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/Users/manuchap/Documents/SPR74/PSE/Xls/"/>
    </mc:Choice>
  </mc:AlternateContent>
  <xr:revisionPtr revIDLastSave="0" documentId="13_ncr:1_{329FBC9C-F108-984F-9FD9-D6F1691DCFAC}" xr6:coauthVersionLast="47" xr6:coauthVersionMax="47" xr10:uidLastSave="{00000000-0000-0000-0000-000000000000}"/>
  <bookViews>
    <workbookView xWindow="4480" yWindow="1140" windowWidth="30460" windowHeight="19680" activeTab="12" xr2:uid="{CF1A0C4B-2A1F-EA4E-97C7-A9CF08F2E210}"/>
  </bookViews>
  <sheets>
    <sheet name="Data" sheetId="21" r:id="rId1"/>
    <sheet name="TCD" sheetId="23" r:id="rId2"/>
    <sheet name="Bassin Annécien" sheetId="1" r:id="rId3"/>
    <sheet name="Bassin Annécien ENV2" sheetId="11" state="hidden" r:id="rId4"/>
    <sheet name="Bassin Annécien ENV3" sheetId="12" state="hidden" r:id="rId5"/>
    <sheet name="Genevois" sheetId="5" r:id="rId6"/>
    <sheet name="Genevois ENV2" sheetId="14" state="hidden" r:id="rId7"/>
    <sheet name="Genevois ENV3" sheetId="15" state="hidden" r:id="rId8"/>
    <sheet name="Chablais" sheetId="17" r:id="rId9"/>
    <sheet name="Chablais ENV2" sheetId="16" state="hidden" r:id="rId10"/>
    <sheet name="Chablais ENV3" sheetId="4" state="hidden" r:id="rId11"/>
    <sheet name="Arve Faucigny Mt Blanc" sheetId="18" r:id="rId12"/>
    <sheet name="Mois mesures et Budget" sheetId="2" r:id="rId13"/>
    <sheet name="Arve Faucigny Mt Blanc ENV2" sheetId="19" state="hidden" r:id="rId14"/>
    <sheet name="Arve Faucigny Mt Blanc ENV3" sheetId="3" state="hidden" r:id="rId15"/>
  </sheets>
  <definedNames>
    <definedName name="_xlnm._FilterDatabase" localSheetId="2" hidden="1">'Bassin Annécien'!$A$1:$BM$149</definedName>
    <definedName name="_xlnm._FilterDatabase" localSheetId="0" hidden="1">Data!$Q$1:$R$2824</definedName>
    <definedName name="Année2024">'Bassin Annécien'!$L$2:$Q$2</definedName>
    <definedName name="Année2025">'Bassin Annécien'!$S$2:$AO$2</definedName>
    <definedName name="Année2026">'Bassin Annécien'!$AP$2:$BM$2</definedName>
    <definedName name="Segment_DateRDV">#N/A</definedName>
    <definedName name="Segment_Présence">#N/A</definedName>
    <definedName name="Segment_Type">#N/A</definedName>
    <definedName name="suivi_pse" localSheetId="8">Chablais!$A$8:$W$14</definedName>
    <definedName name="suivipse" localSheetId="0">Data!$A$1:$R$3056</definedName>
  </definedNames>
  <calcPr calcId="191029"/>
  <pivotCaches>
    <pivotCache cacheId="22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7" i="1" l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C200" i="18"/>
  <c r="B200" i="18"/>
  <c r="C199" i="18"/>
  <c r="B199" i="18"/>
  <c r="C198" i="18"/>
  <c r="B198" i="18"/>
  <c r="C197" i="18"/>
  <c r="B197" i="18"/>
  <c r="C196" i="18"/>
  <c r="B196" i="18"/>
  <c r="C195" i="18"/>
  <c r="B195" i="18"/>
  <c r="C194" i="18"/>
  <c r="B194" i="18"/>
  <c r="C193" i="18"/>
  <c r="B193" i="18"/>
  <c r="C192" i="18"/>
  <c r="B192" i="18"/>
  <c r="C191" i="18"/>
  <c r="B191" i="18"/>
  <c r="C190" i="18"/>
  <c r="B190" i="18"/>
  <c r="C189" i="18"/>
  <c r="B189" i="18"/>
  <c r="C188" i="18"/>
  <c r="B188" i="18"/>
  <c r="C187" i="18"/>
  <c r="B187" i="18"/>
  <c r="C186" i="18"/>
  <c r="B186" i="18"/>
  <c r="C185" i="18"/>
  <c r="B185" i="18"/>
  <c r="C184" i="18"/>
  <c r="B184" i="18"/>
  <c r="C183" i="18"/>
  <c r="B183" i="18"/>
  <c r="C182" i="18"/>
  <c r="B182" i="18"/>
  <c r="C181" i="18"/>
  <c r="B181" i="18"/>
  <c r="C180" i="18"/>
  <c r="B180" i="18"/>
  <c r="C179" i="18"/>
  <c r="B179" i="18"/>
  <c r="C178" i="18"/>
  <c r="B178" i="18"/>
  <c r="C177" i="18"/>
  <c r="B177" i="18"/>
  <c r="C176" i="18"/>
  <c r="B176" i="18"/>
  <c r="C175" i="18"/>
  <c r="B175" i="18"/>
  <c r="C174" i="18"/>
  <c r="B174" i="18"/>
  <c r="C173" i="18"/>
  <c r="B173" i="18"/>
  <c r="C172" i="18"/>
  <c r="B172" i="18"/>
  <c r="C171" i="18"/>
  <c r="B171" i="18"/>
  <c r="C170" i="18"/>
  <c r="B170" i="18"/>
  <c r="C169" i="18"/>
  <c r="B169" i="18"/>
  <c r="C168" i="18"/>
  <c r="B168" i="18"/>
  <c r="C167" i="18"/>
  <c r="B167" i="18"/>
  <c r="C166" i="18"/>
  <c r="B166" i="18"/>
  <c r="C165" i="18"/>
  <c r="B165" i="18"/>
  <c r="C164" i="18"/>
  <c r="B164" i="18"/>
  <c r="C163" i="18"/>
  <c r="B163" i="18"/>
  <c r="C162" i="18"/>
  <c r="B162" i="18"/>
  <c r="C161" i="18"/>
  <c r="B161" i="18"/>
  <c r="C160" i="18"/>
  <c r="B160" i="18"/>
  <c r="C159" i="18"/>
  <c r="B159" i="18"/>
  <c r="C158" i="18"/>
  <c r="B158" i="18"/>
  <c r="C157" i="18"/>
  <c r="B157" i="18"/>
  <c r="C156" i="18"/>
  <c r="B156" i="18"/>
  <c r="C155" i="18"/>
  <c r="B155" i="18"/>
  <c r="C154" i="18"/>
  <c r="B154" i="18"/>
  <c r="C153" i="18"/>
  <c r="B153" i="18"/>
  <c r="C152" i="18"/>
  <c r="B152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C141" i="18"/>
  <c r="B141" i="18"/>
  <c r="C140" i="18"/>
  <c r="B140" i="18"/>
  <c r="C139" i="18"/>
  <c r="B139" i="18"/>
  <c r="C138" i="18"/>
  <c r="B138" i="18"/>
  <c r="C137" i="18"/>
  <c r="B137" i="18"/>
  <c r="C136" i="18"/>
  <c r="B136" i="18"/>
  <c r="C135" i="18"/>
  <c r="B135" i="18"/>
  <c r="C134" i="18"/>
  <c r="B134" i="18"/>
  <c r="C133" i="18"/>
  <c r="B133" i="18"/>
  <c r="C132" i="18"/>
  <c r="B132" i="18"/>
  <c r="C131" i="18"/>
  <c r="B131" i="18"/>
  <c r="C130" i="18"/>
  <c r="B130" i="18"/>
  <c r="C129" i="18"/>
  <c r="B129" i="18"/>
  <c r="C128" i="18"/>
  <c r="B128" i="18"/>
  <c r="C127" i="18"/>
  <c r="B127" i="18"/>
  <c r="C126" i="18"/>
  <c r="B126" i="18"/>
  <c r="C125" i="18"/>
  <c r="B125" i="18"/>
  <c r="C124" i="18"/>
  <c r="B124" i="18"/>
  <c r="C123" i="18"/>
  <c r="B123" i="18"/>
  <c r="C122" i="18"/>
  <c r="B122" i="18"/>
  <c r="C121" i="18"/>
  <c r="B121" i="18"/>
  <c r="C120" i="18"/>
  <c r="B120" i="18"/>
  <c r="C119" i="18"/>
  <c r="B119" i="18"/>
  <c r="C118" i="18"/>
  <c r="B118" i="18"/>
  <c r="C117" i="18"/>
  <c r="B117" i="18"/>
  <c r="C116" i="18"/>
  <c r="B116" i="18"/>
  <c r="C115" i="18"/>
  <c r="B115" i="18"/>
  <c r="C114" i="18"/>
  <c r="B114" i="18"/>
  <c r="C113" i="18"/>
  <c r="B113" i="18"/>
  <c r="C112" i="18"/>
  <c r="B112" i="18"/>
  <c r="C111" i="18"/>
  <c r="B111" i="18"/>
  <c r="C110" i="18"/>
  <c r="B110" i="18"/>
  <c r="C109" i="18"/>
  <c r="B109" i="18"/>
  <c r="C108" i="18"/>
  <c r="B108" i="18"/>
  <c r="C107" i="18"/>
  <c r="B107" i="18"/>
  <c r="C106" i="18"/>
  <c r="B106" i="18"/>
  <c r="C105" i="18"/>
  <c r="B105" i="18"/>
  <c r="C104" i="18"/>
  <c r="B104" i="18"/>
  <c r="C103" i="18"/>
  <c r="B103" i="18"/>
  <c r="C102" i="18"/>
  <c r="B102" i="18"/>
  <c r="C101" i="18"/>
  <c r="B101" i="18"/>
  <c r="C100" i="18"/>
  <c r="B100" i="18"/>
  <c r="C99" i="18"/>
  <c r="B99" i="18"/>
  <c r="C98" i="18"/>
  <c r="B98" i="18"/>
  <c r="C97" i="18"/>
  <c r="B97" i="18"/>
  <c r="C96" i="18"/>
  <c r="B96" i="18"/>
  <c r="C95" i="18"/>
  <c r="B95" i="18"/>
  <c r="C94" i="18"/>
  <c r="B94" i="18"/>
  <c r="C93" i="18"/>
  <c r="B93" i="18"/>
  <c r="C92" i="18"/>
  <c r="B92" i="18"/>
  <c r="C91" i="18"/>
  <c r="B91" i="18"/>
  <c r="C200" i="17"/>
  <c r="B200" i="17"/>
  <c r="C199" i="17"/>
  <c r="B199" i="17"/>
  <c r="C198" i="17"/>
  <c r="B198" i="17"/>
  <c r="C197" i="17"/>
  <c r="B197" i="17"/>
  <c r="C196" i="17"/>
  <c r="B196" i="17"/>
  <c r="C195" i="17"/>
  <c r="B195" i="17"/>
  <c r="C194" i="17"/>
  <c r="B194" i="17"/>
  <c r="C193" i="17"/>
  <c r="B193" i="17"/>
  <c r="C192" i="17"/>
  <c r="B192" i="17"/>
  <c r="C191" i="17"/>
  <c r="B191" i="17"/>
  <c r="C190" i="17"/>
  <c r="B190" i="17"/>
  <c r="C189" i="17"/>
  <c r="B189" i="17"/>
  <c r="C188" i="17"/>
  <c r="B188" i="17"/>
  <c r="C187" i="17"/>
  <c r="B187" i="17"/>
  <c r="C186" i="17"/>
  <c r="B186" i="17"/>
  <c r="C185" i="17"/>
  <c r="B185" i="17"/>
  <c r="C184" i="17"/>
  <c r="B184" i="17"/>
  <c r="C183" i="17"/>
  <c r="B183" i="17"/>
  <c r="C182" i="17"/>
  <c r="B182" i="17"/>
  <c r="C181" i="17"/>
  <c r="B181" i="17"/>
  <c r="C180" i="17"/>
  <c r="B180" i="17"/>
  <c r="C179" i="17"/>
  <c r="B179" i="17"/>
  <c r="C178" i="17"/>
  <c r="B178" i="17"/>
  <c r="C177" i="17"/>
  <c r="B177" i="17"/>
  <c r="C176" i="17"/>
  <c r="B176" i="17"/>
  <c r="C175" i="17"/>
  <c r="B175" i="17"/>
  <c r="C174" i="17"/>
  <c r="B174" i="17"/>
  <c r="C173" i="17"/>
  <c r="B173" i="17"/>
  <c r="C172" i="17"/>
  <c r="B172" i="17"/>
  <c r="C171" i="17"/>
  <c r="B171" i="17"/>
  <c r="C170" i="17"/>
  <c r="B170" i="17"/>
  <c r="C169" i="17"/>
  <c r="B169" i="17"/>
  <c r="C168" i="17"/>
  <c r="B168" i="17"/>
  <c r="C167" i="17"/>
  <c r="B167" i="17"/>
  <c r="C166" i="17"/>
  <c r="B166" i="17"/>
  <c r="C165" i="17"/>
  <c r="B165" i="17"/>
  <c r="C164" i="17"/>
  <c r="B164" i="17"/>
  <c r="C163" i="17"/>
  <c r="B163" i="17"/>
  <c r="C162" i="17"/>
  <c r="B162" i="17"/>
  <c r="C161" i="17"/>
  <c r="B161" i="17"/>
  <c r="C160" i="17"/>
  <c r="B160" i="17"/>
  <c r="C159" i="17"/>
  <c r="B159" i="17"/>
  <c r="C158" i="17"/>
  <c r="B158" i="17"/>
  <c r="C157" i="17"/>
  <c r="B157" i="17"/>
  <c r="C156" i="17"/>
  <c r="B156" i="17"/>
  <c r="C155" i="17"/>
  <c r="B155" i="17"/>
  <c r="C154" i="17"/>
  <c r="B154" i="17"/>
  <c r="C153" i="17"/>
  <c r="B153" i="17"/>
  <c r="C152" i="17"/>
  <c r="B152" i="17"/>
  <c r="C151" i="17"/>
  <c r="B151" i="17"/>
  <c r="C150" i="17"/>
  <c r="B150" i="17"/>
  <c r="C149" i="17"/>
  <c r="B149" i="17"/>
  <c r="C148" i="17"/>
  <c r="B148" i="17"/>
  <c r="C147" i="17"/>
  <c r="B147" i="17"/>
  <c r="C146" i="17"/>
  <c r="B146" i="17"/>
  <c r="C145" i="17"/>
  <c r="B145" i="17"/>
  <c r="C144" i="17"/>
  <c r="B144" i="17"/>
  <c r="C143" i="17"/>
  <c r="B143" i="17"/>
  <c r="C142" i="17"/>
  <c r="B142" i="17"/>
  <c r="C141" i="17"/>
  <c r="B141" i="17"/>
  <c r="C140" i="17"/>
  <c r="B140" i="17"/>
  <c r="C139" i="17"/>
  <c r="B139" i="17"/>
  <c r="C138" i="17"/>
  <c r="B138" i="17"/>
  <c r="C137" i="17"/>
  <c r="B137" i="17"/>
  <c r="C136" i="17"/>
  <c r="B136" i="17"/>
  <c r="C135" i="17"/>
  <c r="B135" i="17"/>
  <c r="C134" i="17"/>
  <c r="B134" i="17"/>
  <c r="C133" i="17"/>
  <c r="B133" i="17"/>
  <c r="C132" i="17"/>
  <c r="B132" i="17"/>
  <c r="C131" i="17"/>
  <c r="B131" i="17"/>
  <c r="C130" i="17"/>
  <c r="B130" i="17"/>
  <c r="C129" i="17"/>
  <c r="B129" i="17"/>
  <c r="C128" i="17"/>
  <c r="B128" i="17"/>
  <c r="C127" i="17"/>
  <c r="B127" i="17"/>
  <c r="C126" i="17"/>
  <c r="B126" i="17"/>
  <c r="C125" i="17"/>
  <c r="B125" i="17"/>
  <c r="C124" i="17"/>
  <c r="B124" i="17"/>
  <c r="C123" i="17"/>
  <c r="B123" i="17"/>
  <c r="C122" i="17"/>
  <c r="B122" i="17"/>
  <c r="C121" i="17"/>
  <c r="B121" i="17"/>
  <c r="C120" i="17"/>
  <c r="B120" i="17"/>
  <c r="C119" i="17"/>
  <c r="B119" i="17"/>
  <c r="C118" i="17"/>
  <c r="B118" i="17"/>
  <c r="C117" i="17"/>
  <c r="B117" i="17"/>
  <c r="C116" i="17"/>
  <c r="B116" i="17"/>
  <c r="C115" i="17"/>
  <c r="B115" i="17"/>
  <c r="C114" i="17"/>
  <c r="B114" i="17"/>
  <c r="C113" i="17"/>
  <c r="B113" i="17"/>
  <c r="C112" i="17"/>
  <c r="B112" i="17"/>
  <c r="C111" i="17"/>
  <c r="B111" i="17"/>
  <c r="C110" i="17"/>
  <c r="B110" i="17"/>
  <c r="C109" i="17"/>
  <c r="B109" i="17"/>
  <c r="C108" i="17"/>
  <c r="B108" i="17"/>
  <c r="C107" i="17"/>
  <c r="B107" i="17"/>
  <c r="C106" i="17"/>
  <c r="B106" i="17"/>
  <c r="C105" i="17"/>
  <c r="B105" i="17"/>
  <c r="C104" i="17"/>
  <c r="B104" i="17"/>
  <c r="C103" i="17"/>
  <c r="B103" i="17"/>
  <c r="C102" i="17"/>
  <c r="B102" i="17"/>
  <c r="C101" i="17"/>
  <c r="B101" i="17"/>
  <c r="C100" i="17"/>
  <c r="B100" i="17"/>
  <c r="C99" i="17"/>
  <c r="B99" i="17"/>
  <c r="C98" i="17"/>
  <c r="B98" i="17"/>
  <c r="C97" i="17"/>
  <c r="B97" i="17"/>
  <c r="C96" i="17"/>
  <c r="B96" i="17"/>
  <c r="C95" i="17"/>
  <c r="B95" i="17"/>
  <c r="C94" i="17"/>
  <c r="B94" i="17"/>
  <c r="C93" i="17"/>
  <c r="B93" i="17"/>
  <c r="C92" i="17"/>
  <c r="B92" i="17"/>
  <c r="C91" i="17"/>
  <c r="B91" i="17"/>
  <c r="C90" i="17"/>
  <c r="B90" i="17"/>
  <c r="C89" i="17"/>
  <c r="B89" i="17"/>
  <c r="C88" i="17"/>
  <c r="B88" i="17"/>
  <c r="C87" i="17"/>
  <c r="B87" i="17"/>
  <c r="C86" i="17"/>
  <c r="B86" i="17"/>
  <c r="C85" i="17"/>
  <c r="B85" i="17"/>
  <c r="C84" i="17"/>
  <c r="B84" i="17"/>
  <c r="C83" i="17"/>
  <c r="B83" i="17"/>
  <c r="C82" i="17"/>
  <c r="B82" i="17"/>
  <c r="C81" i="17"/>
  <c r="B81" i="17"/>
  <c r="C80" i="17"/>
  <c r="B80" i="17"/>
  <c r="C79" i="17"/>
  <c r="B79" i="17"/>
  <c r="C78" i="17"/>
  <c r="B78" i="17"/>
  <c r="C77" i="17"/>
  <c r="B77" i="17"/>
  <c r="C76" i="17"/>
  <c r="B76" i="17"/>
  <c r="C75" i="17"/>
  <c r="B75" i="17"/>
  <c r="C74" i="17"/>
  <c r="B74" i="17"/>
  <c r="C73" i="17"/>
  <c r="B73" i="17"/>
  <c r="C72" i="17"/>
  <c r="B72" i="17"/>
  <c r="C71" i="17"/>
  <c r="B71" i="17"/>
  <c r="C70" i="17"/>
  <c r="B70" i="17"/>
  <c r="C69" i="17"/>
  <c r="B69" i="17"/>
  <c r="C68" i="17"/>
  <c r="B68" i="17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E91" i="18"/>
  <c r="F91" i="18"/>
  <c r="E92" i="18"/>
  <c r="F92" i="18"/>
  <c r="E93" i="18"/>
  <c r="F93" i="18"/>
  <c r="E94" i="18"/>
  <c r="F94" i="18"/>
  <c r="E95" i="18"/>
  <c r="F95" i="18"/>
  <c r="E96" i="18"/>
  <c r="F96" i="18"/>
  <c r="E97" i="18"/>
  <c r="F97" i="18"/>
  <c r="E98" i="18"/>
  <c r="F98" i="18"/>
  <c r="E99" i="18"/>
  <c r="F99" i="18"/>
  <c r="E100" i="18"/>
  <c r="F100" i="18"/>
  <c r="E101" i="18"/>
  <c r="F101" i="18"/>
  <c r="E102" i="18"/>
  <c r="F102" i="18"/>
  <c r="E103" i="18"/>
  <c r="F103" i="18"/>
  <c r="E104" i="18"/>
  <c r="F104" i="18"/>
  <c r="E105" i="18"/>
  <c r="F105" i="18"/>
  <c r="E106" i="18"/>
  <c r="F106" i="18"/>
  <c r="E107" i="18"/>
  <c r="F107" i="18"/>
  <c r="E108" i="18"/>
  <c r="F108" i="18"/>
  <c r="E109" i="18"/>
  <c r="F109" i="18"/>
  <c r="E110" i="18"/>
  <c r="F110" i="18"/>
  <c r="E111" i="18"/>
  <c r="F111" i="18"/>
  <c r="E112" i="18"/>
  <c r="F112" i="18"/>
  <c r="E113" i="18"/>
  <c r="F113" i="18"/>
  <c r="E114" i="18"/>
  <c r="F114" i="18"/>
  <c r="E115" i="18"/>
  <c r="F115" i="18"/>
  <c r="E116" i="18"/>
  <c r="F116" i="18"/>
  <c r="E117" i="18"/>
  <c r="F117" i="18"/>
  <c r="E118" i="18"/>
  <c r="F118" i="18"/>
  <c r="E119" i="18"/>
  <c r="F119" i="18"/>
  <c r="E120" i="18"/>
  <c r="F120" i="18"/>
  <c r="E121" i="18"/>
  <c r="F121" i="18"/>
  <c r="E122" i="18"/>
  <c r="F122" i="18"/>
  <c r="E123" i="18"/>
  <c r="F123" i="18"/>
  <c r="E124" i="18"/>
  <c r="F124" i="18"/>
  <c r="E125" i="18"/>
  <c r="F125" i="18"/>
  <c r="E126" i="18"/>
  <c r="F126" i="18"/>
  <c r="E127" i="18"/>
  <c r="F127" i="18"/>
  <c r="E128" i="18"/>
  <c r="F128" i="18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E151" i="18"/>
  <c r="F151" i="18"/>
  <c r="E152" i="18"/>
  <c r="F152" i="18"/>
  <c r="E153" i="18"/>
  <c r="F153" i="18"/>
  <c r="E154" i="18"/>
  <c r="F154" i="18"/>
  <c r="E155" i="18"/>
  <c r="F155" i="18"/>
  <c r="E156" i="18"/>
  <c r="F156" i="18"/>
  <c r="E157" i="18"/>
  <c r="F157" i="18"/>
  <c r="E158" i="18"/>
  <c r="F158" i="18"/>
  <c r="E159" i="18"/>
  <c r="F159" i="18"/>
  <c r="E160" i="18"/>
  <c r="F160" i="18"/>
  <c r="E161" i="18"/>
  <c r="F161" i="18"/>
  <c r="E162" i="18"/>
  <c r="F162" i="18"/>
  <c r="E163" i="18"/>
  <c r="F163" i="18"/>
  <c r="E164" i="18"/>
  <c r="F164" i="18"/>
  <c r="E165" i="18"/>
  <c r="F165" i="18"/>
  <c r="E166" i="18"/>
  <c r="F166" i="18"/>
  <c r="E167" i="18"/>
  <c r="F167" i="18"/>
  <c r="E168" i="18"/>
  <c r="F168" i="18"/>
  <c r="E169" i="18"/>
  <c r="F169" i="18"/>
  <c r="E170" i="18"/>
  <c r="F170" i="18"/>
  <c r="E171" i="18"/>
  <c r="F171" i="18"/>
  <c r="E172" i="18"/>
  <c r="F172" i="18"/>
  <c r="E173" i="18"/>
  <c r="F173" i="18"/>
  <c r="E174" i="18"/>
  <c r="F174" i="18"/>
  <c r="E175" i="18"/>
  <c r="F175" i="18"/>
  <c r="E176" i="18"/>
  <c r="F176" i="18"/>
  <c r="E177" i="18"/>
  <c r="F177" i="18"/>
  <c r="E178" i="18"/>
  <c r="F178" i="18"/>
  <c r="E179" i="18"/>
  <c r="F179" i="18"/>
  <c r="E180" i="18"/>
  <c r="F180" i="18"/>
  <c r="E181" i="18"/>
  <c r="F181" i="18"/>
  <c r="E182" i="18"/>
  <c r="F182" i="18"/>
  <c r="E183" i="18"/>
  <c r="F183" i="18"/>
  <c r="E184" i="18"/>
  <c r="F184" i="18"/>
  <c r="E185" i="18"/>
  <c r="F185" i="18"/>
  <c r="E186" i="18"/>
  <c r="F186" i="18"/>
  <c r="E187" i="18"/>
  <c r="F187" i="18"/>
  <c r="E188" i="18"/>
  <c r="F188" i="18"/>
  <c r="E189" i="18"/>
  <c r="F189" i="18"/>
  <c r="E190" i="18"/>
  <c r="F190" i="18"/>
  <c r="E191" i="18"/>
  <c r="F191" i="18"/>
  <c r="E192" i="18"/>
  <c r="F192" i="18"/>
  <c r="E193" i="18"/>
  <c r="F193" i="18"/>
  <c r="E194" i="18"/>
  <c r="F194" i="18"/>
  <c r="E195" i="18"/>
  <c r="F195" i="18"/>
  <c r="E196" i="18"/>
  <c r="F196" i="18"/>
  <c r="E197" i="18"/>
  <c r="F197" i="18"/>
  <c r="E198" i="18"/>
  <c r="F198" i="18"/>
  <c r="E199" i="18"/>
  <c r="F199" i="18"/>
  <c r="E200" i="18"/>
  <c r="F200" i="18"/>
  <c r="E68" i="17"/>
  <c r="F68" i="17"/>
  <c r="E69" i="17"/>
  <c r="F69" i="17"/>
  <c r="E70" i="17"/>
  <c r="F70" i="17"/>
  <c r="E71" i="17"/>
  <c r="F71" i="17"/>
  <c r="E72" i="17"/>
  <c r="F72" i="17"/>
  <c r="E73" i="17"/>
  <c r="F73" i="17"/>
  <c r="E74" i="17"/>
  <c r="F74" i="17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E90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0" i="17"/>
  <c r="F100" i="17"/>
  <c r="E101" i="17"/>
  <c r="F101" i="17"/>
  <c r="E102" i="17"/>
  <c r="F102" i="17"/>
  <c r="E103" i="17"/>
  <c r="F103" i="17"/>
  <c r="E104" i="17"/>
  <c r="F104" i="17"/>
  <c r="E105" i="17"/>
  <c r="F105" i="17"/>
  <c r="E106" i="17"/>
  <c r="F106" i="17"/>
  <c r="E107" i="17"/>
  <c r="F107" i="17"/>
  <c r="E108" i="17"/>
  <c r="F108" i="17"/>
  <c r="E109" i="17"/>
  <c r="F109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E124" i="17"/>
  <c r="F124" i="17"/>
  <c r="E125" i="17"/>
  <c r="F125" i="17"/>
  <c r="E126" i="17"/>
  <c r="F126" i="17"/>
  <c r="E127" i="17"/>
  <c r="F127" i="17"/>
  <c r="E128" i="17"/>
  <c r="F128" i="17"/>
  <c r="E129" i="17"/>
  <c r="F129" i="17"/>
  <c r="E130" i="17"/>
  <c r="F130" i="17"/>
  <c r="E131" i="17"/>
  <c r="F131" i="17"/>
  <c r="E132" i="17"/>
  <c r="F132" i="17"/>
  <c r="E133" i="17"/>
  <c r="F133" i="17"/>
  <c r="E134" i="17"/>
  <c r="F134" i="17"/>
  <c r="E135" i="17"/>
  <c r="F135" i="17"/>
  <c r="E136" i="17"/>
  <c r="F136" i="17"/>
  <c r="E137" i="17"/>
  <c r="F137" i="17"/>
  <c r="E138" i="17"/>
  <c r="F138" i="17"/>
  <c r="E139" i="17"/>
  <c r="F139" i="17"/>
  <c r="E140" i="17"/>
  <c r="F140" i="17"/>
  <c r="E141" i="17"/>
  <c r="F141" i="17"/>
  <c r="E142" i="17"/>
  <c r="F142" i="17"/>
  <c r="E143" i="17"/>
  <c r="F143" i="17"/>
  <c r="E144" i="17"/>
  <c r="F144" i="17"/>
  <c r="E145" i="17"/>
  <c r="F145" i="17"/>
  <c r="E146" i="17"/>
  <c r="F146" i="17"/>
  <c r="E147" i="17"/>
  <c r="F147" i="17"/>
  <c r="E148" i="17"/>
  <c r="F148" i="17"/>
  <c r="E149" i="17"/>
  <c r="F149" i="17"/>
  <c r="E150" i="17"/>
  <c r="F150" i="17"/>
  <c r="E151" i="17"/>
  <c r="F151" i="17"/>
  <c r="E152" i="17"/>
  <c r="F152" i="17"/>
  <c r="E153" i="17"/>
  <c r="F153" i="17"/>
  <c r="E154" i="17"/>
  <c r="F154" i="17"/>
  <c r="E155" i="17"/>
  <c r="F155" i="17"/>
  <c r="E156" i="17"/>
  <c r="F156" i="17"/>
  <c r="E157" i="17"/>
  <c r="F157" i="17"/>
  <c r="E158" i="17"/>
  <c r="F158" i="17"/>
  <c r="E159" i="17"/>
  <c r="F159" i="17"/>
  <c r="E160" i="17"/>
  <c r="F160" i="17"/>
  <c r="E161" i="17"/>
  <c r="F161" i="17"/>
  <c r="E162" i="17"/>
  <c r="F162" i="17"/>
  <c r="E163" i="17"/>
  <c r="F163" i="17"/>
  <c r="E164" i="17"/>
  <c r="F164" i="17"/>
  <c r="E165" i="17"/>
  <c r="F165" i="17"/>
  <c r="E166" i="17"/>
  <c r="F166" i="17"/>
  <c r="E167" i="17"/>
  <c r="F167" i="17"/>
  <c r="E168" i="17"/>
  <c r="F168" i="17"/>
  <c r="E169" i="17"/>
  <c r="F169" i="17"/>
  <c r="E170" i="17"/>
  <c r="F170" i="17"/>
  <c r="E171" i="17"/>
  <c r="F171" i="17"/>
  <c r="E172" i="17"/>
  <c r="F172" i="17"/>
  <c r="E173" i="17"/>
  <c r="F173" i="17"/>
  <c r="E174" i="17"/>
  <c r="F174" i="17"/>
  <c r="E175" i="17"/>
  <c r="F175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E191" i="17"/>
  <c r="F191" i="17"/>
  <c r="E192" i="17"/>
  <c r="F192" i="17"/>
  <c r="E193" i="17"/>
  <c r="F193" i="17"/>
  <c r="E194" i="17"/>
  <c r="F194" i="17"/>
  <c r="E195" i="17"/>
  <c r="F195" i="17"/>
  <c r="E196" i="17"/>
  <c r="F196" i="17"/>
  <c r="E197" i="17"/>
  <c r="F197" i="17"/>
  <c r="E198" i="17"/>
  <c r="F198" i="17"/>
  <c r="E199" i="17"/>
  <c r="F199" i="17"/>
  <c r="E200" i="17"/>
  <c r="F200" i="17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D177" i="1"/>
  <c r="G177" i="1"/>
  <c r="H177" i="1"/>
  <c r="I177" i="1"/>
  <c r="J177" i="1"/>
  <c r="K177" i="1"/>
  <c r="D178" i="1"/>
  <c r="G178" i="1"/>
  <c r="H178" i="1"/>
  <c r="I178" i="1"/>
  <c r="J178" i="1"/>
  <c r="K178" i="1"/>
  <c r="D179" i="1"/>
  <c r="G179" i="1"/>
  <c r="H179" i="1"/>
  <c r="I179" i="1"/>
  <c r="J179" i="1"/>
  <c r="K179" i="1"/>
  <c r="D180" i="1"/>
  <c r="G180" i="1"/>
  <c r="H180" i="1"/>
  <c r="I180" i="1"/>
  <c r="J180" i="1"/>
  <c r="K180" i="1"/>
  <c r="D181" i="1"/>
  <c r="G181" i="1"/>
  <c r="H181" i="1"/>
  <c r="I181" i="1"/>
  <c r="J181" i="1"/>
  <c r="K181" i="1"/>
  <c r="D182" i="1"/>
  <c r="G182" i="1"/>
  <c r="H182" i="1"/>
  <c r="I182" i="1"/>
  <c r="J182" i="1"/>
  <c r="K182" i="1"/>
  <c r="D183" i="1"/>
  <c r="G183" i="1"/>
  <c r="H183" i="1"/>
  <c r="I183" i="1"/>
  <c r="J183" i="1"/>
  <c r="K183" i="1"/>
  <c r="D184" i="1"/>
  <c r="G184" i="1"/>
  <c r="H184" i="1"/>
  <c r="I184" i="1"/>
  <c r="J184" i="1"/>
  <c r="K184" i="1"/>
  <c r="D185" i="1"/>
  <c r="G185" i="1"/>
  <c r="H185" i="1"/>
  <c r="I185" i="1"/>
  <c r="J185" i="1"/>
  <c r="K185" i="1"/>
  <c r="D186" i="1"/>
  <c r="G186" i="1"/>
  <c r="H186" i="1"/>
  <c r="I186" i="1"/>
  <c r="J186" i="1"/>
  <c r="K186" i="1"/>
  <c r="D187" i="1"/>
  <c r="G187" i="1"/>
  <c r="H187" i="1"/>
  <c r="I187" i="1"/>
  <c r="J187" i="1"/>
  <c r="K187" i="1"/>
  <c r="D188" i="1"/>
  <c r="G188" i="1"/>
  <c r="H188" i="1"/>
  <c r="I188" i="1"/>
  <c r="J188" i="1"/>
  <c r="K188" i="1"/>
  <c r="D189" i="1"/>
  <c r="G189" i="1"/>
  <c r="H189" i="1"/>
  <c r="I189" i="1"/>
  <c r="J189" i="1"/>
  <c r="K189" i="1"/>
  <c r="D190" i="1"/>
  <c r="G190" i="1"/>
  <c r="H190" i="1"/>
  <c r="I190" i="1"/>
  <c r="J190" i="1"/>
  <c r="K190" i="1"/>
  <c r="D191" i="1"/>
  <c r="G191" i="1"/>
  <c r="H191" i="1"/>
  <c r="I191" i="1"/>
  <c r="J191" i="1"/>
  <c r="K191" i="1"/>
  <c r="D192" i="1"/>
  <c r="G192" i="1"/>
  <c r="H192" i="1"/>
  <c r="I192" i="1"/>
  <c r="J192" i="1"/>
  <c r="K192" i="1"/>
  <c r="D193" i="1"/>
  <c r="G193" i="1"/>
  <c r="H193" i="1"/>
  <c r="I193" i="1"/>
  <c r="J193" i="1"/>
  <c r="K193" i="1"/>
  <c r="D194" i="1"/>
  <c r="G194" i="1"/>
  <c r="H194" i="1"/>
  <c r="I194" i="1"/>
  <c r="J194" i="1"/>
  <c r="K194" i="1"/>
  <c r="D195" i="1"/>
  <c r="G195" i="1"/>
  <c r="H195" i="1"/>
  <c r="I195" i="1"/>
  <c r="J195" i="1"/>
  <c r="K195" i="1"/>
  <c r="D196" i="1"/>
  <c r="G196" i="1"/>
  <c r="H196" i="1"/>
  <c r="I196" i="1"/>
  <c r="J196" i="1"/>
  <c r="K196" i="1"/>
  <c r="D197" i="1"/>
  <c r="G197" i="1"/>
  <c r="H197" i="1"/>
  <c r="I197" i="1"/>
  <c r="J197" i="1"/>
  <c r="K197" i="1"/>
  <c r="D198" i="1"/>
  <c r="G198" i="1"/>
  <c r="H198" i="1"/>
  <c r="I198" i="1"/>
  <c r="J198" i="1"/>
  <c r="K198" i="1"/>
  <c r="D199" i="1"/>
  <c r="G199" i="1"/>
  <c r="H199" i="1"/>
  <c r="I199" i="1"/>
  <c r="J199" i="1"/>
  <c r="K199" i="1"/>
  <c r="D200" i="1"/>
  <c r="G200" i="1"/>
  <c r="H200" i="1"/>
  <c r="I200" i="1"/>
  <c r="J200" i="1"/>
  <c r="K200" i="1"/>
  <c r="D68" i="17"/>
  <c r="G68" i="17"/>
  <c r="H68" i="17"/>
  <c r="I68" i="17"/>
  <c r="J68" i="17"/>
  <c r="K68" i="17"/>
  <c r="D69" i="17"/>
  <c r="G69" i="17"/>
  <c r="H69" i="17"/>
  <c r="I69" i="17"/>
  <c r="J69" i="17"/>
  <c r="K69" i="17"/>
  <c r="D70" i="17"/>
  <c r="G70" i="17"/>
  <c r="H70" i="17"/>
  <c r="I70" i="17"/>
  <c r="J70" i="17"/>
  <c r="K70" i="17"/>
  <c r="D71" i="17"/>
  <c r="G71" i="17"/>
  <c r="H71" i="17"/>
  <c r="I71" i="17"/>
  <c r="J71" i="17"/>
  <c r="K71" i="17"/>
  <c r="D72" i="17"/>
  <c r="G72" i="17"/>
  <c r="H72" i="17"/>
  <c r="I72" i="17"/>
  <c r="J72" i="17"/>
  <c r="K72" i="17"/>
  <c r="D73" i="17"/>
  <c r="G73" i="17"/>
  <c r="H73" i="17"/>
  <c r="I73" i="17"/>
  <c r="J73" i="17"/>
  <c r="K73" i="17"/>
  <c r="D74" i="17"/>
  <c r="G74" i="17"/>
  <c r="H74" i="17"/>
  <c r="I74" i="17"/>
  <c r="J74" i="17"/>
  <c r="K74" i="17"/>
  <c r="D75" i="17"/>
  <c r="G75" i="17"/>
  <c r="H75" i="17"/>
  <c r="I75" i="17"/>
  <c r="J75" i="17"/>
  <c r="K75" i="17"/>
  <c r="D76" i="17"/>
  <c r="G76" i="17"/>
  <c r="H76" i="17"/>
  <c r="I76" i="17"/>
  <c r="J76" i="17"/>
  <c r="K76" i="17"/>
  <c r="D77" i="17"/>
  <c r="G77" i="17"/>
  <c r="H77" i="17"/>
  <c r="I77" i="17"/>
  <c r="J77" i="17"/>
  <c r="K77" i="17"/>
  <c r="D78" i="17"/>
  <c r="G78" i="17"/>
  <c r="H78" i="17"/>
  <c r="I78" i="17"/>
  <c r="J78" i="17"/>
  <c r="K78" i="17"/>
  <c r="D79" i="17"/>
  <c r="G79" i="17"/>
  <c r="H79" i="17"/>
  <c r="I79" i="17"/>
  <c r="J79" i="17"/>
  <c r="K79" i="17"/>
  <c r="D80" i="17"/>
  <c r="G80" i="17"/>
  <c r="H80" i="17"/>
  <c r="I80" i="17"/>
  <c r="J80" i="17"/>
  <c r="K80" i="17"/>
  <c r="D81" i="17"/>
  <c r="G81" i="17"/>
  <c r="H81" i="17"/>
  <c r="I81" i="17"/>
  <c r="J81" i="17"/>
  <c r="K81" i="17"/>
  <c r="D82" i="17"/>
  <c r="G82" i="17"/>
  <c r="H82" i="17"/>
  <c r="I82" i="17"/>
  <c r="J82" i="17"/>
  <c r="K82" i="17"/>
  <c r="D83" i="17"/>
  <c r="G83" i="17"/>
  <c r="H83" i="17"/>
  <c r="I83" i="17"/>
  <c r="J83" i="17"/>
  <c r="K83" i="17"/>
  <c r="D84" i="17"/>
  <c r="G84" i="17"/>
  <c r="H84" i="17"/>
  <c r="I84" i="17"/>
  <c r="J84" i="17"/>
  <c r="K84" i="17"/>
  <c r="D85" i="17"/>
  <c r="G85" i="17"/>
  <c r="H85" i="17"/>
  <c r="I85" i="17"/>
  <c r="J85" i="17"/>
  <c r="K85" i="17"/>
  <c r="D86" i="17"/>
  <c r="G86" i="17"/>
  <c r="H86" i="17"/>
  <c r="I86" i="17"/>
  <c r="J86" i="17"/>
  <c r="K86" i="17"/>
  <c r="D87" i="17"/>
  <c r="G87" i="17"/>
  <c r="H87" i="17"/>
  <c r="I87" i="17"/>
  <c r="J87" i="17"/>
  <c r="K87" i="17"/>
  <c r="D88" i="17"/>
  <c r="G88" i="17"/>
  <c r="H88" i="17"/>
  <c r="I88" i="17"/>
  <c r="J88" i="17"/>
  <c r="K88" i="17"/>
  <c r="D89" i="17"/>
  <c r="G89" i="17"/>
  <c r="H89" i="17"/>
  <c r="I89" i="17"/>
  <c r="J89" i="17"/>
  <c r="K89" i="17"/>
  <c r="D90" i="17"/>
  <c r="G90" i="17"/>
  <c r="H90" i="17"/>
  <c r="I90" i="17"/>
  <c r="J90" i="17"/>
  <c r="K90" i="17"/>
  <c r="D91" i="17"/>
  <c r="G91" i="17"/>
  <c r="H91" i="17"/>
  <c r="I91" i="17"/>
  <c r="J91" i="17"/>
  <c r="K91" i="17"/>
  <c r="D92" i="17"/>
  <c r="G92" i="17"/>
  <c r="H92" i="17"/>
  <c r="I92" i="17"/>
  <c r="J92" i="17"/>
  <c r="K92" i="17"/>
  <c r="D93" i="17"/>
  <c r="G93" i="17"/>
  <c r="H93" i="17"/>
  <c r="I93" i="17"/>
  <c r="J93" i="17"/>
  <c r="K93" i="17"/>
  <c r="D94" i="17"/>
  <c r="G94" i="17"/>
  <c r="H94" i="17"/>
  <c r="I94" i="17"/>
  <c r="J94" i="17"/>
  <c r="K94" i="17"/>
  <c r="D95" i="17"/>
  <c r="G95" i="17"/>
  <c r="H95" i="17"/>
  <c r="I95" i="17"/>
  <c r="J95" i="17"/>
  <c r="K95" i="17"/>
  <c r="D96" i="17"/>
  <c r="G96" i="17"/>
  <c r="H96" i="17"/>
  <c r="I96" i="17"/>
  <c r="J96" i="17"/>
  <c r="K96" i="17"/>
  <c r="D97" i="17"/>
  <c r="G97" i="17"/>
  <c r="H97" i="17"/>
  <c r="I97" i="17"/>
  <c r="J97" i="17"/>
  <c r="K97" i="17"/>
  <c r="D98" i="17"/>
  <c r="G98" i="17"/>
  <c r="H98" i="17"/>
  <c r="I98" i="17"/>
  <c r="J98" i="17"/>
  <c r="K98" i="17"/>
  <c r="D99" i="17"/>
  <c r="G99" i="17"/>
  <c r="H99" i="17"/>
  <c r="I99" i="17"/>
  <c r="J99" i="17"/>
  <c r="K99" i="17"/>
  <c r="D100" i="17"/>
  <c r="G100" i="17"/>
  <c r="H100" i="17"/>
  <c r="I100" i="17"/>
  <c r="J100" i="17"/>
  <c r="K100" i="17"/>
  <c r="D101" i="17"/>
  <c r="G101" i="17"/>
  <c r="H101" i="17"/>
  <c r="I101" i="17"/>
  <c r="J101" i="17"/>
  <c r="K101" i="17"/>
  <c r="D102" i="17"/>
  <c r="G102" i="17"/>
  <c r="H102" i="17"/>
  <c r="I102" i="17"/>
  <c r="J102" i="17"/>
  <c r="K102" i="17"/>
  <c r="D103" i="17"/>
  <c r="G103" i="17"/>
  <c r="H103" i="17"/>
  <c r="I103" i="17"/>
  <c r="J103" i="17"/>
  <c r="K103" i="17"/>
  <c r="D104" i="17"/>
  <c r="G104" i="17"/>
  <c r="H104" i="17"/>
  <c r="I104" i="17"/>
  <c r="J104" i="17"/>
  <c r="K104" i="17"/>
  <c r="D105" i="17"/>
  <c r="G105" i="17"/>
  <c r="H105" i="17"/>
  <c r="I105" i="17"/>
  <c r="J105" i="17"/>
  <c r="K105" i="17"/>
  <c r="D106" i="17"/>
  <c r="G106" i="17"/>
  <c r="H106" i="17"/>
  <c r="I106" i="17"/>
  <c r="J106" i="17"/>
  <c r="K106" i="17"/>
  <c r="D107" i="17"/>
  <c r="G107" i="17"/>
  <c r="H107" i="17"/>
  <c r="I107" i="17"/>
  <c r="J107" i="17"/>
  <c r="K107" i="17"/>
  <c r="D108" i="17"/>
  <c r="G108" i="17"/>
  <c r="H108" i="17"/>
  <c r="I108" i="17"/>
  <c r="J108" i="17"/>
  <c r="K108" i="17"/>
  <c r="D109" i="17"/>
  <c r="G109" i="17"/>
  <c r="H109" i="17"/>
  <c r="I109" i="17"/>
  <c r="J109" i="17"/>
  <c r="K109" i="17"/>
  <c r="D110" i="17"/>
  <c r="G110" i="17"/>
  <c r="H110" i="17"/>
  <c r="I110" i="17"/>
  <c r="J110" i="17"/>
  <c r="K110" i="17"/>
  <c r="D111" i="17"/>
  <c r="G111" i="17"/>
  <c r="H111" i="17"/>
  <c r="I111" i="17"/>
  <c r="J111" i="17"/>
  <c r="K111" i="17"/>
  <c r="D112" i="17"/>
  <c r="G112" i="17"/>
  <c r="H112" i="17"/>
  <c r="I112" i="17"/>
  <c r="J112" i="17"/>
  <c r="K112" i="17"/>
  <c r="D113" i="17"/>
  <c r="G113" i="17"/>
  <c r="H113" i="17"/>
  <c r="I113" i="17"/>
  <c r="J113" i="17"/>
  <c r="K113" i="17"/>
  <c r="D114" i="17"/>
  <c r="G114" i="17"/>
  <c r="H114" i="17"/>
  <c r="I114" i="17"/>
  <c r="J114" i="17"/>
  <c r="K114" i="17"/>
  <c r="D115" i="17"/>
  <c r="G115" i="17"/>
  <c r="H115" i="17"/>
  <c r="I115" i="17"/>
  <c r="J115" i="17"/>
  <c r="K115" i="17"/>
  <c r="D116" i="17"/>
  <c r="G116" i="17"/>
  <c r="H116" i="17"/>
  <c r="I116" i="17"/>
  <c r="J116" i="17"/>
  <c r="K116" i="17"/>
  <c r="D117" i="17"/>
  <c r="G117" i="17"/>
  <c r="H117" i="17"/>
  <c r="I117" i="17"/>
  <c r="J117" i="17"/>
  <c r="K117" i="17"/>
  <c r="D118" i="17"/>
  <c r="G118" i="17"/>
  <c r="H118" i="17"/>
  <c r="I118" i="17"/>
  <c r="J118" i="17"/>
  <c r="K118" i="17"/>
  <c r="D119" i="17"/>
  <c r="G119" i="17"/>
  <c r="H119" i="17"/>
  <c r="I119" i="17"/>
  <c r="J119" i="17"/>
  <c r="K119" i="17"/>
  <c r="D120" i="17"/>
  <c r="G120" i="17"/>
  <c r="H120" i="17"/>
  <c r="I120" i="17"/>
  <c r="J120" i="17"/>
  <c r="K120" i="17"/>
  <c r="D121" i="17"/>
  <c r="G121" i="17"/>
  <c r="H121" i="17"/>
  <c r="I121" i="17"/>
  <c r="J121" i="17"/>
  <c r="K121" i="17"/>
  <c r="D122" i="17"/>
  <c r="G122" i="17"/>
  <c r="H122" i="17"/>
  <c r="I122" i="17"/>
  <c r="J122" i="17"/>
  <c r="K122" i="17"/>
  <c r="D123" i="17"/>
  <c r="G123" i="17"/>
  <c r="H123" i="17"/>
  <c r="I123" i="17"/>
  <c r="J123" i="17"/>
  <c r="K123" i="17"/>
  <c r="D124" i="17"/>
  <c r="G124" i="17"/>
  <c r="H124" i="17"/>
  <c r="I124" i="17"/>
  <c r="J124" i="17"/>
  <c r="K124" i="17"/>
  <c r="D125" i="17"/>
  <c r="G125" i="17"/>
  <c r="H125" i="17"/>
  <c r="I125" i="17"/>
  <c r="J125" i="17"/>
  <c r="K125" i="17"/>
  <c r="D126" i="17"/>
  <c r="G126" i="17"/>
  <c r="H126" i="17"/>
  <c r="I126" i="17"/>
  <c r="J126" i="17"/>
  <c r="K126" i="17"/>
  <c r="D127" i="17"/>
  <c r="G127" i="17"/>
  <c r="H127" i="17"/>
  <c r="I127" i="17"/>
  <c r="J127" i="17"/>
  <c r="K127" i="17"/>
  <c r="D128" i="17"/>
  <c r="G128" i="17"/>
  <c r="H128" i="17"/>
  <c r="I128" i="17"/>
  <c r="J128" i="17"/>
  <c r="K128" i="17"/>
  <c r="D129" i="17"/>
  <c r="G129" i="17"/>
  <c r="H129" i="17"/>
  <c r="I129" i="17"/>
  <c r="J129" i="17"/>
  <c r="K129" i="17"/>
  <c r="D130" i="17"/>
  <c r="G130" i="17"/>
  <c r="H130" i="17"/>
  <c r="I130" i="17"/>
  <c r="J130" i="17"/>
  <c r="K130" i="17"/>
  <c r="D131" i="17"/>
  <c r="G131" i="17"/>
  <c r="H131" i="17"/>
  <c r="I131" i="17"/>
  <c r="J131" i="17"/>
  <c r="K131" i="17"/>
  <c r="D132" i="17"/>
  <c r="G132" i="17"/>
  <c r="H132" i="17"/>
  <c r="I132" i="17"/>
  <c r="J132" i="17"/>
  <c r="K132" i="17"/>
  <c r="D133" i="17"/>
  <c r="G133" i="17"/>
  <c r="H133" i="17"/>
  <c r="I133" i="17"/>
  <c r="J133" i="17"/>
  <c r="K133" i="17"/>
  <c r="D134" i="17"/>
  <c r="G134" i="17"/>
  <c r="H134" i="17"/>
  <c r="I134" i="17"/>
  <c r="J134" i="17"/>
  <c r="K134" i="17"/>
  <c r="D135" i="17"/>
  <c r="G135" i="17"/>
  <c r="H135" i="17"/>
  <c r="I135" i="17"/>
  <c r="J135" i="17"/>
  <c r="K135" i="17"/>
  <c r="D136" i="17"/>
  <c r="G136" i="17"/>
  <c r="H136" i="17"/>
  <c r="I136" i="17"/>
  <c r="J136" i="17"/>
  <c r="K136" i="17"/>
  <c r="D137" i="17"/>
  <c r="G137" i="17"/>
  <c r="H137" i="17"/>
  <c r="I137" i="17"/>
  <c r="J137" i="17"/>
  <c r="K137" i="17"/>
  <c r="D138" i="17"/>
  <c r="G138" i="17"/>
  <c r="H138" i="17"/>
  <c r="I138" i="17"/>
  <c r="J138" i="17"/>
  <c r="K138" i="17"/>
  <c r="D139" i="17"/>
  <c r="G139" i="17"/>
  <c r="H139" i="17"/>
  <c r="I139" i="17"/>
  <c r="J139" i="17"/>
  <c r="K139" i="17"/>
  <c r="D140" i="17"/>
  <c r="G140" i="17"/>
  <c r="H140" i="17"/>
  <c r="I140" i="17"/>
  <c r="J140" i="17"/>
  <c r="K140" i="17"/>
  <c r="D141" i="17"/>
  <c r="G141" i="17"/>
  <c r="H141" i="17"/>
  <c r="I141" i="17"/>
  <c r="J141" i="17"/>
  <c r="K141" i="17"/>
  <c r="D142" i="17"/>
  <c r="G142" i="17"/>
  <c r="H142" i="17"/>
  <c r="I142" i="17"/>
  <c r="J142" i="17"/>
  <c r="K142" i="17"/>
  <c r="D143" i="17"/>
  <c r="G143" i="17"/>
  <c r="H143" i="17"/>
  <c r="I143" i="17"/>
  <c r="J143" i="17"/>
  <c r="K143" i="17"/>
  <c r="D144" i="17"/>
  <c r="G144" i="17"/>
  <c r="H144" i="17"/>
  <c r="I144" i="17"/>
  <c r="J144" i="17"/>
  <c r="K144" i="17"/>
  <c r="D145" i="17"/>
  <c r="G145" i="17"/>
  <c r="H145" i="17"/>
  <c r="I145" i="17"/>
  <c r="J145" i="17"/>
  <c r="K145" i="17"/>
  <c r="D146" i="17"/>
  <c r="G146" i="17"/>
  <c r="H146" i="17"/>
  <c r="I146" i="17"/>
  <c r="J146" i="17"/>
  <c r="K146" i="17"/>
  <c r="D147" i="17"/>
  <c r="G147" i="17"/>
  <c r="H147" i="17"/>
  <c r="I147" i="17"/>
  <c r="J147" i="17"/>
  <c r="K147" i="17"/>
  <c r="D148" i="17"/>
  <c r="G148" i="17"/>
  <c r="H148" i="17"/>
  <c r="I148" i="17"/>
  <c r="J148" i="17"/>
  <c r="K148" i="17"/>
  <c r="D149" i="17"/>
  <c r="G149" i="17"/>
  <c r="H149" i="17"/>
  <c r="I149" i="17"/>
  <c r="J149" i="17"/>
  <c r="K149" i="17"/>
  <c r="D150" i="17"/>
  <c r="G150" i="17"/>
  <c r="H150" i="17"/>
  <c r="I150" i="17"/>
  <c r="J150" i="17"/>
  <c r="K150" i="17"/>
  <c r="D151" i="17"/>
  <c r="G151" i="17"/>
  <c r="H151" i="17"/>
  <c r="I151" i="17"/>
  <c r="J151" i="17"/>
  <c r="K151" i="17"/>
  <c r="D152" i="17"/>
  <c r="G152" i="17"/>
  <c r="H152" i="17"/>
  <c r="I152" i="17"/>
  <c r="J152" i="17"/>
  <c r="K152" i="17"/>
  <c r="D153" i="17"/>
  <c r="G153" i="17"/>
  <c r="H153" i="17"/>
  <c r="I153" i="17"/>
  <c r="J153" i="17"/>
  <c r="K153" i="17"/>
  <c r="D154" i="17"/>
  <c r="G154" i="17"/>
  <c r="H154" i="17"/>
  <c r="I154" i="17"/>
  <c r="J154" i="17"/>
  <c r="K154" i="17"/>
  <c r="D155" i="17"/>
  <c r="G155" i="17"/>
  <c r="H155" i="17"/>
  <c r="I155" i="17"/>
  <c r="J155" i="17"/>
  <c r="K155" i="17"/>
  <c r="D156" i="17"/>
  <c r="G156" i="17"/>
  <c r="H156" i="17"/>
  <c r="I156" i="17"/>
  <c r="J156" i="17"/>
  <c r="K156" i="17"/>
  <c r="D157" i="17"/>
  <c r="G157" i="17"/>
  <c r="H157" i="17"/>
  <c r="I157" i="17"/>
  <c r="J157" i="17"/>
  <c r="K157" i="17"/>
  <c r="D158" i="17"/>
  <c r="G158" i="17"/>
  <c r="H158" i="17"/>
  <c r="I158" i="17"/>
  <c r="J158" i="17"/>
  <c r="K158" i="17"/>
  <c r="D159" i="17"/>
  <c r="G159" i="17"/>
  <c r="H159" i="17"/>
  <c r="I159" i="17"/>
  <c r="J159" i="17"/>
  <c r="K159" i="17"/>
  <c r="D160" i="17"/>
  <c r="G160" i="17"/>
  <c r="H160" i="17"/>
  <c r="I160" i="17"/>
  <c r="J160" i="17"/>
  <c r="K160" i="17"/>
  <c r="D161" i="17"/>
  <c r="G161" i="17"/>
  <c r="H161" i="17"/>
  <c r="I161" i="17"/>
  <c r="J161" i="17"/>
  <c r="K161" i="17"/>
  <c r="D162" i="17"/>
  <c r="G162" i="17"/>
  <c r="H162" i="17"/>
  <c r="I162" i="17"/>
  <c r="J162" i="17"/>
  <c r="K162" i="17"/>
  <c r="D163" i="17"/>
  <c r="G163" i="17"/>
  <c r="H163" i="17"/>
  <c r="I163" i="17"/>
  <c r="J163" i="17"/>
  <c r="K163" i="17"/>
  <c r="D164" i="17"/>
  <c r="G164" i="17"/>
  <c r="H164" i="17"/>
  <c r="I164" i="17"/>
  <c r="J164" i="17"/>
  <c r="K164" i="17"/>
  <c r="D165" i="17"/>
  <c r="G165" i="17"/>
  <c r="H165" i="17"/>
  <c r="I165" i="17"/>
  <c r="J165" i="17"/>
  <c r="K165" i="17"/>
  <c r="D166" i="17"/>
  <c r="G166" i="17"/>
  <c r="H166" i="17"/>
  <c r="I166" i="17"/>
  <c r="J166" i="17"/>
  <c r="K166" i="17"/>
  <c r="D167" i="17"/>
  <c r="G167" i="17"/>
  <c r="H167" i="17"/>
  <c r="I167" i="17"/>
  <c r="J167" i="17"/>
  <c r="K167" i="17"/>
  <c r="D168" i="17"/>
  <c r="G168" i="17"/>
  <c r="H168" i="17"/>
  <c r="I168" i="17"/>
  <c r="J168" i="17"/>
  <c r="K168" i="17"/>
  <c r="D169" i="17"/>
  <c r="G169" i="17"/>
  <c r="H169" i="17"/>
  <c r="I169" i="17"/>
  <c r="J169" i="17"/>
  <c r="K169" i="17"/>
  <c r="D170" i="17"/>
  <c r="G170" i="17"/>
  <c r="H170" i="17"/>
  <c r="I170" i="17"/>
  <c r="J170" i="17"/>
  <c r="K170" i="17"/>
  <c r="D171" i="17"/>
  <c r="G171" i="17"/>
  <c r="H171" i="17"/>
  <c r="I171" i="17"/>
  <c r="J171" i="17"/>
  <c r="K171" i="17"/>
  <c r="D172" i="17"/>
  <c r="G172" i="17"/>
  <c r="H172" i="17"/>
  <c r="I172" i="17"/>
  <c r="J172" i="17"/>
  <c r="K172" i="17"/>
  <c r="D173" i="17"/>
  <c r="G173" i="17"/>
  <c r="H173" i="17"/>
  <c r="I173" i="17"/>
  <c r="J173" i="17"/>
  <c r="K173" i="17"/>
  <c r="D174" i="17"/>
  <c r="G174" i="17"/>
  <c r="H174" i="17"/>
  <c r="I174" i="17"/>
  <c r="J174" i="17"/>
  <c r="K174" i="17"/>
  <c r="D175" i="17"/>
  <c r="G175" i="17"/>
  <c r="H175" i="17"/>
  <c r="I175" i="17"/>
  <c r="J175" i="17"/>
  <c r="K175" i="17"/>
  <c r="D176" i="17"/>
  <c r="G176" i="17"/>
  <c r="H176" i="17"/>
  <c r="I176" i="17"/>
  <c r="J176" i="17"/>
  <c r="K176" i="17"/>
  <c r="D177" i="17"/>
  <c r="G177" i="17"/>
  <c r="H177" i="17"/>
  <c r="I177" i="17"/>
  <c r="J177" i="17"/>
  <c r="K177" i="17"/>
  <c r="D178" i="17"/>
  <c r="G178" i="17"/>
  <c r="H178" i="17"/>
  <c r="I178" i="17"/>
  <c r="J178" i="17"/>
  <c r="K178" i="17"/>
  <c r="D179" i="17"/>
  <c r="G179" i="17"/>
  <c r="H179" i="17"/>
  <c r="I179" i="17"/>
  <c r="J179" i="17"/>
  <c r="K179" i="17"/>
  <c r="D180" i="17"/>
  <c r="G180" i="17"/>
  <c r="H180" i="17"/>
  <c r="I180" i="17"/>
  <c r="J180" i="17"/>
  <c r="K180" i="17"/>
  <c r="D181" i="17"/>
  <c r="G181" i="17"/>
  <c r="H181" i="17"/>
  <c r="I181" i="17"/>
  <c r="J181" i="17"/>
  <c r="K181" i="17"/>
  <c r="D182" i="17"/>
  <c r="G182" i="17"/>
  <c r="H182" i="17"/>
  <c r="I182" i="17"/>
  <c r="J182" i="17"/>
  <c r="K182" i="17"/>
  <c r="D183" i="17"/>
  <c r="G183" i="17"/>
  <c r="H183" i="17"/>
  <c r="I183" i="17"/>
  <c r="J183" i="17"/>
  <c r="K183" i="17"/>
  <c r="D184" i="17"/>
  <c r="G184" i="17"/>
  <c r="H184" i="17"/>
  <c r="I184" i="17"/>
  <c r="J184" i="17"/>
  <c r="K184" i="17"/>
  <c r="D185" i="17"/>
  <c r="G185" i="17"/>
  <c r="H185" i="17"/>
  <c r="I185" i="17"/>
  <c r="J185" i="17"/>
  <c r="K185" i="17"/>
  <c r="D186" i="17"/>
  <c r="G186" i="17"/>
  <c r="H186" i="17"/>
  <c r="I186" i="17"/>
  <c r="J186" i="17"/>
  <c r="K186" i="17"/>
  <c r="D187" i="17"/>
  <c r="G187" i="17"/>
  <c r="H187" i="17"/>
  <c r="I187" i="17"/>
  <c r="J187" i="17"/>
  <c r="K187" i="17"/>
  <c r="D188" i="17"/>
  <c r="G188" i="17"/>
  <c r="H188" i="17"/>
  <c r="I188" i="17"/>
  <c r="J188" i="17"/>
  <c r="K188" i="17"/>
  <c r="D189" i="17"/>
  <c r="G189" i="17"/>
  <c r="H189" i="17"/>
  <c r="I189" i="17"/>
  <c r="J189" i="17"/>
  <c r="K189" i="17"/>
  <c r="D190" i="17"/>
  <c r="G190" i="17"/>
  <c r="H190" i="17"/>
  <c r="I190" i="17"/>
  <c r="J190" i="17"/>
  <c r="K190" i="17"/>
  <c r="D191" i="17"/>
  <c r="G191" i="17"/>
  <c r="H191" i="17"/>
  <c r="I191" i="17"/>
  <c r="J191" i="17"/>
  <c r="K191" i="17"/>
  <c r="D192" i="17"/>
  <c r="G192" i="17"/>
  <c r="H192" i="17"/>
  <c r="I192" i="17"/>
  <c r="J192" i="17"/>
  <c r="K192" i="17"/>
  <c r="D193" i="17"/>
  <c r="G193" i="17"/>
  <c r="H193" i="17"/>
  <c r="I193" i="17"/>
  <c r="J193" i="17"/>
  <c r="K193" i="17"/>
  <c r="D194" i="17"/>
  <c r="G194" i="17"/>
  <c r="H194" i="17"/>
  <c r="I194" i="17"/>
  <c r="J194" i="17"/>
  <c r="K194" i="17"/>
  <c r="D195" i="17"/>
  <c r="G195" i="17"/>
  <c r="H195" i="17"/>
  <c r="I195" i="17"/>
  <c r="J195" i="17"/>
  <c r="K195" i="17"/>
  <c r="D196" i="17"/>
  <c r="G196" i="17"/>
  <c r="H196" i="17"/>
  <c r="I196" i="17"/>
  <c r="J196" i="17"/>
  <c r="K196" i="17"/>
  <c r="D197" i="17"/>
  <c r="G197" i="17"/>
  <c r="H197" i="17"/>
  <c r="I197" i="17"/>
  <c r="J197" i="17"/>
  <c r="K197" i="17"/>
  <c r="D198" i="17"/>
  <c r="G198" i="17"/>
  <c r="H198" i="17"/>
  <c r="I198" i="17"/>
  <c r="J198" i="17"/>
  <c r="K198" i="17"/>
  <c r="D199" i="17"/>
  <c r="G199" i="17"/>
  <c r="H199" i="17"/>
  <c r="I199" i="17"/>
  <c r="J199" i="17"/>
  <c r="K199" i="17"/>
  <c r="D200" i="17"/>
  <c r="G200" i="17"/>
  <c r="H200" i="17"/>
  <c r="I200" i="17"/>
  <c r="J200" i="17"/>
  <c r="K200" i="17"/>
  <c r="N13" i="2"/>
  <c r="N19" i="2" s="1"/>
  <c r="M13" i="2"/>
  <c r="M19" i="2" s="1"/>
  <c r="K13" i="2"/>
  <c r="K19" i="2" s="1"/>
  <c r="J13" i="2"/>
  <c r="J19" i="2" s="1"/>
  <c r="H13" i="2"/>
  <c r="H19" i="2" s="1"/>
  <c r="G13" i="2"/>
  <c r="G19" i="2" s="1"/>
  <c r="E13" i="2"/>
  <c r="E19" i="2" s="1"/>
  <c r="D13" i="2"/>
  <c r="D19" i="2" s="1"/>
  <c r="N12" i="2"/>
  <c r="N18" i="2" s="1"/>
  <c r="M12" i="2"/>
  <c r="M18" i="2" s="1"/>
  <c r="K12" i="2"/>
  <c r="K18" i="2" s="1"/>
  <c r="J12" i="2"/>
  <c r="J18" i="2" s="1"/>
  <c r="H12" i="2"/>
  <c r="H18" i="2" s="1"/>
  <c r="G12" i="2"/>
  <c r="G18" i="2" s="1"/>
  <c r="E12" i="2"/>
  <c r="E18" i="2" s="1"/>
  <c r="D12" i="2"/>
  <c r="D18" i="2" s="1"/>
  <c r="D25" i="2"/>
  <c r="E25" i="2"/>
  <c r="D91" i="18"/>
  <c r="G91" i="18"/>
  <c r="H91" i="18"/>
  <c r="I91" i="18"/>
  <c r="J91" i="18"/>
  <c r="K91" i="18"/>
  <c r="D92" i="18"/>
  <c r="G92" i="18"/>
  <c r="H92" i="18"/>
  <c r="I92" i="18"/>
  <c r="J92" i="18"/>
  <c r="K92" i="18"/>
  <c r="D93" i="18"/>
  <c r="G93" i="18"/>
  <c r="H93" i="18"/>
  <c r="I93" i="18"/>
  <c r="J93" i="18"/>
  <c r="K93" i="18"/>
  <c r="D94" i="18"/>
  <c r="G94" i="18"/>
  <c r="H94" i="18"/>
  <c r="I94" i="18"/>
  <c r="J94" i="18"/>
  <c r="K94" i="18"/>
  <c r="D95" i="18"/>
  <c r="G95" i="18"/>
  <c r="H95" i="18"/>
  <c r="I95" i="18"/>
  <c r="J95" i="18"/>
  <c r="K95" i="18"/>
  <c r="D96" i="18"/>
  <c r="G96" i="18"/>
  <c r="H96" i="18"/>
  <c r="I96" i="18"/>
  <c r="J96" i="18"/>
  <c r="K96" i="18"/>
  <c r="D97" i="18"/>
  <c r="G97" i="18"/>
  <c r="H97" i="18"/>
  <c r="I97" i="18"/>
  <c r="J97" i="18"/>
  <c r="K97" i="18"/>
  <c r="D98" i="18"/>
  <c r="G98" i="18"/>
  <c r="H98" i="18"/>
  <c r="I98" i="18"/>
  <c r="J98" i="18"/>
  <c r="K98" i="18"/>
  <c r="D99" i="18"/>
  <c r="G99" i="18"/>
  <c r="H99" i="18"/>
  <c r="I99" i="18"/>
  <c r="J99" i="18"/>
  <c r="K99" i="18"/>
  <c r="D100" i="18"/>
  <c r="G100" i="18"/>
  <c r="H100" i="18"/>
  <c r="I100" i="18"/>
  <c r="J100" i="18"/>
  <c r="K100" i="18"/>
  <c r="D101" i="18"/>
  <c r="G101" i="18"/>
  <c r="H101" i="18"/>
  <c r="I101" i="18"/>
  <c r="J101" i="18"/>
  <c r="K101" i="18"/>
  <c r="D102" i="18"/>
  <c r="G102" i="18"/>
  <c r="H102" i="18"/>
  <c r="I102" i="18"/>
  <c r="J102" i="18"/>
  <c r="K102" i="18"/>
  <c r="D103" i="18"/>
  <c r="G103" i="18"/>
  <c r="H103" i="18"/>
  <c r="I103" i="18"/>
  <c r="J103" i="18"/>
  <c r="K103" i="18"/>
  <c r="D104" i="18"/>
  <c r="G104" i="18"/>
  <c r="H104" i="18"/>
  <c r="I104" i="18"/>
  <c r="J104" i="18"/>
  <c r="K104" i="18"/>
  <c r="D105" i="18"/>
  <c r="G105" i="18"/>
  <c r="H105" i="18"/>
  <c r="I105" i="18"/>
  <c r="J105" i="18"/>
  <c r="K105" i="18"/>
  <c r="D106" i="18"/>
  <c r="G106" i="18"/>
  <c r="H106" i="18"/>
  <c r="I106" i="18"/>
  <c r="J106" i="18"/>
  <c r="K106" i="18"/>
  <c r="D107" i="18"/>
  <c r="G107" i="18"/>
  <c r="H107" i="18"/>
  <c r="I107" i="18"/>
  <c r="J107" i="18"/>
  <c r="K107" i="18"/>
  <c r="D108" i="18"/>
  <c r="G108" i="18"/>
  <c r="H108" i="18"/>
  <c r="I108" i="18"/>
  <c r="J108" i="18"/>
  <c r="K108" i="18"/>
  <c r="D109" i="18"/>
  <c r="G109" i="18"/>
  <c r="H109" i="18"/>
  <c r="I109" i="18"/>
  <c r="J109" i="18"/>
  <c r="K109" i="18"/>
  <c r="D110" i="18"/>
  <c r="G110" i="18"/>
  <c r="H110" i="18"/>
  <c r="I110" i="18"/>
  <c r="J110" i="18"/>
  <c r="K110" i="18"/>
  <c r="D111" i="18"/>
  <c r="G111" i="18"/>
  <c r="H111" i="18"/>
  <c r="I111" i="18"/>
  <c r="J111" i="18"/>
  <c r="K111" i="18"/>
  <c r="D112" i="18"/>
  <c r="G112" i="18"/>
  <c r="H112" i="18"/>
  <c r="I112" i="18"/>
  <c r="J112" i="18"/>
  <c r="K112" i="18"/>
  <c r="D113" i="18"/>
  <c r="G113" i="18"/>
  <c r="H113" i="18"/>
  <c r="I113" i="18"/>
  <c r="J113" i="18"/>
  <c r="K113" i="18"/>
  <c r="D114" i="18"/>
  <c r="G114" i="18"/>
  <c r="H114" i="18"/>
  <c r="I114" i="18"/>
  <c r="J114" i="18"/>
  <c r="K114" i="18"/>
  <c r="D115" i="18"/>
  <c r="G115" i="18"/>
  <c r="H115" i="18"/>
  <c r="I115" i="18"/>
  <c r="J115" i="18"/>
  <c r="K115" i="18"/>
  <c r="D116" i="18"/>
  <c r="G116" i="18"/>
  <c r="H116" i="18"/>
  <c r="I116" i="18"/>
  <c r="J116" i="18"/>
  <c r="K116" i="18"/>
  <c r="D117" i="18"/>
  <c r="G117" i="18"/>
  <c r="H117" i="18"/>
  <c r="I117" i="18"/>
  <c r="J117" i="18"/>
  <c r="K117" i="18"/>
  <c r="D118" i="18"/>
  <c r="G118" i="18"/>
  <c r="H118" i="18"/>
  <c r="I118" i="18"/>
  <c r="J118" i="18"/>
  <c r="K118" i="18"/>
  <c r="D119" i="18"/>
  <c r="G119" i="18"/>
  <c r="H119" i="18"/>
  <c r="I119" i="18"/>
  <c r="J119" i="18"/>
  <c r="K119" i="18"/>
  <c r="D120" i="18"/>
  <c r="G120" i="18"/>
  <c r="H120" i="18"/>
  <c r="I120" i="18"/>
  <c r="J120" i="18"/>
  <c r="K120" i="18"/>
  <c r="D121" i="18"/>
  <c r="G121" i="18"/>
  <c r="H121" i="18"/>
  <c r="I121" i="18"/>
  <c r="J121" i="18"/>
  <c r="K121" i="18"/>
  <c r="D122" i="18"/>
  <c r="G122" i="18"/>
  <c r="H122" i="18"/>
  <c r="I122" i="18"/>
  <c r="J122" i="18"/>
  <c r="K122" i="18"/>
  <c r="D123" i="18"/>
  <c r="G123" i="18"/>
  <c r="H123" i="18"/>
  <c r="I123" i="18"/>
  <c r="J123" i="18"/>
  <c r="K123" i="18"/>
  <c r="D124" i="18"/>
  <c r="G124" i="18"/>
  <c r="H124" i="18"/>
  <c r="I124" i="18"/>
  <c r="J124" i="18"/>
  <c r="K124" i="18"/>
  <c r="D125" i="18"/>
  <c r="G125" i="18"/>
  <c r="H125" i="18"/>
  <c r="I125" i="18"/>
  <c r="J125" i="18"/>
  <c r="K125" i="18"/>
  <c r="D126" i="18"/>
  <c r="G126" i="18"/>
  <c r="H126" i="18"/>
  <c r="I126" i="18"/>
  <c r="J126" i="18"/>
  <c r="K126" i="18"/>
  <c r="D127" i="18"/>
  <c r="G127" i="18"/>
  <c r="H127" i="18"/>
  <c r="I127" i="18"/>
  <c r="J127" i="18"/>
  <c r="K127" i="18"/>
  <c r="D128" i="18"/>
  <c r="G128" i="18"/>
  <c r="H128" i="18"/>
  <c r="I128" i="18"/>
  <c r="J128" i="18"/>
  <c r="K128" i="18"/>
  <c r="D129" i="18"/>
  <c r="G129" i="18"/>
  <c r="H129" i="18"/>
  <c r="I129" i="18"/>
  <c r="J129" i="18"/>
  <c r="K129" i="18"/>
  <c r="D130" i="18"/>
  <c r="G130" i="18"/>
  <c r="H130" i="18"/>
  <c r="I130" i="18"/>
  <c r="J130" i="18"/>
  <c r="K130" i="18"/>
  <c r="D131" i="18"/>
  <c r="G131" i="18"/>
  <c r="H131" i="18"/>
  <c r="I131" i="18"/>
  <c r="J131" i="18"/>
  <c r="K131" i="18"/>
  <c r="D132" i="18"/>
  <c r="G132" i="18"/>
  <c r="H132" i="18"/>
  <c r="I132" i="18"/>
  <c r="J132" i="18"/>
  <c r="K132" i="18"/>
  <c r="D133" i="18"/>
  <c r="G133" i="18"/>
  <c r="H133" i="18"/>
  <c r="I133" i="18"/>
  <c r="J133" i="18"/>
  <c r="K133" i="18"/>
  <c r="D134" i="18"/>
  <c r="G134" i="18"/>
  <c r="H134" i="18"/>
  <c r="I134" i="18"/>
  <c r="J134" i="18"/>
  <c r="K134" i="18"/>
  <c r="D135" i="18"/>
  <c r="G135" i="18"/>
  <c r="H135" i="18"/>
  <c r="I135" i="18"/>
  <c r="J135" i="18"/>
  <c r="K135" i="18"/>
  <c r="D136" i="18"/>
  <c r="G136" i="18"/>
  <c r="H136" i="18"/>
  <c r="I136" i="18"/>
  <c r="J136" i="18"/>
  <c r="K136" i="18"/>
  <c r="D137" i="18"/>
  <c r="G137" i="18"/>
  <c r="H137" i="18"/>
  <c r="I137" i="18"/>
  <c r="J137" i="18"/>
  <c r="K137" i="18"/>
  <c r="D138" i="18"/>
  <c r="G138" i="18"/>
  <c r="H138" i="18"/>
  <c r="I138" i="18"/>
  <c r="J138" i="18"/>
  <c r="K138" i="18"/>
  <c r="D139" i="18"/>
  <c r="G139" i="18"/>
  <c r="H139" i="18"/>
  <c r="I139" i="18"/>
  <c r="J139" i="18"/>
  <c r="K139" i="18"/>
  <c r="D140" i="18"/>
  <c r="G140" i="18"/>
  <c r="H140" i="18"/>
  <c r="I140" i="18"/>
  <c r="J140" i="18"/>
  <c r="K140" i="18"/>
  <c r="D141" i="18"/>
  <c r="G141" i="18"/>
  <c r="H141" i="18"/>
  <c r="I141" i="18"/>
  <c r="J141" i="18"/>
  <c r="K141" i="18"/>
  <c r="D142" i="18"/>
  <c r="G142" i="18"/>
  <c r="H142" i="18"/>
  <c r="I142" i="18"/>
  <c r="J142" i="18"/>
  <c r="K142" i="18"/>
  <c r="D143" i="18"/>
  <c r="G143" i="18"/>
  <c r="H143" i="18"/>
  <c r="I143" i="18"/>
  <c r="J143" i="18"/>
  <c r="K143" i="18"/>
  <c r="D144" i="18"/>
  <c r="G144" i="18"/>
  <c r="H144" i="18"/>
  <c r="I144" i="18"/>
  <c r="J144" i="18"/>
  <c r="K144" i="18"/>
  <c r="D145" i="18"/>
  <c r="G145" i="18"/>
  <c r="H145" i="18"/>
  <c r="I145" i="18"/>
  <c r="J145" i="18"/>
  <c r="K145" i="18"/>
  <c r="D146" i="18"/>
  <c r="G146" i="18"/>
  <c r="H146" i="18"/>
  <c r="I146" i="18"/>
  <c r="J146" i="18"/>
  <c r="K146" i="18"/>
  <c r="D147" i="18"/>
  <c r="G147" i="18"/>
  <c r="H147" i="18"/>
  <c r="I147" i="18"/>
  <c r="J147" i="18"/>
  <c r="K147" i="18"/>
  <c r="D148" i="18"/>
  <c r="G148" i="18"/>
  <c r="H148" i="18"/>
  <c r="I148" i="18"/>
  <c r="J148" i="18"/>
  <c r="K148" i="18"/>
  <c r="D149" i="18"/>
  <c r="G149" i="18"/>
  <c r="H149" i="18"/>
  <c r="I149" i="18"/>
  <c r="J149" i="18"/>
  <c r="K149" i="18"/>
  <c r="D150" i="18"/>
  <c r="G150" i="18"/>
  <c r="H150" i="18"/>
  <c r="I150" i="18"/>
  <c r="J150" i="18"/>
  <c r="K150" i="18"/>
  <c r="D151" i="18"/>
  <c r="G151" i="18"/>
  <c r="H151" i="18"/>
  <c r="I151" i="18"/>
  <c r="J151" i="18"/>
  <c r="K151" i="18"/>
  <c r="D152" i="18"/>
  <c r="G152" i="18"/>
  <c r="H152" i="18"/>
  <c r="I152" i="18"/>
  <c r="J152" i="18"/>
  <c r="K152" i="18"/>
  <c r="D153" i="18"/>
  <c r="G153" i="18"/>
  <c r="H153" i="18"/>
  <c r="I153" i="18"/>
  <c r="J153" i="18"/>
  <c r="K153" i="18"/>
  <c r="D154" i="18"/>
  <c r="G154" i="18"/>
  <c r="H154" i="18"/>
  <c r="I154" i="18"/>
  <c r="J154" i="18"/>
  <c r="K154" i="18"/>
  <c r="D155" i="18"/>
  <c r="G155" i="18"/>
  <c r="H155" i="18"/>
  <c r="I155" i="18"/>
  <c r="J155" i="18"/>
  <c r="K155" i="18"/>
  <c r="D156" i="18"/>
  <c r="G156" i="18"/>
  <c r="H156" i="18"/>
  <c r="I156" i="18"/>
  <c r="J156" i="18"/>
  <c r="K156" i="18"/>
  <c r="D157" i="18"/>
  <c r="G157" i="18"/>
  <c r="H157" i="18"/>
  <c r="I157" i="18"/>
  <c r="J157" i="18"/>
  <c r="K157" i="18"/>
  <c r="D158" i="18"/>
  <c r="G158" i="18"/>
  <c r="H158" i="18"/>
  <c r="I158" i="18"/>
  <c r="J158" i="18"/>
  <c r="K158" i="18"/>
  <c r="D159" i="18"/>
  <c r="G159" i="18"/>
  <c r="H159" i="18"/>
  <c r="I159" i="18"/>
  <c r="J159" i="18"/>
  <c r="K159" i="18"/>
  <c r="D160" i="18"/>
  <c r="G160" i="18"/>
  <c r="H160" i="18"/>
  <c r="I160" i="18"/>
  <c r="J160" i="18"/>
  <c r="K160" i="18"/>
  <c r="D161" i="18"/>
  <c r="G161" i="18"/>
  <c r="H161" i="18"/>
  <c r="I161" i="18"/>
  <c r="J161" i="18"/>
  <c r="K161" i="18"/>
  <c r="D162" i="18"/>
  <c r="G162" i="18"/>
  <c r="H162" i="18"/>
  <c r="I162" i="18"/>
  <c r="J162" i="18"/>
  <c r="K162" i="18"/>
  <c r="D163" i="18"/>
  <c r="G163" i="18"/>
  <c r="H163" i="18"/>
  <c r="I163" i="18"/>
  <c r="J163" i="18"/>
  <c r="K163" i="18"/>
  <c r="D164" i="18"/>
  <c r="G164" i="18"/>
  <c r="H164" i="18"/>
  <c r="I164" i="18"/>
  <c r="J164" i="18"/>
  <c r="K164" i="18"/>
  <c r="D165" i="18"/>
  <c r="G165" i="18"/>
  <c r="H165" i="18"/>
  <c r="I165" i="18"/>
  <c r="J165" i="18"/>
  <c r="K165" i="18"/>
  <c r="D166" i="18"/>
  <c r="G166" i="18"/>
  <c r="H166" i="18"/>
  <c r="I166" i="18"/>
  <c r="J166" i="18"/>
  <c r="K166" i="18"/>
  <c r="D167" i="18"/>
  <c r="G167" i="18"/>
  <c r="H167" i="18"/>
  <c r="I167" i="18"/>
  <c r="J167" i="18"/>
  <c r="K167" i="18"/>
  <c r="D168" i="18"/>
  <c r="G168" i="18"/>
  <c r="H168" i="18"/>
  <c r="I168" i="18"/>
  <c r="J168" i="18"/>
  <c r="K168" i="18"/>
  <c r="D169" i="18"/>
  <c r="G169" i="18"/>
  <c r="H169" i="18"/>
  <c r="I169" i="18"/>
  <c r="J169" i="18"/>
  <c r="K169" i="18"/>
  <c r="D170" i="18"/>
  <c r="G170" i="18"/>
  <c r="H170" i="18"/>
  <c r="I170" i="18"/>
  <c r="J170" i="18"/>
  <c r="K170" i="18"/>
  <c r="D171" i="18"/>
  <c r="G171" i="18"/>
  <c r="H171" i="18"/>
  <c r="I171" i="18"/>
  <c r="J171" i="18"/>
  <c r="K171" i="18"/>
  <c r="D172" i="18"/>
  <c r="G172" i="18"/>
  <c r="H172" i="18"/>
  <c r="I172" i="18"/>
  <c r="J172" i="18"/>
  <c r="K172" i="18"/>
  <c r="D173" i="18"/>
  <c r="G173" i="18"/>
  <c r="H173" i="18"/>
  <c r="I173" i="18"/>
  <c r="J173" i="18"/>
  <c r="K173" i="18"/>
  <c r="D174" i="18"/>
  <c r="G174" i="18"/>
  <c r="H174" i="18"/>
  <c r="I174" i="18"/>
  <c r="J174" i="18"/>
  <c r="K174" i="18"/>
  <c r="D175" i="18"/>
  <c r="G175" i="18"/>
  <c r="H175" i="18"/>
  <c r="I175" i="18"/>
  <c r="J175" i="18"/>
  <c r="K175" i="18"/>
  <c r="D176" i="18"/>
  <c r="G176" i="18"/>
  <c r="H176" i="18"/>
  <c r="I176" i="18"/>
  <c r="J176" i="18"/>
  <c r="K176" i="18"/>
  <c r="D177" i="18"/>
  <c r="G177" i="18"/>
  <c r="H177" i="18"/>
  <c r="I177" i="18"/>
  <c r="J177" i="18"/>
  <c r="K177" i="18"/>
  <c r="D178" i="18"/>
  <c r="G178" i="18"/>
  <c r="H178" i="18"/>
  <c r="I178" i="18"/>
  <c r="J178" i="18"/>
  <c r="K178" i="18"/>
  <c r="D179" i="18"/>
  <c r="G179" i="18"/>
  <c r="H179" i="18"/>
  <c r="I179" i="18"/>
  <c r="J179" i="18"/>
  <c r="K179" i="18"/>
  <c r="D180" i="18"/>
  <c r="G180" i="18"/>
  <c r="H180" i="18"/>
  <c r="I180" i="18"/>
  <c r="J180" i="18"/>
  <c r="K180" i="18"/>
  <c r="D181" i="18"/>
  <c r="G181" i="18"/>
  <c r="H181" i="18"/>
  <c r="I181" i="18"/>
  <c r="J181" i="18"/>
  <c r="K181" i="18"/>
  <c r="D182" i="18"/>
  <c r="G182" i="18"/>
  <c r="H182" i="18"/>
  <c r="I182" i="18"/>
  <c r="J182" i="18"/>
  <c r="K182" i="18"/>
  <c r="D183" i="18"/>
  <c r="G183" i="18"/>
  <c r="H183" i="18"/>
  <c r="I183" i="18"/>
  <c r="J183" i="18"/>
  <c r="K183" i="18"/>
  <c r="D184" i="18"/>
  <c r="G184" i="18"/>
  <c r="H184" i="18"/>
  <c r="I184" i="18"/>
  <c r="J184" i="18"/>
  <c r="K184" i="18"/>
  <c r="D185" i="18"/>
  <c r="G185" i="18"/>
  <c r="H185" i="18"/>
  <c r="I185" i="18"/>
  <c r="J185" i="18"/>
  <c r="K185" i="18"/>
  <c r="D186" i="18"/>
  <c r="G186" i="18"/>
  <c r="H186" i="18"/>
  <c r="I186" i="18"/>
  <c r="J186" i="18"/>
  <c r="K186" i="18"/>
  <c r="D187" i="18"/>
  <c r="G187" i="18"/>
  <c r="H187" i="18"/>
  <c r="I187" i="18"/>
  <c r="J187" i="18"/>
  <c r="K187" i="18"/>
  <c r="D188" i="18"/>
  <c r="G188" i="18"/>
  <c r="H188" i="18"/>
  <c r="I188" i="18"/>
  <c r="J188" i="18"/>
  <c r="K188" i="18"/>
  <c r="D189" i="18"/>
  <c r="G189" i="18"/>
  <c r="H189" i="18"/>
  <c r="I189" i="18"/>
  <c r="J189" i="18"/>
  <c r="K189" i="18"/>
  <c r="D190" i="18"/>
  <c r="G190" i="18"/>
  <c r="H190" i="18"/>
  <c r="I190" i="18"/>
  <c r="J190" i="18"/>
  <c r="K190" i="18"/>
  <c r="D191" i="18"/>
  <c r="G191" i="18"/>
  <c r="H191" i="18"/>
  <c r="I191" i="18"/>
  <c r="J191" i="18"/>
  <c r="K191" i="18"/>
  <c r="D192" i="18"/>
  <c r="G192" i="18"/>
  <c r="H192" i="18"/>
  <c r="I192" i="18"/>
  <c r="J192" i="18"/>
  <c r="K192" i="18"/>
  <c r="D193" i="18"/>
  <c r="G193" i="18"/>
  <c r="H193" i="18"/>
  <c r="I193" i="18"/>
  <c r="J193" i="18"/>
  <c r="K193" i="18"/>
  <c r="D194" i="18"/>
  <c r="G194" i="18"/>
  <c r="H194" i="18"/>
  <c r="I194" i="18"/>
  <c r="J194" i="18"/>
  <c r="K194" i="18"/>
  <c r="D195" i="18"/>
  <c r="G195" i="18"/>
  <c r="H195" i="18"/>
  <c r="I195" i="18"/>
  <c r="J195" i="18"/>
  <c r="K195" i="18"/>
  <c r="D196" i="18"/>
  <c r="G196" i="18"/>
  <c r="H196" i="18"/>
  <c r="I196" i="18"/>
  <c r="J196" i="18"/>
  <c r="K196" i="18"/>
  <c r="D197" i="18"/>
  <c r="G197" i="18"/>
  <c r="H197" i="18"/>
  <c r="I197" i="18"/>
  <c r="J197" i="18"/>
  <c r="K197" i="18"/>
  <c r="D198" i="18"/>
  <c r="G198" i="18"/>
  <c r="H198" i="18"/>
  <c r="I198" i="18"/>
  <c r="J198" i="18"/>
  <c r="K198" i="18"/>
  <c r="D199" i="18"/>
  <c r="G199" i="18"/>
  <c r="H199" i="18"/>
  <c r="I199" i="18"/>
  <c r="J199" i="18"/>
  <c r="K199" i="18"/>
  <c r="D200" i="18"/>
  <c r="G200" i="18"/>
  <c r="H200" i="18"/>
  <c r="I200" i="18"/>
  <c r="J200" i="18"/>
  <c r="K200" i="18"/>
  <c r="A8" i="1" l="1" a="1"/>
  <c r="A8" i="5" a="1"/>
  <c r="A8" i="18" a="1"/>
  <c r="B176" i="1" l="1"/>
  <c r="C176" i="1"/>
  <c r="E176" i="1"/>
  <c r="F176" i="1"/>
  <c r="D176" i="1"/>
  <c r="G176" i="1"/>
  <c r="H176" i="1"/>
  <c r="I176" i="1"/>
  <c r="J176" i="1"/>
  <c r="K176" i="1"/>
  <c r="E90" i="18"/>
  <c r="F90" i="18"/>
  <c r="D90" i="18"/>
  <c r="G90" i="18"/>
  <c r="H90" i="18"/>
  <c r="I90" i="18"/>
  <c r="J90" i="18"/>
  <c r="K90" i="18"/>
  <c r="C90" i="18"/>
  <c r="B90" i="18"/>
  <c r="B175" i="1"/>
  <c r="C175" i="1"/>
  <c r="E175" i="1"/>
  <c r="F175" i="1"/>
  <c r="D175" i="1"/>
  <c r="G175" i="1"/>
  <c r="H175" i="1"/>
  <c r="I175" i="1"/>
  <c r="J175" i="1"/>
  <c r="K175" i="1"/>
  <c r="F174" i="1"/>
  <c r="D174" i="1"/>
  <c r="G174" i="1"/>
  <c r="H174" i="1"/>
  <c r="I174" i="1"/>
  <c r="J174" i="1"/>
  <c r="K174" i="1"/>
  <c r="B174" i="1"/>
  <c r="C174" i="1"/>
  <c r="E174" i="1"/>
  <c r="D87" i="18"/>
  <c r="G87" i="18"/>
  <c r="H87" i="18"/>
  <c r="I87" i="18"/>
  <c r="J87" i="18"/>
  <c r="K87" i="18"/>
  <c r="D88" i="18"/>
  <c r="G88" i="18"/>
  <c r="H88" i="18"/>
  <c r="I88" i="18"/>
  <c r="J88" i="18"/>
  <c r="K88" i="18"/>
  <c r="D89" i="18"/>
  <c r="H89" i="18"/>
  <c r="I89" i="18"/>
  <c r="J89" i="18"/>
  <c r="K89" i="18"/>
  <c r="C89" i="18"/>
  <c r="B89" i="18"/>
  <c r="C88" i="18"/>
  <c r="B88" i="18"/>
  <c r="C87" i="18"/>
  <c r="B87" i="18"/>
  <c r="E87" i="18"/>
  <c r="F87" i="18"/>
  <c r="E88" i="18"/>
  <c r="F88" i="18"/>
  <c r="E89" i="18"/>
  <c r="F89" i="18"/>
  <c r="G89" i="18"/>
  <c r="B173" i="1"/>
  <c r="F173" i="1"/>
  <c r="D173" i="1"/>
  <c r="G173" i="1"/>
  <c r="I173" i="1"/>
  <c r="K173" i="1"/>
  <c r="C173" i="1"/>
  <c r="E173" i="1"/>
  <c r="H173" i="1"/>
  <c r="J173" i="1"/>
  <c r="C86" i="18"/>
  <c r="B86" i="18"/>
  <c r="G86" i="18"/>
  <c r="K86" i="18"/>
  <c r="E86" i="18"/>
  <c r="F86" i="18"/>
  <c r="D86" i="18"/>
  <c r="I86" i="18"/>
  <c r="H86" i="18"/>
  <c r="J86" i="18"/>
  <c r="J172" i="1"/>
  <c r="C170" i="1"/>
  <c r="C171" i="1"/>
  <c r="C164" i="1"/>
  <c r="K171" i="1"/>
  <c r="C167" i="1"/>
  <c r="B164" i="1"/>
  <c r="E162" i="1"/>
  <c r="F163" i="1"/>
  <c r="F164" i="1"/>
  <c r="F165" i="1"/>
  <c r="E167" i="1"/>
  <c r="F168" i="1"/>
  <c r="F169" i="1"/>
  <c r="F171" i="1"/>
  <c r="G162" i="1"/>
  <c r="I162" i="1"/>
  <c r="K162" i="1"/>
  <c r="H163" i="1"/>
  <c r="J163" i="1"/>
  <c r="D164" i="1"/>
  <c r="H164" i="1"/>
  <c r="J164" i="1"/>
  <c r="G165" i="1"/>
  <c r="I165" i="1"/>
  <c r="D166" i="1"/>
  <c r="H166" i="1"/>
  <c r="J166" i="1"/>
  <c r="D167" i="1"/>
  <c r="H167" i="1"/>
  <c r="K167" i="1"/>
  <c r="G168" i="1"/>
  <c r="J168" i="1"/>
  <c r="G169" i="1"/>
  <c r="K169" i="1"/>
  <c r="G170" i="1"/>
  <c r="K170" i="1"/>
  <c r="H171" i="1"/>
  <c r="J171" i="1"/>
  <c r="G172" i="1"/>
  <c r="I172" i="1"/>
  <c r="C162" i="1"/>
  <c r="C163" i="1"/>
  <c r="B165" i="1"/>
  <c r="C166" i="1"/>
  <c r="B168" i="1"/>
  <c r="C169" i="1"/>
  <c r="B163" i="1"/>
  <c r="B166" i="1"/>
  <c r="B169" i="1"/>
  <c r="F162" i="1"/>
  <c r="E163" i="1"/>
  <c r="E164" i="1"/>
  <c r="E165" i="1"/>
  <c r="F166" i="1"/>
  <c r="G171" i="1"/>
  <c r="J170" i="1"/>
  <c r="H170" i="1"/>
  <c r="D170" i="1"/>
  <c r="J169" i="1"/>
  <c r="H169" i="1"/>
  <c r="D169" i="1"/>
  <c r="I168" i="1"/>
  <c r="D168" i="1"/>
  <c r="I167" i="1"/>
  <c r="K166" i="1"/>
  <c r="I166" i="1"/>
  <c r="G166" i="1"/>
  <c r="J165" i="1"/>
  <c r="K164" i="1"/>
  <c r="G164" i="1"/>
  <c r="K163" i="1"/>
  <c r="G163" i="1"/>
  <c r="J162" i="1"/>
  <c r="H162" i="1"/>
  <c r="D162" i="1"/>
  <c r="E172" i="1"/>
  <c r="H172" i="1"/>
  <c r="B171" i="1"/>
  <c r="F170" i="1"/>
  <c r="E169" i="1"/>
  <c r="E168" i="1"/>
  <c r="E166" i="1"/>
  <c r="F167" i="1"/>
  <c r="E170" i="1"/>
  <c r="E171" i="1"/>
  <c r="F172" i="1"/>
  <c r="D163" i="1"/>
  <c r="I163" i="1"/>
  <c r="I164" i="1"/>
  <c r="D165" i="1"/>
  <c r="H165" i="1"/>
  <c r="K165" i="1"/>
  <c r="G167" i="1"/>
  <c r="J167" i="1"/>
  <c r="H168" i="1"/>
  <c r="K168" i="1"/>
  <c r="I169" i="1"/>
  <c r="I170" i="1"/>
  <c r="D171" i="1"/>
  <c r="I171" i="1"/>
  <c r="D172" i="1"/>
  <c r="K172" i="1"/>
  <c r="C172" i="1"/>
  <c r="B172" i="1"/>
  <c r="B170" i="1"/>
  <c r="C168" i="1"/>
  <c r="B167" i="1"/>
  <c r="C165" i="1"/>
  <c r="B162" i="1"/>
  <c r="H85" i="18"/>
  <c r="B85" i="18"/>
  <c r="C82" i="18"/>
  <c r="B83" i="18"/>
  <c r="C83" i="18"/>
  <c r="B84" i="18"/>
  <c r="C84" i="18"/>
  <c r="E82" i="18"/>
  <c r="F82" i="18"/>
  <c r="F84" i="18"/>
  <c r="F85" i="18"/>
  <c r="C85" i="18"/>
  <c r="K85" i="18"/>
  <c r="J85" i="18"/>
  <c r="I85" i="18"/>
  <c r="D85" i="18"/>
  <c r="K84" i="18"/>
  <c r="J84" i="18"/>
  <c r="I84" i="18"/>
  <c r="H84" i="18"/>
  <c r="G84" i="18"/>
  <c r="D84" i="18"/>
  <c r="K83" i="18"/>
  <c r="J83" i="18"/>
  <c r="I83" i="18"/>
  <c r="H83" i="18"/>
  <c r="G83" i="18"/>
  <c r="D83" i="18"/>
  <c r="K82" i="18"/>
  <c r="J82" i="18"/>
  <c r="I82" i="18"/>
  <c r="H82" i="18"/>
  <c r="G82" i="18"/>
  <c r="D82" i="18"/>
  <c r="E85" i="18"/>
  <c r="F83" i="18"/>
  <c r="E83" i="18"/>
  <c r="E84" i="18"/>
  <c r="G85" i="18"/>
  <c r="B82" i="18"/>
  <c r="G146" i="1"/>
  <c r="F161" i="1"/>
  <c r="C161" i="1"/>
  <c r="B161" i="1"/>
  <c r="C160" i="1"/>
  <c r="B160" i="1"/>
  <c r="C159" i="1"/>
  <c r="B159" i="1"/>
  <c r="E159" i="1"/>
  <c r="F159" i="1"/>
  <c r="E160" i="1"/>
  <c r="F160" i="1"/>
  <c r="E161" i="1"/>
  <c r="D159" i="1"/>
  <c r="G159" i="1"/>
  <c r="H159" i="1"/>
  <c r="I159" i="1"/>
  <c r="J159" i="1"/>
  <c r="K159" i="1"/>
  <c r="D160" i="1"/>
  <c r="G160" i="1"/>
  <c r="H160" i="1"/>
  <c r="I160" i="1"/>
  <c r="J160" i="1"/>
  <c r="K160" i="1"/>
  <c r="D161" i="1"/>
  <c r="G161" i="1"/>
  <c r="H161" i="1"/>
  <c r="I161" i="1"/>
  <c r="J161" i="1"/>
  <c r="K161" i="1"/>
  <c r="F199" i="5"/>
  <c r="D199" i="5"/>
  <c r="K200" i="5"/>
  <c r="J200" i="5"/>
  <c r="I200" i="5"/>
  <c r="H200" i="5"/>
  <c r="G200" i="5"/>
  <c r="C200" i="5"/>
  <c r="B200" i="5"/>
  <c r="C199" i="5"/>
  <c r="B199" i="5"/>
  <c r="D200" i="5"/>
  <c r="K199" i="5"/>
  <c r="J199" i="5"/>
  <c r="I199" i="5"/>
  <c r="H199" i="5"/>
  <c r="G199" i="5"/>
  <c r="F200" i="5"/>
  <c r="E200" i="5"/>
  <c r="E199" i="5"/>
  <c r="G81" i="18"/>
  <c r="F81" i="18"/>
  <c r="E81" i="18"/>
  <c r="B81" i="18"/>
  <c r="C81" i="18"/>
  <c r="H81" i="18"/>
  <c r="K81" i="18"/>
  <c r="J81" i="18"/>
  <c r="I81" i="18"/>
  <c r="D81" i="18"/>
  <c r="J149" i="1"/>
  <c r="H148" i="1"/>
  <c r="D147" i="1"/>
  <c r="I149" i="1"/>
  <c r="G148" i="1"/>
  <c r="K146" i="1"/>
  <c r="H149" i="1"/>
  <c r="D148" i="1"/>
  <c r="J146" i="1"/>
  <c r="G149" i="1"/>
  <c r="K147" i="1"/>
  <c r="I146" i="1"/>
  <c r="K149" i="1"/>
  <c r="I148" i="1"/>
  <c r="G147" i="1"/>
  <c r="C80" i="18"/>
  <c r="E80" i="18"/>
  <c r="J77" i="18"/>
  <c r="D79" i="18"/>
  <c r="H80" i="18"/>
  <c r="B80" i="18"/>
  <c r="F80" i="18"/>
  <c r="K77" i="18"/>
  <c r="G79" i="18"/>
  <c r="I80" i="18"/>
  <c r="C79" i="18"/>
  <c r="E77" i="18"/>
  <c r="D78" i="18"/>
  <c r="H79" i="18"/>
  <c r="J80" i="18"/>
  <c r="B79" i="18"/>
  <c r="F77" i="18"/>
  <c r="G78" i="18"/>
  <c r="I79" i="18"/>
  <c r="K80" i="18"/>
  <c r="C78" i="18"/>
  <c r="E78" i="18"/>
  <c r="D77" i="18"/>
  <c r="H78" i="18"/>
  <c r="J79" i="18"/>
  <c r="B78" i="18"/>
  <c r="F78" i="18"/>
  <c r="G77" i="18"/>
  <c r="I78" i="18"/>
  <c r="K79" i="18"/>
  <c r="C77" i="18"/>
  <c r="E79" i="18"/>
  <c r="H77" i="18"/>
  <c r="J78" i="18"/>
  <c r="D80" i="18"/>
  <c r="B77" i="18"/>
  <c r="F79" i="18"/>
  <c r="I77" i="18"/>
  <c r="K78" i="18"/>
  <c r="G80" i="18"/>
  <c r="D149" i="1"/>
  <c r="J147" i="1"/>
  <c r="H146" i="1"/>
  <c r="C198" i="5"/>
  <c r="C194" i="5"/>
  <c r="C190" i="5"/>
  <c r="E190" i="5"/>
  <c r="E194" i="5"/>
  <c r="E198" i="5"/>
  <c r="J189" i="5"/>
  <c r="D191" i="5"/>
  <c r="H192" i="5"/>
  <c r="J193" i="5"/>
  <c r="D195" i="5"/>
  <c r="H196" i="5"/>
  <c r="J197" i="5"/>
  <c r="B198" i="5"/>
  <c r="B194" i="5"/>
  <c r="B190" i="5"/>
  <c r="F190" i="5"/>
  <c r="F194" i="5"/>
  <c r="F198" i="5"/>
  <c r="K189" i="5"/>
  <c r="G191" i="5"/>
  <c r="I192" i="5"/>
  <c r="K193" i="5"/>
  <c r="G195" i="5"/>
  <c r="I196" i="5"/>
  <c r="K197" i="5"/>
  <c r="C197" i="5"/>
  <c r="C193" i="5"/>
  <c r="C189" i="5"/>
  <c r="E191" i="5"/>
  <c r="E195" i="5"/>
  <c r="D190" i="5"/>
  <c r="H191" i="5"/>
  <c r="J192" i="5"/>
  <c r="D194" i="5"/>
  <c r="H195" i="5"/>
  <c r="J196" i="5"/>
  <c r="D198" i="5"/>
  <c r="B197" i="5"/>
  <c r="B193" i="5"/>
  <c r="B189" i="5"/>
  <c r="F191" i="5"/>
  <c r="F195" i="5"/>
  <c r="G190" i="5"/>
  <c r="I191" i="5"/>
  <c r="K192" i="5"/>
  <c r="G194" i="5"/>
  <c r="I195" i="5"/>
  <c r="K196" i="5"/>
  <c r="G198" i="5"/>
  <c r="C196" i="5"/>
  <c r="C192" i="5"/>
  <c r="E192" i="5"/>
  <c r="E196" i="5"/>
  <c r="D189" i="5"/>
  <c r="H190" i="5"/>
  <c r="J191" i="5"/>
  <c r="D193" i="5"/>
  <c r="H194" i="5"/>
  <c r="J195" i="5"/>
  <c r="D197" i="5"/>
  <c r="H198" i="5"/>
  <c r="B196" i="5"/>
  <c r="B192" i="5"/>
  <c r="F192" i="5"/>
  <c r="F196" i="5"/>
  <c r="G189" i="5"/>
  <c r="I190" i="5"/>
  <c r="K191" i="5"/>
  <c r="G193" i="5"/>
  <c r="I194" i="5"/>
  <c r="K195" i="5"/>
  <c r="G197" i="5"/>
  <c r="I198" i="5"/>
  <c r="C195" i="5"/>
  <c r="C191" i="5"/>
  <c r="E189" i="5"/>
  <c r="E193" i="5"/>
  <c r="E197" i="5"/>
  <c r="H189" i="5"/>
  <c r="J190" i="5"/>
  <c r="D192" i="5"/>
  <c r="H193" i="5"/>
  <c r="J194" i="5"/>
  <c r="D196" i="5"/>
  <c r="H197" i="5"/>
  <c r="J198" i="5"/>
  <c r="B195" i="5"/>
  <c r="B191" i="5"/>
  <c r="F189" i="5"/>
  <c r="F193" i="5"/>
  <c r="F197" i="5"/>
  <c r="I189" i="5"/>
  <c r="K190" i="5"/>
  <c r="G192" i="5"/>
  <c r="I193" i="5"/>
  <c r="K194" i="5"/>
  <c r="G196" i="5"/>
  <c r="I197" i="5"/>
  <c r="K198" i="5"/>
  <c r="K148" i="1"/>
  <c r="I147" i="1"/>
  <c r="B148" i="1"/>
  <c r="B152" i="1"/>
  <c r="B156" i="1"/>
  <c r="E147" i="1"/>
  <c r="E151" i="1"/>
  <c r="E155" i="1"/>
  <c r="J150" i="1"/>
  <c r="D152" i="1"/>
  <c r="H153" i="1"/>
  <c r="J154" i="1"/>
  <c r="D156" i="1"/>
  <c r="H157" i="1"/>
  <c r="J158" i="1"/>
  <c r="C148" i="1"/>
  <c r="C152" i="1"/>
  <c r="C156" i="1"/>
  <c r="F147" i="1"/>
  <c r="F151" i="1"/>
  <c r="F155" i="1"/>
  <c r="K150" i="1"/>
  <c r="G152" i="1"/>
  <c r="I153" i="1"/>
  <c r="K154" i="1"/>
  <c r="G156" i="1"/>
  <c r="I157" i="1"/>
  <c r="K158" i="1"/>
  <c r="B149" i="1"/>
  <c r="B153" i="1"/>
  <c r="B157" i="1"/>
  <c r="E148" i="1"/>
  <c r="E152" i="1"/>
  <c r="E156" i="1"/>
  <c r="D151" i="1"/>
  <c r="H152" i="1"/>
  <c r="J153" i="1"/>
  <c r="D155" i="1"/>
  <c r="H156" i="1"/>
  <c r="J157" i="1"/>
  <c r="C149" i="1"/>
  <c r="C153" i="1"/>
  <c r="C157" i="1"/>
  <c r="F148" i="1"/>
  <c r="F152" i="1"/>
  <c r="F156" i="1"/>
  <c r="G151" i="1"/>
  <c r="I152" i="1"/>
  <c r="K153" i="1"/>
  <c r="G155" i="1"/>
  <c r="I156" i="1"/>
  <c r="K157" i="1"/>
  <c r="B146" i="1"/>
  <c r="B150" i="1"/>
  <c r="B154" i="1"/>
  <c r="B158" i="1"/>
  <c r="E149" i="1"/>
  <c r="E153" i="1"/>
  <c r="E157" i="1"/>
  <c r="D150" i="1"/>
  <c r="H151" i="1"/>
  <c r="J152" i="1"/>
  <c r="D154" i="1"/>
  <c r="H155" i="1"/>
  <c r="J156" i="1"/>
  <c r="D158" i="1"/>
  <c r="C146" i="1"/>
  <c r="C150" i="1"/>
  <c r="C154" i="1"/>
  <c r="C158" i="1"/>
  <c r="F149" i="1"/>
  <c r="F153" i="1"/>
  <c r="F157" i="1"/>
  <c r="G150" i="1"/>
  <c r="I151" i="1"/>
  <c r="K152" i="1"/>
  <c r="G154" i="1"/>
  <c r="I155" i="1"/>
  <c r="K156" i="1"/>
  <c r="G158" i="1"/>
  <c r="B147" i="1"/>
  <c r="B151" i="1"/>
  <c r="B155" i="1"/>
  <c r="E146" i="1"/>
  <c r="E150" i="1"/>
  <c r="E154" i="1"/>
  <c r="E158" i="1"/>
  <c r="H150" i="1"/>
  <c r="J151" i="1"/>
  <c r="D153" i="1"/>
  <c r="H154" i="1"/>
  <c r="J155" i="1"/>
  <c r="D157" i="1"/>
  <c r="H158" i="1"/>
  <c r="C147" i="1"/>
  <c r="C151" i="1"/>
  <c r="C155" i="1"/>
  <c r="F146" i="1"/>
  <c r="F150" i="1"/>
  <c r="F154" i="1"/>
  <c r="F158" i="1"/>
  <c r="I150" i="1"/>
  <c r="K151" i="1"/>
  <c r="G153" i="1"/>
  <c r="I154" i="1"/>
  <c r="K155" i="1"/>
  <c r="G157" i="1"/>
  <c r="I158" i="1"/>
  <c r="J148" i="1"/>
  <c r="H147" i="1"/>
  <c r="D146" i="1"/>
  <c r="I144" i="1"/>
  <c r="B145" i="1"/>
  <c r="E145" i="1"/>
  <c r="C145" i="1"/>
  <c r="F145" i="1"/>
  <c r="K145" i="1"/>
  <c r="J145" i="1"/>
  <c r="I145" i="1"/>
  <c r="H145" i="1"/>
  <c r="G145" i="1"/>
  <c r="D145" i="1"/>
  <c r="D183" i="5"/>
  <c r="H184" i="5"/>
  <c r="J185" i="5"/>
  <c r="D187" i="5"/>
  <c r="H188" i="5"/>
  <c r="B187" i="5"/>
  <c r="B183" i="5"/>
  <c r="F186" i="5"/>
  <c r="E183" i="5"/>
  <c r="E187" i="5"/>
  <c r="C186" i="5"/>
  <c r="H183" i="5"/>
  <c r="J184" i="5"/>
  <c r="D186" i="5"/>
  <c r="H187" i="5"/>
  <c r="J188" i="5"/>
  <c r="B186" i="5"/>
  <c r="F183" i="5"/>
  <c r="F187" i="5"/>
  <c r="I183" i="5"/>
  <c r="K184" i="5"/>
  <c r="G186" i="5"/>
  <c r="I187" i="5"/>
  <c r="K188" i="5"/>
  <c r="C185" i="5"/>
  <c r="E184" i="5"/>
  <c r="E188" i="5"/>
  <c r="J183" i="5"/>
  <c r="D185" i="5"/>
  <c r="H186" i="5"/>
  <c r="J187" i="5"/>
  <c r="B185" i="5"/>
  <c r="F184" i="5"/>
  <c r="F188" i="5"/>
  <c r="K183" i="5"/>
  <c r="G185" i="5"/>
  <c r="I186" i="5"/>
  <c r="K187" i="5"/>
  <c r="C188" i="5"/>
  <c r="C184" i="5"/>
  <c r="E185" i="5"/>
  <c r="D184" i="5"/>
  <c r="H185" i="5"/>
  <c r="J186" i="5"/>
  <c r="D188" i="5"/>
  <c r="B188" i="5"/>
  <c r="B184" i="5"/>
  <c r="F185" i="5"/>
  <c r="G184" i="5"/>
  <c r="I185" i="5"/>
  <c r="K186" i="5"/>
  <c r="G188" i="5"/>
  <c r="C187" i="5"/>
  <c r="C183" i="5"/>
  <c r="E186" i="5"/>
  <c r="G183" i="5"/>
  <c r="I184" i="5"/>
  <c r="K185" i="5"/>
  <c r="G187" i="5"/>
  <c r="I188" i="5"/>
  <c r="H75" i="18"/>
  <c r="J76" i="18"/>
  <c r="I75" i="18"/>
  <c r="K76" i="18"/>
  <c r="B76" i="18"/>
  <c r="J75" i="18"/>
  <c r="K75" i="18"/>
  <c r="C75" i="18"/>
  <c r="D75" i="18"/>
  <c r="H76" i="18"/>
  <c r="B75" i="18"/>
  <c r="E75" i="18"/>
  <c r="D76" i="18"/>
  <c r="G76" i="18"/>
  <c r="F75" i="18"/>
  <c r="E76" i="18"/>
  <c r="F76" i="18"/>
  <c r="G75" i="18"/>
  <c r="I76" i="18"/>
  <c r="C76" i="18"/>
  <c r="K144" i="1"/>
  <c r="D142" i="1"/>
  <c r="B144" i="1"/>
  <c r="C144" i="1"/>
  <c r="E144" i="1"/>
  <c r="F144" i="1"/>
  <c r="J144" i="1"/>
  <c r="H144" i="1"/>
  <c r="G144" i="1"/>
  <c r="D144" i="1"/>
  <c r="K143" i="1"/>
  <c r="I142" i="1"/>
  <c r="G141" i="1"/>
  <c r="J143" i="1"/>
  <c r="H142" i="1"/>
  <c r="D141" i="1"/>
  <c r="G142" i="1"/>
  <c r="K140" i="1"/>
  <c r="J140" i="1"/>
  <c r="E74" i="18"/>
  <c r="F74" i="18"/>
  <c r="K73" i="18"/>
  <c r="D74" i="18"/>
  <c r="G74" i="18"/>
  <c r="C74" i="18"/>
  <c r="D73" i="18"/>
  <c r="H74" i="18"/>
  <c r="G73" i="18"/>
  <c r="I74" i="18"/>
  <c r="B74" i="18"/>
  <c r="C73" i="18"/>
  <c r="E73" i="18"/>
  <c r="H73" i="18"/>
  <c r="J74" i="18"/>
  <c r="B73" i="18"/>
  <c r="F73" i="18"/>
  <c r="I73" i="18"/>
  <c r="K74" i="18"/>
  <c r="J73" i="18"/>
  <c r="G143" i="1"/>
  <c r="K141" i="1"/>
  <c r="I140" i="1"/>
  <c r="C182" i="5"/>
  <c r="J181" i="5"/>
  <c r="B182" i="5"/>
  <c r="K181" i="5"/>
  <c r="C181" i="5"/>
  <c r="E181" i="5"/>
  <c r="D182" i="5"/>
  <c r="B181" i="5"/>
  <c r="F181" i="5"/>
  <c r="G182" i="5"/>
  <c r="E182" i="5"/>
  <c r="D181" i="5"/>
  <c r="H182" i="5"/>
  <c r="F182" i="5"/>
  <c r="G181" i="5"/>
  <c r="I182" i="5"/>
  <c r="H181" i="5"/>
  <c r="J182" i="5"/>
  <c r="I181" i="5"/>
  <c r="K182" i="5"/>
  <c r="I143" i="1"/>
  <c r="H143" i="1"/>
  <c r="H137" i="1"/>
  <c r="B142" i="1"/>
  <c r="E143" i="1"/>
  <c r="C142" i="1"/>
  <c r="F143" i="1"/>
  <c r="B143" i="1"/>
  <c r="E140" i="1"/>
  <c r="C143" i="1"/>
  <c r="F140" i="1"/>
  <c r="B140" i="1"/>
  <c r="E141" i="1"/>
  <c r="C140" i="1"/>
  <c r="F141" i="1"/>
  <c r="B141" i="1"/>
  <c r="E142" i="1"/>
  <c r="C141" i="1"/>
  <c r="F142" i="1"/>
  <c r="D143" i="1"/>
  <c r="J141" i="1"/>
  <c r="H140" i="1"/>
  <c r="K142" i="1"/>
  <c r="I141" i="1"/>
  <c r="G140" i="1"/>
  <c r="J142" i="1"/>
  <c r="H141" i="1"/>
  <c r="D140" i="1"/>
  <c r="C179" i="5"/>
  <c r="E180" i="5"/>
  <c r="J178" i="5"/>
  <c r="D180" i="5"/>
  <c r="B179" i="5"/>
  <c r="F180" i="5"/>
  <c r="K178" i="5"/>
  <c r="G180" i="5"/>
  <c r="C178" i="5"/>
  <c r="D179" i="5"/>
  <c r="H180" i="5"/>
  <c r="B178" i="5"/>
  <c r="G179" i="5"/>
  <c r="I180" i="5"/>
  <c r="E178" i="5"/>
  <c r="D178" i="5"/>
  <c r="H179" i="5"/>
  <c r="J180" i="5"/>
  <c r="F178" i="5"/>
  <c r="G178" i="5"/>
  <c r="I179" i="5"/>
  <c r="K180" i="5"/>
  <c r="C180" i="5"/>
  <c r="E179" i="5"/>
  <c r="H178" i="5"/>
  <c r="J179" i="5"/>
  <c r="B180" i="5"/>
  <c r="F179" i="5"/>
  <c r="I178" i="5"/>
  <c r="K179" i="5"/>
  <c r="G138" i="1"/>
  <c r="H139" i="1"/>
  <c r="G139" i="1"/>
  <c r="K137" i="1"/>
  <c r="J137" i="1"/>
  <c r="C177" i="5"/>
  <c r="C173" i="5"/>
  <c r="C169" i="5"/>
  <c r="E171" i="5"/>
  <c r="E175" i="5"/>
  <c r="J169" i="5"/>
  <c r="D171" i="5"/>
  <c r="H172" i="5"/>
  <c r="J173" i="5"/>
  <c r="D175" i="5"/>
  <c r="H176" i="5"/>
  <c r="J177" i="5"/>
  <c r="B177" i="5"/>
  <c r="B173" i="5"/>
  <c r="B169" i="5"/>
  <c r="F171" i="5"/>
  <c r="F175" i="5"/>
  <c r="K169" i="5"/>
  <c r="G171" i="5"/>
  <c r="I172" i="5"/>
  <c r="K173" i="5"/>
  <c r="G175" i="5"/>
  <c r="I176" i="5"/>
  <c r="K177" i="5"/>
  <c r="C176" i="5"/>
  <c r="C172" i="5"/>
  <c r="E172" i="5"/>
  <c r="E176" i="5"/>
  <c r="D170" i="5"/>
  <c r="H171" i="5"/>
  <c r="J172" i="5"/>
  <c r="D174" i="5"/>
  <c r="H175" i="5"/>
  <c r="J176" i="5"/>
  <c r="B176" i="5"/>
  <c r="B172" i="5"/>
  <c r="F172" i="5"/>
  <c r="F176" i="5"/>
  <c r="G170" i="5"/>
  <c r="I171" i="5"/>
  <c r="K172" i="5"/>
  <c r="G174" i="5"/>
  <c r="I175" i="5"/>
  <c r="K176" i="5"/>
  <c r="C175" i="5"/>
  <c r="C171" i="5"/>
  <c r="E169" i="5"/>
  <c r="E173" i="5"/>
  <c r="E177" i="5"/>
  <c r="D169" i="5"/>
  <c r="H170" i="5"/>
  <c r="J171" i="5"/>
  <c r="D173" i="5"/>
  <c r="H174" i="5"/>
  <c r="J175" i="5"/>
  <c r="D177" i="5"/>
  <c r="B175" i="5"/>
  <c r="B171" i="5"/>
  <c r="F169" i="5"/>
  <c r="F173" i="5"/>
  <c r="F177" i="5"/>
  <c r="G169" i="5"/>
  <c r="I170" i="5"/>
  <c r="K171" i="5"/>
  <c r="G173" i="5"/>
  <c r="I174" i="5"/>
  <c r="K175" i="5"/>
  <c r="G177" i="5"/>
  <c r="C174" i="5"/>
  <c r="C170" i="5"/>
  <c r="E170" i="5"/>
  <c r="E174" i="5"/>
  <c r="H169" i="5"/>
  <c r="J170" i="5"/>
  <c r="D172" i="5"/>
  <c r="H173" i="5"/>
  <c r="J174" i="5"/>
  <c r="D176" i="5"/>
  <c r="H177" i="5"/>
  <c r="B174" i="5"/>
  <c r="B170" i="5"/>
  <c r="F170" i="5"/>
  <c r="F174" i="5"/>
  <c r="I169" i="5"/>
  <c r="K170" i="5"/>
  <c r="G172" i="5"/>
  <c r="I173" i="5"/>
  <c r="K174" i="5"/>
  <c r="G176" i="5"/>
  <c r="I177" i="5"/>
  <c r="I139" i="1"/>
  <c r="D138" i="1"/>
  <c r="D139" i="1"/>
  <c r="K138" i="1"/>
  <c r="J138" i="1"/>
  <c r="E139" i="1"/>
  <c r="F139" i="1"/>
  <c r="B137" i="1"/>
  <c r="C137" i="1"/>
  <c r="B138" i="1"/>
  <c r="E137" i="1"/>
  <c r="C138" i="1"/>
  <c r="F137" i="1"/>
  <c r="B139" i="1"/>
  <c r="E138" i="1"/>
  <c r="C139" i="1"/>
  <c r="F138" i="1"/>
  <c r="I137" i="1"/>
  <c r="K139" i="1"/>
  <c r="I138" i="1"/>
  <c r="G137" i="1"/>
  <c r="C72" i="18"/>
  <c r="D72" i="18"/>
  <c r="B72" i="18"/>
  <c r="G72" i="18"/>
  <c r="E72" i="18"/>
  <c r="H72" i="18"/>
  <c r="F72" i="18"/>
  <c r="I72" i="18"/>
  <c r="J72" i="18"/>
  <c r="K72" i="18"/>
  <c r="J139" i="1"/>
  <c r="H138" i="1"/>
  <c r="D137" i="1"/>
  <c r="B127" i="1"/>
  <c r="B131" i="1"/>
  <c r="B135" i="1"/>
  <c r="E125" i="1"/>
  <c r="E129" i="1"/>
  <c r="E133" i="1"/>
  <c r="C127" i="1"/>
  <c r="C131" i="1"/>
  <c r="C135" i="1"/>
  <c r="F125" i="1"/>
  <c r="F129" i="1"/>
  <c r="F133" i="1"/>
  <c r="B124" i="1"/>
  <c r="B128" i="1"/>
  <c r="B132" i="1"/>
  <c r="B136" i="1"/>
  <c r="E126" i="1"/>
  <c r="E130" i="1"/>
  <c r="E134" i="1"/>
  <c r="C124" i="1"/>
  <c r="C128" i="1"/>
  <c r="C132" i="1"/>
  <c r="C136" i="1"/>
  <c r="F126" i="1"/>
  <c r="F130" i="1"/>
  <c r="F134" i="1"/>
  <c r="B125" i="1"/>
  <c r="B129" i="1"/>
  <c r="B133" i="1"/>
  <c r="E127" i="1"/>
  <c r="E131" i="1"/>
  <c r="E135" i="1"/>
  <c r="C125" i="1"/>
  <c r="C129" i="1"/>
  <c r="C133" i="1"/>
  <c r="F127" i="1"/>
  <c r="F131" i="1"/>
  <c r="F135" i="1"/>
  <c r="B126" i="1"/>
  <c r="B130" i="1"/>
  <c r="B134" i="1"/>
  <c r="E124" i="1"/>
  <c r="E128" i="1"/>
  <c r="E132" i="1"/>
  <c r="E136" i="1"/>
  <c r="C126" i="1"/>
  <c r="C130" i="1"/>
  <c r="C134" i="1"/>
  <c r="F124" i="1"/>
  <c r="F128" i="1"/>
  <c r="F132" i="1"/>
  <c r="F136" i="1"/>
  <c r="D124" i="1"/>
  <c r="H125" i="1"/>
  <c r="J126" i="1"/>
  <c r="D128" i="1"/>
  <c r="H129" i="1"/>
  <c r="J130" i="1"/>
  <c r="D132" i="1"/>
  <c r="H133" i="1"/>
  <c r="J134" i="1"/>
  <c r="D136" i="1"/>
  <c r="G124" i="1"/>
  <c r="I125" i="1"/>
  <c r="K126" i="1"/>
  <c r="G128" i="1"/>
  <c r="I129" i="1"/>
  <c r="K130" i="1"/>
  <c r="G132" i="1"/>
  <c r="I133" i="1"/>
  <c r="K134" i="1"/>
  <c r="G136" i="1"/>
  <c r="H124" i="1"/>
  <c r="J125" i="1"/>
  <c r="D127" i="1"/>
  <c r="H128" i="1"/>
  <c r="J129" i="1"/>
  <c r="D131" i="1"/>
  <c r="H132" i="1"/>
  <c r="J133" i="1"/>
  <c r="D135" i="1"/>
  <c r="H136" i="1"/>
  <c r="I124" i="1"/>
  <c r="K125" i="1"/>
  <c r="G127" i="1"/>
  <c r="I128" i="1"/>
  <c r="K129" i="1"/>
  <c r="G131" i="1"/>
  <c r="I132" i="1"/>
  <c r="K133" i="1"/>
  <c r="G135" i="1"/>
  <c r="I136" i="1"/>
  <c r="J124" i="1"/>
  <c r="D126" i="1"/>
  <c r="H127" i="1"/>
  <c r="J128" i="1"/>
  <c r="D130" i="1"/>
  <c r="H131" i="1"/>
  <c r="J132" i="1"/>
  <c r="D134" i="1"/>
  <c r="H135" i="1"/>
  <c r="J136" i="1"/>
  <c r="C68" i="18"/>
  <c r="E67" i="18"/>
  <c r="E71" i="18"/>
  <c r="H65" i="18"/>
  <c r="J66" i="18"/>
  <c r="D68" i="18"/>
  <c r="H69" i="18"/>
  <c r="J70" i="18"/>
  <c r="B68" i="18"/>
  <c r="F67" i="18"/>
  <c r="F71" i="18"/>
  <c r="I65" i="18"/>
  <c r="K66" i="18"/>
  <c r="G68" i="18"/>
  <c r="I69" i="18"/>
  <c r="K70" i="18"/>
  <c r="C71" i="18"/>
  <c r="C67" i="18"/>
  <c r="E68" i="18"/>
  <c r="J65" i="18"/>
  <c r="D67" i="18"/>
  <c r="H68" i="18"/>
  <c r="J69" i="18"/>
  <c r="D71" i="18"/>
  <c r="B71" i="18"/>
  <c r="B67" i="18"/>
  <c r="F68" i="18"/>
  <c r="K65" i="18"/>
  <c r="G67" i="18"/>
  <c r="I68" i="18"/>
  <c r="K69" i="18"/>
  <c r="G71" i="18"/>
  <c r="C70" i="18"/>
  <c r="C66" i="18"/>
  <c r="E65" i="18"/>
  <c r="E69" i="18"/>
  <c r="D66" i="18"/>
  <c r="H67" i="18"/>
  <c r="J68" i="18"/>
  <c r="D70" i="18"/>
  <c r="H71" i="18"/>
  <c r="B70" i="18"/>
  <c r="B66" i="18"/>
  <c r="F65" i="18"/>
  <c r="F69" i="18"/>
  <c r="G66" i="18"/>
  <c r="I67" i="18"/>
  <c r="K68" i="18"/>
  <c r="G70" i="18"/>
  <c r="I71" i="18"/>
  <c r="C69" i="18"/>
  <c r="C65" i="18"/>
  <c r="E66" i="18"/>
  <c r="E70" i="18"/>
  <c r="D65" i="18"/>
  <c r="H66" i="18"/>
  <c r="J67" i="18"/>
  <c r="D69" i="18"/>
  <c r="H70" i="18"/>
  <c r="J71" i="18"/>
  <c r="B69" i="18"/>
  <c r="B65" i="18"/>
  <c r="F66" i="18"/>
  <c r="F70" i="18"/>
  <c r="G65" i="18"/>
  <c r="I66" i="18"/>
  <c r="K67" i="18"/>
  <c r="G69" i="18"/>
  <c r="I70" i="18"/>
  <c r="K71" i="18"/>
  <c r="C168" i="5"/>
  <c r="C164" i="5"/>
  <c r="C160" i="5"/>
  <c r="C156" i="5"/>
  <c r="C152" i="5"/>
  <c r="C148" i="5"/>
  <c r="C144" i="5"/>
  <c r="E146" i="5"/>
  <c r="E150" i="5"/>
  <c r="E154" i="5"/>
  <c r="E158" i="5"/>
  <c r="E162" i="5"/>
  <c r="E166" i="5"/>
  <c r="D150" i="5"/>
  <c r="H151" i="5"/>
  <c r="J152" i="5"/>
  <c r="D154" i="5"/>
  <c r="H155" i="5"/>
  <c r="J156" i="5"/>
  <c r="D158" i="5"/>
  <c r="H159" i="5"/>
  <c r="J160" i="5"/>
  <c r="D162" i="5"/>
  <c r="H163" i="5"/>
  <c r="J164" i="5"/>
  <c r="D166" i="5"/>
  <c r="H167" i="5"/>
  <c r="J168" i="5"/>
  <c r="B168" i="5"/>
  <c r="B164" i="5"/>
  <c r="B160" i="5"/>
  <c r="B156" i="5"/>
  <c r="B152" i="5"/>
  <c r="B148" i="5"/>
  <c r="B144" i="5"/>
  <c r="F146" i="5"/>
  <c r="F150" i="5"/>
  <c r="F154" i="5"/>
  <c r="F158" i="5"/>
  <c r="F162" i="5"/>
  <c r="F166" i="5"/>
  <c r="G150" i="5"/>
  <c r="I151" i="5"/>
  <c r="K152" i="5"/>
  <c r="G154" i="5"/>
  <c r="I155" i="5"/>
  <c r="K156" i="5"/>
  <c r="G158" i="5"/>
  <c r="I159" i="5"/>
  <c r="K160" i="5"/>
  <c r="G162" i="5"/>
  <c r="I163" i="5"/>
  <c r="K164" i="5"/>
  <c r="G166" i="5"/>
  <c r="I167" i="5"/>
  <c r="K168" i="5"/>
  <c r="C167" i="5"/>
  <c r="C163" i="5"/>
  <c r="C159" i="5"/>
  <c r="C155" i="5"/>
  <c r="C151" i="5"/>
  <c r="C147" i="5"/>
  <c r="E147" i="5"/>
  <c r="E151" i="5"/>
  <c r="E155" i="5"/>
  <c r="E159" i="5"/>
  <c r="E163" i="5"/>
  <c r="E167" i="5"/>
  <c r="H150" i="5"/>
  <c r="J151" i="5"/>
  <c r="D153" i="5"/>
  <c r="H154" i="5"/>
  <c r="J155" i="5"/>
  <c r="D157" i="5"/>
  <c r="H158" i="5"/>
  <c r="J159" i="5"/>
  <c r="D161" i="5"/>
  <c r="H162" i="5"/>
  <c r="J163" i="5"/>
  <c r="D165" i="5"/>
  <c r="H166" i="5"/>
  <c r="J167" i="5"/>
  <c r="B167" i="5"/>
  <c r="B163" i="5"/>
  <c r="B159" i="5"/>
  <c r="B155" i="5"/>
  <c r="B151" i="5"/>
  <c r="B147" i="5"/>
  <c r="F147" i="5"/>
  <c r="F151" i="5"/>
  <c r="F155" i="5"/>
  <c r="F159" i="5"/>
  <c r="F163" i="5"/>
  <c r="F167" i="5"/>
  <c r="I150" i="5"/>
  <c r="K151" i="5"/>
  <c r="G153" i="5"/>
  <c r="I154" i="5"/>
  <c r="K155" i="5"/>
  <c r="G157" i="5"/>
  <c r="I158" i="5"/>
  <c r="K159" i="5"/>
  <c r="G161" i="5"/>
  <c r="I162" i="5"/>
  <c r="K163" i="5"/>
  <c r="G165" i="5"/>
  <c r="I166" i="5"/>
  <c r="K167" i="5"/>
  <c r="C166" i="5"/>
  <c r="C162" i="5"/>
  <c r="C158" i="5"/>
  <c r="C154" i="5"/>
  <c r="C150" i="5"/>
  <c r="C146" i="5"/>
  <c r="E144" i="5"/>
  <c r="E148" i="5"/>
  <c r="E152" i="5"/>
  <c r="E156" i="5"/>
  <c r="E160" i="5"/>
  <c r="E164" i="5"/>
  <c r="E168" i="5"/>
  <c r="J150" i="5"/>
  <c r="D152" i="5"/>
  <c r="H153" i="5"/>
  <c r="J154" i="5"/>
  <c r="D156" i="5"/>
  <c r="H157" i="5"/>
  <c r="J158" i="5"/>
  <c r="D160" i="5"/>
  <c r="H161" i="5"/>
  <c r="J162" i="5"/>
  <c r="D164" i="5"/>
  <c r="H165" i="5"/>
  <c r="J166" i="5"/>
  <c r="D168" i="5"/>
  <c r="B166" i="5"/>
  <c r="B162" i="5"/>
  <c r="B158" i="5"/>
  <c r="B154" i="5"/>
  <c r="B150" i="5"/>
  <c r="B146" i="5"/>
  <c r="F144" i="5"/>
  <c r="F148" i="5"/>
  <c r="F152" i="5"/>
  <c r="F156" i="5"/>
  <c r="F160" i="5"/>
  <c r="F164" i="5"/>
  <c r="F168" i="5"/>
  <c r="K150" i="5"/>
  <c r="G152" i="5"/>
  <c r="I153" i="5"/>
  <c r="K154" i="5"/>
  <c r="G156" i="5"/>
  <c r="I157" i="5"/>
  <c r="K158" i="5"/>
  <c r="G160" i="5"/>
  <c r="I161" i="5"/>
  <c r="K162" i="5"/>
  <c r="G164" i="5"/>
  <c r="I165" i="5"/>
  <c r="K166" i="5"/>
  <c r="G168" i="5"/>
  <c r="C165" i="5"/>
  <c r="C161" i="5"/>
  <c r="C157" i="5"/>
  <c r="C153" i="5"/>
  <c r="C149" i="5"/>
  <c r="C145" i="5"/>
  <c r="E145" i="5"/>
  <c r="E149" i="5"/>
  <c r="E153" i="5"/>
  <c r="E157" i="5"/>
  <c r="E161" i="5"/>
  <c r="E165" i="5"/>
  <c r="D151" i="5"/>
  <c r="H152" i="5"/>
  <c r="J153" i="5"/>
  <c r="D155" i="5"/>
  <c r="H156" i="5"/>
  <c r="J157" i="5"/>
  <c r="D159" i="5"/>
  <c r="H160" i="5"/>
  <c r="J161" i="5"/>
  <c r="D163" i="5"/>
  <c r="H164" i="5"/>
  <c r="J165" i="5"/>
  <c r="D167" i="5"/>
  <c r="H168" i="5"/>
  <c r="B165" i="5"/>
  <c r="B161" i="5"/>
  <c r="B157" i="5"/>
  <c r="B153" i="5"/>
  <c r="B149" i="5"/>
  <c r="B145" i="5"/>
  <c r="F145" i="5"/>
  <c r="F149" i="5"/>
  <c r="F153" i="5"/>
  <c r="F157" i="5"/>
  <c r="F161" i="5"/>
  <c r="F165" i="5"/>
  <c r="G151" i="5"/>
  <c r="I152" i="5"/>
  <c r="K153" i="5"/>
  <c r="G155" i="5"/>
  <c r="I156" i="5"/>
  <c r="K157" i="5"/>
  <c r="G159" i="5"/>
  <c r="I160" i="5"/>
  <c r="K161" i="5"/>
  <c r="G163" i="5"/>
  <c r="I164" i="5"/>
  <c r="K165" i="5"/>
  <c r="G167" i="5"/>
  <c r="I168" i="5"/>
  <c r="H144" i="5"/>
  <c r="K145" i="5"/>
  <c r="I147" i="5"/>
  <c r="G149" i="5"/>
  <c r="I144" i="5"/>
  <c r="J144" i="5"/>
  <c r="H146" i="5"/>
  <c r="K147" i="5"/>
  <c r="I149" i="5"/>
  <c r="G146" i="5"/>
  <c r="J147" i="5"/>
  <c r="H149" i="5"/>
  <c r="G145" i="5"/>
  <c r="J146" i="5"/>
  <c r="H148" i="5"/>
  <c r="K149" i="5"/>
  <c r="H145" i="5"/>
  <c r="K146" i="5"/>
  <c r="I148" i="5"/>
  <c r="K144" i="5"/>
  <c r="I146" i="5"/>
  <c r="G148" i="5"/>
  <c r="J149" i="5"/>
  <c r="K135" i="1"/>
  <c r="I134" i="1"/>
  <c r="G133" i="1"/>
  <c r="K131" i="1"/>
  <c r="I130" i="1"/>
  <c r="G129" i="1"/>
  <c r="K127" i="1"/>
  <c r="I126" i="1"/>
  <c r="G125" i="1"/>
  <c r="J148" i="5"/>
  <c r="G147" i="5"/>
  <c r="I145" i="5"/>
  <c r="J135" i="1"/>
  <c r="H134" i="1"/>
  <c r="D133" i="1"/>
  <c r="J131" i="1"/>
  <c r="H130" i="1"/>
  <c r="D129" i="1"/>
  <c r="J127" i="1"/>
  <c r="H126" i="1"/>
  <c r="D125" i="1"/>
  <c r="K148" i="5"/>
  <c r="H147" i="5"/>
  <c r="J145" i="5"/>
  <c r="G144" i="5"/>
  <c r="K136" i="1"/>
  <c r="I135" i="1"/>
  <c r="G134" i="1"/>
  <c r="K132" i="1"/>
  <c r="I131" i="1"/>
  <c r="G130" i="1"/>
  <c r="K128" i="1"/>
  <c r="I127" i="1"/>
  <c r="G126" i="1"/>
  <c r="K124" i="1"/>
  <c r="C64" i="18"/>
  <c r="C60" i="18"/>
  <c r="C56" i="18"/>
  <c r="C52" i="18"/>
  <c r="C48" i="18"/>
  <c r="C44" i="18"/>
  <c r="C40" i="18"/>
  <c r="C36" i="18"/>
  <c r="C32" i="18"/>
  <c r="C28" i="18"/>
  <c r="C24" i="18"/>
  <c r="C20" i="18"/>
  <c r="C16" i="18"/>
  <c r="C12" i="18"/>
  <c r="B64" i="18"/>
  <c r="B60" i="18"/>
  <c r="B56" i="18"/>
  <c r="B52" i="18"/>
  <c r="B48" i="18"/>
  <c r="B44" i="18"/>
  <c r="B40" i="18"/>
  <c r="B36" i="18"/>
  <c r="B32" i="18"/>
  <c r="B28" i="18"/>
  <c r="B24" i="18"/>
  <c r="B20" i="18"/>
  <c r="B16" i="18"/>
  <c r="B12" i="18"/>
  <c r="C62" i="18"/>
  <c r="C58" i="18"/>
  <c r="C54" i="18"/>
  <c r="C50" i="18"/>
  <c r="C46" i="18"/>
  <c r="C42" i="18"/>
  <c r="C38" i="18"/>
  <c r="C34" i="18"/>
  <c r="C30" i="18"/>
  <c r="C26" i="18"/>
  <c r="C22" i="18"/>
  <c r="C18" i="18"/>
  <c r="C14" i="18"/>
  <c r="C10" i="18"/>
  <c r="B62" i="18"/>
  <c r="B58" i="18"/>
  <c r="B50" i="18"/>
  <c r="B42" i="18"/>
  <c r="B34" i="18"/>
  <c r="B26" i="18"/>
  <c r="B18" i="18"/>
  <c r="B10" i="18"/>
  <c r="C61" i="18"/>
  <c r="C57" i="18"/>
  <c r="C53" i="18"/>
  <c r="C49" i="18"/>
  <c r="C45" i="18"/>
  <c r="C41" i="18"/>
  <c r="C37" i="18"/>
  <c r="C33" i="18"/>
  <c r="C29" i="18"/>
  <c r="C25" i="18"/>
  <c r="C21" i="18"/>
  <c r="C17" i="18"/>
  <c r="C13" i="18"/>
  <c r="C9" i="18"/>
  <c r="C63" i="18"/>
  <c r="C59" i="18"/>
  <c r="C55" i="18"/>
  <c r="C51" i="18"/>
  <c r="C47" i="18"/>
  <c r="C43" i="18"/>
  <c r="C39" i="18"/>
  <c r="C35" i="18"/>
  <c r="C31" i="18"/>
  <c r="C27" i="18"/>
  <c r="C23" i="18"/>
  <c r="C19" i="18"/>
  <c r="C15" i="18"/>
  <c r="C11" i="18"/>
  <c r="B63" i="18"/>
  <c r="B59" i="18"/>
  <c r="B55" i="18"/>
  <c r="B51" i="18"/>
  <c r="B47" i="18"/>
  <c r="B43" i="18"/>
  <c r="B39" i="18"/>
  <c r="B35" i="18"/>
  <c r="B31" i="18"/>
  <c r="B27" i="18"/>
  <c r="B23" i="18"/>
  <c r="B19" i="18"/>
  <c r="B15" i="18"/>
  <c r="B11" i="18"/>
  <c r="B54" i="18"/>
  <c r="B46" i="18"/>
  <c r="B38" i="18"/>
  <c r="B30" i="18"/>
  <c r="B22" i="18"/>
  <c r="B14" i="18"/>
  <c r="B61" i="18"/>
  <c r="B57" i="18"/>
  <c r="B53" i="18"/>
  <c r="B49" i="18"/>
  <c r="B45" i="18"/>
  <c r="B41" i="18"/>
  <c r="B37" i="18"/>
  <c r="B33" i="18"/>
  <c r="B29" i="18"/>
  <c r="B25" i="18"/>
  <c r="B21" i="18"/>
  <c r="B17" i="18"/>
  <c r="B13" i="18"/>
  <c r="B9" i="18"/>
  <c r="C140" i="5"/>
  <c r="C136" i="5"/>
  <c r="C132" i="5"/>
  <c r="C128" i="5"/>
  <c r="C124" i="5"/>
  <c r="C120" i="5"/>
  <c r="C116" i="5"/>
  <c r="C112" i="5"/>
  <c r="C108" i="5"/>
  <c r="C104" i="5"/>
  <c r="C100" i="5"/>
  <c r="C96" i="5"/>
  <c r="C92" i="5"/>
  <c r="C88" i="5"/>
  <c r="C84" i="5"/>
  <c r="C80" i="5"/>
  <c r="C76" i="5"/>
  <c r="C72" i="5"/>
  <c r="C68" i="5"/>
  <c r="C64" i="5"/>
  <c r="C60" i="5"/>
  <c r="C56" i="5"/>
  <c r="C52" i="5"/>
  <c r="C48" i="5"/>
  <c r="C44" i="5"/>
  <c r="C40" i="5"/>
  <c r="C36" i="5"/>
  <c r="C32" i="5"/>
  <c r="C28" i="5"/>
  <c r="C24" i="5"/>
  <c r="C20" i="5"/>
  <c r="C16" i="5"/>
  <c r="C12" i="5"/>
  <c r="B140" i="5"/>
  <c r="B136" i="5"/>
  <c r="B132" i="5"/>
  <c r="B128" i="5"/>
  <c r="B124" i="5"/>
  <c r="B120" i="5"/>
  <c r="B116" i="5"/>
  <c r="B112" i="5"/>
  <c r="B108" i="5"/>
  <c r="B104" i="5"/>
  <c r="B100" i="5"/>
  <c r="B96" i="5"/>
  <c r="B92" i="5"/>
  <c r="B88" i="5"/>
  <c r="B84" i="5"/>
  <c r="B80" i="5"/>
  <c r="B76" i="5"/>
  <c r="B72" i="5"/>
  <c r="B68" i="5"/>
  <c r="B64" i="5"/>
  <c r="B60" i="5"/>
  <c r="B56" i="5"/>
  <c r="B52" i="5"/>
  <c r="B48" i="5"/>
  <c r="B44" i="5"/>
  <c r="B40" i="5"/>
  <c r="B36" i="5"/>
  <c r="B32" i="5"/>
  <c r="B28" i="5"/>
  <c r="B24" i="5"/>
  <c r="B20" i="5"/>
  <c r="B16" i="5"/>
  <c r="B12" i="5"/>
  <c r="C143" i="5"/>
  <c r="C139" i="5"/>
  <c r="C135" i="5"/>
  <c r="C131" i="5"/>
  <c r="C127" i="5"/>
  <c r="C123" i="5"/>
  <c r="C119" i="5"/>
  <c r="C115" i="5"/>
  <c r="C111" i="5"/>
  <c r="C107" i="5"/>
  <c r="C103" i="5"/>
  <c r="C99" i="5"/>
  <c r="C95" i="5"/>
  <c r="C91" i="5"/>
  <c r="C87" i="5"/>
  <c r="C83" i="5"/>
  <c r="C79" i="5"/>
  <c r="C75" i="5"/>
  <c r="C71" i="5"/>
  <c r="C67" i="5"/>
  <c r="C63" i="5"/>
  <c r="C59" i="5"/>
  <c r="C55" i="5"/>
  <c r="C51" i="5"/>
  <c r="C47" i="5"/>
  <c r="C43" i="5"/>
  <c r="C39" i="5"/>
  <c r="C35" i="5"/>
  <c r="C31" i="5"/>
  <c r="C27" i="5"/>
  <c r="C23" i="5"/>
  <c r="C19" i="5"/>
  <c r="C15" i="5"/>
  <c r="C11" i="5"/>
  <c r="B143" i="5"/>
  <c r="B139" i="5"/>
  <c r="B135" i="5"/>
  <c r="B131" i="5"/>
  <c r="B127" i="5"/>
  <c r="B123" i="5"/>
  <c r="B119" i="5"/>
  <c r="B115" i="5"/>
  <c r="B111" i="5"/>
  <c r="B107" i="5"/>
  <c r="B103" i="5"/>
  <c r="B99" i="5"/>
  <c r="B95" i="5"/>
  <c r="B91" i="5"/>
  <c r="B87" i="5"/>
  <c r="B83" i="5"/>
  <c r="B79" i="5"/>
  <c r="B75" i="5"/>
  <c r="B71" i="5"/>
  <c r="B67" i="5"/>
  <c r="B63" i="5"/>
  <c r="B59" i="5"/>
  <c r="B55" i="5"/>
  <c r="B51" i="5"/>
  <c r="B47" i="5"/>
  <c r="B43" i="5"/>
  <c r="B39" i="5"/>
  <c r="B35" i="5"/>
  <c r="B31" i="5"/>
  <c r="B27" i="5"/>
  <c r="B23" i="5"/>
  <c r="B19" i="5"/>
  <c r="B15" i="5"/>
  <c r="B11" i="5"/>
  <c r="C142" i="5"/>
  <c r="C138" i="5"/>
  <c r="C134" i="5"/>
  <c r="C130" i="5"/>
  <c r="C126" i="5"/>
  <c r="C122" i="5"/>
  <c r="C118" i="5"/>
  <c r="C114" i="5"/>
  <c r="C110" i="5"/>
  <c r="C106" i="5"/>
  <c r="C102" i="5"/>
  <c r="C98" i="5"/>
  <c r="C94" i="5"/>
  <c r="C90" i="5"/>
  <c r="C86" i="5"/>
  <c r="C82" i="5"/>
  <c r="C78" i="5"/>
  <c r="C74" i="5"/>
  <c r="C70" i="5"/>
  <c r="C66" i="5"/>
  <c r="C62" i="5"/>
  <c r="C58" i="5"/>
  <c r="C54" i="5"/>
  <c r="C50" i="5"/>
  <c r="C46" i="5"/>
  <c r="C42" i="5"/>
  <c r="C38" i="5"/>
  <c r="C34" i="5"/>
  <c r="C30" i="5"/>
  <c r="C26" i="5"/>
  <c r="C22" i="5"/>
  <c r="C18" i="5"/>
  <c r="C14" i="5"/>
  <c r="C10" i="5"/>
  <c r="B142" i="5"/>
  <c r="B138" i="5"/>
  <c r="B134" i="5"/>
  <c r="B130" i="5"/>
  <c r="B126" i="5"/>
  <c r="B122" i="5"/>
  <c r="B118" i="5"/>
  <c r="B114" i="5"/>
  <c r="B110" i="5"/>
  <c r="B106" i="5"/>
  <c r="B102" i="5"/>
  <c r="B98" i="5"/>
  <c r="B94" i="5"/>
  <c r="B90" i="5"/>
  <c r="B86" i="5"/>
  <c r="B82" i="5"/>
  <c r="B78" i="5"/>
  <c r="B74" i="5"/>
  <c r="B70" i="5"/>
  <c r="B66" i="5"/>
  <c r="B62" i="5"/>
  <c r="B58" i="5"/>
  <c r="B54" i="5"/>
  <c r="B50" i="5"/>
  <c r="B46" i="5"/>
  <c r="B42" i="5"/>
  <c r="B38" i="5"/>
  <c r="B34" i="5"/>
  <c r="B30" i="5"/>
  <c r="B26" i="5"/>
  <c r="B22" i="5"/>
  <c r="B18" i="5"/>
  <c r="B14" i="5"/>
  <c r="B10" i="5"/>
  <c r="C141" i="5"/>
  <c r="C137" i="5"/>
  <c r="C133" i="5"/>
  <c r="C129" i="5"/>
  <c r="C125" i="5"/>
  <c r="C121" i="5"/>
  <c r="C117" i="5"/>
  <c r="C113" i="5"/>
  <c r="C109" i="5"/>
  <c r="C105" i="5"/>
  <c r="C101" i="5"/>
  <c r="C97" i="5"/>
  <c r="C93" i="5"/>
  <c r="C89" i="5"/>
  <c r="C85" i="5"/>
  <c r="C81" i="5"/>
  <c r="C77" i="5"/>
  <c r="C73" i="5"/>
  <c r="C69" i="5"/>
  <c r="C65" i="5"/>
  <c r="C61" i="5"/>
  <c r="C57" i="5"/>
  <c r="C53" i="5"/>
  <c r="C49" i="5"/>
  <c r="C45" i="5"/>
  <c r="C41" i="5"/>
  <c r="C37" i="5"/>
  <c r="C33" i="5"/>
  <c r="C29" i="5"/>
  <c r="C25" i="5"/>
  <c r="C21" i="5"/>
  <c r="C17" i="5"/>
  <c r="C13" i="5"/>
  <c r="C9" i="5"/>
  <c r="B141" i="5"/>
  <c r="B137" i="5"/>
  <c r="B133" i="5"/>
  <c r="B129" i="5"/>
  <c r="B125" i="5"/>
  <c r="B121" i="5"/>
  <c r="B117" i="5"/>
  <c r="B113" i="5"/>
  <c r="B109" i="5"/>
  <c r="B105" i="5"/>
  <c r="B101" i="5"/>
  <c r="B97" i="5"/>
  <c r="B93" i="5"/>
  <c r="B89" i="5"/>
  <c r="B85" i="5"/>
  <c r="B81" i="5"/>
  <c r="B77" i="5"/>
  <c r="B73" i="5"/>
  <c r="B69" i="5"/>
  <c r="B65" i="5"/>
  <c r="B61" i="5"/>
  <c r="B57" i="5"/>
  <c r="B53" i="5"/>
  <c r="B49" i="5"/>
  <c r="B45" i="5"/>
  <c r="B41" i="5"/>
  <c r="B37" i="5"/>
  <c r="B33" i="5"/>
  <c r="B29" i="5"/>
  <c r="B25" i="5"/>
  <c r="B21" i="5"/>
  <c r="B17" i="5"/>
  <c r="B13" i="5"/>
  <c r="B9" i="5"/>
  <c r="C11" i="1"/>
  <c r="C15" i="1"/>
  <c r="C19" i="1"/>
  <c r="C23" i="1"/>
  <c r="C27" i="1"/>
  <c r="C31" i="1"/>
  <c r="C35" i="1"/>
  <c r="C39" i="1"/>
  <c r="C43" i="1"/>
  <c r="C47" i="1"/>
  <c r="C51" i="1"/>
  <c r="C55" i="1"/>
  <c r="C59" i="1"/>
  <c r="C63" i="1"/>
  <c r="C67" i="1"/>
  <c r="C71" i="1"/>
  <c r="C75" i="1"/>
  <c r="C79" i="1"/>
  <c r="C83" i="1"/>
  <c r="C87" i="1"/>
  <c r="C91" i="1"/>
  <c r="C95" i="1"/>
  <c r="C99" i="1"/>
  <c r="C103" i="1"/>
  <c r="C107" i="1"/>
  <c r="C111" i="1"/>
  <c r="C115" i="1"/>
  <c r="C119" i="1"/>
  <c r="C123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C12" i="1"/>
  <c r="C16" i="1"/>
  <c r="C20" i="1"/>
  <c r="C24" i="1"/>
  <c r="C28" i="1"/>
  <c r="C32" i="1"/>
  <c r="C36" i="1"/>
  <c r="C40" i="1"/>
  <c r="C44" i="1"/>
  <c r="C48" i="1"/>
  <c r="C52" i="1"/>
  <c r="C56" i="1"/>
  <c r="C60" i="1"/>
  <c r="C64" i="1"/>
  <c r="C68" i="1"/>
  <c r="C72" i="1"/>
  <c r="C76" i="1"/>
  <c r="C80" i="1"/>
  <c r="C84" i="1"/>
  <c r="C88" i="1"/>
  <c r="C92" i="1"/>
  <c r="C96" i="1"/>
  <c r="C100" i="1"/>
  <c r="C104" i="1"/>
  <c r="C108" i="1"/>
  <c r="C112" i="1"/>
  <c r="C116" i="1"/>
  <c r="C13" i="1"/>
  <c r="B19" i="1"/>
  <c r="B26" i="1"/>
  <c r="B33" i="1"/>
  <c r="C38" i="1"/>
  <c r="C45" i="1"/>
  <c r="B51" i="1"/>
  <c r="B58" i="1"/>
  <c r="B65" i="1"/>
  <c r="C70" i="1"/>
  <c r="C77" i="1"/>
  <c r="B83" i="1"/>
  <c r="B90" i="1"/>
  <c r="B97" i="1"/>
  <c r="C102" i="1"/>
  <c r="C109" i="1"/>
  <c r="B115" i="1"/>
  <c r="C121" i="1"/>
  <c r="B14" i="1"/>
  <c r="B21" i="1"/>
  <c r="C26" i="1"/>
  <c r="C33" i="1"/>
  <c r="B39" i="1"/>
  <c r="B46" i="1"/>
  <c r="B53" i="1"/>
  <c r="C58" i="1"/>
  <c r="C65" i="1"/>
  <c r="B71" i="1"/>
  <c r="B78" i="1"/>
  <c r="B85" i="1"/>
  <c r="C90" i="1"/>
  <c r="C97" i="1"/>
  <c r="B103" i="1"/>
  <c r="B110" i="1"/>
  <c r="B117" i="1"/>
  <c r="B122" i="1"/>
  <c r="B9" i="1"/>
  <c r="C14" i="1"/>
  <c r="C21" i="1"/>
  <c r="B27" i="1"/>
  <c r="B34" i="1"/>
  <c r="B41" i="1"/>
  <c r="C46" i="1"/>
  <c r="C53" i="1"/>
  <c r="B59" i="1"/>
  <c r="B66" i="1"/>
  <c r="B73" i="1"/>
  <c r="C78" i="1"/>
  <c r="C85" i="1"/>
  <c r="B91" i="1"/>
  <c r="B98" i="1"/>
  <c r="B105" i="1"/>
  <c r="C110" i="1"/>
  <c r="C117" i="1"/>
  <c r="C122" i="1"/>
  <c r="C9" i="1"/>
  <c r="B15" i="1"/>
  <c r="B22" i="1"/>
  <c r="B29" i="1"/>
  <c r="C34" i="1"/>
  <c r="C41" i="1"/>
  <c r="B47" i="1"/>
  <c r="B54" i="1"/>
  <c r="B61" i="1"/>
  <c r="C66" i="1"/>
  <c r="C73" i="1"/>
  <c r="B79" i="1"/>
  <c r="B86" i="1"/>
  <c r="B93" i="1"/>
  <c r="C98" i="1"/>
  <c r="C105" i="1"/>
  <c r="B111" i="1"/>
  <c r="B118" i="1"/>
  <c r="B123" i="1"/>
  <c r="B10" i="1"/>
  <c r="B17" i="1"/>
  <c r="C22" i="1"/>
  <c r="C29" i="1"/>
  <c r="B35" i="1"/>
  <c r="B42" i="1"/>
  <c r="B49" i="1"/>
  <c r="C54" i="1"/>
  <c r="C61" i="1"/>
  <c r="B67" i="1"/>
  <c r="B74" i="1"/>
  <c r="B81" i="1"/>
  <c r="C86" i="1"/>
  <c r="C93" i="1"/>
  <c r="B99" i="1"/>
  <c r="B106" i="1"/>
  <c r="B113" i="1"/>
  <c r="C118" i="1"/>
  <c r="C10" i="1"/>
  <c r="C17" i="1"/>
  <c r="B23" i="1"/>
  <c r="B30" i="1"/>
  <c r="B37" i="1"/>
  <c r="C42" i="1"/>
  <c r="C49" i="1"/>
  <c r="B55" i="1"/>
  <c r="B62" i="1"/>
  <c r="B69" i="1"/>
  <c r="C74" i="1"/>
  <c r="C81" i="1"/>
  <c r="B87" i="1"/>
  <c r="B94" i="1"/>
  <c r="B101" i="1"/>
  <c r="C106" i="1"/>
  <c r="C113" i="1"/>
  <c r="B119" i="1"/>
  <c r="B11" i="1"/>
  <c r="B18" i="1"/>
  <c r="B25" i="1"/>
  <c r="C30" i="1"/>
  <c r="C37" i="1"/>
  <c r="B43" i="1"/>
  <c r="B50" i="1"/>
  <c r="B57" i="1"/>
  <c r="C62" i="1"/>
  <c r="C69" i="1"/>
  <c r="B75" i="1"/>
  <c r="B82" i="1"/>
  <c r="B89" i="1"/>
  <c r="C94" i="1"/>
  <c r="C101" i="1"/>
  <c r="B107" i="1"/>
  <c r="B114" i="1"/>
  <c r="C120" i="1"/>
  <c r="B13" i="1"/>
  <c r="C18" i="1"/>
  <c r="C25" i="1"/>
  <c r="B31" i="1"/>
  <c r="B38" i="1"/>
  <c r="B45" i="1"/>
  <c r="C50" i="1"/>
  <c r="C57" i="1"/>
  <c r="B63" i="1"/>
  <c r="B70" i="1"/>
  <c r="B77" i="1"/>
  <c r="C82" i="1"/>
  <c r="C89" i="1"/>
  <c r="B95" i="1"/>
  <c r="B102" i="1"/>
  <c r="B109" i="1"/>
  <c r="C114" i="1"/>
  <c r="B121" i="1"/>
  <c r="F123" i="1"/>
  <c r="E123" i="1"/>
  <c r="D123" i="1"/>
  <c r="G123" i="1"/>
  <c r="H123" i="1"/>
  <c r="K123" i="1"/>
  <c r="J123" i="1"/>
  <c r="I123" i="1"/>
  <c r="E9" i="18"/>
  <c r="E13" i="18"/>
  <c r="E17" i="18"/>
  <c r="E21" i="18"/>
  <c r="E25" i="18"/>
  <c r="E29" i="18"/>
  <c r="E33" i="18"/>
  <c r="E37" i="18"/>
  <c r="E41" i="18"/>
  <c r="E45" i="18"/>
  <c r="E49" i="18"/>
  <c r="E53" i="18"/>
  <c r="E57" i="18"/>
  <c r="E61" i="18"/>
  <c r="F9" i="18"/>
  <c r="F13" i="18"/>
  <c r="F17" i="18"/>
  <c r="F21" i="18"/>
  <c r="F25" i="18"/>
  <c r="F29" i="18"/>
  <c r="F33" i="18"/>
  <c r="F37" i="18"/>
  <c r="F41" i="18"/>
  <c r="F45" i="18"/>
  <c r="F49" i="18"/>
  <c r="F53" i="18"/>
  <c r="F57" i="18"/>
  <c r="F61" i="18"/>
  <c r="E10" i="18"/>
  <c r="E14" i="18"/>
  <c r="E18" i="18"/>
  <c r="E22" i="18"/>
  <c r="E26" i="18"/>
  <c r="E30" i="18"/>
  <c r="E34" i="18"/>
  <c r="E38" i="18"/>
  <c r="E42" i="18"/>
  <c r="E46" i="18"/>
  <c r="E50" i="18"/>
  <c r="E54" i="18"/>
  <c r="E58" i="18"/>
  <c r="E62" i="18"/>
  <c r="F10" i="18"/>
  <c r="F14" i="18"/>
  <c r="F18" i="18"/>
  <c r="F22" i="18"/>
  <c r="F26" i="18"/>
  <c r="F30" i="18"/>
  <c r="F34" i="18"/>
  <c r="F38" i="18"/>
  <c r="F42" i="18"/>
  <c r="F46" i="18"/>
  <c r="F50" i="18"/>
  <c r="F54" i="18"/>
  <c r="F58" i="18"/>
  <c r="F62" i="18"/>
  <c r="E11" i="18"/>
  <c r="E15" i="18"/>
  <c r="E19" i="18"/>
  <c r="E23" i="18"/>
  <c r="E27" i="18"/>
  <c r="E31" i="18"/>
  <c r="E35" i="18"/>
  <c r="E39" i="18"/>
  <c r="E43" i="18"/>
  <c r="E47" i="18"/>
  <c r="E51" i="18"/>
  <c r="E55" i="18"/>
  <c r="E59" i="18"/>
  <c r="E63" i="18"/>
  <c r="F11" i="18"/>
  <c r="F15" i="18"/>
  <c r="F19" i="18"/>
  <c r="F23" i="18"/>
  <c r="F27" i="18"/>
  <c r="F31" i="18"/>
  <c r="F35" i="18"/>
  <c r="F39" i="18"/>
  <c r="F43" i="18"/>
  <c r="F47" i="18"/>
  <c r="F51" i="18"/>
  <c r="F55" i="18"/>
  <c r="F59" i="18"/>
  <c r="F63" i="18"/>
  <c r="E12" i="18"/>
  <c r="E16" i="18"/>
  <c r="E20" i="18"/>
  <c r="E24" i="18"/>
  <c r="E28" i="18"/>
  <c r="E32" i="18"/>
  <c r="E36" i="18"/>
  <c r="E40" i="18"/>
  <c r="E44" i="18"/>
  <c r="E48" i="18"/>
  <c r="E52" i="18"/>
  <c r="E56" i="18"/>
  <c r="E60" i="18"/>
  <c r="E64" i="18"/>
  <c r="F12" i="18"/>
  <c r="F16" i="18"/>
  <c r="F20" i="18"/>
  <c r="F24" i="18"/>
  <c r="F28" i="18"/>
  <c r="F32" i="18"/>
  <c r="F36" i="18"/>
  <c r="F40" i="18"/>
  <c r="F44" i="18"/>
  <c r="F48" i="18"/>
  <c r="F52" i="18"/>
  <c r="F56" i="18"/>
  <c r="F60" i="18"/>
  <c r="F64" i="18"/>
  <c r="D120" i="1"/>
  <c r="F10" i="1"/>
  <c r="F14" i="1"/>
  <c r="F18" i="1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E13" i="1"/>
  <c r="F17" i="1"/>
  <c r="E22" i="1"/>
  <c r="E27" i="1"/>
  <c r="F31" i="1"/>
  <c r="E36" i="1"/>
  <c r="F40" i="1"/>
  <c r="E45" i="1"/>
  <c r="F49" i="1"/>
  <c r="E54" i="1"/>
  <c r="E59" i="1"/>
  <c r="F63" i="1"/>
  <c r="E68" i="1"/>
  <c r="F72" i="1"/>
  <c r="E77" i="1"/>
  <c r="F81" i="1"/>
  <c r="E86" i="1"/>
  <c r="E91" i="1"/>
  <c r="F95" i="1"/>
  <c r="E100" i="1"/>
  <c r="F104" i="1"/>
  <c r="E109" i="1"/>
  <c r="F113" i="1"/>
  <c r="E118" i="1"/>
  <c r="E122" i="1"/>
  <c r="E9" i="1"/>
  <c r="F13" i="1"/>
  <c r="E18" i="1"/>
  <c r="E23" i="1"/>
  <c r="F27" i="1"/>
  <c r="E32" i="1"/>
  <c r="F36" i="1"/>
  <c r="E41" i="1"/>
  <c r="F45" i="1"/>
  <c r="E50" i="1"/>
  <c r="E55" i="1"/>
  <c r="F59" i="1"/>
  <c r="E64" i="1"/>
  <c r="F68" i="1"/>
  <c r="E73" i="1"/>
  <c r="F77" i="1"/>
  <c r="E82" i="1"/>
  <c r="E87" i="1"/>
  <c r="F91" i="1"/>
  <c r="E96" i="1"/>
  <c r="F100" i="1"/>
  <c r="E105" i="1"/>
  <c r="F109" i="1"/>
  <c r="E114" i="1"/>
  <c r="F118" i="1"/>
  <c r="F122" i="1"/>
  <c r="F9" i="1"/>
  <c r="E14" i="1"/>
  <c r="E19" i="1"/>
  <c r="F23" i="1"/>
  <c r="E28" i="1"/>
  <c r="F32" i="1"/>
  <c r="E37" i="1"/>
  <c r="F41" i="1"/>
  <c r="E46" i="1"/>
  <c r="E51" i="1"/>
  <c r="F55" i="1"/>
  <c r="E60" i="1"/>
  <c r="F64" i="1"/>
  <c r="E69" i="1"/>
  <c r="F73" i="1"/>
  <c r="E78" i="1"/>
  <c r="E83" i="1"/>
  <c r="F87" i="1"/>
  <c r="E92" i="1"/>
  <c r="F96" i="1"/>
  <c r="E101" i="1"/>
  <c r="F105" i="1"/>
  <c r="E110" i="1"/>
  <c r="E115" i="1"/>
  <c r="E119" i="1"/>
  <c r="E10" i="1"/>
  <c r="E15" i="1"/>
  <c r="F19" i="1"/>
  <c r="E24" i="1"/>
  <c r="F28" i="1"/>
  <c r="E33" i="1"/>
  <c r="F37" i="1"/>
  <c r="E42" i="1"/>
  <c r="E47" i="1"/>
  <c r="F51" i="1"/>
  <c r="E56" i="1"/>
  <c r="F60" i="1"/>
  <c r="E65" i="1"/>
  <c r="F69" i="1"/>
  <c r="E74" i="1"/>
  <c r="E79" i="1"/>
  <c r="F83" i="1"/>
  <c r="E88" i="1"/>
  <c r="F92" i="1"/>
  <c r="E97" i="1"/>
  <c r="F101" i="1"/>
  <c r="E106" i="1"/>
  <c r="E111" i="1"/>
  <c r="F115" i="1"/>
  <c r="F119" i="1"/>
  <c r="E11" i="1"/>
  <c r="F15" i="1"/>
  <c r="E20" i="1"/>
  <c r="F24" i="1"/>
  <c r="E29" i="1"/>
  <c r="F33" i="1"/>
  <c r="E38" i="1"/>
  <c r="E43" i="1"/>
  <c r="F47" i="1"/>
  <c r="E52" i="1"/>
  <c r="F56" i="1"/>
  <c r="E61" i="1"/>
  <c r="F65" i="1"/>
  <c r="E70" i="1"/>
  <c r="E75" i="1"/>
  <c r="F79" i="1"/>
  <c r="E84" i="1"/>
  <c r="F88" i="1"/>
  <c r="E93" i="1"/>
  <c r="F97" i="1"/>
  <c r="E102" i="1"/>
  <c r="E107" i="1"/>
  <c r="F111" i="1"/>
  <c r="E116" i="1"/>
  <c r="E120" i="1"/>
  <c r="F11" i="1"/>
  <c r="E16" i="1"/>
  <c r="F20" i="1"/>
  <c r="E25" i="1"/>
  <c r="F29" i="1"/>
  <c r="E34" i="1"/>
  <c r="E39" i="1"/>
  <c r="F43" i="1"/>
  <c r="E48" i="1"/>
  <c r="F52" i="1"/>
  <c r="E57" i="1"/>
  <c r="F61" i="1"/>
  <c r="E66" i="1"/>
  <c r="E71" i="1"/>
  <c r="F75" i="1"/>
  <c r="E80" i="1"/>
  <c r="F84" i="1"/>
  <c r="E89" i="1"/>
  <c r="F93" i="1"/>
  <c r="E98" i="1"/>
  <c r="E103" i="1"/>
  <c r="F107" i="1"/>
  <c r="E112" i="1"/>
  <c r="F116" i="1"/>
  <c r="F120" i="1"/>
  <c r="E12" i="1"/>
  <c r="F16" i="1"/>
  <c r="E21" i="1"/>
  <c r="F25" i="1"/>
  <c r="E30" i="1"/>
  <c r="E35" i="1"/>
  <c r="F39" i="1"/>
  <c r="E44" i="1"/>
  <c r="F48" i="1"/>
  <c r="E53" i="1"/>
  <c r="F57" i="1"/>
  <c r="E62" i="1"/>
  <c r="E67" i="1"/>
  <c r="F71" i="1"/>
  <c r="E76" i="1"/>
  <c r="F80" i="1"/>
  <c r="E85" i="1"/>
  <c r="F89" i="1"/>
  <c r="E94" i="1"/>
  <c r="E99" i="1"/>
  <c r="F103" i="1"/>
  <c r="E108" i="1"/>
  <c r="F112" i="1"/>
  <c r="E117" i="1"/>
  <c r="E121" i="1"/>
  <c r="F12" i="1"/>
  <c r="E17" i="1"/>
  <c r="F21" i="1"/>
  <c r="E26" i="1"/>
  <c r="E31" i="1"/>
  <c r="F35" i="1"/>
  <c r="E40" i="1"/>
  <c r="F44" i="1"/>
  <c r="E49" i="1"/>
  <c r="F53" i="1"/>
  <c r="E58" i="1"/>
  <c r="E63" i="1"/>
  <c r="F67" i="1"/>
  <c r="E72" i="1"/>
  <c r="F76" i="1"/>
  <c r="E81" i="1"/>
  <c r="F85" i="1"/>
  <c r="E90" i="1"/>
  <c r="E95" i="1"/>
  <c r="F99" i="1"/>
  <c r="E104" i="1"/>
  <c r="F108" i="1"/>
  <c r="E113" i="1"/>
  <c r="F117" i="1"/>
  <c r="F121" i="1"/>
  <c r="H143" i="5"/>
  <c r="F9" i="5"/>
  <c r="F13" i="5"/>
  <c r="F17" i="5"/>
  <c r="F21" i="5"/>
  <c r="F25" i="5"/>
  <c r="F29" i="5"/>
  <c r="F33" i="5"/>
  <c r="F37" i="5"/>
  <c r="F41" i="5"/>
  <c r="F45" i="5"/>
  <c r="F49" i="5"/>
  <c r="F53" i="5"/>
  <c r="F57" i="5"/>
  <c r="F61" i="5"/>
  <c r="F65" i="5"/>
  <c r="F69" i="5"/>
  <c r="F73" i="5"/>
  <c r="F77" i="5"/>
  <c r="F81" i="5"/>
  <c r="F85" i="5"/>
  <c r="F89" i="5"/>
  <c r="F93" i="5"/>
  <c r="F97" i="5"/>
  <c r="F101" i="5"/>
  <c r="F105" i="5"/>
  <c r="F109" i="5"/>
  <c r="F113" i="5"/>
  <c r="F117" i="5"/>
  <c r="F121" i="5"/>
  <c r="F125" i="5"/>
  <c r="F129" i="5"/>
  <c r="F133" i="5"/>
  <c r="F137" i="5"/>
  <c r="F141" i="5"/>
  <c r="F10" i="5"/>
  <c r="E15" i="5"/>
  <c r="F19" i="5"/>
  <c r="E24" i="5"/>
  <c r="F28" i="5"/>
  <c r="E33" i="5"/>
  <c r="E38" i="5"/>
  <c r="F42" i="5"/>
  <c r="E47" i="5"/>
  <c r="F51" i="5"/>
  <c r="E56" i="5"/>
  <c r="F60" i="5"/>
  <c r="E65" i="5"/>
  <c r="E70" i="5"/>
  <c r="F74" i="5"/>
  <c r="E79" i="5"/>
  <c r="F83" i="5"/>
  <c r="E88" i="5"/>
  <c r="F92" i="5"/>
  <c r="E97" i="5"/>
  <c r="E102" i="5"/>
  <c r="F106" i="5"/>
  <c r="E111" i="5"/>
  <c r="F115" i="5"/>
  <c r="E120" i="5"/>
  <c r="F124" i="5"/>
  <c r="E129" i="5"/>
  <c r="E134" i="5"/>
  <c r="F138" i="5"/>
  <c r="E143" i="5"/>
  <c r="E11" i="5"/>
  <c r="F15" i="5"/>
  <c r="E20" i="5"/>
  <c r="F24" i="5"/>
  <c r="E29" i="5"/>
  <c r="E34" i="5"/>
  <c r="F38" i="5"/>
  <c r="E43" i="5"/>
  <c r="F47" i="5"/>
  <c r="E52" i="5"/>
  <c r="F56" i="5"/>
  <c r="E61" i="5"/>
  <c r="E66" i="5"/>
  <c r="F70" i="5"/>
  <c r="E75" i="5"/>
  <c r="F79" i="5"/>
  <c r="E84" i="5"/>
  <c r="F88" i="5"/>
  <c r="E93" i="5"/>
  <c r="E98" i="5"/>
  <c r="F102" i="5"/>
  <c r="E107" i="5"/>
  <c r="F111" i="5"/>
  <c r="E116" i="5"/>
  <c r="F120" i="5"/>
  <c r="E125" i="5"/>
  <c r="E130" i="5"/>
  <c r="F134" i="5"/>
  <c r="E139" i="5"/>
  <c r="F143" i="5"/>
  <c r="F11" i="5"/>
  <c r="E16" i="5"/>
  <c r="F20" i="5"/>
  <c r="E25" i="5"/>
  <c r="E30" i="5"/>
  <c r="F34" i="5"/>
  <c r="E39" i="5"/>
  <c r="F43" i="5"/>
  <c r="E48" i="5"/>
  <c r="F52" i="5"/>
  <c r="E57" i="5"/>
  <c r="E62" i="5"/>
  <c r="F66" i="5"/>
  <c r="E71" i="5"/>
  <c r="F75" i="5"/>
  <c r="E80" i="5"/>
  <c r="F84" i="5"/>
  <c r="E89" i="5"/>
  <c r="E94" i="5"/>
  <c r="F98" i="5"/>
  <c r="E103" i="5"/>
  <c r="F107" i="5"/>
  <c r="E112" i="5"/>
  <c r="F116" i="5"/>
  <c r="E121" i="5"/>
  <c r="E126" i="5"/>
  <c r="F130" i="5"/>
  <c r="E135" i="5"/>
  <c r="F139" i="5"/>
  <c r="E12" i="5"/>
  <c r="F16" i="5"/>
  <c r="E21" i="5"/>
  <c r="E26" i="5"/>
  <c r="F30" i="5"/>
  <c r="E35" i="5"/>
  <c r="F39" i="5"/>
  <c r="E44" i="5"/>
  <c r="F48" i="5"/>
  <c r="E53" i="5"/>
  <c r="E58" i="5"/>
  <c r="F62" i="5"/>
  <c r="E67" i="5"/>
  <c r="F71" i="5"/>
  <c r="E76" i="5"/>
  <c r="F80" i="5"/>
  <c r="E85" i="5"/>
  <c r="E90" i="5"/>
  <c r="F94" i="5"/>
  <c r="E99" i="5"/>
  <c r="F103" i="5"/>
  <c r="E108" i="5"/>
  <c r="F112" i="5"/>
  <c r="E117" i="5"/>
  <c r="E122" i="5"/>
  <c r="F126" i="5"/>
  <c r="E131" i="5"/>
  <c r="F135" i="5"/>
  <c r="E140" i="5"/>
  <c r="F12" i="5"/>
  <c r="E17" i="5"/>
  <c r="E22" i="5"/>
  <c r="F26" i="5"/>
  <c r="E31" i="5"/>
  <c r="F35" i="5"/>
  <c r="E40" i="5"/>
  <c r="F44" i="5"/>
  <c r="E49" i="5"/>
  <c r="E54" i="5"/>
  <c r="F58" i="5"/>
  <c r="E63" i="5"/>
  <c r="F67" i="5"/>
  <c r="E72" i="5"/>
  <c r="F76" i="5"/>
  <c r="E81" i="5"/>
  <c r="E86" i="5"/>
  <c r="F90" i="5"/>
  <c r="E95" i="5"/>
  <c r="F99" i="5"/>
  <c r="E104" i="5"/>
  <c r="F108" i="5"/>
  <c r="E113" i="5"/>
  <c r="E118" i="5"/>
  <c r="F122" i="5"/>
  <c r="E127" i="5"/>
  <c r="F131" i="5"/>
  <c r="E136" i="5"/>
  <c r="F140" i="5"/>
  <c r="E13" i="5"/>
  <c r="E18" i="5"/>
  <c r="F22" i="5"/>
  <c r="E27" i="5"/>
  <c r="F31" i="5"/>
  <c r="E36" i="5"/>
  <c r="F40" i="5"/>
  <c r="E45" i="5"/>
  <c r="E50" i="5"/>
  <c r="F54" i="5"/>
  <c r="E59" i="5"/>
  <c r="F63" i="5"/>
  <c r="E68" i="5"/>
  <c r="F72" i="5"/>
  <c r="E77" i="5"/>
  <c r="E82" i="5"/>
  <c r="F86" i="5"/>
  <c r="E91" i="5"/>
  <c r="F95" i="5"/>
  <c r="E100" i="5"/>
  <c r="F104" i="5"/>
  <c r="E109" i="5"/>
  <c r="E114" i="5"/>
  <c r="F118" i="5"/>
  <c r="E123" i="5"/>
  <c r="F127" i="5"/>
  <c r="E132" i="5"/>
  <c r="F136" i="5"/>
  <c r="E141" i="5"/>
  <c r="E9" i="5"/>
  <c r="E14" i="5"/>
  <c r="F18" i="5"/>
  <c r="E23" i="5"/>
  <c r="F27" i="5"/>
  <c r="E32" i="5"/>
  <c r="F36" i="5"/>
  <c r="E41" i="5"/>
  <c r="E46" i="5"/>
  <c r="F50" i="5"/>
  <c r="E55" i="5"/>
  <c r="F59" i="5"/>
  <c r="E64" i="5"/>
  <c r="F68" i="5"/>
  <c r="E73" i="5"/>
  <c r="E78" i="5"/>
  <c r="F82" i="5"/>
  <c r="E87" i="5"/>
  <c r="F91" i="5"/>
  <c r="E96" i="5"/>
  <c r="F100" i="5"/>
  <c r="E105" i="5"/>
  <c r="E110" i="5"/>
  <c r="F114" i="5"/>
  <c r="E119" i="5"/>
  <c r="F123" i="5"/>
  <c r="E128" i="5"/>
  <c r="F132" i="5"/>
  <c r="E137" i="5"/>
  <c r="E142" i="5"/>
  <c r="E10" i="5"/>
  <c r="F14" i="5"/>
  <c r="E19" i="5"/>
  <c r="F23" i="5"/>
  <c r="E28" i="5"/>
  <c r="F32" i="5"/>
  <c r="E37" i="5"/>
  <c r="E42" i="5"/>
  <c r="F46" i="5"/>
  <c r="E51" i="5"/>
  <c r="F55" i="5"/>
  <c r="E60" i="5"/>
  <c r="F64" i="5"/>
  <c r="E69" i="5"/>
  <c r="E74" i="5"/>
  <c r="F78" i="5"/>
  <c r="E83" i="5"/>
  <c r="F87" i="5"/>
  <c r="E92" i="5"/>
  <c r="F96" i="5"/>
  <c r="E101" i="5"/>
  <c r="E106" i="5"/>
  <c r="F110" i="5"/>
  <c r="E115" i="5"/>
  <c r="F119" i="5"/>
  <c r="E124" i="5"/>
  <c r="F128" i="5"/>
  <c r="E133" i="5"/>
  <c r="E138" i="5"/>
  <c r="F142" i="5"/>
  <c r="G143" i="5"/>
  <c r="I122" i="1"/>
  <c r="G121" i="1"/>
  <c r="H122" i="1"/>
  <c r="D121" i="1"/>
  <c r="G122" i="1"/>
  <c r="K120" i="1"/>
  <c r="D122" i="1"/>
  <c r="J120" i="1"/>
  <c r="K143" i="5"/>
  <c r="K121" i="1"/>
  <c r="I120" i="1"/>
  <c r="J143" i="5"/>
  <c r="J121" i="1"/>
  <c r="H120" i="1"/>
  <c r="I143" i="5"/>
  <c r="K122" i="1"/>
  <c r="I121" i="1"/>
  <c r="G120" i="1"/>
  <c r="J122" i="1"/>
  <c r="H121" i="1"/>
  <c r="H129" i="5"/>
  <c r="G141" i="5"/>
  <c r="J142" i="5"/>
  <c r="J141" i="5"/>
  <c r="I142" i="5"/>
  <c r="H141" i="5"/>
  <c r="K142" i="5"/>
  <c r="I141" i="5"/>
  <c r="K141" i="5"/>
  <c r="G142" i="5"/>
  <c r="H142" i="5"/>
  <c r="D106" i="1"/>
  <c r="D117" i="1"/>
  <c r="H118" i="1"/>
  <c r="J119" i="1"/>
  <c r="G117" i="1"/>
  <c r="I118" i="1"/>
  <c r="K119" i="1"/>
  <c r="H117" i="1"/>
  <c r="J118" i="1"/>
  <c r="I117" i="1"/>
  <c r="K118" i="1"/>
  <c r="J117" i="1"/>
  <c r="D119" i="1"/>
  <c r="K117" i="1"/>
  <c r="G119" i="1"/>
  <c r="D118" i="1"/>
  <c r="H119" i="1"/>
  <c r="I119" i="1"/>
  <c r="G118" i="1"/>
  <c r="H62" i="18"/>
  <c r="J63" i="18"/>
  <c r="I62" i="18"/>
  <c r="K63" i="18"/>
  <c r="J62" i="18"/>
  <c r="D64" i="18"/>
  <c r="K62" i="18"/>
  <c r="G64" i="18"/>
  <c r="D63" i="18"/>
  <c r="H64" i="18"/>
  <c r="G63" i="18"/>
  <c r="I64" i="18"/>
  <c r="D62" i="18"/>
  <c r="H63" i="18"/>
  <c r="J64" i="18"/>
  <c r="G62" i="18"/>
  <c r="I63" i="18"/>
  <c r="K64" i="18"/>
  <c r="H140" i="5"/>
  <c r="J138" i="5"/>
  <c r="G137" i="5"/>
  <c r="I135" i="5"/>
  <c r="K133" i="5"/>
  <c r="H132" i="5"/>
  <c r="J130" i="5"/>
  <c r="G129" i="5"/>
  <c r="K115" i="1"/>
  <c r="I114" i="1"/>
  <c r="G113" i="1"/>
  <c r="D61" i="18"/>
  <c r="G61" i="18"/>
  <c r="D60" i="18"/>
  <c r="H61" i="18"/>
  <c r="G60" i="18"/>
  <c r="I61" i="18"/>
  <c r="H60" i="18"/>
  <c r="J61" i="18"/>
  <c r="I60" i="18"/>
  <c r="K61" i="18"/>
  <c r="J60" i="18"/>
  <c r="K60" i="18"/>
  <c r="J115" i="1"/>
  <c r="H114" i="1"/>
  <c r="D113" i="1"/>
  <c r="K116" i="1"/>
  <c r="I115" i="1"/>
  <c r="G114" i="1"/>
  <c r="K112" i="1"/>
  <c r="H130" i="5"/>
  <c r="J139" i="5"/>
  <c r="G138" i="5"/>
  <c r="I136" i="5"/>
  <c r="K134" i="5"/>
  <c r="H133" i="5"/>
  <c r="J131" i="5"/>
  <c r="G130" i="5"/>
  <c r="J116" i="1"/>
  <c r="H115" i="1"/>
  <c r="D114" i="1"/>
  <c r="J112" i="1"/>
  <c r="G140" i="5"/>
  <c r="I138" i="5"/>
  <c r="K136" i="5"/>
  <c r="H135" i="5"/>
  <c r="J133" i="5"/>
  <c r="G132" i="5"/>
  <c r="I130" i="5"/>
  <c r="I116" i="1"/>
  <c r="G115" i="1"/>
  <c r="K113" i="1"/>
  <c r="I112" i="1"/>
  <c r="K139" i="5"/>
  <c r="H138" i="5"/>
  <c r="J136" i="5"/>
  <c r="G135" i="5"/>
  <c r="I133" i="5"/>
  <c r="K131" i="5"/>
  <c r="H116" i="1"/>
  <c r="D115" i="1"/>
  <c r="J113" i="1"/>
  <c r="H112" i="1"/>
  <c r="J140" i="5"/>
  <c r="G139" i="5"/>
  <c r="I137" i="5"/>
  <c r="K135" i="5"/>
  <c r="H134" i="5"/>
  <c r="J132" i="5"/>
  <c r="G131" i="5"/>
  <c r="I129" i="5"/>
  <c r="G116" i="1"/>
  <c r="K114" i="1"/>
  <c r="I113" i="1"/>
  <c r="G112" i="1"/>
  <c r="I139" i="5"/>
  <c r="K137" i="5"/>
  <c r="H136" i="5"/>
  <c r="J134" i="5"/>
  <c r="G133" i="5"/>
  <c r="I131" i="5"/>
  <c r="K129" i="5"/>
  <c r="K140" i="5"/>
  <c r="H139" i="5"/>
  <c r="J137" i="5"/>
  <c r="G136" i="5"/>
  <c r="I134" i="5"/>
  <c r="K132" i="5"/>
  <c r="H131" i="5"/>
  <c r="J129" i="5"/>
  <c r="I140" i="5"/>
  <c r="K138" i="5"/>
  <c r="H137" i="5"/>
  <c r="J135" i="5"/>
  <c r="G134" i="5"/>
  <c r="I132" i="5"/>
  <c r="K130" i="5"/>
  <c r="D116" i="1"/>
  <c r="J114" i="1"/>
  <c r="H113" i="1"/>
  <c r="D112" i="1"/>
  <c r="G111" i="1"/>
  <c r="K109" i="1"/>
  <c r="I108" i="1"/>
  <c r="G107" i="1"/>
  <c r="D111" i="1"/>
  <c r="J109" i="1"/>
  <c r="H108" i="1"/>
  <c r="D107" i="1"/>
  <c r="K110" i="1"/>
  <c r="I109" i="1"/>
  <c r="G108" i="1"/>
  <c r="K106" i="1"/>
  <c r="J110" i="1"/>
  <c r="H109" i="1"/>
  <c r="D108" i="1"/>
  <c r="J106" i="1"/>
  <c r="K111" i="1"/>
  <c r="I110" i="1"/>
  <c r="G109" i="1"/>
  <c r="K107" i="1"/>
  <c r="I106" i="1"/>
  <c r="D58" i="18"/>
  <c r="H59" i="18"/>
  <c r="G58" i="18"/>
  <c r="I59" i="18"/>
  <c r="D57" i="18"/>
  <c r="H58" i="18"/>
  <c r="J59" i="18"/>
  <c r="G57" i="18"/>
  <c r="I58" i="18"/>
  <c r="K59" i="18"/>
  <c r="H57" i="18"/>
  <c r="J58" i="18"/>
  <c r="I57" i="18"/>
  <c r="K58" i="18"/>
  <c r="J57" i="18"/>
  <c r="D59" i="18"/>
  <c r="K57" i="18"/>
  <c r="G59" i="18"/>
  <c r="J111" i="1"/>
  <c r="H110" i="1"/>
  <c r="D109" i="1"/>
  <c r="J107" i="1"/>
  <c r="H106" i="1"/>
  <c r="I111" i="1"/>
  <c r="G110" i="1"/>
  <c r="K108" i="1"/>
  <c r="I107" i="1"/>
  <c r="G106" i="1"/>
  <c r="H111" i="1"/>
  <c r="D110" i="1"/>
  <c r="J108" i="1"/>
  <c r="H107" i="1"/>
  <c r="H123" i="5"/>
  <c r="D104" i="1"/>
  <c r="K127" i="5"/>
  <c r="H126" i="5"/>
  <c r="J124" i="5"/>
  <c r="G123" i="5"/>
  <c r="G105" i="1"/>
  <c r="D56" i="18"/>
  <c r="G56" i="18"/>
  <c r="H56" i="18"/>
  <c r="I56" i="18"/>
  <c r="J56" i="18"/>
  <c r="K56" i="18"/>
  <c r="D105" i="1"/>
  <c r="K104" i="1"/>
  <c r="J104" i="1"/>
  <c r="J127" i="5"/>
  <c r="G126" i="5"/>
  <c r="I124" i="5"/>
  <c r="J128" i="5"/>
  <c r="G127" i="5"/>
  <c r="I125" i="5"/>
  <c r="K123" i="5"/>
  <c r="K105" i="1"/>
  <c r="I104" i="1"/>
  <c r="I128" i="5"/>
  <c r="K126" i="5"/>
  <c r="H125" i="5"/>
  <c r="J123" i="5"/>
  <c r="J105" i="1"/>
  <c r="H104" i="1"/>
  <c r="I127" i="5"/>
  <c r="K125" i="5"/>
  <c r="H124" i="5"/>
  <c r="J125" i="5"/>
  <c r="H128" i="5"/>
  <c r="J126" i="5"/>
  <c r="G125" i="5"/>
  <c r="I123" i="5"/>
  <c r="I105" i="1"/>
  <c r="G104" i="1"/>
  <c r="K128" i="5"/>
  <c r="H127" i="5"/>
  <c r="G124" i="5"/>
  <c r="G128" i="5"/>
  <c r="I126" i="5"/>
  <c r="K124" i="5"/>
  <c r="H105" i="1"/>
  <c r="K111" i="5"/>
  <c r="H122" i="5"/>
  <c r="I122" i="5"/>
  <c r="J122" i="5"/>
  <c r="K122" i="5"/>
  <c r="D97" i="1"/>
  <c r="D100" i="1"/>
  <c r="H101" i="1"/>
  <c r="J102" i="1"/>
  <c r="G100" i="1"/>
  <c r="I101" i="1"/>
  <c r="K102" i="1"/>
  <c r="H100" i="1"/>
  <c r="J101" i="1"/>
  <c r="D103" i="1"/>
  <c r="I100" i="1"/>
  <c r="K101" i="1"/>
  <c r="G103" i="1"/>
  <c r="J100" i="1"/>
  <c r="D102" i="1"/>
  <c r="H103" i="1"/>
  <c r="G122" i="5"/>
  <c r="K103" i="1"/>
  <c r="I102" i="1"/>
  <c r="G101" i="1"/>
  <c r="J103" i="1"/>
  <c r="H102" i="1"/>
  <c r="D101" i="1"/>
  <c r="I103" i="1"/>
  <c r="G102" i="1"/>
  <c r="K100" i="1"/>
  <c r="I120" i="5"/>
  <c r="K118" i="5"/>
  <c r="H117" i="5"/>
  <c r="J115" i="5"/>
  <c r="G114" i="5"/>
  <c r="K121" i="5"/>
  <c r="H120" i="5"/>
  <c r="J118" i="5"/>
  <c r="G117" i="5"/>
  <c r="I115" i="5"/>
  <c r="H121" i="5"/>
  <c r="J119" i="5"/>
  <c r="G118" i="5"/>
  <c r="I116" i="5"/>
  <c r="K114" i="5"/>
  <c r="J121" i="5"/>
  <c r="G120" i="5"/>
  <c r="I118" i="5"/>
  <c r="K116" i="5"/>
  <c r="H115" i="5"/>
  <c r="I121" i="5"/>
  <c r="K119" i="5"/>
  <c r="H118" i="5"/>
  <c r="J116" i="5"/>
  <c r="G115" i="5"/>
  <c r="G121" i="5"/>
  <c r="I119" i="5"/>
  <c r="K117" i="5"/>
  <c r="H116" i="5"/>
  <c r="J114" i="5"/>
  <c r="K120" i="5"/>
  <c r="H119" i="5"/>
  <c r="J117" i="5"/>
  <c r="G116" i="5"/>
  <c r="I114" i="5"/>
  <c r="J120" i="5"/>
  <c r="G119" i="5"/>
  <c r="I117" i="5"/>
  <c r="K115" i="5"/>
  <c r="H114" i="5"/>
  <c r="D44" i="18"/>
  <c r="H45" i="18"/>
  <c r="J46" i="18"/>
  <c r="D48" i="18"/>
  <c r="H49" i="18"/>
  <c r="J50" i="18"/>
  <c r="D52" i="18"/>
  <c r="H53" i="18"/>
  <c r="J54" i="18"/>
  <c r="G44" i="18"/>
  <c r="I45" i="18"/>
  <c r="K46" i="18"/>
  <c r="G48" i="18"/>
  <c r="I49" i="18"/>
  <c r="K50" i="18"/>
  <c r="G52" i="18"/>
  <c r="I53" i="18"/>
  <c r="K54" i="18"/>
  <c r="H44" i="18"/>
  <c r="J45" i="18"/>
  <c r="D47" i="18"/>
  <c r="H48" i="18"/>
  <c r="J49" i="18"/>
  <c r="D51" i="18"/>
  <c r="H52" i="18"/>
  <c r="J53" i="18"/>
  <c r="D55" i="18"/>
  <c r="I44" i="18"/>
  <c r="K45" i="18"/>
  <c r="G47" i="18"/>
  <c r="I48" i="18"/>
  <c r="K49" i="18"/>
  <c r="G51" i="18"/>
  <c r="I52" i="18"/>
  <c r="K53" i="18"/>
  <c r="G55" i="18"/>
  <c r="J44" i="18"/>
  <c r="D46" i="18"/>
  <c r="H47" i="18"/>
  <c r="J48" i="18"/>
  <c r="D50" i="18"/>
  <c r="H51" i="18"/>
  <c r="J52" i="18"/>
  <c r="D54" i="18"/>
  <c r="H55" i="18"/>
  <c r="K44" i="18"/>
  <c r="G46" i="18"/>
  <c r="I47" i="18"/>
  <c r="K48" i="18"/>
  <c r="G50" i="18"/>
  <c r="I51" i="18"/>
  <c r="K52" i="18"/>
  <c r="G54" i="18"/>
  <c r="I55" i="18"/>
  <c r="D45" i="18"/>
  <c r="H46" i="18"/>
  <c r="J47" i="18"/>
  <c r="D49" i="18"/>
  <c r="H50" i="18"/>
  <c r="J51" i="18"/>
  <c r="D53" i="18"/>
  <c r="H54" i="18"/>
  <c r="J55" i="18"/>
  <c r="G45" i="18"/>
  <c r="I46" i="18"/>
  <c r="K47" i="18"/>
  <c r="G49" i="18"/>
  <c r="I50" i="18"/>
  <c r="K51" i="18"/>
  <c r="G53" i="18"/>
  <c r="I54" i="18"/>
  <c r="K55" i="18"/>
  <c r="A8" i="18"/>
  <c r="K99" i="1"/>
  <c r="J99" i="1"/>
  <c r="I99" i="1"/>
  <c r="H99" i="1"/>
  <c r="G99" i="1"/>
  <c r="D99" i="1"/>
  <c r="H104" i="5"/>
  <c r="I93" i="5"/>
  <c r="G81" i="5"/>
  <c r="K73" i="5"/>
  <c r="G60" i="5"/>
  <c r="G46" i="5"/>
  <c r="J30" i="5"/>
  <c r="D12" i="5"/>
  <c r="I113" i="5"/>
  <c r="I112" i="5"/>
  <c r="J111" i="5"/>
  <c r="K102" i="5"/>
  <c r="G79" i="5"/>
  <c r="K43" i="5"/>
  <c r="H113" i="5"/>
  <c r="H112" i="5"/>
  <c r="I111" i="5"/>
  <c r="H107" i="5"/>
  <c r="H101" i="5"/>
  <c r="K89" i="5"/>
  <c r="I77" i="5"/>
  <c r="H64" i="5"/>
  <c r="K49" i="5"/>
  <c r="K41" i="5"/>
  <c r="J25" i="5"/>
  <c r="K98" i="1"/>
  <c r="G98" i="1"/>
  <c r="I97" i="1"/>
  <c r="K91" i="5"/>
  <c r="H66" i="5"/>
  <c r="H58" i="5"/>
  <c r="H28" i="5"/>
  <c r="K113" i="5"/>
  <c r="G113" i="5"/>
  <c r="G112" i="5"/>
  <c r="G111" i="5"/>
  <c r="K105" i="5"/>
  <c r="G95" i="5"/>
  <c r="G88" i="5"/>
  <c r="K75" i="5"/>
  <c r="G62" i="5"/>
  <c r="D48" i="5"/>
  <c r="J33" i="5"/>
  <c r="J22" i="5"/>
  <c r="J98" i="1"/>
  <c r="D98" i="1"/>
  <c r="H97" i="1"/>
  <c r="J113" i="5"/>
  <c r="J112" i="5"/>
  <c r="I98" i="1"/>
  <c r="K97" i="1"/>
  <c r="G97" i="1"/>
  <c r="H98" i="1"/>
  <c r="J97" i="1"/>
  <c r="A8" i="5"/>
  <c r="J9" i="5"/>
  <c r="K9" i="5"/>
  <c r="G9" i="5"/>
  <c r="I10" i="5"/>
  <c r="K11" i="5"/>
  <c r="G13" i="5"/>
  <c r="I14" i="5"/>
  <c r="K15" i="5"/>
  <c r="G17" i="5"/>
  <c r="I18" i="5"/>
  <c r="K19" i="5"/>
  <c r="G21" i="5"/>
  <c r="I22" i="5"/>
  <c r="K23" i="5"/>
  <c r="G25" i="5"/>
  <c r="I26" i="5"/>
  <c r="K27" i="5"/>
  <c r="G29" i="5"/>
  <c r="I30" i="5"/>
  <c r="K31" i="5"/>
  <c r="G33" i="5"/>
  <c r="H9" i="5"/>
  <c r="G11" i="5"/>
  <c r="J12" i="5"/>
  <c r="G14" i="5"/>
  <c r="J15" i="5"/>
  <c r="H17" i="5"/>
  <c r="K18" i="5"/>
  <c r="H20" i="5"/>
  <c r="K21" i="5"/>
  <c r="H23" i="5"/>
  <c r="K24" i="5"/>
  <c r="H26" i="5"/>
  <c r="D28" i="5"/>
  <c r="I29" i="5"/>
  <c r="D31" i="5"/>
  <c r="I32" i="5"/>
  <c r="D34" i="5"/>
  <c r="H35" i="5"/>
  <c r="J36" i="5"/>
  <c r="D38" i="5"/>
  <c r="H39" i="5"/>
  <c r="J40" i="5"/>
  <c r="D42" i="5"/>
  <c r="H43" i="5"/>
  <c r="J44" i="5"/>
  <c r="D46" i="5"/>
  <c r="H47" i="5"/>
  <c r="J48" i="5"/>
  <c r="D50" i="5"/>
  <c r="H51" i="5"/>
  <c r="J52" i="5"/>
  <c r="D54" i="5"/>
  <c r="H55" i="5"/>
  <c r="J56" i="5"/>
  <c r="D58" i="5"/>
  <c r="H59" i="5"/>
  <c r="J60" i="5"/>
  <c r="D62" i="5"/>
  <c r="H63" i="5"/>
  <c r="J64" i="5"/>
  <c r="D66" i="5"/>
  <c r="H67" i="5"/>
  <c r="J68" i="5"/>
  <c r="D70" i="5"/>
  <c r="I9" i="5"/>
  <c r="H11" i="5"/>
  <c r="K12" i="5"/>
  <c r="H14" i="5"/>
  <c r="D16" i="5"/>
  <c r="I17" i="5"/>
  <c r="D19" i="5"/>
  <c r="I20" i="5"/>
  <c r="D22" i="5"/>
  <c r="I23" i="5"/>
  <c r="D25" i="5"/>
  <c r="J26" i="5"/>
  <c r="G28" i="5"/>
  <c r="J29" i="5"/>
  <c r="G31" i="5"/>
  <c r="J32" i="5"/>
  <c r="G34" i="5"/>
  <c r="K10" i="5"/>
  <c r="D13" i="5"/>
  <c r="D15" i="5"/>
  <c r="K16" i="5"/>
  <c r="G19" i="5"/>
  <c r="D21" i="5"/>
  <c r="D23" i="5"/>
  <c r="H25" i="5"/>
  <c r="G27" i="5"/>
  <c r="D29" i="5"/>
  <c r="H31" i="5"/>
  <c r="H33" i="5"/>
  <c r="D35" i="5"/>
  <c r="I36" i="5"/>
  <c r="G38" i="5"/>
  <c r="J39" i="5"/>
  <c r="G41" i="5"/>
  <c r="J42" i="5"/>
  <c r="G44" i="5"/>
  <c r="J45" i="5"/>
  <c r="G47" i="5"/>
  <c r="K48" i="5"/>
  <c r="H50" i="5"/>
  <c r="K51" i="5"/>
  <c r="H53" i="5"/>
  <c r="K54" i="5"/>
  <c r="H56" i="5"/>
  <c r="K57" i="5"/>
  <c r="I59" i="5"/>
  <c r="D61" i="5"/>
  <c r="I62" i="5"/>
  <c r="D64" i="5"/>
  <c r="I65" i="5"/>
  <c r="D67" i="5"/>
  <c r="I68" i="5"/>
  <c r="G70" i="5"/>
  <c r="I71" i="5"/>
  <c r="K72" i="5"/>
  <c r="G74" i="5"/>
  <c r="I75" i="5"/>
  <c r="K76" i="5"/>
  <c r="G78" i="5"/>
  <c r="I79" i="5"/>
  <c r="K80" i="5"/>
  <c r="G82" i="5"/>
  <c r="I83" i="5"/>
  <c r="K84" i="5"/>
  <c r="G86" i="5"/>
  <c r="I87" i="5"/>
  <c r="K88" i="5"/>
  <c r="G90" i="5"/>
  <c r="I91" i="5"/>
  <c r="K92" i="5"/>
  <c r="G94" i="5"/>
  <c r="I95" i="5"/>
  <c r="K96" i="5"/>
  <c r="G98" i="5"/>
  <c r="I99" i="5"/>
  <c r="K100" i="5"/>
  <c r="G102" i="5"/>
  <c r="I103" i="5"/>
  <c r="K104" i="5"/>
  <c r="G106" i="5"/>
  <c r="D11" i="5"/>
  <c r="H13" i="5"/>
  <c r="G15" i="5"/>
  <c r="D17" i="5"/>
  <c r="H19" i="5"/>
  <c r="H21" i="5"/>
  <c r="G23" i="5"/>
  <c r="I25" i="5"/>
  <c r="H27" i="5"/>
  <c r="H29" i="5"/>
  <c r="I31" i="5"/>
  <c r="I33" i="5"/>
  <c r="G35" i="5"/>
  <c r="K36" i="5"/>
  <c r="H38" i="5"/>
  <c r="K39" i="5"/>
  <c r="H41" i="5"/>
  <c r="K42" i="5"/>
  <c r="H44" i="5"/>
  <c r="K45" i="5"/>
  <c r="I47" i="5"/>
  <c r="D49" i="5"/>
  <c r="I50" i="5"/>
  <c r="D52" i="5"/>
  <c r="I53" i="5"/>
  <c r="D55" i="5"/>
  <c r="I56" i="5"/>
  <c r="G58" i="5"/>
  <c r="J59" i="5"/>
  <c r="G61" i="5"/>
  <c r="J62" i="5"/>
  <c r="G64" i="5"/>
  <c r="J65" i="5"/>
  <c r="G67" i="5"/>
  <c r="K68" i="5"/>
  <c r="H70" i="5"/>
  <c r="J71" i="5"/>
  <c r="D73" i="5"/>
  <c r="H74" i="5"/>
  <c r="J75" i="5"/>
  <c r="D77" i="5"/>
  <c r="H78" i="5"/>
  <c r="J79" i="5"/>
  <c r="D81" i="5"/>
  <c r="H82" i="5"/>
  <c r="J83" i="5"/>
  <c r="D85" i="5"/>
  <c r="H86" i="5"/>
  <c r="J87" i="5"/>
  <c r="D89" i="5"/>
  <c r="H90" i="5"/>
  <c r="J91" i="5"/>
  <c r="D93" i="5"/>
  <c r="H94" i="5"/>
  <c r="H10" i="5"/>
  <c r="I13" i="5"/>
  <c r="G16" i="5"/>
  <c r="H18" i="5"/>
  <c r="I21" i="5"/>
  <c r="G24" i="5"/>
  <c r="K26" i="5"/>
  <c r="K29" i="5"/>
  <c r="G32" i="5"/>
  <c r="J34" i="5"/>
  <c r="D37" i="5"/>
  <c r="K38" i="5"/>
  <c r="K40" i="5"/>
  <c r="D43" i="5"/>
  <c r="D45" i="5"/>
  <c r="K46" i="5"/>
  <c r="G49" i="5"/>
  <c r="D51" i="5"/>
  <c r="D53" i="5"/>
  <c r="G55" i="5"/>
  <c r="G57" i="5"/>
  <c r="D59" i="5"/>
  <c r="H61" i="5"/>
  <c r="G63" i="5"/>
  <c r="G65" i="5"/>
  <c r="I67" i="5"/>
  <c r="H69" i="5"/>
  <c r="G71" i="5"/>
  <c r="G73" i="5"/>
  <c r="K74" i="5"/>
  <c r="I76" i="5"/>
  <c r="I78" i="5"/>
  <c r="G80" i="5"/>
  <c r="K81" i="5"/>
  <c r="K83" i="5"/>
  <c r="I85" i="5"/>
  <c r="G87" i="5"/>
  <c r="G89" i="5"/>
  <c r="K90" i="5"/>
  <c r="I92" i="5"/>
  <c r="I94" i="5"/>
  <c r="D96" i="5"/>
  <c r="I97" i="5"/>
  <c r="D99" i="5"/>
  <c r="I100" i="5"/>
  <c r="D102" i="5"/>
  <c r="J103" i="5"/>
  <c r="G105" i="5"/>
  <c r="J106" i="5"/>
  <c r="D108" i="5"/>
  <c r="H109" i="5"/>
  <c r="J110" i="5"/>
  <c r="J10" i="5"/>
  <c r="J13" i="5"/>
  <c r="H16" i="5"/>
  <c r="J18" i="5"/>
  <c r="J21" i="5"/>
  <c r="H24" i="5"/>
  <c r="D27" i="5"/>
  <c r="D30" i="5"/>
  <c r="H32" i="5"/>
  <c r="K34" i="5"/>
  <c r="G37" i="5"/>
  <c r="D39" i="5"/>
  <c r="D41" i="5"/>
  <c r="G43" i="5"/>
  <c r="G45" i="5"/>
  <c r="D47" i="5"/>
  <c r="H49" i="5"/>
  <c r="G51" i="5"/>
  <c r="G53" i="5"/>
  <c r="I55" i="5"/>
  <c r="H57" i="5"/>
  <c r="G59" i="5"/>
  <c r="I61" i="5"/>
  <c r="I63" i="5"/>
  <c r="H65" i="5"/>
  <c r="J67" i="5"/>
  <c r="I69" i="5"/>
  <c r="H71" i="5"/>
  <c r="H73" i="5"/>
  <c r="D75" i="5"/>
  <c r="J76" i="5"/>
  <c r="J78" i="5"/>
  <c r="H80" i="5"/>
  <c r="D82" i="5"/>
  <c r="D84" i="5"/>
  <c r="J85" i="5"/>
  <c r="H87" i="5"/>
  <c r="H89" i="5"/>
  <c r="D91" i="5"/>
  <c r="J92" i="5"/>
  <c r="J94" i="5"/>
  <c r="G96" i="5"/>
  <c r="J97" i="5"/>
  <c r="G99" i="5"/>
  <c r="J100" i="5"/>
  <c r="H102" i="5"/>
  <c r="K103" i="5"/>
  <c r="H105" i="5"/>
  <c r="K106" i="5"/>
  <c r="G108" i="5"/>
  <c r="I109" i="5"/>
  <c r="K110" i="5"/>
  <c r="I11" i="5"/>
  <c r="K13" i="5"/>
  <c r="I16" i="5"/>
  <c r="I19" i="5"/>
  <c r="G22" i="5"/>
  <c r="I24" i="5"/>
  <c r="I27" i="5"/>
  <c r="G30" i="5"/>
  <c r="K32" i="5"/>
  <c r="I35" i="5"/>
  <c r="H37" i="5"/>
  <c r="G39" i="5"/>
  <c r="I41" i="5"/>
  <c r="I43" i="5"/>
  <c r="H45" i="5"/>
  <c r="J47" i="5"/>
  <c r="I49" i="5"/>
  <c r="I51" i="5"/>
  <c r="J53" i="5"/>
  <c r="J55" i="5"/>
  <c r="I57" i="5"/>
  <c r="K59" i="5"/>
  <c r="J61" i="5"/>
  <c r="J63" i="5"/>
  <c r="K65" i="5"/>
  <c r="K67" i="5"/>
  <c r="J69" i="5"/>
  <c r="K71" i="5"/>
  <c r="I73" i="5"/>
  <c r="G75" i="5"/>
  <c r="G77" i="5"/>
  <c r="K78" i="5"/>
  <c r="I80" i="5"/>
  <c r="I82" i="5"/>
  <c r="G84" i="5"/>
  <c r="K85" i="5"/>
  <c r="K87" i="5"/>
  <c r="I89" i="5"/>
  <c r="G91" i="5"/>
  <c r="G93" i="5"/>
  <c r="K94" i="5"/>
  <c r="H96" i="5"/>
  <c r="K97" i="5"/>
  <c r="H99" i="5"/>
  <c r="D101" i="5"/>
  <c r="I102" i="5"/>
  <c r="D104" i="5"/>
  <c r="I105" i="5"/>
  <c r="D107" i="5"/>
  <c r="H108" i="5"/>
  <c r="J109" i="5"/>
  <c r="I110" i="5"/>
  <c r="G109" i="5"/>
  <c r="K107" i="5"/>
  <c r="I106" i="5"/>
  <c r="D105" i="5"/>
  <c r="H103" i="5"/>
  <c r="K101" i="5"/>
  <c r="H100" i="5"/>
  <c r="K98" i="5"/>
  <c r="H97" i="5"/>
  <c r="K95" i="5"/>
  <c r="D94" i="5"/>
  <c r="H92" i="5"/>
  <c r="J90" i="5"/>
  <c r="J88" i="5"/>
  <c r="D87" i="5"/>
  <c r="H85" i="5"/>
  <c r="H83" i="5"/>
  <c r="J81" i="5"/>
  <c r="D80" i="5"/>
  <c r="D78" i="5"/>
  <c r="H76" i="5"/>
  <c r="J74" i="5"/>
  <c r="J72" i="5"/>
  <c r="D71" i="5"/>
  <c r="G69" i="5"/>
  <c r="K66" i="5"/>
  <c r="D65" i="5"/>
  <c r="D63" i="5"/>
  <c r="K60" i="5"/>
  <c r="K58" i="5"/>
  <c r="D57" i="5"/>
  <c r="J54" i="5"/>
  <c r="K52" i="5"/>
  <c r="K50" i="5"/>
  <c r="I48" i="5"/>
  <c r="J46" i="5"/>
  <c r="K44" i="5"/>
  <c r="I42" i="5"/>
  <c r="I40" i="5"/>
  <c r="J38" i="5"/>
  <c r="H36" i="5"/>
  <c r="I34" i="5"/>
  <c r="D32" i="5"/>
  <c r="K28" i="5"/>
  <c r="G26" i="5"/>
  <c r="D24" i="5"/>
  <c r="K20" i="5"/>
  <c r="G18" i="5"/>
  <c r="I15" i="5"/>
  <c r="I12" i="5"/>
  <c r="G10" i="5"/>
  <c r="I94" i="1"/>
  <c r="H90" i="1"/>
  <c r="I86" i="1"/>
  <c r="I83" i="1"/>
  <c r="D79" i="1"/>
  <c r="I75" i="1"/>
  <c r="J71" i="1"/>
  <c r="I67" i="1"/>
  <c r="G64" i="1"/>
  <c r="H60" i="1"/>
  <c r="G56" i="1"/>
  <c r="H52" i="1"/>
  <c r="G49" i="1"/>
  <c r="D45" i="1"/>
  <c r="G41" i="1"/>
  <c r="I37" i="1"/>
  <c r="G33" i="1"/>
  <c r="G30" i="1"/>
  <c r="H26" i="1"/>
  <c r="G22" i="1"/>
  <c r="H18" i="1"/>
  <c r="D15" i="1"/>
  <c r="K10" i="1"/>
  <c r="H110" i="5"/>
  <c r="D109" i="5"/>
  <c r="J107" i="5"/>
  <c r="H106" i="5"/>
  <c r="J104" i="5"/>
  <c r="G103" i="5"/>
  <c r="J101" i="5"/>
  <c r="G100" i="5"/>
  <c r="J98" i="5"/>
  <c r="G97" i="5"/>
  <c r="J95" i="5"/>
  <c r="K93" i="5"/>
  <c r="G92" i="5"/>
  <c r="I90" i="5"/>
  <c r="I88" i="5"/>
  <c r="K86" i="5"/>
  <c r="G85" i="5"/>
  <c r="G83" i="5"/>
  <c r="I81" i="5"/>
  <c r="K79" i="5"/>
  <c r="K77" i="5"/>
  <c r="G76" i="5"/>
  <c r="I74" i="5"/>
  <c r="I72" i="5"/>
  <c r="K70" i="5"/>
  <c r="D69" i="5"/>
  <c r="J66" i="5"/>
  <c r="K64" i="5"/>
  <c r="K62" i="5"/>
  <c r="I60" i="5"/>
  <c r="J58" i="5"/>
  <c r="K56" i="5"/>
  <c r="I54" i="5"/>
  <c r="I52" i="5"/>
  <c r="J50" i="5"/>
  <c r="H48" i="5"/>
  <c r="I46" i="5"/>
  <c r="I44" i="5"/>
  <c r="H42" i="5"/>
  <c r="H40" i="5"/>
  <c r="I38" i="5"/>
  <c r="G36" i="5"/>
  <c r="H34" i="5"/>
  <c r="J31" i="5"/>
  <c r="J28" i="5"/>
  <c r="D26" i="5"/>
  <c r="J23" i="5"/>
  <c r="J20" i="5"/>
  <c r="D18" i="5"/>
  <c r="H15" i="5"/>
  <c r="H12" i="5"/>
  <c r="D10" i="5"/>
  <c r="H94" i="1"/>
  <c r="G90" i="1"/>
  <c r="H86" i="1"/>
  <c r="D83" i="1"/>
  <c r="K78" i="1"/>
  <c r="D75" i="1"/>
  <c r="I71" i="1"/>
  <c r="D67" i="1"/>
  <c r="K63" i="1"/>
  <c r="G60" i="1"/>
  <c r="K55" i="1"/>
  <c r="G52" i="1"/>
  <c r="D49" i="1"/>
  <c r="K44" i="1"/>
  <c r="D41" i="1"/>
  <c r="G37" i="1"/>
  <c r="D33" i="1"/>
  <c r="J29" i="1"/>
  <c r="G26" i="1"/>
  <c r="J21" i="1"/>
  <c r="G18" i="1"/>
  <c r="K14" i="1"/>
  <c r="J9" i="1"/>
  <c r="G110" i="5"/>
  <c r="K108" i="5"/>
  <c r="I107" i="5"/>
  <c r="D106" i="5"/>
  <c r="I104" i="5"/>
  <c r="D103" i="5"/>
  <c r="I101" i="5"/>
  <c r="D100" i="5"/>
  <c r="I98" i="5"/>
  <c r="D97" i="5"/>
  <c r="H95" i="5"/>
  <c r="J93" i="5"/>
  <c r="D92" i="5"/>
  <c r="D90" i="5"/>
  <c r="H88" i="5"/>
  <c r="J86" i="5"/>
  <c r="J84" i="5"/>
  <c r="D83" i="5"/>
  <c r="H81" i="5"/>
  <c r="H79" i="5"/>
  <c r="J77" i="5"/>
  <c r="D76" i="5"/>
  <c r="D74" i="5"/>
  <c r="H72" i="5"/>
  <c r="J70" i="5"/>
  <c r="H68" i="5"/>
  <c r="I66" i="5"/>
  <c r="I64" i="5"/>
  <c r="H62" i="5"/>
  <c r="H60" i="5"/>
  <c r="I58" i="5"/>
  <c r="G56" i="5"/>
  <c r="H54" i="5"/>
  <c r="H52" i="5"/>
  <c r="G50" i="5"/>
  <c r="G48" i="5"/>
  <c r="H46" i="5"/>
  <c r="D44" i="5"/>
  <c r="G42" i="5"/>
  <c r="G40" i="5"/>
  <c r="K37" i="5"/>
  <c r="D36" i="5"/>
  <c r="K33" i="5"/>
  <c r="K30" i="5"/>
  <c r="I28" i="5"/>
  <c r="K25" i="5"/>
  <c r="K22" i="5"/>
  <c r="G20" i="5"/>
  <c r="K17" i="5"/>
  <c r="K14" i="5"/>
  <c r="G12" i="5"/>
  <c r="D9" i="5"/>
  <c r="D93" i="1"/>
  <c r="J89" i="1"/>
  <c r="G86" i="1"/>
  <c r="J81" i="1"/>
  <c r="G78" i="1"/>
  <c r="K74" i="1"/>
  <c r="I70" i="1"/>
  <c r="K66" i="1"/>
  <c r="D63" i="1"/>
  <c r="K58" i="1"/>
  <c r="J55" i="1"/>
  <c r="K51" i="1"/>
  <c r="J47" i="1"/>
  <c r="K43" i="1"/>
  <c r="K40" i="1"/>
  <c r="H36" i="1"/>
  <c r="K32" i="1"/>
  <c r="D29" i="1"/>
  <c r="K24" i="1"/>
  <c r="I21" i="1"/>
  <c r="J17" i="1"/>
  <c r="I13" i="1"/>
  <c r="A8" i="1"/>
  <c r="K9" i="1"/>
  <c r="G11" i="1"/>
  <c r="I12" i="1"/>
  <c r="K13" i="1"/>
  <c r="G15" i="1"/>
  <c r="I16" i="1"/>
  <c r="K17" i="1"/>
  <c r="G19" i="1"/>
  <c r="I20" i="1"/>
  <c r="K21" i="1"/>
  <c r="G23" i="1"/>
  <c r="I24" i="1"/>
  <c r="K25" i="1"/>
  <c r="G27" i="1"/>
  <c r="I28" i="1"/>
  <c r="K29" i="1"/>
  <c r="G31" i="1"/>
  <c r="I32" i="1"/>
  <c r="K33" i="1"/>
  <c r="G35" i="1"/>
  <c r="I36" i="1"/>
  <c r="K37" i="1"/>
  <c r="G39" i="1"/>
  <c r="I40" i="1"/>
  <c r="K41" i="1"/>
  <c r="G43" i="1"/>
  <c r="I44" i="1"/>
  <c r="K45" i="1"/>
  <c r="G47" i="1"/>
  <c r="I48" i="1"/>
  <c r="K49" i="1"/>
  <c r="G51" i="1"/>
  <c r="I52" i="1"/>
  <c r="K53" i="1"/>
  <c r="G55" i="1"/>
  <c r="I56" i="1"/>
  <c r="K57" i="1"/>
  <c r="G59" i="1"/>
  <c r="I60" i="1"/>
  <c r="K61" i="1"/>
  <c r="G63" i="1"/>
  <c r="I64" i="1"/>
  <c r="K65" i="1"/>
  <c r="G67" i="1"/>
  <c r="I68" i="1"/>
  <c r="K69" i="1"/>
  <c r="G71" i="1"/>
  <c r="I72" i="1"/>
  <c r="K73" i="1"/>
  <c r="G75" i="1"/>
  <c r="I76" i="1"/>
  <c r="K77" i="1"/>
  <c r="G79" i="1"/>
  <c r="I80" i="1"/>
  <c r="K81" i="1"/>
  <c r="G83" i="1"/>
  <c r="I84" i="1"/>
  <c r="K85" i="1"/>
  <c r="G87" i="1"/>
  <c r="I88" i="1"/>
  <c r="K89" i="1"/>
  <c r="G91" i="1"/>
  <c r="I92" i="1"/>
  <c r="K93" i="1"/>
  <c r="G95" i="1"/>
  <c r="I96" i="1"/>
  <c r="D10" i="1"/>
  <c r="H11" i="1"/>
  <c r="J12" i="1"/>
  <c r="D14" i="1"/>
  <c r="H15" i="1"/>
  <c r="J16" i="1"/>
  <c r="D18" i="1"/>
  <c r="H19" i="1"/>
  <c r="J20" i="1"/>
  <c r="D22" i="1"/>
  <c r="H23" i="1"/>
  <c r="J24" i="1"/>
  <c r="D26" i="1"/>
  <c r="H27" i="1"/>
  <c r="J28" i="1"/>
  <c r="D30" i="1"/>
  <c r="H31" i="1"/>
  <c r="J32" i="1"/>
  <c r="D34" i="1"/>
  <c r="H35" i="1"/>
  <c r="J36" i="1"/>
  <c r="D38" i="1"/>
  <c r="H39" i="1"/>
  <c r="J40" i="1"/>
  <c r="D42" i="1"/>
  <c r="H43" i="1"/>
  <c r="J44" i="1"/>
  <c r="D46" i="1"/>
  <c r="H47" i="1"/>
  <c r="J48" i="1"/>
  <c r="D50" i="1"/>
  <c r="H51" i="1"/>
  <c r="J52" i="1"/>
  <c r="D54" i="1"/>
  <c r="H55" i="1"/>
  <c r="J56" i="1"/>
  <c r="D58" i="1"/>
  <c r="H59" i="1"/>
  <c r="J60" i="1"/>
  <c r="D62" i="1"/>
  <c r="H63" i="1"/>
  <c r="J64" i="1"/>
  <c r="D66" i="1"/>
  <c r="H67" i="1"/>
  <c r="J68" i="1"/>
  <c r="D70" i="1"/>
  <c r="H71" i="1"/>
  <c r="J72" i="1"/>
  <c r="D74" i="1"/>
  <c r="H75" i="1"/>
  <c r="J76" i="1"/>
  <c r="D78" i="1"/>
  <c r="H79" i="1"/>
  <c r="J80" i="1"/>
  <c r="D82" i="1"/>
  <c r="H83" i="1"/>
  <c r="J84" i="1"/>
  <c r="D86" i="1"/>
  <c r="H87" i="1"/>
  <c r="J88" i="1"/>
  <c r="D90" i="1"/>
  <c r="H91" i="1"/>
  <c r="J92" i="1"/>
  <c r="D94" i="1"/>
  <c r="H95" i="1"/>
  <c r="J96" i="1"/>
  <c r="H9" i="1"/>
  <c r="J10" i="1"/>
  <c r="D12" i="1"/>
  <c r="H13" i="1"/>
  <c r="J14" i="1"/>
  <c r="D16" i="1"/>
  <c r="H17" i="1"/>
  <c r="J18" i="1"/>
  <c r="D20" i="1"/>
  <c r="H21" i="1"/>
  <c r="J22" i="1"/>
  <c r="D24" i="1"/>
  <c r="H25" i="1"/>
  <c r="J26" i="1"/>
  <c r="D28" i="1"/>
  <c r="H29" i="1"/>
  <c r="J30" i="1"/>
  <c r="D32" i="1"/>
  <c r="H33" i="1"/>
  <c r="J34" i="1"/>
  <c r="D36" i="1"/>
  <c r="H37" i="1"/>
  <c r="J38" i="1"/>
  <c r="D40" i="1"/>
  <c r="H41" i="1"/>
  <c r="J42" i="1"/>
  <c r="D44" i="1"/>
  <c r="H45" i="1"/>
  <c r="J46" i="1"/>
  <c r="D48" i="1"/>
  <c r="H49" i="1"/>
  <c r="J50" i="1"/>
  <c r="D52" i="1"/>
  <c r="H53" i="1"/>
  <c r="J54" i="1"/>
  <c r="D56" i="1"/>
  <c r="H57" i="1"/>
  <c r="J58" i="1"/>
  <c r="D60" i="1"/>
  <c r="H61" i="1"/>
  <c r="J62" i="1"/>
  <c r="D64" i="1"/>
  <c r="H65" i="1"/>
  <c r="J66" i="1"/>
  <c r="D68" i="1"/>
  <c r="H69" i="1"/>
  <c r="J70" i="1"/>
  <c r="D72" i="1"/>
  <c r="H73" i="1"/>
  <c r="J74" i="1"/>
  <c r="D76" i="1"/>
  <c r="H77" i="1"/>
  <c r="J78" i="1"/>
  <c r="D80" i="1"/>
  <c r="H81" i="1"/>
  <c r="J82" i="1"/>
  <c r="D84" i="1"/>
  <c r="H85" i="1"/>
  <c r="J86" i="1"/>
  <c r="D88" i="1"/>
  <c r="H89" i="1"/>
  <c r="J90" i="1"/>
  <c r="D92" i="1"/>
  <c r="H93" i="1"/>
  <c r="J94" i="1"/>
  <c r="D96" i="1"/>
  <c r="G10" i="1"/>
  <c r="G12" i="1"/>
  <c r="H14" i="1"/>
  <c r="H16" i="1"/>
  <c r="I18" i="1"/>
  <c r="K20" i="1"/>
  <c r="K22" i="1"/>
  <c r="D25" i="1"/>
  <c r="D27" i="1"/>
  <c r="G29" i="1"/>
  <c r="I31" i="1"/>
  <c r="I33" i="1"/>
  <c r="J35" i="1"/>
  <c r="J37" i="1"/>
  <c r="K39" i="1"/>
  <c r="G42" i="1"/>
  <c r="G44" i="1"/>
  <c r="H46" i="1"/>
  <c r="H48" i="1"/>
  <c r="I50" i="1"/>
  <c r="K52" i="1"/>
  <c r="K54" i="1"/>
  <c r="D57" i="1"/>
  <c r="D59" i="1"/>
  <c r="G61" i="1"/>
  <c r="I63" i="1"/>
  <c r="I65" i="1"/>
  <c r="J67" i="1"/>
  <c r="J69" i="1"/>
  <c r="K71" i="1"/>
  <c r="G74" i="1"/>
  <c r="G76" i="1"/>
  <c r="H78" i="1"/>
  <c r="H80" i="1"/>
  <c r="I82" i="1"/>
  <c r="K84" i="1"/>
  <c r="K86" i="1"/>
  <c r="D89" i="1"/>
  <c r="D91" i="1"/>
  <c r="G93" i="1"/>
  <c r="I95" i="1"/>
  <c r="H10" i="1"/>
  <c r="H12" i="1"/>
  <c r="I14" i="1"/>
  <c r="K16" i="1"/>
  <c r="K18" i="1"/>
  <c r="D21" i="1"/>
  <c r="D23" i="1"/>
  <c r="G25" i="1"/>
  <c r="I27" i="1"/>
  <c r="I29" i="1"/>
  <c r="J31" i="1"/>
  <c r="J33" i="1"/>
  <c r="K35" i="1"/>
  <c r="G38" i="1"/>
  <c r="G40" i="1"/>
  <c r="H42" i="1"/>
  <c r="H44" i="1"/>
  <c r="I46" i="1"/>
  <c r="K48" i="1"/>
  <c r="K50" i="1"/>
  <c r="D53" i="1"/>
  <c r="D55" i="1"/>
  <c r="G57" i="1"/>
  <c r="I59" i="1"/>
  <c r="I61" i="1"/>
  <c r="J63" i="1"/>
  <c r="J65" i="1"/>
  <c r="K67" i="1"/>
  <c r="G70" i="1"/>
  <c r="G72" i="1"/>
  <c r="H74" i="1"/>
  <c r="H76" i="1"/>
  <c r="I78" i="1"/>
  <c r="K80" i="1"/>
  <c r="K82" i="1"/>
  <c r="D85" i="1"/>
  <c r="D87" i="1"/>
  <c r="G89" i="1"/>
  <c r="I91" i="1"/>
  <c r="I93" i="1"/>
  <c r="J95" i="1"/>
  <c r="I10" i="1"/>
  <c r="I9" i="1"/>
  <c r="D11" i="1"/>
  <c r="J13" i="1"/>
  <c r="D17" i="1"/>
  <c r="J19" i="1"/>
  <c r="H22" i="1"/>
  <c r="I25" i="1"/>
  <c r="G28" i="1"/>
  <c r="K30" i="1"/>
  <c r="G34" i="1"/>
  <c r="K36" i="1"/>
  <c r="I39" i="1"/>
  <c r="I42" i="1"/>
  <c r="G45" i="1"/>
  <c r="K47" i="1"/>
  <c r="D51" i="1"/>
  <c r="J53" i="1"/>
  <c r="H56" i="1"/>
  <c r="J59" i="1"/>
  <c r="H62" i="1"/>
  <c r="D65" i="1"/>
  <c r="G68" i="1"/>
  <c r="K70" i="1"/>
  <c r="I73" i="1"/>
  <c r="K76" i="1"/>
  <c r="I79" i="1"/>
  <c r="G82" i="1"/>
  <c r="G85" i="1"/>
  <c r="K87" i="1"/>
  <c r="I90" i="1"/>
  <c r="J93" i="1"/>
  <c r="H96" i="1"/>
  <c r="I11" i="1"/>
  <c r="G14" i="1"/>
  <c r="G17" i="1"/>
  <c r="K19" i="1"/>
  <c r="I22" i="1"/>
  <c r="J25" i="1"/>
  <c r="H28" i="1"/>
  <c r="D31" i="1"/>
  <c r="H34" i="1"/>
  <c r="D37" i="1"/>
  <c r="J39" i="1"/>
  <c r="K42" i="1"/>
  <c r="I45" i="1"/>
  <c r="G48" i="1"/>
  <c r="I51" i="1"/>
  <c r="G54" i="1"/>
  <c r="K56" i="1"/>
  <c r="K59" i="1"/>
  <c r="I62" i="1"/>
  <c r="G65" i="1"/>
  <c r="H68" i="1"/>
  <c r="D71" i="1"/>
  <c r="J73" i="1"/>
  <c r="D77" i="1"/>
  <c r="J79" i="1"/>
  <c r="H82" i="1"/>
  <c r="I85" i="1"/>
  <c r="G88" i="1"/>
  <c r="K90" i="1"/>
  <c r="G94" i="1"/>
  <c r="K96" i="1"/>
  <c r="K92" i="1"/>
  <c r="I89" i="1"/>
  <c r="J85" i="1"/>
  <c r="I81" i="1"/>
  <c r="J77" i="1"/>
  <c r="I74" i="1"/>
  <c r="H70" i="1"/>
  <c r="I66" i="1"/>
  <c r="K62" i="1"/>
  <c r="I58" i="1"/>
  <c r="I55" i="1"/>
  <c r="J51" i="1"/>
  <c r="I47" i="1"/>
  <c r="J43" i="1"/>
  <c r="H40" i="1"/>
  <c r="G36" i="1"/>
  <c r="H32" i="1"/>
  <c r="K28" i="1"/>
  <c r="H24" i="1"/>
  <c r="G21" i="1"/>
  <c r="I17" i="1"/>
  <c r="G13" i="1"/>
  <c r="D9" i="1"/>
  <c r="K109" i="5"/>
  <c r="I108" i="5"/>
  <c r="G107" i="5"/>
  <c r="J105" i="5"/>
  <c r="G104" i="5"/>
  <c r="J102" i="5"/>
  <c r="G101" i="5"/>
  <c r="J99" i="5"/>
  <c r="D98" i="5"/>
  <c r="I96" i="5"/>
  <c r="D95" i="5"/>
  <c r="H93" i="5"/>
  <c r="H91" i="5"/>
  <c r="J89" i="5"/>
  <c r="D88" i="5"/>
  <c r="D86" i="5"/>
  <c r="H84" i="5"/>
  <c r="J82" i="5"/>
  <c r="J80" i="5"/>
  <c r="D79" i="5"/>
  <c r="H77" i="5"/>
  <c r="H75" i="5"/>
  <c r="J73" i="5"/>
  <c r="D72" i="5"/>
  <c r="K69" i="5"/>
  <c r="D68" i="5"/>
  <c r="G66" i="5"/>
  <c r="K63" i="5"/>
  <c r="K61" i="5"/>
  <c r="D60" i="5"/>
  <c r="J57" i="5"/>
  <c r="K55" i="5"/>
  <c r="K53" i="5"/>
  <c r="J51" i="5"/>
  <c r="J49" i="5"/>
  <c r="K47" i="5"/>
  <c r="I45" i="5"/>
  <c r="J43" i="5"/>
  <c r="J41" i="5"/>
  <c r="I39" i="5"/>
  <c r="I37" i="5"/>
  <c r="J35" i="5"/>
  <c r="D33" i="5"/>
  <c r="H30" i="5"/>
  <c r="J27" i="5"/>
  <c r="J24" i="5"/>
  <c r="H22" i="5"/>
  <c r="J19" i="5"/>
  <c r="J16" i="5"/>
  <c r="D14" i="5"/>
  <c r="J11" i="5"/>
  <c r="G96" i="1"/>
  <c r="H92" i="1"/>
  <c r="K88" i="1"/>
  <c r="H84" i="1"/>
  <c r="G81" i="1"/>
  <c r="I77" i="1"/>
  <c r="G73" i="1"/>
  <c r="I69" i="1"/>
  <c r="H66" i="1"/>
  <c r="G62" i="1"/>
  <c r="H58" i="1"/>
  <c r="I54" i="1"/>
  <c r="H50" i="1"/>
  <c r="D47" i="1"/>
  <c r="I43" i="1"/>
  <c r="D39" i="1"/>
  <c r="I35" i="1"/>
  <c r="G32" i="1"/>
  <c r="K27" i="1"/>
  <c r="G24" i="1"/>
  <c r="H20" i="1"/>
  <c r="G16" i="1"/>
  <c r="D13" i="1"/>
  <c r="K95" i="1"/>
  <c r="G92" i="1"/>
  <c r="H88" i="1"/>
  <c r="G84" i="1"/>
  <c r="D81" i="1"/>
  <c r="G77" i="1"/>
  <c r="D73" i="1"/>
  <c r="G69" i="1"/>
  <c r="G66" i="1"/>
  <c r="J61" i="1"/>
  <c r="G58" i="1"/>
  <c r="H54" i="1"/>
  <c r="G50" i="1"/>
  <c r="K46" i="1"/>
  <c r="D43" i="1"/>
  <c r="K38" i="1"/>
  <c r="D35" i="1"/>
  <c r="K31" i="1"/>
  <c r="J27" i="1"/>
  <c r="K23" i="1"/>
  <c r="G20" i="1"/>
  <c r="K15" i="1"/>
  <c r="K12" i="1"/>
  <c r="D95" i="1"/>
  <c r="K91" i="1"/>
  <c r="J87" i="1"/>
  <c r="K83" i="1"/>
  <c r="G80" i="1"/>
  <c r="K75" i="1"/>
  <c r="K72" i="1"/>
  <c r="D69" i="1"/>
  <c r="K64" i="1"/>
  <c r="D61" i="1"/>
  <c r="J57" i="1"/>
  <c r="I53" i="1"/>
  <c r="J49" i="1"/>
  <c r="G46" i="1"/>
  <c r="J41" i="1"/>
  <c r="I38" i="1"/>
  <c r="K34" i="1"/>
  <c r="I30" i="1"/>
  <c r="K26" i="1"/>
  <c r="J23" i="1"/>
  <c r="I19" i="1"/>
  <c r="J15" i="1"/>
  <c r="K11" i="1"/>
  <c r="K94" i="1"/>
  <c r="J91" i="1"/>
  <c r="I87" i="1"/>
  <c r="J83" i="1"/>
  <c r="K79" i="1"/>
  <c r="J75" i="1"/>
  <c r="H72" i="1"/>
  <c r="K68" i="1"/>
  <c r="H64" i="1"/>
  <c r="K60" i="1"/>
  <c r="I57" i="1"/>
  <c r="G53" i="1"/>
  <c r="I49" i="1"/>
  <c r="J45" i="1"/>
  <c r="I41" i="1"/>
  <c r="H38" i="1"/>
  <c r="I34" i="1"/>
  <c r="H30" i="1"/>
  <c r="I26" i="1"/>
  <c r="I23" i="1"/>
  <c r="D19" i="1"/>
  <c r="I15" i="1"/>
  <c r="J11" i="1"/>
  <c r="I43" i="18"/>
  <c r="G42" i="18"/>
  <c r="K40" i="18"/>
  <c r="I39" i="18"/>
  <c r="G38" i="18"/>
  <c r="K36" i="18"/>
  <c r="I35" i="18"/>
  <c r="G34" i="18"/>
  <c r="K32" i="18"/>
  <c r="I31" i="18"/>
  <c r="G30" i="18"/>
  <c r="K28" i="18"/>
  <c r="I27" i="18"/>
  <c r="G26" i="18"/>
  <c r="K24" i="18"/>
  <c r="I23" i="18"/>
  <c r="G22" i="18"/>
  <c r="K20" i="18"/>
  <c r="I19" i="18"/>
  <c r="G18" i="18"/>
  <c r="K16" i="18"/>
  <c r="I15" i="18"/>
  <c r="G14" i="18"/>
  <c r="K12" i="18"/>
  <c r="I11" i="18"/>
  <c r="G10" i="18"/>
  <c r="H43" i="18"/>
  <c r="D42" i="18"/>
  <c r="J40" i="18"/>
  <c r="H39" i="18"/>
  <c r="D38" i="18"/>
  <c r="J36" i="18"/>
  <c r="H35" i="18"/>
  <c r="D34" i="18"/>
  <c r="J32" i="18"/>
  <c r="H31" i="18"/>
  <c r="D30" i="18"/>
  <c r="J28" i="18"/>
  <c r="H27" i="18"/>
  <c r="D26" i="18"/>
  <c r="J24" i="18"/>
  <c r="H23" i="18"/>
  <c r="D22" i="18"/>
  <c r="J20" i="18"/>
  <c r="H19" i="18"/>
  <c r="D18" i="18"/>
  <c r="J16" i="18"/>
  <c r="H15" i="18"/>
  <c r="D14" i="18"/>
  <c r="J12" i="18"/>
  <c r="H11" i="18"/>
  <c r="D10" i="18"/>
  <c r="G43" i="18"/>
  <c r="K41" i="18"/>
  <c r="I40" i="18"/>
  <c r="G39" i="18"/>
  <c r="K37" i="18"/>
  <c r="I36" i="18"/>
  <c r="G35" i="18"/>
  <c r="K33" i="18"/>
  <c r="I32" i="18"/>
  <c r="G31" i="18"/>
  <c r="K29" i="18"/>
  <c r="I28" i="18"/>
  <c r="G27" i="18"/>
  <c r="K25" i="18"/>
  <c r="I24" i="18"/>
  <c r="G23" i="18"/>
  <c r="K21" i="18"/>
  <c r="I20" i="18"/>
  <c r="G19" i="18"/>
  <c r="K17" i="18"/>
  <c r="I16" i="18"/>
  <c r="G15" i="18"/>
  <c r="K13" i="18"/>
  <c r="I12" i="18"/>
  <c r="G11" i="18"/>
  <c r="K9" i="18"/>
  <c r="D43" i="18"/>
  <c r="J41" i="18"/>
  <c r="H40" i="18"/>
  <c r="D39" i="18"/>
  <c r="J37" i="18"/>
  <c r="H36" i="18"/>
  <c r="D35" i="18"/>
  <c r="J33" i="18"/>
  <c r="H32" i="18"/>
  <c r="D31" i="18"/>
  <c r="J29" i="18"/>
  <c r="H28" i="18"/>
  <c r="D27" i="18"/>
  <c r="J25" i="18"/>
  <c r="H24" i="18"/>
  <c r="D23" i="18"/>
  <c r="J21" i="18"/>
  <c r="H20" i="18"/>
  <c r="D19" i="18"/>
  <c r="J17" i="18"/>
  <c r="H16" i="18"/>
  <c r="D15" i="18"/>
  <c r="J13" i="18"/>
  <c r="H12" i="18"/>
  <c r="D11" i="18"/>
  <c r="J9" i="18"/>
  <c r="K42" i="18"/>
  <c r="I41" i="18"/>
  <c r="G40" i="18"/>
  <c r="K38" i="18"/>
  <c r="I37" i="18"/>
  <c r="G36" i="18"/>
  <c r="K34" i="18"/>
  <c r="I33" i="18"/>
  <c r="G32" i="18"/>
  <c r="K30" i="18"/>
  <c r="I29" i="18"/>
  <c r="G28" i="18"/>
  <c r="K26" i="18"/>
  <c r="I25" i="18"/>
  <c r="G24" i="18"/>
  <c r="K22" i="18"/>
  <c r="I21" i="18"/>
  <c r="G20" i="18"/>
  <c r="K18" i="18"/>
  <c r="I17" i="18"/>
  <c r="G16" i="18"/>
  <c r="K14" i="18"/>
  <c r="I13" i="18"/>
  <c r="G12" i="18"/>
  <c r="K10" i="18"/>
  <c r="I9" i="18"/>
  <c r="J42" i="18"/>
  <c r="H41" i="18"/>
  <c r="D40" i="18"/>
  <c r="J38" i="18"/>
  <c r="H37" i="18"/>
  <c r="D36" i="18"/>
  <c r="J34" i="18"/>
  <c r="H33" i="18"/>
  <c r="D32" i="18"/>
  <c r="J30" i="18"/>
  <c r="H29" i="18"/>
  <c r="D28" i="18"/>
  <c r="J26" i="18"/>
  <c r="H25" i="18"/>
  <c r="D24" i="18"/>
  <c r="J22" i="18"/>
  <c r="H21" i="18"/>
  <c r="D20" i="18"/>
  <c r="J18" i="18"/>
  <c r="H17" i="18"/>
  <c r="D16" i="18"/>
  <c r="J14" i="18"/>
  <c r="H13" i="18"/>
  <c r="D12" i="18"/>
  <c r="J10" i="18"/>
  <c r="H9" i="18"/>
  <c r="K43" i="18"/>
  <c r="I42" i="18"/>
  <c r="G41" i="18"/>
  <c r="K39" i="18"/>
  <c r="I38" i="18"/>
  <c r="G37" i="18"/>
  <c r="K35" i="18"/>
  <c r="I34" i="18"/>
  <c r="G33" i="18"/>
  <c r="K31" i="18"/>
  <c r="I30" i="18"/>
  <c r="G29" i="18"/>
  <c r="K27" i="18"/>
  <c r="I26" i="18"/>
  <c r="G25" i="18"/>
  <c r="K23" i="18"/>
  <c r="I22" i="18"/>
  <c r="G21" i="18"/>
  <c r="K19" i="18"/>
  <c r="I18" i="18"/>
  <c r="G17" i="18"/>
  <c r="K15" i="18"/>
  <c r="I14" i="18"/>
  <c r="G13" i="18"/>
  <c r="K11" i="18"/>
  <c r="I10" i="18"/>
  <c r="G9" i="18"/>
  <c r="J43" i="18"/>
  <c r="H42" i="18"/>
  <c r="D41" i="18"/>
  <c r="J39" i="18"/>
  <c r="H38" i="18"/>
  <c r="D37" i="18"/>
  <c r="J35" i="18"/>
  <c r="H34" i="18"/>
  <c r="D33" i="18"/>
  <c r="J31" i="18"/>
  <c r="H30" i="18"/>
  <c r="D29" i="18"/>
  <c r="J27" i="18"/>
  <c r="H26" i="18"/>
  <c r="D25" i="18"/>
  <c r="J23" i="18"/>
  <c r="H22" i="18"/>
  <c r="D21" i="18"/>
  <c r="J19" i="18"/>
  <c r="H18" i="18"/>
  <c r="D17" i="18"/>
  <c r="J15" i="18"/>
  <c r="H14" i="18"/>
  <c r="D13" i="18"/>
  <c r="J11" i="18"/>
  <c r="H10" i="18"/>
  <c r="D9" i="18"/>
  <c r="V25" i="1"/>
  <c r="AN22" i="1"/>
  <c r="G8" i="18" l="1"/>
  <c r="C8" i="18"/>
  <c r="B8" i="18"/>
  <c r="C8" i="5"/>
  <c r="B8" i="5"/>
  <c r="K8" i="1"/>
  <c r="C8" i="1"/>
  <c r="B8" i="1"/>
  <c r="K8" i="18"/>
  <c r="H8" i="18"/>
  <c r="D8" i="18"/>
  <c r="I8" i="1"/>
  <c r="J8" i="1"/>
  <c r="G8" i="5"/>
  <c r="E8" i="5"/>
  <c r="F8" i="5"/>
  <c r="H8" i="1"/>
  <c r="E8" i="1"/>
  <c r="F8" i="1"/>
  <c r="F3" i="1"/>
  <c r="J8" i="18"/>
  <c r="E8" i="18"/>
  <c r="F8" i="18"/>
  <c r="D8" i="1"/>
  <c r="K8" i="5"/>
  <c r="I8" i="18"/>
  <c r="G8" i="1"/>
  <c r="D8" i="5"/>
  <c r="I8" i="5"/>
  <c r="H8" i="5"/>
  <c r="J8" i="5"/>
  <c r="D20" i="5"/>
  <c r="D40" i="5"/>
  <c r="D56" i="5"/>
  <c r="G72" i="5"/>
  <c r="I86" i="5"/>
  <c r="K99" i="5"/>
  <c r="G9" i="1"/>
  <c r="K112" i="5"/>
  <c r="H111" i="5"/>
  <c r="D110" i="5"/>
  <c r="H98" i="5"/>
  <c r="I84" i="5"/>
  <c r="I70" i="5"/>
  <c r="G54" i="5"/>
  <c r="J37" i="5"/>
  <c r="J17" i="5"/>
  <c r="J108" i="5"/>
  <c r="J96" i="5"/>
  <c r="K82" i="5"/>
  <c r="G68" i="5"/>
  <c r="G52" i="5"/>
  <c r="K35" i="5"/>
  <c r="J14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C26" i="2" l="1"/>
  <c r="C27" i="2"/>
  <c r="L26" i="2"/>
  <c r="L25" i="2"/>
  <c r="L27" i="2"/>
  <c r="C25" i="2"/>
  <c r="F27" i="2"/>
  <c r="F26" i="2"/>
  <c r="F25" i="2"/>
  <c r="C5" i="2"/>
  <c r="A8" i="17" l="1" a="1"/>
  <c r="D67" i="17" l="1"/>
  <c r="G67" i="17"/>
  <c r="H67" i="17"/>
  <c r="I67" i="17"/>
  <c r="J67" i="17"/>
  <c r="K67" i="17"/>
  <c r="C67" i="17"/>
  <c r="B67" i="17"/>
  <c r="E67" i="17"/>
  <c r="F67" i="17"/>
  <c r="F64" i="17"/>
  <c r="F66" i="17"/>
  <c r="C66" i="17"/>
  <c r="B66" i="17"/>
  <c r="C65" i="17"/>
  <c r="B65" i="17"/>
  <c r="C64" i="17"/>
  <c r="B64" i="17"/>
  <c r="E64" i="17"/>
  <c r="E65" i="17"/>
  <c r="F65" i="17"/>
  <c r="E66" i="17"/>
  <c r="D64" i="17"/>
  <c r="G64" i="17"/>
  <c r="H64" i="17"/>
  <c r="I64" i="17"/>
  <c r="J64" i="17"/>
  <c r="K64" i="17"/>
  <c r="D65" i="17"/>
  <c r="G65" i="17"/>
  <c r="H65" i="17"/>
  <c r="I65" i="17"/>
  <c r="J65" i="17"/>
  <c r="K65" i="17"/>
  <c r="D66" i="17"/>
  <c r="G66" i="17"/>
  <c r="H66" i="17"/>
  <c r="I66" i="17"/>
  <c r="J66" i="17"/>
  <c r="K66" i="17"/>
  <c r="B62" i="17"/>
  <c r="C60" i="17"/>
  <c r="E60" i="17"/>
  <c r="F60" i="17"/>
  <c r="E61" i="17"/>
  <c r="E62" i="17"/>
  <c r="E63" i="17"/>
  <c r="D61" i="17"/>
  <c r="J61" i="17"/>
  <c r="I62" i="17"/>
  <c r="D63" i="17"/>
  <c r="I63" i="17"/>
  <c r="B63" i="17"/>
  <c r="C61" i="17"/>
  <c r="B60" i="17"/>
  <c r="F62" i="17"/>
  <c r="I60" i="17"/>
  <c r="G61" i="17"/>
  <c r="I61" i="17"/>
  <c r="D62" i="17"/>
  <c r="G62" i="17"/>
  <c r="J62" i="17"/>
  <c r="G63" i="17"/>
  <c r="K63" i="17"/>
  <c r="C63" i="17"/>
  <c r="C62" i="17"/>
  <c r="B61" i="17"/>
  <c r="F61" i="17"/>
  <c r="F63" i="17"/>
  <c r="D60" i="17"/>
  <c r="G60" i="17"/>
  <c r="H60" i="17"/>
  <c r="J60" i="17"/>
  <c r="K60" i="17"/>
  <c r="H61" i="17"/>
  <c r="K61" i="17"/>
  <c r="H62" i="17"/>
  <c r="K62" i="17"/>
  <c r="H63" i="17"/>
  <c r="J63" i="17"/>
  <c r="D59" i="17"/>
  <c r="G59" i="17"/>
  <c r="H59" i="17"/>
  <c r="I59" i="17"/>
  <c r="J59" i="17"/>
  <c r="K59" i="17"/>
  <c r="C59" i="17"/>
  <c r="B59" i="17"/>
  <c r="E59" i="17"/>
  <c r="F59" i="17"/>
  <c r="C56" i="17"/>
  <c r="E58" i="17"/>
  <c r="H55" i="17"/>
  <c r="J56" i="17"/>
  <c r="D58" i="17"/>
  <c r="B56" i="17"/>
  <c r="F58" i="17"/>
  <c r="I55" i="17"/>
  <c r="K56" i="17"/>
  <c r="G58" i="17"/>
  <c r="C55" i="17"/>
  <c r="E55" i="17"/>
  <c r="J55" i="17"/>
  <c r="D57" i="17"/>
  <c r="H58" i="17"/>
  <c r="B55" i="17"/>
  <c r="F55" i="17"/>
  <c r="K55" i="17"/>
  <c r="G57" i="17"/>
  <c r="I58" i="17"/>
  <c r="C58" i="17"/>
  <c r="E56" i="17"/>
  <c r="D56" i="17"/>
  <c r="H57" i="17"/>
  <c r="J58" i="17"/>
  <c r="B58" i="17"/>
  <c r="F56" i="17"/>
  <c r="G56" i="17"/>
  <c r="I57" i="17"/>
  <c r="K58" i="17"/>
  <c r="C57" i="17"/>
  <c r="E57" i="17"/>
  <c r="D55" i="17"/>
  <c r="H56" i="17"/>
  <c r="J57" i="17"/>
  <c r="B57" i="17"/>
  <c r="F57" i="17"/>
  <c r="G55" i="17"/>
  <c r="I56" i="17"/>
  <c r="K57" i="17"/>
  <c r="E53" i="17"/>
  <c r="D54" i="17"/>
  <c r="F53" i="17"/>
  <c r="G54" i="17"/>
  <c r="E54" i="17"/>
  <c r="D53" i="17"/>
  <c r="H54" i="17"/>
  <c r="F54" i="17"/>
  <c r="G53" i="17"/>
  <c r="I54" i="17"/>
  <c r="C54" i="17"/>
  <c r="H53" i="17"/>
  <c r="J54" i="17"/>
  <c r="B54" i="17"/>
  <c r="I53" i="17"/>
  <c r="K54" i="17"/>
  <c r="C53" i="17"/>
  <c r="J53" i="17"/>
  <c r="B53" i="17"/>
  <c r="K53" i="17"/>
  <c r="J52" i="17"/>
  <c r="F52" i="17"/>
  <c r="I52" i="17"/>
  <c r="K52" i="17"/>
  <c r="C52" i="17"/>
  <c r="B52" i="17"/>
  <c r="D52" i="17"/>
  <c r="G52" i="17"/>
  <c r="E52" i="17"/>
  <c r="H52" i="17"/>
  <c r="H51" i="17"/>
  <c r="I51" i="17"/>
  <c r="C51" i="17"/>
  <c r="J51" i="17"/>
  <c r="B51" i="17"/>
  <c r="K51" i="17"/>
  <c r="E51" i="17"/>
  <c r="D51" i="17"/>
  <c r="F51" i="17"/>
  <c r="G51" i="17"/>
  <c r="D50" i="17"/>
  <c r="G50" i="17"/>
  <c r="H50" i="17"/>
  <c r="I50" i="17"/>
  <c r="C50" i="17"/>
  <c r="J50" i="17"/>
  <c r="B50" i="17"/>
  <c r="K50" i="17"/>
  <c r="E50" i="17"/>
  <c r="F50" i="17"/>
  <c r="C49" i="17"/>
  <c r="H49" i="17"/>
  <c r="B49" i="17"/>
  <c r="I49" i="17"/>
  <c r="J49" i="17"/>
  <c r="K49" i="17"/>
  <c r="E49" i="17"/>
  <c r="F49" i="17"/>
  <c r="D49" i="17"/>
  <c r="G49" i="17"/>
  <c r="C48" i="17"/>
  <c r="E47" i="17"/>
  <c r="J45" i="17"/>
  <c r="D47" i="17"/>
  <c r="H48" i="17"/>
  <c r="B48" i="17"/>
  <c r="F47" i="17"/>
  <c r="K45" i="17"/>
  <c r="G47" i="17"/>
  <c r="I48" i="17"/>
  <c r="C47" i="17"/>
  <c r="E48" i="17"/>
  <c r="D46" i="17"/>
  <c r="H47" i="17"/>
  <c r="J48" i="17"/>
  <c r="B47" i="17"/>
  <c r="F48" i="17"/>
  <c r="G46" i="17"/>
  <c r="I47" i="17"/>
  <c r="K48" i="17"/>
  <c r="C46" i="17"/>
  <c r="E45" i="17"/>
  <c r="D45" i="17"/>
  <c r="H46" i="17"/>
  <c r="J47" i="17"/>
  <c r="B46" i="17"/>
  <c r="F45" i="17"/>
  <c r="G45" i="17"/>
  <c r="I46" i="17"/>
  <c r="K47" i="17"/>
  <c r="C45" i="17"/>
  <c r="E46" i="17"/>
  <c r="H45" i="17"/>
  <c r="J46" i="17"/>
  <c r="D48" i="17"/>
  <c r="B45" i="17"/>
  <c r="F46" i="17"/>
  <c r="I45" i="17"/>
  <c r="K46" i="17"/>
  <c r="G48" i="17"/>
  <c r="C44" i="17"/>
  <c r="C40" i="17"/>
  <c r="C36" i="17"/>
  <c r="C32" i="17"/>
  <c r="C28" i="17"/>
  <c r="C24" i="17"/>
  <c r="C20" i="17"/>
  <c r="C16" i="17"/>
  <c r="C12" i="17"/>
  <c r="B44" i="17"/>
  <c r="B40" i="17"/>
  <c r="B36" i="17"/>
  <c r="B32" i="17"/>
  <c r="B28" i="17"/>
  <c r="B24" i="17"/>
  <c r="B20" i="17"/>
  <c r="B16" i="17"/>
  <c r="B12" i="17"/>
  <c r="C37" i="17"/>
  <c r="C43" i="17"/>
  <c r="C39" i="17"/>
  <c r="C35" i="17"/>
  <c r="C31" i="17"/>
  <c r="C27" i="17"/>
  <c r="C23" i="17"/>
  <c r="C19" i="17"/>
  <c r="C15" i="17"/>
  <c r="C11" i="17"/>
  <c r="C42" i="17"/>
  <c r="C38" i="17"/>
  <c r="C34" i="17"/>
  <c r="C30" i="17"/>
  <c r="C26" i="17"/>
  <c r="C22" i="17"/>
  <c r="C18" i="17"/>
  <c r="C14" i="17"/>
  <c r="C10" i="17"/>
  <c r="B43" i="17"/>
  <c r="B39" i="17"/>
  <c r="B35" i="17"/>
  <c r="B31" i="17"/>
  <c r="B27" i="17"/>
  <c r="B23" i="17"/>
  <c r="B19" i="17"/>
  <c r="B15" i="17"/>
  <c r="B11" i="17"/>
  <c r="C33" i="17"/>
  <c r="B42" i="17"/>
  <c r="B38" i="17"/>
  <c r="B34" i="17"/>
  <c r="B30" i="17"/>
  <c r="B26" i="17"/>
  <c r="B22" i="17"/>
  <c r="B18" i="17"/>
  <c r="B14" i="17"/>
  <c r="B10" i="17"/>
  <c r="C41" i="17"/>
  <c r="C29" i="17"/>
  <c r="C25" i="17"/>
  <c r="C21" i="17"/>
  <c r="C17" i="17"/>
  <c r="C13" i="17"/>
  <c r="C9" i="17"/>
  <c r="B41" i="17"/>
  <c r="B37" i="17"/>
  <c r="B33" i="17"/>
  <c r="B29" i="17"/>
  <c r="B25" i="17"/>
  <c r="B21" i="17"/>
  <c r="B17" i="17"/>
  <c r="B13" i="17"/>
  <c r="B9" i="17"/>
  <c r="F9" i="17"/>
  <c r="F13" i="17"/>
  <c r="F17" i="17"/>
  <c r="F21" i="17"/>
  <c r="F25" i="17"/>
  <c r="F29" i="17"/>
  <c r="F33" i="17"/>
  <c r="F37" i="17"/>
  <c r="F41" i="17"/>
  <c r="F12" i="17"/>
  <c r="F16" i="17"/>
  <c r="F20" i="17"/>
  <c r="F24" i="17"/>
  <c r="F28" i="17"/>
  <c r="F32" i="17"/>
  <c r="F36" i="17"/>
  <c r="F40" i="17"/>
  <c r="F44" i="17"/>
  <c r="E9" i="17"/>
  <c r="F14" i="17"/>
  <c r="F19" i="17"/>
  <c r="E25" i="17"/>
  <c r="F30" i="17"/>
  <c r="F35" i="17"/>
  <c r="E41" i="17"/>
  <c r="E10" i="17"/>
  <c r="E15" i="17"/>
  <c r="E20" i="17"/>
  <c r="E26" i="17"/>
  <c r="E31" i="17"/>
  <c r="E36" i="17"/>
  <c r="E42" i="17"/>
  <c r="F10" i="17"/>
  <c r="F15" i="17"/>
  <c r="E21" i="17"/>
  <c r="F26" i="17"/>
  <c r="F31" i="17"/>
  <c r="E37" i="17"/>
  <c r="F42" i="17"/>
  <c r="E11" i="17"/>
  <c r="E16" i="17"/>
  <c r="E22" i="17"/>
  <c r="E27" i="17"/>
  <c r="E32" i="17"/>
  <c r="E38" i="17"/>
  <c r="E43" i="17"/>
  <c r="F11" i="17"/>
  <c r="E17" i="17"/>
  <c r="F22" i="17"/>
  <c r="F27" i="17"/>
  <c r="E33" i="17"/>
  <c r="F38" i="17"/>
  <c r="F43" i="17"/>
  <c r="E12" i="17"/>
  <c r="E18" i="17"/>
  <c r="E23" i="17"/>
  <c r="E28" i="17"/>
  <c r="E34" i="17"/>
  <c r="E39" i="17"/>
  <c r="E44" i="17"/>
  <c r="E13" i="17"/>
  <c r="F18" i="17"/>
  <c r="F23" i="17"/>
  <c r="E29" i="17"/>
  <c r="F34" i="17"/>
  <c r="F39" i="17"/>
  <c r="E14" i="17"/>
  <c r="E19" i="17"/>
  <c r="E24" i="17"/>
  <c r="E30" i="17"/>
  <c r="E35" i="17"/>
  <c r="E40" i="17"/>
  <c r="K43" i="17"/>
  <c r="D44" i="17"/>
  <c r="G44" i="17"/>
  <c r="D43" i="17"/>
  <c r="H44" i="17"/>
  <c r="G43" i="17"/>
  <c r="I44" i="17"/>
  <c r="I43" i="17"/>
  <c r="K44" i="17"/>
  <c r="H43" i="17"/>
  <c r="J44" i="17"/>
  <c r="J43" i="17"/>
  <c r="J41" i="17"/>
  <c r="K41" i="17"/>
  <c r="D42" i="17"/>
  <c r="G42" i="17"/>
  <c r="D41" i="17"/>
  <c r="H42" i="17"/>
  <c r="G41" i="17"/>
  <c r="I42" i="17"/>
  <c r="H41" i="17"/>
  <c r="J42" i="17"/>
  <c r="I41" i="17"/>
  <c r="K42" i="17"/>
  <c r="G33" i="17"/>
  <c r="I34" i="17"/>
  <c r="K35" i="17"/>
  <c r="G37" i="17"/>
  <c r="I38" i="17"/>
  <c r="K39" i="17"/>
  <c r="H33" i="17"/>
  <c r="J34" i="17"/>
  <c r="D36" i="17"/>
  <c r="H37" i="17"/>
  <c r="J38" i="17"/>
  <c r="D40" i="17"/>
  <c r="I33" i="17"/>
  <c r="K34" i="17"/>
  <c r="G36" i="17"/>
  <c r="I37" i="17"/>
  <c r="K38" i="17"/>
  <c r="G40" i="17"/>
  <c r="D35" i="17"/>
  <c r="H36" i="17"/>
  <c r="J37" i="17"/>
  <c r="D39" i="17"/>
  <c r="H40" i="17"/>
  <c r="G35" i="17"/>
  <c r="I36" i="17"/>
  <c r="K37" i="17"/>
  <c r="G39" i="17"/>
  <c r="I40" i="17"/>
  <c r="D34" i="17"/>
  <c r="H35" i="17"/>
  <c r="J36" i="17"/>
  <c r="D38" i="17"/>
  <c r="H39" i="17"/>
  <c r="J40" i="17"/>
  <c r="I35" i="17"/>
  <c r="K40" i="17"/>
  <c r="J33" i="17"/>
  <c r="K33" i="17"/>
  <c r="K36" i="17"/>
  <c r="H34" i="17"/>
  <c r="J39" i="17"/>
  <c r="G34" i="17"/>
  <c r="G38" i="17"/>
  <c r="I39" i="17"/>
  <c r="D33" i="17"/>
  <c r="J35" i="17"/>
  <c r="D37" i="17"/>
  <c r="H38" i="17"/>
  <c r="H32" i="17"/>
  <c r="I32" i="17"/>
  <c r="J32" i="17"/>
  <c r="K32" i="17"/>
  <c r="D32" i="17"/>
  <c r="G32" i="17"/>
  <c r="H13" i="17"/>
  <c r="H21" i="17"/>
  <c r="H29" i="17"/>
  <c r="G13" i="17"/>
  <c r="G21" i="17"/>
  <c r="G29" i="17"/>
  <c r="D13" i="17"/>
  <c r="D21" i="17"/>
  <c r="D29" i="17"/>
  <c r="H16" i="17"/>
  <c r="G24" i="17"/>
  <c r="D16" i="17"/>
  <c r="G9" i="17"/>
  <c r="D17" i="17"/>
  <c r="H26" i="17"/>
  <c r="G26" i="17"/>
  <c r="D26" i="17"/>
  <c r="H11" i="17"/>
  <c r="G19" i="17"/>
  <c r="D27" i="17"/>
  <c r="H28" i="17"/>
  <c r="D20" i="17"/>
  <c r="H14" i="17"/>
  <c r="H22" i="17"/>
  <c r="H30" i="17"/>
  <c r="G14" i="17"/>
  <c r="G22" i="17"/>
  <c r="G30" i="17"/>
  <c r="D14" i="17"/>
  <c r="D22" i="17"/>
  <c r="D30" i="17"/>
  <c r="H24" i="17"/>
  <c r="H9" i="17"/>
  <c r="H25" i="17"/>
  <c r="G25" i="17"/>
  <c r="H18" i="17"/>
  <c r="G18" i="17"/>
  <c r="G11" i="17"/>
  <c r="D11" i="17"/>
  <c r="G12" i="17"/>
  <c r="D12" i="17"/>
  <c r="H15" i="17"/>
  <c r="H23" i="17"/>
  <c r="H31" i="17"/>
  <c r="G15" i="17"/>
  <c r="G23" i="17"/>
  <c r="G31" i="17"/>
  <c r="D15" i="17"/>
  <c r="D23" i="17"/>
  <c r="D31" i="17"/>
  <c r="D24" i="17"/>
  <c r="H17" i="17"/>
  <c r="G17" i="17"/>
  <c r="D25" i="17"/>
  <c r="H10" i="17"/>
  <c r="D18" i="17"/>
  <c r="H27" i="17"/>
  <c r="G27" i="17"/>
  <c r="H12" i="17"/>
  <c r="G20" i="17"/>
  <c r="D28" i="17"/>
  <c r="G16" i="17"/>
  <c r="D9" i="17"/>
  <c r="G10" i="17"/>
  <c r="D10" i="17"/>
  <c r="H19" i="17"/>
  <c r="D19" i="17"/>
  <c r="H20" i="17"/>
  <c r="G28" i="17"/>
  <c r="I31" i="17"/>
  <c r="J31" i="17"/>
  <c r="K31" i="17"/>
  <c r="J30" i="17"/>
  <c r="I30" i="17"/>
  <c r="I29" i="17"/>
  <c r="J29" i="17"/>
  <c r="K29" i="17"/>
  <c r="K30" i="17"/>
  <c r="K11" i="17"/>
  <c r="K19" i="17"/>
  <c r="K27" i="17"/>
  <c r="K12" i="17"/>
  <c r="K20" i="17"/>
  <c r="K28" i="17"/>
  <c r="K13" i="17"/>
  <c r="K21" i="17"/>
  <c r="K18" i="17"/>
  <c r="K14" i="17"/>
  <c r="K22" i="17"/>
  <c r="K24" i="17"/>
  <c r="K9" i="17"/>
  <c r="K25" i="17"/>
  <c r="K10" i="17"/>
  <c r="K15" i="17"/>
  <c r="K23" i="17"/>
  <c r="K16" i="17"/>
  <c r="K17" i="17"/>
  <c r="K26" i="17"/>
  <c r="J27" i="17"/>
  <c r="I28" i="17"/>
  <c r="J28" i="17"/>
  <c r="I26" i="17"/>
  <c r="J26" i="17"/>
  <c r="I27" i="17"/>
  <c r="J23" i="17"/>
  <c r="I24" i="17"/>
  <c r="J24" i="17"/>
  <c r="I25" i="17"/>
  <c r="I23" i="17"/>
  <c r="J25" i="17"/>
  <c r="I22" i="17"/>
  <c r="J22" i="17"/>
  <c r="J21" i="17"/>
  <c r="I21" i="17"/>
  <c r="A8" i="17"/>
  <c r="I12" i="17"/>
  <c r="I16" i="17"/>
  <c r="I20" i="17"/>
  <c r="I9" i="17"/>
  <c r="I17" i="17"/>
  <c r="J17" i="17"/>
  <c r="J12" i="17"/>
  <c r="J16" i="17"/>
  <c r="J20" i="17"/>
  <c r="I13" i="17"/>
  <c r="J9" i="17"/>
  <c r="J13" i="17"/>
  <c r="I10" i="17"/>
  <c r="I14" i="17"/>
  <c r="I18" i="17"/>
  <c r="J10" i="17"/>
  <c r="J14" i="17"/>
  <c r="J18" i="17"/>
  <c r="I11" i="17"/>
  <c r="I15" i="17"/>
  <c r="I19" i="17"/>
  <c r="J11" i="17"/>
  <c r="J15" i="17"/>
  <c r="J19" i="17"/>
  <c r="C8" i="17" l="1"/>
  <c r="B8" i="17"/>
  <c r="F8" i="17"/>
  <c r="E8" i="17"/>
  <c r="K8" i="17"/>
  <c r="D8" i="17"/>
  <c r="G8" i="17"/>
  <c r="H8" i="17"/>
  <c r="I8" i="17"/>
  <c r="J8" i="17"/>
  <c r="L5" i="2"/>
  <c r="I5" i="2"/>
  <c r="F5" i="2"/>
  <c r="I27" i="2" l="1"/>
  <c r="I25" i="2"/>
  <c r="I26" i="2"/>
  <c r="N27" i="2"/>
  <c r="M27" i="2"/>
  <c r="K27" i="2"/>
  <c r="J27" i="2"/>
  <c r="H27" i="2"/>
  <c r="G27" i="2"/>
  <c r="E27" i="2"/>
  <c r="D27" i="2"/>
  <c r="N26" i="2"/>
  <c r="M26" i="2"/>
  <c r="K26" i="2"/>
  <c r="J26" i="2"/>
  <c r="H26" i="2"/>
  <c r="G26" i="2"/>
  <c r="E26" i="2"/>
  <c r="D26" i="2"/>
  <c r="N25" i="2"/>
  <c r="M25" i="2"/>
  <c r="K25" i="2"/>
  <c r="J25" i="2"/>
  <c r="H25" i="2"/>
  <c r="G25" i="2"/>
  <c r="L22" i="2" l="1"/>
  <c r="I22" i="2"/>
  <c r="F22" i="2"/>
  <c r="C22" i="2"/>
  <c r="L16" i="2"/>
  <c r="I16" i="2"/>
  <c r="L17" i="2"/>
  <c r="I17" i="2"/>
  <c r="C17" i="2"/>
  <c r="F17" i="2"/>
  <c r="I29" i="2" l="1"/>
  <c r="I30" i="2"/>
  <c r="I28" i="2"/>
  <c r="F29" i="2"/>
  <c r="F28" i="2"/>
  <c r="L29" i="2"/>
  <c r="L30" i="2"/>
  <c r="L28" i="2"/>
  <c r="F30" i="2"/>
  <c r="C28" i="2"/>
  <c r="C30" i="2"/>
  <c r="C29" i="2"/>
  <c r="N21" i="2" l="1"/>
  <c r="N20" i="2"/>
  <c r="M21" i="2"/>
  <c r="M20" i="2"/>
  <c r="K21" i="2"/>
  <c r="K20" i="2"/>
  <c r="J21" i="2"/>
  <c r="J20" i="2"/>
  <c r="H21" i="2"/>
  <c r="H20" i="2"/>
  <c r="G21" i="2"/>
  <c r="G20" i="2"/>
  <c r="E21" i="2"/>
  <c r="E20" i="2"/>
  <c r="D21" i="2"/>
  <c r="D20" i="2"/>
  <c r="J22" i="2"/>
  <c r="K22" i="2"/>
  <c r="M22" i="2"/>
  <c r="N22" i="2"/>
  <c r="E22" i="2"/>
  <c r="G22" i="2"/>
  <c r="H22" i="2"/>
  <c r="D22" i="2"/>
  <c r="F16" i="2" l="1"/>
  <c r="C16" i="2"/>
  <c r="Q3" i="2"/>
  <c r="L4" i="2"/>
  <c r="I4" i="2"/>
  <c r="F4" i="2"/>
  <c r="C4" i="2"/>
  <c r="Q4" i="2" l="1"/>
  <c r="K14" i="2"/>
  <c r="K15" i="2"/>
  <c r="J14" i="2"/>
  <c r="J15" i="2"/>
  <c r="D15" i="2" l="1"/>
  <c r="D14" i="2"/>
  <c r="H14" i="2"/>
  <c r="H15" i="2"/>
  <c r="N15" i="2"/>
  <c r="N14" i="2"/>
  <c r="G15" i="2"/>
  <c r="G14" i="2"/>
  <c r="E15" i="2"/>
  <c r="E14" i="2"/>
  <c r="M14" i="2"/>
  <c r="M15" i="2"/>
  <c r="B12" i="2" l="1"/>
  <c r="CH142" i="1" l="1"/>
  <c r="CF142" i="1"/>
  <c r="T150" i="1"/>
  <c r="CH73" i="18"/>
  <c r="BG96" i="18"/>
  <c r="P146" i="1"/>
  <c r="BQ143" i="1"/>
  <c r="DA140" i="1"/>
  <c r="CW144" i="1"/>
  <c r="O137" i="1"/>
  <c r="AO84" i="18"/>
  <c r="Y83" i="18"/>
  <c r="AK145" i="1"/>
  <c r="AM142" i="1"/>
  <c r="DL140" i="1"/>
  <c r="P137" i="1"/>
  <c r="AH142" i="1"/>
  <c r="BD150" i="1"/>
  <c r="O146" i="1"/>
  <c r="BO150" i="1"/>
  <c r="BW144" i="1"/>
  <c r="AG139" i="1"/>
  <c r="DL150" i="1"/>
  <c r="Q149" i="1"/>
  <c r="CK150" i="1"/>
  <c r="DO145" i="1"/>
  <c r="DN149" i="1"/>
  <c r="CF137" i="1"/>
  <c r="CI143" i="1"/>
  <c r="DD139" i="1"/>
  <c r="CP150" i="1"/>
  <c r="DO139" i="1"/>
  <c r="Y142" i="1"/>
  <c r="AD147" i="1"/>
  <c r="CI149" i="1"/>
  <c r="DH150" i="1"/>
  <c r="AR82" i="18"/>
  <c r="CW139" i="1"/>
  <c r="CP108" i="18"/>
  <c r="T94" i="18"/>
  <c r="P145" i="1"/>
  <c r="CJ143" i="1"/>
  <c r="AX146" i="1"/>
  <c r="AR137" i="1"/>
  <c r="BR150" i="18"/>
  <c r="BR112" i="18"/>
  <c r="CX150" i="1"/>
  <c r="AI141" i="1"/>
  <c r="DG144" i="1"/>
  <c r="AD150" i="1"/>
  <c r="CL147" i="1"/>
  <c r="AP150" i="1"/>
  <c r="DA77" i="18"/>
  <c r="CV176" i="18"/>
  <c r="AO149" i="1"/>
  <c r="BI118" i="18"/>
  <c r="CO144" i="1"/>
  <c r="CH96" i="18"/>
  <c r="AC145" i="1"/>
  <c r="BA141" i="1"/>
  <c r="DK85" i="18"/>
  <c r="DK145" i="1"/>
  <c r="AD143" i="1"/>
  <c r="BT141" i="1"/>
  <c r="AU145" i="1"/>
  <c r="CB144" i="1"/>
  <c r="CI146" i="1"/>
  <c r="BC148" i="1"/>
  <c r="AQ78" i="18"/>
  <c r="DM148" i="1"/>
  <c r="CL145" i="1"/>
  <c r="CT143" i="1"/>
  <c r="R82" i="18"/>
  <c r="CE144" i="1"/>
  <c r="DG142" i="1"/>
  <c r="CB143" i="1"/>
  <c r="BW148" i="1"/>
  <c r="BX140" i="1"/>
  <c r="DE149" i="1"/>
  <c r="DA144" i="1"/>
  <c r="CG139" i="1"/>
  <c r="BI140" i="1"/>
  <c r="BT138" i="1"/>
  <c r="AM143" i="1"/>
  <c r="AK84" i="18"/>
  <c r="BN78" i="18"/>
  <c r="DI148" i="1"/>
  <c r="Q72" i="18"/>
  <c r="AW140" i="1"/>
  <c r="CP142" i="1"/>
  <c r="BM137" i="1"/>
  <c r="BU135" i="18"/>
  <c r="CJ146" i="1"/>
  <c r="Y114" i="18"/>
  <c r="DF146" i="1"/>
  <c r="BH147" i="1"/>
  <c r="BQ145" i="1"/>
  <c r="AN146" i="1"/>
  <c r="CG146" i="1"/>
  <c r="BD147" i="1"/>
  <c r="DO143" i="1"/>
  <c r="DE90" i="18"/>
  <c r="P89" i="18"/>
  <c r="CV142" i="1"/>
  <c r="AT149" i="1"/>
  <c r="BS92" i="18"/>
  <c r="CC138" i="1"/>
  <c r="CR138" i="1"/>
  <c r="DK106" i="18"/>
  <c r="AR150" i="1"/>
  <c r="AW170" i="18"/>
  <c r="AS145" i="1"/>
  <c r="BM150" i="1"/>
  <c r="T119" i="18"/>
  <c r="CI139" i="1"/>
  <c r="CO140" i="1"/>
  <c r="BA99" i="18"/>
  <c r="AS142" i="1"/>
  <c r="CH137" i="1"/>
  <c r="CO149" i="1"/>
  <c r="BJ91" i="18"/>
  <c r="CT145" i="1"/>
  <c r="BA139" i="1"/>
  <c r="DJ93" i="18"/>
  <c r="CE143" i="1"/>
  <c r="AL146" i="1"/>
  <c r="CS143" i="1"/>
  <c r="DJ141" i="1"/>
  <c r="BD149" i="1"/>
  <c r="DF141" i="18"/>
  <c r="CK117" i="18"/>
  <c r="BR118" i="18"/>
  <c r="AM72" i="18"/>
  <c r="CJ88" i="18"/>
  <c r="AH141" i="1"/>
  <c r="DM150" i="1"/>
  <c r="AY139" i="1"/>
  <c r="AF81" i="18"/>
  <c r="AC149" i="1"/>
  <c r="BF139" i="1"/>
  <c r="AX138" i="1"/>
  <c r="AX142" i="1"/>
  <c r="CQ145" i="18"/>
  <c r="DD145" i="1"/>
  <c r="BZ145" i="1"/>
  <c r="DJ144" i="1"/>
  <c r="CE145" i="1"/>
  <c r="BY145" i="1"/>
  <c r="BZ150" i="1"/>
  <c r="BC143" i="1"/>
  <c r="V138" i="1"/>
  <c r="BV142" i="1"/>
  <c r="AX86" i="18"/>
  <c r="BD141" i="1"/>
  <c r="BU137" i="1"/>
  <c r="DD137" i="1"/>
  <c r="AZ78" i="18"/>
  <c r="BM140" i="1"/>
  <c r="DB146" i="1"/>
  <c r="L140" i="1"/>
  <c r="BY150" i="1"/>
  <c r="DC149" i="1"/>
  <c r="BE150" i="1"/>
  <c r="BN139" i="1"/>
  <c r="M100" i="18"/>
  <c r="AS148" i="1"/>
  <c r="AJ109" i="18"/>
  <c r="BI138" i="1"/>
  <c r="BI149" i="1"/>
  <c r="DE143" i="1"/>
  <c r="DM142" i="1"/>
  <c r="BQ89" i="18"/>
  <c r="CW142" i="1"/>
  <c r="CJ145" i="1"/>
  <c r="DG141" i="1"/>
  <c r="CN140" i="1"/>
  <c r="BJ147" i="1"/>
  <c r="BF146" i="1"/>
  <c r="CB142" i="1"/>
  <c r="AP147" i="1"/>
  <c r="BC149" i="1"/>
  <c r="DF85" i="18"/>
  <c r="V96" i="18"/>
  <c r="BT139" i="1"/>
  <c r="DL144" i="1"/>
  <c r="DL131" i="18"/>
  <c r="CH145" i="1"/>
  <c r="CT137" i="1"/>
  <c r="AN145" i="1"/>
  <c r="BE139" i="1"/>
  <c r="CP146" i="1"/>
  <c r="BM143" i="1"/>
  <c r="CO146" i="1"/>
  <c r="BO140" i="1"/>
  <c r="CK141" i="1"/>
  <c r="AT142" i="1"/>
  <c r="AA145" i="1"/>
  <c r="AS139" i="1"/>
  <c r="AR146" i="1"/>
  <c r="Y146" i="1"/>
  <c r="CA138" i="1"/>
  <c r="AA146" i="1"/>
  <c r="AA150" i="1"/>
  <c r="T76" i="18"/>
  <c r="AB143" i="1"/>
  <c r="AM144" i="1"/>
  <c r="AB139" i="1"/>
  <c r="AA148" i="1"/>
  <c r="AR143" i="18"/>
  <c r="AK138" i="1"/>
  <c r="DC141" i="1"/>
  <c r="CB137" i="1"/>
  <c r="AW118" i="18"/>
  <c r="T138" i="1"/>
  <c r="AB111" i="18"/>
  <c r="Y143" i="1"/>
  <c r="BQ140" i="1"/>
  <c r="CV93" i="18"/>
  <c r="BX73" i="18"/>
  <c r="AP148" i="1"/>
  <c r="P150" i="1"/>
  <c r="L141" i="1"/>
  <c r="O95" i="18"/>
  <c r="BA116" i="18"/>
  <c r="Z139" i="1"/>
  <c r="CW114" i="18"/>
  <c r="BD84" i="18"/>
  <c r="CW148" i="1"/>
  <c r="AX150" i="1"/>
  <c r="DI145" i="1"/>
  <c r="AC142" i="1"/>
  <c r="R139" i="1"/>
  <c r="DL107" i="18"/>
  <c r="X139" i="1"/>
  <c r="AC144" i="1"/>
  <c r="BY142" i="1"/>
  <c r="BF142" i="1"/>
  <c r="AJ133" i="18"/>
  <c r="T147" i="1"/>
  <c r="BA151" i="18"/>
  <c r="BV140" i="1"/>
  <c r="O142" i="1"/>
  <c r="O111" i="18"/>
  <c r="BR146" i="1"/>
  <c r="BV150" i="1"/>
  <c r="CU150" i="1"/>
  <c r="DM138" i="1"/>
  <c r="CV145" i="1"/>
  <c r="BD144" i="1"/>
  <c r="AI138" i="1"/>
  <c r="N141" i="1"/>
  <c r="CB138" i="1"/>
  <c r="AJ145" i="1"/>
  <c r="AS143" i="1"/>
  <c r="BK142" i="1"/>
  <c r="BN137" i="1"/>
  <c r="CD137" i="1"/>
  <c r="M146" i="1"/>
  <c r="CX146" i="1"/>
  <c r="AQ150" i="1"/>
  <c r="BB148" i="1"/>
  <c r="Q145" i="1"/>
  <c r="BA140" i="1"/>
  <c r="DI139" i="1"/>
  <c r="AP141" i="1"/>
  <c r="DA149" i="1"/>
  <c r="Q113" i="18"/>
  <c r="BV141" i="1"/>
  <c r="AI144" i="1"/>
  <c r="AC74" i="18"/>
  <c r="CY137" i="1"/>
  <c r="L150" i="1"/>
  <c r="AN148" i="1"/>
  <c r="DL141" i="1"/>
  <c r="DG149" i="1"/>
  <c r="BY144" i="1"/>
  <c r="DE150" i="1"/>
  <c r="CS147" i="1"/>
  <c r="L148" i="1"/>
  <c r="U138" i="1"/>
  <c r="AM148" i="1"/>
  <c r="AW147" i="1"/>
  <c r="BZ138" i="1"/>
  <c r="CS141" i="1"/>
  <c r="S148" i="1"/>
  <c r="BZ146" i="1"/>
  <c r="CJ95" i="18"/>
  <c r="DH140" i="1"/>
  <c r="CF80" i="18"/>
  <c r="CB78" i="18"/>
  <c r="BM148" i="1"/>
  <c r="CR146" i="1"/>
  <c r="DO148" i="1"/>
  <c r="BT144" i="1"/>
  <c r="BA148" i="1"/>
  <c r="AJ137" i="1"/>
  <c r="U137" i="1"/>
  <c r="DG148" i="1"/>
  <c r="AT134" i="18"/>
  <c r="BQ138" i="1"/>
  <c r="AV143" i="1"/>
  <c r="M129" i="18"/>
  <c r="BF182" i="18"/>
  <c r="CJ148" i="1"/>
  <c r="DJ150" i="1"/>
  <c r="AA149" i="1"/>
  <c r="CV138" i="1"/>
  <c r="BB96" i="18"/>
  <c r="BL149" i="1"/>
  <c r="W139" i="1"/>
  <c r="BH139" i="1"/>
  <c r="DB138" i="1"/>
  <c r="AY146" i="1"/>
  <c r="BQ137" i="1"/>
  <c r="AO80" i="18"/>
  <c r="CO141" i="1"/>
  <c r="BI87" i="18"/>
  <c r="U93" i="18"/>
  <c r="AJ150" i="1"/>
  <c r="CZ149" i="1"/>
  <c r="CB145" i="1"/>
  <c r="Q148" i="1"/>
  <c r="AD137" i="1"/>
  <c r="CT139" i="1"/>
  <c r="V150" i="1"/>
  <c r="X144" i="1"/>
  <c r="BH117" i="18"/>
  <c r="DE145" i="1"/>
  <c r="AR141" i="1"/>
  <c r="BN145" i="1"/>
  <c r="AR142" i="1"/>
  <c r="BZ117" i="18"/>
  <c r="CS149" i="1"/>
  <c r="BW98" i="18"/>
  <c r="W147" i="1"/>
  <c r="M137" i="1"/>
  <c r="DN141" i="1"/>
  <c r="M140" i="1"/>
  <c r="BG100" i="18"/>
  <c r="X148" i="1"/>
  <c r="CB150" i="1"/>
  <c r="AI101" i="18"/>
  <c r="DK146" i="1"/>
  <c r="CM146" i="1"/>
  <c r="CK148" i="1"/>
  <c r="AF73" i="18"/>
  <c r="AE85" i="18"/>
  <c r="CH148" i="1"/>
  <c r="BQ99" i="18"/>
  <c r="CJ138" i="1"/>
  <c r="AW82" i="18"/>
  <c r="BH144" i="1"/>
  <c r="DK164" i="18"/>
  <c r="P139" i="1"/>
  <c r="BC147" i="1"/>
  <c r="AB144" i="1"/>
  <c r="AU148" i="1"/>
  <c r="AE146" i="1"/>
  <c r="AS118" i="18"/>
  <c r="V171" i="18"/>
  <c r="CF149" i="1"/>
  <c r="U143" i="1"/>
  <c r="AT141" i="1"/>
  <c r="BH145" i="1"/>
  <c r="BB115" i="18"/>
  <c r="BH148" i="1"/>
  <c r="AP143" i="1"/>
  <c r="BU150" i="1"/>
  <c r="BS139" i="1"/>
  <c r="CZ150" i="1"/>
  <c r="CR145" i="1"/>
  <c r="AU118" i="18"/>
  <c r="AT77" i="18"/>
  <c r="BM142" i="1"/>
  <c r="CB141" i="1"/>
  <c r="AM147" i="1"/>
  <c r="AD144" i="1"/>
  <c r="DB149" i="1"/>
  <c r="AV150" i="1"/>
  <c r="V137" i="1"/>
  <c r="BV147" i="1"/>
  <c r="DG145" i="1"/>
  <c r="AP138" i="1"/>
  <c r="DF148" i="1"/>
  <c r="CK147" i="1"/>
  <c r="AT138" i="1"/>
  <c r="CT149" i="1"/>
  <c r="DA145" i="1"/>
  <c r="AP144" i="1"/>
  <c r="CQ146" i="1"/>
  <c r="DN148" i="1"/>
  <c r="N145" i="1"/>
  <c r="AB146" i="1"/>
  <c r="S137" i="1"/>
  <c r="BH138" i="1"/>
  <c r="BZ144" i="1"/>
  <c r="Q137" i="1"/>
  <c r="AT92" i="18"/>
  <c r="BD146" i="1"/>
  <c r="CX138" i="1"/>
  <c r="CV141" i="1"/>
  <c r="BZ141" i="1"/>
  <c r="BP138" i="1"/>
  <c r="DO134" i="18"/>
  <c r="W148" i="1"/>
  <c r="CK138" i="1"/>
  <c r="BB138" i="1"/>
  <c r="BL147" i="1"/>
  <c r="AE145" i="1"/>
  <c r="AI139" i="1"/>
  <c r="CJ137" i="1"/>
  <c r="DB116" i="18"/>
  <c r="CZ75" i="18"/>
  <c r="S141" i="1"/>
  <c r="BD137" i="1"/>
  <c r="BF149" i="1"/>
  <c r="AV149" i="1"/>
  <c r="BP147" i="1"/>
  <c r="AH139" i="1"/>
  <c r="AB138" i="1"/>
  <c r="AJ79" i="18"/>
  <c r="BJ146" i="1"/>
  <c r="O147" i="1"/>
  <c r="AB149" i="1"/>
  <c r="BL150" i="1"/>
  <c r="DJ147" i="1"/>
  <c r="CU143" i="1"/>
  <c r="AZ143" i="1"/>
  <c r="AD101" i="18"/>
  <c r="BE137" i="1"/>
  <c r="BU77" i="18"/>
  <c r="AE142" i="1"/>
  <c r="DO142" i="1"/>
  <c r="BN91" i="18"/>
  <c r="Y77" i="18"/>
  <c r="U142" i="1"/>
  <c r="CI147" i="1"/>
  <c r="BB143" i="1"/>
  <c r="CM143" i="1"/>
  <c r="BF141" i="1"/>
  <c r="BY147" i="1"/>
  <c r="BS138" i="1"/>
  <c r="BK148" i="1"/>
  <c r="AU141" i="1"/>
  <c r="AZ74" i="18"/>
  <c r="AC88" i="18"/>
  <c r="DE146" i="1"/>
  <c r="U104" i="18"/>
  <c r="BU148" i="1"/>
  <c r="AK147" i="1"/>
  <c r="BJ138" i="1"/>
  <c r="BL96" i="18"/>
  <c r="V76" i="18"/>
  <c r="CA139" i="1"/>
  <c r="BT89" i="18"/>
  <c r="AK144" i="1"/>
  <c r="L127" i="18"/>
  <c r="AR79" i="18"/>
  <c r="AG143" i="1"/>
  <c r="BA142" i="1"/>
  <c r="AA147" i="1"/>
  <c r="BS137" i="1"/>
  <c r="CK72" i="18"/>
  <c r="CD147" i="1"/>
  <c r="CP141" i="1"/>
  <c r="BT96" i="18"/>
  <c r="P77" i="18"/>
  <c r="BI141" i="1"/>
  <c r="AN100" i="18"/>
  <c r="BU138" i="1"/>
  <c r="CX164" i="18"/>
  <c r="AX137" i="1"/>
  <c r="AU139" i="1"/>
  <c r="DA143" i="1"/>
  <c r="BK74" i="18"/>
  <c r="AT144" i="1"/>
  <c r="BZ143" i="1"/>
  <c r="CF141" i="1"/>
  <c r="CT138" i="1"/>
  <c r="BU149" i="1"/>
  <c r="S145" i="1"/>
  <c r="CY146" i="1"/>
  <c r="CA143" i="1"/>
  <c r="CC142" i="18"/>
  <c r="BJ112" i="18"/>
  <c r="CM142" i="1"/>
  <c r="BU175" i="18"/>
  <c r="DH142" i="1"/>
  <c r="BG134" i="18"/>
  <c r="AX89" i="18"/>
  <c r="BE97" i="18"/>
  <c r="DK149" i="1"/>
  <c r="CP144" i="1"/>
  <c r="AC146" i="1"/>
  <c r="BQ97" i="18"/>
  <c r="DJ142" i="1"/>
  <c r="CZ76" i="18"/>
  <c r="CT140" i="1"/>
  <c r="CU142" i="1"/>
  <c r="BB147" i="1"/>
  <c r="BO142" i="1"/>
  <c r="Z143" i="1"/>
  <c r="CD150" i="1"/>
  <c r="BN147" i="1"/>
  <c r="CZ144" i="1"/>
  <c r="CO145" i="1"/>
  <c r="Z150" i="1"/>
  <c r="BX146" i="1"/>
  <c r="CY142" i="1"/>
  <c r="BZ110" i="18"/>
  <c r="V147" i="1"/>
  <c r="DA147" i="1"/>
  <c r="S144" i="1"/>
  <c r="P138" i="1"/>
  <c r="DI95" i="18"/>
  <c r="Y145" i="18"/>
  <c r="BW149" i="1"/>
  <c r="DD142" i="1"/>
  <c r="BY143" i="1"/>
  <c r="Z144" i="1"/>
  <c r="CP187" i="18"/>
  <c r="BD146" i="18"/>
  <c r="DM149" i="1"/>
  <c r="BD139" i="1"/>
  <c r="AX78" i="18"/>
  <c r="O145" i="1"/>
  <c r="L117" i="18"/>
  <c r="AO92" i="18"/>
  <c r="CA74" i="18"/>
  <c r="BO139" i="1"/>
  <c r="CJ102" i="18"/>
  <c r="AJ149" i="1"/>
  <c r="X146" i="1"/>
  <c r="BE146" i="1"/>
  <c r="P147" i="1"/>
  <c r="CQ144" i="1"/>
  <c r="BL143" i="1"/>
  <c r="CX144" i="1"/>
  <c r="BU139" i="1"/>
  <c r="BW143" i="1"/>
  <c r="BW139" i="1"/>
  <c r="CR149" i="1"/>
  <c r="AA121" i="18"/>
  <c r="DK137" i="18"/>
  <c r="AV139" i="1"/>
  <c r="BW147" i="1"/>
  <c r="CR148" i="1"/>
  <c r="DO150" i="1"/>
  <c r="AH138" i="1"/>
  <c r="DB148" i="1"/>
  <c r="L137" i="1"/>
  <c r="Y150" i="1"/>
  <c r="AG97" i="18"/>
  <c r="AM141" i="1"/>
  <c r="CH138" i="1"/>
  <c r="BC146" i="1"/>
  <c r="BR142" i="1"/>
  <c r="AG137" i="1"/>
  <c r="AM139" i="1"/>
  <c r="AE143" i="1"/>
  <c r="BA147" i="1"/>
  <c r="AN121" i="18"/>
  <c r="AW138" i="1"/>
  <c r="CK145" i="1"/>
  <c r="AK143" i="1"/>
  <c r="BJ144" i="1"/>
  <c r="CP137" i="1"/>
  <c r="R140" i="1"/>
  <c r="AR144" i="1"/>
  <c r="BL138" i="1"/>
  <c r="DM140" i="18"/>
  <c r="BE140" i="1"/>
  <c r="W137" i="1"/>
  <c r="AI112" i="18"/>
  <c r="AR138" i="1"/>
  <c r="BB139" i="1"/>
  <c r="DN145" i="1"/>
  <c r="AK148" i="1"/>
  <c r="BG198" i="18"/>
  <c r="N137" i="1"/>
  <c r="CV150" i="1"/>
  <c r="Y148" i="1"/>
  <c r="AC98" i="18"/>
  <c r="R147" i="1"/>
  <c r="BB84" i="18"/>
  <c r="DI138" i="1"/>
  <c r="CH143" i="1"/>
  <c r="AE150" i="1"/>
  <c r="DN140" i="1"/>
  <c r="CX98" i="18"/>
  <c r="R146" i="1"/>
  <c r="BV145" i="1"/>
  <c r="DO141" i="1"/>
  <c r="BX85" i="18"/>
  <c r="AB145" i="1"/>
  <c r="AP79" i="18"/>
  <c r="DD84" i="18"/>
  <c r="M143" i="1"/>
  <c r="BR148" i="1"/>
  <c r="BC141" i="1"/>
  <c r="BE143" i="1"/>
  <c r="BV146" i="1"/>
  <c r="O148" i="1"/>
  <c r="Q92" i="18"/>
  <c r="CH149" i="1"/>
  <c r="Q150" i="1"/>
  <c r="BK138" i="1"/>
  <c r="CN139" i="1"/>
  <c r="BK147" i="1"/>
  <c r="AE93" i="18"/>
  <c r="CZ143" i="1"/>
  <c r="AP145" i="1"/>
  <c r="AX144" i="1"/>
  <c r="BN140" i="1"/>
  <c r="DA141" i="1"/>
  <c r="CA142" i="1"/>
  <c r="BO145" i="1"/>
  <c r="DO138" i="1"/>
  <c r="CU148" i="1"/>
  <c r="CV146" i="1"/>
  <c r="CD96" i="18"/>
  <c r="R184" i="18"/>
  <c r="AR85" i="18"/>
  <c r="BG146" i="1"/>
  <c r="CB139" i="1"/>
  <c r="AI95" i="18"/>
  <c r="AF149" i="1"/>
  <c r="BX128" i="18"/>
  <c r="BO141" i="1"/>
  <c r="BG141" i="1"/>
  <c r="CA77" i="18"/>
  <c r="W150" i="1"/>
  <c r="DM90" i="18"/>
  <c r="BQ144" i="1"/>
  <c r="CI186" i="18"/>
  <c r="AL149" i="1"/>
  <c r="AO119" i="18"/>
  <c r="BA83" i="18"/>
  <c r="CP139" i="1"/>
  <c r="BP140" i="1"/>
  <c r="DF150" i="1"/>
  <c r="BH77" i="18"/>
  <c r="BR145" i="1"/>
  <c r="DG150" i="1"/>
  <c r="CS146" i="1"/>
  <c r="BK146" i="1"/>
  <c r="DO137" i="1"/>
  <c r="AQ143" i="1"/>
  <c r="DE147" i="1"/>
  <c r="BA79" i="18"/>
  <c r="BQ79" i="18"/>
  <c r="CN142" i="1"/>
  <c r="BE145" i="1"/>
  <c r="AN139" i="1"/>
  <c r="CV147" i="1"/>
  <c r="AV146" i="1"/>
  <c r="BR141" i="18"/>
  <c r="BX141" i="1"/>
  <c r="BO103" i="18"/>
  <c r="DD149" i="1"/>
  <c r="DE92" i="18"/>
  <c r="N138" i="1"/>
  <c r="DL148" i="1"/>
  <c r="BV144" i="1"/>
  <c r="AQ109" i="18"/>
  <c r="CC105" i="18"/>
  <c r="BX139" i="1"/>
  <c r="DB115" i="18"/>
  <c r="CA117" i="18"/>
  <c r="BD131" i="18"/>
  <c r="AJ73" i="18"/>
  <c r="CC148" i="1"/>
  <c r="AT128" i="18"/>
  <c r="BB142" i="1"/>
  <c r="AU84" i="18"/>
  <c r="AV144" i="1"/>
  <c r="AW145" i="1"/>
  <c r="CF140" i="1"/>
  <c r="DH144" i="1"/>
  <c r="X147" i="1"/>
  <c r="CN143" i="1"/>
  <c r="AZ148" i="1"/>
  <c r="CO110" i="18"/>
  <c r="CG116" i="18"/>
  <c r="AO137" i="1"/>
  <c r="BW110" i="18"/>
  <c r="CP95" i="18"/>
  <c r="BC142" i="1"/>
  <c r="DG129" i="18"/>
  <c r="BY149" i="1"/>
  <c r="CO150" i="1"/>
  <c r="AN141" i="1"/>
  <c r="BT146" i="1"/>
  <c r="DF186" i="18"/>
  <c r="BK143" i="1"/>
  <c r="CW73" i="18"/>
  <c r="CK105" i="18"/>
  <c r="BU142" i="1"/>
  <c r="AG136" i="18"/>
  <c r="AV148" i="1"/>
  <c r="U148" i="1"/>
  <c r="L142" i="1"/>
  <c r="AD73" i="18"/>
  <c r="AD140" i="1"/>
  <c r="BF99" i="18"/>
  <c r="AF147" i="1"/>
  <c r="AH145" i="1"/>
  <c r="CN141" i="1"/>
  <c r="AJ115" i="18"/>
  <c r="DC88" i="18"/>
  <c r="L143" i="1"/>
  <c r="AK139" i="1"/>
  <c r="AI150" i="1"/>
  <c r="BB73" i="18"/>
  <c r="BG148" i="1"/>
  <c r="AV142" i="1"/>
  <c r="O150" i="1"/>
  <c r="DE142" i="18"/>
  <c r="AD75" i="18"/>
  <c r="W144" i="1"/>
  <c r="BF73" i="18"/>
  <c r="AK119" i="18"/>
  <c r="BI145" i="1"/>
  <c r="BV143" i="1"/>
  <c r="BS147" i="18"/>
  <c r="Z86" i="18"/>
  <c r="U100" i="18"/>
  <c r="T146" i="1"/>
  <c r="AP139" i="1"/>
  <c r="Y73" i="18"/>
  <c r="BP72" i="18"/>
  <c r="BF145" i="1"/>
  <c r="AG117" i="18"/>
  <c r="BK89" i="18"/>
  <c r="CK97" i="18"/>
  <c r="CR140" i="1"/>
  <c r="DN143" i="1"/>
  <c r="CB102" i="18"/>
  <c r="CR139" i="1"/>
  <c r="DI114" i="18"/>
  <c r="DL139" i="1"/>
  <c r="CB85" i="18"/>
  <c r="CU144" i="1"/>
  <c r="DF137" i="1"/>
  <c r="DJ120" i="18"/>
  <c r="N143" i="1"/>
  <c r="CI143" i="18"/>
  <c r="AY149" i="1"/>
  <c r="CG106" i="18"/>
  <c r="DE137" i="1"/>
  <c r="DC111" i="18"/>
  <c r="DO76" i="18"/>
  <c r="CW140" i="1"/>
  <c r="BM145" i="1"/>
  <c r="DI150" i="1"/>
  <c r="BX142" i="1"/>
  <c r="AO137" i="18"/>
  <c r="BY125" i="18"/>
  <c r="AQ137" i="1"/>
  <c r="DC142" i="1"/>
  <c r="AL95" i="18"/>
  <c r="P143" i="1"/>
  <c r="CA137" i="1"/>
  <c r="CF147" i="1"/>
  <c r="AH132" i="18"/>
  <c r="CN145" i="18"/>
  <c r="BF89" i="18"/>
  <c r="CR143" i="1"/>
  <c r="AF126" i="18"/>
  <c r="BJ141" i="1"/>
  <c r="BL140" i="1"/>
  <c r="CY75" i="18"/>
  <c r="CA146" i="1"/>
  <c r="CD144" i="1"/>
  <c r="DG146" i="1"/>
  <c r="CN147" i="1"/>
  <c r="CR150" i="1"/>
  <c r="BG140" i="1"/>
  <c r="AR139" i="1"/>
  <c r="AS138" i="1"/>
  <c r="AZ132" i="18"/>
  <c r="DM144" i="1"/>
  <c r="BS142" i="1"/>
  <c r="V117" i="18"/>
  <c r="CW147" i="1"/>
  <c r="AW139" i="1"/>
  <c r="BG142" i="1"/>
  <c r="DC137" i="1"/>
  <c r="AL139" i="1"/>
  <c r="DD150" i="1"/>
  <c r="AB90" i="18"/>
  <c r="BY116" i="18"/>
  <c r="AW149" i="1"/>
  <c r="DE144" i="1"/>
  <c r="BT90" i="18"/>
  <c r="BF85" i="18"/>
  <c r="DC148" i="1"/>
  <c r="T137" i="1"/>
  <c r="AA143" i="1"/>
  <c r="AR168" i="18"/>
  <c r="CK74" i="18"/>
  <c r="R137" i="1"/>
  <c r="BF137" i="1"/>
  <c r="AQ145" i="1"/>
  <c r="BJ142" i="1"/>
  <c r="AM138" i="1"/>
  <c r="AI136" i="18"/>
  <c r="U139" i="1"/>
  <c r="AW83" i="18"/>
  <c r="CQ143" i="1"/>
  <c r="Z146" i="1"/>
  <c r="BD142" i="1"/>
  <c r="AF141" i="1"/>
  <c r="AD146" i="1"/>
  <c r="DB137" i="1"/>
  <c r="CO84" i="18"/>
  <c r="AM91" i="18"/>
  <c r="AZ85" i="18"/>
  <c r="BZ142" i="1"/>
  <c r="DG137" i="1"/>
  <c r="BI147" i="1"/>
  <c r="BQ80" i="18"/>
  <c r="CN77" i="18"/>
  <c r="BS82" i="18"/>
  <c r="CD140" i="1"/>
  <c r="BI144" i="1"/>
  <c r="CY148" i="1"/>
  <c r="AJ110" i="18"/>
  <c r="CN75" i="18"/>
  <c r="AK86" i="18"/>
  <c r="BT145" i="1"/>
  <c r="DM114" i="18"/>
  <c r="BS143" i="1"/>
  <c r="BT140" i="1"/>
  <c r="BV89" i="18"/>
  <c r="DF133" i="18"/>
  <c r="M77" i="18"/>
  <c r="BH73" i="18"/>
  <c r="CV143" i="1"/>
  <c r="BP149" i="1"/>
  <c r="CA148" i="1"/>
  <c r="AW88" i="18"/>
  <c r="AY137" i="1"/>
  <c r="DM145" i="1"/>
  <c r="DI137" i="1"/>
  <c r="AZ141" i="1"/>
  <c r="DE115" i="18"/>
  <c r="AG141" i="1"/>
  <c r="CY147" i="1"/>
  <c r="AG146" i="1"/>
  <c r="AH100" i="18"/>
  <c r="AW130" i="18"/>
  <c r="Q147" i="1"/>
  <c r="CA111" i="18"/>
  <c r="BN189" i="18"/>
  <c r="BZ147" i="1"/>
  <c r="W72" i="18"/>
  <c r="O131" i="18"/>
  <c r="AZ142" i="1"/>
  <c r="AV119" i="18"/>
  <c r="CZ137" i="1"/>
  <c r="Y141" i="1"/>
  <c r="AE112" i="18"/>
  <c r="Z141" i="1"/>
  <c r="AV145" i="1"/>
  <c r="BP114" i="18"/>
  <c r="CF102" i="18"/>
  <c r="DE72" i="18"/>
  <c r="BA138" i="1"/>
  <c r="L138" i="18"/>
  <c r="AT192" i="18"/>
  <c r="BR94" i="18"/>
  <c r="CU140" i="1"/>
  <c r="AT143" i="1"/>
  <c r="BK145" i="1"/>
  <c r="CE125" i="18"/>
  <c r="BA143" i="1"/>
  <c r="BH141" i="1"/>
  <c r="AE98" i="18"/>
  <c r="BT107" i="18"/>
  <c r="DD94" i="18"/>
  <c r="CI144" i="1"/>
  <c r="CG142" i="1"/>
  <c r="O141" i="1"/>
  <c r="AQ147" i="1"/>
  <c r="CP140" i="1"/>
  <c r="DD99" i="18"/>
  <c r="AS120" i="18"/>
  <c r="CS140" i="1"/>
  <c r="AE72" i="18"/>
  <c r="AH125" i="18"/>
  <c r="BW75" i="18"/>
  <c r="DN141" i="18"/>
  <c r="BS149" i="1"/>
  <c r="CL113" i="18"/>
  <c r="BW141" i="1"/>
  <c r="AN143" i="18"/>
  <c r="AT119" i="18"/>
  <c r="DD140" i="1"/>
  <c r="CD143" i="1"/>
  <c r="DI78" i="18"/>
  <c r="AK137" i="1"/>
  <c r="BX147" i="1"/>
  <c r="BD129" i="18"/>
  <c r="BX89" i="18"/>
  <c r="CI141" i="1"/>
  <c r="DA111" i="18"/>
  <c r="BM144" i="1"/>
  <c r="BQ142" i="1"/>
  <c r="BK83" i="18"/>
  <c r="DO144" i="1"/>
  <c r="Y138" i="1"/>
  <c r="N104" i="18"/>
  <c r="AL138" i="1"/>
  <c r="BD83" i="18"/>
  <c r="BV149" i="1"/>
  <c r="AT145" i="1"/>
  <c r="DO146" i="1"/>
  <c r="AI140" i="1"/>
  <c r="AV147" i="1"/>
  <c r="DM140" i="1"/>
  <c r="CI137" i="1"/>
  <c r="DH148" i="1"/>
  <c r="BP148" i="1"/>
  <c r="AH97" i="18"/>
  <c r="AO150" i="1"/>
  <c r="CU114" i="18"/>
  <c r="AL77" i="18"/>
  <c r="U150" i="1"/>
  <c r="BX92" i="18"/>
  <c r="AE139" i="1"/>
  <c r="AH144" i="1"/>
  <c r="BB145" i="1"/>
  <c r="AA137" i="1"/>
  <c r="DE94" i="18"/>
  <c r="BV82" i="18"/>
  <c r="AL91" i="18"/>
  <c r="DF75" i="18"/>
  <c r="AX104" i="18"/>
  <c r="BS141" i="1"/>
  <c r="BV139" i="1"/>
  <c r="CG80" i="18"/>
  <c r="DF145" i="1"/>
  <c r="T176" i="18"/>
  <c r="AU140" i="1"/>
  <c r="AZ139" i="1"/>
  <c r="S118" i="18"/>
  <c r="DN72" i="18"/>
  <c r="Y126" i="18"/>
  <c r="DK144" i="1"/>
  <c r="DI143" i="1"/>
  <c r="S146" i="1"/>
  <c r="CL128" i="18"/>
  <c r="AR96" i="18"/>
  <c r="M116" i="18"/>
  <c r="CS137" i="1"/>
  <c r="CS101" i="18"/>
  <c r="CZ126" i="18"/>
  <c r="CQ145" i="1"/>
  <c r="CV105" i="18"/>
  <c r="CE116" i="18"/>
  <c r="DG87" i="18"/>
  <c r="CM148" i="1"/>
  <c r="BZ149" i="1"/>
  <c r="BY139" i="1"/>
  <c r="O149" i="1"/>
  <c r="CW149" i="1"/>
  <c r="S143" i="1"/>
  <c r="DK100" i="18"/>
  <c r="DL147" i="1"/>
  <c r="AS147" i="1"/>
  <c r="CC83" i="18"/>
  <c r="R143" i="1"/>
  <c r="X141" i="1"/>
  <c r="P115" i="18"/>
  <c r="BS127" i="18"/>
  <c r="DF140" i="1"/>
  <c r="BP139" i="1"/>
  <c r="DF141" i="1"/>
  <c r="DM75" i="18"/>
  <c r="Z149" i="1"/>
  <c r="N142" i="1"/>
  <c r="CD138" i="1"/>
  <c r="BY113" i="18"/>
  <c r="AV72" i="18"/>
  <c r="Z75" i="18"/>
  <c r="CR87" i="18"/>
  <c r="BQ92" i="18"/>
  <c r="CW138" i="1"/>
  <c r="CX140" i="1"/>
  <c r="CZ147" i="1"/>
  <c r="U171" i="18"/>
  <c r="T144" i="1"/>
  <c r="BH97" i="18"/>
  <c r="CG141" i="1"/>
  <c r="BR147" i="1"/>
  <c r="BO76" i="18"/>
  <c r="BQ85" i="18"/>
  <c r="CI72" i="18"/>
  <c r="CX141" i="1"/>
  <c r="BY148" i="1"/>
  <c r="S72" i="18"/>
  <c r="BX137" i="1"/>
  <c r="DD144" i="1"/>
  <c r="CJ147" i="1"/>
  <c r="CY140" i="1"/>
  <c r="BA146" i="18"/>
  <c r="BH94" i="18"/>
  <c r="DN102" i="18"/>
  <c r="DL78" i="18"/>
  <c r="L139" i="1"/>
  <c r="AO142" i="1"/>
  <c r="CX145" i="1"/>
  <c r="BJ101" i="18"/>
  <c r="AO141" i="1"/>
  <c r="DL143" i="1"/>
  <c r="DO92" i="18"/>
  <c r="AU138" i="1"/>
  <c r="AH73" i="18"/>
  <c r="X145" i="1"/>
  <c r="M138" i="1"/>
  <c r="CU147" i="1"/>
  <c r="BE91" i="18"/>
  <c r="AA142" i="1"/>
  <c r="BC150" i="1"/>
  <c r="BV109" i="18"/>
  <c r="BI148" i="1"/>
  <c r="Z137" i="1"/>
  <c r="BQ146" i="1"/>
  <c r="DH143" i="1"/>
  <c r="BJ145" i="1"/>
  <c r="DM137" i="1"/>
  <c r="CX148" i="1"/>
  <c r="CC134" i="18"/>
  <c r="CC141" i="1"/>
  <c r="CE75" i="18"/>
  <c r="BO90" i="18"/>
  <c r="CJ150" i="1"/>
  <c r="BB150" i="1"/>
  <c r="AI142" i="1"/>
  <c r="DD146" i="1"/>
  <c r="AE149" i="1"/>
  <c r="CG147" i="1"/>
  <c r="CF148" i="1"/>
  <c r="CC146" i="1"/>
  <c r="BY146" i="1"/>
  <c r="Y137" i="1"/>
  <c r="AD148" i="1"/>
  <c r="DA139" i="1"/>
  <c r="CI142" i="1"/>
  <c r="CE129" i="18"/>
  <c r="BN148" i="1"/>
  <c r="DN146" i="1"/>
  <c r="CS138" i="1"/>
  <c r="P141" i="1"/>
  <c r="AG78" i="18"/>
  <c r="DA150" i="1"/>
  <c r="BG147" i="1"/>
  <c r="AW143" i="1"/>
  <c r="CL141" i="1"/>
  <c r="BJ146" i="18"/>
  <c r="CV146" i="18"/>
  <c r="AM77" i="18"/>
  <c r="CG146" i="18"/>
  <c r="DJ116" i="18"/>
  <c r="CK137" i="1"/>
  <c r="DJ148" i="1"/>
  <c r="DH137" i="1"/>
  <c r="AC140" i="1"/>
  <c r="DM102" i="18"/>
  <c r="BK150" i="1"/>
  <c r="BN138" i="1"/>
  <c r="BJ139" i="1"/>
  <c r="AQ141" i="1"/>
  <c r="CL139" i="1"/>
  <c r="CD81" i="18"/>
  <c r="AQ144" i="1"/>
  <c r="AG112" i="18"/>
  <c r="AX74" i="18"/>
  <c r="DE141" i="1"/>
  <c r="CU137" i="1"/>
  <c r="AP142" i="1"/>
  <c r="CB79" i="18"/>
  <c r="CC142" i="1"/>
  <c r="BG144" i="1"/>
  <c r="BM114" i="18"/>
  <c r="AW91" i="18"/>
  <c r="AB140" i="1"/>
  <c r="DJ143" i="1"/>
  <c r="CT142" i="1"/>
  <c r="Z140" i="1"/>
  <c r="BC138" i="1"/>
  <c r="Z138" i="1"/>
  <c r="BY89" i="18"/>
  <c r="AS144" i="1"/>
  <c r="CR79" i="18"/>
  <c r="BE148" i="1"/>
  <c r="AU143" i="1"/>
  <c r="AO86" i="18"/>
  <c r="AI148" i="1"/>
  <c r="CE142" i="1"/>
  <c r="AC150" i="1"/>
  <c r="BV137" i="1"/>
  <c r="AO111" i="18"/>
  <c r="DG130" i="18"/>
  <c r="AE141" i="1"/>
  <c r="CK142" i="1"/>
  <c r="DD81" i="18"/>
  <c r="CG138" i="1"/>
  <c r="DO147" i="1"/>
  <c r="CV72" i="18"/>
  <c r="AJ124" i="18"/>
  <c r="CA140" i="1"/>
  <c r="Q144" i="1"/>
  <c r="DD147" i="1"/>
  <c r="AU137" i="1"/>
  <c r="CM139" i="1"/>
  <c r="DI141" i="1"/>
  <c r="CC127" i="18"/>
  <c r="DG147" i="1"/>
  <c r="BB149" i="1"/>
  <c r="AF146" i="1"/>
  <c r="CR91" i="18"/>
  <c r="BZ122" i="18"/>
  <c r="AX83" i="18"/>
  <c r="CT142" i="18"/>
  <c r="DN144" i="1"/>
  <c r="U141" i="1"/>
  <c r="DN84" i="18"/>
  <c r="CQ139" i="1"/>
  <c r="CM140" i="1"/>
  <c r="P149" i="1"/>
  <c r="BK85" i="18"/>
  <c r="CV128" i="18"/>
  <c r="BR137" i="1"/>
  <c r="DH146" i="1"/>
  <c r="L92" i="18"/>
  <c r="AF144" i="1"/>
  <c r="AG150" i="1"/>
  <c r="AX115" i="18"/>
  <c r="S139" i="1"/>
  <c r="CJ104" i="18"/>
  <c r="CD149" i="1"/>
  <c r="CO139" i="1"/>
  <c r="BO104" i="18"/>
  <c r="AC138" i="1"/>
  <c r="R145" i="1"/>
  <c r="BX145" i="1"/>
  <c r="CC139" i="1"/>
  <c r="CO147" i="1"/>
  <c r="AS137" i="1"/>
  <c r="CK109" i="18"/>
  <c r="DM138" i="18"/>
  <c r="CV99" i="18"/>
  <c r="CS105" i="18"/>
  <c r="N150" i="1"/>
  <c r="BZ139" i="1"/>
  <c r="CV140" i="1"/>
  <c r="Q146" i="1"/>
  <c r="AX145" i="1"/>
  <c r="BH86" i="18"/>
  <c r="R149" i="1"/>
  <c r="CY88" i="18"/>
  <c r="CU141" i="1"/>
  <c r="AO88" i="18"/>
  <c r="BL141" i="1"/>
  <c r="DD146" i="18"/>
  <c r="R138" i="1"/>
  <c r="BV95" i="18"/>
  <c r="CO98" i="18"/>
  <c r="AN138" i="1"/>
  <c r="CH93" i="18"/>
  <c r="Z145" i="1"/>
  <c r="CR147" i="1"/>
  <c r="BD145" i="1"/>
  <c r="AS150" i="1"/>
  <c r="DJ149" i="1"/>
  <c r="CT148" i="1"/>
  <c r="W142" i="18"/>
  <c r="BL142" i="1"/>
  <c r="BM147" i="1"/>
  <c r="BE144" i="1"/>
  <c r="BO144" i="1"/>
  <c r="AG95" i="18"/>
  <c r="DF147" i="1"/>
  <c r="CR74" i="18"/>
  <c r="CR141" i="1"/>
  <c r="CQ150" i="1"/>
  <c r="DB139" i="1"/>
  <c r="X137" i="1"/>
  <c r="DI146" i="1"/>
  <c r="AU144" i="1"/>
  <c r="CM116" i="18"/>
  <c r="Y139" i="1"/>
  <c r="DO140" i="1"/>
  <c r="AZ146" i="1"/>
  <c r="CG139" i="18"/>
  <c r="AD83" i="18"/>
  <c r="DE108" i="18"/>
  <c r="X150" i="1"/>
  <c r="DI149" i="1"/>
  <c r="AS146" i="1"/>
  <c r="DJ139" i="1"/>
  <c r="CE74" i="18"/>
  <c r="V144" i="1"/>
  <c r="CX142" i="1"/>
  <c r="CY141" i="1"/>
  <c r="DB135" i="18"/>
  <c r="DK137" i="1"/>
  <c r="BG149" i="1"/>
  <c r="AT139" i="1"/>
  <c r="V143" i="1"/>
  <c r="M150" i="1"/>
  <c r="BH105" i="18"/>
  <c r="CU78" i="18"/>
  <c r="BK96" i="18"/>
  <c r="AR147" i="1"/>
  <c r="AZ77" i="18"/>
  <c r="DF107" i="18"/>
  <c r="AK140" i="1"/>
  <c r="CX106" i="18"/>
  <c r="L149" i="1"/>
  <c r="CJ91" i="18"/>
  <c r="AW137" i="1"/>
  <c r="CC139" i="18"/>
  <c r="O140" i="1"/>
  <c r="BU144" i="1"/>
  <c r="BN144" i="1"/>
  <c r="CP148" i="1"/>
  <c r="BI142" i="1"/>
  <c r="BD97" i="18"/>
  <c r="BX149" i="1"/>
  <c r="AU80" i="18"/>
  <c r="AF78" i="18"/>
  <c r="DN142" i="1"/>
  <c r="CX126" i="18"/>
  <c r="CD187" i="18"/>
  <c r="CL146" i="1"/>
  <c r="BR149" i="1"/>
  <c r="CN144" i="1"/>
  <c r="CZ93" i="18"/>
  <c r="AD141" i="1"/>
  <c r="CE119" i="18"/>
  <c r="AE147" i="1"/>
  <c r="AY145" i="1"/>
  <c r="AP140" i="1"/>
  <c r="DI140" i="1"/>
  <c r="AM145" i="1"/>
  <c r="AM80" i="18"/>
  <c r="AY78" i="18"/>
  <c r="AD88" i="18"/>
  <c r="CE139" i="1"/>
  <c r="CY145" i="1"/>
  <c r="BA167" i="18"/>
  <c r="N90" i="18"/>
  <c r="AI122" i="18"/>
  <c r="BM141" i="1"/>
  <c r="DE148" i="1"/>
  <c r="AQ140" i="1"/>
  <c r="DJ145" i="1"/>
  <c r="DA81" i="18"/>
  <c r="Z147" i="1"/>
  <c r="DK141" i="1"/>
  <c r="BQ86" i="18"/>
  <c r="AI137" i="1"/>
  <c r="AU142" i="1"/>
  <c r="BJ137" i="1"/>
  <c r="M147" i="1"/>
  <c r="CA145" i="1"/>
  <c r="M145" i="1"/>
  <c r="L144" i="1"/>
  <c r="CS120" i="18"/>
  <c r="CJ149" i="1"/>
  <c r="DB145" i="1"/>
  <c r="AR145" i="1"/>
  <c r="DM146" i="1"/>
  <c r="AY138" i="1"/>
  <c r="DD105" i="18"/>
  <c r="BS144" i="1"/>
  <c r="CD131" i="18"/>
  <c r="CR109" i="18"/>
  <c r="AT140" i="1"/>
  <c r="AG147" i="1"/>
  <c r="AL140" i="1"/>
  <c r="U147" i="1"/>
  <c r="AB171" i="18"/>
  <c r="CX77" i="18"/>
  <c r="CD91" i="18"/>
  <c r="BN140" i="18"/>
  <c r="BG138" i="1"/>
  <c r="DO97" i="18"/>
  <c r="Q131" i="18"/>
  <c r="AU130" i="18"/>
  <c r="DH93" i="18"/>
  <c r="BG150" i="1"/>
  <c r="CL150" i="1"/>
  <c r="Q187" i="18"/>
  <c r="AQ138" i="1"/>
  <c r="DN77" i="18"/>
  <c r="AQ149" i="1"/>
  <c r="CC145" i="1"/>
  <c r="AK87" i="18"/>
  <c r="CK123" i="18"/>
  <c r="AW148" i="1"/>
  <c r="DG78" i="18"/>
  <c r="BV179" i="18"/>
  <c r="DB140" i="1"/>
  <c r="DA138" i="1"/>
  <c r="BH101" i="18"/>
  <c r="S111" i="18"/>
  <c r="CT141" i="18"/>
  <c r="CY126" i="18"/>
  <c r="BH137" i="1"/>
  <c r="DO73" i="18"/>
  <c r="AI85" i="18"/>
  <c r="AW162" i="18"/>
  <c r="CH77" i="18"/>
  <c r="CT86" i="18"/>
  <c r="CK151" i="18"/>
  <c r="AQ107" i="18"/>
  <c r="X78" i="18"/>
  <c r="CZ138" i="1"/>
  <c r="BV148" i="1"/>
  <c r="BN142" i="1"/>
  <c r="X143" i="1"/>
  <c r="CO155" i="18"/>
  <c r="BF138" i="1"/>
  <c r="DM103" i="18"/>
  <c r="CM151" i="18"/>
  <c r="BD88" i="18"/>
  <c r="BE142" i="1"/>
  <c r="AC100" i="18"/>
  <c r="BB106" i="18"/>
  <c r="DM107" i="18"/>
  <c r="CC147" i="1"/>
  <c r="Q142" i="18"/>
  <c r="BY129" i="18"/>
  <c r="BU117" i="18"/>
  <c r="AQ142" i="1"/>
  <c r="AZ140" i="1"/>
  <c r="CW88" i="18"/>
  <c r="CM72" i="18"/>
  <c r="Q123" i="18"/>
  <c r="BL143" i="18"/>
  <c r="AQ139" i="1"/>
  <c r="CG79" i="18"/>
  <c r="DC144" i="1"/>
  <c r="AR140" i="1"/>
  <c r="BT142" i="1"/>
  <c r="AN88" i="18"/>
  <c r="DD106" i="18"/>
  <c r="AS88" i="18"/>
  <c r="BM131" i="18"/>
  <c r="CC137" i="1"/>
  <c r="DE142" i="1"/>
  <c r="CY148" i="18"/>
  <c r="CW105" i="18"/>
  <c r="CG119" i="18"/>
  <c r="AW74" i="18"/>
  <c r="CY115" i="18"/>
  <c r="AM133" i="18"/>
  <c r="BM102" i="18"/>
  <c r="CL151" i="18"/>
  <c r="AC107" i="18"/>
  <c r="CB112" i="18"/>
  <c r="BX79" i="18"/>
  <c r="BC180" i="18"/>
  <c r="BP116" i="18"/>
  <c r="BM110" i="18"/>
  <c r="CW75" i="18"/>
  <c r="AP73" i="18"/>
  <c r="AT197" i="18"/>
  <c r="AJ156" i="18"/>
  <c r="AP78" i="18"/>
  <c r="CR137" i="1"/>
  <c r="AV114" i="18"/>
  <c r="BS140" i="1"/>
  <c r="Q75" i="18"/>
  <c r="AA89" i="18"/>
  <c r="BG143" i="1"/>
  <c r="BL137" i="1"/>
  <c r="AO138" i="1"/>
  <c r="BS141" i="18"/>
  <c r="AH140" i="1"/>
  <c r="AC117" i="18"/>
  <c r="AW142" i="1"/>
  <c r="CZ148" i="1"/>
  <c r="O138" i="1"/>
  <c r="AL147" i="1"/>
  <c r="DA146" i="1"/>
  <c r="AO142" i="18"/>
  <c r="AG140" i="1"/>
  <c r="BV108" i="18"/>
  <c r="AG144" i="1"/>
  <c r="BX143" i="1"/>
  <c r="R76" i="18"/>
  <c r="AK90" i="18"/>
  <c r="CN150" i="1"/>
  <c r="BX114" i="18"/>
  <c r="CW143" i="1"/>
  <c r="CC144" i="1"/>
  <c r="BU91" i="18"/>
  <c r="DK148" i="1"/>
  <c r="AL92" i="18"/>
  <c r="DK138" i="1"/>
  <c r="DJ138" i="1"/>
  <c r="CS111" i="18"/>
  <c r="CB134" i="18"/>
  <c r="R118" i="18"/>
  <c r="U149" i="1"/>
  <c r="DM81" i="18"/>
  <c r="BG86" i="18"/>
  <c r="CX89" i="18"/>
  <c r="BH143" i="18"/>
  <c r="CL138" i="1"/>
  <c r="DC146" i="1"/>
  <c r="CX149" i="1"/>
  <c r="S138" i="1"/>
  <c r="CH140" i="1"/>
  <c r="CH141" i="1"/>
  <c r="BD138" i="1"/>
  <c r="CP103" i="18"/>
  <c r="AV141" i="1"/>
  <c r="DL116" i="18"/>
  <c r="Y76" i="18"/>
  <c r="AX147" i="1"/>
  <c r="CH146" i="1"/>
  <c r="AB147" i="1"/>
  <c r="AE117" i="18"/>
  <c r="BI81" i="18"/>
  <c r="BG145" i="1"/>
  <c r="CX95" i="18"/>
  <c r="CU73" i="18"/>
  <c r="CK76" i="18"/>
  <c r="V101" i="18"/>
  <c r="CH137" i="18"/>
  <c r="CL140" i="1"/>
  <c r="BB144" i="1"/>
  <c r="AL142" i="1"/>
  <c r="AO143" i="1"/>
  <c r="DG155" i="18"/>
  <c r="CO124" i="18"/>
  <c r="BX82" i="18"/>
  <c r="AG172" i="18"/>
  <c r="BS150" i="1"/>
  <c r="BQ147" i="1"/>
  <c r="DG139" i="1"/>
  <c r="CM103" i="18"/>
  <c r="CN81" i="18"/>
  <c r="T91" i="18"/>
  <c r="AB150" i="1"/>
  <c r="AK149" i="1"/>
  <c r="CS87" i="18"/>
  <c r="AC89" i="18"/>
  <c r="DL142" i="1"/>
  <c r="Y105" i="18"/>
  <c r="P133" i="18"/>
  <c r="X88" i="18"/>
  <c r="DI147" i="1"/>
  <c r="DC140" i="1"/>
  <c r="AL147" i="18"/>
  <c r="BA84" i="18"/>
  <c r="BU147" i="1"/>
  <c r="BF160" i="18"/>
  <c r="BQ148" i="1"/>
  <c r="BK108" i="18"/>
  <c r="BO122" i="18"/>
  <c r="BL74" i="18"/>
  <c r="CX139" i="1"/>
  <c r="BH110" i="18"/>
  <c r="AG105" i="18"/>
  <c r="AD105" i="18"/>
  <c r="Q140" i="1"/>
  <c r="CZ146" i="1"/>
  <c r="DD148" i="1"/>
  <c r="CF145" i="1"/>
  <c r="BR98" i="18"/>
  <c r="CR144" i="1"/>
  <c r="DM127" i="18"/>
  <c r="CK143" i="1"/>
  <c r="AZ147" i="1"/>
  <c r="Q109" i="18"/>
  <c r="AJ84" i="18"/>
  <c r="BT137" i="1"/>
  <c r="CV148" i="1"/>
  <c r="M144" i="18"/>
  <c r="CI148" i="1"/>
  <c r="DF148" i="18"/>
  <c r="L118" i="18"/>
  <c r="U123" i="18"/>
  <c r="V74" i="18"/>
  <c r="DG125" i="18"/>
  <c r="AN132" i="18"/>
  <c r="AX140" i="1"/>
  <c r="AJ147" i="1"/>
  <c r="AY173" i="18"/>
  <c r="AP137" i="1"/>
  <c r="AD110" i="18"/>
  <c r="BI79" i="18"/>
  <c r="BA150" i="1"/>
  <c r="DE84" i="18"/>
  <c r="CQ77" i="18"/>
  <c r="BS146" i="1"/>
  <c r="BW142" i="1"/>
  <c r="BX88" i="18"/>
  <c r="BL95" i="18"/>
  <c r="AD94" i="18"/>
  <c r="DK78" i="18"/>
  <c r="AL141" i="1"/>
  <c r="AI175" i="18"/>
  <c r="BN101" i="18"/>
  <c r="DD98" i="18"/>
  <c r="BZ73" i="18"/>
  <c r="CT104" i="18"/>
  <c r="CC150" i="1"/>
  <c r="CQ129" i="18"/>
  <c r="AW81" i="18"/>
  <c r="AG113" i="18"/>
  <c r="CS139" i="1"/>
  <c r="DA75" i="18"/>
  <c r="AU96" i="18"/>
  <c r="DB147" i="1"/>
  <c r="BL76" i="18"/>
  <c r="DC184" i="18"/>
  <c r="AB127" i="18"/>
  <c r="CB89" i="18"/>
  <c r="M148" i="1"/>
  <c r="CF150" i="1"/>
  <c r="N146" i="1"/>
  <c r="CM117" i="18"/>
  <c r="AN143" i="1"/>
  <c r="AN150" i="1"/>
  <c r="BP144" i="18"/>
  <c r="AX73" i="18"/>
  <c r="BF144" i="1"/>
  <c r="CG145" i="1"/>
  <c r="AS149" i="1"/>
  <c r="AN96" i="18"/>
  <c r="AM190" i="18"/>
  <c r="DC102" i="18"/>
  <c r="BP137" i="18"/>
  <c r="BE72" i="18"/>
  <c r="U124" i="18"/>
  <c r="AT150" i="1"/>
  <c r="CT174" i="18"/>
  <c r="P159" i="18"/>
  <c r="CB149" i="1"/>
  <c r="CU149" i="1"/>
  <c r="AP149" i="1"/>
  <c r="AI147" i="1"/>
  <c r="DC150" i="1"/>
  <c r="BX144" i="1"/>
  <c r="BL146" i="1"/>
  <c r="O78" i="18"/>
  <c r="BM90" i="18"/>
  <c r="CH88" i="18"/>
  <c r="AA188" i="18"/>
  <c r="CX143" i="1"/>
  <c r="BK134" i="18"/>
  <c r="CJ138" i="18"/>
  <c r="N140" i="1"/>
  <c r="CQ141" i="1"/>
  <c r="BD166" i="18"/>
  <c r="AU102" i="18"/>
  <c r="AJ85" i="18"/>
  <c r="AH146" i="1"/>
  <c r="BP101" i="18"/>
  <c r="AJ138" i="1"/>
  <c r="CL73" i="18"/>
  <c r="DM141" i="18"/>
  <c r="CG102" i="18"/>
  <c r="BX77" i="18"/>
  <c r="S140" i="1"/>
  <c r="BS105" i="18"/>
  <c r="BO149" i="1"/>
  <c r="BG107" i="18"/>
  <c r="BM122" i="18"/>
  <c r="CF119" i="18"/>
  <c r="CS145" i="1"/>
  <c r="AZ104" i="18"/>
  <c r="AA138" i="1"/>
  <c r="Z172" i="18"/>
  <c r="BJ140" i="1"/>
  <c r="CE139" i="18"/>
  <c r="DA105" i="18"/>
  <c r="AY103" i="18"/>
  <c r="W142" i="1"/>
  <c r="BJ119" i="18"/>
  <c r="CU139" i="1"/>
  <c r="AR156" i="18"/>
  <c r="AI73" i="18"/>
  <c r="O172" i="18"/>
  <c r="DO119" i="18"/>
  <c r="BU143" i="1"/>
  <c r="CE147" i="1"/>
  <c r="AC123" i="18"/>
  <c r="BP142" i="1"/>
  <c r="AH89" i="18"/>
  <c r="AT114" i="18"/>
  <c r="CE150" i="1"/>
  <c r="CH147" i="1"/>
  <c r="AL78" i="18"/>
  <c r="BS166" i="18"/>
  <c r="CP143" i="1"/>
  <c r="CJ141" i="1"/>
  <c r="CL143" i="1"/>
  <c r="Q141" i="1"/>
  <c r="BZ98" i="18"/>
  <c r="BL139" i="1"/>
  <c r="AJ146" i="1"/>
  <c r="AN125" i="18"/>
  <c r="BY140" i="1"/>
  <c r="AN76" i="18"/>
  <c r="AI149" i="1"/>
  <c r="CW146" i="1"/>
  <c r="AZ83" i="18"/>
  <c r="DL130" i="18"/>
  <c r="BC77" i="18"/>
  <c r="DG138" i="1"/>
  <c r="CS142" i="1"/>
  <c r="DM106" i="18"/>
  <c r="BB101" i="18"/>
  <c r="CY89" i="18"/>
  <c r="Y144" i="1"/>
  <c r="BP150" i="18"/>
  <c r="CO148" i="1"/>
  <c r="M141" i="1"/>
  <c r="BG76" i="18"/>
  <c r="DC132" i="18"/>
  <c r="AP83" i="18"/>
  <c r="CO100" i="18"/>
  <c r="CE148" i="1"/>
  <c r="AM86" i="18"/>
  <c r="R142" i="1"/>
  <c r="AH149" i="1"/>
  <c r="DF142" i="1"/>
  <c r="BM79" i="18"/>
  <c r="DC145" i="1"/>
  <c r="BL134" i="18"/>
  <c r="AA141" i="1"/>
  <c r="AW144" i="1"/>
  <c r="AB94" i="18"/>
  <c r="AV134" i="18"/>
  <c r="U198" i="18"/>
  <c r="DI142" i="1"/>
  <c r="BO146" i="1"/>
  <c r="AT121" i="18"/>
  <c r="Y101" i="18"/>
  <c r="DK109" i="18"/>
  <c r="R150" i="18"/>
  <c r="AN140" i="1"/>
  <c r="BE109" i="18"/>
  <c r="DL146" i="1"/>
  <c r="CL79" i="18"/>
  <c r="AY81" i="18"/>
  <c r="DJ73" i="18"/>
  <c r="DO130" i="18"/>
  <c r="BO93" i="18"/>
  <c r="AM137" i="1"/>
  <c r="T141" i="1"/>
  <c r="CI76" i="18"/>
  <c r="M144" i="1"/>
  <c r="DE139" i="1"/>
  <c r="U112" i="18"/>
  <c r="AM116" i="18"/>
  <c r="AY147" i="1"/>
  <c r="CW150" i="1"/>
  <c r="CM92" i="18"/>
  <c r="CJ144" i="1"/>
  <c r="BE149" i="1"/>
  <c r="CH81" i="18"/>
  <c r="U74" i="18"/>
  <c r="CG148" i="1"/>
  <c r="CX129" i="18"/>
  <c r="CC143" i="1"/>
  <c r="DB144" i="1"/>
  <c r="DJ140" i="1"/>
  <c r="BD148" i="1"/>
  <c r="CZ145" i="1"/>
  <c r="DH149" i="1"/>
  <c r="BA98" i="18"/>
  <c r="BM72" i="18"/>
  <c r="CA173" i="18"/>
  <c r="BC96" i="18"/>
  <c r="AH162" i="18"/>
  <c r="AK124" i="18"/>
  <c r="AG149" i="1"/>
  <c r="AP87" i="18"/>
  <c r="AG88" i="18"/>
  <c r="AZ161" i="18"/>
  <c r="AI171" i="18"/>
  <c r="DM84" i="18"/>
  <c r="AJ143" i="1"/>
  <c r="CS189" i="18"/>
  <c r="BC89" i="18"/>
  <c r="BA90" i="18"/>
  <c r="BY156" i="18"/>
  <c r="AE138" i="1"/>
  <c r="BK137" i="1"/>
  <c r="BS145" i="1"/>
  <c r="BX158" i="18"/>
  <c r="AJ175" i="18"/>
  <c r="CG173" i="18"/>
  <c r="AC147" i="1"/>
  <c r="BR138" i="1"/>
  <c r="DC81" i="18"/>
  <c r="AF200" i="18"/>
  <c r="CX88" i="18"/>
  <c r="AC115" i="18"/>
  <c r="AZ120" i="18"/>
  <c r="AV91" i="18"/>
  <c r="BI146" i="1"/>
  <c r="CP149" i="1"/>
  <c r="CM144" i="1"/>
  <c r="CZ139" i="1"/>
  <c r="BL111" i="18"/>
  <c r="DN93" i="18"/>
  <c r="BJ141" i="18"/>
  <c r="BI143" i="1"/>
  <c r="AK197" i="18"/>
  <c r="Y115" i="18"/>
  <c r="BG137" i="1"/>
  <c r="BK102" i="18"/>
  <c r="S150" i="1"/>
  <c r="DF149" i="1"/>
  <c r="BN143" i="1"/>
  <c r="DC143" i="1"/>
  <c r="BD91" i="18"/>
  <c r="BW138" i="1"/>
  <c r="T118" i="18"/>
  <c r="BA149" i="1"/>
  <c r="CN124" i="18"/>
  <c r="AG192" i="18"/>
  <c r="DD143" i="1"/>
  <c r="AW153" i="18"/>
  <c r="P82" i="18"/>
  <c r="BU140" i="1"/>
  <c r="CB146" i="1"/>
  <c r="AZ109" i="18"/>
  <c r="AS113" i="18"/>
  <c r="AC145" i="18"/>
  <c r="CO137" i="1"/>
  <c r="BE137" i="18"/>
  <c r="W141" i="1"/>
  <c r="BP150" i="1"/>
  <c r="Y149" i="1"/>
  <c r="DH91" i="18"/>
  <c r="CT144" i="1"/>
  <c r="DG91" i="18"/>
  <c r="DC139" i="1"/>
  <c r="BL145" i="1"/>
  <c r="V142" i="1"/>
  <c r="CL149" i="1"/>
  <c r="AD84" i="18"/>
  <c r="CY150" i="1"/>
  <c r="BO143" i="1"/>
  <c r="AX143" i="1"/>
  <c r="CG76" i="18"/>
  <c r="BO128" i="18"/>
  <c r="CN148" i="1"/>
  <c r="R148" i="1"/>
  <c r="BF150" i="1"/>
  <c r="BW150" i="1"/>
  <c r="AT148" i="1"/>
  <c r="CI138" i="1"/>
  <c r="CT127" i="18"/>
  <c r="BS86" i="18"/>
  <c r="CB121" i="18"/>
  <c r="BU149" i="18"/>
  <c r="O144" i="1"/>
  <c r="BN150" i="1"/>
  <c r="BA145" i="1"/>
  <c r="CA110" i="18"/>
  <c r="CL152" i="18"/>
  <c r="BJ76" i="18"/>
  <c r="DJ103" i="18"/>
  <c r="AZ137" i="1"/>
  <c r="AE87" i="18"/>
  <c r="AX121" i="18"/>
  <c r="AE148" i="1"/>
  <c r="CY143" i="1"/>
  <c r="CT141" i="1"/>
  <c r="AM149" i="1"/>
  <c r="CZ163" i="18"/>
  <c r="CB148" i="1"/>
  <c r="BY103" i="18"/>
  <c r="CQ148" i="1"/>
  <c r="CF95" i="18"/>
  <c r="AO140" i="1"/>
  <c r="BD177" i="18"/>
  <c r="L147" i="1"/>
  <c r="CS74" i="18"/>
  <c r="BB141" i="1"/>
  <c r="W85" i="18"/>
  <c r="CL142" i="1"/>
  <c r="AL145" i="1"/>
  <c r="AJ95" i="18"/>
  <c r="CD142" i="1"/>
  <c r="DK143" i="1"/>
  <c r="AA139" i="18"/>
  <c r="BK139" i="1"/>
  <c r="DF138" i="1"/>
  <c r="DM143" i="1"/>
  <c r="AO145" i="1"/>
  <c r="AV150" i="18"/>
  <c r="BF143" i="1"/>
  <c r="AD149" i="1"/>
  <c r="AB129" i="18"/>
  <c r="S142" i="1"/>
  <c r="R144" i="1"/>
  <c r="BH143" i="1"/>
  <c r="DG140" i="1"/>
  <c r="DJ106" i="18"/>
  <c r="CD141" i="1"/>
  <c r="P75" i="18"/>
  <c r="AJ105" i="18"/>
  <c r="AU147" i="1"/>
  <c r="DN137" i="1"/>
  <c r="AY144" i="1"/>
  <c r="U144" i="1"/>
  <c r="CN97" i="18"/>
  <c r="BU79" i="18"/>
  <c r="DB124" i="18"/>
  <c r="DH141" i="1"/>
  <c r="AF148" i="1"/>
  <c r="AH173" i="18"/>
  <c r="AL143" i="1"/>
  <c r="CI140" i="1"/>
  <c r="BG139" i="1"/>
  <c r="AZ150" i="1"/>
  <c r="AD193" i="18"/>
  <c r="AB135" i="18"/>
  <c r="BQ149" i="1"/>
  <c r="AK104" i="18"/>
  <c r="AO147" i="1"/>
  <c r="DD138" i="1"/>
  <c r="BQ105" i="18"/>
  <c r="P140" i="1"/>
  <c r="CT112" i="18"/>
  <c r="BF116" i="18"/>
  <c r="AI79" i="18"/>
  <c r="BA113" i="18"/>
  <c r="N148" i="1"/>
  <c r="CY144" i="1"/>
  <c r="T78" i="18"/>
  <c r="AC96" i="18"/>
  <c r="BV96" i="18"/>
  <c r="CL137" i="1"/>
  <c r="X139" i="18"/>
  <c r="AJ106" i="18"/>
  <c r="DE122" i="18"/>
  <c r="Q136" i="18"/>
  <c r="BM138" i="1"/>
  <c r="CU138" i="1"/>
  <c r="DA142" i="1"/>
  <c r="BD140" i="1"/>
  <c r="CA105" i="18"/>
  <c r="Y185" i="18"/>
  <c r="DN154" i="18"/>
  <c r="DN150" i="1"/>
  <c r="DN147" i="1"/>
  <c r="CU75" i="18"/>
  <c r="CY139" i="1"/>
  <c r="S114" i="18"/>
  <c r="N147" i="1"/>
  <c r="CH144" i="1"/>
  <c r="AS81" i="18"/>
  <c r="BF140" i="1"/>
  <c r="CG123" i="18"/>
  <c r="AF186" i="18"/>
  <c r="BV113" i="18"/>
  <c r="CD87" i="18"/>
  <c r="BY112" i="18"/>
  <c r="N135" i="18"/>
  <c r="Q108" i="18"/>
  <c r="DB160" i="18"/>
  <c r="CE76" i="18"/>
  <c r="AY140" i="1"/>
  <c r="DB142" i="1"/>
  <c r="AU78" i="18"/>
  <c r="BA107" i="18"/>
  <c r="BE147" i="1"/>
  <c r="CZ142" i="1"/>
  <c r="BV73" i="18"/>
  <c r="CJ82" i="18"/>
  <c r="BB137" i="1"/>
  <c r="DJ137" i="1"/>
  <c r="BU145" i="1"/>
  <c r="CC123" i="18"/>
  <c r="AN80" i="18"/>
  <c r="CV163" i="18"/>
  <c r="AF137" i="1"/>
  <c r="BZ163" i="18"/>
  <c r="DN127" i="18"/>
  <c r="BF80" i="18"/>
  <c r="CQ75" i="18"/>
  <c r="DF72" i="18"/>
  <c r="O100" i="18"/>
  <c r="CG93" i="18"/>
  <c r="BQ131" i="18"/>
  <c r="CS110" i="18"/>
  <c r="CL144" i="1"/>
  <c r="BN141" i="1"/>
  <c r="CW141" i="1"/>
  <c r="CM157" i="18"/>
  <c r="AL148" i="1"/>
  <c r="AX85" i="18"/>
  <c r="DO149" i="1"/>
  <c r="BY80" i="18"/>
  <c r="CZ131" i="18"/>
  <c r="BE128" i="18"/>
  <c r="CS150" i="1"/>
  <c r="CN138" i="1"/>
  <c r="AQ135" i="18"/>
  <c r="AL130" i="18"/>
  <c r="T101" i="18"/>
  <c r="CF135" i="18"/>
  <c r="BB140" i="1"/>
  <c r="L145" i="1"/>
  <c r="AS144" i="18"/>
  <c r="CJ137" i="18"/>
  <c r="BC160" i="18"/>
  <c r="BC140" i="18"/>
  <c r="M106" i="18"/>
  <c r="BS73" i="18"/>
  <c r="BR103" i="18"/>
  <c r="CS102" i="18"/>
  <c r="CD189" i="18"/>
  <c r="AN144" i="1"/>
  <c r="Q139" i="1"/>
  <c r="CS144" i="1"/>
  <c r="DH139" i="1"/>
  <c r="CT150" i="1"/>
  <c r="BH113" i="18"/>
  <c r="CB148" i="18"/>
  <c r="CC126" i="18"/>
  <c r="V75" i="18"/>
  <c r="AX141" i="1"/>
  <c r="T139" i="1"/>
  <c r="AD117" i="18"/>
  <c r="BN92" i="18"/>
  <c r="AU125" i="18"/>
  <c r="AK141" i="1"/>
  <c r="Y119" i="18"/>
  <c r="BN113" i="18"/>
  <c r="BR143" i="1"/>
  <c r="DE86" i="18"/>
  <c r="M86" i="18"/>
  <c r="BW81" i="18"/>
  <c r="V146" i="1"/>
  <c r="DC100" i="18"/>
  <c r="W140" i="1"/>
  <c r="DL97" i="18"/>
  <c r="AK146" i="1"/>
  <c r="R79" i="18"/>
  <c r="AC139" i="1"/>
  <c r="CA141" i="1"/>
  <c r="CQ140" i="1"/>
  <c r="DI141" i="18"/>
  <c r="BS147" i="1"/>
  <c r="AF117" i="18"/>
  <c r="AD82" i="18"/>
  <c r="Q143" i="1"/>
  <c r="AR76" i="18"/>
  <c r="CT139" i="18"/>
  <c r="AQ86" i="18"/>
  <c r="CM149" i="1"/>
  <c r="BU145" i="18"/>
  <c r="CX141" i="18"/>
  <c r="AI96" i="18"/>
  <c r="M98" i="18"/>
  <c r="AC148" i="1"/>
  <c r="CN146" i="1"/>
  <c r="BB98" i="18"/>
  <c r="AN86" i="18"/>
  <c r="CU72" i="18"/>
  <c r="DE98" i="18"/>
  <c r="T92" i="18"/>
  <c r="BR143" i="18"/>
  <c r="CM197" i="18"/>
  <c r="BB77" i="18"/>
  <c r="BL91" i="18"/>
  <c r="AX148" i="1"/>
  <c r="DH110" i="18"/>
  <c r="DA137" i="1"/>
  <c r="CD148" i="1"/>
  <c r="CZ162" i="18"/>
  <c r="AB148" i="1"/>
  <c r="Y147" i="1"/>
  <c r="O87" i="18"/>
  <c r="AU188" i="18"/>
  <c r="BW96" i="18"/>
  <c r="DK180" i="18"/>
  <c r="DN190" i="18"/>
  <c r="BT150" i="1"/>
  <c r="S141" i="18"/>
  <c r="CY94" i="18"/>
  <c r="CX83" i="18"/>
  <c r="CS149" i="18"/>
  <c r="CM141" i="1"/>
  <c r="BC83" i="18"/>
  <c r="CI126" i="18"/>
  <c r="BP137" i="1"/>
  <c r="CI127" i="18"/>
  <c r="P120" i="18"/>
  <c r="R101" i="18"/>
  <c r="CJ79" i="18"/>
  <c r="AU113" i="18"/>
  <c r="BO125" i="18"/>
  <c r="BO200" i="18"/>
  <c r="DJ191" i="18"/>
  <c r="X92" i="18"/>
  <c r="CO136" i="18"/>
  <c r="BZ105" i="18"/>
  <c r="CJ163" i="18"/>
  <c r="AO144" i="1"/>
  <c r="T80" i="18"/>
  <c r="Z170" i="18"/>
  <c r="L94" i="18"/>
  <c r="BY83" i="18"/>
  <c r="DH84" i="18"/>
  <c r="DJ77" i="18"/>
  <c r="CP182" i="18"/>
  <c r="DB119" i="18"/>
  <c r="CW137" i="1"/>
  <c r="CX200" i="18"/>
  <c r="AI153" i="18"/>
  <c r="CM87" i="18"/>
  <c r="W82" i="18"/>
  <c r="S97" i="18"/>
  <c r="AB104" i="18"/>
  <c r="BK97" i="18"/>
  <c r="DM153" i="18"/>
  <c r="Z80" i="18"/>
  <c r="BD80" i="18"/>
  <c r="DA92" i="18"/>
  <c r="BZ120" i="18"/>
  <c r="DI111" i="18"/>
  <c r="AO125" i="18"/>
  <c r="BQ104" i="18"/>
  <c r="DF190" i="18"/>
  <c r="CJ171" i="18"/>
  <c r="AZ177" i="18"/>
  <c r="CQ142" i="1"/>
  <c r="AT170" i="18"/>
  <c r="DH87" i="18"/>
  <c r="Y84" i="18"/>
  <c r="DI139" i="18"/>
  <c r="DG162" i="18"/>
  <c r="CE193" i="18"/>
  <c r="BW105" i="18"/>
  <c r="CS76" i="18"/>
  <c r="AV79" i="18"/>
  <c r="M80" i="18"/>
  <c r="DH72" i="18"/>
  <c r="BA95" i="18"/>
  <c r="CG154" i="18"/>
  <c r="BB85" i="18"/>
  <c r="BU115" i="18"/>
  <c r="AH159" i="18"/>
  <c r="M120" i="18"/>
  <c r="AP112" i="18"/>
  <c r="Z94" i="18"/>
  <c r="BF179" i="18"/>
  <c r="AC105" i="18"/>
  <c r="DL139" i="18"/>
  <c r="BE81" i="18"/>
  <c r="CO80" i="18"/>
  <c r="R142" i="18"/>
  <c r="CI109" i="18"/>
  <c r="BO147" i="1"/>
  <c r="CF143" i="1"/>
  <c r="AN140" i="18"/>
  <c r="DN108" i="18"/>
  <c r="CD146" i="1"/>
  <c r="CM150" i="1"/>
  <c r="N139" i="1"/>
  <c r="T148" i="1"/>
  <c r="AI169" i="18"/>
  <c r="CU146" i="1"/>
  <c r="AS163" i="18"/>
  <c r="DI91" i="18"/>
  <c r="DB150" i="1"/>
  <c r="AA112" i="18"/>
  <c r="BR144" i="1"/>
  <c r="CZ140" i="1"/>
  <c r="AY141" i="1"/>
  <c r="CM118" i="18"/>
  <c r="DN98" i="18"/>
  <c r="CW108" i="18"/>
  <c r="BI135" i="18"/>
  <c r="CX81" i="18"/>
  <c r="Y145" i="1"/>
  <c r="AS141" i="18"/>
  <c r="AZ72" i="18"/>
  <c r="CO83" i="18"/>
  <c r="Y117" i="18"/>
  <c r="CG86" i="18"/>
  <c r="AM169" i="18"/>
  <c r="AC84" i="18"/>
  <c r="AM118" i="18"/>
  <c r="AM108" i="18"/>
  <c r="DF143" i="1"/>
  <c r="DI167" i="18"/>
  <c r="DL91" i="18"/>
  <c r="AF103" i="18"/>
  <c r="BT88" i="18"/>
  <c r="T140" i="1"/>
  <c r="AM78" i="18"/>
  <c r="CV112" i="18"/>
  <c r="AL137" i="1"/>
  <c r="BH185" i="18"/>
  <c r="CD104" i="18"/>
  <c r="BV93" i="18"/>
  <c r="CZ184" i="18"/>
  <c r="DI76" i="18"/>
  <c r="CW185" i="18"/>
  <c r="AN99" i="18"/>
  <c r="AN142" i="1"/>
  <c r="BW137" i="1"/>
  <c r="AJ130" i="18"/>
  <c r="CO138" i="1"/>
  <c r="BJ158" i="18"/>
  <c r="AE94" i="18"/>
  <c r="CC86" i="18"/>
  <c r="AH76" i="18"/>
  <c r="AD139" i="1"/>
  <c r="BA72" i="18"/>
  <c r="AV116" i="18"/>
  <c r="CB128" i="18"/>
  <c r="DG123" i="18"/>
  <c r="DH116" i="18"/>
  <c r="R119" i="18"/>
  <c r="AR116" i="18"/>
  <c r="CM73" i="18"/>
  <c r="CM137" i="1"/>
  <c r="CB99" i="18"/>
  <c r="BC155" i="18"/>
  <c r="DD89" i="18"/>
  <c r="AV160" i="18"/>
  <c r="R150" i="1"/>
  <c r="BW134" i="18"/>
  <c r="CF83" i="18"/>
  <c r="Y99" i="18"/>
  <c r="DG131" i="18"/>
  <c r="BF147" i="1"/>
  <c r="AI163" i="18"/>
  <c r="CD181" i="18"/>
  <c r="BL119" i="18"/>
  <c r="CR99" i="18"/>
  <c r="BB141" i="18"/>
  <c r="CA98" i="18"/>
  <c r="DH76" i="18"/>
  <c r="CF131" i="18"/>
  <c r="DK150" i="1"/>
  <c r="CI87" i="18"/>
  <c r="BP94" i="18"/>
  <c r="DJ146" i="1"/>
  <c r="DL145" i="1"/>
  <c r="AI139" i="18"/>
  <c r="BR150" i="1"/>
  <c r="AL144" i="1"/>
  <c r="P121" i="18"/>
  <c r="BY100" i="18"/>
  <c r="CE137" i="1"/>
  <c r="AR143" i="1"/>
  <c r="BL148" i="1"/>
  <c r="CT121" i="18"/>
  <c r="BS148" i="1"/>
  <c r="M184" i="18"/>
  <c r="AC143" i="1"/>
  <c r="BK140" i="1"/>
  <c r="CK91" i="18"/>
  <c r="BM92" i="18"/>
  <c r="CM138" i="1"/>
  <c r="AF145" i="1"/>
  <c r="CP147" i="1"/>
  <c r="AV137" i="1"/>
  <c r="O120" i="18"/>
  <c r="CM77" i="18"/>
  <c r="CL144" i="18"/>
  <c r="CS130" i="18"/>
  <c r="DH138" i="1"/>
  <c r="DF113" i="18"/>
  <c r="AW127" i="18"/>
  <c r="M93" i="18"/>
  <c r="AH174" i="18"/>
  <c r="AP105" i="18"/>
  <c r="AY88" i="18"/>
  <c r="AZ86" i="18"/>
  <c r="BZ137" i="1"/>
  <c r="AG130" i="18"/>
  <c r="AE137" i="1"/>
  <c r="AI82" i="18"/>
  <c r="BR96" i="18"/>
  <c r="CC124" i="18"/>
  <c r="N78" i="18"/>
  <c r="AF138" i="1"/>
  <c r="CL76" i="18"/>
  <c r="L83" i="18"/>
  <c r="BD82" i="18"/>
  <c r="BN89" i="18"/>
  <c r="BB146" i="1"/>
  <c r="AW150" i="1"/>
  <c r="CO89" i="18"/>
  <c r="BJ150" i="1"/>
  <c r="AZ84" i="18"/>
  <c r="DI180" i="18"/>
  <c r="P144" i="1"/>
  <c r="Y111" i="18"/>
  <c r="BM155" i="18"/>
  <c r="CX102" i="18"/>
  <c r="AZ187" i="18"/>
  <c r="DN162" i="18"/>
  <c r="CC149" i="1"/>
  <c r="AD108" i="18"/>
  <c r="AE75" i="18"/>
  <c r="DH137" i="18"/>
  <c r="BY134" i="18"/>
  <c r="W143" i="1"/>
  <c r="AR83" i="18"/>
  <c r="X138" i="1"/>
  <c r="CH150" i="1"/>
  <c r="O170" i="18"/>
  <c r="DH145" i="1"/>
  <c r="DK97" i="18"/>
  <c r="BV131" i="18"/>
  <c r="BC102" i="18"/>
  <c r="AB75" i="18"/>
  <c r="DE114" i="18"/>
  <c r="BT143" i="1"/>
  <c r="O138" i="18"/>
  <c r="AX139" i="1"/>
  <c r="V139" i="1"/>
  <c r="CQ147" i="1"/>
  <c r="AO146" i="1"/>
  <c r="DD141" i="1"/>
  <c r="BU142" i="18"/>
  <c r="AD138" i="1"/>
  <c r="CG143" i="1"/>
  <c r="CC159" i="18"/>
  <c r="DK139" i="1"/>
  <c r="AK142" i="1"/>
  <c r="BI78" i="18"/>
  <c r="CW91" i="18"/>
  <c r="AS78" i="18"/>
  <c r="AC134" i="18"/>
  <c r="V120" i="18"/>
  <c r="BU73" i="18"/>
  <c r="BZ140" i="1"/>
  <c r="CV137" i="1"/>
  <c r="DL86" i="18"/>
  <c r="CA81" i="18"/>
  <c r="CY135" i="18"/>
  <c r="CD139" i="1"/>
  <c r="BQ102" i="18"/>
  <c r="CG84" i="18"/>
  <c r="AR81" i="18"/>
  <c r="DA133" i="18"/>
  <c r="Q86" i="18"/>
  <c r="BC145" i="1"/>
  <c r="BC152" i="18"/>
  <c r="DL128" i="18"/>
  <c r="AV138" i="1"/>
  <c r="BY138" i="1"/>
  <c r="BE138" i="1"/>
  <c r="BU102" i="18"/>
  <c r="CX147" i="1"/>
  <c r="CW142" i="18"/>
  <c r="DC123" i="18"/>
  <c r="DF169" i="18"/>
  <c r="AF139" i="1"/>
  <c r="AD142" i="1"/>
  <c r="CU140" i="18"/>
  <c r="X110" i="18"/>
  <c r="AF110" i="18"/>
  <c r="BM139" i="1"/>
  <c r="AH118" i="18"/>
  <c r="BG97" i="18"/>
  <c r="AG164" i="18"/>
  <c r="BC124" i="18"/>
  <c r="AR73" i="18"/>
  <c r="BM99" i="18"/>
  <c r="BB90" i="18"/>
  <c r="DE87" i="18"/>
  <c r="BD77" i="18"/>
  <c r="DB148" i="18"/>
  <c r="BL124" i="18"/>
  <c r="AM73" i="18"/>
  <c r="CB133" i="18"/>
  <c r="CU153" i="18"/>
  <c r="BW176" i="18"/>
  <c r="CP145" i="1"/>
  <c r="U145" i="1"/>
  <c r="DD104" i="18"/>
  <c r="AS160" i="18"/>
  <c r="BW99" i="18"/>
  <c r="DL141" i="18"/>
  <c r="U117" i="18"/>
  <c r="CV136" i="18"/>
  <c r="CK163" i="18"/>
  <c r="AN81" i="18"/>
  <c r="Z118" i="18"/>
  <c r="CE72" i="18"/>
  <c r="AL150" i="1"/>
  <c r="AF140" i="1"/>
  <c r="AJ193" i="18"/>
  <c r="CE127" i="18"/>
  <c r="DI110" i="18"/>
  <c r="M81" i="18"/>
  <c r="CA104" i="18"/>
  <c r="DE140" i="1"/>
  <c r="CD145" i="1"/>
  <c r="BQ150" i="1"/>
  <c r="CC138" i="18"/>
  <c r="U139" i="18"/>
  <c r="BI105" i="18"/>
  <c r="CW127" i="18"/>
  <c r="DC138" i="1"/>
  <c r="AH151" i="18"/>
  <c r="DN90" i="18"/>
  <c r="AB168" i="18"/>
  <c r="DC170" i="18"/>
  <c r="BT72" i="18"/>
  <c r="X142" i="1"/>
  <c r="AU149" i="1"/>
  <c r="Y186" i="18"/>
  <c r="AR149" i="1"/>
  <c r="AA135" i="18"/>
  <c r="BJ143" i="1"/>
  <c r="BA81" i="18"/>
  <c r="W80" i="18"/>
  <c r="X153" i="18"/>
  <c r="L86" i="18"/>
  <c r="DA145" i="18"/>
  <c r="V145" i="1"/>
  <c r="AH106" i="18"/>
  <c r="CH135" i="18"/>
  <c r="AX189" i="18"/>
  <c r="CU157" i="18"/>
  <c r="L104" i="18"/>
  <c r="N144" i="1"/>
  <c r="CP81" i="18"/>
  <c r="AG107" i="18"/>
  <c r="AK118" i="18"/>
  <c r="CH98" i="18"/>
  <c r="BC140" i="1"/>
  <c r="AJ139" i="18"/>
  <c r="CS107" i="18"/>
  <c r="BR83" i="18"/>
  <c r="AU91" i="18"/>
  <c r="S83" i="18"/>
  <c r="BF76" i="18"/>
  <c r="CV139" i="1"/>
  <c r="DA79" i="18"/>
  <c r="M130" i="18"/>
  <c r="CZ89" i="18"/>
  <c r="CD152" i="18"/>
  <c r="AZ149" i="1"/>
  <c r="AK110" i="18"/>
  <c r="BW148" i="18"/>
  <c r="Z173" i="18"/>
  <c r="CG149" i="1"/>
  <c r="BF121" i="18"/>
  <c r="CJ142" i="1"/>
  <c r="DA148" i="1"/>
  <c r="T148" i="18"/>
  <c r="BG131" i="18"/>
  <c r="U76" i="18"/>
  <c r="AQ148" i="1"/>
  <c r="AA80" i="18"/>
  <c r="DI75" i="18"/>
  <c r="AT94" i="18"/>
  <c r="CO174" i="18"/>
  <c r="DJ130" i="18"/>
  <c r="AZ149" i="18"/>
  <c r="BG143" i="18"/>
  <c r="S74" i="18"/>
  <c r="CX93" i="18"/>
  <c r="AF85" i="18"/>
  <c r="BI108" i="18"/>
  <c r="AR101" i="18"/>
  <c r="CJ73" i="18"/>
  <c r="AO117" i="18"/>
  <c r="CS124" i="18"/>
  <c r="BU126" i="18"/>
  <c r="AV82" i="18"/>
  <c r="BM91" i="18"/>
  <c r="CJ142" i="18"/>
  <c r="CY138" i="1"/>
  <c r="BR148" i="18"/>
  <c r="CV77" i="18"/>
  <c r="BF91" i="18"/>
  <c r="BT80" i="18"/>
  <c r="AX105" i="18"/>
  <c r="BS95" i="18"/>
  <c r="BU95" i="18"/>
  <c r="CQ89" i="18"/>
  <c r="BR106" i="18"/>
  <c r="BG73" i="18"/>
  <c r="CG140" i="1"/>
  <c r="BR76" i="18"/>
  <c r="AF86" i="18"/>
  <c r="DB89" i="18"/>
  <c r="BO100" i="18"/>
  <c r="AS141" i="1"/>
  <c r="AI145" i="1"/>
  <c r="AU193" i="18"/>
  <c r="CW74" i="18"/>
  <c r="V83" i="18"/>
  <c r="CC117" i="18"/>
  <c r="AX171" i="18"/>
  <c r="BO130" i="18"/>
  <c r="AG138" i="1"/>
  <c r="DK140" i="1"/>
  <c r="BE141" i="1"/>
  <c r="CK198" i="18"/>
  <c r="L85" i="18"/>
  <c r="DH90" i="18"/>
  <c r="AH111" i="18"/>
  <c r="DG143" i="18"/>
  <c r="AH188" i="18"/>
  <c r="BJ80" i="18"/>
  <c r="CS148" i="1"/>
  <c r="DD87" i="18"/>
  <c r="BQ135" i="18"/>
  <c r="CC103" i="18"/>
  <c r="AV124" i="18"/>
  <c r="DL160" i="18"/>
  <c r="CE200" i="18"/>
  <c r="BJ149" i="1"/>
  <c r="BF122" i="18"/>
  <c r="X127" i="18"/>
  <c r="CR179" i="18"/>
  <c r="AT81" i="18"/>
  <c r="O72" i="18"/>
  <c r="BQ106" i="18"/>
  <c r="DM74" i="18"/>
  <c r="CB73" i="18"/>
  <c r="BV88" i="18"/>
  <c r="T185" i="18"/>
  <c r="BR122" i="18"/>
  <c r="AL87" i="18"/>
  <c r="AU108" i="18"/>
  <c r="BF107" i="18"/>
  <c r="CJ140" i="1"/>
  <c r="T99" i="18"/>
  <c r="CY72" i="18"/>
  <c r="CP85" i="18"/>
  <c r="AD160" i="18"/>
  <c r="CY77" i="18"/>
  <c r="CR142" i="1"/>
  <c r="AM102" i="18"/>
  <c r="AQ146" i="1"/>
  <c r="CY82" i="18"/>
  <c r="AJ144" i="1"/>
  <c r="DK142" i="1"/>
  <c r="Z95" i="18"/>
  <c r="AW146" i="1"/>
  <c r="AB81" i="18"/>
  <c r="CB109" i="18"/>
  <c r="CP138" i="1"/>
  <c r="DN75" i="18"/>
  <c r="AK150" i="1"/>
  <c r="CG137" i="1"/>
  <c r="DK84" i="18"/>
  <c r="CQ104" i="18"/>
  <c r="CI85" i="18"/>
  <c r="T149" i="1"/>
  <c r="X133" i="18"/>
  <c r="CF100" i="18"/>
  <c r="BN168" i="18"/>
  <c r="BX194" i="18"/>
  <c r="X149" i="1"/>
  <c r="CR83" i="18"/>
  <c r="AP76" i="18"/>
  <c r="AG142" i="1"/>
  <c r="AY142" i="1"/>
  <c r="AY111" i="18"/>
  <c r="AC125" i="18"/>
  <c r="DA83" i="18"/>
  <c r="BO79" i="18"/>
  <c r="BC92" i="18"/>
  <c r="L105" i="18"/>
  <c r="CT146" i="1"/>
  <c r="DK95" i="18"/>
  <c r="DD103" i="18"/>
  <c r="CH127" i="18"/>
  <c r="AC137" i="1"/>
  <c r="W138" i="18"/>
  <c r="AH74" i="18"/>
  <c r="V116" i="18"/>
  <c r="CB81" i="18"/>
  <c r="DI144" i="1"/>
  <c r="DF123" i="18"/>
  <c r="AT75" i="18"/>
  <c r="CW83" i="18"/>
  <c r="AM99" i="18"/>
  <c r="BF92" i="18"/>
  <c r="DI130" i="18"/>
  <c r="CH139" i="1"/>
  <c r="O79" i="18"/>
  <c r="AF143" i="1"/>
  <c r="AL198" i="18"/>
  <c r="BW146" i="1"/>
  <c r="DM124" i="18"/>
  <c r="BM146" i="1"/>
  <c r="AK85" i="18"/>
  <c r="AN137" i="1"/>
  <c r="CU126" i="18"/>
  <c r="DK147" i="1"/>
  <c r="BM115" i="18"/>
  <c r="AW147" i="18"/>
  <c r="T138" i="18"/>
  <c r="CC118" i="18"/>
  <c r="AF169" i="18"/>
  <c r="T95" i="18"/>
  <c r="AB96" i="18"/>
  <c r="CB140" i="1"/>
  <c r="BH149" i="1"/>
  <c r="DL82" i="18"/>
  <c r="BQ141" i="1"/>
  <c r="S84" i="18"/>
  <c r="W145" i="1"/>
  <c r="S85" i="18"/>
  <c r="CV76" i="18"/>
  <c r="BA137" i="1"/>
  <c r="CT105" i="18"/>
  <c r="BD199" i="18"/>
  <c r="AO139" i="1"/>
  <c r="BE103" i="18"/>
  <c r="BD143" i="1"/>
  <c r="DD115" i="18"/>
  <c r="CK83" i="18"/>
  <c r="AC144" i="18"/>
  <c r="V148" i="1"/>
  <c r="BU146" i="1"/>
  <c r="BN77" i="18"/>
  <c r="AT138" i="18"/>
  <c r="BI139" i="1"/>
  <c r="AJ120" i="18"/>
  <c r="CS172" i="18"/>
  <c r="CE141" i="1"/>
  <c r="CJ87" i="18"/>
  <c r="AM130" i="18"/>
  <c r="AT146" i="1"/>
  <c r="BP144" i="1"/>
  <c r="AH163" i="18"/>
  <c r="AB160" i="18"/>
  <c r="AS134" i="18"/>
  <c r="BQ87" i="18"/>
  <c r="CE98" i="18"/>
  <c r="DD133" i="18"/>
  <c r="BK141" i="1"/>
  <c r="AH104" i="18"/>
  <c r="AY107" i="18"/>
  <c r="CR196" i="18"/>
  <c r="Z187" i="18"/>
  <c r="W87" i="18"/>
  <c r="CC79" i="18"/>
  <c r="P94" i="18"/>
  <c r="U92" i="18"/>
  <c r="AK171" i="18"/>
  <c r="AE82" i="18"/>
  <c r="AJ139" i="1"/>
  <c r="AR78" i="18"/>
  <c r="AH165" i="18"/>
  <c r="AJ198" i="18"/>
  <c r="CA144" i="1"/>
  <c r="CP79" i="18"/>
  <c r="V73" i="18"/>
  <c r="AZ183" i="18"/>
  <c r="CA132" i="18"/>
  <c r="CY139" i="18"/>
  <c r="S129" i="18"/>
  <c r="AJ176" i="18"/>
  <c r="DE76" i="18"/>
  <c r="CB144" i="18"/>
  <c r="DF144" i="1"/>
  <c r="BK147" i="18"/>
  <c r="DC117" i="18"/>
  <c r="CB83" i="18"/>
  <c r="BK75" i="18"/>
  <c r="DJ119" i="18"/>
  <c r="DD159" i="18"/>
  <c r="CD85" i="18"/>
  <c r="AS107" i="18"/>
  <c r="AT147" i="1"/>
  <c r="BO135" i="18"/>
  <c r="BN80" i="18"/>
  <c r="AM74" i="18"/>
  <c r="DN103" i="18"/>
  <c r="BA144" i="1"/>
  <c r="BZ103" i="18"/>
  <c r="DD123" i="18"/>
  <c r="AF119" i="18"/>
  <c r="CQ117" i="18"/>
  <c r="DM108" i="18"/>
  <c r="AN82" i="18"/>
  <c r="BB97" i="18"/>
  <c r="BJ148" i="1"/>
  <c r="CP107" i="18"/>
  <c r="L87" i="18"/>
  <c r="AA139" i="1"/>
  <c r="CG91" i="18"/>
  <c r="CF94" i="18"/>
  <c r="DC161" i="18"/>
  <c r="P72" i="18"/>
  <c r="CN180" i="18"/>
  <c r="Y103" i="18"/>
  <c r="DM139" i="1"/>
  <c r="AP82" i="18"/>
  <c r="BP141" i="1"/>
  <c r="DN79" i="18"/>
  <c r="AC141" i="1"/>
  <c r="CF138" i="1"/>
  <c r="O143" i="1"/>
  <c r="AH147" i="1"/>
  <c r="CV115" i="18"/>
  <c r="M133" i="18"/>
  <c r="Z135" i="18"/>
  <c r="CX90" i="18"/>
  <c r="AO107" i="18"/>
  <c r="AR102" i="18"/>
  <c r="CA119" i="18"/>
  <c r="AX167" i="18"/>
  <c r="AR109" i="18"/>
  <c r="AL133" i="18"/>
  <c r="DF114" i="18"/>
  <c r="V190" i="18"/>
  <c r="DG113" i="18"/>
  <c r="BO138" i="1"/>
  <c r="DO101" i="18"/>
  <c r="AS119" i="18"/>
  <c r="AV85" i="18"/>
  <c r="AB195" i="18"/>
  <c r="CC140" i="1"/>
  <c r="BA152" i="18"/>
  <c r="CC141" i="18"/>
  <c r="AV125" i="18"/>
  <c r="CF176" i="18"/>
  <c r="CL91" i="18"/>
  <c r="DB141" i="1"/>
  <c r="BA123" i="18"/>
  <c r="AF189" i="18"/>
  <c r="AA98" i="18"/>
  <c r="S147" i="1"/>
  <c r="DA112" i="18"/>
  <c r="CQ137" i="1"/>
  <c r="T87" i="18"/>
  <c r="BR141" i="1"/>
  <c r="BV146" i="18"/>
  <c r="AE108" i="18"/>
  <c r="DM141" i="1"/>
  <c r="AN104" i="18"/>
  <c r="AP86" i="18"/>
  <c r="CR72" i="18"/>
  <c r="AN115" i="18"/>
  <c r="CR127" i="18"/>
  <c r="CQ179" i="18"/>
  <c r="AP100" i="18"/>
  <c r="BA108" i="18"/>
  <c r="BZ93" i="18"/>
  <c r="BP133" i="18"/>
  <c r="AB128" i="18"/>
  <c r="CC73" i="18"/>
  <c r="AY85" i="18"/>
  <c r="DK187" i="18"/>
  <c r="BK140" i="18"/>
  <c r="BU141" i="1"/>
  <c r="N110" i="18"/>
  <c r="AU81" i="18"/>
  <c r="DC78" i="18"/>
  <c r="DE141" i="18"/>
  <c r="CI75" i="18"/>
  <c r="AU123" i="18"/>
  <c r="DI97" i="18"/>
  <c r="Z106" i="18"/>
  <c r="Q83" i="18"/>
  <c r="AK193" i="18"/>
  <c r="CF146" i="1"/>
  <c r="DL73" i="18"/>
  <c r="AG148" i="1"/>
  <c r="BL116" i="18"/>
  <c r="BB118" i="18"/>
  <c r="R141" i="1"/>
  <c r="CE109" i="18"/>
  <c r="CN175" i="18"/>
  <c r="Z114" i="18"/>
  <c r="DC147" i="1"/>
  <c r="CK126" i="18"/>
  <c r="DN91" i="18"/>
  <c r="AN185" i="18"/>
  <c r="CY149" i="1"/>
  <c r="O139" i="1"/>
  <c r="AO75" i="18"/>
  <c r="BF148" i="1"/>
  <c r="L138" i="1"/>
  <c r="T84" i="18"/>
  <c r="AM113" i="18"/>
  <c r="BS145" i="18"/>
  <c r="DN132" i="18"/>
  <c r="AE160" i="18"/>
  <c r="CX85" i="18"/>
  <c r="CQ80" i="18"/>
  <c r="DH130" i="18"/>
  <c r="BI72" i="18"/>
  <c r="BG136" i="18"/>
  <c r="DD181" i="18"/>
  <c r="DC94" i="18"/>
  <c r="CN106" i="18"/>
  <c r="X115" i="18"/>
  <c r="BA119" i="18"/>
  <c r="DF95" i="18"/>
  <c r="M72" i="18"/>
  <c r="DA143" i="18"/>
  <c r="AR133" i="18"/>
  <c r="R80" i="18"/>
  <c r="CV75" i="18"/>
  <c r="DB92" i="18"/>
  <c r="CQ88" i="18"/>
  <c r="AE186" i="18"/>
  <c r="AQ95" i="18"/>
  <c r="CB80" i="18"/>
  <c r="M167" i="18"/>
  <c r="AJ180" i="18"/>
  <c r="AN175" i="18"/>
  <c r="DF92" i="18"/>
  <c r="CF101" i="18"/>
  <c r="AE90" i="18"/>
  <c r="AP52" i="17"/>
  <c r="CH74" i="18"/>
  <c r="AI146" i="1"/>
  <c r="T142" i="1"/>
  <c r="CX116" i="18"/>
  <c r="BR149" i="18"/>
  <c r="V140" i="1"/>
  <c r="AL84" i="18"/>
  <c r="CU186" i="18"/>
  <c r="T72" i="18"/>
  <c r="AB102" i="18"/>
  <c r="BO101" i="18"/>
  <c r="AN146" i="18"/>
  <c r="R176" i="18"/>
  <c r="DB97" i="18"/>
  <c r="DI178" i="18"/>
  <c r="BV149" i="18"/>
  <c r="L77" i="18"/>
  <c r="CX137" i="1"/>
  <c r="CU95" i="18"/>
  <c r="BB88" i="18"/>
  <c r="AV87" i="18"/>
  <c r="O107" i="18"/>
  <c r="T145" i="1"/>
  <c r="CP96" i="18"/>
  <c r="DM95" i="18"/>
  <c r="AJ148" i="1"/>
  <c r="DK132" i="18"/>
  <c r="BJ121" i="18"/>
  <c r="N100" i="18"/>
  <c r="AO164" i="18"/>
  <c r="AY127" i="18"/>
  <c r="W146" i="1"/>
  <c r="BL130" i="18"/>
  <c r="AA144" i="1"/>
  <c r="BU76" i="18"/>
  <c r="BZ84" i="18"/>
  <c r="CM133" i="18"/>
  <c r="BY84" i="18"/>
  <c r="BE168" i="18"/>
  <c r="BI126" i="18"/>
  <c r="BU166" i="18"/>
  <c r="CY175" i="18"/>
  <c r="AK76" i="18"/>
  <c r="AF150" i="1"/>
  <c r="BO84" i="18"/>
  <c r="CK146" i="1"/>
  <c r="BX148" i="1"/>
  <c r="R141" i="18"/>
  <c r="U95" i="18"/>
  <c r="DD86" i="18"/>
  <c r="AA176" i="18"/>
  <c r="AT108" i="18"/>
  <c r="AM84" i="18"/>
  <c r="CE138" i="1"/>
  <c r="BA160" i="18"/>
  <c r="CJ78" i="18"/>
  <c r="DI103" i="18"/>
  <c r="AO78" i="18"/>
  <c r="O152" i="18"/>
  <c r="DK75" i="18"/>
  <c r="BU97" i="18"/>
  <c r="AT90" i="18"/>
  <c r="DA117" i="18"/>
  <c r="R89" i="18"/>
  <c r="AT76" i="18"/>
  <c r="AO81" i="18"/>
  <c r="Z97" i="18"/>
  <c r="BF75" i="18"/>
  <c r="BN138" i="18"/>
  <c r="AX112" i="18"/>
  <c r="P84" i="18"/>
  <c r="AJ148" i="18"/>
  <c r="CU145" i="1"/>
  <c r="AL156" i="18"/>
  <c r="BV138" i="1"/>
  <c r="AJ83" i="18"/>
  <c r="CD72" i="18"/>
  <c r="Y98" i="18"/>
  <c r="BP74" i="18"/>
  <c r="Q103" i="18"/>
  <c r="BH140" i="1"/>
  <c r="BB107" i="18"/>
  <c r="AB125" i="18"/>
  <c r="AP191" i="18"/>
  <c r="DL132" i="18"/>
  <c r="BX144" i="18"/>
  <c r="BD76" i="18"/>
  <c r="BW120" i="18"/>
  <c r="BB194" i="18"/>
  <c r="DA142" i="18"/>
  <c r="BH142" i="1"/>
  <c r="CM145" i="1"/>
  <c r="BU93" i="18"/>
  <c r="DL137" i="1"/>
  <c r="BH146" i="1"/>
  <c r="AV140" i="1"/>
  <c r="CH156" i="18"/>
  <c r="Q142" i="1"/>
  <c r="AF82" i="18"/>
  <c r="CX97" i="18"/>
  <c r="DE120" i="18"/>
  <c r="DL88" i="18"/>
  <c r="CS104" i="18"/>
  <c r="AV77" i="18"/>
  <c r="BM82" i="18"/>
  <c r="DA178" i="18"/>
  <c r="BR111" i="18"/>
  <c r="DG194" i="18"/>
  <c r="CG78" i="18"/>
  <c r="AS98" i="18"/>
  <c r="CQ76" i="18"/>
  <c r="AL168" i="18"/>
  <c r="CZ85" i="18"/>
  <c r="N199" i="18"/>
  <c r="DD76" i="18"/>
  <c r="DB98" i="18"/>
  <c r="AJ140" i="1"/>
  <c r="CO74" i="18"/>
  <c r="S151" i="18"/>
  <c r="CY156" i="18"/>
  <c r="AQ75" i="18"/>
  <c r="P128" i="18"/>
  <c r="AW180" i="18"/>
  <c r="BT79" i="18"/>
  <c r="CA149" i="1"/>
  <c r="BD73" i="18"/>
  <c r="BX110" i="18"/>
  <c r="BW84" i="18"/>
  <c r="AA114" i="18"/>
  <c r="CL136" i="18"/>
  <c r="DN134" i="18"/>
  <c r="P107" i="18"/>
  <c r="AG111" i="18"/>
  <c r="AF113" i="18"/>
  <c r="CN105" i="18"/>
  <c r="CC191" i="18"/>
  <c r="CF112" i="18"/>
  <c r="BE102" i="18"/>
  <c r="BQ139" i="1"/>
  <c r="CK144" i="1"/>
  <c r="Y166" i="18"/>
  <c r="AE136" i="18"/>
  <c r="O159" i="18"/>
  <c r="BJ73" i="18"/>
  <c r="AA140" i="1"/>
  <c r="CH183" i="18"/>
  <c r="AP72" i="18"/>
  <c r="BI191" i="18"/>
  <c r="BK81" i="18"/>
  <c r="DC179" i="18"/>
  <c r="BT114" i="18"/>
  <c r="R153" i="18"/>
  <c r="BC161" i="18"/>
  <c r="BO137" i="1"/>
  <c r="U143" i="18"/>
  <c r="DC121" i="18"/>
  <c r="BN149" i="1"/>
  <c r="CV189" i="18"/>
  <c r="BZ88" i="18"/>
  <c r="CX103" i="18"/>
  <c r="DB152" i="18"/>
  <c r="BJ131" i="18"/>
  <c r="DG88" i="18"/>
  <c r="L111" i="18"/>
  <c r="AC174" i="18"/>
  <c r="CF87" i="18"/>
  <c r="AE73" i="18"/>
  <c r="DG161" i="18"/>
  <c r="BI193" i="18"/>
  <c r="AQ167" i="18"/>
  <c r="P105" i="18"/>
  <c r="S123" i="18"/>
  <c r="BI137" i="1"/>
  <c r="AT72" i="18"/>
  <c r="U106" i="18"/>
  <c r="L106" i="18"/>
  <c r="BT121" i="18"/>
  <c r="Q101" i="18"/>
  <c r="AI90" i="18"/>
  <c r="BC81" i="18"/>
  <c r="BA114" i="18"/>
  <c r="Y93" i="18"/>
  <c r="BV79" i="18"/>
  <c r="DA147" i="18"/>
  <c r="Q138" i="18"/>
  <c r="DN86" i="18"/>
  <c r="AF79" i="18"/>
  <c r="CA162" i="18"/>
  <c r="BJ72" i="18"/>
  <c r="L191" i="18"/>
  <c r="BF197" i="18"/>
  <c r="CW72" i="18"/>
  <c r="W81" i="18"/>
  <c r="CE128" i="18"/>
  <c r="AC116" i="18"/>
  <c r="CJ148" i="18"/>
  <c r="BU161" i="18"/>
  <c r="DI87" i="18"/>
  <c r="DJ178" i="18"/>
  <c r="CU193" i="18"/>
  <c r="AR183" i="18"/>
  <c r="BC113" i="18"/>
  <c r="N187" i="18"/>
  <c r="CG96" i="18"/>
  <c r="AT103" i="18"/>
  <c r="AH109" i="18"/>
  <c r="BQ78" i="18"/>
  <c r="BG95" i="18"/>
  <c r="AN149" i="1"/>
  <c r="M91" i="18"/>
  <c r="CB86" i="18"/>
  <c r="R100" i="18"/>
  <c r="CH92" i="18"/>
  <c r="CM146" i="18"/>
  <c r="AD145" i="1"/>
  <c r="AB141" i="1"/>
  <c r="AK120" i="18"/>
  <c r="Q180" i="18"/>
  <c r="CQ81" i="18"/>
  <c r="AQ123" i="18"/>
  <c r="DD119" i="18"/>
  <c r="AW99" i="18"/>
  <c r="CE146" i="1"/>
  <c r="V141" i="1"/>
  <c r="BZ148" i="1"/>
  <c r="BE95" i="18"/>
  <c r="BR140" i="1"/>
  <c r="DL150" i="18"/>
  <c r="V52" i="17"/>
  <c r="CG142" i="18"/>
  <c r="DJ78" i="18"/>
  <c r="CF111" i="18"/>
  <c r="Z148" i="1"/>
  <c r="AA142" i="18"/>
  <c r="CC153" i="18"/>
  <c r="CM150" i="18"/>
  <c r="BB163" i="18"/>
  <c r="R166" i="18"/>
  <c r="AA191" i="18"/>
  <c r="CU88" i="18"/>
  <c r="BC76" i="18"/>
  <c r="CN145" i="1"/>
  <c r="BS97" i="18"/>
  <c r="BP143" i="1"/>
  <c r="N72" i="18"/>
  <c r="AY76" i="18"/>
  <c r="AE139" i="18"/>
  <c r="CU117" i="18"/>
  <c r="CY110" i="18"/>
  <c r="Q182" i="18"/>
  <c r="AI86" i="18"/>
  <c r="CU116" i="18"/>
  <c r="BD90" i="18"/>
  <c r="AY96" i="18"/>
  <c r="BK135" i="18"/>
  <c r="BM103" i="18"/>
  <c r="CO125" i="18"/>
  <c r="AA160" i="18"/>
  <c r="CT80" i="18"/>
  <c r="AU150" i="1"/>
  <c r="CN114" i="18"/>
  <c r="V153" i="18"/>
  <c r="BV99" i="18"/>
  <c r="DO105" i="18"/>
  <c r="AW141" i="1"/>
  <c r="AQ106" i="18"/>
  <c r="BY73" i="18"/>
  <c r="BG137" i="18"/>
  <c r="AD192" i="18"/>
  <c r="U140" i="1"/>
  <c r="BH109" i="18"/>
  <c r="CM74" i="18"/>
  <c r="W101" i="18"/>
  <c r="AY94" i="18"/>
  <c r="DO109" i="18"/>
  <c r="W75" i="18"/>
  <c r="DO112" i="18"/>
  <c r="DH143" i="18"/>
  <c r="AB117" i="18"/>
  <c r="BT161" i="18"/>
  <c r="DC124" i="18"/>
  <c r="DO177" i="18"/>
  <c r="S81" i="18"/>
  <c r="BV80" i="18"/>
  <c r="CC158" i="18"/>
  <c r="AC138" i="18"/>
  <c r="CR185" i="18"/>
  <c r="AM126" i="18"/>
  <c r="AJ141" i="1"/>
  <c r="CP120" i="18"/>
  <c r="DM142" i="18"/>
  <c r="BI88" i="18"/>
  <c r="CH155" i="18"/>
  <c r="AQ98" i="18"/>
  <c r="CC107" i="18"/>
  <c r="AA95" i="18"/>
  <c r="CP177" i="18"/>
  <c r="AI76" i="18"/>
  <c r="DH176" i="18"/>
  <c r="CB94" i="18"/>
  <c r="AB177" i="18"/>
  <c r="CB82" i="18"/>
  <c r="AI100" i="18"/>
  <c r="AL129" i="18"/>
  <c r="BE143" i="18"/>
  <c r="AE147" i="18"/>
  <c r="AI102" i="18"/>
  <c r="CO143" i="1"/>
  <c r="AZ138" i="1"/>
  <c r="AM96" i="18"/>
  <c r="CK139" i="1"/>
  <c r="CS142" i="18"/>
  <c r="DA72" i="18"/>
  <c r="CK101" i="18"/>
  <c r="AG83" i="18"/>
  <c r="AZ153" i="18"/>
  <c r="AG82" i="18"/>
  <c r="BL122" i="18"/>
  <c r="AY148" i="1"/>
  <c r="AT152" i="18"/>
  <c r="CP82" i="18"/>
  <c r="CK87" i="18"/>
  <c r="N88" i="18"/>
  <c r="CV97" i="18"/>
  <c r="AC76" i="18"/>
  <c r="AH84" i="18"/>
  <c r="AP81" i="18"/>
  <c r="Z132" i="18"/>
  <c r="AP75" i="18"/>
  <c r="AF191" i="18"/>
  <c r="DH189" i="18"/>
  <c r="AB137" i="1"/>
  <c r="CH99" i="18"/>
  <c r="AZ79" i="18"/>
  <c r="DK127" i="18"/>
  <c r="CJ114" i="18"/>
  <c r="CI150" i="1"/>
  <c r="BP145" i="1"/>
  <c r="CJ107" i="18"/>
  <c r="CJ139" i="1"/>
  <c r="CT120" i="18"/>
  <c r="AH195" i="18"/>
  <c r="BI85" i="18"/>
  <c r="BK90" i="18"/>
  <c r="CC74" i="18"/>
  <c r="BB171" i="18"/>
  <c r="DF102" i="18"/>
  <c r="CJ92" i="18"/>
  <c r="CP131" i="18"/>
  <c r="CS103" i="18"/>
  <c r="CG85" i="18"/>
  <c r="AA82" i="18"/>
  <c r="AO94" i="18"/>
  <c r="DK157" i="18"/>
  <c r="CO73" i="18"/>
  <c r="CW96" i="18"/>
  <c r="BG81" i="18"/>
  <c r="AH138" i="18"/>
  <c r="AZ194" i="18"/>
  <c r="AI94" i="18"/>
  <c r="CN74" i="18"/>
  <c r="CA85" i="18"/>
  <c r="BQ195" i="18"/>
  <c r="AB136" i="18"/>
  <c r="BT155" i="18"/>
  <c r="AT137" i="1"/>
  <c r="BM125" i="18"/>
  <c r="CK81" i="18"/>
  <c r="CP123" i="18"/>
  <c r="CC81" i="18"/>
  <c r="AV110" i="18"/>
  <c r="M174" i="18"/>
  <c r="BZ180" i="18"/>
  <c r="DD73" i="18"/>
  <c r="DH147" i="1"/>
  <c r="CE142" i="18"/>
  <c r="AU145" i="18"/>
  <c r="BR127" i="18"/>
  <c r="BD125" i="18"/>
  <c r="CO133" i="18"/>
  <c r="BT142" i="18"/>
  <c r="DK160" i="18"/>
  <c r="CD123" i="18"/>
  <c r="AP166" i="18"/>
  <c r="AD195" i="18"/>
  <c r="CZ86" i="18"/>
  <c r="CE138" i="18"/>
  <c r="CC125" i="18"/>
  <c r="T151" i="18"/>
  <c r="X101" i="18"/>
  <c r="AE101" i="18"/>
  <c r="AB142" i="1"/>
  <c r="CS152" i="18"/>
  <c r="AG101" i="18"/>
  <c r="AP127" i="18"/>
  <c r="Y140" i="1"/>
  <c r="BX125" i="18"/>
  <c r="DK90" i="18"/>
  <c r="AH143" i="1"/>
  <c r="BS150" i="18"/>
  <c r="CU161" i="18"/>
  <c r="BM109" i="18"/>
  <c r="CA76" i="18"/>
  <c r="CX82" i="18"/>
  <c r="CA147" i="1"/>
  <c r="BS89" i="18"/>
  <c r="DB185" i="18"/>
  <c r="DN155" i="18"/>
  <c r="CV144" i="18"/>
  <c r="AU147" i="18"/>
  <c r="CB118" i="18"/>
  <c r="CY129" i="18"/>
  <c r="DC130" i="18"/>
  <c r="BT149" i="1"/>
  <c r="DN101" i="18"/>
  <c r="BG167" i="18"/>
  <c r="BS75" i="18"/>
  <c r="CE102" i="18"/>
  <c r="BP146" i="1"/>
  <c r="DB80" i="18"/>
  <c r="BI95" i="18"/>
  <c r="CO142" i="1"/>
  <c r="Y113" i="18"/>
  <c r="CO92" i="18"/>
  <c r="AD130" i="18"/>
  <c r="AW98" i="18"/>
  <c r="DI84" i="18"/>
  <c r="BC199" i="18"/>
  <c r="DM163" i="18"/>
  <c r="BC99" i="18"/>
  <c r="AC163" i="18"/>
  <c r="BW121" i="18"/>
  <c r="CD105" i="18"/>
  <c r="M112" i="18"/>
  <c r="CZ165" i="18"/>
  <c r="DF89" i="18"/>
  <c r="CI105" i="18"/>
  <c r="U77" i="18"/>
  <c r="M139" i="1"/>
  <c r="BM81" i="18"/>
  <c r="CD119" i="18"/>
  <c r="BA137" i="18"/>
  <c r="AO179" i="18"/>
  <c r="CU122" i="18"/>
  <c r="BQ142" i="18"/>
  <c r="AI88" i="18"/>
  <c r="S98" i="18"/>
  <c r="AF95" i="18"/>
  <c r="AI146" i="18"/>
  <c r="AM165" i="18"/>
  <c r="CA141" i="18"/>
  <c r="BT153" i="18"/>
  <c r="AW76" i="18"/>
  <c r="CL122" i="18"/>
  <c r="AZ125" i="18"/>
  <c r="DH101" i="18"/>
  <c r="R114" i="18"/>
  <c r="AA72" i="18"/>
  <c r="DC135" i="18"/>
  <c r="R174" i="18"/>
  <c r="CK166" i="18"/>
  <c r="CK140" i="1"/>
  <c r="CU154" i="18"/>
  <c r="AE140" i="1"/>
  <c r="T166" i="18"/>
  <c r="CW94" i="18"/>
  <c r="CF105" i="18"/>
  <c r="CU108" i="18"/>
  <c r="BF129" i="18"/>
  <c r="BN104" i="18"/>
  <c r="CC122" i="18"/>
  <c r="AJ142" i="1"/>
  <c r="BD126" i="18"/>
  <c r="BK107" i="18"/>
  <c r="CV144" i="1"/>
  <c r="AQ149" i="18"/>
  <c r="AM182" i="18"/>
  <c r="AX149" i="1"/>
  <c r="AE131" i="18"/>
  <c r="R88" i="18"/>
  <c r="CF139" i="1"/>
  <c r="Q112" i="18"/>
  <c r="CF122" i="18"/>
  <c r="BA156" i="18"/>
  <c r="BJ79" i="18"/>
  <c r="CE117" i="18"/>
  <c r="BZ165" i="18"/>
  <c r="CB115" i="18"/>
  <c r="U184" i="18"/>
  <c r="S126" i="18"/>
  <c r="X196" i="18"/>
  <c r="CP78" i="18"/>
  <c r="AC106" i="18"/>
  <c r="BG156" i="18"/>
  <c r="BW177" i="18"/>
  <c r="CN188" i="18"/>
  <c r="BF120" i="18"/>
  <c r="AB197" i="18"/>
  <c r="DH88" i="18"/>
  <c r="AR125" i="18"/>
  <c r="BL159" i="18"/>
  <c r="BF176" i="18"/>
  <c r="CC119" i="18"/>
  <c r="BW116" i="18"/>
  <c r="BG180" i="18"/>
  <c r="AK79" i="18"/>
  <c r="AF142" i="1"/>
  <c r="DH100" i="18"/>
  <c r="BQ95" i="18"/>
  <c r="AZ89" i="18"/>
  <c r="BS96" i="18"/>
  <c r="BS80" i="18"/>
  <c r="BD136" i="18"/>
  <c r="S140" i="18"/>
  <c r="BD93" i="18"/>
  <c r="AQ77" i="18"/>
  <c r="CU83" i="18"/>
  <c r="CD103" i="18"/>
  <c r="BR102" i="18"/>
  <c r="BH123" i="18"/>
  <c r="CF90" i="18"/>
  <c r="AD135" i="18"/>
  <c r="BE100" i="18"/>
  <c r="BU87" i="18"/>
  <c r="CQ108" i="18"/>
  <c r="DM76" i="18"/>
  <c r="AN177" i="18"/>
  <c r="CI177" i="18"/>
  <c r="AX77" i="18"/>
  <c r="BO131" i="18"/>
  <c r="CX76" i="18"/>
  <c r="M108" i="18"/>
  <c r="DH183" i="18"/>
  <c r="DB125" i="18"/>
  <c r="BW73" i="18"/>
  <c r="CJ86" i="18"/>
  <c r="AA147" i="18"/>
  <c r="AQ136" i="18"/>
  <c r="CW92" i="18"/>
  <c r="BX138" i="1"/>
  <c r="AS143" i="18"/>
  <c r="CL120" i="18"/>
  <c r="BC183" i="18"/>
  <c r="BH74" i="18"/>
  <c r="BR146" i="18"/>
  <c r="BX81" i="18"/>
  <c r="CN154" i="18"/>
  <c r="AV83" i="18"/>
  <c r="BZ172" i="18"/>
  <c r="Z145" i="18"/>
  <c r="BU150" i="18"/>
  <c r="BW199" i="18"/>
  <c r="CV100" i="18"/>
  <c r="BY141" i="1"/>
  <c r="BA133" i="18"/>
  <c r="BD149" i="18"/>
  <c r="CQ144" i="18"/>
  <c r="CB138" i="18"/>
  <c r="CC84" i="18"/>
  <c r="BK116" i="18"/>
  <c r="AW75" i="18"/>
  <c r="DJ98" i="18"/>
  <c r="DD117" i="18"/>
  <c r="AX135" i="18"/>
  <c r="CZ152" i="18"/>
  <c r="BJ103" i="18"/>
  <c r="CP84" i="18"/>
  <c r="CG133" i="18"/>
  <c r="BD89" i="18"/>
  <c r="DH155" i="18"/>
  <c r="CK149" i="1"/>
  <c r="CA107" i="18"/>
  <c r="BT84" i="18"/>
  <c r="CQ98" i="18"/>
  <c r="BG94" i="18"/>
  <c r="AW156" i="18"/>
  <c r="DM73" i="18"/>
  <c r="AZ73" i="18"/>
  <c r="AU146" i="1"/>
  <c r="CQ73" i="18"/>
  <c r="BT147" i="1"/>
  <c r="BS98" i="18"/>
  <c r="AH187" i="18"/>
  <c r="CG83" i="18"/>
  <c r="CC135" i="18"/>
  <c r="AC91" i="18"/>
  <c r="Q189" i="18"/>
  <c r="DM121" i="18"/>
  <c r="CS136" i="18"/>
  <c r="AS135" i="18"/>
  <c r="BB105" i="18"/>
  <c r="AM166" i="18"/>
  <c r="AE96" i="18"/>
  <c r="AD114" i="18"/>
  <c r="BR162" i="18"/>
  <c r="BC147" i="18"/>
  <c r="BK144" i="1"/>
  <c r="CB147" i="1"/>
  <c r="BA85" i="18"/>
  <c r="BW172" i="18"/>
  <c r="AX108" i="18"/>
  <c r="T139" i="18"/>
  <c r="CC91" i="18"/>
  <c r="DL173" i="18"/>
  <c r="S128" i="18"/>
  <c r="DC114" i="18"/>
  <c r="DN138" i="18"/>
  <c r="O85" i="18"/>
  <c r="CW133" i="18"/>
  <c r="DD93" i="18"/>
  <c r="AH80" i="18"/>
  <c r="AD133" i="18"/>
  <c r="N137" i="18"/>
  <c r="U101" i="18"/>
  <c r="CA95" i="18"/>
  <c r="DO79" i="18"/>
  <c r="AJ91" i="18"/>
  <c r="CL107" i="18"/>
  <c r="CW84" i="18"/>
  <c r="CA151" i="18"/>
  <c r="AT89" i="18"/>
  <c r="DM89" i="18"/>
  <c r="BF148" i="18"/>
  <c r="AB184" i="18"/>
  <c r="AA156" i="18"/>
  <c r="CW97" i="18"/>
  <c r="DA86" i="18"/>
  <c r="BX84" i="18"/>
  <c r="AM114" i="18"/>
  <c r="AH154" i="18"/>
  <c r="AF136" i="18"/>
  <c r="X100" i="18"/>
  <c r="DB138" i="18"/>
  <c r="DI116" i="18"/>
  <c r="DM88" i="18"/>
  <c r="U129" i="18"/>
  <c r="CR90" i="18"/>
  <c r="BC139" i="1"/>
  <c r="T89" i="18"/>
  <c r="N149" i="1"/>
  <c r="BW140" i="1"/>
  <c r="BJ90" i="18"/>
  <c r="AF106" i="18"/>
  <c r="CL87" i="18"/>
  <c r="AK167" i="18"/>
  <c r="AG118" i="18"/>
  <c r="BL128" i="18"/>
  <c r="DI164" i="18"/>
  <c r="BY76" i="18"/>
  <c r="CK129" i="18"/>
  <c r="CD146" i="18"/>
  <c r="AN134" i="18"/>
  <c r="BJ107" i="18"/>
  <c r="CN129" i="18"/>
  <c r="CI95" i="18"/>
  <c r="Y72" i="18"/>
  <c r="CT195" i="18"/>
  <c r="CM152" i="18"/>
  <c r="DM105" i="18"/>
  <c r="CW98" i="18"/>
  <c r="AW124" i="18"/>
  <c r="AG171" i="18"/>
  <c r="CA116" i="18"/>
  <c r="AS106" i="18"/>
  <c r="DO133" i="18"/>
  <c r="BM177" i="18"/>
  <c r="CG131" i="18"/>
  <c r="DH131" i="18"/>
  <c r="CD137" i="18"/>
  <c r="CC186" i="18"/>
  <c r="CC106" i="18"/>
  <c r="BB195" i="18"/>
  <c r="AA198" i="18"/>
  <c r="AZ106" i="18"/>
  <c r="CB161" i="18"/>
  <c r="BE114" i="18"/>
  <c r="BC137" i="1"/>
  <c r="DC133" i="18"/>
  <c r="BP99" i="18"/>
  <c r="BM93" i="18"/>
  <c r="BE116" i="18"/>
  <c r="BQ193" i="18"/>
  <c r="BC91" i="18"/>
  <c r="DH79" i="18"/>
  <c r="BW182" i="18"/>
  <c r="T175" i="18"/>
  <c r="CH199" i="18"/>
  <c r="AC124" i="18"/>
  <c r="AQ121" i="18"/>
  <c r="AU99" i="18"/>
  <c r="CP76" i="18"/>
  <c r="AF180" i="18"/>
  <c r="X149" i="18"/>
  <c r="AM85" i="18"/>
  <c r="BV126" i="18"/>
  <c r="CN192" i="18"/>
  <c r="BL78" i="18"/>
  <c r="CJ98" i="18"/>
  <c r="CB154" i="18"/>
  <c r="S139" i="18"/>
  <c r="T178" i="18"/>
  <c r="Z193" i="18"/>
  <c r="AL104" i="18"/>
  <c r="DN152" i="18"/>
  <c r="P93" i="18"/>
  <c r="CQ93" i="18"/>
  <c r="DK120" i="18"/>
  <c r="BH177" i="18"/>
  <c r="DB143" i="1"/>
  <c r="CO148" i="18"/>
  <c r="AJ74" i="18"/>
  <c r="BA159" i="18"/>
  <c r="AI75" i="18"/>
  <c r="CC187" i="18"/>
  <c r="BJ180" i="18"/>
  <c r="BZ164" i="18"/>
  <c r="CS159" i="18"/>
  <c r="DI122" i="18"/>
  <c r="V152" i="18"/>
  <c r="BI112" i="18"/>
  <c r="CL77" i="18"/>
  <c r="L195" i="18"/>
  <c r="DA87" i="18"/>
  <c r="DI160" i="18"/>
  <c r="AU97" i="18"/>
  <c r="AB103" i="18"/>
  <c r="BT148" i="1"/>
  <c r="DH138" i="18"/>
  <c r="CF137" i="18"/>
  <c r="BP86" i="18"/>
  <c r="CD162" i="18"/>
  <c r="Q194" i="18"/>
  <c r="BC93" i="18"/>
  <c r="CW90" i="18"/>
  <c r="CR112" i="18"/>
  <c r="DB78" i="18"/>
  <c r="DF90" i="18"/>
  <c r="CH95" i="18"/>
  <c r="V126" i="18"/>
  <c r="W149" i="1"/>
  <c r="AZ185" i="18"/>
  <c r="CQ87" i="18"/>
  <c r="BC103" i="18"/>
  <c r="BP148" i="18"/>
  <c r="DM194" i="18"/>
  <c r="CO126" i="18"/>
  <c r="BE139" i="18"/>
  <c r="AW197" i="18"/>
  <c r="BG194" i="18"/>
  <c r="DA98" i="18"/>
  <c r="AC161" i="18"/>
  <c r="BU98" i="18"/>
  <c r="S112" i="18"/>
  <c r="AT172" i="18"/>
  <c r="AR191" i="18"/>
  <c r="N106" i="18"/>
  <c r="BB168" i="18"/>
  <c r="CK114" i="18"/>
  <c r="S79" i="18"/>
  <c r="AU120" i="18"/>
  <c r="BC115" i="18"/>
  <c r="CX147" i="18"/>
  <c r="AU168" i="18"/>
  <c r="AA170" i="18"/>
  <c r="BK84" i="18"/>
  <c r="CH129" i="18"/>
  <c r="CZ82" i="18"/>
  <c r="N200" i="18"/>
  <c r="DM86" i="18"/>
  <c r="AR158" i="18"/>
  <c r="S86" i="18"/>
  <c r="CE121" i="18"/>
  <c r="BA146" i="1"/>
  <c r="R132" i="18"/>
  <c r="AW72" i="18"/>
  <c r="N94" i="18"/>
  <c r="CX187" i="18"/>
  <c r="CL194" i="18"/>
  <c r="CY130" i="18"/>
  <c r="CO116" i="18"/>
  <c r="T161" i="18"/>
  <c r="AR142" i="18"/>
  <c r="BL185" i="18"/>
  <c r="AN114" i="18"/>
  <c r="AZ128" i="18"/>
  <c r="CN94" i="18"/>
  <c r="AG99" i="18"/>
  <c r="Y128" i="18"/>
  <c r="AI128" i="18"/>
  <c r="BH127" i="18"/>
  <c r="DM80" i="18"/>
  <c r="DM98" i="18"/>
  <c r="DD80" i="18"/>
  <c r="AC111" i="18"/>
  <c r="W140" i="18"/>
  <c r="BC174" i="18"/>
  <c r="DO84" i="18"/>
  <c r="CT147" i="1"/>
  <c r="BF94" i="18"/>
  <c r="CE87" i="18"/>
  <c r="CM80" i="18"/>
  <c r="AF102" i="18"/>
  <c r="CM123" i="18"/>
  <c r="AK94" i="18"/>
  <c r="CU133" i="18"/>
  <c r="N176" i="18"/>
  <c r="CI120" i="18"/>
  <c r="M142" i="1"/>
  <c r="AO148" i="1"/>
  <c r="AP103" i="18"/>
  <c r="CW137" i="18"/>
  <c r="BI129" i="18"/>
  <c r="AW101" i="18"/>
  <c r="S75" i="18"/>
  <c r="BK114" i="18"/>
  <c r="BH119" i="18"/>
  <c r="BX86" i="18"/>
  <c r="Z72" i="18"/>
  <c r="BT82" i="18"/>
  <c r="AS139" i="18"/>
  <c r="BY193" i="18"/>
  <c r="BU83" i="18"/>
  <c r="AL83" i="18"/>
  <c r="DH80" i="18"/>
  <c r="AL88" i="18"/>
  <c r="AK107" i="18"/>
  <c r="CC89" i="18"/>
  <c r="BF87" i="18"/>
  <c r="AU89" i="18"/>
  <c r="CZ171" i="18"/>
  <c r="AU75" i="18"/>
  <c r="P162" i="18"/>
  <c r="CL109" i="18"/>
  <c r="BT147" i="18"/>
  <c r="DI119" i="18"/>
  <c r="CG176" i="18"/>
  <c r="BM95" i="18"/>
  <c r="DL197" i="18"/>
  <c r="AX75" i="18"/>
  <c r="BM184" i="18"/>
  <c r="DK76" i="18"/>
  <c r="CO86" i="18"/>
  <c r="CN160" i="18"/>
  <c r="CJ89" i="18"/>
  <c r="CQ194" i="18"/>
  <c r="AQ143" i="18"/>
  <c r="R143" i="18"/>
  <c r="BN76" i="18"/>
  <c r="BD120" i="18"/>
  <c r="CP122" i="18"/>
  <c r="AY109" i="18"/>
  <c r="X76" i="18"/>
  <c r="CA93" i="18"/>
  <c r="BN130" i="18"/>
  <c r="BN84" i="18"/>
  <c r="DL149" i="1"/>
  <c r="DN139" i="1"/>
  <c r="DD83" i="18"/>
  <c r="DI134" i="18"/>
  <c r="CE111" i="18"/>
  <c r="AA73" i="18"/>
  <c r="AB137" i="18"/>
  <c r="CR82" i="18"/>
  <c r="U158" i="18"/>
  <c r="AQ139" i="18"/>
  <c r="CM115" i="18"/>
  <c r="AJ153" i="18"/>
  <c r="CI110" i="18"/>
  <c r="BJ100" i="18"/>
  <c r="CA121" i="18"/>
  <c r="CO169" i="18"/>
  <c r="DC77" i="18"/>
  <c r="W197" i="18"/>
  <c r="CI89" i="18"/>
  <c r="Z74" i="18"/>
  <c r="DE102" i="18"/>
  <c r="DN92" i="18"/>
  <c r="CT74" i="18"/>
  <c r="AG125" i="18"/>
  <c r="AD100" i="18"/>
  <c r="DG109" i="18"/>
  <c r="DA129" i="18"/>
  <c r="BF105" i="18"/>
  <c r="DK98" i="18"/>
  <c r="DN199" i="18"/>
  <c r="BN115" i="18"/>
  <c r="T189" i="18"/>
  <c r="BR95" i="18"/>
  <c r="AQ116" i="18"/>
  <c r="AK83" i="18"/>
  <c r="AL163" i="18"/>
  <c r="U152" i="18"/>
  <c r="AT200" i="18"/>
  <c r="R155" i="18"/>
  <c r="BH115" i="18"/>
  <c r="AZ134" i="18"/>
  <c r="AL99" i="18"/>
  <c r="BH155" i="18"/>
  <c r="BX113" i="18"/>
  <c r="DM100" i="18"/>
  <c r="S127" i="18"/>
  <c r="V77" i="18"/>
  <c r="AY154" i="18"/>
  <c r="CE149" i="1"/>
  <c r="DN145" i="18"/>
  <c r="AY75" i="18"/>
  <c r="DC74" i="18"/>
  <c r="AF111" i="18"/>
  <c r="T171" i="18"/>
  <c r="BK125" i="18"/>
  <c r="DH107" i="18"/>
  <c r="DD152" i="18"/>
  <c r="BO74" i="18"/>
  <c r="CE123" i="18"/>
  <c r="AQ90" i="18"/>
  <c r="CH150" i="18"/>
  <c r="CR108" i="18"/>
  <c r="CT138" i="18"/>
  <c r="CK103" i="18"/>
  <c r="BG164" i="18"/>
  <c r="Z142" i="1"/>
  <c r="DH83" i="18"/>
  <c r="BZ142" i="18"/>
  <c r="BJ109" i="18"/>
  <c r="CE140" i="1"/>
  <c r="DK163" i="18"/>
  <c r="BP124" i="18"/>
  <c r="DD130" i="18"/>
  <c r="CP189" i="18"/>
  <c r="AB141" i="18"/>
  <c r="CN152" i="18"/>
  <c r="CS122" i="18"/>
  <c r="AB186" i="18"/>
  <c r="W124" i="18"/>
  <c r="BK149" i="1"/>
  <c r="DE93" i="18"/>
  <c r="O163" i="18"/>
  <c r="AL142" i="18"/>
  <c r="AJ162" i="18"/>
  <c r="L197" i="18"/>
  <c r="BR171" i="18"/>
  <c r="BJ88" i="18"/>
  <c r="DB87" i="18"/>
  <c r="AI179" i="18"/>
  <c r="CO158" i="18"/>
  <c r="BA200" i="18"/>
  <c r="AB163" i="18"/>
  <c r="N83" i="18"/>
  <c r="CE73" i="18"/>
  <c r="R197" i="18"/>
  <c r="BW104" i="18"/>
  <c r="AS181" i="18"/>
  <c r="DG183" i="18"/>
  <c r="CT103" i="18"/>
  <c r="CV91" i="18"/>
  <c r="CL182" i="18"/>
  <c r="CA89" i="18"/>
  <c r="AL120" i="18"/>
  <c r="CK77" i="18"/>
  <c r="BM169" i="18"/>
  <c r="BC117" i="18"/>
  <c r="BN79" i="18"/>
  <c r="CV149" i="1"/>
  <c r="AC79" i="18"/>
  <c r="AH119" i="18"/>
  <c r="AG102" i="18"/>
  <c r="O153" i="18"/>
  <c r="DE138" i="1"/>
  <c r="CG77" i="18"/>
  <c r="AC130" i="18"/>
  <c r="V81" i="18"/>
  <c r="AZ138" i="18"/>
  <c r="CV172" i="18"/>
  <c r="CP128" i="18"/>
  <c r="CT131" i="18"/>
  <c r="DA109" i="18"/>
  <c r="CP184" i="18"/>
  <c r="BJ149" i="18"/>
  <c r="DA119" i="18"/>
  <c r="BR139" i="1"/>
  <c r="DO150" i="18"/>
  <c r="AJ135" i="18"/>
  <c r="M73" i="18"/>
  <c r="CN126" i="18"/>
  <c r="AY79" i="18"/>
  <c r="DE180" i="18"/>
  <c r="AN117" i="18"/>
  <c r="DC187" i="18"/>
  <c r="U151" i="18"/>
  <c r="CW167" i="18"/>
  <c r="BT105" i="18"/>
  <c r="Q139" i="18"/>
  <c r="DG195" i="18"/>
  <c r="AU124" i="18"/>
  <c r="M125" i="18"/>
  <c r="M118" i="18"/>
  <c r="CC110" i="18"/>
  <c r="Y153" i="18"/>
  <c r="V102" i="18"/>
  <c r="CS156" i="18"/>
  <c r="CD176" i="18"/>
  <c r="BY138" i="18"/>
  <c r="DH125" i="18"/>
  <c r="BF109" i="18"/>
  <c r="AC86" i="18"/>
  <c r="DH198" i="18"/>
  <c r="L81" i="18"/>
  <c r="CM196" i="18"/>
  <c r="CM90" i="18"/>
  <c r="BP194" i="18"/>
  <c r="AN130" i="18"/>
  <c r="DJ110" i="18"/>
  <c r="AR103" i="18"/>
  <c r="BT144" i="18"/>
  <c r="AZ148" i="18"/>
  <c r="BF104" i="18"/>
  <c r="CB187" i="18"/>
  <c r="AA196" i="18"/>
  <c r="V149" i="1"/>
  <c r="V111" i="18"/>
  <c r="BC192" i="18"/>
  <c r="BB87" i="18"/>
  <c r="T172" i="18"/>
  <c r="BZ82" i="18"/>
  <c r="BS109" i="18"/>
  <c r="BN90" i="18"/>
  <c r="AB107" i="18"/>
  <c r="BV72" i="18"/>
  <c r="AB194" i="18"/>
  <c r="CK84" i="18"/>
  <c r="BS100" i="18"/>
  <c r="CG195" i="18"/>
  <c r="AP123" i="18"/>
  <c r="U119" i="18"/>
  <c r="AT102" i="18"/>
  <c r="P197" i="18"/>
  <c r="AB114" i="18"/>
  <c r="DM115" i="18"/>
  <c r="DI73" i="18"/>
  <c r="P132" i="18"/>
  <c r="AP199" i="18"/>
  <c r="AG145" i="1"/>
  <c r="BA193" i="18"/>
  <c r="AL132" i="18"/>
  <c r="DF121" i="18"/>
  <c r="BV177" i="18"/>
  <c r="AP114" i="18"/>
  <c r="AM105" i="18"/>
  <c r="BQ72" i="18"/>
  <c r="CF173" i="18"/>
  <c r="CW143" i="18"/>
  <c r="AA178" i="18"/>
  <c r="N131" i="18"/>
  <c r="AP198" i="18"/>
  <c r="DO194" i="18"/>
  <c r="DF196" i="18"/>
  <c r="DG124" i="18"/>
  <c r="CO114" i="18"/>
  <c r="CY124" i="18"/>
  <c r="O112" i="18"/>
  <c r="BG117" i="18"/>
  <c r="AH148" i="1"/>
  <c r="CG170" i="18"/>
  <c r="DM151" i="18"/>
  <c r="AS75" i="18"/>
  <c r="BU163" i="18"/>
  <c r="CP198" i="18"/>
  <c r="CJ172" i="18"/>
  <c r="X166" i="18"/>
  <c r="BE75" i="18"/>
  <c r="BP78" i="18"/>
  <c r="DH192" i="18"/>
  <c r="Y127" i="18"/>
  <c r="BU128" i="18"/>
  <c r="BX166" i="18"/>
  <c r="V88" i="18"/>
  <c r="BB81" i="18"/>
  <c r="BB131" i="18"/>
  <c r="Q77" i="18"/>
  <c r="AB131" i="18"/>
  <c r="Y78" i="18"/>
  <c r="CX92" i="18"/>
  <c r="BW86" i="18"/>
  <c r="AV137" i="18"/>
  <c r="DF96" i="18"/>
  <c r="CV148" i="18"/>
  <c r="DF198" i="18"/>
  <c r="BD100" i="18"/>
  <c r="AM140" i="1"/>
  <c r="CA122" i="18"/>
  <c r="CP88" i="18"/>
  <c r="BI89" i="18"/>
  <c r="AM158" i="18"/>
  <c r="AU140" i="18"/>
  <c r="CC88" i="18"/>
  <c r="CG144" i="1"/>
  <c r="AH147" i="18"/>
  <c r="M74" i="18"/>
  <c r="CZ78" i="18"/>
  <c r="Z78" i="18"/>
  <c r="U109" i="18"/>
  <c r="BN187" i="18"/>
  <c r="BF169" i="18"/>
  <c r="BT200" i="18"/>
  <c r="DA152" i="18"/>
  <c r="CI98" i="18"/>
  <c r="AX91" i="18"/>
  <c r="DG175" i="18"/>
  <c r="BM149" i="18"/>
  <c r="CR151" i="18"/>
  <c r="BU105" i="18"/>
  <c r="BO110" i="18"/>
  <c r="BO198" i="18"/>
  <c r="BQ136" i="18"/>
  <c r="BO191" i="18"/>
  <c r="AI77" i="18"/>
  <c r="T77" i="18"/>
  <c r="BE118" i="18"/>
  <c r="AL93" i="18"/>
  <c r="CO96" i="18"/>
  <c r="L114" i="18"/>
  <c r="CX195" i="18"/>
  <c r="DO191" i="18"/>
  <c r="BJ194" i="18"/>
  <c r="P110" i="18"/>
  <c r="DI64" i="17"/>
  <c r="CO194" i="18"/>
  <c r="CE166" i="18"/>
  <c r="DI165" i="18"/>
  <c r="AO82" i="18"/>
  <c r="CL175" i="18"/>
  <c r="AA197" i="18"/>
  <c r="AS154" i="18"/>
  <c r="DE106" i="18"/>
  <c r="CW116" i="18"/>
  <c r="AK194" i="18"/>
  <c r="Z90" i="18"/>
  <c r="CA194" i="18"/>
  <c r="DA183" i="18"/>
  <c r="DK122" i="18"/>
  <c r="AQ140" i="18"/>
  <c r="DF191" i="18"/>
  <c r="CW117" i="18"/>
  <c r="CI147" i="18"/>
  <c r="AD132" i="18"/>
  <c r="DC76" i="18"/>
  <c r="BW158" i="18"/>
  <c r="BJ143" i="18"/>
  <c r="DM111" i="18"/>
  <c r="BU84" i="18"/>
  <c r="BN165" i="18"/>
  <c r="DL149" i="18"/>
  <c r="Y188" i="18"/>
  <c r="BM116" i="18"/>
  <c r="AE154" i="18"/>
  <c r="CG99" i="18"/>
  <c r="AJ99" i="18"/>
  <c r="Y132" i="18"/>
  <c r="CD77" i="18"/>
  <c r="CF88" i="18"/>
  <c r="BX124" i="18"/>
  <c r="DH74" i="18"/>
  <c r="BA183" i="18"/>
  <c r="CR183" i="18"/>
  <c r="AM82" i="18"/>
  <c r="CO107" i="18"/>
  <c r="AP122" i="18"/>
  <c r="N141" i="18"/>
  <c r="DI105" i="18"/>
  <c r="CA180" i="18"/>
  <c r="BZ74" i="18"/>
  <c r="V194" i="18"/>
  <c r="BJ86" i="18"/>
  <c r="CR162" i="18"/>
  <c r="CS113" i="18"/>
  <c r="BL72" i="18"/>
  <c r="AZ192" i="18"/>
  <c r="AV121" i="18"/>
  <c r="DF125" i="18"/>
  <c r="CV153" i="18"/>
  <c r="V197" i="18"/>
  <c r="BL161" i="18"/>
  <c r="W84" i="18"/>
  <c r="CR144" i="18"/>
  <c r="DD162" i="18"/>
  <c r="R157" i="18"/>
  <c r="AU163" i="18"/>
  <c r="N189" i="18"/>
  <c r="DF175" i="18"/>
  <c r="AC152" i="18"/>
  <c r="CL97" i="18"/>
  <c r="CQ74" i="18"/>
  <c r="BT179" i="18"/>
  <c r="BS104" i="18"/>
  <c r="AE130" i="18"/>
  <c r="Z85" i="18"/>
  <c r="BE85" i="18"/>
  <c r="CS125" i="18"/>
  <c r="BO73" i="18"/>
  <c r="U135" i="18"/>
  <c r="X90" i="18"/>
  <c r="AP99" i="18"/>
  <c r="CV119" i="18"/>
  <c r="CW131" i="18"/>
  <c r="AI74" i="18"/>
  <c r="AX72" i="18"/>
  <c r="Q122" i="18"/>
  <c r="AH120" i="18"/>
  <c r="BU129" i="18"/>
  <c r="AV199" i="18"/>
  <c r="CR94" i="18"/>
  <c r="CW158" i="18"/>
  <c r="AM150" i="1"/>
  <c r="CK88" i="18"/>
  <c r="Q144" i="18"/>
  <c r="AF168" i="18"/>
  <c r="AE120" i="18"/>
  <c r="CK100" i="18"/>
  <c r="BH126" i="18"/>
  <c r="CY81" i="18"/>
  <c r="CO87" i="18"/>
  <c r="AY160" i="18"/>
  <c r="DJ111" i="18"/>
  <c r="CJ94" i="18"/>
  <c r="BA86" i="18"/>
  <c r="CB98" i="18"/>
  <c r="T144" i="18"/>
  <c r="CQ116" i="18"/>
  <c r="DB121" i="18"/>
  <c r="V161" i="18"/>
  <c r="CA101" i="18"/>
  <c r="AB162" i="18"/>
  <c r="R120" i="18"/>
  <c r="CB126" i="18"/>
  <c r="AQ74" i="18"/>
  <c r="DC105" i="18"/>
  <c r="W107" i="18"/>
  <c r="BZ129" i="18"/>
  <c r="AG161" i="18"/>
  <c r="Z171" i="18"/>
  <c r="N155" i="18"/>
  <c r="BY128" i="18"/>
  <c r="DH97" i="18"/>
  <c r="CV142" i="18"/>
  <c r="AT101" i="18"/>
  <c r="CE163" i="18"/>
  <c r="CW178" i="18"/>
  <c r="CH85" i="18"/>
  <c r="CG81" i="18"/>
  <c r="CZ96" i="18"/>
  <c r="BA111" i="18"/>
  <c r="AU77" i="18"/>
  <c r="CL142" i="18"/>
  <c r="AZ123" i="18"/>
  <c r="Y74" i="18"/>
  <c r="AQ179" i="18"/>
  <c r="AD96" i="18"/>
  <c r="AQ126" i="18"/>
  <c r="CN177" i="18"/>
  <c r="CS81" i="18"/>
  <c r="AA189" i="18"/>
  <c r="CG150" i="1"/>
  <c r="AV187" i="18"/>
  <c r="Z93" i="18"/>
  <c r="CI145" i="1"/>
  <c r="BV183" i="18"/>
  <c r="AO97" i="18"/>
  <c r="BL162" i="18"/>
  <c r="Z77" i="18"/>
  <c r="DL109" i="18"/>
  <c r="CD120" i="18"/>
  <c r="CX79" i="18"/>
  <c r="AU110" i="18"/>
  <c r="AW92" i="18"/>
  <c r="AG93" i="18"/>
  <c r="AF120" i="18"/>
  <c r="AW87" i="18"/>
  <c r="BK79" i="18"/>
  <c r="V125" i="18"/>
  <c r="CD111" i="18"/>
  <c r="R99" i="18"/>
  <c r="BP77" i="18"/>
  <c r="BO148" i="18"/>
  <c r="BO166" i="18"/>
  <c r="P148" i="1"/>
  <c r="CR139" i="18"/>
  <c r="AO101" i="18"/>
  <c r="DN150" i="18"/>
  <c r="CF130" i="18"/>
  <c r="CU94" i="18"/>
  <c r="AP74" i="18"/>
  <c r="BH165" i="18"/>
  <c r="N182" i="18"/>
  <c r="BH103" i="18"/>
  <c r="AZ136" i="18"/>
  <c r="AR193" i="18"/>
  <c r="X154" i="18"/>
  <c r="BI179" i="18"/>
  <c r="AA102" i="18"/>
  <c r="T103" i="18"/>
  <c r="CJ170" i="18"/>
  <c r="CN73" i="18"/>
  <c r="CM82" i="18"/>
  <c r="AS93" i="18"/>
  <c r="BU123" i="18"/>
  <c r="CZ101" i="18"/>
  <c r="BH138" i="18"/>
  <c r="BZ113" i="18"/>
  <c r="BV83" i="18"/>
  <c r="AX95" i="18"/>
  <c r="BR189" i="18"/>
  <c r="L157" i="18"/>
  <c r="CN137" i="1"/>
  <c r="CR157" i="18"/>
  <c r="M190" i="18"/>
  <c r="BU88" i="18"/>
  <c r="CT143" i="18"/>
  <c r="CV90" i="18"/>
  <c r="R158" i="18"/>
  <c r="O190" i="18"/>
  <c r="AA93" i="18"/>
  <c r="CO146" i="18"/>
  <c r="BD152" i="18"/>
  <c r="AY104" i="18"/>
  <c r="CK136" i="18"/>
  <c r="BV167" i="18"/>
  <c r="BX148" i="18"/>
  <c r="DK150" i="18"/>
  <c r="DA118" i="18"/>
  <c r="CS140" i="18"/>
  <c r="T163" i="18"/>
  <c r="AV106" i="18"/>
  <c r="CP155" i="18"/>
  <c r="DC192" i="18"/>
  <c r="CI130" i="18"/>
  <c r="AC185" i="18"/>
  <c r="BZ167" i="18"/>
  <c r="CY137" i="18"/>
  <c r="X77" i="18"/>
  <c r="CU111" i="18"/>
  <c r="Z157" i="18"/>
  <c r="CL148" i="1"/>
  <c r="CH143" i="18"/>
  <c r="DK104" i="18"/>
  <c r="U157" i="18"/>
  <c r="AH112" i="18"/>
  <c r="CC90" i="18"/>
  <c r="AI176" i="18"/>
  <c r="DJ76" i="18"/>
  <c r="BO108" i="18"/>
  <c r="BN197" i="18"/>
  <c r="AF123" i="18"/>
  <c r="BD78" i="18"/>
  <c r="AQ117" i="18"/>
  <c r="DH190" i="18"/>
  <c r="CP94" i="18"/>
  <c r="O139" i="18"/>
  <c r="DO107" i="17"/>
  <c r="CV118" i="18"/>
  <c r="AU199" i="18"/>
  <c r="AE111" i="18"/>
  <c r="CW128" i="18"/>
  <c r="P85" i="18"/>
  <c r="AX99" i="18"/>
  <c r="CJ108" i="18"/>
  <c r="CH179" i="18"/>
  <c r="CE104" i="18"/>
  <c r="DO167" i="18"/>
  <c r="CA147" i="18"/>
  <c r="CD126" i="18"/>
  <c r="AL118" i="18"/>
  <c r="CW189" i="18"/>
  <c r="BE79" i="18"/>
  <c r="CF144" i="18"/>
  <c r="AT148" i="18"/>
  <c r="DC86" i="18"/>
  <c r="CZ130" i="18"/>
  <c r="CU195" i="18"/>
  <c r="CZ100" i="17"/>
  <c r="AM141" i="18"/>
  <c r="W164" i="18"/>
  <c r="BN146" i="1"/>
  <c r="CQ120" i="18"/>
  <c r="DB122" i="18"/>
  <c r="CL95" i="18"/>
  <c r="AV149" i="18"/>
  <c r="CS79" i="18"/>
  <c r="DM156" i="18"/>
  <c r="DK197" i="18"/>
  <c r="CS181" i="18"/>
  <c r="CM105" i="18"/>
  <c r="AJ167" i="18"/>
  <c r="AM149" i="18"/>
  <c r="BN120" i="18"/>
  <c r="AV181" i="18"/>
  <c r="Q193" i="18"/>
  <c r="CB164" i="18"/>
  <c r="AF122" i="18"/>
  <c r="W109" i="18"/>
  <c r="AC108" i="18"/>
  <c r="BA153" i="18"/>
  <c r="BF127" i="18"/>
  <c r="BV90" i="18"/>
  <c r="AH101" i="18"/>
  <c r="CL187" i="18"/>
  <c r="CU102" i="18"/>
  <c r="BF186" i="18"/>
  <c r="R135" i="18"/>
  <c r="W138" i="1"/>
  <c r="BZ77" i="18"/>
  <c r="BN166" i="18"/>
  <c r="CL98" i="18"/>
  <c r="BK160" i="18"/>
  <c r="DJ118" i="18"/>
  <c r="AK175" i="18"/>
  <c r="BK80" i="18"/>
  <c r="CT191" i="18"/>
  <c r="DA172" i="18"/>
  <c r="DL165" i="18"/>
  <c r="AU72" i="18"/>
  <c r="CO139" i="18"/>
  <c r="U133" i="18"/>
  <c r="CT122" i="18"/>
  <c r="AC83" i="18"/>
  <c r="O106" i="18"/>
  <c r="BQ117" i="18"/>
  <c r="CM88" i="18"/>
  <c r="AY149" i="18"/>
  <c r="AG126" i="18"/>
  <c r="AW112" i="18"/>
  <c r="CX96" i="18"/>
  <c r="CA88" i="18"/>
  <c r="CQ115" i="18"/>
  <c r="W187" i="18"/>
  <c r="X99" i="18"/>
  <c r="BU141" i="18"/>
  <c r="BL136" i="18"/>
  <c r="AX186" i="18"/>
  <c r="BF156" i="18"/>
  <c r="CN92" i="18"/>
  <c r="CT108" i="18"/>
  <c r="Q145" i="18"/>
  <c r="DN105" i="18"/>
  <c r="CM98" i="18"/>
  <c r="BD75" i="18"/>
  <c r="BH152" i="18"/>
  <c r="R136" i="18"/>
  <c r="DB197" i="18"/>
  <c r="AR77" i="18"/>
  <c r="M88" i="18"/>
  <c r="O110" i="18"/>
  <c r="S180" i="18"/>
  <c r="BL57" i="17"/>
  <c r="CD89" i="18"/>
  <c r="BS138" i="18"/>
  <c r="AT98" i="18"/>
  <c r="DK115" i="18"/>
  <c r="CP114" i="18"/>
  <c r="AS92" i="18"/>
  <c r="CZ125" i="18"/>
  <c r="CL127" i="18"/>
  <c r="CS126" i="18"/>
  <c r="L155" i="18"/>
  <c r="DJ94" i="18"/>
  <c r="CM156" i="18"/>
  <c r="BB145" i="18"/>
  <c r="BT138" i="18"/>
  <c r="CM139" i="18"/>
  <c r="W200" i="18"/>
  <c r="DM189" i="18"/>
  <c r="CM75" i="18"/>
  <c r="AL139" i="18"/>
  <c r="T145" i="18"/>
  <c r="CF74" i="18"/>
  <c r="BZ83" i="18"/>
  <c r="DM79" i="18"/>
  <c r="CH190" i="18"/>
  <c r="AN178" i="18"/>
  <c r="DD109" i="18"/>
  <c r="DL175" i="18"/>
  <c r="CF139" i="18"/>
  <c r="CT81" i="18"/>
  <c r="CU163" i="18"/>
  <c r="BS114" i="18"/>
  <c r="Z138" i="18"/>
  <c r="DI104" i="18"/>
  <c r="DN111" i="18"/>
  <c r="DE189" i="18"/>
  <c r="CZ80" i="18"/>
  <c r="BI97" i="18"/>
  <c r="L74" i="18"/>
  <c r="AF87" i="18"/>
  <c r="BA102" i="18"/>
  <c r="BP113" i="18"/>
  <c r="AA90" i="18"/>
  <c r="R131" i="18"/>
  <c r="AQ170" i="18"/>
  <c r="BW83" i="18"/>
  <c r="BM136" i="18"/>
  <c r="DL146" i="18"/>
  <c r="X140" i="1"/>
  <c r="DF77" i="18"/>
  <c r="BR72" i="18"/>
  <c r="N92" i="18"/>
  <c r="BQ120" i="18"/>
  <c r="CT85" i="18"/>
  <c r="AD104" i="18"/>
  <c r="CG75" i="18"/>
  <c r="CD86" i="18"/>
  <c r="BO75" i="18"/>
  <c r="CF75" i="18"/>
  <c r="BG152" i="18"/>
  <c r="CN149" i="18"/>
  <c r="U86" i="18"/>
  <c r="AD174" i="18"/>
  <c r="CW144" i="18"/>
  <c r="CJ136" i="18"/>
  <c r="DL83" i="18"/>
  <c r="AM179" i="18"/>
  <c r="BZ119" i="18"/>
  <c r="CC144" i="18"/>
  <c r="DG152" i="18"/>
  <c r="BE86" i="18"/>
  <c r="DJ137" i="18"/>
  <c r="BT98" i="18"/>
  <c r="CN176" i="18"/>
  <c r="CK148" i="18"/>
  <c r="AQ133" i="18"/>
  <c r="CA164" i="18"/>
  <c r="AH191" i="18"/>
  <c r="S80" i="18"/>
  <c r="AM122" i="18"/>
  <c r="DB187" i="18"/>
  <c r="CR116" i="18"/>
  <c r="AE144" i="18"/>
  <c r="AW116" i="18"/>
  <c r="DJ121" i="18"/>
  <c r="AN85" i="18"/>
  <c r="AB200" i="18"/>
  <c r="AX197" i="18"/>
  <c r="AL167" i="18"/>
  <c r="AT183" i="18"/>
  <c r="M196" i="18"/>
  <c r="BM178" i="18"/>
  <c r="CA82" i="18"/>
  <c r="AK100" i="17"/>
  <c r="DE156" i="18"/>
  <c r="DD165" i="18"/>
  <c r="BG120" i="18"/>
  <c r="N80" i="18"/>
  <c r="AK156" i="18"/>
  <c r="BY135" i="18"/>
  <c r="CO129" i="18"/>
  <c r="AY74" i="18"/>
  <c r="AT115" i="18"/>
  <c r="AB176" i="18"/>
  <c r="Y134" i="18"/>
  <c r="DN200" i="18"/>
  <c r="BF132" i="18"/>
  <c r="M84" i="18"/>
  <c r="CP92" i="18"/>
  <c r="AO141" i="18"/>
  <c r="DJ139" i="18"/>
  <c r="CE80" i="18"/>
  <c r="Q140" i="18"/>
  <c r="DJ132" i="18"/>
  <c r="AS87" i="18"/>
  <c r="DL138" i="1"/>
  <c r="AT82" i="18"/>
  <c r="S136" i="18"/>
  <c r="CC72" i="18"/>
  <c r="CB180" i="18"/>
  <c r="CF178" i="18"/>
  <c r="DG172" i="18"/>
  <c r="AQ91" i="18"/>
  <c r="CU178" i="18"/>
  <c r="AE178" i="18"/>
  <c r="AY150" i="1"/>
  <c r="DL133" i="18"/>
  <c r="AY143" i="1"/>
  <c r="BI114" i="18"/>
  <c r="DD97" i="18"/>
  <c r="N123" i="18"/>
  <c r="AJ128" i="18"/>
  <c r="BE134" i="18"/>
  <c r="BG140" i="18"/>
  <c r="CJ181" i="18"/>
  <c r="CC87" i="18"/>
  <c r="CZ95" i="18"/>
  <c r="DB113" i="18"/>
  <c r="M187" i="18"/>
  <c r="BG190" i="18"/>
  <c r="Q137" i="18"/>
  <c r="CN179" i="18"/>
  <c r="BR116" i="18"/>
  <c r="DF97" i="18"/>
  <c r="Y172" i="18"/>
  <c r="AZ169" i="18"/>
  <c r="BB155" i="18"/>
  <c r="CI88" i="18"/>
  <c r="AA183" i="18"/>
  <c r="AP157" i="18"/>
  <c r="BK166" i="18"/>
  <c r="CR131" i="18"/>
  <c r="AM196" i="18"/>
  <c r="CN148" i="18"/>
  <c r="T105" i="18"/>
  <c r="AS140" i="1"/>
  <c r="T74" i="18"/>
  <c r="AR78" i="17"/>
  <c r="CQ119" i="18"/>
  <c r="BO115" i="18"/>
  <c r="Z88" i="18"/>
  <c r="AH199" i="18"/>
  <c r="U191" i="18"/>
  <c r="BY75" i="18"/>
  <c r="BI104" i="18"/>
  <c r="AK157" i="18"/>
  <c r="AG141" i="18"/>
  <c r="BG135" i="17"/>
  <c r="CY83" i="18"/>
  <c r="CS155" i="18"/>
  <c r="AN119" i="18"/>
  <c r="BY49" i="17"/>
  <c r="DO125" i="18"/>
  <c r="CX101" i="18"/>
  <c r="AD146" i="18"/>
  <c r="CB151" i="18"/>
  <c r="AH88" i="18"/>
  <c r="AN124" i="18"/>
  <c r="DG174" i="18"/>
  <c r="AQ89" i="18"/>
  <c r="DJ100" i="18"/>
  <c r="R137" i="18"/>
  <c r="DH188" i="18"/>
  <c r="AS77" i="18"/>
  <c r="CJ161" i="18"/>
  <c r="BS101" i="18"/>
  <c r="CY102" i="18"/>
  <c r="CY140" i="18"/>
  <c r="DL110" i="18"/>
  <c r="BZ85" i="18"/>
  <c r="CE122" i="18"/>
  <c r="T135" i="18"/>
  <c r="AC120" i="18"/>
  <c r="X96" i="18"/>
  <c r="AC159" i="18"/>
  <c r="CN149" i="1"/>
  <c r="AB101" i="18"/>
  <c r="W194" i="18"/>
  <c r="DE109" i="18"/>
  <c r="CG171" i="18"/>
  <c r="BF139" i="18"/>
  <c r="BH107" i="18"/>
  <c r="BO188" i="18"/>
  <c r="BZ78" i="18"/>
  <c r="CD97" i="18"/>
  <c r="BS148" i="18"/>
  <c r="BN159" i="18"/>
  <c r="CE161" i="18"/>
  <c r="CN104" i="18"/>
  <c r="BW117" i="18"/>
  <c r="DJ197" i="18"/>
  <c r="AQ189" i="18"/>
  <c r="AJ98" i="18"/>
  <c r="BR124" i="18"/>
  <c r="BX150" i="1"/>
  <c r="CF188" i="18"/>
  <c r="DM118" i="18"/>
  <c r="AK169" i="18"/>
  <c r="AS145" i="18"/>
  <c r="AK134" i="18"/>
  <c r="CS127" i="18"/>
  <c r="AZ182" i="18"/>
  <c r="DI187" i="18"/>
  <c r="DK131" i="18"/>
  <c r="AU153" i="18"/>
  <c r="CW86" i="18"/>
  <c r="BJ75" i="18"/>
  <c r="CL130" i="18"/>
  <c r="AO76" i="18"/>
  <c r="DJ87" i="18"/>
  <c r="AG195" i="18"/>
  <c r="CD118" i="18"/>
  <c r="BM94" i="18"/>
  <c r="CO75" i="18"/>
  <c r="AC172" i="18"/>
  <c r="CP104" i="18"/>
  <c r="CK152" i="18"/>
  <c r="BP88" i="18"/>
  <c r="DF118" i="18"/>
  <c r="AQ88" i="18"/>
  <c r="CS162" i="18"/>
  <c r="CC107" i="17"/>
  <c r="BK122" i="18"/>
  <c r="Q172" i="18"/>
  <c r="AV188" i="18"/>
  <c r="Q99" i="18"/>
  <c r="AN107" i="18"/>
  <c r="BA96" i="18"/>
  <c r="DI74" i="18"/>
  <c r="CX91" i="18"/>
  <c r="AZ116" i="18"/>
  <c r="BF159" i="18"/>
  <c r="M85" i="18"/>
  <c r="DL123" i="18"/>
  <c r="BY82" i="18"/>
  <c r="DD175" i="18"/>
  <c r="DD179" i="18"/>
  <c r="O75" i="18"/>
  <c r="M149" i="1"/>
  <c r="AE91" i="18"/>
  <c r="CT182" i="18"/>
  <c r="BP95" i="18"/>
  <c r="CV190" i="18"/>
  <c r="AY120" i="18"/>
  <c r="CQ187" i="18"/>
  <c r="AB72" i="18"/>
  <c r="BH135" i="18"/>
  <c r="BI84" i="18"/>
  <c r="BM96" i="18"/>
  <c r="BX170" i="18"/>
  <c r="CV122" i="18"/>
  <c r="AS116" i="18"/>
  <c r="CX78" i="18"/>
  <c r="AZ87" i="18"/>
  <c r="AZ145" i="1"/>
  <c r="AY95" i="18"/>
  <c r="AV75" i="18"/>
  <c r="CH82" i="18"/>
  <c r="CL161" i="18"/>
  <c r="AC121" i="18"/>
  <c r="CC154" i="18"/>
  <c r="L145" i="18"/>
  <c r="M97" i="18"/>
  <c r="AM150" i="18"/>
  <c r="DD166" i="18"/>
  <c r="S184" i="18"/>
  <c r="AW188" i="18"/>
  <c r="BA78" i="18"/>
  <c r="AZ179" i="18"/>
  <c r="CB116" i="18"/>
  <c r="DI102" i="18"/>
  <c r="BG159" i="18"/>
  <c r="DL72" i="18"/>
  <c r="M76" i="18"/>
  <c r="CM111" i="18"/>
  <c r="CD167" i="18"/>
  <c r="AL177" i="18"/>
  <c r="AK74" i="18"/>
  <c r="L82" i="18"/>
  <c r="N168" i="18"/>
  <c r="N76" i="18"/>
  <c r="DH170" i="18"/>
  <c r="P173" i="18"/>
  <c r="CN174" i="18"/>
  <c r="BF108" i="18"/>
  <c r="AS94" i="18"/>
  <c r="BX190" i="18"/>
  <c r="AC176" i="18"/>
  <c r="AS168" i="18"/>
  <c r="X81" i="18"/>
  <c r="Y125" i="18"/>
  <c r="AN91" i="18"/>
  <c r="AF152" i="18"/>
  <c r="CP93" i="18"/>
  <c r="CK122" i="18"/>
  <c r="DI81" i="18"/>
  <c r="X108" i="18"/>
  <c r="M79" i="18"/>
  <c r="N98" i="18"/>
  <c r="DJ192" i="18"/>
  <c r="BV78" i="18"/>
  <c r="BU200" i="18"/>
  <c r="AX90" i="18"/>
  <c r="AU139" i="18"/>
  <c r="AK95" i="18"/>
  <c r="BS102" i="18"/>
  <c r="R74" i="18"/>
  <c r="CC185" i="18"/>
  <c r="CO112" i="18"/>
  <c r="DK72" i="18"/>
  <c r="CG109" i="18"/>
  <c r="CO142" i="18"/>
  <c r="BF136" i="18"/>
  <c r="CS143" i="18"/>
  <c r="W193" i="18"/>
  <c r="BG191" i="18"/>
  <c r="CB104" i="18"/>
  <c r="V158" i="18"/>
  <c r="BL144" i="1"/>
  <c r="CI179" i="18"/>
  <c r="CD174" i="18"/>
  <c r="BI124" i="18"/>
  <c r="AE74" i="18"/>
  <c r="DF178" i="18"/>
  <c r="Z89" i="18"/>
  <c r="AT164" i="18"/>
  <c r="AJ137" i="18"/>
  <c r="BU109" i="18"/>
  <c r="AO98" i="18"/>
  <c r="BX95" i="18"/>
  <c r="AI127" i="18"/>
  <c r="AW131" i="18"/>
  <c r="CA177" i="18"/>
  <c r="N140" i="18"/>
  <c r="CA97" i="18"/>
  <c r="AH144" i="18"/>
  <c r="AL108" i="18"/>
  <c r="BF72" i="18"/>
  <c r="AL200" i="18"/>
  <c r="AS130" i="18"/>
  <c r="DE158" i="18"/>
  <c r="CB143" i="18"/>
  <c r="BG199" i="18"/>
  <c r="BU89" i="18"/>
  <c r="BN107" i="18"/>
  <c r="CT101" i="18"/>
  <c r="AH77" i="18"/>
  <c r="BB132" i="18"/>
  <c r="BU119" i="18"/>
  <c r="DH85" i="18"/>
  <c r="AW134" i="18"/>
  <c r="DN194" i="18"/>
  <c r="CE82" i="18"/>
  <c r="AB91" i="18"/>
  <c r="BZ155" i="18"/>
  <c r="BW72" i="18"/>
  <c r="AL181" i="18"/>
  <c r="DD74" i="18"/>
  <c r="DK79" i="18"/>
  <c r="CF84" i="18"/>
  <c r="BE105" i="18"/>
  <c r="AB99" i="18"/>
  <c r="CL118" i="18"/>
  <c r="AM176" i="18"/>
  <c r="L125" i="18"/>
  <c r="CX72" i="18"/>
  <c r="BA77" i="18"/>
  <c r="BY137" i="1"/>
  <c r="DJ152" i="18"/>
  <c r="Y122" i="18"/>
  <c r="Z168" i="18"/>
  <c r="CC176" i="18"/>
  <c r="BZ174" i="18"/>
  <c r="V82" i="18"/>
  <c r="AU98" i="18"/>
  <c r="AZ95" i="18"/>
  <c r="CF145" i="18"/>
  <c r="DD190" i="18"/>
  <c r="AO128" i="18"/>
  <c r="AP92" i="18"/>
  <c r="AZ139" i="18"/>
  <c r="BK194" i="18"/>
  <c r="BM113" i="18"/>
  <c r="BQ118" i="18"/>
  <c r="DO178" i="18"/>
  <c r="T90" i="18"/>
  <c r="AR174" i="18"/>
  <c r="DO98" i="18"/>
  <c r="DK113" i="18"/>
  <c r="AQ152" i="18"/>
  <c r="BY104" i="18"/>
  <c r="AZ121" i="18"/>
  <c r="CP109" i="18"/>
  <c r="O133" i="18"/>
  <c r="BK112" i="18"/>
  <c r="W120" i="18"/>
  <c r="DN175" i="18"/>
  <c r="BJ169" i="18"/>
  <c r="BI121" i="18"/>
  <c r="AA195" i="18"/>
  <c r="BK82" i="18"/>
  <c r="Y147" i="18"/>
  <c r="CN72" i="18"/>
  <c r="AZ114" i="18"/>
  <c r="CZ141" i="1"/>
  <c r="AM97" i="18"/>
  <c r="X171" i="18"/>
  <c r="U103" i="18"/>
  <c r="BD86" i="18"/>
  <c r="AJ172" i="18"/>
  <c r="AP101" i="18"/>
  <c r="AS110" i="18"/>
  <c r="DJ88" i="18"/>
  <c r="AX179" i="18"/>
  <c r="DA198" i="18"/>
  <c r="AI165" i="18"/>
  <c r="AO146" i="18"/>
  <c r="DF176" i="18"/>
  <c r="BH200" i="18"/>
  <c r="AA137" i="18"/>
  <c r="AF107" i="18"/>
  <c r="CG126" i="18"/>
  <c r="BK190" i="18"/>
  <c r="BV102" i="18"/>
  <c r="T193" i="18"/>
  <c r="AC153" i="18"/>
  <c r="AW128" i="18"/>
  <c r="CV135" i="18"/>
  <c r="BQ100" i="18"/>
  <c r="CQ153" i="18"/>
  <c r="DJ86" i="18"/>
  <c r="DJ154" i="18"/>
  <c r="BS136" i="18"/>
  <c r="DG154" i="18"/>
  <c r="BJ137" i="18"/>
  <c r="W96" i="18"/>
  <c r="CC102" i="18"/>
  <c r="CC97" i="18"/>
  <c r="CV139" i="18"/>
  <c r="AQ122" i="18"/>
  <c r="DA76" i="18"/>
  <c r="BM101" i="18"/>
  <c r="CG72" i="18"/>
  <c r="DL194" i="18"/>
  <c r="BI163" i="18"/>
  <c r="AT175" i="18"/>
  <c r="DA140" i="18"/>
  <c r="BH145" i="18"/>
  <c r="AT166" i="18"/>
  <c r="DC157" i="18"/>
  <c r="BN122" i="18"/>
  <c r="DE155" i="18"/>
  <c r="AO161" i="18"/>
  <c r="CD191" i="18"/>
  <c r="CX100" i="18"/>
  <c r="CF117" i="18"/>
  <c r="BT110" i="18"/>
  <c r="AL166" i="18"/>
  <c r="DL95" i="18"/>
  <c r="BE113" i="18"/>
  <c r="AI87" i="18"/>
  <c r="BZ86" i="18"/>
  <c r="BQ76" i="18"/>
  <c r="S163" i="18"/>
  <c r="CT144" i="18"/>
  <c r="CV107" i="18"/>
  <c r="DH195" i="18"/>
  <c r="DM96" i="18"/>
  <c r="AH150" i="1"/>
  <c r="BX136" i="18"/>
  <c r="AV122" i="18"/>
  <c r="CN76" i="18"/>
  <c r="AY110" i="18"/>
  <c r="CA86" i="18"/>
  <c r="U85" i="18"/>
  <c r="CD92" i="18"/>
  <c r="DK94" i="18"/>
  <c r="DA186" i="18"/>
  <c r="T81" i="18"/>
  <c r="BH112" i="18"/>
  <c r="DN140" i="18"/>
  <c r="BG154" i="18"/>
  <c r="BO80" i="18"/>
  <c r="M104" i="18"/>
  <c r="BE188" i="18"/>
  <c r="CX186" i="18"/>
  <c r="S77" i="18"/>
  <c r="CF149" i="18"/>
  <c r="BK119" i="18"/>
  <c r="CM96" i="18"/>
  <c r="BK127" i="18"/>
  <c r="DL188" i="18"/>
  <c r="DD120" i="18"/>
  <c r="AM170" i="18"/>
  <c r="CG97" i="18"/>
  <c r="CD78" i="18"/>
  <c r="CU104" i="18"/>
  <c r="BA143" i="18"/>
  <c r="CY152" i="18"/>
  <c r="R111" i="18"/>
  <c r="S158" i="18"/>
  <c r="CJ81" i="18"/>
  <c r="CL125" i="18"/>
  <c r="AP146" i="1"/>
  <c r="DF139" i="1"/>
  <c r="BJ128" i="18"/>
  <c r="AD113" i="18"/>
  <c r="BY190" i="18"/>
  <c r="AC143" i="18"/>
  <c r="Z123" i="18"/>
  <c r="DG86" i="18"/>
  <c r="AJ78" i="18"/>
  <c r="AM194" i="18"/>
  <c r="CH113" i="18"/>
  <c r="CJ145" i="18"/>
  <c r="AK106" i="18"/>
  <c r="CI173" i="18"/>
  <c r="CW132" i="18"/>
  <c r="BG72" i="18"/>
  <c r="AC90" i="18"/>
  <c r="CI78" i="18"/>
  <c r="CJ144" i="18"/>
  <c r="CR101" i="18"/>
  <c r="BT83" i="18"/>
  <c r="CV125" i="18"/>
  <c r="T149" i="18"/>
  <c r="DL198" i="18"/>
  <c r="DE75" i="18"/>
  <c r="AA85" i="18"/>
  <c r="BA126" i="18"/>
  <c r="DN142" i="18"/>
  <c r="AD118" i="18"/>
  <c r="BM187" i="18"/>
  <c r="CL89" i="18"/>
  <c r="AJ151" i="18"/>
  <c r="Z194" i="18"/>
  <c r="BW150" i="18"/>
  <c r="CJ200" i="18"/>
  <c r="BY105" i="18"/>
  <c r="BW132" i="18"/>
  <c r="DC178" i="18"/>
  <c r="BI152" i="18"/>
  <c r="AA108" i="18"/>
  <c r="CJ186" i="18"/>
  <c r="BE161" i="18"/>
  <c r="AW79" i="18"/>
  <c r="BO133" i="18"/>
  <c r="DN153" i="18"/>
  <c r="DM147" i="1"/>
  <c r="CG100" i="18"/>
  <c r="R91" i="18"/>
  <c r="DN118" i="18"/>
  <c r="BW197" i="18"/>
  <c r="CJ153" i="18"/>
  <c r="O173" i="18"/>
  <c r="AZ97" i="18"/>
  <c r="Q89" i="18"/>
  <c r="AQ84" i="18"/>
  <c r="DN159" i="18"/>
  <c r="BD112" i="18"/>
  <c r="BX179" i="18"/>
  <c r="AV73" i="18"/>
  <c r="CY87" i="18"/>
  <c r="DI163" i="18"/>
  <c r="BJ122" i="18"/>
  <c r="BX159" i="18"/>
  <c r="AB165" i="18"/>
  <c r="AR87" i="18"/>
  <c r="Y88" i="18"/>
  <c r="AF182" i="18"/>
  <c r="BL151" i="18"/>
  <c r="BM175" i="18"/>
  <c r="BC189" i="18"/>
  <c r="AO170" i="18"/>
  <c r="CM176" i="18"/>
  <c r="V140" i="18"/>
  <c r="AB116" i="18"/>
  <c r="BX138" i="18"/>
  <c r="BU132" i="18"/>
  <c r="BY96" i="18"/>
  <c r="CW161" i="18"/>
  <c r="O121" i="18"/>
  <c r="CI58" i="17"/>
  <c r="BJ198" i="18"/>
  <c r="BS155" i="18"/>
  <c r="BL93" i="18"/>
  <c r="CP125" i="18"/>
  <c r="AN102" i="18"/>
  <c r="M193" i="18"/>
  <c r="BK192" i="18"/>
  <c r="CO108" i="18"/>
  <c r="DL104" i="18"/>
  <c r="BO114" i="18"/>
  <c r="CM91" i="18"/>
  <c r="BE140" i="18"/>
  <c r="BP122" i="18"/>
  <c r="BH114" i="18"/>
  <c r="AP164" i="18"/>
  <c r="Q78" i="18"/>
  <c r="CL105" i="18"/>
  <c r="AA150" i="18"/>
  <c r="CZ132" i="18"/>
  <c r="P73" i="18"/>
  <c r="DN115" i="18"/>
  <c r="CX139" i="17"/>
  <c r="L185" i="18"/>
  <c r="CZ144" i="18"/>
  <c r="AX87" i="18"/>
  <c r="DI171" i="18"/>
  <c r="AU181" i="18"/>
  <c r="BI188" i="18"/>
  <c r="N160" i="18"/>
  <c r="T191" i="18"/>
  <c r="AI132" i="18"/>
  <c r="X186" i="18"/>
  <c r="CB95" i="18"/>
  <c r="AP121" i="18"/>
  <c r="BM134" i="18"/>
  <c r="BI83" i="18"/>
  <c r="CC112" i="18"/>
  <c r="AA136" i="18"/>
  <c r="AG156" i="18"/>
  <c r="BS186" i="18"/>
  <c r="DL191" i="18"/>
  <c r="AL90" i="18"/>
  <c r="M87" i="18"/>
  <c r="Z79" i="18"/>
  <c r="AW159" i="18"/>
  <c r="AD78" i="18"/>
  <c r="AO93" i="18"/>
  <c r="BC123" i="18"/>
  <c r="AB112" i="18"/>
  <c r="L179" i="18"/>
  <c r="CE86" i="18"/>
  <c r="AC166" i="18"/>
  <c r="CN195" i="18"/>
  <c r="AQ72" i="18"/>
  <c r="BZ175" i="18"/>
  <c r="AJ186" i="18"/>
  <c r="BT86" i="18"/>
  <c r="CO104" i="18"/>
  <c r="T79" i="18"/>
  <c r="AP129" i="18"/>
  <c r="AC92" i="18"/>
  <c r="AA146" i="18"/>
  <c r="P127" i="18"/>
  <c r="DF195" i="18"/>
  <c r="BA125" i="18"/>
  <c r="DD122" i="18"/>
  <c r="CS97" i="18"/>
  <c r="CR77" i="18"/>
  <c r="CH136" i="18"/>
  <c r="CV149" i="18"/>
  <c r="CQ138" i="1"/>
  <c r="BY195" i="18"/>
  <c r="AK182" i="18"/>
  <c r="DE182" i="18"/>
  <c r="CZ136" i="18"/>
  <c r="CM182" i="18"/>
  <c r="BA179" i="18"/>
  <c r="CW102" i="18"/>
  <c r="AH175" i="18"/>
  <c r="DN184" i="18"/>
  <c r="CP98" i="18"/>
  <c r="L130" i="18"/>
  <c r="DE197" i="18"/>
  <c r="BL80" i="18"/>
  <c r="CU80" i="18"/>
  <c r="BP125" i="18"/>
  <c r="DM117" i="18"/>
  <c r="AL123" i="18"/>
  <c r="AL154" i="18"/>
  <c r="CT155" i="18"/>
  <c r="BG129" i="18"/>
  <c r="AQ182" i="18"/>
  <c r="CS114" i="18"/>
  <c r="AI117" i="18"/>
  <c r="DD56" i="17"/>
  <c r="Z101" i="18"/>
  <c r="DO89" i="18"/>
  <c r="BJ157" i="18"/>
  <c r="BT145" i="18"/>
  <c r="BB75" i="18"/>
  <c r="CD183" i="18"/>
  <c r="AA76" i="18"/>
  <c r="P155" i="18"/>
  <c r="DG103" i="18"/>
  <c r="BQ179" i="18"/>
  <c r="BP154" i="18"/>
  <c r="CZ109" i="18"/>
  <c r="DI182" i="18"/>
  <c r="CI160" i="18"/>
  <c r="CE88" i="18"/>
  <c r="AZ94" i="18"/>
  <c r="BV75" i="18"/>
  <c r="DN178" i="18"/>
  <c r="P192" i="18"/>
  <c r="BF103" i="18"/>
  <c r="U125" i="18"/>
  <c r="CF144" i="1"/>
  <c r="BC144" i="1"/>
  <c r="AW167" i="18"/>
  <c r="AJ75" i="18"/>
  <c r="CL186" i="18"/>
  <c r="BX108" i="18"/>
  <c r="CA106" i="18"/>
  <c r="BN88" i="18"/>
  <c r="W73" i="18"/>
  <c r="O109" i="18"/>
  <c r="AA185" i="18"/>
  <c r="BO163" i="18"/>
  <c r="S152" i="18"/>
  <c r="BK113" i="18"/>
  <c r="N109" i="18"/>
  <c r="BY132" i="18"/>
  <c r="AT95" i="18"/>
  <c r="AD51" i="17"/>
  <c r="CW103" i="18"/>
  <c r="AG86" i="18"/>
  <c r="DM167" i="18"/>
  <c r="BU125" i="18"/>
  <c r="AQ169" i="18"/>
  <c r="DF139" i="18"/>
  <c r="AB120" i="18"/>
  <c r="DF184" i="18"/>
  <c r="AI80" i="18"/>
  <c r="DK148" i="18"/>
  <c r="AU191" i="18"/>
  <c r="BZ91" i="18"/>
  <c r="BU131" i="18"/>
  <c r="BT73" i="18"/>
  <c r="BG168" i="18"/>
  <c r="DH117" i="18"/>
  <c r="BE160" i="18"/>
  <c r="AV156" i="18"/>
  <c r="BV148" i="18"/>
  <c r="BZ75" i="17"/>
  <c r="AF105" i="18"/>
  <c r="BT174" i="18"/>
  <c r="X130" i="18"/>
  <c r="CO85" i="18"/>
  <c r="AC87" i="18"/>
  <c r="CQ177" i="18"/>
  <c r="DJ158" i="18"/>
  <c r="AQ85" i="18"/>
  <c r="CI96" i="18"/>
  <c r="CL101" i="18"/>
  <c r="AQ173" i="18"/>
  <c r="Y106" i="18"/>
  <c r="CA90" i="18"/>
  <c r="BM171" i="18"/>
  <c r="AL114" i="18"/>
  <c r="CZ112" i="18"/>
  <c r="AI81" i="18"/>
  <c r="CK111" i="18"/>
  <c r="CH193" i="18"/>
  <c r="AJ134" i="18"/>
  <c r="BZ76" i="18"/>
  <c r="T104" i="18"/>
  <c r="BY161" i="18"/>
  <c r="DK99" i="18"/>
  <c r="AH115" i="18"/>
  <c r="BW179" i="18"/>
  <c r="BQ165" i="18"/>
  <c r="BZ96" i="18"/>
  <c r="Z116" i="18"/>
  <c r="AL119" i="18"/>
  <c r="M137" i="18"/>
  <c r="AT189" i="18"/>
  <c r="BY184" i="18"/>
  <c r="BX197" i="18"/>
  <c r="Z92" i="18"/>
  <c r="DN136" i="18"/>
  <c r="CI131" i="18"/>
  <c r="CZ102" i="18"/>
  <c r="N164" i="18"/>
  <c r="Q168" i="18"/>
  <c r="BS108" i="18"/>
  <c r="BS143" i="18"/>
  <c r="BA158" i="18"/>
  <c r="AJ97" i="18"/>
  <c r="BJ124" i="18"/>
  <c r="AU137" i="18"/>
  <c r="CI158" i="18"/>
  <c r="DE190" i="18"/>
  <c r="DG84" i="18"/>
  <c r="DF84" i="18"/>
  <c r="BX93" i="18"/>
  <c r="BI150" i="18"/>
  <c r="AI114" i="18"/>
  <c r="W174" i="18"/>
  <c r="BY200" i="18"/>
  <c r="CN187" i="18"/>
  <c r="CF147" i="18"/>
  <c r="CA118" i="18"/>
  <c r="BL180" i="18"/>
  <c r="BD95" i="18"/>
  <c r="AA125" i="18"/>
  <c r="BG83" i="18"/>
  <c r="DJ189" i="18"/>
  <c r="BB127" i="18"/>
  <c r="DM187" i="18"/>
  <c r="CW85" i="18"/>
  <c r="AI143" i="1"/>
  <c r="AN101" i="18"/>
  <c r="CO165" i="18"/>
  <c r="CN142" i="18"/>
  <c r="BG174" i="18"/>
  <c r="AH123" i="18"/>
  <c r="AW185" i="18"/>
  <c r="CI189" i="18"/>
  <c r="AK138" i="18"/>
  <c r="DO174" i="18"/>
  <c r="CU181" i="18"/>
  <c r="AV175" i="18"/>
  <c r="CT178" i="18"/>
  <c r="L79" i="18"/>
  <c r="BG106" i="18"/>
  <c r="AB182" i="18"/>
  <c r="CQ109" i="18"/>
  <c r="CB173" i="18"/>
  <c r="CA171" i="18"/>
  <c r="AD181" i="18"/>
  <c r="BN180" i="18"/>
  <c r="BO199" i="18"/>
  <c r="BN112" i="18"/>
  <c r="CZ141" i="18"/>
  <c r="AG92" i="18"/>
  <c r="AB78" i="18"/>
  <c r="DD118" i="18"/>
  <c r="BE78" i="18"/>
  <c r="CL88" i="18"/>
  <c r="BW95" i="18"/>
  <c r="BW102" i="18"/>
  <c r="AR141" i="18"/>
  <c r="CQ94" i="18"/>
  <c r="BB126" i="18"/>
  <c r="CS132" i="18"/>
  <c r="AQ96" i="18"/>
  <c r="CA146" i="18"/>
  <c r="BC118" i="18"/>
  <c r="BH149" i="18"/>
  <c r="DC106" i="18"/>
  <c r="CW118" i="18"/>
  <c r="AS109" i="18"/>
  <c r="BC150" i="18"/>
  <c r="AK122" i="18"/>
  <c r="BH147" i="18"/>
  <c r="AF77" i="18"/>
  <c r="BK143" i="18"/>
  <c r="AT144" i="18"/>
  <c r="AZ151" i="18"/>
  <c r="BD96" i="18"/>
  <c r="AG115" i="18"/>
  <c r="AQ100" i="18"/>
  <c r="O180" i="18"/>
  <c r="DD92" i="18"/>
  <c r="AF112" i="18"/>
  <c r="AK139" i="18"/>
  <c r="CF92" i="18"/>
  <c r="Y139" i="18"/>
  <c r="BP73" i="18"/>
  <c r="BM85" i="18"/>
  <c r="AI113" i="18"/>
  <c r="AO90" i="18"/>
  <c r="CT102" i="18"/>
  <c r="CG82" i="18"/>
  <c r="CB135" i="18"/>
  <c r="BU178" i="18"/>
  <c r="AV184" i="18"/>
  <c r="DL98" i="18"/>
  <c r="DC95" i="18"/>
  <c r="BP190" i="18"/>
  <c r="U120" i="18"/>
  <c r="CD88" i="18"/>
  <c r="L121" i="18"/>
  <c r="DH73" i="18"/>
  <c r="R123" i="18"/>
  <c r="DO72" i="18"/>
  <c r="CM185" i="18"/>
  <c r="T131" i="18"/>
  <c r="AS122" i="18"/>
  <c r="BO118" i="18"/>
  <c r="BD198" i="18"/>
  <c r="BI167" i="18"/>
  <c r="BT146" i="18"/>
  <c r="DK128" i="18"/>
  <c r="BN81" i="18"/>
  <c r="AN122" i="18"/>
  <c r="AF151" i="18"/>
  <c r="AH133" i="18"/>
  <c r="CO131" i="18"/>
  <c r="CK118" i="18"/>
  <c r="R108" i="18"/>
  <c r="BW196" i="18"/>
  <c r="M83" i="18"/>
  <c r="DK174" i="18"/>
  <c r="BF134" i="18"/>
  <c r="AK114" i="18"/>
  <c r="BE164" i="18"/>
  <c r="BI141" i="18"/>
  <c r="CC96" i="18"/>
  <c r="P108" i="18"/>
  <c r="Q188" i="18"/>
  <c r="AB76" i="18"/>
  <c r="CY184" i="18"/>
  <c r="DM99" i="18"/>
  <c r="BU133" i="18"/>
  <c r="DH136" i="18"/>
  <c r="CK75" i="18"/>
  <c r="DG138" i="18"/>
  <c r="AO188" i="18"/>
  <c r="CZ156" i="18"/>
  <c r="R87" i="18"/>
  <c r="AH139" i="18"/>
  <c r="AS162" i="18"/>
  <c r="DG106" i="18"/>
  <c r="AP180" i="18"/>
  <c r="Y96" i="17"/>
  <c r="CE115" i="18"/>
  <c r="L144" i="18"/>
  <c r="AH134" i="18"/>
  <c r="AJ126" i="18"/>
  <c r="BW131" i="18"/>
  <c r="DL137" i="18"/>
  <c r="AN171" i="18"/>
  <c r="CN147" i="18"/>
  <c r="CE184" i="18"/>
  <c r="BJ172" i="18"/>
  <c r="AV153" i="18"/>
  <c r="AZ154" i="18"/>
  <c r="CG103" i="18"/>
  <c r="BG99" i="18"/>
  <c r="BB116" i="18"/>
  <c r="AE116" i="18"/>
  <c r="BI138" i="18"/>
  <c r="DM104" i="18"/>
  <c r="CK104" i="18"/>
  <c r="DK112" i="18"/>
  <c r="BN137" i="18"/>
  <c r="AW132" i="18"/>
  <c r="BJ164" i="18"/>
  <c r="BT123" i="18"/>
  <c r="U142" i="18"/>
  <c r="AX158" i="18"/>
  <c r="CK73" i="18"/>
  <c r="DE169" i="18"/>
  <c r="L187" i="18"/>
  <c r="CT152" i="18"/>
  <c r="AK163" i="18"/>
  <c r="N117" i="18"/>
  <c r="CR76" i="18"/>
  <c r="BI93" i="18"/>
  <c r="BS78" i="18"/>
  <c r="CQ91" i="18"/>
  <c r="BX173" i="18"/>
  <c r="BM146" i="18"/>
  <c r="AJ86" i="18"/>
  <c r="CV129" i="18"/>
  <c r="DM112" i="18"/>
  <c r="CY132" i="18"/>
  <c r="CI108" i="18"/>
  <c r="BM188" i="18"/>
  <c r="AK191" i="18"/>
  <c r="DJ99" i="18"/>
  <c r="BY90" i="18"/>
  <c r="Z176" i="18"/>
  <c r="CO72" i="18"/>
  <c r="BH134" i="18"/>
  <c r="AY190" i="18"/>
  <c r="AV174" i="18"/>
  <c r="BP75" i="18"/>
  <c r="AH185" i="18"/>
  <c r="T121" i="18"/>
  <c r="BV196" i="18"/>
  <c r="DI166" i="18"/>
  <c r="DC143" i="18"/>
  <c r="BR120" i="18"/>
  <c r="M99" i="18"/>
  <c r="BU147" i="18"/>
  <c r="DF98" i="18"/>
  <c r="CN118" i="18"/>
  <c r="DD143" i="18"/>
  <c r="W166" i="18"/>
  <c r="Q126" i="18"/>
  <c r="AZ82" i="18"/>
  <c r="BV138" i="18"/>
  <c r="BC145" i="18"/>
  <c r="AG104" i="18"/>
  <c r="X175" i="18"/>
  <c r="AW133" i="18"/>
  <c r="O74" i="18"/>
  <c r="AT129" i="18"/>
  <c r="W92" i="18"/>
  <c r="CX191" i="18"/>
  <c r="BR186" i="18"/>
  <c r="BN98" i="18"/>
  <c r="BE174" i="18"/>
  <c r="CO192" i="18"/>
  <c r="L78" i="18"/>
  <c r="X83" i="18"/>
  <c r="AO99" i="18"/>
  <c r="DB111" i="18"/>
  <c r="CX86" i="18"/>
  <c r="CF138" i="18"/>
  <c r="BB109" i="18"/>
  <c r="BR196" i="18"/>
  <c r="U154" i="18"/>
  <c r="BT154" i="18"/>
  <c r="DD156" i="18"/>
  <c r="AY98" i="18"/>
  <c r="N162" i="18"/>
  <c r="DI168" i="18"/>
  <c r="AG181" i="18"/>
  <c r="AG147" i="18"/>
  <c r="AM123" i="18"/>
  <c r="W175" i="18"/>
  <c r="CQ135" i="18"/>
  <c r="BB170" i="18"/>
  <c r="CC149" i="18"/>
  <c r="BG78" i="18"/>
  <c r="AC81" i="18"/>
  <c r="AW119" i="18"/>
  <c r="AG116" i="18"/>
  <c r="CN130" i="18"/>
  <c r="Z104" i="18"/>
  <c r="BT169" i="18"/>
  <c r="CQ95" i="18"/>
  <c r="S199" i="18"/>
  <c r="DA115" i="18"/>
  <c r="CH91" i="18"/>
  <c r="O83" i="18"/>
  <c r="AJ89" i="18"/>
  <c r="L119" i="18"/>
  <c r="CI165" i="18"/>
  <c r="BX129" i="18"/>
  <c r="T179" i="18"/>
  <c r="AU185" i="18"/>
  <c r="BP85" i="18"/>
  <c r="AI185" i="18"/>
  <c r="X95" i="18"/>
  <c r="DE131" i="18"/>
  <c r="AU176" i="18"/>
  <c r="BT122" i="18"/>
  <c r="CX175" i="18"/>
  <c r="BP179" i="18"/>
  <c r="W162" i="18"/>
  <c r="CW166" i="18"/>
  <c r="CV154" i="18"/>
  <c r="CY136" i="18"/>
  <c r="CK186" i="18"/>
  <c r="AN155" i="18"/>
  <c r="DK182" i="18"/>
  <c r="CM175" i="18"/>
  <c r="CP89" i="18"/>
  <c r="CV187" i="18"/>
  <c r="BJ197" i="18"/>
  <c r="CJ110" i="18"/>
  <c r="AF90" i="18"/>
  <c r="CH109" i="18"/>
  <c r="BS110" i="18"/>
  <c r="DH162" i="18"/>
  <c r="BE74" i="18"/>
  <c r="CI190" i="18"/>
  <c r="DC165" i="18"/>
  <c r="CY142" i="18"/>
  <c r="AX111" i="18"/>
  <c r="AQ172" i="18"/>
  <c r="BP92" i="18"/>
  <c r="AX172" i="18"/>
  <c r="CN161" i="18"/>
  <c r="BQ181" i="18"/>
  <c r="CS96" i="18"/>
  <c r="BC90" i="18"/>
  <c r="CQ126" i="18"/>
  <c r="DL168" i="18"/>
  <c r="M166" i="18"/>
  <c r="DA84" i="18"/>
  <c r="CD138" i="18"/>
  <c r="CH139" i="18"/>
  <c r="AY176" i="18"/>
  <c r="BX126" i="18"/>
  <c r="DK147" i="18"/>
  <c r="CC137" i="18"/>
  <c r="O175" i="18"/>
  <c r="AD161" i="18"/>
  <c r="DG200" i="18"/>
  <c r="CX171" i="18"/>
  <c r="CC179" i="18"/>
  <c r="CI171" i="18"/>
  <c r="BN199" i="18"/>
  <c r="DO75" i="18"/>
  <c r="CV88" i="18"/>
  <c r="BQ159" i="18"/>
  <c r="AX92" i="18"/>
  <c r="BP168" i="18"/>
  <c r="CC75" i="18"/>
  <c r="DA85" i="18"/>
  <c r="R103" i="18"/>
  <c r="DN165" i="18"/>
  <c r="AP162" i="18"/>
  <c r="AU73" i="18"/>
  <c r="CQ84" i="18"/>
  <c r="O145" i="18"/>
  <c r="DI200" i="18"/>
  <c r="CN108" i="18"/>
  <c r="BG122" i="18"/>
  <c r="CU91" i="18"/>
  <c r="AO149" i="18"/>
  <c r="AM195" i="18"/>
  <c r="CB75" i="18"/>
  <c r="BP184" i="18"/>
  <c r="W118" i="18"/>
  <c r="DK138" i="18"/>
  <c r="AW117" i="18"/>
  <c r="DE81" i="18"/>
  <c r="BX135" i="18"/>
  <c r="DK134" i="18"/>
  <c r="AG77" i="18"/>
  <c r="AR88" i="18"/>
  <c r="CU177" i="18"/>
  <c r="AB148" i="18"/>
  <c r="P179" i="18"/>
  <c r="DB163" i="18"/>
  <c r="BO184" i="18"/>
  <c r="BJ110" i="18"/>
  <c r="CK196" i="18"/>
  <c r="CH103" i="18"/>
  <c r="AG103" i="18"/>
  <c r="DL99" i="18"/>
  <c r="BD148" i="18"/>
  <c r="DG140" i="18"/>
  <c r="CC198" i="18"/>
  <c r="AP197" i="18"/>
  <c r="AC140" i="18"/>
  <c r="AU105" i="18"/>
  <c r="AR153" i="18"/>
  <c r="DI124" i="18"/>
  <c r="CM89" i="18"/>
  <c r="CE93" i="18"/>
  <c r="CZ185" i="18"/>
  <c r="CX131" i="18"/>
  <c r="DD187" i="18"/>
  <c r="BI99" i="18"/>
  <c r="Z84" i="18"/>
  <c r="BK138" i="18"/>
  <c r="CB140" i="18"/>
  <c r="BB197" i="18"/>
  <c r="AP178" i="18"/>
  <c r="CL116" i="18"/>
  <c r="DF111" i="18"/>
  <c r="DH78" i="18"/>
  <c r="BW173" i="18"/>
  <c r="CK93" i="18"/>
  <c r="CW112" i="18"/>
  <c r="AR176" i="18"/>
  <c r="DC85" i="18"/>
  <c r="BX94" i="18"/>
  <c r="CM171" i="18"/>
  <c r="BA104" i="18"/>
  <c r="CZ118" i="18"/>
  <c r="U116" i="18"/>
  <c r="BJ129" i="18"/>
  <c r="CR78" i="18"/>
  <c r="CW93" i="18"/>
  <c r="DH95" i="18"/>
  <c r="AB143" i="18"/>
  <c r="W151" i="18"/>
  <c r="AT143" i="18"/>
  <c r="DC183" i="18"/>
  <c r="BZ72" i="18"/>
  <c r="Q93" i="18"/>
  <c r="CI106" i="18"/>
  <c r="DD132" i="18"/>
  <c r="BV81" i="18"/>
  <c r="CQ111" i="18"/>
  <c r="DD158" i="18"/>
  <c r="BC87" i="18"/>
  <c r="CF191" i="18"/>
  <c r="BB149" i="18"/>
  <c r="AH126" i="18"/>
  <c r="M173" i="18"/>
  <c r="AH184" i="18"/>
  <c r="CC147" i="18"/>
  <c r="BF178" i="18"/>
  <c r="S105" i="18"/>
  <c r="CS73" i="18"/>
  <c r="DD128" i="18"/>
  <c r="BH162" i="18"/>
  <c r="AN110" i="18"/>
  <c r="BD190" i="18"/>
  <c r="AV120" i="18"/>
  <c r="CY197" i="18"/>
  <c r="CF125" i="18"/>
  <c r="BU169" i="18"/>
  <c r="CS160" i="18"/>
  <c r="BO138" i="18"/>
  <c r="BZ115" i="18"/>
  <c r="CL163" i="18"/>
  <c r="BF126" i="18"/>
  <c r="AA140" i="18"/>
  <c r="AG94" i="18"/>
  <c r="DC89" i="18"/>
  <c r="DI148" i="18"/>
  <c r="CR117" i="18"/>
  <c r="AN139" i="18"/>
  <c r="BC75" i="18"/>
  <c r="CF104" i="18"/>
  <c r="CD155" i="18"/>
  <c r="AP137" i="18"/>
  <c r="AF130" i="18"/>
  <c r="Q138" i="1"/>
  <c r="BW139" i="18"/>
  <c r="DI136" i="18"/>
  <c r="DL187" i="18"/>
  <c r="BI182" i="18"/>
  <c r="BX75" i="18"/>
  <c r="DL143" i="18"/>
  <c r="AT133" i="18"/>
  <c r="CS198" i="18"/>
  <c r="AQ104" i="18"/>
  <c r="BJ190" i="18"/>
  <c r="BM78" i="18"/>
  <c r="CC189" i="18"/>
  <c r="CN109" i="18"/>
  <c r="AY137" i="18"/>
  <c r="Q198" i="18"/>
  <c r="AZ193" i="18"/>
  <c r="BI86" i="18"/>
  <c r="S116" i="18"/>
  <c r="DK168" i="18"/>
  <c r="AP200" i="18"/>
  <c r="BT148" i="18"/>
  <c r="BQ129" i="18"/>
  <c r="BT186" i="18"/>
  <c r="CI84" i="18"/>
  <c r="DK80" i="18"/>
  <c r="AD154" i="18"/>
  <c r="BE87" i="18"/>
  <c r="CI104" i="18"/>
  <c r="AT84" i="18"/>
  <c r="AB172" i="18"/>
  <c r="CQ149" i="18"/>
  <c r="CC109" i="18"/>
  <c r="CZ172" i="18"/>
  <c r="BW87" i="18"/>
  <c r="AI135" i="18"/>
  <c r="S130" i="18"/>
  <c r="BG141" i="18"/>
  <c r="CQ123" i="18"/>
  <c r="V98" i="18"/>
  <c r="DD124" i="18"/>
  <c r="BC136" i="18"/>
  <c r="CH159" i="18"/>
  <c r="BC97" i="18"/>
  <c r="DO148" i="18"/>
  <c r="AH176" i="18"/>
  <c r="DO164" i="18"/>
  <c r="BJ125" i="18"/>
  <c r="DG184" i="18"/>
  <c r="DE146" i="18"/>
  <c r="V183" i="18"/>
  <c r="V154" i="18"/>
  <c r="AX119" i="18"/>
  <c r="BN142" i="18"/>
  <c r="AR100" i="18"/>
  <c r="CN116" i="18"/>
  <c r="BK99" i="18"/>
  <c r="BT158" i="18"/>
  <c r="CR97" i="17"/>
  <c r="DI162" i="18"/>
  <c r="BQ189" i="18"/>
  <c r="AF127" i="18"/>
  <c r="CI149" i="18"/>
  <c r="BC159" i="18"/>
  <c r="DO149" i="18"/>
  <c r="CT196" i="18"/>
  <c r="CI128" i="18"/>
  <c r="CJ167" i="18"/>
  <c r="CB199" i="18"/>
  <c r="CE177" i="18"/>
  <c r="DO103" i="18"/>
  <c r="CL150" i="18"/>
  <c r="AE152" i="18"/>
  <c r="X147" i="18"/>
  <c r="AD102" i="18"/>
  <c r="AF141" i="18"/>
  <c r="BV133" i="18"/>
  <c r="AL179" i="18"/>
  <c r="DI99" i="18"/>
  <c r="BO178" i="18"/>
  <c r="AF80" i="18"/>
  <c r="AK103" i="18"/>
  <c r="T187" i="18"/>
  <c r="BI116" i="18"/>
  <c r="BZ178" i="18"/>
  <c r="AU189" i="18"/>
  <c r="CH105" i="18"/>
  <c r="AU194" i="18"/>
  <c r="BE108" i="18"/>
  <c r="CZ94" i="18"/>
  <c r="T143" i="18"/>
  <c r="BX91" i="18"/>
  <c r="DH114" i="18"/>
  <c r="DM83" i="18"/>
  <c r="AB199" i="18"/>
  <c r="AK108" i="18"/>
  <c r="BU113" i="18"/>
  <c r="BE184" i="18"/>
  <c r="CO138" i="18"/>
  <c r="AG108" i="18"/>
  <c r="U193" i="18"/>
  <c r="AJ114" i="18"/>
  <c r="BM107" i="18"/>
  <c r="BI76" i="18"/>
  <c r="CM113" i="18"/>
  <c r="O102" i="18"/>
  <c r="DJ85" i="18"/>
  <c r="BM144" i="18"/>
  <c r="CY164" i="18"/>
  <c r="CJ115" i="18"/>
  <c r="AD185" i="18"/>
  <c r="DG143" i="1"/>
  <c r="CJ105" i="18"/>
  <c r="AP126" i="18"/>
  <c r="AR127" i="18"/>
  <c r="DC83" i="18"/>
  <c r="AS131" i="18"/>
  <c r="CY192" i="18"/>
  <c r="DG82" i="18"/>
  <c r="AJ129" i="18"/>
  <c r="T108" i="18"/>
  <c r="CY95" i="18"/>
  <c r="CP77" i="18"/>
  <c r="BW80" i="18"/>
  <c r="CI77" i="18"/>
  <c r="CB147" i="18"/>
  <c r="BF171" i="18"/>
  <c r="AI143" i="18"/>
  <c r="AR135" i="18"/>
  <c r="W93" i="18"/>
  <c r="DF122" i="18"/>
  <c r="X200" i="18"/>
  <c r="U144" i="18"/>
  <c r="AH95" i="18"/>
  <c r="S88" i="18"/>
  <c r="AS200" i="18"/>
  <c r="CU191" i="18"/>
  <c r="BE187" i="18"/>
  <c r="Z192" i="18"/>
  <c r="CO144" i="18"/>
  <c r="CZ81" i="18"/>
  <c r="AO113" i="18"/>
  <c r="BJ118" i="18"/>
  <c r="DM158" i="18"/>
  <c r="W125" i="18"/>
  <c r="AH127" i="18"/>
  <c r="AQ82" i="18"/>
  <c r="CF91" i="18"/>
  <c r="AF131" i="18"/>
  <c r="AE184" i="18"/>
  <c r="DL77" i="18"/>
  <c r="BF88" i="18"/>
  <c r="BK103" i="18"/>
  <c r="AM92" i="18"/>
  <c r="AR115" i="18"/>
  <c r="DA99" i="18"/>
  <c r="AJ82" i="18"/>
  <c r="AK196" i="18"/>
  <c r="CD147" i="18"/>
  <c r="DF130" i="18"/>
  <c r="CG141" i="18"/>
  <c r="BW178" i="18"/>
  <c r="BP149" i="18"/>
  <c r="AN135" i="18"/>
  <c r="AF171" i="18"/>
  <c r="CA130" i="18"/>
  <c r="BM150" i="18"/>
  <c r="AL72" i="18"/>
  <c r="CJ176" i="18"/>
  <c r="AO182" i="18"/>
  <c r="N188" i="18"/>
  <c r="CW146" i="18"/>
  <c r="AZ144" i="18"/>
  <c r="BQ160" i="18"/>
  <c r="CL93" i="18"/>
  <c r="CQ130" i="18"/>
  <c r="O176" i="18"/>
  <c r="CC80" i="18"/>
  <c r="DB145" i="18"/>
  <c r="Z179" i="18"/>
  <c r="N74" i="18"/>
  <c r="BV144" i="18"/>
  <c r="L162" i="18"/>
  <c r="AX142" i="18"/>
  <c r="AE144" i="1"/>
  <c r="BM126" i="18"/>
  <c r="BD153" i="18"/>
  <c r="U160" i="18"/>
  <c r="AR187" i="18"/>
  <c r="CU123" i="18"/>
  <c r="AP102" i="18"/>
  <c r="R185" i="18"/>
  <c r="CH110" i="18"/>
  <c r="BF140" i="18"/>
  <c r="BD135" i="18"/>
  <c r="AL107" i="18"/>
  <c r="AT156" i="18"/>
  <c r="N121" i="18"/>
  <c r="BP112" i="18"/>
  <c r="DF80" i="18"/>
  <c r="DK142" i="18"/>
  <c r="CZ146" i="18"/>
  <c r="AK128" i="18"/>
  <c r="BD74" i="18"/>
  <c r="BZ181" i="18"/>
  <c r="DE88" i="18"/>
  <c r="BA162" i="18"/>
  <c r="AV132" i="18"/>
  <c r="DB130" i="18"/>
  <c r="BB192" i="18"/>
  <c r="CM194" i="18"/>
  <c r="BC108" i="18"/>
  <c r="AR148" i="1"/>
  <c r="Z136" i="18"/>
  <c r="DL183" i="18"/>
  <c r="DO100" i="18"/>
  <c r="AM106" i="18"/>
  <c r="CN140" i="18"/>
  <c r="BD79" i="18"/>
  <c r="BM84" i="18"/>
  <c r="AV152" i="18"/>
  <c r="CE162" i="18"/>
  <c r="BW165" i="18"/>
  <c r="AS108" i="18"/>
  <c r="AA110" i="18"/>
  <c r="CI175" i="18"/>
  <c r="CY91" i="18"/>
  <c r="BY72" i="18"/>
  <c r="BT74" i="18"/>
  <c r="CU151" i="18"/>
  <c r="CB127" i="18"/>
  <c r="BZ112" i="18"/>
  <c r="CQ198" i="18"/>
  <c r="CL200" i="18"/>
  <c r="CQ114" i="18"/>
  <c r="DA103" i="18"/>
  <c r="AI120" i="18"/>
  <c r="AG76" i="18"/>
  <c r="AJ111" i="18"/>
  <c r="CW78" i="18"/>
  <c r="DF152" i="18"/>
  <c r="AW177" i="18"/>
  <c r="CE94" i="18"/>
  <c r="CS106" i="18"/>
  <c r="CA159" i="18"/>
  <c r="AO147" i="18"/>
  <c r="Z73" i="18"/>
  <c r="CL153" i="18"/>
  <c r="CJ168" i="18"/>
  <c r="BO197" i="18"/>
  <c r="AK81" i="18"/>
  <c r="BS76" i="18"/>
  <c r="CZ129" i="18"/>
  <c r="CV74" i="18"/>
  <c r="AS76" i="18"/>
  <c r="BF187" i="18"/>
  <c r="AJ96" i="18"/>
  <c r="CL154" i="18"/>
  <c r="CA197" i="18"/>
  <c r="AE132" i="18"/>
  <c r="DN167" i="18"/>
  <c r="AM131" i="18"/>
  <c r="DJ89" i="18"/>
  <c r="BR73" i="18"/>
  <c r="CY96" i="18"/>
  <c r="AM125" i="18"/>
  <c r="AS198" i="18"/>
  <c r="CC196" i="18"/>
  <c r="CY106" i="18"/>
  <c r="AS150" i="18"/>
  <c r="DD138" i="18"/>
  <c r="AM159" i="18"/>
  <c r="AX161" i="18"/>
  <c r="Y163" i="18"/>
  <c r="CG87" i="18"/>
  <c r="DC128" i="18"/>
  <c r="BT92" i="18"/>
  <c r="AQ120" i="18"/>
  <c r="CG190" i="18"/>
  <c r="AK140" i="18"/>
  <c r="DC90" i="18"/>
  <c r="DN121" i="18"/>
  <c r="R147" i="18"/>
  <c r="BE73" i="17"/>
  <c r="CK96" i="18"/>
  <c r="R163" i="18"/>
  <c r="P122" i="18"/>
  <c r="DA74" i="18"/>
  <c r="CZ87" i="18"/>
  <c r="DI140" i="18"/>
  <c r="AI92" i="18"/>
  <c r="AS184" i="18"/>
  <c r="DJ135" i="18"/>
  <c r="BA92" i="18"/>
  <c r="DG182" i="18"/>
  <c r="CE182" i="18"/>
  <c r="Z99" i="18"/>
  <c r="AF198" i="18"/>
  <c r="CF115" i="18"/>
  <c r="U136" i="18"/>
  <c r="DM192" i="18"/>
  <c r="AG129" i="18"/>
  <c r="R112" i="18"/>
  <c r="CD160" i="18"/>
  <c r="BR82" i="18"/>
  <c r="CB87" i="18"/>
  <c r="CK119" i="18"/>
  <c r="DG104" i="18"/>
  <c r="X161" i="18"/>
  <c r="CA169" i="18"/>
  <c r="BP130" i="18"/>
  <c r="BO96" i="18"/>
  <c r="BT120" i="18"/>
  <c r="Q155" i="18"/>
  <c r="Q117" i="18"/>
  <c r="AD165" i="18"/>
  <c r="CJ103" i="18"/>
  <c r="CG188" i="18"/>
  <c r="AD106" i="18"/>
  <c r="BH194" i="18"/>
  <c r="AY123" i="18"/>
  <c r="BO148" i="1"/>
  <c r="BB184" i="18"/>
  <c r="BX120" i="18"/>
  <c r="BM152" i="18"/>
  <c r="BH146" i="18"/>
  <c r="CX176" i="18"/>
  <c r="BE130" i="18"/>
  <c r="AY112" i="18"/>
  <c r="AZ131" i="18"/>
  <c r="AO171" i="18"/>
  <c r="BD165" i="18"/>
  <c r="BH133" i="18"/>
  <c r="DG102" i="18"/>
  <c r="AV147" i="18"/>
  <c r="AG80" i="18"/>
  <c r="AW157" i="18"/>
  <c r="CB166" i="18"/>
  <c r="BW169" i="18"/>
  <c r="U96" i="18"/>
  <c r="BW91" i="18"/>
  <c r="BE120" i="18"/>
  <c r="AY126" i="18"/>
  <c r="CM169" i="18"/>
  <c r="CC160" i="18"/>
  <c r="CC92" i="18"/>
  <c r="BO123" i="18"/>
  <c r="N190" i="18"/>
  <c r="BH150" i="1"/>
  <c r="BL150" i="18"/>
  <c r="AX88" i="18"/>
  <c r="P148" i="18"/>
  <c r="CH145" i="18"/>
  <c r="BY102" i="18"/>
  <c r="CP168" i="18"/>
  <c r="BL188" i="18"/>
  <c r="CX173" i="18"/>
  <c r="AZ81" i="18"/>
  <c r="AA87" i="18"/>
  <c r="BD143" i="18"/>
  <c r="L98" i="18"/>
  <c r="DD88" i="18"/>
  <c r="CI93" i="18"/>
  <c r="AQ148" i="18"/>
  <c r="BN198" i="18"/>
  <c r="U146" i="1"/>
  <c r="CK130" i="18"/>
  <c r="AR113" i="18"/>
  <c r="DO80" i="18"/>
  <c r="M105" i="18"/>
  <c r="BF79" i="18"/>
  <c r="R194" i="18"/>
  <c r="AY155" i="18"/>
  <c r="BA185" i="18"/>
  <c r="DK146" i="18"/>
  <c r="CJ141" i="18"/>
  <c r="T96" i="18"/>
  <c r="BQ116" i="18"/>
  <c r="AN195" i="18"/>
  <c r="BV86" i="18"/>
  <c r="CZ167" i="18"/>
  <c r="Q173" i="18"/>
  <c r="CD121" i="18"/>
  <c r="DD167" i="18"/>
  <c r="AJ142" i="18"/>
  <c r="BP127" i="18"/>
  <c r="AJ87" i="18"/>
  <c r="BB92" i="18"/>
  <c r="BE101" i="18"/>
  <c r="AP144" i="18"/>
  <c r="BS152" i="18"/>
  <c r="BJ108" i="18"/>
  <c r="DJ171" i="18"/>
  <c r="AZ159" i="18"/>
  <c r="AN120" i="18"/>
  <c r="BZ146" i="18"/>
  <c r="O99" i="18"/>
  <c r="BV73" i="17"/>
  <c r="R112" i="17"/>
  <c r="Y100" i="18"/>
  <c r="AE157" i="18"/>
  <c r="AX183" i="18"/>
  <c r="BH139" i="18"/>
  <c r="CB158" i="18"/>
  <c r="CR102" i="18"/>
  <c r="CP83" i="18"/>
  <c r="AN87" i="18"/>
  <c r="BT87" i="18"/>
  <c r="BE121" i="18"/>
  <c r="AL134" i="18"/>
  <c r="AI116" i="18"/>
  <c r="U88" i="18"/>
  <c r="M199" i="18"/>
  <c r="CS94" i="18"/>
  <c r="BN156" i="18"/>
  <c r="BV180" i="18"/>
  <c r="AW85" i="18"/>
  <c r="BY110" i="18"/>
  <c r="CG124" i="18"/>
  <c r="BA76" i="18"/>
  <c r="DJ172" i="18"/>
  <c r="BU101" i="18"/>
  <c r="DH147" i="18"/>
  <c r="CX125" i="17"/>
  <c r="CO119" i="18"/>
  <c r="CS184" i="18"/>
  <c r="CA87" i="18"/>
  <c r="DK121" i="18"/>
  <c r="CS77" i="18"/>
  <c r="DE77" i="18"/>
  <c r="CP126" i="18"/>
  <c r="AI148" i="18"/>
  <c r="CB178" i="18"/>
  <c r="AN79" i="18"/>
  <c r="BB190" i="18"/>
  <c r="AJ196" i="18"/>
  <c r="BB74" i="18"/>
  <c r="BD151" i="18"/>
  <c r="CA189" i="18"/>
  <c r="BR72" i="17"/>
  <c r="AX132" i="18"/>
  <c r="BZ195" i="18"/>
  <c r="AQ81" i="18"/>
  <c r="CL137" i="18"/>
  <c r="DI144" i="18"/>
  <c r="DI120" i="18"/>
  <c r="AX114" i="18"/>
  <c r="CM79" i="17"/>
  <c r="DN189" i="18"/>
  <c r="AI149" i="18"/>
  <c r="CE186" i="18"/>
  <c r="BI150" i="1"/>
  <c r="CA195" i="18"/>
  <c r="AA200" i="18"/>
  <c r="AQ115" i="18"/>
  <c r="U153" i="18"/>
  <c r="BD174" i="18"/>
  <c r="BN152" i="18"/>
  <c r="W199" i="18"/>
  <c r="DK54" i="17"/>
  <c r="DK162" i="18"/>
  <c r="BK118" i="18"/>
  <c r="P138" i="18"/>
  <c r="AR112" i="18"/>
  <c r="DE112" i="18"/>
  <c r="CK183" i="18"/>
  <c r="CS121" i="18"/>
  <c r="AI167" i="18"/>
  <c r="DG166" i="18"/>
  <c r="BL186" i="18"/>
  <c r="BZ154" i="18"/>
  <c r="CJ117" i="18"/>
  <c r="DM147" i="18"/>
  <c r="T132" i="18"/>
  <c r="BA118" i="18"/>
  <c r="P144" i="18"/>
  <c r="BB76" i="18"/>
  <c r="L146" i="1"/>
  <c r="BK155" i="18"/>
  <c r="S157" i="18"/>
  <c r="CL75" i="18"/>
  <c r="BR128" i="18"/>
  <c r="CF181" i="18"/>
  <c r="DM94" i="18"/>
  <c r="CA127" i="18"/>
  <c r="CK173" i="18"/>
  <c r="BO88" i="18"/>
  <c r="AU85" i="18"/>
  <c r="AO105" i="18"/>
  <c r="AJ195" i="18"/>
  <c r="BQ88" i="18"/>
  <c r="BV159" i="18"/>
  <c r="CM192" i="18"/>
  <c r="DI177" i="18"/>
  <c r="DH175" i="18"/>
  <c r="BL97" i="18"/>
  <c r="AG166" i="18"/>
  <c r="AP195" i="18"/>
  <c r="BW171" i="18"/>
  <c r="BQ191" i="18"/>
  <c r="BQ114" i="18"/>
  <c r="DA155" i="18"/>
  <c r="T130" i="18"/>
  <c r="DO77" i="18"/>
  <c r="V176" i="18"/>
  <c r="AC179" i="18"/>
  <c r="CZ145" i="18"/>
  <c r="DG112" i="18"/>
  <c r="CI191" i="18"/>
  <c r="CB185" i="18"/>
  <c r="DE185" i="18"/>
  <c r="DE144" i="18"/>
  <c r="N102" i="18"/>
  <c r="DC98" i="18"/>
  <c r="AR165" i="18"/>
  <c r="CZ103" i="18"/>
  <c r="AC110" i="18"/>
  <c r="AP182" i="18"/>
  <c r="M200" i="18"/>
  <c r="DO85" i="18"/>
  <c r="AE143" i="18"/>
  <c r="O200" i="18"/>
  <c r="BH170" i="18"/>
  <c r="Z103" i="17"/>
  <c r="DN110" i="18"/>
  <c r="Z164" i="18"/>
  <c r="CZ192" i="18"/>
  <c r="AS132" i="18"/>
  <c r="T82" i="18"/>
  <c r="BG177" i="18"/>
  <c r="BR172" i="18"/>
  <c r="BP139" i="18"/>
  <c r="AM154" i="18"/>
  <c r="CI114" i="18"/>
  <c r="AT111" i="18"/>
  <c r="DJ97" i="18"/>
  <c r="CS93" i="18"/>
  <c r="Q97" i="18"/>
  <c r="Y154" i="18"/>
  <c r="BL113" i="18"/>
  <c r="CP106" i="18"/>
  <c r="BY141" i="18"/>
  <c r="DO139" i="18"/>
  <c r="AK195" i="18"/>
  <c r="DC84" i="18"/>
  <c r="X190" i="18"/>
  <c r="DG80" i="18"/>
  <c r="AY72" i="18"/>
  <c r="CU167" i="18"/>
  <c r="CV138" i="18"/>
  <c r="CU87" i="18"/>
  <c r="BK162" i="18"/>
  <c r="AV102" i="18"/>
  <c r="BK198" i="18"/>
  <c r="BM80" i="18"/>
  <c r="BW79" i="18"/>
  <c r="BY148" i="18"/>
  <c r="BP189" i="18"/>
  <c r="BJ183" i="18"/>
  <c r="BE76" i="18"/>
  <c r="DI93" i="18"/>
  <c r="BW115" i="18"/>
  <c r="AV111" i="18"/>
  <c r="BE159" i="18"/>
  <c r="CZ196" i="18"/>
  <c r="BI136" i="18"/>
  <c r="AU103" i="18"/>
  <c r="BC107" i="18"/>
  <c r="DL101" i="18"/>
  <c r="BF74" i="18"/>
  <c r="BD150" i="18"/>
  <c r="BA180" i="18"/>
  <c r="AP116" i="18"/>
  <c r="AZ199" i="18"/>
  <c r="AJ108" i="18"/>
  <c r="BG111" i="18"/>
  <c r="CM165" i="18"/>
  <c r="BE154" i="18"/>
  <c r="S91" i="18"/>
  <c r="T140" i="18"/>
  <c r="BM163" i="18"/>
  <c r="CL83" i="18"/>
  <c r="R116" i="18"/>
  <c r="CT117" i="18"/>
  <c r="BS192" i="18"/>
  <c r="CN112" i="18"/>
  <c r="CT72" i="18"/>
  <c r="CF76" i="18"/>
  <c r="AP107" i="18"/>
  <c r="DE117" i="18"/>
  <c r="CB137" i="18"/>
  <c r="BE73" i="18"/>
  <c r="DF82" i="18"/>
  <c r="BB79" i="18"/>
  <c r="CY114" i="18"/>
  <c r="AV178" i="18"/>
  <c r="AJ155" i="18"/>
  <c r="DH123" i="18"/>
  <c r="CB152" i="18"/>
  <c r="CJ109" i="18"/>
  <c r="V172" i="18"/>
  <c r="CE164" i="18"/>
  <c r="X157" i="18"/>
  <c r="DE178" i="18"/>
  <c r="BV112" i="18"/>
  <c r="BJ84" i="18"/>
  <c r="CI113" i="18"/>
  <c r="P165" i="18"/>
  <c r="AM137" i="18"/>
  <c r="CQ142" i="18"/>
  <c r="CG98" i="18"/>
  <c r="CI181" i="18"/>
  <c r="CO101" i="18"/>
  <c r="AE109" i="18"/>
  <c r="CF89" i="18"/>
  <c r="BA141" i="18"/>
  <c r="BT170" i="18"/>
  <c r="BE124" i="18"/>
  <c r="CM164" i="18"/>
  <c r="AA138" i="18"/>
  <c r="AH85" i="18"/>
  <c r="AT78" i="18"/>
  <c r="AZ111" i="18"/>
  <c r="P126" i="18"/>
  <c r="BJ92" i="18"/>
  <c r="CT99" i="18"/>
  <c r="AO115" i="18"/>
  <c r="R130" i="18"/>
  <c r="BB174" i="18"/>
  <c r="CM124" i="18"/>
  <c r="BX107" i="18"/>
  <c r="CC178" i="18"/>
  <c r="CN117" i="18"/>
  <c r="CU172" i="18"/>
  <c r="BL147" i="18"/>
  <c r="DK179" i="18"/>
  <c r="CC94" i="18"/>
  <c r="AW160" i="18"/>
  <c r="AD199" i="18"/>
  <c r="AI125" i="18"/>
  <c r="BT152" i="18"/>
  <c r="CN141" i="18"/>
  <c r="AD85" i="18"/>
  <c r="CD128" i="18"/>
  <c r="CG140" i="18"/>
  <c r="AH137" i="1"/>
  <c r="BO124" i="18"/>
  <c r="CH79" i="18"/>
  <c r="CK197" i="18"/>
  <c r="BA128" i="18"/>
  <c r="M175" i="18"/>
  <c r="DL135" i="18"/>
  <c r="DK96" i="18"/>
  <c r="CV86" i="18"/>
  <c r="BZ190" i="18"/>
  <c r="AB157" i="18"/>
  <c r="CY182" i="18"/>
  <c r="V118" i="18"/>
  <c r="BN134" i="18"/>
  <c r="BZ171" i="18"/>
  <c r="P104" i="18"/>
  <c r="BL196" i="18"/>
  <c r="BL107" i="18"/>
  <c r="BW194" i="18"/>
  <c r="CB182" i="18"/>
  <c r="AI172" i="18"/>
  <c r="P170" i="18"/>
  <c r="CU119" i="18"/>
  <c r="BH121" i="18"/>
  <c r="P95" i="18"/>
  <c r="T188" i="18"/>
  <c r="DM128" i="18"/>
  <c r="BG112" i="18"/>
  <c r="BB135" i="18"/>
  <c r="Y107" i="18"/>
  <c r="CT116" i="18"/>
  <c r="AY101" i="18"/>
  <c r="BH102" i="18"/>
  <c r="CT153" i="18"/>
  <c r="W190" i="18"/>
  <c r="V93" i="18"/>
  <c r="BW161" i="18"/>
  <c r="T183" i="18"/>
  <c r="AY100" i="18"/>
  <c r="CR126" i="18"/>
  <c r="DD164" i="18"/>
  <c r="DL95" i="17"/>
  <c r="Y146" i="18"/>
  <c r="DK133" i="18"/>
  <c r="AP193" i="18"/>
  <c r="BL157" i="18"/>
  <c r="AF84" i="18"/>
  <c r="DG94" i="18"/>
  <c r="BH176" i="18"/>
  <c r="AP132" i="18"/>
  <c r="CV83" i="18"/>
  <c r="BS116" i="18"/>
  <c r="X79" i="18"/>
  <c r="CZ149" i="18"/>
  <c r="CR173" i="18"/>
  <c r="DF188" i="18"/>
  <c r="DM101" i="18"/>
  <c r="DL182" i="18"/>
  <c r="L101" i="18"/>
  <c r="BT93" i="18"/>
  <c r="CU169" i="18"/>
  <c r="AH198" i="18"/>
  <c r="BL87" i="18"/>
  <c r="CV121" i="18"/>
  <c r="Z175" i="18"/>
  <c r="AY82" i="18"/>
  <c r="BN141" i="18"/>
  <c r="CN158" i="18"/>
  <c r="CM93" i="18"/>
  <c r="L90" i="18"/>
  <c r="AH94" i="18"/>
  <c r="DO171" i="18"/>
  <c r="DJ190" i="18"/>
  <c r="BR92" i="18"/>
  <c r="CN82" i="18"/>
  <c r="L142" i="18"/>
  <c r="CK179" i="18"/>
  <c r="CI123" i="18"/>
  <c r="M128" i="18"/>
  <c r="BB128" i="18"/>
  <c r="Y167" i="18"/>
  <c r="BD111" i="18"/>
  <c r="DE151" i="18"/>
  <c r="CP117" i="18"/>
  <c r="X168" i="18"/>
  <c r="CI163" i="18"/>
  <c r="CB193" i="18"/>
  <c r="DG108" i="18"/>
  <c r="CC151" i="18"/>
  <c r="DF158" i="18"/>
  <c r="CL99" i="18"/>
  <c r="BQ146" i="18"/>
  <c r="CO179" i="18"/>
  <c r="CU74" i="18"/>
  <c r="W77" i="18"/>
  <c r="AX120" i="18"/>
  <c r="M124" i="18"/>
  <c r="DO121" i="18"/>
  <c r="CI139" i="18"/>
  <c r="CP193" i="18"/>
  <c r="AR124" i="18"/>
  <c r="BW168" i="18"/>
  <c r="BM145" i="18"/>
  <c r="CP186" i="18"/>
  <c r="CZ114" i="18"/>
  <c r="BW167" i="18"/>
  <c r="CS131" i="18"/>
  <c r="BR110" i="18"/>
  <c r="BU103" i="18"/>
  <c r="AW163" i="18"/>
  <c r="AT153" i="18"/>
  <c r="AG122" i="18"/>
  <c r="X148" i="18"/>
  <c r="U140" i="18"/>
  <c r="CQ124" i="18"/>
  <c r="V149" i="18"/>
  <c r="BD180" i="18"/>
  <c r="BF200" i="18"/>
  <c r="BM191" i="18"/>
  <c r="BA197" i="18"/>
  <c r="AS194" i="18"/>
  <c r="CZ200" i="18"/>
  <c r="CY163" i="18"/>
  <c r="DG193" i="18"/>
  <c r="L122" i="18"/>
  <c r="DD112" i="18"/>
  <c r="CH111" i="18"/>
  <c r="DL87" i="18"/>
  <c r="CJ184" i="18"/>
  <c r="DA135" i="18"/>
  <c r="T110" i="18"/>
  <c r="CQ149" i="1"/>
  <c r="BY93" i="18"/>
  <c r="CG71" i="17"/>
  <c r="CW130" i="18"/>
  <c r="DO175" i="18"/>
  <c r="AD125" i="18"/>
  <c r="CX115" i="18"/>
  <c r="AQ200" i="18"/>
  <c r="BE149" i="18"/>
  <c r="BF157" i="18"/>
  <c r="BN173" i="18"/>
  <c r="CF193" i="18"/>
  <c r="CZ157" i="18"/>
  <c r="AI123" i="18"/>
  <c r="BU75" i="18"/>
  <c r="AI182" i="18"/>
  <c r="AZ167" i="18"/>
  <c r="X80" i="18"/>
  <c r="U79" i="18"/>
  <c r="DD100" i="18"/>
  <c r="CH138" i="18"/>
  <c r="U73" i="18"/>
  <c r="CF187" i="18"/>
  <c r="Q119" i="18"/>
  <c r="BQ81" i="18"/>
  <c r="DL117" i="18"/>
  <c r="CK116" i="18"/>
  <c r="BR174" i="18"/>
  <c r="AS192" i="18"/>
  <c r="AE133" i="18"/>
  <c r="CJ158" i="18"/>
  <c r="DA150" i="18"/>
  <c r="CB136" i="18"/>
  <c r="AS96" i="18"/>
  <c r="AC135" i="18"/>
  <c r="BO137" i="18"/>
  <c r="CT124" i="18"/>
  <c r="AX157" i="18"/>
  <c r="S95" i="18"/>
  <c r="M143" i="18"/>
  <c r="CN186" i="18"/>
  <c r="AQ180" i="18"/>
  <c r="AO104" i="18"/>
  <c r="Y151" i="18"/>
  <c r="CE92" i="18"/>
  <c r="DB142" i="18"/>
  <c r="AR171" i="18"/>
  <c r="AP109" i="18"/>
  <c r="DJ91" i="18"/>
  <c r="CM148" i="18"/>
  <c r="DC197" i="18"/>
  <c r="AO185" i="18"/>
  <c r="N177" i="18"/>
  <c r="BC114" i="18"/>
  <c r="AQ119" i="18"/>
  <c r="CX162" i="18"/>
  <c r="R84" i="18"/>
  <c r="AW138" i="18"/>
  <c r="CP133" i="18"/>
  <c r="BW136" i="18"/>
  <c r="AM111" i="18"/>
  <c r="BB83" i="18"/>
  <c r="BS115" i="18"/>
  <c r="DI79" i="18"/>
  <c r="M156" i="18"/>
  <c r="BI123" i="18"/>
  <c r="S101" i="18"/>
  <c r="DJ79" i="18"/>
  <c r="P142" i="1"/>
  <c r="CF120" i="18"/>
  <c r="DK116" i="18"/>
  <c r="BL155" i="18"/>
  <c r="BW101" i="18"/>
  <c r="AQ144" i="18"/>
  <c r="CO172" i="18"/>
  <c r="Y137" i="18"/>
  <c r="AS80" i="18"/>
  <c r="BW144" i="18"/>
  <c r="V99" i="18"/>
  <c r="BJ120" i="18"/>
  <c r="M146" i="18"/>
  <c r="CK172" i="18"/>
  <c r="S131" i="18"/>
  <c r="AK159" i="18"/>
  <c r="S149" i="1"/>
  <c r="BW128" i="18"/>
  <c r="AB105" i="18"/>
  <c r="CA149" i="18"/>
  <c r="BW198" i="18"/>
  <c r="BM89" i="18"/>
  <c r="O125" i="18"/>
  <c r="CQ143" i="18"/>
  <c r="AV189" i="18"/>
  <c r="AR130" i="18"/>
  <c r="W132" i="18"/>
  <c r="AD95" i="18"/>
  <c r="BY86" i="18"/>
  <c r="AL121" i="18"/>
  <c r="V124" i="18"/>
  <c r="CX107" i="18"/>
  <c r="CI92" i="18"/>
  <c r="BS128" i="18"/>
  <c r="CU144" i="18"/>
  <c r="CV104" i="18"/>
  <c r="DI127" i="18"/>
  <c r="BL79" i="18"/>
  <c r="BC110" i="18"/>
  <c r="DH92" i="18"/>
  <c r="DK129" i="18"/>
  <c r="CN166" i="18"/>
  <c r="AY141" i="18"/>
  <c r="DF129" i="18"/>
  <c r="AD123" i="18"/>
  <c r="AW151" i="18"/>
  <c r="AN94" i="18"/>
  <c r="CA112" i="17"/>
  <c r="BU78" i="18"/>
  <c r="BA87" i="18"/>
  <c r="CN80" i="18"/>
  <c r="DG92" i="18"/>
  <c r="AK91" i="18"/>
  <c r="DO128" i="18"/>
  <c r="T143" i="1"/>
  <c r="BK87" i="18"/>
  <c r="BQ157" i="18"/>
  <c r="BF185" i="18"/>
  <c r="CN96" i="18"/>
  <c r="AK133" i="18"/>
  <c r="BC109" i="18"/>
  <c r="BE192" i="18"/>
  <c r="DL199" i="18"/>
  <c r="CV95" i="18"/>
  <c r="BH95" i="18"/>
  <c r="AU74" i="18"/>
  <c r="DF137" i="18"/>
  <c r="BX101" i="18"/>
  <c r="CZ90" i="18"/>
  <c r="Q190" i="18"/>
  <c r="BT131" i="18"/>
  <c r="BS126" i="18"/>
  <c r="N103" i="18"/>
  <c r="AX184" i="18"/>
  <c r="AQ159" i="18"/>
  <c r="AC127" i="18"/>
  <c r="AT158" i="18"/>
  <c r="AN126" i="18"/>
  <c r="Y108" i="18"/>
  <c r="DL93" i="18"/>
  <c r="DK107" i="18"/>
  <c r="CG88" i="17"/>
  <c r="BA124" i="18"/>
  <c r="BX161" i="18"/>
  <c r="P154" i="18"/>
  <c r="R107" i="18"/>
  <c r="CT130" i="18"/>
  <c r="AE142" i="18"/>
  <c r="N192" i="18"/>
  <c r="BX130" i="18"/>
  <c r="AW171" i="18"/>
  <c r="CY93" i="18"/>
  <c r="BE96" i="18"/>
  <c r="AF156" i="18"/>
  <c r="CI118" i="18"/>
  <c r="L109" i="18"/>
  <c r="DG187" i="18"/>
  <c r="Z162" i="18"/>
  <c r="BW112" i="18"/>
  <c r="BP119" i="18"/>
  <c r="AU180" i="18"/>
  <c r="V163" i="18"/>
  <c r="BA132" i="18"/>
  <c r="AW94" i="18"/>
  <c r="CI74" i="18"/>
  <c r="CW186" i="18"/>
  <c r="CJ166" i="18"/>
  <c r="BP118" i="18"/>
  <c r="DL102" i="18"/>
  <c r="M119" i="18"/>
  <c r="DF149" i="18"/>
  <c r="AB145" i="18"/>
  <c r="CS134" i="18"/>
  <c r="BL115" i="18"/>
  <c r="N77" i="18"/>
  <c r="BL77" i="18"/>
  <c r="V128" i="18"/>
  <c r="CG189" i="18"/>
  <c r="DN174" i="18"/>
  <c r="BI109" i="18"/>
  <c r="AX181" i="18"/>
  <c r="M78" i="18"/>
  <c r="BU179" i="18"/>
  <c r="AK116" i="18"/>
  <c r="AB138" i="18"/>
  <c r="AC128" i="18"/>
  <c r="BL142" i="18"/>
  <c r="DB127" i="18"/>
  <c r="BE158" i="18"/>
  <c r="CR161" i="18"/>
  <c r="CI178" i="18"/>
  <c r="CR200" i="18"/>
  <c r="S132" i="18"/>
  <c r="AD119" i="18"/>
  <c r="CR101" i="17"/>
  <c r="BH100" i="18"/>
  <c r="AX166" i="18"/>
  <c r="DK119" i="18"/>
  <c r="AR144" i="18"/>
  <c r="DF120" i="18"/>
  <c r="BB122" i="18"/>
  <c r="AP96" i="18"/>
  <c r="BB159" i="18"/>
  <c r="BH182" i="18"/>
  <c r="AU95" i="18"/>
  <c r="CS90" i="18"/>
  <c r="AA99" i="18"/>
  <c r="AZ144" i="1"/>
  <c r="CM179" i="18"/>
  <c r="AH83" i="18"/>
  <c r="AB95" i="18"/>
  <c r="AP136" i="18"/>
  <c r="BS120" i="18"/>
  <c r="DJ125" i="18"/>
  <c r="DB96" i="18"/>
  <c r="AV172" i="18"/>
  <c r="BK128" i="18"/>
  <c r="S76" i="18"/>
  <c r="V119" i="18"/>
  <c r="BS131" i="18"/>
  <c r="U82" i="18"/>
  <c r="AJ77" i="18"/>
  <c r="O89" i="18"/>
  <c r="L89" i="18"/>
  <c r="P98" i="18"/>
  <c r="BA93" i="18"/>
  <c r="V147" i="18"/>
  <c r="AX174" i="18"/>
  <c r="V168" i="18"/>
  <c r="CR95" i="18"/>
  <c r="Y95" i="18"/>
  <c r="DC93" i="18"/>
  <c r="CZ77" i="18"/>
  <c r="DO190" i="18"/>
  <c r="CF148" i="18"/>
  <c r="AV81" i="18"/>
  <c r="DC188" i="18"/>
  <c r="CM188" i="18"/>
  <c r="AM146" i="1"/>
  <c r="BR81" i="18"/>
  <c r="BG121" i="18"/>
  <c r="DA195" i="18"/>
  <c r="CM83" i="18"/>
  <c r="AY133" i="18"/>
  <c r="DO195" i="18"/>
  <c r="BS176" i="18"/>
  <c r="DN113" i="18"/>
  <c r="BW103" i="18"/>
  <c r="AG149" i="18"/>
  <c r="BK188" i="18"/>
  <c r="BZ109" i="18"/>
  <c r="CP87" i="18"/>
  <c r="DI90" i="18"/>
  <c r="DC72" i="18"/>
  <c r="P78" i="18"/>
  <c r="BI134" i="18"/>
  <c r="BM112" i="18"/>
  <c r="BI166" i="18"/>
  <c r="BN161" i="18"/>
  <c r="BC120" i="18"/>
  <c r="BJ105" i="18"/>
  <c r="BP100" i="18"/>
  <c r="BY101" i="18"/>
  <c r="CM121" i="18"/>
  <c r="BN175" i="18"/>
  <c r="CL183" i="18"/>
  <c r="AQ92" i="18"/>
  <c r="X107" i="17"/>
  <c r="BV155" i="18"/>
  <c r="BK132" i="18"/>
  <c r="Q141" i="18"/>
  <c r="AB97" i="18"/>
  <c r="R94" i="18"/>
  <c r="AJ187" i="18"/>
  <c r="T75" i="18"/>
  <c r="CH84" i="18"/>
  <c r="CM97" i="18"/>
  <c r="AE148" i="18"/>
  <c r="BF180" i="18"/>
  <c r="AR88" i="17"/>
  <c r="CH118" i="18"/>
  <c r="CI170" i="18"/>
  <c r="AB123" i="18"/>
  <c r="O104" i="18"/>
  <c r="BM149" i="1"/>
  <c r="AE124" i="18"/>
  <c r="M82" i="18"/>
  <c r="AR126" i="18"/>
  <c r="S119" i="18"/>
  <c r="BS175" i="18"/>
  <c r="AZ126" i="18"/>
  <c r="BJ188" i="18"/>
  <c r="Z147" i="18"/>
  <c r="DK87" i="18"/>
  <c r="BT104" i="18"/>
  <c r="BI128" i="18"/>
  <c r="BR78" i="18"/>
  <c r="DL108" i="18"/>
  <c r="AZ197" i="18"/>
  <c r="CN89" i="18"/>
  <c r="BR154" i="18"/>
  <c r="R75" i="18"/>
  <c r="AW148" i="18"/>
  <c r="Z76" i="18"/>
  <c r="BQ75" i="18"/>
  <c r="BB120" i="18"/>
  <c r="BK148" i="18"/>
  <c r="BQ112" i="18"/>
  <c r="CG147" i="18"/>
  <c r="DI100" i="18"/>
  <c r="AA143" i="18"/>
  <c r="DG147" i="18"/>
  <c r="AH167" i="18"/>
  <c r="BA186" i="18"/>
  <c r="BT78" i="18"/>
  <c r="X120" i="18"/>
  <c r="AX133" i="18"/>
  <c r="BX145" i="18"/>
  <c r="AE182" i="18"/>
  <c r="CT97" i="18"/>
  <c r="CQ182" i="18"/>
  <c r="CC115" i="18"/>
  <c r="CM166" i="18"/>
  <c r="AE191" i="18"/>
  <c r="AL74" i="18"/>
  <c r="BP178" i="18"/>
  <c r="CW179" i="18"/>
  <c r="AO122" i="18"/>
  <c r="CZ170" i="18"/>
  <c r="BA121" i="18"/>
  <c r="BB91" i="18"/>
  <c r="L146" i="18"/>
  <c r="BX151" i="18"/>
  <c r="AV113" i="18"/>
  <c r="DK192" i="18"/>
  <c r="AT137" i="18"/>
  <c r="AE86" i="18"/>
  <c r="BT118" i="18"/>
  <c r="AN95" i="18"/>
  <c r="BA166" i="18"/>
  <c r="CO79" i="18"/>
  <c r="BE169" i="18"/>
  <c r="BB147" i="18"/>
  <c r="BI82" i="18"/>
  <c r="CT163" i="18"/>
  <c r="DC144" i="18"/>
  <c r="BY159" i="18"/>
  <c r="AJ183" i="18"/>
  <c r="BH53" i="17"/>
  <c r="BW113" i="18"/>
  <c r="CT76" i="18"/>
  <c r="BE107" i="18"/>
  <c r="DC127" i="18"/>
  <c r="BU127" i="18"/>
  <c r="BU193" i="18"/>
  <c r="CS158" i="18"/>
  <c r="CJ198" i="18"/>
  <c r="CT88" i="18"/>
  <c r="AI155" i="18"/>
  <c r="BM88" i="18"/>
  <c r="DJ105" i="18"/>
  <c r="BY197" i="18"/>
  <c r="U197" i="18"/>
  <c r="DM154" i="18"/>
  <c r="BQ126" i="18"/>
  <c r="CO123" i="18"/>
  <c r="CU187" i="18"/>
  <c r="O122" i="18"/>
  <c r="BD72" i="18"/>
  <c r="BE80" i="18"/>
  <c r="BC164" i="18"/>
  <c r="R95" i="18"/>
  <c r="CI111" i="17"/>
  <c r="AP80" i="18"/>
  <c r="AC88" i="17"/>
  <c r="BA144" i="18"/>
  <c r="BC129" i="18"/>
  <c r="CE149" i="18"/>
  <c r="AJ161" i="18"/>
  <c r="DG121" i="18"/>
  <c r="CU105" i="18"/>
  <c r="CO198" i="18"/>
  <c r="BN172" i="18"/>
  <c r="DD168" i="18"/>
  <c r="BQ82" i="18"/>
  <c r="M75" i="18"/>
  <c r="CY84" i="18"/>
  <c r="Z91" i="18"/>
  <c r="AN169" i="18"/>
  <c r="BB113" i="18"/>
  <c r="DM131" i="18"/>
  <c r="CO82" i="18"/>
  <c r="AM192" i="18"/>
  <c r="AV168" i="18"/>
  <c r="CU113" i="18"/>
  <c r="DM82" i="17"/>
  <c r="BO176" i="18"/>
  <c r="Z110" i="18"/>
  <c r="CH147" i="18"/>
  <c r="DF99" i="18"/>
  <c r="V170" i="18"/>
  <c r="BK200" i="18"/>
  <c r="DO120" i="18"/>
  <c r="BL88" i="18"/>
  <c r="BH154" i="18"/>
  <c r="CT79" i="18"/>
  <c r="BU143" i="18"/>
  <c r="AM95" i="18"/>
  <c r="DI128" i="18"/>
  <c r="CG177" i="18"/>
  <c r="DC167" i="18"/>
  <c r="CQ112" i="18"/>
  <c r="BQ98" i="18"/>
  <c r="Z181" i="18"/>
  <c r="AM145" i="18"/>
  <c r="N124" i="18"/>
  <c r="CX142" i="18"/>
  <c r="AG173" i="18"/>
  <c r="AP141" i="18"/>
  <c r="BT111" i="18"/>
  <c r="T124" i="18"/>
  <c r="BD113" i="18"/>
  <c r="AF88" i="18"/>
  <c r="DK183" i="18"/>
  <c r="BL183" i="18"/>
  <c r="AW104" i="18"/>
  <c r="BX100" i="18"/>
  <c r="DO99" i="18"/>
  <c r="BI156" i="18"/>
  <c r="AE179" i="18"/>
  <c r="M157" i="18"/>
  <c r="BA82" i="18"/>
  <c r="CG84" i="17"/>
  <c r="CI200" i="18"/>
  <c r="N138" i="18"/>
  <c r="AU122" i="18"/>
  <c r="CR166" i="18"/>
  <c r="BQ161" i="18"/>
  <c r="AA97" i="18"/>
  <c r="DG153" i="18"/>
  <c r="AX110" i="18"/>
  <c r="CX130" i="18"/>
  <c r="DA171" i="18"/>
  <c r="DL136" i="18"/>
  <c r="BL149" i="18"/>
  <c r="T170" i="18"/>
  <c r="BH83" i="18"/>
  <c r="DI193" i="18"/>
  <c r="BW130" i="18"/>
  <c r="DN163" i="18"/>
  <c r="T97" i="18"/>
  <c r="BS121" i="18"/>
  <c r="AD72" i="18"/>
  <c r="CU82" i="18"/>
  <c r="CE157" i="18"/>
  <c r="CC140" i="18"/>
  <c r="AW102" i="18"/>
  <c r="CD109" i="18"/>
  <c r="Z180" i="18"/>
  <c r="CO190" i="18"/>
  <c r="AY174" i="18"/>
  <c r="DM190" i="18"/>
  <c r="BO98" i="18"/>
  <c r="W55" i="17"/>
  <c r="DA168" i="18"/>
  <c r="CK62" i="17"/>
  <c r="W112" i="18"/>
  <c r="BZ148" i="18"/>
  <c r="CM122" i="18"/>
  <c r="AE189" i="18"/>
  <c r="DH127" i="18"/>
  <c r="DH174" i="18"/>
  <c r="CI102" i="18"/>
  <c r="CZ100" i="18"/>
  <c r="AT116" i="18"/>
  <c r="DD183" i="18"/>
  <c r="DK103" i="17"/>
  <c r="X128" i="18"/>
  <c r="BX72" i="18"/>
  <c r="BD121" i="18"/>
  <c r="BJ151" i="18"/>
  <c r="AX147" i="18"/>
  <c r="DF106" i="18"/>
  <c r="DF119" i="18"/>
  <c r="BF192" i="18"/>
  <c r="BW188" i="18"/>
  <c r="L200" i="18"/>
  <c r="DE91" i="18"/>
  <c r="CB91" i="18"/>
  <c r="W143" i="18"/>
  <c r="CT172" i="18"/>
  <c r="CH76" i="18"/>
  <c r="CY166" i="18"/>
  <c r="Q174" i="18"/>
  <c r="BX184" i="18"/>
  <c r="BP164" i="18"/>
  <c r="CN157" i="18"/>
  <c r="AE103" i="18"/>
  <c r="AN165" i="18"/>
  <c r="AV118" i="18"/>
  <c r="BP104" i="18"/>
  <c r="BG148" i="18"/>
  <c r="S165" i="18"/>
  <c r="AJ80" i="18"/>
  <c r="AT162" i="18"/>
  <c r="CS116" i="18"/>
  <c r="CE195" i="18"/>
  <c r="CX157" i="18"/>
  <c r="BJ140" i="18"/>
  <c r="X105" i="18"/>
  <c r="DI157" i="18"/>
  <c r="BI177" i="18"/>
  <c r="DB93" i="18"/>
  <c r="P87" i="18"/>
  <c r="DM196" i="18"/>
  <c r="DO169" i="18"/>
  <c r="DF124" i="18"/>
  <c r="O132" i="18"/>
  <c r="AL194" i="18"/>
  <c r="CR73" i="18"/>
  <c r="CN153" i="18"/>
  <c r="BA112" i="18"/>
  <c r="AP155" i="18"/>
  <c r="CS194" i="18"/>
  <c r="AP133" i="18"/>
  <c r="DG77" i="18"/>
  <c r="V174" i="18"/>
  <c r="CC193" i="18"/>
  <c r="CO73" i="17"/>
  <c r="BC82" i="18"/>
  <c r="BT119" i="18"/>
  <c r="CZ151" i="18"/>
  <c r="X87" i="18"/>
  <c r="AP163" i="18"/>
  <c r="BK105" i="18"/>
  <c r="CY113" i="18"/>
  <c r="CV87" i="18"/>
  <c r="P116" i="18"/>
  <c r="DO170" i="18"/>
  <c r="Q200" i="18"/>
  <c r="Q84" i="18"/>
  <c r="AF177" i="18"/>
  <c r="S142" i="18"/>
  <c r="BO139" i="18"/>
  <c r="AJ163" i="18"/>
  <c r="DK102" i="18"/>
  <c r="AE168" i="18"/>
  <c r="CL158" i="18"/>
  <c r="CX165" i="18"/>
  <c r="CP179" i="18"/>
  <c r="CZ83" i="18"/>
  <c r="BE162" i="18"/>
  <c r="CR174" i="18"/>
  <c r="CB120" i="18"/>
  <c r="CU121" i="18"/>
  <c r="AM112" i="18"/>
  <c r="BJ184" i="18"/>
  <c r="DB101" i="18"/>
  <c r="CB155" i="18"/>
  <c r="S172" i="18"/>
  <c r="BJ99" i="18"/>
  <c r="BV186" i="18"/>
  <c r="BT97" i="18"/>
  <c r="DL193" i="18"/>
  <c r="CP67" i="17"/>
  <c r="AZ141" i="18"/>
  <c r="AB147" i="18"/>
  <c r="BL84" i="18"/>
  <c r="N87" i="18"/>
  <c r="BH88" i="18"/>
  <c r="AQ110" i="18"/>
  <c r="CZ198" i="18"/>
  <c r="S159" i="18"/>
  <c r="DI138" i="18"/>
  <c r="Y131" i="18"/>
  <c r="BK150" i="18"/>
  <c r="DL178" i="18"/>
  <c r="V164" i="18"/>
  <c r="DD141" i="18"/>
  <c r="CO134" i="18"/>
  <c r="BV84" i="18"/>
  <c r="CH97" i="18"/>
  <c r="BJ168" i="18"/>
  <c r="AB110" i="18"/>
  <c r="BB179" i="18"/>
  <c r="AF148" i="18"/>
  <c r="DD82" i="18"/>
  <c r="DM159" i="18"/>
  <c r="DI117" i="18"/>
  <c r="BG175" i="18"/>
  <c r="BR135" i="18"/>
  <c r="CA123" i="18"/>
  <c r="P195" i="18"/>
  <c r="N196" i="18"/>
  <c r="BU199" i="18"/>
  <c r="BU190" i="18"/>
  <c r="CM126" i="18"/>
  <c r="CW196" i="18"/>
  <c r="AH103" i="18"/>
  <c r="AF75" i="18"/>
  <c r="AK89" i="18"/>
  <c r="DH106" i="18"/>
  <c r="CE171" i="18"/>
  <c r="BX98" i="18"/>
  <c r="CH126" i="18"/>
  <c r="DO132" i="18"/>
  <c r="CH132" i="18"/>
  <c r="DI88" i="18"/>
  <c r="CM143" i="18"/>
  <c r="CI81" i="18"/>
  <c r="BD178" i="18"/>
  <c r="AP97" i="18"/>
  <c r="AW90" i="18"/>
  <c r="CK102" i="18"/>
  <c r="DK88" i="18"/>
  <c r="R133" i="18"/>
  <c r="AW174" i="18"/>
  <c r="DI155" i="18"/>
  <c r="O182" i="18"/>
  <c r="CI188" i="18"/>
  <c r="DA182" i="18"/>
  <c r="CE83" i="18"/>
  <c r="M117" i="18"/>
  <c r="BQ154" i="18"/>
  <c r="T93" i="18"/>
  <c r="BP102" i="18"/>
  <c r="AK98" i="18"/>
  <c r="BP143" i="18"/>
  <c r="AV93" i="18"/>
  <c r="AG85" i="18"/>
  <c r="AT86" i="18"/>
  <c r="BC95" i="18"/>
  <c r="DA200" i="18"/>
  <c r="BB114" i="18"/>
  <c r="DF132" i="18"/>
  <c r="BE77" i="18"/>
  <c r="P151" i="18"/>
  <c r="Z126" i="18"/>
  <c r="U172" i="18"/>
  <c r="AQ113" i="18"/>
  <c r="Y182" i="18"/>
  <c r="BM119" i="18"/>
  <c r="CD76" i="18"/>
  <c r="AR186" i="18"/>
  <c r="AX139" i="18"/>
  <c r="CV179" i="18"/>
  <c r="BH75" i="18"/>
  <c r="CW187" i="18"/>
  <c r="BT188" i="18"/>
  <c r="DF143" i="18"/>
  <c r="BQ151" i="18"/>
  <c r="CL192" i="18"/>
  <c r="BL193" i="18"/>
  <c r="DJ160" i="18"/>
  <c r="BQ175" i="18"/>
  <c r="Y89" i="18"/>
  <c r="AA116" i="18"/>
  <c r="CH116" i="18"/>
  <c r="CH169" i="18"/>
  <c r="DL158" i="18"/>
  <c r="BG115" i="18"/>
  <c r="BH124" i="18"/>
  <c r="BS137" i="18"/>
  <c r="BC191" i="18"/>
  <c r="DH86" i="18"/>
  <c r="AF150" i="18"/>
  <c r="BC116" i="18"/>
  <c r="CJ188" i="18"/>
  <c r="BX132" i="18"/>
  <c r="Q157" i="18"/>
  <c r="CW113" i="18"/>
  <c r="AB164" i="18"/>
  <c r="AD145" i="18"/>
  <c r="CO197" i="18"/>
  <c r="AX127" i="18"/>
  <c r="CC157" i="18"/>
  <c r="CN119" i="18"/>
  <c r="O154" i="18"/>
  <c r="DC58" i="17"/>
  <c r="P119" i="18"/>
  <c r="DC198" i="18"/>
  <c r="AJ164" i="18"/>
  <c r="BH199" i="18"/>
  <c r="X111" i="18"/>
  <c r="BW156" i="18"/>
  <c r="CK135" i="18"/>
  <c r="AE137" i="18"/>
  <c r="DB108" i="18"/>
  <c r="BE142" i="18"/>
  <c r="Q176" i="18"/>
  <c r="CS95" i="18"/>
  <c r="AU126" i="18"/>
  <c r="AX200" i="18"/>
  <c r="BI115" i="18"/>
  <c r="BF196" i="18"/>
  <c r="T141" i="18"/>
  <c r="AH92" i="18"/>
  <c r="AG191" i="18"/>
  <c r="BJ178" i="18"/>
  <c r="BB69" i="17"/>
  <c r="BR125" i="18"/>
  <c r="BP76" i="18"/>
  <c r="AE172" i="18"/>
  <c r="DE152" i="18"/>
  <c r="CF132" i="18"/>
  <c r="DF112" i="18"/>
  <c r="BK93" i="18"/>
  <c r="BC126" i="18"/>
  <c r="CH175" i="18"/>
  <c r="CZ113" i="18"/>
  <c r="AJ127" i="18"/>
  <c r="CT82" i="18"/>
  <c r="BR170" i="18"/>
  <c r="BC94" i="18"/>
  <c r="BK98" i="18"/>
  <c r="L151" i="18"/>
  <c r="L107" i="18"/>
  <c r="CR163" i="18"/>
  <c r="AS85" i="18"/>
  <c r="BZ140" i="18"/>
  <c r="T200" i="18"/>
  <c r="BD171" i="18"/>
  <c r="BB95" i="18"/>
  <c r="AT168" i="18"/>
  <c r="AG110" i="18"/>
  <c r="BC168" i="18"/>
  <c r="BK173" i="18"/>
  <c r="L115" i="18"/>
  <c r="S117" i="18"/>
  <c r="CV151" i="18"/>
  <c r="BV116" i="18"/>
  <c r="AN162" i="18"/>
  <c r="AS91" i="18"/>
  <c r="BL168" i="18"/>
  <c r="CE151" i="18"/>
  <c r="AC184" i="18"/>
  <c r="CD100" i="18"/>
  <c r="L169" i="18"/>
  <c r="N136" i="18"/>
  <c r="BO85" i="18"/>
  <c r="O158" i="18"/>
  <c r="R122" i="18"/>
  <c r="N148" i="18"/>
  <c r="CZ84" i="17"/>
  <c r="CX114" i="18"/>
  <c r="CU174" i="18"/>
  <c r="BM172" i="18"/>
  <c r="BA170" i="18"/>
  <c r="AG151" i="18"/>
  <c r="AX146" i="18"/>
  <c r="DE163" i="18"/>
  <c r="AG75" i="18"/>
  <c r="CO117" i="18"/>
  <c r="BF95" i="18"/>
  <c r="AD98" i="18"/>
  <c r="BG80" i="18"/>
  <c r="AH168" i="18"/>
  <c r="DB129" i="18"/>
  <c r="DN183" i="18"/>
  <c r="BB137" i="18"/>
  <c r="DJ83" i="18"/>
  <c r="BY111" i="18"/>
  <c r="CI103" i="18"/>
  <c r="AX122" i="18"/>
  <c r="CE189" i="18"/>
  <c r="AO169" i="18"/>
  <c r="N49" i="17"/>
  <c r="AS169" i="18"/>
  <c r="AB169" i="18"/>
  <c r="AG139" i="18"/>
  <c r="CQ99" i="18"/>
  <c r="DC73" i="18"/>
  <c r="CD195" i="18"/>
  <c r="CG181" i="18"/>
  <c r="Q162" i="18"/>
  <c r="AF74" i="18"/>
  <c r="BY107" i="18"/>
  <c r="AL76" i="17"/>
  <c r="DA110" i="18"/>
  <c r="AF145" i="18"/>
  <c r="AX96" i="18"/>
  <c r="CL74" i="18"/>
  <c r="CS164" i="18"/>
  <c r="AU151" i="18"/>
  <c r="BU90" i="17"/>
  <c r="AQ114" i="18"/>
  <c r="BS159" i="18"/>
  <c r="DF154" i="18"/>
  <c r="DC125" i="18"/>
  <c r="Y200" i="18"/>
  <c r="CB188" i="18"/>
  <c r="BU111" i="18"/>
  <c r="BF119" i="18"/>
  <c r="W106" i="18"/>
  <c r="BT133" i="18"/>
  <c r="CA176" i="18"/>
  <c r="BD99" i="18"/>
  <c r="DI80" i="18"/>
  <c r="CG138" i="18"/>
  <c r="AR164" i="18"/>
  <c r="BU194" i="18"/>
  <c r="DM113" i="18"/>
  <c r="AL188" i="18"/>
  <c r="Z183" i="18"/>
  <c r="AT194" i="18"/>
  <c r="AK96" i="18"/>
  <c r="CD151" i="18"/>
  <c r="BR114" i="18"/>
  <c r="BE135" i="18"/>
  <c r="DD194" i="18"/>
  <c r="DI101" i="18"/>
  <c r="V180" i="18"/>
  <c r="AX170" i="18"/>
  <c r="BB124" i="18"/>
  <c r="BY77" i="18"/>
  <c r="BT124" i="18"/>
  <c r="CP79" i="17"/>
  <c r="AP160" i="18"/>
  <c r="CV116" i="18"/>
  <c r="Y100" i="17"/>
  <c r="BF158" i="18"/>
  <c r="L93" i="18"/>
  <c r="BK120" i="18"/>
  <c r="N119" i="18"/>
  <c r="O101" i="18"/>
  <c r="AX94" i="18"/>
  <c r="AT196" i="18"/>
  <c r="AX82" i="18"/>
  <c r="AE123" i="18"/>
  <c r="BB183" i="18"/>
  <c r="DA88" i="18"/>
  <c r="CN189" i="18"/>
  <c r="BI131" i="18"/>
  <c r="BJ139" i="18"/>
  <c r="BR165" i="18"/>
  <c r="AO153" i="18"/>
  <c r="BQ108" i="18"/>
  <c r="CH106" i="18"/>
  <c r="W158" i="18"/>
  <c r="U162" i="18"/>
  <c r="S125" i="18"/>
  <c r="CM102" i="18"/>
  <c r="M152" i="18"/>
  <c r="CA157" i="18"/>
  <c r="DE99" i="18"/>
  <c r="CK52" i="17"/>
  <c r="CD177" i="18"/>
  <c r="BL129" i="18"/>
  <c r="AA92" i="18"/>
  <c r="DG133" i="18"/>
  <c r="BP158" i="18"/>
  <c r="AD80" i="18"/>
  <c r="DI158" i="18"/>
  <c r="DB72" i="18"/>
  <c r="AO176" i="18"/>
  <c r="T154" i="18"/>
  <c r="BP146" i="18"/>
  <c r="AY77" i="18"/>
  <c r="U118" i="18"/>
  <c r="BZ87" i="18"/>
  <c r="DK103" i="18"/>
  <c r="DK153" i="18"/>
  <c r="AI78" i="18"/>
  <c r="AX81" i="18"/>
  <c r="CA191" i="18"/>
  <c r="BI151" i="18"/>
  <c r="N85" i="18"/>
  <c r="CJ128" i="18"/>
  <c r="CX123" i="18"/>
  <c r="AL81" i="18"/>
  <c r="BH187" i="18"/>
  <c r="DD125" i="18"/>
  <c r="Q91" i="18"/>
  <c r="AG193" i="18"/>
  <c r="L91" i="18"/>
  <c r="BK168" i="18"/>
  <c r="BI90" i="18"/>
  <c r="CY172" i="18"/>
  <c r="BO117" i="18"/>
  <c r="BH111" i="17"/>
  <c r="CV164" i="18"/>
  <c r="BP126" i="18"/>
  <c r="Q85" i="18"/>
  <c r="S154" i="18"/>
  <c r="CE169" i="18"/>
  <c r="CK187" i="18"/>
  <c r="DN117" i="18"/>
  <c r="AX165" i="18"/>
  <c r="AY86" i="18"/>
  <c r="CJ123" i="18"/>
  <c r="AW199" i="18"/>
  <c r="CV199" i="18"/>
  <c r="BW189" i="18"/>
  <c r="AT93" i="18"/>
  <c r="BE173" i="18"/>
  <c r="AG155" i="18"/>
  <c r="CV78" i="18"/>
  <c r="AH98" i="18"/>
  <c r="BL94" i="18"/>
  <c r="Q183" i="18"/>
  <c r="AI197" i="18"/>
  <c r="AZ136" i="17"/>
  <c r="AV115" i="18"/>
  <c r="AP181" i="18"/>
  <c r="Q111" i="18"/>
  <c r="Q151" i="18"/>
  <c r="BJ165" i="18"/>
  <c r="BL82" i="18"/>
  <c r="BL114" i="18"/>
  <c r="AI72" i="18"/>
  <c r="CE97" i="18"/>
  <c r="CU189" i="18"/>
  <c r="BF154" i="18"/>
  <c r="AZ181" i="18"/>
  <c r="BU174" i="18"/>
  <c r="U80" i="18"/>
  <c r="AM119" i="18"/>
  <c r="AX150" i="18"/>
  <c r="CI97" i="18"/>
  <c r="Z148" i="18"/>
  <c r="AZ133" i="18"/>
  <c r="BD115" i="18"/>
  <c r="DG178" i="18"/>
  <c r="CJ130" i="18"/>
  <c r="AP176" i="18"/>
  <c r="AB132" i="18"/>
  <c r="R164" i="18"/>
  <c r="AY99" i="18"/>
  <c r="AT96" i="18"/>
  <c r="AR90" i="18"/>
  <c r="P180" i="18"/>
  <c r="DG159" i="18"/>
  <c r="BN153" i="18"/>
  <c r="AG182" i="18"/>
  <c r="CA161" i="18"/>
  <c r="CN98" i="18"/>
  <c r="CU148" i="18"/>
  <c r="BQ125" i="18"/>
  <c r="CT200" i="18"/>
  <c r="DF138" i="18"/>
  <c r="CX104" i="18"/>
  <c r="V156" i="18"/>
  <c r="AN148" i="18"/>
  <c r="CZ139" i="18"/>
  <c r="DK83" i="18"/>
  <c r="BZ153" i="18"/>
  <c r="N99" i="18"/>
  <c r="AQ191" i="18"/>
  <c r="CX163" i="18"/>
  <c r="DA80" i="18"/>
  <c r="CU86" i="18"/>
  <c r="BC172" i="18"/>
  <c r="CJ134" i="18"/>
  <c r="CY98" i="18"/>
  <c r="CD102" i="18"/>
  <c r="AE194" i="18"/>
  <c r="BZ92" i="18"/>
  <c r="CK159" i="18"/>
  <c r="AY135" i="18"/>
  <c r="BJ166" i="18"/>
  <c r="S109" i="18"/>
  <c r="AI196" i="18"/>
  <c r="CE156" i="18"/>
  <c r="BV151" i="18"/>
  <c r="CT101" i="17"/>
  <c r="BM105" i="18"/>
  <c r="DN131" i="18"/>
  <c r="AX76" i="18"/>
  <c r="AM128" i="18"/>
  <c r="AZ135" i="18"/>
  <c r="BP123" i="18"/>
  <c r="AP113" i="18"/>
  <c r="BP152" i="18"/>
  <c r="L192" i="18"/>
  <c r="CE133" i="17"/>
  <c r="AT135" i="18"/>
  <c r="N154" i="18"/>
  <c r="AT74" i="18"/>
  <c r="BX154" i="18"/>
  <c r="CZ197" i="18"/>
  <c r="BC157" i="18"/>
  <c r="O161" i="18"/>
  <c r="BF141" i="18"/>
  <c r="W171" i="18"/>
  <c r="AB122" i="18"/>
  <c r="DF140" i="18"/>
  <c r="AW120" i="18"/>
  <c r="DM186" i="18"/>
  <c r="AS90" i="18"/>
  <c r="BJ200" i="18"/>
  <c r="CS109" i="18"/>
  <c r="CH171" i="18"/>
  <c r="BI103" i="18"/>
  <c r="L72" i="17"/>
  <c r="AF87" i="17"/>
  <c r="AM134" i="18"/>
  <c r="AQ99" i="18"/>
  <c r="AN75" i="18"/>
  <c r="BS126" i="17"/>
  <c r="BD108" i="18"/>
  <c r="CW153" i="18"/>
  <c r="BB125" i="18"/>
  <c r="V157" i="18"/>
  <c r="R93" i="18"/>
  <c r="CQ92" i="18"/>
  <c r="CX74" i="18"/>
  <c r="BR157" i="18"/>
  <c r="W168" i="18"/>
  <c r="BS173" i="18"/>
  <c r="BL200" i="18"/>
  <c r="AC102" i="18"/>
  <c r="DJ183" i="18"/>
  <c r="BH84" i="18"/>
  <c r="BS79" i="18"/>
  <c r="DF179" i="18"/>
  <c r="CL185" i="18"/>
  <c r="AE190" i="18"/>
  <c r="AV196" i="18"/>
  <c r="BU130" i="18"/>
  <c r="AI160" i="18"/>
  <c r="CA120" i="18"/>
  <c r="AR157" i="18"/>
  <c r="BH132" i="18"/>
  <c r="AR72" i="18"/>
  <c r="CJ182" i="18"/>
  <c r="DB126" i="18"/>
  <c r="CK164" i="18"/>
  <c r="X113" i="18"/>
  <c r="CW120" i="18"/>
  <c r="AP94" i="18"/>
  <c r="CA150" i="1"/>
  <c r="BQ103" i="18"/>
  <c r="DC180" i="18"/>
  <c r="AQ102" i="18"/>
  <c r="BH137" i="18"/>
  <c r="DJ92" i="18"/>
  <c r="V113" i="18"/>
  <c r="AN109" i="18"/>
  <c r="CW124" i="18"/>
  <c r="AD127" i="18"/>
  <c r="CD156" i="18"/>
  <c r="V135" i="18"/>
  <c r="CK190" i="18"/>
  <c r="BU90" i="18"/>
  <c r="CW109" i="18"/>
  <c r="CI153" i="18"/>
  <c r="Q81" i="18"/>
  <c r="N186" i="18"/>
  <c r="BH111" i="18"/>
  <c r="Y90" i="18"/>
  <c r="DB177" i="18"/>
  <c r="AY130" i="18"/>
  <c r="BC149" i="18"/>
  <c r="BP93" i="18"/>
  <c r="Z125" i="18"/>
  <c r="BA196" i="18"/>
  <c r="V185" i="18"/>
  <c r="DJ84" i="18"/>
  <c r="T125" i="18"/>
  <c r="U96" i="17"/>
  <c r="M186" i="18"/>
  <c r="CK89" i="18"/>
  <c r="BG146" i="18"/>
  <c r="BK149" i="18"/>
  <c r="BC200" i="18"/>
  <c r="BB151" i="18"/>
  <c r="CV94" i="18"/>
  <c r="X145" i="18"/>
  <c r="DO143" i="18"/>
  <c r="AX102" i="18"/>
  <c r="AI93" i="18"/>
  <c r="CM84" i="18"/>
  <c r="AE76" i="18"/>
  <c r="X121" i="18"/>
  <c r="V178" i="18"/>
  <c r="DD79" i="18"/>
  <c r="DL113" i="18"/>
  <c r="L147" i="18"/>
  <c r="BN74" i="18"/>
  <c r="AY132" i="18"/>
  <c r="AF155" i="18"/>
  <c r="BB89" i="18"/>
  <c r="AM110" i="18"/>
  <c r="AQ73" i="18"/>
  <c r="CD129" i="18"/>
  <c r="X109" i="18"/>
  <c r="DJ148" i="18"/>
  <c r="BS193" i="18"/>
  <c r="L184" i="18"/>
  <c r="CM148" i="17"/>
  <c r="CQ137" i="18"/>
  <c r="BI120" i="18"/>
  <c r="BU102" i="17"/>
  <c r="DD134" i="18"/>
  <c r="BQ90" i="18"/>
  <c r="CH160" i="18"/>
  <c r="BI91" i="18"/>
  <c r="U159" i="18"/>
  <c r="AZ140" i="18"/>
  <c r="CO120" i="18"/>
  <c r="BH156" i="18"/>
  <c r="DD114" i="18"/>
  <c r="BJ185" i="18"/>
  <c r="M90" i="18"/>
  <c r="CU96" i="18"/>
  <c r="AH153" i="18"/>
  <c r="Q105" i="18"/>
  <c r="CX128" i="18"/>
  <c r="CW162" i="18"/>
  <c r="W108" i="18"/>
  <c r="CO91" i="18"/>
  <c r="BK72" i="18"/>
  <c r="CE120" i="18"/>
  <c r="CT96" i="18"/>
  <c r="AL138" i="18"/>
  <c r="BM98" i="18"/>
  <c r="U194" i="18"/>
  <c r="Z182" i="18"/>
  <c r="CY121" i="18"/>
  <c r="CJ164" i="18"/>
  <c r="O80" i="18"/>
  <c r="AM103" i="18"/>
  <c r="U89" i="18"/>
  <c r="BL198" i="18"/>
  <c r="CA100" i="18"/>
  <c r="DL129" i="18"/>
  <c r="BS103" i="18"/>
  <c r="AC200" i="18"/>
  <c r="CH153" i="18"/>
  <c r="Y141" i="18"/>
  <c r="CY73" i="18"/>
  <c r="DH75" i="18"/>
  <c r="CV82" i="18"/>
  <c r="AC77" i="18"/>
  <c r="CN185" i="18"/>
  <c r="AF92" i="18"/>
  <c r="AR172" i="18"/>
  <c r="BP145" i="18"/>
  <c r="AS74" i="18"/>
  <c r="Z140" i="18"/>
  <c r="BW143" i="18"/>
  <c r="Q90" i="18"/>
  <c r="AG190" i="18"/>
  <c r="BP191" i="18"/>
  <c r="BI144" i="18"/>
  <c r="DC87" i="18"/>
  <c r="CR135" i="18"/>
  <c r="DO100" i="17"/>
  <c r="DI115" i="18"/>
  <c r="AO124" i="18"/>
  <c r="Z190" i="18"/>
  <c r="BP98" i="18"/>
  <c r="DC173" i="18"/>
  <c r="BJ85" i="18"/>
  <c r="BV128" i="18"/>
  <c r="AB86" i="18"/>
  <c r="AK183" i="18"/>
  <c r="AH166" i="18"/>
  <c r="M155" i="18"/>
  <c r="DJ184" i="18"/>
  <c r="AW121" i="18"/>
  <c r="AC80" i="18"/>
  <c r="AH135" i="18"/>
  <c r="AQ166" i="18"/>
  <c r="T111" i="18"/>
  <c r="DH112" i="18"/>
  <c r="W129" i="18"/>
  <c r="AH107" i="18"/>
  <c r="CH101" i="18"/>
  <c r="Q80" i="18"/>
  <c r="BC131" i="18"/>
  <c r="X84" i="18"/>
  <c r="CE145" i="18"/>
  <c r="AP143" i="18"/>
  <c r="BT71" i="17"/>
  <c r="BJ189" i="18"/>
  <c r="CR197" i="18"/>
  <c r="DD116" i="18"/>
  <c r="BV160" i="18"/>
  <c r="DH77" i="18"/>
  <c r="DO84" i="17"/>
  <c r="BG189" i="18"/>
  <c r="CC166" i="18"/>
  <c r="BV97" i="18"/>
  <c r="CH133" i="18"/>
  <c r="AI140" i="18"/>
  <c r="CJ133" i="18"/>
  <c r="U110" i="18"/>
  <c r="U148" i="18"/>
  <c r="AA167" i="18"/>
  <c r="CB160" i="18"/>
  <c r="CB175" i="18"/>
  <c r="AZ101" i="18"/>
  <c r="BV76" i="18"/>
  <c r="T167" i="18"/>
  <c r="X143" i="18"/>
  <c r="DD139" i="18"/>
  <c r="N107" i="18"/>
  <c r="BS158" i="18"/>
  <c r="CO90" i="18"/>
  <c r="AM127" i="18"/>
  <c r="BO196" i="18"/>
  <c r="BO126" i="18"/>
  <c r="AH72" i="18"/>
  <c r="BN119" i="18"/>
  <c r="AC129" i="18"/>
  <c r="AW113" i="18"/>
  <c r="AO95" i="18"/>
  <c r="BZ194" i="18"/>
  <c r="BW100" i="18"/>
  <c r="CT165" i="18"/>
  <c r="BT75" i="18"/>
  <c r="BH142" i="18"/>
  <c r="AX199" i="18"/>
  <c r="DK92" i="18"/>
  <c r="Q167" i="18"/>
  <c r="CY141" i="18"/>
  <c r="Z154" i="18"/>
  <c r="AA177" i="18"/>
  <c r="AF132" i="18"/>
  <c r="CL171" i="18"/>
  <c r="AR105" i="18"/>
  <c r="CG196" i="18"/>
  <c r="W182" i="18"/>
  <c r="CC111" i="17"/>
  <c r="CN190" i="18"/>
  <c r="AS155" i="18"/>
  <c r="Z189" i="18"/>
  <c r="DH111" i="18"/>
  <c r="AU92" i="18"/>
  <c r="AC189" i="18"/>
  <c r="BD160" i="18"/>
  <c r="AN197" i="18"/>
  <c r="BN82" i="18"/>
  <c r="CO170" i="18"/>
  <c r="AZ119" i="18"/>
  <c r="BG88" i="18"/>
  <c r="BI106" i="18"/>
  <c r="AA74" i="18"/>
  <c r="AX164" i="18"/>
  <c r="CH154" i="18"/>
  <c r="AV95" i="18"/>
  <c r="CH166" i="18"/>
  <c r="CW145" i="18"/>
  <c r="BM185" i="18"/>
  <c r="L126" i="18"/>
  <c r="AJ158" i="18"/>
  <c r="DJ186" i="18"/>
  <c r="AV59" i="17"/>
  <c r="DI199" i="18"/>
  <c r="BX96" i="18"/>
  <c r="U174" i="18"/>
  <c r="CL126" i="18"/>
  <c r="AS104" i="18"/>
  <c r="V129" i="18"/>
  <c r="AP84" i="18"/>
  <c r="AZ75" i="18"/>
  <c r="AR107" i="18"/>
  <c r="CB123" i="18"/>
  <c r="BO152" i="18"/>
  <c r="CQ101" i="18"/>
  <c r="BM166" i="18"/>
  <c r="BZ189" i="18"/>
  <c r="N152" i="18"/>
  <c r="CE110" i="18"/>
  <c r="CC114" i="18"/>
  <c r="AL80" i="18"/>
  <c r="U84" i="18"/>
  <c r="DH96" i="18"/>
  <c r="M139" i="18"/>
  <c r="DO111" i="18"/>
  <c r="AC126" i="18"/>
  <c r="X85" i="18"/>
  <c r="CI129" i="18"/>
  <c r="DK124" i="18"/>
  <c r="AG134" i="18"/>
  <c r="P156" i="18"/>
  <c r="AA88" i="18"/>
  <c r="P92" i="18"/>
  <c r="CE172" i="18"/>
  <c r="BS172" i="18"/>
  <c r="AE188" i="18"/>
  <c r="AO155" i="18"/>
  <c r="CM132" i="18"/>
  <c r="L72" i="18"/>
  <c r="AS100" i="18"/>
  <c r="DB165" i="18"/>
  <c r="BD105" i="18"/>
  <c r="DG122" i="18"/>
  <c r="AL98" i="18"/>
  <c r="DD184" i="18"/>
  <c r="CF97" i="18"/>
  <c r="S103" i="18"/>
  <c r="Z178" i="18"/>
  <c r="AW146" i="18"/>
  <c r="CI137" i="18"/>
  <c r="BR87" i="18"/>
  <c r="AX160" i="18"/>
  <c r="CE78" i="18"/>
  <c r="AZ96" i="18"/>
  <c r="BZ134" i="18"/>
  <c r="CL188" i="18"/>
  <c r="CU136" i="18"/>
  <c r="X150" i="18"/>
  <c r="BI98" i="18"/>
  <c r="BM138" i="18"/>
  <c r="DE110" i="18"/>
  <c r="CX182" i="18"/>
  <c r="AG72" i="18"/>
  <c r="AD121" i="18"/>
  <c r="DK173" i="18"/>
  <c r="BU191" i="18"/>
  <c r="BX191" i="18"/>
  <c r="AA91" i="18"/>
  <c r="CV133" i="18"/>
  <c r="DM185" i="18"/>
  <c r="AR179" i="18"/>
  <c r="DE133" i="18"/>
  <c r="AH96" i="18"/>
  <c r="BY169" i="18"/>
  <c r="BP186" i="18"/>
  <c r="O141" i="18"/>
  <c r="AZ188" i="18"/>
  <c r="AI106" i="18"/>
  <c r="BL139" i="18"/>
  <c r="T158" i="18"/>
  <c r="BA130" i="18"/>
  <c r="BJ177" i="18"/>
  <c r="BY177" i="18"/>
  <c r="AT112" i="18"/>
  <c r="AM93" i="18"/>
  <c r="AZ146" i="18"/>
  <c r="L178" i="18"/>
  <c r="AP189" i="18"/>
  <c r="AZ186" i="18"/>
  <c r="CB119" i="18"/>
  <c r="BL144" i="18"/>
  <c r="W111" i="18"/>
  <c r="CZ159" i="18"/>
  <c r="CT184" i="18"/>
  <c r="CV159" i="18"/>
  <c r="DE196" i="18"/>
  <c r="AB149" i="18"/>
  <c r="AJ154" i="18"/>
  <c r="BP131" i="18"/>
  <c r="BW125" i="18"/>
  <c r="BR139" i="18"/>
  <c r="P152" i="18"/>
  <c r="BV165" i="18"/>
  <c r="CE53" i="17"/>
  <c r="DM87" i="18"/>
  <c r="CE118" i="18"/>
  <c r="CJ196" i="18"/>
  <c r="CE178" i="18"/>
  <c r="AF192" i="18"/>
  <c r="CT98" i="17"/>
  <c r="BF81" i="18"/>
  <c r="DO185" i="18"/>
  <c r="BF137" i="18"/>
  <c r="AM174" i="18"/>
  <c r="S190" i="18"/>
  <c r="AC149" i="18"/>
  <c r="DJ151" i="18"/>
  <c r="CP110" i="18"/>
  <c r="BV127" i="18"/>
  <c r="CR115" i="18"/>
  <c r="DE195" i="18"/>
  <c r="CU155" i="18"/>
  <c r="AV128" i="18"/>
  <c r="AH158" i="18"/>
  <c r="AL127" i="18"/>
  <c r="AS196" i="18"/>
  <c r="BC134" i="18"/>
  <c r="BV134" i="18"/>
  <c r="DI125" i="18"/>
  <c r="BB146" i="18"/>
  <c r="CP80" i="18"/>
  <c r="Y86" i="18"/>
  <c r="CJ112" i="18"/>
  <c r="CI86" i="18"/>
  <c r="BR129" i="18"/>
  <c r="CB114" i="18"/>
  <c r="BT117" i="18"/>
  <c r="AV100" i="18"/>
  <c r="AW93" i="18"/>
  <c r="AR189" i="18"/>
  <c r="CA114" i="18"/>
  <c r="CW170" i="18"/>
  <c r="DB179" i="18"/>
  <c r="CT180" i="18"/>
  <c r="CA158" i="18"/>
  <c r="W147" i="18"/>
  <c r="CF126" i="18"/>
  <c r="BM74" i="18"/>
  <c r="BM182" i="18"/>
  <c r="CD93" i="18"/>
  <c r="AX151" i="18"/>
  <c r="DC164" i="18"/>
  <c r="P117" i="18"/>
  <c r="AC137" i="18"/>
  <c r="BX103" i="18"/>
  <c r="CM108" i="18"/>
  <c r="AN149" i="18"/>
  <c r="Z117" i="18"/>
  <c r="AJ90" i="18"/>
  <c r="L186" i="18"/>
  <c r="O188" i="18"/>
  <c r="BC135" i="18"/>
  <c r="BP172" i="18"/>
  <c r="L161" i="18"/>
  <c r="DH156" i="18"/>
  <c r="Y178" i="18"/>
  <c r="DF126" i="18"/>
  <c r="BO111" i="18"/>
  <c r="BP89" i="18"/>
  <c r="BU80" i="18"/>
  <c r="CG62" i="17"/>
  <c r="AP186" i="18"/>
  <c r="CD74" i="18"/>
  <c r="N73" i="18"/>
  <c r="CM145" i="18"/>
  <c r="BA103" i="18"/>
  <c r="BM173" i="18"/>
  <c r="AR98" i="18"/>
  <c r="DB199" i="18"/>
  <c r="AF83" i="18"/>
  <c r="CZ193" i="18"/>
  <c r="N170" i="18"/>
  <c r="AP169" i="18"/>
  <c r="DC110" i="18"/>
  <c r="CS173" i="18"/>
  <c r="CS197" i="18"/>
  <c r="CM49" i="17"/>
  <c r="AJ171" i="18"/>
  <c r="CF177" i="18"/>
  <c r="R134" i="18"/>
  <c r="AO198" i="18"/>
  <c r="AG198" i="18"/>
  <c r="CR84" i="18"/>
  <c r="BX123" i="18"/>
  <c r="BU86" i="18"/>
  <c r="AO100" i="18"/>
  <c r="W178" i="18"/>
  <c r="CT198" i="18"/>
  <c r="X179" i="18"/>
  <c r="BG104" i="18"/>
  <c r="CX177" i="18"/>
  <c r="CS177" i="18"/>
  <c r="AH86" i="18"/>
  <c r="CH198" i="18"/>
  <c r="BB199" i="18"/>
  <c r="CA155" i="18"/>
  <c r="DM165" i="18"/>
  <c r="AI104" i="18"/>
  <c r="BV103" i="18"/>
  <c r="BC79" i="18"/>
  <c r="CS117" i="18"/>
  <c r="CD164" i="18"/>
  <c r="DO179" i="18"/>
  <c r="BA88" i="18"/>
  <c r="V110" i="18"/>
  <c r="DB74" i="18"/>
  <c r="AJ144" i="18"/>
  <c r="CS182" i="18"/>
  <c r="CQ140" i="18"/>
  <c r="AZ166" i="18"/>
  <c r="BO160" i="18"/>
  <c r="DK114" i="18"/>
  <c r="DA97" i="18"/>
  <c r="BQ143" i="18"/>
  <c r="AK164" i="18"/>
  <c r="BN200" i="18"/>
  <c r="CM76" i="18"/>
  <c r="DN196" i="18"/>
  <c r="CJ72" i="18"/>
  <c r="AP77" i="18"/>
  <c r="DF115" i="18"/>
  <c r="AA107" i="18"/>
  <c r="DJ82" i="18"/>
  <c r="AT127" i="18"/>
  <c r="W103" i="18"/>
  <c r="CX121" i="18"/>
  <c r="BZ138" i="18"/>
  <c r="Y181" i="18"/>
  <c r="CM190" i="18"/>
  <c r="BK91" i="18"/>
  <c r="CP156" i="18"/>
  <c r="CC101" i="18"/>
  <c r="N149" i="18"/>
  <c r="BU96" i="18"/>
  <c r="DI169" i="18"/>
  <c r="DL172" i="18"/>
  <c r="BB173" i="18"/>
  <c r="BY157" i="18"/>
  <c r="U81" i="18"/>
  <c r="BX187" i="18"/>
  <c r="W137" i="18"/>
  <c r="BL181" i="18"/>
  <c r="AU135" i="18"/>
  <c r="DG114" i="18"/>
  <c r="BM192" i="18"/>
  <c r="BF174" i="18"/>
  <c r="T199" i="18"/>
  <c r="BE122" i="18"/>
  <c r="DJ142" i="18"/>
  <c r="BA194" i="18"/>
  <c r="CH172" i="18"/>
  <c r="BH157" i="18"/>
  <c r="BR140" i="18"/>
  <c r="BS74" i="18"/>
  <c r="V85" i="18"/>
  <c r="BB185" i="18"/>
  <c r="DJ163" i="18"/>
  <c r="DC104" i="18"/>
  <c r="BA136" i="18"/>
  <c r="Y196" i="18"/>
  <c r="AT118" i="18"/>
  <c r="R83" i="18"/>
  <c r="DD121" i="18"/>
  <c r="CV188" i="18"/>
  <c r="CF171" i="18"/>
  <c r="P103" i="18"/>
  <c r="W156" i="18"/>
  <c r="AG91" i="18"/>
  <c r="CA178" i="18"/>
  <c r="BA155" i="18"/>
  <c r="CN191" i="18"/>
  <c r="U113" i="18"/>
  <c r="Z163" i="18"/>
  <c r="CD62" i="17"/>
  <c r="AE197" i="18"/>
  <c r="AA83" i="18"/>
  <c r="CL165" i="18"/>
  <c r="AR118" i="18"/>
  <c r="Z115" i="18"/>
  <c r="DD111" i="18"/>
  <c r="DI181" i="18"/>
  <c r="BW106" i="18"/>
  <c r="CT89" i="18"/>
  <c r="CP102" i="18"/>
  <c r="BR123" i="18"/>
  <c r="AH186" i="18"/>
  <c r="CM125" i="18"/>
  <c r="CR98" i="18"/>
  <c r="S192" i="18"/>
  <c r="BZ81" i="18"/>
  <c r="BK141" i="18"/>
  <c r="CY107" i="18"/>
  <c r="S104" i="18"/>
  <c r="AC171" i="18"/>
  <c r="AV61" i="17"/>
  <c r="BZ139" i="18"/>
  <c r="AX128" i="18"/>
  <c r="CB198" i="18"/>
  <c r="AD126" i="18"/>
  <c r="BX144" i="17"/>
  <c r="V181" i="18"/>
  <c r="O86" i="18"/>
  <c r="BA101" i="18"/>
  <c r="BW164" i="18"/>
  <c r="BU114" i="18"/>
  <c r="CS147" i="18"/>
  <c r="CN118" i="17"/>
  <c r="BW122" i="18"/>
  <c r="AP194" i="18"/>
  <c r="CB162" i="18"/>
  <c r="CY200" i="18"/>
  <c r="AM56" i="17"/>
  <c r="AN147" i="18"/>
  <c r="BD168" i="18"/>
  <c r="U97" i="18"/>
  <c r="CX144" i="18"/>
  <c r="DL190" i="18"/>
  <c r="Y155" i="18"/>
  <c r="CL195" i="18"/>
  <c r="DO161" i="18"/>
  <c r="U72" i="18"/>
  <c r="AO102" i="18"/>
  <c r="DJ188" i="18"/>
  <c r="BC146" i="18"/>
  <c r="BM143" i="18"/>
  <c r="CS80" i="18"/>
  <c r="DA127" i="18"/>
  <c r="BN193" i="18"/>
  <c r="CS187" i="18"/>
  <c r="CY97" i="18"/>
  <c r="W123" i="18"/>
  <c r="S194" i="18"/>
  <c r="AT180" i="18"/>
  <c r="CM131" i="17"/>
  <c r="CC143" i="18"/>
  <c r="Q88" i="18"/>
  <c r="CC112" i="17"/>
  <c r="M102" i="18"/>
  <c r="AM67" i="17"/>
  <c r="BM83" i="18"/>
  <c r="CD130" i="18"/>
  <c r="N198" i="18"/>
  <c r="AN138" i="18"/>
  <c r="BA163" i="18"/>
  <c r="DL134" i="18"/>
  <c r="CA124" i="18"/>
  <c r="AV84" i="18"/>
  <c r="DD163" i="18"/>
  <c r="BJ134" i="18"/>
  <c r="DC148" i="18"/>
  <c r="AO139" i="18"/>
  <c r="DA169" i="18"/>
  <c r="BX150" i="18"/>
  <c r="BY137" i="18"/>
  <c r="CK107" i="18"/>
  <c r="DF60" i="17"/>
  <c r="BO83" i="18"/>
  <c r="BS174" i="18"/>
  <c r="CS119" i="18"/>
  <c r="AU87" i="18"/>
  <c r="N180" i="18"/>
  <c r="CG132" i="18"/>
  <c r="CY101" i="18"/>
  <c r="X189" i="18"/>
  <c r="W145" i="18"/>
  <c r="CB142" i="18"/>
  <c r="W136" i="17"/>
  <c r="DG196" i="18"/>
  <c r="CN107" i="18"/>
  <c r="CY188" i="18"/>
  <c r="DG186" i="18"/>
  <c r="AA128" i="18"/>
  <c r="CR100" i="18"/>
  <c r="CW182" i="18"/>
  <c r="DE111" i="18"/>
  <c r="AK150" i="18"/>
  <c r="AT97" i="18"/>
  <c r="AT174" i="18"/>
  <c r="BR142" i="18"/>
  <c r="BQ132" i="18"/>
  <c r="AS125" i="18"/>
  <c r="CM129" i="18"/>
  <c r="CQ158" i="18"/>
  <c r="BZ75" i="18"/>
  <c r="AL115" i="18"/>
  <c r="S78" i="18"/>
  <c r="AR121" i="18"/>
  <c r="BQ177" i="18"/>
  <c r="CH148" i="18"/>
  <c r="BM140" i="18"/>
  <c r="AV163" i="18"/>
  <c r="S156" i="18"/>
  <c r="CQ152" i="18"/>
  <c r="BW88" i="18"/>
  <c r="DL169" i="18"/>
  <c r="BS154" i="18"/>
  <c r="BK121" i="18"/>
  <c r="BR93" i="18"/>
  <c r="AS111" i="18"/>
  <c r="P113" i="18"/>
  <c r="BG133" i="18"/>
  <c r="BK175" i="18"/>
  <c r="CT158" i="18"/>
  <c r="BH131" i="18"/>
  <c r="BC144" i="18"/>
  <c r="BR113" i="18"/>
  <c r="CL133" i="18"/>
  <c r="CX194" i="18"/>
  <c r="BB160" i="18"/>
  <c r="DC101" i="18"/>
  <c r="CD198" i="18"/>
  <c r="BN73" i="17"/>
  <c r="DI179" i="18"/>
  <c r="DC156" i="18"/>
  <c r="AK100" i="18"/>
  <c r="AG143" i="18"/>
  <c r="BU187" i="18"/>
  <c r="CU99" i="18"/>
  <c r="AG121" i="18"/>
  <c r="AI168" i="18"/>
  <c r="BC170" i="18"/>
  <c r="DB156" i="18"/>
  <c r="AU114" i="18"/>
  <c r="M138" i="18"/>
  <c r="BI147" i="18"/>
  <c r="AU141" i="18"/>
  <c r="AB150" i="18"/>
  <c r="AP93" i="18"/>
  <c r="DK108" i="18"/>
  <c r="CO81" i="18"/>
  <c r="CM147" i="1"/>
  <c r="BZ199" i="18"/>
  <c r="CI140" i="18"/>
  <c r="O164" i="18"/>
  <c r="AE83" i="18"/>
  <c r="CP173" i="18"/>
  <c r="BN100" i="18"/>
  <c r="AK99" i="18"/>
  <c r="DN120" i="18"/>
  <c r="BR90" i="18"/>
  <c r="BU94" i="18"/>
  <c r="AS103" i="18"/>
  <c r="BP83" i="18"/>
  <c r="CC182" i="18"/>
  <c r="AU182" i="18"/>
  <c r="Y130" i="18"/>
  <c r="BS199" i="18"/>
  <c r="BP94" i="17"/>
  <c r="CJ83" i="18"/>
  <c r="O84" i="18"/>
  <c r="AB196" i="18"/>
  <c r="CO115" i="18"/>
  <c r="AA131" i="18"/>
  <c r="AF114" i="18"/>
  <c r="BV119" i="18"/>
  <c r="BA177" i="18"/>
  <c r="AG159" i="18"/>
  <c r="BU74" i="18"/>
  <c r="CG107" i="18"/>
  <c r="BT149" i="18"/>
  <c r="BG127" i="18"/>
  <c r="AS199" i="18"/>
  <c r="CQ150" i="18"/>
  <c r="BC177" i="18"/>
  <c r="BT112" i="18"/>
  <c r="S147" i="18"/>
  <c r="CI187" i="18"/>
  <c r="AG197" i="18"/>
  <c r="DM146" i="18"/>
  <c r="BU164" i="18"/>
  <c r="CY74" i="18"/>
  <c r="BF100" i="18"/>
  <c r="AU164" i="18"/>
  <c r="S108" i="18"/>
  <c r="AC155" i="18"/>
  <c r="CH78" i="18"/>
  <c r="CK86" i="18"/>
  <c r="BO147" i="18"/>
  <c r="BI176" i="18"/>
  <c r="DI198" i="18"/>
  <c r="O52" i="17"/>
  <c r="Y96" i="18"/>
  <c r="AK101" i="18"/>
  <c r="CX146" i="18"/>
  <c r="AQ124" i="17"/>
  <c r="CG92" i="18"/>
  <c r="CS83" i="18"/>
  <c r="DG185" i="18"/>
  <c r="AV114" i="17"/>
  <c r="DB120" i="18"/>
  <c r="DE137" i="18"/>
  <c r="CG145" i="17"/>
  <c r="AL66" i="17"/>
  <c r="AQ155" i="18"/>
  <c r="Y191" i="18"/>
  <c r="AB124" i="18"/>
  <c r="AC187" i="18"/>
  <c r="BZ124" i="18"/>
  <c r="AV123" i="18"/>
  <c r="CV131" i="18"/>
  <c r="CD173" i="18"/>
  <c r="DN151" i="18"/>
  <c r="CL196" i="18"/>
  <c r="BN63" i="17"/>
  <c r="AO145" i="18"/>
  <c r="BB129" i="18"/>
  <c r="AC170" i="18"/>
  <c r="BI127" i="18"/>
  <c r="CQ176" i="18"/>
  <c r="AV76" i="18"/>
  <c r="AH111" i="17"/>
  <c r="CX84" i="18"/>
  <c r="AE167" i="18"/>
  <c r="AY181" i="18"/>
  <c r="BR163" i="18"/>
  <c r="DJ176" i="18"/>
  <c r="AI89" i="18"/>
  <c r="CR172" i="18"/>
  <c r="DJ193" i="18"/>
  <c r="P183" i="18"/>
  <c r="O187" i="18"/>
  <c r="CA80" i="18"/>
  <c r="AZ127" i="18"/>
  <c r="AS166" i="18"/>
  <c r="DC150" i="18"/>
  <c r="DM198" i="18"/>
  <c r="BU140" i="18"/>
  <c r="BH184" i="18"/>
  <c r="CN193" i="18"/>
  <c r="BU148" i="18"/>
  <c r="CN163" i="18"/>
  <c r="AD76" i="18"/>
  <c r="BO105" i="18"/>
  <c r="DA132" i="18"/>
  <c r="BD195" i="18"/>
  <c r="BH144" i="18"/>
  <c r="BF195" i="18"/>
  <c r="BS64" i="17"/>
  <c r="DG158" i="18"/>
  <c r="AR134" i="18"/>
  <c r="CP112" i="18"/>
  <c r="DC182" i="18"/>
  <c r="AR80" i="18"/>
  <c r="DA90" i="18"/>
  <c r="DK135" i="18"/>
  <c r="DE124" i="18"/>
  <c r="BT85" i="18"/>
  <c r="CN90" i="18"/>
  <c r="BX182" i="18"/>
  <c r="DF127" i="18"/>
  <c r="BC130" i="18"/>
  <c r="DA148" i="18"/>
  <c r="DL148" i="18"/>
  <c r="CI168" i="18"/>
  <c r="DA95" i="18"/>
  <c r="DK145" i="18"/>
  <c r="DG101" i="18"/>
  <c r="AE173" i="18"/>
  <c r="AM122" i="17"/>
  <c r="W148" i="18"/>
  <c r="BR166" i="18"/>
  <c r="CA96" i="18"/>
  <c r="CM114" i="18"/>
  <c r="BA171" i="18"/>
  <c r="AL103" i="18"/>
  <c r="DB158" i="18"/>
  <c r="BS200" i="18"/>
  <c r="BT163" i="18"/>
  <c r="AF129" i="18"/>
  <c r="AY177" i="18"/>
  <c r="BQ123" i="18"/>
  <c r="DC97" i="18"/>
  <c r="CR194" i="18"/>
  <c r="BL171" i="18"/>
  <c r="BV139" i="18"/>
  <c r="R97" i="18"/>
  <c r="BM130" i="18"/>
  <c r="BJ104" i="18"/>
  <c r="BT159" i="18"/>
  <c r="CF118" i="18"/>
  <c r="AF93" i="18"/>
  <c r="CY134" i="18"/>
  <c r="BU176" i="18"/>
  <c r="AG90" i="18"/>
  <c r="CN134" i="18"/>
  <c r="BY122" i="18"/>
  <c r="AB119" i="18"/>
  <c r="DG107" i="18"/>
  <c r="BM190" i="18"/>
  <c r="AB108" i="18"/>
  <c r="AM200" i="18"/>
  <c r="BU177" i="18"/>
  <c r="CJ197" i="18"/>
  <c r="BU81" i="18"/>
  <c r="CD172" i="18"/>
  <c r="AC114" i="18"/>
  <c r="BY106" i="18"/>
  <c r="AS114" i="18"/>
  <c r="DH144" i="18"/>
  <c r="BZ90" i="18"/>
  <c r="S138" i="18"/>
  <c r="CL72" i="18"/>
  <c r="CR145" i="18"/>
  <c r="AH170" i="18"/>
  <c r="S153" i="18"/>
  <c r="BG130" i="18"/>
  <c r="BZ131" i="18"/>
  <c r="CA138" i="18"/>
  <c r="BS112" i="18"/>
  <c r="DA114" i="18"/>
  <c r="DG128" i="17"/>
  <c r="AW164" i="18"/>
  <c r="CT113" i="18"/>
  <c r="BI80" i="18"/>
  <c r="Y152" i="18"/>
  <c r="DL103" i="18"/>
  <c r="BR126" i="18"/>
  <c r="BJ87" i="18"/>
  <c r="CQ128" i="18"/>
  <c r="CK94" i="18"/>
  <c r="AX187" i="18"/>
  <c r="U181" i="18"/>
  <c r="CV80" i="18"/>
  <c r="DL80" i="18"/>
  <c r="BU195" i="18"/>
  <c r="AR58" i="17"/>
  <c r="BO89" i="18"/>
  <c r="DB105" i="18"/>
  <c r="CN91" i="18"/>
  <c r="BZ118" i="18"/>
  <c r="AJ140" i="18"/>
  <c r="BP198" i="18"/>
  <c r="U98" i="18"/>
  <c r="DF153" i="18"/>
  <c r="CH189" i="18"/>
  <c r="AM90" i="18"/>
  <c r="BW141" i="18"/>
  <c r="P174" i="18"/>
  <c r="DE172" i="18"/>
  <c r="CL141" i="18"/>
  <c r="AW89" i="18"/>
  <c r="CJ79" i="17"/>
  <c r="CF194" i="18"/>
  <c r="AY197" i="18"/>
  <c r="Q166" i="18"/>
  <c r="BE99" i="18"/>
  <c r="BA138" i="18"/>
  <c r="BZ61" i="17"/>
  <c r="P80" i="18"/>
  <c r="CP86" i="18"/>
  <c r="CR181" i="18"/>
  <c r="CE170" i="18"/>
  <c r="CE160" i="18"/>
  <c r="AY117" i="18"/>
  <c r="AC181" i="18"/>
  <c r="BW142" i="18"/>
  <c r="CO118" i="18"/>
  <c r="DM173" i="18"/>
  <c r="DA190" i="18"/>
  <c r="AV190" i="18"/>
  <c r="DO156" i="18"/>
  <c r="AC78" i="18"/>
  <c r="CO102" i="18"/>
  <c r="S161" i="18"/>
  <c r="BC175" i="18"/>
  <c r="BO171" i="18"/>
  <c r="DE135" i="18"/>
  <c r="BT108" i="18"/>
  <c r="AK82" i="17"/>
  <c r="BR192" i="18"/>
  <c r="CD140" i="18"/>
  <c r="AS136" i="18"/>
  <c r="AA122" i="18"/>
  <c r="AO165" i="18"/>
  <c r="AO56" i="17"/>
  <c r="W74" i="18"/>
  <c r="CE150" i="18"/>
  <c r="S143" i="18"/>
  <c r="CQ79" i="18"/>
  <c r="DH197" i="18"/>
  <c r="W137" i="17"/>
  <c r="DG83" i="18"/>
  <c r="CF174" i="18"/>
  <c r="BM86" i="18"/>
  <c r="BI139" i="18"/>
  <c r="CZ178" i="18"/>
  <c r="V103" i="18"/>
  <c r="BW151" i="18"/>
  <c r="CQ188" i="18"/>
  <c r="BY181" i="18"/>
  <c r="AG123" i="18"/>
  <c r="BP117" i="18"/>
  <c r="BI181" i="18"/>
  <c r="DM148" i="18"/>
  <c r="CV109" i="18"/>
  <c r="AR99" i="18"/>
  <c r="CL162" i="18"/>
  <c r="BN93" i="18"/>
  <c r="DM91" i="18"/>
  <c r="CP166" i="18"/>
  <c r="BH186" i="18"/>
  <c r="BK76" i="18"/>
  <c r="BC169" i="18"/>
  <c r="DK194" i="18"/>
  <c r="AK184" i="18"/>
  <c r="BP173" i="18"/>
  <c r="BY194" i="18"/>
  <c r="AC178" i="18"/>
  <c r="BL175" i="18"/>
  <c r="BV189" i="18"/>
  <c r="CA196" i="18"/>
  <c r="AE97" i="18"/>
  <c r="BL85" i="18"/>
  <c r="BX147" i="18"/>
  <c r="U127" i="18"/>
  <c r="CN113" i="18"/>
  <c r="AL158" i="18"/>
  <c r="BB191" i="18"/>
  <c r="AS170" i="18"/>
  <c r="CE132" i="18"/>
  <c r="CI144" i="18"/>
  <c r="AU154" i="18"/>
  <c r="CD84" i="17"/>
  <c r="CD194" i="18"/>
  <c r="BP135" i="18"/>
  <c r="DO115" i="18"/>
  <c r="AK142" i="18"/>
  <c r="DO187" i="18"/>
  <c r="Q143" i="18"/>
  <c r="CY123" i="18"/>
  <c r="R168" i="18"/>
  <c r="CO140" i="18"/>
  <c r="BT116" i="18"/>
  <c r="DO138" i="18"/>
  <c r="BI168" i="18"/>
  <c r="BC197" i="18"/>
  <c r="BL137" i="18"/>
  <c r="DE127" i="18"/>
  <c r="CO150" i="18"/>
  <c r="DJ194" i="18"/>
  <c r="BE176" i="18"/>
  <c r="CK200" i="18"/>
  <c r="BM127" i="18"/>
  <c r="Y109" i="18"/>
  <c r="AY152" i="18"/>
  <c r="BH98" i="18"/>
  <c r="CP147" i="18"/>
  <c r="X187" i="18"/>
  <c r="AG124" i="18"/>
  <c r="CD112" i="18"/>
  <c r="CC163" i="18"/>
  <c r="S166" i="18"/>
  <c r="AD180" i="18"/>
  <c r="DO186" i="18"/>
  <c r="DE191" i="18"/>
  <c r="DO117" i="18"/>
  <c r="BV77" i="18"/>
  <c r="CN181" i="18"/>
  <c r="AA172" i="18"/>
  <c r="DN144" i="18"/>
  <c r="AX80" i="18"/>
  <c r="BA199" i="18"/>
  <c r="AL126" i="18"/>
  <c r="AH190" i="18"/>
  <c r="L167" i="18"/>
  <c r="AA186" i="18"/>
  <c r="CV194" i="18"/>
  <c r="DA193" i="18"/>
  <c r="BE90" i="18"/>
  <c r="CS123" i="18"/>
  <c r="BI199" i="18"/>
  <c r="AC180" i="18"/>
  <c r="BS191" i="18"/>
  <c r="U111" i="18"/>
  <c r="BW166" i="18"/>
  <c r="L96" i="18"/>
  <c r="BU146" i="18"/>
  <c r="BV169" i="18"/>
  <c r="AY196" i="18"/>
  <c r="AA84" i="17"/>
  <c r="DN106" i="18"/>
  <c r="L123" i="18"/>
  <c r="AD149" i="18"/>
  <c r="AC133" i="18"/>
  <c r="CR141" i="18"/>
  <c r="CJ101" i="18"/>
  <c r="CM85" i="18"/>
  <c r="DH184" i="18"/>
  <c r="CN199" i="18"/>
  <c r="AS101" i="18"/>
  <c r="DO106" i="18"/>
  <c r="CR167" i="18"/>
  <c r="BN99" i="18"/>
  <c r="BD140" i="18"/>
  <c r="AY72" i="17"/>
  <c r="BW195" i="18"/>
  <c r="AU173" i="18"/>
  <c r="BD159" i="18"/>
  <c r="CX94" i="18"/>
  <c r="AD166" i="18"/>
  <c r="CU129" i="18"/>
  <c r="CU183" i="18"/>
  <c r="BW192" i="18"/>
  <c r="DJ75" i="18"/>
  <c r="BW154" i="18"/>
  <c r="CU192" i="18"/>
  <c r="CR134" i="18"/>
  <c r="X180" i="18"/>
  <c r="CP197" i="18"/>
  <c r="CG74" i="18"/>
  <c r="CS165" i="18"/>
  <c r="BQ101" i="18"/>
  <c r="AZ165" i="18"/>
  <c r="AA182" i="18"/>
  <c r="CH173" i="18"/>
  <c r="CK97" i="17"/>
  <c r="DH171" i="18"/>
  <c r="CH163" i="18"/>
  <c r="CF151" i="18"/>
  <c r="CQ159" i="18"/>
  <c r="CF162" i="18"/>
  <c r="BJ147" i="18"/>
  <c r="AI137" i="18"/>
  <c r="U122" i="18"/>
  <c r="DH200" i="18"/>
  <c r="CA167" i="18"/>
  <c r="Z102" i="18"/>
  <c r="O130" i="17"/>
  <c r="BL125" i="18"/>
  <c r="BQ176" i="18"/>
  <c r="AE162" i="18"/>
  <c r="CZ199" i="18"/>
  <c r="AG73" i="18"/>
  <c r="CA152" i="18"/>
  <c r="AQ187" i="18"/>
  <c r="CQ161" i="18"/>
  <c r="CG174" i="18"/>
  <c r="BN177" i="18"/>
  <c r="BY162" i="18"/>
  <c r="BV142" i="18"/>
  <c r="AF134" i="18"/>
  <c r="CZ143" i="18"/>
  <c r="N161" i="18"/>
  <c r="AW173" i="18"/>
  <c r="BX185" i="18"/>
  <c r="CH90" i="18"/>
  <c r="DO144" i="18"/>
  <c r="AZ164" i="18"/>
  <c r="CA72" i="18"/>
  <c r="DH133" i="18"/>
  <c r="CY169" i="18"/>
  <c r="AE83" i="17"/>
  <c r="DI57" i="17"/>
  <c r="AG105" i="17"/>
  <c r="BD172" i="18"/>
  <c r="AY182" i="18"/>
  <c r="BY179" i="18"/>
  <c r="CI148" i="18"/>
  <c r="BK172" i="18"/>
  <c r="BS142" i="18"/>
  <c r="CS75" i="18"/>
  <c r="CI152" i="18"/>
  <c r="N183" i="18"/>
  <c r="Y193" i="18"/>
  <c r="BG135" i="18"/>
  <c r="DK159" i="18"/>
  <c r="BP169" i="18"/>
  <c r="L168" i="18"/>
  <c r="P150" i="18"/>
  <c r="BA117" i="17"/>
  <c r="V109" i="18"/>
  <c r="CA198" i="18"/>
  <c r="DG76" i="18"/>
  <c r="AX194" i="18"/>
  <c r="BE83" i="18"/>
  <c r="T126" i="18"/>
  <c r="CO159" i="18"/>
  <c r="AO79" i="18"/>
  <c r="AZ190" i="18"/>
  <c r="BE150" i="18"/>
  <c r="AC183" i="18"/>
  <c r="AT99" i="18"/>
  <c r="AQ161" i="18"/>
  <c r="BP84" i="17"/>
  <c r="T73" i="18"/>
  <c r="P99" i="18"/>
  <c r="AD79" i="18"/>
  <c r="BJ74" i="18"/>
  <c r="BF143" i="18"/>
  <c r="BP157" i="18"/>
  <c r="W122" i="18"/>
  <c r="AI108" i="18"/>
  <c r="CO77" i="18"/>
  <c r="DE85" i="18"/>
  <c r="O177" i="18"/>
  <c r="BV91" i="18"/>
  <c r="AL110" i="18"/>
  <c r="L103" i="18"/>
  <c r="AC95" i="18"/>
  <c r="BU82" i="18"/>
  <c r="BZ100" i="18"/>
  <c r="CG125" i="18"/>
  <c r="CZ107" i="18"/>
  <c r="AE115" i="18"/>
  <c r="BF133" i="18"/>
  <c r="AI130" i="18"/>
  <c r="AD147" i="18"/>
  <c r="BP134" i="18"/>
  <c r="AK77" i="18"/>
  <c r="CQ138" i="18"/>
  <c r="DA107" i="18"/>
  <c r="S176" i="18"/>
  <c r="BT173" i="18"/>
  <c r="CB101" i="18"/>
  <c r="CB96" i="18"/>
  <c r="CJ195" i="18"/>
  <c r="CG115" i="18"/>
  <c r="AT83" i="18"/>
  <c r="AO181" i="18"/>
  <c r="DE73" i="18"/>
  <c r="CE99" i="18"/>
  <c r="BR85" i="18"/>
  <c r="P86" i="18"/>
  <c r="AN136" i="18"/>
  <c r="CP100" i="18"/>
  <c r="AP159" i="18"/>
  <c r="BN147" i="18"/>
  <c r="T116" i="18"/>
  <c r="CP140" i="18"/>
  <c r="R160" i="18"/>
  <c r="CD99" i="18"/>
  <c r="AV154" i="18"/>
  <c r="X170" i="18"/>
  <c r="BI101" i="18"/>
  <c r="R190" i="18"/>
  <c r="BE146" i="18"/>
  <c r="DH157" i="18"/>
  <c r="M178" i="18"/>
  <c r="AD184" i="18"/>
  <c r="CK124" i="18"/>
  <c r="BQ141" i="18"/>
  <c r="CL168" i="18"/>
  <c r="CO166" i="18"/>
  <c r="CK78" i="18"/>
  <c r="AE185" i="18"/>
  <c r="AG174" i="18"/>
  <c r="AM161" i="18"/>
  <c r="CT197" i="18"/>
  <c r="BX186" i="18"/>
  <c r="R154" i="18"/>
  <c r="Z112" i="18"/>
  <c r="AF188" i="18"/>
  <c r="X73" i="18"/>
  <c r="AR155" i="18"/>
  <c r="BE123" i="18"/>
  <c r="DJ129" i="18"/>
  <c r="U75" i="18"/>
  <c r="DM171" i="18"/>
  <c r="AX131" i="18"/>
  <c r="U90" i="18"/>
  <c r="BE82" i="18"/>
  <c r="BA187" i="18"/>
  <c r="BY182" i="18"/>
  <c r="N82" i="18"/>
  <c r="CI71" i="17"/>
  <c r="CK146" i="18"/>
  <c r="CN170" i="18"/>
  <c r="BO179" i="18"/>
  <c r="CH174" i="18"/>
  <c r="BV143" i="18"/>
  <c r="BN96" i="18"/>
  <c r="AQ193" i="18"/>
  <c r="DN128" i="18"/>
  <c r="DG114" i="17"/>
  <c r="AP91" i="18"/>
  <c r="AY136" i="18"/>
  <c r="AI159" i="18"/>
  <c r="CX110" i="18"/>
  <c r="DM144" i="18"/>
  <c r="P177" i="18"/>
  <c r="BU196" i="18"/>
  <c r="CC150" i="18"/>
  <c r="BN194" i="18"/>
  <c r="DA94" i="18"/>
  <c r="AJ146" i="18"/>
  <c r="V94" i="18"/>
  <c r="AT107" i="18"/>
  <c r="DF162" i="18"/>
  <c r="DI149" i="18"/>
  <c r="CR147" i="18"/>
  <c r="AF154" i="18"/>
  <c r="AT83" i="17"/>
  <c r="AM183" i="18"/>
  <c r="AE95" i="18"/>
  <c r="DE80" i="18"/>
  <c r="CT110" i="18"/>
  <c r="AN154" i="18"/>
  <c r="O91" i="18"/>
  <c r="CP113" i="18"/>
  <c r="BM159" i="18"/>
  <c r="CV180" i="18"/>
  <c r="BU65" i="17"/>
  <c r="DA130" i="18"/>
  <c r="BY97" i="18"/>
  <c r="DO116" i="18"/>
  <c r="AE77" i="18"/>
  <c r="BD114" i="18"/>
  <c r="AE150" i="18"/>
  <c r="V175" i="18"/>
  <c r="Y192" i="18"/>
  <c r="AV94" i="18"/>
  <c r="BI75" i="17"/>
  <c r="AI157" i="18"/>
  <c r="CO152" i="18"/>
  <c r="AK126" i="18"/>
  <c r="BT151" i="18"/>
  <c r="CH180" i="18"/>
  <c r="BC127" i="18"/>
  <c r="S88" i="17"/>
  <c r="CR139" i="17"/>
  <c r="BX169" i="18"/>
  <c r="CB197" i="18"/>
  <c r="DM93" i="18"/>
  <c r="DO180" i="18"/>
  <c r="DB136" i="18"/>
  <c r="CD148" i="18"/>
  <c r="BC142" i="18"/>
  <c r="CX99" i="18"/>
  <c r="CA91" i="18"/>
  <c r="DF163" i="18"/>
  <c r="DM72" i="17"/>
  <c r="CR169" i="18"/>
  <c r="BP110" i="18"/>
  <c r="U169" i="18"/>
  <c r="X197" i="18"/>
  <c r="DB76" i="18"/>
  <c r="W119" i="18"/>
  <c r="CP161" i="18"/>
  <c r="AD92" i="18"/>
  <c r="BW89" i="18"/>
  <c r="AQ101" i="18"/>
  <c r="CJ147" i="18"/>
  <c r="CF134" i="18"/>
  <c r="BQ173" i="18"/>
  <c r="R173" i="18"/>
  <c r="BH108" i="18"/>
  <c r="BV163" i="18"/>
  <c r="CZ91" i="18"/>
  <c r="DM123" i="18"/>
  <c r="AJ113" i="18"/>
  <c r="AE174" i="18"/>
  <c r="DN185" i="18"/>
  <c r="AL135" i="18"/>
  <c r="S191" i="18"/>
  <c r="CL92" i="18"/>
  <c r="U138" i="18"/>
  <c r="CH144" i="18"/>
  <c r="DB137" i="18"/>
  <c r="BT194" i="18"/>
  <c r="CJ100" i="18"/>
  <c r="BR178" i="18"/>
  <c r="BP141" i="18"/>
  <c r="BM200" i="18"/>
  <c r="CL83" i="17"/>
  <c r="AG128" i="18"/>
  <c r="CZ72" i="18"/>
  <c r="CT93" i="18"/>
  <c r="DI123" i="18"/>
  <c r="BN136" i="18"/>
  <c r="CC120" i="18"/>
  <c r="BB196" i="18"/>
  <c r="AQ156" i="18"/>
  <c r="CI112" i="18"/>
  <c r="CF81" i="18"/>
  <c r="BH198" i="18"/>
  <c r="DL196" i="18"/>
  <c r="O81" i="18"/>
  <c r="BU124" i="18"/>
  <c r="T165" i="18"/>
  <c r="CW171" i="18"/>
  <c r="AB190" i="18"/>
  <c r="AE128" i="18"/>
  <c r="DJ182" i="18"/>
  <c r="CJ121" i="18"/>
  <c r="Z159" i="18"/>
  <c r="CR132" i="18"/>
  <c r="CG175" i="18"/>
  <c r="O168" i="18"/>
  <c r="DG115" i="18"/>
  <c r="AL117" i="18"/>
  <c r="BK142" i="17"/>
  <c r="AO158" i="18"/>
  <c r="CW199" i="18"/>
  <c r="CF159" i="18"/>
  <c r="S198" i="18"/>
  <c r="DF83" i="18"/>
  <c r="CO95" i="18"/>
  <c r="BL176" i="18"/>
  <c r="DK200" i="18"/>
  <c r="BP107" i="18"/>
  <c r="CT134" i="18"/>
  <c r="AH192" i="18"/>
  <c r="W155" i="18"/>
  <c r="Z165" i="18"/>
  <c r="BI102" i="18"/>
  <c r="AI158" i="18"/>
  <c r="R189" i="18"/>
  <c r="AZ150" i="18"/>
  <c r="BW108" i="18"/>
  <c r="BP109" i="18"/>
  <c r="Q94" i="18"/>
  <c r="CD90" i="18"/>
  <c r="AS165" i="18"/>
  <c r="CN110" i="18"/>
  <c r="AG160" i="18"/>
  <c r="CN125" i="18"/>
  <c r="AT157" i="18"/>
  <c r="CR171" i="18"/>
  <c r="AC122" i="18"/>
  <c r="AZ93" i="18"/>
  <c r="BS134" i="18"/>
  <c r="DK154" i="18"/>
  <c r="AJ147" i="18"/>
  <c r="BN86" i="18"/>
  <c r="AN123" i="18"/>
  <c r="CA128" i="18"/>
  <c r="CR182" i="18"/>
  <c r="AI147" i="18"/>
  <c r="N96" i="18"/>
  <c r="CD114" i="18"/>
  <c r="R183" i="18"/>
  <c r="BC122" i="18"/>
  <c r="DG53" i="17"/>
  <c r="CQ174" i="18"/>
  <c r="Z129" i="18"/>
  <c r="BJ186" i="18"/>
  <c r="DI133" i="18"/>
  <c r="AU177" i="18"/>
  <c r="AG52" i="17"/>
  <c r="CF197" i="18"/>
  <c r="BG123" i="18"/>
  <c r="AP156" i="18"/>
  <c r="BN132" i="18"/>
  <c r="AE135" i="18"/>
  <c r="X106" i="17"/>
  <c r="L177" i="18"/>
  <c r="AY167" i="18"/>
  <c r="DL121" i="18"/>
  <c r="BM100" i="18"/>
  <c r="P59" i="17"/>
  <c r="DJ187" i="18"/>
  <c r="CQ53" i="17"/>
  <c r="AB173" i="18"/>
  <c r="CZ138" i="18"/>
  <c r="P164" i="18"/>
  <c r="AG199" i="18"/>
  <c r="S164" i="18"/>
  <c r="BE93" i="18"/>
  <c r="U126" i="18"/>
  <c r="AL155" i="18"/>
  <c r="AI49" i="17"/>
  <c r="CS199" i="18"/>
  <c r="CI132" i="18"/>
  <c r="AB191" i="18"/>
  <c r="AD148" i="18"/>
  <c r="DB93" i="17"/>
  <c r="AH146" i="18"/>
  <c r="Z111" i="18"/>
  <c r="AO163" i="18"/>
  <c r="CY90" i="18"/>
  <c r="BQ77" i="18"/>
  <c r="CK177" i="18"/>
  <c r="CY133" i="18"/>
  <c r="CK165" i="18"/>
  <c r="BM87" i="18"/>
  <c r="AF138" i="18"/>
  <c r="W86" i="18"/>
  <c r="CS179" i="18"/>
  <c r="CE134" i="18"/>
  <c r="CF182" i="18"/>
  <c r="AA149" i="18"/>
  <c r="V151" i="18"/>
  <c r="W130" i="18"/>
  <c r="CD122" i="18"/>
  <c r="U145" i="18"/>
  <c r="CE96" i="18"/>
  <c r="CX113" i="18"/>
  <c r="DI72" i="18"/>
  <c r="Q161" i="18"/>
  <c r="DH173" i="18"/>
  <c r="BN167" i="18"/>
  <c r="L99" i="18"/>
  <c r="AW200" i="18"/>
  <c r="CO176" i="18"/>
  <c r="CU179" i="18"/>
  <c r="BL110" i="18"/>
  <c r="U165" i="18"/>
  <c r="AJ72" i="18"/>
  <c r="BU112" i="18"/>
  <c r="DL176" i="18"/>
  <c r="DB167" i="18"/>
  <c r="Y175" i="18"/>
  <c r="BW193" i="18"/>
  <c r="BT184" i="18"/>
  <c r="CM107" i="18"/>
  <c r="AW52" i="17"/>
  <c r="U99" i="18"/>
  <c r="BM81" i="17"/>
  <c r="CK115" i="18"/>
  <c r="AO197" i="18"/>
  <c r="BH195" i="18"/>
  <c r="CV141" i="18"/>
  <c r="BB78" i="18"/>
  <c r="CD57" i="17"/>
  <c r="DI50" i="17"/>
  <c r="BK137" i="18"/>
  <c r="CB200" i="18"/>
  <c r="AE80" i="18"/>
  <c r="AD155" i="18"/>
  <c r="AQ198" i="18"/>
  <c r="BN55" i="17"/>
  <c r="BX180" i="18"/>
  <c r="BT175" i="18"/>
  <c r="AR83" i="17"/>
  <c r="AV182" i="18"/>
  <c r="AC75" i="18"/>
  <c r="R149" i="18"/>
  <c r="BW145" i="1"/>
  <c r="BV176" i="18"/>
  <c r="DK126" i="18"/>
  <c r="CJ80" i="18"/>
  <c r="P193" i="18"/>
  <c r="BN124" i="18"/>
  <c r="CO111" i="18"/>
  <c r="DO152" i="18"/>
  <c r="AI105" i="18"/>
  <c r="N163" i="18"/>
  <c r="U91" i="18"/>
  <c r="CU139" i="18"/>
  <c r="CU90" i="18"/>
  <c r="AD190" i="18"/>
  <c r="CB141" i="18"/>
  <c r="CS129" i="18"/>
  <c r="AJ141" i="18"/>
  <c r="BO97" i="18"/>
  <c r="BJ106" i="18"/>
  <c r="BV187" i="18"/>
  <c r="CB145" i="18"/>
  <c r="DJ146" i="18"/>
  <c r="CL104" i="18"/>
  <c r="CY105" i="18"/>
  <c r="DC122" i="18"/>
  <c r="U149" i="18"/>
  <c r="DE74" i="18"/>
  <c r="AJ81" i="18"/>
  <c r="AB130" i="18"/>
  <c r="AQ177" i="18"/>
  <c r="AV143" i="18"/>
  <c r="AV165" i="18"/>
  <c r="BG186" i="18"/>
  <c r="BR153" i="18"/>
  <c r="BI146" i="18"/>
  <c r="BC80" i="18"/>
  <c r="BY150" i="18"/>
  <c r="AR197" i="18"/>
  <c r="BF124" i="18"/>
  <c r="R117" i="17"/>
  <c r="DE199" i="18"/>
  <c r="U133" i="17"/>
  <c r="BR136" i="18"/>
  <c r="DA121" i="18"/>
  <c r="DE192" i="18"/>
  <c r="AH137" i="18"/>
  <c r="BK193" i="18"/>
  <c r="AG184" i="18"/>
  <c r="DE161" i="18"/>
  <c r="AV142" i="18"/>
  <c r="DK144" i="18"/>
  <c r="BJ130" i="18"/>
  <c r="AZ80" i="18"/>
  <c r="DN168" i="18"/>
  <c r="BJ155" i="18"/>
  <c r="CB110" i="18"/>
  <c r="BA182" i="18"/>
  <c r="BM117" i="18"/>
  <c r="AP117" i="18"/>
  <c r="BO193" i="18"/>
  <c r="AF124" i="18"/>
  <c r="R85" i="18"/>
  <c r="AE141" i="18"/>
  <c r="AJ197" i="18"/>
  <c r="R72" i="18"/>
  <c r="P79" i="18"/>
  <c r="CQ118" i="18"/>
  <c r="DF66" i="17"/>
  <c r="CR191" i="18"/>
  <c r="BU99" i="18"/>
  <c r="DL85" i="18"/>
  <c r="BC101" i="18"/>
  <c r="BX104" i="18"/>
  <c r="AO177" i="18"/>
  <c r="CW106" i="18"/>
  <c r="AD188" i="18"/>
  <c r="BZ94" i="18"/>
  <c r="AY106" i="18"/>
  <c r="BL135" i="18"/>
  <c r="CX159" i="18"/>
  <c r="AF197" i="18"/>
  <c r="AW106" i="18"/>
  <c r="DJ131" i="18"/>
  <c r="AO193" i="18"/>
  <c r="AK80" i="18"/>
  <c r="W198" i="18"/>
  <c r="CG110" i="18"/>
  <c r="AR95" i="18"/>
  <c r="N193" i="18"/>
  <c r="DC140" i="18"/>
  <c r="CE112" i="18"/>
  <c r="BP77" i="17"/>
  <c r="DF136" i="18"/>
  <c r="DN81" i="18"/>
  <c r="U78" i="18"/>
  <c r="BN72" i="18"/>
  <c r="S197" i="18"/>
  <c r="CD153" i="18"/>
  <c r="BW157" i="18"/>
  <c r="CH161" i="18"/>
  <c r="AA129" i="18"/>
  <c r="DL192" i="18"/>
  <c r="BG149" i="18"/>
  <c r="L76" i="18"/>
  <c r="DJ200" i="18"/>
  <c r="BN127" i="18"/>
  <c r="X82" i="18"/>
  <c r="DF170" i="18"/>
  <c r="DN171" i="18"/>
  <c r="AD81" i="18"/>
  <c r="Z100" i="18"/>
  <c r="BZ128" i="18"/>
  <c r="AO74" i="18"/>
  <c r="N142" i="18"/>
  <c r="CX196" i="18"/>
  <c r="S135" i="18"/>
  <c r="BT160" i="18"/>
  <c r="BX118" i="18"/>
  <c r="AH122" i="18"/>
  <c r="DL162" i="18"/>
  <c r="AQ165" i="18"/>
  <c r="CH158" i="18"/>
  <c r="BV164" i="18"/>
  <c r="AO189" i="18"/>
  <c r="BS138" i="17"/>
  <c r="BY166" i="18"/>
  <c r="CO186" i="18"/>
  <c r="Q132" i="18"/>
  <c r="AR194" i="18"/>
  <c r="AE99" i="18"/>
  <c r="AN97" i="18"/>
  <c r="BP159" i="18"/>
  <c r="AX185" i="18"/>
  <c r="BB72" i="18"/>
  <c r="BG160" i="18"/>
  <c r="AL195" i="18"/>
  <c r="CL119" i="18"/>
  <c r="CI172" i="18"/>
  <c r="BD170" i="18"/>
  <c r="AR117" i="18"/>
  <c r="DG75" i="18"/>
  <c r="Q196" i="18"/>
  <c r="CV130" i="18"/>
  <c r="AP145" i="18"/>
  <c r="AE177" i="18"/>
  <c r="BN85" i="18"/>
  <c r="BJ93" i="18"/>
  <c r="DB73" i="18"/>
  <c r="CG114" i="18"/>
  <c r="L193" i="18"/>
  <c r="AI170" i="18"/>
  <c r="BZ170" i="18"/>
  <c r="V143" i="18"/>
  <c r="BG142" i="18"/>
  <c r="CY92" i="18"/>
  <c r="AV78" i="18"/>
  <c r="CD150" i="18"/>
  <c r="T174" i="18"/>
  <c r="BP163" i="18"/>
  <c r="AV105" i="18"/>
  <c r="CZ104" i="18"/>
  <c r="BU159" i="18"/>
  <c r="BY126" i="18"/>
  <c r="AX188" i="18"/>
  <c r="CH197" i="18"/>
  <c r="AX100" i="18"/>
  <c r="AD77" i="18"/>
  <c r="DF135" i="18"/>
  <c r="BP147" i="18"/>
  <c r="CM106" i="18"/>
  <c r="CF109" i="18"/>
  <c r="CU85" i="18"/>
  <c r="BH172" i="18"/>
  <c r="AO114" i="18"/>
  <c r="O167" i="18"/>
  <c r="CF167" i="18"/>
  <c r="P137" i="18"/>
  <c r="BU180" i="18"/>
  <c r="Y160" i="18"/>
  <c r="CA103" i="18"/>
  <c r="AG142" i="18"/>
  <c r="AM109" i="18"/>
  <c r="L88" i="18"/>
  <c r="CR111" i="18"/>
  <c r="DM122" i="18"/>
  <c r="CE183" i="18"/>
  <c r="BB164" i="18"/>
  <c r="AX159" i="18"/>
  <c r="DN97" i="18"/>
  <c r="DN125" i="18"/>
  <c r="CO113" i="18"/>
  <c r="DJ173" i="18"/>
  <c r="CU115" i="18"/>
  <c r="CV59" i="17"/>
  <c r="BC78" i="18"/>
  <c r="BW145" i="18"/>
  <c r="CJ118" i="18"/>
  <c r="S124" i="18"/>
  <c r="DN84" i="17"/>
  <c r="BQ107" i="18"/>
  <c r="Q195" i="18"/>
  <c r="AA77" i="18"/>
  <c r="BD116" i="18"/>
  <c r="BZ116" i="17"/>
  <c r="AS172" i="18"/>
  <c r="R193" i="18"/>
  <c r="AN128" i="18"/>
  <c r="CD73" i="18"/>
  <c r="M176" i="18"/>
  <c r="V90" i="18"/>
  <c r="CX190" i="18"/>
  <c r="BP161" i="18"/>
  <c r="BK184" i="18"/>
  <c r="CF73" i="18"/>
  <c r="BP162" i="18"/>
  <c r="AG200" i="18"/>
  <c r="DI83" i="18"/>
  <c r="DI185" i="18"/>
  <c r="BS156" i="18"/>
  <c r="W192" i="18"/>
  <c r="AV87" i="17"/>
  <c r="L180" i="18"/>
  <c r="AK88" i="18"/>
  <c r="BU153" i="18"/>
  <c r="AL69" i="17"/>
  <c r="AI141" i="18"/>
  <c r="BT128" i="18"/>
  <c r="Q82" i="18"/>
  <c r="L128" i="18"/>
  <c r="AN150" i="18"/>
  <c r="DK166" i="18"/>
  <c r="DD102" i="18"/>
  <c r="Q114" i="18"/>
  <c r="BS184" i="18"/>
  <c r="DK91" i="18"/>
  <c r="DN172" i="18"/>
  <c r="BA142" i="18"/>
  <c r="U195" i="18"/>
  <c r="W188" i="18"/>
  <c r="CG89" i="18"/>
  <c r="CD185" i="18"/>
  <c r="DO102" i="18"/>
  <c r="CJ119" i="18"/>
  <c r="AO180" i="18"/>
  <c r="CZ166" i="18"/>
  <c r="AJ94" i="18"/>
  <c r="CH141" i="18"/>
  <c r="AD152" i="18"/>
  <c r="AD150" i="18"/>
  <c r="Q186" i="18"/>
  <c r="CJ125" i="18"/>
  <c r="N165" i="18"/>
  <c r="S168" i="18"/>
  <c r="DL180" i="18"/>
  <c r="AP148" i="18"/>
  <c r="BB148" i="18"/>
  <c r="CV184" i="18"/>
  <c r="DB184" i="18"/>
  <c r="AX79" i="18"/>
  <c r="CE107" i="18"/>
  <c r="DA185" i="18"/>
  <c r="O117" i="18"/>
  <c r="CY151" i="18"/>
  <c r="BY144" i="18"/>
  <c r="CN159" i="18"/>
  <c r="AQ79" i="18"/>
  <c r="DB85" i="18"/>
  <c r="CU58" i="17"/>
  <c r="CJ157" i="18"/>
  <c r="DL84" i="18"/>
  <c r="BK106" i="18"/>
  <c r="DN129" i="18"/>
  <c r="BN185" i="18"/>
  <c r="DE198" i="18"/>
  <c r="AG158" i="18"/>
  <c r="R115" i="18"/>
  <c r="L183" i="18"/>
  <c r="CZ147" i="18"/>
  <c r="V121" i="18"/>
  <c r="CG143" i="18"/>
  <c r="CL131" i="18"/>
  <c r="BF90" i="18"/>
  <c r="AN72" i="18"/>
  <c r="CU182" i="18"/>
  <c r="X72" i="18"/>
  <c r="AN184" i="18"/>
  <c r="CG137" i="18"/>
  <c r="CY147" i="18"/>
  <c r="CU100" i="18"/>
  <c r="BE141" i="18"/>
  <c r="BM165" i="18"/>
  <c r="CW87" i="18"/>
  <c r="AI142" i="18"/>
  <c r="CU127" i="18"/>
  <c r="BA106" i="18"/>
  <c r="BJ160" i="18"/>
  <c r="CN83" i="18"/>
  <c r="BQ172" i="18"/>
  <c r="X155" i="18"/>
  <c r="BW107" i="18"/>
  <c r="CS89" i="18"/>
  <c r="CE167" i="18"/>
  <c r="BR183" i="18"/>
  <c r="AK177" i="18"/>
  <c r="AX144" i="18"/>
  <c r="DM166" i="18"/>
  <c r="CJ106" i="18"/>
  <c r="BX74" i="18"/>
  <c r="Q116" i="18"/>
  <c r="AQ127" i="18"/>
  <c r="AS140" i="18"/>
  <c r="CF192" i="18"/>
  <c r="CS98" i="18"/>
  <c r="W126" i="18"/>
  <c r="BU108" i="18"/>
  <c r="DA199" i="18"/>
  <c r="DF197" i="18"/>
  <c r="AN147" i="1"/>
  <c r="BB82" i="18"/>
  <c r="BP132" i="18"/>
  <c r="DG100" i="18"/>
  <c r="BK136" i="18"/>
  <c r="AT161" i="18"/>
  <c r="CR160" i="18"/>
  <c r="DH148" i="18"/>
  <c r="BE115" i="18"/>
  <c r="AK173" i="18"/>
  <c r="CQ127" i="18"/>
  <c r="DK177" i="18"/>
  <c r="AV177" i="18"/>
  <c r="CV84" i="18"/>
  <c r="BI107" i="18"/>
  <c r="DN133" i="18"/>
  <c r="AV151" i="18"/>
  <c r="AO136" i="18"/>
  <c r="CP90" i="18"/>
  <c r="CH104" i="18"/>
  <c r="DB86" i="18"/>
  <c r="AC94" i="18"/>
  <c r="BY109" i="18"/>
  <c r="AB115" i="18"/>
  <c r="BM135" i="18"/>
  <c r="AM147" i="18"/>
  <c r="DI107" i="17"/>
  <c r="CH167" i="18"/>
  <c r="BC85" i="18"/>
  <c r="CW198" i="18"/>
  <c r="BZ197" i="18"/>
  <c r="AY139" i="18"/>
  <c r="CD179" i="18"/>
  <c r="AO108" i="18"/>
  <c r="BW82" i="18"/>
  <c r="DA124" i="18"/>
  <c r="O137" i="18"/>
  <c r="BU137" i="18"/>
  <c r="CU106" i="18"/>
  <c r="S200" i="18"/>
  <c r="AZ88" i="18"/>
  <c r="BE153" i="18"/>
  <c r="CG183" i="18"/>
  <c r="DH94" i="18"/>
  <c r="AV108" i="18"/>
  <c r="BD181" i="18"/>
  <c r="CW115" i="18"/>
  <c r="AJ92" i="18"/>
  <c r="BN160" i="18"/>
  <c r="DC116" i="18"/>
  <c r="AJ169" i="18"/>
  <c r="DD200" i="18"/>
  <c r="T129" i="18"/>
  <c r="BK78" i="18"/>
  <c r="AP142" i="18"/>
  <c r="CB92" i="18"/>
  <c r="BI159" i="18"/>
  <c r="AU171" i="18"/>
  <c r="CE197" i="18"/>
  <c r="DC146" i="18"/>
  <c r="R90" i="18"/>
  <c r="CQ163" i="18"/>
  <c r="Z195" i="18"/>
  <c r="DD85" i="18"/>
  <c r="BZ144" i="18"/>
  <c r="CA192" i="18"/>
  <c r="AF193" i="18"/>
  <c r="BP106" i="18"/>
  <c r="AG132" i="18"/>
  <c r="AP135" i="18"/>
  <c r="BD185" i="18"/>
  <c r="DD154" i="18"/>
  <c r="AU160" i="18"/>
  <c r="AN167" i="18"/>
  <c r="CS92" i="18"/>
  <c r="AK111" i="18"/>
  <c r="X71" i="17"/>
  <c r="AI138" i="18"/>
  <c r="AA101" i="18"/>
  <c r="AX116" i="18"/>
  <c r="BO162" i="18"/>
  <c r="CO162" i="18"/>
  <c r="AW105" i="18"/>
  <c r="BZ106" i="18"/>
  <c r="CH86" i="18"/>
  <c r="M154" i="18"/>
  <c r="CE103" i="18"/>
  <c r="AA168" i="18"/>
  <c r="BO82" i="18"/>
  <c r="BQ167" i="18"/>
  <c r="CV177" i="18"/>
  <c r="AD171" i="18"/>
  <c r="AM75" i="18"/>
  <c r="CM198" i="18"/>
  <c r="AG196" i="18"/>
  <c r="R104" i="18"/>
  <c r="BE147" i="18"/>
  <c r="CO181" i="18"/>
  <c r="CJ116" i="18"/>
  <c r="CU77" i="18"/>
  <c r="CW159" i="18"/>
  <c r="V182" i="18"/>
  <c r="CL53" i="17"/>
  <c r="AJ191" i="18"/>
  <c r="BE185" i="18"/>
  <c r="X173" i="18"/>
  <c r="DO136" i="18"/>
  <c r="BL100" i="18"/>
  <c r="CA190" i="18"/>
  <c r="CV127" i="18"/>
  <c r="BF149" i="18"/>
  <c r="CI150" i="18"/>
  <c r="CF77" i="18"/>
  <c r="AF178" i="18"/>
  <c r="AG138" i="18"/>
  <c r="AA132" i="18"/>
  <c r="BX155" i="18"/>
  <c r="Z120" i="18"/>
  <c r="CD135" i="18"/>
  <c r="X132" i="18"/>
  <c r="CW183" i="18"/>
  <c r="DF131" i="18"/>
  <c r="BL91" i="17"/>
  <c r="BZ187" i="18"/>
  <c r="CC145" i="18"/>
  <c r="CR190" i="18"/>
  <c r="CF143" i="18"/>
  <c r="BD155" i="18"/>
  <c r="DL107" i="17"/>
  <c r="AK147" i="18"/>
  <c r="W149" i="18"/>
  <c r="X126" i="18"/>
  <c r="O115" i="18"/>
  <c r="DO81" i="18"/>
  <c r="DB95" i="18"/>
  <c r="BP165" i="18"/>
  <c r="W160" i="18"/>
  <c r="CN156" i="18"/>
  <c r="BM193" i="18"/>
  <c r="DB106" i="18"/>
  <c r="CN164" i="18"/>
  <c r="BN110" i="18"/>
  <c r="AH102" i="18"/>
  <c r="CY77" i="17"/>
  <c r="AT186" i="18"/>
  <c r="DJ138" i="18"/>
  <c r="BE175" i="18"/>
  <c r="AG163" i="18"/>
  <c r="X74" i="18"/>
  <c r="AG135" i="18"/>
  <c r="BU107" i="18"/>
  <c r="BC196" i="18"/>
  <c r="BR182" i="18"/>
  <c r="BE177" i="18"/>
  <c r="BI79" i="17"/>
  <c r="DL157" i="18"/>
  <c r="M134" i="18"/>
  <c r="P91" i="18"/>
  <c r="CP143" i="18"/>
  <c r="BJ89" i="17"/>
  <c r="AC99" i="18"/>
  <c r="DK74" i="18"/>
  <c r="T162" i="18"/>
  <c r="CS154" i="18"/>
  <c r="BJ94" i="18"/>
  <c r="BS190" i="18"/>
  <c r="CL106" i="18"/>
  <c r="CC82" i="18"/>
  <c r="CA95" i="17"/>
  <c r="BC166" i="18"/>
  <c r="BE178" i="18"/>
  <c r="DG177" i="18"/>
  <c r="CY190" i="18"/>
  <c r="CN135" i="18"/>
  <c r="DA136" i="18"/>
  <c r="CJ190" i="18"/>
  <c r="AX98" i="18"/>
  <c r="CU120" i="18"/>
  <c r="BB123" i="18"/>
  <c r="AW123" i="18"/>
  <c r="CV168" i="18"/>
  <c r="BW190" i="18"/>
  <c r="BA131" i="18"/>
  <c r="BU134" i="18"/>
  <c r="CH124" i="18"/>
  <c r="CB130" i="18"/>
  <c r="CX139" i="18"/>
  <c r="N134" i="18"/>
  <c r="CY80" i="18"/>
  <c r="CZ119" i="18"/>
  <c r="BL182" i="18"/>
  <c r="BA145" i="18"/>
  <c r="CC108" i="18"/>
  <c r="CE192" i="18"/>
  <c r="AE114" i="18"/>
  <c r="BT91" i="18"/>
  <c r="AY179" i="18"/>
  <c r="CV169" i="18"/>
  <c r="R195" i="18"/>
  <c r="BT57" i="17"/>
  <c r="W95" i="18"/>
  <c r="AK112" i="18"/>
  <c r="DL152" i="18"/>
  <c r="AK130" i="18"/>
  <c r="AM160" i="18"/>
  <c r="CX127" i="18"/>
  <c r="AS73" i="18"/>
  <c r="BF189" i="18"/>
  <c r="CG180" i="18"/>
  <c r="CG129" i="18"/>
  <c r="CE175" i="18"/>
  <c r="AC138" i="17"/>
  <c r="DA153" i="18"/>
  <c r="L153" i="18"/>
  <c r="Q150" i="18"/>
  <c r="CD200" i="18"/>
  <c r="BK181" i="18"/>
  <c r="O191" i="18"/>
  <c r="AL170" i="18"/>
  <c r="CA131" i="18"/>
  <c r="CV110" i="18"/>
  <c r="CL82" i="18"/>
  <c r="BG178" i="18"/>
  <c r="CM128" i="18"/>
  <c r="AR184" i="18"/>
  <c r="AK123" i="18"/>
  <c r="AU109" i="18"/>
  <c r="BI98" i="17"/>
  <c r="M179" i="18"/>
  <c r="DH104" i="17"/>
  <c r="CW168" i="18"/>
  <c r="BJ136" i="18"/>
  <c r="X135" i="18"/>
  <c r="CS196" i="18"/>
  <c r="DI129" i="18"/>
  <c r="AF121" i="18"/>
  <c r="CX122" i="18"/>
  <c r="DE121" i="18"/>
  <c r="DA158" i="18"/>
  <c r="AY102" i="18"/>
  <c r="BM106" i="18"/>
  <c r="AJ174" i="18"/>
  <c r="AD99" i="18"/>
  <c r="DG99" i="18"/>
  <c r="CL190" i="18"/>
  <c r="DA93" i="18"/>
  <c r="AK189" i="18"/>
  <c r="DI146" i="18"/>
  <c r="BB108" i="18"/>
  <c r="CU185" i="18"/>
  <c r="AY157" i="18"/>
  <c r="X72" i="17"/>
  <c r="CP153" i="18"/>
  <c r="BS167" i="18"/>
  <c r="AK198" i="18"/>
  <c r="AY83" i="18"/>
  <c r="CM127" i="18"/>
  <c r="R175" i="18"/>
  <c r="DE181" i="18"/>
  <c r="CC161" i="18"/>
  <c r="BC171" i="18"/>
  <c r="CU112" i="18"/>
  <c r="Y169" i="18"/>
  <c r="DE159" i="18"/>
  <c r="DJ124" i="18"/>
  <c r="CO141" i="18"/>
  <c r="BG169" i="18"/>
  <c r="BO168" i="18"/>
  <c r="AU148" i="18"/>
  <c r="CE85" i="18"/>
  <c r="BK56" i="17"/>
  <c r="AI76" i="17"/>
  <c r="W91" i="18"/>
  <c r="AA145" i="18"/>
  <c r="BO136" i="18"/>
  <c r="BM183" i="18"/>
  <c r="CC113" i="18"/>
  <c r="DD95" i="18"/>
  <c r="AT87" i="18"/>
  <c r="AB170" i="18"/>
  <c r="CG112" i="18"/>
  <c r="BV162" i="18"/>
  <c r="AL131" i="18"/>
  <c r="BA173" i="18"/>
  <c r="CQ136" i="18"/>
  <c r="BX181" i="18"/>
  <c r="DI85" i="18"/>
  <c r="BP115" i="18"/>
  <c r="AG87" i="18"/>
  <c r="DK191" i="18"/>
  <c r="AY131" i="18"/>
  <c r="CI142" i="18"/>
  <c r="CB100" i="18"/>
  <c r="AB139" i="18"/>
  <c r="CR75" i="18"/>
  <c r="BX99" i="18"/>
  <c r="AD91" i="18"/>
  <c r="O160" i="18"/>
  <c r="V89" i="18"/>
  <c r="BZ101" i="18"/>
  <c r="M122" i="18"/>
  <c r="AA152" i="18"/>
  <c r="AU117" i="18"/>
  <c r="BN126" i="18"/>
  <c r="AB152" i="18"/>
  <c r="CC188" i="18"/>
  <c r="AG81" i="18"/>
  <c r="AY115" i="18"/>
  <c r="BL102" i="17"/>
  <c r="DN187" i="18"/>
  <c r="AN111" i="18"/>
  <c r="CA102" i="17"/>
  <c r="N156" i="18"/>
  <c r="AF173" i="18"/>
  <c r="DL138" i="18"/>
  <c r="AH179" i="18"/>
  <c r="CV101" i="18"/>
  <c r="R152" i="18"/>
  <c r="AY199" i="18"/>
  <c r="X116" i="18"/>
  <c r="CZ179" i="18"/>
  <c r="CL172" i="18"/>
  <c r="AJ168" i="18"/>
  <c r="CY198" i="18"/>
  <c r="DC139" i="18"/>
  <c r="BK191" i="18"/>
  <c r="DH99" i="18"/>
  <c r="AW181" i="18"/>
  <c r="CT115" i="18"/>
  <c r="DF116" i="18"/>
  <c r="CS176" i="18"/>
  <c r="BM77" i="17"/>
  <c r="CZ105" i="18"/>
  <c r="AF147" i="18"/>
  <c r="AT171" i="18"/>
  <c r="V200" i="18"/>
  <c r="CJ155" i="18"/>
  <c r="BL164" i="18"/>
  <c r="Y164" i="18"/>
  <c r="P178" i="18"/>
  <c r="CU125" i="18"/>
  <c r="T120" i="18"/>
  <c r="CP99" i="18"/>
  <c r="BB152" i="18"/>
  <c r="BW126" i="18"/>
  <c r="BO106" i="18"/>
  <c r="BD183" i="18"/>
  <c r="CX193" i="18"/>
  <c r="BS164" i="18"/>
  <c r="BP197" i="18"/>
  <c r="Q52" i="17"/>
  <c r="AZ173" i="18"/>
  <c r="U131" i="18"/>
  <c r="BF164" i="18"/>
  <c r="Q184" i="18"/>
  <c r="CJ76" i="18"/>
  <c r="Z81" i="18"/>
  <c r="BF194" i="18"/>
  <c r="BW200" i="18"/>
  <c r="CB103" i="18"/>
  <c r="BR197" i="18"/>
  <c r="AC119" i="17"/>
  <c r="CL111" i="18"/>
  <c r="CK169" i="18"/>
  <c r="CQ125" i="18"/>
  <c r="BI143" i="18"/>
  <c r="BP182" i="18"/>
  <c r="DD110" i="18"/>
  <c r="AK185" i="18"/>
  <c r="CU146" i="18"/>
  <c r="AV135" i="18"/>
  <c r="DK81" i="18"/>
  <c r="W65" i="17"/>
  <c r="P163" i="18"/>
  <c r="BM114" i="17"/>
  <c r="BP53" i="17"/>
  <c r="W113" i="18"/>
  <c r="DO88" i="18"/>
  <c r="BV197" i="18"/>
  <c r="AB146" i="18"/>
  <c r="AK92" i="17"/>
  <c r="M142" i="18"/>
  <c r="CH184" i="18"/>
  <c r="AZ174" i="18"/>
  <c r="CT193" i="18"/>
  <c r="AU82" i="18"/>
  <c r="BE129" i="17"/>
  <c r="CW110" i="18"/>
  <c r="AY165" i="18"/>
  <c r="BQ93" i="18"/>
  <c r="CG197" i="18"/>
  <c r="DA91" i="18"/>
  <c r="BQ139" i="18"/>
  <c r="Q170" i="18"/>
  <c r="Z113" i="18"/>
  <c r="BO177" i="18"/>
  <c r="BG98" i="18"/>
  <c r="DB196" i="18"/>
  <c r="W134" i="18"/>
  <c r="CE196" i="18"/>
  <c r="CI79" i="18"/>
  <c r="CX132" i="18"/>
  <c r="AU112" i="18"/>
  <c r="W163" i="18"/>
  <c r="AG188" i="18"/>
  <c r="AA158" i="18"/>
  <c r="CE79" i="18"/>
  <c r="Q126" i="17"/>
  <c r="BD163" i="18"/>
  <c r="BH189" i="18"/>
  <c r="BJ154" i="18"/>
  <c r="N86" i="18"/>
  <c r="DF88" i="18"/>
  <c r="DF145" i="18"/>
  <c r="CF161" i="18"/>
  <c r="P88" i="18"/>
  <c r="DJ169" i="18"/>
  <c r="BJ145" i="18"/>
  <c r="O179" i="18"/>
  <c r="AS187" i="18"/>
  <c r="Y104" i="18"/>
  <c r="BN150" i="18"/>
  <c r="CD80" i="18"/>
  <c r="BQ121" i="18"/>
  <c r="AV130" i="18"/>
  <c r="N157" i="18"/>
  <c r="V134" i="18"/>
  <c r="DF166" i="18"/>
  <c r="BH191" i="18"/>
  <c r="Y142" i="18"/>
  <c r="CO106" i="18"/>
  <c r="DM109" i="18"/>
  <c r="AW178" i="18"/>
  <c r="CA184" i="18"/>
  <c r="DA165" i="18"/>
  <c r="CW119" i="18"/>
  <c r="BV195" i="18"/>
  <c r="CD82" i="18"/>
  <c r="BW76" i="18"/>
  <c r="BP171" i="18"/>
  <c r="CK92" i="18"/>
  <c r="AM151" i="18"/>
  <c r="CT94" i="18"/>
  <c r="BL104" i="18"/>
  <c r="BD139" i="18"/>
  <c r="CL167" i="18"/>
  <c r="BK86" i="18"/>
  <c r="CA83" i="18"/>
  <c r="BZ108" i="18"/>
  <c r="Z153" i="18"/>
  <c r="DH89" i="18"/>
  <c r="CS167" i="18"/>
  <c r="BE171" i="18"/>
  <c r="BB86" i="18"/>
  <c r="AU143" i="18"/>
  <c r="DD169" i="18"/>
  <c r="CY108" i="18"/>
  <c r="BC98" i="18"/>
  <c r="CV79" i="18"/>
  <c r="AL197" i="18"/>
  <c r="AP58" i="17"/>
  <c r="CL197" i="18"/>
  <c r="DD188" i="18"/>
  <c r="X131" i="18"/>
  <c r="BZ132" i="18"/>
  <c r="U168" i="18"/>
  <c r="AZ195" i="18"/>
  <c r="BF93" i="18"/>
  <c r="V196" i="18"/>
  <c r="DE118" i="18"/>
  <c r="BI194" i="18"/>
  <c r="AF143" i="18"/>
  <c r="DJ149" i="18"/>
  <c r="AW144" i="18"/>
  <c r="AJ166" i="18"/>
  <c r="DN182" i="18"/>
  <c r="DN88" i="18"/>
  <c r="AN187" i="18"/>
  <c r="DA122" i="18"/>
  <c r="BB198" i="18"/>
  <c r="CY85" i="18"/>
  <c r="U114" i="18"/>
  <c r="O192" i="18"/>
  <c r="BG145" i="18"/>
  <c r="Q154" i="18"/>
  <c r="BB175" i="18"/>
  <c r="AY116" i="18"/>
  <c r="DL74" i="18"/>
  <c r="BY108" i="18"/>
  <c r="CP144" i="18"/>
  <c r="CD149" i="18"/>
  <c r="BF102" i="18"/>
  <c r="AK92" i="18"/>
  <c r="R92" i="18"/>
  <c r="BM77" i="18"/>
  <c r="AY170" i="18"/>
  <c r="AH164" i="18"/>
  <c r="BJ176" i="18"/>
  <c r="BT180" i="18"/>
  <c r="CU131" i="18"/>
  <c r="AY114" i="18"/>
  <c r="CD169" i="18"/>
  <c r="CK142" i="18"/>
  <c r="X114" i="18"/>
  <c r="N147" i="18"/>
  <c r="DB155" i="18"/>
  <c r="AH81" i="18"/>
  <c r="AT73" i="18"/>
  <c r="BE94" i="18"/>
  <c r="T54" i="17"/>
  <c r="N146" i="18"/>
  <c r="CL85" i="18"/>
  <c r="AM191" i="18"/>
  <c r="CM163" i="18"/>
  <c r="R106" i="18"/>
  <c r="AA119" i="18"/>
  <c r="CL146" i="18"/>
  <c r="AB100" i="18"/>
  <c r="BN112" i="17"/>
  <c r="BI173" i="18"/>
  <c r="CW145" i="1"/>
  <c r="U156" i="18"/>
  <c r="AG187" i="18"/>
  <c r="Y133" i="18"/>
  <c r="BN123" i="18"/>
  <c r="CS118" i="18"/>
  <c r="O94" i="18"/>
  <c r="CD110" i="18"/>
  <c r="BO72" i="18"/>
  <c r="P161" i="18"/>
  <c r="DB114" i="18"/>
  <c r="CJ189" i="18"/>
  <c r="BJ126" i="18"/>
  <c r="CU149" i="18"/>
  <c r="M103" i="17"/>
  <c r="DB82" i="18"/>
  <c r="BO109" i="18"/>
  <c r="BJ113" i="18"/>
  <c r="AS138" i="18"/>
  <c r="AE81" i="18"/>
  <c r="Y97" i="18"/>
  <c r="CK170" i="18"/>
  <c r="CN88" i="18"/>
  <c r="U108" i="18"/>
  <c r="BC133" i="18"/>
  <c r="AF190" i="18"/>
  <c r="BY171" i="18"/>
  <c r="DH55" i="17"/>
  <c r="O108" i="18"/>
  <c r="DO137" i="18"/>
  <c r="BX165" i="18"/>
  <c r="AV139" i="18"/>
  <c r="AV138" i="18"/>
  <c r="CH102" i="18"/>
  <c r="AS105" i="18"/>
  <c r="BF106" i="18"/>
  <c r="BD122" i="18"/>
  <c r="CR96" i="18"/>
  <c r="AH108" i="18"/>
  <c r="U137" i="18"/>
  <c r="P140" i="18"/>
  <c r="CR154" i="18"/>
  <c r="CT104" i="17"/>
  <c r="P134" i="18"/>
  <c r="CA170" i="18"/>
  <c r="AM193" i="18"/>
  <c r="BD66" i="17"/>
  <c r="BX117" i="18"/>
  <c r="CI57" i="17"/>
  <c r="AY89" i="18"/>
  <c r="W83" i="18"/>
  <c r="CY153" i="18"/>
  <c r="CT118" i="18"/>
  <c r="DD149" i="18"/>
  <c r="DC177" i="18"/>
  <c r="T196" i="18"/>
  <c r="T115" i="18"/>
  <c r="BF86" i="18"/>
  <c r="DD113" i="18"/>
  <c r="DE193" i="18"/>
  <c r="DB102" i="18"/>
  <c r="AT79" i="18"/>
  <c r="CR140" i="18"/>
  <c r="DN149" i="18"/>
  <c r="BV101" i="18"/>
  <c r="AW96" i="18"/>
  <c r="CM134" i="18"/>
  <c r="DB134" i="18"/>
  <c r="CU150" i="18"/>
  <c r="AC97" i="18"/>
  <c r="AZ143" i="18"/>
  <c r="DC134" i="17"/>
  <c r="DD170" i="18"/>
  <c r="CW122" i="18"/>
  <c r="Y102" i="18"/>
  <c r="BJ191" i="18"/>
  <c r="AU138" i="18"/>
  <c r="BQ194" i="18"/>
  <c r="CP191" i="18"/>
  <c r="DL171" i="18"/>
  <c r="CF82" i="18"/>
  <c r="CJ139" i="18"/>
  <c r="DN122" i="18"/>
  <c r="CC93" i="18"/>
  <c r="CM154" i="18"/>
  <c r="BU186" i="18"/>
  <c r="CW139" i="18"/>
  <c r="AF115" i="18"/>
  <c r="DI106" i="18"/>
  <c r="AA133" i="18"/>
  <c r="DF86" i="18"/>
  <c r="AG89" i="18"/>
  <c r="DJ104" i="18"/>
  <c r="AE100" i="18"/>
  <c r="CH140" i="18"/>
  <c r="P49" i="17"/>
  <c r="W88" i="18"/>
  <c r="DA167" i="18"/>
  <c r="CT185" i="18"/>
  <c r="DB104" i="18"/>
  <c r="AV104" i="18"/>
  <c r="AZ103" i="18"/>
  <c r="AP128" i="18"/>
  <c r="BC186" i="18"/>
  <c r="AF172" i="18"/>
  <c r="W135" i="18"/>
  <c r="AE119" i="18"/>
  <c r="AW139" i="18"/>
  <c r="CQ197" i="18"/>
  <c r="CF79" i="18"/>
  <c r="BF78" i="18"/>
  <c r="BC178" i="18"/>
  <c r="BZ143" i="18"/>
  <c r="CZ140" i="18"/>
  <c r="R179" i="18"/>
  <c r="BZ173" i="18"/>
  <c r="CT125" i="18"/>
  <c r="CK112" i="17"/>
  <c r="Y121" i="18"/>
  <c r="CG162" i="18"/>
  <c r="BU168" i="18"/>
  <c r="AK186" i="18"/>
  <c r="AC188" i="18"/>
  <c r="CY100" i="18"/>
  <c r="M194" i="18"/>
  <c r="CO127" i="18"/>
  <c r="CO151" i="18"/>
  <c r="AP125" i="18"/>
  <c r="AX134" i="18"/>
  <c r="X150" i="17"/>
  <c r="BS196" i="18"/>
  <c r="X193" i="18"/>
  <c r="AN133" i="18"/>
  <c r="AU115" i="18"/>
  <c r="CN115" i="18"/>
  <c r="CF199" i="18"/>
  <c r="Q115" i="18"/>
  <c r="CI107" i="18"/>
  <c r="CU180" i="18"/>
  <c r="CI74" i="17"/>
  <c r="CI65" i="17"/>
  <c r="CA92" i="18"/>
  <c r="BP166" i="18"/>
  <c r="CH121" i="18"/>
  <c r="BF152" i="18"/>
  <c r="BE198" i="18"/>
  <c r="DI173" i="18"/>
  <c r="BW52" i="17"/>
  <c r="W94" i="18"/>
  <c r="BY189" i="18"/>
  <c r="DH105" i="18"/>
  <c r="CG185" i="18"/>
  <c r="U186" i="18"/>
  <c r="W131" i="18"/>
  <c r="BI133" i="18"/>
  <c r="AK72" i="18"/>
  <c r="V132" i="18"/>
  <c r="DO197" i="18"/>
  <c r="AH90" i="18"/>
  <c r="CT75" i="18"/>
  <c r="AK136" i="18"/>
  <c r="AS97" i="18"/>
  <c r="BP183" i="18"/>
  <c r="BN154" i="18"/>
  <c r="AV176" i="18"/>
  <c r="V150" i="18"/>
  <c r="X169" i="18"/>
  <c r="P172" i="18"/>
  <c r="AB77" i="18"/>
  <c r="AG185" i="18"/>
  <c r="CN123" i="18"/>
  <c r="BB139" i="18"/>
  <c r="AJ119" i="18"/>
  <c r="Q76" i="18"/>
  <c r="DL52" i="17"/>
  <c r="DB150" i="18"/>
  <c r="AO87" i="18"/>
  <c r="AA104" i="18"/>
  <c r="AT104" i="18"/>
  <c r="DB149" i="18"/>
  <c r="AU155" i="18"/>
  <c r="BI161" i="18"/>
  <c r="DG73" i="18"/>
  <c r="BW118" i="18"/>
  <c r="CA102" i="18"/>
  <c r="S96" i="18"/>
  <c r="O98" i="18"/>
  <c r="BG184" i="18"/>
  <c r="AE121" i="18"/>
  <c r="CU141" i="18"/>
  <c r="BO146" i="18"/>
  <c r="CQ167" i="18"/>
  <c r="AX162" i="18"/>
  <c r="X164" i="18"/>
  <c r="CZ117" i="18"/>
  <c r="BY120" i="18"/>
  <c r="DC141" i="18"/>
  <c r="DC96" i="18"/>
  <c r="Q185" i="18"/>
  <c r="S178" i="18"/>
  <c r="CJ185" i="18"/>
  <c r="AC113" i="18"/>
  <c r="AE195" i="18"/>
  <c r="CO164" i="18"/>
  <c r="AO151" i="18"/>
  <c r="CF146" i="18"/>
  <c r="L113" i="18"/>
  <c r="BM121" i="18"/>
  <c r="BD106" i="18"/>
  <c r="AS79" i="18"/>
  <c r="BB144" i="18"/>
  <c r="BT115" i="18"/>
  <c r="BQ56" i="17"/>
  <c r="DM78" i="18"/>
  <c r="AG74" i="18"/>
  <c r="Q87" i="18"/>
  <c r="CM86" i="18"/>
  <c r="AA115" i="18"/>
  <c r="L75" i="18"/>
  <c r="AF128" i="18"/>
  <c r="BV137" i="18"/>
  <c r="S146" i="18"/>
  <c r="BS185" i="18"/>
  <c r="BG91" i="18"/>
  <c r="V84" i="18"/>
  <c r="V162" i="18"/>
  <c r="DM179" i="18"/>
  <c r="CG122" i="18"/>
  <c r="U134" i="18"/>
  <c r="CO154" i="18"/>
  <c r="BI73" i="18"/>
  <c r="CY76" i="18"/>
  <c r="AY129" i="18"/>
  <c r="AD139" i="18"/>
  <c r="Z125" i="17"/>
  <c r="CR120" i="18"/>
  <c r="AH172" i="18"/>
  <c r="DM149" i="18"/>
  <c r="BY136" i="18"/>
  <c r="AT120" i="18"/>
  <c r="CY195" i="18"/>
  <c r="AN90" i="18"/>
  <c r="DD93" i="17"/>
  <c r="AH98" i="17"/>
  <c r="DA174" i="18"/>
  <c r="BC193" i="18"/>
  <c r="CL148" i="18"/>
  <c r="CL112" i="18"/>
  <c r="DJ95" i="18"/>
  <c r="CX124" i="18"/>
  <c r="CG130" i="18"/>
  <c r="DI151" i="18"/>
  <c r="R169" i="18"/>
  <c r="BA134" i="18"/>
  <c r="BQ84" i="18"/>
  <c r="BV150" i="18"/>
  <c r="BN131" i="18"/>
  <c r="BN105" i="18"/>
  <c r="BX76" i="18"/>
  <c r="DC174" i="18"/>
  <c r="S61" i="17"/>
  <c r="AG183" i="18"/>
  <c r="BF139" i="17"/>
  <c r="CR149" i="18"/>
  <c r="DG79" i="18"/>
  <c r="AC195" i="18"/>
  <c r="DA64" i="17"/>
  <c r="CG158" i="18"/>
  <c r="BL101" i="18"/>
  <c r="AT123" i="18"/>
  <c r="AI156" i="18"/>
  <c r="CV114" i="18"/>
  <c r="BP97" i="18"/>
  <c r="DB161" i="18"/>
  <c r="CH72" i="18"/>
  <c r="BR131" i="18"/>
  <c r="BC102" i="17"/>
  <c r="DE188" i="18"/>
  <c r="BG81" i="17"/>
  <c r="CK167" i="18"/>
  <c r="BX121" i="18"/>
  <c r="CE100" i="18"/>
  <c r="BU160" i="18"/>
  <c r="BX87" i="18"/>
  <c r="BP87" i="18"/>
  <c r="W116" i="18"/>
  <c r="AU72" i="17"/>
  <c r="AG118" i="17"/>
  <c r="DG176" i="18"/>
  <c r="DM197" i="18"/>
  <c r="CH134" i="18"/>
  <c r="AQ168" i="18"/>
  <c r="DM145" i="18"/>
  <c r="DC166" i="18"/>
  <c r="DB75" i="18"/>
  <c r="BD134" i="18"/>
  <c r="AJ181" i="18"/>
  <c r="Q74" i="18"/>
  <c r="AH116" i="18"/>
  <c r="N133" i="18"/>
  <c r="Z128" i="18"/>
  <c r="W79" i="18"/>
  <c r="CI151" i="18"/>
  <c r="U166" i="18"/>
  <c r="V86" i="18"/>
  <c r="BU72" i="18"/>
  <c r="CR130" i="18"/>
  <c r="BG173" i="18"/>
  <c r="CG193" i="18"/>
  <c r="CP145" i="18"/>
  <c r="BX119" i="18"/>
  <c r="AT195" i="18"/>
  <c r="CG135" i="18"/>
  <c r="X61" i="17"/>
  <c r="AI107" i="18"/>
  <c r="BC141" i="18"/>
  <c r="AJ165" i="18"/>
  <c r="BN135" i="18"/>
  <c r="BA181" i="18"/>
  <c r="BW74" i="18"/>
  <c r="DC136" i="18"/>
  <c r="AR93" i="18"/>
  <c r="DK155" i="18"/>
  <c r="DJ150" i="18"/>
  <c r="CN194" i="18"/>
  <c r="AI193" i="18"/>
  <c r="DD96" i="18"/>
  <c r="DL122" i="18"/>
  <c r="CG104" i="18"/>
  <c r="AA175" i="18"/>
  <c r="U179" i="18"/>
  <c r="AZ155" i="18"/>
  <c r="DL79" i="18"/>
  <c r="BF173" i="18"/>
  <c r="BL166" i="18"/>
  <c r="CF112" i="17"/>
  <c r="O128" i="18"/>
  <c r="AT145" i="18"/>
  <c r="Q118" i="18"/>
  <c r="BA149" i="18"/>
  <c r="AM81" i="18"/>
  <c r="P118" i="18"/>
  <c r="CN79" i="17"/>
  <c r="AN74" i="18"/>
  <c r="DE150" i="18"/>
  <c r="CE158" i="18"/>
  <c r="BR185" i="18"/>
  <c r="CD163" i="18"/>
  <c r="CM183" i="18"/>
  <c r="AR110" i="18"/>
  <c r="BF163" i="18"/>
  <c r="Z174" i="18"/>
  <c r="CE148" i="18"/>
  <c r="AP111" i="18"/>
  <c r="BK115" i="18"/>
  <c r="V166" i="18"/>
  <c r="Y52" i="17"/>
  <c r="AH197" i="18"/>
  <c r="X68" i="17"/>
  <c r="M195" i="18"/>
  <c r="DK169" i="18"/>
  <c r="AG146" i="18"/>
  <c r="AY113" i="18"/>
  <c r="BB182" i="18"/>
  <c r="DC91" i="18"/>
  <c r="BX80" i="17"/>
  <c r="AS86" i="18"/>
  <c r="CA108" i="18"/>
  <c r="CO121" i="18"/>
  <c r="CV123" i="18"/>
  <c r="CR158" i="18"/>
  <c r="L164" i="18"/>
  <c r="CN103" i="18"/>
  <c r="BT164" i="18"/>
  <c r="AM185" i="18"/>
  <c r="AA192" i="18"/>
  <c r="BQ148" i="18"/>
  <c r="AW78" i="18"/>
  <c r="BW49" i="17"/>
  <c r="BZ141" i="18"/>
  <c r="CK110" i="18"/>
  <c r="CE174" i="18"/>
  <c r="CR100" i="17"/>
  <c r="CO76" i="18"/>
  <c r="DC118" i="18"/>
  <c r="BB161" i="18"/>
  <c r="CY165" i="18"/>
  <c r="BF123" i="18"/>
  <c r="BZ151" i="18"/>
  <c r="CX134" i="18"/>
  <c r="BR97" i="18"/>
  <c r="DN49" i="17"/>
  <c r="CQ151" i="18"/>
  <c r="CF136" i="18"/>
  <c r="CT128" i="18"/>
  <c r="BL118" i="18"/>
  <c r="M75" i="17"/>
  <c r="O198" i="18"/>
  <c r="BL145" i="18"/>
  <c r="Y87" i="18"/>
  <c r="BP199" i="18"/>
  <c r="CK127" i="18"/>
  <c r="DK89" i="18"/>
  <c r="AT88" i="18"/>
  <c r="DI135" i="18"/>
  <c r="CZ161" i="18"/>
  <c r="AS72" i="17"/>
  <c r="CY189" i="18"/>
  <c r="DH161" i="18"/>
  <c r="BE170" i="18"/>
  <c r="BF155" i="18"/>
  <c r="V87" i="18"/>
  <c r="AV80" i="18"/>
  <c r="CT190" i="18"/>
  <c r="X172" i="18"/>
  <c r="BH173" i="18"/>
  <c r="CI176" i="18"/>
  <c r="CJ75" i="18"/>
  <c r="CN84" i="18"/>
  <c r="CZ108" i="18"/>
  <c r="BO140" i="18"/>
  <c r="BZ64" i="17"/>
  <c r="CD101" i="18"/>
  <c r="BT113" i="18"/>
  <c r="BZ79" i="17"/>
  <c r="DN114" i="18"/>
  <c r="DE140" i="18"/>
  <c r="AS176" i="18"/>
  <c r="DM126" i="18"/>
  <c r="P74" i="18"/>
  <c r="P168" i="18"/>
  <c r="AA75" i="18"/>
  <c r="L132" i="17"/>
  <c r="T86" i="18"/>
  <c r="AG106" i="18"/>
  <c r="CF183" i="18"/>
  <c r="AN172" i="18"/>
  <c r="AX84" i="18"/>
  <c r="AX140" i="18"/>
  <c r="BZ168" i="18"/>
  <c r="BT130" i="18"/>
  <c r="CR165" i="18"/>
  <c r="Z149" i="18"/>
  <c r="AI99" i="18"/>
  <c r="BR169" i="18"/>
  <c r="BI140" i="18"/>
  <c r="CY103" i="18"/>
  <c r="DG136" i="18"/>
  <c r="CF114" i="18"/>
  <c r="BN182" i="18"/>
  <c r="AZ92" i="18"/>
  <c r="CW155" i="18"/>
  <c r="CR61" i="17"/>
  <c r="BG108" i="18"/>
  <c r="BG118" i="18"/>
  <c r="CE141" i="18"/>
  <c r="CU176" i="18"/>
  <c r="AW126" i="18"/>
  <c r="BM76" i="18"/>
  <c r="AN189" i="18"/>
  <c r="Z167" i="18"/>
  <c r="AM175" i="18"/>
  <c r="CZ183" i="18"/>
  <c r="O197" i="18"/>
  <c r="BS189" i="18"/>
  <c r="BD127" i="18"/>
  <c r="CE85" i="17"/>
  <c r="X184" i="18"/>
  <c r="T128" i="18"/>
  <c r="Y194" i="18"/>
  <c r="CL173" i="18"/>
  <c r="CZ66" i="17"/>
  <c r="CV165" i="18"/>
  <c r="CI183" i="18"/>
  <c r="CX199" i="18"/>
  <c r="DN139" i="18"/>
  <c r="CG118" i="18"/>
  <c r="BS123" i="18"/>
  <c r="CX118" i="18"/>
  <c r="T168" i="18"/>
  <c r="DO86" i="18"/>
  <c r="CA188" i="18"/>
  <c r="AE113" i="18"/>
  <c r="BY85" i="18"/>
  <c r="Q62" i="17"/>
  <c r="BH192" i="18"/>
  <c r="AQ132" i="18"/>
  <c r="CE187" i="18"/>
  <c r="CQ106" i="18"/>
  <c r="DI108" i="18"/>
  <c r="AX66" i="17"/>
  <c r="AI83" i="18"/>
  <c r="CW194" i="18"/>
  <c r="DJ93" i="17"/>
  <c r="CE108" i="18"/>
  <c r="CV124" i="18"/>
  <c r="DE129" i="18"/>
  <c r="BO134" i="18"/>
  <c r="AC162" i="18"/>
  <c r="BR191" i="18"/>
  <c r="AX75" i="17"/>
  <c r="AJ194" i="18"/>
  <c r="X142" i="18"/>
  <c r="CG126" i="17"/>
  <c r="CV198" i="18"/>
  <c r="BC106" i="18"/>
  <c r="M177" i="18"/>
  <c r="BK83" i="17"/>
  <c r="BX164" i="18"/>
  <c r="AG157" i="18"/>
  <c r="M89" i="18"/>
  <c r="CA135" i="18"/>
  <c r="CT54" i="17"/>
  <c r="AL109" i="17"/>
  <c r="CF140" i="18"/>
  <c r="P76" i="18"/>
  <c r="BR53" i="17"/>
  <c r="CK175" i="18"/>
  <c r="AY92" i="18"/>
  <c r="AC73" i="18"/>
  <c r="BN109" i="18"/>
  <c r="BR151" i="18"/>
  <c r="CP136" i="18"/>
  <c r="BU49" i="17"/>
  <c r="DG148" i="18"/>
  <c r="AQ174" i="18"/>
  <c r="CT194" i="18"/>
  <c r="BP160" i="18"/>
  <c r="DM72" i="18"/>
  <c r="Z69" i="17"/>
  <c r="AX176" i="18"/>
  <c r="O186" i="18"/>
  <c r="DI194" i="18"/>
  <c r="DD148" i="18"/>
  <c r="CL97" i="17"/>
  <c r="CY128" i="18"/>
  <c r="CK168" i="18"/>
  <c r="AO123" i="18"/>
  <c r="BW175" i="18"/>
  <c r="BE108" i="17"/>
  <c r="CL103" i="18"/>
  <c r="BR133" i="18"/>
  <c r="BS146" i="18"/>
  <c r="CZ158" i="18"/>
  <c r="L84" i="18"/>
  <c r="P106" i="18"/>
  <c r="U94" i="18"/>
  <c r="O113" i="18"/>
  <c r="R127" i="18"/>
  <c r="CZ106" i="18"/>
  <c r="CH119" i="18"/>
  <c r="CD192" i="18"/>
  <c r="BI96" i="18"/>
  <c r="N91" i="18"/>
  <c r="BN157" i="18"/>
  <c r="AU150" i="18"/>
  <c r="V145" i="18"/>
  <c r="BR181" i="18"/>
  <c r="BG77" i="18"/>
  <c r="AO69" i="17"/>
  <c r="AZ145" i="18"/>
  <c r="AA106" i="18"/>
  <c r="AB144" i="18"/>
  <c r="CF154" i="18"/>
  <c r="W179" i="18"/>
  <c r="BO186" i="18"/>
  <c r="Z141" i="18"/>
  <c r="BE186" i="18"/>
  <c r="BO189" i="18"/>
  <c r="CI146" i="18"/>
  <c r="DN147" i="17"/>
  <c r="BT94" i="18"/>
  <c r="BT77" i="18"/>
  <c r="CU137" i="18"/>
  <c r="CA112" i="18"/>
  <c r="BB150" i="18"/>
  <c r="CS72" i="18"/>
  <c r="CV150" i="18"/>
  <c r="AO174" i="18"/>
  <c r="BF84" i="18"/>
  <c r="R151" i="18"/>
  <c r="BQ110" i="17"/>
  <c r="BY147" i="18"/>
  <c r="BG158" i="18"/>
  <c r="AU136" i="18"/>
  <c r="CC190" i="18"/>
  <c r="BB119" i="18"/>
  <c r="AL86" i="18"/>
  <c r="AK75" i="18"/>
  <c r="BK152" i="18"/>
  <c r="BA135" i="18"/>
  <c r="CC164" i="18"/>
  <c r="DA197" i="18"/>
  <c r="DI143" i="17"/>
  <c r="DO142" i="18"/>
  <c r="CL179" i="18"/>
  <c r="AU174" i="18"/>
  <c r="DF76" i="18"/>
  <c r="L139" i="18"/>
  <c r="DB66" i="17"/>
  <c r="CW89" i="18"/>
  <c r="DG189" i="18"/>
  <c r="AK149" i="18"/>
  <c r="V133" i="18"/>
  <c r="BG79" i="18"/>
  <c r="DH158" i="18"/>
  <c r="CM76" i="17"/>
  <c r="BK104" i="18"/>
  <c r="BP121" i="18"/>
  <c r="CH196" i="18"/>
  <c r="AZ147" i="18"/>
  <c r="DK125" i="18"/>
  <c r="AL85" i="18"/>
  <c r="AQ150" i="18"/>
  <c r="Z199" i="18"/>
  <c r="CF127" i="18"/>
  <c r="AU76" i="18"/>
  <c r="BY180" i="18"/>
  <c r="AH155" i="18"/>
  <c r="CR170" i="18"/>
  <c r="DH129" i="18"/>
  <c r="BU92" i="18"/>
  <c r="DA161" i="18"/>
  <c r="AR196" i="18"/>
  <c r="DE139" i="18"/>
  <c r="R126" i="18"/>
  <c r="BN78" i="17"/>
  <c r="BP185" i="18"/>
  <c r="DE145" i="18"/>
  <c r="P83" i="18"/>
  <c r="S193" i="18"/>
  <c r="Y187" i="18"/>
  <c r="CV117" i="18"/>
  <c r="AU66" i="17"/>
  <c r="BL61" i="17"/>
  <c r="BX63" i="17"/>
  <c r="DN129" i="17"/>
  <c r="BP193" i="18"/>
  <c r="CQ162" i="18"/>
  <c r="CO168" i="18"/>
  <c r="BY98" i="18"/>
  <c r="BY178" i="18"/>
  <c r="AW190" i="18"/>
  <c r="BK109" i="18"/>
  <c r="Q130" i="18"/>
  <c r="AK127" i="18"/>
  <c r="BM60" i="17"/>
  <c r="BR200" i="18"/>
  <c r="L141" i="18"/>
  <c r="DG70" i="17"/>
  <c r="AJ138" i="18"/>
  <c r="AW111" i="18"/>
  <c r="BY81" i="18"/>
  <c r="S149" i="18"/>
  <c r="BA97" i="18"/>
  <c r="DD193" i="18"/>
  <c r="BV185" i="18"/>
  <c r="BO87" i="18"/>
  <c r="AT169" i="18"/>
  <c r="T150" i="18"/>
  <c r="DA179" i="18"/>
  <c r="BU165" i="18"/>
  <c r="BS183" i="18"/>
  <c r="CX73" i="18"/>
  <c r="AL180" i="18"/>
  <c r="AW103" i="17"/>
  <c r="DG142" i="18"/>
  <c r="BQ150" i="18"/>
  <c r="AK143" i="18"/>
  <c r="AO132" i="18"/>
  <c r="BD167" i="18"/>
  <c r="AV129" i="18"/>
  <c r="CP73" i="18"/>
  <c r="DF79" i="18"/>
  <c r="CU107" i="18"/>
  <c r="Z144" i="18"/>
  <c r="CB194" i="18"/>
  <c r="BJ195" i="18"/>
  <c r="DI192" i="18"/>
  <c r="DG191" i="18"/>
  <c r="AQ76" i="18"/>
  <c r="AF160" i="18"/>
  <c r="V115" i="18"/>
  <c r="BW77" i="18"/>
  <c r="V137" i="18"/>
  <c r="CP49" i="17"/>
  <c r="AR122" i="18"/>
  <c r="DF101" i="18"/>
  <c r="CJ77" i="18"/>
  <c r="CT146" i="18"/>
  <c r="DL181" i="18"/>
  <c r="BK151" i="18"/>
  <c r="AR149" i="18"/>
  <c r="BI174" i="18"/>
  <c r="DI142" i="18"/>
  <c r="AU179" i="18"/>
  <c r="V114" i="18"/>
  <c r="AZ110" i="18"/>
  <c r="CV147" i="18"/>
  <c r="X138" i="18"/>
  <c r="DC181" i="18"/>
  <c r="CC111" i="18"/>
  <c r="BD200" i="18"/>
  <c r="M145" i="18"/>
  <c r="O150" i="18"/>
  <c r="BA157" i="18"/>
  <c r="DN107" i="18"/>
  <c r="AK102" i="18"/>
  <c r="BY139" i="18"/>
  <c r="DH83" i="17"/>
  <c r="DM170" i="18"/>
  <c r="BD156" i="18"/>
  <c r="AW70" i="17"/>
  <c r="AL116" i="18"/>
  <c r="BA165" i="18"/>
  <c r="CC192" i="18"/>
  <c r="AG133" i="18"/>
  <c r="BS149" i="18"/>
  <c r="AJ103" i="18"/>
  <c r="L112" i="18"/>
  <c r="AQ115" i="17"/>
  <c r="CL147" i="18"/>
  <c r="BX133" i="18"/>
  <c r="AE200" i="18"/>
  <c r="DG81" i="18"/>
  <c r="AD168" i="18"/>
  <c r="AT85" i="18"/>
  <c r="AO106" i="18"/>
  <c r="AJ131" i="18"/>
  <c r="DO147" i="18"/>
  <c r="BB180" i="18"/>
  <c r="BG89" i="18"/>
  <c r="CZ191" i="18"/>
  <c r="BD104" i="18"/>
  <c r="BD189" i="18"/>
  <c r="DH165" i="18"/>
  <c r="N114" i="18"/>
  <c r="BY140" i="18"/>
  <c r="AF114" i="17"/>
  <c r="AI91" i="18"/>
  <c r="T83" i="18"/>
  <c r="P131" i="18"/>
  <c r="AM136" i="18"/>
  <c r="DD176" i="18"/>
  <c r="CT106" i="18"/>
  <c r="BK133" i="18"/>
  <c r="CR152" i="18"/>
  <c r="L102" i="18"/>
  <c r="Q134" i="18"/>
  <c r="BL58" i="17"/>
  <c r="U121" i="18"/>
  <c r="CP52" i="17"/>
  <c r="BH109" i="17"/>
  <c r="BH85" i="18"/>
  <c r="AA193" i="18"/>
  <c r="AE125" i="18"/>
  <c r="CH186" i="18"/>
  <c r="V141" i="18"/>
  <c r="X163" i="18"/>
  <c r="AN105" i="18"/>
  <c r="R181" i="18"/>
  <c r="CE130" i="18"/>
  <c r="CY138" i="18"/>
  <c r="BJ133" i="18"/>
  <c r="BN178" i="18"/>
  <c r="BT141" i="18"/>
  <c r="DC147" i="18"/>
  <c r="DM164" i="18"/>
  <c r="DB171" i="18"/>
  <c r="BN186" i="18"/>
  <c r="CP101" i="18"/>
  <c r="BC184" i="18"/>
  <c r="DH194" i="18"/>
  <c r="CY162" i="18"/>
  <c r="BQ178" i="18"/>
  <c r="AU169" i="18"/>
  <c r="AO126" i="18"/>
  <c r="BA128" i="17"/>
  <c r="AN198" i="18"/>
  <c r="CL56" i="17"/>
  <c r="V155" i="18"/>
  <c r="BN103" i="18"/>
  <c r="CZ186" i="18"/>
  <c r="BL98" i="18"/>
  <c r="Y150" i="18"/>
  <c r="AY122" i="18"/>
  <c r="BE131" i="18"/>
  <c r="BO129" i="18"/>
  <c r="AT160" i="18"/>
  <c r="AL175" i="18"/>
  <c r="AD107" i="18"/>
  <c r="DO182" i="18"/>
  <c r="AN103" i="18"/>
  <c r="BI137" i="18"/>
  <c r="BG90" i="18"/>
  <c r="CG169" i="18"/>
  <c r="AP190" i="18"/>
  <c r="CZ182" i="18"/>
  <c r="S73" i="18"/>
  <c r="AD137" i="18"/>
  <c r="CO113" i="17"/>
  <c r="BL102" i="18"/>
  <c r="M161" i="18"/>
  <c r="CW138" i="18"/>
  <c r="AL73" i="18"/>
  <c r="DK97" i="17"/>
  <c r="N128" i="18"/>
  <c r="AY122" i="17"/>
  <c r="AE163" i="18"/>
  <c r="AW107" i="18"/>
  <c r="AM94" i="18"/>
  <c r="BT185" i="18"/>
  <c r="AQ184" i="18"/>
  <c r="CC148" i="18"/>
  <c r="BQ73" i="18"/>
  <c r="BX80" i="18"/>
  <c r="BW137" i="18"/>
  <c r="S113" i="18"/>
  <c r="CU109" i="18"/>
  <c r="CI117" i="18"/>
  <c r="BE111" i="18"/>
  <c r="BM147" i="18"/>
  <c r="AU104" i="18"/>
  <c r="AK109" i="18"/>
  <c r="BG63" i="17"/>
  <c r="L190" i="18"/>
  <c r="AO160" i="18"/>
  <c r="BP95" i="17"/>
  <c r="DN138" i="1"/>
  <c r="BP91" i="18"/>
  <c r="CK131" i="18"/>
  <c r="AD167" i="18"/>
  <c r="BH89" i="18"/>
  <c r="CE126" i="18"/>
  <c r="AM124" i="18"/>
  <c r="CZ176" i="18"/>
  <c r="DM172" i="18"/>
  <c r="BO150" i="18"/>
  <c r="BN95" i="18"/>
  <c r="CC171" i="18"/>
  <c r="AO110" i="18"/>
  <c r="CM135" i="18"/>
  <c r="Y161" i="18"/>
  <c r="BG57" i="17"/>
  <c r="BW152" i="18"/>
  <c r="BA195" i="18"/>
  <c r="DI186" i="18"/>
  <c r="AM98" i="18"/>
  <c r="BS140" i="18"/>
  <c r="CJ156" i="18"/>
  <c r="P189" i="18"/>
  <c r="BO92" i="18"/>
  <c r="BZ133" i="18"/>
  <c r="AL148" i="18"/>
  <c r="R146" i="18"/>
  <c r="CO88" i="18"/>
  <c r="AX196" i="18"/>
  <c r="AN112" i="18"/>
  <c r="BV120" i="18"/>
  <c r="CE114" i="18"/>
  <c r="BG193" i="18"/>
  <c r="BG113" i="18"/>
  <c r="M135" i="18"/>
  <c r="AV86" i="18"/>
  <c r="CI52" i="17"/>
  <c r="O129" i="18"/>
  <c r="CV155" i="18"/>
  <c r="BL89" i="18"/>
  <c r="AF89" i="18"/>
  <c r="CG159" i="18"/>
  <c r="L135" i="18"/>
  <c r="L166" i="18"/>
  <c r="CM177" i="18"/>
  <c r="CU93" i="18"/>
  <c r="X112" i="18"/>
  <c r="X192" i="18"/>
  <c r="BV140" i="18"/>
  <c r="DD196" i="18"/>
  <c r="BR99" i="18"/>
  <c r="BA117" i="18"/>
  <c r="BQ192" i="18"/>
  <c r="AN116" i="18"/>
  <c r="CC104" i="18"/>
  <c r="CR175" i="18"/>
  <c r="DK181" i="18"/>
  <c r="CA150" i="18"/>
  <c r="DE134" i="18"/>
  <c r="AC151" i="18"/>
  <c r="N191" i="18"/>
  <c r="CW101" i="18"/>
  <c r="AX175" i="18"/>
  <c r="BZ102" i="18"/>
  <c r="AD198" i="18"/>
  <c r="DK172" i="18"/>
  <c r="CC184" i="18"/>
  <c r="DK139" i="18"/>
  <c r="DG146" i="18"/>
  <c r="AD129" i="18"/>
  <c r="AA151" i="18"/>
  <c r="T186" i="18"/>
  <c r="Z197" i="18"/>
  <c r="CZ99" i="18"/>
  <c r="CZ116" i="18"/>
  <c r="BK167" i="18"/>
  <c r="BS182" i="18"/>
  <c r="CL138" i="18"/>
  <c r="BS93" i="18"/>
  <c r="BF145" i="18"/>
  <c r="CJ146" i="18"/>
  <c r="CE124" i="18"/>
  <c r="DE89" i="18"/>
  <c r="CC99" i="18"/>
  <c r="BK86" i="17"/>
  <c r="BY185" i="18"/>
  <c r="CZ173" i="18"/>
  <c r="AT184" i="18"/>
  <c r="DE113" i="18"/>
  <c r="AP120" i="18"/>
  <c r="BL195" i="18"/>
  <c r="Q110" i="18"/>
  <c r="R105" i="18"/>
  <c r="DN166" i="18"/>
  <c r="BR184" i="18"/>
  <c r="BL191" i="18"/>
  <c r="R73" i="17"/>
  <c r="AF149" i="18"/>
  <c r="BN190" i="18"/>
  <c r="BX195" i="18"/>
  <c r="BZ126" i="18"/>
  <c r="DL106" i="18"/>
  <c r="CW173" i="18"/>
  <c r="BK163" i="18"/>
  <c r="AB142" i="17"/>
  <c r="AP108" i="18"/>
  <c r="CN184" i="18"/>
  <c r="DG199" i="18"/>
  <c r="CT119" i="18"/>
  <c r="BL160" i="18"/>
  <c r="CY120" i="18"/>
  <c r="AW136" i="18"/>
  <c r="DD76" i="17"/>
  <c r="P142" i="18"/>
  <c r="DF157" i="18"/>
  <c r="N181" i="18"/>
  <c r="DJ101" i="18"/>
  <c r="AW103" i="18"/>
  <c r="CE81" i="17"/>
  <c r="CY173" i="18"/>
  <c r="CU199" i="18"/>
  <c r="AL193" i="18"/>
  <c r="CR105" i="18"/>
  <c r="T177" i="18"/>
  <c r="DF73" i="18"/>
  <c r="BG170" i="18"/>
  <c r="BY119" i="18"/>
  <c r="BS161" i="18"/>
  <c r="CS190" i="18"/>
  <c r="AQ178" i="18"/>
  <c r="O149" i="18"/>
  <c r="AJ145" i="18"/>
  <c r="T112" i="18"/>
  <c r="BR155" i="18"/>
  <c r="BT168" i="18"/>
  <c r="BK174" i="18"/>
  <c r="O92" i="18"/>
  <c r="BM156" i="18"/>
  <c r="CN197" i="18"/>
  <c r="DO145" i="18"/>
  <c r="DI159" i="18"/>
  <c r="AR75" i="17"/>
  <c r="CX161" i="18"/>
  <c r="DC92" i="18"/>
  <c r="AB98" i="18"/>
  <c r="CK134" i="18"/>
  <c r="AE176" i="18"/>
  <c r="BY176" i="18"/>
  <c r="Z161" i="18"/>
  <c r="BU184" i="18"/>
  <c r="AL89" i="18"/>
  <c r="DB112" i="18"/>
  <c r="BS107" i="18"/>
  <c r="AC82" i="18"/>
  <c r="AA54" i="17"/>
  <c r="BC111" i="18"/>
  <c r="R73" i="18"/>
  <c r="AZ137" i="18"/>
  <c r="BH178" i="18"/>
  <c r="CO149" i="18"/>
  <c r="BF153" i="18"/>
  <c r="X97" i="18"/>
  <c r="DK171" i="18"/>
  <c r="AW141" i="18"/>
  <c r="DG167" i="18"/>
  <c r="AR154" i="18"/>
  <c r="BI164" i="18"/>
  <c r="N113" i="18"/>
  <c r="BX178" i="18"/>
  <c r="Z107" i="18"/>
  <c r="AY166" i="18"/>
  <c r="CD139" i="18"/>
  <c r="DN195" i="18"/>
  <c r="CM174" i="18"/>
  <c r="AI198" i="18"/>
  <c r="CF103" i="18"/>
  <c r="AF100" i="18"/>
  <c r="AT182" i="18"/>
  <c r="T182" i="18"/>
  <c r="CF60" i="17"/>
  <c r="CV157" i="18"/>
  <c r="CC183" i="18"/>
  <c r="AC118" i="18"/>
  <c r="AZ99" i="18"/>
  <c r="AP85" i="18"/>
  <c r="AB83" i="18"/>
  <c r="CB93" i="18"/>
  <c r="Y173" i="18"/>
  <c r="BU85" i="18"/>
  <c r="BV104" i="18"/>
  <c r="CR129" i="18"/>
  <c r="CY183" i="18"/>
  <c r="N122" i="18"/>
  <c r="CC136" i="18"/>
  <c r="U104" i="17"/>
  <c r="AP89" i="18"/>
  <c r="CQ72" i="18"/>
  <c r="P157" i="18"/>
  <c r="BU152" i="18"/>
  <c r="BH69" i="17"/>
  <c r="T142" i="18"/>
  <c r="DE194" i="18"/>
  <c r="AF55" i="17"/>
  <c r="BO195" i="18"/>
  <c r="CH56" i="17"/>
  <c r="CC121" i="18"/>
  <c r="AV197" i="18"/>
  <c r="AN55" i="17"/>
  <c r="CR148" i="18"/>
  <c r="BU138" i="18"/>
  <c r="BY160" i="18"/>
  <c r="CU128" i="18"/>
  <c r="CL59" i="17"/>
  <c r="DO122" i="18"/>
  <c r="CJ143" i="18"/>
  <c r="DC115" i="18"/>
  <c r="BE195" i="18"/>
  <c r="AB134" i="18"/>
  <c r="DF142" i="18"/>
  <c r="BS113" i="18"/>
  <c r="AM113" i="17"/>
  <c r="AI192" i="18"/>
  <c r="CY109" i="18"/>
  <c r="DJ156" i="18"/>
  <c r="AT80" i="18"/>
  <c r="L174" i="18"/>
  <c r="CU194" i="18"/>
  <c r="BI170" i="18"/>
  <c r="DI69" i="17"/>
  <c r="CZ53" i="17"/>
  <c r="AI50" i="17"/>
  <c r="DO184" i="18"/>
  <c r="N84" i="18"/>
  <c r="AS152" i="18"/>
  <c r="AV126" i="18"/>
  <c r="BA150" i="18"/>
  <c r="CV103" i="18"/>
  <c r="BI61" i="17"/>
  <c r="AC139" i="18"/>
  <c r="CJ69" i="17"/>
  <c r="CX167" i="18"/>
  <c r="DD131" i="17"/>
  <c r="AW122" i="18"/>
  <c r="CL140" i="17"/>
  <c r="AI194" i="18"/>
  <c r="AF163" i="18"/>
  <c r="BU136" i="18"/>
  <c r="CF169" i="18"/>
  <c r="CU76" i="18"/>
  <c r="BH76" i="18"/>
  <c r="AK188" i="18"/>
  <c r="CV92" i="18"/>
  <c r="AL140" i="18"/>
  <c r="BL167" i="18"/>
  <c r="U52" i="17"/>
  <c r="AB140" i="18"/>
  <c r="BV191" i="18"/>
  <c r="DK186" i="18"/>
  <c r="CL90" i="18"/>
  <c r="CR80" i="18"/>
  <c r="AM162" i="18"/>
  <c r="CV106" i="18"/>
  <c r="BD101" i="18"/>
  <c r="CK133" i="18"/>
  <c r="BO116" i="18"/>
  <c r="BB189" i="18"/>
  <c r="CW82" i="18"/>
  <c r="AZ100" i="18"/>
  <c r="AI150" i="17"/>
  <c r="AF99" i="18"/>
  <c r="DK190" i="18"/>
  <c r="BR198" i="18"/>
  <c r="L154" i="18"/>
  <c r="CM170" i="18"/>
  <c r="X98" i="18"/>
  <c r="W176" i="18"/>
  <c r="CA139" i="18"/>
  <c r="X156" i="18"/>
  <c r="P130" i="18"/>
  <c r="AF185" i="18"/>
  <c r="BD81" i="18"/>
  <c r="BO157" i="18"/>
  <c r="DF165" i="18"/>
  <c r="CB167" i="18"/>
  <c r="T98" i="18"/>
  <c r="AG194" i="18"/>
  <c r="CZ110" i="18"/>
  <c r="DL100" i="18"/>
  <c r="AL101" i="18"/>
  <c r="CD186" i="18"/>
  <c r="DC162" i="18"/>
  <c r="CN121" i="18"/>
  <c r="CR136" i="18"/>
  <c r="CK98" i="18"/>
  <c r="BE197" i="18"/>
  <c r="DJ144" i="18"/>
  <c r="R113" i="18"/>
  <c r="AP129" i="17"/>
  <c r="AM143" i="18"/>
  <c r="BC188" i="18"/>
  <c r="AY80" i="18"/>
  <c r="CR103" i="18"/>
  <c r="U100" i="17"/>
  <c r="AW158" i="18"/>
  <c r="CC133" i="18"/>
  <c r="AC72" i="18"/>
  <c r="BX168" i="18"/>
  <c r="AB178" i="18"/>
  <c r="AT198" i="18"/>
  <c r="AS182" i="18"/>
  <c r="AA117" i="18"/>
  <c r="AF179" i="18"/>
  <c r="AU192" i="18"/>
  <c r="AY105" i="18"/>
  <c r="AJ130" i="17"/>
  <c r="BJ116" i="18"/>
  <c r="T134" i="18"/>
  <c r="CR184" i="18"/>
  <c r="BI119" i="18"/>
  <c r="CU118" i="18"/>
  <c r="AO121" i="18"/>
  <c r="AU149" i="18"/>
  <c r="DM133" i="18"/>
  <c r="BL126" i="18"/>
  <c r="AZ122" i="18"/>
  <c r="AF166" i="18"/>
  <c r="CL126" i="17"/>
  <c r="BZ89" i="18"/>
  <c r="X188" i="18"/>
  <c r="CP175" i="18"/>
  <c r="CF152" i="18"/>
  <c r="T133" i="18"/>
  <c r="BX122" i="18"/>
  <c r="CS163" i="18"/>
  <c r="CB107" i="18"/>
  <c r="CT112" i="17"/>
  <c r="CH128" i="18"/>
  <c r="P103" i="17"/>
  <c r="DL94" i="18"/>
  <c r="BN139" i="18"/>
  <c r="DB172" i="18"/>
  <c r="DB189" i="18"/>
  <c r="CW197" i="18"/>
  <c r="T102" i="18"/>
  <c r="BW59" i="17"/>
  <c r="O130" i="18"/>
  <c r="BF128" i="18"/>
  <c r="AH105" i="17"/>
  <c r="CQ102" i="18"/>
  <c r="CR119" i="18"/>
  <c r="CC180" i="18"/>
  <c r="CP194" i="18"/>
  <c r="AQ130" i="18"/>
  <c r="BW181" i="18"/>
  <c r="BF172" i="18"/>
  <c r="AG96" i="18"/>
  <c r="BN73" i="18"/>
  <c r="AX169" i="18"/>
  <c r="AN164" i="18"/>
  <c r="AN168" i="18"/>
  <c r="Q175" i="18"/>
  <c r="DD127" i="18"/>
  <c r="BQ197" i="18"/>
  <c r="BK124" i="18"/>
  <c r="Z133" i="18"/>
  <c r="DK151" i="18"/>
  <c r="BB172" i="18"/>
  <c r="AU127" i="18"/>
  <c r="BW68" i="17"/>
  <c r="DA159" i="18"/>
  <c r="BD126" i="17"/>
  <c r="L165" i="18"/>
  <c r="L137" i="18"/>
  <c r="CI180" i="18"/>
  <c r="DM77" i="17"/>
  <c r="AW145" i="18"/>
  <c r="AY121" i="18"/>
  <c r="DN99" i="18"/>
  <c r="AT190" i="18"/>
  <c r="AC104" i="18"/>
  <c r="DK101" i="18"/>
  <c r="AH177" i="18"/>
  <c r="CR193" i="18"/>
  <c r="AZ107" i="18"/>
  <c r="BY95" i="18"/>
  <c r="AH157" i="18"/>
  <c r="DC145" i="17"/>
  <c r="BP111" i="18"/>
  <c r="AV144" i="18"/>
  <c r="BB165" i="18"/>
  <c r="CL174" i="18"/>
  <c r="U189" i="18"/>
  <c r="AX118" i="18"/>
  <c r="CL94" i="18"/>
  <c r="DC137" i="17"/>
  <c r="BW129" i="18"/>
  <c r="AO187" i="18"/>
  <c r="DH135" i="18"/>
  <c r="BJ144" i="18"/>
  <c r="CO85" i="17"/>
  <c r="DB195" i="18"/>
  <c r="AH99" i="18"/>
  <c r="AG98" i="18"/>
  <c r="X91" i="18"/>
  <c r="AY189" i="18"/>
  <c r="BS84" i="18"/>
  <c r="AX62" i="17"/>
  <c r="AA56" i="17"/>
  <c r="M96" i="18"/>
  <c r="AU83" i="18"/>
  <c r="BD94" i="18"/>
  <c r="AH156" i="18"/>
  <c r="AB84" i="18"/>
  <c r="BZ107" i="18"/>
  <c r="AO148" i="18"/>
  <c r="CM191" i="18"/>
  <c r="BV174" i="18"/>
  <c r="AH124" i="18"/>
  <c r="CB169" i="18"/>
  <c r="BY165" i="18"/>
  <c r="CJ152" i="18"/>
  <c r="DC73" i="17"/>
  <c r="BC153" i="18"/>
  <c r="BV105" i="18"/>
  <c r="CS146" i="18"/>
  <c r="P112" i="18"/>
  <c r="BO107" i="18"/>
  <c r="X66" i="17"/>
  <c r="DG150" i="18"/>
  <c r="DG72" i="18"/>
  <c r="DB79" i="18"/>
  <c r="BP105" i="18"/>
  <c r="BV200" i="18"/>
  <c r="BI75" i="18"/>
  <c r="BF168" i="18"/>
  <c r="CT161" i="18"/>
  <c r="AP173" i="18"/>
  <c r="BH122" i="18"/>
  <c r="AZ184" i="18"/>
  <c r="CD168" i="18"/>
  <c r="T147" i="18"/>
  <c r="CB90" i="18"/>
  <c r="CT173" i="18"/>
  <c r="CR92" i="18"/>
  <c r="BZ104" i="18"/>
  <c r="AS142" i="18"/>
  <c r="AV180" i="18"/>
  <c r="CS49" i="17"/>
  <c r="AN156" i="18"/>
  <c r="BY173" i="18"/>
  <c r="BX109" i="18"/>
  <c r="BX122" i="17"/>
  <c r="DO196" i="18"/>
  <c r="CB157" i="18"/>
  <c r="AO86" i="17"/>
  <c r="BW114" i="18"/>
  <c r="BG162" i="18"/>
  <c r="BR137" i="18"/>
  <c r="DE78" i="18"/>
  <c r="CY170" i="18"/>
  <c r="DM155" i="18"/>
  <c r="AL187" i="18"/>
  <c r="BS157" i="18"/>
  <c r="CG194" i="18"/>
  <c r="DH181" i="18"/>
  <c r="BU198" i="18"/>
  <c r="V108" i="18"/>
  <c r="BD107" i="18"/>
  <c r="V131" i="18"/>
  <c r="X177" i="18"/>
  <c r="BG139" i="18"/>
  <c r="L95" i="18"/>
  <c r="AL145" i="18"/>
  <c r="CF179" i="18"/>
  <c r="AQ112" i="18"/>
  <c r="CW180" i="18"/>
  <c r="AS191" i="18"/>
  <c r="AH142" i="18"/>
  <c r="BV172" i="18"/>
  <c r="CD196" i="18"/>
  <c r="T198" i="18"/>
  <c r="CS88" i="18"/>
  <c r="CB184" i="18"/>
  <c r="AA94" i="18"/>
  <c r="CS85" i="18"/>
  <c r="DF189" i="18"/>
  <c r="AP106" i="18"/>
  <c r="CF141" i="18"/>
  <c r="AM144" i="17"/>
  <c r="Q156" i="18"/>
  <c r="Y197" i="18"/>
  <c r="DA194" i="18"/>
  <c r="S133" i="18"/>
  <c r="P81" i="18"/>
  <c r="BM189" i="18"/>
  <c r="DI143" i="18"/>
  <c r="BO183" i="18"/>
  <c r="CQ193" i="18"/>
  <c r="AQ138" i="18"/>
  <c r="S120" i="18"/>
  <c r="DD137" i="18"/>
  <c r="BW147" i="18"/>
  <c r="BM142" i="18"/>
  <c r="AO91" i="18"/>
  <c r="O132" i="17"/>
  <c r="DK129" i="17"/>
  <c r="CO184" i="18"/>
  <c r="DC172" i="18"/>
  <c r="BW140" i="18"/>
  <c r="BD118" i="18"/>
  <c r="BR132" i="18"/>
  <c r="BZ156" i="18"/>
  <c r="CC165" i="18"/>
  <c r="Y184" i="18"/>
  <c r="BF125" i="18"/>
  <c r="V107" i="18"/>
  <c r="M95" i="18"/>
  <c r="S90" i="18"/>
  <c r="BK165" i="18"/>
  <c r="BI186" i="18"/>
  <c r="AN153" i="18"/>
  <c r="AN78" i="18"/>
  <c r="CT84" i="18"/>
  <c r="CG191" i="18"/>
  <c r="CC61" i="17"/>
  <c r="BM141" i="18"/>
  <c r="BV145" i="18"/>
  <c r="AV127" i="18"/>
  <c r="CL176" i="18"/>
  <c r="BZ193" i="18"/>
  <c r="CG94" i="18"/>
  <c r="DC159" i="18"/>
  <c r="DF172" i="18"/>
  <c r="X75" i="18"/>
  <c r="BM164" i="18"/>
  <c r="CK150" i="18"/>
  <c r="DC120" i="18"/>
  <c r="AK158" i="18"/>
  <c r="BU154" i="18"/>
  <c r="BT150" i="18"/>
  <c r="BO84" i="17"/>
  <c r="BR88" i="18"/>
  <c r="AA86" i="18"/>
  <c r="CW149" i="18"/>
  <c r="AQ145" i="18"/>
  <c r="N111" i="18"/>
  <c r="DK193" i="18"/>
  <c r="AI188" i="18"/>
  <c r="DA162" i="18"/>
  <c r="R98" i="18"/>
  <c r="T159" i="18"/>
  <c r="BY87" i="18"/>
  <c r="CY159" i="18"/>
  <c r="CK155" i="18"/>
  <c r="BB133" i="18"/>
  <c r="CE113" i="18"/>
  <c r="CJ162" i="18"/>
  <c r="DC195" i="18"/>
  <c r="CM90" i="17"/>
  <c r="AR145" i="18"/>
  <c r="AG152" i="18"/>
  <c r="CK176" i="18"/>
  <c r="CA84" i="17"/>
  <c r="AT59" i="17"/>
  <c r="BZ83" i="17"/>
  <c r="BO164" i="18"/>
  <c r="DC158" i="18"/>
  <c r="DG90" i="18"/>
  <c r="BN118" i="18"/>
  <c r="CY104" i="18"/>
  <c r="DA106" i="18"/>
  <c r="CX151" i="18"/>
  <c r="CT177" i="18"/>
  <c r="AA166" i="18"/>
  <c r="BI200" i="18"/>
  <c r="AH91" i="18"/>
  <c r="CE84" i="18"/>
  <c r="AI162" i="18"/>
  <c r="CK162" i="18"/>
  <c r="BY79" i="18"/>
  <c r="AC169" i="18"/>
  <c r="BN56" i="17"/>
  <c r="DM162" i="18"/>
  <c r="BJ174" i="18"/>
  <c r="BW97" i="18"/>
  <c r="DD126" i="18"/>
  <c r="BW138" i="18"/>
  <c r="AQ163" i="18"/>
  <c r="AF125" i="18"/>
  <c r="AB181" i="18"/>
  <c r="BS181" i="18"/>
  <c r="AU100" i="18"/>
  <c r="X118" i="18"/>
  <c r="CE147" i="18"/>
  <c r="DA123" i="18"/>
  <c r="BG75" i="18"/>
  <c r="AI178" i="18"/>
  <c r="DM86" i="17"/>
  <c r="AZ102" i="18"/>
  <c r="DF85" i="17"/>
  <c r="DJ113" i="18"/>
  <c r="AU165" i="18"/>
  <c r="X129" i="18"/>
  <c r="BI157" i="18"/>
  <c r="CO145" i="18"/>
  <c r="CU164" i="18"/>
  <c r="AM121" i="18"/>
  <c r="DH142" i="18"/>
  <c r="Q121" i="18"/>
  <c r="AT68" i="17"/>
  <c r="CB108" i="18"/>
  <c r="AM198" i="18"/>
  <c r="CG153" i="18"/>
  <c r="S189" i="18"/>
  <c r="AR76" i="17"/>
  <c r="CN169" i="18"/>
  <c r="N79" i="18"/>
  <c r="AB82" i="18"/>
  <c r="DI77" i="18"/>
  <c r="BA127" i="18"/>
  <c r="CU165" i="18"/>
  <c r="N75" i="18"/>
  <c r="L152" i="18"/>
  <c r="CO167" i="18"/>
  <c r="CX188" i="18"/>
  <c r="CB146" i="18"/>
  <c r="AW168" i="18"/>
  <c r="AD89" i="18"/>
  <c r="CP132" i="18"/>
  <c r="AK178" i="18"/>
  <c r="BO149" i="18"/>
  <c r="AH114" i="18"/>
  <c r="AH189" i="18"/>
  <c r="DB107" i="18"/>
  <c r="DL142" i="18"/>
  <c r="X112" i="17"/>
  <c r="DB97" i="17"/>
  <c r="AA171" i="18"/>
  <c r="AI133" i="17"/>
  <c r="BC112" i="18"/>
  <c r="BF188" i="18"/>
  <c r="U167" i="18"/>
  <c r="CJ87" i="17"/>
  <c r="AR75" i="18"/>
  <c r="BB103" i="18"/>
  <c r="CB117" i="18"/>
  <c r="CL132" i="18"/>
  <c r="CR128" i="18"/>
  <c r="BV61" i="17"/>
  <c r="AP172" i="18"/>
  <c r="CS136" i="17"/>
  <c r="BE151" i="18"/>
  <c r="BK95" i="18"/>
  <c r="CB131" i="18"/>
  <c r="Y162" i="18"/>
  <c r="BR173" i="18"/>
  <c r="AJ152" i="18"/>
  <c r="CI195" i="18"/>
  <c r="DO91" i="18"/>
  <c r="W153" i="18"/>
  <c r="Z158" i="18"/>
  <c r="P124" i="18"/>
  <c r="CV137" i="18"/>
  <c r="AT77" i="17"/>
  <c r="AO75" i="17"/>
  <c r="DD75" i="18"/>
  <c r="BE157" i="18"/>
  <c r="O157" i="18"/>
  <c r="BI185" i="18"/>
  <c r="BY124" i="18"/>
  <c r="Y92" i="17"/>
  <c r="DG57" i="17"/>
  <c r="AK121" i="18"/>
  <c r="BC72" i="18"/>
  <c r="CP196" i="18"/>
  <c r="AO125" i="17"/>
  <c r="AT92" i="17"/>
  <c r="BN145" i="18"/>
  <c r="AZ176" i="18"/>
  <c r="BM108" i="17"/>
  <c r="BL117" i="18"/>
  <c r="V188" i="18"/>
  <c r="BJ78" i="18"/>
  <c r="AF144" i="18"/>
  <c r="CL66" i="17"/>
  <c r="BC68" i="17"/>
  <c r="AQ151" i="18"/>
  <c r="DI183" i="18"/>
  <c r="AW61" i="17"/>
  <c r="L158" i="18"/>
  <c r="DC145" i="18"/>
  <c r="BF113" i="18"/>
  <c r="W167" i="18"/>
  <c r="BN133" i="18"/>
  <c r="CI101" i="17"/>
  <c r="CL92" i="17"/>
  <c r="BB142" i="18"/>
  <c r="BG110" i="18"/>
  <c r="CM200" i="18"/>
  <c r="Q191" i="18"/>
  <c r="BY115" i="17"/>
  <c r="CW65" i="17"/>
  <c r="BC86" i="18"/>
  <c r="AL146" i="18"/>
  <c r="BS94" i="18"/>
  <c r="DO94" i="18"/>
  <c r="CU124" i="18"/>
  <c r="DE131" i="17"/>
  <c r="BK111" i="18"/>
  <c r="L173" i="18"/>
  <c r="O136" i="18"/>
  <c r="BV117" i="18"/>
  <c r="CG148" i="18"/>
  <c r="L80" i="18"/>
  <c r="BZ169" i="18"/>
  <c r="AO61" i="17"/>
  <c r="BI100" i="18"/>
  <c r="BS169" i="18"/>
  <c r="BY175" i="18"/>
  <c r="AJ112" i="18"/>
  <c r="N133" i="17"/>
  <c r="BF167" i="18"/>
  <c r="DL51" i="17"/>
  <c r="BS160" i="18"/>
  <c r="BM124" i="18"/>
  <c r="R81" i="18"/>
  <c r="AM144" i="18"/>
  <c r="CF110" i="18"/>
  <c r="AG140" i="18"/>
  <c r="CN143" i="18"/>
  <c r="DH168" i="18"/>
  <c r="DK93" i="18"/>
  <c r="AR80" i="17"/>
  <c r="AT110" i="18"/>
  <c r="BV85" i="18"/>
  <c r="AE164" i="18"/>
  <c r="BW191" i="18"/>
  <c r="CR51" i="17"/>
  <c r="CY68" i="17"/>
  <c r="AV131" i="18"/>
  <c r="AG189" i="18"/>
  <c r="DO172" i="18"/>
  <c r="DH180" i="18"/>
  <c r="R186" i="18"/>
  <c r="AJ84" i="17"/>
  <c r="AS149" i="18"/>
  <c r="CT91" i="18"/>
  <c r="M115" i="17"/>
  <c r="DA60" i="17"/>
  <c r="CM89" i="17"/>
  <c r="AJ149" i="18"/>
  <c r="BQ137" i="18"/>
  <c r="CG165" i="18"/>
  <c r="BR52" i="17"/>
  <c r="Q104" i="18"/>
  <c r="BD102" i="17"/>
  <c r="CY148" i="17"/>
  <c r="DK161" i="18"/>
  <c r="BX137" i="18"/>
  <c r="DG145" i="18"/>
  <c r="DE99" i="17"/>
  <c r="BH136" i="18"/>
  <c r="DL140" i="18"/>
  <c r="AN142" i="18"/>
  <c r="O71" i="17"/>
  <c r="T184" i="18"/>
  <c r="AX106" i="18"/>
  <c r="CW200" i="18"/>
  <c r="BN54" i="17"/>
  <c r="CV174" i="18"/>
  <c r="DB118" i="18"/>
  <c r="BQ72" i="17"/>
  <c r="R128" i="18"/>
  <c r="DO162" i="18"/>
  <c r="BC144" i="17"/>
  <c r="BN196" i="18"/>
  <c r="AT128" i="17"/>
  <c r="DC89" i="17"/>
  <c r="M107" i="18"/>
  <c r="CE90" i="18"/>
  <c r="DE176" i="18"/>
  <c r="M149" i="18"/>
  <c r="DL170" i="18"/>
  <c r="BY163" i="18"/>
  <c r="CY174" i="18"/>
  <c r="CY122" i="18"/>
  <c r="BD117" i="18"/>
  <c r="AZ198" i="18"/>
  <c r="BB136" i="18"/>
  <c r="CU101" i="18"/>
  <c r="DN143" i="18"/>
  <c r="AQ128" i="18"/>
  <c r="CG168" i="18"/>
  <c r="CJ165" i="18"/>
  <c r="BG147" i="18"/>
  <c r="AZ180" i="18"/>
  <c r="CS185" i="18"/>
  <c r="AR104" i="18"/>
  <c r="CG78" i="17"/>
  <c r="AN51" i="17"/>
  <c r="BB153" i="18"/>
  <c r="CW100" i="18"/>
  <c r="X81" i="17"/>
  <c r="CI192" i="18"/>
  <c r="BK123" i="18"/>
  <c r="CQ189" i="18"/>
  <c r="AT191" i="18"/>
  <c r="BW93" i="18"/>
  <c r="BN87" i="18"/>
  <c r="AX147" i="17"/>
  <c r="CG145" i="18"/>
  <c r="AX123" i="18"/>
  <c r="AV157" i="18"/>
  <c r="AN90" i="17"/>
  <c r="AO191" i="18"/>
  <c r="AX61" i="17"/>
  <c r="BU197" i="18"/>
  <c r="CQ85" i="18"/>
  <c r="AV167" i="18"/>
  <c r="BY196" i="18"/>
  <c r="AV148" i="18"/>
  <c r="BJ95" i="18"/>
  <c r="AZ189" i="18"/>
  <c r="BQ152" i="18"/>
  <c r="CW104" i="18"/>
  <c r="W112" i="17"/>
  <c r="CN50" i="17"/>
  <c r="AK148" i="18"/>
  <c r="DL186" i="18"/>
  <c r="O95" i="17"/>
  <c r="BX102" i="18"/>
  <c r="CR133" i="18"/>
  <c r="BE49" i="17"/>
  <c r="AL176" i="18"/>
  <c r="DJ62" i="17"/>
  <c r="L100" i="18"/>
  <c r="BX139" i="18"/>
  <c r="AF51" i="17"/>
  <c r="AY90" i="17"/>
  <c r="DG67" i="17"/>
  <c r="AG103" i="17"/>
  <c r="DE128" i="18"/>
  <c r="CG60" i="17"/>
  <c r="BE181" i="18"/>
  <c r="CH114" i="18"/>
  <c r="AG54" i="17"/>
  <c r="BB130" i="18"/>
  <c r="AI191" i="18"/>
  <c r="AE169" i="18"/>
  <c r="AH78" i="18"/>
  <c r="AR146" i="18"/>
  <c r="N116" i="18"/>
  <c r="DN164" i="18"/>
  <c r="BO119" i="18"/>
  <c r="CI124" i="18"/>
  <c r="DG77" i="17"/>
  <c r="CC76" i="18"/>
  <c r="Y94" i="17"/>
  <c r="S196" i="18"/>
  <c r="Y156" i="18"/>
  <c r="CO187" i="18"/>
  <c r="DC185" i="18"/>
  <c r="BJ156" i="18"/>
  <c r="CS192" i="18"/>
  <c r="DM125" i="18"/>
  <c r="DE171" i="18"/>
  <c r="R78" i="17"/>
  <c r="DA125" i="18"/>
  <c r="BX127" i="18"/>
  <c r="AB73" i="18"/>
  <c r="DN85" i="18"/>
  <c r="CH100" i="18"/>
  <c r="BI125" i="18"/>
  <c r="AO120" i="18"/>
  <c r="T83" i="17"/>
  <c r="AU106" i="18"/>
  <c r="DG124" i="17"/>
  <c r="CU170" i="18"/>
  <c r="DA131" i="18"/>
  <c r="DG157" i="18"/>
  <c r="DO159" i="18"/>
  <c r="BQ130" i="18"/>
  <c r="BH80" i="18"/>
  <c r="BG196" i="18"/>
  <c r="BE179" i="18"/>
  <c r="DE130" i="18"/>
  <c r="BL103" i="18"/>
  <c r="AZ196" i="18"/>
  <c r="Y118" i="18"/>
  <c r="AM135" i="18"/>
  <c r="CA79" i="18"/>
  <c r="BW54" i="17"/>
  <c r="DD120" i="17"/>
  <c r="CX179" i="18"/>
  <c r="DN67" i="17"/>
  <c r="DF117" i="18"/>
  <c r="CD180" i="18"/>
  <c r="CS200" i="18"/>
  <c r="V136" i="18"/>
  <c r="CB195" i="18"/>
  <c r="L136" i="18"/>
  <c r="Y171" i="18"/>
  <c r="L97" i="18"/>
  <c r="BO143" i="18"/>
  <c r="CH188" i="18"/>
  <c r="AL182" i="18"/>
  <c r="BG147" i="17"/>
  <c r="CQ184" i="18"/>
  <c r="BY188" i="18"/>
  <c r="DA73" i="18"/>
  <c r="BJ96" i="18"/>
  <c r="CF153" i="18"/>
  <c r="BM132" i="18"/>
  <c r="DF199" i="18"/>
  <c r="DF192" i="18"/>
  <c r="AL157" i="18"/>
  <c r="BS177" i="18"/>
  <c r="BL112" i="18"/>
  <c r="CX112" i="18"/>
  <c r="AK153" i="18"/>
  <c r="BZ182" i="18"/>
  <c r="X83" i="17"/>
  <c r="DJ150" i="17"/>
  <c r="BR121" i="18"/>
  <c r="DN127" i="17"/>
  <c r="AF158" i="18"/>
  <c r="AI189" i="18"/>
  <c r="CV143" i="18"/>
  <c r="DD70" i="17"/>
  <c r="CT186" i="18"/>
  <c r="CX168" i="18"/>
  <c r="CT77" i="18"/>
  <c r="BQ134" i="18"/>
  <c r="AZ90" i="18"/>
  <c r="AN145" i="18"/>
  <c r="CU147" i="18"/>
  <c r="DC153" i="18"/>
  <c r="DI137" i="18"/>
  <c r="AL162" i="18"/>
  <c r="CE135" i="18"/>
  <c r="BB51" i="17"/>
  <c r="BM120" i="18"/>
  <c r="AE80" i="17"/>
  <c r="BA76" i="17"/>
  <c r="BV178" i="18"/>
  <c r="R102" i="18"/>
  <c r="DG119" i="18"/>
  <c r="CI111" i="18"/>
  <c r="CB181" i="18"/>
  <c r="AB174" i="18"/>
  <c r="P90" i="18"/>
  <c r="CV160" i="18"/>
  <c r="BD110" i="18"/>
  <c r="CA140" i="18"/>
  <c r="CL135" i="18"/>
  <c r="DJ162" i="18"/>
  <c r="AH149" i="18"/>
  <c r="CI156" i="18"/>
  <c r="BX192" i="18"/>
  <c r="BH74" i="17"/>
  <c r="M164" i="18"/>
  <c r="DN78" i="18"/>
  <c r="BN108" i="18"/>
  <c r="X111" i="17"/>
  <c r="BI128" i="17"/>
  <c r="Y180" i="18"/>
  <c r="BX88" i="17"/>
  <c r="AE65" i="17"/>
  <c r="BT125" i="18"/>
  <c r="DL54" i="17"/>
  <c r="T88" i="17"/>
  <c r="BI160" i="18"/>
  <c r="DM161" i="18"/>
  <c r="AG120" i="18"/>
  <c r="AG169" i="18"/>
  <c r="CW79" i="17"/>
  <c r="X102" i="18"/>
  <c r="CF107" i="18"/>
  <c r="AR138" i="18"/>
  <c r="AA162" i="18"/>
  <c r="AR160" i="18"/>
  <c r="AQ62" i="17"/>
  <c r="BL55" i="17"/>
  <c r="AO194" i="18"/>
  <c r="BG128" i="18"/>
  <c r="CA182" i="18"/>
  <c r="DF181" i="18"/>
  <c r="DK156" i="18"/>
  <c r="AG168" i="18"/>
  <c r="CC194" i="18"/>
  <c r="DJ159" i="18"/>
  <c r="DG101" i="17"/>
  <c r="BG185" i="18"/>
  <c r="CV132" i="18"/>
  <c r="AC142" i="17"/>
  <c r="Y136" i="18"/>
  <c r="DG68" i="17"/>
  <c r="AY80" i="17"/>
  <c r="AE104" i="18"/>
  <c r="BV148" i="17"/>
  <c r="CP129" i="18"/>
  <c r="CD157" i="18"/>
  <c r="AJ107" i="18"/>
  <c r="U126" i="17"/>
  <c r="BF111" i="18"/>
  <c r="CI138" i="18"/>
  <c r="BO90" i="17"/>
  <c r="DH124" i="18"/>
  <c r="U87" i="18"/>
  <c r="CS82" i="18"/>
  <c r="Z131" i="18"/>
  <c r="T157" i="18"/>
  <c r="DN181" i="18"/>
  <c r="BY153" i="18"/>
  <c r="DK118" i="18"/>
  <c r="CF116" i="18"/>
  <c r="CR118" i="18"/>
  <c r="BD179" i="18"/>
  <c r="CC181" i="18"/>
  <c r="BS178" i="18"/>
  <c r="Z83" i="18"/>
  <c r="BB181" i="18"/>
  <c r="O76" i="17"/>
  <c r="AW115" i="18"/>
  <c r="AY114" i="17"/>
  <c r="BF177" i="18"/>
  <c r="N139" i="18"/>
  <c r="BO194" i="18"/>
  <c r="DB77" i="18"/>
  <c r="BI171" i="18"/>
  <c r="BK169" i="18"/>
  <c r="BB112" i="18"/>
  <c r="AH62" i="17"/>
  <c r="DB175" i="18"/>
  <c r="AC157" i="18"/>
  <c r="BZ135" i="18"/>
  <c r="CF128" i="18"/>
  <c r="DB154" i="18"/>
  <c r="X103" i="18"/>
  <c r="CG182" i="18"/>
  <c r="AK145" i="18"/>
  <c r="AT185" i="18"/>
  <c r="BK57" i="17"/>
  <c r="R178" i="18"/>
  <c r="AD144" i="18"/>
  <c r="N159" i="18"/>
  <c r="BN83" i="18"/>
  <c r="CZ127" i="17"/>
  <c r="AJ95" i="17"/>
  <c r="Z155" i="18"/>
  <c r="AM129" i="18"/>
  <c r="AM62" i="17"/>
  <c r="CQ122" i="18"/>
  <c r="BH72" i="18"/>
  <c r="DE157" i="18"/>
  <c r="DH72" i="17"/>
  <c r="CY82" i="17"/>
  <c r="BR145" i="18"/>
  <c r="DD131" i="18"/>
  <c r="BC148" i="18"/>
  <c r="AP72" i="17"/>
  <c r="AR74" i="18"/>
  <c r="AB108" i="17"/>
  <c r="BS122" i="18"/>
  <c r="Q98" i="18"/>
  <c r="BJ127" i="18"/>
  <c r="AW95" i="18"/>
  <c r="CG199" i="18"/>
  <c r="CD95" i="18"/>
  <c r="CI169" i="18"/>
  <c r="DI118" i="18"/>
  <c r="DI195" i="18"/>
  <c r="CI194" i="18"/>
  <c r="BC163" i="18"/>
  <c r="CM199" i="18"/>
  <c r="AA96" i="18"/>
  <c r="AN191" i="18"/>
  <c r="BR188" i="18"/>
  <c r="CI182" i="18"/>
  <c r="CX61" i="17"/>
  <c r="O184" i="18"/>
  <c r="BD111" i="17"/>
  <c r="CO57" i="17"/>
  <c r="AC140" i="17"/>
  <c r="BG69" i="17"/>
  <c r="BC151" i="18"/>
  <c r="CI101" i="18"/>
  <c r="CO99" i="18"/>
  <c r="DF78" i="18"/>
  <c r="BK153" i="18"/>
  <c r="S76" i="17"/>
  <c r="AN57" i="17"/>
  <c r="AK179" i="18"/>
  <c r="CL134" i="18"/>
  <c r="CN93" i="18"/>
  <c r="N132" i="18"/>
  <c r="AP185" i="18"/>
  <c r="CS50" i="17"/>
  <c r="BO174" i="18"/>
  <c r="DB114" i="17"/>
  <c r="BF143" i="17"/>
  <c r="DM183" i="18"/>
  <c r="DI106" i="17"/>
  <c r="DF180" i="18"/>
  <c r="V129" i="17"/>
  <c r="AW155" i="18"/>
  <c r="BK178" i="18"/>
  <c r="DF150" i="18"/>
  <c r="BM123" i="17"/>
  <c r="BM104" i="17"/>
  <c r="BP85" i="17"/>
  <c r="BZ136" i="18"/>
  <c r="CS74" i="17"/>
  <c r="AK63" i="17"/>
  <c r="DE168" i="18"/>
  <c r="BJ143" i="17"/>
  <c r="DI92" i="18"/>
  <c r="BB111" i="18"/>
  <c r="P160" i="18"/>
  <c r="DI61" i="17"/>
  <c r="AS157" i="18"/>
  <c r="CM63" i="17"/>
  <c r="AI109" i="18"/>
  <c r="CO81" i="17"/>
  <c r="DI132" i="18"/>
  <c r="Z60" i="17"/>
  <c r="CT81" i="17"/>
  <c r="DO181" i="18"/>
  <c r="DN123" i="18"/>
  <c r="AG175" i="18"/>
  <c r="AI111" i="18"/>
  <c r="CH71" i="17"/>
  <c r="BA96" i="17"/>
  <c r="DH63" i="17"/>
  <c r="CR97" i="18"/>
  <c r="AS148" i="18"/>
  <c r="Z151" i="18"/>
  <c r="CU98" i="18"/>
  <c r="V165" i="18"/>
  <c r="CX87" i="18"/>
  <c r="CI80" i="18"/>
  <c r="AW194" i="18"/>
  <c r="BA73" i="18"/>
  <c r="X140" i="18"/>
  <c r="BK189" i="18"/>
  <c r="CW160" i="18"/>
  <c r="AT140" i="18"/>
  <c r="S100" i="18"/>
  <c r="AW186" i="18"/>
  <c r="DD151" i="18"/>
  <c r="BD58" i="17"/>
  <c r="CP124" i="18"/>
  <c r="AF64" i="17"/>
  <c r="BJ51" i="17"/>
  <c r="BA101" i="17"/>
  <c r="AE187" i="18"/>
  <c r="Q65" i="17"/>
  <c r="CG186" i="18"/>
  <c r="BV107" i="18"/>
  <c r="AK168" i="18"/>
  <c r="CT132" i="18"/>
  <c r="AY58" i="17"/>
  <c r="P187" i="18"/>
  <c r="BE117" i="18"/>
  <c r="AL72" i="17"/>
  <c r="CU135" i="18"/>
  <c r="CH94" i="18"/>
  <c r="DM160" i="18"/>
  <c r="BF74" i="17"/>
  <c r="BT106" i="18"/>
  <c r="CO103" i="18"/>
  <c r="AM79" i="18"/>
  <c r="P199" i="18"/>
  <c r="AC105" i="17"/>
  <c r="Y77" i="17"/>
  <c r="BW162" i="18"/>
  <c r="AS179" i="18"/>
  <c r="BC167" i="18"/>
  <c r="BW180" i="18"/>
  <c r="AQ83" i="18"/>
  <c r="BF115" i="18"/>
  <c r="AK115" i="18"/>
  <c r="AR114" i="18"/>
  <c r="BN164" i="18"/>
  <c r="M115" i="18"/>
  <c r="AZ107" i="17"/>
  <c r="T173" i="18"/>
  <c r="AY161" i="18"/>
  <c r="CR88" i="17"/>
  <c r="BH174" i="18"/>
  <c r="CR153" i="18"/>
  <c r="BH158" i="18"/>
  <c r="DA191" i="18"/>
  <c r="CV81" i="18"/>
  <c r="AQ188" i="18"/>
  <c r="AC194" i="18"/>
  <c r="CQ86" i="18"/>
  <c r="BE165" i="18"/>
  <c r="AO134" i="18"/>
  <c r="AU161" i="18"/>
  <c r="CR89" i="18"/>
  <c r="W136" i="18"/>
  <c r="Z146" i="18"/>
  <c r="N184" i="18"/>
  <c r="BQ153" i="18"/>
  <c r="BF110" i="18"/>
  <c r="AK62" i="17"/>
  <c r="BL120" i="18"/>
  <c r="N105" i="18"/>
  <c r="CR114" i="18"/>
  <c r="BH118" i="18"/>
  <c r="AU178" i="18"/>
  <c r="CN100" i="18"/>
  <c r="AC142" i="18"/>
  <c r="CT107" i="18"/>
  <c r="AU93" i="18"/>
  <c r="BT177" i="18"/>
  <c r="BE127" i="18"/>
  <c r="AO110" i="17"/>
  <c r="O156" i="18"/>
  <c r="AU196" i="18"/>
  <c r="BP90" i="18"/>
  <c r="Y165" i="18"/>
  <c r="L143" i="18"/>
  <c r="CD77" i="17"/>
  <c r="DE153" i="18"/>
  <c r="X123" i="17"/>
  <c r="DJ141" i="18"/>
  <c r="AE156" i="18"/>
  <c r="Z188" i="18"/>
  <c r="Q127" i="18"/>
  <c r="DE73" i="17"/>
  <c r="CQ175" i="18"/>
  <c r="AA179" i="18"/>
  <c r="DN104" i="18"/>
  <c r="BF96" i="18"/>
  <c r="Z105" i="18"/>
  <c r="Y170" i="18"/>
  <c r="DK170" i="18"/>
  <c r="O135" i="18"/>
  <c r="CQ195" i="18"/>
  <c r="CF86" i="18"/>
  <c r="CB111" i="18"/>
  <c r="DC97" i="17"/>
  <c r="BW92" i="18"/>
  <c r="AS178" i="18"/>
  <c r="V184" i="18"/>
  <c r="U183" i="18"/>
  <c r="BX56" i="17"/>
  <c r="CS99" i="18"/>
  <c r="BJ179" i="18"/>
  <c r="CJ169" i="18"/>
  <c r="CM161" i="18"/>
  <c r="CK112" i="18"/>
  <c r="AC156" i="18"/>
  <c r="AH141" i="18"/>
  <c r="BB141" i="17"/>
  <c r="BM138" i="17"/>
  <c r="AN103" i="17"/>
  <c r="AD151" i="18"/>
  <c r="M57" i="17"/>
  <c r="AH114" i="17"/>
  <c r="CW188" i="18"/>
  <c r="AO144" i="18"/>
  <c r="BM160" i="18"/>
  <c r="DN157" i="18"/>
  <c r="AU116" i="18"/>
  <c r="BH167" i="18"/>
  <c r="DG86" i="17"/>
  <c r="AP158" i="18"/>
  <c r="BI180" i="18"/>
  <c r="AA135" i="17"/>
  <c r="S148" i="18"/>
  <c r="BJ173" i="18"/>
  <c r="AO183" i="18"/>
  <c r="AM188" i="18"/>
  <c r="AG119" i="18"/>
  <c r="BM104" i="18"/>
  <c r="CA84" i="18"/>
  <c r="BZ183" i="18"/>
  <c r="CE89" i="18"/>
  <c r="BE155" i="18"/>
  <c r="BH179" i="18"/>
  <c r="CW76" i="18"/>
  <c r="AN186" i="18"/>
  <c r="AO135" i="18"/>
  <c r="DE100" i="18"/>
  <c r="DG173" i="18"/>
  <c r="CI73" i="18"/>
  <c r="Q178" i="18"/>
  <c r="BO182" i="18"/>
  <c r="CZ97" i="18"/>
  <c r="BV193" i="18"/>
  <c r="BW106" i="17"/>
  <c r="BA174" i="18"/>
  <c r="BN101" i="17"/>
  <c r="BX106" i="17"/>
  <c r="CA115" i="18"/>
  <c r="AS79" i="17"/>
  <c r="L163" i="18"/>
  <c r="CL78" i="18"/>
  <c r="DH103" i="18"/>
  <c r="AY175" i="18"/>
  <c r="AI187" i="18"/>
  <c r="BA109" i="18"/>
  <c r="CY187" i="18"/>
  <c r="CC100" i="18"/>
  <c r="AQ137" i="18"/>
  <c r="Q163" i="18"/>
  <c r="S138" i="17"/>
  <c r="AL178" i="18"/>
  <c r="AI143" i="17"/>
  <c r="BH92" i="18"/>
  <c r="CW135" i="18"/>
  <c r="CZ121" i="18"/>
  <c r="L132" i="18"/>
  <c r="P141" i="18"/>
  <c r="DL114" i="18"/>
  <c r="X125" i="18"/>
  <c r="CJ154" i="18"/>
  <c r="BC165" i="18"/>
  <c r="CC71" i="17"/>
  <c r="BN128" i="18"/>
  <c r="BI73" i="17"/>
  <c r="AV67" i="17"/>
  <c r="R75" i="17"/>
  <c r="CI198" i="18"/>
  <c r="AI102" i="17"/>
  <c r="CT57" i="17"/>
  <c r="CG160" i="18"/>
  <c r="AD127" i="17"/>
  <c r="AQ93" i="18"/>
  <c r="AV89" i="18"/>
  <c r="DK136" i="18"/>
  <c r="DO78" i="18"/>
  <c r="AS188" i="18"/>
  <c r="DA175" i="18"/>
  <c r="BC182" i="18"/>
  <c r="CV156" i="18"/>
  <c r="AR178" i="18"/>
  <c r="DA120" i="18"/>
  <c r="AW175" i="18"/>
  <c r="AB74" i="18"/>
  <c r="S90" i="17"/>
  <c r="DG74" i="18"/>
  <c r="CY194" i="18"/>
  <c r="BR75" i="18"/>
  <c r="BE106" i="18"/>
  <c r="DI102" i="17"/>
  <c r="BD50" i="17"/>
  <c r="S137" i="18"/>
  <c r="BJ181" i="18"/>
  <c r="DO158" i="18"/>
  <c r="BL49" i="17"/>
  <c r="CG91" i="17"/>
  <c r="BA188" i="18"/>
  <c r="CW177" i="18"/>
  <c r="BD119" i="18"/>
  <c r="AV169" i="18"/>
  <c r="N125" i="18"/>
  <c r="CK144" i="18"/>
  <c r="CE155" i="18"/>
  <c r="DG116" i="18"/>
  <c r="AL160" i="18"/>
  <c r="CQ180" i="18"/>
  <c r="CU84" i="18"/>
  <c r="AA70" i="17"/>
  <c r="CV173" i="18"/>
  <c r="CD83" i="18"/>
  <c r="CG111" i="17"/>
  <c r="AJ74" i="17"/>
  <c r="BT127" i="18"/>
  <c r="BJ187" i="18"/>
  <c r="AT124" i="18"/>
  <c r="V92" i="18"/>
  <c r="CS69" i="17"/>
  <c r="P171" i="18"/>
  <c r="AN54" i="17"/>
  <c r="N171" i="18"/>
  <c r="CV166" i="18"/>
  <c r="BP176" i="18"/>
  <c r="DK158" i="18"/>
  <c r="BD82" i="17"/>
  <c r="BS83" i="17"/>
  <c r="CB77" i="18"/>
  <c r="DD150" i="18"/>
  <c r="CH64" i="17"/>
  <c r="AQ175" i="18"/>
  <c r="BS81" i="18"/>
  <c r="BW85" i="18"/>
  <c r="DO200" i="18"/>
  <c r="CA187" i="18"/>
  <c r="CS139" i="18"/>
  <c r="DL159" i="18"/>
  <c r="AU195" i="18"/>
  <c r="AO72" i="18"/>
  <c r="BA100" i="18"/>
  <c r="DL112" i="18"/>
  <c r="CA79" i="17"/>
  <c r="DM182" i="18"/>
  <c r="T164" i="18"/>
  <c r="Q129" i="18"/>
  <c r="AU175" i="18"/>
  <c r="BY87" i="17"/>
  <c r="CZ74" i="17"/>
  <c r="BX199" i="18"/>
  <c r="P166" i="18"/>
  <c r="BP84" i="18"/>
  <c r="AW54" i="17"/>
  <c r="AB175" i="18"/>
  <c r="BA189" i="18"/>
  <c r="DM77" i="18"/>
  <c r="BH161" i="18"/>
  <c r="AE78" i="18"/>
  <c r="P124" i="17"/>
  <c r="DA180" i="18"/>
  <c r="AF70" i="17"/>
  <c r="AU55" i="17"/>
  <c r="CK141" i="17"/>
  <c r="CR192" i="18"/>
  <c r="CR62" i="17"/>
  <c r="BV147" i="18"/>
  <c r="V79" i="18"/>
  <c r="AR199" i="18"/>
  <c r="CZ98" i="18"/>
  <c r="DO127" i="18"/>
  <c r="BJ102" i="18"/>
  <c r="BO167" i="18"/>
  <c r="BM157" i="18"/>
  <c r="N120" i="18"/>
  <c r="CT159" i="18"/>
  <c r="CH194" i="18"/>
  <c r="AN65" i="17"/>
  <c r="AX155" i="18"/>
  <c r="DD65" i="17"/>
  <c r="AU142" i="18"/>
  <c r="DH154" i="18"/>
  <c r="CO69" i="17"/>
  <c r="DC149" i="18"/>
  <c r="CT83" i="18"/>
  <c r="AD93" i="18"/>
  <c r="AV103" i="18"/>
  <c r="BF112" i="18"/>
  <c r="DH113" i="18"/>
  <c r="BW78" i="18"/>
  <c r="CU81" i="18"/>
  <c r="AZ98" i="18"/>
  <c r="CF123" i="18"/>
  <c r="BG124" i="18"/>
  <c r="Z196" i="18"/>
  <c r="BE93" i="17"/>
  <c r="CD143" i="18"/>
  <c r="BZ99" i="18"/>
  <c r="P100" i="17"/>
  <c r="BE180" i="18"/>
  <c r="DO49" i="17"/>
  <c r="BF56" i="17"/>
  <c r="CP130" i="18"/>
  <c r="AH131" i="18"/>
  <c r="BE125" i="18"/>
  <c r="DO166" i="18"/>
  <c r="AG71" i="17"/>
  <c r="AT179" i="18"/>
  <c r="BY104" i="17"/>
  <c r="DI83" i="17"/>
  <c r="L133" i="18"/>
  <c r="BS124" i="18"/>
  <c r="CD158" i="18"/>
  <c r="O82" i="18"/>
  <c r="L148" i="18"/>
  <c r="AW134" i="17"/>
  <c r="BZ80" i="17"/>
  <c r="CF103" i="17"/>
  <c r="BY67" i="17"/>
  <c r="N166" i="18"/>
  <c r="AO150" i="18"/>
  <c r="P145" i="18"/>
  <c r="BJ117" i="18"/>
  <c r="R144" i="18"/>
  <c r="AH196" i="18"/>
  <c r="BQ110" i="18"/>
  <c r="CX155" i="18"/>
  <c r="CJ71" i="17"/>
  <c r="CS86" i="18"/>
  <c r="AI177" i="18"/>
  <c r="BU106" i="18"/>
  <c r="BA75" i="18"/>
  <c r="CR155" i="18"/>
  <c r="AR148" i="17"/>
  <c r="AM58" i="17"/>
  <c r="CW126" i="18"/>
  <c r="CP121" i="18"/>
  <c r="AH93" i="18"/>
  <c r="CK192" i="18"/>
  <c r="DJ109" i="18"/>
  <c r="BL129" i="17"/>
  <c r="BB187" i="18"/>
  <c r="CR121" i="18"/>
  <c r="CT189" i="18"/>
  <c r="CC146" i="18"/>
  <c r="CD66" i="17"/>
  <c r="Q147" i="18"/>
  <c r="CX174" i="18"/>
  <c r="BF82" i="18"/>
  <c r="BS133" i="18"/>
  <c r="AI103" i="18"/>
  <c r="P94" i="17"/>
  <c r="AH169" i="18"/>
  <c r="DD180" i="18"/>
  <c r="AH180" i="18"/>
  <c r="O169" i="18"/>
  <c r="BO142" i="18"/>
  <c r="CH162" i="18"/>
  <c r="Z137" i="18"/>
  <c r="BF101" i="18"/>
  <c r="DG151" i="18"/>
  <c r="AF137" i="18"/>
  <c r="BP155" i="18"/>
  <c r="CY86" i="18"/>
  <c r="AL183" i="18"/>
  <c r="CK106" i="18"/>
  <c r="BA91" i="17"/>
  <c r="BF142" i="18"/>
  <c r="AD142" i="17"/>
  <c r="BP67" i="17"/>
  <c r="AF133" i="18"/>
  <c r="CY55" i="17"/>
  <c r="R196" i="18"/>
  <c r="BT78" i="17"/>
  <c r="BY133" i="18"/>
  <c r="Z150" i="18"/>
  <c r="AM101" i="18"/>
  <c r="AP83" i="17"/>
  <c r="AZ162" i="18"/>
  <c r="CT192" i="18"/>
  <c r="AW100" i="18"/>
  <c r="BZ196" i="18"/>
  <c r="AN143" i="17"/>
  <c r="AK192" i="18"/>
  <c r="DL89" i="18"/>
  <c r="AD97" i="18"/>
  <c r="BR77" i="18"/>
  <c r="AS115" i="18"/>
  <c r="P101" i="17"/>
  <c r="DO118" i="18"/>
  <c r="CM130" i="18"/>
  <c r="CN111" i="18"/>
  <c r="AW137" i="18"/>
  <c r="DO168" i="18"/>
  <c r="S186" i="18"/>
  <c r="AF164" i="18"/>
  <c r="BR152" i="18"/>
  <c r="CZ84" i="18"/>
  <c r="CZ77" i="17"/>
  <c r="V106" i="18"/>
  <c r="DG72" i="17"/>
  <c r="AL111" i="17"/>
  <c r="AN78" i="17"/>
  <c r="AR92" i="18"/>
  <c r="DK130" i="18"/>
  <c r="AF101" i="18"/>
  <c r="AL136" i="18"/>
  <c r="BL90" i="18"/>
  <c r="AX125" i="18"/>
  <c r="CP160" i="18"/>
  <c r="BH62" i="17"/>
  <c r="AT193" i="18"/>
  <c r="P108" i="17"/>
  <c r="BY99" i="18"/>
  <c r="CI166" i="18"/>
  <c r="BK195" i="18"/>
  <c r="CK80" i="18"/>
  <c r="AG84" i="18"/>
  <c r="CG144" i="18"/>
  <c r="BL173" i="18"/>
  <c r="BF198" i="18"/>
  <c r="AS82" i="18"/>
  <c r="O84" i="17"/>
  <c r="AS183" i="18"/>
  <c r="BY158" i="18"/>
  <c r="BJ115" i="18"/>
  <c r="AF110" i="17"/>
  <c r="W184" i="18"/>
  <c r="AH181" i="18"/>
  <c r="N95" i="18"/>
  <c r="BR61" i="17"/>
  <c r="BQ188" i="18"/>
  <c r="BP177" i="18"/>
  <c r="BH153" i="18"/>
  <c r="DB147" i="18"/>
  <c r="CC130" i="18"/>
  <c r="W154" i="18"/>
  <c r="Z191" i="18"/>
  <c r="AK97" i="17"/>
  <c r="AK131" i="18"/>
  <c r="BN184" i="18"/>
  <c r="L140" i="18"/>
  <c r="BV173" i="18"/>
  <c r="AB192" i="18"/>
  <c r="AV158" i="18"/>
  <c r="BG171" i="18"/>
  <c r="DC137" i="18"/>
  <c r="BG126" i="18"/>
  <c r="DC109" i="18"/>
  <c r="BE83" i="17"/>
  <c r="BI109" i="17"/>
  <c r="O196" i="18"/>
  <c r="BG131" i="17"/>
  <c r="AZ115" i="18"/>
  <c r="CO163" i="18"/>
  <c r="CA129" i="18"/>
  <c r="CJ129" i="18"/>
  <c r="AD87" i="18"/>
  <c r="AQ108" i="18"/>
  <c r="BN192" i="18"/>
  <c r="BJ77" i="17"/>
  <c r="CT148" i="17"/>
  <c r="DA84" i="17"/>
  <c r="CV152" i="18"/>
  <c r="CZ142" i="18"/>
  <c r="M98" i="17"/>
  <c r="BV114" i="18"/>
  <c r="Z89" i="17"/>
  <c r="CO83" i="17"/>
  <c r="O97" i="18"/>
  <c r="CC199" i="18"/>
  <c r="BH190" i="18"/>
  <c r="DG197" i="18"/>
  <c r="CW80" i="18"/>
  <c r="AN161" i="18"/>
  <c r="CW81" i="18"/>
  <c r="CA154" i="18"/>
  <c r="AF184" i="18"/>
  <c r="AM145" i="17"/>
  <c r="BV74" i="18"/>
  <c r="AZ178" i="18"/>
  <c r="BG197" i="18"/>
  <c r="S140" i="17"/>
  <c r="CS149" i="17"/>
  <c r="DA56" i="17"/>
  <c r="P97" i="18"/>
  <c r="S89" i="18"/>
  <c r="CY118" i="18"/>
  <c r="AT122" i="17"/>
  <c r="CS130" i="17"/>
  <c r="BW119" i="18"/>
  <c r="U67" i="17"/>
  <c r="BM58" i="17"/>
  <c r="DH150" i="18"/>
  <c r="BU170" i="18"/>
  <c r="AL128" i="18"/>
  <c r="CD76" i="17"/>
  <c r="BH66" i="17"/>
  <c r="CZ70" i="17"/>
  <c r="AC75" i="17"/>
  <c r="BT51" i="17"/>
  <c r="AM89" i="18"/>
  <c r="AO157" i="18"/>
  <c r="BG116" i="17"/>
  <c r="CQ78" i="18"/>
  <c r="N118" i="18"/>
  <c r="AO130" i="18"/>
  <c r="U200" i="18"/>
  <c r="W114" i="18"/>
  <c r="AL94" i="18"/>
  <c r="CY179" i="18"/>
  <c r="DM92" i="18"/>
  <c r="AG100" i="18"/>
  <c r="DN73" i="18"/>
  <c r="BD184" i="18"/>
  <c r="BS87" i="18"/>
  <c r="X191" i="18"/>
  <c r="BM80" i="17"/>
  <c r="AM156" i="18"/>
  <c r="CR107" i="18"/>
  <c r="DN95" i="18"/>
  <c r="S181" i="18"/>
  <c r="AX182" i="18"/>
  <c r="BH106" i="18"/>
  <c r="CA145" i="18"/>
  <c r="BI158" i="18"/>
  <c r="BN158" i="18"/>
  <c r="DL185" i="18"/>
  <c r="AA154" i="18"/>
  <c r="W152" i="18"/>
  <c r="BO190" i="18"/>
  <c r="BY74" i="18"/>
  <c r="BY146" i="18"/>
  <c r="AX101" i="18"/>
  <c r="DC100" i="17"/>
  <c r="AN193" i="18"/>
  <c r="Y120" i="18"/>
  <c r="AL185" i="18"/>
  <c r="AB185" i="18"/>
  <c r="AR198" i="18"/>
  <c r="DE96" i="18"/>
  <c r="CL115" i="18"/>
  <c r="AV195" i="18"/>
  <c r="AE159" i="18"/>
  <c r="DL118" i="18"/>
  <c r="BG85" i="18"/>
  <c r="BM199" i="18"/>
  <c r="BN191" i="18"/>
  <c r="DA99" i="17"/>
  <c r="BX105" i="18"/>
  <c r="T85" i="18"/>
  <c r="CM168" i="18"/>
  <c r="DK175" i="18"/>
  <c r="BQ92" i="17"/>
  <c r="CO143" i="18"/>
  <c r="CP188" i="18"/>
  <c r="DB55" i="17"/>
  <c r="BI172" i="18"/>
  <c r="R121" i="18"/>
  <c r="AA103" i="18"/>
  <c r="AJ93" i="17"/>
  <c r="R200" i="18"/>
  <c r="BU172" i="18"/>
  <c r="AM104" i="18"/>
  <c r="DA177" i="18"/>
  <c r="CA74" i="17"/>
  <c r="BE112" i="18"/>
  <c r="CQ103" i="18"/>
  <c r="AP95" i="18"/>
  <c r="AO152" i="18"/>
  <c r="BO173" i="18"/>
  <c r="O134" i="18"/>
  <c r="DB100" i="18"/>
  <c r="P144" i="17"/>
  <c r="AL67" i="17"/>
  <c r="CQ173" i="18"/>
  <c r="AE158" i="18"/>
  <c r="DH179" i="18"/>
  <c r="BZ147" i="18"/>
  <c r="AP104" i="18"/>
  <c r="BD138" i="18"/>
  <c r="CL180" i="18"/>
  <c r="BV98" i="18"/>
  <c r="CI99" i="18"/>
  <c r="AR170" i="18"/>
  <c r="CY145" i="18"/>
  <c r="CU57" i="17"/>
  <c r="V100" i="18"/>
  <c r="BM128" i="18"/>
  <c r="CL177" i="18"/>
  <c r="CL191" i="18"/>
  <c r="CC131" i="18"/>
  <c r="DG96" i="18"/>
  <c r="CO160" i="18"/>
  <c r="BV87" i="18"/>
  <c r="DA104" i="18"/>
  <c r="CW165" i="18"/>
  <c r="DB151" i="18"/>
  <c r="BE71" i="17"/>
  <c r="L66" i="17"/>
  <c r="BY123" i="18"/>
  <c r="CS148" i="18"/>
  <c r="BJ182" i="18"/>
  <c r="AT125" i="18"/>
  <c r="BG153" i="18"/>
  <c r="DK165" i="18"/>
  <c r="DO157" i="18"/>
  <c r="AN196" i="18"/>
  <c r="CW129" i="18"/>
  <c r="BV111" i="18"/>
  <c r="DM152" i="18"/>
  <c r="DH137" i="17"/>
  <c r="AQ125" i="18"/>
  <c r="DJ123" i="18"/>
  <c r="AL111" i="18"/>
  <c r="BV184" i="18"/>
  <c r="CZ88" i="17"/>
  <c r="X152" i="18"/>
  <c r="AK68" i="17"/>
  <c r="AV159" i="18"/>
  <c r="AS128" i="18"/>
  <c r="AV136" i="18"/>
  <c r="BJ97" i="18"/>
  <c r="CI196" i="18"/>
  <c r="AN71" i="17"/>
  <c r="AR192" i="18"/>
  <c r="T106" i="18"/>
  <c r="S175" i="18"/>
  <c r="DB83" i="18"/>
  <c r="Q152" i="18"/>
  <c r="CY158" i="18"/>
  <c r="AQ135" i="17"/>
  <c r="CD73" i="17"/>
  <c r="AO127" i="18"/>
  <c r="CW193" i="18"/>
  <c r="DO90" i="18"/>
  <c r="CZ127" i="18"/>
  <c r="CM142" i="17"/>
  <c r="CS55" i="17"/>
  <c r="DO114" i="18"/>
  <c r="BR147" i="18"/>
  <c r="BZ127" i="18"/>
  <c r="N169" i="18"/>
  <c r="AK152" i="18"/>
  <c r="CK113" i="18"/>
  <c r="S87" i="18"/>
  <c r="BS111" i="18"/>
  <c r="AS107" i="17"/>
  <c r="BE110" i="18"/>
  <c r="P181" i="18"/>
  <c r="AQ164" i="18"/>
  <c r="CW172" i="18"/>
  <c r="BL141" i="18"/>
  <c r="AD138" i="18"/>
  <c r="X176" i="18"/>
  <c r="AD63" i="17"/>
  <c r="BJ199" i="18"/>
  <c r="BF63" i="17"/>
  <c r="O90" i="18"/>
  <c r="CF135" i="17"/>
  <c r="DN158" i="18"/>
  <c r="CH108" i="18"/>
  <c r="AM117" i="18"/>
  <c r="U155" i="18"/>
  <c r="U188" i="18"/>
  <c r="BV106" i="17"/>
  <c r="BC104" i="18"/>
  <c r="AR129" i="18"/>
  <c r="DM116" i="18"/>
  <c r="BE84" i="18"/>
  <c r="L120" i="17"/>
  <c r="AC154" i="18"/>
  <c r="AU107" i="18"/>
  <c r="BI162" i="18"/>
  <c r="DC142" i="18"/>
  <c r="R138" i="18"/>
  <c r="DA166" i="18"/>
  <c r="CJ159" i="18"/>
  <c r="BY117" i="18"/>
  <c r="AR182" i="18"/>
  <c r="AU111" i="18"/>
  <c r="X124" i="18"/>
  <c r="DD189" i="18"/>
  <c r="BS78" i="17"/>
  <c r="BT81" i="18"/>
  <c r="AS102" i="18"/>
  <c r="CK156" i="18"/>
  <c r="CE146" i="18"/>
  <c r="AV133" i="18"/>
  <c r="CB192" i="18"/>
  <c r="Y81" i="18"/>
  <c r="BR91" i="18"/>
  <c r="DG105" i="18"/>
  <c r="DA141" i="18"/>
  <c r="CT95" i="18"/>
  <c r="BG109" i="18"/>
  <c r="BH96" i="18"/>
  <c r="CY99" i="18"/>
  <c r="BP196" i="18"/>
  <c r="BA63" i="17"/>
  <c r="AP150" i="18"/>
  <c r="CV137" i="17"/>
  <c r="DO82" i="18"/>
  <c r="AJ188" i="18"/>
  <c r="AR127" i="17"/>
  <c r="AN127" i="18"/>
  <c r="BF60" i="17"/>
  <c r="AX156" i="18"/>
  <c r="BX162" i="18"/>
  <c r="AN173" i="18"/>
  <c r="BJ153" i="18"/>
  <c r="BQ144" i="18"/>
  <c r="CH165" i="18"/>
  <c r="DB109" i="18"/>
  <c r="CD75" i="18"/>
  <c r="DC190" i="18"/>
  <c r="AB113" i="18"/>
  <c r="BQ87" i="17"/>
  <c r="DH193" i="18"/>
  <c r="L194" i="18"/>
  <c r="AI84" i="18"/>
  <c r="DN169" i="18"/>
  <c r="CO94" i="18"/>
  <c r="DJ145" i="18"/>
  <c r="DD157" i="18"/>
  <c r="CP174" i="18"/>
  <c r="DC60" i="17"/>
  <c r="CA183" i="18"/>
  <c r="BL172" i="18"/>
  <c r="CI155" i="18"/>
  <c r="DJ117" i="18"/>
  <c r="DM82" i="18"/>
  <c r="BK131" i="18"/>
  <c r="R198" i="18"/>
  <c r="AH129" i="18"/>
  <c r="BV115" i="18"/>
  <c r="DF108" i="18"/>
  <c r="CF72" i="18"/>
  <c r="AF195" i="18"/>
  <c r="DM108" i="17"/>
  <c r="BS162" i="18"/>
  <c r="BT166" i="18"/>
  <c r="AP134" i="18"/>
  <c r="DD135" i="18"/>
  <c r="DA139" i="17"/>
  <c r="CH75" i="18"/>
  <c r="CK137" i="18"/>
  <c r="AQ52" i="17"/>
  <c r="AC62" i="17"/>
  <c r="BV65" i="17"/>
  <c r="X146" i="18"/>
  <c r="BC138" i="18"/>
  <c r="BV190" i="18"/>
  <c r="Z98" i="18"/>
  <c r="AW169" i="18"/>
  <c r="CY102" i="17"/>
  <c r="BC179" i="18"/>
  <c r="CA70" i="17"/>
  <c r="CW62" i="17"/>
  <c r="AK52" i="17"/>
  <c r="W172" i="18"/>
  <c r="DH169" i="18"/>
  <c r="AG83" i="17"/>
  <c r="DI113" i="18"/>
  <c r="DC134" i="18"/>
  <c r="BL190" i="18"/>
  <c r="AF140" i="18"/>
  <c r="AA174" i="18"/>
  <c r="DA82" i="18"/>
  <c r="AP115" i="18"/>
  <c r="Z198" i="18"/>
  <c r="DN119" i="18"/>
  <c r="BZ186" i="18"/>
  <c r="AJ199" i="18"/>
  <c r="AD175" i="18"/>
  <c r="AJ122" i="18"/>
  <c r="P182" i="18"/>
  <c r="DH196" i="18"/>
  <c r="AN98" i="18"/>
  <c r="AS101" i="17"/>
  <c r="CA94" i="18"/>
  <c r="AT199" i="18"/>
  <c r="N69" i="17"/>
  <c r="CE75" i="17"/>
  <c r="DF146" i="17"/>
  <c r="CT126" i="18"/>
  <c r="CA172" i="18"/>
  <c r="BV181" i="18"/>
  <c r="BL170" i="18"/>
  <c r="AJ178" i="18"/>
  <c r="O66" i="17"/>
  <c r="AU166" i="18"/>
  <c r="CS133" i="18"/>
  <c r="R59" i="17"/>
  <c r="BC84" i="18"/>
  <c r="CF78" i="18"/>
  <c r="AE193" i="18"/>
  <c r="AO59" i="17"/>
  <c r="BO187" i="18"/>
  <c r="U187" i="18"/>
  <c r="X94" i="18"/>
  <c r="CZ128" i="18"/>
  <c r="CR138" i="18"/>
  <c r="CB189" i="18"/>
  <c r="CN182" i="18"/>
  <c r="CZ190" i="18"/>
  <c r="AR120" i="18"/>
  <c r="CT92" i="18"/>
  <c r="AK199" i="18"/>
  <c r="CJ179" i="18"/>
  <c r="DN135" i="18"/>
  <c r="AG165" i="18"/>
  <c r="DC49" i="17"/>
  <c r="CW191" i="18"/>
  <c r="BE88" i="18"/>
  <c r="DF168" i="18"/>
  <c r="CJ135" i="18"/>
  <c r="Z82" i="18"/>
  <c r="CX109" i="18"/>
  <c r="M113" i="18"/>
  <c r="AF159" i="18"/>
  <c r="CD132" i="18"/>
  <c r="W181" i="18"/>
  <c r="BV199" i="18"/>
  <c r="AL184" i="18"/>
  <c r="AS127" i="18"/>
  <c r="AG144" i="18"/>
  <c r="BS72" i="18"/>
  <c r="Z96" i="18"/>
  <c r="AE170" i="18"/>
  <c r="DH82" i="18"/>
  <c r="DF104" i="17"/>
  <c r="BQ199" i="18"/>
  <c r="CR188" i="18"/>
  <c r="BG119" i="18"/>
  <c r="CT87" i="18"/>
  <c r="BR193" i="18"/>
  <c r="DG139" i="18"/>
  <c r="X144" i="18"/>
  <c r="CV197" i="18"/>
  <c r="CQ200" i="18"/>
  <c r="AY163" i="18"/>
  <c r="DD174" i="18"/>
  <c r="BK196" i="18"/>
  <c r="BN116" i="18"/>
  <c r="DF103" i="18"/>
  <c r="DI170" i="18"/>
  <c r="BG74" i="17"/>
  <c r="BN129" i="18"/>
  <c r="CS141" i="18"/>
  <c r="CB163" i="18"/>
  <c r="Y174" i="18"/>
  <c r="DE82" i="18"/>
  <c r="CG50" i="17"/>
  <c r="AB189" i="18"/>
  <c r="BY114" i="18"/>
  <c r="AR111" i="18"/>
  <c r="CK182" i="18"/>
  <c r="AW94" i="17"/>
  <c r="Z109" i="18"/>
  <c r="DK140" i="18"/>
  <c r="BL73" i="18"/>
  <c r="BO53" i="17"/>
  <c r="CF156" i="18"/>
  <c r="CD145" i="18"/>
  <c r="DJ96" i="18"/>
  <c r="DH187" i="18"/>
  <c r="CK195" i="18"/>
  <c r="Y85" i="18"/>
  <c r="AI200" i="18"/>
  <c r="BK199" i="18"/>
  <c r="AE102" i="18"/>
  <c r="CJ111" i="18"/>
  <c r="CY168" i="18"/>
  <c r="T155" i="18"/>
  <c r="CR57" i="17"/>
  <c r="Z122" i="18"/>
  <c r="DA137" i="18"/>
  <c r="BE132" i="18"/>
  <c r="CR93" i="18"/>
  <c r="CC116" i="18"/>
  <c r="BT100" i="18"/>
  <c r="AM76" i="18"/>
  <c r="CH195" i="18"/>
  <c r="CK93" i="17"/>
  <c r="V65" i="17"/>
  <c r="CJ127" i="18"/>
  <c r="DM71" i="17"/>
  <c r="AD86" i="18"/>
  <c r="CD134" i="18"/>
  <c r="DB198" i="18"/>
  <c r="BM73" i="18"/>
  <c r="CD113" i="18"/>
  <c r="CC51" i="17"/>
  <c r="AZ76" i="18"/>
  <c r="CQ199" i="18"/>
  <c r="CT199" i="18"/>
  <c r="DM131" i="17"/>
  <c r="DG198" i="18"/>
  <c r="DL174" i="18"/>
  <c r="CH182" i="18"/>
  <c r="CV73" i="18"/>
  <c r="AW179" i="18"/>
  <c r="BS151" i="18"/>
  <c r="AN152" i="18"/>
  <c r="DF143" i="17"/>
  <c r="CA126" i="18"/>
  <c r="CJ99" i="18"/>
  <c r="AV58" i="17"/>
  <c r="BV161" i="18"/>
  <c r="DC79" i="18"/>
  <c r="CP149" i="17"/>
  <c r="CC132" i="17"/>
  <c r="AF167" i="18"/>
  <c r="CU131" i="17"/>
  <c r="DH102" i="18"/>
  <c r="CE143" i="18"/>
  <c r="BI56" i="17"/>
  <c r="BG92" i="18"/>
  <c r="DL62" i="17"/>
  <c r="CL96" i="18"/>
  <c r="N195" i="18"/>
  <c r="AS72" i="18"/>
  <c r="AR175" i="18"/>
  <c r="BE65" i="17"/>
  <c r="DO93" i="18"/>
  <c r="CR168" i="18"/>
  <c r="BR199" i="18"/>
  <c r="AX168" i="18"/>
  <c r="BL109" i="18"/>
  <c r="BT190" i="18"/>
  <c r="DD171" i="18"/>
  <c r="CW181" i="18"/>
  <c r="CZ58" i="17"/>
  <c r="O147" i="18"/>
  <c r="DB190" i="18"/>
  <c r="CU198" i="18"/>
  <c r="AB151" i="18"/>
  <c r="AS161" i="18"/>
  <c r="CO147" i="18"/>
  <c r="BZ81" i="17"/>
  <c r="CC83" i="17"/>
  <c r="CP118" i="18"/>
  <c r="BE148" i="18"/>
  <c r="AN83" i="18"/>
  <c r="AT141" i="18"/>
  <c r="N175" i="18"/>
  <c r="BS198" i="18"/>
  <c r="CY176" i="18"/>
  <c r="CV127" i="17"/>
  <c r="BC57" i="17"/>
  <c r="BG127" i="17"/>
  <c r="CK109" i="17"/>
  <c r="AT113" i="18"/>
  <c r="BX73" i="17"/>
  <c r="R180" i="18"/>
  <c r="DH104" i="18"/>
  <c r="AF199" i="18"/>
  <c r="BO165" i="18"/>
  <c r="DO163" i="18"/>
  <c r="CJ180" i="18"/>
  <c r="BN102" i="18"/>
  <c r="CY177" i="18"/>
  <c r="AR89" i="18"/>
  <c r="DA157" i="18"/>
  <c r="CR164" i="18"/>
  <c r="CM120" i="18"/>
  <c r="AP183" i="18"/>
  <c r="M185" i="18"/>
  <c r="CV182" i="18"/>
  <c r="CB171" i="18"/>
  <c r="O118" i="18"/>
  <c r="BU91" i="17"/>
  <c r="S150" i="18"/>
  <c r="BE145" i="18"/>
  <c r="BV192" i="18"/>
  <c r="DN186" i="18"/>
  <c r="BK156" i="18"/>
  <c r="AM139" i="18"/>
  <c r="CR187" i="18"/>
  <c r="S107" i="18"/>
  <c r="CB153" i="18"/>
  <c r="O185" i="18"/>
  <c r="AJ102" i="18"/>
  <c r="DG120" i="18"/>
  <c r="BD192" i="18"/>
  <c r="AO96" i="18"/>
  <c r="AH160" i="18"/>
  <c r="CF85" i="18"/>
  <c r="BV118" i="18"/>
  <c r="U176" i="18"/>
  <c r="DF105" i="18"/>
  <c r="O77" i="18"/>
  <c r="AC148" i="18"/>
  <c r="AE155" i="18"/>
  <c r="AH79" i="18"/>
  <c r="CS170" i="18"/>
  <c r="AX138" i="18"/>
  <c r="L160" i="18"/>
  <c r="BG102" i="18"/>
  <c r="DH159" i="18"/>
  <c r="DL76" i="18"/>
  <c r="Q135" i="18"/>
  <c r="AI152" i="18"/>
  <c r="AY151" i="18"/>
  <c r="BO170" i="18"/>
  <c r="AW195" i="18"/>
  <c r="BB94" i="18"/>
  <c r="BY149" i="18"/>
  <c r="AI58" i="17"/>
  <c r="DG171" i="18"/>
  <c r="M163" i="18"/>
  <c r="AP124" i="18"/>
  <c r="AD107" i="17"/>
  <c r="CX137" i="18"/>
  <c r="CF180" i="18"/>
  <c r="N178" i="18"/>
  <c r="CG120" i="18"/>
  <c r="BB100" i="18"/>
  <c r="BK107" i="17"/>
  <c r="BV100" i="18"/>
  <c r="BQ166" i="18"/>
  <c r="DC175" i="18"/>
  <c r="AU129" i="18"/>
  <c r="DN191" i="18"/>
  <c r="AS89" i="18"/>
  <c r="CU54" i="17"/>
  <c r="BC113" i="17"/>
  <c r="AG72" i="17"/>
  <c r="BG95" i="17"/>
  <c r="BX112" i="18"/>
  <c r="Y159" i="18"/>
  <c r="CK95" i="18"/>
  <c r="CD161" i="18"/>
  <c r="BK94" i="18"/>
  <c r="CF165" i="18"/>
  <c r="BS91" i="17"/>
  <c r="BM181" i="18"/>
  <c r="O162" i="18"/>
  <c r="AH90" i="17"/>
  <c r="CY178" i="18"/>
  <c r="AW193" i="18"/>
  <c r="BM79" i="17"/>
  <c r="O55" i="17"/>
  <c r="BR156" i="18"/>
  <c r="CE81" i="18"/>
  <c r="DE101" i="18"/>
  <c r="BH163" i="18"/>
  <c r="DL90" i="18"/>
  <c r="DL92" i="18"/>
  <c r="BD94" i="17"/>
  <c r="AM87" i="18"/>
  <c r="DN105" i="17"/>
  <c r="CB165" i="18"/>
  <c r="BF114" i="18"/>
  <c r="AR94" i="18"/>
  <c r="BR144" i="18"/>
  <c r="BF119" i="17"/>
  <c r="BD157" i="18"/>
  <c r="CP119" i="18"/>
  <c r="CL164" i="18"/>
  <c r="CF133" i="18"/>
  <c r="DB132" i="18"/>
  <c r="CX79" i="17"/>
  <c r="AY185" i="18"/>
  <c r="AL165" i="18"/>
  <c r="CF166" i="18"/>
  <c r="DD145" i="18"/>
  <c r="BX53" i="17"/>
  <c r="BJ148" i="18"/>
  <c r="DG89" i="18"/>
  <c r="DM129" i="18"/>
  <c r="CY111" i="18"/>
  <c r="CN167" i="18"/>
  <c r="DL154" i="18"/>
  <c r="AL122" i="18"/>
  <c r="AA165" i="18"/>
  <c r="BX55" i="17"/>
  <c r="BV141" i="18"/>
  <c r="CG161" i="18"/>
  <c r="DA105" i="17"/>
  <c r="AC182" i="18"/>
  <c r="T100" i="18"/>
  <c r="N108" i="18"/>
  <c r="CI167" i="18"/>
  <c r="AD187" i="18"/>
  <c r="CY171" i="18"/>
  <c r="DC86" i="17"/>
  <c r="CA78" i="18"/>
  <c r="AZ175" i="18"/>
  <c r="AT117" i="18"/>
  <c r="T87" i="17"/>
  <c r="DA164" i="18"/>
  <c r="Y135" i="18"/>
  <c r="CV145" i="18"/>
  <c r="BS83" i="18"/>
  <c r="BH65" i="17"/>
  <c r="BU188" i="18"/>
  <c r="BS81" i="17"/>
  <c r="DL111" i="18"/>
  <c r="W180" i="18"/>
  <c r="DL127" i="18"/>
  <c r="AN180" i="18"/>
  <c r="CJ96" i="18"/>
  <c r="P139" i="18"/>
  <c r="BX160" i="18"/>
  <c r="BL92" i="18"/>
  <c r="T88" i="18"/>
  <c r="CJ187" i="18"/>
  <c r="CO200" i="18"/>
  <c r="AN151" i="18"/>
  <c r="CA156" i="18"/>
  <c r="DE83" i="18"/>
  <c r="BN111" i="18"/>
  <c r="Q96" i="18"/>
  <c r="AL124" i="18"/>
  <c r="CJ132" i="18"/>
  <c r="DK86" i="18"/>
  <c r="AK93" i="18"/>
  <c r="AI164" i="18"/>
  <c r="BJ83" i="18"/>
  <c r="BD188" i="18"/>
  <c r="CP53" i="17"/>
  <c r="AO89" i="18"/>
  <c r="CQ147" i="18"/>
  <c r="AO57" i="17"/>
  <c r="AG49" i="17"/>
  <c r="AD108" i="17"/>
  <c r="DE143" i="18"/>
  <c r="AD115" i="18"/>
  <c r="BM66" i="17"/>
  <c r="BK183" i="18"/>
  <c r="CX105" i="18"/>
  <c r="AE122" i="18"/>
  <c r="M126" i="18"/>
  <c r="U164" i="18"/>
  <c r="BO180" i="18"/>
  <c r="CS108" i="18"/>
  <c r="AO99" i="17"/>
  <c r="BQ171" i="18"/>
  <c r="CF198" i="18"/>
  <c r="DN137" i="18"/>
  <c r="CE106" i="18"/>
  <c r="BX177" i="18"/>
  <c r="CC77" i="18"/>
  <c r="AY108" i="18"/>
  <c r="L134" i="18"/>
  <c r="BC119" i="18"/>
  <c r="CQ90" i="18"/>
  <c r="BL140" i="18"/>
  <c r="AK85" i="17"/>
  <c r="AJ177" i="18"/>
  <c r="BG70" i="17"/>
  <c r="BL184" i="18"/>
  <c r="CT136" i="18"/>
  <c r="DJ140" i="18"/>
  <c r="W150" i="18"/>
  <c r="CL89" i="17"/>
  <c r="BJ72" i="17"/>
  <c r="AQ185" i="18"/>
  <c r="CJ177" i="18"/>
  <c r="AU133" i="18"/>
  <c r="BR100" i="18"/>
  <c r="CQ168" i="18"/>
  <c r="AG127" i="18"/>
  <c r="CH123" i="18"/>
  <c r="DM157" i="18"/>
  <c r="CK132" i="18"/>
  <c r="Y140" i="18"/>
  <c r="CB103" i="17"/>
  <c r="DN109" i="18"/>
  <c r="AL90" i="17"/>
  <c r="R78" i="18"/>
  <c r="AK97" i="18"/>
  <c r="AM50" i="17"/>
  <c r="BN174" i="18"/>
  <c r="CO117" i="17"/>
  <c r="BX51" i="17"/>
  <c r="CH82" i="17"/>
  <c r="P71" i="17"/>
  <c r="BX152" i="18"/>
  <c r="CZ65" i="17"/>
  <c r="CG192" i="18"/>
  <c r="AH95" i="17"/>
  <c r="BC73" i="18"/>
  <c r="AB78" i="17"/>
  <c r="BG144" i="18"/>
  <c r="AN158" i="18"/>
  <c r="CF195" i="18"/>
  <c r="AN92" i="18"/>
  <c r="DK195" i="18"/>
  <c r="CQ148" i="18"/>
  <c r="CT171" i="18"/>
  <c r="AJ143" i="18"/>
  <c r="CW134" i="18"/>
  <c r="CP74" i="18"/>
  <c r="AO167" i="18"/>
  <c r="CT111" i="18"/>
  <c r="AM187" i="18"/>
  <c r="BD69" i="17"/>
  <c r="DB139" i="18"/>
  <c r="BT135" i="18"/>
  <c r="AZ91" i="18"/>
  <c r="AA109" i="18"/>
  <c r="BV122" i="18"/>
  <c r="CO182" i="18"/>
  <c r="AU156" i="18"/>
  <c r="Y129" i="18"/>
  <c r="CM153" i="18"/>
  <c r="DH134" i="18"/>
  <c r="DN193" i="18"/>
  <c r="AL149" i="18"/>
  <c r="CK145" i="18"/>
  <c r="BN163" i="18"/>
  <c r="CG73" i="18"/>
  <c r="DN96" i="18"/>
  <c r="DA196" i="18"/>
  <c r="Y123" i="18"/>
  <c r="CF184" i="18"/>
  <c r="DJ81" i="18"/>
  <c r="AW125" i="18"/>
  <c r="BA94" i="18"/>
  <c r="CD136" i="18"/>
  <c r="AN139" i="17"/>
  <c r="DF62" i="17"/>
  <c r="BL132" i="18"/>
  <c r="Y82" i="18"/>
  <c r="DI82" i="18"/>
  <c r="CM173" i="18"/>
  <c r="AL171" i="18"/>
  <c r="AV173" i="18"/>
  <c r="BH143" i="17"/>
  <c r="BH120" i="18"/>
  <c r="BA190" i="18"/>
  <c r="O146" i="18"/>
  <c r="CT62" i="17"/>
  <c r="CH185" i="18"/>
  <c r="AC81" i="17"/>
  <c r="AJ189" i="18"/>
  <c r="DC75" i="18"/>
  <c r="BR80" i="18"/>
  <c r="DA120" i="17"/>
  <c r="AP90" i="18"/>
  <c r="BX85" i="17"/>
  <c r="DA116" i="18"/>
  <c r="DA188" i="18"/>
  <c r="CL100" i="18"/>
  <c r="AQ103" i="18"/>
  <c r="DA101" i="18"/>
  <c r="BI122" i="18"/>
  <c r="CD165" i="18"/>
  <c r="DM69" i="17"/>
  <c r="CR131" i="17"/>
  <c r="BG165" i="18"/>
  <c r="X137" i="18"/>
  <c r="AL196" i="18"/>
  <c r="CF172" i="18"/>
  <c r="AM157" i="18"/>
  <c r="BG150" i="17"/>
  <c r="AV96" i="18"/>
  <c r="X136" i="18"/>
  <c r="AV88" i="17"/>
  <c r="BQ138" i="18"/>
  <c r="BE129" i="18"/>
  <c r="CW148" i="18"/>
  <c r="AG176" i="18"/>
  <c r="AJ123" i="18"/>
  <c r="CE91" i="18"/>
  <c r="BB74" i="17"/>
  <c r="BY138" i="17"/>
  <c r="BF64" i="17"/>
  <c r="AV51" i="17"/>
  <c r="BW124" i="18"/>
  <c r="BF193" i="18"/>
  <c r="AX142" i="17"/>
  <c r="BD98" i="18"/>
  <c r="BA169" i="18"/>
  <c r="BC132" i="18"/>
  <c r="CJ131" i="17"/>
  <c r="BV171" i="18"/>
  <c r="DF79" i="17"/>
  <c r="P109" i="18"/>
  <c r="N197" i="18"/>
  <c r="AZ200" i="18"/>
  <c r="BP136" i="18"/>
  <c r="CL140" i="18"/>
  <c r="CX184" i="18"/>
  <c r="BI169" i="18"/>
  <c r="BX196" i="18"/>
  <c r="CE136" i="18"/>
  <c r="CY119" i="18"/>
  <c r="CV113" i="18"/>
  <c r="BK164" i="18"/>
  <c r="BA68" i="17"/>
  <c r="Z124" i="18"/>
  <c r="CJ173" i="18"/>
  <c r="CS186" i="18"/>
  <c r="CM109" i="18"/>
  <c r="BK100" i="18"/>
  <c r="AG145" i="17"/>
  <c r="CA59" i="17"/>
  <c r="BD137" i="18"/>
  <c r="BG141" i="17"/>
  <c r="L150" i="18"/>
  <c r="CN72" i="17"/>
  <c r="BN171" i="18"/>
  <c r="AH148" i="18"/>
  <c r="DH115" i="18"/>
  <c r="DA121" i="17"/>
  <c r="AH178" i="18"/>
  <c r="CG187" i="18"/>
  <c r="BK73" i="18"/>
  <c r="CT68" i="17"/>
  <c r="AE122" i="17"/>
  <c r="AH182" i="18"/>
  <c r="AJ62" i="17"/>
  <c r="BS180" i="18"/>
  <c r="BP82" i="18"/>
  <c r="BH87" i="18"/>
  <c r="N129" i="18"/>
  <c r="Z142" i="17"/>
  <c r="AK117" i="18"/>
  <c r="O68" i="17"/>
  <c r="N57" i="17"/>
  <c r="CN165" i="18"/>
  <c r="CP149" i="18"/>
  <c r="P100" i="18"/>
  <c r="U115" i="18"/>
  <c r="DB140" i="18"/>
  <c r="BL81" i="18"/>
  <c r="AW51" i="17"/>
  <c r="AS129" i="18"/>
  <c r="CF175" i="18"/>
  <c r="DO79" i="17"/>
  <c r="DK117" i="18"/>
  <c r="BO82" i="17"/>
  <c r="CH53" i="17"/>
  <c r="AY90" i="18"/>
  <c r="CS119" i="17"/>
  <c r="CB133" i="17"/>
  <c r="CV62" i="17"/>
  <c r="CI145" i="18"/>
  <c r="BN125" i="18"/>
  <c r="BC128" i="18"/>
  <c r="CA67" i="17"/>
  <c r="DO154" i="18"/>
  <c r="S121" i="18"/>
  <c r="DD160" i="18"/>
  <c r="BT103" i="18"/>
  <c r="CH131" i="17"/>
  <c r="CF142" i="18"/>
  <c r="S137" i="17"/>
  <c r="CT73" i="18"/>
  <c r="BN149" i="18"/>
  <c r="BA198" i="18"/>
  <c r="S103" i="17"/>
  <c r="Q165" i="18"/>
  <c r="CB168" i="18"/>
  <c r="BI184" i="18"/>
  <c r="CZ124" i="18"/>
  <c r="DJ115" i="18"/>
  <c r="DO75" i="17"/>
  <c r="BD133" i="18"/>
  <c r="BC117" i="17"/>
  <c r="CU173" i="18"/>
  <c r="DB123" i="18"/>
  <c r="AC63" i="17"/>
  <c r="W117" i="18"/>
  <c r="AU172" i="18"/>
  <c r="CW106" i="17"/>
  <c r="V104" i="18"/>
  <c r="BT99" i="18"/>
  <c r="AJ170" i="18"/>
  <c r="BC132" i="17"/>
  <c r="AR200" i="18"/>
  <c r="CW157" i="18"/>
  <c r="AL174" i="18"/>
  <c r="CD124" i="18"/>
  <c r="O174" i="18"/>
  <c r="BN143" i="18"/>
  <c r="CW190" i="18"/>
  <c r="Z169" i="18"/>
  <c r="AG154" i="18"/>
  <c r="U190" i="18"/>
  <c r="CU79" i="18"/>
  <c r="AN194" i="18"/>
  <c r="BZ65" i="17"/>
  <c r="DD107" i="18"/>
  <c r="CS150" i="18"/>
  <c r="V146" i="18"/>
  <c r="AY150" i="18"/>
  <c r="M104" i="17"/>
  <c r="DN173" i="18"/>
  <c r="BV170" i="18"/>
  <c r="DF146" i="18"/>
  <c r="BM78" i="17"/>
  <c r="AR162" i="18"/>
  <c r="BU158" i="18"/>
  <c r="AQ192" i="18"/>
  <c r="CN150" i="18"/>
  <c r="CJ106" i="17"/>
  <c r="DN68" i="17"/>
  <c r="AZ113" i="18"/>
  <c r="AI154" i="18"/>
  <c r="AN73" i="18"/>
  <c r="AC141" i="18"/>
  <c r="BW160" i="18"/>
  <c r="N173" i="18"/>
  <c r="BU118" i="18"/>
  <c r="DE104" i="18"/>
  <c r="O171" i="18"/>
  <c r="Y149" i="18"/>
  <c r="BE61" i="17"/>
  <c r="CN127" i="18"/>
  <c r="BJ67" i="17"/>
  <c r="BE194" i="18"/>
  <c r="X99" i="17"/>
  <c r="CL124" i="18"/>
  <c r="Q120" i="18"/>
  <c r="AH87" i="18"/>
  <c r="CK76" i="17"/>
  <c r="BO145" i="18"/>
  <c r="DO146" i="18"/>
  <c r="AD103" i="18"/>
  <c r="BY92" i="18"/>
  <c r="BL127" i="18"/>
  <c r="R117" i="18"/>
  <c r="BH175" i="18"/>
  <c r="BZ166" i="18"/>
  <c r="AG114" i="18"/>
  <c r="BF199" i="18"/>
  <c r="BR138" i="18"/>
  <c r="AI144" i="18"/>
  <c r="P62" i="17"/>
  <c r="AE127" i="18"/>
  <c r="DJ181" i="18"/>
  <c r="DM97" i="18"/>
  <c r="AD122" i="18"/>
  <c r="AQ129" i="18"/>
  <c r="BH58" i="17"/>
  <c r="BI117" i="18"/>
  <c r="S78" i="17"/>
  <c r="AS173" i="18"/>
  <c r="BB176" i="18"/>
  <c r="DK111" i="18"/>
  <c r="CF155" i="18"/>
  <c r="BB167" i="18"/>
  <c r="CJ175" i="18"/>
  <c r="DH149" i="18"/>
  <c r="CH200" i="18"/>
  <c r="X185" i="18"/>
  <c r="AI161" i="18"/>
  <c r="BG87" i="18"/>
  <c r="BJ126" i="17"/>
  <c r="AS185" i="18"/>
  <c r="CX189" i="18"/>
  <c r="X160" i="18"/>
  <c r="CS84" i="17"/>
  <c r="CJ124" i="18"/>
  <c r="AA113" i="18"/>
  <c r="CJ120" i="18"/>
  <c r="P123" i="18"/>
  <c r="Q181" i="18"/>
  <c r="CI199" i="18"/>
  <c r="BI54" i="17"/>
  <c r="BP138" i="18"/>
  <c r="DB180" i="18"/>
  <c r="S94" i="18"/>
  <c r="BX106" i="18"/>
  <c r="CQ93" i="17"/>
  <c r="BK77" i="18"/>
  <c r="AN183" i="18"/>
  <c r="CO93" i="18"/>
  <c r="CL73" i="17"/>
  <c r="CO106" i="17"/>
  <c r="CY144" i="18"/>
  <c r="CZ150" i="18"/>
  <c r="BH59" i="17"/>
  <c r="AL94" i="17"/>
  <c r="CK107" i="17"/>
  <c r="AK67" i="17"/>
  <c r="DN55" i="17"/>
  <c r="DC93" i="17"/>
  <c r="CY131" i="18"/>
  <c r="BQ73" i="17"/>
  <c r="P190" i="18"/>
  <c r="CN122" i="18"/>
  <c r="AK141" i="18"/>
  <c r="BV129" i="18"/>
  <c r="BP128" i="18"/>
  <c r="T141" i="17"/>
  <c r="DF89" i="17"/>
  <c r="BQ63" i="17"/>
  <c r="AF142" i="17"/>
  <c r="S92" i="18"/>
  <c r="CM99" i="18"/>
  <c r="BY52" i="17"/>
  <c r="CA199" i="18"/>
  <c r="AM152" i="18"/>
  <c r="CX82" i="17"/>
  <c r="CF109" i="17"/>
  <c r="BX133" i="17"/>
  <c r="Y91" i="18"/>
  <c r="CA143" i="18"/>
  <c r="CL81" i="18"/>
  <c r="BF98" i="18"/>
  <c r="CT98" i="18"/>
  <c r="W195" i="18"/>
  <c r="O124" i="18"/>
  <c r="AV140" i="18"/>
  <c r="CO157" i="18"/>
  <c r="AB131" i="17"/>
  <c r="BQ150" i="17"/>
  <c r="AO113" i="17"/>
  <c r="AG107" i="17"/>
  <c r="AZ160" i="18"/>
  <c r="P167" i="18"/>
  <c r="BK101" i="18"/>
  <c r="BH169" i="18"/>
  <c r="S65" i="17"/>
  <c r="BU115" i="17"/>
  <c r="CY60" i="17"/>
  <c r="DG84" i="17"/>
  <c r="AJ96" i="17"/>
  <c r="S93" i="18"/>
  <c r="AO199" i="18"/>
  <c r="CF147" i="17"/>
  <c r="CP118" i="17"/>
  <c r="W86" i="17"/>
  <c r="BC105" i="18"/>
  <c r="BI94" i="17"/>
  <c r="S144" i="18"/>
  <c r="AD172" i="18"/>
  <c r="CP200" i="18"/>
  <c r="X183" i="18"/>
  <c r="AR166" i="18"/>
  <c r="AK94" i="17"/>
  <c r="CU132" i="18"/>
  <c r="CV117" i="17"/>
  <c r="CA200" i="18"/>
  <c r="S134" i="18"/>
  <c r="DG117" i="18"/>
  <c r="AI83" i="17"/>
  <c r="CE181" i="18"/>
  <c r="Y92" i="18"/>
  <c r="DO176" i="18"/>
  <c r="R89" i="17"/>
  <c r="AS147" i="17"/>
  <c r="DI70" i="17"/>
  <c r="R92" i="17"/>
  <c r="CI82" i="18"/>
  <c r="AP149" i="17"/>
  <c r="CC155" i="18"/>
  <c r="DN116" i="17"/>
  <c r="CZ79" i="18"/>
  <c r="CY85" i="17"/>
  <c r="CK111" i="17"/>
  <c r="CA54" i="17"/>
  <c r="U63" i="17"/>
  <c r="CZ51" i="17"/>
  <c r="S188" i="18"/>
  <c r="DO55" i="17"/>
  <c r="CN136" i="18"/>
  <c r="CU81" i="17"/>
  <c r="CZ175" i="18"/>
  <c r="BP167" i="18"/>
  <c r="AD186" i="18"/>
  <c r="DL155" i="18"/>
  <c r="DO123" i="18"/>
  <c r="BT79" i="17"/>
  <c r="BL146" i="18"/>
  <c r="DD72" i="18"/>
  <c r="CZ181" i="18"/>
  <c r="CE54" i="17"/>
  <c r="CU97" i="18"/>
  <c r="BD92" i="18"/>
  <c r="AT106" i="18"/>
  <c r="CJ131" i="18"/>
  <c r="DN177" i="18"/>
  <c r="BA58" i="17"/>
  <c r="O143" i="18"/>
  <c r="L116" i="17"/>
  <c r="DL153" i="18"/>
  <c r="DO110" i="18"/>
  <c r="AU187" i="18"/>
  <c r="CW84" i="17"/>
  <c r="BL94" i="17"/>
  <c r="AX129" i="18"/>
  <c r="DE134" i="17"/>
  <c r="AO78" i="17"/>
  <c r="AY198" i="18"/>
  <c r="CS191" i="18"/>
  <c r="BI126" i="17"/>
  <c r="CQ157" i="18"/>
  <c r="CH152" i="18"/>
  <c r="BD196" i="18"/>
  <c r="BT182" i="18"/>
  <c r="DN87" i="17"/>
  <c r="AR137" i="18"/>
  <c r="BZ188" i="18"/>
  <c r="CK143" i="18"/>
  <c r="CU184" i="18"/>
  <c r="AI110" i="18"/>
  <c r="DI174" i="18"/>
  <c r="BF183" i="18"/>
  <c r="BQ74" i="18"/>
  <c r="AY159" i="18"/>
  <c r="AP95" i="17"/>
  <c r="AH152" i="18"/>
  <c r="BG179" i="18"/>
  <c r="AD72" i="17"/>
  <c r="DC126" i="18"/>
  <c r="BJ122" i="17"/>
  <c r="CR80" i="17"/>
  <c r="CX52" i="17"/>
  <c r="BV78" i="17"/>
  <c r="DB164" i="18"/>
  <c r="AJ69" i="17"/>
  <c r="AZ89" i="17"/>
  <c r="BV146" i="17"/>
  <c r="CT150" i="18"/>
  <c r="BL154" i="18"/>
  <c r="BE136" i="18"/>
  <c r="V117" i="17"/>
  <c r="AC109" i="18"/>
  <c r="DO198" i="18"/>
  <c r="P102" i="18"/>
  <c r="BL165" i="18"/>
  <c r="BZ200" i="18"/>
  <c r="BI111" i="17"/>
  <c r="BN181" i="18"/>
  <c r="BQ95" i="17"/>
  <c r="CK79" i="18"/>
  <c r="AI173" i="18"/>
  <c r="DC189" i="18"/>
  <c r="AZ156" i="18"/>
  <c r="AJ145" i="17"/>
  <c r="BF102" i="17"/>
  <c r="AU144" i="18"/>
  <c r="AX173" i="18"/>
  <c r="AZ152" i="18"/>
  <c r="AD183" i="18"/>
  <c r="CC152" i="18"/>
  <c r="BZ160" i="18"/>
  <c r="DL75" i="17"/>
  <c r="BR168" i="18"/>
  <c r="AM180" i="18"/>
  <c r="DD101" i="18"/>
  <c r="CJ191" i="18"/>
  <c r="AI131" i="17"/>
  <c r="AM146" i="18"/>
  <c r="V159" i="18"/>
  <c r="AE165" i="18"/>
  <c r="Z119" i="18"/>
  <c r="CP169" i="18"/>
  <c r="BJ140" i="17"/>
  <c r="CK85" i="17"/>
  <c r="BF69" i="17"/>
  <c r="AB193" i="18"/>
  <c r="AG162" i="18"/>
  <c r="DC99" i="18"/>
  <c r="N142" i="17"/>
  <c r="BL68" i="17"/>
  <c r="DJ180" i="18"/>
  <c r="BI87" i="17"/>
  <c r="AV179" i="18"/>
  <c r="DN197" i="18"/>
  <c r="BM53" i="17"/>
  <c r="CP86" i="17"/>
  <c r="W128" i="17"/>
  <c r="CU143" i="17"/>
  <c r="DE86" i="17"/>
  <c r="DG50" i="17"/>
  <c r="DE133" i="17"/>
  <c r="DJ73" i="17"/>
  <c r="AR49" i="17"/>
  <c r="BR115" i="17"/>
  <c r="CT64" i="17"/>
  <c r="BB144" i="17"/>
  <c r="AY51" i="17"/>
  <c r="BC109" i="17"/>
  <c r="CL118" i="17"/>
  <c r="DD45" i="17"/>
  <c r="AJ59" i="17"/>
  <c r="AF53" i="17"/>
  <c r="DC193" i="18"/>
  <c r="L115" i="17"/>
  <c r="DJ161" i="18"/>
  <c r="DC109" i="17"/>
  <c r="CY127" i="18"/>
  <c r="CK86" i="17"/>
  <c r="CB120" i="17"/>
  <c r="T117" i="18"/>
  <c r="CV162" i="18"/>
  <c r="DE123" i="18"/>
  <c r="O141" i="17"/>
  <c r="AT64" i="17"/>
  <c r="CI96" i="17"/>
  <c r="BP129" i="18"/>
  <c r="O101" i="17"/>
  <c r="DH139" i="17"/>
  <c r="BE131" i="17"/>
  <c r="BO102" i="17"/>
  <c r="BP103" i="17"/>
  <c r="AA64" i="17"/>
  <c r="M109" i="18"/>
  <c r="AA118" i="17"/>
  <c r="AZ74" i="17"/>
  <c r="DC92" i="17"/>
  <c r="CC173" i="18"/>
  <c r="BB193" i="18"/>
  <c r="Q127" i="17"/>
  <c r="BI70" i="17"/>
  <c r="AI79" i="17"/>
  <c r="DK115" i="17"/>
  <c r="T123" i="17"/>
  <c r="AN159" i="18"/>
  <c r="BT199" i="18"/>
  <c r="BP58" i="17"/>
  <c r="CK153" i="18"/>
  <c r="V160" i="18"/>
  <c r="CC123" i="17"/>
  <c r="N167" i="18"/>
  <c r="DC186" i="18"/>
  <c r="CV71" i="17"/>
  <c r="CP76" i="17"/>
  <c r="Q147" i="17"/>
  <c r="BH79" i="18"/>
  <c r="BZ97" i="18"/>
  <c r="O70" i="17"/>
  <c r="DA116" i="17"/>
  <c r="DH65" i="17"/>
  <c r="AC150" i="17"/>
  <c r="BQ128" i="18"/>
  <c r="AI75" i="17"/>
  <c r="P135" i="18"/>
  <c r="BC138" i="17"/>
  <c r="AV186" i="18"/>
  <c r="CM73" i="17"/>
  <c r="CR77" i="17"/>
  <c r="BG132" i="17"/>
  <c r="AU91" i="17"/>
  <c r="DB170" i="18"/>
  <c r="BU139" i="17"/>
  <c r="CJ126" i="18"/>
  <c r="BO57" i="17"/>
  <c r="DH119" i="18"/>
  <c r="DD71" i="17"/>
  <c r="BS82" i="17"/>
  <c r="CS79" i="17"/>
  <c r="BI106" i="17"/>
  <c r="Z100" i="17"/>
  <c r="BJ112" i="17"/>
  <c r="DM150" i="18"/>
  <c r="CZ147" i="17"/>
  <c r="AH145" i="18"/>
  <c r="AL199" i="18"/>
  <c r="DH153" i="18"/>
  <c r="O73" i="18"/>
  <c r="DC194" i="18"/>
  <c r="BE196" i="18"/>
  <c r="CB105" i="18"/>
  <c r="S102" i="18"/>
  <c r="CB183" i="18"/>
  <c r="AG56" i="17"/>
  <c r="CN173" i="18"/>
  <c r="CA136" i="18"/>
  <c r="CX160" i="18"/>
  <c r="CM118" i="17"/>
  <c r="AZ103" i="17"/>
  <c r="R71" i="17"/>
  <c r="U68" i="17"/>
  <c r="CN128" i="18"/>
  <c r="DO112" i="17"/>
  <c r="BP181" i="18"/>
  <c r="CP127" i="18"/>
  <c r="AA124" i="18"/>
  <c r="AS177" i="18"/>
  <c r="AQ146" i="18"/>
  <c r="AQ60" i="17"/>
  <c r="CY96" i="17"/>
  <c r="BI198" i="18"/>
  <c r="CD178" i="18"/>
  <c r="AJ185" i="18"/>
  <c r="CI185" i="18"/>
  <c r="M136" i="17"/>
  <c r="DM132" i="18"/>
  <c r="DI121" i="18"/>
  <c r="AH113" i="18"/>
  <c r="AY87" i="18"/>
  <c r="V95" i="17"/>
  <c r="BW116" i="17"/>
  <c r="AL153" i="18"/>
  <c r="AS61" i="17"/>
  <c r="DO54" i="17"/>
  <c r="BH50" i="17"/>
  <c r="CN125" i="17"/>
  <c r="BK180" i="18"/>
  <c r="DA89" i="18"/>
  <c r="BX189" i="18"/>
  <c r="Y176" i="18"/>
  <c r="BB61" i="17"/>
  <c r="CO103" i="17"/>
  <c r="BW94" i="18"/>
  <c r="W146" i="18"/>
  <c r="CM81" i="18"/>
  <c r="CE86" i="17"/>
  <c r="BE149" i="17"/>
  <c r="BD130" i="18"/>
  <c r="DB191" i="18"/>
  <c r="CM137" i="18"/>
  <c r="Z87" i="18"/>
  <c r="U180" i="18"/>
  <c r="BA121" i="17"/>
  <c r="AF104" i="17"/>
  <c r="DB157" i="18"/>
  <c r="AF161" i="18"/>
  <c r="CM112" i="17"/>
  <c r="CE131" i="18"/>
  <c r="BT56" i="17"/>
  <c r="AU186" i="18"/>
  <c r="CB172" i="18"/>
  <c r="BL148" i="18"/>
  <c r="CL99" i="17"/>
  <c r="AP138" i="18"/>
  <c r="CR143" i="17"/>
  <c r="DI131" i="18"/>
  <c r="N172" i="18"/>
  <c r="DK60" i="17"/>
  <c r="DF109" i="18"/>
  <c r="CQ97" i="18"/>
  <c r="DI145" i="18"/>
  <c r="AM49" i="17"/>
  <c r="BP109" i="17"/>
  <c r="BC181" i="18"/>
  <c r="DD129" i="18"/>
  <c r="AC132" i="18"/>
  <c r="DE97" i="18"/>
  <c r="BY121" i="18"/>
  <c r="L181" i="18"/>
  <c r="CF148" i="17"/>
  <c r="DG99" i="17"/>
  <c r="CQ150" i="17"/>
  <c r="DL57" i="17"/>
  <c r="CL55" i="17"/>
  <c r="Z121" i="18"/>
  <c r="DM176" i="18"/>
  <c r="AO200" i="18"/>
  <c r="BH130" i="17"/>
  <c r="CO92" i="17"/>
  <c r="Q79" i="18"/>
  <c r="AO154" i="18"/>
  <c r="BW69" i="17"/>
  <c r="DJ134" i="18"/>
  <c r="BZ161" i="18"/>
  <c r="DL75" i="18"/>
  <c r="CU156" i="18"/>
  <c r="BE156" i="18"/>
  <c r="R69" i="17"/>
  <c r="CD71" i="17"/>
  <c r="BL99" i="18"/>
  <c r="AW150" i="18"/>
  <c r="AO190" i="18"/>
  <c r="DH199" i="18"/>
  <c r="CM104" i="18"/>
  <c r="AI64" i="17"/>
  <c r="BP180" i="18"/>
  <c r="M112" i="17"/>
  <c r="U182" i="18"/>
  <c r="BG89" i="17"/>
  <c r="AD136" i="18"/>
  <c r="U76" i="17"/>
  <c r="CN144" i="18"/>
  <c r="CU171" i="18"/>
  <c r="DL94" i="17"/>
  <c r="BL63" i="17"/>
  <c r="AL151" i="18"/>
  <c r="AP184" i="18"/>
  <c r="BJ101" i="17"/>
  <c r="CW77" i="18"/>
  <c r="AV97" i="18"/>
  <c r="CW111" i="18"/>
  <c r="CS53" i="17"/>
  <c r="DH105" i="17"/>
  <c r="BN114" i="18"/>
  <c r="BE191" i="18"/>
  <c r="DJ155" i="18"/>
  <c r="CT148" i="18"/>
  <c r="BZ85" i="17"/>
  <c r="DK78" i="17"/>
  <c r="AH81" i="17"/>
  <c r="AP188" i="18"/>
  <c r="CC195" i="18"/>
  <c r="X117" i="17"/>
  <c r="CI89" i="17"/>
  <c r="DE119" i="18"/>
  <c r="AQ80" i="18"/>
  <c r="AQ94" i="18"/>
  <c r="BN75" i="17"/>
  <c r="V95" i="18"/>
  <c r="X80" i="17"/>
  <c r="AS49" i="17"/>
  <c r="AW152" i="18"/>
  <c r="AC191" i="18"/>
  <c r="BO144" i="17"/>
  <c r="P117" i="17"/>
  <c r="CF185" i="18"/>
  <c r="AI118" i="18"/>
  <c r="BB80" i="18"/>
  <c r="AR161" i="18"/>
  <c r="AW130" i="17"/>
  <c r="AT165" i="18"/>
  <c r="DL164" i="18"/>
  <c r="CW79" i="18"/>
  <c r="AF187" i="18"/>
  <c r="BP72" i="17"/>
  <c r="CG113" i="18"/>
  <c r="R156" i="18"/>
  <c r="CN85" i="18"/>
  <c r="AF139" i="18"/>
  <c r="BQ115" i="18"/>
  <c r="U83" i="18"/>
  <c r="CH147" i="17"/>
  <c r="AN160" i="18"/>
  <c r="AJ146" i="17"/>
  <c r="AS108" i="17"/>
  <c r="CJ63" i="17"/>
  <c r="BS58" i="17"/>
  <c r="AT151" i="18"/>
  <c r="CZ106" i="17"/>
  <c r="AX145" i="18"/>
  <c r="DJ164" i="18"/>
  <c r="AU158" i="18"/>
  <c r="BY187" i="18"/>
  <c r="CC197" i="18"/>
  <c r="AW79" i="17"/>
  <c r="AK161" i="18"/>
  <c r="BZ192" i="18"/>
  <c r="DF74" i="18"/>
  <c r="X174" i="18"/>
  <c r="AB89" i="18"/>
  <c r="DE177" i="18"/>
  <c r="DB181" i="18"/>
  <c r="AO133" i="18"/>
  <c r="BF150" i="18"/>
  <c r="CU86" i="17"/>
  <c r="AA153" i="18"/>
  <c r="BJ94" i="17"/>
  <c r="CY63" i="17"/>
  <c r="DC142" i="17"/>
  <c r="CI49" i="17"/>
  <c r="DN147" i="18"/>
  <c r="CL121" i="18"/>
  <c r="DL125" i="18"/>
  <c r="AN58" i="17"/>
  <c r="DH67" i="17"/>
  <c r="CL149" i="18"/>
  <c r="U102" i="17"/>
  <c r="CU196" i="18"/>
  <c r="CK193" i="18"/>
  <c r="AT71" i="17"/>
  <c r="BE87" i="17"/>
  <c r="AT188" i="18"/>
  <c r="AM107" i="18"/>
  <c r="DG97" i="18"/>
  <c r="AI174" i="18"/>
  <c r="L67" i="17"/>
  <c r="AP151" i="18"/>
  <c r="DF155" i="18"/>
  <c r="BA139" i="18"/>
  <c r="CS110" i="17"/>
  <c r="Q116" i="17"/>
  <c r="AO50" i="17"/>
  <c r="CF129" i="18"/>
  <c r="AF76" i="17"/>
  <c r="DJ99" i="17"/>
  <c r="L87" i="17"/>
  <c r="BF57" i="17"/>
  <c r="Y134" i="17"/>
  <c r="CU142" i="18"/>
  <c r="CN113" i="17"/>
  <c r="CO114" i="17"/>
  <c r="AM71" i="17"/>
  <c r="AP168" i="18"/>
  <c r="BD162" i="18"/>
  <c r="BR164" i="18"/>
  <c r="AI119" i="18"/>
  <c r="BE60" i="17"/>
  <c r="CF113" i="17"/>
  <c r="T152" i="18"/>
  <c r="CE101" i="18"/>
  <c r="AH161" i="18"/>
  <c r="BA55" i="17"/>
  <c r="BR175" i="18"/>
  <c r="Z50" i="17"/>
  <c r="BU68" i="17"/>
  <c r="AE78" i="17"/>
  <c r="CD133" i="18"/>
  <c r="BH60" i="17"/>
  <c r="AC186" i="18"/>
  <c r="BB134" i="17"/>
  <c r="BB162" i="18"/>
  <c r="CT145" i="18"/>
  <c r="BZ55" i="17"/>
  <c r="AV56" i="17"/>
  <c r="BO121" i="18"/>
  <c r="Z70" i="17"/>
  <c r="BH104" i="18"/>
  <c r="CO177" i="18"/>
  <c r="CX59" i="17"/>
  <c r="CA186" i="18"/>
  <c r="BO133" i="17"/>
  <c r="DJ89" i="17"/>
  <c r="AC136" i="18"/>
  <c r="AW135" i="17"/>
  <c r="AS195" i="18"/>
  <c r="CN104" i="17"/>
  <c r="AY83" i="17"/>
  <c r="AG91" i="17"/>
  <c r="AB109" i="18"/>
  <c r="P129" i="18"/>
  <c r="BN120" i="17"/>
  <c r="BO159" i="18"/>
  <c r="CJ51" i="17"/>
  <c r="AY164" i="18"/>
  <c r="AK144" i="17"/>
  <c r="AC147" i="18"/>
  <c r="W169" i="18"/>
  <c r="BX193" i="18"/>
  <c r="Q70" i="17"/>
  <c r="DJ125" i="17"/>
  <c r="BQ51" i="17"/>
  <c r="Z71" i="17"/>
  <c r="CF196" i="18"/>
  <c r="CW154" i="18"/>
  <c r="Q149" i="18"/>
  <c r="BL51" i="17"/>
  <c r="DM107" i="17"/>
  <c r="CW122" i="17"/>
  <c r="AK78" i="18"/>
  <c r="P111" i="18"/>
  <c r="BW187" i="18"/>
  <c r="CV200" i="18"/>
  <c r="CU168" i="18"/>
  <c r="AB183" i="18"/>
  <c r="AE199" i="18"/>
  <c r="BT98" i="17"/>
  <c r="BC88" i="17"/>
  <c r="CB82" i="17"/>
  <c r="CC78" i="18"/>
  <c r="M182" i="18"/>
  <c r="BS197" i="18"/>
  <c r="BG138" i="18"/>
  <c r="AC52" i="17"/>
  <c r="BJ136" i="17"/>
  <c r="CM158" i="18"/>
  <c r="AU86" i="18"/>
  <c r="CQ183" i="18"/>
  <c r="AA155" i="18"/>
  <c r="CF93" i="18"/>
  <c r="AF74" i="17"/>
  <c r="Q199" i="18"/>
  <c r="BA129" i="18"/>
  <c r="R129" i="17"/>
  <c r="DH128" i="18"/>
  <c r="BL133" i="18"/>
  <c r="AC119" i="18"/>
  <c r="AA109" i="17"/>
  <c r="BB99" i="17"/>
  <c r="DF200" i="18"/>
  <c r="CM147" i="18"/>
  <c r="DD142" i="18"/>
  <c r="DA102" i="18"/>
  <c r="X106" i="18"/>
  <c r="AD111" i="18"/>
  <c r="AK129" i="17"/>
  <c r="DK196" i="18"/>
  <c r="Z66" i="17"/>
  <c r="T96" i="17"/>
  <c r="CN107" i="17"/>
  <c r="CB72" i="18"/>
  <c r="AC51" i="17"/>
  <c r="CW121" i="18"/>
  <c r="CL178" i="18"/>
  <c r="BG99" i="17"/>
  <c r="BU133" i="17"/>
  <c r="P158" i="18"/>
  <c r="CN139" i="18"/>
  <c r="CR84" i="17"/>
  <c r="DG110" i="18"/>
  <c r="BI165" i="18"/>
  <c r="CV66" i="17"/>
  <c r="BG52" i="17"/>
  <c r="U130" i="18"/>
  <c r="AL102" i="18"/>
  <c r="BN97" i="18"/>
  <c r="DD90" i="18"/>
  <c r="CK158" i="18"/>
  <c r="DK188" i="18"/>
  <c r="BK154" i="18"/>
  <c r="CQ51" i="17"/>
  <c r="CH146" i="18"/>
  <c r="CI135" i="18"/>
  <c r="CG90" i="18"/>
  <c r="CG134" i="18"/>
  <c r="CV88" i="17"/>
  <c r="BG105" i="18"/>
  <c r="BK110" i="18"/>
  <c r="BY88" i="18"/>
  <c r="BY88" i="17"/>
  <c r="CE84" i="17"/>
  <c r="DD107" i="17"/>
  <c r="CM160" i="18"/>
  <c r="AC101" i="18"/>
  <c r="AM92" i="17"/>
  <c r="CS151" i="18"/>
  <c r="DN188" i="18"/>
  <c r="DA96" i="18"/>
  <c r="AU159" i="18"/>
  <c r="CS128" i="17"/>
  <c r="CM144" i="18"/>
  <c r="Z200" i="18"/>
  <c r="BA51" i="17"/>
  <c r="CH125" i="18"/>
  <c r="BR104" i="18"/>
  <c r="BG163" i="18"/>
  <c r="DM130" i="18"/>
  <c r="BO77" i="18"/>
  <c r="W138" i="17"/>
  <c r="BA65" i="17"/>
  <c r="X128" i="17"/>
  <c r="M131" i="17"/>
  <c r="BL52" i="17"/>
  <c r="DE170" i="18"/>
  <c r="CK78" i="17"/>
  <c r="BV96" i="17"/>
  <c r="Y179" i="18"/>
  <c r="AG180" i="18"/>
  <c r="BI55" i="17"/>
  <c r="DJ80" i="18"/>
  <c r="DI184" i="18"/>
  <c r="DG180" i="18"/>
  <c r="AY125" i="18"/>
  <c r="CT73" i="17"/>
  <c r="AW109" i="18"/>
  <c r="CK121" i="18"/>
  <c r="AJ100" i="18"/>
  <c r="AR97" i="18"/>
  <c r="BB104" i="18"/>
  <c r="BD85" i="17"/>
  <c r="BL192" i="18"/>
  <c r="CV99" i="17"/>
  <c r="DC117" i="17"/>
  <c r="BT95" i="18"/>
  <c r="DD147" i="18"/>
  <c r="BU126" i="17"/>
  <c r="AQ58" i="17"/>
  <c r="CX135" i="18"/>
  <c r="CN79" i="18"/>
  <c r="BG151" i="18"/>
  <c r="AK172" i="18"/>
  <c r="BB68" i="17"/>
  <c r="CG77" i="17"/>
  <c r="BA110" i="18"/>
  <c r="CE95" i="18"/>
  <c r="AK170" i="18"/>
  <c r="M85" i="17"/>
  <c r="AR195" i="18"/>
  <c r="DC80" i="18"/>
  <c r="BQ119" i="17"/>
  <c r="BE62" i="17"/>
  <c r="T109" i="17"/>
  <c r="BN179" i="18"/>
  <c r="BT81" i="17"/>
  <c r="DB117" i="18"/>
  <c r="BN60" i="17"/>
  <c r="AJ114" i="17"/>
  <c r="L110" i="18"/>
  <c r="V85" i="17"/>
  <c r="BK177" i="18"/>
  <c r="DH81" i="18"/>
  <c r="CB106" i="18"/>
  <c r="BT172" i="18"/>
  <c r="X98" i="17"/>
  <c r="AF116" i="18"/>
  <c r="CL143" i="18"/>
  <c r="AW140" i="17"/>
  <c r="BX200" i="18"/>
  <c r="BA112" i="17"/>
  <c r="X76" i="17"/>
  <c r="CA113" i="17"/>
  <c r="AW182" i="18"/>
  <c r="AY143" i="18"/>
  <c r="DO86" i="17"/>
  <c r="AT167" i="18"/>
  <c r="M141" i="18"/>
  <c r="N179" i="18"/>
  <c r="CR53" i="17"/>
  <c r="BZ79" i="18"/>
  <c r="DO88" i="17"/>
  <c r="BQ54" i="17"/>
  <c r="AZ108" i="18"/>
  <c r="BH180" i="18"/>
  <c r="BF59" i="17"/>
  <c r="DL63" i="17"/>
  <c r="AN120" i="17"/>
  <c r="AK69" i="17"/>
  <c r="BA91" i="18"/>
  <c r="AI195" i="18"/>
  <c r="AP130" i="18"/>
  <c r="AS143" i="17"/>
  <c r="CC78" i="17"/>
  <c r="DI81" i="17"/>
  <c r="BN108" i="17"/>
  <c r="BV51" i="17"/>
  <c r="V139" i="17"/>
  <c r="BU148" i="17"/>
  <c r="CV68" i="17"/>
  <c r="N60" i="17"/>
  <c r="DM169" i="18"/>
  <c r="BK170" i="18"/>
  <c r="L61" i="17"/>
  <c r="CM189" i="18"/>
  <c r="AS158" i="18"/>
  <c r="DE90" i="17"/>
  <c r="BT145" i="17"/>
  <c r="CS88" i="17"/>
  <c r="BR75" i="17"/>
  <c r="AW97" i="18"/>
  <c r="AR177" i="18"/>
  <c r="DJ108" i="18"/>
  <c r="CD130" i="17"/>
  <c r="O148" i="18"/>
  <c r="AG60" i="17"/>
  <c r="AY73" i="17"/>
  <c r="BM194" i="18"/>
  <c r="Y116" i="18"/>
  <c r="AL96" i="18"/>
  <c r="CO128" i="17"/>
  <c r="S81" i="17"/>
  <c r="DL179" i="18"/>
  <c r="CU130" i="18"/>
  <c r="N66" i="17"/>
  <c r="CL146" i="17"/>
  <c r="AU136" i="17"/>
  <c r="AW60" i="17"/>
  <c r="CY185" i="18"/>
  <c r="AK146" i="18"/>
  <c r="BT111" i="17"/>
  <c r="DA80" i="17"/>
  <c r="AN89" i="17"/>
  <c r="BR195" i="18"/>
  <c r="CP180" i="18"/>
  <c r="T73" i="17"/>
  <c r="W115" i="18"/>
  <c r="AB154" i="18"/>
  <c r="DH185" i="18"/>
  <c r="BT171" i="18"/>
  <c r="BB64" i="17"/>
  <c r="DN170" i="18"/>
  <c r="CK95" i="17"/>
  <c r="Z114" i="17"/>
  <c r="X65" i="17"/>
  <c r="M123" i="18"/>
  <c r="AW140" i="18"/>
  <c r="CP143" i="17"/>
  <c r="BX120" i="17"/>
  <c r="BI99" i="17"/>
  <c r="CM155" i="18"/>
  <c r="Q69" i="17"/>
  <c r="R68" i="17"/>
  <c r="BF103" i="17"/>
  <c r="AQ154" i="18"/>
  <c r="CD117" i="18"/>
  <c r="BF70" i="17"/>
  <c r="DA93" i="17"/>
  <c r="BR86" i="18"/>
  <c r="AL173" i="18"/>
  <c r="Q133" i="18"/>
  <c r="U137" i="17"/>
  <c r="X158" i="18"/>
  <c r="BK126" i="18"/>
  <c r="AY193" i="18"/>
  <c r="U196" i="18"/>
  <c r="BT139" i="18"/>
  <c r="AC158" i="18"/>
  <c r="CX158" i="18"/>
  <c r="W130" i="17"/>
  <c r="DF182" i="18"/>
  <c r="Z127" i="17"/>
  <c r="U107" i="18"/>
  <c r="BO181" i="18"/>
  <c r="BL108" i="18"/>
  <c r="CF49" i="17"/>
  <c r="AU121" i="17"/>
  <c r="BJ152" i="18"/>
  <c r="CN132" i="18"/>
  <c r="AI114" i="17"/>
  <c r="CL156" i="18"/>
  <c r="DO82" i="17"/>
  <c r="BW174" i="18"/>
  <c r="CV140" i="18"/>
  <c r="BC187" i="18"/>
  <c r="BA122" i="17"/>
  <c r="CO175" i="18"/>
  <c r="BA124" i="17"/>
  <c r="DJ114" i="18"/>
  <c r="M110" i="18"/>
  <c r="CS153" i="18"/>
  <c r="BP79" i="18"/>
  <c r="BY131" i="18"/>
  <c r="AT126" i="18"/>
  <c r="BH148" i="17"/>
  <c r="AH67" i="17"/>
  <c r="AH55" i="17"/>
  <c r="W161" i="18"/>
  <c r="DI112" i="18"/>
  <c r="DH145" i="18"/>
  <c r="BZ138" i="17"/>
  <c r="M109" i="17"/>
  <c r="BK109" i="17"/>
  <c r="AT154" i="18"/>
  <c r="AN106" i="18"/>
  <c r="AG68" i="17"/>
  <c r="CN120" i="18"/>
  <c r="V192" i="18"/>
  <c r="DI104" i="17"/>
  <c r="AW176" i="18"/>
  <c r="BZ104" i="17"/>
  <c r="BJ163" i="18"/>
  <c r="BX167" i="18"/>
  <c r="V51" i="17"/>
  <c r="AO70" i="17"/>
  <c r="AK76" i="17"/>
  <c r="DA113" i="18"/>
  <c r="BG183" i="18"/>
  <c r="BR160" i="18"/>
  <c r="AT187" i="18"/>
  <c r="CH177" i="18"/>
  <c r="BU156" i="18"/>
  <c r="AG63" i="17"/>
  <c r="CI90" i="18"/>
  <c r="AW128" i="17"/>
  <c r="BK176" i="18"/>
  <c r="DH172" i="18"/>
  <c r="CX145" i="18"/>
  <c r="BF118" i="17"/>
  <c r="BM100" i="17"/>
  <c r="BP151" i="18"/>
  <c r="M198" i="18"/>
  <c r="W63" i="17"/>
  <c r="CC85" i="18"/>
  <c r="CV111" i="18"/>
  <c r="DB200" i="18"/>
  <c r="AD88" i="17"/>
  <c r="BH112" i="17"/>
  <c r="BH108" i="17"/>
  <c r="DN124" i="17"/>
  <c r="AL87" i="17"/>
  <c r="O100" i="17"/>
  <c r="CF98" i="18"/>
  <c r="DB94" i="18"/>
  <c r="O88" i="18"/>
  <c r="CI121" i="18"/>
  <c r="AK174" i="18"/>
  <c r="BW149" i="18"/>
  <c r="DF78" i="17"/>
  <c r="DJ128" i="18"/>
  <c r="BS129" i="18"/>
  <c r="AK95" i="17"/>
  <c r="AH150" i="18"/>
  <c r="CU175" i="18"/>
  <c r="DC199" i="18"/>
  <c r="AU94" i="18"/>
  <c r="DI197" i="18"/>
  <c r="CQ141" i="18"/>
  <c r="AS159" i="18"/>
  <c r="BH82" i="18"/>
  <c r="Y58" i="17"/>
  <c r="AX136" i="18"/>
  <c r="O142" i="18"/>
  <c r="M150" i="18"/>
  <c r="DH69" i="17"/>
  <c r="BO108" i="17"/>
  <c r="V169" i="18"/>
  <c r="CD84" i="18"/>
  <c r="DN124" i="18"/>
  <c r="AP61" i="17"/>
  <c r="CK149" i="18"/>
  <c r="P153" i="18"/>
  <c r="BI153" i="18"/>
  <c r="DI85" i="17"/>
  <c r="V78" i="17"/>
  <c r="P70" i="17"/>
  <c r="AZ172" i="18"/>
  <c r="BK114" i="17"/>
  <c r="BX139" i="17"/>
  <c r="AQ97" i="18"/>
  <c r="CD199" i="18"/>
  <c r="BT113" i="17"/>
  <c r="AF58" i="17"/>
  <c r="CY79" i="18"/>
  <c r="AH132" i="17"/>
  <c r="X159" i="18"/>
  <c r="DA160" i="18"/>
  <c r="DH49" i="17"/>
  <c r="CG52" i="17"/>
  <c r="BG84" i="17"/>
  <c r="DF110" i="18"/>
  <c r="DM68" i="17"/>
  <c r="AA181" i="18"/>
  <c r="DB90" i="18"/>
  <c r="BN67" i="17"/>
  <c r="BO66" i="17"/>
  <c r="AN101" i="17"/>
  <c r="CK147" i="18"/>
  <c r="CU133" i="17"/>
  <c r="CO98" i="17"/>
  <c r="AM140" i="18"/>
  <c r="AP121" i="17"/>
  <c r="V75" i="17"/>
  <c r="AP131" i="18"/>
  <c r="CN131" i="18"/>
  <c r="BU104" i="18"/>
  <c r="CD170" i="18"/>
  <c r="DG128" i="18"/>
  <c r="DC53" i="17"/>
  <c r="CS193" i="18"/>
  <c r="CE133" i="18"/>
  <c r="BY78" i="18"/>
  <c r="AX51" i="17"/>
  <c r="BF118" i="18"/>
  <c r="R140" i="18"/>
  <c r="AD55" i="17"/>
  <c r="CB190" i="18"/>
  <c r="Y79" i="18"/>
  <c r="BB120" i="17"/>
  <c r="U146" i="18"/>
  <c r="AO103" i="18"/>
  <c r="AU198" i="18"/>
  <c r="AV145" i="18"/>
  <c r="DG126" i="18"/>
  <c r="CH107" i="18"/>
  <c r="DA58" i="17"/>
  <c r="CF131" i="17"/>
  <c r="DJ170" i="18"/>
  <c r="CL170" i="18"/>
  <c r="CQ83" i="18"/>
  <c r="AC95" i="17"/>
  <c r="N139" i="17"/>
  <c r="BY85" i="17"/>
  <c r="AE81" i="17"/>
  <c r="Y91" i="17"/>
  <c r="AW187" i="18"/>
  <c r="AJ76" i="17"/>
  <c r="AK79" i="17"/>
  <c r="AG145" i="18"/>
  <c r="AV164" i="18"/>
  <c r="DK120" i="17"/>
  <c r="W110" i="18"/>
  <c r="V189" i="18"/>
  <c r="CP176" i="18"/>
  <c r="BN144" i="18"/>
  <c r="CA72" i="17"/>
  <c r="CY75" i="17"/>
  <c r="BT136" i="17"/>
  <c r="BW79" i="17"/>
  <c r="CX180" i="18"/>
  <c r="CM186" i="18"/>
  <c r="CA179" i="18"/>
  <c r="DO87" i="18"/>
  <c r="AX107" i="18"/>
  <c r="CM140" i="18"/>
  <c r="AV75" i="17"/>
  <c r="BO151" i="18"/>
  <c r="BJ162" i="18"/>
  <c r="AY54" i="17"/>
  <c r="AJ76" i="18"/>
  <c r="AR57" i="17"/>
  <c r="AZ157" i="18"/>
  <c r="O93" i="18"/>
  <c r="AE138" i="17"/>
  <c r="DE132" i="18"/>
  <c r="AA148" i="18"/>
  <c r="BR194" i="18"/>
  <c r="CP172" i="18"/>
  <c r="M129" i="17"/>
  <c r="AZ117" i="17"/>
  <c r="AD90" i="17"/>
  <c r="CP157" i="18"/>
  <c r="Y78" i="17"/>
  <c r="DM57" i="17"/>
  <c r="CM55" i="17"/>
  <c r="V111" i="17"/>
  <c r="DE164" i="18"/>
  <c r="DH167" i="18"/>
  <c r="BK116" i="17"/>
  <c r="BG172" i="18"/>
  <c r="DJ138" i="17"/>
  <c r="CF100" i="17"/>
  <c r="AC137" i="17"/>
  <c r="CU80" i="17"/>
  <c r="DE79" i="18"/>
  <c r="CF110" i="17"/>
  <c r="CB177" i="18"/>
  <c r="BJ134" i="17"/>
  <c r="BC122" i="17"/>
  <c r="BA93" i="17"/>
  <c r="CB109" i="17"/>
  <c r="CW63" i="17"/>
  <c r="BQ129" i="17"/>
  <c r="CX138" i="18"/>
  <c r="T107" i="18"/>
  <c r="Q111" i="17"/>
  <c r="AV132" i="17"/>
  <c r="Q57" i="17"/>
  <c r="CQ64" i="17"/>
  <c r="AO102" i="17"/>
  <c r="BT76" i="17"/>
  <c r="DH52" i="17"/>
  <c r="BL178" i="18"/>
  <c r="BL82" i="17"/>
  <c r="CG117" i="17"/>
  <c r="AV161" i="18"/>
  <c r="AO168" i="18"/>
  <c r="BY172" i="18"/>
  <c r="CD154" i="18"/>
  <c r="CT93" i="17"/>
  <c r="AX109" i="18"/>
  <c r="DH89" i="17"/>
  <c r="AX100" i="17"/>
  <c r="Y94" i="18"/>
  <c r="CH63" i="17"/>
  <c r="BD83" i="17"/>
  <c r="DJ166" i="18"/>
  <c r="AU129" i="17"/>
  <c r="DE108" i="17"/>
  <c r="BS132" i="18"/>
  <c r="DC169" i="18"/>
  <c r="AN93" i="18"/>
  <c r="BX57" i="17"/>
  <c r="CM178" i="18"/>
  <c r="CG140" i="17"/>
  <c r="Q123" i="17"/>
  <c r="AE92" i="18"/>
  <c r="CL145" i="18"/>
  <c r="BT156" i="18"/>
  <c r="Y136" i="17"/>
  <c r="CS166" i="18"/>
  <c r="DD142" i="17"/>
  <c r="AW104" i="17"/>
  <c r="CI139" i="17"/>
  <c r="CR85" i="18"/>
  <c r="AH200" i="18"/>
  <c r="BM123" i="18"/>
  <c r="AX126" i="17"/>
  <c r="AI97" i="18"/>
  <c r="AA134" i="18"/>
  <c r="CO185" i="18"/>
  <c r="AM83" i="18"/>
  <c r="AT159" i="18"/>
  <c r="AL75" i="18"/>
  <c r="AU57" i="17"/>
  <c r="CY69" i="17"/>
  <c r="S60" i="17"/>
  <c r="CZ81" i="17"/>
  <c r="M67" i="17"/>
  <c r="AJ128" i="17"/>
  <c r="V191" i="18"/>
  <c r="BA184" i="18"/>
  <c r="BF135" i="18"/>
  <c r="CE115" i="17"/>
  <c r="AV54" i="17"/>
  <c r="P64" i="17"/>
  <c r="CR86" i="18"/>
  <c r="BT125" i="17"/>
  <c r="DH186" i="18"/>
  <c r="AO131" i="18"/>
  <c r="DI147" i="18"/>
  <c r="AI124" i="18"/>
  <c r="AQ194" i="18"/>
  <c r="CT140" i="18"/>
  <c r="AF165" i="18"/>
  <c r="P84" i="17"/>
  <c r="AU79" i="18"/>
  <c r="CB98" i="17"/>
  <c r="V72" i="18"/>
  <c r="CP141" i="18"/>
  <c r="AA199" i="18"/>
  <c r="CT61" i="17"/>
  <c r="DF50" i="17"/>
  <c r="DF193" i="18"/>
  <c r="AG179" i="18"/>
  <c r="BE84" i="17"/>
  <c r="P196" i="18"/>
  <c r="BD191" i="18"/>
  <c r="DJ119" i="17"/>
  <c r="U59" i="17"/>
  <c r="BM59" i="17"/>
  <c r="AW189" i="18"/>
  <c r="O103" i="18"/>
  <c r="L135" i="17"/>
  <c r="AV194" i="18"/>
  <c r="BD52" i="17"/>
  <c r="DJ107" i="18"/>
  <c r="CG121" i="18"/>
  <c r="BC156" i="18"/>
  <c r="AS180" i="18"/>
  <c r="AP174" i="18"/>
  <c r="CG179" i="18"/>
  <c r="AF100" i="17"/>
  <c r="CG67" i="17"/>
  <c r="DH122" i="18"/>
  <c r="AB148" i="17"/>
  <c r="AF170" i="18"/>
  <c r="AZ105" i="18"/>
  <c r="DO74" i="17"/>
  <c r="BF77" i="18"/>
  <c r="BZ49" i="17"/>
  <c r="N130" i="18"/>
  <c r="BQ190" i="18"/>
  <c r="AH140" i="18"/>
  <c r="CH60" i="17"/>
  <c r="AM153" i="18"/>
  <c r="AK115" i="17"/>
  <c r="DJ174" i="18"/>
  <c r="BT181" i="18"/>
  <c r="BR115" i="18"/>
  <c r="AS102" i="17"/>
  <c r="CE124" i="17"/>
  <c r="CE179" i="18"/>
  <c r="DL124" i="17"/>
  <c r="AX125" i="17"/>
  <c r="AL63" i="17"/>
  <c r="DN56" i="17"/>
  <c r="CA134" i="18"/>
  <c r="CO123" i="17"/>
  <c r="BF127" i="17"/>
  <c r="CM195" i="18"/>
  <c r="DD69" i="17"/>
  <c r="BM161" i="18"/>
  <c r="AW80" i="17"/>
  <c r="BT143" i="18"/>
  <c r="DL55" i="17"/>
  <c r="BS106" i="18"/>
  <c r="BW131" i="17"/>
  <c r="AY180" i="18"/>
  <c r="Q98" i="17"/>
  <c r="DJ179" i="18"/>
  <c r="CN68" i="17"/>
  <c r="AY71" i="17"/>
  <c r="BI80" i="17"/>
  <c r="BC62" i="17"/>
  <c r="DJ52" i="17"/>
  <c r="BX134" i="18"/>
  <c r="BT110" i="17"/>
  <c r="CY161" i="18"/>
  <c r="CT162" i="18"/>
  <c r="AN176" i="18"/>
  <c r="BV194" i="18"/>
  <c r="U199" i="18"/>
  <c r="CO108" i="17"/>
  <c r="O119" i="18"/>
  <c r="Q97" i="17"/>
  <c r="BW186" i="18"/>
  <c r="Y60" i="17"/>
  <c r="BK186" i="18"/>
  <c r="Z139" i="18"/>
  <c r="CH123" i="17"/>
  <c r="W99" i="18"/>
  <c r="BC79" i="17"/>
  <c r="DB91" i="18"/>
  <c r="DG98" i="18"/>
  <c r="BU181" i="18"/>
  <c r="DE71" i="17"/>
  <c r="AD179" i="18"/>
  <c r="BZ52" i="17"/>
  <c r="DM199" i="18"/>
  <c r="R125" i="18"/>
  <c r="BD128" i="18"/>
  <c r="AD69" i="17"/>
  <c r="CT108" i="17"/>
  <c r="BS163" i="18"/>
  <c r="DC191" i="18"/>
  <c r="U108" i="17"/>
  <c r="CH192" i="18"/>
  <c r="CP138" i="18"/>
  <c r="CD127" i="18"/>
  <c r="BY74" i="17"/>
  <c r="CK138" i="18"/>
  <c r="AA180" i="18"/>
  <c r="AV117" i="18"/>
  <c r="AX144" i="17"/>
  <c r="CK122" i="17"/>
  <c r="BE144" i="18"/>
  <c r="L130" i="17"/>
  <c r="AW86" i="18"/>
  <c r="BH181" i="18"/>
  <c r="S82" i="18"/>
  <c r="U90" i="17"/>
  <c r="BW170" i="18"/>
  <c r="CM142" i="18"/>
  <c r="AD143" i="18"/>
  <c r="DE136" i="18"/>
  <c r="CR74" i="17"/>
  <c r="DO108" i="18"/>
  <c r="AT150" i="18"/>
  <c r="DJ177" i="18"/>
  <c r="CQ62" i="17"/>
  <c r="AE118" i="17"/>
  <c r="AP64" i="17"/>
  <c r="BK185" i="18"/>
  <c r="DC129" i="17"/>
  <c r="CL155" i="18"/>
  <c r="CL139" i="18"/>
  <c r="L51" i="17"/>
  <c r="S124" i="17"/>
  <c r="AJ148" i="17"/>
  <c r="BM148" i="18"/>
  <c r="DC196" i="18"/>
  <c r="BV92" i="18"/>
  <c r="DN66" i="17"/>
  <c r="N135" i="17"/>
  <c r="AR85" i="17"/>
  <c r="AI74" i="17"/>
  <c r="BB127" i="17"/>
  <c r="Y61" i="17"/>
  <c r="CT175" i="18"/>
  <c r="DG192" i="18"/>
  <c r="AO58" i="17"/>
  <c r="AL93" i="17"/>
  <c r="CX120" i="18"/>
  <c r="CX143" i="18"/>
  <c r="DN57" i="17"/>
  <c r="DN112" i="18"/>
  <c r="BI105" i="17"/>
  <c r="AI97" i="17"/>
  <c r="BS117" i="18"/>
  <c r="CY167" i="18"/>
  <c r="T195" i="18"/>
  <c r="AN174" i="18"/>
  <c r="AX93" i="18"/>
  <c r="DL147" i="18"/>
  <c r="Y195" i="18"/>
  <c r="BE81" i="17"/>
  <c r="AC76" i="17"/>
  <c r="BQ196" i="18"/>
  <c r="P149" i="18"/>
  <c r="CC66" i="17"/>
  <c r="BB96" i="17"/>
  <c r="CQ113" i="18"/>
  <c r="M89" i="17"/>
  <c r="CD175" i="18"/>
  <c r="BU79" i="17"/>
  <c r="CL61" i="17"/>
  <c r="BT183" i="18"/>
  <c r="AB92" i="18"/>
  <c r="DE58" i="17"/>
  <c r="V50" i="17"/>
  <c r="CI159" i="18"/>
  <c r="AO112" i="18"/>
  <c r="BK179" i="18"/>
  <c r="BB49" i="17"/>
  <c r="AP187" i="18"/>
  <c r="CT114" i="18"/>
  <c r="Z86" i="17"/>
  <c r="DE105" i="18"/>
  <c r="CV96" i="18"/>
  <c r="BU121" i="18"/>
  <c r="Y177" i="18"/>
  <c r="DK73" i="17"/>
  <c r="CX136" i="18"/>
  <c r="AE125" i="17"/>
  <c r="CC175" i="18"/>
  <c r="DA187" i="18"/>
  <c r="BJ114" i="18"/>
  <c r="Y158" i="18"/>
  <c r="T194" i="18"/>
  <c r="AP140" i="18"/>
  <c r="L122" i="17"/>
  <c r="CB148" i="17"/>
  <c r="AF146" i="18"/>
  <c r="BT178" i="18"/>
  <c r="DB83" i="17"/>
  <c r="AC190" i="18"/>
  <c r="DO74" i="18"/>
  <c r="AE126" i="18"/>
  <c r="BU122" i="18"/>
  <c r="DK57" i="17"/>
  <c r="BB157" i="18"/>
  <c r="BA74" i="18"/>
  <c r="DB80" i="17"/>
  <c r="DC82" i="18"/>
  <c r="CB176" i="18"/>
  <c r="CE118" i="17"/>
  <c r="M158" i="18"/>
  <c r="O74" i="17"/>
  <c r="DH191" i="18"/>
  <c r="CH80" i="18"/>
  <c r="DC69" i="17"/>
  <c r="BG72" i="17"/>
  <c r="CG166" i="18"/>
  <c r="W57" i="17"/>
  <c r="DO107" i="18"/>
  <c r="DM180" i="18"/>
  <c r="BW185" i="18"/>
  <c r="CS138" i="18"/>
  <c r="DD144" i="17"/>
  <c r="CR186" i="18"/>
  <c r="AA159" i="18"/>
  <c r="DO76" i="17"/>
  <c r="CT156" i="18"/>
  <c r="Y87" i="17"/>
  <c r="Y71" i="17"/>
  <c r="AE145" i="17"/>
  <c r="DE174" i="18"/>
  <c r="DB139" i="17"/>
  <c r="DH164" i="18"/>
  <c r="AA164" i="18"/>
  <c r="CY186" i="18"/>
  <c r="N126" i="18"/>
  <c r="CT154" i="18"/>
  <c r="CC168" i="18"/>
  <c r="AS190" i="18"/>
  <c r="BD186" i="18"/>
  <c r="CG184" i="18"/>
  <c r="AP118" i="18"/>
  <c r="DA134" i="18"/>
  <c r="AM189" i="18"/>
  <c r="AD194" i="18"/>
  <c r="BQ133" i="18"/>
  <c r="Z109" i="17"/>
  <c r="BK95" i="17"/>
  <c r="DA156" i="18"/>
  <c r="CN93" i="17"/>
  <c r="BA129" i="17"/>
  <c r="AZ72" i="17"/>
  <c r="BJ77" i="18"/>
  <c r="CB52" i="17"/>
  <c r="CZ115" i="18"/>
  <c r="BF146" i="18"/>
  <c r="M65" i="17"/>
  <c r="BF138" i="18"/>
  <c r="AX69" i="17"/>
  <c r="AN77" i="18"/>
  <c r="AU134" i="17"/>
  <c r="AP66" i="17"/>
  <c r="CP170" i="18"/>
  <c r="BA115" i="18"/>
  <c r="BW127" i="17"/>
  <c r="CT78" i="18"/>
  <c r="AZ63" i="17"/>
  <c r="AF94" i="18"/>
  <c r="CU190" i="18"/>
  <c r="DB52" i="17"/>
  <c r="AT139" i="18"/>
  <c r="DB133" i="18"/>
  <c r="AO83" i="18"/>
  <c r="CO195" i="18"/>
  <c r="AS110" i="17"/>
  <c r="CB84" i="17"/>
  <c r="DK137" i="17"/>
  <c r="N62" i="17"/>
  <c r="DD140" i="18"/>
  <c r="L56" i="17"/>
  <c r="Z130" i="18"/>
  <c r="BQ124" i="18"/>
  <c r="AK91" i="17"/>
  <c r="AB166" i="18"/>
  <c r="CV51" i="17"/>
  <c r="DD91" i="18"/>
  <c r="BE152" i="18"/>
  <c r="BC136" i="17"/>
  <c r="L103" i="17"/>
  <c r="AS99" i="18"/>
  <c r="CH151" i="18"/>
  <c r="CA163" i="18"/>
  <c r="BO107" i="17"/>
  <c r="CO161" i="18"/>
  <c r="CY196" i="18"/>
  <c r="Z156" i="18"/>
  <c r="BJ132" i="18"/>
  <c r="CA193" i="18"/>
  <c r="AO186" i="18"/>
  <c r="CM95" i="18"/>
  <c r="BD95" i="17"/>
  <c r="BU171" i="18"/>
  <c r="AQ147" i="18"/>
  <c r="AW129" i="18"/>
  <c r="CV178" i="18"/>
  <c r="DB88" i="17"/>
  <c r="U177" i="18"/>
  <c r="CB139" i="18"/>
  <c r="X123" i="18"/>
  <c r="BB110" i="18"/>
  <c r="AF86" i="17"/>
  <c r="CJ74" i="18"/>
  <c r="AX195" i="18"/>
  <c r="U66" i="17"/>
  <c r="DA97" i="17"/>
  <c r="AZ96" i="17"/>
  <c r="AH110" i="18"/>
  <c r="AC101" i="17"/>
  <c r="L159" i="18"/>
  <c r="BF100" i="17"/>
  <c r="BU100" i="18"/>
  <c r="CP91" i="18"/>
  <c r="DH120" i="18"/>
  <c r="AM54" i="17"/>
  <c r="CV89" i="18"/>
  <c r="CV134" i="17"/>
  <c r="BF190" i="18"/>
  <c r="DH101" i="17"/>
  <c r="BF162" i="18"/>
  <c r="AP89" i="17"/>
  <c r="Z186" i="18"/>
  <c r="BO155" i="18"/>
  <c r="CM187" i="18"/>
  <c r="AC98" i="17"/>
  <c r="BA122" i="18"/>
  <c r="DD136" i="17"/>
  <c r="DL105" i="17"/>
  <c r="CP138" i="17"/>
  <c r="DM103" i="17"/>
  <c r="DL73" i="17"/>
  <c r="BR179" i="18"/>
  <c r="DK113" i="17"/>
  <c r="CW175" i="18"/>
  <c r="CR120" i="17"/>
  <c r="DE110" i="17"/>
  <c r="CB124" i="18"/>
  <c r="AK72" i="17"/>
  <c r="CY127" i="17"/>
  <c r="AL189" i="18"/>
  <c r="O183" i="18"/>
  <c r="AZ57" i="17"/>
  <c r="BD142" i="18"/>
  <c r="AW172" i="18"/>
  <c r="BT193" i="18"/>
  <c r="CF99" i="18"/>
  <c r="CA148" i="18"/>
  <c r="BD161" i="18"/>
  <c r="AJ125" i="18"/>
  <c r="AL79" i="17"/>
  <c r="DD108" i="18"/>
  <c r="BF75" i="17"/>
  <c r="DM138" i="17"/>
  <c r="AQ197" i="18"/>
  <c r="BK143" i="17"/>
  <c r="DK110" i="18"/>
  <c r="CG122" i="17"/>
  <c r="X62" i="17"/>
  <c r="AZ171" i="18"/>
  <c r="AK53" i="17"/>
  <c r="BT126" i="18"/>
  <c r="AP147" i="18"/>
  <c r="AX55" i="17"/>
  <c r="CN86" i="17"/>
  <c r="DI77" i="17"/>
  <c r="CQ128" i="17"/>
  <c r="CT90" i="18"/>
  <c r="N144" i="18"/>
  <c r="O127" i="18"/>
  <c r="CP154" i="18"/>
  <c r="DC94" i="17"/>
  <c r="CZ92" i="18"/>
  <c r="CY125" i="18"/>
  <c r="DN130" i="18"/>
  <c r="AV150" i="17"/>
  <c r="DJ146" i="17"/>
  <c r="CE87" i="17"/>
  <c r="DA76" i="17"/>
  <c r="BS99" i="17"/>
  <c r="S122" i="18"/>
  <c r="BH148" i="18"/>
  <c r="DK73" i="18"/>
  <c r="Q53" i="17"/>
  <c r="DK49" i="17"/>
  <c r="BY154" i="18"/>
  <c r="N143" i="18"/>
  <c r="CQ73" i="17"/>
  <c r="CM56" i="17"/>
  <c r="AC112" i="18"/>
  <c r="AQ181" i="18"/>
  <c r="BH49" i="17"/>
  <c r="CC55" i="17"/>
  <c r="AE149" i="18"/>
  <c r="BS194" i="18"/>
  <c r="CA88" i="17"/>
  <c r="M159" i="18"/>
  <c r="BS90" i="18"/>
  <c r="DG63" i="17"/>
  <c r="AR66" i="17"/>
  <c r="BB66" i="17"/>
  <c r="CA144" i="18"/>
  <c r="CH83" i="18"/>
  <c r="Y49" i="17"/>
  <c r="CT168" i="18"/>
  <c r="CV86" i="17"/>
  <c r="BL179" i="18"/>
  <c r="CG200" i="18"/>
  <c r="BY155" i="18"/>
  <c r="BZ145" i="18"/>
  <c r="CH120" i="18"/>
  <c r="CO127" i="17"/>
  <c r="P169" i="18"/>
  <c r="AK118" i="17"/>
  <c r="CE117" i="17"/>
  <c r="BK158" i="18"/>
  <c r="BC65" i="17"/>
  <c r="AQ57" i="17"/>
  <c r="AJ88" i="18"/>
  <c r="DA108" i="18"/>
  <c r="CH130" i="18"/>
  <c r="AW110" i="18"/>
  <c r="BY170" i="18"/>
  <c r="BT189" i="18"/>
  <c r="BX141" i="18"/>
  <c r="DH108" i="18"/>
  <c r="AV136" i="17"/>
  <c r="DM119" i="18"/>
  <c r="BG103" i="18"/>
  <c r="AC165" i="18"/>
  <c r="T114" i="18"/>
  <c r="CX119" i="18"/>
  <c r="DC154" i="18"/>
  <c r="AX148" i="18"/>
  <c r="BP170" i="18"/>
  <c r="AX74" i="17"/>
  <c r="DL184" i="18"/>
  <c r="BF120" i="17"/>
  <c r="DB105" i="17"/>
  <c r="BU162" i="18"/>
  <c r="BO70" i="17"/>
  <c r="BQ115" i="17"/>
  <c r="AM163" i="18"/>
  <c r="CN138" i="18"/>
  <c r="DM193" i="18"/>
  <c r="CH61" i="17"/>
  <c r="DH126" i="18"/>
  <c r="X60" i="17"/>
  <c r="DF94" i="18"/>
  <c r="Q54" i="17"/>
  <c r="AL100" i="18"/>
  <c r="CH122" i="18"/>
  <c r="X181" i="18"/>
  <c r="AY134" i="18"/>
  <c r="BW71" i="17"/>
  <c r="CX108" i="18"/>
  <c r="AE161" i="18"/>
  <c r="CM193" i="18"/>
  <c r="BC125" i="18"/>
  <c r="BT100" i="17"/>
  <c r="BA191" i="18"/>
  <c r="CK56" i="17"/>
  <c r="CJ81" i="17"/>
  <c r="DM133" i="17"/>
  <c r="BG87" i="17"/>
  <c r="CT50" i="17"/>
  <c r="AK105" i="18"/>
  <c r="BA178" i="18"/>
  <c r="AY107" i="17"/>
  <c r="DI126" i="18"/>
  <c r="AE134" i="18"/>
  <c r="V199" i="18"/>
  <c r="AT73" i="17"/>
  <c r="BB54" i="17"/>
  <c r="AN95" i="17"/>
  <c r="BP120" i="18"/>
  <c r="CS161" i="18"/>
  <c r="AV107" i="18"/>
  <c r="AO141" i="17"/>
  <c r="DM134" i="17"/>
  <c r="R54" i="17"/>
  <c r="CV161" i="18"/>
  <c r="DB69" i="17"/>
  <c r="DJ60" i="17"/>
  <c r="O189" i="18"/>
  <c r="DO188" i="18"/>
  <c r="BH197" i="18"/>
  <c r="DA146" i="18"/>
  <c r="AB187" i="18"/>
  <c r="CP159" i="18"/>
  <c r="CP137" i="18"/>
  <c r="AO64" i="17"/>
  <c r="AL71" i="17"/>
  <c r="BP80" i="18"/>
  <c r="AT105" i="18"/>
  <c r="BQ71" i="17"/>
  <c r="CT133" i="18"/>
  <c r="AJ93" i="18"/>
  <c r="O140" i="18"/>
  <c r="L126" i="17"/>
  <c r="U161" i="18"/>
  <c r="BR79" i="18"/>
  <c r="BQ163" i="18"/>
  <c r="CW64" i="17"/>
  <c r="DE149" i="18"/>
  <c r="BS85" i="18"/>
  <c r="CR110" i="18"/>
  <c r="BP175" i="18"/>
  <c r="CG69" i="17"/>
  <c r="BP153" i="18"/>
  <c r="AX149" i="18"/>
  <c r="CG49" i="17"/>
  <c r="DJ106" i="17"/>
  <c r="AY178" i="18"/>
  <c r="M105" i="17"/>
  <c r="DM116" i="17"/>
  <c r="AL164" i="18"/>
  <c r="BZ97" i="17"/>
  <c r="BV94" i="18"/>
  <c r="CJ86" i="17"/>
  <c r="DG56" i="17"/>
  <c r="CB86" i="17"/>
  <c r="AZ59" i="17"/>
  <c r="AN157" i="18"/>
  <c r="DM137" i="18"/>
  <c r="AR151" i="18"/>
  <c r="CP135" i="18"/>
  <c r="BP115" i="17"/>
  <c r="AB155" i="18"/>
  <c r="DK198" i="18"/>
  <c r="BW123" i="18"/>
  <c r="CP141" i="17"/>
  <c r="AO129" i="18"/>
  <c r="AG177" i="18"/>
  <c r="CA133" i="18"/>
  <c r="BA106" i="17"/>
  <c r="AR73" i="17"/>
  <c r="AY146" i="18"/>
  <c r="DI60" i="17"/>
  <c r="R80" i="17"/>
  <c r="CX178" i="18"/>
  <c r="AQ55" i="17"/>
  <c r="CK82" i="17"/>
  <c r="DL110" i="17"/>
  <c r="AC150" i="18"/>
  <c r="CI193" i="18"/>
  <c r="CJ105" i="17"/>
  <c r="DE83" i="17"/>
  <c r="CB108" i="17"/>
  <c r="AX117" i="18"/>
  <c r="DM136" i="18"/>
  <c r="BH196" i="18"/>
  <c r="CS135" i="18"/>
  <c r="AF108" i="18"/>
  <c r="AB106" i="18"/>
  <c r="AD116" i="18"/>
  <c r="BH183" i="18"/>
  <c r="AK180" i="18"/>
  <c r="BO58" i="17"/>
  <c r="CK160" i="18"/>
  <c r="AC122" i="17"/>
  <c r="AT138" i="17"/>
  <c r="BB59" i="17"/>
  <c r="AP110" i="18"/>
  <c r="BS63" i="17"/>
  <c r="CE180" i="18"/>
  <c r="BO112" i="18"/>
  <c r="BY105" i="17"/>
  <c r="BI53" i="17"/>
  <c r="DN192" i="18"/>
  <c r="AX111" i="17"/>
  <c r="AD142" i="18"/>
  <c r="DG188" i="18"/>
  <c r="CX75" i="18"/>
  <c r="Q96" i="17"/>
  <c r="AI105" i="17"/>
  <c r="CF158" i="18"/>
  <c r="DF93" i="18"/>
  <c r="DA149" i="18"/>
  <c r="P125" i="18"/>
  <c r="AU121" i="18"/>
  <c r="AH51" i="17"/>
  <c r="AK147" i="17"/>
  <c r="BN188" i="18"/>
  <c r="AR52" i="17"/>
  <c r="AL112" i="17"/>
  <c r="DM112" i="17"/>
  <c r="AR139" i="17"/>
  <c r="W183" i="18"/>
  <c r="CW169" i="18"/>
  <c r="BQ198" i="18"/>
  <c r="Z72" i="17"/>
  <c r="O155" i="18"/>
  <c r="BV80" i="17"/>
  <c r="BD72" i="17"/>
  <c r="AW101" i="17"/>
  <c r="BY145" i="18"/>
  <c r="R84" i="17"/>
  <c r="BR51" i="17"/>
  <c r="DN80" i="18"/>
  <c r="T180" i="18"/>
  <c r="AP77" i="17"/>
  <c r="CX154" i="18"/>
  <c r="N127" i="18"/>
  <c r="BL105" i="18"/>
  <c r="DL134" i="17"/>
  <c r="CN52" i="17"/>
  <c r="DB70" i="17"/>
  <c r="AE180" i="18"/>
  <c r="BS110" i="17"/>
  <c r="CG112" i="17"/>
  <c r="AF85" i="17"/>
  <c r="BX149" i="18"/>
  <c r="BP99" i="17"/>
  <c r="CV120" i="18"/>
  <c r="AZ122" i="17"/>
  <c r="V142" i="18"/>
  <c r="CJ90" i="18"/>
  <c r="AD178" i="18"/>
  <c r="CY157" i="18"/>
  <c r="BQ99" i="17"/>
  <c r="AY62" i="17"/>
  <c r="CI59" i="17"/>
  <c r="AZ93" i="17"/>
  <c r="T127" i="18"/>
  <c r="CT109" i="18"/>
  <c r="AA128" i="17"/>
  <c r="AR103" i="17"/>
  <c r="CY146" i="18"/>
  <c r="AE129" i="18"/>
  <c r="AB82" i="17"/>
  <c r="M165" i="18"/>
  <c r="AS84" i="18"/>
  <c r="DJ153" i="18"/>
  <c r="BY127" i="18"/>
  <c r="W78" i="18"/>
  <c r="Y150" i="17"/>
  <c r="BS187" i="18"/>
  <c r="R191" i="18"/>
  <c r="DH143" i="17"/>
  <c r="CF89" i="17"/>
  <c r="AR147" i="17"/>
  <c r="AZ139" i="17"/>
  <c r="CQ98" i="17"/>
  <c r="P176" i="18"/>
  <c r="AP153" i="18"/>
  <c r="DJ76" i="17"/>
  <c r="AR96" i="17"/>
  <c r="BK97" i="17"/>
  <c r="AL137" i="17"/>
  <c r="CD108" i="17"/>
  <c r="DO141" i="18"/>
  <c r="AH75" i="18"/>
  <c r="AU113" i="17"/>
  <c r="DK185" i="18"/>
  <c r="O116" i="18"/>
  <c r="L59" i="17"/>
  <c r="CJ174" i="18"/>
  <c r="CE152" i="18"/>
  <c r="DK143" i="18"/>
  <c r="BF131" i="18"/>
  <c r="BU182" i="18"/>
  <c r="BN169" i="18"/>
  <c r="BE77" i="17"/>
  <c r="AP196" i="18"/>
  <c r="BE119" i="18"/>
  <c r="BM87" i="17"/>
  <c r="AY91" i="18"/>
  <c r="BL97" i="17"/>
  <c r="CE77" i="18"/>
  <c r="N125" i="17"/>
  <c r="T76" i="17"/>
  <c r="CI137" i="17"/>
  <c r="AI95" i="17"/>
  <c r="CZ155" i="18"/>
  <c r="CY115" i="17"/>
  <c r="AL106" i="18"/>
  <c r="CA137" i="18"/>
  <c r="R55" i="17"/>
  <c r="U116" i="17"/>
  <c r="BU157" i="18"/>
  <c r="DE125" i="18"/>
  <c r="CQ164" i="18"/>
  <c r="DF81" i="18"/>
  <c r="BE56" i="17"/>
  <c r="CC174" i="18"/>
  <c r="P114" i="18"/>
  <c r="W127" i="18"/>
  <c r="CL81" i="17"/>
  <c r="S115" i="18"/>
  <c r="AM150" i="17"/>
  <c r="BT134" i="18"/>
  <c r="AM51" i="17"/>
  <c r="BB102" i="18"/>
  <c r="AV109" i="17"/>
  <c r="BT102" i="18"/>
  <c r="CH168" i="18"/>
  <c r="DA75" i="17"/>
  <c r="W49" i="17"/>
  <c r="AW126" i="17"/>
  <c r="BU92" i="17"/>
  <c r="CD79" i="18"/>
  <c r="DM101" i="17"/>
  <c r="DO71" i="17"/>
  <c r="DM175" i="18"/>
  <c r="N112" i="18"/>
  <c r="AY106" i="17"/>
  <c r="AA65" i="17"/>
  <c r="AF91" i="18"/>
  <c r="AD121" i="17"/>
  <c r="DB194" i="18"/>
  <c r="X194" i="18"/>
  <c r="AL92" i="17"/>
  <c r="R148" i="17"/>
  <c r="AY145" i="18"/>
  <c r="BH159" i="18"/>
  <c r="BB50" i="17"/>
  <c r="Z99" i="17"/>
  <c r="V195" i="18"/>
  <c r="BQ94" i="18"/>
  <c r="CW151" i="18"/>
  <c r="CQ121" i="17"/>
  <c r="T137" i="18"/>
  <c r="AQ65" i="17"/>
  <c r="BG88" i="17"/>
  <c r="AJ182" i="18"/>
  <c r="CO171" i="18"/>
  <c r="DN58" i="17"/>
  <c r="AW183" i="18"/>
  <c r="DK135" i="17"/>
  <c r="CW123" i="18"/>
  <c r="CK128" i="18"/>
  <c r="CE190" i="18"/>
  <c r="CR72" i="17"/>
  <c r="DD178" i="18"/>
  <c r="DA108" i="17"/>
  <c r="CX140" i="18"/>
  <c r="BD176" i="18"/>
  <c r="AF60" i="17"/>
  <c r="BY145" i="17"/>
  <c r="M137" i="17"/>
  <c r="DB104" i="17"/>
  <c r="AP56" i="17"/>
  <c r="AS153" i="18"/>
  <c r="BU109" i="17"/>
  <c r="DF56" i="17"/>
  <c r="BH129" i="18"/>
  <c r="BD62" i="17"/>
  <c r="N78" i="17"/>
  <c r="BG68" i="17"/>
  <c r="AI103" i="17"/>
  <c r="O193" i="18"/>
  <c r="BI94" i="18"/>
  <c r="AD61" i="17"/>
  <c r="CR93" i="17"/>
  <c r="CS81" i="17"/>
  <c r="CS144" i="18"/>
  <c r="AO109" i="18"/>
  <c r="M160" i="18"/>
  <c r="AG99" i="17"/>
  <c r="CT160" i="18"/>
  <c r="AI101" i="17"/>
  <c r="AI70" i="17"/>
  <c r="BJ80" i="17"/>
  <c r="BJ81" i="18"/>
  <c r="AY158" i="18"/>
  <c r="DK82" i="18"/>
  <c r="BL65" i="17"/>
  <c r="Q153" i="18"/>
  <c r="BQ78" i="17"/>
  <c r="BQ168" i="18"/>
  <c r="DN116" i="18"/>
  <c r="T197" i="18"/>
  <c r="AW116" i="17"/>
  <c r="CB74" i="18"/>
  <c r="DD58" i="17"/>
  <c r="DA106" i="17"/>
  <c r="BT132" i="18"/>
  <c r="CK92" i="17"/>
  <c r="CC53" i="17"/>
  <c r="BA56" i="17"/>
  <c r="AE166" i="18"/>
  <c r="BZ76" i="17"/>
  <c r="BO142" i="17"/>
  <c r="AC168" i="18"/>
  <c r="CV170" i="18"/>
  <c r="BC116" i="17"/>
  <c r="BO94" i="18"/>
  <c r="CF52" i="17"/>
  <c r="AW99" i="17"/>
  <c r="DI176" i="18"/>
  <c r="AO100" i="17"/>
  <c r="AV108" i="17"/>
  <c r="CZ116" i="17"/>
  <c r="CS123" i="17"/>
  <c r="AX138" i="17"/>
  <c r="CH117" i="18"/>
  <c r="BU120" i="18"/>
  <c r="U145" i="17"/>
  <c r="AY171" i="18"/>
  <c r="AX178" i="18"/>
  <c r="AY110" i="17"/>
  <c r="M99" i="17"/>
  <c r="AU68" i="17"/>
  <c r="BB108" i="17"/>
  <c r="Q169" i="18"/>
  <c r="AX115" i="17"/>
  <c r="DE89" i="17"/>
  <c r="AA163" i="18"/>
  <c r="CD193" i="18"/>
  <c r="BH99" i="18"/>
  <c r="CF114" i="17"/>
  <c r="CR137" i="18"/>
  <c r="BF130" i="18"/>
  <c r="BS51" i="17"/>
  <c r="BT91" i="17"/>
  <c r="CV75" i="17"/>
  <c r="DM111" i="17"/>
  <c r="BI89" i="17"/>
  <c r="Y138" i="18"/>
  <c r="BO81" i="18"/>
  <c r="Z137" i="17"/>
  <c r="AY73" i="18"/>
  <c r="Z58" i="17"/>
  <c r="CS75" i="17"/>
  <c r="AT181" i="18"/>
  <c r="CJ55" i="17"/>
  <c r="DL121" i="17"/>
  <c r="BV144" i="17"/>
  <c r="BU89" i="17"/>
  <c r="CK140" i="18"/>
  <c r="N158" i="18"/>
  <c r="BS114" i="17"/>
  <c r="CO153" i="18"/>
  <c r="R86" i="18"/>
  <c r="M191" i="18"/>
  <c r="AV90" i="17"/>
  <c r="DC200" i="18"/>
  <c r="AT53" i="17"/>
  <c r="BU185" i="18"/>
  <c r="BX79" i="17"/>
  <c r="M51" i="17"/>
  <c r="CI94" i="17"/>
  <c r="V187" i="18"/>
  <c r="AN170" i="18"/>
  <c r="AF157" i="18"/>
  <c r="DN160" i="18"/>
  <c r="BO56" i="17"/>
  <c r="P50" i="17"/>
  <c r="CK99" i="18"/>
  <c r="AN118" i="17"/>
  <c r="M170" i="18"/>
  <c r="CE191" i="18"/>
  <c r="P132" i="17"/>
  <c r="DC57" i="17"/>
  <c r="AV111" i="17"/>
  <c r="AP88" i="18"/>
  <c r="AK160" i="18"/>
  <c r="CL69" i="18"/>
  <c r="AE79" i="18"/>
  <c r="AV171" i="18"/>
  <c r="AU81" i="17"/>
  <c r="AM125" i="17"/>
  <c r="AY195" i="18"/>
  <c r="BT101" i="18"/>
  <c r="AZ191" i="18"/>
  <c r="Y80" i="18"/>
  <c r="W54" i="17"/>
  <c r="DE107" i="17"/>
  <c r="AI183" i="18"/>
  <c r="BS49" i="17"/>
  <c r="BJ50" i="17"/>
  <c r="AV103" i="17"/>
  <c r="AA99" i="17"/>
  <c r="AM64" i="17"/>
  <c r="BM118" i="18"/>
  <c r="L53" i="17"/>
  <c r="CZ137" i="18"/>
  <c r="AT131" i="18"/>
  <c r="DI66" i="17"/>
  <c r="CO53" i="17"/>
  <c r="CG128" i="18"/>
  <c r="S112" i="17"/>
  <c r="AN84" i="18"/>
  <c r="AL172" i="18"/>
  <c r="DF185" i="18"/>
  <c r="DL126" i="18"/>
  <c r="BW88" i="17"/>
  <c r="BT134" i="17"/>
  <c r="AF97" i="18"/>
  <c r="T58" i="17"/>
  <c r="BS119" i="18"/>
  <c r="S109" i="17"/>
  <c r="CY54" i="17"/>
  <c r="DG54" i="17"/>
  <c r="DD182" i="18"/>
  <c r="AF62" i="17"/>
  <c r="BH75" i="17"/>
  <c r="CH62" i="17"/>
  <c r="U74" i="17"/>
  <c r="BM86" i="17"/>
  <c r="BS60" i="17"/>
  <c r="BJ170" i="18"/>
  <c r="AM100" i="18"/>
  <c r="AM171" i="18"/>
  <c r="AD62" i="17"/>
  <c r="DO72" i="17"/>
  <c r="AK82" i="18"/>
  <c r="BA97" i="17"/>
  <c r="Y139" i="17"/>
  <c r="BZ150" i="18"/>
  <c r="BP140" i="18"/>
  <c r="AI115" i="18"/>
  <c r="AB52" i="17"/>
  <c r="AI199" i="18"/>
  <c r="CT53" i="17"/>
  <c r="AL49" i="17"/>
  <c r="BZ54" i="17"/>
  <c r="O151" i="18"/>
  <c r="AC58" i="17"/>
  <c r="DF63" i="17"/>
  <c r="BX198" i="18"/>
  <c r="T160" i="18"/>
  <c r="X86" i="18"/>
  <c r="AB158" i="18"/>
  <c r="N143" i="17"/>
  <c r="DN92" i="17"/>
  <c r="AA118" i="18"/>
  <c r="BJ118" i="17"/>
  <c r="DK56" i="17"/>
  <c r="S106" i="18"/>
  <c r="DK72" i="17"/>
  <c r="BN86" i="17"/>
  <c r="DH151" i="18"/>
  <c r="AE95" i="17"/>
  <c r="CN162" i="18"/>
  <c r="BV106" i="18"/>
  <c r="BS108" i="17"/>
  <c r="BB146" i="17"/>
  <c r="BV153" i="18"/>
  <c r="DB119" i="17"/>
  <c r="DD195" i="18"/>
  <c r="CL51" i="17"/>
  <c r="BG74" i="18"/>
  <c r="DJ120" i="17"/>
  <c r="AM63" i="17"/>
  <c r="AF96" i="17"/>
  <c r="BT195" i="18"/>
  <c r="AY124" i="18"/>
  <c r="AI116" i="17"/>
  <c r="CQ58" i="17"/>
  <c r="CS91" i="17"/>
  <c r="X121" i="17"/>
  <c r="R137" i="17"/>
  <c r="DO104" i="18"/>
  <c r="DA96" i="17"/>
  <c r="AX86" i="17"/>
  <c r="AY79" i="17"/>
  <c r="AS84" i="17"/>
  <c r="CZ138" i="17"/>
  <c r="CW99" i="18"/>
  <c r="AR128" i="17"/>
  <c r="AP179" i="18"/>
  <c r="AZ118" i="17"/>
  <c r="AP75" i="17"/>
  <c r="BN155" i="18"/>
  <c r="DG59" i="17"/>
  <c r="AP136" i="17"/>
  <c r="BB121" i="18"/>
  <c r="AY183" i="18"/>
  <c r="AM136" i="17"/>
  <c r="AX163" i="18"/>
  <c r="Y85" i="17"/>
  <c r="BD194" i="18"/>
  <c r="BX148" i="17"/>
  <c r="DL61" i="17"/>
  <c r="DL89" i="17"/>
  <c r="CN89" i="17"/>
  <c r="AS111" i="17"/>
  <c r="V112" i="18"/>
  <c r="AO117" i="17"/>
  <c r="CN168" i="18"/>
  <c r="BI130" i="18"/>
  <c r="CR106" i="18"/>
  <c r="CO115" i="17"/>
  <c r="P93" i="17"/>
  <c r="AH143" i="18"/>
  <c r="CR104" i="18"/>
  <c r="AL131" i="17"/>
  <c r="BZ105" i="17"/>
  <c r="DM83" i="17"/>
  <c r="CL84" i="17"/>
  <c r="BB145" i="17"/>
  <c r="L92" i="17"/>
  <c r="BV94" i="17"/>
  <c r="AO172" i="18"/>
  <c r="DM195" i="18"/>
  <c r="CQ133" i="18"/>
  <c r="O120" i="17"/>
  <c r="X93" i="18"/>
  <c r="DO127" i="17"/>
  <c r="AQ75" i="17"/>
  <c r="BO136" i="17"/>
  <c r="BN106" i="17"/>
  <c r="DJ54" i="17"/>
  <c r="BP188" i="18"/>
  <c r="CV175" i="18"/>
  <c r="CU200" i="18"/>
  <c r="AA137" i="17"/>
  <c r="CB121" i="17"/>
  <c r="DM75" i="17"/>
  <c r="P111" i="17"/>
  <c r="AT135" i="5"/>
  <c r="BI110" i="18"/>
  <c r="CK141" i="18"/>
  <c r="DA49" i="17"/>
  <c r="BB62" i="17"/>
  <c r="AL56" i="17"/>
  <c r="Y86" i="17"/>
  <c r="W165" i="18"/>
  <c r="CK181" i="18"/>
  <c r="AH130" i="18"/>
  <c r="DI189" i="18"/>
  <c r="DN119" i="17"/>
  <c r="AX97" i="18"/>
  <c r="BR89" i="18"/>
  <c r="CM110" i="17"/>
  <c r="BV188" i="18"/>
  <c r="CQ82" i="18"/>
  <c r="BD104" i="17"/>
  <c r="BL138" i="17"/>
  <c r="AD86" i="17"/>
  <c r="CU126" i="17"/>
  <c r="AP60" i="17"/>
  <c r="N67" i="17"/>
  <c r="BL194" i="18"/>
  <c r="CZ79" i="17"/>
  <c r="DL109" i="17"/>
  <c r="X55" i="17"/>
  <c r="DM100" i="17"/>
  <c r="CI197" i="18"/>
  <c r="AJ134" i="17"/>
  <c r="CY117" i="18"/>
  <c r="BS101" i="17"/>
  <c r="DE184" i="18"/>
  <c r="CV171" i="18"/>
  <c r="DD141" i="17"/>
  <c r="BQ140" i="18"/>
  <c r="BX143" i="18"/>
  <c r="CF126" i="17"/>
  <c r="AE55" i="17"/>
  <c r="S82" i="17"/>
  <c r="AX103" i="18"/>
  <c r="AA60" i="17"/>
  <c r="DM76" i="17"/>
  <c r="CV124" i="17"/>
  <c r="AB198" i="18"/>
  <c r="DK83" i="17"/>
  <c r="T145" i="17"/>
  <c r="DJ126" i="18"/>
  <c r="BI187" i="18"/>
  <c r="BY141" i="17"/>
  <c r="DM132" i="17"/>
  <c r="BY183" i="18"/>
  <c r="DJ82" i="17"/>
  <c r="Y97" i="17"/>
  <c r="L149" i="18"/>
  <c r="BG60" i="17"/>
  <c r="CQ63" i="17"/>
  <c r="CX150" i="18"/>
  <c r="DB131" i="17"/>
  <c r="W90" i="18"/>
  <c r="CG93" i="17"/>
  <c r="AO133" i="17"/>
  <c r="DM49" i="17"/>
  <c r="BR78" i="17"/>
  <c r="CT63" i="17"/>
  <c r="BC52" i="17"/>
  <c r="CS100" i="17"/>
  <c r="BY69" i="17"/>
  <c r="AT155" i="18"/>
  <c r="BU112" i="17"/>
  <c r="CG136" i="18"/>
  <c r="CI51" i="17"/>
  <c r="BK74" i="17"/>
  <c r="DD139" i="17"/>
  <c r="CJ110" i="17"/>
  <c r="AN116" i="17"/>
  <c r="DL69" i="17"/>
  <c r="CK89" i="17"/>
  <c r="BY174" i="18"/>
  <c r="BT96" i="17"/>
  <c r="DI72" i="17"/>
  <c r="BW141" i="17"/>
  <c r="BV175" i="18"/>
  <c r="R50" i="17"/>
  <c r="BZ118" i="17"/>
  <c r="CP115" i="18"/>
  <c r="AX60" i="17"/>
  <c r="DA181" i="18"/>
  <c r="AW73" i="18"/>
  <c r="BB178" i="18"/>
  <c r="DM94" i="17"/>
  <c r="BD61" i="17"/>
  <c r="BN57" i="17"/>
  <c r="CI184" i="18"/>
  <c r="AR139" i="18"/>
  <c r="T113" i="18"/>
  <c r="CL100" i="17"/>
  <c r="CQ105" i="18"/>
  <c r="AF95" i="17"/>
  <c r="CM144" i="17"/>
  <c r="BM93" i="17"/>
  <c r="DE142" i="17"/>
  <c r="CL93" i="17"/>
  <c r="BF165" i="18"/>
  <c r="AA78" i="17"/>
  <c r="AK107" i="17"/>
  <c r="CK80" i="17"/>
  <c r="BU59" i="17"/>
  <c r="AL192" i="18"/>
  <c r="AT103" i="17"/>
  <c r="BR64" i="17"/>
  <c r="Q95" i="17"/>
  <c r="CT110" i="17"/>
  <c r="S99" i="18"/>
  <c r="BT176" i="18"/>
  <c r="CQ132" i="18"/>
  <c r="BK144" i="18"/>
  <c r="BZ58" i="17"/>
  <c r="AJ190" i="18"/>
  <c r="AE89" i="18"/>
  <c r="BL163" i="18"/>
  <c r="BP74" i="17"/>
  <c r="BR68" i="18"/>
  <c r="BS109" i="17"/>
  <c r="CF168" i="18"/>
  <c r="CB85" i="17"/>
  <c r="BK88" i="18"/>
  <c r="AP171" i="18"/>
  <c r="CX198" i="18"/>
  <c r="DH58" i="17"/>
  <c r="BU183" i="18"/>
  <c r="DJ121" i="17"/>
  <c r="CP178" i="18"/>
  <c r="AW55" i="17"/>
  <c r="AR173" i="18"/>
  <c r="BP90" i="17"/>
  <c r="CP92" i="17"/>
  <c r="AJ104" i="18"/>
  <c r="BG157" i="18"/>
  <c r="AX63" i="17"/>
  <c r="DJ64" i="17"/>
  <c r="CL71" i="17"/>
  <c r="Z62" i="17"/>
  <c r="DK105" i="17"/>
  <c r="DI98" i="18"/>
  <c r="V91" i="18"/>
  <c r="CN178" i="18"/>
  <c r="BS98" i="17"/>
  <c r="DJ72" i="17"/>
  <c r="Y102" i="17"/>
  <c r="BL118" i="17"/>
  <c r="AO140" i="18"/>
  <c r="P188" i="18"/>
  <c r="BO93" i="17"/>
  <c r="AG79" i="18"/>
  <c r="BL143" i="17"/>
  <c r="AJ132" i="17"/>
  <c r="AW192" i="18"/>
  <c r="BT97" i="17"/>
  <c r="BF170" i="18"/>
  <c r="AR167" i="18"/>
  <c r="BJ92" i="17"/>
  <c r="CA114" i="17"/>
  <c r="BQ119" i="18"/>
  <c r="AE115" i="17"/>
  <c r="CI68" i="17"/>
  <c r="CN87" i="17"/>
  <c r="BT86" i="17"/>
  <c r="Y143" i="17"/>
  <c r="BS165" i="18"/>
  <c r="BW61" i="17"/>
  <c r="BO50" i="17"/>
  <c r="DA154" i="18"/>
  <c r="DD172" i="18"/>
  <c r="BM162" i="18"/>
  <c r="CX131" i="17"/>
  <c r="DH88" i="17"/>
  <c r="P77" i="17"/>
  <c r="BP60" i="17"/>
  <c r="CQ54" i="17"/>
  <c r="AR110" i="17"/>
  <c r="AO62" i="17"/>
  <c r="BQ180" i="18"/>
  <c r="O129" i="17"/>
  <c r="AD67" i="17"/>
  <c r="DI105" i="17"/>
  <c r="AH126" i="17"/>
  <c r="Z63" i="17"/>
  <c r="O83" i="17"/>
  <c r="BN136" i="17"/>
  <c r="P149" i="17"/>
  <c r="CN146" i="18"/>
  <c r="CJ136" i="17"/>
  <c r="BL89" i="17"/>
  <c r="BU64" i="17"/>
  <c r="DM110" i="18"/>
  <c r="BD96" i="17"/>
  <c r="BK63" i="17"/>
  <c r="BX108" i="17"/>
  <c r="BW146" i="18"/>
  <c r="DG141" i="18"/>
  <c r="DK141" i="18"/>
  <c r="AI56" i="17"/>
  <c r="DJ71" i="17"/>
  <c r="CO130" i="18"/>
  <c r="DM78" i="17"/>
  <c r="AQ142" i="18"/>
  <c r="M183" i="18"/>
  <c r="AR82" i="17"/>
  <c r="AP117" i="17"/>
  <c r="BH134" i="17"/>
  <c r="S120" i="17"/>
  <c r="W76" i="18"/>
  <c r="DL148" i="17"/>
  <c r="BL169" i="18"/>
  <c r="CX150" i="17"/>
  <c r="AL103" i="17"/>
  <c r="AR97" i="17"/>
  <c r="DN60" i="17"/>
  <c r="CD112" i="17"/>
  <c r="CG125" i="17"/>
  <c r="CE140" i="18"/>
  <c r="AO119" i="17"/>
  <c r="P147" i="18"/>
  <c r="DF183" i="18"/>
  <c r="X94" i="17"/>
  <c r="CR49" i="17"/>
  <c r="AS125" i="17"/>
  <c r="DG132" i="18"/>
  <c r="T79" i="17"/>
  <c r="CK120" i="18"/>
  <c r="CL84" i="18"/>
  <c r="M97" i="17"/>
  <c r="CN64" i="17"/>
  <c r="AK60" i="17"/>
  <c r="BY124" i="17"/>
  <c r="CS57" i="17"/>
  <c r="CL132" i="17"/>
  <c r="AW142" i="18"/>
  <c r="Q89" i="17"/>
  <c r="BR90" i="17"/>
  <c r="W107" i="17"/>
  <c r="BX78" i="18"/>
  <c r="CA49" i="17"/>
  <c r="R60" i="17"/>
  <c r="S79" i="17"/>
  <c r="AI53" i="17"/>
  <c r="AA63" i="17"/>
  <c r="AD73" i="17"/>
  <c r="BP108" i="17"/>
  <c r="BB73" i="17"/>
  <c r="DA118" i="17"/>
  <c r="DL163" i="18"/>
  <c r="BW121" i="17"/>
  <c r="BX163" i="18"/>
  <c r="DM137" i="5"/>
  <c r="CK124" i="17"/>
  <c r="AP108" i="17"/>
  <c r="N97" i="17"/>
  <c r="Q102" i="18"/>
  <c r="AO68" i="17"/>
  <c r="AR137" i="17"/>
  <c r="AT75" i="17"/>
  <c r="O122" i="17"/>
  <c r="BZ157" i="18"/>
  <c r="CK104" i="17"/>
  <c r="DH160" i="18"/>
  <c r="AI108" i="17"/>
  <c r="AR91" i="18"/>
  <c r="BB71" i="17"/>
  <c r="BD68" i="17"/>
  <c r="T103" i="17"/>
  <c r="CN151" i="18"/>
  <c r="CZ128" i="17"/>
  <c r="BT143" i="17"/>
  <c r="AR99" i="17"/>
  <c r="BK89" i="17"/>
  <c r="CU102" i="17"/>
  <c r="CG144" i="17"/>
  <c r="AA62" i="17"/>
  <c r="CE123" i="17"/>
  <c r="DC65" i="17"/>
  <c r="N76" i="17"/>
  <c r="Y108" i="17"/>
  <c r="BK146" i="17"/>
  <c r="Q144" i="17"/>
  <c r="CA101" i="17"/>
  <c r="V127" i="17"/>
  <c r="BA66" i="17"/>
  <c r="W56" i="17"/>
  <c r="R114" i="17"/>
  <c r="DG69" i="17"/>
  <c r="BA59" i="17"/>
  <c r="AZ142" i="17"/>
  <c r="BX176" i="18"/>
  <c r="AY74" i="17"/>
  <c r="BD70" i="17"/>
  <c r="W120" i="17"/>
  <c r="DI134" i="17"/>
  <c r="AX190" i="18"/>
  <c r="DE66" i="17"/>
  <c r="P145" i="17"/>
  <c r="AC131" i="18"/>
  <c r="CU76" i="17"/>
  <c r="CW95" i="18"/>
  <c r="AQ66" i="17"/>
  <c r="Q95" i="18"/>
  <c r="BZ123" i="18"/>
  <c r="BY198" i="18"/>
  <c r="DO108" i="17"/>
  <c r="BO120" i="18"/>
  <c r="Y183" i="18"/>
  <c r="BS91" i="18"/>
  <c r="CZ168" i="18"/>
  <c r="AI77" i="17"/>
  <c r="AB88" i="18"/>
  <c r="BB138" i="18"/>
  <c r="DM50" i="17"/>
  <c r="CM149" i="17"/>
  <c r="BY143" i="18"/>
  <c r="CX183" i="18"/>
  <c r="AM172" i="18"/>
  <c r="CG63" i="17"/>
  <c r="CB78" i="17"/>
  <c r="BD123" i="18"/>
  <c r="CJ85" i="17"/>
  <c r="AA103" i="17"/>
  <c r="BL75" i="18"/>
  <c r="CW104" i="17"/>
  <c r="X116" i="17"/>
  <c r="Y189" i="18"/>
  <c r="BU192" i="18"/>
  <c r="U83" i="17"/>
  <c r="DJ105" i="17"/>
  <c r="CD94" i="18"/>
  <c r="BJ113" i="17"/>
  <c r="AG150" i="18"/>
  <c r="AK57" i="17"/>
  <c r="M77" i="17"/>
  <c r="BK96" i="17"/>
  <c r="BV84" i="17"/>
  <c r="CB125" i="17"/>
  <c r="AE151" i="18"/>
  <c r="AE61" i="17"/>
  <c r="CX72" i="17"/>
  <c r="DB193" i="18"/>
  <c r="DI196" i="18"/>
  <c r="AU88" i="17"/>
  <c r="AZ78" i="17"/>
  <c r="AF122" i="17"/>
  <c r="CX117" i="18"/>
  <c r="BD103" i="17"/>
  <c r="BI51" i="17"/>
  <c r="AW124" i="17"/>
  <c r="AY172" i="18"/>
  <c r="DH178" i="18"/>
  <c r="AP99" i="17"/>
  <c r="DD103" i="17"/>
  <c r="AS74" i="17"/>
  <c r="CW91" i="17"/>
  <c r="DO90" i="17"/>
  <c r="DO183" i="18"/>
  <c r="T80" i="17"/>
  <c r="BR86" i="17"/>
  <c r="BL131" i="18"/>
  <c r="BZ60" i="17"/>
  <c r="CC128" i="17"/>
  <c r="CW125" i="18"/>
  <c r="BT121" i="17"/>
  <c r="AQ140" i="17"/>
  <c r="CX147" i="17"/>
  <c r="V149" i="17"/>
  <c r="AW77" i="18"/>
  <c r="BB124" i="17"/>
  <c r="Z52" i="17"/>
  <c r="AR119" i="18"/>
  <c r="AW196" i="18"/>
  <c r="BL100" i="17"/>
  <c r="U141" i="18"/>
  <c r="AP51" i="17"/>
  <c r="CD49" i="17"/>
  <c r="AX191" i="18"/>
  <c r="M148" i="18"/>
  <c r="CW105" i="17"/>
  <c r="AI131" i="18"/>
  <c r="BM73" i="17"/>
  <c r="S73" i="17"/>
  <c r="M168" i="18"/>
  <c r="CL85" i="17"/>
  <c r="CQ95" i="17"/>
  <c r="DI86" i="18"/>
  <c r="BC176" i="18"/>
  <c r="CO109" i="18"/>
  <c r="CW150" i="18"/>
  <c r="AK49" i="17"/>
  <c r="CM133" i="17"/>
  <c r="DK61" i="17"/>
  <c r="BP112" i="17"/>
  <c r="W102" i="17"/>
  <c r="CO55" i="17"/>
  <c r="BC137" i="18"/>
  <c r="AC126" i="17"/>
  <c r="DH117" i="17"/>
  <c r="CH115" i="17"/>
  <c r="AQ129" i="17"/>
  <c r="DE200" i="18"/>
  <c r="BN148" i="18"/>
  <c r="BK171" i="18"/>
  <c r="BH107" i="17"/>
  <c r="BY191" i="18"/>
  <c r="CU50" i="17"/>
  <c r="AH57" i="17"/>
  <c r="BS56" i="17"/>
  <c r="CC52" i="17"/>
  <c r="AC146" i="18"/>
  <c r="AX70" i="17"/>
  <c r="U65" i="17"/>
  <c r="N128" i="1"/>
  <c r="AT136" i="18"/>
  <c r="BP81" i="18"/>
  <c r="BG114" i="18"/>
  <c r="BS99" i="18"/>
  <c r="DF115" i="17"/>
  <c r="DM139" i="18"/>
  <c r="AW108" i="18"/>
  <c r="AV134" i="17"/>
  <c r="DC155" i="18"/>
  <c r="AV101" i="17"/>
  <c r="BH139" i="17"/>
  <c r="CC129" i="17"/>
  <c r="BS111" i="17"/>
  <c r="CX148" i="18"/>
  <c r="CQ113" i="17"/>
  <c r="M124" i="17"/>
  <c r="AT146" i="18"/>
  <c r="BM195" i="18"/>
  <c r="CP146" i="18"/>
  <c r="L89" i="17"/>
  <c r="AS83" i="18"/>
  <c r="AW96" i="17"/>
  <c r="DG80" i="17"/>
  <c r="AQ76" i="17"/>
  <c r="AU115" i="17"/>
  <c r="CZ105" i="17"/>
  <c r="CK90" i="18"/>
  <c r="R116" i="17"/>
  <c r="P146" i="18"/>
  <c r="DH77" i="17"/>
  <c r="AL113" i="18"/>
  <c r="AV116" i="17"/>
  <c r="BE58" i="17"/>
  <c r="AB133" i="18"/>
  <c r="L172" i="18"/>
  <c r="AZ73" i="17"/>
  <c r="DE122" i="17"/>
  <c r="AL61" i="17"/>
  <c r="CK194" i="18"/>
  <c r="BD64" i="17"/>
  <c r="CR122" i="18"/>
  <c r="CR88" i="18"/>
  <c r="AY100" i="17"/>
  <c r="AT91" i="17"/>
  <c r="DB166" i="18"/>
  <c r="BM72" i="17"/>
  <c r="CB174" i="18"/>
  <c r="DB132" i="17"/>
  <c r="DN126" i="18"/>
  <c r="Y141" i="17"/>
  <c r="DD77" i="18"/>
  <c r="AE198" i="18"/>
  <c r="CC124" i="17"/>
  <c r="T153" i="18"/>
  <c r="DB84" i="18"/>
  <c r="CO188" i="18"/>
  <c r="AL125" i="18"/>
  <c r="AR132" i="17"/>
  <c r="N86" i="17"/>
  <c r="V58" i="17"/>
  <c r="CY114" i="17"/>
  <c r="BR117" i="18"/>
  <c r="R187" i="18"/>
  <c r="BL90" i="17"/>
  <c r="CX197" i="18"/>
  <c r="CX80" i="18"/>
  <c r="CQ185" i="18"/>
  <c r="BG50" i="17"/>
  <c r="CD106" i="18"/>
  <c r="CM77" i="17"/>
  <c r="BW184" i="18"/>
  <c r="CQ125" i="17"/>
  <c r="BA136" i="17"/>
  <c r="BD158" i="18"/>
  <c r="V143" i="17"/>
  <c r="AO128" i="17"/>
  <c r="BR77" i="17"/>
  <c r="DE173" i="18"/>
  <c r="BM96" i="17"/>
  <c r="CJ76" i="17"/>
  <c r="AA126" i="18"/>
  <c r="CH68" i="17"/>
  <c r="DE148" i="18"/>
  <c r="BP106" i="17"/>
  <c r="AC177" i="18"/>
  <c r="CI125" i="18"/>
  <c r="BJ196" i="18"/>
  <c r="DM87" i="17"/>
  <c r="DJ137" i="17"/>
  <c r="CA165" i="18"/>
  <c r="DH144" i="17"/>
  <c r="CI162" i="18"/>
  <c r="BP80" i="17"/>
  <c r="DA184" i="18"/>
  <c r="BX116" i="18"/>
  <c r="AD109" i="18"/>
  <c r="AE75" i="17"/>
  <c r="AW144" i="17"/>
  <c r="V56" i="17"/>
  <c r="CM100" i="18"/>
  <c r="AW66" i="17"/>
  <c r="DO126" i="18"/>
  <c r="CO199" i="18"/>
  <c r="DK149" i="18"/>
  <c r="BH52" i="17"/>
  <c r="AV109" i="18"/>
  <c r="BF55" i="17"/>
  <c r="BS188" i="18"/>
  <c r="CW49" i="17"/>
  <c r="BD173" i="18"/>
  <c r="CG156" i="18"/>
  <c r="DM191" i="18"/>
  <c r="BV87" i="17"/>
  <c r="AK75" i="17"/>
  <c r="AU134" i="18"/>
  <c r="BQ91" i="17"/>
  <c r="AL58" i="17"/>
  <c r="AH50" i="17"/>
  <c r="DO89" i="17"/>
  <c r="AN106" i="17"/>
  <c r="CI53" i="17"/>
  <c r="BE104" i="18"/>
  <c r="BF142" i="17"/>
  <c r="CF163" i="18"/>
  <c r="DI97" i="17"/>
  <c r="AI93" i="17"/>
  <c r="AQ105" i="18"/>
  <c r="BB186" i="18"/>
  <c r="AP142" i="17"/>
  <c r="N74" i="17"/>
  <c r="AF52" i="17"/>
  <c r="CF85" i="17"/>
  <c r="AD156" i="18"/>
  <c r="DO110" i="17"/>
  <c r="BL174" i="18"/>
  <c r="CL102" i="18"/>
  <c r="CK60" i="17"/>
  <c r="X141" i="18"/>
  <c r="DF82" i="17"/>
  <c r="DD64" i="17"/>
  <c r="AI123" i="17"/>
  <c r="DJ70" i="17"/>
  <c r="CV56" i="17"/>
  <c r="CE165" i="18"/>
  <c r="AR112" i="17"/>
  <c r="BO123" i="17"/>
  <c r="CC54" i="17"/>
  <c r="O114" i="18"/>
  <c r="Y73" i="17"/>
  <c r="BS67" i="17"/>
  <c r="BI76" i="17"/>
  <c r="BQ113" i="18"/>
  <c r="DE61" i="17"/>
  <c r="CW140" i="18"/>
  <c r="AZ104" i="17"/>
  <c r="BR167" i="18"/>
  <c r="BQ58" i="17"/>
  <c r="AQ158" i="18"/>
  <c r="BU173" i="18"/>
  <c r="BY135" i="17"/>
  <c r="AK155" i="18"/>
  <c r="W127" i="17"/>
  <c r="CK161" i="18"/>
  <c r="AJ73" i="17"/>
  <c r="BG200" i="18"/>
  <c r="AT109" i="18"/>
  <c r="AK90" i="17"/>
  <c r="DC54" i="17"/>
  <c r="AH59" i="17"/>
  <c r="CR121" i="17"/>
  <c r="CI128" i="17"/>
  <c r="T136" i="18"/>
  <c r="Q179" i="18"/>
  <c r="AL137" i="18"/>
  <c r="AZ111" i="17"/>
  <c r="BT197" i="18"/>
  <c r="AZ129" i="18"/>
  <c r="AC175" i="18"/>
  <c r="AY82" i="17"/>
  <c r="L182" i="18"/>
  <c r="BO132" i="18"/>
  <c r="AR185" i="18"/>
  <c r="BQ164" i="18"/>
  <c r="CT149" i="18"/>
  <c r="CD148" i="17"/>
  <c r="AU49" i="17"/>
  <c r="T113" i="17"/>
  <c r="BL83" i="18"/>
  <c r="DO146" i="17"/>
  <c r="AP79" i="17"/>
  <c r="BQ114" i="17"/>
  <c r="CM57" i="17"/>
  <c r="AQ153" i="18"/>
  <c r="CY143" i="18"/>
  <c r="AI181" i="18"/>
  <c r="DB89" i="17"/>
  <c r="DE160" i="18"/>
  <c r="BJ142" i="18"/>
  <c r="N101" i="18"/>
  <c r="AX114" i="17"/>
  <c r="CP107" i="17"/>
  <c r="CP66" i="17"/>
  <c r="CS145" i="18"/>
  <c r="BO113" i="18"/>
  <c r="AV166" i="18"/>
  <c r="CK71" i="17"/>
  <c r="DJ86" i="17"/>
  <c r="BL156" i="18"/>
  <c r="BL145" i="17"/>
  <c r="AE105" i="18"/>
  <c r="DF99" i="17"/>
  <c r="BY113" i="17"/>
  <c r="AO97" i="17"/>
  <c r="P101" i="18"/>
  <c r="DE87" i="17"/>
  <c r="AX192" i="18"/>
  <c r="AA93" i="17"/>
  <c r="BT85" i="17"/>
  <c r="AD141" i="18"/>
  <c r="N63" i="17"/>
  <c r="BM109" i="17"/>
  <c r="CO72" i="17"/>
  <c r="V66" i="17"/>
  <c r="AK134" i="17"/>
  <c r="CN85" i="17"/>
  <c r="BG181" i="18"/>
  <c r="DE69" i="17"/>
  <c r="AX67" i="17"/>
  <c r="CZ180" i="18"/>
  <c r="Q61" i="17"/>
  <c r="L69" i="17"/>
  <c r="AJ80" i="17"/>
  <c r="AH54" i="17"/>
  <c r="BK92" i="18"/>
  <c r="DH98" i="18"/>
  <c r="AO63" i="17"/>
  <c r="AD68" i="17"/>
  <c r="BF123" i="17"/>
  <c r="CZ114" i="17"/>
  <c r="CY133" i="17"/>
  <c r="AC113" i="17"/>
  <c r="BA89" i="17"/>
  <c r="CU110" i="17"/>
  <c r="M102" i="17"/>
  <c r="CB191" i="18"/>
  <c r="AA144" i="17"/>
  <c r="BH123" i="17"/>
  <c r="CO134" i="17"/>
  <c r="AJ119" i="17"/>
  <c r="CQ192" i="18"/>
  <c r="CU140" i="17"/>
  <c r="AV80" i="17"/>
  <c r="CG98" i="17"/>
  <c r="CQ134" i="17"/>
  <c r="DM188" i="18"/>
  <c r="DB98" i="17"/>
  <c r="CQ117" i="17"/>
  <c r="AY84" i="17"/>
  <c r="Q66" i="17"/>
  <c r="BO122" i="17"/>
  <c r="AJ124" i="1"/>
  <c r="AR72" i="17"/>
  <c r="O126" i="18"/>
  <c r="DE129" i="17"/>
  <c r="BH126" i="17"/>
  <c r="BS171" i="18"/>
  <c r="AL107" i="17"/>
  <c r="AE112" i="17"/>
  <c r="BC114" i="17"/>
  <c r="BD118" i="17"/>
  <c r="BR108" i="18"/>
  <c r="T156" i="18"/>
  <c r="AQ90" i="17"/>
  <c r="BR139" i="17"/>
  <c r="DF161" i="18"/>
  <c r="CN125" i="1"/>
  <c r="CG92" i="17"/>
  <c r="DO119" i="17"/>
  <c r="BS66" i="17"/>
  <c r="CW129" i="17"/>
  <c r="CB55" i="17"/>
  <c r="AC104" i="17"/>
  <c r="CX140" i="17"/>
  <c r="AE127" i="1"/>
  <c r="AB140" i="17"/>
  <c r="AV146" i="18"/>
  <c r="CG81" i="17"/>
  <c r="AO101" i="17"/>
  <c r="DA115" i="17"/>
  <c r="BZ72" i="17"/>
  <c r="AE150" i="17"/>
  <c r="BR130" i="18"/>
  <c r="BI155" i="18"/>
  <c r="AY52" i="17"/>
  <c r="DD149" i="17"/>
  <c r="BM133" i="18"/>
  <c r="CZ133" i="18"/>
  <c r="AM167" i="18"/>
  <c r="X89" i="18"/>
  <c r="BC133" i="17"/>
  <c r="AI150" i="18"/>
  <c r="AY116" i="17"/>
  <c r="CH148" i="17"/>
  <c r="CP148" i="18"/>
  <c r="AF102" i="17"/>
  <c r="AU144" i="17"/>
  <c r="CT133" i="17"/>
  <c r="DH68" i="17"/>
  <c r="DI58" i="17"/>
  <c r="T110" i="17"/>
  <c r="AS57" i="17"/>
  <c r="BC105" i="17"/>
  <c r="AK190" i="18"/>
  <c r="M110" i="17"/>
  <c r="AF119" i="17"/>
  <c r="CK105" i="17"/>
  <c r="AI136" i="17"/>
  <c r="BH116" i="18"/>
  <c r="CK73" i="17"/>
  <c r="Z147" i="17"/>
  <c r="BQ66" i="17"/>
  <c r="L131" i="17"/>
  <c r="BX146" i="17"/>
  <c r="CV183" i="18"/>
  <c r="CU188" i="18"/>
  <c r="BH91" i="18"/>
  <c r="CS91" i="18"/>
  <c r="W80" i="17"/>
  <c r="BK105" i="17"/>
  <c r="DF57" i="17"/>
  <c r="BB169" i="18"/>
  <c r="BQ145" i="18"/>
  <c r="AW80" i="18"/>
  <c r="AH124" i="17"/>
  <c r="DG190" i="18"/>
  <c r="CE198" i="18"/>
  <c r="DM61" i="17"/>
  <c r="BF117" i="18"/>
  <c r="BV55" i="17"/>
  <c r="BF81" i="17"/>
  <c r="BO99" i="18"/>
  <c r="Z134" i="18"/>
  <c r="R192" i="18"/>
  <c r="M111" i="18"/>
  <c r="CO64" i="17"/>
  <c r="DN176" i="18"/>
  <c r="BJ68" i="17"/>
  <c r="AG178" i="18"/>
  <c r="BN75" i="18"/>
  <c r="BT137" i="18"/>
  <c r="CO196" i="18"/>
  <c r="BS55" i="17"/>
  <c r="CM119" i="18"/>
  <c r="AR86" i="18"/>
  <c r="BE167" i="18"/>
  <c r="AD81" i="17"/>
  <c r="AD74" i="18"/>
  <c r="BD127" i="17"/>
  <c r="BW58" i="17"/>
  <c r="AV112" i="17"/>
  <c r="CO135" i="18"/>
  <c r="AS121" i="17"/>
  <c r="AW115" i="17"/>
  <c r="BR180" i="18"/>
  <c r="BI121" i="17"/>
  <c r="CJ67" i="17"/>
  <c r="N54" i="17"/>
  <c r="AR163" i="18"/>
  <c r="BJ171" i="18"/>
  <c r="CC95" i="18"/>
  <c r="BM56" i="17"/>
  <c r="CA57" i="17"/>
  <c r="DA128" i="18"/>
  <c r="BO61" i="17"/>
  <c r="CT170" i="18"/>
  <c r="DN78" i="17"/>
  <c r="O65" i="17"/>
  <c r="CA94" i="17"/>
  <c r="DA50" i="17"/>
  <c r="BB147" i="17"/>
  <c r="U85" i="17"/>
  <c r="CP111" i="18"/>
  <c r="CT109" i="17"/>
  <c r="AQ133" i="17"/>
  <c r="AQ93" i="17"/>
  <c r="AV162" i="18"/>
  <c r="BV64" i="17"/>
  <c r="DE107" i="18"/>
  <c r="DO124" i="18"/>
  <c r="DC151" i="18"/>
  <c r="AB134" i="17"/>
  <c r="CL108" i="18"/>
  <c r="BE76" i="17"/>
  <c r="AJ102" i="17"/>
  <c r="AN89" i="18"/>
  <c r="BC185" i="18"/>
  <c r="DO153" i="18"/>
  <c r="AO140" i="17"/>
  <c r="BZ179" i="18"/>
  <c r="BR107" i="17"/>
  <c r="R165" i="18"/>
  <c r="AS186" i="18"/>
  <c r="DO95" i="18"/>
  <c r="AW68" i="17"/>
  <c r="BV120" i="17"/>
  <c r="BG136" i="17"/>
  <c r="BL110" i="17"/>
  <c r="BO192" i="18"/>
  <c r="BP62" i="17"/>
  <c r="CU74" i="17"/>
  <c r="CQ123" i="17"/>
  <c r="AD122" i="17"/>
  <c r="CU51" i="17"/>
  <c r="CT176" i="18"/>
  <c r="DN89" i="18"/>
  <c r="BE99" i="17"/>
  <c r="AJ121" i="18"/>
  <c r="Z127" i="18"/>
  <c r="BA78" i="17"/>
  <c r="BH140" i="17"/>
  <c r="BK132" i="17"/>
  <c r="M53" i="17"/>
  <c r="R167" i="18"/>
  <c r="AD200" i="18"/>
  <c r="BC70" i="17"/>
  <c r="AM197" i="18"/>
  <c r="AE145" i="18"/>
  <c r="AI141" i="17"/>
  <c r="Y112" i="18"/>
  <c r="DM79" i="17"/>
  <c r="CQ181" i="18"/>
  <c r="BL106" i="18"/>
  <c r="AK74" i="17"/>
  <c r="AR84" i="18"/>
  <c r="CS52" i="17"/>
  <c r="BG116" i="18"/>
  <c r="AR180" i="18"/>
  <c r="AE91" i="17"/>
  <c r="AV185" i="18"/>
  <c r="BC63" i="17"/>
  <c r="BD103" i="18"/>
  <c r="DJ90" i="18"/>
  <c r="DD82" i="17"/>
  <c r="BJ109" i="17"/>
  <c r="CV102" i="18"/>
  <c r="CC121" i="17"/>
  <c r="CP183" i="18"/>
  <c r="DL81" i="18"/>
  <c r="CT137" i="18"/>
  <c r="DF164" i="18"/>
  <c r="BK68" i="17"/>
  <c r="BJ79" i="17"/>
  <c r="CI91" i="18"/>
  <c r="AJ150" i="18"/>
  <c r="BC194" i="18"/>
  <c r="W139" i="18"/>
  <c r="AO82" i="17"/>
  <c r="BP104" i="17"/>
  <c r="BV110" i="18"/>
  <c r="BC100" i="18"/>
  <c r="BD124" i="17"/>
  <c r="AE175" i="18"/>
  <c r="BB63" i="17"/>
  <c r="BI88" i="17"/>
  <c r="BA176" i="18"/>
  <c r="DD78" i="17"/>
  <c r="AN141" i="17"/>
  <c r="AF113" i="17"/>
  <c r="DK106" i="17"/>
  <c r="AL73" i="17"/>
  <c r="BV156" i="18"/>
  <c r="AO96" i="17"/>
  <c r="AZ100" i="17"/>
  <c r="DG170" i="18"/>
  <c r="CI100" i="17"/>
  <c r="T71" i="17"/>
  <c r="BI95" i="17"/>
  <c r="BQ141" i="17"/>
  <c r="AJ125" i="17"/>
  <c r="R177" i="18"/>
  <c r="AT130" i="18"/>
  <c r="AR63" i="17"/>
  <c r="AG69" i="17"/>
  <c r="BV102" i="17"/>
  <c r="CS171" i="18"/>
  <c r="CP151" i="18"/>
  <c r="DA192" i="18"/>
  <c r="CE96" i="17"/>
  <c r="BJ192" i="18"/>
  <c r="V139" i="18"/>
  <c r="CU56" i="17"/>
  <c r="Q80" i="17"/>
  <c r="AI115" i="17"/>
  <c r="AR81" i="17"/>
  <c r="BV135" i="18"/>
  <c r="CP105" i="18"/>
  <c r="DB174" i="18"/>
  <c r="CK174" i="18"/>
  <c r="CP119" i="17"/>
  <c r="BI175" i="18"/>
  <c r="Z184" i="18"/>
  <c r="BI132" i="18"/>
  <c r="CN67" i="17"/>
  <c r="AP70" i="17"/>
  <c r="AU162" i="18"/>
  <c r="AM88" i="18"/>
  <c r="BP83" i="17"/>
  <c r="CL145" i="17"/>
  <c r="CM96" i="17"/>
  <c r="CY149" i="18"/>
  <c r="BU55" i="17"/>
  <c r="T52" i="17"/>
  <c r="DD117" i="17"/>
  <c r="DM121" i="17"/>
  <c r="CI154" i="18"/>
  <c r="CZ189" i="18"/>
  <c r="BR76" i="17"/>
  <c r="BZ125" i="18"/>
  <c r="AK56" i="17"/>
  <c r="BN140" i="17"/>
  <c r="CN56" i="17"/>
  <c r="BE92" i="18"/>
  <c r="AB118" i="18"/>
  <c r="BV111" i="17"/>
  <c r="CC87" i="17"/>
  <c r="AZ60" i="17"/>
  <c r="BZ111" i="18"/>
  <c r="AR188" i="18"/>
  <c r="U123" i="17"/>
  <c r="AZ163" i="18"/>
  <c r="BM139" i="18"/>
  <c r="CQ121" i="18"/>
  <c r="CN144" i="17"/>
  <c r="CZ107" i="17"/>
  <c r="CK85" i="18"/>
  <c r="AB103" i="17"/>
  <c r="BV130" i="18"/>
  <c r="CO140" i="17"/>
  <c r="CK191" i="18"/>
  <c r="CE102" i="17"/>
  <c r="CP88" i="17"/>
  <c r="DN135" i="17"/>
  <c r="AA88" i="17"/>
  <c r="CS62" i="17"/>
  <c r="AJ136" i="17"/>
  <c r="BP124" i="17"/>
  <c r="BH54" i="17"/>
  <c r="CO71" i="17"/>
  <c r="DC105" i="17"/>
  <c r="M84" i="17"/>
  <c r="AA144" i="18"/>
  <c r="AR71" i="17"/>
  <c r="BS105" i="17"/>
  <c r="U98" i="17"/>
  <c r="DO193" i="18"/>
  <c r="AC196" i="18"/>
  <c r="BR149" i="17"/>
  <c r="AT120" i="17"/>
  <c r="AM127" i="17"/>
  <c r="AR181" i="18"/>
  <c r="BX153" i="18"/>
  <c r="AU145" i="17"/>
  <c r="Q138" i="17"/>
  <c r="CC50" i="17"/>
  <c r="CJ145" i="17"/>
  <c r="AB142" i="18"/>
  <c r="CF50" i="17"/>
  <c r="CL181" i="18"/>
  <c r="DE126" i="18"/>
  <c r="CL189" i="18"/>
  <c r="CN172" i="18"/>
  <c r="AJ53" i="17"/>
  <c r="CF61" i="17"/>
  <c r="CB186" i="18"/>
  <c r="AT62" i="17"/>
  <c r="BR190" i="18"/>
  <c r="BE182" i="18"/>
  <c r="CJ115" i="17"/>
  <c r="BJ62" i="17"/>
  <c r="CK108" i="17"/>
  <c r="AP141" i="17"/>
  <c r="BB99" i="18"/>
  <c r="DL72" i="17"/>
  <c r="AZ130" i="18"/>
  <c r="DG102" i="17"/>
  <c r="M92" i="18"/>
  <c r="CF98" i="17"/>
  <c r="BQ127" i="18"/>
  <c r="BE114" i="17"/>
  <c r="DH96" i="17"/>
  <c r="DI73" i="17"/>
  <c r="AG148" i="18"/>
  <c r="O97" i="17"/>
  <c r="BL152" i="18"/>
  <c r="AD65" i="17"/>
  <c r="BF109" i="17"/>
  <c r="DJ68" i="17"/>
  <c r="BP107" i="17"/>
  <c r="BF112" i="17"/>
  <c r="CU84" i="17"/>
  <c r="DN198" i="18"/>
  <c r="X167" i="18"/>
  <c r="DJ167" i="18"/>
  <c r="P86" i="17"/>
  <c r="CV119" i="17"/>
  <c r="AU183" i="18"/>
  <c r="DL82" i="17"/>
  <c r="AB100" i="17"/>
  <c r="AX80" i="17"/>
  <c r="BT130" i="17"/>
  <c r="DN76" i="18"/>
  <c r="AQ80" i="17"/>
  <c r="BW155" i="18"/>
  <c r="AH130" i="17"/>
  <c r="CP95" i="17"/>
  <c r="AJ132" i="18"/>
  <c r="AM177" i="18"/>
  <c r="CU145" i="18"/>
  <c r="BQ74" i="17"/>
  <c r="CI84" i="17"/>
  <c r="BV86" i="17"/>
  <c r="CH76" i="17"/>
  <c r="BD147" i="18"/>
  <c r="S155" i="18"/>
  <c r="DB153" i="18"/>
  <c r="CS104" i="17"/>
  <c r="BU80" i="17"/>
  <c r="AU75" i="17"/>
  <c r="AA78" i="18"/>
  <c r="BA67" i="17"/>
  <c r="BQ183" i="18"/>
  <c r="BV125" i="18"/>
  <c r="T109" i="18"/>
  <c r="AJ87" i="17"/>
  <c r="AZ106" i="17"/>
  <c r="CU138" i="18"/>
  <c r="Q59" i="17"/>
  <c r="CZ154" i="18"/>
  <c r="AV147" i="17"/>
  <c r="CG155" i="18"/>
  <c r="R131" i="17"/>
  <c r="CA97" i="17"/>
  <c r="CZ75" i="17"/>
  <c r="CZ153" i="18"/>
  <c r="BN92" i="17"/>
  <c r="CR124" i="18"/>
  <c r="CB88" i="18"/>
  <c r="AC61" i="17"/>
  <c r="M197" i="18"/>
  <c r="BF95" i="17"/>
  <c r="CR86" i="17"/>
  <c r="CJ183" i="18"/>
  <c r="CH87" i="18"/>
  <c r="CV192" i="18"/>
  <c r="W104" i="18"/>
  <c r="DK123" i="18"/>
  <c r="AX126" i="18"/>
  <c r="M71" i="17"/>
  <c r="BL98" i="17"/>
  <c r="CI148" i="17"/>
  <c r="CL76" i="17"/>
  <c r="BV147" i="17"/>
  <c r="AM148" i="18"/>
  <c r="DC168" i="18"/>
  <c r="DH79" i="17"/>
  <c r="DO125" i="17"/>
  <c r="BH140" i="18"/>
  <c r="AT141" i="17"/>
  <c r="BO156" i="18"/>
  <c r="DF167" i="18"/>
  <c r="BN64" i="17"/>
  <c r="CA75" i="17"/>
  <c r="AA127" i="18"/>
  <c r="DF53" i="17"/>
  <c r="BC195" i="18"/>
  <c r="DO151" i="18"/>
  <c r="AF183" i="18"/>
  <c r="DB144" i="18"/>
  <c r="CC177" i="18"/>
  <c r="CL133" i="17"/>
  <c r="AX85" i="17"/>
  <c r="AG85" i="17"/>
  <c r="S185" i="18"/>
  <c r="O165" i="18"/>
  <c r="DM58" i="17"/>
  <c r="DO189" i="18"/>
  <c r="DA53" i="17"/>
  <c r="AV107" i="17"/>
  <c r="U163" i="18"/>
  <c r="AQ132" i="17"/>
  <c r="N80" i="17"/>
  <c r="CO80" i="17"/>
  <c r="CP142" i="18"/>
  <c r="CN121" i="17"/>
  <c r="BO141" i="18"/>
  <c r="DI53" i="17"/>
  <c r="CJ151" i="18"/>
  <c r="DL106" i="17"/>
  <c r="DO83" i="18"/>
  <c r="DG60" i="17"/>
  <c r="CZ148" i="18"/>
  <c r="CW85" i="17"/>
  <c r="CW135" i="17"/>
  <c r="CS95" i="17"/>
  <c r="W97" i="18"/>
  <c r="DM80" i="17"/>
  <c r="AE74" i="17"/>
  <c r="CY120" i="17"/>
  <c r="CX153" i="18"/>
  <c r="AH70" i="17"/>
  <c r="CG147" i="17"/>
  <c r="BO87" i="17"/>
  <c r="BV121" i="18"/>
  <c r="BE190" i="18"/>
  <c r="AA184" i="18"/>
  <c r="AI148" i="17"/>
  <c r="AO73" i="18"/>
  <c r="AT81" i="17"/>
  <c r="CF113" i="18"/>
  <c r="DD62" i="17"/>
  <c r="DB143" i="18"/>
  <c r="CP55" i="17"/>
  <c r="CW108" i="17"/>
  <c r="AL150" i="18"/>
  <c r="CS174" i="18"/>
  <c r="CO87" i="17"/>
  <c r="CR83" i="17"/>
  <c r="BP142" i="18"/>
  <c r="CL114" i="18"/>
  <c r="AF153" i="18"/>
  <c r="CE153" i="18"/>
  <c r="Q148" i="18"/>
  <c r="BC76" i="17"/>
  <c r="CT85" i="17"/>
  <c r="T97" i="17"/>
  <c r="AT137" i="17"/>
  <c r="V97" i="18"/>
  <c r="AP128" i="17"/>
  <c r="AR148" i="18"/>
  <c r="CP181" i="18"/>
  <c r="AR130" i="17"/>
  <c r="CJ90" i="17"/>
  <c r="DL131" i="1"/>
  <c r="AO60" i="17"/>
  <c r="CI113" i="17"/>
  <c r="N93" i="17"/>
  <c r="DB186" i="18"/>
  <c r="AR142" i="17"/>
  <c r="V86" i="17"/>
  <c r="AP50" i="17"/>
  <c r="AV69" i="17"/>
  <c r="N84" i="17"/>
  <c r="BF72" i="17"/>
  <c r="CV95" i="17"/>
  <c r="CL136" i="17"/>
  <c r="BD74" i="17"/>
  <c r="BP78" i="17"/>
  <c r="DL53" i="17"/>
  <c r="AH56" i="17"/>
  <c r="BL138" i="18"/>
  <c r="CS51" i="17"/>
  <c r="CH187" i="18"/>
  <c r="BL136" i="17"/>
  <c r="CT94" i="17"/>
  <c r="AN137" i="17"/>
  <c r="BJ65" i="17"/>
  <c r="AM79" i="17"/>
  <c r="AD124" i="18"/>
  <c r="DJ112" i="18"/>
  <c r="Z84" i="17"/>
  <c r="CL52" i="17"/>
  <c r="AC69" i="17"/>
  <c r="AD177" i="18"/>
  <c r="CP199" i="18"/>
  <c r="L199" i="18"/>
  <c r="BM108" i="18"/>
  <c r="CR125" i="17"/>
  <c r="AI166" i="18"/>
  <c r="AS197" i="18"/>
  <c r="CT129" i="18"/>
  <c r="AH138" i="17"/>
  <c r="CY61" i="17"/>
  <c r="Q143" i="17"/>
  <c r="AV62" i="17"/>
  <c r="BF49" i="17"/>
  <c r="AJ159" i="18"/>
  <c r="AA68" i="17"/>
  <c r="DB192" i="18"/>
  <c r="CC156" i="18"/>
  <c r="AS137" i="18"/>
  <c r="X107" i="18"/>
  <c r="DG95" i="18"/>
  <c r="DE91" i="17"/>
  <c r="DJ135" i="17"/>
  <c r="BP96" i="18"/>
  <c r="DH121" i="18"/>
  <c r="CQ100" i="18"/>
  <c r="BJ167" i="18"/>
  <c r="AS85" i="17"/>
  <c r="BC81" i="17"/>
  <c r="BK82" i="17"/>
  <c r="BW70" i="17"/>
  <c r="AA132" i="17"/>
  <c r="P136" i="18"/>
  <c r="CB146" i="5"/>
  <c r="AQ56" i="17"/>
  <c r="BJ64" i="17"/>
  <c r="CQ135" i="17"/>
  <c r="AQ176" i="18"/>
  <c r="CS97" i="17"/>
  <c r="BT67" i="17"/>
  <c r="BX90" i="17"/>
  <c r="CB97" i="18"/>
  <c r="AS139" i="17"/>
  <c r="BD87" i="18"/>
  <c r="CM59" i="17"/>
  <c r="AN166" i="18"/>
  <c r="CX50" i="17"/>
  <c r="CZ56" i="17"/>
  <c r="AG109" i="18"/>
  <c r="BU142" i="17"/>
  <c r="BW127" i="18"/>
  <c r="AE181" i="18"/>
  <c r="BH51" i="17"/>
  <c r="DO56" i="17"/>
  <c r="BQ102" i="17"/>
  <c r="AR107" i="17"/>
  <c r="CD115" i="17"/>
  <c r="DM106" i="17"/>
  <c r="CU96" i="17"/>
  <c r="BD124" i="18"/>
  <c r="CH89" i="18"/>
  <c r="BU84" i="17"/>
  <c r="AS171" i="18"/>
  <c r="AN181" i="18"/>
  <c r="CD197" i="18"/>
  <c r="BF166" i="18"/>
  <c r="BE117" i="17"/>
  <c r="AN121" i="17"/>
  <c r="DO96" i="18"/>
  <c r="V122" i="17"/>
  <c r="BX95" i="17"/>
  <c r="BL189" i="18"/>
  <c r="AU157" i="18"/>
  <c r="DF95" i="17"/>
  <c r="DE54" i="17"/>
  <c r="DD112" i="17"/>
  <c r="CM94" i="18"/>
  <c r="BH90" i="18"/>
  <c r="V198" i="18"/>
  <c r="CY52" i="17"/>
  <c r="BF97" i="18"/>
  <c r="N98" i="17"/>
  <c r="CY90" i="17"/>
  <c r="DI145" i="17"/>
  <c r="BN131" i="17"/>
  <c r="BZ108" i="17"/>
  <c r="CC172" i="18"/>
  <c r="CZ123" i="18"/>
  <c r="X134" i="18"/>
  <c r="AZ113" i="17"/>
  <c r="W98" i="18"/>
  <c r="DB128" i="17"/>
  <c r="DG119" i="17"/>
  <c r="DL112" i="17"/>
  <c r="BN83" i="17"/>
  <c r="CB81" i="17"/>
  <c r="CB65" i="17"/>
  <c r="AW84" i="18"/>
  <c r="CC86" i="17"/>
  <c r="BX60" i="17"/>
  <c r="AK200" i="18"/>
  <c r="BT140" i="18"/>
  <c r="O106" i="17"/>
  <c r="BY77" i="17"/>
  <c r="BH135" i="1"/>
  <c r="DM135" i="18"/>
  <c r="BD54" i="17"/>
  <c r="DC51" i="17"/>
  <c r="BM149" i="17"/>
  <c r="AR109" i="17"/>
  <c r="CB57" i="17"/>
  <c r="AX90" i="17"/>
  <c r="BO96" i="17"/>
  <c r="AB112" i="17"/>
  <c r="CF68" i="17"/>
  <c r="BM94" i="17"/>
  <c r="AZ85" i="17"/>
  <c r="O124" i="17"/>
  <c r="DF194" i="18"/>
  <c r="BX140" i="18"/>
  <c r="CB76" i="18"/>
  <c r="S117" i="17"/>
  <c r="AR125" i="1"/>
  <c r="CU144" i="17"/>
  <c r="AX137" i="18"/>
  <c r="DB183" i="18"/>
  <c r="CN123" i="17"/>
  <c r="AE123" i="17"/>
  <c r="V97" i="17"/>
  <c r="AS151" i="18"/>
  <c r="BQ81" i="17"/>
  <c r="AG131" i="18"/>
  <c r="CG163" i="18"/>
  <c r="AM164" i="18"/>
  <c r="CA130" i="17"/>
  <c r="CO78" i="18"/>
  <c r="DJ72" i="18"/>
  <c r="CK178" i="18"/>
  <c r="AB87" i="18"/>
  <c r="DG156" i="18"/>
  <c r="CC129" i="18"/>
  <c r="DL100" i="17"/>
  <c r="CR63" i="17"/>
  <c r="BL106" i="17"/>
  <c r="AA105" i="18"/>
  <c r="CK180" i="18"/>
  <c r="BP133" i="17"/>
  <c r="CA73" i="18"/>
  <c r="U64" i="17"/>
  <c r="BD102" i="18"/>
  <c r="AA194" i="18"/>
  <c r="BF144" i="18"/>
  <c r="DH118" i="17"/>
  <c r="AF93" i="17"/>
  <c r="DA91" i="17"/>
  <c r="DE118" i="17"/>
  <c r="CW92" i="17"/>
  <c r="Q49" i="17"/>
  <c r="AR152" i="18"/>
  <c r="BT106" i="17"/>
  <c r="BT52" i="17"/>
  <c r="Q192" i="18"/>
  <c r="DL167" i="18"/>
  <c r="CJ85" i="18"/>
  <c r="DK105" i="18"/>
  <c r="U84" i="17"/>
  <c r="BU189" i="18"/>
  <c r="M60" i="17"/>
  <c r="DI93" i="17"/>
  <c r="BU146" i="17"/>
  <c r="AA123" i="18"/>
  <c r="DK189" i="18"/>
  <c r="W61" i="17"/>
  <c r="BK161" i="18"/>
  <c r="AG53" i="17"/>
  <c r="BX142" i="18"/>
  <c r="AH193" i="18"/>
  <c r="DK59" i="17"/>
  <c r="BY199" i="18"/>
  <c r="CI119" i="18"/>
  <c r="AA169" i="18"/>
  <c r="CR144" i="17"/>
  <c r="CQ190" i="18"/>
  <c r="AK71" i="17"/>
  <c r="U87" i="17"/>
  <c r="BS128" i="17"/>
  <c r="AX146" i="17"/>
  <c r="AW184" i="18"/>
  <c r="AE126" i="17"/>
  <c r="CH149" i="18"/>
  <c r="AY136" i="17"/>
  <c r="AS126" i="18"/>
  <c r="AZ83" i="17"/>
  <c r="AX180" i="18"/>
  <c r="BA105" i="18"/>
  <c r="DE103" i="18"/>
  <c r="BB154" i="18"/>
  <c r="BI92" i="18"/>
  <c r="BQ185" i="18"/>
  <c r="BI149" i="17"/>
  <c r="DK76" i="17"/>
  <c r="BH84" i="17"/>
  <c r="CG121" i="17"/>
  <c r="BP71" i="17"/>
  <c r="L96" i="17"/>
  <c r="DK94" i="17"/>
  <c r="CS66" i="17"/>
  <c r="AV100" i="17"/>
  <c r="AG104" i="17"/>
  <c r="BO169" i="18"/>
  <c r="AY128" i="18"/>
  <c r="AF162" i="18"/>
  <c r="CN78" i="17"/>
  <c r="O194" i="18"/>
  <c r="W126" i="17"/>
  <c r="Y148" i="17"/>
  <c r="CM117" i="17"/>
  <c r="Q164" i="18"/>
  <c r="DJ57" i="17"/>
  <c r="CV145" i="17"/>
  <c r="L150" i="17"/>
  <c r="BX97" i="18"/>
  <c r="AA141" i="18"/>
  <c r="Z104" i="17"/>
  <c r="BR66" i="17"/>
  <c r="BJ82" i="17"/>
  <c r="Q91" i="17"/>
  <c r="BQ109" i="18"/>
  <c r="AU128" i="18"/>
  <c r="CU152" i="18"/>
  <c r="DE92" i="17"/>
  <c r="BU114" i="17"/>
  <c r="CS89" i="17"/>
  <c r="BJ111" i="18"/>
  <c r="CL90" i="17"/>
  <c r="AG137" i="18"/>
  <c r="CK139" i="18"/>
  <c r="CQ169" i="18"/>
  <c r="Q132" i="17"/>
  <c r="AD182" i="18"/>
  <c r="CO90" i="17"/>
  <c r="BA142" i="17"/>
  <c r="DK91" i="17"/>
  <c r="CS101" i="17"/>
  <c r="DB176" i="18"/>
  <c r="AV78" i="17"/>
  <c r="AH121" i="17"/>
  <c r="BJ78" i="17"/>
  <c r="AB49" i="17"/>
  <c r="CZ83" i="17"/>
  <c r="BD164" i="18"/>
  <c r="BQ123" i="17"/>
  <c r="CA75" i="18"/>
  <c r="AE73" i="17"/>
  <c r="AA85" i="17"/>
  <c r="CD166" i="18"/>
  <c r="CO129" i="17"/>
  <c r="BF181" i="18"/>
  <c r="CF108" i="18"/>
  <c r="CQ154" i="18"/>
  <c r="DK139" i="17"/>
  <c r="W135" i="17"/>
  <c r="CF121" i="18"/>
  <c r="AU106" i="17"/>
  <c r="AM120" i="18"/>
  <c r="DC152" i="18"/>
  <c r="AJ127" i="17"/>
  <c r="CS169" i="18"/>
  <c r="BR161" i="18"/>
  <c r="BY192" i="18"/>
  <c r="V93" i="17"/>
  <c r="AB121" i="17"/>
  <c r="DE162" i="18"/>
  <c r="BQ55" i="17"/>
  <c r="Q64" i="17"/>
  <c r="DF174" i="18"/>
  <c r="V173" i="18"/>
  <c r="DM59" i="17"/>
  <c r="W170" i="18"/>
  <c r="BN65" i="17"/>
  <c r="CJ74" i="17"/>
  <c r="CV52" i="17"/>
  <c r="BZ117" i="17"/>
  <c r="BO148" i="17"/>
  <c r="AQ96" i="17"/>
  <c r="U147" i="17"/>
  <c r="O99" i="17"/>
  <c r="AK135" i="17"/>
  <c r="BK142" i="18"/>
  <c r="CB122" i="18"/>
  <c r="DG163" i="18"/>
  <c r="BW90" i="18"/>
  <c r="AB84" i="17"/>
  <c r="AJ103" i="17"/>
  <c r="BT191" i="18"/>
  <c r="R148" i="18"/>
  <c r="AX198" i="18"/>
  <c r="CN76" i="17"/>
  <c r="U88" i="17"/>
  <c r="AS95" i="18"/>
  <c r="BO154" i="18"/>
  <c r="AG87" i="17"/>
  <c r="BC148" i="17"/>
  <c r="BJ161" i="18"/>
  <c r="DJ143" i="18"/>
  <c r="CS115" i="17"/>
  <c r="AQ144" i="17"/>
  <c r="AA72" i="17"/>
  <c r="CG150" i="18"/>
  <c r="DA134" i="17"/>
  <c r="Y148" i="18"/>
  <c r="CY122" i="17"/>
  <c r="CB123" i="17"/>
  <c r="DE74" i="17"/>
  <c r="BT109" i="18"/>
  <c r="CW116" i="17"/>
  <c r="BH71" i="17"/>
  <c r="BR108" i="17"/>
  <c r="CK64" i="17"/>
  <c r="DE59" i="17"/>
  <c r="CB73" i="17"/>
  <c r="CP162" i="18"/>
  <c r="X110" i="17"/>
  <c r="AK113" i="18"/>
  <c r="AM74" i="17"/>
  <c r="AM70" i="17"/>
  <c r="AL124" i="17"/>
  <c r="X199" i="18"/>
  <c r="AN190" i="18"/>
  <c r="AM126" i="17"/>
  <c r="DK77" i="18"/>
  <c r="BL56" i="17"/>
  <c r="CM184" i="18"/>
  <c r="BU129" i="17"/>
  <c r="AX49" i="17"/>
  <c r="AX84" i="17"/>
  <c r="O79" i="17"/>
  <c r="AL57" i="17"/>
  <c r="CT70" i="17"/>
  <c r="AF84" i="17"/>
  <c r="BF135" i="17"/>
  <c r="BG65" i="17"/>
  <c r="CN148" i="17"/>
  <c r="BL158" i="18"/>
  <c r="CI136" i="18"/>
  <c r="BY186" i="18"/>
  <c r="M88" i="17"/>
  <c r="BP63" i="17"/>
  <c r="BL86" i="18"/>
  <c r="AC192" i="18"/>
  <c r="CQ131" i="17"/>
  <c r="BD109" i="17"/>
  <c r="BE113" i="17"/>
  <c r="BK139" i="18"/>
  <c r="BK128" i="17"/>
  <c r="AC78" i="17"/>
  <c r="CV104" i="17"/>
  <c r="N107" i="17"/>
  <c r="BK94" i="17"/>
  <c r="AV141" i="18"/>
  <c r="DC90" i="17"/>
  <c r="V141" i="17"/>
  <c r="N75" i="17"/>
  <c r="Q100" i="18"/>
  <c r="CI75" i="17"/>
  <c r="AR91" i="17"/>
  <c r="BY91" i="18"/>
  <c r="CP164" i="18"/>
  <c r="DE138" i="18"/>
  <c r="CC69" i="17"/>
  <c r="BT129" i="18"/>
  <c r="W186" i="18"/>
  <c r="CY59" i="17"/>
  <c r="CV139" i="17"/>
  <c r="BA104" i="17"/>
  <c r="AQ137" i="17"/>
  <c r="CX101" i="17"/>
  <c r="CU91" i="17"/>
  <c r="CF139" i="17"/>
  <c r="AZ50" i="17"/>
  <c r="BM111" i="17"/>
  <c r="BR70" i="17"/>
  <c r="AW49" i="17"/>
  <c r="CL110" i="17"/>
  <c r="AW106" i="17"/>
  <c r="Y143" i="18"/>
  <c r="BI120" i="17"/>
  <c r="BL85" i="17"/>
  <c r="CO119" i="17"/>
  <c r="CH124" i="1"/>
  <c r="CH164" i="18"/>
  <c r="CS195" i="18"/>
  <c r="BI62" i="17"/>
  <c r="AY184" i="18"/>
  <c r="AL78" i="17"/>
  <c r="AV193" i="18"/>
  <c r="CQ165" i="18"/>
  <c r="BA85" i="17"/>
  <c r="AE70" i="18"/>
  <c r="DA68" i="17"/>
  <c r="CZ74" i="18"/>
  <c r="Y198" i="18"/>
  <c r="BX72" i="17"/>
  <c r="BL53" i="17"/>
  <c r="O89" i="17"/>
  <c r="AR87" i="17"/>
  <c r="AK154" i="18"/>
  <c r="CL199" i="18"/>
  <c r="AM93" i="17"/>
  <c r="BJ95" i="17"/>
  <c r="CS72" i="17"/>
  <c r="BW76" i="17"/>
  <c r="CR50" i="17"/>
  <c r="BU121" i="17"/>
  <c r="CM86" i="17"/>
  <c r="Q122" i="17"/>
  <c r="BX90" i="18"/>
  <c r="AI60" i="17"/>
  <c r="CS111" i="17"/>
  <c r="DM113" i="17"/>
  <c r="CQ139" i="17"/>
  <c r="AJ124" i="17"/>
  <c r="CE145" i="17"/>
  <c r="BM127" i="17"/>
  <c r="BI77" i="18"/>
  <c r="DG134" i="18"/>
  <c r="CE89" i="17"/>
  <c r="AM130" i="17"/>
  <c r="BL108" i="17"/>
  <c r="CH124" i="17"/>
  <c r="CV158" i="18"/>
  <c r="BP61" i="17"/>
  <c r="AP167" i="18"/>
  <c r="DF147" i="18"/>
  <c r="BS153" i="18"/>
  <c r="DC80" i="17"/>
  <c r="S127" i="17"/>
  <c r="CP59" i="17"/>
  <c r="BX92" i="17"/>
  <c r="CE49" i="17"/>
  <c r="DE97" i="17"/>
  <c r="CB144" i="17"/>
  <c r="U77" i="17"/>
  <c r="BK197" i="18"/>
  <c r="P69" i="17"/>
  <c r="CP167" i="18"/>
  <c r="CC147" i="17"/>
  <c r="BV122" i="17"/>
  <c r="T148" i="17"/>
  <c r="AR64" i="17"/>
  <c r="BD109" i="18"/>
  <c r="DL49" i="17"/>
  <c r="BN53" i="17"/>
  <c r="AV123" i="17"/>
  <c r="CL124" i="17"/>
  <c r="AP123" i="17"/>
  <c r="CT134" i="17"/>
  <c r="P113" i="17"/>
  <c r="BE163" i="18"/>
  <c r="BN130" i="1"/>
  <c r="BA95" i="17"/>
  <c r="DF87" i="18"/>
  <c r="AB128" i="17"/>
  <c r="AU62" i="17"/>
  <c r="AR123" i="18"/>
  <c r="CR115" i="17"/>
  <c r="CC133" i="17"/>
  <c r="AQ100" i="17"/>
  <c r="DD192" i="18"/>
  <c r="BQ91" i="18"/>
  <c r="AS62" i="17"/>
  <c r="CL117" i="18"/>
  <c r="BZ131" i="17"/>
  <c r="AC103" i="18"/>
  <c r="CQ156" i="18"/>
  <c r="BU52" i="17"/>
  <c r="BO129" i="17"/>
  <c r="BL75" i="17"/>
  <c r="AQ63" i="17"/>
  <c r="AP69" i="17"/>
  <c r="BM186" i="18"/>
  <c r="CX57" i="17"/>
  <c r="AB153" i="18"/>
  <c r="DC138" i="18"/>
  <c r="BO100" i="17"/>
  <c r="BB56" i="17"/>
  <c r="BR98" i="17"/>
  <c r="AF103" i="17"/>
  <c r="P118" i="17"/>
  <c r="CM100" i="17"/>
  <c r="CT111" i="17"/>
  <c r="BG133" i="17"/>
  <c r="AT79" i="17"/>
  <c r="AL116" i="17"/>
  <c r="CR64" i="17"/>
  <c r="DN97" i="17"/>
  <c r="BF82" i="17"/>
  <c r="CW143" i="17"/>
  <c r="X143" i="17"/>
  <c r="CP85" i="17"/>
  <c r="BN114" i="17"/>
  <c r="CY123" i="17"/>
  <c r="CS100" i="18"/>
  <c r="BZ136" i="17"/>
  <c r="BJ127" i="17"/>
  <c r="AN144" i="17"/>
  <c r="AQ87" i="18"/>
  <c r="CH144" i="17"/>
  <c r="AH121" i="18"/>
  <c r="CY181" i="18"/>
  <c r="CI174" i="18"/>
  <c r="CM132" i="17"/>
  <c r="CZ120" i="18"/>
  <c r="BM64" i="17"/>
  <c r="CR65" i="17"/>
  <c r="AQ196" i="18"/>
  <c r="AD148" i="17"/>
  <c r="BF132" i="17"/>
  <c r="BP108" i="18"/>
  <c r="CQ145" i="17"/>
  <c r="X104" i="18"/>
  <c r="AV115" i="17"/>
  <c r="CA64" i="17"/>
  <c r="CX149" i="18"/>
  <c r="U132" i="18"/>
  <c r="BD141" i="18"/>
  <c r="DI94" i="18"/>
  <c r="DN112" i="17"/>
  <c r="AG136" i="17"/>
  <c r="BS125" i="17"/>
  <c r="DM73" i="17"/>
  <c r="AC173" i="18"/>
  <c r="BH128" i="18"/>
  <c r="BC123" i="17"/>
  <c r="CK67" i="17"/>
  <c r="AF88" i="17"/>
  <c r="CI115" i="18"/>
  <c r="AX193" i="18"/>
  <c r="CK82" i="18"/>
  <c r="AM112" i="17"/>
  <c r="BI108" i="17"/>
  <c r="V79" i="17"/>
  <c r="BS118" i="17"/>
  <c r="DL150" i="17"/>
  <c r="BD141" i="17"/>
  <c r="AO92" i="17"/>
  <c r="DL147" i="17"/>
  <c r="AT97" i="17"/>
  <c r="M192" i="18"/>
  <c r="BG65" i="18"/>
  <c r="AK162" i="18"/>
  <c r="AP152" i="18"/>
  <c r="BP102" i="17"/>
  <c r="Q124" i="17"/>
  <c r="CV126" i="18"/>
  <c r="AS97" i="17"/>
  <c r="AC133" i="1"/>
  <c r="M126" i="17"/>
  <c r="CC85" i="17"/>
  <c r="Y83" i="17"/>
  <c r="Q158" i="18"/>
  <c r="BX76" i="17"/>
  <c r="CE129" i="17"/>
  <c r="BD97" i="17"/>
  <c r="AM70" i="18"/>
  <c r="DA117" i="17"/>
  <c r="BC154" i="18"/>
  <c r="DK53" i="17"/>
  <c r="Z103" i="18"/>
  <c r="Q110" i="17"/>
  <c r="DK74" i="17"/>
  <c r="CY66" i="17"/>
  <c r="AQ94" i="17"/>
  <c r="DD161" i="18"/>
  <c r="DF134" i="17"/>
  <c r="CO121" i="17"/>
  <c r="Z135" i="17"/>
  <c r="BH57" i="17"/>
  <c r="AL108" i="17"/>
  <c r="BW148" i="17"/>
  <c r="BT127" i="17"/>
  <c r="CH71" i="18"/>
  <c r="AF66" i="17"/>
  <c r="BH168" i="18"/>
  <c r="T62" i="17"/>
  <c r="P74" i="17"/>
  <c r="DG149" i="18"/>
  <c r="BA164" i="18"/>
  <c r="W91" i="17"/>
  <c r="AE66" i="17"/>
  <c r="CB70" i="17"/>
  <c r="AG82" i="17"/>
  <c r="BO71" i="17"/>
  <c r="BQ158" i="18"/>
  <c r="DK89" i="17"/>
  <c r="BY68" i="17"/>
  <c r="BA161" i="18"/>
  <c r="AG130" i="17"/>
  <c r="Q88" i="17"/>
  <c r="BY149" i="17"/>
  <c r="AM68" i="17"/>
  <c r="AV146" i="17"/>
  <c r="T85" i="17"/>
  <c r="R79" i="17"/>
  <c r="CC119" i="17"/>
  <c r="CF115" i="17"/>
  <c r="N185" i="18"/>
  <c r="DJ165" i="18"/>
  <c r="CV122" i="17"/>
  <c r="BD116" i="17"/>
  <c r="CW147" i="17"/>
  <c r="CE90" i="17"/>
  <c r="BZ100" i="17"/>
  <c r="BV128" i="17"/>
  <c r="AO51" i="17"/>
  <c r="BS107" i="17"/>
  <c r="AQ162" i="18"/>
  <c r="AW108" i="17"/>
  <c r="AA82" i="17"/>
  <c r="AL144" i="18"/>
  <c r="CN120" i="17"/>
  <c r="DC115" i="17"/>
  <c r="AJ50" i="17"/>
  <c r="BW81" i="17"/>
  <c r="P140" i="17"/>
  <c r="CG148" i="17"/>
  <c r="AK137" i="18"/>
  <c r="U81" i="17"/>
  <c r="CZ129" i="17"/>
  <c r="AE183" i="18"/>
  <c r="BG129" i="17"/>
  <c r="DB178" i="18"/>
  <c r="CX152" i="18"/>
  <c r="DG93" i="18"/>
  <c r="BJ135" i="18"/>
  <c r="S145" i="18"/>
  <c r="BR107" i="18"/>
  <c r="CX93" i="17"/>
  <c r="CR116" i="17"/>
  <c r="CW136" i="1"/>
  <c r="AB121" i="18"/>
  <c r="R98" i="17"/>
  <c r="CM65" i="17"/>
  <c r="AQ183" i="18"/>
  <c r="DL86" i="17"/>
  <c r="BG78" i="17"/>
  <c r="CC95" i="17"/>
  <c r="CT66" i="17"/>
  <c r="AY61" i="17"/>
  <c r="DD145" i="17"/>
  <c r="BZ66" i="17"/>
  <c r="CJ149" i="18"/>
  <c r="CI129" i="17"/>
  <c r="CW100" i="17"/>
  <c r="BX66" i="17"/>
  <c r="AC59" i="17"/>
  <c r="CB107" i="17"/>
  <c r="BH147" i="17"/>
  <c r="AX82" i="17"/>
  <c r="CD142" i="17"/>
  <c r="CF75" i="17"/>
  <c r="DM51" i="17"/>
  <c r="AN88" i="17"/>
  <c r="CG61" i="17"/>
  <c r="BS135" i="17"/>
  <c r="AR140" i="17"/>
  <c r="CK115" i="17"/>
  <c r="AT54" i="17"/>
  <c r="BS59" i="17"/>
  <c r="CT157" i="18"/>
  <c r="O59" i="17"/>
  <c r="BB92" i="17"/>
  <c r="CO120" i="17"/>
  <c r="AI88" i="17"/>
  <c r="DD73" i="17"/>
  <c r="T146" i="18"/>
  <c r="M63" i="17"/>
  <c r="CH119" i="17"/>
  <c r="DE137" i="17"/>
  <c r="AR108" i="17"/>
  <c r="BY81" i="17"/>
  <c r="DN161" i="18"/>
  <c r="AY191" i="18"/>
  <c r="CT55" i="17"/>
  <c r="DJ168" i="18"/>
  <c r="DC108" i="18"/>
  <c r="CH122" i="17"/>
  <c r="CC74" i="17"/>
  <c r="DD186" i="18"/>
  <c r="AJ200" i="18"/>
  <c r="AN179" i="18"/>
  <c r="CY105" i="17"/>
  <c r="AT148" i="17"/>
  <c r="DD118" i="17"/>
  <c r="BA52" i="17"/>
  <c r="DB145" i="17"/>
  <c r="AW138" i="17"/>
  <c r="BM70" i="17"/>
  <c r="AS70" i="17"/>
  <c r="CD80" i="17"/>
  <c r="BX171" i="18"/>
  <c r="AL113" i="17"/>
  <c r="BO54" i="17"/>
  <c r="AD150" i="17"/>
  <c r="AZ146" i="17"/>
  <c r="AB129" i="17"/>
  <c r="BV168" i="18"/>
  <c r="AE116" i="17"/>
  <c r="CZ126" i="17"/>
  <c r="CY191" i="18"/>
  <c r="BC103" i="17"/>
  <c r="BX77" i="17"/>
  <c r="AK104" i="17"/>
  <c r="AC56" i="17"/>
  <c r="BZ137" i="18"/>
  <c r="DB146" i="18"/>
  <c r="AI144" i="17"/>
  <c r="AU51" i="17"/>
  <c r="AL161" i="18"/>
  <c r="CR129" i="17"/>
  <c r="CA62" i="17"/>
  <c r="BZ176" i="18"/>
  <c r="BA147" i="17"/>
  <c r="DE147" i="18"/>
  <c r="AB92" i="17"/>
  <c r="DJ198" i="18"/>
  <c r="CE59" i="17"/>
  <c r="CQ131" i="18"/>
  <c r="R100" i="17"/>
  <c r="DB88" i="18"/>
  <c r="AU146" i="5"/>
  <c r="BX62" i="17"/>
  <c r="BO110" i="17"/>
  <c r="BZ84" i="17"/>
  <c r="DD54" i="17"/>
  <c r="AG59" i="17"/>
  <c r="CF189" i="18"/>
  <c r="BD169" i="18"/>
  <c r="CU160" i="18"/>
  <c r="W81" i="17"/>
  <c r="AJ192" i="18"/>
  <c r="DL97" i="17"/>
  <c r="N118" i="17"/>
  <c r="BA140" i="17"/>
  <c r="AS136" i="17"/>
  <c r="BE85" i="17"/>
  <c r="CM128" i="17"/>
  <c r="R49" i="17"/>
  <c r="BG114" i="17"/>
  <c r="Y113" i="17"/>
  <c r="BI90" i="17"/>
  <c r="DL80" i="17"/>
  <c r="V91" i="17"/>
  <c r="AU128" i="17"/>
  <c r="BV85" i="17"/>
  <c r="CT135" i="17"/>
  <c r="DB124" i="1"/>
  <c r="AG97" i="17"/>
  <c r="CD47" i="17"/>
  <c r="AD157" i="18"/>
  <c r="CB74" i="17"/>
  <c r="CB138" i="17"/>
  <c r="AD170" i="18"/>
  <c r="AE149" i="17"/>
  <c r="S59" i="17"/>
  <c r="BT126" i="17"/>
  <c r="DL68" i="17"/>
  <c r="AG135" i="17"/>
  <c r="CH103" i="17"/>
  <c r="X53" i="17"/>
  <c r="CO111" i="17"/>
  <c r="CK88" i="17"/>
  <c r="AJ68" i="18"/>
  <c r="Y65" i="17"/>
  <c r="Z152" i="18"/>
  <c r="CV100" i="17"/>
  <c r="CW112" i="17"/>
  <c r="AG137" i="17"/>
  <c r="CU115" i="17"/>
  <c r="AS131" i="1"/>
  <c r="AG95" i="17"/>
  <c r="CZ85" i="17"/>
  <c r="Z108" i="17"/>
  <c r="DC83" i="17"/>
  <c r="V54" i="17"/>
  <c r="M108" i="17"/>
  <c r="BP129" i="17"/>
  <c r="V102" i="17"/>
  <c r="CQ106" i="17"/>
  <c r="BK92" i="17"/>
  <c r="CX119" i="17"/>
  <c r="AZ81" i="17"/>
  <c r="N52" i="17"/>
  <c r="DF87" i="17"/>
  <c r="BX143" i="17"/>
  <c r="S167" i="18"/>
  <c r="AM115" i="17"/>
  <c r="AK151" i="18"/>
  <c r="M114" i="18"/>
  <c r="CY74" i="17"/>
  <c r="DJ136" i="17"/>
  <c r="BW146" i="5"/>
  <c r="DN144" i="5"/>
  <c r="CB66" i="17"/>
  <c r="BM61" i="17"/>
  <c r="CW164" i="18"/>
  <c r="CQ149" i="17"/>
  <c r="CZ150" i="17"/>
  <c r="CL138" i="17"/>
  <c r="BI192" i="18"/>
  <c r="DO127" i="1"/>
  <c r="BT139" i="17"/>
  <c r="DL116" i="17"/>
  <c r="CJ116" i="17"/>
  <c r="BO116" i="17"/>
  <c r="BI81" i="17"/>
  <c r="DM143" i="17"/>
  <c r="BI197" i="18"/>
  <c r="BY94" i="17"/>
  <c r="AL144" i="17"/>
  <c r="DA112" i="17"/>
  <c r="AV130" i="17"/>
  <c r="DC124" i="17"/>
  <c r="AA67" i="18"/>
  <c r="CX87" i="17"/>
  <c r="AG128" i="1"/>
  <c r="DH99" i="17"/>
  <c r="DA131" i="17"/>
  <c r="CE125" i="1"/>
  <c r="L148" i="17"/>
  <c r="CX142" i="17"/>
  <c r="AI98" i="18"/>
  <c r="DJ55" i="17"/>
  <c r="DH133" i="17"/>
  <c r="BN151" i="18"/>
  <c r="BW159" i="18"/>
  <c r="AL143" i="18"/>
  <c r="BL197" i="18"/>
  <c r="Z143" i="18"/>
  <c r="AK73" i="18"/>
  <c r="U192" i="18"/>
  <c r="CH170" i="18"/>
  <c r="BE98" i="17"/>
  <c r="DA128" i="17"/>
  <c r="AW143" i="17"/>
  <c r="CE76" i="17"/>
  <c r="Y111" i="17"/>
  <c r="BS139" i="18"/>
  <c r="AE50" i="17"/>
  <c r="N56" i="17"/>
  <c r="DK176" i="18"/>
  <c r="BC84" i="17"/>
  <c r="BI110" i="17"/>
  <c r="DN114" i="17"/>
  <c r="CC104" i="17"/>
  <c r="BO146" i="17"/>
  <c r="BX174" i="18"/>
  <c r="CP101" i="17"/>
  <c r="CN183" i="18"/>
  <c r="AZ71" i="17"/>
  <c r="BF131" i="17"/>
  <c r="AN200" i="18"/>
  <c r="BU77" i="17"/>
  <c r="DN98" i="17"/>
  <c r="N68" i="17"/>
  <c r="CG74" i="17"/>
  <c r="BO65" i="17"/>
  <c r="CU95" i="17"/>
  <c r="CD50" i="17"/>
  <c r="DI152" i="18"/>
  <c r="CJ72" i="17"/>
  <c r="CJ93" i="18"/>
  <c r="U129" i="17"/>
  <c r="DD55" i="17"/>
  <c r="CF62" i="17"/>
  <c r="AW117" i="17"/>
  <c r="CT67" i="17"/>
  <c r="W159" i="18"/>
  <c r="CO178" i="18"/>
  <c r="BR58" i="17"/>
  <c r="BN170" i="18"/>
  <c r="AF56" i="17"/>
  <c r="DK199" i="18"/>
  <c r="CX55" i="17"/>
  <c r="CX169" i="18"/>
  <c r="DF144" i="18"/>
  <c r="R107" i="17"/>
  <c r="BF150" i="17"/>
  <c r="AY103" i="17"/>
  <c r="BU81" i="17"/>
  <c r="AK86" i="17"/>
  <c r="BT64" i="17"/>
  <c r="CJ144" i="17"/>
  <c r="CT97" i="17"/>
  <c r="BC86" i="17"/>
  <c r="X145" i="17"/>
  <c r="DG106" i="17"/>
  <c r="AD92" i="17"/>
  <c r="P114" i="17"/>
  <c r="BA72" i="17"/>
  <c r="L79" i="17"/>
  <c r="BA57" i="17"/>
  <c r="AG115" i="17"/>
  <c r="BH85" i="17"/>
  <c r="BN195" i="18"/>
  <c r="BH93" i="18"/>
  <c r="CT121" i="17"/>
  <c r="DC72" i="17"/>
  <c r="Z113" i="17"/>
  <c r="BL59" i="17"/>
  <c r="BB130" i="17"/>
  <c r="DO160" i="18"/>
  <c r="AG120" i="17"/>
  <c r="CO110" i="17"/>
  <c r="AM77" i="17"/>
  <c r="BO105" i="17"/>
  <c r="AD125" i="17"/>
  <c r="DI114" i="17"/>
  <c r="BX81" i="17"/>
  <c r="AI129" i="17"/>
  <c r="CN200" i="18"/>
  <c r="DH118" i="18"/>
  <c r="DK178" i="18"/>
  <c r="BI178" i="18"/>
  <c r="S130" i="17"/>
  <c r="AH63" i="17"/>
  <c r="BU56" i="17"/>
  <c r="N108" i="17"/>
  <c r="Y124" i="18"/>
  <c r="AW149" i="17"/>
  <c r="DJ94" i="17"/>
  <c r="AF104" i="18"/>
  <c r="BI60" i="17"/>
  <c r="CX118" i="17"/>
  <c r="Y110" i="17"/>
  <c r="AC144" i="17"/>
  <c r="CN137" i="17"/>
  <c r="CT86" i="17"/>
  <c r="BC143" i="18"/>
  <c r="AS167" i="18"/>
  <c r="CY92" i="17"/>
  <c r="DI141" i="17"/>
  <c r="Q177" i="18"/>
  <c r="S55" i="17"/>
  <c r="BX101" i="17"/>
  <c r="CO122" i="17"/>
  <c r="CG118" i="17"/>
  <c r="BV123" i="18"/>
  <c r="AL85" i="17"/>
  <c r="AS106" i="17"/>
  <c r="AW76" i="17"/>
  <c r="W125" i="17"/>
  <c r="AO77" i="18"/>
  <c r="BN79" i="17"/>
  <c r="DC74" i="17"/>
  <c r="S136" i="17"/>
  <c r="U71" i="17"/>
  <c r="V100" i="17"/>
  <c r="AA86" i="17"/>
  <c r="CA106" i="17"/>
  <c r="DL189" i="18"/>
  <c r="T99" i="17"/>
  <c r="BR103" i="17"/>
  <c r="BM88" i="17"/>
  <c r="BS89" i="17"/>
  <c r="AD134" i="17"/>
  <c r="CP137" i="17"/>
  <c r="AI129" i="18"/>
  <c r="L80" i="17"/>
  <c r="BM105" i="17"/>
  <c r="BN146" i="18"/>
  <c r="AM73" i="17"/>
  <c r="L127" i="17"/>
  <c r="AV57" i="17"/>
  <c r="DJ102" i="18"/>
  <c r="P185" i="18"/>
  <c r="CH136" i="17"/>
  <c r="AU69" i="17"/>
  <c r="BZ177" i="18"/>
  <c r="V109" i="17"/>
  <c r="AW191" i="18"/>
  <c r="AL130" i="17"/>
  <c r="CA136" i="17"/>
  <c r="CU124" i="17"/>
  <c r="BO102" i="18"/>
  <c r="CV115" i="17"/>
  <c r="CM107" i="17"/>
  <c r="BI107" i="17"/>
  <c r="AT105" i="17"/>
  <c r="AS113" i="17"/>
  <c r="CG85" i="17"/>
  <c r="AC160" i="18"/>
  <c r="AH135" i="17"/>
  <c r="CF170" i="18"/>
  <c r="AH122" i="17"/>
  <c r="AZ87" i="17"/>
  <c r="BA127" i="17"/>
  <c r="CA185" i="18"/>
  <c r="AY148" i="18"/>
  <c r="P76" i="17"/>
  <c r="CD86" i="17"/>
  <c r="DI146" i="17"/>
  <c r="DK50" i="17"/>
  <c r="DG144" i="17"/>
  <c r="AK51" i="17"/>
  <c r="CU166" i="18"/>
  <c r="DF129" i="17"/>
  <c r="AY192" i="18"/>
  <c r="AA149" i="17"/>
  <c r="CT72" i="17"/>
  <c r="AE70" i="17"/>
  <c r="BZ130" i="17"/>
  <c r="R70" i="17"/>
  <c r="BY117" i="17"/>
  <c r="BH81" i="18"/>
  <c r="DH126" i="17"/>
  <c r="AM120" i="17"/>
  <c r="BT140" i="17"/>
  <c r="BM135" i="17"/>
  <c r="AH72" i="17"/>
  <c r="AS67" i="17"/>
  <c r="BT167" i="18"/>
  <c r="W84" i="17"/>
  <c r="Y74" i="17"/>
  <c r="R139" i="17"/>
  <c r="AQ50" i="17"/>
  <c r="CP94" i="17"/>
  <c r="AZ67" i="17"/>
  <c r="AA79" i="18"/>
  <c r="DK134" i="17"/>
  <c r="AQ49" i="17"/>
  <c r="CW114" i="17"/>
  <c r="CL160" i="18"/>
  <c r="DE126" i="17"/>
  <c r="CG108" i="18"/>
  <c r="BD197" i="18"/>
  <c r="CF138" i="17"/>
  <c r="CG97" i="17"/>
  <c r="CJ135" i="17"/>
  <c r="BT136" i="18"/>
  <c r="DH152" i="18"/>
  <c r="AK144" i="18"/>
  <c r="AD159" i="18"/>
  <c r="BS57" i="17"/>
  <c r="AA120" i="18"/>
  <c r="DK82" i="17"/>
  <c r="CS58" i="17"/>
  <c r="DO140" i="18"/>
  <c r="DC50" i="17"/>
  <c r="CC200" i="18"/>
  <c r="AX120" i="17"/>
  <c r="L129" i="17"/>
  <c r="DO77" i="17"/>
  <c r="DK101" i="17"/>
  <c r="DE102" i="17"/>
  <c r="BI132" i="17"/>
  <c r="CN58" i="17"/>
  <c r="CD159" i="18"/>
  <c r="BE50" i="17"/>
  <c r="AO143" i="17"/>
  <c r="AV149" i="17"/>
  <c r="CR198" i="18"/>
  <c r="AF175" i="18"/>
  <c r="CI85" i="17"/>
  <c r="AZ117" i="18"/>
  <c r="DB103" i="18"/>
  <c r="BJ136" i="1"/>
  <c r="BP66" i="17"/>
  <c r="CP125" i="17"/>
  <c r="CL142" i="17"/>
  <c r="BC88" i="18"/>
  <c r="DO114" i="17"/>
  <c r="CX104" i="17"/>
  <c r="T53" i="17"/>
  <c r="AH128" i="18"/>
  <c r="CG88" i="18"/>
  <c r="BV198" i="18"/>
  <c r="DC99" i="17"/>
  <c r="DN125" i="17"/>
  <c r="BZ69" i="17"/>
  <c r="CL98" i="17"/>
  <c r="CI157" i="18"/>
  <c r="BN148" i="17"/>
  <c r="CM112" i="18"/>
  <c r="CB62" i="17"/>
  <c r="BC110" i="17"/>
  <c r="BH63" i="17"/>
  <c r="AN79" i="17"/>
  <c r="CA124" i="17"/>
  <c r="DL131" i="17"/>
  <c r="AR50" i="17"/>
  <c r="CQ171" i="18"/>
  <c r="DA126" i="18"/>
  <c r="AO85" i="17"/>
  <c r="BY168" i="18"/>
  <c r="AU116" i="17"/>
  <c r="CF106" i="18"/>
  <c r="Q112" i="17"/>
  <c r="DG81" i="17"/>
  <c r="AP119" i="18"/>
  <c r="AU132" i="17"/>
  <c r="CP75" i="18"/>
  <c r="CZ120" i="17"/>
  <c r="BO85" i="17"/>
  <c r="AP85" i="17"/>
  <c r="BO88" i="17"/>
  <c r="V89" i="17"/>
  <c r="W145" i="17"/>
  <c r="DG127" i="18"/>
  <c r="DI91" i="17"/>
  <c r="W122" i="17"/>
  <c r="AL191" i="18"/>
  <c r="L47" i="17"/>
  <c r="AQ160" i="18"/>
  <c r="AW146" i="17"/>
  <c r="Z185" i="18"/>
  <c r="X95" i="17"/>
  <c r="AZ49" i="17"/>
  <c r="AI190" i="18"/>
  <c r="M50" i="17"/>
  <c r="T68" i="17"/>
  <c r="BM97" i="18"/>
  <c r="R145" i="17"/>
  <c r="AP82" i="17"/>
  <c r="BD175" i="18"/>
  <c r="O57" i="17"/>
  <c r="DF171" i="18"/>
  <c r="CF88" i="17"/>
  <c r="CN92" i="17"/>
  <c r="CR142" i="17"/>
  <c r="DF94" i="17"/>
  <c r="DA65" i="17"/>
  <c r="DB109" i="17"/>
  <c r="DN148" i="18"/>
  <c r="P52" i="17"/>
  <c r="AT163" i="18"/>
  <c r="AY142" i="18"/>
  <c r="CP185" i="18"/>
  <c r="CY78" i="18"/>
  <c r="BO158" i="18"/>
  <c r="P96" i="18"/>
  <c r="CJ94" i="17"/>
  <c r="CM138" i="18"/>
  <c r="AO159" i="18"/>
  <c r="DM102" i="17"/>
  <c r="DI68" i="17"/>
  <c r="BX83" i="18"/>
  <c r="AE138" i="18"/>
  <c r="DN53" i="17"/>
  <c r="DL126" i="17"/>
  <c r="AQ130" i="17"/>
  <c r="AU132" i="18"/>
  <c r="CL50" i="17"/>
  <c r="Z166" i="18"/>
  <c r="CV69" i="17"/>
  <c r="BO51" i="17"/>
  <c r="BY118" i="18"/>
  <c r="BZ158" i="18"/>
  <c r="V78" i="18"/>
  <c r="DI54" i="17"/>
  <c r="AH133" i="17"/>
  <c r="AH58" i="17"/>
  <c r="CF76" i="17"/>
  <c r="BL147" i="17"/>
  <c r="BR145" i="17"/>
  <c r="AQ124" i="18"/>
  <c r="AD102" i="17"/>
  <c r="BN59" i="17"/>
  <c r="O78" i="17"/>
  <c r="CY125" i="17"/>
  <c r="AD83" i="17"/>
  <c r="Q117" i="17"/>
  <c r="DE98" i="17"/>
  <c r="DA61" i="17"/>
  <c r="P130" i="17"/>
  <c r="BB77" i="17"/>
  <c r="W89" i="18"/>
  <c r="BQ67" i="17"/>
  <c r="CJ62" i="17"/>
  <c r="V108" i="17"/>
  <c r="N81" i="18"/>
  <c r="BU94" i="17"/>
  <c r="BJ68" i="18"/>
  <c r="M141" i="17"/>
  <c r="DA173" i="18"/>
  <c r="AP116" i="17"/>
  <c r="CA142" i="18"/>
  <c r="Z149" i="17"/>
  <c r="CI83" i="18"/>
  <c r="CU110" i="18"/>
  <c r="BZ185" i="18"/>
  <c r="DC123" i="17"/>
  <c r="AD70" i="17"/>
  <c r="CE199" i="18"/>
  <c r="AB127" i="17"/>
  <c r="AQ72" i="17"/>
  <c r="CW67" i="17"/>
  <c r="BE64" i="17"/>
  <c r="BO74" i="17"/>
  <c r="CR90" i="17"/>
  <c r="BP97" i="17"/>
  <c r="AE54" i="17"/>
  <c r="AK124" i="17"/>
  <c r="L58" i="17"/>
  <c r="AV93" i="17"/>
  <c r="BP73" i="17"/>
  <c r="DI139" i="17"/>
  <c r="AI85" i="17"/>
  <c r="CE185" i="18"/>
  <c r="BE140" i="17"/>
  <c r="CY72" i="17"/>
  <c r="AB77" i="17"/>
  <c r="BN121" i="18"/>
  <c r="CF79" i="17"/>
  <c r="BT141" i="5"/>
  <c r="BX69" i="18"/>
  <c r="DL124" i="18"/>
  <c r="AT106" i="17"/>
  <c r="AI92" i="17"/>
  <c r="CR81" i="18"/>
  <c r="CQ170" i="18"/>
  <c r="R161" i="18"/>
  <c r="CV195" i="18"/>
  <c r="CD46" i="17"/>
  <c r="BJ70" i="17"/>
  <c r="CQ160" i="18"/>
  <c r="U148" i="17"/>
  <c r="CO183" i="18"/>
  <c r="CD98" i="18"/>
  <c r="DN70" i="18"/>
  <c r="BF90" i="17"/>
  <c r="AU88" i="18"/>
  <c r="BV124" i="18"/>
  <c r="CU136" i="17"/>
  <c r="CV148" i="17"/>
  <c r="CC45" i="17"/>
  <c r="Z122" i="17"/>
  <c r="CS125" i="17"/>
  <c r="AU133" i="17"/>
  <c r="CX92" i="17"/>
  <c r="BW163" i="18"/>
  <c r="BP110" i="17"/>
  <c r="CQ69" i="17"/>
  <c r="BA109" i="17"/>
  <c r="DF133" i="17"/>
  <c r="BS130" i="18"/>
  <c r="X78" i="17"/>
  <c r="AE93" i="17"/>
  <c r="AF107" i="17"/>
  <c r="AA157" i="18"/>
  <c r="DC113" i="18"/>
  <c r="M72" i="17"/>
  <c r="CY64" i="17"/>
  <c r="CG101" i="18"/>
  <c r="CB112" i="17"/>
  <c r="CS61" i="17"/>
  <c r="CU134" i="18"/>
  <c r="AI138" i="17"/>
  <c r="BX146" i="18"/>
  <c r="DF65" i="17"/>
  <c r="BV141" i="5"/>
  <c r="DK55" i="17"/>
  <c r="AQ83" i="17"/>
  <c r="CP89" i="17"/>
  <c r="W71" i="17"/>
  <c r="BM68" i="17"/>
  <c r="BP50" i="17"/>
  <c r="DL78" i="17"/>
  <c r="CA85" i="17"/>
  <c r="BI71" i="17"/>
  <c r="AN113" i="17"/>
  <c r="CJ73" i="17"/>
  <c r="AW107" i="17"/>
  <c r="AJ57" i="17"/>
  <c r="BD120" i="17"/>
  <c r="AW88" i="17"/>
  <c r="BU110" i="17"/>
  <c r="AD90" i="18"/>
  <c r="CE63" i="17"/>
  <c r="CG146" i="17"/>
  <c r="CS128" i="18"/>
  <c r="CQ65" i="17"/>
  <c r="AW77" i="17"/>
  <c r="AO54" i="17"/>
  <c r="T50" i="17"/>
  <c r="BY70" i="17"/>
  <c r="Q134" i="1"/>
  <c r="AB115" i="17"/>
  <c r="CY46" i="17"/>
  <c r="AL96" i="17"/>
  <c r="N153" i="18"/>
  <c r="CZ134" i="18"/>
  <c r="DD91" i="17"/>
  <c r="BS77" i="18"/>
  <c r="S105" i="17"/>
  <c r="AO93" i="17"/>
  <c r="DE140" i="17"/>
  <c r="M132" i="18"/>
  <c r="M162" i="18"/>
  <c r="CS83" i="17"/>
  <c r="DN83" i="18"/>
  <c r="AD100" i="17"/>
  <c r="CG105" i="18"/>
  <c r="CI134" i="18"/>
  <c r="CB63" i="17"/>
  <c r="M147" i="18"/>
  <c r="BS125" i="18"/>
  <c r="T192" i="18"/>
  <c r="CP117" i="17"/>
  <c r="U72" i="17"/>
  <c r="L77" i="17"/>
  <c r="BG166" i="18"/>
  <c r="AF94" i="17"/>
  <c r="Y95" i="17"/>
  <c r="BK91" i="17"/>
  <c r="AK55" i="17"/>
  <c r="DD191" i="18"/>
  <c r="BS118" i="18"/>
  <c r="AF136" i="17"/>
  <c r="AW135" i="18"/>
  <c r="AA58" i="17"/>
  <c r="CF69" i="17"/>
  <c r="DO113" i="18"/>
  <c r="DA130" i="17"/>
  <c r="AD173" i="18"/>
  <c r="BR134" i="18"/>
  <c r="BU122" i="17"/>
  <c r="BH76" i="17"/>
  <c r="AS164" i="18"/>
  <c r="BP174" i="18"/>
  <c r="DC113" i="17"/>
  <c r="AY129" i="17"/>
  <c r="CZ144" i="17"/>
  <c r="BD59" i="17"/>
  <c r="R95" i="17"/>
  <c r="CZ108" i="17"/>
  <c r="CX185" i="18"/>
  <c r="AT57" i="17"/>
  <c r="AO192" i="18"/>
  <c r="AH171" i="18"/>
  <c r="BA134" i="17"/>
  <c r="BM146" i="17"/>
  <c r="CL110" i="18"/>
  <c r="CW120" i="17"/>
  <c r="AQ51" i="17"/>
  <c r="CD117" i="17"/>
  <c r="CT95" i="17"/>
  <c r="BH78" i="18"/>
  <c r="BR84" i="18"/>
  <c r="BE126" i="18"/>
  <c r="BV49" i="17"/>
  <c r="CC132" i="18"/>
  <c r="BD132" i="18"/>
  <c r="AL109" i="18"/>
  <c r="BA172" i="18"/>
  <c r="AF63" i="17"/>
  <c r="AL97" i="18"/>
  <c r="CS126" i="17"/>
  <c r="AC146" i="17"/>
  <c r="AI54" i="17"/>
  <c r="AX130" i="18"/>
  <c r="AX96" i="17"/>
  <c r="BV98" i="17"/>
  <c r="Q68" i="17"/>
  <c r="BK157" i="18"/>
  <c r="CL157" i="18"/>
  <c r="DN95" i="17"/>
  <c r="AC117" i="17"/>
  <c r="CF134" i="17"/>
  <c r="AQ108" i="17"/>
  <c r="BQ64" i="17"/>
  <c r="BM124" i="17"/>
  <c r="DG74" i="17"/>
  <c r="DK77" i="17"/>
  <c r="DC85" i="17"/>
  <c r="AI146" i="17"/>
  <c r="CN105" i="17"/>
  <c r="N99" i="17"/>
  <c r="AB50" i="17"/>
  <c r="V130" i="18"/>
  <c r="CF99" i="17"/>
  <c r="BF79" i="17"/>
  <c r="BV140" i="17"/>
  <c r="CQ110" i="17"/>
  <c r="DK96" i="17"/>
  <c r="AY147" i="18"/>
  <c r="DO57" i="17"/>
  <c r="AF98" i="18"/>
  <c r="M140" i="18"/>
  <c r="CW176" i="18"/>
  <c r="AD109" i="17"/>
  <c r="BW51" i="17"/>
  <c r="BG161" i="18"/>
  <c r="AA140" i="17"/>
  <c r="BX98" i="17"/>
  <c r="DJ97" i="17"/>
  <c r="CI119" i="17"/>
  <c r="BX131" i="17"/>
  <c r="BH151" i="18"/>
  <c r="BT133" i="17"/>
  <c r="BQ116" i="17"/>
  <c r="R124" i="18"/>
  <c r="DO155" i="18"/>
  <c r="AM118" i="17"/>
  <c r="W97" i="17"/>
  <c r="BD88" i="17"/>
  <c r="Y157" i="18"/>
  <c r="BQ184" i="18"/>
  <c r="AB102" i="17"/>
  <c r="AV101" i="18"/>
  <c r="AZ131" i="17"/>
  <c r="AR125" i="17"/>
  <c r="BE172" i="18"/>
  <c r="Q139" i="17"/>
  <c r="O109" i="17"/>
  <c r="CI92" i="17"/>
  <c r="AE96" i="17"/>
  <c r="BL153" i="18"/>
  <c r="S146" i="17"/>
  <c r="DN131" i="17"/>
  <c r="BL177" i="18"/>
  <c r="BZ82" i="17"/>
  <c r="DL161" i="18"/>
  <c r="CG127" i="18"/>
  <c r="BD107" i="17"/>
  <c r="BZ134" i="17"/>
  <c r="U107" i="17"/>
  <c r="AC127" i="17"/>
  <c r="AJ67" i="17"/>
  <c r="CB119" i="17"/>
  <c r="BL80" i="17"/>
  <c r="BI113" i="18"/>
  <c r="BX172" i="18"/>
  <c r="AC83" i="17"/>
  <c r="AJ70" i="17"/>
  <c r="AB90" i="17"/>
  <c r="BY98" i="17"/>
  <c r="AY135" i="17"/>
  <c r="AZ58" i="17"/>
  <c r="AK121" i="17"/>
  <c r="BK76" i="17"/>
  <c r="AJ65" i="17"/>
  <c r="AA87" i="17"/>
  <c r="CV85" i="18"/>
  <c r="CW156" i="18"/>
  <c r="CM85" i="17"/>
  <c r="CE147" i="17"/>
  <c r="AI126" i="18"/>
  <c r="DI84" i="17"/>
  <c r="CP158" i="18"/>
  <c r="DF112" i="17"/>
  <c r="AN61" i="17"/>
  <c r="DK70" i="17"/>
  <c r="DF81" i="17"/>
  <c r="CP97" i="18"/>
  <c r="Y116" i="17"/>
  <c r="U131" i="17"/>
  <c r="L73" i="18"/>
  <c r="AC84" i="17"/>
  <c r="AJ120" i="17"/>
  <c r="AF117" i="17"/>
  <c r="Y75" i="17"/>
  <c r="BL139" i="17"/>
  <c r="CS94" i="17"/>
  <c r="BZ70" i="17"/>
  <c r="M101" i="18"/>
  <c r="AV88" i="18"/>
  <c r="L120" i="18"/>
  <c r="AK165" i="18"/>
  <c r="CO143" i="17"/>
  <c r="BN88" i="17"/>
  <c r="AV183" i="18"/>
  <c r="AX141" i="18"/>
  <c r="CN69" i="17"/>
  <c r="CP134" i="17"/>
  <c r="AM125" i="1"/>
  <c r="AK64" i="17"/>
  <c r="BS93" i="17"/>
  <c r="AS112" i="17"/>
  <c r="BL121" i="17"/>
  <c r="CH133" i="17"/>
  <c r="CP77" i="17"/>
  <c r="BN66" i="17"/>
  <c r="CB149" i="18"/>
  <c r="AG124" i="17"/>
  <c r="AG141" i="17"/>
  <c r="BN70" i="17"/>
  <c r="DF177" i="18"/>
  <c r="V106" i="17"/>
  <c r="AM142" i="18"/>
  <c r="DA90" i="17"/>
  <c r="AV60" i="17"/>
  <c r="CR176" i="18"/>
  <c r="DN138" i="17"/>
  <c r="BJ123" i="18"/>
  <c r="DK79" i="17"/>
  <c r="CW163" i="18"/>
  <c r="CY116" i="18"/>
  <c r="BR57" i="17"/>
  <c r="CQ166" i="18"/>
  <c r="DI156" i="18"/>
  <c r="AN192" i="18"/>
  <c r="Q106" i="18"/>
  <c r="DO144" i="17"/>
  <c r="BD78" i="17"/>
  <c r="BD144" i="18"/>
  <c r="BW126" i="1"/>
  <c r="BG121" i="17"/>
  <c r="CL198" i="18"/>
  <c r="AX50" i="17"/>
  <c r="V133" i="17"/>
  <c r="S115" i="17"/>
  <c r="BZ126" i="17"/>
  <c r="BJ69" i="17"/>
  <c r="BQ133" i="17"/>
  <c r="AF131" i="17"/>
  <c r="CS92" i="17"/>
  <c r="CK66" i="17"/>
  <c r="Y51" i="17"/>
  <c r="CT129" i="17"/>
  <c r="T136" i="17"/>
  <c r="BR89" i="17"/>
  <c r="AB61" i="17"/>
  <c r="CM149" i="18"/>
  <c r="CP163" i="18"/>
  <c r="CA153" i="18"/>
  <c r="W185" i="18"/>
  <c r="BN124" i="17"/>
  <c r="BD139" i="17"/>
  <c r="P134" i="17"/>
  <c r="CF122" i="17"/>
  <c r="M172" i="18"/>
  <c r="BB177" i="18"/>
  <c r="AA190" i="18"/>
  <c r="Y82" i="17"/>
  <c r="AY133" i="17"/>
  <c r="CA87" i="17"/>
  <c r="AO108" i="17"/>
  <c r="S141" i="17"/>
  <c r="CN127" i="17"/>
  <c r="AS117" i="17"/>
  <c r="Q77" i="17"/>
  <c r="BC134" i="17"/>
  <c r="CT118" i="17"/>
  <c r="P73" i="17"/>
  <c r="CR138" i="17"/>
  <c r="DL90" i="17"/>
  <c r="T122" i="18"/>
  <c r="DD88" i="17"/>
  <c r="BM52" i="17"/>
  <c r="Q102" i="17"/>
  <c r="BP149" i="17"/>
  <c r="BR147" i="5"/>
  <c r="BG143" i="17"/>
  <c r="BF92" i="17"/>
  <c r="M131" i="18"/>
  <c r="BG188" i="18"/>
  <c r="AD114" i="17"/>
  <c r="DI175" i="18"/>
  <c r="AL65" i="17"/>
  <c r="CC134" i="17"/>
  <c r="BQ144" i="17"/>
  <c r="DN94" i="18"/>
  <c r="AN144" i="18"/>
  <c r="AT147" i="18"/>
  <c r="N77" i="17"/>
  <c r="CW96" i="17"/>
  <c r="P51" i="17"/>
  <c r="BE68" i="17"/>
  <c r="BM198" i="18"/>
  <c r="CB145" i="17"/>
  <c r="CF142" i="17"/>
  <c r="AH53" i="17"/>
  <c r="CO141" i="17"/>
  <c r="P123" i="17"/>
  <c r="X122" i="18"/>
  <c r="DD66" i="17"/>
  <c r="BJ96" i="17"/>
  <c r="O56" i="17"/>
  <c r="DE165" i="18"/>
  <c r="U128" i="17"/>
  <c r="AT149" i="18"/>
  <c r="CT124" i="17"/>
  <c r="AY57" i="17"/>
  <c r="CA52" i="17"/>
  <c r="BP120" i="17"/>
  <c r="CA168" i="18"/>
  <c r="T90" i="17"/>
  <c r="CG167" i="18"/>
  <c r="AN199" i="18"/>
  <c r="CM94" i="17"/>
  <c r="DO93" i="17"/>
  <c r="CK44" i="17"/>
  <c r="AH96" i="17"/>
  <c r="R129" i="18"/>
  <c r="BP75" i="17"/>
  <c r="BS96" i="17"/>
  <c r="BQ79" i="17"/>
  <c r="AO94" i="17"/>
  <c r="BC54" i="17"/>
  <c r="AD120" i="18"/>
  <c r="CQ105" i="17"/>
  <c r="CJ199" i="18"/>
  <c r="DC101" i="17"/>
  <c r="CZ88" i="18"/>
  <c r="CL75" i="17"/>
  <c r="CZ102" i="17"/>
  <c r="AA130" i="18"/>
  <c r="DM140" i="17"/>
  <c r="AB150" i="17"/>
  <c r="DB127" i="17"/>
  <c r="BF77" i="17"/>
  <c r="BN96" i="17"/>
  <c r="CQ59" i="17"/>
  <c r="DN132" i="17"/>
  <c r="AC147" i="17"/>
  <c r="AH71" i="17"/>
  <c r="AQ190" i="18"/>
  <c r="CL166" i="18"/>
  <c r="BC58" i="17"/>
  <c r="DF101" i="17"/>
  <c r="DO132" i="17"/>
  <c r="AP147" i="17"/>
  <c r="BW153" i="18"/>
  <c r="BE74" i="17"/>
  <c r="L129" i="18"/>
  <c r="L104" i="17"/>
  <c r="CX145" i="17"/>
  <c r="AA106" i="17"/>
  <c r="DM150" i="17"/>
  <c r="CK101" i="17"/>
  <c r="AS124" i="17"/>
  <c r="AF65" i="17"/>
  <c r="CQ120" i="17"/>
  <c r="CP56" i="17"/>
  <c r="DB67" i="17"/>
  <c r="DG168" i="18"/>
  <c r="BM176" i="18"/>
  <c r="DJ101" i="17"/>
  <c r="L55" i="17"/>
  <c r="BX99" i="17"/>
  <c r="AC129" i="17"/>
  <c r="S77" i="17"/>
  <c r="CP111" i="17"/>
  <c r="DA163" i="18"/>
  <c r="DD79" i="17"/>
  <c r="CW195" i="18"/>
  <c r="CV91" i="17"/>
  <c r="CT105" i="17"/>
  <c r="AO95" i="17"/>
  <c r="BU106" i="17"/>
  <c r="BQ104" i="17"/>
  <c r="CE91" i="17"/>
  <c r="AZ90" i="17"/>
  <c r="CD184" i="18"/>
  <c r="DC75" i="17"/>
  <c r="BM153" i="18"/>
  <c r="CR96" i="17"/>
  <c r="CF59" i="17"/>
  <c r="Y66" i="17"/>
  <c r="AW127" i="17"/>
  <c r="BT157" i="18"/>
  <c r="CB132" i="18"/>
  <c r="Z117" i="17"/>
  <c r="BN115" i="17"/>
  <c r="AP49" i="17"/>
  <c r="AY137" i="17"/>
  <c r="AW114" i="18"/>
  <c r="AP88" i="17"/>
  <c r="DK121" i="17"/>
  <c r="BD84" i="17"/>
  <c r="DF156" i="18"/>
  <c r="CV58" i="17"/>
  <c r="AS66" i="17"/>
  <c r="AX87" i="17"/>
  <c r="DH73" i="17"/>
  <c r="CP148" i="17"/>
  <c r="CO148" i="17"/>
  <c r="BX111" i="17"/>
  <c r="Y145" i="17"/>
  <c r="CF107" i="17"/>
  <c r="AA111" i="18"/>
  <c r="CP120" i="17"/>
  <c r="CC94" i="17"/>
  <c r="AQ81" i="17"/>
  <c r="CJ113" i="18"/>
  <c r="DO199" i="18"/>
  <c r="BX84" i="17"/>
  <c r="BA62" i="17"/>
  <c r="O123" i="18"/>
  <c r="CN98" i="17"/>
  <c r="AF59" i="17"/>
  <c r="L176" i="18"/>
  <c r="AU97" i="17"/>
  <c r="BC121" i="17"/>
  <c r="AL149" i="17"/>
  <c r="AS89" i="17"/>
  <c r="BT76" i="18"/>
  <c r="AD164" i="18"/>
  <c r="U175" i="18"/>
  <c r="CX133" i="17"/>
  <c r="AV102" i="17"/>
  <c r="CD88" i="17"/>
  <c r="CV181" i="18"/>
  <c r="AG128" i="17"/>
  <c r="AP154" i="18"/>
  <c r="CD143" i="17"/>
  <c r="CA132" i="17"/>
  <c r="BH92" i="17"/>
  <c r="AL84" i="17"/>
  <c r="AY144" i="18"/>
  <c r="BW111" i="18"/>
  <c r="BN110" i="17"/>
  <c r="BC173" i="18"/>
  <c r="AP84" i="17"/>
  <c r="BG126" i="17"/>
  <c r="CL123" i="17"/>
  <c r="Q160" i="18"/>
  <c r="DJ80" i="17"/>
  <c r="AF76" i="18"/>
  <c r="AM60" i="17"/>
  <c r="CE105" i="18"/>
  <c r="AH64" i="17"/>
  <c r="AT149" i="17"/>
  <c r="AO135" i="17"/>
  <c r="CI145" i="17"/>
  <c r="CG120" i="17"/>
  <c r="N97" i="18"/>
  <c r="P110" i="17"/>
  <c r="CZ86" i="17"/>
  <c r="BJ99" i="17"/>
  <c r="BY131" i="17"/>
  <c r="DG118" i="18"/>
  <c r="CE94" i="17"/>
  <c r="DJ109" i="17"/>
  <c r="DG144" i="18"/>
  <c r="BC121" i="18"/>
  <c r="BJ58" i="17"/>
  <c r="V146" i="17"/>
  <c r="Q56" i="17"/>
  <c r="BF97" i="17"/>
  <c r="CX103" i="17"/>
  <c r="AS121" i="18"/>
  <c r="BY90" i="17"/>
  <c r="AI57" i="17"/>
  <c r="AJ136" i="18"/>
  <c r="DF102" i="17"/>
  <c r="DD126" i="17"/>
  <c r="CC136" i="17"/>
  <c r="CA160" i="18"/>
  <c r="BI145" i="18"/>
  <c r="DC56" i="17"/>
  <c r="BQ132" i="17"/>
  <c r="BS120" i="17"/>
  <c r="AJ90" i="17"/>
  <c r="AR118" i="17"/>
  <c r="AF123" i="17"/>
  <c r="CZ49" i="17"/>
  <c r="BJ54" i="17"/>
  <c r="AF194" i="18"/>
  <c r="CY79" i="17"/>
  <c r="AD123" i="17"/>
  <c r="DD144" i="18"/>
  <c r="AA51" i="17"/>
  <c r="AP161" i="18"/>
  <c r="CW82" i="17"/>
  <c r="BA71" i="17"/>
  <c r="R139" i="18"/>
  <c r="AA131" i="17"/>
  <c r="R67" i="17"/>
  <c r="AB167" i="18"/>
  <c r="DN75" i="17"/>
  <c r="W52" i="17"/>
  <c r="CG124" i="17"/>
  <c r="AS150" i="17"/>
  <c r="S56" i="17"/>
  <c r="W191" i="18"/>
  <c r="AX141" i="17"/>
  <c r="DD129" i="17"/>
  <c r="CB150" i="17"/>
  <c r="T51" i="17"/>
  <c r="CT83" i="17"/>
  <c r="CS138" i="17"/>
  <c r="S135" i="17"/>
  <c r="BW183" i="18"/>
  <c r="CK59" i="17"/>
  <c r="AT93" i="17"/>
  <c r="V67" i="17"/>
  <c r="CV83" i="17"/>
  <c r="DA176" i="18"/>
  <c r="N93" i="18"/>
  <c r="CV138" i="17"/>
  <c r="BH77" i="17"/>
  <c r="BK146" i="18"/>
  <c r="AL141" i="5"/>
  <c r="M113" i="17"/>
  <c r="DJ85" i="17"/>
  <c r="DJ56" i="17"/>
  <c r="Y149" i="17"/>
  <c r="CI164" i="18"/>
  <c r="CS78" i="18"/>
  <c r="CD83" i="17"/>
  <c r="BH80" i="17"/>
  <c r="BZ130" i="18"/>
  <c r="AU52" i="17"/>
  <c r="CT123" i="18"/>
  <c r="CD140" i="17"/>
  <c r="AD94" i="17"/>
  <c r="AH118" i="17"/>
  <c r="CF65" i="17"/>
  <c r="BE139" i="17"/>
  <c r="AX177" i="18"/>
  <c r="BO125" i="17"/>
  <c r="CY199" i="18"/>
  <c r="BY65" i="17"/>
  <c r="W67" i="17"/>
  <c r="BG144" i="17"/>
  <c r="CL54" i="17"/>
  <c r="AV92" i="18"/>
  <c r="AZ142" i="18"/>
  <c r="DJ139" i="17"/>
  <c r="BE183" i="18"/>
  <c r="AF109" i="18"/>
  <c r="CZ187" i="18"/>
  <c r="CT151" i="18"/>
  <c r="O140" i="17"/>
  <c r="CG117" i="18"/>
  <c r="Z65" i="17"/>
  <c r="AW100" i="17"/>
  <c r="BP79" i="17"/>
  <c r="CI133" i="18"/>
  <c r="DI55" i="17"/>
  <c r="AF134" i="17"/>
  <c r="CZ76" i="17"/>
  <c r="BQ174" i="18"/>
  <c r="AC121" i="17"/>
  <c r="DI172" i="18"/>
  <c r="CS168" i="18"/>
  <c r="CC60" i="17"/>
  <c r="CM54" i="17"/>
  <c r="CZ73" i="17"/>
  <c r="CH58" i="17"/>
  <c r="DI150" i="17"/>
  <c r="Q83" i="17"/>
  <c r="CB128" i="17"/>
  <c r="CJ109" i="17"/>
  <c r="CL149" i="17"/>
  <c r="BX157" i="18"/>
  <c r="S53" i="17"/>
  <c r="BB83" i="17"/>
  <c r="BQ169" i="18"/>
  <c r="Y190" i="18"/>
  <c r="DE154" i="18"/>
  <c r="CR136" i="1"/>
  <c r="AP93" i="17"/>
  <c r="R101" i="17"/>
  <c r="DK135" i="1"/>
  <c r="AE82" i="17"/>
  <c r="S116" i="17"/>
  <c r="BA118" i="17"/>
  <c r="AS69" i="17"/>
  <c r="AY97" i="18"/>
  <c r="AQ86" i="17"/>
  <c r="CG138" i="17"/>
  <c r="CG157" i="18"/>
  <c r="BU73" i="17"/>
  <c r="BM126" i="17"/>
  <c r="BG101" i="18"/>
  <c r="AN118" i="18"/>
  <c r="BM167" i="18"/>
  <c r="N100" i="17"/>
  <c r="CN88" i="17"/>
  <c r="CM88" i="17"/>
  <c r="CE58" i="17"/>
  <c r="BL104" i="17"/>
  <c r="CJ65" i="17"/>
  <c r="BH127" i="17"/>
  <c r="DB173" i="18"/>
  <c r="S170" i="18"/>
  <c r="BO125" i="1"/>
  <c r="AZ65" i="17"/>
  <c r="BE72" i="17"/>
  <c r="AH107" i="17"/>
  <c r="AC89" i="17"/>
  <c r="U75" i="17"/>
  <c r="CN91" i="17"/>
  <c r="CD120" i="17"/>
  <c r="W100" i="18"/>
  <c r="BJ128" i="1"/>
  <c r="O53" i="17"/>
  <c r="BU75" i="17"/>
  <c r="BA113" i="17"/>
  <c r="BQ83" i="18"/>
  <c r="BR63" i="17"/>
  <c r="DM135" i="17"/>
  <c r="CT122" i="17"/>
  <c r="BL66" i="17"/>
  <c r="L91" i="17"/>
  <c r="BU120" i="17"/>
  <c r="AV76" i="17"/>
  <c r="DK98" i="17"/>
  <c r="CN137" i="18"/>
  <c r="V114" i="17"/>
  <c r="AC133" i="17"/>
  <c r="CU112" i="17"/>
  <c r="CC99" i="17"/>
  <c r="BJ89" i="18"/>
  <c r="BU96" i="17"/>
  <c r="AW87" i="17"/>
  <c r="AS126" i="17"/>
  <c r="CK128" i="1"/>
  <c r="CL129" i="18"/>
  <c r="AN94" i="17"/>
  <c r="AU119" i="18"/>
  <c r="S80" i="17"/>
  <c r="BW150" i="17"/>
  <c r="Y79" i="17"/>
  <c r="CJ96" i="17"/>
  <c r="BT49" i="17"/>
  <c r="CY155" i="18"/>
  <c r="CA60" i="17"/>
  <c r="BG100" i="17"/>
  <c r="Q51" i="17"/>
  <c r="AS135" i="17"/>
  <c r="BB137" i="17"/>
  <c r="AA161" i="18"/>
  <c r="AT96" i="17"/>
  <c r="AC82" i="17"/>
  <c r="CF164" i="18"/>
  <c r="BK50" i="17"/>
  <c r="AU60" i="17"/>
  <c r="CN103" i="17"/>
  <c r="AL132" i="1"/>
  <c r="CM167" i="18"/>
  <c r="DA189" i="18"/>
  <c r="CO102" i="17"/>
  <c r="Q72" i="17"/>
  <c r="DN90" i="17"/>
  <c r="AR92" i="17"/>
  <c r="AX143" i="18"/>
  <c r="CZ73" i="18"/>
  <c r="BB125" i="17"/>
  <c r="AN117" i="17"/>
  <c r="CK199" i="18"/>
  <c r="M169" i="18"/>
  <c r="BA50" i="17"/>
  <c r="BY152" i="18"/>
  <c r="CZ87" i="17"/>
  <c r="AE64" i="17"/>
  <c r="BC111" i="17"/>
  <c r="AA102" i="17"/>
  <c r="BV130" i="17"/>
  <c r="CJ50" i="17"/>
  <c r="CR195" i="18"/>
  <c r="BN80" i="17"/>
  <c r="CR106" i="17"/>
  <c r="BU78" i="17"/>
  <c r="AW125" i="1"/>
  <c r="Z160" i="18"/>
  <c r="CV65" i="17"/>
  <c r="CH91" i="17"/>
  <c r="CT169" i="18"/>
  <c r="BH150" i="17"/>
  <c r="BT83" i="17"/>
  <c r="Q171" i="18"/>
  <c r="AL118" i="17"/>
  <c r="BL133" i="17"/>
  <c r="L146" i="17"/>
  <c r="CH181" i="18"/>
  <c r="CE70" i="17"/>
  <c r="R130" i="17"/>
  <c r="AH79" i="17"/>
  <c r="BR101" i="18"/>
  <c r="DB85" i="17"/>
  <c r="AA143" i="17"/>
  <c r="CV185" i="18"/>
  <c r="DC120" i="17"/>
  <c r="DI92" i="17"/>
  <c r="BJ82" i="18"/>
  <c r="BJ59" i="17"/>
  <c r="BF161" i="18"/>
  <c r="AG55" i="17"/>
  <c r="BP93" i="17"/>
  <c r="CW75" i="17"/>
  <c r="AZ62" i="17"/>
  <c r="AD132" i="17"/>
  <c r="BV62" i="17"/>
  <c r="AO77" i="17"/>
  <c r="CC169" i="18"/>
  <c r="AO90" i="17"/>
  <c r="DE79" i="17"/>
  <c r="BS195" i="18"/>
  <c r="DL50" i="17"/>
  <c r="M188" i="18"/>
  <c r="AK58" i="17"/>
  <c r="CD142" i="18"/>
  <c r="DD92" i="17"/>
  <c r="AM57" i="17"/>
  <c r="CW60" i="17"/>
  <c r="R172" i="18"/>
  <c r="DM135" i="1"/>
  <c r="CZ69" i="17"/>
  <c r="W76" i="17"/>
  <c r="BG66" i="17"/>
  <c r="BP145" i="17"/>
  <c r="DN118" i="17"/>
  <c r="CP165" i="18"/>
  <c r="CN131" i="17"/>
  <c r="DJ74" i="18"/>
  <c r="AW150" i="17"/>
  <c r="BJ86" i="17"/>
  <c r="DJ75" i="17"/>
  <c r="AI98" i="17"/>
  <c r="AF77" i="17"/>
  <c r="CZ71" i="17"/>
  <c r="V193" i="18"/>
  <c r="AT72" i="17"/>
  <c r="X141" i="17"/>
  <c r="BT114" i="17"/>
  <c r="Q106" i="17"/>
  <c r="V120" i="17"/>
  <c r="CC108" i="17"/>
  <c r="CA55" i="17"/>
  <c r="W88" i="17"/>
  <c r="AO118" i="17"/>
  <c r="BW66" i="17"/>
  <c r="DE121" i="17"/>
  <c r="Z177" i="18"/>
  <c r="M127" i="18"/>
  <c r="BX131" i="18"/>
  <c r="CH90" i="17"/>
  <c r="BZ92" i="17"/>
  <c r="Z83" i="17"/>
  <c r="BV154" i="18"/>
  <c r="AG167" i="18"/>
  <c r="BL126" i="17"/>
  <c r="CP64" i="17"/>
  <c r="U128" i="18"/>
  <c r="Q129" i="17"/>
  <c r="AE142" i="17"/>
  <c r="BY71" i="17"/>
  <c r="AK181" i="18"/>
  <c r="X105" i="17"/>
  <c r="BH130" i="18"/>
  <c r="AY118" i="18"/>
  <c r="DA57" i="17"/>
  <c r="AI132" i="1"/>
  <c r="AJ117" i="18"/>
  <c r="AG129" i="17"/>
  <c r="CL106" i="17"/>
  <c r="BU98" i="17"/>
  <c r="CR109" i="17"/>
  <c r="BJ159" i="18"/>
  <c r="CP104" i="17"/>
  <c r="V138" i="18"/>
  <c r="X90" i="17"/>
  <c r="BD134" i="17"/>
  <c r="DF159" i="18"/>
  <c r="CV147" i="17"/>
  <c r="AJ179" i="18"/>
  <c r="BP192" i="18"/>
  <c r="AU58" i="17"/>
  <c r="CU98" i="17"/>
  <c r="CN70" i="17"/>
  <c r="CW125" i="17"/>
  <c r="DE167" i="18"/>
  <c r="O86" i="17"/>
  <c r="BC143" i="17"/>
  <c r="DN86" i="17"/>
  <c r="R56" i="17"/>
  <c r="CZ136" i="17"/>
  <c r="DM88" i="17"/>
  <c r="O85" i="17"/>
  <c r="BN135" i="17"/>
  <c r="AT128" i="1"/>
  <c r="BG122" i="17"/>
  <c r="DI125" i="17"/>
  <c r="AX124" i="18"/>
  <c r="BA75" i="17"/>
  <c r="CS60" i="17"/>
  <c r="DB168" i="18"/>
  <c r="AD162" i="18"/>
  <c r="AA136" i="17"/>
  <c r="AF118" i="18"/>
  <c r="Y72" i="17"/>
  <c r="Q107" i="18"/>
  <c r="CN106" i="17"/>
  <c r="CF71" i="17"/>
  <c r="AV79" i="17"/>
  <c r="BP100" i="17"/>
  <c r="AS80" i="17"/>
  <c r="AO143" i="18"/>
  <c r="DF100" i="18"/>
  <c r="AH129" i="17"/>
  <c r="AL186" i="18"/>
  <c r="CE109" i="17"/>
  <c r="BC158" i="18"/>
  <c r="DG108" i="17"/>
  <c r="AM173" i="18"/>
  <c r="CO122" i="18"/>
  <c r="CC68" i="17"/>
  <c r="CE93" i="17"/>
  <c r="BX183" i="18"/>
  <c r="CR122" i="17"/>
  <c r="O58" i="17"/>
  <c r="DE62" i="17"/>
  <c r="AR117" i="17"/>
  <c r="AW105" i="17"/>
  <c r="CA121" i="17"/>
  <c r="DK127" i="17"/>
  <c r="AC85" i="18"/>
  <c r="DD185" i="18"/>
  <c r="BR147" i="17"/>
  <c r="DK95" i="17"/>
  <c r="CM52" i="17"/>
  <c r="BT103" i="17"/>
  <c r="R171" i="18"/>
  <c r="AP149" i="18"/>
  <c r="CT130" i="1"/>
  <c r="AT87" i="17"/>
  <c r="AC102" i="17"/>
  <c r="CJ92" i="17"/>
  <c r="DJ67" i="17"/>
  <c r="BV114" i="17"/>
  <c r="BK102" i="17"/>
  <c r="L125" i="17"/>
  <c r="BV72" i="17"/>
  <c r="CT80" i="17"/>
  <c r="BL121" i="18"/>
  <c r="P135" i="17"/>
  <c r="M90" i="17"/>
  <c r="BZ111" i="17"/>
  <c r="DD173" i="18"/>
  <c r="CM181" i="18"/>
  <c r="S69" i="17"/>
  <c r="AV90" i="18"/>
  <c r="CZ92" i="17"/>
  <c r="BS88" i="18"/>
  <c r="O81" i="17"/>
  <c r="T78" i="17"/>
  <c r="M119" i="17"/>
  <c r="AI51" i="17"/>
  <c r="AT127" i="17"/>
  <c r="CD58" i="17"/>
  <c r="S54" i="17"/>
  <c r="AB76" i="17"/>
  <c r="BP103" i="18"/>
  <c r="CE77" i="17"/>
  <c r="CF96" i="18"/>
  <c r="BE121" i="17"/>
  <c r="CB142" i="17"/>
  <c r="O63" i="17"/>
  <c r="AX52" i="17"/>
  <c r="BP86" i="17"/>
  <c r="AF148" i="17"/>
  <c r="BC98" i="17"/>
  <c r="AE196" i="18"/>
  <c r="CD69" i="17"/>
  <c r="R77" i="17"/>
  <c r="CM119" i="17"/>
  <c r="AO111" i="17"/>
  <c r="DD78" i="18"/>
  <c r="DI188" i="18"/>
  <c r="CX172" i="18"/>
  <c r="M189" i="18"/>
  <c r="AH194" i="18"/>
  <c r="BK117" i="18"/>
  <c r="S183" i="18"/>
  <c r="BF147" i="17"/>
  <c r="BI183" i="18"/>
  <c r="CO75" i="17"/>
  <c r="CX156" i="18"/>
  <c r="Q136" i="17"/>
  <c r="BE199" i="18"/>
  <c r="BO92" i="17"/>
  <c r="CJ60" i="17"/>
  <c r="DM89" i="17"/>
  <c r="W144" i="17"/>
  <c r="AH142" i="17"/>
  <c r="DK118" i="17"/>
  <c r="DJ175" i="18"/>
  <c r="DA55" i="17"/>
  <c r="V73" i="17"/>
  <c r="CJ52" i="17"/>
  <c r="CR87" i="17"/>
  <c r="DO148" i="17"/>
  <c r="CZ177" i="18"/>
  <c r="CQ96" i="18"/>
  <c r="AN112" i="17"/>
  <c r="BE193" i="18"/>
  <c r="CE56" i="17"/>
  <c r="AA117" i="17"/>
  <c r="BI52" i="17"/>
  <c r="CO173" i="18"/>
  <c r="O199" i="18"/>
  <c r="CH109" i="17"/>
  <c r="BE122" i="17"/>
  <c r="S97" i="17"/>
  <c r="AP55" i="17"/>
  <c r="AO184" i="18"/>
  <c r="CR134" i="17"/>
  <c r="V130" i="1"/>
  <c r="BW143" i="17"/>
  <c r="AB71" i="17"/>
  <c r="AR149" i="17"/>
  <c r="W114" i="17"/>
  <c r="BJ193" i="18"/>
  <c r="AV72" i="17"/>
  <c r="AY70" i="17"/>
  <c r="N51" i="17"/>
  <c r="BD182" i="18"/>
  <c r="CJ150" i="18"/>
  <c r="AQ142" i="17"/>
  <c r="AY162" i="18"/>
  <c r="BO137" i="17"/>
  <c r="BF78" i="17"/>
  <c r="CJ77" i="17"/>
  <c r="BJ108" i="17"/>
  <c r="BK182" i="18"/>
  <c r="CM71" i="17"/>
  <c r="DA144" i="18"/>
  <c r="BB94" i="17"/>
  <c r="W189" i="18"/>
  <c r="BW84" i="17"/>
  <c r="DN74" i="18"/>
  <c r="DL71" i="17"/>
  <c r="BG145" i="17"/>
  <c r="CR180" i="18"/>
  <c r="DC148" i="5"/>
  <c r="BC69" i="17"/>
  <c r="CG149" i="18"/>
  <c r="CJ192" i="18"/>
  <c r="CJ160" i="18"/>
  <c r="CM159" i="18"/>
  <c r="BA89" i="18"/>
  <c r="BA107" i="17"/>
  <c r="Z129" i="17"/>
  <c r="N130" i="17"/>
  <c r="BA116" i="17"/>
  <c r="BO144" i="18"/>
  <c r="O105" i="18"/>
  <c r="CC101" i="17"/>
  <c r="CT49" i="17"/>
  <c r="AS112" i="18"/>
  <c r="BP57" i="17"/>
  <c r="CW138" i="17"/>
  <c r="Z56" i="17"/>
  <c r="AP177" i="18"/>
  <c r="T111" i="17"/>
  <c r="DL128" i="17"/>
  <c r="BQ122" i="18"/>
  <c r="BB200" i="18"/>
  <c r="DH128" i="17"/>
  <c r="CP112" i="17"/>
  <c r="AF137" i="17"/>
  <c r="BO72" i="17"/>
  <c r="P127" i="17"/>
  <c r="CZ72" i="17"/>
  <c r="CI115" i="17"/>
  <c r="DF113" i="17"/>
  <c r="AV112" i="18"/>
  <c r="AW149" i="18"/>
  <c r="AH150" i="17"/>
  <c r="CU71" i="17"/>
  <c r="DB110" i="18"/>
  <c r="BH61" i="17"/>
  <c r="DG66" i="17"/>
  <c r="BP128" i="17"/>
  <c r="AA73" i="17"/>
  <c r="DM114" i="17"/>
  <c r="AF132" i="17"/>
  <c r="BM196" i="18"/>
  <c r="BB134" i="18"/>
  <c r="BI92" i="17"/>
  <c r="BU145" i="17"/>
  <c r="AP139" i="18"/>
  <c r="T139" i="17"/>
  <c r="CH80" i="17"/>
  <c r="BE89" i="18"/>
  <c r="DM122" i="17"/>
  <c r="DO130" i="17"/>
  <c r="CI100" i="18"/>
  <c r="AN73" i="17"/>
  <c r="DB108" i="17"/>
  <c r="DF73" i="17"/>
  <c r="CM162" i="18"/>
  <c r="CD190" i="18"/>
  <c r="DJ157" i="18"/>
  <c r="BO101" i="17"/>
  <c r="W118" i="17"/>
  <c r="DL132" i="17"/>
  <c r="BT74" i="17"/>
  <c r="BZ152" i="18"/>
  <c r="AT78" i="17"/>
  <c r="DC76" i="17"/>
  <c r="W105" i="17"/>
  <c r="CT164" i="18"/>
  <c r="AN182" i="18"/>
  <c r="AP87" i="17"/>
  <c r="DL146" i="17"/>
  <c r="CE122" i="17"/>
  <c r="BB52" i="17"/>
  <c r="BI196" i="18"/>
  <c r="AO136" i="17"/>
  <c r="N91" i="17"/>
  <c r="CZ101" i="17"/>
  <c r="AT94" i="17"/>
  <c r="U95" i="17"/>
  <c r="CT74" i="17"/>
  <c r="M78" i="17"/>
  <c r="CM138" i="17"/>
  <c r="DG117" i="17"/>
  <c r="L88" i="17"/>
  <c r="BU87" i="17"/>
  <c r="AE106" i="18"/>
  <c r="BL83" i="17"/>
  <c r="DB120" i="17"/>
  <c r="CR156" i="18"/>
  <c r="CP96" i="17"/>
  <c r="BR55" i="17"/>
  <c r="DH132" i="18"/>
  <c r="DJ185" i="18"/>
  <c r="T64" i="17"/>
  <c r="BO153" i="18"/>
  <c r="X195" i="18"/>
  <c r="Q197" i="18"/>
  <c r="DE135" i="17"/>
  <c r="CW136" i="18"/>
  <c r="CP72" i="17"/>
  <c r="CW174" i="18"/>
  <c r="AJ72" i="17"/>
  <c r="Q131" i="1"/>
  <c r="BG54" i="17"/>
  <c r="AQ91" i="17"/>
  <c r="P143" i="18"/>
  <c r="BR187" i="18"/>
  <c r="AW198" i="18"/>
  <c r="BG85" i="17"/>
  <c r="BL112" i="17"/>
  <c r="O178" i="18"/>
  <c r="BR125" i="17"/>
  <c r="DB81" i="18"/>
  <c r="AZ127" i="17"/>
  <c r="DN120" i="17"/>
  <c r="DE147" i="17"/>
  <c r="R82" i="17"/>
  <c r="BU53" i="17"/>
  <c r="CS82" i="17"/>
  <c r="BN137" i="17"/>
  <c r="DM178" i="18"/>
  <c r="CU60" i="17"/>
  <c r="BQ156" i="18"/>
  <c r="CU162" i="18"/>
  <c r="BB140" i="17"/>
  <c r="DG139" i="17"/>
  <c r="AQ111" i="18"/>
  <c r="DK109" i="17"/>
  <c r="CV76" i="17"/>
  <c r="AQ107" i="17"/>
  <c r="AT63" i="17"/>
  <c r="P80" i="17"/>
  <c r="DE72" i="17"/>
  <c r="S96" i="17"/>
  <c r="AL145" i="17"/>
  <c r="CU92" i="18"/>
  <c r="AK113" i="17"/>
  <c r="CJ132" i="17"/>
  <c r="BG90" i="17"/>
  <c r="AH85" i="17"/>
  <c r="DO118" i="17"/>
  <c r="AZ124" i="18"/>
  <c r="CZ60" i="17"/>
  <c r="AZ118" i="18"/>
  <c r="BS179" i="18"/>
  <c r="AB147" i="17"/>
  <c r="BZ129" i="17"/>
  <c r="AA55" i="17"/>
  <c r="CZ135" i="18"/>
  <c r="P184" i="18"/>
  <c r="T49" i="17"/>
  <c r="CK148" i="17"/>
  <c r="AO91" i="17"/>
  <c r="CH142" i="17"/>
  <c r="CI94" i="18"/>
  <c r="BY100" i="17"/>
  <c r="R106" i="17"/>
  <c r="DA92" i="17"/>
  <c r="CN108" i="17"/>
  <c r="BL129" i="1"/>
  <c r="BQ147" i="18"/>
  <c r="DI107" i="18"/>
  <c r="DE75" i="17"/>
  <c r="AV71" i="17"/>
  <c r="DM181" i="18"/>
  <c r="CX133" i="18"/>
  <c r="V134" i="17"/>
  <c r="DE96" i="17"/>
  <c r="BP101" i="17"/>
  <c r="BT80" i="17"/>
  <c r="CK53" i="17"/>
  <c r="CS137" i="17"/>
  <c r="DJ51" i="17"/>
  <c r="BD145" i="18"/>
  <c r="DM66" i="17"/>
  <c r="BQ108" i="17"/>
  <c r="S119" i="17"/>
  <c r="V128" i="17"/>
  <c r="CN101" i="18"/>
  <c r="W73" i="17"/>
  <c r="DA140" i="17"/>
  <c r="AW113" i="17"/>
  <c r="CI161" i="18"/>
  <c r="CL103" i="17"/>
  <c r="CN94" i="17"/>
  <c r="AS78" i="17"/>
  <c r="CB84" i="18"/>
  <c r="CN99" i="17"/>
  <c r="AU59" i="17"/>
  <c r="CQ133" i="17"/>
  <c r="CP139" i="18"/>
  <c r="DG83" i="17"/>
  <c r="BG182" i="18"/>
  <c r="BD76" i="17"/>
  <c r="S162" i="18"/>
  <c r="BM129" i="18"/>
  <c r="CV191" i="18"/>
  <c r="DI89" i="18"/>
  <c r="AL83" i="17"/>
  <c r="CN60" i="17"/>
  <c r="BQ170" i="18"/>
  <c r="BE138" i="18"/>
  <c r="BX91" i="17"/>
  <c r="N150" i="18"/>
  <c r="CC130" i="17"/>
  <c r="Q141" i="5"/>
  <c r="AU80" i="17"/>
  <c r="CM58" i="17"/>
  <c r="CI70" i="17"/>
  <c r="BP69" i="17"/>
  <c r="BS79" i="17"/>
  <c r="T65" i="17"/>
  <c r="AD58" i="17"/>
  <c r="BP59" i="17"/>
  <c r="BK147" i="17"/>
  <c r="AI149" i="17"/>
  <c r="AC91" i="17"/>
  <c r="AT61" i="17"/>
  <c r="CR82" i="17"/>
  <c r="BM99" i="17"/>
  <c r="BG109" i="17"/>
  <c r="DL91" i="17"/>
  <c r="BP135" i="17"/>
  <c r="BP64" i="17"/>
  <c r="DF128" i="18"/>
  <c r="CT167" i="18"/>
  <c r="CR66" i="17"/>
  <c r="DH149" i="17"/>
  <c r="Q58" i="17"/>
  <c r="DO59" i="17"/>
  <c r="BY51" i="17"/>
  <c r="BO120" i="17"/>
  <c r="DJ78" i="17"/>
  <c r="Y127" i="17"/>
  <c r="DJ103" i="17"/>
  <c r="AB55" i="17"/>
  <c r="BR112" i="17"/>
  <c r="L83" i="17"/>
  <c r="DM177" i="18"/>
  <c r="BB89" i="17"/>
  <c r="DA67" i="17"/>
  <c r="DJ65" i="17"/>
  <c r="DO131" i="18"/>
  <c r="AU76" i="17"/>
  <c r="DI82" i="17"/>
  <c r="M151" i="18"/>
  <c r="DL115" i="18"/>
  <c r="AD191" i="18"/>
  <c r="CP65" i="17"/>
  <c r="AI134" i="18"/>
  <c r="CP70" i="17"/>
  <c r="DE55" i="17"/>
  <c r="DN70" i="17"/>
  <c r="CD144" i="18"/>
  <c r="AN163" i="18"/>
  <c r="DG79" i="17"/>
  <c r="BV117" i="17"/>
  <c r="BI150" i="17"/>
  <c r="Q125" i="17"/>
  <c r="CV120" i="17"/>
  <c r="BZ139" i="17"/>
  <c r="BW145" i="17"/>
  <c r="CM62" i="17"/>
  <c r="AO104" i="17"/>
  <c r="AT177" i="18"/>
  <c r="AM186" i="18"/>
  <c r="V167" i="18"/>
  <c r="R51" i="17"/>
  <c r="BC106" i="17"/>
  <c r="BL87" i="17"/>
  <c r="CI108" i="17"/>
  <c r="DF91" i="17"/>
  <c r="CO149" i="17"/>
  <c r="CB64" i="17"/>
  <c r="L145" i="17"/>
  <c r="CG58" i="17"/>
  <c r="AZ120" i="17"/>
  <c r="AI61" i="17"/>
  <c r="CI131" i="17"/>
  <c r="CH54" i="17"/>
  <c r="DC131" i="18"/>
  <c r="DE52" i="17"/>
  <c r="AT176" i="18"/>
  <c r="BH131" i="17"/>
  <c r="CY121" i="17"/>
  <c r="BI189" i="18"/>
  <c r="AF72" i="18"/>
  <c r="W131" i="17"/>
  <c r="AU200" i="18"/>
  <c r="AU101" i="17"/>
  <c r="BG150" i="18"/>
  <c r="AG78" i="17"/>
  <c r="DM174" i="18"/>
  <c r="L112" i="17"/>
  <c r="S131" i="17"/>
  <c r="M52" i="17"/>
  <c r="CU118" i="17"/>
  <c r="CN141" i="17"/>
  <c r="DL122" i="17"/>
  <c r="DA52" i="17"/>
  <c r="AL141" i="18"/>
  <c r="BI78" i="17"/>
  <c r="T114" i="17"/>
  <c r="AH116" i="17"/>
  <c r="DG96" i="17"/>
  <c r="CL74" i="17"/>
  <c r="CB71" i="17"/>
  <c r="CP83" i="17"/>
  <c r="CP68" i="17"/>
  <c r="CY104" i="17"/>
  <c r="BA135" i="1"/>
  <c r="AJ97" i="17"/>
  <c r="CK189" i="18"/>
  <c r="AU94" i="17"/>
  <c r="AW142" i="17"/>
  <c r="CG106" i="17"/>
  <c r="CO97" i="18"/>
  <c r="DO140" i="17"/>
  <c r="BW67" i="17"/>
  <c r="AM65" i="17"/>
  <c r="AY98" i="17"/>
  <c r="CY112" i="17"/>
  <c r="BC50" i="17"/>
  <c r="T143" i="17"/>
  <c r="BY146" i="17"/>
  <c r="CT100" i="18"/>
  <c r="BW96" i="17"/>
  <c r="AE49" i="17"/>
  <c r="CY137" i="17"/>
  <c r="CT87" i="17"/>
  <c r="BC92" i="17"/>
  <c r="CQ111" i="17"/>
  <c r="DM119" i="17"/>
  <c r="CB76" i="17"/>
  <c r="AH134" i="17"/>
  <c r="AK135" i="18"/>
  <c r="L70" i="17"/>
  <c r="Q78" i="17"/>
  <c r="CQ102" i="17"/>
  <c r="BH94" i="17"/>
  <c r="W173" i="18"/>
  <c r="CL184" i="18"/>
  <c r="BJ87" i="17"/>
  <c r="CL68" i="17"/>
  <c r="BV133" i="17"/>
  <c r="CL86" i="18"/>
  <c r="CC170" i="18"/>
  <c r="AE128" i="17"/>
  <c r="BT50" i="17"/>
  <c r="AL51" i="17"/>
  <c r="BO126" i="1"/>
  <c r="CF54" i="17"/>
  <c r="CO189" i="18"/>
  <c r="DO69" i="17"/>
  <c r="CG86" i="17"/>
  <c r="W150" i="17"/>
  <c r="BX175" i="18"/>
  <c r="P150" i="17"/>
  <c r="CK57" i="17"/>
  <c r="AL76" i="18"/>
  <c r="CP69" i="17"/>
  <c r="CS150" i="17"/>
  <c r="AE52" i="17"/>
  <c r="CU82" i="17"/>
  <c r="CL120" i="17"/>
  <c r="BF110" i="17"/>
  <c r="BM139" i="17"/>
  <c r="CU158" i="18"/>
  <c r="CD125" i="18"/>
  <c r="Y114" i="17"/>
  <c r="AZ168" i="18"/>
  <c r="BH99" i="17"/>
  <c r="CH112" i="18"/>
  <c r="BT66" i="17"/>
  <c r="CU66" i="17"/>
  <c r="CL49" i="17"/>
  <c r="DO73" i="17"/>
  <c r="BA80" i="17"/>
  <c r="CT128" i="1"/>
  <c r="CO191" i="18"/>
  <c r="CQ186" i="18"/>
  <c r="AX88" i="17"/>
  <c r="CM114" i="17"/>
  <c r="CZ160" i="18"/>
  <c r="BW149" i="17"/>
  <c r="BZ143" i="17"/>
  <c r="V77" i="17"/>
  <c r="U51" i="17"/>
  <c r="AR111" i="17"/>
  <c r="DM98" i="17"/>
  <c r="CW89" i="17"/>
  <c r="M123" i="17"/>
  <c r="CB61" i="17"/>
  <c r="R103" i="17"/>
  <c r="AU124" i="17"/>
  <c r="AN67" i="17"/>
  <c r="AB132" i="17"/>
  <c r="V122" i="18"/>
  <c r="T132" i="17"/>
  <c r="DL59" i="17"/>
  <c r="S179" i="18"/>
  <c r="CU159" i="18"/>
  <c r="U102" i="18"/>
  <c r="BH125" i="18"/>
  <c r="CU197" i="18"/>
  <c r="BX50" i="17"/>
  <c r="CL78" i="17"/>
  <c r="AO175" i="18"/>
  <c r="CY117" i="17"/>
  <c r="CR76" i="17"/>
  <c r="AY85" i="17"/>
  <c r="BJ93" i="17"/>
  <c r="BW104" i="17"/>
  <c r="AE59" i="17"/>
  <c r="BZ73" i="17"/>
  <c r="CP87" i="17"/>
  <c r="AB97" i="17"/>
  <c r="DO135" i="18"/>
  <c r="CO128" i="18"/>
  <c r="BT124" i="17"/>
  <c r="CI91" i="17"/>
  <c r="DN67" i="18"/>
  <c r="M58" i="17"/>
  <c r="CA81" i="17"/>
  <c r="Z54" i="17"/>
  <c r="M93" i="17"/>
  <c r="Y64" i="17"/>
  <c r="AB85" i="18"/>
  <c r="BK125" i="17"/>
  <c r="L114" i="17"/>
  <c r="DO165" i="18"/>
  <c r="AP126" i="1"/>
  <c r="CZ174" i="18"/>
  <c r="CV113" i="17"/>
  <c r="W117" i="17"/>
  <c r="DO58" i="17"/>
  <c r="Y66" i="18"/>
  <c r="DM117" i="17"/>
  <c r="O133" i="17"/>
  <c r="DJ195" i="18"/>
  <c r="BZ148" i="17"/>
  <c r="AR70" i="17"/>
  <c r="Q81" i="17"/>
  <c r="X50" i="17"/>
  <c r="M76" i="17"/>
  <c r="DG93" i="17"/>
  <c r="BA69" i="17"/>
  <c r="CH49" i="17"/>
  <c r="CH191" i="18"/>
  <c r="AU170" i="18"/>
  <c r="AC80" i="17"/>
  <c r="BL79" i="17"/>
  <c r="BG111" i="17"/>
  <c r="W89" i="17"/>
  <c r="AX58" i="17"/>
  <c r="AF80" i="17"/>
  <c r="BG59" i="17"/>
  <c r="CV49" i="17"/>
  <c r="AP90" i="17"/>
  <c r="AZ115" i="17"/>
  <c r="AO166" i="18"/>
  <c r="V99" i="17"/>
  <c r="CJ194" i="18"/>
  <c r="Z141" i="17"/>
  <c r="DM120" i="18"/>
  <c r="S171" i="18"/>
  <c r="CW109" i="17"/>
  <c r="CF66" i="17"/>
  <c r="BZ184" i="18"/>
  <c r="AG98" i="17"/>
  <c r="BD128" i="17"/>
  <c r="BI149" i="18"/>
  <c r="DB116" i="17"/>
  <c r="AG81" i="17"/>
  <c r="CM134" i="17"/>
  <c r="CB95" i="17"/>
  <c r="DF105" i="17"/>
  <c r="AF142" i="18"/>
  <c r="AI89" i="17"/>
  <c r="AC112" i="17"/>
  <c r="CK77" i="17"/>
  <c r="BO95" i="18"/>
  <c r="BE89" i="17"/>
  <c r="BH113" i="17"/>
  <c r="CD131" i="17"/>
  <c r="CU123" i="17"/>
  <c r="BW48" i="17"/>
  <c r="BO91" i="18"/>
  <c r="BB70" i="17"/>
  <c r="BO115" i="17"/>
  <c r="BX93" i="17"/>
  <c r="DL145" i="17"/>
  <c r="BW130" i="17"/>
  <c r="CH178" i="18"/>
  <c r="BS87" i="17"/>
  <c r="AT100" i="18"/>
  <c r="AI90" i="17"/>
  <c r="DI132" i="17"/>
  <c r="Z98" i="17"/>
  <c r="CU143" i="18"/>
  <c r="BJ56" i="17"/>
  <c r="DO62" i="17"/>
  <c r="BP147" i="17"/>
  <c r="CY58" i="17"/>
  <c r="CX137" i="17"/>
  <c r="AI122" i="17"/>
  <c r="BZ115" i="17"/>
  <c r="BX64" i="17"/>
  <c r="AZ53" i="17"/>
  <c r="CD188" i="18"/>
  <c r="CI76" i="17"/>
  <c r="U105" i="18"/>
  <c r="CQ155" i="18"/>
  <c r="T119" i="17"/>
  <c r="CP192" i="18"/>
  <c r="DB131" i="18"/>
  <c r="BI64" i="17"/>
  <c r="BW110" i="17"/>
  <c r="BJ139" i="17"/>
  <c r="AE171" i="18"/>
  <c r="DK51" i="17"/>
  <c r="X92" i="17"/>
  <c r="DA138" i="18"/>
  <c r="AV139" i="17"/>
  <c r="CM136" i="17"/>
  <c r="S128" i="17"/>
  <c r="T181" i="18"/>
  <c r="CV64" i="17"/>
  <c r="L189" i="18"/>
  <c r="CL80" i="18"/>
  <c r="CG127" i="17"/>
  <c r="AQ131" i="18"/>
  <c r="BX124" i="17"/>
  <c r="BP200" i="18"/>
  <c r="DN180" i="18"/>
  <c r="CF91" i="17"/>
  <c r="CE112" i="17"/>
  <c r="AN82" i="17"/>
  <c r="M121" i="17"/>
  <c r="AB188" i="18"/>
  <c r="CF84" i="17"/>
  <c r="S126" i="17"/>
  <c r="AT113" i="17"/>
  <c r="CH74" i="17"/>
  <c r="BV101" i="17"/>
  <c r="L74" i="17"/>
  <c r="BR100" i="17"/>
  <c r="AK129" i="18"/>
  <c r="DL145" i="18"/>
  <c r="AL112" i="18"/>
  <c r="DN62" i="17"/>
  <c r="Y63" i="17"/>
  <c r="BS136" i="17"/>
  <c r="AZ108" i="17"/>
  <c r="CD61" i="17"/>
  <c r="BV68" i="17"/>
  <c r="T169" i="18"/>
  <c r="Z81" i="17"/>
  <c r="AZ84" i="17"/>
  <c r="X91" i="17"/>
  <c r="AR65" i="17"/>
  <c r="CK90" i="17"/>
  <c r="AO156" i="18"/>
  <c r="BG58" i="17"/>
  <c r="AJ144" i="17"/>
  <c r="AN76" i="17"/>
  <c r="BM76" i="17"/>
  <c r="BR80" i="17"/>
  <c r="O146" i="17"/>
  <c r="BS144" i="18"/>
  <c r="AL152" i="18"/>
  <c r="AN70" i="17"/>
  <c r="AO196" i="18"/>
  <c r="BJ150" i="18"/>
  <c r="AN93" i="17"/>
  <c r="CE82" i="17"/>
  <c r="BG106" i="17"/>
  <c r="CP139" i="17"/>
  <c r="CN83" i="17"/>
  <c r="DG169" i="18"/>
  <c r="DJ133" i="18"/>
  <c r="V49" i="17"/>
  <c r="R110" i="18"/>
  <c r="BG102" i="17"/>
  <c r="BO80" i="17"/>
  <c r="CP152" i="18"/>
  <c r="BH106" i="17"/>
  <c r="CI110" i="17"/>
  <c r="AJ82" i="17"/>
  <c r="BF83" i="17"/>
  <c r="AS68" i="17"/>
  <c r="DD60" i="17"/>
  <c r="DE136" i="17"/>
  <c r="DE103" i="17"/>
  <c r="BM97" i="17"/>
  <c r="AK176" i="18"/>
  <c r="R125" i="17"/>
  <c r="L124" i="18"/>
  <c r="W105" i="18"/>
  <c r="L85" i="17"/>
  <c r="BZ116" i="18"/>
  <c r="DN146" i="18"/>
  <c r="X198" i="18"/>
  <c r="AV49" i="17"/>
  <c r="AM66" i="17"/>
  <c r="CK126" i="17"/>
  <c r="CJ122" i="17"/>
  <c r="BJ73" i="17"/>
  <c r="DC118" i="17"/>
  <c r="BO95" i="17"/>
  <c r="CB124" i="17"/>
  <c r="S173" i="18"/>
  <c r="O88" i="17"/>
  <c r="S142" i="17"/>
  <c r="AB125" i="17"/>
  <c r="BJ57" i="17"/>
  <c r="CV116" i="17"/>
  <c r="AJ52" i="17"/>
  <c r="L110" i="17"/>
  <c r="CD59" i="17"/>
  <c r="CT88" i="17"/>
  <c r="AU138" i="17"/>
  <c r="BD193" i="18"/>
  <c r="BK145" i="18"/>
  <c r="CC138" i="17"/>
  <c r="DL200" i="18"/>
  <c r="M121" i="18"/>
  <c r="CS137" i="18"/>
  <c r="DF119" i="17"/>
  <c r="BK80" i="17"/>
  <c r="AX152" i="18"/>
  <c r="CO50" i="17"/>
  <c r="M150" i="17"/>
  <c r="CW81" i="17"/>
  <c r="DH98" i="17"/>
  <c r="CY112" i="18"/>
  <c r="AV129" i="17"/>
  <c r="BR69" i="17"/>
  <c r="AH78" i="17"/>
  <c r="AQ67" i="17"/>
  <c r="BA86" i="17"/>
  <c r="CL62" i="17"/>
  <c r="AD74" i="17"/>
  <c r="P191" i="18"/>
  <c r="AH141" i="17"/>
  <c r="BF111" i="17"/>
  <c r="R88" i="17"/>
  <c r="CV167" i="18"/>
  <c r="Z93" i="17"/>
  <c r="BW55" i="17"/>
  <c r="CE92" i="17"/>
  <c r="CP190" i="18"/>
  <c r="AN108" i="17"/>
  <c r="N70" i="17"/>
  <c r="BR119" i="18"/>
  <c r="BL109" i="17"/>
  <c r="AX153" i="18"/>
  <c r="AJ64" i="17"/>
  <c r="AK139" i="17"/>
  <c r="CL169" i="18"/>
  <c r="L188" i="18"/>
  <c r="AX113" i="18"/>
  <c r="BG53" i="17"/>
  <c r="CA120" i="17"/>
  <c r="CT71" i="17"/>
  <c r="CW55" i="17"/>
  <c r="BE142" i="17"/>
  <c r="DM54" i="17"/>
  <c r="CT107" i="17"/>
  <c r="BD133" i="1"/>
  <c r="DL117" i="17"/>
  <c r="AP122" i="17"/>
  <c r="AM132" i="17"/>
  <c r="CV193" i="18"/>
  <c r="CF130" i="17"/>
  <c r="AL105" i="18"/>
  <c r="AB138" i="17"/>
  <c r="AP175" i="18"/>
  <c r="CS46" i="17"/>
  <c r="CG151" i="18"/>
  <c r="U78" i="17"/>
  <c r="BU45" i="17"/>
  <c r="BT60" i="17"/>
  <c r="CU65" i="17"/>
  <c r="AA80" i="17"/>
  <c r="CV142" i="17"/>
  <c r="BX109" i="17"/>
  <c r="CD108" i="18"/>
  <c r="BY132" i="17"/>
  <c r="DC95" i="17"/>
  <c r="DN87" i="18"/>
  <c r="R170" i="18"/>
  <c r="R72" i="17"/>
  <c r="BY94" i="18"/>
  <c r="BK62" i="17"/>
  <c r="AL88" i="17"/>
  <c r="AR119" i="17"/>
  <c r="BJ75" i="17"/>
  <c r="AM121" i="17"/>
  <c r="AV125" i="1"/>
  <c r="S174" i="18"/>
  <c r="BY127" i="17"/>
  <c r="BD55" i="17"/>
  <c r="AD96" i="17"/>
  <c r="BV107" i="17"/>
  <c r="CK135" i="17"/>
  <c r="CD100" i="17"/>
  <c r="CI122" i="18"/>
  <c r="CT135" i="18"/>
  <c r="P65" i="17"/>
  <c r="W126" i="1"/>
  <c r="AV97" i="17"/>
  <c r="DH182" i="18"/>
  <c r="CR107" i="17"/>
  <c r="BB129" i="17"/>
  <c r="BU99" i="17"/>
  <c r="AL62" i="17"/>
  <c r="AR136" i="18"/>
  <c r="CV143" i="17"/>
  <c r="BY60" i="17"/>
  <c r="BG124" i="17"/>
  <c r="AR150" i="18"/>
  <c r="BF191" i="18"/>
  <c r="AN131" i="18"/>
  <c r="AO106" i="17"/>
  <c r="DD97" i="17"/>
  <c r="BP156" i="18"/>
  <c r="AY169" i="18"/>
  <c r="CC56" i="17"/>
  <c r="BB139" i="17"/>
  <c r="DN121" i="17"/>
  <c r="CU78" i="17"/>
  <c r="CY154" i="18"/>
  <c r="N145" i="18"/>
  <c r="BE66" i="17"/>
  <c r="BB53" i="17"/>
  <c r="AL136" i="17"/>
  <c r="AD95" i="17"/>
  <c r="U111" i="17"/>
  <c r="BO185" i="18"/>
  <c r="BE135" i="17"/>
  <c r="DI138" i="17"/>
  <c r="DD136" i="18"/>
  <c r="BY142" i="18"/>
  <c r="CF106" i="17"/>
  <c r="DH121" i="17"/>
  <c r="P81" i="17"/>
  <c r="BM113" i="17"/>
  <c r="AU101" i="18"/>
  <c r="CK171" i="18"/>
  <c r="AV143" i="17"/>
  <c r="CI116" i="17"/>
  <c r="L128" i="17"/>
  <c r="DH59" i="17"/>
  <c r="M82" i="17"/>
  <c r="AD128" i="18"/>
  <c r="BO52" i="17"/>
  <c r="X51" i="17"/>
  <c r="AT86" i="17"/>
  <c r="CQ91" i="17"/>
  <c r="AM87" i="17"/>
  <c r="P72" i="17"/>
  <c r="AQ97" i="17"/>
  <c r="AB66" i="17"/>
  <c r="CS129" i="17"/>
  <c r="CZ145" i="17"/>
  <c r="DH177" i="18"/>
  <c r="AY117" i="17"/>
  <c r="BU117" i="17"/>
  <c r="AE107" i="18"/>
  <c r="BY121" i="17"/>
  <c r="BG125" i="17"/>
  <c r="BN138" i="17"/>
  <c r="AC130" i="17"/>
  <c r="DA133" i="17"/>
  <c r="DI133" i="17"/>
  <c r="CM70" i="17"/>
  <c r="U109" i="17"/>
  <c r="AP57" i="17"/>
  <c r="CB92" i="17"/>
  <c r="AK138" i="17"/>
  <c r="L81" i="17"/>
  <c r="CS188" i="18"/>
  <c r="CD55" i="17"/>
  <c r="O61" i="17"/>
  <c r="AL68" i="17"/>
  <c r="AB59" i="17"/>
  <c r="Z76" i="17"/>
  <c r="U178" i="18"/>
  <c r="BA175" i="18"/>
  <c r="O96" i="17"/>
  <c r="Q76" i="17"/>
  <c r="CV97" i="17"/>
  <c r="L139" i="17"/>
  <c r="BC129" i="17"/>
  <c r="DE143" i="17"/>
  <c r="CP54" i="17"/>
  <c r="AJ129" i="17"/>
  <c r="AM78" i="17"/>
  <c r="AV191" i="18"/>
  <c r="BF71" i="17"/>
  <c r="BK58" i="17"/>
  <c r="X178" i="18"/>
  <c r="P200" i="18"/>
  <c r="BM174" i="18"/>
  <c r="T190" i="18"/>
  <c r="CP81" i="17"/>
  <c r="CX181" i="18"/>
  <c r="AQ157" i="18"/>
  <c r="DN61" i="17"/>
  <c r="BN107" i="17"/>
  <c r="DL88" i="17"/>
  <c r="CH125" i="17"/>
  <c r="CB136" i="17"/>
  <c r="Z74" i="17"/>
  <c r="CD146" i="17"/>
  <c r="BT63" i="17"/>
  <c r="DF92" i="17"/>
  <c r="AK50" i="17"/>
  <c r="CE107" i="17"/>
  <c r="CN102" i="18"/>
  <c r="DD197" i="18"/>
  <c r="DA111" i="17"/>
  <c r="CG105" i="17"/>
  <c r="BM55" i="17"/>
  <c r="BT95" i="17"/>
  <c r="CM69" i="18"/>
  <c r="AQ54" i="17"/>
  <c r="AN69" i="17"/>
  <c r="BV54" i="17"/>
  <c r="CN116" i="17"/>
  <c r="AT90" i="17"/>
  <c r="CW141" i="18"/>
  <c r="BG134" i="17"/>
  <c r="AU103" i="17"/>
  <c r="CN65" i="17"/>
  <c r="AI99" i="17"/>
  <c r="CP106" i="17"/>
  <c r="BH193" i="18"/>
  <c r="DH61" i="17"/>
  <c r="CH121" i="17"/>
  <c r="AR131" i="18"/>
  <c r="DA114" i="17"/>
  <c r="CZ137" i="17"/>
  <c r="DF187" i="18"/>
  <c r="BO106" i="17"/>
  <c r="CN86" i="18"/>
  <c r="CB104" i="17"/>
  <c r="CV85" i="17"/>
  <c r="P115" i="17"/>
  <c r="BE51" i="17"/>
  <c r="AB117" i="17"/>
  <c r="AR106" i="18"/>
  <c r="DH109" i="18"/>
  <c r="M86" i="17"/>
  <c r="CQ118" i="17"/>
  <c r="AN107" i="17"/>
  <c r="AC54" i="17"/>
  <c r="BA140" i="18"/>
  <c r="CZ61" i="17"/>
  <c r="DK88" i="17"/>
  <c r="L65" i="17"/>
  <c r="BB158" i="18"/>
  <c r="AA111" i="17"/>
  <c r="AR144" i="17"/>
  <c r="BW75" i="17"/>
  <c r="AO67" i="18"/>
  <c r="AE153" i="18"/>
  <c r="AQ92" i="17"/>
  <c r="CZ169" i="18"/>
  <c r="AE108" i="17"/>
  <c r="DO95" i="17"/>
  <c r="BM74" i="17"/>
  <c r="CV98" i="18"/>
  <c r="DD113" i="17"/>
  <c r="AM124" i="17"/>
  <c r="BY86" i="17"/>
  <c r="CO107" i="17"/>
  <c r="CG55" i="17"/>
  <c r="BB60" i="17"/>
  <c r="AI65" i="17"/>
  <c r="BM49" i="17"/>
  <c r="CP145" i="17"/>
  <c r="AO73" i="17"/>
  <c r="BM112" i="17"/>
  <c r="BT196" i="18"/>
  <c r="BQ149" i="18"/>
  <c r="BT119" i="17"/>
  <c r="V148" i="18"/>
  <c r="DL166" i="18"/>
  <c r="CM72" i="17"/>
  <c r="AE111" i="17"/>
  <c r="BR49" i="17"/>
  <c r="CS84" i="18"/>
  <c r="AO105" i="17"/>
  <c r="AU150" i="17"/>
  <c r="DJ49" i="17"/>
  <c r="CY145" i="17"/>
  <c r="BC130" i="17"/>
  <c r="BR60" i="17"/>
  <c r="DB112" i="17"/>
  <c r="DN179" i="18"/>
  <c r="CV134" i="18"/>
  <c r="CO134" i="1"/>
  <c r="CA89" i="17"/>
  <c r="CR102" i="17"/>
  <c r="BS62" i="17"/>
  <c r="S182" i="18"/>
  <c r="DH86" i="17"/>
  <c r="R94" i="17"/>
  <c r="AH136" i="18"/>
  <c r="CH95" i="17"/>
  <c r="AT50" i="17"/>
  <c r="BQ69" i="17"/>
  <c r="AS75" i="17"/>
  <c r="CF93" i="17"/>
  <c r="AK166" i="18"/>
  <c r="AR136" i="17"/>
  <c r="BN76" i="17"/>
  <c r="BA80" i="18"/>
  <c r="BI154" i="18"/>
  <c r="DD87" i="17"/>
  <c r="CQ124" i="17"/>
  <c r="CE127" i="17"/>
  <c r="CX67" i="17"/>
  <c r="BV131" i="17"/>
  <c r="CX120" i="17"/>
  <c r="X162" i="18"/>
  <c r="BL76" i="17"/>
  <c r="CU119" i="17"/>
  <c r="BM133" i="17"/>
  <c r="AT67" i="17"/>
  <c r="AW95" i="17"/>
  <c r="BN106" i="18"/>
  <c r="BJ110" i="17"/>
  <c r="BX150" i="17"/>
  <c r="BF124" i="17"/>
  <c r="DG116" i="17"/>
  <c r="DO66" i="17"/>
  <c r="X79" i="17"/>
  <c r="N83" i="17"/>
  <c r="AY156" i="18"/>
  <c r="BT128" i="17"/>
  <c r="AM104" i="17"/>
  <c r="AG143" i="17"/>
  <c r="CO67" i="17"/>
  <c r="BA168" i="18"/>
  <c r="CB53" i="17"/>
  <c r="CX73" i="17"/>
  <c r="BZ114" i="18"/>
  <c r="BA77" i="17"/>
  <c r="CP116" i="18"/>
  <c r="CH128" i="1"/>
  <c r="Z112" i="17"/>
  <c r="CR123" i="18"/>
  <c r="AO76" i="17"/>
  <c r="Z87" i="17"/>
  <c r="DB74" i="17"/>
  <c r="DI67" i="17"/>
  <c r="DJ69" i="17"/>
  <c r="AM138" i="18"/>
  <c r="AY77" i="17"/>
  <c r="AB93" i="18"/>
  <c r="AO134" i="17"/>
  <c r="DF76" i="17"/>
  <c r="AT52" i="17"/>
  <c r="AU70" i="17"/>
  <c r="CC79" i="17"/>
  <c r="S108" i="17"/>
  <c r="CJ128" i="17"/>
  <c r="BO119" i="17"/>
  <c r="AX134" i="17"/>
  <c r="AQ171" i="18"/>
  <c r="AP105" i="17"/>
  <c r="CU55" i="17"/>
  <c r="BH141" i="18"/>
  <c r="CX111" i="18"/>
  <c r="CC93" i="17"/>
  <c r="BU105" i="17"/>
  <c r="CL91" i="17"/>
  <c r="R86" i="17"/>
  <c r="BP52" i="17"/>
  <c r="DB115" i="17"/>
  <c r="CV114" i="17"/>
  <c r="DH54" i="17"/>
  <c r="BK67" i="17"/>
  <c r="DH51" i="17"/>
  <c r="AM69" i="17"/>
  <c r="L50" i="17"/>
  <c r="AS100" i="17"/>
  <c r="AG150" i="17"/>
  <c r="AA187" i="18"/>
  <c r="CF123" i="17"/>
  <c r="CQ89" i="17"/>
  <c r="BL122" i="17"/>
  <c r="Y144" i="18"/>
  <c r="AI180" i="18"/>
  <c r="AE99" i="17"/>
  <c r="AU167" i="18"/>
  <c r="CF86" i="17"/>
  <c r="CQ196" i="18"/>
  <c r="AA125" i="17"/>
  <c r="CY98" i="17"/>
  <c r="AK54" i="17"/>
  <c r="AC64" i="17"/>
  <c r="DE183" i="18"/>
  <c r="AJ101" i="18"/>
  <c r="AB123" i="17"/>
  <c r="AK149" i="17"/>
  <c r="AZ150" i="17"/>
  <c r="BF50" i="17"/>
  <c r="BE127" i="17"/>
  <c r="AW137" i="17"/>
  <c r="Z91" i="17"/>
  <c r="AN188" i="18"/>
  <c r="AJ79" i="17"/>
  <c r="BZ94" i="17"/>
  <c r="DI95" i="17"/>
  <c r="BB188" i="18"/>
  <c r="CS76" i="17"/>
  <c r="CC162" i="18"/>
  <c r="BI119" i="17"/>
  <c r="BH68" i="17"/>
  <c r="Y132" i="17"/>
  <c r="BG56" i="17"/>
  <c r="DM52" i="17"/>
  <c r="AS58" i="17"/>
  <c r="AR150" i="17"/>
  <c r="CA181" i="18"/>
  <c r="BQ111" i="18"/>
  <c r="CS115" i="18"/>
  <c r="CB115" i="17"/>
  <c r="CF150" i="18"/>
  <c r="DG135" i="18"/>
  <c r="DO147" i="17"/>
  <c r="DA66" i="17"/>
  <c r="AF75" i="17"/>
  <c r="DK75" i="17"/>
  <c r="AC50" i="17"/>
  <c r="CD116" i="18"/>
  <c r="T72" i="17"/>
  <c r="AT55" i="17"/>
  <c r="CN62" i="17"/>
  <c r="BB88" i="17"/>
  <c r="AY141" i="17"/>
  <c r="X117" i="18"/>
  <c r="DI100" i="17"/>
  <c r="S71" i="17"/>
  <c r="CA83" i="17"/>
  <c r="CO156" i="18"/>
  <c r="AE51" i="17"/>
  <c r="AA69" i="17"/>
  <c r="T92" i="17"/>
  <c r="DF93" i="17"/>
  <c r="AD145" i="17"/>
  <c r="BC140" i="17"/>
  <c r="V103" i="17"/>
  <c r="AE58" i="17"/>
  <c r="AJ107" i="17"/>
  <c r="CH131" i="1"/>
  <c r="DD111" i="17"/>
  <c r="CT52" i="17"/>
  <c r="DA101" i="17"/>
  <c r="AY56" i="17"/>
  <c r="BC74" i="18"/>
  <c r="CZ135" i="17"/>
  <c r="DI142" i="17"/>
  <c r="AW129" i="17"/>
  <c r="S89" i="17"/>
  <c r="BW134" i="17"/>
  <c r="BG93" i="18"/>
  <c r="CH149" i="17"/>
  <c r="CM136" i="18"/>
  <c r="DH70" i="17"/>
  <c r="BU131" i="17"/>
  <c r="BG117" i="17"/>
  <c r="DC112" i="18"/>
  <c r="P145" i="5"/>
  <c r="P126" i="17"/>
  <c r="BR101" i="17"/>
  <c r="BK101" i="17"/>
  <c r="CI125" i="1"/>
  <c r="AP59" i="17"/>
  <c r="CS143" i="17"/>
  <c r="CZ91" i="17"/>
  <c r="CU68" i="17"/>
  <c r="U56" i="17"/>
  <c r="S74" i="17"/>
  <c r="M81" i="17"/>
  <c r="V76" i="17"/>
  <c r="DF125" i="17"/>
  <c r="U112" i="17"/>
  <c r="AA100" i="17"/>
  <c r="BG192" i="18"/>
  <c r="AO138" i="17"/>
  <c r="BV93" i="17"/>
  <c r="DD46" i="17"/>
  <c r="DJ127" i="18"/>
  <c r="CN78" i="18"/>
  <c r="AG131" i="17"/>
  <c r="CD133" i="17"/>
  <c r="DE134" i="1"/>
  <c r="AR132" i="18"/>
  <c r="DA79" i="17"/>
  <c r="AR121" i="17"/>
  <c r="DA149" i="17"/>
  <c r="BM130" i="17"/>
  <c r="CO68" i="17"/>
  <c r="CN53" i="17"/>
  <c r="BW80" i="17"/>
  <c r="CJ178" i="18"/>
  <c r="BQ124" i="17"/>
  <c r="BT120" i="17"/>
  <c r="CY56" i="17"/>
  <c r="AK73" i="17"/>
  <c r="DJ107" i="17"/>
  <c r="BK140" i="17"/>
  <c r="BN82" i="17"/>
  <c r="AC97" i="17"/>
  <c r="CQ135" i="1"/>
  <c r="DM65" i="17"/>
  <c r="BU108" i="17"/>
  <c r="W109" i="17"/>
  <c r="BM65" i="18"/>
  <c r="BK68" i="18"/>
  <c r="CM101" i="17"/>
  <c r="BC145" i="17"/>
  <c r="W196" i="18"/>
  <c r="CQ126" i="17"/>
  <c r="CI55" i="17"/>
  <c r="AI55" i="17"/>
  <c r="AH120" i="17"/>
  <c r="N146" i="17"/>
  <c r="AJ118" i="17"/>
  <c r="AE47" i="17"/>
  <c r="V98" i="17"/>
  <c r="V142" i="17"/>
  <c r="AE117" i="17"/>
  <c r="N94" i="17"/>
  <c r="CJ97" i="18"/>
  <c r="BU100" i="17"/>
  <c r="CG101" i="17"/>
  <c r="BJ150" i="17"/>
  <c r="CP58" i="17"/>
  <c r="CW90" i="17"/>
  <c r="AZ144" i="17"/>
  <c r="AO127" i="17"/>
  <c r="DJ90" i="17"/>
  <c r="CR119" i="17"/>
  <c r="U124" i="1"/>
  <c r="DB95" i="17"/>
  <c r="BK93" i="17"/>
  <c r="CW61" i="18"/>
  <c r="DC138" i="17"/>
  <c r="AE90" i="17"/>
  <c r="AH89" i="17"/>
  <c r="BX52" i="17"/>
  <c r="DE148" i="17"/>
  <c r="AY124" i="17"/>
  <c r="CG132" i="17"/>
  <c r="AQ116" i="17"/>
  <c r="BQ83" i="17"/>
  <c r="AE88" i="18"/>
  <c r="BI113" i="17"/>
  <c r="N131" i="1"/>
  <c r="N79" i="17"/>
  <c r="R64" i="17"/>
  <c r="CH136" i="1"/>
  <c r="BQ132" i="1"/>
  <c r="AN105" i="17"/>
  <c r="AA105" i="17"/>
  <c r="BS121" i="17"/>
  <c r="CA119" i="17"/>
  <c r="BJ100" i="17"/>
  <c r="AL50" i="17"/>
  <c r="BR146" i="17"/>
  <c r="R66" i="17"/>
  <c r="CY86" i="17"/>
  <c r="DM96" i="17"/>
  <c r="AB134" i="1"/>
  <c r="DI190" i="18"/>
  <c r="BD119" i="17"/>
  <c r="AT101" i="17"/>
  <c r="AB62" i="17"/>
  <c r="BA138" i="17"/>
  <c r="AE118" i="18"/>
  <c r="BB116" i="17"/>
  <c r="AP92" i="17"/>
  <c r="BQ76" i="17"/>
  <c r="M116" i="17"/>
  <c r="AN128" i="1"/>
  <c r="O121" i="17"/>
  <c r="CF119" i="17"/>
  <c r="AK112" i="17"/>
  <c r="CP97" i="17"/>
  <c r="AS138" i="17"/>
  <c r="DO81" i="17"/>
  <c r="Q126" i="1"/>
  <c r="CU94" i="17"/>
  <c r="AT109" i="17"/>
  <c r="CF67" i="17"/>
  <c r="CN112" i="17"/>
  <c r="BO55" i="17"/>
  <c r="BQ140" i="17"/>
  <c r="CR89" i="17"/>
  <c r="U69" i="17"/>
  <c r="X136" i="1"/>
  <c r="AQ112" i="17"/>
  <c r="AR190" i="18"/>
  <c r="CJ120" i="17"/>
  <c r="T124" i="17"/>
  <c r="CK128" i="17"/>
  <c r="R62" i="17"/>
  <c r="AN150" i="17"/>
  <c r="BM140" i="17"/>
  <c r="AT143" i="17"/>
  <c r="CZ141" i="17"/>
  <c r="DM104" i="17"/>
  <c r="Y130" i="17"/>
  <c r="CU125" i="17"/>
  <c r="AU86" i="17"/>
  <c r="BM95" i="17"/>
  <c r="S102" i="17"/>
  <c r="AC70" i="17"/>
  <c r="Y70" i="17"/>
  <c r="BJ115" i="17"/>
  <c r="CX76" i="17"/>
  <c r="AT122" i="18"/>
  <c r="BV138" i="17"/>
  <c r="BF107" i="17"/>
  <c r="DL79" i="17"/>
  <c r="BW72" i="17"/>
  <c r="Z77" i="17"/>
  <c r="BP76" i="17"/>
  <c r="AJ94" i="17"/>
  <c r="AO72" i="17"/>
  <c r="DD153" i="18"/>
  <c r="BI68" i="17"/>
  <c r="CY83" i="17"/>
  <c r="CI90" i="17"/>
  <c r="AG74" i="17"/>
  <c r="V68" i="17"/>
  <c r="BL146" i="17"/>
  <c r="AE56" i="17"/>
  <c r="Q148" i="17"/>
  <c r="BK79" i="17"/>
  <c r="V69" i="18"/>
  <c r="AH66" i="17"/>
  <c r="AU140" i="17"/>
  <c r="M62" i="17"/>
  <c r="BF135" i="1"/>
  <c r="CP80" i="17"/>
  <c r="CG111" i="18"/>
  <c r="AA127" i="17"/>
  <c r="AX97" i="17"/>
  <c r="DM93" i="17"/>
  <c r="DE116" i="17"/>
  <c r="BB87" i="17"/>
  <c r="BP123" i="17"/>
  <c r="BU74" i="17"/>
  <c r="BX74" i="17"/>
  <c r="AD197" i="18"/>
  <c r="BV116" i="17"/>
  <c r="L48" i="17"/>
  <c r="CX130" i="1"/>
  <c r="DD100" i="17"/>
  <c r="AC72" i="17"/>
  <c r="AU152" i="18"/>
  <c r="CG134" i="17"/>
  <c r="AX95" i="17"/>
  <c r="CL125" i="17"/>
  <c r="Z101" i="17"/>
  <c r="CW77" i="17"/>
  <c r="AG148" i="17"/>
  <c r="AE121" i="17"/>
  <c r="BD60" i="17"/>
  <c r="BS104" i="17"/>
  <c r="DB106" i="17"/>
  <c r="AW112" i="17"/>
  <c r="CP61" i="17"/>
  <c r="AW111" i="17"/>
  <c r="CL65" i="18"/>
  <c r="AM86" i="17"/>
  <c r="BT75" i="17"/>
  <c r="AB56" i="17"/>
  <c r="U120" i="17"/>
  <c r="AO53" i="17"/>
  <c r="BA132" i="17"/>
  <c r="AJ126" i="17"/>
  <c r="DD199" i="18"/>
  <c r="AD146" i="5"/>
  <c r="BC71" i="17"/>
  <c r="CG102" i="17"/>
  <c r="DF149" i="17"/>
  <c r="AT108" i="17"/>
  <c r="W130" i="5"/>
  <c r="AY119" i="18"/>
  <c r="DH94" i="17"/>
  <c r="BY123" i="17"/>
  <c r="AG80" i="17"/>
  <c r="DI130" i="17"/>
  <c r="DF103" i="17"/>
  <c r="AU53" i="17"/>
  <c r="BK49" i="17"/>
  <c r="AJ60" i="17"/>
  <c r="AC199" i="18"/>
  <c r="AJ126" i="1"/>
  <c r="W134" i="17"/>
  <c r="Z149" i="5"/>
  <c r="BK121" i="17"/>
  <c r="CH78" i="17"/>
  <c r="CC118" i="17"/>
  <c r="BH46" i="17"/>
  <c r="BT108" i="17"/>
  <c r="CW146" i="17"/>
  <c r="CN71" i="17"/>
  <c r="BN44" i="17"/>
  <c r="CH138" i="17"/>
  <c r="BT165" i="18"/>
  <c r="CX129" i="17"/>
  <c r="O131" i="1"/>
  <c r="BS113" i="17"/>
  <c r="BX67" i="17"/>
  <c r="AW64" i="17"/>
  <c r="CM126" i="17"/>
  <c r="CZ147" i="5"/>
  <c r="AG170" i="18"/>
  <c r="V88" i="17"/>
  <c r="DH163" i="18"/>
  <c r="AN102" i="17"/>
  <c r="S75" i="17"/>
  <c r="O135" i="17"/>
  <c r="AY125" i="1"/>
  <c r="CP51" i="17"/>
  <c r="BF151" i="18"/>
  <c r="CZ115" i="17"/>
  <c r="CQ133" i="5"/>
  <c r="DD74" i="17"/>
  <c r="CK121" i="17"/>
  <c r="P98" i="17"/>
  <c r="CR92" i="17"/>
  <c r="M70" i="18"/>
  <c r="CT92" i="17"/>
  <c r="CX71" i="17"/>
  <c r="BS115" i="17"/>
  <c r="AW92" i="17"/>
  <c r="CS118" i="17"/>
  <c r="CL87" i="17"/>
  <c r="CQ107" i="18"/>
  <c r="BD135" i="17"/>
  <c r="CM78" i="17"/>
  <c r="CH97" i="17"/>
  <c r="CO132" i="17"/>
  <c r="BG138" i="17"/>
  <c r="DN69" i="17"/>
  <c r="DD75" i="17"/>
  <c r="AM90" i="17"/>
  <c r="AH106" i="17"/>
  <c r="CP123" i="17"/>
  <c r="CF120" i="17"/>
  <c r="CS135" i="17"/>
  <c r="CE55" i="17"/>
  <c r="CJ84" i="17"/>
  <c r="CL58" i="17"/>
  <c r="P107" i="17"/>
  <c r="AL53" i="17"/>
  <c r="AC93" i="18"/>
  <c r="DM115" i="17"/>
  <c r="X75" i="17"/>
  <c r="CW76" i="17"/>
  <c r="BB143" i="18"/>
  <c r="AG122" i="17"/>
  <c r="BQ57" i="17"/>
  <c r="BG92" i="17"/>
  <c r="BJ66" i="17"/>
  <c r="AH103" i="17"/>
  <c r="BA133" i="17"/>
  <c r="CA73" i="17"/>
  <c r="CA131" i="1"/>
  <c r="BP98" i="17"/>
  <c r="M130" i="17"/>
  <c r="CM93" i="17"/>
  <c r="DJ196" i="18"/>
  <c r="AS145" i="17"/>
  <c r="DJ124" i="17"/>
  <c r="BM170" i="18"/>
  <c r="BN149" i="17"/>
  <c r="CB146" i="17"/>
  <c r="AR54" i="17"/>
  <c r="AG135" i="5"/>
  <c r="BN72" i="17"/>
  <c r="AX103" i="17"/>
  <c r="CQ146" i="18"/>
  <c r="AY186" i="18"/>
  <c r="AN52" i="17"/>
  <c r="AO173" i="18"/>
  <c r="W87" i="17"/>
  <c r="DA78" i="18"/>
  <c r="CD182" i="18"/>
  <c r="AU71" i="17"/>
  <c r="CQ76" i="17"/>
  <c r="CH131" i="18"/>
  <c r="BJ125" i="17"/>
  <c r="BV82" i="17"/>
  <c r="AK89" i="17"/>
  <c r="AX101" i="17"/>
  <c r="DK122" i="17"/>
  <c r="CF124" i="18"/>
  <c r="Z128" i="17"/>
  <c r="BB115" i="17"/>
  <c r="BO104" i="17"/>
  <c r="DB150" i="17"/>
  <c r="BL73" i="17"/>
  <c r="DI128" i="17"/>
  <c r="BB156" i="18"/>
  <c r="Y50" i="17"/>
  <c r="DC96" i="17"/>
  <c r="CC49" i="17"/>
  <c r="S177" i="18"/>
  <c r="BB143" i="17"/>
  <c r="BE69" i="17"/>
  <c r="DO117" i="17"/>
  <c r="CX89" i="17"/>
  <c r="BQ200" i="18"/>
  <c r="AO138" i="18"/>
  <c r="DC88" i="17"/>
  <c r="AB89" i="17"/>
  <c r="BI148" i="18"/>
  <c r="AZ119" i="17"/>
  <c r="CU137" i="17"/>
  <c r="AQ122" i="17"/>
  <c r="AG67" i="17"/>
  <c r="CR159" i="18"/>
  <c r="AG111" i="17"/>
  <c r="CX53" i="17"/>
  <c r="S66" i="18"/>
  <c r="AM115" i="18"/>
  <c r="AC77" i="17"/>
  <c r="CR135" i="1"/>
  <c r="DM62" i="17"/>
  <c r="CB50" i="17"/>
  <c r="CG103" i="17"/>
  <c r="W93" i="17"/>
  <c r="L156" i="18"/>
  <c r="DE141" i="17"/>
  <c r="BQ126" i="17"/>
  <c r="AR128" i="18"/>
  <c r="CF70" i="17"/>
  <c r="AN72" i="17"/>
  <c r="Z73" i="17"/>
  <c r="CS180" i="18"/>
  <c r="BV76" i="17"/>
  <c r="BI74" i="17"/>
  <c r="BC87" i="17"/>
  <c r="CV67" i="17"/>
  <c r="AR131" i="17"/>
  <c r="BS77" i="17"/>
  <c r="AU130" i="17"/>
  <c r="U185" i="18"/>
  <c r="AB159" i="18"/>
  <c r="CD106" i="17"/>
  <c r="O134" i="17"/>
  <c r="DH116" i="17"/>
  <c r="CS157" i="18"/>
  <c r="Z102" i="17"/>
  <c r="BN145" i="17"/>
  <c r="DK123" i="17"/>
  <c r="L54" i="17"/>
  <c r="CW133" i="17"/>
  <c r="AY194" i="18"/>
  <c r="P63" i="17"/>
  <c r="CF78" i="17"/>
  <c r="Z120" i="17"/>
  <c r="CO86" i="17"/>
  <c r="DI108" i="17"/>
  <c r="AR113" i="17"/>
  <c r="CU97" i="17"/>
  <c r="AC94" i="17"/>
  <c r="BY122" i="17"/>
  <c r="O76" i="18"/>
  <c r="BG96" i="17"/>
  <c r="CK50" i="17"/>
  <c r="AI69" i="18"/>
  <c r="CG100" i="17"/>
  <c r="V94" i="17"/>
  <c r="N72" i="17"/>
  <c r="BZ110" i="17"/>
  <c r="V150" i="17"/>
  <c r="CO60" i="17"/>
  <c r="BU60" i="17"/>
  <c r="T150" i="17"/>
  <c r="CM147" i="17"/>
  <c r="BR65" i="17"/>
  <c r="AL122" i="17"/>
  <c r="DE56" i="17"/>
  <c r="BC146" i="17"/>
  <c r="AQ71" i="18"/>
  <c r="CV108" i="18"/>
  <c r="AO98" i="17"/>
  <c r="S98" i="17"/>
  <c r="U135" i="17"/>
  <c r="W124" i="17"/>
  <c r="N96" i="17"/>
  <c r="BH79" i="17"/>
  <c r="AQ82" i="17"/>
  <c r="AG77" i="17"/>
  <c r="AY95" i="17"/>
  <c r="AU142" i="17"/>
  <c r="W50" i="17"/>
  <c r="BF129" i="17"/>
  <c r="L175" i="18"/>
  <c r="DK84" i="17"/>
  <c r="BO66" i="18"/>
  <c r="DH53" i="17"/>
  <c r="AY200" i="18"/>
  <c r="CU138" i="17"/>
  <c r="BN100" i="17"/>
  <c r="AN145" i="17"/>
  <c r="BW65" i="17"/>
  <c r="BE136" i="17"/>
  <c r="AI136" i="1"/>
  <c r="R136" i="1"/>
  <c r="CI116" i="18"/>
  <c r="AI139" i="17"/>
  <c r="U132" i="1"/>
  <c r="Y150" i="5"/>
  <c r="BO138" i="17"/>
  <c r="AI119" i="17"/>
  <c r="DK129" i="1"/>
  <c r="BS143" i="17"/>
  <c r="AZ132" i="17"/>
  <c r="AX124" i="17"/>
  <c r="AS134" i="17"/>
  <c r="CP150" i="18"/>
  <c r="BY111" i="17"/>
  <c r="DH127" i="17"/>
  <c r="CA96" i="17"/>
  <c r="AX57" i="17"/>
  <c r="CN122" i="17"/>
  <c r="DB53" i="17"/>
  <c r="CF81" i="17"/>
  <c r="BW67" i="18"/>
  <c r="BW87" i="17"/>
  <c r="CX88" i="17"/>
  <c r="BQ94" i="17"/>
  <c r="CG80" i="17"/>
  <c r="BI125" i="17"/>
  <c r="BM85" i="17"/>
  <c r="AY121" i="17"/>
  <c r="CO137" i="18"/>
  <c r="BA67" i="18"/>
  <c r="CH105" i="17"/>
  <c r="DD67" i="17"/>
  <c r="CD118" i="1"/>
  <c r="AG125" i="17"/>
  <c r="BP126" i="17"/>
  <c r="AO67" i="17"/>
  <c r="BV99" i="17"/>
  <c r="BU66" i="18"/>
  <c r="CV42" i="17"/>
  <c r="BF126" i="17"/>
  <c r="DH113" i="17"/>
  <c r="CZ149" i="17"/>
  <c r="Y113" i="1"/>
  <c r="BC66" i="17"/>
  <c r="AD138" i="17"/>
  <c r="BQ131" i="17"/>
  <c r="CD105" i="17"/>
  <c r="V105" i="17"/>
  <c r="O195" i="18"/>
  <c r="AW71" i="17"/>
  <c r="AY76" i="17"/>
  <c r="O50" i="17"/>
  <c r="CQ75" i="17"/>
  <c r="W99" i="17"/>
  <c r="AD112" i="18"/>
  <c r="DI153" i="18"/>
  <c r="BB140" i="18"/>
  <c r="CB72" i="17"/>
  <c r="AS63" i="17"/>
  <c r="X89" i="17"/>
  <c r="DF124" i="1"/>
  <c r="BA53" i="17"/>
  <c r="CH115" i="18"/>
  <c r="AX79" i="17"/>
  <c r="BF122" i="17"/>
  <c r="AN115" i="17"/>
  <c r="AS140" i="17"/>
  <c r="CA77" i="17"/>
  <c r="BS149" i="17"/>
  <c r="AT99" i="17"/>
  <c r="BI144" i="17"/>
  <c r="CW61" i="17"/>
  <c r="BC74" i="17"/>
  <c r="T130" i="17"/>
  <c r="BN128" i="1"/>
  <c r="CG87" i="17"/>
  <c r="M171" i="18"/>
  <c r="AE120" i="17"/>
  <c r="CN136" i="17"/>
  <c r="CF104" i="17"/>
  <c r="Q66" i="18"/>
  <c r="V144" i="17"/>
  <c r="CR142" i="18"/>
  <c r="CA142" i="17"/>
  <c r="DC114" i="17"/>
  <c r="T47" i="17"/>
  <c r="DA125" i="17"/>
  <c r="DK145" i="17"/>
  <c r="BB117" i="18"/>
  <c r="AW81" i="17"/>
  <c r="AH83" i="17"/>
  <c r="CI99" i="17"/>
  <c r="O181" i="18"/>
  <c r="CB125" i="18"/>
  <c r="DB136" i="17"/>
  <c r="AN84" i="17"/>
  <c r="DG73" i="17"/>
  <c r="AI151" i="18"/>
  <c r="DF142" i="17"/>
  <c r="CG69" i="18"/>
  <c r="DB65" i="17"/>
  <c r="AU137" i="17"/>
  <c r="BO145" i="17"/>
  <c r="DC126" i="1"/>
  <c r="CQ78" i="17"/>
  <c r="DN109" i="17"/>
  <c r="DE57" i="17"/>
  <c r="AJ117" i="17"/>
  <c r="DN82" i="17"/>
  <c r="AP170" i="18"/>
  <c r="BP133" i="1"/>
  <c r="DK90" i="17"/>
  <c r="AF126" i="1"/>
  <c r="BT162" i="18"/>
  <c r="AE140" i="18"/>
  <c r="AJ131" i="17"/>
  <c r="DI118" i="17"/>
  <c r="CY119" i="17"/>
  <c r="AV124" i="17"/>
  <c r="BX125" i="17"/>
  <c r="BM168" i="18"/>
  <c r="AD196" i="18"/>
  <c r="CZ195" i="18"/>
  <c r="M64" i="17"/>
  <c r="CE100" i="17"/>
  <c r="BS137" i="17"/>
  <c r="DF125" i="1"/>
  <c r="AZ80" i="17"/>
  <c r="CW192" i="18"/>
  <c r="CL48" i="17"/>
  <c r="DB118" i="17"/>
  <c r="DK131" i="17"/>
  <c r="CK157" i="18"/>
  <c r="R52" i="17"/>
  <c r="AE89" i="17"/>
  <c r="P138" i="17"/>
  <c r="BU61" i="17"/>
  <c r="BN126" i="17"/>
  <c r="X127" i="1"/>
  <c r="CE139" i="17"/>
  <c r="CE137" i="18"/>
  <c r="DK62" i="17"/>
  <c r="DO124" i="1"/>
  <c r="T69" i="17"/>
  <c r="BR128" i="1"/>
  <c r="CA109" i="17"/>
  <c r="DB144" i="17"/>
  <c r="X88" i="17"/>
  <c r="CW141" i="17"/>
  <c r="BA115" i="17"/>
  <c r="O116" i="17"/>
  <c r="BC75" i="17"/>
  <c r="DB103" i="17"/>
  <c r="CC110" i="17"/>
  <c r="CU117" i="17"/>
  <c r="CD63" i="17"/>
  <c r="X182" i="18"/>
  <c r="CO59" i="17"/>
  <c r="DL81" i="17"/>
  <c r="AM138" i="17"/>
  <c r="AN96" i="17"/>
  <c r="AZ138" i="17"/>
  <c r="AP97" i="17"/>
  <c r="BV104" i="17"/>
  <c r="AF125" i="1"/>
  <c r="AT134" i="17"/>
  <c r="BP139" i="17"/>
  <c r="DA131" i="5"/>
  <c r="CN145" i="17"/>
  <c r="AG62" i="17"/>
  <c r="X96" i="17"/>
  <c r="CW57" i="17"/>
  <c r="BO65" i="18"/>
  <c r="BO64" i="17"/>
  <c r="Q108" i="17"/>
  <c r="AE130" i="1"/>
  <c r="BK133" i="17"/>
  <c r="DH62" i="17"/>
  <c r="AT104" i="17"/>
  <c r="AS96" i="17"/>
  <c r="AQ117" i="17"/>
  <c r="AH113" i="17"/>
  <c r="BT141" i="17"/>
  <c r="CB58" i="17"/>
  <c r="CB105" i="17"/>
  <c r="CH86" i="17"/>
  <c r="BV77" i="17"/>
  <c r="AQ78" i="17"/>
  <c r="DA83" i="17"/>
  <c r="CD134" i="17"/>
  <c r="BL127" i="17"/>
  <c r="CT91" i="17"/>
  <c r="AQ135" i="1"/>
  <c r="AI140" i="17"/>
  <c r="Y133" i="1"/>
  <c r="N102" i="17"/>
  <c r="DF106" i="17"/>
  <c r="BB103" i="17"/>
  <c r="CF87" i="17"/>
  <c r="CD126" i="17"/>
  <c r="AI113" i="17"/>
  <c r="U132" i="17"/>
  <c r="CO136" i="17"/>
  <c r="AO55" i="17"/>
  <c r="AB120" i="17"/>
  <c r="DC140" i="17"/>
  <c r="O137" i="17"/>
  <c r="AU150" i="5"/>
  <c r="DE166" i="18"/>
  <c r="DN54" i="17"/>
  <c r="CI72" i="17"/>
  <c r="AX126" i="1"/>
  <c r="AL125" i="17"/>
  <c r="BG135" i="1"/>
  <c r="BK148" i="17"/>
  <c r="BF134" i="17"/>
  <c r="AS141" i="17"/>
  <c r="CU130" i="1"/>
  <c r="AV106" i="17"/>
  <c r="AC111" i="17"/>
  <c r="AO49" i="17"/>
  <c r="AV192" i="18"/>
  <c r="AZ112" i="17"/>
  <c r="AP135" i="1"/>
  <c r="AQ127" i="17"/>
  <c r="CA71" i="18"/>
  <c r="BZ198" i="18"/>
  <c r="S148" i="17"/>
  <c r="BZ56" i="17"/>
  <c r="DJ122" i="18"/>
  <c r="CT179" i="18"/>
  <c r="AN129" i="17"/>
  <c r="CL72" i="17"/>
  <c r="CC130" i="1"/>
  <c r="CF77" i="17"/>
  <c r="BM102" i="17"/>
  <c r="AM117" i="17"/>
  <c r="AR143" i="17"/>
  <c r="P66" i="17"/>
  <c r="AX117" i="17"/>
  <c r="CS134" i="1"/>
  <c r="BV124" i="1"/>
  <c r="BA120" i="18"/>
  <c r="AU61" i="17"/>
  <c r="CR150" i="18"/>
  <c r="DE186" i="18"/>
  <c r="CP136" i="17"/>
  <c r="CR127" i="17"/>
  <c r="AR134" i="17"/>
  <c r="BR94" i="17"/>
  <c r="BN51" i="17"/>
  <c r="L171" i="18"/>
  <c r="CH65" i="18"/>
  <c r="AU54" i="17"/>
  <c r="CG70" i="18"/>
  <c r="CY71" i="17"/>
  <c r="AA67" i="17"/>
  <c r="AK133" i="1"/>
  <c r="CM91" i="17"/>
  <c r="L116" i="18"/>
  <c r="BP111" i="17"/>
  <c r="M181" i="18"/>
  <c r="AD130" i="17"/>
  <c r="V125" i="1"/>
  <c r="AW91" i="17"/>
  <c r="AT142" i="18"/>
  <c r="BG119" i="17"/>
  <c r="CR146" i="17"/>
  <c r="L60" i="17"/>
  <c r="BK128" i="1"/>
  <c r="AF127" i="17"/>
  <c r="Y119" i="17"/>
  <c r="AE100" i="17"/>
  <c r="BT93" i="17"/>
  <c r="DF64" i="17"/>
  <c r="BI190" i="18"/>
  <c r="BL96" i="17"/>
  <c r="BZ88" i="17"/>
  <c r="AH123" i="17"/>
  <c r="BK113" i="17"/>
  <c r="CI140" i="17"/>
  <c r="CR150" i="17"/>
  <c r="AU148" i="17"/>
  <c r="AS53" i="17"/>
  <c r="AY87" i="17"/>
  <c r="BC51" i="17"/>
  <c r="M55" i="17"/>
  <c r="AI121" i="17"/>
  <c r="CH130" i="17"/>
  <c r="DE114" i="17"/>
  <c r="BC126" i="1"/>
  <c r="AC109" i="17"/>
  <c r="CY70" i="17"/>
  <c r="AL127" i="17"/>
  <c r="DJ53" i="17"/>
  <c r="CD54" i="17"/>
  <c r="BT192" i="18"/>
  <c r="CG123" i="17"/>
  <c r="W78" i="17"/>
  <c r="DM65" i="18"/>
  <c r="BR54" i="17"/>
  <c r="DG111" i="18"/>
  <c r="DB91" i="17"/>
  <c r="CM135" i="17"/>
  <c r="CR45" i="17"/>
  <c r="U80" i="17"/>
  <c r="CV110" i="17"/>
  <c r="AY149" i="17"/>
  <c r="AY84" i="18"/>
  <c r="BF51" i="17"/>
  <c r="W141" i="18"/>
  <c r="BV71" i="17"/>
  <c r="BZ90" i="17"/>
  <c r="CQ134" i="18"/>
  <c r="DA136" i="17"/>
  <c r="DE175" i="18"/>
  <c r="BU54" i="17"/>
  <c r="BB86" i="17"/>
  <c r="BA154" i="18"/>
  <c r="BK111" i="17"/>
  <c r="CF95" i="17"/>
  <c r="Z82" i="17"/>
  <c r="CJ129" i="17"/>
  <c r="BY125" i="17"/>
  <c r="CT56" i="17"/>
  <c r="DE63" i="17"/>
  <c r="AD66" i="18"/>
  <c r="M70" i="17"/>
  <c r="BL142" i="5"/>
  <c r="AM131" i="17"/>
  <c r="BL117" i="17"/>
  <c r="AU69" i="18"/>
  <c r="AQ57" i="18"/>
  <c r="BY91" i="17"/>
  <c r="DG150" i="17"/>
  <c r="CZ131" i="17"/>
  <c r="DD131" i="5"/>
  <c r="CV89" i="17"/>
  <c r="P79" i="17"/>
  <c r="S100" i="17"/>
  <c r="Z146" i="5"/>
  <c r="Y106" i="17"/>
  <c r="AK68" i="18"/>
  <c r="CU132" i="17"/>
  <c r="CM60" i="17"/>
  <c r="DL136" i="17"/>
  <c r="CJ98" i="17"/>
  <c r="CL117" i="17"/>
  <c r="DA143" i="17"/>
  <c r="BQ162" i="18"/>
  <c r="BQ70" i="17"/>
  <c r="CN150" i="17"/>
  <c r="DL144" i="17"/>
  <c r="DG179" i="18"/>
  <c r="CI87" i="17"/>
  <c r="X73" i="17"/>
  <c r="CG68" i="18"/>
  <c r="R182" i="18"/>
  <c r="CI64" i="17"/>
  <c r="BC141" i="17"/>
  <c r="AL135" i="17"/>
  <c r="DG126" i="17"/>
  <c r="T136" i="1"/>
  <c r="CX47" i="17"/>
  <c r="DL74" i="17"/>
  <c r="DD108" i="17"/>
  <c r="BE130" i="1"/>
  <c r="AB95" i="17"/>
  <c r="CT137" i="17"/>
  <c r="O149" i="17"/>
  <c r="CC80" i="17"/>
  <c r="AR77" i="17"/>
  <c r="DO104" i="17"/>
  <c r="AA108" i="17"/>
  <c r="AL143" i="17"/>
  <c r="AB143" i="17"/>
  <c r="Z64" i="17"/>
  <c r="CW95" i="17"/>
  <c r="S130" i="5"/>
  <c r="AA76" i="17"/>
  <c r="CI105" i="17"/>
  <c r="AO132" i="17"/>
  <c r="DO126" i="17"/>
  <c r="BX105" i="17"/>
  <c r="CJ130" i="17"/>
  <c r="CV133" i="17"/>
  <c r="AN104" i="17"/>
  <c r="BY95" i="17"/>
  <c r="BD91" i="17"/>
  <c r="Y67" i="17"/>
  <c r="BX134" i="17"/>
  <c r="AC197" i="18"/>
  <c r="BB118" i="17"/>
  <c r="CQ60" i="17"/>
  <c r="AY147" i="17"/>
  <c r="BY147" i="17"/>
  <c r="BG76" i="17"/>
  <c r="AA98" i="17"/>
  <c r="BI195" i="18"/>
  <c r="CV60" i="17"/>
  <c r="N121" i="17"/>
  <c r="AW83" i="17"/>
  <c r="DD177" i="18"/>
  <c r="BF133" i="17"/>
  <c r="CG198" i="18"/>
  <c r="CZ80" i="17"/>
  <c r="BR120" i="17"/>
  <c r="AW166" i="18"/>
  <c r="CZ68" i="17"/>
  <c r="AQ118" i="18"/>
  <c r="BS135" i="18"/>
  <c r="CB67" i="17"/>
  <c r="CP128" i="17"/>
  <c r="AE132" i="1"/>
  <c r="BF85" i="17"/>
  <c r="CP195" i="18"/>
  <c r="DC160" i="18"/>
  <c r="BL131" i="17"/>
  <c r="AY118" i="17"/>
  <c r="DD135" i="17"/>
  <c r="BW64" i="17"/>
  <c r="DL120" i="18"/>
  <c r="DM184" i="18"/>
  <c r="W101" i="17"/>
  <c r="DJ134" i="17"/>
  <c r="BY136" i="1"/>
  <c r="DL119" i="18"/>
  <c r="DO68" i="17"/>
  <c r="CW97" i="17"/>
  <c r="AE136" i="17"/>
  <c r="AD105" i="17"/>
  <c r="X56" i="17"/>
  <c r="BR127" i="17"/>
  <c r="CC90" i="17"/>
  <c r="BS65" i="17"/>
  <c r="BD79" i="17"/>
  <c r="DH122" i="17"/>
  <c r="AH183" i="18"/>
  <c r="AO139" i="17"/>
  <c r="CO125" i="17"/>
  <c r="BM131" i="17"/>
  <c r="BC119" i="17"/>
  <c r="CX58" i="17"/>
  <c r="BG93" i="17"/>
  <c r="AM53" i="17"/>
  <c r="BC198" i="18"/>
  <c r="BX114" i="17"/>
  <c r="N85" i="17"/>
  <c r="DK85" i="17"/>
  <c r="BL125" i="17"/>
  <c r="AP165" i="18"/>
  <c r="DG137" i="18"/>
  <c r="BL119" i="17"/>
  <c r="CI93" i="17"/>
  <c r="DN79" i="17"/>
  <c r="AY69" i="17"/>
  <c r="DH75" i="17"/>
  <c r="CV70" i="17"/>
  <c r="BG123" i="17"/>
  <c r="AT89" i="17"/>
  <c r="BG86" i="17"/>
  <c r="M103" i="18"/>
  <c r="AZ124" i="1"/>
  <c r="Q119" i="17"/>
  <c r="BH120" i="17"/>
  <c r="CU141" i="17"/>
  <c r="AR100" i="17"/>
  <c r="BJ141" i="17"/>
  <c r="S91" i="17"/>
  <c r="BX116" i="17"/>
  <c r="Y64" i="18"/>
  <c r="DA138" i="17"/>
  <c r="BH131" i="1"/>
  <c r="Z136" i="1"/>
  <c r="AL110" i="17"/>
  <c r="AT132" i="18"/>
  <c r="AE132" i="17"/>
  <c r="CD118" i="17"/>
  <c r="AA104" i="17"/>
  <c r="CG116" i="17"/>
  <c r="CT76" i="17"/>
  <c r="AK146" i="17"/>
  <c r="BX127" i="17"/>
  <c r="AR108" i="18"/>
  <c r="AR135" i="17"/>
  <c r="CD94" i="17"/>
  <c r="BL132" i="17"/>
  <c r="AE148" i="17"/>
  <c r="BZ191" i="18"/>
  <c r="BA150" i="17"/>
  <c r="DM63" i="17"/>
  <c r="AQ111" i="17"/>
  <c r="DC82" i="17"/>
  <c r="AJ143" i="17"/>
  <c r="W45" i="17"/>
  <c r="AS144" i="17"/>
  <c r="BT65" i="17"/>
  <c r="BK150" i="17"/>
  <c r="DD133" i="17"/>
  <c r="L131" i="18"/>
  <c r="CP64" i="18"/>
  <c r="AR140" i="18"/>
  <c r="CH99" i="17"/>
  <c r="AX109" i="17"/>
  <c r="X108" i="17"/>
  <c r="DB182" i="18"/>
  <c r="AI73" i="17"/>
  <c r="S64" i="17"/>
  <c r="U144" i="17"/>
  <c r="AO103" i="17"/>
  <c r="CU147" i="17"/>
  <c r="AR53" i="17"/>
  <c r="DE150" i="17"/>
  <c r="BV134" i="1"/>
  <c r="BD130" i="17"/>
  <c r="BZ137" i="17"/>
  <c r="AO116" i="17"/>
  <c r="X67" i="17"/>
  <c r="DA89" i="17"/>
  <c r="Y126" i="17"/>
  <c r="BX49" i="17"/>
  <c r="L86" i="17"/>
  <c r="BG140" i="17"/>
  <c r="Z80" i="17"/>
  <c r="CH70" i="18"/>
  <c r="AZ61" i="17"/>
  <c r="CD79" i="17"/>
  <c r="BP121" i="17"/>
  <c r="AZ82" i="17"/>
  <c r="BI97" i="17"/>
  <c r="CO128" i="1"/>
  <c r="BO112" i="17"/>
  <c r="T128" i="17"/>
  <c r="CU99" i="17"/>
  <c r="CN128" i="17"/>
  <c r="V132" i="17"/>
  <c r="AQ73" i="17"/>
  <c r="CC145" i="17"/>
  <c r="CY143" i="17"/>
  <c r="BE105" i="17"/>
  <c r="BL64" i="17"/>
  <c r="AV104" i="17"/>
  <c r="BP146" i="17"/>
  <c r="CK63" i="17"/>
  <c r="X138" i="17"/>
  <c r="BZ121" i="18"/>
  <c r="DG87" i="17"/>
  <c r="BZ71" i="17"/>
  <c r="BL50" i="17"/>
  <c r="AX107" i="1"/>
  <c r="W106" i="17"/>
  <c r="R141" i="17"/>
  <c r="DG106" i="1"/>
  <c r="BB114" i="17"/>
  <c r="BI118" i="17"/>
  <c r="T107" i="17"/>
  <c r="CB196" i="18"/>
  <c r="CP171" i="18"/>
  <c r="CF64" i="17"/>
  <c r="CK108" i="18"/>
  <c r="BK149" i="5"/>
  <c r="AJ81" i="17"/>
  <c r="DI123" i="17"/>
  <c r="DJ59" i="17"/>
  <c r="AX112" i="17"/>
  <c r="DO78" i="17"/>
  <c r="DA110" i="17"/>
  <c r="DE145" i="17"/>
  <c r="AQ99" i="17"/>
  <c r="DF124" i="17"/>
  <c r="BD106" i="17"/>
  <c r="CY193" i="18"/>
  <c r="AZ121" i="17"/>
  <c r="AC67" i="17"/>
  <c r="BB123" i="17"/>
  <c r="AU99" i="17"/>
  <c r="BH82" i="17"/>
  <c r="CX66" i="17"/>
  <c r="BC139" i="18"/>
  <c r="W59" i="17"/>
  <c r="DC129" i="18"/>
  <c r="BF106" i="1"/>
  <c r="CT75" i="17"/>
  <c r="AC148" i="5"/>
  <c r="CH77" i="17"/>
  <c r="DK124" i="17"/>
  <c r="CH126" i="17"/>
  <c r="CY180" i="18"/>
  <c r="DB113" i="17"/>
  <c r="Y57" i="17"/>
  <c r="AE146" i="18"/>
  <c r="Z97" i="17"/>
  <c r="P119" i="17"/>
  <c r="CS140" i="5"/>
  <c r="BG148" i="17"/>
  <c r="Z68" i="17"/>
  <c r="BD142" i="17"/>
  <c r="AI134" i="1"/>
  <c r="BT101" i="17"/>
  <c r="CA137" i="17"/>
  <c r="AH132" i="1"/>
  <c r="AC107" i="17"/>
  <c r="AE139" i="17"/>
  <c r="AS91" i="17"/>
  <c r="DF83" i="17"/>
  <c r="AX56" i="17"/>
  <c r="BA126" i="17"/>
  <c r="BX112" i="17"/>
  <c r="AC43" i="17"/>
  <c r="DB62" i="18"/>
  <c r="BX140" i="17"/>
  <c r="CG172" i="18"/>
  <c r="CU69" i="17"/>
  <c r="AW133" i="17"/>
  <c r="BF144" i="5"/>
  <c r="BE106" i="17"/>
  <c r="BR74" i="17"/>
  <c r="S187" i="18"/>
  <c r="N124" i="17"/>
  <c r="S68" i="17"/>
  <c r="DF138" i="17"/>
  <c r="CC106" i="17"/>
  <c r="DJ117" i="17"/>
  <c r="CW125" i="1"/>
  <c r="R85" i="17"/>
  <c r="AY93" i="17"/>
  <c r="DE112" i="17"/>
  <c r="CN100" i="17"/>
  <c r="AF130" i="1"/>
  <c r="BM126" i="1"/>
  <c r="CS144" i="17"/>
  <c r="DL119" i="17"/>
  <c r="AS149" i="17"/>
  <c r="CY51" i="17"/>
  <c r="W102" i="18"/>
  <c r="CQ124" i="1"/>
  <c r="CD138" i="17"/>
  <c r="AW62" i="17"/>
  <c r="O92" i="17"/>
  <c r="CE48" i="17"/>
  <c r="BT53" i="17"/>
  <c r="CU52" i="17"/>
  <c r="BO89" i="17"/>
  <c r="CZ111" i="18"/>
  <c r="Q75" i="17"/>
  <c r="R138" i="17"/>
  <c r="DA82" i="17"/>
  <c r="BG118" i="17"/>
  <c r="Q71" i="17"/>
  <c r="AD113" i="17"/>
  <c r="AP110" i="17"/>
  <c r="BC83" i="17"/>
  <c r="AW145" i="5"/>
  <c r="AM133" i="17"/>
  <c r="BZ149" i="17"/>
  <c r="BG149" i="17"/>
  <c r="CM50" i="17"/>
  <c r="DO61" i="17"/>
  <c r="CN133" i="1"/>
  <c r="DM85" i="18"/>
  <c r="AY64" i="17"/>
  <c r="AV110" i="17"/>
  <c r="AU146" i="18"/>
  <c r="AM199" i="18"/>
  <c r="AG65" i="17"/>
  <c r="BN136" i="1"/>
  <c r="CQ127" i="17"/>
  <c r="AS156" i="18"/>
  <c r="AY144" i="17"/>
  <c r="BO79" i="17"/>
  <c r="CS63" i="17"/>
  <c r="CC65" i="17"/>
  <c r="BA61" i="17"/>
  <c r="CI132" i="1"/>
  <c r="DB70" i="18"/>
  <c r="AO150" i="5"/>
  <c r="DN82" i="18"/>
  <c r="BZ78" i="17"/>
  <c r="CQ137" i="5"/>
  <c r="M144" i="17"/>
  <c r="CZ118" i="17"/>
  <c r="CI81" i="17"/>
  <c r="BE82" i="17"/>
  <c r="DM68" i="18"/>
  <c r="W157" i="18"/>
  <c r="AJ54" i="17"/>
  <c r="DK104" i="17"/>
  <c r="BS124" i="17"/>
  <c r="AK103" i="17"/>
  <c r="N46" i="17"/>
  <c r="AZ79" i="17"/>
  <c r="DG130" i="17"/>
  <c r="BO103" i="17"/>
  <c r="AR135" i="1"/>
  <c r="BD130" i="1"/>
  <c r="BJ138" i="17"/>
  <c r="DD99" i="17"/>
  <c r="CZ93" i="17"/>
  <c r="AK136" i="17"/>
  <c r="V61" i="17"/>
  <c r="AZ123" i="17"/>
  <c r="CF80" i="17"/>
  <c r="BJ138" i="18"/>
  <c r="BU86" i="17"/>
  <c r="AI78" i="17"/>
  <c r="AN81" i="17"/>
  <c r="AT123" i="17"/>
  <c r="W66" i="17"/>
  <c r="AF83" i="17"/>
  <c r="BK59" i="17"/>
  <c r="M94" i="18"/>
  <c r="CA82" i="17"/>
  <c r="CE134" i="17"/>
  <c r="BU143" i="17"/>
  <c r="DN126" i="17"/>
  <c r="AH128" i="1"/>
  <c r="AM76" i="17"/>
  <c r="CD64" i="17"/>
  <c r="CO105" i="18"/>
  <c r="AQ59" i="17"/>
  <c r="BF68" i="17"/>
  <c r="CT114" i="17"/>
  <c r="BU110" i="18"/>
  <c r="CE66" i="17"/>
  <c r="AO195" i="18"/>
  <c r="DI154" i="18"/>
  <c r="N112" i="17"/>
  <c r="AV77" i="17"/>
  <c r="AL138" i="17"/>
  <c r="AT112" i="17"/>
  <c r="BV66" i="17"/>
  <c r="CY108" i="17"/>
  <c r="BL99" i="17"/>
  <c r="BR119" i="17"/>
  <c r="R199" i="18"/>
  <c r="DA123" i="17"/>
  <c r="U134" i="17"/>
  <c r="BB150" i="17"/>
  <c r="CU89" i="18"/>
  <c r="CG152" i="18"/>
  <c r="CS178" i="18"/>
  <c r="AB80" i="18"/>
  <c r="CH176" i="18"/>
  <c r="CT147" i="18"/>
  <c r="CW87" i="17"/>
  <c r="DA86" i="17"/>
  <c r="DH56" i="17"/>
  <c r="DC61" i="17"/>
  <c r="CR125" i="18"/>
  <c r="AK59" i="17"/>
  <c r="BN105" i="17"/>
  <c r="CN143" i="17"/>
  <c r="BH188" i="18"/>
  <c r="CI112" i="17"/>
  <c r="W121" i="18"/>
  <c r="AY97" i="17"/>
  <c r="AN87" i="17"/>
  <c r="S160" i="18"/>
  <c r="O93" i="17"/>
  <c r="CD116" i="17"/>
  <c r="BY99" i="17"/>
  <c r="CI77" i="17"/>
  <c r="DN85" i="17"/>
  <c r="BV110" i="17"/>
  <c r="DA132" i="17"/>
  <c r="BR131" i="17"/>
  <c r="DF91" i="18"/>
  <c r="U91" i="17"/>
  <c r="DI65" i="17"/>
  <c r="AT119" i="17"/>
  <c r="CR73" i="17"/>
  <c r="CH70" i="17"/>
  <c r="AM75" i="17"/>
  <c r="CK75" i="17"/>
  <c r="BX115" i="18"/>
  <c r="BR87" i="17"/>
  <c r="BJ135" i="17"/>
  <c r="BN62" i="17"/>
  <c r="CX96" i="17"/>
  <c r="AM141" i="17"/>
  <c r="BF94" i="17"/>
  <c r="BV83" i="17"/>
  <c r="AQ79" i="17"/>
  <c r="DF68" i="17"/>
  <c r="CK72" i="17"/>
  <c r="DL96" i="18"/>
  <c r="CP100" i="17"/>
  <c r="CL193" i="18"/>
  <c r="CE154" i="18"/>
  <c r="BU128" i="17"/>
  <c r="DG104" i="17"/>
  <c r="BH119" i="17"/>
  <c r="Q73" i="18"/>
  <c r="BK87" i="17"/>
  <c r="CZ104" i="17"/>
  <c r="CT166" i="18"/>
  <c r="DK57" i="18"/>
  <c r="CZ95" i="17"/>
  <c r="BW111" i="17"/>
  <c r="AT139" i="17"/>
  <c r="BH89" i="17"/>
  <c r="BP114" i="1"/>
  <c r="BT62" i="17"/>
  <c r="BE80" i="17"/>
  <c r="DM143" i="18"/>
  <c r="AK126" i="17"/>
  <c r="DG85" i="17"/>
  <c r="S95" i="17"/>
  <c r="CR143" i="18"/>
  <c r="BG71" i="17"/>
  <c r="CY111" i="17"/>
  <c r="DG97" i="17"/>
  <c r="CS87" i="17"/>
  <c r="BY56" i="17"/>
  <c r="CN138" i="17"/>
  <c r="BQ96" i="17"/>
  <c r="CM172" i="18"/>
  <c r="CE131" i="17"/>
  <c r="AP132" i="17"/>
  <c r="BD73" i="17"/>
  <c r="CY139" i="17"/>
  <c r="AA53" i="17"/>
  <c r="BQ155" i="18"/>
  <c r="BF83" i="18"/>
  <c r="DK69" i="17"/>
  <c r="CH65" i="17"/>
  <c r="AL55" i="17"/>
  <c r="DK149" i="17"/>
  <c r="X146" i="5"/>
  <c r="DB137" i="5"/>
  <c r="AU184" i="18"/>
  <c r="AW145" i="17"/>
  <c r="CB143" i="17"/>
  <c r="DC107" i="18"/>
  <c r="DJ58" i="17"/>
  <c r="DH125" i="1"/>
  <c r="BR105" i="17"/>
  <c r="CM141" i="18"/>
  <c r="BM158" i="18"/>
  <c r="Q60" i="17"/>
  <c r="CW142" i="17"/>
  <c r="R150" i="17"/>
  <c r="DF139" i="17"/>
  <c r="CX130" i="17"/>
  <c r="AN129" i="18"/>
  <c r="CO137" i="17"/>
  <c r="AG146" i="17"/>
  <c r="AK109" i="17"/>
  <c r="DD81" i="17"/>
  <c r="BC96" i="17"/>
  <c r="BT105" i="17"/>
  <c r="BB149" i="17"/>
  <c r="DJ111" i="17"/>
  <c r="AF118" i="17"/>
  <c r="BZ140" i="17"/>
  <c r="DA133" i="1"/>
  <c r="CS131" i="1"/>
  <c r="DE50" i="17"/>
  <c r="DG95" i="17"/>
  <c r="BH142" i="17"/>
  <c r="CE144" i="17"/>
  <c r="BQ113" i="17"/>
  <c r="BM129" i="17"/>
  <c r="AE68" i="17"/>
  <c r="AA50" i="17"/>
  <c r="CP127" i="1"/>
  <c r="BC80" i="17"/>
  <c r="AT123" i="1"/>
  <c r="AB109" i="17"/>
  <c r="DN59" i="17"/>
  <c r="BI125" i="1"/>
  <c r="DG127" i="17"/>
  <c r="CF97" i="17"/>
  <c r="DB96" i="17"/>
  <c r="AZ112" i="18"/>
  <c r="AB94" i="17"/>
  <c r="AZ70" i="17"/>
  <c r="CY84" i="17"/>
  <c r="AY145" i="17"/>
  <c r="DE76" i="17"/>
  <c r="AT115" i="17"/>
  <c r="CE168" i="18"/>
  <c r="AB51" i="17"/>
  <c r="Z67" i="18"/>
  <c r="BO44" i="17"/>
  <c r="BN117" i="17"/>
  <c r="CS59" i="17"/>
  <c r="BA145" i="17"/>
  <c r="BW100" i="17"/>
  <c r="AY127" i="17"/>
  <c r="CH100" i="17"/>
  <c r="DJ147" i="18"/>
  <c r="CK103" i="17"/>
  <c r="BA131" i="17"/>
  <c r="BF98" i="17"/>
  <c r="BU66" i="17"/>
  <c r="CE173" i="18"/>
  <c r="AB66" i="18"/>
  <c r="BA148" i="18"/>
  <c r="DD135" i="1"/>
  <c r="X49" i="17"/>
  <c r="M69" i="17"/>
  <c r="CF101" i="17"/>
  <c r="BO47" i="17"/>
  <c r="BN61" i="17"/>
  <c r="T59" i="17"/>
  <c r="AG57" i="17"/>
  <c r="CE74" i="17"/>
  <c r="AH84" i="17"/>
  <c r="Y131" i="1"/>
  <c r="BH133" i="1"/>
  <c r="M146" i="17"/>
  <c r="DA54" i="17"/>
  <c r="CY44" i="17"/>
  <c r="BA100" i="17"/>
  <c r="CY147" i="17"/>
  <c r="BC107" i="17"/>
  <c r="AB91" i="17"/>
  <c r="AM108" i="17"/>
  <c r="S195" i="18"/>
  <c r="AQ104" i="17"/>
  <c r="CN49" i="17"/>
  <c r="AU56" i="17"/>
  <c r="BS103" i="17"/>
  <c r="AP139" i="17"/>
  <c r="CS183" i="18"/>
  <c r="CZ90" i="17"/>
  <c r="CX69" i="17"/>
  <c r="AB98" i="17"/>
  <c r="DG147" i="17"/>
  <c r="W123" i="17"/>
  <c r="BL92" i="17"/>
  <c r="Y68" i="17"/>
  <c r="AT124" i="1"/>
  <c r="CF82" i="17"/>
  <c r="DD116" i="17"/>
  <c r="AT66" i="17"/>
  <c r="DL64" i="17"/>
  <c r="DH50" i="17"/>
  <c r="CA50" i="17"/>
  <c r="BM65" i="17"/>
  <c r="DK117" i="17"/>
  <c r="Y62" i="17"/>
  <c r="CJ67" i="18"/>
  <c r="CY110" i="17"/>
  <c r="AM134" i="17"/>
  <c r="DD102" i="17"/>
  <c r="CG45" i="17"/>
  <c r="AQ134" i="17"/>
  <c r="CH50" i="17"/>
  <c r="CA113" i="18"/>
  <c r="AB81" i="17"/>
  <c r="AQ119" i="17"/>
  <c r="CK98" i="17"/>
  <c r="DC128" i="17"/>
  <c r="CR60" i="17"/>
  <c r="AF134" i="1"/>
  <c r="BH164" i="18"/>
  <c r="CS175" i="18"/>
  <c r="AR69" i="17"/>
  <c r="L111" i="17"/>
  <c r="BT138" i="17"/>
  <c r="CI141" i="18"/>
  <c r="AP111" i="17"/>
  <c r="BM141" i="17"/>
  <c r="AH136" i="17"/>
  <c r="BA123" i="17"/>
  <c r="BE71" i="18"/>
  <c r="CT127" i="1"/>
  <c r="BZ123" i="17"/>
  <c r="AP81" i="17"/>
  <c r="CN133" i="17"/>
  <c r="DK128" i="17"/>
  <c r="CI133" i="17"/>
  <c r="AL63" i="18"/>
  <c r="AC93" i="17"/>
  <c r="AX139" i="17"/>
  <c r="CQ71" i="18"/>
  <c r="BM111" i="18"/>
  <c r="CR110" i="17"/>
  <c r="CF83" i="17"/>
  <c r="CL150" i="17"/>
  <c r="AT144" i="17"/>
  <c r="CZ110" i="17"/>
  <c r="L198" i="18"/>
  <c r="Y59" i="17"/>
  <c r="AM55" i="17"/>
  <c r="Z107" i="17"/>
  <c r="CQ116" i="17"/>
  <c r="AE107" i="17"/>
  <c r="BV81" i="17"/>
  <c r="CA68" i="17"/>
  <c r="CA76" i="17"/>
  <c r="BV88" i="17"/>
  <c r="BW109" i="18"/>
  <c r="CU59" i="17"/>
  <c r="CM80" i="17"/>
  <c r="DF160" i="18"/>
  <c r="AM116" i="17"/>
  <c r="BY131" i="5"/>
  <c r="AT135" i="17"/>
  <c r="CB93" i="17"/>
  <c r="U49" i="17"/>
  <c r="AP80" i="17"/>
  <c r="BE133" i="17"/>
  <c r="AI63" i="17"/>
  <c r="BS133" i="17"/>
  <c r="DK68" i="17"/>
  <c r="AX77" i="17"/>
  <c r="AL132" i="17"/>
  <c r="CS85" i="17"/>
  <c r="CZ123" i="17"/>
  <c r="AN50" i="17"/>
  <c r="CO116" i="17"/>
  <c r="L137" i="17"/>
  <c r="AU84" i="17"/>
  <c r="R91" i="17"/>
  <c r="AG132" i="1"/>
  <c r="L93" i="17"/>
  <c r="BW95" i="17"/>
  <c r="BW103" i="17"/>
  <c r="M127" i="17"/>
  <c r="DM60" i="17"/>
  <c r="DA147" i="17"/>
  <c r="DL115" i="17"/>
  <c r="Q140" i="17"/>
  <c r="CX113" i="17"/>
  <c r="DL67" i="17"/>
  <c r="CJ53" i="17"/>
  <c r="CX66" i="18"/>
  <c r="DB54" i="17"/>
  <c r="AH73" i="17"/>
  <c r="O112" i="17"/>
  <c r="AU131" i="18"/>
  <c r="DG160" i="18"/>
  <c r="CA126" i="17"/>
  <c r="R93" i="17"/>
  <c r="V127" i="18"/>
  <c r="V90" i="17"/>
  <c r="BH129" i="17"/>
  <c r="BL199" i="18"/>
  <c r="CV196" i="18"/>
  <c r="CG133" i="17"/>
  <c r="S122" i="17"/>
  <c r="AL80" i="17"/>
  <c r="AS59" i="17"/>
  <c r="DO102" i="17"/>
  <c r="BR88" i="17"/>
  <c r="CV126" i="17"/>
  <c r="DN103" i="17"/>
  <c r="BI114" i="17"/>
  <c r="AC60" i="17"/>
  <c r="AR106" i="17"/>
  <c r="BR73" i="17"/>
  <c r="CX127" i="1"/>
  <c r="CQ87" i="17"/>
  <c r="BS170" i="18"/>
  <c r="DK133" i="17"/>
  <c r="BJ132" i="17"/>
  <c r="Z53" i="17"/>
  <c r="CD68" i="17"/>
  <c r="AI135" i="17"/>
  <c r="AD77" i="17"/>
  <c r="AL128" i="1"/>
  <c r="BY84" i="17"/>
  <c r="CQ132" i="17"/>
  <c r="DD95" i="17"/>
  <c r="AD129" i="1"/>
  <c r="DO65" i="17"/>
  <c r="Q133" i="1"/>
  <c r="N131" i="17"/>
  <c r="BZ96" i="17"/>
  <c r="CU63" i="17"/>
  <c r="CO93" i="17"/>
  <c r="AC127" i="1"/>
  <c r="CP129" i="1"/>
  <c r="DE93" i="17"/>
  <c r="CD99" i="17"/>
  <c r="CR178" i="18"/>
  <c r="CM180" i="18"/>
  <c r="AE92" i="17"/>
  <c r="R126" i="17"/>
  <c r="CW88" i="17"/>
  <c r="DF173" i="18"/>
  <c r="DB147" i="17"/>
  <c r="CG135" i="17"/>
  <c r="DA119" i="17"/>
  <c r="CX125" i="18"/>
  <c r="DI109" i="18"/>
  <c r="DI69" i="18"/>
  <c r="R128" i="17"/>
  <c r="CK79" i="17"/>
  <c r="BY73" i="17"/>
  <c r="AV86" i="17"/>
  <c r="AW98" i="17"/>
  <c r="AQ64" i="17"/>
  <c r="DJ147" i="17"/>
  <c r="CA56" i="17"/>
  <c r="BE123" i="17"/>
  <c r="BE111" i="17"/>
  <c r="AB74" i="17"/>
  <c r="CD136" i="17"/>
  <c r="AD52" i="17"/>
  <c r="BN150" i="5"/>
  <c r="AF143" i="17"/>
  <c r="CI106" i="17"/>
  <c r="O123" i="17"/>
  <c r="AO89" i="17"/>
  <c r="CL159" i="18"/>
  <c r="AV148" i="17"/>
  <c r="CW69" i="17"/>
  <c r="CB156" i="18"/>
  <c r="AS133" i="18"/>
  <c r="CH113" i="17"/>
  <c r="P131" i="17"/>
  <c r="BZ114" i="17"/>
  <c r="T106" i="17"/>
  <c r="CZ57" i="17"/>
  <c r="CP121" i="17"/>
  <c r="CD107" i="17"/>
  <c r="CW152" i="18"/>
  <c r="DM81" i="17"/>
  <c r="AA81" i="18"/>
  <c r="CR55" i="17"/>
  <c r="CO58" i="17"/>
  <c r="CG75" i="17"/>
  <c r="DE127" i="17"/>
  <c r="R147" i="17"/>
  <c r="DB62" i="17"/>
  <c r="BV135" i="17"/>
  <c r="DB169" i="18"/>
  <c r="AM83" i="17"/>
  <c r="CI61" i="17"/>
  <c r="DC125" i="17"/>
  <c r="CY118" i="17"/>
  <c r="DH128" i="1"/>
  <c r="CS121" i="17"/>
  <c r="DG121" i="17"/>
  <c r="BW82" i="17"/>
  <c r="DK99" i="17"/>
  <c r="AD169" i="18"/>
  <c r="DE68" i="17"/>
  <c r="AE79" i="17"/>
  <c r="AR116" i="17"/>
  <c r="CG129" i="17"/>
  <c r="W72" i="17"/>
  <c r="P91" i="17"/>
  <c r="AE135" i="17"/>
  <c r="AF147" i="17"/>
  <c r="AE144" i="17"/>
  <c r="Z131" i="17"/>
  <c r="BV166" i="18"/>
  <c r="T147" i="17"/>
  <c r="AJ51" i="17"/>
  <c r="AD144" i="17"/>
  <c r="CB59" i="17"/>
  <c r="AX98" i="17"/>
  <c r="CL94" i="17"/>
  <c r="AA94" i="17"/>
  <c r="CI120" i="17"/>
  <c r="BW73" i="17"/>
  <c r="BU141" i="17"/>
  <c r="AB113" i="17"/>
  <c r="BC64" i="17"/>
  <c r="Z143" i="17"/>
  <c r="BT107" i="17"/>
  <c r="BB125" i="1"/>
  <c r="BN94" i="17"/>
  <c r="BJ130" i="17"/>
  <c r="CP73" i="17"/>
  <c r="DO70" i="18"/>
  <c r="AD140" i="18"/>
  <c r="DH111" i="17"/>
  <c r="CY73" i="17"/>
  <c r="CO180" i="18"/>
  <c r="BT187" i="18"/>
  <c r="DE179" i="18"/>
  <c r="BG125" i="18"/>
  <c r="BE112" i="17"/>
  <c r="AD50" i="17"/>
  <c r="AE84" i="17"/>
  <c r="BM151" i="18"/>
  <c r="AI125" i="17"/>
  <c r="CS70" i="17"/>
  <c r="AM114" i="17"/>
  <c r="L78" i="17"/>
  <c r="CD171" i="18"/>
  <c r="DL127" i="17"/>
  <c r="CY150" i="18"/>
  <c r="CD52" i="17"/>
  <c r="BN97" i="17"/>
  <c r="O103" i="17"/>
  <c r="BZ107" i="17"/>
  <c r="BO150" i="17"/>
  <c r="AW57" i="17"/>
  <c r="DD85" i="17"/>
  <c r="AD134" i="18"/>
  <c r="V115" i="17"/>
  <c r="CN129" i="17"/>
  <c r="DC110" i="17"/>
  <c r="BY134" i="17"/>
  <c r="X54" i="17"/>
  <c r="V179" i="18"/>
  <c r="Q159" i="18"/>
  <c r="AN126" i="17"/>
  <c r="BC162" i="18"/>
  <c r="CV135" i="17"/>
  <c r="AD112" i="17"/>
  <c r="DM200" i="18"/>
  <c r="AD135" i="17"/>
  <c r="CT140" i="17"/>
  <c r="T75" i="17"/>
  <c r="AV99" i="18"/>
  <c r="CX107" i="17"/>
  <c r="CZ140" i="17"/>
  <c r="AD131" i="17"/>
  <c r="AK131" i="17"/>
  <c r="BK60" i="17"/>
  <c r="V123" i="18"/>
  <c r="BW98" i="17"/>
  <c r="CA146" i="17"/>
  <c r="DK63" i="17"/>
  <c r="BV57" i="17"/>
  <c r="AD158" i="18"/>
  <c r="W79" i="17"/>
  <c r="DN88" i="17"/>
  <c r="CM116" i="17"/>
  <c r="BQ88" i="17"/>
  <c r="CM98" i="17"/>
  <c r="CX85" i="17"/>
  <c r="BM117" i="17"/>
  <c r="Z57" i="17"/>
  <c r="CM61" i="17"/>
  <c r="CU88" i="17"/>
  <c r="CV118" i="17"/>
  <c r="U55" i="17"/>
  <c r="AL79" i="18"/>
  <c r="P87" i="17"/>
  <c r="CY91" i="17"/>
  <c r="S99" i="17"/>
  <c r="BY115" i="18"/>
  <c r="CE150" i="17"/>
  <c r="BI58" i="17"/>
  <c r="CU49" i="17"/>
  <c r="CB137" i="17"/>
  <c r="DN93" i="17"/>
  <c r="CT145" i="17"/>
  <c r="CY135" i="17"/>
  <c r="CP98" i="17"/>
  <c r="CP133" i="1"/>
  <c r="BG73" i="17"/>
  <c r="DE95" i="18"/>
  <c r="R149" i="17"/>
  <c r="BN135" i="1"/>
  <c r="CM95" i="17"/>
  <c r="CH52" i="17"/>
  <c r="CF116" i="17"/>
  <c r="BQ137" i="17"/>
  <c r="U50" i="17"/>
  <c r="BX70" i="17"/>
  <c r="W140" i="5"/>
  <c r="BW83" i="17"/>
  <c r="CB170" i="18"/>
  <c r="CK184" i="18"/>
  <c r="CG141" i="17"/>
  <c r="N45" i="17"/>
  <c r="BI103" i="17"/>
  <c r="R109" i="17"/>
  <c r="CJ130" i="1"/>
  <c r="DC102" i="17"/>
  <c r="DA142" i="17"/>
  <c r="CE51" i="17"/>
  <c r="V84" i="17"/>
  <c r="AB86" i="17"/>
  <c r="AF79" i="17"/>
  <c r="DL144" i="5"/>
  <c r="BJ88" i="17"/>
  <c r="M69" i="18"/>
  <c r="BV152" i="18"/>
  <c r="BG61" i="17"/>
  <c r="BV134" i="17"/>
  <c r="AS131" i="17"/>
  <c r="Q131" i="17"/>
  <c r="X45" i="17"/>
  <c r="CT126" i="1"/>
  <c r="CG149" i="17"/>
  <c r="AD97" i="17"/>
  <c r="BK130" i="18"/>
  <c r="AI104" i="17"/>
  <c r="BK66" i="17"/>
  <c r="CE52" i="17"/>
  <c r="BY142" i="17"/>
  <c r="Y109" i="17"/>
  <c r="BE98" i="18"/>
  <c r="CW99" i="17"/>
  <c r="BU151" i="18"/>
  <c r="CT67" i="18"/>
  <c r="CH83" i="17"/>
  <c r="CE120" i="17"/>
  <c r="BR82" i="17"/>
  <c r="BE88" i="17"/>
  <c r="CW145" i="5"/>
  <c r="AJ132" i="1"/>
  <c r="CQ110" i="18"/>
  <c r="AJ157" i="18"/>
  <c r="CU121" i="17"/>
  <c r="N82" i="17"/>
  <c r="DH146" i="17"/>
  <c r="DA104" i="17"/>
  <c r="DD143" i="17"/>
  <c r="P116" i="17"/>
  <c r="M59" i="17"/>
  <c r="BC97" i="17"/>
  <c r="AS193" i="18"/>
  <c r="BA149" i="17"/>
  <c r="AX102" i="17"/>
  <c r="AB87" i="17"/>
  <c r="P148" i="17"/>
  <c r="CC63" i="17"/>
  <c r="AM129" i="17"/>
  <c r="CK127" i="1"/>
  <c r="CN142" i="17"/>
  <c r="CW113" i="17"/>
  <c r="CB100" i="17"/>
  <c r="DH120" i="17"/>
  <c r="CP109" i="17"/>
  <c r="AY59" i="17"/>
  <c r="BG107" i="17"/>
  <c r="BZ86" i="17"/>
  <c r="BW63" i="17"/>
  <c r="BZ53" i="17"/>
  <c r="AG61" i="17"/>
  <c r="O73" i="17"/>
  <c r="AN130" i="17"/>
  <c r="BD80" i="17"/>
  <c r="AA145" i="5"/>
  <c r="AP47" i="17"/>
  <c r="N126" i="1"/>
  <c r="AH136" i="1"/>
  <c r="AQ63" i="18"/>
  <c r="AC71" i="18"/>
  <c r="AX121" i="17"/>
  <c r="CM78" i="18"/>
  <c r="DO91" i="17"/>
  <c r="CN155" i="18"/>
  <c r="CG142" i="17"/>
  <c r="DH146" i="18"/>
  <c r="AN114" i="17"/>
  <c r="W98" i="17"/>
  <c r="Z124" i="17"/>
  <c r="BP116" i="17"/>
  <c r="AV118" i="17"/>
  <c r="AT118" i="17"/>
  <c r="AR147" i="18"/>
  <c r="Z115" i="17"/>
  <c r="CH116" i="17"/>
  <c r="Y105" i="17"/>
  <c r="BG103" i="17"/>
  <c r="BK129" i="17"/>
  <c r="BS84" i="17"/>
  <c r="AW74" i="17"/>
  <c r="BW119" i="17"/>
  <c r="DI120" i="17"/>
  <c r="BX102" i="17"/>
  <c r="AJ122" i="17"/>
  <c r="DK71" i="17"/>
  <c r="CQ139" i="18"/>
  <c r="AI186" i="18"/>
  <c r="DC146" i="17"/>
  <c r="AS189" i="18"/>
  <c r="T89" i="17"/>
  <c r="CD107" i="18"/>
  <c r="BP54" i="17"/>
  <c r="BS70" i="17"/>
  <c r="R110" i="17"/>
  <c r="BC45" i="17"/>
  <c r="AP74" i="17"/>
  <c r="BQ142" i="17"/>
  <c r="CH59" i="17"/>
  <c r="BQ60" i="17"/>
  <c r="AK83" i="17"/>
  <c r="AD57" i="17"/>
  <c r="CS73" i="17"/>
  <c r="U62" i="17"/>
  <c r="DA62" i="17"/>
  <c r="BP96" i="17"/>
  <c r="CX94" i="17"/>
  <c r="AL99" i="17"/>
  <c r="CB51" i="17"/>
  <c r="BK71" i="17"/>
  <c r="CG70" i="17"/>
  <c r="AT60" i="17"/>
  <c r="BA83" i="17"/>
  <c r="BU116" i="18"/>
  <c r="CN84" i="17"/>
  <c r="BD101" i="17"/>
  <c r="BW115" i="17"/>
  <c r="BV123" i="17"/>
  <c r="CJ107" i="17"/>
  <c r="CZ117" i="17"/>
  <c r="AS66" i="18"/>
  <c r="CN124" i="17"/>
  <c r="BG137" i="17"/>
  <c r="AD53" i="17"/>
  <c r="AO147" i="17"/>
  <c r="BK46" i="17"/>
  <c r="AT149" i="5"/>
  <c r="BA64" i="17"/>
  <c r="DC131" i="17"/>
  <c r="DI111" i="17"/>
  <c r="CI78" i="17"/>
  <c r="AH137" i="17"/>
  <c r="BX61" i="17"/>
  <c r="AM119" i="17"/>
  <c r="DH106" i="17"/>
  <c r="DE146" i="17"/>
  <c r="AE104" i="17"/>
  <c r="DJ145" i="17"/>
  <c r="BZ106" i="17"/>
  <c r="BO81" i="17"/>
  <c r="DO52" i="17"/>
  <c r="W119" i="17"/>
  <c r="DM148" i="17"/>
  <c r="CL44" i="17"/>
  <c r="CD67" i="18"/>
  <c r="BB84" i="17"/>
  <c r="AT147" i="17"/>
  <c r="Y132" i="1"/>
  <c r="CY141" i="17"/>
  <c r="O127" i="17"/>
  <c r="AE69" i="17"/>
  <c r="DL111" i="17"/>
  <c r="AD75" i="17"/>
  <c r="AF108" i="17"/>
  <c r="CJ121" i="17"/>
  <c r="BL74" i="17"/>
  <c r="M96" i="17"/>
  <c r="AW136" i="17"/>
  <c r="CE126" i="17"/>
  <c r="BY164" i="18"/>
  <c r="CQ114" i="17"/>
  <c r="AO80" i="17"/>
  <c r="DD59" i="17"/>
  <c r="BS80" i="17"/>
  <c r="DC163" i="18"/>
  <c r="DM64" i="17"/>
  <c r="BB131" i="1"/>
  <c r="AY187" i="18"/>
  <c r="BD128" i="1"/>
  <c r="BF52" i="17"/>
  <c r="AM155" i="18"/>
  <c r="BV132" i="17"/>
  <c r="BB98" i="17"/>
  <c r="BS117" i="17"/>
  <c r="AH104" i="17"/>
  <c r="AG66" i="17"/>
  <c r="L119" i="17"/>
  <c r="AD137" i="17"/>
  <c r="BM143" i="17"/>
  <c r="BX134" i="1"/>
  <c r="BM92" i="17"/>
  <c r="T128" i="1"/>
  <c r="AO79" i="17"/>
  <c r="BB134" i="1"/>
  <c r="BG176" i="18"/>
  <c r="BY82" i="17"/>
  <c r="AT68" i="18"/>
  <c r="BZ131" i="1"/>
  <c r="AM140" i="17"/>
  <c r="BV59" i="17"/>
  <c r="BT87" i="17"/>
  <c r="AW161" i="18"/>
  <c r="CA107" i="17"/>
  <c r="DC171" i="18"/>
  <c r="AW59" i="17"/>
  <c r="V81" i="17"/>
  <c r="AK71" i="18"/>
  <c r="DL105" i="18"/>
  <c r="DM149" i="5"/>
  <c r="W96" i="17"/>
  <c r="AY63" i="17"/>
  <c r="AS51" i="17"/>
  <c r="DI59" i="17"/>
  <c r="AF57" i="17"/>
  <c r="CD124" i="1"/>
  <c r="CA141" i="17"/>
  <c r="CD89" i="17"/>
  <c r="CI127" i="17"/>
  <c r="O136" i="17"/>
  <c r="AZ64" i="17"/>
  <c r="CX80" i="17"/>
  <c r="AR95" i="17"/>
  <c r="CU142" i="17"/>
  <c r="AG110" i="17"/>
  <c r="Z148" i="17"/>
  <c r="BI122" i="17"/>
  <c r="DK93" i="17"/>
  <c r="AF145" i="17"/>
  <c r="CB129" i="1"/>
  <c r="BU69" i="17"/>
  <c r="BF136" i="17"/>
  <c r="BC85" i="17"/>
  <c r="AP109" i="17"/>
  <c r="CA148" i="17"/>
  <c r="W70" i="17"/>
  <c r="P78" i="17"/>
  <c r="S123" i="17"/>
  <c r="V105" i="18"/>
  <c r="DK66" i="17"/>
  <c r="CJ140" i="18"/>
  <c r="AD71" i="17"/>
  <c r="BL125" i="1"/>
  <c r="BW138" i="17"/>
  <c r="AU118" i="17"/>
  <c r="CE133" i="1"/>
  <c r="P136" i="17"/>
  <c r="AF69" i="17"/>
  <c r="DJ140" i="17"/>
  <c r="BX128" i="1"/>
  <c r="DI90" i="17"/>
  <c r="DA170" i="18"/>
  <c r="AQ121" i="17"/>
  <c r="AS124" i="18"/>
  <c r="BH87" i="17"/>
  <c r="AY55" i="17"/>
  <c r="BX129" i="17"/>
  <c r="CR54" i="17"/>
  <c r="CZ78" i="17"/>
  <c r="CW101" i="17"/>
  <c r="DN117" i="17"/>
  <c r="BB166" i="18"/>
  <c r="DH76" i="17"/>
  <c r="CE119" i="17"/>
  <c r="AM61" i="17"/>
  <c r="BH135" i="17"/>
  <c r="CX97" i="17"/>
  <c r="AQ88" i="17"/>
  <c r="AZ88" i="17"/>
  <c r="BN125" i="17"/>
  <c r="CI150" i="17"/>
  <c r="DG135" i="17"/>
  <c r="U57" i="17"/>
  <c r="BJ60" i="17"/>
  <c r="CM125" i="17"/>
  <c r="BQ106" i="17"/>
  <c r="CL104" i="17"/>
  <c r="CM75" i="17"/>
  <c r="CR177" i="18"/>
  <c r="W133" i="18"/>
  <c r="BO67" i="17"/>
  <c r="CP130" i="17"/>
  <c r="CZ45" i="17"/>
  <c r="CQ143" i="17"/>
  <c r="CK129" i="17"/>
  <c r="W177" i="18"/>
  <c r="BP82" i="17"/>
  <c r="N129" i="17"/>
  <c r="CN133" i="18"/>
  <c r="BK122" i="17"/>
  <c r="AZ75" i="17"/>
  <c r="DI131" i="17"/>
  <c r="V177" i="18"/>
  <c r="CX54" i="17"/>
  <c r="AS56" i="17"/>
  <c r="CF186" i="18"/>
  <c r="BU167" i="18"/>
  <c r="CZ98" i="17"/>
  <c r="DM168" i="18"/>
  <c r="BR124" i="17"/>
  <c r="R96" i="18"/>
  <c r="BV137" i="17"/>
  <c r="BY130" i="18"/>
  <c r="AI145" i="18"/>
  <c r="V87" i="17"/>
  <c r="BA125" i="17"/>
  <c r="BV118" i="17"/>
  <c r="L134" i="17"/>
  <c r="V132" i="1"/>
  <c r="CU148" i="17"/>
  <c r="AT131" i="17"/>
  <c r="AS148" i="17"/>
  <c r="BQ101" i="17"/>
  <c r="BZ145" i="17"/>
  <c r="N149" i="17"/>
  <c r="Z111" i="17"/>
  <c r="BI63" i="17"/>
  <c r="T125" i="17"/>
  <c r="CJ133" i="1"/>
  <c r="BZ126" i="1"/>
  <c r="CF136" i="17"/>
  <c r="CV82" i="17"/>
  <c r="CC59" i="17"/>
  <c r="CD124" i="17"/>
  <c r="BV79" i="17"/>
  <c r="CE83" i="17"/>
  <c r="BT150" i="17"/>
  <c r="BU149" i="17"/>
  <c r="AG117" i="17"/>
  <c r="CN135" i="5"/>
  <c r="CU93" i="17"/>
  <c r="BJ106" i="17"/>
  <c r="DH150" i="17"/>
  <c r="AM100" i="17"/>
  <c r="AS71" i="17"/>
  <c r="BI130" i="1"/>
  <c r="CY106" i="17"/>
  <c r="BE200" i="18"/>
  <c r="AP131" i="17"/>
  <c r="CD101" i="17"/>
  <c r="AN110" i="17"/>
  <c r="BX59" i="17"/>
  <c r="AX136" i="17"/>
  <c r="BK78" i="17"/>
  <c r="CI102" i="17"/>
  <c r="AZ124" i="17"/>
  <c r="BN58" i="17"/>
  <c r="AL127" i="1"/>
  <c r="AB65" i="18"/>
  <c r="W94" i="17"/>
  <c r="P56" i="17"/>
  <c r="CO147" i="17"/>
  <c r="AR123" i="17"/>
  <c r="BB58" i="17"/>
  <c r="DO135" i="1"/>
  <c r="CN63" i="17"/>
  <c r="AL123" i="17"/>
  <c r="AB119" i="17"/>
  <c r="BZ142" i="17"/>
  <c r="CA144" i="17"/>
  <c r="DH106" i="1"/>
  <c r="CQ119" i="17"/>
  <c r="AK114" i="17"/>
  <c r="AJ56" i="17"/>
  <c r="AU112" i="17"/>
  <c r="BM51" i="17"/>
  <c r="BU104" i="17"/>
  <c r="BY133" i="1"/>
  <c r="CE140" i="17"/>
  <c r="AU136" i="1"/>
  <c r="CE95" i="17"/>
  <c r="N101" i="17"/>
  <c r="X115" i="17"/>
  <c r="BO91" i="17"/>
  <c r="BU137" i="17"/>
  <c r="AV121" i="17"/>
  <c r="CX64" i="17"/>
  <c r="CJ122" i="18"/>
  <c r="CX124" i="1"/>
  <c r="BC68" i="18"/>
  <c r="DM137" i="17"/>
  <c r="BV126" i="17"/>
  <c r="CW124" i="17"/>
  <c r="DL142" i="17"/>
  <c r="BI145" i="17"/>
  <c r="BG75" i="17"/>
  <c r="DB133" i="17"/>
  <c r="BK145" i="17"/>
  <c r="CW149" i="17"/>
  <c r="CO104" i="17"/>
  <c r="CT90" i="17"/>
  <c r="CM139" i="17"/>
  <c r="Z108" i="18"/>
  <c r="CM115" i="17"/>
  <c r="Y119" i="1"/>
  <c r="AH86" i="17"/>
  <c r="W113" i="17"/>
  <c r="U71" i="18"/>
  <c r="P89" i="17"/>
  <c r="BK81" i="17"/>
  <c r="CH132" i="5"/>
  <c r="CM121" i="17"/>
  <c r="BA73" i="17"/>
  <c r="AI126" i="17"/>
  <c r="AJ111" i="17"/>
  <c r="CV94" i="17"/>
  <c r="BL81" i="17"/>
  <c r="BC128" i="17"/>
  <c r="BX103" i="17"/>
  <c r="CJ124" i="17"/>
  <c r="AF112" i="17"/>
  <c r="DJ122" i="17"/>
  <c r="AT56" i="17"/>
  <c r="N140" i="5"/>
  <c r="AZ129" i="5"/>
  <c r="BB67" i="17"/>
  <c r="AJ127" i="1"/>
  <c r="AQ87" i="17"/>
  <c r="AK122" i="17"/>
  <c r="BO86" i="17"/>
  <c r="BO149" i="17"/>
  <c r="CO97" i="17"/>
  <c r="CV77" i="17"/>
  <c r="CJ83" i="17"/>
  <c r="BW135" i="18"/>
  <c r="Q115" i="17"/>
  <c r="AG153" i="18"/>
  <c r="DN140" i="17"/>
  <c r="BU139" i="18"/>
  <c r="BV89" i="17"/>
  <c r="BL130" i="1"/>
  <c r="CR58" i="17"/>
  <c r="AR60" i="17"/>
  <c r="BT77" i="17"/>
  <c r="AS109" i="17"/>
  <c r="BZ112" i="17"/>
  <c r="BN176" i="18"/>
  <c r="CT188" i="18"/>
  <c r="BD81" i="17"/>
  <c r="DA74" i="17"/>
  <c r="BY108" i="17"/>
  <c r="BN123" i="17"/>
  <c r="W90" i="17"/>
  <c r="AG125" i="1"/>
  <c r="AA81" i="17"/>
  <c r="CK117" i="17"/>
  <c r="CU72" i="17"/>
  <c r="DC119" i="18"/>
  <c r="AR120" i="17"/>
  <c r="BN128" i="17"/>
  <c r="AW165" i="18"/>
  <c r="BY106" i="17"/>
  <c r="AG132" i="17"/>
  <c r="BJ123" i="17"/>
  <c r="BU127" i="17"/>
  <c r="DO139" i="17"/>
  <c r="DD83" i="17"/>
  <c r="BF126" i="1"/>
  <c r="BW60" i="17"/>
  <c r="BE137" i="17"/>
  <c r="AH52" i="17"/>
  <c r="BG64" i="17"/>
  <c r="CA123" i="17"/>
  <c r="O113" i="17"/>
  <c r="BY144" i="17"/>
  <c r="AD129" i="17"/>
  <c r="DB141" i="18"/>
  <c r="AD98" i="17"/>
  <c r="AJ139" i="17"/>
  <c r="P57" i="17"/>
  <c r="CG137" i="17"/>
  <c r="Z49" i="17"/>
  <c r="DC91" i="17"/>
  <c r="AT107" i="17"/>
  <c r="CZ133" i="17"/>
  <c r="M153" i="18"/>
  <c r="AF61" i="17"/>
  <c r="DH145" i="17"/>
  <c r="DK58" i="17"/>
  <c r="CC131" i="1"/>
  <c r="DF130" i="17"/>
  <c r="AD120" i="17"/>
  <c r="BV69" i="18"/>
  <c r="P60" i="17"/>
  <c r="BQ50" i="17"/>
  <c r="BC118" i="17"/>
  <c r="BT109" i="17"/>
  <c r="CW137" i="17"/>
  <c r="M180" i="18"/>
  <c r="BM122" i="17"/>
  <c r="BF141" i="17"/>
  <c r="CB47" i="17"/>
  <c r="BE46" i="17"/>
  <c r="CJ89" i="17"/>
  <c r="AK78" i="17"/>
  <c r="AC85" i="17"/>
  <c r="CV101" i="17"/>
  <c r="AF124" i="17"/>
  <c r="BZ133" i="17"/>
  <c r="BH103" i="17"/>
  <c r="W148" i="17"/>
  <c r="BZ87" i="17"/>
  <c r="BT112" i="17"/>
  <c r="BE128" i="17"/>
  <c r="AG58" i="17"/>
  <c r="AN138" i="17"/>
  <c r="DK146" i="17"/>
  <c r="AV52" i="17"/>
  <c r="BF113" i="1"/>
  <c r="AZ101" i="17"/>
  <c r="AE124" i="17"/>
  <c r="AA129" i="17"/>
  <c r="BV103" i="17"/>
  <c r="BT137" i="17"/>
  <c r="AA92" i="17"/>
  <c r="Z79" i="17"/>
  <c r="BC147" i="17"/>
  <c r="BL123" i="18"/>
  <c r="CA65" i="17"/>
  <c r="BE109" i="17"/>
  <c r="BE55" i="17"/>
  <c r="BU125" i="17"/>
  <c r="BU44" i="17"/>
  <c r="BM197" i="18"/>
  <c r="BY54" i="17"/>
  <c r="DH141" i="18"/>
  <c r="CE132" i="17"/>
  <c r="AO87" i="17"/>
  <c r="AQ123" i="17"/>
  <c r="DJ100" i="17"/>
  <c r="AD143" i="17"/>
  <c r="AH74" i="17"/>
  <c r="BV136" i="18"/>
  <c r="T112" i="17"/>
  <c r="DG164" i="18"/>
  <c r="AB75" i="17"/>
  <c r="CP71" i="17"/>
  <c r="L141" i="17"/>
  <c r="CJ193" i="18"/>
  <c r="AH76" i="17"/>
  <c r="CK154" i="18"/>
  <c r="M95" i="17"/>
  <c r="CH146" i="5"/>
  <c r="BL148" i="17"/>
  <c r="DK86" i="17"/>
  <c r="CT106" i="17"/>
  <c r="BZ59" i="17"/>
  <c r="BG115" i="17"/>
  <c r="AX149" i="17"/>
  <c r="AJ101" i="17"/>
  <c r="CW107" i="18"/>
  <c r="CD60" i="17"/>
  <c r="R142" i="17"/>
  <c r="CZ142" i="17"/>
  <c r="CI56" i="17"/>
  <c r="CD115" i="18"/>
  <c r="DL144" i="18"/>
  <c r="BI72" i="17"/>
  <c r="CD129" i="17"/>
  <c r="BZ89" i="17"/>
  <c r="AL120" i="17"/>
  <c r="AZ126" i="17"/>
  <c r="L117" i="17"/>
  <c r="DM136" i="17"/>
  <c r="BK159" i="18"/>
  <c r="U173" i="18"/>
  <c r="BF105" i="17"/>
  <c r="BO78" i="18"/>
  <c r="AL82" i="18"/>
  <c r="CD103" i="17"/>
  <c r="BI133" i="17"/>
  <c r="S104" i="17"/>
  <c r="BQ186" i="18"/>
  <c r="BA111" i="17"/>
  <c r="CP131" i="17"/>
  <c r="CL115" i="17"/>
  <c r="BR176" i="18"/>
  <c r="CJ127" i="17"/>
  <c r="CN99" i="18"/>
  <c r="BT116" i="17"/>
  <c r="R115" i="17"/>
  <c r="M136" i="18"/>
  <c r="AA77" i="17"/>
  <c r="CG99" i="17"/>
  <c r="R109" i="18"/>
  <c r="BO127" i="18"/>
  <c r="AV92" i="17"/>
  <c r="AC128" i="17"/>
  <c r="Y142" i="17"/>
  <c r="DC121" i="17"/>
  <c r="BN49" i="17"/>
  <c r="BW56" i="17"/>
  <c r="AW122" i="17"/>
  <c r="AC108" i="17"/>
  <c r="AB126" i="18"/>
  <c r="AV200" i="18"/>
  <c r="AC123" i="17"/>
  <c r="T104" i="17"/>
  <c r="O96" i="18"/>
  <c r="DG82" i="17"/>
  <c r="BV119" i="17"/>
  <c r="T129" i="17"/>
  <c r="DF98" i="17"/>
  <c r="BN89" i="17"/>
  <c r="DB84" i="17"/>
  <c r="BY61" i="17"/>
  <c r="AY140" i="18"/>
  <c r="BQ52" i="17"/>
  <c r="AM132" i="18"/>
  <c r="U60" i="17"/>
  <c r="CX117" i="17"/>
  <c r="DF131" i="17"/>
  <c r="CM146" i="17"/>
  <c r="CN95" i="18"/>
  <c r="CV73" i="17"/>
  <c r="BD140" i="17"/>
  <c r="BU132" i="17"/>
  <c r="BI111" i="18"/>
  <c r="DM147" i="17"/>
  <c r="BH72" i="17"/>
  <c r="CM145" i="17"/>
  <c r="DE84" i="17"/>
  <c r="AU100" i="17"/>
  <c r="AE42" i="17"/>
  <c r="AF140" i="17"/>
  <c r="BO134" i="1"/>
  <c r="U106" i="17"/>
  <c r="CA100" i="17"/>
  <c r="CL69" i="17"/>
  <c r="DO135" i="17"/>
  <c r="Z139" i="17"/>
  <c r="BQ84" i="17"/>
  <c r="BS53" i="17"/>
  <c r="AA114" i="17"/>
  <c r="CU116" i="17"/>
  <c r="CJ78" i="17"/>
  <c r="AJ133" i="17"/>
  <c r="AW114" i="17"/>
  <c r="CS148" i="17"/>
  <c r="DB57" i="17"/>
  <c r="DG118" i="17"/>
  <c r="AY123" i="17"/>
  <c r="CF57" i="17"/>
  <c r="BB106" i="17"/>
  <c r="P58" i="17"/>
  <c r="S94" i="17"/>
  <c r="DB128" i="18"/>
  <c r="AL140" i="17"/>
  <c r="AR71" i="18"/>
  <c r="U136" i="17"/>
  <c r="AB88" i="17"/>
  <c r="AT51" i="17"/>
  <c r="BB121" i="17"/>
  <c r="AX129" i="17"/>
  <c r="CD109" i="17"/>
  <c r="BV63" i="17"/>
  <c r="CH66" i="17"/>
  <c r="BA146" i="17"/>
  <c r="CX146" i="17"/>
  <c r="DB132" i="1"/>
  <c r="BI147" i="17"/>
  <c r="CZ122" i="18"/>
  <c r="AW129" i="1"/>
  <c r="N64" i="17"/>
  <c r="BA62" i="18"/>
  <c r="AO112" i="17"/>
  <c r="CK114" i="17"/>
  <c r="DL77" i="17"/>
  <c r="N87" i="17"/>
  <c r="BS73" i="17"/>
  <c r="BN94" i="18"/>
  <c r="AN146" i="17"/>
  <c r="BY167" i="18"/>
  <c r="BW92" i="17"/>
  <c r="N122" i="17"/>
  <c r="W53" i="17"/>
  <c r="AC74" i="17"/>
  <c r="BD136" i="17"/>
  <c r="BW105" i="17"/>
  <c r="X145" i="5"/>
  <c r="BI93" i="17"/>
  <c r="CN119" i="17"/>
  <c r="CY131" i="17"/>
  <c r="BW118" i="17"/>
  <c r="CK91" i="17"/>
  <c r="BW112" i="17"/>
  <c r="CR67" i="17"/>
  <c r="CN57" i="18"/>
  <c r="N127" i="17"/>
  <c r="AM85" i="17"/>
  <c r="BB101" i="17"/>
  <c r="BY132" i="5"/>
  <c r="BH160" i="18"/>
  <c r="AF136" i="1"/>
  <c r="AX128" i="17"/>
  <c r="BX58" i="18"/>
  <c r="DM125" i="17"/>
  <c r="CZ94" i="17"/>
  <c r="DG136" i="17"/>
  <c r="L75" i="17"/>
  <c r="BO139" i="17"/>
  <c r="AI111" i="17"/>
  <c r="CY67" i="17"/>
  <c r="P96" i="17"/>
  <c r="CJ61" i="17"/>
  <c r="CV98" i="17"/>
  <c r="BE143" i="17"/>
  <c r="BG83" i="17"/>
  <c r="AY142" i="17"/>
  <c r="BN133" i="17"/>
  <c r="AH61" i="17"/>
  <c r="AB128" i="1"/>
  <c r="AJ108" i="17"/>
  <c r="CN97" i="17"/>
  <c r="P92" i="17"/>
  <c r="BM132" i="17"/>
  <c r="AG144" i="17"/>
  <c r="DK124" i="1"/>
  <c r="BP92" i="17"/>
  <c r="CH142" i="18"/>
  <c r="AM130" i="1"/>
  <c r="BK131" i="1"/>
  <c r="DG76" i="17"/>
  <c r="AZ76" i="17"/>
  <c r="BF138" i="17"/>
  <c r="CD135" i="17"/>
  <c r="O91" i="17"/>
  <c r="DB92" i="17"/>
  <c r="DN96" i="17"/>
  <c r="BM84" i="17"/>
  <c r="BZ77" i="17"/>
  <c r="U79" i="17"/>
  <c r="CM87" i="17"/>
  <c r="AY132" i="1"/>
  <c r="DB162" i="18"/>
  <c r="DO63" i="17"/>
  <c r="AB141" i="17"/>
  <c r="AN148" i="17"/>
  <c r="V118" i="17"/>
  <c r="O62" i="17"/>
  <c r="CM51" i="17"/>
  <c r="DD132" i="17"/>
  <c r="BY78" i="17"/>
  <c r="CB97" i="17"/>
  <c r="DG92" i="17"/>
  <c r="CU111" i="17"/>
  <c r="AU105" i="17"/>
  <c r="AR86" i="17"/>
  <c r="BS90" i="17"/>
  <c r="M134" i="17"/>
  <c r="AH127" i="17"/>
  <c r="BG62" i="17"/>
  <c r="BF96" i="17"/>
  <c r="BM119" i="17"/>
  <c r="AJ142" i="17"/>
  <c r="CS71" i="18"/>
  <c r="AA126" i="17"/>
  <c r="BD138" i="17"/>
  <c r="O67" i="17"/>
  <c r="CD93" i="17"/>
  <c r="BF140" i="17"/>
  <c r="DB59" i="17"/>
  <c r="DD71" i="18"/>
  <c r="AB105" i="17"/>
  <c r="BY126" i="17"/>
  <c r="CV111" i="17"/>
  <c r="BK126" i="17"/>
  <c r="N141" i="17"/>
  <c r="CH149" i="5"/>
  <c r="BV75" i="17"/>
  <c r="BX82" i="17"/>
  <c r="DK112" i="17"/>
  <c r="AV81" i="17"/>
  <c r="DA77" i="17"/>
  <c r="BZ159" i="18"/>
  <c r="AX78" i="17"/>
  <c r="BK187" i="18"/>
  <c r="AO114" i="17"/>
  <c r="CS106" i="17"/>
  <c r="DJ98" i="17"/>
  <c r="AC55" i="17"/>
  <c r="AL132" i="5"/>
  <c r="BG49" i="17"/>
  <c r="CZ67" i="17"/>
  <c r="BX132" i="17"/>
  <c r="V104" i="17"/>
  <c r="AP103" i="17"/>
  <c r="BH64" i="17"/>
  <c r="AV133" i="17"/>
  <c r="CJ58" i="17"/>
  <c r="CI50" i="17"/>
  <c r="BZ125" i="17"/>
  <c r="AT58" i="17"/>
  <c r="BN74" i="17"/>
  <c r="DA129" i="17"/>
  <c r="M61" i="17"/>
  <c r="BL136" i="5"/>
  <c r="T108" i="17"/>
  <c r="AW86" i="17"/>
  <c r="DF84" i="17"/>
  <c r="CN47" i="17"/>
  <c r="AJ184" i="18"/>
  <c r="U103" i="17"/>
  <c r="BK70" i="17"/>
  <c r="AC92" i="17"/>
  <c r="BB93" i="17"/>
  <c r="CP142" i="17"/>
  <c r="CH92" i="17"/>
  <c r="CL80" i="17"/>
  <c r="AG69" i="18"/>
  <c r="CW59" i="17"/>
  <c r="AF129" i="1"/>
  <c r="BM180" i="18"/>
  <c r="V130" i="17"/>
  <c r="AV198" i="18"/>
  <c r="CU134" i="17"/>
  <c r="AN137" i="18"/>
  <c r="AN83" i="17"/>
  <c r="AR62" i="17"/>
  <c r="BG187" i="18"/>
  <c r="DO133" i="17"/>
  <c r="AH117" i="18"/>
  <c r="CN171" i="18"/>
  <c r="DJ136" i="18"/>
  <c r="O144" i="18"/>
  <c r="AP65" i="17"/>
  <c r="AD189" i="18"/>
  <c r="DJ77" i="17"/>
  <c r="BH132" i="17"/>
  <c r="CQ52" i="17"/>
  <c r="AS95" i="17"/>
  <c r="CV140" i="17"/>
  <c r="AQ143" i="17"/>
  <c r="CA80" i="17"/>
  <c r="CX170" i="18"/>
  <c r="AE63" i="17"/>
  <c r="CY144" i="17"/>
  <c r="DC67" i="17"/>
  <c r="BA192" i="18"/>
  <c r="CR189" i="18"/>
  <c r="BM75" i="18"/>
  <c r="CB129" i="18"/>
  <c r="AJ91" i="17"/>
  <c r="BC104" i="17"/>
  <c r="BL124" i="17"/>
  <c r="DE78" i="17"/>
  <c r="CZ130" i="17"/>
  <c r="AD85" i="17"/>
  <c r="BP105" i="17"/>
  <c r="CV74" i="17"/>
  <c r="S85" i="17"/>
  <c r="R162" i="18"/>
  <c r="DO129" i="17"/>
  <c r="BX111" i="18"/>
  <c r="AR98" i="17"/>
  <c r="CW117" i="17"/>
  <c r="CE159" i="18"/>
  <c r="DG142" i="17"/>
  <c r="BQ49" i="17"/>
  <c r="CJ75" i="17"/>
  <c r="CK61" i="17"/>
  <c r="BE78" i="17"/>
  <c r="R188" i="18"/>
  <c r="AG100" i="17"/>
  <c r="CR199" i="18"/>
  <c r="V144" i="18"/>
  <c r="CA63" i="17"/>
  <c r="DG113" i="17"/>
  <c r="CD104" i="17"/>
  <c r="CA174" i="18"/>
  <c r="X146" i="17"/>
  <c r="BA130" i="17"/>
  <c r="BK136" i="17"/>
  <c r="BQ67" i="18"/>
  <c r="Q99" i="17"/>
  <c r="AN122" i="17"/>
  <c r="AM127" i="1"/>
  <c r="BJ147" i="17"/>
  <c r="CD102" i="17"/>
  <c r="AP146" i="18"/>
  <c r="CB113" i="17"/>
  <c r="M143" i="17"/>
  <c r="AS117" i="18"/>
  <c r="CD121" i="17"/>
  <c r="CX99" i="17"/>
  <c r="AF139" i="17"/>
  <c r="DG65" i="17"/>
  <c r="DJ149" i="17"/>
  <c r="CD125" i="1"/>
  <c r="BF53" i="17"/>
  <c r="X129" i="17"/>
  <c r="AE131" i="17"/>
  <c r="W82" i="17"/>
  <c r="AV98" i="18"/>
  <c r="BZ74" i="17"/>
  <c r="CL60" i="17"/>
  <c r="S45" i="17"/>
  <c r="CK102" i="17"/>
  <c r="DI116" i="17"/>
  <c r="BB126" i="17"/>
  <c r="AX104" i="17"/>
  <c r="AE59" i="18"/>
  <c r="BC190" i="18"/>
  <c r="BM136" i="17"/>
  <c r="CQ74" i="17"/>
  <c r="BK138" i="17"/>
  <c r="AH105" i="18"/>
  <c r="CW127" i="17"/>
  <c r="DI86" i="17"/>
  <c r="DC119" i="17"/>
  <c r="AF138" i="17"/>
  <c r="DO67" i="18"/>
  <c r="CA125" i="1"/>
  <c r="BN183" i="18"/>
  <c r="BR123" i="17"/>
  <c r="R77" i="18"/>
  <c r="AF174" i="18"/>
  <c r="L118" i="17"/>
  <c r="CX138" i="17"/>
  <c r="DN156" i="18"/>
  <c r="CX192" i="18"/>
  <c r="AA145" i="17"/>
  <c r="BN116" i="17"/>
  <c r="AQ84" i="17"/>
  <c r="AK137" i="17"/>
  <c r="BW128" i="17"/>
  <c r="CY93" i="17"/>
  <c r="AS144" i="5"/>
  <c r="BL140" i="5"/>
  <c r="CL67" i="17"/>
  <c r="CL111" i="17"/>
  <c r="BR93" i="17"/>
  <c r="AP119" i="17"/>
  <c r="BG155" i="18"/>
  <c r="AB126" i="17"/>
  <c r="DF133" i="1"/>
  <c r="BZ135" i="17"/>
  <c r="BJ114" i="17"/>
  <c r="AF196" i="18"/>
  <c r="CV130" i="17"/>
  <c r="CC97" i="17"/>
  <c r="BD114" i="17"/>
  <c r="BQ120" i="17"/>
  <c r="BE95" i="17"/>
  <c r="R140" i="17"/>
  <c r="AS174" i="18"/>
  <c r="AV129" i="1"/>
  <c r="CZ121" i="17"/>
  <c r="CZ112" i="17"/>
  <c r="CW56" i="17"/>
  <c r="N145" i="17"/>
  <c r="DF140" i="17"/>
  <c r="CY134" i="1"/>
  <c r="CP110" i="17"/>
  <c r="AZ134" i="17"/>
  <c r="CM130" i="17"/>
  <c r="W103" i="17"/>
  <c r="AS114" i="17"/>
  <c r="AB118" i="17"/>
  <c r="L136" i="1"/>
  <c r="AM147" i="17"/>
  <c r="DA127" i="17"/>
  <c r="CG90" i="17"/>
  <c r="BS134" i="5"/>
  <c r="BE90" i="17"/>
  <c r="DO109" i="17"/>
  <c r="AI107" i="17"/>
  <c r="BM62" i="17"/>
  <c r="BG67" i="17"/>
  <c r="BO69" i="17"/>
  <c r="BN48" i="17"/>
  <c r="BX58" i="17"/>
  <c r="CC131" i="17"/>
  <c r="CW119" i="17"/>
  <c r="AK80" i="17"/>
  <c r="DE88" i="17"/>
  <c r="DA51" i="17"/>
  <c r="BY55" i="17"/>
  <c r="CG53" i="17"/>
  <c r="AL75" i="17"/>
  <c r="BB100" i="17"/>
  <c r="AJ130" i="1"/>
  <c r="BM115" i="17"/>
  <c r="BY66" i="17"/>
  <c r="AY148" i="5"/>
  <c r="CA125" i="18"/>
  <c r="CQ104" i="17"/>
  <c r="AN119" i="17"/>
  <c r="BM90" i="17"/>
  <c r="AH102" i="17"/>
  <c r="BP68" i="17"/>
  <c r="AP62" i="17"/>
  <c r="DK184" i="18"/>
  <c r="DH136" i="17"/>
  <c r="DK152" i="18"/>
  <c r="BY109" i="17"/>
  <c r="W85" i="17"/>
  <c r="CI134" i="17"/>
  <c r="CR112" i="17"/>
  <c r="BR99" i="17"/>
  <c r="AF135" i="18"/>
  <c r="CI95" i="17"/>
  <c r="CR148" i="17"/>
  <c r="AQ131" i="17"/>
  <c r="CH129" i="17"/>
  <c r="R108" i="17"/>
  <c r="CT69" i="17"/>
  <c r="BT135" i="1"/>
  <c r="BL124" i="1"/>
  <c r="AS65" i="18"/>
  <c r="CI142" i="17"/>
  <c r="AP127" i="17"/>
  <c r="N81" i="17"/>
  <c r="BL128" i="17"/>
  <c r="DG49" i="17"/>
  <c r="AH99" i="17"/>
  <c r="R122" i="17"/>
  <c r="X120" i="17"/>
  <c r="BK149" i="17"/>
  <c r="AT91" i="18"/>
  <c r="AW97" i="17"/>
  <c r="BT63" i="18"/>
  <c r="X135" i="17"/>
  <c r="AB60" i="17"/>
  <c r="DH102" i="17"/>
  <c r="AU110" i="17"/>
  <c r="AR159" i="18"/>
  <c r="BS54" i="17"/>
  <c r="AC73" i="17"/>
  <c r="CO82" i="17"/>
  <c r="T131" i="17"/>
  <c r="BW133" i="17"/>
  <c r="BF73" i="17"/>
  <c r="M66" i="17"/>
  <c r="CA109" i="18"/>
  <c r="BX128" i="17"/>
  <c r="AS54" i="17"/>
  <c r="BB135" i="17"/>
  <c r="AS146" i="18"/>
  <c r="AM181" i="18"/>
  <c r="AF96" i="18"/>
  <c r="BK65" i="17"/>
  <c r="CG136" i="1"/>
  <c r="V135" i="17"/>
  <c r="CN80" i="17"/>
  <c r="CL95" i="17"/>
  <c r="AS147" i="18"/>
  <c r="CK81" i="17"/>
  <c r="P105" i="17"/>
  <c r="CT149" i="17"/>
  <c r="AP118" i="17"/>
  <c r="DF69" i="17"/>
  <c r="CC82" i="17"/>
  <c r="AN66" i="17"/>
  <c r="Z61" i="17"/>
  <c r="DJ96" i="17"/>
  <c r="BX149" i="17"/>
  <c r="BY57" i="17"/>
  <c r="R96" i="17"/>
  <c r="DN74" i="17"/>
  <c r="CN81" i="17"/>
  <c r="BD125" i="17"/>
  <c r="AH131" i="17"/>
  <c r="AG127" i="17"/>
  <c r="CW52" i="17"/>
  <c r="Z66" i="18"/>
  <c r="BF106" i="17"/>
  <c r="AR114" i="17"/>
  <c r="AG73" i="17"/>
  <c r="CR146" i="18"/>
  <c r="CF136" i="1"/>
  <c r="Y135" i="17"/>
  <c r="BN99" i="17"/>
  <c r="AG90" i="17"/>
  <c r="DF90" i="17"/>
  <c r="DL60" i="17"/>
  <c r="W133" i="17"/>
  <c r="BO94" i="17"/>
  <c r="CJ149" i="17"/>
  <c r="BI91" i="17"/>
  <c r="CQ85" i="17"/>
  <c r="W111" i="17"/>
  <c r="CK125" i="18"/>
  <c r="DM141" i="17"/>
  <c r="BA119" i="17"/>
  <c r="CZ97" i="17"/>
  <c r="BG108" i="17"/>
  <c r="DO98" i="17"/>
  <c r="AV53" i="17"/>
  <c r="AQ69" i="17"/>
  <c r="DB99" i="18"/>
  <c r="BU57" i="17"/>
  <c r="CY150" i="5"/>
  <c r="CD85" i="17"/>
  <c r="AX135" i="17"/>
  <c r="T117" i="17"/>
  <c r="DF151" i="18"/>
  <c r="BM110" i="17"/>
  <c r="CV133" i="1"/>
  <c r="BF61" i="17"/>
  <c r="AT117" i="17"/>
  <c r="AC120" i="17"/>
  <c r="AV155" i="18"/>
  <c r="CL144" i="17"/>
  <c r="AZ143" i="17"/>
  <c r="CN139" i="5"/>
  <c r="CF160" i="18"/>
  <c r="CM106" i="17"/>
  <c r="BN71" i="17"/>
  <c r="BR113" i="17"/>
  <c r="AG89" i="17"/>
  <c r="DF148" i="5"/>
  <c r="DC133" i="1"/>
  <c r="CD51" i="17"/>
  <c r="Y90" i="17"/>
  <c r="AL59" i="17"/>
  <c r="CL112" i="17"/>
  <c r="Z71" i="18"/>
  <c r="AP91" i="17"/>
  <c r="AL141" i="17"/>
  <c r="Q103" i="17"/>
  <c r="CR104" i="17"/>
  <c r="AN108" i="18"/>
  <c r="AD131" i="18"/>
  <c r="AY128" i="17"/>
  <c r="BW133" i="18"/>
  <c r="AB161" i="18"/>
  <c r="DE132" i="17"/>
  <c r="AK148" i="17"/>
  <c r="BD63" i="17"/>
  <c r="BF70" i="18"/>
  <c r="CW70" i="17"/>
  <c r="DH57" i="17"/>
  <c r="BH117" i="17"/>
  <c r="CW131" i="17"/>
  <c r="DF117" i="17"/>
  <c r="AD147" i="17"/>
  <c r="CF108" i="17"/>
  <c r="CS64" i="17"/>
  <c r="BR109" i="18"/>
  <c r="AZ77" i="17"/>
  <c r="CG95" i="18"/>
  <c r="BG82" i="18"/>
  <c r="CA78" i="17"/>
  <c r="AE148" i="5"/>
  <c r="CX166" i="18"/>
  <c r="BH171" i="18"/>
  <c r="BU144" i="18"/>
  <c r="DE65" i="17"/>
  <c r="DL137" i="17"/>
  <c r="AB79" i="17"/>
  <c r="Z90" i="17"/>
  <c r="CK46" i="17"/>
  <c r="BY79" i="17"/>
  <c r="AR124" i="17"/>
  <c r="BR134" i="17"/>
  <c r="DG58" i="17"/>
  <c r="DO137" i="17"/>
  <c r="AA173" i="18"/>
  <c r="AX105" i="17"/>
  <c r="AB64" i="17"/>
  <c r="M54" i="17"/>
  <c r="BT118" i="17"/>
  <c r="BQ135" i="17"/>
  <c r="BU111" i="17"/>
  <c r="X122" i="17"/>
  <c r="DK136" i="17"/>
  <c r="BR50" i="17"/>
  <c r="BS112" i="17"/>
  <c r="BX137" i="17"/>
  <c r="BC73" i="17"/>
  <c r="DD198" i="18"/>
  <c r="DD86" i="17"/>
  <c r="BR79" i="17"/>
  <c r="BQ146" i="17"/>
  <c r="DE116" i="18"/>
  <c r="CO138" i="17"/>
  <c r="X147" i="17"/>
  <c r="BX89" i="17"/>
  <c r="BD49" i="17"/>
  <c r="CW184" i="18"/>
  <c r="CS147" i="17"/>
  <c r="DH85" i="17"/>
  <c r="S50" i="17"/>
  <c r="AR101" i="17"/>
  <c r="DK127" i="1"/>
  <c r="AZ68" i="17"/>
  <c r="CH108" i="17"/>
  <c r="CJ140" i="17"/>
  <c r="CM111" i="17"/>
  <c r="CA166" i="18"/>
  <c r="BP118" i="17"/>
  <c r="BE134" i="5"/>
  <c r="L133" i="17"/>
  <c r="AI120" i="17"/>
  <c r="DN130" i="17"/>
  <c r="CY146" i="17"/>
  <c r="CT131" i="1"/>
  <c r="BR92" i="17"/>
  <c r="AI84" i="17"/>
  <c r="AZ51" i="17"/>
  <c r="DF141" i="17"/>
  <c r="DF70" i="17"/>
  <c r="CP102" i="17"/>
  <c r="BN126" i="1"/>
  <c r="Z75" i="17"/>
  <c r="AL150" i="17"/>
  <c r="AI68" i="17"/>
  <c r="AE97" i="17"/>
  <c r="AY50" i="17"/>
  <c r="AW72" i="17"/>
  <c r="CP115" i="17"/>
  <c r="BU97" i="17"/>
  <c r="AX65" i="17"/>
  <c r="Y133" i="17"/>
  <c r="AL129" i="17"/>
  <c r="M100" i="17"/>
  <c r="BP70" i="17"/>
  <c r="M118" i="17"/>
  <c r="BO131" i="17"/>
  <c r="DM133" i="1"/>
  <c r="BQ103" i="17"/>
  <c r="O128" i="17"/>
  <c r="CC122" i="17"/>
  <c r="AF106" i="17"/>
  <c r="AB110" i="17"/>
  <c r="CD139" i="17"/>
  <c r="S46" i="17"/>
  <c r="BI74" i="18"/>
  <c r="BH97" i="17"/>
  <c r="CN74" i="17"/>
  <c r="CQ130" i="1"/>
  <c r="CV81" i="17"/>
  <c r="DC133" i="5"/>
  <c r="DC78" i="17"/>
  <c r="AK116" i="17"/>
  <c r="W139" i="5"/>
  <c r="M65" i="18"/>
  <c r="AW46" i="17"/>
  <c r="CW123" i="17"/>
  <c r="Z106" i="17"/>
  <c r="CB56" i="17"/>
  <c r="BR65" i="18"/>
  <c r="DD122" i="1"/>
  <c r="AG123" i="17"/>
  <c r="AJ135" i="5"/>
  <c r="CB66" i="18"/>
  <c r="DA130" i="5"/>
  <c r="BX156" i="18"/>
  <c r="AI124" i="1"/>
  <c r="BE119" i="1"/>
  <c r="CB135" i="5"/>
  <c r="CC127" i="1"/>
  <c r="BQ130" i="17"/>
  <c r="BU107" i="17"/>
  <c r="AH82" i="17"/>
  <c r="T116" i="17"/>
  <c r="BM148" i="17"/>
  <c r="CY130" i="17"/>
  <c r="AN60" i="17"/>
  <c r="CP72" i="18"/>
  <c r="CE99" i="17"/>
  <c r="DH71" i="17"/>
  <c r="DB125" i="17"/>
  <c r="BR81" i="17"/>
  <c r="CF121" i="17"/>
  <c r="DH81" i="17"/>
  <c r="W69" i="17"/>
  <c r="CC70" i="17"/>
  <c r="CE128" i="17"/>
  <c r="CX84" i="17"/>
  <c r="AN146" i="5"/>
  <c r="AI131" i="1"/>
  <c r="BB115" i="1"/>
  <c r="AX41" i="17"/>
  <c r="CO132" i="5"/>
  <c r="AF82" i="17"/>
  <c r="AN92" i="17"/>
  <c r="BE140" i="5"/>
  <c r="R134" i="5"/>
  <c r="CX150" i="5"/>
  <c r="BE141" i="17"/>
  <c r="CR146" i="5"/>
  <c r="CR47" i="17"/>
  <c r="BL60" i="17"/>
  <c r="BO98" i="17"/>
  <c r="DB144" i="5"/>
  <c r="BD134" i="1"/>
  <c r="BF148" i="5"/>
  <c r="BG107" i="1"/>
  <c r="DH140" i="18"/>
  <c r="AW119" i="17"/>
  <c r="AH145" i="17"/>
  <c r="DM145" i="17"/>
  <c r="BE63" i="17"/>
  <c r="BR122" i="1"/>
  <c r="CP114" i="17"/>
  <c r="CJ91" i="17"/>
  <c r="DJ63" i="17"/>
  <c r="AQ68" i="17"/>
  <c r="CE88" i="17"/>
  <c r="CO52" i="17"/>
  <c r="CW111" i="17"/>
  <c r="CE136" i="17"/>
  <c r="AA125" i="1"/>
  <c r="BA66" i="18"/>
  <c r="BN68" i="17"/>
  <c r="CA68" i="18"/>
  <c r="CC71" i="18"/>
  <c r="BA141" i="17"/>
  <c r="L146" i="5"/>
  <c r="CE136" i="1"/>
  <c r="CV125" i="1"/>
  <c r="CK111" i="1"/>
  <c r="BV60" i="17"/>
  <c r="BG51" i="17"/>
  <c r="BE107" i="17"/>
  <c r="BM133" i="1"/>
  <c r="BW138" i="5"/>
  <c r="BE128" i="1"/>
  <c r="CZ133" i="1"/>
  <c r="V110" i="17"/>
  <c r="AW50" i="17"/>
  <c r="BQ125" i="1"/>
  <c r="DL65" i="17"/>
  <c r="BR124" i="1"/>
  <c r="Y199" i="18"/>
  <c r="AT135" i="1"/>
  <c r="AV123" i="1"/>
  <c r="BQ105" i="17"/>
  <c r="X151" i="18"/>
  <c r="CU61" i="17"/>
  <c r="DL129" i="1"/>
  <c r="DI126" i="1"/>
  <c r="AN134" i="17"/>
  <c r="DJ118" i="1"/>
  <c r="BW127" i="1"/>
  <c r="BL64" i="18"/>
  <c r="CZ134" i="17"/>
  <c r="AJ99" i="17"/>
  <c r="AY92" i="17"/>
  <c r="BE100" i="17"/>
  <c r="AK125" i="18"/>
  <c r="CW144" i="17"/>
  <c r="V55" i="17"/>
  <c r="N174" i="18"/>
  <c r="DM146" i="17"/>
  <c r="DN101" i="17"/>
  <c r="BD118" i="1"/>
  <c r="BP136" i="17"/>
  <c r="AU126" i="17"/>
  <c r="R116" i="1"/>
  <c r="CL70" i="18"/>
  <c r="AP96" i="17"/>
  <c r="AA61" i="17"/>
  <c r="CG129" i="5"/>
  <c r="CF56" i="17"/>
  <c r="W75" i="17"/>
  <c r="BI127" i="1"/>
  <c r="CA69" i="17"/>
  <c r="CS93" i="17"/>
  <c r="DJ126" i="17"/>
  <c r="S132" i="17"/>
  <c r="AI60" i="18"/>
  <c r="L67" i="18"/>
  <c r="DN100" i="18"/>
  <c r="CZ146" i="17"/>
  <c r="BZ68" i="18"/>
  <c r="AY138" i="5"/>
  <c r="DI119" i="17"/>
  <c r="CL121" i="17"/>
  <c r="CD149" i="17"/>
  <c r="CA127" i="17"/>
  <c r="BU155" i="18"/>
  <c r="AC131" i="17"/>
  <c r="CV186" i="18"/>
  <c r="CV129" i="17"/>
  <c r="BR91" i="17"/>
  <c r="AA91" i="17"/>
  <c r="Y146" i="5"/>
  <c r="DO97" i="17"/>
  <c r="DB49" i="17"/>
  <c r="L68" i="17"/>
  <c r="BZ63" i="17"/>
  <c r="AE67" i="17"/>
  <c r="CV132" i="17"/>
  <c r="BW77" i="17"/>
  <c r="M79" i="17"/>
  <c r="AF101" i="17"/>
  <c r="P141" i="17"/>
  <c r="P131" i="1"/>
  <c r="DB56" i="17"/>
  <c r="DL98" i="17"/>
  <c r="BV64" i="18"/>
  <c r="DN59" i="18"/>
  <c r="BF111" i="1"/>
  <c r="AK98" i="17"/>
  <c r="CK45" i="17"/>
  <c r="X70" i="17"/>
  <c r="W147" i="17"/>
  <c r="R53" i="17"/>
  <c r="BS147" i="17"/>
  <c r="AF60" i="18"/>
  <c r="AM124" i="1"/>
  <c r="BN162" i="18"/>
  <c r="DG146" i="17"/>
  <c r="DE119" i="17"/>
  <c r="DF86" i="17"/>
  <c r="DL85" i="17"/>
  <c r="DG45" i="17"/>
  <c r="CZ82" i="17"/>
  <c r="CZ164" i="18"/>
  <c r="BD132" i="17"/>
  <c r="BO49" i="17"/>
  <c r="L101" i="17"/>
  <c r="CS132" i="17"/>
  <c r="CU136" i="1"/>
  <c r="CG51" i="17"/>
  <c r="CT130" i="17"/>
  <c r="DF144" i="17"/>
  <c r="BC59" i="18"/>
  <c r="BP130" i="1"/>
  <c r="AL130" i="5"/>
  <c r="CC148" i="5"/>
  <c r="AE139" i="5"/>
  <c r="BV67" i="18"/>
  <c r="X63" i="17"/>
  <c r="AP71" i="17"/>
  <c r="X106" i="1"/>
  <c r="CE146" i="17"/>
  <c r="BL88" i="17"/>
  <c r="BG129" i="1"/>
  <c r="V123" i="17"/>
  <c r="BK141" i="5"/>
  <c r="DH124" i="17"/>
  <c r="BV92" i="17"/>
  <c r="AJ150" i="5"/>
  <c r="DL70" i="17"/>
  <c r="DE111" i="17"/>
  <c r="AW154" i="18"/>
  <c r="M142" i="5"/>
  <c r="CE194" i="18"/>
  <c r="BR177" i="18"/>
  <c r="CA48" i="17"/>
  <c r="DK131" i="1"/>
  <c r="BR130" i="17"/>
  <c r="CC96" i="17"/>
  <c r="V70" i="17"/>
  <c r="AI59" i="17"/>
  <c r="BV59" i="18"/>
  <c r="AD111" i="17"/>
  <c r="AB71" i="18"/>
  <c r="BR111" i="1"/>
  <c r="BK72" i="17"/>
  <c r="CM136" i="1"/>
  <c r="AL142" i="5"/>
  <c r="CI106" i="1"/>
  <c r="AL136" i="1"/>
  <c r="BJ146" i="5"/>
  <c r="AB45" i="17"/>
  <c r="BC149" i="17"/>
  <c r="W144" i="18"/>
  <c r="BQ90" i="17"/>
  <c r="BL70" i="18"/>
  <c r="DB81" i="17"/>
  <c r="S139" i="17"/>
  <c r="CU145" i="17"/>
  <c r="BQ53" i="17"/>
  <c r="BR126" i="17"/>
  <c r="BG82" i="17"/>
  <c r="CN134" i="17"/>
  <c r="BW147" i="17"/>
  <c r="AN131" i="17"/>
  <c r="AM146" i="17"/>
  <c r="BK135" i="1"/>
  <c r="DF55" i="17"/>
  <c r="AX71" i="17"/>
  <c r="AL98" i="17"/>
  <c r="DI103" i="17"/>
  <c r="CH88" i="17"/>
  <c r="AQ98" i="17"/>
  <c r="S136" i="1"/>
  <c r="CV136" i="17"/>
  <c r="BH124" i="1"/>
  <c r="BU132" i="1"/>
  <c r="BT132" i="5"/>
  <c r="CE63" i="18"/>
  <c r="AS87" i="17"/>
  <c r="CB127" i="1"/>
  <c r="BH68" i="18"/>
  <c r="BH70" i="17"/>
  <c r="CX110" i="17"/>
  <c r="AU77" i="17"/>
  <c r="AZ145" i="17"/>
  <c r="BH81" i="17"/>
  <c r="X100" i="17"/>
  <c r="CV112" i="17"/>
  <c r="DH129" i="1"/>
  <c r="P97" i="17"/>
  <c r="DE117" i="17"/>
  <c r="DG57" i="18"/>
  <c r="N65" i="18"/>
  <c r="BJ84" i="17"/>
  <c r="CF74" i="17"/>
  <c r="DN81" i="17"/>
  <c r="AA144" i="5"/>
  <c r="L46" i="17"/>
  <c r="CH129" i="1"/>
  <c r="DL134" i="1"/>
  <c r="AC48" i="17"/>
  <c r="AM140" i="5"/>
  <c r="AE114" i="17"/>
  <c r="CO148" i="5"/>
  <c r="AN71" i="18"/>
  <c r="CG136" i="17"/>
  <c r="N111" i="17"/>
  <c r="BI82" i="17"/>
  <c r="AS86" i="17"/>
  <c r="CG76" i="17"/>
  <c r="DC45" i="17"/>
  <c r="AD163" i="18"/>
  <c r="AA74" i="17"/>
  <c r="P120" i="17"/>
  <c r="AE109" i="17"/>
  <c r="CL143" i="17"/>
  <c r="AA84" i="18"/>
  <c r="CJ99" i="17"/>
  <c r="AR126" i="17"/>
  <c r="CK68" i="17"/>
  <c r="CH101" i="17"/>
  <c r="DI56" i="17"/>
  <c r="N130" i="1"/>
  <c r="CN115" i="17"/>
  <c r="AA110" i="17"/>
  <c r="BU118" i="17"/>
  <c r="Y125" i="17"/>
  <c r="DE60" i="17"/>
  <c r="X130" i="1"/>
  <c r="BT124" i="1"/>
  <c r="AV125" i="17"/>
  <c r="CR118" i="17"/>
  <c r="DM134" i="18"/>
  <c r="CV115" i="1"/>
  <c r="BM121" i="17"/>
  <c r="CQ130" i="17"/>
  <c r="CX106" i="17"/>
  <c r="AT140" i="5"/>
  <c r="BF130" i="1"/>
  <c r="CK145" i="17"/>
  <c r="S147" i="17"/>
  <c r="AE71" i="17"/>
  <c r="DH107" i="17"/>
  <c r="AA112" i="17"/>
  <c r="R104" i="17"/>
  <c r="BQ89" i="17"/>
  <c r="BV145" i="17"/>
  <c r="M91" i="17"/>
  <c r="DL123" i="17"/>
  <c r="BD137" i="5"/>
  <c r="BZ62" i="17"/>
  <c r="AE71" i="18"/>
  <c r="DJ148" i="17"/>
  <c r="CD128" i="1"/>
  <c r="AT110" i="17"/>
  <c r="BH104" i="17"/>
  <c r="CR113" i="18"/>
  <c r="Q73" i="17"/>
  <c r="R90" i="17"/>
  <c r="BB65" i="17"/>
  <c r="BS122" i="17"/>
  <c r="BB122" i="17"/>
  <c r="BX150" i="5"/>
  <c r="CA91" i="17"/>
  <c r="AW131" i="17"/>
  <c r="AQ118" i="17"/>
  <c r="Z132" i="17"/>
  <c r="BY140" i="17"/>
  <c r="AU107" i="17"/>
  <c r="DL108" i="17"/>
  <c r="BO124" i="17"/>
  <c r="BV145" i="5"/>
  <c r="CQ50" i="17"/>
  <c r="AM105" i="17"/>
  <c r="BV70" i="17"/>
  <c r="AV131" i="17"/>
  <c r="V135" i="1"/>
  <c r="CK142" i="17"/>
  <c r="AX107" i="17"/>
  <c r="DO150" i="5"/>
  <c r="BR105" i="18"/>
  <c r="CB122" i="17"/>
  <c r="AB133" i="1"/>
  <c r="BY128" i="17"/>
  <c r="CO70" i="18"/>
  <c r="AG142" i="17"/>
  <c r="CG79" i="17"/>
  <c r="CK131" i="17"/>
  <c r="CK140" i="17"/>
  <c r="AH82" i="18"/>
  <c r="U114" i="17"/>
  <c r="CX127" i="17"/>
  <c r="CK138" i="17"/>
  <c r="O87" i="17"/>
  <c r="BT132" i="1"/>
  <c r="BJ124" i="17"/>
  <c r="V148" i="17"/>
  <c r="AF128" i="1"/>
  <c r="AF144" i="17"/>
  <c r="U66" i="18"/>
  <c r="AZ158" i="18"/>
  <c r="AP63" i="17"/>
  <c r="AT76" i="17"/>
  <c r="CB134" i="17"/>
  <c r="S110" i="18"/>
  <c r="AN133" i="17"/>
  <c r="CL139" i="17"/>
  <c r="DI80" i="17"/>
  <c r="CU114" i="17"/>
  <c r="M145" i="17"/>
  <c r="CJ95" i="17"/>
  <c r="BC130" i="1"/>
  <c r="O126" i="17"/>
  <c r="CF111" i="17"/>
  <c r="AO88" i="17"/>
  <c r="BI131" i="17"/>
  <c r="CN111" i="17"/>
  <c r="DK59" i="18"/>
  <c r="CC148" i="17"/>
  <c r="DL104" i="17"/>
  <c r="CT103" i="17"/>
  <c r="CK185" i="18"/>
  <c r="CY109" i="17"/>
  <c r="BZ101" i="17"/>
  <c r="T127" i="17"/>
  <c r="CC128" i="18"/>
  <c r="AU108" i="17"/>
  <c r="CC77" i="17"/>
  <c r="AV95" i="17"/>
  <c r="DB124" i="17"/>
  <c r="CX71" i="18"/>
  <c r="CF124" i="17"/>
  <c r="Q145" i="17"/>
  <c r="DB107" i="17"/>
  <c r="U170" i="18"/>
  <c r="BQ59" i="17"/>
  <c r="BJ141" i="5"/>
  <c r="AB156" i="18"/>
  <c r="R159" i="18"/>
  <c r="BJ126" i="1"/>
  <c r="AZ105" i="17"/>
  <c r="DD105" i="17"/>
  <c r="DN106" i="17"/>
  <c r="BI138" i="17"/>
  <c r="BM147" i="17"/>
  <c r="CM132" i="5"/>
  <c r="BQ109" i="17"/>
  <c r="BX130" i="17"/>
  <c r="DB58" i="17"/>
  <c r="AM123" i="17"/>
  <c r="AX64" i="17"/>
  <c r="CR126" i="1"/>
  <c r="AX114" i="1"/>
  <c r="BX60" i="18"/>
  <c r="BD143" i="17"/>
  <c r="CU100" i="17"/>
  <c r="AE85" i="17"/>
  <c r="BI83" i="17"/>
  <c r="BH88" i="17"/>
  <c r="T129" i="5"/>
  <c r="M107" i="17"/>
  <c r="AK99" i="17"/>
  <c r="AU89" i="17"/>
  <c r="BP140" i="17"/>
  <c r="DH66" i="18"/>
  <c r="CE104" i="17"/>
  <c r="AX140" i="5"/>
  <c r="U61" i="17"/>
  <c r="BE75" i="17"/>
  <c r="BO58" i="18"/>
  <c r="DI47" i="17"/>
  <c r="DD84" i="17"/>
  <c r="AC198" i="18"/>
  <c r="O131" i="5"/>
  <c r="CK188" i="18"/>
  <c r="BS130" i="17"/>
  <c r="AJ145" i="5"/>
  <c r="AM141" i="5"/>
  <c r="BS86" i="17"/>
  <c r="BI134" i="17"/>
  <c r="AV119" i="1"/>
  <c r="DG88" i="17"/>
  <c r="N53" i="17"/>
  <c r="CO96" i="17"/>
  <c r="AR102" i="17"/>
  <c r="N65" i="17"/>
  <c r="L108" i="18"/>
  <c r="BA87" i="17"/>
  <c r="CK133" i="17"/>
  <c r="CI136" i="17"/>
  <c r="BE132" i="1"/>
  <c r="AO107" i="1"/>
  <c r="BN77" i="17"/>
  <c r="AR93" i="17"/>
  <c r="CL105" i="17"/>
  <c r="Z110" i="17"/>
  <c r="DK107" i="1"/>
  <c r="AG66" i="18"/>
  <c r="V131" i="1"/>
  <c r="BS92" i="17"/>
  <c r="DJ141" i="17"/>
  <c r="M80" i="17"/>
  <c r="AA119" i="17"/>
  <c r="CJ144" i="5"/>
  <c r="AO131" i="17"/>
  <c r="CS136" i="1"/>
  <c r="BP44" i="17"/>
  <c r="BB111" i="17"/>
  <c r="AX116" i="17"/>
  <c r="CS133" i="17"/>
  <c r="CR62" i="18"/>
  <c r="DM128" i="17"/>
  <c r="BD93" i="17"/>
  <c r="DL135" i="5"/>
  <c r="CR95" i="17"/>
  <c r="CT79" i="17"/>
  <c r="CV108" i="17"/>
  <c r="BH100" i="17"/>
  <c r="BN108" i="1"/>
  <c r="AL41" i="17"/>
  <c r="CA133" i="1"/>
  <c r="CR103" i="17"/>
  <c r="AQ141" i="18"/>
  <c r="DK150" i="17"/>
  <c r="AH80" i="17"/>
  <c r="Q87" i="17"/>
  <c r="DE51" i="17"/>
  <c r="BL113" i="17"/>
  <c r="AB54" i="17"/>
  <c r="AC136" i="17"/>
  <c r="Q85" i="17"/>
  <c r="DK92" i="17"/>
  <c r="AH145" i="5"/>
  <c r="CV131" i="5"/>
  <c r="CD127" i="1"/>
  <c r="BW66" i="18"/>
  <c r="AY150" i="17"/>
  <c r="AR63" i="18"/>
  <c r="CF55" i="17"/>
  <c r="BJ53" i="17"/>
  <c r="AU85" i="17"/>
  <c r="CX75" i="17"/>
  <c r="AY146" i="17"/>
  <c r="CX129" i="5"/>
  <c r="AD101" i="17"/>
  <c r="BY132" i="1"/>
  <c r="CF63" i="17"/>
  <c r="M92" i="17"/>
  <c r="O142" i="17"/>
  <c r="CR147" i="17"/>
  <c r="CW114" i="1"/>
  <c r="DM55" i="17"/>
  <c r="CB148" i="5"/>
  <c r="BG94" i="17"/>
  <c r="O117" i="1"/>
  <c r="AA113" i="17"/>
  <c r="DF135" i="17"/>
  <c r="DH134" i="17"/>
  <c r="P129" i="5"/>
  <c r="CK117" i="1"/>
  <c r="AW141" i="5"/>
  <c r="U119" i="1"/>
  <c r="CH47" i="17"/>
  <c r="CR115" i="1"/>
  <c r="BT58" i="17"/>
  <c r="Y54" i="17"/>
  <c r="DJ199" i="18"/>
  <c r="AP120" i="17"/>
  <c r="CP63" i="17"/>
  <c r="CL82" i="17"/>
  <c r="CJ141" i="17"/>
  <c r="M129" i="1"/>
  <c r="AV98" i="17"/>
  <c r="BD107" i="1"/>
  <c r="BT65" i="18"/>
  <c r="BZ127" i="1"/>
  <c r="AZ133" i="17"/>
  <c r="BU93" i="17"/>
  <c r="BW89" i="17"/>
  <c r="BD110" i="17"/>
  <c r="DE123" i="17"/>
  <c r="AB122" i="17"/>
  <c r="AV139" i="5"/>
  <c r="DI114" i="1"/>
  <c r="AR67" i="17"/>
  <c r="AZ54" i="17"/>
  <c r="BF137" i="5"/>
  <c r="U143" i="5"/>
  <c r="BY110" i="1"/>
  <c r="CF65" i="18"/>
  <c r="CM115" i="1"/>
  <c r="BD53" i="17"/>
  <c r="DE49" i="17"/>
  <c r="AN56" i="17"/>
  <c r="AQ77" i="17"/>
  <c r="R146" i="17"/>
  <c r="BR127" i="1"/>
  <c r="AY93" i="18"/>
  <c r="AN131" i="1"/>
  <c r="BC108" i="17"/>
  <c r="DO103" i="17"/>
  <c r="BT142" i="17"/>
  <c r="AD89" i="17"/>
  <c r="AY108" i="17"/>
  <c r="L143" i="17"/>
  <c r="V45" i="17"/>
  <c r="CP91" i="17"/>
  <c r="DJ115" i="17"/>
  <c r="CX68" i="17"/>
  <c r="CZ103" i="17"/>
  <c r="BV56" i="17"/>
  <c r="L68" i="18"/>
  <c r="CD133" i="1"/>
  <c r="L57" i="18"/>
  <c r="AF122" i="1"/>
  <c r="AL134" i="17"/>
  <c r="CA93" i="17"/>
  <c r="CK125" i="1"/>
  <c r="AI119" i="1"/>
  <c r="X121" i="1"/>
  <c r="DE65" i="18"/>
  <c r="BO136" i="1"/>
  <c r="CI104" i="17"/>
  <c r="AA95" i="17"/>
  <c r="BR59" i="17"/>
  <c r="DJ48" i="17"/>
  <c r="CB117" i="1"/>
  <c r="CC133" i="5"/>
  <c r="CC67" i="17"/>
  <c r="CY133" i="5"/>
  <c r="CO100" i="17"/>
  <c r="AP133" i="17"/>
  <c r="BM107" i="17"/>
  <c r="AH126" i="1"/>
  <c r="AQ85" i="17"/>
  <c r="U134" i="1"/>
  <c r="CV47" i="17"/>
  <c r="AS116" i="17"/>
  <c r="Q47" i="17"/>
  <c r="DC141" i="17"/>
  <c r="V137" i="17"/>
  <c r="T95" i="17"/>
  <c r="CF48" i="17"/>
  <c r="BK131" i="17"/>
  <c r="AX113" i="17"/>
  <c r="CL127" i="17"/>
  <c r="CM66" i="18"/>
  <c r="BL67" i="18"/>
  <c r="AG115" i="1"/>
  <c r="BY64" i="18"/>
  <c r="AV124" i="1"/>
  <c r="CK70" i="18"/>
  <c r="BB95" i="17"/>
  <c r="DO129" i="18"/>
  <c r="CE110" i="17"/>
  <c r="CP124" i="1"/>
  <c r="BE119" i="17"/>
  <c r="Q133" i="17"/>
  <c r="AG186" i="18"/>
  <c r="AG106" i="17"/>
  <c r="CA128" i="17"/>
  <c r="CV103" i="17"/>
  <c r="AO84" i="17"/>
  <c r="T91" i="17"/>
  <c r="CP84" i="17"/>
  <c r="N126" i="17"/>
  <c r="W104" i="17"/>
  <c r="CT143" i="17"/>
  <c r="DK126" i="1"/>
  <c r="CB131" i="1"/>
  <c r="AN44" i="17"/>
  <c r="U138" i="17"/>
  <c r="AQ110" i="17"/>
  <c r="BU51" i="17"/>
  <c r="AU113" i="1"/>
  <c r="CG139" i="17"/>
  <c r="AL129" i="1"/>
  <c r="CI68" i="18"/>
  <c r="BA108" i="17"/>
  <c r="CQ178" i="18"/>
  <c r="AD68" i="18"/>
  <c r="DH109" i="1"/>
  <c r="BE110" i="17"/>
  <c r="DH74" i="17"/>
  <c r="BP55" i="17"/>
  <c r="CB159" i="18"/>
  <c r="DI87" i="17"/>
  <c r="CM131" i="18"/>
  <c r="CC72" i="17"/>
  <c r="DG111" i="17"/>
  <c r="CR123" i="17"/>
  <c r="CS134" i="17"/>
  <c r="AU109" i="17"/>
  <c r="BT135" i="17"/>
  <c r="AN86" i="17"/>
  <c r="AG47" i="17"/>
  <c r="CE80" i="17"/>
  <c r="U115" i="17"/>
  <c r="R127" i="17"/>
  <c r="DN102" i="17"/>
  <c r="AB104" i="17"/>
  <c r="CZ148" i="17"/>
  <c r="BZ67" i="18"/>
  <c r="Q86" i="17"/>
  <c r="AL101" i="17"/>
  <c r="CD95" i="17"/>
  <c r="AS44" i="17"/>
  <c r="DE67" i="17"/>
  <c r="AL119" i="17"/>
  <c r="DH93" i="17"/>
  <c r="CS117" i="17"/>
  <c r="AW85" i="17"/>
  <c r="BB105" i="17"/>
  <c r="DA94" i="17"/>
  <c r="AS132" i="1"/>
  <c r="DL177" i="18"/>
  <c r="BM135" i="1"/>
  <c r="M122" i="17"/>
  <c r="Q104" i="17"/>
  <c r="BT146" i="17"/>
  <c r="DC136" i="17"/>
  <c r="AC71" i="17"/>
  <c r="BU147" i="17"/>
  <c r="BI59" i="17"/>
  <c r="DA98" i="17"/>
  <c r="CR71" i="17"/>
  <c r="CC63" i="18"/>
  <c r="CU104" i="17"/>
  <c r="BW94" i="17"/>
  <c r="AA61" i="18"/>
  <c r="AD49" i="17"/>
  <c r="AE128" i="1"/>
  <c r="W70" i="18"/>
  <c r="CN129" i="5"/>
  <c r="CO150" i="5"/>
  <c r="AZ127" i="1"/>
  <c r="AM101" i="17"/>
  <c r="CQ88" i="17"/>
  <c r="AW141" i="17"/>
  <c r="AJ131" i="5"/>
  <c r="BU57" i="18"/>
  <c r="DL92" i="17"/>
  <c r="DJ125" i="1"/>
  <c r="DH135" i="17"/>
  <c r="DB75" i="17"/>
  <c r="U82" i="17"/>
  <c r="AT129" i="17"/>
  <c r="AR136" i="1"/>
  <c r="BC135" i="17"/>
  <c r="AE134" i="5"/>
  <c r="DG147" i="5"/>
  <c r="CK94" i="17"/>
  <c r="Y124" i="17"/>
  <c r="BG97" i="17"/>
  <c r="CK58" i="17"/>
  <c r="AB132" i="1"/>
  <c r="CG54" i="17"/>
  <c r="DG98" i="17"/>
  <c r="AO112" i="1"/>
  <c r="CJ136" i="1"/>
  <c r="BK145" i="5"/>
  <c r="AO129" i="17"/>
  <c r="AS64" i="17"/>
  <c r="CA116" i="17"/>
  <c r="BR67" i="18"/>
  <c r="CH55" i="17"/>
  <c r="BN141" i="17"/>
  <c r="AY113" i="17"/>
  <c r="Y128" i="17"/>
  <c r="Y129" i="17"/>
  <c r="BD154" i="18"/>
  <c r="BW90" i="17"/>
  <c r="AH47" i="17"/>
  <c r="CY124" i="1"/>
  <c r="AS123" i="18"/>
  <c r="AO130" i="17"/>
  <c r="CN135" i="1"/>
  <c r="CU67" i="17"/>
  <c r="AD69" i="18"/>
  <c r="DJ113" i="17"/>
  <c r="AU50" i="17"/>
  <c r="AK119" i="17"/>
  <c r="CQ71" i="17"/>
  <c r="BJ98" i="17"/>
  <c r="CO79" i="17"/>
  <c r="CK120" i="17"/>
  <c r="AP138" i="17"/>
  <c r="AN142" i="17"/>
  <c r="DM71" i="18"/>
  <c r="AM97" i="17"/>
  <c r="BB70" i="18"/>
  <c r="X128" i="1"/>
  <c r="DH45" i="17"/>
  <c r="BT70" i="17"/>
  <c r="AI118" i="17"/>
  <c r="BU130" i="17"/>
  <c r="BP137" i="17"/>
  <c r="CZ52" i="17"/>
  <c r="Q121" i="17"/>
  <c r="CN43" i="17"/>
  <c r="CG96" i="17"/>
  <c r="AK107" i="1"/>
  <c r="M135" i="1"/>
  <c r="BR83" i="17"/>
  <c r="W100" i="17"/>
  <c r="O139" i="17"/>
  <c r="BC94" i="17"/>
  <c r="BF115" i="17"/>
  <c r="BH105" i="17"/>
  <c r="Y136" i="1"/>
  <c r="AY135" i="5"/>
  <c r="DI96" i="17"/>
  <c r="CP62" i="17"/>
  <c r="AR105" i="17"/>
  <c r="CB83" i="17"/>
  <c r="S84" i="17"/>
  <c r="AF124" i="1"/>
  <c r="CQ83" i="17"/>
  <c r="AP42" i="17"/>
  <c r="DD148" i="17"/>
  <c r="AI129" i="1"/>
  <c r="CC89" i="17"/>
  <c r="P137" i="5"/>
  <c r="AY89" i="17"/>
  <c r="CU75" i="17"/>
  <c r="AJ129" i="1"/>
  <c r="AV50" i="17"/>
  <c r="CC139" i="17"/>
  <c r="AN132" i="17"/>
  <c r="CJ126" i="17"/>
  <c r="BQ121" i="17"/>
  <c r="BK41" i="17"/>
  <c r="BM136" i="1"/>
  <c r="CW107" i="17"/>
  <c r="AV116" i="1"/>
  <c r="CN131" i="5"/>
  <c r="AO133" i="1"/>
  <c r="DA45" i="17"/>
  <c r="DB138" i="17"/>
  <c r="DK52" i="17"/>
  <c r="X131" i="17"/>
  <c r="DN132" i="1"/>
  <c r="CT132" i="5"/>
  <c r="AU122" i="1"/>
  <c r="BK134" i="5"/>
  <c r="CQ111" i="1"/>
  <c r="AB136" i="5"/>
  <c r="BH145" i="17"/>
  <c r="BV90" i="17"/>
  <c r="DO146" i="5"/>
  <c r="BF131" i="5"/>
  <c r="Y129" i="5"/>
  <c r="AK135" i="1"/>
  <c r="DK144" i="5"/>
  <c r="BE114" i="1"/>
  <c r="U135" i="1"/>
  <c r="T132" i="1"/>
  <c r="BK85" i="17"/>
  <c r="CB133" i="1"/>
  <c r="CK67" i="18"/>
  <c r="AO43" i="17"/>
  <c r="BM64" i="18"/>
  <c r="CI134" i="1"/>
  <c r="AC115" i="17"/>
  <c r="AF42" i="17"/>
  <c r="CC109" i="17"/>
  <c r="BD67" i="17"/>
  <c r="AQ199" i="18"/>
  <c r="AK132" i="18"/>
  <c r="BV158" i="18"/>
  <c r="L121" i="17"/>
  <c r="BR97" i="17"/>
  <c r="DF58" i="17"/>
  <c r="BN134" i="17"/>
  <c r="BI57" i="17"/>
  <c r="AL159" i="18"/>
  <c r="DD101" i="17"/>
  <c r="M114" i="17"/>
  <c r="BN104" i="17"/>
  <c r="BF114" i="17"/>
  <c r="BF108" i="17"/>
  <c r="AW82" i="17"/>
  <c r="CU131" i="1"/>
  <c r="CI117" i="17"/>
  <c r="CW121" i="17"/>
  <c r="CE57" i="17"/>
  <c r="BW129" i="17"/>
  <c r="DE53" i="17"/>
  <c r="AG109" i="17"/>
  <c r="CJ101" i="17"/>
  <c r="L62" i="17"/>
  <c r="W58" i="17"/>
  <c r="AL66" i="18"/>
  <c r="CO132" i="18"/>
  <c r="U86" i="17"/>
  <c r="CD70" i="17"/>
  <c r="DF100" i="17"/>
  <c r="AX68" i="17"/>
  <c r="CZ96" i="17"/>
  <c r="DI149" i="17"/>
  <c r="AA75" i="17"/>
  <c r="DH100" i="17"/>
  <c r="BT198" i="18"/>
  <c r="BQ107" i="17"/>
  <c r="AE110" i="18"/>
  <c r="BF88" i="17"/>
  <c r="S66" i="17"/>
  <c r="AY49" i="17"/>
  <c r="Q128" i="18"/>
  <c r="CQ141" i="17"/>
  <c r="DD57" i="17"/>
  <c r="CX63" i="17"/>
  <c r="AG51" i="17"/>
  <c r="AT69" i="17"/>
  <c r="O107" i="17"/>
  <c r="AF81" i="17"/>
  <c r="DN72" i="17"/>
  <c r="CN146" i="17"/>
  <c r="DE149" i="17"/>
  <c r="BC120" i="17"/>
  <c r="BX78" i="17"/>
  <c r="CT142" i="17"/>
  <c r="BL149" i="17"/>
  <c r="AO120" i="17"/>
  <c r="AH109" i="17"/>
  <c r="X148" i="17"/>
  <c r="AU93" i="17"/>
  <c r="DO192" i="18"/>
  <c r="AC49" i="17"/>
  <c r="T142" i="5"/>
  <c r="CA134" i="1"/>
  <c r="U110" i="17"/>
  <c r="N140" i="17"/>
  <c r="AT121" i="17"/>
  <c r="DG120" i="17"/>
  <c r="BM150" i="17"/>
  <c r="AO178" i="18"/>
  <c r="AC193" i="18"/>
  <c r="AV89" i="17"/>
  <c r="CC120" i="17"/>
  <c r="AM82" i="17"/>
  <c r="W139" i="17"/>
  <c r="CV107" i="17"/>
  <c r="CI135" i="17"/>
  <c r="BY127" i="1"/>
  <c r="CI45" i="17"/>
  <c r="BV53" i="17"/>
  <c r="AG139" i="17"/>
  <c r="BH117" i="1"/>
  <c r="CK110" i="17"/>
  <c r="DC111" i="17"/>
  <c r="DG115" i="17"/>
  <c r="BK129" i="18"/>
  <c r="R83" i="17"/>
  <c r="CW53" i="17"/>
  <c r="BI116" i="17"/>
  <c r="X119" i="18"/>
  <c r="CO136" i="1"/>
  <c r="M130" i="1"/>
  <c r="AY108" i="1"/>
  <c r="AU102" i="17"/>
  <c r="AQ126" i="17"/>
  <c r="DE113" i="17"/>
  <c r="BF134" i="1"/>
  <c r="AE64" i="18"/>
  <c r="BY124" i="1"/>
  <c r="BQ182" i="18"/>
  <c r="BM125" i="1"/>
  <c r="CR130" i="17"/>
  <c r="DN127" i="1"/>
  <c r="T119" i="1"/>
  <c r="CA125" i="17"/>
  <c r="BC100" i="17"/>
  <c r="BM63" i="17"/>
  <c r="X63" i="18"/>
  <c r="CX46" i="17"/>
  <c r="AJ118" i="1"/>
  <c r="Q114" i="17"/>
  <c r="CA114" i="1"/>
  <c r="AI72" i="17"/>
  <c r="AD135" i="5"/>
  <c r="S111" i="1"/>
  <c r="CA47" i="17"/>
  <c r="AV120" i="17"/>
  <c r="AR132" i="1"/>
  <c r="AN47" i="17"/>
  <c r="X86" i="17"/>
  <c r="AZ86" i="17"/>
  <c r="CQ123" i="1"/>
  <c r="Y144" i="17"/>
  <c r="BI140" i="17"/>
  <c r="BY108" i="1"/>
  <c r="BM68" i="18"/>
  <c r="DF110" i="17"/>
  <c r="DD150" i="17"/>
  <c r="CF71" i="18"/>
  <c r="AK141" i="17"/>
  <c r="DK167" i="18"/>
  <c r="BD149" i="17"/>
  <c r="BT89" i="17"/>
  <c r="AA116" i="17"/>
  <c r="AC103" i="17"/>
  <c r="BN125" i="1"/>
  <c r="Y117" i="1"/>
  <c r="BI100" i="17"/>
  <c r="BF67" i="17"/>
  <c r="CJ129" i="1"/>
  <c r="U147" i="18"/>
  <c r="AO131" i="1"/>
  <c r="CO62" i="17"/>
  <c r="BS131" i="1"/>
  <c r="CD82" i="17"/>
  <c r="O115" i="17"/>
  <c r="BN150" i="17"/>
  <c r="AO149" i="17"/>
  <c r="BQ93" i="17"/>
  <c r="BJ127" i="1"/>
  <c r="BK88" i="17"/>
  <c r="CX91" i="17"/>
  <c r="U133" i="1"/>
  <c r="BZ95" i="18"/>
  <c r="AZ129" i="1"/>
  <c r="BP131" i="17"/>
  <c r="V131" i="17"/>
  <c r="BJ49" i="17"/>
  <c r="CF73" i="17"/>
  <c r="BM66" i="18"/>
  <c r="DB128" i="1"/>
  <c r="CJ103" i="17"/>
  <c r="AJ48" i="17"/>
  <c r="M139" i="5"/>
  <c r="AI133" i="1"/>
  <c r="BO107" i="1"/>
  <c r="AJ146" i="5"/>
  <c r="BF66" i="17"/>
  <c r="BB112" i="17"/>
  <c r="AJ104" i="17"/>
  <c r="AX94" i="17"/>
  <c r="Q107" i="17"/>
  <c r="CD141" i="17"/>
  <c r="CM69" i="17"/>
  <c r="DI96" i="18"/>
  <c r="BQ135" i="1"/>
  <c r="AU90" i="18"/>
  <c r="CI82" i="17"/>
  <c r="AG63" i="18"/>
  <c r="BJ97" i="17"/>
  <c r="CJ137" i="17"/>
  <c r="AN74" i="17"/>
  <c r="R119" i="17"/>
  <c r="N71" i="17"/>
  <c r="CB77" i="17"/>
  <c r="Q67" i="17"/>
  <c r="DJ127" i="17"/>
  <c r="BG84" i="18"/>
  <c r="CJ118" i="17"/>
  <c r="DI120" i="1"/>
  <c r="BA110" i="1"/>
  <c r="M124" i="1"/>
  <c r="T67" i="17"/>
  <c r="DH123" i="17"/>
  <c r="BI84" i="17"/>
  <c r="AJ139" i="5"/>
  <c r="CW140" i="17"/>
  <c r="BZ109" i="1"/>
  <c r="CJ143" i="17"/>
  <c r="CB68" i="17"/>
  <c r="CZ188" i="18"/>
  <c r="AE87" i="17"/>
  <c r="CA116" i="1"/>
  <c r="N50" i="17"/>
  <c r="BZ144" i="5"/>
  <c r="CG127" i="1"/>
  <c r="CV61" i="18"/>
  <c r="CM129" i="17"/>
  <c r="CO70" i="17"/>
  <c r="CV63" i="17"/>
  <c r="DF51" i="17"/>
  <c r="BM128" i="17"/>
  <c r="AS65" i="17"/>
  <c r="BG101" i="17"/>
  <c r="BN121" i="1"/>
  <c r="BV69" i="17"/>
  <c r="CQ70" i="17"/>
  <c r="BC49" i="17"/>
  <c r="AD130" i="1"/>
  <c r="CZ109" i="1"/>
  <c r="DK70" i="18"/>
  <c r="Z128" i="1"/>
  <c r="BJ98" i="18"/>
  <c r="AI69" i="17"/>
  <c r="AQ61" i="17"/>
  <c r="CU129" i="1"/>
  <c r="CL46" i="17"/>
  <c r="Q65" i="18"/>
  <c r="O134" i="5"/>
  <c r="CZ112" i="1"/>
  <c r="AV127" i="17"/>
  <c r="CL59" i="18"/>
  <c r="CQ140" i="5"/>
  <c r="P122" i="1"/>
  <c r="BB47" i="17"/>
  <c r="AS103" i="17"/>
  <c r="T74" i="17"/>
  <c r="DI127" i="17"/>
  <c r="CN90" i="17"/>
  <c r="BE124" i="1"/>
  <c r="AC145" i="17"/>
  <c r="DC107" i="17"/>
  <c r="U140" i="17"/>
  <c r="BR121" i="17"/>
  <c r="BY151" i="18"/>
  <c r="AP104" i="17"/>
  <c r="CC84" i="17"/>
  <c r="AL133" i="17"/>
  <c r="CY160" i="18"/>
  <c r="CT141" i="17"/>
  <c r="DD108" i="1"/>
  <c r="AX124" i="1"/>
  <c r="AP146" i="17"/>
  <c r="DA145" i="17"/>
  <c r="AP127" i="1"/>
  <c r="AI127" i="1"/>
  <c r="AS137" i="17"/>
  <c r="DC71" i="18"/>
  <c r="BU136" i="17"/>
  <c r="N118" i="1"/>
  <c r="DM47" i="17"/>
  <c r="CP150" i="17"/>
  <c r="DB69" i="18"/>
  <c r="DI43" i="17"/>
  <c r="CI144" i="5"/>
  <c r="AI126" i="1"/>
  <c r="AB69" i="18"/>
  <c r="AL124" i="1"/>
  <c r="AN123" i="17"/>
  <c r="BK73" i="17"/>
  <c r="DH42" i="17"/>
  <c r="BA49" i="17"/>
  <c r="BS134" i="1"/>
  <c r="DD114" i="17"/>
  <c r="BV150" i="17"/>
  <c r="AQ146" i="17"/>
  <c r="AD148" i="5"/>
  <c r="DN50" i="17"/>
  <c r="CU106" i="17"/>
  <c r="CQ86" i="17"/>
  <c r="N128" i="17"/>
  <c r="CY41" i="17"/>
  <c r="BR62" i="17"/>
  <c r="CO67" i="18"/>
  <c r="CN82" i="17"/>
  <c r="M139" i="17"/>
  <c r="CS78" i="17"/>
  <c r="AT95" i="17"/>
  <c r="CU103" i="18"/>
  <c r="CZ63" i="17"/>
  <c r="DA109" i="17"/>
  <c r="AH108" i="17"/>
  <c r="M125" i="1"/>
  <c r="BB119" i="1"/>
  <c r="BB82" i="17"/>
  <c r="BN132" i="17"/>
  <c r="AU70" i="18"/>
  <c r="BR84" i="17"/>
  <c r="CQ57" i="17"/>
  <c r="CB99" i="17"/>
  <c r="CU77" i="17"/>
  <c r="BW120" i="17"/>
  <c r="DM97" i="17"/>
  <c r="CD145" i="17"/>
  <c r="AP86" i="17"/>
  <c r="AU135" i="17"/>
  <c r="CS56" i="17"/>
  <c r="BV182" i="18"/>
  <c r="R123" i="17"/>
  <c r="CJ56" i="17"/>
  <c r="AC47" i="17"/>
  <c r="DJ144" i="17"/>
  <c r="S57" i="17"/>
  <c r="CO66" i="17"/>
  <c r="BQ138" i="17"/>
  <c r="AR122" i="17"/>
  <c r="DC126" i="17"/>
  <c r="CN196" i="18"/>
  <c r="DE105" i="17"/>
  <c r="CT42" i="17"/>
  <c r="L139" i="5"/>
  <c r="Z69" i="18"/>
  <c r="AM137" i="5"/>
  <c r="CS103" i="17"/>
  <c r="AV58" i="18"/>
  <c r="BP136" i="5"/>
  <c r="BM133" i="5"/>
  <c r="X142" i="17"/>
  <c r="AT142" i="17"/>
  <c r="BN113" i="17"/>
  <c r="AX53" i="17"/>
  <c r="CM92" i="17"/>
  <c r="AL134" i="1"/>
  <c r="AJ63" i="17"/>
  <c r="BW146" i="17"/>
  <c r="DC112" i="17"/>
  <c r="R58" i="18"/>
  <c r="DI124" i="1"/>
  <c r="N105" i="17"/>
  <c r="CB149" i="17"/>
  <c r="AI122" i="1"/>
  <c r="CU127" i="17"/>
  <c r="CQ125" i="1"/>
  <c r="AI86" i="17"/>
  <c r="W147" i="5"/>
  <c r="AH129" i="1"/>
  <c r="CZ136" i="1"/>
  <c r="BC67" i="17"/>
  <c r="CE108" i="17"/>
  <c r="AD99" i="17"/>
  <c r="AL130" i="1"/>
  <c r="AK43" i="17"/>
  <c r="AC65" i="18"/>
  <c r="BE134" i="1"/>
  <c r="AD133" i="17"/>
  <c r="AV105" i="17"/>
  <c r="BW135" i="5"/>
  <c r="R126" i="1"/>
  <c r="CX78" i="17"/>
  <c r="AC64" i="18"/>
  <c r="CZ64" i="17"/>
  <c r="DJ128" i="17"/>
  <c r="AL89" i="17"/>
  <c r="CW54" i="17"/>
  <c r="BM137" i="18"/>
  <c r="DE129" i="1"/>
  <c r="DK132" i="17"/>
  <c r="M140" i="17"/>
  <c r="BY92" i="17"/>
  <c r="AY86" i="17"/>
  <c r="CF127" i="1"/>
  <c r="S58" i="17"/>
  <c r="Q120" i="17"/>
  <c r="CU83" i="17"/>
  <c r="BB57" i="17"/>
  <c r="DO51" i="17"/>
  <c r="CU113" i="17"/>
  <c r="AU65" i="18"/>
  <c r="Y99" i="17"/>
  <c r="AK105" i="17"/>
  <c r="CB87" i="17"/>
  <c r="N125" i="1"/>
  <c r="AM46" i="17"/>
  <c r="CV54" i="17"/>
  <c r="CX143" i="17"/>
  <c r="CB149" i="5"/>
  <c r="DO143" i="17"/>
  <c r="DH95" i="17"/>
  <c r="AT136" i="17"/>
  <c r="DN144" i="17"/>
  <c r="CP144" i="17"/>
  <c r="BJ102" i="17"/>
  <c r="BT104" i="17"/>
  <c r="BB45" i="17"/>
  <c r="BW124" i="17"/>
  <c r="AK139" i="5"/>
  <c r="CO133" i="17"/>
  <c r="DI115" i="17"/>
  <c r="CY125" i="1"/>
  <c r="DC104" i="17"/>
  <c r="BV144" i="5"/>
  <c r="AL69" i="18"/>
  <c r="CQ61" i="18"/>
  <c r="CL147" i="17"/>
  <c r="CG131" i="17"/>
  <c r="DO85" i="17"/>
  <c r="AV61" i="18"/>
  <c r="DO145" i="5"/>
  <c r="AD147" i="5"/>
  <c r="CC126" i="17"/>
  <c r="BR69" i="18"/>
  <c r="AM184" i="18"/>
  <c r="AN99" i="17"/>
  <c r="BW132" i="1"/>
  <c r="AB53" i="17"/>
  <c r="AF105" i="17"/>
  <c r="AW120" i="17"/>
  <c r="BU135" i="17"/>
  <c r="CI148" i="5"/>
  <c r="CY53" i="17"/>
  <c r="CU130" i="17"/>
  <c r="BY137" i="17"/>
  <c r="AT84" i="17"/>
  <c r="CW68" i="17"/>
  <c r="CC167" i="18"/>
  <c r="CF141" i="17"/>
  <c r="BC142" i="17"/>
  <c r="AZ48" i="17"/>
  <c r="BS150" i="17"/>
  <c r="BE144" i="17"/>
  <c r="AP134" i="1"/>
  <c r="AK101" i="17"/>
  <c r="AK81" i="17"/>
  <c r="CI107" i="17"/>
  <c r="DG134" i="17"/>
  <c r="AT133" i="1"/>
  <c r="V136" i="1"/>
  <c r="X133" i="17"/>
  <c r="AE72" i="17"/>
  <c r="AP68" i="17"/>
  <c r="CS105" i="17"/>
  <c r="M134" i="1"/>
  <c r="DE144" i="17"/>
  <c r="R145" i="5"/>
  <c r="Y122" i="17"/>
  <c r="CT60" i="17"/>
  <c r="DJ133" i="17"/>
  <c r="CN68" i="18"/>
  <c r="CC137" i="17"/>
  <c r="DE143" i="5"/>
  <c r="BE68" i="18"/>
  <c r="BB90" i="17"/>
  <c r="CH102" i="17"/>
  <c r="V71" i="17"/>
  <c r="AY60" i="17"/>
  <c r="BP138" i="17"/>
  <c r="DD140" i="17"/>
  <c r="CY129" i="17"/>
  <c r="DE95" i="17"/>
  <c r="BC77" i="17"/>
  <c r="W149" i="17"/>
  <c r="CF190" i="18"/>
  <c r="DN128" i="17"/>
  <c r="BZ121" i="17"/>
  <c r="DJ63" i="18"/>
  <c r="CR117" i="17"/>
  <c r="BV141" i="17"/>
  <c r="BV44" i="17"/>
  <c r="M131" i="1"/>
  <c r="U67" i="18"/>
  <c r="AS113" i="1"/>
  <c r="AJ88" i="17"/>
  <c r="BH93" i="17"/>
  <c r="DN94" i="17"/>
  <c r="DH138" i="17"/>
  <c r="X135" i="5"/>
  <c r="Q136" i="1"/>
  <c r="AE62" i="17"/>
  <c r="CA65" i="18"/>
  <c r="AL169" i="18"/>
  <c r="CF72" i="17"/>
  <c r="CL86" i="17"/>
  <c r="BS44" i="17"/>
  <c r="AU114" i="17"/>
  <c r="Z122" i="1"/>
  <c r="DI131" i="1"/>
  <c r="CP60" i="17"/>
  <c r="CQ106" i="1"/>
  <c r="BL150" i="17"/>
  <c r="CL148" i="17"/>
  <c r="BX141" i="17"/>
  <c r="CB131" i="17"/>
  <c r="BY93" i="17"/>
  <c r="W141" i="17"/>
  <c r="AR128" i="1"/>
  <c r="L84" i="17"/>
  <c r="W129" i="17"/>
  <c r="BX97" i="17"/>
  <c r="CP146" i="17"/>
  <c r="BL135" i="17"/>
  <c r="CP75" i="17"/>
  <c r="AK132" i="17"/>
  <c r="CY107" i="17"/>
  <c r="CX134" i="17"/>
  <c r="BB93" i="18"/>
  <c r="CU144" i="5"/>
  <c r="AO144" i="17"/>
  <c r="AP106" i="17"/>
  <c r="BN103" i="17"/>
  <c r="AJ113" i="17"/>
  <c r="BW140" i="17"/>
  <c r="AG96" i="17"/>
  <c r="S127" i="1"/>
  <c r="AE106" i="17"/>
  <c r="AP148" i="17"/>
  <c r="W64" i="17"/>
  <c r="CR52" i="17"/>
  <c r="BT55" i="17"/>
  <c r="DO173" i="18"/>
  <c r="O166" i="18"/>
  <c r="AP144" i="17"/>
  <c r="CY76" i="17"/>
  <c r="DH166" i="18"/>
  <c r="BG139" i="17"/>
  <c r="AI137" i="17"/>
  <c r="CU90" i="17"/>
  <c r="BT59" i="17"/>
  <c r="CR98" i="17"/>
  <c r="BI148" i="17"/>
  <c r="BD115" i="17"/>
  <c r="CI118" i="17"/>
  <c r="DA107" i="1"/>
  <c r="BA131" i="1"/>
  <c r="AH68" i="17"/>
  <c r="CC141" i="17"/>
  <c r="CY132" i="17"/>
  <c r="BH116" i="17"/>
  <c r="DF121" i="17"/>
  <c r="M68" i="17"/>
  <c r="AB124" i="1"/>
  <c r="BK53" i="17"/>
  <c r="AY138" i="18"/>
  <c r="AD176" i="18"/>
  <c r="CR126" i="17"/>
  <c r="R136" i="17"/>
  <c r="BU124" i="17"/>
  <c r="CD144" i="17"/>
  <c r="BA139" i="17"/>
  <c r="BI50" i="17"/>
  <c r="CH89" i="17"/>
  <c r="CJ138" i="17"/>
  <c r="AX130" i="1"/>
  <c r="O51" i="17"/>
  <c r="AY138" i="17"/>
  <c r="BN130" i="17"/>
  <c r="DN64" i="17"/>
  <c r="BB55" i="17"/>
  <c r="BD147" i="17"/>
  <c r="L64" i="17"/>
  <c r="DA85" i="17"/>
  <c r="BL130" i="17"/>
  <c r="CU70" i="17"/>
  <c r="AJ78" i="17"/>
  <c r="CU42" i="17"/>
  <c r="BF113" i="17"/>
  <c r="BA145" i="5"/>
  <c r="AT102" i="17"/>
  <c r="CK123" i="17"/>
  <c r="CA122" i="17"/>
  <c r="DB134" i="1"/>
  <c r="X134" i="17"/>
  <c r="CO54" i="17"/>
  <c r="BH110" i="17"/>
  <c r="X52" i="17"/>
  <c r="CW130" i="17"/>
  <c r="Y104" i="17"/>
  <c r="DE80" i="17"/>
  <c r="AR169" i="18"/>
  <c r="BB136" i="17"/>
  <c r="U130" i="1"/>
  <c r="CZ115" i="1"/>
  <c r="CG65" i="17"/>
  <c r="CA145" i="17"/>
  <c r="V124" i="17"/>
  <c r="CI134" i="5"/>
  <c r="CN114" i="17"/>
  <c r="BB65" i="18"/>
  <c r="AY135" i="1"/>
  <c r="AV141" i="17"/>
  <c r="CB118" i="1"/>
  <c r="BR110" i="17"/>
  <c r="DO149" i="17"/>
  <c r="BM54" i="17"/>
  <c r="AZ71" i="18"/>
  <c r="BJ131" i="5"/>
  <c r="AH148" i="17"/>
  <c r="BS132" i="5"/>
  <c r="AM99" i="17"/>
  <c r="V129" i="1"/>
  <c r="AJ143" i="5"/>
  <c r="AU139" i="17"/>
  <c r="CJ148" i="17"/>
  <c r="BW69" i="18"/>
  <c r="DG140" i="17"/>
  <c r="DK130" i="17"/>
  <c r="DI136" i="1"/>
  <c r="BR144" i="17"/>
  <c r="CR69" i="17"/>
  <c r="AF67" i="17"/>
  <c r="DA108" i="1"/>
  <c r="CK69" i="17"/>
  <c r="BP114" i="17"/>
  <c r="BW63" i="18"/>
  <c r="CM133" i="5"/>
  <c r="BK136" i="1"/>
  <c r="CA92" i="17"/>
  <c r="AD119" i="17"/>
  <c r="Y112" i="17"/>
  <c r="BW107" i="17"/>
  <c r="AV146" i="5"/>
  <c r="S107" i="1"/>
  <c r="BN95" i="17"/>
  <c r="CD141" i="18"/>
  <c r="DK125" i="17"/>
  <c r="AE141" i="17"/>
  <c r="BQ80" i="17"/>
  <c r="BH150" i="18"/>
  <c r="AH45" i="17"/>
  <c r="AH149" i="17"/>
  <c r="T60" i="17"/>
  <c r="BL134" i="17"/>
  <c r="AU130" i="1"/>
  <c r="CM127" i="17"/>
  <c r="S149" i="17"/>
  <c r="CS102" i="17"/>
  <c r="N73" i="17"/>
  <c r="N116" i="17"/>
  <c r="BE146" i="5"/>
  <c r="BN50" i="17"/>
  <c r="AQ102" i="17"/>
  <c r="Z47" i="17"/>
  <c r="X125" i="17"/>
  <c r="CD150" i="17"/>
  <c r="BL70" i="17"/>
  <c r="P198" i="18"/>
  <c r="BK137" i="17"/>
  <c r="CE128" i="1"/>
  <c r="CA136" i="5"/>
  <c r="DJ123" i="17"/>
  <c r="AX136" i="1"/>
  <c r="CC134" i="1"/>
  <c r="BO133" i="1"/>
  <c r="L123" i="17"/>
  <c r="DD109" i="17"/>
  <c r="AR130" i="1"/>
  <c r="CK69" i="18"/>
  <c r="CE131" i="1"/>
  <c r="DI128" i="1"/>
  <c r="AN63" i="17"/>
  <c r="DG148" i="17"/>
  <c r="CP44" i="17"/>
  <c r="BW136" i="17"/>
  <c r="AP112" i="17"/>
  <c r="U142" i="17"/>
  <c r="AM59" i="17"/>
  <c r="CD67" i="17"/>
  <c r="DM105" i="17"/>
  <c r="BB138" i="17"/>
  <c r="CO144" i="17"/>
  <c r="AV94" i="17"/>
  <c r="CX114" i="17"/>
  <c r="BY75" i="17"/>
  <c r="AG126" i="1"/>
  <c r="BK103" i="17"/>
  <c r="AV135" i="17"/>
  <c r="CX112" i="17"/>
  <c r="DD137" i="17"/>
  <c r="DE101" i="17"/>
  <c r="CQ97" i="17"/>
  <c r="CN73" i="17"/>
  <c r="CL79" i="17"/>
  <c r="CS141" i="17"/>
  <c r="AQ126" i="1"/>
  <c r="BW74" i="17"/>
  <c r="S48" i="17"/>
  <c r="AC61" i="18"/>
  <c r="DE120" i="17"/>
  <c r="AA90" i="17"/>
  <c r="X64" i="17"/>
  <c r="DH141" i="5"/>
  <c r="DO137" i="5"/>
  <c r="BA137" i="17"/>
  <c r="CW83" i="17"/>
  <c r="AC167" i="18"/>
  <c r="U147" i="5"/>
  <c r="CS64" i="18"/>
  <c r="DJ132" i="1"/>
  <c r="AX134" i="5"/>
  <c r="CR136" i="17"/>
  <c r="DC106" i="17"/>
  <c r="BC136" i="1"/>
  <c r="DB72" i="17"/>
  <c r="CM132" i="1"/>
  <c r="BR135" i="17"/>
  <c r="DC143" i="17"/>
  <c r="DB159" i="18"/>
  <c r="AV96" i="17"/>
  <c r="BP187" i="18"/>
  <c r="Y107" i="17"/>
  <c r="AK77" i="17"/>
  <c r="BK126" i="1"/>
  <c r="O131" i="17"/>
  <c r="BW145" i="5"/>
  <c r="BO77" i="17"/>
  <c r="DG85" i="18"/>
  <c r="M146" i="5"/>
  <c r="CN69" i="18"/>
  <c r="AH63" i="18"/>
  <c r="Z57" i="18"/>
  <c r="AW131" i="1"/>
  <c r="T112" i="1"/>
  <c r="CS112" i="17"/>
  <c r="AD46" i="17"/>
  <c r="AR43" i="17"/>
  <c r="CS62" i="18"/>
  <c r="CM124" i="1"/>
  <c r="AK108" i="17"/>
  <c r="BI143" i="17"/>
  <c r="N123" i="17"/>
  <c r="CK144" i="17"/>
  <c r="BS69" i="17"/>
  <c r="U126" i="1"/>
  <c r="AC118" i="17"/>
  <c r="DG107" i="17"/>
  <c r="BZ109" i="17"/>
  <c r="BK106" i="17"/>
  <c r="AK117" i="17"/>
  <c r="CW110" i="17"/>
  <c r="BO114" i="17"/>
  <c r="BB119" i="17"/>
  <c r="CC105" i="17"/>
  <c r="AF127" i="1"/>
  <c r="T55" i="17"/>
  <c r="CS80" i="17"/>
  <c r="CG125" i="1"/>
  <c r="DB50" i="17"/>
  <c r="AJ69" i="18"/>
  <c r="AX118" i="17"/>
  <c r="BE139" i="5"/>
  <c r="AS115" i="17"/>
  <c r="CB64" i="18"/>
  <c r="X130" i="5"/>
  <c r="X82" i="17"/>
  <c r="AX146" i="5"/>
  <c r="BW109" i="17"/>
  <c r="DK132" i="1"/>
  <c r="O143" i="17"/>
  <c r="AY102" i="17"/>
  <c r="BL95" i="17"/>
  <c r="DI79" i="17"/>
  <c r="AG64" i="17"/>
  <c r="BL146" i="5"/>
  <c r="BF148" i="17"/>
  <c r="CX128" i="1"/>
  <c r="BC43" i="17"/>
  <c r="BE58" i="18"/>
  <c r="BF91" i="17"/>
  <c r="AP128" i="1"/>
  <c r="DF122" i="17"/>
  <c r="BO75" i="17"/>
  <c r="BQ97" i="17"/>
  <c r="Y134" i="5"/>
  <c r="BV115" i="1"/>
  <c r="CI121" i="17"/>
  <c r="DE130" i="17"/>
  <c r="P142" i="17"/>
  <c r="DC147" i="17"/>
  <c r="BA54" i="17"/>
  <c r="CX148" i="17"/>
  <c r="CA58" i="17"/>
  <c r="BR45" i="17"/>
  <c r="AT114" i="17"/>
  <c r="DD124" i="17"/>
  <c r="BU125" i="1"/>
  <c r="BK124" i="1"/>
  <c r="CU89" i="17"/>
  <c r="BT147" i="17"/>
  <c r="BS68" i="17"/>
  <c r="AM111" i="17"/>
  <c r="T118" i="17"/>
  <c r="AR94" i="17"/>
  <c r="BL120" i="17"/>
  <c r="DA73" i="17"/>
  <c r="BE101" i="17"/>
  <c r="DN135" i="1"/>
  <c r="CY103" i="17"/>
  <c r="DH148" i="17"/>
  <c r="AJ106" i="17"/>
  <c r="N115" i="18"/>
  <c r="AO135" i="1"/>
  <c r="BY96" i="17"/>
  <c r="DM95" i="17"/>
  <c r="BQ128" i="17"/>
  <c r="CO132" i="1"/>
  <c r="AP135" i="17"/>
  <c r="CZ71" i="18"/>
  <c r="CL141" i="17"/>
  <c r="AM47" i="17"/>
  <c r="AA124" i="1"/>
  <c r="AZ99" i="17"/>
  <c r="DA58" i="18"/>
  <c r="CR132" i="1"/>
  <c r="AP66" i="18"/>
  <c r="DB188" i="18"/>
  <c r="AQ129" i="1"/>
  <c r="DN115" i="17"/>
  <c r="AQ149" i="17"/>
  <c r="AI70" i="18"/>
  <c r="AV74" i="18"/>
  <c r="BE120" i="17"/>
  <c r="AW84" i="17"/>
  <c r="CB60" i="17"/>
  <c r="BC72" i="17"/>
  <c r="BD144" i="17"/>
  <c r="BV149" i="5"/>
  <c r="CE113" i="17"/>
  <c r="DG125" i="17"/>
  <c r="BM138" i="5"/>
  <c r="BJ133" i="1"/>
  <c r="CR139" i="5"/>
  <c r="CR111" i="17"/>
  <c r="BT94" i="17"/>
  <c r="AO138" i="5"/>
  <c r="CE69" i="18"/>
  <c r="DI121" i="17"/>
  <c r="N58" i="18"/>
  <c r="AO141" i="5"/>
  <c r="BI136" i="1"/>
  <c r="CQ80" i="17"/>
  <c r="CQ57" i="18"/>
  <c r="CC58" i="18"/>
  <c r="DL66" i="17"/>
  <c r="X117" i="1"/>
  <c r="AP137" i="5"/>
  <c r="DI62" i="18"/>
  <c r="BY53" i="17"/>
  <c r="CL63" i="17"/>
  <c r="CW80" i="17"/>
  <c r="CV93" i="17"/>
  <c r="N144" i="17"/>
  <c r="CH107" i="17"/>
  <c r="DF75" i="17"/>
  <c r="DE85" i="17"/>
  <c r="DF147" i="17"/>
  <c r="AS52" i="17"/>
  <c r="BP195" i="18"/>
  <c r="CO88" i="17"/>
  <c r="Z116" i="17"/>
  <c r="DG145" i="17"/>
  <c r="P54" i="17"/>
  <c r="CZ194" i="18"/>
  <c r="CU127" i="1"/>
  <c r="N127" i="1"/>
  <c r="AR51" i="17"/>
  <c r="BK48" i="17"/>
  <c r="Q68" i="18"/>
  <c r="M147" i="17"/>
  <c r="CF128" i="17"/>
  <c r="L64" i="18"/>
  <c r="R71" i="18"/>
  <c r="BC149" i="5"/>
  <c r="AO65" i="17"/>
  <c r="BU135" i="1"/>
  <c r="BN69" i="17"/>
  <c r="CL77" i="17"/>
  <c r="CY78" i="17"/>
  <c r="U54" i="17"/>
  <c r="DB129" i="17"/>
  <c r="AX119" i="17"/>
  <c r="R145" i="18"/>
  <c r="BJ105" i="17"/>
  <c r="CK71" i="18"/>
  <c r="M149" i="17"/>
  <c r="DJ110" i="1"/>
  <c r="DG143" i="17"/>
  <c r="AN66" i="18"/>
  <c r="AR142" i="5"/>
  <c r="BC140" i="5"/>
  <c r="AF181" i="18"/>
  <c r="CL130" i="17"/>
  <c r="CH128" i="17"/>
  <c r="DE61" i="18"/>
  <c r="AF147" i="5"/>
  <c r="V136" i="17"/>
  <c r="BX121" i="1"/>
  <c r="BQ134" i="17"/>
  <c r="P75" i="17"/>
  <c r="AB115" i="1"/>
  <c r="BT42" i="17"/>
  <c r="BI96" i="17"/>
  <c r="S149" i="5"/>
  <c r="CV132" i="1"/>
  <c r="DL133" i="17"/>
  <c r="CC88" i="17"/>
  <c r="DL65" i="18"/>
  <c r="AK136" i="1"/>
  <c r="BC127" i="17"/>
  <c r="R102" i="17"/>
  <c r="BX131" i="1"/>
  <c r="BL144" i="5"/>
  <c r="AW118" i="17"/>
  <c r="AM109" i="17"/>
  <c r="Z133" i="17"/>
  <c r="W108" i="17"/>
  <c r="AB179" i="18"/>
  <c r="DK137" i="5"/>
  <c r="BI117" i="17"/>
  <c r="AH88" i="17"/>
  <c r="DC87" i="17"/>
  <c r="CE70" i="18"/>
  <c r="AQ67" i="18"/>
  <c r="AA121" i="17"/>
  <c r="CQ90" i="17"/>
  <c r="AM143" i="17"/>
  <c r="CT69" i="18"/>
  <c r="BC55" i="17"/>
  <c r="DB68" i="17"/>
  <c r="DB149" i="17"/>
  <c r="BF145" i="5"/>
  <c r="BZ45" i="17"/>
  <c r="BA70" i="17"/>
  <c r="AQ136" i="1"/>
  <c r="DI118" i="1"/>
  <c r="DJ131" i="17"/>
  <c r="CZ46" i="17"/>
  <c r="S139" i="5"/>
  <c r="AD108" i="1"/>
  <c r="AG133" i="17"/>
  <c r="CQ55" i="17"/>
  <c r="AD79" i="17"/>
  <c r="CP68" i="18"/>
  <c r="BT88" i="17"/>
  <c r="BR56" i="17"/>
  <c r="DM127" i="17"/>
  <c r="CT102" i="17"/>
  <c r="AH128" i="17"/>
  <c r="AY65" i="17"/>
  <c r="Q93" i="17"/>
  <c r="AY132" i="17"/>
  <c r="AL137" i="5"/>
  <c r="CV129" i="1"/>
  <c r="CI130" i="5"/>
  <c r="CH96" i="17"/>
  <c r="T127" i="1"/>
  <c r="DA134" i="1"/>
  <c r="CL136" i="5"/>
  <c r="DG131" i="17"/>
  <c r="BZ149" i="18"/>
  <c r="BN117" i="18"/>
  <c r="CY99" i="17"/>
  <c r="DI161" i="18"/>
  <c r="Z142" i="18"/>
  <c r="AY148" i="17"/>
  <c r="AW147" i="17"/>
  <c r="AZ94" i="17"/>
  <c r="BR137" i="17"/>
  <c r="L140" i="17"/>
  <c r="AN59" i="17"/>
  <c r="CB94" i="17"/>
  <c r="AS94" i="17"/>
  <c r="CJ123" i="17"/>
  <c r="AL115" i="17"/>
  <c r="CU149" i="17"/>
  <c r="CD144" i="5"/>
  <c r="AB180" i="18"/>
  <c r="CJ125" i="17"/>
  <c r="BM101" i="17"/>
  <c r="BD71" i="17"/>
  <c r="BD123" i="17"/>
  <c r="BD146" i="17"/>
  <c r="CC125" i="17"/>
  <c r="AE102" i="17"/>
  <c r="AC65" i="17"/>
  <c r="CX122" i="17"/>
  <c r="AF99" i="17"/>
  <c r="BF145" i="17"/>
  <c r="DK141" i="17"/>
  <c r="BD129" i="17"/>
  <c r="BY102" i="17"/>
  <c r="U130" i="17"/>
  <c r="AT173" i="18"/>
  <c r="DI129" i="17"/>
  <c r="AF125" i="17"/>
  <c r="AK187" i="18"/>
  <c r="BQ187" i="18"/>
  <c r="CP134" i="18"/>
  <c r="AQ103" i="17"/>
  <c r="AQ53" i="17"/>
  <c r="CV68" i="18"/>
  <c r="AI133" i="18"/>
  <c r="BO130" i="17"/>
  <c r="DB102" i="17"/>
  <c r="CS116" i="17"/>
  <c r="AF73" i="17"/>
  <c r="CO89" i="17"/>
  <c r="AA150" i="17"/>
  <c r="CO56" i="17"/>
  <c r="CH157" i="18"/>
  <c r="BO161" i="18"/>
  <c r="AE84" i="18"/>
  <c r="BS100" i="17"/>
  <c r="AR115" i="17"/>
  <c r="Z92" i="17"/>
  <c r="CM140" i="17"/>
  <c r="BD70" i="18"/>
  <c r="CJ111" i="17"/>
  <c r="AG50" i="17"/>
  <c r="DF133" i="5"/>
  <c r="AM129" i="1"/>
  <c r="AD91" i="17"/>
  <c r="CQ107" i="17"/>
  <c r="O119" i="1"/>
  <c r="DJ66" i="17"/>
  <c r="AN77" i="17"/>
  <c r="DB99" i="17"/>
  <c r="BN71" i="18"/>
  <c r="BZ80" i="18"/>
  <c r="BV112" i="17"/>
  <c r="DN148" i="17"/>
  <c r="BQ77" i="17"/>
  <c r="AE66" i="18"/>
  <c r="Z119" i="17"/>
  <c r="CH110" i="17"/>
  <c r="DL96" i="17"/>
  <c r="CA71" i="17"/>
  <c r="Z55" i="17"/>
  <c r="CJ119" i="17"/>
  <c r="L95" i="17"/>
  <c r="BR132" i="17"/>
  <c r="CW118" i="17"/>
  <c r="BC95" i="17"/>
  <c r="X77" i="17"/>
  <c r="BN90" i="17"/>
  <c r="CR129" i="1"/>
  <c r="CW45" i="17"/>
  <c r="CX70" i="18"/>
  <c r="CK132" i="17"/>
  <c r="CU62" i="17"/>
  <c r="CS140" i="17"/>
  <c r="Y128" i="1"/>
  <c r="DC70" i="17"/>
  <c r="CZ132" i="17"/>
  <c r="CY88" i="17"/>
  <c r="CA145" i="5"/>
  <c r="AJ116" i="17"/>
  <c r="AB106" i="17"/>
  <c r="CQ131" i="1"/>
  <c r="BY58" i="18"/>
  <c r="DN65" i="18"/>
  <c r="BD77" i="17"/>
  <c r="AY75" i="17"/>
  <c r="BG195" i="18"/>
  <c r="BH45" i="17"/>
  <c r="BL69" i="18"/>
  <c r="BT123" i="1"/>
  <c r="DN77" i="17"/>
  <c r="Q146" i="18"/>
  <c r="DC64" i="18"/>
  <c r="W136" i="1"/>
  <c r="P55" i="17"/>
  <c r="AH127" i="1"/>
  <c r="BW85" i="17"/>
  <c r="BS42" i="17"/>
  <c r="AT140" i="17"/>
  <c r="AN147" i="17"/>
  <c r="AC108" i="1"/>
  <c r="BP130" i="17"/>
  <c r="AH67" i="18"/>
  <c r="BE133" i="5"/>
  <c r="AP140" i="17"/>
  <c r="X66" i="18"/>
  <c r="AD141" i="17"/>
  <c r="O108" i="17"/>
  <c r="S86" i="17"/>
  <c r="U127" i="1"/>
  <c r="CC115" i="1"/>
  <c r="BV136" i="5"/>
  <c r="CH134" i="17"/>
  <c r="DF74" i="17"/>
  <c r="BZ133" i="5"/>
  <c r="AJ118" i="18"/>
  <c r="AN109" i="17"/>
  <c r="BK64" i="17"/>
  <c r="DI70" i="18"/>
  <c r="CA149" i="17"/>
  <c r="CR70" i="17"/>
  <c r="T123" i="18"/>
  <c r="Y110" i="18"/>
  <c r="CB118" i="17"/>
  <c r="BS65" i="18"/>
  <c r="BH122" i="17"/>
  <c r="CC140" i="17"/>
  <c r="AX59" i="18"/>
  <c r="BU67" i="17"/>
  <c r="AB124" i="17"/>
  <c r="AK102" i="17"/>
  <c r="DM56" i="17"/>
  <c r="AF78" i="17"/>
  <c r="BE166" i="18"/>
  <c r="BE147" i="17"/>
  <c r="BD89" i="17"/>
  <c r="BM147" i="5"/>
  <c r="BE145" i="17"/>
  <c r="AE57" i="18"/>
  <c r="BM71" i="18"/>
  <c r="AL91" i="17"/>
  <c r="AM135" i="1"/>
  <c r="AH108" i="1"/>
  <c r="DL114" i="17"/>
  <c r="Y56" i="17"/>
  <c r="BG91" i="17"/>
  <c r="AR90" i="17"/>
  <c r="DI101" i="17"/>
  <c r="AQ114" i="17"/>
  <c r="BU72" i="17"/>
  <c r="AU48" i="17"/>
  <c r="AW147" i="5"/>
  <c r="BM134" i="17"/>
  <c r="BF58" i="17"/>
  <c r="AO132" i="1"/>
  <c r="AU67" i="17"/>
  <c r="CD114" i="17"/>
  <c r="AU78" i="17"/>
  <c r="Q94" i="17"/>
  <c r="DH139" i="18"/>
  <c r="AG138" i="17"/>
  <c r="BT149" i="17"/>
  <c r="CB96" i="17"/>
  <c r="T46" i="17"/>
  <c r="DA42" i="17"/>
  <c r="CP127" i="17"/>
  <c r="CR149" i="17"/>
  <c r="CX125" i="1"/>
  <c r="DJ112" i="17"/>
  <c r="BI77" i="17"/>
  <c r="CG83" i="17"/>
  <c r="CA61" i="17"/>
  <c r="L49" i="17"/>
  <c r="V186" i="18"/>
  <c r="DG165" i="18"/>
  <c r="AI147" i="17"/>
  <c r="DC149" i="17"/>
  <c r="BX75" i="17"/>
  <c r="CJ115" i="1"/>
  <c r="CL102" i="17"/>
  <c r="BR104" i="17"/>
  <c r="AH109" i="1"/>
  <c r="DF114" i="1"/>
  <c r="AO71" i="17"/>
  <c r="AW65" i="17"/>
  <c r="BE118" i="1"/>
  <c r="AW56" i="17"/>
  <c r="P66" i="18"/>
  <c r="BP51" i="17"/>
  <c r="AQ125" i="17"/>
  <c r="BT134" i="1"/>
  <c r="AP61" i="18"/>
  <c r="CO131" i="17"/>
  <c r="BG110" i="17"/>
  <c r="Q113" i="17"/>
  <c r="BZ129" i="5"/>
  <c r="CS145" i="17"/>
  <c r="AH144" i="17"/>
  <c r="R134" i="17"/>
  <c r="CI66" i="17"/>
  <c r="X59" i="17"/>
  <c r="DD155" i="18"/>
  <c r="AN85" i="17"/>
  <c r="BO141" i="17"/>
  <c r="AN144" i="5"/>
  <c r="AZ135" i="5"/>
  <c r="BJ90" i="17"/>
  <c r="AV129" i="5"/>
  <c r="M43" i="17"/>
  <c r="CW145" i="17"/>
  <c r="CN132" i="1"/>
  <c r="CO127" i="1"/>
  <c r="BL46" i="17"/>
  <c r="CU135" i="1"/>
  <c r="DL132" i="1"/>
  <c r="BN68" i="18"/>
  <c r="AC148" i="17"/>
  <c r="BU140" i="17"/>
  <c r="W95" i="17"/>
  <c r="BV125" i="17"/>
  <c r="AA79" i="17"/>
  <c r="BX66" i="18"/>
  <c r="DA141" i="17"/>
  <c r="CS129" i="1"/>
  <c r="AO63" i="18"/>
  <c r="BK144" i="17"/>
  <c r="AS132" i="17"/>
  <c r="DG55" i="17"/>
  <c r="BJ144" i="17"/>
  <c r="CS71" i="17"/>
  <c r="AP100" i="17"/>
  <c r="W128" i="18"/>
  <c r="DH114" i="17"/>
  <c r="BN118" i="17"/>
  <c r="O144" i="17"/>
  <c r="BJ81" i="17"/>
  <c r="T71" i="18"/>
  <c r="CA141" i="5"/>
  <c r="BF46" i="17"/>
  <c r="T135" i="1"/>
  <c r="BO68" i="17"/>
  <c r="AH138" i="5"/>
  <c r="BR130" i="1"/>
  <c r="DE57" i="18"/>
  <c r="CW128" i="17"/>
  <c r="BI126" i="1"/>
  <c r="BS94" i="17"/>
  <c r="AI96" i="17"/>
  <c r="AJ116" i="18"/>
  <c r="CW123" i="1"/>
  <c r="AF91" i="17"/>
  <c r="CS48" i="17"/>
  <c r="CZ150" i="5"/>
  <c r="L131" i="1"/>
  <c r="DA124" i="17"/>
  <c r="AB67" i="18"/>
  <c r="BW53" i="17"/>
  <c r="CN130" i="17"/>
  <c r="BB57" i="18"/>
  <c r="BO126" i="17"/>
  <c r="AL117" i="17"/>
  <c r="BM154" i="18"/>
  <c r="L106" i="17"/>
  <c r="U48" i="17"/>
  <c r="BF62" i="17"/>
  <c r="AR79" i="17"/>
  <c r="DI130" i="5"/>
  <c r="BF65" i="17"/>
  <c r="AB111" i="1"/>
  <c r="DE124" i="17"/>
  <c r="AX72" i="17"/>
  <c r="AY144" i="5"/>
  <c r="DM42" i="17"/>
  <c r="BA143" i="17"/>
  <c r="AH75" i="17"/>
  <c r="CE132" i="5"/>
  <c r="BR140" i="17"/>
  <c r="CL101" i="17"/>
  <c r="DO121" i="17"/>
  <c r="BM107" i="1"/>
  <c r="CP105" i="17"/>
  <c r="AJ135" i="1"/>
  <c r="CK51" i="17"/>
  <c r="Q128" i="17"/>
  <c r="BZ127" i="17"/>
  <c r="CX124" i="17"/>
  <c r="CE135" i="17"/>
  <c r="AI80" i="17"/>
  <c r="BN46" i="17"/>
  <c r="BT123" i="17"/>
  <c r="AR41" i="17"/>
  <c r="CK127" i="17"/>
  <c r="V127" i="1"/>
  <c r="O145" i="17"/>
  <c r="DB78" i="17"/>
  <c r="CO63" i="17"/>
  <c r="T140" i="17"/>
  <c r="AO122" i="17"/>
  <c r="CJ84" i="18"/>
  <c r="CC129" i="5"/>
  <c r="BC82" i="17"/>
  <c r="W129" i="1"/>
  <c r="AK132" i="1"/>
  <c r="DO124" i="17"/>
  <c r="AA49" i="17"/>
  <c r="CO57" i="18"/>
  <c r="CK66" i="18"/>
  <c r="BC135" i="5"/>
  <c r="BG64" i="18"/>
  <c r="CC115" i="17"/>
  <c r="DE127" i="1"/>
  <c r="AW121" i="17"/>
  <c r="R105" i="17"/>
  <c r="Y76" i="17"/>
  <c r="BE94" i="17"/>
  <c r="CU146" i="17"/>
  <c r="BJ137" i="17"/>
  <c r="P53" i="17"/>
  <c r="AQ74" i="17"/>
  <c r="BT111" i="1"/>
  <c r="DL64" i="18"/>
  <c r="AU127" i="1"/>
  <c r="DC145" i="5"/>
  <c r="AW116" i="1"/>
  <c r="Y130" i="5"/>
  <c r="P147" i="17"/>
  <c r="L140" i="5"/>
  <c r="AL142" i="17"/>
  <c r="CB43" i="17"/>
  <c r="CD57" i="18"/>
  <c r="N150" i="5"/>
  <c r="O132" i="5"/>
  <c r="BS67" i="18"/>
  <c r="DK144" i="17"/>
  <c r="BQ61" i="17"/>
  <c r="CG63" i="18"/>
  <c r="BV65" i="18"/>
  <c r="AI145" i="17"/>
  <c r="AG114" i="17"/>
  <c r="BS108" i="1"/>
  <c r="CF157" i="18"/>
  <c r="M83" i="17"/>
  <c r="AT111" i="17"/>
  <c r="DB110" i="17"/>
  <c r="O147" i="17"/>
  <c r="BC115" i="17"/>
  <c r="BC70" i="18"/>
  <c r="CQ136" i="17"/>
  <c r="L132" i="1"/>
  <c r="AX89" i="17"/>
  <c r="CH135" i="5"/>
  <c r="BS62" i="18"/>
  <c r="DI110" i="17"/>
  <c r="DL195" i="18"/>
  <c r="M106" i="17"/>
  <c r="CT181" i="18"/>
  <c r="CI88" i="17"/>
  <c r="L134" i="5"/>
  <c r="CQ137" i="17"/>
  <c r="AG42" i="17"/>
  <c r="Q74" i="17"/>
  <c r="DB111" i="17"/>
  <c r="P85" i="17"/>
  <c r="N104" i="17"/>
  <c r="DM109" i="17"/>
  <c r="AQ139" i="17"/>
  <c r="BG124" i="1"/>
  <c r="DJ91" i="17"/>
  <c r="BO175" i="18"/>
  <c r="BG60" i="18"/>
  <c r="AX83" i="17"/>
  <c r="T56" i="17"/>
  <c r="Z94" i="17"/>
  <c r="CS54" i="17"/>
  <c r="DB143" i="17"/>
  <c r="CJ68" i="18"/>
  <c r="CU134" i="5"/>
  <c r="DK109" i="1"/>
  <c r="BR133" i="1"/>
  <c r="BT139" i="5"/>
  <c r="CY71" i="18"/>
  <c r="W92" i="17"/>
  <c r="CD75" i="17"/>
  <c r="CB111" i="17"/>
  <c r="CV64" i="18"/>
  <c r="L123" i="1"/>
  <c r="CS126" i="1"/>
  <c r="DL109" i="1"/>
  <c r="DB121" i="17"/>
  <c r="AP124" i="17"/>
  <c r="DN146" i="17"/>
  <c r="AB139" i="17"/>
  <c r="AY188" i="18"/>
  <c r="CL145" i="5"/>
  <c r="AY120" i="17"/>
  <c r="DK62" i="18"/>
  <c r="X57" i="17"/>
  <c r="BA42" i="17"/>
  <c r="BC53" i="17"/>
  <c r="AB58" i="17"/>
  <c r="BL141" i="5"/>
  <c r="BA147" i="18"/>
  <c r="CI130" i="17"/>
  <c r="CU60" i="18"/>
  <c r="CP71" i="18"/>
  <c r="DC59" i="17"/>
  <c r="CD111" i="17"/>
  <c r="DN104" i="17"/>
  <c r="BE67" i="17"/>
  <c r="BQ148" i="17"/>
  <c r="U105" i="17"/>
  <c r="CD90" i="17"/>
  <c r="DN141" i="17"/>
  <c r="AJ142" i="5"/>
  <c r="BY139" i="17"/>
  <c r="CQ56" i="17"/>
  <c r="CQ140" i="17"/>
  <c r="W134" i="5"/>
  <c r="V62" i="17"/>
  <c r="BJ133" i="17"/>
  <c r="W140" i="17"/>
  <c r="AQ138" i="17"/>
  <c r="M57" i="18"/>
  <c r="AM106" i="17"/>
  <c r="AE137" i="17"/>
  <c r="DA144" i="17"/>
  <c r="BN144" i="5"/>
  <c r="BT128" i="1"/>
  <c r="BH56" i="17"/>
  <c r="BC131" i="1"/>
  <c r="BK124" i="17"/>
  <c r="CT127" i="17"/>
  <c r="BP142" i="17"/>
  <c r="BX136" i="17"/>
  <c r="BJ85" i="17"/>
  <c r="BL123" i="17"/>
  <c r="DO131" i="17"/>
  <c r="DN134" i="1"/>
  <c r="CC66" i="18"/>
  <c r="BG132" i="18"/>
  <c r="BS127" i="17"/>
  <c r="W150" i="5"/>
  <c r="BI102" i="17"/>
  <c r="DE46" i="17"/>
  <c r="AN140" i="17"/>
  <c r="AG65" i="18"/>
  <c r="BZ147" i="5"/>
  <c r="CO74" i="17"/>
  <c r="W69" i="18"/>
  <c r="Q146" i="17"/>
  <c r="CT135" i="1"/>
  <c r="AO142" i="5"/>
  <c r="DB64" i="17"/>
  <c r="BL105" i="17"/>
  <c r="BX188" i="18"/>
  <c r="N55" i="17"/>
  <c r="Y69" i="17"/>
  <c r="DA125" i="1"/>
  <c r="BS128" i="1"/>
  <c r="AA96" i="17"/>
  <c r="CF137" i="17"/>
  <c r="CL66" i="18"/>
  <c r="BF76" i="17"/>
  <c r="BU116" i="17"/>
  <c r="DK128" i="1"/>
  <c r="BH62" i="18"/>
  <c r="CL108" i="17"/>
  <c r="BP123" i="1"/>
  <c r="CJ135" i="1"/>
  <c r="CE68" i="18"/>
  <c r="AT59" i="18"/>
  <c r="DE145" i="5"/>
  <c r="BK108" i="17"/>
  <c r="Z133" i="5"/>
  <c r="DE44" i="17"/>
  <c r="CU87" i="17"/>
  <c r="BW140" i="5"/>
  <c r="AE41" i="17"/>
  <c r="BB107" i="17"/>
  <c r="CK118" i="17"/>
  <c r="CZ134" i="5"/>
  <c r="AX66" i="18"/>
  <c r="BN123" i="1"/>
  <c r="S144" i="5"/>
  <c r="Y108" i="1"/>
  <c r="BE148" i="17"/>
  <c r="AS119" i="1"/>
  <c r="O133" i="1"/>
  <c r="R133" i="5"/>
  <c r="DH135" i="5"/>
  <c r="BZ137" i="5"/>
  <c r="N194" i="18"/>
  <c r="BL136" i="1"/>
  <c r="CC76" i="17"/>
  <c r="BH91" i="17"/>
  <c r="BE189" i="18"/>
  <c r="DH108" i="17"/>
  <c r="DF80" i="17"/>
  <c r="X101" i="17"/>
  <c r="AB85" i="17"/>
  <c r="CY132" i="1"/>
  <c r="CH85" i="17"/>
  <c r="M142" i="17"/>
  <c r="V83" i="17"/>
  <c r="CZ122" i="17"/>
  <c r="DH64" i="17"/>
  <c r="BR148" i="5"/>
  <c r="CF118" i="17"/>
  <c r="CL109" i="17"/>
  <c r="CR59" i="17"/>
  <c r="AO83" i="17"/>
  <c r="CK74" i="17"/>
  <c r="AP53" i="17"/>
  <c r="CE62" i="17"/>
  <c r="AV128" i="17"/>
  <c r="Y117" i="17"/>
  <c r="Z131" i="1"/>
  <c r="DG64" i="17"/>
  <c r="CS67" i="17"/>
  <c r="BA114" i="17"/>
  <c r="BP127" i="17"/>
  <c r="P124" i="1"/>
  <c r="BF128" i="17"/>
  <c r="AS142" i="17"/>
  <c r="BO97" i="17"/>
  <c r="CW127" i="1"/>
  <c r="BE57" i="17"/>
  <c r="N90" i="17"/>
  <c r="BT132" i="17"/>
  <c r="AQ109" i="17"/>
  <c r="AA142" i="17"/>
  <c r="CX51" i="17"/>
  <c r="N120" i="17"/>
  <c r="AX54" i="17"/>
  <c r="BL142" i="17"/>
  <c r="AN113" i="18"/>
  <c r="P104" i="17"/>
  <c r="Q132" i="1"/>
  <c r="S144" i="17"/>
  <c r="AV144" i="17"/>
  <c r="BE116" i="17"/>
  <c r="AU87" i="17"/>
  <c r="DL130" i="1"/>
  <c r="BH166" i="18"/>
  <c r="M74" i="17"/>
  <c r="BM70" i="18"/>
  <c r="AO85" i="18"/>
  <c r="BG112" i="17"/>
  <c r="AC66" i="17"/>
  <c r="AN125" i="17"/>
  <c r="CV50" i="17"/>
  <c r="CE141" i="17"/>
  <c r="AJ173" i="18"/>
  <c r="CG164" i="18"/>
  <c r="CJ102" i="17"/>
  <c r="AM128" i="17"/>
  <c r="BT84" i="17"/>
  <c r="AB93" i="17"/>
  <c r="CR94" i="17"/>
  <c r="AZ92" i="17"/>
  <c r="AH97" i="17"/>
  <c r="CM126" i="1"/>
  <c r="AY94" i="17"/>
  <c r="CQ84" i="17"/>
  <c r="AE134" i="17"/>
  <c r="CP125" i="1"/>
  <c r="CS127" i="17"/>
  <c r="BK54" i="17"/>
  <c r="Y98" i="17"/>
  <c r="S67" i="17"/>
  <c r="CC68" i="18"/>
  <c r="BC78" i="17"/>
  <c r="AR145" i="17"/>
  <c r="Q100" i="17"/>
  <c r="CE69" i="17"/>
  <c r="AF116" i="17"/>
  <c r="CZ139" i="17"/>
  <c r="BI130" i="17"/>
  <c r="AN97" i="17"/>
  <c r="Z134" i="17"/>
  <c r="CB106" i="17"/>
  <c r="BY116" i="17"/>
  <c r="AD126" i="1"/>
  <c r="AX73" i="17"/>
  <c r="AN137" i="5"/>
  <c r="CG89" i="17"/>
  <c r="CY57" i="17"/>
  <c r="BT102" i="17"/>
  <c r="AZ130" i="5"/>
  <c r="CP147" i="17"/>
  <c r="CV87" i="17"/>
  <c r="CW133" i="1"/>
  <c r="BX133" i="1"/>
  <c r="AV66" i="17"/>
  <c r="BO129" i="1"/>
  <c r="O94" i="17"/>
  <c r="CO126" i="17"/>
  <c r="AF149" i="17"/>
  <c r="R127" i="1"/>
  <c r="BQ128" i="1"/>
  <c r="AK70" i="17"/>
  <c r="CI98" i="17"/>
  <c r="CR133" i="17"/>
  <c r="BR74" i="18"/>
  <c r="CL64" i="17"/>
  <c r="Q92" i="17"/>
  <c r="P83" i="17"/>
  <c r="AW78" i="17"/>
  <c r="CC132" i="5"/>
  <c r="BT131" i="1"/>
  <c r="O54" i="17"/>
  <c r="Y127" i="1"/>
  <c r="AJ110" i="1"/>
  <c r="CY42" i="17"/>
  <c r="AC99" i="17"/>
  <c r="BY89" i="17"/>
  <c r="T121" i="17"/>
  <c r="CX149" i="17"/>
  <c r="DD90" i="17"/>
  <c r="X69" i="18"/>
  <c r="N148" i="17"/>
  <c r="BC71" i="18"/>
  <c r="AX45" i="17"/>
  <c r="BZ93" i="17"/>
  <c r="CL149" i="5"/>
  <c r="DE68" i="18"/>
  <c r="U146" i="17"/>
  <c r="BL111" i="17"/>
  <c r="AU125" i="17"/>
  <c r="AG86" i="17"/>
  <c r="CY138" i="17"/>
  <c r="CJ124" i="1"/>
  <c r="DM129" i="17"/>
  <c r="DI112" i="17"/>
  <c r="CQ68" i="18"/>
  <c r="CJ88" i="17"/>
  <c r="BQ47" i="17"/>
  <c r="CE64" i="17"/>
  <c r="DN65" i="17"/>
  <c r="BQ98" i="17"/>
  <c r="W115" i="17"/>
  <c r="BR111" i="17"/>
  <c r="BK130" i="17"/>
  <c r="AR61" i="17"/>
  <c r="CB116" i="17"/>
  <c r="AC110" i="17"/>
  <c r="BH61" i="18"/>
  <c r="DD51" i="17"/>
  <c r="AC146" i="5"/>
  <c r="CP147" i="5"/>
  <c r="DJ95" i="17"/>
  <c r="CT146" i="17"/>
  <c r="O135" i="1"/>
  <c r="DD122" i="17"/>
  <c r="AV136" i="1"/>
  <c r="AL95" i="17"/>
  <c r="AJ45" i="17"/>
  <c r="CJ139" i="17"/>
  <c r="DF131" i="1"/>
  <c r="CV57" i="17"/>
  <c r="AT126" i="17"/>
  <c r="DG61" i="17"/>
  <c r="AC53" i="17"/>
  <c r="DI147" i="5"/>
  <c r="BZ50" i="17"/>
  <c r="CT147" i="17"/>
  <c r="DO64" i="17"/>
  <c r="CW74" i="17"/>
  <c r="BD99" i="17"/>
  <c r="CG148" i="5"/>
  <c r="AL86" i="17"/>
  <c r="CD53" i="17"/>
  <c r="Q84" i="17"/>
  <c r="AN124" i="1"/>
  <c r="CG47" i="17"/>
  <c r="L133" i="1"/>
  <c r="R45" i="17"/>
  <c r="BY136" i="17"/>
  <c r="BP127" i="1"/>
  <c r="AV107" i="1"/>
  <c r="DK116" i="17"/>
  <c r="BA92" i="17"/>
  <c r="O102" i="17"/>
  <c r="CQ147" i="5"/>
  <c r="M111" i="17"/>
  <c r="BG127" i="1"/>
  <c r="BI108" i="1"/>
  <c r="M129" i="5"/>
  <c r="AZ115" i="1"/>
  <c r="BG59" i="18"/>
  <c r="M144" i="5"/>
  <c r="AV84" i="17"/>
  <c r="DE133" i="1"/>
  <c r="CW51" i="17"/>
  <c r="CU105" i="17"/>
  <c r="BJ71" i="17"/>
  <c r="DD110" i="17"/>
  <c r="CM63" i="18"/>
  <c r="CD130" i="1"/>
  <c r="BQ117" i="17"/>
  <c r="CM84" i="17"/>
  <c r="BC90" i="17"/>
  <c r="CT125" i="17"/>
  <c r="BV113" i="17"/>
  <c r="DN143" i="5"/>
  <c r="CX49" i="17"/>
  <c r="DA137" i="5"/>
  <c r="AQ186" i="18"/>
  <c r="BN141" i="5"/>
  <c r="BP117" i="17"/>
  <c r="BN119" i="17"/>
  <c r="BO111" i="17"/>
  <c r="BB110" i="17"/>
  <c r="N137" i="17"/>
  <c r="DF126" i="17"/>
  <c r="CJ69" i="18"/>
  <c r="U122" i="17"/>
  <c r="BD56" i="17"/>
  <c r="DJ104" i="17"/>
  <c r="AO125" i="1"/>
  <c r="BL72" i="17"/>
  <c r="Q128" i="1"/>
  <c r="CJ42" i="17"/>
  <c r="BE138" i="17"/>
  <c r="AU98" i="17"/>
  <c r="BL187" i="18"/>
  <c r="AX137" i="17"/>
  <c r="CL125" i="1"/>
  <c r="BB149" i="5"/>
  <c r="CS65" i="17"/>
  <c r="CX105" i="17"/>
  <c r="CF90" i="17"/>
  <c r="CW132" i="17"/>
  <c r="AP101" i="17"/>
  <c r="V82" i="17"/>
  <c r="AP108" i="1"/>
  <c r="N134" i="5"/>
  <c r="BV126" i="1"/>
  <c r="CE144" i="18"/>
  <c r="AD66" i="17"/>
  <c r="BN81" i="17"/>
  <c r="DF132" i="17"/>
  <c r="CB88" i="17"/>
  <c r="BZ162" i="18"/>
  <c r="AD153" i="18"/>
  <c r="BS168" i="18"/>
  <c r="BB146" i="5"/>
  <c r="DF109" i="1"/>
  <c r="AI130" i="17"/>
  <c r="R65" i="18"/>
  <c r="AY68" i="17"/>
  <c r="BZ147" i="17"/>
  <c r="AO130" i="5"/>
  <c r="CX142" i="5"/>
  <c r="BU131" i="1"/>
  <c r="BI70" i="18"/>
  <c r="CQ142" i="17"/>
  <c r="AD149" i="17"/>
  <c r="BD126" i="1"/>
  <c r="AX127" i="17"/>
  <c r="CY136" i="17"/>
  <c r="BV132" i="18"/>
  <c r="BE53" i="17"/>
  <c r="AQ134" i="18"/>
  <c r="BW144" i="17"/>
  <c r="AX108" i="17"/>
  <c r="AT57" i="18"/>
  <c r="CU110" i="1"/>
  <c r="DL126" i="1"/>
  <c r="AP133" i="1"/>
  <c r="DJ67" i="18"/>
  <c r="CB113" i="1"/>
  <c r="DE115" i="17"/>
  <c r="V67" i="18"/>
  <c r="BV149" i="17"/>
  <c r="BS113" i="1"/>
  <c r="AV149" i="5"/>
  <c r="CE138" i="17"/>
  <c r="Z123" i="1"/>
  <c r="Z110" i="1"/>
  <c r="AT100" i="17"/>
  <c r="CR141" i="17"/>
  <c r="BP41" i="17"/>
  <c r="M44" i="17"/>
  <c r="BV58" i="17"/>
  <c r="AS48" i="17"/>
  <c r="BS116" i="1"/>
  <c r="CM66" i="17"/>
  <c r="BR85" i="17"/>
  <c r="DK81" i="17"/>
  <c r="BH95" i="17"/>
  <c r="DA148" i="17"/>
  <c r="AT65" i="17"/>
  <c r="V66" i="18"/>
  <c r="CF200" i="18"/>
  <c r="DD131" i="1"/>
  <c r="DF44" i="17"/>
  <c r="BL78" i="17"/>
  <c r="AY128" i="1"/>
  <c r="DK114" i="17"/>
  <c r="BZ65" i="18"/>
  <c r="CI97" i="17"/>
  <c r="T82" i="17"/>
  <c r="BA84" i="17"/>
  <c r="AO128" i="1"/>
  <c r="DK87" i="17"/>
  <c r="AD103" i="17"/>
  <c r="DA126" i="1"/>
  <c r="DD52" i="17"/>
  <c r="AI127" i="17"/>
  <c r="O48" i="17"/>
  <c r="BR118" i="17"/>
  <c r="DB60" i="17"/>
  <c r="BD105" i="17"/>
  <c r="AQ89" i="17"/>
  <c r="BZ103" i="17"/>
  <c r="AH100" i="17"/>
  <c r="DN66" i="18"/>
  <c r="CW103" i="17"/>
  <c r="DB101" i="17"/>
  <c r="CN95" i="17"/>
  <c r="CM101" i="18"/>
  <c r="BW132" i="17"/>
  <c r="DA69" i="17"/>
  <c r="DG62" i="17"/>
  <c r="CX60" i="17"/>
  <c r="BT69" i="18"/>
  <c r="BO140" i="17"/>
  <c r="DD134" i="17"/>
  <c r="AX128" i="1"/>
  <c r="AI124" i="17"/>
  <c r="DI117" i="1"/>
  <c r="L142" i="5"/>
  <c r="U129" i="1"/>
  <c r="AH42" i="17"/>
  <c r="X130" i="17"/>
  <c r="CG178" i="18"/>
  <c r="CZ124" i="1"/>
  <c r="M125" i="17"/>
  <c r="DH129" i="17"/>
  <c r="AF92" i="17"/>
  <c r="L136" i="17"/>
  <c r="BK123" i="17"/>
  <c r="DD121" i="17"/>
  <c r="Q149" i="17"/>
  <c r="BC124" i="17"/>
  <c r="S70" i="17"/>
  <c r="DD146" i="17"/>
  <c r="CB41" i="17"/>
  <c r="AE140" i="17"/>
  <c r="AQ147" i="17"/>
  <c r="CG56" i="17"/>
  <c r="CY50" i="17"/>
  <c r="V63" i="17"/>
  <c r="BX65" i="17"/>
  <c r="AD80" i="17"/>
  <c r="AR115" i="1"/>
  <c r="AY78" i="17"/>
  <c r="AC164" i="18"/>
  <c r="CS114" i="17"/>
  <c r="CL113" i="1"/>
  <c r="BN98" i="17"/>
  <c r="BG128" i="17"/>
  <c r="BI146" i="17"/>
  <c r="AP102" i="17"/>
  <c r="O137" i="5"/>
  <c r="CA103" i="17"/>
  <c r="CA138" i="17"/>
  <c r="AV140" i="17"/>
  <c r="DF118" i="17"/>
  <c r="BB136" i="5"/>
  <c r="BZ129" i="1"/>
  <c r="AR148" i="5"/>
  <c r="CH79" i="17"/>
  <c r="AI82" i="17"/>
  <c r="CD74" i="17"/>
  <c r="V57" i="17"/>
  <c r="BZ128" i="1"/>
  <c r="AP73" i="17"/>
  <c r="AO109" i="17"/>
  <c r="BG142" i="17"/>
  <c r="R81" i="17"/>
  <c r="BC132" i="5"/>
  <c r="BM113" i="1"/>
  <c r="DN133" i="17"/>
  <c r="DI141" i="5"/>
  <c r="DA100" i="18"/>
  <c r="DH147" i="5"/>
  <c r="DC150" i="17"/>
  <c r="AQ116" i="1"/>
  <c r="CG110" i="17"/>
  <c r="DG122" i="17"/>
  <c r="CT59" i="17"/>
  <c r="AL71" i="18"/>
  <c r="BV157" i="18"/>
  <c r="CK126" i="1"/>
  <c r="BX71" i="18"/>
  <c r="U127" i="17"/>
  <c r="BX130" i="1"/>
  <c r="U141" i="17"/>
  <c r="CO130" i="17"/>
  <c r="CN71" i="18"/>
  <c r="CD110" i="17"/>
  <c r="CM129" i="1"/>
  <c r="BL111" i="1"/>
  <c r="AC68" i="18"/>
  <c r="BS75" i="17"/>
  <c r="DH66" i="17"/>
  <c r="DJ118" i="17"/>
  <c r="AP145" i="17"/>
  <c r="BD98" i="17"/>
  <c r="BT130" i="1"/>
  <c r="CB124" i="1"/>
  <c r="CD62" i="18"/>
  <c r="AU132" i="1"/>
  <c r="AY134" i="5"/>
  <c r="AZ170" i="18"/>
  <c r="AG75" i="17"/>
  <c r="BY58" i="17"/>
  <c r="R143" i="5"/>
  <c r="BX118" i="17"/>
  <c r="BX145" i="17"/>
  <c r="CJ68" i="17"/>
  <c r="DJ45" i="17"/>
  <c r="AQ71" i="17"/>
  <c r="DI88" i="17"/>
  <c r="DK125" i="1"/>
  <c r="BW125" i="17"/>
  <c r="X109" i="17"/>
  <c r="CT131" i="17"/>
  <c r="CY128" i="17"/>
  <c r="DG105" i="17"/>
  <c r="P88" i="17"/>
  <c r="BV52" i="17"/>
  <c r="S169" i="18"/>
  <c r="AM132" i="1"/>
  <c r="CL123" i="18"/>
  <c r="BX100" i="17"/>
  <c r="BI86" i="17"/>
  <c r="CB140" i="17"/>
  <c r="AM178" i="18"/>
  <c r="DF118" i="1"/>
  <c r="BB128" i="17"/>
  <c r="BJ55" i="17"/>
  <c r="U101" i="17"/>
  <c r="BL115" i="17"/>
  <c r="M56" i="17"/>
  <c r="BO78" i="17"/>
  <c r="AI110" i="17"/>
  <c r="AJ138" i="17"/>
  <c r="BR158" i="18"/>
  <c r="T115" i="17"/>
  <c r="L99" i="17"/>
  <c r="DH119" i="17"/>
  <c r="BA129" i="1"/>
  <c r="CI141" i="17"/>
  <c r="AT130" i="17"/>
  <c r="BH78" i="17"/>
  <c r="AL114" i="17"/>
  <c r="CE149" i="17"/>
  <c r="CE188" i="18"/>
  <c r="BD51" i="17"/>
  <c r="BE134" i="17"/>
  <c r="BU134" i="17"/>
  <c r="BX138" i="17"/>
  <c r="BB72" i="17"/>
  <c r="BH101" i="17"/>
  <c r="BC125" i="17"/>
  <c r="AN98" i="17"/>
  <c r="CT126" i="17"/>
  <c r="V147" i="17"/>
  <c r="AB79" i="18"/>
  <c r="AS77" i="17"/>
  <c r="BN93" i="17"/>
  <c r="CQ61" i="17"/>
  <c r="CC143" i="17"/>
  <c r="BY143" i="17"/>
  <c r="M148" i="17"/>
  <c r="DK80" i="17"/>
  <c r="BF125" i="17"/>
  <c r="S93" i="17"/>
  <c r="BN143" i="17"/>
  <c r="BN65" i="18"/>
  <c r="W110" i="17"/>
  <c r="BJ175" i="18"/>
  <c r="DN111" i="17"/>
  <c r="CN77" i="17"/>
  <c r="CE65" i="17"/>
  <c r="BX94" i="17"/>
  <c r="BP144" i="17"/>
  <c r="BV121" i="17"/>
  <c r="BR122" i="17"/>
  <c r="AV73" i="17"/>
  <c r="O117" i="17"/>
  <c r="CH140" i="17"/>
  <c r="N115" i="17"/>
  <c r="BD129" i="1"/>
  <c r="BK100" i="17"/>
  <c r="DM123" i="17"/>
  <c r="X104" i="17"/>
  <c r="DN71" i="17"/>
  <c r="DD49" i="17"/>
  <c r="BW65" i="18"/>
  <c r="AZ97" i="17"/>
  <c r="BR150" i="17"/>
  <c r="CG72" i="17"/>
  <c r="BU123" i="17"/>
  <c r="U139" i="17"/>
  <c r="CT132" i="17"/>
  <c r="AJ141" i="17"/>
  <c r="BZ122" i="17"/>
  <c r="BI85" i="17"/>
  <c r="AX129" i="1"/>
  <c r="X74" i="17"/>
  <c r="CO145" i="17"/>
  <c r="BQ132" i="5"/>
  <c r="DO71" i="18"/>
  <c r="AU64" i="17"/>
  <c r="DB127" i="1"/>
  <c r="BM146" i="5"/>
  <c r="AZ56" i="17"/>
  <c r="CV55" i="17"/>
  <c r="DM92" i="17"/>
  <c r="P67" i="17"/>
  <c r="DB123" i="17"/>
  <c r="CJ114" i="17"/>
  <c r="CM110" i="18"/>
  <c r="DG130" i="1"/>
  <c r="CL65" i="17"/>
  <c r="CB75" i="17"/>
  <c r="DF132" i="1"/>
  <c r="BV95" i="17"/>
  <c r="Q45" i="17"/>
  <c r="N144" i="5"/>
  <c r="DN150" i="17"/>
  <c r="V64" i="17"/>
  <c r="CH75" i="17"/>
  <c r="AB137" i="17"/>
  <c r="CN118" i="1"/>
  <c r="Y133" i="5"/>
  <c r="DN45" i="17"/>
  <c r="BF54" i="17"/>
  <c r="AB80" i="17"/>
  <c r="AY133" i="1"/>
  <c r="CJ128" i="1"/>
  <c r="BH125" i="17"/>
  <c r="AC150" i="5"/>
  <c r="DC114" i="1"/>
  <c r="CS77" i="17"/>
  <c r="CV131" i="17"/>
  <c r="N59" i="18"/>
  <c r="CR124" i="17"/>
  <c r="BW147" i="5"/>
  <c r="CD56" i="17"/>
  <c r="AZ69" i="17"/>
  <c r="AE98" i="17"/>
  <c r="BZ67" i="17"/>
  <c r="AY111" i="17"/>
  <c r="CX65" i="17"/>
  <c r="BF104" i="17"/>
  <c r="DE144" i="5"/>
  <c r="AC86" i="17"/>
  <c r="CF128" i="1"/>
  <c r="Z138" i="17"/>
  <c r="AS105" i="17"/>
  <c r="AK145" i="17"/>
  <c r="DD106" i="17"/>
  <c r="V112" i="17"/>
  <c r="Y69" i="18"/>
  <c r="BB114" i="1"/>
  <c r="CC117" i="17"/>
  <c r="L136" i="5"/>
  <c r="DD67" i="18"/>
  <c r="AM131" i="1"/>
  <c r="BS47" i="17"/>
  <c r="BX117" i="1"/>
  <c r="CQ77" i="17"/>
  <c r="BY126" i="1"/>
  <c r="AD104" i="17"/>
  <c r="AB126" i="1"/>
  <c r="AW67" i="17"/>
  <c r="Z118" i="17"/>
  <c r="DD69" i="18"/>
  <c r="AX99" i="17"/>
  <c r="DO116" i="17"/>
  <c r="DG90" i="17"/>
  <c r="DL125" i="17"/>
  <c r="CT136" i="1"/>
  <c r="AW53" i="17"/>
  <c r="BB80" i="17"/>
  <c r="V101" i="17"/>
  <c r="DA113" i="17"/>
  <c r="CJ57" i="17"/>
  <c r="BM57" i="17"/>
  <c r="CB117" i="17"/>
  <c r="Q144" i="5"/>
  <c r="DO80" i="17"/>
  <c r="DE77" i="17"/>
  <c r="BO128" i="17"/>
  <c r="CH104" i="17"/>
  <c r="BP136" i="1"/>
  <c r="CF149" i="17"/>
  <c r="BD131" i="17"/>
  <c r="O138" i="17"/>
  <c r="X132" i="17"/>
  <c r="CU48" i="17"/>
  <c r="CM109" i="17"/>
  <c r="L129" i="1"/>
  <c r="BB132" i="1"/>
  <c r="BM67" i="17"/>
  <c r="DN139" i="17"/>
  <c r="AZ147" i="5"/>
  <c r="U113" i="17"/>
  <c r="AX116" i="1"/>
  <c r="BO63" i="18"/>
  <c r="DJ131" i="5"/>
  <c r="AE192" i="18"/>
  <c r="CZ66" i="18"/>
  <c r="BR142" i="17"/>
  <c r="DB87" i="17"/>
  <c r="CJ49" i="17"/>
  <c r="BO109" i="17"/>
  <c r="CG134" i="1"/>
  <c r="AV70" i="18"/>
  <c r="AF176" i="18"/>
  <c r="CC81" i="17"/>
  <c r="DF114" i="17"/>
  <c r="DD94" i="17"/>
  <c r="BJ135" i="5"/>
  <c r="DM126" i="1"/>
  <c r="V116" i="17"/>
  <c r="L124" i="1"/>
  <c r="CZ59" i="17"/>
  <c r="CQ108" i="17"/>
  <c r="BJ145" i="17"/>
  <c r="AV126" i="17"/>
  <c r="AC125" i="17"/>
  <c r="BD108" i="17"/>
  <c r="DA131" i="1"/>
  <c r="CE72" i="17"/>
  <c r="BW139" i="17"/>
  <c r="CE137" i="17"/>
  <c r="AT145" i="17"/>
  <c r="CA104" i="17"/>
  <c r="AP110" i="1"/>
  <c r="CY134" i="17"/>
  <c r="BC132" i="1"/>
  <c r="BO134" i="17"/>
  <c r="DB140" i="17"/>
  <c r="P147" i="5"/>
  <c r="CF130" i="1"/>
  <c r="DG132" i="5"/>
  <c r="CA175" i="18"/>
  <c r="CD113" i="17"/>
  <c r="BP87" i="17"/>
  <c r="CU128" i="17"/>
  <c r="Z146" i="17"/>
  <c r="P194" i="18"/>
  <c r="Q124" i="18"/>
  <c r="AI128" i="17"/>
  <c r="CA99" i="17"/>
  <c r="BV68" i="18"/>
  <c r="AJ98" i="17"/>
  <c r="CZ47" i="17"/>
  <c r="DH92" i="17"/>
  <c r="CM53" i="17"/>
  <c r="R67" i="18"/>
  <c r="AP192" i="18"/>
  <c r="AD84" i="17"/>
  <c r="BO69" i="18"/>
  <c r="AO137" i="17"/>
  <c r="BT92" i="17"/>
  <c r="AZ61" i="18"/>
  <c r="CY149" i="17"/>
  <c r="AY96" i="17"/>
  <c r="CD117" i="1"/>
  <c r="BE118" i="17"/>
  <c r="AG119" i="17"/>
  <c r="R121" i="17"/>
  <c r="DC135" i="17"/>
  <c r="CX121" i="17"/>
  <c r="DB61" i="17"/>
  <c r="R129" i="1"/>
  <c r="DD128" i="17"/>
  <c r="L109" i="17"/>
  <c r="DI89" i="17"/>
  <c r="BH118" i="17"/>
  <c r="CS98" i="17"/>
  <c r="X103" i="17"/>
  <c r="CL129" i="17"/>
  <c r="DD61" i="17"/>
  <c r="CK143" i="17"/>
  <c r="BO121" i="17"/>
  <c r="BC134" i="1"/>
  <c r="W60" i="18"/>
  <c r="AW75" i="17"/>
  <c r="AL105" i="17"/>
  <c r="Y53" i="17"/>
  <c r="DG66" i="18"/>
  <c r="CJ93" i="17"/>
  <c r="BD117" i="17"/>
  <c r="CP109" i="1"/>
  <c r="CX90" i="17"/>
  <c r="DB130" i="17"/>
  <c r="BF116" i="17"/>
  <c r="BS85" i="17"/>
  <c r="AZ130" i="17"/>
  <c r="S87" i="17"/>
  <c r="AB139" i="5"/>
  <c r="CT134" i="1"/>
  <c r="AZ150" i="5"/>
  <c r="T57" i="17"/>
  <c r="AF129" i="17"/>
  <c r="AX93" i="17"/>
  <c r="BJ129" i="17"/>
  <c r="CR113" i="17"/>
  <c r="AX123" i="17"/>
  <c r="DD130" i="1"/>
  <c r="DH133" i="5"/>
  <c r="BE63" i="18"/>
  <c r="AG149" i="17"/>
  <c r="DE140" i="5"/>
  <c r="CB125" i="1"/>
  <c r="AX63" i="18"/>
  <c r="AT42" i="17"/>
  <c r="BK98" i="17"/>
  <c r="AG120" i="1"/>
  <c r="U97" i="17"/>
  <c r="DI52" i="17"/>
  <c r="DF120" i="17"/>
  <c r="CQ134" i="1"/>
  <c r="DB79" i="17"/>
  <c r="AQ106" i="17"/>
  <c r="DD89" i="17"/>
  <c r="BR106" i="17"/>
  <c r="BT73" i="17"/>
  <c r="BW135" i="17"/>
  <c r="BP67" i="18"/>
  <c r="BV143" i="17"/>
  <c r="BQ62" i="17"/>
  <c r="DI48" i="17"/>
  <c r="DG137" i="17"/>
  <c r="AS81" i="17"/>
  <c r="P143" i="17"/>
  <c r="BD148" i="17"/>
  <c r="DI134" i="1"/>
  <c r="DJ74" i="17"/>
  <c r="CW148" i="17"/>
  <c r="AC141" i="17"/>
  <c r="AD54" i="17"/>
  <c r="CZ128" i="1"/>
  <c r="DC108" i="17"/>
  <c r="CR108" i="17"/>
  <c r="AO137" i="5"/>
  <c r="BF80" i="17"/>
  <c r="DB48" i="17"/>
  <c r="CL114" i="17"/>
  <c r="CB62" i="18"/>
  <c r="CK139" i="17"/>
  <c r="CF92" i="17"/>
  <c r="BY119" i="17"/>
  <c r="S92" i="17"/>
  <c r="DN137" i="17"/>
  <c r="BA141" i="5"/>
  <c r="R68" i="18"/>
  <c r="CG64" i="17"/>
  <c r="BH121" i="17"/>
  <c r="BF175" i="18"/>
  <c r="AJ89" i="17"/>
  <c r="DO138" i="17"/>
  <c r="BM142" i="17"/>
  <c r="AY131" i="5"/>
  <c r="BX71" i="17"/>
  <c r="X129" i="1"/>
  <c r="BI69" i="17"/>
  <c r="L170" i="18"/>
  <c r="AU146" i="17"/>
  <c r="DH80" i="17"/>
  <c r="CV147" i="5"/>
  <c r="CI83" i="17"/>
  <c r="BL48" i="17"/>
  <c r="AC134" i="5"/>
  <c r="DE137" i="5"/>
  <c r="CZ117" i="1"/>
  <c r="L94" i="17"/>
  <c r="N92" i="17"/>
  <c r="BT126" i="1"/>
  <c r="CQ96" i="17"/>
  <c r="AQ128" i="17"/>
  <c r="DL83" i="17"/>
  <c r="DI191" i="18"/>
  <c r="CA99" i="18"/>
  <c r="X165" i="18"/>
  <c r="BY118" i="17"/>
  <c r="Z144" i="17"/>
  <c r="DF59" i="17"/>
  <c r="BZ125" i="1"/>
  <c r="BS146" i="17"/>
  <c r="BS131" i="17"/>
  <c r="DH131" i="17"/>
  <c r="BC89" i="17"/>
  <c r="DF109" i="17"/>
  <c r="CH44" i="17"/>
  <c r="DN136" i="1"/>
  <c r="CC73" i="17"/>
  <c r="CQ172" i="18"/>
  <c r="BS102" i="17"/>
  <c r="CZ109" i="17"/>
  <c r="BM83" i="17"/>
  <c r="BD149" i="5"/>
  <c r="CK65" i="18"/>
  <c r="AY132" i="5"/>
  <c r="AI121" i="18"/>
  <c r="AC57" i="17"/>
  <c r="AW109" i="17"/>
  <c r="CP129" i="17"/>
  <c r="AN70" i="18"/>
  <c r="BD140" i="5"/>
  <c r="AC87" i="17"/>
  <c r="BG70" i="18"/>
  <c r="BR129" i="17"/>
  <c r="AL97" i="17"/>
  <c r="R132" i="1"/>
  <c r="DJ84" i="17"/>
  <c r="BK127" i="17"/>
  <c r="BU103" i="17"/>
  <c r="CF125" i="17"/>
  <c r="AL100" i="17"/>
  <c r="BH141" i="17"/>
  <c r="CD70" i="18"/>
  <c r="AE122" i="1"/>
  <c r="CI73" i="17"/>
  <c r="DE100" i="17"/>
  <c r="AF133" i="17"/>
  <c r="DM145" i="5"/>
  <c r="CZ131" i="1"/>
  <c r="DN52" i="17"/>
  <c r="BJ70" i="18"/>
  <c r="CN142" i="5"/>
  <c r="CU92" i="17"/>
  <c r="AJ160" i="18"/>
  <c r="AE101" i="17"/>
  <c r="Y75" i="18"/>
  <c r="BE97" i="17"/>
  <c r="Q124" i="1"/>
  <c r="BE54" i="17"/>
  <c r="DL151" i="18"/>
  <c r="CA147" i="17"/>
  <c r="S121" i="17"/>
  <c r="V125" i="17"/>
  <c r="CX141" i="17"/>
  <c r="DH65" i="18"/>
  <c r="CK119" i="1"/>
  <c r="BY112" i="17"/>
  <c r="AD115" i="17"/>
  <c r="U118" i="17"/>
  <c r="AC66" i="18"/>
  <c r="BL134" i="1"/>
  <c r="DJ143" i="17"/>
  <c r="L143" i="5"/>
  <c r="AI68" i="18"/>
  <c r="CO146" i="17"/>
  <c r="R111" i="17"/>
  <c r="CM104" i="17"/>
  <c r="CS68" i="17"/>
  <c r="AA130" i="17"/>
  <c r="AD110" i="17"/>
  <c r="AR70" i="18"/>
  <c r="O75" i="17"/>
  <c r="CO193" i="18"/>
  <c r="CK125" i="17"/>
  <c r="AO107" i="17"/>
  <c r="DC139" i="17"/>
  <c r="BM103" i="17"/>
  <c r="V60" i="17"/>
  <c r="CB80" i="17"/>
  <c r="BX119" i="17"/>
  <c r="CD65" i="17"/>
  <c r="DD115" i="17"/>
  <c r="AM110" i="1"/>
  <c r="DL118" i="17"/>
  <c r="R118" i="17"/>
  <c r="BN52" i="17"/>
  <c r="BM144" i="17"/>
  <c r="AF130" i="17"/>
  <c r="BE150" i="17"/>
  <c r="AV83" i="17"/>
  <c r="CO99" i="17"/>
  <c r="CB150" i="18"/>
  <c r="T98" i="17"/>
  <c r="BL71" i="17"/>
  <c r="BN146" i="17"/>
  <c r="CM97" i="17"/>
  <c r="AS146" i="17"/>
  <c r="BF184" i="18"/>
  <c r="DF61" i="17"/>
  <c r="CM123" i="17"/>
  <c r="CO65" i="17"/>
  <c r="DF134" i="18"/>
  <c r="BW122" i="17"/>
  <c r="DG132" i="17"/>
  <c r="U92" i="17"/>
  <c r="DC103" i="18"/>
  <c r="AS99" i="17"/>
  <c r="BA79" i="17"/>
  <c r="CS99" i="17"/>
  <c r="DA139" i="18"/>
  <c r="BQ111" i="17"/>
  <c r="DO106" i="17"/>
  <c r="DE187" i="18"/>
  <c r="CV90" i="17"/>
  <c r="DE138" i="17"/>
  <c r="DN123" i="17"/>
  <c r="CI144" i="17"/>
  <c r="M138" i="17"/>
  <c r="V126" i="17"/>
  <c r="BP141" i="17"/>
  <c r="CT132" i="1"/>
  <c r="CX95" i="17"/>
  <c r="AS60" i="17"/>
  <c r="Q79" i="17"/>
  <c r="AY105" i="17"/>
  <c r="BM50" i="17"/>
  <c r="AY140" i="17"/>
  <c r="BS139" i="17"/>
  <c r="CA133" i="17"/>
  <c r="Q63" i="17"/>
  <c r="AU63" i="17"/>
  <c r="DI62" i="17"/>
  <c r="BA90" i="17"/>
  <c r="BB126" i="1"/>
  <c r="M120" i="17"/>
  <c r="Y89" i="17"/>
  <c r="BI104" i="17"/>
  <c r="AE147" i="17"/>
  <c r="AI184" i="18"/>
  <c r="CQ144" i="17"/>
  <c r="DO83" i="17"/>
  <c r="CX131" i="1"/>
  <c r="CH81" i="17"/>
  <c r="P102" i="17"/>
  <c r="AT178" i="18"/>
  <c r="AF49" i="17"/>
  <c r="DI99" i="17"/>
  <c r="CU62" i="18"/>
  <c r="CC62" i="17"/>
  <c r="U149" i="17"/>
  <c r="CN129" i="1"/>
  <c r="AU68" i="18"/>
  <c r="BN144" i="17"/>
  <c r="CI62" i="17"/>
  <c r="DJ108" i="17"/>
  <c r="Z150" i="17"/>
  <c r="BS141" i="17"/>
  <c r="DC133" i="17"/>
  <c r="DO142" i="17"/>
  <c r="CE61" i="17"/>
  <c r="N147" i="17"/>
  <c r="AX154" i="18"/>
  <c r="AN64" i="17"/>
  <c r="AM168" i="18"/>
  <c r="BJ107" i="17"/>
  <c r="CU109" i="17"/>
  <c r="AQ42" i="17"/>
  <c r="DH67" i="18"/>
  <c r="BI124" i="17"/>
  <c r="AA57" i="17"/>
  <c r="BC56" i="17"/>
  <c r="BE129" i="1"/>
  <c r="AJ116" i="1"/>
  <c r="CU150" i="17"/>
  <c r="BR143" i="17"/>
  <c r="AS129" i="1"/>
  <c r="AI66" i="17"/>
  <c r="BH133" i="17"/>
  <c r="CA115" i="1"/>
  <c r="BY63" i="17"/>
  <c r="BR114" i="17"/>
  <c r="S51" i="17"/>
  <c r="AZ136" i="1"/>
  <c r="AT70" i="17"/>
  <c r="DG75" i="17"/>
  <c r="Q71" i="18"/>
  <c r="X102" i="17"/>
  <c r="CP140" i="17"/>
  <c r="CJ97" i="17"/>
  <c r="BX148" i="5"/>
  <c r="BA133" i="5"/>
  <c r="DH132" i="17"/>
  <c r="DF136" i="1"/>
  <c r="BW123" i="17"/>
  <c r="Y129" i="1"/>
  <c r="BO76" i="17"/>
  <c r="CX123" i="1"/>
  <c r="AQ47" i="17"/>
  <c r="CV135" i="5"/>
  <c r="AW150" i="5"/>
  <c r="BK55" i="17"/>
  <c r="BJ145" i="5"/>
  <c r="X58" i="17"/>
  <c r="AG92" i="17"/>
  <c r="BS116" i="17"/>
  <c r="CC150" i="17"/>
  <c r="CS107" i="17"/>
  <c r="BM124" i="1"/>
  <c r="DF67" i="17"/>
  <c r="T135" i="17"/>
  <c r="DN130" i="1"/>
  <c r="AK130" i="1"/>
  <c r="BE45" i="17"/>
  <c r="AM150" i="5"/>
  <c r="CP69" i="18"/>
  <c r="Q55" i="17"/>
  <c r="AY147" i="5"/>
  <c r="P43" i="17"/>
  <c r="CH134" i="5"/>
  <c r="DN107" i="1"/>
  <c r="AM95" i="17"/>
  <c r="BX115" i="17"/>
  <c r="Y45" i="17"/>
  <c r="BB134" i="5"/>
  <c r="CV126" i="1"/>
  <c r="BV117" i="1"/>
  <c r="AH146" i="17"/>
  <c r="AN124" i="17"/>
  <c r="AN141" i="18"/>
  <c r="S132" i="5"/>
  <c r="CT133" i="5"/>
  <c r="CY89" i="17"/>
  <c r="BL45" i="17"/>
  <c r="AO115" i="17"/>
  <c r="DA46" i="17"/>
  <c r="BK112" i="17"/>
  <c r="BW97" i="17"/>
  <c r="W83" i="17"/>
  <c r="CF62" i="18"/>
  <c r="CQ64" i="18"/>
  <c r="DA137" i="17"/>
  <c r="BG113" i="17"/>
  <c r="AR104" i="17"/>
  <c r="DF150" i="17"/>
  <c r="AP113" i="17"/>
  <c r="AL70" i="17"/>
  <c r="DO59" i="18"/>
  <c r="BW126" i="17"/>
  <c r="DM53" i="17"/>
  <c r="BR102" i="17"/>
  <c r="CG124" i="1"/>
  <c r="CJ117" i="17"/>
  <c r="AQ70" i="18"/>
  <c r="BJ131" i="17"/>
  <c r="CV141" i="17"/>
  <c r="CN109" i="17"/>
  <c r="X132" i="1"/>
  <c r="AH41" i="17"/>
  <c r="AF143" i="5"/>
  <c r="DF67" i="18"/>
  <c r="CO61" i="18"/>
  <c r="BF84" i="17"/>
  <c r="CC146" i="17"/>
  <c r="W66" i="18"/>
  <c r="AF131" i="5"/>
  <c r="AD93" i="17"/>
  <c r="DM142" i="17"/>
  <c r="CN75" i="17"/>
  <c r="CD119" i="17"/>
  <c r="AC96" i="17"/>
  <c r="DH124" i="1"/>
  <c r="BL67" i="17"/>
  <c r="BD86" i="17"/>
  <c r="Z45" i="17"/>
  <c r="Y46" i="17"/>
  <c r="BY103" i="17"/>
  <c r="AR133" i="1"/>
  <c r="BT69" i="17"/>
  <c r="CN131" i="1"/>
  <c r="BU76" i="17"/>
  <c r="BY130" i="1"/>
  <c r="AQ129" i="5"/>
  <c r="BV46" i="17"/>
  <c r="AD135" i="1"/>
  <c r="BN87" i="17"/>
  <c r="AS128" i="17"/>
  <c r="BV105" i="17"/>
  <c r="BF149" i="17"/>
  <c r="BL103" i="17"/>
  <c r="AS118" i="17"/>
  <c r="O110" i="17"/>
  <c r="CQ66" i="17"/>
  <c r="AM91" i="17"/>
  <c r="Y88" i="17"/>
  <c r="DO66" i="18"/>
  <c r="CY113" i="17"/>
  <c r="BP88" i="17"/>
  <c r="BE103" i="17"/>
  <c r="CT119" i="17"/>
  <c r="CM105" i="17"/>
  <c r="BT99" i="17"/>
  <c r="BN127" i="17"/>
  <c r="AZ148" i="17"/>
  <c r="CJ104" i="17"/>
  <c r="BQ145" i="5"/>
  <c r="CF51" i="17"/>
  <c r="AM84" i="17"/>
  <c r="DH90" i="17"/>
  <c r="BH132" i="1"/>
  <c r="BW122" i="1"/>
  <c r="DG141" i="17"/>
  <c r="BP91" i="17"/>
  <c r="AA68" i="18"/>
  <c r="BN43" i="17"/>
  <c r="BM69" i="17"/>
  <c r="DB71" i="17"/>
  <c r="CB113" i="18"/>
  <c r="DL101" i="17"/>
  <c r="AW143" i="18"/>
  <c r="BO99" i="17"/>
  <c r="CV57" i="18"/>
  <c r="W127" i="1"/>
  <c r="AP76" i="17"/>
  <c r="CX126" i="17"/>
  <c r="CG59" i="17"/>
  <c r="AN62" i="17"/>
  <c r="AF50" i="17"/>
  <c r="CJ150" i="17"/>
  <c r="BO172" i="18"/>
  <c r="AE88" i="17"/>
  <c r="BP49" i="17"/>
  <c r="BE59" i="17"/>
  <c r="BJ46" i="17"/>
  <c r="BA148" i="17"/>
  <c r="CN54" i="17"/>
  <c r="BC124" i="1"/>
  <c r="AO124" i="1"/>
  <c r="CQ191" i="18"/>
  <c r="BM71" i="17"/>
  <c r="DI140" i="17"/>
  <c r="CD139" i="5"/>
  <c r="DO101" i="17"/>
  <c r="CE143" i="17"/>
  <c r="AA46" i="17"/>
  <c r="CF146" i="17"/>
  <c r="DB120" i="1"/>
  <c r="BZ99" i="17"/>
  <c r="BF87" i="17"/>
  <c r="CY95" i="17"/>
  <c r="DL135" i="17"/>
  <c r="O126" i="1"/>
  <c r="BM106" i="17"/>
  <c r="DD132" i="5"/>
  <c r="AZ126" i="1"/>
  <c r="AM80" i="17"/>
  <c r="L147" i="17"/>
  <c r="AO150" i="17"/>
  <c r="BH90" i="17"/>
  <c r="BA123" i="1"/>
  <c r="BU138" i="5"/>
  <c r="DO134" i="1"/>
  <c r="DD136" i="1"/>
  <c r="BU83" i="17"/>
  <c r="CY127" i="1"/>
  <c r="CD87" i="17"/>
  <c r="DA71" i="18"/>
  <c r="BQ134" i="1"/>
  <c r="CM122" i="1"/>
  <c r="DO43" i="17"/>
  <c r="DH122" i="1"/>
  <c r="CD132" i="1"/>
  <c r="S49" i="17"/>
  <c r="DN124" i="1"/>
  <c r="S150" i="5"/>
  <c r="DC125" i="1"/>
  <c r="CG130" i="17"/>
  <c r="X118" i="17"/>
  <c r="BI115" i="17"/>
  <c r="CL122" i="17"/>
  <c r="BY110" i="17"/>
  <c r="AH119" i="17"/>
  <c r="BS142" i="17"/>
  <c r="AY153" i="18"/>
  <c r="CC64" i="17"/>
  <c r="BX110" i="17"/>
  <c r="AX150" i="17"/>
  <c r="AZ66" i="17"/>
  <c r="CP132" i="17"/>
  <c r="CK119" i="17"/>
  <c r="BH86" i="17"/>
  <c r="V124" i="1"/>
  <c r="AC90" i="17"/>
  <c r="AS121" i="1"/>
  <c r="AK123" i="17"/>
  <c r="AU74" i="17"/>
  <c r="Q137" i="17"/>
  <c r="AJ85" i="17"/>
  <c r="AN128" i="17"/>
  <c r="CM79" i="18"/>
  <c r="S145" i="17"/>
  <c r="Z78" i="17"/>
  <c r="BV127" i="17"/>
  <c r="AZ110" i="17"/>
  <c r="Y68" i="18"/>
  <c r="BR121" i="1"/>
  <c r="AP78" i="17"/>
  <c r="DN145" i="17"/>
  <c r="V137" i="5"/>
  <c r="AU129" i="1"/>
  <c r="CK99" i="17"/>
  <c r="CC132" i="1"/>
  <c r="BJ91" i="17"/>
  <c r="Z145" i="5"/>
  <c r="BF147" i="18"/>
  <c r="CV123" i="17"/>
  <c r="CQ67" i="17"/>
  <c r="BQ65" i="17"/>
  <c r="BI142" i="18"/>
  <c r="AT132" i="1"/>
  <c r="BV139" i="17"/>
  <c r="BU144" i="5"/>
  <c r="AH65" i="17"/>
  <c r="AB135" i="17"/>
  <c r="BS144" i="17"/>
  <c r="DE94" i="17"/>
  <c r="BX142" i="17"/>
  <c r="S113" i="17"/>
  <c r="DE69" i="18"/>
  <c r="DG181" i="18"/>
  <c r="BZ138" i="5"/>
  <c r="DI132" i="1"/>
  <c r="AK64" i="18"/>
  <c r="BL93" i="17"/>
  <c r="AH129" i="5"/>
  <c r="R144" i="17"/>
  <c r="DF148" i="17"/>
  <c r="AY119" i="17"/>
  <c r="CM122" i="17"/>
  <c r="BD137" i="17"/>
  <c r="BQ82" i="17"/>
  <c r="BC139" i="17"/>
  <c r="BI137" i="17"/>
  <c r="CO142" i="17"/>
  <c r="CT89" i="17"/>
  <c r="CW86" i="17"/>
  <c r="N59" i="17"/>
  <c r="DF127" i="1"/>
  <c r="DB135" i="1"/>
  <c r="CN61" i="17"/>
  <c r="O130" i="1"/>
  <c r="BM179" i="18"/>
  <c r="DO122" i="17"/>
  <c r="BC112" i="17"/>
  <c r="CQ133" i="1"/>
  <c r="CA150" i="17"/>
  <c r="AW148" i="17"/>
  <c r="CY62" i="17"/>
  <c r="Y81" i="17"/>
  <c r="CY116" i="17"/>
  <c r="CT120" i="17"/>
  <c r="DK143" i="17"/>
  <c r="DC98" i="17"/>
  <c r="BS129" i="17"/>
  <c r="CK83" i="17"/>
  <c r="DG51" i="17"/>
  <c r="AK66" i="17"/>
  <c r="DC66" i="17"/>
  <c r="Y101" i="17"/>
  <c r="BI101" i="17"/>
  <c r="AG116" i="17"/>
  <c r="AO147" i="5"/>
  <c r="DN143" i="17"/>
  <c r="BQ118" i="17"/>
  <c r="CM124" i="17"/>
  <c r="CW150" i="17"/>
  <c r="CK65" i="17"/>
  <c r="BU138" i="17"/>
  <c r="BB142" i="17"/>
  <c r="BQ125" i="17"/>
  <c r="AQ133" i="1"/>
  <c r="T149" i="17"/>
  <c r="BV100" i="17"/>
  <c r="AT124" i="17"/>
  <c r="BG129" i="5"/>
  <c r="CS146" i="17"/>
  <c r="O124" i="1"/>
  <c r="W146" i="17"/>
  <c r="P70" i="18"/>
  <c r="AY70" i="18"/>
  <c r="CZ149" i="5"/>
  <c r="AQ148" i="17"/>
  <c r="AL102" i="17"/>
  <c r="AC132" i="17"/>
  <c r="L90" i="17"/>
  <c r="DJ110" i="17"/>
  <c r="AZ47" i="17"/>
  <c r="T102" i="17"/>
  <c r="CV78" i="17"/>
  <c r="CR59" i="18"/>
  <c r="CP50" i="17"/>
  <c r="CR68" i="17"/>
  <c r="M63" i="18"/>
  <c r="AV117" i="17"/>
  <c r="CI147" i="17"/>
  <c r="CL128" i="1"/>
  <c r="CB147" i="17"/>
  <c r="DL149" i="17"/>
  <c r="AU141" i="17"/>
  <c r="DO50" i="17"/>
  <c r="CT143" i="5"/>
  <c r="AK96" i="17"/>
  <c r="CX144" i="17"/>
  <c r="AU96" i="17"/>
  <c r="AA133" i="1"/>
  <c r="BW135" i="1"/>
  <c r="BQ75" i="17"/>
  <c r="AS130" i="17"/>
  <c r="P122" i="17"/>
  <c r="CO77" i="17"/>
  <c r="CZ119" i="17"/>
  <c r="BH128" i="17"/>
  <c r="T93" i="17"/>
  <c r="CY142" i="5"/>
  <c r="BB135" i="5"/>
  <c r="CE125" i="17"/>
  <c r="AM65" i="18"/>
  <c r="L58" i="18"/>
  <c r="CE116" i="17"/>
  <c r="CQ121" i="1"/>
  <c r="CC44" i="17"/>
  <c r="Y121" i="17"/>
  <c r="BG147" i="5"/>
  <c r="BA81" i="17"/>
  <c r="AX65" i="18"/>
  <c r="BI129" i="1"/>
  <c r="O119" i="17"/>
  <c r="DF64" i="18"/>
  <c r="DN138" i="5"/>
  <c r="O60" i="17"/>
  <c r="BV148" i="5"/>
  <c r="CP116" i="17"/>
  <c r="BH127" i="1"/>
  <c r="AX132" i="1"/>
  <c r="CC125" i="1"/>
  <c r="BY129" i="5"/>
  <c r="BX54" i="17"/>
  <c r="P128" i="17"/>
  <c r="AO146" i="17"/>
  <c r="AA123" i="17"/>
  <c r="CG109" i="17"/>
  <c r="DF72" i="17"/>
  <c r="BJ139" i="5"/>
  <c r="AS122" i="17"/>
  <c r="DO41" i="17"/>
  <c r="CA129" i="5"/>
  <c r="DI143" i="5"/>
  <c r="AV133" i="5"/>
  <c r="DH78" i="17"/>
  <c r="AT133" i="17"/>
  <c r="AW90" i="17"/>
  <c r="CJ141" i="5"/>
  <c r="Q162" i="17"/>
  <c r="DM119" i="1"/>
  <c r="BN134" i="5"/>
  <c r="CF142" i="5"/>
  <c r="CW160" i="1"/>
  <c r="BM125" i="17"/>
  <c r="AP98" i="18"/>
  <c r="S112" i="1"/>
  <c r="BI65" i="18"/>
  <c r="Z85" i="17"/>
  <c r="AD56" i="17"/>
  <c r="AG62" i="18"/>
  <c r="CE101" i="17"/>
  <c r="AW48" i="17"/>
  <c r="AW127" i="1"/>
  <c r="AO69" i="18"/>
  <c r="DC68" i="17"/>
  <c r="DO128" i="1"/>
  <c r="CR85" i="17"/>
  <c r="BE135" i="5"/>
  <c r="AE57" i="17"/>
  <c r="CJ133" i="17"/>
  <c r="BT122" i="17"/>
  <c r="CX115" i="17"/>
  <c r="R57" i="17"/>
  <c r="BJ118" i="1"/>
  <c r="BP163" i="1"/>
  <c r="S187" i="1"/>
  <c r="CW102" i="17"/>
  <c r="BP143" i="5"/>
  <c r="CA69" i="18"/>
  <c r="CV121" i="1"/>
  <c r="AQ128" i="1"/>
  <c r="AR200" i="1"/>
  <c r="Q46" i="17"/>
  <c r="DI109" i="17"/>
  <c r="CS135" i="1"/>
  <c r="DJ65" i="18"/>
  <c r="CO60" i="18"/>
  <c r="BZ149" i="5"/>
  <c r="BF129" i="5"/>
  <c r="AB149" i="17"/>
  <c r="CS45" i="17"/>
  <c r="BC126" i="17"/>
  <c r="DI57" i="18"/>
  <c r="CZ107" i="1"/>
  <c r="BH141" i="5"/>
  <c r="DB108" i="1"/>
  <c r="DF116" i="17"/>
  <c r="BB76" i="17"/>
  <c r="BH65" i="18"/>
  <c r="CQ122" i="17"/>
  <c r="BE92" i="17"/>
  <c r="T157" i="17"/>
  <c r="BH165" i="1"/>
  <c r="AK132" i="5"/>
  <c r="BT68" i="18"/>
  <c r="BO135" i="17"/>
  <c r="CG128" i="17"/>
  <c r="BW86" i="17"/>
  <c r="BU70" i="18"/>
  <c r="CI189" i="5"/>
  <c r="Z51" i="17"/>
  <c r="BL110" i="1"/>
  <c r="L82" i="17"/>
  <c r="CD91" i="17"/>
  <c r="DI49" i="17"/>
  <c r="CM113" i="17"/>
  <c r="BL147" i="5"/>
  <c r="CL135" i="17"/>
  <c r="BB81" i="17"/>
  <c r="BV70" i="18"/>
  <c r="N136" i="1"/>
  <c r="CC91" i="17"/>
  <c r="CV72" i="17"/>
  <c r="AC149" i="17"/>
  <c r="AL54" i="17"/>
  <c r="DM46" i="17"/>
  <c r="CZ54" i="17"/>
  <c r="DD123" i="17"/>
  <c r="V140" i="17"/>
  <c r="DL139" i="17"/>
  <c r="L121" i="1"/>
  <c r="CV141" i="5"/>
  <c r="CA115" i="17"/>
  <c r="AL67" i="18"/>
  <c r="BZ136" i="1"/>
  <c r="Q150" i="5"/>
  <c r="CB70" i="18"/>
  <c r="AK150" i="5"/>
  <c r="AK141" i="5"/>
  <c r="V117" i="1"/>
  <c r="CN55" i="17"/>
  <c r="DJ144" i="5"/>
  <c r="DN110" i="17"/>
  <c r="BV113" i="1"/>
  <c r="BW117" i="17"/>
  <c r="CM130" i="1"/>
  <c r="DI124" i="17"/>
  <c r="AC129" i="1"/>
  <c r="BC131" i="17"/>
  <c r="V109" i="1"/>
  <c r="DJ134" i="1"/>
  <c r="CJ80" i="17"/>
  <c r="CT84" i="17"/>
  <c r="BP144" i="5"/>
  <c r="AQ65" i="18"/>
  <c r="AE118" i="1"/>
  <c r="DF61" i="18"/>
  <c r="BE155" i="1"/>
  <c r="AV68" i="18"/>
  <c r="BZ107" i="1"/>
  <c r="CZ113" i="1"/>
  <c r="BJ169" i="17"/>
  <c r="BK172" i="1"/>
  <c r="CP108" i="1"/>
  <c r="AY129" i="5"/>
  <c r="BP133" i="5"/>
  <c r="CT124" i="1"/>
  <c r="U73" i="17"/>
  <c r="CD81" i="17"/>
  <c r="Q132" i="5"/>
  <c r="CX146" i="5"/>
  <c r="O63" i="18"/>
  <c r="BP112" i="1"/>
  <c r="BG43" i="17"/>
  <c r="CC92" i="17"/>
  <c r="CP82" i="17"/>
  <c r="AW125" i="17"/>
  <c r="AV63" i="17"/>
  <c r="Q134" i="17"/>
  <c r="DL125" i="1"/>
  <c r="Z140" i="17"/>
  <c r="N122" i="1"/>
  <c r="CT144" i="17"/>
  <c r="CV106" i="17"/>
  <c r="DM120" i="17"/>
  <c r="CO101" i="17"/>
  <c r="T81" i="17"/>
  <c r="AI132" i="17"/>
  <c r="CH57" i="17"/>
  <c r="AF71" i="18"/>
  <c r="DI75" i="17"/>
  <c r="DG109" i="17"/>
  <c r="CF94" i="17"/>
  <c r="CF111" i="1"/>
  <c r="AN116" i="1"/>
  <c r="DM107" i="1"/>
  <c r="BZ66" i="18"/>
  <c r="BE112" i="1"/>
  <c r="BP148" i="5"/>
  <c r="AO134" i="1"/>
  <c r="CT111" i="1"/>
  <c r="DA57" i="18"/>
  <c r="BT47" i="17"/>
  <c r="AA136" i="1"/>
  <c r="DK64" i="17"/>
  <c r="CC144" i="17"/>
  <c r="W65" i="18"/>
  <c r="CQ132" i="5"/>
  <c r="AI67" i="18"/>
  <c r="Q139" i="5"/>
  <c r="CS44" i="17"/>
  <c r="AD106" i="17"/>
  <c r="AZ69" i="18"/>
  <c r="BZ146" i="17"/>
  <c r="CA108" i="17"/>
  <c r="BD48" i="17"/>
  <c r="BY46" i="17"/>
  <c r="CT138" i="17"/>
  <c r="AT108" i="1"/>
  <c r="BJ45" i="17"/>
  <c r="BN110" i="1"/>
  <c r="CY150" i="17"/>
  <c r="AM89" i="17"/>
  <c r="CN57" i="17"/>
  <c r="CF143" i="17"/>
  <c r="AW148" i="5"/>
  <c r="DI187" i="1"/>
  <c r="O171" i="1"/>
  <c r="Q193" i="1"/>
  <c r="AV106" i="1"/>
  <c r="X150" i="5"/>
  <c r="Y134" i="1"/>
  <c r="AV82" i="17"/>
  <c r="CX106" i="1"/>
  <c r="AX129" i="5"/>
  <c r="DC150" i="5"/>
  <c r="BL159" i="1"/>
  <c r="AI148" i="5"/>
  <c r="V145" i="5"/>
  <c r="O132" i="1"/>
  <c r="BB133" i="17"/>
  <c r="BV97" i="17"/>
  <c r="CE68" i="17"/>
  <c r="DN113" i="17"/>
  <c r="DH97" i="17"/>
  <c r="M87" i="17"/>
  <c r="DJ129" i="17"/>
  <c r="CF135" i="1"/>
  <c r="BQ147" i="17"/>
  <c r="AX148" i="17"/>
  <c r="AC131" i="1"/>
  <c r="DM134" i="1"/>
  <c r="BO135" i="1"/>
  <c r="CF149" i="5"/>
  <c r="CY142" i="17"/>
  <c r="CX83" i="17"/>
  <c r="DN69" i="18"/>
  <c r="AZ133" i="1"/>
  <c r="AU95" i="17"/>
  <c r="AL126" i="17"/>
  <c r="R122" i="1"/>
  <c r="BF151" i="17"/>
  <c r="AK131" i="1"/>
  <c r="AT62" i="18"/>
  <c r="CN132" i="17"/>
  <c r="AP119" i="1"/>
  <c r="W64" i="18"/>
  <c r="CO150" i="17"/>
  <c r="BK143" i="5"/>
  <c r="W133" i="1"/>
  <c r="CJ113" i="1"/>
  <c r="BX125" i="1"/>
  <c r="X124" i="1"/>
  <c r="BU113" i="1"/>
  <c r="CO45" i="17"/>
  <c r="AJ75" i="17"/>
  <c r="BK63" i="18"/>
  <c r="BA70" i="18"/>
  <c r="CA134" i="17"/>
  <c r="CZ144" i="5"/>
  <c r="R179" i="17"/>
  <c r="BV128" i="1"/>
  <c r="BX65" i="18"/>
  <c r="AW130" i="5"/>
  <c r="BL183" i="1"/>
  <c r="AJ135" i="17"/>
  <c r="CS133" i="1"/>
  <c r="AW144" i="5"/>
  <c r="AT46" i="17"/>
  <c r="V80" i="17"/>
  <c r="Q159" i="1"/>
  <c r="AF137" i="5"/>
  <c r="AP98" i="17"/>
  <c r="DK45" i="17"/>
  <c r="Z126" i="17"/>
  <c r="BW61" i="18"/>
  <c r="AW89" i="17"/>
  <c r="DB141" i="17"/>
  <c r="DN122" i="17"/>
  <c r="AM149" i="17"/>
  <c r="BU132" i="5"/>
  <c r="AS92" i="17"/>
  <c r="CF144" i="5"/>
  <c r="DD72" i="17"/>
  <c r="BT90" i="17"/>
  <c r="BU58" i="17"/>
  <c r="W131" i="5"/>
  <c r="AJ55" i="17"/>
  <c r="AM45" i="17"/>
  <c r="BE52" i="17"/>
  <c r="AO162" i="18"/>
  <c r="CF125" i="1"/>
  <c r="DA106" i="1"/>
  <c r="CB112" i="1"/>
  <c r="AL179" i="1"/>
  <c r="AA66" i="18"/>
  <c r="CL134" i="5"/>
  <c r="BI129" i="5"/>
  <c r="BH55" i="17"/>
  <c r="N41" i="17"/>
  <c r="CX132" i="17"/>
  <c r="CZ125" i="17"/>
  <c r="V92" i="17"/>
  <c r="CC126" i="1"/>
  <c r="AM118" i="1"/>
  <c r="BZ62" i="18"/>
  <c r="BR42" i="17"/>
  <c r="AJ177" i="17"/>
  <c r="AW133" i="1"/>
  <c r="AY131" i="17"/>
  <c r="BF117" i="17"/>
  <c r="AN60" i="18"/>
  <c r="AB107" i="17"/>
  <c r="CL200" i="17"/>
  <c r="CR58" i="18"/>
  <c r="CU186" i="1"/>
  <c r="CU184" i="17"/>
  <c r="CY65" i="18"/>
  <c r="M66" i="18"/>
  <c r="DA68" i="18"/>
  <c r="DC144" i="17"/>
  <c r="AD115" i="1"/>
  <c r="CU138" i="5"/>
  <c r="DK100" i="17"/>
  <c r="DB136" i="1"/>
  <c r="CQ128" i="1"/>
  <c r="DI144" i="17"/>
  <c r="AH116" i="1"/>
  <c r="BS125" i="1"/>
  <c r="DL56" i="17"/>
  <c r="BU60" i="18"/>
  <c r="DD115" i="1"/>
  <c r="DN149" i="17"/>
  <c r="Y115" i="17"/>
  <c r="BU59" i="18"/>
  <c r="CR140" i="5"/>
  <c r="BU134" i="1"/>
  <c r="CZ113" i="17"/>
  <c r="BQ69" i="18"/>
  <c r="AR62" i="18"/>
  <c r="AZ149" i="5"/>
  <c r="CQ144" i="5"/>
  <c r="AX61" i="18"/>
  <c r="AG122" i="1"/>
  <c r="V61" i="18"/>
  <c r="DM99" i="17"/>
  <c r="AB185" i="1"/>
  <c r="AT143" i="5"/>
  <c r="AM195" i="5"/>
  <c r="V113" i="17"/>
  <c r="AG109" i="1"/>
  <c r="CA111" i="17"/>
  <c r="BZ124" i="1"/>
  <c r="AO129" i="5"/>
  <c r="BL71" i="18"/>
  <c r="Y138" i="17"/>
  <c r="AZ57" i="18"/>
  <c r="Y168" i="18"/>
  <c r="L100" i="17"/>
  <c r="CK70" i="17"/>
  <c r="AM133" i="1"/>
  <c r="DO128" i="17"/>
  <c r="AQ195" i="18"/>
  <c r="CN198" i="18"/>
  <c r="BF133" i="1"/>
  <c r="CU117" i="1"/>
  <c r="DA120" i="1"/>
  <c r="DO94" i="17"/>
  <c r="X134" i="1"/>
  <c r="CA135" i="1"/>
  <c r="CG131" i="5"/>
  <c r="AR48" i="17"/>
  <c r="AE143" i="17"/>
  <c r="CG141" i="5"/>
  <c r="DH150" i="5"/>
  <c r="T69" i="18"/>
  <c r="BC114" i="1"/>
  <c r="AK134" i="1"/>
  <c r="CJ48" i="17"/>
  <c r="DL141" i="17"/>
  <c r="M128" i="1"/>
  <c r="AT151" i="17"/>
  <c r="BL170" i="17"/>
  <c r="S122" i="1"/>
  <c r="R147" i="5"/>
  <c r="CM113" i="1"/>
  <c r="BX138" i="5"/>
  <c r="DG122" i="1"/>
  <c r="AZ66" i="18"/>
  <c r="CJ125" i="1"/>
  <c r="Z138" i="5"/>
  <c r="BT140" i="5"/>
  <c r="DL115" i="1"/>
  <c r="CF198" i="17"/>
  <c r="P129" i="1"/>
  <c r="AB69" i="17"/>
  <c r="CU107" i="17"/>
  <c r="DG59" i="18"/>
  <c r="BS115" i="1"/>
  <c r="CA130" i="1"/>
  <c r="DF71" i="17"/>
  <c r="AX150" i="5"/>
  <c r="Z133" i="1"/>
  <c r="AT125" i="17"/>
  <c r="DA88" i="17"/>
  <c r="DM129" i="1"/>
  <c r="AC124" i="17"/>
  <c r="CU133" i="1"/>
  <c r="M101" i="17"/>
  <c r="DA136" i="1"/>
  <c r="CA127" i="1"/>
  <c r="AO71" i="18"/>
  <c r="CQ68" i="17"/>
  <c r="P109" i="17"/>
  <c r="BI127" i="17"/>
  <c r="DL117" i="1"/>
  <c r="CS139" i="17"/>
  <c r="P148" i="5"/>
  <c r="CW68" i="18"/>
  <c r="AL144" i="5"/>
  <c r="AH143" i="17"/>
  <c r="CR71" i="18"/>
  <c r="P135" i="1"/>
  <c r="BN159" i="17"/>
  <c r="BH116" i="1"/>
  <c r="CF133" i="5"/>
  <c r="N109" i="1"/>
  <c r="CE58" i="18"/>
  <c r="AU131" i="5"/>
  <c r="AC144" i="5"/>
  <c r="V136" i="5"/>
  <c r="AU168" i="1"/>
  <c r="DO151" i="1"/>
  <c r="DD50" i="17"/>
  <c r="CC129" i="1"/>
  <c r="DB43" i="17"/>
  <c r="CN128" i="1"/>
  <c r="Y61" i="18"/>
  <c r="BX61" i="18"/>
  <c r="Y80" i="17"/>
  <c r="BJ117" i="17"/>
  <c r="BM131" i="5"/>
  <c r="AN123" i="1"/>
  <c r="BD166" i="1"/>
  <c r="DF54" i="17"/>
  <c r="Q90" i="17"/>
  <c r="AN130" i="1"/>
  <c r="R120" i="17"/>
  <c r="CF145" i="17"/>
  <c r="DI78" i="17"/>
  <c r="CI136" i="1"/>
  <c r="CH112" i="17"/>
  <c r="Z129" i="1"/>
  <c r="U141" i="5"/>
  <c r="BH150" i="5"/>
  <c r="CD69" i="18"/>
  <c r="BF58" i="18"/>
  <c r="BE70" i="17"/>
  <c r="N103" i="17"/>
  <c r="AG113" i="17"/>
  <c r="CG132" i="1"/>
  <c r="CX102" i="17"/>
  <c r="N107" i="1"/>
  <c r="CP117" i="1"/>
  <c r="CY101" i="17"/>
  <c r="CG113" i="17"/>
  <c r="BS46" i="17"/>
  <c r="BX96" i="17"/>
  <c r="AN193" i="17"/>
  <c r="BP128" i="1"/>
  <c r="DE116" i="1"/>
  <c r="AH101" i="17"/>
  <c r="BC160" i="17"/>
  <c r="AH115" i="17"/>
  <c r="CO139" i="5"/>
  <c r="DL47" i="17"/>
  <c r="M128" i="17"/>
  <c r="DK107" i="17"/>
  <c r="S60" i="18"/>
  <c r="BB129" i="1"/>
  <c r="CX136" i="1"/>
  <c r="AT136" i="1"/>
  <c r="BC137" i="17"/>
  <c r="BZ68" i="17"/>
  <c r="DL71" i="18"/>
  <c r="DH117" i="1"/>
  <c r="AQ113" i="17"/>
  <c r="BL116" i="17"/>
  <c r="BB121" i="1"/>
  <c r="DD64" i="18"/>
  <c r="DD68" i="18"/>
  <c r="BO118" i="17"/>
  <c r="AP156" i="17"/>
  <c r="BD68" i="18"/>
  <c r="BY131" i="1"/>
  <c r="DL129" i="17"/>
  <c r="BV109" i="1"/>
  <c r="DJ109" i="1"/>
  <c r="BC66" i="18"/>
  <c r="S161" i="1"/>
  <c r="CV143" i="5"/>
  <c r="O71" i="18"/>
  <c r="CP133" i="5"/>
  <c r="BE126" i="17"/>
  <c r="DL99" i="17"/>
  <c r="AO52" i="17"/>
  <c r="BX45" i="17"/>
  <c r="CZ140" i="5"/>
  <c r="CD71" i="18"/>
  <c r="R131" i="1"/>
  <c r="BI124" i="1"/>
  <c r="BZ132" i="5"/>
  <c r="N134" i="1"/>
  <c r="CY80" i="17"/>
  <c r="AB114" i="17"/>
  <c r="CL68" i="18"/>
  <c r="AV133" i="1"/>
  <c r="CP108" i="17"/>
  <c r="BK115" i="17"/>
  <c r="N132" i="5"/>
  <c r="BJ104" i="17"/>
  <c r="CT65" i="18"/>
  <c r="DA87" i="17"/>
  <c r="BI139" i="17"/>
  <c r="BT72" i="17"/>
  <c r="S146" i="5"/>
  <c r="CR170" i="1"/>
  <c r="AC145" i="5"/>
  <c r="T101" i="17"/>
  <c r="R65" i="17"/>
  <c r="BY115" i="1"/>
  <c r="BX107" i="17"/>
  <c r="BS149" i="5"/>
  <c r="Z67" i="17"/>
  <c r="O68" i="18"/>
  <c r="BH108" i="1"/>
  <c r="BG123" i="1"/>
  <c r="DL58" i="17"/>
  <c r="DE131" i="1"/>
  <c r="BH136" i="17"/>
  <c r="BC141" i="5"/>
  <c r="DE130" i="1"/>
  <c r="BJ131" i="1"/>
  <c r="CT58" i="17"/>
  <c r="T61" i="18"/>
  <c r="DJ135" i="1"/>
  <c r="CA123" i="1"/>
  <c r="AE144" i="5"/>
  <c r="CY140" i="5"/>
  <c r="AP183" i="1"/>
  <c r="Y131" i="17"/>
  <c r="AL116" i="1"/>
  <c r="CO166" i="1"/>
  <c r="BM132" i="1"/>
  <c r="Q147" i="5"/>
  <c r="AO44" i="17"/>
  <c r="CC118" i="1"/>
  <c r="S65" i="18"/>
  <c r="CH67" i="18"/>
  <c r="AO126" i="17"/>
  <c r="BQ115" i="1"/>
  <c r="BO41" i="17"/>
  <c r="CQ196" i="1"/>
  <c r="AH91" i="17"/>
  <c r="DD136" i="5"/>
  <c r="AV66" i="18"/>
  <c r="CS65" i="18"/>
  <c r="DN44" i="17"/>
  <c r="CZ111" i="17"/>
  <c r="Z96" i="17"/>
  <c r="BK120" i="17"/>
  <c r="BD66" i="18"/>
  <c r="BQ143" i="17"/>
  <c r="CF150" i="17"/>
  <c r="AI142" i="17"/>
  <c r="V74" i="17"/>
  <c r="Z48" i="17"/>
  <c r="BA144" i="17"/>
  <c r="CN67" i="18"/>
  <c r="BJ129" i="1"/>
  <c r="DE81" i="17"/>
  <c r="DD129" i="1"/>
  <c r="DN64" i="18"/>
  <c r="CM128" i="1"/>
  <c r="CC135" i="1"/>
  <c r="BM117" i="1"/>
  <c r="CC142" i="17"/>
  <c r="CV116" i="1"/>
  <c r="DK140" i="5"/>
  <c r="AR74" i="17"/>
  <c r="BO61" i="18"/>
  <c r="DC146" i="5"/>
  <c r="AK125" i="17"/>
  <c r="CK55" i="17"/>
  <c r="AS119" i="17"/>
  <c r="CR125" i="1"/>
  <c r="AG123" i="1"/>
  <c r="BJ44" i="17"/>
  <c r="DK131" i="5"/>
  <c r="S114" i="17"/>
  <c r="AJ109" i="1"/>
  <c r="CY121" i="1"/>
  <c r="O135" i="5"/>
  <c r="BH149" i="17"/>
  <c r="AJ140" i="17"/>
  <c r="BW99" i="17"/>
  <c r="AQ148" i="5"/>
  <c r="BZ141" i="5"/>
  <c r="BO143" i="17"/>
  <c r="BP69" i="18"/>
  <c r="CX113" i="1"/>
  <c r="CW130" i="5"/>
  <c r="AW67" i="18"/>
  <c r="Y63" i="18"/>
  <c r="AY124" i="1"/>
  <c r="CX135" i="17"/>
  <c r="BC146" i="5"/>
  <c r="BZ173" i="5"/>
  <c r="AN119" i="1"/>
  <c r="AK142" i="17"/>
  <c r="X133" i="1"/>
  <c r="DJ71" i="18"/>
  <c r="CT41" i="17"/>
  <c r="DF66" i="18"/>
  <c r="AI117" i="1"/>
  <c r="O181" i="1"/>
  <c r="CA119" i="1"/>
  <c r="BN85" i="17"/>
  <c r="N132" i="1"/>
  <c r="BE141" i="5"/>
  <c r="CK113" i="17"/>
  <c r="CJ149" i="5"/>
  <c r="DB134" i="17"/>
  <c r="AJ83" i="17"/>
  <c r="U117" i="17"/>
  <c r="O64" i="17"/>
  <c r="AX81" i="17"/>
  <c r="DO120" i="17"/>
  <c r="CM149" i="5"/>
  <c r="AJ59" i="18"/>
  <c r="DI150" i="18"/>
  <c r="BH83" i="17"/>
  <c r="AF128" i="17"/>
  <c r="AH92" i="17"/>
  <c r="Q69" i="18"/>
  <c r="W67" i="18"/>
  <c r="DM132" i="1"/>
  <c r="CR121" i="1"/>
  <c r="AN68" i="17"/>
  <c r="BK108" i="1"/>
  <c r="AM139" i="17"/>
  <c r="BK192" i="1"/>
  <c r="CB179" i="17"/>
  <c r="CV43" i="17"/>
  <c r="BP131" i="1"/>
  <c r="DH126" i="1"/>
  <c r="AW124" i="1"/>
  <c r="DO67" i="17"/>
  <c r="DF149" i="5"/>
  <c r="CM102" i="17"/>
  <c r="AQ141" i="17"/>
  <c r="BF144" i="17"/>
  <c r="AI137" i="5"/>
  <c r="DK48" i="17"/>
  <c r="CP118" i="1"/>
  <c r="AJ140" i="5"/>
  <c r="CI149" i="5"/>
  <c r="AP117" i="1"/>
  <c r="AY65" i="18"/>
  <c r="BE67" i="18"/>
  <c r="R64" i="18"/>
  <c r="CP141" i="5"/>
  <c r="Q125" i="1"/>
  <c r="AT71" i="18"/>
  <c r="DG129" i="1"/>
  <c r="DG145" i="5"/>
  <c r="BA109" i="1"/>
  <c r="BL112" i="1"/>
  <c r="CT112" i="1"/>
  <c r="BB131" i="17"/>
  <c r="CA132" i="5"/>
  <c r="AR57" i="18"/>
  <c r="AA134" i="17"/>
  <c r="P106" i="17"/>
  <c r="BW108" i="17"/>
  <c r="O146" i="5"/>
  <c r="DM130" i="5"/>
  <c r="CF105" i="17"/>
  <c r="CP103" i="17"/>
  <c r="BC128" i="1"/>
  <c r="BB131" i="5"/>
  <c r="DA135" i="5"/>
  <c r="CT77" i="17"/>
  <c r="CU129" i="17"/>
  <c r="CC135" i="17"/>
  <c r="CS144" i="5"/>
  <c r="L113" i="17"/>
  <c r="CU79" i="17"/>
  <c r="CM46" i="17"/>
  <c r="AL121" i="17"/>
  <c r="BY76" i="17"/>
  <c r="BI137" i="5"/>
  <c r="BV124" i="17"/>
  <c r="L135" i="1"/>
  <c r="AX106" i="1"/>
  <c r="DM194" i="17"/>
  <c r="DI106" i="1"/>
  <c r="DE146" i="5"/>
  <c r="AZ134" i="5"/>
  <c r="BV57" i="18"/>
  <c r="CT106" i="1"/>
  <c r="CX122" i="1"/>
  <c r="AY129" i="1"/>
  <c r="AO135" i="5"/>
  <c r="L125" i="1"/>
  <c r="O129" i="5"/>
  <c r="AA71" i="17"/>
  <c r="CF133" i="1"/>
  <c r="DN112" i="1"/>
  <c r="BK110" i="1"/>
  <c r="CF59" i="18"/>
  <c r="AH147" i="5"/>
  <c r="BY48" i="17"/>
  <c r="BK66" i="18"/>
  <c r="AT145" i="5"/>
  <c r="AC67" i="18"/>
  <c r="BG146" i="17"/>
  <c r="AH147" i="17"/>
  <c r="CP146" i="5"/>
  <c r="CM48" i="17"/>
  <c r="L108" i="1"/>
  <c r="CM120" i="1"/>
  <c r="AO119" i="1"/>
  <c r="CI67" i="18"/>
  <c r="S140" i="5"/>
  <c r="CT78" i="17"/>
  <c r="CL121" i="1"/>
  <c r="BN139" i="17"/>
  <c r="AA69" i="18"/>
  <c r="DO134" i="17"/>
  <c r="BV42" i="17"/>
  <c r="AW140" i="5"/>
  <c r="DH141" i="17"/>
  <c r="P111" i="1"/>
  <c r="W129" i="5"/>
  <c r="CX70" i="17"/>
  <c r="BK69" i="17"/>
  <c r="M132" i="5"/>
  <c r="BC41" i="17"/>
  <c r="AM98" i="17"/>
  <c r="AI134" i="17"/>
  <c r="BF139" i="5"/>
  <c r="CO121" i="1"/>
  <c r="CF117" i="1"/>
  <c r="BT150" i="5"/>
  <c r="AW130" i="1"/>
  <c r="AU128" i="1"/>
  <c r="CH176" i="1"/>
  <c r="M200" i="1"/>
  <c r="CR136" i="5"/>
  <c r="CX123" i="17"/>
  <c r="V107" i="17"/>
  <c r="R133" i="17"/>
  <c r="T124" i="1"/>
  <c r="BL114" i="17"/>
  <c r="V134" i="5"/>
  <c r="AG79" i="17"/>
  <c r="BM111" i="1"/>
  <c r="BO127" i="1"/>
  <c r="CP126" i="1"/>
  <c r="AA135" i="5"/>
  <c r="AP129" i="1"/>
  <c r="AB144" i="5"/>
  <c r="BC61" i="17"/>
  <c r="AF109" i="17"/>
  <c r="CY97" i="17"/>
  <c r="O129" i="1"/>
  <c r="BO131" i="1"/>
  <c r="BE70" i="18"/>
  <c r="AJ110" i="17"/>
  <c r="CH111" i="1"/>
  <c r="CT113" i="17"/>
  <c r="BG55" i="17"/>
  <c r="BB68" i="18"/>
  <c r="CB58" i="18"/>
  <c r="BJ48" i="17"/>
  <c r="CB129" i="5"/>
  <c r="CW64" i="18"/>
  <c r="AO108" i="1"/>
  <c r="P125" i="1"/>
  <c r="BU65" i="18"/>
  <c r="AS131" i="5"/>
  <c r="P58" i="18"/>
  <c r="DL185" i="17"/>
  <c r="BP134" i="17"/>
  <c r="CW134" i="5"/>
  <c r="CG135" i="5"/>
  <c r="CB46" i="17"/>
  <c r="BO60" i="17"/>
  <c r="CS129" i="5"/>
  <c r="AW136" i="5"/>
  <c r="BG69" i="18"/>
  <c r="CZ186" i="1"/>
  <c r="CU122" i="1"/>
  <c r="CX149" i="5"/>
  <c r="CB102" i="17"/>
  <c r="DG100" i="17"/>
  <c r="Y44" i="17"/>
  <c r="BU133" i="5"/>
  <c r="AX112" i="1"/>
  <c r="Z144" i="5"/>
  <c r="AU190" i="18"/>
  <c r="X65" i="18"/>
  <c r="DH136" i="1"/>
  <c r="AI91" i="17"/>
  <c r="AX64" i="18"/>
  <c r="L144" i="5"/>
  <c r="X137" i="17"/>
  <c r="BQ70" i="18"/>
  <c r="AH125" i="17"/>
  <c r="CF129" i="1"/>
  <c r="AN75" i="17"/>
  <c r="AT82" i="17"/>
  <c r="CH111" i="17"/>
  <c r="AG131" i="1"/>
  <c r="S125" i="1"/>
  <c r="DF108" i="1"/>
  <c r="DO135" i="5"/>
  <c r="CT130" i="5"/>
  <c r="BB130" i="1"/>
  <c r="BM135" i="5"/>
  <c r="CP124" i="17"/>
  <c r="AW132" i="1"/>
  <c r="BV63" i="18"/>
  <c r="T84" i="17"/>
  <c r="DB148" i="5"/>
  <c r="AQ142" i="5"/>
  <c r="BT117" i="17"/>
  <c r="BM98" i="17"/>
  <c r="CW98" i="17"/>
  <c r="M132" i="1"/>
  <c r="AM103" i="17"/>
  <c r="AL134" i="5"/>
  <c r="DD98" i="17"/>
  <c r="DC130" i="17"/>
  <c r="CL134" i="1"/>
  <c r="CS131" i="17"/>
  <c r="BP66" i="18"/>
  <c r="DB100" i="17"/>
  <c r="Y137" i="17"/>
  <c r="CX100" i="17"/>
  <c r="BS132" i="17"/>
  <c r="DI94" i="17"/>
  <c r="CO135" i="17"/>
  <c r="DN133" i="1"/>
  <c r="AW58" i="17"/>
  <c r="BG130" i="17"/>
  <c r="P125" i="17"/>
  <c r="S111" i="17"/>
  <c r="AV138" i="5"/>
  <c r="DB130" i="1"/>
  <c r="DN133" i="5"/>
  <c r="AW129" i="5"/>
  <c r="BS137" i="5"/>
  <c r="CH107" i="1"/>
  <c r="BF44" i="17"/>
  <c r="AE69" i="18"/>
  <c r="CT131" i="5"/>
  <c r="CJ82" i="17"/>
  <c r="BT66" i="18"/>
  <c r="AS136" i="1"/>
  <c r="DM160" i="17"/>
  <c r="DF123" i="17"/>
  <c r="DJ150" i="5"/>
  <c r="BT131" i="17"/>
  <c r="AP48" i="17"/>
  <c r="CL110" i="1"/>
  <c r="DL46" i="17"/>
  <c r="BL133" i="1"/>
  <c r="CN144" i="5"/>
  <c r="CA136" i="1"/>
  <c r="BX144" i="5"/>
  <c r="BE152" i="1"/>
  <c r="CQ129" i="1"/>
  <c r="CH151" i="17"/>
  <c r="AW122" i="1"/>
  <c r="BY59" i="17"/>
  <c r="M133" i="17"/>
  <c r="CX133" i="1"/>
  <c r="DM186" i="1"/>
  <c r="X166" i="1"/>
  <c r="BV47" i="17"/>
  <c r="CX143" i="5"/>
  <c r="BO135" i="5"/>
  <c r="BU131" i="5"/>
  <c r="AR133" i="17"/>
  <c r="DD127" i="17"/>
  <c r="BE136" i="1"/>
  <c r="AI81" i="17"/>
  <c r="AQ105" i="17"/>
  <c r="CS142" i="17"/>
  <c r="AL139" i="17"/>
  <c r="P116" i="1"/>
  <c r="CU101" i="17"/>
  <c r="DB51" i="17"/>
  <c r="DE133" i="5"/>
  <c r="BH102" i="17"/>
  <c r="DC129" i="1"/>
  <c r="BD127" i="1"/>
  <c r="BY114" i="17"/>
  <c r="AY68" i="18"/>
  <c r="AW149" i="5"/>
  <c r="DM136" i="1"/>
  <c r="BK125" i="1"/>
  <c r="R142" i="5"/>
  <c r="BY50" i="17"/>
  <c r="DO65" i="18"/>
  <c r="CM143" i="17"/>
  <c r="CC106" i="1"/>
  <c r="AK149" i="5"/>
  <c r="BY150" i="5"/>
  <c r="BR109" i="17"/>
  <c r="AT49" i="17"/>
  <c r="AY66" i="17"/>
  <c r="CA44" i="17"/>
  <c r="CH118" i="1"/>
  <c r="BO48" i="17"/>
  <c r="BU133" i="1"/>
  <c r="BS112" i="1"/>
  <c r="BW60" i="18"/>
  <c r="AP125" i="17"/>
  <c r="CQ67" i="18"/>
  <c r="DE124" i="1"/>
  <c r="BH136" i="5"/>
  <c r="DB130" i="5"/>
  <c r="CV66" i="18"/>
  <c r="DB47" i="17"/>
  <c r="U64" i="18"/>
  <c r="CD122" i="1"/>
  <c r="BT61" i="17"/>
  <c r="T125" i="1"/>
  <c r="DI65" i="18"/>
  <c r="DN73" i="17"/>
  <c r="AI65" i="18"/>
  <c r="CQ112" i="1"/>
  <c r="AK122" i="1"/>
  <c r="AV122" i="1"/>
  <c r="AR64" i="18"/>
  <c r="AH134" i="1"/>
  <c r="AB46" i="17"/>
  <c r="CD68" i="18"/>
  <c r="CW112" i="1"/>
  <c r="BY147" i="5"/>
  <c r="CB178" i="1"/>
  <c r="AH135" i="1"/>
  <c r="DH140" i="5"/>
  <c r="AM52" i="17"/>
  <c r="BV91" i="17"/>
  <c r="X85" i="17"/>
  <c r="CZ67" i="18"/>
  <c r="AR61" i="18"/>
  <c r="CA131" i="17"/>
  <c r="BZ124" i="17"/>
  <c r="DJ129" i="1"/>
  <c r="DG112" i="17"/>
  <c r="CU73" i="17"/>
  <c r="W106" i="1"/>
  <c r="BG45" i="17"/>
  <c r="AU123" i="1"/>
  <c r="AM72" i="17"/>
  <c r="CM103" i="17"/>
  <c r="DI71" i="17"/>
  <c r="CV130" i="1"/>
  <c r="Y125" i="1"/>
  <c r="AO127" i="1"/>
  <c r="CI103" i="17"/>
  <c r="DH134" i="5"/>
  <c r="CC142" i="5"/>
  <c r="AR135" i="5"/>
  <c r="AV145" i="5"/>
  <c r="DE178" i="1"/>
  <c r="DL134" i="5"/>
  <c r="DJ102" i="17"/>
  <c r="CE134" i="1"/>
  <c r="AX76" i="17"/>
  <c r="CZ125" i="1"/>
  <c r="AU90" i="17"/>
  <c r="O136" i="5"/>
  <c r="DD125" i="17"/>
  <c r="BY150" i="17"/>
  <c r="BT108" i="1"/>
  <c r="CM108" i="1"/>
  <c r="M123" i="1"/>
  <c r="AW112" i="1"/>
  <c r="CY123" i="1"/>
  <c r="AB67" i="17"/>
  <c r="AL64" i="18"/>
  <c r="BG134" i="1"/>
  <c r="AE60" i="17"/>
  <c r="BT119" i="1"/>
  <c r="DG112" i="1"/>
  <c r="U115" i="1"/>
  <c r="AF146" i="17"/>
  <c r="Z88" i="17"/>
  <c r="P185" i="1"/>
  <c r="Q129" i="5"/>
  <c r="BL145" i="5"/>
  <c r="CV113" i="1"/>
  <c r="BT136" i="5"/>
  <c r="DD112" i="1"/>
  <c r="AP115" i="17"/>
  <c r="S148" i="5"/>
  <c r="CI46" i="17"/>
  <c r="BZ132" i="17"/>
  <c r="AG46" i="17"/>
  <c r="AH110" i="17"/>
  <c r="AE130" i="17"/>
  <c r="AE68" i="18"/>
  <c r="AN49" i="17"/>
  <c r="R132" i="17"/>
  <c r="BG146" i="5"/>
  <c r="AY64" i="18"/>
  <c r="Q70" i="18"/>
  <c r="DI136" i="17"/>
  <c r="DM126" i="17"/>
  <c r="DI74" i="17"/>
  <c r="U69" i="18"/>
  <c r="AX131" i="1"/>
  <c r="DM143" i="5"/>
  <c r="BO129" i="5"/>
  <c r="Y120" i="17"/>
  <c r="CE130" i="17"/>
  <c r="AA107" i="17"/>
  <c r="BI135" i="17"/>
  <c r="CY48" i="17"/>
  <c r="AI61" i="18"/>
  <c r="BX132" i="1"/>
  <c r="N58" i="17"/>
  <c r="AS127" i="17"/>
  <c r="DD145" i="5"/>
  <c r="BD75" i="17"/>
  <c r="CE133" i="5"/>
  <c r="AW121" i="1"/>
  <c r="AR126" i="1"/>
  <c r="Q59" i="18"/>
  <c r="CG171" i="17"/>
  <c r="DE132" i="1"/>
  <c r="P134" i="1"/>
  <c r="S63" i="18"/>
  <c r="BC123" i="1"/>
  <c r="W125" i="1"/>
  <c r="DE60" i="18"/>
  <c r="BQ42" i="17"/>
  <c r="DO129" i="1"/>
  <c r="CL67" i="18"/>
  <c r="AH144" i="5"/>
  <c r="Z95" i="17"/>
  <c r="DK136" i="1"/>
  <c r="AW143" i="5"/>
  <c r="O109" i="1"/>
  <c r="CQ143" i="5"/>
  <c r="CP182" i="17"/>
  <c r="DK132" i="5"/>
  <c r="X188" i="5"/>
  <c r="AY141" i="5"/>
  <c r="AU197" i="18"/>
  <c r="CK132" i="1"/>
  <c r="AY67" i="18"/>
  <c r="AJ148" i="5"/>
  <c r="BS131" i="5"/>
  <c r="CO146" i="5"/>
  <c r="CV67" i="18"/>
  <c r="Y130" i="1"/>
  <c r="L127" i="1"/>
  <c r="Z130" i="5"/>
  <c r="CV58" i="18"/>
  <c r="CN102" i="17"/>
  <c r="BJ74" i="17"/>
  <c r="CL131" i="1"/>
  <c r="CH183" i="1"/>
  <c r="AS68" i="18"/>
  <c r="S72" i="17"/>
  <c r="AG121" i="17"/>
  <c r="AR131" i="5"/>
  <c r="AZ147" i="17"/>
  <c r="BM131" i="1"/>
  <c r="AD59" i="17"/>
  <c r="CA98" i="17"/>
  <c r="BO117" i="17"/>
  <c r="CZ55" i="17"/>
  <c r="DG129" i="17"/>
  <c r="DG138" i="17"/>
  <c r="AZ116" i="17"/>
  <c r="BG125" i="1"/>
  <c r="X136" i="17"/>
  <c r="BQ140" i="5"/>
  <c r="BO143" i="5"/>
  <c r="Y107" i="1"/>
  <c r="CO152" i="1"/>
  <c r="BX123" i="1"/>
  <c r="DI132" i="5"/>
  <c r="S113" i="1"/>
  <c r="AB146" i="17"/>
  <c r="DO125" i="1"/>
  <c r="BZ128" i="17"/>
  <c r="R69" i="18"/>
  <c r="BF154" i="17"/>
  <c r="DB139" i="5"/>
  <c r="S63" i="17"/>
  <c r="CH84" i="17"/>
  <c r="AQ124" i="1"/>
  <c r="CW71" i="18"/>
  <c r="DN129" i="1"/>
  <c r="AN115" i="1"/>
  <c r="AJ71" i="18"/>
  <c r="AA143" i="5"/>
  <c r="CS122" i="1"/>
  <c r="BR119" i="1"/>
  <c r="T123" i="1"/>
  <c r="BL57" i="18"/>
  <c r="CD137" i="17"/>
  <c r="CB91" i="17"/>
  <c r="BE133" i="18"/>
  <c r="BP126" i="1"/>
  <c r="AB65" i="17"/>
  <c r="CQ100" i="17"/>
  <c r="CC75" i="17"/>
  <c r="BZ135" i="5"/>
  <c r="X126" i="17"/>
  <c r="CS107" i="1"/>
  <c r="AE44" i="17"/>
  <c r="BJ149" i="5"/>
  <c r="CQ82" i="17"/>
  <c r="AL133" i="1"/>
  <c r="CE146" i="5"/>
  <c r="AH139" i="17"/>
  <c r="AA147" i="17"/>
  <c r="Z41" i="17"/>
  <c r="AF68" i="17"/>
  <c r="AC147" i="5"/>
  <c r="DK142" i="5"/>
  <c r="CD44" i="17"/>
  <c r="CO94" i="17"/>
  <c r="AE125" i="1"/>
  <c r="BZ113" i="1"/>
  <c r="T139" i="5"/>
  <c r="CF159" i="1"/>
  <c r="BI43" i="17"/>
  <c r="BO122" i="1"/>
  <c r="DM136" i="5"/>
  <c r="CR194" i="1"/>
  <c r="BY189" i="17"/>
  <c r="Q186" i="17"/>
  <c r="AG140" i="17"/>
  <c r="AB130" i="17"/>
  <c r="L108" i="17"/>
  <c r="DB122" i="17"/>
  <c r="CL134" i="17"/>
  <c r="AZ125" i="1"/>
  <c r="BC93" i="17"/>
  <c r="M143" i="5"/>
  <c r="AH93" i="17"/>
  <c r="CB130" i="17"/>
  <c r="DD44" i="17"/>
  <c r="CB42" i="17"/>
  <c r="V59" i="17"/>
  <c r="CR145" i="17"/>
  <c r="DL48" i="17"/>
  <c r="DL114" i="1"/>
  <c r="BV61" i="18"/>
  <c r="DG134" i="5"/>
  <c r="CM71" i="18"/>
  <c r="CB176" i="1"/>
  <c r="CT63" i="18"/>
  <c r="CR75" i="17"/>
  <c r="BI134" i="1"/>
  <c r="DB113" i="1"/>
  <c r="BY135" i="1"/>
  <c r="DN122" i="1"/>
  <c r="CF126" i="1"/>
  <c r="CZ134" i="1"/>
  <c r="DL107" i="1"/>
  <c r="N48" i="17"/>
  <c r="W46" i="17"/>
  <c r="AW65" i="18"/>
  <c r="DH130" i="5"/>
  <c r="AL147" i="17"/>
  <c r="CA148" i="5"/>
  <c r="AM117" i="1"/>
  <c r="BN146" i="5"/>
  <c r="S107" i="17"/>
  <c r="AR47" i="17"/>
  <c r="CL183" i="17"/>
  <c r="S130" i="1"/>
  <c r="AL104" i="17"/>
  <c r="AW139" i="5"/>
  <c r="S116" i="1"/>
  <c r="AS120" i="17"/>
  <c r="CS148" i="5"/>
  <c r="BQ127" i="17"/>
  <c r="CM108" i="17"/>
  <c r="CR70" i="18"/>
  <c r="BG66" i="18"/>
  <c r="T42" i="17"/>
  <c r="AX106" i="17"/>
  <c r="BY60" i="18"/>
  <c r="CU64" i="17"/>
  <c r="AI130" i="1"/>
  <c r="DE125" i="1"/>
  <c r="U146" i="5"/>
  <c r="CQ60" i="18"/>
  <c r="N113" i="17"/>
  <c r="BU101" i="17"/>
  <c r="AA141" i="17"/>
  <c r="U149" i="5"/>
  <c r="U45" i="17"/>
  <c r="U150" i="18"/>
  <c r="CT145" i="5"/>
  <c r="DH133" i="1"/>
  <c r="CB137" i="5"/>
  <c r="CP58" i="18"/>
  <c r="P113" i="1"/>
  <c r="CK149" i="17"/>
  <c r="BT115" i="1"/>
  <c r="M145" i="5"/>
  <c r="DC48" i="17"/>
  <c r="AJ46" i="17"/>
  <c r="BO73" i="17"/>
  <c r="AO45" i="17"/>
  <c r="DK116" i="1"/>
  <c r="AI109" i="17"/>
  <c r="CG57" i="18"/>
  <c r="AW69" i="18"/>
  <c r="BO186" i="1"/>
  <c r="AG124" i="1"/>
  <c r="DD130" i="17"/>
  <c r="AQ68" i="18"/>
  <c r="BR133" i="5"/>
  <c r="AM180" i="1"/>
  <c r="CH138" i="5"/>
  <c r="BB136" i="1"/>
  <c r="AL44" i="17"/>
  <c r="CU146" i="5"/>
  <c r="AK120" i="17"/>
  <c r="AA43" i="17"/>
  <c r="CU133" i="5"/>
  <c r="L98" i="17"/>
  <c r="CR137" i="17"/>
  <c r="AS126" i="1"/>
  <c r="CW48" i="17"/>
  <c r="CP149" i="5"/>
  <c r="AD121" i="1"/>
  <c r="CR79" i="17"/>
  <c r="BK131" i="5"/>
  <c r="CW50" i="17"/>
  <c r="DC176" i="18"/>
  <c r="CF43" i="17"/>
  <c r="AE127" i="17"/>
  <c r="DL128" i="1"/>
  <c r="AA118" i="1"/>
  <c r="CI138" i="17"/>
  <c r="BU85" i="17"/>
  <c r="DA78" i="17"/>
  <c r="CV70" i="18"/>
  <c r="AD118" i="17"/>
  <c r="AH59" i="18"/>
  <c r="BA99" i="17"/>
  <c r="X200" i="1"/>
  <c r="AV57" i="18"/>
  <c r="CB114" i="1"/>
  <c r="CO61" i="17"/>
  <c r="BU109" i="1"/>
  <c r="AT146" i="5"/>
  <c r="AO106" i="1"/>
  <c r="AV142" i="5"/>
  <c r="AY81" i="17"/>
  <c r="CQ175" i="1"/>
  <c r="BK181" i="1"/>
  <c r="R133" i="1"/>
  <c r="S67" i="18"/>
  <c r="AJ43" i="17"/>
  <c r="AP124" i="1"/>
  <c r="CW118" i="1"/>
  <c r="CK138" i="5"/>
  <c r="AB135" i="1"/>
  <c r="AP67" i="17"/>
  <c r="AP121" i="1"/>
  <c r="BS140" i="5"/>
  <c r="AS120" i="1"/>
  <c r="AT144" i="5"/>
  <c r="DN131" i="1"/>
  <c r="CT139" i="17"/>
  <c r="CU70" i="18"/>
  <c r="AT69" i="18"/>
  <c r="BM128" i="1"/>
  <c r="BI128" i="1"/>
  <c r="DH60" i="18"/>
  <c r="AC79" i="17"/>
  <c r="BI123" i="17"/>
  <c r="AJ136" i="5"/>
  <c r="AW117" i="1"/>
  <c r="CE142" i="17"/>
  <c r="AA66" i="17"/>
  <c r="CO42" i="17"/>
  <c r="S64" i="18"/>
  <c r="CG132" i="5"/>
  <c r="CP93" i="17"/>
  <c r="BG104" i="17"/>
  <c r="AR67" i="18"/>
  <c r="BE104" i="17"/>
  <c r="N146" i="5"/>
  <c r="AY69" i="18"/>
  <c r="AY125" i="17"/>
  <c r="AU131" i="17"/>
  <c r="AP131" i="5"/>
  <c r="CX108" i="17"/>
  <c r="CT115" i="17"/>
  <c r="CK118" i="1"/>
  <c r="AK143" i="17"/>
  <c r="AD57" i="18"/>
  <c r="AG101" i="17"/>
  <c r="CI63" i="17"/>
  <c r="CS112" i="18"/>
  <c r="DB135" i="17"/>
  <c r="CZ148" i="5"/>
  <c r="CL140" i="5"/>
  <c r="CS109" i="17"/>
  <c r="CZ57" i="18"/>
  <c r="CM68" i="17"/>
  <c r="AM131" i="5"/>
  <c r="DK134" i="5"/>
  <c r="BL174" i="1"/>
  <c r="P46" i="17"/>
  <c r="U44" i="17"/>
  <c r="CP131" i="5"/>
  <c r="AO144" i="5"/>
  <c r="O139" i="5"/>
  <c r="X113" i="17"/>
  <c r="CJ110" i="1"/>
  <c r="AI109" i="1"/>
  <c r="DD65" i="18"/>
  <c r="CC100" i="17"/>
  <c r="AV114" i="1"/>
  <c r="AG121" i="1"/>
  <c r="X160" i="1"/>
  <c r="CC144" i="5"/>
  <c r="AW128" i="1"/>
  <c r="CJ70" i="17"/>
  <c r="BK71" i="18"/>
  <c r="CR141" i="5"/>
  <c r="Q41" i="17"/>
  <c r="AN136" i="1"/>
  <c r="AI115" i="1"/>
  <c r="DN68" i="18"/>
  <c r="BR110" i="1"/>
  <c r="BS50" i="17"/>
  <c r="AD150" i="5"/>
  <c r="DD177" i="17"/>
  <c r="AR110" i="1"/>
  <c r="BL44" i="17"/>
  <c r="CM111" i="1"/>
  <c r="S129" i="1"/>
  <c r="CM150" i="17"/>
  <c r="DE59" i="18"/>
  <c r="DC141" i="5"/>
  <c r="R58" i="17"/>
  <c r="BD85" i="18"/>
  <c r="BJ111" i="17"/>
  <c r="CX56" i="17"/>
  <c r="DG113" i="1"/>
  <c r="AN129" i="1"/>
  <c r="CI123" i="17"/>
  <c r="DD144" i="5"/>
  <c r="DA102" i="17"/>
  <c r="AY168" i="18"/>
  <c r="AV144" i="5"/>
  <c r="N117" i="17"/>
  <c r="AA89" i="17"/>
  <c r="BK135" i="17"/>
  <c r="BX69" i="17"/>
  <c r="AH120" i="1"/>
  <c r="CF124" i="1"/>
  <c r="BN131" i="5"/>
  <c r="BQ118" i="1"/>
  <c r="Y118" i="1"/>
  <c r="DN91" i="17"/>
  <c r="L138" i="17"/>
  <c r="CA110" i="17"/>
  <c r="BW110" i="1"/>
  <c r="W57" i="18"/>
  <c r="AW70" i="18"/>
  <c r="BA74" i="17"/>
  <c r="V96" i="17"/>
  <c r="BP160" i="1"/>
  <c r="AF146" i="5"/>
  <c r="CI153" i="1"/>
  <c r="Z59" i="18"/>
  <c r="BK43" i="17"/>
  <c r="CE67" i="18"/>
  <c r="BQ149" i="5"/>
  <c r="BW102" i="17"/>
  <c r="CM74" i="17"/>
  <c r="BL43" i="17"/>
  <c r="BA111" i="1"/>
  <c r="CP135" i="5"/>
  <c r="AK65" i="18"/>
  <c r="DB119" i="1"/>
  <c r="AB131" i="5"/>
  <c r="T67" i="18"/>
  <c r="X87" i="17"/>
  <c r="T100" i="17"/>
  <c r="AG94" i="17"/>
  <c r="AZ134" i="1"/>
  <c r="AT118" i="1"/>
  <c r="CR108" i="1"/>
  <c r="AX138" i="5"/>
  <c r="AG146" i="5"/>
  <c r="CO133" i="1"/>
  <c r="CQ94" i="17"/>
  <c r="BU119" i="17"/>
  <c r="W123" i="1"/>
  <c r="CR135" i="5"/>
  <c r="CE140" i="5"/>
  <c r="AJ77" i="17"/>
  <c r="BO123" i="1"/>
  <c r="X114" i="17"/>
  <c r="AM88" i="17"/>
  <c r="BS133" i="1"/>
  <c r="BP150" i="5"/>
  <c r="AP54" i="17"/>
  <c r="AU143" i="17"/>
  <c r="DF135" i="1"/>
  <c r="DN89" i="17"/>
  <c r="BR142" i="5"/>
  <c r="CQ148" i="17"/>
  <c r="AI112" i="17"/>
  <c r="DC135" i="1"/>
  <c r="AR146" i="17"/>
  <c r="BS71" i="18"/>
  <c r="DJ59" i="18"/>
  <c r="CE66" i="18"/>
  <c r="CS118" i="1"/>
  <c r="BP81" i="17"/>
  <c r="O133" i="5"/>
  <c r="U143" i="17"/>
  <c r="CA139" i="5"/>
  <c r="AJ134" i="5"/>
  <c r="CQ134" i="5"/>
  <c r="DI149" i="5"/>
  <c r="AK198" i="1"/>
  <c r="AL190" i="18"/>
  <c r="CC146" i="5"/>
  <c r="M141" i="5"/>
  <c r="V47" i="17"/>
  <c r="BM145" i="17"/>
  <c r="CV146" i="5"/>
  <c r="BW113" i="17"/>
  <c r="BC133" i="1"/>
  <c r="CQ131" i="5"/>
  <c r="CY70" i="18"/>
  <c r="W110" i="1"/>
  <c r="O46" i="17"/>
  <c r="DI66" i="18"/>
  <c r="CS145" i="5"/>
  <c r="DM122" i="1"/>
  <c r="BL121" i="1"/>
  <c r="DO113" i="17"/>
  <c r="BF141" i="5"/>
  <c r="AD114" i="1"/>
  <c r="DM84" i="17"/>
  <c r="T70" i="17"/>
  <c r="BR131" i="5"/>
  <c r="DF145" i="17"/>
  <c r="AZ143" i="5"/>
  <c r="AQ118" i="1"/>
  <c r="CH87" i="17"/>
  <c r="U58" i="17"/>
  <c r="BQ68" i="17"/>
  <c r="BV74" i="17"/>
  <c r="CF131" i="1"/>
  <c r="CC58" i="17"/>
  <c r="T115" i="1"/>
  <c r="AI71" i="18"/>
  <c r="Q170" i="1"/>
  <c r="BW43" i="17"/>
  <c r="AX134" i="1"/>
  <c r="V126" i="1"/>
  <c r="BN132" i="5"/>
  <c r="CE42" i="17"/>
  <c r="BH66" i="18"/>
  <c r="DI117" i="17"/>
  <c r="CF139" i="5"/>
  <c r="DB86" i="17"/>
  <c r="BB128" i="1"/>
  <c r="CQ79" i="17"/>
  <c r="CN127" i="1"/>
  <c r="V41" i="17"/>
  <c r="AE65" i="18"/>
  <c r="AC139" i="17"/>
  <c r="BQ85" i="17"/>
  <c r="CM138" i="5"/>
  <c r="T66" i="17"/>
  <c r="CV137" i="5"/>
  <c r="L59" i="18"/>
  <c r="BD112" i="17"/>
  <c r="DL76" i="17"/>
  <c r="DB126" i="1"/>
  <c r="T45" i="17"/>
  <c r="BD116" i="1"/>
  <c r="CL58" i="18"/>
  <c r="AI41" i="17"/>
  <c r="BR137" i="5"/>
  <c r="AS123" i="17"/>
  <c r="AY71" i="18"/>
  <c r="X131" i="5"/>
  <c r="AO114" i="1"/>
  <c r="AK145" i="5"/>
  <c r="DM127" i="1"/>
  <c r="CI111" i="1"/>
  <c r="R57" i="18"/>
  <c r="BD57" i="18"/>
  <c r="BD145" i="5"/>
  <c r="AQ139" i="5"/>
  <c r="AY109" i="1"/>
  <c r="BZ95" i="17"/>
  <c r="CB134" i="1"/>
  <c r="DN51" i="17"/>
  <c r="BU135" i="5"/>
  <c r="CT110" i="1"/>
  <c r="CH127" i="1"/>
  <c r="AW42" i="17"/>
  <c r="AN53" i="17"/>
  <c r="CM67" i="17"/>
  <c r="CO69" i="18"/>
  <c r="BX145" i="5"/>
  <c r="AF118" i="1"/>
  <c r="W148" i="5"/>
  <c r="CF119" i="1"/>
  <c r="AE131" i="5"/>
  <c r="BV50" i="17"/>
  <c r="BO127" i="17"/>
  <c r="AA59" i="18"/>
  <c r="CZ126" i="1"/>
  <c r="BB145" i="5"/>
  <c r="AS82" i="17"/>
  <c r="BU106" i="1"/>
  <c r="L144" i="17"/>
  <c r="BU128" i="1"/>
  <c r="DG120" i="1"/>
  <c r="DF68" i="18"/>
  <c r="DE66" i="18"/>
  <c r="P130" i="1"/>
  <c r="AK87" i="17"/>
  <c r="DF111" i="17"/>
  <c r="CI66" i="18"/>
  <c r="BW46" i="17"/>
  <c r="AS124" i="1"/>
  <c r="CI109" i="17"/>
  <c r="CQ92" i="17"/>
  <c r="CT133" i="1"/>
  <c r="CT70" i="18"/>
  <c r="CY94" i="17"/>
  <c r="AO65" i="18"/>
  <c r="AW118" i="1"/>
  <c r="BO113" i="17"/>
  <c r="CD65" i="18"/>
  <c r="V195" i="1"/>
  <c r="CH58" i="18"/>
  <c r="CW115" i="1"/>
  <c r="AB70" i="17"/>
  <c r="Q130" i="17"/>
  <c r="BY141" i="5"/>
  <c r="X57" i="18"/>
  <c r="DF199" i="17"/>
  <c r="BQ146" i="5"/>
  <c r="DK63" i="18"/>
  <c r="AD64" i="17"/>
  <c r="AJ121" i="17"/>
  <c r="N63" i="18"/>
  <c r="AS175" i="18"/>
  <c r="DH110" i="1"/>
  <c r="BU68" i="18"/>
  <c r="DN71" i="18"/>
  <c r="BQ71" i="18"/>
  <c r="AC68" i="17"/>
  <c r="CG133" i="1"/>
  <c r="BX41" i="17"/>
  <c r="BQ111" i="1"/>
  <c r="BC107" i="1"/>
  <c r="BH149" i="5"/>
  <c r="CK114" i="1"/>
  <c r="DB133" i="1"/>
  <c r="AO121" i="17"/>
  <c r="AQ113" i="1"/>
  <c r="BS123" i="1"/>
  <c r="BH135" i="5"/>
  <c r="AE43" i="17"/>
  <c r="AU193" i="17"/>
  <c r="AY107" i="1"/>
  <c r="S106" i="1"/>
  <c r="CV108" i="1"/>
  <c r="CA129" i="1"/>
  <c r="DD66" i="18"/>
  <c r="DC124" i="1"/>
  <c r="CU139" i="17"/>
  <c r="BP47" i="17"/>
  <c r="BK60" i="18"/>
  <c r="DA127" i="1"/>
  <c r="AI44" i="17"/>
  <c r="BV134" i="5"/>
  <c r="CT64" i="18"/>
  <c r="AQ145" i="17"/>
  <c r="CW200" i="17"/>
  <c r="V118" i="1"/>
  <c r="AW68" i="18"/>
  <c r="DD134" i="1"/>
  <c r="CR109" i="1"/>
  <c r="U47" i="17"/>
  <c r="DL118" i="1"/>
  <c r="AN185" i="17"/>
  <c r="CA166" i="1"/>
  <c r="AG134" i="17"/>
  <c r="S101" i="17"/>
  <c r="AC114" i="17"/>
  <c r="CS146" i="5"/>
  <c r="CI128" i="1"/>
  <c r="DL156" i="18"/>
  <c r="BA82" i="17"/>
  <c r="DD133" i="1"/>
  <c r="AP150" i="17"/>
  <c r="BG62" i="18"/>
  <c r="AD125" i="1"/>
  <c r="Z121" i="17"/>
  <c r="N89" i="18"/>
  <c r="DK148" i="17"/>
  <c r="AE76" i="17"/>
  <c r="DI112" i="1"/>
  <c r="AB182" i="1"/>
  <c r="AC62" i="18"/>
  <c r="DN125" i="1"/>
  <c r="AK175" i="1"/>
  <c r="AQ173" i="1"/>
  <c r="AE134" i="1"/>
  <c r="DD68" i="17"/>
  <c r="AH60" i="18"/>
  <c r="AY119" i="1"/>
  <c r="AC119" i="1"/>
  <c r="AC123" i="1"/>
  <c r="BW91" i="17"/>
  <c r="M68" i="18"/>
  <c r="AF132" i="5"/>
  <c r="BQ119" i="1"/>
  <c r="W109" i="1"/>
  <c r="DM113" i="1"/>
  <c r="CT96" i="17"/>
  <c r="CT48" i="17"/>
  <c r="DN130" i="5"/>
  <c r="DC123" i="1"/>
  <c r="AE60" i="18"/>
  <c r="CF148" i="5"/>
  <c r="S192" i="1"/>
  <c r="CL128" i="17"/>
  <c r="BH128" i="1"/>
  <c r="DI135" i="17"/>
  <c r="BC60" i="17"/>
  <c r="O150" i="17"/>
  <c r="CR106" i="1"/>
  <c r="CF108" i="1"/>
  <c r="DA126" i="17"/>
  <c r="CW126" i="17"/>
  <c r="L134" i="1"/>
  <c r="CM64" i="18"/>
  <c r="BB148" i="17"/>
  <c r="DK65" i="18"/>
  <c r="CL115" i="1"/>
  <c r="BR141" i="17"/>
  <c r="AN127" i="17"/>
  <c r="DM124" i="17"/>
  <c r="AZ119" i="1"/>
  <c r="AH65" i="18"/>
  <c r="CB140" i="5"/>
  <c r="AG119" i="1"/>
  <c r="AO66" i="17"/>
  <c r="DI129" i="5"/>
  <c r="AH112" i="17"/>
  <c r="L97" i="17"/>
  <c r="AF135" i="17"/>
  <c r="AH70" i="18"/>
  <c r="BK75" i="17"/>
  <c r="BC122" i="1"/>
  <c r="AA129" i="1"/>
  <c r="CQ99" i="17"/>
  <c r="CT82" i="17"/>
  <c r="DL113" i="17"/>
  <c r="BY71" i="18"/>
  <c r="AH133" i="1"/>
  <c r="AS118" i="1"/>
  <c r="AO142" i="17"/>
  <c r="AB136" i="17"/>
  <c r="T130" i="1"/>
  <c r="DK61" i="18"/>
  <c r="AB193" i="1"/>
  <c r="DD42" i="17"/>
  <c r="BO64" i="18"/>
  <c r="BA105" i="17"/>
  <c r="DI98" i="17"/>
  <c r="AH140" i="5"/>
  <c r="AH62" i="18"/>
  <c r="CB144" i="5"/>
  <c r="CQ81" i="17"/>
  <c r="BN42" i="17"/>
  <c r="Q135" i="17"/>
  <c r="AG134" i="5"/>
  <c r="AS55" i="17"/>
  <c r="AF70" i="18"/>
  <c r="AO66" i="18"/>
  <c r="BL63" i="18"/>
  <c r="BZ57" i="17"/>
  <c r="BC150" i="17"/>
  <c r="DM144" i="17"/>
  <c r="CY124" i="17"/>
  <c r="DF104" i="18"/>
  <c r="Z136" i="17"/>
  <c r="DE139" i="17"/>
  <c r="DB135" i="5"/>
  <c r="BV71" i="18"/>
  <c r="BF86" i="17"/>
  <c r="Q125" i="18"/>
  <c r="CG68" i="17"/>
  <c r="CI124" i="1"/>
  <c r="BK52" i="17"/>
  <c r="O142" i="5"/>
  <c r="BK70" i="18"/>
  <c r="DA71" i="17"/>
  <c r="V44" i="17"/>
  <c r="AA116" i="1"/>
  <c r="AU135" i="1"/>
  <c r="AZ132" i="5"/>
  <c r="AS46" i="17"/>
  <c r="CV44" i="17"/>
  <c r="DG108" i="1"/>
  <c r="AP135" i="5"/>
  <c r="AG153" i="17"/>
  <c r="AA146" i="17"/>
  <c r="U42" i="17"/>
  <c r="BR163" i="1"/>
  <c r="CD125" i="17"/>
  <c r="L114" i="1"/>
  <c r="L60" i="18"/>
  <c r="DG134" i="1"/>
  <c r="X140" i="17"/>
  <c r="CX64" i="18"/>
  <c r="BX86" i="17"/>
  <c r="DK111" i="17"/>
  <c r="CJ64" i="18"/>
  <c r="L130" i="1"/>
  <c r="AW135" i="1"/>
  <c r="AA127" i="1"/>
  <c r="BD121" i="17"/>
  <c r="BH69" i="18"/>
  <c r="DH134" i="1"/>
  <c r="AK93" i="17"/>
  <c r="DB147" i="5"/>
  <c r="CA59" i="18"/>
  <c r="CA70" i="18"/>
  <c r="Y141" i="5"/>
  <c r="CV136" i="1"/>
  <c r="AC134" i="1"/>
  <c r="DJ87" i="17"/>
  <c r="X114" i="1"/>
  <c r="CU141" i="5"/>
  <c r="DH191" i="1"/>
  <c r="CJ137" i="5"/>
  <c r="AE197" i="1"/>
  <c r="BD133" i="17"/>
  <c r="W142" i="17"/>
  <c r="CG143" i="17"/>
  <c r="AN140" i="5"/>
  <c r="AA133" i="17"/>
  <c r="AJ183" i="17"/>
  <c r="BR116" i="1"/>
  <c r="AA156" i="1"/>
  <c r="T186" i="17"/>
  <c r="AD124" i="1"/>
  <c r="CH127" i="17"/>
  <c r="BE41" i="17"/>
  <c r="DD176" i="5"/>
  <c r="CZ161" i="17"/>
  <c r="CS196" i="1"/>
  <c r="Q131" i="5"/>
  <c r="AB114" i="1"/>
  <c r="AI140" i="5"/>
  <c r="AX60" i="18"/>
  <c r="CT117" i="1"/>
  <c r="DA200" i="17"/>
  <c r="O115" i="1"/>
  <c r="CY66" i="18"/>
  <c r="BF45" i="17"/>
  <c r="BB140" i="5"/>
  <c r="AM166" i="17"/>
  <c r="S137" i="5"/>
  <c r="AO110" i="1"/>
  <c r="BH73" i="17"/>
  <c r="M109" i="1"/>
  <c r="DN136" i="17"/>
  <c r="AR133" i="5"/>
  <c r="CG150" i="5"/>
  <c r="AX71" i="18"/>
  <c r="CQ113" i="1"/>
  <c r="W115" i="1"/>
  <c r="DL69" i="18"/>
  <c r="BR165" i="1"/>
  <c r="DN149" i="5"/>
  <c r="CS175" i="1"/>
  <c r="AA132" i="5"/>
  <c r="AP59" i="18"/>
  <c r="CG42" i="17"/>
  <c r="BY129" i="17"/>
  <c r="AU147" i="5"/>
  <c r="DD63" i="17"/>
  <c r="W132" i="1"/>
  <c r="T146" i="5"/>
  <c r="BU88" i="17"/>
  <c r="CP131" i="1"/>
  <c r="CO139" i="17"/>
  <c r="CJ132" i="1"/>
  <c r="DK140" i="17"/>
  <c r="R143" i="17"/>
  <c r="AN139" i="5"/>
  <c r="BJ149" i="17"/>
  <c r="CT136" i="17"/>
  <c r="CR132" i="5"/>
  <c r="CG65" i="18"/>
  <c r="AZ141" i="5"/>
  <c r="CX111" i="17"/>
  <c r="CE127" i="1"/>
  <c r="AF97" i="17"/>
  <c r="AB107" i="1"/>
  <c r="T105" i="17"/>
  <c r="CW147" i="5"/>
  <c r="BX111" i="1"/>
  <c r="DF88" i="17"/>
  <c r="BB133" i="5"/>
  <c r="AP107" i="17"/>
  <c r="CE121" i="1"/>
  <c r="CG136" i="5"/>
  <c r="BL128" i="1"/>
  <c r="CG129" i="1"/>
  <c r="BM118" i="17"/>
  <c r="CP41" i="17"/>
  <c r="AV126" i="1"/>
  <c r="L107" i="1"/>
  <c r="CH114" i="17"/>
  <c r="M148" i="5"/>
  <c r="BW142" i="17"/>
  <c r="BO114" i="1"/>
  <c r="CD147" i="5"/>
  <c r="BI71" i="18"/>
  <c r="DH71" i="18"/>
  <c r="CT150" i="17"/>
  <c r="CN130" i="1"/>
  <c r="BN147" i="5"/>
  <c r="CL107" i="17"/>
  <c r="CG120" i="1"/>
  <c r="Z43" i="17"/>
  <c r="Y140" i="17"/>
  <c r="CP120" i="1"/>
  <c r="AO148" i="17"/>
  <c r="CP186" i="1"/>
  <c r="AV42" i="17"/>
  <c r="X60" i="18"/>
  <c r="BA65" i="18"/>
  <c r="CT135" i="5"/>
  <c r="BU62" i="17"/>
  <c r="AX133" i="17"/>
  <c r="CO64" i="18"/>
  <c r="BF65" i="18"/>
  <c r="DB137" i="17"/>
  <c r="CH67" i="17"/>
  <c r="AA135" i="1"/>
  <c r="BK90" i="17"/>
  <c r="CT114" i="1"/>
  <c r="CB135" i="1"/>
  <c r="CC116" i="17"/>
  <c r="CE47" i="17"/>
  <c r="CH66" i="18"/>
  <c r="DB77" i="17"/>
  <c r="AP136" i="1"/>
  <c r="CG66" i="17"/>
  <c r="CC57" i="17"/>
  <c r="DD104" i="17"/>
  <c r="AG48" i="17"/>
  <c r="DH148" i="5"/>
  <c r="BM127" i="1"/>
  <c r="P64" i="18"/>
  <c r="CI131" i="1"/>
  <c r="R99" i="17"/>
  <c r="AL115" i="1"/>
  <c r="CQ41" i="17"/>
  <c r="R61" i="17"/>
  <c r="AV135" i="1"/>
  <c r="DB142" i="5"/>
  <c r="BY114" i="1"/>
  <c r="W124" i="1"/>
  <c r="DE63" i="18"/>
  <c r="BS63" i="18"/>
  <c r="AM172" i="5"/>
  <c r="AK129" i="1"/>
  <c r="CN48" i="17"/>
  <c r="R74" i="17"/>
  <c r="AV161" i="1"/>
  <c r="AT74" i="17"/>
  <c r="CO129" i="5"/>
  <c r="DL127" i="1"/>
  <c r="BG41" i="17"/>
  <c r="CR131" i="1"/>
  <c r="AV74" i="17"/>
  <c r="AB136" i="1"/>
  <c r="AF54" i="17"/>
  <c r="M47" i="17"/>
  <c r="AW61" i="18"/>
  <c r="CH118" i="17"/>
  <c r="AY91" i="17"/>
  <c r="CC150" i="5"/>
  <c r="BH143" i="5"/>
  <c r="BP113" i="17"/>
  <c r="CC110" i="1"/>
  <c r="DD125" i="1"/>
  <c r="CU126" i="1"/>
  <c r="CF138" i="5"/>
  <c r="X127" i="17"/>
  <c r="BC133" i="5"/>
  <c r="M67" i="18"/>
  <c r="BS130" i="1"/>
  <c r="AO60" i="18"/>
  <c r="BP134" i="1"/>
  <c r="DM111" i="1"/>
  <c r="CW136" i="5"/>
  <c r="CW135" i="5"/>
  <c r="DL140" i="17"/>
  <c r="BE146" i="17"/>
  <c r="BZ98" i="17"/>
  <c r="O120" i="1"/>
  <c r="BA69" i="18"/>
  <c r="CY126" i="1"/>
  <c r="CS122" i="17"/>
  <c r="CJ54" i="17"/>
  <c r="DL120" i="17"/>
  <c r="CC98" i="18"/>
  <c r="CN115" i="1"/>
  <c r="X48" i="17"/>
  <c r="CA143" i="17"/>
  <c r="AJ115" i="17"/>
  <c r="DG143" i="5"/>
  <c r="CE176" i="18"/>
  <c r="AF106" i="1"/>
  <c r="V63" i="18"/>
  <c r="Z185" i="17"/>
  <c r="BD69" i="18"/>
  <c r="BN113" i="1"/>
  <c r="BS107" i="1"/>
  <c r="AV55" i="17"/>
  <c r="AA63" i="18"/>
  <c r="DJ142" i="17"/>
  <c r="DF47" i="17"/>
  <c r="BX115" i="1"/>
  <c r="AP113" i="1"/>
  <c r="DB66" i="18"/>
  <c r="CO115" i="1"/>
  <c r="O148" i="5"/>
  <c r="CU68" i="18"/>
  <c r="BB132" i="17"/>
  <c r="CM99" i="17"/>
  <c r="DM70" i="17"/>
  <c r="CY144" i="5"/>
  <c r="CD108" i="1"/>
  <c r="BQ48" i="17"/>
  <c r="AU177" i="5"/>
  <c r="CE106" i="1"/>
  <c r="CI120" i="1"/>
  <c r="BX83" i="17"/>
  <c r="Q142" i="17"/>
  <c r="AV111" i="1"/>
  <c r="AB125" i="1"/>
  <c r="AF62" i="18"/>
  <c r="DN118" i="1"/>
  <c r="AN135" i="1"/>
  <c r="CG95" i="17"/>
  <c r="DC142" i="5"/>
  <c r="T133" i="1"/>
  <c r="CO78" i="17"/>
  <c r="CK109" i="1"/>
  <c r="AE115" i="1"/>
  <c r="BS134" i="17"/>
  <c r="AV131" i="5"/>
  <c r="BE79" i="17"/>
  <c r="CT120" i="1"/>
  <c r="AI143" i="5"/>
  <c r="CO143" i="5"/>
  <c r="CF127" i="17"/>
  <c r="BA102" i="17"/>
  <c r="CH131" i="5"/>
  <c r="BO117" i="1"/>
  <c r="L71" i="17"/>
  <c r="AE113" i="17"/>
  <c r="AD131" i="1"/>
  <c r="CM61" i="18"/>
  <c r="BH144" i="17"/>
  <c r="CB79" i="17"/>
  <c r="BM48" i="17"/>
  <c r="AG70" i="17"/>
  <c r="AX145" i="17"/>
  <c r="CN59" i="17"/>
  <c r="BT144" i="17"/>
  <c r="CQ138" i="17"/>
  <c r="CQ49" i="17"/>
  <c r="AB116" i="17"/>
  <c r="AK88" i="17"/>
  <c r="DL137" i="5"/>
  <c r="AN113" i="1"/>
  <c r="N148" i="5"/>
  <c r="BZ175" i="1"/>
  <c r="BX110" i="1"/>
  <c r="CS110" i="1"/>
  <c r="CS141" i="5"/>
  <c r="S132" i="1"/>
  <c r="DH91" i="17"/>
  <c r="AN48" i="17"/>
  <c r="AU45" i="17"/>
  <c r="DD110" i="1"/>
  <c r="BY62" i="18"/>
  <c r="CI130" i="1"/>
  <c r="N47" i="17"/>
  <c r="L128" i="1"/>
  <c r="Q123" i="1"/>
  <c r="CP67" i="18"/>
  <c r="AX143" i="17"/>
  <c r="BS127" i="1"/>
  <c r="DA62" i="18"/>
  <c r="CW129" i="5"/>
  <c r="CH42" i="17"/>
  <c r="AV121" i="1"/>
  <c r="CY135" i="1"/>
  <c r="DB133" i="5"/>
  <c r="BD92" i="17"/>
  <c r="AP147" i="5"/>
  <c r="BY125" i="1"/>
  <c r="BJ125" i="1"/>
  <c r="CZ59" i="18"/>
  <c r="BM159" i="1"/>
  <c r="W172" i="1"/>
  <c r="CJ147" i="17"/>
  <c r="CI142" i="5"/>
  <c r="AW114" i="1"/>
  <c r="CE110" i="1"/>
  <c r="AI128" i="1"/>
  <c r="DB60" i="18"/>
  <c r="AE46" i="17"/>
  <c r="Y123" i="1"/>
  <c r="T126" i="17"/>
  <c r="AD136" i="17"/>
  <c r="DF107" i="17"/>
  <c r="Y93" i="17"/>
  <c r="AK147" i="5"/>
  <c r="Y118" i="17"/>
  <c r="AO74" i="17"/>
  <c r="DJ88" i="17"/>
  <c r="U112" i="1"/>
  <c r="AU92" i="17"/>
  <c r="AQ95" i="17"/>
  <c r="BY80" i="17"/>
  <c r="DL87" i="17"/>
  <c r="DJ113" i="1"/>
  <c r="BM82" i="17"/>
  <c r="AW63" i="17"/>
  <c r="CE130" i="1"/>
  <c r="BE116" i="1"/>
  <c r="CQ66" i="18"/>
  <c r="BX63" i="18"/>
  <c r="CO119" i="1"/>
  <c r="M126" i="1"/>
  <c r="CP128" i="1"/>
  <c r="CU103" i="17"/>
  <c r="DO42" i="17"/>
  <c r="CV109" i="1"/>
  <c r="CB150" i="5"/>
  <c r="CP136" i="1"/>
  <c r="O128" i="1"/>
  <c r="BK129" i="5"/>
  <c r="AT67" i="18"/>
  <c r="BX126" i="1"/>
  <c r="CX62" i="18"/>
  <c r="L117" i="1"/>
  <c r="BX124" i="1"/>
  <c r="N106" i="17"/>
  <c r="BC91" i="17"/>
  <c r="BE69" i="18"/>
  <c r="BU63" i="18"/>
  <c r="BT120" i="1"/>
  <c r="CI80" i="17"/>
  <c r="BY68" i="18"/>
  <c r="AY62" i="18"/>
  <c r="AB117" i="1"/>
  <c r="DC112" i="1"/>
  <c r="AO59" i="18"/>
  <c r="CT146" i="5"/>
  <c r="BH67" i="17"/>
  <c r="AZ138" i="5"/>
  <c r="CJ132" i="5"/>
  <c r="BJ117" i="1"/>
  <c r="CS177" i="17"/>
  <c r="AR138" i="5"/>
  <c r="AK150" i="17"/>
  <c r="BC63" i="18"/>
  <c r="CZ145" i="5"/>
  <c r="BL148" i="5"/>
  <c r="BN58" i="18"/>
  <c r="CQ114" i="1"/>
  <c r="BR133" i="17"/>
  <c r="BZ108" i="1"/>
  <c r="CN120" i="1"/>
  <c r="DK108" i="17"/>
  <c r="BZ134" i="1"/>
  <c r="AI63" i="18"/>
  <c r="AB68" i="17"/>
  <c r="BN147" i="17"/>
  <c r="AN135" i="17"/>
  <c r="BX142" i="5"/>
  <c r="CV71" i="18"/>
  <c r="Z42" i="17"/>
  <c r="CF114" i="1"/>
  <c r="AW113" i="1"/>
  <c r="CV140" i="5"/>
  <c r="DG133" i="1"/>
  <c r="CH64" i="18"/>
  <c r="AG142" i="5"/>
  <c r="AT85" i="17"/>
  <c r="CK146" i="17"/>
  <c r="CO131" i="1"/>
  <c r="BZ141" i="17"/>
  <c r="BR68" i="17"/>
  <c r="CJ113" i="17"/>
  <c r="Z68" i="18"/>
  <c r="DF129" i="1"/>
  <c r="W135" i="1"/>
  <c r="AL45" i="17"/>
  <c r="AS133" i="17"/>
  <c r="BK117" i="17"/>
  <c r="CI151" i="1"/>
  <c r="BZ198" i="17"/>
  <c r="CN112" i="1"/>
  <c r="CT129" i="5"/>
  <c r="BK123" i="1"/>
  <c r="BY128" i="1"/>
  <c r="S125" i="17"/>
  <c r="BE145" i="5"/>
  <c r="CB133" i="5"/>
  <c r="DB118" i="1"/>
  <c r="BH140" i="5"/>
  <c r="AP137" i="17"/>
  <c r="DF70" i="18"/>
  <c r="AA130" i="1"/>
  <c r="BO196" i="17"/>
  <c r="BQ138" i="5"/>
  <c r="BK120" i="1"/>
  <c r="CN117" i="17"/>
  <c r="BI42" i="17"/>
  <c r="CX43" i="17"/>
  <c r="CU115" i="1"/>
  <c r="BN111" i="1"/>
  <c r="CC111" i="1"/>
  <c r="DG46" i="17"/>
  <c r="BY72" i="17"/>
  <c r="CJ134" i="17"/>
  <c r="CE150" i="5"/>
  <c r="CO145" i="5"/>
  <c r="R124" i="17"/>
  <c r="DN129" i="5"/>
  <c r="BS52" i="17"/>
  <c r="BA110" i="17"/>
  <c r="CV128" i="1"/>
  <c r="O118" i="17"/>
  <c r="CG134" i="5"/>
  <c r="BU67" i="18"/>
  <c r="CP43" i="17"/>
  <c r="AF47" i="17"/>
  <c r="CI69" i="17"/>
  <c r="AC126" i="1"/>
  <c r="DC84" i="17"/>
  <c r="BF136" i="1"/>
  <c r="AA100" i="18"/>
  <c r="AO118" i="18"/>
  <c r="DA72" i="17"/>
  <c r="AX140" i="17"/>
  <c r="R87" i="17"/>
  <c r="AV143" i="5"/>
  <c r="AO116" i="18"/>
  <c r="AM94" i="17"/>
  <c r="AC122" i="1"/>
  <c r="CA140" i="5"/>
  <c r="CH160" i="1"/>
  <c r="BP137" i="5"/>
  <c r="CH117" i="1"/>
  <c r="V129" i="5"/>
  <c r="CR41" i="17"/>
  <c r="DA112" i="1"/>
  <c r="BJ142" i="17"/>
  <c r="CP193" i="17"/>
  <c r="CW176" i="1"/>
  <c r="CW78" i="17"/>
  <c r="CX126" i="1"/>
  <c r="Q42" i="17"/>
  <c r="AA62" i="18"/>
  <c r="BS117" i="1"/>
  <c r="BM42" i="17"/>
  <c r="CH68" i="18"/>
  <c r="AW133" i="5"/>
  <c r="CA113" i="1"/>
  <c r="BP57" i="18"/>
  <c r="AX58" i="18"/>
  <c r="DO129" i="5"/>
  <c r="BB116" i="1"/>
  <c r="AF69" i="18"/>
  <c r="BK77" i="17"/>
  <c r="DC122" i="17"/>
  <c r="P41" i="17"/>
  <c r="CD132" i="17"/>
  <c r="DF121" i="1"/>
  <c r="DJ146" i="5"/>
  <c r="DE126" i="1"/>
  <c r="DE41" i="17"/>
  <c r="AN149" i="17"/>
  <c r="AS134" i="1"/>
  <c r="S106" i="17"/>
  <c r="BY120" i="17"/>
  <c r="W74" i="17"/>
  <c r="DN100" i="17"/>
  <c r="BA71" i="18"/>
  <c r="BJ120" i="17"/>
  <c r="DO60" i="18"/>
  <c r="AD82" i="17"/>
  <c r="CK134" i="17"/>
  <c r="AP136" i="5"/>
  <c r="X68" i="18"/>
  <c r="AB72" i="17"/>
  <c r="W48" i="17"/>
  <c r="Y135" i="1"/>
  <c r="P133" i="1"/>
  <c r="CQ127" i="1"/>
  <c r="CO51" i="17"/>
  <c r="P99" i="17"/>
  <c r="BV41" i="17"/>
  <c r="BJ107" i="1"/>
  <c r="AD198" i="17"/>
  <c r="CV109" i="17"/>
  <c r="CZ114" i="1"/>
  <c r="BY134" i="1"/>
  <c r="AI87" i="17"/>
  <c r="BP145" i="5"/>
  <c r="DH142" i="5"/>
  <c r="CX129" i="1"/>
  <c r="DA149" i="5"/>
  <c r="AB137" i="5"/>
  <c r="AZ114" i="17"/>
  <c r="CO130" i="1"/>
  <c r="AA115" i="17"/>
  <c r="AY134" i="17"/>
  <c r="AI150" i="5"/>
  <c r="AV170" i="18"/>
  <c r="CL71" i="18"/>
  <c r="DN41" i="17"/>
  <c r="AD197" i="1"/>
  <c r="BV131" i="5"/>
  <c r="BX106" i="1"/>
  <c r="DE113" i="1"/>
  <c r="CG122" i="1"/>
  <c r="BM45" i="17"/>
  <c r="AC143" i="17"/>
  <c r="DI64" i="18"/>
  <c r="DG43" i="17"/>
  <c r="DH87" i="17"/>
  <c r="CZ198" i="5"/>
  <c r="AB41" i="17"/>
  <c r="DE104" i="17"/>
  <c r="AT150" i="5"/>
  <c r="CS68" i="18"/>
  <c r="X59" i="18"/>
  <c r="AJ42" i="17"/>
  <c r="CX138" i="5"/>
  <c r="AB70" i="18"/>
  <c r="BP198" i="17"/>
  <c r="AX136" i="5"/>
  <c r="AT47" i="17"/>
  <c r="CL143" i="5"/>
  <c r="BX127" i="1"/>
  <c r="DA140" i="5"/>
  <c r="BN41" i="17"/>
  <c r="BP130" i="5"/>
  <c r="R119" i="1"/>
  <c r="AF141" i="17"/>
  <c r="DH144" i="5"/>
  <c r="CN70" i="18"/>
  <c r="V142" i="5"/>
  <c r="AJ115" i="1"/>
  <c r="Y189" i="17"/>
  <c r="AU134" i="5"/>
  <c r="V148" i="5"/>
  <c r="BE132" i="5"/>
  <c r="M60" i="18"/>
  <c r="AI171" i="1"/>
  <c r="DJ128" i="1"/>
  <c r="AE133" i="5"/>
  <c r="AH133" i="5"/>
  <c r="AZ141" i="17"/>
  <c r="CF121" i="1"/>
  <c r="DM58" i="18"/>
  <c r="BS198" i="1"/>
  <c r="DL57" i="18"/>
  <c r="BI146" i="5"/>
  <c r="X46" i="17"/>
  <c r="BK147" i="5"/>
  <c r="P134" i="5"/>
  <c r="CI143" i="17"/>
  <c r="CY116" i="1"/>
  <c r="CU184" i="1"/>
  <c r="CC113" i="17"/>
  <c r="DG110" i="17"/>
  <c r="DC134" i="1"/>
  <c r="AU123" i="17"/>
  <c r="AG190" i="1"/>
  <c r="AB150" i="5"/>
  <c r="AO70" i="18"/>
  <c r="DF168" i="1"/>
  <c r="W118" i="1"/>
  <c r="BA43" i="17"/>
  <c r="AL189" i="17"/>
  <c r="CA147" i="5"/>
  <c r="AY150" i="5"/>
  <c r="BH134" i="1"/>
  <c r="W62" i="18"/>
  <c r="BV67" i="17"/>
  <c r="AE53" i="17"/>
  <c r="AZ55" i="17"/>
  <c r="AG76" i="17"/>
  <c r="BL132" i="1"/>
  <c r="BD133" i="5"/>
  <c r="BL69" i="17"/>
  <c r="CW134" i="17"/>
  <c r="AQ101" i="17"/>
  <c r="AP134" i="17"/>
  <c r="BJ132" i="5"/>
  <c r="BU124" i="1"/>
  <c r="CP150" i="5"/>
  <c r="BE126" i="1"/>
  <c r="BA130" i="1"/>
  <c r="BQ112" i="17"/>
  <c r="DH103" i="17"/>
  <c r="CF140" i="17"/>
  <c r="AJ123" i="1"/>
  <c r="BR148" i="17"/>
  <c r="BP65" i="17"/>
  <c r="CU130" i="5"/>
  <c r="P169" i="17"/>
  <c r="CA137" i="5"/>
  <c r="AL129" i="5"/>
  <c r="DA70" i="17"/>
  <c r="CB126" i="17"/>
  <c r="DG62" i="18"/>
  <c r="AU73" i="17"/>
  <c r="AB144" i="17"/>
  <c r="BQ149" i="17"/>
  <c r="CX131" i="5"/>
  <c r="BM137" i="17"/>
  <c r="BB142" i="5"/>
  <c r="AK110" i="17"/>
  <c r="Q133" i="5"/>
  <c r="AQ112" i="1"/>
  <c r="BF62" i="18"/>
  <c r="W146" i="5"/>
  <c r="AL110" i="1"/>
  <c r="O47" i="17"/>
  <c r="M132" i="17"/>
  <c r="BK132" i="1"/>
  <c r="CT59" i="18"/>
  <c r="AE110" i="1"/>
  <c r="DD147" i="5"/>
  <c r="CZ65" i="18"/>
  <c r="CZ129" i="1"/>
  <c r="DD96" i="17"/>
  <c r="AB73" i="17"/>
  <c r="BC138" i="5"/>
  <c r="DG135" i="1"/>
  <c r="U125" i="17"/>
  <c r="CW131" i="5"/>
  <c r="AZ52" i="17"/>
  <c r="CS70" i="18"/>
  <c r="BE133" i="1"/>
  <c r="AC100" i="17"/>
  <c r="N134" i="17"/>
  <c r="CE120" i="1"/>
  <c r="BJ116" i="1"/>
  <c r="BS123" i="17"/>
  <c r="DD147" i="17"/>
  <c r="CN147" i="17"/>
  <c r="CD127" i="17"/>
  <c r="CA66" i="17"/>
  <c r="Q105" i="17"/>
  <c r="AK62" i="18"/>
  <c r="P61" i="17"/>
  <c r="BB67" i="18"/>
  <c r="DM147" i="5"/>
  <c r="AS104" i="17"/>
  <c r="CA105" i="17"/>
  <c r="L70" i="18"/>
  <c r="CY145" i="5"/>
  <c r="DL133" i="5"/>
  <c r="BB155" i="1"/>
  <c r="DB42" i="17"/>
  <c r="CW71" i="17"/>
  <c r="CE124" i="1"/>
  <c r="CS123" i="1"/>
  <c r="Z126" i="1"/>
  <c r="BD131" i="1"/>
  <c r="CL119" i="17"/>
  <c r="CZ120" i="1"/>
  <c r="BA143" i="5"/>
  <c r="CA111" i="1"/>
  <c r="CM60" i="18"/>
  <c r="BY148" i="5"/>
  <c r="CF96" i="17"/>
  <c r="DH115" i="17"/>
  <c r="AG102" i="17"/>
  <c r="AB123" i="1"/>
  <c r="AU110" i="1"/>
  <c r="CD193" i="17"/>
  <c r="BQ131" i="1"/>
  <c r="DJ79" i="17"/>
  <c r="L126" i="1"/>
  <c r="R125" i="1"/>
  <c r="AE129" i="1"/>
  <c r="BX47" i="17"/>
  <c r="CV46" i="17"/>
  <c r="CO125" i="1"/>
  <c r="CB54" i="17"/>
  <c r="AA83" i="17"/>
  <c r="AR45" i="17"/>
  <c r="CE106" i="17"/>
  <c r="CM83" i="17"/>
  <c r="AA58" i="18"/>
  <c r="BS142" i="5"/>
  <c r="AA131" i="1"/>
  <c r="CB48" i="17"/>
  <c r="AF121" i="17"/>
  <c r="BQ108" i="1"/>
  <c r="BP132" i="17"/>
  <c r="BU139" i="5"/>
  <c r="BA135" i="5"/>
  <c r="AI100" i="17"/>
  <c r="BE127" i="1"/>
  <c r="BG71" i="18"/>
  <c r="X136" i="5"/>
  <c r="AQ70" i="17"/>
  <c r="N109" i="17"/>
  <c r="DJ131" i="1"/>
  <c r="CT149" i="5"/>
  <c r="AJ68" i="17"/>
  <c r="BE91" i="17"/>
  <c r="M48" i="17"/>
  <c r="AY131" i="1"/>
  <c r="BT68" i="17"/>
  <c r="CP99" i="17"/>
  <c r="DG130" i="5"/>
  <c r="CP90" i="17"/>
  <c r="CY119" i="1"/>
  <c r="CK49" i="17"/>
  <c r="AY139" i="5"/>
  <c r="S62" i="17"/>
  <c r="CX63" i="18"/>
  <c r="CF45" i="17"/>
  <c r="CL164" i="1"/>
  <c r="CB130" i="1"/>
  <c r="BZ70" i="18"/>
  <c r="AE131" i="1"/>
  <c r="AS128" i="1"/>
  <c r="BH133" i="5"/>
  <c r="BC143" i="5"/>
  <c r="AD48" i="17"/>
  <c r="AM134" i="1"/>
  <c r="CK133" i="1"/>
  <c r="AL128" i="17"/>
  <c r="AP132" i="5"/>
  <c r="DB71" i="18"/>
  <c r="T121" i="1"/>
  <c r="AF71" i="17"/>
  <c r="BJ121" i="17"/>
  <c r="BE43" i="17"/>
  <c r="AY58" i="18"/>
  <c r="M133" i="5"/>
  <c r="CN133" i="5"/>
  <c r="AS142" i="5"/>
  <c r="CH93" i="17"/>
  <c r="CM68" i="18"/>
  <c r="AJ105" i="17"/>
  <c r="BY122" i="1"/>
  <c r="BL141" i="17"/>
  <c r="AU118" i="1"/>
  <c r="BP70" i="18"/>
  <c r="DC161" i="1"/>
  <c r="CA179" i="17"/>
  <c r="AD128" i="17"/>
  <c r="BJ148" i="17"/>
  <c r="CV61" i="17"/>
  <c r="DG111" i="1"/>
  <c r="AT43" i="17"/>
  <c r="DO199" i="1"/>
  <c r="CZ197" i="17"/>
  <c r="W47" i="17"/>
  <c r="BO124" i="1"/>
  <c r="BF114" i="1"/>
  <c r="CF70" i="18"/>
  <c r="DJ136" i="1"/>
  <c r="AX110" i="17"/>
  <c r="Z145" i="17"/>
  <c r="DM110" i="17"/>
  <c r="BI141" i="17"/>
  <c r="AN127" i="1"/>
  <c r="CN126" i="1"/>
  <c r="CG67" i="18"/>
  <c r="AN111" i="17"/>
  <c r="BA133" i="1"/>
  <c r="AA120" i="17"/>
  <c r="CV112" i="1"/>
  <c r="CN64" i="18"/>
  <c r="CY131" i="1"/>
  <c r="AU120" i="17"/>
  <c r="CH130" i="1"/>
  <c r="CR78" i="17"/>
  <c r="CL88" i="17"/>
  <c r="AZ129" i="17"/>
  <c r="CF132" i="1"/>
  <c r="S128" i="1"/>
  <c r="AF133" i="1"/>
  <c r="AK61" i="17"/>
  <c r="AF161" i="1"/>
  <c r="AZ140" i="5"/>
  <c r="U119" i="17"/>
  <c r="DI147" i="17"/>
  <c r="BE102" i="17"/>
  <c r="AK111" i="1"/>
  <c r="BK132" i="5"/>
  <c r="AC149" i="5"/>
  <c r="CW42" i="17"/>
  <c r="CS124" i="1"/>
  <c r="P175" i="18"/>
  <c r="BV48" i="17"/>
  <c r="AY115" i="17"/>
  <c r="CH133" i="1"/>
  <c r="AN130" i="5"/>
  <c r="CK129" i="1"/>
  <c r="CC69" i="18"/>
  <c r="CU124" i="1"/>
  <c r="CT137" i="5"/>
  <c r="DF115" i="1"/>
  <c r="T108" i="1"/>
  <c r="AS45" i="17"/>
  <c r="AL112" i="1"/>
  <c r="BW136" i="5"/>
  <c r="T116" i="1"/>
  <c r="CI69" i="18"/>
  <c r="CV144" i="17"/>
  <c r="AA60" i="18"/>
  <c r="M192" i="1"/>
  <c r="BK109" i="1"/>
  <c r="DM48" i="17"/>
  <c r="BW172" i="1"/>
  <c r="DI144" i="5"/>
  <c r="S108" i="1"/>
  <c r="AW110" i="1"/>
  <c r="DG131" i="1"/>
  <c r="AK106" i="17"/>
  <c r="BK61" i="17"/>
  <c r="BP135" i="1"/>
  <c r="X134" i="5"/>
  <c r="CO118" i="17"/>
  <c r="DC70" i="18"/>
  <c r="BX113" i="17"/>
  <c r="CA118" i="17"/>
  <c r="AG136" i="1"/>
  <c r="M117" i="17"/>
  <c r="CG44" i="17"/>
  <c r="CM81" i="17"/>
  <c r="AN91" i="17"/>
  <c r="BH147" i="5"/>
  <c r="BZ91" i="17"/>
  <c r="BA98" i="17"/>
  <c r="AF115" i="17"/>
  <c r="CH72" i="17"/>
  <c r="AN69" i="18"/>
  <c r="CR44" i="17"/>
  <c r="BZ120" i="17"/>
  <c r="DJ92" i="17"/>
  <c r="BW119" i="1"/>
  <c r="BZ41" i="17"/>
  <c r="CE44" i="17"/>
  <c r="BN109" i="17"/>
  <c r="AM135" i="5"/>
  <c r="BJ83" i="17"/>
  <c r="CB141" i="17"/>
  <c r="CY49" i="17"/>
  <c r="DH142" i="17"/>
  <c r="BB78" i="17"/>
  <c r="AJ138" i="5"/>
  <c r="L102" i="17"/>
  <c r="AP144" i="5"/>
  <c r="BO111" i="1"/>
  <c r="P82" i="17"/>
  <c r="U136" i="1"/>
  <c r="DO92" i="17"/>
  <c r="CH143" i="17"/>
  <c r="DG139" i="5"/>
  <c r="CJ57" i="18"/>
  <c r="CE129" i="1"/>
  <c r="BY139" i="5"/>
  <c r="BZ46" i="17"/>
  <c r="CK136" i="1"/>
  <c r="CS61" i="18"/>
  <c r="BM69" i="18"/>
  <c r="BT135" i="5"/>
  <c r="AY106" i="1"/>
  <c r="CN63" i="18"/>
  <c r="BJ64" i="18"/>
  <c r="CO49" i="17"/>
  <c r="BB120" i="1"/>
  <c r="CA138" i="5"/>
  <c r="BG130" i="1"/>
  <c r="AC134" i="17"/>
  <c r="BL131" i="1"/>
  <c r="DC127" i="17"/>
  <c r="CH137" i="17"/>
  <c r="BE59" i="18"/>
  <c r="BI117" i="1"/>
  <c r="CM144" i="5"/>
  <c r="DO99" i="17"/>
  <c r="CV121" i="17"/>
  <c r="AL108" i="1"/>
  <c r="CM133" i="1"/>
  <c r="CK145" i="5"/>
  <c r="U125" i="1"/>
  <c r="Y115" i="1"/>
  <c r="DF129" i="5"/>
  <c r="AF67" i="18"/>
  <c r="V158" i="1"/>
  <c r="BI69" i="18"/>
  <c r="BU113" i="17"/>
  <c r="BC64" i="18"/>
  <c r="AT116" i="17"/>
  <c r="AB111" i="17"/>
  <c r="CK43" i="17"/>
  <c r="CT183" i="18"/>
  <c r="BZ130" i="1"/>
  <c r="BB117" i="17"/>
  <c r="P95" i="17"/>
  <c r="DC103" i="17"/>
  <c r="CZ124" i="17"/>
  <c r="CI149" i="17"/>
  <c r="CK131" i="5"/>
  <c r="AO68" i="18"/>
  <c r="BZ144" i="17"/>
  <c r="AL131" i="5"/>
  <c r="BF146" i="17"/>
  <c r="CN61" i="18"/>
  <c r="DM141" i="5"/>
  <c r="CQ129" i="17"/>
  <c r="CC107" i="1"/>
  <c r="BC148" i="5"/>
  <c r="AF120" i="17"/>
  <c r="BJ60" i="18"/>
  <c r="CF102" i="17"/>
  <c r="U130" i="5"/>
  <c r="BJ199" i="1"/>
  <c r="DM162" i="17"/>
  <c r="BZ119" i="17"/>
  <c r="BH126" i="1"/>
  <c r="AA140" i="5"/>
  <c r="BI67" i="18"/>
  <c r="BO67" i="18"/>
  <c r="DO58" i="18"/>
  <c r="Y60" i="18"/>
  <c r="DK133" i="1"/>
  <c r="CH145" i="5"/>
  <c r="BK118" i="1"/>
  <c r="O141" i="5"/>
  <c r="DL143" i="5"/>
  <c r="AG67" i="18"/>
  <c r="T77" i="17"/>
  <c r="CD123" i="17"/>
  <c r="BE60" i="18"/>
  <c r="AU57" i="18"/>
  <c r="BF130" i="17"/>
  <c r="AG156" i="17"/>
  <c r="DA159" i="17"/>
  <c r="CY136" i="1"/>
  <c r="BX64" i="18"/>
  <c r="R113" i="17"/>
  <c r="BC58" i="18"/>
  <c r="CV125" i="17"/>
  <c r="Q118" i="17"/>
  <c r="CM82" i="17"/>
  <c r="BI67" i="17"/>
  <c r="AC130" i="5"/>
  <c r="BK134" i="17"/>
  <c r="AZ46" i="17"/>
  <c r="AH60" i="17"/>
  <c r="CP74" i="17"/>
  <c r="AY130" i="17"/>
  <c r="AV113" i="17"/>
  <c r="DE64" i="17"/>
  <c r="BX129" i="1"/>
  <c r="O90" i="17"/>
  <c r="CZ68" i="18"/>
  <c r="BJ162" i="1"/>
  <c r="BZ133" i="1"/>
  <c r="M149" i="5"/>
  <c r="CV84" i="17"/>
  <c r="BM130" i="1"/>
  <c r="BK127" i="1"/>
  <c r="DL138" i="5"/>
  <c r="CY129" i="5"/>
  <c r="DN80" i="17"/>
  <c r="AA121" i="1"/>
  <c r="BS166" i="1"/>
  <c r="Q129" i="1"/>
  <c r="BS97" i="17"/>
  <c r="AI120" i="1"/>
  <c r="AG88" i="17"/>
  <c r="AM69" i="18"/>
  <c r="AF61" i="18"/>
  <c r="T106" i="1"/>
  <c r="BH96" i="17"/>
  <c r="CE197" i="1"/>
  <c r="BR60" i="18"/>
  <c r="BT62" i="18"/>
  <c r="DJ69" i="18"/>
  <c r="P47" i="17"/>
  <c r="CW70" i="18"/>
  <c r="CA140" i="17"/>
  <c r="CT116" i="17"/>
  <c r="CZ62" i="18"/>
  <c r="BT137" i="5"/>
  <c r="BY117" i="1"/>
  <c r="CV79" i="17"/>
  <c r="BH138" i="17"/>
  <c r="AJ100" i="17"/>
  <c r="AF66" i="18"/>
  <c r="CM141" i="17"/>
  <c r="N110" i="17"/>
  <c r="BE135" i="1"/>
  <c r="AQ150" i="17"/>
  <c r="CV80" i="17"/>
  <c r="V121" i="1"/>
  <c r="DB67" i="18"/>
  <c r="CR91" i="17"/>
  <c r="CT100" i="17"/>
  <c r="DD130" i="5"/>
  <c r="BA138" i="5"/>
  <c r="X69" i="17"/>
  <c r="S129" i="17"/>
  <c r="CJ43" i="17"/>
  <c r="AH130" i="5"/>
  <c r="CI70" i="18"/>
  <c r="R135" i="1"/>
  <c r="AK127" i="1"/>
  <c r="DH84" i="17"/>
  <c r="W117" i="1"/>
  <c r="BG138" i="5"/>
  <c r="DL161" i="1"/>
  <c r="DC135" i="5"/>
  <c r="AH43" i="17"/>
  <c r="CX114" i="1"/>
  <c r="AA52" i="17"/>
  <c r="AZ128" i="17"/>
  <c r="DD148" i="5"/>
  <c r="BQ43" i="17"/>
  <c r="DE150" i="5"/>
  <c r="AP146" i="5"/>
  <c r="L69" i="18"/>
  <c r="CT65" i="17"/>
  <c r="DN76" i="17"/>
  <c r="BP125" i="1"/>
  <c r="CS132" i="1"/>
  <c r="BM75" i="17"/>
  <c r="V72" i="17"/>
  <c r="N133" i="1"/>
  <c r="CS134" i="5"/>
  <c r="AY126" i="1"/>
  <c r="CW65" i="18"/>
  <c r="BE61" i="18"/>
  <c r="BR128" i="17"/>
  <c r="BY64" i="17"/>
  <c r="AL146" i="17"/>
  <c r="L196" i="18"/>
  <c r="DM85" i="17"/>
  <c r="AG71" i="18"/>
  <c r="S83" i="17"/>
  <c r="AZ135" i="17"/>
  <c r="O127" i="1"/>
  <c r="AM108" i="1"/>
  <c r="BR129" i="5"/>
  <c r="BV110" i="1"/>
  <c r="DJ136" i="5"/>
  <c r="AV128" i="1"/>
  <c r="AJ41" i="17"/>
  <c r="BV108" i="17"/>
  <c r="T70" i="18"/>
  <c r="BY63" i="18"/>
  <c r="CY47" i="17"/>
  <c r="BS141" i="5"/>
  <c r="DK47" i="17"/>
  <c r="BF66" i="18"/>
  <c r="M119" i="1"/>
  <c r="CE71" i="18"/>
  <c r="T68" i="18"/>
  <c r="CH94" i="17"/>
  <c r="BZ146" i="5"/>
  <c r="BP59" i="18"/>
  <c r="AA101" i="17"/>
  <c r="AC135" i="5"/>
  <c r="CK42" i="17"/>
  <c r="CK84" i="17"/>
  <c r="BI150" i="5"/>
  <c r="CX141" i="5"/>
  <c r="CF132" i="17"/>
  <c r="AL120" i="1"/>
  <c r="AX68" i="18"/>
  <c r="BY65" i="18"/>
  <c r="CJ106" i="1"/>
  <c r="BK84" i="17"/>
  <c r="AV65" i="17"/>
  <c r="BO139" i="5"/>
  <c r="CY130" i="1"/>
  <c r="DO68" i="18"/>
  <c r="BM134" i="1"/>
  <c r="BP140" i="5"/>
  <c r="BY62" i="17"/>
  <c r="AP126" i="17"/>
  <c r="CC127" i="17"/>
  <c r="CB179" i="18"/>
  <c r="CG116" i="1"/>
  <c r="DN83" i="17"/>
  <c r="DI51" i="17"/>
  <c r="DO132" i="1"/>
  <c r="CI125" i="17"/>
  <c r="AD67" i="18"/>
  <c r="DA151" i="18"/>
  <c r="BF132" i="5"/>
  <c r="DH60" i="17"/>
  <c r="AY139" i="17"/>
  <c r="CK116" i="17"/>
  <c r="BN69" i="18"/>
  <c r="DJ81" i="17"/>
  <c r="CK130" i="17"/>
  <c r="BP134" i="5"/>
  <c r="DB138" i="5"/>
  <c r="BJ47" i="17"/>
  <c r="L73" i="17"/>
  <c r="CC59" i="18"/>
  <c r="AX123" i="1"/>
  <c r="S61" i="18"/>
  <c r="AE119" i="1"/>
  <c r="BA64" i="18"/>
  <c r="BG132" i="1"/>
  <c r="BH114" i="17"/>
  <c r="CK139" i="5"/>
  <c r="U65" i="18"/>
  <c r="W51" i="17"/>
  <c r="BH125" i="1"/>
  <c r="CF69" i="18"/>
  <c r="DD62" i="18"/>
  <c r="DJ119" i="1"/>
  <c r="AH140" i="17"/>
  <c r="DB112" i="1"/>
  <c r="BW129" i="1"/>
  <c r="AZ128" i="1"/>
  <c r="AA128" i="1"/>
  <c r="Z62" i="18"/>
  <c r="DF143" i="5"/>
  <c r="DJ46" i="17"/>
  <c r="S141" i="5"/>
  <c r="CW66" i="17"/>
  <c r="N129" i="1"/>
  <c r="DB131" i="1"/>
  <c r="O108" i="1"/>
  <c r="W116" i="17"/>
  <c r="BK110" i="17"/>
  <c r="BR109" i="1"/>
  <c r="AM81" i="17"/>
  <c r="BJ121" i="1"/>
  <c r="BU136" i="5"/>
  <c r="AH143" i="5"/>
  <c r="CZ127" i="1"/>
  <c r="BZ102" i="17"/>
  <c r="O145" i="5"/>
  <c r="BR107" i="1"/>
  <c r="CV131" i="1"/>
  <c r="AA115" i="1"/>
  <c r="CS195" i="1"/>
  <c r="U99" i="17"/>
  <c r="CM67" i="18"/>
  <c r="AL107" i="1"/>
  <c r="DC79" i="17"/>
  <c r="BR96" i="17"/>
  <c r="DF107" i="1"/>
  <c r="AS73" i="17"/>
  <c r="BE125" i="1"/>
  <c r="M136" i="1"/>
  <c r="BK62" i="18"/>
  <c r="P67" i="18"/>
  <c r="CP113" i="17"/>
  <c r="CB101" i="17"/>
  <c r="CR56" i="17"/>
  <c r="AP142" i="5"/>
  <c r="Q141" i="17"/>
  <c r="CO107" i="1"/>
  <c r="BQ130" i="1"/>
  <c r="CU71" i="18"/>
  <c r="CE132" i="1"/>
  <c r="BO83" i="17"/>
  <c r="AF59" i="18"/>
  <c r="BW124" i="1"/>
  <c r="CI109" i="1"/>
  <c r="BL144" i="17"/>
  <c r="DN99" i="17"/>
  <c r="X153" i="17"/>
  <c r="AZ113" i="1"/>
  <c r="X162" i="1"/>
  <c r="T129" i="1"/>
  <c r="CY132" i="5"/>
  <c r="BT82" i="17"/>
  <c r="Z132" i="5"/>
  <c r="CO105" i="17"/>
  <c r="CM120" i="17"/>
  <c r="DN107" i="17"/>
  <c r="BJ103" i="17"/>
  <c r="CX41" i="17"/>
  <c r="DL66" i="18"/>
  <c r="BO130" i="1"/>
  <c r="AY193" i="17"/>
  <c r="CM42" i="17"/>
  <c r="AU122" i="17"/>
  <c r="AH48" i="17"/>
  <c r="BT147" i="5"/>
  <c r="AI111" i="1"/>
  <c r="W111" i="1"/>
  <c r="AX92" i="17"/>
  <c r="CX140" i="5"/>
  <c r="CD133" i="5"/>
  <c r="BW143" i="5"/>
  <c r="BW114" i="17"/>
  <c r="M186" i="1"/>
  <c r="DC77" i="17"/>
  <c r="DO44" i="17"/>
  <c r="CS66" i="18"/>
  <c r="CE123" i="1"/>
  <c r="CY67" i="18"/>
  <c r="CI129" i="1"/>
  <c r="CE131" i="5"/>
  <c r="AJ122" i="1"/>
  <c r="BI41" i="17"/>
  <c r="CL150" i="5"/>
  <c r="DK67" i="18"/>
  <c r="AR42" i="17"/>
  <c r="BR159" i="18"/>
  <c r="Z130" i="1"/>
  <c r="AT150" i="17"/>
  <c r="CY100" i="17"/>
  <c r="BH115" i="17"/>
  <c r="U53" i="17"/>
  <c r="BX139" i="5"/>
  <c r="AU47" i="17"/>
  <c r="R134" i="1"/>
  <c r="BE142" i="5"/>
  <c r="AD70" i="18"/>
  <c r="CC98" i="17"/>
  <c r="DK102" i="17"/>
  <c r="CH146" i="17"/>
  <c r="CM64" i="17"/>
  <c r="DM74" i="17"/>
  <c r="BX121" i="17"/>
  <c r="AS83" i="17"/>
  <c r="CD122" i="17"/>
  <c r="BN70" i="18"/>
  <c r="O72" i="17"/>
  <c r="CE98" i="17"/>
  <c r="CY63" i="18"/>
  <c r="AZ135" i="1"/>
  <c r="CD72" i="17"/>
  <c r="AK69" i="18"/>
  <c r="CF60" i="18"/>
  <c r="AZ118" i="1"/>
  <c r="AL77" i="17"/>
  <c r="S143" i="17"/>
  <c r="Z70" i="18"/>
  <c r="CR68" i="18"/>
  <c r="BX136" i="1"/>
  <c r="BO70" i="18"/>
  <c r="BG135" i="5"/>
  <c r="BF131" i="1"/>
  <c r="X84" i="17"/>
  <c r="CQ65" i="18"/>
  <c r="AG127" i="1"/>
  <c r="BG48" i="17"/>
  <c r="CO65" i="18"/>
  <c r="CV65" i="18"/>
  <c r="T148" i="5"/>
  <c r="CS128" i="1"/>
  <c r="CR99" i="17"/>
  <c r="CL176" i="1"/>
  <c r="DO136" i="17"/>
  <c r="BC197" i="1"/>
  <c r="CV196" i="17"/>
  <c r="DG78" i="17"/>
  <c r="AJ86" i="17"/>
  <c r="AP62" i="18"/>
  <c r="P129" i="17"/>
  <c r="BA139" i="5"/>
  <c r="DJ70" i="18"/>
  <c r="X126" i="1"/>
  <c r="BC109" i="1"/>
  <c r="BE138" i="5"/>
  <c r="AL64" i="17"/>
  <c r="Q135" i="1"/>
  <c r="CU53" i="17"/>
  <c r="AP94" i="17"/>
  <c r="CL127" i="1"/>
  <c r="CD66" i="18"/>
  <c r="CM45" i="17"/>
  <c r="CZ50" i="17"/>
  <c r="BW50" i="17"/>
  <c r="CI71" i="18"/>
  <c r="DD77" i="17"/>
  <c r="AY133" i="5"/>
  <c r="BY145" i="5"/>
  <c r="BY70" i="18"/>
  <c r="CZ99" i="17"/>
  <c r="AW93" i="17"/>
  <c r="DM130" i="1"/>
  <c r="BB102" i="17"/>
  <c r="AE135" i="1"/>
  <c r="DL141" i="5"/>
  <c r="AI172" i="17"/>
  <c r="AG84" i="17"/>
  <c r="BU42" i="17"/>
  <c r="CU135" i="17"/>
  <c r="CR134" i="5"/>
  <c r="AJ67" i="18"/>
  <c r="BJ134" i="1"/>
  <c r="AR129" i="1"/>
  <c r="N89" i="17"/>
  <c r="AC132" i="5"/>
  <c r="BG131" i="5"/>
  <c r="BL117" i="1"/>
  <c r="AY170" i="1"/>
  <c r="DI60" i="18"/>
  <c r="CY140" i="17"/>
  <c r="DG58" i="18"/>
  <c r="L62" i="18"/>
  <c r="BU130" i="1"/>
  <c r="AM142" i="5"/>
  <c r="R130" i="5"/>
  <c r="DN117" i="1"/>
  <c r="BJ69" i="18"/>
  <c r="AK59" i="18"/>
  <c r="BY112" i="1"/>
  <c r="BF116" i="1"/>
  <c r="T136" i="5"/>
  <c r="CQ136" i="1"/>
  <c r="CV148" i="5"/>
  <c r="CF113" i="1"/>
  <c r="BG150" i="5"/>
  <c r="CJ111" i="1"/>
  <c r="AJ49" i="17"/>
  <c r="BI68" i="18"/>
  <c r="AG147" i="5"/>
  <c r="AH122" i="1"/>
  <c r="BG133" i="5"/>
  <c r="BK137" i="5"/>
  <c r="T59" i="18"/>
  <c r="AL74" i="17"/>
  <c r="M127" i="1"/>
  <c r="CB114" i="17"/>
  <c r="CO142" i="5"/>
  <c r="CK54" i="17"/>
  <c r="DF136" i="5"/>
  <c r="AB57" i="17"/>
  <c r="BP107" i="1"/>
  <c r="AD146" i="17"/>
  <c r="CS135" i="5"/>
  <c r="DO70" i="17"/>
  <c r="CH135" i="1"/>
  <c r="T140" i="5"/>
  <c r="BL54" i="17"/>
  <c r="AL52" i="17"/>
  <c r="CZ141" i="5"/>
  <c r="BI135" i="1"/>
  <c r="DN108" i="17"/>
  <c r="BG79" i="17"/>
  <c r="DM149" i="17"/>
  <c r="R115" i="1"/>
  <c r="BF99" i="17"/>
  <c r="AE146" i="17"/>
  <c r="BY148" i="17"/>
  <c r="CG82" i="17"/>
  <c r="BD150" i="17"/>
  <c r="AF111" i="17"/>
  <c r="CL144" i="5"/>
  <c r="BZ47" i="17"/>
  <c r="DI126" i="17"/>
  <c r="CW115" i="17"/>
  <c r="BD67" i="18"/>
  <c r="AM116" i="1"/>
  <c r="AN125" i="1"/>
  <c r="V59" i="18"/>
  <c r="AJ66" i="17"/>
  <c r="R141" i="5"/>
  <c r="BV129" i="5"/>
  <c r="CZ199" i="17"/>
  <c r="CK131" i="1"/>
  <c r="DK117" i="1"/>
  <c r="CO91" i="17"/>
  <c r="AW135" i="5"/>
  <c r="BA125" i="1"/>
  <c r="AL47" i="17"/>
  <c r="BM47" i="17"/>
  <c r="DI76" i="17"/>
  <c r="DF62" i="18"/>
  <c r="AD140" i="17"/>
  <c r="CS106" i="1"/>
  <c r="BS118" i="1"/>
  <c r="DD114" i="1"/>
  <c r="BO112" i="1"/>
  <c r="CT47" i="17"/>
  <c r="U134" i="5"/>
  <c r="CS133" i="5"/>
  <c r="Z154" i="1"/>
  <c r="CZ70" i="18"/>
  <c r="DG123" i="17"/>
  <c r="P110" i="1"/>
  <c r="BR62" i="18"/>
  <c r="CV139" i="5"/>
  <c r="AS136" i="5"/>
  <c r="V141" i="5"/>
  <c r="BD47" i="17"/>
  <c r="BV109" i="17"/>
  <c r="T131" i="5"/>
  <c r="AA59" i="17"/>
  <c r="CH69" i="17"/>
  <c r="AM148" i="17"/>
  <c r="X122" i="1"/>
  <c r="CI133" i="5"/>
  <c r="DO136" i="1"/>
  <c r="AW123" i="17"/>
  <c r="V119" i="17"/>
  <c r="BG136" i="1"/>
  <c r="CQ147" i="17"/>
  <c r="BS59" i="18"/>
  <c r="DI110" i="1"/>
  <c r="CK47" i="17"/>
  <c r="V133" i="1"/>
  <c r="DH41" i="17"/>
  <c r="CN66" i="17"/>
  <c r="BW144" i="5"/>
  <c r="DE106" i="17"/>
  <c r="CT51" i="17"/>
  <c r="AF113" i="1"/>
  <c r="DH111" i="1"/>
  <c r="AH61" i="18"/>
  <c r="CC139" i="5"/>
  <c r="BD135" i="1"/>
  <c r="AX125" i="1"/>
  <c r="CP48" i="17"/>
  <c r="S135" i="1"/>
  <c r="AI47" i="17"/>
  <c r="AJ71" i="17"/>
  <c r="CO144" i="5"/>
  <c r="CP63" i="18"/>
  <c r="AY127" i="1"/>
  <c r="O150" i="5"/>
  <c r="DL140" i="5"/>
  <c r="CK41" i="17"/>
  <c r="AV67" i="18"/>
  <c r="M61" i="18"/>
  <c r="BS136" i="1"/>
  <c r="AZ140" i="17"/>
  <c r="AQ165" i="1"/>
  <c r="AG112" i="1"/>
  <c r="DC111" i="1"/>
  <c r="BB43" i="17"/>
  <c r="AS61" i="18"/>
  <c r="X67" i="18"/>
  <c r="BW117" i="1"/>
  <c r="BW57" i="17"/>
  <c r="DF46" i="17"/>
  <c r="T63" i="17"/>
  <c r="U150" i="17"/>
  <c r="AO145" i="17"/>
  <c r="BP121" i="1"/>
  <c r="AV91" i="17"/>
  <c r="R130" i="1"/>
  <c r="AU119" i="17"/>
  <c r="N138" i="17"/>
  <c r="X119" i="17"/>
  <c r="T134" i="1"/>
  <c r="S134" i="17"/>
  <c r="AE77" i="17"/>
  <c r="DO115" i="17"/>
  <c r="CW69" i="18"/>
  <c r="CN101" i="17"/>
  <c r="AR130" i="5"/>
  <c r="CT125" i="1"/>
  <c r="CA135" i="5"/>
  <c r="CV96" i="17"/>
  <c r="CO109" i="17"/>
  <c r="BF121" i="1"/>
  <c r="BC62" i="18"/>
  <c r="AM132" i="5"/>
  <c r="BV118" i="1"/>
  <c r="CT136" i="5"/>
  <c r="Q140" i="5"/>
  <c r="BN200" i="17"/>
  <c r="N121" i="1"/>
  <c r="BC48" i="17"/>
  <c r="BX87" i="17"/>
  <c r="CX162" i="1"/>
  <c r="DD53" i="17"/>
  <c r="AX42" i="17"/>
  <c r="CF129" i="17"/>
  <c r="BL135" i="1"/>
  <c r="AQ144" i="5"/>
  <c r="BA116" i="1"/>
  <c r="Z117" i="1"/>
  <c r="DD47" i="17"/>
  <c r="AZ68" i="18"/>
  <c r="BE57" i="18"/>
  <c r="DN134" i="5"/>
  <c r="AE86" i="17"/>
  <c r="DE128" i="1"/>
  <c r="BD57" i="17"/>
  <c r="BI66" i="17"/>
  <c r="AN126" i="1"/>
  <c r="CO124" i="17"/>
  <c r="BC59" i="17"/>
  <c r="AV46" i="17"/>
  <c r="CO44" i="17"/>
  <c r="BO148" i="5"/>
  <c r="CP134" i="1"/>
  <c r="DG116" i="1"/>
  <c r="R190" i="1"/>
  <c r="AM135" i="17"/>
  <c r="CF146" i="5"/>
  <c r="BH119" i="1"/>
  <c r="CO108" i="1"/>
  <c r="AE156" i="1"/>
  <c r="DL182" i="1"/>
  <c r="AJ176" i="1"/>
  <c r="BK104" i="17"/>
  <c r="CI62" i="18"/>
  <c r="M155" i="1"/>
  <c r="AU114" i="1"/>
  <c r="CZ192" i="1"/>
  <c r="DJ189" i="1"/>
  <c r="DN126" i="1"/>
  <c r="BX118" i="1"/>
  <c r="AC117" i="1"/>
  <c r="DM165" i="1"/>
  <c r="AF153" i="1"/>
  <c r="BN199" i="1"/>
  <c r="AZ125" i="17"/>
  <c r="AJ70" i="18"/>
  <c r="BL149" i="5"/>
  <c r="DC182" i="17"/>
  <c r="AL186" i="1"/>
  <c r="CX120" i="1"/>
  <c r="AW119" i="1"/>
  <c r="V113" i="1"/>
  <c r="BH70" i="18"/>
  <c r="R110" i="1"/>
  <c r="BN164" i="1"/>
  <c r="CM145" i="5"/>
  <c r="DL129" i="5"/>
  <c r="DJ186" i="1"/>
  <c r="AJ134" i="1"/>
  <c r="AQ125" i="1"/>
  <c r="W62" i="17"/>
  <c r="AS76" i="17"/>
  <c r="DE82" i="17"/>
  <c r="CJ100" i="17"/>
  <c r="P60" i="18"/>
  <c r="CE129" i="5"/>
  <c r="AC106" i="17"/>
  <c r="U132" i="5"/>
  <c r="AM129" i="5"/>
  <c r="CQ146" i="17"/>
  <c r="BT71" i="18"/>
  <c r="CR135" i="17"/>
  <c r="AW110" i="17"/>
  <c r="CX116" i="17"/>
  <c r="CC67" i="18"/>
  <c r="AP123" i="1"/>
  <c r="CL116" i="17"/>
  <c r="BA183" i="17"/>
  <c r="AU133" i="5"/>
  <c r="CC140" i="5"/>
  <c r="CD136" i="1"/>
  <c r="AA126" i="1"/>
  <c r="AK118" i="1"/>
  <c r="BW45" i="17"/>
  <c r="BS138" i="5"/>
  <c r="BA106" i="1"/>
  <c r="CP132" i="1"/>
  <c r="CZ64" i="18"/>
  <c r="CN65" i="18"/>
  <c r="AO57" i="18"/>
  <c r="BW136" i="1"/>
  <c r="AD63" i="18"/>
  <c r="CP115" i="1"/>
  <c r="Z105" i="17"/>
  <c r="S44" i="17"/>
  <c r="CE59" i="18"/>
  <c r="AX135" i="1"/>
  <c r="AB148" i="5"/>
  <c r="CG128" i="1"/>
  <c r="CF47" i="17"/>
  <c r="BU63" i="17"/>
  <c r="AE119" i="17"/>
  <c r="CL136" i="1"/>
  <c r="DN114" i="1"/>
  <c r="CP122" i="17"/>
  <c r="CT123" i="1"/>
  <c r="BC46" i="17"/>
  <c r="DA146" i="5"/>
  <c r="BF60" i="18"/>
  <c r="AH46" i="17"/>
  <c r="AK130" i="17"/>
  <c r="BS71" i="17"/>
  <c r="P44" i="17"/>
  <c r="BQ68" i="18"/>
  <c r="CG73" i="17"/>
  <c r="DJ83" i="17"/>
  <c r="AT136" i="5"/>
  <c r="CY146" i="5"/>
  <c r="CJ108" i="17"/>
  <c r="DB149" i="5"/>
  <c r="AV99" i="17"/>
  <c r="CF150" i="5"/>
  <c r="CR81" i="17"/>
  <c r="AU65" i="17"/>
  <c r="CR128" i="17"/>
  <c r="T48" i="17"/>
  <c r="BT54" i="17"/>
  <c r="BB85" i="17"/>
  <c r="BV115" i="17"/>
  <c r="CR67" i="18"/>
  <c r="CA64" i="18"/>
  <c r="DH120" i="1"/>
  <c r="CM134" i="1"/>
  <c r="AI117" i="17"/>
  <c r="DJ130" i="17"/>
  <c r="BF125" i="1"/>
  <c r="CQ72" i="17"/>
  <c r="AH87" i="17"/>
  <c r="CA192" i="1"/>
  <c r="BB129" i="5"/>
  <c r="DB109" i="1"/>
  <c r="AX133" i="5"/>
  <c r="AN112" i="1"/>
  <c r="BQ144" i="5"/>
  <c r="BL60" i="18"/>
  <c r="AW139" i="17"/>
  <c r="DC63" i="17"/>
  <c r="AV68" i="17"/>
  <c r="U89" i="17"/>
  <c r="AR68" i="17"/>
  <c r="T126" i="1"/>
  <c r="DJ122" i="1"/>
  <c r="BG144" i="5"/>
  <c r="T142" i="17"/>
  <c r="BW137" i="17"/>
  <c r="CT134" i="5"/>
  <c r="DK69" i="18"/>
  <c r="V43" i="17"/>
  <c r="BQ126" i="1"/>
  <c r="AQ130" i="5"/>
  <c r="CX145" i="5"/>
  <c r="BD135" i="5"/>
  <c r="BB60" i="18"/>
  <c r="Y138" i="5"/>
  <c r="BK59" i="18"/>
  <c r="DA59" i="18"/>
  <c r="DH147" i="17"/>
  <c r="CL132" i="5"/>
  <c r="BP132" i="5"/>
  <c r="DA144" i="5"/>
  <c r="BP129" i="1"/>
  <c r="BN122" i="17"/>
  <c r="AF192" i="17"/>
  <c r="U118" i="1"/>
  <c r="CK148" i="5"/>
  <c r="AN120" i="1"/>
  <c r="DG163" i="17"/>
  <c r="BK130" i="1"/>
  <c r="CO110" i="1"/>
  <c r="CD116" i="1"/>
  <c r="BS148" i="17"/>
  <c r="BG98" i="17"/>
  <c r="AJ61" i="17"/>
  <c r="AK127" i="17"/>
  <c r="V70" i="18"/>
  <c r="AD139" i="17"/>
  <c r="O98" i="17"/>
  <c r="AZ102" i="17"/>
  <c r="CT57" i="18"/>
  <c r="DA95" i="17"/>
  <c r="CK136" i="17"/>
  <c r="CG57" i="17"/>
  <c r="L132" i="5"/>
  <c r="DL68" i="18"/>
  <c r="CT123" i="17"/>
  <c r="AJ92" i="17"/>
  <c r="CE60" i="17"/>
  <c r="BK47" i="17"/>
  <c r="DB150" i="5"/>
  <c r="CH48" i="17"/>
  <c r="DE70" i="17"/>
  <c r="AS69" i="18"/>
  <c r="CJ112" i="17"/>
  <c r="BP185" i="17"/>
  <c r="DI42" i="17"/>
  <c r="CU64" i="18"/>
  <c r="BA132" i="1"/>
  <c r="CD48" i="17"/>
  <c r="DO126" i="1"/>
  <c r="DI45" i="17"/>
  <c r="AV132" i="1"/>
  <c r="AU138" i="5"/>
  <c r="DK67" i="17"/>
  <c r="AF68" i="18"/>
  <c r="CU134" i="1"/>
  <c r="AP131" i="1"/>
  <c r="DH46" i="17"/>
  <c r="CL132" i="1"/>
  <c r="V65" i="18"/>
  <c r="CC103" i="17"/>
  <c r="DC43" i="17"/>
  <c r="CN141" i="5"/>
  <c r="BX140" i="5"/>
  <c r="CM136" i="5"/>
  <c r="DK46" i="17"/>
  <c r="BI187" i="17"/>
  <c r="BT148" i="5"/>
  <c r="N132" i="17"/>
  <c r="AD65" i="18"/>
  <c r="AM106" i="1"/>
  <c r="CG111" i="1"/>
  <c r="AL119" i="1"/>
  <c r="DM128" i="1"/>
  <c r="CX62" i="17"/>
  <c r="AI108" i="1"/>
  <c r="CX135" i="1"/>
  <c r="CJ148" i="5"/>
  <c r="L44" i="17"/>
  <c r="AR149" i="5"/>
  <c r="AO136" i="5"/>
  <c r="AK84" i="17"/>
  <c r="AT129" i="1"/>
  <c r="P139" i="17"/>
  <c r="BD65" i="17"/>
  <c r="CM131" i="1"/>
  <c r="BU146" i="5"/>
  <c r="BV129" i="17"/>
  <c r="BG47" i="17"/>
  <c r="BE48" i="17"/>
  <c r="BL86" i="17"/>
  <c r="AW69" i="17"/>
  <c r="Z127" i="1"/>
  <c r="BV147" i="5"/>
  <c r="CW94" i="17"/>
  <c r="Q109" i="17"/>
  <c r="DJ47" i="17"/>
  <c r="CC114" i="17"/>
  <c r="CL124" i="1"/>
  <c r="N151" i="18"/>
  <c r="Q138" i="5"/>
  <c r="R131" i="5"/>
  <c r="DN42" i="17"/>
  <c r="BA120" i="17"/>
  <c r="CE135" i="1"/>
  <c r="BK112" i="1"/>
  <c r="O113" i="1"/>
  <c r="AL123" i="1"/>
  <c r="BQ124" i="1"/>
  <c r="BX147" i="17"/>
  <c r="AV136" i="5"/>
  <c r="BR136" i="17"/>
  <c r="T94" i="17"/>
  <c r="DL62" i="18"/>
  <c r="DA134" i="5"/>
  <c r="BS110" i="1"/>
  <c r="DD121" i="1"/>
  <c r="CQ44" i="17"/>
  <c r="BB113" i="17"/>
  <c r="BF121" i="17"/>
  <c r="CI126" i="1"/>
  <c r="CR116" i="1"/>
  <c r="BN45" i="17"/>
  <c r="CY149" i="5"/>
  <c r="P126" i="1"/>
  <c r="DH112" i="17"/>
  <c r="AM137" i="17"/>
  <c r="CN51" i="17"/>
  <c r="CJ61" i="18"/>
  <c r="DK130" i="5"/>
  <c r="DH109" i="17"/>
  <c r="DO130" i="1"/>
  <c r="O65" i="18"/>
  <c r="BS150" i="5"/>
  <c r="AM113" i="1"/>
  <c r="CU143" i="5"/>
  <c r="BO110" i="1"/>
  <c r="CY57" i="18"/>
  <c r="AQ131" i="1"/>
  <c r="DA129" i="1"/>
  <c r="DD134" i="5"/>
  <c r="AX130" i="17"/>
  <c r="AU79" i="17"/>
  <c r="AM110" i="17"/>
  <c r="CW58" i="17"/>
  <c r="AI106" i="17"/>
  <c r="AJ114" i="1"/>
  <c r="X44" i="17"/>
  <c r="BT136" i="1"/>
  <c r="AB63" i="17"/>
  <c r="BK51" i="17"/>
  <c r="CO58" i="18"/>
  <c r="AP43" i="17"/>
  <c r="N114" i="17"/>
  <c r="CB61" i="18"/>
  <c r="DG91" i="17"/>
  <c r="DC132" i="1"/>
  <c r="DH131" i="1"/>
  <c r="AS114" i="1"/>
  <c r="CL146" i="5"/>
  <c r="AW176" i="1"/>
  <c r="O143" i="5"/>
  <c r="CP126" i="17"/>
  <c r="AH117" i="17"/>
  <c r="DH135" i="1"/>
  <c r="AU71" i="18"/>
  <c r="AT138" i="5"/>
  <c r="DD138" i="5"/>
  <c r="CG108" i="17"/>
  <c r="BN61" i="18"/>
  <c r="CP132" i="5"/>
  <c r="W197" i="1"/>
  <c r="CM109" i="1"/>
  <c r="BG105" i="17"/>
  <c r="BI65" i="17"/>
  <c r="AI94" i="17"/>
  <c r="N61" i="17"/>
  <c r="CJ120" i="1"/>
  <c r="AE133" i="1"/>
  <c r="AG179" i="1"/>
  <c r="T194" i="5"/>
  <c r="Y65" i="18"/>
  <c r="AH71" i="18"/>
  <c r="CP110" i="1"/>
  <c r="CD113" i="1"/>
  <c r="N57" i="18"/>
  <c r="BQ57" i="18"/>
  <c r="L61" i="18"/>
  <c r="CB132" i="1"/>
  <c r="BL143" i="5"/>
  <c r="P139" i="5"/>
  <c r="AK133" i="17"/>
  <c r="CE148" i="17"/>
  <c r="BC60" i="18"/>
  <c r="CV92" i="17"/>
  <c r="N135" i="5"/>
  <c r="BF137" i="17"/>
  <c r="CT129" i="1"/>
  <c r="AB101" i="17"/>
  <c r="CT68" i="18"/>
  <c r="DB142" i="17"/>
  <c r="CV146" i="17"/>
  <c r="O82" i="17"/>
  <c r="CD92" i="17"/>
  <c r="BW118" i="1"/>
  <c r="BO141" i="5"/>
  <c r="DC67" i="18"/>
  <c r="AT110" i="1"/>
  <c r="BZ63" i="18"/>
  <c r="BG77" i="17"/>
  <c r="DH57" i="18"/>
  <c r="BX135" i="5"/>
  <c r="CI108" i="1"/>
  <c r="DL103" i="17"/>
  <c r="CI132" i="17"/>
  <c r="CG104" i="17"/>
  <c r="DG149" i="17"/>
  <c r="CS120" i="17"/>
  <c r="CB49" i="17"/>
  <c r="CH98" i="17"/>
  <c r="AY104" i="17"/>
  <c r="CB127" i="17"/>
  <c r="BP122" i="17"/>
  <c r="BD134" i="5"/>
  <c r="BQ127" i="1"/>
  <c r="AR89" i="17"/>
  <c r="DH61" i="18"/>
  <c r="AP132" i="1"/>
  <c r="AJ109" i="17"/>
  <c r="CH129" i="5"/>
  <c r="R111" i="1"/>
  <c r="U124" i="17"/>
  <c r="S133" i="1"/>
  <c r="O121" i="1"/>
  <c r="DD127" i="1"/>
  <c r="BW57" i="18"/>
  <c r="CM150" i="5"/>
  <c r="R181" i="1"/>
  <c r="AV131" i="1"/>
  <c r="CC65" i="18"/>
  <c r="AV85" i="17"/>
  <c r="DJ50" i="17"/>
  <c r="BS140" i="17"/>
  <c r="CA128" i="1"/>
  <c r="BR150" i="5"/>
  <c r="Z46" i="17"/>
  <c r="BB132" i="5"/>
  <c r="AL65" i="18"/>
  <c r="AG134" i="1"/>
  <c r="BS70" i="18"/>
  <c r="T144" i="17"/>
  <c r="CJ142" i="5"/>
  <c r="AX62" i="18"/>
  <c r="BJ128" i="17"/>
  <c r="BN131" i="1"/>
  <c r="CZ133" i="5"/>
  <c r="BQ121" i="1"/>
  <c r="CE145" i="5"/>
  <c r="DK71" i="18"/>
  <c r="BI145" i="5"/>
  <c r="DI63" i="17"/>
  <c r="CP137" i="5"/>
  <c r="DG140" i="5"/>
  <c r="DG89" i="17"/>
  <c r="T137" i="17"/>
  <c r="CA90" i="17"/>
  <c r="CN87" i="18"/>
  <c r="V143" i="5"/>
  <c r="CZ143" i="17"/>
  <c r="AY115" i="1"/>
  <c r="O107" i="1"/>
  <c r="CH117" i="17"/>
  <c r="CE73" i="17"/>
  <c r="CF58" i="17"/>
  <c r="BO71" i="18"/>
  <c r="AJ141" i="5"/>
  <c r="CE139" i="5"/>
  <c r="BR67" i="17"/>
  <c r="AZ137" i="17"/>
  <c r="CN150" i="5"/>
  <c r="V111" i="1"/>
  <c r="BO159" i="1"/>
  <c r="DM118" i="17"/>
  <c r="BR138" i="5"/>
  <c r="CB68" i="18"/>
  <c r="N147" i="5"/>
  <c r="CS96" i="17"/>
  <c r="BP150" i="17"/>
  <c r="Q82" i="17"/>
  <c r="AY45" i="17"/>
  <c r="DL67" i="18"/>
  <c r="CP172" i="1"/>
  <c r="DD138" i="17"/>
  <c r="BJ61" i="17"/>
  <c r="CI114" i="17"/>
  <c r="AN136" i="17"/>
  <c r="DO107" i="1"/>
  <c r="AA148" i="17"/>
  <c r="CZ130" i="5"/>
  <c r="V134" i="1"/>
  <c r="CV102" i="17"/>
  <c r="T114" i="1"/>
  <c r="DL149" i="5"/>
  <c r="CG48" i="17"/>
  <c r="CW131" i="1"/>
  <c r="CJ200" i="1"/>
  <c r="AG129" i="5"/>
  <c r="R139" i="5"/>
  <c r="Q150" i="17"/>
  <c r="Z64" i="18"/>
  <c r="AX131" i="17"/>
  <c r="CN109" i="1"/>
  <c r="AP41" i="17"/>
  <c r="AP157" i="1"/>
  <c r="AT133" i="5"/>
  <c r="BD113" i="1"/>
  <c r="R151" i="1"/>
  <c r="BM109" i="1"/>
  <c r="AZ109" i="1"/>
  <c r="CF57" i="18"/>
  <c r="AX109" i="1"/>
  <c r="BI132" i="5"/>
  <c r="AJ149" i="5"/>
  <c r="CU158" i="1"/>
  <c r="CT191" i="1"/>
  <c r="BX120" i="1"/>
  <c r="CR48" i="17"/>
  <c r="AG145" i="5"/>
  <c r="AG154" i="17"/>
  <c r="CX68" i="18"/>
  <c r="CZ170" i="1"/>
  <c r="AQ135" i="5"/>
  <c r="DN120" i="1"/>
  <c r="BD114" i="1"/>
  <c r="CE108" i="1"/>
  <c r="BQ195" i="1"/>
  <c r="CT169" i="1"/>
  <c r="AZ42" i="17"/>
  <c r="BG68" i="18"/>
  <c r="CB128" i="1"/>
  <c r="BQ65" i="18"/>
  <c r="AX67" i="18"/>
  <c r="AA150" i="5"/>
  <c r="BI200" i="17"/>
  <c r="CE121" i="17"/>
  <c r="CH123" i="1"/>
  <c r="AJ147" i="17"/>
  <c r="CS60" i="18"/>
  <c r="BP106" i="1"/>
  <c r="BS145" i="5"/>
  <c r="DF134" i="1"/>
  <c r="AD111" i="1"/>
  <c r="CU85" i="17"/>
  <c r="CI54" i="17"/>
  <c r="DI135" i="5"/>
  <c r="AU145" i="5"/>
  <c r="W68" i="18"/>
  <c r="AO140" i="5"/>
  <c r="BU140" i="5"/>
  <c r="CK61" i="18"/>
  <c r="AH69" i="17"/>
  <c r="P127" i="1"/>
  <c r="BK129" i="1"/>
  <c r="DA185" i="5"/>
  <c r="BB63" i="18"/>
  <c r="DA133" i="5"/>
  <c r="Y176" i="1"/>
  <c r="DD155" i="1"/>
  <c r="CC138" i="5"/>
  <c r="DL178" i="1"/>
  <c r="CZ191" i="1"/>
  <c r="DC176" i="1"/>
  <c r="BM43" i="17"/>
  <c r="AM189" i="1"/>
  <c r="BG132" i="5"/>
  <c r="CY186" i="1"/>
  <c r="BR168" i="1"/>
  <c r="BS139" i="5"/>
  <c r="BK64" i="18"/>
  <c r="BK107" i="1"/>
  <c r="BS88" i="17"/>
  <c r="CX107" i="1"/>
  <c r="AK45" i="17"/>
  <c r="BM184" i="1"/>
  <c r="CE114" i="1"/>
  <c r="BA59" i="18"/>
  <c r="DH194" i="1"/>
  <c r="BQ170" i="17"/>
  <c r="AU46" i="17"/>
  <c r="DM169" i="17"/>
  <c r="V57" i="18"/>
  <c r="AX156" i="1"/>
  <c r="DF198" i="1"/>
  <c r="CV170" i="5"/>
  <c r="BM61" i="18"/>
  <c r="CS127" i="1"/>
  <c r="BS148" i="5"/>
  <c r="Y139" i="5"/>
  <c r="BJ108" i="1"/>
  <c r="DM164" i="1"/>
  <c r="V174" i="1"/>
  <c r="DK43" i="17"/>
  <c r="DL138" i="17"/>
  <c r="BC142" i="5"/>
  <c r="O198" i="17"/>
  <c r="DO133" i="1"/>
  <c r="O149" i="5"/>
  <c r="AX122" i="17"/>
  <c r="BN129" i="17"/>
  <c r="BS129" i="5"/>
  <c r="AX70" i="18"/>
  <c r="BE66" i="18"/>
  <c r="DJ184" i="1"/>
  <c r="CD129" i="1"/>
  <c r="AP45" i="17"/>
  <c r="Q178" i="17"/>
  <c r="AY154" i="1"/>
  <c r="CM178" i="17"/>
  <c r="BC172" i="1"/>
  <c r="BW130" i="1"/>
  <c r="BD100" i="17"/>
  <c r="AX173" i="5"/>
  <c r="BF130" i="5"/>
  <c r="CA144" i="5"/>
  <c r="BJ123" i="1"/>
  <c r="BY101" i="17"/>
  <c r="AA122" i="17"/>
  <c r="AQ121" i="1"/>
  <c r="S47" i="17"/>
  <c r="CX74" i="17"/>
  <c r="CP134" i="5"/>
  <c r="W42" i="17"/>
  <c r="BA150" i="5"/>
  <c r="AN59" i="18"/>
  <c r="AI45" i="17"/>
  <c r="AC111" i="1"/>
  <c r="CR200" i="17"/>
  <c r="DI125" i="1"/>
  <c r="CR138" i="5"/>
  <c r="T122" i="1"/>
  <c r="DH58" i="18"/>
  <c r="CK165" i="1"/>
  <c r="AA123" i="1"/>
  <c r="AH106" i="1"/>
  <c r="S188" i="1"/>
  <c r="BW195" i="1"/>
  <c r="CN59" i="18"/>
  <c r="DF119" i="1"/>
  <c r="BI185" i="1"/>
  <c r="BM174" i="5"/>
  <c r="AP44" i="17"/>
  <c r="AP134" i="5"/>
  <c r="AV45" i="17"/>
  <c r="CU145" i="5"/>
  <c r="BY165" i="1"/>
  <c r="AJ60" i="18"/>
  <c r="BX134" i="5"/>
  <c r="AT131" i="1"/>
  <c r="CS138" i="5"/>
  <c r="S68" i="18"/>
  <c r="CG149" i="5"/>
  <c r="V139" i="5"/>
  <c r="CA53" i="17"/>
  <c r="CO112" i="17"/>
  <c r="AD87" i="17"/>
  <c r="DA150" i="17"/>
  <c r="AK140" i="5"/>
  <c r="AJ147" i="5"/>
  <c r="V69" i="17"/>
  <c r="BF124" i="1"/>
  <c r="BU195" i="5"/>
  <c r="U43" i="17"/>
  <c r="DD200" i="17"/>
  <c r="CB175" i="1"/>
  <c r="CY139" i="5"/>
  <c r="CH155" i="1"/>
  <c r="CH63" i="18"/>
  <c r="DM189" i="17"/>
  <c r="BY61" i="18"/>
  <c r="U138" i="5"/>
  <c r="AI135" i="5"/>
  <c r="AL61" i="18"/>
  <c r="DD43" i="17"/>
  <c r="O57" i="18"/>
  <c r="BS66" i="18"/>
  <c r="BV129" i="1"/>
  <c r="CA126" i="1"/>
  <c r="CK142" i="5"/>
  <c r="BS163" i="1"/>
  <c r="R66" i="18"/>
  <c r="AK115" i="1"/>
  <c r="CO118" i="1"/>
  <c r="AY136" i="5"/>
  <c r="W149" i="5"/>
  <c r="AO118" i="1"/>
  <c r="CH106" i="1"/>
  <c r="BV156" i="1"/>
  <c r="CE144" i="5"/>
  <c r="AP190" i="1"/>
  <c r="BH199" i="1"/>
  <c r="CP159" i="1"/>
  <c r="AK42" i="17"/>
  <c r="DG42" i="17"/>
  <c r="P163" i="1"/>
  <c r="DH123" i="1"/>
  <c r="CE200" i="17"/>
  <c r="CX176" i="1"/>
  <c r="AQ48" i="17"/>
  <c r="BR155" i="1"/>
  <c r="BY183" i="1"/>
  <c r="BW101" i="17"/>
  <c r="BG115" i="1"/>
  <c r="CQ70" i="18"/>
  <c r="DL136" i="5"/>
  <c r="AC154" i="1"/>
  <c r="DL152" i="1"/>
  <c r="BS145" i="17"/>
  <c r="DD48" i="17"/>
  <c r="AT169" i="1"/>
  <c r="CN114" i="1"/>
  <c r="M115" i="1"/>
  <c r="DH110" i="17"/>
  <c r="BX146" i="5"/>
  <c r="AN145" i="5"/>
  <c r="AF173" i="1"/>
  <c r="AO131" i="5"/>
  <c r="CL181" i="1"/>
  <c r="BJ124" i="1"/>
  <c r="BB61" i="18"/>
  <c r="V162" i="1"/>
  <c r="AM66" i="18"/>
  <c r="CO46" i="17"/>
  <c r="CO135" i="1"/>
  <c r="CU166" i="1"/>
  <c r="AM63" i="18"/>
  <c r="CP46" i="17"/>
  <c r="BT107" i="1"/>
  <c r="AS133" i="5"/>
  <c r="AS185" i="17"/>
  <c r="O184" i="1"/>
  <c r="AF136" i="5"/>
  <c r="BB148" i="5"/>
  <c r="CF141" i="5"/>
  <c r="BP173" i="1"/>
  <c r="R193" i="1"/>
  <c r="CX117" i="1"/>
  <c r="AP130" i="1"/>
  <c r="AA193" i="17"/>
  <c r="CD160" i="1"/>
  <c r="AJ159" i="1"/>
  <c r="CQ43" i="17"/>
  <c r="AF45" i="17"/>
  <c r="DG150" i="5"/>
  <c r="BR59" i="18"/>
  <c r="CR132" i="17"/>
  <c r="AD136" i="5"/>
  <c r="AY191" i="1"/>
  <c r="DM139" i="5"/>
  <c r="BY135" i="5"/>
  <c r="AR134" i="1"/>
  <c r="DD41" i="17"/>
  <c r="BT170" i="1"/>
  <c r="CV110" i="1"/>
  <c r="CP139" i="5"/>
  <c r="DN128" i="1"/>
  <c r="AU188" i="17"/>
  <c r="BA117" i="1"/>
  <c r="BS43" i="17"/>
  <c r="CX136" i="5"/>
  <c r="BL157" i="17"/>
  <c r="AW187" i="1"/>
  <c r="BA118" i="1"/>
  <c r="CZ61" i="18"/>
  <c r="AH66" i="18"/>
  <c r="DE67" i="18"/>
  <c r="BG154" i="1"/>
  <c r="AR173" i="17"/>
  <c r="BL108" i="1"/>
  <c r="DF130" i="5"/>
  <c r="BS95" i="17"/>
  <c r="DC81" i="17"/>
  <c r="AU63" i="18"/>
  <c r="BA103" i="17"/>
  <c r="N150" i="17"/>
  <c r="CU61" i="18"/>
  <c r="DO112" i="1"/>
  <c r="CW135" i="1"/>
  <c r="BK57" i="18"/>
  <c r="AJ65" i="18"/>
  <c r="AP122" i="1"/>
  <c r="L185" i="1"/>
  <c r="AE135" i="5"/>
  <c r="AS181" i="1"/>
  <c r="CW173" i="17"/>
  <c r="AL172" i="1"/>
  <c r="AG141" i="5"/>
  <c r="AZ70" i="18"/>
  <c r="CF44" i="17"/>
  <c r="BG189" i="1"/>
  <c r="CV163" i="1"/>
  <c r="CR145" i="5"/>
  <c r="BM132" i="5"/>
  <c r="BS41" i="17"/>
  <c r="AZ64" i="18"/>
  <c r="CF112" i="1"/>
  <c r="AL149" i="5"/>
  <c r="BK118" i="17"/>
  <c r="AI141" i="5"/>
  <c r="BD145" i="17"/>
  <c r="BS126" i="1"/>
  <c r="BQ129" i="5"/>
  <c r="BA130" i="5"/>
  <c r="BZ196" i="17"/>
  <c r="BG137" i="5"/>
  <c r="R121" i="1"/>
  <c r="DC160" i="1"/>
  <c r="AR122" i="1"/>
  <c r="L116" i="1"/>
  <c r="CR128" i="1"/>
  <c r="R144" i="5"/>
  <c r="BW44" i="17"/>
  <c r="AK133" i="5"/>
  <c r="BU195" i="17"/>
  <c r="BV162" i="17"/>
  <c r="CI113" i="1"/>
  <c r="CV153" i="1"/>
  <c r="M107" i="1"/>
  <c r="CI168" i="1"/>
  <c r="AL122" i="1"/>
  <c r="CO134" i="5"/>
  <c r="CX77" i="17"/>
  <c r="DF122" i="1"/>
  <c r="U131" i="1"/>
  <c r="T166" i="17"/>
  <c r="BK193" i="1"/>
  <c r="CM196" i="1"/>
  <c r="AG157" i="17"/>
  <c r="T163" i="17"/>
  <c r="CI41" i="17"/>
  <c r="CR130" i="1"/>
  <c r="CE161" i="1"/>
  <c r="AE109" i="1"/>
  <c r="CJ122" i="1"/>
  <c r="CL70" i="17"/>
  <c r="DF59" i="18"/>
  <c r="BC65" i="18"/>
  <c r="DA124" i="1"/>
  <c r="CX86" i="17"/>
  <c r="BY154" i="1"/>
  <c r="AD128" i="1"/>
  <c r="CU114" i="1"/>
  <c r="AQ108" i="1"/>
  <c r="CB130" i="5"/>
  <c r="BG128" i="1"/>
  <c r="BL129" i="5"/>
  <c r="U168" i="17"/>
  <c r="L111" i="1"/>
  <c r="CD110" i="1"/>
  <c r="BD125" i="1"/>
  <c r="BK116" i="1"/>
  <c r="BB118" i="1"/>
  <c r="S58" i="18"/>
  <c r="AI132" i="5"/>
  <c r="DK138" i="5"/>
  <c r="N64" i="18"/>
  <c r="X125" i="1"/>
  <c r="AP118" i="1"/>
  <c r="CU47" i="17"/>
  <c r="AF158" i="1"/>
  <c r="AY182" i="1"/>
  <c r="CJ107" i="1"/>
  <c r="DG146" i="5"/>
  <c r="M110" i="1"/>
  <c r="CB147" i="5"/>
  <c r="DE176" i="17"/>
  <c r="CT174" i="1"/>
  <c r="BV178" i="1"/>
  <c r="CN66" i="18"/>
  <c r="DM112" i="1"/>
  <c r="U113" i="1"/>
  <c r="BS176" i="1"/>
  <c r="AZ120" i="1"/>
  <c r="BI135" i="5"/>
  <c r="BM120" i="1"/>
  <c r="AX149" i="5"/>
  <c r="CM135" i="5"/>
  <c r="V193" i="1"/>
  <c r="AH123" i="1"/>
  <c r="N182" i="1"/>
  <c r="AV147" i="5"/>
  <c r="CD58" i="18"/>
  <c r="DB106" i="1"/>
  <c r="CG106" i="1"/>
  <c r="BP155" i="1"/>
  <c r="CD114" i="1"/>
  <c r="AD132" i="1"/>
  <c r="AM102" i="17"/>
  <c r="BL61" i="18"/>
  <c r="CD121" i="1"/>
  <c r="BW93" i="17"/>
  <c r="AB134" i="5"/>
  <c r="DG48" i="17"/>
  <c r="CG94" i="17"/>
  <c r="CX109" i="17"/>
  <c r="BO118" i="1"/>
  <c r="AW132" i="17"/>
  <c r="O70" i="18"/>
  <c r="CS125" i="1"/>
  <c r="BY119" i="1"/>
  <c r="CC136" i="1"/>
  <c r="CV173" i="17"/>
  <c r="DF96" i="17"/>
  <c r="BQ123" i="1"/>
  <c r="AP149" i="5"/>
  <c r="CK150" i="17"/>
  <c r="O114" i="17"/>
  <c r="BD59" i="18"/>
  <c r="BT183" i="1"/>
  <c r="AK134" i="5"/>
  <c r="BE96" i="17"/>
  <c r="AR141" i="17"/>
  <c r="AD142" i="5"/>
  <c r="DM172" i="1"/>
  <c r="U187" i="1"/>
  <c r="CV188" i="17"/>
  <c r="AY47" i="17"/>
  <c r="DO53" i="17"/>
  <c r="CJ145" i="5"/>
  <c r="DK162" i="1"/>
  <c r="CH110" i="1"/>
  <c r="DD169" i="17"/>
  <c r="BH156" i="1"/>
  <c r="BW107" i="1"/>
  <c r="CO136" i="5"/>
  <c r="BP141" i="5"/>
  <c r="AQ172" i="17"/>
  <c r="V199" i="1"/>
  <c r="AI107" i="1"/>
  <c r="AR56" i="17"/>
  <c r="DG138" i="5"/>
  <c r="AS98" i="17"/>
  <c r="AQ132" i="1"/>
  <c r="BU200" i="5"/>
  <c r="AU142" i="5"/>
  <c r="CU121" i="1"/>
  <c r="AL143" i="5"/>
  <c r="BW120" i="1"/>
  <c r="BX116" i="1"/>
  <c r="AO146" i="5"/>
  <c r="BI63" i="18"/>
  <c r="BT60" i="18"/>
  <c r="DE191" i="17"/>
  <c r="DH114" i="1"/>
  <c r="DO187" i="17"/>
  <c r="AN169" i="1"/>
  <c r="AE111" i="1"/>
  <c r="DM148" i="5"/>
  <c r="CY108" i="1"/>
  <c r="DH130" i="1"/>
  <c r="DN136" i="5"/>
  <c r="CR111" i="1"/>
  <c r="BL199" i="1"/>
  <c r="X149" i="5"/>
  <c r="DF97" i="17"/>
  <c r="CW150" i="5"/>
  <c r="DI145" i="5"/>
  <c r="AP140" i="5"/>
  <c r="BF89" i="17"/>
  <c r="BQ139" i="17"/>
  <c r="AA133" i="5"/>
  <c r="CT187" i="18"/>
  <c r="AA149" i="5"/>
  <c r="DE136" i="1"/>
  <c r="CW120" i="1"/>
  <c r="AJ130" i="5"/>
  <c r="CX69" i="18"/>
  <c r="CI133" i="1"/>
  <c r="CE79" i="17"/>
  <c r="BH58" i="18"/>
  <c r="CW133" i="5"/>
  <c r="BZ131" i="5"/>
  <c r="AK112" i="1"/>
  <c r="CE109" i="1"/>
  <c r="X97" i="17"/>
  <c r="DB61" i="18"/>
  <c r="BY66" i="18"/>
  <c r="AZ91" i="17"/>
  <c r="DK130" i="1"/>
  <c r="AV47" i="17"/>
  <c r="BH137" i="17"/>
  <c r="BX147" i="5"/>
  <c r="S133" i="17"/>
  <c r="BJ109" i="1"/>
  <c r="AX176" i="1"/>
  <c r="AB174" i="1"/>
  <c r="BR115" i="1"/>
  <c r="DI67" i="18"/>
  <c r="AK143" i="5"/>
  <c r="CS154" i="1"/>
  <c r="CZ58" i="18"/>
  <c r="T149" i="5"/>
  <c r="R114" i="1"/>
  <c r="Q195" i="17"/>
  <c r="BG108" i="1"/>
  <c r="L142" i="17"/>
  <c r="AC167" i="17"/>
  <c r="BB111" i="1"/>
  <c r="BR172" i="1"/>
  <c r="AS145" i="5"/>
  <c r="S142" i="5"/>
  <c r="DA139" i="5"/>
  <c r="CY65" i="17"/>
  <c r="CL148" i="5"/>
  <c r="X107" i="1"/>
  <c r="U191" i="1"/>
  <c r="BZ134" i="5"/>
  <c r="M147" i="5"/>
  <c r="Q155" i="1"/>
  <c r="CD136" i="5"/>
  <c r="DG195" i="17"/>
  <c r="CJ180" i="5"/>
  <c r="BT48" i="17"/>
  <c r="CT141" i="5"/>
  <c r="BE181" i="1"/>
  <c r="BG172" i="17"/>
  <c r="AY189" i="5"/>
  <c r="AT130" i="5"/>
  <c r="CJ71" i="18"/>
  <c r="BZ106" i="1"/>
  <c r="CD150" i="5"/>
  <c r="P57" i="18"/>
  <c r="DM67" i="18"/>
  <c r="AE106" i="1"/>
  <c r="CK156" i="1"/>
  <c r="CM195" i="1"/>
  <c r="BI49" i="17"/>
  <c r="BF127" i="1"/>
  <c r="CX57" i="18"/>
  <c r="BF64" i="18"/>
  <c r="DJ127" i="1"/>
  <c r="CU44" i="17"/>
  <c r="AU83" i="17"/>
  <c r="CC70" i="18"/>
  <c r="CW93" i="17"/>
  <c r="AT44" i="17"/>
  <c r="AR131" i="1"/>
  <c r="CK166" i="1"/>
  <c r="BI171" i="17"/>
  <c r="BV138" i="5"/>
  <c r="S126" i="1"/>
  <c r="BI112" i="1"/>
  <c r="AG187" i="17"/>
  <c r="BI193" i="17"/>
  <c r="AD191" i="17"/>
  <c r="BZ122" i="1"/>
  <c r="V146" i="5"/>
  <c r="BN148" i="5"/>
  <c r="DG157" i="1"/>
  <c r="M159" i="17"/>
  <c r="BX168" i="17"/>
  <c r="AV163" i="1"/>
  <c r="CN143" i="5"/>
  <c r="BP68" i="18"/>
  <c r="AD45" i="17"/>
  <c r="AJ192" i="1"/>
  <c r="AB130" i="1"/>
  <c r="O125" i="17"/>
  <c r="CK160" i="1"/>
  <c r="Y70" i="18"/>
  <c r="AR129" i="17"/>
  <c r="AC125" i="1"/>
  <c r="BW64" i="18"/>
  <c r="BQ44" i="17"/>
  <c r="AT160" i="17"/>
  <c r="Q186" i="1"/>
  <c r="BI107" i="1"/>
  <c r="CW138" i="5"/>
  <c r="BP111" i="1"/>
  <c r="DD119" i="17"/>
  <c r="AG114" i="1"/>
  <c r="CL114" i="1"/>
  <c r="AQ44" i="17"/>
  <c r="AD159" i="1"/>
  <c r="BV133" i="5"/>
  <c r="AJ58" i="17"/>
  <c r="M135" i="17"/>
  <c r="AF48" i="17"/>
  <c r="L52" i="17"/>
  <c r="CQ148" i="5"/>
  <c r="DJ60" i="18"/>
  <c r="X139" i="17"/>
  <c r="Z132" i="1"/>
  <c r="BL107" i="17"/>
  <c r="P132" i="1"/>
  <c r="BO158" i="17"/>
  <c r="DC136" i="5"/>
  <c r="AV192" i="1"/>
  <c r="DL130" i="5"/>
  <c r="AE152" i="17"/>
  <c r="AE193" i="1"/>
  <c r="CL199" i="5"/>
  <c r="BS143" i="5"/>
  <c r="AF170" i="17"/>
  <c r="AK136" i="5"/>
  <c r="T163" i="1"/>
  <c r="CE148" i="5"/>
  <c r="BY67" i="18"/>
  <c r="DA146" i="17"/>
  <c r="DB141" i="5"/>
  <c r="U189" i="1"/>
  <c r="U70" i="17"/>
  <c r="AV141" i="5"/>
  <c r="AD109" i="1"/>
  <c r="BZ51" i="17"/>
  <c r="AN147" i="5"/>
  <c r="CL192" i="1"/>
  <c r="BR143" i="5"/>
  <c r="DI136" i="5"/>
  <c r="BB46" i="17"/>
  <c r="AF98" i="17"/>
  <c r="V190" i="17"/>
  <c r="BF147" i="5"/>
  <c r="CU190" i="17"/>
  <c r="BO176" i="1"/>
  <c r="AP71" i="18"/>
  <c r="BO133" i="5"/>
  <c r="BT177" i="1"/>
  <c r="AZ196" i="5"/>
  <c r="S131" i="1"/>
  <c r="U136" i="5"/>
  <c r="BZ178" i="1"/>
  <c r="AU167" i="1"/>
  <c r="AK109" i="1"/>
  <c r="DO115" i="1"/>
  <c r="AL195" i="1"/>
  <c r="CD200" i="1"/>
  <c r="AO111" i="1"/>
  <c r="DL63" i="18"/>
  <c r="BX117" i="17"/>
  <c r="CT43" i="17"/>
  <c r="AT127" i="1"/>
  <c r="AF126" i="17"/>
  <c r="BV116" i="1"/>
  <c r="L112" i="1"/>
  <c r="BW112" i="1"/>
  <c r="AE105" i="17"/>
  <c r="AR138" i="17"/>
  <c r="CR140" i="17"/>
  <c r="CZ62" i="17"/>
  <c r="BH129" i="1"/>
  <c r="CP129" i="5"/>
  <c r="BH60" i="18"/>
  <c r="CN151" i="1"/>
  <c r="DH188" i="5"/>
  <c r="DI156" i="1"/>
  <c r="CR57" i="18"/>
  <c r="DC147" i="5"/>
  <c r="BV45" i="17"/>
  <c r="U150" i="5"/>
  <c r="DA60" i="18"/>
  <c r="CP135" i="1"/>
  <c r="BB123" i="1"/>
  <c r="BX135" i="1"/>
  <c r="BU167" i="1"/>
  <c r="DL192" i="1"/>
  <c r="CH181" i="1"/>
  <c r="AS42" i="17"/>
  <c r="V149" i="5"/>
  <c r="CE116" i="1"/>
  <c r="N178" i="1"/>
  <c r="Q118" i="1"/>
  <c r="AK151" i="1"/>
  <c r="BD120" i="1"/>
  <c r="AD58" i="18"/>
  <c r="AR144" i="5"/>
  <c r="DI127" i="1"/>
  <c r="DC144" i="5"/>
  <c r="AU185" i="17"/>
  <c r="BR188" i="1"/>
  <c r="CO181" i="1"/>
  <c r="DI184" i="1"/>
  <c r="T181" i="17"/>
  <c r="AJ112" i="17"/>
  <c r="BM57" i="18"/>
  <c r="Y172" i="1"/>
  <c r="AQ120" i="1"/>
  <c r="DD133" i="5"/>
  <c r="U156" i="1"/>
  <c r="CH166" i="1"/>
  <c r="BJ197" i="17"/>
  <c r="BG186" i="5"/>
  <c r="R41" i="17"/>
  <c r="CJ45" i="17"/>
  <c r="BA191" i="1"/>
  <c r="BB157" i="17"/>
  <c r="BM106" i="1"/>
  <c r="CC156" i="17"/>
  <c r="CH46" i="17"/>
  <c r="CG115" i="17"/>
  <c r="AR188" i="1"/>
  <c r="BO146" i="5"/>
  <c r="BH118" i="1"/>
  <c r="DF77" i="17"/>
  <c r="CC122" i="1"/>
  <c r="CL175" i="1"/>
  <c r="V198" i="1"/>
  <c r="DI192" i="17"/>
  <c r="O158" i="1"/>
  <c r="BP159" i="17"/>
  <c r="DB64" i="18"/>
  <c r="N62" i="18"/>
  <c r="L174" i="1"/>
  <c r="CK141" i="5"/>
  <c r="CV150" i="17"/>
  <c r="CR105" i="17"/>
  <c r="V147" i="5"/>
  <c r="AC57" i="18"/>
  <c r="DI111" i="1"/>
  <c r="DD58" i="18"/>
  <c r="BH57" i="18"/>
  <c r="M46" i="17"/>
  <c r="CB135" i="17"/>
  <c r="CQ139" i="5"/>
  <c r="T58" i="18"/>
  <c r="AK138" i="5"/>
  <c r="BC42" i="17"/>
  <c r="DO57" i="18"/>
  <c r="BM145" i="5"/>
  <c r="BA58" i="18"/>
  <c r="CJ59" i="18"/>
  <c r="DM195" i="1"/>
  <c r="AP196" i="1"/>
  <c r="AG110" i="1"/>
  <c r="BW139" i="5"/>
  <c r="DK192" i="17"/>
  <c r="BL47" i="17"/>
  <c r="W143" i="17"/>
  <c r="BH144" i="5"/>
  <c r="AX167" i="1"/>
  <c r="CA168" i="17"/>
  <c r="DD128" i="1"/>
  <c r="O110" i="1"/>
  <c r="DN137" i="5"/>
  <c r="DC188" i="1"/>
  <c r="BM59" i="18"/>
  <c r="AX122" i="1"/>
  <c r="CT99" i="17"/>
  <c r="CI145" i="5"/>
  <c r="BQ150" i="5"/>
  <c r="DJ189" i="17"/>
  <c r="AU133" i="1"/>
  <c r="CI129" i="5"/>
  <c r="BI59" i="18"/>
  <c r="AS63" i="18"/>
  <c r="O111" i="17"/>
  <c r="CX121" i="1"/>
  <c r="AK106" i="1"/>
  <c r="CH45" i="17"/>
  <c r="P69" i="18"/>
  <c r="BB138" i="5"/>
  <c r="DE45" i="17"/>
  <c r="BA68" i="18"/>
  <c r="CH143" i="5"/>
  <c r="V164" i="1"/>
  <c r="AW132" i="5"/>
  <c r="BB135" i="1"/>
  <c r="CV172" i="1"/>
  <c r="R199" i="1"/>
  <c r="M122" i="1"/>
  <c r="AC69" i="18"/>
  <c r="CA107" i="1"/>
  <c r="AO174" i="1"/>
  <c r="BH123" i="1"/>
  <c r="DK164" i="1"/>
  <c r="CV174" i="1"/>
  <c r="CC154" i="1"/>
  <c r="BB59" i="18"/>
  <c r="CW137" i="5"/>
  <c r="BV123" i="1"/>
  <c r="CJ183" i="1"/>
  <c r="BU126" i="1"/>
  <c r="CW134" i="1"/>
  <c r="DD194" i="1"/>
  <c r="T65" i="18"/>
  <c r="BN60" i="18"/>
  <c r="BZ132" i="1"/>
  <c r="DK166" i="17"/>
  <c r="DJ163" i="1"/>
  <c r="BE168" i="1"/>
  <c r="BK99" i="17"/>
  <c r="O69" i="18"/>
  <c r="BF68" i="18"/>
  <c r="BW197" i="1"/>
  <c r="CW172" i="17"/>
  <c r="AJ192" i="17"/>
  <c r="CL129" i="5"/>
  <c r="DA138" i="5"/>
  <c r="AH111" i="1"/>
  <c r="DF178" i="17"/>
  <c r="S109" i="1"/>
  <c r="S123" i="1"/>
  <c r="DI133" i="1"/>
  <c r="AU129" i="5"/>
  <c r="AZ145" i="5"/>
  <c r="BQ148" i="5"/>
  <c r="CY184" i="17"/>
  <c r="CX60" i="18"/>
  <c r="CL60" i="18"/>
  <c r="AG143" i="5"/>
  <c r="BK106" i="1"/>
  <c r="M164" i="1"/>
  <c r="CB143" i="5"/>
  <c r="CZ43" i="17"/>
  <c r="W134" i="1"/>
  <c r="BB41" i="17"/>
  <c r="AE45" i="17"/>
  <c r="BT112" i="1"/>
  <c r="U176" i="1"/>
  <c r="BO43" i="17"/>
  <c r="CH120" i="1"/>
  <c r="DO48" i="17"/>
  <c r="AI48" i="17"/>
  <c r="CQ119" i="1"/>
  <c r="BK69" i="18"/>
  <c r="DG125" i="1"/>
  <c r="U122" i="1"/>
  <c r="AS135" i="5"/>
  <c r="CI121" i="1"/>
  <c r="CN136" i="1"/>
  <c r="AR68" i="18"/>
  <c r="AQ122" i="1"/>
  <c r="AE136" i="5"/>
  <c r="CC147" i="5"/>
  <c r="DG123" i="1"/>
  <c r="BM58" i="18"/>
  <c r="T141" i="5"/>
  <c r="CG185" i="17"/>
  <c r="DE162" i="1"/>
  <c r="L173" i="1"/>
  <c r="AL160" i="1"/>
  <c r="DB111" i="1"/>
  <c r="CL122" i="1"/>
  <c r="CI132" i="5"/>
  <c r="W114" i="1"/>
  <c r="BD121" i="1"/>
  <c r="AU130" i="5"/>
  <c r="CY133" i="1"/>
  <c r="DO119" i="1"/>
  <c r="CK146" i="5"/>
  <c r="DB160" i="1"/>
  <c r="BS130" i="5"/>
  <c r="T150" i="5"/>
  <c r="DF41" i="17"/>
  <c r="DG60" i="18"/>
  <c r="AD47" i="17"/>
  <c r="BX160" i="17"/>
  <c r="CI65" i="18"/>
  <c r="CR193" i="1"/>
  <c r="AN141" i="5"/>
  <c r="AA112" i="1"/>
  <c r="BQ58" i="18"/>
  <c r="CV63" i="18"/>
  <c r="CC196" i="1"/>
  <c r="DL151" i="17"/>
  <c r="CV117" i="1"/>
  <c r="AW106" i="1"/>
  <c r="AN108" i="1"/>
  <c r="CL116" i="1"/>
  <c r="AG131" i="5"/>
  <c r="V189" i="1"/>
  <c r="CU189" i="17"/>
  <c r="BY43" i="17"/>
  <c r="CL111" i="1"/>
  <c r="CH180" i="1"/>
  <c r="CZ132" i="5"/>
  <c r="DI119" i="1"/>
  <c r="BD90" i="17"/>
  <c r="DG136" i="1"/>
  <c r="DO150" i="17"/>
  <c r="V62" i="18"/>
  <c r="BH124" i="17"/>
  <c r="AR59" i="17"/>
  <c r="CB110" i="17"/>
  <c r="CY45" i="17"/>
  <c r="DG132" i="1"/>
  <c r="AH197" i="1"/>
  <c r="AJ188" i="1"/>
  <c r="DA70" i="18"/>
  <c r="Q101" i="17"/>
  <c r="BQ136" i="5"/>
  <c r="AC132" i="1"/>
  <c r="CS195" i="17"/>
  <c r="DL187" i="1"/>
  <c r="DE161" i="1"/>
  <c r="BI141" i="5"/>
  <c r="BL62" i="17"/>
  <c r="BB133" i="1"/>
  <c r="BX149" i="5"/>
  <c r="W60" i="17"/>
  <c r="DM44" i="17"/>
  <c r="CQ112" i="17"/>
  <c r="BP148" i="17"/>
  <c r="BM129" i="5"/>
  <c r="AJ131" i="1"/>
  <c r="AD78" i="17"/>
  <c r="DK138" i="17"/>
  <c r="BI47" i="17"/>
  <c r="P59" i="18"/>
  <c r="BL101" i="17"/>
  <c r="BC130" i="5"/>
  <c r="S71" i="18"/>
  <c r="DI41" i="17"/>
  <c r="CJ126" i="1"/>
  <c r="CV53" i="17"/>
  <c r="BO130" i="5"/>
  <c r="CA109" i="1"/>
  <c r="BC181" i="5"/>
  <c r="CU43" i="17"/>
  <c r="CE60" i="18"/>
  <c r="AH131" i="1"/>
  <c r="DN140" i="5"/>
  <c r="AB145" i="17"/>
  <c r="AT98" i="17"/>
  <c r="CB139" i="17"/>
  <c r="AZ112" i="1"/>
  <c r="X124" i="17"/>
  <c r="CL130" i="1"/>
  <c r="BT184" i="17"/>
  <c r="CF122" i="1"/>
  <c r="V190" i="1"/>
  <c r="AC124" i="1"/>
  <c r="CA179" i="5"/>
  <c r="N139" i="5"/>
  <c r="AQ136" i="17"/>
  <c r="CO71" i="18"/>
  <c r="AX158" i="17"/>
  <c r="CJ158" i="1"/>
  <c r="R42" i="17"/>
  <c r="U176" i="17"/>
  <c r="BD198" i="1"/>
  <c r="DE123" i="1"/>
  <c r="BR58" i="18"/>
  <c r="X178" i="1"/>
  <c r="DH143" i="5"/>
  <c r="AS150" i="5"/>
  <c r="CK147" i="5"/>
  <c r="CM188" i="1"/>
  <c r="CJ146" i="17"/>
  <c r="AI116" i="1"/>
  <c r="DC136" i="1"/>
  <c r="W144" i="5"/>
  <c r="DE110" i="1"/>
  <c r="BO169" i="1"/>
  <c r="BE167" i="17"/>
  <c r="DB190" i="17"/>
  <c r="L41" i="17"/>
  <c r="AU190" i="1"/>
  <c r="AN135" i="5"/>
  <c r="CK108" i="1"/>
  <c r="BX156" i="1"/>
  <c r="CC183" i="1"/>
  <c r="CV145" i="5"/>
  <c r="DL200" i="1"/>
  <c r="DB94" i="17"/>
  <c r="AW134" i="5"/>
  <c r="BA60" i="17"/>
  <c r="DI122" i="17"/>
  <c r="CG126" i="1"/>
  <c r="BI131" i="5"/>
  <c r="Y47" i="17"/>
  <c r="BO113" i="1"/>
  <c r="DB125" i="1"/>
  <c r="DE109" i="17"/>
  <c r="CV176" i="1"/>
  <c r="BN67" i="18"/>
  <c r="AQ132" i="5"/>
  <c r="BC180" i="1"/>
  <c r="CL139" i="5"/>
  <c r="DJ133" i="5"/>
  <c r="DB132" i="5"/>
  <c r="CM139" i="5"/>
  <c r="DM130" i="17"/>
  <c r="DH125" i="17"/>
  <c r="AA159" i="1"/>
  <c r="BT174" i="1"/>
  <c r="DJ133" i="1"/>
  <c r="CP66" i="18"/>
  <c r="DF146" i="5"/>
  <c r="CM125" i="1"/>
  <c r="BC186" i="1"/>
  <c r="CY182" i="1"/>
  <c r="BC136" i="5"/>
  <c r="AS88" i="17"/>
  <c r="CB141" i="5"/>
  <c r="BB117" i="1"/>
  <c r="AZ164" i="1"/>
  <c r="AF149" i="5"/>
  <c r="T145" i="5"/>
  <c r="DK110" i="17"/>
  <c r="W131" i="1"/>
  <c r="DL147" i="5"/>
  <c r="DB162" i="1"/>
  <c r="CC133" i="1"/>
  <c r="BH113" i="1"/>
  <c r="AO46" i="17"/>
  <c r="BL123" i="1"/>
  <c r="CR130" i="5"/>
  <c r="DB73" i="17"/>
  <c r="AV148" i="5"/>
  <c r="T168" i="1"/>
  <c r="AM111" i="1"/>
  <c r="BK166" i="1"/>
  <c r="BM136" i="5"/>
  <c r="AS106" i="1"/>
  <c r="DN141" i="5"/>
  <c r="CZ63" i="18"/>
  <c r="DC47" i="17"/>
  <c r="P144" i="5"/>
  <c r="CD126" i="1"/>
  <c r="BD183" i="17"/>
  <c r="CC186" i="17"/>
  <c r="DG68" i="18"/>
  <c r="Z130" i="17"/>
  <c r="BJ41" i="17"/>
  <c r="CZ139" i="5"/>
  <c r="DK44" i="17"/>
  <c r="AT65" i="18"/>
  <c r="DJ58" i="18"/>
  <c r="CN46" i="17"/>
  <c r="CI60" i="17"/>
  <c r="DF175" i="17"/>
  <c r="AU61" i="18"/>
  <c r="O152" i="17"/>
  <c r="DE147" i="5"/>
  <c r="AB57" i="18"/>
  <c r="CV184" i="1"/>
  <c r="DA176" i="5"/>
  <c r="BV112" i="1"/>
  <c r="AG116" i="1"/>
  <c r="AI153" i="1"/>
  <c r="BQ161" i="1"/>
  <c r="CU164" i="1"/>
  <c r="DA41" i="17"/>
  <c r="BJ119" i="1"/>
  <c r="AX132" i="5"/>
  <c r="CZ199" i="1"/>
  <c r="AT192" i="17"/>
  <c r="BP181" i="1"/>
  <c r="AU134" i="1"/>
  <c r="CE137" i="5"/>
  <c r="AW59" i="18"/>
  <c r="O191" i="5"/>
  <c r="DC59" i="18"/>
  <c r="CY200" i="1"/>
  <c r="BC44" i="17"/>
  <c r="DK42" i="17"/>
  <c r="CT45" i="17"/>
  <c r="DL143" i="17"/>
  <c r="X143" i="5"/>
  <c r="AN200" i="17"/>
  <c r="BL186" i="17"/>
  <c r="DF157" i="1"/>
  <c r="BH193" i="1"/>
  <c r="BO173" i="1"/>
  <c r="BS119" i="17"/>
  <c r="R132" i="5"/>
  <c r="CD119" i="1"/>
  <c r="R63" i="18"/>
  <c r="BB174" i="17"/>
  <c r="BW132" i="5"/>
  <c r="W154" i="1"/>
  <c r="AT152" i="1"/>
  <c r="BB195" i="1"/>
  <c r="CT182" i="1"/>
  <c r="X149" i="17"/>
  <c r="DA65" i="18"/>
  <c r="BG130" i="5"/>
  <c r="DO123" i="17"/>
  <c r="DF108" i="17"/>
  <c r="BR131" i="1"/>
  <c r="DK148" i="5"/>
  <c r="BS171" i="1"/>
  <c r="R59" i="18"/>
  <c r="AD123" i="1"/>
  <c r="BO137" i="5"/>
  <c r="AM48" i="17"/>
  <c r="CS124" i="17"/>
  <c r="BV131" i="1"/>
  <c r="BX108" i="1"/>
  <c r="AE143" i="5"/>
  <c r="AG169" i="1"/>
  <c r="AB146" i="5"/>
  <c r="M140" i="5"/>
  <c r="Y120" i="1"/>
  <c r="AY137" i="5"/>
  <c r="CX154" i="17"/>
  <c r="BN161" i="1"/>
  <c r="BJ176" i="1"/>
  <c r="S143" i="5"/>
  <c r="AX69" i="18"/>
  <c r="BG141" i="5"/>
  <c r="Q153" i="17"/>
  <c r="DG69" i="18"/>
  <c r="CB71" i="18"/>
  <c r="AS123" i="1"/>
  <c r="DG47" i="17"/>
  <c r="CM47" i="17"/>
  <c r="BH186" i="1"/>
  <c r="AL58" i="18"/>
  <c r="BF119" i="1"/>
  <c r="CL135" i="5"/>
  <c r="CR134" i="1"/>
  <c r="CX81" i="17"/>
  <c r="DB63" i="18"/>
  <c r="AQ134" i="5"/>
  <c r="BX179" i="1"/>
  <c r="BR41" i="17"/>
  <c r="BT106" i="1"/>
  <c r="BC194" i="1"/>
  <c r="V145" i="17"/>
  <c r="BB42" i="17"/>
  <c r="AL68" i="18"/>
  <c r="AW123" i="1"/>
  <c r="DJ162" i="1"/>
  <c r="BD165" i="17"/>
  <c r="AF148" i="5"/>
  <c r="BE153" i="1"/>
  <c r="CZ118" i="1"/>
  <c r="AY143" i="5"/>
  <c r="CC62" i="18"/>
  <c r="CG142" i="5"/>
  <c r="DF128" i="17"/>
  <c r="AH77" i="17"/>
  <c r="BQ86" i="17"/>
  <c r="AW126" i="1"/>
  <c r="BI48" i="17"/>
  <c r="Q50" i="17"/>
  <c r="CE71" i="17"/>
  <c r="CF42" i="17"/>
  <c r="CW66" i="18"/>
  <c r="CD97" i="17"/>
  <c r="AV115" i="1"/>
  <c r="CP188" i="1"/>
  <c r="DA174" i="17"/>
  <c r="BR185" i="1"/>
  <c r="X186" i="17"/>
  <c r="CB57" i="18"/>
  <c r="AK135" i="5"/>
  <c r="DM63" i="18"/>
  <c r="P191" i="1"/>
  <c r="O45" i="17"/>
  <c r="CI150" i="5"/>
  <c r="M118" i="1"/>
  <c r="T63" i="18"/>
  <c r="AW194" i="17"/>
  <c r="BQ59" i="18"/>
  <c r="BW68" i="18"/>
  <c r="CT138" i="5"/>
  <c r="AA106" i="1"/>
  <c r="CT118" i="1"/>
  <c r="M195" i="17"/>
  <c r="X108" i="1"/>
  <c r="CS121" i="1"/>
  <c r="Z141" i="5"/>
  <c r="AN65" i="18"/>
  <c r="CJ58" i="18"/>
  <c r="AR107" i="1"/>
  <c r="CB153" i="17"/>
  <c r="BB199" i="17"/>
  <c r="BQ151" i="1"/>
  <c r="BT173" i="17"/>
  <c r="BD171" i="17"/>
  <c r="BW114" i="1"/>
  <c r="AM164" i="1"/>
  <c r="CF154" i="1"/>
  <c r="M170" i="1"/>
  <c r="CA62" i="18"/>
  <c r="N110" i="1"/>
  <c r="T161" i="17"/>
  <c r="V144" i="5"/>
  <c r="AV197" i="1"/>
  <c r="T110" i="1"/>
  <c r="CD96" i="17"/>
  <c r="BH167" i="1"/>
  <c r="BC199" i="1"/>
  <c r="AP60" i="18"/>
  <c r="BA61" i="18"/>
  <c r="CQ108" i="1"/>
  <c r="DO171" i="17"/>
  <c r="CK107" i="1"/>
  <c r="AY113" i="1"/>
  <c r="AJ125" i="1"/>
  <c r="DC197" i="1"/>
  <c r="BP167" i="1"/>
  <c r="DA119" i="1"/>
  <c r="BL154" i="17"/>
  <c r="BE147" i="5"/>
  <c r="Y84" i="17"/>
  <c r="DO47" i="17"/>
  <c r="AZ65" i="18"/>
  <c r="BA108" i="1"/>
  <c r="DF110" i="1"/>
  <c r="AB83" i="17"/>
  <c r="O67" i="18"/>
  <c r="AK70" i="18"/>
  <c r="BH47" i="17"/>
  <c r="AI67" i="17"/>
  <c r="AR58" i="18"/>
  <c r="AP46" i="17"/>
  <c r="AN160" i="1"/>
  <c r="BX174" i="1"/>
  <c r="CV174" i="17"/>
  <c r="BD115" i="1"/>
  <c r="S62" i="18"/>
  <c r="AF121" i="1"/>
  <c r="AF132" i="1"/>
  <c r="CU107" i="1"/>
  <c r="AJ150" i="17"/>
  <c r="DC149" i="5"/>
  <c r="CR107" i="1"/>
  <c r="BQ109" i="1"/>
  <c r="DN183" i="1"/>
  <c r="CU160" i="1"/>
  <c r="DA128" i="1"/>
  <c r="AO121" i="1"/>
  <c r="AL135" i="1"/>
  <c r="AD43" i="17"/>
  <c r="CW121" i="1"/>
  <c r="CT180" i="1"/>
  <c r="CK59" i="18"/>
  <c r="CG147" i="5"/>
  <c r="AZ110" i="1"/>
  <c r="BY140" i="5"/>
  <c r="O199" i="5"/>
  <c r="AO113" i="1"/>
  <c r="BU195" i="1"/>
  <c r="AU109" i="1"/>
  <c r="AT116" i="1"/>
  <c r="CO173" i="1"/>
  <c r="BW183" i="1"/>
  <c r="BG136" i="5"/>
  <c r="M134" i="5"/>
  <c r="DN197" i="1"/>
  <c r="AV174" i="1"/>
  <c r="DA43" i="17"/>
  <c r="DC44" i="17"/>
  <c r="DM161" i="17"/>
  <c r="CH142" i="5"/>
  <c r="O41" i="17"/>
  <c r="DA47" i="17"/>
  <c r="DN147" i="5"/>
  <c r="DM135" i="5"/>
  <c r="BK65" i="18"/>
  <c r="CU149" i="5"/>
  <c r="BS120" i="1"/>
  <c r="DJ114" i="17"/>
  <c r="BC145" i="5"/>
  <c r="CQ146" i="5"/>
  <c r="DO69" i="18"/>
  <c r="BQ122" i="1"/>
  <c r="AE140" i="5"/>
  <c r="AZ133" i="5"/>
  <c r="L149" i="5"/>
  <c r="BU69" i="18"/>
  <c r="L119" i="1"/>
  <c r="BG42" i="17"/>
  <c r="DF131" i="5"/>
  <c r="BZ130" i="5"/>
  <c r="AP67" i="18"/>
  <c r="CM140" i="5"/>
  <c r="DD61" i="18"/>
  <c r="BE64" i="18"/>
  <c r="CN132" i="5"/>
  <c r="DK141" i="5"/>
  <c r="AQ119" i="1"/>
  <c r="AA152" i="1"/>
  <c r="CM183" i="1"/>
  <c r="DB82" i="17"/>
  <c r="BQ142" i="5"/>
  <c r="L177" i="1"/>
  <c r="BP171" i="1"/>
  <c r="CF186" i="17"/>
  <c r="DD116" i="1"/>
  <c r="AI144" i="5"/>
  <c r="AA134" i="1"/>
  <c r="X131" i="1"/>
  <c r="BT44" i="17"/>
  <c r="CO113" i="1"/>
  <c r="BD136" i="1"/>
  <c r="BM116" i="17"/>
  <c r="AV134" i="1"/>
  <c r="AJ47" i="17"/>
  <c r="AN134" i="5"/>
  <c r="AL148" i="5"/>
  <c r="AY46" i="17"/>
  <c r="BT148" i="17"/>
  <c r="CT148" i="5"/>
  <c r="Y121" i="1"/>
  <c r="CI135" i="5"/>
  <c r="R184" i="17"/>
  <c r="AZ179" i="5"/>
  <c r="BR152" i="17"/>
  <c r="DB134" i="5"/>
  <c r="N44" i="17"/>
  <c r="DL130" i="17"/>
  <c r="CP57" i="18"/>
  <c r="AR109" i="1"/>
  <c r="AD112" i="1"/>
  <c r="CN162" i="1"/>
  <c r="CF152" i="1"/>
  <c r="DB140" i="5"/>
  <c r="Z106" i="1"/>
  <c r="CV170" i="1"/>
  <c r="CK115" i="1"/>
  <c r="CT176" i="1"/>
  <c r="BO134" i="5"/>
  <c r="AD133" i="5"/>
  <c r="BR134" i="5"/>
  <c r="AD133" i="1"/>
  <c r="BB169" i="1"/>
  <c r="V115" i="1"/>
  <c r="O77" i="17"/>
  <c r="DG152" i="1"/>
  <c r="BX70" i="18"/>
  <c r="DB122" i="1"/>
  <c r="CI146" i="17"/>
  <c r="BI106" i="1"/>
  <c r="CU65" i="18"/>
  <c r="CV191" i="1"/>
  <c r="BT117" i="1"/>
  <c r="BR135" i="5"/>
  <c r="CN136" i="5"/>
  <c r="BW41" i="17"/>
  <c r="CB63" i="18"/>
  <c r="AG68" i="18"/>
  <c r="AH134" i="5"/>
  <c r="AS139" i="5"/>
  <c r="AN180" i="17"/>
  <c r="AS127" i="1"/>
  <c r="DF136" i="17"/>
  <c r="BV114" i="1"/>
  <c r="BO196" i="1"/>
  <c r="BQ175" i="17"/>
  <c r="AV190" i="17"/>
  <c r="M133" i="1"/>
  <c r="DF127" i="17"/>
  <c r="BQ147" i="5"/>
  <c r="AM176" i="5"/>
  <c r="AG181" i="1"/>
  <c r="DC110" i="1"/>
  <c r="AJ121" i="1"/>
  <c r="CL126" i="1"/>
  <c r="BC47" i="17"/>
  <c r="AE149" i="5"/>
  <c r="DH154" i="1"/>
  <c r="CF183" i="1"/>
  <c r="CD140" i="5"/>
  <c r="BK141" i="17"/>
  <c r="AB44" i="17"/>
  <c r="AK114" i="1"/>
  <c r="CD123" i="1"/>
  <c r="CF132" i="5"/>
  <c r="AU188" i="1"/>
  <c r="AW108" i="1"/>
  <c r="CF140" i="5"/>
  <c r="CG131" i="1"/>
  <c r="AI52" i="17"/>
  <c r="CH182" i="5"/>
  <c r="AS47" i="17"/>
  <c r="CY129" i="1"/>
  <c r="DA130" i="1"/>
  <c r="CH114" i="1"/>
  <c r="BG46" i="17"/>
  <c r="S198" i="1"/>
  <c r="DE43" i="17"/>
  <c r="DG174" i="1"/>
  <c r="CI44" i="17"/>
  <c r="CO84" i="17"/>
  <c r="DA135" i="1"/>
  <c r="DF169" i="1"/>
  <c r="AI179" i="17"/>
  <c r="DF151" i="1"/>
  <c r="BG126" i="1"/>
  <c r="DJ107" i="1"/>
  <c r="M71" i="18"/>
  <c r="BN63" i="18"/>
  <c r="BX114" i="1"/>
  <c r="AN118" i="1"/>
  <c r="DA100" i="17"/>
  <c r="AW73" i="17"/>
  <c r="CF117" i="17"/>
  <c r="T138" i="17"/>
  <c r="AT139" i="5"/>
  <c r="U94" i="17"/>
  <c r="DB90" i="17"/>
  <c r="DB44" i="17"/>
  <c r="AX130" i="5"/>
  <c r="CX135" i="5"/>
  <c r="BN133" i="1"/>
  <c r="BD146" i="5"/>
  <c r="CF67" i="18"/>
  <c r="AB59" i="18"/>
  <c r="DM131" i="5"/>
  <c r="AR124" i="1"/>
  <c r="CD98" i="17"/>
  <c r="CS150" i="5"/>
  <c r="BM171" i="1"/>
  <c r="CD147" i="17"/>
  <c r="BG131" i="1"/>
  <c r="BF150" i="5"/>
  <c r="BX162" i="1"/>
  <c r="BK119" i="17"/>
  <c r="L184" i="1"/>
  <c r="AA142" i="5"/>
  <c r="V71" i="18"/>
  <c r="S41" i="17"/>
  <c r="CG123" i="1"/>
  <c r="CP107" i="1"/>
  <c r="DK110" i="1"/>
  <c r="BV150" i="5"/>
  <c r="AK60" i="18"/>
  <c r="AG58" i="18"/>
  <c r="CW73" i="17"/>
  <c r="AZ191" i="1"/>
  <c r="CD131" i="1"/>
  <c r="AL81" i="17"/>
  <c r="AU143" i="5"/>
  <c r="AL43" i="17"/>
  <c r="CL108" i="1"/>
  <c r="CZ137" i="5"/>
  <c r="AE136" i="1"/>
  <c r="AE120" i="1"/>
  <c r="BC57" i="18"/>
  <c r="BY196" i="17"/>
  <c r="Y136" i="5"/>
  <c r="T120" i="17"/>
  <c r="BU150" i="17"/>
  <c r="DI158" i="17"/>
  <c r="BI155" i="1"/>
  <c r="CK135" i="5"/>
  <c r="Y43" i="17"/>
  <c r="AV181" i="1"/>
  <c r="AQ62" i="18"/>
  <c r="BT45" i="17"/>
  <c r="CW178" i="5"/>
  <c r="N193" i="1"/>
  <c r="CU151" i="17"/>
  <c r="AB176" i="17"/>
  <c r="CG153" i="1"/>
  <c r="BB79" i="17"/>
  <c r="AW109" i="1"/>
  <c r="DO111" i="1"/>
  <c r="R138" i="5"/>
  <c r="BX109" i="1"/>
  <c r="AQ183" i="1"/>
  <c r="CJ130" i="5"/>
  <c r="CT128" i="17"/>
  <c r="BE86" i="17"/>
  <c r="BT145" i="5"/>
  <c r="AN68" i="18"/>
  <c r="W181" i="1"/>
  <c r="AD62" i="18"/>
  <c r="Q187" i="17"/>
  <c r="CJ193" i="1"/>
  <c r="DK65" i="17"/>
  <c r="S118" i="17"/>
  <c r="BJ116" i="17"/>
  <c r="DK173" i="1"/>
  <c r="CI114" i="1"/>
  <c r="CM57" i="18"/>
  <c r="DH119" i="1"/>
  <c r="CI135" i="1"/>
  <c r="DI68" i="18"/>
  <c r="AT146" i="17"/>
  <c r="DN163" i="1"/>
  <c r="AV159" i="17"/>
  <c r="AR65" i="18"/>
  <c r="DE62" i="18"/>
  <c r="BI131" i="1"/>
  <c r="AS111" i="1"/>
  <c r="CG189" i="1"/>
  <c r="BF101" i="17"/>
  <c r="CQ48" i="17"/>
  <c r="CS67" i="18"/>
  <c r="BZ42" i="17"/>
  <c r="DL61" i="18"/>
  <c r="CG119" i="1"/>
  <c r="P68" i="18"/>
  <c r="BM114" i="1"/>
  <c r="AS117" i="1"/>
  <c r="CN151" i="17"/>
  <c r="DC108" i="1"/>
  <c r="Q148" i="5"/>
  <c r="O147" i="5"/>
  <c r="N60" i="18"/>
  <c r="DE120" i="1"/>
  <c r="AF123" i="1"/>
  <c r="BB104" i="17"/>
  <c r="CB69" i="18"/>
  <c r="AU64" i="18"/>
  <c r="AA189" i="1"/>
  <c r="L149" i="17"/>
  <c r="DO187" i="1"/>
  <c r="AB131" i="1"/>
  <c r="BC154" i="1"/>
  <c r="DM173" i="1"/>
  <c r="S145" i="5"/>
  <c r="CY59" i="18"/>
  <c r="AV59" i="18"/>
  <c r="AU163" i="1"/>
  <c r="CO109" i="1"/>
  <c r="CP47" i="17"/>
  <c r="DH132" i="5"/>
  <c r="AP138" i="5"/>
  <c r="AG43" i="17"/>
  <c r="O69" i="17"/>
  <c r="DB146" i="17"/>
  <c r="Q115" i="1"/>
  <c r="BL132" i="5"/>
  <c r="BG57" i="18"/>
  <c r="BG118" i="1"/>
  <c r="DL139" i="5"/>
  <c r="AN114" i="1"/>
  <c r="AM115" i="1"/>
  <c r="CA181" i="1"/>
  <c r="BD41" i="17"/>
  <c r="DB182" i="1"/>
  <c r="V154" i="17"/>
  <c r="CN134" i="1"/>
  <c r="DJ43" i="17"/>
  <c r="AP181" i="17"/>
  <c r="BF156" i="17"/>
  <c r="CM137" i="5"/>
  <c r="CH41" i="17"/>
  <c r="CB134" i="5"/>
  <c r="AW102" i="17"/>
  <c r="BZ193" i="1"/>
  <c r="AX199" i="17"/>
  <c r="AZ59" i="18"/>
  <c r="DG141" i="5"/>
  <c r="DF111" i="1"/>
  <c r="CA124" i="1"/>
  <c r="S134" i="1"/>
  <c r="AY48" i="17"/>
  <c r="L137" i="5"/>
  <c r="S189" i="17"/>
  <c r="BD63" i="18"/>
  <c r="BD106" i="1"/>
  <c r="M195" i="5"/>
  <c r="BE132" i="17"/>
  <c r="CA142" i="5"/>
  <c r="DI181" i="1"/>
  <c r="CJ63" i="18"/>
  <c r="T199" i="1"/>
  <c r="Z120" i="1"/>
  <c r="BQ187" i="5"/>
  <c r="Z189" i="17"/>
  <c r="P62" i="18"/>
  <c r="CY68" i="18"/>
  <c r="AD71" i="18"/>
  <c r="M49" i="17"/>
  <c r="AF131" i="1"/>
  <c r="CJ150" i="5"/>
  <c r="DD124" i="1"/>
  <c r="W63" i="18"/>
  <c r="CV127" i="1"/>
  <c r="AL60" i="17"/>
  <c r="DF150" i="5"/>
  <c r="AV69" i="18"/>
  <c r="CO179" i="17"/>
  <c r="BS72" i="17"/>
  <c r="CI116" i="1"/>
  <c r="CJ142" i="17"/>
  <c r="AY143" i="17"/>
  <c r="N116" i="1"/>
  <c r="AZ149" i="17"/>
  <c r="Z114" i="1"/>
  <c r="DL136" i="1"/>
  <c r="AT131" i="5"/>
  <c r="DC106" i="1"/>
  <c r="DC197" i="17"/>
  <c r="BA190" i="5"/>
  <c r="DC65" i="18"/>
  <c r="AQ196" i="17"/>
  <c r="U169" i="1"/>
  <c r="BT113" i="1"/>
  <c r="CI180" i="1"/>
  <c r="Z174" i="1"/>
  <c r="AC113" i="1"/>
  <c r="N196" i="1"/>
  <c r="CY134" i="5"/>
  <c r="S170" i="1"/>
  <c r="AY195" i="1"/>
  <c r="AP191" i="1"/>
  <c r="DF185" i="1"/>
  <c r="AU164" i="1"/>
  <c r="BV60" i="18"/>
  <c r="BF120" i="1"/>
  <c r="CX119" i="1"/>
  <c r="BN124" i="1"/>
  <c r="CZ195" i="1"/>
  <c r="R150" i="5"/>
  <c r="BM140" i="5"/>
  <c r="BO200" i="1"/>
  <c r="CQ62" i="18"/>
  <c r="BO116" i="1"/>
  <c r="AT113" i="1"/>
  <c r="BI121" i="1"/>
  <c r="AZ180" i="17"/>
  <c r="BS114" i="1"/>
  <c r="BN115" i="1"/>
  <c r="BM183" i="1"/>
  <c r="AE61" i="18"/>
  <c r="CT46" i="17"/>
  <c r="M94" i="17"/>
  <c r="CV153" i="17"/>
  <c r="CR142" i="5"/>
  <c r="DA122" i="17"/>
  <c r="DN134" i="17"/>
  <c r="BU151" i="17"/>
  <c r="AZ146" i="5"/>
  <c r="CT150" i="5"/>
  <c r="AJ66" i="18"/>
  <c r="AL148" i="17"/>
  <c r="AR141" i="5"/>
  <c r="AL42" i="17"/>
  <c r="CO130" i="5"/>
  <c r="AA131" i="5"/>
  <c r="CS190" i="1"/>
  <c r="Y135" i="5"/>
  <c r="CL135" i="1"/>
  <c r="R137" i="5"/>
  <c r="AL166" i="1"/>
  <c r="DN131" i="5"/>
  <c r="BY200" i="1"/>
  <c r="CB111" i="1"/>
  <c r="DK118" i="1"/>
  <c r="CN135" i="17"/>
  <c r="CT139" i="5"/>
  <c r="BC163" i="1"/>
  <c r="O174" i="5"/>
  <c r="AY59" i="18"/>
  <c r="T118" i="1"/>
  <c r="BO63" i="17"/>
  <c r="AX115" i="1"/>
  <c r="CV41" i="17"/>
  <c r="CK154" i="17"/>
  <c r="BL134" i="5"/>
  <c r="Y42" i="17"/>
  <c r="AG108" i="17"/>
  <c r="CE114" i="17"/>
  <c r="AZ67" i="18"/>
  <c r="CF172" i="5"/>
  <c r="V153" i="17"/>
  <c r="DB151" i="1"/>
  <c r="AT177" i="1"/>
  <c r="O123" i="1"/>
  <c r="DK112" i="1"/>
  <c r="BP71" i="18"/>
  <c r="AW111" i="1"/>
  <c r="DG118" i="1"/>
  <c r="AC142" i="5"/>
  <c r="O173" i="17"/>
  <c r="DJ175" i="1"/>
  <c r="CK187" i="17"/>
  <c r="AR192" i="1"/>
  <c r="CP113" i="1"/>
  <c r="AY140" i="5"/>
  <c r="DH44" i="17"/>
  <c r="CI194" i="1"/>
  <c r="BL122" i="1"/>
  <c r="T117" i="1"/>
  <c r="AL82" i="17"/>
  <c r="AE193" i="17"/>
  <c r="S173" i="17"/>
  <c r="DI130" i="1"/>
  <c r="X43" i="17"/>
  <c r="BA119" i="1"/>
  <c r="BU156" i="1"/>
  <c r="AW45" i="17"/>
  <c r="AX180" i="17"/>
  <c r="CB139" i="5"/>
  <c r="S59" i="18"/>
  <c r="CV135" i="1"/>
  <c r="CH134" i="1"/>
  <c r="BN84" i="17"/>
  <c r="CK68" i="18"/>
  <c r="CO95" i="17"/>
  <c r="CJ66" i="17"/>
  <c r="CE105" i="17"/>
  <c r="BH131" i="5"/>
  <c r="AK119" i="1"/>
  <c r="U133" i="5"/>
  <c r="CS113" i="1"/>
  <c r="BV139" i="5"/>
  <c r="AI197" i="1"/>
  <c r="CB169" i="1"/>
  <c r="W132" i="17"/>
  <c r="CR131" i="5"/>
  <c r="DC196" i="1"/>
  <c r="CL173" i="1"/>
  <c r="CV179" i="1"/>
  <c r="CP151" i="1"/>
  <c r="CQ199" i="1"/>
  <c r="CS111" i="1"/>
  <c r="X70" i="18"/>
  <c r="CX133" i="5"/>
  <c r="CE156" i="1"/>
  <c r="BF128" i="1"/>
  <c r="CP111" i="1"/>
  <c r="AR132" i="5"/>
  <c r="BS132" i="1"/>
  <c r="DJ66" i="18"/>
  <c r="AF186" i="1"/>
  <c r="BO59" i="17"/>
  <c r="DA69" i="18"/>
  <c r="BH110" i="1"/>
  <c r="CU131" i="5"/>
  <c r="AO123" i="1"/>
  <c r="AY41" i="17"/>
  <c r="BR198" i="1"/>
  <c r="DN177" i="17"/>
  <c r="AZ151" i="17"/>
  <c r="CC176" i="1"/>
  <c r="CS109" i="1"/>
  <c r="BH180" i="1"/>
  <c r="DD200" i="1"/>
  <c r="DE121" i="1"/>
  <c r="BB183" i="17"/>
  <c r="CC199" i="5"/>
  <c r="R177" i="1"/>
  <c r="AV127" i="1"/>
  <c r="BS180" i="1"/>
  <c r="AC41" i="17"/>
  <c r="AX139" i="5"/>
  <c r="BM134" i="5"/>
  <c r="U111" i="1"/>
  <c r="L63" i="18"/>
  <c r="DK134" i="1"/>
  <c r="P141" i="5"/>
  <c r="N156" i="1"/>
  <c r="CL142" i="5"/>
  <c r="CJ131" i="1"/>
  <c r="BP124" i="1"/>
  <c r="BB168" i="17"/>
  <c r="P140" i="5"/>
  <c r="DI137" i="5"/>
  <c r="DM121" i="1"/>
  <c r="AD60" i="18"/>
  <c r="BG122" i="1"/>
  <c r="CH113" i="1"/>
  <c r="AP69" i="18"/>
  <c r="BI136" i="17"/>
  <c r="AP65" i="18"/>
  <c r="X47" i="17"/>
  <c r="AY112" i="17"/>
  <c r="BR64" i="18"/>
  <c r="Z134" i="1"/>
  <c r="DH162" i="17"/>
  <c r="DK143" i="5"/>
  <c r="CA146" i="5"/>
  <c r="N68" i="18"/>
  <c r="DD63" i="18"/>
  <c r="L124" i="17"/>
  <c r="BU129" i="1"/>
  <c r="CX191" i="1"/>
  <c r="BH145" i="5"/>
  <c r="BN178" i="5"/>
  <c r="DJ126" i="1"/>
  <c r="CB89" i="17"/>
  <c r="BB196" i="17"/>
  <c r="AB142" i="5"/>
  <c r="BU181" i="1"/>
  <c r="DD192" i="1"/>
  <c r="BR95" i="17"/>
  <c r="Y147" i="5"/>
  <c r="BW150" i="5"/>
  <c r="BL151" i="17"/>
  <c r="DE177" i="1"/>
  <c r="DC169" i="1"/>
  <c r="Y106" i="1"/>
  <c r="CO41" i="17"/>
  <c r="S181" i="17"/>
  <c r="CO48" i="17"/>
  <c r="CM148" i="5"/>
  <c r="CW171" i="1"/>
  <c r="CO198" i="1"/>
  <c r="CW106" i="1"/>
  <c r="W77" i="17"/>
  <c r="DA147" i="5"/>
  <c r="P146" i="17"/>
  <c r="R160" i="1"/>
  <c r="O49" i="17"/>
  <c r="BC152" i="1"/>
  <c r="BV181" i="17"/>
  <c r="DK147" i="5"/>
  <c r="N149" i="5"/>
  <c r="DM132" i="5"/>
  <c r="CW60" i="18"/>
  <c r="CI57" i="18"/>
  <c r="BC129" i="5"/>
  <c r="BR135" i="1"/>
  <c r="Y71" i="18"/>
  <c r="CV45" i="17"/>
  <c r="BH120" i="1"/>
  <c r="DK58" i="18"/>
  <c r="S110" i="17"/>
  <c r="CJ70" i="18"/>
  <c r="CB116" i="1"/>
  <c r="O140" i="5"/>
  <c r="CH60" i="18"/>
  <c r="BD187" i="18"/>
  <c r="AQ43" i="17"/>
  <c r="L180" i="1"/>
  <c r="AT178" i="17"/>
  <c r="DL183" i="1"/>
  <c r="DJ159" i="1"/>
  <c r="CY126" i="17"/>
  <c r="BR136" i="1"/>
  <c r="AW44" i="17"/>
  <c r="CG119" i="17"/>
  <c r="T194" i="1"/>
  <c r="AZ107" i="1"/>
  <c r="AS71" i="18"/>
  <c r="BF110" i="1"/>
  <c r="AK67" i="18"/>
  <c r="DN123" i="1"/>
  <c r="BI64" i="18"/>
  <c r="BG148" i="5"/>
  <c r="AO149" i="5"/>
  <c r="DD143" i="5"/>
  <c r="CU129" i="5"/>
  <c r="BU62" i="18"/>
  <c r="AG107" i="1"/>
  <c r="W142" i="5"/>
  <c r="DL133" i="1"/>
  <c r="W58" i="18"/>
  <c r="BP48" i="17"/>
  <c r="CL198" i="1"/>
  <c r="BU151" i="1"/>
  <c r="BX44" i="17"/>
  <c r="AB190" i="17"/>
  <c r="AR189" i="17"/>
  <c r="BW181" i="5"/>
  <c r="AS143" i="5"/>
  <c r="BZ110" i="1"/>
  <c r="BX59" i="18"/>
  <c r="CC184" i="5"/>
  <c r="DO105" i="17"/>
  <c r="CZ135" i="1"/>
  <c r="BS193" i="17"/>
  <c r="DG41" i="17"/>
  <c r="CE46" i="17"/>
  <c r="CZ146" i="5"/>
  <c r="AV64" i="17"/>
  <c r="AV41" i="17"/>
  <c r="BF166" i="17"/>
  <c r="DC181" i="1"/>
  <c r="AR165" i="1"/>
  <c r="N42" i="17"/>
  <c r="CU136" i="5"/>
  <c r="CJ133" i="5"/>
  <c r="CS156" i="1"/>
  <c r="BE136" i="5"/>
  <c r="DM184" i="17"/>
  <c r="BQ181" i="1"/>
  <c r="AQ114" i="1"/>
  <c r="AJ107" i="1"/>
  <c r="DC109" i="1"/>
  <c r="AK128" i="17"/>
  <c r="CR42" i="17"/>
  <c r="AX120" i="1"/>
  <c r="BD193" i="17"/>
  <c r="CS130" i="5"/>
  <c r="BF123" i="1"/>
  <c r="BG44" i="17"/>
  <c r="BR178" i="1"/>
  <c r="BI138" i="5"/>
  <c r="Y177" i="1"/>
  <c r="CN153" i="1"/>
  <c r="BQ141" i="5"/>
  <c r="AI121" i="1"/>
  <c r="BQ189" i="1"/>
  <c r="S194" i="17"/>
  <c r="CO141" i="5"/>
  <c r="P118" i="1"/>
  <c r="T135" i="5"/>
  <c r="BQ143" i="5"/>
  <c r="CG59" i="18"/>
  <c r="AR140" i="5"/>
  <c r="DN197" i="17"/>
  <c r="CK152" i="1"/>
  <c r="AX152" i="1"/>
  <c r="N158" i="1"/>
  <c r="CH178" i="1"/>
  <c r="BW115" i="1"/>
  <c r="L120" i="1"/>
  <c r="BS197" i="17"/>
  <c r="CL189" i="5"/>
  <c r="CE175" i="5"/>
  <c r="DC60" i="18"/>
  <c r="Y59" i="18"/>
  <c r="DG158" i="17"/>
  <c r="CU148" i="5"/>
  <c r="CR164" i="1"/>
  <c r="DO145" i="17"/>
  <c r="U123" i="1"/>
  <c r="Q58" i="18"/>
  <c r="CZ131" i="5"/>
  <c r="R175" i="1"/>
  <c r="DC155" i="1"/>
  <c r="CB142" i="5"/>
  <c r="BN176" i="1"/>
  <c r="P65" i="18"/>
  <c r="AM145" i="5"/>
  <c r="AT148" i="5"/>
  <c r="Q191" i="1"/>
  <c r="AE129" i="17"/>
  <c r="CV169" i="17"/>
  <c r="CL42" i="17"/>
  <c r="BL109" i="1"/>
  <c r="AP139" i="5"/>
  <c r="DL70" i="18"/>
  <c r="Y173" i="17"/>
  <c r="AS165" i="1"/>
  <c r="CM151" i="17"/>
  <c r="DL43" i="17"/>
  <c r="AM199" i="1"/>
  <c r="DC58" i="18"/>
  <c r="BO199" i="1"/>
  <c r="U193" i="1"/>
  <c r="CR175" i="17"/>
  <c r="BH187" i="1"/>
  <c r="BZ174" i="1"/>
  <c r="BM150" i="5"/>
  <c r="AD64" i="18"/>
  <c r="AE150" i="5"/>
  <c r="U106" i="1"/>
  <c r="DB107" i="1"/>
  <c r="CD78" i="17"/>
  <c r="CO62" i="18"/>
  <c r="CG64" i="18"/>
  <c r="DL102" i="17"/>
  <c r="CN110" i="17"/>
  <c r="AQ60" i="18"/>
  <c r="BG80" i="17"/>
  <c r="CP133" i="17"/>
  <c r="CE50" i="17"/>
  <c r="DH132" i="1"/>
  <c r="AF57" i="18"/>
  <c r="CM58" i="18"/>
  <c r="Q63" i="18"/>
  <c r="L113" i="1"/>
  <c r="AM128" i="1"/>
  <c r="AK110" i="1"/>
  <c r="AF129" i="5"/>
  <c r="CG66" i="18"/>
  <c r="DG119" i="1"/>
  <c r="AC128" i="1"/>
  <c r="BB62" i="18"/>
  <c r="BF129" i="1"/>
  <c r="AN132" i="1"/>
  <c r="CU123" i="1"/>
  <c r="CG107" i="17"/>
  <c r="N124" i="1"/>
  <c r="DO45" i="17"/>
  <c r="CM131" i="5"/>
  <c r="CU69" i="18"/>
  <c r="BD138" i="5"/>
  <c r="AL126" i="1"/>
  <c r="DB68" i="18"/>
  <c r="AG173" i="17"/>
  <c r="DA63" i="17"/>
  <c r="BY44" i="17"/>
  <c r="AB175" i="1"/>
  <c r="CB44" i="17"/>
  <c r="AJ136" i="1"/>
  <c r="AE186" i="1"/>
  <c r="AO193" i="1"/>
  <c r="BU149" i="5"/>
  <c r="BE124" i="17"/>
  <c r="DJ168" i="1"/>
  <c r="AU82" i="17"/>
  <c r="O125" i="1"/>
  <c r="CD134" i="1"/>
  <c r="BP146" i="5"/>
  <c r="AV177" i="17"/>
  <c r="L57" i="17"/>
  <c r="BH181" i="1"/>
  <c r="DG67" i="18"/>
  <c r="BP147" i="5"/>
  <c r="CN149" i="5"/>
  <c r="BE160" i="1"/>
  <c r="AA177" i="1"/>
  <c r="DG148" i="5"/>
  <c r="X184" i="1"/>
  <c r="CT117" i="17"/>
  <c r="Q62" i="18"/>
  <c r="CJ139" i="5"/>
  <c r="BI198" i="1"/>
  <c r="Q157" i="1"/>
  <c r="CW130" i="1"/>
  <c r="AH148" i="5"/>
  <c r="CG143" i="5"/>
  <c r="AC46" i="17"/>
  <c r="DE118" i="1"/>
  <c r="R46" i="17"/>
  <c r="CL96" i="17"/>
  <c r="T86" i="17"/>
  <c r="BE62" i="18"/>
  <c r="M137" i="5"/>
  <c r="AH158" i="1"/>
  <c r="P133" i="17"/>
  <c r="DG121" i="1"/>
  <c r="AV183" i="5"/>
  <c r="CR157" i="1"/>
  <c r="P175" i="5"/>
  <c r="N195" i="1"/>
  <c r="DM125" i="1"/>
  <c r="AV130" i="1"/>
  <c r="DC115" i="1"/>
  <c r="CY165" i="1"/>
  <c r="CL45" i="17"/>
  <c r="BN114" i="1"/>
  <c r="CP57" i="17"/>
  <c r="CA42" i="17"/>
  <c r="CJ64" i="17"/>
  <c r="BO153" i="1"/>
  <c r="AD130" i="5"/>
  <c r="DN62" i="18"/>
  <c r="BG114" i="1"/>
  <c r="BO45" i="17"/>
  <c r="BD122" i="17"/>
  <c r="BB178" i="1"/>
  <c r="DD109" i="1"/>
  <c r="BA128" i="1"/>
  <c r="BZ159" i="17"/>
  <c r="DF48" i="17"/>
  <c r="L135" i="5"/>
  <c r="DC130" i="5"/>
  <c r="CM65" i="18"/>
  <c r="DJ61" i="17"/>
  <c r="CY147" i="5"/>
  <c r="T64" i="18"/>
  <c r="T151" i="1"/>
  <c r="AM107" i="17"/>
  <c r="AB122" i="1"/>
  <c r="AS122" i="1"/>
  <c r="CY194" i="1"/>
  <c r="BN162" i="17"/>
  <c r="AY101" i="17"/>
  <c r="CO129" i="1"/>
  <c r="BJ112" i="1"/>
  <c r="DF174" i="1"/>
  <c r="O136" i="1"/>
  <c r="DG44" i="17"/>
  <c r="DO122" i="1"/>
  <c r="BN64" i="18"/>
  <c r="AS108" i="1"/>
  <c r="CP170" i="1"/>
  <c r="L105" i="17"/>
  <c r="BK148" i="5"/>
  <c r="AU60" i="18"/>
  <c r="V178" i="17"/>
  <c r="BG187" i="1"/>
  <c r="CV149" i="17"/>
  <c r="W112" i="1"/>
  <c r="DI139" i="5"/>
  <c r="CI42" i="17"/>
  <c r="AA65" i="18"/>
  <c r="AU111" i="1"/>
  <c r="AF116" i="1"/>
  <c r="BP170" i="1"/>
  <c r="Q114" i="1"/>
  <c r="R112" i="1"/>
  <c r="BK67" i="18"/>
  <c r="AD138" i="5"/>
  <c r="CQ45" i="17"/>
  <c r="AS149" i="5"/>
  <c r="DM161" i="1"/>
  <c r="BW154" i="17"/>
  <c r="AK41" i="17"/>
  <c r="CJ112" i="1"/>
  <c r="P174" i="17"/>
  <c r="CL63" i="18"/>
  <c r="BY167" i="1"/>
  <c r="AG198" i="1"/>
  <c r="BR126" i="1"/>
  <c r="U61" i="18"/>
  <c r="AO143" i="5"/>
  <c r="R109" i="1"/>
  <c r="AT151" i="1"/>
  <c r="AW181" i="1"/>
  <c r="O62" i="18"/>
  <c r="BN139" i="5"/>
  <c r="AJ123" i="17"/>
  <c r="CR60" i="18"/>
  <c r="W132" i="5"/>
  <c r="BX113" i="1"/>
  <c r="U187" i="17"/>
  <c r="CV142" i="5"/>
  <c r="CU58" i="18"/>
  <c r="AK199" i="17"/>
  <c r="CJ179" i="1"/>
  <c r="AX127" i="1"/>
  <c r="CB158" i="1"/>
  <c r="W168" i="1"/>
  <c r="CL177" i="1"/>
  <c r="AK200" i="17"/>
  <c r="AU192" i="5"/>
  <c r="CI193" i="1"/>
  <c r="DL124" i="1"/>
  <c r="BO192" i="1"/>
  <c r="BS61" i="18"/>
  <c r="BN118" i="1"/>
  <c r="CH119" i="1"/>
  <c r="W130" i="1"/>
  <c r="CL113" i="17"/>
  <c r="CA117" i="17"/>
  <c r="AV108" i="1"/>
  <c r="BC131" i="5"/>
  <c r="AA71" i="18"/>
  <c r="DC138" i="5"/>
  <c r="N112" i="1"/>
  <c r="BH139" i="5"/>
  <c r="AV71" i="18"/>
  <c r="CB132" i="17"/>
  <c r="BJ174" i="1"/>
  <c r="U178" i="1"/>
  <c r="W199" i="1"/>
  <c r="BJ134" i="5"/>
  <c r="BP89" i="17"/>
  <c r="AC109" i="1"/>
  <c r="DA132" i="1"/>
  <c r="AM62" i="18"/>
  <c r="CZ185" i="1"/>
  <c r="AZ172" i="1"/>
  <c r="AR55" i="17"/>
  <c r="CX128" i="17"/>
  <c r="CI67" i="17"/>
  <c r="DA141" i="5"/>
  <c r="Y152" i="17"/>
  <c r="AL151" i="17"/>
  <c r="R97" i="17"/>
  <c r="CX134" i="1"/>
  <c r="BT125" i="1"/>
  <c r="W171" i="17"/>
  <c r="BS178" i="1"/>
  <c r="BS183" i="17"/>
  <c r="AG181" i="17"/>
  <c r="BR71" i="18"/>
  <c r="DE71" i="18"/>
  <c r="CK140" i="5"/>
  <c r="BH146" i="17"/>
  <c r="AN167" i="17"/>
  <c r="BP178" i="1"/>
  <c r="CW116" i="1"/>
  <c r="AS194" i="1"/>
  <c r="P123" i="1"/>
  <c r="DM57" i="18"/>
  <c r="AU111" i="17"/>
  <c r="BH161" i="1"/>
  <c r="M58" i="18"/>
  <c r="CD106" i="1"/>
  <c r="BO162" i="17"/>
  <c r="AD41" i="17"/>
  <c r="CP136" i="5"/>
  <c r="DK111" i="1"/>
  <c r="AB96" i="17"/>
  <c r="BJ135" i="1"/>
  <c r="CX132" i="1"/>
  <c r="AH124" i="1"/>
  <c r="N123" i="1"/>
  <c r="AK148" i="5"/>
  <c r="AX91" i="17"/>
  <c r="CV149" i="5"/>
  <c r="W116" i="1"/>
  <c r="CU108" i="1"/>
  <c r="AB129" i="1"/>
  <c r="BY106" i="1"/>
  <c r="AC59" i="18"/>
  <c r="CW146" i="5"/>
  <c r="S129" i="5"/>
  <c r="BI62" i="18"/>
  <c r="BI132" i="1"/>
  <c r="CB189" i="1"/>
  <c r="AQ170" i="1"/>
  <c r="AR186" i="17"/>
  <c r="DB187" i="1"/>
  <c r="BQ162" i="1"/>
  <c r="AW169" i="17"/>
  <c r="AF150" i="17"/>
  <c r="AK58" i="18"/>
  <c r="AF139" i="5"/>
  <c r="BK133" i="5"/>
  <c r="Z142" i="5"/>
  <c r="AJ113" i="1"/>
  <c r="BJ52" i="17"/>
  <c r="BP164" i="17"/>
  <c r="CN107" i="1"/>
  <c r="CG164" i="17"/>
  <c r="V107" i="1"/>
  <c r="BC121" i="1"/>
  <c r="BR145" i="5"/>
  <c r="AI113" i="1"/>
  <c r="BD109" i="1"/>
  <c r="AZ139" i="5"/>
  <c r="AR60" i="18"/>
  <c r="AB109" i="1"/>
  <c r="CF58" i="18"/>
  <c r="DO147" i="5"/>
  <c r="DO111" i="17"/>
  <c r="T146" i="17"/>
  <c r="BU64" i="18"/>
  <c r="DA129" i="5"/>
  <c r="R163" i="1"/>
  <c r="Q112" i="1"/>
  <c r="BA163" i="1"/>
  <c r="Y162" i="17"/>
  <c r="CU185" i="5"/>
  <c r="CU132" i="1"/>
  <c r="CR147" i="5"/>
  <c r="BH42" i="17"/>
  <c r="DB184" i="1"/>
  <c r="R151" i="17"/>
  <c r="DN142" i="17"/>
  <c r="U70" i="18"/>
  <c r="AT181" i="1"/>
  <c r="BX200" i="1"/>
  <c r="BW134" i="1"/>
  <c r="DF113" i="1"/>
  <c r="AV174" i="17"/>
  <c r="Z169" i="17"/>
  <c r="BR181" i="17"/>
  <c r="DC191" i="1"/>
  <c r="BM120" i="17"/>
  <c r="S134" i="5"/>
  <c r="BR116" i="17"/>
  <c r="DL93" i="17"/>
  <c r="BB109" i="17"/>
  <c r="BN177" i="1"/>
  <c r="AB58" i="18"/>
  <c r="AH58" i="18"/>
  <c r="BD117" i="1"/>
  <c r="AP145" i="5"/>
  <c r="BS129" i="1"/>
  <c r="O60" i="18"/>
  <c r="AO116" i="1"/>
  <c r="AU126" i="1"/>
  <c r="R180" i="17"/>
  <c r="DN46" i="17"/>
  <c r="AA107" i="1"/>
  <c r="BT129" i="1"/>
  <c r="CX163" i="1"/>
  <c r="CR129" i="5"/>
  <c r="BO195" i="1"/>
  <c r="BA175" i="1"/>
  <c r="BC118" i="1"/>
  <c r="AR69" i="18"/>
  <c r="AL197" i="1"/>
  <c r="BI110" i="1"/>
  <c r="DC170" i="1"/>
  <c r="DG181" i="17"/>
  <c r="Y196" i="1"/>
  <c r="BR46" i="17"/>
  <c r="AX137" i="5"/>
  <c r="BW111" i="1"/>
  <c r="BZ157" i="17"/>
  <c r="AM179" i="1"/>
  <c r="CI138" i="5"/>
  <c r="CC113" i="1"/>
  <c r="AH132" i="5"/>
  <c r="BL119" i="1"/>
  <c r="BJ42" i="17"/>
  <c r="AD194" i="1"/>
  <c r="O182" i="17"/>
  <c r="V192" i="17"/>
  <c r="AZ158" i="1"/>
  <c r="CP59" i="18"/>
  <c r="BI129" i="17"/>
  <c r="BK111" i="1"/>
  <c r="AZ180" i="1"/>
  <c r="V192" i="1"/>
  <c r="AC174" i="1"/>
  <c r="DF159" i="17"/>
  <c r="AE189" i="1"/>
  <c r="BG180" i="5"/>
  <c r="CP158" i="17"/>
  <c r="DH63" i="18"/>
  <c r="BE121" i="1"/>
  <c r="CV138" i="5"/>
  <c r="AX199" i="1"/>
  <c r="CP45" i="17"/>
  <c r="CI86" i="17"/>
  <c r="BJ130" i="1"/>
  <c r="V68" i="18"/>
  <c r="AJ129" i="5"/>
  <c r="CL117" i="1"/>
  <c r="S180" i="1"/>
  <c r="Z108" i="1"/>
  <c r="BW125" i="1"/>
  <c r="AA139" i="17"/>
  <c r="AW153" i="1"/>
  <c r="BX167" i="1"/>
  <c r="BD143" i="5"/>
  <c r="BF61" i="18"/>
  <c r="AG93" i="17"/>
  <c r="AY134" i="1"/>
  <c r="CS47" i="17"/>
  <c r="DF126" i="1"/>
  <c r="Q67" i="18"/>
  <c r="CX153" i="1"/>
  <c r="BW142" i="5"/>
  <c r="BM89" i="17"/>
  <c r="CE111" i="1"/>
  <c r="W121" i="17"/>
  <c r="Z59" i="17"/>
  <c r="AB60" i="18"/>
  <c r="U181" i="1"/>
  <c r="DG166" i="1"/>
  <c r="CZ155" i="1"/>
  <c r="CR185" i="1"/>
  <c r="Z134" i="5"/>
  <c r="DL120" i="1"/>
  <c r="AZ142" i="5"/>
  <c r="AY122" i="1"/>
  <c r="DM176" i="1"/>
  <c r="BZ195" i="5"/>
  <c r="BZ111" i="1"/>
  <c r="BJ147" i="5"/>
  <c r="AQ45" i="17"/>
  <c r="CY168" i="17"/>
  <c r="DB185" i="1"/>
  <c r="BZ173" i="1"/>
  <c r="CI143" i="5"/>
  <c r="AL57" i="18"/>
  <c r="DM115" i="1"/>
  <c r="CM135" i="1"/>
  <c r="X62" i="18"/>
  <c r="DH182" i="1"/>
  <c r="DF166" i="17"/>
  <c r="AC137" i="5"/>
  <c r="DJ42" i="17"/>
  <c r="AO134" i="5"/>
  <c r="R43" i="17"/>
  <c r="U121" i="1"/>
  <c r="CE64" i="18"/>
  <c r="CP112" i="1"/>
  <c r="CZ162" i="1"/>
  <c r="AR113" i="1"/>
  <c r="AV134" i="5"/>
  <c r="P138" i="5"/>
  <c r="CG118" i="1"/>
  <c r="CN119" i="1"/>
  <c r="CL47" i="17"/>
  <c r="DA132" i="5"/>
  <c r="DH146" i="5"/>
  <c r="CH73" i="17"/>
  <c r="BA147" i="5"/>
  <c r="AF90" i="17"/>
  <c r="DB46" i="17"/>
  <c r="BE144" i="5"/>
  <c r="AI125" i="1"/>
  <c r="CT185" i="1"/>
  <c r="V197" i="17"/>
  <c r="BX104" i="17"/>
  <c r="CC190" i="1"/>
  <c r="DC182" i="1"/>
  <c r="DB129" i="5"/>
  <c r="BL198" i="17"/>
  <c r="AT172" i="17"/>
  <c r="DB76" i="17"/>
  <c r="AA141" i="5"/>
  <c r="DK155" i="1"/>
  <c r="AI166" i="17"/>
  <c r="AB113" i="1"/>
  <c r="BF133" i="5"/>
  <c r="CY128" i="1"/>
  <c r="BE108" i="1"/>
  <c r="CT140" i="5"/>
  <c r="AQ107" i="1"/>
  <c r="CA174" i="17"/>
  <c r="CW59" i="18"/>
  <c r="AJ117" i="1"/>
  <c r="DE115" i="1"/>
  <c r="CB110" i="1"/>
  <c r="CS137" i="5"/>
  <c r="CY114" i="1"/>
  <c r="DD126" i="1"/>
  <c r="AS148" i="5"/>
  <c r="BS74" i="17"/>
  <c r="BB75" i="17"/>
  <c r="BW183" i="17"/>
  <c r="AJ167" i="17"/>
  <c r="DE183" i="1"/>
  <c r="M174" i="1"/>
  <c r="AG175" i="1"/>
  <c r="CL109" i="1"/>
  <c r="BE131" i="1"/>
  <c r="Y116" i="1"/>
  <c r="BI156" i="1"/>
  <c r="BK153" i="1"/>
  <c r="AX165" i="17"/>
  <c r="BO191" i="17"/>
  <c r="CD152" i="1"/>
  <c r="BD183" i="1"/>
  <c r="CO185" i="1"/>
  <c r="AR121" i="1"/>
  <c r="BN186" i="1"/>
  <c r="BD132" i="5"/>
  <c r="CI171" i="17"/>
  <c r="CH135" i="17"/>
  <c r="BU82" i="17"/>
  <c r="CT60" i="18"/>
  <c r="CW124" i="1"/>
  <c r="CZ161" i="1"/>
  <c r="CW139" i="17"/>
  <c r="Y67" i="18"/>
  <c r="N159" i="1"/>
  <c r="DN192" i="17"/>
  <c r="CU200" i="17"/>
  <c r="CO180" i="17"/>
  <c r="Z109" i="1"/>
  <c r="BU107" i="1"/>
  <c r="AS173" i="17"/>
  <c r="CZ111" i="1"/>
  <c r="AI139" i="5"/>
  <c r="CG196" i="1"/>
  <c r="DH198" i="1"/>
  <c r="DJ161" i="1"/>
  <c r="CK182" i="1"/>
  <c r="BJ114" i="1"/>
  <c r="CE187" i="1"/>
  <c r="CT167" i="1"/>
  <c r="CD129" i="5"/>
  <c r="CV144" i="5"/>
  <c r="CG200" i="17"/>
  <c r="CO167" i="17"/>
  <c r="CH189" i="1"/>
  <c r="CS182" i="17"/>
  <c r="Z193" i="17"/>
  <c r="M195" i="1"/>
  <c r="BC135" i="1"/>
  <c r="AY199" i="1"/>
  <c r="DM156" i="1"/>
  <c r="AT183" i="1"/>
  <c r="AV185" i="17"/>
  <c r="CA191" i="1"/>
  <c r="CD157" i="1"/>
  <c r="AL168" i="1"/>
  <c r="AF112" i="1"/>
  <c r="BE177" i="5"/>
  <c r="Y55" i="17"/>
  <c r="CE198" i="1"/>
  <c r="BU173" i="1"/>
  <c r="X112" i="1"/>
  <c r="AK156" i="17"/>
  <c r="CV111" i="1"/>
  <c r="DN181" i="1"/>
  <c r="AW47" i="17"/>
  <c r="U165" i="1"/>
  <c r="CP162" i="1"/>
  <c r="BY69" i="18"/>
  <c r="BP115" i="1"/>
  <c r="CC134" i="5"/>
  <c r="BK142" i="5"/>
  <c r="P112" i="1"/>
  <c r="AX154" i="1"/>
  <c r="X116" i="1"/>
  <c r="AV43" i="17"/>
  <c r="DI159" i="1"/>
  <c r="CD60" i="18"/>
  <c r="BE42" i="17"/>
  <c r="DL163" i="17"/>
  <c r="AQ187" i="17"/>
  <c r="CL57" i="18"/>
  <c r="AJ176" i="17"/>
  <c r="AM112" i="1"/>
  <c r="BG178" i="17"/>
  <c r="BB177" i="1"/>
  <c r="CC174" i="1"/>
  <c r="T62" i="18"/>
  <c r="DN61" i="18"/>
  <c r="P168" i="17"/>
  <c r="CD151" i="17"/>
  <c r="DI174" i="1"/>
  <c r="DG178" i="1"/>
  <c r="BZ117" i="1"/>
  <c r="M59" i="18"/>
  <c r="DN198" i="1"/>
  <c r="DA174" i="1"/>
  <c r="W43" i="17"/>
  <c r="BU147" i="5"/>
  <c r="AN100" i="17"/>
  <c r="CD45" i="17"/>
  <c r="Y126" i="1"/>
  <c r="P114" i="1"/>
  <c r="CQ110" i="1"/>
  <c r="AF110" i="1"/>
  <c r="AZ98" i="17"/>
  <c r="AY99" i="17"/>
  <c r="BM91" i="17"/>
  <c r="BX137" i="5"/>
  <c r="CN140" i="17"/>
  <c r="AW41" i="17"/>
  <c r="BN59" i="18"/>
  <c r="BU123" i="1"/>
  <c r="DI129" i="1"/>
  <c r="BP138" i="5"/>
  <c r="BJ71" i="18"/>
  <c r="N66" i="18"/>
  <c r="CK137" i="17"/>
  <c r="CN110" i="1"/>
  <c r="CO120" i="1"/>
  <c r="BC99" i="17"/>
  <c r="DH140" i="17"/>
  <c r="BU144" i="17"/>
  <c r="R44" i="17"/>
  <c r="BD65" i="18"/>
  <c r="CY111" i="1"/>
  <c r="N111" i="1"/>
  <c r="CA112" i="1"/>
  <c r="DA135" i="17"/>
  <c r="DG124" i="1"/>
  <c r="AB127" i="1"/>
  <c r="AS180" i="1"/>
  <c r="CW46" i="17"/>
  <c r="P107" i="1"/>
  <c r="DC64" i="17"/>
  <c r="AE158" i="17"/>
  <c r="AN196" i="1"/>
  <c r="BE115" i="17"/>
  <c r="DG127" i="1"/>
  <c r="AQ180" i="1"/>
  <c r="BC116" i="1"/>
  <c r="T122" i="17"/>
  <c r="AF41" i="17"/>
  <c r="AZ160" i="1"/>
  <c r="BA114" i="1"/>
  <c r="DH199" i="1"/>
  <c r="CC128" i="1"/>
  <c r="CN162" i="17"/>
  <c r="DD178" i="1"/>
  <c r="AD137" i="5"/>
  <c r="R149" i="5"/>
  <c r="CJ143" i="5"/>
  <c r="AJ119" i="1"/>
  <c r="BO145" i="5"/>
  <c r="CB162" i="1"/>
  <c r="CO140" i="5"/>
  <c r="BS121" i="1"/>
  <c r="AO159" i="1"/>
  <c r="CH145" i="17"/>
  <c r="DH127" i="1"/>
  <c r="CW143" i="5"/>
  <c r="BC166" i="17"/>
  <c r="BH112" i="1"/>
  <c r="CU108" i="17"/>
  <c r="O170" i="17"/>
  <c r="CQ101" i="17"/>
  <c r="AJ137" i="17"/>
  <c r="BG180" i="1"/>
  <c r="S124" i="1"/>
  <c r="V138" i="5"/>
  <c r="AT132" i="17"/>
  <c r="CI124" i="17"/>
  <c r="CW136" i="17"/>
  <c r="AV48" i="17"/>
  <c r="R124" i="1"/>
  <c r="BW159" i="1"/>
  <c r="AQ171" i="17"/>
  <c r="CF175" i="17"/>
  <c r="AY178" i="1"/>
  <c r="AZ152" i="1"/>
  <c r="CK106" i="17"/>
  <c r="BR106" i="1"/>
  <c r="DL177" i="17"/>
  <c r="AS200" i="1"/>
  <c r="BN176" i="17"/>
  <c r="DM129" i="5"/>
  <c r="T66" i="18"/>
  <c r="BB91" i="17"/>
  <c r="DD161" i="1"/>
  <c r="BU108" i="1"/>
  <c r="CG137" i="5"/>
  <c r="DA145" i="5"/>
  <c r="DG71" i="17"/>
  <c r="AH117" i="1"/>
  <c r="AE159" i="1"/>
  <c r="M136" i="5"/>
  <c r="DB131" i="5"/>
  <c r="BT67" i="18"/>
  <c r="CY115" i="1"/>
  <c r="AM121" i="1"/>
  <c r="DH108" i="1"/>
  <c r="AQ182" i="17"/>
  <c r="BY116" i="1"/>
  <c r="CU140" i="5"/>
  <c r="CV180" i="17"/>
  <c r="BU182" i="1"/>
  <c r="BP109" i="1"/>
  <c r="AJ62" i="18"/>
  <c r="DM62" i="18"/>
  <c r="BM137" i="5"/>
  <c r="AR180" i="1"/>
  <c r="T57" i="18"/>
  <c r="AI183" i="1"/>
  <c r="BS157" i="17"/>
  <c r="AH171" i="1"/>
  <c r="AD156" i="17"/>
  <c r="BX42" i="17"/>
  <c r="AQ145" i="5"/>
  <c r="AJ128" i="1"/>
  <c r="CM176" i="1"/>
  <c r="BR129" i="1"/>
  <c r="AD59" i="18"/>
  <c r="CN45" i="17"/>
  <c r="AJ170" i="1"/>
  <c r="CQ109" i="17"/>
  <c r="BY134" i="5"/>
  <c r="AZ95" i="17"/>
  <c r="AY88" i="17"/>
  <c r="DH69" i="18"/>
  <c r="CY109" i="1"/>
  <c r="DG192" i="1"/>
  <c r="Q135" i="5"/>
  <c r="DO60" i="17"/>
  <c r="DG94" i="17"/>
  <c r="DJ108" i="1"/>
  <c r="BY194" i="17"/>
  <c r="BK160" i="1"/>
  <c r="AM153" i="1"/>
  <c r="DK142" i="17"/>
  <c r="CL131" i="17"/>
  <c r="BV66" i="18"/>
  <c r="BU142" i="5"/>
  <c r="BU43" i="17"/>
  <c r="R173" i="1"/>
  <c r="CQ135" i="5"/>
  <c r="CW132" i="1"/>
  <c r="BZ150" i="17"/>
  <c r="BT182" i="1"/>
  <c r="DH161" i="17"/>
  <c r="AJ108" i="1"/>
  <c r="AA41" i="17"/>
  <c r="AS129" i="17"/>
  <c r="AW66" i="18"/>
  <c r="CK48" i="17"/>
  <c r="AN172" i="17"/>
  <c r="DG200" i="1"/>
  <c r="BJ184" i="17"/>
  <c r="DA63" i="18"/>
  <c r="DA114" i="1"/>
  <c r="V135" i="5"/>
  <c r="BV130" i="1"/>
  <c r="AQ134" i="1"/>
  <c r="N70" i="18"/>
  <c r="P117" i="1"/>
  <c r="DA48" i="17"/>
  <c r="X144" i="17"/>
  <c r="BX135" i="17"/>
  <c r="BS124" i="1"/>
  <c r="AK173" i="1"/>
  <c r="BT41" i="17"/>
  <c r="T109" i="1"/>
  <c r="BA124" i="1"/>
  <c r="AZ63" i="18"/>
  <c r="BP181" i="17"/>
  <c r="BL126" i="1"/>
  <c r="X109" i="1"/>
  <c r="T156" i="17"/>
  <c r="CE97" i="17"/>
  <c r="AV142" i="17"/>
  <c r="DA103" i="17"/>
  <c r="AR150" i="5"/>
  <c r="BV135" i="5"/>
  <c r="AG147" i="17"/>
  <c r="W59" i="18"/>
  <c r="Z140" i="5"/>
  <c r="AZ109" i="17"/>
  <c r="BQ122" i="17"/>
  <c r="L138" i="5"/>
  <c r="Z61" i="18"/>
  <c r="DI113" i="17"/>
  <c r="CB170" i="17"/>
  <c r="CY192" i="1"/>
  <c r="AJ194" i="1"/>
  <c r="DA123" i="1"/>
  <c r="CH137" i="5"/>
  <c r="AF89" i="17"/>
  <c r="DE136" i="5"/>
  <c r="BT133" i="5"/>
  <c r="CU183" i="1"/>
  <c r="BU46" i="17"/>
  <c r="DE142" i="5"/>
  <c r="AD76" i="17"/>
  <c r="BA45" i="17"/>
  <c r="BT144" i="5"/>
  <c r="DK199" i="1"/>
  <c r="CX137" i="5"/>
  <c r="CJ108" i="1"/>
  <c r="CK150" i="5"/>
  <c r="BT58" i="18"/>
  <c r="AT66" i="18"/>
  <c r="CS108" i="17"/>
  <c r="S69" i="18"/>
  <c r="AI142" i="5"/>
  <c r="AP171" i="1"/>
  <c r="CS155" i="1"/>
  <c r="AQ123" i="1"/>
  <c r="AC118" i="1"/>
  <c r="BI179" i="1"/>
  <c r="CK199" i="1"/>
  <c r="AN132" i="5"/>
  <c r="BT133" i="1"/>
  <c r="BV136" i="17"/>
  <c r="AE110" i="17"/>
  <c r="X181" i="1"/>
  <c r="CG60" i="18"/>
  <c r="AN46" i="17"/>
  <c r="CC61" i="18"/>
  <c r="V108" i="1"/>
  <c r="AQ58" i="18"/>
  <c r="BY83" i="17"/>
  <c r="BS76" i="17"/>
  <c r="BG149" i="5"/>
  <c r="AH49" i="17"/>
  <c r="AG108" i="1"/>
  <c r="CB67" i="18"/>
  <c r="BI114" i="1"/>
  <c r="AY118" i="1"/>
  <c r="BQ117" i="1"/>
  <c r="AC112" i="1"/>
  <c r="CK96" i="17"/>
  <c r="CA143" i="5"/>
  <c r="CF133" i="17"/>
  <c r="DF138" i="5"/>
  <c r="AS50" i="17"/>
  <c r="O185" i="1"/>
  <c r="AH110" i="1"/>
  <c r="AQ64" i="18"/>
  <c r="BO86" i="18"/>
  <c r="CX132" i="5"/>
  <c r="BP116" i="1"/>
  <c r="X189" i="5"/>
  <c r="BR200" i="17"/>
  <c r="M158" i="1"/>
  <c r="BD110" i="1"/>
  <c r="CS149" i="5"/>
  <c r="AY145" i="5"/>
  <c r="CW185" i="1"/>
  <c r="S117" i="1"/>
  <c r="BY186" i="1"/>
  <c r="AZ131" i="5"/>
  <c r="AK117" i="1"/>
  <c r="AK183" i="1"/>
  <c r="M178" i="17"/>
  <c r="DE154" i="17"/>
  <c r="AH156" i="1"/>
  <c r="BQ145" i="17"/>
  <c r="DJ140" i="5"/>
  <c r="AO173" i="1"/>
  <c r="BH132" i="5"/>
  <c r="CF147" i="5"/>
  <c r="CA45" i="17"/>
  <c r="Z135" i="1"/>
  <c r="AY149" i="5"/>
  <c r="AU120" i="1"/>
  <c r="CS90" i="17"/>
  <c r="CF120" i="1"/>
  <c r="CJ146" i="5"/>
  <c r="BG58" i="18"/>
  <c r="BZ115" i="1"/>
  <c r="W198" i="1"/>
  <c r="CA189" i="17"/>
  <c r="DK41" i="17"/>
  <c r="BO140" i="5"/>
  <c r="CC136" i="5"/>
  <c r="AJ172" i="1"/>
  <c r="CV168" i="1"/>
  <c r="DN139" i="5"/>
  <c r="DA167" i="1"/>
  <c r="BQ164" i="17"/>
  <c r="AM172" i="17"/>
  <c r="BS136" i="5"/>
  <c r="DI115" i="1"/>
  <c r="BB154" i="1"/>
  <c r="BV151" i="17"/>
  <c r="BF183" i="1"/>
  <c r="CB132" i="5"/>
  <c r="BE176" i="17"/>
  <c r="BQ45" i="17"/>
  <c r="AA70" i="18"/>
  <c r="CG71" i="18"/>
  <c r="W143" i="5"/>
  <c r="BK139" i="17"/>
  <c r="CK135" i="1"/>
  <c r="CU139" i="5"/>
  <c r="AD126" i="17"/>
  <c r="AL46" i="17"/>
  <c r="AM42" i="17"/>
  <c r="CO47" i="17"/>
  <c r="DC69" i="18"/>
  <c r="CC149" i="17"/>
  <c r="X58" i="18"/>
  <c r="DB59" i="18"/>
  <c r="DH112" i="1"/>
  <c r="AF134" i="5"/>
  <c r="BB69" i="18"/>
  <c r="AC116" i="17"/>
  <c r="CO133" i="5"/>
  <c r="AY162" i="1"/>
  <c r="AV176" i="5"/>
  <c r="CE134" i="5"/>
  <c r="DG133" i="17"/>
  <c r="CC167" i="1"/>
  <c r="AM57" i="18"/>
  <c r="DD141" i="5"/>
  <c r="BC170" i="17"/>
  <c r="BA189" i="1"/>
  <c r="Y111" i="1"/>
  <c r="CV150" i="5"/>
  <c r="AQ171" i="1"/>
  <c r="P192" i="17"/>
  <c r="BY155" i="1"/>
  <c r="U200" i="17"/>
  <c r="CF145" i="5"/>
  <c r="DE108" i="1"/>
  <c r="CS170" i="17"/>
  <c r="CF136" i="5"/>
  <c r="AB141" i="5"/>
  <c r="AM187" i="1"/>
  <c r="BK180" i="1"/>
  <c r="AO189" i="1"/>
  <c r="AN45" i="17"/>
  <c r="CU41" i="17"/>
  <c r="DI58" i="18"/>
  <c r="X42" i="17"/>
  <c r="AT112" i="1"/>
  <c r="CN117" i="1"/>
  <c r="Y143" i="5"/>
  <c r="X165" i="1"/>
  <c r="AF197" i="1"/>
  <c r="AY152" i="1"/>
  <c r="AX121" i="1"/>
  <c r="BI112" i="17"/>
  <c r="BS69" i="18"/>
  <c r="BR173" i="1"/>
  <c r="DK119" i="17"/>
  <c r="BC129" i="1"/>
  <c r="BB179" i="17"/>
  <c r="R63" i="17"/>
  <c r="BY133" i="17"/>
  <c r="O61" i="18"/>
  <c r="AA148" i="5"/>
  <c r="BT122" i="1"/>
  <c r="DD70" i="18"/>
  <c r="N88" i="17"/>
  <c r="BK150" i="5"/>
  <c r="AO109" i="1"/>
  <c r="CI127" i="1"/>
  <c r="BI109" i="1"/>
  <c r="BJ143" i="5"/>
  <c r="CA110" i="1"/>
  <c r="AW60" i="18"/>
  <c r="CG135" i="1"/>
  <c r="CN42" i="17"/>
  <c r="AX193" i="1"/>
  <c r="N138" i="5"/>
  <c r="DC158" i="1"/>
  <c r="BW154" i="1"/>
  <c r="BR113" i="1"/>
  <c r="BE65" i="18"/>
  <c r="BI144" i="5"/>
  <c r="CM163" i="1"/>
  <c r="CT190" i="1"/>
  <c r="CM194" i="17"/>
  <c r="CA197" i="5"/>
  <c r="CB136" i="1"/>
  <c r="DB126" i="17"/>
  <c r="DM180" i="17"/>
  <c r="CD183" i="1"/>
  <c r="BN171" i="17"/>
  <c r="BM187" i="17"/>
  <c r="DM146" i="5"/>
  <c r="BO132" i="17"/>
  <c r="DI195" i="17"/>
  <c r="AI154" i="1"/>
  <c r="AD188" i="1"/>
  <c r="AQ161" i="17"/>
  <c r="X158" i="1"/>
  <c r="AP109" i="1"/>
  <c r="AQ141" i="5"/>
  <c r="BG120" i="17"/>
  <c r="BM163" i="1"/>
  <c r="BT189" i="1"/>
  <c r="R187" i="1"/>
  <c r="AZ171" i="1"/>
  <c r="AJ106" i="1"/>
  <c r="CK87" i="17"/>
  <c r="Y41" i="17"/>
  <c r="BI133" i="1"/>
  <c r="BA112" i="1"/>
  <c r="BY146" i="5"/>
  <c r="AK142" i="5"/>
  <c r="CP162" i="17"/>
  <c r="AL62" i="18"/>
  <c r="AG44" i="17"/>
  <c r="CA108" i="1"/>
  <c r="Z137" i="5"/>
  <c r="AD127" i="1"/>
  <c r="BE163" i="1"/>
  <c r="CS132" i="5"/>
  <c r="AQ150" i="5"/>
  <c r="W61" i="18"/>
  <c r="DB115" i="1"/>
  <c r="DF65" i="18"/>
  <c r="AI62" i="17"/>
  <c r="BA57" i="18"/>
  <c r="AI191" i="1"/>
  <c r="CJ46" i="17"/>
  <c r="M113" i="1"/>
  <c r="S150" i="17"/>
  <c r="DD149" i="5"/>
  <c r="BX159" i="1"/>
  <c r="BN166" i="17"/>
  <c r="DB191" i="1"/>
  <c r="CE142" i="5"/>
  <c r="V114" i="1"/>
  <c r="R47" i="17"/>
  <c r="P157" i="1"/>
  <c r="R167" i="17"/>
  <c r="AV60" i="18"/>
  <c r="AE126" i="1"/>
  <c r="AJ144" i="5"/>
  <c r="AU198" i="1"/>
  <c r="BO142" i="5"/>
  <c r="AD42" i="17"/>
  <c r="AH57" i="18"/>
  <c r="DI71" i="18"/>
  <c r="CL123" i="1"/>
  <c r="CP178" i="1"/>
  <c r="Q190" i="17"/>
  <c r="DJ62" i="18"/>
  <c r="BH67" i="18"/>
  <c r="CR124" i="1"/>
  <c r="AT125" i="1"/>
  <c r="AW57" i="18"/>
  <c r="CL181" i="17"/>
  <c r="S154" i="17"/>
  <c r="DG182" i="1"/>
  <c r="Q136" i="5"/>
  <c r="O197" i="1"/>
  <c r="CO43" i="17"/>
  <c r="BH98" i="17"/>
  <c r="BV108" i="1"/>
  <c r="Z194" i="1"/>
  <c r="O112" i="1"/>
  <c r="BZ189" i="17"/>
  <c r="AI180" i="1"/>
  <c r="AB172" i="17"/>
  <c r="CM123" i="1"/>
  <c r="N136" i="17"/>
  <c r="L115" i="1"/>
  <c r="DJ138" i="5"/>
  <c r="BD61" i="18"/>
  <c r="DO184" i="1"/>
  <c r="CT144" i="5"/>
  <c r="Q60" i="18"/>
  <c r="W137" i="5"/>
  <c r="AQ160" i="17"/>
  <c r="AU189" i="1"/>
  <c r="CL112" i="1"/>
  <c r="AO181" i="17"/>
  <c r="N142" i="5"/>
  <c r="Q137" i="5"/>
  <c r="W107" i="1"/>
  <c r="BF112" i="1"/>
  <c r="BJ137" i="5"/>
  <c r="V133" i="5"/>
  <c r="BN162" i="1"/>
  <c r="P174" i="1"/>
  <c r="BU141" i="5"/>
  <c r="DH168" i="1"/>
  <c r="AS132" i="5"/>
  <c r="P149" i="5"/>
  <c r="AG175" i="17"/>
  <c r="AF164" i="17"/>
  <c r="BO181" i="1"/>
  <c r="AV180" i="1"/>
  <c r="O167" i="17"/>
  <c r="BL62" i="18"/>
  <c r="AE174" i="1"/>
  <c r="BS182" i="1"/>
  <c r="AQ190" i="1"/>
  <c r="CI176" i="1"/>
  <c r="DL159" i="17"/>
  <c r="AW62" i="18"/>
  <c r="AQ177" i="17"/>
  <c r="O175" i="1"/>
  <c r="BJ120" i="1"/>
  <c r="BT153" i="1"/>
  <c r="P193" i="1"/>
  <c r="BA135" i="17"/>
  <c r="BZ121" i="1"/>
  <c r="CE149" i="5"/>
  <c r="BY47" i="17"/>
  <c r="DJ116" i="17"/>
  <c r="BB97" i="17"/>
  <c r="BO62" i="17"/>
  <c r="DB148" i="17"/>
  <c r="BH130" i="1"/>
  <c r="CQ122" i="1"/>
  <c r="DO131" i="5"/>
  <c r="CD128" i="17"/>
  <c r="DE125" i="17"/>
  <c r="BO132" i="1"/>
  <c r="P186" i="18"/>
  <c r="R129" i="5"/>
  <c r="DE64" i="18"/>
  <c r="AK121" i="1"/>
  <c r="BM63" i="18"/>
  <c r="BQ136" i="17"/>
  <c r="AV70" i="17"/>
  <c r="AC58" i="18"/>
  <c r="DC139" i="5"/>
  <c r="AC70" i="18"/>
  <c r="DO87" i="17"/>
  <c r="CH106" i="17"/>
  <c r="Q117" i="1"/>
  <c r="DO142" i="5"/>
  <c r="AC130" i="1"/>
  <c r="BH129" i="5"/>
  <c r="CN96" i="17"/>
  <c r="CB159" i="1"/>
  <c r="CU113" i="1"/>
  <c r="BP46" i="17"/>
  <c r="CU120" i="17"/>
  <c r="CE103" i="17"/>
  <c r="AH142" i="5"/>
  <c r="BA199" i="1"/>
  <c r="CI195" i="1"/>
  <c r="DF52" i="17"/>
  <c r="BD136" i="5"/>
  <c r="AZ160" i="17"/>
  <c r="AL133" i="5"/>
  <c r="BZ113" i="17"/>
  <c r="AG106" i="1"/>
  <c r="CN147" i="5"/>
  <c r="AR139" i="5"/>
  <c r="AU147" i="17"/>
  <c r="CP119" i="1"/>
  <c r="X187" i="5"/>
  <c r="AF194" i="17"/>
  <c r="AT191" i="5"/>
  <c r="DM70" i="18"/>
  <c r="AS129" i="5"/>
  <c r="CB108" i="1"/>
  <c r="BX48" i="17"/>
  <c r="AD196" i="1"/>
  <c r="N67" i="18"/>
  <c r="CK197" i="17"/>
  <c r="AC133" i="5"/>
  <c r="DE70" i="18"/>
  <c r="CS139" i="5"/>
  <c r="AE117" i="1"/>
  <c r="BS153" i="17"/>
  <c r="AE175" i="17"/>
  <c r="CW72" i="17"/>
  <c r="AS147" i="5"/>
  <c r="BW62" i="17"/>
  <c r="AQ127" i="1"/>
  <c r="V80" i="18"/>
  <c r="N114" i="1"/>
  <c r="DF137" i="17"/>
  <c r="AU127" i="17"/>
  <c r="CR65" i="18"/>
  <c r="Z107" i="1"/>
  <c r="DI180" i="1"/>
  <c r="DE117" i="1"/>
  <c r="BS135" i="1"/>
  <c r="BH48" i="17"/>
  <c r="BT129" i="5"/>
  <c r="AI168" i="1"/>
  <c r="DE135" i="1"/>
  <c r="CW132" i="5"/>
  <c r="AU115" i="1"/>
  <c r="CA153" i="17"/>
  <c r="CP123" i="1"/>
  <c r="CH109" i="1"/>
  <c r="N61" i="18"/>
  <c r="DO149" i="5"/>
  <c r="CV106" i="1"/>
  <c r="AO192" i="1"/>
  <c r="P154" i="17"/>
  <c r="BW123" i="1"/>
  <c r="DJ41" i="17"/>
  <c r="P135" i="5"/>
  <c r="BP42" i="17"/>
  <c r="CP169" i="1"/>
  <c r="CL189" i="1"/>
  <c r="CE62" i="18"/>
  <c r="DA122" i="1"/>
  <c r="DC68" i="18"/>
  <c r="BT115" i="17"/>
  <c r="W189" i="1"/>
  <c r="S195" i="1"/>
  <c r="DG190" i="1"/>
  <c r="BF164" i="1"/>
  <c r="V155" i="1"/>
  <c r="BC177" i="1"/>
  <c r="BE198" i="5"/>
  <c r="L71" i="18"/>
  <c r="DB129" i="1"/>
  <c r="CH130" i="5"/>
  <c r="T107" i="1"/>
  <c r="BH170" i="1"/>
  <c r="BY168" i="17"/>
  <c r="BY160" i="17"/>
  <c r="BD172" i="1"/>
  <c r="AL152" i="1"/>
  <c r="AI147" i="5"/>
  <c r="R76" i="17"/>
  <c r="AE48" i="17"/>
  <c r="DI197" i="1"/>
  <c r="Z116" i="1"/>
  <c r="DG129" i="5"/>
  <c r="BT46" i="17"/>
  <c r="BQ200" i="17"/>
  <c r="DI137" i="17"/>
  <c r="AG70" i="18"/>
  <c r="BN91" i="17"/>
  <c r="CW147" i="18"/>
  <c r="DE138" i="5"/>
  <c r="BS45" i="17"/>
  <c r="AG133" i="1"/>
  <c r="AF117" i="1"/>
  <c r="BN142" i="17"/>
  <c r="AF145" i="5"/>
  <c r="Q122" i="1"/>
  <c r="BI195" i="1"/>
  <c r="CI160" i="17"/>
  <c r="CR64" i="18"/>
  <c r="AO115" i="1"/>
  <c r="DD111" i="1"/>
  <c r="M163" i="17"/>
  <c r="DK115" i="1"/>
  <c r="BZ116" i="1"/>
  <c r="AD165" i="1"/>
  <c r="X93" i="17"/>
  <c r="BX67" i="18"/>
  <c r="BV140" i="5"/>
  <c r="X140" i="5"/>
  <c r="DG64" i="18"/>
  <c r="CT155" i="1"/>
  <c r="CW113" i="1"/>
  <c r="AX59" i="17"/>
  <c r="U60" i="18"/>
  <c r="CR198" i="17"/>
  <c r="AA64" i="18"/>
  <c r="AT170" i="1"/>
  <c r="W71" i="18"/>
  <c r="DC52" i="17"/>
  <c r="CQ117" i="1"/>
  <c r="AO139" i="5"/>
  <c r="AO126" i="1"/>
  <c r="Z129" i="5"/>
  <c r="BZ71" i="18"/>
  <c r="CR120" i="1"/>
  <c r="AV130" i="5"/>
  <c r="CC42" i="17"/>
  <c r="CQ129" i="5"/>
  <c r="AU107" i="1"/>
  <c r="AT188" i="1"/>
  <c r="CY148" i="5"/>
  <c r="CW117" i="1"/>
  <c r="CG138" i="5"/>
  <c r="BU71" i="18"/>
  <c r="AI146" i="5"/>
  <c r="BD124" i="1"/>
  <c r="BZ48" i="17"/>
  <c r="DG61" i="18"/>
  <c r="BV142" i="17"/>
  <c r="AI66" i="18"/>
  <c r="DM142" i="5"/>
  <c r="DC117" i="1"/>
  <c r="CU116" i="1"/>
  <c r="BV132" i="1"/>
  <c r="DE132" i="5"/>
  <c r="CC60" i="18"/>
  <c r="AC42" i="17"/>
  <c r="N115" i="1"/>
  <c r="DC132" i="17"/>
  <c r="Q188" i="5"/>
  <c r="BX123" i="17"/>
  <c r="AK191" i="1"/>
  <c r="BA132" i="5"/>
  <c r="BR187" i="1"/>
  <c r="CE111" i="17"/>
  <c r="CE107" i="1"/>
  <c r="AV170" i="17"/>
  <c r="DM131" i="1"/>
  <c r="N163" i="17"/>
  <c r="BH64" i="18"/>
  <c r="BF47" i="17"/>
  <c r="BS64" i="18"/>
  <c r="DG131" i="5"/>
  <c r="DL59" i="18"/>
  <c r="O194" i="17"/>
  <c r="BU136" i="1"/>
  <c r="BS106" i="1"/>
  <c r="BN106" i="1"/>
  <c r="CN155" i="1"/>
  <c r="DO140" i="5"/>
  <c r="DL182" i="17"/>
  <c r="DH138" i="5"/>
  <c r="BF138" i="5"/>
  <c r="W68" i="17"/>
  <c r="BW133" i="1"/>
  <c r="Y57" i="18"/>
  <c r="CA122" i="1"/>
  <c r="AY130" i="1"/>
  <c r="CE119" i="1"/>
  <c r="AW146" i="5"/>
  <c r="CC193" i="1"/>
  <c r="CA134" i="5"/>
  <c r="CK134" i="1"/>
  <c r="BR117" i="1"/>
  <c r="CU63" i="18"/>
  <c r="DL106" i="1"/>
  <c r="DG63" i="18"/>
  <c r="BP110" i="1"/>
  <c r="N169" i="5"/>
  <c r="AF138" i="5"/>
  <c r="O111" i="1"/>
  <c r="BH137" i="5"/>
  <c r="CC123" i="1"/>
  <c r="DC55" i="17"/>
  <c r="V122" i="1"/>
  <c r="N137" i="5"/>
  <c r="CQ141" i="5"/>
  <c r="BC139" i="5"/>
  <c r="AF43" i="17"/>
  <c r="CN126" i="17"/>
  <c r="BO68" i="18"/>
  <c r="U59" i="18"/>
  <c r="DD80" i="17"/>
  <c r="BR144" i="5"/>
  <c r="CZ178" i="17"/>
  <c r="AG132" i="5"/>
  <c r="CH173" i="1"/>
  <c r="CP70" i="18"/>
  <c r="CT108" i="1"/>
  <c r="BY187" i="1"/>
  <c r="CN145" i="5"/>
  <c r="DM158" i="1"/>
  <c r="DL158" i="17"/>
  <c r="Y148" i="5"/>
  <c r="CJ65" i="18"/>
  <c r="AG130" i="1"/>
  <c r="CL43" i="17"/>
  <c r="CQ198" i="1"/>
  <c r="DF166" i="1"/>
  <c r="AG112" i="17"/>
  <c r="BD113" i="17"/>
  <c r="DM108" i="1"/>
  <c r="CO192" i="17"/>
  <c r="CH158" i="17"/>
  <c r="BX177" i="1"/>
  <c r="CC187" i="1"/>
  <c r="AV44" i="17"/>
  <c r="AQ61" i="18"/>
  <c r="CK189" i="1"/>
  <c r="AL106" i="1"/>
  <c r="DE109" i="1"/>
  <c r="N183" i="17"/>
  <c r="BM116" i="1"/>
  <c r="DB65" i="18"/>
  <c r="X141" i="5"/>
  <c r="CD43" i="17"/>
  <c r="DK64" i="18"/>
  <c r="Z150" i="5"/>
  <c r="CO124" i="1"/>
  <c r="AM67" i="18"/>
  <c r="S120" i="1"/>
  <c r="CP65" i="18"/>
  <c r="BF93" i="17"/>
  <c r="BI66" i="18"/>
  <c r="CZ130" i="1"/>
  <c r="DI107" i="1"/>
  <c r="BD167" i="1"/>
  <c r="CV107" i="1"/>
  <c r="DK158" i="1"/>
  <c r="BE149" i="5"/>
  <c r="AH165" i="1"/>
  <c r="AD145" i="5"/>
  <c r="BD60" i="18"/>
  <c r="CL131" i="5"/>
  <c r="BV136" i="1"/>
  <c r="BF41" i="17"/>
  <c r="CH194" i="1"/>
  <c r="DN182" i="1"/>
  <c r="CS147" i="5"/>
  <c r="AH125" i="1"/>
  <c r="AJ120" i="1"/>
  <c r="AK65" i="17"/>
  <c r="AP130" i="17"/>
  <c r="CE117" i="1"/>
  <c r="CF68" i="18"/>
  <c r="BN107" i="1"/>
  <c r="AC135" i="1"/>
  <c r="CC116" i="1"/>
  <c r="Z125" i="1"/>
  <c r="AM96" i="17"/>
  <c r="BW169" i="17"/>
  <c r="AR127" i="1"/>
  <c r="CG172" i="1"/>
  <c r="BR175" i="17"/>
  <c r="AI64" i="18"/>
  <c r="BW47" i="17"/>
  <c r="CF131" i="5"/>
  <c r="DL184" i="17"/>
  <c r="BN195" i="17"/>
  <c r="AC195" i="1"/>
  <c r="BP165" i="17"/>
  <c r="BV146" i="5"/>
  <c r="CI59" i="18"/>
  <c r="P109" i="1"/>
  <c r="CE185" i="1"/>
  <c r="AF135" i="5"/>
  <c r="L153" i="1"/>
  <c r="BR71" i="17"/>
  <c r="BR70" i="18"/>
  <c r="Y166" i="1"/>
  <c r="AT193" i="1"/>
  <c r="BV194" i="1"/>
  <c r="CD196" i="1"/>
  <c r="V60" i="18"/>
  <c r="AV119" i="17"/>
  <c r="L66" i="18"/>
  <c r="AO123" i="17"/>
  <c r="AW182" i="1"/>
  <c r="AH181" i="17"/>
  <c r="CV60" i="18"/>
  <c r="DL148" i="5"/>
  <c r="AT70" i="18"/>
  <c r="BL140" i="17"/>
  <c r="CV114" i="1"/>
  <c r="CJ131" i="5"/>
  <c r="AA137" i="5"/>
  <c r="AX142" i="5"/>
  <c r="CN124" i="1"/>
  <c r="CF174" i="1"/>
  <c r="CQ174" i="17"/>
  <c r="CF64" i="18"/>
  <c r="AA44" i="17"/>
  <c r="BN117" i="1"/>
  <c r="DN179" i="1"/>
  <c r="CW148" i="5"/>
  <c r="AL183" i="17"/>
  <c r="W175" i="1"/>
  <c r="BA47" i="17"/>
  <c r="BT149" i="5"/>
  <c r="CW126" i="1"/>
  <c r="CW67" i="18"/>
  <c r="AG150" i="5"/>
  <c r="DG110" i="1"/>
  <c r="AU141" i="5"/>
  <c r="BO147" i="17"/>
  <c r="BL137" i="5"/>
  <c r="AQ117" i="1"/>
  <c r="AY109" i="17"/>
  <c r="AE58" i="18"/>
  <c r="CS115" i="1"/>
  <c r="BV111" i="1"/>
  <c r="CK147" i="17"/>
  <c r="DJ116" i="1"/>
  <c r="AE130" i="5"/>
  <c r="AD195" i="1"/>
  <c r="BX199" i="17"/>
  <c r="DK68" i="18"/>
  <c r="BB48" i="17"/>
  <c r="CW63" i="18"/>
  <c r="CJ119" i="1"/>
  <c r="CD63" i="18"/>
  <c r="AR186" i="1"/>
  <c r="CH150" i="5"/>
  <c r="CS193" i="1"/>
  <c r="AZ45" i="17"/>
  <c r="AY114" i="1"/>
  <c r="CP135" i="17"/>
  <c r="BY113" i="1"/>
  <c r="CR127" i="1"/>
  <c r="CM146" i="5"/>
  <c r="CR43" i="17"/>
  <c r="AA97" i="17"/>
  <c r="DF137" i="5"/>
  <c r="BL84" i="17"/>
  <c r="DO141" i="17"/>
  <c r="CB126" i="1"/>
  <c r="BQ100" i="17"/>
  <c r="CK64" i="18"/>
  <c r="BJ136" i="5"/>
  <c r="AS90" i="17"/>
  <c r="CV124" i="1"/>
  <c r="CY197" i="1"/>
  <c r="AQ66" i="18"/>
  <c r="CJ66" i="18"/>
  <c r="CK100" i="17"/>
  <c r="DN63" i="17"/>
  <c r="BJ66" i="18"/>
  <c r="DG107" i="1"/>
  <c r="AK46" i="17"/>
  <c r="DK114" i="1"/>
  <c r="BY130" i="17"/>
  <c r="BC101" i="17"/>
  <c r="R62" i="18"/>
  <c r="BG113" i="1"/>
  <c r="DD120" i="1"/>
  <c r="DB116" i="1"/>
  <c r="CO126" i="1"/>
  <c r="CR118" i="1"/>
  <c r="BD112" i="1"/>
  <c r="AU161" i="1"/>
  <c r="AP114" i="17"/>
  <c r="BB144" i="5"/>
  <c r="BL137" i="17"/>
  <c r="CQ152" i="1"/>
  <c r="AF133" i="5"/>
  <c r="Z143" i="5"/>
  <c r="AL157" i="1"/>
  <c r="DO152" i="1"/>
  <c r="BP65" i="18"/>
  <c r="AE124" i="1"/>
  <c r="CG112" i="1"/>
  <c r="DO136" i="5"/>
  <c r="CV48" i="17"/>
  <c r="BY41" i="17"/>
  <c r="BN168" i="1"/>
  <c r="CR46" i="17"/>
  <c r="BL185" i="1"/>
  <c r="BX126" i="17"/>
  <c r="AF119" i="1"/>
  <c r="AB106" i="1"/>
  <c r="DA175" i="1"/>
  <c r="DH70" i="18"/>
  <c r="O192" i="1"/>
  <c r="CL180" i="17"/>
  <c r="AR129" i="5"/>
  <c r="BC125" i="1"/>
  <c r="BO192" i="5"/>
  <c r="W152" i="1"/>
  <c r="Z112" i="1"/>
  <c r="CM107" i="1"/>
  <c r="BN134" i="1"/>
  <c r="CS142" i="5"/>
  <c r="DC148" i="17"/>
  <c r="CU118" i="1"/>
  <c r="AA138" i="17"/>
  <c r="BY97" i="17"/>
  <c r="DB117" i="17"/>
  <c r="T134" i="5"/>
  <c r="BN132" i="1"/>
  <c r="CT44" i="17"/>
  <c r="BI142" i="17"/>
  <c r="R70" i="18"/>
  <c r="BS106" i="17"/>
  <c r="CQ47" i="17"/>
  <c r="BJ106" i="1"/>
  <c r="CN122" i="1"/>
  <c r="BD132" i="1"/>
  <c r="CR63" i="18"/>
  <c r="BP125" i="17"/>
  <c r="V112" i="1"/>
  <c r="BS60" i="18"/>
  <c r="AX154" i="17"/>
  <c r="O165" i="1"/>
  <c r="CE126" i="1"/>
  <c r="BP131" i="5"/>
  <c r="CL133" i="5"/>
  <c r="DN109" i="1"/>
  <c r="BG140" i="5"/>
  <c r="AM136" i="1"/>
  <c r="AR116" i="1"/>
  <c r="AK61" i="18"/>
  <c r="BK169" i="1"/>
  <c r="AH113" i="1"/>
  <c r="L63" i="17"/>
  <c r="R135" i="17"/>
  <c r="AJ133" i="1"/>
  <c r="AV65" i="18"/>
  <c r="BA94" i="17"/>
  <c r="AJ158" i="1"/>
  <c r="CA177" i="5"/>
  <c r="BT171" i="1"/>
  <c r="Y132" i="5"/>
  <c r="AL167" i="1"/>
  <c r="Y142" i="5"/>
  <c r="CJ59" i="17"/>
  <c r="BF57" i="18"/>
  <c r="CG107" i="1"/>
  <c r="BB110" i="1"/>
  <c r="CQ130" i="5"/>
  <c r="CP191" i="17"/>
  <c r="AX44" i="17"/>
  <c r="BJ43" i="17"/>
  <c r="AI161" i="1"/>
  <c r="CH51" i="17"/>
  <c r="CT142" i="5"/>
  <c r="AG178" i="17"/>
  <c r="DK178" i="17"/>
  <c r="CN111" i="1"/>
  <c r="Z118" i="1"/>
  <c r="Y147" i="17"/>
  <c r="O104" i="17"/>
  <c r="DM67" i="17"/>
  <c r="CI118" i="1"/>
  <c r="P137" i="17"/>
  <c r="DO132" i="5"/>
  <c r="AT141" i="5"/>
  <c r="AF135" i="1"/>
  <c r="BU50" i="17"/>
  <c r="AS107" i="1"/>
  <c r="Y103" i="17"/>
  <c r="P71" i="18"/>
  <c r="CB198" i="17"/>
  <c r="CY168" i="1"/>
  <c r="BF172" i="5"/>
  <c r="R178" i="1"/>
  <c r="AS125" i="1"/>
  <c r="CV134" i="1"/>
  <c r="DA107" i="17"/>
  <c r="BN138" i="5"/>
  <c r="BR44" i="17"/>
  <c r="CM41" i="17"/>
  <c r="AH131" i="5"/>
  <c r="CK113" i="1"/>
  <c r="BM175" i="1"/>
  <c r="AF46" i="17"/>
  <c r="DE129" i="5"/>
  <c r="DM178" i="1"/>
  <c r="CE143" i="5"/>
  <c r="DL41" i="17"/>
  <c r="BW131" i="5"/>
  <c r="X142" i="5"/>
  <c r="DB143" i="5"/>
  <c r="CU195" i="1"/>
  <c r="O138" i="5"/>
  <c r="CC57" i="18"/>
  <c r="CF110" i="1"/>
  <c r="DD173" i="1"/>
  <c r="DB174" i="1"/>
  <c r="DM124" i="1"/>
  <c r="DH82" i="17"/>
  <c r="BD130" i="5"/>
  <c r="AM167" i="1"/>
  <c r="BU70" i="17"/>
  <c r="BI113" i="1"/>
  <c r="BZ139" i="5"/>
  <c r="BC179" i="1"/>
  <c r="DD117" i="1"/>
  <c r="BR43" i="17"/>
  <c r="BH175" i="1"/>
  <c r="BN140" i="5"/>
  <c r="CQ59" i="18"/>
  <c r="AN149" i="5"/>
  <c r="DM138" i="5"/>
  <c r="DH64" i="18"/>
  <c r="CI110" i="1"/>
  <c r="DD139" i="5"/>
  <c r="AB99" i="17"/>
  <c r="CD183" i="17"/>
  <c r="M150" i="5"/>
  <c r="AZ144" i="5"/>
  <c r="CH170" i="1"/>
  <c r="CY64" i="18"/>
  <c r="AW63" i="18"/>
  <c r="DJ121" i="1"/>
  <c r="W41" i="17"/>
  <c r="BU143" i="5"/>
  <c r="CU135" i="5"/>
  <c r="DH175" i="17"/>
  <c r="DO154" i="1"/>
  <c r="BE154" i="1"/>
  <c r="Y146" i="17"/>
  <c r="BM62" i="18"/>
  <c r="CP142" i="5"/>
  <c r="O80" i="17"/>
  <c r="DK119" i="1"/>
  <c r="DJ130" i="5"/>
  <c r="CB69" i="17"/>
  <c r="CJ140" i="5"/>
  <c r="AV194" i="17"/>
  <c r="M73" i="17"/>
  <c r="O64" i="18"/>
  <c r="AU139" i="5"/>
  <c r="U128" i="1"/>
  <c r="Q48" i="17"/>
  <c r="CE183" i="1"/>
  <c r="L65" i="18"/>
  <c r="CD141" i="5"/>
  <c r="V58" i="18"/>
  <c r="AS115" i="1"/>
  <c r="BC127" i="1"/>
  <c r="AX110" i="1"/>
  <c r="CC164" i="1"/>
  <c r="CG139" i="5"/>
  <c r="U131" i="5"/>
  <c r="BH115" i="1"/>
  <c r="DI123" i="1"/>
  <c r="AS134" i="5"/>
  <c r="X133" i="5"/>
  <c r="X144" i="5"/>
  <c r="AB183" i="1"/>
  <c r="W141" i="5"/>
  <c r="AZ130" i="1"/>
  <c r="U137" i="5"/>
  <c r="AK66" i="18"/>
  <c r="AX175" i="1"/>
  <c r="AA132" i="1"/>
  <c r="AI145" i="5"/>
  <c r="BU48" i="17"/>
  <c r="BF146" i="5"/>
  <c r="DA59" i="17"/>
  <c r="CK57" i="18"/>
  <c r="AD132" i="5"/>
  <c r="T138" i="5"/>
  <c r="CS136" i="5"/>
  <c r="CD178" i="1"/>
  <c r="V128" i="1"/>
  <c r="AI43" i="17"/>
  <c r="BU148" i="5"/>
  <c r="CZ152" i="1"/>
  <c r="CG62" i="18"/>
  <c r="AD152" i="17"/>
  <c r="AK57" i="18"/>
  <c r="BN116" i="1"/>
  <c r="DN47" i="17"/>
  <c r="BB108" i="1"/>
  <c r="DL142" i="5"/>
  <c r="AN67" i="18"/>
  <c r="CJ156" i="17"/>
  <c r="AP173" i="17"/>
  <c r="BL77" i="17"/>
  <c r="CI58" i="18"/>
  <c r="AS130" i="1"/>
  <c r="AT134" i="1"/>
  <c r="CF197" i="1"/>
  <c r="AH172" i="1"/>
  <c r="BK133" i="1"/>
  <c r="DA148" i="5"/>
  <c r="AH115" i="1"/>
  <c r="BM119" i="1"/>
  <c r="DG65" i="18"/>
  <c r="P42" i="17"/>
  <c r="AA151" i="1"/>
  <c r="BJ119" i="17"/>
  <c r="CA163" i="1"/>
  <c r="N168" i="1"/>
  <c r="BR134" i="1"/>
  <c r="AG118" i="1"/>
  <c r="CY61" i="18"/>
  <c r="AY61" i="18"/>
  <c r="BF176" i="1"/>
  <c r="DA81" i="17"/>
  <c r="BB58" i="18"/>
  <c r="CO117" i="1"/>
  <c r="CR133" i="1"/>
  <c r="BW58" i="18"/>
  <c r="BV58" i="18"/>
  <c r="CF171" i="1"/>
  <c r="DE48" i="17"/>
  <c r="AK111" i="17"/>
  <c r="BK130" i="5"/>
  <c r="BB71" i="18"/>
  <c r="BJ146" i="17"/>
  <c r="AK159" i="1"/>
  <c r="DJ123" i="1"/>
  <c r="BC111" i="1"/>
  <c r="AC177" i="1"/>
  <c r="AD158" i="17"/>
  <c r="M169" i="1"/>
  <c r="BX68" i="18"/>
  <c r="AF144" i="5"/>
  <c r="CD42" i="17"/>
  <c r="Q164" i="1"/>
  <c r="W193" i="17"/>
  <c r="BL113" i="1"/>
  <c r="AE107" i="1"/>
  <c r="AC141" i="5"/>
  <c r="CX136" i="17"/>
  <c r="BY42" i="17"/>
  <c r="R117" i="1"/>
  <c r="DJ44" i="17"/>
  <c r="W44" i="17"/>
  <c r="P171" i="17"/>
  <c r="X135" i="1"/>
  <c r="AN134" i="1"/>
  <c r="CR197" i="1"/>
  <c r="DC131" i="1"/>
  <c r="CL141" i="5"/>
  <c r="CI174" i="17"/>
  <c r="L168" i="1"/>
  <c r="BW167" i="1"/>
  <c r="AM144" i="5"/>
  <c r="CZ110" i="1"/>
  <c r="AS70" i="18"/>
  <c r="AD60" i="17"/>
  <c r="BG198" i="1"/>
  <c r="DA187" i="17"/>
  <c r="DF135" i="5"/>
  <c r="AU149" i="17"/>
  <c r="BS57" i="18"/>
  <c r="BT163" i="17"/>
  <c r="O186" i="17"/>
  <c r="AI152" i="17"/>
  <c r="O114" i="1"/>
  <c r="CL137" i="17"/>
  <c r="DI198" i="1"/>
  <c r="AK154" i="1"/>
  <c r="CK167" i="17"/>
  <c r="AO155" i="1"/>
  <c r="AV185" i="1"/>
  <c r="DC130" i="1"/>
  <c r="L42" i="17"/>
  <c r="AI155" i="17"/>
  <c r="CB115" i="1"/>
  <c r="BO57" i="18"/>
  <c r="AJ64" i="18"/>
  <c r="AE113" i="1"/>
  <c r="DD59" i="18"/>
  <c r="AL106" i="17"/>
  <c r="AT88" i="17"/>
  <c r="AG130" i="5"/>
  <c r="CG115" i="1"/>
  <c r="P177" i="1"/>
  <c r="CO190" i="17"/>
  <c r="CL106" i="1"/>
  <c r="BA134" i="5"/>
  <c r="CQ69" i="18"/>
  <c r="DC71" i="17"/>
  <c r="DG103" i="17"/>
  <c r="CQ103" i="17"/>
  <c r="BF188" i="1"/>
  <c r="AJ112" i="1"/>
  <c r="CN185" i="17"/>
  <c r="AQ140" i="5"/>
  <c r="BB195" i="5"/>
  <c r="BO177" i="17"/>
  <c r="DC127" i="1"/>
  <c r="DN178" i="17"/>
  <c r="V119" i="1"/>
  <c r="CB129" i="17"/>
  <c r="CI48" i="17"/>
  <c r="BJ76" i="17"/>
  <c r="BR117" i="17"/>
  <c r="U148" i="5"/>
  <c r="P68" i="17"/>
  <c r="S136" i="5"/>
  <c r="BX136" i="5"/>
  <c r="AE146" i="5"/>
  <c r="P90" i="17"/>
  <c r="BV127" i="1"/>
  <c r="BN153" i="17"/>
  <c r="DO160" i="1"/>
  <c r="BF156" i="1"/>
  <c r="DG195" i="1"/>
  <c r="DC192" i="17"/>
  <c r="BP187" i="17"/>
  <c r="BI140" i="5"/>
  <c r="AE121" i="1"/>
  <c r="L147" i="5"/>
  <c r="AA178" i="1"/>
  <c r="N181" i="1"/>
  <c r="S57" i="18"/>
  <c r="CT66" i="18"/>
  <c r="V151" i="1"/>
  <c r="AP185" i="1"/>
  <c r="DA161" i="1"/>
  <c r="CA193" i="1"/>
  <c r="CH139" i="5"/>
  <c r="CK124" i="1"/>
  <c r="CC163" i="1"/>
  <c r="AH136" i="5"/>
  <c r="BN161" i="17"/>
  <c r="Z60" i="18"/>
  <c r="BJ180" i="1"/>
  <c r="CZ132" i="1"/>
  <c r="Y48" i="17"/>
  <c r="V48" i="17"/>
  <c r="S188" i="17"/>
  <c r="Y131" i="5"/>
  <c r="AB130" i="5"/>
  <c r="CK137" i="5"/>
  <c r="DF130" i="1"/>
  <c r="AL70" i="18"/>
  <c r="AX148" i="5"/>
  <c r="Z161" i="17"/>
  <c r="AM61" i="18"/>
  <c r="AG57" i="18"/>
  <c r="BT70" i="18"/>
  <c r="CH165" i="1"/>
  <c r="DJ170" i="1"/>
  <c r="Y123" i="17"/>
  <c r="AZ58" i="18"/>
  <c r="BU145" i="5"/>
  <c r="CU122" i="17"/>
  <c r="M120" i="1"/>
  <c r="AH130" i="1"/>
  <c r="R148" i="5"/>
  <c r="CU125" i="1"/>
  <c r="DN146" i="5"/>
  <c r="BC150" i="5"/>
  <c r="DN58" i="18"/>
  <c r="BN154" i="1"/>
  <c r="BE113" i="1"/>
  <c r="AC129" i="5"/>
  <c r="CY69" i="18"/>
  <c r="U109" i="1"/>
  <c r="CV130" i="5"/>
  <c r="CX108" i="1"/>
  <c r="DL60" i="18"/>
  <c r="CB60" i="18"/>
  <c r="BR66" i="18"/>
  <c r="BN62" i="18"/>
  <c r="BM143" i="5"/>
  <c r="CF155" i="17"/>
  <c r="DM110" i="1"/>
  <c r="DM163" i="1"/>
  <c r="BO62" i="18"/>
  <c r="V53" i="17"/>
  <c r="AM134" i="5"/>
  <c r="M180" i="1"/>
  <c r="BR162" i="1"/>
  <c r="BQ197" i="1"/>
  <c r="CC47" i="17"/>
  <c r="CJ41" i="17"/>
  <c r="AO129" i="1"/>
  <c r="L160" i="1"/>
  <c r="N129" i="5"/>
  <c r="BS191" i="1"/>
  <c r="AP58" i="18"/>
  <c r="DL84" i="17"/>
  <c r="BH136" i="1"/>
  <c r="N113" i="1"/>
  <c r="BE123" i="1"/>
  <c r="BD176" i="17"/>
  <c r="CG177" i="1"/>
  <c r="CZ106" i="1"/>
  <c r="AV140" i="5"/>
  <c r="CM143" i="5"/>
  <c r="CG114" i="17"/>
  <c r="CC41" i="17"/>
  <c r="BI46" i="17"/>
  <c r="AD143" i="5"/>
  <c r="BV197" i="1"/>
  <c r="AM64" i="18"/>
  <c r="BK144" i="5"/>
  <c r="AU144" i="5"/>
  <c r="BI45" i="17"/>
  <c r="AU104" i="17"/>
  <c r="CV119" i="1"/>
  <c r="T41" i="17"/>
  <c r="S175" i="5"/>
  <c r="AA110" i="1"/>
  <c r="DF156" i="1"/>
  <c r="AE94" i="17"/>
  <c r="CD61" i="18"/>
  <c r="BQ46" i="17"/>
  <c r="AM68" i="18"/>
  <c r="AY192" i="1"/>
  <c r="CF66" i="18"/>
  <c r="BE150" i="5"/>
  <c r="CO66" i="18"/>
  <c r="N95" i="17"/>
  <c r="AD116" i="17"/>
  <c r="L184" i="5"/>
  <c r="AD149" i="5"/>
  <c r="BQ129" i="1"/>
  <c r="DL151" i="1"/>
  <c r="AG61" i="18"/>
  <c r="CT171" i="1"/>
  <c r="W135" i="5"/>
  <c r="BO156" i="17"/>
  <c r="BW78" i="17"/>
  <c r="AN42" i="17"/>
  <c r="CO149" i="5"/>
  <c r="CQ109" i="1"/>
  <c r="BL165" i="1"/>
  <c r="U184" i="1"/>
  <c r="BH159" i="17"/>
  <c r="AT132" i="5"/>
  <c r="AL175" i="17"/>
  <c r="AY67" i="17"/>
  <c r="DD184" i="1"/>
  <c r="DG173" i="1"/>
  <c r="DB154" i="1"/>
  <c r="DL45" i="17"/>
  <c r="AA166" i="1"/>
  <c r="AD140" i="5"/>
  <c r="CN188" i="1"/>
  <c r="CZ122" i="1"/>
  <c r="CI47" i="17"/>
  <c r="BP197" i="1"/>
  <c r="AZ154" i="1"/>
  <c r="DO180" i="17"/>
  <c r="CD155" i="1"/>
  <c r="L159" i="17"/>
  <c r="DD197" i="5"/>
  <c r="DJ187" i="1"/>
  <c r="CC137" i="5"/>
  <c r="AS138" i="5"/>
  <c r="CS160" i="1"/>
  <c r="DB197" i="1"/>
  <c r="BA107" i="1"/>
  <c r="R179" i="1"/>
  <c r="BX130" i="5"/>
  <c r="CM172" i="1"/>
  <c r="AE103" i="17"/>
  <c r="BV107" i="1"/>
  <c r="BJ142" i="5"/>
  <c r="AH156" i="17"/>
  <c r="DM106" i="1"/>
  <c r="CN188" i="17"/>
  <c r="BD200" i="1"/>
  <c r="CU157" i="1"/>
  <c r="BM118" i="1"/>
  <c r="BJ158" i="1"/>
  <c r="BC164" i="1"/>
  <c r="BI58" i="18"/>
  <c r="AM147" i="5"/>
  <c r="P48" i="17"/>
  <c r="AC183" i="1"/>
  <c r="AT167" i="1"/>
  <c r="AQ147" i="5"/>
  <c r="BQ107" i="1"/>
  <c r="AD116" i="1"/>
  <c r="AL193" i="17"/>
  <c r="AI173" i="1"/>
  <c r="AK123" i="1"/>
  <c r="CE186" i="1"/>
  <c r="DO176" i="1"/>
  <c r="U46" i="17"/>
  <c r="DO46" i="17"/>
  <c r="CT200" i="17"/>
  <c r="BM156" i="1"/>
  <c r="AD186" i="5"/>
  <c r="BW131" i="1"/>
  <c r="DJ112" i="1"/>
  <c r="AY169" i="1"/>
  <c r="AN62" i="18"/>
  <c r="S165" i="17"/>
  <c r="CK192" i="1"/>
  <c r="DJ129" i="5"/>
  <c r="BY158" i="1"/>
  <c r="AZ136" i="5"/>
  <c r="W163" i="17"/>
  <c r="BC181" i="17"/>
  <c r="BA185" i="17"/>
  <c r="CN58" i="18"/>
  <c r="AA147" i="5"/>
  <c r="BB122" i="1"/>
  <c r="BU122" i="1"/>
  <c r="CY87" i="17"/>
  <c r="DL123" i="1"/>
  <c r="CY198" i="1"/>
  <c r="X176" i="1"/>
  <c r="BA120" i="1"/>
  <c r="BJ195" i="17"/>
  <c r="AE147" i="5"/>
  <c r="BR141" i="5"/>
  <c r="AI46" i="17"/>
  <c r="AG136" i="5"/>
  <c r="BG168" i="1"/>
  <c r="AK181" i="1"/>
  <c r="DC178" i="1"/>
  <c r="AN170" i="17"/>
  <c r="CC162" i="5"/>
  <c r="AZ39" i="5"/>
  <c r="O167" i="1"/>
  <c r="CJ186" i="1"/>
  <c r="BM67" i="18"/>
  <c r="AZ188" i="17"/>
  <c r="BD123" i="1"/>
  <c r="CC112" i="1"/>
  <c r="M177" i="17"/>
  <c r="CB106" i="1"/>
  <c r="AZ123" i="1"/>
  <c r="AW131" i="5"/>
  <c r="CX166" i="17"/>
  <c r="BG165" i="17"/>
  <c r="AB149" i="5"/>
  <c r="DA158" i="1"/>
  <c r="CU150" i="5"/>
  <c r="AW115" i="1"/>
  <c r="AW134" i="1"/>
  <c r="BA142" i="5"/>
  <c r="BD64" i="18"/>
  <c r="BD42" i="17"/>
  <c r="BM108" i="1"/>
  <c r="BF132" i="1"/>
  <c r="BJ129" i="5"/>
  <c r="R194" i="1"/>
  <c r="BE151" i="17"/>
  <c r="AD61" i="18"/>
  <c r="AN109" i="1"/>
  <c r="AS173" i="1"/>
  <c r="AT114" i="1"/>
  <c r="AK168" i="17"/>
  <c r="CS181" i="1"/>
  <c r="AF159" i="1"/>
  <c r="DA174" i="5"/>
  <c r="AM192" i="1"/>
  <c r="CU153" i="1"/>
  <c r="CV62" i="18"/>
  <c r="CC121" i="1"/>
  <c r="CI131" i="5"/>
  <c r="Q180" i="17"/>
  <c r="BY144" i="5"/>
  <c r="AD158" i="1"/>
  <c r="AS133" i="1"/>
  <c r="BV130" i="5"/>
  <c r="U196" i="1"/>
  <c r="P167" i="1"/>
  <c r="DC179" i="5"/>
  <c r="BG106" i="1"/>
  <c r="T144" i="5"/>
  <c r="AN107" i="1"/>
  <c r="Q107" i="1"/>
  <c r="BA188" i="17"/>
  <c r="AL159" i="17"/>
  <c r="BU129" i="5"/>
  <c r="U164" i="1"/>
  <c r="BO121" i="1"/>
  <c r="BE162" i="1"/>
  <c r="AO117" i="1"/>
  <c r="BN192" i="5"/>
  <c r="AY171" i="1"/>
  <c r="AW43" i="17"/>
  <c r="BB64" i="18"/>
  <c r="N135" i="1"/>
  <c r="BF180" i="5"/>
  <c r="BH151" i="17"/>
  <c r="AQ174" i="17"/>
  <c r="CP138" i="5"/>
  <c r="DC42" i="17"/>
  <c r="CS42" i="17"/>
  <c r="U116" i="1"/>
  <c r="CP40" i="17"/>
  <c r="CX130" i="5"/>
  <c r="BZ156" i="17"/>
  <c r="AQ109" i="1"/>
  <c r="AU131" i="1"/>
  <c r="DC62" i="17"/>
  <c r="BG117" i="1"/>
  <c r="W176" i="1"/>
  <c r="AS93" i="17"/>
  <c r="AG129" i="1"/>
  <c r="CB65" i="18"/>
  <c r="CI112" i="1"/>
  <c r="DD179" i="1"/>
  <c r="N198" i="17"/>
  <c r="BV121" i="1"/>
  <c r="DD193" i="1"/>
  <c r="BS161" i="1"/>
  <c r="M131" i="5"/>
  <c r="AU59" i="18"/>
  <c r="BT193" i="5"/>
  <c r="CA188" i="1"/>
  <c r="AM190" i="1"/>
  <c r="CS63" i="18"/>
  <c r="AD178" i="1"/>
  <c r="BK200" i="5"/>
  <c r="CP197" i="17"/>
  <c r="DA115" i="1"/>
  <c r="AA197" i="5"/>
  <c r="AG172" i="1"/>
  <c r="DJ181" i="17"/>
  <c r="CH61" i="18"/>
  <c r="CD191" i="1"/>
  <c r="DG177" i="17"/>
  <c r="CT121" i="1"/>
  <c r="CV69" i="18"/>
  <c r="CP130" i="1"/>
  <c r="AP120" i="1"/>
  <c r="Y164" i="17"/>
  <c r="BJ113" i="1"/>
  <c r="BO175" i="1"/>
  <c r="BD181" i="1"/>
  <c r="BK135" i="5"/>
  <c r="AQ41" i="17"/>
  <c r="BV194" i="17"/>
  <c r="CG176" i="1"/>
  <c r="BS152" i="17"/>
  <c r="AK153" i="1"/>
  <c r="X115" i="1"/>
  <c r="AL162" i="17"/>
  <c r="BU41" i="17"/>
  <c r="BM183" i="17"/>
  <c r="BQ174" i="1"/>
  <c r="CZ173" i="17"/>
  <c r="CD142" i="5"/>
  <c r="Q149" i="5"/>
  <c r="CN60" i="18"/>
  <c r="DN145" i="5"/>
  <c r="CK185" i="5"/>
  <c r="CS119" i="1"/>
  <c r="BL199" i="17"/>
  <c r="BM142" i="5"/>
  <c r="AV64" i="18"/>
  <c r="AS194" i="17"/>
  <c r="BI174" i="5"/>
  <c r="R107" i="1"/>
  <c r="BA195" i="1"/>
  <c r="BP175" i="5"/>
  <c r="CR156" i="17"/>
  <c r="BS193" i="1"/>
  <c r="CR171" i="5"/>
  <c r="CN200" i="17"/>
  <c r="DL113" i="1"/>
  <c r="CU106" i="1"/>
  <c r="BD182" i="1"/>
  <c r="T200" i="17"/>
  <c r="CS187" i="1"/>
  <c r="CQ195" i="17"/>
  <c r="BB184" i="1"/>
  <c r="BA46" i="17"/>
  <c r="BB193" i="1"/>
  <c r="CP194" i="1"/>
  <c r="BM176" i="1"/>
  <c r="CS152" i="1"/>
  <c r="AT182" i="1"/>
  <c r="CX184" i="1"/>
  <c r="BW106" i="1"/>
  <c r="AD134" i="1"/>
  <c r="AX48" i="17"/>
  <c r="CY141" i="5"/>
  <c r="AJ173" i="1"/>
  <c r="DK147" i="17"/>
  <c r="AH198" i="17"/>
  <c r="CG165" i="1"/>
  <c r="BZ195" i="17"/>
  <c r="BO138" i="5"/>
  <c r="CJ121" i="1"/>
  <c r="P189" i="17"/>
  <c r="DN63" i="18"/>
  <c r="BY133" i="5"/>
  <c r="R113" i="1"/>
  <c r="DO114" i="1"/>
  <c r="N182" i="17"/>
  <c r="DD119" i="1"/>
  <c r="BU187" i="17"/>
  <c r="BK195" i="17"/>
  <c r="DL173" i="1"/>
  <c r="CG41" i="17"/>
  <c r="AY163" i="1"/>
  <c r="BZ114" i="1"/>
  <c r="CN168" i="17"/>
  <c r="BQ161" i="17"/>
  <c r="BL182" i="1"/>
  <c r="DD106" i="1"/>
  <c r="Z124" i="1"/>
  <c r="AO154" i="1"/>
  <c r="AB155" i="1"/>
  <c r="BV159" i="1"/>
  <c r="BA186" i="17"/>
  <c r="V161" i="1"/>
  <c r="AN198" i="17"/>
  <c r="CI126" i="17"/>
  <c r="AD120" i="1"/>
  <c r="AB194" i="1"/>
  <c r="BP159" i="1"/>
  <c r="CP184" i="5"/>
  <c r="AN41" i="17"/>
  <c r="BH41" i="17"/>
  <c r="BP194" i="17"/>
  <c r="CM110" i="1"/>
  <c r="CW149" i="5"/>
  <c r="M187" i="1"/>
  <c r="BZ166" i="5"/>
  <c r="BL116" i="1"/>
  <c r="BF168" i="17"/>
  <c r="Q146" i="5"/>
  <c r="AA146" i="5"/>
  <c r="CU67" i="18"/>
  <c r="DF145" i="5"/>
  <c r="AN58" i="18"/>
  <c r="CP183" i="17"/>
  <c r="BC176" i="17"/>
  <c r="DC176" i="17"/>
  <c r="BQ187" i="1"/>
  <c r="BT59" i="18"/>
  <c r="AM193" i="17"/>
  <c r="AN161" i="17"/>
  <c r="DC63" i="18"/>
  <c r="DC46" i="17"/>
  <c r="BQ153" i="1"/>
  <c r="CC108" i="1"/>
  <c r="AH193" i="17"/>
  <c r="DF173" i="1"/>
  <c r="CD195" i="17"/>
  <c r="DA152" i="17"/>
  <c r="CH167" i="1"/>
  <c r="N71" i="18"/>
  <c r="DE47" i="17"/>
  <c r="BI149" i="5"/>
  <c r="CS164" i="1"/>
  <c r="DF173" i="17"/>
  <c r="DN150" i="5"/>
  <c r="DF60" i="18"/>
  <c r="O59" i="18"/>
  <c r="R61" i="18"/>
  <c r="AR137" i="5"/>
  <c r="Y197" i="17"/>
  <c r="BL58" i="18"/>
  <c r="AS195" i="1"/>
  <c r="CR191" i="1"/>
  <c r="CG117" i="1"/>
  <c r="CA185" i="17"/>
  <c r="BD148" i="5"/>
  <c r="CA67" i="18"/>
  <c r="DJ132" i="17"/>
  <c r="BV165" i="1"/>
  <c r="BX198" i="1"/>
  <c r="Z187" i="17"/>
  <c r="BY192" i="1"/>
  <c r="AZ148" i="5"/>
  <c r="CG166" i="1"/>
  <c r="BR192" i="17"/>
  <c r="DB200" i="1"/>
  <c r="CG198" i="5"/>
  <c r="BQ157" i="1"/>
  <c r="BP198" i="1"/>
  <c r="BN129" i="1"/>
  <c r="CH148" i="5"/>
  <c r="DB182" i="17"/>
  <c r="AG190" i="17"/>
  <c r="BL168" i="1"/>
  <c r="CW167" i="1"/>
  <c r="AZ117" i="1"/>
  <c r="AB108" i="1"/>
  <c r="Y62" i="18"/>
  <c r="X138" i="5"/>
  <c r="CH187" i="1"/>
  <c r="CD138" i="5"/>
  <c r="BY136" i="5"/>
  <c r="BJ144" i="5"/>
  <c r="CV129" i="5"/>
  <c r="BO170" i="1"/>
  <c r="V110" i="1"/>
  <c r="CU175" i="1"/>
  <c r="CT58" i="18"/>
  <c r="BB137" i="5"/>
  <c r="CL184" i="1"/>
  <c r="AI133" i="5"/>
  <c r="BN167" i="1"/>
  <c r="DB121" i="1"/>
  <c r="CD135" i="1"/>
  <c r="AT122" i="1"/>
  <c r="AB47" i="17"/>
  <c r="BF164" i="17"/>
  <c r="BO178" i="5"/>
  <c r="DH107" i="1"/>
  <c r="BE125" i="17"/>
  <c r="AN122" i="1"/>
  <c r="BJ199" i="17"/>
  <c r="AE108" i="1"/>
  <c r="AH200" i="1"/>
  <c r="AS156" i="17"/>
  <c r="DN164" i="17"/>
  <c r="BJ175" i="1"/>
  <c r="CG145" i="5"/>
  <c r="CL137" i="5"/>
  <c r="DJ132" i="5"/>
  <c r="BE193" i="17"/>
  <c r="M165" i="1"/>
  <c r="L192" i="1"/>
  <c r="AH184" i="1"/>
  <c r="BY57" i="18"/>
  <c r="DM90" i="17"/>
  <c r="BR178" i="5"/>
  <c r="AH189" i="1"/>
  <c r="CQ63" i="18"/>
  <c r="AH157" i="1"/>
  <c r="DB184" i="17"/>
  <c r="AG187" i="1"/>
  <c r="AK193" i="1"/>
  <c r="BV159" i="17"/>
  <c r="BF173" i="1"/>
  <c r="CS194" i="1"/>
  <c r="BO152" i="17"/>
  <c r="BG121" i="1"/>
  <c r="AP158" i="1"/>
  <c r="DK188" i="1"/>
  <c r="X163" i="1"/>
  <c r="CK151" i="5"/>
  <c r="CN185" i="1"/>
  <c r="BM151" i="17"/>
  <c r="AL176" i="1"/>
  <c r="CS163" i="1"/>
  <c r="DF194" i="1"/>
  <c r="DI196" i="1"/>
  <c r="CC159" i="1"/>
  <c r="CX187" i="1"/>
  <c r="BV171" i="17"/>
  <c r="AY165" i="1"/>
  <c r="AR197" i="1"/>
  <c r="W108" i="1"/>
  <c r="DN106" i="1"/>
  <c r="R190" i="5"/>
  <c r="CG193" i="5"/>
  <c r="BF158" i="1"/>
  <c r="DE155" i="1"/>
  <c r="U173" i="17"/>
  <c r="CR177" i="17"/>
  <c r="N172" i="5"/>
  <c r="AL197" i="17"/>
  <c r="CH133" i="5"/>
  <c r="Q168" i="1"/>
  <c r="CY163" i="1"/>
  <c r="BU158" i="1"/>
  <c r="BT198" i="17"/>
  <c r="AL189" i="1"/>
  <c r="DG193" i="5"/>
  <c r="CI172" i="17"/>
  <c r="CP167" i="5"/>
  <c r="BA174" i="17"/>
  <c r="BU117" i="1"/>
  <c r="BS187" i="1"/>
  <c r="CJ155" i="1"/>
  <c r="Z196" i="1"/>
  <c r="U199" i="1"/>
  <c r="DH116" i="1"/>
  <c r="BD168" i="1"/>
  <c r="CX151" i="1"/>
  <c r="Z178" i="1"/>
  <c r="CY173" i="17"/>
  <c r="BX162" i="17"/>
  <c r="AO189" i="17"/>
  <c r="AG173" i="1"/>
  <c r="DC190" i="17"/>
  <c r="CH162" i="1"/>
  <c r="AA136" i="5"/>
  <c r="CA186" i="5"/>
  <c r="BJ196" i="17"/>
  <c r="CP154" i="17"/>
  <c r="BC165" i="1"/>
  <c r="BN188" i="1"/>
  <c r="DJ137" i="5"/>
  <c r="AG166" i="17"/>
  <c r="CK171" i="5"/>
  <c r="AU178" i="17"/>
  <c r="Z163" i="1"/>
  <c r="BP168" i="17"/>
  <c r="CZ174" i="5"/>
  <c r="BZ197" i="1"/>
  <c r="AG155" i="17"/>
  <c r="BR156" i="17"/>
  <c r="BT172" i="1"/>
  <c r="CZ84" i="5"/>
  <c r="CL177" i="17"/>
  <c r="W151" i="17"/>
  <c r="BW186" i="1"/>
  <c r="DN57" i="18"/>
  <c r="CL167" i="1"/>
  <c r="AR181" i="17"/>
  <c r="CJ134" i="5"/>
  <c r="CC177" i="1"/>
  <c r="U62" i="18"/>
  <c r="DF132" i="5"/>
  <c r="DG52" i="17"/>
  <c r="AA117" i="1"/>
  <c r="BD141" i="5"/>
  <c r="U167" i="17"/>
  <c r="BD122" i="1"/>
  <c r="BW128" i="1"/>
  <c r="BE161" i="17"/>
  <c r="AE138" i="5"/>
  <c r="AY43" i="17"/>
  <c r="AA138" i="5"/>
  <c r="AV63" i="18"/>
  <c r="M135" i="5"/>
  <c r="CJ169" i="5"/>
  <c r="BZ44" i="17"/>
  <c r="AX46" i="17"/>
  <c r="BN130" i="5"/>
  <c r="BT64" i="18"/>
  <c r="DF112" i="1"/>
  <c r="CQ118" i="1"/>
  <c r="BW177" i="1"/>
  <c r="CH141" i="17"/>
  <c r="CP200" i="1"/>
  <c r="DL58" i="18"/>
  <c r="U166" i="1"/>
  <c r="BJ163" i="1"/>
  <c r="BF175" i="1"/>
  <c r="P184" i="1"/>
  <c r="BC174" i="1"/>
  <c r="BN127" i="1"/>
  <c r="CK112" i="1"/>
  <c r="AJ137" i="5"/>
  <c r="CJ194" i="17"/>
  <c r="BT193" i="17"/>
  <c r="BK61" i="18"/>
  <c r="DF116" i="1"/>
  <c r="CN194" i="1"/>
  <c r="AR117" i="1"/>
  <c r="CE141" i="5"/>
  <c r="CR151" i="17"/>
  <c r="DB41" i="17"/>
  <c r="CH121" i="1"/>
  <c r="DH151" i="1"/>
  <c r="N152" i="1"/>
  <c r="AN138" i="5"/>
  <c r="BD62" i="18"/>
  <c r="BQ183" i="1"/>
  <c r="CF107" i="1"/>
  <c r="CQ46" i="17"/>
  <c r="CR150" i="5"/>
  <c r="AX111" i="1"/>
  <c r="P179" i="17"/>
  <c r="CQ186" i="1"/>
  <c r="CK116" i="1"/>
  <c r="CG167" i="17"/>
  <c r="AM163" i="1"/>
  <c r="AB132" i="5"/>
  <c r="CM181" i="5"/>
  <c r="CH183" i="17"/>
  <c r="CD135" i="5"/>
  <c r="BU111" i="1"/>
  <c r="AB199" i="5"/>
  <c r="AD110" i="1"/>
  <c r="CY110" i="1"/>
  <c r="BT127" i="1"/>
  <c r="P188" i="5"/>
  <c r="CF184" i="1"/>
  <c r="DL189" i="1"/>
  <c r="BE194" i="1"/>
  <c r="BQ159" i="17"/>
  <c r="AM155" i="17"/>
  <c r="AX141" i="5"/>
  <c r="V138" i="17"/>
  <c r="AY123" i="1"/>
  <c r="AE185" i="17"/>
  <c r="AW191" i="1"/>
  <c r="AF164" i="1"/>
  <c r="BA148" i="5"/>
  <c r="BL127" i="1"/>
  <c r="AQ195" i="1"/>
  <c r="DN132" i="5"/>
  <c r="BV132" i="5"/>
  <c r="CR155" i="1"/>
  <c r="DI177" i="1"/>
  <c r="BM168" i="17"/>
  <c r="AX119" i="1"/>
  <c r="AE159" i="17"/>
  <c r="AE67" i="18"/>
  <c r="AB43" i="17"/>
  <c r="BX131" i="5"/>
  <c r="V42" i="17"/>
  <c r="AE137" i="5"/>
  <c r="CH139" i="17"/>
  <c r="DN116" i="1"/>
  <c r="CA117" i="1"/>
  <c r="CS177" i="1"/>
  <c r="CI141" i="5"/>
  <c r="BU116" i="1"/>
  <c r="BN121" i="17"/>
  <c r="BH107" i="1"/>
  <c r="BS169" i="5"/>
  <c r="CC114" i="1"/>
  <c r="DJ120" i="1"/>
  <c r="BO128" i="1"/>
  <c r="AZ122" i="1"/>
  <c r="BJ160" i="1"/>
  <c r="BA174" i="5"/>
  <c r="CD111" i="1"/>
  <c r="CL172" i="1"/>
  <c r="DC132" i="5"/>
  <c r="DB110" i="1"/>
  <c r="BU159" i="17"/>
  <c r="AX166" i="1"/>
  <c r="CU167" i="1"/>
  <c r="AX57" i="18"/>
  <c r="BB106" i="1"/>
  <c r="DG126" i="1"/>
  <c r="Q134" i="5"/>
  <c r="CV161" i="17"/>
  <c r="BC183" i="17"/>
  <c r="BV190" i="1"/>
  <c r="BS185" i="17"/>
  <c r="DH145" i="5"/>
  <c r="AC168" i="17"/>
  <c r="AO145" i="5"/>
  <c r="BP61" i="18"/>
  <c r="DO196" i="1"/>
  <c r="BN133" i="5"/>
  <c r="AL118" i="1"/>
  <c r="AS67" i="18"/>
  <c r="BI118" i="1"/>
  <c r="AN188" i="1"/>
  <c r="DK193" i="17"/>
  <c r="CJ116" i="1"/>
  <c r="CF161" i="17"/>
  <c r="CE182" i="17"/>
  <c r="DE107" i="1"/>
  <c r="Q110" i="1"/>
  <c r="DK129" i="5"/>
  <c r="AT158" i="17"/>
  <c r="CZ135" i="5"/>
  <c r="AY60" i="18"/>
  <c r="CW174" i="1"/>
  <c r="DJ198" i="17"/>
  <c r="BI61" i="18"/>
  <c r="CF41" i="17"/>
  <c r="BH192" i="17"/>
  <c r="AD124" i="17"/>
  <c r="BJ59" i="18"/>
  <c r="P186" i="1"/>
  <c r="BY130" i="5"/>
  <c r="CU179" i="17"/>
  <c r="CW141" i="5"/>
  <c r="CL191" i="17"/>
  <c r="DI146" i="5"/>
  <c r="S183" i="1"/>
  <c r="CE113" i="1"/>
  <c r="AX188" i="5"/>
  <c r="AR193" i="1"/>
  <c r="CH161" i="1"/>
  <c r="DD166" i="17"/>
  <c r="DA154" i="1"/>
  <c r="L158" i="1"/>
  <c r="CV184" i="17"/>
  <c r="T173" i="17"/>
  <c r="AM71" i="18"/>
  <c r="BQ63" i="18"/>
  <c r="BP135" i="5"/>
  <c r="CJ62" i="18"/>
  <c r="CT173" i="5"/>
  <c r="DF180" i="17"/>
  <c r="BO182" i="17"/>
  <c r="W133" i="5"/>
  <c r="DE112" i="1"/>
  <c r="P198" i="1"/>
  <c r="AC120" i="1"/>
  <c r="AW189" i="1"/>
  <c r="DC163" i="17"/>
  <c r="DG154" i="1"/>
  <c r="AL139" i="5"/>
  <c r="Z139" i="5"/>
  <c r="CW155" i="1"/>
  <c r="DK160" i="17"/>
  <c r="BW59" i="18"/>
  <c r="BU95" i="17"/>
  <c r="CA176" i="1"/>
  <c r="CA157" i="1"/>
  <c r="CM179" i="17"/>
  <c r="BW162" i="17"/>
  <c r="CA172" i="17"/>
  <c r="AU125" i="1"/>
  <c r="AC184" i="17"/>
  <c r="AR163" i="1"/>
  <c r="W200" i="1"/>
  <c r="BK165" i="17"/>
  <c r="DK163" i="1"/>
  <c r="AN163" i="5"/>
  <c r="AD134" i="5"/>
  <c r="BL153" i="1"/>
  <c r="W161" i="1"/>
  <c r="DL42" i="17"/>
  <c r="DO121" i="1"/>
  <c r="AA189" i="5"/>
  <c r="BU156" i="17"/>
  <c r="AT159" i="1"/>
  <c r="N197" i="1"/>
  <c r="BC169" i="1"/>
  <c r="AU157" i="17"/>
  <c r="DE128" i="17"/>
  <c r="CM44" i="17"/>
  <c r="AI164" i="17"/>
  <c r="T147" i="5"/>
  <c r="AQ151" i="17"/>
  <c r="P194" i="17"/>
  <c r="AG176" i="1"/>
  <c r="BY198" i="1"/>
  <c r="BP119" i="17"/>
  <c r="AG64" i="18"/>
  <c r="AI189" i="1"/>
  <c r="AB61" i="18"/>
  <c r="DN167" i="1"/>
  <c r="CD199" i="1"/>
  <c r="AY184" i="1"/>
  <c r="Y145" i="5"/>
  <c r="DJ152" i="1"/>
  <c r="CH190" i="1"/>
  <c r="Q200" i="1"/>
  <c r="BD190" i="17"/>
  <c r="BY170" i="1"/>
  <c r="AU119" i="1"/>
  <c r="AI149" i="5"/>
  <c r="BC161" i="1"/>
  <c r="AV157" i="17"/>
  <c r="CA106" i="1"/>
  <c r="CQ177" i="1"/>
  <c r="BE189" i="1"/>
  <c r="CN163" i="17"/>
  <c r="T143" i="5"/>
  <c r="AD113" i="1"/>
  <c r="DD190" i="17"/>
  <c r="AN179" i="1"/>
  <c r="AE200" i="17"/>
  <c r="BT184" i="5"/>
  <c r="CS198" i="17"/>
  <c r="DM139" i="17"/>
  <c r="BP200" i="1"/>
  <c r="Y158" i="1"/>
  <c r="BK156" i="1"/>
  <c r="O160" i="1"/>
  <c r="BQ41" i="17"/>
  <c r="BY167" i="17"/>
  <c r="AD181" i="5"/>
  <c r="BU193" i="5"/>
  <c r="CD182" i="1"/>
  <c r="DL111" i="1"/>
  <c r="BQ112" i="1"/>
  <c r="BZ61" i="18"/>
  <c r="CC186" i="1"/>
  <c r="CM177" i="1"/>
  <c r="Q175" i="1"/>
  <c r="L148" i="5"/>
  <c r="AQ131" i="5"/>
  <c r="AE141" i="5"/>
  <c r="CX42" i="17"/>
  <c r="BS167" i="17"/>
  <c r="CH126" i="1"/>
  <c r="BW200" i="1"/>
  <c r="CH168" i="1"/>
  <c r="DO106" i="1"/>
  <c r="DF147" i="5"/>
  <c r="BM41" i="17"/>
  <c r="DO186" i="17"/>
  <c r="CP154" i="1"/>
  <c r="CQ107" i="1"/>
  <c r="BQ136" i="1"/>
  <c r="W113" i="1"/>
  <c r="AN174" i="1"/>
  <c r="AG172" i="17"/>
  <c r="DE189" i="1"/>
  <c r="AX185" i="17"/>
  <c r="P121" i="1"/>
  <c r="AT41" i="17"/>
  <c r="DM61" i="18"/>
  <c r="CB172" i="1"/>
  <c r="DM152" i="1"/>
  <c r="BM187" i="1"/>
  <c r="AJ188" i="17"/>
  <c r="Q169" i="1"/>
  <c r="DM66" i="18"/>
  <c r="DN115" i="1"/>
  <c r="BY181" i="1"/>
  <c r="AI131" i="5"/>
  <c r="AO180" i="17"/>
  <c r="AQ133" i="5"/>
  <c r="CH152" i="1"/>
  <c r="CZ44" i="17"/>
  <c r="Q179" i="1"/>
  <c r="CX198" i="1"/>
  <c r="BQ177" i="1"/>
  <c r="BY184" i="17"/>
  <c r="BK117" i="1"/>
  <c r="BK158" i="1"/>
  <c r="AB68" i="18"/>
  <c r="Z187" i="1"/>
  <c r="CH140" i="5"/>
  <c r="CY163" i="17"/>
  <c r="BE130" i="5"/>
  <c r="BY172" i="5"/>
  <c r="AP57" i="18"/>
  <c r="BS61" i="17"/>
  <c r="BW70" i="18"/>
  <c r="BA88" i="17"/>
  <c r="BA146" i="5"/>
  <c r="DO171" i="1"/>
  <c r="CC155" i="1"/>
  <c r="BH148" i="5"/>
  <c r="CA130" i="5"/>
  <c r="AR118" i="1"/>
  <c r="CY190" i="5"/>
  <c r="AL140" i="5"/>
  <c r="S196" i="17"/>
  <c r="AP97" i="5"/>
  <c r="AQ167" i="1"/>
  <c r="CA149" i="5"/>
  <c r="BF191" i="17"/>
  <c r="BR48" i="17"/>
  <c r="BD151" i="1"/>
  <c r="DI116" i="1"/>
  <c r="V181" i="1"/>
  <c r="CA118" i="1"/>
  <c r="BN149" i="5"/>
  <c r="AG148" i="5"/>
  <c r="BD164" i="1"/>
  <c r="DB190" i="5"/>
  <c r="BH172" i="1"/>
  <c r="CW119" i="1"/>
  <c r="AG161" i="1"/>
  <c r="BP149" i="5"/>
  <c r="BJ151" i="1"/>
  <c r="BD184" i="5"/>
  <c r="BE122" i="1"/>
  <c r="CT197" i="1"/>
  <c r="AR111" i="1"/>
  <c r="CF134" i="1"/>
  <c r="V106" i="1"/>
  <c r="DE148" i="5"/>
  <c r="AF142" i="5"/>
  <c r="AT130" i="1"/>
  <c r="CB119" i="1"/>
  <c r="AZ168" i="17"/>
  <c r="CE193" i="1"/>
  <c r="U182" i="17"/>
  <c r="AA113" i="1"/>
  <c r="BS133" i="5"/>
  <c r="BQ135" i="5"/>
  <c r="CA63" i="18"/>
  <c r="DC116" i="1"/>
  <c r="U160" i="1"/>
  <c r="AN164" i="1"/>
  <c r="DG165" i="1"/>
  <c r="AR143" i="5"/>
  <c r="BZ143" i="5"/>
  <c r="AU149" i="5"/>
  <c r="BX159" i="17"/>
  <c r="N117" i="1"/>
  <c r="AA166" i="17"/>
  <c r="CC109" i="1"/>
  <c r="BK121" i="1"/>
  <c r="Q116" i="1"/>
  <c r="CL194" i="1"/>
  <c r="CR69" i="18"/>
  <c r="CZ166" i="1"/>
  <c r="DC168" i="17"/>
  <c r="CV193" i="1"/>
  <c r="BI147" i="5"/>
  <c r="BQ60" i="18"/>
  <c r="CY190" i="17"/>
  <c r="BM194" i="1"/>
  <c r="W174" i="17"/>
  <c r="DD174" i="1"/>
  <c r="BO59" i="18"/>
  <c r="DA143" i="5"/>
  <c r="BE110" i="1"/>
  <c r="BH186" i="17"/>
  <c r="BR170" i="1"/>
  <c r="CA195" i="1"/>
  <c r="AQ143" i="5"/>
  <c r="DF58" i="18"/>
  <c r="CS161" i="1"/>
  <c r="BU165" i="17"/>
  <c r="DB186" i="1"/>
  <c r="AM41" i="17"/>
  <c r="CO183" i="1"/>
  <c r="CM141" i="5"/>
  <c r="L194" i="17"/>
  <c r="O173" i="1"/>
  <c r="BD171" i="1"/>
  <c r="BR47" i="17"/>
  <c r="AG170" i="1"/>
  <c r="CW194" i="1"/>
  <c r="BB124" i="1"/>
  <c r="AX174" i="1"/>
  <c r="CT175" i="1"/>
  <c r="AK170" i="1"/>
  <c r="AM177" i="17"/>
  <c r="BO178" i="1"/>
  <c r="BZ162" i="1"/>
  <c r="BY153" i="1"/>
  <c r="M198" i="1"/>
  <c r="CI175" i="1"/>
  <c r="BM160" i="17"/>
  <c r="AW198" i="1"/>
  <c r="CV174" i="5"/>
  <c r="BY156" i="1"/>
  <c r="BH153" i="1"/>
  <c r="BW165" i="1"/>
  <c r="M171" i="17"/>
  <c r="CS158" i="1"/>
  <c r="AG187" i="5"/>
  <c r="CQ166" i="1"/>
  <c r="BG61" i="18"/>
  <c r="BF199" i="1"/>
  <c r="CC168" i="1"/>
  <c r="CK149" i="5"/>
  <c r="AO148" i="5"/>
  <c r="S121" i="1"/>
  <c r="BU61" i="18"/>
  <c r="DF45" i="17"/>
  <c r="DL166" i="1"/>
  <c r="BG151" i="1"/>
  <c r="BT146" i="5"/>
  <c r="U192" i="1"/>
  <c r="R48" i="17"/>
  <c r="DJ145" i="5"/>
  <c r="CQ120" i="1"/>
  <c r="AF58" i="18"/>
  <c r="CG144" i="5"/>
  <c r="DO64" i="18"/>
  <c r="AP64" i="18"/>
  <c r="DA121" i="1"/>
  <c r="DD162" i="1"/>
  <c r="CV105" i="17"/>
  <c r="CM118" i="1"/>
  <c r="BP196" i="1"/>
  <c r="AB187" i="1"/>
  <c r="BR130" i="5"/>
  <c r="DI63" i="18"/>
  <c r="AF114" i="1"/>
  <c r="DB162" i="17"/>
  <c r="BJ110" i="1"/>
  <c r="CD109" i="1"/>
  <c r="BG160" i="1"/>
  <c r="BB197" i="5"/>
  <c r="U139" i="5"/>
  <c r="AU197" i="1"/>
  <c r="Q120" i="1"/>
  <c r="DK150" i="5"/>
  <c r="CW182" i="1"/>
  <c r="BC110" i="1"/>
  <c r="AK116" i="1"/>
  <c r="BP168" i="1"/>
  <c r="CJ109" i="1"/>
  <c r="CQ160" i="1"/>
  <c r="BK178" i="17"/>
  <c r="AY173" i="1"/>
  <c r="CA156" i="1"/>
  <c r="CP114" i="1"/>
  <c r="DJ135" i="5"/>
  <c r="DC143" i="5"/>
  <c r="CG110" i="1"/>
  <c r="BJ166" i="17"/>
  <c r="AY121" i="1"/>
  <c r="CT62" i="18"/>
  <c r="BJ62" i="18"/>
  <c r="BT156" i="1"/>
  <c r="BP143" i="17"/>
  <c r="CZ175" i="17"/>
  <c r="CF198" i="1"/>
  <c r="AQ167" i="17"/>
  <c r="BM170" i="17"/>
  <c r="AI198" i="1"/>
  <c r="CT199" i="17"/>
  <c r="N120" i="1"/>
  <c r="P189" i="1"/>
  <c r="CU137" i="5"/>
  <c r="AA187" i="17"/>
  <c r="CN158" i="1"/>
  <c r="CD64" i="18"/>
  <c r="BY107" i="1"/>
  <c r="U46" i="5"/>
  <c r="AX171" i="17"/>
  <c r="BF163" i="1"/>
  <c r="BF170" i="17"/>
  <c r="AL145" i="5"/>
  <c r="CY155" i="1"/>
  <c r="BR199" i="17"/>
  <c r="BS119" i="1"/>
  <c r="AI177" i="1"/>
  <c r="CA139" i="17"/>
  <c r="DJ187" i="17"/>
  <c r="CY161" i="1"/>
  <c r="CU119" i="1"/>
  <c r="DO159" i="1"/>
  <c r="CU151" i="1"/>
  <c r="S135" i="5"/>
  <c r="DI134" i="5"/>
  <c r="BO136" i="5"/>
  <c r="CJ181" i="17"/>
  <c r="AL135" i="5"/>
  <c r="BH189" i="1"/>
  <c r="CH196" i="1"/>
  <c r="CX156" i="1"/>
  <c r="AB194" i="5"/>
  <c r="CG130" i="1"/>
  <c r="T134" i="17"/>
  <c r="AZ60" i="18"/>
  <c r="CW187" i="1"/>
  <c r="AP184" i="1"/>
  <c r="AW171" i="17"/>
  <c r="CY62" i="18"/>
  <c r="AY116" i="1"/>
  <c r="DI191" i="1"/>
  <c r="BN112" i="1"/>
  <c r="BV142" i="5"/>
  <c r="AV132" i="5"/>
  <c r="DL153" i="1"/>
  <c r="CX148" i="5"/>
  <c r="CP145" i="5"/>
  <c r="CF200" i="17"/>
  <c r="DH197" i="1"/>
  <c r="AF64" i="18"/>
  <c r="DE178" i="17"/>
  <c r="BE129" i="5"/>
  <c r="BR61" i="18"/>
  <c r="Y114" i="1"/>
  <c r="BY197" i="17"/>
  <c r="T176" i="17"/>
  <c r="DH167" i="17"/>
  <c r="AC169" i="1"/>
  <c r="BJ132" i="1"/>
  <c r="DF128" i="1"/>
  <c r="Z115" i="1"/>
  <c r="AT181" i="17"/>
  <c r="CL155" i="17"/>
  <c r="AN194" i="1"/>
  <c r="X178" i="17"/>
  <c r="BE44" i="17"/>
  <c r="BQ61" i="18"/>
  <c r="AI182" i="1"/>
  <c r="DG199" i="1"/>
  <c r="AP172" i="17"/>
  <c r="AX132" i="17"/>
  <c r="BE130" i="17"/>
  <c r="AI194" i="1"/>
  <c r="CK171" i="1"/>
  <c r="DD188" i="17"/>
  <c r="AE169" i="17"/>
  <c r="DM91" i="17"/>
  <c r="O196" i="1"/>
  <c r="CI192" i="1"/>
  <c r="AI169" i="1"/>
  <c r="AH174" i="17"/>
  <c r="AZ192" i="17"/>
  <c r="AN152" i="17"/>
  <c r="AP116" i="1"/>
  <c r="BK139" i="5"/>
  <c r="P106" i="1"/>
  <c r="BC188" i="17"/>
  <c r="CG46" i="17"/>
  <c r="M111" i="1"/>
  <c r="CO114" i="1"/>
  <c r="CH136" i="5"/>
  <c r="BS48" i="17"/>
  <c r="AR136" i="5"/>
  <c r="DO109" i="1"/>
  <c r="L183" i="17"/>
  <c r="AM143" i="5"/>
  <c r="DA44" i="17"/>
  <c r="CM70" i="18"/>
  <c r="AM164" i="17"/>
  <c r="BG63" i="18"/>
  <c r="AF156" i="1"/>
  <c r="CE184" i="17"/>
  <c r="AV137" i="17"/>
  <c r="CH199" i="1"/>
  <c r="BC187" i="1"/>
  <c r="CR133" i="5"/>
  <c r="AI165" i="1"/>
  <c r="BF109" i="1"/>
  <c r="DK135" i="5"/>
  <c r="DI148" i="5"/>
  <c r="BN119" i="1"/>
  <c r="N173" i="1"/>
  <c r="CC64" i="18"/>
  <c r="CV196" i="1"/>
  <c r="DN152" i="17"/>
  <c r="CV156" i="1"/>
  <c r="BJ63" i="17"/>
  <c r="U57" i="18"/>
  <c r="BJ167" i="17"/>
  <c r="AK188" i="1"/>
  <c r="DK113" i="1"/>
  <c r="AW166" i="1"/>
  <c r="BF194" i="17"/>
  <c r="BZ57" i="18"/>
  <c r="DL112" i="1"/>
  <c r="AX180" i="1"/>
  <c r="BB112" i="1"/>
  <c r="BO60" i="18"/>
  <c r="DI153" i="17"/>
  <c r="AU166" i="1"/>
  <c r="DJ185" i="1"/>
  <c r="BH138" i="5"/>
  <c r="AO157" i="1"/>
  <c r="BN191" i="17"/>
  <c r="BI196" i="1"/>
  <c r="Y164" i="1"/>
  <c r="AV178" i="5"/>
  <c r="M156" i="17"/>
  <c r="AP163" i="1"/>
  <c r="AZ180" i="5"/>
  <c r="AV199" i="1"/>
  <c r="DD142" i="5"/>
  <c r="AI130" i="5"/>
  <c r="DO198" i="1"/>
  <c r="BK157" i="1"/>
  <c r="AX183" i="17"/>
  <c r="BQ176" i="1"/>
  <c r="CL196" i="1"/>
  <c r="M106" i="1"/>
  <c r="CW58" i="18"/>
  <c r="AM182" i="1"/>
  <c r="CB107" i="1"/>
  <c r="CQ180" i="17"/>
  <c r="AQ182" i="1"/>
  <c r="DL119" i="1"/>
  <c r="AT137" i="5"/>
  <c r="T44" i="17"/>
  <c r="AY111" i="1"/>
  <c r="CZ48" i="17"/>
  <c r="AX166" i="17"/>
  <c r="CS130" i="1"/>
  <c r="BO150" i="5"/>
  <c r="CN138" i="5"/>
  <c r="CM157" i="17"/>
  <c r="DL188" i="1"/>
  <c r="AR145" i="5"/>
  <c r="AF163" i="1"/>
  <c r="DH137" i="5"/>
  <c r="BA149" i="5"/>
  <c r="BE196" i="17"/>
  <c r="CW161" i="17"/>
  <c r="Q108" i="1"/>
  <c r="AX197" i="1"/>
  <c r="DL116" i="1"/>
  <c r="S118" i="1"/>
  <c r="T159" i="1"/>
  <c r="X193" i="17"/>
  <c r="CY118" i="1"/>
  <c r="Y190" i="1"/>
  <c r="BC173" i="17"/>
  <c r="AZ137" i="5"/>
  <c r="DN48" i="17"/>
  <c r="BJ122" i="1"/>
  <c r="BH106" i="1"/>
  <c r="BR192" i="1"/>
  <c r="AO180" i="5"/>
  <c r="BX68" i="17"/>
  <c r="CA121" i="1"/>
  <c r="AX176" i="17"/>
  <c r="CJ152" i="1"/>
  <c r="CY175" i="1"/>
  <c r="CE112" i="1"/>
  <c r="CX134" i="5"/>
  <c r="DG197" i="1"/>
  <c r="CL162" i="1"/>
  <c r="DE122" i="1"/>
  <c r="DK169" i="5"/>
  <c r="BT57" i="18"/>
  <c r="BS109" i="1"/>
  <c r="DF152" i="1"/>
  <c r="CU176" i="17"/>
  <c r="BJ195" i="1"/>
  <c r="AJ185" i="17"/>
  <c r="BU192" i="1"/>
  <c r="CW62" i="18"/>
  <c r="CH150" i="17"/>
  <c r="CD143" i="5"/>
  <c r="Y194" i="5"/>
  <c r="DG180" i="1"/>
  <c r="CI164" i="1"/>
  <c r="CJ186" i="17"/>
  <c r="DA194" i="1"/>
  <c r="BD111" i="1"/>
  <c r="CK187" i="1"/>
  <c r="S185" i="17"/>
  <c r="DH136" i="5"/>
  <c r="CE189" i="1"/>
  <c r="CD41" i="17"/>
  <c r="DI122" i="1"/>
  <c r="CS172" i="1"/>
  <c r="AV178" i="17"/>
  <c r="S110" i="1"/>
  <c r="AC186" i="5"/>
  <c r="W172" i="5"/>
  <c r="DK60" i="18"/>
  <c r="BK42" i="17"/>
  <c r="AX177" i="1"/>
  <c r="AK108" i="1"/>
  <c r="CA57" i="18"/>
  <c r="AW178" i="17"/>
  <c r="CM174" i="1"/>
  <c r="CH59" i="18"/>
  <c r="CQ58" i="18"/>
  <c r="AE182" i="1"/>
  <c r="DF134" i="5"/>
  <c r="CK60" i="18"/>
  <c r="CI183" i="1"/>
  <c r="CA86" i="17"/>
  <c r="BW130" i="5"/>
  <c r="X168" i="1"/>
  <c r="DG185" i="1"/>
  <c r="BD197" i="1"/>
  <c r="BQ131" i="5"/>
  <c r="BE197" i="17"/>
  <c r="BS184" i="1"/>
  <c r="BL195" i="17"/>
  <c r="DH149" i="5"/>
  <c r="N69" i="18"/>
  <c r="BI160" i="17"/>
  <c r="AP200" i="1"/>
  <c r="CI200" i="1"/>
  <c r="DI135" i="1"/>
  <c r="BJ148" i="5"/>
  <c r="N186" i="1"/>
  <c r="P63" i="18"/>
  <c r="CP60" i="18"/>
  <c r="BR164" i="1"/>
  <c r="X181" i="17"/>
  <c r="AM200" i="17"/>
  <c r="DJ142" i="5"/>
  <c r="AP111" i="1"/>
  <c r="CH154" i="17"/>
  <c r="CO122" i="1"/>
  <c r="BU175" i="5"/>
  <c r="CQ188" i="1"/>
  <c r="AN157" i="1"/>
  <c r="AK120" i="1"/>
  <c r="CF144" i="17"/>
  <c r="AQ138" i="5"/>
  <c r="DM150" i="5"/>
  <c r="AH82" i="5"/>
  <c r="BS191" i="5"/>
  <c r="AL187" i="1"/>
  <c r="CU147" i="5"/>
  <c r="DE173" i="17"/>
  <c r="CA155" i="17"/>
  <c r="CG113" i="1"/>
  <c r="DN191" i="1"/>
  <c r="DG188" i="1"/>
  <c r="BF117" i="1"/>
  <c r="CN160" i="1"/>
  <c r="BI184" i="17"/>
  <c r="DK197" i="1"/>
  <c r="CY199" i="17"/>
  <c r="AS172" i="1"/>
  <c r="BL196" i="1"/>
  <c r="AN133" i="5"/>
  <c r="BX132" i="5"/>
  <c r="O43" i="17"/>
  <c r="BP117" i="1"/>
  <c r="N182" i="5"/>
  <c r="X111" i="1"/>
  <c r="AA185" i="17"/>
  <c r="CN184" i="17"/>
  <c r="AZ111" i="1"/>
  <c r="AQ137" i="5"/>
  <c r="DI109" i="1"/>
  <c r="CQ132" i="1"/>
  <c r="BO161" i="1"/>
  <c r="DG128" i="1"/>
  <c r="CS176" i="17"/>
  <c r="AT61" i="18"/>
  <c r="BZ158" i="1"/>
  <c r="CC135" i="5"/>
  <c r="DC131" i="5"/>
  <c r="CB59" i="18"/>
  <c r="AC136" i="5"/>
  <c r="R128" i="1"/>
  <c r="CF170" i="1"/>
  <c r="AR59" i="18"/>
  <c r="AA192" i="1"/>
  <c r="CO160" i="17"/>
  <c r="BW137" i="5"/>
  <c r="CR61" i="18"/>
  <c r="CI146" i="5"/>
  <c r="AC178" i="1"/>
  <c r="AP151" i="1"/>
  <c r="DK175" i="17"/>
  <c r="AK194" i="17"/>
  <c r="CD179" i="1"/>
  <c r="DM64" i="18"/>
  <c r="CG179" i="17"/>
  <c r="AW193" i="17"/>
  <c r="DH172" i="17"/>
  <c r="CD112" i="1"/>
  <c r="AQ175" i="1"/>
  <c r="CS120" i="1"/>
  <c r="DN195" i="1"/>
  <c r="AR177" i="1"/>
  <c r="AI135" i="1"/>
  <c r="W120" i="1"/>
  <c r="AM107" i="1"/>
  <c r="CO68" i="18"/>
  <c r="AV183" i="1"/>
  <c r="DO61" i="18"/>
  <c r="AZ108" i="1"/>
  <c r="AA109" i="1"/>
  <c r="CM137" i="17"/>
  <c r="BN66" i="18"/>
  <c r="AQ120" i="17"/>
  <c r="Z147" i="5"/>
  <c r="CB187" i="1"/>
  <c r="AD175" i="1"/>
  <c r="CO190" i="1"/>
  <c r="DH174" i="1"/>
  <c r="BQ114" i="1"/>
  <c r="CV200" i="5"/>
  <c r="AU154" i="1"/>
  <c r="DK149" i="5"/>
  <c r="BO195" i="17"/>
  <c r="BK167" i="1"/>
  <c r="DH157" i="17"/>
  <c r="AF167" i="1"/>
  <c r="CP169" i="17"/>
  <c r="CS173" i="1"/>
  <c r="AV137" i="5"/>
  <c r="BK119" i="1"/>
  <c r="AT178" i="5"/>
  <c r="CZ42" i="17"/>
  <c r="U135" i="5"/>
  <c r="AF111" i="1"/>
  <c r="AQ179" i="1"/>
  <c r="CQ178" i="1"/>
  <c r="S175" i="1"/>
  <c r="AN136" i="5"/>
  <c r="AF179" i="1"/>
  <c r="DC171" i="5"/>
  <c r="DL170" i="1"/>
  <c r="CR187" i="1"/>
  <c r="CO131" i="5"/>
  <c r="N169" i="1"/>
  <c r="BX160" i="1"/>
  <c r="DO194" i="1"/>
  <c r="BM166" i="1"/>
  <c r="DC119" i="1"/>
  <c r="AC139" i="5"/>
  <c r="BQ193" i="1"/>
  <c r="DC180" i="1"/>
  <c r="BK197" i="1"/>
  <c r="DI138" i="5"/>
  <c r="CD160" i="17"/>
  <c r="CJ44" i="17"/>
  <c r="AA120" i="1"/>
  <c r="BW149" i="5"/>
  <c r="BG156" i="17"/>
  <c r="CC149" i="5"/>
  <c r="M114" i="1"/>
  <c r="CL165" i="17"/>
  <c r="AY193" i="1"/>
  <c r="BX185" i="1"/>
  <c r="CT115" i="1"/>
  <c r="DL132" i="5"/>
  <c r="AC186" i="1"/>
  <c r="BZ183" i="1"/>
  <c r="BT110" i="1"/>
  <c r="AJ111" i="1"/>
  <c r="P159" i="1"/>
  <c r="AB163" i="1"/>
  <c r="CZ200" i="1"/>
  <c r="DL176" i="1"/>
  <c r="DC116" i="17"/>
  <c r="AZ186" i="1"/>
  <c r="Y195" i="1"/>
  <c r="X113" i="1"/>
  <c r="AR66" i="18"/>
  <c r="DJ195" i="5"/>
  <c r="CP165" i="17"/>
  <c r="DD164" i="1"/>
  <c r="BT190" i="17"/>
  <c r="AF172" i="1"/>
  <c r="DF183" i="1"/>
  <c r="X123" i="1"/>
  <c r="DG133" i="5"/>
  <c r="AI200" i="1"/>
  <c r="CP195" i="17"/>
  <c r="R176" i="1"/>
  <c r="AT191" i="17"/>
  <c r="DE154" i="1"/>
  <c r="DM123" i="1"/>
  <c r="CL120" i="1"/>
  <c r="CI166" i="1"/>
  <c r="AF169" i="1"/>
  <c r="BR140" i="5"/>
  <c r="CW170" i="17"/>
  <c r="BZ118" i="1"/>
  <c r="CW152" i="1"/>
  <c r="BA121" i="1"/>
  <c r="AM153" i="17"/>
  <c r="CW108" i="1"/>
  <c r="BI153" i="17"/>
  <c r="BX190" i="1"/>
  <c r="CL186" i="1"/>
  <c r="CE177" i="5"/>
  <c r="BY161" i="1"/>
  <c r="BG163" i="1"/>
  <c r="BX141" i="5"/>
  <c r="AX147" i="5"/>
  <c r="AI193" i="17"/>
  <c r="AA179" i="1"/>
  <c r="L130" i="5"/>
  <c r="CW159" i="1"/>
  <c r="DL135" i="1"/>
  <c r="CJ134" i="1"/>
  <c r="AY57" i="18"/>
  <c r="DE134" i="5"/>
  <c r="DD118" i="1"/>
  <c r="CI122" i="17"/>
  <c r="DI113" i="1"/>
  <c r="AP112" i="1"/>
  <c r="CY135" i="5"/>
  <c r="AC190" i="17"/>
  <c r="CZ136" i="5"/>
  <c r="DN170" i="17"/>
  <c r="DN108" i="1"/>
  <c r="BA137" i="5"/>
  <c r="AC180" i="17"/>
  <c r="BW178" i="1"/>
  <c r="X151" i="17"/>
  <c r="M176" i="5"/>
  <c r="X171" i="1"/>
  <c r="BC168" i="17"/>
  <c r="AA47" i="17"/>
  <c r="DA109" i="1"/>
  <c r="AF175" i="17"/>
  <c r="DJ124" i="1"/>
  <c r="DI142" i="5"/>
  <c r="BT168" i="17"/>
  <c r="Y197" i="1"/>
  <c r="N157" i="1"/>
  <c r="BP189" i="1"/>
  <c r="CN180" i="17"/>
  <c r="CW144" i="5"/>
  <c r="CO153" i="17"/>
  <c r="DI172" i="17"/>
  <c r="BN111" i="17"/>
  <c r="T189" i="1"/>
  <c r="DE185" i="17"/>
  <c r="BJ159" i="1"/>
  <c r="DJ191" i="1"/>
  <c r="AY66" i="18"/>
  <c r="CZ192" i="17"/>
  <c r="AR160" i="1"/>
  <c r="CM184" i="1"/>
  <c r="CC162" i="1"/>
  <c r="AI160" i="17"/>
  <c r="AP159" i="17"/>
  <c r="DN135" i="5"/>
  <c r="BV176" i="17"/>
  <c r="BT175" i="17"/>
  <c r="L178" i="1"/>
  <c r="CB123" i="1"/>
  <c r="DL195" i="1"/>
  <c r="R60" i="18"/>
  <c r="AS135" i="1"/>
  <c r="AC131" i="5"/>
  <c r="T173" i="1"/>
  <c r="BZ187" i="17"/>
  <c r="CP140" i="5"/>
  <c r="W182" i="1"/>
  <c r="CV164" i="1"/>
  <c r="BB158" i="1"/>
  <c r="AI138" i="5"/>
  <c r="AG169" i="17"/>
  <c r="X120" i="1"/>
  <c r="BR180" i="1"/>
  <c r="CA186" i="17"/>
  <c r="BS147" i="5"/>
  <c r="AD139" i="5"/>
  <c r="BC120" i="1"/>
  <c r="DA111" i="1"/>
  <c r="AO161" i="1"/>
  <c r="V120" i="1"/>
  <c r="AK125" i="1"/>
  <c r="BU134" i="5"/>
  <c r="CF135" i="5"/>
  <c r="AS109" i="1"/>
  <c r="DC107" i="1"/>
  <c r="S154" i="5"/>
  <c r="BF149" i="5"/>
  <c r="CM129" i="5"/>
  <c r="BU137" i="5"/>
  <c r="AQ156" i="17"/>
  <c r="S114" i="1"/>
  <c r="BQ116" i="1"/>
  <c r="BL192" i="17"/>
  <c r="CA185" i="5"/>
  <c r="BI122" i="1"/>
  <c r="AO156" i="17"/>
  <c r="V123" i="1"/>
  <c r="DK169" i="17"/>
  <c r="AM174" i="5"/>
  <c r="BU121" i="1"/>
  <c r="AR198" i="1"/>
  <c r="CF130" i="5"/>
  <c r="AV113" i="1"/>
  <c r="BS194" i="1"/>
  <c r="AG183" i="1"/>
  <c r="AS197" i="1"/>
  <c r="BR132" i="1"/>
  <c r="CR66" i="18"/>
  <c r="CG157" i="1"/>
  <c r="S154" i="1"/>
  <c r="DC183" i="1"/>
  <c r="AE133" i="17"/>
  <c r="AT120" i="1"/>
  <c r="DO175" i="1"/>
  <c r="AJ58" i="18"/>
  <c r="DI172" i="1"/>
  <c r="AO133" i="5"/>
  <c r="N119" i="17"/>
  <c r="DO131" i="1"/>
  <c r="CC48" i="17"/>
  <c r="CE157" i="1"/>
  <c r="BE107" i="1"/>
  <c r="CX61" i="18"/>
  <c r="DO190" i="17"/>
  <c r="BQ96" i="18"/>
  <c r="BR108" i="1"/>
  <c r="Q145" i="5"/>
  <c r="BZ60" i="18"/>
  <c r="BP182" i="1"/>
  <c r="BL161" i="17"/>
  <c r="BA166" i="17"/>
  <c r="BU191" i="1"/>
  <c r="CF173" i="17"/>
  <c r="AM148" i="5"/>
  <c r="AQ178" i="17"/>
  <c r="DC134" i="5"/>
  <c r="BP174" i="17"/>
  <c r="CG163" i="1"/>
  <c r="BP62" i="18"/>
  <c r="BN137" i="5"/>
  <c r="CE115" i="1"/>
  <c r="AH45" i="18"/>
  <c r="AC177" i="17"/>
  <c r="P119" i="1"/>
  <c r="DI148" i="17"/>
  <c r="DG144" i="5"/>
  <c r="BI136" i="5"/>
  <c r="AB133" i="5"/>
  <c r="BW109" i="1"/>
  <c r="BJ63" i="18"/>
  <c r="CG150" i="17"/>
  <c r="DO96" i="17"/>
  <c r="BH146" i="5"/>
  <c r="BZ163" i="1"/>
  <c r="AO122" i="1"/>
  <c r="AQ168" i="1"/>
  <c r="BQ139" i="5"/>
  <c r="CR114" i="17"/>
  <c r="CV128" i="17"/>
  <c r="BC199" i="17"/>
  <c r="BT130" i="5"/>
  <c r="BE106" i="1"/>
  <c r="Q142" i="5"/>
  <c r="BF42" i="17"/>
  <c r="Z183" i="1"/>
  <c r="AB116" i="1"/>
  <c r="AH150" i="5"/>
  <c r="AJ182" i="1"/>
  <c r="BJ184" i="1"/>
  <c r="DG168" i="1"/>
  <c r="Z159" i="17"/>
  <c r="CR112" i="1"/>
  <c r="DI155" i="17"/>
  <c r="CT163" i="1"/>
  <c r="AI71" i="17"/>
  <c r="AW138" i="5"/>
  <c r="CR152" i="1"/>
  <c r="DJ172" i="17"/>
  <c r="BP132" i="1"/>
  <c r="CB199" i="1"/>
  <c r="DD129" i="5"/>
  <c r="P160" i="1"/>
  <c r="BC144" i="5"/>
  <c r="CA43" i="17"/>
  <c r="CM164" i="1"/>
  <c r="CK178" i="1"/>
  <c r="BC106" i="1"/>
  <c r="AH141" i="5"/>
  <c r="Q61" i="18"/>
  <c r="AC198" i="5"/>
  <c r="AH119" i="1"/>
  <c r="CU46" i="17"/>
  <c r="DB136" i="5"/>
  <c r="AZ131" i="1"/>
  <c r="DF199" i="1"/>
  <c r="BY151" i="5"/>
  <c r="DB155" i="17"/>
  <c r="AB170" i="1"/>
  <c r="DK183" i="1"/>
  <c r="AQ59" i="18"/>
  <c r="V180" i="1"/>
  <c r="BM174" i="1"/>
  <c r="BY191" i="1"/>
  <c r="Q174" i="17"/>
  <c r="DG170" i="1"/>
  <c r="DL156" i="17"/>
  <c r="AM142" i="17"/>
  <c r="Q57" i="18"/>
  <c r="BL114" i="1"/>
  <c r="CF115" i="1"/>
  <c r="CX177" i="17"/>
  <c r="AJ149" i="17"/>
  <c r="BJ67" i="18"/>
  <c r="Y112" i="1"/>
  <c r="T133" i="17"/>
  <c r="O66" i="18"/>
  <c r="CQ170" i="17"/>
  <c r="CU120" i="1"/>
  <c r="CA41" i="17"/>
  <c r="CU59" i="18"/>
  <c r="O193" i="1"/>
  <c r="BE156" i="1"/>
  <c r="M62" i="18"/>
  <c r="CR188" i="1"/>
  <c r="CT175" i="17"/>
  <c r="AO47" i="17"/>
  <c r="CV158" i="1"/>
  <c r="DD167" i="17"/>
  <c r="AD166" i="1"/>
  <c r="BD46" i="17"/>
  <c r="AA198" i="1"/>
  <c r="BT160" i="1"/>
  <c r="V167" i="1"/>
  <c r="BX165" i="1"/>
  <c r="CP180" i="5"/>
  <c r="AD151" i="1"/>
  <c r="AR108" i="1"/>
  <c r="AP169" i="1"/>
  <c r="DL160" i="17"/>
  <c r="BO185" i="1"/>
  <c r="X187" i="1"/>
  <c r="CO177" i="1"/>
  <c r="BV167" i="1"/>
  <c r="Z148" i="5"/>
  <c r="CT119" i="1"/>
  <c r="AH174" i="1"/>
  <c r="CR159" i="1"/>
  <c r="BZ197" i="17"/>
  <c r="DB58" i="18"/>
  <c r="AU180" i="17"/>
  <c r="M185" i="1"/>
  <c r="AC114" i="1"/>
  <c r="O190" i="17"/>
  <c r="DH160" i="1"/>
  <c r="CQ126" i="1"/>
  <c r="BB150" i="5"/>
  <c r="BP180" i="1"/>
  <c r="BR166" i="17"/>
  <c r="BR187" i="17"/>
  <c r="AD154" i="17"/>
  <c r="BB198" i="1"/>
  <c r="DH200" i="17"/>
  <c r="CC143" i="5"/>
  <c r="DE200" i="17"/>
  <c r="CP130" i="5"/>
  <c r="AO192" i="17"/>
  <c r="CO135" i="5"/>
  <c r="AS169" i="1"/>
  <c r="CZ195" i="5"/>
  <c r="O189" i="1"/>
  <c r="CN123" i="1"/>
  <c r="AX198" i="17"/>
  <c r="CN148" i="5"/>
  <c r="AL174" i="17"/>
  <c r="AI58" i="18"/>
  <c r="AU153" i="1"/>
  <c r="BB200" i="17"/>
  <c r="AR162" i="5"/>
  <c r="DI29" i="5"/>
  <c r="P193" i="17"/>
  <c r="BJ182" i="1"/>
  <c r="CW165" i="17"/>
  <c r="DB145" i="5"/>
  <c r="AY197" i="5"/>
  <c r="CS116" i="1"/>
  <c r="CB197" i="1"/>
  <c r="AJ81" i="5"/>
  <c r="S185" i="1"/>
  <c r="BK162" i="17"/>
  <c r="CY169" i="1"/>
  <c r="BH156" i="17"/>
  <c r="BE162" i="17"/>
  <c r="DJ183" i="5"/>
  <c r="CO157" i="1"/>
  <c r="DH59" i="18"/>
  <c r="AF141" i="5"/>
  <c r="CY112" i="1"/>
  <c r="AT117" i="1"/>
  <c r="AV138" i="17"/>
  <c r="BY166" i="1"/>
  <c r="AK131" i="5"/>
  <c r="AB64" i="18"/>
  <c r="CC165" i="1"/>
  <c r="BI142" i="5"/>
  <c r="BC61" i="18"/>
  <c r="BM112" i="1"/>
  <c r="BB127" i="1"/>
  <c r="AV62" i="18"/>
  <c r="CW43" i="17"/>
  <c r="O116" i="1"/>
  <c r="AL125" i="1"/>
  <c r="DL167" i="17"/>
  <c r="DG135" i="5"/>
  <c r="DM170" i="1"/>
  <c r="CC124" i="1"/>
  <c r="X170" i="1"/>
  <c r="AQ146" i="5"/>
  <c r="AS112" i="1"/>
  <c r="AN188" i="17"/>
  <c r="AI163" i="17"/>
  <c r="BN57" i="18"/>
  <c r="CI139" i="5"/>
  <c r="DF169" i="5"/>
  <c r="AN175" i="1"/>
  <c r="AO64" i="18"/>
  <c r="M121" i="1"/>
  <c r="BQ64" i="18"/>
  <c r="BT182" i="17"/>
  <c r="AB176" i="1"/>
  <c r="AS175" i="17"/>
  <c r="CJ135" i="5"/>
  <c r="BU181" i="17"/>
  <c r="DH158" i="5"/>
  <c r="AP125" i="1"/>
  <c r="AA134" i="5"/>
  <c r="N171" i="1"/>
  <c r="BK58" i="18"/>
  <c r="S193" i="1"/>
  <c r="BB189" i="1"/>
  <c r="AQ200" i="17"/>
  <c r="BD139" i="5"/>
  <c r="BK113" i="1"/>
  <c r="CF129" i="5"/>
  <c r="CX110" i="1"/>
  <c r="CE188" i="5"/>
  <c r="AY44" i="17"/>
  <c r="DF57" i="18"/>
  <c r="AN129" i="5"/>
  <c r="AV166" i="1"/>
  <c r="AO58" i="18"/>
  <c r="AL138" i="5"/>
  <c r="DA64" i="18"/>
  <c r="AZ114" i="1"/>
  <c r="AK171" i="17"/>
  <c r="BH130" i="5"/>
  <c r="AD151" i="17"/>
  <c r="X148" i="5"/>
  <c r="DG191" i="1"/>
  <c r="CW169" i="5"/>
  <c r="R106" i="1"/>
  <c r="X191" i="1"/>
  <c r="BJ61" i="18"/>
  <c r="AD167" i="1"/>
  <c r="BK192" i="17"/>
  <c r="Q179" i="5"/>
  <c r="CJ117" i="1"/>
  <c r="DK108" i="1"/>
  <c r="DH153" i="1"/>
  <c r="DC193" i="1"/>
  <c r="CZ153" i="1"/>
  <c r="AP129" i="5"/>
  <c r="BP45" i="17"/>
  <c r="DD163" i="1"/>
  <c r="CU165" i="17"/>
  <c r="DI46" i="17"/>
  <c r="AO152" i="1"/>
  <c r="DM109" i="1"/>
  <c r="BM155" i="1"/>
  <c r="BX158" i="1"/>
  <c r="U197" i="1"/>
  <c r="DM140" i="5"/>
  <c r="AN121" i="1"/>
  <c r="CA158" i="1"/>
  <c r="CL166" i="1"/>
  <c r="BU154" i="1"/>
  <c r="CB90" i="17"/>
  <c r="BN47" i="17"/>
  <c r="CH172" i="1"/>
  <c r="CX115" i="1"/>
  <c r="AC116" i="1"/>
  <c r="CS113" i="17"/>
  <c r="CQ150" i="5"/>
  <c r="CE43" i="17"/>
  <c r="CX111" i="1"/>
  <c r="N119" i="1"/>
  <c r="DI193" i="1"/>
  <c r="AC194" i="17"/>
  <c r="CM43" i="17"/>
  <c r="DF162" i="17"/>
  <c r="CH120" i="17"/>
  <c r="BE157" i="1"/>
  <c r="CF109" i="1"/>
  <c r="BH154" i="1"/>
  <c r="AM176" i="17"/>
  <c r="CN191" i="17"/>
  <c r="CB145" i="5"/>
  <c r="CV154" i="1"/>
  <c r="BN192" i="17"/>
  <c r="CK181" i="1"/>
  <c r="BW148" i="5"/>
  <c r="CX161" i="17"/>
  <c r="AU162" i="1"/>
  <c r="CK164" i="1"/>
  <c r="CK121" i="1"/>
  <c r="AE191" i="17"/>
  <c r="CZ143" i="5"/>
  <c r="DC173" i="17"/>
  <c r="AM195" i="1"/>
  <c r="CL57" i="17"/>
  <c r="CZ178" i="1"/>
  <c r="BZ198" i="1"/>
  <c r="CP42" i="17"/>
  <c r="AD107" i="1"/>
  <c r="AT147" i="5"/>
  <c r="DA176" i="1"/>
  <c r="BD129" i="5"/>
  <c r="P142" i="5"/>
  <c r="BH121" i="1"/>
  <c r="AC160" i="1"/>
  <c r="BP119" i="1"/>
  <c r="AP173" i="1"/>
  <c r="BN159" i="1"/>
  <c r="AH118" i="1"/>
  <c r="AU167" i="17"/>
  <c r="CZ190" i="17"/>
  <c r="AM198" i="17"/>
  <c r="BW153" i="17"/>
  <c r="AI42" i="17"/>
  <c r="AU196" i="1"/>
  <c r="DF159" i="1"/>
  <c r="BN109" i="1"/>
  <c r="AM187" i="5"/>
  <c r="CK195" i="1"/>
  <c r="AJ57" i="18"/>
  <c r="BC69" i="18"/>
  <c r="N153" i="1"/>
  <c r="CM112" i="1"/>
  <c r="DD188" i="1"/>
  <c r="CZ108" i="1"/>
  <c r="CY107" i="1"/>
  <c r="R196" i="1"/>
  <c r="BW133" i="5"/>
  <c r="CV122" i="1"/>
  <c r="AA175" i="1"/>
  <c r="DG190" i="5"/>
  <c r="BF195" i="1"/>
  <c r="CZ116" i="1"/>
  <c r="CI147" i="5"/>
  <c r="AV171" i="17"/>
  <c r="BV175" i="1"/>
  <c r="CI136" i="5"/>
  <c r="DD146" i="5"/>
  <c r="CN156" i="1"/>
  <c r="CS43" i="17"/>
  <c r="BX171" i="1"/>
  <c r="BL139" i="5"/>
  <c r="DN159" i="17"/>
  <c r="AS171" i="17"/>
  <c r="CM127" i="1"/>
  <c r="P199" i="1"/>
  <c r="AI152" i="1"/>
  <c r="CP62" i="18"/>
  <c r="CZ69" i="18"/>
  <c r="AG175" i="5"/>
  <c r="BD153" i="1"/>
  <c r="AK126" i="1"/>
  <c r="BG112" i="1"/>
  <c r="CH193" i="17"/>
  <c r="CG155" i="1"/>
  <c r="R170" i="17"/>
  <c r="CX67" i="18"/>
  <c r="BF43" i="17"/>
  <c r="BA166" i="1"/>
  <c r="X159" i="17"/>
  <c r="AS176" i="1"/>
  <c r="Y168" i="1"/>
  <c r="BB44" i="17"/>
  <c r="CO76" i="17"/>
  <c r="O197" i="17"/>
  <c r="BV183" i="1"/>
  <c r="W122" i="1"/>
  <c r="BN151" i="1"/>
  <c r="BP156" i="17"/>
  <c r="CC130" i="5"/>
  <c r="DH131" i="5"/>
  <c r="CG140" i="5"/>
  <c r="N145" i="5"/>
  <c r="CF192" i="17"/>
  <c r="CN193" i="1"/>
  <c r="AR161" i="1"/>
  <c r="CQ138" i="5"/>
  <c r="BJ181" i="1"/>
  <c r="M151" i="1"/>
  <c r="DN198" i="5"/>
  <c r="AP176" i="1"/>
  <c r="O106" i="1"/>
  <c r="BF63" i="18"/>
  <c r="DE141" i="5"/>
  <c r="CZ60" i="18"/>
  <c r="T178" i="1"/>
  <c r="BJ151" i="17"/>
  <c r="CC102" i="17"/>
  <c r="AB129" i="5"/>
  <c r="DM200" i="17"/>
  <c r="AP160" i="17"/>
  <c r="AS191" i="17"/>
  <c r="AR114" i="1"/>
  <c r="BU174" i="1"/>
  <c r="M64" i="18"/>
  <c r="CK130" i="1"/>
  <c r="BS68" i="18"/>
  <c r="BN198" i="1"/>
  <c r="CD165" i="1"/>
  <c r="BY190" i="17"/>
  <c r="R184" i="1"/>
  <c r="DI182" i="1"/>
  <c r="DA185" i="1"/>
  <c r="CJ129" i="5"/>
  <c r="CW44" i="17"/>
  <c r="CB190" i="17"/>
  <c r="BZ159" i="1"/>
  <c r="CR153" i="17"/>
  <c r="BW108" i="1"/>
  <c r="CZ138" i="5"/>
  <c r="BF193" i="17"/>
  <c r="DM187" i="1"/>
  <c r="DB169" i="17"/>
  <c r="AW172" i="17"/>
  <c r="BB173" i="17"/>
  <c r="AC60" i="18"/>
  <c r="AG137" i="5"/>
  <c r="BB172" i="1"/>
  <c r="DG136" i="5"/>
  <c r="BR198" i="17"/>
  <c r="CI123" i="1"/>
  <c r="Y174" i="1"/>
  <c r="DO172" i="1"/>
  <c r="BV62" i="18"/>
  <c r="DM170" i="17"/>
  <c r="AP189" i="5"/>
  <c r="CS108" i="1"/>
  <c r="BH151" i="1"/>
  <c r="AN168" i="1"/>
  <c r="DA198" i="5"/>
  <c r="CM142" i="5"/>
  <c r="AD118" i="1"/>
  <c r="AH137" i="5"/>
  <c r="DK121" i="1"/>
  <c r="BZ43" i="17"/>
  <c r="P146" i="5"/>
  <c r="DG117" i="1"/>
  <c r="M190" i="5"/>
  <c r="CQ42" i="17"/>
  <c r="L107" i="17"/>
  <c r="AV179" i="17"/>
  <c r="DJ64" i="18"/>
  <c r="DE194" i="17"/>
  <c r="CA192" i="17"/>
  <c r="BI164" i="1"/>
  <c r="CA58" i="18"/>
  <c r="AW194" i="1"/>
  <c r="DO130" i="5"/>
  <c r="X61" i="18"/>
  <c r="M112" i="1"/>
  <c r="CC172" i="17"/>
  <c r="AZ197" i="1"/>
  <c r="AU43" i="17"/>
  <c r="AP143" i="17"/>
  <c r="BR63" i="18"/>
  <c r="T181" i="5"/>
  <c r="AJ63" i="18"/>
  <c r="DI121" i="1"/>
  <c r="CO59" i="18"/>
  <c r="T61" i="17"/>
  <c r="CW198" i="5"/>
  <c r="CW192" i="1"/>
  <c r="BY142" i="5"/>
  <c r="CK194" i="1"/>
  <c r="AF191" i="5"/>
  <c r="DG159" i="1"/>
  <c r="BK187" i="1"/>
  <c r="CC43" i="17"/>
  <c r="CD158" i="1"/>
  <c r="BW129" i="5"/>
  <c r="BI169" i="1"/>
  <c r="AC154" i="17"/>
  <c r="V185" i="17"/>
  <c r="T179" i="17"/>
  <c r="CX59" i="18"/>
  <c r="DO170" i="1"/>
  <c r="CA171" i="17"/>
  <c r="CN174" i="17"/>
  <c r="BB107" i="1"/>
  <c r="DJ172" i="1"/>
  <c r="AK165" i="1"/>
  <c r="AI57" i="18"/>
  <c r="BZ119" i="1"/>
  <c r="CD131" i="5"/>
  <c r="P136" i="1"/>
  <c r="BU47" i="17"/>
  <c r="CF134" i="5"/>
  <c r="BF140" i="5"/>
  <c r="AR192" i="5"/>
  <c r="AD194" i="17"/>
  <c r="BS164" i="1"/>
  <c r="AZ41" i="17"/>
  <c r="BH191" i="1"/>
  <c r="DF157" i="17"/>
  <c r="AN150" i="5"/>
  <c r="CL192" i="17"/>
  <c r="BO42" i="17"/>
  <c r="AX131" i="5"/>
  <c r="AE180" i="5"/>
  <c r="P131" i="5"/>
  <c r="U151" i="1"/>
  <c r="DO133" i="5"/>
  <c r="DH113" i="1"/>
  <c r="CJ200" i="17"/>
  <c r="CO176" i="5"/>
  <c r="CP168" i="17"/>
  <c r="BC151" i="17"/>
  <c r="L169" i="1"/>
  <c r="AO124" i="17"/>
  <c r="BE137" i="5"/>
  <c r="DB176" i="17"/>
  <c r="N151" i="1"/>
  <c r="CH184" i="17"/>
  <c r="CJ127" i="1"/>
  <c r="BC147" i="5"/>
  <c r="BT129" i="17"/>
  <c r="AB119" i="1"/>
  <c r="DD140" i="5"/>
  <c r="AL121" i="1"/>
  <c r="AT182" i="17"/>
  <c r="CF53" i="17"/>
  <c r="BR153" i="1"/>
  <c r="DE131" i="5"/>
  <c r="CR114" i="1"/>
  <c r="DF144" i="5"/>
  <c r="AC45" i="17"/>
  <c r="DK106" i="1"/>
  <c r="BP167" i="17"/>
  <c r="AR112" i="1"/>
  <c r="CP198" i="17"/>
  <c r="BN122" i="1"/>
  <c r="AP70" i="18"/>
  <c r="CU200" i="1"/>
  <c r="AF120" i="1"/>
  <c r="AH64" i="18"/>
  <c r="DF197" i="1"/>
  <c r="AQ189" i="1"/>
  <c r="AU58" i="18"/>
  <c r="Y157" i="1"/>
  <c r="DC166" i="1"/>
  <c r="AH161" i="1"/>
  <c r="CG58" i="18"/>
  <c r="BM192" i="1"/>
  <c r="AQ154" i="1"/>
  <c r="CZ174" i="17"/>
  <c r="AH121" i="1"/>
  <c r="BG142" i="5"/>
  <c r="O153" i="1"/>
  <c r="AG139" i="5"/>
  <c r="BQ133" i="1"/>
  <c r="W179" i="1"/>
  <c r="AX108" i="1"/>
  <c r="BB181" i="17"/>
  <c r="AC135" i="17"/>
  <c r="V169" i="1"/>
  <c r="V183" i="1"/>
  <c r="P162" i="17"/>
  <c r="AX179" i="1"/>
  <c r="T60" i="18"/>
  <c r="AP189" i="1"/>
  <c r="BV119" i="1"/>
  <c r="AR169" i="1"/>
  <c r="AD136" i="1"/>
  <c r="CB153" i="1"/>
  <c r="DA113" i="1"/>
  <c r="AZ132" i="1"/>
  <c r="CV59" i="18"/>
  <c r="BD194" i="17"/>
  <c r="Y175" i="1"/>
  <c r="AB42" i="17"/>
  <c r="AA139" i="5"/>
  <c r="DE166" i="17"/>
  <c r="CC163" i="17"/>
  <c r="BX62" i="18"/>
  <c r="BL66" i="18"/>
  <c r="CE138" i="5"/>
  <c r="BK194" i="17"/>
  <c r="CW154" i="17"/>
  <c r="BM130" i="5"/>
  <c r="BR160" i="1"/>
  <c r="BH162" i="17"/>
  <c r="CH192" i="1"/>
  <c r="BY121" i="1"/>
  <c r="CE159" i="1"/>
  <c r="CM134" i="5"/>
  <c r="S191" i="17"/>
  <c r="BC67" i="18"/>
  <c r="CO182" i="1"/>
  <c r="CV133" i="5"/>
  <c r="L145" i="5"/>
  <c r="W119" i="1"/>
  <c r="BN135" i="5"/>
  <c r="AO167" i="17"/>
  <c r="BQ181" i="17"/>
  <c r="CD134" i="5"/>
  <c r="CV164" i="17"/>
  <c r="DD123" i="1"/>
  <c r="DC169" i="17"/>
  <c r="S172" i="5"/>
  <c r="AH68" i="18"/>
  <c r="AT175" i="5"/>
  <c r="CI184" i="17"/>
  <c r="DG200" i="17"/>
  <c r="DO143" i="5"/>
  <c r="O134" i="1"/>
  <c r="BM46" i="17"/>
  <c r="BG134" i="5"/>
  <c r="AB166" i="17"/>
  <c r="V46" i="17"/>
  <c r="BI120" i="1"/>
  <c r="AU67" i="18"/>
  <c r="DO113" i="1"/>
  <c r="CR119" i="1"/>
  <c r="DG155" i="1"/>
  <c r="CQ178" i="17"/>
  <c r="P162" i="1"/>
  <c r="DF158" i="17"/>
  <c r="AA172" i="17"/>
  <c r="AX165" i="1"/>
  <c r="BN129" i="5"/>
  <c r="CI179" i="1"/>
  <c r="CD181" i="1"/>
  <c r="AS153" i="17"/>
  <c r="P108" i="1"/>
  <c r="Z113" i="1"/>
  <c r="AM130" i="5"/>
  <c r="CY120" i="1"/>
  <c r="CI165" i="17"/>
  <c r="O144" i="5"/>
  <c r="CD186" i="1"/>
  <c r="AV157" i="1"/>
  <c r="BG164" i="1"/>
  <c r="DO200" i="17"/>
  <c r="CU45" i="17"/>
  <c r="BN156" i="17"/>
  <c r="AI167" i="1"/>
  <c r="P169" i="1"/>
  <c r="AR179" i="1"/>
  <c r="DJ61" i="18"/>
  <c r="CW188" i="1"/>
  <c r="CU155" i="1"/>
  <c r="CX139" i="5"/>
  <c r="BA196" i="1"/>
  <c r="BF200" i="1"/>
  <c r="DK195" i="1"/>
  <c r="O188" i="1"/>
  <c r="DH188" i="17"/>
  <c r="BB200" i="1"/>
  <c r="S133" i="5"/>
  <c r="DF123" i="1"/>
  <c r="AY142" i="5"/>
  <c r="T113" i="1"/>
  <c r="CW196" i="5"/>
  <c r="CP106" i="1"/>
  <c r="BR112" i="1"/>
  <c r="CH69" i="18"/>
  <c r="CL41" i="17"/>
  <c r="DE139" i="5"/>
  <c r="AK44" i="17"/>
  <c r="CV152" i="1"/>
  <c r="CN164" i="17"/>
  <c r="W157" i="1"/>
  <c r="DN166" i="1"/>
  <c r="V131" i="5"/>
  <c r="U68" i="18"/>
  <c r="CH122" i="1"/>
  <c r="BV195" i="1"/>
  <c r="AF184" i="1"/>
  <c r="AY189" i="1"/>
  <c r="CW181" i="17"/>
  <c r="AJ193" i="1"/>
  <c r="CX48" i="17"/>
  <c r="CS178" i="1"/>
  <c r="AO168" i="1"/>
  <c r="AK113" i="1"/>
  <c r="M138" i="5"/>
  <c r="CN44" i="17"/>
  <c r="DO182" i="1"/>
  <c r="DO173" i="1"/>
  <c r="DG160" i="1"/>
  <c r="BH134" i="5"/>
  <c r="DG71" i="18"/>
  <c r="BB163" i="1"/>
  <c r="BU112" i="1"/>
  <c r="BS196" i="5"/>
  <c r="CO116" i="1"/>
  <c r="AE174" i="17"/>
  <c r="BW176" i="5"/>
  <c r="BL150" i="5"/>
  <c r="Z121" i="1"/>
  <c r="O195" i="1"/>
  <c r="Z158" i="1"/>
  <c r="U175" i="1"/>
  <c r="DN196" i="5"/>
  <c r="BV196" i="1"/>
  <c r="BW116" i="1"/>
  <c r="CI122" i="1"/>
  <c r="CK198" i="1"/>
  <c r="CS168" i="1"/>
  <c r="CL179" i="1"/>
  <c r="AA119" i="1"/>
  <c r="BE111" i="1"/>
  <c r="R183" i="1"/>
  <c r="DI195" i="5"/>
  <c r="N174" i="1"/>
  <c r="BR57" i="18"/>
  <c r="CU128" i="1"/>
  <c r="BU120" i="1"/>
  <c r="BL171" i="1"/>
  <c r="BK163" i="1"/>
  <c r="AB138" i="5"/>
  <c r="BY183" i="17"/>
  <c r="DL110" i="1"/>
  <c r="AN190" i="1"/>
  <c r="CN149" i="17"/>
  <c r="BV43" i="17"/>
  <c r="AI186" i="1"/>
  <c r="O177" i="17"/>
  <c r="BE195" i="17"/>
  <c r="CF186" i="1"/>
  <c r="AI192" i="1"/>
  <c r="BL179" i="1"/>
  <c r="M183" i="1"/>
  <c r="AM180" i="17"/>
  <c r="AS137" i="5"/>
  <c r="CQ178" i="5"/>
  <c r="BD142" i="5"/>
  <c r="CI64" i="18"/>
  <c r="DM60" i="18"/>
  <c r="N131" i="5"/>
  <c r="T172" i="17"/>
  <c r="AT186" i="17"/>
  <c r="CH158" i="1"/>
  <c r="BD199" i="1"/>
  <c r="AM178" i="17"/>
  <c r="AC106" i="1"/>
  <c r="CV160" i="1"/>
  <c r="T152" i="1"/>
  <c r="BI130" i="5"/>
  <c r="AG135" i="1"/>
  <c r="AM123" i="1"/>
  <c r="CP163" i="17"/>
  <c r="AW187" i="17"/>
  <c r="CG167" i="1"/>
  <c r="AU200" i="17"/>
  <c r="BO144" i="5"/>
  <c r="CT71" i="18"/>
  <c r="AN166" i="1"/>
  <c r="W191" i="1"/>
  <c r="Z183" i="17"/>
  <c r="DL196" i="5"/>
  <c r="CX172" i="17"/>
  <c r="BW62" i="18"/>
  <c r="CV120" i="1"/>
  <c r="CE67" i="17"/>
  <c r="DG172" i="1"/>
  <c r="CQ186" i="17"/>
  <c r="CJ166" i="1"/>
  <c r="BQ194" i="17"/>
  <c r="DJ157" i="1"/>
  <c r="CY143" i="5"/>
  <c r="DE166" i="1"/>
  <c r="AD183" i="1"/>
  <c r="BZ145" i="5"/>
  <c r="CY187" i="1"/>
  <c r="AN63" i="18"/>
  <c r="CK171" i="17"/>
  <c r="BS156" i="17"/>
  <c r="DO156" i="17"/>
  <c r="AY197" i="17"/>
  <c r="AK140" i="17"/>
  <c r="BO46" i="17"/>
  <c r="BC175" i="17"/>
  <c r="DO110" i="1"/>
  <c r="AR147" i="5"/>
  <c r="L141" i="5"/>
  <c r="AI163" i="1"/>
  <c r="AB199" i="1"/>
  <c r="AO42" i="17"/>
  <c r="Y183" i="17"/>
  <c r="BE175" i="1"/>
  <c r="BL170" i="1"/>
  <c r="AD117" i="17"/>
  <c r="U108" i="1"/>
  <c r="AL48" i="17"/>
  <c r="AG140" i="5"/>
  <c r="BV160" i="17"/>
  <c r="AE151" i="1"/>
  <c r="AA175" i="17"/>
  <c r="CA150" i="5"/>
  <c r="DE149" i="5"/>
  <c r="BX163" i="17"/>
  <c r="R165" i="17"/>
  <c r="L174" i="5"/>
  <c r="BY184" i="5"/>
  <c r="CA132" i="1"/>
  <c r="BF136" i="5"/>
  <c r="BO199" i="17"/>
  <c r="DI163" i="1"/>
  <c r="AX43" i="17"/>
  <c r="BC191" i="5"/>
  <c r="AF185" i="1"/>
  <c r="BQ120" i="1"/>
  <c r="CJ118" i="1"/>
  <c r="M41" i="17"/>
  <c r="AS154" i="1"/>
  <c r="N133" i="5"/>
  <c r="CR174" i="17"/>
  <c r="AH199" i="1"/>
  <c r="DG142" i="5"/>
  <c r="O130" i="5"/>
  <c r="BX164" i="17"/>
  <c r="AB182" i="5"/>
  <c r="BC191" i="1"/>
  <c r="CW180" i="17"/>
  <c r="DJ147" i="5"/>
  <c r="DB57" i="18"/>
  <c r="BK182" i="17"/>
  <c r="DC188" i="17"/>
  <c r="DD160" i="1"/>
  <c r="AB189" i="5"/>
  <c r="CB121" i="1"/>
  <c r="AO180" i="1"/>
  <c r="AK155" i="17"/>
  <c r="DJ190" i="1"/>
  <c r="DB177" i="1"/>
  <c r="DA66" i="18"/>
  <c r="AO48" i="17"/>
  <c r="DH48" i="17"/>
  <c r="CY43" i="17"/>
  <c r="CY122" i="1"/>
  <c r="CS86" i="17"/>
  <c r="AH189" i="5"/>
  <c r="AO163" i="1"/>
  <c r="BN197" i="1"/>
  <c r="AU44" i="17"/>
  <c r="AZ184" i="17"/>
  <c r="BD43" i="17"/>
  <c r="BS194" i="5"/>
  <c r="BJ111" i="1"/>
  <c r="BA126" i="1"/>
  <c r="T133" i="5"/>
  <c r="CL197" i="17"/>
  <c r="BO154" i="1"/>
  <c r="DJ115" i="1"/>
  <c r="CZ89" i="17"/>
  <c r="BZ150" i="5"/>
  <c r="CX169" i="17"/>
  <c r="AI59" i="18"/>
  <c r="DO162" i="1"/>
  <c r="DC199" i="1"/>
  <c r="DA189" i="1"/>
  <c r="DA118" i="1"/>
  <c r="BL183" i="17"/>
  <c r="DK174" i="1"/>
  <c r="CX173" i="1"/>
  <c r="AS163" i="17"/>
  <c r="S167" i="17"/>
  <c r="BP162" i="1"/>
  <c r="CP174" i="17"/>
  <c r="AM136" i="5"/>
  <c r="AC168" i="1"/>
  <c r="DE58" i="18"/>
  <c r="AZ44" i="17"/>
  <c r="BL135" i="5"/>
  <c r="AT63" i="18"/>
  <c r="CS131" i="5"/>
  <c r="CX144" i="5"/>
  <c r="AN61" i="18"/>
  <c r="AF190" i="1"/>
  <c r="DJ134" i="5"/>
  <c r="DG115" i="1"/>
  <c r="BX112" i="1"/>
  <c r="BG194" i="1"/>
  <c r="BV162" i="1"/>
  <c r="AW64" i="18"/>
  <c r="CC120" i="1"/>
  <c r="P136" i="5"/>
  <c r="DK123" i="1"/>
  <c r="DF43" i="17"/>
  <c r="BW113" i="1"/>
  <c r="BV174" i="17"/>
  <c r="AJ189" i="1"/>
  <c r="CI115" i="1"/>
  <c r="CF199" i="5"/>
  <c r="DA169" i="17"/>
  <c r="BN163" i="1"/>
  <c r="AH172" i="17"/>
  <c r="AE123" i="1"/>
  <c r="CC131" i="5"/>
  <c r="DG137" i="5"/>
  <c r="AC176" i="1"/>
  <c r="BC115" i="1"/>
  <c r="DH195" i="1"/>
  <c r="AJ171" i="1"/>
  <c r="Q195" i="1"/>
  <c r="CF195" i="1"/>
  <c r="AP141" i="5"/>
  <c r="BI171" i="1"/>
  <c r="AY117" i="1"/>
  <c r="BU180" i="5"/>
  <c r="M42" i="17"/>
  <c r="CH164" i="17"/>
  <c r="DI166" i="1"/>
  <c r="BR181" i="1"/>
  <c r="AA172" i="1"/>
  <c r="BS175" i="1"/>
  <c r="AP180" i="1"/>
  <c r="AU179" i="1"/>
  <c r="CV178" i="17"/>
  <c r="T130" i="5"/>
  <c r="CE180" i="1"/>
  <c r="O165" i="17"/>
  <c r="BI44" i="17"/>
  <c r="BE182" i="5"/>
  <c r="BK138" i="5"/>
  <c r="O192" i="17"/>
  <c r="BG162" i="1"/>
  <c r="AW193" i="1"/>
  <c r="BH158" i="17"/>
  <c r="AV155" i="1"/>
  <c r="BW187" i="17"/>
  <c r="CW142" i="5"/>
  <c r="AZ165" i="1"/>
  <c r="BN194" i="17"/>
  <c r="AW160" i="1"/>
  <c r="CB120" i="5"/>
  <c r="BJ154" i="1"/>
  <c r="DL145" i="5"/>
  <c r="AN166" i="17"/>
  <c r="CG197" i="17"/>
  <c r="BG190" i="5"/>
  <c r="BL180" i="17"/>
  <c r="BN171" i="5"/>
  <c r="CT179" i="1"/>
  <c r="AW71" i="18"/>
  <c r="CX160" i="1"/>
  <c r="BX192" i="17"/>
  <c r="BU186" i="17"/>
  <c r="DI191" i="17"/>
  <c r="AO198" i="17"/>
  <c r="CX193" i="1"/>
  <c r="S171" i="1"/>
  <c r="AE187" i="1"/>
  <c r="CY180" i="17"/>
  <c r="BP177" i="17"/>
  <c r="V114" i="5"/>
  <c r="DJ111" i="1"/>
  <c r="AD106" i="1"/>
  <c r="BT143" i="5"/>
  <c r="Z123" i="17"/>
  <c r="BJ138" i="5"/>
  <c r="BE143" i="5"/>
  <c r="AT176" i="1"/>
  <c r="BP64" i="18"/>
  <c r="AU185" i="1"/>
  <c r="BH166" i="1"/>
  <c r="AV122" i="17"/>
  <c r="BG170" i="17"/>
  <c r="AM109" i="1"/>
  <c r="DH176" i="1"/>
  <c r="CN106" i="1"/>
  <c r="DG162" i="1"/>
  <c r="DH115" i="1"/>
  <c r="O105" i="17"/>
  <c r="DF49" i="17"/>
  <c r="CF157" i="1"/>
  <c r="DN113" i="1"/>
  <c r="AW136" i="1"/>
  <c r="L193" i="17"/>
  <c r="AW197" i="17"/>
  <c r="DM118" i="1"/>
  <c r="AV118" i="5"/>
  <c r="DH179" i="1"/>
  <c r="CR196" i="1"/>
  <c r="CL129" i="1"/>
  <c r="V172" i="1"/>
  <c r="CX180" i="1"/>
  <c r="O176" i="1"/>
  <c r="BB141" i="5"/>
  <c r="BB190" i="1"/>
  <c r="X190" i="17"/>
  <c r="CW107" i="1"/>
  <c r="BC113" i="1"/>
  <c r="CH62" i="18"/>
  <c r="AY146" i="5"/>
  <c r="BB156" i="1"/>
  <c r="AV169" i="1"/>
  <c r="BR149" i="5"/>
  <c r="T120" i="1"/>
  <c r="CH168" i="17"/>
  <c r="BQ180" i="1"/>
  <c r="DJ180" i="17"/>
  <c r="BP188" i="1"/>
  <c r="AM146" i="5"/>
  <c r="BE115" i="1"/>
  <c r="CJ157" i="1"/>
  <c r="DC174" i="1"/>
  <c r="BU150" i="5"/>
  <c r="T43" i="17"/>
  <c r="AK124" i="1"/>
  <c r="Q119" i="1"/>
  <c r="DE181" i="17"/>
  <c r="AT106" i="1"/>
  <c r="AU192" i="1"/>
  <c r="BI192" i="17"/>
  <c r="DO178" i="17"/>
  <c r="BY129" i="1"/>
  <c r="DA163" i="1"/>
  <c r="DN171" i="1"/>
  <c r="AR151" i="1"/>
  <c r="CO169" i="5"/>
  <c r="AR84" i="17"/>
  <c r="CW47" i="17"/>
  <c r="BV166" i="17"/>
  <c r="BY123" i="1"/>
  <c r="CP122" i="1"/>
  <c r="CD59" i="18"/>
  <c r="AJ61" i="18"/>
  <c r="BN142" i="5"/>
  <c r="AU66" i="18"/>
  <c r="CM62" i="18"/>
  <c r="DA191" i="1"/>
  <c r="DC129" i="5"/>
  <c r="AT126" i="1"/>
  <c r="DK126" i="17"/>
  <c r="BY193" i="1"/>
  <c r="CR166" i="1"/>
  <c r="Q43" i="17"/>
  <c r="M116" i="1"/>
  <c r="CW111" i="1"/>
  <c r="V194" i="1"/>
  <c r="BH63" i="18"/>
  <c r="CI185" i="1"/>
  <c r="AI174" i="17"/>
  <c r="AW197" i="1"/>
  <c r="DL191" i="17"/>
  <c r="CC169" i="1"/>
  <c r="CK143" i="5"/>
  <c r="AH164" i="1"/>
  <c r="CL133" i="1"/>
  <c r="CW170" i="1"/>
  <c r="AF63" i="18"/>
  <c r="BZ59" i="18"/>
  <c r="CH116" i="1"/>
  <c r="AH173" i="1"/>
  <c r="DN119" i="1"/>
  <c r="AU187" i="1"/>
  <c r="CN139" i="17"/>
  <c r="DD185" i="1"/>
  <c r="BH179" i="1"/>
  <c r="CP144" i="5"/>
  <c r="CN200" i="1"/>
  <c r="U190" i="17"/>
  <c r="Q160" i="1"/>
  <c r="CQ165" i="1"/>
  <c r="O161" i="1"/>
  <c r="AD44" i="17"/>
  <c r="CU152" i="17"/>
  <c r="CY160" i="17"/>
  <c r="CF180" i="5"/>
  <c r="BA158" i="1"/>
  <c r="BB180" i="1"/>
  <c r="CK169" i="1"/>
  <c r="AQ155" i="1"/>
  <c r="CY106" i="1"/>
  <c r="BP184" i="1"/>
  <c r="BR139" i="5"/>
  <c r="BQ194" i="1"/>
  <c r="CU182" i="1"/>
  <c r="CE200" i="5"/>
  <c r="CQ167" i="1"/>
  <c r="CA61" i="18"/>
  <c r="BA41" i="17"/>
  <c r="BP156" i="1"/>
  <c r="BK175" i="1"/>
  <c r="DH157" i="1"/>
  <c r="CN146" i="5"/>
  <c r="CK122" i="1"/>
  <c r="CQ170" i="1"/>
  <c r="AS57" i="18"/>
  <c r="BN178" i="1"/>
  <c r="AG126" i="17"/>
  <c r="BL106" i="1"/>
  <c r="AG133" i="5"/>
  <c r="CW195" i="17"/>
  <c r="BC193" i="5"/>
  <c r="O42" i="17"/>
  <c r="BQ159" i="1"/>
  <c r="AC143" i="5"/>
  <c r="DN148" i="5"/>
  <c r="BA136" i="1"/>
  <c r="AM119" i="1"/>
  <c r="CT153" i="17"/>
  <c r="BS122" i="1"/>
  <c r="AX186" i="1"/>
  <c r="AT64" i="18"/>
  <c r="AM138" i="5"/>
  <c r="AJ133" i="5"/>
  <c r="BG145" i="5"/>
  <c r="AZ106" i="1"/>
  <c r="X159" i="1"/>
  <c r="AZ178" i="5"/>
  <c r="BR169" i="17"/>
  <c r="BM149" i="5"/>
  <c r="BK134" i="1"/>
  <c r="BI111" i="1"/>
  <c r="CQ194" i="5"/>
  <c r="AZ116" i="1"/>
  <c r="BW176" i="1"/>
  <c r="AV120" i="1"/>
  <c r="BC158" i="17"/>
  <c r="BX173" i="1"/>
  <c r="DL171" i="1"/>
  <c r="AX163" i="17"/>
  <c r="DH159" i="1"/>
  <c r="AN158" i="17"/>
  <c r="AP160" i="1"/>
  <c r="BW191" i="17"/>
  <c r="CY171" i="1"/>
  <c r="AZ193" i="17"/>
  <c r="BP197" i="17"/>
  <c r="N143" i="5"/>
  <c r="BJ57" i="18"/>
  <c r="AV117" i="1"/>
  <c r="BC195" i="17"/>
  <c r="P155" i="17"/>
  <c r="DC193" i="17"/>
  <c r="BQ192" i="17"/>
  <c r="CM171" i="5"/>
  <c r="BJ130" i="5"/>
  <c r="BF190" i="17"/>
  <c r="CW178" i="1"/>
  <c r="BT180" i="17"/>
  <c r="BZ123" i="1"/>
  <c r="BH122" i="1"/>
  <c r="AF193" i="1"/>
  <c r="BG159" i="1"/>
  <c r="AX143" i="5"/>
  <c r="AR198" i="5"/>
  <c r="W128" i="1"/>
  <c r="CW139" i="5"/>
  <c r="BW141" i="5"/>
  <c r="AZ43" i="17"/>
  <c r="T198" i="1"/>
  <c r="BM162" i="1"/>
  <c r="DG172" i="17"/>
  <c r="CK176" i="1"/>
  <c r="U121" i="17"/>
  <c r="BE109" i="1"/>
  <c r="AW179" i="17"/>
  <c r="AB112" i="1"/>
  <c r="Z157" i="1"/>
  <c r="AK164" i="1"/>
  <c r="BY180" i="17"/>
  <c r="BZ179" i="5"/>
  <c r="DA197" i="1"/>
  <c r="BO170" i="17"/>
  <c r="AP115" i="1"/>
  <c r="V191" i="5"/>
  <c r="DF155" i="17"/>
  <c r="U144" i="5"/>
  <c r="CW129" i="1"/>
  <c r="AI106" i="1"/>
  <c r="BI170" i="1"/>
  <c r="AN106" i="1"/>
  <c r="DI194" i="5"/>
  <c r="DO148" i="5"/>
  <c r="CI137" i="5"/>
  <c r="BC108" i="1"/>
  <c r="X119" i="1"/>
  <c r="BU185" i="1"/>
  <c r="CG199" i="1"/>
  <c r="BZ58" i="18"/>
  <c r="DO117" i="1"/>
  <c r="AO178" i="17"/>
  <c r="CI140" i="5"/>
  <c r="DI131" i="5"/>
  <c r="CZ190" i="1"/>
  <c r="CX199" i="1"/>
  <c r="CV134" i="5"/>
  <c r="BA127" i="1"/>
  <c r="Q186" i="5"/>
  <c r="AI174" i="1"/>
  <c r="BW175" i="5"/>
  <c r="DK146" i="5"/>
  <c r="AW58" i="18"/>
  <c r="AN133" i="1"/>
  <c r="P45" i="17"/>
  <c r="DD191" i="1"/>
  <c r="Q130" i="5"/>
  <c r="R195" i="5"/>
  <c r="DO183" i="17"/>
  <c r="BC112" i="1"/>
  <c r="CK134" i="5"/>
  <c r="DI160" i="1"/>
  <c r="T177" i="17"/>
  <c r="M117" i="1"/>
  <c r="BM144" i="5"/>
  <c r="X139" i="5"/>
  <c r="AU158" i="1"/>
  <c r="BZ178" i="17"/>
  <c r="CE169" i="1"/>
  <c r="AU176" i="17"/>
  <c r="AI181" i="1"/>
  <c r="CL199" i="1"/>
  <c r="O148" i="17"/>
  <c r="L109" i="1"/>
  <c r="BF142" i="5"/>
  <c r="CB191" i="1"/>
  <c r="BR190" i="1"/>
  <c r="S52" i="17"/>
  <c r="AN143" i="5"/>
  <c r="DF71" i="18"/>
  <c r="CY180" i="1"/>
  <c r="AM126" i="1"/>
  <c r="DG114" i="1"/>
  <c r="L45" i="17"/>
  <c r="AC136" i="1"/>
  <c r="CY113" i="1"/>
  <c r="CJ187" i="1"/>
  <c r="Y110" i="1"/>
  <c r="CN116" i="1"/>
  <c r="AK168" i="1"/>
  <c r="AB118" i="1"/>
  <c r="BY199" i="17"/>
  <c r="DO195" i="17"/>
  <c r="BK183" i="1"/>
  <c r="DB196" i="1"/>
  <c r="AV145" i="17"/>
  <c r="CE122" i="1"/>
  <c r="AL158" i="1"/>
  <c r="BR192" i="5"/>
  <c r="DJ155" i="17"/>
  <c r="DL193" i="1"/>
  <c r="BY197" i="1"/>
  <c r="AS58" i="18"/>
  <c r="CO186" i="17"/>
  <c r="BV172" i="1"/>
  <c r="CX198" i="17"/>
  <c r="CF200" i="1"/>
  <c r="BH173" i="5"/>
  <c r="BE159" i="17"/>
  <c r="AA122" i="1"/>
  <c r="BR118" i="1"/>
  <c r="DO178" i="1"/>
  <c r="BP175" i="17"/>
  <c r="BE195" i="1"/>
  <c r="R186" i="1"/>
  <c r="DI44" i="17"/>
  <c r="DK171" i="1"/>
  <c r="AR174" i="1"/>
  <c r="CD145" i="5"/>
  <c r="AM184" i="17"/>
  <c r="AL60" i="18"/>
  <c r="BU71" i="17"/>
  <c r="CM116" i="1"/>
  <c r="BX199" i="1"/>
  <c r="CL107" i="1"/>
  <c r="CK144" i="5"/>
  <c r="AN57" i="18"/>
  <c r="AA124" i="17"/>
  <c r="AQ46" i="17"/>
  <c r="CN134" i="5"/>
  <c r="BW42" i="17"/>
  <c r="DJ169" i="17"/>
  <c r="BT159" i="17"/>
  <c r="V177" i="5"/>
  <c r="AB120" i="1"/>
  <c r="BC200" i="1"/>
  <c r="BI57" i="18"/>
  <c r="BD166" i="17"/>
  <c r="DA67" i="18"/>
  <c r="CG43" i="17"/>
  <c r="AS156" i="1"/>
  <c r="AZ156" i="1"/>
  <c r="L133" i="5"/>
  <c r="CU165" i="1"/>
  <c r="V176" i="1"/>
  <c r="DA150" i="5"/>
  <c r="AR134" i="5"/>
  <c r="AS153" i="1"/>
  <c r="X197" i="17"/>
  <c r="AA182" i="1"/>
  <c r="CD176" i="17"/>
  <c r="AD180" i="1"/>
  <c r="AS179" i="1"/>
  <c r="AK130" i="5"/>
  <c r="BH192" i="1"/>
  <c r="BG161" i="1"/>
  <c r="CR163" i="1"/>
  <c r="BG198" i="17"/>
  <c r="AP107" i="1"/>
  <c r="V166" i="1"/>
  <c r="CA51" i="17"/>
  <c r="DA61" i="18"/>
  <c r="BA173" i="1"/>
  <c r="AP130" i="5"/>
  <c r="AC110" i="1"/>
  <c r="CK123" i="1"/>
  <c r="AC191" i="17"/>
  <c r="BK45" i="17"/>
  <c r="V181" i="5"/>
  <c r="CU109" i="1"/>
  <c r="CM114" i="1"/>
  <c r="AU112" i="1"/>
  <c r="BX196" i="1"/>
  <c r="AK156" i="1"/>
  <c r="BK157" i="17"/>
  <c r="AR106" i="1"/>
  <c r="AK48" i="17"/>
  <c r="AX178" i="1"/>
  <c r="AH188" i="17"/>
  <c r="N130" i="5"/>
  <c r="BB165" i="1"/>
  <c r="AH183" i="17"/>
  <c r="AS185" i="1"/>
  <c r="CW151" i="1"/>
  <c r="BS181" i="1"/>
  <c r="DK66" i="18"/>
  <c r="BQ197" i="17"/>
  <c r="AF162" i="17"/>
  <c r="DC66" i="18"/>
  <c r="N188" i="5"/>
  <c r="U63" i="18"/>
  <c r="CX180" i="17"/>
  <c r="CJ114" i="1"/>
  <c r="N183" i="1"/>
  <c r="CJ197" i="17"/>
  <c r="AU166" i="17"/>
  <c r="CR155" i="17"/>
  <c r="CK62" i="18"/>
  <c r="AB185" i="5"/>
  <c r="CZ129" i="5"/>
  <c r="CG155" i="17"/>
  <c r="BA44" i="17"/>
  <c r="DH177" i="1"/>
  <c r="DC177" i="17"/>
  <c r="AV109" i="1"/>
  <c r="CB167" i="17"/>
  <c r="CO147" i="5"/>
  <c r="DH164" i="1"/>
  <c r="AE194" i="17"/>
  <c r="AB175" i="17"/>
  <c r="L197" i="1"/>
  <c r="DD190" i="1"/>
  <c r="BP108" i="1"/>
  <c r="CB160" i="1"/>
  <c r="CT158" i="1"/>
  <c r="AG60" i="18"/>
  <c r="CW153" i="17"/>
  <c r="CF191" i="1"/>
  <c r="BS200" i="17"/>
  <c r="AE190" i="1"/>
  <c r="BZ136" i="5"/>
  <c r="L182" i="1"/>
  <c r="DM178" i="5"/>
  <c r="AA45" i="17"/>
  <c r="CC180" i="1"/>
  <c r="AW164" i="1"/>
  <c r="BK196" i="17"/>
  <c r="BF200" i="17"/>
  <c r="BR151" i="1"/>
  <c r="AQ199" i="1"/>
  <c r="AR184" i="1"/>
  <c r="CZ173" i="5"/>
  <c r="Z106" i="5"/>
  <c r="V176" i="17"/>
  <c r="BQ172" i="1"/>
  <c r="BU168" i="1"/>
  <c r="CT116" i="1"/>
  <c r="V179" i="1"/>
  <c r="BO194" i="17"/>
  <c r="AQ166" i="1"/>
  <c r="BR186" i="1"/>
  <c r="BB188" i="5"/>
  <c r="BC182" i="1"/>
  <c r="CL180" i="5"/>
  <c r="DN151" i="17"/>
  <c r="BE183" i="1"/>
  <c r="BP160" i="17"/>
  <c r="AB171" i="17"/>
  <c r="AK184" i="17"/>
  <c r="BU157" i="1"/>
  <c r="DN193" i="1"/>
  <c r="AK174" i="17"/>
  <c r="BT173" i="1"/>
  <c r="DG187" i="17"/>
  <c r="CD198" i="5"/>
  <c r="DA165" i="17"/>
  <c r="CG170" i="1"/>
  <c r="DA155" i="1"/>
  <c r="BN180" i="17"/>
  <c r="AP179" i="1"/>
  <c r="AT115" i="1"/>
  <c r="AG113" i="1"/>
  <c r="CG184" i="17"/>
  <c r="CC178" i="1"/>
  <c r="Z166" i="1"/>
  <c r="AU197" i="5"/>
  <c r="DJ161" i="5"/>
  <c r="BF181" i="1"/>
  <c r="CY167" i="1"/>
  <c r="CU155" i="17"/>
  <c r="AH160" i="17"/>
  <c r="BG169" i="1"/>
  <c r="AN176" i="1"/>
  <c r="AO191" i="1"/>
  <c r="O164" i="17"/>
  <c r="AQ130" i="1"/>
  <c r="CH156" i="1"/>
  <c r="DL200" i="17"/>
  <c r="CE172" i="17"/>
  <c r="BN143" i="5"/>
  <c r="BK114" i="1"/>
  <c r="CP156" i="1"/>
  <c r="BU189" i="1"/>
  <c r="CM169" i="17"/>
  <c r="CY157" i="17"/>
  <c r="CE171" i="1"/>
  <c r="AO153" i="17"/>
  <c r="CJ188" i="5"/>
  <c r="CN163" i="1"/>
  <c r="AA153" i="1"/>
  <c r="AJ132" i="5"/>
  <c r="BL133" i="5"/>
  <c r="CB151" i="1"/>
  <c r="CX192" i="17"/>
  <c r="AM191" i="17"/>
  <c r="M200" i="5"/>
  <c r="CV181" i="17"/>
  <c r="AE165" i="1"/>
  <c r="CL151" i="17"/>
  <c r="S147" i="5"/>
  <c r="BF175" i="17"/>
  <c r="AW186" i="17"/>
  <c r="P169" i="5"/>
  <c r="AA196" i="17"/>
  <c r="CK161" i="1"/>
  <c r="BF153" i="1"/>
  <c r="AW175" i="17"/>
  <c r="DB161" i="1"/>
  <c r="AV167" i="1"/>
  <c r="BW173" i="5"/>
  <c r="AO158" i="5"/>
  <c r="AR160" i="17"/>
  <c r="BC194" i="17"/>
  <c r="AK129" i="5"/>
  <c r="DF63" i="18"/>
  <c r="BD167" i="17"/>
  <c r="AY171" i="5"/>
  <c r="AS177" i="1"/>
  <c r="AO179" i="1"/>
  <c r="AT164" i="17"/>
  <c r="CN197" i="5"/>
  <c r="DM168" i="5"/>
  <c r="CE192" i="1"/>
  <c r="DO144" i="5"/>
  <c r="CN137" i="5"/>
  <c r="U186" i="17"/>
  <c r="CS41" i="17"/>
  <c r="AM133" i="5"/>
  <c r="CX98" i="17"/>
  <c r="BT142" i="5"/>
  <c r="AP159" i="1"/>
  <c r="BC156" i="1"/>
  <c r="DM116" i="1"/>
  <c r="BR164" i="17"/>
  <c r="BP142" i="5"/>
  <c r="AS64" i="18"/>
  <c r="AY110" i="1"/>
  <c r="AY136" i="1"/>
  <c r="AG149" i="5"/>
  <c r="CP121" i="1"/>
  <c r="CV182" i="1"/>
  <c r="DC128" i="1"/>
  <c r="U142" i="5"/>
  <c r="CQ142" i="5"/>
  <c r="BF194" i="1"/>
  <c r="AU116" i="1"/>
  <c r="CG133" i="5"/>
  <c r="AJ185" i="1"/>
  <c r="X152" i="1"/>
  <c r="CC117" i="1"/>
  <c r="AJ199" i="17"/>
  <c r="CZ121" i="1"/>
  <c r="BB109" i="1"/>
  <c r="AI114" i="1"/>
  <c r="DD163" i="17"/>
  <c r="BL173" i="1"/>
  <c r="AF115" i="1"/>
  <c r="CE163" i="17"/>
  <c r="AM166" i="1"/>
  <c r="AT129" i="5"/>
  <c r="BU114" i="1"/>
  <c r="AN180" i="1"/>
  <c r="AD156" i="1"/>
  <c r="BM178" i="17"/>
  <c r="CK58" i="18"/>
  <c r="CW110" i="1"/>
  <c r="CX175" i="17"/>
  <c r="M176" i="1"/>
  <c r="CN176" i="17"/>
  <c r="CJ60" i="18"/>
  <c r="CK136" i="5"/>
  <c r="BB66" i="18"/>
  <c r="DC113" i="1"/>
  <c r="CA133" i="5"/>
  <c r="CK186" i="1"/>
  <c r="BN102" i="17"/>
  <c r="CW128" i="1"/>
  <c r="CA131" i="5"/>
  <c r="Q111" i="1"/>
  <c r="L155" i="1"/>
  <c r="DM69" i="18"/>
  <c r="BG158" i="1"/>
  <c r="BM186" i="1"/>
  <c r="AY172" i="1"/>
  <c r="AT80" i="17"/>
  <c r="T132" i="5"/>
  <c r="BG165" i="1"/>
  <c r="Q180" i="1"/>
  <c r="CH198" i="17"/>
  <c r="DH43" i="17"/>
  <c r="BB159" i="1"/>
  <c r="X137" i="5"/>
  <c r="AA182" i="17"/>
  <c r="CA198" i="1"/>
  <c r="AB147" i="5"/>
  <c r="AU153" i="17"/>
  <c r="X118" i="1"/>
  <c r="CY136" i="5"/>
  <c r="AS199" i="1"/>
  <c r="BV188" i="1"/>
  <c r="DH190" i="17"/>
  <c r="BD71" i="18"/>
  <c r="BK154" i="1"/>
  <c r="CC153" i="1"/>
  <c r="AB192" i="5"/>
  <c r="AD193" i="1"/>
  <c r="DE114" i="1"/>
  <c r="BA185" i="1"/>
  <c r="AI164" i="1"/>
  <c r="Q166" i="1"/>
  <c r="CD189" i="17"/>
  <c r="CU173" i="1"/>
  <c r="O194" i="1"/>
  <c r="CA120" i="1"/>
  <c r="BJ65" i="18"/>
  <c r="AS175" i="1"/>
  <c r="BP56" i="17"/>
  <c r="AA111" i="1"/>
  <c r="BB147" i="5"/>
  <c r="CV136" i="5"/>
  <c r="M108" i="1"/>
  <c r="CI178" i="1"/>
  <c r="AF107" i="1"/>
  <c r="DE199" i="1"/>
  <c r="AY126" i="17"/>
  <c r="CT147" i="5"/>
  <c r="BV153" i="1"/>
  <c r="AE191" i="1"/>
  <c r="AU124" i="1"/>
  <c r="AT187" i="1"/>
  <c r="DI150" i="5"/>
  <c r="CE175" i="1"/>
  <c r="AM184" i="1"/>
  <c r="CE118" i="1"/>
  <c r="U174" i="1"/>
  <c r="BZ69" i="18"/>
  <c r="AB166" i="1"/>
  <c r="BU154" i="17"/>
  <c r="DK198" i="17"/>
  <c r="BM110" i="1"/>
  <c r="CA186" i="1"/>
  <c r="DH192" i="1"/>
  <c r="Z65" i="18"/>
  <c r="DJ117" i="1"/>
  <c r="DB151" i="17"/>
  <c r="CF169" i="1"/>
  <c r="CG159" i="1"/>
  <c r="BM169" i="5"/>
  <c r="U145" i="5"/>
  <c r="Y181" i="17"/>
  <c r="AX133" i="1"/>
  <c r="CT107" i="1"/>
  <c r="DG158" i="1"/>
  <c r="AR46" i="17"/>
  <c r="BJ162" i="17"/>
  <c r="AD141" i="5"/>
  <c r="Q106" i="1"/>
  <c r="P170" i="1"/>
  <c r="BB182" i="1"/>
  <c r="DH190" i="1"/>
  <c r="CP143" i="5"/>
  <c r="AD189" i="1"/>
  <c r="BX183" i="1"/>
  <c r="AL200" i="1"/>
  <c r="DF196" i="1"/>
  <c r="CA129" i="17"/>
  <c r="AU154" i="17"/>
  <c r="DC178" i="5"/>
  <c r="AK128" i="1"/>
  <c r="BP113" i="1"/>
  <c r="AR119" i="1"/>
  <c r="DC62" i="18"/>
  <c r="CU156" i="1"/>
  <c r="BE117" i="1"/>
  <c r="AN80" i="17"/>
  <c r="CX45" i="17"/>
  <c r="CO112" i="1"/>
  <c r="CW198" i="1"/>
  <c r="AY63" i="18"/>
  <c r="AZ167" i="1"/>
  <c r="CA135" i="17"/>
  <c r="N108" i="1"/>
  <c r="CN130" i="5"/>
  <c r="BW134" i="5"/>
  <c r="S160" i="17"/>
  <c r="AA173" i="17"/>
  <c r="S119" i="1"/>
  <c r="AB63" i="18"/>
  <c r="AS182" i="17"/>
  <c r="AH180" i="5"/>
  <c r="CZ123" i="1"/>
  <c r="BQ163" i="1"/>
  <c r="CR156" i="1"/>
  <c r="AD129" i="5"/>
  <c r="CZ119" i="1"/>
  <c r="BL185" i="17"/>
  <c r="BL188" i="1"/>
  <c r="Z136" i="5"/>
  <c r="X175" i="1"/>
  <c r="BA144" i="5"/>
  <c r="CB131" i="5"/>
  <c r="AL109" i="1"/>
  <c r="CQ156" i="1"/>
  <c r="AW137" i="5"/>
  <c r="CE180" i="17"/>
  <c r="BR158" i="17"/>
  <c r="L189" i="1"/>
  <c r="AC140" i="5"/>
  <c r="BJ150" i="5"/>
  <c r="CF170" i="17"/>
  <c r="DO158" i="17"/>
  <c r="AJ155" i="17"/>
  <c r="CD130" i="5"/>
  <c r="BK122" i="1"/>
  <c r="CE158" i="1"/>
  <c r="DK133" i="5"/>
  <c r="CE45" i="17"/>
  <c r="BX169" i="1"/>
  <c r="BY138" i="5"/>
  <c r="V170" i="1"/>
  <c r="CD115" i="1"/>
  <c r="CP189" i="1"/>
  <c r="T186" i="1"/>
  <c r="CI164" i="17"/>
  <c r="DA156" i="1"/>
  <c r="CU111" i="1"/>
  <c r="Z119" i="1"/>
  <c r="DK139" i="5"/>
  <c r="BC119" i="1"/>
  <c r="DC194" i="17"/>
  <c r="S190" i="1"/>
  <c r="DJ57" i="18"/>
  <c r="CN191" i="5"/>
  <c r="CQ157" i="17"/>
  <c r="AG189" i="17"/>
  <c r="CV167" i="17"/>
  <c r="BX43" i="17"/>
  <c r="BR138" i="17"/>
  <c r="BQ130" i="5"/>
  <c r="BM121" i="1"/>
  <c r="CQ116" i="1"/>
  <c r="AC138" i="5"/>
  <c r="CR152" i="17"/>
  <c r="BG168" i="17"/>
  <c r="BI199" i="17"/>
  <c r="AP155" i="17"/>
  <c r="CK130" i="5"/>
  <c r="CS200" i="1"/>
  <c r="BT114" i="1"/>
  <c r="AS187" i="1"/>
  <c r="CI189" i="17"/>
  <c r="AM149" i="5"/>
  <c r="P200" i="17"/>
  <c r="BP43" i="17"/>
  <c r="BY177" i="5"/>
  <c r="BC172" i="17"/>
  <c r="AY53" i="17"/>
  <c r="Q127" i="1"/>
  <c r="AH149" i="5"/>
  <c r="BA81" i="5"/>
  <c r="CG158" i="17"/>
  <c r="DN199" i="17"/>
  <c r="CI117" i="1"/>
  <c r="DF142" i="5"/>
  <c r="CH108" i="1"/>
  <c r="CS117" i="1"/>
  <c r="BI182" i="1"/>
  <c r="W138" i="5"/>
  <c r="AL174" i="1"/>
  <c r="Z44" i="17"/>
  <c r="BO109" i="1"/>
  <c r="CX58" i="18"/>
  <c r="DB117" i="1"/>
  <c r="AK152" i="1"/>
  <c r="AY130" i="5"/>
  <c r="DM41" i="17"/>
  <c r="BN183" i="1"/>
  <c r="AQ106" i="1"/>
  <c r="DD156" i="1"/>
  <c r="AD190" i="1"/>
  <c r="AO130" i="1"/>
  <c r="AI184" i="17"/>
  <c r="DH169" i="1"/>
  <c r="BZ64" i="18"/>
  <c r="AT176" i="17"/>
  <c r="CK170" i="17"/>
  <c r="BF48" i="17"/>
  <c r="BR136" i="5"/>
  <c r="CJ47" i="17"/>
  <c r="BW177" i="5"/>
  <c r="CG109" i="1"/>
  <c r="CD137" i="5"/>
  <c r="CL153" i="1"/>
  <c r="BL175" i="1"/>
  <c r="CD120" i="1"/>
  <c r="BW160" i="17"/>
  <c r="CQ149" i="5"/>
  <c r="AE62" i="18"/>
  <c r="DF139" i="5"/>
  <c r="BO163" i="1"/>
  <c r="BU127" i="1"/>
  <c r="U129" i="5"/>
  <c r="BL107" i="1"/>
  <c r="AB167" i="1"/>
  <c r="CI107" i="1"/>
  <c r="CX199" i="17"/>
  <c r="CQ115" i="17"/>
  <c r="DN43" i="17"/>
  <c r="N136" i="5"/>
  <c r="DO191" i="1"/>
  <c r="BA178" i="1"/>
  <c r="BT164" i="17"/>
  <c r="Y187" i="17"/>
  <c r="AE192" i="1"/>
  <c r="CQ115" i="1"/>
  <c r="CH173" i="17"/>
  <c r="BD45" i="17"/>
  <c r="BO164" i="17"/>
  <c r="CQ177" i="17"/>
  <c r="BV189" i="1"/>
  <c r="CH144" i="5"/>
  <c r="CR122" i="1"/>
  <c r="CI43" i="17"/>
  <c r="BY199" i="1"/>
  <c r="AC187" i="1"/>
  <c r="S42" i="17"/>
  <c r="DG109" i="1"/>
  <c r="DI59" i="18"/>
  <c r="AI112" i="1"/>
  <c r="CL160" i="1"/>
  <c r="DL108" i="1"/>
  <c r="CB200" i="1"/>
  <c r="AE132" i="5"/>
  <c r="AW196" i="1"/>
  <c r="X161" i="1"/>
  <c r="BD150" i="5"/>
  <c r="AB135" i="5"/>
  <c r="W136" i="5"/>
  <c r="CU66" i="18"/>
  <c r="CS143" i="5"/>
  <c r="AZ170" i="1"/>
  <c r="N192" i="1"/>
  <c r="BY176" i="1"/>
  <c r="AV168" i="1"/>
  <c r="CW41" i="17"/>
  <c r="BM123" i="1"/>
  <c r="R158" i="1"/>
  <c r="DG167" i="1"/>
  <c r="DB180" i="1"/>
  <c r="AL131" i="1"/>
  <c r="BE185" i="5"/>
  <c r="AI195" i="1"/>
  <c r="BE183" i="5"/>
  <c r="AC157" i="1"/>
  <c r="BA183" i="1"/>
  <c r="R162" i="1"/>
  <c r="BS135" i="5"/>
  <c r="CB122" i="1"/>
  <c r="AY157" i="1"/>
  <c r="DJ166" i="17"/>
  <c r="BE193" i="1"/>
  <c r="BJ197" i="1"/>
  <c r="CX147" i="5"/>
  <c r="AE129" i="5"/>
  <c r="DA110" i="1"/>
  <c r="S194" i="1"/>
  <c r="BW151" i="1"/>
  <c r="U200" i="1"/>
  <c r="CC145" i="5"/>
  <c r="BL130" i="5"/>
  <c r="AO177" i="1"/>
  <c r="DC121" i="1"/>
  <c r="CU160" i="17"/>
  <c r="Y151" i="17"/>
  <c r="Z111" i="1"/>
  <c r="AH146" i="5"/>
  <c r="CP78" i="17"/>
  <c r="V159" i="17"/>
  <c r="AJ157" i="1"/>
  <c r="DB194" i="1"/>
  <c r="AR146" i="5"/>
  <c r="AF140" i="5"/>
  <c r="BQ133" i="5"/>
  <c r="BJ133" i="5"/>
  <c r="P186" i="17"/>
  <c r="BC166" i="1"/>
  <c r="AP63" i="18"/>
  <c r="DA179" i="1"/>
  <c r="AI169" i="17"/>
  <c r="AS192" i="17"/>
  <c r="BE172" i="17"/>
  <c r="AJ155" i="1"/>
  <c r="U166" i="17"/>
  <c r="AJ197" i="1"/>
  <c r="DD132" i="1"/>
  <c r="DJ177" i="1"/>
  <c r="BI182" i="17"/>
  <c r="DE190" i="17"/>
  <c r="Z166" i="17"/>
  <c r="BF162" i="1"/>
  <c r="BL65" i="18"/>
  <c r="AH114" i="1"/>
  <c r="DE185" i="1"/>
  <c r="CE130" i="5"/>
  <c r="AT153" i="17"/>
  <c r="AY42" i="17"/>
  <c r="BV122" i="1"/>
  <c r="CD184" i="1"/>
  <c r="CE147" i="5"/>
  <c r="P180" i="1"/>
  <c r="DJ176" i="5"/>
  <c r="R152" i="1"/>
  <c r="CM106" i="1"/>
  <c r="AJ200" i="1"/>
  <c r="BC190" i="17"/>
  <c r="BL108" i="5"/>
  <c r="BW176" i="17"/>
  <c r="AH139" i="5"/>
  <c r="AQ188" i="17"/>
  <c r="CU174" i="1"/>
  <c r="BM185" i="1"/>
  <c r="CJ176" i="1"/>
  <c r="AP106" i="5"/>
  <c r="CE194" i="1"/>
  <c r="M188" i="17"/>
  <c r="AV190" i="1"/>
  <c r="CS162" i="17"/>
  <c r="N192" i="17"/>
  <c r="CR158" i="17"/>
  <c r="AO160" i="1"/>
  <c r="CF177" i="17"/>
  <c r="AD144" i="5"/>
  <c r="BJ181" i="17"/>
  <c r="BM181" i="1"/>
  <c r="BY143" i="5"/>
  <c r="Q44" i="17"/>
  <c r="BT188" i="5"/>
  <c r="BK156" i="17"/>
  <c r="AS171" i="5"/>
  <c r="AF177" i="1"/>
  <c r="P158" i="17"/>
  <c r="BF169" i="1"/>
  <c r="DD135" i="5"/>
  <c r="CK172" i="5"/>
  <c r="AU155" i="17"/>
  <c r="AL154" i="1"/>
  <c r="CM178" i="1"/>
  <c r="BI194" i="17"/>
  <c r="BR165" i="17"/>
  <c r="DA171" i="17"/>
  <c r="DJ175" i="5"/>
  <c r="AQ153" i="1"/>
  <c r="V170" i="17"/>
  <c r="O175" i="17"/>
  <c r="AI159" i="1"/>
  <c r="DJ179" i="1"/>
  <c r="BE166" i="1"/>
  <c r="L164" i="1"/>
  <c r="BQ166" i="17"/>
  <c r="AM125" i="5"/>
  <c r="DM166" i="1"/>
  <c r="CJ182" i="1"/>
  <c r="BT121" i="1"/>
  <c r="CP171" i="5"/>
  <c r="DE171" i="5"/>
  <c r="CI152" i="17"/>
  <c r="DO134" i="5"/>
  <c r="CR110" i="1"/>
  <c r="DN192" i="1"/>
  <c r="DB188" i="1"/>
  <c r="BA200" i="1"/>
  <c r="BE200" i="1"/>
  <c r="CP192" i="1"/>
  <c r="AQ196" i="1"/>
  <c r="CM199" i="5"/>
  <c r="CH192" i="17"/>
  <c r="BU189" i="17"/>
  <c r="DH164" i="5"/>
  <c r="AQ165" i="17"/>
  <c r="DC42" i="18"/>
  <c r="CU158" i="17"/>
  <c r="BR194" i="1"/>
  <c r="BI184" i="5"/>
  <c r="DL153" i="17"/>
  <c r="Q158" i="17"/>
  <c r="DB99" i="5"/>
  <c r="DJ114" i="1"/>
  <c r="AL188" i="17"/>
  <c r="BE189" i="17"/>
  <c r="BK161" i="1"/>
  <c r="P128" i="1"/>
  <c r="AR189" i="1"/>
  <c r="DD159" i="17"/>
  <c r="CM168" i="1"/>
  <c r="AO62" i="18"/>
  <c r="Y149" i="5"/>
  <c r="AN184" i="1"/>
  <c r="CB122" i="5"/>
  <c r="BD194" i="1"/>
  <c r="AG153" i="1"/>
  <c r="BZ154" i="17"/>
  <c r="BF157" i="1"/>
  <c r="BY170" i="17"/>
  <c r="AR154" i="17"/>
  <c r="BV157" i="17"/>
  <c r="DI178" i="1"/>
  <c r="AY157" i="17"/>
  <c r="AX118" i="1"/>
  <c r="AA57" i="18"/>
  <c r="BZ176" i="5"/>
  <c r="CB136" i="5"/>
  <c r="BZ196" i="5"/>
  <c r="AY186" i="17"/>
  <c r="AQ176" i="17"/>
  <c r="DM175" i="1"/>
  <c r="CA155" i="1"/>
  <c r="N43" i="17"/>
  <c r="BB130" i="5"/>
  <c r="BH142" i="5"/>
  <c r="CK133" i="5"/>
  <c r="CH141" i="5"/>
  <c r="CY171" i="17"/>
  <c r="AA164" i="17"/>
  <c r="BS189" i="17"/>
  <c r="AI170" i="5"/>
  <c r="AW186" i="1"/>
  <c r="DC184" i="5"/>
  <c r="BO198" i="1"/>
  <c r="BV152" i="1"/>
  <c r="CT178" i="1"/>
  <c r="BN200" i="5"/>
  <c r="BO119" i="1"/>
  <c r="M191" i="1"/>
  <c r="CK169" i="5"/>
  <c r="BL190" i="1"/>
  <c r="CI190" i="17"/>
  <c r="BJ168" i="1"/>
  <c r="CC119" i="1"/>
  <c r="CF63" i="18"/>
  <c r="CS178" i="17"/>
  <c r="CW168" i="1"/>
  <c r="AP161" i="1"/>
  <c r="BV180" i="5"/>
  <c r="AR191" i="5"/>
  <c r="AY181" i="17"/>
  <c r="AV171" i="1"/>
  <c r="DM186" i="5"/>
  <c r="CO153" i="1"/>
  <c r="BO151" i="1"/>
  <c r="BK165" i="1"/>
  <c r="AQ160" i="1"/>
  <c r="BY107" i="17"/>
  <c r="BB195" i="17"/>
  <c r="T195" i="1"/>
  <c r="DB170" i="17"/>
  <c r="P19" i="5"/>
  <c r="CJ183" i="5"/>
  <c r="BX57" i="18"/>
  <c r="CN195" i="5"/>
  <c r="AZ176" i="1"/>
  <c r="CY197" i="5"/>
  <c r="BF180" i="17"/>
  <c r="BR197" i="5"/>
  <c r="CE198" i="5"/>
  <c r="CW53" i="18"/>
  <c r="AF98" i="5"/>
  <c r="BY169" i="5"/>
  <c r="DB181" i="1"/>
  <c r="CL162" i="5"/>
  <c r="DL122" i="1"/>
  <c r="CM104" i="5"/>
  <c r="BL184" i="5"/>
  <c r="BO168" i="1"/>
  <c r="AR192" i="17"/>
  <c r="AQ136" i="5"/>
  <c r="AM173" i="1"/>
  <c r="CU180" i="1"/>
  <c r="CQ154" i="1"/>
  <c r="AI177" i="17"/>
  <c r="L195" i="1"/>
  <c r="BK174" i="17"/>
  <c r="AY161" i="1"/>
  <c r="AM186" i="5"/>
  <c r="AZ171" i="17"/>
  <c r="AW152" i="17"/>
  <c r="BR123" i="1"/>
  <c r="BB179" i="1"/>
  <c r="BX122" i="1"/>
  <c r="DD174" i="17"/>
  <c r="R155" i="1"/>
  <c r="P172" i="17"/>
  <c r="DG200" i="5"/>
  <c r="R108" i="1"/>
  <c r="BE148" i="5"/>
  <c r="BW200" i="5"/>
  <c r="AG178" i="1"/>
  <c r="DM173" i="17"/>
  <c r="AU117" i="17"/>
  <c r="AH94" i="17"/>
  <c r="CQ194" i="1"/>
  <c r="CM193" i="1"/>
  <c r="AH135" i="5"/>
  <c r="CE61" i="18"/>
  <c r="BU119" i="1"/>
  <c r="BW196" i="1"/>
  <c r="CE166" i="1"/>
  <c r="CY138" i="5"/>
  <c r="P176" i="1"/>
  <c r="L176" i="1"/>
  <c r="DH198" i="17"/>
  <c r="AT179" i="17"/>
  <c r="BI165" i="1"/>
  <c r="AU165" i="1"/>
  <c r="P133" i="5"/>
  <c r="CX112" i="1"/>
  <c r="AF169" i="17"/>
  <c r="AK194" i="1"/>
  <c r="Q22" i="5"/>
  <c r="AG30" i="18"/>
  <c r="BL171" i="17"/>
  <c r="AS198" i="1"/>
  <c r="DH47" i="17"/>
  <c r="O174" i="17"/>
  <c r="BA156" i="1"/>
  <c r="X178" i="5"/>
  <c r="CM160" i="1"/>
  <c r="CV195" i="1"/>
  <c r="R199" i="17"/>
  <c r="AH192" i="5"/>
  <c r="AE161" i="17"/>
  <c r="BA193" i="1"/>
  <c r="AI186" i="5"/>
  <c r="BE39" i="17"/>
  <c r="BI154" i="1"/>
  <c r="BB151" i="1"/>
  <c r="AD117" i="1"/>
  <c r="BX107" i="1"/>
  <c r="BE198" i="1"/>
  <c r="Y31" i="5"/>
  <c r="DE111" i="1"/>
  <c r="BE184" i="1"/>
  <c r="BP186" i="1"/>
  <c r="AC163" i="1"/>
  <c r="AJ159" i="17"/>
  <c r="CS159" i="1"/>
  <c r="DJ183" i="17"/>
  <c r="BM44" i="17"/>
  <c r="CJ136" i="5"/>
  <c r="CK184" i="17"/>
  <c r="CN121" i="1"/>
  <c r="BM129" i="1"/>
  <c r="BR146" i="5"/>
  <c r="CJ157" i="17"/>
  <c r="CI181" i="1"/>
  <c r="AM58" i="18"/>
  <c r="CP188" i="5"/>
  <c r="AL182" i="1"/>
  <c r="AK164" i="17"/>
  <c r="AG182" i="1"/>
  <c r="BG170" i="5"/>
  <c r="CE155" i="17"/>
  <c r="BY178" i="1"/>
  <c r="BI134" i="5"/>
  <c r="AM44" i="17"/>
  <c r="CX192" i="1"/>
  <c r="AU183" i="5"/>
  <c r="O186" i="1"/>
  <c r="AJ164" i="5"/>
  <c r="BW121" i="1"/>
  <c r="AS62" i="18"/>
  <c r="DI170" i="1"/>
  <c r="AQ189" i="5"/>
  <c r="AJ175" i="1"/>
  <c r="DK155" i="17"/>
  <c r="CA193" i="17"/>
  <c r="AH169" i="5"/>
  <c r="DB153" i="17"/>
  <c r="L170" i="1"/>
  <c r="CD172" i="1"/>
  <c r="AV172" i="1"/>
  <c r="BS179" i="1"/>
  <c r="BQ193" i="17"/>
  <c r="DN121" i="1"/>
  <c r="AT121" i="1"/>
  <c r="BF107" i="1"/>
  <c r="U155" i="17"/>
  <c r="BT190" i="1"/>
  <c r="BE170" i="1"/>
  <c r="BN179" i="17"/>
  <c r="AU194" i="1"/>
  <c r="AE164" i="1"/>
  <c r="BO171" i="1"/>
  <c r="W163" i="1"/>
  <c r="BN156" i="5"/>
  <c r="CH197" i="5"/>
  <c r="BA160" i="5"/>
  <c r="CJ199" i="1"/>
  <c r="AU160" i="17"/>
  <c r="CC141" i="5"/>
  <c r="AB173" i="1"/>
  <c r="CY184" i="1"/>
  <c r="AW167" i="1"/>
  <c r="Q64" i="18"/>
  <c r="CI192" i="17"/>
  <c r="CK132" i="5"/>
  <c r="BA164" i="17"/>
  <c r="AX169" i="17"/>
  <c r="Q184" i="1"/>
  <c r="AU117" i="1"/>
  <c r="CR162" i="1"/>
  <c r="P187" i="5"/>
  <c r="Z151" i="17"/>
  <c r="BC159" i="1"/>
  <c r="AQ173" i="5"/>
  <c r="DJ141" i="5"/>
  <c r="AB160" i="5"/>
  <c r="AT16" i="5"/>
  <c r="R169" i="1"/>
  <c r="DE118" i="5"/>
  <c r="BF170" i="5"/>
  <c r="CB119" i="5"/>
  <c r="AF185" i="17"/>
  <c r="BM190" i="1"/>
  <c r="AT165" i="1"/>
  <c r="AX198" i="5"/>
  <c r="CE196" i="17"/>
  <c r="AC179" i="1"/>
  <c r="P156" i="1"/>
  <c r="AN142" i="5"/>
  <c r="BN171" i="1"/>
  <c r="CQ192" i="17"/>
  <c r="N168" i="17"/>
  <c r="CW181" i="1"/>
  <c r="DF161" i="1"/>
  <c r="CJ199" i="17"/>
  <c r="DK164" i="17"/>
  <c r="L175" i="1"/>
  <c r="BH162" i="1"/>
  <c r="DD159" i="5"/>
  <c r="BY25" i="18"/>
  <c r="BE179" i="1"/>
  <c r="BE187" i="1"/>
  <c r="DJ197" i="17"/>
  <c r="AR178" i="1"/>
  <c r="DJ160" i="1"/>
  <c r="BL82" i="5"/>
  <c r="DB161" i="17"/>
  <c r="X189" i="1"/>
  <c r="AG19" i="18"/>
  <c r="N188" i="17"/>
  <c r="CS188" i="17"/>
  <c r="CK63" i="18"/>
  <c r="AA184" i="1"/>
  <c r="AF108" i="5"/>
  <c r="M162" i="17"/>
  <c r="BX193" i="17"/>
  <c r="N199" i="17"/>
  <c r="CH180" i="17"/>
  <c r="BG185" i="1"/>
  <c r="CM189" i="1"/>
  <c r="CE165" i="17"/>
  <c r="AT160" i="1"/>
  <c r="S138" i="5"/>
  <c r="DK189" i="17"/>
  <c r="AP133" i="5"/>
  <c r="AN110" i="1"/>
  <c r="CR170" i="17"/>
  <c r="DB181" i="17"/>
  <c r="CN173" i="1"/>
  <c r="BM100" i="5"/>
  <c r="U107" i="1"/>
  <c r="S177" i="5"/>
  <c r="BQ179" i="1"/>
  <c r="BI159" i="5"/>
  <c r="CG180" i="1"/>
  <c r="BZ189" i="1"/>
  <c r="AY198" i="1"/>
  <c r="BV168" i="1"/>
  <c r="CM59" i="18"/>
  <c r="BF198" i="5"/>
  <c r="AG165" i="1"/>
  <c r="U169" i="17"/>
  <c r="DC195" i="5"/>
  <c r="CC168" i="17"/>
  <c r="BE169" i="1"/>
  <c r="DM174" i="1"/>
  <c r="M181" i="1"/>
  <c r="CT166" i="1"/>
  <c r="CA173" i="1"/>
  <c r="AG164" i="17"/>
  <c r="DF106" i="1"/>
  <c r="U195" i="1"/>
  <c r="BU155" i="1"/>
  <c r="DD154" i="1"/>
  <c r="AM120" i="1"/>
  <c r="CT122" i="1"/>
  <c r="AZ197" i="5"/>
  <c r="BF154" i="1"/>
  <c r="CQ200" i="1"/>
  <c r="DH200" i="5"/>
  <c r="BH153" i="17"/>
  <c r="T189" i="17"/>
  <c r="CL159" i="5"/>
  <c r="U117" i="1"/>
  <c r="BN165" i="1"/>
  <c r="BF179" i="1"/>
  <c r="AJ170" i="17"/>
  <c r="BK192" i="5"/>
  <c r="CG171" i="1"/>
  <c r="AK181" i="17"/>
  <c r="AE196" i="1"/>
  <c r="AC199" i="5"/>
  <c r="BO108" i="1"/>
  <c r="BI178" i="1"/>
  <c r="BU190" i="5"/>
  <c r="BL198" i="5"/>
  <c r="CY151" i="1"/>
  <c r="DM59" i="18"/>
  <c r="AN43" i="17"/>
  <c r="AL194" i="1"/>
  <c r="DK136" i="5"/>
  <c r="W188" i="17"/>
  <c r="DK50" i="5"/>
  <c r="BW173" i="1"/>
  <c r="BK200" i="1"/>
  <c r="AM167" i="17"/>
  <c r="AD181" i="1"/>
  <c r="N193" i="17"/>
  <c r="CS153" i="5"/>
  <c r="AQ175" i="17"/>
  <c r="BW192" i="17"/>
  <c r="CQ37" i="5"/>
  <c r="V64" i="18"/>
  <c r="AE155" i="1"/>
  <c r="DN168" i="17"/>
  <c r="CU171" i="17"/>
  <c r="DE158" i="1"/>
  <c r="AB165" i="5"/>
  <c r="DJ153" i="1"/>
  <c r="BZ168" i="1"/>
  <c r="BM168" i="1"/>
  <c r="L179" i="5"/>
  <c r="BU164" i="1"/>
  <c r="AZ178" i="1"/>
  <c r="AM169" i="17"/>
  <c r="BH22" i="5"/>
  <c r="CJ184" i="1"/>
  <c r="DB192" i="1"/>
  <c r="AT183" i="17"/>
  <c r="DE165" i="1"/>
  <c r="BM139" i="5"/>
  <c r="AF172" i="17"/>
  <c r="BB186" i="1"/>
  <c r="BR196" i="1"/>
  <c r="CI170" i="1"/>
  <c r="CE152" i="1"/>
  <c r="AA190" i="1"/>
  <c r="BA159" i="17"/>
  <c r="DD169" i="1"/>
  <c r="CL157" i="1"/>
  <c r="DJ168" i="17"/>
  <c r="V165" i="1"/>
  <c r="BC200" i="5"/>
  <c r="DJ164" i="5"/>
  <c r="DH178" i="1"/>
  <c r="AG199" i="17"/>
  <c r="BR120" i="1"/>
  <c r="DN153" i="1"/>
  <c r="CL154" i="1"/>
  <c r="AS164" i="1"/>
  <c r="CW186" i="1"/>
  <c r="T127" i="5"/>
  <c r="CE193" i="17"/>
  <c r="BD191" i="1"/>
  <c r="BQ189" i="17"/>
  <c r="AM189" i="17"/>
  <c r="BT118" i="1"/>
  <c r="DN186" i="5"/>
  <c r="AO19" i="18"/>
  <c r="DC157" i="17"/>
  <c r="DF117" i="1"/>
  <c r="L187" i="1"/>
  <c r="L191" i="17"/>
  <c r="BD186" i="1"/>
  <c r="DO62" i="18"/>
  <c r="CZ193" i="1"/>
  <c r="CG182" i="1"/>
  <c r="DC118" i="1"/>
  <c r="AN163" i="1"/>
  <c r="CY130" i="5"/>
  <c r="DH158" i="1"/>
  <c r="BO159" i="17"/>
  <c r="AN153" i="1"/>
  <c r="DC155" i="17"/>
  <c r="BV59" i="5"/>
  <c r="AC44" i="17"/>
  <c r="CS112" i="1"/>
  <c r="AI160" i="1"/>
  <c r="P188" i="1"/>
  <c r="Z190" i="1"/>
  <c r="X152" i="17"/>
  <c r="CJ152" i="17"/>
  <c r="Y177" i="17"/>
  <c r="CG193" i="17"/>
  <c r="R136" i="5"/>
  <c r="T165" i="1"/>
  <c r="CO196" i="1"/>
  <c r="AF182" i="5"/>
  <c r="N162" i="17"/>
  <c r="CX190" i="1"/>
  <c r="CD192" i="1"/>
  <c r="BG143" i="5"/>
  <c r="DO120" i="1"/>
  <c r="AH190" i="17"/>
  <c r="AX175" i="5"/>
  <c r="DA190" i="5"/>
  <c r="CW109" i="1"/>
  <c r="M189" i="1"/>
  <c r="BN183" i="17"/>
  <c r="DG186" i="1"/>
  <c r="AW169" i="5"/>
  <c r="BA188" i="1"/>
  <c r="BO165" i="1"/>
  <c r="DL157" i="17"/>
  <c r="AI170" i="17"/>
  <c r="BR188" i="17"/>
  <c r="AW30" i="18"/>
  <c r="AB158" i="1"/>
  <c r="BG166" i="1"/>
  <c r="BX155" i="1"/>
  <c r="M173" i="1"/>
  <c r="O198" i="1"/>
  <c r="T131" i="1"/>
  <c r="BU171" i="17"/>
  <c r="CI199" i="1"/>
  <c r="N156" i="5"/>
  <c r="CX34" i="5"/>
  <c r="BX196" i="17"/>
  <c r="DN110" i="5"/>
  <c r="AP172" i="1"/>
  <c r="BC170" i="1"/>
  <c r="BH183" i="5"/>
  <c r="AL97" i="5"/>
  <c r="DD184" i="5"/>
  <c r="BG173" i="5"/>
  <c r="CD19" i="5"/>
  <c r="BX182" i="1"/>
  <c r="S196" i="1"/>
  <c r="Y190" i="5"/>
  <c r="BD178" i="1"/>
  <c r="CW162" i="5"/>
  <c r="S109" i="5"/>
  <c r="CQ157" i="1"/>
  <c r="CS128" i="5"/>
  <c r="T184" i="17"/>
  <c r="CG181" i="1"/>
  <c r="BG151" i="17"/>
  <c r="CB190" i="1"/>
  <c r="AL71" i="5"/>
  <c r="AE32" i="5"/>
  <c r="BM191" i="5"/>
  <c r="DI177" i="5"/>
  <c r="AG194" i="1"/>
  <c r="CZ197" i="1"/>
  <c r="DK180" i="17"/>
  <c r="AC180" i="1"/>
  <c r="DG166" i="17"/>
  <c r="CK66" i="5"/>
  <c r="S197" i="5"/>
  <c r="AM114" i="5"/>
  <c r="BX158" i="17"/>
  <c r="BB184" i="5"/>
  <c r="BU194" i="1"/>
  <c r="CR183" i="1"/>
  <c r="U165" i="17"/>
  <c r="U174" i="17"/>
  <c r="BI152" i="17"/>
  <c r="AG168" i="1"/>
  <c r="BJ196" i="1"/>
  <c r="AB158" i="17"/>
  <c r="BN165" i="17"/>
  <c r="AL172" i="17"/>
  <c r="CW185" i="5"/>
  <c r="BS197" i="1"/>
  <c r="DE179" i="17"/>
  <c r="BG176" i="1"/>
  <c r="CC188" i="1"/>
  <c r="CK161" i="17"/>
  <c r="BI178" i="5"/>
  <c r="DM190" i="17"/>
  <c r="CY174" i="1"/>
  <c r="AU121" i="1"/>
  <c r="AU132" i="5"/>
  <c r="CY153" i="17"/>
  <c r="CZ142" i="5"/>
  <c r="R188" i="1"/>
  <c r="AC152" i="1"/>
  <c r="BB164" i="1"/>
  <c r="BU178" i="17"/>
  <c r="CJ164" i="1"/>
  <c r="DB63" i="17"/>
  <c r="AP198" i="1"/>
  <c r="DF152" i="17"/>
  <c r="BX177" i="17"/>
  <c r="W165" i="17"/>
  <c r="CD195" i="1"/>
  <c r="BS162" i="1"/>
  <c r="DB155" i="1"/>
  <c r="DL167" i="1"/>
  <c r="CX184" i="17"/>
  <c r="AE198" i="1"/>
  <c r="BX153" i="1"/>
  <c r="AN160" i="17"/>
  <c r="Y160" i="1"/>
  <c r="M184" i="1"/>
  <c r="CA169" i="1"/>
  <c r="AK146" i="5"/>
  <c r="AB170" i="17"/>
  <c r="CQ180" i="1"/>
  <c r="AT48" i="17"/>
  <c r="DE130" i="5"/>
  <c r="CH197" i="1"/>
  <c r="CL138" i="5"/>
  <c r="BL191" i="1"/>
  <c r="AX189" i="17"/>
  <c r="AR187" i="1"/>
  <c r="AB196" i="5"/>
  <c r="CU197" i="17"/>
  <c r="CW167" i="17"/>
  <c r="CT170" i="1"/>
  <c r="BO114" i="5"/>
  <c r="CD182" i="17"/>
  <c r="AF162" i="1"/>
  <c r="BV133" i="1"/>
  <c r="CE182" i="5"/>
  <c r="BU176" i="1"/>
  <c r="AE181" i="1"/>
  <c r="DF69" i="18"/>
  <c r="CG186" i="1"/>
  <c r="CV61" i="5"/>
  <c r="CQ169" i="1"/>
  <c r="DC171" i="1"/>
  <c r="CU142" i="5"/>
  <c r="CI196" i="17"/>
  <c r="CC97" i="5"/>
  <c r="BW158" i="17"/>
  <c r="AP195" i="1"/>
  <c r="CF161" i="1"/>
  <c r="CV178" i="1"/>
  <c r="L192" i="17"/>
  <c r="DA198" i="1"/>
  <c r="BH71" i="18"/>
  <c r="S166" i="1"/>
  <c r="DC200" i="5"/>
  <c r="O176" i="5"/>
  <c r="BB158" i="17"/>
  <c r="O195" i="17"/>
  <c r="CJ174" i="17"/>
  <c r="DF200" i="1"/>
  <c r="CB179" i="1"/>
  <c r="DN165" i="5"/>
  <c r="AZ121" i="1"/>
  <c r="AI62" i="5"/>
  <c r="AV151" i="1"/>
  <c r="AL200" i="5"/>
  <c r="CB156" i="17"/>
  <c r="BZ152" i="1"/>
  <c r="AK63" i="18"/>
  <c r="Z125" i="5"/>
  <c r="BU169" i="17"/>
  <c r="CK110" i="1"/>
  <c r="CD148" i="5"/>
  <c r="AS186" i="1"/>
  <c r="DF195" i="17"/>
  <c r="AF195" i="1"/>
  <c r="BX163" i="1"/>
  <c r="CZ189" i="5"/>
  <c r="CP185" i="1"/>
  <c r="AE180" i="17"/>
  <c r="CI169" i="17"/>
  <c r="AA165" i="1"/>
  <c r="AU42" i="17"/>
  <c r="DO161" i="17"/>
  <c r="BM163" i="17"/>
  <c r="CL193" i="1"/>
  <c r="AT186" i="1"/>
  <c r="DI108" i="1"/>
  <c r="BW188" i="1"/>
  <c r="CI161" i="17"/>
  <c r="CP157" i="1"/>
  <c r="DB164" i="1"/>
  <c r="X41" i="17"/>
  <c r="BN199" i="5"/>
  <c r="BZ186" i="1"/>
  <c r="AH195" i="17"/>
  <c r="DG171" i="1"/>
  <c r="BW187" i="5"/>
  <c r="T124" i="5"/>
  <c r="BM198" i="17"/>
  <c r="AR183" i="5"/>
  <c r="AD191" i="1"/>
  <c r="DE192" i="17"/>
  <c r="CU162" i="17"/>
  <c r="AB40" i="5"/>
  <c r="CT61" i="18"/>
  <c r="BR200" i="1"/>
  <c r="CO181" i="17"/>
  <c r="AA170" i="17"/>
  <c r="AZ200" i="1"/>
  <c r="DG181" i="1"/>
  <c r="BV184" i="17"/>
  <c r="BQ155" i="1"/>
  <c r="BV106" i="1"/>
  <c r="DM183" i="17"/>
  <c r="DI186" i="17"/>
  <c r="AQ193" i="1"/>
  <c r="DA189" i="5"/>
  <c r="DL191" i="5"/>
  <c r="DL197" i="5"/>
  <c r="DJ163" i="17"/>
  <c r="DF160" i="1"/>
  <c r="L96" i="5"/>
  <c r="BD154" i="1"/>
  <c r="CZ169" i="5"/>
  <c r="X164" i="1"/>
  <c r="AJ195" i="1"/>
  <c r="AZ174" i="17"/>
  <c r="CU198" i="1"/>
  <c r="DO164" i="1"/>
  <c r="CR137" i="5"/>
  <c r="AD200" i="17"/>
  <c r="BT31" i="18"/>
  <c r="DA187" i="1"/>
  <c r="CJ154" i="1"/>
  <c r="DJ188" i="17"/>
  <c r="AQ111" i="1"/>
  <c r="AL114" i="1"/>
  <c r="CL64" i="18"/>
  <c r="Y184" i="1"/>
  <c r="AV112" i="1"/>
  <c r="DK154" i="1"/>
  <c r="DE186" i="1"/>
  <c r="N187" i="1"/>
  <c r="V182" i="17"/>
  <c r="CF118" i="1"/>
  <c r="M182" i="1"/>
  <c r="DD182" i="1"/>
  <c r="AJ71" i="5"/>
  <c r="AG197" i="5"/>
  <c r="BT151" i="17"/>
  <c r="AQ177" i="1"/>
  <c r="AP167" i="1"/>
  <c r="CH39" i="17"/>
  <c r="DM134" i="5"/>
  <c r="CM169" i="5"/>
  <c r="CL195" i="17"/>
  <c r="CG156" i="1"/>
  <c r="P195" i="5"/>
  <c r="BI191" i="1"/>
  <c r="AS177" i="17"/>
  <c r="AS177" i="5"/>
  <c r="CO138" i="5"/>
  <c r="BI119" i="1"/>
  <c r="V132" i="5"/>
  <c r="BH177" i="1"/>
  <c r="CJ175" i="17"/>
  <c r="BZ140" i="5"/>
  <c r="CS114" i="1"/>
  <c r="CI182" i="17"/>
  <c r="Y180" i="1"/>
  <c r="AL169" i="1"/>
  <c r="DO173" i="17"/>
  <c r="AA108" i="1"/>
  <c r="CN159" i="17"/>
  <c r="O178" i="1"/>
  <c r="BQ167" i="1"/>
  <c r="BX188" i="1"/>
  <c r="AE41" i="5"/>
  <c r="AE160" i="17"/>
  <c r="BB187" i="5"/>
  <c r="BT138" i="5"/>
  <c r="AQ188" i="1"/>
  <c r="CI79" i="17"/>
  <c r="BJ153" i="1"/>
  <c r="Q196" i="1"/>
  <c r="V179" i="17"/>
  <c r="R182" i="1"/>
  <c r="BT43" i="17"/>
  <c r="CF46" i="17"/>
  <c r="BW79" i="5"/>
  <c r="S151" i="17"/>
  <c r="DE155" i="17"/>
  <c r="AZ62" i="18"/>
  <c r="CQ163" i="17"/>
  <c r="AD172" i="1"/>
  <c r="CV166" i="17"/>
  <c r="AJ156" i="5"/>
  <c r="CM161" i="17"/>
  <c r="AN165" i="1"/>
  <c r="AL178" i="1"/>
  <c r="DH156" i="1"/>
  <c r="DD199" i="1"/>
  <c r="CK167" i="1"/>
  <c r="DG114" i="5"/>
  <c r="AC181" i="1"/>
  <c r="CU159" i="1"/>
  <c r="AG192" i="1"/>
  <c r="CL153" i="5"/>
  <c r="T155" i="17"/>
  <c r="DF198" i="17"/>
  <c r="CI158" i="17"/>
  <c r="AB197" i="1"/>
  <c r="BY120" i="1"/>
  <c r="AH179" i="1"/>
  <c r="AO184" i="1"/>
  <c r="CS186" i="17"/>
  <c r="DE152" i="1"/>
  <c r="CQ190" i="5"/>
  <c r="DF182" i="1"/>
  <c r="BS190" i="17"/>
  <c r="AE172" i="5"/>
  <c r="BR71" i="5"/>
  <c r="DH181" i="5"/>
  <c r="DI157" i="17"/>
  <c r="CH132" i="1"/>
  <c r="AE195" i="17"/>
  <c r="Z180" i="17"/>
  <c r="BP158" i="17"/>
  <c r="W108" i="5"/>
  <c r="Y54" i="5"/>
  <c r="BV184" i="1"/>
  <c r="CS184" i="1"/>
  <c r="AF154" i="1"/>
  <c r="L165" i="1"/>
  <c r="BG119" i="1"/>
  <c r="BL115" i="1"/>
  <c r="CS179" i="1"/>
  <c r="P164" i="1"/>
  <c r="DD181" i="17"/>
  <c r="CW195" i="5"/>
  <c r="CV186" i="1"/>
  <c r="BL167" i="17"/>
  <c r="DE186" i="17"/>
  <c r="X110" i="1"/>
  <c r="CM151" i="1"/>
  <c r="BP173" i="17"/>
  <c r="M192" i="17"/>
  <c r="P197" i="1"/>
  <c r="BV181" i="1"/>
  <c r="CD146" i="5"/>
  <c r="BT80" i="5"/>
  <c r="AP183" i="17"/>
  <c r="DE163" i="1"/>
  <c r="R123" i="1"/>
  <c r="CD197" i="5"/>
  <c r="DK166" i="1"/>
  <c r="BV163" i="1"/>
  <c r="AC161" i="17"/>
  <c r="AR108" i="5"/>
  <c r="S182" i="1"/>
  <c r="DE159" i="1"/>
  <c r="Z186" i="17"/>
  <c r="CT173" i="1"/>
  <c r="BT199" i="5"/>
  <c r="CB163" i="1"/>
  <c r="AQ193" i="17"/>
  <c r="AA195" i="17"/>
  <c r="BB194" i="1"/>
  <c r="BO101" i="5"/>
  <c r="AG196" i="17"/>
  <c r="BB161" i="17"/>
  <c r="AM179" i="17"/>
  <c r="DJ46" i="5"/>
  <c r="DD173" i="17"/>
  <c r="BM153" i="1"/>
  <c r="DI197" i="17"/>
  <c r="BI183" i="1"/>
  <c r="S171" i="17"/>
  <c r="U152" i="1"/>
  <c r="BR182" i="5"/>
  <c r="DF122" i="5"/>
  <c r="CM121" i="1"/>
  <c r="CQ183" i="1"/>
  <c r="BK199" i="1"/>
  <c r="CH181" i="17"/>
  <c r="AB164" i="1"/>
  <c r="CN169" i="17"/>
  <c r="S152" i="1"/>
  <c r="AS151" i="1"/>
  <c r="BE185" i="1"/>
  <c r="BP195" i="1"/>
  <c r="BU180" i="1"/>
  <c r="BW178" i="5"/>
  <c r="CN179" i="1"/>
  <c r="BP187" i="5"/>
  <c r="BA122" i="1"/>
  <c r="CE159" i="17"/>
  <c r="DE179" i="1"/>
  <c r="O58" i="18"/>
  <c r="DF179" i="1"/>
  <c r="BO132" i="5"/>
  <c r="BD144" i="5"/>
  <c r="BM195" i="17"/>
  <c r="BF67" i="18"/>
  <c r="T197" i="1"/>
  <c r="DA186" i="1"/>
  <c r="BK171" i="5"/>
  <c r="DH129" i="5"/>
  <c r="AU137" i="5"/>
  <c r="BD200" i="5"/>
  <c r="T195" i="17"/>
  <c r="AZ174" i="5"/>
  <c r="AB153" i="1"/>
  <c r="DA182" i="17"/>
  <c r="AF105" i="5"/>
  <c r="Z168" i="1"/>
  <c r="BF178" i="1"/>
  <c r="BU170" i="1"/>
  <c r="AC172" i="17"/>
  <c r="BM191" i="1"/>
  <c r="DH187" i="1"/>
  <c r="BU167" i="17"/>
  <c r="BH43" i="17"/>
  <c r="DB146" i="5"/>
  <c r="AL193" i="1"/>
  <c r="DH181" i="1"/>
  <c r="DG179" i="17"/>
  <c r="Q176" i="1"/>
  <c r="AK194" i="5"/>
  <c r="BW123" i="5"/>
  <c r="BR189" i="1"/>
  <c r="AU41" i="17"/>
  <c r="AO157" i="17"/>
  <c r="W183" i="17"/>
  <c r="DA116" i="1"/>
  <c r="U185" i="1"/>
  <c r="CB138" i="5"/>
  <c r="BF170" i="1"/>
  <c r="CO165" i="1"/>
  <c r="CY159" i="1"/>
  <c r="BO190" i="1"/>
  <c r="Q172" i="1"/>
  <c r="AK169" i="1"/>
  <c r="CU190" i="1"/>
  <c r="N190" i="17"/>
  <c r="AR196" i="1"/>
  <c r="CF182" i="17"/>
  <c r="P159" i="17"/>
  <c r="Q170" i="17"/>
  <c r="BJ107" i="5"/>
  <c r="CY170" i="1"/>
  <c r="BA151" i="1"/>
  <c r="CC193" i="17"/>
  <c r="DN196" i="17"/>
  <c r="AM158" i="17"/>
  <c r="AA153" i="5"/>
  <c r="DH154" i="5"/>
  <c r="CJ158" i="17"/>
  <c r="AW120" i="1"/>
  <c r="BB152" i="17"/>
  <c r="AF183" i="1"/>
  <c r="W14" i="18"/>
  <c r="AJ117" i="5"/>
  <c r="CN192" i="1"/>
  <c r="BY175" i="1"/>
  <c r="Z157" i="17"/>
  <c r="AX144" i="5"/>
  <c r="DO169" i="1"/>
  <c r="AE186" i="17"/>
  <c r="DL175" i="1"/>
  <c r="U114" i="1"/>
  <c r="V196" i="1"/>
  <c r="DE187" i="17"/>
  <c r="AT134" i="5"/>
  <c r="BO176" i="17"/>
  <c r="DC165" i="1"/>
  <c r="BR195" i="1"/>
  <c r="AS152" i="1"/>
  <c r="CI190" i="1"/>
  <c r="DD198" i="1"/>
  <c r="BQ173" i="1"/>
  <c r="CV173" i="1"/>
  <c r="BM196" i="5"/>
  <c r="DN190" i="1"/>
  <c r="CK190" i="5"/>
  <c r="CN169" i="1"/>
  <c r="AW107" i="1"/>
  <c r="CB168" i="1"/>
  <c r="AG144" i="5"/>
  <c r="BI180" i="17"/>
  <c r="AS167" i="17"/>
  <c r="AT174" i="5"/>
  <c r="BX175" i="5"/>
  <c r="O164" i="1"/>
  <c r="AP183" i="5"/>
  <c r="CT156" i="1"/>
  <c r="AY200" i="1"/>
  <c r="CI167" i="1"/>
  <c r="BP199" i="17"/>
  <c r="CP148" i="5"/>
  <c r="N167" i="1"/>
  <c r="CW153" i="1"/>
  <c r="BL156" i="1"/>
  <c r="BB143" i="5"/>
  <c r="BX164" i="1"/>
  <c r="CG183" i="1"/>
  <c r="AY162" i="17"/>
  <c r="BU160" i="1"/>
  <c r="CV190" i="17"/>
  <c r="CE163" i="1"/>
  <c r="BY193" i="17"/>
  <c r="R185" i="17"/>
  <c r="CL130" i="5"/>
  <c r="DB102" i="5"/>
  <c r="BZ153" i="17"/>
  <c r="CB177" i="1"/>
  <c r="AU199" i="17"/>
  <c r="BY187" i="17"/>
  <c r="CW152" i="17"/>
  <c r="AO193" i="5"/>
  <c r="CY176" i="17"/>
  <c r="AY151" i="17"/>
  <c r="U177" i="1"/>
  <c r="BU189" i="5"/>
  <c r="DN181" i="17"/>
  <c r="P171" i="1"/>
  <c r="BZ16" i="5"/>
  <c r="V27" i="18"/>
  <c r="L200" i="1"/>
  <c r="AY182" i="17"/>
  <c r="Y189" i="1"/>
  <c r="DI158" i="1"/>
  <c r="DA181" i="1"/>
  <c r="AC200" i="17"/>
  <c r="CU195" i="17"/>
  <c r="CE200" i="1"/>
  <c r="AX156" i="5"/>
  <c r="AH194" i="5"/>
  <c r="AM174" i="17"/>
  <c r="AO175" i="5"/>
  <c r="CU160" i="5"/>
  <c r="AC188" i="17"/>
  <c r="X177" i="5"/>
  <c r="BY159" i="17"/>
  <c r="DK175" i="1"/>
  <c r="DN180" i="5"/>
  <c r="DB166" i="17"/>
  <c r="BW189" i="17"/>
  <c r="CL109" i="5"/>
  <c r="X164" i="17"/>
  <c r="AN173" i="1"/>
  <c r="DE198" i="17"/>
  <c r="BP120" i="5"/>
  <c r="AF119" i="5"/>
  <c r="BX189" i="5"/>
  <c r="BV188" i="5"/>
  <c r="AA190" i="5"/>
  <c r="AH197" i="5"/>
  <c r="CH176" i="17"/>
  <c r="CJ188" i="17"/>
  <c r="AM157" i="5"/>
  <c r="BA161" i="17"/>
  <c r="CF191" i="17"/>
  <c r="BU178" i="1"/>
  <c r="AP153" i="1"/>
  <c r="BY151" i="1"/>
  <c r="AZ200" i="5"/>
  <c r="CI178" i="17"/>
  <c r="Z194" i="17"/>
  <c r="AO191" i="17"/>
  <c r="AT179" i="1"/>
  <c r="BM174" i="17"/>
  <c r="AN170" i="1"/>
  <c r="AZ173" i="1"/>
  <c r="DD191" i="5"/>
  <c r="DL26" i="5"/>
  <c r="BR169" i="5"/>
  <c r="S184" i="5"/>
  <c r="BU190" i="17"/>
  <c r="CO175" i="1"/>
  <c r="BA163" i="17"/>
  <c r="BW190" i="1"/>
  <c r="M199" i="5"/>
  <c r="CP166" i="1"/>
  <c r="BU164" i="17"/>
  <c r="AU182" i="5"/>
  <c r="BD158" i="1"/>
  <c r="AM168" i="1"/>
  <c r="BW196" i="5"/>
  <c r="BE161" i="1"/>
  <c r="BC168" i="5"/>
  <c r="O154" i="17"/>
  <c r="CH59" i="5"/>
  <c r="BD161" i="1"/>
  <c r="BW160" i="1"/>
  <c r="BK171" i="17"/>
  <c r="BM148" i="5"/>
  <c r="AB185" i="17"/>
  <c r="BH114" i="1"/>
  <c r="BF69" i="18"/>
  <c r="AK178" i="17"/>
  <c r="AR158" i="1"/>
  <c r="BP122" i="1"/>
  <c r="DB123" i="1"/>
  <c r="CZ159" i="1"/>
  <c r="AL196" i="17"/>
  <c r="CJ138" i="5"/>
  <c r="CH177" i="17"/>
  <c r="BI174" i="1"/>
  <c r="AJ187" i="1"/>
  <c r="BY118" i="1"/>
  <c r="AU183" i="1"/>
  <c r="O199" i="17"/>
  <c r="BK185" i="1"/>
  <c r="CJ168" i="1"/>
  <c r="CY155" i="17"/>
  <c r="CG184" i="1"/>
  <c r="CS180" i="17"/>
  <c r="AR184" i="5"/>
  <c r="CV177" i="5"/>
  <c r="AK197" i="1"/>
  <c r="BL152" i="17"/>
  <c r="S168" i="1"/>
  <c r="AR191" i="1"/>
  <c r="CY193" i="17"/>
  <c r="AT58" i="18"/>
  <c r="AA155" i="17"/>
  <c r="CW112" i="5"/>
  <c r="AD200" i="1"/>
  <c r="AO190" i="1"/>
  <c r="AC179" i="17"/>
  <c r="BU171" i="1"/>
  <c r="BZ181" i="1"/>
  <c r="DF169" i="17"/>
  <c r="CO183" i="17"/>
  <c r="AK161" i="1"/>
  <c r="DN69" i="5"/>
  <c r="AX185" i="1"/>
  <c r="DD165" i="1"/>
  <c r="AB178" i="5"/>
  <c r="DM178" i="17"/>
  <c r="BH190" i="1"/>
  <c r="BB160" i="1"/>
  <c r="AB169" i="1"/>
  <c r="BH111" i="5"/>
  <c r="BC172" i="5"/>
  <c r="BI164" i="17"/>
  <c r="AJ189" i="17"/>
  <c r="BN185" i="17"/>
  <c r="CC189" i="17"/>
  <c r="BJ200" i="17"/>
  <c r="CT168" i="1"/>
  <c r="AM169" i="1"/>
  <c r="V186" i="5"/>
  <c r="Q156" i="1"/>
  <c r="CC198" i="17"/>
  <c r="X154" i="17"/>
  <c r="O172" i="1"/>
  <c r="BM141" i="5"/>
  <c r="CL186" i="5"/>
  <c r="CD187" i="1"/>
  <c r="CP81" i="5"/>
  <c r="DF42" i="17"/>
  <c r="AF196" i="1"/>
  <c r="CG108" i="1"/>
  <c r="CX193" i="5"/>
  <c r="BA179" i="1"/>
  <c r="AQ156" i="1"/>
  <c r="AV191" i="1"/>
  <c r="O157" i="1"/>
  <c r="O172" i="17"/>
  <c r="AQ199" i="5"/>
  <c r="S184" i="17"/>
  <c r="AA186" i="17"/>
  <c r="AV98" i="5"/>
  <c r="BZ164" i="17"/>
  <c r="CP185" i="17"/>
  <c r="CF61" i="18"/>
  <c r="CB164" i="17"/>
  <c r="DI60" i="5"/>
  <c r="DN185" i="1"/>
  <c r="AE154" i="17"/>
  <c r="DK178" i="1"/>
  <c r="BO149" i="5"/>
  <c r="CX152" i="1"/>
  <c r="BI161" i="1"/>
  <c r="AW161" i="1"/>
  <c r="DC173" i="1"/>
  <c r="BY195" i="5"/>
  <c r="BT159" i="1"/>
  <c r="AA197" i="1"/>
  <c r="DF140" i="5"/>
  <c r="DA171" i="1"/>
  <c r="BO171" i="17"/>
  <c r="CH200" i="1"/>
  <c r="BO173" i="17"/>
  <c r="DL174" i="1"/>
  <c r="AT158" i="1"/>
  <c r="CW197" i="1"/>
  <c r="AP167" i="17"/>
  <c r="DJ153" i="17"/>
  <c r="AB157" i="17"/>
  <c r="AE116" i="1"/>
  <c r="CX109" i="1"/>
  <c r="DJ106" i="1"/>
  <c r="CQ193" i="1"/>
  <c r="AK177" i="5"/>
  <c r="AN158" i="1"/>
  <c r="BW174" i="1"/>
  <c r="BK173" i="1"/>
  <c r="BO181" i="17"/>
  <c r="CB172" i="17"/>
  <c r="DK176" i="17"/>
  <c r="M169" i="5"/>
  <c r="CV183" i="17"/>
  <c r="CE187" i="17"/>
  <c r="CK174" i="5"/>
  <c r="BC117" i="1"/>
  <c r="CF178" i="1"/>
  <c r="AH152" i="1"/>
  <c r="M189" i="17"/>
  <c r="CT193" i="1"/>
  <c r="DI199" i="17"/>
  <c r="BV164" i="17"/>
  <c r="V171" i="17"/>
  <c r="CY177" i="1"/>
  <c r="AG188" i="1"/>
  <c r="CI184" i="1"/>
  <c r="BR155" i="17"/>
  <c r="CO179" i="1"/>
  <c r="AK166" i="17"/>
  <c r="BQ178" i="5"/>
  <c r="CA157" i="17"/>
  <c r="AC195" i="17"/>
  <c r="DG153" i="1"/>
  <c r="BT200" i="17"/>
  <c r="DG175" i="1"/>
  <c r="BT179" i="1"/>
  <c r="BT109" i="1"/>
  <c r="CP61" i="18"/>
  <c r="CF163" i="1"/>
  <c r="CV197" i="1"/>
  <c r="CE188" i="1"/>
  <c r="DM181" i="5"/>
  <c r="CP181" i="5"/>
  <c r="AE162" i="1"/>
  <c r="BY195" i="1"/>
  <c r="AD163" i="1"/>
  <c r="AK170" i="17"/>
  <c r="AD174" i="1"/>
  <c r="AM197" i="1"/>
  <c r="CP160" i="1"/>
  <c r="DL162" i="17"/>
  <c r="CE192" i="17"/>
  <c r="BG191" i="17"/>
  <c r="BK69" i="5"/>
  <c r="W194" i="1"/>
  <c r="CQ175" i="17"/>
  <c r="BQ168" i="1"/>
  <c r="AP195" i="17"/>
  <c r="AG111" i="1"/>
  <c r="BD108" i="1"/>
  <c r="AX180" i="5"/>
  <c r="BH189" i="5"/>
  <c r="CY58" i="18"/>
  <c r="AP194" i="5"/>
  <c r="BM161" i="17"/>
  <c r="CS190" i="17"/>
  <c r="AO181" i="1"/>
  <c r="N141" i="5"/>
  <c r="CW184" i="1"/>
  <c r="DN176" i="1"/>
  <c r="AX161" i="17"/>
  <c r="AK158" i="1"/>
  <c r="BL198" i="1"/>
  <c r="AU171" i="1"/>
  <c r="M166" i="1"/>
  <c r="AL180" i="17"/>
  <c r="CU188" i="1"/>
  <c r="DO118" i="1"/>
  <c r="AZ181" i="1"/>
  <c r="BM180" i="17"/>
  <c r="AQ194" i="17"/>
  <c r="O187" i="1"/>
  <c r="CW175" i="1"/>
  <c r="BX197" i="17"/>
  <c r="BX178" i="5"/>
  <c r="BN145" i="5"/>
  <c r="AL136" i="5"/>
  <c r="AL191" i="1"/>
  <c r="BB151" i="17"/>
  <c r="T183" i="5"/>
  <c r="AR44" i="17"/>
  <c r="AO132" i="5"/>
  <c r="BH111" i="1"/>
  <c r="DN184" i="1"/>
  <c r="DK173" i="17"/>
  <c r="Z171" i="1"/>
  <c r="DF168" i="17"/>
  <c r="AP189" i="17"/>
  <c r="U116" i="5"/>
  <c r="X47" i="5"/>
  <c r="CI173" i="1"/>
  <c r="BI148" i="5"/>
  <c r="CD171" i="1"/>
  <c r="AA195" i="1"/>
  <c r="CQ187" i="1"/>
  <c r="CP197" i="1"/>
  <c r="AP200" i="17"/>
  <c r="AZ172" i="17"/>
  <c r="AA178" i="17"/>
  <c r="DL164" i="1"/>
  <c r="BM200" i="5"/>
  <c r="DG183" i="1"/>
  <c r="AD172" i="17"/>
  <c r="DH174" i="5"/>
  <c r="AJ191" i="1"/>
  <c r="CX181" i="1"/>
  <c r="CB193" i="1"/>
  <c r="N200" i="1"/>
  <c r="CF153" i="1"/>
  <c r="CL182" i="17"/>
  <c r="CQ168" i="1"/>
  <c r="V106" i="5"/>
  <c r="AW187" i="5"/>
  <c r="BJ193" i="1"/>
  <c r="CJ166" i="17"/>
  <c r="BB40" i="18"/>
  <c r="AC160" i="17"/>
  <c r="AT184" i="17"/>
  <c r="S43" i="17"/>
  <c r="AF188" i="1"/>
  <c r="BI158" i="1"/>
  <c r="BW184" i="17"/>
  <c r="CH160" i="17"/>
  <c r="L186" i="1"/>
  <c r="CV181" i="1"/>
  <c r="BC162" i="1"/>
  <c r="DJ178" i="1"/>
  <c r="R146" i="5"/>
  <c r="AS161" i="1"/>
  <c r="AM176" i="1"/>
  <c r="CX54" i="5"/>
  <c r="CA183" i="17"/>
  <c r="DI189" i="17"/>
  <c r="AO182" i="1"/>
  <c r="CQ151" i="1"/>
  <c r="AH185" i="1"/>
  <c r="DD60" i="18"/>
  <c r="CN167" i="1"/>
  <c r="AB195" i="17"/>
  <c r="AV162" i="1"/>
  <c r="CB174" i="1"/>
  <c r="BR179" i="1"/>
  <c r="CC152" i="1"/>
  <c r="BB113" i="1"/>
  <c r="CF180" i="1"/>
  <c r="Z151" i="1"/>
  <c r="AC167" i="1"/>
  <c r="DD137" i="5"/>
  <c r="AD182" i="5"/>
  <c r="AJ44" i="17"/>
  <c r="Q185" i="1"/>
  <c r="BX181" i="1"/>
  <c r="AR186" i="5"/>
  <c r="DB193" i="5"/>
  <c r="DJ167" i="1"/>
  <c r="BR177" i="1"/>
  <c r="CV171" i="5"/>
  <c r="CN190" i="17"/>
  <c r="AR152" i="1"/>
  <c r="DI156" i="17"/>
  <c r="DA152" i="5"/>
  <c r="AG163" i="1"/>
  <c r="DL160" i="1"/>
  <c r="AQ163" i="17"/>
  <c r="CK191" i="1"/>
  <c r="CJ167" i="1"/>
  <c r="AI195" i="17"/>
  <c r="V160" i="17"/>
  <c r="BQ71" i="5"/>
  <c r="S151" i="1"/>
  <c r="AA114" i="1"/>
  <c r="Y58" i="18"/>
  <c r="O196" i="17"/>
  <c r="DD197" i="1"/>
  <c r="CE164" i="1"/>
  <c r="Z156" i="1"/>
  <c r="BJ198" i="1"/>
  <c r="DF172" i="1"/>
  <c r="AB192" i="1"/>
  <c r="CZ189" i="1"/>
  <c r="AC171" i="1"/>
  <c r="T199" i="5"/>
  <c r="AZ186" i="17"/>
  <c r="DO192" i="5"/>
  <c r="AF65" i="18"/>
  <c r="DD193" i="5"/>
  <c r="AL35" i="5"/>
  <c r="BW162" i="1"/>
  <c r="AA173" i="1"/>
  <c r="BN185" i="1"/>
  <c r="Z198" i="1"/>
  <c r="DJ191" i="17"/>
  <c r="BL177" i="1"/>
  <c r="BA129" i="5"/>
  <c r="CW140" i="5"/>
  <c r="BK195" i="1"/>
  <c r="CJ195" i="5"/>
  <c r="CG61" i="18"/>
  <c r="AU173" i="17"/>
  <c r="CQ136" i="5"/>
  <c r="X147" i="5"/>
  <c r="CB192" i="1"/>
  <c r="Z175" i="1"/>
  <c r="AL189" i="5"/>
  <c r="BS152" i="1"/>
  <c r="BD157" i="17"/>
  <c r="BS188" i="1"/>
  <c r="CP194" i="17"/>
  <c r="CB170" i="1"/>
  <c r="BR193" i="17"/>
  <c r="BP192" i="1"/>
  <c r="AW188" i="1"/>
  <c r="M186" i="17"/>
  <c r="DI103" i="5"/>
  <c r="AF200" i="1"/>
  <c r="AG186" i="1"/>
  <c r="AP148" i="5"/>
  <c r="Y178" i="1"/>
  <c r="AT60" i="18"/>
  <c r="BW185" i="1"/>
  <c r="CU187" i="1"/>
  <c r="AE92" i="5"/>
  <c r="BT152" i="1"/>
  <c r="CJ63" i="5"/>
  <c r="P196" i="17"/>
  <c r="AP166" i="1"/>
  <c r="DB171" i="1"/>
  <c r="Y200" i="1"/>
  <c r="DO162" i="17"/>
  <c r="CS153" i="17"/>
  <c r="BA131" i="5"/>
  <c r="AS195" i="17"/>
  <c r="AO158" i="17"/>
  <c r="AE163" i="1"/>
  <c r="CM188" i="17"/>
  <c r="CQ198" i="17"/>
  <c r="AS188" i="17"/>
  <c r="BB188" i="1"/>
  <c r="CU199" i="1"/>
  <c r="CV161" i="1"/>
  <c r="AO195" i="1"/>
  <c r="AF117" i="5"/>
  <c r="DM173" i="5"/>
  <c r="S200" i="17"/>
  <c r="CZ187" i="17"/>
  <c r="BL178" i="1"/>
  <c r="CC171" i="1"/>
  <c r="DJ158" i="1"/>
  <c r="BO188" i="1"/>
  <c r="BY169" i="1"/>
  <c r="BE164" i="1"/>
  <c r="BW186" i="17"/>
  <c r="DL44" i="17"/>
  <c r="AS157" i="1"/>
  <c r="BW168" i="1"/>
  <c r="AT157" i="17"/>
  <c r="BE165" i="17"/>
  <c r="X188" i="1"/>
  <c r="DC137" i="5"/>
  <c r="AT119" i="1"/>
  <c r="CO176" i="17"/>
  <c r="CU154" i="17"/>
  <c r="DO189" i="1"/>
  <c r="BS169" i="1"/>
  <c r="CO106" i="1"/>
  <c r="BZ169" i="1"/>
  <c r="DH188" i="1"/>
  <c r="CF173" i="1"/>
  <c r="CV169" i="1"/>
  <c r="BX180" i="1"/>
  <c r="AN181" i="1"/>
  <c r="AL164" i="17"/>
  <c r="DH173" i="1"/>
  <c r="DI175" i="17"/>
  <c r="AP168" i="1"/>
  <c r="AP174" i="1"/>
  <c r="CK97" i="5"/>
  <c r="BB180" i="5"/>
  <c r="AU178" i="1"/>
  <c r="Y168" i="17"/>
  <c r="AF182" i="1"/>
  <c r="CW165" i="1"/>
  <c r="AC176" i="17"/>
  <c r="CH160" i="5"/>
  <c r="BB154" i="17"/>
  <c r="BX187" i="1"/>
  <c r="BG159" i="17"/>
  <c r="BY189" i="5"/>
  <c r="W171" i="1"/>
  <c r="CO63" i="18"/>
  <c r="BV193" i="1"/>
  <c r="DE172" i="1"/>
  <c r="AX194" i="1"/>
  <c r="DF155" i="1"/>
  <c r="DE200" i="5"/>
  <c r="DA179" i="17"/>
  <c r="BG184" i="1"/>
  <c r="BI133" i="5"/>
  <c r="BD147" i="5"/>
  <c r="AN200" i="5"/>
  <c r="DN180" i="1"/>
  <c r="CY81" i="17"/>
  <c r="DK196" i="1"/>
  <c r="BA197" i="17"/>
  <c r="O183" i="1"/>
  <c r="DK169" i="1"/>
  <c r="AB157" i="1"/>
  <c r="AH188" i="5"/>
  <c r="CG168" i="1"/>
  <c r="U157" i="17"/>
  <c r="BD184" i="1"/>
  <c r="AB62" i="18"/>
  <c r="BL155" i="17"/>
  <c r="CQ181" i="1"/>
  <c r="Z181" i="17"/>
  <c r="BI163" i="17"/>
  <c r="CX44" i="17"/>
  <c r="DE41" i="5"/>
  <c r="DO190" i="1"/>
  <c r="Z191" i="1"/>
  <c r="AP188" i="17"/>
  <c r="BR179" i="17"/>
  <c r="AX160" i="17"/>
  <c r="DG184" i="5"/>
  <c r="BN193" i="1"/>
  <c r="AW170" i="1"/>
  <c r="BA185" i="5"/>
  <c r="AA178" i="5"/>
  <c r="U158" i="17"/>
  <c r="AH177" i="5"/>
  <c r="Q60" i="5"/>
  <c r="BX98" i="5"/>
  <c r="DH69" i="5"/>
  <c r="CC195" i="5"/>
  <c r="R195" i="17"/>
  <c r="CV193" i="5"/>
  <c r="T156" i="1"/>
  <c r="CA178" i="5"/>
  <c r="CX178" i="17"/>
  <c r="AV189" i="1"/>
  <c r="BF115" i="1"/>
  <c r="CV185" i="1"/>
  <c r="CA164" i="1"/>
  <c r="BU45" i="18"/>
  <c r="BW177" i="17"/>
  <c r="BQ176" i="5"/>
  <c r="AJ186" i="1"/>
  <c r="CZ86" i="5"/>
  <c r="BB169" i="17"/>
  <c r="T200" i="1"/>
  <c r="CK191" i="5"/>
  <c r="AM156" i="5"/>
  <c r="BD169" i="1"/>
  <c r="CZ163" i="1"/>
  <c r="CI73" i="5"/>
  <c r="DJ179" i="17"/>
  <c r="BQ186" i="1"/>
  <c r="BN170" i="1"/>
  <c r="BC181" i="1"/>
  <c r="AQ185" i="1"/>
  <c r="AJ74" i="5"/>
  <c r="CL187" i="17"/>
  <c r="AQ157" i="5"/>
  <c r="L124" i="5"/>
  <c r="R153" i="1"/>
  <c r="AW162" i="1"/>
  <c r="BQ152" i="1"/>
  <c r="BH196" i="17"/>
  <c r="BM193" i="5"/>
  <c r="X174" i="1"/>
  <c r="BD44" i="17"/>
  <c r="V182" i="1"/>
  <c r="CB45" i="17"/>
  <c r="CN175" i="1"/>
  <c r="BP60" i="18"/>
  <c r="AY185" i="1"/>
  <c r="DD113" i="1"/>
  <c r="AB124" i="5"/>
  <c r="CF137" i="5"/>
  <c r="CM196" i="17"/>
  <c r="BF59" i="18"/>
  <c r="DO123" i="1"/>
  <c r="BS58" i="18"/>
  <c r="AI110" i="1"/>
  <c r="CP153" i="1"/>
  <c r="CE172" i="1"/>
  <c r="AX187" i="5"/>
  <c r="BD195" i="1"/>
  <c r="CF198" i="5"/>
  <c r="BM181" i="5"/>
  <c r="CH182" i="17"/>
  <c r="CI156" i="1"/>
  <c r="AI162" i="17"/>
  <c r="CX196" i="17"/>
  <c r="BO180" i="1"/>
  <c r="AY186" i="1"/>
  <c r="BJ97" i="5"/>
  <c r="T188" i="1"/>
  <c r="AA170" i="1"/>
  <c r="CF179" i="1"/>
  <c r="BL159" i="17"/>
  <c r="DN170" i="1"/>
  <c r="AC157" i="17"/>
  <c r="O84" i="5"/>
  <c r="S190" i="5"/>
  <c r="BF171" i="1"/>
  <c r="AE198" i="5"/>
  <c r="L197" i="5"/>
  <c r="AD182" i="1"/>
  <c r="N160" i="1"/>
  <c r="DH189" i="1"/>
  <c r="R185" i="1"/>
  <c r="CE78" i="17"/>
  <c r="AW156" i="17"/>
  <c r="BZ182" i="1"/>
  <c r="BG67" i="18"/>
  <c r="CY165" i="17"/>
  <c r="CW190" i="1"/>
  <c r="DG191" i="5"/>
  <c r="T155" i="1"/>
  <c r="Z135" i="5"/>
  <c r="DO177" i="1"/>
  <c r="AR65" i="5"/>
  <c r="CK191" i="17"/>
  <c r="DG70" i="18"/>
  <c r="CR144" i="5"/>
  <c r="BA168" i="1"/>
  <c r="BD156" i="1"/>
  <c r="W156" i="17"/>
  <c r="DN184" i="5"/>
  <c r="AH161" i="17"/>
  <c r="CU176" i="1"/>
  <c r="DG185" i="17"/>
  <c r="BE193" i="5"/>
  <c r="AK195" i="17"/>
  <c r="DM197" i="1"/>
  <c r="BA115" i="1"/>
  <c r="AH175" i="17"/>
  <c r="BT181" i="1"/>
  <c r="DD175" i="1"/>
  <c r="DO185" i="1"/>
  <c r="AP114" i="1"/>
  <c r="AE189" i="17"/>
  <c r="DO198" i="17"/>
  <c r="BT198" i="1"/>
  <c r="Z177" i="1"/>
  <c r="CR165" i="17"/>
  <c r="CP195" i="1"/>
  <c r="AA199" i="17"/>
  <c r="AP187" i="1"/>
  <c r="AS155" i="1"/>
  <c r="CD9" i="18"/>
  <c r="BQ163" i="17"/>
  <c r="CH171" i="5"/>
  <c r="DC153" i="1"/>
  <c r="O118" i="1"/>
  <c r="CE41" i="17"/>
  <c r="CA167" i="1"/>
  <c r="AY181" i="1"/>
  <c r="AE163" i="17"/>
  <c r="BG156" i="1"/>
  <c r="AF198" i="1"/>
  <c r="BQ62" i="18"/>
  <c r="AI62" i="18"/>
  <c r="CX65" i="18"/>
  <c r="CC196" i="5"/>
  <c r="DI189" i="1"/>
  <c r="CJ147" i="5"/>
  <c r="AA167" i="1"/>
  <c r="AL163" i="17"/>
  <c r="Z167" i="1"/>
  <c r="DG98" i="5"/>
  <c r="AM184" i="5"/>
  <c r="CO193" i="1"/>
  <c r="BH163" i="1"/>
  <c r="BT156" i="17"/>
  <c r="AX192" i="1"/>
  <c r="CO160" i="1"/>
  <c r="DJ164" i="1"/>
  <c r="AW177" i="1"/>
  <c r="Z169" i="1"/>
  <c r="CM169" i="1"/>
  <c r="AD165" i="17"/>
  <c r="BP58" i="18"/>
  <c r="U163" i="5"/>
  <c r="AA168" i="5"/>
  <c r="BE191" i="1"/>
  <c r="BV20" i="18"/>
  <c r="BQ157" i="17"/>
  <c r="BB175" i="1"/>
  <c r="BH185" i="1"/>
  <c r="AJ156" i="17"/>
  <c r="AK153" i="17"/>
  <c r="BS168" i="1"/>
  <c r="U190" i="1"/>
  <c r="BK75" i="5"/>
  <c r="P176" i="5"/>
  <c r="DA189" i="17"/>
  <c r="T185" i="17"/>
  <c r="BI169" i="17"/>
  <c r="DE190" i="1"/>
  <c r="CM117" i="1"/>
  <c r="DH195" i="17"/>
  <c r="V184" i="17"/>
  <c r="CB167" i="1"/>
  <c r="BB153" i="17"/>
  <c r="DG175" i="5"/>
  <c r="BJ190" i="1"/>
  <c r="CE177" i="1"/>
  <c r="AF109" i="1"/>
  <c r="CA196" i="1"/>
  <c r="AH187" i="17"/>
  <c r="CR149" i="5"/>
  <c r="BS146" i="5"/>
  <c r="AT107" i="1"/>
  <c r="AI190" i="1"/>
  <c r="S172" i="17"/>
  <c r="BY111" i="1"/>
  <c r="BZ166" i="17"/>
  <c r="BJ173" i="17"/>
  <c r="BE181" i="17"/>
  <c r="AX169" i="1"/>
  <c r="DJ169" i="1"/>
  <c r="DO192" i="17"/>
  <c r="BU110" i="1"/>
  <c r="CZ165" i="1"/>
  <c r="DE178" i="5"/>
  <c r="CU183" i="17"/>
  <c r="BD192" i="17"/>
  <c r="BJ172" i="5"/>
  <c r="CT152" i="17"/>
  <c r="CT167" i="17"/>
  <c r="Q113" i="1"/>
  <c r="BL158" i="1"/>
  <c r="DF191" i="5"/>
  <c r="AG184" i="5"/>
  <c r="DD152" i="17"/>
  <c r="DF184" i="17"/>
  <c r="BA198" i="1"/>
  <c r="BV137" i="5"/>
  <c r="AC185" i="1"/>
  <c r="AL188" i="1"/>
  <c r="CK170" i="5"/>
  <c r="CO159" i="1"/>
  <c r="N154" i="1"/>
  <c r="W145" i="5"/>
  <c r="CU112" i="1"/>
  <c r="L183" i="1"/>
  <c r="CA189" i="1"/>
  <c r="CZ157" i="5"/>
  <c r="CA179" i="1"/>
  <c r="V185" i="5"/>
  <c r="BR152" i="1"/>
  <c r="BN190" i="5"/>
  <c r="AG177" i="1"/>
  <c r="CT198" i="5"/>
  <c r="AQ169" i="1"/>
  <c r="DB173" i="5"/>
  <c r="DL165" i="1"/>
  <c r="DI164" i="17"/>
  <c r="AZ183" i="1"/>
  <c r="AC115" i="1"/>
  <c r="DC151" i="1"/>
  <c r="AL155" i="1"/>
  <c r="AF150" i="5"/>
  <c r="L76" i="17"/>
  <c r="N196" i="17"/>
  <c r="O183" i="5"/>
  <c r="BM184" i="17"/>
  <c r="BI166" i="1"/>
  <c r="BM151" i="1"/>
  <c r="DI182" i="17"/>
  <c r="AI156" i="17"/>
  <c r="CV188" i="5"/>
  <c r="BU170" i="5"/>
  <c r="CI163" i="1"/>
  <c r="S158" i="1"/>
  <c r="CQ145" i="5"/>
  <c r="CU177" i="17"/>
  <c r="AH159" i="17"/>
  <c r="CW166" i="17"/>
  <c r="N176" i="1"/>
  <c r="AY189" i="17"/>
  <c r="CF152" i="17"/>
  <c r="AC121" i="1"/>
  <c r="AA187" i="5"/>
  <c r="DF192" i="1"/>
  <c r="CH161" i="17"/>
  <c r="AO151" i="5"/>
  <c r="AE187" i="5"/>
  <c r="CQ155" i="1"/>
  <c r="DJ199" i="1"/>
  <c r="CP186" i="17"/>
  <c r="AE158" i="1"/>
  <c r="CC198" i="1"/>
  <c r="CT154" i="1"/>
  <c r="CX185" i="17"/>
  <c r="CD151" i="1"/>
  <c r="CK188" i="1"/>
  <c r="BF192" i="5"/>
  <c r="CI155" i="1"/>
  <c r="BG154" i="17"/>
  <c r="AK137" i="5"/>
  <c r="CN140" i="5"/>
  <c r="R165" i="1"/>
  <c r="T169" i="1"/>
  <c r="AK155" i="1"/>
  <c r="DF159" i="5"/>
  <c r="CS193" i="5"/>
  <c r="CQ181" i="17"/>
  <c r="BL163" i="1"/>
  <c r="Y182" i="17"/>
  <c r="U140" i="5"/>
  <c r="DN72" i="5"/>
  <c r="Z163" i="17"/>
  <c r="DG198" i="1"/>
  <c r="BV171" i="5"/>
  <c r="AX158" i="1"/>
  <c r="CK173" i="17"/>
  <c r="CC160" i="1"/>
  <c r="AA163" i="1"/>
  <c r="AN189" i="1"/>
  <c r="DA186" i="17"/>
  <c r="AQ185" i="17"/>
  <c r="BL138" i="5"/>
  <c r="CP199" i="1"/>
  <c r="BT194" i="1"/>
  <c r="BX46" i="17"/>
  <c r="CS153" i="1"/>
  <c r="AX113" i="1"/>
  <c r="BI189" i="1"/>
  <c r="BL152" i="1"/>
  <c r="CB171" i="17"/>
  <c r="BI153" i="5"/>
  <c r="Z199" i="1"/>
  <c r="AM165" i="5"/>
  <c r="BS187" i="17"/>
  <c r="BH178" i="1"/>
  <c r="BW185" i="17"/>
  <c r="AU136" i="5"/>
  <c r="CA168" i="1"/>
  <c r="BO115" i="1"/>
  <c r="BW191" i="1"/>
  <c r="AT198" i="5"/>
  <c r="M184" i="5"/>
  <c r="DI159" i="5"/>
  <c r="AB186" i="17"/>
  <c r="CW122" i="1"/>
  <c r="CF177" i="1"/>
  <c r="AJ160" i="1"/>
  <c r="BT191" i="1"/>
  <c r="AU168" i="17"/>
  <c r="AI175" i="17"/>
  <c r="O174" i="1"/>
  <c r="DB189" i="1"/>
  <c r="AQ198" i="1"/>
  <c r="AG41" i="17"/>
  <c r="Y187" i="1"/>
  <c r="CE169" i="5"/>
  <c r="BZ154" i="1"/>
  <c r="CG121" i="1"/>
  <c r="X188" i="17"/>
  <c r="DA196" i="1"/>
  <c r="CZ41" i="17"/>
  <c r="BM161" i="1"/>
  <c r="CF116" i="1"/>
  <c r="BL120" i="1"/>
  <c r="DF164" i="17"/>
  <c r="U175" i="17"/>
  <c r="CM179" i="1"/>
  <c r="DD152" i="1"/>
  <c r="CK13" i="5"/>
  <c r="AV154" i="17"/>
  <c r="BH176" i="5"/>
  <c r="BJ171" i="1"/>
  <c r="AV173" i="17"/>
  <c r="CN113" i="1"/>
  <c r="U194" i="5"/>
  <c r="CB183" i="1"/>
  <c r="CI61" i="18"/>
  <c r="CP175" i="1"/>
  <c r="DH121" i="1"/>
  <c r="N177" i="1"/>
  <c r="CA184" i="17"/>
  <c r="CT161" i="17"/>
  <c r="U120" i="1"/>
  <c r="AR182" i="1"/>
  <c r="BO187" i="5"/>
  <c r="AN195" i="1"/>
  <c r="BX200" i="17"/>
  <c r="AD168" i="1"/>
  <c r="BL169" i="1"/>
  <c r="CP163" i="1"/>
  <c r="BT196" i="1"/>
  <c r="AA129" i="5"/>
  <c r="CO157" i="17"/>
  <c r="CS160" i="17"/>
  <c r="BS172" i="5"/>
  <c r="AU152" i="17"/>
  <c r="CN173" i="5"/>
  <c r="AO183" i="1"/>
  <c r="X129" i="5"/>
  <c r="DC57" i="18"/>
  <c r="O162" i="1"/>
  <c r="AH191" i="1"/>
  <c r="AV177" i="1"/>
  <c r="AZ169" i="5"/>
  <c r="BM179" i="17"/>
  <c r="BI195" i="17"/>
  <c r="DG156" i="17"/>
  <c r="L106" i="1"/>
  <c r="DA159" i="1"/>
  <c r="CN180" i="1"/>
  <c r="BN188" i="17"/>
  <c r="W181" i="17"/>
  <c r="CC177" i="5"/>
  <c r="Y161" i="1"/>
  <c r="AU165" i="17"/>
  <c r="CC170" i="1"/>
  <c r="CD153" i="1"/>
  <c r="AJ171" i="17"/>
  <c r="BM182" i="1"/>
  <c r="AG191" i="17"/>
  <c r="CZ70" i="5"/>
  <c r="CT162" i="1"/>
  <c r="BV197" i="17"/>
  <c r="AK174" i="5"/>
  <c r="CX185" i="1"/>
  <c r="CM156" i="5"/>
  <c r="V140" i="5"/>
  <c r="BR125" i="1"/>
  <c r="BM192" i="17"/>
  <c r="AQ149" i="5"/>
  <c r="DB186" i="17"/>
  <c r="AT153" i="1"/>
  <c r="AC156" i="17"/>
  <c r="BN160" i="1"/>
  <c r="M130" i="5"/>
  <c r="S199" i="1"/>
  <c r="CM175" i="1"/>
  <c r="Z155" i="1"/>
  <c r="BI187" i="1"/>
  <c r="CR117" i="1"/>
  <c r="DJ68" i="18"/>
  <c r="DG163" i="1"/>
  <c r="AT45" i="17"/>
  <c r="P121" i="17"/>
  <c r="AC169" i="17"/>
  <c r="DJ148" i="5"/>
  <c r="W160" i="17"/>
  <c r="DH193" i="1"/>
  <c r="CD167" i="1"/>
  <c r="M179" i="1"/>
  <c r="CM155" i="1"/>
  <c r="CF196" i="5"/>
  <c r="BF196" i="1"/>
  <c r="R156" i="17"/>
  <c r="CK183" i="17"/>
  <c r="BN136" i="5"/>
  <c r="Z170" i="1"/>
  <c r="AW159" i="1"/>
  <c r="AA176" i="17"/>
  <c r="CD184" i="5"/>
  <c r="AV63" i="5"/>
  <c r="CQ161" i="17"/>
  <c r="BV186" i="5"/>
  <c r="CE168" i="17"/>
  <c r="Q121" i="1"/>
  <c r="DL180" i="1"/>
  <c r="BA164" i="1"/>
  <c r="AS170" i="17"/>
  <c r="Y98" i="5"/>
  <c r="N193" i="5"/>
  <c r="DJ165" i="17"/>
  <c r="CD149" i="5"/>
  <c r="P120" i="1"/>
  <c r="V164" i="17"/>
  <c r="CH187" i="5"/>
  <c r="CV165" i="17"/>
  <c r="BC183" i="5"/>
  <c r="R172" i="1"/>
  <c r="DE169" i="1"/>
  <c r="BI186" i="17"/>
  <c r="CM173" i="17"/>
  <c r="BQ199" i="17"/>
  <c r="BG174" i="1"/>
  <c r="S162" i="1"/>
  <c r="CU193" i="1"/>
  <c r="CS155" i="17"/>
  <c r="AO200" i="1"/>
  <c r="DL165" i="17"/>
  <c r="AU200" i="1"/>
  <c r="CE160" i="1"/>
  <c r="T166" i="1"/>
  <c r="AA200" i="17"/>
  <c r="BC195" i="5"/>
  <c r="BZ161" i="1"/>
  <c r="BZ182" i="17"/>
  <c r="CK185" i="1"/>
  <c r="BF195" i="17"/>
  <c r="BD195" i="17"/>
  <c r="CZ196" i="5"/>
  <c r="R191" i="1"/>
  <c r="AU162" i="17"/>
  <c r="CB186" i="5"/>
  <c r="AG163" i="17"/>
  <c r="AP19" i="18"/>
  <c r="CF181" i="1"/>
  <c r="DB195" i="1"/>
  <c r="Y124" i="1"/>
  <c r="AO61" i="18"/>
  <c r="BK136" i="5"/>
  <c r="AL113" i="1"/>
  <c r="BD176" i="1"/>
  <c r="BW158" i="1"/>
  <c r="CB189" i="17"/>
  <c r="DM155" i="1"/>
  <c r="BC189" i="17"/>
  <c r="DL169" i="1"/>
  <c r="O190" i="5"/>
  <c r="AP150" i="5"/>
  <c r="CE136" i="5"/>
  <c r="L193" i="1"/>
  <c r="CX171" i="1"/>
  <c r="CZ175" i="1"/>
  <c r="CW179" i="17"/>
  <c r="BE157" i="17"/>
  <c r="DC154" i="17"/>
  <c r="BL194" i="1"/>
  <c r="L175" i="5"/>
  <c r="CD173" i="17"/>
  <c r="CE178" i="1"/>
  <c r="AX47" i="17"/>
  <c r="AN162" i="1"/>
  <c r="CN183" i="1"/>
  <c r="AD119" i="1"/>
  <c r="BC184" i="1"/>
  <c r="DC167" i="1"/>
  <c r="DD177" i="1"/>
  <c r="BC137" i="5"/>
  <c r="T179" i="1"/>
  <c r="CR168" i="1"/>
  <c r="AW170" i="17"/>
  <c r="BA49" i="5"/>
  <c r="AC183" i="17"/>
  <c r="BC175" i="1"/>
  <c r="CQ91" i="5"/>
  <c r="CK165" i="17"/>
  <c r="AP175" i="17"/>
  <c r="AE193" i="5"/>
  <c r="CS57" i="18"/>
  <c r="DG191" i="17"/>
  <c r="L110" i="1"/>
  <c r="AD162" i="17"/>
  <c r="AK183" i="5"/>
  <c r="CR50" i="18"/>
  <c r="BR184" i="17"/>
  <c r="AK185" i="17"/>
  <c r="S174" i="1"/>
  <c r="CT50" i="18"/>
  <c r="DH176" i="17"/>
  <c r="CM161" i="1"/>
  <c r="V183" i="17"/>
  <c r="AC187" i="17"/>
  <c r="AU158" i="17"/>
  <c r="BB170" i="1"/>
  <c r="AD155" i="1"/>
  <c r="BW199" i="17"/>
  <c r="Y137" i="5"/>
  <c r="AX183" i="1"/>
  <c r="Z178" i="5"/>
  <c r="AC199" i="17"/>
  <c r="BZ174" i="5"/>
  <c r="BO172" i="17"/>
  <c r="CV194" i="17"/>
  <c r="DE152" i="17"/>
  <c r="AB164" i="17"/>
  <c r="CN108" i="1"/>
  <c r="BN200" i="1"/>
  <c r="DG176" i="1"/>
  <c r="CA172" i="1"/>
  <c r="AO161" i="17"/>
  <c r="BR189" i="5"/>
  <c r="M177" i="1"/>
  <c r="AW165" i="1"/>
  <c r="DN169" i="17"/>
  <c r="CJ198" i="1"/>
  <c r="BZ120" i="1"/>
  <c r="CZ185" i="5"/>
  <c r="CR178" i="17"/>
  <c r="CJ167" i="17"/>
  <c r="BL174" i="17"/>
  <c r="DB195" i="5"/>
  <c r="DD196" i="17"/>
  <c r="DJ139" i="5"/>
  <c r="BM157" i="17"/>
  <c r="CY177" i="5"/>
  <c r="AV196" i="5"/>
  <c r="V157" i="1"/>
  <c r="BZ142" i="5"/>
  <c r="BI151" i="1"/>
  <c r="P150" i="5"/>
  <c r="DD161" i="17"/>
  <c r="U58" i="18"/>
  <c r="BJ171" i="5"/>
  <c r="CS191" i="1"/>
  <c r="AW152" i="1"/>
  <c r="AJ157" i="5"/>
  <c r="CH188" i="17"/>
  <c r="N181" i="5"/>
  <c r="BF177" i="1"/>
  <c r="DC178" i="17"/>
  <c r="Y83" i="5"/>
  <c r="Y197" i="5"/>
  <c r="DH178" i="17"/>
  <c r="AV179" i="1"/>
  <c r="DH160" i="5"/>
  <c r="AU151" i="1"/>
  <c r="CO189" i="1"/>
  <c r="CV157" i="1"/>
  <c r="CB197" i="5"/>
  <c r="AR181" i="5"/>
  <c r="Y122" i="1"/>
  <c r="BE190" i="17"/>
  <c r="CJ197" i="5"/>
  <c r="BX198" i="17"/>
  <c r="AK164" i="5"/>
  <c r="DM171" i="1"/>
  <c r="AR175" i="17"/>
  <c r="BA195" i="17"/>
  <c r="CA174" i="1"/>
  <c r="BJ185" i="1"/>
  <c r="DF200" i="17"/>
  <c r="BY162" i="17"/>
  <c r="CA171" i="1"/>
  <c r="L187" i="17"/>
  <c r="BU172" i="17"/>
  <c r="CC184" i="1"/>
  <c r="DH170" i="17"/>
  <c r="DF181" i="1"/>
  <c r="P175" i="1"/>
  <c r="V167" i="17"/>
  <c r="AK166" i="1"/>
  <c r="AC180" i="5"/>
  <c r="AE173" i="17"/>
  <c r="CN171" i="5"/>
  <c r="P112" i="17"/>
  <c r="BD185" i="1"/>
  <c r="CJ151" i="1"/>
  <c r="T137" i="5"/>
  <c r="CM187" i="1"/>
  <c r="AB140" i="5"/>
  <c r="X193" i="1"/>
  <c r="AM161" i="1"/>
  <c r="CX165" i="1"/>
  <c r="CN186" i="1"/>
  <c r="CY131" i="5"/>
  <c r="DH37" i="18"/>
  <c r="X185" i="5"/>
  <c r="AQ191" i="1"/>
  <c r="CS59" i="18"/>
  <c r="CH189" i="5"/>
  <c r="CL173" i="5"/>
  <c r="AB121" i="1"/>
  <c r="DA164" i="1"/>
  <c r="CC154" i="17"/>
  <c r="CV193" i="17"/>
  <c r="BC197" i="5"/>
  <c r="CM167" i="17"/>
  <c r="BJ115" i="1"/>
  <c r="DM151" i="1"/>
  <c r="W186" i="1"/>
  <c r="AY182" i="5"/>
  <c r="CG160" i="17"/>
  <c r="CU179" i="1"/>
  <c r="DN169" i="1"/>
  <c r="AR157" i="17"/>
  <c r="CX157" i="1"/>
  <c r="AA188" i="1"/>
  <c r="X194" i="17"/>
  <c r="AC105" i="5"/>
  <c r="CB172" i="5"/>
  <c r="CP91" i="5"/>
  <c r="CL193" i="5"/>
  <c r="CM153" i="17"/>
  <c r="AI187" i="1"/>
  <c r="BO47" i="18"/>
  <c r="AU172" i="17"/>
  <c r="AE114" i="1"/>
  <c r="BG173" i="1"/>
  <c r="W170" i="1"/>
  <c r="AS182" i="5"/>
  <c r="BB152" i="1"/>
  <c r="BT185" i="17"/>
  <c r="CI169" i="1"/>
  <c r="DG170" i="17"/>
  <c r="CP171" i="1"/>
  <c r="AB200" i="1"/>
  <c r="BL41" i="17"/>
  <c r="CO188" i="17"/>
  <c r="CQ190" i="1"/>
  <c r="DC167" i="17"/>
  <c r="BB153" i="1"/>
  <c r="AF44" i="17"/>
  <c r="W183" i="1"/>
  <c r="BB196" i="5"/>
  <c r="BU58" i="18"/>
  <c r="BT116" i="1"/>
  <c r="BU197" i="17"/>
  <c r="AI197" i="5"/>
  <c r="AM181" i="17"/>
  <c r="Z188" i="1"/>
  <c r="CK181" i="17"/>
  <c r="O88" i="5"/>
  <c r="CB185" i="1"/>
  <c r="V121" i="17"/>
  <c r="M159" i="1"/>
  <c r="BL197" i="17"/>
  <c r="W184" i="1"/>
  <c r="BE177" i="1"/>
  <c r="AY187" i="17"/>
  <c r="DD171" i="1"/>
  <c r="DM182" i="1"/>
  <c r="CB177" i="17"/>
  <c r="BO147" i="5"/>
  <c r="AE168" i="17"/>
  <c r="BK172" i="5"/>
  <c r="DN173" i="5"/>
  <c r="AF190" i="5"/>
  <c r="AQ174" i="1"/>
  <c r="BV177" i="1"/>
  <c r="AB152" i="1"/>
  <c r="CP172" i="17"/>
  <c r="BV157" i="1"/>
  <c r="Y167" i="1"/>
  <c r="CB175" i="17"/>
  <c r="DE157" i="1"/>
  <c r="DC120" i="1"/>
  <c r="BQ151" i="5"/>
  <c r="CI162" i="17"/>
  <c r="CT190" i="17"/>
  <c r="BD192" i="1"/>
  <c r="AK176" i="1"/>
  <c r="BQ167" i="17"/>
  <c r="DE106" i="1"/>
  <c r="AA180" i="17"/>
  <c r="CV176" i="5"/>
  <c r="BY174" i="1"/>
  <c r="DF119" i="5"/>
  <c r="AS59" i="18"/>
  <c r="BO120" i="1"/>
  <c r="DI176" i="17"/>
  <c r="AB165" i="1"/>
  <c r="W193" i="1"/>
  <c r="S76" i="5"/>
  <c r="BX152" i="5"/>
  <c r="CU192" i="17"/>
  <c r="BA113" i="1"/>
  <c r="BG181" i="17"/>
  <c r="BG178" i="1"/>
  <c r="R182" i="5"/>
  <c r="CK184" i="5"/>
  <c r="CU57" i="18"/>
  <c r="DK145" i="5"/>
  <c r="AQ152" i="1"/>
  <c r="CG130" i="5"/>
  <c r="Q165" i="17"/>
  <c r="CY162" i="1"/>
  <c r="AB110" i="1"/>
  <c r="AD155" i="17"/>
  <c r="AK171" i="1"/>
  <c r="BY171" i="1"/>
  <c r="AU102" i="5"/>
  <c r="T172" i="1"/>
  <c r="AQ172" i="5"/>
  <c r="DI175" i="1"/>
  <c r="AL194" i="5"/>
  <c r="CK193" i="1"/>
  <c r="AX155" i="17"/>
  <c r="BQ192" i="1"/>
  <c r="BP167" i="5"/>
  <c r="CR161" i="1"/>
  <c r="AZ188" i="1"/>
  <c r="DG194" i="1"/>
  <c r="BM164" i="1"/>
  <c r="AM59" i="18"/>
  <c r="AX173" i="1"/>
  <c r="BO158" i="1"/>
  <c r="BE188" i="17"/>
  <c r="CZ162" i="17"/>
  <c r="CJ196" i="1"/>
  <c r="CF189" i="17"/>
  <c r="CO197" i="1"/>
  <c r="BI139" i="5"/>
  <c r="AE179" i="17"/>
  <c r="BL187" i="1"/>
  <c r="CN178" i="1"/>
  <c r="CZ169" i="17"/>
  <c r="CE194" i="17"/>
  <c r="AZ185" i="1"/>
  <c r="DM195" i="17"/>
  <c r="DI194" i="1"/>
  <c r="W189" i="17"/>
  <c r="BE179" i="17"/>
  <c r="R168" i="1"/>
  <c r="AR154" i="1"/>
  <c r="BY176" i="17"/>
  <c r="X71" i="18"/>
  <c r="BW181" i="1"/>
  <c r="DA76" i="5"/>
  <c r="CK183" i="5"/>
  <c r="CG37" i="18"/>
  <c r="CS162" i="1"/>
  <c r="O122" i="1"/>
  <c r="BB171" i="17"/>
  <c r="BY180" i="5"/>
  <c r="CF106" i="1"/>
  <c r="BP120" i="1"/>
  <c r="BK146" i="5"/>
  <c r="AO136" i="1"/>
  <c r="BX172" i="1"/>
  <c r="AS146" i="5"/>
  <c r="CO194" i="1"/>
  <c r="S181" i="1"/>
  <c r="CH169" i="1"/>
  <c r="AB143" i="5"/>
  <c r="BG116" i="1"/>
  <c r="BV39" i="17"/>
  <c r="CG194" i="17"/>
  <c r="S176" i="1"/>
  <c r="AN168" i="17"/>
  <c r="BV164" i="1"/>
  <c r="CC179" i="1"/>
  <c r="CR172" i="1"/>
  <c r="X167" i="1"/>
  <c r="V193" i="17"/>
  <c r="U115" i="5"/>
  <c r="AO173" i="5"/>
  <c r="AP193" i="17"/>
  <c r="BF155" i="1"/>
  <c r="CN182" i="1"/>
  <c r="U196" i="17"/>
  <c r="CL171" i="1"/>
  <c r="AS168" i="1"/>
  <c r="AD173" i="1"/>
  <c r="CD167" i="17"/>
  <c r="CY188" i="17"/>
  <c r="CD179" i="17"/>
  <c r="T158" i="17"/>
  <c r="AI136" i="5"/>
  <c r="CT181" i="1"/>
  <c r="BS74" i="5"/>
  <c r="AR156" i="1"/>
  <c r="CI187" i="1"/>
  <c r="AK187" i="1"/>
  <c r="AJ168" i="1"/>
  <c r="S159" i="1"/>
  <c r="BO171" i="5"/>
  <c r="L186" i="5"/>
  <c r="BK198" i="17"/>
  <c r="BG139" i="5"/>
  <c r="Q188" i="17"/>
  <c r="AH160" i="1"/>
  <c r="CJ171" i="1"/>
  <c r="BD162" i="1"/>
  <c r="AC171" i="5"/>
  <c r="AK120" i="5"/>
  <c r="AP197" i="1"/>
  <c r="Q154" i="1"/>
  <c r="BV177" i="17"/>
  <c r="BS160" i="1"/>
  <c r="AT68" i="5"/>
  <c r="BX156" i="17"/>
  <c r="AR171" i="17"/>
  <c r="DB198" i="1"/>
  <c r="AH173" i="5"/>
  <c r="AQ200" i="1"/>
  <c r="CX154" i="5"/>
  <c r="CN181" i="1"/>
  <c r="BC35" i="5"/>
  <c r="CX118" i="1"/>
  <c r="AV198" i="5"/>
  <c r="DC175" i="1"/>
  <c r="DC186" i="17"/>
  <c r="V200" i="1"/>
  <c r="CY117" i="1"/>
  <c r="BH109" i="1"/>
  <c r="X155" i="17"/>
  <c r="Q130" i="1"/>
  <c r="CV132" i="5"/>
  <c r="BQ185" i="17"/>
  <c r="CL193" i="17"/>
  <c r="AX182" i="5"/>
  <c r="BB139" i="5"/>
  <c r="W187" i="1"/>
  <c r="BN180" i="1"/>
  <c r="BL194" i="17"/>
  <c r="AR165" i="17"/>
  <c r="AN131" i="5"/>
  <c r="AW192" i="1"/>
  <c r="BN174" i="17"/>
  <c r="BH39" i="17"/>
  <c r="AV150" i="5"/>
  <c r="L191" i="1"/>
  <c r="BE177" i="17"/>
  <c r="AQ79" i="5"/>
  <c r="AS191" i="5"/>
  <c r="DO193" i="17"/>
  <c r="BH158" i="1"/>
  <c r="BL157" i="1"/>
  <c r="CK179" i="5"/>
  <c r="BH184" i="17"/>
  <c r="BL172" i="5"/>
  <c r="CR173" i="5"/>
  <c r="DC185" i="5"/>
  <c r="CY153" i="1"/>
  <c r="M183" i="5"/>
  <c r="DE189" i="17"/>
  <c r="CN62" i="18"/>
  <c r="AB145" i="5"/>
  <c r="AY170" i="17"/>
  <c r="CE199" i="1"/>
  <c r="BT179" i="17"/>
  <c r="M45" i="17"/>
  <c r="CT113" i="1"/>
  <c r="AA161" i="17"/>
  <c r="AC152" i="17"/>
  <c r="AL146" i="5"/>
  <c r="CW156" i="17"/>
  <c r="DJ181" i="5"/>
  <c r="CO155" i="17"/>
  <c r="CG174" i="1"/>
  <c r="BK189" i="1"/>
  <c r="AT161" i="1"/>
  <c r="AI174" i="5"/>
  <c r="AD162" i="1"/>
  <c r="R167" i="1"/>
  <c r="BU163" i="1"/>
  <c r="DK189" i="1"/>
  <c r="DO200" i="1"/>
  <c r="BK182" i="1"/>
  <c r="AT180" i="1"/>
  <c r="BO115" i="5"/>
  <c r="CU23" i="5"/>
  <c r="BH197" i="17"/>
  <c r="DM90" i="5"/>
  <c r="BV166" i="1"/>
  <c r="CJ115" i="5"/>
  <c r="T122" i="5"/>
  <c r="BD153" i="17"/>
  <c r="AG191" i="1"/>
  <c r="X169" i="1"/>
  <c r="CL114" i="5"/>
  <c r="AZ186" i="5"/>
  <c r="X180" i="5"/>
  <c r="DL168" i="1"/>
  <c r="T159" i="17"/>
  <c r="BM176" i="5"/>
  <c r="CQ57" i="5"/>
  <c r="DE197" i="17"/>
  <c r="W182" i="17"/>
  <c r="BM197" i="17"/>
  <c r="CN169" i="5"/>
  <c r="CV176" i="17"/>
  <c r="BG199" i="5"/>
  <c r="AL178" i="17"/>
  <c r="BK193" i="5"/>
  <c r="Z27" i="18"/>
  <c r="AO108" i="5"/>
  <c r="CR169" i="17"/>
  <c r="AV158" i="17"/>
  <c r="BT162" i="1"/>
  <c r="BF197" i="1"/>
  <c r="AT102" i="5"/>
  <c r="AB161" i="5"/>
  <c r="DL157" i="5"/>
  <c r="CF163" i="5"/>
  <c r="BZ192" i="17"/>
  <c r="DH177" i="5"/>
  <c r="BW155" i="1"/>
  <c r="AT166" i="1"/>
  <c r="AF166" i="17"/>
  <c r="DH196" i="17"/>
  <c r="Y160" i="17"/>
  <c r="CP193" i="1"/>
  <c r="CJ155" i="17"/>
  <c r="V195" i="5"/>
  <c r="DK200" i="1"/>
  <c r="AW199" i="17"/>
  <c r="DL186" i="5"/>
  <c r="Z39" i="17"/>
  <c r="AO190" i="5"/>
  <c r="AI188" i="17"/>
  <c r="CE152" i="17"/>
  <c r="CZ166" i="5"/>
  <c r="AR156" i="17"/>
  <c r="CE151" i="1"/>
  <c r="P153" i="17"/>
  <c r="BT153" i="5"/>
  <c r="BR183" i="5"/>
  <c r="CH179" i="17"/>
  <c r="CD76" i="5"/>
  <c r="CK155" i="17"/>
  <c r="BL182" i="17"/>
  <c r="BL164" i="5"/>
  <c r="DA180" i="1"/>
  <c r="L192" i="5"/>
  <c r="DA192" i="17"/>
  <c r="AX73" i="5"/>
  <c r="N45" i="18"/>
  <c r="AW174" i="17"/>
  <c r="AV184" i="17"/>
  <c r="AH171" i="17"/>
  <c r="BH182" i="1"/>
  <c r="DH195" i="5"/>
  <c r="AZ182" i="5"/>
  <c r="CG81" i="5"/>
  <c r="CA190" i="1"/>
  <c r="BP157" i="17"/>
  <c r="CP180" i="1"/>
  <c r="BA134" i="1"/>
  <c r="CD132" i="5"/>
  <c r="AH44" i="17"/>
  <c r="AF130" i="5"/>
  <c r="CL152" i="1"/>
  <c r="CU132" i="5"/>
  <c r="CS187" i="5"/>
  <c r="BM166" i="17"/>
  <c r="CT192" i="1"/>
  <c r="DH192" i="17"/>
  <c r="AN154" i="1"/>
  <c r="Z131" i="5"/>
  <c r="DI151" i="17"/>
  <c r="DD150" i="5"/>
  <c r="BR157" i="1"/>
  <c r="BF108" i="1"/>
  <c r="Q183" i="1"/>
  <c r="CW188" i="17"/>
  <c r="BL59" i="18"/>
  <c r="AD171" i="17"/>
  <c r="AM170" i="1"/>
  <c r="L43" i="17"/>
  <c r="BF153" i="17"/>
  <c r="AE178" i="1"/>
  <c r="BE174" i="1"/>
  <c r="AT189" i="1"/>
  <c r="CA178" i="1"/>
  <c r="BK170" i="17"/>
  <c r="AM200" i="1"/>
  <c r="BK191" i="1"/>
  <c r="AO116" i="5"/>
  <c r="AR162" i="1"/>
  <c r="W175" i="17"/>
  <c r="DF171" i="1"/>
  <c r="AJ177" i="5"/>
  <c r="AB180" i="17"/>
  <c r="Z186" i="5"/>
  <c r="AU135" i="5"/>
  <c r="CB120" i="1"/>
  <c r="BI181" i="1"/>
  <c r="BH159" i="1"/>
  <c r="CS165" i="17"/>
  <c r="CQ173" i="17"/>
  <c r="AP68" i="18"/>
  <c r="CW155" i="17"/>
  <c r="AO177" i="17"/>
  <c r="DE164" i="1"/>
  <c r="AK162" i="1"/>
  <c r="CN179" i="5"/>
  <c r="BG178" i="5"/>
  <c r="BD165" i="1"/>
  <c r="DA170" i="1"/>
  <c r="BD192" i="5"/>
  <c r="DA172" i="1"/>
  <c r="CO165" i="17"/>
  <c r="BU160" i="17"/>
  <c r="CV181" i="5"/>
  <c r="AW192" i="5"/>
  <c r="BP158" i="1"/>
  <c r="AB173" i="5"/>
  <c r="AE197" i="17"/>
  <c r="N192" i="5"/>
  <c r="CO188" i="1"/>
  <c r="DE170" i="1"/>
  <c r="DK194" i="1"/>
  <c r="AC170" i="17"/>
  <c r="AG59" i="18"/>
  <c r="DC154" i="1"/>
  <c r="BK184" i="17"/>
  <c r="P165" i="1"/>
  <c r="BG163" i="17"/>
  <c r="DB114" i="1"/>
  <c r="Y198" i="1"/>
  <c r="BF182" i="1"/>
  <c r="R161" i="1"/>
  <c r="DL177" i="1"/>
  <c r="M181" i="17"/>
  <c r="CN19" i="5"/>
  <c r="CK188" i="17"/>
  <c r="DH186" i="1"/>
  <c r="CH195" i="1"/>
  <c r="DK160" i="1"/>
  <c r="CI157" i="1"/>
  <c r="DF183" i="17"/>
  <c r="AI184" i="5"/>
  <c r="DL193" i="17"/>
  <c r="AT111" i="1"/>
  <c r="BA136" i="5"/>
  <c r="CI60" i="18"/>
  <c r="CB182" i="1"/>
  <c r="V130" i="5"/>
  <c r="BX133" i="5"/>
  <c r="AD199" i="5"/>
  <c r="CC157" i="1"/>
  <c r="BE131" i="5"/>
  <c r="BP166" i="1"/>
  <c r="BR167" i="1"/>
  <c r="CK129" i="5"/>
  <c r="DN173" i="1"/>
  <c r="CN41" i="17"/>
  <c r="DA173" i="1"/>
  <c r="AS192" i="1"/>
  <c r="AV176" i="1"/>
  <c r="CD154" i="1"/>
  <c r="BF161" i="17"/>
  <c r="CN121" i="5"/>
  <c r="P187" i="1"/>
  <c r="AX135" i="5"/>
  <c r="CY60" i="18"/>
  <c r="CZ184" i="1"/>
  <c r="AA198" i="5"/>
  <c r="AY112" i="1"/>
  <c r="AG172" i="5"/>
  <c r="CP161" i="1"/>
  <c r="CY196" i="1"/>
  <c r="BQ134" i="5"/>
  <c r="BZ162" i="5"/>
  <c r="Z200" i="17"/>
  <c r="BN193" i="17"/>
  <c r="BI189" i="17"/>
  <c r="CI189" i="1"/>
  <c r="CV182" i="17"/>
  <c r="CL118" i="1"/>
  <c r="AM156" i="1"/>
  <c r="AN181" i="5"/>
  <c r="W170" i="17"/>
  <c r="BS151" i="5"/>
  <c r="DH162" i="1"/>
  <c r="CX184" i="5"/>
  <c r="CH57" i="18"/>
  <c r="BA186" i="5"/>
  <c r="CP197" i="5"/>
  <c r="DG199" i="17"/>
  <c r="BJ186" i="1"/>
  <c r="AK185" i="1"/>
  <c r="AX167" i="17"/>
  <c r="AU191" i="17"/>
  <c r="DL155" i="1"/>
  <c r="AS184" i="1"/>
  <c r="BT181" i="17"/>
  <c r="CV118" i="1"/>
  <c r="CW189" i="1"/>
  <c r="X64" i="18"/>
  <c r="BQ160" i="17"/>
  <c r="BE194" i="5"/>
  <c r="AT142" i="5"/>
  <c r="AO200" i="5"/>
  <c r="BO153" i="17"/>
  <c r="L131" i="5"/>
  <c r="X198" i="5"/>
  <c r="DI182" i="5"/>
  <c r="CI163" i="17"/>
  <c r="CI155" i="17"/>
  <c r="AN191" i="17"/>
  <c r="BJ164" i="1"/>
  <c r="AM183" i="1"/>
  <c r="BP182" i="17"/>
  <c r="BC155" i="1"/>
  <c r="CX197" i="1"/>
  <c r="CF196" i="1"/>
  <c r="AG65" i="5"/>
  <c r="CM156" i="1"/>
  <c r="S70" i="18"/>
  <c r="CL155" i="1"/>
  <c r="BF197" i="17"/>
  <c r="DC177" i="1"/>
  <c r="Q85" i="5"/>
  <c r="T71" i="5"/>
  <c r="AM139" i="5"/>
  <c r="DA136" i="5"/>
  <c r="BU163" i="17"/>
  <c r="BP170" i="17"/>
  <c r="DG167" i="17"/>
  <c r="V163" i="1"/>
  <c r="AX164" i="17"/>
  <c r="BN155" i="1"/>
  <c r="AK47" i="17"/>
  <c r="BL166" i="17"/>
  <c r="W194" i="17"/>
  <c r="CR193" i="17"/>
  <c r="CX74" i="5"/>
  <c r="BU158" i="17"/>
  <c r="DD157" i="1"/>
  <c r="BT154" i="1"/>
  <c r="DI151" i="1"/>
  <c r="CS186" i="1"/>
  <c r="DF173" i="5"/>
  <c r="BL68" i="18"/>
  <c r="DN110" i="1"/>
  <c r="CI119" i="1"/>
  <c r="BP183" i="17"/>
  <c r="AF189" i="17"/>
  <c r="AE145" i="5"/>
  <c r="AC170" i="5"/>
  <c r="BY179" i="5"/>
  <c r="CM176" i="17"/>
  <c r="BD87" i="17"/>
  <c r="P115" i="1"/>
  <c r="BY184" i="1"/>
  <c r="CC165" i="17"/>
  <c r="BU175" i="17"/>
  <c r="DE175" i="1"/>
  <c r="DF180" i="1"/>
  <c r="BU82" i="5"/>
  <c r="BK169" i="5"/>
  <c r="Q153" i="5"/>
  <c r="BG171" i="5"/>
  <c r="BL118" i="1"/>
  <c r="DL146" i="5"/>
  <c r="P143" i="5"/>
  <c r="AE188" i="1"/>
  <c r="CX162" i="17"/>
  <c r="T175" i="17"/>
  <c r="AO170" i="1"/>
  <c r="AG117" i="1"/>
  <c r="DG164" i="17"/>
  <c r="CI172" i="1"/>
  <c r="BN181" i="17"/>
  <c r="M168" i="1"/>
  <c r="T180" i="17"/>
  <c r="CQ187" i="17"/>
  <c r="AC198" i="1"/>
  <c r="BV171" i="1"/>
  <c r="AN64" i="18"/>
  <c r="DE156" i="17"/>
  <c r="BE163" i="17"/>
  <c r="AH163" i="1"/>
  <c r="CC162" i="17"/>
  <c r="O199" i="1"/>
  <c r="BE186" i="17"/>
  <c r="CR190" i="1"/>
  <c r="AY159" i="1"/>
  <c r="BM155" i="17"/>
  <c r="BE166" i="17"/>
  <c r="Q143" i="5"/>
  <c r="BC188" i="1"/>
  <c r="CD178" i="17"/>
  <c r="CG166" i="17"/>
  <c r="AO18" i="5"/>
  <c r="CR183" i="17"/>
  <c r="CC176" i="5"/>
  <c r="L176" i="5"/>
  <c r="AC174" i="17"/>
  <c r="S187" i="17"/>
  <c r="DK193" i="1"/>
  <c r="DG155" i="17"/>
  <c r="AD199" i="17"/>
  <c r="AL182" i="5"/>
  <c r="BU192" i="5"/>
  <c r="DF187" i="5"/>
  <c r="BN195" i="1"/>
  <c r="AR164" i="1"/>
  <c r="BF166" i="1"/>
  <c r="CG178" i="1"/>
  <c r="DH130" i="17"/>
  <c r="CI152" i="1"/>
  <c r="AS116" i="1"/>
  <c r="BY45" i="17"/>
  <c r="CH132" i="17"/>
  <c r="CC174" i="17"/>
  <c r="DI179" i="17"/>
  <c r="CB198" i="1"/>
  <c r="BL193" i="1"/>
  <c r="BD173" i="1"/>
  <c r="AO120" i="1"/>
  <c r="CP153" i="17"/>
  <c r="BR200" i="5"/>
  <c r="AK173" i="17"/>
  <c r="CT196" i="17"/>
  <c r="CO181" i="5"/>
  <c r="CK179" i="1"/>
  <c r="CA170" i="1"/>
  <c r="CA199" i="17"/>
  <c r="CO172" i="1"/>
  <c r="W183" i="5"/>
  <c r="Z174" i="17"/>
  <c r="DJ156" i="17"/>
  <c r="Z170" i="5"/>
  <c r="L167" i="1"/>
  <c r="BC185" i="17"/>
  <c r="BI176" i="17"/>
  <c r="Y183" i="5"/>
  <c r="AE181" i="17"/>
  <c r="BN160" i="17"/>
  <c r="N173" i="17"/>
  <c r="BL192" i="5"/>
  <c r="BB182" i="5"/>
  <c r="CJ123" i="1"/>
  <c r="CO195" i="1"/>
  <c r="BK46" i="18"/>
  <c r="BB171" i="5"/>
  <c r="BF163" i="17"/>
  <c r="U171" i="5"/>
  <c r="DK167" i="1"/>
  <c r="M169" i="17"/>
  <c r="CN187" i="1"/>
  <c r="AL147" i="5"/>
  <c r="BW161" i="1"/>
  <c r="BY109" i="1"/>
  <c r="AH180" i="17"/>
  <c r="AK144" i="5"/>
  <c r="CJ163" i="1"/>
  <c r="AP102" i="5"/>
  <c r="AJ190" i="1"/>
  <c r="BA165" i="17"/>
  <c r="BM189" i="1"/>
  <c r="CC196" i="17"/>
  <c r="CU169" i="17"/>
  <c r="BL164" i="1"/>
  <c r="AJ156" i="1"/>
  <c r="CG177" i="5"/>
  <c r="CL198" i="17"/>
  <c r="BJ194" i="17"/>
  <c r="AJ167" i="1"/>
  <c r="BK186" i="1"/>
  <c r="BV180" i="1"/>
  <c r="CE151" i="17"/>
  <c r="AF155" i="17"/>
  <c r="BP191" i="1"/>
  <c r="AP170" i="1"/>
  <c r="BK72" i="5"/>
  <c r="AG179" i="17"/>
  <c r="DN162" i="1"/>
  <c r="AY180" i="1"/>
  <c r="L118" i="1"/>
  <c r="AZ166" i="1"/>
  <c r="Z189" i="1"/>
  <c r="CY183" i="1"/>
  <c r="BF180" i="1"/>
  <c r="BU38" i="5"/>
  <c r="AO127" i="5"/>
  <c r="AC196" i="1"/>
  <c r="BK140" i="5"/>
  <c r="AN184" i="17"/>
  <c r="AZ162" i="1"/>
  <c r="CO40" i="17"/>
  <c r="Q189" i="5"/>
  <c r="AF158" i="17"/>
  <c r="BV152" i="17"/>
  <c r="AO155" i="17"/>
  <c r="CV189" i="1"/>
  <c r="BG155" i="17"/>
  <c r="X186" i="1"/>
  <c r="Y165" i="17"/>
  <c r="BA193" i="5"/>
  <c r="CX178" i="1"/>
  <c r="BO131" i="5"/>
  <c r="BK190" i="1"/>
  <c r="BP178" i="17"/>
  <c r="DO156" i="5"/>
  <c r="AX177" i="17"/>
  <c r="L152" i="1"/>
  <c r="CE65" i="18"/>
  <c r="DI133" i="5"/>
  <c r="AU192" i="17"/>
  <c r="AJ47" i="5"/>
  <c r="BZ112" i="1"/>
  <c r="CS192" i="1"/>
  <c r="AX188" i="17"/>
  <c r="CE192" i="5"/>
  <c r="AU191" i="1"/>
  <c r="DH139" i="5"/>
  <c r="CA163" i="17"/>
  <c r="DB173" i="1"/>
  <c r="CX172" i="1"/>
  <c r="BS175" i="5"/>
  <c r="BD177" i="1"/>
  <c r="BX143" i="5"/>
  <c r="AA155" i="1"/>
  <c r="AR195" i="1"/>
  <c r="DJ173" i="1"/>
  <c r="AE168" i="1"/>
  <c r="BV38" i="18"/>
  <c r="AO166" i="1"/>
  <c r="CW57" i="18"/>
  <c r="AC63" i="18"/>
  <c r="BA48" i="17"/>
  <c r="AS43" i="17"/>
  <c r="DO108" i="1"/>
  <c r="CG170" i="17"/>
  <c r="AT156" i="1"/>
  <c r="AR179" i="17"/>
  <c r="CL156" i="1"/>
  <c r="BO184" i="1"/>
  <c r="AA48" i="17"/>
  <c r="AQ157" i="1"/>
  <c r="BA60" i="18"/>
  <c r="AK192" i="1"/>
  <c r="AH69" i="18"/>
  <c r="DO139" i="5"/>
  <c r="T181" i="1"/>
  <c r="BY152" i="17"/>
  <c r="BP174" i="1"/>
  <c r="CX152" i="17"/>
  <c r="AS18" i="18"/>
  <c r="AU163" i="17"/>
  <c r="BJ140" i="5"/>
  <c r="Y184" i="5"/>
  <c r="BV167" i="17"/>
  <c r="DK198" i="1"/>
  <c r="BN156" i="1"/>
  <c r="CX167" i="5"/>
  <c r="AK114" i="5"/>
  <c r="AI134" i="5"/>
  <c r="CW191" i="1"/>
  <c r="BT54" i="5"/>
  <c r="AI157" i="1"/>
  <c r="CZ182" i="1"/>
  <c r="CD170" i="17"/>
  <c r="BA67" i="5"/>
  <c r="CW172" i="1"/>
  <c r="AI166" i="5"/>
  <c r="BP175" i="1"/>
  <c r="AL111" i="1"/>
  <c r="CY181" i="17"/>
  <c r="DE119" i="1"/>
  <c r="CP168" i="1"/>
  <c r="AB159" i="1"/>
  <c r="BM60" i="18"/>
  <c r="CJ177" i="1"/>
  <c r="AZ196" i="1"/>
  <c r="CU163" i="1"/>
  <c r="CK156" i="17"/>
  <c r="BV173" i="1"/>
  <c r="AV187" i="5"/>
  <c r="AO199" i="17"/>
  <c r="CP190" i="1"/>
  <c r="BT197" i="17"/>
  <c r="DL190" i="1"/>
  <c r="CT152" i="1"/>
  <c r="BG133" i="1"/>
  <c r="AK179" i="5"/>
  <c r="AU151" i="17"/>
  <c r="S195" i="17"/>
  <c r="AW199" i="5"/>
  <c r="AD199" i="1"/>
  <c r="AB48" i="17"/>
  <c r="CM165" i="17"/>
  <c r="Q174" i="1"/>
  <c r="CE167" i="1"/>
  <c r="BX183" i="17"/>
  <c r="BJ154" i="17"/>
  <c r="M180" i="17"/>
  <c r="BH188" i="1"/>
  <c r="BH197" i="1"/>
  <c r="M188" i="1"/>
  <c r="CM147" i="5"/>
  <c r="BK178" i="1"/>
  <c r="DG81" i="5"/>
  <c r="CI168" i="5"/>
  <c r="CL173" i="17"/>
  <c r="AK188" i="17"/>
  <c r="BA163" i="5"/>
  <c r="DJ177" i="5"/>
  <c r="BH175" i="5"/>
  <c r="CF158" i="1"/>
  <c r="AG176" i="17"/>
  <c r="CF143" i="5"/>
  <c r="CS200" i="17"/>
  <c r="DB183" i="5"/>
  <c r="BG196" i="1"/>
  <c r="CK106" i="1"/>
  <c r="BJ172" i="17"/>
  <c r="AH85" i="5"/>
  <c r="BX192" i="5"/>
  <c r="DM190" i="1"/>
  <c r="BP118" i="1"/>
  <c r="CV177" i="17"/>
  <c r="AL182" i="17"/>
  <c r="CR148" i="5"/>
  <c r="CU177" i="1"/>
  <c r="CT157" i="17"/>
  <c r="CX189" i="5"/>
  <c r="AV165" i="1"/>
  <c r="BZ135" i="1"/>
  <c r="CK153" i="1"/>
  <c r="AT199" i="5"/>
  <c r="CF197" i="17"/>
  <c r="AF176" i="17"/>
  <c r="BW188" i="17"/>
  <c r="DO195" i="1"/>
  <c r="CF188" i="17"/>
  <c r="BF181" i="17"/>
  <c r="L172" i="17"/>
  <c r="CL200" i="1"/>
  <c r="CO120" i="5"/>
  <c r="DI188" i="1"/>
  <c r="BA180" i="5"/>
  <c r="DO179" i="1"/>
  <c r="Z58" i="18"/>
  <c r="CR113" i="1"/>
  <c r="CA197" i="17"/>
  <c r="CR178" i="1"/>
  <c r="CG152" i="1"/>
  <c r="AZ189" i="1"/>
  <c r="DO199" i="5"/>
  <c r="AA185" i="1"/>
  <c r="CQ172" i="1"/>
  <c r="CZ179" i="1"/>
  <c r="BN168" i="17"/>
  <c r="CK159" i="17"/>
  <c r="DG90" i="5"/>
  <c r="DN111" i="1"/>
  <c r="O188" i="17"/>
  <c r="BF134" i="5"/>
  <c r="CA112" i="5"/>
  <c r="AY188" i="1"/>
  <c r="CZ168" i="1"/>
  <c r="BU168" i="17"/>
  <c r="BF160" i="1"/>
  <c r="CX189" i="1"/>
  <c r="AZ152" i="17"/>
  <c r="BB191" i="1"/>
  <c r="CO197" i="17"/>
  <c r="CE135" i="5"/>
  <c r="CG188" i="1"/>
  <c r="BA182" i="17"/>
  <c r="BO106" i="1"/>
  <c r="AX159" i="1"/>
  <c r="AB174" i="17"/>
  <c r="U198" i="1"/>
  <c r="AU159" i="1"/>
  <c r="BA96" i="5"/>
  <c r="CE191" i="1"/>
  <c r="BZ185" i="17"/>
  <c r="Q161" i="1"/>
  <c r="DH153" i="5"/>
  <c r="CK174" i="1"/>
  <c r="AO159" i="17"/>
  <c r="BD58" i="18"/>
  <c r="BM122" i="1"/>
  <c r="AY120" i="1"/>
  <c r="BY180" i="1"/>
  <c r="CG179" i="1"/>
  <c r="DA184" i="17"/>
  <c r="AW195" i="1"/>
  <c r="BU198" i="1"/>
  <c r="BH182" i="17"/>
  <c r="BJ153" i="17"/>
  <c r="AB189" i="1"/>
  <c r="Z161" i="1"/>
  <c r="DK183" i="5"/>
  <c r="BT169" i="5"/>
  <c r="L156" i="1"/>
  <c r="CM197" i="17"/>
  <c r="BU188" i="1"/>
  <c r="AA174" i="1"/>
  <c r="AX171" i="1"/>
  <c r="AX155" i="1"/>
  <c r="AY181" i="5"/>
  <c r="DO167" i="1"/>
  <c r="DN162" i="17"/>
  <c r="BR183" i="1"/>
  <c r="BN199" i="17"/>
  <c r="AT169" i="17"/>
  <c r="DC189" i="1"/>
  <c r="BP155" i="17"/>
  <c r="P86" i="5"/>
  <c r="BA80" i="5"/>
  <c r="AA156" i="17"/>
  <c r="BC161" i="5"/>
  <c r="M164" i="17"/>
  <c r="AO41" i="17"/>
  <c r="S160" i="1"/>
  <c r="DH171" i="1"/>
  <c r="DL131" i="5"/>
  <c r="R140" i="5"/>
  <c r="DM45" i="17"/>
  <c r="BY188" i="17"/>
  <c r="BM189" i="5"/>
  <c r="BN172" i="1"/>
  <c r="CW183" i="1"/>
  <c r="AA181" i="17"/>
  <c r="BM115" i="1"/>
  <c r="DM144" i="5"/>
  <c r="AX187" i="1"/>
  <c r="BO189" i="17"/>
  <c r="CL165" i="1"/>
  <c r="CH147" i="5"/>
  <c r="DO180" i="1"/>
  <c r="CI161" i="1"/>
  <c r="BW174" i="5"/>
  <c r="AF151" i="1"/>
  <c r="DO160" i="17"/>
  <c r="BH198" i="17"/>
  <c r="CW198" i="17"/>
  <c r="BD155" i="17"/>
  <c r="CP174" i="1"/>
  <c r="Z182" i="1"/>
  <c r="AZ177" i="1"/>
  <c r="BV181" i="5"/>
  <c r="BX189" i="1"/>
  <c r="AC190" i="1"/>
  <c r="BC185" i="1"/>
  <c r="CI11" i="5"/>
  <c r="AA166" i="5"/>
  <c r="BM162" i="17"/>
  <c r="CC183" i="17"/>
  <c r="DC190" i="1"/>
  <c r="AX191" i="1"/>
  <c r="BV154" i="1"/>
  <c r="DN160" i="17"/>
  <c r="BA153" i="1"/>
  <c r="BM167" i="1"/>
  <c r="Z63" i="18"/>
  <c r="BE199" i="1"/>
  <c r="AK182" i="17"/>
  <c r="BP200" i="17"/>
  <c r="BI167" i="1"/>
  <c r="AF152" i="1"/>
  <c r="CG157" i="17"/>
  <c r="DB157" i="1"/>
  <c r="P196" i="1"/>
  <c r="AU185" i="5"/>
  <c r="CE92" i="5"/>
  <c r="CN161" i="1"/>
  <c r="AR167" i="1"/>
  <c r="DO116" i="1"/>
  <c r="DI154" i="1"/>
  <c r="BE164" i="17"/>
  <c r="BJ198" i="17"/>
  <c r="CO172" i="17"/>
  <c r="BB187" i="1"/>
  <c r="CF192" i="5"/>
  <c r="BR175" i="1"/>
  <c r="AM172" i="1"/>
  <c r="CE197" i="17"/>
  <c r="CN170" i="1"/>
  <c r="BJ156" i="1"/>
  <c r="DO63" i="18"/>
  <c r="BV135" i="1"/>
  <c r="DJ171" i="17"/>
  <c r="N155" i="1"/>
  <c r="BU118" i="1"/>
  <c r="AR177" i="17"/>
  <c r="BG110" i="1"/>
  <c r="AS189" i="1"/>
  <c r="DE164" i="17"/>
  <c r="DJ159" i="17"/>
  <c r="DF171" i="17"/>
  <c r="AJ164" i="17"/>
  <c r="CZ120" i="5"/>
  <c r="DH173" i="5"/>
  <c r="DJ179" i="5"/>
  <c r="BA181" i="17"/>
  <c r="DI61" i="18"/>
  <c r="AJ191" i="17"/>
  <c r="CT172" i="1"/>
  <c r="AU197" i="17"/>
  <c r="CH178" i="5"/>
  <c r="AN152" i="5"/>
  <c r="CV165" i="1"/>
  <c r="AD177" i="1"/>
  <c r="AF177" i="17"/>
  <c r="CA194" i="1"/>
  <c r="DG178" i="5"/>
  <c r="CI185" i="5"/>
  <c r="BO164" i="1"/>
  <c r="BK181" i="5"/>
  <c r="BD159" i="1"/>
  <c r="BW157" i="17"/>
  <c r="AY175" i="1"/>
  <c r="Y159" i="1"/>
  <c r="CI198" i="17"/>
  <c r="AN162" i="17"/>
  <c r="BK176" i="17"/>
  <c r="T174" i="1"/>
  <c r="BE192" i="1"/>
  <c r="DK153" i="1"/>
  <c r="CK37" i="18"/>
  <c r="L164" i="17"/>
  <c r="O185" i="17"/>
  <c r="DD57" i="18"/>
  <c r="AW157" i="1"/>
  <c r="BE180" i="1"/>
  <c r="CK177" i="1"/>
  <c r="BK167" i="17"/>
  <c r="CC183" i="5"/>
  <c r="CG185" i="1"/>
  <c r="AE160" i="1"/>
  <c r="DG184" i="1"/>
  <c r="BM170" i="1"/>
  <c r="BG192" i="17"/>
  <c r="AL156" i="1"/>
  <c r="DI185" i="1"/>
  <c r="AV110" i="1"/>
  <c r="AL199" i="1"/>
  <c r="CW192" i="17"/>
  <c r="AC166" i="1"/>
  <c r="X156" i="17"/>
  <c r="DI157" i="1"/>
  <c r="BU153" i="1"/>
  <c r="AQ69" i="18"/>
  <c r="BX129" i="5"/>
  <c r="CJ182" i="17"/>
  <c r="AA179" i="17"/>
  <c r="BT193" i="1"/>
  <c r="BT176" i="1"/>
  <c r="CO166" i="17"/>
  <c r="CF153" i="17"/>
  <c r="AD157" i="1"/>
  <c r="AQ151" i="1"/>
  <c r="DA184" i="1"/>
  <c r="BX181" i="5"/>
  <c r="CR164" i="17"/>
  <c r="BB185" i="17"/>
  <c r="Y155" i="17"/>
  <c r="BM172" i="17"/>
  <c r="CL119" i="1"/>
  <c r="AO198" i="1"/>
  <c r="AV175" i="5"/>
  <c r="R41" i="5"/>
  <c r="BW182" i="1"/>
  <c r="BL192" i="1"/>
  <c r="AO163" i="17"/>
  <c r="CP187" i="1"/>
  <c r="CI173" i="5"/>
  <c r="AS187" i="17"/>
  <c r="DN175" i="17"/>
  <c r="Y123" i="5"/>
  <c r="CO184" i="1"/>
  <c r="AH192" i="17"/>
  <c r="CQ182" i="1"/>
  <c r="CE190" i="1"/>
  <c r="CH182" i="1"/>
  <c r="AL198" i="17"/>
  <c r="AX145" i="5"/>
  <c r="AW151" i="1"/>
  <c r="AT168" i="1"/>
  <c r="AW189" i="5"/>
  <c r="V18" i="5"/>
  <c r="DG185" i="5"/>
  <c r="DB191" i="5"/>
  <c r="AW173" i="1"/>
  <c r="BJ161" i="1"/>
  <c r="BK158" i="17"/>
  <c r="L166" i="1"/>
  <c r="V192" i="5"/>
  <c r="Z33" i="18"/>
  <c r="O180" i="1"/>
  <c r="BM190" i="5"/>
  <c r="L179" i="1"/>
  <c r="CF123" i="1"/>
  <c r="AF108" i="1"/>
  <c r="DD107" i="1"/>
  <c r="AQ171" i="5"/>
  <c r="X162" i="17"/>
  <c r="BB199" i="5"/>
  <c r="S178" i="1"/>
  <c r="DK158" i="17"/>
  <c r="S166" i="17"/>
  <c r="CP116" i="1"/>
  <c r="V150" i="5"/>
  <c r="BA162" i="1"/>
  <c r="U157" i="1"/>
  <c r="CF183" i="17"/>
  <c r="AJ196" i="1"/>
  <c r="L194" i="5"/>
  <c r="BG181" i="1"/>
  <c r="DB176" i="1"/>
  <c r="Y163" i="17"/>
  <c r="M200" i="17"/>
  <c r="DL194" i="17"/>
  <c r="CT109" i="1"/>
  <c r="DF141" i="5"/>
  <c r="CO172" i="5"/>
  <c r="Q155" i="17"/>
  <c r="S41" i="5"/>
  <c r="CR185" i="17"/>
  <c r="AU168" i="5"/>
  <c r="BM193" i="1"/>
  <c r="BY149" i="5"/>
  <c r="Y178" i="17"/>
  <c r="AN193" i="5"/>
  <c r="T191" i="1"/>
  <c r="BE190" i="1"/>
  <c r="BR177" i="17"/>
  <c r="L198" i="17"/>
  <c r="AL200" i="17"/>
  <c r="BR158" i="1"/>
  <c r="AY175" i="17"/>
  <c r="DL196" i="1"/>
  <c r="CY188" i="1"/>
  <c r="BI197" i="17"/>
  <c r="CT159" i="1"/>
  <c r="BW194" i="1"/>
  <c r="AW185" i="1"/>
  <c r="X175" i="17"/>
  <c r="DN183" i="17"/>
  <c r="BA191" i="5"/>
  <c r="DE177" i="17"/>
  <c r="P200" i="1"/>
  <c r="BL200" i="17"/>
  <c r="W159" i="17"/>
  <c r="DG40" i="5"/>
  <c r="BK181" i="17"/>
  <c r="BL197" i="1"/>
  <c r="BT157" i="1"/>
  <c r="DE175" i="5"/>
  <c r="BF122" i="1"/>
  <c r="AT200" i="17"/>
  <c r="BE182" i="17"/>
  <c r="AF187" i="17"/>
  <c r="BQ23" i="5"/>
  <c r="BR195" i="17"/>
  <c r="AL15" i="18"/>
  <c r="AZ190" i="1"/>
  <c r="CC170" i="5"/>
  <c r="BH176" i="17"/>
  <c r="BD171" i="5"/>
  <c r="AV151" i="17"/>
  <c r="BC10" i="5"/>
  <c r="BU187" i="1"/>
  <c r="CD159" i="5"/>
  <c r="AX172" i="5"/>
  <c r="R189" i="5"/>
  <c r="AF156" i="17"/>
  <c r="BR157" i="17"/>
  <c r="CD181" i="5"/>
  <c r="BR196" i="17"/>
  <c r="Z175" i="5"/>
  <c r="AY195" i="17"/>
  <c r="CX68" i="5"/>
  <c r="AP192" i="17"/>
  <c r="CM181" i="1"/>
  <c r="DI39" i="17"/>
  <c r="AF171" i="17"/>
  <c r="DB193" i="17"/>
  <c r="CH171" i="17"/>
  <c r="V180" i="17"/>
  <c r="AS196" i="1"/>
  <c r="DM153" i="17"/>
  <c r="DM191" i="1"/>
  <c r="AV156" i="1"/>
  <c r="L158" i="17"/>
  <c r="AZ198" i="17"/>
  <c r="BQ180" i="5"/>
  <c r="AH196" i="1"/>
  <c r="N199" i="1"/>
  <c r="AY194" i="1"/>
  <c r="AW190" i="1"/>
  <c r="CY44" i="5"/>
  <c r="CF116" i="5"/>
  <c r="BR168" i="5"/>
  <c r="AY153" i="17"/>
  <c r="BR98" i="5"/>
  <c r="DO106" i="5"/>
  <c r="N179" i="1"/>
  <c r="CZ188" i="17"/>
  <c r="DE180" i="17"/>
  <c r="AK182" i="5"/>
  <c r="CA180" i="17"/>
  <c r="AP188" i="1"/>
  <c r="CV39" i="17"/>
  <c r="CY158" i="17"/>
  <c r="DM188" i="17"/>
  <c r="BB199" i="1"/>
  <c r="Y199" i="5"/>
  <c r="CI188" i="17"/>
  <c r="T196" i="17"/>
  <c r="AP192" i="1"/>
  <c r="BS165" i="1"/>
  <c r="CF166" i="5"/>
  <c r="AD171" i="1"/>
  <c r="BT61" i="18"/>
  <c r="X177" i="1"/>
  <c r="CD198" i="1"/>
  <c r="BT176" i="5"/>
  <c r="BU171" i="5"/>
  <c r="AQ198" i="5"/>
  <c r="BA180" i="17"/>
  <c r="DH172" i="1"/>
  <c r="DN180" i="17"/>
  <c r="AO165" i="1"/>
  <c r="DI154" i="17"/>
  <c r="BR26" i="5"/>
  <c r="AT170" i="17"/>
  <c r="BQ186" i="17"/>
  <c r="CR189" i="1"/>
  <c r="CZ168" i="17"/>
  <c r="AZ195" i="1"/>
  <c r="CR160" i="5"/>
  <c r="CG172" i="5"/>
  <c r="AJ22" i="18"/>
  <c r="P151" i="17"/>
  <c r="AR152" i="17"/>
  <c r="CB199" i="17"/>
  <c r="CV171" i="1"/>
  <c r="CF162" i="17"/>
  <c r="BX154" i="1"/>
  <c r="DE195" i="5"/>
  <c r="BU165" i="1"/>
  <c r="L182" i="17"/>
  <c r="W153" i="1"/>
  <c r="DM120" i="1"/>
  <c r="BH175" i="17"/>
  <c r="W121" i="1"/>
  <c r="U93" i="17"/>
  <c r="CA66" i="18"/>
  <c r="AQ110" i="1"/>
  <c r="CS183" i="17"/>
  <c r="DB168" i="1"/>
  <c r="AY151" i="1"/>
  <c r="BT134" i="5"/>
  <c r="AV118" i="1"/>
  <c r="BG192" i="1"/>
  <c r="AX188" i="1"/>
  <c r="CG161" i="1"/>
  <c r="CA165" i="1"/>
  <c r="BA197" i="1"/>
  <c r="CV123" i="1"/>
  <c r="AC107" i="1"/>
  <c r="Z197" i="1"/>
  <c r="BZ171" i="17"/>
  <c r="CB166" i="1"/>
  <c r="BL166" i="5"/>
  <c r="AM193" i="1"/>
  <c r="BR191" i="5"/>
  <c r="BL131" i="5"/>
  <c r="DF176" i="1"/>
  <c r="BK44" i="17"/>
  <c r="AY174" i="5"/>
  <c r="AO151" i="17"/>
  <c r="CD193" i="1"/>
  <c r="CR123" i="1"/>
  <c r="Y144" i="5"/>
  <c r="CS69" i="18"/>
  <c r="BD119" i="1"/>
  <c r="AT194" i="1"/>
  <c r="DM152" i="17"/>
  <c r="CO168" i="17"/>
  <c r="DN193" i="5"/>
  <c r="BZ191" i="5"/>
  <c r="X166" i="17"/>
  <c r="V181" i="17"/>
  <c r="BJ175" i="17"/>
  <c r="DB159" i="17"/>
  <c r="CA175" i="1"/>
  <c r="AO81" i="17"/>
  <c r="U41" i="17"/>
  <c r="AU176" i="1"/>
  <c r="AI196" i="1"/>
  <c r="BX175" i="1"/>
  <c r="AV197" i="5"/>
  <c r="AG160" i="17"/>
  <c r="Q163" i="1"/>
  <c r="L150" i="5"/>
  <c r="CV152" i="17"/>
  <c r="DM133" i="5"/>
  <c r="DD192" i="17"/>
  <c r="BL151" i="1"/>
  <c r="BV170" i="1"/>
  <c r="DE135" i="5"/>
  <c r="Y167" i="17"/>
  <c r="V194" i="5"/>
  <c r="M173" i="17"/>
  <c r="CF193" i="1"/>
  <c r="O169" i="1"/>
  <c r="BA160" i="17"/>
  <c r="BC155" i="17"/>
  <c r="AQ164" i="1"/>
  <c r="AL33" i="5"/>
  <c r="AV135" i="5"/>
  <c r="BA151" i="17"/>
  <c r="AH186" i="17"/>
  <c r="AC170" i="1"/>
  <c r="CR151" i="1"/>
  <c r="CL161" i="1"/>
  <c r="DN157" i="17"/>
  <c r="DN176" i="17"/>
  <c r="CC172" i="5"/>
  <c r="BE175" i="5"/>
  <c r="AM189" i="5"/>
  <c r="CQ200" i="5"/>
  <c r="CA60" i="18"/>
  <c r="DI140" i="5"/>
  <c r="DE193" i="5"/>
  <c r="AM183" i="5"/>
  <c r="BJ58" i="18"/>
  <c r="CM172" i="17"/>
  <c r="AJ200" i="17"/>
  <c r="BS168" i="5"/>
  <c r="CP167" i="1"/>
  <c r="CU171" i="1"/>
  <c r="AY178" i="17"/>
  <c r="AL125" i="5"/>
  <c r="DK153" i="17"/>
  <c r="DN60" i="18"/>
  <c r="AT191" i="1"/>
  <c r="CL191" i="1"/>
  <c r="CA46" i="17"/>
  <c r="BX151" i="1"/>
  <c r="W162" i="1"/>
  <c r="BA187" i="17"/>
  <c r="BE178" i="1"/>
  <c r="CL189" i="17"/>
  <c r="Z185" i="1"/>
  <c r="AF171" i="1"/>
  <c r="DE182" i="1"/>
  <c r="CK168" i="5"/>
  <c r="DI171" i="17"/>
  <c r="DB175" i="5"/>
  <c r="AF198" i="17"/>
  <c r="R159" i="1"/>
  <c r="AE200" i="1"/>
  <c r="X192" i="1"/>
  <c r="CO115" i="5"/>
  <c r="BY162" i="1"/>
  <c r="CH169" i="17"/>
  <c r="DM181" i="17"/>
  <c r="CJ178" i="5"/>
  <c r="Q171" i="17"/>
  <c r="CW177" i="1"/>
  <c r="AR171" i="1"/>
  <c r="BD158" i="17"/>
  <c r="BA175" i="17"/>
  <c r="DJ149" i="5"/>
  <c r="CP179" i="5"/>
  <c r="BY161" i="17"/>
  <c r="CD159" i="1"/>
  <c r="AB152" i="17"/>
  <c r="DM174" i="5"/>
  <c r="AF191" i="17"/>
  <c r="AZ170" i="5"/>
  <c r="BN120" i="1"/>
  <c r="BO185" i="17"/>
  <c r="AY177" i="1"/>
  <c r="CL162" i="17"/>
  <c r="CT173" i="17"/>
  <c r="BF118" i="1"/>
  <c r="BY188" i="1"/>
  <c r="CD170" i="1"/>
  <c r="BW174" i="17"/>
  <c r="CT185" i="17"/>
  <c r="BX195" i="1"/>
  <c r="AA44" i="5"/>
  <c r="BQ110" i="1"/>
  <c r="AK180" i="5"/>
  <c r="AB133" i="17"/>
  <c r="DB45" i="17"/>
  <c r="DO141" i="5"/>
  <c r="AD193" i="17"/>
  <c r="AS110" i="1"/>
  <c r="CK162" i="1"/>
  <c r="V160" i="1"/>
  <c r="DB183" i="1"/>
  <c r="CC197" i="1"/>
  <c r="AI155" i="1"/>
  <c r="CK163" i="17"/>
  <c r="AJ191" i="5"/>
  <c r="AL177" i="1"/>
  <c r="AN182" i="1"/>
  <c r="L129" i="5"/>
  <c r="CX159" i="17"/>
  <c r="AP152" i="1"/>
  <c r="BF190" i="1"/>
  <c r="BE192" i="17"/>
  <c r="CO180" i="1"/>
  <c r="AQ169" i="5"/>
  <c r="CG154" i="1"/>
  <c r="DH164" i="17"/>
  <c r="BS21" i="18"/>
  <c r="BA155" i="1"/>
  <c r="DE180" i="5"/>
  <c r="CS102" i="5"/>
  <c r="CF172" i="1"/>
  <c r="AC196" i="17"/>
  <c r="DB165" i="1"/>
  <c r="AX191" i="17"/>
  <c r="DF199" i="5"/>
  <c r="CZ166" i="17"/>
  <c r="CJ180" i="17"/>
  <c r="AO174" i="5"/>
  <c r="CP155" i="17"/>
  <c r="BS164" i="17"/>
  <c r="AZ158" i="5"/>
  <c r="AI151" i="5"/>
  <c r="P130" i="5"/>
  <c r="CZ160" i="17"/>
  <c r="BT131" i="5"/>
  <c r="BL196" i="5"/>
  <c r="BG190" i="1"/>
  <c r="DB176" i="5"/>
  <c r="CN157" i="17"/>
  <c r="CM199" i="1"/>
  <c r="AQ115" i="1"/>
  <c r="DN151" i="1"/>
  <c r="DO169" i="17"/>
  <c r="M161" i="17"/>
  <c r="AY153" i="1"/>
  <c r="AN117" i="1"/>
  <c r="BQ66" i="18"/>
  <c r="BP157" i="1"/>
  <c r="CR154" i="1"/>
  <c r="BT195" i="17"/>
  <c r="V179" i="5"/>
  <c r="AR167" i="17"/>
  <c r="DE42" i="17"/>
  <c r="X170" i="17"/>
  <c r="BT169" i="1"/>
  <c r="DL168" i="17"/>
  <c r="DI192" i="1"/>
  <c r="BO174" i="1"/>
  <c r="BG157" i="1"/>
  <c r="W159" i="1"/>
  <c r="BA172" i="1"/>
  <c r="AA180" i="1"/>
  <c r="Y190" i="17"/>
  <c r="AV200" i="1"/>
  <c r="AV175" i="1"/>
  <c r="CO200" i="1"/>
  <c r="AW156" i="1"/>
  <c r="AE112" i="1"/>
  <c r="BO178" i="17"/>
  <c r="AI176" i="5"/>
  <c r="AG162" i="1"/>
  <c r="CD152" i="17"/>
  <c r="AW142" i="5"/>
  <c r="AK126" i="5"/>
  <c r="L190" i="1"/>
  <c r="BG182" i="1"/>
  <c r="AT184" i="1"/>
  <c r="DE174" i="5"/>
  <c r="CW169" i="17"/>
  <c r="BQ191" i="1"/>
  <c r="CG190" i="1"/>
  <c r="AD131" i="5"/>
  <c r="T200" i="5"/>
  <c r="BJ187" i="5"/>
  <c r="BL167" i="1"/>
  <c r="AM196" i="1"/>
  <c r="AF72" i="17"/>
  <c r="T167" i="17"/>
  <c r="AR183" i="17"/>
  <c r="BD172" i="17"/>
  <c r="DE198" i="1"/>
  <c r="R180" i="1"/>
  <c r="CM190" i="5"/>
  <c r="CA159" i="1"/>
  <c r="DG149" i="5"/>
  <c r="AM177" i="1"/>
  <c r="CZ180" i="1"/>
  <c r="CH155" i="17"/>
  <c r="BF165" i="1"/>
  <c r="CZ184" i="5"/>
  <c r="Z152" i="1"/>
  <c r="BB185" i="1"/>
  <c r="BA171" i="5"/>
  <c r="DB196" i="5"/>
  <c r="AH176" i="17"/>
  <c r="AM60" i="18"/>
  <c r="CS185" i="17"/>
  <c r="CO169" i="1"/>
  <c r="BJ172" i="1"/>
  <c r="BI116" i="1"/>
  <c r="CV183" i="1"/>
  <c r="W190" i="17"/>
  <c r="AL159" i="1"/>
  <c r="BV125" i="1"/>
  <c r="BZ180" i="1"/>
  <c r="AL117" i="1"/>
  <c r="CJ172" i="5"/>
  <c r="CV30" i="5"/>
  <c r="BY185" i="1"/>
  <c r="R189" i="1"/>
  <c r="CX177" i="1"/>
  <c r="BP190" i="1"/>
  <c r="BX119" i="1"/>
  <c r="BY156" i="17"/>
  <c r="CJ174" i="1"/>
  <c r="AD198" i="5"/>
  <c r="CC174" i="5"/>
  <c r="BD174" i="1"/>
  <c r="AR183" i="1"/>
  <c r="CN157" i="1"/>
  <c r="BG177" i="1"/>
  <c r="CT177" i="1"/>
  <c r="AN187" i="1"/>
  <c r="CR68" i="5"/>
  <c r="AP191" i="17"/>
  <c r="M156" i="1"/>
  <c r="AU174" i="1"/>
  <c r="AS199" i="17"/>
  <c r="M196" i="1"/>
  <c r="CN177" i="1"/>
  <c r="BJ155" i="17"/>
  <c r="Q194" i="1"/>
  <c r="AH107" i="1"/>
  <c r="CO185" i="5"/>
  <c r="Q159" i="17"/>
  <c r="AV163" i="17"/>
  <c r="AL187" i="17"/>
  <c r="BW163" i="17"/>
  <c r="DK179" i="1"/>
  <c r="CH174" i="1"/>
  <c r="CN89" i="5"/>
  <c r="BZ173" i="17"/>
  <c r="X182" i="17"/>
  <c r="CG180" i="17"/>
  <c r="CQ163" i="1"/>
  <c r="BI180" i="1"/>
  <c r="Z159" i="1"/>
  <c r="AC194" i="1"/>
  <c r="BD197" i="17"/>
  <c r="BF191" i="1"/>
  <c r="DJ192" i="1"/>
  <c r="AB188" i="17"/>
  <c r="O152" i="1"/>
  <c r="CX175" i="1"/>
  <c r="BH59" i="18"/>
  <c r="CC166" i="1"/>
  <c r="CI63" i="18"/>
  <c r="AK170" i="5"/>
  <c r="BC199" i="5"/>
  <c r="AG138" i="5"/>
  <c r="DB167" i="1"/>
  <c r="BR186" i="5"/>
  <c r="AB188" i="1"/>
  <c r="AG199" i="1"/>
  <c r="BL160" i="1"/>
  <c r="CE155" i="1"/>
  <c r="CT199" i="1"/>
  <c r="M178" i="1"/>
  <c r="CV185" i="5"/>
  <c r="BZ153" i="1"/>
  <c r="Z195" i="5"/>
  <c r="BV183" i="5"/>
  <c r="BW71" i="18"/>
  <c r="X160" i="17"/>
  <c r="BE182" i="1"/>
  <c r="BO186" i="17"/>
  <c r="BK173" i="17"/>
  <c r="CI32" i="5"/>
  <c r="V191" i="1"/>
  <c r="CC180" i="17"/>
  <c r="AS130" i="5"/>
  <c r="DN142" i="5"/>
  <c r="S157" i="17"/>
  <c r="BT161" i="17"/>
  <c r="CA178" i="17"/>
  <c r="CM153" i="1"/>
  <c r="CM130" i="5"/>
  <c r="DG176" i="17"/>
  <c r="BD188" i="17"/>
  <c r="BK172" i="17"/>
  <c r="CM185" i="1"/>
  <c r="CG163" i="17"/>
  <c r="BL200" i="1"/>
  <c r="S169" i="1"/>
  <c r="BP154" i="1"/>
  <c r="DH189" i="17"/>
  <c r="P173" i="17"/>
  <c r="CO167" i="1"/>
  <c r="AJ195" i="5"/>
  <c r="CK168" i="1"/>
  <c r="CU191" i="17"/>
  <c r="DC61" i="18"/>
  <c r="DJ194" i="5"/>
  <c r="AR168" i="1"/>
  <c r="CR195" i="5"/>
  <c r="CR177" i="5"/>
  <c r="DO155" i="1"/>
  <c r="T196" i="1"/>
  <c r="AJ151" i="17"/>
  <c r="CB109" i="1"/>
  <c r="DJ130" i="1"/>
  <c r="U168" i="1"/>
  <c r="DF190" i="1"/>
  <c r="BR176" i="1"/>
  <c r="CJ173" i="17"/>
  <c r="CC158" i="1"/>
  <c r="DA117" i="1"/>
  <c r="CN152" i="1"/>
  <c r="CI186" i="1"/>
  <c r="BI175" i="17"/>
  <c r="AL192" i="1"/>
  <c r="BK184" i="1"/>
  <c r="BQ156" i="17"/>
  <c r="AD157" i="5"/>
  <c r="BF172" i="1"/>
  <c r="DO199" i="17"/>
  <c r="BB104" i="5"/>
  <c r="DI176" i="5"/>
  <c r="BE152" i="5"/>
  <c r="AI157" i="17"/>
  <c r="AA199" i="1"/>
  <c r="CW164" i="1"/>
  <c r="DC172" i="1"/>
  <c r="AE170" i="1"/>
  <c r="BT192" i="17"/>
  <c r="BP199" i="1"/>
  <c r="BO197" i="17"/>
  <c r="Q177" i="1"/>
  <c r="AD122" i="1"/>
  <c r="CL179" i="5"/>
  <c r="BA154" i="17"/>
  <c r="Q165" i="5"/>
  <c r="AW32" i="18"/>
  <c r="BZ168" i="17"/>
  <c r="CY182" i="5"/>
  <c r="AH170" i="1"/>
  <c r="DD181" i="1"/>
  <c r="CB195" i="1"/>
  <c r="BK168" i="17"/>
  <c r="W173" i="17"/>
  <c r="AN148" i="5"/>
  <c r="BW193" i="1"/>
  <c r="CT172" i="17"/>
  <c r="CI177" i="1"/>
  <c r="BH200" i="1"/>
  <c r="AY183" i="1"/>
  <c r="AT175" i="1"/>
  <c r="P179" i="1"/>
  <c r="AM157" i="1"/>
  <c r="AH158" i="17"/>
  <c r="AR193" i="17"/>
  <c r="BI177" i="17"/>
  <c r="DG196" i="1"/>
  <c r="BG193" i="1"/>
  <c r="U182" i="1"/>
  <c r="DK199" i="5"/>
  <c r="CU194" i="1"/>
  <c r="DN196" i="1"/>
  <c r="R175" i="5"/>
  <c r="DO197" i="1"/>
  <c r="N167" i="5"/>
  <c r="V91" i="5"/>
  <c r="CZ155" i="17"/>
  <c r="BZ170" i="1"/>
  <c r="CC185" i="1"/>
  <c r="M155" i="17"/>
  <c r="AF159" i="17"/>
  <c r="CO163" i="5"/>
  <c r="AK183" i="17"/>
  <c r="BQ179" i="5"/>
  <c r="DE173" i="1"/>
  <c r="DE183" i="17"/>
  <c r="DA182" i="1"/>
  <c r="AH164" i="17"/>
  <c r="CB188" i="1"/>
  <c r="Z199" i="5"/>
  <c r="CG96" i="5"/>
  <c r="BJ169" i="1"/>
  <c r="BW110" i="5"/>
  <c r="Y173" i="1"/>
  <c r="CO137" i="5"/>
  <c r="CQ40" i="17"/>
  <c r="DG198" i="5"/>
  <c r="AF166" i="5"/>
  <c r="AW25" i="18"/>
  <c r="BG175" i="17"/>
  <c r="BU155" i="17"/>
  <c r="BU161" i="1"/>
  <c r="CP158" i="1"/>
  <c r="BQ190" i="17"/>
  <c r="DD170" i="1"/>
  <c r="R164" i="17"/>
  <c r="BQ120" i="5"/>
  <c r="CH157" i="17"/>
  <c r="DO165" i="1"/>
  <c r="CU197" i="1"/>
  <c r="BZ191" i="1"/>
  <c r="CL174" i="17"/>
  <c r="AH162" i="1"/>
  <c r="DG45" i="5"/>
  <c r="AX196" i="1"/>
  <c r="CS194" i="17"/>
  <c r="Y177" i="5"/>
  <c r="Q183" i="5"/>
  <c r="CU168" i="1"/>
  <c r="CS167" i="17"/>
  <c r="DB153" i="5"/>
  <c r="Y170" i="17"/>
  <c r="DE160" i="17"/>
  <c r="DF178" i="1"/>
  <c r="DE172" i="5"/>
  <c r="AO188" i="1"/>
  <c r="CN192" i="5"/>
  <c r="CO176" i="1"/>
  <c r="CW154" i="1"/>
  <c r="AT109" i="1"/>
  <c r="BG176" i="17"/>
  <c r="AN192" i="17"/>
  <c r="P167" i="17"/>
  <c r="DF163" i="1"/>
  <c r="BF143" i="5"/>
  <c r="CF187" i="17"/>
  <c r="AF174" i="17"/>
  <c r="CJ171" i="5"/>
  <c r="BP163" i="17"/>
  <c r="BG81" i="5"/>
  <c r="AJ173" i="17"/>
  <c r="BU178" i="5"/>
  <c r="CI173" i="17"/>
  <c r="AC192" i="1"/>
  <c r="R163" i="17"/>
  <c r="DB166" i="1"/>
  <c r="BQ160" i="1"/>
  <c r="CU168" i="17"/>
  <c r="DK177" i="1"/>
  <c r="CT166" i="17"/>
  <c r="DF191" i="1"/>
  <c r="CO199" i="1"/>
  <c r="CY195" i="5"/>
  <c r="O162" i="5"/>
  <c r="CP157" i="17"/>
  <c r="AS40" i="5"/>
  <c r="CZ176" i="1"/>
  <c r="AD161" i="1"/>
  <c r="DC122" i="1"/>
  <c r="DM192" i="5"/>
  <c r="CM200" i="17"/>
  <c r="BE47" i="17"/>
  <c r="U161" i="17"/>
  <c r="CH156" i="17"/>
  <c r="Q151" i="17"/>
  <c r="CS168" i="5"/>
  <c r="V155" i="17"/>
  <c r="AX162" i="17"/>
  <c r="BJ185" i="17"/>
  <c r="AF193" i="17"/>
  <c r="AM165" i="1"/>
  <c r="DL199" i="1"/>
  <c r="BO152" i="1"/>
  <c r="CQ179" i="1"/>
  <c r="BA155" i="17"/>
  <c r="BY169" i="17"/>
  <c r="AS160" i="1"/>
  <c r="AK186" i="17"/>
  <c r="U172" i="1"/>
  <c r="AF166" i="1"/>
  <c r="AE153" i="1"/>
  <c r="AY192" i="5"/>
  <c r="DK186" i="5"/>
  <c r="S168" i="5"/>
  <c r="Q181" i="5"/>
  <c r="DO174" i="5"/>
  <c r="BG153" i="1"/>
  <c r="AT155" i="5"/>
  <c r="BE151" i="5"/>
  <c r="CM190" i="1"/>
  <c r="CB171" i="1"/>
  <c r="BW157" i="1"/>
  <c r="V40" i="17"/>
  <c r="BF128" i="5"/>
  <c r="BR154" i="5"/>
  <c r="CA80" i="5"/>
  <c r="CH167" i="17"/>
  <c r="DO174" i="17"/>
  <c r="CH159" i="17"/>
  <c r="CP176" i="17"/>
  <c r="V199" i="17"/>
  <c r="AA177" i="17"/>
  <c r="CH186" i="5"/>
  <c r="N180" i="1"/>
  <c r="CV173" i="5"/>
  <c r="R174" i="5"/>
  <c r="BG111" i="1"/>
  <c r="DI167" i="17"/>
  <c r="T18" i="5"/>
  <c r="DO193" i="5"/>
  <c r="AJ160" i="17"/>
  <c r="BU185" i="5"/>
  <c r="AW169" i="1"/>
  <c r="BS190" i="1"/>
  <c r="BG184" i="5"/>
  <c r="CF151" i="17"/>
  <c r="N163" i="1"/>
  <c r="CU198" i="17"/>
  <c r="CT188" i="5"/>
  <c r="BX52" i="5"/>
  <c r="DG162" i="5"/>
  <c r="AZ182" i="1"/>
  <c r="BZ157" i="1"/>
  <c r="BQ113" i="1"/>
  <c r="Q187" i="1"/>
  <c r="M167" i="1"/>
  <c r="AN191" i="1"/>
  <c r="AU106" i="1"/>
  <c r="AO171" i="1"/>
  <c r="AR155" i="1"/>
  <c r="DD191" i="17"/>
  <c r="BY107" i="5"/>
  <c r="DM192" i="1"/>
  <c r="U181" i="17"/>
  <c r="CK200" i="1"/>
  <c r="L198" i="1"/>
  <c r="Y156" i="17"/>
  <c r="CF188" i="1"/>
  <c r="BB126" i="5"/>
  <c r="BH162" i="5"/>
  <c r="BU200" i="1"/>
  <c r="DN190" i="17"/>
  <c r="BO187" i="1"/>
  <c r="BQ154" i="17"/>
  <c r="BN169" i="17"/>
  <c r="CN175" i="17"/>
  <c r="DC34" i="18"/>
  <c r="CQ170" i="5"/>
  <c r="DB179" i="1"/>
  <c r="DE188" i="1"/>
  <c r="BC167" i="17"/>
  <c r="CO200" i="5"/>
  <c r="CW196" i="17"/>
  <c r="BQ162" i="17"/>
  <c r="Z116" i="5"/>
  <c r="X155" i="5"/>
  <c r="BM157" i="1"/>
  <c r="AU39" i="17"/>
  <c r="DJ164" i="17"/>
  <c r="V156" i="17"/>
  <c r="DJ93" i="5"/>
  <c r="BA189" i="17"/>
  <c r="DC17" i="5"/>
  <c r="DD164" i="5"/>
  <c r="CI78" i="5"/>
  <c r="BE151" i="1"/>
  <c r="M163" i="1"/>
  <c r="DB180" i="5"/>
  <c r="S156" i="5"/>
  <c r="AD166" i="17"/>
  <c r="CK36" i="17"/>
  <c r="CB168" i="5"/>
  <c r="DH92" i="5"/>
  <c r="AB187" i="17"/>
  <c r="AE195" i="1"/>
  <c r="AD153" i="1"/>
  <c r="N153" i="17"/>
  <c r="DG177" i="1"/>
  <c r="DL40" i="5"/>
  <c r="DL156" i="5"/>
  <c r="BO166" i="17"/>
  <c r="X80" i="5"/>
  <c r="AP177" i="1"/>
  <c r="AD192" i="17"/>
  <c r="CF71" i="5"/>
  <c r="BR34" i="5"/>
  <c r="DM187" i="17"/>
  <c r="CB160" i="17"/>
  <c r="AR184" i="17"/>
  <c r="BU162" i="17"/>
  <c r="CW156" i="1"/>
  <c r="BX114" i="5"/>
  <c r="N154" i="17"/>
  <c r="AX200" i="5"/>
  <c r="V153" i="1"/>
  <c r="AF160" i="1"/>
  <c r="R154" i="1"/>
  <c r="CU191" i="5"/>
  <c r="CO151" i="1"/>
  <c r="CH153" i="1"/>
  <c r="BK170" i="1"/>
  <c r="CU167" i="17"/>
  <c r="AB166" i="5"/>
  <c r="BM158" i="1"/>
  <c r="CR179" i="17"/>
  <c r="CK167" i="5"/>
  <c r="BN182" i="5"/>
  <c r="AC189" i="17"/>
  <c r="BX166" i="1"/>
  <c r="CL40" i="17"/>
  <c r="AB178" i="17"/>
  <c r="BY157" i="5"/>
  <c r="CH174" i="5"/>
  <c r="CC46" i="17"/>
  <c r="AG162" i="17"/>
  <c r="BG191" i="1"/>
  <c r="AC174" i="5"/>
  <c r="DA151" i="17"/>
  <c r="DD196" i="5"/>
  <c r="CS151" i="1"/>
  <c r="CB161" i="1"/>
  <c r="M197" i="1"/>
  <c r="BB171" i="1"/>
  <c r="BT161" i="1"/>
  <c r="Z176" i="1"/>
  <c r="CK178" i="17"/>
  <c r="O197" i="5"/>
  <c r="CR177" i="1"/>
  <c r="CN57" i="5"/>
  <c r="CC189" i="1"/>
  <c r="DJ197" i="1"/>
  <c r="AO183" i="5"/>
  <c r="AP180" i="17"/>
  <c r="AZ58" i="5"/>
  <c r="BF118" i="5"/>
  <c r="CN111" i="5"/>
  <c r="Z165" i="17"/>
  <c r="S163" i="17"/>
  <c r="BM188" i="1"/>
  <c r="DA157" i="1"/>
  <c r="O158" i="17"/>
  <c r="M181" i="5"/>
  <c r="AO185" i="5"/>
  <c r="BC198" i="1"/>
  <c r="DC185" i="17"/>
  <c r="BG200" i="17"/>
  <c r="CC173" i="1"/>
  <c r="DM158" i="5"/>
  <c r="BY185" i="17"/>
  <c r="AP143" i="5"/>
  <c r="BY163" i="1"/>
  <c r="AO27" i="5"/>
  <c r="BJ163" i="17"/>
  <c r="AS140" i="5"/>
  <c r="AM163" i="17"/>
  <c r="DK187" i="1"/>
  <c r="W184" i="5"/>
  <c r="AX189" i="1"/>
  <c r="AC173" i="5"/>
  <c r="BH181" i="5"/>
  <c r="BP194" i="1"/>
  <c r="AG186" i="17"/>
  <c r="CT189" i="1"/>
  <c r="Z168" i="17"/>
  <c r="CR22" i="5"/>
  <c r="CK174" i="17"/>
  <c r="AH112" i="5"/>
  <c r="BH157" i="1"/>
  <c r="DI199" i="1"/>
  <c r="BO167" i="1"/>
  <c r="BO198" i="17"/>
  <c r="AP193" i="5"/>
  <c r="AJ163" i="1"/>
  <c r="AD178" i="17"/>
  <c r="CJ191" i="5"/>
  <c r="CR143" i="5"/>
  <c r="AQ163" i="1"/>
  <c r="CB166" i="17"/>
  <c r="AP48" i="18"/>
  <c r="BR153" i="17"/>
  <c r="Y154" i="17"/>
  <c r="BE71" i="5"/>
  <c r="BU162" i="5"/>
  <c r="AL190" i="1"/>
  <c r="CQ171" i="5"/>
  <c r="BO182" i="1"/>
  <c r="BW117" i="5"/>
  <c r="BA160" i="1"/>
  <c r="BA198" i="17"/>
  <c r="DD179" i="17"/>
  <c r="AE156" i="5"/>
  <c r="CW191" i="17"/>
  <c r="AX170" i="1"/>
  <c r="DN163" i="5"/>
  <c r="AR161" i="5"/>
  <c r="CL187" i="5"/>
  <c r="AM185" i="1"/>
  <c r="DA167" i="5"/>
  <c r="P198" i="17"/>
  <c r="BS144" i="5"/>
  <c r="AW175" i="1"/>
  <c r="BM27" i="18"/>
  <c r="CV159" i="17"/>
  <c r="DD62" i="5"/>
  <c r="U158" i="1"/>
  <c r="CJ200" i="5"/>
  <c r="DE156" i="1"/>
  <c r="AR173" i="1"/>
  <c r="CC169" i="17"/>
  <c r="R152" i="17"/>
  <c r="CN44" i="18"/>
  <c r="BS197" i="5"/>
  <c r="DF184" i="5"/>
  <c r="CS176" i="5"/>
  <c r="CX116" i="1"/>
  <c r="W177" i="17"/>
  <c r="DK172" i="5"/>
  <c r="DF165" i="17"/>
  <c r="Z188" i="17"/>
  <c r="AN151" i="1"/>
  <c r="CJ53" i="18"/>
  <c r="DC186" i="1"/>
  <c r="R195" i="1"/>
  <c r="T180" i="5"/>
  <c r="BW165" i="17"/>
  <c r="DG196" i="17"/>
  <c r="Z179" i="1"/>
  <c r="BT41" i="5"/>
  <c r="T199" i="17"/>
  <c r="BW198" i="1"/>
  <c r="AX169" i="5"/>
  <c r="CT195" i="5"/>
  <c r="AQ109" i="5"/>
  <c r="CF182" i="5"/>
  <c r="DB156" i="1"/>
  <c r="DH191" i="5"/>
  <c r="R171" i="17"/>
  <c r="Q152" i="1"/>
  <c r="BM156" i="5"/>
  <c r="AE142" i="5"/>
  <c r="CD121" i="5"/>
  <c r="AC173" i="17"/>
  <c r="CZ173" i="1"/>
  <c r="AR153" i="17"/>
  <c r="AT196" i="17"/>
  <c r="BV176" i="5"/>
  <c r="CH179" i="1"/>
  <c r="CA190" i="17"/>
  <c r="BO156" i="1"/>
  <c r="BB178" i="5"/>
  <c r="CW200" i="1"/>
  <c r="BM200" i="17"/>
  <c r="DG74" i="5"/>
  <c r="CH115" i="5"/>
  <c r="BY157" i="1"/>
  <c r="AM155" i="1"/>
  <c r="CA121" i="5"/>
  <c r="BB183" i="1"/>
  <c r="AW171" i="5"/>
  <c r="Q51" i="18"/>
  <c r="BW165" i="5"/>
  <c r="BM163" i="5"/>
  <c r="AS191" i="1"/>
  <c r="P132" i="5"/>
  <c r="AN164" i="17"/>
  <c r="AZ125" i="5"/>
  <c r="BW184" i="5"/>
  <c r="CP198" i="5"/>
  <c r="BF167" i="1"/>
  <c r="Z177" i="5"/>
  <c r="BG158" i="17"/>
  <c r="DF187" i="17"/>
  <c r="DJ62" i="5"/>
  <c r="AB156" i="1"/>
  <c r="BU46" i="5"/>
  <c r="N194" i="17"/>
  <c r="O179" i="17"/>
  <c r="DO41" i="5"/>
  <c r="BF169" i="17"/>
  <c r="BA171" i="1"/>
  <c r="AT152" i="17"/>
  <c r="BD178" i="17"/>
  <c r="BJ189" i="17"/>
  <c r="CJ191" i="1"/>
  <c r="DM172" i="5"/>
  <c r="AT164" i="1"/>
  <c r="V177" i="1"/>
  <c r="CM162" i="17"/>
  <c r="BZ190" i="17"/>
  <c r="BR159" i="17"/>
  <c r="BN196" i="17"/>
  <c r="AH166" i="1"/>
  <c r="DO53" i="18"/>
  <c r="M100" i="5"/>
  <c r="CN190" i="1"/>
  <c r="CX179" i="1"/>
  <c r="O24" i="18"/>
  <c r="CO163" i="1"/>
  <c r="CD165" i="17"/>
  <c r="BC200" i="17"/>
  <c r="X183" i="1"/>
  <c r="BH170" i="17"/>
  <c r="AO171" i="17"/>
  <c r="M154" i="1"/>
  <c r="BM160" i="1"/>
  <c r="BC160" i="1"/>
  <c r="CH43" i="17"/>
  <c r="BA191" i="17"/>
  <c r="Q178" i="1"/>
  <c r="CY176" i="1"/>
  <c r="CC195" i="1"/>
  <c r="BM198" i="1"/>
  <c r="BF162" i="17"/>
  <c r="CC181" i="17"/>
  <c r="BO18" i="18"/>
  <c r="BM171" i="17"/>
  <c r="Y157" i="5"/>
  <c r="CY188" i="5"/>
  <c r="BZ148" i="5"/>
  <c r="W160" i="5"/>
  <c r="CJ160" i="1"/>
  <c r="BW153" i="1"/>
  <c r="CB169" i="17"/>
  <c r="Q182" i="5"/>
  <c r="DM78" i="5"/>
  <c r="Y163" i="1"/>
  <c r="BX151" i="5"/>
  <c r="BV169" i="17"/>
  <c r="CH40" i="5"/>
  <c r="CY179" i="17"/>
  <c r="N187" i="17"/>
  <c r="BZ192" i="1"/>
  <c r="CR176" i="1"/>
  <c r="AC159" i="1"/>
  <c r="CT188" i="1"/>
  <c r="AU190" i="17"/>
  <c r="DF164" i="1"/>
  <c r="CR161" i="17"/>
  <c r="DC152" i="17"/>
  <c r="BI188" i="17"/>
  <c r="BP172" i="1"/>
  <c r="CS192" i="5"/>
  <c r="DB154" i="5"/>
  <c r="AU195" i="1"/>
  <c r="AF176" i="1"/>
  <c r="P165" i="17"/>
  <c r="CT196" i="1"/>
  <c r="BA140" i="5"/>
  <c r="BK155" i="1"/>
  <c r="BV192" i="17"/>
  <c r="T169" i="5"/>
  <c r="BR89" i="5"/>
  <c r="AV200" i="5"/>
  <c r="AA130" i="5"/>
  <c r="S186" i="17"/>
  <c r="T184" i="5"/>
  <c r="BO162" i="1"/>
  <c r="CW176" i="5"/>
  <c r="AD88" i="5"/>
  <c r="DE183" i="5"/>
  <c r="AC154" i="5"/>
  <c r="DL184" i="1"/>
  <c r="BS186" i="1"/>
  <c r="BZ151" i="17"/>
  <c r="CW167" i="5"/>
  <c r="DJ151" i="5"/>
  <c r="AM63" i="5"/>
  <c r="DK122" i="1"/>
  <c r="AM154" i="5"/>
  <c r="CM119" i="1"/>
  <c r="DO172" i="17"/>
  <c r="AF190" i="17"/>
  <c r="CM196" i="5"/>
  <c r="N184" i="5"/>
  <c r="BX188" i="5"/>
  <c r="Y164" i="5"/>
  <c r="N183" i="5"/>
  <c r="AL158" i="17"/>
  <c r="BC154" i="17"/>
  <c r="BZ185" i="5"/>
  <c r="BW196" i="17"/>
  <c r="DE176" i="1"/>
  <c r="BN155" i="17"/>
  <c r="DC177" i="5"/>
  <c r="CH170" i="5"/>
  <c r="AT161" i="17"/>
  <c r="BV174" i="5"/>
  <c r="CF175" i="1"/>
  <c r="AU199" i="1"/>
  <c r="AT172" i="1"/>
  <c r="AS198" i="17"/>
  <c r="AY119" i="5"/>
  <c r="BB164" i="17"/>
  <c r="AE176" i="5"/>
  <c r="DH191" i="17"/>
  <c r="CE169" i="17"/>
  <c r="CS164" i="17"/>
  <c r="BL197" i="5"/>
  <c r="CM198" i="17"/>
  <c r="R172" i="17"/>
  <c r="AM171" i="5"/>
  <c r="DF126" i="5"/>
  <c r="CM192" i="5"/>
  <c r="AE127" i="5"/>
  <c r="CC173" i="5"/>
  <c r="O159" i="17"/>
  <c r="AH183" i="1"/>
  <c r="DC153" i="17"/>
  <c r="R194" i="5"/>
  <c r="AW176" i="5"/>
  <c r="CO198" i="17"/>
  <c r="CD177" i="17"/>
  <c r="P156" i="17"/>
  <c r="BA182" i="1"/>
  <c r="DD158" i="1"/>
  <c r="BT165" i="1"/>
  <c r="AW154" i="1"/>
  <c r="BK115" i="1"/>
  <c r="CZ183" i="1"/>
  <c r="BS188" i="17"/>
  <c r="U192" i="5"/>
  <c r="BD187" i="1"/>
  <c r="U40" i="18"/>
  <c r="BI176" i="1"/>
  <c r="R191" i="17"/>
  <c r="BV197" i="5"/>
  <c r="BK164" i="1"/>
  <c r="CO178" i="17"/>
  <c r="AT152" i="5"/>
  <c r="DE11" i="5"/>
  <c r="DM199" i="17"/>
  <c r="AX190" i="1"/>
  <c r="AA170" i="5"/>
  <c r="U180" i="17"/>
  <c r="BM199" i="5"/>
  <c r="O154" i="1"/>
  <c r="AX153" i="17"/>
  <c r="BT180" i="5"/>
  <c r="CW35" i="5"/>
  <c r="BY152" i="1"/>
  <c r="BU194" i="5"/>
  <c r="CT31" i="18"/>
  <c r="Y176" i="17"/>
  <c r="AQ34" i="18"/>
  <c r="AY185" i="5"/>
  <c r="DG156" i="5"/>
  <c r="DD169" i="5"/>
  <c r="AK181" i="5"/>
  <c r="CL30" i="5"/>
  <c r="AS29" i="5"/>
  <c r="BZ104" i="5"/>
  <c r="BQ188" i="5"/>
  <c r="AD190" i="17"/>
  <c r="BU173" i="17"/>
  <c r="U159" i="17"/>
  <c r="Y168" i="5"/>
  <c r="DC70" i="5"/>
  <c r="Q180" i="5"/>
  <c r="CC157" i="17"/>
  <c r="CB31" i="18"/>
  <c r="AG122" i="5"/>
  <c r="CB153" i="5"/>
  <c r="AM27" i="5"/>
  <c r="BB165" i="17"/>
  <c r="W180" i="1"/>
  <c r="AQ162" i="17"/>
  <c r="CF167" i="1"/>
  <c r="AK193" i="17"/>
  <c r="BP166" i="17"/>
  <c r="W151" i="5"/>
  <c r="Y172" i="17"/>
  <c r="DO197" i="17"/>
  <c r="AB152" i="5"/>
  <c r="BL180" i="5"/>
  <c r="CD190" i="17"/>
  <c r="Q47" i="18"/>
  <c r="CY159" i="5"/>
  <c r="CN177" i="5"/>
  <c r="AD197" i="5"/>
  <c r="CW163" i="17"/>
  <c r="L177" i="17"/>
  <c r="BR175" i="5"/>
  <c r="DJ200" i="1"/>
  <c r="X152" i="5"/>
  <c r="DK157" i="17"/>
  <c r="CG187" i="17"/>
  <c r="DG180" i="17"/>
  <c r="AJ196" i="17"/>
  <c r="BH156" i="5"/>
  <c r="CI198" i="1"/>
  <c r="W169" i="1"/>
  <c r="BQ98" i="5"/>
  <c r="AS162" i="5"/>
  <c r="DH182" i="17"/>
  <c r="U154" i="17"/>
  <c r="AC155" i="1"/>
  <c r="DL185" i="1"/>
  <c r="BH155" i="1"/>
  <c r="DB173" i="17"/>
  <c r="CE154" i="5"/>
  <c r="N185" i="1"/>
  <c r="CI151" i="17"/>
  <c r="CK176" i="17"/>
  <c r="AJ18" i="18"/>
  <c r="DO194" i="5"/>
  <c r="AY184" i="17"/>
  <c r="CN167" i="17"/>
  <c r="AA191" i="1"/>
  <c r="BV182" i="17"/>
  <c r="Y181" i="1"/>
  <c r="R151" i="5"/>
  <c r="R174" i="1"/>
  <c r="BI153" i="1"/>
  <c r="O188" i="5"/>
  <c r="AI109" i="5"/>
  <c r="AX119" i="5"/>
  <c r="CM198" i="1"/>
  <c r="AK152" i="5"/>
  <c r="S156" i="17"/>
  <c r="AR194" i="17"/>
  <c r="R193" i="17"/>
  <c r="CT153" i="1"/>
  <c r="AS172" i="5"/>
  <c r="Z153" i="17"/>
  <c r="Z182" i="17"/>
  <c r="BE158" i="1"/>
  <c r="BW155" i="17"/>
  <c r="X196" i="17"/>
  <c r="CA182" i="5"/>
  <c r="M165" i="17"/>
  <c r="BH171" i="1"/>
  <c r="DJ159" i="5"/>
  <c r="CS166" i="1"/>
  <c r="DL173" i="5"/>
  <c r="CS196" i="17"/>
  <c r="O160" i="17"/>
  <c r="U163" i="1"/>
  <c r="DO170" i="17"/>
  <c r="AT168" i="17"/>
  <c r="DB91" i="5"/>
  <c r="DF193" i="1"/>
  <c r="CB187" i="17"/>
  <c r="AX195" i="1"/>
  <c r="BG182" i="17"/>
  <c r="DH68" i="18"/>
  <c r="T161" i="1"/>
  <c r="U179" i="5"/>
  <c r="BN196" i="1"/>
  <c r="BW182" i="17"/>
  <c r="BZ180" i="5"/>
  <c r="AN196" i="17"/>
  <c r="CQ159" i="1"/>
  <c r="BM180" i="1"/>
  <c r="DJ196" i="1"/>
  <c r="AS181" i="5"/>
  <c r="BQ99" i="5"/>
  <c r="CR184" i="5"/>
  <c r="L173" i="17"/>
  <c r="AG171" i="1"/>
  <c r="CH153" i="17"/>
  <c r="AD187" i="17"/>
  <c r="BZ156" i="1"/>
  <c r="CT185" i="5"/>
  <c r="AC56" i="5"/>
  <c r="AY190" i="1"/>
  <c r="DA151" i="1"/>
  <c r="Z164" i="5"/>
  <c r="P181" i="5"/>
  <c r="DI186" i="5"/>
  <c r="M193" i="17"/>
  <c r="AZ177" i="17"/>
  <c r="CV198" i="5"/>
  <c r="Y170" i="1"/>
  <c r="BW172" i="5"/>
  <c r="CK190" i="1"/>
  <c r="CI199" i="17"/>
  <c r="CO152" i="5"/>
  <c r="AD170" i="17"/>
  <c r="CW31" i="5"/>
  <c r="BX183" i="5"/>
  <c r="CK169" i="17"/>
  <c r="Q192" i="5"/>
  <c r="CE161" i="17"/>
  <c r="AK195" i="5"/>
  <c r="DF153" i="5"/>
  <c r="BZ160" i="17"/>
  <c r="AQ186" i="17"/>
  <c r="DN50" i="5"/>
  <c r="AN192" i="5"/>
  <c r="AB171" i="1"/>
  <c r="CG114" i="1"/>
  <c r="AD187" i="1"/>
  <c r="BS165" i="17"/>
  <c r="U176" i="5"/>
  <c r="P200" i="5"/>
  <c r="AS93" i="5"/>
  <c r="BM170" i="5"/>
  <c r="CF194" i="17"/>
  <c r="AB178" i="1"/>
  <c r="BZ176" i="17"/>
  <c r="CW158" i="1"/>
  <c r="BF177" i="17"/>
  <c r="L155" i="17"/>
  <c r="BV143" i="5"/>
  <c r="AB170" i="5"/>
  <c r="AQ199" i="17"/>
  <c r="AW154" i="17"/>
  <c r="DN189" i="1"/>
  <c r="CN152" i="17"/>
  <c r="BW194" i="5"/>
  <c r="AR191" i="17"/>
  <c r="CG183" i="17"/>
  <c r="AF196" i="5"/>
  <c r="AS141" i="5"/>
  <c r="AR178" i="5"/>
  <c r="BC179" i="17"/>
  <c r="CL196" i="17"/>
  <c r="CQ158" i="1"/>
  <c r="DK194" i="5"/>
  <c r="DO200" i="5"/>
  <c r="CU38" i="5"/>
  <c r="BU184" i="5"/>
  <c r="AU156" i="1"/>
  <c r="BU166" i="17"/>
  <c r="AQ186" i="1"/>
  <c r="BT157" i="17"/>
  <c r="AA176" i="5"/>
  <c r="L183" i="5"/>
  <c r="CD39" i="17"/>
  <c r="CX153" i="17"/>
  <c r="AA186" i="5"/>
  <c r="M176" i="17"/>
  <c r="CL178" i="1"/>
  <c r="AR182" i="5"/>
  <c r="CJ118" i="5"/>
  <c r="X84" i="5"/>
  <c r="CS54" i="5"/>
  <c r="BD182" i="17"/>
  <c r="BG175" i="1"/>
  <c r="DF167" i="1"/>
  <c r="U185" i="5"/>
  <c r="AK154" i="17"/>
  <c r="W32" i="5"/>
  <c r="BG171" i="1"/>
  <c r="DH65" i="5"/>
  <c r="L199" i="1"/>
  <c r="AQ157" i="17"/>
  <c r="AP164" i="1"/>
  <c r="BS161" i="17"/>
  <c r="N179" i="17"/>
  <c r="BA171" i="17"/>
  <c r="DK186" i="17"/>
  <c r="Z198" i="17"/>
  <c r="CT200" i="1"/>
  <c r="AY155" i="1"/>
  <c r="BA190" i="1"/>
  <c r="AZ187" i="1"/>
  <c r="BI191" i="17"/>
  <c r="BX168" i="1"/>
  <c r="BJ182" i="17"/>
  <c r="BJ180" i="5"/>
  <c r="S191" i="1"/>
  <c r="BF160" i="17"/>
  <c r="AY167" i="1"/>
  <c r="BW189" i="1"/>
  <c r="DL170" i="5"/>
  <c r="DB200" i="5"/>
  <c r="AY158" i="1"/>
  <c r="AL161" i="17"/>
  <c r="CL168" i="1"/>
  <c r="R198" i="1"/>
  <c r="AH81" i="5"/>
  <c r="AS178" i="1"/>
  <c r="CZ186" i="5"/>
  <c r="BH197" i="5"/>
  <c r="DA42" i="5"/>
  <c r="CD161" i="1"/>
  <c r="BB181" i="5"/>
  <c r="CZ164" i="1"/>
  <c r="CB196" i="1"/>
  <c r="DB63" i="5"/>
  <c r="DF60" i="5"/>
  <c r="AL185" i="1"/>
  <c r="DA194" i="17"/>
  <c r="AF180" i="17"/>
  <c r="AY170" i="5"/>
  <c r="W102" i="5"/>
  <c r="BF176" i="5"/>
  <c r="DK171" i="17"/>
  <c r="BE41" i="18"/>
  <c r="DC184" i="1"/>
  <c r="AW183" i="1"/>
  <c r="U154" i="1"/>
  <c r="DD172" i="1"/>
  <c r="DL121" i="1"/>
  <c r="AF151" i="17"/>
  <c r="L176" i="17"/>
  <c r="BS179" i="5"/>
  <c r="AT164" i="5"/>
  <c r="AL181" i="1"/>
  <c r="BW29" i="18"/>
  <c r="DB183" i="17"/>
  <c r="CP183" i="1"/>
  <c r="CM195" i="17"/>
  <c r="CK173" i="1"/>
  <c r="DA93" i="5"/>
  <c r="AA17" i="5"/>
  <c r="DE69" i="5"/>
  <c r="BY198" i="17"/>
  <c r="BD39" i="17"/>
  <c r="AH174" i="5"/>
  <c r="CA199" i="1"/>
  <c r="AX184" i="17"/>
  <c r="AN165" i="17"/>
  <c r="DH193" i="5"/>
  <c r="AL150" i="5"/>
  <c r="BH60" i="5"/>
  <c r="CK164" i="5"/>
  <c r="Z200" i="1"/>
  <c r="DE158" i="5"/>
  <c r="AO159" i="5"/>
  <c r="DD187" i="1"/>
  <c r="CE117" i="5"/>
  <c r="CR189" i="17"/>
  <c r="AO184" i="5"/>
  <c r="AO170" i="17"/>
  <c r="CI191" i="1"/>
  <c r="DO175" i="17"/>
  <c r="AV166" i="5"/>
  <c r="S156" i="1"/>
  <c r="AG159" i="5"/>
  <c r="DF193" i="17"/>
  <c r="Q192" i="1"/>
  <c r="L200" i="5"/>
  <c r="BC157" i="1"/>
  <c r="AG41" i="5"/>
  <c r="BH10" i="5"/>
  <c r="CB180" i="17"/>
  <c r="BN77" i="5"/>
  <c r="BA156" i="17"/>
  <c r="DK66" i="5"/>
  <c r="AK157" i="1"/>
  <c r="CA174" i="5"/>
  <c r="X153" i="1"/>
  <c r="AG151" i="1"/>
  <c r="BE87" i="5"/>
  <c r="BM183" i="5"/>
  <c r="BA159" i="1"/>
  <c r="DN161" i="1"/>
  <c r="BY191" i="17"/>
  <c r="DC198" i="1"/>
  <c r="DO172" i="5"/>
  <c r="CM167" i="1"/>
  <c r="CT181" i="17"/>
  <c r="CC156" i="1"/>
  <c r="AN171" i="1"/>
  <c r="BQ171" i="5"/>
  <c r="BP164" i="1"/>
  <c r="BZ167" i="1"/>
  <c r="W185" i="17"/>
  <c r="T185" i="1"/>
  <c r="BD108" i="5"/>
  <c r="CF167" i="17"/>
  <c r="BO189" i="1"/>
  <c r="CL158" i="1"/>
  <c r="BV151" i="1"/>
  <c r="CS185" i="1"/>
  <c r="AL170" i="1"/>
  <c r="CG151" i="1"/>
  <c r="AQ164" i="17"/>
  <c r="CE184" i="5"/>
  <c r="P158" i="1"/>
  <c r="X154" i="1"/>
  <c r="L22" i="5"/>
  <c r="BK199" i="5"/>
  <c r="BT191" i="17"/>
  <c r="CK106" i="5"/>
  <c r="DJ165" i="1"/>
  <c r="BI98" i="5"/>
  <c r="AF175" i="5"/>
  <c r="BO195" i="5"/>
  <c r="CX191" i="5"/>
  <c r="CY200" i="5"/>
  <c r="BY167" i="5"/>
  <c r="AH186" i="1"/>
  <c r="CI195" i="17"/>
  <c r="AQ184" i="17"/>
  <c r="AT199" i="17"/>
  <c r="N161" i="1"/>
  <c r="BA162" i="17"/>
  <c r="BH198" i="1"/>
  <c r="CY161" i="17"/>
  <c r="AK187" i="5"/>
  <c r="BS176" i="17"/>
  <c r="CX60" i="5"/>
  <c r="AE99" i="5"/>
  <c r="DO195" i="5"/>
  <c r="CF190" i="1"/>
  <c r="CA176" i="17"/>
  <c r="CK176" i="5"/>
  <c r="V159" i="1"/>
  <c r="CF171" i="17"/>
  <c r="CB155" i="1"/>
  <c r="BP179" i="1"/>
  <c r="BD180" i="1"/>
  <c r="AF184" i="5"/>
  <c r="CZ182" i="17"/>
  <c r="BR172" i="5"/>
  <c r="CT164" i="1"/>
  <c r="Q197" i="1"/>
  <c r="AV33" i="5"/>
  <c r="BQ200" i="5"/>
  <c r="CF157" i="17"/>
  <c r="CS197" i="1"/>
  <c r="AW195" i="17"/>
  <c r="S189" i="1"/>
  <c r="Q199" i="5"/>
  <c r="DM161" i="5"/>
  <c r="U110" i="1"/>
  <c r="CV157" i="17"/>
  <c r="AO194" i="5"/>
  <c r="BQ169" i="1"/>
  <c r="CM165" i="1"/>
  <c r="BF193" i="5"/>
  <c r="DI181" i="17"/>
  <c r="L179" i="17"/>
  <c r="AY161" i="17"/>
  <c r="DI173" i="1"/>
  <c r="DM191" i="5"/>
  <c r="AX193" i="17"/>
  <c r="O170" i="1"/>
  <c r="AL151" i="1"/>
  <c r="M29" i="5"/>
  <c r="DE194" i="1"/>
  <c r="BK194" i="1"/>
  <c r="BC196" i="17"/>
  <c r="AH194" i="1"/>
  <c r="AI183" i="17"/>
  <c r="AV174" i="5"/>
  <c r="BR197" i="1"/>
  <c r="DH198" i="5"/>
  <c r="P153" i="5"/>
  <c r="AF55" i="5"/>
  <c r="AP175" i="5"/>
  <c r="AP199" i="17"/>
  <c r="DK165" i="17"/>
  <c r="DC179" i="1"/>
  <c r="L196" i="17"/>
  <c r="CY157" i="1"/>
  <c r="V184" i="1"/>
  <c r="AY14" i="18"/>
  <c r="CA171" i="5"/>
  <c r="DF167" i="17"/>
  <c r="CC194" i="17"/>
  <c r="BT158" i="1"/>
  <c r="AB198" i="1"/>
  <c r="CL159" i="1"/>
  <c r="DJ178" i="5"/>
  <c r="CD69" i="5"/>
  <c r="BR188" i="5"/>
  <c r="AJ124" i="5"/>
  <c r="AL23" i="18"/>
  <c r="BE176" i="1"/>
  <c r="BO191" i="5"/>
  <c r="AD170" i="1"/>
  <c r="AY166" i="1"/>
  <c r="BO200" i="17"/>
  <c r="CF155" i="1"/>
  <c r="AV170" i="1"/>
  <c r="BK154" i="17"/>
  <c r="AG196" i="1"/>
  <c r="AE84" i="5"/>
  <c r="O153" i="17"/>
  <c r="L162" i="17"/>
  <c r="DI183" i="17"/>
  <c r="CU170" i="17"/>
  <c r="DM171" i="17"/>
  <c r="DL178" i="17"/>
  <c r="BW178" i="17"/>
  <c r="CE88" i="5"/>
  <c r="AB195" i="1"/>
  <c r="CZ177" i="5"/>
  <c r="DE191" i="5"/>
  <c r="AZ187" i="17"/>
  <c r="AP185" i="17"/>
  <c r="Q175" i="5"/>
  <c r="CV194" i="1"/>
  <c r="BX174" i="5"/>
  <c r="BB16" i="5"/>
  <c r="M117" i="5"/>
  <c r="N175" i="5"/>
  <c r="DO188" i="5"/>
  <c r="DH169" i="5"/>
  <c r="R160" i="17"/>
  <c r="BZ186" i="17"/>
  <c r="DE50" i="5"/>
  <c r="AO160" i="17"/>
  <c r="CM82" i="5"/>
  <c r="AF192" i="1"/>
  <c r="AL186" i="5"/>
  <c r="CV160" i="5"/>
  <c r="DI162" i="1"/>
  <c r="V183" i="5"/>
  <c r="BZ172" i="17"/>
  <c r="U195" i="17"/>
  <c r="AK176" i="5"/>
  <c r="BD160" i="1"/>
  <c r="DN159" i="1"/>
  <c r="CO187" i="1"/>
  <c r="AE154" i="1"/>
  <c r="L178" i="17"/>
  <c r="DD195" i="17"/>
  <c r="CD159" i="17"/>
  <c r="CJ198" i="17"/>
  <c r="BA170" i="17"/>
  <c r="BB192" i="17"/>
  <c r="AA165" i="17"/>
  <c r="AN174" i="17"/>
  <c r="CU154" i="1"/>
  <c r="AT192" i="1"/>
  <c r="R197" i="1"/>
  <c r="P195" i="1"/>
  <c r="BH173" i="1"/>
  <c r="AP169" i="17"/>
  <c r="BI170" i="17"/>
  <c r="AY174" i="17"/>
  <c r="CR108" i="5"/>
  <c r="DK191" i="5"/>
  <c r="BS111" i="5"/>
  <c r="AR164" i="17"/>
  <c r="AQ162" i="1"/>
  <c r="AJ161" i="1"/>
  <c r="BO185" i="5"/>
  <c r="BD185" i="17"/>
  <c r="BA187" i="1"/>
  <c r="CF95" i="5"/>
  <c r="AM162" i="1"/>
  <c r="BP63" i="18"/>
  <c r="BA102" i="5"/>
  <c r="CO154" i="17"/>
  <c r="BG109" i="1"/>
  <c r="O189" i="17"/>
  <c r="BC164" i="17"/>
  <c r="AG188" i="17"/>
  <c r="AU172" i="5"/>
  <c r="CX157" i="17"/>
  <c r="BQ197" i="5"/>
  <c r="AR194" i="1"/>
  <c r="AQ158" i="1"/>
  <c r="CN172" i="1"/>
  <c r="M160" i="1"/>
  <c r="Q156" i="17"/>
  <c r="BL188" i="17"/>
  <c r="CN52" i="5"/>
  <c r="DI154" i="5"/>
  <c r="AJ199" i="5"/>
  <c r="AL185" i="17"/>
  <c r="CJ188" i="1"/>
  <c r="AW176" i="17"/>
  <c r="AU184" i="1"/>
  <c r="S153" i="1"/>
  <c r="AY108" i="5"/>
  <c r="Z184" i="5"/>
  <c r="O184" i="17"/>
  <c r="BQ199" i="1"/>
  <c r="AH153" i="1"/>
  <c r="DL70" i="5"/>
  <c r="AX189" i="5"/>
  <c r="BV198" i="1"/>
  <c r="BF65" i="5"/>
  <c r="AB172" i="1"/>
  <c r="AM194" i="1"/>
  <c r="BA196" i="17"/>
  <c r="AR168" i="17"/>
  <c r="BV70" i="5"/>
  <c r="AM102" i="5"/>
  <c r="CQ190" i="17"/>
  <c r="CL188" i="1"/>
  <c r="CI200" i="17"/>
  <c r="CG164" i="1"/>
  <c r="R177" i="17"/>
  <c r="CY151" i="17"/>
  <c r="AD160" i="17"/>
  <c r="AG76" i="5"/>
  <c r="DL185" i="5"/>
  <c r="CB156" i="1"/>
  <c r="AJ178" i="1"/>
  <c r="DD162" i="17"/>
  <c r="CK155" i="1"/>
  <c r="CP196" i="1"/>
  <c r="O190" i="1"/>
  <c r="AQ192" i="1"/>
  <c r="Y169" i="17"/>
  <c r="AL162" i="1"/>
  <c r="AM122" i="1"/>
  <c r="DI176" i="1"/>
  <c r="CZ196" i="17"/>
  <c r="DK196" i="17"/>
  <c r="AZ178" i="17"/>
  <c r="BS163" i="17"/>
  <c r="AE157" i="1"/>
  <c r="AD184" i="1"/>
  <c r="BR171" i="1"/>
  <c r="V194" i="17"/>
  <c r="BY158" i="17"/>
  <c r="CO38" i="5"/>
  <c r="P190" i="17"/>
  <c r="BP181" i="5"/>
  <c r="AF195" i="17"/>
  <c r="BK188" i="17"/>
  <c r="CV200" i="1"/>
  <c r="AV175" i="17"/>
  <c r="DA142" i="5"/>
  <c r="AA159" i="17"/>
  <c r="BO157" i="17"/>
  <c r="BD66" i="5"/>
  <c r="AC157" i="5"/>
  <c r="V196" i="5"/>
  <c r="BA176" i="5"/>
  <c r="BC31" i="5"/>
  <c r="DC92" i="5"/>
  <c r="CF171" i="5"/>
  <c r="CY170" i="17"/>
  <c r="L181" i="5"/>
  <c r="CU106" i="5"/>
  <c r="CO155" i="1"/>
  <c r="BP196" i="5"/>
  <c r="BP161" i="1"/>
  <c r="AT31" i="5"/>
  <c r="AP67" i="5"/>
  <c r="BN177" i="17"/>
  <c r="CN185" i="5"/>
  <c r="BB187" i="17"/>
  <c r="CY172" i="1"/>
  <c r="CJ162" i="1"/>
  <c r="AT10" i="5"/>
  <c r="BB167" i="5"/>
  <c r="BP199" i="5"/>
  <c r="AN183" i="17"/>
  <c r="BL173" i="5"/>
  <c r="R49" i="18"/>
  <c r="CP172" i="5"/>
  <c r="AI193" i="1"/>
  <c r="P173" i="1"/>
  <c r="BT167" i="5"/>
  <c r="Y154" i="5"/>
  <c r="DD193" i="17"/>
  <c r="DF153" i="17"/>
  <c r="X168" i="17"/>
  <c r="BI186" i="1"/>
  <c r="BG153" i="17"/>
  <c r="BO160" i="17"/>
  <c r="Q193" i="17"/>
  <c r="BG177" i="5"/>
  <c r="BO151" i="17"/>
  <c r="DJ187" i="5"/>
  <c r="DJ174" i="5"/>
  <c r="CR91" i="5"/>
  <c r="DD175" i="17"/>
  <c r="BO192" i="17"/>
  <c r="AA191" i="17"/>
  <c r="AO172" i="5"/>
  <c r="U173" i="1"/>
  <c r="DG169" i="1"/>
  <c r="BP151" i="17"/>
  <c r="BG179" i="5"/>
  <c r="CU181" i="17"/>
  <c r="BU183" i="1"/>
  <c r="CV188" i="1"/>
  <c r="BR161" i="1"/>
  <c r="P195" i="17"/>
  <c r="BY158" i="5"/>
  <c r="CO197" i="5"/>
  <c r="BP139" i="5"/>
  <c r="BA169" i="17"/>
  <c r="S167" i="1"/>
  <c r="CJ169" i="1"/>
  <c r="DF165" i="5"/>
  <c r="AL168" i="17"/>
  <c r="BK163" i="17"/>
  <c r="CL163" i="5"/>
  <c r="AQ173" i="17"/>
  <c r="BV174" i="1"/>
  <c r="CC159" i="17"/>
  <c r="Y185" i="5"/>
  <c r="DJ154" i="5"/>
  <c r="AN163" i="17"/>
  <c r="CT192" i="17"/>
  <c r="CR165" i="1"/>
  <c r="CO174" i="17"/>
  <c r="BI168" i="1"/>
  <c r="AR167" i="5"/>
  <c r="CF168" i="1"/>
  <c r="DE157" i="17"/>
  <c r="AY152" i="17"/>
  <c r="DM192" i="17"/>
  <c r="BG197" i="17"/>
  <c r="CI197" i="1"/>
  <c r="Z160" i="5"/>
  <c r="DH197" i="5"/>
  <c r="AU187" i="17"/>
  <c r="CA165" i="17"/>
  <c r="CN157" i="5"/>
  <c r="N24" i="5"/>
  <c r="DL169" i="5"/>
  <c r="CU159" i="17"/>
  <c r="AM151" i="1"/>
  <c r="AV153" i="17"/>
  <c r="CT200" i="5"/>
  <c r="AF53" i="5"/>
  <c r="DI193" i="5"/>
  <c r="BU168" i="5"/>
  <c r="AE171" i="1"/>
  <c r="V186" i="17"/>
  <c r="BG192" i="5"/>
  <c r="BI190" i="1"/>
  <c r="BG77" i="5"/>
  <c r="V190" i="5"/>
  <c r="V180" i="5"/>
  <c r="AP153" i="17"/>
  <c r="AA179" i="5"/>
  <c r="W156" i="1"/>
  <c r="CU162" i="1"/>
  <c r="BM175" i="17"/>
  <c r="BI171" i="5"/>
  <c r="T177" i="1"/>
  <c r="AC84" i="5"/>
  <c r="AG199" i="5"/>
  <c r="BR191" i="17"/>
  <c r="AU186" i="1"/>
  <c r="CW157" i="17"/>
  <c r="CJ184" i="17"/>
  <c r="CJ178" i="17"/>
  <c r="DL194" i="1"/>
  <c r="BQ179" i="17"/>
  <c r="CS165" i="1"/>
  <c r="AP45" i="18"/>
  <c r="AH186" i="5"/>
  <c r="BU108" i="5"/>
  <c r="CZ181" i="5"/>
  <c r="CZ170" i="17"/>
  <c r="AV184" i="1"/>
  <c r="M161" i="1"/>
  <c r="U162" i="1"/>
  <c r="CB175" i="5"/>
  <c r="BH174" i="17"/>
  <c r="BQ156" i="1"/>
  <c r="DD154" i="5"/>
  <c r="AJ179" i="1"/>
  <c r="DI197" i="5"/>
  <c r="BG187" i="17"/>
  <c r="DK191" i="1"/>
  <c r="DA200" i="1"/>
  <c r="DG182" i="17"/>
  <c r="AP168" i="17"/>
  <c r="DG88" i="5"/>
  <c r="AB183" i="5"/>
  <c r="BK183" i="17"/>
  <c r="BN176" i="5"/>
  <c r="CO186" i="5"/>
  <c r="CL178" i="17"/>
  <c r="Q151" i="1"/>
  <c r="DI198" i="17"/>
  <c r="CP160" i="5"/>
  <c r="CX77" i="5"/>
  <c r="BA178" i="17"/>
  <c r="AF191" i="1"/>
  <c r="AP165" i="1"/>
  <c r="CA185" i="1"/>
  <c r="L181" i="17"/>
  <c r="CI123" i="5"/>
  <c r="DK198" i="5"/>
  <c r="BE200" i="17"/>
  <c r="DE164" i="5"/>
  <c r="BX119" i="5"/>
  <c r="CQ52" i="18"/>
  <c r="CH184" i="1"/>
  <c r="BZ195" i="1"/>
  <c r="CB171" i="5"/>
  <c r="AU127" i="5"/>
  <c r="CN39" i="17"/>
  <c r="AN184" i="5"/>
  <c r="BH118" i="5"/>
  <c r="CE174" i="1"/>
  <c r="W192" i="1"/>
  <c r="Z164" i="1"/>
  <c r="AV168" i="5"/>
  <c r="CY56" i="5"/>
  <c r="AS188" i="1"/>
  <c r="M199" i="1"/>
  <c r="AR190" i="17"/>
  <c r="BO172" i="1"/>
  <c r="AU152" i="1"/>
  <c r="AE166" i="17"/>
  <c r="AS46" i="5"/>
  <c r="BX179" i="17"/>
  <c r="DC74" i="5"/>
  <c r="BH187" i="5"/>
  <c r="CI181" i="17"/>
  <c r="DN187" i="1"/>
  <c r="BN168" i="5"/>
  <c r="N161" i="17"/>
  <c r="CZ180" i="5"/>
  <c r="BN43" i="5"/>
  <c r="CQ164" i="1"/>
  <c r="AT162" i="17"/>
  <c r="CV172" i="5"/>
  <c r="S155" i="17"/>
  <c r="BZ166" i="1"/>
  <c r="AS166" i="17"/>
  <c r="CD155" i="17"/>
  <c r="BB160" i="5"/>
  <c r="BU177" i="1"/>
  <c r="AU195" i="17"/>
  <c r="BQ184" i="1"/>
  <c r="DG179" i="1"/>
  <c r="CY181" i="1"/>
  <c r="CN174" i="1"/>
  <c r="AI187" i="17"/>
  <c r="BF172" i="17"/>
  <c r="CH155" i="5"/>
  <c r="BH122" i="5"/>
  <c r="BT186" i="1"/>
  <c r="CK179" i="17"/>
  <c r="BQ175" i="1"/>
  <c r="BV196" i="5"/>
  <c r="DM185" i="1"/>
  <c r="AM43" i="17"/>
  <c r="BA159" i="5"/>
  <c r="AL187" i="5"/>
  <c r="BG22" i="5"/>
  <c r="DC163" i="5"/>
  <c r="AL153" i="1"/>
  <c r="DN94" i="5"/>
  <c r="DM185" i="17"/>
  <c r="DM160" i="1"/>
  <c r="AK160" i="17"/>
  <c r="AC186" i="17"/>
  <c r="CA190" i="5"/>
  <c r="CJ156" i="1"/>
  <c r="CI187" i="5"/>
  <c r="CF99" i="5"/>
  <c r="AK157" i="17"/>
  <c r="CI171" i="1"/>
  <c r="BO173" i="5"/>
  <c r="CB40" i="17"/>
  <c r="DI80" i="5"/>
  <c r="O171" i="17"/>
  <c r="CC179" i="5"/>
  <c r="L185" i="5"/>
  <c r="BQ178" i="17"/>
  <c r="AZ179" i="17"/>
  <c r="BV47" i="5"/>
  <c r="BR104" i="5"/>
  <c r="DB159" i="1"/>
  <c r="AV194" i="1"/>
  <c r="AY179" i="1"/>
  <c r="BA194" i="1"/>
  <c r="CW163" i="1"/>
  <c r="AF155" i="1"/>
  <c r="AO195" i="17"/>
  <c r="N23" i="5"/>
  <c r="DO167" i="17"/>
  <c r="CB152" i="1"/>
  <c r="BX165" i="5"/>
  <c r="AQ40" i="5"/>
  <c r="CG175" i="1"/>
  <c r="X185" i="1"/>
  <c r="DH67" i="5"/>
  <c r="DM36" i="18"/>
  <c r="CM192" i="1"/>
  <c r="DF178" i="5"/>
  <c r="AD185" i="17"/>
  <c r="AE156" i="17"/>
  <c r="P151" i="1"/>
  <c r="AF185" i="5"/>
  <c r="CY191" i="5"/>
  <c r="CN36" i="18"/>
  <c r="BD155" i="1"/>
  <c r="CD197" i="17"/>
  <c r="Z195" i="1"/>
  <c r="CF164" i="1"/>
  <c r="BE196" i="5"/>
  <c r="T56" i="18"/>
  <c r="AT109" i="5"/>
  <c r="M184" i="17"/>
  <c r="BB39" i="17"/>
  <c r="BA177" i="1"/>
  <c r="CD181" i="17"/>
  <c r="DI165" i="1"/>
  <c r="BZ194" i="1"/>
  <c r="BD189" i="5"/>
  <c r="AE109" i="5"/>
  <c r="BW156" i="1"/>
  <c r="BT44" i="18"/>
  <c r="CP194" i="5"/>
  <c r="BF187" i="5"/>
  <c r="AH29" i="5"/>
  <c r="CT73" i="5"/>
  <c r="M154" i="5"/>
  <c r="BO71" i="5"/>
  <c r="AW67" i="5"/>
  <c r="CG48" i="5"/>
  <c r="DE29" i="5"/>
  <c r="AN13" i="5"/>
  <c r="BN197" i="5"/>
  <c r="BU104" i="5"/>
  <c r="AA176" i="1"/>
  <c r="CB43" i="5"/>
  <c r="CJ190" i="1"/>
  <c r="CK152" i="17"/>
  <c r="BJ177" i="5"/>
  <c r="AP151" i="17"/>
  <c r="BT192" i="1"/>
  <c r="CH61" i="5"/>
  <c r="AZ153" i="17"/>
  <c r="DB177" i="5"/>
  <c r="L189" i="5"/>
  <c r="AL166" i="5"/>
  <c r="DC192" i="1"/>
  <c r="AQ22" i="18"/>
  <c r="BW186" i="5"/>
  <c r="AA8" i="17"/>
  <c r="CO192" i="1"/>
  <c r="CD51" i="5"/>
  <c r="CT164" i="17"/>
  <c r="AJ121" i="5"/>
  <c r="AX163" i="1"/>
  <c r="AK70" i="5"/>
  <c r="V116" i="1"/>
  <c r="AW178" i="1"/>
  <c r="Y140" i="5"/>
  <c r="BD186" i="17"/>
  <c r="X173" i="1"/>
  <c r="CK177" i="5"/>
  <c r="DA183" i="17"/>
  <c r="BE190" i="5"/>
  <c r="DJ157" i="17"/>
  <c r="T172" i="5"/>
  <c r="CA195" i="17"/>
  <c r="CS172" i="5"/>
  <c r="CR197" i="17"/>
  <c r="BP52" i="18"/>
  <c r="BH185" i="17"/>
  <c r="AT163" i="1"/>
  <c r="CJ195" i="17"/>
  <c r="CZ151" i="1"/>
  <c r="W31" i="18"/>
  <c r="W88" i="5"/>
  <c r="DD168" i="17"/>
  <c r="BD151" i="17"/>
  <c r="AV152" i="17"/>
  <c r="AP95" i="5"/>
  <c r="DL191" i="1"/>
  <c r="AQ99" i="5"/>
  <c r="AI188" i="5"/>
  <c r="DI179" i="1"/>
  <c r="DE191" i="1"/>
  <c r="CX161" i="1"/>
  <c r="CD168" i="17"/>
  <c r="R21" i="18"/>
  <c r="CA183" i="1"/>
  <c r="DL101" i="5"/>
  <c r="CB151" i="17"/>
  <c r="DN182" i="17"/>
  <c r="AH167" i="1"/>
  <c r="W180" i="5"/>
  <c r="DM179" i="5"/>
  <c r="CQ168" i="17"/>
  <c r="Z78" i="5"/>
  <c r="AX33" i="18"/>
  <c r="CC156" i="5"/>
  <c r="Q173" i="1"/>
  <c r="BG15" i="17"/>
  <c r="T195" i="5"/>
  <c r="DK174" i="5"/>
  <c r="T153" i="1"/>
  <c r="P170" i="5"/>
  <c r="BF85" i="5"/>
  <c r="CP164" i="1"/>
  <c r="AT157" i="1"/>
  <c r="AK199" i="1"/>
  <c r="BS181" i="17"/>
  <c r="CD168" i="1"/>
  <c r="CM159" i="1"/>
  <c r="AP191" i="5"/>
  <c r="CX159" i="1"/>
  <c r="AE151" i="17"/>
  <c r="AM175" i="17"/>
  <c r="Q166" i="17"/>
  <c r="BM181" i="17"/>
  <c r="CC200" i="5"/>
  <c r="AW184" i="5"/>
  <c r="AS176" i="17"/>
  <c r="AX152" i="17"/>
  <c r="BD161" i="17"/>
  <c r="BP186" i="17"/>
  <c r="AM170" i="5"/>
  <c r="BE199" i="5"/>
  <c r="R194" i="17"/>
  <c r="CJ191" i="17"/>
  <c r="BZ184" i="1"/>
  <c r="CQ161" i="1"/>
  <c r="BT195" i="1"/>
  <c r="AS158" i="1"/>
  <c r="DC102" i="5"/>
  <c r="AO181" i="5"/>
  <c r="CW171" i="5"/>
  <c r="AS154" i="17"/>
  <c r="DA185" i="17"/>
  <c r="BB174" i="1"/>
  <c r="Q175" i="17"/>
  <c r="AS60" i="18"/>
  <c r="CB154" i="17"/>
  <c r="CS184" i="17"/>
  <c r="AU187" i="5"/>
  <c r="AR157" i="1"/>
  <c r="CM180" i="1"/>
  <c r="BS151" i="17"/>
  <c r="CZ193" i="17"/>
  <c r="DL182" i="5"/>
  <c r="CY194" i="17"/>
  <c r="CJ52" i="5"/>
  <c r="BE106" i="5"/>
  <c r="AB160" i="17"/>
  <c r="O8" i="5"/>
  <c r="AI178" i="17"/>
  <c r="AM197" i="17"/>
  <c r="DD151" i="1"/>
  <c r="CK181" i="5"/>
  <c r="CQ197" i="1"/>
  <c r="BB182" i="17"/>
  <c r="DI171" i="1"/>
  <c r="AI129" i="5"/>
  <c r="N179" i="5"/>
  <c r="AP175" i="1"/>
  <c r="BC190" i="1"/>
  <c r="AF189" i="1"/>
  <c r="CT184" i="17"/>
  <c r="CJ198" i="5"/>
  <c r="L186" i="17"/>
  <c r="Z152" i="17"/>
  <c r="BF155" i="5"/>
  <c r="CX163" i="17"/>
  <c r="CL195" i="5"/>
  <c r="AH197" i="17"/>
  <c r="CR156" i="5"/>
  <c r="T171" i="5"/>
  <c r="CI177" i="17"/>
  <c r="AS192" i="5"/>
  <c r="Z158" i="17"/>
  <c r="AU108" i="1"/>
  <c r="AN111" i="1"/>
  <c r="AM160" i="1"/>
  <c r="AN157" i="17"/>
  <c r="CS171" i="17"/>
  <c r="Y159" i="17"/>
  <c r="AZ198" i="5"/>
  <c r="AC188" i="5"/>
  <c r="Q192" i="17"/>
  <c r="AI172" i="1"/>
  <c r="AI188" i="1"/>
  <c r="AN153" i="17"/>
  <c r="BG155" i="1"/>
  <c r="CD199" i="17"/>
  <c r="N161" i="5"/>
  <c r="CC194" i="5"/>
  <c r="CR192" i="17"/>
  <c r="DA192" i="1"/>
  <c r="BK153" i="17"/>
  <c r="N194" i="1"/>
  <c r="AF165" i="17"/>
  <c r="AT200" i="1"/>
  <c r="BH18" i="5"/>
  <c r="AX183" i="5"/>
  <c r="BZ180" i="17"/>
  <c r="CJ168" i="5"/>
  <c r="AT197" i="5"/>
  <c r="BF12" i="5"/>
  <c r="CV177" i="1"/>
  <c r="DL183" i="5"/>
  <c r="AO187" i="17"/>
  <c r="CT159" i="17"/>
  <c r="CZ156" i="1"/>
  <c r="DI192" i="5"/>
  <c r="M171" i="1"/>
  <c r="AY191" i="17"/>
  <c r="BF17" i="5"/>
  <c r="P190" i="1"/>
  <c r="V169" i="17"/>
  <c r="BM171" i="5"/>
  <c r="AU161" i="5"/>
  <c r="BI160" i="1"/>
  <c r="AJ127" i="5"/>
  <c r="DN189" i="5"/>
  <c r="CE186" i="17"/>
  <c r="AZ158" i="17"/>
  <c r="CK185" i="17"/>
  <c r="Q153" i="1"/>
  <c r="CM184" i="17"/>
  <c r="CG174" i="17"/>
  <c r="CN159" i="1"/>
  <c r="X196" i="1"/>
  <c r="BU184" i="17"/>
  <c r="AY36" i="18"/>
  <c r="CH185" i="1"/>
  <c r="CE191" i="5"/>
  <c r="DN160" i="5"/>
  <c r="DJ174" i="1"/>
  <c r="N175" i="1"/>
  <c r="AZ198" i="1"/>
  <c r="AV155" i="5"/>
  <c r="AJ174" i="5"/>
  <c r="BC158" i="1"/>
  <c r="BC156" i="17"/>
  <c r="CU161" i="1"/>
  <c r="CJ192" i="1"/>
  <c r="DL153" i="5"/>
  <c r="CD47" i="18"/>
  <c r="DA190" i="1"/>
  <c r="BS110" i="5"/>
  <c r="DI200" i="1"/>
  <c r="DM170" i="5"/>
  <c r="AM196" i="17"/>
  <c r="CK25" i="5"/>
  <c r="DE58" i="5"/>
  <c r="CN197" i="1"/>
  <c r="AT185" i="1"/>
  <c r="BD188" i="1"/>
  <c r="DK163" i="17"/>
  <c r="CE179" i="17"/>
  <c r="BS192" i="17"/>
  <c r="CH64" i="5"/>
  <c r="CM154" i="1"/>
  <c r="DE194" i="5"/>
  <c r="AW168" i="17"/>
  <c r="DI170" i="17"/>
  <c r="DD151" i="17"/>
  <c r="CF167" i="5"/>
  <c r="BW170" i="1"/>
  <c r="BG193" i="17"/>
  <c r="BB172" i="17"/>
  <c r="BJ155" i="1"/>
  <c r="V173" i="17"/>
  <c r="CQ196" i="17"/>
  <c r="CR180" i="1"/>
  <c r="BH179" i="5"/>
  <c r="CT196" i="5"/>
  <c r="AQ170" i="5"/>
  <c r="CU174" i="17"/>
  <c r="R155" i="5"/>
  <c r="CA175" i="17"/>
  <c r="AA163" i="17"/>
  <c r="BY173" i="17"/>
  <c r="CF39" i="5"/>
  <c r="CV179" i="5"/>
  <c r="CZ199" i="5"/>
  <c r="DG11" i="5"/>
  <c r="DO191" i="17"/>
  <c r="CO162" i="1"/>
  <c r="N162" i="5"/>
  <c r="BK189" i="17"/>
  <c r="DN178" i="1"/>
  <c r="AV111" i="5"/>
  <c r="AX151" i="1"/>
  <c r="AN178" i="5"/>
  <c r="BG162" i="17"/>
  <c r="BV199" i="1"/>
  <c r="CP173" i="1"/>
  <c r="CL180" i="1"/>
  <c r="AE152" i="5"/>
  <c r="BF179" i="5"/>
  <c r="AJ198" i="17"/>
  <c r="CN170" i="17"/>
  <c r="BF71" i="18"/>
  <c r="AX109" i="5"/>
  <c r="AS163" i="1"/>
  <c r="BR114" i="1"/>
  <c r="T111" i="1"/>
  <c r="BU197" i="1"/>
  <c r="DC152" i="1"/>
  <c r="Y155" i="1"/>
  <c r="AB197" i="17"/>
  <c r="BA35" i="18"/>
  <c r="L199" i="17"/>
  <c r="CC170" i="17"/>
  <c r="DK191" i="17"/>
  <c r="V158" i="17"/>
  <c r="Y198" i="17"/>
  <c r="V193" i="5"/>
  <c r="BQ169" i="17"/>
  <c r="AH187" i="1"/>
  <c r="DI159" i="17"/>
  <c r="Z194" i="5"/>
  <c r="AD172" i="5"/>
  <c r="BS195" i="1"/>
  <c r="DL181" i="5"/>
  <c r="CG176" i="17"/>
  <c r="CR199" i="1"/>
  <c r="AH56" i="18"/>
  <c r="DH161" i="1"/>
  <c r="CA153" i="1"/>
  <c r="AH163" i="17"/>
  <c r="CU157" i="17"/>
  <c r="DD57" i="5"/>
  <c r="CA159" i="17"/>
  <c r="P194" i="1"/>
  <c r="AZ195" i="5"/>
  <c r="CK162" i="17"/>
  <c r="CS189" i="1"/>
  <c r="L163" i="1"/>
  <c r="CU115" i="5"/>
  <c r="CA60" i="5"/>
  <c r="AW163" i="5"/>
  <c r="BS174" i="17"/>
  <c r="AJ180" i="5"/>
  <c r="AG57" i="5"/>
  <c r="CJ174" i="5"/>
  <c r="AN198" i="5"/>
  <c r="BI196" i="5"/>
  <c r="CD183" i="5"/>
  <c r="M185" i="17"/>
  <c r="AE184" i="17"/>
  <c r="AV167" i="17"/>
  <c r="BF152" i="1"/>
  <c r="AG180" i="5"/>
  <c r="CC177" i="17"/>
  <c r="AN84" i="5"/>
  <c r="BG167" i="1"/>
  <c r="CX160" i="17"/>
  <c r="CV185" i="17"/>
  <c r="DK190" i="17"/>
  <c r="CU169" i="5"/>
  <c r="CY164" i="1"/>
  <c r="CU172" i="1"/>
  <c r="BR173" i="17"/>
  <c r="AD167" i="17"/>
  <c r="BC196" i="1"/>
  <c r="AI175" i="5"/>
  <c r="U186" i="1"/>
  <c r="BV160" i="1"/>
  <c r="BT171" i="17"/>
  <c r="CI176" i="17"/>
  <c r="AU178" i="5"/>
  <c r="Z154" i="5"/>
  <c r="CO170" i="5"/>
  <c r="L158" i="5"/>
  <c r="DA154" i="17"/>
  <c r="DA172" i="5"/>
  <c r="BA181" i="1"/>
  <c r="AY165" i="5"/>
  <c r="BS184" i="5"/>
  <c r="BL42" i="17"/>
  <c r="CK120" i="1"/>
  <c r="BE171" i="5"/>
  <c r="BU130" i="5"/>
  <c r="AU148" i="5"/>
  <c r="AP154" i="1"/>
  <c r="DJ17" i="5"/>
  <c r="U183" i="1"/>
  <c r="DK182" i="1"/>
  <c r="BR170" i="17"/>
  <c r="DM180" i="5"/>
  <c r="AI58" i="5"/>
  <c r="DN74" i="5"/>
  <c r="CY176" i="5"/>
  <c r="DC46" i="5"/>
  <c r="N18" i="18"/>
  <c r="DH194" i="5"/>
  <c r="BC186" i="17"/>
  <c r="V112" i="5"/>
  <c r="CR66" i="5"/>
  <c r="AY49" i="5"/>
  <c r="BV40" i="5"/>
  <c r="CR166" i="17"/>
  <c r="AY163" i="17"/>
  <c r="CF173" i="5"/>
  <c r="BH180" i="17"/>
  <c r="CT161" i="1"/>
  <c r="CO168" i="1"/>
  <c r="AJ153" i="1"/>
  <c r="CI179" i="17"/>
  <c r="DG175" i="17"/>
  <c r="CZ185" i="17"/>
  <c r="BJ159" i="17"/>
  <c r="AC193" i="17"/>
  <c r="CU161" i="17"/>
  <c r="BJ174" i="5"/>
  <c r="CB185" i="5"/>
  <c r="CC197" i="17"/>
  <c r="AP9" i="5"/>
  <c r="CS174" i="17"/>
  <c r="M194" i="5"/>
  <c r="BJ188" i="5"/>
  <c r="X157" i="1"/>
  <c r="AE63" i="18"/>
  <c r="DJ182" i="17"/>
  <c r="CS174" i="5"/>
  <c r="AU189" i="5"/>
  <c r="U155" i="1"/>
  <c r="CT155" i="5"/>
  <c r="CI166" i="17"/>
  <c r="U172" i="17"/>
  <c r="W200" i="5"/>
  <c r="AX175" i="17"/>
  <c r="AR195" i="5"/>
  <c r="CO193" i="17"/>
  <c r="L151" i="17"/>
  <c r="AL198" i="5"/>
  <c r="AO176" i="17"/>
  <c r="W65" i="5"/>
  <c r="CC161" i="17"/>
  <c r="AI165" i="17"/>
  <c r="CC17" i="5"/>
  <c r="AK197" i="17"/>
  <c r="BC175" i="5"/>
  <c r="AS157" i="17"/>
  <c r="CL61" i="18"/>
  <c r="AD179" i="1"/>
  <c r="BW179" i="1"/>
  <c r="AN107" i="5"/>
  <c r="S153" i="17"/>
  <c r="CE26" i="18"/>
  <c r="DH165" i="17"/>
  <c r="CX183" i="1"/>
  <c r="BR194" i="5"/>
  <c r="CR183" i="5"/>
  <c r="CF184" i="17"/>
  <c r="DM165" i="17"/>
  <c r="AP106" i="1"/>
  <c r="BF158" i="17"/>
  <c r="AU184" i="17"/>
  <c r="BX194" i="17"/>
  <c r="CD195" i="5"/>
  <c r="DN174" i="5"/>
  <c r="BZ152" i="17"/>
  <c r="DK120" i="1"/>
  <c r="BG154" i="5"/>
  <c r="CD164" i="1"/>
  <c r="BG166" i="5"/>
  <c r="BV191" i="5"/>
  <c r="CE180" i="5"/>
  <c r="AB179" i="17"/>
  <c r="BL195" i="1"/>
  <c r="BS198" i="5"/>
  <c r="X199" i="17"/>
  <c r="DK157" i="1"/>
  <c r="CB121" i="5"/>
  <c r="AL190" i="17"/>
  <c r="N164" i="1"/>
  <c r="AE185" i="1"/>
  <c r="AN192" i="1"/>
  <c r="AY198" i="17"/>
  <c r="BX170" i="17"/>
  <c r="CI170" i="5"/>
  <c r="T192" i="17"/>
  <c r="CP164" i="17"/>
  <c r="CX182" i="5"/>
  <c r="U153" i="1"/>
  <c r="CL152" i="17"/>
  <c r="BL189" i="1"/>
  <c r="AJ174" i="1"/>
  <c r="AD161" i="5"/>
  <c r="AA152" i="17"/>
  <c r="U170" i="1"/>
  <c r="DM188" i="5"/>
  <c r="CX155" i="1"/>
  <c r="AU140" i="5"/>
  <c r="AI123" i="1"/>
  <c r="CZ194" i="1"/>
  <c r="AL192" i="5"/>
  <c r="CM157" i="5"/>
  <c r="AT190" i="17"/>
  <c r="AA185" i="5"/>
  <c r="CX183" i="17"/>
  <c r="BD131" i="5"/>
  <c r="AK180" i="1"/>
  <c r="T170" i="17"/>
  <c r="AR159" i="17"/>
  <c r="DM187" i="5"/>
  <c r="AR197" i="5"/>
  <c r="DA171" i="5"/>
  <c r="AK200" i="1"/>
  <c r="AE83" i="5"/>
  <c r="DB178" i="1"/>
  <c r="DO161" i="1"/>
  <c r="AD180" i="17"/>
  <c r="BU182" i="17"/>
  <c r="CL49" i="5"/>
  <c r="AP169" i="5"/>
  <c r="Y162" i="1"/>
  <c r="BN172" i="17"/>
  <c r="M174" i="17"/>
  <c r="CC96" i="5"/>
  <c r="CK196" i="1"/>
  <c r="CR182" i="1"/>
  <c r="DC159" i="1"/>
  <c r="AG127" i="5"/>
  <c r="DO181" i="17"/>
  <c r="AK167" i="1"/>
  <c r="CX17" i="5"/>
  <c r="DA180" i="17"/>
  <c r="AN175" i="5"/>
  <c r="BO189" i="5"/>
  <c r="Q13" i="18"/>
  <c r="AM188" i="17"/>
  <c r="AW181" i="17"/>
  <c r="BZ170" i="17"/>
  <c r="DM189" i="1"/>
  <c r="CS169" i="17"/>
  <c r="CS195" i="5"/>
  <c r="CA200" i="17"/>
  <c r="AL59" i="18"/>
  <c r="AR187" i="17"/>
  <c r="BV190" i="17"/>
  <c r="BY59" i="18"/>
  <c r="CQ198" i="5"/>
  <c r="BH9" i="5"/>
  <c r="BS200" i="1"/>
  <c r="AL159" i="5"/>
  <c r="AI176" i="1"/>
  <c r="AK195" i="1"/>
  <c r="BF153" i="5"/>
  <c r="AG189" i="5"/>
  <c r="CA169" i="17"/>
  <c r="BS183" i="1"/>
  <c r="BX197" i="1"/>
  <c r="CL170" i="1"/>
  <c r="DB179" i="5"/>
  <c r="AE192" i="17"/>
  <c r="DD153" i="1"/>
  <c r="CT183" i="1"/>
  <c r="Y162" i="5"/>
  <c r="AR120" i="1"/>
  <c r="CQ34" i="5"/>
  <c r="BF161" i="1"/>
  <c r="AJ186" i="5"/>
  <c r="AU47" i="18"/>
  <c r="CY178" i="17"/>
  <c r="CX200" i="1"/>
  <c r="DH155" i="1"/>
  <c r="AP162" i="17"/>
  <c r="CZ39" i="17"/>
  <c r="DB174" i="5"/>
  <c r="DN175" i="1"/>
  <c r="AY186" i="5"/>
  <c r="BT199" i="1"/>
  <c r="V107" i="5"/>
  <c r="CL174" i="5"/>
  <c r="AK180" i="17"/>
  <c r="S20" i="18"/>
  <c r="AC185" i="5"/>
  <c r="DB111" i="5"/>
  <c r="BF53" i="18"/>
  <c r="CG173" i="17"/>
  <c r="Z160" i="17"/>
  <c r="M88" i="5"/>
  <c r="AP192" i="5"/>
  <c r="CA191" i="17"/>
  <c r="Z184" i="17"/>
  <c r="DI14" i="5"/>
  <c r="BI119" i="5"/>
  <c r="AX168" i="1"/>
  <c r="CJ160" i="5"/>
  <c r="BO154" i="17"/>
  <c r="AL163" i="5"/>
  <c r="L33" i="5"/>
  <c r="T153" i="17"/>
  <c r="CA162" i="17"/>
  <c r="CM191" i="1"/>
  <c r="CS58" i="18"/>
  <c r="CK197" i="1"/>
  <c r="CK177" i="17"/>
  <c r="BQ162" i="5"/>
  <c r="DM15" i="5"/>
  <c r="AQ158" i="17"/>
  <c r="CR194" i="17"/>
  <c r="CG158" i="1"/>
  <c r="CX179" i="5"/>
  <c r="AY177" i="5"/>
  <c r="BE185" i="17"/>
  <c r="P152" i="1"/>
  <c r="O176" i="17"/>
  <c r="DJ195" i="1"/>
  <c r="CR163" i="17"/>
  <c r="AN161" i="1"/>
  <c r="DI191" i="5"/>
  <c r="CI180" i="17"/>
  <c r="BW197" i="17"/>
  <c r="BX180" i="5"/>
  <c r="AB128" i="5"/>
  <c r="CO170" i="17"/>
  <c r="BH151" i="5"/>
  <c r="AB200" i="17"/>
  <c r="BA167" i="1"/>
  <c r="BS186" i="5"/>
  <c r="P180" i="17"/>
  <c r="DN185" i="17"/>
  <c r="CU185" i="17"/>
  <c r="AN189" i="17"/>
  <c r="AV154" i="1"/>
  <c r="BI194" i="1"/>
  <c r="BI177" i="1"/>
  <c r="DD165" i="17"/>
  <c r="AG152" i="17"/>
  <c r="DK195" i="5"/>
  <c r="P170" i="17"/>
  <c r="CI160" i="1"/>
  <c r="BB177" i="17"/>
  <c r="T182" i="1"/>
  <c r="BZ151" i="1"/>
  <c r="AQ161" i="1"/>
  <c r="DF180" i="5"/>
  <c r="AB181" i="1"/>
  <c r="CI10" i="5"/>
  <c r="CA161" i="17"/>
  <c r="W87" i="5"/>
  <c r="DD167" i="1"/>
  <c r="BI174" i="17"/>
  <c r="CB90" i="5"/>
  <c r="CE199" i="17"/>
  <c r="AQ187" i="1"/>
  <c r="R135" i="5"/>
  <c r="CH151" i="5"/>
  <c r="DO171" i="5"/>
  <c r="CI168" i="17"/>
  <c r="BX178" i="17"/>
  <c r="BD191" i="5"/>
  <c r="BS193" i="5"/>
  <c r="BE173" i="1"/>
  <c r="AB179" i="1"/>
  <c r="BH195" i="5"/>
  <c r="CJ163" i="17"/>
  <c r="AG45" i="17"/>
  <c r="BK152" i="5"/>
  <c r="AP179" i="5"/>
  <c r="CX156" i="17"/>
  <c r="AW193" i="5"/>
  <c r="CK175" i="1"/>
  <c r="BY173" i="5"/>
  <c r="BZ179" i="1"/>
  <c r="DO138" i="5"/>
  <c r="DH184" i="17"/>
  <c r="BG171" i="17"/>
  <c r="CA189" i="5"/>
  <c r="DI169" i="17"/>
  <c r="AA167" i="17"/>
  <c r="L102" i="5"/>
  <c r="CX187" i="5"/>
  <c r="CV162" i="17"/>
  <c r="CM197" i="1"/>
  <c r="DN186" i="1"/>
  <c r="BF69" i="5"/>
  <c r="DM99" i="5"/>
  <c r="AN194" i="17"/>
  <c r="AU171" i="5"/>
  <c r="AG108" i="5"/>
  <c r="CQ162" i="17"/>
  <c r="AS154" i="5"/>
  <c r="BM190" i="17"/>
  <c r="CV199" i="1"/>
  <c r="CX39" i="18"/>
  <c r="AG43" i="5"/>
  <c r="BV198" i="17"/>
  <c r="CJ181" i="1"/>
  <c r="AU181" i="1"/>
  <c r="AH20" i="5"/>
  <c r="BQ183" i="5"/>
  <c r="BF197" i="5"/>
  <c r="BC159" i="17"/>
  <c r="DO183" i="1"/>
  <c r="CH174" i="17"/>
  <c r="DM157" i="1"/>
  <c r="BX178" i="1"/>
  <c r="CT175" i="5"/>
  <c r="AL124" i="5"/>
  <c r="BC38" i="18"/>
  <c r="AH192" i="1"/>
  <c r="AU156" i="17"/>
  <c r="DN172" i="1"/>
  <c r="CH152" i="17"/>
  <c r="AQ159" i="1"/>
  <c r="V154" i="1"/>
  <c r="DB171" i="17"/>
  <c r="AI171" i="5"/>
  <c r="BN157" i="17"/>
  <c r="BI123" i="1"/>
  <c r="BN173" i="1"/>
  <c r="CT184" i="1"/>
  <c r="AZ163" i="5"/>
  <c r="T152" i="17"/>
  <c r="BU184" i="1"/>
  <c r="CV192" i="17"/>
  <c r="CV164" i="5"/>
  <c r="DK171" i="5"/>
  <c r="BN75" i="5"/>
  <c r="CR174" i="5"/>
  <c r="DL51" i="18"/>
  <c r="CI157" i="17"/>
  <c r="Y156" i="1"/>
  <c r="BE154" i="5"/>
  <c r="CW71" i="5"/>
  <c r="BX57" i="5"/>
  <c r="DA24" i="5"/>
  <c r="BK126" i="5"/>
  <c r="AF153" i="5"/>
  <c r="BH166" i="17"/>
  <c r="BX52" i="18"/>
  <c r="DH196" i="1"/>
  <c r="AJ177" i="1"/>
  <c r="CM162" i="1"/>
  <c r="BQ164" i="1"/>
  <c r="DN191" i="17"/>
  <c r="AJ197" i="5"/>
  <c r="DC165" i="17"/>
  <c r="BO184" i="17"/>
  <c r="BK171" i="1"/>
  <c r="CB158" i="17"/>
  <c r="DC162" i="17"/>
  <c r="CX171" i="5"/>
  <c r="AL157" i="17"/>
  <c r="CN172" i="17"/>
  <c r="CN170" i="5"/>
  <c r="CX175" i="5"/>
  <c r="AH188" i="1"/>
  <c r="CX168" i="1"/>
  <c r="W178" i="1"/>
  <c r="CE162" i="1"/>
  <c r="AM195" i="17"/>
  <c r="S170" i="17"/>
  <c r="DE187" i="1"/>
  <c r="CU98" i="5"/>
  <c r="DO190" i="5"/>
  <c r="CJ67" i="5"/>
  <c r="DF158" i="1"/>
  <c r="CL92" i="5"/>
  <c r="P181" i="17"/>
  <c r="CF193" i="17"/>
  <c r="AK169" i="17"/>
  <c r="CQ20" i="18"/>
  <c r="AD189" i="17"/>
  <c r="DI174" i="17"/>
  <c r="CC178" i="5"/>
  <c r="AQ166" i="17"/>
  <c r="Y178" i="5"/>
  <c r="CU109" i="5"/>
  <c r="CN63" i="5"/>
  <c r="CS189" i="17"/>
  <c r="CL184" i="5"/>
  <c r="AA160" i="1"/>
  <c r="CH175" i="1"/>
  <c r="AL184" i="1"/>
  <c r="CL166" i="17"/>
  <c r="CY169" i="5"/>
  <c r="DG38" i="5"/>
  <c r="DI165" i="17"/>
  <c r="BE155" i="17"/>
  <c r="CB168" i="17"/>
  <c r="AQ197" i="1"/>
  <c r="AO199" i="5"/>
  <c r="BR132" i="5"/>
  <c r="CS170" i="1"/>
  <c r="AZ194" i="1"/>
  <c r="AU154" i="5"/>
  <c r="AE153" i="17"/>
  <c r="CP166" i="17"/>
  <c r="AY185" i="17"/>
  <c r="AE183" i="1"/>
  <c r="BY175" i="17"/>
  <c r="AS190" i="1"/>
  <c r="CT165" i="17"/>
  <c r="AE190" i="5"/>
  <c r="AT156" i="17"/>
  <c r="AP163" i="17"/>
  <c r="BB166" i="17"/>
  <c r="CF179" i="5"/>
  <c r="BG102" i="5"/>
  <c r="BM179" i="1"/>
  <c r="AA160" i="17"/>
  <c r="N90" i="5"/>
  <c r="CI74" i="5"/>
  <c r="Q183" i="17"/>
  <c r="DK200" i="5"/>
  <c r="Q184" i="5"/>
  <c r="AC181" i="17"/>
  <c r="Q168" i="5"/>
  <c r="CF126" i="5"/>
  <c r="BQ173" i="5"/>
  <c r="L160" i="5"/>
  <c r="AR199" i="1"/>
  <c r="BB197" i="17"/>
  <c r="O191" i="1"/>
  <c r="CP164" i="5"/>
  <c r="DM179" i="17"/>
  <c r="BT197" i="1"/>
  <c r="DA195" i="5"/>
  <c r="DH180" i="1"/>
  <c r="AY180" i="17"/>
  <c r="AR200" i="17"/>
  <c r="CC102" i="5"/>
  <c r="AR185" i="1"/>
  <c r="AO186" i="5"/>
  <c r="BI193" i="5"/>
  <c r="AK191" i="17"/>
  <c r="T85" i="5"/>
  <c r="BS167" i="1"/>
  <c r="AI178" i="1"/>
  <c r="Q167" i="1"/>
  <c r="BS185" i="1"/>
  <c r="BW198" i="17"/>
  <c r="AX112" i="5"/>
  <c r="AI171" i="17"/>
  <c r="AL169" i="5"/>
  <c r="AM152" i="5"/>
  <c r="DG197" i="17"/>
  <c r="DH177" i="17"/>
  <c r="CO195" i="17"/>
  <c r="AM183" i="17"/>
  <c r="CG166" i="5"/>
  <c r="AR161" i="17"/>
  <c r="BL183" i="5"/>
  <c r="N167" i="17"/>
  <c r="DB177" i="17"/>
  <c r="BX161" i="17"/>
  <c r="CW156" i="5"/>
  <c r="R158" i="5"/>
  <c r="BC151" i="5"/>
  <c r="CZ14" i="5"/>
  <c r="BH172" i="17"/>
  <c r="DA181" i="5"/>
  <c r="R153" i="17"/>
  <c r="AZ40" i="17"/>
  <c r="AJ189" i="5"/>
  <c r="DF175" i="1"/>
  <c r="DH185" i="1"/>
  <c r="X185" i="17"/>
  <c r="BJ192" i="17"/>
  <c r="BR166" i="1"/>
  <c r="BU152" i="5"/>
  <c r="CV198" i="1"/>
  <c r="AW191" i="5"/>
  <c r="AW122" i="5"/>
  <c r="AK189" i="17"/>
  <c r="DE184" i="17"/>
  <c r="BP129" i="5"/>
  <c r="BY153" i="17"/>
  <c r="AY168" i="1"/>
  <c r="DN200" i="1"/>
  <c r="DD127" i="5"/>
  <c r="CT164" i="5"/>
  <c r="DN188" i="5"/>
  <c r="V189" i="17"/>
  <c r="BQ170" i="5"/>
  <c r="AZ164" i="17"/>
  <c r="Y170" i="5"/>
  <c r="CE170" i="1"/>
  <c r="DF186" i="1"/>
  <c r="AG182" i="17"/>
  <c r="DD199" i="5"/>
  <c r="BP161" i="17"/>
  <c r="DI187" i="17"/>
  <c r="BP152" i="1"/>
  <c r="BT178" i="1"/>
  <c r="CD200" i="17"/>
  <c r="AD183" i="17"/>
  <c r="CN161" i="5"/>
  <c r="CW183" i="5"/>
  <c r="AK200" i="5"/>
  <c r="DE170" i="17"/>
  <c r="AI118" i="1"/>
  <c r="AC190" i="5"/>
  <c r="Q171" i="1"/>
  <c r="DK195" i="17"/>
  <c r="DN164" i="1"/>
  <c r="U173" i="5"/>
  <c r="CG146" i="5"/>
  <c r="CP161" i="17"/>
  <c r="CY189" i="1"/>
  <c r="BI143" i="5"/>
  <c r="BH196" i="1"/>
  <c r="BH152" i="1"/>
  <c r="AY160" i="1"/>
  <c r="BB186" i="17"/>
  <c r="CA177" i="1"/>
  <c r="Z168" i="5"/>
  <c r="S115" i="1"/>
  <c r="AF197" i="17"/>
  <c r="AQ181" i="17"/>
  <c r="BT179" i="5"/>
  <c r="P182" i="1"/>
  <c r="X164" i="5"/>
  <c r="BN163" i="17"/>
  <c r="BC187" i="17"/>
  <c r="DC162" i="1"/>
  <c r="CO111" i="1"/>
  <c r="BO167" i="17"/>
  <c r="BD160" i="17"/>
  <c r="U185" i="17"/>
  <c r="CQ193" i="17"/>
  <c r="DI152" i="1"/>
  <c r="BH161" i="17"/>
  <c r="AJ154" i="17"/>
  <c r="BU190" i="1"/>
  <c r="DG69" i="5"/>
  <c r="CR155" i="5"/>
  <c r="W161" i="17"/>
  <c r="AI52" i="5"/>
  <c r="CS161" i="17"/>
  <c r="X171" i="5"/>
  <c r="AP154" i="17"/>
  <c r="O73" i="5"/>
  <c r="AP117" i="5"/>
  <c r="DC187" i="1"/>
  <c r="BX186" i="17"/>
  <c r="CR158" i="1"/>
  <c r="DG192" i="17"/>
  <c r="M83" i="5"/>
  <c r="AN167" i="5"/>
  <c r="AV186" i="1"/>
  <c r="AC189" i="5"/>
  <c r="AT193" i="5"/>
  <c r="AO186" i="1"/>
  <c r="O200" i="17"/>
  <c r="CQ187" i="5"/>
  <c r="CU186" i="5"/>
  <c r="AC65" i="5"/>
  <c r="AL155" i="5"/>
  <c r="BT177" i="17"/>
  <c r="CE170" i="17"/>
  <c r="AW199" i="1"/>
  <c r="BY164" i="17"/>
  <c r="CZ194" i="5"/>
  <c r="CX186" i="17"/>
  <c r="AB153" i="17"/>
  <c r="AH168" i="1"/>
  <c r="AV192" i="5"/>
  <c r="Q109" i="1"/>
  <c r="BG169" i="17"/>
  <c r="AF196" i="17"/>
  <c r="AG185" i="17"/>
  <c r="DJ143" i="5"/>
  <c r="AY167" i="17"/>
  <c r="DC164" i="1"/>
  <c r="AH112" i="1"/>
  <c r="BU115" i="1"/>
  <c r="BM172" i="1"/>
  <c r="AF175" i="1"/>
  <c r="AH91" i="5"/>
  <c r="AQ179" i="17"/>
  <c r="O193" i="17"/>
  <c r="CW26" i="18"/>
  <c r="CC181" i="1"/>
  <c r="BQ180" i="17"/>
  <c r="AS182" i="1"/>
  <c r="AU104" i="5"/>
  <c r="BT58" i="5"/>
  <c r="AW161" i="17"/>
  <c r="BE167" i="5"/>
  <c r="CO163" i="17"/>
  <c r="AF199" i="17"/>
  <c r="CW180" i="1"/>
  <c r="DI178" i="17"/>
  <c r="DA183" i="5"/>
  <c r="CR45" i="5"/>
  <c r="AC187" i="5"/>
  <c r="W197" i="5"/>
  <c r="CD157" i="17"/>
  <c r="BX198" i="5"/>
  <c r="AJ181" i="5"/>
  <c r="DG124" i="5"/>
  <c r="R192" i="17"/>
  <c r="AV198" i="17"/>
  <c r="BV170" i="17"/>
  <c r="CX170" i="5"/>
  <c r="AT200" i="5"/>
  <c r="U194" i="1"/>
  <c r="BC195" i="1"/>
  <c r="CG157" i="5"/>
  <c r="CR188" i="5"/>
  <c r="AY179" i="17"/>
  <c r="AR175" i="1"/>
  <c r="DD170" i="17"/>
  <c r="BQ185" i="5"/>
  <c r="DK170" i="1"/>
  <c r="CR171" i="1"/>
  <c r="CJ172" i="17"/>
  <c r="CV160" i="17"/>
  <c r="CV31" i="5"/>
  <c r="W70" i="5"/>
  <c r="T167" i="1"/>
  <c r="CE191" i="17"/>
  <c r="DG164" i="1"/>
  <c r="DH162" i="5"/>
  <c r="AE122" i="5"/>
  <c r="BO162" i="5"/>
  <c r="Z179" i="5"/>
  <c r="BO190" i="5"/>
  <c r="Z189" i="5"/>
  <c r="P192" i="5"/>
  <c r="CU187" i="5"/>
  <c r="AA182" i="5"/>
  <c r="CM98" i="5"/>
  <c r="AM118" i="5"/>
  <c r="BY186" i="5"/>
  <c r="CC171" i="5"/>
  <c r="DB175" i="1"/>
  <c r="U183" i="17"/>
  <c r="AY154" i="17"/>
  <c r="DM175" i="5"/>
  <c r="CS171" i="5"/>
  <c r="W177" i="1"/>
  <c r="CJ189" i="1"/>
  <c r="BF198" i="17"/>
  <c r="AX151" i="17"/>
  <c r="CU185" i="1"/>
  <c r="AX117" i="1"/>
  <c r="BJ189" i="5"/>
  <c r="AC181" i="5"/>
  <c r="AD186" i="1"/>
  <c r="BN186" i="5"/>
  <c r="N170" i="17"/>
  <c r="CQ155" i="17"/>
  <c r="AW158" i="1"/>
  <c r="BE159" i="1"/>
  <c r="CM158" i="1"/>
  <c r="BV175" i="17"/>
  <c r="CJ161" i="5"/>
  <c r="BN186" i="17"/>
  <c r="CZ175" i="5"/>
  <c r="AB159" i="17"/>
  <c r="BB155" i="17"/>
  <c r="CO186" i="1"/>
  <c r="DK186" i="1"/>
  <c r="BX155" i="17"/>
  <c r="BN45" i="18"/>
  <c r="AI183" i="5"/>
  <c r="BH193" i="5"/>
  <c r="AX165" i="5"/>
  <c r="CQ162" i="1"/>
  <c r="CZ170" i="5"/>
  <c r="AG178" i="5"/>
  <c r="CN194" i="5"/>
  <c r="AT47" i="5"/>
  <c r="R184" i="5"/>
  <c r="DE171" i="1"/>
  <c r="AM175" i="1"/>
  <c r="DJ180" i="1"/>
  <c r="U178" i="17"/>
  <c r="CO179" i="5"/>
  <c r="AF165" i="1"/>
  <c r="AQ196" i="5"/>
  <c r="BC171" i="17"/>
  <c r="AH155" i="1"/>
  <c r="CX154" i="1"/>
  <c r="BT184" i="1"/>
  <c r="AZ159" i="1"/>
  <c r="Z68" i="5"/>
  <c r="BA193" i="17"/>
  <c r="AN154" i="17"/>
  <c r="AE154" i="5"/>
  <c r="CE176" i="1"/>
  <c r="AI187" i="5"/>
  <c r="BH168" i="17"/>
  <c r="BX152" i="1"/>
  <c r="R12" i="5"/>
  <c r="DC41" i="17"/>
  <c r="DG42" i="5"/>
  <c r="DD186" i="5"/>
  <c r="CK159" i="1"/>
  <c r="DH180" i="17"/>
  <c r="BN157" i="1"/>
  <c r="BV173" i="5"/>
  <c r="DF177" i="1"/>
  <c r="CC191" i="1"/>
  <c r="AK198" i="17"/>
  <c r="AW155" i="17"/>
  <c r="CF166" i="1"/>
  <c r="AN167" i="1"/>
  <c r="BY160" i="1"/>
  <c r="AO188" i="17"/>
  <c r="DJ38" i="5"/>
  <c r="AP187" i="17"/>
  <c r="BG174" i="17"/>
  <c r="BJ183" i="1"/>
  <c r="BR185" i="5"/>
  <c r="CB84" i="5"/>
  <c r="BZ184" i="17"/>
  <c r="L184" i="17"/>
  <c r="CO198" i="5"/>
  <c r="CY166" i="5"/>
  <c r="AM188" i="5"/>
  <c r="Q152" i="17"/>
  <c r="V168" i="1"/>
  <c r="BG196" i="17"/>
  <c r="AB168" i="17"/>
  <c r="CN194" i="17"/>
  <c r="DM115" i="5"/>
  <c r="AJ192" i="5"/>
  <c r="AV162" i="17"/>
  <c r="AD12" i="18"/>
  <c r="DE199" i="5"/>
  <c r="O182" i="5"/>
  <c r="DC186" i="5"/>
  <c r="CA192" i="5"/>
  <c r="BP178" i="5"/>
  <c r="V199" i="5"/>
  <c r="CR162" i="17"/>
  <c r="CN191" i="1"/>
  <c r="DG160" i="17"/>
  <c r="AV193" i="17"/>
  <c r="CQ112" i="5"/>
  <c r="CQ182" i="5"/>
  <c r="Q102" i="5"/>
  <c r="Y174" i="17"/>
  <c r="DJ196" i="5"/>
  <c r="AT63" i="5"/>
  <c r="DI194" i="17"/>
  <c r="CH177" i="5"/>
  <c r="BI158" i="17"/>
  <c r="AD189" i="5"/>
  <c r="BH160" i="17"/>
  <c r="CZ55" i="18"/>
  <c r="AH190" i="1"/>
  <c r="AR80" i="5"/>
  <c r="L157" i="1"/>
  <c r="CX170" i="1"/>
  <c r="CS175" i="5"/>
  <c r="DM103" i="5"/>
  <c r="BL173" i="17"/>
  <c r="AE192" i="5"/>
  <c r="AM198" i="5"/>
  <c r="Z172" i="1"/>
  <c r="DB174" i="17"/>
  <c r="DM157" i="5"/>
  <c r="CY159" i="17"/>
  <c r="DM166" i="5"/>
  <c r="AT186" i="5"/>
  <c r="AB176" i="5"/>
  <c r="BS192" i="1"/>
  <c r="BF151" i="1"/>
  <c r="DH166" i="17"/>
  <c r="CB186" i="1"/>
  <c r="CC192" i="17"/>
  <c r="CA196" i="17"/>
  <c r="AY197" i="1"/>
  <c r="BC182" i="5"/>
  <c r="AM178" i="1"/>
  <c r="BJ180" i="17"/>
  <c r="AG96" i="5"/>
  <c r="CB185" i="17"/>
  <c r="AJ152" i="1"/>
  <c r="AG164" i="1"/>
  <c r="AO193" i="17"/>
  <c r="AM193" i="5"/>
  <c r="L162" i="5"/>
  <c r="CS55" i="18"/>
  <c r="AX197" i="17"/>
  <c r="BD196" i="1"/>
  <c r="BS159" i="1"/>
  <c r="AE166" i="1"/>
  <c r="BH196" i="5"/>
  <c r="DG169" i="17"/>
  <c r="DM198" i="17"/>
  <c r="BT28" i="5"/>
  <c r="BO166" i="5"/>
  <c r="BD170" i="1"/>
  <c r="CE174" i="17"/>
  <c r="BX163" i="5"/>
  <c r="CQ183" i="5"/>
  <c r="CP178" i="17"/>
  <c r="DB189" i="5"/>
  <c r="DD171" i="17"/>
  <c r="P153" i="1"/>
  <c r="CI191" i="17"/>
  <c r="AE190" i="17"/>
  <c r="CO196" i="5"/>
  <c r="CE125" i="5"/>
  <c r="AA171" i="5"/>
  <c r="BQ171" i="1"/>
  <c r="DA160" i="17"/>
  <c r="CT165" i="1"/>
  <c r="BF173" i="5"/>
  <c r="BK159" i="1"/>
  <c r="W190" i="1"/>
  <c r="AY153" i="5"/>
  <c r="CQ174" i="1"/>
  <c r="W175" i="5"/>
  <c r="AH175" i="1"/>
  <c r="CF160" i="1"/>
  <c r="DI168" i="17"/>
  <c r="AS41" i="17"/>
  <c r="Y176" i="5"/>
  <c r="AJ190" i="17"/>
  <c r="DO176" i="17"/>
  <c r="DK188" i="17"/>
  <c r="CT179" i="17"/>
  <c r="CI154" i="17"/>
  <c r="BI173" i="1"/>
  <c r="BP41" i="5"/>
  <c r="BL189" i="17"/>
  <c r="BS176" i="5"/>
  <c r="BO174" i="17"/>
  <c r="AG180" i="17"/>
  <c r="AL153" i="17"/>
  <c r="CC182" i="17"/>
  <c r="CA180" i="1"/>
  <c r="DG198" i="17"/>
  <c r="DI199" i="5"/>
  <c r="R197" i="17"/>
  <c r="P119" i="5"/>
  <c r="L10" i="18"/>
  <c r="DD187" i="5"/>
  <c r="AS128" i="5"/>
  <c r="DF189" i="5"/>
  <c r="BY179" i="1"/>
  <c r="CY178" i="1"/>
  <c r="AC173" i="1"/>
  <c r="T193" i="1"/>
  <c r="BB85" i="5"/>
  <c r="CG192" i="17"/>
  <c r="S164" i="1"/>
  <c r="N199" i="5"/>
  <c r="DB76" i="5"/>
  <c r="DO188" i="17"/>
  <c r="BF186" i="1"/>
  <c r="Y43" i="5"/>
  <c r="DG187" i="1"/>
  <c r="DF163" i="17"/>
  <c r="AK197" i="5"/>
  <c r="DM180" i="1"/>
  <c r="BQ153" i="5"/>
  <c r="CE176" i="17"/>
  <c r="CL190" i="5"/>
  <c r="AC164" i="17"/>
  <c r="CN181" i="17"/>
  <c r="AR123" i="1"/>
  <c r="CZ98" i="5"/>
  <c r="CF151" i="1"/>
  <c r="CA14" i="5"/>
  <c r="CF92" i="5"/>
  <c r="CL171" i="17"/>
  <c r="DN171" i="5"/>
  <c r="BJ178" i="1"/>
  <c r="BL184" i="1"/>
  <c r="BO179" i="17"/>
  <c r="AT195" i="17"/>
  <c r="X192" i="5"/>
  <c r="BK164" i="17"/>
  <c r="CA187" i="5"/>
  <c r="BY190" i="1"/>
  <c r="BL178" i="17"/>
  <c r="DK196" i="5"/>
  <c r="AW179" i="1"/>
  <c r="DA168" i="1"/>
  <c r="BZ151" i="5"/>
  <c r="BP191" i="5"/>
  <c r="N177" i="17"/>
  <c r="CR196" i="17"/>
  <c r="CH115" i="1"/>
  <c r="BJ152" i="1"/>
  <c r="CU196" i="1"/>
  <c r="L182" i="5"/>
  <c r="CQ156" i="17"/>
  <c r="R34" i="5"/>
  <c r="AV67" i="5"/>
  <c r="BV192" i="1"/>
  <c r="AU172" i="1"/>
  <c r="AE177" i="1"/>
  <c r="AV198" i="1"/>
  <c r="CH163" i="1"/>
  <c r="BD182" i="5"/>
  <c r="DB84" i="5"/>
  <c r="BY177" i="17"/>
  <c r="DD174" i="5"/>
  <c r="AW171" i="1"/>
  <c r="BG197" i="5"/>
  <c r="BJ192" i="1"/>
  <c r="BK188" i="5"/>
  <c r="O162" i="17"/>
  <c r="CP199" i="5"/>
  <c r="AJ169" i="1"/>
  <c r="W170" i="5"/>
  <c r="BA63" i="18"/>
  <c r="X183" i="17"/>
  <c r="CT170" i="17"/>
  <c r="BX179" i="5"/>
  <c r="Z173" i="17"/>
  <c r="AF194" i="1"/>
  <c r="CR200" i="1"/>
  <c r="N171" i="17"/>
  <c r="CI197" i="17"/>
  <c r="BK187" i="17"/>
  <c r="CM175" i="17"/>
  <c r="S172" i="1"/>
  <c r="L194" i="1"/>
  <c r="P178" i="1"/>
  <c r="AL180" i="1"/>
  <c r="Y109" i="1"/>
  <c r="BM156" i="17"/>
  <c r="DM154" i="1"/>
  <c r="AA189" i="17"/>
  <c r="BX167" i="5"/>
  <c r="AI193" i="5"/>
  <c r="DA198" i="17"/>
  <c r="CU172" i="17"/>
  <c r="DA160" i="5"/>
  <c r="CQ174" i="5"/>
  <c r="R156" i="1"/>
  <c r="BY168" i="1"/>
  <c r="AC199" i="1"/>
  <c r="X198" i="1"/>
  <c r="DE167" i="1"/>
  <c r="BS191" i="17"/>
  <c r="AO173" i="17"/>
  <c r="AO151" i="1"/>
  <c r="P166" i="1"/>
  <c r="Y171" i="1"/>
  <c r="BG186" i="17"/>
  <c r="AN190" i="5"/>
  <c r="BT156" i="5"/>
  <c r="AV155" i="17"/>
  <c r="CJ183" i="17"/>
  <c r="BT188" i="1"/>
  <c r="CE57" i="18"/>
  <c r="V198" i="17"/>
  <c r="X194" i="1"/>
  <c r="DC152" i="5"/>
  <c r="O86" i="5"/>
  <c r="X172" i="17"/>
  <c r="R168" i="17"/>
  <c r="BX189" i="17"/>
  <c r="AT179" i="5"/>
  <c r="AE162" i="17"/>
  <c r="Z154" i="17"/>
  <c r="AW196" i="17"/>
  <c r="BF167" i="17"/>
  <c r="DD172" i="5"/>
  <c r="R165" i="5"/>
  <c r="BN152" i="17"/>
  <c r="AL179" i="5"/>
  <c r="R169" i="17"/>
  <c r="M153" i="1"/>
  <c r="CG93" i="5"/>
  <c r="DI188" i="17"/>
  <c r="AU159" i="17"/>
  <c r="BJ173" i="5"/>
  <c r="DK172" i="1"/>
  <c r="CD170" i="5"/>
  <c r="BA161" i="1"/>
  <c r="DN156" i="1"/>
  <c r="AZ50" i="5"/>
  <c r="DK167" i="17"/>
  <c r="BS178" i="5"/>
  <c r="AA154" i="5"/>
  <c r="AA168" i="17"/>
  <c r="AK196" i="17"/>
  <c r="BL193" i="17"/>
  <c r="BL172" i="1"/>
  <c r="CD28" i="18"/>
  <c r="AE40" i="17"/>
  <c r="CD104" i="5"/>
  <c r="DH154" i="17"/>
  <c r="AF161" i="17"/>
  <c r="AX170" i="17"/>
  <c r="AP193" i="1"/>
  <c r="BX161" i="5"/>
  <c r="AM185" i="5"/>
  <c r="BI185" i="17"/>
  <c r="AC178" i="5"/>
  <c r="BO165" i="17"/>
  <c r="N158" i="17"/>
  <c r="DH152" i="5"/>
  <c r="CC86" i="5"/>
  <c r="BZ169" i="5"/>
  <c r="AE13" i="18"/>
  <c r="DJ199" i="17"/>
  <c r="CM170" i="1"/>
  <c r="DC197" i="5"/>
  <c r="BA194" i="17"/>
  <c r="BI190" i="5"/>
  <c r="DN188" i="1"/>
  <c r="BU175" i="1"/>
  <c r="BL188" i="5"/>
  <c r="AG184" i="1"/>
  <c r="AP43" i="18"/>
  <c r="BW121" i="5"/>
  <c r="CL168" i="17"/>
  <c r="BE164" i="5"/>
  <c r="N86" i="5"/>
  <c r="AK169" i="5"/>
  <c r="CK197" i="5"/>
  <c r="BE170" i="17"/>
  <c r="AA98" i="5"/>
  <c r="DI155" i="1"/>
  <c r="CP189" i="5"/>
  <c r="AE35" i="5"/>
  <c r="CM31" i="18"/>
  <c r="AV93" i="5"/>
  <c r="DB94" i="5"/>
  <c r="DN64" i="5"/>
  <c r="CG152" i="17"/>
  <c r="BO198" i="5"/>
  <c r="AH184" i="17"/>
  <c r="AI151" i="1"/>
  <c r="CR182" i="17"/>
  <c r="AU175" i="1"/>
  <c r="CZ160" i="1"/>
  <c r="AL171" i="17"/>
  <c r="CT157" i="1"/>
  <c r="AF103" i="5"/>
  <c r="AI194" i="17"/>
  <c r="AG165" i="17"/>
  <c r="AJ182" i="17"/>
  <c r="AN172" i="1"/>
  <c r="AI185" i="17"/>
  <c r="AU194" i="17"/>
  <c r="BD184" i="17"/>
  <c r="CI194" i="5"/>
  <c r="BS170" i="5"/>
  <c r="CF190" i="17"/>
  <c r="DD158" i="17"/>
  <c r="CN176" i="5"/>
  <c r="AH181" i="1"/>
  <c r="CT187" i="1"/>
  <c r="CV159" i="1"/>
  <c r="CT151" i="1"/>
  <c r="BZ200" i="1"/>
  <c r="CG160" i="1"/>
  <c r="DH200" i="1"/>
  <c r="CW166" i="1"/>
  <c r="AZ162" i="17"/>
  <c r="BH183" i="1"/>
  <c r="Z193" i="1"/>
  <c r="DL197" i="1"/>
  <c r="CQ158" i="17"/>
  <c r="N106" i="1"/>
  <c r="CZ154" i="1"/>
  <c r="BE169" i="5"/>
  <c r="BZ181" i="17"/>
  <c r="CL165" i="5"/>
  <c r="DJ175" i="17"/>
  <c r="AV176" i="17"/>
  <c r="AM168" i="17"/>
  <c r="CI159" i="17"/>
  <c r="BH44" i="17"/>
  <c r="BV14" i="18"/>
  <c r="DD26" i="5"/>
  <c r="AC74" i="5"/>
  <c r="AV188" i="1"/>
  <c r="BO183" i="1"/>
  <c r="W171" i="5"/>
  <c r="BN181" i="1"/>
  <c r="AH61" i="5"/>
  <c r="AA171" i="17"/>
  <c r="AC158" i="1"/>
  <c r="DL186" i="1"/>
  <c r="CP99" i="5"/>
  <c r="AN171" i="17"/>
  <c r="AO187" i="1"/>
  <c r="CD176" i="1"/>
  <c r="AB197" i="5"/>
  <c r="DE96" i="5"/>
  <c r="T107" i="5"/>
  <c r="BV180" i="17"/>
  <c r="CU159" i="5"/>
  <c r="AI158" i="17"/>
  <c r="DB170" i="1"/>
  <c r="CC195" i="17"/>
  <c r="BS170" i="17"/>
  <c r="DA197" i="17"/>
  <c r="DB169" i="5"/>
  <c r="DB184" i="5"/>
  <c r="BE120" i="1"/>
  <c r="CH125" i="1"/>
  <c r="CQ192" i="1"/>
  <c r="DD195" i="5"/>
  <c r="R120" i="1"/>
  <c r="BX200" i="5"/>
  <c r="AW109" i="5"/>
  <c r="DF187" i="1"/>
  <c r="DI43" i="18"/>
  <c r="BV200" i="1"/>
  <c r="AM159" i="1"/>
  <c r="CM171" i="1"/>
  <c r="AN117" i="5"/>
  <c r="AY188" i="17"/>
  <c r="AQ169" i="17"/>
  <c r="DA193" i="1"/>
  <c r="CH188" i="1"/>
  <c r="CI182" i="5"/>
  <c r="AM152" i="1"/>
  <c r="BT25" i="5"/>
  <c r="DD176" i="17"/>
  <c r="BK159" i="17"/>
  <c r="X153" i="5"/>
  <c r="BH178" i="5"/>
  <c r="CM153" i="5"/>
  <c r="AH39" i="17"/>
  <c r="AB87" i="5"/>
  <c r="DF11" i="18"/>
  <c r="CM184" i="5"/>
  <c r="DN174" i="17"/>
  <c r="BK152" i="1"/>
  <c r="CQ27" i="5"/>
  <c r="AB162" i="1"/>
  <c r="AH169" i="1"/>
  <c r="BD176" i="5"/>
  <c r="CY200" i="17"/>
  <c r="X199" i="1"/>
  <c r="BP65" i="5"/>
  <c r="AQ198" i="17"/>
  <c r="AE110" i="5"/>
  <c r="DM171" i="5"/>
  <c r="CE167" i="17"/>
  <c r="AQ187" i="5"/>
  <c r="BB59" i="5"/>
  <c r="BQ79" i="5"/>
  <c r="DD157" i="5"/>
  <c r="BY179" i="17"/>
  <c r="R171" i="1"/>
  <c r="CF122" i="5"/>
  <c r="BG57" i="5"/>
  <c r="CM177" i="17"/>
  <c r="AA153" i="17"/>
  <c r="AK168" i="5"/>
  <c r="CC112" i="5"/>
  <c r="CT156" i="17"/>
  <c r="BQ58" i="5"/>
  <c r="AX196" i="17"/>
  <c r="AA161" i="1"/>
  <c r="BR189" i="17"/>
  <c r="T162" i="17"/>
  <c r="X132" i="5"/>
  <c r="CW119" i="5"/>
  <c r="N190" i="1"/>
  <c r="DJ161" i="17"/>
  <c r="AP170" i="17"/>
  <c r="DH151" i="17"/>
  <c r="T190" i="17"/>
  <c r="CN195" i="17"/>
  <c r="DC175" i="17"/>
  <c r="AN179" i="17"/>
  <c r="P183" i="1"/>
  <c r="AT198" i="1"/>
  <c r="AA196" i="1"/>
  <c r="BQ192" i="5"/>
  <c r="Q158" i="1"/>
  <c r="DM117" i="1"/>
  <c r="P181" i="1"/>
  <c r="AJ173" i="5"/>
  <c r="AZ199" i="5"/>
  <c r="BM178" i="5"/>
  <c r="CB194" i="17"/>
  <c r="BD79" i="5"/>
  <c r="BV182" i="5"/>
  <c r="AY194" i="5"/>
  <c r="DE195" i="17"/>
  <c r="AN176" i="17"/>
  <c r="AG190" i="5"/>
  <c r="BK199" i="17"/>
  <c r="CB173" i="5"/>
  <c r="AW168" i="1"/>
  <c r="CE188" i="17"/>
  <c r="CI113" i="5"/>
  <c r="AA200" i="5"/>
  <c r="BV186" i="1"/>
  <c r="U187" i="5"/>
  <c r="DE169" i="5"/>
  <c r="S163" i="1"/>
  <c r="AI175" i="1"/>
  <c r="CK192" i="5"/>
  <c r="Y193" i="17"/>
  <c r="DO185" i="5"/>
  <c r="BU196" i="17"/>
  <c r="AD176" i="17"/>
  <c r="Z180" i="1"/>
  <c r="BP177" i="5"/>
  <c r="AA154" i="17"/>
  <c r="BB168" i="1"/>
  <c r="AJ194" i="5"/>
  <c r="AS168" i="17"/>
  <c r="DH185" i="17"/>
  <c r="BX176" i="1"/>
  <c r="O182" i="1"/>
  <c r="AF188" i="5"/>
  <c r="AY68" i="5"/>
  <c r="N197" i="5"/>
  <c r="BJ186" i="5"/>
  <c r="BD152" i="17"/>
  <c r="BJ166" i="1"/>
  <c r="CS178" i="5"/>
  <c r="CX197" i="5"/>
  <c r="BH157" i="17"/>
  <c r="CJ173" i="1"/>
  <c r="N188" i="1"/>
  <c r="Q165" i="1"/>
  <c r="CM155" i="17"/>
  <c r="BT167" i="1"/>
  <c r="CZ159" i="17"/>
  <c r="AZ170" i="17"/>
  <c r="BI158" i="5"/>
  <c r="AL170" i="17"/>
  <c r="AA183" i="1"/>
  <c r="S155" i="5"/>
  <c r="BM196" i="17"/>
  <c r="DE181" i="5"/>
  <c r="CM182" i="1"/>
  <c r="CT160" i="1"/>
  <c r="CY186" i="17"/>
  <c r="CO162" i="17"/>
  <c r="BI159" i="17"/>
  <c r="AC115" i="5"/>
  <c r="S165" i="1"/>
  <c r="BW199" i="1"/>
  <c r="CS159" i="17"/>
  <c r="CF164" i="17"/>
  <c r="AK165" i="5"/>
  <c r="CT178" i="5"/>
  <c r="DN172" i="17"/>
  <c r="Y191" i="5"/>
  <c r="AS159" i="1"/>
  <c r="CD107" i="1"/>
  <c r="CA182" i="1"/>
  <c r="CB199" i="5"/>
  <c r="BW26" i="5"/>
  <c r="Y158" i="17"/>
  <c r="AK193" i="5"/>
  <c r="BK188" i="1"/>
  <c r="Q167" i="17"/>
  <c r="CB161" i="17"/>
  <c r="AN169" i="5"/>
  <c r="BO64" i="5"/>
  <c r="BV194" i="5"/>
  <c r="X10" i="18"/>
  <c r="CY187" i="17"/>
  <c r="T176" i="5"/>
  <c r="AL173" i="1"/>
  <c r="AS174" i="5"/>
  <c r="L160" i="17"/>
  <c r="CX199" i="5"/>
  <c r="AK159" i="17"/>
  <c r="AV161" i="17"/>
  <c r="AN128" i="5"/>
  <c r="CU181" i="1"/>
  <c r="CY110" i="5"/>
  <c r="AP190" i="17"/>
  <c r="CW179" i="1"/>
  <c r="DH179" i="17"/>
  <c r="BB175" i="17"/>
  <c r="N187" i="5"/>
  <c r="AG192" i="17"/>
  <c r="BN169" i="5"/>
  <c r="DG188" i="17"/>
  <c r="AP199" i="1"/>
  <c r="CU169" i="1"/>
  <c r="BC169" i="5"/>
  <c r="DL186" i="17"/>
  <c r="AD179" i="5"/>
  <c r="AE184" i="1"/>
  <c r="DG183" i="17"/>
  <c r="CT172" i="5"/>
  <c r="BA168" i="17"/>
  <c r="BF159" i="1"/>
  <c r="L178" i="5"/>
  <c r="CX194" i="5"/>
  <c r="Q161" i="17"/>
  <c r="DH118" i="1"/>
  <c r="U192" i="17"/>
  <c r="DE180" i="1"/>
  <c r="Z9" i="5"/>
  <c r="DG184" i="17"/>
  <c r="BI179" i="5"/>
  <c r="M194" i="17"/>
  <c r="BX161" i="1"/>
  <c r="CA200" i="5"/>
  <c r="CR181" i="1"/>
  <c r="BL80" i="5"/>
  <c r="BV192" i="5"/>
  <c r="BN179" i="1"/>
  <c r="AX162" i="1"/>
  <c r="R51" i="18"/>
  <c r="AR181" i="1"/>
  <c r="AS184" i="5"/>
  <c r="BL190" i="17"/>
  <c r="AM165" i="17"/>
  <c r="BR169" i="1"/>
  <c r="AM171" i="17"/>
  <c r="BN189" i="1"/>
  <c r="BE197" i="5"/>
  <c r="BX171" i="5"/>
  <c r="CL155" i="5"/>
  <c r="DH152" i="17"/>
  <c r="CY169" i="17"/>
  <c r="CP190" i="5"/>
  <c r="BF179" i="17"/>
  <c r="CS180" i="5"/>
  <c r="DB156" i="17"/>
  <c r="BF107" i="5"/>
  <c r="BS70" i="5"/>
  <c r="DF153" i="1"/>
  <c r="AS183" i="1"/>
  <c r="DD13" i="18"/>
  <c r="AZ161" i="17"/>
  <c r="AM190" i="17"/>
  <c r="CD156" i="1"/>
  <c r="DM151" i="17"/>
  <c r="AT195" i="5"/>
  <c r="BF187" i="1"/>
  <c r="CL159" i="17"/>
  <c r="CI196" i="1"/>
  <c r="BT158" i="17"/>
  <c r="DO180" i="5"/>
  <c r="M126" i="5"/>
  <c r="BX190" i="5"/>
  <c r="DF197" i="17"/>
  <c r="Z169" i="5"/>
  <c r="BW91" i="5"/>
  <c r="BZ199" i="17"/>
  <c r="DI46" i="18"/>
  <c r="CS163" i="17"/>
  <c r="AJ166" i="1"/>
  <c r="CB197" i="17"/>
  <c r="BH186" i="5"/>
  <c r="CM37" i="5"/>
  <c r="BW179" i="5"/>
  <c r="BW159" i="17"/>
  <c r="DG194" i="5"/>
  <c r="CT197" i="5"/>
  <c r="CF162" i="1"/>
  <c r="BP196" i="17"/>
  <c r="BJ195" i="5"/>
  <c r="N180" i="17"/>
  <c r="AA151" i="17"/>
  <c r="BV179" i="5"/>
  <c r="DF190" i="5"/>
  <c r="S161" i="17"/>
  <c r="AJ174" i="17"/>
  <c r="DI200" i="17"/>
  <c r="DO184" i="17"/>
  <c r="AZ157" i="17"/>
  <c r="CS121" i="5"/>
  <c r="BE153" i="17"/>
  <c r="DC115" i="5"/>
  <c r="DE185" i="5"/>
  <c r="T11" i="5"/>
  <c r="DC187" i="17"/>
  <c r="L28" i="5"/>
  <c r="CT126" i="5"/>
  <c r="CV154" i="17"/>
  <c r="BA190" i="17"/>
  <c r="BE165" i="1"/>
  <c r="BR172" i="17"/>
  <c r="V187" i="17"/>
  <c r="CT163" i="17"/>
  <c r="CO124" i="5"/>
  <c r="AS193" i="1"/>
  <c r="CE183" i="5"/>
  <c r="BG170" i="1"/>
  <c r="CO171" i="1"/>
  <c r="AZ78" i="5"/>
  <c r="DE119" i="5"/>
  <c r="AQ152" i="17"/>
  <c r="L188" i="1"/>
  <c r="S191" i="5"/>
  <c r="AG195" i="1"/>
  <c r="AD196" i="5"/>
  <c r="AL183" i="1"/>
  <c r="O178" i="17"/>
  <c r="BR50" i="18"/>
  <c r="BD186" i="5"/>
  <c r="CL174" i="1"/>
  <c r="BN182" i="17"/>
  <c r="DJ188" i="1"/>
  <c r="CE168" i="1"/>
  <c r="Q107" i="5"/>
  <c r="CC167" i="17"/>
  <c r="BS169" i="17"/>
  <c r="CV172" i="17"/>
  <c r="BZ167" i="17"/>
  <c r="AO167" i="1"/>
  <c r="CL177" i="5"/>
  <c r="X189" i="17"/>
  <c r="CH172" i="5"/>
  <c r="AH200" i="5"/>
  <c r="O156" i="1"/>
  <c r="AG155" i="1"/>
  <c r="DN173" i="17"/>
  <c r="CB157" i="17"/>
  <c r="AI161" i="17"/>
  <c r="S159" i="17"/>
  <c r="CW160" i="17"/>
  <c r="CK62" i="5"/>
  <c r="CH187" i="17"/>
  <c r="AQ191" i="5"/>
  <c r="BU196" i="1"/>
  <c r="CE170" i="5"/>
  <c r="CN182" i="5"/>
  <c r="L122" i="1"/>
  <c r="CU191" i="1"/>
  <c r="AF151" i="5"/>
  <c r="DJ180" i="5"/>
  <c r="AW155" i="1"/>
  <c r="DH62" i="18"/>
  <c r="CY160" i="1"/>
  <c r="CP178" i="5"/>
  <c r="AG161" i="17"/>
  <c r="BF183" i="5"/>
  <c r="BH198" i="5"/>
  <c r="AX176" i="5"/>
  <c r="CV171" i="17"/>
  <c r="DK161" i="1"/>
  <c r="BC134" i="5"/>
  <c r="BG120" i="1"/>
  <c r="CV198" i="17"/>
  <c r="DN155" i="1"/>
  <c r="AO152" i="17"/>
  <c r="CS170" i="5"/>
  <c r="AZ164" i="5"/>
  <c r="Y151" i="1"/>
  <c r="BQ155" i="17"/>
  <c r="AN173" i="17"/>
  <c r="CU192" i="1"/>
  <c r="AX153" i="1"/>
  <c r="BY197" i="5"/>
  <c r="DJ154" i="1"/>
  <c r="X182" i="1"/>
  <c r="DJ182" i="5"/>
  <c r="CJ168" i="17"/>
  <c r="V191" i="17"/>
  <c r="AK105" i="5"/>
  <c r="AJ162" i="17"/>
  <c r="CS179" i="17"/>
  <c r="N160" i="17"/>
  <c r="DL157" i="1"/>
  <c r="CN165" i="1"/>
  <c r="Y153" i="1"/>
  <c r="BO197" i="1"/>
  <c r="BS154" i="1"/>
  <c r="T164" i="5"/>
  <c r="CJ192" i="17"/>
  <c r="DO166" i="5"/>
  <c r="AI153" i="17"/>
  <c r="Z170" i="17"/>
  <c r="BQ195" i="17"/>
  <c r="P178" i="17"/>
  <c r="CB173" i="1"/>
  <c r="AH170" i="17"/>
  <c r="BE175" i="17"/>
  <c r="AC194" i="5"/>
  <c r="L181" i="1"/>
  <c r="BX177" i="5"/>
  <c r="DA160" i="1"/>
  <c r="AK190" i="1"/>
  <c r="N175" i="17"/>
  <c r="CO164" i="17"/>
  <c r="BX63" i="5"/>
  <c r="DA183" i="1"/>
  <c r="AQ189" i="17"/>
  <c r="DD166" i="1"/>
  <c r="BE187" i="5"/>
  <c r="BM189" i="17"/>
  <c r="Q198" i="17"/>
  <c r="CY158" i="1"/>
  <c r="AO161" i="5"/>
  <c r="BR176" i="5"/>
  <c r="CF159" i="17"/>
  <c r="L151" i="1"/>
  <c r="AC161" i="1"/>
  <c r="X192" i="17"/>
  <c r="BZ164" i="1"/>
  <c r="DL180" i="17"/>
  <c r="BP159" i="5"/>
  <c r="BN21" i="18"/>
  <c r="BK191" i="5"/>
  <c r="AD192" i="1"/>
  <c r="BU182" i="5"/>
  <c r="AG184" i="17"/>
  <c r="AZ191" i="5"/>
  <c r="BK117" i="5"/>
  <c r="CD166" i="1"/>
  <c r="BZ184" i="5"/>
  <c r="BC182" i="17"/>
  <c r="AC153" i="1"/>
  <c r="BF194" i="5"/>
  <c r="AX192" i="17"/>
  <c r="AB177" i="1"/>
  <c r="AU169" i="5"/>
  <c r="AG167" i="1"/>
  <c r="M197" i="17"/>
  <c r="BE196" i="1"/>
  <c r="CB83" i="5"/>
  <c r="X200" i="5"/>
  <c r="O179" i="5"/>
  <c r="CE160" i="17"/>
  <c r="DF185" i="5"/>
  <c r="BK189" i="5"/>
  <c r="U179" i="1"/>
  <c r="AI179" i="1"/>
  <c r="AN155" i="1"/>
  <c r="DO181" i="1"/>
  <c r="BW184" i="1"/>
  <c r="DM167" i="17"/>
  <c r="BQ158" i="1"/>
  <c r="CE73" i="5"/>
  <c r="BQ122" i="5"/>
  <c r="DO184" i="5"/>
  <c r="AW155" i="5"/>
  <c r="DM166" i="17"/>
  <c r="BY100" i="5"/>
  <c r="BZ176" i="1"/>
  <c r="DO176" i="5"/>
  <c r="CD187" i="5"/>
  <c r="BR184" i="1"/>
  <c r="AV178" i="1"/>
  <c r="U180" i="1"/>
  <c r="AD154" i="1"/>
  <c r="U160" i="5"/>
  <c r="AL82" i="5"/>
  <c r="BI34" i="5"/>
  <c r="S169" i="17"/>
  <c r="AD69" i="5"/>
  <c r="T171" i="1"/>
  <c r="S179" i="1"/>
  <c r="BT69" i="5"/>
  <c r="CL154" i="5"/>
  <c r="BD121" i="5"/>
  <c r="AC152" i="5"/>
  <c r="BM21" i="18"/>
  <c r="AH177" i="17"/>
  <c r="AC184" i="1"/>
  <c r="AN66" i="5"/>
  <c r="AL198" i="1"/>
  <c r="BO121" i="5"/>
  <c r="L172" i="1"/>
  <c r="AH170" i="5"/>
  <c r="DG193" i="17"/>
  <c r="Z69" i="5"/>
  <c r="X187" i="17"/>
  <c r="AF180" i="1"/>
  <c r="BS181" i="5"/>
  <c r="CZ49" i="5"/>
  <c r="T75" i="5"/>
  <c r="CR14" i="5"/>
  <c r="AX173" i="17"/>
  <c r="V175" i="1"/>
  <c r="DA190" i="17"/>
  <c r="CH175" i="17"/>
  <c r="AR187" i="5"/>
  <c r="AI184" i="1"/>
  <c r="DI18" i="5"/>
  <c r="CD174" i="1"/>
  <c r="O99" i="5"/>
  <c r="CJ176" i="17"/>
  <c r="CT162" i="17"/>
  <c r="AL196" i="1"/>
  <c r="BS170" i="1"/>
  <c r="N172" i="17"/>
  <c r="CK18" i="5"/>
  <c r="AE176" i="1"/>
  <c r="CV155" i="1"/>
  <c r="DE172" i="17"/>
  <c r="CR184" i="1"/>
  <c r="CC47" i="18"/>
  <c r="V161" i="17"/>
  <c r="CS180" i="1"/>
  <c r="DH189" i="5"/>
  <c r="Q194" i="5"/>
  <c r="CE21" i="5"/>
  <c r="AL179" i="17"/>
  <c r="CY182" i="17"/>
  <c r="S199" i="5"/>
  <c r="BL75" i="5"/>
  <c r="BJ156" i="17"/>
  <c r="T182" i="17"/>
  <c r="CO192" i="5"/>
  <c r="DA196" i="17"/>
  <c r="AO184" i="17"/>
  <c r="AW170" i="5"/>
  <c r="BV187" i="1"/>
  <c r="DE192" i="5"/>
  <c r="BF51" i="5"/>
  <c r="CB70" i="5"/>
  <c r="BS196" i="1"/>
  <c r="DL150" i="5"/>
  <c r="BY116" i="5"/>
  <c r="DN158" i="1"/>
  <c r="AW200" i="1"/>
  <c r="CF38" i="5"/>
  <c r="BB33" i="18"/>
  <c r="CD153" i="17"/>
  <c r="AE97" i="5"/>
  <c r="AF44" i="5"/>
  <c r="CR173" i="1"/>
  <c r="CJ164" i="17"/>
  <c r="BE198" i="17"/>
  <c r="CD171" i="17"/>
  <c r="BD178" i="5"/>
  <c r="R200" i="5"/>
  <c r="AD198" i="1"/>
  <c r="CW157" i="1"/>
  <c r="O171" i="5"/>
  <c r="CJ29" i="5"/>
  <c r="AH72" i="5"/>
  <c r="V186" i="1"/>
  <c r="CQ195" i="1"/>
  <c r="BH194" i="17"/>
  <c r="CL169" i="17"/>
  <c r="AE157" i="17"/>
  <c r="BY137" i="5"/>
  <c r="AB177" i="5"/>
  <c r="DD29" i="5"/>
  <c r="V33" i="18"/>
  <c r="CM190" i="17"/>
  <c r="BP153" i="5"/>
  <c r="CM187" i="17"/>
  <c r="X190" i="1"/>
  <c r="DE200" i="1"/>
  <c r="AC162" i="1"/>
  <c r="U198" i="5"/>
  <c r="CE195" i="5"/>
  <c r="BI54" i="5"/>
  <c r="CU187" i="17"/>
  <c r="W174" i="1"/>
  <c r="BT183" i="5"/>
  <c r="DL198" i="1"/>
  <c r="CP179" i="1"/>
  <c r="BW192" i="5"/>
  <c r="DK190" i="5"/>
  <c r="DN60" i="5"/>
  <c r="BG194" i="17"/>
  <c r="DG193" i="1"/>
  <c r="AT162" i="1"/>
  <c r="DE181" i="1"/>
  <c r="AA190" i="17"/>
  <c r="AL196" i="5"/>
  <c r="BD156" i="17"/>
  <c r="M151" i="17"/>
  <c r="DA195" i="1"/>
  <c r="M154" i="17"/>
  <c r="AF181" i="5"/>
  <c r="DF162" i="1"/>
  <c r="DN199" i="1"/>
  <c r="BI155" i="17"/>
  <c r="W56" i="18"/>
  <c r="DB192" i="17"/>
  <c r="DL174" i="17"/>
  <c r="Z167" i="17"/>
  <c r="CM152" i="1"/>
  <c r="AV173" i="5"/>
  <c r="BD13" i="5"/>
  <c r="CZ187" i="5"/>
  <c r="CX191" i="17"/>
  <c r="DL178" i="5"/>
  <c r="R171" i="5"/>
  <c r="DM43" i="17"/>
  <c r="AD164" i="1"/>
  <c r="CY156" i="1"/>
  <c r="AO186" i="17"/>
  <c r="CQ184" i="1"/>
  <c r="BV163" i="5"/>
  <c r="AB189" i="17"/>
  <c r="L159" i="1"/>
  <c r="DM114" i="1"/>
  <c r="CJ153" i="1"/>
  <c r="CP184" i="17"/>
  <c r="AW83" i="5"/>
  <c r="L95" i="5"/>
  <c r="AJ178" i="5"/>
  <c r="BU162" i="1"/>
  <c r="DK162" i="17"/>
  <c r="BI121" i="5"/>
  <c r="AB154" i="1"/>
  <c r="CQ165" i="17"/>
  <c r="AW39" i="17"/>
  <c r="AR174" i="5"/>
  <c r="CF178" i="5"/>
  <c r="CY137" i="5"/>
  <c r="BN151" i="17"/>
  <c r="CC179" i="17"/>
  <c r="AG176" i="5"/>
  <c r="CM152" i="17"/>
  <c r="AG166" i="1"/>
  <c r="CG187" i="5"/>
  <c r="CX179" i="17"/>
  <c r="AM181" i="1"/>
  <c r="BN154" i="17"/>
  <c r="CX197" i="17"/>
  <c r="AX187" i="17"/>
  <c r="BO179" i="5"/>
  <c r="BT152" i="5"/>
  <c r="BF177" i="5"/>
  <c r="AY169" i="5"/>
  <c r="CT194" i="1"/>
  <c r="AJ186" i="17"/>
  <c r="AI191" i="17"/>
  <c r="BR170" i="5"/>
  <c r="AK184" i="1"/>
  <c r="BH195" i="17"/>
  <c r="CB194" i="1"/>
  <c r="CN199" i="1"/>
  <c r="Y37" i="5"/>
  <c r="CU152" i="1"/>
  <c r="W151" i="1"/>
  <c r="BH176" i="1"/>
  <c r="BX192" i="1"/>
  <c r="AV182" i="17"/>
  <c r="BL156" i="17"/>
  <c r="DK152" i="17"/>
  <c r="BI178" i="17"/>
  <c r="Y171" i="5"/>
  <c r="O155" i="17"/>
  <c r="BC159" i="5"/>
  <c r="AT181" i="5"/>
  <c r="BK175" i="5"/>
  <c r="Z157" i="5"/>
  <c r="DD188" i="5"/>
  <c r="AM162" i="5"/>
  <c r="BR159" i="1"/>
  <c r="AP152" i="5"/>
  <c r="AL184" i="5"/>
  <c r="CN188" i="5"/>
  <c r="X172" i="1"/>
  <c r="AW190" i="17"/>
  <c r="CV186" i="5"/>
  <c r="V166" i="5"/>
  <c r="P50" i="18"/>
  <c r="DE192" i="1"/>
  <c r="AY166" i="5"/>
  <c r="BZ193" i="17"/>
  <c r="BH51" i="5"/>
  <c r="CB196" i="5"/>
  <c r="DB51" i="5"/>
  <c r="AZ192" i="1"/>
  <c r="AQ127" i="5"/>
  <c r="BQ113" i="5"/>
  <c r="BV195" i="17"/>
  <c r="CM200" i="1"/>
  <c r="Y180" i="17"/>
  <c r="AN200" i="1"/>
  <c r="BK191" i="17"/>
  <c r="BQ31" i="5"/>
  <c r="CY154" i="17"/>
  <c r="Q163" i="17"/>
  <c r="CK164" i="17"/>
  <c r="AQ190" i="5"/>
  <c r="AT176" i="5"/>
  <c r="DO109" i="5"/>
  <c r="CD199" i="5"/>
  <c r="DL158" i="1"/>
  <c r="AK16" i="5"/>
  <c r="AK162" i="5"/>
  <c r="BS157" i="5"/>
  <c r="AJ163" i="17"/>
  <c r="DC171" i="17"/>
  <c r="AA163" i="5"/>
  <c r="AW183" i="17"/>
  <c r="X173" i="5"/>
  <c r="CO199" i="5"/>
  <c r="CO123" i="1"/>
  <c r="BF135" i="5"/>
  <c r="BC153" i="1"/>
  <c r="BM188" i="17"/>
  <c r="AC191" i="1"/>
  <c r="BM173" i="5"/>
  <c r="BN69" i="5"/>
  <c r="CF180" i="17"/>
  <c r="DD183" i="17"/>
  <c r="CL172" i="17"/>
  <c r="DI164" i="1"/>
  <c r="AO42" i="18"/>
  <c r="P168" i="1"/>
  <c r="DK162" i="5"/>
  <c r="CM198" i="5"/>
  <c r="BN182" i="1"/>
  <c r="DG89" i="5"/>
  <c r="BD187" i="17"/>
  <c r="CP176" i="1"/>
  <c r="DK155" i="5"/>
  <c r="BR163" i="5"/>
  <c r="CD166" i="17"/>
  <c r="S165" i="5"/>
  <c r="AS186" i="17"/>
  <c r="BN174" i="1"/>
  <c r="AX185" i="5"/>
  <c r="N181" i="17"/>
  <c r="X101" i="5"/>
  <c r="BH160" i="1"/>
  <c r="AY159" i="17"/>
  <c r="CI162" i="1"/>
  <c r="CK172" i="1"/>
  <c r="CW159" i="17"/>
  <c r="CZ195" i="17"/>
  <c r="BU161" i="17"/>
  <c r="CJ185" i="5"/>
  <c r="CA184" i="5"/>
  <c r="AV153" i="5"/>
  <c r="BJ161" i="5"/>
  <c r="CP198" i="1"/>
  <c r="CE172" i="5"/>
  <c r="CF191" i="5"/>
  <c r="BZ22" i="18"/>
  <c r="DN84" i="5"/>
  <c r="DJ186" i="5"/>
  <c r="BL154" i="5"/>
  <c r="W155" i="1"/>
  <c r="CL190" i="1"/>
  <c r="N177" i="5"/>
  <c r="BS151" i="1"/>
  <c r="AB183" i="17"/>
  <c r="R191" i="5"/>
  <c r="DN152" i="5"/>
  <c r="CY74" i="5"/>
  <c r="W166" i="1"/>
  <c r="CD198" i="17"/>
  <c r="DJ181" i="1"/>
  <c r="BS111" i="1"/>
  <c r="X181" i="5"/>
  <c r="DI122" i="5"/>
  <c r="BI165" i="5"/>
  <c r="DM199" i="1"/>
  <c r="AA181" i="1"/>
  <c r="BS156" i="5"/>
  <c r="DC180" i="17"/>
  <c r="BX39" i="17"/>
  <c r="BS173" i="5"/>
  <c r="BG14" i="5"/>
  <c r="DN168" i="5"/>
  <c r="BI60" i="18"/>
  <c r="BY173" i="1"/>
  <c r="BV153" i="17"/>
  <c r="AG174" i="1"/>
  <c r="BQ137" i="5"/>
  <c r="BO166" i="1"/>
  <c r="DB151" i="5"/>
  <c r="BZ155" i="17"/>
  <c r="Z197" i="17"/>
  <c r="CW176" i="17"/>
  <c r="CX111" i="5"/>
  <c r="CR181" i="17"/>
  <c r="DI183" i="1"/>
  <c r="BS158" i="1"/>
  <c r="BP169" i="1"/>
  <c r="U197" i="5"/>
  <c r="BO155" i="1"/>
  <c r="BK176" i="1"/>
  <c r="BZ30" i="5"/>
  <c r="AN188" i="5"/>
  <c r="BG167" i="17"/>
  <c r="AS174" i="1"/>
  <c r="BT97" i="5"/>
  <c r="DB193" i="1"/>
  <c r="BF171" i="17"/>
  <c r="BN169" i="1"/>
  <c r="DE199" i="17"/>
  <c r="DC189" i="17"/>
  <c r="BX170" i="5"/>
  <c r="AV127" i="5"/>
  <c r="AX193" i="5"/>
  <c r="CB156" i="5"/>
  <c r="AY194" i="17"/>
  <c r="BT160" i="5"/>
  <c r="V165" i="17"/>
  <c r="BV120" i="1"/>
  <c r="R175" i="17"/>
  <c r="BO191" i="1"/>
  <c r="BF189" i="17"/>
  <c r="AB187" i="5"/>
  <c r="BT167" i="17"/>
  <c r="CB193" i="5"/>
  <c r="Q168" i="17"/>
  <c r="P61" i="18"/>
  <c r="BS173" i="1"/>
  <c r="X156" i="1"/>
  <c r="BB167" i="17"/>
  <c r="AZ157" i="1"/>
  <c r="BA10" i="5"/>
  <c r="AI192" i="5"/>
  <c r="CU193" i="17"/>
  <c r="BT168" i="1"/>
  <c r="CU174" i="5"/>
  <c r="BN184" i="1"/>
  <c r="AM154" i="17"/>
  <c r="CB183" i="5"/>
  <c r="CA182" i="17"/>
  <c r="DG152" i="17"/>
  <c r="DG186" i="17"/>
  <c r="AN186" i="17"/>
  <c r="BG179" i="1"/>
  <c r="DO191" i="5"/>
  <c r="CL185" i="1"/>
  <c r="P155" i="1"/>
  <c r="CR198" i="1"/>
  <c r="DF120" i="1"/>
  <c r="CW177" i="17"/>
  <c r="BQ182" i="1"/>
  <c r="CC199" i="1"/>
  <c r="AE194" i="1"/>
  <c r="CS191" i="17"/>
  <c r="AP155" i="1"/>
  <c r="AK174" i="1"/>
  <c r="CY128" i="5"/>
  <c r="U164" i="17"/>
  <c r="DK151" i="1"/>
  <c r="AK152" i="17"/>
  <c r="BN98" i="5"/>
  <c r="O169" i="17"/>
  <c r="AB161" i="1"/>
  <c r="AX196" i="5"/>
  <c r="CM123" i="5"/>
  <c r="CU180" i="5"/>
  <c r="BJ168" i="17"/>
  <c r="AC172" i="1"/>
  <c r="CK31" i="18"/>
  <c r="AM186" i="17"/>
  <c r="DH181" i="17"/>
  <c r="DC172" i="17"/>
  <c r="CH191" i="17"/>
  <c r="CX188" i="1"/>
  <c r="BK168" i="1"/>
  <c r="AH159" i="1"/>
  <c r="CI193" i="17"/>
  <c r="DN161" i="17"/>
  <c r="DI162" i="17"/>
  <c r="DB158" i="17"/>
  <c r="AM177" i="5"/>
  <c r="CF158" i="17"/>
  <c r="CT186" i="1"/>
  <c r="AT185" i="5"/>
  <c r="AG156" i="5"/>
  <c r="BI167" i="5"/>
  <c r="CG161" i="5"/>
  <c r="DM163" i="17"/>
  <c r="X167" i="5"/>
  <c r="AL178" i="5"/>
  <c r="AH178" i="5"/>
  <c r="CN193" i="5"/>
  <c r="BW50" i="5"/>
  <c r="Z12" i="5"/>
  <c r="BD174" i="5"/>
  <c r="BC73" i="5"/>
  <c r="CG87" i="5"/>
  <c r="BC174" i="5"/>
  <c r="AL10" i="18"/>
  <c r="AP186" i="17"/>
  <c r="CS70" i="5"/>
  <c r="AW159" i="5"/>
  <c r="BL176" i="17"/>
  <c r="AU175" i="5"/>
  <c r="BM172" i="5"/>
  <c r="Z162" i="5"/>
  <c r="CJ154" i="17"/>
  <c r="AM71" i="5"/>
  <c r="CY191" i="1"/>
  <c r="CT176" i="5"/>
  <c r="BF91" i="5"/>
  <c r="V175" i="17"/>
  <c r="AS36" i="18"/>
  <c r="BV165" i="17"/>
  <c r="DA60" i="5"/>
  <c r="O175" i="5"/>
  <c r="BP57" i="5"/>
  <c r="BB156" i="17"/>
  <c r="BD179" i="5"/>
  <c r="BA172" i="5"/>
  <c r="AC82" i="5"/>
  <c r="CL48" i="5"/>
  <c r="AX192" i="5"/>
  <c r="BC169" i="17"/>
  <c r="CO194" i="5"/>
  <c r="BF120" i="5"/>
  <c r="CW174" i="5"/>
  <c r="DC156" i="17"/>
  <c r="W22" i="18"/>
  <c r="Z128" i="5"/>
  <c r="AW195" i="5"/>
  <c r="DE151" i="5"/>
  <c r="DL188" i="5"/>
  <c r="CH191" i="5"/>
  <c r="AX161" i="1"/>
  <c r="AH194" i="17"/>
  <c r="CW166" i="5"/>
  <c r="AF189" i="5"/>
  <c r="DF181" i="17"/>
  <c r="AM61" i="5"/>
  <c r="AG113" i="5"/>
  <c r="BV85" i="5"/>
  <c r="AG186" i="5"/>
  <c r="AG48" i="18"/>
  <c r="BT196" i="17"/>
  <c r="AW52" i="5"/>
  <c r="CO159" i="17"/>
  <c r="BY154" i="17"/>
  <c r="AV169" i="17"/>
  <c r="DG159" i="5"/>
  <c r="L163" i="17"/>
  <c r="BT168" i="5"/>
  <c r="BJ171" i="17"/>
  <c r="AR40" i="18"/>
  <c r="CZ189" i="17"/>
  <c r="BY55" i="5"/>
  <c r="CG197" i="1"/>
  <c r="DA199" i="5"/>
  <c r="R200" i="1"/>
  <c r="AM171" i="1"/>
  <c r="AA157" i="17"/>
  <c r="AE173" i="5"/>
  <c r="CO39" i="17"/>
  <c r="AC43" i="18"/>
  <c r="BS160" i="5"/>
  <c r="BG157" i="5"/>
  <c r="N9" i="18"/>
  <c r="AN191" i="5"/>
  <c r="CO32" i="5"/>
  <c r="BC39" i="17"/>
  <c r="BN193" i="5"/>
  <c r="CH12" i="18"/>
  <c r="AU45" i="18"/>
  <c r="AT157" i="5"/>
  <c r="CX195" i="17"/>
  <c r="R154" i="17"/>
  <c r="DN40" i="5"/>
  <c r="BS48" i="18"/>
  <c r="DC32" i="5"/>
  <c r="BG194" i="5"/>
  <c r="AV79" i="5"/>
  <c r="BZ101" i="5"/>
  <c r="CZ30" i="18"/>
  <c r="AQ184" i="5"/>
  <c r="AZ181" i="17"/>
  <c r="BZ199" i="1"/>
  <c r="BT188" i="17"/>
  <c r="T176" i="1"/>
  <c r="DH171" i="5"/>
  <c r="BM187" i="5"/>
  <c r="S182" i="17"/>
  <c r="S197" i="1"/>
  <c r="DJ55" i="5"/>
  <c r="L39" i="17"/>
  <c r="Q40" i="17"/>
  <c r="DG31" i="18"/>
  <c r="BC47" i="18"/>
  <c r="AN16" i="18"/>
  <c r="X51" i="5"/>
  <c r="CW85" i="5"/>
  <c r="CZ163" i="17"/>
  <c r="L34" i="5"/>
  <c r="CI50" i="5"/>
  <c r="BC178" i="17"/>
  <c r="W188" i="5"/>
  <c r="CV169" i="5"/>
  <c r="AO157" i="5"/>
  <c r="AR182" i="17"/>
  <c r="BA167" i="17"/>
  <c r="CM164" i="17"/>
  <c r="CE153" i="5"/>
  <c r="CF164" i="5"/>
  <c r="AG200" i="1"/>
  <c r="DM199" i="5"/>
  <c r="BQ177" i="17"/>
  <c r="T198" i="5"/>
  <c r="BJ54" i="18"/>
  <c r="CM172" i="5"/>
  <c r="P92" i="5"/>
  <c r="AR57" i="5"/>
  <c r="CM88" i="5"/>
  <c r="CZ154" i="5"/>
  <c r="DI120" i="5"/>
  <c r="CE165" i="1"/>
  <c r="BW116" i="5"/>
  <c r="CH200" i="17"/>
  <c r="DE193" i="1"/>
  <c r="AG154" i="1"/>
  <c r="DB161" i="5"/>
  <c r="AA68" i="5"/>
  <c r="CR70" i="5"/>
  <c r="CU156" i="5"/>
  <c r="CP87" i="5"/>
  <c r="N178" i="5"/>
  <c r="BD193" i="5"/>
  <c r="AI168" i="17"/>
  <c r="AZ163" i="17"/>
  <c r="CS157" i="1"/>
  <c r="AE191" i="5"/>
  <c r="V197" i="1"/>
  <c r="AI191" i="5"/>
  <c r="CY93" i="5"/>
  <c r="DG27" i="18"/>
  <c r="CF169" i="5"/>
  <c r="Z162" i="1"/>
  <c r="AP181" i="1"/>
  <c r="AH198" i="1"/>
  <c r="R199" i="5"/>
  <c r="M170" i="5"/>
  <c r="CX28" i="5"/>
  <c r="DA166" i="1"/>
  <c r="AE14" i="18"/>
  <c r="AG168" i="17"/>
  <c r="CE127" i="5"/>
  <c r="AO162" i="17"/>
  <c r="AR172" i="5"/>
  <c r="CO171" i="5"/>
  <c r="AF199" i="1"/>
  <c r="CN100" i="5"/>
  <c r="DB49" i="5"/>
  <c r="BB176" i="1"/>
  <c r="AS35" i="5"/>
  <c r="AI197" i="17"/>
  <c r="CI114" i="5"/>
  <c r="S157" i="5"/>
  <c r="CO33" i="5"/>
  <c r="BT87" i="5"/>
  <c r="AT198" i="17"/>
  <c r="BM118" i="5"/>
  <c r="DI174" i="5"/>
  <c r="AG177" i="17"/>
  <c r="N32" i="18"/>
  <c r="DC19" i="18"/>
  <c r="CM79" i="5"/>
  <c r="Y159" i="5"/>
  <c r="BP119" i="5"/>
  <c r="CG39" i="18"/>
  <c r="AQ18" i="5"/>
  <c r="CY187" i="5"/>
  <c r="AN33" i="18"/>
  <c r="M123" i="5"/>
  <c r="CZ158" i="1"/>
  <c r="AT105" i="5"/>
  <c r="BT152" i="17"/>
  <c r="CF12" i="5"/>
  <c r="CE74" i="5"/>
  <c r="CV197" i="17"/>
  <c r="AQ168" i="17"/>
  <c r="AD22" i="18"/>
  <c r="BF191" i="5"/>
  <c r="CT48" i="5"/>
  <c r="CP84" i="5"/>
  <c r="AA43" i="5"/>
  <c r="CD48" i="18"/>
  <c r="AX21" i="5"/>
  <c r="BL177" i="17"/>
  <c r="DB178" i="5"/>
  <c r="CG57" i="5"/>
  <c r="CN158" i="5"/>
  <c r="DJ120" i="5"/>
  <c r="BZ161" i="5"/>
  <c r="AP73" i="5"/>
  <c r="DC41" i="5"/>
  <c r="AD109" i="5"/>
  <c r="BA24" i="17"/>
  <c r="BG84" i="5"/>
  <c r="CJ31" i="18"/>
  <c r="CR38" i="17"/>
  <c r="DL104" i="1"/>
  <c r="AP181" i="5"/>
  <c r="X162" i="5"/>
  <c r="T190" i="5"/>
  <c r="AE170" i="17"/>
  <c r="CP156" i="17"/>
  <c r="AC156" i="1"/>
  <c r="DE188" i="5"/>
  <c r="BI194" i="5"/>
  <c r="AY174" i="1"/>
  <c r="BL163" i="17"/>
  <c r="CK170" i="1"/>
  <c r="T192" i="1"/>
  <c r="AU198" i="17"/>
  <c r="BW42" i="18"/>
  <c r="CZ184" i="17"/>
  <c r="AH165" i="17"/>
  <c r="X89" i="5"/>
  <c r="DG37" i="18"/>
  <c r="BR162" i="5"/>
  <c r="W161" i="5"/>
  <c r="AB173" i="17"/>
  <c r="BU152" i="1"/>
  <c r="BJ179" i="17"/>
  <c r="AC56" i="18"/>
  <c r="CI9" i="5"/>
  <c r="CS197" i="5"/>
  <c r="AY55" i="5"/>
  <c r="BY200" i="17"/>
  <c r="AI162" i="5"/>
  <c r="N186" i="17"/>
  <c r="CO175" i="17"/>
  <c r="BE192" i="5"/>
  <c r="CQ173" i="1"/>
  <c r="DA176" i="17"/>
  <c r="BA173" i="17"/>
  <c r="L180" i="5"/>
  <c r="CW182" i="17"/>
  <c r="CR124" i="5"/>
  <c r="BI74" i="5"/>
  <c r="CW11" i="18"/>
  <c r="CL41" i="18"/>
  <c r="BV153" i="5"/>
  <c r="DM200" i="5"/>
  <c r="X55" i="18"/>
  <c r="CJ192" i="5"/>
  <c r="CT63" i="5"/>
  <c r="T187" i="17"/>
  <c r="BY189" i="1"/>
  <c r="L190" i="17"/>
  <c r="AE75" i="5"/>
  <c r="CR39" i="17"/>
  <c r="BL186" i="5"/>
  <c r="CZ191" i="5"/>
  <c r="BT197" i="5"/>
  <c r="BY153" i="5"/>
  <c r="AX195" i="5"/>
  <c r="DH155" i="17"/>
  <c r="CX62" i="5"/>
  <c r="BX190" i="17"/>
  <c r="BO126" i="5"/>
  <c r="AS178" i="17"/>
  <c r="DL55" i="18"/>
  <c r="BJ152" i="17"/>
  <c r="CC164" i="17"/>
  <c r="BX81" i="5"/>
  <c r="W186" i="17"/>
  <c r="CR153" i="1"/>
  <c r="CK154" i="1"/>
  <c r="DJ50" i="5"/>
  <c r="AI164" i="5"/>
  <c r="BG46" i="5"/>
  <c r="AK60" i="5"/>
  <c r="P161" i="1"/>
  <c r="CC160" i="5"/>
  <c r="AJ188" i="5"/>
  <c r="Y188" i="1"/>
  <c r="CB157" i="1"/>
  <c r="BK161" i="17"/>
  <c r="CM182" i="5"/>
  <c r="CY191" i="17"/>
  <c r="CD154" i="17"/>
  <c r="AT75" i="5"/>
  <c r="DE85" i="5"/>
  <c r="DG192" i="5"/>
  <c r="BK48" i="5"/>
  <c r="S50" i="5"/>
  <c r="BK179" i="5"/>
  <c r="CE176" i="5"/>
  <c r="U172" i="5"/>
  <c r="W127" i="5"/>
  <c r="AO196" i="1"/>
  <c r="AE9" i="18"/>
  <c r="DA67" i="5"/>
  <c r="AZ199" i="1"/>
  <c r="AU179" i="5"/>
  <c r="AM95" i="5"/>
  <c r="O15" i="5"/>
  <c r="Q101" i="5"/>
  <c r="BJ197" i="5"/>
  <c r="BL168" i="5"/>
  <c r="CS101" i="5"/>
  <c r="CB11" i="5"/>
  <c r="BQ119" i="5"/>
  <c r="CB113" i="5"/>
  <c r="CP155" i="5"/>
  <c r="BY188" i="5"/>
  <c r="M182" i="5"/>
  <c r="AL64" i="5"/>
  <c r="AC80" i="5"/>
  <c r="AN36" i="1"/>
  <c r="CB34" i="17"/>
  <c r="BL9" i="17"/>
  <c r="CE13" i="17"/>
  <c r="DJ40" i="18"/>
  <c r="Y193" i="1"/>
  <c r="BF165" i="5"/>
  <c r="DG67" i="5"/>
  <c r="CS154" i="5"/>
  <c r="V53" i="5"/>
  <c r="BI166" i="5"/>
  <c r="BC165" i="17"/>
  <c r="S179" i="5"/>
  <c r="P183" i="17"/>
  <c r="CT155" i="17"/>
  <c r="CW116" i="5"/>
  <c r="AO23" i="18"/>
  <c r="AF115" i="5"/>
  <c r="CS171" i="1"/>
  <c r="DI115" i="5"/>
  <c r="CM174" i="17"/>
  <c r="AP49" i="5"/>
  <c r="BS200" i="5"/>
  <c r="CV170" i="17"/>
  <c r="DK177" i="17"/>
  <c r="CX190" i="17"/>
  <c r="CV103" i="5"/>
  <c r="AO192" i="5"/>
  <c r="CQ100" i="5"/>
  <c r="AN45" i="5"/>
  <c r="CK186" i="5"/>
  <c r="AG18" i="5"/>
  <c r="BA182" i="5"/>
  <c r="BH154" i="5"/>
  <c r="M168" i="17"/>
  <c r="X65" i="5"/>
  <c r="DI168" i="1"/>
  <c r="DC174" i="5"/>
  <c r="BQ101" i="5"/>
  <c r="AM29" i="5"/>
  <c r="CF10" i="5"/>
  <c r="CX169" i="5"/>
  <c r="CD123" i="5"/>
  <c r="AT187" i="17"/>
  <c r="CC109" i="5"/>
  <c r="BQ20" i="5"/>
  <c r="BI29" i="18"/>
  <c r="AC198" i="17"/>
  <c r="AB151" i="1"/>
  <c r="AO196" i="5"/>
  <c r="DO182" i="17"/>
  <c r="N151" i="17"/>
  <c r="DG60" i="5"/>
  <c r="AT184" i="5"/>
  <c r="BY155" i="5"/>
  <c r="BJ191" i="17"/>
  <c r="AF180" i="5"/>
  <c r="N171" i="5"/>
  <c r="T186" i="5"/>
  <c r="AR177" i="5"/>
  <c r="AX161" i="5"/>
  <c r="DB197" i="17"/>
  <c r="BV195" i="5"/>
  <c r="CG35" i="18"/>
  <c r="DD45" i="5"/>
  <c r="CH191" i="1"/>
  <c r="CZ196" i="1"/>
  <c r="AD185" i="1"/>
  <c r="AZ155" i="17"/>
  <c r="AL160" i="17"/>
  <c r="CO72" i="1"/>
  <c r="DB162" i="5"/>
  <c r="BH84" i="5"/>
  <c r="CY174" i="17"/>
  <c r="BF158" i="5"/>
  <c r="AT23" i="5"/>
  <c r="M35" i="5"/>
  <c r="BI19" i="5"/>
  <c r="AH185" i="5"/>
  <c r="DJ173" i="17"/>
  <c r="CH197" i="17"/>
  <c r="DH17" i="17"/>
  <c r="BF23" i="5"/>
  <c r="DH118" i="5"/>
  <c r="BQ174" i="5"/>
  <c r="CN90" i="5"/>
  <c r="R181" i="17"/>
  <c r="BA121" i="5"/>
  <c r="CP14" i="5"/>
  <c r="L175" i="17"/>
  <c r="AS172" i="17"/>
  <c r="BH182" i="5"/>
  <c r="CI188" i="1"/>
  <c r="CX33" i="5"/>
  <c r="BI192" i="5"/>
  <c r="AR52" i="5"/>
  <c r="AM51" i="5"/>
  <c r="AK172" i="5"/>
  <c r="CI29" i="18"/>
  <c r="AY58" i="5"/>
  <c r="CI193" i="5"/>
  <c r="BJ194" i="5"/>
  <c r="DG50" i="5"/>
  <c r="Z181" i="5"/>
  <c r="T19" i="5"/>
  <c r="AV39" i="17"/>
  <c r="CH51" i="5"/>
  <c r="AI189" i="5"/>
  <c r="AV196" i="17"/>
  <c r="CR194" i="5"/>
  <c r="T52" i="5"/>
  <c r="CZ41" i="5"/>
  <c r="DI21" i="5"/>
  <c r="DO9" i="18"/>
  <c r="AB127" i="5"/>
  <c r="AV27" i="17"/>
  <c r="CQ121" i="5"/>
  <c r="BZ194" i="17"/>
  <c r="CZ197" i="5"/>
  <c r="BE84" i="5"/>
  <c r="AU180" i="5"/>
  <c r="AM158" i="1"/>
  <c r="CH190" i="5"/>
  <c r="V178" i="1"/>
  <c r="AZ169" i="1"/>
  <c r="AW173" i="17"/>
  <c r="CU165" i="5"/>
  <c r="X117" i="5"/>
  <c r="DH85" i="5"/>
  <c r="AD195" i="5"/>
  <c r="V25" i="5"/>
  <c r="CW182" i="5"/>
  <c r="BY171" i="5"/>
  <c r="CI190" i="5"/>
  <c r="L92" i="5"/>
  <c r="CX158" i="1"/>
  <c r="AH47" i="5"/>
  <c r="BZ171" i="5"/>
  <c r="BJ181" i="5"/>
  <c r="CF89" i="5"/>
  <c r="Y169" i="5"/>
  <c r="S162" i="17"/>
  <c r="BK30" i="5"/>
  <c r="Z81" i="5"/>
  <c r="BB12" i="5"/>
  <c r="DB88" i="5"/>
  <c r="U191" i="5"/>
  <c r="DE168" i="17"/>
  <c r="X198" i="17"/>
  <c r="BN128" i="5"/>
  <c r="CM177" i="5"/>
  <c r="Q123" i="5"/>
  <c r="BW128" i="5"/>
  <c r="S127" i="5"/>
  <c r="BJ43" i="18"/>
  <c r="AK166" i="5"/>
  <c r="BR186" i="17"/>
  <c r="BK97" i="5"/>
  <c r="AH155" i="17"/>
  <c r="CO155" i="5"/>
  <c r="DK101" i="5"/>
  <c r="T110" i="5"/>
  <c r="AZ185" i="5"/>
  <c r="CD188" i="5"/>
  <c r="BA170" i="1"/>
  <c r="CH158" i="5"/>
  <c r="BW97" i="5"/>
  <c r="BW42" i="5"/>
  <c r="BL191" i="17"/>
  <c r="CT189" i="5"/>
  <c r="BA192" i="17"/>
  <c r="DN200" i="17"/>
  <c r="BY187" i="5"/>
  <c r="BQ54" i="5"/>
  <c r="DM155" i="5"/>
  <c r="BM42" i="18"/>
  <c r="BP14" i="5"/>
  <c r="W79" i="5"/>
  <c r="CO171" i="17"/>
  <c r="BN179" i="5"/>
  <c r="DH183" i="1"/>
  <c r="BU167" i="5"/>
  <c r="CL196" i="5"/>
  <c r="AH115" i="5"/>
  <c r="BK151" i="1"/>
  <c r="AF63" i="5"/>
  <c r="CO88" i="5"/>
  <c r="BT56" i="5"/>
  <c r="CR111" i="5"/>
  <c r="CF24" i="17"/>
  <c r="AF40" i="17"/>
  <c r="AB40" i="17"/>
  <c r="CD177" i="5"/>
  <c r="CK105" i="5"/>
  <c r="CC172" i="1"/>
  <c r="AM196" i="5"/>
  <c r="X158" i="17"/>
  <c r="O192" i="5"/>
  <c r="BI157" i="17"/>
  <c r="DL29" i="18"/>
  <c r="CF80" i="5"/>
  <c r="AV77" i="5"/>
  <c r="BC78" i="5"/>
  <c r="BB70" i="5"/>
  <c r="R189" i="17"/>
  <c r="CE171" i="17"/>
  <c r="BI159" i="1"/>
  <c r="DE97" i="5"/>
  <c r="W196" i="5"/>
  <c r="BQ87" i="5"/>
  <c r="CT177" i="17"/>
  <c r="BO107" i="5"/>
  <c r="CH165" i="5"/>
  <c r="BK167" i="5"/>
  <c r="CA30" i="18"/>
  <c r="BD36" i="18"/>
  <c r="BG64" i="5"/>
  <c r="BJ160" i="5"/>
  <c r="V126" i="5"/>
  <c r="U178" i="5"/>
  <c r="DI110" i="5"/>
  <c r="BV72" i="5"/>
  <c r="CD158" i="17"/>
  <c r="CP64" i="5"/>
  <c r="DB80" i="5"/>
  <c r="X59" i="5"/>
  <c r="AW29" i="5"/>
  <c r="CJ79" i="5"/>
  <c r="AX199" i="5"/>
  <c r="AC192" i="17"/>
  <c r="U87" i="5"/>
  <c r="AO179" i="5"/>
  <c r="AD108" i="5"/>
  <c r="CK161" i="5"/>
  <c r="CC67" i="5"/>
  <c r="CS198" i="5"/>
  <c r="DI168" i="5"/>
  <c r="CB165" i="1"/>
  <c r="AS200" i="17"/>
  <c r="CD127" i="5"/>
  <c r="CL51" i="5"/>
  <c r="AD154" i="5"/>
  <c r="Y151" i="5"/>
  <c r="AE182" i="5"/>
  <c r="AK104" i="5"/>
  <c r="BI169" i="5"/>
  <c r="CV64" i="5"/>
  <c r="CX114" i="5"/>
  <c r="DI161" i="1"/>
  <c r="CZ165" i="17"/>
  <c r="BM182" i="5"/>
  <c r="DL36" i="17"/>
  <c r="BY164" i="1"/>
  <c r="N163" i="5"/>
  <c r="R180" i="5"/>
  <c r="CD193" i="5"/>
  <c r="AJ154" i="1"/>
  <c r="CD173" i="1"/>
  <c r="AP188" i="5"/>
  <c r="AT38" i="5"/>
  <c r="CQ125" i="5"/>
  <c r="BR21" i="5"/>
  <c r="CP189" i="17"/>
  <c r="BY172" i="1"/>
  <c r="DB188" i="5"/>
  <c r="CO118" i="5"/>
  <c r="CZ181" i="1"/>
  <c r="DI196" i="17"/>
  <c r="DO183" i="5"/>
  <c r="X191" i="5"/>
  <c r="CN13" i="18"/>
  <c r="DJ191" i="5"/>
  <c r="CN163" i="5"/>
  <c r="AT26" i="5"/>
  <c r="DL102" i="5"/>
  <c r="AD41" i="5"/>
  <c r="BY39" i="5"/>
  <c r="AU103" i="5"/>
  <c r="BU156" i="5"/>
  <c r="AL199" i="5"/>
  <c r="CG55" i="18"/>
  <c r="BM153" i="5"/>
  <c r="BL76" i="5"/>
  <c r="BJ175" i="5"/>
  <c r="BE200" i="5"/>
  <c r="Y26" i="5"/>
  <c r="CY183" i="5"/>
  <c r="CN199" i="5"/>
  <c r="AX186" i="17"/>
  <c r="BJ198" i="5"/>
  <c r="AS164" i="5"/>
  <c r="CA19" i="18"/>
  <c r="W92" i="5"/>
  <c r="BK27" i="5"/>
  <c r="M180" i="5"/>
  <c r="AN33" i="5"/>
  <c r="BI114" i="5"/>
  <c r="CH200" i="5"/>
  <c r="CH159" i="5"/>
  <c r="Q184" i="17"/>
  <c r="BI164" i="5"/>
  <c r="AU78" i="5"/>
  <c r="CF175" i="5"/>
  <c r="N178" i="17"/>
  <c r="AP165" i="17"/>
  <c r="BC158" i="5"/>
  <c r="AV41" i="18"/>
  <c r="O178" i="5"/>
  <c r="DJ156" i="1"/>
  <c r="AT196" i="1"/>
  <c r="AI157" i="5"/>
  <c r="BM195" i="1"/>
  <c r="CW111" i="5"/>
  <c r="AQ170" i="17"/>
  <c r="DA47" i="5"/>
  <c r="BI189" i="5"/>
  <c r="DN161" i="5"/>
  <c r="DB164" i="5"/>
  <c r="CJ179" i="17"/>
  <c r="CG46" i="18"/>
  <c r="AC86" i="5"/>
  <c r="BY174" i="5"/>
  <c r="Z126" i="5"/>
  <c r="AJ17" i="18"/>
  <c r="BB53" i="5"/>
  <c r="DB186" i="5"/>
  <c r="DL45" i="18"/>
  <c r="AG110" i="5"/>
  <c r="CO116" i="5"/>
  <c r="CK172" i="17"/>
  <c r="DM46" i="18"/>
  <c r="CL169" i="1"/>
  <c r="S27" i="5"/>
  <c r="AD105" i="5"/>
  <c r="AJ56" i="18"/>
  <c r="BC151" i="1"/>
  <c r="AE155" i="5"/>
  <c r="CG189" i="5"/>
  <c r="DI74" i="5"/>
  <c r="AE176" i="17"/>
  <c r="CX29" i="5"/>
  <c r="AJ39" i="5"/>
  <c r="Y44" i="5"/>
  <c r="AQ53" i="5"/>
  <c r="BO98" i="5"/>
  <c r="BI41" i="5"/>
  <c r="DB25" i="17"/>
  <c r="CH11" i="18"/>
  <c r="BY126" i="5"/>
  <c r="AX62" i="5"/>
  <c r="AU167" i="5"/>
  <c r="AK153" i="5"/>
  <c r="DD75" i="5"/>
  <c r="BO177" i="5"/>
  <c r="DC175" i="5"/>
  <c r="AJ73" i="5"/>
  <c r="CV165" i="5"/>
  <c r="CG17" i="18"/>
  <c r="CE152" i="5"/>
  <c r="V163" i="17"/>
  <c r="BE171" i="1"/>
  <c r="U188" i="1"/>
  <c r="AS189" i="17"/>
  <c r="AY156" i="17"/>
  <c r="DE171" i="17"/>
  <c r="CL163" i="1"/>
  <c r="DH68" i="5"/>
  <c r="AZ154" i="17"/>
  <c r="CW114" i="5"/>
  <c r="M151" i="5"/>
  <c r="AO99" i="5"/>
  <c r="AM89" i="5"/>
  <c r="CL86" i="5"/>
  <c r="BD181" i="5"/>
  <c r="DN181" i="5"/>
  <c r="T121" i="5"/>
  <c r="AK163" i="1"/>
  <c r="BM178" i="1"/>
  <c r="DD67" i="5"/>
  <c r="AB156" i="5"/>
  <c r="BW191" i="5"/>
  <c r="BM22" i="18"/>
  <c r="AS166" i="5"/>
  <c r="CN113" i="5"/>
  <c r="CT176" i="17"/>
  <c r="AC97" i="5"/>
  <c r="CN178" i="17"/>
  <c r="CK198" i="17"/>
  <c r="CZ167" i="5"/>
  <c r="CN184" i="1"/>
  <c r="BO179" i="1"/>
  <c r="BD120" i="5"/>
  <c r="AY74" i="5"/>
  <c r="CA119" i="5"/>
  <c r="CE22" i="5"/>
  <c r="DC119" i="5"/>
  <c r="AI77" i="5"/>
  <c r="AM52" i="5"/>
  <c r="CT168" i="5"/>
  <c r="CJ12" i="5"/>
  <c r="BP185" i="5"/>
  <c r="N191" i="1"/>
  <c r="DB198" i="5"/>
  <c r="BV198" i="5"/>
  <c r="DJ197" i="5"/>
  <c r="CS116" i="5"/>
  <c r="CT28" i="5"/>
  <c r="AU184" i="5"/>
  <c r="V172" i="5"/>
  <c r="L189" i="17"/>
  <c r="BU181" i="5"/>
  <c r="DF185" i="17"/>
  <c r="AK156" i="5"/>
  <c r="BC157" i="5"/>
  <c r="AM101" i="5"/>
  <c r="U189" i="5"/>
  <c r="BV200" i="5"/>
  <c r="CQ94" i="5"/>
  <c r="N102" i="5"/>
  <c r="AV76" i="5"/>
  <c r="BA69" i="5"/>
  <c r="AN172" i="5"/>
  <c r="DN168" i="1"/>
  <c r="AE198" i="17"/>
  <c r="DM196" i="17"/>
  <c r="CV88" i="5"/>
  <c r="BQ165" i="5"/>
  <c r="AR169" i="17"/>
  <c r="CK188" i="5"/>
  <c r="T157" i="1"/>
  <c r="CI125" i="5"/>
  <c r="AQ190" i="17"/>
  <c r="DG157" i="17"/>
  <c r="U167" i="1"/>
  <c r="BR16" i="18"/>
  <c r="DA61" i="5"/>
  <c r="CZ31" i="18"/>
  <c r="N49" i="5"/>
  <c r="BN121" i="5"/>
  <c r="AK29" i="5"/>
  <c r="AY29" i="5"/>
  <c r="R186" i="5"/>
  <c r="BE174" i="17"/>
  <c r="BD154" i="17"/>
  <c r="AZ196" i="17"/>
  <c r="BS161" i="5"/>
  <c r="N159" i="17"/>
  <c r="DK180" i="5"/>
  <c r="CO173" i="5"/>
  <c r="BP121" i="5"/>
  <c r="AT178" i="1"/>
  <c r="BE43" i="18"/>
  <c r="S100" i="5"/>
  <c r="CG179" i="5"/>
  <c r="BK179" i="17"/>
  <c r="BB108" i="5"/>
  <c r="BX155" i="5"/>
  <c r="P32" i="5"/>
  <c r="DH196" i="5"/>
  <c r="BG23" i="18"/>
  <c r="O180" i="17"/>
  <c r="CS167" i="5"/>
  <c r="CI49" i="5"/>
  <c r="AL38" i="5"/>
  <c r="DO118" i="5"/>
  <c r="BE168" i="5"/>
  <c r="DG25" i="5"/>
  <c r="L22" i="18"/>
  <c r="CK117" i="5"/>
  <c r="CY17" i="5"/>
  <c r="CA14" i="18"/>
  <c r="BF67" i="5"/>
  <c r="CD56" i="18"/>
  <c r="CR160" i="17"/>
  <c r="CO13" i="18"/>
  <c r="N85" i="5"/>
  <c r="U48" i="5"/>
  <c r="CH112" i="1"/>
  <c r="CE157" i="17"/>
  <c r="CN155" i="17"/>
  <c r="DH169" i="17"/>
  <c r="BC47" i="5"/>
  <c r="Y24" i="5"/>
  <c r="BC168" i="1"/>
  <c r="CE69" i="5"/>
  <c r="AT166" i="17"/>
  <c r="DB198" i="17"/>
  <c r="CX187" i="17"/>
  <c r="S65" i="5"/>
  <c r="CA44" i="18"/>
  <c r="P112" i="5"/>
  <c r="L195" i="17"/>
  <c r="AG16" i="17"/>
  <c r="CM180" i="17"/>
  <c r="CG186" i="17"/>
  <c r="L196" i="1"/>
  <c r="CC19" i="18"/>
  <c r="DL176" i="5"/>
  <c r="AO163" i="5"/>
  <c r="DA159" i="5"/>
  <c r="BI107" i="5"/>
  <c r="AC40" i="5"/>
  <c r="DL199" i="17"/>
  <c r="U169" i="5"/>
  <c r="BT196" i="5"/>
  <c r="BS192" i="5"/>
  <c r="BN89" i="5"/>
  <c r="R183" i="17"/>
  <c r="BW164" i="1"/>
  <c r="M60" i="5"/>
  <c r="BG60" i="1"/>
  <c r="CO177" i="5"/>
  <c r="AD119" i="5"/>
  <c r="BI166" i="17"/>
  <c r="BG199" i="1"/>
  <c r="BF152" i="5"/>
  <c r="M113" i="5"/>
  <c r="DO120" i="5"/>
  <c r="DM18" i="18"/>
  <c r="BQ153" i="17"/>
  <c r="AO197" i="1"/>
  <c r="CH164" i="1"/>
  <c r="DF56" i="5"/>
  <c r="AU40" i="17"/>
  <c r="BY117" i="5"/>
  <c r="BC198" i="17"/>
  <c r="CC90" i="5"/>
  <c r="U189" i="17"/>
  <c r="CN156" i="17"/>
  <c r="BG187" i="5"/>
  <c r="DO197" i="5"/>
  <c r="CX83" i="5"/>
  <c r="AN77" i="5"/>
  <c r="DH71" i="5"/>
  <c r="BE174" i="5"/>
  <c r="CQ185" i="5"/>
  <c r="CB66" i="5"/>
  <c r="O159" i="1"/>
  <c r="O187" i="5"/>
  <c r="CK173" i="5"/>
  <c r="S193" i="5"/>
  <c r="BV159" i="5"/>
  <c r="DA178" i="5"/>
  <c r="BK197" i="5"/>
  <c r="CR163" i="5"/>
  <c r="DK181" i="1"/>
  <c r="BX175" i="17"/>
  <c r="BC171" i="1"/>
  <c r="AG170" i="5"/>
  <c r="CN165" i="17"/>
  <c r="AQ176" i="5"/>
  <c r="DO158" i="1"/>
  <c r="BE186" i="5"/>
  <c r="T174" i="17"/>
  <c r="DM194" i="5"/>
  <c r="BT155" i="17"/>
  <c r="R192" i="1"/>
  <c r="CG187" i="1"/>
  <c r="AX164" i="1"/>
  <c r="CI188" i="5"/>
  <c r="BG152" i="1"/>
  <c r="DO192" i="1"/>
  <c r="AK151" i="17"/>
  <c r="Y155" i="5"/>
  <c r="M198" i="17"/>
  <c r="L153" i="17"/>
  <c r="CM173" i="1"/>
  <c r="CX168" i="17"/>
  <c r="BL180" i="1"/>
  <c r="CK180" i="1"/>
  <c r="BW39" i="17"/>
  <c r="AZ62" i="5"/>
  <c r="BM199" i="1"/>
  <c r="CC194" i="1"/>
  <c r="CB182" i="5"/>
  <c r="AJ198" i="1"/>
  <c r="DJ168" i="5"/>
  <c r="CW175" i="5"/>
  <c r="BU191" i="17"/>
  <c r="BD164" i="17"/>
  <c r="CK31" i="5"/>
  <c r="AB154" i="17"/>
  <c r="DK187" i="5"/>
  <c r="AV183" i="17"/>
  <c r="BT166" i="1"/>
  <c r="CR73" i="5"/>
  <c r="DA188" i="1"/>
  <c r="CH193" i="5"/>
  <c r="AY200" i="17"/>
  <c r="BI184" i="1"/>
  <c r="DL163" i="1"/>
  <c r="AY199" i="5"/>
  <c r="BH113" i="5"/>
  <c r="BI124" i="5"/>
  <c r="CI182" i="1"/>
  <c r="BK39" i="18"/>
  <c r="AR39" i="17"/>
  <c r="BQ38" i="5"/>
  <c r="BG169" i="5"/>
  <c r="BX43" i="5"/>
  <c r="CD160" i="5"/>
  <c r="DM15" i="18"/>
  <c r="DJ87" i="5"/>
  <c r="BS195" i="5"/>
  <c r="Q160" i="17"/>
  <c r="AB171" i="5"/>
  <c r="Q176" i="5"/>
  <c r="DK178" i="5"/>
  <c r="BL175" i="5"/>
  <c r="R187" i="5"/>
  <c r="AW197" i="5"/>
  <c r="DL175" i="5"/>
  <c r="BA25" i="18"/>
  <c r="V185" i="1"/>
  <c r="DG194" i="17"/>
  <c r="BX164" i="5"/>
  <c r="W191" i="5"/>
  <c r="AU179" i="17"/>
  <c r="DN54" i="18"/>
  <c r="CC159" i="5"/>
  <c r="Y23" i="18"/>
  <c r="BT174" i="5"/>
  <c r="CU188" i="17"/>
  <c r="Z90" i="5"/>
  <c r="AB192" i="17"/>
  <c r="DM176" i="5"/>
  <c r="BK187" i="5"/>
  <c r="T192" i="5"/>
  <c r="BD157" i="5"/>
  <c r="BG164" i="5"/>
  <c r="L151" i="5"/>
  <c r="DD180" i="5"/>
  <c r="AX177" i="5"/>
  <c r="CR168" i="17"/>
  <c r="BP169" i="17"/>
  <c r="BW171" i="5"/>
  <c r="P193" i="5"/>
  <c r="DN156" i="17"/>
  <c r="BA178" i="5"/>
  <c r="BQ109" i="5"/>
  <c r="AW9" i="17"/>
  <c r="CX155" i="17"/>
  <c r="BA199" i="17"/>
  <c r="BN44" i="5"/>
  <c r="CZ188" i="1"/>
  <c r="BP193" i="17"/>
  <c r="BG78" i="5"/>
  <c r="BP31" i="5"/>
  <c r="S192" i="17"/>
  <c r="CH96" i="5"/>
  <c r="BR23" i="5"/>
  <c r="Q22" i="18"/>
  <c r="CM157" i="1"/>
  <c r="CK153" i="17"/>
  <c r="BD200" i="17"/>
  <c r="DL192" i="5"/>
  <c r="AN83" i="5"/>
  <c r="AX92" i="5"/>
  <c r="CF58" i="5"/>
  <c r="BZ172" i="1"/>
  <c r="AO199" i="1"/>
  <c r="AV171" i="5"/>
  <c r="BR174" i="5"/>
  <c r="CO200" i="17"/>
  <c r="CI38" i="18"/>
  <c r="BJ13" i="18"/>
  <c r="AJ100" i="5"/>
  <c r="P187" i="17"/>
  <c r="Y32" i="5"/>
  <c r="AW73" i="5"/>
  <c r="AS18" i="5"/>
  <c r="BG199" i="17"/>
  <c r="T89" i="5"/>
  <c r="DA165" i="5"/>
  <c r="DG188" i="5"/>
  <c r="DO50" i="5"/>
  <c r="CI121" i="5"/>
  <c r="DE104" i="5"/>
  <c r="CV52" i="5"/>
  <c r="DB31" i="18"/>
  <c r="BB193" i="5"/>
  <c r="CF41" i="18"/>
  <c r="BH155" i="17"/>
  <c r="BQ23" i="18"/>
  <c r="CK182" i="5"/>
  <c r="X191" i="17"/>
  <c r="CU9" i="5"/>
  <c r="AJ50" i="18"/>
  <c r="V59" i="5"/>
  <c r="DB73" i="5"/>
  <c r="BF79" i="5"/>
  <c r="AW164" i="5"/>
  <c r="BX184" i="1"/>
  <c r="AT174" i="1"/>
  <c r="AG159" i="17"/>
  <c r="U40" i="5"/>
  <c r="CA184" i="1"/>
  <c r="AX200" i="1"/>
  <c r="AE199" i="1"/>
  <c r="W157" i="5"/>
  <c r="AX172" i="1"/>
  <c r="P63" i="5"/>
  <c r="CZ34" i="5"/>
  <c r="CZ125" i="5"/>
  <c r="BN71" i="5"/>
  <c r="AG181" i="5"/>
  <c r="DL167" i="5"/>
  <c r="BN25" i="18"/>
  <c r="AR53" i="5"/>
  <c r="CA61" i="5"/>
  <c r="DK177" i="5"/>
  <c r="CP56" i="5"/>
  <c r="AB179" i="5"/>
  <c r="AI39" i="18"/>
  <c r="T69" i="5"/>
  <c r="AD155" i="5"/>
  <c r="Z24" i="5"/>
  <c r="BR156" i="5"/>
  <c r="CV72" i="5"/>
  <c r="DH29" i="5"/>
  <c r="AH199" i="17"/>
  <c r="X92" i="5"/>
  <c r="DG165" i="17"/>
  <c r="CA197" i="1"/>
  <c r="AP158" i="17"/>
  <c r="AA157" i="1"/>
  <c r="DL165" i="5"/>
  <c r="AD37" i="5"/>
  <c r="AT18" i="18"/>
  <c r="DH185" i="5"/>
  <c r="V200" i="17"/>
  <c r="R198" i="17"/>
  <c r="CW93" i="5"/>
  <c r="AE169" i="1"/>
  <c r="O168" i="17"/>
  <c r="BA115" i="5"/>
  <c r="DE182" i="5"/>
  <c r="AY59" i="5"/>
  <c r="BM194" i="5"/>
  <c r="DF113" i="5"/>
  <c r="AH173" i="17"/>
  <c r="AZ190" i="17"/>
  <c r="BI156" i="17"/>
  <c r="AJ162" i="1"/>
  <c r="AC165" i="1"/>
  <c r="BA31" i="18"/>
  <c r="BH177" i="5"/>
  <c r="AD161" i="17"/>
  <c r="DK170" i="5"/>
  <c r="DC168" i="1"/>
  <c r="DO177" i="5"/>
  <c r="AB193" i="5"/>
  <c r="CM182" i="17"/>
  <c r="CV155" i="17"/>
  <c r="CV55" i="18"/>
  <c r="BX40" i="17"/>
  <c r="AP197" i="17"/>
  <c r="BS91" i="5"/>
  <c r="BP24" i="5"/>
  <c r="AF51" i="18"/>
  <c r="BX12" i="5"/>
  <c r="AS124" i="5"/>
  <c r="CX196" i="5"/>
  <c r="DB32" i="18"/>
  <c r="O55" i="5"/>
  <c r="BB191" i="17"/>
  <c r="BT57" i="5"/>
  <c r="R57" i="5"/>
  <c r="Z165" i="1"/>
  <c r="DK8" i="18"/>
  <c r="CT169" i="5"/>
  <c r="P176" i="17"/>
  <c r="CC182" i="5"/>
  <c r="DE25" i="5"/>
  <c r="BS100" i="5"/>
  <c r="AR168" i="5"/>
  <c r="CJ13" i="5"/>
  <c r="CY196" i="17"/>
  <c r="CY172" i="17"/>
  <c r="AR103" i="5"/>
  <c r="S53" i="18"/>
  <c r="BT165" i="17"/>
  <c r="AM155" i="5"/>
  <c r="S52" i="5"/>
  <c r="DF179" i="5"/>
  <c r="DH186" i="5"/>
  <c r="V75" i="5"/>
  <c r="AY155" i="5"/>
  <c r="BI175" i="5"/>
  <c r="CC55" i="18"/>
  <c r="AN29" i="5"/>
  <c r="AJ126" i="5"/>
  <c r="V170" i="5"/>
  <c r="CD52" i="5"/>
  <c r="Z11" i="5"/>
  <c r="CM189" i="5"/>
  <c r="DD92" i="5"/>
  <c r="BY81" i="5"/>
  <c r="BT123" i="5"/>
  <c r="Z40" i="5"/>
  <c r="BP90" i="5"/>
  <c r="BI16" i="18"/>
  <c r="BK40" i="5"/>
  <c r="N191" i="17"/>
  <c r="AI156" i="1"/>
  <c r="AV71" i="5"/>
  <c r="AB99" i="5"/>
  <c r="CC186" i="5"/>
  <c r="CB68" i="5"/>
  <c r="AI40" i="17"/>
  <c r="BZ85" i="5"/>
  <c r="AS197" i="5"/>
  <c r="DE126" i="5"/>
  <c r="AQ58" i="5"/>
  <c r="DB39" i="18"/>
  <c r="CL38" i="5"/>
  <c r="CL194" i="5"/>
  <c r="BH120" i="5"/>
  <c r="CU42" i="5"/>
  <c r="BC194" i="5"/>
  <c r="BN184" i="17"/>
  <c r="BG183" i="1"/>
  <c r="AA108" i="5"/>
  <c r="AC189" i="1"/>
  <c r="CN165" i="5"/>
  <c r="DF154" i="5"/>
  <c r="CT37" i="18"/>
  <c r="DA164" i="17"/>
  <c r="AT192" i="5"/>
  <c r="CA13" i="5"/>
  <c r="AG64" i="5"/>
  <c r="CZ55" i="5"/>
  <c r="AJ40" i="17"/>
  <c r="AI116" i="5"/>
  <c r="DD190" i="5"/>
  <c r="V196" i="17"/>
  <c r="AE161" i="1"/>
  <c r="DL198" i="5"/>
  <c r="AO169" i="17"/>
  <c r="BI162" i="1"/>
  <c r="DN187" i="17"/>
  <c r="BV155" i="17"/>
  <c r="CG30" i="18"/>
  <c r="CF50" i="5"/>
  <c r="BX34" i="18"/>
  <c r="AL180" i="5"/>
  <c r="W126" i="5"/>
  <c r="BL171" i="5"/>
  <c r="DM172" i="17"/>
  <c r="DO154" i="17"/>
  <c r="AB198" i="5"/>
  <c r="BP171" i="17"/>
  <c r="CL80" i="5"/>
  <c r="DM44" i="5"/>
  <c r="AL112" i="5"/>
  <c r="CX177" i="5"/>
  <c r="CL170" i="5"/>
  <c r="BZ19" i="18"/>
  <c r="DK165" i="5"/>
  <c r="CF86" i="5"/>
  <c r="CZ78" i="5"/>
  <c r="T190" i="1"/>
  <c r="CF163" i="17"/>
  <c r="T158" i="1"/>
  <c r="DK59" i="5"/>
  <c r="DE86" i="5"/>
  <c r="V156" i="1"/>
  <c r="BK170" i="5"/>
  <c r="V158" i="5"/>
  <c r="BL155" i="1"/>
  <c r="DI117" i="5"/>
  <c r="CO154" i="1"/>
  <c r="BP179" i="5"/>
  <c r="DH165" i="1"/>
  <c r="DI163" i="17"/>
  <c r="CN164" i="1"/>
  <c r="BD63" i="5"/>
  <c r="CH186" i="17"/>
  <c r="AF49" i="18"/>
  <c r="AL165" i="17"/>
  <c r="AN111" i="5"/>
  <c r="BP185" i="1"/>
  <c r="CJ196" i="17"/>
  <c r="X167" i="17"/>
  <c r="CD172" i="17"/>
  <c r="AO156" i="5"/>
  <c r="BY27" i="5"/>
  <c r="BI182" i="5"/>
  <c r="S179" i="17"/>
  <c r="AE55" i="5"/>
  <c r="AP161" i="17"/>
  <c r="CJ170" i="1"/>
  <c r="P182" i="17"/>
  <c r="CR157" i="17"/>
  <c r="BK166" i="17"/>
  <c r="BH43" i="5"/>
  <c r="CS192" i="17"/>
  <c r="O173" i="5"/>
  <c r="CS156" i="17"/>
  <c r="CL63" i="5"/>
  <c r="AV113" i="5"/>
  <c r="AN92" i="5"/>
  <c r="CZ105" i="5"/>
  <c r="BH193" i="17"/>
  <c r="BY57" i="5"/>
  <c r="O157" i="17"/>
  <c r="V50" i="5"/>
  <c r="AS189" i="5"/>
  <c r="CF74" i="5"/>
  <c r="BU163" i="5"/>
  <c r="DG109" i="5"/>
  <c r="DJ20" i="5"/>
  <c r="AG12" i="18"/>
  <c r="AV172" i="5"/>
  <c r="AQ38" i="5"/>
  <c r="BY157" i="17"/>
  <c r="Q55" i="5"/>
  <c r="AP186" i="5"/>
  <c r="DL160" i="5"/>
  <c r="DJ121" i="5"/>
  <c r="DD27" i="5"/>
  <c r="BQ95" i="5"/>
  <c r="BF17" i="18"/>
  <c r="CY55" i="5"/>
  <c r="BN92" i="5"/>
  <c r="CS55" i="5"/>
  <c r="BS103" i="5"/>
  <c r="Z66" i="5"/>
  <c r="L116" i="5"/>
  <c r="BN18" i="17"/>
  <c r="CK81" i="5"/>
  <c r="DG153" i="17"/>
  <c r="BK114" i="5"/>
  <c r="Y186" i="1"/>
  <c r="AV159" i="1"/>
  <c r="BA200" i="5"/>
  <c r="U175" i="5"/>
  <c r="BE178" i="17"/>
  <c r="DN178" i="5"/>
  <c r="BN47" i="18"/>
  <c r="CA173" i="17"/>
  <c r="T161" i="5"/>
  <c r="AR196" i="17"/>
  <c r="CQ29" i="5"/>
  <c r="CQ154" i="5"/>
  <c r="BV33" i="18"/>
  <c r="AS171" i="1"/>
  <c r="AA118" i="5"/>
  <c r="BL157" i="5"/>
  <c r="AQ164" i="5"/>
  <c r="AN199" i="17"/>
  <c r="Q185" i="5"/>
  <c r="AZ175" i="5"/>
  <c r="R188" i="5"/>
  <c r="AP174" i="17"/>
  <c r="V9" i="18"/>
  <c r="T153" i="5"/>
  <c r="DK182" i="17"/>
  <c r="CS53" i="5"/>
  <c r="BQ169" i="5"/>
  <c r="DE168" i="5"/>
  <c r="CA24" i="5"/>
  <c r="AM187" i="17"/>
  <c r="DB164" i="17"/>
  <c r="AA174" i="17"/>
  <c r="AM156" i="17"/>
  <c r="BY26" i="18"/>
  <c r="BW163" i="1"/>
  <c r="CI192" i="5"/>
  <c r="BI118" i="5"/>
  <c r="AY188" i="5"/>
  <c r="DL195" i="17"/>
  <c r="AW164" i="17"/>
  <c r="BD102" i="5"/>
  <c r="BR164" i="5"/>
  <c r="BP48" i="5"/>
  <c r="CT61" i="5"/>
  <c r="DN194" i="17"/>
  <c r="AC39" i="18"/>
  <c r="BQ177" i="5"/>
  <c r="BD198" i="17"/>
  <c r="Z190" i="5"/>
  <c r="T168" i="17"/>
  <c r="AC159" i="5"/>
  <c r="DK185" i="1"/>
  <c r="W125" i="5"/>
  <c r="DL49" i="5"/>
  <c r="AX178" i="17"/>
  <c r="CB26" i="17"/>
  <c r="BY163" i="17"/>
  <c r="AL17" i="18"/>
  <c r="M12" i="5"/>
  <c r="Z188" i="5"/>
  <c r="AP198" i="17"/>
  <c r="BI151" i="17"/>
  <c r="AV83" i="5"/>
  <c r="AV193" i="1"/>
  <c r="CC31" i="5"/>
  <c r="CY88" i="5"/>
  <c r="CO41" i="5"/>
  <c r="CR152" i="5"/>
  <c r="DM190" i="5"/>
  <c r="AI200" i="5"/>
  <c r="DN118" i="5"/>
  <c r="DI179" i="5"/>
  <c r="CW170" i="5"/>
  <c r="AV105" i="5"/>
  <c r="CB40" i="5"/>
  <c r="CM175" i="5"/>
  <c r="BQ34" i="18"/>
  <c r="AF181" i="17"/>
  <c r="AN49" i="18"/>
  <c r="N168" i="5"/>
  <c r="AF14" i="5"/>
  <c r="BO33" i="18"/>
  <c r="CN190" i="5"/>
  <c r="DD55" i="18"/>
  <c r="CD178" i="5"/>
  <c r="DL171" i="5"/>
  <c r="BS174" i="1"/>
  <c r="Z60" i="5"/>
  <c r="CD9" i="5"/>
  <c r="AS80" i="5"/>
  <c r="CO158" i="17"/>
  <c r="BR154" i="1"/>
  <c r="AF22" i="18"/>
  <c r="CR89" i="5"/>
  <c r="CY53" i="5"/>
  <c r="AB162" i="5"/>
  <c r="DN157" i="5"/>
  <c r="AL176" i="5"/>
  <c r="AO170" i="5"/>
  <c r="DG174" i="17"/>
  <c r="BL36" i="5"/>
  <c r="CK40" i="18"/>
  <c r="AK52" i="18"/>
  <c r="BI102" i="5"/>
  <c r="AV114" i="5"/>
  <c r="AX75" i="5"/>
  <c r="M82" i="1"/>
  <c r="W165" i="5"/>
  <c r="X40" i="17"/>
  <c r="P191" i="5"/>
  <c r="AP40" i="17"/>
  <c r="CI71" i="5"/>
  <c r="BU155" i="5"/>
  <c r="DK192" i="1"/>
  <c r="BK121" i="5"/>
  <c r="AT171" i="5"/>
  <c r="AQ151" i="5"/>
  <c r="CN193" i="17"/>
  <c r="BO165" i="5"/>
  <c r="BD179" i="17"/>
  <c r="CL183" i="1"/>
  <c r="AH189" i="17"/>
  <c r="BV188" i="17"/>
  <c r="AL31" i="17"/>
  <c r="AX48" i="18"/>
  <c r="CG184" i="5"/>
  <c r="BZ193" i="5"/>
  <c r="S162" i="5"/>
  <c r="CP187" i="17"/>
  <c r="AJ39" i="17"/>
  <c r="CQ171" i="17"/>
  <c r="AG171" i="17"/>
  <c r="O194" i="5"/>
  <c r="U151" i="17"/>
  <c r="CZ174" i="1"/>
  <c r="AC47" i="18"/>
  <c r="BT112" i="5"/>
  <c r="AW66" i="5"/>
  <c r="DI152" i="5"/>
  <c r="AH98" i="5"/>
  <c r="DF52" i="18"/>
  <c r="CU89" i="5"/>
  <c r="AY24" i="5"/>
  <c r="DA156" i="5"/>
  <c r="DH174" i="17"/>
  <c r="BF186" i="17"/>
  <c r="CX163" i="5"/>
  <c r="AA97" i="5"/>
  <c r="V73" i="5"/>
  <c r="BL115" i="5"/>
  <c r="DN45" i="5"/>
  <c r="BH56" i="5"/>
  <c r="CV51" i="18"/>
  <c r="BV117" i="5"/>
  <c r="CY189" i="5"/>
  <c r="DL27" i="5"/>
  <c r="DA186" i="5"/>
  <c r="AT173" i="1"/>
  <c r="BC70" i="5"/>
  <c r="T188" i="5"/>
  <c r="BB152" i="5"/>
  <c r="DK40" i="17"/>
  <c r="M199" i="17"/>
  <c r="CV154" i="5"/>
  <c r="N157" i="17"/>
  <c r="AD17" i="5"/>
  <c r="BS194" i="17"/>
  <c r="DA175" i="5"/>
  <c r="BY28" i="5"/>
  <c r="AU173" i="5"/>
  <c r="Q88" i="5"/>
  <c r="X171" i="17"/>
  <c r="DK27" i="18"/>
  <c r="CN167" i="5"/>
  <c r="CT74" i="5"/>
  <c r="CO28" i="5"/>
  <c r="CJ197" i="1"/>
  <c r="L188" i="17"/>
  <c r="V35" i="18"/>
  <c r="BQ28" i="18"/>
  <c r="DI32" i="18"/>
  <c r="BL16" i="5"/>
  <c r="CJ59" i="5"/>
  <c r="AN190" i="17"/>
  <c r="CF41" i="5"/>
  <c r="CK189" i="17"/>
  <c r="BL187" i="17"/>
  <c r="DC180" i="5"/>
  <c r="AC165" i="5"/>
  <c r="AQ72" i="5"/>
  <c r="Y63" i="5"/>
  <c r="CJ106" i="5"/>
  <c r="BE165" i="5"/>
  <c r="AX190" i="5"/>
  <c r="BF95" i="5"/>
  <c r="W194" i="5"/>
  <c r="AM84" i="5"/>
  <c r="CO174" i="1"/>
  <c r="DM184" i="5"/>
  <c r="AJ176" i="5"/>
  <c r="CY183" i="17"/>
  <c r="DM169" i="1"/>
  <c r="Y185" i="1"/>
  <c r="CY18" i="17"/>
  <c r="AE158" i="5"/>
  <c r="V200" i="5"/>
  <c r="AS13" i="5"/>
  <c r="CG94" i="5"/>
  <c r="BP166" i="5"/>
  <c r="AC20" i="5"/>
  <c r="Q67" i="5"/>
  <c r="AK59" i="5"/>
  <c r="BM185" i="5"/>
  <c r="CJ181" i="5"/>
  <c r="CA195" i="5"/>
  <c r="CB184" i="1"/>
  <c r="CW28" i="18"/>
  <c r="BS124" i="5"/>
  <c r="BJ59" i="5"/>
  <c r="AZ118" i="5"/>
  <c r="BI53" i="5"/>
  <c r="BL23" i="17"/>
  <c r="Y42" i="18"/>
  <c r="AA127" i="5"/>
  <c r="CV96" i="5"/>
  <c r="L54" i="5"/>
  <c r="DM25" i="18"/>
  <c r="CJ190" i="5"/>
  <c r="AT39" i="17"/>
  <c r="CX173" i="17"/>
  <c r="R118" i="1"/>
  <c r="DL177" i="5"/>
  <c r="BL158" i="17"/>
  <c r="CL97" i="5"/>
  <c r="CC151" i="1"/>
  <c r="AF186" i="17"/>
  <c r="CH154" i="1"/>
  <c r="BU170" i="17"/>
  <c r="BM199" i="17"/>
  <c r="AI51" i="18"/>
  <c r="DB119" i="5"/>
  <c r="CZ181" i="17"/>
  <c r="AV82" i="5"/>
  <c r="AJ31" i="18"/>
  <c r="Q49" i="5"/>
  <c r="BT17" i="5"/>
  <c r="BD111" i="5"/>
  <c r="DG166" i="5"/>
  <c r="CO170" i="1"/>
  <c r="AY8" i="5"/>
  <c r="BA111" i="5"/>
  <c r="CE197" i="5"/>
  <c r="DJ95" i="5"/>
  <c r="O97" i="5"/>
  <c r="AL154" i="17"/>
  <c r="BG36" i="18"/>
  <c r="BS17" i="5"/>
  <c r="CN183" i="5"/>
  <c r="AV177" i="5"/>
  <c r="AT97" i="5"/>
  <c r="P120" i="5"/>
  <c r="CC181" i="5"/>
  <c r="BG26" i="5"/>
  <c r="CR20" i="5"/>
  <c r="AV182" i="5"/>
  <c r="CQ93" i="5"/>
  <c r="AH38" i="5"/>
  <c r="CL164" i="5"/>
  <c r="AJ58" i="5"/>
  <c r="BE163" i="5"/>
  <c r="AC76" i="5"/>
  <c r="BK178" i="5"/>
  <c r="DO166" i="17"/>
  <c r="AX194" i="17"/>
  <c r="DL199" i="5"/>
  <c r="CB176" i="17"/>
  <c r="AB120" i="5"/>
  <c r="AN105" i="5"/>
  <c r="BO180" i="17"/>
  <c r="AU152" i="5"/>
  <c r="DL183" i="17"/>
  <c r="BI188" i="1"/>
  <c r="BC171" i="5"/>
  <c r="CY179" i="5"/>
  <c r="AU161" i="17"/>
  <c r="DH173" i="17"/>
  <c r="BL11" i="18"/>
  <c r="AF187" i="1"/>
  <c r="DL24" i="18"/>
  <c r="DH64" i="5"/>
  <c r="AR153" i="1"/>
  <c r="BH183" i="17"/>
  <c r="DO153" i="17"/>
  <c r="BJ81" i="5"/>
  <c r="AB111" i="5"/>
  <c r="DF160" i="5"/>
  <c r="AF50" i="5"/>
  <c r="O56" i="18"/>
  <c r="DC187" i="5"/>
  <c r="X176" i="5"/>
  <c r="V172" i="17"/>
  <c r="P166" i="17"/>
  <c r="CX156" i="5"/>
  <c r="BH180" i="5"/>
  <c r="BQ158" i="17"/>
  <c r="DG168" i="5"/>
  <c r="AN80" i="5"/>
  <c r="CR22" i="17"/>
  <c r="AE25" i="5"/>
  <c r="AH122" i="5"/>
  <c r="AU12" i="5"/>
  <c r="Y27" i="18"/>
  <c r="CI179" i="5"/>
  <c r="DG92" i="5"/>
  <c r="DH156" i="17"/>
  <c r="BF97" i="5"/>
  <c r="CX195" i="1"/>
  <c r="AX184" i="1"/>
  <c r="CM181" i="17"/>
  <c r="S72" i="5"/>
  <c r="BA184" i="1"/>
  <c r="CU188" i="5"/>
  <c r="AQ119" i="5"/>
  <c r="AR66" i="5"/>
  <c r="CI158" i="1"/>
  <c r="BV193" i="5"/>
  <c r="CI156" i="17"/>
  <c r="Q157" i="5"/>
  <c r="AE88" i="5"/>
  <c r="AV81" i="5"/>
  <c r="Y59" i="5"/>
  <c r="AF183" i="17"/>
  <c r="AZ103" i="5"/>
  <c r="CK71" i="5"/>
  <c r="BS11" i="5"/>
  <c r="CD105" i="5"/>
  <c r="AC42" i="5"/>
  <c r="CA8" i="18"/>
  <c r="BN66" i="5"/>
  <c r="R80" i="5"/>
  <c r="AP40" i="5"/>
  <c r="AL108" i="5"/>
  <c r="CS39" i="5"/>
  <c r="AM26" i="18"/>
  <c r="BL185" i="5"/>
  <c r="BB157" i="5"/>
  <c r="BU42" i="18"/>
  <c r="M9" i="18"/>
  <c r="CV127" i="5"/>
  <c r="BW175" i="17"/>
  <c r="Y50" i="18"/>
  <c r="DH125" i="5"/>
  <c r="AX172" i="17"/>
  <c r="BA186" i="1"/>
  <c r="BQ106" i="1"/>
  <c r="L171" i="1"/>
  <c r="CL182" i="5"/>
  <c r="CK163" i="1"/>
  <c r="DD182" i="17"/>
  <c r="AH182" i="17"/>
  <c r="CO185" i="17"/>
  <c r="BL56" i="5"/>
  <c r="AY190" i="5"/>
  <c r="DO196" i="5"/>
  <c r="AX163" i="5"/>
  <c r="CG76" i="5"/>
  <c r="AN185" i="1"/>
  <c r="W43" i="5"/>
  <c r="AA183" i="5"/>
  <c r="BP192" i="5"/>
  <c r="CC188" i="5"/>
  <c r="AS174" i="17"/>
  <c r="N176" i="5"/>
  <c r="AN170" i="5"/>
  <c r="CN38" i="18"/>
  <c r="R196" i="17"/>
  <c r="BN174" i="5"/>
  <c r="CQ44" i="5"/>
  <c r="BN16" i="5"/>
  <c r="DN174" i="1"/>
  <c r="BS182" i="17"/>
  <c r="BS187" i="5"/>
  <c r="AX195" i="17"/>
  <c r="BL189" i="5"/>
  <c r="AZ115" i="5"/>
  <c r="AY154" i="5"/>
  <c r="AV200" i="17"/>
  <c r="AP151" i="5"/>
  <c r="BR171" i="17"/>
  <c r="DB38" i="5"/>
  <c r="CE198" i="17"/>
  <c r="Y182" i="5"/>
  <c r="DN88" i="5"/>
  <c r="BV156" i="17"/>
  <c r="BZ175" i="5"/>
  <c r="CX174" i="1"/>
  <c r="DK154" i="17"/>
  <c r="X176" i="17"/>
  <c r="BB25" i="18"/>
  <c r="AZ112" i="5"/>
  <c r="AQ59" i="5"/>
  <c r="CR154" i="17"/>
  <c r="DF165" i="1"/>
  <c r="DC172" i="5"/>
  <c r="AH175" i="5"/>
  <c r="BR168" i="17"/>
  <c r="CN49" i="5"/>
  <c r="DJ104" i="5"/>
  <c r="P152" i="5"/>
  <c r="CA11" i="18"/>
  <c r="AS14" i="18"/>
  <c r="AY93" i="5"/>
  <c r="CN40" i="17"/>
  <c r="CG158" i="5"/>
  <c r="DB199" i="1"/>
  <c r="BU160" i="5"/>
  <c r="CE48" i="18"/>
  <c r="BM119" i="5"/>
  <c r="BD157" i="1"/>
  <c r="AU182" i="17"/>
  <c r="BD175" i="1"/>
  <c r="CX71" i="5"/>
  <c r="AI98" i="5"/>
  <c r="BB177" i="5"/>
  <c r="CY185" i="1"/>
  <c r="DC191" i="5"/>
  <c r="BD168" i="17"/>
  <c r="AF89" i="5"/>
  <c r="BL100" i="5"/>
  <c r="CV112" i="5"/>
  <c r="CQ39" i="18"/>
  <c r="L154" i="17"/>
  <c r="CJ110" i="5"/>
  <c r="AV169" i="5"/>
  <c r="AW32" i="5"/>
  <c r="CW189" i="5"/>
  <c r="AQ176" i="1"/>
  <c r="V156" i="5"/>
  <c r="CD186" i="17"/>
  <c r="AF152" i="17"/>
  <c r="BG39" i="17"/>
  <c r="CU62" i="5"/>
  <c r="CZ151" i="17"/>
  <c r="DE10" i="18"/>
  <c r="CM38" i="18"/>
  <c r="BU165" i="5"/>
  <c r="CD44" i="18"/>
  <c r="BI108" i="5"/>
  <c r="W158" i="17"/>
  <c r="BV35" i="18"/>
  <c r="S166" i="5"/>
  <c r="DI69" i="5"/>
  <c r="BH171" i="5"/>
  <c r="AF43" i="18"/>
  <c r="DN111" i="5"/>
  <c r="AO117" i="5"/>
  <c r="N23" i="18"/>
  <c r="BA184" i="5"/>
  <c r="CI37" i="18"/>
  <c r="AQ19" i="5"/>
  <c r="CU29" i="17"/>
  <c r="AO93" i="5"/>
  <c r="DH57" i="5"/>
  <c r="AK56" i="18"/>
  <c r="BH165" i="17"/>
  <c r="CG46" i="5"/>
  <c r="AO47" i="5"/>
  <c r="DM37" i="17"/>
  <c r="BB44" i="18"/>
  <c r="M37" i="18"/>
  <c r="BG99" i="5"/>
  <c r="BV182" i="1"/>
  <c r="AO190" i="17"/>
  <c r="CM199" i="17"/>
  <c r="DM182" i="17"/>
  <c r="CU156" i="17"/>
  <c r="BI173" i="5"/>
  <c r="CF187" i="5"/>
  <c r="AX170" i="5"/>
  <c r="M119" i="5"/>
  <c r="DA178" i="1"/>
  <c r="AJ36" i="18"/>
  <c r="AH151" i="17"/>
  <c r="AN60" i="5"/>
  <c r="CO160" i="5"/>
  <c r="BP182" i="5"/>
  <c r="BD164" i="5"/>
  <c r="DG39" i="17"/>
  <c r="BP163" i="5"/>
  <c r="CL195" i="1"/>
  <c r="AB151" i="17"/>
  <c r="CO47" i="18"/>
  <c r="AM151" i="5"/>
  <c r="DA162" i="17"/>
  <c r="V98" i="5"/>
  <c r="BG113" i="5"/>
  <c r="BM18" i="18"/>
  <c r="CM191" i="5"/>
  <c r="DK151" i="17"/>
  <c r="AS86" i="5"/>
  <c r="AY193" i="5"/>
  <c r="CI40" i="17"/>
  <c r="BF165" i="17"/>
  <c r="CY10" i="5"/>
  <c r="AP196" i="5"/>
  <c r="O165" i="5"/>
  <c r="CN94" i="5"/>
  <c r="Z101" i="5"/>
  <c r="BG60" i="5"/>
  <c r="DL122" i="5"/>
  <c r="BI96" i="5"/>
  <c r="DC183" i="5"/>
  <c r="BT163" i="5"/>
  <c r="DL174" i="5"/>
  <c r="BF184" i="1"/>
  <c r="M174" i="5"/>
  <c r="BB14" i="5"/>
  <c r="BS71" i="5"/>
  <c r="U95" i="5"/>
  <c r="DD162" i="5"/>
  <c r="BC176" i="5"/>
  <c r="DA156" i="17"/>
  <c r="T197" i="5"/>
  <c r="AE174" i="5"/>
  <c r="BM38" i="18"/>
  <c r="CY9" i="18"/>
  <c r="W112" i="5"/>
  <c r="BF39" i="17"/>
  <c r="BT21" i="5"/>
  <c r="DA39" i="17"/>
  <c r="CW173" i="1"/>
  <c r="CC75" i="5"/>
  <c r="AH157" i="17"/>
  <c r="BK94" i="5"/>
  <c r="DI195" i="1"/>
  <c r="AS17" i="18"/>
  <c r="AC182" i="5"/>
  <c r="CD128" i="5"/>
  <c r="CQ186" i="5"/>
  <c r="CR14" i="18"/>
  <c r="BJ191" i="1"/>
  <c r="CU182" i="17"/>
  <c r="DL175" i="17"/>
  <c r="CR186" i="1"/>
  <c r="AZ153" i="1"/>
  <c r="BV178" i="5"/>
  <c r="AN59" i="5"/>
  <c r="DL30" i="5"/>
  <c r="DK156" i="1"/>
  <c r="CX102" i="5"/>
  <c r="CY96" i="5"/>
  <c r="DF31" i="5"/>
  <c r="AN180" i="5"/>
  <c r="DE151" i="1"/>
  <c r="BN116" i="5"/>
  <c r="CN174" i="5"/>
  <c r="CS122" i="5"/>
  <c r="CC10" i="5"/>
  <c r="DD197" i="17"/>
  <c r="AY176" i="1"/>
  <c r="V187" i="1"/>
  <c r="DM195" i="5"/>
  <c r="AU27" i="18"/>
  <c r="BY191" i="5"/>
  <c r="DE48" i="18"/>
  <c r="AP74" i="5"/>
  <c r="BG193" i="5"/>
  <c r="CT193" i="17"/>
  <c r="BH16" i="5"/>
  <c r="CP18" i="18"/>
  <c r="BU26" i="5"/>
  <c r="AZ39" i="18"/>
  <c r="AM104" i="5"/>
  <c r="DD153" i="5"/>
  <c r="BX78" i="5"/>
  <c r="CE8" i="5"/>
  <c r="AD29" i="18"/>
  <c r="T39" i="5"/>
  <c r="BH153" i="5"/>
  <c r="DB72" i="5"/>
  <c r="BO46" i="5"/>
  <c r="BY192" i="17"/>
  <c r="L17" i="18"/>
  <c r="AY164" i="17"/>
  <c r="CQ197" i="5"/>
  <c r="O53" i="5"/>
  <c r="BY115" i="5"/>
  <c r="BG161" i="5"/>
  <c r="DK164" i="5"/>
  <c r="BL50" i="5"/>
  <c r="AN100" i="5"/>
  <c r="U60" i="5"/>
  <c r="AD106" i="5"/>
  <c r="AL93" i="5"/>
  <c r="BQ108" i="5"/>
  <c r="W55" i="18"/>
  <c r="N23" i="17"/>
  <c r="CE42" i="5"/>
  <c r="AJ66" i="5"/>
  <c r="BK23" i="18"/>
  <c r="BM154" i="5"/>
  <c r="AA165" i="5"/>
  <c r="AW186" i="5"/>
  <c r="BS127" i="5"/>
  <c r="AG185" i="5"/>
  <c r="BB92" i="5"/>
  <c r="AQ111" i="5"/>
  <c r="AN199" i="1"/>
  <c r="BT76" i="5"/>
  <c r="DM12" i="5"/>
  <c r="CL81" i="5"/>
  <c r="BD128" i="5"/>
  <c r="AL41" i="5"/>
  <c r="DA177" i="17"/>
  <c r="BJ117" i="5"/>
  <c r="CU67" i="5"/>
  <c r="BB111" i="5"/>
  <c r="AI67" i="5"/>
  <c r="CD62" i="5"/>
  <c r="BE161" i="5"/>
  <c r="AI120" i="5"/>
  <c r="CA154" i="5"/>
  <c r="BH49" i="18"/>
  <c r="BX182" i="5"/>
  <c r="BG26" i="17"/>
  <c r="AD83" i="5"/>
  <c r="CA78" i="5"/>
  <c r="Y199" i="1"/>
  <c r="CE75" i="5"/>
  <c r="CV195" i="5"/>
  <c r="AS185" i="5"/>
  <c r="AC200" i="1"/>
  <c r="BM165" i="1"/>
  <c r="W189" i="5"/>
  <c r="AZ193" i="1"/>
  <c r="DK161" i="17"/>
  <c r="BA169" i="1"/>
  <c r="BY177" i="1"/>
  <c r="CY189" i="17"/>
  <c r="AX116" i="5"/>
  <c r="BI115" i="1"/>
  <c r="DL41" i="18"/>
  <c r="CA156" i="17"/>
  <c r="AC155" i="17"/>
  <c r="CD190" i="5"/>
  <c r="CW162" i="1"/>
  <c r="CC187" i="5"/>
  <c r="CU178" i="5"/>
  <c r="BU159" i="1"/>
  <c r="CK194" i="17"/>
  <c r="DC140" i="5"/>
  <c r="CO154" i="5"/>
  <c r="AU43" i="5"/>
  <c r="AU170" i="17"/>
  <c r="CT174" i="17"/>
  <c r="BB167" i="1"/>
  <c r="DC200" i="1"/>
  <c r="DL179" i="1"/>
  <c r="BJ56" i="18"/>
  <c r="BZ200" i="17"/>
  <c r="BQ196" i="1"/>
  <c r="AK176" i="17"/>
  <c r="BN178" i="17"/>
  <c r="U111" i="5"/>
  <c r="BI161" i="17"/>
  <c r="CZ171" i="1"/>
  <c r="AE175" i="1"/>
  <c r="DL155" i="17"/>
  <c r="CU154" i="5"/>
  <c r="BB197" i="1"/>
  <c r="Z185" i="5"/>
  <c r="N152" i="17"/>
  <c r="DA161" i="17"/>
  <c r="CE196" i="1"/>
  <c r="BK174" i="1"/>
  <c r="BU185" i="17"/>
  <c r="Q42" i="5"/>
  <c r="DJ19" i="5"/>
  <c r="DG167" i="5"/>
  <c r="AH168" i="17"/>
  <c r="BY18" i="18"/>
  <c r="BZ44" i="18"/>
  <c r="AJ184" i="1"/>
  <c r="CB186" i="17"/>
  <c r="S19" i="18"/>
  <c r="BR92" i="5"/>
  <c r="CQ118" i="5"/>
  <c r="AG29" i="18"/>
  <c r="AS160" i="5"/>
  <c r="AE177" i="17"/>
  <c r="BJ189" i="1"/>
  <c r="CA122" i="5"/>
  <c r="DK180" i="1"/>
  <c r="CT98" i="5"/>
  <c r="DA106" i="5"/>
  <c r="CD189" i="1"/>
  <c r="DM16" i="18"/>
  <c r="S152" i="17"/>
  <c r="CJ169" i="17"/>
  <c r="AA154" i="1"/>
  <c r="AD183" i="5"/>
  <c r="Y179" i="17"/>
  <c r="AN43" i="18"/>
  <c r="BN161" i="5"/>
  <c r="R46" i="5"/>
  <c r="CS73" i="5"/>
  <c r="AS40" i="18"/>
  <c r="CA27" i="18"/>
  <c r="CE48" i="5"/>
  <c r="BN39" i="5"/>
  <c r="CC168" i="5"/>
  <c r="BY199" i="5"/>
  <c r="BA19" i="5"/>
  <c r="CS196" i="5"/>
  <c r="CO187" i="17"/>
  <c r="AC191" i="5"/>
  <c r="AV153" i="1"/>
  <c r="CQ23" i="5"/>
  <c r="DC199" i="17"/>
  <c r="AX197" i="5"/>
  <c r="BT191" i="5"/>
  <c r="CF165" i="1"/>
  <c r="DL159" i="1"/>
  <c r="U186" i="5"/>
  <c r="AI170" i="1"/>
  <c r="L40" i="17"/>
  <c r="CY195" i="17"/>
  <c r="CS110" i="5"/>
  <c r="CW199" i="1"/>
  <c r="AK189" i="1"/>
  <c r="AB167" i="5"/>
  <c r="CZ200" i="5"/>
  <c r="AR166" i="17"/>
  <c r="M152" i="1"/>
  <c r="CN31" i="5"/>
  <c r="AH60" i="5"/>
  <c r="CM9" i="5"/>
  <c r="AM120" i="5"/>
  <c r="Q127" i="5"/>
  <c r="AI56" i="5"/>
  <c r="AF181" i="1"/>
  <c r="DL176" i="17"/>
  <c r="DF110" i="5"/>
  <c r="DI153" i="1"/>
  <c r="BP94" i="5"/>
  <c r="DI20" i="18"/>
  <c r="AF15" i="18"/>
  <c r="AZ199" i="17"/>
  <c r="DJ86" i="5"/>
  <c r="Z84" i="5"/>
  <c r="BJ121" i="5"/>
  <c r="AT86" i="5"/>
  <c r="DG170" i="5"/>
  <c r="AZ191" i="17"/>
  <c r="DF50" i="5"/>
  <c r="BA194" i="5"/>
  <c r="AP186" i="1"/>
  <c r="BB173" i="1"/>
  <c r="AS98" i="5"/>
  <c r="BS52" i="18"/>
  <c r="BZ12" i="18"/>
  <c r="DB153" i="1"/>
  <c r="AU44" i="5"/>
  <c r="S173" i="1"/>
  <c r="CD164" i="17"/>
  <c r="BO168" i="17"/>
  <c r="CM170" i="5"/>
  <c r="CA155" i="5"/>
  <c r="DG22" i="5"/>
  <c r="CU33" i="18"/>
  <c r="AZ48" i="18"/>
  <c r="BJ183" i="17"/>
  <c r="BW122" i="5"/>
  <c r="O54" i="5"/>
  <c r="CE29" i="18"/>
  <c r="BX124" i="5"/>
  <c r="BL47" i="5"/>
  <c r="BC128" i="5"/>
  <c r="CC157" i="5"/>
  <c r="AY196" i="5"/>
  <c r="O17" i="18"/>
  <c r="CL181" i="5"/>
  <c r="BU114" i="5"/>
  <c r="DM167" i="1"/>
  <c r="AK44" i="5"/>
  <c r="CH178" i="17"/>
  <c r="CQ182" i="17"/>
  <c r="BE160" i="17"/>
  <c r="AU10" i="5"/>
  <c r="BH54" i="18"/>
  <c r="AF84" i="5"/>
  <c r="DI186" i="1"/>
  <c r="AA184" i="5"/>
  <c r="CD79" i="5"/>
  <c r="AG180" i="1"/>
  <c r="AI198" i="17"/>
  <c r="W40" i="17"/>
  <c r="BH195" i="1"/>
  <c r="DJ173" i="5"/>
  <c r="AQ161" i="5"/>
  <c r="AZ167" i="5"/>
  <c r="W44" i="18"/>
  <c r="AP157" i="5"/>
  <c r="BR155" i="5"/>
  <c r="AR98" i="5"/>
  <c r="BW107" i="5"/>
  <c r="DM162" i="1"/>
  <c r="DD170" i="5"/>
  <c r="BN90" i="5"/>
  <c r="S160" i="5"/>
  <c r="BE167" i="1"/>
  <c r="DG182" i="5"/>
  <c r="BU123" i="5"/>
  <c r="CR56" i="5"/>
  <c r="DK159" i="1"/>
  <c r="BA196" i="5"/>
  <c r="AT190" i="1"/>
  <c r="CE13" i="5"/>
  <c r="BM94" i="5"/>
  <c r="AR44" i="5"/>
  <c r="DB169" i="1"/>
  <c r="DA166" i="5"/>
  <c r="BE186" i="1"/>
  <c r="AE199" i="5"/>
  <c r="DI171" i="5"/>
  <c r="DD65" i="5"/>
  <c r="BM31" i="18"/>
  <c r="AB24" i="18"/>
  <c r="DN172" i="5"/>
  <c r="DJ157" i="5"/>
  <c r="CH47" i="5"/>
  <c r="X9" i="17"/>
  <c r="AN152" i="1"/>
  <c r="AH34" i="18"/>
  <c r="DI72" i="5"/>
  <c r="AB94" i="5"/>
  <c r="T174" i="5"/>
  <c r="DC110" i="5"/>
  <c r="CT120" i="5"/>
  <c r="AA158" i="17"/>
  <c r="AV186" i="17"/>
  <c r="AJ50" i="5"/>
  <c r="AD170" i="5"/>
  <c r="BV107" i="5"/>
  <c r="CT86" i="5"/>
  <c r="AR119" i="5"/>
  <c r="DK127" i="5"/>
  <c r="CG112" i="5"/>
  <c r="S48" i="5"/>
  <c r="CE186" i="5"/>
  <c r="BQ75" i="5"/>
  <c r="BX153" i="17"/>
  <c r="DH184" i="5"/>
  <c r="CY152" i="5"/>
  <c r="AP23" i="18"/>
  <c r="AH182" i="5"/>
  <c r="BM29" i="18"/>
  <c r="AH164" i="5"/>
  <c r="AQ40" i="17"/>
  <c r="BM197" i="5"/>
  <c r="AI154" i="5"/>
  <c r="CW73" i="5"/>
  <c r="AG200" i="17"/>
  <c r="CZ198" i="17"/>
  <c r="AB191" i="17"/>
  <c r="M172" i="5"/>
  <c r="CP192" i="5"/>
  <c r="CT194" i="17"/>
  <c r="X50" i="18"/>
  <c r="CH33" i="5"/>
  <c r="V198" i="5"/>
  <c r="Y179" i="1"/>
  <c r="CP45" i="18"/>
  <c r="CF189" i="1"/>
  <c r="CI153" i="5"/>
  <c r="BM52" i="5"/>
  <c r="CL84" i="5"/>
  <c r="AK12" i="5"/>
  <c r="CH87" i="5"/>
  <c r="CQ30" i="5"/>
  <c r="AE172" i="1"/>
  <c r="CL188" i="5"/>
  <c r="CS47" i="5"/>
  <c r="AO183" i="17"/>
  <c r="AD102" i="5"/>
  <c r="O25" i="18"/>
  <c r="BF86" i="5"/>
  <c r="BK177" i="1"/>
  <c r="BN127" i="5"/>
  <c r="AB188" i="5"/>
  <c r="DM182" i="5"/>
  <c r="BA164" i="5"/>
  <c r="O106" i="5"/>
  <c r="DM28" i="18"/>
  <c r="AG37" i="18"/>
  <c r="BN51" i="18"/>
  <c r="CG153" i="5"/>
  <c r="DF41" i="18"/>
  <c r="CN175" i="5"/>
  <c r="CZ47" i="5"/>
  <c r="CR9" i="17"/>
  <c r="CZ27" i="5"/>
  <c r="CP42" i="5"/>
  <c r="BD110" i="5"/>
  <c r="DM31" i="18"/>
  <c r="CE153" i="1"/>
  <c r="CW179" i="5"/>
  <c r="CN200" i="5"/>
  <c r="AV152" i="1"/>
  <c r="CR170" i="5"/>
  <c r="Z100" i="5"/>
  <c r="CP92" i="5"/>
  <c r="BQ184" i="17"/>
  <c r="CH175" i="5"/>
  <c r="BD193" i="1"/>
  <c r="BY165" i="17"/>
  <c r="AW165" i="17"/>
  <c r="CF176" i="5"/>
  <c r="BL99" i="5"/>
  <c r="CL199" i="17"/>
  <c r="AJ190" i="5"/>
  <c r="BA70" i="5"/>
  <c r="BD52" i="18"/>
  <c r="DD178" i="5"/>
  <c r="BJ165" i="17"/>
  <c r="AZ200" i="17"/>
  <c r="DE176" i="5"/>
  <c r="CR186" i="17"/>
  <c r="AR153" i="5"/>
  <c r="CL76" i="5"/>
  <c r="Y157" i="17"/>
  <c r="BP164" i="5"/>
  <c r="P17" i="5"/>
  <c r="BO23" i="18"/>
  <c r="CQ49" i="5"/>
  <c r="Q27" i="18"/>
  <c r="BK107" i="5"/>
  <c r="R200" i="17"/>
  <c r="BP183" i="1"/>
  <c r="AA8" i="5"/>
  <c r="BW193" i="17"/>
  <c r="AI121" i="5"/>
  <c r="DO175" i="5"/>
  <c r="AM191" i="5"/>
  <c r="BT164" i="1"/>
  <c r="AU196" i="17"/>
  <c r="BS177" i="5"/>
  <c r="Q177" i="17"/>
  <c r="CP102" i="5"/>
  <c r="P185" i="5"/>
  <c r="AF109" i="5"/>
  <c r="DC161" i="17"/>
  <c r="BA189" i="5"/>
  <c r="AF88" i="5"/>
  <c r="CS200" i="5"/>
  <c r="BF11" i="18"/>
  <c r="M175" i="5"/>
  <c r="DN171" i="17"/>
  <c r="BD159" i="17"/>
  <c r="AC175" i="1"/>
  <c r="CQ189" i="17"/>
  <c r="CA116" i="5"/>
  <c r="Q169" i="17"/>
  <c r="O53" i="18"/>
  <c r="DI170" i="5"/>
  <c r="BV169" i="1"/>
  <c r="AU171" i="17"/>
  <c r="AU180" i="1"/>
  <c r="BB188" i="17"/>
  <c r="BR160" i="17"/>
  <c r="DH184" i="1"/>
  <c r="V31" i="5"/>
  <c r="AD25" i="18"/>
  <c r="AO29" i="5"/>
  <c r="AD127" i="5"/>
  <c r="DM168" i="17"/>
  <c r="DH183" i="5"/>
  <c r="L156" i="5"/>
  <c r="BS153" i="1"/>
  <c r="AN196" i="5"/>
  <c r="CA154" i="1"/>
  <c r="BT170" i="5"/>
  <c r="AT80" i="5"/>
  <c r="CO23" i="5"/>
  <c r="BH166" i="5"/>
  <c r="CU50" i="18"/>
  <c r="AL72" i="5"/>
  <c r="CC47" i="5"/>
  <c r="DB115" i="5"/>
  <c r="AJ49" i="18"/>
  <c r="DB152" i="1"/>
  <c r="DO111" i="5"/>
  <c r="L177" i="5"/>
  <c r="AZ163" i="1"/>
  <c r="CN160" i="17"/>
  <c r="CL96" i="5"/>
  <c r="AK18" i="18"/>
  <c r="AA184" i="17"/>
  <c r="AU8" i="18"/>
  <c r="BF199" i="5"/>
  <c r="BJ41" i="5"/>
  <c r="AX200" i="17"/>
  <c r="CE87" i="5"/>
  <c r="BU124" i="5"/>
  <c r="BT34" i="18"/>
  <c r="BY95" i="5"/>
  <c r="CT180" i="17"/>
  <c r="BL124" i="5"/>
  <c r="AY166" i="17"/>
  <c r="CR80" i="5"/>
  <c r="BK164" i="5"/>
  <c r="CF124" i="5"/>
  <c r="AA102" i="5"/>
  <c r="BT34" i="5"/>
  <c r="V157" i="5"/>
  <c r="DJ94" i="5"/>
  <c r="CT157" i="5"/>
  <c r="CN52" i="18"/>
  <c r="BZ183" i="5"/>
  <c r="AF157" i="17"/>
  <c r="CI196" i="5"/>
  <c r="CR179" i="1"/>
  <c r="AP15" i="5"/>
  <c r="CO56" i="5"/>
  <c r="AP182" i="1"/>
  <c r="BB189" i="17"/>
  <c r="CX174" i="5"/>
  <c r="CO164" i="1"/>
  <c r="AF28" i="18"/>
  <c r="DF161" i="17"/>
  <c r="BP39" i="17"/>
  <c r="CB190" i="5"/>
  <c r="CR104" i="5"/>
  <c r="CF161" i="5"/>
  <c r="DD179" i="5"/>
  <c r="BD179" i="1"/>
  <c r="BQ103" i="5"/>
  <c r="T187" i="1"/>
  <c r="BT192" i="5"/>
  <c r="BW166" i="1"/>
  <c r="BH69" i="5"/>
  <c r="V15" i="5"/>
  <c r="AJ78" i="5"/>
  <c r="CU101" i="5"/>
  <c r="S97" i="5"/>
  <c r="BM162" i="5"/>
  <c r="AO169" i="5"/>
  <c r="AJ128" i="5"/>
  <c r="AV50" i="5"/>
  <c r="N195" i="5"/>
  <c r="BY152" i="5"/>
  <c r="AY164" i="1"/>
  <c r="CA198" i="5"/>
  <c r="AM194" i="5"/>
  <c r="AH154" i="17"/>
  <c r="AO24" i="5"/>
  <c r="M105" i="5"/>
  <c r="AS187" i="5"/>
  <c r="CV93" i="5"/>
  <c r="AC166" i="17"/>
  <c r="AK52" i="5"/>
  <c r="AW183" i="5"/>
  <c r="BO169" i="5"/>
  <c r="AN159" i="1"/>
  <c r="CP162" i="5"/>
  <c r="CD189" i="5"/>
  <c r="Q174" i="5"/>
  <c r="AD177" i="5"/>
  <c r="AO195" i="5"/>
  <c r="AO156" i="1"/>
  <c r="BI198" i="5"/>
  <c r="BI152" i="1"/>
  <c r="BT19" i="5"/>
  <c r="AG152" i="5"/>
  <c r="AX13" i="18"/>
  <c r="R116" i="5"/>
  <c r="BK200" i="17"/>
  <c r="AZ87" i="5"/>
  <c r="BT195" i="5"/>
  <c r="CS47" i="18"/>
  <c r="DB154" i="17"/>
  <c r="CA160" i="1"/>
  <c r="DJ178" i="17"/>
  <c r="DJ167" i="5"/>
  <c r="BT178" i="5"/>
  <c r="CZ16" i="5"/>
  <c r="AV197" i="17"/>
  <c r="BE60" i="5"/>
  <c r="AF172" i="5"/>
  <c r="CZ167" i="17"/>
  <c r="DL172" i="5"/>
  <c r="AT173" i="5"/>
  <c r="CH198" i="5"/>
  <c r="BN23" i="5"/>
  <c r="CH162" i="17"/>
  <c r="U200" i="5"/>
  <c r="DO165" i="5"/>
  <c r="BQ184" i="5"/>
  <c r="AS78" i="5"/>
  <c r="CH99" i="5"/>
  <c r="DK199" i="17"/>
  <c r="DE12" i="5"/>
  <c r="BH169" i="1"/>
  <c r="CO151" i="17"/>
  <c r="X174" i="17"/>
  <c r="CJ172" i="1"/>
  <c r="AA88" i="5"/>
  <c r="DL25" i="17"/>
  <c r="BQ196" i="5"/>
  <c r="CT54" i="5"/>
  <c r="BF185" i="5"/>
  <c r="CI174" i="1"/>
  <c r="BJ170" i="5"/>
  <c r="AP42" i="18"/>
  <c r="AO172" i="17"/>
  <c r="BU55" i="5"/>
  <c r="Z87" i="5"/>
  <c r="CL28" i="18"/>
  <c r="T191" i="5"/>
  <c r="AC72" i="5"/>
  <c r="CD192" i="5"/>
  <c r="BO84" i="5"/>
  <c r="CQ109" i="5"/>
  <c r="CY46" i="5"/>
  <c r="X43" i="18"/>
  <c r="AQ34" i="5"/>
  <c r="AH8" i="5"/>
  <c r="DK32" i="5"/>
  <c r="BO45" i="5"/>
  <c r="AW30" i="17"/>
  <c r="BV108" i="5"/>
  <c r="CX194" i="1"/>
  <c r="CZ39" i="5"/>
  <c r="DH153" i="17"/>
  <c r="BT10" i="5"/>
  <c r="CT79" i="5"/>
  <c r="W168" i="17"/>
  <c r="W196" i="1"/>
  <c r="BW195" i="17"/>
  <c r="AT195" i="1"/>
  <c r="CV163" i="17"/>
  <c r="CD163" i="17"/>
  <c r="AE157" i="5"/>
  <c r="AU28" i="18"/>
  <c r="DI160" i="5"/>
  <c r="AP170" i="5"/>
  <c r="DA164" i="5"/>
  <c r="AL197" i="5"/>
  <c r="AX157" i="5"/>
  <c r="CE199" i="5"/>
  <c r="AD171" i="5"/>
  <c r="CQ154" i="17"/>
  <c r="BC178" i="1"/>
  <c r="DM193" i="1"/>
  <c r="V157" i="17"/>
  <c r="M158" i="17"/>
  <c r="CA153" i="5"/>
  <c r="CK153" i="5"/>
  <c r="BJ114" i="5"/>
  <c r="AI196" i="5"/>
  <c r="BI186" i="5"/>
  <c r="AF160" i="5"/>
  <c r="BJ158" i="5"/>
  <c r="M183" i="17"/>
  <c r="AM173" i="5"/>
  <c r="BA157" i="1"/>
  <c r="BA127" i="5"/>
  <c r="CU164" i="5"/>
  <c r="CB200" i="17"/>
  <c r="DD100" i="5"/>
  <c r="AK157" i="5"/>
  <c r="R182" i="17"/>
  <c r="BU177" i="5"/>
  <c r="CG153" i="17"/>
  <c r="T193" i="5"/>
  <c r="DJ184" i="5"/>
  <c r="AC161" i="5"/>
  <c r="DJ171" i="1"/>
  <c r="AG198" i="17"/>
  <c r="BF127" i="5"/>
  <c r="CS46" i="18"/>
  <c r="V11" i="18"/>
  <c r="N189" i="17"/>
  <c r="O160" i="5"/>
  <c r="AI190" i="5"/>
  <c r="AT61" i="5"/>
  <c r="CD172" i="5"/>
  <c r="DO27" i="5"/>
  <c r="CC165" i="5"/>
  <c r="AN15" i="18"/>
  <c r="AB35" i="5"/>
  <c r="BR193" i="5"/>
  <c r="BY168" i="5"/>
  <c r="DD157" i="17"/>
  <c r="BH124" i="5"/>
  <c r="CS114" i="5"/>
  <c r="BX89" i="5"/>
  <c r="CZ178" i="5"/>
  <c r="CS93" i="5"/>
  <c r="M173" i="5"/>
  <c r="CX27" i="5"/>
  <c r="BI99" i="5"/>
  <c r="U184" i="5"/>
  <c r="V169" i="5"/>
  <c r="CQ185" i="1"/>
  <c r="BL181" i="1"/>
  <c r="CQ71" i="5"/>
  <c r="BW155" i="5"/>
  <c r="AA40" i="5"/>
  <c r="CC85" i="5"/>
  <c r="CH92" i="5"/>
  <c r="T155" i="5"/>
  <c r="CC50" i="5"/>
  <c r="CI11" i="17"/>
  <c r="R78" i="5"/>
  <c r="CZ100" i="5"/>
  <c r="N39" i="5"/>
  <c r="CE165" i="5"/>
  <c r="DF179" i="17"/>
  <c r="DD183" i="5"/>
  <c r="DB175" i="17"/>
  <c r="DE174" i="17"/>
  <c r="CZ182" i="5"/>
  <c r="CP70" i="5"/>
  <c r="DA108" i="5"/>
  <c r="CT195" i="17"/>
  <c r="CU48" i="18"/>
  <c r="AW157" i="17"/>
  <c r="BA51" i="18"/>
  <c r="BO99" i="5"/>
  <c r="DM29" i="18"/>
  <c r="CZ192" i="5"/>
  <c r="CD85" i="5"/>
  <c r="AP196" i="17"/>
  <c r="DO160" i="5"/>
  <c r="AI185" i="5"/>
  <c r="X48" i="5"/>
  <c r="S102" i="5"/>
  <c r="BK50" i="5"/>
  <c r="BW14" i="18"/>
  <c r="AK171" i="5"/>
  <c r="BD175" i="17"/>
  <c r="BK31" i="18"/>
  <c r="BN94" i="1"/>
  <c r="AI23" i="5"/>
  <c r="BY32" i="17"/>
  <c r="O168" i="1"/>
  <c r="CG192" i="1"/>
  <c r="AT108" i="5"/>
  <c r="AV182" i="1"/>
  <c r="BJ165" i="1"/>
  <c r="P105" i="5"/>
  <c r="AX179" i="5"/>
  <c r="AE187" i="17"/>
  <c r="DK159" i="5"/>
  <c r="DJ176" i="17"/>
  <c r="DF172" i="5"/>
  <c r="CT160" i="5"/>
  <c r="CJ187" i="17"/>
  <c r="BC110" i="5"/>
  <c r="CT27" i="5"/>
  <c r="AD26" i="5"/>
  <c r="BT101" i="5"/>
  <c r="DG61" i="5"/>
  <c r="M155" i="5"/>
  <c r="CM126" i="5"/>
  <c r="CA173" i="5"/>
  <c r="CI160" i="5"/>
  <c r="DJ190" i="17"/>
  <c r="DB9" i="18"/>
  <c r="BX186" i="1"/>
  <c r="CO39" i="5"/>
  <c r="Z40" i="17"/>
  <c r="AN178" i="1"/>
  <c r="AH19" i="5"/>
  <c r="DO185" i="17"/>
  <c r="BL68" i="5"/>
  <c r="Y199" i="17"/>
  <c r="CP187" i="5"/>
  <c r="BT166" i="17"/>
  <c r="T197" i="17"/>
  <c r="BP189" i="17"/>
  <c r="DL198" i="17"/>
  <c r="AW104" i="5"/>
  <c r="DL36" i="18"/>
  <c r="CX113" i="5"/>
  <c r="S176" i="5"/>
  <c r="Q159" i="5"/>
  <c r="AP88" i="5"/>
  <c r="AM153" i="5"/>
  <c r="DE56" i="5"/>
  <c r="DN108" i="5"/>
  <c r="AW167" i="17"/>
  <c r="BP200" i="5"/>
  <c r="AZ188" i="5"/>
  <c r="Q167" i="5"/>
  <c r="AE72" i="5"/>
  <c r="CL185" i="5"/>
  <c r="BB174" i="5"/>
  <c r="DC182" i="5"/>
  <c r="AA168" i="1"/>
  <c r="CU63" i="5"/>
  <c r="CO161" i="1"/>
  <c r="AJ200" i="5"/>
  <c r="BC120" i="5"/>
  <c r="AO39" i="17"/>
  <c r="BC49" i="5"/>
  <c r="CE65" i="5"/>
  <c r="CC121" i="5"/>
  <c r="BS21" i="5"/>
  <c r="BD190" i="1"/>
  <c r="AV164" i="17"/>
  <c r="DA40" i="5"/>
  <c r="BE25" i="18"/>
  <c r="CL186" i="17"/>
  <c r="DK179" i="17"/>
  <c r="AX56" i="5"/>
  <c r="AI155" i="5"/>
  <c r="CQ32" i="5"/>
  <c r="AH108" i="5"/>
  <c r="DG186" i="5"/>
  <c r="AY175" i="5"/>
  <c r="BJ200" i="5"/>
  <c r="BY194" i="1"/>
  <c r="BN189" i="5"/>
  <c r="DK8" i="5"/>
  <c r="BW163" i="5"/>
  <c r="AC185" i="17"/>
  <c r="AI31" i="5"/>
  <c r="DB78" i="5"/>
  <c r="AB169" i="5"/>
  <c r="CA26" i="17"/>
  <c r="DM186" i="17"/>
  <c r="BH92" i="5"/>
  <c r="AK53" i="5"/>
  <c r="CN198" i="17"/>
  <c r="CH192" i="5"/>
  <c r="BL160" i="17"/>
  <c r="AU159" i="5"/>
  <c r="CW45" i="18"/>
  <c r="O169" i="5"/>
  <c r="CA191" i="5"/>
  <c r="BX90" i="5"/>
  <c r="DH72" i="5"/>
  <c r="AD163" i="17"/>
  <c r="BM193" i="17"/>
  <c r="CK122" i="5"/>
  <c r="CT156" i="5"/>
  <c r="CK166" i="17"/>
  <c r="BM83" i="5"/>
  <c r="DA25" i="5"/>
  <c r="BJ157" i="1"/>
  <c r="DF19" i="5"/>
  <c r="AR56" i="5"/>
  <c r="AH125" i="5"/>
  <c r="AQ81" i="5"/>
  <c r="AK15" i="17"/>
  <c r="CT21" i="17"/>
  <c r="CU46" i="18"/>
  <c r="M106" i="5"/>
  <c r="AS60" i="5"/>
  <c r="AU82" i="5"/>
  <c r="DM73" i="5"/>
  <c r="AS176" i="5"/>
  <c r="BU154" i="5"/>
  <c r="DB41" i="5"/>
  <c r="AN95" i="5"/>
  <c r="T160" i="1"/>
  <c r="CP196" i="5"/>
  <c r="AR156" i="5"/>
  <c r="DE36" i="18"/>
  <c r="AA187" i="1"/>
  <c r="AD169" i="1"/>
  <c r="P197" i="17"/>
  <c r="CG188" i="17"/>
  <c r="CA160" i="17"/>
  <c r="V82" i="5"/>
  <c r="DK184" i="1"/>
  <c r="CS199" i="1"/>
  <c r="DB158" i="5"/>
  <c r="AS179" i="17"/>
  <c r="BB162" i="5"/>
  <c r="AR99" i="5"/>
  <c r="DK160" i="5"/>
  <c r="AB63" i="5"/>
  <c r="BE49" i="5"/>
  <c r="AH13" i="5"/>
  <c r="BA101" i="5"/>
  <c r="AP31" i="5"/>
  <c r="R193" i="5"/>
  <c r="BG195" i="1"/>
  <c r="BY185" i="5"/>
  <c r="P154" i="1"/>
  <c r="AM197" i="5"/>
  <c r="BO123" i="5"/>
  <c r="CY155" i="5"/>
  <c r="DN23" i="17"/>
  <c r="DI167" i="1"/>
  <c r="AK35" i="5"/>
  <c r="BT194" i="5"/>
  <c r="V166" i="17"/>
  <c r="CT188" i="17"/>
  <c r="CV187" i="1"/>
  <c r="CU172" i="5"/>
  <c r="BU158" i="5"/>
  <c r="AA101" i="5"/>
  <c r="AJ175" i="5"/>
  <c r="CH199" i="5"/>
  <c r="DO92" i="5"/>
  <c r="V173" i="1"/>
  <c r="BF75" i="5"/>
  <c r="Q70" i="5"/>
  <c r="DJ117" i="5"/>
  <c r="CQ151" i="17"/>
  <c r="CY192" i="17"/>
  <c r="AX47" i="18"/>
  <c r="CI126" i="5"/>
  <c r="BI183" i="5"/>
  <c r="CQ114" i="5"/>
  <c r="BP118" i="5"/>
  <c r="BB71" i="5"/>
  <c r="BX186" i="5"/>
  <c r="AT155" i="17"/>
  <c r="AS155" i="17"/>
  <c r="CH198" i="1"/>
  <c r="AB184" i="17"/>
  <c r="DD56" i="5"/>
  <c r="AN199" i="5"/>
  <c r="AF21" i="5"/>
  <c r="CM59" i="5"/>
  <c r="DI10" i="5"/>
  <c r="DJ182" i="1"/>
  <c r="T183" i="1"/>
  <c r="AG193" i="1"/>
  <c r="AV181" i="5"/>
  <c r="BM176" i="17"/>
  <c r="CN196" i="1"/>
  <c r="BJ163" i="5"/>
  <c r="AX194" i="5"/>
  <c r="BM161" i="5"/>
  <c r="CJ159" i="5"/>
  <c r="CW46" i="5"/>
  <c r="DB199" i="5"/>
  <c r="AQ194" i="1"/>
  <c r="CB184" i="5"/>
  <c r="CA170" i="5"/>
  <c r="CG195" i="17"/>
  <c r="BD195" i="5"/>
  <c r="DG57" i="5"/>
  <c r="AR67" i="5"/>
  <c r="CC128" i="5"/>
  <c r="CG174" i="5"/>
  <c r="DH194" i="17"/>
  <c r="DD194" i="17"/>
  <c r="BU99" i="5"/>
  <c r="AT159" i="5"/>
  <c r="CI178" i="5"/>
  <c r="CF156" i="1"/>
  <c r="DJ155" i="1"/>
  <c r="BD152" i="1"/>
  <c r="BG183" i="5"/>
  <c r="BH85" i="5"/>
  <c r="CB162" i="17"/>
  <c r="AG182" i="5"/>
  <c r="BT25" i="18"/>
  <c r="BI50" i="5"/>
  <c r="DF54" i="5"/>
  <c r="BR65" i="5"/>
  <c r="BD191" i="17"/>
  <c r="BP176" i="17"/>
  <c r="AF198" i="5"/>
  <c r="BK160" i="5"/>
  <c r="CA86" i="5"/>
  <c r="AQ118" i="5"/>
  <c r="CF78" i="5"/>
  <c r="AX49" i="18"/>
  <c r="CG19" i="17"/>
  <c r="BE189" i="5"/>
  <c r="BJ79" i="5"/>
  <c r="N50" i="5"/>
  <c r="BH52" i="18"/>
  <c r="AQ48" i="18"/>
  <c r="CB161" i="5"/>
  <c r="AM192" i="17"/>
  <c r="DF177" i="17"/>
  <c r="BE187" i="17"/>
  <c r="U56" i="5"/>
  <c r="CP79" i="5"/>
  <c r="AQ180" i="5"/>
  <c r="AL155" i="17"/>
  <c r="BY161" i="5"/>
  <c r="U193" i="17"/>
  <c r="CL62" i="18"/>
  <c r="W27" i="5"/>
  <c r="CP122" i="5"/>
  <c r="AJ172" i="17"/>
  <c r="CN62" i="5"/>
  <c r="AJ181" i="1"/>
  <c r="CI172" i="5"/>
  <c r="V74" i="5"/>
  <c r="BT51" i="5"/>
  <c r="BF156" i="5"/>
  <c r="CQ108" i="5"/>
  <c r="DJ171" i="5"/>
  <c r="AR32" i="18"/>
  <c r="AU182" i="1"/>
  <c r="N116" i="5"/>
  <c r="U160" i="17"/>
  <c r="BN184" i="5"/>
  <c r="BR182" i="17"/>
  <c r="AD159" i="17"/>
  <c r="U153" i="5"/>
  <c r="W156" i="5"/>
  <c r="CK168" i="17"/>
  <c r="AH168" i="5"/>
  <c r="BK190" i="5"/>
  <c r="X190" i="5"/>
  <c r="CO161" i="17"/>
  <c r="AL181" i="17"/>
  <c r="AW189" i="17"/>
  <c r="AH152" i="5"/>
  <c r="Q195" i="5"/>
  <c r="O114" i="5"/>
  <c r="CY40" i="5"/>
  <c r="BO9" i="18"/>
  <c r="AY39" i="5"/>
  <c r="CO190" i="5"/>
  <c r="AI198" i="5"/>
  <c r="DE62" i="5"/>
  <c r="CC161" i="1"/>
  <c r="BU196" i="5"/>
  <c r="AD173" i="17"/>
  <c r="AX153" i="5"/>
  <c r="CT160" i="17"/>
  <c r="CW161" i="1"/>
  <c r="BE154" i="17"/>
  <c r="CM168" i="17"/>
  <c r="P189" i="5"/>
  <c r="AK127" i="5"/>
  <c r="CS199" i="5"/>
  <c r="BE152" i="17"/>
  <c r="BB162" i="17"/>
  <c r="CT51" i="18"/>
  <c r="BY171" i="17"/>
  <c r="AB104" i="5"/>
  <c r="AO42" i="5"/>
  <c r="S26" i="5"/>
  <c r="U94" i="5"/>
  <c r="N173" i="5"/>
  <c r="BH28" i="5"/>
  <c r="BW152" i="5"/>
  <c r="DG164" i="5"/>
  <c r="S188" i="5"/>
  <c r="U33" i="18"/>
  <c r="BP194" i="5"/>
  <c r="CK49" i="5"/>
  <c r="AD64" i="5"/>
  <c r="AB10" i="5"/>
  <c r="CO162" i="5"/>
  <c r="BP193" i="1"/>
  <c r="CV192" i="1"/>
  <c r="BV183" i="17"/>
  <c r="BK198" i="1"/>
  <c r="DM196" i="1"/>
  <c r="AK179" i="17"/>
  <c r="CS94" i="5"/>
  <c r="DD108" i="5"/>
  <c r="DL74" i="5"/>
  <c r="AX55" i="18"/>
  <c r="CG192" i="5"/>
  <c r="BX188" i="17"/>
  <c r="CC191" i="17"/>
  <c r="BC184" i="17"/>
  <c r="BV186" i="17"/>
  <c r="BZ120" i="5"/>
  <c r="CV186" i="17"/>
  <c r="AX186" i="5"/>
  <c r="S184" i="1"/>
  <c r="BG45" i="18"/>
  <c r="BW170" i="17"/>
  <c r="BI199" i="5"/>
  <c r="Q158" i="5"/>
  <c r="CJ40" i="17"/>
  <c r="M89" i="5"/>
  <c r="Q173" i="5"/>
  <c r="CR35" i="17"/>
  <c r="BT173" i="5"/>
  <c r="CV189" i="5"/>
  <c r="AE39" i="17"/>
  <c r="BY90" i="5"/>
  <c r="AJ28" i="5"/>
  <c r="BR46" i="18"/>
  <c r="W117" i="5"/>
  <c r="BT99" i="5"/>
  <c r="S21" i="18"/>
  <c r="X195" i="1"/>
  <c r="BS172" i="17"/>
  <c r="CM186" i="5"/>
  <c r="BE194" i="17"/>
  <c r="AN186" i="1"/>
  <c r="AG158" i="17"/>
  <c r="CY165" i="5"/>
  <c r="DK184" i="17"/>
  <c r="CB118" i="5"/>
  <c r="BS179" i="17"/>
  <c r="Z153" i="5"/>
  <c r="AM174" i="1"/>
  <c r="CN179" i="17"/>
  <c r="BN39" i="17"/>
  <c r="AJ180" i="1"/>
  <c r="BT181" i="5"/>
  <c r="U177" i="17"/>
  <c r="BO176" i="5"/>
  <c r="AQ178" i="1"/>
  <c r="CQ76" i="5"/>
  <c r="CK156" i="5"/>
  <c r="DC45" i="18"/>
  <c r="AI151" i="17"/>
  <c r="AV14" i="18"/>
  <c r="AD195" i="17"/>
  <c r="BG189" i="5"/>
  <c r="CQ166" i="17"/>
  <c r="CG127" i="5"/>
  <c r="AH40" i="17"/>
  <c r="CK198" i="5"/>
  <c r="CX186" i="5"/>
  <c r="CY197" i="17"/>
  <c r="DN177" i="1"/>
  <c r="CF168" i="5"/>
  <c r="W165" i="1"/>
  <c r="CI194" i="17"/>
  <c r="CX196" i="1"/>
  <c r="AO178" i="5"/>
  <c r="AY196" i="1"/>
  <c r="AS167" i="1"/>
  <c r="AH187" i="5"/>
  <c r="DG172" i="5"/>
  <c r="DB66" i="5"/>
  <c r="CL154" i="17"/>
  <c r="AZ174" i="1"/>
  <c r="BG196" i="5"/>
  <c r="CF160" i="17"/>
  <c r="BJ179" i="1"/>
  <c r="AN177" i="1"/>
  <c r="CM185" i="17"/>
  <c r="BR154" i="17"/>
  <c r="BO56" i="5"/>
  <c r="BN157" i="5"/>
  <c r="AJ166" i="17"/>
  <c r="AS173" i="5"/>
  <c r="AS87" i="5"/>
  <c r="CQ38" i="18"/>
  <c r="AX160" i="1"/>
  <c r="BL169" i="5"/>
  <c r="AP156" i="1"/>
  <c r="AD38" i="18"/>
  <c r="BJ80" i="5"/>
  <c r="Y153" i="5"/>
  <c r="BX184" i="17"/>
  <c r="AO152" i="5"/>
  <c r="AE171" i="17"/>
  <c r="AS170" i="1"/>
  <c r="BA158" i="17"/>
  <c r="X199" i="5"/>
  <c r="BG49" i="18"/>
  <c r="BN30" i="18"/>
  <c r="DF171" i="5"/>
  <c r="CB82" i="5"/>
  <c r="DH120" i="5"/>
  <c r="CY95" i="5"/>
  <c r="AP164" i="17"/>
  <c r="CQ168" i="5"/>
  <c r="AB195" i="5"/>
  <c r="CA194" i="5"/>
  <c r="M159" i="5"/>
  <c r="AT193" i="17"/>
  <c r="AS39" i="5"/>
  <c r="BI152" i="5"/>
  <c r="DC192" i="5"/>
  <c r="CJ182" i="5"/>
  <c r="CR191" i="17"/>
  <c r="CW175" i="17"/>
  <c r="CY23" i="18"/>
  <c r="AE179" i="1"/>
  <c r="CB110" i="5"/>
  <c r="CW191" i="5"/>
  <c r="AX8" i="18"/>
  <c r="DB152" i="17"/>
  <c r="BL74" i="5"/>
  <c r="AJ107" i="5"/>
  <c r="AG42" i="5"/>
  <c r="CJ167" i="5"/>
  <c r="DM188" i="1"/>
  <c r="AI176" i="17"/>
  <c r="CQ173" i="5"/>
  <c r="BV200" i="17"/>
  <c r="AH152" i="17"/>
  <c r="AI15" i="5"/>
  <c r="X39" i="17"/>
  <c r="BQ161" i="5"/>
  <c r="CW190" i="17"/>
  <c r="DD177" i="5"/>
  <c r="CP165" i="1"/>
  <c r="CZ190" i="5"/>
  <c r="CJ170" i="17"/>
  <c r="CL171" i="5"/>
  <c r="CS58" i="5"/>
  <c r="Z192" i="5"/>
  <c r="CX161" i="5"/>
  <c r="AN38" i="18"/>
  <c r="CL111" i="5"/>
  <c r="BC46" i="5"/>
  <c r="AV11" i="18"/>
  <c r="CS158" i="17"/>
  <c r="DJ127" i="5"/>
  <c r="W30" i="5"/>
  <c r="W114" i="5"/>
  <c r="CG67" i="5"/>
  <c r="CQ199" i="17"/>
  <c r="CM186" i="1"/>
  <c r="AY183" i="5"/>
  <c r="AA95" i="5"/>
  <c r="DL162" i="1"/>
  <c r="CY63" i="5"/>
  <c r="CN152" i="5"/>
  <c r="BM167" i="5"/>
  <c r="BX111" i="5"/>
  <c r="DJ64" i="5"/>
  <c r="T164" i="1"/>
  <c r="BX96" i="5"/>
  <c r="DC157" i="5"/>
  <c r="AU15" i="18"/>
  <c r="CM193" i="5"/>
  <c r="CM195" i="5"/>
  <c r="CO15" i="18"/>
  <c r="BO54" i="18"/>
  <c r="M74" i="5"/>
  <c r="BV65" i="1"/>
  <c r="N10" i="18"/>
  <c r="CI124" i="5"/>
  <c r="AJ53" i="5"/>
  <c r="DB196" i="17"/>
  <c r="AS180" i="5"/>
  <c r="BA179" i="5"/>
  <c r="BN172" i="5"/>
  <c r="AN195" i="5"/>
  <c r="CR154" i="5"/>
  <c r="Y200" i="17"/>
  <c r="AB191" i="5"/>
  <c r="R20" i="18"/>
  <c r="Q194" i="17"/>
  <c r="BB153" i="5"/>
  <c r="BM75" i="5"/>
  <c r="BF48" i="18"/>
  <c r="U171" i="1"/>
  <c r="BQ81" i="5"/>
  <c r="AP176" i="17"/>
  <c r="AF96" i="5"/>
  <c r="BU183" i="5"/>
  <c r="DC151" i="17"/>
  <c r="U191" i="17"/>
  <c r="DM193" i="17"/>
  <c r="AH180" i="1"/>
  <c r="BR93" i="5"/>
  <c r="BR190" i="17"/>
  <c r="BS113" i="5"/>
  <c r="AL42" i="5"/>
  <c r="AZ111" i="5"/>
  <c r="BE78" i="1"/>
  <c r="BS162" i="17"/>
  <c r="CK192" i="17"/>
  <c r="M111" i="5"/>
  <c r="BY154" i="5"/>
  <c r="BB185" i="5"/>
  <c r="BX185" i="5"/>
  <c r="CB162" i="5"/>
  <c r="BK161" i="5"/>
  <c r="AZ151" i="1"/>
  <c r="BN165" i="5"/>
  <c r="AX181" i="5"/>
  <c r="P161" i="5"/>
  <c r="CU162" i="5"/>
  <c r="CB193" i="17"/>
  <c r="AD174" i="17"/>
  <c r="BI195" i="5"/>
  <c r="DN67" i="5"/>
  <c r="CY31" i="5"/>
  <c r="AG173" i="5"/>
  <c r="N198" i="1"/>
  <c r="BU19" i="18"/>
  <c r="CU164" i="17"/>
  <c r="CP170" i="17"/>
  <c r="CV190" i="1"/>
  <c r="AI162" i="1"/>
  <c r="AG194" i="5"/>
  <c r="X184" i="17"/>
  <c r="AU87" i="5"/>
  <c r="AD193" i="5"/>
  <c r="BT170" i="17"/>
  <c r="CB59" i="5"/>
  <c r="CS127" i="5"/>
  <c r="S113" i="5"/>
  <c r="DK188" i="5"/>
  <c r="DD173" i="5"/>
  <c r="AM170" i="17"/>
  <c r="CT169" i="17"/>
  <c r="AT29" i="17"/>
  <c r="CS90" i="5"/>
  <c r="AG163" i="5"/>
  <c r="BU42" i="5"/>
  <c r="L42" i="5"/>
  <c r="DL188" i="17"/>
  <c r="CV158" i="17"/>
  <c r="BF199" i="17"/>
  <c r="AT188" i="17"/>
  <c r="AD26" i="18"/>
  <c r="BW169" i="1"/>
  <c r="CL13" i="18"/>
  <c r="DB95" i="5"/>
  <c r="AK110" i="5"/>
  <c r="CR90" i="5"/>
  <c r="CY173" i="1"/>
  <c r="CG14" i="5"/>
  <c r="BD114" i="5"/>
  <c r="BU153" i="5"/>
  <c r="BL162" i="17"/>
  <c r="N121" i="5"/>
  <c r="N174" i="17"/>
  <c r="AS72" i="5"/>
  <c r="CL58" i="5"/>
  <c r="BI80" i="5"/>
  <c r="AJ27" i="5"/>
  <c r="CU163" i="17"/>
  <c r="BR15" i="18"/>
  <c r="BT16" i="18"/>
  <c r="BQ193" i="5"/>
  <c r="AL165" i="5"/>
  <c r="AY157" i="5"/>
  <c r="X24" i="5"/>
  <c r="AJ161" i="17"/>
  <c r="BD87" i="5"/>
  <c r="DO159" i="5"/>
  <c r="DM177" i="1"/>
  <c r="BF53" i="5"/>
  <c r="CP188" i="17"/>
  <c r="BF56" i="18"/>
  <c r="CA24" i="18"/>
  <c r="CV155" i="5"/>
  <c r="M127" i="5"/>
  <c r="BU75" i="5"/>
  <c r="S161" i="5"/>
  <c r="BH103" i="5"/>
  <c r="S178" i="17"/>
  <c r="L52" i="5"/>
  <c r="DE103" i="5"/>
  <c r="AQ49" i="5"/>
  <c r="AC109" i="5"/>
  <c r="BM39" i="17"/>
  <c r="AI128" i="5"/>
  <c r="AU188" i="5"/>
  <c r="BA92" i="5"/>
  <c r="CJ116" i="5"/>
  <c r="BK34" i="5"/>
  <c r="AW48" i="18"/>
  <c r="BA65" i="5"/>
  <c r="BF30" i="5"/>
  <c r="CK155" i="5"/>
  <c r="N200" i="5"/>
  <c r="BJ184" i="5"/>
  <c r="AM158" i="5"/>
  <c r="CJ127" i="5"/>
  <c r="DJ184" i="17"/>
  <c r="W191" i="17"/>
  <c r="CS19" i="18"/>
  <c r="AL13" i="18"/>
  <c r="BH169" i="5"/>
  <c r="CW171" i="17"/>
  <c r="CW164" i="17"/>
  <c r="DG197" i="5"/>
  <c r="BY28" i="18"/>
  <c r="CM155" i="5"/>
  <c r="BI30" i="5"/>
  <c r="Y166" i="17"/>
  <c r="CB99" i="5"/>
  <c r="AY13" i="18"/>
  <c r="S173" i="5"/>
  <c r="DD186" i="17"/>
  <c r="W96" i="5"/>
  <c r="R169" i="5"/>
  <c r="Y161" i="17"/>
  <c r="CV178" i="5"/>
  <c r="CT158" i="5"/>
  <c r="CZ171" i="5"/>
  <c r="CD75" i="5"/>
  <c r="AG86" i="5"/>
  <c r="CW64" i="5"/>
  <c r="DL111" i="5"/>
  <c r="AY96" i="5"/>
  <c r="BG36" i="5"/>
  <c r="AZ182" i="17"/>
  <c r="BP162" i="5"/>
  <c r="Y174" i="5"/>
  <c r="DD51" i="18"/>
  <c r="CE189" i="17"/>
  <c r="CR19" i="5"/>
  <c r="BZ186" i="5"/>
  <c r="AW31" i="18"/>
  <c r="AS113" i="5"/>
  <c r="L167" i="17"/>
  <c r="CZ157" i="1"/>
  <c r="BG180" i="17"/>
  <c r="CU194" i="17"/>
  <c r="CJ161" i="17"/>
  <c r="BQ151" i="17"/>
  <c r="AE155" i="17"/>
  <c r="AK158" i="17"/>
  <c r="AO197" i="5"/>
  <c r="CB95" i="5"/>
  <c r="DK156" i="17"/>
  <c r="DD154" i="17"/>
  <c r="BV16" i="5"/>
  <c r="DN199" i="5"/>
  <c r="CG171" i="5"/>
  <c r="BR8" i="5"/>
  <c r="DF151" i="5"/>
  <c r="DN48" i="5"/>
  <c r="CR53" i="5"/>
  <c r="CR186" i="5"/>
  <c r="BL18" i="18"/>
  <c r="DK168" i="17"/>
  <c r="BX195" i="5"/>
  <c r="CY192" i="5"/>
  <c r="AB168" i="1"/>
  <c r="M193" i="5"/>
  <c r="CV47" i="5"/>
  <c r="CG63" i="5"/>
  <c r="CS74" i="5"/>
  <c r="BZ25" i="18"/>
  <c r="BC107" i="5"/>
  <c r="DA168" i="17"/>
  <c r="CW177" i="5"/>
  <c r="DK14" i="18"/>
  <c r="AT123" i="5"/>
  <c r="CC184" i="17"/>
  <c r="U39" i="5"/>
  <c r="DC161" i="5"/>
  <c r="CT127" i="5"/>
  <c r="L79" i="5"/>
  <c r="DN34" i="18"/>
  <c r="BE72" i="5"/>
  <c r="BN120" i="5"/>
  <c r="N52" i="18"/>
  <c r="S183" i="5"/>
  <c r="O155" i="1"/>
  <c r="BI170" i="5"/>
  <c r="CY154" i="5"/>
  <c r="DJ196" i="17"/>
  <c r="AY56" i="5"/>
  <c r="AQ153" i="17"/>
  <c r="AH196" i="5"/>
  <c r="DL9" i="5"/>
  <c r="BP188" i="17"/>
  <c r="DI175" i="5"/>
  <c r="DM196" i="5"/>
  <c r="AE66" i="5"/>
  <c r="DE53" i="18"/>
  <c r="CD29" i="18"/>
  <c r="CZ102" i="5"/>
  <c r="CN186" i="5"/>
  <c r="CJ187" i="5"/>
  <c r="DA199" i="17"/>
  <c r="AZ126" i="5"/>
  <c r="BC16" i="18"/>
  <c r="BW8" i="18"/>
  <c r="Q19" i="5"/>
  <c r="CX108" i="5"/>
  <c r="AI12" i="18"/>
  <c r="T28" i="18"/>
  <c r="CN25" i="18"/>
  <c r="AD8" i="17"/>
  <c r="BP53" i="18"/>
  <c r="CE190" i="5"/>
  <c r="CP191" i="1"/>
  <c r="DH158" i="17"/>
  <c r="Z155" i="17"/>
  <c r="AF178" i="17"/>
  <c r="CR190" i="17"/>
  <c r="BU172" i="1"/>
  <c r="AT171" i="17"/>
  <c r="CL153" i="17"/>
  <c r="P188" i="17"/>
  <c r="AN124" i="5"/>
  <c r="DE174" i="1"/>
  <c r="BR41" i="5"/>
  <c r="R53" i="18"/>
  <c r="BC14" i="5"/>
  <c r="BS123" i="5"/>
  <c r="BS102" i="5"/>
  <c r="Q188" i="1"/>
  <c r="CT182" i="17"/>
  <c r="AD178" i="5"/>
  <c r="V121" i="5"/>
  <c r="Y188" i="17"/>
  <c r="BF192" i="17"/>
  <c r="DC184" i="17"/>
  <c r="AI70" i="5"/>
  <c r="T189" i="5"/>
  <c r="AS56" i="5"/>
  <c r="CP182" i="1"/>
  <c r="CA157" i="5"/>
  <c r="BA180" i="1"/>
  <c r="BC166" i="5"/>
  <c r="CK48" i="5"/>
  <c r="AX178" i="5"/>
  <c r="DH32" i="18"/>
  <c r="V37" i="5"/>
  <c r="AO114" i="5"/>
  <c r="BX100" i="5"/>
  <c r="DM198" i="1"/>
  <c r="O68" i="5"/>
  <c r="DJ174" i="17"/>
  <c r="BW189" i="5"/>
  <c r="CO193" i="5"/>
  <c r="CF96" i="5"/>
  <c r="CL12" i="5"/>
  <c r="CM15" i="5"/>
  <c r="P174" i="5"/>
  <c r="DK159" i="17"/>
  <c r="AX49" i="5"/>
  <c r="DM153" i="1"/>
  <c r="BS198" i="17"/>
  <c r="BU198" i="5"/>
  <c r="CC152" i="5"/>
  <c r="AK185" i="5"/>
  <c r="AO172" i="1"/>
  <c r="AU67" i="5"/>
  <c r="CB191" i="17"/>
  <c r="AS162" i="1"/>
  <c r="CL51" i="18"/>
  <c r="CK76" i="5"/>
  <c r="CS51" i="5"/>
  <c r="R186" i="17"/>
  <c r="CJ171" i="17"/>
  <c r="DG54" i="18"/>
  <c r="AP121" i="5"/>
  <c r="AS164" i="17"/>
  <c r="T123" i="5"/>
  <c r="S67" i="5"/>
  <c r="BT63" i="5"/>
  <c r="DI169" i="5"/>
  <c r="BY165" i="5"/>
  <c r="BO100" i="5"/>
  <c r="CC197" i="5"/>
  <c r="BS174" i="5"/>
  <c r="DG120" i="5"/>
  <c r="BQ168" i="5"/>
  <c r="BJ78" i="5"/>
  <c r="AT85" i="5"/>
  <c r="BT119" i="5"/>
  <c r="P182" i="5"/>
  <c r="BR162" i="17"/>
  <c r="AC101" i="5"/>
  <c r="BS9" i="5"/>
  <c r="P152" i="17"/>
  <c r="BR167" i="17"/>
  <c r="X183" i="5"/>
  <c r="BT46" i="18"/>
  <c r="BX157" i="1"/>
  <c r="Z152" i="5"/>
  <c r="BM177" i="17"/>
  <c r="DB30" i="18"/>
  <c r="AD192" i="5"/>
  <c r="CC79" i="5"/>
  <c r="DE198" i="5"/>
  <c r="AL37" i="18"/>
  <c r="BS186" i="17"/>
  <c r="AD94" i="5"/>
  <c r="AW75" i="5"/>
  <c r="AY29" i="18"/>
  <c r="BZ28" i="5"/>
  <c r="BZ14" i="5"/>
  <c r="AZ156" i="17"/>
  <c r="DF170" i="17"/>
  <c r="AS82" i="5"/>
  <c r="CF32" i="5"/>
  <c r="DG24" i="18"/>
  <c r="CT104" i="5"/>
  <c r="Q193" i="5"/>
  <c r="X88" i="5"/>
  <c r="BT43" i="5"/>
  <c r="T26" i="5"/>
  <c r="AM11" i="5"/>
  <c r="L88" i="5"/>
  <c r="AT111" i="5"/>
  <c r="AN195" i="17"/>
  <c r="BD189" i="17"/>
  <c r="AP178" i="17"/>
  <c r="CV159" i="5"/>
  <c r="CZ167" i="1"/>
  <c r="AR188" i="5"/>
  <c r="CE174" i="5"/>
  <c r="L166" i="5"/>
  <c r="BS27" i="5"/>
  <c r="DB74" i="5"/>
  <c r="AR171" i="5"/>
  <c r="AW194" i="5"/>
  <c r="DJ200" i="5"/>
  <c r="DD189" i="5"/>
  <c r="V167" i="5"/>
  <c r="DF101" i="5"/>
  <c r="DM126" i="5"/>
  <c r="R154" i="5"/>
  <c r="CH173" i="5"/>
  <c r="BX191" i="1"/>
  <c r="AW158" i="17"/>
  <c r="AJ180" i="17"/>
  <c r="AN186" i="5"/>
  <c r="L197" i="17"/>
  <c r="AS92" i="5"/>
  <c r="CG200" i="5"/>
  <c r="CP183" i="5"/>
  <c r="CF165" i="17"/>
  <c r="DN166" i="5"/>
  <c r="DH161" i="5"/>
  <c r="BM103" i="5"/>
  <c r="BI193" i="1"/>
  <c r="BT89" i="5"/>
  <c r="AO200" i="17"/>
  <c r="DC173" i="5"/>
  <c r="AY199" i="17"/>
  <c r="AU72" i="5"/>
  <c r="BO111" i="5"/>
  <c r="DN123" i="5"/>
  <c r="DM25" i="5"/>
  <c r="AJ113" i="5"/>
  <c r="DI34" i="18"/>
  <c r="CB128" i="5"/>
  <c r="S198" i="17"/>
  <c r="DK189" i="5"/>
  <c r="O183" i="17"/>
  <c r="S196" i="5"/>
  <c r="AG152" i="1"/>
  <c r="CF162" i="5"/>
  <c r="BO122" i="5"/>
  <c r="X154" i="5"/>
  <c r="AF167" i="17"/>
  <c r="BE188" i="5"/>
  <c r="CO111" i="5"/>
  <c r="CZ177" i="1"/>
  <c r="DA182" i="5"/>
  <c r="CW37" i="18"/>
  <c r="Q8" i="5"/>
  <c r="AI103" i="5"/>
  <c r="CI82" i="5"/>
  <c r="BJ153" i="5"/>
  <c r="BI156" i="5"/>
  <c r="CA169" i="5"/>
  <c r="AJ169" i="17"/>
  <c r="BT165" i="5"/>
  <c r="BM153" i="17"/>
  <c r="AX157" i="17"/>
  <c r="CX9" i="5"/>
  <c r="DO117" i="5"/>
  <c r="BK22" i="5"/>
  <c r="BS80" i="5"/>
  <c r="CK43" i="18"/>
  <c r="BK182" i="5"/>
  <c r="W169" i="17"/>
  <c r="AJ165" i="17"/>
  <c r="CK183" i="1"/>
  <c r="CC176" i="17"/>
  <c r="BC152" i="17"/>
  <c r="BW182" i="5"/>
  <c r="AL39" i="17"/>
  <c r="P163" i="5"/>
  <c r="L104" i="5"/>
  <c r="CH40" i="17"/>
  <c r="AL161" i="5"/>
  <c r="BG166" i="17"/>
  <c r="BE197" i="1"/>
  <c r="CP85" i="5"/>
  <c r="AT154" i="17"/>
  <c r="CH195" i="17"/>
  <c r="CU198" i="5"/>
  <c r="DH171" i="17"/>
  <c r="CX176" i="17"/>
  <c r="AS55" i="18"/>
  <c r="CT53" i="5"/>
  <c r="AM169" i="5"/>
  <c r="BD35" i="18"/>
  <c r="BA153" i="17"/>
  <c r="BE159" i="5"/>
  <c r="CU197" i="5"/>
  <c r="AN85" i="5"/>
  <c r="BY159" i="5"/>
  <c r="CU184" i="5"/>
  <c r="CL37" i="18"/>
  <c r="CS40" i="5"/>
  <c r="DL38" i="17"/>
  <c r="BM165" i="5"/>
  <c r="BJ113" i="5"/>
  <c r="DF29" i="5"/>
  <c r="BH57" i="5"/>
  <c r="BB26" i="17"/>
  <c r="CO38" i="17"/>
  <c r="BW16" i="5"/>
  <c r="T173" i="5"/>
  <c r="BF44" i="5"/>
  <c r="AP184" i="17"/>
  <c r="BM200" i="1"/>
  <c r="CA162" i="1"/>
  <c r="BJ63" i="5"/>
  <c r="DN157" i="1"/>
  <c r="DE159" i="17"/>
  <c r="AK161" i="17"/>
  <c r="M118" i="5"/>
  <c r="BV173" i="17"/>
  <c r="CG151" i="17"/>
  <c r="CZ177" i="17"/>
  <c r="BA170" i="5"/>
  <c r="AQ177" i="5"/>
  <c r="AX151" i="5"/>
  <c r="CV152" i="5"/>
  <c r="BY172" i="17"/>
  <c r="BZ63" i="5"/>
  <c r="CI45" i="5"/>
  <c r="BT120" i="5"/>
  <c r="DN179" i="17"/>
  <c r="BF155" i="17"/>
  <c r="CQ194" i="17"/>
  <c r="AO153" i="1"/>
  <c r="BI173" i="17"/>
  <c r="BB173" i="5"/>
  <c r="BX185" i="17"/>
  <c r="BZ160" i="1"/>
  <c r="BX127" i="5"/>
  <c r="DB107" i="5"/>
  <c r="BO95" i="5"/>
  <c r="CT119" i="5"/>
  <c r="BL190" i="5"/>
  <c r="W167" i="1"/>
  <c r="DO188" i="1"/>
  <c r="AH166" i="17"/>
  <c r="AF170" i="5"/>
  <c r="T164" i="17"/>
  <c r="AQ36" i="5"/>
  <c r="DH24" i="5"/>
  <c r="DH12" i="5"/>
  <c r="BF31" i="18"/>
  <c r="R174" i="17"/>
  <c r="AS28" i="18"/>
  <c r="S193" i="17"/>
  <c r="BW168" i="17"/>
  <c r="DL61" i="5"/>
  <c r="AS180" i="17"/>
  <c r="BW21" i="5"/>
  <c r="AJ179" i="5"/>
  <c r="BL96" i="5"/>
  <c r="BC173" i="1"/>
  <c r="BH23" i="5"/>
  <c r="AJ183" i="5"/>
  <c r="AW123" i="5"/>
  <c r="CO50" i="5"/>
  <c r="CS151" i="5"/>
  <c r="BX165" i="17"/>
  <c r="M198" i="5"/>
  <c r="DH77" i="5"/>
  <c r="DF40" i="18"/>
  <c r="BN65" i="5"/>
  <c r="CO46" i="5"/>
  <c r="CY26" i="5"/>
  <c r="BI94" i="5"/>
  <c r="S54" i="5"/>
  <c r="BI117" i="5"/>
  <c r="CA158" i="5"/>
  <c r="BV189" i="17"/>
  <c r="BI154" i="5"/>
  <c r="CU196" i="17"/>
  <c r="O96" i="5"/>
  <c r="CQ196" i="5"/>
  <c r="BY40" i="17"/>
  <c r="O187" i="17"/>
  <c r="AN121" i="5"/>
  <c r="DF107" i="5"/>
  <c r="CB56" i="5"/>
  <c r="BW40" i="17"/>
  <c r="CS174" i="1"/>
  <c r="CP157" i="5"/>
  <c r="BH32" i="18"/>
  <c r="BF101" i="5"/>
  <c r="AO162" i="1"/>
  <c r="BY43" i="5"/>
  <c r="AP46" i="5"/>
  <c r="DJ170" i="17"/>
  <c r="CD115" i="5"/>
  <c r="N198" i="5"/>
  <c r="S157" i="1"/>
  <c r="BY41" i="5"/>
  <c r="CT167" i="5"/>
  <c r="CA187" i="1"/>
  <c r="N165" i="17"/>
  <c r="CW165" i="5"/>
  <c r="W153" i="17"/>
  <c r="BQ37" i="5"/>
  <c r="CB176" i="5"/>
  <c r="L180" i="17"/>
  <c r="BN97" i="5"/>
  <c r="N25" i="5"/>
  <c r="AR165" i="5"/>
  <c r="AG106" i="5"/>
  <c r="AH32" i="5"/>
  <c r="BM52" i="18"/>
  <c r="DO189" i="5"/>
  <c r="BF57" i="5"/>
  <c r="T154" i="5"/>
  <c r="AS79" i="5"/>
  <c r="L87" i="5"/>
  <c r="CI86" i="5"/>
  <c r="AX174" i="17"/>
  <c r="BR28" i="18"/>
  <c r="P125" i="5"/>
  <c r="AH20" i="18"/>
  <c r="P72" i="5"/>
  <c r="U64" i="5"/>
  <c r="AJ116" i="5"/>
  <c r="BH187" i="17"/>
  <c r="CU92" i="5"/>
  <c r="AH119" i="5"/>
  <c r="DL113" i="5"/>
  <c r="BA156" i="5"/>
  <c r="AU190" i="5"/>
  <c r="AF163" i="5"/>
  <c r="CG98" i="5"/>
  <c r="CC38" i="18"/>
  <c r="BH188" i="17"/>
  <c r="AV165" i="17"/>
  <c r="N197" i="17"/>
  <c r="L154" i="1"/>
  <c r="AU157" i="1"/>
  <c r="CG154" i="5"/>
  <c r="AE171" i="5"/>
  <c r="CZ198" i="1"/>
  <c r="DJ22" i="5"/>
  <c r="CO151" i="5"/>
  <c r="O72" i="5"/>
  <c r="DM97" i="5"/>
  <c r="BP165" i="1"/>
  <c r="DH102" i="5"/>
  <c r="BY86" i="5"/>
  <c r="BJ128" i="5"/>
  <c r="AW185" i="17"/>
  <c r="CK184" i="1"/>
  <c r="DF175" i="5"/>
  <c r="CO108" i="5"/>
  <c r="BP123" i="5"/>
  <c r="BI177" i="5"/>
  <c r="AG16" i="18"/>
  <c r="BH77" i="5"/>
  <c r="BW171" i="1"/>
  <c r="AY120" i="5"/>
  <c r="AU96" i="5"/>
  <c r="CG162" i="5"/>
  <c r="CQ165" i="5"/>
  <c r="BJ160" i="17"/>
  <c r="DD195" i="1"/>
  <c r="AF30" i="18"/>
  <c r="CG181" i="17"/>
  <c r="BF124" i="5"/>
  <c r="DG9" i="5"/>
  <c r="BD29" i="18"/>
  <c r="BK184" i="5"/>
  <c r="BO186" i="5"/>
  <c r="DK190" i="1"/>
  <c r="DO196" i="17"/>
  <c r="BN56" i="18"/>
  <c r="P79" i="5"/>
  <c r="CO161" i="5"/>
  <c r="Q53" i="18"/>
  <c r="AJ86" i="5"/>
  <c r="AM173" i="17"/>
  <c r="AG157" i="1"/>
  <c r="DO27" i="18"/>
  <c r="CH151" i="1"/>
  <c r="BK153" i="5"/>
  <c r="BU58" i="5"/>
  <c r="DH21" i="5"/>
  <c r="T154" i="17"/>
  <c r="BV161" i="17"/>
  <c r="BE180" i="17"/>
  <c r="CV161" i="5"/>
  <c r="CL170" i="17"/>
  <c r="DE108" i="5"/>
  <c r="AJ151" i="1"/>
  <c r="AS125" i="5"/>
  <c r="BA179" i="17"/>
  <c r="N155" i="17"/>
  <c r="DJ119" i="5"/>
  <c r="DK174" i="17"/>
  <c r="DC160" i="17"/>
  <c r="Q100" i="5"/>
  <c r="DI116" i="5"/>
  <c r="BS36" i="18"/>
  <c r="DN159" i="5"/>
  <c r="CK157" i="17"/>
  <c r="CC161" i="5"/>
  <c r="CS183" i="1"/>
  <c r="BQ181" i="5"/>
  <c r="DO170" i="5"/>
  <c r="DF88" i="5"/>
  <c r="DL189" i="17"/>
  <c r="BF121" i="5"/>
  <c r="CU108" i="5"/>
  <c r="AB36" i="18"/>
  <c r="AE189" i="5"/>
  <c r="AX81" i="5"/>
  <c r="DG178" i="17"/>
  <c r="P168" i="5"/>
  <c r="AS181" i="17"/>
  <c r="DI190" i="17"/>
  <c r="Q177" i="5"/>
  <c r="BM158" i="17"/>
  <c r="CB115" i="5"/>
  <c r="CO178" i="5"/>
  <c r="AY46" i="5"/>
  <c r="BP89" i="5"/>
  <c r="M172" i="17"/>
  <c r="N89" i="5"/>
  <c r="AL59" i="5"/>
  <c r="CF102" i="5"/>
  <c r="P194" i="5"/>
  <c r="O155" i="5"/>
  <c r="BV46" i="18"/>
  <c r="DD198" i="5"/>
  <c r="BY176" i="5"/>
  <c r="DN151" i="5"/>
  <c r="AJ187" i="5"/>
  <c r="CS100" i="5"/>
  <c r="DD69" i="5"/>
  <c r="CK10" i="5"/>
  <c r="AS16" i="5"/>
  <c r="CP31" i="18"/>
  <c r="CP98" i="5"/>
  <c r="N13" i="5"/>
  <c r="R86" i="5"/>
  <c r="AL53" i="18"/>
  <c r="BK108" i="5"/>
  <c r="BR80" i="5"/>
  <c r="AD163" i="5"/>
  <c r="BY82" i="5"/>
  <c r="CB15" i="5"/>
  <c r="AR176" i="17"/>
  <c r="CI163" i="5"/>
  <c r="M167" i="17"/>
  <c r="AL172" i="5"/>
  <c r="N164" i="17"/>
  <c r="AF170" i="1"/>
  <c r="CM193" i="17"/>
  <c r="AH52" i="5"/>
  <c r="X121" i="5"/>
  <c r="CF154" i="17"/>
  <c r="CZ154" i="17"/>
  <c r="DI81" i="5"/>
  <c r="DI189" i="5"/>
  <c r="BN151" i="5"/>
  <c r="CM84" i="5"/>
  <c r="BJ91" i="5"/>
  <c r="BP27" i="5"/>
  <c r="AD124" i="5"/>
  <c r="AU156" i="5"/>
  <c r="AN122" i="5"/>
  <c r="AT196" i="5"/>
  <c r="AH114" i="5"/>
  <c r="BV13" i="18"/>
  <c r="R190" i="17"/>
  <c r="BZ88" i="5"/>
  <c r="BJ100" i="5"/>
  <c r="BH33" i="5"/>
  <c r="BJ36" i="5"/>
  <c r="CD163" i="1"/>
  <c r="BP192" i="17"/>
  <c r="CZ153" i="17"/>
  <c r="DL170" i="17"/>
  <c r="AT173" i="17"/>
  <c r="CN189" i="1"/>
  <c r="DA82" i="5"/>
  <c r="AX39" i="17"/>
  <c r="AA42" i="17"/>
  <c r="CG172" i="17"/>
  <c r="AE164" i="17"/>
  <c r="CI159" i="1"/>
  <c r="Q200" i="5"/>
  <c r="CX24" i="18"/>
  <c r="CV182" i="5"/>
  <c r="BI196" i="17"/>
  <c r="CN187" i="5"/>
  <c r="X195" i="17"/>
  <c r="CZ16" i="18"/>
  <c r="BC177" i="5"/>
  <c r="BJ170" i="1"/>
  <c r="CL147" i="5"/>
  <c r="CY151" i="5"/>
  <c r="BJ177" i="1"/>
  <c r="CD168" i="5"/>
  <c r="BC184" i="5"/>
  <c r="DN165" i="1"/>
  <c r="BV184" i="5"/>
  <c r="BU169" i="5"/>
  <c r="CW184" i="17"/>
  <c r="BR197" i="17"/>
  <c r="BX176" i="17"/>
  <c r="Z156" i="17"/>
  <c r="CK193" i="17"/>
  <c r="BG200" i="1"/>
  <c r="AO191" i="5"/>
  <c r="CI186" i="5"/>
  <c r="S186" i="1"/>
  <c r="AK196" i="5"/>
  <c r="T162" i="1"/>
  <c r="BY200" i="5"/>
  <c r="AG194" i="17"/>
  <c r="T42" i="18"/>
  <c r="AM98" i="5"/>
  <c r="DK197" i="17"/>
  <c r="BP191" i="17"/>
  <c r="AN198" i="1"/>
  <c r="AM154" i="1"/>
  <c r="BU198" i="17"/>
  <c r="AY172" i="17"/>
  <c r="BN126" i="5"/>
  <c r="CQ199" i="5"/>
  <c r="Y122" i="5"/>
  <c r="BO157" i="5"/>
  <c r="DF154" i="17"/>
  <c r="AB116" i="5"/>
  <c r="CD169" i="5"/>
  <c r="CS176" i="1"/>
  <c r="CZ176" i="5"/>
  <c r="CC166" i="5"/>
  <c r="AA48" i="18"/>
  <c r="BO194" i="5"/>
  <c r="DH170" i="5"/>
  <c r="BM184" i="5"/>
  <c r="AW151" i="5"/>
  <c r="CX171" i="17"/>
  <c r="BP58" i="5"/>
  <c r="AD168" i="17"/>
  <c r="CU173" i="5"/>
  <c r="BQ155" i="5"/>
  <c r="CB159" i="17"/>
  <c r="BS180" i="17"/>
  <c r="BI154" i="17"/>
  <c r="CI81" i="5"/>
  <c r="BB163" i="17"/>
  <c r="O79" i="5"/>
  <c r="CY198" i="5"/>
  <c r="DF181" i="5"/>
  <c r="BH190" i="17"/>
  <c r="CM186" i="17"/>
  <c r="DD185" i="5"/>
  <c r="CT171" i="17"/>
  <c r="AW106" i="5"/>
  <c r="AE78" i="5"/>
  <c r="DO126" i="5"/>
  <c r="DO46" i="5"/>
  <c r="DM168" i="1"/>
  <c r="AC155" i="5"/>
  <c r="AS39" i="17"/>
  <c r="AG189" i="1"/>
  <c r="BX125" i="5"/>
  <c r="DG154" i="17"/>
  <c r="AK86" i="5"/>
  <c r="CS181" i="5"/>
  <c r="CF174" i="17"/>
  <c r="AK163" i="5"/>
  <c r="DH187" i="5"/>
  <c r="AE195" i="5"/>
  <c r="BZ178" i="5"/>
  <c r="BI18" i="5"/>
  <c r="DJ30" i="5"/>
  <c r="AM110" i="5"/>
  <c r="BK81" i="5"/>
  <c r="AE125" i="5"/>
  <c r="AT19" i="5"/>
  <c r="BR53" i="18"/>
  <c r="O90" i="5"/>
  <c r="Y9" i="18"/>
  <c r="BP186" i="5"/>
  <c r="AW81" i="5"/>
  <c r="CL158" i="17"/>
  <c r="N78" i="5"/>
  <c r="CE167" i="5"/>
  <c r="CF181" i="5"/>
  <c r="BD158" i="5"/>
  <c r="BD126" i="5"/>
  <c r="AJ165" i="1"/>
  <c r="AB161" i="17"/>
  <c r="CC164" i="5"/>
  <c r="AK16" i="18"/>
  <c r="CW197" i="5"/>
  <c r="Y175" i="17"/>
  <c r="DF176" i="17"/>
  <c r="CD180" i="17"/>
  <c r="CV82" i="5"/>
  <c r="AW188" i="5"/>
  <c r="CU26" i="5"/>
  <c r="CU40" i="18"/>
  <c r="DC121" i="5"/>
  <c r="BD180" i="17"/>
  <c r="BG195" i="5"/>
  <c r="CX165" i="5"/>
  <c r="CP39" i="17"/>
  <c r="CQ35" i="17"/>
  <c r="CW120" i="5"/>
  <c r="AS196" i="17"/>
  <c r="DB67" i="5"/>
  <c r="CW79" i="5"/>
  <c r="BT172" i="17"/>
  <c r="BU191" i="5"/>
  <c r="T25" i="18"/>
  <c r="DM102" i="5"/>
  <c r="X56" i="1"/>
  <c r="BN8" i="5"/>
  <c r="AA65" i="5"/>
  <c r="CT16" i="17"/>
  <c r="CQ193" i="5"/>
  <c r="S194" i="5"/>
  <c r="BS171" i="17"/>
  <c r="BX103" i="5"/>
  <c r="DL154" i="5"/>
  <c r="DB172" i="1"/>
  <c r="CV190" i="5"/>
  <c r="CG159" i="17"/>
  <c r="AD169" i="5"/>
  <c r="AS184" i="17"/>
  <c r="CG189" i="17"/>
  <c r="DJ190" i="5"/>
  <c r="BE44" i="5"/>
  <c r="AC41" i="5"/>
  <c r="AF114" i="5"/>
  <c r="CV151" i="1"/>
  <c r="AO57" i="5"/>
  <c r="CY186" i="5"/>
  <c r="AN155" i="17"/>
  <c r="AF171" i="5"/>
  <c r="DN176" i="5"/>
  <c r="DM191" i="17"/>
  <c r="BB161" i="5"/>
  <c r="CP16" i="5"/>
  <c r="CC17" i="18"/>
  <c r="AW162" i="17"/>
  <c r="AV191" i="17"/>
  <c r="AV195" i="17"/>
  <c r="CD175" i="5"/>
  <c r="T41" i="18"/>
  <c r="AN69" i="5"/>
  <c r="CA161" i="1"/>
  <c r="AS167" i="5"/>
  <c r="DA70" i="5"/>
  <c r="CO191" i="5"/>
  <c r="CH153" i="5"/>
  <c r="CG52" i="18"/>
  <c r="BF98" i="5"/>
  <c r="DD189" i="17"/>
  <c r="CS169" i="5"/>
  <c r="AT22" i="5"/>
  <c r="AH162" i="17"/>
  <c r="BG86" i="5"/>
  <c r="Q179" i="17"/>
  <c r="AA181" i="5"/>
  <c r="BZ177" i="1"/>
  <c r="BG43" i="5"/>
  <c r="BM18" i="5"/>
  <c r="DF116" i="5"/>
  <c r="AJ157" i="17"/>
  <c r="BZ157" i="5"/>
  <c r="BJ190" i="17"/>
  <c r="Z155" i="5"/>
  <c r="BM78" i="5"/>
  <c r="BO172" i="5"/>
  <c r="CW33" i="5"/>
  <c r="AW200" i="17"/>
  <c r="AF155" i="5"/>
  <c r="CT168" i="17"/>
  <c r="BF88" i="5"/>
  <c r="AM199" i="5"/>
  <c r="BY106" i="5"/>
  <c r="DA169" i="1"/>
  <c r="AE172" i="17"/>
  <c r="AW100" i="5"/>
  <c r="CP77" i="5"/>
  <c r="Q187" i="5"/>
  <c r="BG40" i="18"/>
  <c r="AH53" i="5"/>
  <c r="DM69" i="5"/>
  <c r="AL164" i="1"/>
  <c r="AL177" i="17"/>
  <c r="CG175" i="5"/>
  <c r="AH184" i="5"/>
  <c r="AB190" i="1"/>
  <c r="AP35" i="18"/>
  <c r="AU55" i="5"/>
  <c r="Z181" i="1"/>
  <c r="AI18" i="5"/>
  <c r="BY39" i="18"/>
  <c r="CK158" i="5"/>
  <c r="CX16" i="5"/>
  <c r="BC112" i="5"/>
  <c r="AV30" i="18"/>
  <c r="CK195" i="5"/>
  <c r="BL176" i="1"/>
  <c r="BL179" i="5"/>
  <c r="CS160" i="5"/>
  <c r="BS199" i="1"/>
  <c r="BN38" i="18"/>
  <c r="AM181" i="5"/>
  <c r="BU107" i="5"/>
  <c r="CF160" i="5"/>
  <c r="CG190" i="17"/>
  <c r="BM76" i="5"/>
  <c r="DE153" i="17"/>
  <c r="CN155" i="5"/>
  <c r="DN192" i="5"/>
  <c r="V189" i="5"/>
  <c r="CU73" i="5"/>
  <c r="DE187" i="5"/>
  <c r="AJ184" i="5"/>
  <c r="BU193" i="1"/>
  <c r="AN187" i="5"/>
  <c r="BP22" i="5"/>
  <c r="BR151" i="5"/>
  <c r="CP27" i="5"/>
  <c r="DJ106" i="5"/>
  <c r="CF155" i="5"/>
  <c r="CJ49" i="5"/>
  <c r="DE40" i="18"/>
  <c r="CM74" i="5"/>
  <c r="BD54" i="18"/>
  <c r="BA151" i="5"/>
  <c r="X163" i="5"/>
  <c r="CY168" i="5"/>
  <c r="BW77" i="5"/>
  <c r="CH168" i="5"/>
  <c r="Q198" i="5"/>
  <c r="AC18" i="5"/>
  <c r="AU165" i="5"/>
  <c r="CO12" i="5"/>
  <c r="CU19" i="18"/>
  <c r="DM34" i="5"/>
  <c r="N68" i="1"/>
  <c r="AY169" i="17"/>
  <c r="BS32" i="18"/>
  <c r="BR16" i="5"/>
  <c r="AI190" i="17"/>
  <c r="W192" i="17"/>
  <c r="CC182" i="1"/>
  <c r="AX102" i="5"/>
  <c r="DM151" i="5"/>
  <c r="DG173" i="17"/>
  <c r="CW186" i="5"/>
  <c r="BE32" i="5"/>
  <c r="Z184" i="1"/>
  <c r="AH198" i="5"/>
  <c r="AH73" i="5"/>
  <c r="DD155" i="17"/>
  <c r="AV9" i="5"/>
  <c r="BT190" i="5"/>
  <c r="BT154" i="5"/>
  <c r="BW188" i="5"/>
  <c r="P162" i="5"/>
  <c r="DE195" i="1"/>
  <c r="CY162" i="17"/>
  <c r="BC173" i="5"/>
  <c r="BP195" i="5"/>
  <c r="AQ183" i="5"/>
  <c r="AZ177" i="5"/>
  <c r="CE153" i="17"/>
  <c r="V153" i="5"/>
  <c r="CN189" i="5"/>
  <c r="AU162" i="5"/>
  <c r="BD196" i="5"/>
  <c r="AZ175" i="17"/>
  <c r="DO157" i="17"/>
  <c r="AE183" i="17"/>
  <c r="AT169" i="5"/>
  <c r="X157" i="17"/>
  <c r="BQ152" i="5"/>
  <c r="CE196" i="5"/>
  <c r="X66" i="5"/>
  <c r="AP176" i="5"/>
  <c r="AY161" i="5"/>
  <c r="CJ68" i="5"/>
  <c r="T160" i="17"/>
  <c r="AP197" i="5"/>
  <c r="BH184" i="1"/>
  <c r="AX44" i="18"/>
  <c r="BV172" i="5"/>
  <c r="BR194" i="17"/>
  <c r="CM25" i="18"/>
  <c r="AC62" i="5"/>
  <c r="BS190" i="5"/>
  <c r="BL164" i="17"/>
  <c r="BI167" i="17"/>
  <c r="AX31" i="5"/>
  <c r="BJ116" i="5"/>
  <c r="CK200" i="17"/>
  <c r="Y165" i="1"/>
  <c r="X43" i="5"/>
  <c r="CG167" i="5"/>
  <c r="T151" i="17"/>
  <c r="DM121" i="5"/>
  <c r="CY12" i="18"/>
  <c r="W109" i="5"/>
  <c r="CH91" i="5"/>
  <c r="T185" i="5"/>
  <c r="CF185" i="1"/>
  <c r="BE179" i="5"/>
  <c r="AZ187" i="5"/>
  <c r="CW154" i="5"/>
  <c r="AY46" i="18"/>
  <c r="BX166" i="17"/>
  <c r="AN156" i="5"/>
  <c r="DH121" i="5"/>
  <c r="AH179" i="5"/>
  <c r="AR188" i="17"/>
  <c r="BC190" i="5"/>
  <c r="CB179" i="5"/>
  <c r="BJ199" i="5"/>
  <c r="AU56" i="5"/>
  <c r="AZ184" i="5"/>
  <c r="AG161" i="5"/>
  <c r="BJ8" i="17"/>
  <c r="CR119" i="5"/>
  <c r="AV164" i="1"/>
  <c r="AM163" i="5"/>
  <c r="CT158" i="17"/>
  <c r="CM95" i="5"/>
  <c r="CR175" i="5"/>
  <c r="BP169" i="5"/>
  <c r="BT55" i="5"/>
  <c r="Q182" i="17"/>
  <c r="AS44" i="18"/>
  <c r="CX166" i="1"/>
  <c r="DB188" i="17"/>
  <c r="L199" i="5"/>
  <c r="BT169" i="17"/>
  <c r="BR198" i="5"/>
  <c r="DN200" i="5"/>
  <c r="R33" i="18"/>
  <c r="AR116" i="5"/>
  <c r="BS164" i="5"/>
  <c r="CV166" i="1"/>
  <c r="R68" i="5"/>
  <c r="O200" i="1"/>
  <c r="DC28" i="5"/>
  <c r="AM161" i="5"/>
  <c r="AL195" i="5"/>
  <c r="BM8" i="17"/>
  <c r="CF17" i="5"/>
  <c r="CP22" i="5"/>
  <c r="AR54" i="18"/>
  <c r="Q35" i="5"/>
  <c r="BT110" i="5"/>
  <c r="CH13" i="18"/>
  <c r="CC160" i="17"/>
  <c r="P197" i="5"/>
  <c r="BU176" i="5"/>
  <c r="BT153" i="17"/>
  <c r="X163" i="17"/>
  <c r="BS184" i="17"/>
  <c r="CT154" i="17"/>
  <c r="CC166" i="17"/>
  <c r="AB191" i="1"/>
  <c r="DC24" i="5"/>
  <c r="DJ156" i="5"/>
  <c r="Y77" i="5"/>
  <c r="BU194" i="17"/>
  <c r="BS77" i="5"/>
  <c r="CG124" i="5"/>
  <c r="BS42" i="18"/>
  <c r="S197" i="17"/>
  <c r="Z9" i="18"/>
  <c r="N184" i="1"/>
  <c r="BQ48" i="5"/>
  <c r="BV166" i="5"/>
  <c r="AW178" i="5"/>
  <c r="DH180" i="5"/>
  <c r="BC104" i="5"/>
  <c r="DD199" i="17"/>
  <c r="CQ31" i="18"/>
  <c r="AE167" i="1"/>
  <c r="DC22" i="5"/>
  <c r="V197" i="5"/>
  <c r="AS166" i="1"/>
  <c r="AP171" i="17"/>
  <c r="BM96" i="5"/>
  <c r="BD163" i="1"/>
  <c r="BV155" i="1"/>
  <c r="AH162" i="5"/>
  <c r="AB54" i="18"/>
  <c r="AF173" i="5"/>
  <c r="Y192" i="5"/>
  <c r="BL72" i="5"/>
  <c r="BW114" i="5"/>
  <c r="DH47" i="5"/>
  <c r="AI59" i="5"/>
  <c r="DF189" i="17"/>
  <c r="BG160" i="17"/>
  <c r="DF74" i="5"/>
  <c r="CR188" i="17"/>
  <c r="CM162" i="5"/>
  <c r="BF36" i="5"/>
  <c r="BA20" i="18"/>
  <c r="AN10" i="5"/>
  <c r="X20" i="5"/>
  <c r="DO155" i="17"/>
  <c r="CG185" i="5"/>
  <c r="AM180" i="5"/>
  <c r="DM184" i="1"/>
  <c r="BZ53" i="18"/>
  <c r="AE167" i="17"/>
  <c r="AR83" i="5"/>
  <c r="O156" i="17"/>
  <c r="CP93" i="5"/>
  <c r="BC165" i="5"/>
  <c r="BZ156" i="5"/>
  <c r="BQ36" i="5"/>
  <c r="CX157" i="5"/>
  <c r="CC198" i="5"/>
  <c r="AA29" i="5"/>
  <c r="BA95" i="5"/>
  <c r="AL19" i="18"/>
  <c r="U164" i="5"/>
  <c r="BQ199" i="5"/>
  <c r="AK20" i="5"/>
  <c r="BQ198" i="5"/>
  <c r="U180" i="5"/>
  <c r="BT33" i="5"/>
  <c r="Z196" i="17"/>
  <c r="CN168" i="1"/>
  <c r="CZ122" i="5"/>
  <c r="BH177" i="17"/>
  <c r="DB104" i="5"/>
  <c r="BZ177" i="17"/>
  <c r="CE19" i="5"/>
  <c r="CM119" i="5"/>
  <c r="CZ107" i="5"/>
  <c r="AQ184" i="1"/>
  <c r="Z193" i="5"/>
  <c r="AA45" i="18"/>
  <c r="Q198" i="1"/>
  <c r="AV173" i="1"/>
  <c r="L171" i="17"/>
  <c r="CE156" i="5"/>
  <c r="CD108" i="5"/>
  <c r="BA187" i="5"/>
  <c r="AF161" i="5"/>
  <c r="L167" i="5"/>
  <c r="CY54" i="5"/>
  <c r="AC28" i="5"/>
  <c r="AE164" i="5"/>
  <c r="BZ50" i="18"/>
  <c r="CC113" i="5"/>
  <c r="BA54" i="5"/>
  <c r="BU179" i="5"/>
  <c r="CL32" i="5"/>
  <c r="DC45" i="5"/>
  <c r="BL32" i="5"/>
  <c r="CH15" i="18"/>
  <c r="AE114" i="5"/>
  <c r="AE8" i="18"/>
  <c r="CT43" i="5"/>
  <c r="CL56" i="5"/>
  <c r="AN48" i="18"/>
  <c r="CM48" i="18"/>
  <c r="BW47" i="18"/>
  <c r="CZ152" i="5"/>
  <c r="X127" i="5"/>
  <c r="AU90" i="5"/>
  <c r="BU67" i="5"/>
  <c r="AM198" i="1"/>
  <c r="DH199" i="17"/>
  <c r="AW184" i="1"/>
  <c r="DH160" i="17"/>
  <c r="CV85" i="5"/>
  <c r="BF152" i="17"/>
  <c r="AS159" i="17"/>
  <c r="BP151" i="1"/>
  <c r="CB41" i="5"/>
  <c r="AG32" i="5"/>
  <c r="AG15" i="18"/>
  <c r="CK157" i="5"/>
  <c r="AX28" i="18"/>
  <c r="DH66" i="5"/>
  <c r="DH56" i="5"/>
  <c r="BC26" i="5"/>
  <c r="AK188" i="5"/>
  <c r="CI165" i="1"/>
  <c r="CN166" i="1"/>
  <c r="CO117" i="5"/>
  <c r="BC153" i="17"/>
  <c r="DA175" i="17"/>
  <c r="BC118" i="5"/>
  <c r="DK96" i="5"/>
  <c r="AF93" i="5"/>
  <c r="BJ193" i="17"/>
  <c r="CC106" i="5"/>
  <c r="AP194" i="17"/>
  <c r="BS199" i="17"/>
  <c r="AA192" i="17"/>
  <c r="CH184" i="5"/>
  <c r="BJ40" i="17"/>
  <c r="DA40" i="18"/>
  <c r="CP63" i="5"/>
  <c r="CR184" i="17"/>
  <c r="BP82" i="5"/>
  <c r="DK75" i="5"/>
  <c r="BE69" i="5"/>
  <c r="CP155" i="1"/>
  <c r="AL45" i="5"/>
  <c r="DG27" i="5"/>
  <c r="CP192" i="17"/>
  <c r="BO193" i="1"/>
  <c r="Q170" i="5"/>
  <c r="DB194" i="5"/>
  <c r="Y196" i="5"/>
  <c r="DA88" i="5"/>
  <c r="AU181" i="17"/>
  <c r="BZ14" i="18"/>
  <c r="AV194" i="5"/>
  <c r="CA110" i="5"/>
  <c r="W178" i="5"/>
  <c r="BV151" i="5"/>
  <c r="DG151" i="1"/>
  <c r="BN106" i="5"/>
  <c r="CX181" i="17"/>
  <c r="AI163" i="5"/>
  <c r="AP182" i="17"/>
  <c r="BT32" i="18"/>
  <c r="O166" i="17"/>
  <c r="AL193" i="5"/>
  <c r="BS39" i="17"/>
  <c r="BO187" i="17"/>
  <c r="CP175" i="17"/>
  <c r="BC157" i="17"/>
  <c r="CG97" i="5"/>
  <c r="CH104" i="5"/>
  <c r="BC54" i="5"/>
  <c r="Z199" i="17"/>
  <c r="L187" i="5"/>
  <c r="P183" i="5"/>
  <c r="CP72" i="5"/>
  <c r="BU176" i="17"/>
  <c r="AX182" i="1"/>
  <c r="BA98" i="5"/>
  <c r="AL37" i="5"/>
  <c r="U54" i="18"/>
  <c r="BN33" i="18"/>
  <c r="Q51" i="5"/>
  <c r="CI95" i="5"/>
  <c r="DJ116" i="5"/>
  <c r="V120" i="5"/>
  <c r="L156" i="17"/>
  <c r="AU66" i="5"/>
  <c r="DG180" i="5"/>
  <c r="CJ185" i="1"/>
  <c r="AD176" i="1"/>
  <c r="AP200" i="5"/>
  <c r="CD175" i="1"/>
  <c r="Q200" i="17"/>
  <c r="DD113" i="5"/>
  <c r="AT20" i="18"/>
  <c r="CF55" i="5"/>
  <c r="BR45" i="5"/>
  <c r="DA19" i="5"/>
  <c r="BZ29" i="18"/>
  <c r="T27" i="18"/>
  <c r="R40" i="17"/>
  <c r="CS152" i="17"/>
  <c r="BU80" i="5"/>
  <c r="BH102" i="5"/>
  <c r="W61" i="5"/>
  <c r="AS104" i="5"/>
  <c r="U25" i="5"/>
  <c r="S31" i="18"/>
  <c r="BO69" i="5"/>
  <c r="BN95" i="5"/>
  <c r="BU51" i="5"/>
  <c r="BD46" i="18"/>
  <c r="CF25" i="5"/>
  <c r="Z34" i="18"/>
  <c r="CB151" i="5"/>
  <c r="BT54" i="18"/>
  <c r="CJ120" i="5"/>
  <c r="CL46" i="18"/>
  <c r="CH108" i="5"/>
  <c r="CZ179" i="17"/>
  <c r="BK176" i="5"/>
  <c r="AF177" i="5"/>
  <c r="CF176" i="17"/>
  <c r="DA195" i="17"/>
  <c r="AO169" i="1"/>
  <c r="BC27" i="18"/>
  <c r="BR163" i="17"/>
  <c r="CC190" i="5"/>
  <c r="Q181" i="17"/>
  <c r="M19" i="5"/>
  <c r="BZ158" i="17"/>
  <c r="DJ152" i="5"/>
  <c r="CW181" i="5"/>
  <c r="DF50" i="18"/>
  <c r="O26" i="5"/>
  <c r="M167" i="5"/>
  <c r="AG39" i="17"/>
  <c r="CD185" i="17"/>
  <c r="CR189" i="5"/>
  <c r="DL166" i="5"/>
  <c r="AA198" i="17"/>
  <c r="AG9" i="18"/>
  <c r="M52" i="5"/>
  <c r="CI44" i="5"/>
  <c r="AF72" i="5"/>
  <c r="AN183" i="1"/>
  <c r="BC77" i="5"/>
  <c r="CH183" i="5"/>
  <c r="DB182" i="5"/>
  <c r="BQ164" i="5"/>
  <c r="P172" i="1"/>
  <c r="BS189" i="1"/>
  <c r="Z102" i="5"/>
  <c r="BA68" i="5"/>
  <c r="DJ194" i="17"/>
  <c r="AU99" i="5"/>
  <c r="N123" i="5"/>
  <c r="Z164" i="17"/>
  <c r="DG55" i="18"/>
  <c r="BK196" i="1"/>
  <c r="DH182" i="5"/>
  <c r="T154" i="1"/>
  <c r="BO161" i="17"/>
  <c r="BO188" i="5"/>
  <c r="DF183" i="5"/>
  <c r="AT180" i="17"/>
  <c r="BP62" i="5"/>
  <c r="BA176" i="1"/>
  <c r="BC121" i="5"/>
  <c r="BC185" i="5"/>
  <c r="CU192" i="5"/>
  <c r="CP174" i="5"/>
  <c r="BX181" i="17"/>
  <c r="DD98" i="5"/>
  <c r="BW93" i="5"/>
  <c r="DG94" i="5"/>
  <c r="N180" i="5"/>
  <c r="CR181" i="5"/>
  <c r="BZ70" i="5"/>
  <c r="CJ199" i="5"/>
  <c r="AC160" i="5"/>
  <c r="DL154" i="17"/>
  <c r="AG195" i="17"/>
  <c r="AL175" i="5"/>
  <c r="BQ165" i="17"/>
  <c r="CF43" i="18"/>
  <c r="Q166" i="5"/>
  <c r="AB159" i="5"/>
  <c r="M179" i="17"/>
  <c r="CW173" i="5"/>
  <c r="AS40" i="17"/>
  <c r="BM128" i="5"/>
  <c r="CO189" i="5"/>
  <c r="DE186" i="5"/>
  <c r="CB163" i="17"/>
  <c r="CG103" i="5"/>
  <c r="CF47" i="5"/>
  <c r="DF78" i="5"/>
  <c r="AX198" i="1"/>
  <c r="CO82" i="5"/>
  <c r="CT121" i="5"/>
  <c r="BR64" i="5"/>
  <c r="DF124" i="5"/>
  <c r="CF181" i="17"/>
  <c r="BQ190" i="1"/>
  <c r="CN198" i="1"/>
  <c r="AF167" i="5"/>
  <c r="BZ190" i="1"/>
  <c r="AT57" i="5"/>
  <c r="DM31" i="5"/>
  <c r="AM151" i="17"/>
  <c r="DM40" i="18"/>
  <c r="CI166" i="5"/>
  <c r="AC164" i="5"/>
  <c r="DJ78" i="5"/>
  <c r="BB122" i="5"/>
  <c r="X200" i="17"/>
  <c r="AB184" i="5"/>
  <c r="CC58" i="5"/>
  <c r="DG99" i="5"/>
  <c r="S42" i="5"/>
  <c r="AD180" i="5"/>
  <c r="DC179" i="17"/>
  <c r="DK22" i="5"/>
  <c r="AU40" i="18"/>
  <c r="BE105" i="5"/>
  <c r="AI19" i="18"/>
  <c r="AL34" i="17"/>
  <c r="AF169" i="5"/>
  <c r="AT153" i="5"/>
  <c r="DK116" i="5"/>
  <c r="CV70" i="5"/>
  <c r="CD180" i="1"/>
  <c r="AC182" i="1"/>
  <c r="BB90" i="5"/>
  <c r="AE8" i="5"/>
  <c r="AC126" i="5"/>
  <c r="CI18" i="5"/>
  <c r="AU43" i="18"/>
  <c r="AB196" i="17"/>
  <c r="CR74" i="5"/>
  <c r="AQ69" i="5"/>
  <c r="DM159" i="17"/>
  <c r="BQ198" i="1"/>
  <c r="AA169" i="17"/>
  <c r="BH170" i="5"/>
  <c r="AS183" i="17"/>
  <c r="CB92" i="5"/>
  <c r="CV26" i="5"/>
  <c r="CA170" i="17"/>
  <c r="AY180" i="5"/>
  <c r="CH72" i="5"/>
  <c r="W198" i="5"/>
  <c r="BE78" i="5"/>
  <c r="DL196" i="17"/>
  <c r="AY107" i="5"/>
  <c r="N190" i="5"/>
  <c r="BJ51" i="5"/>
  <c r="AR163" i="17"/>
  <c r="AP128" i="5"/>
  <c r="N166" i="17"/>
  <c r="AL190" i="5"/>
  <c r="BN170" i="5"/>
  <c r="BP54" i="18"/>
  <c r="CP109" i="5"/>
  <c r="BS89" i="5"/>
  <c r="BB151" i="5"/>
  <c r="DM164" i="5"/>
  <c r="DG161" i="5"/>
  <c r="AK163" i="17"/>
  <c r="N194" i="5"/>
  <c r="BG189" i="17"/>
  <c r="DI16" i="5"/>
  <c r="BN41" i="5"/>
  <c r="CY181" i="5"/>
  <c r="BQ174" i="17"/>
  <c r="AP172" i="5"/>
  <c r="Q197" i="17"/>
  <c r="BA21" i="5"/>
  <c r="CT181" i="5"/>
  <c r="DE190" i="5"/>
  <c r="AN75" i="5"/>
  <c r="CB18" i="5"/>
  <c r="BQ188" i="17"/>
  <c r="P180" i="5"/>
  <c r="BM116" i="5"/>
  <c r="BG172" i="5"/>
  <c r="AS196" i="5"/>
  <c r="BO40" i="17"/>
  <c r="AZ171" i="5"/>
  <c r="AN193" i="1"/>
  <c r="CO191" i="1"/>
  <c r="DO163" i="1"/>
  <c r="CP159" i="17"/>
  <c r="BR174" i="17"/>
  <c r="AY155" i="17"/>
  <c r="AG179" i="5"/>
  <c r="BL40" i="17"/>
  <c r="AT165" i="5"/>
  <c r="AA31" i="5"/>
  <c r="BE11" i="18"/>
  <c r="CB165" i="5"/>
  <c r="DO169" i="5"/>
  <c r="DL172" i="17"/>
  <c r="BK162" i="1"/>
  <c r="DD160" i="17"/>
  <c r="AS188" i="5"/>
  <c r="CG107" i="5"/>
  <c r="DN197" i="5"/>
  <c r="DL168" i="5"/>
  <c r="R56" i="5"/>
  <c r="AA157" i="5"/>
  <c r="DL124" i="5"/>
  <c r="BA154" i="5"/>
  <c r="CI186" i="17"/>
  <c r="CR48" i="5"/>
  <c r="BM198" i="5"/>
  <c r="CK79" i="5"/>
  <c r="AP18" i="5"/>
  <c r="CG191" i="1"/>
  <c r="BS82" i="5"/>
  <c r="CC32" i="18"/>
  <c r="L170" i="17"/>
  <c r="CJ42" i="18"/>
  <c r="BD94" i="5"/>
  <c r="BO199" i="5"/>
  <c r="AJ171" i="5"/>
  <c r="AQ159" i="5"/>
  <c r="BF193" i="1"/>
  <c r="AN183" i="5"/>
  <c r="CH53" i="5"/>
  <c r="AB102" i="5"/>
  <c r="U88" i="5"/>
  <c r="BU187" i="5"/>
  <c r="DO179" i="5"/>
  <c r="AT112" i="5"/>
  <c r="M17" i="18"/>
  <c r="CO77" i="5"/>
  <c r="BW195" i="5"/>
  <c r="CY162" i="5"/>
  <c r="DC37" i="5"/>
  <c r="CP196" i="17"/>
  <c r="CS172" i="17"/>
  <c r="BE199" i="17"/>
  <c r="AL73" i="5"/>
  <c r="S44" i="18"/>
  <c r="BA58" i="5"/>
  <c r="BA10" i="17"/>
  <c r="AM32" i="5"/>
  <c r="Y68" i="5"/>
  <c r="CE100" i="5"/>
  <c r="CX36" i="17"/>
  <c r="AZ25" i="5"/>
  <c r="CZ172" i="1"/>
  <c r="BL174" i="5"/>
  <c r="CV12" i="5"/>
  <c r="DB75" i="5"/>
  <c r="DC169" i="5"/>
  <c r="AU107" i="5"/>
  <c r="AI90" i="5"/>
  <c r="BQ188" i="1"/>
  <c r="AZ181" i="5"/>
  <c r="V171" i="1"/>
  <c r="CK160" i="17"/>
  <c r="AO51" i="18"/>
  <c r="DG159" i="17"/>
  <c r="AR185" i="17"/>
  <c r="AI173" i="17"/>
  <c r="CV162" i="1"/>
  <c r="CX174" i="17"/>
  <c r="AJ110" i="5"/>
  <c r="CV162" i="5"/>
  <c r="BI35" i="18"/>
  <c r="T14" i="5"/>
  <c r="CG151" i="5"/>
  <c r="DH93" i="5"/>
  <c r="AG155" i="5"/>
  <c r="CY108" i="5"/>
  <c r="L188" i="5"/>
  <c r="DI190" i="5"/>
  <c r="CP176" i="5"/>
  <c r="S181" i="5"/>
  <c r="AQ74" i="5"/>
  <c r="BR38" i="18"/>
  <c r="CK50" i="5"/>
  <c r="CT179" i="5"/>
  <c r="BN173" i="5"/>
  <c r="AS162" i="17"/>
  <c r="AJ152" i="5"/>
  <c r="AF188" i="17"/>
  <c r="AQ108" i="5"/>
  <c r="CC178" i="17"/>
  <c r="DM30" i="18"/>
  <c r="AD185" i="5"/>
  <c r="BX62" i="5"/>
  <c r="BS155" i="17"/>
  <c r="CI18" i="18"/>
  <c r="AT180" i="5"/>
  <c r="BY110" i="5"/>
  <c r="O172" i="5"/>
  <c r="AS30" i="5"/>
  <c r="CR199" i="17"/>
  <c r="DF170" i="5"/>
  <c r="AB169" i="17"/>
  <c r="CQ184" i="17"/>
  <c r="DD23" i="18"/>
  <c r="AM45" i="18"/>
  <c r="CQ176" i="5"/>
  <c r="CS37" i="5"/>
  <c r="DB40" i="17"/>
  <c r="AH176" i="5"/>
  <c r="AI169" i="5"/>
  <c r="DE169" i="17"/>
  <c r="CD191" i="17"/>
  <c r="DB90" i="5"/>
  <c r="DK41" i="5"/>
  <c r="AG25" i="5"/>
  <c r="CJ54" i="18"/>
  <c r="CE161" i="5"/>
  <c r="AL199" i="17"/>
  <c r="CN108" i="5"/>
  <c r="DG161" i="1"/>
  <c r="CZ162" i="5"/>
  <c r="CE52" i="5"/>
  <c r="DA169" i="5"/>
  <c r="AN151" i="5"/>
  <c r="CB19" i="5"/>
  <c r="DG111" i="5"/>
  <c r="BE42" i="5"/>
  <c r="CT166" i="5"/>
  <c r="DL195" i="5"/>
  <c r="BB196" i="1"/>
  <c r="CS154" i="17"/>
  <c r="X168" i="5"/>
  <c r="AD162" i="5"/>
  <c r="BF77" i="5"/>
  <c r="CS181" i="17"/>
  <c r="BV100" i="5"/>
  <c r="CE194" i="5"/>
  <c r="DF76" i="5"/>
  <c r="DK200" i="17"/>
  <c r="BJ157" i="5"/>
  <c r="AH87" i="5"/>
  <c r="AQ183" i="17"/>
  <c r="W176" i="5"/>
  <c r="DL154" i="1"/>
  <c r="CR174" i="1"/>
  <c r="CG40" i="17"/>
  <c r="O35" i="5"/>
  <c r="DJ185" i="5"/>
  <c r="BR116" i="5"/>
  <c r="BP70" i="5"/>
  <c r="L110" i="5"/>
  <c r="CM46" i="5"/>
  <c r="CM165" i="5"/>
  <c r="AY167" i="5"/>
  <c r="CS96" i="5"/>
  <c r="CE34" i="18"/>
  <c r="AL80" i="5"/>
  <c r="BN152" i="1"/>
  <c r="Q28" i="5"/>
  <c r="DL37" i="5"/>
  <c r="CC180" i="5"/>
  <c r="CU182" i="5"/>
  <c r="BS32" i="5"/>
  <c r="AA89" i="5"/>
  <c r="DI16" i="18"/>
  <c r="AG94" i="5"/>
  <c r="CR159" i="5"/>
  <c r="AO165" i="17"/>
  <c r="DE196" i="1"/>
  <c r="AZ155" i="1"/>
  <c r="CS169" i="1"/>
  <c r="CG178" i="17"/>
  <c r="AR196" i="5"/>
  <c r="M157" i="5"/>
  <c r="DC157" i="1"/>
  <c r="BA184" i="17"/>
  <c r="CD190" i="1"/>
  <c r="DB187" i="5"/>
  <c r="CI33" i="18"/>
  <c r="CN171" i="17"/>
  <c r="CT178" i="17"/>
  <c r="P38" i="18"/>
  <c r="BW192" i="1"/>
  <c r="AZ185" i="17"/>
  <c r="CB191" i="5"/>
  <c r="AU62" i="18"/>
  <c r="CH33" i="18"/>
  <c r="BD172" i="5"/>
  <c r="DL152" i="17"/>
  <c r="DA162" i="1"/>
  <c r="CB195" i="5"/>
  <c r="CU175" i="5"/>
  <c r="AV187" i="1"/>
  <c r="CD186" i="5"/>
  <c r="AO175" i="17"/>
  <c r="DH152" i="1"/>
  <c r="AB160" i="1"/>
  <c r="CH189" i="17"/>
  <c r="BO184" i="5"/>
  <c r="DI173" i="17"/>
  <c r="AT197" i="1"/>
  <c r="AI110" i="5"/>
  <c r="CX170" i="17"/>
  <c r="CE171" i="5"/>
  <c r="CV156" i="5"/>
  <c r="M157" i="1"/>
  <c r="AX174" i="5"/>
  <c r="CK186" i="17"/>
  <c r="DD120" i="5"/>
  <c r="BB162" i="1"/>
  <c r="AV195" i="5"/>
  <c r="BY182" i="1"/>
  <c r="CN166" i="17"/>
  <c r="AC151" i="17"/>
  <c r="AD187" i="5"/>
  <c r="DH175" i="1"/>
  <c r="CC199" i="17"/>
  <c r="CP181" i="17"/>
  <c r="BD162" i="5"/>
  <c r="CB164" i="5"/>
  <c r="DK25" i="5"/>
  <c r="DI156" i="5"/>
  <c r="DC190" i="5"/>
  <c r="BX22" i="18"/>
  <c r="BZ171" i="1"/>
  <c r="CU47" i="18"/>
  <c r="BB190" i="17"/>
  <c r="AV125" i="5"/>
  <c r="DG152" i="5"/>
  <c r="CY116" i="5"/>
  <c r="AW159" i="17"/>
  <c r="CX48" i="18"/>
  <c r="W192" i="5"/>
  <c r="AH167" i="17"/>
  <c r="BI172" i="1"/>
  <c r="L169" i="17"/>
  <c r="CB188" i="5"/>
  <c r="DC30" i="5"/>
  <c r="CB155" i="17"/>
  <c r="CN35" i="5"/>
  <c r="AG45" i="18"/>
  <c r="AE178" i="17"/>
  <c r="U24" i="18"/>
  <c r="CR168" i="5"/>
  <c r="CL160" i="17"/>
  <c r="AS59" i="5"/>
  <c r="AL177" i="5"/>
  <c r="DH115" i="5"/>
  <c r="DD183" i="1"/>
  <c r="BZ152" i="5"/>
  <c r="CT183" i="17"/>
  <c r="N166" i="5"/>
  <c r="BC42" i="5"/>
  <c r="BI181" i="5"/>
  <c r="BD177" i="17"/>
  <c r="CC200" i="17"/>
  <c r="DC194" i="5"/>
  <c r="BR57" i="5"/>
  <c r="AN52" i="18"/>
  <c r="AB46" i="18"/>
  <c r="BC83" i="5"/>
  <c r="DG82" i="5"/>
  <c r="AT158" i="5"/>
  <c r="BW171" i="17"/>
  <c r="BO183" i="5"/>
  <c r="CQ163" i="5"/>
  <c r="CS63" i="5"/>
  <c r="DM193" i="5"/>
  <c r="BJ123" i="5"/>
  <c r="BR41" i="18"/>
  <c r="DF162" i="5"/>
  <c r="BX33" i="5"/>
  <c r="CW31" i="18"/>
  <c r="L122" i="5"/>
  <c r="AJ178" i="17"/>
  <c r="X73" i="5"/>
  <c r="CS193" i="17"/>
  <c r="AR170" i="17"/>
  <c r="CV175" i="1"/>
  <c r="AJ183" i="1"/>
  <c r="T167" i="5"/>
  <c r="AM15" i="18"/>
  <c r="BE89" i="5"/>
  <c r="BU199" i="17"/>
  <c r="AA46" i="5"/>
  <c r="DK182" i="5"/>
  <c r="BE184" i="5"/>
  <c r="CY167" i="17"/>
  <c r="S164" i="17"/>
  <c r="CM194" i="1"/>
  <c r="CN192" i="17"/>
  <c r="AR104" i="5"/>
  <c r="CA32" i="5"/>
  <c r="CV111" i="5"/>
  <c r="BB172" i="5"/>
  <c r="U159" i="1"/>
  <c r="AD44" i="18"/>
  <c r="BM69" i="5"/>
  <c r="BB21" i="18"/>
  <c r="DH159" i="5"/>
  <c r="AN114" i="5"/>
  <c r="CR180" i="17"/>
  <c r="DG189" i="1"/>
  <c r="AU189" i="17"/>
  <c r="CA22" i="5"/>
  <c r="CB155" i="5"/>
  <c r="T175" i="1"/>
  <c r="DI13" i="18"/>
  <c r="Z42" i="18"/>
  <c r="BS46" i="5"/>
  <c r="AC16" i="18"/>
  <c r="CN9" i="18"/>
  <c r="AE37" i="17"/>
  <c r="BH31" i="5"/>
  <c r="BZ188" i="5"/>
  <c r="O170" i="5"/>
  <c r="DJ192" i="17"/>
  <c r="DA173" i="17"/>
  <c r="DI160" i="17"/>
  <c r="DI180" i="17"/>
  <c r="CQ164" i="17"/>
  <c r="M190" i="1"/>
  <c r="BO174" i="5"/>
  <c r="CB166" i="5"/>
  <c r="BO48" i="18"/>
  <c r="BT83" i="5"/>
  <c r="CX13" i="5"/>
  <c r="DG86" i="5"/>
  <c r="W193" i="5"/>
  <c r="BX194" i="5"/>
  <c r="CV197" i="5"/>
  <c r="DG177" i="5"/>
  <c r="AL43" i="18"/>
  <c r="AO164" i="5"/>
  <c r="CD196" i="17"/>
  <c r="CG162" i="17"/>
  <c r="CX176" i="5"/>
  <c r="AD152" i="5"/>
  <c r="T198" i="17"/>
  <c r="AJ62" i="5"/>
  <c r="W184" i="17"/>
  <c r="AO89" i="5"/>
  <c r="DJ151" i="1"/>
  <c r="DF174" i="5"/>
  <c r="BS183" i="5"/>
  <c r="AB196" i="1"/>
  <c r="DI161" i="5"/>
  <c r="CU178" i="1"/>
  <c r="DL161" i="5"/>
  <c r="Y55" i="5"/>
  <c r="BK185" i="5"/>
  <c r="N162" i="1"/>
  <c r="BQ65" i="5"/>
  <c r="BG24" i="18"/>
  <c r="BG172" i="1"/>
  <c r="CX127" i="5"/>
  <c r="CW180" i="5"/>
  <c r="CT151" i="5"/>
  <c r="AH196" i="17"/>
  <c r="AQ9" i="5"/>
  <c r="AE186" i="5"/>
  <c r="AL78" i="5"/>
  <c r="CB192" i="17"/>
  <c r="Q169" i="5"/>
  <c r="CX8" i="18"/>
  <c r="CQ191" i="1"/>
  <c r="CS157" i="17"/>
  <c r="AN176" i="5"/>
  <c r="DJ40" i="5"/>
  <c r="CA167" i="5"/>
  <c r="AO122" i="5"/>
  <c r="CP123" i="5"/>
  <c r="DB52" i="5"/>
  <c r="L190" i="5"/>
  <c r="BR184" i="5"/>
  <c r="BP153" i="1"/>
  <c r="CB27" i="18"/>
  <c r="AB42" i="18"/>
  <c r="BB51" i="5"/>
  <c r="CS41" i="5"/>
  <c r="CY102" i="5"/>
  <c r="AD107" i="5"/>
  <c r="CC127" i="5"/>
  <c r="CB163" i="5"/>
  <c r="CM40" i="17"/>
  <c r="DH168" i="5"/>
  <c r="CW163" i="5"/>
  <c r="BQ185" i="1"/>
  <c r="CO158" i="5"/>
  <c r="BF51" i="18"/>
  <c r="AZ157" i="5"/>
  <c r="CA123" i="5"/>
  <c r="T13" i="18"/>
  <c r="AA188" i="5"/>
  <c r="DL112" i="5"/>
  <c r="BW152" i="17"/>
  <c r="BU27" i="17"/>
  <c r="BF174" i="17"/>
  <c r="CX189" i="17"/>
  <c r="DM55" i="18"/>
  <c r="AK172" i="17"/>
  <c r="CI181" i="5"/>
  <c r="AW182" i="5"/>
  <c r="X197" i="5"/>
  <c r="S155" i="1"/>
  <c r="CK64" i="5"/>
  <c r="BG167" i="5"/>
  <c r="DN195" i="17"/>
  <c r="AP43" i="5"/>
  <c r="AD66" i="5"/>
  <c r="DL33" i="18"/>
  <c r="CZ115" i="5"/>
  <c r="CD89" i="5"/>
  <c r="BG91" i="5"/>
  <c r="BY166" i="17"/>
  <c r="CO55" i="5"/>
  <c r="BB178" i="17"/>
  <c r="AT65" i="5"/>
  <c r="BA15" i="5"/>
  <c r="W24" i="18"/>
  <c r="CP200" i="17"/>
  <c r="CJ22" i="17"/>
  <c r="CB50" i="5"/>
  <c r="P29" i="5"/>
  <c r="CC26" i="5"/>
  <c r="Z61" i="5"/>
  <c r="CO188" i="5"/>
  <c r="BO155" i="17"/>
  <c r="DK161" i="5"/>
  <c r="BR40" i="5"/>
  <c r="CB91" i="5"/>
  <c r="X125" i="5"/>
  <c r="AE41" i="18"/>
  <c r="AH37" i="18"/>
  <c r="CZ39" i="18"/>
  <c r="AO87" i="1"/>
  <c r="AG183" i="5"/>
  <c r="AJ64" i="5"/>
  <c r="DO112" i="5"/>
  <c r="AF186" i="5"/>
  <c r="CH24" i="18"/>
  <c r="CB154" i="1"/>
  <c r="AJ172" i="5"/>
  <c r="BJ194" i="1"/>
  <c r="BQ172" i="5"/>
  <c r="BW166" i="17"/>
  <c r="BT200" i="1"/>
  <c r="CQ152" i="17"/>
  <c r="BX182" i="17"/>
  <c r="CE193" i="5"/>
  <c r="BS36" i="5"/>
  <c r="DC50" i="5"/>
  <c r="BK36" i="17"/>
  <c r="AG174" i="5"/>
  <c r="AA193" i="5"/>
  <c r="BQ105" i="5"/>
  <c r="BR199" i="1"/>
  <c r="BK120" i="5"/>
  <c r="CR172" i="17"/>
  <c r="CI187" i="17"/>
  <c r="BY174" i="17"/>
  <c r="CQ153" i="17"/>
  <c r="BF159" i="17"/>
  <c r="CY45" i="5"/>
  <c r="BE176" i="5"/>
  <c r="CC125" i="5"/>
  <c r="M190" i="17"/>
  <c r="N196" i="5"/>
  <c r="R164" i="1"/>
  <c r="AB162" i="17"/>
  <c r="AP194" i="1"/>
  <c r="BD185" i="5"/>
  <c r="AL169" i="17"/>
  <c r="CE151" i="5"/>
  <c r="AI194" i="5"/>
  <c r="CE177" i="17"/>
  <c r="BA90" i="5"/>
  <c r="BV127" i="5"/>
  <c r="BX11" i="18"/>
  <c r="CO10" i="18"/>
  <c r="AT93" i="5"/>
  <c r="DN158" i="5"/>
  <c r="CA196" i="5"/>
  <c r="AL174" i="5"/>
  <c r="P25" i="18"/>
  <c r="BF178" i="17"/>
  <c r="AG183" i="17"/>
  <c r="DG158" i="5"/>
  <c r="BX159" i="5"/>
  <c r="AW27" i="5"/>
  <c r="CW187" i="17"/>
  <c r="AS199" i="5"/>
  <c r="BA157" i="17"/>
  <c r="CN186" i="17"/>
  <c r="BP173" i="5"/>
  <c r="AO29" i="18"/>
  <c r="AG197" i="17"/>
  <c r="W49" i="18"/>
  <c r="CN184" i="5"/>
  <c r="CI162" i="5"/>
  <c r="DK89" i="5"/>
  <c r="N71" i="5"/>
  <c r="AC172" i="5"/>
  <c r="AY41" i="5"/>
  <c r="BD173" i="5"/>
  <c r="DM155" i="17"/>
  <c r="Y10" i="5"/>
  <c r="CT159" i="5"/>
  <c r="CM163" i="5"/>
  <c r="BC156" i="5"/>
  <c r="DB40" i="18"/>
  <c r="Z191" i="5"/>
  <c r="T171" i="17"/>
  <c r="CC200" i="1"/>
  <c r="CV189" i="17"/>
  <c r="AS46" i="18"/>
  <c r="BB50" i="5"/>
  <c r="BZ198" i="5"/>
  <c r="CU127" i="5"/>
  <c r="CU195" i="5"/>
  <c r="CH185" i="17"/>
  <c r="DC199" i="5"/>
  <c r="AE165" i="5"/>
  <c r="DM197" i="5"/>
  <c r="AP160" i="5"/>
  <c r="AY171" i="17"/>
  <c r="CX181" i="5"/>
  <c r="DC168" i="5"/>
  <c r="BL169" i="17"/>
  <c r="AC179" i="5"/>
  <c r="DN81" i="5"/>
  <c r="BW193" i="5"/>
  <c r="R159" i="5"/>
  <c r="BS185" i="5"/>
  <c r="BR158" i="5"/>
  <c r="DO159" i="17"/>
  <c r="BL50" i="18"/>
  <c r="BZ97" i="5"/>
  <c r="V152" i="17"/>
  <c r="CE39" i="17"/>
  <c r="AB199" i="17"/>
  <c r="CO44" i="5"/>
  <c r="R76" i="5"/>
  <c r="BL184" i="17"/>
  <c r="DI86" i="5"/>
  <c r="DI63" i="5"/>
  <c r="AY37" i="5"/>
  <c r="AA22" i="18"/>
  <c r="L75" i="5"/>
  <c r="CX18" i="5"/>
  <c r="P99" i="5"/>
  <c r="CL51" i="1"/>
  <c r="DD196" i="1"/>
  <c r="AG160" i="1"/>
  <c r="BM177" i="1"/>
  <c r="CN164" i="5"/>
  <c r="DC87" i="5"/>
  <c r="S81" i="5"/>
  <c r="CQ59" i="5"/>
  <c r="BL165" i="17"/>
  <c r="CY40" i="17"/>
  <c r="AQ54" i="5"/>
  <c r="AM157" i="17"/>
  <c r="CU178" i="17"/>
  <c r="BN175" i="17"/>
  <c r="BQ35" i="5"/>
  <c r="Q178" i="5"/>
  <c r="DD87" i="5"/>
  <c r="O191" i="17"/>
  <c r="AF61" i="5"/>
  <c r="DI193" i="17"/>
  <c r="BF181" i="5"/>
  <c r="AA180" i="5"/>
  <c r="BT183" i="17"/>
  <c r="CH70" i="5"/>
  <c r="BH189" i="17"/>
  <c r="BN158" i="1"/>
  <c r="L173" i="5"/>
  <c r="N38" i="5"/>
  <c r="BL153" i="17"/>
  <c r="CG180" i="5"/>
  <c r="CF88" i="5"/>
  <c r="BT172" i="5"/>
  <c r="AN181" i="17"/>
  <c r="CH14" i="18"/>
  <c r="CY65" i="5"/>
  <c r="CX67" i="5"/>
  <c r="BG115" i="5"/>
  <c r="R9" i="5"/>
  <c r="AJ49" i="5"/>
  <c r="Y156" i="5"/>
  <c r="CN40" i="18"/>
  <c r="V184" i="5"/>
  <c r="CZ52" i="5"/>
  <c r="AG151" i="17"/>
  <c r="BR179" i="5"/>
  <c r="BL179" i="17"/>
  <c r="DF164" i="5"/>
  <c r="AW177" i="5"/>
  <c r="O11" i="5"/>
  <c r="BZ127" i="5"/>
  <c r="CL197" i="5"/>
  <c r="X175" i="5"/>
  <c r="V36" i="5"/>
  <c r="V188" i="1"/>
  <c r="CH159" i="1"/>
  <c r="AF184" i="17"/>
  <c r="CF185" i="5"/>
  <c r="CV67" i="5"/>
  <c r="CE30" i="5"/>
  <c r="BR110" i="5"/>
  <c r="BW180" i="17"/>
  <c r="U117" i="5"/>
  <c r="CK87" i="5"/>
  <c r="CX190" i="5"/>
  <c r="DI152" i="17"/>
  <c r="CI177" i="5"/>
  <c r="CT191" i="5"/>
  <c r="CI91" i="5"/>
  <c r="CD196" i="5"/>
  <c r="CM194" i="5"/>
  <c r="P191" i="17"/>
  <c r="AP184" i="5"/>
  <c r="CY104" i="5"/>
  <c r="DA155" i="17"/>
  <c r="M33" i="5"/>
  <c r="CQ195" i="5"/>
  <c r="CG190" i="5"/>
  <c r="CT154" i="5"/>
  <c r="BY93" i="5"/>
  <c r="AL76" i="5"/>
  <c r="DI185" i="5"/>
  <c r="BU192" i="17"/>
  <c r="CJ42" i="5"/>
  <c r="BN86" i="5"/>
  <c r="BQ175" i="5"/>
  <c r="U170" i="17"/>
  <c r="AH191" i="17"/>
  <c r="CJ81" i="5"/>
  <c r="DG189" i="5"/>
  <c r="AG44" i="5"/>
  <c r="AS33" i="18"/>
  <c r="DD14" i="5"/>
  <c r="CB188" i="17"/>
  <c r="CG78" i="5"/>
  <c r="X165" i="17"/>
  <c r="AB19" i="18"/>
  <c r="CH83" i="5"/>
  <c r="BD163" i="17"/>
  <c r="AC151" i="1"/>
  <c r="AU186" i="5"/>
  <c r="CL18" i="18"/>
  <c r="O23" i="17"/>
  <c r="AN36" i="5"/>
  <c r="BB10" i="5"/>
  <c r="BJ196" i="5"/>
  <c r="BC88" i="5"/>
  <c r="AT32" i="17"/>
  <c r="O59" i="5"/>
  <c r="CO14" i="17"/>
  <c r="CF156" i="5"/>
  <c r="BP19" i="17"/>
  <c r="BR79" i="5"/>
  <c r="BQ107" i="5"/>
  <c r="DF186" i="5"/>
  <c r="AH185" i="17"/>
  <c r="BM126" i="5"/>
  <c r="P157" i="17"/>
  <c r="AJ193" i="5"/>
  <c r="CU189" i="1"/>
  <c r="DE189" i="5"/>
  <c r="AU200" i="5"/>
  <c r="AP162" i="1"/>
  <c r="DB189" i="17"/>
  <c r="CA21" i="5"/>
  <c r="AC165" i="17"/>
  <c r="CJ161" i="1"/>
  <c r="BU199" i="5"/>
  <c r="AN164" i="5"/>
  <c r="AE53" i="5"/>
  <c r="CH171" i="1"/>
  <c r="DJ14" i="18"/>
  <c r="BF185" i="17"/>
  <c r="X159" i="5"/>
  <c r="BU157" i="5"/>
  <c r="X81" i="5"/>
  <c r="M39" i="17"/>
  <c r="BY178" i="17"/>
  <c r="O196" i="5"/>
  <c r="BE19" i="18"/>
  <c r="AF55" i="18"/>
  <c r="CG165" i="5"/>
  <c r="CN43" i="5"/>
  <c r="BW62" i="5"/>
  <c r="AV154" i="5"/>
  <c r="BL161" i="1"/>
  <c r="BY175" i="5"/>
  <c r="BJ164" i="17"/>
  <c r="S182" i="5"/>
  <c r="S176" i="17"/>
  <c r="AQ159" i="17"/>
  <c r="BJ25" i="5"/>
  <c r="CJ193" i="5"/>
  <c r="BM168" i="5"/>
  <c r="AP109" i="5"/>
  <c r="BU19" i="5"/>
  <c r="CP103" i="5"/>
  <c r="BH192" i="5"/>
  <c r="CF34" i="18"/>
  <c r="DH119" i="5"/>
  <c r="BO193" i="17"/>
  <c r="S159" i="5"/>
  <c r="AX43" i="5"/>
  <c r="BN180" i="5"/>
  <c r="R28" i="18"/>
  <c r="BI168" i="5"/>
  <c r="CL44" i="18"/>
  <c r="CP171" i="17"/>
  <c r="CX164" i="1"/>
  <c r="AM199" i="17"/>
  <c r="AI180" i="5"/>
  <c r="CX151" i="17"/>
  <c r="S84" i="5"/>
  <c r="DO55" i="5"/>
  <c r="DJ30" i="18"/>
  <c r="CS175" i="17"/>
  <c r="AA93" i="5"/>
  <c r="W152" i="17"/>
  <c r="M193" i="1"/>
  <c r="CP177" i="1"/>
  <c r="CL191" i="5"/>
  <c r="CB178" i="5"/>
  <c r="DI180" i="5"/>
  <c r="U158" i="5"/>
  <c r="BV154" i="17"/>
  <c r="CR200" i="5"/>
  <c r="AC177" i="5"/>
  <c r="L168" i="17"/>
  <c r="AA199" i="5"/>
  <c r="BF20" i="5"/>
  <c r="L169" i="5"/>
  <c r="AZ189" i="17"/>
  <c r="CS182" i="1"/>
  <c r="BW44" i="5"/>
  <c r="AQ153" i="5"/>
  <c r="AZ114" i="5"/>
  <c r="CF21" i="18"/>
  <c r="BD116" i="5"/>
  <c r="DD54" i="5"/>
  <c r="AS81" i="5"/>
  <c r="AF124" i="5"/>
  <c r="CL151" i="1"/>
  <c r="CH190" i="17"/>
  <c r="DO40" i="18"/>
  <c r="DE188" i="17"/>
  <c r="CQ51" i="18"/>
  <c r="Q75" i="5"/>
  <c r="BC68" i="5"/>
  <c r="DE72" i="5"/>
  <c r="X184" i="5"/>
  <c r="DA51" i="5"/>
  <c r="BX153" i="5"/>
  <c r="AC156" i="5"/>
  <c r="AW163" i="17"/>
  <c r="Y153" i="17"/>
  <c r="DM123" i="5"/>
  <c r="CQ117" i="5"/>
  <c r="BD20" i="18"/>
  <c r="CA109" i="5"/>
  <c r="BW78" i="5"/>
  <c r="BG156" i="5"/>
  <c r="DE175" i="17"/>
  <c r="AX181" i="1"/>
  <c r="DE54" i="5"/>
  <c r="AQ13" i="5"/>
  <c r="AW97" i="5"/>
  <c r="BV17" i="17"/>
  <c r="BQ29" i="1"/>
  <c r="DF45" i="5"/>
  <c r="AW154" i="5"/>
  <c r="CJ53" i="5"/>
  <c r="CD166" i="5"/>
  <c r="BO49" i="18"/>
  <c r="BX184" i="5"/>
  <c r="AN155" i="5"/>
  <c r="CE185" i="17"/>
  <c r="CT191" i="17"/>
  <c r="CT198" i="17"/>
  <c r="CV180" i="1"/>
  <c r="AX168" i="5"/>
  <c r="BR182" i="1"/>
  <c r="AE169" i="5"/>
  <c r="CR171" i="17"/>
  <c r="BE169" i="17"/>
  <c r="BY194" i="5"/>
  <c r="BI162" i="5"/>
  <c r="BD25" i="18"/>
  <c r="AX23" i="18"/>
  <c r="AG193" i="17"/>
  <c r="AM40" i="18"/>
  <c r="V94" i="5"/>
  <c r="AO171" i="5"/>
  <c r="O49" i="5"/>
  <c r="CC151" i="17"/>
  <c r="CL157" i="17"/>
  <c r="DH163" i="5"/>
  <c r="CD97" i="5"/>
  <c r="DM160" i="5"/>
  <c r="AL117" i="5"/>
  <c r="BF184" i="5"/>
  <c r="S38" i="5"/>
  <c r="DN162" i="5"/>
  <c r="L196" i="5"/>
  <c r="Q96" i="5"/>
  <c r="CB192" i="5"/>
  <c r="DE182" i="17"/>
  <c r="T191" i="17"/>
  <c r="BY65" i="5"/>
  <c r="BZ106" i="5"/>
  <c r="S153" i="5"/>
  <c r="BE21" i="5"/>
  <c r="DF68" i="5"/>
  <c r="CH39" i="5"/>
  <c r="BG177" i="17"/>
  <c r="CR175" i="1"/>
  <c r="AN165" i="5"/>
  <c r="DM177" i="5"/>
  <c r="AV189" i="17"/>
  <c r="CL163" i="17"/>
  <c r="CF199" i="17"/>
  <c r="Z173" i="1"/>
  <c r="CN92" i="5"/>
  <c r="CL198" i="5"/>
  <c r="AH26" i="18"/>
  <c r="CQ189" i="5"/>
  <c r="CV166" i="5"/>
  <c r="CZ87" i="5"/>
  <c r="AR155" i="17"/>
  <c r="BF168" i="1"/>
  <c r="DJ162" i="5"/>
  <c r="BP176" i="1"/>
  <c r="CP191" i="5"/>
  <c r="BG182" i="5"/>
  <c r="AK178" i="5"/>
  <c r="BF189" i="1"/>
  <c r="DD168" i="5"/>
  <c r="AY184" i="5"/>
  <c r="BN175" i="5"/>
  <c r="BI162" i="17"/>
  <c r="CJ189" i="5"/>
  <c r="DN105" i="5"/>
  <c r="AF91" i="5"/>
  <c r="DK163" i="5"/>
  <c r="AI89" i="5"/>
  <c r="CW97" i="5"/>
  <c r="AN182" i="5"/>
  <c r="CY198" i="17"/>
  <c r="BM196" i="1"/>
  <c r="Y14" i="18"/>
  <c r="M171" i="5"/>
  <c r="BC180" i="5"/>
  <c r="CA188" i="5"/>
  <c r="DD128" i="5"/>
  <c r="BM185" i="17"/>
  <c r="DA153" i="1"/>
  <c r="DO167" i="5"/>
  <c r="CZ96" i="5"/>
  <c r="AK69" i="5"/>
  <c r="DF156" i="5"/>
  <c r="AT194" i="17"/>
  <c r="R157" i="1"/>
  <c r="DK176" i="5"/>
  <c r="AJ165" i="5"/>
  <c r="AP162" i="5"/>
  <c r="O163" i="5"/>
  <c r="BE25" i="5"/>
  <c r="DK70" i="5"/>
  <c r="AH78" i="5"/>
  <c r="CH179" i="5"/>
  <c r="AW174" i="5"/>
  <c r="AG53" i="18"/>
  <c r="BH168" i="5"/>
  <c r="BB61" i="5"/>
  <c r="CQ128" i="5"/>
  <c r="AS151" i="5"/>
  <c r="BW173" i="17"/>
  <c r="BZ187" i="5"/>
  <c r="BG184" i="17"/>
  <c r="DD159" i="1"/>
  <c r="BI64" i="5"/>
  <c r="CO84" i="5"/>
  <c r="CH35" i="18"/>
  <c r="DM98" i="5"/>
  <c r="AG31" i="5"/>
  <c r="DI40" i="5"/>
  <c r="CY53" i="18"/>
  <c r="AJ166" i="5"/>
  <c r="BO27" i="18"/>
  <c r="BY79" i="5"/>
  <c r="BI51" i="5"/>
  <c r="AC183" i="5"/>
  <c r="AL127" i="5"/>
  <c r="AG166" i="5"/>
  <c r="AC95" i="5"/>
  <c r="DE151" i="17"/>
  <c r="CA33" i="17"/>
  <c r="DK152" i="1"/>
  <c r="BO194" i="1"/>
  <c r="CP152" i="17"/>
  <c r="Z192" i="17"/>
  <c r="Q176" i="17"/>
  <c r="AR185" i="5"/>
  <c r="CG191" i="17"/>
  <c r="W164" i="5"/>
  <c r="AP177" i="17"/>
  <c r="T100" i="5"/>
  <c r="BW57" i="5"/>
  <c r="BS189" i="5"/>
  <c r="O70" i="5"/>
  <c r="BT189" i="5"/>
  <c r="DD194" i="5"/>
  <c r="M175" i="1"/>
  <c r="BP11" i="5"/>
  <c r="M177" i="5"/>
  <c r="CJ153" i="5"/>
  <c r="BX187" i="17"/>
  <c r="BJ39" i="17"/>
  <c r="DF191" i="17"/>
  <c r="BK157" i="5"/>
  <c r="CI22" i="18"/>
  <c r="CY97" i="5"/>
  <c r="CX107" i="5"/>
  <c r="BT81" i="5"/>
  <c r="AA162" i="5"/>
  <c r="DF200" i="5"/>
  <c r="BM152" i="17"/>
  <c r="BN194" i="1"/>
  <c r="BQ168" i="17"/>
  <c r="BA173" i="5"/>
  <c r="BR161" i="17"/>
  <c r="BP156" i="5"/>
  <c r="P39" i="17"/>
  <c r="DN198" i="17"/>
  <c r="CZ91" i="5"/>
  <c r="AI99" i="5"/>
  <c r="BH114" i="5"/>
  <c r="BW68" i="5"/>
  <c r="AU94" i="5"/>
  <c r="AL191" i="17"/>
  <c r="AX85" i="5"/>
  <c r="BX180" i="17"/>
  <c r="AB174" i="5"/>
  <c r="BG85" i="5"/>
  <c r="AI26" i="18"/>
  <c r="AL161" i="1"/>
  <c r="AA194" i="1"/>
  <c r="CN195" i="1"/>
  <c r="CB181" i="17"/>
  <c r="AK53" i="18"/>
  <c r="O151" i="1"/>
  <c r="CH156" i="5"/>
  <c r="BP60" i="5"/>
  <c r="BS43" i="18"/>
  <c r="DO73" i="5"/>
  <c r="CU168" i="5"/>
  <c r="DG63" i="5"/>
  <c r="CF187" i="1"/>
  <c r="BL160" i="5"/>
  <c r="R177" i="5"/>
  <c r="CK200" i="5"/>
  <c r="CG178" i="5"/>
  <c r="BD74" i="5"/>
  <c r="BI49" i="5"/>
  <c r="AY158" i="5"/>
  <c r="AR68" i="5"/>
  <c r="DF161" i="5"/>
  <c r="CA167" i="17"/>
  <c r="CH167" i="5"/>
  <c r="T179" i="5"/>
  <c r="BZ41" i="5"/>
  <c r="CG194" i="1"/>
  <c r="AG151" i="5"/>
  <c r="CC154" i="5"/>
  <c r="BY124" i="5"/>
  <c r="DK51" i="18"/>
  <c r="AZ184" i="1"/>
  <c r="V45" i="5"/>
  <c r="BM61" i="5"/>
  <c r="BE21" i="18"/>
  <c r="P198" i="5"/>
  <c r="CY163" i="5"/>
  <c r="BA154" i="1"/>
  <c r="CN197" i="17"/>
  <c r="AM162" i="17"/>
  <c r="CG198" i="1"/>
  <c r="L45" i="5"/>
  <c r="Q171" i="5"/>
  <c r="AR56" i="18"/>
  <c r="CN20" i="18"/>
  <c r="AH69" i="5"/>
  <c r="BQ176" i="17"/>
  <c r="AN11" i="18"/>
  <c r="AD41" i="18"/>
  <c r="BG66" i="5"/>
  <c r="CF112" i="5"/>
  <c r="BS104" i="5"/>
  <c r="Q181" i="1"/>
  <c r="T83" i="5"/>
  <c r="DC156" i="1"/>
  <c r="DL197" i="17"/>
  <c r="N53" i="5"/>
  <c r="AR28" i="5"/>
  <c r="BR18" i="17"/>
  <c r="AI179" i="5"/>
  <c r="CB98" i="5"/>
  <c r="BG183" i="17"/>
  <c r="DB26" i="5"/>
  <c r="CH37" i="5"/>
  <c r="Z25" i="5"/>
  <c r="BJ42" i="18"/>
  <c r="BR160" i="5"/>
  <c r="BC9" i="18"/>
  <c r="BY183" i="5"/>
  <c r="AN14" i="18"/>
  <c r="AF121" i="5"/>
  <c r="BE158" i="17"/>
  <c r="AV186" i="5"/>
  <c r="AO164" i="17"/>
  <c r="BK52" i="5"/>
  <c r="CZ171" i="17"/>
  <c r="AP179" i="17"/>
  <c r="BU188" i="17"/>
  <c r="U197" i="17"/>
  <c r="DA11" i="5"/>
  <c r="DF123" i="5"/>
  <c r="AQ53" i="18"/>
  <c r="BZ189" i="5"/>
  <c r="AX156" i="17"/>
  <c r="BJ157" i="17"/>
  <c r="Z187" i="5"/>
  <c r="L198" i="5"/>
  <c r="CI151" i="5"/>
  <c r="V110" i="5"/>
  <c r="DK168" i="1"/>
  <c r="BH68" i="5"/>
  <c r="AT167" i="5"/>
  <c r="CW100" i="5"/>
  <c r="BU41" i="5"/>
  <c r="DB155" i="5"/>
  <c r="DM20" i="18"/>
  <c r="BD107" i="5"/>
  <c r="BP31" i="18"/>
  <c r="DK57" i="5"/>
  <c r="AD177" i="17"/>
  <c r="DH39" i="17"/>
  <c r="BB198" i="5"/>
  <c r="BU186" i="5"/>
  <c r="CR151" i="5"/>
  <c r="P190" i="5"/>
  <c r="BC192" i="1"/>
  <c r="CH13" i="5"/>
  <c r="N11" i="17"/>
  <c r="P159" i="5"/>
  <c r="BN24" i="18"/>
  <c r="CY86" i="5"/>
  <c r="AC159" i="17"/>
  <c r="AN169" i="17"/>
  <c r="AH178" i="1"/>
  <c r="Y181" i="5"/>
  <c r="BW115" i="5"/>
  <c r="BS177" i="17"/>
  <c r="DE161" i="17"/>
  <c r="AZ179" i="1"/>
  <c r="AX19" i="18"/>
  <c r="BH185" i="5"/>
  <c r="DA188" i="17"/>
  <c r="BR185" i="17"/>
  <c r="DE197" i="5"/>
  <c r="AY173" i="5"/>
  <c r="CC123" i="5"/>
  <c r="AD188" i="17"/>
  <c r="DM23" i="5"/>
  <c r="BX25" i="5"/>
  <c r="BE65" i="5"/>
  <c r="BZ185" i="1"/>
  <c r="DC198" i="17"/>
  <c r="AG192" i="5"/>
  <c r="BR181" i="5"/>
  <c r="AB182" i="17"/>
  <c r="W190" i="5"/>
  <c r="W173" i="1"/>
  <c r="BU13" i="5"/>
  <c r="AL181" i="5"/>
  <c r="BL182" i="5"/>
  <c r="CL194" i="17"/>
  <c r="AH190" i="5"/>
  <c r="AK45" i="5"/>
  <c r="CY164" i="17"/>
  <c r="AZ176" i="5"/>
  <c r="AX162" i="5"/>
  <c r="DA152" i="1"/>
  <c r="Z171" i="5"/>
  <c r="AL173" i="17"/>
  <c r="AB165" i="17"/>
  <c r="CX119" i="5"/>
  <c r="DJ183" i="1"/>
  <c r="CE158" i="17"/>
  <c r="R198" i="5"/>
  <c r="CW196" i="1"/>
  <c r="AL163" i="1"/>
  <c r="O44" i="17"/>
  <c r="CQ167" i="5"/>
  <c r="DL21" i="5"/>
  <c r="DK187" i="17"/>
  <c r="BM152" i="1"/>
  <c r="AW190" i="5"/>
  <c r="M187" i="17"/>
  <c r="DC30" i="18"/>
  <c r="CD173" i="5"/>
  <c r="DB168" i="17"/>
  <c r="BX174" i="17"/>
  <c r="CK199" i="17"/>
  <c r="CK175" i="5"/>
  <c r="BH164" i="1"/>
  <c r="BD189" i="1"/>
  <c r="Z182" i="5"/>
  <c r="CP190" i="17"/>
  <c r="CR190" i="5"/>
  <c r="CX182" i="1"/>
  <c r="W17" i="18"/>
  <c r="AU186" i="17"/>
  <c r="AQ163" i="5"/>
  <c r="AO102" i="5"/>
  <c r="R14" i="18"/>
  <c r="DA191" i="17"/>
  <c r="AJ169" i="5"/>
  <c r="DK40" i="5"/>
  <c r="CK40" i="5"/>
  <c r="BB169" i="5"/>
  <c r="BG160" i="5"/>
  <c r="CV43" i="5"/>
  <c r="CX188" i="5"/>
  <c r="BI199" i="1"/>
  <c r="BN173" i="17"/>
  <c r="DC181" i="17"/>
  <c r="AY50" i="18"/>
  <c r="AK186" i="5"/>
  <c r="R164" i="5"/>
  <c r="BH31" i="18"/>
  <c r="O98" i="5"/>
  <c r="BH168" i="1"/>
  <c r="CP199" i="17"/>
  <c r="DM179" i="1"/>
  <c r="BO181" i="5"/>
  <c r="BV101" i="5"/>
  <c r="L168" i="5"/>
  <c r="CQ16" i="17"/>
  <c r="AI18" i="18"/>
  <c r="CX75" i="5"/>
  <c r="N115" i="5"/>
  <c r="CX186" i="1"/>
  <c r="DK185" i="5"/>
  <c r="BT175" i="5"/>
  <c r="DM46" i="5"/>
  <c r="DD153" i="17"/>
  <c r="BI197" i="5"/>
  <c r="CI154" i="5"/>
  <c r="AC120" i="5"/>
  <c r="W75" i="5"/>
  <c r="CB58" i="5"/>
  <c r="BZ38" i="5"/>
  <c r="CK151" i="17"/>
  <c r="BC192" i="5"/>
  <c r="CG71" i="5"/>
  <c r="CN177" i="17"/>
  <c r="P61" i="5"/>
  <c r="BE153" i="5"/>
  <c r="AW114" i="5"/>
  <c r="CY60" i="5"/>
  <c r="DE160" i="5"/>
  <c r="AF19" i="18"/>
  <c r="CQ167" i="17"/>
  <c r="T169" i="17"/>
  <c r="DL179" i="5"/>
  <c r="BA152" i="1"/>
  <c r="BF176" i="17"/>
  <c r="CD26" i="18"/>
  <c r="BY166" i="5"/>
  <c r="BC162" i="5"/>
  <c r="AZ160" i="5"/>
  <c r="AH163" i="5"/>
  <c r="AC184" i="5"/>
  <c r="DF184" i="1"/>
  <c r="BZ200" i="5"/>
  <c r="V174" i="5"/>
  <c r="DO39" i="18"/>
  <c r="CC110" i="5"/>
  <c r="X161" i="5"/>
  <c r="AZ47" i="18"/>
  <c r="DH30" i="18"/>
  <c r="DK111" i="5"/>
  <c r="DD176" i="1"/>
  <c r="BN23" i="18"/>
  <c r="BM154" i="1"/>
  <c r="CT184" i="5"/>
  <c r="AV160" i="1"/>
  <c r="CZ152" i="17"/>
  <c r="CV14" i="18"/>
  <c r="AZ176" i="17"/>
  <c r="BU40" i="17"/>
  <c r="DA40" i="17"/>
  <c r="AO188" i="5"/>
  <c r="AA99" i="5"/>
  <c r="BV191" i="1"/>
  <c r="AN162" i="5"/>
  <c r="CR52" i="5"/>
  <c r="BU188" i="5"/>
  <c r="BF83" i="5"/>
  <c r="W35" i="5"/>
  <c r="BR183" i="17"/>
  <c r="AD116" i="5"/>
  <c r="CC53" i="5"/>
  <c r="CD84" i="5"/>
  <c r="CV37" i="5"/>
  <c r="O154" i="5"/>
  <c r="BH19" i="5"/>
  <c r="AU95" i="1"/>
  <c r="O13" i="5"/>
  <c r="BY48" i="18"/>
  <c r="DD53" i="5"/>
  <c r="AL54" i="18"/>
  <c r="BV98" i="5"/>
  <c r="DB187" i="17"/>
  <c r="AF182" i="17"/>
  <c r="DN152" i="1"/>
  <c r="BA198" i="5"/>
  <c r="O177" i="1"/>
  <c r="CQ176" i="17"/>
  <c r="AG83" i="5"/>
  <c r="BN175" i="1"/>
  <c r="CP195" i="5"/>
  <c r="BP197" i="5"/>
  <c r="DN12" i="5"/>
  <c r="AN93" i="5"/>
  <c r="BI66" i="5"/>
  <c r="CC15" i="18"/>
  <c r="DO165" i="17"/>
  <c r="BF28" i="5"/>
  <c r="DA179" i="5"/>
  <c r="V152" i="5"/>
  <c r="Z200" i="5"/>
  <c r="BN191" i="5"/>
  <c r="AS200" i="5"/>
  <c r="AI165" i="5"/>
  <c r="Q189" i="1"/>
  <c r="AA43" i="18"/>
  <c r="CW172" i="5"/>
  <c r="DG128" i="5"/>
  <c r="CV184" i="5"/>
  <c r="BL163" i="5"/>
  <c r="CE183" i="17"/>
  <c r="DK175" i="5"/>
  <c r="AH193" i="1"/>
  <c r="CD158" i="5"/>
  <c r="BU23" i="18"/>
  <c r="BQ11" i="5"/>
  <c r="AO198" i="5"/>
  <c r="N195" i="17"/>
  <c r="BU101" i="5"/>
  <c r="DD182" i="5"/>
  <c r="BR165" i="5"/>
  <c r="CO50" i="18"/>
  <c r="CX158" i="17"/>
  <c r="BK198" i="5"/>
  <c r="DE163" i="17"/>
  <c r="CM170" i="17"/>
  <c r="CM76" i="5"/>
  <c r="BN40" i="17"/>
  <c r="CC9" i="5"/>
  <c r="CE103" i="5"/>
  <c r="S86" i="5"/>
  <c r="BU17" i="5"/>
  <c r="AE188" i="17"/>
  <c r="AY168" i="17"/>
  <c r="DM88" i="5"/>
  <c r="T10" i="5"/>
  <c r="CW9" i="5"/>
  <c r="DC23" i="18"/>
  <c r="AI159" i="17"/>
  <c r="P113" i="5"/>
  <c r="BS28" i="5"/>
  <c r="DB170" i="5"/>
  <c r="AJ54" i="5"/>
  <c r="CM28" i="5"/>
  <c r="R157" i="17"/>
  <c r="CO40" i="5"/>
  <c r="DG13" i="18"/>
  <c r="AT51" i="18"/>
  <c r="Y21" i="18"/>
  <c r="DI161" i="17"/>
  <c r="AH14" i="18"/>
  <c r="AQ186" i="5"/>
  <c r="BF175" i="5"/>
  <c r="CG169" i="17"/>
  <c r="BD169" i="17"/>
  <c r="AR158" i="17"/>
  <c r="DI172" i="5"/>
  <c r="R166" i="5"/>
  <c r="CB94" i="5"/>
  <c r="P52" i="18"/>
  <c r="AE128" i="5"/>
  <c r="AH57" i="5"/>
  <c r="BR21" i="18"/>
  <c r="Z176" i="17"/>
  <c r="P175" i="17"/>
  <c r="BK193" i="17"/>
  <c r="DB185" i="5"/>
  <c r="R158" i="17"/>
  <c r="DN184" i="17"/>
  <c r="V159" i="5"/>
  <c r="X166" i="5"/>
  <c r="CK21" i="5"/>
  <c r="CW67" i="5"/>
  <c r="BE173" i="5"/>
  <c r="CP177" i="5"/>
  <c r="CN173" i="17"/>
  <c r="BL193" i="5"/>
  <c r="R45" i="5"/>
  <c r="DL21" i="18"/>
  <c r="AS183" i="5"/>
  <c r="R170" i="1"/>
  <c r="DH190" i="5"/>
  <c r="AZ66" i="5"/>
  <c r="CE160" i="5"/>
  <c r="CL115" i="5"/>
  <c r="DC53" i="18"/>
  <c r="BH97" i="5"/>
  <c r="O82" i="5"/>
  <c r="DH49" i="18"/>
  <c r="AT151" i="5"/>
  <c r="BQ55" i="18"/>
  <c r="DB15" i="18"/>
  <c r="DM56" i="18"/>
  <c r="BD49" i="5"/>
  <c r="AT21" i="5"/>
  <c r="CV167" i="1"/>
  <c r="L157" i="5"/>
  <c r="DJ176" i="1"/>
  <c r="BL62" i="5"/>
  <c r="AT174" i="17"/>
  <c r="AH124" i="5"/>
  <c r="CI45" i="18"/>
  <c r="CO107" i="5"/>
  <c r="CD30" i="18"/>
  <c r="AN47" i="18"/>
  <c r="BP25" i="17"/>
  <c r="AI101" i="5"/>
  <c r="CK41" i="5"/>
  <c r="CK194" i="5"/>
  <c r="AG185" i="1"/>
  <c r="CQ39" i="17"/>
  <c r="BT187" i="1"/>
  <c r="CP186" i="5"/>
  <c r="CS198" i="1"/>
  <c r="W167" i="17"/>
  <c r="CO174" i="5"/>
  <c r="AV199" i="17"/>
  <c r="DM162" i="5"/>
  <c r="DN175" i="5"/>
  <c r="BK19" i="5"/>
  <c r="DD35" i="18"/>
  <c r="DL15" i="5"/>
  <c r="BQ17" i="17"/>
  <c r="AU112" i="5"/>
  <c r="DL32" i="5"/>
  <c r="CI153" i="17"/>
  <c r="CI175" i="17"/>
  <c r="AR157" i="5"/>
  <c r="CQ191" i="17"/>
  <c r="AK196" i="1"/>
  <c r="BJ165" i="5"/>
  <c r="AN174" i="5"/>
  <c r="BS95" i="5"/>
  <c r="Y152" i="5"/>
  <c r="CS29" i="18"/>
  <c r="AA66" i="5"/>
  <c r="BB184" i="17"/>
  <c r="BE181" i="5"/>
  <c r="AD186" i="17"/>
  <c r="U162" i="17"/>
  <c r="O163" i="17"/>
  <c r="CJ173" i="5"/>
  <c r="BV67" i="5"/>
  <c r="AR124" i="5"/>
  <c r="Q15" i="5"/>
  <c r="CG20" i="17"/>
  <c r="DB158" i="1"/>
  <c r="AK103" i="5"/>
  <c r="CA151" i="5"/>
  <c r="BB161" i="1"/>
  <c r="CF196" i="17"/>
  <c r="CM192" i="17"/>
  <c r="BK85" i="5"/>
  <c r="P156" i="5"/>
  <c r="AY176" i="17"/>
  <c r="BN191" i="1"/>
  <c r="Z176" i="5"/>
  <c r="AY160" i="17"/>
  <c r="P47" i="5"/>
  <c r="BG191" i="5"/>
  <c r="BC197" i="17"/>
  <c r="CT165" i="5"/>
  <c r="AB181" i="17"/>
  <c r="BV55" i="5"/>
  <c r="CL13" i="5"/>
  <c r="BS158" i="5"/>
  <c r="CR192" i="5"/>
  <c r="BJ110" i="5"/>
  <c r="CE162" i="5"/>
  <c r="DB200" i="17"/>
  <c r="Z151" i="5"/>
  <c r="DO193" i="1"/>
  <c r="DN177" i="5"/>
  <c r="BN170" i="17"/>
  <c r="M26" i="5"/>
  <c r="BI198" i="17"/>
  <c r="BI40" i="5"/>
  <c r="AY54" i="18"/>
  <c r="CK190" i="17"/>
  <c r="Z179" i="17"/>
  <c r="AV92" i="5"/>
  <c r="CD192" i="17"/>
  <c r="S174" i="5"/>
  <c r="CJ175" i="5"/>
  <c r="DD73" i="5"/>
  <c r="BT39" i="5"/>
  <c r="BK196" i="5"/>
  <c r="BM175" i="5"/>
  <c r="X156" i="5"/>
  <c r="DL10" i="18"/>
  <c r="DJ26" i="18"/>
  <c r="CO152" i="17"/>
  <c r="DG123" i="5"/>
  <c r="V152" i="1"/>
  <c r="U63" i="5"/>
  <c r="CF35" i="5"/>
  <c r="BO102" i="5"/>
  <c r="V187" i="5"/>
  <c r="CY124" i="5"/>
  <c r="BS156" i="1"/>
  <c r="CY199" i="1"/>
  <c r="O41" i="18"/>
  <c r="AZ44" i="5"/>
  <c r="AB117" i="5"/>
  <c r="AC182" i="17"/>
  <c r="AG79" i="5"/>
  <c r="AW84" i="5"/>
  <c r="X120" i="5"/>
  <c r="BP110" i="5"/>
  <c r="BD170" i="5"/>
  <c r="N37" i="18"/>
  <c r="BO154" i="5"/>
  <c r="BM197" i="1"/>
  <c r="CV50" i="5"/>
  <c r="DD158" i="5"/>
  <c r="Y13" i="1"/>
  <c r="BG56" i="18"/>
  <c r="BK166" i="5"/>
  <c r="AN54" i="5"/>
  <c r="AU42" i="5"/>
  <c r="DF75" i="5"/>
  <c r="DE197" i="1"/>
  <c r="CC188" i="17"/>
  <c r="CU170" i="1"/>
  <c r="AU177" i="17"/>
  <c r="BZ165" i="1"/>
  <c r="BV168" i="17"/>
  <c r="DC194" i="1"/>
  <c r="Y193" i="5"/>
  <c r="CY166" i="17"/>
  <c r="S83" i="5"/>
  <c r="DB123" i="5"/>
  <c r="CP57" i="5"/>
  <c r="AS163" i="5"/>
  <c r="T119" i="5"/>
  <c r="DG70" i="5"/>
  <c r="AV31" i="18"/>
  <c r="CU167" i="5"/>
  <c r="S200" i="5"/>
  <c r="AG158" i="1"/>
  <c r="DA84" i="5"/>
  <c r="AT199" i="1"/>
  <c r="AG117" i="5"/>
  <c r="O124" i="5"/>
  <c r="CI39" i="17"/>
  <c r="AP108" i="5"/>
  <c r="U30" i="5"/>
  <c r="BU39" i="17"/>
  <c r="AK173" i="5"/>
  <c r="DK181" i="5"/>
  <c r="AN115" i="5"/>
  <c r="AC153" i="17"/>
  <c r="BC160" i="5"/>
  <c r="DO103" i="5"/>
  <c r="BB128" i="5"/>
  <c r="L100" i="5"/>
  <c r="BZ42" i="18"/>
  <c r="BL104" i="5"/>
  <c r="R187" i="17"/>
  <c r="O50" i="5"/>
  <c r="BW180" i="1"/>
  <c r="AM160" i="5"/>
  <c r="CY152" i="1"/>
  <c r="BH179" i="17"/>
  <c r="AR151" i="17"/>
  <c r="AS197" i="17"/>
  <c r="Z161" i="5"/>
  <c r="BU197" i="5"/>
  <c r="CF192" i="1"/>
  <c r="DE110" i="5"/>
  <c r="DF160" i="17"/>
  <c r="DE184" i="1"/>
  <c r="CL175" i="17"/>
  <c r="CJ170" i="5"/>
  <c r="U156" i="17"/>
  <c r="BG106" i="5"/>
  <c r="DM66" i="5"/>
  <c r="DK156" i="5"/>
  <c r="CL156" i="17"/>
  <c r="DH37" i="5"/>
  <c r="BT194" i="17"/>
  <c r="AS168" i="5"/>
  <c r="BD85" i="5"/>
  <c r="CN161" i="17"/>
  <c r="CD188" i="1"/>
  <c r="CF166" i="17"/>
  <c r="DF102" i="5"/>
  <c r="CG196" i="17"/>
  <c r="AZ161" i="1"/>
  <c r="AR190" i="5"/>
  <c r="CP168" i="5"/>
  <c r="BV163" i="17"/>
  <c r="BP184" i="17"/>
  <c r="CN24" i="18"/>
  <c r="AD182" i="17"/>
  <c r="AQ172" i="1"/>
  <c r="BV64" i="5"/>
  <c r="BU193" i="17"/>
  <c r="Y163" i="5"/>
  <c r="AF178" i="1"/>
  <c r="X22" i="5"/>
  <c r="BS175" i="17"/>
  <c r="DM43" i="5"/>
  <c r="CX50" i="18"/>
  <c r="AK98" i="5"/>
  <c r="CJ39" i="17"/>
  <c r="BI187" i="5"/>
  <c r="BM95" i="5"/>
  <c r="BQ165" i="1"/>
  <c r="R90" i="5"/>
  <c r="AG168" i="5"/>
  <c r="CR126" i="5"/>
  <c r="CY177" i="17"/>
  <c r="AN118" i="5"/>
  <c r="CL85" i="5"/>
  <c r="BC11" i="18"/>
  <c r="CA181" i="5"/>
  <c r="AQ188" i="5"/>
  <c r="AG109" i="5"/>
  <c r="AW41" i="18"/>
  <c r="AB164" i="5"/>
  <c r="CS31" i="18"/>
  <c r="AU86" i="5"/>
  <c r="BI78" i="5"/>
  <c r="X20" i="17"/>
  <c r="CT49" i="18"/>
  <c r="AI94" i="5"/>
  <c r="CT109" i="5"/>
  <c r="AT36" i="17"/>
  <c r="DA118" i="5"/>
  <c r="DO61" i="5"/>
  <c r="BY91" i="5"/>
  <c r="BA152" i="17"/>
  <c r="CB72" i="5"/>
  <c r="BG11" i="18"/>
  <c r="AL184" i="17"/>
  <c r="DI185" i="17"/>
  <c r="L200" i="17"/>
  <c r="AU173" i="1"/>
  <c r="DI67" i="5"/>
  <c r="BF42" i="5"/>
  <c r="CO194" i="17"/>
  <c r="DG190" i="17"/>
  <c r="CZ103" i="5"/>
  <c r="DO163" i="17"/>
  <c r="DM56" i="5"/>
  <c r="X151" i="5"/>
  <c r="Z172" i="5"/>
  <c r="BI197" i="1"/>
  <c r="CU170" i="5"/>
  <c r="DI41" i="5"/>
  <c r="AJ28" i="18"/>
  <c r="CR192" i="1"/>
  <c r="AZ173" i="5"/>
  <c r="T178" i="5"/>
  <c r="BT163" i="1"/>
  <c r="BL200" i="5"/>
  <c r="CS163" i="5"/>
  <c r="CU32" i="5"/>
  <c r="AK26" i="18"/>
  <c r="AT51" i="5"/>
  <c r="T177" i="5"/>
  <c r="CL161" i="5"/>
  <c r="BX56" i="5"/>
  <c r="BC191" i="17"/>
  <c r="BC170" i="5"/>
  <c r="BX157" i="17"/>
  <c r="AJ164" i="1"/>
  <c r="DA22" i="18"/>
  <c r="AZ55" i="5"/>
  <c r="AC200" i="5"/>
  <c r="BA155" i="5"/>
  <c r="CD80" i="5"/>
  <c r="CH166" i="17"/>
  <c r="BP23" i="5"/>
  <c r="BW69" i="5"/>
  <c r="N47" i="5"/>
  <c r="BK185" i="17"/>
  <c r="CQ169" i="5"/>
  <c r="CM116" i="5"/>
  <c r="U161" i="1"/>
  <c r="Y196" i="17"/>
  <c r="AT69" i="5"/>
  <c r="BS165" i="5"/>
  <c r="Y101" i="5"/>
  <c r="CF193" i="5"/>
  <c r="CE173" i="5"/>
  <c r="S174" i="17"/>
  <c r="Z75" i="5"/>
  <c r="CN187" i="17"/>
  <c r="AY38" i="18"/>
  <c r="BA112" i="5"/>
  <c r="AT45" i="5"/>
  <c r="BO182" i="5"/>
  <c r="BC179" i="5"/>
  <c r="BH14" i="5"/>
  <c r="AC195" i="5"/>
  <c r="CL158" i="5"/>
  <c r="AV168" i="17"/>
  <c r="AS165" i="17"/>
  <c r="L67" i="5"/>
  <c r="DG16" i="5"/>
  <c r="DG199" i="5"/>
  <c r="BE16" i="5"/>
  <c r="AD92" i="5"/>
  <c r="AK17" i="5"/>
  <c r="DA163" i="17"/>
  <c r="CG116" i="5"/>
  <c r="CD156" i="17"/>
  <c r="DD156" i="17"/>
  <c r="BR196" i="5"/>
  <c r="BX79" i="5"/>
  <c r="BI26" i="18"/>
  <c r="AP39" i="17"/>
  <c r="CF172" i="17"/>
  <c r="X177" i="17"/>
  <c r="CZ158" i="17"/>
  <c r="BS196" i="17"/>
  <c r="AO10" i="18"/>
  <c r="M170" i="17"/>
  <c r="DE166" i="5"/>
  <c r="AE101" i="5"/>
  <c r="O200" i="5"/>
  <c r="DJ88" i="5"/>
  <c r="CL185" i="17"/>
  <c r="CK43" i="5"/>
  <c r="AC18" i="18"/>
  <c r="AZ19" i="18"/>
  <c r="L37" i="18"/>
  <c r="AQ22" i="5"/>
  <c r="Q151" i="5"/>
  <c r="BW183" i="5"/>
  <c r="X165" i="5"/>
  <c r="CV56" i="18"/>
  <c r="O39" i="17"/>
  <c r="BA40" i="17"/>
  <c r="DN48" i="18"/>
  <c r="DJ26" i="5"/>
  <c r="BM151" i="5"/>
  <c r="CP177" i="17"/>
  <c r="CQ14" i="18"/>
  <c r="BS153" i="5"/>
  <c r="AQ34" i="17"/>
  <c r="BI38" i="18"/>
  <c r="CG15" i="18"/>
  <c r="BX24" i="5"/>
  <c r="AR69" i="5"/>
  <c r="CS166" i="5"/>
  <c r="AJ153" i="5"/>
  <c r="DG189" i="17"/>
  <c r="BH184" i="5"/>
  <c r="AU128" i="5"/>
  <c r="CZ163" i="5"/>
  <c r="DE162" i="17"/>
  <c r="BT189" i="17"/>
  <c r="DN194" i="1"/>
  <c r="CY173" i="5"/>
  <c r="U199" i="5"/>
  <c r="AZ183" i="5"/>
  <c r="CJ189" i="17"/>
  <c r="BZ192" i="5"/>
  <c r="CZ183" i="17"/>
  <c r="BV76" i="5"/>
  <c r="DE170" i="5"/>
  <c r="CC126" i="5"/>
  <c r="CA126" i="5"/>
  <c r="DI128" i="5"/>
  <c r="BF174" i="5"/>
  <c r="R27" i="18"/>
  <c r="CH199" i="17"/>
  <c r="CE116" i="5"/>
  <c r="DG171" i="17"/>
  <c r="BH10" i="18"/>
  <c r="AW196" i="5"/>
  <c r="CR166" i="5"/>
  <c r="AT74" i="5"/>
  <c r="CF97" i="5"/>
  <c r="BR76" i="5"/>
  <c r="BO158" i="5"/>
  <c r="R99" i="5"/>
  <c r="CQ13" i="18"/>
  <c r="CF151" i="5"/>
  <c r="AF47" i="5"/>
  <c r="AW198" i="5"/>
  <c r="CP181" i="1"/>
  <c r="DM159" i="1"/>
  <c r="BN19" i="5"/>
  <c r="BY151" i="17"/>
  <c r="BG67" i="5"/>
  <c r="CE84" i="5"/>
  <c r="AJ91" i="5"/>
  <c r="AL160" i="5"/>
  <c r="BN158" i="17"/>
  <c r="AH13" i="18"/>
  <c r="W166" i="5"/>
  <c r="P199" i="5"/>
  <c r="BQ52" i="18"/>
  <c r="AE170" i="5"/>
  <c r="AK175" i="17"/>
  <c r="T163" i="5"/>
  <c r="AM68" i="5"/>
  <c r="CW44" i="5"/>
  <c r="AJ182" i="5"/>
  <c r="L152" i="17"/>
  <c r="AU70" i="5"/>
  <c r="AA200" i="1"/>
  <c r="BH191" i="17"/>
  <c r="BN155" i="5"/>
  <c r="BM169" i="1"/>
  <c r="Q63" i="5"/>
  <c r="BT23" i="5"/>
  <c r="CF26" i="18"/>
  <c r="DJ11" i="5"/>
  <c r="DA177" i="1"/>
  <c r="N59" i="5"/>
  <c r="BL166" i="1"/>
  <c r="Q197" i="5"/>
  <c r="CH44" i="5"/>
  <c r="CZ54" i="18"/>
  <c r="P160" i="5"/>
  <c r="AU65" i="5"/>
  <c r="AA174" i="5"/>
  <c r="DC158" i="5"/>
  <c r="CP160" i="17"/>
  <c r="CX57" i="5"/>
  <c r="M179" i="5"/>
  <c r="AQ174" i="5"/>
  <c r="DJ195" i="17"/>
  <c r="AJ197" i="17"/>
  <c r="AS112" i="5"/>
  <c r="BL194" i="5"/>
  <c r="AY109" i="5"/>
  <c r="CG25" i="5"/>
  <c r="Q120" i="5"/>
  <c r="BQ157" i="5"/>
  <c r="CC155" i="17"/>
  <c r="AX159" i="5"/>
  <c r="CG17" i="5"/>
  <c r="AC197" i="5"/>
  <c r="CO156" i="1"/>
  <c r="BM72" i="5"/>
  <c r="DK154" i="5"/>
  <c r="CM159" i="5"/>
  <c r="AV43" i="18"/>
  <c r="S180" i="5"/>
  <c r="T103" i="5"/>
  <c r="CY79" i="5"/>
  <c r="BL15" i="18"/>
  <c r="DI13" i="5"/>
  <c r="BZ196" i="1"/>
  <c r="DE156" i="5"/>
  <c r="AY114" i="5"/>
  <c r="AM97" i="5"/>
  <c r="AT64" i="5"/>
  <c r="Q199" i="1"/>
  <c r="CL197" i="1"/>
  <c r="S167" i="5"/>
  <c r="BO30" i="17"/>
  <c r="BN53" i="1"/>
  <c r="V72" i="5"/>
  <c r="DH81" i="5"/>
  <c r="DF192" i="17"/>
  <c r="DH127" i="5"/>
  <c r="DJ75" i="5"/>
  <c r="AU26" i="18"/>
  <c r="AS193" i="17"/>
  <c r="CY105" i="5"/>
  <c r="Z160" i="1"/>
  <c r="AS17" i="5"/>
  <c r="AH117" i="5"/>
  <c r="CF186" i="5"/>
  <c r="R162" i="17"/>
  <c r="CW59" i="5"/>
  <c r="DD22" i="5"/>
  <c r="BJ187" i="1"/>
  <c r="AK167" i="17"/>
  <c r="U181" i="5"/>
  <c r="BO85" i="5"/>
  <c r="CA164" i="17"/>
  <c r="CM96" i="5"/>
  <c r="CE178" i="17"/>
  <c r="BU10" i="5"/>
  <c r="AS195" i="5"/>
  <c r="BA174" i="1"/>
  <c r="Q185" i="17"/>
  <c r="N170" i="1"/>
  <c r="AB46" i="5"/>
  <c r="AR169" i="5"/>
  <c r="AF39" i="5"/>
  <c r="BO169" i="17"/>
  <c r="AP127" i="5"/>
  <c r="V177" i="17"/>
  <c r="T180" i="1"/>
  <c r="BD183" i="5"/>
  <c r="AW160" i="17"/>
  <c r="CS167" i="1"/>
  <c r="Z180" i="5"/>
  <c r="W166" i="17"/>
  <c r="S56" i="18"/>
  <c r="CF197" i="5"/>
  <c r="R178" i="17"/>
  <c r="DG183" i="5"/>
  <c r="AC196" i="5"/>
  <c r="AQ181" i="5"/>
  <c r="W97" i="5"/>
  <c r="CA194" i="17"/>
  <c r="CG177" i="17"/>
  <c r="BO112" i="5"/>
  <c r="BD162" i="17"/>
  <c r="AI182" i="5"/>
  <c r="M40" i="18"/>
  <c r="AA49" i="5"/>
  <c r="BJ155" i="5"/>
  <c r="AT94" i="5"/>
  <c r="N26" i="18"/>
  <c r="S183" i="17"/>
  <c r="T116" i="5"/>
  <c r="BB181" i="1"/>
  <c r="CE166" i="17"/>
  <c r="DA196" i="5"/>
  <c r="DG19" i="5"/>
  <c r="BR152" i="5"/>
  <c r="M77" i="5"/>
  <c r="CA188" i="17"/>
  <c r="M172" i="1"/>
  <c r="CR169" i="1"/>
  <c r="M153" i="17"/>
  <c r="CH193" i="1"/>
  <c r="BM51" i="18"/>
  <c r="BK160" i="17"/>
  <c r="BN10" i="17"/>
  <c r="BA118" i="5"/>
  <c r="DB172" i="17"/>
  <c r="CF177" i="5"/>
  <c r="O177" i="5"/>
  <c r="CB51" i="5"/>
  <c r="BE191" i="5"/>
  <c r="CL41" i="5"/>
  <c r="AV193" i="5"/>
  <c r="CC158" i="17"/>
  <c r="CS13" i="5"/>
  <c r="CO177" i="17"/>
  <c r="AR85" i="5"/>
  <c r="BG119" i="5"/>
  <c r="BB176" i="5"/>
  <c r="Z178" i="17"/>
  <c r="CY39" i="17"/>
  <c r="CL176" i="5"/>
  <c r="CJ177" i="5"/>
  <c r="Y158" i="5"/>
  <c r="CV97" i="5"/>
  <c r="CP151" i="5"/>
  <c r="Y184" i="17"/>
  <c r="BJ168" i="5"/>
  <c r="U12" i="18"/>
  <c r="DK125" i="5"/>
  <c r="M40" i="17"/>
  <c r="DC122" i="5"/>
  <c r="CO75" i="5"/>
  <c r="BN166" i="1"/>
  <c r="BV158" i="1"/>
  <c r="AM160" i="17"/>
  <c r="P199" i="17"/>
  <c r="AM117" i="5"/>
  <c r="AT185" i="17"/>
  <c r="CP78" i="5"/>
  <c r="BN190" i="17"/>
  <c r="BW98" i="5"/>
  <c r="BL172" i="17"/>
  <c r="BS108" i="5"/>
  <c r="AI154" i="17"/>
  <c r="T156" i="5"/>
  <c r="AE182" i="17"/>
  <c r="CA151" i="17"/>
  <c r="CS185" i="5"/>
  <c r="AF174" i="5"/>
  <c r="DF72" i="5"/>
  <c r="DA12" i="17"/>
  <c r="AN26" i="5"/>
  <c r="CL91" i="5"/>
  <c r="CL27" i="5"/>
  <c r="CM19" i="5"/>
  <c r="AN31" i="5"/>
  <c r="BG27" i="5"/>
  <c r="DB23" i="5"/>
  <c r="DH54" i="5"/>
  <c r="O45" i="18"/>
  <c r="BM84" i="5"/>
  <c r="L121" i="5"/>
  <c r="O102" i="5"/>
  <c r="V76" i="5"/>
  <c r="CD120" i="5"/>
  <c r="DM50" i="5"/>
  <c r="S200" i="1"/>
  <c r="CW197" i="17"/>
  <c r="AH177" i="1"/>
  <c r="CF169" i="17"/>
  <c r="DA191" i="5"/>
  <c r="AM166" i="5"/>
  <c r="AB194" i="17"/>
  <c r="BB200" i="5"/>
  <c r="AU163" i="5"/>
  <c r="CY123" i="5"/>
  <c r="CW187" i="5"/>
  <c r="CX32" i="18"/>
  <c r="AK190" i="17"/>
  <c r="AU169" i="1"/>
  <c r="U152" i="5"/>
  <c r="DL189" i="5"/>
  <c r="BD169" i="5"/>
  <c r="DE160" i="1"/>
  <c r="DJ66" i="5"/>
  <c r="CU81" i="5"/>
  <c r="R173" i="17"/>
  <c r="DN34" i="5"/>
  <c r="AW41" i="5"/>
  <c r="CH116" i="5"/>
  <c r="DC167" i="5"/>
  <c r="CT115" i="5"/>
  <c r="DA26" i="18"/>
  <c r="AK172" i="1"/>
  <c r="CZ172" i="17"/>
  <c r="BQ178" i="1"/>
  <c r="CO158" i="1"/>
  <c r="CL178" i="5"/>
  <c r="BP188" i="5"/>
  <c r="CI170" i="17"/>
  <c r="AT100" i="5"/>
  <c r="CF185" i="17"/>
  <c r="BY47" i="18"/>
  <c r="CW190" i="5"/>
  <c r="S53" i="5"/>
  <c r="CE44" i="5"/>
  <c r="CU181" i="5"/>
  <c r="BE170" i="5"/>
  <c r="BK174" i="5"/>
  <c r="DA170" i="17"/>
  <c r="T170" i="5"/>
  <c r="CN183" i="17"/>
  <c r="V33" i="5"/>
  <c r="X38" i="5"/>
  <c r="DE177" i="5"/>
  <c r="R70" i="5"/>
  <c r="CP180" i="17"/>
  <c r="AW179" i="5"/>
  <c r="CB157" i="5"/>
  <c r="CT41" i="5"/>
  <c r="AL126" i="5"/>
  <c r="BC164" i="5"/>
  <c r="CW118" i="5"/>
  <c r="BA192" i="5"/>
  <c r="AC178" i="17"/>
  <c r="N200" i="17"/>
  <c r="CB200" i="5"/>
  <c r="BQ78" i="5"/>
  <c r="AO187" i="5"/>
  <c r="AZ153" i="5"/>
  <c r="AD8" i="18"/>
  <c r="BP160" i="5"/>
  <c r="M189" i="5"/>
  <c r="CG165" i="17"/>
  <c r="DM59" i="5"/>
  <c r="AV179" i="5"/>
  <c r="CX193" i="17"/>
  <c r="CE40" i="17"/>
  <c r="CX160" i="5"/>
  <c r="CF194" i="5"/>
  <c r="BH67" i="5"/>
  <c r="AC44" i="5"/>
  <c r="M98" i="5"/>
  <c r="AD13" i="18"/>
  <c r="DB33" i="5"/>
  <c r="DI187" i="5"/>
  <c r="AP163" i="5"/>
  <c r="CB174" i="5"/>
  <c r="AT177" i="17"/>
  <c r="AI38" i="5"/>
  <c r="AA27" i="18"/>
  <c r="BU152" i="17"/>
  <c r="Y160" i="5"/>
  <c r="BZ163" i="17"/>
  <c r="AT124" i="5"/>
  <c r="CO52" i="5"/>
  <c r="BW112" i="5"/>
  <c r="AP180" i="5"/>
  <c r="DG161" i="17"/>
  <c r="BW15" i="5"/>
  <c r="BZ108" i="5"/>
  <c r="BT177" i="5"/>
  <c r="AD23" i="5"/>
  <c r="CQ197" i="17"/>
  <c r="R185" i="5"/>
  <c r="W186" i="5"/>
  <c r="CI158" i="5"/>
  <c r="DC14" i="18"/>
  <c r="AZ45" i="5"/>
  <c r="AV36" i="1"/>
  <c r="CF51" i="5"/>
  <c r="BV124" i="5"/>
  <c r="CK128" i="5"/>
  <c r="AJ76" i="5"/>
  <c r="BJ19" i="5"/>
  <c r="W10" i="17"/>
  <c r="CI99" i="5"/>
  <c r="DF40" i="17"/>
  <c r="BY181" i="17"/>
  <c r="AQ35" i="18"/>
  <c r="DD155" i="5"/>
  <c r="CT182" i="5"/>
  <c r="BB115" i="5"/>
  <c r="S171" i="5"/>
  <c r="AC22" i="5"/>
  <c r="AV14" i="5"/>
  <c r="AX128" i="5"/>
  <c r="BU103" i="5"/>
  <c r="BO175" i="5"/>
  <c r="BE51" i="5"/>
  <c r="AD158" i="5"/>
  <c r="BA157" i="5"/>
  <c r="DA111" i="5"/>
  <c r="R67" i="5"/>
  <c r="DG18" i="5"/>
  <c r="BU174" i="17"/>
  <c r="CU176" i="5"/>
  <c r="P96" i="5"/>
  <c r="CF110" i="5"/>
  <c r="AU16" i="18"/>
  <c r="AQ155" i="5"/>
  <c r="BW197" i="5"/>
  <c r="CH42" i="18"/>
  <c r="BG152" i="5"/>
  <c r="AW42" i="5"/>
  <c r="BN64" i="5"/>
  <c r="AP8" i="5"/>
  <c r="O168" i="5"/>
  <c r="DA165" i="1"/>
  <c r="W199" i="17"/>
  <c r="AU151" i="5"/>
  <c r="BC56" i="5"/>
  <c r="BI68" i="5"/>
  <c r="CD174" i="5"/>
  <c r="W158" i="1"/>
  <c r="AJ55" i="18"/>
  <c r="R39" i="5"/>
  <c r="BI24" i="5"/>
  <c r="DI33" i="17"/>
  <c r="BB22" i="17"/>
  <c r="CA128" i="5"/>
  <c r="U153" i="17"/>
  <c r="AA18" i="18"/>
  <c r="Q21" i="17"/>
  <c r="AT168" i="5"/>
  <c r="AH169" i="17"/>
  <c r="DF198" i="5"/>
  <c r="AZ173" i="17"/>
  <c r="CC153" i="17"/>
  <c r="BI95" i="5"/>
  <c r="CH186" i="1"/>
  <c r="T194" i="17"/>
  <c r="BA200" i="17"/>
  <c r="CB160" i="5"/>
  <c r="BM188" i="5"/>
  <c r="AB181" i="5"/>
  <c r="BA39" i="17"/>
  <c r="AV181" i="17"/>
  <c r="AM114" i="1"/>
  <c r="CF176" i="1"/>
  <c r="BE172" i="1"/>
  <c r="DG151" i="17"/>
  <c r="DL164" i="17"/>
  <c r="AD191" i="5"/>
  <c r="CL120" i="5"/>
  <c r="BI175" i="1"/>
  <c r="CD185" i="1"/>
  <c r="BS40" i="5"/>
  <c r="CQ80" i="5"/>
  <c r="AQ185" i="5"/>
  <c r="AN63" i="5"/>
  <c r="AK54" i="5"/>
  <c r="W124" i="5"/>
  <c r="BX187" i="5"/>
  <c r="CD182" i="5"/>
  <c r="CZ194" i="17"/>
  <c r="S131" i="5"/>
  <c r="AR172" i="17"/>
  <c r="CB180" i="1"/>
  <c r="CF10" i="18"/>
  <c r="U183" i="5"/>
  <c r="BF196" i="17"/>
  <c r="L159" i="5"/>
  <c r="CY156" i="17"/>
  <c r="DB195" i="17"/>
  <c r="Y200" i="5"/>
  <c r="AL167" i="5"/>
  <c r="CQ191" i="5"/>
  <c r="AU155" i="1"/>
  <c r="DA199" i="1"/>
  <c r="CS187" i="17"/>
  <c r="DA92" i="5"/>
  <c r="BA16" i="5"/>
  <c r="AN185" i="5"/>
  <c r="Y171" i="17"/>
  <c r="X186" i="5"/>
  <c r="AA193" i="1"/>
  <c r="BQ171" i="17"/>
  <c r="AJ184" i="17"/>
  <c r="DO94" i="5"/>
  <c r="DC188" i="5"/>
  <c r="CU180" i="17"/>
  <c r="CT56" i="5"/>
  <c r="BG9" i="17"/>
  <c r="DF120" i="5"/>
  <c r="DH91" i="5"/>
  <c r="BS107" i="5"/>
  <c r="CB181" i="5"/>
  <c r="BK180" i="17"/>
  <c r="BN192" i="1"/>
  <c r="AC164" i="1"/>
  <c r="AZ172" i="5"/>
  <c r="AQ178" i="5"/>
  <c r="DA158" i="5"/>
  <c r="Y105" i="5"/>
  <c r="BC161" i="17"/>
  <c r="Q154" i="17"/>
  <c r="DE154" i="5"/>
  <c r="Z183" i="5"/>
  <c r="CL192" i="5"/>
  <c r="DJ165" i="5"/>
  <c r="BU112" i="5"/>
  <c r="Z159" i="5"/>
  <c r="CY115" i="5"/>
  <c r="M57" i="5"/>
  <c r="AJ80" i="5"/>
  <c r="AW180" i="17"/>
  <c r="BS162" i="5"/>
  <c r="BY155" i="17"/>
  <c r="AR159" i="1"/>
  <c r="CI176" i="5"/>
  <c r="AG169" i="5"/>
  <c r="DL156" i="1"/>
  <c r="AD40" i="5"/>
  <c r="CQ185" i="17"/>
  <c r="AL57" i="5"/>
  <c r="BU166" i="1"/>
  <c r="BK151" i="17"/>
  <c r="BM154" i="17"/>
  <c r="CM166" i="5"/>
  <c r="CF200" i="5"/>
  <c r="DK185" i="17"/>
  <c r="CQ16" i="18"/>
  <c r="BL168" i="17"/>
  <c r="CA87" i="5"/>
  <c r="AE11" i="5"/>
  <c r="AJ185" i="5"/>
  <c r="AS64" i="5"/>
  <c r="AS62" i="5"/>
  <c r="BU169" i="1"/>
  <c r="AA22" i="5"/>
  <c r="CL187" i="1"/>
  <c r="L72" i="5"/>
  <c r="DD24" i="5"/>
  <c r="BN181" i="5"/>
  <c r="AD200" i="5"/>
  <c r="AC168" i="5"/>
  <c r="DH159" i="17"/>
  <c r="BE126" i="5"/>
  <c r="BO163" i="17"/>
  <c r="AP198" i="5"/>
  <c r="DA35" i="18"/>
  <c r="CA183" i="5"/>
  <c r="BG100" i="5"/>
  <c r="CX93" i="5"/>
  <c r="AH47" i="18"/>
  <c r="BQ76" i="5"/>
  <c r="BJ161" i="17"/>
  <c r="CY19" i="18"/>
  <c r="DJ170" i="5"/>
  <c r="CN172" i="5"/>
  <c r="AZ197" i="17"/>
  <c r="DD185" i="17"/>
  <c r="CS182" i="5"/>
  <c r="CZ161" i="5"/>
  <c r="DN155" i="5"/>
  <c r="AE162" i="5"/>
  <c r="DN79" i="5"/>
  <c r="DH63" i="5"/>
  <c r="AQ154" i="17"/>
  <c r="BO88" i="5"/>
  <c r="AV152" i="5"/>
  <c r="AY17" i="5"/>
  <c r="CO156" i="5"/>
  <c r="DF189" i="1"/>
  <c r="CN176" i="1"/>
  <c r="U35" i="18"/>
  <c r="DH9" i="5"/>
  <c r="BK78" i="5"/>
  <c r="AF152" i="5"/>
  <c r="CJ87" i="5"/>
  <c r="W28" i="18"/>
  <c r="DL15" i="18"/>
  <c r="CT29" i="5"/>
  <c r="CK22" i="17"/>
  <c r="CW101" i="1"/>
  <c r="CU173" i="17"/>
  <c r="Z162" i="17"/>
  <c r="AV190" i="5"/>
  <c r="CK151" i="1"/>
  <c r="AN156" i="17"/>
  <c r="AK160" i="1"/>
  <c r="AF193" i="5"/>
  <c r="M191" i="5"/>
  <c r="BH172" i="5"/>
  <c r="AW180" i="1"/>
  <c r="BI200" i="1"/>
  <c r="AV58" i="5"/>
  <c r="CR15" i="17"/>
  <c r="AG154" i="5"/>
  <c r="CJ193" i="17"/>
  <c r="AC71" i="5"/>
  <c r="CQ177" i="5"/>
  <c r="CW30" i="5"/>
  <c r="CR172" i="5"/>
  <c r="CH107" i="5"/>
  <c r="X182" i="5"/>
  <c r="BX193" i="1"/>
  <c r="L171" i="5"/>
  <c r="BL49" i="5"/>
  <c r="CW192" i="5"/>
  <c r="BK175" i="17"/>
  <c r="T187" i="5"/>
  <c r="BC106" i="5"/>
  <c r="AB163" i="17"/>
  <c r="U16" i="18"/>
  <c r="Y34" i="18"/>
  <c r="BY159" i="1"/>
  <c r="DE158" i="17"/>
  <c r="AZ154" i="5"/>
  <c r="DO168" i="5"/>
  <c r="CG58" i="5"/>
  <c r="AR126" i="5"/>
  <c r="Z30" i="5"/>
  <c r="CF106" i="5"/>
  <c r="BZ57" i="5"/>
  <c r="AA78" i="5"/>
  <c r="BR74" i="5"/>
  <c r="AU195" i="5"/>
  <c r="BS116" i="5"/>
  <c r="AC197" i="1"/>
  <c r="BK180" i="5"/>
  <c r="BM194" i="17"/>
  <c r="BZ155" i="5"/>
  <c r="CX18" i="18"/>
  <c r="AR180" i="17"/>
  <c r="CL182" i="1"/>
  <c r="BW172" i="17"/>
  <c r="CB177" i="5"/>
  <c r="AW166" i="17"/>
  <c r="X58" i="5"/>
  <c r="Q162" i="5"/>
  <c r="BR114" i="5"/>
  <c r="DA127" i="5"/>
  <c r="AX171" i="5"/>
  <c r="P74" i="5"/>
  <c r="DG163" i="5"/>
  <c r="AP195" i="5"/>
  <c r="BK186" i="5"/>
  <c r="CG169" i="1"/>
  <c r="CX180" i="5"/>
  <c r="DB163" i="1"/>
  <c r="DK98" i="5"/>
  <c r="DM158" i="17"/>
  <c r="DC100" i="5"/>
  <c r="L94" i="5"/>
  <c r="CR179" i="5"/>
  <c r="CP167" i="17"/>
  <c r="BQ170" i="1"/>
  <c r="CJ186" i="5"/>
  <c r="CM188" i="5"/>
  <c r="AF168" i="1"/>
  <c r="AP70" i="5"/>
  <c r="BD103" i="5"/>
  <c r="BV27" i="5"/>
  <c r="BZ168" i="5"/>
  <c r="AO96" i="5"/>
  <c r="AC169" i="5"/>
  <c r="AT92" i="5"/>
  <c r="DF105" i="5"/>
  <c r="O164" i="5"/>
  <c r="Y191" i="1"/>
  <c r="BC187" i="5"/>
  <c r="CA199" i="5"/>
  <c r="L114" i="5"/>
  <c r="DN169" i="5"/>
  <c r="DJ193" i="17"/>
  <c r="BW38" i="5"/>
  <c r="DE13" i="5"/>
  <c r="BG49" i="5"/>
  <c r="CT174" i="5"/>
  <c r="CQ159" i="5"/>
  <c r="AY26" i="5"/>
  <c r="BO50" i="5"/>
  <c r="AN182" i="17"/>
  <c r="CA165" i="5"/>
  <c r="DK26" i="18"/>
  <c r="CN154" i="17"/>
  <c r="DG151" i="5"/>
  <c r="Z177" i="17"/>
  <c r="BZ165" i="5"/>
  <c r="BO37" i="5"/>
  <c r="DD44" i="5"/>
  <c r="DG73" i="5"/>
  <c r="CQ28" i="18"/>
  <c r="AK75" i="5"/>
  <c r="AB38" i="5"/>
  <c r="AG14" i="18"/>
  <c r="BT198" i="5"/>
  <c r="AO26" i="18"/>
  <c r="BO188" i="17"/>
  <c r="L174" i="17"/>
  <c r="CA89" i="5"/>
  <c r="DM58" i="5"/>
  <c r="BX154" i="17"/>
  <c r="DM122" i="5"/>
  <c r="V10" i="18"/>
  <c r="S20" i="5"/>
  <c r="CB60" i="5"/>
  <c r="BI16" i="17"/>
  <c r="CF105" i="5"/>
  <c r="AO103" i="5"/>
  <c r="DI124" i="5"/>
  <c r="CV79" i="5"/>
  <c r="AD169" i="17"/>
  <c r="BU199" i="1"/>
  <c r="DF174" i="17"/>
  <c r="V188" i="5"/>
  <c r="AO68" i="5"/>
  <c r="M188" i="5"/>
  <c r="AK184" i="5"/>
  <c r="O195" i="5"/>
  <c r="CS188" i="1"/>
  <c r="DF188" i="1"/>
  <c r="DI36" i="5"/>
  <c r="N165" i="5"/>
  <c r="CC42" i="5"/>
  <c r="BF157" i="17"/>
  <c r="Y191" i="17"/>
  <c r="L170" i="5"/>
  <c r="X179" i="1"/>
  <c r="CV23" i="5"/>
  <c r="CZ176" i="17"/>
  <c r="AZ168" i="1"/>
  <c r="BJ176" i="17"/>
  <c r="CY180" i="5"/>
  <c r="AR55" i="5"/>
  <c r="CE91" i="5"/>
  <c r="AS13" i="18"/>
  <c r="BB79" i="5"/>
  <c r="AO53" i="18"/>
  <c r="CJ21" i="5"/>
  <c r="CX167" i="17"/>
  <c r="CR195" i="17"/>
  <c r="BW113" i="5"/>
  <c r="CL107" i="5"/>
  <c r="BI157" i="1"/>
  <c r="DD172" i="17"/>
  <c r="S30" i="5"/>
  <c r="DJ124" i="5"/>
  <c r="CR11" i="5"/>
  <c r="AN153" i="5"/>
  <c r="BH53" i="5"/>
  <c r="BI185" i="5"/>
  <c r="AI28" i="18"/>
  <c r="CQ68" i="5"/>
  <c r="S22" i="5"/>
  <c r="BJ173" i="1"/>
  <c r="CD184" i="17"/>
  <c r="AG174" i="17"/>
  <c r="BO157" i="1"/>
  <c r="DJ158" i="5"/>
  <c r="S180" i="17"/>
  <c r="AG160" i="5"/>
  <c r="CO195" i="5"/>
  <c r="S177" i="1"/>
  <c r="AA171" i="1"/>
  <c r="BI163" i="1"/>
  <c r="Q182" i="1"/>
  <c r="AB73" i="5"/>
  <c r="CV180" i="5"/>
  <c r="BN163" i="5"/>
  <c r="AK101" i="5"/>
  <c r="BI126" i="5"/>
  <c r="CF178" i="17"/>
  <c r="BI165" i="17"/>
  <c r="CB39" i="17"/>
  <c r="BE180" i="5"/>
  <c r="AH171" i="5"/>
  <c r="AE185" i="5"/>
  <c r="CX92" i="5"/>
  <c r="AC175" i="17"/>
  <c r="CU155" i="5"/>
  <c r="BT13" i="5"/>
  <c r="AA114" i="5"/>
  <c r="AK177" i="17"/>
  <c r="BS54" i="5"/>
  <c r="BI168" i="17"/>
  <c r="AU193" i="1"/>
  <c r="BJ186" i="17"/>
  <c r="AQ82" i="5"/>
  <c r="P177" i="17"/>
  <c r="BN42" i="5"/>
  <c r="CT152" i="5"/>
  <c r="AY111" i="5"/>
  <c r="L29" i="17"/>
  <c r="CS120" i="5"/>
  <c r="AH93" i="5"/>
  <c r="CN198" i="5"/>
  <c r="CO199" i="17"/>
  <c r="BZ165" i="17"/>
  <c r="AE196" i="17"/>
  <c r="CK182" i="17"/>
  <c r="AP28" i="18"/>
  <c r="X161" i="17"/>
  <c r="U13" i="18"/>
  <c r="BI23" i="18"/>
  <c r="DO177" i="17"/>
  <c r="CO56" i="18"/>
  <c r="BU200" i="17"/>
  <c r="Z94" i="5"/>
  <c r="CE181" i="1"/>
  <c r="CW193" i="5"/>
  <c r="DA81" i="5"/>
  <c r="AC193" i="1"/>
  <c r="BW164" i="5"/>
  <c r="AD85" i="5"/>
  <c r="DF190" i="17"/>
  <c r="AY156" i="1"/>
  <c r="CR115" i="5"/>
  <c r="CW106" i="5"/>
  <c r="BB60" i="5"/>
  <c r="CM22" i="18"/>
  <c r="CZ32" i="5"/>
  <c r="AM90" i="5"/>
  <c r="Q31" i="17"/>
  <c r="CR197" i="5"/>
  <c r="CW188" i="5"/>
  <c r="AA162" i="1"/>
  <c r="N166" i="1"/>
  <c r="CG173" i="5"/>
  <c r="BC192" i="17"/>
  <c r="DH163" i="1"/>
  <c r="BR174" i="1"/>
  <c r="DM181" i="1"/>
  <c r="AF197" i="5"/>
  <c r="S168" i="17"/>
  <c r="AO43" i="18"/>
  <c r="CQ160" i="17"/>
  <c r="W121" i="5"/>
  <c r="DH163" i="17"/>
  <c r="AR178" i="17"/>
  <c r="AE11" i="17"/>
  <c r="BM167" i="17"/>
  <c r="AJ179" i="17"/>
  <c r="W164" i="17"/>
  <c r="BP177" i="1"/>
  <c r="CW168" i="17"/>
  <c r="DD54" i="18"/>
  <c r="CS199" i="17"/>
  <c r="DO30" i="5"/>
  <c r="BW152" i="1"/>
  <c r="AU166" i="5"/>
  <c r="CB158" i="5"/>
  <c r="DN189" i="17"/>
  <c r="CJ151" i="17"/>
  <c r="AI158" i="1"/>
  <c r="CJ159" i="1"/>
  <c r="BO180" i="5"/>
  <c r="AU51" i="5"/>
  <c r="BH73" i="5"/>
  <c r="R161" i="5"/>
  <c r="BW151" i="17"/>
  <c r="BG29" i="18"/>
  <c r="BB198" i="17"/>
  <c r="AL128" i="5"/>
  <c r="CL39" i="17"/>
  <c r="AA112" i="5"/>
  <c r="CD162" i="17"/>
  <c r="U188" i="17"/>
  <c r="CR180" i="5"/>
  <c r="AI74" i="5"/>
  <c r="CU189" i="5"/>
  <c r="AA104" i="5"/>
  <c r="DN194" i="5"/>
  <c r="BY74" i="5"/>
  <c r="AR164" i="5"/>
  <c r="AT197" i="17"/>
  <c r="DH16" i="18"/>
  <c r="AV166" i="17"/>
  <c r="AA164" i="1"/>
  <c r="BE119" i="5"/>
  <c r="BR190" i="5"/>
  <c r="Y56" i="5"/>
  <c r="CV12" i="18"/>
  <c r="AF110" i="5"/>
  <c r="BB56" i="5"/>
  <c r="BL162" i="1"/>
  <c r="BO167" i="5"/>
  <c r="CF194" i="1"/>
  <c r="Z65" i="5"/>
  <c r="CD70" i="5"/>
  <c r="M52" i="18"/>
  <c r="DD178" i="17"/>
  <c r="CI104" i="5"/>
  <c r="AC171" i="17"/>
  <c r="O193" i="5"/>
  <c r="BB180" i="17"/>
  <c r="AC28" i="18"/>
  <c r="CR191" i="5"/>
  <c r="DF194" i="5"/>
  <c r="AA186" i="1"/>
  <c r="BW187" i="1"/>
  <c r="X155" i="1"/>
  <c r="Y38" i="5"/>
  <c r="DH176" i="5"/>
  <c r="AJ195" i="17"/>
  <c r="DO157" i="1"/>
  <c r="BN33" i="5"/>
  <c r="AS66" i="5"/>
  <c r="DO186" i="1"/>
  <c r="BN162" i="5"/>
  <c r="CN171" i="1"/>
  <c r="U193" i="5"/>
  <c r="AY177" i="17"/>
  <c r="AH199" i="5"/>
  <c r="BT40" i="18"/>
  <c r="CM191" i="17"/>
  <c r="DO71" i="5"/>
  <c r="CL74" i="5"/>
  <c r="AY62" i="5"/>
  <c r="AW10" i="5"/>
  <c r="BJ169" i="5"/>
  <c r="AL153" i="5"/>
  <c r="BA177" i="5"/>
  <c r="BT176" i="17"/>
  <c r="DC55" i="5"/>
  <c r="CJ27" i="5"/>
  <c r="AL109" i="5"/>
  <c r="V168" i="5"/>
  <c r="Q20" i="5"/>
  <c r="BX14" i="5"/>
  <c r="BG21" i="5"/>
  <c r="CQ77" i="5"/>
  <c r="AX125" i="5"/>
  <c r="BH41" i="18"/>
  <c r="AT166" i="5"/>
  <c r="AV151" i="5"/>
  <c r="V117" i="5"/>
  <c r="BM16" i="5"/>
  <c r="BR111" i="5"/>
  <c r="BF198" i="1"/>
  <c r="L193" i="5"/>
  <c r="CA37" i="18"/>
  <c r="AO185" i="1"/>
  <c r="DH168" i="17"/>
  <c r="CH42" i="5"/>
  <c r="DA125" i="5"/>
  <c r="BI9" i="18"/>
  <c r="BJ82" i="5"/>
  <c r="DG169" i="5"/>
  <c r="CL126" i="5"/>
  <c r="AI48" i="18"/>
  <c r="DD90" i="5"/>
  <c r="O27" i="17"/>
  <c r="AV161" i="5"/>
  <c r="BE155" i="5"/>
  <c r="BK195" i="5"/>
  <c r="M152" i="17"/>
  <c r="DI23" i="18"/>
  <c r="BN198" i="5"/>
  <c r="DF97" i="5"/>
  <c r="BS173" i="17"/>
  <c r="CB10" i="5"/>
  <c r="AS85" i="5"/>
  <c r="BI87" i="5"/>
  <c r="DN117" i="5"/>
  <c r="CI127" i="5"/>
  <c r="BA153" i="5"/>
  <c r="DN70" i="5"/>
  <c r="W179" i="5"/>
  <c r="CP117" i="5"/>
  <c r="S198" i="5"/>
  <c r="DD198" i="17"/>
  <c r="Q21" i="5"/>
  <c r="BI160" i="5"/>
  <c r="BO163" i="5"/>
  <c r="DH51" i="18"/>
  <c r="BS65" i="5"/>
  <c r="CW194" i="17"/>
  <c r="BM109" i="5"/>
  <c r="Y126" i="5"/>
  <c r="AQ193" i="5"/>
  <c r="BX169" i="17"/>
  <c r="CW169" i="1"/>
  <c r="CA200" i="1"/>
  <c r="W176" i="17"/>
  <c r="Z171" i="17"/>
  <c r="T188" i="17"/>
  <c r="V173" i="5"/>
  <c r="AP115" i="5"/>
  <c r="P128" i="5"/>
  <c r="Q104" i="5"/>
  <c r="BJ152" i="5"/>
  <c r="AD91" i="5"/>
  <c r="CI109" i="5"/>
  <c r="AH158" i="5"/>
  <c r="DM200" i="1"/>
  <c r="AG18" i="18"/>
  <c r="CW200" i="5"/>
  <c r="CX97" i="5"/>
  <c r="DO38" i="18"/>
  <c r="DI183" i="5"/>
  <c r="BM173" i="1"/>
  <c r="N154" i="5"/>
  <c r="AW182" i="17"/>
  <c r="AE181" i="5"/>
  <c r="CH53" i="18"/>
  <c r="BV51" i="18"/>
  <c r="BZ190" i="5"/>
  <c r="CC40" i="18"/>
  <c r="BG42" i="18"/>
  <c r="AJ196" i="5"/>
  <c r="AM185" i="17"/>
  <c r="AJ181" i="17"/>
  <c r="BD156" i="5"/>
  <c r="BB170" i="5"/>
  <c r="CL53" i="18"/>
  <c r="AN40" i="5"/>
  <c r="AY163" i="5"/>
  <c r="BD32" i="5"/>
  <c r="AF200" i="5"/>
  <c r="CK94" i="5"/>
  <c r="DC156" i="5"/>
  <c r="CL190" i="17"/>
  <c r="BY170" i="5"/>
  <c r="DA167" i="17"/>
  <c r="AZ159" i="17"/>
  <c r="BU186" i="1"/>
  <c r="AQ181" i="1"/>
  <c r="DF112" i="5"/>
  <c r="BM45" i="18"/>
  <c r="CX158" i="5"/>
  <c r="BT39" i="17"/>
  <c r="AH66" i="5"/>
  <c r="N152" i="5"/>
  <c r="BC64" i="5"/>
  <c r="CA163" i="5"/>
  <c r="DA153" i="17"/>
  <c r="DL171" i="17"/>
  <c r="U121" i="5"/>
  <c r="CQ53" i="5"/>
  <c r="CY43" i="5"/>
  <c r="BM20" i="18"/>
  <c r="Q29" i="5"/>
  <c r="AO53" i="5"/>
  <c r="BM70" i="5"/>
  <c r="CO58" i="5"/>
  <c r="BS105" i="1"/>
  <c r="CB42" i="18"/>
  <c r="CC16" i="17"/>
  <c r="AL63" i="5"/>
  <c r="BZ8" i="17"/>
  <c r="CF170" i="5"/>
  <c r="BW35" i="18"/>
  <c r="AN68" i="5"/>
  <c r="AA24" i="18"/>
  <c r="BT107" i="5"/>
  <c r="BG157" i="17"/>
  <c r="DF176" i="5"/>
  <c r="CM183" i="5"/>
  <c r="CK158" i="1"/>
  <c r="CD194" i="1"/>
  <c r="AL23" i="5"/>
  <c r="W179" i="17"/>
  <c r="DJ47" i="18"/>
  <c r="CG161" i="17"/>
  <c r="CM171" i="17"/>
  <c r="AH126" i="5"/>
  <c r="DL163" i="5"/>
  <c r="DD56" i="18"/>
  <c r="DH172" i="5"/>
  <c r="DO86" i="5"/>
  <c r="CB180" i="5"/>
  <c r="BM54" i="5"/>
  <c r="AX184" i="5"/>
  <c r="BS10" i="5"/>
  <c r="BW153" i="5"/>
  <c r="CO167" i="5"/>
  <c r="AN101" i="5"/>
  <c r="CU186" i="17"/>
  <c r="CF121" i="5"/>
  <c r="BF188" i="17"/>
  <c r="AW181" i="5"/>
  <c r="AP177" i="5"/>
  <c r="CR169" i="5"/>
  <c r="BQ166" i="1"/>
  <c r="AL171" i="1"/>
  <c r="CF168" i="17"/>
  <c r="AJ199" i="1"/>
  <c r="AA183" i="17"/>
  <c r="BY181" i="5"/>
  <c r="CE175" i="17"/>
  <c r="CG27" i="18"/>
  <c r="CR176" i="17"/>
  <c r="CX19" i="5"/>
  <c r="BQ182" i="17"/>
  <c r="BX176" i="5"/>
  <c r="DL34" i="18"/>
  <c r="CQ73" i="5"/>
  <c r="AL175" i="1"/>
  <c r="BE156" i="17"/>
  <c r="AG156" i="1"/>
  <c r="AM192" i="5"/>
  <c r="CU166" i="17"/>
  <c r="AR97" i="5"/>
  <c r="AO185" i="17"/>
  <c r="BK89" i="5"/>
  <c r="DA194" i="5"/>
  <c r="AT175" i="17"/>
  <c r="DL187" i="17"/>
  <c r="BV196" i="17"/>
  <c r="CN153" i="17"/>
  <c r="AX41" i="5"/>
  <c r="CZ156" i="17"/>
  <c r="CZ10" i="5"/>
  <c r="CF184" i="5"/>
  <c r="AT116" i="5"/>
  <c r="DB167" i="17"/>
  <c r="CR195" i="1"/>
  <c r="BS188" i="5"/>
  <c r="W188" i="1"/>
  <c r="CG16" i="18"/>
  <c r="BW70" i="5"/>
  <c r="BU98" i="5"/>
  <c r="R88" i="5"/>
  <c r="BC177" i="17"/>
  <c r="CT198" i="1"/>
  <c r="CT66" i="5"/>
  <c r="DA200" i="5"/>
  <c r="DK165" i="1"/>
  <c r="CT39" i="17"/>
  <c r="AC175" i="5"/>
  <c r="CI180" i="5"/>
  <c r="AX181" i="17"/>
  <c r="BE101" i="5"/>
  <c r="AX167" i="5"/>
  <c r="AH37" i="5"/>
  <c r="BQ189" i="5"/>
  <c r="AP104" i="5"/>
  <c r="BG198" i="5"/>
  <c r="U31" i="5"/>
  <c r="AK161" i="5"/>
  <c r="DE162" i="5"/>
  <c r="DK39" i="5"/>
  <c r="DB97" i="5"/>
  <c r="DF188" i="17"/>
  <c r="V164" i="5"/>
  <c r="Q189" i="17"/>
  <c r="BA109" i="5"/>
  <c r="DH117" i="5"/>
  <c r="BG159" i="5"/>
  <c r="BJ185" i="5"/>
  <c r="U96" i="5"/>
  <c r="AH100" i="5"/>
  <c r="N33" i="5"/>
  <c r="BH190" i="5"/>
  <c r="CG169" i="5"/>
  <c r="CX168" i="5"/>
  <c r="AE180" i="1"/>
  <c r="AA169" i="1"/>
  <c r="BG126" i="5"/>
  <c r="BU65" i="5"/>
  <c r="AQ114" i="5"/>
  <c r="T43" i="5"/>
  <c r="U195" i="5"/>
  <c r="DH89" i="1"/>
  <c r="CD46" i="18"/>
  <c r="M15" i="17"/>
  <c r="BD196" i="17"/>
  <c r="CH71" i="5"/>
  <c r="CT36" i="18"/>
  <c r="DF87" i="5"/>
  <c r="AU194" i="5"/>
  <c r="CH177" i="1"/>
  <c r="CM178" i="5"/>
  <c r="BI155" i="5"/>
  <c r="BU157" i="17"/>
  <c r="DN8" i="5"/>
  <c r="BZ77" i="5"/>
  <c r="AK186" i="1"/>
  <c r="AZ193" i="5"/>
  <c r="DA178" i="17"/>
  <c r="DC164" i="17"/>
  <c r="DH187" i="17"/>
  <c r="DM153" i="5"/>
  <c r="CR187" i="17"/>
  <c r="BZ179" i="17"/>
  <c r="X169" i="17"/>
  <c r="BF174" i="1"/>
  <c r="AW57" i="5"/>
  <c r="BW108" i="5"/>
  <c r="BD43" i="5"/>
  <c r="T76" i="5"/>
  <c r="CH8" i="5"/>
  <c r="BR53" i="5"/>
  <c r="AA191" i="5"/>
  <c r="CA152" i="17"/>
  <c r="Y194" i="1"/>
  <c r="CC191" i="5"/>
  <c r="BQ166" i="5"/>
  <c r="AD40" i="17"/>
  <c r="N56" i="18"/>
  <c r="CT177" i="5"/>
  <c r="AX103" i="5"/>
  <c r="DC195" i="1"/>
  <c r="AL102" i="5"/>
  <c r="BQ39" i="17"/>
  <c r="DF195" i="5"/>
  <c r="AY176" i="5"/>
  <c r="CX13" i="18"/>
  <c r="DM183" i="5"/>
  <c r="BO164" i="5"/>
  <c r="Y9" i="5"/>
  <c r="O27" i="5"/>
  <c r="DL39" i="17"/>
  <c r="CE187" i="5"/>
  <c r="DM198" i="5"/>
  <c r="AY200" i="5"/>
  <c r="W41" i="18"/>
  <c r="W155" i="5"/>
  <c r="BH199" i="5"/>
  <c r="CJ162" i="17"/>
  <c r="AJ168" i="5"/>
  <c r="BW190" i="5"/>
  <c r="V34" i="18"/>
  <c r="BI12" i="5"/>
  <c r="DF163" i="5"/>
  <c r="CT161" i="5"/>
  <c r="CR196" i="5"/>
  <c r="CP200" i="5"/>
  <c r="BB170" i="17"/>
  <c r="R178" i="5"/>
  <c r="AR115" i="5"/>
  <c r="AA167" i="5"/>
  <c r="BS31" i="17"/>
  <c r="AV159" i="5"/>
  <c r="AB49" i="5"/>
  <c r="BV78" i="5"/>
  <c r="BY109" i="5"/>
  <c r="CW164" i="5"/>
  <c r="BO175" i="17"/>
  <c r="X119" i="5"/>
  <c r="X116" i="5"/>
  <c r="CO182" i="17"/>
  <c r="DN112" i="5"/>
  <c r="AT154" i="1"/>
  <c r="CN125" i="5"/>
  <c r="BI188" i="5"/>
  <c r="BC14" i="18"/>
  <c r="AH15" i="18"/>
  <c r="BY13" i="18"/>
  <c r="AV196" i="1"/>
  <c r="AO194" i="17"/>
  <c r="BN76" i="5"/>
  <c r="DG77" i="5"/>
  <c r="P186" i="5"/>
  <c r="CX25" i="5"/>
  <c r="X158" i="5"/>
  <c r="R106" i="5"/>
  <c r="P167" i="5"/>
  <c r="BX152" i="17"/>
  <c r="DL169" i="17"/>
  <c r="CG34" i="5"/>
  <c r="DE159" i="5"/>
  <c r="BG185" i="17"/>
  <c r="CH157" i="1"/>
  <c r="CQ188" i="5"/>
  <c r="DE184" i="5"/>
  <c r="AE168" i="5"/>
  <c r="AU160" i="1"/>
  <c r="CI154" i="1"/>
  <c r="BD60" i="5"/>
  <c r="DH39" i="18"/>
  <c r="AK199" i="5"/>
  <c r="AI71" i="5"/>
  <c r="DB163" i="5"/>
  <c r="AH18" i="5"/>
  <c r="BU90" i="5"/>
  <c r="BS155" i="1"/>
  <c r="CB173" i="17"/>
  <c r="DN8" i="18"/>
  <c r="AM60" i="5"/>
  <c r="Z111" i="5"/>
  <c r="BF92" i="5"/>
  <c r="M124" i="5"/>
  <c r="BW16" i="17"/>
  <c r="AG39" i="5"/>
  <c r="P57" i="5"/>
  <c r="BS158" i="17"/>
  <c r="CD22" i="5"/>
  <c r="BE188" i="1"/>
  <c r="BB103" i="5"/>
  <c r="DI123" i="5"/>
  <c r="CV151" i="5"/>
  <c r="AV188" i="5"/>
  <c r="U79" i="5"/>
  <c r="CX22" i="18"/>
  <c r="O163" i="1"/>
  <c r="BM31" i="5"/>
  <c r="CI167" i="17"/>
  <c r="DD184" i="17"/>
  <c r="L161" i="1"/>
  <c r="DI178" i="5"/>
  <c r="AU164" i="17"/>
  <c r="CE154" i="1"/>
  <c r="DG168" i="17"/>
  <c r="CX200" i="5"/>
  <c r="CJ165" i="17"/>
  <c r="CJ180" i="1"/>
  <c r="BB192" i="5"/>
  <c r="BW181" i="17"/>
  <c r="AJ31" i="5"/>
  <c r="AW25" i="5"/>
  <c r="DA107" i="5"/>
  <c r="CE184" i="1"/>
  <c r="BW194" i="17"/>
  <c r="AC151" i="5"/>
  <c r="BP40" i="17"/>
  <c r="BZ161" i="17"/>
  <c r="BK77" i="5"/>
  <c r="CC173" i="17"/>
  <c r="BW168" i="5"/>
  <c r="CN180" i="5"/>
  <c r="AX84" i="5"/>
  <c r="BO200" i="5"/>
  <c r="AR176" i="5"/>
  <c r="BX193" i="5"/>
  <c r="AD174" i="5"/>
  <c r="BC188" i="5"/>
  <c r="AF165" i="5"/>
  <c r="AD188" i="5"/>
  <c r="AC158" i="17"/>
  <c r="BD61" i="5"/>
  <c r="Q27" i="17"/>
  <c r="CM187" i="5"/>
  <c r="CT18" i="5"/>
  <c r="AJ122" i="5"/>
  <c r="L25" i="18"/>
  <c r="AD179" i="17"/>
  <c r="Z191" i="17"/>
  <c r="DD180" i="1"/>
  <c r="AV61" i="5"/>
  <c r="BZ183" i="17"/>
  <c r="CD65" i="5"/>
  <c r="DJ169" i="5"/>
  <c r="BE128" i="5"/>
  <c r="AT190" i="5"/>
  <c r="W177" i="5"/>
  <c r="AD153" i="17"/>
  <c r="CG181" i="5"/>
  <c r="CS197" i="17"/>
  <c r="AL170" i="5"/>
  <c r="DH157" i="5"/>
  <c r="L48" i="18"/>
  <c r="O43" i="5"/>
  <c r="N87" i="5"/>
  <c r="BF61" i="5"/>
  <c r="DL173" i="17"/>
  <c r="AO189" i="5"/>
  <c r="BT185" i="5"/>
  <c r="Z74" i="5"/>
  <c r="AT55" i="5"/>
  <c r="CG23" i="5"/>
  <c r="CG39" i="17"/>
  <c r="BV193" i="17"/>
  <c r="BY160" i="5"/>
  <c r="CU118" i="5"/>
  <c r="DA170" i="5"/>
  <c r="DO36" i="5"/>
  <c r="BZ158" i="5"/>
  <c r="CH194" i="5"/>
  <c r="AV185" i="5"/>
  <c r="CH27" i="18"/>
  <c r="N10" i="5"/>
  <c r="AS158" i="5"/>
  <c r="BP15" i="18"/>
  <c r="T20" i="18"/>
  <c r="AD39" i="17"/>
  <c r="BL177" i="5"/>
  <c r="BT102" i="5"/>
  <c r="BL15" i="5"/>
  <c r="CJ165" i="1"/>
  <c r="BJ188" i="1"/>
  <c r="AG40" i="17"/>
  <c r="AW185" i="5"/>
  <c r="CK196" i="5"/>
  <c r="BT200" i="5"/>
  <c r="DM96" i="5"/>
  <c r="AQ175" i="5"/>
  <c r="O181" i="17"/>
  <c r="BV156" i="5"/>
  <c r="BP176" i="5"/>
  <c r="CR100" i="5"/>
  <c r="AE45" i="18"/>
  <c r="T38" i="5"/>
  <c r="BZ194" i="5"/>
  <c r="BH159" i="5"/>
  <c r="AW95" i="5"/>
  <c r="AP93" i="5"/>
  <c r="AR155" i="5"/>
  <c r="AT54" i="18"/>
  <c r="N70" i="5"/>
  <c r="Q56" i="5"/>
  <c r="CL54" i="5"/>
  <c r="BN13" i="18"/>
  <c r="BY42" i="5"/>
  <c r="BF105" i="5"/>
  <c r="AE34" i="18"/>
  <c r="T37" i="5"/>
  <c r="AF79" i="5"/>
  <c r="S169" i="5"/>
  <c r="CM154" i="17"/>
  <c r="W172" i="17"/>
  <c r="BV191" i="17"/>
  <c r="CX195" i="5"/>
  <c r="DJ79" i="5"/>
  <c r="CN46" i="5"/>
  <c r="CF52" i="5"/>
  <c r="BE68" i="5"/>
  <c r="AY45" i="5"/>
  <c r="AA173" i="5"/>
  <c r="DI151" i="5"/>
  <c r="Z123" i="5"/>
  <c r="AL9" i="18"/>
  <c r="V174" i="17"/>
  <c r="AK17" i="18"/>
  <c r="CA53" i="18"/>
  <c r="AY104" i="5"/>
  <c r="AG197" i="1"/>
  <c r="DK126" i="5"/>
  <c r="M197" i="5"/>
  <c r="AW172" i="5"/>
  <c r="CG175" i="17"/>
  <c r="DF177" i="5"/>
  <c r="BP32" i="18"/>
  <c r="CA37" i="5"/>
  <c r="V79" i="5"/>
  <c r="BE49" i="18"/>
  <c r="CW72" i="5"/>
  <c r="BY64" i="5"/>
  <c r="CX192" i="5"/>
  <c r="BG175" i="5"/>
  <c r="T175" i="5"/>
  <c r="AW29" i="18"/>
  <c r="W57" i="5"/>
  <c r="CQ169" i="17"/>
  <c r="Z56" i="18"/>
  <c r="BL196" i="17"/>
  <c r="Z186" i="1"/>
  <c r="BG197" i="1"/>
  <c r="AJ153" i="17"/>
  <c r="AM159" i="17"/>
  <c r="BQ183" i="17"/>
  <c r="AY195" i="5"/>
  <c r="AP103" i="5"/>
  <c r="BI109" i="5"/>
  <c r="AE65" i="5"/>
  <c r="CU190" i="5"/>
  <c r="DL57" i="5"/>
  <c r="CO27" i="5"/>
  <c r="AS26" i="18"/>
  <c r="AI166" i="1"/>
  <c r="AZ166" i="5"/>
  <c r="DD101" i="5"/>
  <c r="CJ60" i="5"/>
  <c r="CU59" i="5"/>
  <c r="DJ89" i="5"/>
  <c r="AM18" i="5"/>
  <c r="CP25" i="18"/>
  <c r="AV167" i="5"/>
  <c r="BT40" i="17"/>
  <c r="DF114" i="5"/>
  <c r="BK169" i="17"/>
  <c r="BF50" i="5"/>
  <c r="DA114" i="5"/>
  <c r="CK115" i="5"/>
  <c r="AL186" i="17"/>
  <c r="CE10" i="18"/>
  <c r="AN116" i="5"/>
  <c r="BO52" i="5"/>
  <c r="BN197" i="17"/>
  <c r="BG20" i="18"/>
  <c r="AK158" i="5"/>
  <c r="AG171" i="5"/>
  <c r="BV28" i="18"/>
  <c r="CC30" i="17"/>
  <c r="BY44" i="1"/>
  <c r="CW62" i="5"/>
  <c r="AB184" i="1"/>
  <c r="AD164" i="17"/>
  <c r="BT49" i="18"/>
  <c r="DC162" i="5"/>
  <c r="AX67" i="5"/>
  <c r="BX94" i="5"/>
  <c r="CI22" i="5"/>
  <c r="CT14" i="5"/>
  <c r="AK35" i="18"/>
  <c r="BX191" i="5"/>
  <c r="AF199" i="5"/>
  <c r="M23" i="5"/>
  <c r="U162" i="5"/>
  <c r="CV11" i="18"/>
  <c r="AG77" i="5"/>
  <c r="BW23" i="5"/>
  <c r="AV13" i="17"/>
  <c r="CR158" i="5"/>
  <c r="BM25" i="5"/>
  <c r="CI165" i="5"/>
  <c r="BX93" i="5"/>
  <c r="AF86" i="5"/>
  <c r="S40" i="18"/>
  <c r="AE100" i="5"/>
  <c r="BM195" i="5"/>
  <c r="AE81" i="5"/>
  <c r="CO156" i="17"/>
  <c r="DA63" i="5"/>
  <c r="CJ175" i="1"/>
  <c r="CK125" i="5"/>
  <c r="AH101" i="5"/>
  <c r="AD39" i="18"/>
  <c r="BH26" i="17"/>
  <c r="BF161" i="5"/>
  <c r="N52" i="5"/>
  <c r="U196" i="5"/>
  <c r="BZ188" i="1"/>
  <c r="BZ61" i="5"/>
  <c r="DD180" i="17"/>
  <c r="BW59" i="5"/>
  <c r="V88" i="5"/>
  <c r="CI191" i="5"/>
  <c r="U168" i="5"/>
  <c r="DB23" i="18"/>
  <c r="AQ57" i="1"/>
  <c r="BV165" i="5"/>
  <c r="N19" i="18"/>
  <c r="BO18" i="17"/>
  <c r="BE22" i="17"/>
  <c r="AM75" i="5"/>
  <c r="R60" i="5"/>
  <c r="AJ34" i="5"/>
  <c r="CD54" i="18"/>
  <c r="BL29" i="5"/>
  <c r="BB183" i="5"/>
  <c r="AN187" i="17"/>
  <c r="AK116" i="5"/>
  <c r="BY52" i="18"/>
  <c r="CZ26" i="18"/>
  <c r="CZ69" i="5"/>
  <c r="P18" i="18"/>
  <c r="BY162" i="5"/>
  <c r="L8" i="17"/>
  <c r="AQ126" i="5"/>
  <c r="DO12" i="18"/>
  <c r="DO125" i="5"/>
  <c r="AV49" i="18"/>
  <c r="CW66" i="5"/>
  <c r="BG54" i="5"/>
  <c r="T111" i="5"/>
  <c r="U34" i="18"/>
  <c r="AV21" i="1"/>
  <c r="CK33" i="18"/>
  <c r="AU26" i="5"/>
  <c r="DA36" i="17"/>
  <c r="CH22" i="17"/>
  <c r="BB8" i="17"/>
  <c r="BG65" i="5"/>
  <c r="AN12" i="5"/>
  <c r="CD194" i="17"/>
  <c r="Z195" i="17"/>
  <c r="AQ179" i="5"/>
  <c r="BX15" i="5"/>
  <c r="BV35" i="5"/>
  <c r="M23" i="18"/>
  <c r="DG48" i="18"/>
  <c r="BB166" i="5"/>
  <c r="BN159" i="5"/>
  <c r="BX87" i="5"/>
  <c r="CL106" i="5"/>
  <c r="AM30" i="18"/>
  <c r="AZ77" i="5"/>
  <c r="DK122" i="5"/>
  <c r="BC28" i="5"/>
  <c r="AG14" i="5"/>
  <c r="DA36" i="18"/>
  <c r="DK117" i="5"/>
  <c r="AJ106" i="5"/>
  <c r="BI190" i="17"/>
  <c r="BP95" i="5"/>
  <c r="AW88" i="5"/>
  <c r="DE23" i="18"/>
  <c r="AS156" i="5"/>
  <c r="DH126" i="5"/>
  <c r="CE163" i="5"/>
  <c r="Q9" i="5"/>
  <c r="CY193" i="5"/>
  <c r="AG157" i="5"/>
  <c r="BY101" i="5"/>
  <c r="DM33" i="5"/>
  <c r="AV22" i="18"/>
  <c r="BN32" i="18"/>
  <c r="DB171" i="5"/>
  <c r="AT171" i="1"/>
  <c r="BW169" i="5"/>
  <c r="CR185" i="5"/>
  <c r="AC162" i="17"/>
  <c r="Y166" i="5"/>
  <c r="CA103" i="5"/>
  <c r="CG88" i="5"/>
  <c r="DN92" i="5"/>
  <c r="AB74" i="5"/>
  <c r="CO180" i="5"/>
  <c r="AE113" i="5"/>
  <c r="CW19" i="18"/>
  <c r="AL86" i="5"/>
  <c r="AK41" i="18"/>
  <c r="BC167" i="1"/>
  <c r="CW54" i="18"/>
  <c r="BG101" i="5"/>
  <c r="AB90" i="5"/>
  <c r="BH194" i="5"/>
  <c r="BY190" i="5"/>
  <c r="AE197" i="5"/>
  <c r="BG116" i="5"/>
  <c r="O43" i="18"/>
  <c r="CT67" i="5"/>
  <c r="BY73" i="5"/>
  <c r="AH42" i="5"/>
  <c r="DA94" i="5"/>
  <c r="CE190" i="17"/>
  <c r="DJ90" i="5"/>
  <c r="CM164" i="5"/>
  <c r="CS158" i="5"/>
  <c r="DO164" i="5"/>
  <c r="R58" i="5"/>
  <c r="BV158" i="17"/>
  <c r="AW126" i="5"/>
  <c r="DM30" i="5"/>
  <c r="CJ27" i="18"/>
  <c r="CU39" i="18"/>
  <c r="Z57" i="5"/>
  <c r="W95" i="5"/>
  <c r="DC39" i="18"/>
  <c r="CI80" i="5"/>
  <c r="CP170" i="5"/>
  <c r="BZ79" i="5"/>
  <c r="BZ91" i="5"/>
  <c r="BH188" i="5"/>
  <c r="CN18" i="17"/>
  <c r="BC42" i="18"/>
  <c r="CL70" i="5"/>
  <c r="CJ151" i="5"/>
  <c r="CD33" i="18"/>
  <c r="CF30" i="17"/>
  <c r="CS16" i="18"/>
  <c r="S27" i="18"/>
  <c r="BC28" i="17"/>
  <c r="BX59" i="5"/>
  <c r="BE183" i="17"/>
  <c r="AS97" i="5"/>
  <c r="AQ162" i="5"/>
  <c r="DA74" i="5"/>
  <c r="CB54" i="5"/>
  <c r="BX60" i="5"/>
  <c r="AS19" i="17"/>
  <c r="T22" i="5"/>
  <c r="DD49" i="5"/>
  <c r="BB62" i="5"/>
  <c r="BJ14" i="1"/>
  <c r="BX51" i="18"/>
  <c r="CG18" i="5"/>
  <c r="BQ35" i="18"/>
  <c r="DM68" i="5"/>
  <c r="BU12" i="5"/>
  <c r="BB43" i="5"/>
  <c r="BB48" i="5"/>
  <c r="AV195" i="1"/>
  <c r="BJ60" i="5"/>
  <c r="AX14" i="18"/>
  <c r="BY41" i="18"/>
  <c r="BU117" i="5"/>
  <c r="BU37" i="18"/>
  <c r="AQ120" i="5"/>
  <c r="M62" i="5"/>
  <c r="AM34" i="5"/>
  <c r="BT11" i="5"/>
  <c r="BV116" i="5"/>
  <c r="DN62" i="5"/>
  <c r="DJ118" i="5"/>
  <c r="DD39" i="18"/>
  <c r="BT21" i="18"/>
  <c r="DB55" i="5"/>
  <c r="AB57" i="5"/>
  <c r="AD157" i="17"/>
  <c r="AY183" i="17"/>
  <c r="DM154" i="5"/>
  <c r="CQ23" i="18"/>
  <c r="R35" i="18"/>
  <c r="W76" i="5"/>
  <c r="AC87" i="5"/>
  <c r="BC176" i="1"/>
  <c r="CQ41" i="5"/>
  <c r="BS157" i="1"/>
  <c r="AV22" i="5"/>
  <c r="AN40" i="17"/>
  <c r="BV155" i="5"/>
  <c r="BP152" i="17"/>
  <c r="N50" i="18"/>
  <c r="CI90" i="5"/>
  <c r="CQ11" i="18"/>
  <c r="AT83" i="5"/>
  <c r="CB112" i="5"/>
  <c r="AS38" i="5"/>
  <c r="AM168" i="5"/>
  <c r="AF153" i="17"/>
  <c r="Z174" i="5"/>
  <c r="AG51" i="5"/>
  <c r="DJ108" i="5"/>
  <c r="BK151" i="5"/>
  <c r="CN196" i="5"/>
  <c r="DA52" i="5"/>
  <c r="CJ31" i="5"/>
  <c r="AP36" i="17"/>
  <c r="CD57" i="5"/>
  <c r="BO35" i="18"/>
  <c r="X12" i="18"/>
  <c r="AG121" i="5"/>
  <c r="DB49" i="18"/>
  <c r="BA195" i="5"/>
  <c r="BO151" i="5"/>
  <c r="AB114" i="5"/>
  <c r="W196" i="17"/>
  <c r="DB165" i="17"/>
  <c r="CA47" i="18"/>
  <c r="S36" i="18"/>
  <c r="CZ92" i="5"/>
  <c r="DL92" i="5"/>
  <c r="DI34" i="5"/>
  <c r="BE91" i="5"/>
  <c r="L161" i="5"/>
  <c r="DE20" i="18"/>
  <c r="AP178" i="5"/>
  <c r="AT78" i="5"/>
  <c r="CK180" i="5"/>
  <c r="CT35" i="18"/>
  <c r="DI190" i="1"/>
  <c r="W119" i="5"/>
  <c r="BV81" i="5"/>
  <c r="DG13" i="5"/>
  <c r="BB54" i="18"/>
  <c r="CX53" i="18"/>
  <c r="V19" i="5"/>
  <c r="BT160" i="17"/>
  <c r="AV29" i="17"/>
  <c r="AC39" i="17"/>
  <c r="DN154" i="17"/>
  <c r="CZ172" i="5"/>
  <c r="BH152" i="17"/>
  <c r="AF174" i="1"/>
  <c r="CC87" i="5"/>
  <c r="R32" i="5"/>
  <c r="BG152" i="17"/>
  <c r="BS59" i="5"/>
  <c r="DO79" i="5"/>
  <c r="CV29" i="5"/>
  <c r="DF83" i="5"/>
  <c r="CQ26" i="18"/>
  <c r="BC53" i="5"/>
  <c r="CS119" i="5"/>
  <c r="CG12" i="5"/>
  <c r="AH77" i="5"/>
  <c r="CX194" i="17"/>
  <c r="CW195" i="1"/>
  <c r="BD26" i="18"/>
  <c r="M63" i="5"/>
  <c r="AF183" i="5"/>
  <c r="DE90" i="5"/>
  <c r="AY191" i="5"/>
  <c r="BM122" i="5"/>
  <c r="U9" i="17"/>
  <c r="N54" i="18"/>
  <c r="BX70" i="5"/>
  <c r="BT24" i="5"/>
  <c r="BH78" i="5"/>
  <c r="DO68" i="5"/>
  <c r="AJ39" i="18"/>
  <c r="N42" i="18"/>
  <c r="DB25" i="18"/>
  <c r="BX160" i="5"/>
  <c r="P24" i="5"/>
  <c r="T44" i="18"/>
  <c r="CK17" i="5"/>
  <c r="AL67" i="1"/>
  <c r="CW38" i="18"/>
  <c r="BK20" i="5"/>
  <c r="BG35" i="5"/>
  <c r="Y124" i="5"/>
  <c r="CJ156" i="5"/>
  <c r="CO51" i="1"/>
  <c r="Y121" i="5"/>
  <c r="W123" i="5"/>
  <c r="CS50" i="18"/>
  <c r="DN47" i="5"/>
  <c r="DA180" i="5"/>
  <c r="BP170" i="5"/>
  <c r="BF200" i="5"/>
  <c r="BZ39" i="17"/>
  <c r="AE18" i="18"/>
  <c r="CI53" i="18"/>
  <c r="R126" i="5"/>
  <c r="AO179" i="17"/>
  <c r="CY152" i="17"/>
  <c r="BZ162" i="17"/>
  <c r="X102" i="5"/>
  <c r="CV126" i="5"/>
  <c r="CB198" i="5"/>
  <c r="CJ165" i="5"/>
  <c r="X128" i="5"/>
  <c r="DK173" i="5"/>
  <c r="DG181" i="5"/>
  <c r="CF117" i="5"/>
  <c r="W80" i="5"/>
  <c r="CY8" i="5"/>
  <c r="T182" i="5"/>
  <c r="BG158" i="5"/>
  <c r="AW191" i="17"/>
  <c r="CN178" i="5"/>
  <c r="DM61" i="5"/>
  <c r="CH163" i="17"/>
  <c r="BB194" i="17"/>
  <c r="AV112" i="5"/>
  <c r="CK152" i="5"/>
  <c r="AC166" i="5"/>
  <c r="Y22" i="5"/>
  <c r="N68" i="5"/>
  <c r="CM99" i="5"/>
  <c r="BU115" i="5"/>
  <c r="AL167" i="17"/>
  <c r="CM197" i="5"/>
  <c r="DL88" i="5"/>
  <c r="AL26" i="18"/>
  <c r="CV200" i="17"/>
  <c r="BS182" i="5"/>
  <c r="V154" i="5"/>
  <c r="AF78" i="5"/>
  <c r="DL53" i="18"/>
  <c r="BR11" i="5"/>
  <c r="BG161" i="17"/>
  <c r="CO106" i="5"/>
  <c r="AZ86" i="5"/>
  <c r="BV19" i="17"/>
  <c r="N108" i="5"/>
  <c r="BC178" i="5"/>
  <c r="CT57" i="5"/>
  <c r="BR178" i="17"/>
  <c r="BX47" i="5"/>
  <c r="O180" i="5"/>
  <c r="AD117" i="5"/>
  <c r="BQ167" i="5"/>
  <c r="DL20" i="5"/>
  <c r="BL101" i="5"/>
  <c r="AP65" i="5"/>
  <c r="CD100" i="5"/>
  <c r="BH89" i="5"/>
  <c r="CV87" i="5"/>
  <c r="W154" i="5"/>
  <c r="BA66" i="5"/>
  <c r="BW167" i="17"/>
  <c r="CN75" i="5"/>
  <c r="AM53" i="5"/>
  <c r="CA120" i="5"/>
  <c r="DC163" i="1"/>
  <c r="AX86" i="5"/>
  <c r="BX56" i="18"/>
  <c r="CW50" i="18"/>
  <c r="Y66" i="5"/>
  <c r="AK162" i="17"/>
  <c r="CJ24" i="18"/>
  <c r="CZ13" i="5"/>
  <c r="AG81" i="5"/>
  <c r="BB29" i="5"/>
  <c r="CW23" i="5"/>
  <c r="CR51" i="18"/>
  <c r="DA161" i="5"/>
  <c r="AE179" i="5"/>
  <c r="CD187" i="17"/>
  <c r="S186" i="5"/>
  <c r="CF40" i="5"/>
  <c r="BC180" i="17"/>
  <c r="W52" i="18"/>
  <c r="CO8" i="5"/>
  <c r="DJ29" i="18"/>
  <c r="DC58" i="5"/>
  <c r="CD119" i="5"/>
  <c r="W64" i="5"/>
  <c r="AW45" i="5"/>
  <c r="CM45" i="18"/>
  <c r="CB184" i="17"/>
  <c r="DO60" i="5"/>
  <c r="CT128" i="5"/>
  <c r="AI14" i="17"/>
  <c r="CY170" i="5"/>
  <c r="DH41" i="1"/>
  <c r="AI54" i="18"/>
  <c r="AE20" i="1"/>
  <c r="CT55" i="18"/>
  <c r="AR73" i="5"/>
  <c r="AO56" i="5"/>
  <c r="AV44" i="5"/>
  <c r="AJ16" i="5"/>
  <c r="CL110" i="5"/>
  <c r="CD18" i="5"/>
  <c r="AY39" i="17"/>
  <c r="CP185" i="5"/>
  <c r="BQ86" i="5"/>
  <c r="DJ21" i="5"/>
  <c r="O63" i="5"/>
  <c r="N33" i="17"/>
  <c r="DM197" i="17"/>
  <c r="Q162" i="1"/>
  <c r="DD175" i="5"/>
  <c r="CQ50" i="5"/>
  <c r="DG179" i="5"/>
  <c r="BC117" i="5"/>
  <c r="U159" i="5"/>
  <c r="O166" i="5"/>
  <c r="CW158" i="17"/>
  <c r="AY20" i="18"/>
  <c r="CH29" i="17"/>
  <c r="CU8" i="18"/>
  <c r="DD27" i="17"/>
  <c r="CB69" i="5"/>
  <c r="DD39" i="17"/>
  <c r="DI48" i="18"/>
  <c r="DC106" i="5"/>
  <c r="AU193" i="5"/>
  <c r="DB160" i="17"/>
  <c r="CY49" i="18"/>
  <c r="DH74" i="5"/>
  <c r="CH118" i="5"/>
  <c r="CK121" i="5"/>
  <c r="DB197" i="5"/>
  <c r="AO52" i="5"/>
  <c r="BZ26" i="17"/>
  <c r="BD13" i="17"/>
  <c r="BU22" i="18"/>
  <c r="CD31" i="5"/>
  <c r="AW125" i="5"/>
  <c r="BV52" i="5"/>
  <c r="BE48" i="5"/>
  <c r="X91" i="5"/>
  <c r="AS127" i="5"/>
  <c r="X194" i="5"/>
  <c r="DC181" i="5"/>
  <c r="P87" i="5"/>
  <c r="AP182" i="5"/>
  <c r="AR37" i="17"/>
  <c r="L126" i="5"/>
  <c r="AU124" i="5"/>
  <c r="CN37" i="18"/>
  <c r="AH17" i="5"/>
  <c r="AM182" i="17"/>
  <c r="BQ195" i="5"/>
  <c r="BY196" i="5"/>
  <c r="BK190" i="17"/>
  <c r="BJ105" i="5"/>
  <c r="CX164" i="5"/>
  <c r="BP187" i="1"/>
  <c r="CW125" i="5"/>
  <c r="AW188" i="17"/>
  <c r="BB50" i="18"/>
  <c r="S12" i="18"/>
  <c r="CJ179" i="5"/>
  <c r="CT199" i="5"/>
  <c r="X179" i="5"/>
  <c r="CS151" i="17"/>
  <c r="P151" i="5"/>
  <c r="BV154" i="5"/>
  <c r="AA177" i="5"/>
  <c r="DA166" i="17"/>
  <c r="DC9" i="5"/>
  <c r="DH55" i="5"/>
  <c r="AJ23" i="18"/>
  <c r="BJ32" i="17"/>
  <c r="AD34" i="5"/>
  <c r="BC19" i="18"/>
  <c r="Q26" i="18"/>
  <c r="BN49" i="5"/>
  <c r="BC21" i="5"/>
  <c r="BP180" i="5"/>
  <c r="BB166" i="1"/>
  <c r="S122" i="5"/>
  <c r="AQ55" i="5"/>
  <c r="AD152" i="1"/>
  <c r="AZ183" i="17"/>
  <c r="AA175" i="5"/>
  <c r="AL162" i="5"/>
  <c r="AJ84" i="5"/>
  <c r="AD175" i="5"/>
  <c r="CZ45" i="5"/>
  <c r="CQ96" i="5"/>
  <c r="DM45" i="18"/>
  <c r="AF192" i="5"/>
  <c r="BQ10" i="5"/>
  <c r="DH78" i="5"/>
  <c r="CD18" i="17"/>
  <c r="DG157" i="5"/>
  <c r="U126" i="5"/>
  <c r="AP120" i="5"/>
  <c r="AC31" i="17"/>
  <c r="R43" i="5"/>
  <c r="CD12" i="1"/>
  <c r="CR31" i="5"/>
  <c r="CZ18" i="17"/>
  <c r="BF47" i="1"/>
  <c r="BB118" i="5"/>
  <c r="DM15" i="17"/>
  <c r="BN18" i="18"/>
  <c r="BK162" i="5"/>
  <c r="BM35" i="17"/>
  <c r="O15" i="18"/>
  <c r="BW185" i="5"/>
  <c r="CU102" i="5"/>
  <c r="BX53" i="18"/>
  <c r="CD11" i="18"/>
  <c r="BQ36" i="17"/>
  <c r="CT52" i="5"/>
  <c r="BM35" i="18"/>
  <c r="L17" i="5"/>
  <c r="AC188" i="1"/>
  <c r="X30" i="18"/>
  <c r="CG155" i="5"/>
  <c r="DN156" i="5"/>
  <c r="L83" i="5"/>
  <c r="AW20" i="17"/>
  <c r="BH101" i="5"/>
  <c r="AJ13" i="5"/>
  <c r="CY179" i="1"/>
  <c r="S158" i="5"/>
  <c r="S152" i="5"/>
  <c r="AH179" i="17"/>
  <c r="AE14" i="5"/>
  <c r="AD164" i="5"/>
  <c r="CP193" i="5"/>
  <c r="CO48" i="5"/>
  <c r="AE63" i="5"/>
  <c r="DM24" i="18"/>
  <c r="P66" i="5"/>
  <c r="CO96" i="5"/>
  <c r="L117" i="5"/>
  <c r="CN103" i="5"/>
  <c r="AS151" i="17"/>
  <c r="DF195" i="1"/>
  <c r="DK102" i="5"/>
  <c r="AR163" i="5"/>
  <c r="Q154" i="5"/>
  <c r="DN185" i="5"/>
  <c r="AL27" i="18"/>
  <c r="DM32" i="18"/>
  <c r="BQ18" i="18"/>
  <c r="CR75" i="5"/>
  <c r="AJ82" i="5"/>
  <c r="V48" i="5"/>
  <c r="DK19" i="5"/>
  <c r="AO154" i="17"/>
  <c r="DB167" i="5"/>
  <c r="CO169" i="17"/>
  <c r="DE124" i="5"/>
  <c r="CX41" i="5"/>
  <c r="AE178" i="5"/>
  <c r="CY80" i="5"/>
  <c r="BE56" i="5"/>
  <c r="AV23" i="5"/>
  <c r="BA117" i="5"/>
  <c r="AV73" i="5"/>
  <c r="CH11" i="1"/>
  <c r="AZ40" i="18"/>
  <c r="AD121" i="5"/>
  <c r="CC31" i="18"/>
  <c r="BT175" i="1"/>
  <c r="R172" i="5"/>
  <c r="CZ81" i="5"/>
  <c r="BW167" i="5"/>
  <c r="BT61" i="5"/>
  <c r="DA153" i="5"/>
  <c r="M53" i="5"/>
  <c r="R161" i="17"/>
  <c r="DM8" i="18"/>
  <c r="AY33" i="18"/>
  <c r="DM152" i="5"/>
  <c r="CC33" i="18"/>
  <c r="BH194" i="1"/>
  <c r="DN190" i="5"/>
  <c r="BG48" i="18"/>
  <c r="DL151" i="5"/>
  <c r="X76" i="5"/>
  <c r="AR197" i="17"/>
  <c r="CK80" i="5"/>
  <c r="BR28" i="5"/>
  <c r="BJ92" i="5"/>
  <c r="BE17" i="18"/>
  <c r="CH172" i="17"/>
  <c r="AH26" i="5"/>
  <c r="BA27" i="18"/>
  <c r="DJ67" i="5"/>
  <c r="BA11" i="18"/>
  <c r="CK178" i="5"/>
  <c r="AD18" i="17"/>
  <c r="AS157" i="5"/>
  <c r="U81" i="5"/>
  <c r="BV110" i="5"/>
  <c r="CJ177" i="17"/>
  <c r="X113" i="5"/>
  <c r="AA47" i="18"/>
  <c r="CP90" i="5"/>
  <c r="BH59" i="5"/>
  <c r="BP13" i="17"/>
  <c r="AK159" i="5"/>
  <c r="DJ24" i="5"/>
  <c r="AT49" i="18"/>
  <c r="CP40" i="18"/>
  <c r="CQ10" i="18"/>
  <c r="V22" i="5"/>
  <c r="DE33" i="17"/>
  <c r="BC94" i="5"/>
  <c r="BH63" i="5"/>
  <c r="L55" i="1"/>
  <c r="BC45" i="18"/>
  <c r="DD46" i="1"/>
  <c r="CT55" i="5"/>
  <c r="BN30" i="17"/>
  <c r="BW90" i="1"/>
  <c r="CX66" i="5"/>
  <c r="AN25" i="5"/>
  <c r="BM14" i="5"/>
  <c r="BR96" i="5"/>
  <c r="N151" i="5"/>
  <c r="AU22" i="5"/>
  <c r="AB17" i="18"/>
  <c r="CH162" i="5"/>
  <c r="BJ83" i="5"/>
  <c r="CM108" i="5"/>
  <c r="CX38" i="18"/>
  <c r="BA125" i="5"/>
  <c r="BA13" i="18"/>
  <c r="T97" i="1"/>
  <c r="AO45" i="18"/>
  <c r="N31" i="18"/>
  <c r="CR55" i="5"/>
  <c r="AC24" i="1"/>
  <c r="AQ13" i="18"/>
  <c r="BD44" i="18"/>
  <c r="CM185" i="5"/>
  <c r="CQ188" i="17"/>
  <c r="BN154" i="5"/>
  <c r="DE84" i="5"/>
  <c r="Q96" i="1"/>
  <c r="AH9" i="17"/>
  <c r="AL173" i="5"/>
  <c r="AP64" i="5"/>
  <c r="Y198" i="5"/>
  <c r="S170" i="5"/>
  <c r="DF168" i="5"/>
  <c r="CR99" i="5"/>
  <c r="AZ169" i="17"/>
  <c r="CI185" i="17"/>
  <c r="CK30" i="5"/>
  <c r="CQ49" i="18"/>
  <c r="AN158" i="5"/>
  <c r="CT35" i="5"/>
  <c r="AN120" i="5"/>
  <c r="BJ65" i="5"/>
  <c r="L90" i="5"/>
  <c r="O60" i="5"/>
  <c r="BG75" i="5"/>
  <c r="CJ178" i="1"/>
  <c r="AM161" i="17"/>
  <c r="BN195" i="5"/>
  <c r="M175" i="17"/>
  <c r="AS11" i="5"/>
  <c r="O28" i="18"/>
  <c r="DF70" i="5"/>
  <c r="AK93" i="5"/>
  <c r="AE15" i="5"/>
  <c r="CH196" i="17"/>
  <c r="DI101" i="5"/>
  <c r="CP71" i="5"/>
  <c r="DJ200" i="17"/>
  <c r="CV125" i="5"/>
  <c r="P173" i="5"/>
  <c r="AH193" i="5"/>
  <c r="BN185" i="5"/>
  <c r="AI195" i="5"/>
  <c r="AN197" i="17"/>
  <c r="M78" i="5"/>
  <c r="AY172" i="5"/>
  <c r="AT42" i="5"/>
  <c r="CW194" i="5"/>
  <c r="BT158" i="5"/>
  <c r="DK183" i="17"/>
  <c r="BE178" i="5"/>
  <c r="BE107" i="5"/>
  <c r="DC109" i="5"/>
  <c r="BZ47" i="18"/>
  <c r="DN83" i="5"/>
  <c r="Z45" i="18"/>
  <c r="CY62" i="5"/>
  <c r="CP119" i="5"/>
  <c r="AG31" i="17"/>
  <c r="BP40" i="18"/>
  <c r="CQ120" i="5"/>
  <c r="AA34" i="5"/>
  <c r="BL32" i="17"/>
  <c r="CP19" i="18"/>
  <c r="AI152" i="5"/>
  <c r="CN50" i="18"/>
  <c r="BR49" i="18"/>
  <c r="U188" i="5"/>
  <c r="CY127" i="5"/>
  <c r="AJ60" i="5"/>
  <c r="CT62" i="5"/>
  <c r="BX172" i="17"/>
  <c r="AJ24" i="17"/>
  <c r="CM121" i="5"/>
  <c r="BM120" i="5"/>
  <c r="BF52" i="18"/>
  <c r="BT117" i="5"/>
  <c r="BB53" i="18"/>
  <c r="BZ115" i="5"/>
  <c r="AE67" i="5"/>
  <c r="BC49" i="18"/>
  <c r="CA67" i="5"/>
  <c r="O17" i="5"/>
  <c r="DO151" i="17"/>
  <c r="CQ63" i="5"/>
  <c r="DM45" i="5"/>
  <c r="AI199" i="1"/>
  <c r="CZ95" i="5"/>
  <c r="CW193" i="1"/>
  <c r="CQ172" i="5"/>
  <c r="BB192" i="1"/>
  <c r="BD15" i="5"/>
  <c r="BR15" i="5"/>
  <c r="CD174" i="17"/>
  <c r="W199" i="5"/>
  <c r="CM40" i="5"/>
  <c r="U167" i="5"/>
  <c r="DD186" i="1"/>
  <c r="P124" i="5"/>
  <c r="CH50" i="5"/>
  <c r="CH161" i="5"/>
  <c r="DN18" i="18"/>
  <c r="AN9" i="17"/>
  <c r="CR71" i="5"/>
  <c r="BM36" i="17"/>
  <c r="BD175" i="5"/>
  <c r="BM10" i="5"/>
  <c r="CH80" i="5"/>
  <c r="CL167" i="17"/>
  <c r="CN82" i="5"/>
  <c r="BB13" i="18"/>
  <c r="AB78" i="5"/>
  <c r="CZ76" i="5"/>
  <c r="P158" i="5"/>
  <c r="BC31" i="18"/>
  <c r="CW48" i="18"/>
  <c r="CF62" i="5"/>
  <c r="DH99" i="5"/>
  <c r="CW155" i="5"/>
  <c r="CC175" i="5"/>
  <c r="BJ162" i="5"/>
  <c r="AI33" i="18"/>
  <c r="R157" i="5"/>
  <c r="DK91" i="5"/>
  <c r="AF168" i="17"/>
  <c r="DC54" i="5"/>
  <c r="CX178" i="5"/>
  <c r="CY153" i="5"/>
  <c r="P37" i="18"/>
  <c r="CN12" i="17"/>
  <c r="BF167" i="5"/>
  <c r="BL55" i="18"/>
  <c r="BC33" i="18"/>
  <c r="CP9" i="17"/>
  <c r="CU104" i="5"/>
  <c r="AL18" i="18"/>
  <c r="N185" i="5"/>
  <c r="BM123" i="5"/>
  <c r="CE101" i="5"/>
  <c r="BQ187" i="17"/>
  <c r="BY186" i="17"/>
  <c r="V70" i="5"/>
  <c r="AO97" i="5"/>
  <c r="AG126" i="5"/>
  <c r="CQ17" i="5"/>
  <c r="AY82" i="5"/>
  <c r="L12" i="18"/>
  <c r="BQ190" i="5"/>
  <c r="CJ28" i="18"/>
  <c r="P192" i="1"/>
  <c r="AW116" i="5"/>
  <c r="CM173" i="5"/>
  <c r="AP154" i="5"/>
  <c r="DM72" i="5"/>
  <c r="BS76" i="5"/>
  <c r="CE29" i="17"/>
  <c r="Y49" i="18"/>
  <c r="CF113" i="5"/>
  <c r="BI43" i="5"/>
  <c r="O33" i="18"/>
  <c r="CK99" i="5"/>
  <c r="U179" i="17"/>
  <c r="BY36" i="5"/>
  <c r="DI30" i="5"/>
  <c r="AS12" i="5"/>
  <c r="AN38" i="17"/>
  <c r="DC127" i="5"/>
  <c r="CD167" i="5"/>
  <c r="O128" i="5"/>
  <c r="BE53" i="18"/>
  <c r="CJ153" i="17"/>
  <c r="BG41" i="18"/>
  <c r="AX40" i="5"/>
  <c r="CS115" i="5"/>
  <c r="CV24" i="18"/>
  <c r="AD151" i="5"/>
  <c r="DB87" i="5"/>
  <c r="X160" i="5"/>
  <c r="AT103" i="5"/>
  <c r="DF79" i="5"/>
  <c r="AG56" i="18"/>
  <c r="AV41" i="5"/>
  <c r="AP173" i="5"/>
  <c r="BG95" i="5"/>
  <c r="AK89" i="5"/>
  <c r="AG193" i="5"/>
  <c r="BI11" i="5"/>
  <c r="W37" i="18"/>
  <c r="AX39" i="5"/>
  <c r="BJ39" i="1"/>
  <c r="DJ76" i="5"/>
  <c r="AT55" i="18"/>
  <c r="CP37" i="18"/>
  <c r="CG105" i="5"/>
  <c r="S90" i="5"/>
  <c r="Y23" i="5"/>
  <c r="DF77" i="5"/>
  <c r="BR78" i="1"/>
  <c r="AA47" i="5"/>
  <c r="AH29" i="17"/>
  <c r="BI33" i="17"/>
  <c r="DO14" i="5"/>
  <c r="AA49" i="1"/>
  <c r="AB95" i="5"/>
  <c r="BB190" i="5"/>
  <c r="CU194" i="5"/>
  <c r="AK151" i="5"/>
  <c r="CS42" i="5"/>
  <c r="CD107" i="5"/>
  <c r="DB106" i="5"/>
  <c r="DG156" i="1"/>
  <c r="BJ178" i="17"/>
  <c r="CX166" i="5"/>
  <c r="BY113" i="5"/>
  <c r="AX40" i="17"/>
  <c r="DH29" i="18"/>
  <c r="BX195" i="17"/>
  <c r="AK68" i="5"/>
  <c r="DF194" i="17"/>
  <c r="AP22" i="5"/>
  <c r="DK104" i="5"/>
  <c r="DC22" i="18"/>
  <c r="BJ46" i="18"/>
  <c r="CY190" i="1"/>
  <c r="DI158" i="5"/>
  <c r="DA31" i="17"/>
  <c r="BE67" i="5"/>
  <c r="AB91" i="5"/>
  <c r="Q36" i="18"/>
  <c r="AX44" i="5"/>
  <c r="DN40" i="17"/>
  <c r="AI75" i="5"/>
  <c r="DK81" i="5"/>
  <c r="CU28" i="5"/>
  <c r="BC113" i="5"/>
  <c r="DG30" i="5"/>
  <c r="AJ30" i="5"/>
  <c r="DI200" i="5"/>
  <c r="BF66" i="5"/>
  <c r="DF188" i="5"/>
  <c r="DE49" i="5"/>
  <c r="AA159" i="5"/>
  <c r="DA151" i="5"/>
  <c r="Y179" i="5"/>
  <c r="AP53" i="5"/>
  <c r="CZ71" i="5"/>
  <c r="AZ36" i="5"/>
  <c r="CZ72" i="5"/>
  <c r="BX39" i="18"/>
  <c r="DC32" i="17"/>
  <c r="CR9" i="5"/>
  <c r="Q10" i="18"/>
  <c r="AO25" i="18"/>
  <c r="CB23" i="18"/>
  <c r="W103" i="5"/>
  <c r="CB195" i="17"/>
  <c r="BN189" i="17"/>
  <c r="CF57" i="5"/>
  <c r="AO120" i="5"/>
  <c r="DE32" i="18"/>
  <c r="R123" i="5"/>
  <c r="CA151" i="1"/>
  <c r="CE120" i="5"/>
  <c r="CG152" i="5"/>
  <c r="AF40" i="18"/>
  <c r="DE99" i="5"/>
  <c r="DG54" i="5"/>
  <c r="Q191" i="17"/>
  <c r="Y24" i="18"/>
  <c r="AB186" i="1"/>
  <c r="CN32" i="18"/>
  <c r="BD19" i="18"/>
  <c r="CL68" i="5"/>
  <c r="AJ21" i="18"/>
  <c r="AM12" i="18"/>
  <c r="BC66" i="5"/>
  <c r="DO152" i="5"/>
  <c r="AN15" i="17"/>
  <c r="N53" i="18"/>
  <c r="BD38" i="18"/>
  <c r="AO54" i="18"/>
  <c r="AW80" i="5"/>
  <c r="V26" i="18"/>
  <c r="CD161" i="17"/>
  <c r="DN165" i="17"/>
  <c r="BJ38" i="5"/>
  <c r="DO174" i="1"/>
  <c r="AD194" i="5"/>
  <c r="BA152" i="5"/>
  <c r="CM37" i="17"/>
  <c r="CK92" i="5"/>
  <c r="CA181" i="17"/>
  <c r="CC155" i="5"/>
  <c r="AJ8" i="18"/>
  <c r="BU9" i="5"/>
  <c r="T105" i="5"/>
  <c r="Q26" i="5"/>
  <c r="Q73" i="5"/>
  <c r="BM30" i="17"/>
  <c r="AM124" i="5"/>
  <c r="BO42" i="5"/>
  <c r="U89" i="5"/>
  <c r="BA105" i="1"/>
  <c r="DD59" i="5"/>
  <c r="DB28" i="18"/>
  <c r="AG111" i="5"/>
  <c r="BX16" i="5"/>
  <c r="BG103" i="5"/>
  <c r="AZ9" i="18"/>
  <c r="BL43" i="18"/>
  <c r="BY60" i="5"/>
  <c r="CK69" i="5"/>
  <c r="DD19" i="5"/>
  <c r="BV75" i="5"/>
  <c r="BD27" i="18"/>
  <c r="AE95" i="1"/>
  <c r="AW107" i="5"/>
  <c r="BD16" i="17"/>
  <c r="BI13" i="5"/>
  <c r="AL14" i="17"/>
  <c r="DI28" i="5"/>
  <c r="P19" i="17"/>
  <c r="BX55" i="18"/>
  <c r="AN75" i="1"/>
  <c r="CL98" i="1"/>
  <c r="CF100" i="5"/>
  <c r="AT67" i="5"/>
  <c r="AR49" i="18"/>
  <c r="CB183" i="17"/>
  <c r="AV199" i="5"/>
  <c r="P163" i="17"/>
  <c r="CZ180" i="17"/>
  <c r="BE13" i="5"/>
  <c r="CO90" i="5"/>
  <c r="U55" i="18"/>
  <c r="CU78" i="5"/>
  <c r="AD31" i="5"/>
  <c r="BL153" i="5"/>
  <c r="CL122" i="5"/>
  <c r="CV36" i="5"/>
  <c r="AV117" i="5"/>
  <c r="AF35" i="5"/>
  <c r="CN153" i="5"/>
  <c r="CA162" i="5"/>
  <c r="CS165" i="5"/>
  <c r="BF126" i="5"/>
  <c r="BP43" i="5"/>
  <c r="DN127" i="5"/>
  <c r="AH19" i="17"/>
  <c r="DL79" i="5"/>
  <c r="CO183" i="5"/>
  <c r="CB152" i="17"/>
  <c r="CG188" i="5"/>
  <c r="BC40" i="17"/>
  <c r="BL158" i="5"/>
  <c r="AR195" i="17"/>
  <c r="DO179" i="17"/>
  <c r="AI91" i="5"/>
  <c r="BU25" i="5"/>
  <c r="BT78" i="5"/>
  <c r="CM112" i="5"/>
  <c r="BG35" i="18"/>
  <c r="P177" i="5"/>
  <c r="BR22" i="18"/>
  <c r="R160" i="5"/>
  <c r="O185" i="5"/>
  <c r="CY119" i="5"/>
  <c r="CA38" i="5"/>
  <c r="BK173" i="5"/>
  <c r="BT178" i="17"/>
  <c r="CU171" i="5"/>
  <c r="AA33" i="5"/>
  <c r="CL14" i="17"/>
  <c r="BA161" i="5"/>
  <c r="BM106" i="5"/>
  <c r="BM77" i="5"/>
  <c r="AK187" i="17"/>
  <c r="AX157" i="1"/>
  <c r="DE42" i="18"/>
  <c r="AM191" i="1"/>
  <c r="AI29" i="18"/>
  <c r="CP151" i="17"/>
  <c r="CL168" i="5"/>
  <c r="CH100" i="5"/>
  <c r="AF38" i="5"/>
  <c r="BJ39" i="5"/>
  <c r="BJ127" i="5"/>
  <c r="CJ18" i="17"/>
  <c r="AA172" i="5"/>
  <c r="V11" i="17"/>
  <c r="BP116" i="5"/>
  <c r="CT194" i="5"/>
  <c r="CA20" i="5"/>
  <c r="AT35" i="5"/>
  <c r="BV73" i="5"/>
  <c r="CK157" i="1"/>
  <c r="BX26" i="18"/>
  <c r="DM167" i="5"/>
  <c r="BT164" i="5"/>
  <c r="L118" i="5"/>
  <c r="BH75" i="5"/>
  <c r="BD11" i="5"/>
  <c r="AI22" i="18"/>
  <c r="CS28" i="5"/>
  <c r="CZ82" i="5"/>
  <c r="CT75" i="5"/>
  <c r="CG193" i="1"/>
  <c r="CD162" i="1"/>
  <c r="BX83" i="5"/>
  <c r="R77" i="5"/>
  <c r="AQ10" i="18"/>
  <c r="CV158" i="5"/>
  <c r="DA155" i="5"/>
  <c r="U120" i="5"/>
  <c r="BJ10" i="18"/>
  <c r="BS118" i="5"/>
  <c r="CK83" i="5"/>
  <c r="P16" i="5"/>
  <c r="S96" i="5"/>
  <c r="V60" i="5"/>
  <c r="AB67" i="5"/>
  <c r="AD173" i="5"/>
  <c r="DI125" i="5"/>
  <c r="CY120" i="5"/>
  <c r="BS61" i="5"/>
  <c r="CG117" i="5"/>
  <c r="BW34" i="17"/>
  <c r="CK32" i="5"/>
  <c r="AG17" i="5"/>
  <c r="BN55" i="18"/>
  <c r="AO54" i="5"/>
  <c r="DK105" i="1"/>
  <c r="BD62" i="5"/>
  <c r="DD48" i="18"/>
  <c r="T93" i="5"/>
  <c r="CW47" i="5"/>
  <c r="BL81" i="5"/>
  <c r="AC8" i="18"/>
  <c r="CT38" i="17"/>
  <c r="CS155" i="5"/>
  <c r="BO168" i="5"/>
  <c r="DM94" i="5"/>
  <c r="AC58" i="5"/>
  <c r="DC77" i="1"/>
  <c r="BQ91" i="5"/>
  <c r="CF48" i="1"/>
  <c r="AQ30" i="5"/>
  <c r="AD125" i="5"/>
  <c r="CE154" i="17"/>
  <c r="DK93" i="5"/>
  <c r="AV157" i="5"/>
  <c r="BW46" i="18"/>
  <c r="S175" i="17"/>
  <c r="CT187" i="5"/>
  <c r="BC55" i="5"/>
  <c r="BU96" i="5"/>
  <c r="CU49" i="5"/>
  <c r="CW82" i="5"/>
  <c r="CL90" i="1"/>
  <c r="Y23" i="17"/>
  <c r="CL169" i="5"/>
  <c r="W158" i="5"/>
  <c r="BK90" i="5"/>
  <c r="X180" i="1"/>
  <c r="AY28" i="5"/>
  <c r="DK79" i="5"/>
  <c r="BC35" i="18"/>
  <c r="DI153" i="5"/>
  <c r="BS96" i="5"/>
  <c r="DK192" i="5"/>
  <c r="CU51" i="5"/>
  <c r="AC26" i="17"/>
  <c r="BR51" i="18"/>
  <c r="AK160" i="5"/>
  <c r="BL191" i="5"/>
  <c r="O12" i="17"/>
  <c r="CA164" i="5"/>
  <c r="CK22" i="18"/>
  <c r="BK66" i="5"/>
  <c r="CX81" i="5"/>
  <c r="Y18" i="5"/>
  <c r="AU25" i="5"/>
  <c r="AT37" i="18"/>
  <c r="CA40" i="17"/>
  <c r="CC50" i="18"/>
  <c r="DO62" i="5"/>
  <c r="DO39" i="17"/>
  <c r="AM190" i="5"/>
  <c r="DA181" i="17"/>
  <c r="BR63" i="5"/>
  <c r="CF101" i="5"/>
  <c r="DL187" i="5"/>
  <c r="S89" i="5"/>
  <c r="CJ14" i="18"/>
  <c r="BK186" i="17"/>
  <c r="CA193" i="5"/>
  <c r="BF70" i="5"/>
  <c r="BQ41" i="18"/>
  <c r="CG41" i="18"/>
  <c r="AZ16" i="18"/>
  <c r="BN190" i="1"/>
  <c r="AD156" i="5"/>
  <c r="AE90" i="5"/>
  <c r="DJ189" i="5"/>
  <c r="AM122" i="5"/>
  <c r="AJ187" i="17"/>
  <c r="CG122" i="5"/>
  <c r="Q43" i="18"/>
  <c r="CI17" i="5"/>
  <c r="AM115" i="5"/>
  <c r="T23" i="18"/>
  <c r="DN116" i="5"/>
  <c r="DI48" i="5"/>
  <c r="DC29" i="5"/>
  <c r="CY98" i="1"/>
  <c r="DE17" i="18"/>
  <c r="BX120" i="5"/>
  <c r="BD190" i="5"/>
  <c r="AX25" i="18"/>
  <c r="BZ199" i="5"/>
  <c r="CG182" i="5"/>
  <c r="BL57" i="5"/>
  <c r="AI178" i="5"/>
  <c r="CZ93" i="5"/>
  <c r="DL55" i="5"/>
  <c r="CO157" i="5"/>
  <c r="AU48" i="18"/>
  <c r="AM37" i="17"/>
  <c r="BZ123" i="5"/>
  <c r="BN20" i="18"/>
  <c r="AX71" i="5"/>
  <c r="AV189" i="5"/>
  <c r="DE165" i="5"/>
  <c r="CS80" i="5"/>
  <c r="BD118" i="5"/>
  <c r="AX95" i="5"/>
  <c r="AS42" i="1"/>
  <c r="BP125" i="5"/>
  <c r="AL34" i="18"/>
  <c r="DJ128" i="5"/>
  <c r="W41" i="5"/>
  <c r="BT35" i="5"/>
  <c r="DL115" i="5"/>
  <c r="AL18" i="17"/>
  <c r="BI93" i="5"/>
  <c r="AB20" i="18"/>
  <c r="CU56" i="18"/>
  <c r="BP25" i="5"/>
  <c r="DB152" i="5"/>
  <c r="CK48" i="18"/>
  <c r="DM19" i="17"/>
  <c r="CW38" i="5"/>
  <c r="BC50" i="1"/>
  <c r="AM50" i="5"/>
  <c r="M157" i="17"/>
  <c r="AX190" i="17"/>
  <c r="CG56" i="5"/>
  <c r="CH194" i="17"/>
  <c r="AI181" i="5"/>
  <c r="DA24" i="18"/>
  <c r="BZ181" i="5"/>
  <c r="R8" i="17"/>
  <c r="BP12" i="5"/>
  <c r="AK19" i="5"/>
  <c r="CP101" i="5"/>
  <c r="AZ81" i="5"/>
  <c r="CS159" i="5"/>
  <c r="BG162" i="5"/>
  <c r="BA176" i="17"/>
  <c r="X193" i="5"/>
  <c r="BU20" i="18"/>
  <c r="AM200" i="5"/>
  <c r="AI180" i="17"/>
  <c r="DE163" i="5"/>
  <c r="DL107" i="5"/>
  <c r="DA197" i="5"/>
  <c r="DO35" i="18"/>
  <c r="CK154" i="5"/>
  <c r="BV65" i="5"/>
  <c r="CU16" i="5"/>
  <c r="BZ26" i="18"/>
  <c r="CN55" i="5"/>
  <c r="AV170" i="5"/>
  <c r="DH94" i="5"/>
  <c r="O161" i="17"/>
  <c r="BF183" i="17"/>
  <c r="AT163" i="17"/>
  <c r="CU120" i="5"/>
  <c r="CE33" i="5"/>
  <c r="BB38" i="18"/>
  <c r="AE117" i="5"/>
  <c r="BM24" i="5"/>
  <c r="DG36" i="18"/>
  <c r="CC175" i="1"/>
  <c r="BA167" i="5"/>
  <c r="CE115" i="5"/>
  <c r="BU62" i="5"/>
  <c r="BO13" i="5"/>
  <c r="BR191" i="1"/>
  <c r="BJ57" i="5"/>
  <c r="BB113" i="5"/>
  <c r="X180" i="17"/>
  <c r="AK91" i="5"/>
  <c r="DC8" i="18"/>
  <c r="DM57" i="5"/>
  <c r="Y192" i="17"/>
  <c r="CE114" i="5"/>
  <c r="DL78" i="1"/>
  <c r="DF33" i="5"/>
  <c r="AA169" i="5"/>
  <c r="CX87" i="5"/>
  <c r="BT27" i="18"/>
  <c r="BA14" i="5"/>
  <c r="CI13" i="5"/>
  <c r="CY157" i="5"/>
  <c r="AD190" i="5"/>
  <c r="AZ33" i="18"/>
  <c r="BF62" i="5"/>
  <c r="AJ94" i="5"/>
  <c r="CG23" i="18"/>
  <c r="CB126" i="5"/>
  <c r="CG26" i="5"/>
  <c r="DF108" i="5"/>
  <c r="DE87" i="5"/>
  <c r="CB111" i="5"/>
  <c r="AK24" i="18"/>
  <c r="CF195" i="5"/>
  <c r="AF76" i="5"/>
  <c r="BG164" i="17"/>
  <c r="T98" i="5"/>
  <c r="CS189" i="5"/>
  <c r="AU42" i="18"/>
  <c r="BL26" i="5"/>
  <c r="AA59" i="5"/>
  <c r="AC103" i="5"/>
  <c r="BN12" i="18"/>
  <c r="AJ175" i="17"/>
  <c r="BE111" i="5"/>
  <c r="N125" i="5"/>
  <c r="DA28" i="5"/>
  <c r="CJ163" i="5"/>
  <c r="X112" i="5"/>
  <c r="CX96" i="1"/>
  <c r="AR64" i="5"/>
  <c r="DE40" i="17"/>
  <c r="AF14" i="18"/>
  <c r="DG9" i="18"/>
  <c r="DB28" i="17"/>
  <c r="DC33" i="17"/>
  <c r="AE13" i="5"/>
  <c r="CT91" i="1"/>
  <c r="BC32" i="5"/>
  <c r="BD58" i="5"/>
  <c r="Q38" i="5"/>
  <c r="Q93" i="5"/>
  <c r="BP38" i="5"/>
  <c r="BT41" i="18"/>
  <c r="CA11" i="17"/>
  <c r="BN54" i="5"/>
  <c r="BV86" i="1"/>
  <c r="BN91" i="5"/>
  <c r="CZ15" i="18"/>
  <c r="BH9" i="17"/>
  <c r="DG14" i="5"/>
  <c r="CT25" i="5"/>
  <c r="BF182" i="17"/>
  <c r="AJ32" i="5"/>
  <c r="AO168" i="17"/>
  <c r="CW10" i="5"/>
  <c r="BQ88" i="5"/>
  <c r="O24" i="5"/>
  <c r="AT87" i="5"/>
  <c r="L120" i="5"/>
  <c r="CV21" i="18"/>
  <c r="DB39" i="5"/>
  <c r="DF192" i="5"/>
  <c r="BQ163" i="5"/>
  <c r="CW184" i="5"/>
  <c r="BU161" i="5"/>
  <c r="V55" i="5"/>
  <c r="Z172" i="17"/>
  <c r="BX36" i="18"/>
  <c r="U36" i="18"/>
  <c r="CU85" i="5"/>
  <c r="BF29" i="5"/>
  <c r="L21" i="18"/>
  <c r="BG155" i="5"/>
  <c r="AP26" i="18"/>
  <c r="BG190" i="17"/>
  <c r="N128" i="5"/>
  <c r="BH164" i="17"/>
  <c r="CH20" i="17"/>
  <c r="BO47" i="5"/>
  <c r="W200" i="17"/>
  <c r="DN101" i="5"/>
  <c r="CL14" i="5"/>
  <c r="BL60" i="5"/>
  <c r="BW52" i="18"/>
  <c r="S114" i="5"/>
  <c r="DG171" i="5"/>
  <c r="BB107" i="5"/>
  <c r="AN18" i="18"/>
  <c r="AU76" i="5"/>
  <c r="AJ151" i="5"/>
  <c r="DF197" i="5"/>
  <c r="AD168" i="5"/>
  <c r="CC28" i="5"/>
  <c r="AC36" i="5"/>
  <c r="AI159" i="5"/>
  <c r="DI10" i="18"/>
  <c r="CQ97" i="5"/>
  <c r="BQ13" i="5"/>
  <c r="CR25" i="18"/>
  <c r="CM18" i="5"/>
  <c r="BO57" i="5"/>
  <c r="AR75" i="5"/>
  <c r="BT186" i="17"/>
  <c r="AY187" i="5"/>
  <c r="AC68" i="5"/>
  <c r="AN197" i="5"/>
  <c r="AO174" i="17"/>
  <c r="BA199" i="5"/>
  <c r="CM51" i="5"/>
  <c r="CF183" i="5"/>
  <c r="AK41" i="5"/>
  <c r="DG10" i="17"/>
  <c r="BU153" i="17"/>
  <c r="DD106" i="5"/>
  <c r="L89" i="5"/>
  <c r="BB165" i="5"/>
  <c r="CU70" i="5"/>
  <c r="V83" i="5"/>
  <c r="U66" i="5"/>
  <c r="S189" i="5"/>
  <c r="AX18" i="18"/>
  <c r="BG168" i="5"/>
  <c r="BV11" i="5"/>
  <c r="AS90" i="5"/>
  <c r="AG55" i="5"/>
  <c r="CW86" i="5"/>
  <c r="CR33" i="5"/>
  <c r="CC13" i="5"/>
  <c r="BV160" i="5"/>
  <c r="BZ170" i="5"/>
  <c r="CD52" i="18"/>
  <c r="AM23" i="5"/>
  <c r="CV115" i="5"/>
  <c r="AV37" i="18"/>
  <c r="BZ160" i="5"/>
  <c r="CX183" i="5"/>
  <c r="BP113" i="5"/>
  <c r="DH36" i="5"/>
  <c r="N189" i="5"/>
  <c r="AO21" i="17"/>
  <c r="DC31" i="18"/>
  <c r="AG61" i="5"/>
  <c r="DG122" i="5"/>
  <c r="CF16" i="5"/>
  <c r="AZ9" i="5"/>
  <c r="V32" i="17"/>
  <c r="T8" i="18"/>
  <c r="AK61" i="5"/>
  <c r="AA54" i="5"/>
  <c r="AF42" i="5"/>
  <c r="AV55" i="18"/>
  <c r="DD17" i="17"/>
  <c r="BZ61" i="1"/>
  <c r="BW78" i="1"/>
  <c r="CI96" i="1"/>
  <c r="AD61" i="5"/>
  <c r="CF18" i="5"/>
  <c r="BM77" i="1"/>
  <c r="BV42" i="5"/>
  <c r="BR36" i="17"/>
  <c r="CI46" i="5"/>
  <c r="BC152" i="5"/>
  <c r="BG163" i="5"/>
  <c r="AB58" i="5"/>
  <c r="BI92" i="5"/>
  <c r="BE27" i="17"/>
  <c r="BN82" i="5"/>
  <c r="BU69" i="1"/>
  <c r="AU37" i="5"/>
  <c r="AO31" i="17"/>
  <c r="AB28" i="17"/>
  <c r="AX33" i="5"/>
  <c r="CZ89" i="5"/>
  <c r="DB56" i="5"/>
  <c r="Q173" i="17"/>
  <c r="CG162" i="1"/>
  <c r="BZ54" i="5"/>
  <c r="BB84" i="5"/>
  <c r="CQ55" i="18"/>
  <c r="Q172" i="5"/>
  <c r="DD161" i="5"/>
  <c r="DM189" i="5"/>
  <c r="AY40" i="17"/>
  <c r="CZ21" i="18"/>
  <c r="CI164" i="5"/>
  <c r="CD68" i="5"/>
  <c r="BF40" i="17"/>
  <c r="X26" i="18"/>
  <c r="CJ185" i="17"/>
  <c r="BF38" i="18"/>
  <c r="BT60" i="5"/>
  <c r="CQ48" i="5"/>
  <c r="DM22" i="18"/>
  <c r="V163" i="5"/>
  <c r="P172" i="5"/>
  <c r="N14" i="18"/>
  <c r="BM192" i="5"/>
  <c r="AC49" i="18"/>
  <c r="M182" i="17"/>
  <c r="CM34" i="5"/>
  <c r="T33" i="17"/>
  <c r="DM110" i="5"/>
  <c r="BJ102" i="5"/>
  <c r="CW9" i="18"/>
  <c r="BU45" i="5"/>
  <c r="CD12" i="5"/>
  <c r="CU45" i="5"/>
  <c r="BD55" i="18"/>
  <c r="DC33" i="18"/>
  <c r="DI118" i="5"/>
  <c r="BX42" i="5"/>
  <c r="AD24" i="18"/>
  <c r="CV199" i="5"/>
  <c r="BC122" i="5"/>
  <c r="BD170" i="17"/>
  <c r="BJ156" i="5"/>
  <c r="AJ29" i="5"/>
  <c r="CB53" i="18"/>
  <c r="O29" i="5"/>
  <c r="AF17" i="5"/>
  <c r="BC65" i="5"/>
  <c r="DN167" i="17"/>
  <c r="DE179" i="5"/>
  <c r="BD188" i="5"/>
  <c r="CX200" i="17"/>
  <c r="AV19" i="18"/>
  <c r="AF95" i="5"/>
  <c r="AB123" i="5"/>
  <c r="BI35" i="5"/>
  <c r="CN67" i="5"/>
  <c r="CG21" i="17"/>
  <c r="BG176" i="5"/>
  <c r="AL8" i="5"/>
  <c r="CB71" i="5"/>
  <c r="BY23" i="18"/>
  <c r="U157" i="5"/>
  <c r="DG66" i="5"/>
  <c r="AQ192" i="5"/>
  <c r="BO81" i="5"/>
  <c r="DF193" i="5"/>
  <c r="CN119" i="5"/>
  <c r="DE107" i="5"/>
  <c r="AQ95" i="5"/>
  <c r="CL31" i="18"/>
  <c r="BE9" i="5"/>
  <c r="CD18" i="18"/>
  <c r="BW17" i="18"/>
  <c r="T13" i="5"/>
  <c r="AF123" i="5"/>
  <c r="BM53" i="5"/>
  <c r="W187" i="17"/>
  <c r="S22" i="18"/>
  <c r="CL47" i="5"/>
  <c r="AX110" i="5"/>
  <c r="DC158" i="17"/>
  <c r="CY39" i="18"/>
  <c r="CW75" i="5"/>
  <c r="Y154" i="1"/>
  <c r="CS104" i="5"/>
  <c r="BO33" i="5"/>
  <c r="AQ89" i="5"/>
  <c r="CL118" i="5"/>
  <c r="CS76" i="5"/>
  <c r="P27" i="5"/>
  <c r="AP199" i="5"/>
  <c r="CA25" i="18"/>
  <c r="O16" i="17"/>
  <c r="CV92" i="5"/>
  <c r="CO33" i="17"/>
  <c r="BD93" i="5"/>
  <c r="DM14" i="18"/>
  <c r="CC16" i="18"/>
  <c r="BK95" i="5"/>
  <c r="AW39" i="18"/>
  <c r="AE47" i="1"/>
  <c r="CF120" i="5"/>
  <c r="CI128" i="5"/>
  <c r="AK23" i="17"/>
  <c r="CO126" i="5"/>
  <c r="CH32" i="5"/>
  <c r="BN46" i="5"/>
  <c r="DN89" i="5"/>
  <c r="AP33" i="17"/>
  <c r="BD18" i="5"/>
  <c r="N44" i="5"/>
  <c r="AT31" i="17"/>
  <c r="BY29" i="17"/>
  <c r="AT9" i="18"/>
  <c r="BG37" i="17"/>
  <c r="AP32" i="5"/>
  <c r="AO64" i="5"/>
  <c r="BI79" i="1"/>
  <c r="BF24" i="5"/>
  <c r="AX104" i="5"/>
  <c r="CP179" i="17"/>
  <c r="P56" i="5"/>
  <c r="AO16" i="5"/>
  <c r="BB159" i="5"/>
  <c r="CG15" i="5"/>
  <c r="S103" i="5"/>
  <c r="CX32" i="17"/>
  <c r="AD33" i="5"/>
  <c r="BX26" i="5"/>
  <c r="AV128" i="5"/>
  <c r="S195" i="5"/>
  <c r="BI39" i="17"/>
  <c r="CT101" i="5"/>
  <c r="CI20" i="18"/>
  <c r="O118" i="5"/>
  <c r="AB198" i="17"/>
  <c r="CD169" i="1"/>
  <c r="AA48" i="5"/>
  <c r="BW162" i="5"/>
  <c r="AZ29" i="5"/>
  <c r="BY198" i="5"/>
  <c r="R48" i="18"/>
  <c r="CF67" i="5"/>
  <c r="L128" i="5"/>
  <c r="AB38" i="18"/>
  <c r="P94" i="5"/>
  <c r="CP128" i="5"/>
  <c r="M178" i="5"/>
  <c r="AI196" i="17"/>
  <c r="AL110" i="5"/>
  <c r="CM152" i="5"/>
  <c r="T36" i="5"/>
  <c r="BF162" i="5"/>
  <c r="AG159" i="1"/>
  <c r="CD122" i="5"/>
  <c r="CD180" i="5"/>
  <c r="M9" i="5"/>
  <c r="CI25" i="5"/>
  <c r="BM54" i="18"/>
  <c r="CW52" i="18"/>
  <c r="BW50" i="18"/>
  <c r="CQ42" i="18"/>
  <c r="BZ197" i="5"/>
  <c r="AW172" i="1"/>
  <c r="CV153" i="5"/>
  <c r="DJ43" i="18"/>
  <c r="AS161" i="5"/>
  <c r="DF182" i="17"/>
  <c r="T162" i="5"/>
  <c r="DJ98" i="5"/>
  <c r="BZ9" i="18"/>
  <c r="T84" i="5"/>
  <c r="DM9" i="5"/>
  <c r="AG52" i="18"/>
  <c r="R127" i="5"/>
  <c r="S187" i="5"/>
  <c r="Q155" i="5"/>
  <c r="AE11" i="18"/>
  <c r="BV88" i="5"/>
  <c r="BW156" i="17"/>
  <c r="CS21" i="18"/>
  <c r="CV58" i="5"/>
  <c r="AW160" i="5"/>
  <c r="CQ17" i="18"/>
  <c r="CI16" i="5"/>
  <c r="AQ17" i="1"/>
  <c r="M44" i="5"/>
  <c r="BE22" i="18"/>
  <c r="CI37" i="5"/>
  <c r="CO159" i="5"/>
  <c r="BT17" i="18"/>
  <c r="BU94" i="5"/>
  <c r="BJ54" i="5"/>
  <c r="CF125" i="5"/>
  <c r="CS173" i="5"/>
  <c r="BQ154" i="5"/>
  <c r="BP162" i="17"/>
  <c r="BK60" i="5"/>
  <c r="AY110" i="5"/>
  <c r="DN32" i="5"/>
  <c r="DK56" i="18"/>
  <c r="BC41" i="5"/>
  <c r="CI67" i="5"/>
  <c r="AD9" i="18"/>
  <c r="DF46" i="5"/>
  <c r="DD36" i="5"/>
  <c r="U72" i="5"/>
  <c r="CG50" i="5"/>
  <c r="CD176" i="5"/>
  <c r="DA100" i="5"/>
  <c r="BB159" i="17"/>
  <c r="AB186" i="5"/>
  <c r="BI200" i="5"/>
  <c r="BC34" i="17"/>
  <c r="Y182" i="1"/>
  <c r="DF115" i="5"/>
  <c r="CW78" i="5"/>
  <c r="BM43" i="5"/>
  <c r="AO28" i="18"/>
  <c r="BK76" i="5"/>
  <c r="DM100" i="5"/>
  <c r="AK11" i="5"/>
  <c r="CW96" i="5"/>
  <c r="AS53" i="18"/>
  <c r="DF121" i="5"/>
  <c r="BA22" i="5"/>
  <c r="BY33" i="17"/>
  <c r="DE20" i="17"/>
  <c r="CL24" i="17"/>
  <c r="CW37" i="1"/>
  <c r="AT44" i="18"/>
  <c r="BL105" i="5"/>
  <c r="CU40" i="5"/>
  <c r="DD23" i="5"/>
  <c r="DA42" i="18"/>
  <c r="CS20" i="17"/>
  <c r="BV15" i="18"/>
  <c r="S79" i="5"/>
  <c r="DJ82" i="5"/>
  <c r="BC98" i="5"/>
  <c r="CE32" i="18"/>
  <c r="DO29" i="17"/>
  <c r="CA17" i="5"/>
  <c r="CA27" i="17"/>
  <c r="CU75" i="5"/>
  <c r="BS17" i="17"/>
  <c r="CY47" i="5"/>
  <c r="CQ22" i="5"/>
  <c r="AD33" i="18"/>
  <c r="AP90" i="5"/>
  <c r="CM51" i="1"/>
  <c r="L65" i="5"/>
  <c r="BM26" i="17"/>
  <c r="CS17" i="18"/>
  <c r="R76" i="1"/>
  <c r="AB86" i="5"/>
  <c r="BP97" i="5"/>
  <c r="Z55" i="5"/>
  <c r="DJ60" i="5"/>
  <c r="BP158" i="5"/>
  <c r="N12" i="5"/>
  <c r="CU31" i="17"/>
  <c r="AR20" i="5"/>
  <c r="DB16" i="18"/>
  <c r="BT82" i="5"/>
  <c r="AB12" i="5"/>
  <c r="BV94" i="5"/>
  <c r="AR64" i="1"/>
  <c r="DG52" i="5"/>
  <c r="DN14" i="17"/>
  <c r="U22" i="18"/>
  <c r="BP31" i="17"/>
  <c r="CK58" i="5"/>
  <c r="CP173" i="17"/>
  <c r="BH52" i="5"/>
  <c r="BS177" i="1"/>
  <c r="BC186" i="5"/>
  <c r="N156" i="17"/>
  <c r="AS169" i="17"/>
  <c r="AC123" i="5"/>
  <c r="CS52" i="18"/>
  <c r="O166" i="1"/>
  <c r="BH90" i="5"/>
  <c r="BJ178" i="5"/>
  <c r="BQ154" i="1"/>
  <c r="R176" i="5"/>
  <c r="DL190" i="17"/>
  <c r="CR27" i="5"/>
  <c r="U174" i="5"/>
  <c r="R14" i="5"/>
  <c r="CK20" i="5"/>
  <c r="R37" i="17"/>
  <c r="BQ56" i="5"/>
  <c r="AM126" i="5"/>
  <c r="BJ11" i="5"/>
  <c r="AI119" i="5"/>
  <c r="BV176" i="1"/>
  <c r="CE162" i="17"/>
  <c r="AU191" i="5"/>
  <c r="DH86" i="5"/>
  <c r="AW51" i="5"/>
  <c r="U182" i="5"/>
  <c r="CW124" i="5"/>
  <c r="BN9" i="18"/>
  <c r="CT187" i="17"/>
  <c r="U103" i="5"/>
  <c r="BJ86" i="5"/>
  <c r="AR40" i="17"/>
  <c r="AG112" i="5"/>
  <c r="CU10" i="18"/>
  <c r="AN58" i="5"/>
  <c r="BI33" i="5"/>
  <c r="AL154" i="5"/>
  <c r="Y185" i="17"/>
  <c r="BO117" i="5"/>
  <c r="CE18" i="5"/>
  <c r="CV120" i="5"/>
  <c r="CR114" i="5"/>
  <c r="BE54" i="18"/>
  <c r="DC191" i="17"/>
  <c r="CP94" i="5"/>
  <c r="AE199" i="17"/>
  <c r="CF49" i="5"/>
  <c r="CG65" i="5"/>
  <c r="DJ8" i="18"/>
  <c r="DA25" i="18"/>
  <c r="AS190" i="5"/>
  <c r="AF13" i="18"/>
  <c r="U184" i="17"/>
  <c r="DM174" i="17"/>
  <c r="U156" i="5"/>
  <c r="BB194" i="5"/>
  <c r="Z72" i="5"/>
  <c r="CD77" i="5"/>
  <c r="AG158" i="5"/>
  <c r="CY98" i="5"/>
  <c r="Y110" i="5"/>
  <c r="AQ11" i="17"/>
  <c r="CO165" i="5"/>
  <c r="CY48" i="18"/>
  <c r="AK128" i="5"/>
  <c r="BR180" i="5"/>
  <c r="DN75" i="5"/>
  <c r="CX109" i="5"/>
  <c r="AN154" i="5"/>
  <c r="AP76" i="5"/>
  <c r="DB40" i="5"/>
  <c r="DC95" i="5"/>
  <c r="R22" i="18"/>
  <c r="CX123" i="5"/>
  <c r="CV17" i="17"/>
  <c r="BQ97" i="5"/>
  <c r="AW198" i="17"/>
  <c r="CC93" i="5"/>
  <c r="CL26" i="5"/>
  <c r="CV20" i="18"/>
  <c r="DC174" i="17"/>
  <c r="AF52" i="5"/>
  <c r="AM105" i="5"/>
  <c r="CT186" i="17"/>
  <c r="BJ188" i="17"/>
  <c r="AA52" i="5"/>
  <c r="CE24" i="5"/>
  <c r="CJ19" i="17"/>
  <c r="CB13" i="5"/>
  <c r="AU42" i="1"/>
  <c r="BJ98" i="5"/>
  <c r="Q13" i="5"/>
  <c r="CI174" i="5"/>
  <c r="DK120" i="5"/>
  <c r="X67" i="5"/>
  <c r="DM154" i="17"/>
  <c r="AE53" i="18"/>
  <c r="CN160" i="5"/>
  <c r="AS158" i="17"/>
  <c r="P196" i="5"/>
  <c r="R103" i="5"/>
  <c r="BV23" i="5"/>
  <c r="CD40" i="17"/>
  <c r="DJ72" i="5"/>
  <c r="Y20" i="17"/>
  <c r="CR30" i="18"/>
  <c r="DN82" i="5"/>
  <c r="AP18" i="18"/>
  <c r="CA156" i="5"/>
  <c r="AN189" i="5"/>
  <c r="DN19" i="17"/>
  <c r="AV23" i="17"/>
  <c r="CJ108" i="5"/>
  <c r="AH11" i="18"/>
  <c r="BR86" i="1"/>
  <c r="CP38" i="17"/>
  <c r="BQ45" i="1"/>
  <c r="AP16" i="17"/>
  <c r="BO109" i="5"/>
  <c r="BN14" i="18"/>
  <c r="CS188" i="5"/>
  <c r="CT190" i="5"/>
  <c r="CB38" i="18"/>
  <c r="CR176" i="5"/>
  <c r="BV112" i="5"/>
  <c r="AT15" i="5"/>
  <c r="DE155" i="5"/>
  <c r="AB29" i="18"/>
  <c r="AZ84" i="5"/>
  <c r="BF39" i="18"/>
  <c r="CH185" i="5"/>
  <c r="BV177" i="5"/>
  <c r="O67" i="5"/>
  <c r="CC40" i="17"/>
  <c r="BG9" i="5"/>
  <c r="DG49" i="18"/>
  <c r="Z34" i="5"/>
  <c r="V8" i="17"/>
  <c r="BQ16" i="5"/>
  <c r="X195" i="5"/>
  <c r="CX39" i="5"/>
  <c r="DO76" i="5"/>
  <c r="Z175" i="17"/>
  <c r="DM10" i="5"/>
  <c r="AZ124" i="5"/>
  <c r="AO85" i="5"/>
  <c r="CC71" i="5"/>
  <c r="U22" i="5"/>
  <c r="CD44" i="5"/>
  <c r="BX171" i="17"/>
  <c r="P91" i="5"/>
  <c r="CL18" i="5"/>
  <c r="DK37" i="5"/>
  <c r="DM76" i="5"/>
  <c r="CB196" i="17"/>
  <c r="BF35" i="18"/>
  <c r="DN153" i="17"/>
  <c r="BS160" i="17"/>
  <c r="BC92" i="5"/>
  <c r="AK28" i="5"/>
  <c r="BH80" i="5"/>
  <c r="AL68" i="5"/>
  <c r="AX106" i="5"/>
  <c r="AH92" i="5"/>
  <c r="CU24" i="5"/>
  <c r="CV9" i="5"/>
  <c r="V195" i="17"/>
  <c r="BA168" i="5"/>
  <c r="AA14" i="18"/>
  <c r="CJ194" i="5"/>
  <c r="BW52" i="5"/>
  <c r="Q71" i="5"/>
  <c r="CG54" i="18"/>
  <c r="CS184" i="5"/>
  <c r="BU174" i="5"/>
  <c r="U152" i="17"/>
  <c r="AA20" i="5"/>
  <c r="N100" i="5"/>
  <c r="CE46" i="5"/>
  <c r="BR90" i="5"/>
  <c r="DN195" i="5"/>
  <c r="BK32" i="5"/>
  <c r="CW12" i="5"/>
  <c r="AG191" i="5"/>
  <c r="DF27" i="18"/>
  <c r="AI122" i="5"/>
  <c r="CG101" i="5"/>
  <c r="BO73" i="5"/>
  <c r="BO183" i="17"/>
  <c r="AV119" i="5"/>
  <c r="AJ92" i="5"/>
  <c r="CA33" i="18"/>
  <c r="AH49" i="5"/>
  <c r="CW32" i="17"/>
  <c r="AU53" i="18"/>
  <c r="CC48" i="5"/>
  <c r="CX155" i="5"/>
  <c r="AN12" i="18"/>
  <c r="AP47" i="5"/>
  <c r="O37" i="5"/>
  <c r="AG167" i="17"/>
  <c r="AY158" i="17"/>
  <c r="BS154" i="17"/>
  <c r="Q190" i="1"/>
  <c r="AX154" i="5"/>
  <c r="AW12" i="1"/>
  <c r="AZ14" i="5"/>
  <c r="CZ17" i="5"/>
  <c r="CH106" i="5"/>
  <c r="BV99" i="5"/>
  <c r="AJ159" i="5"/>
  <c r="CF84" i="5"/>
  <c r="S12" i="5"/>
  <c r="BS45" i="1"/>
  <c r="CP161" i="5"/>
  <c r="CS41" i="1"/>
  <c r="CP52" i="1"/>
  <c r="CR32" i="5"/>
  <c r="BK65" i="5"/>
  <c r="BF31" i="1"/>
  <c r="BX51" i="5"/>
  <c r="BD18" i="1"/>
  <c r="AL34" i="5"/>
  <c r="BE88" i="5"/>
  <c r="CQ164" i="5"/>
  <c r="AS54" i="5"/>
  <c r="CQ18" i="17"/>
  <c r="DM116" i="5"/>
  <c r="BD45" i="5"/>
  <c r="CH8" i="17"/>
  <c r="AA56" i="18"/>
  <c r="AI161" i="5"/>
  <c r="BO37" i="17"/>
  <c r="DF21" i="17"/>
  <c r="CL25" i="17"/>
  <c r="DJ39" i="18"/>
  <c r="CN42" i="5"/>
  <c r="DC111" i="5"/>
  <c r="CM27" i="5"/>
  <c r="M10" i="18"/>
  <c r="DL19" i="17"/>
  <c r="BS14" i="18"/>
  <c r="AQ24" i="17"/>
  <c r="S70" i="5"/>
  <c r="CS64" i="5"/>
  <c r="BP43" i="18"/>
  <c r="AE153" i="5"/>
  <c r="BN85" i="5"/>
  <c r="BC26" i="18"/>
  <c r="M187" i="5"/>
  <c r="DO44" i="18"/>
  <c r="CJ36" i="5"/>
  <c r="AW56" i="18"/>
  <c r="O9" i="18"/>
  <c r="AG89" i="5"/>
  <c r="AC98" i="5"/>
  <c r="M32" i="5"/>
  <c r="CE124" i="5"/>
  <c r="AI124" i="5"/>
  <c r="CX172" i="5"/>
  <c r="DO18" i="18"/>
  <c r="R153" i="5"/>
  <c r="DH48" i="18"/>
  <c r="Z19" i="17"/>
  <c r="BJ51" i="18"/>
  <c r="BL165" i="5"/>
  <c r="AO107" i="5"/>
  <c r="DC200" i="17"/>
  <c r="BM82" i="5"/>
  <c r="AA158" i="1"/>
  <c r="CT192" i="5"/>
  <c r="AB53" i="18"/>
  <c r="CY164" i="5"/>
  <c r="AQ19" i="18"/>
  <c r="BW34" i="18"/>
  <c r="CA52" i="5"/>
  <c r="BL73" i="5"/>
  <c r="CI19" i="18"/>
  <c r="BV189" i="5"/>
  <c r="DM175" i="17"/>
  <c r="AP75" i="5"/>
  <c r="AD73" i="5"/>
  <c r="AE51" i="5"/>
  <c r="X72" i="5"/>
  <c r="BX158" i="5"/>
  <c r="AJ193" i="17"/>
  <c r="CG156" i="17"/>
  <c r="CT45" i="5"/>
  <c r="BD97" i="5"/>
  <c r="R119" i="5"/>
  <c r="DM68" i="1"/>
  <c r="BP64" i="5"/>
  <c r="CA82" i="5"/>
  <c r="BW15" i="18"/>
  <c r="Z166" i="5"/>
  <c r="AM37" i="5"/>
  <c r="CZ164" i="17"/>
  <c r="CO182" i="5"/>
  <c r="DN128" i="5"/>
  <c r="BR177" i="5"/>
  <c r="Q164" i="17"/>
  <c r="CL43" i="18"/>
  <c r="CG27" i="17"/>
  <c r="CO14" i="5"/>
  <c r="BE29" i="18"/>
  <c r="V118" i="5"/>
  <c r="CZ13" i="18"/>
  <c r="DL78" i="5"/>
  <c r="P115" i="5"/>
  <c r="BX69" i="5"/>
  <c r="CZ24" i="18"/>
  <c r="BH123" i="5"/>
  <c r="CY199" i="5"/>
  <c r="DO194" i="17"/>
  <c r="Q58" i="5"/>
  <c r="CP166" i="5"/>
  <c r="AJ87" i="5"/>
  <c r="BM8" i="5"/>
  <c r="AH191" i="5"/>
  <c r="DK179" i="5"/>
  <c r="AC163" i="5"/>
  <c r="DA17" i="18"/>
  <c r="BG188" i="5"/>
  <c r="AS48" i="18"/>
  <c r="BP99" i="5"/>
  <c r="DN154" i="1"/>
  <c r="BN87" i="5"/>
  <c r="AZ88" i="5"/>
  <c r="CC163" i="5"/>
  <c r="BF196" i="5"/>
  <c r="V30" i="5"/>
  <c r="CL161" i="17"/>
  <c r="BR29" i="5"/>
  <c r="CF28" i="5"/>
  <c r="U14" i="18"/>
  <c r="CN68" i="5"/>
  <c r="BG38" i="18"/>
  <c r="AT29" i="5"/>
  <c r="BZ27" i="5"/>
  <c r="DO75" i="5"/>
  <c r="BQ13" i="17"/>
  <c r="AN17" i="5"/>
  <c r="U36" i="5"/>
  <c r="P17" i="18"/>
  <c r="AH51" i="18"/>
  <c r="BE70" i="1"/>
  <c r="AB73" i="1"/>
  <c r="BK42" i="1"/>
  <c r="CL87" i="5"/>
  <c r="AI37" i="18"/>
  <c r="Z21" i="17"/>
  <c r="AZ19" i="5"/>
  <c r="CI14" i="5"/>
  <c r="Q25" i="5"/>
  <c r="BK9" i="5"/>
  <c r="CC192" i="5"/>
  <c r="AK178" i="1"/>
  <c r="AF13" i="5"/>
  <c r="DN14" i="18"/>
  <c r="AB23" i="17"/>
  <c r="CS23" i="18"/>
  <c r="DJ33" i="18"/>
  <c r="CV191" i="17"/>
  <c r="AB175" i="5"/>
  <c r="CV114" i="5"/>
  <c r="BJ69" i="5"/>
  <c r="DB178" i="17"/>
  <c r="L185" i="17"/>
  <c r="AY95" i="5"/>
  <c r="BZ32" i="5"/>
  <c r="AN88" i="5"/>
  <c r="CG28" i="18"/>
  <c r="CC78" i="5"/>
  <c r="AZ122" i="5"/>
  <c r="V71" i="5"/>
  <c r="U177" i="5"/>
  <c r="U154" i="5"/>
  <c r="BM169" i="17"/>
  <c r="V58" i="5"/>
  <c r="BL78" i="5"/>
  <c r="N157" i="5"/>
  <c r="R166" i="1"/>
  <c r="BM15" i="18"/>
  <c r="AZ97" i="5"/>
  <c r="CS27" i="5"/>
  <c r="AW105" i="5"/>
  <c r="BD44" i="5"/>
  <c r="DL51" i="1"/>
  <c r="M26" i="17"/>
  <c r="BV185" i="17"/>
  <c r="AT177" i="5"/>
  <c r="AK79" i="5"/>
  <c r="CK166" i="5"/>
  <c r="P164" i="17"/>
  <c r="S69" i="5"/>
  <c r="CP100" i="5"/>
  <c r="AR32" i="5"/>
  <c r="AJ63" i="5"/>
  <c r="R91" i="5"/>
  <c r="BQ15" i="18"/>
  <c r="BL39" i="17"/>
  <c r="CN120" i="5"/>
  <c r="BL88" i="5"/>
  <c r="P9" i="5"/>
  <c r="CQ70" i="5"/>
  <c r="CG32" i="18"/>
  <c r="AO63" i="5"/>
  <c r="W30" i="18"/>
  <c r="BS195" i="17"/>
  <c r="Y169" i="1"/>
  <c r="AZ38" i="5"/>
  <c r="AN29" i="18"/>
  <c r="CK15" i="5"/>
  <c r="AB34" i="5"/>
  <c r="DJ35" i="18"/>
  <c r="CL74" i="1"/>
  <c r="BW43" i="5"/>
  <c r="CA17" i="18"/>
  <c r="CM91" i="5"/>
  <c r="BE171" i="17"/>
  <c r="BF60" i="5"/>
  <c r="CQ152" i="5"/>
  <c r="AR24" i="18"/>
  <c r="CB194" i="5"/>
  <c r="CV124" i="5"/>
  <c r="CR87" i="5"/>
  <c r="BP14" i="18"/>
  <c r="CE66" i="5"/>
  <c r="CM160" i="5"/>
  <c r="AJ8" i="5"/>
  <c r="AT91" i="5"/>
  <c r="AW19" i="18"/>
  <c r="CO24" i="18"/>
  <c r="BA166" i="5"/>
  <c r="CB125" i="5"/>
  <c r="L103" i="5"/>
  <c r="BY196" i="1"/>
  <c r="DJ40" i="17"/>
  <c r="AO177" i="5"/>
  <c r="AW152" i="5"/>
  <c r="DA48" i="5"/>
  <c r="CI27" i="18"/>
  <c r="CV54" i="5"/>
  <c r="BB81" i="5"/>
  <c r="CC40" i="5"/>
  <c r="CA20" i="18"/>
  <c r="BM23" i="18"/>
  <c r="CZ94" i="5"/>
  <c r="S54" i="18"/>
  <c r="AU155" i="5"/>
  <c r="AO46" i="5"/>
  <c r="BT39" i="18"/>
  <c r="AX30" i="17"/>
  <c r="AM32" i="18"/>
  <c r="AN91" i="5"/>
  <c r="DO17" i="17"/>
  <c r="CO51" i="5"/>
  <c r="BI83" i="1"/>
  <c r="CN115" i="5"/>
  <c r="AU9" i="5"/>
  <c r="BZ28" i="17"/>
  <c r="DB157" i="5"/>
  <c r="BW29" i="5"/>
  <c r="AR120" i="5"/>
  <c r="W195" i="17"/>
  <c r="AA194" i="17"/>
  <c r="AT17" i="18"/>
  <c r="BO65" i="5"/>
  <c r="BL97" i="5"/>
  <c r="BL22" i="5"/>
  <c r="BU173" i="5"/>
  <c r="BM180" i="5"/>
  <c r="BV190" i="5"/>
  <c r="BZ187" i="1"/>
  <c r="AJ152" i="17"/>
  <c r="N185" i="17"/>
  <c r="BN152" i="5"/>
  <c r="BU74" i="5"/>
  <c r="P95" i="5"/>
  <c r="CZ183" i="5"/>
  <c r="S13" i="17"/>
  <c r="CN79" i="5"/>
  <c r="DA32" i="5"/>
  <c r="BN124" i="5"/>
  <c r="CV54" i="18"/>
  <c r="CT37" i="5"/>
  <c r="BE99" i="5"/>
  <c r="BL186" i="1"/>
  <c r="CQ166" i="5"/>
  <c r="DO181" i="5"/>
  <c r="DF196" i="5"/>
  <c r="AD197" i="17"/>
  <c r="CV157" i="5"/>
  <c r="AV39" i="18"/>
  <c r="DB54" i="5"/>
  <c r="V23" i="17"/>
  <c r="BO155" i="5"/>
  <c r="S24" i="18"/>
  <c r="AT187" i="5"/>
  <c r="DK194" i="17"/>
  <c r="CE189" i="5"/>
  <c r="W173" i="5"/>
  <c r="AZ110" i="5"/>
  <c r="DL161" i="17"/>
  <c r="CS164" i="5"/>
  <c r="CF11" i="18"/>
  <c r="U50" i="5"/>
  <c r="DA23" i="5"/>
  <c r="M41" i="18"/>
  <c r="CS44" i="18"/>
  <c r="DE39" i="5"/>
  <c r="CC169" i="5"/>
  <c r="CC73" i="5"/>
  <c r="AC163" i="17"/>
  <c r="BM19" i="5"/>
  <c r="AO175" i="1"/>
  <c r="CM83" i="5"/>
  <c r="BF157" i="5"/>
  <c r="DC84" i="5"/>
  <c r="DN55" i="18"/>
  <c r="DD80" i="5"/>
  <c r="CM51" i="18"/>
  <c r="CL34" i="5"/>
  <c r="AA25" i="5"/>
  <c r="BY40" i="18"/>
  <c r="BR69" i="5"/>
  <c r="BP165" i="5"/>
  <c r="DA49" i="18"/>
  <c r="BV30" i="18"/>
  <c r="BW151" i="5"/>
  <c r="AS194" i="5"/>
  <c r="V171" i="5"/>
  <c r="CA198" i="17"/>
  <c r="P34" i="5"/>
  <c r="CU122" i="5"/>
  <c r="AE49" i="5"/>
  <c r="BP184" i="5"/>
  <c r="CW122" i="5"/>
  <c r="O110" i="5"/>
  <c r="CQ45" i="18"/>
  <c r="DG43" i="18"/>
  <c r="BS152" i="5"/>
  <c r="DM194" i="1"/>
  <c r="BK25" i="5"/>
  <c r="CM174" i="5"/>
  <c r="M196" i="5"/>
  <c r="BT29" i="5"/>
  <c r="CR10" i="5"/>
  <c r="Q12" i="18"/>
  <c r="AI53" i="18"/>
  <c r="AV89" i="5"/>
  <c r="R45" i="18"/>
  <c r="CE37" i="5"/>
  <c r="DI28" i="17"/>
  <c r="Y118" i="5"/>
  <c r="CT19" i="18"/>
  <c r="CX45" i="5"/>
  <c r="AC77" i="5"/>
  <c r="BO24" i="5"/>
  <c r="AX107" i="5"/>
  <c r="BV104" i="1"/>
  <c r="DJ51" i="5"/>
  <c r="DF48" i="5"/>
  <c r="AQ8" i="17"/>
  <c r="W42" i="18"/>
  <c r="CM47" i="18"/>
  <c r="BA27" i="5"/>
  <c r="CB101" i="5"/>
  <c r="CO39" i="18"/>
  <c r="AJ77" i="5"/>
  <c r="BX50" i="18"/>
  <c r="BT84" i="5"/>
  <c r="AM48" i="5"/>
  <c r="CI119" i="5"/>
  <c r="DJ12" i="5"/>
  <c r="CW51" i="5"/>
  <c r="BU55" i="18"/>
  <c r="AG56" i="1"/>
  <c r="BP52" i="5"/>
  <c r="CR98" i="5"/>
  <c r="CG10" i="5"/>
  <c r="CK193" i="5"/>
  <c r="X197" i="1"/>
  <c r="DJ177" i="17"/>
  <c r="DO187" i="5"/>
  <c r="DO63" i="5"/>
  <c r="CQ124" i="5"/>
  <c r="AN51" i="5"/>
  <c r="AZ89" i="5"/>
  <c r="CG197" i="5"/>
  <c r="CY68" i="5"/>
  <c r="BP126" i="5"/>
  <c r="AZ159" i="5"/>
  <c r="DK28" i="5"/>
  <c r="BL199" i="5"/>
  <c r="CC187" i="17"/>
  <c r="O12" i="5"/>
  <c r="L98" i="5"/>
  <c r="BN62" i="5"/>
  <c r="BE26" i="5"/>
  <c r="P90" i="5"/>
  <c r="BC193" i="1"/>
  <c r="CR167" i="5"/>
  <c r="BY192" i="5"/>
  <c r="AA196" i="5"/>
  <c r="CL184" i="17"/>
  <c r="BU159" i="5"/>
  <c r="DO52" i="18"/>
  <c r="R192" i="5"/>
  <c r="AV12" i="5"/>
  <c r="U23" i="17"/>
  <c r="S101" i="5"/>
  <c r="T20" i="5"/>
  <c r="AK118" i="5"/>
  <c r="AM28" i="5"/>
  <c r="CJ49" i="18"/>
  <c r="AM188" i="1"/>
  <c r="CQ159" i="17"/>
  <c r="X54" i="5"/>
  <c r="W74" i="5"/>
  <c r="DI21" i="18"/>
  <c r="DJ28" i="18"/>
  <c r="AW157" i="5"/>
  <c r="AP126" i="5"/>
  <c r="AT37" i="5"/>
  <c r="AA124" i="5"/>
  <c r="DJ31" i="5"/>
  <c r="AQ44" i="18"/>
  <c r="CK103" i="5"/>
  <c r="CY36" i="5"/>
  <c r="M56" i="18"/>
  <c r="AW165" i="5"/>
  <c r="BE44" i="18"/>
  <c r="AH161" i="5"/>
  <c r="Z35" i="5"/>
  <c r="BI84" i="5"/>
  <c r="CO59" i="5"/>
  <c r="AU199" i="5"/>
  <c r="P88" i="5"/>
  <c r="AC16" i="5"/>
  <c r="S32" i="5"/>
  <c r="CD154" i="5"/>
  <c r="BY17" i="18"/>
  <c r="BN108" i="5"/>
  <c r="CE28" i="5"/>
  <c r="AW26" i="5"/>
  <c r="CW39" i="17"/>
  <c r="CO191" i="17"/>
  <c r="AC167" i="5"/>
  <c r="CC152" i="17"/>
  <c r="V176" i="5"/>
  <c r="DE161" i="5"/>
  <c r="DI90" i="5"/>
  <c r="AQ42" i="5"/>
  <c r="DA184" i="5"/>
  <c r="BY94" i="5"/>
  <c r="AA13" i="18"/>
  <c r="CQ161" i="5"/>
  <c r="AT49" i="5"/>
  <c r="Y186" i="17"/>
  <c r="AV122" i="5"/>
  <c r="DO153" i="1"/>
  <c r="W19" i="18"/>
  <c r="DA96" i="5"/>
  <c r="CG69" i="5"/>
  <c r="CS162" i="5"/>
  <c r="BM182" i="17"/>
  <c r="CT197" i="17"/>
  <c r="X56" i="5"/>
  <c r="N39" i="17"/>
  <c r="BN13" i="5"/>
  <c r="AZ12" i="18"/>
  <c r="DN56" i="18"/>
  <c r="S62" i="5"/>
  <c r="AJ46" i="5"/>
  <c r="BW10" i="5"/>
  <c r="CP97" i="5"/>
  <c r="CS36" i="5"/>
  <c r="CK11" i="5"/>
  <c r="CJ10" i="17"/>
  <c r="BL32" i="18"/>
  <c r="CC98" i="5"/>
  <c r="AQ116" i="5"/>
  <c r="DD45" i="18"/>
  <c r="DJ17" i="17"/>
  <c r="AV15" i="5"/>
  <c r="AR16" i="18"/>
  <c r="W167" i="5"/>
  <c r="V51" i="5"/>
  <c r="BM160" i="5"/>
  <c r="Q39" i="17"/>
  <c r="X19" i="5"/>
  <c r="CK85" i="5"/>
  <c r="Z50" i="5"/>
  <c r="BD36" i="5"/>
  <c r="R28" i="17"/>
  <c r="V52" i="5"/>
  <c r="BS13" i="18"/>
  <c r="AP66" i="5"/>
  <c r="AY83" i="5"/>
  <c r="CO9" i="5"/>
  <c r="DH22" i="5"/>
  <c r="AZ20" i="18"/>
  <c r="AJ93" i="5"/>
  <c r="CN41" i="5"/>
  <c r="M54" i="5"/>
  <c r="AB53" i="5"/>
  <c r="CL8" i="18"/>
  <c r="CO68" i="5"/>
  <c r="CY24" i="17"/>
  <c r="AA197" i="17"/>
  <c r="AM13" i="18"/>
  <c r="R56" i="18"/>
  <c r="BK155" i="17"/>
  <c r="AW180" i="5"/>
  <c r="BC153" i="5"/>
  <c r="DH183" i="17"/>
  <c r="BX18" i="5"/>
  <c r="DI17" i="18"/>
  <c r="DG119" i="5"/>
  <c r="AV95" i="5"/>
  <c r="W25" i="18"/>
  <c r="DF13" i="17"/>
  <c r="AP152" i="17"/>
  <c r="AX179" i="17"/>
  <c r="AB125" i="5"/>
  <c r="BG107" i="5"/>
  <c r="BY178" i="5"/>
  <c r="AS161" i="17"/>
  <c r="CQ180" i="5"/>
  <c r="CX167" i="1"/>
  <c r="CL28" i="5"/>
  <c r="BO60" i="5"/>
  <c r="CN74" i="5"/>
  <c r="CS36" i="18"/>
  <c r="U39" i="18"/>
  <c r="V21" i="18"/>
  <c r="AV99" i="5"/>
  <c r="BI97" i="5"/>
  <c r="AS198" i="5"/>
  <c r="DI112" i="5"/>
  <c r="BI161" i="5"/>
  <c r="AA105" i="5"/>
  <c r="BM28" i="5"/>
  <c r="CA172" i="5"/>
  <c r="CJ154" i="5"/>
  <c r="CB20" i="5"/>
  <c r="AO13" i="5"/>
  <c r="Z41" i="18"/>
  <c r="AD32" i="18"/>
  <c r="BG33" i="5"/>
  <c r="DO39" i="5"/>
  <c r="CC171" i="17"/>
  <c r="AP171" i="5"/>
  <c r="CG118" i="5"/>
  <c r="AE24" i="5"/>
  <c r="CV121" i="5"/>
  <c r="CQ89" i="5"/>
  <c r="Z19" i="5"/>
  <c r="CF174" i="5"/>
  <c r="CQ35" i="5"/>
  <c r="AL12" i="18"/>
  <c r="AF122" i="5"/>
  <c r="AJ21" i="5"/>
  <c r="AJ158" i="17"/>
  <c r="AB119" i="5"/>
  <c r="AM178" i="5"/>
  <c r="DJ192" i="5"/>
  <c r="AT14" i="18"/>
  <c r="CV179" i="17"/>
  <c r="BR47" i="5"/>
  <c r="CJ47" i="18"/>
  <c r="M166" i="17"/>
  <c r="AM82" i="5"/>
  <c r="AD55" i="5"/>
  <c r="AL50" i="5"/>
  <c r="AJ26" i="1"/>
  <c r="AZ44" i="18"/>
  <c r="DD156" i="5"/>
  <c r="BO90" i="5"/>
  <c r="AU80" i="5"/>
  <c r="DF9" i="5"/>
  <c r="AI185" i="1"/>
  <c r="CD163" i="5"/>
  <c r="Z192" i="1"/>
  <c r="AR19" i="5"/>
  <c r="BX173" i="17"/>
  <c r="CG106" i="5"/>
  <c r="V51" i="18"/>
  <c r="BN39" i="18"/>
  <c r="CQ95" i="5"/>
  <c r="AS82" i="1"/>
  <c r="AC112" i="5"/>
  <c r="BU36" i="5"/>
  <c r="BO127" i="5"/>
  <c r="CQ41" i="18"/>
  <c r="CK73" i="5"/>
  <c r="BD38" i="5"/>
  <c r="AW14" i="5"/>
  <c r="BL9" i="18"/>
  <c r="AG99" i="5"/>
  <c r="AO34" i="5"/>
  <c r="AX19" i="17"/>
  <c r="CN46" i="18"/>
  <c r="P41" i="5"/>
  <c r="AH106" i="5"/>
  <c r="CL66" i="1"/>
  <c r="AH84" i="5"/>
  <c r="P164" i="5"/>
  <c r="U25" i="18"/>
  <c r="AS12" i="18"/>
  <c r="BJ77" i="5"/>
  <c r="R179" i="5"/>
  <c r="DG76" i="5"/>
  <c r="CO98" i="5"/>
  <c r="AN60" i="1"/>
  <c r="M8" i="5"/>
  <c r="S82" i="5"/>
  <c r="BN8" i="17"/>
  <c r="AW15" i="1"/>
  <c r="BJ21" i="5"/>
  <c r="Q24" i="17"/>
  <c r="AB72" i="5"/>
  <c r="BJ50" i="5"/>
  <c r="Y78" i="5"/>
  <c r="W13" i="17"/>
  <c r="T53" i="5"/>
  <c r="DK26" i="5"/>
  <c r="Q47" i="5"/>
  <c r="AZ55" i="18"/>
  <c r="AR34" i="1"/>
  <c r="CS177" i="5"/>
  <c r="DB39" i="17"/>
  <c r="DN166" i="17"/>
  <c r="AF59" i="5"/>
  <c r="CL11" i="17"/>
  <c r="DL16" i="17"/>
  <c r="CW70" i="5"/>
  <c r="AY80" i="5"/>
  <c r="N155" i="5"/>
  <c r="BT105" i="5"/>
  <c r="P178" i="5"/>
  <c r="AF179" i="17"/>
  <c r="BJ122" i="5"/>
  <c r="O100" i="5"/>
  <c r="V188" i="17"/>
  <c r="CF17" i="18"/>
  <c r="BU79" i="5"/>
  <c r="CE185" i="5"/>
  <c r="CP153" i="5"/>
  <c r="X54" i="18"/>
  <c r="CD102" i="5"/>
  <c r="BE166" i="5"/>
  <c r="BB31" i="5"/>
  <c r="AF157" i="5"/>
  <c r="Z104" i="5"/>
  <c r="DG118" i="5"/>
  <c r="CB40" i="18"/>
  <c r="BG127" i="5"/>
  <c r="BL113" i="5"/>
  <c r="P50" i="5"/>
  <c r="CM29" i="5"/>
  <c r="AW46" i="18"/>
  <c r="AN159" i="17"/>
  <c r="AP161" i="5"/>
  <c r="AB200" i="5"/>
  <c r="BE123" i="5"/>
  <c r="CS168" i="17"/>
  <c r="DG196" i="5"/>
  <c r="BX28" i="18"/>
  <c r="BS171" i="5"/>
  <c r="CQ172" i="17"/>
  <c r="DK157" i="5"/>
  <c r="CG160" i="5"/>
  <c r="CN189" i="17"/>
  <c r="Y20" i="18"/>
  <c r="BJ187" i="17"/>
  <c r="CQ176" i="1"/>
  <c r="AD27" i="5"/>
  <c r="AB193" i="17"/>
  <c r="BM88" i="5"/>
  <c r="CZ90" i="5"/>
  <c r="DI188" i="5"/>
  <c r="P117" i="5"/>
  <c r="BI91" i="5"/>
  <c r="BR34" i="18"/>
  <c r="CT189" i="17"/>
  <c r="AN76" i="5"/>
  <c r="BC193" i="17"/>
  <c r="DI108" i="5"/>
  <c r="AL38" i="18"/>
  <c r="BN51" i="5"/>
  <c r="BF28" i="18"/>
  <c r="AT73" i="5"/>
  <c r="BZ154" i="5"/>
  <c r="BM68" i="5"/>
  <c r="BW102" i="5"/>
  <c r="AT194" i="5"/>
  <c r="AH79" i="5"/>
  <c r="AE165" i="17"/>
  <c r="CK40" i="17"/>
  <c r="CT89" i="5"/>
  <c r="CI169" i="5"/>
  <c r="AC25" i="5"/>
  <c r="BM157" i="5"/>
  <c r="P89" i="5"/>
  <c r="AO109" i="5"/>
  <c r="AK175" i="5"/>
  <c r="CP22" i="18"/>
  <c r="BX167" i="17"/>
  <c r="AC38" i="18"/>
  <c r="DD121" i="5"/>
  <c r="W195" i="1"/>
  <c r="CU55" i="18"/>
  <c r="BW51" i="18"/>
  <c r="CJ114" i="5"/>
  <c r="BT23" i="18"/>
  <c r="CP127" i="5"/>
  <c r="BH107" i="5"/>
  <c r="BZ114" i="5"/>
  <c r="V168" i="17"/>
  <c r="CW25" i="5"/>
  <c r="CT162" i="5"/>
  <c r="BY53" i="18"/>
  <c r="BL35" i="18"/>
  <c r="AL101" i="5"/>
  <c r="DC21" i="18"/>
  <c r="S66" i="5"/>
  <c r="BI19" i="18"/>
  <c r="O30" i="17"/>
  <c r="BC162" i="17"/>
  <c r="CI195" i="5"/>
  <c r="BE95" i="5"/>
  <c r="M21" i="5"/>
  <c r="DJ198" i="5"/>
  <c r="AD184" i="17"/>
  <c r="DD8" i="18"/>
  <c r="AK48" i="5"/>
  <c r="U43" i="5"/>
  <c r="DN9" i="17"/>
  <c r="BI73" i="5"/>
  <c r="BL30" i="1"/>
  <c r="BR12" i="5"/>
  <c r="BL161" i="5"/>
  <c r="BH70" i="5"/>
  <c r="BN183" i="5"/>
  <c r="CO76" i="5"/>
  <c r="T48" i="18"/>
  <c r="DG154" i="5"/>
  <c r="DA187" i="5"/>
  <c r="CZ27" i="18"/>
  <c r="AQ85" i="5"/>
  <c r="CM102" i="5"/>
  <c r="AI117" i="5"/>
  <c r="CF24" i="18"/>
  <c r="CT170" i="5"/>
  <c r="AY63" i="5"/>
  <c r="AO176" i="5"/>
  <c r="BJ167" i="1"/>
  <c r="CG125" i="5"/>
  <c r="CV40" i="17"/>
  <c r="BW106" i="5"/>
  <c r="AW153" i="17"/>
  <c r="AL195" i="17"/>
  <c r="O157" i="5"/>
  <c r="U165" i="5"/>
  <c r="AG40" i="18"/>
  <c r="CH176" i="5"/>
  <c r="BE17" i="5"/>
  <c r="AB96" i="5"/>
  <c r="BR166" i="5"/>
  <c r="AX30" i="18"/>
  <c r="AU32" i="18"/>
  <c r="T56" i="5"/>
  <c r="BY50" i="5"/>
  <c r="DB8" i="17"/>
  <c r="CL67" i="5"/>
  <c r="CG15" i="17"/>
  <c r="CR99" i="1"/>
  <c r="AT40" i="18"/>
  <c r="CM94" i="5"/>
  <c r="AY35" i="18"/>
  <c r="AR35" i="5"/>
  <c r="DI42" i="5"/>
  <c r="CH55" i="18"/>
  <c r="DF35" i="18"/>
  <c r="L191" i="5"/>
  <c r="AD49" i="5"/>
  <c r="AN42" i="18"/>
  <c r="AN109" i="5"/>
  <c r="DE74" i="5"/>
  <c r="AK22" i="5"/>
  <c r="DB89" i="5"/>
  <c r="CE179" i="5"/>
  <c r="CP33" i="18"/>
  <c r="AZ162" i="5"/>
  <c r="AI167" i="17"/>
  <c r="CY196" i="5"/>
  <c r="DG127" i="5"/>
  <c r="CZ157" i="17"/>
  <c r="CV44" i="5"/>
  <c r="DE14" i="17"/>
  <c r="CQ11" i="5"/>
  <c r="BC189" i="5"/>
  <c r="CG85" i="5"/>
  <c r="BU166" i="5"/>
  <c r="CA187" i="17"/>
  <c r="T17" i="5"/>
  <c r="AP57" i="5"/>
  <c r="BR86" i="5"/>
  <c r="BT28" i="18"/>
  <c r="BU164" i="5"/>
  <c r="AH67" i="5"/>
  <c r="BQ128" i="5"/>
  <c r="AA67" i="5"/>
  <c r="CZ15" i="5"/>
  <c r="BW31" i="18"/>
  <c r="DJ123" i="5"/>
  <c r="AQ128" i="5"/>
  <c r="BK105" i="5"/>
  <c r="DG14" i="18"/>
  <c r="CE20" i="18"/>
  <c r="BO35" i="5"/>
  <c r="L161" i="17"/>
  <c r="CC185" i="17"/>
  <c r="CO166" i="5"/>
  <c r="DD187" i="17"/>
  <c r="W28" i="5"/>
  <c r="AV94" i="5"/>
  <c r="AL100" i="5"/>
  <c r="AQ192" i="17"/>
  <c r="AC46" i="18"/>
  <c r="BN167" i="5"/>
  <c r="DA18" i="18"/>
  <c r="Q39" i="18"/>
  <c r="BN11" i="18"/>
  <c r="M48" i="18"/>
  <c r="CD155" i="5"/>
  <c r="AO196" i="17"/>
  <c r="W162" i="5"/>
  <c r="L78" i="5"/>
  <c r="L172" i="5"/>
  <c r="AC59" i="5"/>
  <c r="CH164" i="5"/>
  <c r="N40" i="1"/>
  <c r="U77" i="5"/>
  <c r="AR176" i="1"/>
  <c r="CF157" i="5"/>
  <c r="AQ156" i="5"/>
  <c r="BO197" i="5"/>
  <c r="BM165" i="17"/>
  <c r="CA28" i="5"/>
  <c r="BB13" i="17"/>
  <c r="DL42" i="5"/>
  <c r="DN36" i="18"/>
  <c r="CS107" i="5"/>
  <c r="AF111" i="5"/>
  <c r="BJ55" i="5"/>
  <c r="U123" i="5"/>
  <c r="AP34" i="5"/>
  <c r="S15" i="5"/>
  <c r="CD42" i="5"/>
  <c r="AK119" i="5"/>
  <c r="AZ192" i="5"/>
  <c r="DK181" i="17"/>
  <c r="CK36" i="5"/>
  <c r="CW87" i="5"/>
  <c r="BV199" i="17"/>
  <c r="BZ169" i="17"/>
  <c r="CD161" i="5"/>
  <c r="DA10" i="5"/>
  <c r="L38" i="5"/>
  <c r="AO62" i="5"/>
  <c r="CD33" i="5"/>
  <c r="X108" i="5"/>
  <c r="L91" i="5"/>
  <c r="AH14" i="5"/>
  <c r="Q45" i="18"/>
  <c r="CS10" i="18"/>
  <c r="AA54" i="18"/>
  <c r="BV79" i="5"/>
  <c r="BE29" i="17"/>
  <c r="O70" i="1"/>
  <c r="DM76" i="1"/>
  <c r="CY84" i="1"/>
  <c r="CS26" i="17"/>
  <c r="CC36" i="17"/>
  <c r="X8" i="5"/>
  <c r="U61" i="5"/>
  <c r="CM35" i="5"/>
  <c r="BB21" i="5"/>
  <c r="X61" i="5"/>
  <c r="DE23" i="5"/>
  <c r="AM13" i="5"/>
  <c r="CO44" i="18"/>
  <c r="DG75" i="5"/>
  <c r="R29" i="5"/>
  <c r="CB49" i="18"/>
  <c r="BV10" i="5"/>
  <c r="AU73" i="5"/>
  <c r="DK115" i="5"/>
  <c r="CZ69" i="1"/>
  <c r="CH34" i="18"/>
  <c r="AP80" i="5"/>
  <c r="DK86" i="1"/>
  <c r="BR62" i="5"/>
  <c r="BI23" i="5"/>
  <c r="BH56" i="18"/>
  <c r="BW111" i="5"/>
  <c r="AO60" i="5"/>
  <c r="BW175" i="1"/>
  <c r="CU121" i="5"/>
  <c r="AD160" i="1"/>
  <c r="CN117" i="5"/>
  <c r="S78" i="5"/>
  <c r="AE104" i="5"/>
  <c r="CK46" i="18"/>
  <c r="AB156" i="17"/>
  <c r="CC54" i="18"/>
  <c r="CD113" i="5"/>
  <c r="BK183" i="5"/>
  <c r="V41" i="5"/>
  <c r="CK24" i="18"/>
  <c r="AQ197" i="17"/>
  <c r="DC75" i="5"/>
  <c r="DC166" i="17"/>
  <c r="DJ125" i="5"/>
  <c r="N40" i="17"/>
  <c r="Q31" i="5"/>
  <c r="R117" i="5"/>
  <c r="CI200" i="5"/>
  <c r="DG40" i="18"/>
  <c r="Q196" i="5"/>
  <c r="R176" i="17"/>
  <c r="BJ29" i="5"/>
  <c r="BM166" i="5"/>
  <c r="CM48" i="5"/>
  <c r="BG24" i="17"/>
  <c r="Z153" i="1"/>
  <c r="CE14" i="18"/>
  <c r="CG18" i="18"/>
  <c r="CM40" i="18"/>
  <c r="DO44" i="5"/>
  <c r="DF16" i="5"/>
  <c r="CJ50" i="18"/>
  <c r="CG186" i="5"/>
  <c r="DD86" i="5"/>
  <c r="BB186" i="5"/>
  <c r="AY112" i="5"/>
  <c r="M97" i="5"/>
  <c r="CE49" i="18"/>
  <c r="BH200" i="5"/>
  <c r="CN116" i="5"/>
  <c r="BF43" i="5"/>
  <c r="BX197" i="5"/>
  <c r="X33" i="5"/>
  <c r="AD12" i="17"/>
  <c r="AE43" i="18"/>
  <c r="BY22" i="18"/>
  <c r="DH35" i="18"/>
  <c r="DN21" i="18"/>
  <c r="U24" i="5"/>
  <c r="DC56" i="5"/>
  <c r="DE167" i="17"/>
  <c r="X28" i="5"/>
  <c r="DD181" i="5"/>
  <c r="DA8" i="17"/>
  <c r="BA76" i="5"/>
  <c r="CY37" i="5"/>
  <c r="O36" i="17"/>
  <c r="DB124" i="5"/>
  <c r="CW12" i="17"/>
  <c r="DO72" i="5"/>
  <c r="BF38" i="5"/>
  <c r="CU153" i="17"/>
  <c r="DA157" i="5"/>
  <c r="CB49" i="5"/>
  <c r="DA193" i="5"/>
  <c r="DA47" i="18"/>
  <c r="AR198" i="17"/>
  <c r="DL164" i="5"/>
  <c r="AF28" i="17"/>
  <c r="DF23" i="17"/>
  <c r="CY16" i="18"/>
  <c r="CF70" i="5"/>
  <c r="BX194" i="1"/>
  <c r="AC45" i="5"/>
  <c r="AO164" i="1"/>
  <c r="AQ191" i="17"/>
  <c r="AK191" i="5"/>
  <c r="CD83" i="5"/>
  <c r="BD115" i="5"/>
  <c r="AN156" i="1"/>
  <c r="BD68" i="5"/>
  <c r="CE106" i="5"/>
  <c r="CV56" i="5"/>
  <c r="BC105" i="5"/>
  <c r="DB180" i="17"/>
  <c r="CA92" i="5"/>
  <c r="Z63" i="5"/>
  <c r="X71" i="5"/>
  <c r="Z83" i="5"/>
  <c r="BJ49" i="18"/>
  <c r="DH166" i="5"/>
  <c r="DC85" i="1"/>
  <c r="BM34" i="18"/>
  <c r="AD128" i="5"/>
  <c r="BR17" i="18"/>
  <c r="BR25" i="5"/>
  <c r="BH11" i="5"/>
  <c r="CO21" i="5"/>
  <c r="DH45" i="5"/>
  <c r="Y33" i="5"/>
  <c r="CT53" i="18"/>
  <c r="CH17" i="5"/>
  <c r="CB95" i="1"/>
  <c r="CN47" i="5"/>
  <c r="AD52" i="18"/>
  <c r="CX44" i="5"/>
  <c r="AN44" i="5"/>
  <c r="AX17" i="17"/>
  <c r="CP152" i="5"/>
  <c r="BL181" i="17"/>
  <c r="CZ191" i="17"/>
  <c r="BS112" i="5"/>
  <c r="CH124" i="5"/>
  <c r="CZ123" i="5"/>
  <c r="BQ9" i="5"/>
  <c r="AH200" i="17"/>
  <c r="BW86" i="5"/>
  <c r="AO23" i="5"/>
  <c r="AR24" i="5"/>
  <c r="DJ172" i="5"/>
  <c r="W169" i="5"/>
  <c r="DE196" i="17"/>
  <c r="CB89" i="5"/>
  <c r="AD112" i="5"/>
  <c r="CI47" i="5"/>
  <c r="BV113" i="5"/>
  <c r="S60" i="5"/>
  <c r="BH66" i="5"/>
  <c r="Z110" i="5"/>
  <c r="CG66" i="5"/>
  <c r="BD72" i="5"/>
  <c r="DO29" i="5"/>
  <c r="Q157" i="17"/>
  <c r="AO45" i="5"/>
  <c r="AS61" i="5"/>
  <c r="AV158" i="1"/>
  <c r="CF15" i="18"/>
  <c r="AF28" i="5"/>
  <c r="BK8" i="5"/>
  <c r="CS38" i="5"/>
  <c r="Y36" i="18"/>
  <c r="CT80" i="5"/>
  <c r="CR45" i="18"/>
  <c r="AQ182" i="5"/>
  <c r="CL47" i="18"/>
  <c r="CQ54" i="5"/>
  <c r="CA158" i="17"/>
  <c r="DH23" i="5"/>
  <c r="DL127" i="5"/>
  <c r="AX27" i="5"/>
  <c r="CZ48" i="5"/>
  <c r="CR25" i="5"/>
  <c r="AL151" i="5"/>
  <c r="CA166" i="17"/>
  <c r="AL94" i="5"/>
  <c r="S105" i="5"/>
  <c r="CZ40" i="5"/>
  <c r="DB86" i="5"/>
  <c r="BW30" i="5"/>
  <c r="BJ154" i="5"/>
  <c r="CR160" i="1"/>
  <c r="AD93" i="5"/>
  <c r="AB167" i="17"/>
  <c r="BR95" i="5"/>
  <c r="CQ115" i="5"/>
  <c r="AP50" i="5"/>
  <c r="AJ20" i="5"/>
  <c r="BT52" i="18"/>
  <c r="M13" i="17"/>
  <c r="P42" i="18"/>
  <c r="AJ170" i="5"/>
  <c r="CU175" i="17"/>
  <c r="CP108" i="5"/>
  <c r="BT187" i="17"/>
  <c r="BN166" i="5"/>
  <c r="BG50" i="18"/>
  <c r="DO25" i="18"/>
  <c r="AA119" i="5"/>
  <c r="BX88" i="5"/>
  <c r="R47" i="5"/>
  <c r="DM156" i="5"/>
  <c r="W46" i="5"/>
  <c r="CV35" i="5"/>
  <c r="T109" i="5"/>
  <c r="T53" i="18"/>
  <c r="AZ119" i="5"/>
  <c r="CV33" i="17"/>
  <c r="R155" i="17"/>
  <c r="AK192" i="17"/>
  <c r="X78" i="5"/>
  <c r="AZ167" i="17"/>
  <c r="BY163" i="5"/>
  <c r="DM169" i="5"/>
  <c r="AB21" i="17"/>
  <c r="BI110" i="5"/>
  <c r="DN93" i="5"/>
  <c r="DM19" i="18"/>
  <c r="DE78" i="5"/>
  <c r="DN45" i="18"/>
  <c r="AD30" i="5"/>
  <c r="CH195" i="5"/>
  <c r="AA162" i="17"/>
  <c r="Z190" i="17"/>
  <c r="CI122" i="5"/>
  <c r="CN73" i="5"/>
  <c r="L99" i="1"/>
  <c r="AH15" i="1"/>
  <c r="U13" i="5"/>
  <c r="AS25" i="18"/>
  <c r="AM46" i="5"/>
  <c r="DM112" i="5"/>
  <c r="BX13" i="17"/>
  <c r="DO99" i="5"/>
  <c r="O39" i="18"/>
  <c r="AO119" i="5"/>
  <c r="BK53" i="5"/>
  <c r="AQ197" i="5"/>
  <c r="AP60" i="5"/>
  <c r="Y16" i="18"/>
  <c r="BA197" i="5"/>
  <c r="V111" i="5"/>
  <c r="DA162" i="5"/>
  <c r="BF102" i="5"/>
  <c r="CG11" i="5"/>
  <c r="AG195" i="5"/>
  <c r="CJ158" i="5"/>
  <c r="BQ196" i="17"/>
  <c r="DB159" i="5"/>
  <c r="BY80" i="5"/>
  <c r="X23" i="18"/>
  <c r="AG196" i="5"/>
  <c r="AZ35" i="5"/>
  <c r="BN58" i="5"/>
  <c r="T108" i="5"/>
  <c r="U124" i="5"/>
  <c r="DI50" i="18"/>
  <c r="AF25" i="5"/>
  <c r="CL69" i="5"/>
  <c r="CG84" i="5"/>
  <c r="X44" i="5"/>
  <c r="AB18" i="18"/>
  <c r="DH192" i="5"/>
  <c r="AP178" i="1"/>
  <c r="BN164" i="5"/>
  <c r="CF115" i="5"/>
  <c r="CQ179" i="17"/>
  <c r="CB81" i="5"/>
  <c r="BG87" i="5"/>
  <c r="CR59" i="5"/>
  <c r="AO40" i="17"/>
  <c r="BT154" i="17"/>
  <c r="BL58" i="5"/>
  <c r="BV199" i="5"/>
  <c r="AT40" i="17"/>
  <c r="M112" i="5"/>
  <c r="AR174" i="17"/>
  <c r="AZ67" i="5"/>
  <c r="CD10" i="5"/>
  <c r="AV64" i="5"/>
  <c r="DH31" i="17"/>
  <c r="BZ86" i="5"/>
  <c r="BP59" i="5"/>
  <c r="P14" i="18"/>
  <c r="AZ82" i="5"/>
  <c r="BV158" i="5"/>
  <c r="BE93" i="5"/>
  <c r="AP166" i="5"/>
  <c r="DG173" i="5"/>
  <c r="BP154" i="17"/>
  <c r="AY84" i="5"/>
  <c r="CF195" i="17"/>
  <c r="M160" i="17"/>
  <c r="AG34" i="5"/>
  <c r="AJ20" i="18"/>
  <c r="S35" i="18"/>
  <c r="X21" i="5"/>
  <c r="CL29" i="5"/>
  <c r="DO178" i="5"/>
  <c r="BL121" i="5"/>
  <c r="CN154" i="5"/>
  <c r="BG24" i="5"/>
  <c r="O181" i="5"/>
  <c r="CE77" i="5"/>
  <c r="CQ183" i="17"/>
  <c r="CZ35" i="5"/>
  <c r="AI156" i="5"/>
  <c r="BS117" i="5"/>
  <c r="DC93" i="5"/>
  <c r="BP127" i="5"/>
  <c r="CS14" i="18"/>
  <c r="Z54" i="5"/>
  <c r="AF38" i="18"/>
  <c r="BG59" i="5"/>
  <c r="CR157" i="5"/>
  <c r="BU18" i="18"/>
  <c r="BN187" i="1"/>
  <c r="AA58" i="5"/>
  <c r="CE182" i="1"/>
  <c r="L77" i="5"/>
  <c r="AZ30" i="5"/>
  <c r="AD48" i="18"/>
  <c r="BT86" i="5"/>
  <c r="X13" i="17"/>
  <c r="CV60" i="5"/>
  <c r="BD50" i="5"/>
  <c r="DL152" i="5"/>
  <c r="AN51" i="18"/>
  <c r="AK50" i="5"/>
  <c r="BP103" i="5"/>
  <c r="CR117" i="5"/>
  <c r="BN196" i="5"/>
  <c r="CQ110" i="5"/>
  <c r="DI8" i="18"/>
  <c r="AF29" i="18"/>
  <c r="AX15" i="18"/>
  <c r="BR31" i="1"/>
  <c r="BM13" i="18"/>
  <c r="DO102" i="1"/>
  <c r="X14" i="1"/>
  <c r="BJ13" i="17"/>
  <c r="AW46" i="5"/>
  <c r="M108" i="5"/>
  <c r="BJ12" i="5"/>
  <c r="CJ70" i="5"/>
  <c r="CR22" i="18"/>
  <c r="BJ21" i="18"/>
  <c r="AS34" i="5"/>
  <c r="AP113" i="5"/>
  <c r="BZ23" i="5"/>
  <c r="AR20" i="17"/>
  <c r="Z33" i="17"/>
  <c r="T89" i="1"/>
  <c r="CL54" i="1"/>
  <c r="DK42" i="18"/>
  <c r="O47" i="18"/>
  <c r="AS152" i="17"/>
  <c r="DL181" i="17"/>
  <c r="CQ56" i="18"/>
  <c r="AF32" i="18"/>
  <c r="AQ25" i="5"/>
  <c r="AF23" i="5"/>
  <c r="DI50" i="5"/>
  <c r="AF176" i="5"/>
  <c r="AK12" i="18"/>
  <c r="DD60" i="5"/>
  <c r="L166" i="17"/>
  <c r="CW18" i="5"/>
  <c r="DK15" i="5"/>
  <c r="CH188" i="5"/>
  <c r="AC107" i="5"/>
  <c r="AE94" i="5"/>
  <c r="BL155" i="5"/>
  <c r="DJ9" i="18"/>
  <c r="AZ39" i="17"/>
  <c r="BV51" i="5"/>
  <c r="BI28" i="5"/>
  <c r="BP174" i="5"/>
  <c r="BX172" i="5"/>
  <c r="CG168" i="5"/>
  <c r="AR151" i="5"/>
  <c r="L46" i="5"/>
  <c r="BP91" i="5"/>
  <c r="BJ125" i="5"/>
  <c r="AH36" i="18"/>
  <c r="AM72" i="5"/>
  <c r="AY124" i="5"/>
  <c r="BL12" i="18"/>
  <c r="CX100" i="5"/>
  <c r="DE165" i="17"/>
  <c r="CE195" i="17"/>
  <c r="BM9" i="18"/>
  <c r="BE156" i="5"/>
  <c r="M191" i="17"/>
  <c r="U170" i="5"/>
  <c r="BV74" i="5"/>
  <c r="BK41" i="5"/>
  <c r="BH174" i="1"/>
  <c r="DB32" i="5"/>
  <c r="AZ94" i="5"/>
  <c r="AR86" i="5"/>
  <c r="DE10" i="17"/>
  <c r="AK36" i="17"/>
  <c r="DL179" i="17"/>
  <c r="CG170" i="5"/>
  <c r="AZ175" i="1"/>
  <c r="CJ194" i="1"/>
  <c r="AI192" i="17"/>
  <c r="DK193" i="5"/>
  <c r="CX188" i="17"/>
  <c r="AC54" i="5"/>
  <c r="AB100" i="5"/>
  <c r="AR44" i="18"/>
  <c r="AX168" i="17"/>
  <c r="CX20" i="5"/>
  <c r="L30" i="5"/>
  <c r="CM56" i="5"/>
  <c r="X90" i="5"/>
  <c r="AP167" i="5"/>
  <c r="M82" i="5"/>
  <c r="AR193" i="5"/>
  <c r="AF179" i="5"/>
  <c r="AS65" i="5"/>
  <c r="DN183" i="5"/>
  <c r="CN10" i="5"/>
  <c r="DD18" i="17"/>
  <c r="BN17" i="5"/>
  <c r="Q36" i="5"/>
  <c r="CZ186" i="17"/>
  <c r="DO58" i="5"/>
  <c r="CB32" i="5"/>
  <c r="AJ41" i="18"/>
  <c r="AW110" i="5"/>
  <c r="AT98" i="5"/>
  <c r="DB113" i="5"/>
  <c r="CZ57" i="5"/>
  <c r="DH155" i="5"/>
  <c r="S120" i="5"/>
  <c r="AW30" i="5"/>
  <c r="BI179" i="17"/>
  <c r="BV170" i="5"/>
  <c r="W54" i="18"/>
  <c r="BW118" i="5"/>
  <c r="BH71" i="5"/>
  <c r="AR81" i="5"/>
  <c r="BX50" i="5"/>
  <c r="AV163" i="5"/>
  <c r="BL87" i="5"/>
  <c r="BD19" i="5"/>
  <c r="BH39" i="5"/>
  <c r="CB9" i="18"/>
  <c r="CM52" i="5"/>
  <c r="BX91" i="5"/>
  <c r="CR25" i="17"/>
  <c r="CE95" i="5"/>
  <c r="DH40" i="17"/>
  <c r="AK25" i="5"/>
  <c r="BS105" i="5"/>
  <c r="DF29" i="18"/>
  <c r="BQ33" i="18"/>
  <c r="CY71" i="5"/>
  <c r="Y161" i="5"/>
  <c r="CU91" i="5"/>
  <c r="L66" i="5"/>
  <c r="DJ15" i="5"/>
  <c r="CI68" i="5"/>
  <c r="BP71" i="5"/>
  <c r="BC126" i="5"/>
  <c r="BE45" i="18"/>
  <c r="BM44" i="18"/>
  <c r="BR41" i="1"/>
  <c r="CT33" i="17"/>
  <c r="P17" i="1"/>
  <c r="Y52" i="18"/>
  <c r="BL82" i="1"/>
  <c r="CH78" i="5"/>
  <c r="AF11" i="5"/>
  <c r="AW192" i="17"/>
  <c r="DA97" i="5"/>
  <c r="S8" i="5"/>
  <c r="BV17" i="18"/>
  <c r="CW183" i="17"/>
  <c r="DN44" i="5"/>
  <c r="W81" i="5"/>
  <c r="BD177" i="5"/>
  <c r="AP21" i="5"/>
  <c r="CX162" i="5"/>
  <c r="AL75" i="5"/>
  <c r="M194" i="1"/>
  <c r="AZ51" i="18"/>
  <c r="CD177" i="1"/>
  <c r="CF49" i="18"/>
  <c r="DN39" i="17"/>
  <c r="DH13" i="17"/>
  <c r="CD90" i="5"/>
  <c r="AG38" i="17"/>
  <c r="L152" i="5"/>
  <c r="Y183" i="1"/>
  <c r="DL181" i="1"/>
  <c r="BI59" i="5"/>
  <c r="AS28" i="5"/>
  <c r="BG88" i="5"/>
  <c r="T159" i="5"/>
  <c r="CC63" i="5"/>
  <c r="DB8" i="18"/>
  <c r="CP169" i="5"/>
  <c r="AQ167" i="5"/>
  <c r="BP41" i="18"/>
  <c r="CI19" i="17"/>
  <c r="V24" i="18"/>
  <c r="AQ27" i="5"/>
  <c r="DF84" i="5"/>
  <c r="DA168" i="5"/>
  <c r="CH37" i="18"/>
  <c r="AS117" i="5"/>
  <c r="BX199" i="5"/>
  <c r="DJ112" i="5"/>
  <c r="AT154" i="5"/>
  <c r="BP183" i="5"/>
  <c r="BU34" i="5"/>
  <c r="R29" i="17"/>
  <c r="BE18" i="5"/>
  <c r="BE27" i="5"/>
  <c r="CQ102" i="5"/>
  <c r="CI199" i="5"/>
  <c r="AF50" i="18"/>
  <c r="BL51" i="18"/>
  <c r="BP122" i="5"/>
  <c r="AG69" i="5"/>
  <c r="DG40" i="17"/>
  <c r="DJ42" i="5"/>
  <c r="Y152" i="1"/>
  <c r="CG53" i="18"/>
  <c r="AE93" i="5"/>
  <c r="CI60" i="5"/>
  <c r="AG104" i="5"/>
  <c r="DF32" i="5"/>
  <c r="AV15" i="17"/>
  <c r="AN161" i="5"/>
  <c r="BK50" i="18"/>
  <c r="AI160" i="5"/>
  <c r="DO152" i="17"/>
  <c r="Q196" i="17"/>
  <c r="DK43" i="5"/>
  <c r="BA108" i="5"/>
  <c r="P39" i="18"/>
  <c r="DB54" i="18"/>
  <c r="DN86" i="5"/>
  <c r="V35" i="5"/>
  <c r="AY73" i="1"/>
  <c r="BE18" i="18"/>
  <c r="AP28" i="5"/>
  <c r="DE37" i="5"/>
  <c r="CE59" i="5"/>
  <c r="U190" i="5"/>
  <c r="BU26" i="18"/>
  <c r="AL194" i="17"/>
  <c r="CO38" i="18"/>
  <c r="DF155" i="5"/>
  <c r="DN77" i="5"/>
  <c r="CN154" i="1"/>
  <c r="AA192" i="5"/>
  <c r="CA107" i="5"/>
  <c r="CA32" i="1"/>
  <c r="AK87" i="5"/>
  <c r="CX34" i="17"/>
  <c r="BK154" i="5"/>
  <c r="AP39" i="18"/>
  <c r="BJ103" i="5"/>
  <c r="CA21" i="18"/>
  <c r="CO78" i="5"/>
  <c r="Q14" i="5"/>
  <c r="Y27" i="5"/>
  <c r="U18" i="17"/>
  <c r="AV48" i="18"/>
  <c r="DN57" i="1"/>
  <c r="BE97" i="5"/>
  <c r="AG35" i="5"/>
  <c r="DO8" i="5"/>
  <c r="BR77" i="5"/>
  <c r="BU47" i="18"/>
  <c r="AQ68" i="5"/>
  <c r="BW161" i="5"/>
  <c r="BT75" i="5"/>
  <c r="BW21" i="18"/>
  <c r="AF100" i="5"/>
  <c r="BX157" i="5"/>
  <c r="AQ83" i="5"/>
  <c r="BZ96" i="5"/>
  <c r="AO69" i="5"/>
  <c r="T45" i="5"/>
  <c r="N9" i="17"/>
  <c r="AG13" i="1"/>
  <c r="DM47" i="5"/>
  <c r="BZ26" i="5"/>
  <c r="BR11" i="17"/>
  <c r="T23" i="17"/>
  <c r="BP50" i="5"/>
  <c r="AF32" i="5"/>
  <c r="DN20" i="18"/>
  <c r="CK165" i="5"/>
  <c r="BU53" i="5"/>
  <c r="CM118" i="5"/>
  <c r="Z53" i="18"/>
  <c r="AR23" i="1"/>
  <c r="CA24" i="17"/>
  <c r="AI69" i="5"/>
  <c r="S45" i="5"/>
  <c r="CD27" i="18"/>
  <c r="AF162" i="5"/>
  <c r="AV191" i="5"/>
  <c r="CG128" i="5"/>
  <c r="AU126" i="5"/>
  <c r="CO187" i="5"/>
  <c r="AB76" i="5"/>
  <c r="CU25" i="18"/>
  <c r="AK23" i="18"/>
  <c r="BD160" i="5"/>
  <c r="CW185" i="17"/>
  <c r="BA29" i="18"/>
  <c r="BT127" i="5"/>
  <c r="AG22" i="18"/>
  <c r="AK42" i="5"/>
  <c r="BJ64" i="5"/>
  <c r="X39" i="18"/>
  <c r="AR170" i="1"/>
  <c r="DB166" i="5"/>
  <c r="CK196" i="17"/>
  <c r="P31" i="5"/>
  <c r="CX121" i="5"/>
  <c r="Z18" i="18"/>
  <c r="CF25" i="18"/>
  <c r="AD19" i="18"/>
  <c r="DK170" i="17"/>
  <c r="CQ20" i="5"/>
  <c r="CA36" i="5"/>
  <c r="AO11" i="5"/>
  <c r="BA36" i="5"/>
  <c r="AJ158" i="5"/>
  <c r="CR85" i="5"/>
  <c r="AT77" i="5"/>
  <c r="DB191" i="17"/>
  <c r="DN170" i="5"/>
  <c r="AQ71" i="5"/>
  <c r="DN97" i="5"/>
  <c r="AV45" i="5"/>
  <c r="CZ85" i="5"/>
  <c r="CU153" i="5"/>
  <c r="CO32" i="17"/>
  <c r="DF23" i="18"/>
  <c r="BH167" i="5"/>
  <c r="BQ116" i="5"/>
  <c r="DD17" i="18"/>
  <c r="M196" i="17"/>
  <c r="BK16" i="18"/>
  <c r="BE172" i="5"/>
  <c r="CL22" i="18"/>
  <c r="CA48" i="18"/>
  <c r="CC65" i="5"/>
  <c r="CY172" i="5"/>
  <c r="BF188" i="5"/>
  <c r="CV39" i="18"/>
  <c r="CU30" i="17"/>
  <c r="AY15" i="17"/>
  <c r="BK179" i="1"/>
  <c r="P25" i="17"/>
  <c r="DA19" i="18"/>
  <c r="T184" i="1"/>
  <c r="CD164" i="5"/>
  <c r="AB157" i="5"/>
  <c r="BY122" i="5"/>
  <c r="BB35" i="5"/>
  <c r="AZ168" i="5"/>
  <c r="CI117" i="5"/>
  <c r="BP46" i="5"/>
  <c r="BL39" i="18"/>
  <c r="DE82" i="5"/>
  <c r="P71" i="5"/>
  <c r="CD36" i="18"/>
  <c r="BW12" i="18"/>
  <c r="CC38" i="5"/>
  <c r="CR173" i="17"/>
  <c r="BP155" i="5"/>
  <c r="U15" i="5"/>
  <c r="BA177" i="17"/>
  <c r="CM168" i="5"/>
  <c r="AO50" i="18"/>
  <c r="S10" i="18"/>
  <c r="DB51" i="18"/>
  <c r="DO186" i="5"/>
  <c r="CM20" i="5"/>
  <c r="DK36" i="18"/>
  <c r="AH30" i="17"/>
  <c r="AL89" i="5"/>
  <c r="CX117" i="5"/>
  <c r="CI54" i="18"/>
  <c r="S99" i="5"/>
  <c r="BS50" i="18"/>
  <c r="DL43" i="18"/>
  <c r="AU10" i="17"/>
  <c r="CU125" i="5"/>
  <c r="AL70" i="5"/>
  <c r="AO24" i="1"/>
  <c r="Y120" i="5"/>
  <c r="CG176" i="5"/>
  <c r="CP28" i="5"/>
  <c r="DI98" i="5"/>
  <c r="BR40" i="17"/>
  <c r="BD199" i="5"/>
  <c r="AS68" i="5"/>
  <c r="DH167" i="1"/>
  <c r="BW170" i="5"/>
  <c r="BL10" i="5"/>
  <c r="AD184" i="5"/>
  <c r="U194" i="17"/>
  <c r="CA152" i="1"/>
  <c r="BS30" i="5"/>
  <c r="CC119" i="5"/>
  <c r="CH79" i="5"/>
  <c r="BE94" i="5"/>
  <c r="Z99" i="5"/>
  <c r="DH45" i="18"/>
  <c r="BC15" i="18"/>
  <c r="CV33" i="5"/>
  <c r="BA25" i="5"/>
  <c r="AM92" i="5"/>
  <c r="CF179" i="17"/>
  <c r="CX79" i="5"/>
  <c r="DJ151" i="17"/>
  <c r="AJ12" i="5"/>
  <c r="AU183" i="17"/>
  <c r="AQ50" i="5"/>
  <c r="AB27" i="18"/>
  <c r="DK97" i="5"/>
  <c r="CE56" i="5"/>
  <c r="BV68" i="5"/>
  <c r="BS97" i="5"/>
  <c r="AO27" i="18"/>
  <c r="BA165" i="1"/>
  <c r="BK36" i="5"/>
  <c r="U151" i="5"/>
  <c r="AS37" i="5"/>
  <c r="BH154" i="17"/>
  <c r="DB14" i="18"/>
  <c r="R81" i="5"/>
  <c r="AQ23" i="18"/>
  <c r="M35" i="18"/>
  <c r="AP155" i="5"/>
  <c r="DD122" i="5"/>
  <c r="P179" i="5"/>
  <c r="AV110" i="5"/>
  <c r="AR180" i="5"/>
  <c r="DD15" i="17"/>
  <c r="CG196" i="5"/>
  <c r="AR162" i="17"/>
  <c r="X60" i="5"/>
  <c r="AG102" i="5"/>
  <c r="AP190" i="5"/>
  <c r="BS180" i="5"/>
  <c r="AF157" i="1"/>
  <c r="CF190" i="5"/>
  <c r="BK168" i="5"/>
  <c r="BN117" i="5"/>
  <c r="AZ14" i="18"/>
  <c r="CB26" i="18"/>
  <c r="DB14" i="5"/>
  <c r="BS75" i="5"/>
  <c r="BY32" i="5"/>
  <c r="CV151" i="17"/>
  <c r="AO182" i="17"/>
  <c r="CL101" i="5"/>
  <c r="DL75" i="5"/>
  <c r="AA8" i="18"/>
  <c r="BN177" i="5"/>
  <c r="DK172" i="17"/>
  <c r="AO165" i="5"/>
  <c r="CO18" i="5"/>
  <c r="AT66" i="5"/>
  <c r="CJ56" i="5"/>
  <c r="P104" i="5"/>
  <c r="AR52" i="18"/>
  <c r="DF54" i="18"/>
  <c r="AT62" i="5"/>
  <c r="BZ182" i="5"/>
  <c r="DD165" i="5"/>
  <c r="T80" i="5"/>
  <c r="CQ179" i="5"/>
  <c r="BL127" i="5"/>
  <c r="AL158" i="5"/>
  <c r="AO158" i="1"/>
  <c r="U9" i="18"/>
  <c r="AR105" i="5"/>
  <c r="AQ96" i="5"/>
  <c r="AO66" i="5"/>
  <c r="CA63" i="5"/>
  <c r="DK112" i="5"/>
  <c r="W13" i="5"/>
  <c r="CP182" i="5"/>
  <c r="AN177" i="17"/>
  <c r="BF189" i="5"/>
  <c r="BO153" i="5"/>
  <c r="AO61" i="5"/>
  <c r="M168" i="5"/>
  <c r="BS45" i="18"/>
  <c r="BR39" i="17"/>
  <c r="BP171" i="5"/>
  <c r="AM66" i="5"/>
  <c r="DI184" i="5"/>
  <c r="CI51" i="5"/>
  <c r="AY126" i="5"/>
  <c r="BW127" i="5"/>
  <c r="BY49" i="5"/>
  <c r="AE16" i="18"/>
  <c r="CS34" i="18"/>
  <c r="BW58" i="5"/>
  <c r="CQ151" i="5"/>
  <c r="Z114" i="5"/>
  <c r="BN81" i="5"/>
  <c r="AX34" i="5"/>
  <c r="BO94" i="5"/>
  <c r="DF24" i="18"/>
  <c r="CZ108" i="5"/>
  <c r="CJ160" i="17"/>
  <c r="AK24" i="5"/>
  <c r="BO23" i="17"/>
  <c r="M31" i="18"/>
  <c r="AH195" i="5"/>
  <c r="CS173" i="17"/>
  <c r="AM100" i="5"/>
  <c r="DC53" i="5"/>
  <c r="DM63" i="5"/>
  <c r="AP13" i="5"/>
  <c r="R39" i="17"/>
  <c r="BF186" i="5"/>
  <c r="BR193" i="1"/>
  <c r="AS58" i="5"/>
  <c r="CN181" i="5"/>
  <c r="CG199" i="17"/>
  <c r="CY13" i="18"/>
  <c r="CL102" i="5"/>
  <c r="L24" i="5"/>
  <c r="AS42" i="18"/>
  <c r="CF127" i="5"/>
  <c r="Y165" i="5"/>
  <c r="CY161" i="5"/>
  <c r="S49" i="5"/>
  <c r="BG123" i="5"/>
  <c r="AJ97" i="5"/>
  <c r="BV114" i="5"/>
  <c r="DK78" i="5"/>
  <c r="BG54" i="18"/>
  <c r="CQ181" i="5"/>
  <c r="BC40" i="18"/>
  <c r="CM77" i="5"/>
  <c r="DO154" i="5"/>
  <c r="BO68" i="5"/>
  <c r="U31" i="18"/>
  <c r="AB22" i="18"/>
  <c r="AE31" i="18"/>
  <c r="V24" i="5"/>
  <c r="AV172" i="17"/>
  <c r="V175" i="5"/>
  <c r="DG116" i="5"/>
  <c r="BD165" i="5"/>
  <c r="BS159" i="17"/>
  <c r="AJ25" i="18"/>
  <c r="AB40" i="18"/>
  <c r="BA38" i="5"/>
  <c r="BX128" i="5"/>
  <c r="BR187" i="5"/>
  <c r="AH24" i="5"/>
  <c r="DG65" i="5"/>
  <c r="CR15" i="5"/>
  <c r="BP190" i="17"/>
  <c r="AT167" i="17"/>
  <c r="AO160" i="5"/>
  <c r="CY109" i="5"/>
  <c r="AK165" i="17"/>
  <c r="AC153" i="5"/>
  <c r="AE87" i="5"/>
  <c r="CF188" i="5"/>
  <c r="AU111" i="5"/>
  <c r="BI27" i="18"/>
  <c r="DG68" i="5"/>
  <c r="CT151" i="17"/>
  <c r="AM159" i="5"/>
  <c r="W185" i="1"/>
  <c r="CC185" i="5"/>
  <c r="BP47" i="1"/>
  <c r="CZ67" i="5"/>
  <c r="BR9" i="5"/>
  <c r="AR194" i="5"/>
  <c r="CV116" i="5"/>
  <c r="DL190" i="5"/>
  <c r="BQ194" i="5"/>
  <c r="CW65" i="5"/>
  <c r="O113" i="5"/>
  <c r="Y56" i="18"/>
  <c r="DL125" i="5"/>
  <c r="AE28" i="5"/>
  <c r="BI41" i="18"/>
  <c r="CH181" i="5"/>
  <c r="AT39" i="5"/>
  <c r="BU172" i="5"/>
  <c r="AV184" i="5"/>
  <c r="CS40" i="18"/>
  <c r="BF190" i="5"/>
  <c r="DF24" i="5"/>
  <c r="AL43" i="5"/>
  <c r="BC30" i="5"/>
  <c r="BX22" i="5"/>
  <c r="AE80" i="5"/>
  <c r="AG21" i="17"/>
  <c r="AS103" i="5"/>
  <c r="CD40" i="5"/>
  <c r="DC14" i="5"/>
  <c r="DH112" i="5"/>
  <c r="CN42" i="18"/>
  <c r="AA115" i="5"/>
  <c r="BY21" i="18"/>
  <c r="CJ117" i="5"/>
  <c r="CH29" i="1"/>
  <c r="CX159" i="5"/>
  <c r="AJ100" i="1"/>
  <c r="CR62" i="5"/>
  <c r="X26" i="17"/>
  <c r="DI61" i="5"/>
  <c r="R96" i="1"/>
  <c r="AJ40" i="5"/>
  <c r="AI24" i="5"/>
  <c r="DE19" i="18"/>
  <c r="BF56" i="5"/>
  <c r="DA44" i="18"/>
  <c r="CF82" i="5"/>
  <c r="AE177" i="5"/>
  <c r="CD31" i="18"/>
  <c r="BF168" i="5"/>
  <c r="CI152" i="5"/>
  <c r="DD104" i="5"/>
  <c r="DC40" i="5"/>
  <c r="T26" i="17"/>
  <c r="CN21" i="5"/>
  <c r="BK18" i="1"/>
  <c r="AH48" i="18"/>
  <c r="CJ30" i="1"/>
  <c r="BY88" i="5"/>
  <c r="BS34" i="18"/>
  <c r="L45" i="18"/>
  <c r="DL94" i="5"/>
  <c r="AK40" i="17"/>
  <c r="DO115" i="5"/>
  <c r="DH193" i="17"/>
  <c r="DO166" i="1"/>
  <c r="AF56" i="18"/>
  <c r="DI38" i="5"/>
  <c r="BQ54" i="1"/>
  <c r="P46" i="5"/>
  <c r="AV180" i="17"/>
  <c r="DC40" i="18"/>
  <c r="X53" i="5"/>
  <c r="CM62" i="5"/>
  <c r="CW121" i="5"/>
  <c r="CO175" i="5"/>
  <c r="DB29" i="5"/>
  <c r="AC53" i="18"/>
  <c r="AX155" i="5"/>
  <c r="AI56" i="18"/>
  <c r="BH11" i="17"/>
  <c r="AY79" i="5"/>
  <c r="BM55" i="5"/>
  <c r="DG16" i="18"/>
  <c r="CQ175" i="5"/>
  <c r="CO184" i="5"/>
  <c r="BE191" i="17"/>
  <c r="CO93" i="5"/>
  <c r="CJ107" i="5"/>
  <c r="AJ168" i="17"/>
  <c r="AQ100" i="5"/>
  <c r="CY175" i="5"/>
  <c r="CL52" i="5"/>
  <c r="R97" i="5"/>
  <c r="DJ96" i="5"/>
  <c r="DM26" i="18"/>
  <c r="AH166" i="5"/>
  <c r="DJ166" i="5"/>
  <c r="CT195" i="1"/>
  <c r="BH161" i="5"/>
  <c r="AR125" i="5"/>
  <c r="CU79" i="5"/>
  <c r="AA55" i="18"/>
  <c r="AE124" i="5"/>
  <c r="BI157" i="5"/>
  <c r="BT14" i="5"/>
  <c r="AM10" i="5"/>
  <c r="R196" i="5"/>
  <c r="CQ156" i="5"/>
  <c r="R188" i="17"/>
  <c r="BS155" i="5"/>
  <c r="AY11" i="5"/>
  <c r="Y195" i="17"/>
  <c r="CY193" i="1"/>
  <c r="DO20" i="18"/>
  <c r="V162" i="17"/>
  <c r="CR65" i="5"/>
  <c r="M156" i="5"/>
  <c r="CL113" i="5"/>
  <c r="DE100" i="5"/>
  <c r="CO43" i="18"/>
  <c r="CV106" i="5"/>
  <c r="DI33" i="18"/>
  <c r="CM25" i="17"/>
  <c r="CF108" i="5"/>
  <c r="BR153" i="5"/>
  <c r="AI181" i="17"/>
  <c r="BT151" i="1"/>
  <c r="AB80" i="5"/>
  <c r="AC176" i="5"/>
  <c r="BC174" i="17"/>
  <c r="BU179" i="17"/>
  <c r="DD79" i="5"/>
  <c r="AZ26" i="1"/>
  <c r="BR60" i="5"/>
  <c r="DI51" i="5"/>
  <c r="DH26" i="18"/>
  <c r="AQ101" i="5"/>
  <c r="DM92" i="5"/>
  <c r="DI66" i="5"/>
  <c r="P10" i="5"/>
  <c r="BW94" i="5"/>
  <c r="DO84" i="5"/>
  <c r="P102" i="5"/>
  <c r="L23" i="5"/>
  <c r="CH34" i="5"/>
  <c r="BE40" i="18"/>
  <c r="T104" i="5"/>
  <c r="CN151" i="5"/>
  <c r="CP101" i="1"/>
  <c r="DL38" i="5"/>
  <c r="CH9" i="17"/>
  <c r="AW37" i="18"/>
  <c r="AO101" i="5"/>
  <c r="BP56" i="5"/>
  <c r="CN107" i="5"/>
  <c r="AH55" i="5"/>
  <c r="DE19" i="17"/>
  <c r="AN108" i="5"/>
  <c r="AR21" i="18"/>
  <c r="AT11" i="5"/>
  <c r="CK52" i="5"/>
  <c r="CW16" i="5"/>
  <c r="DG20" i="5"/>
  <c r="AM19" i="17"/>
  <c r="CF41" i="1"/>
  <c r="S61" i="5"/>
  <c r="AQ117" i="5"/>
  <c r="DB117" i="5"/>
  <c r="BJ158" i="17"/>
  <c r="DI11" i="18"/>
  <c r="DL53" i="5"/>
  <c r="AP32" i="18"/>
  <c r="BM158" i="5"/>
  <c r="CV194" i="5"/>
  <c r="CX65" i="5"/>
  <c r="AE95" i="5"/>
  <c r="T32" i="5"/>
  <c r="BV92" i="5"/>
  <c r="AL99" i="5"/>
  <c r="AB56" i="5"/>
  <c r="BH171" i="17"/>
  <c r="DD119" i="5"/>
  <c r="BE110" i="5"/>
  <c r="BC37" i="5"/>
  <c r="W68" i="5"/>
  <c r="DL200" i="5"/>
  <c r="CM160" i="17"/>
  <c r="DC82" i="5"/>
  <c r="BW10" i="18"/>
  <c r="CC8" i="18"/>
  <c r="CH73" i="5"/>
  <c r="AM116" i="5"/>
  <c r="AO36" i="5"/>
  <c r="AA42" i="5"/>
  <c r="CK158" i="17"/>
  <c r="BD163" i="5"/>
  <c r="BN52" i="18"/>
  <c r="DI111" i="5"/>
  <c r="BH164" i="5"/>
  <c r="BJ177" i="17"/>
  <c r="CD30" i="5"/>
  <c r="CX32" i="5"/>
  <c r="BL17" i="5"/>
  <c r="AE62" i="5"/>
  <c r="CL59" i="5"/>
  <c r="CT88" i="5"/>
  <c r="CG199" i="5"/>
  <c r="BZ40" i="5"/>
  <c r="CG163" i="5"/>
  <c r="AF200" i="17"/>
  <c r="BN56" i="5"/>
  <c r="T196" i="5"/>
  <c r="AQ115" i="5"/>
  <c r="AG31" i="18"/>
  <c r="BN114" i="5"/>
  <c r="AB15" i="5"/>
  <c r="Z29" i="18"/>
  <c r="BU31" i="18"/>
  <c r="BB74" i="5"/>
  <c r="DM83" i="5"/>
  <c r="DL47" i="5"/>
  <c r="DK168" i="5"/>
  <c r="BE82" i="5"/>
  <c r="BL103" i="5"/>
  <c r="DI57" i="5"/>
  <c r="Z163" i="5"/>
  <c r="CZ18" i="5"/>
  <c r="CB164" i="1"/>
  <c r="AM35" i="18"/>
  <c r="AP39" i="5"/>
  <c r="AB14" i="18"/>
  <c r="AK82" i="5"/>
  <c r="DL93" i="5"/>
  <c r="R54" i="5"/>
  <c r="CY167" i="5"/>
  <c r="N172" i="1"/>
  <c r="CT25" i="18"/>
  <c r="CA117" i="5"/>
  <c r="AU174" i="17"/>
  <c r="AO197" i="17"/>
  <c r="CT92" i="5"/>
  <c r="BE168" i="17"/>
  <c r="BW33" i="5"/>
  <c r="CX80" i="5"/>
  <c r="CV199" i="17"/>
  <c r="CL34" i="18"/>
  <c r="CX36" i="18"/>
  <c r="AM29" i="18"/>
  <c r="BM39" i="5"/>
  <c r="DI169" i="1"/>
  <c r="BZ13" i="5"/>
  <c r="DN51" i="18"/>
  <c r="CR193" i="5"/>
  <c r="U161" i="5"/>
  <c r="CC52" i="5"/>
  <c r="BA43" i="18"/>
  <c r="AG30" i="5"/>
  <c r="DA113" i="5"/>
  <c r="BH16" i="17"/>
  <c r="AF39" i="18"/>
  <c r="AH157" i="5"/>
  <c r="T81" i="5"/>
  <c r="BL66" i="5"/>
  <c r="BL53" i="5"/>
  <c r="BK19" i="18"/>
  <c r="CN17" i="5"/>
  <c r="AC10" i="5"/>
  <c r="S158" i="17"/>
  <c r="CD124" i="5"/>
  <c r="BN34" i="17"/>
  <c r="DE101" i="5"/>
  <c r="CZ30" i="5"/>
  <c r="AL8" i="18"/>
  <c r="O52" i="18"/>
  <c r="BM71" i="5"/>
  <c r="BD78" i="1"/>
  <c r="AR51" i="5"/>
  <c r="Z71" i="5"/>
  <c r="BH50" i="18"/>
  <c r="BA120" i="5"/>
  <c r="BA192" i="1"/>
  <c r="AB172" i="5"/>
  <c r="T46" i="5"/>
  <c r="BT171" i="5"/>
  <c r="W38" i="18"/>
  <c r="AH34" i="5"/>
  <c r="X98" i="5"/>
  <c r="AE60" i="5"/>
  <c r="AR200" i="5"/>
  <c r="M164" i="5"/>
  <c r="BQ64" i="5"/>
  <c r="AQ194" i="5"/>
  <c r="CY156" i="5"/>
  <c r="T88" i="5"/>
  <c r="BI181" i="17"/>
  <c r="AP40" i="18"/>
  <c r="BE55" i="5"/>
  <c r="AY49" i="18"/>
  <c r="AU121" i="5"/>
  <c r="Z49" i="18"/>
  <c r="CG16" i="5"/>
  <c r="T158" i="5"/>
  <c r="AG49" i="18"/>
  <c r="AX12" i="18"/>
  <c r="BF151" i="5"/>
  <c r="CB174" i="17"/>
  <c r="AW43" i="5"/>
  <c r="CP13" i="5"/>
  <c r="AN168" i="5"/>
  <c r="BO190" i="17"/>
  <c r="DB69" i="5"/>
  <c r="DF28" i="18"/>
  <c r="CL77" i="5"/>
  <c r="DI52" i="18"/>
  <c r="DJ167" i="17"/>
  <c r="CD162" i="5"/>
  <c r="DB36" i="18"/>
  <c r="CO189" i="17"/>
  <c r="AI199" i="5"/>
  <c r="CQ66" i="5"/>
  <c r="AA11" i="5"/>
  <c r="AC91" i="5"/>
  <c r="CY178" i="5"/>
  <c r="CQ32" i="17"/>
  <c r="CA85" i="5"/>
  <c r="BE75" i="5"/>
  <c r="BQ43" i="5"/>
  <c r="BQ34" i="17"/>
  <c r="CH196" i="5"/>
  <c r="CW161" i="5"/>
  <c r="BB106" i="5"/>
  <c r="CJ38" i="18"/>
  <c r="BT113" i="5"/>
  <c r="DE63" i="5"/>
  <c r="BF114" i="5"/>
  <c r="CM180" i="5"/>
  <c r="DK63" i="5"/>
  <c r="DL114" i="5"/>
  <c r="CX90" i="5"/>
  <c r="BN34" i="5"/>
  <c r="DG39" i="5"/>
  <c r="BK90" i="1"/>
  <c r="DI113" i="5"/>
  <c r="BT161" i="5"/>
  <c r="BD113" i="5"/>
  <c r="O76" i="5"/>
  <c r="BY8" i="18"/>
  <c r="BS83" i="5"/>
  <c r="CP75" i="5"/>
  <c r="V69" i="5"/>
  <c r="BU54" i="5"/>
  <c r="DL82" i="5"/>
  <c r="DM177" i="17"/>
  <c r="BD31" i="5"/>
  <c r="CL200" i="5"/>
  <c r="CT28" i="17"/>
  <c r="AC33" i="5"/>
  <c r="AK77" i="5"/>
  <c r="AX46" i="5"/>
  <c r="O186" i="5"/>
  <c r="AE194" i="5"/>
  <c r="AE184" i="5"/>
  <c r="CQ44" i="18"/>
  <c r="BK68" i="5"/>
  <c r="CV31" i="18"/>
  <c r="BN187" i="5"/>
  <c r="CA101" i="5"/>
  <c r="CF16" i="18"/>
  <c r="CN182" i="17"/>
  <c r="BX27" i="17"/>
  <c r="Y92" i="5"/>
  <c r="AC9" i="18"/>
  <c r="CU103" i="5"/>
  <c r="AD37" i="17"/>
  <c r="CH50" i="18"/>
  <c r="BG165" i="5"/>
  <c r="BL30" i="18"/>
  <c r="AM30" i="5"/>
  <c r="DO53" i="1"/>
  <c r="BS44" i="5"/>
  <c r="BK59" i="5"/>
  <c r="L93" i="5"/>
  <c r="AL39" i="18"/>
  <c r="BB154" i="5"/>
  <c r="S43" i="1"/>
  <c r="AU25" i="18"/>
  <c r="L112" i="5"/>
  <c r="BZ94" i="5"/>
  <c r="BX16" i="17"/>
  <c r="AD30" i="18"/>
  <c r="BN19" i="18"/>
  <c r="DE22" i="5"/>
  <c r="CT68" i="5"/>
  <c r="BN55" i="5"/>
  <c r="BB11" i="18"/>
  <c r="BO10" i="18"/>
  <c r="DO14" i="18"/>
  <c r="BX17" i="5"/>
  <c r="DI56" i="5"/>
  <c r="AW40" i="18"/>
  <c r="DC155" i="5"/>
  <c r="DE153" i="5"/>
  <c r="R163" i="5"/>
  <c r="DB10" i="5"/>
  <c r="AF31" i="18"/>
  <c r="DK107" i="5"/>
  <c r="DN26" i="18"/>
  <c r="R181" i="5"/>
  <c r="P165" i="5"/>
  <c r="R159" i="17"/>
  <c r="CW113" i="5"/>
  <c r="DJ154" i="17"/>
  <c r="DJ166" i="1"/>
  <c r="DK40" i="18"/>
  <c r="CT124" i="5"/>
  <c r="DM38" i="5"/>
  <c r="CC53" i="18"/>
  <c r="P22" i="5"/>
  <c r="N58" i="5"/>
  <c r="AU52" i="18"/>
  <c r="W155" i="17"/>
  <c r="BR180" i="17"/>
  <c r="BQ24" i="5"/>
  <c r="BV56" i="5"/>
  <c r="CD191" i="5"/>
  <c r="T160" i="5"/>
  <c r="CL164" i="17"/>
  <c r="CV45" i="18"/>
  <c r="Y9" i="17"/>
  <c r="AE23" i="18"/>
  <c r="BG36" i="17"/>
  <c r="AY121" i="5"/>
  <c r="CM48" i="1"/>
  <c r="Y12" i="5"/>
  <c r="AH151" i="5"/>
  <c r="AJ155" i="5"/>
  <c r="CC60" i="5"/>
  <c r="DB58" i="5"/>
  <c r="AQ11" i="5"/>
  <c r="DJ199" i="5"/>
  <c r="CF152" i="5"/>
  <c r="AI86" i="5"/>
  <c r="BM45" i="5"/>
  <c r="DG160" i="5"/>
  <c r="DN17" i="18"/>
  <c r="W104" i="5"/>
  <c r="AH154" i="1"/>
  <c r="BO75" i="5"/>
  <c r="BL176" i="5"/>
  <c r="BQ26" i="18"/>
  <c r="CI17" i="17"/>
  <c r="BH54" i="5"/>
  <c r="W164" i="1"/>
  <c r="BE96" i="5"/>
  <c r="CQ192" i="5"/>
  <c r="BD98" i="5"/>
  <c r="AV123" i="5"/>
  <c r="AL119" i="5"/>
  <c r="CK56" i="5"/>
  <c r="CF73" i="5"/>
  <c r="BD18" i="18"/>
  <c r="DA66" i="5"/>
  <c r="AR189" i="5"/>
  <c r="DH110" i="5"/>
  <c r="DM48" i="18"/>
  <c r="CU199" i="17"/>
  <c r="CX169" i="1"/>
  <c r="CV66" i="5"/>
  <c r="BE43" i="5"/>
  <c r="DB60" i="5"/>
  <c r="AC67" i="5"/>
  <c r="AM44" i="5"/>
  <c r="DH108" i="5"/>
  <c r="CG113" i="5"/>
  <c r="CJ123" i="5"/>
  <c r="CJ16" i="18"/>
  <c r="CJ184" i="5"/>
  <c r="DI31" i="18"/>
  <c r="Y117" i="5"/>
  <c r="R102" i="5"/>
  <c r="AS190" i="17"/>
  <c r="BV179" i="17"/>
  <c r="BK158" i="5"/>
  <c r="BJ24" i="5"/>
  <c r="DC13" i="18"/>
  <c r="V10" i="5"/>
  <c r="CH74" i="5"/>
  <c r="BM16" i="18"/>
  <c r="Q48" i="5"/>
  <c r="BF15" i="5"/>
  <c r="BH173" i="17"/>
  <c r="BX104" i="1"/>
  <c r="DN29" i="18"/>
  <c r="CF44" i="18"/>
  <c r="BO43" i="18"/>
  <c r="S45" i="18"/>
  <c r="CY37" i="18"/>
  <c r="BL114" i="5"/>
  <c r="BK9" i="17"/>
  <c r="CM13" i="5"/>
  <c r="BW100" i="5"/>
  <c r="BM92" i="1"/>
  <c r="DE14" i="18"/>
  <c r="AF92" i="5"/>
  <c r="DE41" i="18"/>
  <c r="BJ15" i="18"/>
  <c r="S46" i="18"/>
  <c r="W101" i="5"/>
  <c r="O167" i="5"/>
  <c r="DK31" i="5"/>
  <c r="CH123" i="5"/>
  <c r="BJ20" i="5"/>
  <c r="DG153" i="5"/>
  <c r="DB83" i="1"/>
  <c r="AC48" i="5"/>
  <c r="CF63" i="5"/>
  <c r="AF45" i="1"/>
  <c r="BB67" i="5"/>
  <c r="CM49" i="18"/>
  <c r="S8" i="18"/>
  <c r="AU122" i="5"/>
  <c r="BG93" i="5"/>
  <c r="DG125" i="5"/>
  <c r="CM106" i="5"/>
  <c r="BL64" i="5"/>
  <c r="AQ11" i="18"/>
  <c r="CB169" i="5"/>
  <c r="Y51" i="18"/>
  <c r="CM50" i="18"/>
  <c r="AT161" i="5"/>
  <c r="R23" i="18"/>
  <c r="DD160" i="5"/>
  <c r="CG200" i="1"/>
  <c r="DC160" i="5"/>
  <c r="N170" i="5"/>
  <c r="DH178" i="5"/>
  <c r="DN42" i="18"/>
  <c r="CT163" i="5"/>
  <c r="AL118" i="5"/>
  <c r="CZ153" i="5"/>
  <c r="CG70" i="5"/>
  <c r="AJ98" i="5"/>
  <c r="CQ46" i="5"/>
  <c r="BU127" i="5"/>
  <c r="CH154" i="5"/>
  <c r="DH76" i="5"/>
  <c r="BV172" i="17"/>
  <c r="AU170" i="5"/>
  <c r="AM26" i="5"/>
  <c r="DL90" i="5"/>
  <c r="AS45" i="5"/>
  <c r="Q83" i="5"/>
  <c r="V37" i="18"/>
  <c r="DI79" i="5"/>
  <c r="DO128" i="5"/>
  <c r="CT27" i="18"/>
  <c r="BM73" i="5"/>
  <c r="CN11" i="5"/>
  <c r="O198" i="5"/>
  <c r="DD168" i="1"/>
  <c r="CC118" i="5"/>
  <c r="R173" i="5"/>
  <c r="DH170" i="1"/>
  <c r="M92" i="5"/>
  <c r="CR112" i="5"/>
  <c r="N106" i="5"/>
  <c r="T152" i="5"/>
  <c r="BX41" i="18"/>
  <c r="AG124" i="5"/>
  <c r="AV116" i="5"/>
  <c r="AR158" i="5"/>
  <c r="CJ176" i="5"/>
  <c r="BD26" i="17"/>
  <c r="M42" i="5"/>
  <c r="BL38" i="5"/>
  <c r="CS15" i="5"/>
  <c r="AA188" i="17"/>
  <c r="AB30" i="18"/>
  <c r="AJ79" i="5"/>
  <c r="M67" i="5"/>
  <c r="AF178" i="5"/>
  <c r="BZ33" i="18"/>
  <c r="AM167" i="5"/>
  <c r="AK38" i="5"/>
  <c r="X87" i="5"/>
  <c r="AT82" i="5"/>
  <c r="DJ163" i="5"/>
  <c r="BS122" i="5"/>
  <c r="CH82" i="5"/>
  <c r="AW161" i="5"/>
  <c r="DC183" i="17"/>
  <c r="AP52" i="5"/>
  <c r="BZ107" i="5"/>
  <c r="DI59" i="5"/>
  <c r="BW35" i="17"/>
  <c r="BV45" i="5"/>
  <c r="AD115" i="5"/>
  <c r="BD119" i="5"/>
  <c r="AZ83" i="5"/>
  <c r="CL151" i="5"/>
  <c r="BZ163" i="5"/>
  <c r="AY179" i="5"/>
  <c r="CE173" i="17"/>
  <c r="AV192" i="17"/>
  <c r="N55" i="5"/>
  <c r="BK40" i="17"/>
  <c r="BN27" i="18"/>
  <c r="BQ126" i="5"/>
  <c r="BV55" i="18"/>
  <c r="N174" i="5"/>
  <c r="CU116" i="5"/>
  <c r="V95" i="5"/>
  <c r="AI20" i="18"/>
  <c r="AF16" i="18"/>
  <c r="CS33" i="18"/>
  <c r="BV178" i="17"/>
  <c r="R17" i="5"/>
  <c r="CV32" i="18"/>
  <c r="AP18" i="17"/>
  <c r="BT87" i="1"/>
  <c r="BV26" i="1"/>
  <c r="AB16" i="18"/>
  <c r="BP63" i="5"/>
  <c r="CZ37" i="18"/>
  <c r="BN79" i="1"/>
  <c r="BT122" i="5"/>
  <c r="Q111" i="5"/>
  <c r="AX45" i="5"/>
  <c r="CB85" i="5"/>
  <c r="AW69" i="5"/>
  <c r="X9" i="18"/>
  <c r="AD86" i="5"/>
  <c r="Q113" i="5"/>
  <c r="BE53" i="5"/>
  <c r="BW71" i="1"/>
  <c r="W45" i="1"/>
  <c r="BJ26" i="1"/>
  <c r="AC18" i="1"/>
  <c r="AY12" i="18"/>
  <c r="CO103" i="1"/>
  <c r="BM20" i="5"/>
  <c r="BJ20" i="18"/>
  <c r="O87" i="5"/>
  <c r="CJ20" i="17"/>
  <c r="BT155" i="5"/>
  <c r="AV72" i="5"/>
  <c r="AP111" i="5"/>
  <c r="AZ43" i="5"/>
  <c r="CN44" i="5"/>
  <c r="CG86" i="5"/>
  <c r="DI41" i="18"/>
  <c r="AW184" i="17"/>
  <c r="CG89" i="5"/>
  <c r="BO8" i="17"/>
  <c r="CH117" i="5"/>
  <c r="DL31" i="17"/>
  <c r="BY92" i="5"/>
  <c r="CK33" i="5"/>
  <c r="CF199" i="1"/>
  <c r="CW153" i="5"/>
  <c r="CU193" i="5"/>
  <c r="AV50" i="18"/>
  <c r="CP113" i="5"/>
  <c r="CQ184" i="5"/>
  <c r="AU49" i="5"/>
  <c r="BA47" i="18"/>
  <c r="CW49" i="18"/>
  <c r="R55" i="5"/>
  <c r="BS17" i="18"/>
  <c r="N14" i="5"/>
  <c r="DC99" i="5"/>
  <c r="DM107" i="5"/>
  <c r="S115" i="5"/>
  <c r="Q172" i="17"/>
  <c r="DO107" i="5"/>
  <c r="BF192" i="1"/>
  <c r="AL31" i="18"/>
  <c r="BG125" i="5"/>
  <c r="BY37" i="18"/>
  <c r="DI58" i="5"/>
  <c r="AJ28" i="17"/>
  <c r="AC31" i="5"/>
  <c r="CJ98" i="5"/>
  <c r="DJ36" i="5"/>
  <c r="BS93" i="5"/>
  <c r="BL42" i="18"/>
  <c r="DK73" i="5"/>
  <c r="Y194" i="17"/>
  <c r="CS48" i="18"/>
  <c r="CW186" i="17"/>
  <c r="BC91" i="5"/>
  <c r="BF111" i="5"/>
  <c r="BQ16" i="17"/>
  <c r="DD200" i="5"/>
  <c r="AZ195" i="17"/>
  <c r="M22" i="18"/>
  <c r="CB14" i="18"/>
  <c r="CM189" i="17"/>
  <c r="BI104" i="5"/>
  <c r="CC167" i="5"/>
  <c r="CB22" i="5"/>
  <c r="AK182" i="1"/>
  <c r="AA10" i="5"/>
  <c r="AL156" i="5"/>
  <c r="W195" i="5"/>
  <c r="BV53" i="18"/>
  <c r="S44" i="5"/>
  <c r="L27" i="5"/>
  <c r="CH121" i="5"/>
  <c r="Q29" i="18"/>
  <c r="CY91" i="5"/>
  <c r="DI181" i="5"/>
  <c r="CR167" i="17"/>
  <c r="AG47" i="5"/>
  <c r="BP190" i="5"/>
  <c r="DB172" i="5"/>
  <c r="AH99" i="5"/>
  <c r="CF156" i="17"/>
  <c r="AF126" i="5"/>
  <c r="CA108" i="5"/>
  <c r="BY128" i="5"/>
  <c r="AJ22" i="17"/>
  <c r="CX98" i="5"/>
  <c r="BB26" i="18"/>
  <c r="CR34" i="5"/>
  <c r="CD188" i="17"/>
  <c r="BP151" i="5"/>
  <c r="DK90" i="5"/>
  <c r="M185" i="5"/>
  <c r="CP175" i="5"/>
  <c r="BD86" i="5"/>
  <c r="BO119" i="5"/>
  <c r="AT182" i="5"/>
  <c r="CT94" i="5"/>
  <c r="CC89" i="5"/>
  <c r="CW10" i="17"/>
  <c r="DK18" i="18"/>
  <c r="BG108" i="5"/>
  <c r="CU151" i="5"/>
  <c r="BP24" i="18"/>
  <c r="CN48" i="5"/>
  <c r="AZ35" i="18"/>
  <c r="M22" i="5"/>
  <c r="BE173" i="17"/>
  <c r="AL60" i="5"/>
  <c r="CL26" i="17"/>
  <c r="AN57" i="1"/>
  <c r="BT90" i="1"/>
  <c r="CC46" i="5"/>
  <c r="CB72" i="1"/>
  <c r="CF13" i="18"/>
  <c r="BK38" i="18"/>
  <c r="S94" i="5"/>
  <c r="DH106" i="5"/>
  <c r="AY20" i="17"/>
  <c r="BY40" i="5"/>
  <c r="Y15" i="18"/>
  <c r="DE38" i="18"/>
  <c r="AG22" i="5"/>
  <c r="AZ189" i="5"/>
  <c r="L29" i="5"/>
  <c r="AJ161" i="5"/>
  <c r="CJ24" i="5"/>
  <c r="AY127" i="5"/>
  <c r="DO35" i="17"/>
  <c r="BR157" i="5"/>
  <c r="BP9" i="5"/>
  <c r="N124" i="5"/>
  <c r="CC23" i="17"/>
  <c r="CE179" i="1"/>
  <c r="AP101" i="5"/>
  <c r="S36" i="5"/>
  <c r="AP30" i="18"/>
  <c r="AS44" i="5"/>
  <c r="U49" i="5"/>
  <c r="M98" i="1"/>
  <c r="CY66" i="5"/>
  <c r="CH128" i="5"/>
  <c r="DO162" i="5"/>
  <c r="O18" i="18"/>
  <c r="CM78" i="5"/>
  <c r="X93" i="5"/>
  <c r="W99" i="5"/>
  <c r="AO106" i="5"/>
  <c r="AV18" i="5"/>
  <c r="BG94" i="5"/>
  <c r="CX40" i="18"/>
  <c r="CN65" i="5"/>
  <c r="CW14" i="5"/>
  <c r="V93" i="5"/>
  <c r="DN46" i="5"/>
  <c r="CC18" i="5"/>
  <c r="BD97" i="1"/>
  <c r="CW42" i="5"/>
  <c r="DI95" i="5"/>
  <c r="AR25" i="5"/>
  <c r="CV83" i="5"/>
  <c r="DN53" i="18"/>
  <c r="CQ30" i="18"/>
  <c r="AC114" i="5"/>
  <c r="DJ18" i="5"/>
  <c r="CZ29" i="5"/>
  <c r="DK30" i="5"/>
  <c r="L70" i="1"/>
  <c r="R40" i="5"/>
  <c r="BG104" i="1"/>
  <c r="AR34" i="5"/>
  <c r="AX65" i="5"/>
  <c r="AQ90" i="5"/>
  <c r="DC26" i="18"/>
  <c r="DD17" i="5"/>
  <c r="BJ44" i="18"/>
  <c r="Q94" i="5"/>
  <c r="BJ170" i="17"/>
  <c r="BB112" i="5"/>
  <c r="CB170" i="5"/>
  <c r="AT155" i="1"/>
  <c r="AB155" i="17"/>
  <c r="DF196" i="17"/>
  <c r="BG40" i="5"/>
  <c r="AR190" i="1"/>
  <c r="BB121" i="5"/>
  <c r="BB160" i="17"/>
  <c r="AC19" i="5"/>
  <c r="CU12" i="5"/>
  <c r="DC189" i="5"/>
  <c r="CJ159" i="17"/>
  <c r="CP159" i="5"/>
  <c r="BI62" i="5"/>
  <c r="CH86" i="1"/>
  <c r="DF80" i="5"/>
  <c r="V23" i="18"/>
  <c r="CS86" i="5"/>
  <c r="DN80" i="5"/>
  <c r="BO160" i="5"/>
  <c r="DN61" i="5"/>
  <c r="AA39" i="17"/>
  <c r="CN158" i="17"/>
  <c r="BS88" i="5"/>
  <c r="W160" i="1"/>
  <c r="AJ25" i="5"/>
  <c r="BX80" i="5"/>
  <c r="BH20" i="18"/>
  <c r="N112" i="5"/>
  <c r="AE152" i="1"/>
  <c r="AK179" i="1"/>
  <c r="BB54" i="5"/>
  <c r="BG188" i="1"/>
  <c r="BB193" i="17"/>
  <c r="CW105" i="5"/>
  <c r="T115" i="5"/>
  <c r="CK35" i="5"/>
  <c r="BG62" i="5"/>
  <c r="AA121" i="5"/>
  <c r="AF27" i="5"/>
  <c r="CX88" i="5"/>
  <c r="DJ49" i="5"/>
  <c r="CR64" i="5"/>
  <c r="CD111" i="5"/>
  <c r="M33" i="1"/>
  <c r="BW156" i="5"/>
  <c r="AU32" i="17"/>
  <c r="DB96" i="5"/>
  <c r="CB51" i="18"/>
  <c r="BA17" i="18"/>
  <c r="AL191" i="5"/>
  <c r="BZ40" i="18"/>
  <c r="T35" i="5"/>
  <c r="AB180" i="1"/>
  <c r="DO15" i="18"/>
  <c r="BD54" i="5"/>
  <c r="AL30" i="5"/>
  <c r="CN56" i="5"/>
  <c r="DI32" i="1"/>
  <c r="AW177" i="17"/>
  <c r="CZ187" i="1"/>
  <c r="DF31" i="18"/>
  <c r="DA173" i="5"/>
  <c r="BP54" i="5"/>
  <c r="S43" i="5"/>
  <c r="DL193" i="5"/>
  <c r="BB9" i="18"/>
  <c r="BI42" i="5"/>
  <c r="BT9" i="17"/>
  <c r="BC90" i="5"/>
  <c r="CH65" i="5"/>
  <c r="CK19" i="18"/>
  <c r="DH8" i="18"/>
  <c r="AG10" i="5"/>
  <c r="AH11" i="5"/>
  <c r="AW174" i="1"/>
  <c r="AH105" i="5"/>
  <c r="BF173" i="17"/>
  <c r="AY94" i="5"/>
  <c r="BF178" i="5"/>
  <c r="AD98" i="5"/>
  <c r="BN153" i="5"/>
  <c r="DB23" i="17"/>
  <c r="CB27" i="17"/>
  <c r="AT56" i="5"/>
  <c r="BR161" i="5"/>
  <c r="BT22" i="5"/>
  <c r="DI155" i="5"/>
  <c r="BA32" i="18"/>
  <c r="X174" i="5"/>
  <c r="CA58" i="5"/>
  <c r="BW200" i="17"/>
  <c r="CM107" i="5"/>
  <c r="DA95" i="5"/>
  <c r="X95" i="5"/>
  <c r="L61" i="5"/>
  <c r="AI50" i="18"/>
  <c r="BZ71" i="5"/>
  <c r="AX22" i="5"/>
  <c r="M46" i="18"/>
  <c r="BB116" i="5"/>
  <c r="CA15" i="18"/>
  <c r="DB168" i="5"/>
  <c r="BR37" i="18"/>
  <c r="Q121" i="5"/>
  <c r="AX66" i="5"/>
  <c r="V125" i="5"/>
  <c r="BH31" i="17"/>
  <c r="AR127" i="5"/>
  <c r="DO43" i="18"/>
  <c r="BS12" i="18"/>
  <c r="CU37" i="17"/>
  <c r="Q117" i="5"/>
  <c r="AX160" i="5"/>
  <c r="DH87" i="5"/>
  <c r="AO166" i="17"/>
  <c r="CQ83" i="5"/>
  <c r="M162" i="5"/>
  <c r="AW151" i="17"/>
  <c r="AM36" i="17"/>
  <c r="L30" i="18"/>
  <c r="DC166" i="5"/>
  <c r="AB23" i="5"/>
  <c r="DG162" i="17"/>
  <c r="DK11" i="5"/>
  <c r="AW163" i="1"/>
  <c r="CX115" i="5"/>
  <c r="BM186" i="5"/>
  <c r="CB9" i="5"/>
  <c r="CE25" i="18"/>
  <c r="CE9" i="18"/>
  <c r="CC117" i="5"/>
  <c r="BV83" i="5"/>
  <c r="BH178" i="17"/>
  <c r="AM50" i="18"/>
  <c r="AB32" i="18"/>
  <c r="CM166" i="17"/>
  <c r="DH35" i="5"/>
  <c r="CP106" i="5"/>
  <c r="AN194" i="5"/>
  <c r="DF170" i="1"/>
  <c r="BF54" i="5"/>
  <c r="DB192" i="5"/>
  <c r="AL40" i="17"/>
  <c r="O93" i="5"/>
  <c r="AG115" i="5"/>
  <c r="BD39" i="5"/>
  <c r="BQ118" i="5"/>
  <c r="AM78" i="5"/>
  <c r="DF186" i="17"/>
  <c r="DE71" i="5"/>
  <c r="R168" i="5"/>
  <c r="AL192" i="17"/>
  <c r="AY78" i="5"/>
  <c r="CQ33" i="18"/>
  <c r="AG128" i="5"/>
  <c r="CY194" i="5"/>
  <c r="BY195" i="17"/>
  <c r="BY13" i="5"/>
  <c r="CB61" i="5"/>
  <c r="CK29" i="18"/>
  <c r="CC29" i="17"/>
  <c r="CD40" i="18"/>
  <c r="T168" i="5"/>
  <c r="CS186" i="5"/>
  <c r="DK54" i="5"/>
  <c r="CK116" i="5"/>
  <c r="Q21" i="18"/>
  <c r="DI173" i="5"/>
  <c r="BC84" i="5"/>
  <c r="CN162" i="5"/>
  <c r="DN163" i="17"/>
  <c r="BI20" i="18"/>
  <c r="BC36" i="5"/>
  <c r="AE29" i="5"/>
  <c r="BR119" i="5"/>
  <c r="AR40" i="5"/>
  <c r="CH166" i="5"/>
  <c r="DI166" i="17"/>
  <c r="BX169" i="5"/>
  <c r="CQ189" i="1"/>
  <c r="BM91" i="5"/>
  <c r="AI177" i="5"/>
  <c r="CT93" i="5"/>
  <c r="BS178" i="17"/>
  <c r="CK104" i="5"/>
  <c r="BZ122" i="5"/>
  <c r="AS71" i="5"/>
  <c r="Q74" i="5"/>
  <c r="S55" i="5"/>
  <c r="DE27" i="18"/>
  <c r="R17" i="18"/>
  <c r="X94" i="5"/>
  <c r="AS179" i="5"/>
  <c r="AI153" i="5"/>
  <c r="AC81" i="5"/>
  <c r="BA169" i="5"/>
  <c r="AU181" i="5"/>
  <c r="DC170" i="5"/>
  <c r="AB15" i="18"/>
  <c r="AU49" i="18"/>
  <c r="BX10" i="18"/>
  <c r="AR60" i="5"/>
  <c r="BL94" i="5"/>
  <c r="Y48" i="18"/>
  <c r="U82" i="5"/>
  <c r="DI119" i="5"/>
  <c r="AN89" i="5"/>
  <c r="DL27" i="18"/>
  <c r="CJ124" i="5"/>
  <c r="BZ109" i="5"/>
  <c r="L80" i="5"/>
  <c r="CJ30" i="5"/>
  <c r="AS9" i="18"/>
  <c r="Z124" i="5"/>
  <c r="AO121" i="5"/>
  <c r="AR15" i="18"/>
  <c r="BN11" i="5"/>
  <c r="V70" i="1"/>
  <c r="CV28" i="17"/>
  <c r="AU15" i="17"/>
  <c r="CJ73" i="5"/>
  <c r="BR44" i="18"/>
  <c r="Z104" i="1"/>
  <c r="CM128" i="5"/>
  <c r="CZ33" i="5"/>
  <c r="AZ17" i="18"/>
  <c r="DH40" i="5"/>
  <c r="DA109" i="5"/>
  <c r="S33" i="18"/>
  <c r="AM57" i="1"/>
  <c r="BJ33" i="5"/>
  <c r="DC59" i="5"/>
  <c r="DK71" i="5"/>
  <c r="CR118" i="5"/>
  <c r="DN52" i="5"/>
  <c r="CA39" i="17"/>
  <c r="DK151" i="5"/>
  <c r="X103" i="1"/>
  <c r="BP152" i="5"/>
  <c r="BG13" i="5"/>
  <c r="CL89" i="5"/>
  <c r="DL194" i="5"/>
  <c r="BD9" i="5"/>
  <c r="CZ48" i="18"/>
  <c r="BZ12" i="17"/>
  <c r="AE79" i="5"/>
  <c r="CA30" i="17"/>
  <c r="DB185" i="17"/>
  <c r="AK51" i="18"/>
  <c r="BH167" i="17"/>
  <c r="CJ99" i="5"/>
  <c r="BY193" i="5"/>
  <c r="W168" i="5"/>
  <c r="AP24" i="5"/>
  <c r="L165" i="17"/>
  <c r="AW82" i="5"/>
  <c r="Z92" i="5"/>
  <c r="AN84" i="1"/>
  <c r="BK119" i="5"/>
  <c r="AS38" i="18"/>
  <c r="CX22" i="5"/>
  <c r="CF94" i="5"/>
  <c r="BU70" i="5"/>
  <c r="CS12" i="18"/>
  <c r="BH160" i="5"/>
  <c r="BN54" i="18"/>
  <c r="AW90" i="5"/>
  <c r="AP54" i="5"/>
  <c r="R183" i="5"/>
  <c r="DO14" i="17"/>
  <c r="CU40" i="17"/>
  <c r="DB74" i="1"/>
  <c r="CX23" i="17"/>
  <c r="DG110" i="5"/>
  <c r="BX156" i="5"/>
  <c r="CM39" i="17"/>
  <c r="DL192" i="17"/>
  <c r="AU52" i="5"/>
  <c r="BL44" i="5"/>
  <c r="CH103" i="5"/>
  <c r="AE47" i="18"/>
  <c r="BY103" i="5"/>
  <c r="BM121" i="5"/>
  <c r="BR17" i="17"/>
  <c r="CQ31" i="17"/>
  <c r="BB69" i="5"/>
  <c r="N32" i="5"/>
  <c r="DI52" i="5"/>
  <c r="P160" i="17"/>
  <c r="DF154" i="1"/>
  <c r="T50" i="5"/>
  <c r="CV192" i="5"/>
  <c r="CL14" i="18"/>
  <c r="BG151" i="5"/>
  <c r="R118" i="5"/>
  <c r="AT8" i="18"/>
  <c r="BN158" i="5"/>
  <c r="BH165" i="5"/>
  <c r="CA53" i="5"/>
  <c r="CP78" i="1"/>
  <c r="BQ115" i="5"/>
  <c r="DM30" i="17"/>
  <c r="DK184" i="5"/>
  <c r="CL156" i="5"/>
  <c r="CT183" i="5"/>
  <c r="BF182" i="5"/>
  <c r="L108" i="5"/>
  <c r="AR31" i="18"/>
  <c r="BJ124" i="5"/>
  <c r="BD181" i="17"/>
  <c r="DC79" i="5"/>
  <c r="DI22" i="18"/>
  <c r="CN20" i="5"/>
  <c r="AI29" i="5"/>
  <c r="CV28" i="18"/>
  <c r="BU35" i="18"/>
  <c r="DO24" i="5"/>
  <c r="AK109" i="5"/>
  <c r="AH178" i="17"/>
  <c r="CO51" i="18"/>
  <c r="AK154" i="5"/>
  <c r="CV22" i="18"/>
  <c r="CX173" i="5"/>
  <c r="CX164" i="17"/>
  <c r="CC37" i="18"/>
  <c r="AN86" i="5"/>
  <c r="BJ28" i="5"/>
  <c r="BD40" i="17"/>
  <c r="CX33" i="18"/>
  <c r="CQ39" i="5"/>
  <c r="BS19" i="17"/>
  <c r="CL172" i="5"/>
  <c r="CL64" i="5"/>
  <c r="CT118" i="5"/>
  <c r="BW56" i="18"/>
  <c r="U27" i="17"/>
  <c r="CO30" i="18"/>
  <c r="CX94" i="5"/>
  <c r="CU57" i="5"/>
  <c r="AM37" i="18"/>
  <c r="CM10" i="17"/>
  <c r="AV21" i="17"/>
  <c r="BT38" i="18"/>
  <c r="CZ51" i="18"/>
  <c r="AS20" i="18"/>
  <c r="AS52" i="18"/>
  <c r="BF37" i="5"/>
  <c r="DM23" i="18"/>
  <c r="BG80" i="5"/>
  <c r="CH102" i="5"/>
  <c r="BV32" i="5"/>
  <c r="CV59" i="5"/>
  <c r="M44" i="18"/>
  <c r="CY92" i="5"/>
  <c r="BQ49" i="18"/>
  <c r="BA8" i="18"/>
  <c r="AH54" i="18"/>
  <c r="DE81" i="5"/>
  <c r="BL181" i="5"/>
  <c r="DJ198" i="1"/>
  <c r="DJ158" i="17"/>
  <c r="AF187" i="5"/>
  <c r="DG93" i="5"/>
  <c r="AC21" i="5"/>
  <c r="CV89" i="5"/>
  <c r="BC95" i="5"/>
  <c r="CP8" i="5"/>
  <c r="CD25" i="5"/>
  <c r="CH95" i="5"/>
  <c r="AF36" i="18"/>
  <c r="CA51" i="5"/>
  <c r="CR40" i="17"/>
  <c r="AF80" i="5"/>
  <c r="BD81" i="5"/>
  <c r="AY73" i="5"/>
  <c r="DL162" i="5"/>
  <c r="BK16" i="5"/>
  <c r="BO170" i="5"/>
  <c r="AU177" i="1"/>
  <c r="M109" i="5"/>
  <c r="BU18" i="5"/>
  <c r="AU14" i="5"/>
  <c r="BP154" i="5"/>
  <c r="DM32" i="17"/>
  <c r="CM166" i="1"/>
  <c r="CB45" i="5"/>
  <c r="DD93" i="5"/>
  <c r="BO196" i="5"/>
  <c r="BP157" i="5"/>
  <c r="BS20" i="18"/>
  <c r="CW174" i="17"/>
  <c r="AE18" i="5"/>
  <c r="AM23" i="18"/>
  <c r="CT11" i="5"/>
  <c r="BN12" i="17"/>
  <c r="AN21" i="18"/>
  <c r="Y30" i="5"/>
  <c r="CT76" i="5"/>
  <c r="AX152" i="5"/>
  <c r="T90" i="5"/>
  <c r="CL176" i="17"/>
  <c r="CO184" i="17"/>
  <c r="AK83" i="5"/>
  <c r="AK155" i="5"/>
  <c r="DI121" i="5"/>
  <c r="DO37" i="5"/>
  <c r="CG95" i="5"/>
  <c r="Z127" i="5"/>
  <c r="AT160" i="5"/>
  <c r="R166" i="17"/>
  <c r="AU115" i="5"/>
  <c r="DK124" i="5"/>
  <c r="DM164" i="17"/>
  <c r="DC185" i="1"/>
  <c r="BK123" i="5"/>
  <c r="CF28" i="18"/>
  <c r="BO159" i="5"/>
  <c r="DC13" i="5"/>
  <c r="BX17" i="18"/>
  <c r="CB154" i="5"/>
  <c r="BT155" i="1"/>
  <c r="DJ162" i="17"/>
  <c r="BI43" i="18"/>
  <c r="BQ11" i="18"/>
  <c r="CY41" i="5"/>
  <c r="DM8" i="17"/>
  <c r="CL16" i="18"/>
  <c r="AR48" i="18"/>
  <c r="BV69" i="5"/>
  <c r="DA154" i="5"/>
  <c r="AH156" i="5"/>
  <c r="BN167" i="17"/>
  <c r="BX95" i="5"/>
  <c r="CF42" i="5"/>
  <c r="AQ21" i="5"/>
  <c r="BB155" i="5"/>
  <c r="CA90" i="5"/>
  <c r="BJ23" i="5"/>
  <c r="BE118" i="5"/>
  <c r="Y94" i="1"/>
  <c r="BE158" i="5"/>
  <c r="AC96" i="5"/>
  <c r="AF46" i="5"/>
  <c r="BC10" i="18"/>
  <c r="AC55" i="18"/>
  <c r="AB68" i="5"/>
  <c r="DN15" i="18"/>
  <c r="DC125" i="5"/>
  <c r="N71" i="1"/>
  <c r="BV24" i="1"/>
  <c r="S11" i="17"/>
  <c r="X14" i="17"/>
  <c r="AZ156" i="5"/>
  <c r="BB40" i="1"/>
  <c r="DB126" i="5"/>
  <c r="AC66" i="5"/>
  <c r="BG83" i="5"/>
  <c r="DF30" i="5"/>
  <c r="AF56" i="5"/>
  <c r="CQ200" i="17"/>
  <c r="CE181" i="17"/>
  <c r="AO22" i="18"/>
  <c r="DO95" i="5"/>
  <c r="W29" i="18"/>
  <c r="CC12" i="5"/>
  <c r="AQ23" i="17"/>
  <c r="AO32" i="18"/>
  <c r="CJ75" i="5"/>
  <c r="R170" i="5"/>
  <c r="CL33" i="5"/>
  <c r="BM155" i="5"/>
  <c r="CE15" i="18"/>
  <c r="AV162" i="5"/>
  <c r="AC40" i="17"/>
  <c r="CB25" i="5"/>
  <c r="CC92" i="5"/>
  <c r="BK8" i="17"/>
  <c r="CV187" i="5"/>
  <c r="O38" i="17"/>
  <c r="BG43" i="18"/>
  <c r="CJ162" i="5"/>
  <c r="DD192" i="5"/>
  <c r="DH199" i="5"/>
  <c r="CE57" i="5"/>
  <c r="T151" i="5"/>
  <c r="BV157" i="5"/>
  <c r="BA94" i="5"/>
  <c r="DM10" i="18"/>
  <c r="DB85" i="1"/>
  <c r="DL67" i="5"/>
  <c r="DI104" i="5"/>
  <c r="DN17" i="5"/>
  <c r="BX14" i="18"/>
  <c r="CB116" i="5"/>
  <c r="CS157" i="5"/>
  <c r="CC52" i="18"/>
  <c r="BW120" i="5"/>
  <c r="Y180" i="5"/>
  <c r="CD47" i="5"/>
  <c r="BR199" i="5"/>
  <c r="BD14" i="5"/>
  <c r="DA54" i="18"/>
  <c r="N39" i="18"/>
  <c r="DB118" i="5"/>
  <c r="AM40" i="5"/>
  <c r="DN154" i="5"/>
  <c r="AQ43" i="5"/>
  <c r="AP84" i="5"/>
  <c r="DD25" i="5"/>
  <c r="AE173" i="1"/>
  <c r="AI36" i="5"/>
  <c r="AR38" i="5"/>
  <c r="DD164" i="17"/>
  <c r="AA160" i="5"/>
  <c r="BR176" i="17"/>
  <c r="CW20" i="18"/>
  <c r="CU63" i="1"/>
  <c r="AQ110" i="5"/>
  <c r="DC78" i="5"/>
  <c r="BY39" i="17"/>
  <c r="BL156" i="5"/>
  <c r="AG100" i="5"/>
  <c r="DM176" i="17"/>
  <c r="BF195" i="5"/>
  <c r="BU128" i="5"/>
  <c r="BR78" i="5"/>
  <c r="T178" i="17"/>
  <c r="AY102" i="5"/>
  <c r="DN179" i="5"/>
  <c r="AN56" i="5"/>
  <c r="BS9" i="18"/>
  <c r="AO110" i="5"/>
  <c r="DA27" i="17"/>
  <c r="CG80" i="5"/>
  <c r="N15" i="18"/>
  <c r="BL175" i="17"/>
  <c r="CL179" i="17"/>
  <c r="S185" i="5"/>
  <c r="CB48" i="18"/>
  <c r="CF44" i="5"/>
  <c r="AI80" i="5"/>
  <c r="AW200" i="5"/>
  <c r="CQ99" i="5"/>
  <c r="L153" i="5"/>
  <c r="AD10" i="18"/>
  <c r="CY154" i="1"/>
  <c r="BM112" i="5"/>
  <c r="DK55" i="5"/>
  <c r="BU11" i="18"/>
  <c r="AT107" i="5"/>
  <c r="CO83" i="5"/>
  <c r="Q37" i="18"/>
  <c r="R75" i="5"/>
  <c r="CC114" i="5"/>
  <c r="DO82" i="5"/>
  <c r="AY17" i="1"/>
  <c r="CU15" i="1"/>
  <c r="DE26" i="5"/>
  <c r="AV24" i="18"/>
  <c r="AD49" i="1"/>
  <c r="AF45" i="5"/>
  <c r="BW98" i="1"/>
  <c r="AI31" i="18"/>
  <c r="CG22" i="18"/>
  <c r="DI91" i="5"/>
  <c r="DN13" i="5"/>
  <c r="BK29" i="5"/>
  <c r="BO120" i="5"/>
  <c r="CY54" i="18"/>
  <c r="BS53" i="1"/>
  <c r="DA123" i="5"/>
  <c r="AM47" i="18"/>
  <c r="AQ20" i="18"/>
  <c r="Y87" i="5"/>
  <c r="CT16" i="5"/>
  <c r="AV36" i="18"/>
  <c r="AI11" i="18"/>
  <c r="DO168" i="1"/>
  <c r="AS169" i="5"/>
  <c r="DA110" i="5"/>
  <c r="BE20" i="5"/>
  <c r="CP41" i="18"/>
  <c r="BP117" i="5"/>
  <c r="CV175" i="17"/>
  <c r="CU179" i="5"/>
  <c r="AM19" i="5"/>
  <c r="BY75" i="5"/>
  <c r="BM173" i="17"/>
  <c r="Q199" i="17"/>
  <c r="DH42" i="5"/>
  <c r="M162" i="1"/>
  <c r="AP156" i="5"/>
  <c r="L14" i="18"/>
  <c r="BE12" i="18"/>
  <c r="DE193" i="17"/>
  <c r="CD39" i="5"/>
  <c r="DJ85" i="5"/>
  <c r="AQ45" i="5"/>
  <c r="BJ174" i="17"/>
  <c r="AS155" i="5"/>
  <c r="BJ190" i="5"/>
  <c r="DD83" i="5"/>
  <c r="BP180" i="17"/>
  <c r="T165" i="17"/>
  <c r="AS193" i="5"/>
  <c r="BK61" i="5"/>
  <c r="CD118" i="5"/>
  <c r="DN182" i="5"/>
  <c r="AR74" i="5"/>
  <c r="BM79" i="5"/>
  <c r="AF33" i="17"/>
  <c r="DN187" i="5"/>
  <c r="BX71" i="5"/>
  <c r="CI39" i="5"/>
  <c r="BS199" i="5"/>
  <c r="AF158" i="5"/>
  <c r="Q161" i="5"/>
  <c r="CW88" i="5"/>
  <c r="O127" i="5"/>
  <c r="BA99" i="5"/>
  <c r="CC17" i="1"/>
  <c r="AF83" i="5"/>
  <c r="DC32" i="18"/>
  <c r="BQ19" i="18"/>
  <c r="AQ91" i="5"/>
  <c r="BU71" i="5"/>
  <c r="CZ54" i="5"/>
  <c r="V36" i="18"/>
  <c r="AM194" i="17"/>
  <c r="CI101" i="5"/>
  <c r="CZ193" i="5"/>
  <c r="BF185" i="1"/>
  <c r="AA44" i="18"/>
  <c r="DI167" i="5"/>
  <c r="V101" i="5"/>
  <c r="CA68" i="5"/>
  <c r="AM73" i="5"/>
  <c r="AH71" i="5"/>
  <c r="BS62" i="5"/>
  <c r="BM152" i="5"/>
  <c r="DD118" i="5"/>
  <c r="CA177" i="17"/>
  <c r="AL52" i="18"/>
  <c r="CN78" i="5"/>
  <c r="CG33" i="5"/>
  <c r="CY52" i="5"/>
  <c r="BI123" i="5"/>
  <c r="AS41" i="18"/>
  <c r="CM64" i="5"/>
  <c r="BJ108" i="5"/>
  <c r="CP54" i="18"/>
  <c r="T35" i="18"/>
  <c r="Q33" i="5"/>
  <c r="R30" i="5"/>
  <c r="CL50" i="18"/>
  <c r="CX128" i="5"/>
  <c r="CZ169" i="1"/>
  <c r="BD34" i="5"/>
  <c r="AR175" i="5"/>
  <c r="BC30" i="17"/>
  <c r="W162" i="17"/>
  <c r="BU22" i="5"/>
  <c r="CQ12" i="18"/>
  <c r="CZ33" i="18"/>
  <c r="DN76" i="5"/>
  <c r="AF100" i="1"/>
  <c r="DN33" i="5"/>
  <c r="BV30" i="5"/>
  <c r="Y33" i="18"/>
  <c r="CM65" i="5"/>
  <c r="Z14" i="5"/>
  <c r="CE26" i="17"/>
  <c r="AQ26" i="18"/>
  <c r="AO71" i="5"/>
  <c r="CQ60" i="5"/>
  <c r="DJ70" i="5"/>
  <c r="DA61" i="1"/>
  <c r="BX11" i="5"/>
  <c r="CH62" i="5"/>
  <c r="CC18" i="1"/>
  <c r="W89" i="1"/>
  <c r="AI107" i="5"/>
  <c r="BH116" i="5"/>
  <c r="DN99" i="5"/>
  <c r="BZ50" i="5"/>
  <c r="CY94" i="5"/>
  <c r="CI50" i="18"/>
  <c r="CU37" i="5"/>
  <c r="AE56" i="5"/>
  <c r="DI44" i="5"/>
  <c r="CV37" i="17"/>
  <c r="CF22" i="17"/>
  <c r="AQ28" i="1"/>
  <c r="AP8" i="17"/>
  <c r="AZ54" i="18"/>
  <c r="CQ12" i="17"/>
  <c r="CG8" i="18"/>
  <c r="DJ10" i="5"/>
  <c r="CR182" i="5"/>
  <c r="V113" i="5"/>
  <c r="CW77" i="5"/>
  <c r="AR77" i="5"/>
  <c r="CE121" i="5"/>
  <c r="CJ97" i="5"/>
  <c r="AB168" i="5"/>
  <c r="DK94" i="5"/>
  <c r="AZ31" i="18"/>
  <c r="AE160" i="5"/>
  <c r="BM110" i="5"/>
  <c r="W185" i="5"/>
  <c r="CB109" i="5"/>
  <c r="BF10" i="5"/>
  <c r="BU72" i="5"/>
  <c r="BT88" i="5"/>
  <c r="DG165" i="5"/>
  <c r="BK49" i="5"/>
  <c r="W94" i="5"/>
  <c r="X14" i="5"/>
  <c r="BS46" i="18"/>
  <c r="CF182" i="1"/>
  <c r="AZ104" i="5"/>
  <c r="AT159" i="17"/>
  <c r="DL32" i="18"/>
  <c r="DL166" i="17"/>
  <c r="DC88" i="5"/>
  <c r="DO168" i="17"/>
  <c r="BX162" i="5"/>
  <c r="AX114" i="5"/>
  <c r="BZ159" i="5"/>
  <c r="W120" i="5"/>
  <c r="DI26" i="18"/>
  <c r="AQ112" i="5"/>
  <c r="BG97" i="5"/>
  <c r="CN127" i="5"/>
  <c r="CT33" i="18"/>
  <c r="CA88" i="5"/>
  <c r="BP189" i="5"/>
  <c r="AK107" i="5"/>
  <c r="CU199" i="5"/>
  <c r="AN94" i="5"/>
  <c r="CA42" i="18"/>
  <c r="AX101" i="5"/>
  <c r="CM115" i="5"/>
  <c r="BS42" i="5"/>
  <c r="AG66" i="5"/>
  <c r="BP85" i="5"/>
  <c r="CY158" i="5"/>
  <c r="CV122" i="5"/>
  <c r="AV13" i="18"/>
  <c r="CS183" i="5"/>
  <c r="BD166" i="5"/>
  <c r="CG194" i="5"/>
  <c r="BX170" i="1"/>
  <c r="CX54" i="18"/>
  <c r="BY37" i="5"/>
  <c r="CM18" i="17"/>
  <c r="CY77" i="5"/>
  <c r="BA64" i="5"/>
  <c r="AS160" i="17"/>
  <c r="BM51" i="5"/>
  <c r="AX122" i="5"/>
  <c r="AJ163" i="5"/>
  <c r="BW198" i="5"/>
  <c r="V57" i="5"/>
  <c r="BN109" i="5"/>
  <c r="AH183" i="5"/>
  <c r="AV24" i="5"/>
  <c r="BU9" i="18"/>
  <c r="CC175" i="17"/>
  <c r="CY67" i="5"/>
  <c r="AE163" i="5"/>
  <c r="CH47" i="18"/>
  <c r="W70" i="1"/>
  <c r="BD35" i="5"/>
  <c r="AL171" i="5"/>
  <c r="AE159" i="5"/>
  <c r="AY190" i="17"/>
  <c r="S121" i="5"/>
  <c r="DM159" i="5"/>
  <c r="Q69" i="5"/>
  <c r="AW153" i="5"/>
  <c r="CF154" i="5"/>
  <c r="CX85" i="5"/>
  <c r="BZ191" i="17"/>
  <c r="CK72" i="5"/>
  <c r="DA29" i="18"/>
  <c r="BT187" i="5"/>
  <c r="BK152" i="17"/>
  <c r="U71" i="5"/>
  <c r="CV44" i="18"/>
  <c r="CZ168" i="5"/>
  <c r="AY162" i="5"/>
  <c r="BG195" i="17"/>
  <c r="CB165" i="17"/>
  <c r="AQ18" i="18"/>
  <c r="AI95" i="5"/>
  <c r="AU33" i="18"/>
  <c r="BB176" i="17"/>
  <c r="DL110" i="5"/>
  <c r="BP172" i="17"/>
  <c r="BA126" i="5"/>
  <c r="M50" i="5"/>
  <c r="AF66" i="5"/>
  <c r="R31" i="18"/>
  <c r="BZ74" i="5"/>
  <c r="M192" i="5"/>
  <c r="DC12" i="18"/>
  <c r="BS73" i="5"/>
  <c r="BH64" i="5"/>
  <c r="CH169" i="5"/>
  <c r="BA188" i="5"/>
  <c r="DO123" i="5"/>
  <c r="CI175" i="5"/>
  <c r="AW71" i="5"/>
  <c r="CL39" i="18"/>
  <c r="AG74" i="5"/>
  <c r="AO24" i="17"/>
  <c r="AZ36" i="18"/>
  <c r="BV187" i="5"/>
  <c r="DD105" i="5"/>
  <c r="CP12" i="18"/>
  <c r="AY34" i="5"/>
  <c r="AC127" i="5"/>
  <c r="CJ41" i="5"/>
  <c r="DE88" i="5"/>
  <c r="AN39" i="5"/>
  <c r="AW117" i="5"/>
  <c r="BK128" i="5"/>
  <c r="BJ183" i="5"/>
  <c r="DH75" i="5"/>
  <c r="AB180" i="5"/>
  <c r="DJ152" i="17"/>
  <c r="BZ177" i="5"/>
  <c r="X13" i="18"/>
  <c r="CA38" i="18"/>
  <c r="CP23" i="5"/>
  <c r="AX69" i="5"/>
  <c r="AU105" i="5"/>
  <c r="CK74" i="5"/>
  <c r="CI197" i="5"/>
  <c r="BM159" i="17"/>
  <c r="DF62" i="5"/>
  <c r="CC21" i="5"/>
  <c r="DO155" i="5"/>
  <c r="U40" i="17"/>
  <c r="AW33" i="18"/>
  <c r="CF111" i="5"/>
  <c r="DJ100" i="5"/>
  <c r="CN47" i="18"/>
  <c r="O28" i="17"/>
  <c r="CJ35" i="18"/>
  <c r="CN25" i="17"/>
  <c r="AW173" i="5"/>
  <c r="BR52" i="18"/>
  <c r="CP154" i="5"/>
  <c r="X196" i="5"/>
  <c r="BT151" i="5"/>
  <c r="AR179" i="5"/>
  <c r="CE37" i="18"/>
  <c r="DJ186" i="17"/>
  <c r="CY175" i="17"/>
  <c r="BM46" i="1"/>
  <c r="DA122" i="5"/>
  <c r="BS101" i="5"/>
  <c r="AI50" i="5"/>
  <c r="CF71" i="1"/>
  <c r="M75" i="5"/>
  <c r="AL22" i="5"/>
  <c r="L127" i="5"/>
  <c r="CR23" i="5"/>
  <c r="BD194" i="5"/>
  <c r="DG113" i="5"/>
  <c r="AM186" i="1"/>
  <c r="AA161" i="5"/>
  <c r="U67" i="5"/>
  <c r="BG153" i="5"/>
  <c r="AV74" i="5"/>
  <c r="DN12" i="17"/>
  <c r="DN73" i="5"/>
  <c r="CZ29" i="18"/>
  <c r="AR14" i="18"/>
  <c r="O14" i="18"/>
  <c r="BL25" i="18"/>
  <c r="BD31" i="18"/>
  <c r="BF26" i="5"/>
  <c r="AQ92" i="5"/>
  <c r="DA23" i="18"/>
  <c r="CT123" i="5"/>
  <c r="BS29" i="18"/>
  <c r="Z36" i="18"/>
  <c r="CH32" i="17"/>
  <c r="DK47" i="18"/>
  <c r="AM113" i="5"/>
  <c r="DH27" i="5"/>
  <c r="CW34" i="18"/>
  <c r="AY173" i="17"/>
  <c r="CE94" i="5"/>
  <c r="AZ165" i="5"/>
  <c r="AC47" i="5"/>
  <c r="DE20" i="5"/>
  <c r="CP19" i="5"/>
  <c r="CM24" i="5"/>
  <c r="AW28" i="5"/>
  <c r="CL36" i="18"/>
  <c r="AN179" i="5"/>
  <c r="CI183" i="5"/>
  <c r="CF76" i="5"/>
  <c r="BG53" i="5"/>
  <c r="CV196" i="5"/>
  <c r="BH163" i="5"/>
  <c r="Q99" i="5"/>
  <c r="BF113" i="5"/>
  <c r="BO55" i="5"/>
  <c r="AW31" i="17"/>
  <c r="AK30" i="18"/>
  <c r="BC124" i="5"/>
  <c r="DD55" i="5"/>
  <c r="BB156" i="5"/>
  <c r="AK192" i="5"/>
  <c r="BG186" i="1"/>
  <c r="AF194" i="5"/>
  <c r="AS76" i="5"/>
  <c r="W157" i="17"/>
  <c r="BD168" i="5"/>
  <c r="BA35" i="17"/>
  <c r="BF87" i="5"/>
  <c r="CL45" i="18"/>
  <c r="BH29" i="5"/>
  <c r="DE12" i="18"/>
  <c r="BI37" i="5"/>
  <c r="DD66" i="5"/>
  <c r="BK52" i="18"/>
  <c r="BL154" i="1"/>
  <c r="AB103" i="5"/>
  <c r="AH59" i="5"/>
  <c r="BU111" i="5"/>
  <c r="AG63" i="5"/>
  <c r="BB25" i="5"/>
  <c r="BO30" i="5"/>
  <c r="AJ38" i="17"/>
  <c r="CA115" i="5"/>
  <c r="CP69" i="5"/>
  <c r="AT46" i="5"/>
  <c r="AX78" i="5"/>
  <c r="CA12" i="5"/>
  <c r="BW37" i="5"/>
  <c r="BH169" i="17"/>
  <c r="S199" i="17"/>
  <c r="M160" i="5"/>
  <c r="V123" i="5"/>
  <c r="CS161" i="5"/>
  <c r="AY28" i="18"/>
  <c r="BU64" i="5"/>
  <c r="AS111" i="5"/>
  <c r="DJ15" i="17"/>
  <c r="AT33" i="18"/>
  <c r="AE21" i="17"/>
  <c r="BV162" i="5"/>
  <c r="BB189" i="5"/>
  <c r="AE108" i="5"/>
  <c r="CM113" i="5"/>
  <c r="CD153" i="5"/>
  <c r="AN20" i="5"/>
  <c r="AU109" i="5"/>
  <c r="CN196" i="17"/>
  <c r="AN55" i="18"/>
  <c r="CG39" i="5"/>
  <c r="BY33" i="18"/>
  <c r="CR8" i="5"/>
  <c r="CK35" i="17"/>
  <c r="AZ100" i="5"/>
  <c r="AZ37" i="1"/>
  <c r="DI177" i="17"/>
  <c r="BD12" i="18"/>
  <c r="BQ152" i="17"/>
  <c r="CR38" i="18"/>
  <c r="AI49" i="5"/>
  <c r="BS23" i="5"/>
  <c r="BK194" i="5"/>
  <c r="W90" i="5"/>
  <c r="CC68" i="5"/>
  <c r="CI27" i="17"/>
  <c r="AX38" i="5"/>
  <c r="CO27" i="18"/>
  <c r="DM109" i="5"/>
  <c r="L39" i="18"/>
  <c r="U62" i="5"/>
  <c r="DB15" i="5"/>
  <c r="AU196" i="5"/>
  <c r="W21" i="5"/>
  <c r="Q160" i="5"/>
  <c r="CN104" i="5"/>
  <c r="DK44" i="5"/>
  <c r="CE10" i="5"/>
  <c r="CH38" i="17"/>
  <c r="DI41" i="1"/>
  <c r="DJ33" i="17"/>
  <c r="CK28" i="17"/>
  <c r="AR46" i="5"/>
  <c r="DA20" i="5"/>
  <c r="DN121" i="5"/>
  <c r="BX17" i="17"/>
  <c r="BJ94" i="5"/>
  <c r="P57" i="1"/>
  <c r="DA53" i="18"/>
  <c r="CJ39" i="5"/>
  <c r="CD95" i="5"/>
  <c r="CQ123" i="5"/>
  <c r="BV105" i="5"/>
  <c r="AJ99" i="1"/>
  <c r="DG117" i="5"/>
  <c r="AO75" i="1"/>
  <c r="DC94" i="5"/>
  <c r="CT23" i="18"/>
  <c r="AO104" i="5"/>
  <c r="CB67" i="5"/>
  <c r="AS120" i="5"/>
  <c r="BC63" i="1"/>
  <c r="BZ66" i="5"/>
  <c r="CE23" i="17"/>
  <c r="BQ94" i="1"/>
  <c r="AH127" i="5"/>
  <c r="AU157" i="5"/>
  <c r="DD51" i="5"/>
  <c r="CR51" i="5"/>
  <c r="AH172" i="5"/>
  <c r="DB33" i="17"/>
  <c r="CK11" i="18"/>
  <c r="P11" i="18"/>
  <c r="AB154" i="5"/>
  <c r="AQ50" i="18"/>
  <c r="DO157" i="5"/>
  <c r="AZ40" i="5"/>
  <c r="Y189" i="5"/>
  <c r="AW9" i="5"/>
  <c r="CP9" i="5"/>
  <c r="CI184" i="5"/>
  <c r="Y102" i="5"/>
  <c r="DG155" i="5"/>
  <c r="AN53" i="18"/>
  <c r="AB75" i="5"/>
  <c r="AP51" i="5"/>
  <c r="O120" i="5"/>
  <c r="CW189" i="17"/>
  <c r="CM200" i="5"/>
  <c r="AX82" i="5"/>
  <c r="DO198" i="5"/>
  <c r="BN73" i="5"/>
  <c r="CR199" i="5"/>
  <c r="DK113" i="5"/>
  <c r="BX38" i="5"/>
  <c r="CW159" i="5"/>
  <c r="BD23" i="5"/>
  <c r="CS21" i="5"/>
  <c r="BH126" i="5"/>
  <c r="V165" i="5"/>
  <c r="DF10" i="18"/>
  <c r="T34" i="5"/>
  <c r="BN50" i="5"/>
  <c r="BL22" i="17"/>
  <c r="DK100" i="5"/>
  <c r="AZ194" i="5"/>
  <c r="BI65" i="5"/>
  <c r="AY75" i="5"/>
  <c r="AL44" i="5"/>
  <c r="BS94" i="5"/>
  <c r="BT103" i="5"/>
  <c r="AN30" i="5"/>
  <c r="BJ112" i="5"/>
  <c r="DG174" i="5"/>
  <c r="BI63" i="5"/>
  <c r="AP187" i="5"/>
  <c r="CS156" i="5"/>
  <c r="CP152" i="1"/>
  <c r="DA77" i="5"/>
  <c r="AQ195" i="5"/>
  <c r="AD89" i="5"/>
  <c r="BI86" i="5"/>
  <c r="R13" i="18"/>
  <c r="BU29" i="5"/>
  <c r="DB44" i="5"/>
  <c r="DN96" i="5"/>
  <c r="BD48" i="5"/>
  <c r="BZ164" i="5"/>
  <c r="AB151" i="5"/>
  <c r="CX89" i="5"/>
  <c r="BS168" i="17"/>
  <c r="X172" i="5"/>
  <c r="BH95" i="5"/>
  <c r="AV160" i="17"/>
  <c r="N84" i="5"/>
  <c r="CF12" i="17"/>
  <c r="BB46" i="5"/>
  <c r="CJ166" i="5"/>
  <c r="AC60" i="5"/>
  <c r="AZ54" i="1"/>
  <c r="CI62" i="5"/>
  <c r="N17" i="18"/>
  <c r="AV86" i="5"/>
  <c r="CA176" i="5"/>
  <c r="BS159" i="5"/>
  <c r="AR78" i="5"/>
  <c r="X151" i="1"/>
  <c r="CH38" i="5"/>
  <c r="BK177" i="5"/>
  <c r="AA77" i="5"/>
  <c r="Z120" i="5"/>
  <c r="DG32" i="5"/>
  <c r="CZ37" i="5"/>
  <c r="DL126" i="5"/>
  <c r="U198" i="17"/>
  <c r="AW24" i="5"/>
  <c r="AY159" i="5"/>
  <c r="BG52" i="5"/>
  <c r="BP42" i="18"/>
  <c r="BX122" i="5"/>
  <c r="AM15" i="5"/>
  <c r="AL15" i="5"/>
  <c r="AM21" i="17"/>
  <c r="CF33" i="18"/>
  <c r="AJ48" i="5"/>
  <c r="CD91" i="5"/>
  <c r="DD15" i="18"/>
  <c r="AG38" i="5"/>
  <c r="AE38" i="17"/>
  <c r="CI85" i="5"/>
  <c r="AN11" i="5"/>
  <c r="Q44" i="5"/>
  <c r="DA13" i="18"/>
  <c r="CB52" i="18"/>
  <c r="N15" i="5"/>
  <c r="CD175" i="17"/>
  <c r="AA195" i="5"/>
  <c r="AX64" i="5"/>
  <c r="BD71" i="5"/>
  <c r="CV57" i="5"/>
  <c r="Z82" i="5"/>
  <c r="BA55" i="18"/>
  <c r="S23" i="17"/>
  <c r="W180" i="17"/>
  <c r="BN105" i="5"/>
  <c r="DJ13" i="5"/>
  <c r="P155" i="5"/>
  <c r="BK197" i="17"/>
  <c r="CF159" i="5"/>
  <c r="CL54" i="18"/>
  <c r="BP172" i="5"/>
  <c r="DN99" i="1"/>
  <c r="DE26" i="18"/>
  <c r="AZ64" i="5"/>
  <c r="BR43" i="5"/>
  <c r="DO31" i="18"/>
  <c r="DC66" i="5"/>
  <c r="AB17" i="5"/>
  <c r="DB163" i="17"/>
  <c r="DF22" i="18"/>
  <c r="CY185" i="17"/>
  <c r="S190" i="17"/>
  <c r="BV161" i="1"/>
  <c r="BM14" i="18"/>
  <c r="BP29" i="18"/>
  <c r="AO126" i="5"/>
  <c r="BZ8" i="5"/>
  <c r="CM163" i="17"/>
  <c r="BO63" i="5"/>
  <c r="AB44" i="18"/>
  <c r="BC123" i="5"/>
  <c r="BT111" i="5"/>
  <c r="AE167" i="5"/>
  <c r="Z197" i="5"/>
  <c r="BC48" i="5"/>
  <c r="BJ22" i="5"/>
  <c r="DJ65" i="5"/>
  <c r="CQ24" i="5"/>
  <c r="DD34" i="18"/>
  <c r="BL79" i="5"/>
  <c r="AU84" i="5"/>
  <c r="DD40" i="18"/>
  <c r="AR58" i="5"/>
  <c r="CV10" i="5"/>
  <c r="DC176" i="5"/>
  <c r="AK22" i="18"/>
  <c r="AL113" i="5"/>
  <c r="BS64" i="5"/>
  <c r="AQ200" i="5"/>
  <c r="AY21" i="18"/>
  <c r="CC153" i="5"/>
  <c r="BF32" i="5"/>
  <c r="AT28" i="17"/>
  <c r="BE127" i="5"/>
  <c r="BR17" i="5"/>
  <c r="BT35" i="18"/>
  <c r="CM158" i="5"/>
  <c r="AN178" i="17"/>
  <c r="AA122" i="5"/>
  <c r="BM159" i="5"/>
  <c r="AE38" i="5"/>
  <c r="BM33" i="5"/>
  <c r="BY127" i="5"/>
  <c r="DJ188" i="5"/>
  <c r="DO31" i="5"/>
  <c r="BK116" i="5"/>
  <c r="U18" i="5"/>
  <c r="CW56" i="5"/>
  <c r="DC76" i="5"/>
  <c r="L107" i="5"/>
  <c r="V162" i="5"/>
  <c r="DC27" i="5"/>
  <c r="O95" i="5"/>
  <c r="BW190" i="17"/>
  <c r="DB64" i="5"/>
  <c r="BR33" i="18"/>
  <c r="AL55" i="18"/>
  <c r="BU179" i="1"/>
  <c r="BK155" i="5"/>
  <c r="AB36" i="5"/>
  <c r="DN38" i="5"/>
  <c r="CJ33" i="17"/>
  <c r="DJ18" i="18"/>
  <c r="AJ103" i="5"/>
  <c r="BQ36" i="18"/>
  <c r="L54" i="18"/>
  <c r="DF12" i="5"/>
  <c r="AU39" i="5"/>
  <c r="AN28" i="5"/>
  <c r="T128" i="5"/>
  <c r="DK109" i="5"/>
  <c r="CN70" i="5"/>
  <c r="BP58" i="1"/>
  <c r="Z77" i="5"/>
  <c r="O57" i="5"/>
  <c r="BG49" i="1"/>
  <c r="CO86" i="5"/>
  <c r="AE42" i="1"/>
  <c r="AK66" i="5"/>
  <c r="BW24" i="5"/>
  <c r="DB29" i="18"/>
  <c r="R104" i="5"/>
  <c r="Y39" i="17"/>
  <c r="AY187" i="1"/>
  <c r="AH28" i="5"/>
  <c r="AL156" i="17"/>
  <c r="BQ172" i="17"/>
  <c r="DO45" i="18"/>
  <c r="BL31" i="5"/>
  <c r="CZ11" i="17"/>
  <c r="L51" i="5"/>
  <c r="CB159" i="5"/>
  <c r="CE32" i="5"/>
  <c r="BH174" i="5"/>
  <c r="BO106" i="5"/>
  <c r="DG10" i="5"/>
  <c r="CS190" i="5"/>
  <c r="P40" i="5"/>
  <c r="U42" i="5"/>
  <c r="BG179" i="17"/>
  <c r="BV179" i="1"/>
  <c r="AO73" i="5"/>
  <c r="U104" i="5"/>
  <c r="AM17" i="5"/>
  <c r="BA158" i="5"/>
  <c r="DM49" i="5"/>
  <c r="BM191" i="17"/>
  <c r="CZ128" i="5"/>
  <c r="BY182" i="17"/>
  <c r="BH199" i="17"/>
  <c r="AO162" i="5"/>
  <c r="CK113" i="5"/>
  <c r="CW115" i="5"/>
  <c r="U38" i="18"/>
  <c r="S10" i="5"/>
  <c r="BS45" i="5"/>
  <c r="CQ107" i="5"/>
  <c r="BL40" i="18"/>
  <c r="AA152" i="5"/>
  <c r="CE41" i="5"/>
  <c r="BR48" i="5"/>
  <c r="BP153" i="17"/>
  <c r="DK46" i="18"/>
  <c r="CJ44" i="5"/>
  <c r="AW156" i="5"/>
  <c r="AH68" i="5"/>
  <c r="CI110" i="5"/>
  <c r="DI165" i="5"/>
  <c r="Q48" i="18"/>
  <c r="V14" i="5"/>
  <c r="BN48" i="5"/>
  <c r="DK152" i="5"/>
  <c r="BT74" i="5"/>
  <c r="AT183" i="5"/>
  <c r="CJ111" i="5"/>
  <c r="AK125" i="5"/>
  <c r="AZ24" i="5"/>
  <c r="U92" i="5"/>
  <c r="CQ116" i="5"/>
  <c r="DH197" i="17"/>
  <c r="DO23" i="18"/>
  <c r="CB15" i="18"/>
  <c r="BL106" i="5"/>
  <c r="BV40" i="18"/>
  <c r="BC24" i="5"/>
  <c r="BI192" i="1"/>
  <c r="CI183" i="17"/>
  <c r="O156" i="5"/>
  <c r="CL188" i="17"/>
  <c r="CA154" i="17"/>
  <c r="CE159" i="5"/>
  <c r="CV167" i="5"/>
  <c r="DB179" i="17"/>
  <c r="AA158" i="5"/>
  <c r="BJ84" i="5"/>
  <c r="S56" i="5"/>
  <c r="DF19" i="18"/>
  <c r="AZ101" i="5"/>
  <c r="AN177" i="5"/>
  <c r="CD16" i="5"/>
  <c r="BC183" i="1"/>
  <c r="DO80" i="5"/>
  <c r="BS172" i="1"/>
  <c r="CR36" i="18"/>
  <c r="BG12" i="18"/>
  <c r="AS186" i="5"/>
  <c r="AO182" i="5"/>
  <c r="AW12" i="5"/>
  <c r="AL46" i="18"/>
  <c r="BK83" i="5"/>
  <c r="BN194" i="5"/>
  <c r="V109" i="5"/>
  <c r="DK65" i="5"/>
  <c r="CQ74" i="5"/>
  <c r="BO97" i="5"/>
  <c r="CL117" i="5"/>
  <c r="AB56" i="18"/>
  <c r="AD65" i="5"/>
  <c r="AQ9" i="18"/>
  <c r="AJ36" i="5"/>
  <c r="CV26" i="17"/>
  <c r="CQ50" i="18"/>
  <c r="AZ13" i="5"/>
  <c r="DI162" i="5"/>
  <c r="AW36" i="5"/>
  <c r="V20" i="5"/>
  <c r="BY25" i="17"/>
  <c r="P14" i="17"/>
  <c r="AU47" i="5"/>
  <c r="AZ59" i="5"/>
  <c r="CD88" i="5"/>
  <c r="T117" i="5"/>
  <c r="AE86" i="5"/>
  <c r="CO45" i="5"/>
  <c r="CK27" i="18"/>
  <c r="DA87" i="5"/>
  <c r="AR101" i="5"/>
  <c r="BA87" i="5"/>
  <c r="CG182" i="17"/>
  <c r="BO31" i="5"/>
  <c r="BI125" i="5"/>
  <c r="AS107" i="5"/>
  <c r="DA57" i="5"/>
  <c r="BK111" i="5"/>
  <c r="DH60" i="5"/>
  <c r="AV102" i="5"/>
  <c r="BI56" i="5"/>
  <c r="AJ198" i="5"/>
  <c r="BC61" i="5"/>
  <c r="BA56" i="5"/>
  <c r="N169" i="17"/>
  <c r="DB127" i="5"/>
  <c r="BB120" i="5"/>
  <c r="BM186" i="17"/>
  <c r="BC79" i="5"/>
  <c r="DM74" i="5"/>
  <c r="DN25" i="17"/>
  <c r="AW40" i="17"/>
  <c r="AE112" i="5"/>
  <c r="AW44" i="5"/>
  <c r="BA116" i="5"/>
  <c r="AH55" i="18"/>
  <c r="Y67" i="5"/>
  <c r="AX100" i="5"/>
  <c r="BK99" i="5"/>
  <c r="BO104" i="5"/>
  <c r="AO194" i="1"/>
  <c r="AO176" i="1"/>
  <c r="M27" i="5"/>
  <c r="CG109" i="5"/>
  <c r="BZ49" i="5"/>
  <c r="DO17" i="18"/>
  <c r="CN96" i="5"/>
  <c r="AK47" i="18"/>
  <c r="BR14" i="18"/>
  <c r="CA180" i="5"/>
  <c r="CO173" i="17"/>
  <c r="AI200" i="17"/>
  <c r="BH181" i="17"/>
  <c r="BV20" i="5"/>
  <c r="AW175" i="5"/>
  <c r="AI199" i="17"/>
  <c r="U163" i="17"/>
  <c r="DC108" i="5"/>
  <c r="DJ114" i="5"/>
  <c r="X37" i="18"/>
  <c r="CH111" i="5"/>
  <c r="CD179" i="5"/>
  <c r="BI37" i="18"/>
  <c r="BC52" i="18"/>
  <c r="V124" i="5"/>
  <c r="CH163" i="5"/>
  <c r="DF92" i="5"/>
  <c r="AC193" i="5"/>
  <c r="DB190" i="1"/>
  <c r="AG198" i="5"/>
  <c r="S192" i="5"/>
  <c r="CO81" i="5"/>
  <c r="DO158" i="5"/>
  <c r="AS97" i="1"/>
  <c r="AM55" i="5"/>
  <c r="CB107" i="5"/>
  <c r="CE45" i="5"/>
  <c r="DA15" i="5"/>
  <c r="BG188" i="17"/>
  <c r="CY185" i="5"/>
  <c r="AO155" i="5"/>
  <c r="U105" i="5"/>
  <c r="BR24" i="18"/>
  <c r="DL155" i="5"/>
  <c r="BQ121" i="5"/>
  <c r="CU158" i="5"/>
  <c r="T157" i="5"/>
  <c r="AD165" i="5"/>
  <c r="BY50" i="18"/>
  <c r="CI115" i="5"/>
  <c r="AY10" i="18"/>
  <c r="AK23" i="5"/>
  <c r="DF65" i="5"/>
  <c r="CL175" i="5"/>
  <c r="CY166" i="1"/>
  <c r="AN151" i="17"/>
  <c r="AJ29" i="18"/>
  <c r="AP174" i="5"/>
  <c r="AB177" i="17"/>
  <c r="AJ162" i="5"/>
  <c r="Z52" i="5"/>
  <c r="CY27" i="5"/>
  <c r="BO103" i="5"/>
  <c r="BP96" i="5"/>
  <c r="CM30" i="5"/>
  <c r="P59" i="5"/>
  <c r="AZ161" i="5"/>
  <c r="N63" i="5"/>
  <c r="Z59" i="5"/>
  <c r="AL26" i="5"/>
  <c r="BU118" i="5"/>
  <c r="Y72" i="5"/>
  <c r="BG86" i="1"/>
  <c r="BE101" i="1"/>
  <c r="CC51" i="18"/>
  <c r="CQ28" i="17"/>
  <c r="AK95" i="1"/>
  <c r="DM94" i="1"/>
  <c r="AV53" i="5"/>
  <c r="W47" i="18"/>
  <c r="AU117" i="5"/>
  <c r="CQ84" i="5"/>
  <c r="CN30" i="18"/>
  <c r="BW43" i="18"/>
  <c r="O119" i="5"/>
  <c r="DB160" i="5"/>
  <c r="CY29" i="18"/>
  <c r="BO110" i="5"/>
  <c r="AU20" i="18"/>
  <c r="CJ164" i="5"/>
  <c r="BI53" i="1"/>
  <c r="O74" i="1"/>
  <c r="V38" i="17"/>
  <c r="N20" i="18"/>
  <c r="CQ22" i="18"/>
  <c r="CC26" i="18"/>
  <c r="AX72" i="5"/>
  <c r="BI113" i="5"/>
  <c r="BO74" i="5"/>
  <c r="CZ58" i="5"/>
  <c r="AS153" i="5"/>
  <c r="AF11" i="17"/>
  <c r="U112" i="5"/>
  <c r="CV28" i="5"/>
  <c r="AI173" i="5"/>
  <c r="AT104" i="5"/>
  <c r="DI40" i="17"/>
  <c r="AX182" i="17"/>
  <c r="CO25" i="18"/>
  <c r="AP165" i="5"/>
  <c r="DE167" i="5"/>
  <c r="BM98" i="5"/>
  <c r="CJ195" i="1"/>
  <c r="CU13" i="18"/>
  <c r="AI182" i="17"/>
  <c r="CX122" i="5"/>
  <c r="X124" i="5"/>
  <c r="DN71" i="5"/>
  <c r="BY119" i="5"/>
  <c r="DF182" i="5"/>
  <c r="DO164" i="17"/>
  <c r="CR8" i="17"/>
  <c r="DC118" i="5"/>
  <c r="CK13" i="18"/>
  <c r="AG98" i="5"/>
  <c r="BU57" i="5"/>
  <c r="BZ20" i="18"/>
  <c r="L84" i="5"/>
  <c r="AL157" i="5"/>
  <c r="AH181" i="5"/>
  <c r="CP34" i="17"/>
  <c r="BT157" i="5"/>
  <c r="BZ155" i="1"/>
  <c r="BZ90" i="5"/>
  <c r="R115" i="5"/>
  <c r="W159" i="5"/>
  <c r="DN39" i="5"/>
  <c r="AZ194" i="17"/>
  <c r="DN193" i="17"/>
  <c r="T26" i="18"/>
  <c r="CE14" i="17"/>
  <c r="DK167" i="5"/>
  <c r="BO32" i="18"/>
  <c r="DD9" i="5"/>
  <c r="U118" i="5"/>
  <c r="CB14" i="5"/>
  <c r="DE44" i="18"/>
  <c r="CX198" i="5"/>
  <c r="AT119" i="5"/>
  <c r="CH114" i="5"/>
  <c r="CM154" i="5"/>
  <c r="BO108" i="5"/>
  <c r="CS113" i="5"/>
  <c r="AQ180" i="17"/>
  <c r="BV49" i="5"/>
  <c r="CE83" i="5"/>
  <c r="Z85" i="5"/>
  <c r="AM85" i="5"/>
  <c r="AM14" i="18"/>
  <c r="U155" i="5"/>
  <c r="CV168" i="5"/>
  <c r="CO128" i="5"/>
  <c r="AB121" i="5"/>
  <c r="AU64" i="5"/>
  <c r="DI184" i="17"/>
  <c r="BG34" i="5"/>
  <c r="CW36" i="5"/>
  <c r="AE55" i="18"/>
  <c r="CG42" i="18"/>
  <c r="DE45" i="5"/>
  <c r="AI25" i="18"/>
  <c r="CD43" i="18"/>
  <c r="CC103" i="5"/>
  <c r="DA117" i="5"/>
  <c r="CG154" i="17"/>
  <c r="AY100" i="5"/>
  <c r="AQ37" i="18"/>
  <c r="DC193" i="5"/>
  <c r="X179" i="17"/>
  <c r="AE200" i="5"/>
  <c r="BK47" i="5"/>
  <c r="BW166" i="5"/>
  <c r="Q125" i="5"/>
  <c r="BA181" i="5"/>
  <c r="CK53" i="18"/>
  <c r="BJ109" i="5"/>
  <c r="CR41" i="18"/>
  <c r="BV15" i="5"/>
  <c r="CZ99" i="5"/>
  <c r="DN35" i="17"/>
  <c r="AI189" i="17"/>
  <c r="L43" i="5"/>
  <c r="U51" i="18"/>
  <c r="AG91" i="5"/>
  <c r="AA86" i="5"/>
  <c r="CL21" i="5"/>
  <c r="BM36" i="5"/>
  <c r="AO84" i="1"/>
  <c r="BU16" i="18"/>
  <c r="AA28" i="1"/>
  <c r="S41" i="18"/>
  <c r="DJ74" i="5"/>
  <c r="DJ44" i="18"/>
  <c r="CW15" i="17"/>
  <c r="O89" i="5"/>
  <c r="DC164" i="5"/>
  <c r="BF55" i="5"/>
  <c r="AT70" i="5"/>
  <c r="CA69" i="5"/>
  <c r="DA18" i="5"/>
  <c r="L81" i="5"/>
  <c r="CS45" i="5"/>
  <c r="AF18" i="5"/>
  <c r="AU46" i="5"/>
  <c r="AU26" i="17"/>
  <c r="DM51" i="18"/>
  <c r="L164" i="5"/>
  <c r="AN16" i="5"/>
  <c r="BU83" i="5"/>
  <c r="BK26" i="5"/>
  <c r="BO49" i="5"/>
  <c r="BC101" i="5"/>
  <c r="DJ14" i="5"/>
  <c r="BC189" i="1"/>
  <c r="AD34" i="18"/>
  <c r="DM13" i="5"/>
  <c r="DD58" i="5"/>
  <c r="BD180" i="5"/>
  <c r="AU119" i="5"/>
  <c r="Z56" i="5"/>
  <c r="AI11" i="17"/>
  <c r="CN86" i="5"/>
  <c r="DC69" i="5"/>
  <c r="BI15" i="5"/>
  <c r="AH88" i="5"/>
  <c r="BP161" i="5"/>
  <c r="AU101" i="5"/>
  <c r="CM114" i="5"/>
  <c r="DE157" i="5"/>
  <c r="BE35" i="5"/>
  <c r="Z45" i="5"/>
  <c r="L39" i="5"/>
  <c r="T68" i="5"/>
  <c r="BU48" i="5"/>
  <c r="AE35" i="18"/>
  <c r="CU152" i="5"/>
  <c r="CH28" i="5"/>
  <c r="BM104" i="5"/>
  <c r="BI176" i="5"/>
  <c r="AJ43" i="5"/>
  <c r="BY23" i="5"/>
  <c r="AJ154" i="5"/>
  <c r="S49" i="18"/>
  <c r="AB190" i="5"/>
  <c r="DB16" i="17"/>
  <c r="CI53" i="5"/>
  <c r="BI111" i="5"/>
  <c r="CO196" i="17"/>
  <c r="AZ60" i="5"/>
  <c r="BD159" i="5"/>
  <c r="AO167" i="5"/>
  <c r="AI114" i="5"/>
  <c r="AP79" i="5"/>
  <c r="BT199" i="17"/>
  <c r="CB97" i="5"/>
  <c r="DI71" i="5"/>
  <c r="Z86" i="5"/>
  <c r="AL165" i="1"/>
  <c r="DB101" i="5"/>
  <c r="BD52" i="5"/>
  <c r="DK38" i="5"/>
  <c r="L36" i="5"/>
  <c r="DG56" i="18"/>
  <c r="AJ90" i="5"/>
  <c r="BY10" i="18"/>
  <c r="BM177" i="5"/>
  <c r="DN24" i="5"/>
  <c r="AT165" i="17"/>
  <c r="CZ30" i="17"/>
  <c r="T31" i="5"/>
  <c r="BG96" i="5"/>
  <c r="CQ153" i="1"/>
  <c r="S126" i="5"/>
  <c r="BD198" i="5"/>
  <c r="CQ111" i="5"/>
  <c r="N165" i="1"/>
  <c r="AH160" i="5"/>
  <c r="AF156" i="5"/>
  <c r="AH151" i="1"/>
  <c r="CW178" i="17"/>
  <c r="CJ61" i="5"/>
  <c r="CP184" i="1"/>
  <c r="AJ120" i="5"/>
  <c r="BM97" i="5"/>
  <c r="DD112" i="5"/>
  <c r="BK39" i="17"/>
  <c r="BQ13" i="1"/>
  <c r="CY101" i="5"/>
  <c r="W20" i="17"/>
  <c r="DE17" i="5"/>
  <c r="W39" i="5"/>
  <c r="BZ84" i="5"/>
  <c r="AA113" i="5"/>
  <c r="DM22" i="5"/>
  <c r="CM183" i="17"/>
  <c r="AW85" i="5"/>
  <c r="CX70" i="5"/>
  <c r="L9" i="18"/>
  <c r="BT50" i="18"/>
  <c r="AZ49" i="18"/>
  <c r="CW23" i="17"/>
  <c r="CX17" i="18"/>
  <c r="U171" i="17"/>
  <c r="DH186" i="17"/>
  <c r="DE196" i="5"/>
  <c r="AN112" i="5"/>
  <c r="CY58" i="5"/>
  <c r="AJ27" i="18"/>
  <c r="CD35" i="18"/>
  <c r="CO46" i="18"/>
  <c r="CO16" i="5"/>
  <c r="Y167" i="5"/>
  <c r="AM111" i="5"/>
  <c r="BF160" i="5"/>
  <c r="AI158" i="5"/>
  <c r="AN34" i="5"/>
  <c r="AQ122" i="5"/>
  <c r="CU55" i="5"/>
  <c r="BS19" i="18"/>
  <c r="BU44" i="18"/>
  <c r="X173" i="17"/>
  <c r="CC190" i="17"/>
  <c r="CZ40" i="17"/>
  <c r="CS11" i="18"/>
  <c r="BZ15" i="5"/>
  <c r="S77" i="5"/>
  <c r="AG27" i="5"/>
  <c r="AH35" i="5"/>
  <c r="AU36" i="5"/>
  <c r="W24" i="5"/>
  <c r="BH155" i="5"/>
  <c r="AP53" i="18"/>
  <c r="DO173" i="5"/>
  <c r="AO28" i="5"/>
  <c r="DO57" i="5"/>
  <c r="BJ90" i="5"/>
  <c r="CM179" i="5"/>
  <c r="AZ166" i="17"/>
  <c r="V151" i="5"/>
  <c r="CP165" i="5"/>
  <c r="DB181" i="5"/>
  <c r="DC17" i="17"/>
  <c r="BO21" i="5"/>
  <c r="AN21" i="5"/>
  <c r="AK27" i="5"/>
  <c r="AY106" i="5"/>
  <c r="W187" i="5"/>
  <c r="CD81" i="5"/>
  <c r="BB77" i="5"/>
  <c r="BG181" i="5"/>
  <c r="BK71" i="5"/>
  <c r="AT189" i="5"/>
  <c r="AR54" i="5"/>
  <c r="P118" i="5"/>
  <c r="BW92" i="5"/>
  <c r="DN31" i="17"/>
  <c r="BZ25" i="5"/>
  <c r="Q105" i="5"/>
  <c r="AD96" i="5"/>
  <c r="X157" i="5"/>
  <c r="AF154" i="5"/>
  <c r="CE109" i="5"/>
  <c r="BT162" i="17"/>
  <c r="DM156" i="17"/>
  <c r="BM164" i="17"/>
  <c r="Q190" i="5"/>
  <c r="BB191" i="5"/>
  <c r="Y127" i="5"/>
  <c r="CF87" i="5"/>
  <c r="BA105" i="5"/>
  <c r="AQ155" i="17"/>
  <c r="CH31" i="17"/>
  <c r="T54" i="5"/>
  <c r="DC12" i="5"/>
  <c r="W40" i="18"/>
  <c r="CE12" i="17"/>
  <c r="DJ9" i="17"/>
  <c r="AB14" i="5"/>
  <c r="S85" i="5"/>
  <c r="AW35" i="18"/>
  <c r="BR29" i="17"/>
  <c r="AH16" i="18"/>
  <c r="DB34" i="5"/>
  <c r="BR68" i="5"/>
  <c r="CP96" i="5"/>
  <c r="CB62" i="1"/>
  <c r="CQ43" i="5"/>
  <c r="CC57" i="5"/>
  <c r="DG106" i="5"/>
  <c r="DE153" i="1"/>
  <c r="BW96" i="5"/>
  <c r="DG100" i="5"/>
  <c r="BO93" i="5"/>
  <c r="AJ18" i="5"/>
  <c r="AY178" i="5"/>
  <c r="CK175" i="17"/>
  <c r="CD200" i="5"/>
  <c r="BA61" i="5"/>
  <c r="CG164" i="5"/>
  <c r="BA183" i="5"/>
  <c r="DB11" i="18"/>
  <c r="BD155" i="5"/>
  <c r="M161" i="5"/>
  <c r="BT49" i="5"/>
  <c r="BB158" i="5"/>
  <c r="DC117" i="5"/>
  <c r="CD91" i="1"/>
  <c r="BJ32" i="18"/>
  <c r="AH49" i="18"/>
  <c r="BJ192" i="5"/>
  <c r="Y192" i="1"/>
  <c r="AG167" i="5"/>
  <c r="AE183" i="5"/>
  <c r="BR12" i="18"/>
  <c r="DL56" i="5"/>
  <c r="AE161" i="5"/>
  <c r="AF128" i="5"/>
  <c r="BV66" i="5"/>
  <c r="CO100" i="5"/>
  <c r="CX47" i="18"/>
  <c r="AF47" i="18"/>
  <c r="BP67" i="5"/>
  <c r="BQ200" i="1"/>
  <c r="CO153" i="5"/>
  <c r="DK67" i="5"/>
  <c r="AT156" i="5"/>
  <c r="BC154" i="5"/>
  <c r="BW99" i="5"/>
  <c r="BP124" i="5"/>
  <c r="AT96" i="5"/>
  <c r="CK75" i="5"/>
  <c r="AC113" i="5"/>
  <c r="BZ46" i="18"/>
  <c r="DH34" i="5"/>
  <c r="W48" i="5"/>
  <c r="AI92" i="5"/>
  <c r="DA37" i="18"/>
  <c r="AL152" i="17"/>
  <c r="BL20" i="5"/>
  <c r="S75" i="5"/>
  <c r="L157" i="17"/>
  <c r="AT128" i="5"/>
  <c r="AA37" i="17"/>
  <c r="DM120" i="5"/>
  <c r="BS50" i="5"/>
  <c r="AR8" i="5"/>
  <c r="AX164" i="5"/>
  <c r="DE111" i="5"/>
  <c r="AL106" i="5"/>
  <c r="AA63" i="5"/>
  <c r="AL69" i="5"/>
  <c r="W181" i="5"/>
  <c r="AN43" i="5"/>
  <c r="AU93" i="5"/>
  <c r="CQ34" i="18"/>
  <c r="BO105" i="5"/>
  <c r="DM65" i="5"/>
  <c r="BS16" i="5"/>
  <c r="AB113" i="5"/>
  <c r="DL104" i="5"/>
  <c r="M86" i="5"/>
  <c r="Z118" i="5"/>
  <c r="CO110" i="5"/>
  <c r="AV9" i="17"/>
  <c r="Y188" i="5"/>
  <c r="N164" i="5"/>
  <c r="CO178" i="1"/>
  <c r="BQ173" i="17"/>
  <c r="CU183" i="5"/>
  <c r="BA128" i="5"/>
  <c r="BX40" i="18"/>
  <c r="BS26" i="18"/>
  <c r="CG83" i="5"/>
  <c r="M47" i="5"/>
  <c r="CU50" i="5"/>
  <c r="CO17" i="18"/>
  <c r="DO24" i="17"/>
  <c r="AV38" i="18"/>
  <c r="DB98" i="5"/>
  <c r="CE89" i="5"/>
  <c r="BI127" i="5"/>
  <c r="DE73" i="5"/>
  <c r="CW41" i="5"/>
  <c r="BH33" i="18"/>
  <c r="AC34" i="17"/>
  <c r="BW36" i="18"/>
  <c r="DF34" i="17"/>
  <c r="BL19" i="5"/>
  <c r="U35" i="17"/>
  <c r="CN15" i="17"/>
  <c r="BQ92" i="5"/>
  <c r="BH125" i="5"/>
  <c r="BS84" i="5"/>
  <c r="AO113" i="5"/>
  <c r="CM30" i="18"/>
  <c r="AG23" i="5"/>
  <c r="DC25" i="18"/>
  <c r="AB105" i="5"/>
  <c r="BO34" i="17"/>
  <c r="AG33" i="5"/>
  <c r="DA37" i="5"/>
  <c r="AQ31" i="18"/>
  <c r="P36" i="5"/>
  <c r="DK18" i="1"/>
  <c r="CE30" i="18"/>
  <c r="CG35" i="5"/>
  <c r="AI88" i="5"/>
  <c r="R25" i="18"/>
  <c r="DB57" i="5"/>
  <c r="CR61" i="5"/>
  <c r="CN27" i="18"/>
  <c r="DF25" i="17"/>
  <c r="DK33" i="17"/>
  <c r="CT41" i="18"/>
  <c r="AT188" i="5"/>
  <c r="AA164" i="5"/>
  <c r="S177" i="17"/>
  <c r="AR59" i="5"/>
  <c r="AM108" i="5"/>
  <c r="S73" i="5"/>
  <c r="AT38" i="18"/>
  <c r="AX113" i="5"/>
  <c r="CB181" i="1"/>
  <c r="DI43" i="5"/>
  <c r="BP13" i="5"/>
  <c r="DL172" i="1"/>
  <c r="CE173" i="1"/>
  <c r="CJ152" i="5"/>
  <c r="AO118" i="5"/>
  <c r="BK159" i="5"/>
  <c r="CN59" i="5"/>
  <c r="AW89" i="5"/>
  <c r="BF187" i="17"/>
  <c r="CG183" i="5"/>
  <c r="O101" i="5"/>
  <c r="BH200" i="17"/>
  <c r="U39" i="17"/>
  <c r="DE113" i="5"/>
  <c r="BP55" i="5"/>
  <c r="CE181" i="5"/>
  <c r="DE46" i="18"/>
  <c r="BW179" i="17"/>
  <c r="BX44" i="5"/>
  <c r="DN33" i="17"/>
  <c r="CX12" i="5"/>
  <c r="DC14" i="17"/>
  <c r="BW55" i="5"/>
  <c r="CF158" i="5"/>
  <c r="BV167" i="5"/>
  <c r="L163" i="5"/>
  <c r="CK39" i="17"/>
  <c r="AX191" i="5"/>
  <c r="CD87" i="5"/>
  <c r="CQ162" i="5"/>
  <c r="AT163" i="5"/>
  <c r="DE13" i="18"/>
  <c r="AG30" i="17"/>
  <c r="CW29" i="17"/>
  <c r="AP47" i="18"/>
  <c r="AE29" i="18"/>
  <c r="AF67" i="5"/>
  <c r="AR166" i="1"/>
  <c r="CN106" i="5"/>
  <c r="CM176" i="5"/>
  <c r="CY160" i="5"/>
  <c r="DI84" i="5"/>
  <c r="AU106" i="5"/>
  <c r="CQ171" i="1"/>
  <c r="V102" i="5"/>
  <c r="BW88" i="5"/>
  <c r="DK39" i="17"/>
  <c r="CV43" i="18"/>
  <c r="AY113" i="5"/>
  <c r="AR13" i="5"/>
  <c r="BX19" i="5"/>
  <c r="X21" i="18"/>
  <c r="AV70" i="5"/>
  <c r="L125" i="5"/>
  <c r="BP109" i="5"/>
  <c r="BV82" i="5"/>
  <c r="BG38" i="5"/>
  <c r="AB37" i="5"/>
  <c r="CH170" i="17"/>
  <c r="AD22" i="5"/>
  <c r="DF11" i="17"/>
  <c r="CT111" i="5"/>
  <c r="CP60" i="5"/>
  <c r="AV29" i="18"/>
  <c r="AX25" i="5"/>
  <c r="AC27" i="5"/>
  <c r="AI172" i="5"/>
  <c r="BD197" i="5"/>
  <c r="CR167" i="1"/>
  <c r="DE114" i="5"/>
  <c r="BQ198" i="17"/>
  <c r="CB189" i="5"/>
  <c r="CT171" i="5"/>
  <c r="CU19" i="17"/>
  <c r="L25" i="5"/>
  <c r="AT8" i="5"/>
  <c r="BF42" i="18"/>
  <c r="CD49" i="18"/>
  <c r="DC83" i="5"/>
  <c r="Q119" i="5"/>
  <c r="CY57" i="5"/>
  <c r="BP48" i="18"/>
  <c r="CD157" i="5"/>
  <c r="BX55" i="5"/>
  <c r="AF116" i="5"/>
  <c r="T118" i="5"/>
  <c r="BA13" i="17"/>
  <c r="DM39" i="18"/>
  <c r="CJ80" i="5"/>
  <c r="BC17" i="18"/>
  <c r="DN28" i="5"/>
  <c r="DJ101" i="1"/>
  <c r="AA62" i="5"/>
  <c r="BN36" i="5"/>
  <c r="N126" i="5"/>
  <c r="AT125" i="5"/>
  <c r="BD96" i="5"/>
  <c r="CO11" i="18"/>
  <c r="U68" i="5"/>
  <c r="P154" i="5"/>
  <c r="DO153" i="5"/>
  <c r="DA101" i="5"/>
  <c r="AZ190" i="5"/>
  <c r="BJ93" i="5"/>
  <c r="AU16" i="1"/>
  <c r="BS20" i="5"/>
  <c r="BL159" i="5"/>
  <c r="DA157" i="17"/>
  <c r="DD189" i="1"/>
  <c r="AU114" i="5"/>
  <c r="AP157" i="17"/>
  <c r="U59" i="5"/>
  <c r="CH41" i="5"/>
  <c r="CP124" i="5"/>
  <c r="BK31" i="5"/>
  <c r="AT23" i="18"/>
  <c r="BS52" i="5"/>
  <c r="DM85" i="5"/>
  <c r="AI8" i="18"/>
  <c r="CZ35" i="18"/>
  <c r="CF32" i="18"/>
  <c r="DL39" i="18"/>
  <c r="CA175" i="5"/>
  <c r="AS110" i="5"/>
  <c r="DM37" i="18"/>
  <c r="AB48" i="5"/>
  <c r="DM185" i="5"/>
  <c r="AD78" i="5"/>
  <c r="T95" i="5"/>
  <c r="BN53" i="5"/>
  <c r="AI35" i="5"/>
  <c r="BD125" i="5"/>
  <c r="CI9" i="18"/>
  <c r="DK10" i="5"/>
  <c r="BO177" i="1"/>
  <c r="L123" i="5"/>
  <c r="CE30" i="17"/>
  <c r="P40" i="17"/>
  <c r="AI104" i="5"/>
  <c r="DB194" i="17"/>
  <c r="R64" i="5"/>
  <c r="CE17" i="18"/>
  <c r="AL9" i="5"/>
  <c r="BD152" i="5"/>
  <c r="CU27" i="5"/>
  <c r="CZ64" i="5"/>
  <c r="AX26" i="18"/>
  <c r="DI196" i="5"/>
  <c r="DO182" i="5"/>
  <c r="BX23" i="5"/>
  <c r="CG198" i="17"/>
  <c r="Z196" i="5"/>
  <c r="DJ77" i="5"/>
  <c r="CU112" i="5"/>
  <c r="AB29" i="5"/>
  <c r="CD185" i="5"/>
  <c r="T9" i="18"/>
  <c r="AM39" i="5"/>
  <c r="AH19" i="18"/>
  <c r="BP47" i="18"/>
  <c r="BP46" i="18"/>
  <c r="CG195" i="1"/>
  <c r="BA26" i="5"/>
  <c r="Q76" i="5"/>
  <c r="BY68" i="5"/>
  <c r="BR156" i="1"/>
  <c r="CA168" i="5"/>
  <c r="BA42" i="18"/>
  <c r="V115" i="5"/>
  <c r="BR24" i="5"/>
  <c r="CB43" i="18"/>
  <c r="BQ14" i="5"/>
  <c r="BI122" i="5"/>
  <c r="CY13" i="5"/>
  <c r="AK123" i="5"/>
  <c r="AE106" i="5"/>
  <c r="W198" i="17"/>
  <c r="BR159" i="5"/>
  <c r="BB29" i="18"/>
  <c r="BZ89" i="5"/>
  <c r="AC192" i="5"/>
  <c r="BQ63" i="5"/>
  <c r="BK163" i="5"/>
  <c r="CV76" i="5"/>
  <c r="BQ111" i="5"/>
  <c r="CD38" i="5"/>
  <c r="AM164" i="5"/>
  <c r="CI12" i="5"/>
  <c r="BK34" i="1"/>
  <c r="DH83" i="5"/>
  <c r="BV185" i="1"/>
  <c r="CZ43" i="5"/>
  <c r="W19" i="5"/>
  <c r="AJ114" i="5"/>
  <c r="P27" i="18"/>
  <c r="DL16" i="18"/>
  <c r="BZ60" i="5"/>
  <c r="DK128" i="5"/>
  <c r="CP65" i="1"/>
  <c r="BJ68" i="5"/>
  <c r="CB30" i="18"/>
  <c r="BB24" i="17"/>
  <c r="DD88" i="5"/>
  <c r="CV71" i="5"/>
  <c r="BB63" i="5"/>
  <c r="CS81" i="5"/>
  <c r="DA102" i="5"/>
  <c r="O161" i="5"/>
  <c r="AO47" i="18"/>
  <c r="DA120" i="5"/>
  <c r="CG173" i="1"/>
  <c r="CT91" i="5"/>
  <c r="BQ102" i="5"/>
  <c r="AZ57" i="5"/>
  <c r="CQ21" i="5"/>
  <c r="P184" i="17"/>
  <c r="DA115" i="5"/>
  <c r="AN159" i="5"/>
  <c r="AT121" i="5"/>
  <c r="BV169" i="5"/>
  <c r="CQ153" i="5"/>
  <c r="AH12" i="18"/>
  <c r="AN175" i="17"/>
  <c r="BY70" i="5"/>
  <c r="AH195" i="1"/>
  <c r="CL94" i="5"/>
  <c r="CQ155" i="5"/>
  <c r="CS106" i="5"/>
  <c r="AX38" i="18"/>
  <c r="CM159" i="17"/>
  <c r="CJ196" i="5"/>
  <c r="CE195" i="1"/>
  <c r="AL47" i="18"/>
  <c r="AB126" i="5"/>
  <c r="AH63" i="5"/>
  <c r="BQ124" i="5"/>
  <c r="DD46" i="18"/>
  <c r="Y40" i="17"/>
  <c r="CC69" i="5"/>
  <c r="CR49" i="18"/>
  <c r="M101" i="5"/>
  <c r="DH166" i="1"/>
  <c r="BQ186" i="5"/>
  <c r="BS154" i="5"/>
  <c r="AN67" i="5"/>
  <c r="CW160" i="5"/>
  <c r="CO168" i="5"/>
  <c r="BT22" i="18"/>
  <c r="AY8" i="18"/>
  <c r="AM182" i="5"/>
  <c r="AK28" i="18"/>
  <c r="AE70" i="5"/>
  <c r="CQ75" i="5"/>
  <c r="DI75" i="5"/>
  <c r="CV13" i="5"/>
  <c r="L53" i="18"/>
  <c r="CA49" i="5"/>
  <c r="AI123" i="5"/>
  <c r="CE156" i="17"/>
  <c r="AV56" i="5"/>
  <c r="N184" i="17"/>
  <c r="AE196" i="5"/>
  <c r="BL77" i="5"/>
  <c r="Y186" i="5"/>
  <c r="BQ27" i="18"/>
  <c r="DH27" i="18"/>
  <c r="CZ10" i="18"/>
  <c r="AD77" i="5"/>
  <c r="CT116" i="5"/>
  <c r="DE54" i="18"/>
  <c r="AO95" i="5"/>
  <c r="N176" i="17"/>
  <c r="DN115" i="5"/>
  <c r="BL195" i="5"/>
  <c r="T193" i="17"/>
  <c r="CS191" i="5"/>
  <c r="CI198" i="5"/>
  <c r="AM64" i="1"/>
  <c r="BX105" i="5"/>
  <c r="BM30" i="5"/>
  <c r="DF42" i="5"/>
  <c r="CY111" i="5"/>
  <c r="BC39" i="5"/>
  <c r="DA30" i="18"/>
  <c r="BB105" i="5"/>
  <c r="X25" i="5"/>
  <c r="BZ34" i="5"/>
  <c r="P80" i="5"/>
  <c r="BX196" i="5"/>
  <c r="O153" i="5"/>
  <c r="CL160" i="5"/>
  <c r="AO178" i="1"/>
  <c r="DF151" i="17"/>
  <c r="CN34" i="17"/>
  <c r="CY30" i="18"/>
  <c r="DM27" i="5"/>
  <c r="BX9" i="17"/>
  <c r="CR106" i="5"/>
  <c r="CS118" i="5"/>
  <c r="CQ69" i="5"/>
  <c r="DJ27" i="18"/>
  <c r="DC85" i="5"/>
  <c r="CJ86" i="5"/>
  <c r="DC33" i="5"/>
  <c r="V89" i="5"/>
  <c r="BC17" i="5"/>
  <c r="BB94" i="5"/>
  <c r="BD25" i="17"/>
  <c r="CZ28" i="18"/>
  <c r="N101" i="5"/>
  <c r="BU33" i="18"/>
  <c r="BA79" i="5"/>
  <c r="AB32" i="5"/>
  <c r="AF168" i="5"/>
  <c r="AR112" i="5"/>
  <c r="AL168" i="5"/>
  <c r="CE8" i="17"/>
  <c r="W58" i="5"/>
  <c r="AW167" i="5"/>
  <c r="DN36" i="17"/>
  <c r="DL22" i="18"/>
  <c r="DM21" i="18"/>
  <c r="CF109" i="5"/>
  <c r="CN45" i="1"/>
  <c r="CM24" i="18"/>
  <c r="CV38" i="5"/>
  <c r="CY40" i="18"/>
  <c r="BF159" i="5"/>
  <c r="BZ18" i="5"/>
  <c r="CV40" i="5"/>
  <c r="R152" i="5"/>
  <c r="AU170" i="1"/>
  <c r="Z41" i="5"/>
  <c r="AS152" i="5"/>
  <c r="CN25" i="5"/>
  <c r="BJ179" i="5"/>
  <c r="BA162" i="5"/>
  <c r="BO160" i="1"/>
  <c r="CE119" i="5"/>
  <c r="CZ200" i="17"/>
  <c r="DL40" i="17"/>
  <c r="AW27" i="18"/>
  <c r="AC73" i="5"/>
  <c r="BU183" i="17"/>
  <c r="CJ155" i="5"/>
  <c r="CI31" i="17"/>
  <c r="Y173" i="5"/>
  <c r="CJ32" i="5"/>
  <c r="CQ38" i="5"/>
  <c r="CK126" i="5"/>
  <c r="CR41" i="5"/>
  <c r="AC51" i="5"/>
  <c r="BJ52" i="5"/>
  <c r="AJ89" i="5"/>
  <c r="AF74" i="5"/>
  <c r="AA18" i="5"/>
  <c r="CE54" i="5"/>
  <c r="CT125" i="5"/>
  <c r="BX117" i="5"/>
  <c r="R13" i="5"/>
  <c r="AG32" i="18"/>
  <c r="AI87" i="5"/>
  <c r="BC198" i="5"/>
  <c r="AJ111" i="5"/>
  <c r="AR199" i="17"/>
  <c r="BB163" i="5"/>
  <c r="DI198" i="5"/>
  <c r="M45" i="18"/>
  <c r="AU60" i="5"/>
  <c r="CI75" i="5"/>
  <c r="BC163" i="17"/>
  <c r="AG123" i="5"/>
  <c r="Y29" i="5"/>
  <c r="DA50" i="5"/>
  <c r="CY171" i="5"/>
  <c r="DG107" i="5"/>
  <c r="AE175" i="5"/>
  <c r="DH165" i="5"/>
  <c r="AD58" i="5"/>
  <c r="CJ20" i="18"/>
  <c r="CX153" i="5"/>
  <c r="DJ92" i="5"/>
  <c r="AC30" i="18"/>
  <c r="BZ43" i="18"/>
  <c r="AJ41" i="1"/>
  <c r="U110" i="5"/>
  <c r="DJ61" i="5"/>
  <c r="Y175" i="5"/>
  <c r="W73" i="5"/>
  <c r="AL85" i="5"/>
  <c r="AH103" i="5"/>
  <c r="CE178" i="5"/>
  <c r="BD154" i="5"/>
  <c r="BI183" i="17"/>
  <c r="DC114" i="5"/>
  <c r="BX166" i="5"/>
  <c r="DE80" i="5"/>
  <c r="AV165" i="5"/>
  <c r="CQ127" i="5"/>
  <c r="AF24" i="5"/>
  <c r="X34" i="18"/>
  <c r="BH65" i="5"/>
  <c r="CS194" i="5"/>
  <c r="AX91" i="5"/>
  <c r="CB167" i="5"/>
  <c r="DL84" i="5"/>
  <c r="DB156" i="5"/>
  <c r="AQ154" i="5"/>
  <c r="BU151" i="5"/>
  <c r="BS86" i="5"/>
  <c r="CM122" i="5"/>
  <c r="AJ72" i="1"/>
  <c r="AU21" i="18"/>
  <c r="CN88" i="5"/>
  <c r="AW168" i="5"/>
  <c r="Z21" i="18"/>
  <c r="AO153" i="5"/>
  <c r="DE37" i="17"/>
  <c r="CC12" i="18"/>
  <c r="AT95" i="5"/>
  <c r="BB55" i="5"/>
  <c r="BD57" i="5"/>
  <c r="DJ91" i="5"/>
  <c r="AL55" i="5"/>
  <c r="AE38" i="18"/>
  <c r="AD21" i="17"/>
  <c r="DK31" i="18"/>
  <c r="AZ50" i="18"/>
  <c r="DO18" i="5"/>
  <c r="AV126" i="5"/>
  <c r="DJ84" i="5"/>
  <c r="DL18" i="18"/>
  <c r="CQ105" i="5"/>
  <c r="AJ22" i="5"/>
  <c r="BQ156" i="5"/>
  <c r="BU120" i="5"/>
  <c r="CH52" i="18"/>
  <c r="BJ17" i="18"/>
  <c r="CO53" i="5"/>
  <c r="CW32" i="5"/>
  <c r="P86" i="1"/>
  <c r="AP31" i="17"/>
  <c r="DA13" i="5"/>
  <c r="BU18" i="17"/>
  <c r="AQ19" i="1"/>
  <c r="AX126" i="5"/>
  <c r="AM32" i="17"/>
  <c r="AG170" i="17"/>
  <c r="AL176" i="17"/>
  <c r="CG156" i="5"/>
  <c r="Z156" i="5"/>
  <c r="AJ27" i="17"/>
  <c r="L53" i="5"/>
  <c r="CB63" i="5"/>
  <c r="BB9" i="5"/>
  <c r="CJ48" i="5"/>
  <c r="CM124" i="5"/>
  <c r="BC57" i="5"/>
  <c r="CT39" i="5"/>
  <c r="AB153" i="5"/>
  <c r="BN188" i="5"/>
  <c r="CT15" i="5"/>
  <c r="AA40" i="17"/>
  <c r="L111" i="5"/>
  <c r="CD55" i="18"/>
  <c r="BF35" i="5"/>
  <c r="BN67" i="5"/>
  <c r="CS48" i="5"/>
  <c r="CS24" i="5"/>
  <c r="DD166" i="5"/>
  <c r="L162" i="1"/>
  <c r="CW104" i="5"/>
  <c r="BJ182" i="5"/>
  <c r="BL28" i="18"/>
  <c r="AI93" i="5"/>
  <c r="AD111" i="5"/>
  <c r="AP12" i="5"/>
  <c r="V22" i="18"/>
  <c r="AZ24" i="17"/>
  <c r="AU176" i="5"/>
  <c r="CF45" i="18"/>
  <c r="AS49" i="18"/>
  <c r="CD165" i="5"/>
  <c r="CU126" i="5"/>
  <c r="CZ119" i="5"/>
  <c r="CN13" i="17"/>
  <c r="DL184" i="5"/>
  <c r="CK180" i="17"/>
  <c r="AA194" i="5"/>
  <c r="AR84" i="5"/>
  <c r="CC51" i="5"/>
  <c r="DK22" i="18"/>
  <c r="AE82" i="5"/>
  <c r="CV21" i="5"/>
  <c r="BW71" i="5"/>
  <c r="Z54" i="18"/>
  <c r="BQ191" i="17"/>
  <c r="CS57" i="5"/>
  <c r="AE188" i="5"/>
  <c r="V182" i="5"/>
  <c r="DG108" i="5"/>
  <c r="DC196" i="5"/>
  <c r="BV17" i="5"/>
  <c r="CM80" i="5"/>
  <c r="AD54" i="18"/>
  <c r="L41" i="18"/>
  <c r="DB120" i="5"/>
  <c r="AR10" i="5"/>
  <c r="CB102" i="5"/>
  <c r="AM86" i="5"/>
  <c r="AS20" i="5"/>
  <c r="DG187" i="5"/>
  <c r="BV152" i="5"/>
  <c r="AG50" i="5"/>
  <c r="CV117" i="5"/>
  <c r="AV180" i="5"/>
  <c r="BR13" i="5"/>
  <c r="N75" i="5"/>
  <c r="CR24" i="17"/>
  <c r="CG24" i="18"/>
  <c r="BT20" i="5"/>
  <c r="CO16" i="17"/>
  <c r="CV118" i="5"/>
  <c r="AP68" i="5"/>
  <c r="BQ182" i="5"/>
  <c r="BT185" i="1"/>
  <c r="DN107" i="5"/>
  <c r="AV156" i="17"/>
  <c r="AY69" i="5"/>
  <c r="CI63" i="5"/>
  <c r="O151" i="17"/>
  <c r="CA31" i="18"/>
  <c r="CS179" i="5"/>
  <c r="Q81" i="5"/>
  <c r="BZ81" i="5"/>
  <c r="AQ17" i="17"/>
  <c r="L11" i="18"/>
  <c r="AD54" i="5"/>
  <c r="DF104" i="5"/>
  <c r="AQ16" i="5"/>
  <c r="AS31" i="5"/>
  <c r="DG24" i="5"/>
  <c r="AC106" i="5"/>
  <c r="BJ41" i="18"/>
  <c r="CC20" i="1"/>
  <c r="CG102" i="1"/>
  <c r="CV19" i="17"/>
  <c r="BH32" i="5"/>
  <c r="DI56" i="1"/>
  <c r="AH22" i="5"/>
  <c r="CY8" i="1"/>
  <c r="BI79" i="5"/>
  <c r="BD100" i="5"/>
  <c r="DI157" i="5"/>
  <c r="AS88" i="5"/>
  <c r="BD50" i="18"/>
  <c r="DK34" i="5"/>
  <c r="DN122" i="5"/>
  <c r="U78" i="5"/>
  <c r="CM11" i="18"/>
  <c r="BX35" i="17"/>
  <c r="BP35" i="5"/>
  <c r="CQ56" i="5"/>
  <c r="R48" i="5"/>
  <c r="CG91" i="5"/>
  <c r="DA71" i="1"/>
  <c r="AI46" i="18"/>
  <c r="BP50" i="1"/>
  <c r="P83" i="5"/>
  <c r="AD75" i="5"/>
  <c r="CX45" i="18"/>
  <c r="AO21" i="5"/>
  <c r="CL167" i="5"/>
  <c r="AB14" i="17"/>
  <c r="CP114" i="5"/>
  <c r="AV160" i="5"/>
  <c r="BB179" i="5"/>
  <c r="DN155" i="17"/>
  <c r="V16" i="5"/>
  <c r="M10" i="17"/>
  <c r="AZ17" i="5"/>
  <c r="U114" i="5"/>
  <c r="Z49" i="5"/>
  <c r="AK189" i="5"/>
  <c r="CA104" i="5"/>
  <c r="BG200" i="5"/>
  <c r="CW152" i="5"/>
  <c r="CU74" i="5"/>
  <c r="Q116" i="5"/>
  <c r="BP49" i="5"/>
  <c r="BU113" i="5"/>
  <c r="CH12" i="5"/>
  <c r="BF171" i="5"/>
  <c r="AD37" i="18"/>
  <c r="AP55" i="18"/>
  <c r="O117" i="5"/>
  <c r="S164" i="5"/>
  <c r="N54" i="5"/>
  <c r="BR171" i="5"/>
  <c r="CN93" i="5"/>
  <c r="CS12" i="5"/>
  <c r="AX23" i="5"/>
  <c r="BU180" i="17"/>
  <c r="BN187" i="17"/>
  <c r="AM25" i="17"/>
  <c r="CG62" i="5"/>
  <c r="CB24" i="5"/>
  <c r="CR31" i="18"/>
  <c r="CN60" i="5"/>
  <c r="AH182" i="1"/>
  <c r="AM175" i="5"/>
  <c r="CU200" i="5"/>
  <c r="BH25" i="5"/>
  <c r="O107" i="5"/>
  <c r="BA175" i="5"/>
  <c r="N189" i="1"/>
  <c r="CV187" i="17"/>
  <c r="S88" i="5"/>
  <c r="BW23" i="18"/>
  <c r="CH125" i="5"/>
  <c r="DK21" i="5"/>
  <c r="CG90" i="5"/>
  <c r="AG118" i="5"/>
  <c r="Z13" i="5"/>
  <c r="AJ115" i="5"/>
  <c r="BT37" i="5"/>
  <c r="DK197" i="5"/>
  <c r="BK12" i="18"/>
  <c r="AH17" i="18"/>
  <c r="CK63" i="5"/>
  <c r="DH9" i="18"/>
  <c r="CV50" i="18"/>
  <c r="AC104" i="5"/>
  <c r="BB34" i="18"/>
  <c r="N160" i="5"/>
  <c r="CD27" i="5"/>
  <c r="BV11" i="18"/>
  <c r="CX47" i="5"/>
  <c r="BL52" i="5"/>
  <c r="CS39" i="17"/>
  <c r="CL35" i="5"/>
  <c r="BI172" i="17"/>
  <c r="DO89" i="5"/>
  <c r="DO156" i="1"/>
  <c r="BT174" i="17"/>
  <c r="BM17" i="17"/>
  <c r="CE39" i="18"/>
  <c r="CZ56" i="18"/>
  <c r="AE19" i="5"/>
  <c r="AW15" i="5"/>
  <c r="CA127" i="5"/>
  <c r="DA65" i="5"/>
  <c r="AM179" i="5"/>
  <c r="AB77" i="5"/>
  <c r="CP40" i="5"/>
  <c r="DM183" i="1"/>
  <c r="CD117" i="5"/>
  <c r="CE112" i="5"/>
  <c r="BS8" i="5"/>
  <c r="CU177" i="5"/>
  <c r="BY31" i="5"/>
  <c r="DB9" i="5"/>
  <c r="AW79" i="5"/>
  <c r="AV40" i="5"/>
  <c r="BQ72" i="5"/>
  <c r="AV21" i="18"/>
  <c r="CO20" i="18"/>
  <c r="W105" i="5"/>
  <c r="CL75" i="5"/>
  <c r="AW49" i="5"/>
  <c r="CE81" i="5"/>
  <c r="AB37" i="17"/>
  <c r="BT98" i="5"/>
  <c r="Q18" i="5"/>
  <c r="AA79" i="5"/>
  <c r="AG164" i="5"/>
  <c r="O36" i="5"/>
  <c r="CF9" i="18"/>
  <c r="AJ19" i="18"/>
  <c r="Z18" i="17"/>
  <c r="CW28" i="5"/>
  <c r="AS178" i="5"/>
  <c r="U86" i="5"/>
  <c r="BL14" i="5"/>
  <c r="DI31" i="5"/>
  <c r="DF156" i="17"/>
  <c r="DA73" i="5"/>
  <c r="Y79" i="5"/>
  <c r="CD35" i="17"/>
  <c r="AW34" i="1"/>
  <c r="CM71" i="1"/>
  <c r="CE14" i="5"/>
  <c r="Q34" i="18"/>
  <c r="Q115" i="5"/>
  <c r="CO70" i="5"/>
  <c r="R87" i="5"/>
  <c r="BY84" i="5"/>
  <c r="W21" i="18"/>
  <c r="CZ66" i="5"/>
  <c r="AA39" i="18"/>
  <c r="BO15" i="17"/>
  <c r="CY31" i="17"/>
  <c r="BZ13" i="1"/>
  <c r="AQ56" i="1"/>
  <c r="Y41" i="5"/>
  <c r="BM63" i="5"/>
  <c r="DI85" i="5"/>
  <c r="X77" i="5"/>
  <c r="CP24" i="5"/>
  <c r="CV48" i="18"/>
  <c r="BC100" i="5"/>
  <c r="AO128" i="5"/>
  <c r="P39" i="5"/>
  <c r="BN96" i="5"/>
  <c r="BQ49" i="5"/>
  <c r="U91" i="5"/>
  <c r="AO16" i="18"/>
  <c r="BN33" i="17"/>
  <c r="AP78" i="5"/>
  <c r="CP18" i="5"/>
  <c r="AR79" i="5"/>
  <c r="AX42" i="5"/>
  <c r="S54" i="1"/>
  <c r="CO64" i="1"/>
  <c r="BZ27" i="18"/>
  <c r="BP168" i="5"/>
  <c r="BR50" i="5"/>
  <c r="CS23" i="5"/>
  <c r="P9" i="18"/>
  <c r="BU53" i="18"/>
  <c r="AR70" i="1"/>
  <c r="AM19" i="1"/>
  <c r="DO31" i="17"/>
  <c r="N38" i="18"/>
  <c r="CS31" i="5"/>
  <c r="DJ38" i="17"/>
  <c r="CZ65" i="5"/>
  <c r="BU88" i="5"/>
  <c r="DO100" i="5"/>
  <c r="BQ40" i="17"/>
  <c r="BG27" i="18"/>
  <c r="CV33" i="18"/>
  <c r="DO11" i="18"/>
  <c r="L31" i="5"/>
  <c r="DB55" i="18"/>
  <c r="CG19" i="18"/>
  <c r="BY72" i="1"/>
  <c r="BE32" i="1"/>
  <c r="CM87" i="1"/>
  <c r="BB17" i="5"/>
  <c r="CG34" i="17"/>
  <c r="T19" i="18"/>
  <c r="BK64" i="5"/>
  <c r="O40" i="18"/>
  <c r="AC121" i="5"/>
  <c r="CQ62" i="5"/>
  <c r="AJ33" i="5"/>
  <c r="CV195" i="17"/>
  <c r="BD88" i="5"/>
  <c r="CJ12" i="18"/>
  <c r="AE91" i="5"/>
  <c r="CU15" i="18"/>
  <c r="AX34" i="17"/>
  <c r="DB125" i="5"/>
  <c r="O74" i="5"/>
  <c r="BE40" i="17"/>
  <c r="BK11" i="18"/>
  <c r="AU53" i="5"/>
  <c r="BW95" i="5"/>
  <c r="CJ51" i="5"/>
  <c r="CP163" i="5"/>
  <c r="L89" i="1"/>
  <c r="CK65" i="5"/>
  <c r="BQ70" i="5"/>
  <c r="CU34" i="18"/>
  <c r="CN39" i="5"/>
  <c r="DL97" i="5"/>
  <c r="CP13" i="17"/>
  <c r="DI11" i="5"/>
  <c r="BF76" i="5"/>
  <c r="CW157" i="5"/>
  <c r="CF39" i="17"/>
  <c r="BD81" i="1"/>
  <c r="AB98" i="5"/>
  <c r="U26" i="5"/>
  <c r="CL10" i="17"/>
  <c r="DA49" i="5"/>
  <c r="DN191" i="5"/>
  <c r="AO9" i="5"/>
  <c r="N35" i="5"/>
  <c r="DJ19" i="18"/>
  <c r="BF81" i="5"/>
  <c r="CE164" i="17"/>
  <c r="BB89" i="5"/>
  <c r="AC42" i="18"/>
  <c r="AB158" i="5"/>
  <c r="AJ38" i="5"/>
  <c r="BH21" i="17"/>
  <c r="BI77" i="5"/>
  <c r="CI159" i="5"/>
  <c r="CN12" i="5"/>
  <c r="P161" i="17"/>
  <c r="BD53" i="18"/>
  <c r="AW38" i="18"/>
  <c r="CY118" i="5"/>
  <c r="CH26" i="5"/>
  <c r="BI172" i="5"/>
  <c r="AN14" i="5"/>
  <c r="T183" i="17"/>
  <c r="CT117" i="5"/>
  <c r="DK54" i="18"/>
  <c r="AK100" i="5"/>
  <c r="DD11" i="18"/>
  <c r="N113" i="5"/>
  <c r="DH25" i="18"/>
  <c r="AJ13" i="18"/>
  <c r="AQ104" i="5"/>
  <c r="CW14" i="1"/>
  <c r="AF11" i="18"/>
  <c r="BU14" i="18"/>
  <c r="BF40" i="18"/>
  <c r="AS91" i="5"/>
  <c r="Q90" i="5"/>
  <c r="AR26" i="17"/>
  <c r="DI37" i="5"/>
  <c r="DI73" i="5"/>
  <c r="DI59" i="1"/>
  <c r="CD71" i="5"/>
  <c r="CD197" i="1"/>
  <c r="BA46" i="5"/>
  <c r="CF42" i="18"/>
  <c r="CP11" i="5"/>
  <c r="BR105" i="5"/>
  <c r="CN17" i="18"/>
  <c r="CI21" i="17"/>
  <c r="BF63" i="5"/>
  <c r="DF64" i="5"/>
  <c r="CB42" i="1"/>
  <c r="BC119" i="5"/>
  <c r="CJ19" i="18"/>
  <c r="BF74" i="5"/>
  <c r="S16" i="5"/>
  <c r="DO49" i="5"/>
  <c r="BS16" i="18"/>
  <c r="BU32" i="17"/>
  <c r="BR10" i="18"/>
  <c r="DC52" i="5"/>
  <c r="BY71" i="5"/>
  <c r="CG92" i="5"/>
  <c r="Y61" i="5"/>
  <c r="CL26" i="18"/>
  <c r="AN10" i="17"/>
  <c r="CD20" i="5"/>
  <c r="AY22" i="17"/>
  <c r="T106" i="5"/>
  <c r="AV100" i="5"/>
  <c r="BZ10" i="18"/>
  <c r="CJ82" i="5"/>
  <c r="N52" i="1"/>
  <c r="AX41" i="18"/>
  <c r="AA103" i="5"/>
  <c r="DE35" i="5"/>
  <c r="DG46" i="18"/>
  <c r="CE27" i="5"/>
  <c r="DB61" i="5"/>
  <c r="BI89" i="5"/>
  <c r="AB55" i="1"/>
  <c r="BE162" i="5"/>
  <c r="L27" i="17"/>
  <c r="AU68" i="5"/>
  <c r="P184" i="5"/>
  <c r="AP20" i="1"/>
  <c r="DF61" i="5"/>
  <c r="Z14" i="18"/>
  <c r="CW17" i="5"/>
  <c r="BF9" i="18"/>
  <c r="W197" i="17"/>
  <c r="AY33" i="5"/>
  <c r="AQ168" i="5"/>
  <c r="AG26" i="18"/>
  <c r="R121" i="5"/>
  <c r="AD35" i="18"/>
  <c r="T43" i="1"/>
  <c r="CZ66" i="1"/>
  <c r="CR21" i="18"/>
  <c r="BH36" i="18"/>
  <c r="AF113" i="5"/>
  <c r="BL123" i="5"/>
  <c r="BU12" i="17"/>
  <c r="CQ86" i="5"/>
  <c r="U122" i="5"/>
  <c r="BW53" i="5"/>
  <c r="BM81" i="5"/>
  <c r="BN45" i="5"/>
  <c r="CG37" i="5"/>
  <c r="DG55" i="5"/>
  <c r="CU39" i="5"/>
  <c r="CJ67" i="1"/>
  <c r="Z12" i="18"/>
  <c r="CL33" i="17"/>
  <c r="V62" i="1"/>
  <c r="DF98" i="5"/>
  <c r="W35" i="18"/>
  <c r="AR14" i="5"/>
  <c r="CN19" i="18"/>
  <c r="AJ57" i="5"/>
  <c r="AL103" i="5"/>
  <c r="O77" i="1"/>
  <c r="CM33" i="5"/>
  <c r="BR80" i="1"/>
  <c r="BE116" i="5"/>
  <c r="Q75" i="1"/>
  <c r="S123" i="5"/>
  <c r="BK43" i="5"/>
  <c r="BO38" i="17"/>
  <c r="BE90" i="5"/>
  <c r="Q80" i="5"/>
  <c r="BU11" i="5"/>
  <c r="BL44" i="1"/>
  <c r="CL50" i="1"/>
  <c r="BW37" i="18"/>
  <c r="CT44" i="18"/>
  <c r="CV34" i="5"/>
  <c r="CT75" i="1"/>
  <c r="BF37" i="1"/>
  <c r="BF12" i="17"/>
  <c r="P15" i="5"/>
  <c r="Z115" i="5"/>
  <c r="N48" i="5"/>
  <c r="BW83" i="5"/>
  <c r="X39" i="5"/>
  <c r="BM60" i="5"/>
  <c r="CF17" i="17"/>
  <c r="S40" i="5"/>
  <c r="DF49" i="5"/>
  <c r="BG74" i="5"/>
  <c r="BM127" i="5"/>
  <c r="CS40" i="17"/>
  <c r="DG41" i="18"/>
  <c r="V61" i="5"/>
  <c r="BL167" i="5"/>
  <c r="BV47" i="18"/>
  <c r="CF20" i="5"/>
  <c r="DL25" i="18"/>
  <c r="BR93" i="1"/>
  <c r="DG36" i="17"/>
  <c r="CM90" i="5"/>
  <c r="DF22" i="1"/>
  <c r="T36" i="18"/>
  <c r="CG38" i="17"/>
  <c r="CI70" i="5"/>
  <c r="P166" i="5"/>
  <c r="BY12" i="18"/>
  <c r="BT77" i="5"/>
  <c r="CS79" i="5"/>
  <c r="AQ46" i="5"/>
  <c r="BM85" i="5"/>
  <c r="AJ61" i="5"/>
  <c r="CN50" i="5"/>
  <c r="CW30" i="18"/>
  <c r="CN71" i="5"/>
  <c r="BC80" i="5"/>
  <c r="AC89" i="1"/>
  <c r="DE120" i="5"/>
  <c r="AB13" i="18"/>
  <c r="P28" i="18"/>
  <c r="AE28" i="18"/>
  <c r="BW13" i="18"/>
  <c r="DE122" i="5"/>
  <c r="DL118" i="5"/>
  <c r="AO166" i="5"/>
  <c r="BD24" i="18"/>
  <c r="W72" i="5"/>
  <c r="M96" i="5"/>
  <c r="CV42" i="5"/>
  <c r="CO27" i="17"/>
  <c r="AQ52" i="1"/>
  <c r="AO14" i="17"/>
  <c r="BU21" i="5"/>
  <c r="BQ55" i="1"/>
  <c r="CR57" i="5"/>
  <c r="CS125" i="5"/>
  <c r="CN37" i="5"/>
  <c r="CD23" i="5"/>
  <c r="S116" i="5"/>
  <c r="BL54" i="5"/>
  <c r="AI87" i="1"/>
  <c r="AR172" i="1"/>
  <c r="CH25" i="5"/>
  <c r="CX38" i="17"/>
  <c r="CW81" i="5"/>
  <c r="O52" i="5"/>
  <c r="BP27" i="17"/>
  <c r="CU29" i="18"/>
  <c r="CP16" i="17"/>
  <c r="BS78" i="1"/>
  <c r="BL109" i="5"/>
  <c r="Y115" i="5"/>
  <c r="AZ91" i="5"/>
  <c r="AW40" i="5"/>
  <c r="CP9" i="18"/>
  <c r="AH111" i="5"/>
  <c r="DI35" i="5"/>
  <c r="CF81" i="5"/>
  <c r="AP48" i="5"/>
  <c r="Q39" i="5"/>
  <c r="CQ27" i="18"/>
  <c r="BR13" i="1"/>
  <c r="AV90" i="5"/>
  <c r="CF29" i="17"/>
  <c r="DL71" i="5"/>
  <c r="AL66" i="5"/>
  <c r="CU166" i="5"/>
  <c r="V13" i="18"/>
  <c r="DM165" i="5"/>
  <c r="DG64" i="5"/>
  <c r="BS26" i="17"/>
  <c r="CH112" i="5"/>
  <c r="CU31" i="5"/>
  <c r="BE77" i="5"/>
  <c r="CP99" i="1"/>
  <c r="AJ35" i="5"/>
  <c r="AR18" i="1"/>
  <c r="CA8" i="5"/>
  <c r="AQ88" i="5"/>
  <c r="DB68" i="1"/>
  <c r="BH55" i="1"/>
  <c r="T23" i="5"/>
  <c r="BR55" i="5"/>
  <c r="S9" i="17"/>
  <c r="BE104" i="5"/>
  <c r="CU53" i="1"/>
  <c r="DG78" i="5"/>
  <c r="AX18" i="17"/>
  <c r="CH90" i="5"/>
  <c r="O19" i="17"/>
  <c r="CY103" i="1"/>
  <c r="L94" i="1"/>
  <c r="AK27" i="18"/>
  <c r="CG27" i="5"/>
  <c r="BY84" i="1"/>
  <c r="BP25" i="18"/>
  <c r="M71" i="5"/>
  <c r="BE100" i="5"/>
  <c r="BW73" i="5"/>
  <c r="CE71" i="5"/>
  <c r="AZ70" i="5"/>
  <c r="DL62" i="1"/>
  <c r="AF40" i="1"/>
  <c r="AH32" i="1"/>
  <c r="DE128" i="5"/>
  <c r="AY156" i="5"/>
  <c r="P81" i="5"/>
  <c r="BP28" i="18"/>
  <c r="BT11" i="17"/>
  <c r="CY33" i="5"/>
  <c r="BZ121" i="5"/>
  <c r="DA25" i="17"/>
  <c r="CP158" i="5"/>
  <c r="BA93" i="5"/>
  <c r="AA123" i="5"/>
  <c r="BF16" i="17"/>
  <c r="CS76" i="1"/>
  <c r="R41" i="1"/>
  <c r="BK58" i="5"/>
  <c r="BH152" i="5"/>
  <c r="DE117" i="5"/>
  <c r="AJ167" i="5"/>
  <c r="CX36" i="5"/>
  <c r="O47" i="5"/>
  <c r="CC42" i="1"/>
  <c r="DH30" i="5"/>
  <c r="CZ61" i="5"/>
  <c r="BF43" i="18"/>
  <c r="CH48" i="5"/>
  <c r="AY19" i="17"/>
  <c r="BM55" i="1"/>
  <c r="AR34" i="17"/>
  <c r="BD173" i="17"/>
  <c r="V160" i="5"/>
  <c r="CF53" i="5"/>
  <c r="DM62" i="5"/>
  <c r="CS152" i="5"/>
  <c r="AZ65" i="5"/>
  <c r="AC110" i="5"/>
  <c r="DC21" i="5"/>
  <c r="CV19" i="5"/>
  <c r="AV40" i="17"/>
  <c r="X97" i="5"/>
  <c r="BK51" i="18"/>
  <c r="T30" i="5"/>
  <c r="AC66" i="1"/>
  <c r="P14" i="5"/>
  <c r="BD26" i="5"/>
  <c r="CB44" i="18"/>
  <c r="CW110" i="5"/>
  <c r="AO11" i="18"/>
  <c r="DG84" i="5"/>
  <c r="CV49" i="18"/>
  <c r="BC36" i="18"/>
  <c r="AA19" i="18"/>
  <c r="BP56" i="18"/>
  <c r="BH105" i="5"/>
  <c r="U30" i="17"/>
  <c r="AZ8" i="17"/>
  <c r="CH47" i="1"/>
  <c r="DB36" i="17"/>
  <c r="BE33" i="18"/>
  <c r="CQ98" i="5"/>
  <c r="AT28" i="18"/>
  <c r="DK35" i="5"/>
  <c r="V128" i="5"/>
  <c r="AP10" i="5"/>
  <c r="Y44" i="18"/>
  <c r="CK195" i="17"/>
  <c r="CQ160" i="5"/>
  <c r="AC85" i="5"/>
  <c r="CP173" i="5"/>
  <c r="AT33" i="5"/>
  <c r="CT54" i="18"/>
  <c r="CQ41" i="1"/>
  <c r="AG27" i="18"/>
  <c r="DF24" i="17"/>
  <c r="DJ16" i="17"/>
  <c r="AW44" i="18"/>
  <c r="DL19" i="18"/>
  <c r="AZ90" i="5"/>
  <c r="V40" i="5"/>
  <c r="AU89" i="5"/>
  <c r="BT42" i="18"/>
  <c r="X32" i="5"/>
  <c r="BH15" i="18"/>
  <c r="DG44" i="18"/>
  <c r="BT26" i="17"/>
  <c r="CX95" i="5"/>
  <c r="CF90" i="5"/>
  <c r="DI40" i="1"/>
  <c r="AR100" i="5"/>
  <c r="BM124" i="5"/>
  <c r="DH42" i="18"/>
  <c r="CC56" i="18"/>
  <c r="AH116" i="5"/>
  <c r="BT24" i="18"/>
  <c r="AI21" i="18"/>
  <c r="BV20" i="1"/>
  <c r="CF45" i="5"/>
  <c r="P48" i="5"/>
  <c r="CT88" i="1"/>
  <c r="CJ36" i="17"/>
  <c r="AA70" i="1"/>
  <c r="BB80" i="5"/>
  <c r="BS37" i="18"/>
  <c r="R107" i="5"/>
  <c r="CN10" i="1"/>
  <c r="Z79" i="5"/>
  <c r="CQ19" i="1"/>
  <c r="R19" i="5"/>
  <c r="BE86" i="5"/>
  <c r="AQ37" i="5"/>
  <c r="AH167" i="5"/>
  <c r="DB112" i="5"/>
  <c r="CL56" i="18"/>
  <c r="CY38" i="5"/>
  <c r="Q163" i="5"/>
  <c r="P35" i="5"/>
  <c r="BS39" i="5"/>
  <c r="AB12" i="17"/>
  <c r="CY87" i="5"/>
  <c r="DD103" i="5"/>
  <c r="CP25" i="5"/>
  <c r="DE123" i="5"/>
  <c r="BY52" i="1"/>
  <c r="DL15" i="17"/>
  <c r="Q35" i="17"/>
  <c r="BZ17" i="18"/>
  <c r="BM87" i="5"/>
  <c r="AU118" i="5"/>
  <c r="U119" i="5"/>
  <c r="CM23" i="17"/>
  <c r="CI39" i="18"/>
  <c r="M34" i="5"/>
  <c r="AF92" i="1"/>
  <c r="AP168" i="5"/>
  <c r="CB44" i="1"/>
  <c r="BH24" i="18"/>
  <c r="AC12" i="18"/>
  <c r="AT101" i="5"/>
  <c r="CM100" i="5"/>
  <c r="BC67" i="5"/>
  <c r="Z96" i="5"/>
  <c r="AY168" i="5"/>
  <c r="BN123" i="5"/>
  <c r="BE108" i="5"/>
  <c r="CU52" i="5"/>
  <c r="CX91" i="5"/>
  <c r="CY82" i="5"/>
  <c r="CL116" i="5"/>
  <c r="AF70" i="5"/>
  <c r="BW82" i="5"/>
  <c r="W55" i="5"/>
  <c r="BQ88" i="1"/>
  <c r="BK33" i="18"/>
  <c r="AK62" i="5"/>
  <c r="AE36" i="5"/>
  <c r="CY76" i="5"/>
  <c r="BB164" i="5"/>
  <c r="CO97" i="5"/>
  <c r="Y73" i="5"/>
  <c r="BI47" i="18"/>
  <c r="BM50" i="18"/>
  <c r="AK36" i="18"/>
  <c r="DD47" i="5"/>
  <c r="Y125" i="5"/>
  <c r="CM43" i="18"/>
  <c r="CU43" i="18"/>
  <c r="DO42" i="5"/>
  <c r="BO48" i="5"/>
  <c r="AF22" i="5"/>
  <c r="BE24" i="18"/>
  <c r="M37" i="17"/>
  <c r="CE70" i="5"/>
  <c r="DO50" i="18"/>
  <c r="AK90" i="5"/>
  <c r="AH159" i="5"/>
  <c r="U23" i="5"/>
  <c r="DK9" i="17"/>
  <c r="L43" i="18"/>
  <c r="BO33" i="1"/>
  <c r="CE52" i="1"/>
  <c r="W75" i="1"/>
  <c r="CY57" i="1"/>
  <c r="BQ84" i="5"/>
  <c r="CB178" i="17"/>
  <c r="CF128" i="5"/>
  <c r="DD44" i="18"/>
  <c r="BD55" i="5"/>
  <c r="DD16" i="18"/>
  <c r="AK84" i="5"/>
  <c r="CJ24" i="17"/>
  <c r="BP81" i="5"/>
  <c r="DO16" i="18"/>
  <c r="CQ48" i="18"/>
  <c r="BX36" i="1"/>
  <c r="AX29" i="18"/>
  <c r="DA12" i="5"/>
  <c r="DH80" i="5"/>
  <c r="BS15" i="17"/>
  <c r="AU34" i="17"/>
  <c r="BL22" i="18"/>
  <c r="AX76" i="5"/>
  <c r="CE52" i="18"/>
  <c r="CZ118" i="5"/>
  <c r="CL8" i="1"/>
  <c r="CK36" i="18"/>
  <c r="M84" i="5"/>
  <c r="AE9" i="1"/>
  <c r="N62" i="5"/>
  <c r="AK103" i="1"/>
  <c r="AL29" i="1"/>
  <c r="U36" i="17"/>
  <c r="CS91" i="5"/>
  <c r="CN35" i="18"/>
  <c r="Y17" i="18"/>
  <c r="BN27" i="5"/>
  <c r="BF22" i="5"/>
  <c r="AG28" i="18"/>
  <c r="AW96" i="5"/>
  <c r="BC62" i="5"/>
  <c r="BU17" i="18"/>
  <c r="BC9" i="5"/>
  <c r="CU21" i="18"/>
  <c r="CA39" i="5"/>
  <c r="BD53" i="5"/>
  <c r="BO20" i="17"/>
  <c r="BL17" i="18"/>
  <c r="T40" i="18"/>
  <c r="BK67" i="1"/>
  <c r="DC35" i="18"/>
  <c r="T66" i="1"/>
  <c r="W18" i="18"/>
  <c r="AG16" i="5"/>
  <c r="DO189" i="17"/>
  <c r="BD70" i="5"/>
  <c r="CS108" i="5"/>
  <c r="BX37" i="5"/>
  <c r="BD18" i="17"/>
  <c r="BO38" i="18"/>
  <c r="AY57" i="5"/>
  <c r="CB105" i="5"/>
  <c r="CW83" i="5"/>
  <c r="CP52" i="5"/>
  <c r="DG20" i="17"/>
  <c r="DO11" i="17"/>
  <c r="AK28" i="1"/>
  <c r="CO24" i="5"/>
  <c r="BQ62" i="1"/>
  <c r="CC22" i="18"/>
  <c r="AR152" i="5"/>
  <c r="BB35" i="18"/>
  <c r="BY34" i="5"/>
  <c r="DI19" i="5"/>
  <c r="T29" i="5"/>
  <c r="AX16" i="5"/>
  <c r="BV55" i="1"/>
  <c r="DJ103" i="5"/>
  <c r="BY118" i="5"/>
  <c r="AE22" i="18"/>
  <c r="AN61" i="1"/>
  <c r="P40" i="18"/>
  <c r="AM128" i="5"/>
  <c r="BC23" i="5"/>
  <c r="Y20" i="5"/>
  <c r="P127" i="5"/>
  <c r="AI55" i="5"/>
  <c r="CM71" i="5"/>
  <c r="X104" i="5"/>
  <c r="S37" i="18"/>
  <c r="BZ174" i="17"/>
  <c r="DO17" i="5"/>
  <c r="DB199" i="17"/>
  <c r="AJ125" i="5"/>
  <c r="L21" i="1"/>
  <c r="BG18" i="18"/>
  <c r="DE32" i="17"/>
  <c r="CQ19" i="5"/>
  <c r="DH13" i="18"/>
  <c r="CK39" i="18"/>
  <c r="DE45" i="18"/>
  <c r="CR16" i="18"/>
  <c r="AU85" i="5"/>
  <c r="AA128" i="5"/>
  <c r="BM92" i="5"/>
  <c r="R79" i="5"/>
  <c r="DH167" i="5"/>
  <c r="N30" i="18"/>
  <c r="CM28" i="17"/>
  <c r="CB127" i="5"/>
  <c r="BF76" i="1"/>
  <c r="CU18" i="18"/>
  <c r="Y32" i="17"/>
  <c r="AF104" i="1"/>
  <c r="DK66" i="1"/>
  <c r="DO26" i="18"/>
  <c r="AT50" i="18"/>
  <c r="AU46" i="18"/>
  <c r="CU33" i="5"/>
  <c r="Z69" i="1"/>
  <c r="V41" i="18"/>
  <c r="AF15" i="17"/>
  <c r="CE158" i="5"/>
  <c r="CN166" i="5"/>
  <c r="DN11" i="18"/>
  <c r="CT20" i="5"/>
  <c r="AX73" i="1"/>
  <c r="AF43" i="5"/>
  <c r="CK44" i="1"/>
  <c r="AF64" i="5"/>
  <c r="AU58" i="5"/>
  <c r="X34" i="1"/>
  <c r="W84" i="5"/>
  <c r="M14" i="5"/>
  <c r="CT12" i="5"/>
  <c r="AH20" i="1"/>
  <c r="BH47" i="5"/>
  <c r="AO29" i="17"/>
  <c r="CO35" i="5"/>
  <c r="BY36" i="18"/>
  <c r="BU22" i="17"/>
  <c r="DO56" i="1"/>
  <c r="CK70" i="1"/>
  <c r="DH14" i="5"/>
  <c r="CP116" i="5"/>
  <c r="AY56" i="18"/>
  <c r="T21" i="5"/>
  <c r="BC14" i="17"/>
  <c r="CX18" i="1"/>
  <c r="AC23" i="5"/>
  <c r="X11" i="18"/>
  <c r="CB36" i="1"/>
  <c r="CO26" i="18"/>
  <c r="BB34" i="17"/>
  <c r="CU9" i="1"/>
  <c r="AS45" i="1"/>
  <c r="AP33" i="5"/>
  <c r="AV33" i="18"/>
  <c r="BS20" i="17"/>
  <c r="BD69" i="5"/>
  <c r="BW40" i="5"/>
  <c r="AK51" i="5"/>
  <c r="CB52" i="5"/>
  <c r="CY174" i="5"/>
  <c r="AT30" i="17"/>
  <c r="CK12" i="18"/>
  <c r="CJ30" i="17"/>
  <c r="BI56" i="18"/>
  <c r="DD71" i="5"/>
  <c r="AZ34" i="18"/>
  <c r="AW158" i="5"/>
  <c r="DF118" i="5"/>
  <c r="CR32" i="18"/>
  <c r="CC72" i="5"/>
  <c r="BA172" i="17"/>
  <c r="Q43" i="5"/>
  <c r="CI35" i="5"/>
  <c r="P110" i="5"/>
  <c r="AR88" i="5"/>
  <c r="AM62" i="5"/>
  <c r="CG38" i="5"/>
  <c r="DM42" i="5"/>
  <c r="CZ77" i="5"/>
  <c r="DI27" i="5"/>
  <c r="S18" i="18"/>
  <c r="CQ79" i="5"/>
  <c r="BA83" i="5"/>
  <c r="P122" i="5"/>
  <c r="AR35" i="18"/>
  <c r="BT45" i="18"/>
  <c r="CL11" i="5"/>
  <c r="R43" i="1"/>
  <c r="BX18" i="1"/>
  <c r="CS9" i="17"/>
  <c r="CD24" i="18"/>
  <c r="BZ36" i="17"/>
  <c r="Q77" i="5"/>
  <c r="CT58" i="5"/>
  <c r="BD106" i="5"/>
  <c r="AA83" i="5"/>
  <c r="BH48" i="5"/>
  <c r="BZ11" i="5"/>
  <c r="W47" i="5"/>
  <c r="Y86" i="5"/>
  <c r="BK104" i="5"/>
  <c r="AB37" i="18"/>
  <c r="DL8" i="18"/>
  <c r="DE27" i="17"/>
  <c r="DM19" i="5"/>
  <c r="AX16" i="17"/>
  <c r="AQ28" i="17"/>
  <c r="CK66" i="1"/>
  <c r="O10" i="18"/>
  <c r="CN54" i="5"/>
  <c r="CD11" i="5"/>
  <c r="BO72" i="5"/>
  <c r="BS9" i="17"/>
  <c r="BN35" i="5"/>
  <c r="CC158" i="5"/>
  <c r="CA59" i="5"/>
  <c r="CD66" i="5"/>
  <c r="BH158" i="5"/>
  <c r="CM17" i="17"/>
  <c r="AE19" i="1"/>
  <c r="DG85" i="5"/>
  <c r="BO18" i="5"/>
  <c r="L75" i="1"/>
  <c r="AM24" i="5"/>
  <c r="DF51" i="5"/>
  <c r="CO87" i="5"/>
  <c r="AX17" i="5"/>
  <c r="CW44" i="18"/>
  <c r="CK162" i="5"/>
  <c r="BN10" i="5"/>
  <c r="AG36" i="18"/>
  <c r="BT8" i="5"/>
  <c r="BS19" i="5"/>
  <c r="BB14" i="18"/>
  <c r="R25" i="5"/>
  <c r="BR75" i="5"/>
  <c r="DC48" i="5"/>
  <c r="DI89" i="5"/>
  <c r="BZ15" i="18"/>
  <c r="CV168" i="17"/>
  <c r="O51" i="18"/>
  <c r="S95" i="5"/>
  <c r="CE63" i="5"/>
  <c r="BR23" i="17"/>
  <c r="CJ190" i="17"/>
  <c r="BK109" i="5"/>
  <c r="DL10" i="5"/>
  <c r="AL24" i="5"/>
  <c r="CR33" i="17"/>
  <c r="W50" i="5"/>
  <c r="CV8" i="1"/>
  <c r="DE38" i="5"/>
  <c r="CH38" i="18"/>
  <c r="W30" i="17"/>
  <c r="DO90" i="5"/>
  <c r="BL31" i="17"/>
  <c r="BY15" i="1"/>
  <c r="AD17" i="17"/>
  <c r="DD18" i="18"/>
  <c r="BT42" i="5"/>
  <c r="BY120" i="5"/>
  <c r="CF20" i="18"/>
  <c r="BM18" i="1"/>
  <c r="AO94" i="1"/>
  <c r="X75" i="1"/>
  <c r="BZ23" i="17"/>
  <c r="BA22" i="1"/>
  <c r="R53" i="5"/>
  <c r="DL33" i="17"/>
  <c r="BG68" i="5"/>
  <c r="AV30" i="5"/>
  <c r="AX52" i="5"/>
  <c r="CJ69" i="5"/>
  <c r="CQ65" i="5"/>
  <c r="CD22" i="17"/>
  <c r="CU20" i="1"/>
  <c r="AT52" i="5"/>
  <c r="BP75" i="5"/>
  <c r="BL8" i="5"/>
  <c r="AW98" i="5"/>
  <c r="DA27" i="18"/>
  <c r="DL11" i="5"/>
  <c r="R114" i="5"/>
  <c r="AS8" i="5"/>
  <c r="BO26" i="18"/>
  <c r="DH79" i="1"/>
  <c r="BG25" i="17"/>
  <c r="BG82" i="5"/>
  <c r="AU110" i="5"/>
  <c r="BE91" i="1"/>
  <c r="BN104" i="5"/>
  <c r="AT170" i="5"/>
  <c r="CI98" i="5"/>
  <c r="CX35" i="18"/>
  <c r="BP195" i="17"/>
  <c r="CP10" i="5"/>
  <c r="AF81" i="5"/>
  <c r="CG59" i="5"/>
  <c r="BD32" i="17"/>
  <c r="CA9" i="18"/>
  <c r="AU9" i="18"/>
  <c r="CD16" i="18"/>
  <c r="AB34" i="17"/>
  <c r="CZ20" i="5"/>
  <c r="CT47" i="5"/>
  <c r="BF18" i="5"/>
  <c r="DE116" i="5"/>
  <c r="DM114" i="5"/>
  <c r="T112" i="5"/>
  <c r="CM37" i="18"/>
  <c r="BK56" i="5"/>
  <c r="DO43" i="5"/>
  <c r="CL60" i="5"/>
  <c r="DO15" i="17"/>
  <c r="CK13" i="17"/>
  <c r="DK19" i="18"/>
  <c r="AI33" i="5"/>
  <c r="BL89" i="5"/>
  <c r="BF84" i="1"/>
  <c r="DD48" i="5"/>
  <c r="S30" i="18"/>
  <c r="AS175" i="5"/>
  <c r="U76" i="5"/>
  <c r="BZ64" i="5"/>
  <c r="AB11" i="5"/>
  <c r="DJ56" i="5"/>
  <c r="BH17" i="5"/>
  <c r="CK55" i="5"/>
  <c r="AQ27" i="18"/>
  <c r="BT9" i="5"/>
  <c r="CW15" i="18"/>
  <c r="AV16" i="17"/>
  <c r="AZ45" i="1"/>
  <c r="AU50" i="18"/>
  <c r="CV11" i="5"/>
  <c r="DA16" i="1"/>
  <c r="R80" i="1"/>
  <c r="BS126" i="5"/>
  <c r="AX127" i="5"/>
  <c r="DE8" i="18"/>
  <c r="BT166" i="5"/>
  <c r="AX120" i="5"/>
  <c r="BX151" i="17"/>
  <c r="CE78" i="5"/>
  <c r="CW69" i="5"/>
  <c r="CB108" i="5"/>
  <c r="AZ21" i="5"/>
  <c r="CF103" i="5"/>
  <c r="BL29" i="17"/>
  <c r="BG29" i="17"/>
  <c r="CY24" i="5"/>
  <c r="DA158" i="17"/>
  <c r="BP37" i="18"/>
  <c r="AK121" i="5"/>
  <c r="CO109" i="5"/>
  <c r="AQ15" i="17"/>
  <c r="CY20" i="18"/>
  <c r="CK160" i="5"/>
  <c r="AD15" i="18"/>
  <c r="BG16" i="5"/>
  <c r="AO154" i="5"/>
  <c r="AE79" i="1"/>
  <c r="AK33" i="5"/>
  <c r="BC84" i="1"/>
  <c r="AL19" i="5"/>
  <c r="AB35" i="18"/>
  <c r="BJ36" i="17"/>
  <c r="CY31" i="1"/>
  <c r="W26" i="18"/>
  <c r="CM22" i="5"/>
  <c r="CA166" i="5"/>
  <c r="CH97" i="1"/>
  <c r="BR120" i="5"/>
  <c r="CL40" i="18"/>
  <c r="CZ49" i="18"/>
  <c r="BI10" i="18"/>
  <c r="BB99" i="1"/>
  <c r="CS13" i="17"/>
  <c r="CH35" i="1"/>
  <c r="AG13" i="18"/>
  <c r="DN30" i="5"/>
  <c r="AR90" i="5"/>
  <c r="AV109" i="5"/>
  <c r="Q128" i="5"/>
  <c r="CB77" i="5"/>
  <c r="AZ93" i="1"/>
  <c r="DC36" i="5"/>
  <c r="BU52" i="5"/>
  <c r="AR25" i="18"/>
  <c r="DF52" i="1"/>
  <c r="BC105" i="1"/>
  <c r="AO99" i="1"/>
  <c r="V10" i="1"/>
  <c r="N12" i="18"/>
  <c r="CX11" i="17"/>
  <c r="DO49" i="18"/>
  <c r="DE44" i="5"/>
  <c r="DL35" i="1"/>
  <c r="CE22" i="1"/>
  <c r="P9" i="1"/>
  <c r="BZ29" i="17"/>
  <c r="CY38" i="17"/>
  <c r="DE152" i="5"/>
  <c r="AJ51" i="18"/>
  <c r="Z105" i="5"/>
  <c r="AQ41" i="18"/>
  <c r="N99" i="5"/>
  <c r="CW62" i="1"/>
  <c r="BC32" i="17"/>
  <c r="CO12" i="18"/>
  <c r="AZ18" i="18"/>
  <c r="BW46" i="5"/>
  <c r="CS18" i="17"/>
  <c r="BT36" i="18"/>
  <c r="CB152" i="5"/>
  <c r="CC23" i="5"/>
  <c r="BU39" i="5"/>
  <c r="CO37" i="17"/>
  <c r="BT31" i="5"/>
  <c r="BC108" i="5"/>
  <c r="BM11" i="5"/>
  <c r="AR12" i="5"/>
  <c r="Y41" i="18"/>
  <c r="BO8" i="5"/>
  <c r="BQ158" i="5"/>
  <c r="AI47" i="18"/>
  <c r="BV122" i="5"/>
  <c r="CX37" i="1"/>
  <c r="DA29" i="5"/>
  <c r="DO36" i="17"/>
  <c r="AI45" i="5"/>
  <c r="DB77" i="5"/>
  <c r="CL19" i="18"/>
  <c r="DD95" i="5"/>
  <c r="CF9" i="17"/>
  <c r="BF33" i="18"/>
  <c r="V37" i="17"/>
  <c r="L154" i="5"/>
  <c r="DF36" i="1"/>
  <c r="X15" i="5"/>
  <c r="CA55" i="18"/>
  <c r="O104" i="1"/>
  <c r="CF31" i="5"/>
  <c r="CG31" i="5"/>
  <c r="N81" i="5"/>
  <c r="AP36" i="18"/>
  <c r="DD167" i="5"/>
  <c r="BK165" i="5"/>
  <c r="DL36" i="5"/>
  <c r="BY164" i="5"/>
  <c r="AD8" i="5"/>
  <c r="CS32" i="18"/>
  <c r="BW158" i="5"/>
  <c r="CN69" i="5"/>
  <c r="Z89" i="5"/>
  <c r="BD13" i="18"/>
  <c r="BK106" i="5"/>
  <c r="AL16" i="18"/>
  <c r="V52" i="18"/>
  <c r="DD30" i="5"/>
  <c r="CR109" i="5"/>
  <c r="BG39" i="18"/>
  <c r="V47" i="18"/>
  <c r="M15" i="5"/>
  <c r="CG68" i="5"/>
  <c r="AZ85" i="5"/>
  <c r="AL79" i="5"/>
  <c r="Z198" i="5"/>
  <c r="CB29" i="18"/>
  <c r="CS25" i="1"/>
  <c r="AS88" i="1"/>
  <c r="BF57" i="1"/>
  <c r="O20" i="17"/>
  <c r="BA62" i="5"/>
  <c r="DL14" i="5"/>
  <c r="AX15" i="17"/>
  <c r="BR88" i="5"/>
  <c r="AF18" i="18"/>
  <c r="CE28" i="17"/>
  <c r="CF39" i="18"/>
  <c r="Y58" i="5"/>
  <c r="CR43" i="5"/>
  <c r="N72" i="5"/>
  <c r="AK122" i="5"/>
  <c r="BL15" i="17"/>
  <c r="BY35" i="18"/>
  <c r="AR63" i="5"/>
  <c r="L46" i="1"/>
  <c r="R49" i="5"/>
  <c r="CK35" i="18"/>
  <c r="CU22" i="17"/>
  <c r="CI48" i="5"/>
  <c r="AU79" i="1"/>
  <c r="BP115" i="5"/>
  <c r="BH87" i="1"/>
  <c r="CG34" i="18"/>
  <c r="DI20" i="5"/>
  <c r="N25" i="18"/>
  <c r="CX94" i="1"/>
  <c r="M39" i="1"/>
  <c r="DM40" i="1"/>
  <c r="BY39" i="1"/>
  <c r="AH154" i="5"/>
  <c r="BA103" i="5"/>
  <c r="BN28" i="5"/>
  <c r="DE16" i="17"/>
  <c r="CD92" i="5"/>
  <c r="AS27" i="1"/>
  <c r="M73" i="5"/>
  <c r="BI16" i="1"/>
  <c r="DG23" i="1"/>
  <c r="AS32" i="1"/>
  <c r="AX14" i="17"/>
  <c r="Q49" i="18"/>
  <c r="BF44" i="1"/>
  <c r="AC197" i="17"/>
  <c r="BW109" i="5"/>
  <c r="AO56" i="18"/>
  <c r="X29" i="17"/>
  <c r="BD21" i="5"/>
  <c r="DI9" i="18"/>
  <c r="DC25" i="17"/>
  <c r="CF68" i="5"/>
  <c r="BK18" i="18"/>
  <c r="BQ40" i="5"/>
  <c r="BS43" i="5"/>
  <c r="CX35" i="5"/>
  <c r="AN77" i="1"/>
  <c r="DA163" i="5"/>
  <c r="BK25" i="17"/>
  <c r="DO22" i="5"/>
  <c r="BN164" i="17"/>
  <c r="AY43" i="5"/>
  <c r="O62" i="5"/>
  <c r="BC71" i="5"/>
  <c r="X45" i="5"/>
  <c r="CB28" i="5"/>
  <c r="CE166" i="5"/>
  <c r="DA98" i="5"/>
  <c r="BQ191" i="5"/>
  <c r="BZ48" i="5"/>
  <c r="CG64" i="5"/>
  <c r="BE79" i="5"/>
  <c r="CW151" i="17"/>
  <c r="BH14" i="18"/>
  <c r="AO22" i="5"/>
  <c r="CS28" i="18"/>
  <c r="DF55" i="5"/>
  <c r="DC159" i="17"/>
  <c r="AA15" i="17"/>
  <c r="CI84" i="5"/>
  <c r="DK17" i="5"/>
  <c r="AO91" i="5"/>
  <c r="M53" i="18"/>
  <c r="BY52" i="5"/>
  <c r="AD32" i="5"/>
  <c r="CX165" i="17"/>
  <c r="DC153" i="5"/>
  <c r="AI127" i="5"/>
  <c r="CA46" i="18"/>
  <c r="AM43" i="5"/>
  <c r="AC124" i="5"/>
  <c r="BX102" i="5"/>
  <c r="BI81" i="5"/>
  <c r="DG22" i="17"/>
  <c r="CM41" i="5"/>
  <c r="BD47" i="5"/>
  <c r="AW105" i="1"/>
  <c r="CR55" i="1"/>
  <c r="M79" i="1"/>
  <c r="CU100" i="5"/>
  <c r="CK127" i="5"/>
  <c r="BU47" i="5"/>
  <c r="BQ39" i="18"/>
  <c r="BV42" i="18"/>
  <c r="BV54" i="5"/>
  <c r="BS10" i="1"/>
  <c r="V27" i="5"/>
  <c r="AR121" i="5"/>
  <c r="BC97" i="5"/>
  <c r="DI12" i="18"/>
  <c r="AT34" i="18"/>
  <c r="N122" i="5"/>
  <c r="CH44" i="1"/>
  <c r="T24" i="17"/>
  <c r="AD51" i="5"/>
  <c r="Z48" i="5"/>
  <c r="DO122" i="5"/>
  <c r="CY44" i="1"/>
  <c r="DN31" i="18"/>
  <c r="BV123" i="5"/>
  <c r="BP66" i="5"/>
  <c r="CA43" i="5"/>
  <c r="AD76" i="1"/>
  <c r="DL19" i="5"/>
  <c r="BP72" i="1"/>
  <c r="BH108" i="5"/>
  <c r="CR161" i="5"/>
  <c r="CK51" i="18"/>
  <c r="BR30" i="17"/>
  <c r="M43" i="18"/>
  <c r="BW199" i="5"/>
  <c r="DI54" i="5"/>
  <c r="BA25" i="17"/>
  <c r="CO23" i="18"/>
  <c r="CE111" i="5"/>
  <c r="V17" i="1"/>
  <c r="BU102" i="5"/>
  <c r="BJ74" i="5"/>
  <c r="AL183" i="5"/>
  <c r="R15" i="5"/>
  <c r="AM121" i="5"/>
  <c r="T67" i="5"/>
  <c r="P36" i="18"/>
  <c r="X17" i="18"/>
  <c r="DB26" i="17"/>
  <c r="BW27" i="18"/>
  <c r="CW24" i="5"/>
  <c r="BK42" i="18"/>
  <c r="AG51" i="18"/>
  <c r="DJ12" i="1"/>
  <c r="DI65" i="5"/>
  <c r="CJ113" i="5"/>
  <c r="AV42" i="18"/>
  <c r="AC108" i="5"/>
  <c r="CC20" i="18"/>
  <c r="CR127" i="5"/>
  <c r="AU98" i="5"/>
  <c r="CD46" i="5"/>
  <c r="BJ32" i="5"/>
  <c r="O111" i="5"/>
  <c r="X64" i="1"/>
  <c r="BR122" i="5"/>
  <c r="BI47" i="5"/>
  <c r="CO53" i="18"/>
  <c r="DO21" i="17"/>
  <c r="BR128" i="5"/>
  <c r="AO36" i="17"/>
  <c r="DK76" i="5"/>
  <c r="BQ66" i="5"/>
  <c r="CF64" i="5"/>
  <c r="AA46" i="18"/>
  <c r="AK10" i="5"/>
  <c r="AU69" i="5"/>
  <c r="CZ23" i="18"/>
  <c r="AI13" i="5"/>
  <c r="CD110" i="5"/>
  <c r="DO13" i="1"/>
  <c r="DL44" i="1"/>
  <c r="V64" i="5"/>
  <c r="CD34" i="18"/>
  <c r="CM55" i="5"/>
  <c r="DN56" i="5"/>
  <c r="AZ15" i="18"/>
  <c r="AN39" i="18"/>
  <c r="BC30" i="1"/>
  <c r="AO20" i="1"/>
  <c r="Z32" i="18"/>
  <c r="CF75" i="1"/>
  <c r="T37" i="1"/>
  <c r="BV8" i="17"/>
  <c r="BH99" i="1"/>
  <c r="DB35" i="18"/>
  <c r="DL10" i="17"/>
  <c r="CP56" i="18"/>
  <c r="DE57" i="5"/>
  <c r="AS15" i="18"/>
  <c r="AD84" i="1"/>
  <c r="BV41" i="18"/>
  <c r="BC40" i="5"/>
  <c r="T97" i="5"/>
  <c r="AD37" i="1"/>
  <c r="CZ80" i="1"/>
  <c r="DF27" i="17"/>
  <c r="BN46" i="1"/>
  <c r="AL57" i="1"/>
  <c r="DN41" i="5"/>
  <c r="BJ88" i="5"/>
  <c r="V12" i="18"/>
  <c r="N93" i="5"/>
  <c r="CQ157" i="5"/>
  <c r="AG9" i="5"/>
  <c r="M102" i="5"/>
  <c r="L113" i="5"/>
  <c r="BG40" i="17"/>
  <c r="DD163" i="5"/>
  <c r="P52" i="5"/>
  <c r="DK17" i="18"/>
  <c r="CC99" i="5"/>
  <c r="BG73" i="5"/>
  <c r="DF39" i="1"/>
  <c r="DK86" i="5"/>
  <c r="CR153" i="5"/>
  <c r="CR17" i="17"/>
  <c r="CX25" i="1"/>
  <c r="AE69" i="1"/>
  <c r="N29" i="17"/>
  <c r="BP96" i="1"/>
  <c r="AS95" i="5"/>
  <c r="BV106" i="5"/>
  <c r="AR42" i="18"/>
  <c r="CK53" i="5"/>
  <c r="AT117" i="5"/>
  <c r="CW11" i="1"/>
  <c r="CV55" i="5"/>
  <c r="DJ160" i="5"/>
  <c r="AL114" i="5"/>
  <c r="BH16" i="18"/>
  <c r="DA28" i="18"/>
  <c r="AS78" i="1"/>
  <c r="P44" i="18"/>
  <c r="AX34" i="18"/>
  <c r="BL29" i="18"/>
  <c r="O42" i="5"/>
  <c r="AS108" i="5"/>
  <c r="AM38" i="18"/>
  <c r="CR128" i="5"/>
  <c r="W34" i="5"/>
  <c r="DM106" i="5"/>
  <c r="BG89" i="5"/>
  <c r="BS109" i="5"/>
  <c r="BI180" i="5"/>
  <c r="AP22" i="18"/>
  <c r="L16" i="1"/>
  <c r="U38" i="17"/>
  <c r="CL17" i="5"/>
  <c r="BP39" i="18"/>
  <c r="CY26" i="17"/>
  <c r="CZ22" i="5"/>
  <c r="AR66" i="1"/>
  <c r="AT43" i="5"/>
  <c r="BQ16" i="18"/>
  <c r="O22" i="18"/>
  <c r="BA49" i="18"/>
  <c r="CJ100" i="5"/>
  <c r="BT48" i="5"/>
  <c r="Q11" i="5"/>
  <c r="BQ112" i="5"/>
  <c r="CN95" i="5"/>
  <c r="DF48" i="1"/>
  <c r="AB47" i="18"/>
  <c r="AF10" i="17"/>
  <c r="AZ46" i="1"/>
  <c r="Y30" i="1"/>
  <c r="BB58" i="5"/>
  <c r="CV66" i="1"/>
  <c r="DN53" i="5"/>
  <c r="AA60" i="5"/>
  <c r="BO45" i="18"/>
  <c r="M93" i="5"/>
  <c r="BH13" i="18"/>
  <c r="CZ50" i="18"/>
  <c r="CM54" i="5"/>
  <c r="BX35" i="5"/>
  <c r="CQ13" i="5"/>
  <c r="BM55" i="18"/>
  <c r="BV25" i="17"/>
  <c r="CZ116" i="5"/>
  <c r="AG70" i="5"/>
  <c r="AW24" i="1"/>
  <c r="BT54" i="1"/>
  <c r="BK67" i="5"/>
  <c r="CF83" i="5"/>
  <c r="BB49" i="5"/>
  <c r="AA50" i="5"/>
  <c r="AK19" i="1"/>
  <c r="DF15" i="5"/>
  <c r="AA72" i="5"/>
  <c r="BS49" i="18"/>
  <c r="AW23" i="18"/>
  <c r="AY14" i="5"/>
  <c r="BP91" i="1"/>
  <c r="AK95" i="5"/>
  <c r="CI21" i="18"/>
  <c r="CO49" i="18"/>
  <c r="CV75" i="1"/>
  <c r="CL49" i="1"/>
  <c r="Y43" i="18"/>
  <c r="CV30" i="18"/>
  <c r="BB15" i="17"/>
  <c r="AW87" i="5"/>
  <c r="AG20" i="18"/>
  <c r="CB80" i="5"/>
  <c r="CM16" i="17"/>
  <c r="AH86" i="5"/>
  <c r="CU22" i="5"/>
  <c r="CZ104" i="5"/>
  <c r="BL16" i="17"/>
  <c r="BG105" i="5"/>
  <c r="AQ77" i="5"/>
  <c r="AH70" i="5"/>
  <c r="BY12" i="17"/>
  <c r="AD75" i="1"/>
  <c r="BV48" i="1"/>
  <c r="CJ14" i="5"/>
  <c r="CM103" i="5"/>
  <c r="AL28" i="5"/>
  <c r="AM15" i="1"/>
  <c r="BR108" i="5"/>
  <c r="BA114" i="5"/>
  <c r="BB96" i="5"/>
  <c r="CR187" i="5"/>
  <c r="X85" i="5"/>
  <c r="BM117" i="5"/>
  <c r="DL99" i="5"/>
  <c r="CL103" i="5"/>
  <c r="AN104" i="5"/>
  <c r="AF82" i="5"/>
  <c r="CY18" i="1"/>
  <c r="L68" i="5"/>
  <c r="CF119" i="5"/>
  <c r="BB35" i="17"/>
  <c r="AD19" i="17"/>
  <c r="AL188" i="5"/>
  <c r="O35" i="18"/>
  <c r="BQ160" i="5"/>
  <c r="DN23" i="5"/>
  <c r="AX47" i="5"/>
  <c r="DJ111" i="5"/>
  <c r="CH30" i="5"/>
  <c r="DC46" i="18"/>
  <c r="BP34" i="18"/>
  <c r="R13" i="17"/>
  <c r="CS89" i="1"/>
  <c r="CX96" i="5"/>
  <c r="DH101" i="1"/>
  <c r="AR9" i="17"/>
  <c r="CY113" i="5"/>
  <c r="DL23" i="18"/>
  <c r="AK112" i="5"/>
  <c r="AB41" i="18"/>
  <c r="W33" i="17"/>
  <c r="AH153" i="17"/>
  <c r="DN39" i="18"/>
  <c r="CH81" i="5"/>
  <c r="AW108" i="5"/>
  <c r="CR24" i="5"/>
  <c r="CW117" i="5"/>
  <c r="AY38" i="5"/>
  <c r="AF37" i="5"/>
  <c r="AR25" i="17"/>
  <c r="BV60" i="1"/>
  <c r="CS51" i="18"/>
  <c r="DG17" i="5"/>
  <c r="Q89" i="5"/>
  <c r="DE91" i="5"/>
  <c r="AY99" i="5"/>
  <c r="M39" i="5"/>
  <c r="P114" i="5"/>
  <c r="P13" i="5"/>
  <c r="BW27" i="5"/>
  <c r="AS21" i="18"/>
  <c r="AL166" i="17"/>
  <c r="Y17" i="5"/>
  <c r="AP14" i="5"/>
  <c r="CG37" i="17"/>
  <c r="AZ11" i="17"/>
  <c r="DH52" i="5"/>
  <c r="CR60" i="5"/>
  <c r="CD17" i="1"/>
  <c r="BE70" i="5"/>
  <c r="CG73" i="5"/>
  <c r="CO20" i="5"/>
  <c r="AS51" i="5"/>
  <c r="BE30" i="5"/>
  <c r="AZ152" i="5"/>
  <c r="BB55" i="18"/>
  <c r="CH18" i="17"/>
  <c r="O91" i="5"/>
  <c r="BC22" i="5"/>
  <c r="Z10" i="17"/>
  <c r="BG109" i="5"/>
  <c r="DC112" i="5"/>
  <c r="BH33" i="17"/>
  <c r="CE157" i="5"/>
  <c r="AF10" i="5"/>
  <c r="AW33" i="5"/>
  <c r="CG54" i="5"/>
  <c r="AA25" i="18"/>
  <c r="AH94" i="5"/>
  <c r="DK16" i="18"/>
  <c r="AG165" i="5"/>
  <c r="DM35" i="5"/>
  <c r="CA28" i="18"/>
  <c r="O13" i="18"/>
  <c r="AM106" i="5"/>
  <c r="BT33" i="17"/>
  <c r="BB80" i="1"/>
  <c r="V53" i="18"/>
  <c r="AV45" i="18"/>
  <c r="DD20" i="5"/>
  <c r="CL29" i="17"/>
  <c r="BR49" i="5"/>
  <c r="O189" i="5"/>
  <c r="CU69" i="5"/>
  <c r="P13" i="17"/>
  <c r="DN38" i="18"/>
  <c r="AL27" i="5"/>
  <c r="CM49" i="5"/>
  <c r="DC47" i="5"/>
  <c r="CB106" i="5"/>
  <c r="AD74" i="5"/>
  <c r="M47" i="1"/>
  <c r="CH88" i="1"/>
  <c r="M81" i="5"/>
  <c r="AC55" i="5"/>
  <c r="BI40" i="17"/>
  <c r="AD15" i="5"/>
  <c r="AI25" i="17"/>
  <c r="AU30" i="18"/>
  <c r="AS119" i="5"/>
  <c r="CC8" i="5"/>
  <c r="BQ159" i="5"/>
  <c r="AC158" i="5"/>
  <c r="CI21" i="1"/>
  <c r="AJ83" i="5"/>
  <c r="CC35" i="17"/>
  <c r="DG13" i="1"/>
  <c r="CK20" i="17"/>
  <c r="BM25" i="17"/>
  <c r="R33" i="5"/>
  <c r="AX166" i="5"/>
  <c r="CG36" i="5"/>
  <c r="CD41" i="5"/>
  <c r="AO55" i="5"/>
  <c r="AK74" i="5"/>
  <c r="CF75" i="5"/>
  <c r="Z35" i="18"/>
  <c r="AV97" i="5"/>
  <c r="BK10" i="5"/>
  <c r="R22" i="17"/>
  <c r="BV18" i="5"/>
  <c r="CJ84" i="5"/>
  <c r="CI55" i="18"/>
  <c r="V39" i="5"/>
  <c r="CC36" i="5"/>
  <c r="AB155" i="5"/>
  <c r="AP13" i="18"/>
  <c r="R125" i="5"/>
  <c r="AQ84" i="5"/>
  <c r="CV46" i="18"/>
  <c r="L195" i="5"/>
  <c r="CZ56" i="5"/>
  <c r="CQ15" i="5"/>
  <c r="DK57" i="1"/>
  <c r="BX112" i="5"/>
  <c r="BW25" i="18"/>
  <c r="X126" i="5"/>
  <c r="BR66" i="1"/>
  <c r="W31" i="5"/>
  <c r="AE89" i="1"/>
  <c r="L28" i="18"/>
  <c r="M152" i="5"/>
  <c r="AZ69" i="5"/>
  <c r="BY9" i="18"/>
  <c r="AH76" i="5"/>
  <c r="AN78" i="5"/>
  <c r="BD12" i="5"/>
  <c r="BP83" i="5"/>
  <c r="BI51" i="18"/>
  <c r="AF97" i="1"/>
  <c r="BQ93" i="1"/>
  <c r="AS42" i="5"/>
  <c r="N33" i="1"/>
  <c r="CW64" i="1"/>
  <c r="AF28" i="1"/>
  <c r="AK190" i="5"/>
  <c r="CS78" i="1"/>
  <c r="BX86" i="5"/>
  <c r="CL21" i="17"/>
  <c r="CY11" i="5"/>
  <c r="BZ19" i="5"/>
  <c r="CU11" i="5"/>
  <c r="DE168" i="1"/>
  <c r="BT70" i="5"/>
  <c r="BN103" i="5"/>
  <c r="CX24" i="1"/>
  <c r="O68" i="1"/>
  <c r="DL35" i="18"/>
  <c r="DD8" i="5"/>
  <c r="X107" i="5"/>
  <c r="BT65" i="5"/>
  <c r="AA155" i="5"/>
  <c r="AZ113" i="5"/>
  <c r="BY85" i="5"/>
  <c r="AJ35" i="18"/>
  <c r="AN90" i="5"/>
  <c r="AU81" i="5"/>
  <c r="DO29" i="18"/>
  <c r="BV91" i="5"/>
  <c r="Y84" i="5"/>
  <c r="S35" i="5"/>
  <c r="CL30" i="17"/>
  <c r="Q15" i="18"/>
  <c r="CS79" i="1"/>
  <c r="AW20" i="18"/>
  <c r="T22" i="18"/>
  <c r="BQ17" i="5"/>
  <c r="CI44" i="18"/>
  <c r="CA41" i="5"/>
  <c r="AK26" i="1"/>
  <c r="BO96" i="5"/>
  <c r="R34" i="18"/>
  <c r="AQ62" i="1"/>
  <c r="CA33" i="5"/>
  <c r="DI83" i="1"/>
  <c r="BO98" i="1"/>
  <c r="BK17" i="17"/>
  <c r="AP52" i="18"/>
  <c r="AT106" i="5"/>
  <c r="BX9" i="5"/>
  <c r="CB60" i="1"/>
  <c r="P53" i="18"/>
  <c r="CM12" i="17"/>
  <c r="AP185" i="5"/>
  <c r="BU95" i="5"/>
  <c r="U32" i="1"/>
  <c r="BJ120" i="5"/>
  <c r="AG22" i="17"/>
  <c r="AM70" i="5"/>
  <c r="CA48" i="5"/>
  <c r="U106" i="5"/>
  <c r="CE97" i="5"/>
  <c r="CY103" i="5"/>
  <c r="DH59" i="5"/>
  <c r="DE31" i="18"/>
  <c r="BM44" i="5"/>
  <c r="CS84" i="5"/>
  <c r="CL104" i="1"/>
  <c r="CR101" i="5"/>
  <c r="CR21" i="5"/>
  <c r="DK9" i="5"/>
  <c r="AR95" i="5"/>
  <c r="BA72" i="5"/>
  <c r="BB18" i="5"/>
  <c r="S50" i="18"/>
  <c r="CQ46" i="1"/>
  <c r="CG36" i="18"/>
  <c r="U113" i="5"/>
  <c r="CY89" i="5"/>
  <c r="R9" i="17"/>
  <c r="AZ63" i="5"/>
  <c r="M61" i="1"/>
  <c r="BZ39" i="18"/>
  <c r="AQ75" i="5"/>
  <c r="CB46" i="18"/>
  <c r="AC116" i="5"/>
  <c r="CD20" i="18"/>
  <c r="AF40" i="5"/>
  <c r="AE61" i="5"/>
  <c r="CE40" i="5"/>
  <c r="AF90" i="5"/>
  <c r="BF71" i="5"/>
  <c r="BB75" i="5"/>
  <c r="S16" i="17"/>
  <c r="CS65" i="5"/>
  <c r="BP28" i="17"/>
  <c r="BX27" i="5"/>
  <c r="BF14" i="18"/>
  <c r="BP37" i="5"/>
  <c r="L63" i="1"/>
  <c r="CW11" i="17"/>
  <c r="CB62" i="5"/>
  <c r="BH157" i="5"/>
  <c r="AQ14" i="17"/>
  <c r="V29" i="18"/>
  <c r="V28" i="17"/>
  <c r="BT162" i="5"/>
  <c r="DE17" i="17"/>
  <c r="BJ191" i="5"/>
  <c r="CK23" i="18"/>
  <c r="AD10" i="17"/>
  <c r="AE30" i="17"/>
  <c r="DF37" i="5"/>
  <c r="V31" i="18"/>
  <c r="CM14" i="18"/>
  <c r="Z47" i="5"/>
  <c r="BW74" i="5"/>
  <c r="BA41" i="5"/>
  <c r="AP45" i="5"/>
  <c r="DD40" i="5"/>
  <c r="CN109" i="5"/>
  <c r="Z46" i="18"/>
  <c r="BR59" i="5"/>
  <c r="X24" i="18"/>
  <c r="AZ34" i="17"/>
  <c r="AZ37" i="5"/>
  <c r="CR17" i="5"/>
  <c r="Y22" i="18"/>
  <c r="AH90" i="5"/>
  <c r="AQ66" i="5"/>
  <c r="AA23" i="18"/>
  <c r="AP16" i="18"/>
  <c r="AA92" i="5"/>
  <c r="Z18" i="5"/>
  <c r="O151" i="5"/>
  <c r="AU153" i="5"/>
  <c r="BK32" i="18"/>
  <c r="BE57" i="5"/>
  <c r="AF160" i="17"/>
  <c r="BD28" i="5"/>
  <c r="CK17" i="1"/>
  <c r="AY40" i="1"/>
  <c r="BH58" i="5"/>
  <c r="S27" i="1"/>
  <c r="BS25" i="1"/>
  <c r="BZ95" i="5"/>
  <c r="DH18" i="17"/>
  <c r="BB66" i="1"/>
  <c r="AN54" i="18"/>
  <c r="CU84" i="5"/>
  <c r="BC89" i="5"/>
  <c r="CK51" i="1"/>
  <c r="Q18" i="1"/>
  <c r="DK52" i="18"/>
  <c r="DA21" i="5"/>
  <c r="DA69" i="5"/>
  <c r="BI96" i="1"/>
  <c r="AL36" i="17"/>
  <c r="AZ64" i="1"/>
  <c r="DA91" i="5"/>
  <c r="W98" i="5"/>
  <c r="DL24" i="17"/>
  <c r="M26" i="18"/>
  <c r="AE50" i="18"/>
  <c r="CH29" i="5"/>
  <c r="DO36" i="1"/>
  <c r="AA31" i="17"/>
  <c r="DN16" i="1"/>
  <c r="X57" i="5"/>
  <c r="CZ19" i="17"/>
  <c r="BB23" i="17"/>
  <c r="DC101" i="1"/>
  <c r="CJ15" i="18"/>
  <c r="BI59" i="1"/>
  <c r="CJ34" i="1"/>
  <c r="DA17" i="5"/>
  <c r="BA44" i="18"/>
  <c r="BR15" i="17"/>
  <c r="DN68" i="5"/>
  <c r="CR29" i="18"/>
  <c r="DA30" i="5"/>
  <c r="DD96" i="5"/>
  <c r="BX13" i="1"/>
  <c r="CY51" i="5"/>
  <c r="CW22" i="17"/>
  <c r="AU55" i="18"/>
  <c r="CI33" i="5"/>
  <c r="DO40" i="17"/>
  <c r="CM36" i="18"/>
  <c r="CH110" i="5"/>
  <c r="BW31" i="17"/>
  <c r="CI31" i="18"/>
  <c r="CZ74" i="5"/>
  <c r="BJ96" i="5"/>
  <c r="AK67" i="1"/>
  <c r="AN36" i="18"/>
  <c r="BA102" i="1"/>
  <c r="BW28" i="18"/>
  <c r="CF55" i="18"/>
  <c r="BG118" i="5"/>
  <c r="AY41" i="18"/>
  <c r="AZ56" i="18"/>
  <c r="AP72" i="5"/>
  <c r="DG10" i="18"/>
  <c r="V161" i="5"/>
  <c r="BF8" i="18"/>
  <c r="CZ101" i="5"/>
  <c r="CZ35" i="17"/>
  <c r="BP38" i="18"/>
  <c r="AS32" i="5"/>
  <c r="BA65" i="1"/>
  <c r="CV38" i="17"/>
  <c r="DC42" i="1"/>
  <c r="CH180" i="5"/>
  <c r="DE61" i="5"/>
  <c r="DF55" i="18"/>
  <c r="BT29" i="18"/>
  <c r="BC111" i="5"/>
  <c r="CV191" i="5"/>
  <c r="BZ29" i="5"/>
  <c r="AR199" i="5"/>
  <c r="CJ34" i="18"/>
  <c r="AZ22" i="5"/>
  <c r="BD49" i="18"/>
  <c r="CM45" i="1"/>
  <c r="AP34" i="18"/>
  <c r="CE13" i="18"/>
  <c r="CI48" i="18"/>
  <c r="DG59" i="1"/>
  <c r="CL99" i="5"/>
  <c r="BJ15" i="5"/>
  <c r="AS84" i="5"/>
  <c r="CU93" i="5"/>
  <c r="AD103" i="5"/>
  <c r="DO110" i="5"/>
  <c r="BV50" i="18"/>
  <c r="BS8" i="17"/>
  <c r="AK30" i="5"/>
  <c r="CC30" i="18"/>
  <c r="Q16" i="17"/>
  <c r="AQ42" i="18"/>
  <c r="DD37" i="17"/>
  <c r="M122" i="5"/>
  <c r="U32" i="5"/>
  <c r="BR31" i="17"/>
  <c r="T99" i="1"/>
  <c r="Z173" i="5"/>
  <c r="BS24" i="17"/>
  <c r="BZ8" i="18"/>
  <c r="CP21" i="17"/>
  <c r="AX54" i="18"/>
  <c r="R63" i="5"/>
  <c r="BR24" i="17"/>
  <c r="CK57" i="5"/>
  <c r="BK91" i="1"/>
  <c r="AE29" i="17"/>
  <c r="Q22" i="17"/>
  <c r="CW55" i="18"/>
  <c r="DL54" i="18"/>
  <c r="AQ152" i="5"/>
  <c r="AL77" i="5"/>
  <c r="CC14" i="5"/>
  <c r="BY18" i="17"/>
  <c r="BW53" i="18"/>
  <c r="DB157" i="17"/>
  <c r="P11" i="5"/>
  <c r="BJ66" i="5"/>
  <c r="Z17" i="18"/>
  <c r="BB68" i="1"/>
  <c r="CE50" i="1"/>
  <c r="AY12" i="5"/>
  <c r="O75" i="5"/>
  <c r="BB52" i="5"/>
  <c r="AX101" i="1"/>
  <c r="X30" i="5"/>
  <c r="BC12" i="18"/>
  <c r="BS38" i="17"/>
  <c r="CL103" i="1"/>
  <c r="CO17" i="17"/>
  <c r="DI101" i="1"/>
  <c r="CG23" i="17"/>
  <c r="CV11" i="17"/>
  <c r="BY57" i="1"/>
  <c r="AQ44" i="5"/>
  <c r="BM80" i="1"/>
  <c r="AX20" i="18"/>
  <c r="CS27" i="17"/>
  <c r="BB56" i="18"/>
  <c r="N80" i="5"/>
  <c r="BM31" i="17"/>
  <c r="DE67" i="5"/>
  <c r="Z22" i="18"/>
  <c r="BS90" i="5"/>
  <c r="AK36" i="5"/>
  <c r="CO74" i="1"/>
  <c r="M33" i="17"/>
  <c r="AK71" i="1"/>
  <c r="DD109" i="5"/>
  <c r="AF159" i="5"/>
  <c r="CK14" i="17"/>
  <c r="AU41" i="5"/>
  <c r="AZ56" i="5"/>
  <c r="AA81" i="5"/>
  <c r="BR101" i="5"/>
  <c r="CV105" i="5"/>
  <c r="CG99" i="5"/>
  <c r="Q98" i="5"/>
  <c r="AP17" i="5"/>
  <c r="BL65" i="1"/>
  <c r="BH81" i="5"/>
  <c r="CS29" i="5"/>
  <c r="AY77" i="5"/>
  <c r="BC196" i="5"/>
  <c r="BU69" i="5"/>
  <c r="DH13" i="5"/>
  <c r="BV23" i="18"/>
  <c r="BR102" i="5"/>
  <c r="CB13" i="17"/>
  <c r="CT113" i="5"/>
  <c r="BX64" i="5"/>
  <c r="AT76" i="5"/>
  <c r="N42" i="5"/>
  <c r="BF32" i="17"/>
  <c r="BY61" i="5"/>
  <c r="P171" i="5"/>
  <c r="AN65" i="5"/>
  <c r="T55" i="18"/>
  <c r="BJ28" i="17"/>
  <c r="BP78" i="5"/>
  <c r="DF53" i="5"/>
  <c r="BY69" i="5"/>
  <c r="AR71" i="5"/>
  <c r="CI54" i="5"/>
  <c r="DG80" i="5"/>
  <c r="BJ50" i="18"/>
  <c r="BF40" i="5"/>
  <c r="CM85" i="1"/>
  <c r="AB28" i="5"/>
  <c r="CP23" i="18"/>
  <c r="BM15" i="5"/>
  <c r="AV96" i="5"/>
  <c r="Q34" i="5"/>
  <c r="T31" i="18"/>
  <c r="CO40" i="18"/>
  <c r="BN22" i="5"/>
  <c r="DO42" i="18"/>
  <c r="CR16" i="5"/>
  <c r="BN20" i="17"/>
  <c r="AO75" i="5"/>
  <c r="DF90" i="5"/>
  <c r="DB17" i="5"/>
  <c r="R122" i="5"/>
  <c r="T15" i="18"/>
  <c r="X28" i="18"/>
  <c r="DM55" i="5"/>
  <c r="AM22" i="17"/>
  <c r="DK20" i="5"/>
  <c r="AH80" i="5"/>
  <c r="DN95" i="5"/>
  <c r="BZ111" i="5"/>
  <c r="BY21" i="5"/>
  <c r="DN28" i="18"/>
  <c r="AU77" i="5"/>
  <c r="AI12" i="1"/>
  <c r="CS50" i="5"/>
  <c r="BD32" i="18"/>
  <c r="DL100" i="5"/>
  <c r="DB80" i="1"/>
  <c r="BR28" i="17"/>
  <c r="BW18" i="5"/>
  <c r="S37" i="5"/>
  <c r="CC104" i="5"/>
  <c r="BQ104" i="5"/>
  <c r="AT24" i="18"/>
  <c r="AP77" i="5"/>
  <c r="DB16" i="5"/>
  <c r="AL32" i="5"/>
  <c r="AJ105" i="5"/>
  <c r="DB81" i="5"/>
  <c r="CG114" i="5"/>
  <c r="CS20" i="5"/>
  <c r="DI38" i="18"/>
  <c r="DE9" i="17"/>
  <c r="AL21" i="5"/>
  <c r="Y8" i="18"/>
  <c r="CH14" i="17"/>
  <c r="BX29" i="17"/>
  <c r="AY86" i="1"/>
  <c r="BO54" i="5"/>
  <c r="CD78" i="5"/>
  <c r="BS57" i="5"/>
  <c r="DD19" i="17"/>
  <c r="DJ31" i="17"/>
  <c r="AE116" i="5"/>
  <c r="AB39" i="5"/>
  <c r="Q73" i="1"/>
  <c r="DF101" i="1"/>
  <c r="BD20" i="17"/>
  <c r="CN105" i="5"/>
  <c r="AY90" i="5"/>
  <c r="BZ100" i="5"/>
  <c r="DO54" i="1"/>
  <c r="AQ24" i="18"/>
  <c r="BC99" i="5"/>
  <c r="AM104" i="1"/>
  <c r="AN71" i="5"/>
  <c r="BB87" i="5"/>
  <c r="BT43" i="18"/>
  <c r="BD17" i="17"/>
  <c r="BU66" i="1"/>
  <c r="BJ80" i="1"/>
  <c r="V76" i="1"/>
  <c r="BU50" i="5"/>
  <c r="W23" i="5"/>
  <c r="DF27" i="5"/>
  <c r="CE37" i="17"/>
  <c r="CH37" i="17"/>
  <c r="O44" i="1"/>
  <c r="CJ88" i="1"/>
  <c r="AC23" i="17"/>
  <c r="DC154" i="5"/>
  <c r="AI60" i="5"/>
  <c r="BX25" i="17"/>
  <c r="BD27" i="5"/>
  <c r="CN10" i="18"/>
  <c r="DM37" i="5"/>
  <c r="AI26" i="5"/>
  <c r="M16" i="5"/>
  <c r="AV42" i="1"/>
  <c r="CL108" i="5"/>
  <c r="BA41" i="18"/>
  <c r="CO94" i="5"/>
  <c r="BW22" i="17"/>
  <c r="AI83" i="5"/>
  <c r="CN21" i="18"/>
  <c r="AN110" i="5"/>
  <c r="AX17" i="18"/>
  <c r="M110" i="5"/>
  <c r="BV104" i="5"/>
  <c r="CH152" i="5"/>
  <c r="AH128" i="5"/>
  <c r="Q109" i="5"/>
  <c r="AV33" i="17"/>
  <c r="BQ86" i="1"/>
  <c r="BM19" i="18"/>
  <c r="BI55" i="1"/>
  <c r="BK52" i="1"/>
  <c r="BB95" i="5"/>
  <c r="BP128" i="5"/>
  <c r="DI37" i="18"/>
  <c r="AS15" i="5"/>
  <c r="BU14" i="17"/>
  <c r="AV23" i="18"/>
  <c r="CD58" i="5"/>
  <c r="CH20" i="18"/>
  <c r="CJ10" i="5"/>
  <c r="AG162" i="5"/>
  <c r="DG79" i="5"/>
  <c r="BT44" i="5"/>
  <c r="AF102" i="5"/>
  <c r="BE39" i="18"/>
  <c r="CW95" i="5"/>
  <c r="AR87" i="5"/>
  <c r="AL74" i="5"/>
  <c r="BK96" i="5"/>
  <c r="AW65" i="5"/>
  <c r="BS29" i="17"/>
  <c r="CU60" i="5"/>
  <c r="CN23" i="5"/>
  <c r="BQ8" i="5"/>
  <c r="S108" i="5"/>
  <c r="CM161" i="5"/>
  <c r="O158" i="5"/>
  <c r="AJ44" i="18"/>
  <c r="Y15" i="5"/>
  <c r="CS39" i="1"/>
  <c r="AR20" i="18"/>
  <c r="DK80" i="5"/>
  <c r="AD62" i="1"/>
  <c r="BP89" i="1"/>
  <c r="DF26" i="5"/>
  <c r="AZ71" i="5"/>
  <c r="CM19" i="18"/>
  <c r="AO33" i="17"/>
  <c r="AQ51" i="5"/>
  <c r="CL166" i="5"/>
  <c r="AG42" i="18"/>
  <c r="AI186" i="17"/>
  <c r="Q46" i="18"/>
  <c r="BM91" i="1"/>
  <c r="N13" i="18"/>
  <c r="CL65" i="5"/>
  <c r="AK37" i="5"/>
  <c r="BP45" i="5"/>
  <c r="CZ12" i="17"/>
  <c r="CH28" i="18"/>
  <c r="BG69" i="5"/>
  <c r="AW51" i="1"/>
  <c r="Y30" i="17"/>
  <c r="CF27" i="5"/>
  <c r="L47" i="1"/>
  <c r="DG121" i="5"/>
  <c r="CI111" i="5"/>
  <c r="BY31" i="17"/>
  <c r="Q86" i="5"/>
  <c r="CF91" i="5"/>
  <c r="BE35" i="18"/>
  <c r="BE39" i="5"/>
  <c r="AR74" i="1"/>
  <c r="BE104" i="1"/>
  <c r="W51" i="5"/>
  <c r="AO24" i="18"/>
  <c r="AK30" i="17"/>
  <c r="AK33" i="18"/>
  <c r="AI17" i="5"/>
  <c r="DB128" i="5"/>
  <c r="CA18" i="17"/>
  <c r="BS60" i="5"/>
  <c r="BD33" i="17"/>
  <c r="CH51" i="18"/>
  <c r="AE76" i="1"/>
  <c r="BM36" i="1"/>
  <c r="BU110" i="5"/>
  <c r="N27" i="17"/>
  <c r="BI20" i="1"/>
  <c r="AY25" i="18"/>
  <c r="CG75" i="1"/>
  <c r="DI19" i="1"/>
  <c r="CE53" i="18"/>
  <c r="CV163" i="5"/>
  <c r="BI61" i="5"/>
  <c r="AL47" i="5"/>
  <c r="CP75" i="1"/>
  <c r="CB17" i="18"/>
  <c r="BL178" i="5"/>
  <c r="AX123" i="5"/>
  <c r="BD30" i="5"/>
  <c r="AG21" i="1"/>
  <c r="BK177" i="17"/>
  <c r="AQ31" i="17"/>
  <c r="BG31" i="5"/>
  <c r="AA24" i="17"/>
  <c r="W91" i="5"/>
  <c r="AX9" i="18"/>
  <c r="BQ125" i="5"/>
  <c r="AW60" i="5"/>
  <c r="AP166" i="17"/>
  <c r="BV161" i="5"/>
  <c r="DO69" i="5"/>
  <c r="DK21" i="18"/>
  <c r="BV31" i="5"/>
  <c r="AN25" i="18"/>
  <c r="AK102" i="5"/>
  <c r="CD171" i="5"/>
  <c r="AG200" i="5"/>
  <c r="BZ12" i="5"/>
  <c r="BQ94" i="5"/>
  <c r="CP105" i="5"/>
  <c r="AL90" i="5"/>
  <c r="AW119" i="5"/>
  <c r="BD41" i="5"/>
  <c r="S128" i="5"/>
  <c r="AV101" i="5"/>
  <c r="CS49" i="5"/>
  <c r="BP198" i="5"/>
  <c r="BD101" i="5"/>
  <c r="AM83" i="5"/>
  <c r="O108" i="5"/>
  <c r="CS83" i="5"/>
  <c r="Y172" i="5"/>
  <c r="CP36" i="18"/>
  <c r="BV175" i="5"/>
  <c r="BI37" i="17"/>
  <c r="CA32" i="18"/>
  <c r="BR42" i="5"/>
  <c r="M186" i="5"/>
  <c r="R197" i="5"/>
  <c r="BL151" i="5"/>
  <c r="AH165" i="5"/>
  <c r="X36" i="18"/>
  <c r="AZ21" i="18"/>
  <c r="BN102" i="5"/>
  <c r="V38" i="18"/>
  <c r="CD194" i="5"/>
  <c r="DO54" i="18"/>
  <c r="U47" i="5"/>
  <c r="O10" i="5"/>
  <c r="CY12" i="17"/>
  <c r="CI20" i="1"/>
  <c r="CO92" i="5"/>
  <c r="V12" i="5"/>
  <c r="S64" i="5"/>
  <c r="CZ53" i="5"/>
  <c r="CL23" i="18"/>
  <c r="CJ22" i="18"/>
  <c r="BH96" i="1"/>
  <c r="CY78" i="5"/>
  <c r="DO55" i="1"/>
  <c r="BE115" i="5"/>
  <c r="DF128" i="5"/>
  <c r="Y28" i="5"/>
  <c r="CW168" i="5"/>
  <c r="CZ24" i="5"/>
  <c r="BG31" i="18"/>
  <c r="CJ16" i="1"/>
  <c r="DK47" i="1"/>
  <c r="AF107" i="5"/>
  <c r="DN37" i="5"/>
  <c r="AE17" i="17"/>
  <c r="M21" i="18"/>
  <c r="AN25" i="17"/>
  <c r="BU66" i="5"/>
  <c r="AS85" i="1"/>
  <c r="AF118" i="5"/>
  <c r="CC10" i="18"/>
  <c r="V23" i="5"/>
  <c r="CB35" i="5"/>
  <c r="AE85" i="5"/>
  <c r="DM50" i="18"/>
  <c r="DH61" i="5"/>
  <c r="CE56" i="18"/>
  <c r="AP21" i="18"/>
  <c r="P46" i="18"/>
  <c r="N18" i="17"/>
  <c r="P88" i="1"/>
  <c r="CM30" i="17"/>
  <c r="CY19" i="17"/>
  <c r="BV164" i="5"/>
  <c r="DN85" i="5"/>
  <c r="Z119" i="5"/>
  <c r="CS33" i="5"/>
  <c r="BW180" i="5"/>
  <c r="AN22" i="18"/>
  <c r="CE50" i="5"/>
  <c r="CX18" i="17"/>
  <c r="CB37" i="17"/>
  <c r="AR41" i="1"/>
  <c r="Y47" i="1"/>
  <c r="BG21" i="18"/>
  <c r="CV53" i="5"/>
  <c r="CB27" i="5"/>
  <c r="CV9" i="17"/>
  <c r="AS99" i="1"/>
  <c r="BZ31" i="18"/>
  <c r="DM20" i="5"/>
  <c r="BG58" i="5"/>
  <c r="S91" i="5"/>
  <c r="AZ106" i="5"/>
  <c r="DN35" i="18"/>
  <c r="CU119" i="5"/>
  <c r="AE33" i="17"/>
  <c r="CL73" i="5"/>
  <c r="BE8" i="5"/>
  <c r="DK58" i="5"/>
  <c r="AM36" i="18"/>
  <c r="BX46" i="1"/>
  <c r="AF46" i="18"/>
  <c r="AH44" i="5"/>
  <c r="DL69" i="5"/>
  <c r="DK176" i="1"/>
  <c r="CM45" i="5"/>
  <c r="AB23" i="18"/>
  <c r="CC100" i="5"/>
  <c r="AL20" i="17"/>
  <c r="AB34" i="18"/>
  <c r="AW24" i="18"/>
  <c r="AB9" i="18"/>
  <c r="S106" i="5"/>
  <c r="BQ19" i="5"/>
  <c r="AC22" i="17"/>
  <c r="CO80" i="5"/>
  <c r="R65" i="5"/>
  <c r="AG98" i="1"/>
  <c r="BB36" i="17"/>
  <c r="AN94" i="1"/>
  <c r="BP19" i="18"/>
  <c r="CD30" i="17"/>
  <c r="BK51" i="5"/>
  <c r="AX35" i="17"/>
  <c r="BC28" i="1"/>
  <c r="BZ89" i="1"/>
  <c r="DB36" i="5"/>
  <c r="CY14" i="5"/>
  <c r="BL69" i="1"/>
  <c r="BV125" i="5"/>
  <c r="AJ97" i="1"/>
  <c r="AD123" i="5"/>
  <c r="BM36" i="18"/>
  <c r="AB31" i="18"/>
  <c r="CP85" i="1"/>
  <c r="CG58" i="1"/>
  <c r="DH60" i="1"/>
  <c r="AT35" i="18"/>
  <c r="AT43" i="18"/>
  <c r="BH82" i="5"/>
  <c r="DH113" i="5"/>
  <c r="DO33" i="17"/>
  <c r="CE58" i="1"/>
  <c r="Q12" i="17"/>
  <c r="DB22" i="5"/>
  <c r="O61" i="5"/>
  <c r="CB17" i="17"/>
  <c r="BC39" i="18"/>
  <c r="BE121" i="5"/>
  <c r="AV34" i="17"/>
  <c r="CG123" i="5"/>
  <c r="BK88" i="5"/>
  <c r="DO163" i="5"/>
  <c r="BR45" i="18"/>
  <c r="CV119" i="5"/>
  <c r="CN199" i="17"/>
  <c r="DD117" i="5"/>
  <c r="AJ10" i="18"/>
  <c r="AS16" i="18"/>
  <c r="BH8" i="17"/>
  <c r="BF64" i="5"/>
  <c r="DH43" i="18"/>
  <c r="BG10" i="5"/>
  <c r="V122" i="5"/>
  <c r="Q118" i="5"/>
  <c r="AF154" i="17"/>
  <c r="CD72" i="5"/>
  <c r="AD167" i="5"/>
  <c r="DL76" i="5"/>
  <c r="CV123" i="5"/>
  <c r="AZ13" i="18"/>
  <c r="AV84" i="5"/>
  <c r="CB9" i="17"/>
  <c r="DM11" i="17"/>
  <c r="CZ124" i="5"/>
  <c r="V21" i="1"/>
  <c r="Y99" i="1"/>
  <c r="AE55" i="1"/>
  <c r="Q126" i="5"/>
  <c r="CP21" i="5"/>
  <c r="DH23" i="18"/>
  <c r="BU28" i="5"/>
  <c r="DO54" i="5"/>
  <c r="AY122" i="5"/>
  <c r="AL16" i="17"/>
  <c r="AU169" i="17"/>
  <c r="DO64" i="5"/>
  <c r="CZ19" i="5"/>
  <c r="DL15" i="1"/>
  <c r="DD24" i="17"/>
  <c r="BN38" i="17"/>
  <c r="AC39" i="5"/>
  <c r="BE79" i="1"/>
  <c r="AI68" i="5"/>
  <c r="DI53" i="18"/>
  <c r="P64" i="5"/>
  <c r="DJ9" i="5"/>
  <c r="CH36" i="5"/>
  <c r="AB28" i="18"/>
  <c r="BK156" i="5"/>
  <c r="BD17" i="18"/>
  <c r="AN23" i="5"/>
  <c r="CK159" i="5"/>
  <c r="DK36" i="17"/>
  <c r="CR77" i="1"/>
  <c r="CX31" i="5"/>
  <c r="CR24" i="18"/>
  <c r="BR27" i="5"/>
  <c r="CW101" i="5"/>
  <c r="CM32" i="18"/>
  <c r="AK39" i="17"/>
  <c r="BR55" i="18"/>
  <c r="AA96" i="5"/>
  <c r="BY46" i="5"/>
  <c r="CB21" i="5"/>
  <c r="DL65" i="5"/>
  <c r="AA30" i="18"/>
  <c r="DH151" i="5"/>
  <c r="BP20" i="17"/>
  <c r="S71" i="5"/>
  <c r="DB41" i="18"/>
  <c r="O27" i="18"/>
  <c r="CN45" i="18"/>
  <c r="CY10" i="17"/>
  <c r="O184" i="5"/>
  <c r="DF67" i="5"/>
  <c r="DI106" i="5"/>
  <c r="AJ12" i="17"/>
  <c r="BE102" i="5"/>
  <c r="DK20" i="18"/>
  <c r="BJ24" i="18"/>
  <c r="AI108" i="5"/>
  <c r="AW100" i="1"/>
  <c r="CM34" i="17"/>
  <c r="CA55" i="5"/>
  <c r="AT50" i="5"/>
  <c r="AM46" i="18"/>
  <c r="AA22" i="17"/>
  <c r="Q33" i="17"/>
  <c r="AM37" i="1"/>
  <c r="L40" i="18"/>
  <c r="AO23" i="17"/>
  <c r="BR9" i="18"/>
  <c r="DL14" i="17"/>
  <c r="BE58" i="5"/>
  <c r="BF52" i="5"/>
  <c r="CK8" i="17"/>
  <c r="CI24" i="5"/>
  <c r="AG88" i="1"/>
  <c r="P41" i="1"/>
  <c r="N49" i="18"/>
  <c r="CS85" i="5"/>
  <c r="BI16" i="5"/>
  <c r="DI16" i="1"/>
  <c r="AX32" i="17"/>
  <c r="DL35" i="17"/>
  <c r="CP91" i="1"/>
  <c r="DN41" i="18"/>
  <c r="BY8" i="17"/>
  <c r="BD95" i="5"/>
  <c r="CS14" i="17"/>
  <c r="BI50" i="18"/>
  <c r="AY64" i="5"/>
  <c r="AD27" i="17"/>
  <c r="DJ8" i="17"/>
  <c r="AC49" i="5"/>
  <c r="AT18" i="5"/>
  <c r="CI118" i="5"/>
  <c r="CR26" i="18"/>
  <c r="DN98" i="5"/>
  <c r="CJ50" i="5"/>
  <c r="DM93" i="1"/>
  <c r="CZ62" i="5"/>
  <c r="AV68" i="5"/>
  <c r="BQ12" i="1"/>
  <c r="T54" i="18"/>
  <c r="CY117" i="5"/>
  <c r="R28" i="5"/>
  <c r="BY14" i="5"/>
  <c r="AB71" i="5"/>
  <c r="DN164" i="5"/>
  <c r="P45" i="18"/>
  <c r="CV19" i="18"/>
  <c r="BJ48" i="5"/>
  <c r="BH47" i="18"/>
  <c r="AQ24" i="5"/>
  <c r="BP17" i="17"/>
  <c r="AU16" i="17"/>
  <c r="BO78" i="1"/>
  <c r="DH34" i="17"/>
  <c r="BI40" i="1"/>
  <c r="CZ12" i="5"/>
  <c r="T70" i="5"/>
  <c r="CC104" i="1"/>
  <c r="S178" i="5"/>
  <c r="AF19" i="5"/>
  <c r="AK49" i="18"/>
  <c r="BX20" i="5"/>
  <c r="CY18" i="5"/>
  <c r="DH88" i="5"/>
  <c r="CB104" i="5"/>
  <c r="AJ123" i="5"/>
  <c r="CN57" i="1"/>
  <c r="CU111" i="5"/>
  <c r="CC45" i="5"/>
  <c r="AS50" i="18"/>
  <c r="DK29" i="17"/>
  <c r="BO24" i="18"/>
  <c r="BN15" i="5"/>
  <c r="DI32" i="5"/>
  <c r="AG31" i="1"/>
  <c r="CP27" i="17"/>
  <c r="BO29" i="5"/>
  <c r="CN91" i="5"/>
  <c r="CJ15" i="5"/>
  <c r="BJ176" i="5"/>
  <c r="BU93" i="5"/>
  <c r="BJ21" i="17"/>
  <c r="R23" i="5"/>
  <c r="AO92" i="1"/>
  <c r="BJ118" i="5"/>
  <c r="BP85" i="1"/>
  <c r="AV43" i="5"/>
  <c r="Y8" i="5"/>
  <c r="O152" i="5"/>
  <c r="BO16" i="5"/>
  <c r="BD75" i="5"/>
  <c r="AD160" i="5"/>
  <c r="CF79" i="5"/>
  <c r="BE29" i="5"/>
  <c r="BU78" i="5"/>
  <c r="BD51" i="5"/>
  <c r="DE55" i="18"/>
  <c r="AJ75" i="1"/>
  <c r="DJ153" i="5"/>
  <c r="M116" i="5"/>
  <c r="X35" i="18"/>
  <c r="CY14" i="18"/>
  <c r="Q62" i="5"/>
  <c r="AD52" i="5"/>
  <c r="DL123" i="5"/>
  <c r="CV73" i="5"/>
  <c r="CV183" i="5"/>
  <c r="DG51" i="5"/>
  <c r="BU105" i="5"/>
  <c r="BN41" i="18"/>
  <c r="AK19" i="17"/>
  <c r="CQ58" i="1"/>
  <c r="W24" i="17"/>
  <c r="BH79" i="5"/>
  <c r="AY24" i="17"/>
  <c r="DF8" i="17"/>
  <c r="AU56" i="18"/>
  <c r="AL17" i="17"/>
  <c r="AW79" i="1"/>
  <c r="CD10" i="18"/>
  <c r="DB11" i="5"/>
  <c r="Y18" i="1"/>
  <c r="BY33" i="5"/>
  <c r="AQ73" i="1"/>
  <c r="AR23" i="18"/>
  <c r="N11" i="5"/>
  <c r="BH99" i="5"/>
  <c r="AR33" i="1"/>
  <c r="AD113" i="5"/>
  <c r="CV17" i="5"/>
  <c r="AA16" i="18"/>
  <c r="AK97" i="5"/>
  <c r="CL12" i="17"/>
  <c r="DC82" i="1"/>
  <c r="DM51" i="5"/>
  <c r="CR47" i="5"/>
  <c r="DJ45" i="5"/>
  <c r="CP29" i="17"/>
  <c r="BB73" i="5"/>
  <c r="CJ9" i="17"/>
  <c r="BB88" i="5"/>
  <c r="AX87" i="5"/>
  <c r="AA49" i="18"/>
  <c r="CU39" i="17"/>
  <c r="DL119" i="5"/>
  <c r="O49" i="18"/>
  <c r="BI87" i="1"/>
  <c r="T34" i="18"/>
  <c r="DO33" i="5"/>
  <c r="CL62" i="5"/>
  <c r="CJ33" i="5"/>
  <c r="AX29" i="5"/>
  <c r="BW32" i="18"/>
  <c r="AQ57" i="5"/>
  <c r="BZ28" i="18"/>
  <c r="Q24" i="18"/>
  <c r="CR39" i="5"/>
  <c r="AX87" i="1"/>
  <c r="CF55" i="1"/>
  <c r="CS8" i="18"/>
  <c r="BP53" i="5"/>
  <c r="AF14" i="17"/>
  <c r="S39" i="18"/>
  <c r="BD109" i="5"/>
  <c r="DL48" i="18"/>
  <c r="CH17" i="18"/>
  <c r="CQ103" i="5"/>
  <c r="AB83" i="5"/>
  <c r="P49" i="18"/>
  <c r="AG23" i="18"/>
  <c r="V50" i="18"/>
  <c r="BM115" i="5"/>
  <c r="BY34" i="17"/>
  <c r="CD55" i="5"/>
  <c r="BD15" i="18"/>
  <c r="AF25" i="17"/>
  <c r="P38" i="5"/>
  <c r="BF46" i="1"/>
  <c r="DH33" i="5"/>
  <c r="BD153" i="5"/>
  <c r="CL35" i="17"/>
  <c r="BF164" i="5"/>
  <c r="CD29" i="5"/>
  <c r="AC100" i="5"/>
  <c r="AK81" i="5"/>
  <c r="AL17" i="5"/>
  <c r="AG177" i="5"/>
  <c r="CL79" i="1"/>
  <c r="BD21" i="18"/>
  <c r="AG62" i="5"/>
  <c r="DO60" i="1"/>
  <c r="CS78" i="5"/>
  <c r="X70" i="5"/>
  <c r="BU15" i="5"/>
  <c r="DL85" i="5"/>
  <c r="N37" i="5"/>
  <c r="AX8" i="17"/>
  <c r="DJ22" i="17"/>
  <c r="CU161" i="5"/>
  <c r="AB54" i="5"/>
  <c r="CR13" i="18"/>
  <c r="AQ25" i="18"/>
  <c r="BX42" i="18"/>
  <c r="CM44" i="1"/>
  <c r="DO13" i="18"/>
  <c r="R67" i="1"/>
  <c r="BS47" i="1"/>
  <c r="CX9" i="1"/>
  <c r="BM179" i="5"/>
  <c r="BI90" i="5"/>
  <c r="CU163" i="5"/>
  <c r="BS166" i="5"/>
  <c r="BA57" i="5"/>
  <c r="AL115" i="5"/>
  <c r="BT48" i="18"/>
  <c r="BM13" i="5"/>
  <c r="AT59" i="5"/>
  <c r="BJ14" i="18"/>
  <c r="DJ95" i="1"/>
  <c r="AZ9" i="1"/>
  <c r="BS44" i="18"/>
  <c r="BW60" i="5"/>
  <c r="BS31" i="5"/>
  <c r="CB80" i="1"/>
  <c r="CU64" i="5"/>
  <c r="CP38" i="18"/>
  <c r="P28" i="5"/>
  <c r="BA113" i="5"/>
  <c r="AH34" i="1"/>
  <c r="BR115" i="5"/>
  <c r="AF38" i="1"/>
  <c r="CD39" i="18"/>
  <c r="CZ25" i="18"/>
  <c r="CP60" i="1"/>
  <c r="CN78" i="1"/>
  <c r="CX13" i="17"/>
  <c r="DD107" i="5"/>
  <c r="T18" i="17"/>
  <c r="CV32" i="17"/>
  <c r="BY43" i="18"/>
  <c r="T27" i="17"/>
  <c r="AB93" i="5"/>
  <c r="BB125" i="5"/>
  <c r="CE15" i="1"/>
  <c r="BF15" i="17"/>
  <c r="AE50" i="5"/>
  <c r="AY89" i="5"/>
  <c r="DA43" i="5"/>
  <c r="BM50" i="5"/>
  <c r="BZ69" i="1"/>
  <c r="DJ55" i="18"/>
  <c r="AK111" i="5"/>
  <c r="CZ47" i="18"/>
  <c r="BV16" i="17"/>
  <c r="P106" i="5"/>
  <c r="CL56" i="1"/>
  <c r="BL14" i="18"/>
  <c r="BO36" i="17"/>
  <c r="AC38" i="1"/>
  <c r="DL72" i="5"/>
  <c r="CI167" i="5"/>
  <c r="AG72" i="5"/>
  <c r="AW128" i="5"/>
  <c r="AR9" i="5"/>
  <c r="AV16" i="5"/>
  <c r="AP119" i="5"/>
  <c r="BL37" i="18"/>
  <c r="CX72" i="5"/>
  <c r="CB57" i="5"/>
  <c r="DO65" i="5"/>
  <c r="CQ12" i="5"/>
  <c r="CO14" i="18"/>
  <c r="BY24" i="17"/>
  <c r="CQ72" i="5"/>
  <c r="CP115" i="5"/>
  <c r="BF23" i="17"/>
  <c r="AF87" i="5"/>
  <c r="AK56" i="5"/>
  <c r="N127" i="5"/>
  <c r="AR48" i="5"/>
  <c r="AO51" i="5"/>
  <c r="BJ200" i="1"/>
  <c r="AB163" i="5"/>
  <c r="BU84" i="5"/>
  <c r="CU42" i="18"/>
  <c r="CB39" i="18"/>
  <c r="DE15" i="17"/>
  <c r="BW126" i="5"/>
  <c r="BX87" i="1"/>
  <c r="DH63" i="1"/>
  <c r="BB24" i="18"/>
  <c r="AX99" i="1"/>
  <c r="S13" i="5"/>
  <c r="Z165" i="5"/>
  <c r="BW20" i="18"/>
  <c r="BH100" i="5"/>
  <c r="AH25" i="5"/>
  <c r="AG93" i="5"/>
  <c r="CX61" i="5"/>
  <c r="BB72" i="1"/>
  <c r="CA105" i="5"/>
  <c r="Z30" i="18"/>
  <c r="BS167" i="5"/>
  <c r="DF77" i="1"/>
  <c r="BB57" i="5"/>
  <c r="DO51" i="1"/>
  <c r="BK46" i="5"/>
  <c r="CM44" i="18"/>
  <c r="CR46" i="5"/>
  <c r="AN173" i="5"/>
  <c r="R51" i="5"/>
  <c r="BQ117" i="5"/>
  <c r="DG56" i="5"/>
  <c r="DA62" i="5"/>
  <c r="CN110" i="5"/>
  <c r="BK17" i="18"/>
  <c r="AZ75" i="5"/>
  <c r="CZ47" i="1"/>
  <c r="BZ52" i="1"/>
  <c r="BR10" i="17"/>
  <c r="CM12" i="5"/>
  <c r="Y99" i="5"/>
  <c r="CK47" i="18"/>
  <c r="CB26" i="5"/>
  <c r="BE43" i="1"/>
  <c r="CD169" i="17"/>
  <c r="O32" i="5"/>
  <c r="P73" i="5"/>
  <c r="BV89" i="5"/>
  <c r="DC92" i="1"/>
  <c r="M104" i="5"/>
  <c r="DH32" i="5"/>
  <c r="DH21" i="18"/>
  <c r="BR19" i="18"/>
  <c r="CT31" i="17"/>
  <c r="AD19" i="5"/>
  <c r="S65" i="1"/>
  <c r="DB43" i="5"/>
  <c r="R93" i="5"/>
  <c r="CH26" i="18"/>
  <c r="CR165" i="5"/>
  <c r="AP13" i="17"/>
  <c r="CA36" i="18"/>
  <c r="L13" i="5"/>
  <c r="AA56" i="5"/>
  <c r="DD36" i="1"/>
  <c r="CZ12" i="18"/>
  <c r="CL16" i="17"/>
  <c r="AX15" i="5"/>
  <c r="AN49" i="5"/>
  <c r="DC47" i="1"/>
  <c r="CD25" i="17"/>
  <c r="AP89" i="5"/>
  <c r="AD30" i="1"/>
  <c r="AY21" i="17"/>
  <c r="BI32" i="5"/>
  <c r="AT89" i="1"/>
  <c r="BK63" i="1"/>
  <c r="AI115" i="5"/>
  <c r="BQ95" i="1"/>
  <c r="CS99" i="1"/>
  <c r="AZ37" i="18"/>
  <c r="BX76" i="1"/>
  <c r="BE19" i="1"/>
  <c r="AA68" i="1"/>
  <c r="DK45" i="18"/>
  <c r="CE44" i="18"/>
  <c r="BM80" i="5"/>
  <c r="CF61" i="5"/>
  <c r="BR125" i="5"/>
  <c r="AC22" i="18"/>
  <c r="CZ44" i="18"/>
  <c r="W78" i="5"/>
  <c r="R52" i="18"/>
  <c r="BZ119" i="5"/>
  <c r="CH46" i="5"/>
  <c r="AN157" i="5"/>
  <c r="AW12" i="17"/>
  <c r="AH8" i="17"/>
  <c r="AI36" i="17"/>
  <c r="DG26" i="18"/>
  <c r="CF8" i="1"/>
  <c r="AV36" i="5"/>
  <c r="DB30" i="1"/>
  <c r="AF77" i="5"/>
  <c r="AQ23" i="5"/>
  <c r="AI64" i="5"/>
  <c r="P185" i="17"/>
  <c r="DL117" i="5"/>
  <c r="BQ15" i="5"/>
  <c r="AO38" i="18"/>
  <c r="AK108" i="5"/>
  <c r="CT186" i="5"/>
  <c r="R44" i="18"/>
  <c r="AN197" i="1"/>
  <c r="X122" i="5"/>
  <c r="AQ9" i="1"/>
  <c r="AS90" i="1"/>
  <c r="P25" i="5"/>
  <c r="BK21" i="18"/>
  <c r="U35" i="5"/>
  <c r="AU33" i="17"/>
  <c r="DL158" i="5"/>
  <c r="AZ128" i="5"/>
  <c r="BF8" i="17"/>
  <c r="CB29" i="5"/>
  <c r="Q37" i="5"/>
  <c r="AP158" i="5"/>
  <c r="AN160" i="5"/>
  <c r="CO34" i="17"/>
  <c r="BJ101" i="5"/>
  <c r="DB62" i="5"/>
  <c r="AE20" i="5"/>
  <c r="AB82" i="5"/>
  <c r="AR41" i="18"/>
  <c r="AN31" i="17"/>
  <c r="DC8" i="17"/>
  <c r="AQ43" i="1"/>
  <c r="BB42" i="18"/>
  <c r="AI44" i="18"/>
  <c r="DC198" i="5"/>
  <c r="DO45" i="5"/>
  <c r="DJ110" i="5"/>
  <c r="CB53" i="5"/>
  <c r="BP100" i="5"/>
  <c r="R162" i="5"/>
  <c r="CG26" i="18"/>
  <c r="BW33" i="18"/>
  <c r="DH46" i="5"/>
  <c r="AF20" i="18"/>
  <c r="CC27" i="18"/>
  <c r="BB37" i="5"/>
  <c r="BU24" i="18"/>
  <c r="O11" i="18"/>
  <c r="AG78" i="5"/>
  <c r="DH156" i="5"/>
  <c r="CF24" i="5"/>
  <c r="Y38" i="18"/>
  <c r="DA9" i="5"/>
  <c r="BX39" i="5"/>
  <c r="AW54" i="5"/>
  <c r="BQ55" i="5"/>
  <c r="AD122" i="5"/>
  <c r="CB86" i="1"/>
  <c r="BV13" i="5"/>
  <c r="CP26" i="5"/>
  <c r="BI21" i="5"/>
  <c r="BO90" i="1"/>
  <c r="AW53" i="18"/>
  <c r="AL52" i="5"/>
  <c r="CZ38" i="17"/>
  <c r="AQ160" i="5"/>
  <c r="BZ41" i="18"/>
  <c r="AK13" i="17"/>
  <c r="AS118" i="5"/>
  <c r="CZ14" i="18"/>
  <c r="U99" i="5"/>
  <c r="CT28" i="18"/>
  <c r="BF94" i="1"/>
  <c r="CF63" i="1"/>
  <c r="AD100" i="5"/>
  <c r="AJ104" i="5"/>
  <c r="BF26" i="18"/>
  <c r="BU13" i="1"/>
  <c r="BT36" i="5"/>
  <c r="AU83" i="5"/>
  <c r="DM17" i="17"/>
  <c r="AN33" i="1"/>
  <c r="CY33" i="17"/>
  <c r="R109" i="5"/>
  <c r="Q53" i="5"/>
  <c r="BH104" i="5"/>
  <c r="CD43" i="5"/>
  <c r="CB105" i="1"/>
  <c r="BL21" i="17"/>
  <c r="BH105" i="1"/>
  <c r="AX24" i="5"/>
  <c r="T61" i="5"/>
  <c r="AE77" i="1"/>
  <c r="DO23" i="5"/>
  <c r="AL53" i="5"/>
  <c r="AT110" i="5"/>
  <c r="X114" i="5"/>
  <c r="CU32" i="18"/>
  <c r="DN94" i="1"/>
  <c r="BN21" i="17"/>
  <c r="BX68" i="5"/>
  <c r="CL71" i="5"/>
  <c r="AP12" i="17"/>
  <c r="AY164" i="5"/>
  <c r="BM37" i="5"/>
  <c r="BK29" i="18"/>
  <c r="CN28" i="5"/>
  <c r="AS8" i="1"/>
  <c r="Q57" i="5"/>
  <c r="U48" i="1"/>
  <c r="AD71" i="1"/>
  <c r="AN40" i="18"/>
  <c r="Y91" i="1"/>
  <c r="AI40" i="5"/>
  <c r="DE47" i="18"/>
  <c r="BL33" i="17"/>
  <c r="BK87" i="5"/>
  <c r="BS68" i="5"/>
  <c r="BK101" i="5"/>
  <c r="CG60" i="5"/>
  <c r="AP110" i="5"/>
  <c r="AN106" i="5"/>
  <c r="CK111" i="5"/>
  <c r="AT40" i="5"/>
  <c r="CC84" i="5"/>
  <c r="BE83" i="1"/>
  <c r="AC15" i="5"/>
  <c r="BP57" i="1"/>
  <c r="P98" i="5"/>
  <c r="N51" i="5"/>
  <c r="AS75" i="5"/>
  <c r="DL44" i="18"/>
  <c r="DM108" i="5"/>
  <c r="CY52" i="18"/>
  <c r="AG68" i="5"/>
  <c r="CS97" i="5"/>
  <c r="BP49" i="18"/>
  <c r="AO15" i="5"/>
  <c r="AI84" i="5"/>
  <c r="CP37" i="17"/>
  <c r="BZ30" i="18"/>
  <c r="CK50" i="1"/>
  <c r="BW49" i="5"/>
  <c r="CG8" i="17"/>
  <c r="V92" i="5"/>
  <c r="AR114" i="5"/>
  <c r="CB22" i="18"/>
  <c r="T32" i="17"/>
  <c r="AC99" i="5"/>
  <c r="DF19" i="17"/>
  <c r="DL66" i="5"/>
  <c r="AG24" i="5"/>
  <c r="O33" i="5"/>
  <c r="AE33" i="18"/>
  <c r="DM93" i="5"/>
  <c r="AN37" i="5"/>
  <c r="DI100" i="5"/>
  <c r="L39" i="1"/>
  <c r="CV41" i="5"/>
  <c r="CN23" i="17"/>
  <c r="DM40" i="17"/>
  <c r="CW108" i="5"/>
  <c r="CE17" i="5"/>
  <c r="P20" i="5"/>
  <c r="R85" i="5"/>
  <c r="BV35" i="17"/>
  <c r="BI12" i="18"/>
  <c r="CT34" i="5"/>
  <c r="AE58" i="5"/>
  <c r="AI19" i="5"/>
  <c r="DE54" i="1"/>
  <c r="CG115" i="5"/>
  <c r="CE16" i="5"/>
  <c r="AZ35" i="1"/>
  <c r="W86" i="5"/>
  <c r="AC32" i="18"/>
  <c r="AS66" i="1"/>
  <c r="DN100" i="5"/>
  <c r="BA31" i="17"/>
  <c r="Y103" i="5"/>
  <c r="T38" i="17"/>
  <c r="BI52" i="5"/>
  <c r="BZ13" i="18"/>
  <c r="BV58" i="5"/>
  <c r="DE22" i="17"/>
  <c r="AJ33" i="18"/>
  <c r="BC21" i="18"/>
  <c r="BB109" i="5"/>
  <c r="BU85" i="1"/>
  <c r="AH46" i="5"/>
  <c r="BF36" i="17"/>
  <c r="L69" i="5"/>
  <c r="AL22" i="17"/>
  <c r="R16" i="18"/>
  <c r="AN34" i="17"/>
  <c r="CL22" i="5"/>
  <c r="CA124" i="5"/>
  <c r="CD21" i="5"/>
  <c r="AN78" i="1"/>
  <c r="DB94" i="1"/>
  <c r="BB117" i="5"/>
  <c r="AR22" i="18"/>
  <c r="AG101" i="5"/>
  <c r="AY30" i="18"/>
  <c r="CJ103" i="1"/>
  <c r="CD74" i="1"/>
  <c r="T13" i="17"/>
  <c r="AO9" i="18"/>
  <c r="DH15" i="5"/>
  <c r="DE32" i="5"/>
  <c r="BQ9" i="17"/>
  <c r="AG73" i="1"/>
  <c r="AJ85" i="1"/>
  <c r="DB37" i="1"/>
  <c r="BJ22" i="18"/>
  <c r="AQ104" i="1"/>
  <c r="CC48" i="18"/>
  <c r="BS55" i="18"/>
  <c r="V68" i="5"/>
  <c r="AR37" i="5"/>
  <c r="DO127" i="5"/>
  <c r="BW27" i="17"/>
  <c r="BW119" i="5"/>
  <c r="W174" i="5"/>
  <c r="BX9" i="18"/>
  <c r="BO82" i="5"/>
  <c r="DD74" i="5"/>
  <c r="CL24" i="5"/>
  <c r="DI42" i="18"/>
  <c r="CE9" i="5"/>
  <c r="DI84" i="1"/>
  <c r="S9" i="5"/>
  <c r="AY32" i="1"/>
  <c r="M20" i="18"/>
  <c r="AI95" i="1"/>
  <c r="DM22" i="17"/>
  <c r="DB24" i="18"/>
  <c r="AE64" i="1"/>
  <c r="CA16" i="5"/>
  <c r="BP77" i="5"/>
  <c r="CU24" i="18"/>
  <c r="DL29" i="5"/>
  <c r="AR103" i="1"/>
  <c r="P41" i="18"/>
  <c r="L29" i="18"/>
  <c r="BQ34" i="5"/>
  <c r="BW20" i="5"/>
  <c r="AF26" i="18"/>
  <c r="N12" i="17"/>
  <c r="CP86" i="5"/>
  <c r="AT25" i="1"/>
  <c r="AQ158" i="5"/>
  <c r="BT126" i="5"/>
  <c r="AV19" i="17"/>
  <c r="DB165" i="5"/>
  <c r="CB23" i="5"/>
  <c r="BC29" i="5"/>
  <c r="AX63" i="5"/>
  <c r="AP10" i="18"/>
  <c r="AW55" i="5"/>
  <c r="AP79" i="1"/>
  <c r="CY12" i="5"/>
  <c r="CG50" i="1"/>
  <c r="BM34" i="5"/>
  <c r="V61" i="1"/>
  <c r="AT42" i="18"/>
  <c r="BU85" i="5"/>
  <c r="BD39" i="18"/>
  <c r="DO19" i="18"/>
  <c r="AU18" i="5"/>
  <c r="BP16" i="5"/>
  <c r="CP43" i="18"/>
  <c r="CR110" i="5"/>
  <c r="CV45" i="5"/>
  <c r="BS87" i="5"/>
  <c r="AX48" i="5"/>
  <c r="V43" i="5"/>
  <c r="AY17" i="17"/>
  <c r="BQ27" i="17"/>
  <c r="N57" i="5"/>
  <c r="DB19" i="17"/>
  <c r="BP68" i="5"/>
  <c r="DI78" i="5"/>
  <c r="AP82" i="5"/>
  <c r="BH40" i="17"/>
  <c r="AM123" i="5"/>
  <c r="DF39" i="17"/>
  <c r="BR29" i="18"/>
  <c r="CM73" i="5"/>
  <c r="M153" i="5"/>
  <c r="CA52" i="1"/>
  <c r="CS67" i="5"/>
  <c r="CG48" i="18"/>
  <c r="AC33" i="18"/>
  <c r="AZ105" i="1"/>
  <c r="AV51" i="5"/>
  <c r="BJ15" i="17"/>
  <c r="Z15" i="18"/>
  <c r="CY20" i="5"/>
  <c r="AV65" i="5"/>
  <c r="Z50" i="18"/>
  <c r="W17" i="5"/>
  <c r="AJ11" i="17"/>
  <c r="Y96" i="5"/>
  <c r="AI27" i="18"/>
  <c r="CD125" i="5"/>
  <c r="AX42" i="1"/>
  <c r="BB12" i="17"/>
  <c r="AJ32" i="17"/>
  <c r="Q71" i="1"/>
  <c r="DD56" i="1"/>
  <c r="AR117" i="5"/>
  <c r="AF34" i="17"/>
  <c r="CR44" i="1"/>
  <c r="AS29" i="1"/>
  <c r="BX30" i="17"/>
  <c r="DN52" i="1"/>
  <c r="Y10" i="17"/>
  <c r="CB47" i="1"/>
  <c r="DB44" i="18"/>
  <c r="P16" i="18"/>
  <c r="AA41" i="18"/>
  <c r="CA88" i="1"/>
  <c r="CH82" i="1"/>
  <c r="CO19" i="17"/>
  <c r="BX38" i="17"/>
  <c r="AK20" i="17"/>
  <c r="AB8" i="17"/>
  <c r="AN57" i="5"/>
  <c r="CJ41" i="18"/>
  <c r="R111" i="5"/>
  <c r="BJ85" i="5"/>
  <c r="DC97" i="5"/>
  <c r="CK95" i="1"/>
  <c r="BP70" i="1"/>
  <c r="AH29" i="1"/>
  <c r="DL77" i="1"/>
  <c r="DB100" i="5"/>
  <c r="S14" i="18"/>
  <c r="CA45" i="5"/>
  <c r="BE54" i="5"/>
  <c r="BL26" i="17"/>
  <c r="AS9" i="1"/>
  <c r="BW29" i="1"/>
  <c r="M96" i="1"/>
  <c r="AV103" i="1"/>
  <c r="CX29" i="18"/>
  <c r="BU57" i="1"/>
  <c r="DI48" i="1"/>
  <c r="V94" i="1"/>
  <c r="S85" i="1"/>
  <c r="AZ54" i="5"/>
  <c r="T114" i="5"/>
  <c r="AA30" i="5"/>
  <c r="L24" i="17"/>
  <c r="CL10" i="18"/>
  <c r="DM17" i="18"/>
  <c r="CT11" i="1"/>
  <c r="BJ82" i="1"/>
  <c r="BR13" i="17"/>
  <c r="CR84" i="5"/>
  <c r="CJ55" i="18"/>
  <c r="BH50" i="5"/>
  <c r="DA14" i="17"/>
  <c r="CF53" i="18"/>
  <c r="DO35" i="5"/>
  <c r="L19" i="5"/>
  <c r="BW48" i="5"/>
  <c r="CF48" i="5"/>
  <c r="CC24" i="18"/>
  <c r="CH85" i="1"/>
  <c r="CL19" i="5"/>
  <c r="AE21" i="5"/>
  <c r="CU114" i="5"/>
  <c r="CR15" i="18"/>
  <c r="BG174" i="5"/>
  <c r="BV19" i="18"/>
  <c r="CR116" i="5"/>
  <c r="AQ12" i="5"/>
  <c r="CL152" i="5"/>
  <c r="CT26" i="18"/>
  <c r="DF172" i="17"/>
  <c r="DN188" i="17"/>
  <c r="CA75" i="5"/>
  <c r="DC43" i="18"/>
  <c r="AJ75" i="5"/>
  <c r="AT126" i="5"/>
  <c r="BB110" i="5"/>
  <c r="CT180" i="5"/>
  <c r="AA9" i="18"/>
  <c r="DA172" i="17"/>
  <c r="CE164" i="5"/>
  <c r="AA10" i="18"/>
  <c r="CC189" i="5"/>
  <c r="CR178" i="5"/>
  <c r="AH155" i="5"/>
  <c r="CI155" i="5"/>
  <c r="BO43" i="5"/>
  <c r="AC24" i="5"/>
  <c r="DA36" i="5"/>
  <c r="CF69" i="5"/>
  <c r="DO151" i="5"/>
  <c r="N105" i="5"/>
  <c r="AL92" i="5"/>
  <c r="DM39" i="17"/>
  <c r="X52" i="5"/>
  <c r="DE39" i="18"/>
  <c r="CA42" i="5"/>
  <c r="BZ17" i="17"/>
  <c r="CA72" i="5"/>
  <c r="BY22" i="5"/>
  <c r="AP54" i="18"/>
  <c r="BT17" i="17"/>
  <c r="CO119" i="5"/>
  <c r="CW43" i="18"/>
  <c r="AN19" i="5"/>
  <c r="CR67" i="5"/>
  <c r="W178" i="17"/>
  <c r="BF104" i="5"/>
  <c r="CU97" i="5"/>
  <c r="AO79" i="5"/>
  <c r="AT27" i="5"/>
  <c r="CE23" i="5"/>
  <c r="AR49" i="5"/>
  <c r="DC86" i="5"/>
  <c r="N117" i="5"/>
  <c r="AX37" i="18"/>
  <c r="BS8" i="18"/>
  <c r="AX21" i="1"/>
  <c r="BN107" i="5"/>
  <c r="BW40" i="18"/>
  <c r="AU158" i="5"/>
  <c r="U41" i="18"/>
  <c r="BT31" i="17"/>
  <c r="AF127" i="5"/>
  <c r="AV49" i="5"/>
  <c r="AC44" i="18"/>
  <c r="DN74" i="1"/>
  <c r="CK57" i="1"/>
  <c r="CI106" i="5"/>
  <c r="DN37" i="1"/>
  <c r="DD13" i="5"/>
  <c r="CL121" i="5"/>
  <c r="BT159" i="5"/>
  <c r="DB114" i="5"/>
  <c r="BP74" i="5"/>
  <c r="BT32" i="17"/>
  <c r="W66" i="5"/>
  <c r="AG35" i="18"/>
  <c r="AP69" i="1"/>
  <c r="BL16" i="1"/>
  <c r="DF88" i="1"/>
  <c r="BR23" i="18"/>
  <c r="BF94" i="5"/>
  <c r="CZ46" i="5"/>
  <c r="BD161" i="5"/>
  <c r="DM70" i="5"/>
  <c r="AV188" i="17"/>
  <c r="DE64" i="5"/>
  <c r="AN39" i="17"/>
  <c r="BR14" i="5"/>
  <c r="BE42" i="18"/>
  <c r="AP10" i="1"/>
  <c r="BX19" i="18"/>
  <c r="AY27" i="18"/>
  <c r="AF195" i="5"/>
  <c r="BQ77" i="5"/>
  <c r="AB50" i="18"/>
  <c r="DD25" i="17"/>
  <c r="CD67" i="5"/>
  <c r="AA13" i="1"/>
  <c r="AM11" i="17"/>
  <c r="AA33" i="18"/>
  <c r="BA53" i="5"/>
  <c r="BK54" i="1"/>
  <c r="CW49" i="5"/>
  <c r="CI66" i="5"/>
  <c r="CO19" i="5"/>
  <c r="CC28" i="17"/>
  <c r="AR102" i="5"/>
  <c r="AR45" i="5"/>
  <c r="DE94" i="5"/>
  <c r="DD33" i="5"/>
  <c r="DO34" i="17"/>
  <c r="CM156" i="17"/>
  <c r="M165" i="5"/>
  <c r="DM33" i="18"/>
  <c r="BL63" i="5"/>
  <c r="CD21" i="18"/>
  <c r="CP43" i="1"/>
  <c r="DM79" i="5"/>
  <c r="BU31" i="5"/>
  <c r="DN65" i="5"/>
  <c r="BP105" i="5"/>
  <c r="DL41" i="5"/>
  <c r="CW109" i="5"/>
  <c r="CP32" i="5"/>
  <c r="CT16" i="18"/>
  <c r="O38" i="18"/>
  <c r="L26" i="1"/>
  <c r="AG65" i="1"/>
  <c r="CY59" i="1"/>
  <c r="DA22" i="5"/>
  <c r="BY99" i="1"/>
  <c r="CQ50" i="1"/>
  <c r="P18" i="5"/>
  <c r="CW79" i="1"/>
  <c r="CL71" i="1"/>
  <c r="Z27" i="1"/>
  <c r="Y104" i="5"/>
  <c r="DL22" i="5"/>
  <c r="AZ74" i="5"/>
  <c r="BD9" i="18"/>
  <c r="AD82" i="5"/>
  <c r="AH36" i="5"/>
  <c r="BG11" i="5"/>
  <c r="Q45" i="1"/>
  <c r="CO19" i="18"/>
  <c r="BF64" i="1"/>
  <c r="CE24" i="1"/>
  <c r="BZ91" i="1"/>
  <c r="S32" i="18"/>
  <c r="AM77" i="5"/>
  <c r="T104" i="1"/>
  <c r="BB45" i="18"/>
  <c r="P43" i="5"/>
  <c r="BI29" i="5"/>
  <c r="BC22" i="18"/>
  <c r="CV38" i="18"/>
  <c r="AN19" i="17"/>
  <c r="CS60" i="1"/>
  <c r="CJ83" i="5"/>
  <c r="CP16" i="18"/>
  <c r="AO31" i="5"/>
  <c r="CN45" i="5"/>
  <c r="AR166" i="5"/>
  <c r="BC23" i="18"/>
  <c r="BR87" i="5"/>
  <c r="AV69" i="5"/>
  <c r="DE83" i="5"/>
  <c r="AS123" i="5"/>
  <c r="BF63" i="1"/>
  <c r="M107" i="5"/>
  <c r="BM28" i="18"/>
  <c r="AZ41" i="18"/>
  <c r="AG12" i="5"/>
  <c r="BD21" i="17"/>
  <c r="CE62" i="5"/>
  <c r="BV63" i="1"/>
  <c r="DC104" i="5"/>
  <c r="CF27" i="17"/>
  <c r="CE168" i="5"/>
  <c r="BY108" i="5"/>
  <c r="CX53" i="5"/>
  <c r="BP8" i="17"/>
  <c r="AH32" i="18"/>
  <c r="DH41" i="18"/>
  <c r="CT49" i="1"/>
  <c r="BZ18" i="18"/>
  <c r="BB20" i="5"/>
  <c r="AM58" i="5"/>
  <c r="DN106" i="5"/>
  <c r="CB93" i="5"/>
  <c r="L105" i="5"/>
  <c r="BV40" i="17"/>
  <c r="AU57" i="5"/>
  <c r="CU157" i="5"/>
  <c r="AE9" i="5"/>
  <c r="BM95" i="1"/>
  <c r="CC45" i="18"/>
  <c r="CG35" i="17"/>
  <c r="M94" i="5"/>
  <c r="AU19" i="1"/>
  <c r="CC16" i="5"/>
  <c r="CB64" i="5"/>
  <c r="AK42" i="18"/>
  <c r="BZ52" i="5"/>
  <c r="CC81" i="5"/>
  <c r="AV44" i="18"/>
  <c r="CC39" i="17"/>
  <c r="DL116" i="5"/>
  <c r="BN59" i="5"/>
  <c r="CW23" i="18"/>
  <c r="M18" i="1"/>
  <c r="BX16" i="18"/>
  <c r="BF12" i="18"/>
  <c r="L100" i="1"/>
  <c r="DJ29" i="5"/>
  <c r="BS49" i="5"/>
  <c r="P58" i="5"/>
  <c r="BT96" i="5"/>
  <c r="BL52" i="18"/>
  <c r="CC193" i="5"/>
  <c r="BR18" i="5"/>
  <c r="CN159" i="5"/>
  <c r="BG16" i="18"/>
  <c r="L44" i="5"/>
  <c r="CU88" i="5"/>
  <c r="DE37" i="18"/>
  <c r="V178" i="5"/>
  <c r="M92" i="1"/>
  <c r="W38" i="5"/>
  <c r="CU24" i="17"/>
  <c r="CZ96" i="1"/>
  <c r="BS40" i="17"/>
  <c r="DJ107" i="5"/>
  <c r="CX152" i="5"/>
  <c r="AS96" i="5"/>
  <c r="DE30" i="5"/>
  <c r="Y31" i="18"/>
  <c r="N159" i="5"/>
  <c r="DG15" i="5"/>
  <c r="BS41" i="5"/>
  <c r="CQ36" i="18"/>
  <c r="W128" i="5"/>
  <c r="AZ46" i="5"/>
  <c r="AR11" i="1"/>
  <c r="BC43" i="18"/>
  <c r="CJ17" i="17"/>
  <c r="BC13" i="5"/>
  <c r="DO42" i="1"/>
  <c r="CA8" i="1"/>
  <c r="CE25" i="17"/>
  <c r="P100" i="5"/>
  <c r="AK25" i="18"/>
  <c r="BT40" i="5"/>
  <c r="DM89" i="5"/>
  <c r="AM14" i="17"/>
  <c r="CM32" i="5"/>
  <c r="DC65" i="5"/>
  <c r="CD39" i="1"/>
  <c r="AT79" i="1"/>
  <c r="BV70" i="1"/>
  <c r="AO21" i="1"/>
  <c r="CT122" i="5"/>
  <c r="CJ25" i="17"/>
  <c r="DH84" i="5"/>
  <c r="CO95" i="5"/>
  <c r="CF30" i="18"/>
  <c r="P35" i="18"/>
  <c r="AF51" i="5"/>
  <c r="BF44" i="18"/>
  <c r="W37" i="1"/>
  <c r="BC90" i="1"/>
  <c r="CK114" i="5"/>
  <c r="Y100" i="5"/>
  <c r="BV102" i="5"/>
  <c r="BY29" i="18"/>
  <c r="CU58" i="5"/>
  <c r="DI18" i="18"/>
  <c r="CZ160" i="5"/>
  <c r="BF19" i="18"/>
  <c r="AM10" i="18"/>
  <c r="AP54" i="1"/>
  <c r="CI38" i="17"/>
  <c r="BN29" i="5"/>
  <c r="AY10" i="17"/>
  <c r="AR123" i="5"/>
  <c r="AK22" i="17"/>
  <c r="W50" i="18"/>
  <c r="DO102" i="5"/>
  <c r="BF169" i="5"/>
  <c r="DC101" i="5"/>
  <c r="DD97" i="5"/>
  <c r="CI27" i="5"/>
  <c r="DC40" i="17"/>
  <c r="AH31" i="18"/>
  <c r="AP98" i="5"/>
  <c r="T27" i="5"/>
  <c r="DO46" i="18"/>
  <c r="U33" i="17"/>
  <c r="BY31" i="1"/>
  <c r="AA37" i="18"/>
  <c r="BN29" i="18"/>
  <c r="DO101" i="5"/>
  <c r="CJ44" i="18"/>
  <c r="AE23" i="5"/>
  <c r="AV124" i="5"/>
  <c r="DB50" i="5"/>
  <c r="CN11" i="17"/>
  <c r="AQ98" i="5"/>
  <c r="BE33" i="5"/>
  <c r="BL42" i="1"/>
  <c r="N35" i="17"/>
  <c r="BD9" i="17"/>
  <c r="BZ29" i="1"/>
  <c r="O22" i="5"/>
  <c r="BZ53" i="5"/>
  <c r="BF122" i="5"/>
  <c r="BQ73" i="5"/>
  <c r="DK10" i="18"/>
  <c r="CP34" i="5"/>
  <c r="T44" i="5"/>
  <c r="AR8" i="18"/>
  <c r="CP17" i="5"/>
  <c r="AQ16" i="18"/>
  <c r="AJ38" i="18"/>
  <c r="CF36" i="18"/>
  <c r="DK27" i="17"/>
  <c r="AW9" i="1"/>
  <c r="DH44" i="5"/>
  <c r="AY160" i="5"/>
  <c r="DK23" i="17"/>
  <c r="CY35" i="18"/>
  <c r="BZ21" i="1"/>
  <c r="P23" i="18"/>
  <c r="CR77" i="5"/>
  <c r="AP98" i="1"/>
  <c r="BV24" i="5"/>
  <c r="AI20" i="5"/>
  <c r="BU89" i="5"/>
  <c r="CP111" i="5"/>
  <c r="CM8" i="5"/>
  <c r="BG104" i="5"/>
  <c r="CG14" i="18"/>
  <c r="CO114" i="5"/>
  <c r="AF82" i="1"/>
  <c r="AC70" i="5"/>
  <c r="CE38" i="17"/>
  <c r="BM86" i="5"/>
  <c r="CC20" i="5"/>
  <c r="BA39" i="5"/>
  <c r="W15" i="17"/>
  <c r="CS26" i="5"/>
  <c r="AR154" i="5"/>
  <c r="BB40" i="17"/>
  <c r="DK60" i="5"/>
  <c r="Q72" i="5"/>
  <c r="DM49" i="18"/>
  <c r="BW14" i="1"/>
  <c r="BO94" i="1"/>
  <c r="Z8" i="18"/>
  <c r="AI41" i="5"/>
  <c r="BC86" i="5"/>
  <c r="BS32" i="17"/>
  <c r="BO39" i="5"/>
  <c r="AK17" i="1"/>
  <c r="BT56" i="18"/>
  <c r="AT9" i="1"/>
  <c r="CX116" i="5"/>
  <c r="N38" i="17"/>
  <c r="AX16" i="18"/>
  <c r="BW8" i="5"/>
  <c r="CZ158" i="5"/>
  <c r="AA29" i="1"/>
  <c r="AR16" i="5"/>
  <c r="BF46" i="5"/>
  <c r="BQ39" i="5"/>
  <c r="AU17" i="5"/>
  <c r="DA31" i="18"/>
  <c r="BQ44" i="5"/>
  <c r="DH29" i="17"/>
  <c r="AT34" i="5"/>
  <c r="DC34" i="5"/>
  <c r="AB26" i="17"/>
  <c r="AQ40" i="18"/>
  <c r="R62" i="5"/>
  <c r="BI69" i="5"/>
  <c r="L50" i="5"/>
  <c r="BV12" i="17"/>
  <c r="CR32" i="17"/>
  <c r="CL40" i="5"/>
  <c r="Q88" i="1"/>
  <c r="CM8" i="18"/>
  <c r="CF50" i="18"/>
  <c r="CM85" i="5"/>
  <c r="AJ70" i="5"/>
  <c r="AP32" i="17"/>
  <c r="DF66" i="5"/>
  <c r="DD102" i="5"/>
  <c r="BD124" i="5"/>
  <c r="P42" i="5"/>
  <c r="CA74" i="5"/>
  <c r="AZ53" i="18"/>
  <c r="BI23" i="1"/>
  <c r="AY17" i="18"/>
  <c r="AJ20" i="17"/>
  <c r="AK38" i="1"/>
  <c r="CE17" i="1"/>
  <c r="CZ36" i="5"/>
  <c r="CB74" i="5"/>
  <c r="DE66" i="5"/>
  <c r="AD159" i="5"/>
  <c r="BM17" i="5"/>
  <c r="DO78" i="5"/>
  <c r="BU56" i="18"/>
  <c r="AI17" i="18"/>
  <c r="DN9" i="18"/>
  <c r="CJ9" i="18"/>
  <c r="CZ21" i="17"/>
  <c r="L67" i="1"/>
  <c r="CC59" i="5"/>
  <c r="AU88" i="5"/>
  <c r="AC78" i="5"/>
  <c r="AB66" i="5"/>
  <c r="CC24" i="5"/>
  <c r="CW107" i="5"/>
  <c r="BN26" i="18"/>
  <c r="DH24" i="18"/>
  <c r="AI61" i="5"/>
  <c r="DJ19" i="17"/>
  <c r="BI55" i="18"/>
  <c r="AS159" i="5"/>
  <c r="DC16" i="5"/>
  <c r="M58" i="5"/>
  <c r="BC43" i="5"/>
  <c r="AH36" i="17"/>
  <c r="CH40" i="18"/>
  <c r="DI54" i="1"/>
  <c r="CM53" i="1"/>
  <c r="L38" i="1"/>
  <c r="AS83" i="5"/>
  <c r="DH114" i="5"/>
  <c r="BN78" i="5"/>
  <c r="Z10" i="18"/>
  <c r="CJ17" i="18"/>
  <c r="BO89" i="5"/>
  <c r="DC39" i="5"/>
  <c r="AS26" i="5"/>
  <c r="BA45" i="5"/>
  <c r="CM41" i="18"/>
  <c r="AR72" i="5"/>
  <c r="BB30" i="18"/>
  <c r="CD47" i="1"/>
  <c r="BH87" i="5"/>
  <c r="BU126" i="5"/>
  <c r="CV94" i="5"/>
  <c r="DJ194" i="1"/>
  <c r="BB23" i="5"/>
  <c r="BG50" i="5"/>
  <c r="BI191" i="5"/>
  <c r="CZ155" i="5"/>
  <c r="CR9" i="18"/>
  <c r="AV91" i="5"/>
  <c r="Z40" i="1"/>
  <c r="DG44" i="5"/>
  <c r="CV39" i="5"/>
  <c r="AK12" i="1"/>
  <c r="DD42" i="18"/>
  <c r="CV102" i="5"/>
  <c r="DH22" i="18"/>
  <c r="BI85" i="1"/>
  <c r="BE109" i="5"/>
  <c r="DF21" i="18"/>
  <c r="BP26" i="5"/>
  <c r="CB25" i="17"/>
  <c r="CA81" i="5"/>
  <c r="BB93" i="5"/>
  <c r="M121" i="5"/>
  <c r="DI12" i="5"/>
  <c r="L83" i="1"/>
  <c r="AZ8" i="18"/>
  <c r="AR43" i="1"/>
  <c r="AI10" i="18"/>
  <c r="BR83" i="5"/>
  <c r="CY47" i="18"/>
  <c r="CF189" i="5"/>
  <c r="CU14" i="5"/>
  <c r="Y34" i="5"/>
  <c r="BL111" i="5"/>
  <c r="R63" i="1"/>
  <c r="BD28" i="18"/>
  <c r="CE76" i="1"/>
  <c r="BZ31" i="5"/>
  <c r="BM47" i="5"/>
  <c r="W152" i="5"/>
  <c r="BE62" i="5"/>
  <c r="CF31" i="18"/>
  <c r="BB37" i="18"/>
  <c r="Q84" i="5"/>
  <c r="DI54" i="18"/>
  <c r="DN10" i="5"/>
  <c r="DA112" i="5"/>
  <c r="AZ61" i="5"/>
  <c r="BA23" i="5"/>
  <c r="CT71" i="1"/>
  <c r="CO60" i="5"/>
  <c r="BQ68" i="5"/>
  <c r="BI8" i="5"/>
  <c r="BE51" i="18"/>
  <c r="DI19" i="18"/>
  <c r="AS165" i="5"/>
  <c r="CE35" i="18"/>
  <c r="DM163" i="5"/>
  <c r="AT58" i="5"/>
  <c r="DO30" i="1"/>
  <c r="CZ17" i="17"/>
  <c r="BM56" i="18"/>
  <c r="BC27" i="1"/>
  <c r="DC26" i="17"/>
  <c r="DH82" i="5"/>
  <c r="CH9" i="5"/>
  <c r="AQ26" i="5"/>
  <c r="BX65" i="5"/>
  <c r="CM110" i="5"/>
  <c r="CK28" i="5"/>
  <c r="CD98" i="5"/>
  <c r="AM9" i="5"/>
  <c r="AA17" i="18"/>
  <c r="DI127" i="5"/>
  <c r="AY13" i="5"/>
  <c r="CJ56" i="18"/>
  <c r="AD12" i="5"/>
  <c r="CW103" i="5"/>
  <c r="CO22" i="5"/>
  <c r="BD37" i="5"/>
  <c r="CC81" i="1"/>
  <c r="CY28" i="5"/>
  <c r="AF62" i="5"/>
  <c r="AX33" i="17"/>
  <c r="CU72" i="5"/>
  <c r="CV175" i="5"/>
  <c r="CZ43" i="18"/>
  <c r="AN44" i="18"/>
  <c r="DL35" i="5"/>
  <c r="T11" i="18"/>
  <c r="AM85" i="1"/>
  <c r="AT50" i="1"/>
  <c r="DK76" i="1"/>
  <c r="AM31" i="18"/>
  <c r="AY81" i="5"/>
  <c r="BA110" i="5"/>
  <c r="AG28" i="5"/>
  <c r="AV103" i="5"/>
  <c r="BW161" i="17"/>
  <c r="AL45" i="18"/>
  <c r="DF25" i="5"/>
  <c r="CG56" i="1"/>
  <c r="CS89" i="5"/>
  <c r="AL185" i="5"/>
  <c r="AG19" i="5"/>
  <c r="DM11" i="18"/>
  <c r="CN101" i="5"/>
  <c r="CB18" i="18"/>
  <c r="Y37" i="17"/>
  <c r="CH9" i="18"/>
  <c r="DF29" i="1"/>
  <c r="AH24" i="17"/>
  <c r="AS21" i="5"/>
  <c r="T39" i="18"/>
  <c r="BS41" i="18"/>
  <c r="BT32" i="5"/>
  <c r="DE102" i="5"/>
  <c r="AU9" i="17"/>
  <c r="N9" i="5"/>
  <c r="BG185" i="5"/>
  <c r="DH19" i="17"/>
  <c r="S30" i="17"/>
  <c r="U70" i="5"/>
  <c r="BA12" i="5"/>
  <c r="BJ89" i="5"/>
  <c r="CP35" i="18"/>
  <c r="BB46" i="18"/>
  <c r="AO80" i="1"/>
  <c r="DM48" i="5"/>
  <c r="DH55" i="18"/>
  <c r="CQ79" i="1"/>
  <c r="CF53" i="1"/>
  <c r="BK47" i="18"/>
  <c r="AO86" i="1"/>
  <c r="AY22" i="18"/>
  <c r="CQ18" i="5"/>
  <c r="CN48" i="18"/>
  <c r="CV11" i="1"/>
  <c r="CI30" i="1"/>
  <c r="CC74" i="5"/>
  <c r="BB28" i="5"/>
  <c r="M31" i="5"/>
  <c r="BU54" i="1"/>
  <c r="AI26" i="17"/>
  <c r="DB18" i="18"/>
  <c r="AZ28" i="17"/>
  <c r="N31" i="5"/>
  <c r="AN49" i="1"/>
  <c r="BS40" i="1"/>
  <c r="BV29" i="5"/>
  <c r="AB13" i="1"/>
  <c r="AE85" i="1"/>
  <c r="BA15" i="18"/>
  <c r="CX11" i="5"/>
  <c r="BL23" i="18"/>
  <c r="AI42" i="18"/>
  <c r="BG45" i="5"/>
  <c r="CZ9" i="5"/>
  <c r="M163" i="5"/>
  <c r="DK84" i="5"/>
  <c r="AY16" i="17"/>
  <c r="AX93" i="5"/>
  <c r="CI36" i="17"/>
  <c r="Q108" i="5"/>
  <c r="BH43" i="18"/>
  <c r="N11" i="18"/>
  <c r="O115" i="5"/>
  <c r="AV46" i="5"/>
  <c r="BI88" i="5"/>
  <c r="CO101" i="5"/>
  <c r="AV29" i="5"/>
  <c r="CO103" i="5"/>
  <c r="AT8" i="17"/>
  <c r="DE21" i="17"/>
  <c r="AU113" i="5"/>
  <c r="BE38" i="18"/>
  <c r="BN42" i="18"/>
  <c r="BF166" i="5"/>
  <c r="BJ31" i="5"/>
  <c r="AE17" i="18"/>
  <c r="CS28" i="17"/>
  <c r="AP30" i="5"/>
  <c r="CK68" i="5"/>
  <c r="CM158" i="17"/>
  <c r="CH157" i="5"/>
  <c r="CW40" i="18"/>
  <c r="DJ160" i="17"/>
  <c r="AM54" i="5"/>
  <c r="CT39" i="18"/>
  <c r="BF78" i="5"/>
  <c r="BZ78" i="5"/>
  <c r="CX20" i="17"/>
  <c r="BM48" i="5"/>
  <c r="CN55" i="18"/>
  <c r="DO36" i="18"/>
  <c r="AM48" i="18"/>
  <c r="BS69" i="1"/>
  <c r="AE98" i="5"/>
  <c r="AC118" i="5"/>
  <c r="AC102" i="5"/>
  <c r="BA12" i="17"/>
  <c r="O8" i="18"/>
  <c r="BV12" i="18"/>
  <c r="CA93" i="1"/>
  <c r="BN16" i="17"/>
  <c r="DN186" i="17"/>
  <c r="AA51" i="5"/>
  <c r="CH68" i="5"/>
  <c r="CB70" i="1"/>
  <c r="CH20" i="5"/>
  <c r="CJ54" i="5"/>
  <c r="DL46" i="5"/>
  <c r="AF37" i="18"/>
  <c r="CG79" i="5"/>
  <c r="DO21" i="5"/>
  <c r="CX27" i="18"/>
  <c r="CV110" i="5"/>
  <c r="CB13" i="18"/>
  <c r="AF52" i="18"/>
  <c r="AW10" i="18"/>
  <c r="Y22" i="17"/>
  <c r="DK41" i="18"/>
  <c r="BH47" i="1"/>
  <c r="AI22" i="17"/>
  <c r="X22" i="18"/>
  <c r="BJ45" i="18"/>
  <c r="DO113" i="5"/>
  <c r="AN10" i="18"/>
  <c r="DF26" i="18"/>
  <c r="U28" i="5"/>
  <c r="BA11" i="5"/>
  <c r="BX8" i="18"/>
  <c r="BA59" i="5"/>
  <c r="BC9" i="1"/>
  <c r="X40" i="18"/>
  <c r="CH94" i="1"/>
  <c r="AM88" i="5"/>
  <c r="CE11" i="18"/>
  <c r="BW19" i="5"/>
  <c r="M29" i="17"/>
  <c r="BL170" i="5"/>
  <c r="CR97" i="5"/>
  <c r="AC26" i="18"/>
  <c r="DC68" i="5"/>
  <c r="CA125" i="5"/>
  <c r="AU33" i="5"/>
  <c r="BD27" i="17"/>
  <c r="BG15" i="18"/>
  <c r="BZ34" i="18"/>
  <c r="BH25" i="17"/>
  <c r="W27" i="17"/>
  <c r="DC36" i="18"/>
  <c r="BJ35" i="17"/>
  <c r="AD29" i="5"/>
  <c r="AW56" i="5"/>
  <c r="DF53" i="18"/>
  <c r="DM105" i="1"/>
  <c r="BR19" i="1"/>
  <c r="Y94" i="5"/>
  <c r="CJ122" i="5"/>
  <c r="CU43" i="5"/>
  <c r="CG40" i="18"/>
  <c r="AN32" i="18"/>
  <c r="CA21" i="1"/>
  <c r="AP72" i="1"/>
  <c r="AN22" i="17"/>
  <c r="CI42" i="18"/>
  <c r="S38" i="18"/>
  <c r="S17" i="5"/>
  <c r="AO80" i="5"/>
  <c r="AS12" i="17"/>
  <c r="BA104" i="5"/>
  <c r="BQ59" i="5"/>
  <c r="DA44" i="5"/>
  <c r="CW54" i="5"/>
  <c r="CE91" i="1"/>
  <c r="CN20" i="17"/>
  <c r="CZ24" i="17"/>
  <c r="X105" i="5"/>
  <c r="O81" i="5"/>
  <c r="AF21" i="18"/>
  <c r="CS72" i="5"/>
  <c r="AU160" i="5"/>
  <c r="BW97" i="1"/>
  <c r="BS15" i="18"/>
  <c r="U53" i="5"/>
  <c r="AQ105" i="5"/>
  <c r="CU61" i="5"/>
  <c r="CB74" i="1"/>
  <c r="BO55" i="1"/>
  <c r="DM64" i="5"/>
  <c r="DO19" i="17"/>
  <c r="CN37" i="17"/>
  <c r="X74" i="5"/>
  <c r="AH21" i="5"/>
  <c r="T63" i="5"/>
  <c r="AQ65" i="5"/>
  <c r="AW112" i="5"/>
  <c r="DN109" i="5"/>
  <c r="CA41" i="18"/>
  <c r="CP65" i="5"/>
  <c r="CH31" i="18"/>
  <c r="AQ47" i="18"/>
  <c r="BR26" i="17"/>
  <c r="CX40" i="17"/>
  <c r="DF9" i="18"/>
  <c r="CU16" i="18"/>
  <c r="DI163" i="5"/>
  <c r="BJ72" i="5"/>
  <c r="BL92" i="5"/>
  <c r="AX118" i="5"/>
  <c r="M41" i="5"/>
  <c r="BV185" i="5"/>
  <c r="AR118" i="5"/>
  <c r="AQ62" i="5"/>
  <c r="DE42" i="1"/>
  <c r="CO26" i="5"/>
  <c r="BO118" i="5"/>
  <c r="CP68" i="5"/>
  <c r="BX62" i="1"/>
  <c r="CU80" i="1"/>
  <c r="CQ85" i="5"/>
  <c r="CK107" i="5"/>
  <c r="AK15" i="18"/>
  <c r="CW56" i="18"/>
  <c r="BD42" i="18"/>
  <c r="BJ49" i="5"/>
  <c r="AP26" i="5"/>
  <c r="X169" i="5"/>
  <c r="BS56" i="18"/>
  <c r="CY21" i="17"/>
  <c r="CC42" i="18"/>
  <c r="CH49" i="18"/>
  <c r="AK50" i="18"/>
  <c r="BX45" i="18"/>
  <c r="DK26" i="17"/>
  <c r="BH102" i="1"/>
  <c r="CH75" i="5"/>
  <c r="O126" i="5"/>
  <c r="AD39" i="5"/>
  <c r="CI171" i="5"/>
  <c r="BE15" i="18"/>
  <c r="CK91" i="5"/>
  <c r="O18" i="5"/>
  <c r="AE22" i="5"/>
  <c r="BM66" i="5"/>
  <c r="AS99" i="5"/>
  <c r="AX121" i="5"/>
  <c r="DC15" i="18"/>
  <c r="AM56" i="18"/>
  <c r="AB22" i="5"/>
  <c r="M36" i="5"/>
  <c r="CQ8" i="18"/>
  <c r="DN125" i="5"/>
  <c r="BX28" i="17"/>
  <c r="CV69" i="5"/>
  <c r="CC192" i="1"/>
  <c r="P54" i="5"/>
  <c r="AP96" i="5"/>
  <c r="T82" i="5"/>
  <c r="CY34" i="18"/>
  <c r="L70" i="5"/>
  <c r="CE22" i="18"/>
  <c r="CC95" i="1"/>
  <c r="BO28" i="1"/>
  <c r="CB22" i="17"/>
  <c r="BY56" i="18"/>
  <c r="AU37" i="18"/>
  <c r="AW103" i="5"/>
  <c r="BA23" i="18"/>
  <c r="CJ76" i="5"/>
  <c r="BZ21" i="17"/>
  <c r="BI17" i="1"/>
  <c r="CP33" i="1"/>
  <c r="DI27" i="18"/>
  <c r="CR18" i="18"/>
  <c r="AR45" i="18"/>
  <c r="CQ37" i="18"/>
  <c r="DM36" i="5"/>
  <c r="BY32" i="18"/>
  <c r="CX102" i="1"/>
  <c r="BX40" i="5"/>
  <c r="DG11" i="18"/>
  <c r="BA53" i="1"/>
  <c r="AJ66" i="1"/>
  <c r="BW59" i="1"/>
  <c r="CC49" i="5"/>
  <c r="BU25" i="17"/>
  <c r="AU12" i="17"/>
  <c r="P22" i="17"/>
  <c r="AO93" i="1"/>
  <c r="CI36" i="18"/>
  <c r="CT70" i="5"/>
  <c r="AZ72" i="5"/>
  <c r="O28" i="5"/>
  <c r="DJ41" i="5"/>
  <c r="BY102" i="5"/>
  <c r="BL54" i="18"/>
  <c r="CW37" i="5"/>
  <c r="AP20" i="5"/>
  <c r="BR167" i="5"/>
  <c r="BZ82" i="5"/>
  <c r="CJ32" i="18"/>
  <c r="P62" i="5"/>
  <c r="AS54" i="18"/>
  <c r="CQ51" i="5"/>
  <c r="DC37" i="18"/>
  <c r="DK118" i="5"/>
  <c r="BI8" i="18"/>
  <c r="DA38" i="17"/>
  <c r="AE51" i="18"/>
  <c r="DA15" i="18"/>
  <c r="DH61" i="1"/>
  <c r="Z108" i="5"/>
  <c r="DD38" i="5"/>
  <c r="Q18" i="18"/>
  <c r="CZ121" i="5"/>
  <c r="DG49" i="5"/>
  <c r="AH10" i="5"/>
  <c r="CC49" i="18"/>
  <c r="AH39" i="5"/>
  <c r="DK83" i="5"/>
  <c r="CM10" i="18"/>
  <c r="BO21" i="17"/>
  <c r="AI46" i="1"/>
  <c r="DN27" i="5"/>
  <c r="AQ105" i="1"/>
  <c r="AL22" i="1"/>
  <c r="AK15" i="5"/>
  <c r="DM17" i="5"/>
  <c r="BV49" i="18"/>
  <c r="DO88" i="5"/>
  <c r="R19" i="18"/>
  <c r="AU35" i="17"/>
  <c r="CJ125" i="5"/>
  <c r="CT96" i="5"/>
  <c r="BA19" i="17"/>
  <c r="DN37" i="17"/>
  <c r="CX21" i="5"/>
  <c r="AB26" i="18"/>
  <c r="DB50" i="18"/>
  <c r="CS37" i="17"/>
  <c r="M68" i="1"/>
  <c r="AD104" i="5"/>
  <c r="BJ61" i="5"/>
  <c r="DD36" i="17"/>
  <c r="CP156" i="5"/>
  <c r="CS166" i="17"/>
  <c r="BO161" i="5"/>
  <c r="BY54" i="18"/>
  <c r="CS124" i="5"/>
  <c r="AU45" i="5"/>
  <c r="AW53" i="1"/>
  <c r="BG9" i="1"/>
  <c r="AL14" i="18"/>
  <c r="BI85" i="5"/>
  <c r="CS24" i="17"/>
  <c r="Z26" i="18"/>
  <c r="AJ41" i="5"/>
  <c r="BT45" i="5"/>
  <c r="BL25" i="5"/>
  <c r="AZ165" i="17"/>
  <c r="CX15" i="18"/>
  <c r="CU11" i="18"/>
  <c r="CE86" i="5"/>
  <c r="T60" i="5"/>
  <c r="DJ101" i="5"/>
  <c r="AW62" i="5"/>
  <c r="CV108" i="5"/>
  <c r="W122" i="5"/>
  <c r="L57" i="5"/>
  <c r="DA39" i="18"/>
  <c r="DB27" i="18"/>
  <c r="CG195" i="5"/>
  <c r="CD101" i="5"/>
  <c r="DN37" i="18"/>
  <c r="Q106" i="5"/>
  <c r="U27" i="18"/>
  <c r="X52" i="18"/>
  <c r="AF49" i="5"/>
  <c r="CZ159" i="5"/>
  <c r="CY195" i="1"/>
  <c r="BL126" i="5"/>
  <c r="AQ166" i="5"/>
  <c r="CF36" i="5"/>
  <c r="AK73" i="5"/>
  <c r="BM46" i="18"/>
  <c r="CS103" i="5"/>
  <c r="BN8" i="18"/>
  <c r="AT172" i="5"/>
  <c r="T78" i="5"/>
  <c r="AR160" i="5"/>
  <c r="BO30" i="18"/>
  <c r="AX159" i="17"/>
  <c r="BG42" i="5"/>
  <c r="AD28" i="5"/>
  <c r="AB13" i="5"/>
  <c r="Q9" i="18"/>
  <c r="S51" i="1"/>
  <c r="CZ106" i="5"/>
  <c r="AH26" i="17"/>
  <c r="DK47" i="5"/>
  <c r="AR34" i="18"/>
  <c r="BG122" i="5"/>
  <c r="AB20" i="5"/>
  <c r="BR151" i="17"/>
  <c r="AV19" i="5"/>
  <c r="CR13" i="17"/>
  <c r="CX126" i="5"/>
  <c r="BA63" i="5"/>
  <c r="T66" i="5"/>
  <c r="CN36" i="17"/>
  <c r="AB122" i="5"/>
  <c r="CR44" i="5"/>
  <c r="BH35" i="5"/>
  <c r="M90" i="5"/>
  <c r="CC20" i="17"/>
  <c r="BG25" i="5"/>
  <c r="S42" i="18"/>
  <c r="CO22" i="17"/>
  <c r="AA76" i="5"/>
  <c r="BM12" i="18"/>
  <c r="AG153" i="5"/>
  <c r="BA123" i="5"/>
  <c r="DK49" i="5"/>
  <c r="CV25" i="17"/>
  <c r="CJ71" i="5"/>
  <c r="BE80" i="5"/>
  <c r="V32" i="5"/>
  <c r="AF17" i="18"/>
  <c r="CA161" i="5"/>
  <c r="R18" i="18"/>
  <c r="CX42" i="18"/>
  <c r="BJ8" i="5"/>
  <c r="BL47" i="18"/>
  <c r="BM59" i="1"/>
  <c r="CA34" i="1"/>
  <c r="BH23" i="18"/>
  <c r="Q23" i="17"/>
  <c r="DJ185" i="17"/>
  <c r="CL42" i="5"/>
  <c r="AN47" i="5"/>
  <c r="BO56" i="18"/>
  <c r="DD43" i="18"/>
  <c r="L18" i="18"/>
  <c r="AY116" i="5"/>
  <c r="DC128" i="5"/>
  <c r="BY45" i="5"/>
  <c r="AB55" i="18"/>
  <c r="AX22" i="18"/>
  <c r="AW15" i="18"/>
  <c r="CQ56" i="1"/>
  <c r="AI66" i="5"/>
  <c r="L165" i="5"/>
  <c r="BP101" i="5"/>
  <c r="DH31" i="5"/>
  <c r="DI45" i="5"/>
  <c r="CR33" i="18"/>
  <c r="CF40" i="17"/>
  <c r="V19" i="17"/>
  <c r="CD22" i="18"/>
  <c r="DC98" i="5"/>
  <c r="BX33" i="18"/>
  <c r="CM23" i="1"/>
  <c r="Q51" i="1"/>
  <c r="BJ95" i="5"/>
  <c r="DK16" i="5"/>
  <c r="BS81" i="5"/>
  <c r="DO21" i="18"/>
  <c r="DH62" i="5"/>
  <c r="DL86" i="5"/>
  <c r="BG12" i="5"/>
  <c r="AN27" i="18"/>
  <c r="V29" i="5"/>
  <c r="DA20" i="18"/>
  <c r="CG120" i="5"/>
  <c r="CX23" i="5"/>
  <c r="AY48" i="18"/>
  <c r="DF71" i="5"/>
  <c r="CJ11" i="17"/>
  <c r="BX154" i="5"/>
  <c r="CD114" i="5"/>
  <c r="AA26" i="18"/>
  <c r="BK14" i="18"/>
  <c r="V79" i="1"/>
  <c r="DA21" i="17"/>
  <c r="R27" i="5"/>
  <c r="DK37" i="1"/>
  <c r="AS105" i="5"/>
  <c r="BG13" i="17"/>
  <c r="DH14" i="17"/>
  <c r="AK37" i="18"/>
  <c r="U20" i="18"/>
  <c r="CL64" i="1"/>
  <c r="BM12" i="17"/>
  <c r="CY70" i="1"/>
  <c r="CS92" i="1"/>
  <c r="CA64" i="5"/>
  <c r="DG9" i="17"/>
  <c r="BF24" i="18"/>
  <c r="T21" i="18"/>
  <c r="CB103" i="1"/>
  <c r="CM60" i="5"/>
  <c r="CS11" i="17"/>
  <c r="BI58" i="5"/>
  <c r="BI48" i="5"/>
  <c r="DM52" i="18"/>
  <c r="BQ26" i="1"/>
  <c r="DK35" i="1"/>
  <c r="U56" i="1"/>
  <c r="CE40" i="18"/>
  <c r="BK21" i="17"/>
  <c r="BI53" i="18"/>
  <c r="AR38" i="17"/>
  <c r="BQ10" i="17"/>
  <c r="W40" i="5"/>
  <c r="BR48" i="18"/>
  <c r="DD21" i="18"/>
  <c r="AY192" i="17"/>
  <c r="BS37" i="5"/>
  <c r="DA104" i="5"/>
  <c r="BC85" i="5"/>
  <c r="CT8" i="18"/>
  <c r="CA22" i="18"/>
  <c r="AJ42" i="5"/>
  <c r="BN20" i="5"/>
  <c r="DK29" i="5"/>
  <c r="Q20" i="17"/>
  <c r="BV120" i="5"/>
  <c r="AM9" i="1"/>
  <c r="AH18" i="17"/>
  <c r="BK82" i="5"/>
  <c r="AX26" i="5"/>
  <c r="BV187" i="17"/>
  <c r="X31" i="5"/>
  <c r="CB37" i="5"/>
  <c r="CQ101" i="5"/>
  <c r="BP80" i="5"/>
  <c r="CZ83" i="5"/>
  <c r="AD81" i="5"/>
  <c r="BI115" i="5"/>
  <c r="AF23" i="17"/>
  <c r="DH25" i="5"/>
  <c r="AK66" i="1"/>
  <c r="DI39" i="5"/>
  <c r="AV51" i="18"/>
  <c r="X10" i="5"/>
  <c r="BQ43" i="18"/>
  <c r="AQ64" i="5"/>
  <c r="BI60" i="5"/>
  <c r="AA151" i="5"/>
  <c r="DJ83" i="5"/>
  <c r="V14" i="18"/>
  <c r="O92" i="5"/>
  <c r="BA78" i="5"/>
  <c r="DF57" i="5"/>
  <c r="Z88" i="5"/>
  <c r="BT70" i="1"/>
  <c r="CY22" i="5"/>
  <c r="CL29" i="18"/>
  <c r="DF89" i="5"/>
  <c r="CM20" i="17"/>
  <c r="BM46" i="5"/>
  <c r="BE85" i="5"/>
  <c r="T14" i="18"/>
  <c r="DO37" i="18"/>
  <c r="DM91" i="5"/>
  <c r="BD90" i="1"/>
  <c r="AQ52" i="18"/>
  <c r="BG18" i="5"/>
  <c r="CP26" i="18"/>
  <c r="BY35" i="5"/>
  <c r="AV62" i="5"/>
  <c r="DB45" i="18"/>
  <c r="CH15" i="5"/>
  <c r="CQ9" i="5"/>
  <c r="Z16" i="5"/>
  <c r="BU46" i="18"/>
  <c r="CW127" i="5"/>
  <c r="AG11" i="5"/>
  <c r="CB79" i="5"/>
  <c r="AV164" i="5"/>
  <c r="CH36" i="18"/>
  <c r="BO36" i="18"/>
  <c r="CM58" i="5"/>
  <c r="Y19" i="5"/>
  <c r="AZ25" i="18"/>
  <c r="CK33" i="17"/>
  <c r="CJ15" i="1"/>
  <c r="AY35" i="1"/>
  <c r="DN38" i="17"/>
  <c r="AN12" i="17"/>
  <c r="BC63" i="5"/>
  <c r="U47" i="18"/>
  <c r="BE160" i="5"/>
  <c r="CF33" i="17"/>
  <c r="AZ76" i="5"/>
  <c r="CB35" i="18"/>
  <c r="CN9" i="5"/>
  <c r="DC170" i="17"/>
  <c r="AF73" i="5"/>
  <c r="CB114" i="5"/>
  <c r="CB20" i="18"/>
  <c r="CR57" i="1"/>
  <c r="DB13" i="18"/>
  <c r="AV71" i="1"/>
  <c r="BW20" i="17"/>
  <c r="BF15" i="1"/>
  <c r="P126" i="5"/>
  <c r="AR26" i="5"/>
  <c r="BR22" i="1"/>
  <c r="DL17" i="5"/>
  <c r="X18" i="5"/>
  <c r="CJ50" i="1"/>
  <c r="AI34" i="5"/>
  <c r="CG18" i="17"/>
  <c r="CW83" i="1"/>
  <c r="BA15" i="17"/>
  <c r="AI73" i="1"/>
  <c r="CZ29" i="17"/>
  <c r="DH104" i="5"/>
  <c r="S31" i="5"/>
  <c r="CW74" i="5"/>
  <c r="AF104" i="5"/>
  <c r="AW91" i="5"/>
  <c r="BG65" i="1"/>
  <c r="O159" i="5"/>
  <c r="AU198" i="5"/>
  <c r="CG47" i="5"/>
  <c r="CC74" i="1"/>
  <c r="BV43" i="1"/>
  <c r="DC124" i="5"/>
  <c r="DN124" i="5"/>
  <c r="CB30" i="5"/>
  <c r="CL105" i="5"/>
  <c r="DE125" i="5"/>
  <c r="AL10" i="17"/>
  <c r="CE47" i="5"/>
  <c r="AQ56" i="5"/>
  <c r="V96" i="5"/>
  <c r="BQ14" i="17"/>
  <c r="BO51" i="18"/>
  <c r="AP63" i="5"/>
  <c r="CC23" i="1"/>
  <c r="DL27" i="17"/>
  <c r="AH110" i="5"/>
  <c r="S47" i="5"/>
  <c r="BN40" i="5"/>
  <c r="BI151" i="5"/>
  <c r="N29" i="18"/>
  <c r="CX43" i="5"/>
  <c r="CQ72" i="1"/>
  <c r="AY88" i="5"/>
  <c r="BE83" i="5"/>
  <c r="AJ30" i="18"/>
  <c r="DB26" i="18"/>
  <c r="S35" i="1"/>
  <c r="AB70" i="5"/>
  <c r="CY84" i="5"/>
  <c r="AK115" i="5"/>
  <c r="CK37" i="5"/>
  <c r="CA29" i="5"/>
  <c r="DA34" i="18"/>
  <c r="DN87" i="5"/>
  <c r="CZ53" i="18"/>
  <c r="DJ49" i="18"/>
  <c r="AR27" i="18"/>
  <c r="DF43" i="5"/>
  <c r="Z64" i="5"/>
  <c r="DJ43" i="5"/>
  <c r="DB22" i="18"/>
  <c r="BH41" i="5"/>
  <c r="CS56" i="5"/>
  <c r="BA86" i="5"/>
  <c r="CX65" i="1"/>
  <c r="AL30" i="1"/>
  <c r="DL96" i="5"/>
  <c r="DD116" i="5"/>
  <c r="AQ103" i="5"/>
  <c r="DN49" i="18"/>
  <c r="BI31" i="5"/>
  <c r="BF18" i="18"/>
  <c r="CA71" i="1"/>
  <c r="CR35" i="5"/>
  <c r="AX111" i="5"/>
  <c r="BP23" i="18"/>
  <c r="AV57" i="1"/>
  <c r="CT27" i="1"/>
  <c r="DE98" i="5"/>
  <c r="AU30" i="5"/>
  <c r="CC19" i="5"/>
  <c r="DH31" i="18"/>
  <c r="BL53" i="18"/>
  <c r="AH153" i="5"/>
  <c r="L16" i="5"/>
  <c r="AD59" i="5"/>
  <c r="CV35" i="18"/>
  <c r="AC21" i="18"/>
  <c r="AN123" i="5"/>
  <c r="BF108" i="5"/>
  <c r="BU16" i="5"/>
  <c r="CX69" i="5"/>
  <c r="T126" i="5"/>
  <c r="BR27" i="1"/>
  <c r="CB100" i="5"/>
  <c r="BS119" i="5"/>
  <c r="R82" i="5"/>
  <c r="CJ96" i="5"/>
  <c r="BX54" i="18"/>
  <c r="CW35" i="18"/>
  <c r="AO34" i="18"/>
  <c r="BC37" i="18"/>
  <c r="CM20" i="18"/>
  <c r="AB60" i="5"/>
  <c r="BW36" i="5"/>
  <c r="BZ110" i="5"/>
  <c r="BV50" i="5"/>
  <c r="AM17" i="17"/>
  <c r="CI26" i="5"/>
  <c r="DH33" i="17"/>
  <c r="P21" i="18"/>
  <c r="BV109" i="5"/>
  <c r="AB21" i="18"/>
  <c r="BK35" i="17"/>
  <c r="BF47" i="18"/>
  <c r="AU164" i="5"/>
  <c r="BB9" i="17"/>
  <c r="AX68" i="5"/>
  <c r="DF31" i="1"/>
  <c r="AO39" i="18"/>
  <c r="BY17" i="5"/>
  <c r="CN53" i="1"/>
  <c r="CC80" i="5"/>
  <c r="AW37" i="5"/>
  <c r="BM30" i="18"/>
  <c r="CM60" i="1"/>
  <c r="CM167" i="5"/>
  <c r="W100" i="5"/>
  <c r="O31" i="18"/>
  <c r="AO105" i="5"/>
  <c r="CL44" i="5"/>
  <c r="CK60" i="5"/>
  <c r="BR112" i="5"/>
  <c r="AW113" i="5"/>
  <c r="CY39" i="5"/>
  <c r="CG13" i="5"/>
  <c r="Y25" i="17"/>
  <c r="DJ87" i="1"/>
  <c r="AE12" i="5"/>
  <c r="AD72" i="5"/>
  <c r="BI100" i="5"/>
  <c r="AE59" i="5"/>
  <c r="BD91" i="5"/>
  <c r="BA17" i="5"/>
  <c r="Y46" i="5"/>
  <c r="BE56" i="18"/>
  <c r="AT45" i="18"/>
  <c r="DH128" i="5"/>
  <c r="AE31" i="5"/>
  <c r="O125" i="5"/>
  <c r="R40" i="1"/>
  <c r="BC102" i="5"/>
  <c r="N55" i="18"/>
  <c r="CU57" i="1"/>
  <c r="CY43" i="18"/>
  <c r="O39" i="5"/>
  <c r="Z40" i="18"/>
  <c r="CB24" i="18"/>
  <c r="DF166" i="5"/>
  <c r="DK166" i="5"/>
  <c r="BN94" i="5"/>
  <c r="X10" i="17"/>
  <c r="CC41" i="5"/>
  <c r="DC195" i="17"/>
  <c r="CM70" i="5"/>
  <c r="DC73" i="1"/>
  <c r="T90" i="1"/>
  <c r="CE93" i="1"/>
  <c r="DL23" i="5"/>
  <c r="BW40" i="1"/>
  <c r="M86" i="1"/>
  <c r="BX30" i="1"/>
  <c r="CQ92" i="5"/>
  <c r="AR30" i="18"/>
  <c r="AG54" i="5"/>
  <c r="CR27" i="18"/>
  <c r="CT65" i="5"/>
  <c r="BK63" i="5"/>
  <c r="CN15" i="18"/>
  <c r="CQ53" i="18"/>
  <c r="BB32" i="18"/>
  <c r="AX39" i="18"/>
  <c r="DJ34" i="5"/>
  <c r="AS73" i="5"/>
  <c r="DK23" i="18"/>
  <c r="S39" i="1"/>
  <c r="CG20" i="18"/>
  <c r="W52" i="5"/>
  <c r="DN9" i="5"/>
  <c r="CF104" i="5"/>
  <c r="BT73" i="5"/>
  <c r="DL108" i="5"/>
  <c r="R105" i="5"/>
  <c r="BT64" i="5"/>
  <c r="V91" i="1"/>
  <c r="CK86" i="5"/>
  <c r="BC15" i="17"/>
  <c r="BR58" i="1"/>
  <c r="CL11" i="18"/>
  <c r="BL33" i="5"/>
  <c r="DH53" i="18"/>
  <c r="DD9" i="17"/>
  <c r="AJ194" i="17"/>
  <c r="DK48" i="5"/>
  <c r="BH24" i="5"/>
  <c r="BT91" i="5"/>
  <c r="BF29" i="18"/>
  <c r="CT64" i="5"/>
  <c r="BK27" i="18"/>
  <c r="BX126" i="5"/>
  <c r="BY29" i="5"/>
  <c r="DB11" i="17"/>
  <c r="BV12" i="5"/>
  <c r="CF23" i="5"/>
  <c r="CQ27" i="17"/>
  <c r="CT24" i="5"/>
  <c r="CH52" i="5"/>
  <c r="P60" i="5"/>
  <c r="BY23" i="17"/>
  <c r="X35" i="17"/>
  <c r="BR99" i="5"/>
  <c r="BX21" i="5"/>
  <c r="CL22" i="17"/>
  <c r="CT72" i="5"/>
  <c r="AR43" i="18"/>
  <c r="AU48" i="5"/>
  <c r="CS98" i="1"/>
  <c r="AM51" i="1"/>
  <c r="AF26" i="17"/>
  <c r="BS38" i="18"/>
  <c r="BU14" i="5"/>
  <c r="CN91" i="1"/>
  <c r="AS15" i="17"/>
  <c r="DB86" i="1"/>
  <c r="N36" i="18"/>
  <c r="BR22" i="17"/>
  <c r="AN19" i="18"/>
  <c r="CJ10" i="18"/>
  <c r="BH93" i="5"/>
  <c r="BU40" i="18"/>
  <c r="CJ38" i="5"/>
  <c r="X13" i="5"/>
  <c r="DH122" i="5"/>
  <c r="BC155" i="5"/>
  <c r="CJ30" i="18"/>
  <c r="N61" i="5"/>
  <c r="CS24" i="18"/>
  <c r="S12" i="17"/>
  <c r="V25" i="17"/>
  <c r="CO54" i="18"/>
  <c r="CK189" i="5"/>
  <c r="BQ21" i="5"/>
  <c r="AX20" i="5"/>
  <c r="CG52" i="5"/>
  <c r="P70" i="5"/>
  <c r="AT52" i="18"/>
  <c r="DG19" i="18"/>
  <c r="DA121" i="5"/>
  <c r="CR159" i="17"/>
  <c r="CX112" i="5"/>
  <c r="CS62" i="5"/>
  <c r="DF85" i="5"/>
  <c r="BU50" i="18"/>
  <c r="CU22" i="18"/>
  <c r="CM72" i="5"/>
  <c r="CN14" i="18"/>
  <c r="DI79" i="1"/>
  <c r="BP47" i="5"/>
  <c r="CL33" i="18"/>
  <c r="DG115" i="5"/>
  <c r="CS25" i="17"/>
  <c r="BS69" i="5"/>
  <c r="V77" i="5"/>
  <c r="BJ151" i="5"/>
  <c r="CC13" i="18"/>
  <c r="AR90" i="1"/>
  <c r="BT125" i="5"/>
  <c r="DA103" i="5"/>
  <c r="CX40" i="1"/>
  <c r="BD11" i="18"/>
  <c r="DO81" i="5"/>
  <c r="BP106" i="5"/>
  <c r="AS22" i="5"/>
  <c r="AR36" i="17"/>
  <c r="CA47" i="5"/>
  <c r="Q110" i="5"/>
  <c r="CT13" i="5"/>
  <c r="BX123" i="5"/>
  <c r="AW121" i="5"/>
  <c r="W36" i="18"/>
  <c r="BY30" i="18"/>
  <c r="BG47" i="5"/>
  <c r="CR102" i="5"/>
  <c r="CA29" i="18"/>
  <c r="CK12" i="5"/>
  <c r="AE91" i="1"/>
  <c r="CA50" i="18"/>
  <c r="CJ128" i="5"/>
  <c r="BP45" i="18"/>
  <c r="CS26" i="18"/>
  <c r="DE28" i="18"/>
  <c r="T16" i="18"/>
  <c r="AG71" i="5"/>
  <c r="CI72" i="5"/>
  <c r="AZ32" i="5"/>
  <c r="DH179" i="5"/>
  <c r="U43" i="18"/>
  <c r="CO15" i="5"/>
  <c r="AD45" i="1"/>
  <c r="CW11" i="5"/>
  <c r="CA12" i="18"/>
  <c r="AV56" i="18"/>
  <c r="AH52" i="1"/>
  <c r="AT41" i="5"/>
  <c r="AY54" i="5"/>
  <c r="Q59" i="5"/>
  <c r="AQ195" i="17"/>
  <c r="BL28" i="5"/>
  <c r="AZ151" i="5"/>
  <c r="N20" i="17"/>
  <c r="BG111" i="5"/>
  <c r="R108" i="5"/>
  <c r="AE121" i="5"/>
  <c r="AK47" i="5"/>
  <c r="M28" i="18"/>
  <c r="DO12" i="5"/>
  <c r="CA35" i="17"/>
  <c r="CR72" i="5"/>
  <c r="BN119" i="5"/>
  <c r="AD24" i="17"/>
  <c r="CL80" i="1"/>
  <c r="L22" i="17"/>
  <c r="CU8" i="5"/>
  <c r="CP36" i="5"/>
  <c r="DF17" i="5"/>
  <c r="BP15" i="5"/>
  <c r="CP83" i="5"/>
  <c r="BV15" i="17"/>
  <c r="R47" i="1"/>
  <c r="BB70" i="1"/>
  <c r="AP90" i="1"/>
  <c r="CP37" i="5"/>
  <c r="DG35" i="18"/>
  <c r="DE106" i="5"/>
  <c r="BJ11" i="18"/>
  <c r="AJ37" i="17"/>
  <c r="CJ82" i="1"/>
  <c r="CT107" i="5"/>
  <c r="DC103" i="5"/>
  <c r="AJ76" i="1"/>
  <c r="BH127" i="5"/>
  <c r="M63" i="1"/>
  <c r="BZ66" i="1"/>
  <c r="AI27" i="17"/>
  <c r="CT99" i="5"/>
  <c r="AV18" i="18"/>
  <c r="BD12" i="17"/>
  <c r="Z22" i="5"/>
  <c r="BU29" i="17"/>
  <c r="AA85" i="1"/>
  <c r="AK43" i="18"/>
  <c r="W54" i="5"/>
  <c r="AX51" i="5"/>
  <c r="AR26" i="18"/>
  <c r="AD118" i="5"/>
  <c r="M24" i="17"/>
  <c r="BG61" i="5"/>
  <c r="R96" i="5"/>
  <c r="BM40" i="17"/>
  <c r="P37" i="5"/>
  <c r="AN45" i="18"/>
  <c r="CU49" i="18"/>
  <c r="CA98" i="5"/>
  <c r="DM71" i="5"/>
  <c r="CH16" i="18"/>
  <c r="T102" i="1"/>
  <c r="R84" i="5"/>
  <c r="AJ83" i="1"/>
  <c r="BL13" i="18"/>
  <c r="AM62" i="1"/>
  <c r="BZ116" i="5"/>
  <c r="X42" i="18"/>
  <c r="DO161" i="5"/>
  <c r="DJ20" i="18"/>
  <c r="BK15" i="18"/>
  <c r="AY36" i="5"/>
  <c r="BI13" i="18"/>
  <c r="DH49" i="5"/>
  <c r="CH41" i="18"/>
  <c r="AZ52" i="18"/>
  <c r="BK18" i="5"/>
  <c r="DB37" i="17"/>
  <c r="DN65" i="1"/>
  <c r="DK34" i="18"/>
  <c r="DA26" i="17"/>
  <c r="AH8" i="18"/>
  <c r="DE33" i="5"/>
  <c r="CW68" i="5"/>
  <c r="BR10" i="5"/>
  <c r="CA10" i="18"/>
  <c r="AK43" i="5"/>
  <c r="AW59" i="5"/>
  <c r="CM75" i="1"/>
  <c r="AN9" i="18"/>
  <c r="CZ59" i="5"/>
  <c r="AD25" i="5"/>
  <c r="BG124" i="5"/>
  <c r="BO92" i="5"/>
  <c r="AB52" i="18"/>
  <c r="BC8" i="17"/>
  <c r="BR124" i="5"/>
  <c r="CT9" i="5"/>
  <c r="X41" i="5"/>
  <c r="DI164" i="5"/>
  <c r="AV156" i="5"/>
  <c r="CH165" i="17"/>
  <c r="CO42" i="5"/>
  <c r="CQ29" i="17"/>
  <c r="CL93" i="5"/>
  <c r="BY182" i="5"/>
  <c r="AI22" i="5"/>
  <c r="CX50" i="5"/>
  <c r="AE42" i="18"/>
  <c r="AR47" i="5"/>
  <c r="DN62" i="1"/>
  <c r="AR30" i="17"/>
  <c r="CG25" i="17"/>
  <c r="BW22" i="18"/>
  <c r="DM119" i="5"/>
  <c r="CW91" i="5"/>
  <c r="BQ11" i="17"/>
  <c r="CQ106" i="5"/>
  <c r="DI88" i="5"/>
  <c r="BB100" i="5"/>
  <c r="CW199" i="17"/>
  <c r="AE111" i="5"/>
  <c r="BC50" i="5"/>
  <c r="L12" i="17"/>
  <c r="CR42" i="18"/>
  <c r="CM68" i="1"/>
  <c r="CI82" i="1"/>
  <c r="W90" i="1"/>
  <c r="CN124" i="5"/>
  <c r="CL125" i="5"/>
  <c r="AQ121" i="5"/>
  <c r="CJ121" i="5"/>
  <c r="DM13" i="18"/>
  <c r="BX66" i="5"/>
  <c r="DC165" i="5"/>
  <c r="DB122" i="5"/>
  <c r="AA55" i="5"/>
  <c r="BD35" i="17"/>
  <c r="BE92" i="5"/>
  <c r="BL28" i="17"/>
  <c r="AU70" i="1"/>
  <c r="AU10" i="18"/>
  <c r="BK70" i="5"/>
  <c r="O19" i="18"/>
  <c r="CF11" i="17"/>
  <c r="BQ69" i="5"/>
  <c r="AN99" i="5"/>
  <c r="BI39" i="5"/>
  <c r="CC28" i="18"/>
  <c r="CR10" i="1"/>
  <c r="Z52" i="18"/>
  <c r="DD76" i="1"/>
  <c r="CL105" i="1"/>
  <c r="AM78" i="1"/>
  <c r="BZ27" i="1"/>
  <c r="DN48" i="1"/>
  <c r="BJ28" i="1"/>
  <c r="BO14" i="5"/>
  <c r="O26" i="17"/>
  <c r="AF9" i="17"/>
  <c r="DF48" i="18"/>
  <c r="AQ46" i="18"/>
  <c r="CM65" i="1"/>
  <c r="DF13" i="5"/>
  <c r="BQ57" i="5"/>
  <c r="S57" i="5"/>
  <c r="BC33" i="1"/>
  <c r="AV22" i="17"/>
  <c r="BN198" i="17"/>
  <c r="AE151" i="5"/>
  <c r="BH12" i="17"/>
  <c r="CI105" i="5"/>
  <c r="AP159" i="5"/>
  <c r="CL46" i="1"/>
  <c r="BP69" i="5"/>
  <c r="CP102" i="1"/>
  <c r="AE16" i="5"/>
  <c r="AV102" i="1"/>
  <c r="CQ10" i="5"/>
  <c r="CY15" i="5"/>
  <c r="AD9" i="17"/>
  <c r="BZ55" i="5"/>
  <c r="CP47" i="18"/>
  <c r="CD152" i="5"/>
  <c r="DD15" i="5"/>
  <c r="DN30" i="18"/>
  <c r="BC18" i="18"/>
  <c r="DE24" i="5"/>
  <c r="AI100" i="1"/>
  <c r="N31" i="17"/>
  <c r="AG78" i="1"/>
  <c r="AS51" i="18"/>
  <c r="AO125" i="5"/>
  <c r="AW26" i="18"/>
  <c r="AN166" i="5"/>
  <c r="BK16" i="17"/>
  <c r="BP102" i="5"/>
  <c r="CL157" i="5"/>
  <c r="DJ26" i="17"/>
  <c r="BV90" i="5"/>
  <c r="AL40" i="18"/>
  <c r="CZ19" i="18"/>
  <c r="DN102" i="5"/>
  <c r="CO73" i="5"/>
  <c r="V28" i="5"/>
  <c r="AQ25" i="1"/>
  <c r="AN64" i="5"/>
  <c r="BR16" i="17"/>
  <c r="CU12" i="18"/>
  <c r="DA38" i="18"/>
  <c r="CO125" i="5"/>
  <c r="BA31" i="5"/>
  <c r="AY152" i="5"/>
  <c r="CN123" i="5"/>
  <c r="DF42" i="18"/>
  <c r="W154" i="17"/>
  <c r="X53" i="18"/>
  <c r="BE48" i="18"/>
  <c r="BO58" i="5"/>
  <c r="U19" i="17"/>
  <c r="BH56" i="1"/>
  <c r="BQ29" i="17"/>
  <c r="BK122" i="5"/>
  <c r="Z75" i="1"/>
  <c r="CX92" i="1"/>
  <c r="AI32" i="18"/>
  <c r="BF25" i="5"/>
  <c r="BB76" i="5"/>
  <c r="CB45" i="18"/>
  <c r="CX124" i="5"/>
  <c r="CZ165" i="5"/>
  <c r="AW34" i="18"/>
  <c r="BL33" i="18"/>
  <c r="Z39" i="5"/>
  <c r="DN78" i="5"/>
  <c r="BJ37" i="18"/>
  <c r="AI97" i="5"/>
  <c r="AW49" i="18"/>
  <c r="BR19" i="17"/>
  <c r="CM21" i="18"/>
  <c r="AR33" i="5"/>
  <c r="AT11" i="17"/>
  <c r="U10" i="17"/>
  <c r="CH56" i="5"/>
  <c r="CG30" i="5"/>
  <c r="AM57" i="5"/>
  <c r="AR41" i="5"/>
  <c r="CX105" i="5"/>
  <c r="BN25" i="17"/>
  <c r="AW17" i="17"/>
  <c r="AF49" i="1"/>
  <c r="BS30" i="17"/>
  <c r="BE38" i="5"/>
  <c r="R32" i="18"/>
  <c r="CT29" i="17"/>
  <c r="CL36" i="1"/>
  <c r="AI9" i="17"/>
  <c r="AQ8" i="18"/>
  <c r="BM49" i="18"/>
  <c r="CO52" i="1"/>
  <c r="DC116" i="5"/>
  <c r="V32" i="1"/>
  <c r="DI62" i="5"/>
  <c r="DF43" i="18"/>
  <c r="CV25" i="5"/>
  <c r="BV21" i="5"/>
  <c r="AV8" i="17"/>
  <c r="CE96" i="5"/>
  <c r="O11" i="17"/>
  <c r="BB22" i="5"/>
  <c r="CI52" i="5"/>
  <c r="CD54" i="1"/>
  <c r="AU34" i="5"/>
  <c r="BM29" i="17"/>
  <c r="M21" i="17"/>
  <c r="CC88" i="5"/>
  <c r="BR24" i="1"/>
  <c r="AL20" i="5"/>
  <c r="BX109" i="5"/>
  <c r="DK52" i="1"/>
  <c r="AL70" i="1"/>
  <c r="BG63" i="5"/>
  <c r="BU32" i="1"/>
  <c r="CF38" i="18"/>
  <c r="BM125" i="5"/>
  <c r="BP9" i="1"/>
  <c r="L84" i="1"/>
  <c r="BA13" i="5"/>
  <c r="CG21" i="18"/>
  <c r="R83" i="5"/>
  <c r="CS68" i="5"/>
  <c r="Y36" i="5"/>
  <c r="Y27" i="1"/>
  <c r="BZ51" i="18"/>
  <c r="AZ155" i="5"/>
  <c r="CA76" i="5"/>
  <c r="CL98" i="5"/>
  <c r="BD40" i="5"/>
  <c r="DB12" i="17"/>
  <c r="BL107" i="5"/>
  <c r="AM72" i="1"/>
  <c r="AM76" i="5"/>
  <c r="DJ58" i="5"/>
  <c r="AX30" i="5"/>
  <c r="BN125" i="5"/>
  <c r="BV45" i="18"/>
  <c r="DG26" i="17"/>
  <c r="CC35" i="18"/>
  <c r="CT100" i="5"/>
  <c r="CR107" i="5"/>
  <c r="BP10" i="18"/>
  <c r="Z27" i="5"/>
  <c r="BL45" i="18"/>
  <c r="CO55" i="18"/>
  <c r="M14" i="17"/>
  <c r="AI55" i="18"/>
  <c r="DA81" i="1"/>
  <c r="CT9" i="18"/>
  <c r="CH69" i="5"/>
  <c r="AC61" i="5"/>
  <c r="CC19" i="17"/>
  <c r="S119" i="5"/>
  <c r="CV156" i="17"/>
  <c r="Z97" i="5"/>
  <c r="BR25" i="17"/>
  <c r="DA86" i="5"/>
  <c r="CT38" i="1"/>
  <c r="BZ44" i="5"/>
  <c r="BR37" i="17"/>
  <c r="CM111" i="5"/>
  <c r="AV40" i="18"/>
  <c r="AL28" i="1"/>
  <c r="DJ81" i="5"/>
  <c r="AB39" i="17"/>
  <c r="DM113" i="5"/>
  <c r="DI76" i="5"/>
  <c r="CP59" i="5"/>
  <c r="AA15" i="18"/>
  <c r="AB62" i="5"/>
  <c r="BN93" i="5"/>
  <c r="Z73" i="5"/>
  <c r="U69" i="5"/>
  <c r="BT14" i="1"/>
  <c r="CL9" i="17"/>
  <c r="V36" i="1"/>
  <c r="DD115" i="5"/>
  <c r="AO17" i="18"/>
  <c r="BH121" i="5"/>
  <c r="AQ17" i="18"/>
  <c r="CT77" i="5"/>
  <c r="DG32" i="18"/>
  <c r="CD58" i="1"/>
  <c r="DK153" i="5"/>
  <c r="BX115" i="5"/>
  <c r="CP29" i="18"/>
  <c r="BT13" i="18"/>
  <c r="DO28" i="17"/>
  <c r="BE113" i="5"/>
  <c r="X93" i="1"/>
  <c r="N79" i="5"/>
  <c r="BA74" i="5"/>
  <c r="DB40" i="1"/>
  <c r="R21" i="1"/>
  <c r="CC64" i="5"/>
  <c r="DK42" i="5"/>
  <c r="BZ62" i="5"/>
  <c r="BM9" i="17"/>
  <c r="DO9" i="5"/>
  <c r="AZ121" i="5"/>
  <c r="DC10" i="5"/>
  <c r="X75" i="5"/>
  <c r="CG32" i="5"/>
  <c r="DH28" i="5"/>
  <c r="CT56" i="1"/>
  <c r="BR40" i="18"/>
  <c r="AF29" i="17"/>
  <c r="AG84" i="5"/>
  <c r="AP153" i="5"/>
  <c r="CQ18" i="18"/>
  <c r="AS47" i="18"/>
  <c r="BG41" i="1"/>
  <c r="CK52" i="18"/>
  <c r="AP11" i="5"/>
  <c r="AC83" i="5"/>
  <c r="BC27" i="5"/>
  <c r="CI26" i="18"/>
  <c r="CF22" i="1"/>
  <c r="BK37" i="18"/>
  <c r="AW52" i="1"/>
  <c r="CR97" i="1"/>
  <c r="BB92" i="1"/>
  <c r="AS76" i="1"/>
  <c r="DH50" i="5"/>
  <c r="Z79" i="1"/>
  <c r="BK39" i="5"/>
  <c r="AO46" i="1"/>
  <c r="DA19" i="1"/>
  <c r="AQ86" i="5"/>
  <c r="Y46" i="1"/>
  <c r="CC83" i="1"/>
  <c r="DD110" i="5"/>
  <c r="AO23" i="1"/>
  <c r="CW76" i="5"/>
  <c r="BV84" i="5"/>
  <c r="AK76" i="1"/>
  <c r="Y71" i="5"/>
  <c r="CF51" i="18"/>
  <c r="BU73" i="1"/>
  <c r="V78" i="5"/>
  <c r="BG32" i="5"/>
  <c r="AW54" i="1"/>
  <c r="BX77" i="5"/>
  <c r="M55" i="5"/>
  <c r="AY59" i="1"/>
  <c r="DK18" i="5"/>
  <c r="BQ22" i="18"/>
  <c r="CC34" i="5"/>
  <c r="CT17" i="5"/>
  <c r="AH61" i="1"/>
  <c r="AK55" i="18"/>
  <c r="DN43" i="18"/>
  <c r="Q92" i="5"/>
  <c r="BL46" i="5"/>
  <c r="CB44" i="5"/>
  <c r="AX77" i="5"/>
  <c r="AA14" i="5"/>
  <c r="DL77" i="5"/>
  <c r="S90" i="1"/>
  <c r="DC11" i="1"/>
  <c r="CP97" i="1"/>
  <c r="Q32" i="17"/>
  <c r="BI26" i="5"/>
  <c r="BL49" i="18"/>
  <c r="CV23" i="18"/>
  <c r="BX84" i="1"/>
  <c r="CY69" i="5"/>
  <c r="CU94" i="5"/>
  <c r="CT42" i="5"/>
  <c r="BF21" i="5"/>
  <c r="DH46" i="18"/>
  <c r="BB31" i="17"/>
  <c r="BP42" i="1"/>
  <c r="AA21" i="18"/>
  <c r="CN33" i="1"/>
  <c r="AB10" i="18"/>
  <c r="CU105" i="1"/>
  <c r="DF158" i="5"/>
  <c r="CK78" i="5"/>
  <c r="CD45" i="5"/>
  <c r="DG97" i="5"/>
  <c r="DB38" i="17"/>
  <c r="DL159" i="5"/>
  <c r="CW126" i="5"/>
  <c r="DB83" i="5"/>
  <c r="BX51" i="1"/>
  <c r="DD22" i="17"/>
  <c r="CG29" i="5"/>
  <c r="DM20" i="17"/>
  <c r="CG41" i="5"/>
  <c r="AW93" i="5"/>
  <c r="CG168" i="17"/>
  <c r="AY115" i="5"/>
  <c r="T47" i="5"/>
  <c r="CD61" i="5"/>
  <c r="CK187" i="5"/>
  <c r="DJ39" i="17"/>
  <c r="BI34" i="17"/>
  <c r="AY198" i="5"/>
  <c r="DE59" i="5"/>
  <c r="BB98" i="5"/>
  <c r="DL109" i="5"/>
  <c r="DC16" i="18"/>
  <c r="BL187" i="5"/>
  <c r="BE184" i="17"/>
  <c r="CF153" i="5"/>
  <c r="BL84" i="5"/>
  <c r="O19" i="5"/>
  <c r="S10" i="17"/>
  <c r="AY40" i="5"/>
  <c r="AY151" i="5"/>
  <c r="S87" i="5"/>
  <c r="AR46" i="18"/>
  <c r="BA36" i="18"/>
  <c r="X56" i="18"/>
  <c r="BM113" i="5"/>
  <c r="AP20" i="17"/>
  <c r="AK198" i="5"/>
  <c r="AP11" i="18"/>
  <c r="BY121" i="5"/>
  <c r="CF29" i="18"/>
  <c r="AS170" i="5"/>
  <c r="AR21" i="17"/>
  <c r="AR32" i="17"/>
  <c r="CC54" i="5"/>
  <c r="AY44" i="18"/>
  <c r="AQ60" i="5"/>
  <c r="BZ43" i="5"/>
  <c r="BP62" i="1"/>
  <c r="DI14" i="18"/>
  <c r="BA14" i="17"/>
  <c r="W29" i="17"/>
  <c r="BM99" i="5"/>
  <c r="O40" i="5"/>
  <c r="BN53" i="18"/>
  <c r="CK123" i="5"/>
  <c r="AX79" i="5"/>
  <c r="CN34" i="18"/>
  <c r="CO42" i="18"/>
  <c r="DA41" i="18"/>
  <c r="BF163" i="5"/>
  <c r="CP12" i="5"/>
  <c r="CI8" i="5"/>
  <c r="DO22" i="18"/>
  <c r="BY80" i="1"/>
  <c r="AE25" i="18"/>
  <c r="T120" i="5"/>
  <c r="Z15" i="5"/>
  <c r="P15" i="18"/>
  <c r="AW124" i="5"/>
  <c r="BY24" i="18"/>
  <c r="DI68" i="5"/>
  <c r="CO122" i="5"/>
  <c r="BW81" i="5"/>
  <c r="AN127" i="5"/>
  <c r="BK84" i="5"/>
  <c r="CP27" i="18"/>
  <c r="BU35" i="5"/>
  <c r="BG32" i="18"/>
  <c r="CM23" i="18"/>
  <c r="V87" i="5"/>
  <c r="O66" i="5"/>
  <c r="DD77" i="5"/>
  <c r="AB9" i="5"/>
  <c r="CU26" i="18"/>
  <c r="BY51" i="18"/>
  <c r="BX71" i="1"/>
  <c r="AB30" i="1"/>
  <c r="CC101" i="5"/>
  <c r="BQ31" i="18"/>
  <c r="CU25" i="5"/>
  <c r="V39" i="17"/>
  <c r="V151" i="17"/>
  <c r="DO34" i="5"/>
  <c r="CC124" i="5"/>
  <c r="L48" i="5"/>
  <c r="AU19" i="5"/>
  <c r="BY20" i="17"/>
  <c r="CB51" i="1"/>
  <c r="AW63" i="5"/>
  <c r="BP9" i="17"/>
  <c r="AW17" i="5"/>
  <c r="BM114" i="5"/>
  <c r="CD50" i="5"/>
  <c r="Q152" i="5"/>
  <c r="BF93" i="5"/>
  <c r="BQ14" i="18"/>
  <c r="AG80" i="5"/>
  <c r="AZ95" i="5"/>
  <c r="N28" i="18"/>
  <c r="BR35" i="18"/>
  <c r="DD32" i="5"/>
  <c r="AV11" i="5"/>
  <c r="CX86" i="5"/>
  <c r="AY9" i="18"/>
  <c r="AK85" i="5"/>
  <c r="AD18" i="18"/>
  <c r="AY42" i="5"/>
  <c r="CI103" i="5"/>
  <c r="AA13" i="5"/>
  <c r="BK8" i="18"/>
  <c r="DH54" i="18"/>
  <c r="CH21" i="18"/>
  <c r="AN171" i="5"/>
  <c r="BY98" i="5"/>
  <c r="AB21" i="5"/>
  <c r="CL30" i="18"/>
  <c r="BK92" i="5"/>
  <c r="CX37" i="5"/>
  <c r="BV99" i="1"/>
  <c r="AG21" i="5"/>
  <c r="BS22" i="1"/>
  <c r="CP10" i="18"/>
  <c r="BN122" i="5"/>
  <c r="DL18" i="5"/>
  <c r="W19" i="17"/>
  <c r="AE40" i="1"/>
  <c r="Q101" i="1"/>
  <c r="CO65" i="5"/>
  <c r="AE15" i="17"/>
  <c r="DL16" i="5"/>
  <c r="BH69" i="1"/>
  <c r="BI60" i="1"/>
  <c r="AZ23" i="1"/>
  <c r="CE34" i="17"/>
  <c r="CJ36" i="18"/>
  <c r="BN57" i="5"/>
  <c r="AC35" i="1"/>
  <c r="DD19" i="18"/>
  <c r="AW48" i="5"/>
  <c r="CC43" i="5"/>
  <c r="AJ17" i="5"/>
  <c r="R38" i="18"/>
  <c r="BO41" i="18"/>
  <c r="CJ74" i="5"/>
  <c r="DI15" i="1"/>
  <c r="Q32" i="5"/>
  <c r="AM35" i="17"/>
  <c r="Z46" i="5"/>
  <c r="DM77" i="5"/>
  <c r="CM39" i="5"/>
  <c r="BP50" i="18"/>
  <c r="BV71" i="5"/>
  <c r="CT20" i="18"/>
  <c r="AB97" i="5"/>
  <c r="BL20" i="17"/>
  <c r="AA69" i="5"/>
  <c r="CY125" i="5"/>
  <c r="AB16" i="5"/>
  <c r="AH18" i="18"/>
  <c r="AD18" i="5"/>
  <c r="O112" i="5"/>
  <c r="BQ46" i="5"/>
  <c r="AD44" i="5"/>
  <c r="DF38" i="5"/>
  <c r="AI13" i="18"/>
  <c r="CW35" i="1"/>
  <c r="BH44" i="5"/>
  <c r="CM26" i="5"/>
  <c r="DG8" i="17"/>
  <c r="CK16" i="5"/>
  <c r="AP42" i="5"/>
  <c r="L24" i="18"/>
  <c r="AR39" i="5"/>
  <c r="AZ26" i="5"/>
  <c r="BB36" i="18"/>
  <c r="BO39" i="17"/>
  <c r="CM109" i="5"/>
  <c r="BO39" i="18"/>
  <c r="Z103" i="5"/>
  <c r="L74" i="1"/>
  <c r="AM97" i="1"/>
  <c r="N39" i="1"/>
  <c r="AM8" i="18"/>
  <c r="X24" i="1"/>
  <c r="AJ51" i="5"/>
  <c r="BU20" i="5"/>
  <c r="AK58" i="1"/>
  <c r="DF95" i="5"/>
  <c r="BJ40" i="18"/>
  <c r="CI100" i="5"/>
  <c r="CD54" i="5"/>
  <c r="V9" i="5"/>
  <c r="CZ42" i="5"/>
  <c r="BU56" i="5"/>
  <c r="BC33" i="5"/>
  <c r="P93" i="5"/>
  <c r="DI51" i="18"/>
  <c r="BH27" i="18"/>
  <c r="AB109" i="5"/>
  <c r="CK16" i="18"/>
  <c r="BP82" i="1"/>
  <c r="L27" i="1"/>
  <c r="CM27" i="18"/>
  <c r="BY44" i="18"/>
  <c r="AL96" i="5"/>
  <c r="CJ43" i="18"/>
  <c r="CB187" i="5"/>
  <c r="DN24" i="18"/>
  <c r="BG9" i="18"/>
  <c r="O26" i="18"/>
  <c r="CL55" i="18"/>
  <c r="DA85" i="5"/>
  <c r="DM52" i="5"/>
  <c r="Q16" i="5"/>
  <c r="CC38" i="17"/>
  <c r="CG33" i="18"/>
  <c r="AU83" i="1"/>
  <c r="BH14" i="17"/>
  <c r="DC73" i="5"/>
  <c r="M9" i="17"/>
  <c r="AX18" i="5"/>
  <c r="BO20" i="5"/>
  <c r="DA119" i="5"/>
  <c r="AZ102" i="5"/>
  <c r="V26" i="5"/>
  <c r="DM53" i="5"/>
  <c r="BX89" i="1"/>
  <c r="AY64" i="1"/>
  <c r="AR23" i="17"/>
  <c r="AH65" i="1"/>
  <c r="U16" i="1"/>
  <c r="DI23" i="5"/>
  <c r="BP193" i="5"/>
  <c r="CN156" i="5"/>
  <c r="CS30" i="18"/>
  <c r="DM32" i="5"/>
  <c r="BM64" i="5"/>
  <c r="BS13" i="5"/>
  <c r="DC123" i="5"/>
  <c r="CP110" i="5"/>
  <c r="DI18" i="17"/>
  <c r="CJ37" i="18"/>
  <c r="CP92" i="1"/>
  <c r="AQ97" i="5"/>
  <c r="AI41" i="18"/>
  <c r="AX115" i="5"/>
  <c r="BA27" i="1"/>
  <c r="BZ90" i="1"/>
  <c r="R12" i="1"/>
  <c r="CM29" i="17"/>
  <c r="CI14" i="18"/>
  <c r="AK167" i="5"/>
  <c r="DL66" i="1"/>
  <c r="CY83" i="5"/>
  <c r="T33" i="5"/>
  <c r="CV89" i="1"/>
  <c r="AY72" i="5"/>
  <c r="AC93" i="5"/>
  <c r="DK70" i="1"/>
  <c r="BQ30" i="17"/>
  <c r="BM24" i="18"/>
  <c r="CP8" i="17"/>
  <c r="DO87" i="5"/>
  <c r="BS163" i="5"/>
  <c r="DL51" i="5"/>
  <c r="P31" i="17"/>
  <c r="CF14" i="5"/>
  <c r="AC15" i="1"/>
  <c r="CP58" i="1"/>
  <c r="BO16" i="18"/>
  <c r="AR17" i="5"/>
  <c r="U41" i="5"/>
  <c r="BQ32" i="5"/>
  <c r="BH70" i="1"/>
  <c r="CS43" i="5"/>
  <c r="CV113" i="5"/>
  <c r="AJ56" i="5"/>
  <c r="BM102" i="5"/>
  <c r="CI66" i="1"/>
  <c r="CU53" i="18"/>
  <c r="S43" i="18"/>
  <c r="CG13" i="18"/>
  <c r="DN50" i="18"/>
  <c r="M65" i="5"/>
  <c r="AW166" i="5"/>
  <c r="CH14" i="5"/>
  <c r="CI25" i="18"/>
  <c r="BX48" i="18"/>
  <c r="DG103" i="5"/>
  <c r="Y53" i="5"/>
  <c r="AM64" i="5"/>
  <c r="AV25" i="5"/>
  <c r="CY51" i="18"/>
  <c r="AX53" i="18"/>
  <c r="BW124" i="5"/>
  <c r="BN64" i="1"/>
  <c r="CR21" i="17"/>
  <c r="BJ92" i="1"/>
  <c r="DL41" i="1"/>
  <c r="CE8" i="18"/>
  <c r="BP34" i="5"/>
  <c r="L40" i="5"/>
  <c r="AJ68" i="5"/>
  <c r="Z158" i="5"/>
  <c r="AY196" i="17"/>
  <c r="BA26" i="18"/>
  <c r="BO50" i="18"/>
  <c r="CP28" i="18"/>
  <c r="BJ75" i="1"/>
  <c r="W48" i="18"/>
  <c r="BK86" i="1"/>
  <c r="CR58" i="5"/>
  <c r="BZ33" i="1"/>
  <c r="DN167" i="5"/>
  <c r="CS35" i="17"/>
  <c r="AP25" i="17"/>
  <c r="AS115" i="5"/>
  <c r="AK48" i="18"/>
  <c r="DN160" i="1"/>
  <c r="BA91" i="5"/>
  <c r="BI101" i="5"/>
  <c r="AT114" i="5"/>
  <c r="CL35" i="18"/>
  <c r="CL31" i="5"/>
  <c r="DH48" i="5"/>
  <c r="AD36" i="18"/>
  <c r="BH21" i="5"/>
  <c r="M35" i="17"/>
  <c r="BR97" i="5"/>
  <c r="BL24" i="5"/>
  <c r="AQ67" i="5"/>
  <c r="BU125" i="5"/>
  <c r="N95" i="5"/>
  <c r="CM21" i="5"/>
  <c r="L155" i="5"/>
  <c r="BM23" i="5"/>
  <c r="CO36" i="18"/>
  <c r="CL50" i="5"/>
  <c r="BA52" i="18"/>
  <c r="CX29" i="17"/>
  <c r="CA51" i="1"/>
  <c r="T49" i="18"/>
  <c r="V86" i="5"/>
  <c r="BZ49" i="1"/>
  <c r="DM11" i="5"/>
  <c r="O109" i="5"/>
  <c r="N35" i="18"/>
  <c r="BE31" i="1"/>
  <c r="AO98" i="5"/>
  <c r="DC72" i="5"/>
  <c r="AJ72" i="5"/>
  <c r="AN82" i="5"/>
  <c r="DE112" i="5"/>
  <c r="CC95" i="5"/>
  <c r="CJ91" i="5"/>
  <c r="P45" i="5"/>
  <c r="CL15" i="18"/>
  <c r="AR35" i="17"/>
  <c r="CS96" i="1"/>
  <c r="BN26" i="5"/>
  <c r="BD104" i="5"/>
  <c r="BA124" i="5"/>
  <c r="AZ23" i="5"/>
  <c r="DH34" i="18"/>
  <c r="L32" i="5"/>
  <c r="AX40" i="18"/>
  <c r="BX19" i="17"/>
  <c r="CF43" i="5"/>
  <c r="BY82" i="1"/>
  <c r="BD10" i="5"/>
  <c r="DH58" i="1"/>
  <c r="CZ20" i="18"/>
  <c r="CW39" i="5"/>
  <c r="Q23" i="5"/>
  <c r="R50" i="18"/>
  <c r="DK33" i="5"/>
  <c r="BL27" i="17"/>
  <c r="T46" i="18"/>
  <c r="CE99" i="5"/>
  <c r="DK64" i="5"/>
  <c r="BN99" i="5"/>
  <c r="O32" i="18"/>
  <c r="BB157" i="1"/>
  <c r="CY34" i="5"/>
  <c r="CC39" i="18"/>
  <c r="AU45" i="1"/>
  <c r="AX88" i="1"/>
  <c r="R95" i="1"/>
  <c r="CQ15" i="1"/>
  <c r="CO28" i="18"/>
  <c r="BK79" i="5"/>
  <c r="AE10" i="18"/>
  <c r="BL117" i="5"/>
  <c r="DK25" i="1"/>
  <c r="CY50" i="18"/>
  <c r="CE17" i="17"/>
  <c r="CE108" i="5"/>
  <c r="AL164" i="5"/>
  <c r="BP19" i="5"/>
  <c r="DM32" i="1"/>
  <c r="AF101" i="5"/>
  <c r="BN25" i="1"/>
  <c r="DG18" i="18"/>
  <c r="AN80" i="1"/>
  <c r="DG67" i="1"/>
  <c r="AI78" i="5"/>
  <c r="X25" i="17"/>
  <c r="BW64" i="5"/>
  <c r="U56" i="18"/>
  <c r="BC44" i="5"/>
  <c r="BQ67" i="5"/>
  <c r="CX51" i="5"/>
  <c r="BL110" i="5"/>
  <c r="AC26" i="5"/>
  <c r="N47" i="18"/>
  <c r="BB13" i="5"/>
  <c r="AA11" i="1"/>
  <c r="BS47" i="18"/>
  <c r="BI82" i="5"/>
  <c r="CL43" i="5"/>
  <c r="BS38" i="5"/>
  <c r="AH74" i="5"/>
  <c r="AT16" i="17"/>
  <c r="N16" i="18"/>
  <c r="DK53" i="5"/>
  <c r="CM25" i="5"/>
  <c r="AL152" i="5"/>
  <c r="BD187" i="5"/>
  <c r="DO16" i="5"/>
  <c r="DF33" i="18"/>
  <c r="AS69" i="5"/>
  <c r="CS19" i="17"/>
  <c r="CE126" i="5"/>
  <c r="BT37" i="18"/>
  <c r="BF33" i="17"/>
  <c r="Z43" i="18"/>
  <c r="CI76" i="5"/>
  <c r="BD151" i="5"/>
  <c r="AD84" i="5"/>
  <c r="V25" i="18"/>
  <c r="DO105" i="5"/>
  <c r="Z13" i="18"/>
  <c r="CP74" i="5"/>
  <c r="AO44" i="18"/>
  <c r="DB70" i="5"/>
  <c r="CW18" i="18"/>
  <c r="AT36" i="5"/>
  <c r="N20" i="5"/>
  <c r="DF73" i="5"/>
  <c r="CR17" i="18"/>
  <c r="DI96" i="1"/>
  <c r="CB182" i="17"/>
  <c r="CS22" i="17"/>
  <c r="DI166" i="5"/>
  <c r="CM50" i="5"/>
  <c r="DG25" i="18"/>
  <c r="BN52" i="5"/>
  <c r="BD112" i="5"/>
  <c r="M14" i="18"/>
  <c r="CL90" i="5"/>
  <c r="AR85" i="1"/>
  <c r="BG46" i="1"/>
  <c r="DL59" i="1"/>
  <c r="BA30" i="18"/>
  <c r="DI78" i="1"/>
  <c r="AO15" i="17"/>
  <c r="AI58" i="1"/>
  <c r="CT103" i="5"/>
  <c r="BW76" i="5"/>
  <c r="AA14" i="17"/>
  <c r="DG38" i="18"/>
  <c r="U99" i="1"/>
  <c r="CS35" i="18"/>
  <c r="S55" i="1"/>
  <c r="DB88" i="1"/>
  <c r="BC20" i="5"/>
  <c r="CA104" i="1"/>
  <c r="BV9" i="17"/>
  <c r="CS34" i="17"/>
  <c r="AG103" i="5"/>
  <c r="DG34" i="18"/>
  <c r="CW39" i="18"/>
  <c r="L21" i="5"/>
  <c r="DJ37" i="18"/>
  <c r="AJ14" i="5"/>
  <c r="BP10" i="5"/>
  <c r="CX49" i="18"/>
  <c r="N41" i="1"/>
  <c r="BL21" i="18"/>
  <c r="CT36" i="5"/>
  <c r="CJ13" i="18"/>
  <c r="AR173" i="5"/>
  <c r="CP125" i="5"/>
  <c r="AD50" i="5"/>
  <c r="BR34" i="17"/>
  <c r="BI116" i="5"/>
  <c r="CM101" i="5"/>
  <c r="V48" i="18"/>
  <c r="Q81" i="1"/>
  <c r="W26" i="17"/>
  <c r="CO11" i="1"/>
  <c r="BN37" i="5"/>
  <c r="U166" i="5"/>
  <c r="CU30" i="18"/>
  <c r="DL42" i="18"/>
  <c r="CY46" i="18"/>
  <c r="T55" i="5"/>
  <c r="BE55" i="18"/>
  <c r="DD152" i="5"/>
  <c r="AO115" i="5"/>
  <c r="CE122" i="5"/>
  <c r="AG18" i="17"/>
  <c r="AT56" i="1"/>
  <c r="BN35" i="17"/>
  <c r="AT39" i="18"/>
  <c r="CD63" i="5"/>
  <c r="AF164" i="5"/>
  <c r="S151" i="5"/>
  <c r="BV111" i="5"/>
  <c r="AJ59" i="5"/>
  <c r="DH175" i="5"/>
  <c r="BQ83" i="5"/>
  <c r="BG70" i="5"/>
  <c r="DA14" i="5"/>
  <c r="CD53" i="18"/>
  <c r="BV32" i="18"/>
  <c r="CE67" i="1"/>
  <c r="BL45" i="5"/>
  <c r="DH35" i="17"/>
  <c r="AH33" i="17"/>
  <c r="Z91" i="5"/>
  <c r="AE40" i="5"/>
  <c r="S51" i="5"/>
  <c r="Y109" i="5"/>
  <c r="AO94" i="5"/>
  <c r="DD114" i="5"/>
  <c r="O44" i="5"/>
  <c r="AS77" i="5"/>
  <c r="W93" i="1"/>
  <c r="BK110" i="5"/>
  <c r="BO193" i="5"/>
  <c r="AZ26" i="18"/>
  <c r="CU17" i="18"/>
  <c r="AQ41" i="5"/>
  <c r="DN10" i="17"/>
  <c r="CE49" i="5"/>
  <c r="AA89" i="1"/>
  <c r="CV26" i="1"/>
  <c r="AE120" i="5"/>
  <c r="CF114" i="5"/>
  <c r="AI118" i="5"/>
  <c r="BS29" i="5"/>
  <c r="CO9" i="18"/>
  <c r="AT81" i="5"/>
  <c r="DI29" i="18"/>
  <c r="Q12" i="5"/>
  <c r="AW47" i="5"/>
  <c r="BI36" i="17"/>
  <c r="BN51" i="1"/>
  <c r="CQ32" i="18"/>
  <c r="BZ76" i="5"/>
  <c r="CJ15" i="17"/>
  <c r="BY54" i="1"/>
  <c r="CN22" i="18"/>
  <c r="AU40" i="5"/>
  <c r="DF51" i="18"/>
  <c r="R37" i="5"/>
  <c r="AC33" i="1"/>
  <c r="AF20" i="5"/>
  <c r="CH93" i="5"/>
  <c r="BJ53" i="18"/>
  <c r="BH46" i="18"/>
  <c r="M27" i="18"/>
  <c r="AD33" i="17"/>
  <c r="AC27" i="17"/>
  <c r="CH24" i="5"/>
  <c r="AX124" i="5"/>
  <c r="CH43" i="5"/>
  <c r="AU31" i="18"/>
  <c r="BA9" i="5"/>
  <c r="L60" i="5"/>
  <c r="BC53" i="18"/>
  <c r="AG63" i="1"/>
  <c r="BJ115" i="5"/>
  <c r="DA29" i="17"/>
  <c r="BB39" i="5"/>
  <c r="CK28" i="18"/>
  <c r="CB15" i="1"/>
  <c r="BA45" i="1"/>
  <c r="DM12" i="17"/>
  <c r="W41" i="1"/>
  <c r="Y77" i="1"/>
  <c r="W12" i="5"/>
  <c r="CA19" i="17"/>
  <c r="DB38" i="1"/>
  <c r="DD63" i="5"/>
  <c r="DH93" i="1"/>
  <c r="P103" i="5"/>
  <c r="CV51" i="5"/>
  <c r="DL28" i="17"/>
  <c r="DI90" i="1"/>
  <c r="AV20" i="1"/>
  <c r="BB73" i="1"/>
  <c r="M14" i="1"/>
  <c r="DH8" i="17"/>
  <c r="BS22" i="5"/>
  <c r="DE70" i="5"/>
  <c r="AY19" i="18"/>
  <c r="AR36" i="1"/>
  <c r="AD46" i="5"/>
  <c r="AQ102" i="5"/>
  <c r="AA21" i="5"/>
  <c r="CM69" i="5"/>
  <c r="AT16" i="18"/>
  <c r="CL16" i="5"/>
  <c r="AY35" i="17"/>
  <c r="DO32" i="18"/>
  <c r="DB60" i="1"/>
  <c r="Z93" i="5"/>
  <c r="CC14" i="18"/>
  <c r="CI157" i="5"/>
  <c r="CX82" i="5"/>
  <c r="BR56" i="18"/>
  <c r="DD25" i="18"/>
  <c r="AS43" i="18"/>
  <c r="BC116" i="5"/>
  <c r="BP32" i="5"/>
  <c r="BR11" i="1"/>
  <c r="BL67" i="1"/>
  <c r="CE68" i="1"/>
  <c r="DE52" i="18"/>
  <c r="CA57" i="5"/>
  <c r="AV52" i="18"/>
  <c r="AD196" i="17"/>
  <c r="CI161" i="5"/>
  <c r="DC35" i="5"/>
  <c r="CI116" i="5"/>
  <c r="CS9" i="18"/>
  <c r="CB75" i="5"/>
  <c r="Q30" i="17"/>
  <c r="DC151" i="5"/>
  <c r="U83" i="5"/>
  <c r="BD29" i="5"/>
  <c r="CD12" i="18"/>
  <c r="CR53" i="18"/>
  <c r="R26" i="18"/>
  <c r="AD166" i="5"/>
  <c r="CS17" i="5"/>
  <c r="AO14" i="5"/>
  <c r="CD151" i="5"/>
  <c r="AM38" i="5"/>
  <c r="DC126" i="5"/>
  <c r="CQ122" i="5"/>
  <c r="DK48" i="18"/>
  <c r="BQ18" i="17"/>
  <c r="L31" i="17"/>
  <c r="BK100" i="5"/>
  <c r="DD17" i="1"/>
  <c r="X17" i="17"/>
  <c r="AU28" i="17"/>
  <c r="CI88" i="5"/>
  <c r="N24" i="18"/>
  <c r="BN83" i="5"/>
  <c r="S63" i="5"/>
  <c r="AM56" i="5"/>
  <c r="AU116" i="5"/>
  <c r="CH92" i="1"/>
  <c r="CM17" i="5"/>
  <c r="DJ11" i="17"/>
  <c r="AW36" i="18"/>
  <c r="BT84" i="1"/>
  <c r="N8" i="18"/>
  <c r="AO59" i="5"/>
  <c r="CP55" i="1"/>
  <c r="CM11" i="17"/>
  <c r="DK35" i="18"/>
  <c r="AI167" i="5"/>
  <c r="L33" i="18"/>
  <c r="BY56" i="5"/>
  <c r="BW35" i="5"/>
  <c r="Z34" i="17"/>
  <c r="BF37" i="18"/>
  <c r="CV20" i="5"/>
  <c r="CU17" i="5"/>
  <c r="CU44" i="18"/>
  <c r="CL73" i="1"/>
  <c r="BT22" i="17"/>
  <c r="AC86" i="1"/>
  <c r="AZ47" i="5"/>
  <c r="CF69" i="1"/>
  <c r="BQ114" i="5"/>
  <c r="BA55" i="5"/>
  <c r="CG191" i="5"/>
  <c r="CQ158" i="5"/>
  <c r="CI23" i="18"/>
  <c r="CI21" i="5"/>
  <c r="BY22" i="17"/>
  <c r="BH55" i="18"/>
  <c r="AD67" i="5"/>
  <c r="M34" i="18"/>
  <c r="AN87" i="5"/>
  <c r="AD70" i="5"/>
  <c r="BI33" i="18"/>
  <c r="DF37" i="1"/>
  <c r="U85" i="5"/>
  <c r="AO35" i="17"/>
  <c r="BM63" i="1"/>
  <c r="AD126" i="5"/>
  <c r="AG15" i="17"/>
  <c r="BX61" i="5"/>
  <c r="DO28" i="1"/>
  <c r="DC60" i="5"/>
  <c r="DF49" i="18"/>
  <c r="CW36" i="1"/>
  <c r="CP58" i="5"/>
  <c r="CS22" i="1"/>
  <c r="BV100" i="1"/>
  <c r="CT22" i="1"/>
  <c r="DO38" i="5"/>
  <c r="BV34" i="17"/>
  <c r="DB30" i="17"/>
  <c r="BK86" i="5"/>
  <c r="AS23" i="17"/>
  <c r="CO48" i="18"/>
  <c r="DN158" i="17"/>
  <c r="CI43" i="18"/>
  <c r="BT15" i="5"/>
  <c r="DB52" i="1"/>
  <c r="CW151" i="5"/>
  <c r="CA32" i="17"/>
  <c r="BM67" i="5"/>
  <c r="CB33" i="5"/>
  <c r="BS33" i="5"/>
  <c r="CR28" i="18"/>
  <c r="AL19" i="17"/>
  <c r="AI111" i="5"/>
  <c r="AT9" i="5"/>
  <c r="CR46" i="18"/>
  <c r="DE35" i="17"/>
  <c r="DG22" i="18"/>
  <c r="BF50" i="18"/>
  <c r="CP73" i="5"/>
  <c r="BC163" i="5"/>
  <c r="Z28" i="18"/>
  <c r="DL43" i="1"/>
  <c r="DK69" i="5"/>
  <c r="Q65" i="5"/>
  <c r="CW199" i="5"/>
  <c r="BE10" i="5"/>
  <c r="BS166" i="17"/>
  <c r="T40" i="17"/>
  <c r="DC31" i="5"/>
  <c r="CB19" i="17"/>
  <c r="CE24" i="18"/>
  <c r="BH49" i="5"/>
  <c r="AN73" i="5"/>
  <c r="AJ17" i="1"/>
  <c r="AG92" i="5"/>
  <c r="AW102" i="5"/>
  <c r="DD24" i="18"/>
  <c r="BR18" i="18"/>
  <c r="AM65" i="5"/>
  <c r="AR170" i="5"/>
  <c r="BI70" i="5"/>
  <c r="AL42" i="18"/>
  <c r="BE46" i="18"/>
  <c r="AS31" i="18"/>
  <c r="N13" i="17"/>
  <c r="AI19" i="1"/>
  <c r="AB112" i="5"/>
  <c r="AD49" i="18"/>
  <c r="CX10" i="5"/>
  <c r="DA49" i="1"/>
  <c r="BF119" i="5"/>
  <c r="BM164" i="5"/>
  <c r="W34" i="18"/>
  <c r="Q56" i="18"/>
  <c r="DD78" i="5"/>
  <c r="P85" i="5"/>
  <c r="CY107" i="5"/>
  <c r="AG82" i="5"/>
  <c r="W83" i="5"/>
  <c r="Q100" i="1"/>
  <c r="DC51" i="5"/>
  <c r="CB10" i="17"/>
  <c r="CQ113" i="5"/>
  <c r="R89" i="5"/>
  <c r="BY19" i="18"/>
  <c r="AZ38" i="18"/>
  <c r="DB22" i="17"/>
  <c r="BB22" i="18"/>
  <c r="AM109" i="5"/>
  <c r="DJ52" i="5"/>
  <c r="BW157" i="5"/>
  <c r="BY46" i="18"/>
  <c r="CI79" i="5"/>
  <c r="BG34" i="17"/>
  <c r="AR28" i="18"/>
  <c r="DN103" i="5"/>
  <c r="CH101" i="5"/>
  <c r="CH22" i="18"/>
  <c r="DG48" i="5"/>
  <c r="BV44" i="18"/>
  <c r="CK34" i="5"/>
  <c r="CN76" i="5"/>
  <c r="Y28" i="18"/>
  <c r="DN119" i="5"/>
  <c r="AZ27" i="5"/>
  <c r="CD56" i="5"/>
  <c r="Q97" i="5"/>
  <c r="BT33" i="18"/>
  <c r="BE66" i="5"/>
  <c r="BL19" i="18"/>
  <c r="CI105" i="1"/>
  <c r="BK20" i="17"/>
  <c r="CA13" i="18"/>
  <c r="BN28" i="1"/>
  <c r="DD38" i="18"/>
  <c r="CE29" i="1"/>
  <c r="AE19" i="18"/>
  <c r="CL9" i="5"/>
  <c r="CS11" i="1"/>
  <c r="BG53" i="1"/>
  <c r="R65" i="1"/>
  <c r="AS70" i="5"/>
  <c r="BE47" i="18"/>
  <c r="AG57" i="1"/>
  <c r="AW28" i="17"/>
  <c r="CH11" i="5"/>
  <c r="AI30" i="18"/>
  <c r="CD44" i="1"/>
  <c r="AB55" i="5"/>
  <c r="S103" i="1"/>
  <c r="AT26" i="18"/>
  <c r="DJ34" i="1"/>
  <c r="CM31" i="1"/>
  <c r="BP12" i="17"/>
  <c r="BW29" i="17"/>
  <c r="AR13" i="18"/>
  <c r="CF47" i="18"/>
  <c r="CQ39" i="1"/>
  <c r="AG107" i="5"/>
  <c r="AA78" i="1"/>
  <c r="BT20" i="17"/>
  <c r="BW45" i="18"/>
  <c r="N46" i="18"/>
  <c r="CU13" i="5"/>
  <c r="CW16" i="18"/>
  <c r="CM35" i="17"/>
  <c r="AI11" i="1"/>
  <c r="CI25" i="17"/>
  <c r="BF45" i="5"/>
  <c r="BS79" i="5"/>
  <c r="BJ23" i="18"/>
  <c r="DL180" i="5"/>
  <c r="CN112" i="5"/>
  <c r="CG22" i="5"/>
  <c r="AS100" i="5"/>
  <c r="X83" i="5"/>
  <c r="DL64" i="5"/>
  <c r="AC69" i="5"/>
  <c r="Y13" i="5"/>
  <c r="AI38" i="18"/>
  <c r="AM34" i="18"/>
  <c r="CG47" i="18"/>
  <c r="DC196" i="17"/>
  <c r="CK59" i="5"/>
  <c r="CT108" i="5"/>
  <c r="X118" i="5"/>
  <c r="BG17" i="18"/>
  <c r="CX84" i="5"/>
  <c r="BB15" i="18"/>
  <c r="BY87" i="5"/>
  <c r="BW51" i="5"/>
  <c r="CA118" i="5"/>
  <c r="BB101" i="5"/>
  <c r="AX55" i="5"/>
  <c r="CA8" i="17"/>
  <c r="DE21" i="5"/>
  <c r="BQ13" i="18"/>
  <c r="AK80" i="5"/>
  <c r="U45" i="5"/>
  <c r="X115" i="5"/>
  <c r="BV86" i="5"/>
  <c r="BL122" i="5"/>
  <c r="CE50" i="18"/>
  <c r="CA99" i="5"/>
  <c r="AZ41" i="5"/>
  <c r="CB55" i="5"/>
  <c r="AO33" i="1"/>
  <c r="CT30" i="17"/>
  <c r="AQ36" i="17"/>
  <c r="CR79" i="5"/>
  <c r="CD14" i="17"/>
  <c r="AE49" i="18"/>
  <c r="CP28" i="17"/>
  <c r="BR67" i="5"/>
  <c r="AT41" i="18"/>
  <c r="DM84" i="5"/>
  <c r="CT48" i="18"/>
  <c r="DJ53" i="5"/>
  <c r="AU74" i="5"/>
  <c r="R17" i="17"/>
  <c r="AJ32" i="18"/>
  <c r="BN12" i="5"/>
  <c r="DE22" i="18"/>
  <c r="L97" i="5"/>
  <c r="AA20" i="18"/>
  <c r="CK82" i="5"/>
  <c r="CV68" i="1"/>
  <c r="CA102" i="1"/>
  <c r="BP12" i="18"/>
  <c r="AU92" i="1"/>
  <c r="AB30" i="17"/>
  <c r="U45" i="18"/>
  <c r="CE43" i="18"/>
  <c r="BA89" i="5"/>
  <c r="AP20" i="18"/>
  <c r="BV103" i="5"/>
  <c r="BG117" i="5"/>
  <c r="DE121" i="5"/>
  <c r="BF105" i="1"/>
  <c r="DE115" i="5"/>
  <c r="R22" i="5"/>
  <c r="BP15" i="17"/>
  <c r="N16" i="17"/>
  <c r="CQ126" i="5"/>
  <c r="AA117" i="5"/>
  <c r="CN18" i="5"/>
  <c r="AJ26" i="17"/>
  <c r="AP118" i="5"/>
  <c r="T59" i="5"/>
  <c r="N88" i="5"/>
  <c r="AU11" i="5"/>
  <c r="BU29" i="18"/>
  <c r="DC11" i="5"/>
  <c r="AM25" i="1"/>
  <c r="AS21" i="1"/>
  <c r="BF16" i="5"/>
  <c r="BO73" i="1"/>
  <c r="CE53" i="5"/>
  <c r="AB69" i="5"/>
  <c r="BY79" i="1"/>
  <c r="AB45" i="5"/>
  <c r="AI9" i="18"/>
  <c r="V49" i="5"/>
  <c r="DF31" i="17"/>
  <c r="DA192" i="5"/>
  <c r="CU196" i="5"/>
  <c r="DE105" i="5"/>
  <c r="CN126" i="5"/>
  <c r="AC80" i="1"/>
  <c r="AZ45" i="18"/>
  <c r="CH94" i="5"/>
  <c r="CK51" i="5"/>
  <c r="CP48" i="18"/>
  <c r="BO53" i="5"/>
  <c r="CT153" i="5"/>
  <c r="BX44" i="18"/>
  <c r="CB86" i="5"/>
  <c r="CA51" i="18"/>
  <c r="CG111" i="5"/>
  <c r="BA165" i="5"/>
  <c r="DB93" i="5"/>
  <c r="BB48" i="18"/>
  <c r="AS23" i="5"/>
  <c r="CA160" i="5"/>
  <c r="CW89" i="5"/>
  <c r="DE173" i="5"/>
  <c r="AL84" i="5"/>
  <c r="AV187" i="17"/>
  <c r="BL37" i="5"/>
  <c r="CO35" i="18"/>
  <c r="CL52" i="18"/>
  <c r="R113" i="5"/>
  <c r="BU40" i="5"/>
  <c r="CP46" i="18"/>
  <c r="BD64" i="5"/>
  <c r="CZ31" i="5"/>
  <c r="CT20" i="17"/>
  <c r="CN29" i="5"/>
  <c r="CG126" i="5"/>
  <c r="AC50" i="5"/>
  <c r="CM127" i="5"/>
  <c r="BB124" i="5"/>
  <c r="P10" i="18"/>
  <c r="DF86" i="5"/>
  <c r="DJ193" i="1"/>
  <c r="BE28" i="5"/>
  <c r="BX191" i="17"/>
  <c r="BT180" i="1"/>
  <c r="S163" i="5"/>
  <c r="AN103" i="5"/>
  <c r="CC22" i="1"/>
  <c r="AW31" i="5"/>
  <c r="BC115" i="5"/>
  <c r="CT69" i="5"/>
  <c r="BG28" i="18"/>
  <c r="CK53" i="1"/>
  <c r="AI34" i="18"/>
  <c r="CD14" i="18"/>
  <c r="U26" i="1"/>
  <c r="AT127" i="5"/>
  <c r="AT48" i="5"/>
  <c r="CL23" i="5"/>
  <c r="BC69" i="5"/>
  <c r="BZ68" i="5"/>
  <c r="BP76" i="5"/>
  <c r="BN21" i="1"/>
  <c r="Q50" i="18"/>
  <c r="AD181" i="17"/>
  <c r="DF39" i="18"/>
  <c r="AG114" i="5"/>
  <c r="BS114" i="5"/>
  <c r="CE41" i="1"/>
  <c r="AK13" i="18"/>
  <c r="BI128" i="5"/>
  <c r="AZ30" i="18"/>
  <c r="CK47" i="5"/>
  <c r="BT59" i="5"/>
  <c r="N153" i="5"/>
  <c r="BR46" i="5"/>
  <c r="CN28" i="18"/>
  <c r="AJ15" i="17"/>
  <c r="BF43" i="1"/>
  <c r="CW77" i="1"/>
  <c r="AL25" i="5"/>
  <c r="AJ15" i="18"/>
  <c r="DE51" i="5"/>
  <c r="DE18" i="18"/>
  <c r="BY19" i="5"/>
  <c r="BH128" i="5"/>
  <c r="CE123" i="5"/>
  <c r="AJ85" i="5"/>
  <c r="BK98" i="5"/>
  <c r="L63" i="5"/>
  <c r="AF8" i="5"/>
  <c r="BA35" i="5"/>
  <c r="CH45" i="5"/>
  <c r="CK95" i="5"/>
  <c r="AY123" i="5"/>
  <c r="BL40" i="5"/>
  <c r="DF157" i="5"/>
  <c r="BL34" i="5"/>
  <c r="AK71" i="5"/>
  <c r="CF165" i="5"/>
  <c r="Y119" i="5"/>
  <c r="Q112" i="5"/>
  <c r="CX49" i="1"/>
  <c r="AB18" i="5"/>
  <c r="BX48" i="5"/>
  <c r="BE24" i="1"/>
  <c r="DG42" i="1"/>
  <c r="Z16" i="17"/>
  <c r="BE16" i="17"/>
  <c r="BH86" i="5"/>
  <c r="BL10" i="18"/>
  <c r="DK87" i="5"/>
  <c r="BH110" i="5"/>
  <c r="AD153" i="5"/>
  <c r="AO86" i="5"/>
  <c r="L19" i="17"/>
  <c r="AL40" i="5"/>
  <c r="AY97" i="5"/>
  <c r="BW90" i="5"/>
  <c r="CS98" i="5"/>
  <c r="DH11" i="18"/>
  <c r="AH22" i="18"/>
  <c r="DM26" i="5"/>
  <c r="CS22" i="5"/>
  <c r="AO65" i="5"/>
  <c r="BL41" i="18"/>
  <c r="AZ68" i="5"/>
  <c r="DN57" i="5"/>
  <c r="BX74" i="5"/>
  <c r="BZ125" i="5"/>
  <c r="Y51" i="5"/>
  <c r="BT121" i="5"/>
  <c r="AZ105" i="5"/>
  <c r="DH98" i="5"/>
  <c r="AN41" i="5"/>
  <c r="Z30" i="17"/>
  <c r="CR49" i="5"/>
  <c r="M30" i="5"/>
  <c r="M80" i="5"/>
  <c r="AH9" i="18"/>
  <c r="CC35" i="5"/>
  <c r="CA52" i="18"/>
  <c r="AD120" i="5"/>
  <c r="AU125" i="5"/>
  <c r="X31" i="1"/>
  <c r="BJ11" i="1"/>
  <c r="BS28" i="17"/>
  <c r="AY36" i="1"/>
  <c r="BK10" i="18"/>
  <c r="BF116" i="5"/>
  <c r="CU68" i="5"/>
  <c r="CU38" i="17"/>
  <c r="AL25" i="18"/>
  <c r="AM12" i="17"/>
  <c r="AQ93" i="5"/>
  <c r="DC77" i="5"/>
  <c r="BU36" i="17"/>
  <c r="BW103" i="5"/>
  <c r="DK32" i="17"/>
  <c r="AL37" i="17"/>
  <c r="U9" i="1"/>
  <c r="CC151" i="5"/>
  <c r="DB19" i="18"/>
  <c r="BE50" i="5"/>
  <c r="AO83" i="5"/>
  <c r="AO46" i="18"/>
  <c r="V11" i="5"/>
  <c r="R42" i="5"/>
  <c r="CT11" i="18"/>
  <c r="BD8" i="17"/>
  <c r="CL61" i="5"/>
  <c r="AV121" i="5"/>
  <c r="X111" i="5"/>
  <c r="AN79" i="5"/>
  <c r="CB16" i="18"/>
  <c r="AI112" i="5"/>
  <c r="CP30" i="5"/>
  <c r="CY122" i="5"/>
  <c r="BI32" i="18"/>
  <c r="AG27" i="1"/>
  <c r="CD48" i="5"/>
  <c r="CE31" i="18"/>
  <c r="AK82" i="1"/>
  <c r="AL17" i="1"/>
  <c r="AY20" i="5"/>
  <c r="DE18" i="5"/>
  <c r="CJ34" i="17"/>
  <c r="CK27" i="5"/>
  <c r="CX39" i="17"/>
  <c r="BE16" i="18"/>
  <c r="CU83" i="5"/>
  <c r="AH64" i="5"/>
  <c r="BH91" i="5"/>
  <c r="DI83" i="5"/>
  <c r="BY58" i="5"/>
  <c r="X38" i="18"/>
  <c r="DB34" i="18"/>
  <c r="CZ113" i="5"/>
  <c r="AI79" i="5"/>
  <c r="CX151" i="5"/>
  <c r="AI12" i="5"/>
  <c r="BL162" i="5"/>
  <c r="S58" i="5"/>
  <c r="N109" i="5"/>
  <c r="CV42" i="18"/>
  <c r="BV28" i="5"/>
  <c r="CS46" i="5"/>
  <c r="DD111" i="5"/>
  <c r="BG114" i="5"/>
  <c r="N94" i="5"/>
  <c r="AI24" i="18"/>
  <c r="AX97" i="5"/>
  <c r="CE23" i="18"/>
  <c r="CN98" i="1"/>
  <c r="CV16" i="18"/>
  <c r="BV80" i="5"/>
  <c r="R30" i="18"/>
  <c r="CI55" i="5"/>
  <c r="BW11" i="5"/>
  <c r="BO116" i="5"/>
  <c r="AX56" i="18"/>
  <c r="V14" i="17"/>
  <c r="BO11" i="17"/>
  <c r="BR27" i="18"/>
  <c r="BF30" i="18"/>
  <c r="BH38" i="5"/>
  <c r="CV52" i="18"/>
  <c r="BH37" i="18"/>
  <c r="AQ15" i="5"/>
  <c r="DF69" i="5"/>
  <c r="CD11" i="1"/>
  <c r="BL95" i="5"/>
  <c r="AY11" i="18"/>
  <c r="U27" i="5"/>
  <c r="BV22" i="18"/>
  <c r="CJ11" i="18"/>
  <c r="BG23" i="5"/>
  <c r="BZ9" i="5"/>
  <c r="CH109" i="5"/>
  <c r="BB86" i="5"/>
  <c r="BC10" i="17"/>
  <c r="R36" i="1"/>
  <c r="BF99" i="5"/>
  <c r="BT115" i="5"/>
  <c r="DD20" i="17"/>
  <c r="CK118" i="5"/>
  <c r="CT23" i="17"/>
  <c r="AZ29" i="18"/>
  <c r="CJ126" i="5"/>
  <c r="AP164" i="5"/>
  <c r="BK56" i="18"/>
  <c r="BJ38" i="18"/>
  <c r="DB65" i="5"/>
  <c r="BI9" i="5"/>
  <c r="DO28" i="5"/>
  <c r="BQ43" i="1"/>
  <c r="V20" i="17"/>
  <c r="DB45" i="5"/>
  <c r="CD38" i="18"/>
  <c r="CM102" i="1"/>
  <c r="U84" i="5"/>
  <c r="BP23" i="17"/>
  <c r="AB44" i="5"/>
  <c r="Y39" i="5"/>
  <c r="AA39" i="5"/>
  <c r="U98" i="5"/>
  <c r="BN31" i="17"/>
  <c r="CO36" i="5"/>
  <c r="CS66" i="5"/>
  <c r="DD10" i="1"/>
  <c r="CS32" i="17"/>
  <c r="CM24" i="1"/>
  <c r="BV54" i="1"/>
  <c r="S62" i="1"/>
  <c r="AE102" i="5"/>
  <c r="CX26" i="5"/>
  <c r="AR95" i="1"/>
  <c r="BZ17" i="5"/>
  <c r="BB32" i="5"/>
  <c r="BX25" i="18"/>
  <c r="BR173" i="5"/>
  <c r="AS116" i="5"/>
  <c r="Z20" i="5"/>
  <c r="CM17" i="18"/>
  <c r="DL39" i="5"/>
  <c r="CA30" i="5"/>
  <c r="AY44" i="5"/>
  <c r="CM93" i="5"/>
  <c r="DB82" i="5"/>
  <c r="CD64" i="5"/>
  <c r="V67" i="5"/>
  <c r="DN113" i="5"/>
  <c r="BA122" i="5"/>
  <c r="CN34" i="5"/>
  <c r="BT52" i="5"/>
  <c r="BB30" i="5"/>
  <c r="V84" i="5"/>
  <c r="CZ11" i="5"/>
  <c r="CH49" i="5"/>
  <c r="AU174" i="5"/>
  <c r="BR70" i="5"/>
  <c r="AX54" i="5"/>
  <c r="DA90" i="5"/>
  <c r="CT22" i="18"/>
  <c r="U100" i="5"/>
  <c r="DA46" i="18"/>
  <c r="N16" i="5"/>
  <c r="BB97" i="5"/>
  <c r="BO19" i="18"/>
  <c r="R20" i="5"/>
  <c r="AS122" i="5"/>
  <c r="BN40" i="18"/>
  <c r="DJ105" i="5"/>
  <c r="Y88" i="1"/>
  <c r="X16" i="5"/>
  <c r="DA48" i="18"/>
  <c r="CR103" i="5"/>
  <c r="CO113" i="5"/>
  <c r="AP36" i="5"/>
  <c r="AG44" i="18"/>
  <c r="N186" i="5"/>
  <c r="BP104" i="5"/>
  <c r="W15" i="1"/>
  <c r="BB82" i="1"/>
  <c r="R54" i="18"/>
  <c r="DE76" i="5"/>
  <c r="DA126" i="5"/>
  <c r="T52" i="18"/>
  <c r="BS33" i="1"/>
  <c r="X18" i="18"/>
  <c r="CF30" i="5"/>
  <c r="Z37" i="18"/>
  <c r="AA38" i="5"/>
  <c r="BQ38" i="18"/>
  <c r="CF12" i="18"/>
  <c r="AG11" i="17"/>
  <c r="AL48" i="5"/>
  <c r="BS53" i="5"/>
  <c r="DH105" i="5"/>
  <c r="BO125" i="5"/>
  <c r="BG8" i="18"/>
  <c r="DD98" i="1"/>
  <c r="AH41" i="5"/>
  <c r="DM87" i="5"/>
  <c r="CR121" i="5"/>
  <c r="BO113" i="5"/>
  <c r="AZ17" i="17"/>
  <c r="BK125" i="5"/>
  <c r="DC15" i="17"/>
  <c r="S118" i="5"/>
  <c r="CD86" i="5"/>
  <c r="CD26" i="5"/>
  <c r="AL18" i="5"/>
  <c r="AR55" i="18"/>
  <c r="AP62" i="5"/>
  <c r="DH9" i="1"/>
  <c r="AV26" i="17"/>
  <c r="BE30" i="17"/>
  <c r="CN11" i="18"/>
  <c r="U80" i="5"/>
  <c r="V9" i="17"/>
  <c r="BP179" i="17"/>
  <c r="DM54" i="5"/>
  <c r="BW66" i="5"/>
  <c r="S36" i="1"/>
  <c r="BN46" i="18"/>
  <c r="DM8" i="5"/>
  <c r="AU39" i="18"/>
  <c r="L27" i="18"/>
  <c r="CG9" i="17"/>
  <c r="DA128" i="5"/>
  <c r="AH34" i="17"/>
  <c r="CM81" i="5"/>
  <c r="AG52" i="1"/>
  <c r="BA9" i="17"/>
  <c r="W69" i="5"/>
  <c r="BE26" i="18"/>
  <c r="DJ60" i="1"/>
  <c r="N60" i="5"/>
  <c r="BW9" i="18"/>
  <c r="U20" i="5"/>
  <c r="AA85" i="5"/>
  <c r="BQ110" i="5"/>
  <c r="BJ45" i="5"/>
  <c r="CB84" i="1"/>
  <c r="CN14" i="17"/>
  <c r="M38" i="5"/>
  <c r="AY71" i="5"/>
  <c r="CM9" i="17"/>
  <c r="CX37" i="18"/>
  <c r="AQ32" i="17"/>
  <c r="R36" i="5"/>
  <c r="AY51" i="5"/>
  <c r="BE28" i="18"/>
  <c r="CH126" i="5"/>
  <c r="BR90" i="1"/>
  <c r="AQ39" i="18"/>
  <c r="DM26" i="17"/>
  <c r="BE41" i="5"/>
  <c r="AO78" i="5"/>
  <c r="DC62" i="5"/>
  <c r="BE33" i="17"/>
  <c r="AH104" i="5"/>
  <c r="DF29" i="17"/>
  <c r="DL54" i="1"/>
  <c r="BZ172" i="5"/>
  <c r="DM128" i="5"/>
  <c r="BZ118" i="5"/>
  <c r="AK94" i="5"/>
  <c r="CT52" i="18"/>
  <c r="BT186" i="5"/>
  <c r="CY114" i="5"/>
  <c r="DH39" i="5"/>
  <c r="CT114" i="5"/>
  <c r="AB37" i="1"/>
  <c r="AF34" i="5"/>
  <c r="CJ66" i="5"/>
  <c r="BY15" i="17"/>
  <c r="AG30" i="1"/>
  <c r="AF27" i="17"/>
  <c r="CJ78" i="5"/>
  <c r="L14" i="17"/>
  <c r="N107" i="5"/>
  <c r="AX99" i="5"/>
  <c r="DF59" i="5"/>
  <c r="CP52" i="18"/>
  <c r="DI8" i="5"/>
  <c r="BL38" i="18"/>
  <c r="CX49" i="5"/>
  <c r="O14" i="17"/>
  <c r="CF23" i="18"/>
  <c r="R128" i="5"/>
  <c r="BD84" i="5"/>
  <c r="AP112" i="5"/>
  <c r="DI9" i="17"/>
  <c r="T47" i="1"/>
  <c r="U127" i="5"/>
  <c r="BN118" i="5"/>
  <c r="AL12" i="5"/>
  <c r="S80" i="5"/>
  <c r="CX28" i="17"/>
  <c r="AD45" i="5"/>
  <c r="BX18" i="18"/>
  <c r="AG8" i="17"/>
  <c r="S23" i="5"/>
  <c r="CK50" i="18"/>
  <c r="Q17" i="17"/>
  <c r="BQ40" i="18"/>
  <c r="CP8" i="18"/>
  <c r="L96" i="1"/>
  <c r="DO34" i="18"/>
  <c r="DD18" i="5"/>
  <c r="CE93" i="5"/>
  <c r="DH111" i="5"/>
  <c r="AJ112" i="5"/>
  <c r="BF184" i="17"/>
  <c r="CX16" i="17"/>
  <c r="BZ175" i="17"/>
  <c r="BZ22" i="1"/>
  <c r="AC162" i="5"/>
  <c r="CX46" i="5"/>
  <c r="CU62" i="1"/>
  <c r="AX53" i="5"/>
  <c r="CN66" i="5"/>
  <c r="AK101" i="1"/>
  <c r="AE9" i="17"/>
  <c r="CK90" i="5"/>
  <c r="CK119" i="5"/>
  <c r="DE29" i="18"/>
  <c r="CW193" i="17"/>
  <c r="BI36" i="5"/>
  <c r="BD16" i="5"/>
  <c r="DH14" i="18"/>
  <c r="CB124" i="5"/>
  <c r="O54" i="18"/>
  <c r="CE64" i="1"/>
  <c r="CE42" i="18"/>
  <c r="BZ10" i="17"/>
  <c r="AM93" i="5"/>
  <c r="BK37" i="17"/>
  <c r="DC18" i="18"/>
  <c r="O29" i="18"/>
  <c r="AP104" i="1"/>
  <c r="CA92" i="1"/>
  <c r="CP34" i="18"/>
  <c r="AG26" i="5"/>
  <c r="CI35" i="17"/>
  <c r="AQ36" i="1"/>
  <c r="O9" i="17"/>
  <c r="X37" i="17"/>
  <c r="DJ99" i="5"/>
  <c r="DC22" i="17"/>
  <c r="L28" i="1"/>
  <c r="BH84" i="1"/>
  <c r="U107" i="5"/>
  <c r="AO123" i="5"/>
  <c r="DD33" i="1"/>
  <c r="BV25" i="18"/>
  <c r="Y88" i="5"/>
  <c r="CN16" i="17"/>
  <c r="BA48" i="18"/>
  <c r="W46" i="18"/>
  <c r="DO51" i="5"/>
  <c r="CV99" i="5"/>
  <c r="AM24" i="18"/>
  <c r="BC75" i="5"/>
  <c r="DD28" i="18"/>
  <c r="X69" i="5"/>
  <c r="DJ42" i="18"/>
  <c r="DC57" i="5"/>
  <c r="AF120" i="5"/>
  <c r="BG120" i="5"/>
  <c r="DA8" i="18"/>
  <c r="AS37" i="1"/>
  <c r="CM54" i="18"/>
  <c r="CJ8" i="1"/>
  <c r="BM12" i="5"/>
  <c r="M43" i="5"/>
  <c r="BS26" i="5"/>
  <c r="CB34" i="5"/>
  <c r="DK95" i="5"/>
  <c r="CA159" i="5"/>
  <c r="X12" i="5"/>
  <c r="BK23" i="5"/>
  <c r="DF152" i="5"/>
  <c r="DB79" i="5"/>
  <c r="AG27" i="17"/>
  <c r="CU31" i="18"/>
  <c r="BE13" i="17"/>
  <c r="AV34" i="18"/>
  <c r="AY24" i="18"/>
  <c r="AZ56" i="1"/>
  <c r="AC122" i="5"/>
  <c r="AW162" i="5"/>
  <c r="AQ25" i="17"/>
  <c r="AR128" i="5"/>
  <c r="BA97" i="5"/>
  <c r="AD11" i="5"/>
  <c r="R50" i="5"/>
  <c r="BT8" i="17"/>
  <c r="Y187" i="5"/>
  <c r="BA11" i="1"/>
  <c r="BH36" i="5"/>
  <c r="AB92" i="5"/>
  <c r="AS16" i="17"/>
  <c r="T17" i="17"/>
  <c r="AT99" i="5"/>
  <c r="CH127" i="5"/>
  <c r="CW20" i="5"/>
  <c r="AN8" i="17"/>
  <c r="W16" i="18"/>
  <c r="BD167" i="5"/>
  <c r="DG126" i="5"/>
  <c r="CK29" i="17"/>
  <c r="CA44" i="5"/>
  <c r="BD42" i="5"/>
  <c r="BF103" i="5"/>
  <c r="U85" i="1"/>
  <c r="CU48" i="1"/>
  <c r="CX20" i="18"/>
  <c r="BB17" i="18"/>
  <c r="AX72" i="1"/>
  <c r="BI46" i="18"/>
  <c r="O179" i="1"/>
  <c r="CL88" i="5"/>
  <c r="BJ167" i="5"/>
  <c r="CV15" i="5"/>
  <c r="BQ37" i="17"/>
  <c r="AN22" i="5"/>
  <c r="DK30" i="18"/>
  <c r="DK85" i="5"/>
  <c r="X109" i="5"/>
  <c r="DD12" i="18"/>
  <c r="CY106" i="5"/>
  <c r="W60" i="5"/>
  <c r="DH81" i="1"/>
  <c r="AW99" i="5"/>
  <c r="CP118" i="5"/>
  <c r="BD37" i="18"/>
  <c r="CK15" i="18"/>
  <c r="AO40" i="18"/>
  <c r="CV84" i="5"/>
  <c r="DD171" i="5"/>
  <c r="BF58" i="5"/>
  <c r="CD24" i="5"/>
  <c r="S124" i="5"/>
  <c r="BD76" i="5"/>
  <c r="AO8" i="18"/>
  <c r="AJ34" i="17"/>
  <c r="U8" i="1"/>
  <c r="CQ21" i="17"/>
  <c r="DG102" i="5"/>
  <c r="DO9" i="17"/>
  <c r="DF45" i="18"/>
  <c r="CM16" i="18"/>
  <c r="N21" i="18"/>
  <c r="BA107" i="5"/>
  <c r="AP29" i="18"/>
  <c r="CJ89" i="5"/>
  <c r="DG59" i="5"/>
  <c r="DN12" i="1"/>
  <c r="CH21" i="1"/>
  <c r="CJ37" i="5"/>
  <c r="BQ32" i="1"/>
  <c r="BU20" i="17"/>
  <c r="CA47" i="1"/>
  <c r="V18" i="18"/>
  <c r="W71" i="5"/>
  <c r="AX31" i="18"/>
  <c r="BU15" i="17"/>
  <c r="BV16" i="18"/>
  <c r="AS32" i="18"/>
  <c r="AH33" i="18"/>
  <c r="BO70" i="5"/>
  <c r="DE63" i="1"/>
  <c r="DA18" i="1"/>
  <c r="BQ47" i="18"/>
  <c r="AM12" i="1"/>
  <c r="CQ24" i="18"/>
  <c r="CH30" i="18"/>
  <c r="BF62" i="1"/>
  <c r="CA31" i="17"/>
  <c r="AE23" i="17"/>
  <c r="CQ47" i="1"/>
  <c r="AC57" i="5"/>
  <c r="AC52" i="18"/>
  <c r="BE52" i="5"/>
  <c r="DN63" i="5"/>
  <c r="CG12" i="18"/>
  <c r="Q50" i="1"/>
  <c r="V42" i="18"/>
  <c r="CR105" i="5"/>
  <c r="BR21" i="17"/>
  <c r="AU59" i="5"/>
  <c r="W39" i="17"/>
  <c r="BG48" i="5"/>
  <c r="BL118" i="5"/>
  <c r="CR30" i="5"/>
  <c r="DH20" i="18"/>
  <c r="BL51" i="5"/>
  <c r="BP74" i="1"/>
  <c r="CM10" i="5"/>
  <c r="CQ9" i="18"/>
  <c r="CE18" i="17"/>
  <c r="AV66" i="5"/>
  <c r="BV32" i="17"/>
  <c r="DJ193" i="5"/>
  <c r="CT44" i="5"/>
  <c r="BT100" i="5"/>
  <c r="S33" i="5"/>
  <c r="CO34" i="18"/>
  <c r="DO32" i="5"/>
  <c r="BR84" i="5"/>
  <c r="CX31" i="18"/>
  <c r="AS11" i="18"/>
  <c r="AM96" i="5"/>
  <c r="U51" i="5"/>
  <c r="BV36" i="5"/>
  <c r="BI24" i="17"/>
  <c r="BE125" i="5"/>
  <c r="DN25" i="5"/>
  <c r="DE9" i="18"/>
  <c r="P157" i="5"/>
  <c r="CP48" i="5"/>
  <c r="M56" i="5"/>
  <c r="BY97" i="5"/>
  <c r="CI16" i="18"/>
  <c r="BE157" i="5"/>
  <c r="AM40" i="17"/>
  <c r="AL50" i="18"/>
  <c r="BO51" i="5"/>
  <c r="AT24" i="17"/>
  <c r="AZ31" i="5"/>
  <c r="BZ52" i="18"/>
  <c r="DH24" i="1"/>
  <c r="CB12" i="18"/>
  <c r="CD17" i="17"/>
  <c r="BA33" i="18"/>
  <c r="BW11" i="18"/>
  <c r="BU63" i="5"/>
  <c r="AW74" i="5"/>
  <c r="AP61" i="5"/>
  <c r="CH23" i="18"/>
  <c r="AL44" i="18"/>
  <c r="DM16" i="17"/>
  <c r="BL91" i="5"/>
  <c r="DN66" i="5"/>
  <c r="AX41" i="1"/>
  <c r="BW24" i="18"/>
  <c r="CW13" i="17"/>
  <c r="CY104" i="1"/>
  <c r="Y28" i="17"/>
  <c r="AU44" i="18"/>
  <c r="BG34" i="18"/>
  <c r="CO13" i="17"/>
  <c r="CF107" i="5"/>
  <c r="BJ193" i="5"/>
  <c r="BQ45" i="18"/>
  <c r="CC27" i="5"/>
  <c r="DE25" i="17"/>
  <c r="DH28" i="1"/>
  <c r="AN26" i="17"/>
  <c r="CI97" i="5"/>
  <c r="CU49" i="1"/>
  <c r="CG42" i="5"/>
  <c r="BG173" i="17"/>
  <c r="CS105" i="5"/>
  <c r="BU28" i="18"/>
  <c r="CG45" i="5"/>
  <c r="BB47" i="5"/>
  <c r="BT85" i="5"/>
  <c r="BQ80" i="5"/>
  <c r="AS74" i="5"/>
  <c r="DJ69" i="5"/>
  <c r="BP18" i="17"/>
  <c r="X21" i="17"/>
  <c r="DF33" i="17"/>
  <c r="AJ10" i="5"/>
  <c r="CS66" i="1"/>
  <c r="CB54" i="18"/>
  <c r="X98" i="1"/>
  <c r="AM21" i="18"/>
  <c r="BK127" i="5"/>
  <c r="BP27" i="18"/>
  <c r="AY9" i="5"/>
  <c r="CH16" i="5"/>
  <c r="CV22" i="17"/>
  <c r="O50" i="18"/>
  <c r="AF19" i="17"/>
  <c r="DA16" i="17"/>
  <c r="BJ104" i="5"/>
  <c r="BQ103" i="1"/>
  <c r="CI35" i="1"/>
  <c r="DM45" i="1"/>
  <c r="AW20" i="5"/>
  <c r="BQ96" i="1"/>
  <c r="BU35" i="17"/>
  <c r="AV28" i="5"/>
  <c r="CU99" i="5"/>
  <c r="AK21" i="5"/>
  <c r="BQ33" i="5"/>
  <c r="V15" i="17"/>
  <c r="AU15" i="5"/>
  <c r="CH50" i="1"/>
  <c r="DL73" i="5"/>
  <c r="BB175" i="5"/>
  <c r="BQ123" i="5"/>
  <c r="CX182" i="17"/>
  <c r="CR28" i="5"/>
  <c r="BZ16" i="18"/>
  <c r="AL111" i="5"/>
  <c r="BI112" i="5"/>
  <c r="Z29" i="5"/>
  <c r="M29" i="18"/>
  <c r="AY21" i="5"/>
  <c r="BP44" i="5"/>
  <c r="AP55" i="5"/>
  <c r="AN96" i="5"/>
  <c r="AU175" i="17"/>
  <c r="BF8" i="5"/>
  <c r="Y27" i="17"/>
  <c r="BY20" i="18"/>
  <c r="CG29" i="18"/>
  <c r="AE123" i="5"/>
  <c r="CI30" i="5"/>
  <c r="AQ39" i="5"/>
  <c r="AM22" i="5"/>
  <c r="O83" i="5"/>
  <c r="DM36" i="1"/>
  <c r="CW33" i="18"/>
  <c r="CD109" i="5"/>
  <c r="BL69" i="5"/>
  <c r="DM25" i="17"/>
  <c r="AT189" i="17"/>
  <c r="BC35" i="1"/>
  <c r="AK32" i="5"/>
  <c r="CW58" i="5"/>
  <c r="DK43" i="18"/>
  <c r="BJ40" i="5"/>
  <c r="U34" i="17"/>
  <c r="CF19" i="18"/>
  <c r="AM31" i="5"/>
  <c r="CK20" i="18"/>
  <c r="AE46" i="5"/>
  <c r="M128" i="5"/>
  <c r="O48" i="18"/>
  <c r="AD101" i="5"/>
  <c r="BX72" i="1"/>
  <c r="BS48" i="5"/>
  <c r="CN168" i="5"/>
  <c r="DB18" i="5"/>
  <c r="CL183" i="5"/>
  <c r="BD40" i="18"/>
  <c r="DI15" i="18"/>
  <c r="DD37" i="5"/>
  <c r="CW50" i="5"/>
  <c r="BX168" i="5"/>
  <c r="AJ52" i="5"/>
  <c r="AE77" i="5"/>
  <c r="AN76" i="1"/>
  <c r="BS66" i="5"/>
  <c r="CD51" i="18"/>
  <c r="CW25" i="18"/>
  <c r="AG95" i="5"/>
  <c r="U199" i="17"/>
  <c r="DM29" i="17"/>
  <c r="AW118" i="5"/>
  <c r="AV60" i="5"/>
  <c r="Z44" i="5"/>
  <c r="BI15" i="18"/>
  <c r="DC25" i="5"/>
  <c r="AL49" i="5"/>
  <c r="AK117" i="5"/>
  <c r="BG12" i="1"/>
  <c r="CH97" i="5"/>
  <c r="CQ46" i="18"/>
  <c r="CI65" i="5"/>
  <c r="BW12" i="17"/>
  <c r="AD28" i="17"/>
  <c r="AP86" i="5"/>
  <c r="T73" i="5"/>
  <c r="BP112" i="5"/>
  <c r="CC32" i="17"/>
  <c r="DC24" i="18"/>
  <c r="S8" i="17"/>
  <c r="CB32" i="17"/>
  <c r="AP29" i="5"/>
  <c r="AL82" i="1"/>
  <c r="P67" i="5"/>
  <c r="BY15" i="18"/>
  <c r="CF32" i="17"/>
  <c r="Z36" i="17"/>
  <c r="AE45" i="5"/>
  <c r="BK40" i="18"/>
  <c r="BQ96" i="5"/>
  <c r="CL53" i="5"/>
  <c r="BI25" i="18"/>
  <c r="BG79" i="5"/>
  <c r="DG53" i="5"/>
  <c r="S46" i="5"/>
  <c r="BD24" i="5"/>
  <c r="BB47" i="18"/>
  <c r="AJ18" i="1"/>
  <c r="AE67" i="1"/>
  <c r="DK13" i="17"/>
  <c r="V50" i="1"/>
  <c r="AS22" i="18"/>
  <c r="CB76" i="5"/>
  <c r="AR81" i="1"/>
  <c r="AZ14" i="17"/>
  <c r="AB118" i="5"/>
  <c r="AI43" i="18"/>
  <c r="DF63" i="5"/>
  <c r="AZ109" i="5"/>
  <c r="AR47" i="18"/>
  <c r="CA90" i="1"/>
  <c r="Z64" i="1"/>
  <c r="AS10" i="1"/>
  <c r="CT79" i="1"/>
  <c r="DB25" i="5"/>
  <c r="M76" i="5"/>
  <c r="DH96" i="5"/>
  <c r="AY28" i="17"/>
  <c r="BN50" i="18"/>
  <c r="BP35" i="18"/>
  <c r="BQ27" i="5"/>
  <c r="AD27" i="18"/>
  <c r="DD76" i="5"/>
  <c r="BO15" i="18"/>
  <c r="CS15" i="18"/>
  <c r="AY87" i="5"/>
  <c r="BG52" i="18"/>
  <c r="AO17" i="5"/>
  <c r="BL71" i="5"/>
  <c r="CR113" i="5"/>
  <c r="CP15" i="5"/>
  <c r="CV44" i="1"/>
  <c r="AK78" i="5"/>
  <c r="BP42" i="5"/>
  <c r="BR58" i="5"/>
  <c r="CL23" i="17"/>
  <c r="BB40" i="5"/>
  <c r="CC29" i="18"/>
  <c r="CL119" i="5"/>
  <c r="AC36" i="17"/>
  <c r="BN38" i="5"/>
  <c r="N103" i="5"/>
  <c r="CH56" i="18"/>
  <c r="DI25" i="5"/>
  <c r="BL26" i="18"/>
  <c r="CJ92" i="5"/>
  <c r="BD9" i="1"/>
  <c r="BO55" i="18"/>
  <c r="AZ24" i="18"/>
  <c r="L76" i="5"/>
  <c r="AJ29" i="17"/>
  <c r="DH44" i="18"/>
  <c r="AT20" i="5"/>
  <c r="AU23" i="1"/>
  <c r="BM107" i="5"/>
  <c r="AC23" i="18"/>
  <c r="V21" i="17"/>
  <c r="CV21" i="1"/>
  <c r="AH83" i="5"/>
  <c r="AS30" i="18"/>
  <c r="BA77" i="5"/>
  <c r="CO12" i="1"/>
  <c r="CI56" i="5"/>
  <c r="DE46" i="5"/>
  <c r="CD13" i="5"/>
  <c r="AN92" i="1"/>
  <c r="AD68" i="5"/>
  <c r="CR12" i="5"/>
  <c r="P107" i="5"/>
  <c r="CR162" i="5"/>
  <c r="BG46" i="18"/>
  <c r="AF69" i="5"/>
  <c r="DA80" i="5"/>
  <c r="AH62" i="5"/>
  <c r="AL56" i="5"/>
  <c r="AT18" i="17"/>
  <c r="R11" i="18"/>
  <c r="P22" i="18"/>
  <c r="DI36" i="17"/>
  <c r="N102" i="1"/>
  <c r="CX9" i="18"/>
  <c r="BF117" i="5"/>
  <c r="U26" i="18"/>
  <c r="T165" i="5"/>
  <c r="S39" i="5"/>
  <c r="DN32" i="18"/>
  <c r="CA9" i="5"/>
  <c r="AY165" i="17"/>
  <c r="DH37" i="17"/>
  <c r="CA102" i="5"/>
  <c r="BT124" i="5"/>
  <c r="BX82" i="5"/>
  <c r="CV95" i="5"/>
  <c r="DE95" i="5"/>
  <c r="BU39" i="18"/>
  <c r="DO56" i="18"/>
  <c r="Q45" i="5"/>
  <c r="BV168" i="5"/>
  <c r="AS14" i="5"/>
  <c r="AI35" i="18"/>
  <c r="AY85" i="5"/>
  <c r="BN160" i="5"/>
  <c r="U57" i="5"/>
  <c r="CK163" i="5"/>
  <c r="AS27" i="5"/>
  <c r="AX74" i="5"/>
  <c r="AR159" i="5"/>
  <c r="X123" i="5"/>
  <c r="BP87" i="5"/>
  <c r="X170" i="5"/>
  <c r="BK15" i="17"/>
  <c r="DA188" i="5"/>
  <c r="CY30" i="5"/>
  <c r="BO152" i="5"/>
  <c r="P111" i="5"/>
  <c r="CT26" i="5"/>
  <c r="CI37" i="17"/>
  <c r="AN53" i="5"/>
  <c r="AO49" i="18"/>
  <c r="AV120" i="5"/>
  <c r="DM28" i="5"/>
  <c r="DG195" i="5"/>
  <c r="AZ20" i="5"/>
  <c r="N18" i="5"/>
  <c r="AM112" i="5"/>
  <c r="R92" i="5"/>
  <c r="CH122" i="5"/>
  <c r="AH176" i="1"/>
  <c r="CZ156" i="5"/>
  <c r="CP120" i="5"/>
  <c r="CN61" i="5"/>
  <c r="S98" i="5"/>
  <c r="AG8" i="5"/>
  <c r="CQ82" i="5"/>
  <c r="BA44" i="5"/>
  <c r="BM32" i="18"/>
  <c r="CG61" i="1"/>
  <c r="DA29" i="1"/>
  <c r="CQ49" i="1"/>
  <c r="Q95" i="5"/>
  <c r="BX75" i="5"/>
  <c r="AU22" i="18"/>
  <c r="BJ27" i="5"/>
  <c r="CC97" i="1"/>
  <c r="T51" i="18"/>
  <c r="BV77" i="5"/>
  <c r="L47" i="5"/>
  <c r="BF34" i="5"/>
  <c r="DL33" i="1"/>
  <c r="CM86" i="5"/>
  <c r="W9" i="18"/>
  <c r="CD156" i="5"/>
  <c r="DA89" i="5"/>
  <c r="CH35" i="17"/>
  <c r="BM19" i="17"/>
  <c r="AQ48" i="5"/>
  <c r="CZ25" i="5"/>
  <c r="W26" i="5"/>
  <c r="DG105" i="5"/>
  <c r="BN25" i="5"/>
  <c r="BM93" i="5"/>
  <c r="AB107" i="5"/>
  <c r="DI33" i="5"/>
  <c r="AF21" i="17"/>
  <c r="BF24" i="17"/>
  <c r="AJ21" i="17"/>
  <c r="BW159" i="5"/>
  <c r="BD174" i="17"/>
  <c r="AT46" i="18"/>
  <c r="BV29" i="17"/>
  <c r="CY35" i="5"/>
  <c r="U52" i="5"/>
  <c r="BY31" i="18"/>
  <c r="CA66" i="5"/>
  <c r="AZ9" i="17"/>
  <c r="CW85" i="1"/>
  <c r="BA38" i="1"/>
  <c r="L73" i="5"/>
  <c r="BD123" i="5"/>
  <c r="CG11" i="18"/>
  <c r="BV87" i="5"/>
  <c r="DK25" i="18"/>
  <c r="Z58" i="5"/>
  <c r="DH103" i="5"/>
  <c r="CZ179" i="5"/>
  <c r="AL10" i="1"/>
  <c r="BV22" i="5"/>
  <c r="BZ37" i="5"/>
  <c r="CN17" i="1"/>
  <c r="CA18" i="5"/>
  <c r="AH11" i="17"/>
  <c r="AI82" i="5"/>
  <c r="BN88" i="5"/>
  <c r="AM94" i="5"/>
  <c r="CB42" i="5"/>
  <c r="V51" i="1"/>
  <c r="AW70" i="5"/>
  <c r="BY30" i="5"/>
  <c r="AA35" i="18"/>
  <c r="BO156" i="5"/>
  <c r="CT46" i="18"/>
  <c r="CI28" i="17"/>
  <c r="CS25" i="18"/>
  <c r="BH17" i="18"/>
  <c r="BL11" i="5"/>
  <c r="AY48" i="5"/>
  <c r="AF58" i="5"/>
  <c r="DG46" i="5"/>
  <c r="CR48" i="18"/>
  <c r="Y50" i="5"/>
  <c r="DJ115" i="5"/>
  <c r="AZ79" i="5"/>
  <c r="AG39" i="18"/>
  <c r="M17" i="5"/>
  <c r="DB12" i="5"/>
  <c r="CM42" i="5"/>
  <c r="CB28" i="18"/>
  <c r="CI28" i="1"/>
  <c r="CV46" i="5"/>
  <c r="DI105" i="5"/>
  <c r="DF59" i="1"/>
  <c r="CU113" i="5"/>
  <c r="BE76" i="5"/>
  <c r="N21" i="5"/>
  <c r="BO29" i="18"/>
  <c r="Z39" i="18"/>
  <c r="CV80" i="5"/>
  <c r="CI28" i="18"/>
  <c r="BX30" i="5"/>
  <c r="AA24" i="5"/>
  <c r="AH69" i="1"/>
  <c r="CV50" i="1"/>
  <c r="DJ10" i="17"/>
  <c r="R15" i="18"/>
  <c r="DH16" i="17"/>
  <c r="AO44" i="5"/>
  <c r="CG15" i="1"/>
  <c r="BE45" i="5"/>
  <c r="CZ58" i="1"/>
  <c r="AR122" i="5"/>
  <c r="R9" i="18"/>
  <c r="AN81" i="5"/>
  <c r="AS103" i="1"/>
  <c r="O30" i="5"/>
  <c r="DG47" i="18"/>
  <c r="BV94" i="1"/>
  <c r="AI10" i="5"/>
  <c r="W15" i="5"/>
  <c r="DN69" i="1"/>
  <c r="DC60" i="1"/>
  <c r="CI29" i="5"/>
  <c r="U65" i="5"/>
  <c r="DK108" i="5"/>
  <c r="AZ49" i="1"/>
  <c r="CV92" i="1"/>
  <c r="AS101" i="5"/>
  <c r="DG104" i="5"/>
  <c r="AF26" i="5"/>
  <c r="BA59" i="1"/>
  <c r="T51" i="5"/>
  <c r="AY105" i="5"/>
  <c r="AD38" i="5"/>
  <c r="CV37" i="18"/>
  <c r="W37" i="5"/>
  <c r="P84" i="5"/>
  <c r="AM107" i="5"/>
  <c r="CK10" i="17"/>
  <c r="AU91" i="1"/>
  <c r="CQ36" i="5"/>
  <c r="DH36" i="17"/>
  <c r="BL38" i="17"/>
  <c r="CA79" i="5"/>
  <c r="AU32" i="5"/>
  <c r="CA15" i="5"/>
  <c r="AH120" i="5"/>
  <c r="Q11" i="18"/>
  <c r="CJ93" i="5"/>
  <c r="CJ43" i="5"/>
  <c r="AI40" i="18"/>
  <c r="AJ40" i="18"/>
  <c r="CR88" i="5"/>
  <c r="AI43" i="1"/>
  <c r="V56" i="5"/>
  <c r="O103" i="1"/>
  <c r="CB32" i="18"/>
  <c r="AO18" i="18"/>
  <c r="BN111" i="5"/>
  <c r="BK43" i="18"/>
  <c r="CW52" i="5"/>
  <c r="BD36" i="17"/>
  <c r="Y106" i="5"/>
  <c r="AZ99" i="5"/>
  <c r="BS121" i="5"/>
  <c r="CN33" i="5"/>
  <c r="CL13" i="1"/>
  <c r="DH17" i="5"/>
  <c r="BG41" i="5"/>
  <c r="S11" i="1"/>
  <c r="DF44" i="5"/>
  <c r="M8" i="17"/>
  <c r="AU50" i="5"/>
  <c r="AQ80" i="5"/>
  <c r="BI38" i="5"/>
  <c r="CH57" i="5"/>
  <c r="W20" i="5"/>
  <c r="BH28" i="18"/>
  <c r="AP50" i="18"/>
  <c r="BR103" i="5"/>
  <c r="DL105" i="5"/>
  <c r="DB24" i="5"/>
  <c r="AD52" i="1"/>
  <c r="DK23" i="5"/>
  <c r="AV78" i="5"/>
  <c r="DG50" i="18"/>
  <c r="O25" i="5"/>
  <c r="BX30" i="18"/>
  <c r="CM105" i="5"/>
  <c r="BX92" i="5"/>
  <c r="BD83" i="5"/>
  <c r="DC20" i="5"/>
  <c r="AA116" i="5"/>
  <c r="BE195" i="5"/>
  <c r="BA46" i="18"/>
  <c r="AG188" i="5"/>
  <c r="CN43" i="18"/>
  <c r="AO59" i="1"/>
  <c r="DJ12" i="17"/>
  <c r="AI31" i="17"/>
  <c r="BM57" i="5"/>
  <c r="AS126" i="5"/>
  <c r="AF163" i="17"/>
  <c r="CU46" i="5"/>
  <c r="BZ167" i="5"/>
  <c r="AD21" i="18"/>
  <c r="BY11" i="18"/>
  <c r="N32" i="17"/>
  <c r="CR198" i="5"/>
  <c r="BO15" i="5"/>
  <c r="BG90" i="5"/>
  <c r="W93" i="5"/>
  <c r="R89" i="1"/>
  <c r="Q91" i="1"/>
  <c r="BO36" i="5"/>
  <c r="BK18" i="17"/>
  <c r="S15" i="18"/>
  <c r="DA66" i="1"/>
  <c r="DI18" i="1"/>
  <c r="BZ42" i="5"/>
  <c r="CT12" i="18"/>
  <c r="DJ31" i="18"/>
  <c r="CU55" i="1"/>
  <c r="BI70" i="1"/>
  <c r="BY10" i="5"/>
  <c r="CZ42" i="1"/>
  <c r="DO24" i="18"/>
  <c r="U78" i="1"/>
  <c r="BT57" i="1"/>
  <c r="AZ18" i="1"/>
  <c r="AB19" i="5"/>
  <c r="X28" i="17"/>
  <c r="BW84" i="5"/>
  <c r="CT49" i="5"/>
  <c r="CM39" i="1"/>
  <c r="Y16" i="5"/>
  <c r="U17" i="17"/>
  <c r="BK41" i="1"/>
  <c r="BR61" i="5"/>
  <c r="P38" i="17"/>
  <c r="BZ34" i="17"/>
  <c r="CL27" i="17"/>
  <c r="CK30" i="18"/>
  <c r="AD175" i="17"/>
  <c r="AC15" i="18"/>
  <c r="AR36" i="5"/>
  <c r="AI45" i="18"/>
  <c r="AV25" i="18"/>
  <c r="CN8" i="18"/>
  <c r="BE20" i="18"/>
  <c r="AS102" i="5"/>
  <c r="AP89" i="1"/>
  <c r="BJ30" i="5"/>
  <c r="R71" i="5"/>
  <c r="DK99" i="1"/>
  <c r="CP55" i="5"/>
  <c r="DD10" i="5"/>
  <c r="CF72" i="5"/>
  <c r="AZ42" i="5"/>
  <c r="AF173" i="17"/>
  <c r="V30" i="17"/>
  <c r="AA11" i="18"/>
  <c r="DL81" i="5"/>
  <c r="AV32" i="18"/>
  <c r="CG38" i="18"/>
  <c r="BU56" i="1"/>
  <c r="CY23" i="5"/>
  <c r="AA50" i="18"/>
  <c r="Z42" i="5"/>
  <c r="BX113" i="5"/>
  <c r="AJ99" i="5"/>
  <c r="CC23" i="18"/>
  <c r="CT193" i="5"/>
  <c r="AD99" i="5"/>
  <c r="CW162" i="17"/>
  <c r="AM35" i="5"/>
  <c r="CP88" i="5"/>
  <c r="AR51" i="18"/>
  <c r="BW26" i="18"/>
  <c r="BF54" i="18"/>
  <c r="AF48" i="5"/>
  <c r="AZ53" i="5"/>
  <c r="CI92" i="5"/>
  <c r="AH81" i="1"/>
  <c r="AD15" i="17"/>
  <c r="AM54" i="18"/>
  <c r="BO22" i="5"/>
  <c r="U73" i="5"/>
  <c r="AX32" i="18"/>
  <c r="AE42" i="5"/>
  <c r="CA13" i="17"/>
  <c r="CT71" i="5"/>
  <c r="CN72" i="5"/>
  <c r="CD112" i="5"/>
  <c r="CS61" i="5"/>
  <c r="BU23" i="17"/>
  <c r="AU19" i="18"/>
  <c r="DL17" i="18"/>
  <c r="AX11" i="18"/>
  <c r="BI14" i="1"/>
  <c r="BE100" i="1"/>
  <c r="AH53" i="18"/>
  <c r="AD10" i="5"/>
  <c r="N73" i="5"/>
  <c r="CS18" i="18"/>
  <c r="CO99" i="5"/>
  <c r="DJ102" i="5"/>
  <c r="AU28" i="5"/>
  <c r="L62" i="5"/>
  <c r="DH73" i="5"/>
  <c r="BR66" i="5"/>
  <c r="AT22" i="18"/>
  <c r="BQ28" i="5"/>
  <c r="BE124" i="5"/>
  <c r="CN49" i="18"/>
  <c r="M18" i="5"/>
  <c r="CR125" i="5"/>
  <c r="BY112" i="5"/>
  <c r="BN153" i="1"/>
  <c r="DH89" i="5"/>
  <c r="CX52" i="5"/>
  <c r="BH37" i="5"/>
  <c r="S26" i="18"/>
  <c r="AD176" i="5"/>
  <c r="T91" i="5"/>
  <c r="CN80" i="5"/>
  <c r="Z31" i="17"/>
  <c r="AD56" i="5"/>
  <c r="CK10" i="18"/>
  <c r="AC52" i="5"/>
  <c r="W49" i="1"/>
  <c r="L101" i="5"/>
  <c r="AD47" i="18"/>
  <c r="BP37" i="17"/>
  <c r="AJ16" i="1"/>
  <c r="BZ117" i="5"/>
  <c r="CD42" i="18"/>
  <c r="AY103" i="5"/>
  <c r="AY13" i="17"/>
  <c r="CO127" i="5"/>
  <c r="V30" i="18"/>
  <c r="AN14" i="1"/>
  <c r="AE105" i="1"/>
  <c r="CJ25" i="5"/>
  <c r="L9" i="5"/>
  <c r="AY47" i="1"/>
  <c r="CO64" i="5"/>
  <c r="BP9" i="18"/>
  <c r="AJ26" i="5"/>
  <c r="CE41" i="18"/>
  <c r="BI34" i="18"/>
  <c r="BZ77" i="1"/>
  <c r="BA54" i="18"/>
  <c r="Y11" i="5"/>
  <c r="CP89" i="5"/>
  <c r="AK9" i="18"/>
  <c r="BU21" i="1"/>
  <c r="CI15" i="5"/>
  <c r="W28" i="17"/>
  <c r="AW42" i="18"/>
  <c r="DG16" i="17"/>
  <c r="R73" i="5"/>
  <c r="V155" i="5"/>
  <c r="AS10" i="5"/>
  <c r="CY42" i="5"/>
  <c r="W40" i="1"/>
  <c r="AG75" i="5"/>
  <c r="DL68" i="5"/>
  <c r="V62" i="5"/>
  <c r="CM22" i="17"/>
  <c r="DL9" i="18"/>
  <c r="CR81" i="5"/>
  <c r="AP124" i="5"/>
  <c r="AR101" i="1"/>
  <c r="BX36" i="5"/>
  <c r="AM18" i="17"/>
  <c r="DJ34" i="18"/>
  <c r="AE57" i="5"/>
  <c r="AO77" i="5"/>
  <c r="CW158" i="5"/>
  <c r="CU48" i="5"/>
  <c r="DO74" i="5"/>
  <c r="CJ157" i="5"/>
  <c r="L32" i="18"/>
  <c r="AZ52" i="5"/>
  <c r="CY59" i="5"/>
  <c r="AH54" i="5"/>
  <c r="AG120" i="5"/>
  <c r="CZ62" i="1"/>
  <c r="DC159" i="5"/>
  <c r="BU32" i="18"/>
  <c r="Q66" i="5"/>
  <c r="CP53" i="5"/>
  <c r="BE46" i="5"/>
  <c r="AK63" i="5"/>
  <c r="AC17" i="18"/>
  <c r="CR164" i="5"/>
  <c r="M166" i="5"/>
  <c r="AQ113" i="5"/>
  <c r="DE93" i="5"/>
  <c r="CS88" i="5"/>
  <c r="AZ96" i="5"/>
  <c r="W54" i="1"/>
  <c r="BG10" i="17"/>
  <c r="CF93" i="5"/>
  <c r="CZ23" i="17"/>
  <c r="BK34" i="18"/>
  <c r="DN19" i="5"/>
  <c r="CP29" i="5"/>
  <c r="CN32" i="5"/>
  <c r="DD126" i="5"/>
  <c r="AW11" i="5"/>
  <c r="BP16" i="17"/>
  <c r="CC61" i="5"/>
  <c r="CX103" i="5"/>
  <c r="S39" i="17"/>
  <c r="CH63" i="5"/>
  <c r="AU79" i="5"/>
  <c r="BR56" i="5"/>
  <c r="AM83" i="1"/>
  <c r="O66" i="1"/>
  <c r="BT92" i="5"/>
  <c r="CS52" i="5"/>
  <c r="BB119" i="5"/>
  <c r="BD23" i="17"/>
  <c r="AZ10" i="18"/>
  <c r="CM151" i="5"/>
  <c r="N36" i="5"/>
  <c r="BE23" i="5"/>
  <c r="AU123" i="5"/>
  <c r="CQ82" i="1"/>
  <c r="BU30" i="5"/>
  <c r="CS29" i="17"/>
  <c r="CA50" i="5"/>
  <c r="CY44" i="18"/>
  <c r="BX43" i="18"/>
  <c r="AS48" i="5"/>
  <c r="BJ47" i="18"/>
  <c r="AC71" i="1"/>
  <c r="CQ14" i="5"/>
  <c r="BP30" i="17"/>
  <c r="DA31" i="5"/>
  <c r="BO20" i="18"/>
  <c r="AG116" i="5"/>
  <c r="CZ126" i="5"/>
  <c r="CX12" i="18"/>
  <c r="AP92" i="5"/>
  <c r="AX37" i="1"/>
  <c r="CT8" i="17"/>
  <c r="DG36" i="5"/>
  <c r="W36" i="5"/>
  <c r="AG37" i="5"/>
  <c r="CP44" i="18"/>
  <c r="U58" i="5"/>
  <c r="DI24" i="5"/>
  <c r="DB14" i="17"/>
  <c r="BF115" i="5"/>
  <c r="CT51" i="5"/>
  <c r="AH94" i="1"/>
  <c r="U87" i="1"/>
  <c r="CK199" i="5"/>
  <c r="BS120" i="5"/>
  <c r="BV8" i="5"/>
  <c r="CI83" i="5"/>
  <c r="BW72" i="5"/>
  <c r="BH163" i="17"/>
  <c r="CH25" i="18"/>
  <c r="BL112" i="5"/>
  <c r="BE98" i="1"/>
  <c r="BI49" i="18"/>
  <c r="AG54" i="18"/>
  <c r="AD46" i="18"/>
  <c r="M19" i="1"/>
  <c r="CJ76" i="1"/>
  <c r="BD37" i="17"/>
  <c r="AK177" i="1"/>
  <c r="CD34" i="5"/>
  <c r="BD34" i="18"/>
  <c r="AG49" i="5"/>
  <c r="CO164" i="5"/>
  <c r="BU109" i="5"/>
  <c r="DI126" i="5"/>
  <c r="AR27" i="17"/>
  <c r="DE16" i="18"/>
  <c r="CN51" i="5"/>
  <c r="CM23" i="5"/>
  <c r="P55" i="5"/>
  <c r="CC115" i="5"/>
  <c r="BI30" i="18"/>
  <c r="BX104" i="5"/>
  <c r="DD68" i="5"/>
  <c r="CR96" i="5"/>
  <c r="CK17" i="18"/>
  <c r="AY91" i="5"/>
  <c r="BA40" i="5"/>
  <c r="AR91" i="5"/>
  <c r="AM80" i="5"/>
  <c r="CH46" i="18"/>
  <c r="R21" i="5"/>
  <c r="AC37" i="18"/>
  <c r="BQ65" i="1"/>
  <c r="W37" i="17"/>
  <c r="AO88" i="5"/>
  <c r="AH43" i="18"/>
  <c r="V66" i="5"/>
  <c r="AC27" i="18"/>
  <c r="BV18" i="18"/>
  <c r="DM127" i="5"/>
  <c r="AA30" i="17"/>
  <c r="AA88" i="1"/>
  <c r="CF13" i="17"/>
  <c r="BY49" i="18"/>
  <c r="AP49" i="18"/>
  <c r="DJ73" i="5"/>
  <c r="AT20" i="17"/>
  <c r="BM50" i="1"/>
  <c r="CO13" i="5"/>
  <c r="DF85" i="1"/>
  <c r="CS65" i="1"/>
  <c r="AY61" i="5"/>
  <c r="CV107" i="5"/>
  <c r="DM157" i="17"/>
  <c r="BJ159" i="5"/>
  <c r="AN18" i="5"/>
  <c r="CS77" i="5"/>
  <c r="AA110" i="5"/>
  <c r="CV18" i="18"/>
  <c r="BB41" i="18"/>
  <c r="AI17" i="17"/>
  <c r="Y90" i="5"/>
  <c r="X15" i="18"/>
  <c r="L42" i="18"/>
  <c r="BN35" i="18"/>
  <c r="CK40" i="1"/>
  <c r="R31" i="5"/>
  <c r="CK100" i="5"/>
  <c r="M91" i="5"/>
  <c r="CC116" i="5"/>
  <c r="AH50" i="5"/>
  <c r="BE13" i="18"/>
  <c r="BX37" i="18"/>
  <c r="BN61" i="5"/>
  <c r="DK13" i="5"/>
  <c r="AH56" i="1"/>
  <c r="CB34" i="18"/>
  <c r="DK35" i="17"/>
  <c r="CY83" i="1"/>
  <c r="CW104" i="1"/>
  <c r="DG101" i="5"/>
  <c r="BO22" i="18"/>
  <c r="CW36" i="17"/>
  <c r="BU31" i="17"/>
  <c r="CG67" i="1"/>
  <c r="AE48" i="18"/>
  <c r="DD70" i="5"/>
  <c r="BK41" i="18"/>
  <c r="AG36" i="17"/>
  <c r="AG52" i="5"/>
  <c r="BR72" i="1"/>
  <c r="DN72" i="1"/>
  <c r="BX91" i="1"/>
  <c r="BR94" i="1"/>
  <c r="X19" i="17"/>
  <c r="CZ27" i="17"/>
  <c r="BO87" i="5"/>
  <c r="AH123" i="5"/>
  <c r="AP116" i="5"/>
  <c r="AR76" i="5"/>
  <c r="BS11" i="18"/>
  <c r="T40" i="5"/>
  <c r="CW128" i="5"/>
  <c r="AN20" i="17"/>
  <c r="BW51" i="1"/>
  <c r="X47" i="1"/>
  <c r="DJ18" i="17"/>
  <c r="BJ36" i="18"/>
  <c r="BF35" i="17"/>
  <c r="AW23" i="5"/>
  <c r="U50" i="18"/>
  <c r="M32" i="18"/>
  <c r="CV87" i="1"/>
  <c r="BB78" i="5"/>
  <c r="BA106" i="5"/>
  <c r="W113" i="5"/>
  <c r="V43" i="18"/>
  <c r="DE35" i="1"/>
  <c r="AT17" i="5"/>
  <c r="BQ20" i="18"/>
  <c r="CH85" i="5"/>
  <c r="V13" i="17"/>
  <c r="BG27" i="17"/>
  <c r="U97" i="5"/>
  <c r="CK23" i="5"/>
  <c r="M158" i="5"/>
  <c r="AH27" i="5"/>
  <c r="AS18" i="1"/>
  <c r="AX24" i="18"/>
  <c r="CT66" i="1"/>
  <c r="R40" i="18"/>
  <c r="BP60" i="1"/>
  <c r="DK24" i="17"/>
  <c r="CK88" i="5"/>
  <c r="AI96" i="5"/>
  <c r="Y97" i="5"/>
  <c r="DH26" i="5"/>
  <c r="BH106" i="5"/>
  <c r="CZ60" i="5"/>
  <c r="CG72" i="5"/>
  <c r="AY98" i="5"/>
  <c r="BP98" i="5"/>
  <c r="AC34" i="5"/>
  <c r="BT24" i="17"/>
  <c r="AW14" i="18"/>
  <c r="AS62" i="1"/>
  <c r="DB75" i="1"/>
  <c r="CO11" i="17"/>
  <c r="DD16" i="5"/>
  <c r="BJ43" i="5"/>
  <c r="CS37" i="18"/>
  <c r="AG43" i="18"/>
  <c r="AU97" i="5"/>
  <c r="AO20" i="5"/>
  <c r="AD31" i="17"/>
  <c r="L115" i="5"/>
  <c r="BW154" i="5"/>
  <c r="AR61" i="1"/>
  <c r="DA79" i="5"/>
  <c r="CZ92" i="1"/>
  <c r="DL47" i="1"/>
  <c r="AO30" i="5"/>
  <c r="BH112" i="5"/>
  <c r="DF47" i="18"/>
  <c r="DF10" i="17"/>
  <c r="DH123" i="5"/>
  <c r="AG79" i="1"/>
  <c r="DG24" i="17"/>
  <c r="DA17" i="17"/>
  <c r="CA111" i="5"/>
  <c r="CP11" i="18"/>
  <c r="Y195" i="5"/>
  <c r="AS84" i="1"/>
  <c r="N17" i="17"/>
  <c r="DI102" i="1"/>
  <c r="N40" i="18"/>
  <c r="CJ21" i="18"/>
  <c r="AU11" i="18"/>
  <c r="DD63" i="1"/>
  <c r="CQ104" i="5"/>
  <c r="S18" i="5"/>
  <c r="BJ47" i="5"/>
  <c r="DI64" i="5"/>
  <c r="DK24" i="5"/>
  <c r="BW19" i="18"/>
  <c r="CY73" i="5"/>
  <c r="AE17" i="5"/>
  <c r="CY61" i="5"/>
  <c r="BA73" i="5"/>
  <c r="DO26" i="5"/>
  <c r="DC29" i="18"/>
  <c r="BJ59" i="1"/>
  <c r="BZ24" i="18"/>
  <c r="Y57" i="5"/>
  <c r="BS106" i="5"/>
  <c r="DJ21" i="18"/>
  <c r="DD85" i="5"/>
  <c r="DB56" i="18"/>
  <c r="CS11" i="5"/>
  <c r="R37" i="18"/>
  <c r="CF46" i="5"/>
  <c r="DA193" i="17"/>
  <c r="AJ9" i="18"/>
  <c r="AW28" i="1"/>
  <c r="DK123" i="5"/>
  <c r="BD57" i="1"/>
  <c r="DO99" i="1"/>
  <c r="CX24" i="5"/>
  <c r="BK26" i="18"/>
  <c r="BH11" i="1"/>
  <c r="CD48" i="1"/>
  <c r="AF27" i="18"/>
  <c r="DM105" i="5"/>
  <c r="CF56" i="5"/>
  <c r="CW28" i="17"/>
  <c r="CI17" i="18"/>
  <c r="BK38" i="17"/>
  <c r="Y114" i="5"/>
  <c r="DE15" i="5"/>
  <c r="DJ38" i="18"/>
  <c r="CA86" i="1"/>
  <c r="BL24" i="18"/>
  <c r="BN32" i="17"/>
  <c r="BE37" i="5"/>
  <c r="AI24" i="17"/>
  <c r="AJ160" i="5"/>
  <c r="DN23" i="18"/>
  <c r="DN27" i="18"/>
  <c r="AO40" i="5"/>
  <c r="BE52" i="18"/>
  <c r="BB33" i="5"/>
  <c r="AP85" i="5"/>
  <c r="CK37" i="17"/>
  <c r="BL67" i="5"/>
  <c r="DF167" i="5"/>
  <c r="DK78" i="1"/>
  <c r="CN118" i="5"/>
  <c r="CF59" i="5"/>
  <c r="AN97" i="5"/>
  <c r="CS117" i="5"/>
  <c r="AI125" i="5"/>
  <c r="BZ35" i="5"/>
  <c r="N111" i="5"/>
  <c r="BZ42" i="1"/>
  <c r="BH22" i="18"/>
  <c r="AH75" i="5"/>
  <c r="L85" i="5"/>
  <c r="DC63" i="5"/>
  <c r="CS123" i="5"/>
  <c r="V65" i="5"/>
  <c r="CY184" i="5"/>
  <c r="AF97" i="5"/>
  <c r="CE76" i="5"/>
  <c r="DB108" i="5"/>
  <c r="CE82" i="5"/>
  <c r="DC32" i="1"/>
  <c r="L109" i="5"/>
  <c r="BF23" i="18"/>
  <c r="DE56" i="18"/>
  <c r="L59" i="5"/>
  <c r="Q156" i="5"/>
  <c r="P108" i="5"/>
  <c r="CX17" i="17"/>
  <c r="L26" i="18"/>
  <c r="BL86" i="5"/>
  <c r="M47" i="18"/>
  <c r="CV109" i="5"/>
  <c r="AY18" i="5"/>
  <c r="AR11" i="5"/>
  <c r="DO66" i="5"/>
  <c r="BI18" i="18"/>
  <c r="T57" i="5"/>
  <c r="AV28" i="18"/>
  <c r="DF30" i="18"/>
  <c r="CD82" i="5"/>
  <c r="DH19" i="5"/>
  <c r="T28" i="5"/>
  <c r="DD31" i="5"/>
  <c r="BG76" i="1"/>
  <c r="CB73" i="5"/>
  <c r="CX185" i="5"/>
  <c r="AD110" i="5"/>
  <c r="BL16" i="18"/>
  <c r="CU19" i="5"/>
  <c r="AE107" i="5"/>
  <c r="CE34" i="5"/>
  <c r="AD20" i="5"/>
  <c r="CP46" i="5"/>
  <c r="CZ103" i="1"/>
  <c r="BR54" i="5"/>
  <c r="AT12" i="5"/>
  <c r="BU8" i="18"/>
  <c r="M69" i="5"/>
  <c r="CG44" i="18"/>
  <c r="BH30" i="17"/>
  <c r="BE26" i="17"/>
  <c r="AF65" i="5"/>
  <c r="BK44" i="18"/>
  <c r="BY66" i="5"/>
  <c r="CZ164" i="5"/>
  <c r="BW54" i="18"/>
  <c r="BE19" i="5"/>
  <c r="DK99" i="5"/>
  <c r="S125" i="5"/>
  <c r="BZ67" i="1"/>
  <c r="P12" i="5"/>
  <c r="BO100" i="1"/>
  <c r="AH89" i="5"/>
  <c r="BU177" i="17"/>
  <c r="U48" i="18"/>
  <c r="BT182" i="5"/>
  <c r="CW40" i="17"/>
  <c r="AV42" i="5"/>
  <c r="R61" i="5"/>
  <c r="CT19" i="17"/>
  <c r="O34" i="18"/>
  <c r="BD17" i="1"/>
  <c r="M13" i="5"/>
  <c r="BD117" i="5"/>
  <c r="BB85" i="1"/>
  <c r="T17" i="18"/>
  <c r="AK39" i="5"/>
  <c r="DK15" i="18"/>
  <c r="CA18" i="18"/>
  <c r="BS30" i="18"/>
  <c r="U29" i="5"/>
  <c r="AA16" i="17"/>
  <c r="BY48" i="5"/>
  <c r="DD87" i="1"/>
  <c r="CV74" i="5"/>
  <c r="DD29" i="17"/>
  <c r="DO27" i="1"/>
  <c r="BJ25" i="18"/>
  <c r="BD10" i="17"/>
  <c r="AU30" i="17"/>
  <c r="CC8" i="17"/>
  <c r="L47" i="18"/>
  <c r="AD87" i="5"/>
  <c r="CN21" i="17"/>
  <c r="N96" i="5"/>
  <c r="U30" i="18"/>
  <c r="AP26" i="17"/>
  <c r="AC111" i="5"/>
  <c r="BJ73" i="1"/>
  <c r="DN61" i="1"/>
  <c r="BQ22" i="5"/>
  <c r="DG23" i="5"/>
  <c r="CB56" i="1"/>
  <c r="AN24" i="5"/>
  <c r="Q191" i="5"/>
  <c r="AG47" i="18"/>
  <c r="AX10" i="18"/>
  <c r="AQ39" i="17"/>
  <c r="AS24" i="17"/>
  <c r="BL65" i="5"/>
  <c r="AZ92" i="5"/>
  <c r="BY45" i="18"/>
  <c r="CZ9" i="18"/>
  <c r="BT14" i="17"/>
  <c r="BC167" i="5"/>
  <c r="AS49" i="5"/>
  <c r="DG62" i="5"/>
  <c r="R52" i="5"/>
  <c r="BC29" i="17"/>
  <c r="AS35" i="18"/>
  <c r="BM42" i="5"/>
  <c r="BW13" i="1"/>
  <c r="CD64" i="1"/>
  <c r="DD50" i="5"/>
  <c r="AL38" i="17"/>
  <c r="BZ25" i="1"/>
  <c r="DG34" i="17"/>
  <c r="CG25" i="18"/>
  <c r="BK97" i="1"/>
  <c r="AN20" i="18"/>
  <c r="CH22" i="5"/>
  <c r="Z109" i="5"/>
  <c r="BA82" i="5"/>
  <c r="AR18" i="18"/>
  <c r="CN27" i="5"/>
  <c r="DD91" i="1"/>
  <c r="CQ78" i="5"/>
  <c r="AB84" i="1"/>
  <c r="AZ93" i="5"/>
  <c r="AU17" i="18"/>
  <c r="BJ164" i="5"/>
  <c r="DI93" i="5"/>
  <c r="AW12" i="18"/>
  <c r="CM12" i="18"/>
  <c r="CL20" i="18"/>
  <c r="CL25" i="1"/>
  <c r="BX13" i="5"/>
  <c r="CP50" i="5"/>
  <c r="AK26" i="5"/>
  <c r="CE31" i="5"/>
  <c r="BM90" i="5"/>
  <c r="M103" i="5"/>
  <c r="AZ15" i="5"/>
  <c r="AC50" i="18"/>
  <c r="DC105" i="1"/>
  <c r="CS112" i="5"/>
  <c r="BI163" i="5"/>
  <c r="AK29" i="1"/>
  <c r="BW164" i="17"/>
  <c r="BK42" i="5"/>
  <c r="CJ119" i="5"/>
  <c r="CL83" i="5"/>
  <c r="BQ11" i="1"/>
  <c r="DD12" i="5"/>
  <c r="CT32" i="17"/>
  <c r="Q61" i="5"/>
  <c r="W85" i="5"/>
  <c r="AN23" i="18"/>
  <c r="AL88" i="5"/>
  <c r="CW98" i="1"/>
  <c r="CA114" i="5"/>
  <c r="DE60" i="5"/>
  <c r="BT114" i="5"/>
  <c r="CX24" i="17"/>
  <c r="DF25" i="18"/>
  <c r="CZ18" i="18"/>
  <c r="CO31" i="5"/>
  <c r="DA177" i="5"/>
  <c r="AZ15" i="17"/>
  <c r="CX68" i="1"/>
  <c r="Z21" i="1"/>
  <c r="AF33" i="5"/>
  <c r="AL65" i="5"/>
  <c r="AP122" i="5"/>
  <c r="BL48" i="5"/>
  <c r="AT29" i="18"/>
  <c r="BB168" i="5"/>
  <c r="AE166" i="5"/>
  <c r="CP32" i="18"/>
  <c r="BY156" i="5"/>
  <c r="BN66" i="1"/>
  <c r="AC48" i="18"/>
  <c r="DL120" i="5"/>
  <c r="BT53" i="18"/>
  <c r="CD70" i="1"/>
  <c r="BF123" i="5"/>
  <c r="DG34" i="5"/>
  <c r="CE80" i="5"/>
  <c r="AO72" i="5"/>
  <c r="CT18" i="1"/>
  <c r="BW24" i="17"/>
  <c r="BN13" i="17"/>
  <c r="CW94" i="5"/>
  <c r="DG176" i="5"/>
  <c r="BS25" i="5"/>
  <c r="AO25" i="5"/>
  <c r="AL9" i="17"/>
  <c r="Y80" i="5"/>
  <c r="AS94" i="5"/>
  <c r="BW33" i="1"/>
  <c r="Q63" i="1"/>
  <c r="CW75" i="1"/>
  <c r="DE50" i="1"/>
  <c r="CD78" i="1"/>
  <c r="CS99" i="5"/>
  <c r="DB65" i="1"/>
  <c r="DN17" i="1"/>
  <c r="CN97" i="5"/>
  <c r="AN21" i="17"/>
  <c r="AQ43" i="18"/>
  <c r="CY100" i="1"/>
  <c r="AI66" i="1"/>
  <c r="AY41" i="1"/>
  <c r="BX84" i="5"/>
  <c r="Y52" i="5"/>
  <c r="CM68" i="5"/>
  <c r="AO58" i="5"/>
  <c r="P90" i="1"/>
  <c r="AR82" i="5"/>
  <c r="N92" i="1"/>
  <c r="BN40" i="1"/>
  <c r="CA85" i="1"/>
  <c r="BK40" i="1"/>
  <c r="BZ80" i="1"/>
  <c r="AS37" i="17"/>
  <c r="DN59" i="5"/>
  <c r="CN47" i="1"/>
  <c r="BH9" i="1"/>
  <c r="CD9" i="1"/>
  <c r="V12" i="17"/>
  <c r="CE64" i="5"/>
  <c r="CY121" i="5"/>
  <c r="DF100" i="5"/>
  <c r="BQ101" i="1"/>
  <c r="DI47" i="18"/>
  <c r="BO25" i="17"/>
  <c r="AJ8" i="1"/>
  <c r="BS51" i="1"/>
  <c r="CG41" i="1"/>
  <c r="CT23" i="1"/>
  <c r="DI30" i="1"/>
  <c r="BS25" i="17"/>
  <c r="CY55" i="1"/>
  <c r="BN55" i="1"/>
  <c r="AK40" i="18"/>
  <c r="DF15" i="18"/>
  <c r="CI41" i="18"/>
  <c r="CL124" i="5"/>
  <c r="CG159" i="5"/>
  <c r="AV104" i="5"/>
  <c r="DA37" i="17"/>
  <c r="DD99" i="5"/>
  <c r="BR8" i="17"/>
  <c r="AT53" i="5"/>
  <c r="CR50" i="5"/>
  <c r="BO28" i="17"/>
  <c r="BC73" i="1"/>
  <c r="CK18" i="17"/>
  <c r="BS30" i="1"/>
  <c r="CA45" i="18"/>
  <c r="CG55" i="5"/>
  <c r="DD52" i="18"/>
  <c r="DO47" i="5"/>
  <c r="AE105" i="5"/>
  <c r="BZ38" i="18"/>
  <c r="CJ18" i="18"/>
  <c r="DD123" i="5"/>
  <c r="DA32" i="18"/>
  <c r="BJ71" i="1"/>
  <c r="DG53" i="18"/>
  <c r="AF29" i="1"/>
  <c r="CG20" i="5"/>
  <c r="CU85" i="1"/>
  <c r="CC33" i="5"/>
  <c r="DL12" i="5"/>
  <c r="AX96" i="5"/>
  <c r="CO20" i="1"/>
  <c r="CV17" i="18"/>
  <c r="BS53" i="18"/>
  <c r="O9" i="5"/>
  <c r="O62" i="1"/>
  <c r="R93" i="1"/>
  <c r="BN101" i="5"/>
  <c r="BB65" i="5"/>
  <c r="Y71" i="1"/>
  <c r="Y35" i="5"/>
  <c r="CT18" i="17"/>
  <c r="P77" i="5"/>
  <c r="CE21" i="18"/>
  <c r="M20" i="5"/>
  <c r="BW27" i="1"/>
  <c r="BW13" i="17"/>
  <c r="Y31" i="17"/>
  <c r="DH28" i="18"/>
  <c r="BG72" i="5"/>
  <c r="AX27" i="1"/>
  <c r="AH38" i="1"/>
  <c r="CI23" i="17"/>
  <c r="R8" i="5"/>
  <c r="BY47" i="5"/>
  <c r="CP80" i="5"/>
  <c r="BD77" i="5"/>
  <c r="AC13" i="18"/>
  <c r="CF15" i="17"/>
  <c r="CE43" i="1"/>
  <c r="AC15" i="17"/>
  <c r="CP22" i="1"/>
  <c r="BP55" i="18"/>
  <c r="CN28" i="17"/>
  <c r="X82" i="5"/>
  <c r="AF125" i="5"/>
  <c r="BA30" i="1"/>
  <c r="CS126" i="5"/>
  <c r="AB33" i="18"/>
  <c r="DC105" i="5"/>
  <c r="L55" i="5"/>
  <c r="DC69" i="1"/>
  <c r="O16" i="5"/>
  <c r="DA38" i="5"/>
  <c r="V90" i="5"/>
  <c r="BE30" i="18"/>
  <c r="AL122" i="5"/>
  <c r="M20" i="17"/>
  <c r="DC40" i="1"/>
  <c r="U22" i="17"/>
  <c r="BS71" i="1"/>
  <c r="AQ81" i="1"/>
  <c r="DN90" i="5"/>
  <c r="AX46" i="18"/>
  <c r="CZ61" i="1"/>
  <c r="CP57" i="1"/>
  <c r="DE40" i="5"/>
  <c r="AX57" i="5"/>
  <c r="M115" i="5"/>
  <c r="CC70" i="5"/>
  <c r="N30" i="1"/>
  <c r="CW34" i="17"/>
  <c r="AY43" i="1"/>
  <c r="Z73" i="1"/>
  <c r="BM33" i="18"/>
  <c r="V22" i="1"/>
  <c r="V54" i="5"/>
  <c r="BU25" i="18"/>
  <c r="AB48" i="18"/>
  <c r="CO15" i="17"/>
  <c r="CJ85" i="1"/>
  <c r="CT95" i="5"/>
  <c r="CI58" i="5"/>
  <c r="CG49" i="18"/>
  <c r="L88" i="1"/>
  <c r="BD22" i="5"/>
  <c r="CN26" i="17"/>
  <c r="CO32" i="18"/>
  <c r="CZ22" i="1"/>
  <c r="S26" i="17"/>
  <c r="DO10" i="18"/>
  <c r="DH124" i="5"/>
  <c r="DN11" i="5"/>
  <c r="AE54" i="18"/>
  <c r="AB108" i="5"/>
  <c r="CM39" i="18"/>
  <c r="CO105" i="5"/>
  <c r="BJ60" i="1"/>
  <c r="CJ26" i="18"/>
  <c r="BT80" i="1"/>
  <c r="CA79" i="1"/>
  <c r="CB21" i="1"/>
  <c r="CR69" i="5"/>
  <c r="DH97" i="5"/>
  <c r="V105" i="1"/>
  <c r="R18" i="5"/>
  <c r="AC11" i="18"/>
  <c r="CO8" i="1"/>
  <c r="BV31" i="18"/>
  <c r="BR39" i="1"/>
  <c r="BE31" i="5"/>
  <c r="BI106" i="5"/>
  <c r="BH29" i="17"/>
  <c r="CF13" i="5"/>
  <c r="DC30" i="1"/>
  <c r="X63" i="5"/>
  <c r="BZ45" i="5"/>
  <c r="CD37" i="5"/>
  <c r="CF18" i="17"/>
  <c r="CA28" i="17"/>
  <c r="CQ19" i="18"/>
  <c r="AD55" i="18"/>
  <c r="AX98" i="5"/>
  <c r="BH81" i="1"/>
  <c r="BM40" i="18"/>
  <c r="DJ33" i="5"/>
  <c r="W8" i="17"/>
  <c r="CH35" i="5"/>
  <c r="CW41" i="1"/>
  <c r="P32" i="18"/>
  <c r="BL8" i="18"/>
  <c r="AQ80" i="1"/>
  <c r="BN43" i="18"/>
  <c r="AI13" i="17"/>
  <c r="AB23" i="1"/>
  <c r="CA38" i="17"/>
  <c r="CO47" i="1"/>
  <c r="Y128" i="5"/>
  <c r="BI32" i="1"/>
  <c r="CZ50" i="5"/>
  <c r="BX32" i="5"/>
  <c r="CI12" i="18"/>
  <c r="W53" i="18"/>
  <c r="AR15" i="5"/>
  <c r="DJ113" i="5"/>
  <c r="BG63" i="1"/>
  <c r="CI59" i="5"/>
  <c r="BZ10" i="1"/>
  <c r="AE12" i="17"/>
  <c r="BA103" i="1"/>
  <c r="CT59" i="5"/>
  <c r="Q64" i="5"/>
  <c r="AX11" i="17"/>
  <c r="CF15" i="5"/>
  <c r="CH46" i="1"/>
  <c r="AF23" i="1"/>
  <c r="AU31" i="17"/>
  <c r="CT18" i="18"/>
  <c r="AD22" i="17"/>
  <c r="DG27" i="17"/>
  <c r="CC46" i="18"/>
  <c r="DI43" i="1"/>
  <c r="BR100" i="5"/>
  <c r="U108" i="5"/>
  <c r="BY9" i="1"/>
  <c r="BJ34" i="5"/>
  <c r="BO12" i="18"/>
  <c r="AC16" i="1"/>
  <c r="CW21" i="17"/>
  <c r="AJ9" i="5"/>
  <c r="DG30" i="1"/>
  <c r="DH36" i="18"/>
  <c r="BK13" i="5"/>
  <c r="Q52" i="18"/>
  <c r="CY49" i="5"/>
  <c r="AX31" i="1"/>
  <c r="AA62" i="1"/>
  <c r="M9" i="1"/>
  <c r="Z89" i="1"/>
  <c r="BP90" i="1"/>
  <c r="BJ105" i="1"/>
  <c r="DG83" i="5"/>
  <c r="U13" i="17"/>
  <c r="BE81" i="5"/>
  <c r="AB39" i="18"/>
  <c r="BF45" i="18"/>
  <c r="BI25" i="1"/>
  <c r="AK19" i="18"/>
  <c r="CF57" i="1"/>
  <c r="AH16" i="17"/>
  <c r="R43" i="18"/>
  <c r="CS71" i="1"/>
  <c r="DG61" i="1"/>
  <c r="AU27" i="5"/>
  <c r="AI105" i="5"/>
  <c r="BJ10" i="17"/>
  <c r="CX99" i="5"/>
  <c r="BK89" i="1"/>
  <c r="AN21" i="1"/>
  <c r="CH48" i="18"/>
  <c r="CO71" i="5"/>
  <c r="BQ61" i="5"/>
  <c r="N85" i="1"/>
  <c r="CL36" i="5"/>
  <c r="CI72" i="1"/>
  <c r="BJ45" i="1"/>
  <c r="CE37" i="1"/>
  <c r="BZ53" i="1"/>
  <c r="CU21" i="5"/>
  <c r="CF30" i="1"/>
  <c r="AZ123" i="5"/>
  <c r="DM100" i="1"/>
  <c r="BN85" i="1"/>
  <c r="O46" i="1"/>
  <c r="AZ25" i="1"/>
  <c r="CC33" i="17"/>
  <c r="BE45" i="1"/>
  <c r="CD53" i="1"/>
  <c r="Y80" i="1"/>
  <c r="AL107" i="5"/>
  <c r="CL75" i="1"/>
  <c r="AJ45" i="1"/>
  <c r="CE84" i="1"/>
  <c r="AV49" i="1"/>
  <c r="DL28" i="5"/>
  <c r="W25" i="17"/>
  <c r="CY25" i="1"/>
  <c r="CK59" i="1"/>
  <c r="AC13" i="5"/>
  <c r="S29" i="1"/>
  <c r="BV30" i="17"/>
  <c r="BM11" i="17"/>
  <c r="CV104" i="5"/>
  <c r="Z43" i="5"/>
  <c r="CP15" i="18"/>
  <c r="AG20" i="17"/>
  <c r="O16" i="1"/>
  <c r="Y85" i="5"/>
  <c r="BF41" i="18"/>
  <c r="AL60" i="1"/>
  <c r="CS49" i="18"/>
  <c r="X37" i="1"/>
  <c r="CW32" i="1"/>
  <c r="P27" i="1"/>
  <c r="BS79" i="1"/>
  <c r="AS37" i="18"/>
  <c r="DB27" i="17"/>
  <c r="CH105" i="5"/>
  <c r="DE77" i="5"/>
  <c r="AR68" i="1"/>
  <c r="DE80" i="1"/>
  <c r="BH53" i="18"/>
  <c r="BK95" i="1"/>
  <c r="AB18" i="1"/>
  <c r="CJ51" i="18"/>
  <c r="CL33" i="1"/>
  <c r="O46" i="5"/>
  <c r="DG87" i="1"/>
  <c r="BI22" i="1"/>
  <c r="BM78" i="1"/>
  <c r="AI8" i="17"/>
  <c r="AU8" i="17"/>
  <c r="AA106" i="5"/>
  <c r="CZ32" i="1"/>
  <c r="Y53" i="18"/>
  <c r="BA24" i="18"/>
  <c r="Y12" i="17"/>
  <c r="AM14" i="5"/>
  <c r="AO124" i="5"/>
  <c r="V8" i="18"/>
  <c r="AM89" i="1"/>
  <c r="X87" i="1"/>
  <c r="AL29" i="18"/>
  <c r="X26" i="1"/>
  <c r="AQ28" i="18"/>
  <c r="Z55" i="18"/>
  <c r="BC15" i="1"/>
  <c r="V81" i="1"/>
  <c r="BN37" i="18"/>
  <c r="BD80" i="1"/>
  <c r="AE11" i="1"/>
  <c r="AC76" i="1"/>
  <c r="X23" i="1"/>
  <c r="DG21" i="1"/>
  <c r="CZ42" i="18"/>
  <c r="AA71" i="5"/>
  <c r="CC18" i="18"/>
  <c r="DM18" i="1"/>
  <c r="AH109" i="5"/>
  <c r="Z88" i="1"/>
  <c r="BJ34" i="17"/>
  <c r="CP17" i="1"/>
  <c r="M85" i="5"/>
  <c r="CM44" i="5"/>
  <c r="AB10" i="17"/>
  <c r="T15" i="5"/>
  <c r="CP49" i="18"/>
  <c r="BO44" i="18"/>
  <c r="AZ12" i="5"/>
  <c r="CN64" i="5"/>
  <c r="CP61" i="5"/>
  <c r="CH27" i="5"/>
  <c r="AE33" i="5"/>
  <c r="DE21" i="18"/>
  <c r="BK26" i="17"/>
  <c r="BY56" i="1"/>
  <c r="CB16" i="5"/>
  <c r="T43" i="18"/>
  <c r="CK90" i="1"/>
  <c r="CC94" i="1"/>
  <c r="BE9" i="17"/>
  <c r="CK28" i="1"/>
  <c r="BV36" i="17"/>
  <c r="AG47" i="1"/>
  <c r="DD80" i="1"/>
  <c r="BZ47" i="5"/>
  <c r="CW105" i="1"/>
  <c r="CK103" i="1"/>
  <c r="DF97" i="1"/>
  <c r="DE72" i="1"/>
  <c r="AH105" i="1"/>
  <c r="DH59" i="1"/>
  <c r="CK15" i="1"/>
  <c r="BT23" i="1"/>
  <c r="BS14" i="1"/>
  <c r="AI45" i="1"/>
  <c r="AI13" i="1"/>
  <c r="CS68" i="1"/>
  <c r="U47" i="1"/>
  <c r="AX36" i="18"/>
  <c r="AP37" i="17"/>
  <c r="CH89" i="5"/>
  <c r="CI77" i="1"/>
  <c r="CW21" i="18"/>
  <c r="CJ33" i="18"/>
  <c r="DC91" i="1"/>
  <c r="W92" i="1"/>
  <c r="CB41" i="1"/>
  <c r="CP64" i="1"/>
  <c r="Z14" i="1"/>
  <c r="BN75" i="1"/>
  <c r="O38" i="1"/>
  <c r="AO27" i="1"/>
  <c r="CQ11" i="17"/>
  <c r="N50" i="1"/>
  <c r="DB91" i="1"/>
  <c r="BW47" i="5"/>
  <c r="BD87" i="1"/>
  <c r="BD105" i="5"/>
  <c r="V30" i="1"/>
  <c r="CA20" i="17"/>
  <c r="CO33" i="18"/>
  <c r="CU96" i="5"/>
  <c r="DL24" i="5"/>
  <c r="DA99" i="5"/>
  <c r="AT10" i="18"/>
  <c r="CU41" i="5"/>
  <c r="BQ38" i="17"/>
  <c r="AW21" i="5"/>
  <c r="DN97" i="1"/>
  <c r="CJ29" i="1"/>
  <c r="BC19" i="1"/>
  <c r="N17" i="1"/>
  <c r="DA71" i="5"/>
  <c r="CR83" i="5"/>
  <c r="AS26" i="17"/>
  <c r="BZ59" i="5"/>
  <c r="AH48" i="5"/>
  <c r="DG32" i="17"/>
  <c r="AN32" i="17"/>
  <c r="AP12" i="18"/>
  <c r="DL8" i="1"/>
  <c r="P9" i="17"/>
  <c r="DL36" i="1"/>
  <c r="AH96" i="5"/>
  <c r="DJ32" i="1"/>
  <c r="AU93" i="1"/>
  <c r="CL15" i="1"/>
  <c r="CF22" i="18"/>
  <c r="DC27" i="18"/>
  <c r="CH98" i="5"/>
  <c r="BI39" i="18"/>
  <c r="BJ52" i="18"/>
  <c r="BA11" i="17"/>
  <c r="CE35" i="17"/>
  <c r="AP25" i="18"/>
  <c r="DA53" i="5"/>
  <c r="AL32" i="1"/>
  <c r="DE100" i="1"/>
  <c r="DI45" i="1"/>
  <c r="BQ93" i="5"/>
  <c r="DF74" i="1"/>
  <c r="CQ60" i="1"/>
  <c r="CJ14" i="17"/>
  <c r="BO67" i="1"/>
  <c r="DI23" i="17"/>
  <c r="CG10" i="18"/>
  <c r="DB49" i="1"/>
  <c r="X33" i="17"/>
  <c r="CX78" i="5"/>
  <c r="BO34" i="5"/>
  <c r="AN52" i="5"/>
  <c r="AN100" i="1"/>
  <c r="DL92" i="1"/>
  <c r="S33" i="1"/>
  <c r="BF79" i="1"/>
  <c r="DA45" i="5"/>
  <c r="AT101" i="1"/>
  <c r="CN54" i="18"/>
  <c r="AU29" i="1"/>
  <c r="BT26" i="18"/>
  <c r="L12" i="5"/>
  <c r="AS33" i="5"/>
  <c r="W42" i="5"/>
  <c r="AT22" i="17"/>
  <c r="DH23" i="1"/>
  <c r="DO20" i="5"/>
  <c r="DB32" i="17"/>
  <c r="U19" i="5"/>
  <c r="N24" i="17"/>
  <c r="DC95" i="1"/>
  <c r="CH80" i="1"/>
  <c r="CT60" i="5"/>
  <c r="DJ27" i="1"/>
  <c r="BR36" i="18"/>
  <c r="DK62" i="1"/>
  <c r="CV55" i="1"/>
  <c r="CH45" i="1"/>
  <c r="DE39" i="1"/>
  <c r="N95" i="1"/>
  <c r="BB48" i="1"/>
  <c r="CR8" i="18"/>
  <c r="DI49" i="5"/>
  <c r="CU66" i="5"/>
  <c r="CF85" i="1"/>
  <c r="CJ62" i="1"/>
  <c r="BM19" i="1"/>
  <c r="BS82" i="1"/>
  <c r="AR63" i="1"/>
  <c r="BF23" i="1"/>
  <c r="CT55" i="1"/>
  <c r="BA42" i="1"/>
  <c r="AW32" i="1"/>
  <c r="BE112" i="5"/>
  <c r="DO58" i="1"/>
  <c r="Q65" i="1"/>
  <c r="Y116" i="5"/>
  <c r="AY35" i="5"/>
  <c r="AF32" i="17"/>
  <c r="DB31" i="5"/>
  <c r="U89" i="1"/>
  <c r="BJ10" i="1"/>
  <c r="DE43" i="18"/>
  <c r="R14" i="17"/>
  <c r="AM9" i="17"/>
  <c r="DI24" i="1"/>
  <c r="CY9" i="5"/>
  <c r="AS22" i="17"/>
  <c r="N94" i="1"/>
  <c r="AD95" i="5"/>
  <c r="AB12" i="18"/>
  <c r="Y37" i="18"/>
  <c r="DE47" i="5"/>
  <c r="CX21" i="17"/>
  <c r="BQ74" i="5"/>
  <c r="AV35" i="1"/>
  <c r="Q66" i="1"/>
  <c r="AY30" i="5"/>
  <c r="CQ30" i="17"/>
  <c r="CJ66" i="1"/>
  <c r="BR47" i="18"/>
  <c r="DK54" i="1"/>
  <c r="Y12" i="18"/>
  <c r="CJ25" i="18"/>
  <c r="Q38" i="1"/>
  <c r="CG86" i="1"/>
  <c r="DL58" i="1"/>
  <c r="CP14" i="1"/>
  <c r="BK115" i="5"/>
  <c r="CP56" i="1"/>
  <c r="DO121" i="5"/>
  <c r="BP51" i="5"/>
  <c r="BO32" i="5"/>
  <c r="V66" i="1"/>
  <c r="CN22" i="1"/>
  <c r="CD31" i="17"/>
  <c r="CF80" i="1"/>
  <c r="BT101" i="1"/>
  <c r="DF35" i="17"/>
  <c r="CQ16" i="5"/>
  <c r="DK101" i="1"/>
  <c r="M125" i="5"/>
  <c r="DB59" i="5"/>
  <c r="DK9" i="18"/>
  <c r="AI49" i="18"/>
  <c r="CR34" i="18"/>
  <c r="Q16" i="1"/>
  <c r="BO61" i="1"/>
  <c r="DN15" i="5"/>
  <c r="BH65" i="1"/>
  <c r="CV43" i="1"/>
  <c r="AO26" i="17"/>
  <c r="BM105" i="5"/>
  <c r="DD28" i="5"/>
  <c r="DC42" i="5"/>
  <c r="BV119" i="5"/>
  <c r="CY25" i="5"/>
  <c r="BT104" i="5"/>
  <c r="AN56" i="1"/>
  <c r="M40" i="5"/>
  <c r="X18" i="1"/>
  <c r="BV121" i="5"/>
  <c r="AI32" i="17"/>
  <c r="BL39" i="5"/>
  <c r="BR65" i="1"/>
  <c r="AT39" i="1"/>
  <c r="BT55" i="18"/>
  <c r="Y64" i="5"/>
  <c r="AW22" i="17"/>
  <c r="BY35" i="1"/>
  <c r="CQ51" i="1"/>
  <c r="AH18" i="1"/>
  <c r="T39" i="1"/>
  <c r="DL91" i="1"/>
  <c r="AN31" i="18"/>
  <c r="BQ82" i="1"/>
  <c r="BG112" i="5"/>
  <c r="CI64" i="5"/>
  <c r="DA75" i="5"/>
  <c r="DM81" i="5"/>
  <c r="DN33" i="18"/>
  <c r="DD37" i="1"/>
  <c r="DE16" i="5"/>
  <c r="AI39" i="5"/>
  <c r="AF60" i="1"/>
  <c r="AD72" i="1"/>
  <c r="AY30" i="17"/>
  <c r="CV22" i="5"/>
  <c r="DG40" i="1"/>
  <c r="CY36" i="17"/>
  <c r="AP58" i="1"/>
  <c r="CY18" i="18"/>
  <c r="CR101" i="1"/>
  <c r="CN80" i="1"/>
  <c r="N100" i="1"/>
  <c r="CC103" i="1"/>
  <c r="BD100" i="1"/>
  <c r="CL10" i="5"/>
  <c r="BT95" i="1"/>
  <c r="BI11" i="1"/>
  <c r="DI96" i="5"/>
  <c r="DJ30" i="1"/>
  <c r="N92" i="5"/>
  <c r="DJ22" i="18"/>
  <c r="CT25" i="17"/>
  <c r="DF47" i="1"/>
  <c r="AE46" i="18"/>
  <c r="BO32" i="1"/>
  <c r="CB14" i="1"/>
  <c r="DL11" i="18"/>
  <c r="BE42" i="1"/>
  <c r="BU28" i="17"/>
  <c r="BR100" i="1"/>
  <c r="BU70" i="1"/>
  <c r="BT81" i="1"/>
  <c r="O24" i="17"/>
  <c r="BV43" i="5"/>
  <c r="AP77" i="1"/>
  <c r="U90" i="5"/>
  <c r="DF16" i="18"/>
  <c r="T95" i="1"/>
  <c r="T73" i="1"/>
  <c r="BY19" i="1"/>
  <c r="AT12" i="17"/>
  <c r="BZ39" i="5"/>
  <c r="CX55" i="18"/>
  <c r="AD43" i="1"/>
  <c r="CT34" i="18"/>
  <c r="BZ30" i="17"/>
  <c r="AR29" i="18"/>
  <c r="BB84" i="1"/>
  <c r="CW52" i="1"/>
  <c r="BP51" i="18"/>
  <c r="BG14" i="1"/>
  <c r="DJ14" i="1"/>
  <c r="BM70" i="1"/>
  <c r="AJ46" i="18"/>
  <c r="BC93" i="1"/>
  <c r="R31" i="17"/>
  <c r="T56" i="1"/>
  <c r="DO51" i="18"/>
  <c r="Y39" i="18"/>
  <c r="BL9" i="1"/>
  <c r="CN33" i="18"/>
  <c r="L20" i="5"/>
  <c r="R79" i="1"/>
  <c r="AF54" i="5"/>
  <c r="BE34" i="17"/>
  <c r="DG11" i="1"/>
  <c r="CL35" i="1"/>
  <c r="BC65" i="1"/>
  <c r="BC109" i="5"/>
  <c r="AX28" i="1"/>
  <c r="Y35" i="1"/>
  <c r="N83" i="5"/>
  <c r="BB29" i="17"/>
  <c r="AO34" i="17"/>
  <c r="CY56" i="18"/>
  <c r="CQ15" i="18"/>
  <c r="DE39" i="17"/>
  <c r="CL112" i="5"/>
  <c r="AN31" i="1"/>
  <c r="CE35" i="5"/>
  <c r="CP66" i="1"/>
  <c r="AH30" i="18"/>
  <c r="CR36" i="5"/>
  <c r="R94" i="1"/>
  <c r="AA25" i="17"/>
  <c r="Z48" i="1"/>
  <c r="CH60" i="5"/>
  <c r="CA43" i="18"/>
  <c r="CG11" i="1"/>
  <c r="AX14" i="5"/>
  <c r="CG12" i="1"/>
  <c r="DG76" i="1"/>
  <c r="BU92" i="5"/>
  <c r="BX13" i="18"/>
  <c r="BO31" i="18"/>
  <c r="CR69" i="1"/>
  <c r="AF77" i="1"/>
  <c r="BM83" i="1"/>
  <c r="CY26" i="18"/>
  <c r="CW20" i="17"/>
  <c r="N44" i="18"/>
  <c r="AF68" i="5"/>
  <c r="AT15" i="18"/>
  <c r="CJ77" i="5"/>
  <c r="AE71" i="5"/>
  <c r="BJ70" i="5"/>
  <c r="BI29" i="17"/>
  <c r="AW16" i="18"/>
  <c r="AK88" i="5"/>
  <c r="CV101" i="5"/>
  <c r="CR16" i="17"/>
  <c r="AM8" i="5"/>
  <c r="BR37" i="5"/>
  <c r="BL18" i="17"/>
  <c r="Z48" i="18"/>
  <c r="CE105" i="5"/>
  <c r="BG91" i="1"/>
  <c r="BL34" i="18"/>
  <c r="AW94" i="1"/>
  <c r="AR31" i="1"/>
  <c r="V102" i="1"/>
  <c r="BE89" i="1"/>
  <c r="DB21" i="18"/>
  <c r="CI8" i="18"/>
  <c r="DH13" i="1"/>
  <c r="AZ34" i="5"/>
  <c r="O21" i="1"/>
  <c r="AP114" i="5"/>
  <c r="CR29" i="1"/>
  <c r="BJ25" i="17"/>
  <c r="CJ52" i="1"/>
  <c r="CQ52" i="5"/>
  <c r="Q41" i="1"/>
  <c r="DO14" i="1"/>
  <c r="AU17" i="1"/>
  <c r="CF13" i="1"/>
  <c r="BO45" i="1"/>
  <c r="AY101" i="1"/>
  <c r="BW82" i="1"/>
  <c r="T45" i="1"/>
  <c r="BJ97" i="1"/>
  <c r="V80" i="5"/>
  <c r="CZ45" i="1"/>
  <c r="BG30" i="5"/>
  <c r="AB31" i="5"/>
  <c r="L38" i="17"/>
  <c r="DG68" i="1"/>
  <c r="CN23" i="1"/>
  <c r="CP96" i="1"/>
  <c r="AH33" i="5"/>
  <c r="V100" i="1"/>
  <c r="CR19" i="1"/>
  <c r="W43" i="1"/>
  <c r="BO93" i="1"/>
  <c r="V80" i="1"/>
  <c r="CU21" i="17"/>
  <c r="BN13" i="1"/>
  <c r="S92" i="5"/>
  <c r="N38" i="1"/>
  <c r="CJ89" i="1"/>
  <c r="CR40" i="18"/>
  <c r="CI18" i="17"/>
  <c r="BO47" i="1"/>
  <c r="AM20" i="18"/>
  <c r="DH52" i="18"/>
  <c r="V43" i="1"/>
  <c r="CA12" i="17"/>
  <c r="AL87" i="1"/>
  <c r="BF19" i="17"/>
  <c r="BY55" i="18"/>
  <c r="AR39" i="18"/>
  <c r="AG33" i="1"/>
  <c r="O46" i="18"/>
  <c r="CT70" i="1"/>
  <c r="BP44" i="18"/>
  <c r="AZ22" i="18"/>
  <c r="CG82" i="1"/>
  <c r="W67" i="1"/>
  <c r="CM74" i="1"/>
  <c r="AK86" i="1"/>
  <c r="BR51" i="1"/>
  <c r="AG17" i="17"/>
  <c r="BV91" i="1"/>
  <c r="CC94" i="5"/>
  <c r="BR121" i="5"/>
  <c r="CL128" i="5"/>
  <c r="AD51" i="18"/>
  <c r="L119" i="5"/>
  <c r="BP26" i="17"/>
  <c r="CP38" i="5"/>
  <c r="BM35" i="5"/>
  <c r="CJ85" i="5"/>
  <c r="CC88" i="1"/>
  <c r="BE18" i="17"/>
  <c r="AV72" i="1"/>
  <c r="BS98" i="1"/>
  <c r="AG76" i="1"/>
  <c r="DM98" i="1"/>
  <c r="T74" i="1"/>
  <c r="BW54" i="1"/>
  <c r="CS53" i="1"/>
  <c r="BH46" i="1"/>
  <c r="BB44" i="5"/>
  <c r="DH10" i="17"/>
  <c r="AP23" i="17"/>
  <c r="CY11" i="18"/>
  <c r="AR29" i="5"/>
  <c r="CV48" i="5"/>
  <c r="AL87" i="5"/>
  <c r="CG13" i="17"/>
  <c r="CF58" i="1"/>
  <c r="AP34" i="17"/>
  <c r="BW86" i="1"/>
  <c r="T101" i="5"/>
  <c r="Y42" i="5"/>
  <c r="CN60" i="1"/>
  <c r="CP14" i="17"/>
  <c r="AW50" i="18"/>
  <c r="DO10" i="5"/>
  <c r="DD30" i="1"/>
  <c r="BJ35" i="18"/>
  <c r="DD11" i="17"/>
  <c r="AA29" i="17"/>
  <c r="AU61" i="5"/>
  <c r="DE86" i="1"/>
  <c r="AS71" i="1"/>
  <c r="U36" i="1"/>
  <c r="BQ69" i="1"/>
  <c r="CV9" i="18"/>
  <c r="CS8" i="5"/>
  <c r="DJ37" i="1"/>
  <c r="AG40" i="5"/>
  <c r="Z51" i="5"/>
  <c r="Q54" i="18"/>
  <c r="BT67" i="5"/>
  <c r="DK72" i="1"/>
  <c r="M61" i="5"/>
  <c r="AV38" i="5"/>
  <c r="CZ36" i="18"/>
  <c r="BA16" i="18"/>
  <c r="CW53" i="5"/>
  <c r="M60" i="1"/>
  <c r="CV56" i="1"/>
  <c r="DL48" i="5"/>
  <c r="BE15" i="5"/>
  <c r="CM81" i="1"/>
  <c r="BX85" i="1"/>
  <c r="R45" i="1"/>
  <c r="BH62" i="5"/>
  <c r="DC31" i="1"/>
  <c r="AF95" i="1"/>
  <c r="BL45" i="1"/>
  <c r="N86" i="1"/>
  <c r="O63" i="1"/>
  <c r="AP28" i="17"/>
  <c r="AV41" i="1"/>
  <c r="AL79" i="1"/>
  <c r="CL95" i="1"/>
  <c r="BP8" i="5"/>
  <c r="CN25" i="1"/>
  <c r="AM31" i="1"/>
  <c r="DF66" i="1"/>
  <c r="BU13" i="17"/>
  <c r="BS35" i="1"/>
  <c r="AQ65" i="1"/>
  <c r="CB69" i="1"/>
  <c r="CU26" i="17"/>
  <c r="AN83" i="1"/>
  <c r="AU63" i="5"/>
  <c r="BV57" i="5"/>
  <c r="CV12" i="1"/>
  <c r="CT51" i="1"/>
  <c r="CK108" i="5"/>
  <c r="BS100" i="1"/>
  <c r="CG46" i="1"/>
  <c r="AO66" i="1"/>
  <c r="N79" i="1"/>
  <c r="BW26" i="1"/>
  <c r="AK55" i="1"/>
  <c r="AD53" i="1"/>
  <c r="AE45" i="1"/>
  <c r="AH103" i="1"/>
  <c r="AT20" i="1"/>
  <c r="AP30" i="1"/>
  <c r="R29" i="18"/>
  <c r="CU29" i="5"/>
  <c r="Q53" i="1"/>
  <c r="BK28" i="18"/>
  <c r="CL8" i="5"/>
  <c r="CB92" i="1"/>
  <c r="BK55" i="5"/>
  <c r="AU23" i="5"/>
  <c r="CO99" i="1"/>
  <c r="AK31" i="17"/>
  <c r="AZ104" i="1"/>
  <c r="CB10" i="18"/>
  <c r="CT31" i="5"/>
  <c r="BV48" i="18"/>
  <c r="DM12" i="1"/>
  <c r="CT74" i="1"/>
  <c r="BP26" i="18"/>
  <c r="O48" i="1"/>
  <c r="BT14" i="18"/>
  <c r="BJ32" i="1"/>
  <c r="BG25" i="18"/>
  <c r="BX49" i="18"/>
  <c r="CH18" i="5"/>
  <c r="Y49" i="1"/>
  <c r="BO124" i="5"/>
  <c r="CO66" i="1"/>
  <c r="CZ68" i="5"/>
  <c r="CE58" i="5"/>
  <c r="CG28" i="1"/>
  <c r="CA68" i="1"/>
  <c r="AQ34" i="1"/>
  <c r="P97" i="1"/>
  <c r="AB27" i="5"/>
  <c r="AF33" i="18"/>
  <c r="AM14" i="1"/>
  <c r="CK81" i="1"/>
  <c r="CN56" i="18"/>
  <c r="U34" i="5"/>
  <c r="CC34" i="17"/>
  <c r="DB103" i="5"/>
  <c r="O41" i="5"/>
  <c r="AZ27" i="18"/>
  <c r="AY42" i="18"/>
  <c r="BV63" i="5"/>
  <c r="CA54" i="5"/>
  <c r="BC25" i="18"/>
  <c r="BG22" i="1"/>
  <c r="CK19" i="5"/>
  <c r="CK31" i="17"/>
  <c r="BP48" i="1"/>
  <c r="AX50" i="5"/>
  <c r="AT25" i="18"/>
  <c r="AI21" i="17"/>
  <c r="DI92" i="5"/>
  <c r="CT78" i="5"/>
  <c r="CC29" i="5"/>
  <c r="CM14" i="5"/>
  <c r="BG44" i="18"/>
  <c r="DK114" i="5"/>
  <c r="X36" i="17"/>
  <c r="AJ108" i="5"/>
  <c r="CG9" i="5"/>
  <c r="CJ48" i="18"/>
  <c r="BB43" i="1"/>
  <c r="BE61" i="5"/>
  <c r="AB51" i="5"/>
  <c r="AF42" i="1"/>
  <c r="Z26" i="5"/>
  <c r="AT37" i="17"/>
  <c r="CX88" i="1"/>
  <c r="BB66" i="5"/>
  <c r="CI20" i="5"/>
  <c r="DA33" i="18"/>
  <c r="CD50" i="18"/>
  <c r="DJ53" i="1"/>
  <c r="CE31" i="17"/>
  <c r="CA73" i="1"/>
  <c r="L10" i="5"/>
  <c r="AJ101" i="1"/>
  <c r="AR9" i="18"/>
  <c r="DI39" i="1"/>
  <c r="DJ82" i="1"/>
  <c r="BV18" i="1"/>
  <c r="DJ67" i="1"/>
  <c r="Y70" i="5"/>
  <c r="M37" i="5"/>
  <c r="AQ63" i="5"/>
  <c r="Q28" i="18"/>
  <c r="U21" i="18"/>
  <c r="CE98" i="1"/>
  <c r="CX73" i="5"/>
  <c r="CI98" i="1"/>
  <c r="AF24" i="18"/>
  <c r="BP36" i="5"/>
  <c r="BX25" i="1"/>
  <c r="AD24" i="5"/>
  <c r="BF102" i="1"/>
  <c r="CS101" i="1"/>
  <c r="CU11" i="17"/>
  <c r="Z71" i="1"/>
  <c r="U60" i="1"/>
  <c r="BA66" i="1"/>
  <c r="DE103" i="1"/>
  <c r="BN11" i="17"/>
  <c r="X29" i="18"/>
  <c r="BA95" i="1"/>
  <c r="BW34" i="5"/>
  <c r="BU47" i="1"/>
  <c r="AN62" i="1"/>
  <c r="CA19" i="1"/>
  <c r="S18" i="17"/>
  <c r="AA100" i="1"/>
  <c r="CA57" i="1"/>
  <c r="BM85" i="1"/>
  <c r="CC76" i="5"/>
  <c r="CX16" i="1"/>
  <c r="CC17" i="17"/>
  <c r="DI50" i="1"/>
  <c r="AH12" i="1"/>
  <c r="DK25" i="17"/>
  <c r="DE92" i="5"/>
  <c r="CJ35" i="17"/>
  <c r="U11" i="18"/>
  <c r="BP84" i="1"/>
  <c r="CM52" i="18"/>
  <c r="DJ37" i="5"/>
  <c r="AP19" i="1"/>
  <c r="BL104" i="1"/>
  <c r="BS36" i="17"/>
  <c r="AG97" i="1"/>
  <c r="BC51" i="5"/>
  <c r="CF23" i="17"/>
  <c r="O15" i="1"/>
  <c r="CE96" i="1"/>
  <c r="CL62" i="1"/>
  <c r="BT19" i="17"/>
  <c r="BA33" i="1"/>
  <c r="Z22" i="1"/>
  <c r="BW87" i="1"/>
  <c r="CA60" i="1"/>
  <c r="CY73" i="1"/>
  <c r="Y11" i="1"/>
  <c r="DN13" i="17"/>
  <c r="CG53" i="1"/>
  <c r="U37" i="5"/>
  <c r="AT28" i="1"/>
  <c r="BE88" i="1"/>
  <c r="S80" i="1"/>
  <c r="CM55" i="1"/>
  <c r="AM33" i="1"/>
  <c r="DB105" i="5"/>
  <c r="BP12" i="1"/>
  <c r="CE28" i="1"/>
  <c r="BZ73" i="5"/>
  <c r="CG78" i="1"/>
  <c r="V17" i="5"/>
  <c r="AT105" i="1"/>
  <c r="AG46" i="5"/>
  <c r="AK27" i="1"/>
  <c r="DJ68" i="1"/>
  <c r="AW49" i="1"/>
  <c r="AV43" i="1"/>
  <c r="BB60" i="1"/>
  <c r="CL89" i="1"/>
  <c r="AB68" i="1"/>
  <c r="AQ69" i="1"/>
  <c r="BP105" i="1"/>
  <c r="DK81" i="1"/>
  <c r="R85" i="1"/>
  <c r="BH26" i="18"/>
  <c r="CH66" i="1"/>
  <c r="CC37" i="1"/>
  <c r="DA58" i="1"/>
  <c r="BY26" i="1"/>
  <c r="AB91" i="1"/>
  <c r="CI18" i="1"/>
  <c r="DB58" i="1"/>
  <c r="AR94" i="1"/>
  <c r="O44" i="18"/>
  <c r="DL43" i="5"/>
  <c r="BE9" i="18"/>
  <c r="DC12" i="1"/>
  <c r="BG35" i="17"/>
  <c r="DL59" i="5"/>
  <c r="AJ64" i="1"/>
  <c r="CB65" i="1"/>
  <c r="DC56" i="1"/>
  <c r="DD97" i="1"/>
  <c r="O71" i="5"/>
  <c r="DE11" i="1"/>
  <c r="Y45" i="1"/>
  <c r="DI66" i="1"/>
  <c r="W89" i="5"/>
  <c r="CG17" i="1"/>
  <c r="CU14" i="1"/>
  <c r="Z97" i="1"/>
  <c r="CZ17" i="18"/>
  <c r="CX22" i="17"/>
  <c r="BQ47" i="1"/>
  <c r="BG94" i="1"/>
  <c r="AS46" i="1"/>
  <c r="AE39" i="1"/>
  <c r="AT30" i="1"/>
  <c r="BH37" i="1"/>
  <c r="CX20" i="1"/>
  <c r="AF31" i="1"/>
  <c r="BV51" i="1"/>
  <c r="BE25" i="17"/>
  <c r="CF14" i="1"/>
  <c r="AE102" i="1"/>
  <c r="BD15" i="17"/>
  <c r="AD82" i="1"/>
  <c r="AX39" i="1"/>
  <c r="DC21" i="17"/>
  <c r="BK96" i="1"/>
  <c r="BI38" i="17"/>
  <c r="BZ45" i="1"/>
  <c r="BG22" i="18"/>
  <c r="S83" i="1"/>
  <c r="CJ44" i="1"/>
  <c r="BG61" i="1"/>
  <c r="AT96" i="1"/>
  <c r="N59" i="1"/>
  <c r="AR82" i="1"/>
  <c r="S17" i="17"/>
  <c r="CT77" i="1"/>
  <c r="CB47" i="5"/>
  <c r="BP78" i="1"/>
  <c r="BW56" i="1"/>
  <c r="AV78" i="1"/>
  <c r="BP94" i="1"/>
  <c r="M49" i="1"/>
  <c r="BT36" i="17"/>
  <c r="AZ44" i="1"/>
  <c r="CY45" i="1"/>
  <c r="BL97" i="1"/>
  <c r="AU91" i="5"/>
  <c r="CH26" i="17"/>
  <c r="CX104" i="1"/>
  <c r="CK79" i="1"/>
  <c r="BN24" i="1"/>
  <c r="DM80" i="1"/>
  <c r="CU76" i="1"/>
  <c r="BB18" i="1"/>
  <c r="CR73" i="1"/>
  <c r="BV64" i="1"/>
  <c r="DG62" i="1"/>
  <c r="AZ31" i="1"/>
  <c r="AZ98" i="5"/>
  <c r="X38" i="17"/>
  <c r="DA16" i="5"/>
  <c r="Q164" i="5"/>
  <c r="W59" i="5"/>
  <c r="BS99" i="5"/>
  <c r="BJ19" i="18"/>
  <c r="O77" i="5"/>
  <c r="AK26" i="17"/>
  <c r="AQ66" i="1"/>
  <c r="BY96" i="5"/>
  <c r="AM43" i="18"/>
  <c r="N20" i="1"/>
  <c r="BD33" i="18"/>
  <c r="CO30" i="17"/>
  <c r="AO15" i="18"/>
  <c r="AT93" i="1"/>
  <c r="AG46" i="18"/>
  <c r="AY43" i="18"/>
  <c r="BK102" i="5"/>
  <c r="Z23" i="5"/>
  <c r="U59" i="1"/>
  <c r="AS13" i="17"/>
  <c r="O73" i="1"/>
  <c r="CQ78" i="1"/>
  <c r="AV31" i="1"/>
  <c r="DN126" i="5"/>
  <c r="AH15" i="5"/>
  <c r="BX73" i="5"/>
  <c r="BF100" i="5"/>
  <c r="AX83" i="5"/>
  <c r="CZ31" i="17"/>
  <c r="BW30" i="17"/>
  <c r="AC29" i="17"/>
  <c r="R81" i="1"/>
  <c r="AZ83" i="1"/>
  <c r="BT12" i="18"/>
  <c r="CD60" i="5"/>
  <c r="BF41" i="5"/>
  <c r="P69" i="1"/>
  <c r="DL11" i="17"/>
  <c r="CU35" i="1"/>
  <c r="CX110" i="5"/>
  <c r="AJ86" i="1"/>
  <c r="R72" i="5"/>
  <c r="CQ105" i="1"/>
  <c r="DG56" i="1"/>
  <c r="CQ27" i="1"/>
  <c r="CJ28" i="5"/>
  <c r="BN15" i="18"/>
  <c r="AO33" i="18"/>
  <c r="N119" i="5"/>
  <c r="AM99" i="5"/>
  <c r="P46" i="1"/>
  <c r="CZ39" i="1"/>
  <c r="CH74" i="1"/>
  <c r="BR45" i="1"/>
  <c r="AN72" i="1"/>
  <c r="CZ57" i="1"/>
  <c r="AU77" i="1"/>
  <c r="BJ75" i="5"/>
  <c r="CA33" i="1"/>
  <c r="M46" i="5"/>
  <c r="CM26" i="17"/>
  <c r="CX15" i="5"/>
  <c r="CL49" i="18"/>
  <c r="AL32" i="18"/>
  <c r="BJ119" i="5"/>
  <c r="BX85" i="5"/>
  <c r="AC75" i="1"/>
  <c r="BX21" i="18"/>
  <c r="L37" i="5"/>
  <c r="AU62" i="5"/>
  <c r="BQ25" i="5"/>
  <c r="CW91" i="1"/>
  <c r="BP79" i="5"/>
  <c r="Z58" i="1"/>
  <c r="DM21" i="17"/>
  <c r="DJ97" i="5"/>
  <c r="BQ51" i="1"/>
  <c r="AP78" i="1"/>
  <c r="CS33" i="17"/>
  <c r="AX51" i="18"/>
  <c r="AS55" i="5"/>
  <c r="AL95" i="5"/>
  <c r="BT27" i="17"/>
  <c r="DO97" i="5"/>
  <c r="AE24" i="17"/>
  <c r="DH22" i="17"/>
  <c r="DG26" i="5"/>
  <c r="AR12" i="18"/>
  <c r="AK21" i="1"/>
  <c r="AT84" i="1"/>
  <c r="CH37" i="1"/>
  <c r="AA35" i="17"/>
  <c r="CW48" i="5"/>
  <c r="W38" i="1"/>
  <c r="AK11" i="17"/>
  <c r="CB11" i="18"/>
  <c r="P78" i="5"/>
  <c r="AQ78" i="5"/>
  <c r="AI43" i="5"/>
  <c r="AC119" i="5"/>
  <c r="DB47" i="5"/>
  <c r="BF74" i="1"/>
  <c r="CN52" i="1"/>
  <c r="L65" i="1"/>
  <c r="CZ15" i="1"/>
  <c r="DJ28" i="5"/>
  <c r="AE13" i="1"/>
  <c r="CX48" i="5"/>
  <c r="W44" i="5"/>
  <c r="CE155" i="5"/>
  <c r="AT21" i="18"/>
  <c r="BU9" i="17"/>
  <c r="DL46" i="18"/>
  <c r="BG30" i="1"/>
  <c r="AI48" i="5"/>
  <c r="BA36" i="17"/>
  <c r="AN41" i="18"/>
  <c r="AZ120" i="5"/>
  <c r="AI30" i="5"/>
  <c r="CX105" i="1"/>
  <c r="AR12" i="17"/>
  <c r="BS63" i="5"/>
  <c r="CA91" i="1"/>
  <c r="AU17" i="17"/>
  <c r="BD67" i="5"/>
  <c r="AW81" i="1"/>
  <c r="X15" i="17"/>
  <c r="AZ49" i="5"/>
  <c r="CX83" i="1"/>
  <c r="BC12" i="17"/>
  <c r="M22" i="17"/>
  <c r="CV32" i="1"/>
  <c r="DG79" i="1"/>
  <c r="CZ97" i="1"/>
  <c r="Z30" i="1"/>
  <c r="DB116" i="5"/>
  <c r="CS32" i="1"/>
  <c r="DA59" i="5"/>
  <c r="BQ9" i="18"/>
  <c r="DN35" i="5"/>
  <c r="BL120" i="5"/>
  <c r="BL93" i="5"/>
  <c r="AQ124" i="5"/>
  <c r="CS34" i="5"/>
  <c r="DB77" i="1"/>
  <c r="Y16" i="17"/>
  <c r="AY36" i="17"/>
  <c r="AC35" i="17"/>
  <c r="AH93" i="1"/>
  <c r="W36" i="17"/>
  <c r="AV60" i="1"/>
  <c r="BN115" i="5"/>
  <c r="CA96" i="5"/>
  <c r="M48" i="1"/>
  <c r="T96" i="1"/>
  <c r="AZ48" i="5"/>
  <c r="DO70" i="5"/>
  <c r="AA105" i="1"/>
  <c r="BZ57" i="1"/>
  <c r="BM9" i="1"/>
  <c r="X26" i="5"/>
  <c r="BW39" i="18"/>
  <c r="CW13" i="18"/>
  <c r="AZ8" i="5"/>
  <c r="DI55" i="5"/>
  <c r="DB92" i="5"/>
  <c r="BE8" i="18"/>
  <c r="CA63" i="1"/>
  <c r="BO77" i="1"/>
  <c r="CG55" i="1"/>
  <c r="BM47" i="1"/>
  <c r="AP57" i="1"/>
  <c r="Q26" i="1"/>
  <c r="BE66" i="1"/>
  <c r="CO104" i="5"/>
  <c r="CI93" i="1"/>
  <c r="DA68" i="5"/>
  <c r="CO10" i="1"/>
  <c r="AP51" i="18"/>
  <c r="AB64" i="5"/>
  <c r="BI21" i="18"/>
  <c r="BR127" i="5"/>
  <c r="BJ12" i="17"/>
  <c r="AE64" i="5"/>
  <c r="BZ55" i="18"/>
  <c r="CT38" i="5"/>
  <c r="AI168" i="5"/>
  <c r="AU108" i="5"/>
  <c r="DB109" i="5"/>
  <c r="CC9" i="17"/>
  <c r="CY17" i="18"/>
  <c r="BV36" i="18"/>
  <c r="M40" i="1"/>
  <c r="CO29" i="5"/>
  <c r="BL27" i="1"/>
  <c r="CG9" i="18"/>
  <c r="CC87" i="1"/>
  <c r="DC11" i="18"/>
  <c r="BB57" i="1"/>
  <c r="CT90" i="5"/>
  <c r="BX27" i="18"/>
  <c r="BB19" i="18"/>
  <c r="P32" i="17"/>
  <c r="DG71" i="5"/>
  <c r="CT40" i="18"/>
  <c r="BN60" i="5"/>
  <c r="X18" i="17"/>
  <c r="Q21" i="1"/>
  <c r="BU39" i="1"/>
  <c r="BM81" i="1"/>
  <c r="CH86" i="5"/>
  <c r="BC8" i="1"/>
  <c r="AS41" i="1"/>
  <c r="CS38" i="17"/>
  <c r="X51" i="1"/>
  <c r="AV13" i="5"/>
  <c r="CN16" i="18"/>
  <c r="CA62" i="5"/>
  <c r="DC39" i="17"/>
  <c r="BD33" i="5"/>
  <c r="CA61" i="1"/>
  <c r="BF49" i="18"/>
  <c r="AD102" i="1"/>
  <c r="BE10" i="18"/>
  <c r="W26" i="1"/>
  <c r="N93" i="1"/>
  <c r="DK77" i="1"/>
  <c r="M83" i="1"/>
  <c r="AI9" i="5"/>
  <c r="Z101" i="1"/>
  <c r="DK8" i="17"/>
  <c r="AN27" i="5"/>
  <c r="BE102" i="1"/>
  <c r="BQ50" i="5"/>
  <c r="CM63" i="5"/>
  <c r="DI28" i="18"/>
  <c r="CM42" i="18"/>
  <c r="CA113" i="5"/>
  <c r="DB46" i="5"/>
  <c r="BH109" i="5"/>
  <c r="BS26" i="1"/>
  <c r="BL8" i="17"/>
  <c r="BX21" i="17"/>
  <c r="CO98" i="1"/>
  <c r="DC90" i="5"/>
  <c r="CI61" i="5"/>
  <c r="BA57" i="1"/>
  <c r="AK39" i="1"/>
  <c r="DH15" i="1"/>
  <c r="BU27" i="18"/>
  <c r="DH9" i="17"/>
  <c r="CZ52" i="18"/>
  <c r="BI57" i="5"/>
  <c r="S111" i="5"/>
  <c r="N30" i="5"/>
  <c r="CB16" i="1"/>
  <c r="BT27" i="5"/>
  <c r="X11" i="17"/>
  <c r="AV70" i="1"/>
  <c r="CV68" i="5"/>
  <c r="BD14" i="18"/>
  <c r="CJ55" i="5"/>
  <c r="AM91" i="5"/>
  <c r="BF93" i="1"/>
  <c r="U69" i="1"/>
  <c r="CY64" i="1"/>
  <c r="BS8" i="1"/>
  <c r="M25" i="1"/>
  <c r="BC8" i="18"/>
  <c r="BR59" i="1"/>
  <c r="CP47" i="5"/>
  <c r="BG11" i="17"/>
  <c r="CA17" i="17"/>
  <c r="BO57" i="1"/>
  <c r="Q36" i="1"/>
  <c r="CD77" i="1"/>
  <c r="AE34" i="17"/>
  <c r="T53" i="1"/>
  <c r="CU60" i="1"/>
  <c r="DC35" i="17"/>
  <c r="Y19" i="18"/>
  <c r="AB51" i="1"/>
  <c r="AS19" i="18"/>
  <c r="BY16" i="17"/>
  <c r="CH18" i="1"/>
  <c r="BQ42" i="5"/>
  <c r="AP17" i="18"/>
  <c r="BI92" i="1"/>
  <c r="Y24" i="17"/>
  <c r="AR45" i="1"/>
  <c r="N40" i="5"/>
  <c r="BV62" i="5"/>
  <c r="BQ19" i="17"/>
  <c r="R15" i="1"/>
  <c r="CC98" i="1"/>
  <c r="CW100" i="1"/>
  <c r="BO13" i="18"/>
  <c r="BH42" i="1"/>
  <c r="AQ29" i="5"/>
  <c r="W10" i="5"/>
  <c r="P51" i="1"/>
  <c r="AS8" i="17"/>
  <c r="X20" i="1"/>
  <c r="L64" i="5"/>
  <c r="X61" i="1"/>
  <c r="DM16" i="5"/>
  <c r="BH46" i="5"/>
  <c r="BO66" i="5"/>
  <c r="AP125" i="5"/>
  <c r="Y63" i="1"/>
  <c r="CD73" i="5"/>
  <c r="AR94" i="5"/>
  <c r="AM38" i="1"/>
  <c r="M16" i="18"/>
  <c r="BO86" i="1"/>
  <c r="AK30" i="1"/>
  <c r="BJ55" i="1"/>
  <c r="DE48" i="5"/>
  <c r="BW23" i="17"/>
  <c r="CI35" i="18"/>
  <c r="DA70" i="1"/>
  <c r="T44" i="1"/>
  <c r="AT120" i="5"/>
  <c r="BG20" i="17"/>
  <c r="M59" i="5"/>
  <c r="AF62" i="1"/>
  <c r="BM89" i="5"/>
  <c r="AR10" i="1"/>
  <c r="BB35" i="1"/>
  <c r="CG96" i="1"/>
  <c r="DH54" i="1"/>
  <c r="DM10" i="1"/>
  <c r="DB43" i="1"/>
  <c r="CU58" i="1"/>
  <c r="CA94" i="1"/>
  <c r="AH21" i="18"/>
  <c r="CU36" i="18"/>
  <c r="CE25" i="5"/>
  <c r="CB36" i="17"/>
  <c r="BK74" i="5"/>
  <c r="CN26" i="18"/>
  <c r="AD53" i="5"/>
  <c r="CY22" i="1"/>
  <c r="BZ20" i="17"/>
  <c r="CN84" i="5"/>
  <c r="L56" i="1"/>
  <c r="Q58" i="1"/>
  <c r="AB24" i="5"/>
  <c r="DN44" i="18"/>
  <c r="BZ58" i="5"/>
  <c r="CV65" i="5"/>
  <c r="BH45" i="5"/>
  <c r="CE107" i="5"/>
  <c r="CG31" i="17"/>
  <c r="AM39" i="1"/>
  <c r="R120" i="5"/>
  <c r="CP20" i="17"/>
  <c r="CT82" i="1"/>
  <c r="CC107" i="5"/>
  <c r="CD18" i="1"/>
  <c r="CP34" i="1"/>
  <c r="CE12" i="5"/>
  <c r="DH101" i="5"/>
  <c r="AW39" i="5"/>
  <c r="AW51" i="18"/>
  <c r="AF41" i="5"/>
  <c r="AZ80" i="5"/>
  <c r="CQ47" i="5"/>
  <c r="BJ9" i="18"/>
  <c r="AR19" i="17"/>
  <c r="AW58" i="1"/>
  <c r="BB28" i="18"/>
  <c r="BX97" i="5"/>
  <c r="R38" i="5"/>
  <c r="BY125" i="5"/>
  <c r="AR31" i="17"/>
  <c r="Y62" i="5"/>
  <c r="DF8" i="18"/>
  <c r="AU8" i="5"/>
  <c r="AA9" i="5"/>
  <c r="X46" i="18"/>
  <c r="BQ26" i="5"/>
  <c r="N42" i="1"/>
  <c r="CX57" i="1"/>
  <c r="CI13" i="1"/>
  <c r="S34" i="1"/>
  <c r="CC105" i="1"/>
  <c r="BO25" i="5"/>
  <c r="DM24" i="5"/>
  <c r="AW38" i="17"/>
  <c r="AU35" i="1"/>
  <c r="AP9" i="1"/>
  <c r="BP28" i="1"/>
  <c r="CA45" i="1"/>
  <c r="BZ15" i="1"/>
  <c r="CA65" i="1"/>
  <c r="O9" i="1"/>
  <c r="CP24" i="17"/>
  <c r="AQ49" i="18"/>
  <c r="DH43" i="1"/>
  <c r="AW80" i="1"/>
  <c r="DA90" i="1"/>
  <c r="DJ93" i="1"/>
  <c r="AK34" i="5"/>
  <c r="BL50" i="1"/>
  <c r="M30" i="1"/>
  <c r="BA74" i="1"/>
  <c r="BJ76" i="5"/>
  <c r="CX9" i="17"/>
  <c r="DO33" i="18"/>
  <c r="DD75" i="1"/>
  <c r="DE89" i="5"/>
  <c r="X99" i="1"/>
  <c r="T52" i="1"/>
  <c r="AM41" i="5"/>
  <c r="AA33" i="1"/>
  <c r="CP76" i="5"/>
  <c r="R27" i="17"/>
  <c r="BX31" i="18"/>
  <c r="AB9" i="1"/>
  <c r="DN34" i="1"/>
  <c r="BF41" i="1"/>
  <c r="CK24" i="1"/>
  <c r="DK15" i="17"/>
  <c r="BX105" i="1"/>
  <c r="DE48" i="1"/>
  <c r="CF37" i="5"/>
  <c r="BG15" i="5"/>
  <c r="AK106" i="5"/>
  <c r="AY10" i="5"/>
  <c r="CE79" i="5"/>
  <c r="Z11" i="1"/>
  <c r="CO82" i="1"/>
  <c r="CZ22" i="18"/>
  <c r="AV34" i="5"/>
  <c r="BI104" i="1"/>
  <c r="BG37" i="1"/>
  <c r="L22" i="1"/>
  <c r="P10" i="1"/>
  <c r="CO102" i="5"/>
  <c r="AW45" i="18"/>
  <c r="DB47" i="1"/>
  <c r="AN55" i="5"/>
  <c r="BY27" i="18"/>
  <c r="BF22" i="1"/>
  <c r="DB48" i="18"/>
  <c r="Q28" i="17"/>
  <c r="BR52" i="5"/>
  <c r="L29" i="1"/>
  <c r="CP14" i="18"/>
  <c r="BV118" i="5"/>
  <c r="AX12" i="17"/>
  <c r="AH9" i="5"/>
  <c r="M74" i="1"/>
  <c r="AC8" i="17"/>
  <c r="CQ38" i="17"/>
  <c r="AE92" i="1"/>
  <c r="AC21" i="1"/>
  <c r="BF31" i="5"/>
  <c r="AO97" i="1"/>
  <c r="CQ8" i="17"/>
  <c r="AH14" i="17"/>
  <c r="AK18" i="5"/>
  <c r="BY38" i="18"/>
  <c r="CF66" i="1"/>
  <c r="AD9" i="1"/>
  <c r="BC20" i="17"/>
  <c r="DN38" i="1"/>
  <c r="BT95" i="5"/>
  <c r="DO8" i="1"/>
  <c r="BJ10" i="5"/>
  <c r="R73" i="1"/>
  <c r="CM84" i="1"/>
  <c r="AN35" i="5"/>
  <c r="AP80" i="1"/>
  <c r="AQ33" i="5"/>
  <c r="V42" i="5"/>
  <c r="CC77" i="5"/>
  <c r="CG52" i="1"/>
  <c r="DI36" i="18"/>
  <c r="BT72" i="5"/>
  <c r="CU36" i="5"/>
  <c r="R36" i="17"/>
  <c r="CG110" i="5"/>
  <c r="AM41" i="18"/>
  <c r="BE18" i="1"/>
  <c r="X31" i="18"/>
  <c r="AV47" i="5"/>
  <c r="CL72" i="5"/>
  <c r="AQ31" i="1"/>
  <c r="DH12" i="17"/>
  <c r="BF98" i="1"/>
  <c r="DO64" i="1"/>
  <c r="S73" i="1"/>
  <c r="CE94" i="1"/>
  <c r="AV58" i="1"/>
  <c r="BJ56" i="5"/>
  <c r="AE13" i="17"/>
  <c r="AA102" i="1"/>
  <c r="AV26" i="5"/>
  <c r="DK27" i="5"/>
  <c r="M70" i="5"/>
  <c r="CP105" i="1"/>
  <c r="BU71" i="1"/>
  <c r="AO17" i="17"/>
  <c r="DE15" i="1"/>
  <c r="AR37" i="1"/>
  <c r="AX36" i="1"/>
  <c r="Y95" i="1"/>
  <c r="CH63" i="1"/>
  <c r="BW67" i="5"/>
  <c r="Z37" i="17"/>
  <c r="DE10" i="1"/>
  <c r="AB52" i="5"/>
  <c r="BZ11" i="1"/>
  <c r="AM35" i="1"/>
  <c r="CM101" i="1"/>
  <c r="CD27" i="17"/>
  <c r="DL17" i="17"/>
  <c r="AK105" i="1"/>
  <c r="BO19" i="17"/>
  <c r="BN104" i="1"/>
  <c r="T23" i="1"/>
  <c r="AN13" i="18"/>
  <c r="BK91" i="5"/>
  <c r="DE77" i="1"/>
  <c r="AW9" i="18"/>
  <c r="DD92" i="1"/>
  <c r="CN30" i="5"/>
  <c r="CJ112" i="5"/>
  <c r="BK26" i="1"/>
  <c r="DB42" i="18"/>
  <c r="BT20" i="18"/>
  <c r="AW33" i="17"/>
  <c r="CU47" i="1"/>
  <c r="AF12" i="1"/>
  <c r="DC37" i="17"/>
  <c r="AW11" i="17"/>
  <c r="DA11" i="1"/>
  <c r="Y10" i="18"/>
  <c r="CH19" i="17"/>
  <c r="DB71" i="1"/>
  <c r="CO12" i="17"/>
  <c r="CO79" i="5"/>
  <c r="BV49" i="1"/>
  <c r="CB38" i="5"/>
  <c r="Y66" i="1"/>
  <c r="CK9" i="17"/>
  <c r="BV53" i="5"/>
  <c r="BO19" i="5"/>
  <c r="V17" i="17"/>
  <c r="AW16" i="5"/>
  <c r="R35" i="1"/>
  <c r="AP94" i="1"/>
  <c r="AG25" i="17"/>
  <c r="P63" i="1"/>
  <c r="AL98" i="5"/>
  <c r="BX12" i="18"/>
  <c r="BC81" i="5"/>
  <c r="X8" i="18"/>
  <c r="BH44" i="18"/>
  <c r="BQ22" i="17"/>
  <c r="AT11" i="18"/>
  <c r="L13" i="17"/>
  <c r="AB17" i="17"/>
  <c r="BG51" i="5"/>
  <c r="AA125" i="5"/>
  <c r="CX101" i="5"/>
  <c r="BV32" i="1"/>
  <c r="BK57" i="1"/>
  <c r="T72" i="5"/>
  <c r="AW127" i="5"/>
  <c r="S107" i="5"/>
  <c r="BA37" i="5"/>
  <c r="BS92" i="5"/>
  <c r="AS47" i="5"/>
  <c r="CI16" i="1"/>
  <c r="DI87" i="5"/>
  <c r="BL36" i="17"/>
  <c r="BM20" i="17"/>
  <c r="CG91" i="1"/>
  <c r="BL8" i="1"/>
  <c r="BY53" i="5"/>
  <c r="X16" i="18"/>
  <c r="AP30" i="17"/>
  <c r="N19" i="5"/>
  <c r="CQ35" i="18"/>
  <c r="BX95" i="1"/>
  <c r="CQ90" i="5"/>
  <c r="P37" i="1"/>
  <c r="AQ59" i="1"/>
  <c r="AD114" i="5"/>
  <c r="DA50" i="1"/>
  <c r="CE20" i="5"/>
  <c r="BZ102" i="5"/>
  <c r="AO31" i="18"/>
  <c r="DE35" i="18"/>
  <c r="DL106" i="5"/>
  <c r="AQ15" i="1"/>
  <c r="CV47" i="18"/>
  <c r="AT71" i="5"/>
  <c r="CZ45" i="18"/>
  <c r="O80" i="5"/>
  <c r="X86" i="5"/>
  <c r="CW82" i="1"/>
  <c r="AW11" i="18"/>
  <c r="BX59" i="1"/>
  <c r="BZ99" i="5"/>
  <c r="DI25" i="18"/>
  <c r="CZ72" i="1"/>
  <c r="AF41" i="1"/>
  <c r="R90" i="1"/>
  <c r="BT11" i="1"/>
  <c r="DI42" i="1"/>
  <c r="DI100" i="1"/>
  <c r="AU47" i="1"/>
  <c r="DE9" i="5"/>
  <c r="AM103" i="5"/>
  <c r="CC76" i="1"/>
  <c r="S100" i="1"/>
  <c r="W102" i="1"/>
  <c r="AW52" i="18"/>
  <c r="CF89" i="1"/>
  <c r="M23" i="17"/>
  <c r="CT60" i="1"/>
  <c r="BG52" i="1"/>
  <c r="BC12" i="1"/>
  <c r="CZ38" i="1"/>
  <c r="Z28" i="1"/>
  <c r="AW13" i="17"/>
  <c r="AL21" i="17"/>
  <c r="AP105" i="1"/>
  <c r="DC62" i="1"/>
  <c r="L20" i="18"/>
  <c r="BX58" i="5"/>
  <c r="AC77" i="1"/>
  <c r="AF94" i="1"/>
  <c r="CG68" i="1"/>
  <c r="DL10" i="1"/>
  <c r="BS59" i="1"/>
  <c r="DI8" i="17"/>
  <c r="AR69" i="1"/>
  <c r="BG37" i="18"/>
  <c r="CZ24" i="1"/>
  <c r="AK104" i="1"/>
  <c r="DF68" i="1"/>
  <c r="CA77" i="1"/>
  <c r="AV21" i="5"/>
  <c r="W50" i="1"/>
  <c r="R75" i="1"/>
  <c r="DJ64" i="1"/>
  <c r="DH50" i="18"/>
  <c r="O65" i="5"/>
  <c r="BW38" i="18"/>
  <c r="CX30" i="17"/>
  <c r="BO66" i="1"/>
  <c r="W27" i="1"/>
  <c r="Q124" i="5"/>
  <c r="DL18" i="1"/>
  <c r="BM22" i="5"/>
  <c r="L21" i="17"/>
  <c r="AC29" i="1"/>
  <c r="R12" i="18"/>
  <c r="W9" i="17"/>
  <c r="AI113" i="5"/>
  <c r="CK38" i="18"/>
  <c r="R11" i="1"/>
  <c r="AG13" i="5"/>
  <c r="AQ29" i="18"/>
  <c r="AC34" i="18"/>
  <c r="CA9" i="1"/>
  <c r="CZ11" i="18"/>
  <c r="BM52" i="1"/>
  <c r="CE27" i="18"/>
  <c r="CX52" i="18"/>
  <c r="CR86" i="5"/>
  <c r="CI156" i="5"/>
  <c r="N18" i="1"/>
  <c r="AN28" i="18"/>
  <c r="AS44" i="1"/>
  <c r="CU54" i="5"/>
  <c r="DB84" i="1"/>
  <c r="BU34" i="18"/>
  <c r="BX107" i="5"/>
  <c r="DF16" i="17"/>
  <c r="AF52" i="1"/>
  <c r="Y14" i="17"/>
  <c r="BI103" i="5"/>
  <c r="AN102" i="1"/>
  <c r="BA32" i="17"/>
  <c r="AG88" i="5"/>
  <c r="AY15" i="18"/>
  <c r="BP73" i="5"/>
  <c r="CU80" i="5"/>
  <c r="BV52" i="1"/>
  <c r="BT34" i="17"/>
  <c r="W31" i="17"/>
  <c r="AE74" i="5"/>
  <c r="AB11" i="18"/>
  <c r="BO26" i="5"/>
  <c r="DB62" i="1"/>
  <c r="CK32" i="18"/>
  <c r="CI107" i="5"/>
  <c r="BM40" i="5"/>
  <c r="CM13" i="18"/>
  <c r="DO98" i="5"/>
  <c r="W153" i="5"/>
  <c r="CJ25" i="1"/>
  <c r="AR21" i="5"/>
  <c r="BL125" i="5"/>
  <c r="DA11" i="18"/>
  <c r="BJ17" i="5"/>
  <c r="DE53" i="5"/>
  <c r="DO56" i="5"/>
  <c r="CI43" i="5"/>
  <c r="AP37" i="18"/>
  <c r="BI11" i="18"/>
  <c r="AK10" i="1"/>
  <c r="BM13" i="17"/>
  <c r="CI77" i="5"/>
  <c r="AP81" i="5"/>
  <c r="M45" i="1"/>
  <c r="BC20" i="1"/>
  <c r="CF11" i="1"/>
  <c r="CA73" i="5"/>
  <c r="BU60" i="5"/>
  <c r="BN113" i="5"/>
  <c r="Q38" i="17"/>
  <c r="Q77" i="1"/>
  <c r="AI86" i="1"/>
  <c r="DM41" i="5"/>
  <c r="BX31" i="5"/>
  <c r="CG100" i="1"/>
  <c r="AD76" i="5"/>
  <c r="Z67" i="5"/>
  <c r="AZ127" i="5"/>
  <c r="AD73" i="1"/>
  <c r="AC30" i="17"/>
  <c r="BM21" i="1"/>
  <c r="DN49" i="5"/>
  <c r="BN26" i="1"/>
  <c r="AI51" i="1"/>
  <c r="BM25" i="1"/>
  <c r="S25" i="18"/>
  <c r="BR72" i="5"/>
  <c r="DM77" i="1"/>
  <c r="AT35" i="17"/>
  <c r="AV52" i="5"/>
  <c r="CW26" i="5"/>
  <c r="BL84" i="1"/>
  <c r="BM41" i="18"/>
  <c r="BK48" i="18"/>
  <c r="AY104" i="1"/>
  <c r="AE12" i="1"/>
  <c r="CZ34" i="18"/>
  <c r="W11" i="5"/>
  <c r="CI19" i="5"/>
  <c r="R66" i="5"/>
  <c r="AK54" i="1"/>
  <c r="BP114" i="5"/>
  <c r="DD8" i="17"/>
  <c r="AY9" i="1"/>
  <c r="AS65" i="1"/>
  <c r="BV21" i="17"/>
  <c r="CM16" i="1"/>
  <c r="X27" i="5"/>
  <c r="AL49" i="18"/>
  <c r="DC71" i="5"/>
  <c r="AM47" i="5"/>
  <c r="BP37" i="1"/>
  <c r="DM125" i="5"/>
  <c r="DE36" i="5"/>
  <c r="AF63" i="1"/>
  <c r="BL23" i="5"/>
  <c r="T25" i="5"/>
  <c r="DF39" i="5"/>
  <c r="AA100" i="5"/>
  <c r="AP83" i="1"/>
  <c r="BU79" i="1"/>
  <c r="CW61" i="5"/>
  <c r="CZ50" i="1"/>
  <c r="DD20" i="1"/>
  <c r="BD92" i="5"/>
  <c r="AJ37" i="5"/>
  <c r="AR31" i="5"/>
  <c r="CL21" i="1"/>
  <c r="CJ45" i="1"/>
  <c r="M32" i="17"/>
  <c r="BH9" i="18"/>
  <c r="CS30" i="5"/>
  <c r="Q68" i="5"/>
  <c r="DC34" i="17"/>
  <c r="AP83" i="5"/>
  <c r="AV76" i="1"/>
  <c r="BB32" i="17"/>
  <c r="N48" i="18"/>
  <c r="Y33" i="1"/>
  <c r="BE17" i="1"/>
  <c r="BB88" i="1"/>
  <c r="DM47" i="18"/>
  <c r="BK9" i="18"/>
  <c r="AA57" i="5"/>
  <c r="CB26" i="1"/>
  <c r="CO41" i="18"/>
  <c r="AA87" i="5"/>
  <c r="DE9" i="1"/>
  <c r="BZ35" i="18"/>
  <c r="CU35" i="18"/>
  <c r="BM41" i="5"/>
  <c r="DJ23" i="5"/>
  <c r="T35" i="1"/>
  <c r="BZ35" i="17"/>
  <c r="BN42" i="1"/>
  <c r="CB8" i="5"/>
  <c r="CL84" i="1"/>
  <c r="BL76" i="1"/>
  <c r="BH62" i="1"/>
  <c r="O103" i="5"/>
  <c r="CM28" i="18"/>
  <c r="AP35" i="17"/>
  <c r="CQ37" i="17"/>
  <c r="DF58" i="5"/>
  <c r="CD10" i="17"/>
  <c r="CR40" i="1"/>
  <c r="BV33" i="5"/>
  <c r="AF83" i="1"/>
  <c r="DC44" i="18"/>
  <c r="CT61" i="1"/>
  <c r="BR62" i="1"/>
  <c r="CW13" i="1"/>
  <c r="X27" i="18"/>
  <c r="CS56" i="1"/>
  <c r="DE95" i="1"/>
  <c r="AD48" i="5"/>
  <c r="DD104" i="1"/>
  <c r="BF21" i="1"/>
  <c r="CH76" i="5"/>
  <c r="BU51" i="18"/>
  <c r="BV9" i="5"/>
  <c r="CT94" i="1"/>
  <c r="BJ50" i="1"/>
  <c r="CU30" i="1"/>
  <c r="BR67" i="1"/>
  <c r="BL46" i="1"/>
  <c r="BM97" i="1"/>
  <c r="CA94" i="5"/>
  <c r="CF14" i="17"/>
  <c r="W14" i="5"/>
  <c r="AR10" i="17"/>
  <c r="AE35" i="17"/>
  <c r="AH35" i="17"/>
  <c r="BJ42" i="5"/>
  <c r="BX35" i="18"/>
  <c r="X78" i="1"/>
  <c r="BN14" i="5"/>
  <c r="CT32" i="5"/>
  <c r="BL43" i="5"/>
  <c r="DC56" i="18"/>
  <c r="BW28" i="5"/>
  <c r="AG73" i="5"/>
  <c r="DG35" i="5"/>
  <c r="R91" i="1"/>
  <c r="BD37" i="1"/>
  <c r="CD46" i="1"/>
  <c r="P21" i="1"/>
  <c r="N14" i="1"/>
  <c r="AH48" i="1"/>
  <c r="AM45" i="1"/>
  <c r="CH11" i="17"/>
  <c r="CM30" i="1"/>
  <c r="CI48" i="1"/>
  <c r="BN18" i="5"/>
  <c r="BL21" i="1"/>
  <c r="DJ16" i="5"/>
  <c r="CJ75" i="1"/>
  <c r="DG51" i="1"/>
  <c r="AZ10" i="17"/>
  <c r="M90" i="1"/>
  <c r="BW41" i="5"/>
  <c r="U96" i="1"/>
  <c r="BS60" i="1"/>
  <c r="BP53" i="1"/>
  <c r="CQ26" i="17"/>
  <c r="CO19" i="1"/>
  <c r="AN20" i="1"/>
  <c r="DH8" i="5"/>
  <c r="BP44" i="1"/>
  <c r="AH13" i="1"/>
  <c r="AT13" i="5"/>
  <c r="AQ51" i="18"/>
  <c r="M48" i="5"/>
  <c r="DB95" i="1"/>
  <c r="BV22" i="17"/>
  <c r="AO50" i="5"/>
  <c r="AF106" i="5"/>
  <c r="AG97" i="5"/>
  <c r="L92" i="1"/>
  <c r="DG58" i="1"/>
  <c r="AY34" i="18"/>
  <c r="AK90" i="1"/>
  <c r="AH104" i="1"/>
  <c r="CI39" i="1"/>
  <c r="CJ72" i="5"/>
  <c r="BE73" i="1"/>
  <c r="CG65" i="1"/>
  <c r="BA85" i="1"/>
  <c r="X30" i="17"/>
  <c r="CK34" i="17"/>
  <c r="AX9" i="17"/>
  <c r="BS98" i="5"/>
  <c r="L61" i="1"/>
  <c r="T14" i="17"/>
  <c r="CJ103" i="5"/>
  <c r="AZ46" i="18"/>
  <c r="BS58" i="5"/>
  <c r="U67" i="1"/>
  <c r="DA22" i="17"/>
  <c r="CH34" i="17"/>
  <c r="BE24" i="5"/>
  <c r="BS22" i="17"/>
  <c r="M31" i="17"/>
  <c r="BP40" i="1"/>
  <c r="CC73" i="1"/>
  <c r="CX104" i="5"/>
  <c r="CA14" i="1"/>
  <c r="AH97" i="5"/>
  <c r="BF25" i="17"/>
  <c r="CU105" i="5"/>
  <c r="AQ10" i="5"/>
  <c r="DA21" i="18"/>
  <c r="AO49" i="5"/>
  <c r="DI70" i="5"/>
  <c r="AV11" i="17"/>
  <c r="AV40" i="1"/>
  <c r="AO81" i="1"/>
  <c r="CL25" i="18"/>
  <c r="BT46" i="1"/>
  <c r="AD23" i="18"/>
  <c r="AC17" i="17"/>
  <c r="DL102" i="1"/>
  <c r="DJ77" i="1"/>
  <c r="CC21" i="17"/>
  <c r="CV41" i="18"/>
  <c r="CD75" i="1"/>
  <c r="V28" i="18"/>
  <c r="T28" i="17"/>
  <c r="BI14" i="18"/>
  <c r="CT102" i="5"/>
  <c r="CZ75" i="1"/>
  <c r="AL41" i="1"/>
  <c r="BJ26" i="5"/>
  <c r="DK38" i="1"/>
  <c r="BL20" i="18"/>
  <c r="AB101" i="5"/>
  <c r="X25" i="18"/>
  <c r="CC122" i="5"/>
  <c r="BL31" i="18"/>
  <c r="Q25" i="17"/>
  <c r="CK14" i="18"/>
  <c r="AR53" i="1"/>
  <c r="CD76" i="1"/>
  <c r="CQ47" i="18"/>
  <c r="CU23" i="17"/>
  <c r="AY39" i="18"/>
  <c r="CJ13" i="17"/>
  <c r="DJ17" i="1"/>
  <c r="BY103" i="1"/>
  <c r="T10" i="17"/>
  <c r="BM47" i="18"/>
  <c r="AO56" i="1"/>
  <c r="BD56" i="18"/>
  <c r="BK55" i="18"/>
  <c r="AW93" i="1"/>
  <c r="CC37" i="17"/>
  <c r="DE38" i="1"/>
  <c r="V97" i="1"/>
  <c r="S59" i="1"/>
  <c r="BB25" i="17"/>
  <c r="CG77" i="5"/>
  <c r="BC74" i="1"/>
  <c r="AB11" i="17"/>
  <c r="DA55" i="18"/>
  <c r="X45" i="1"/>
  <c r="CU77" i="5"/>
  <c r="CD56" i="1"/>
  <c r="AB81" i="1"/>
  <c r="V15" i="1"/>
  <c r="BQ84" i="1"/>
  <c r="BK104" i="1"/>
  <c r="CV29" i="18"/>
  <c r="BT10" i="1"/>
  <c r="AK24" i="1"/>
  <c r="CW93" i="1"/>
  <c r="CO26" i="17"/>
  <c r="AP51" i="1"/>
  <c r="BB22" i="1"/>
  <c r="BX39" i="1"/>
  <c r="BU41" i="18"/>
  <c r="CY29" i="5"/>
  <c r="CN29" i="17"/>
  <c r="AL97" i="1"/>
  <c r="CQ66" i="1"/>
  <c r="AH9" i="1"/>
  <c r="AF17" i="17"/>
  <c r="BP76" i="1"/>
  <c r="BX24" i="17"/>
  <c r="L73" i="1"/>
  <c r="AM22" i="18"/>
  <c r="CZ9" i="17"/>
  <c r="AM26" i="17"/>
  <c r="BQ40" i="1"/>
  <c r="CM88" i="1"/>
  <c r="AE27" i="17"/>
  <c r="BN100" i="5"/>
  <c r="AJ8" i="17"/>
  <c r="CD102" i="1"/>
  <c r="DJ155" i="5"/>
  <c r="AY105" i="1"/>
  <c r="DF100" i="1"/>
  <c r="AW115" i="5"/>
  <c r="AD31" i="1"/>
  <c r="CW70" i="1"/>
  <c r="BG10" i="18"/>
  <c r="CQ73" i="1"/>
  <c r="AS55" i="1"/>
  <c r="BX118" i="5"/>
  <c r="DI37" i="17"/>
  <c r="CC25" i="5"/>
  <c r="DB20" i="17"/>
  <c r="CG61" i="5"/>
  <c r="BH76" i="5"/>
  <c r="AX19" i="1"/>
  <c r="DA64" i="5"/>
  <c r="DC49" i="5"/>
  <c r="BG99" i="1"/>
  <c r="BF16" i="18"/>
  <c r="BD40" i="1"/>
  <c r="BI31" i="17"/>
  <c r="AV88" i="5"/>
  <c r="AP38" i="18"/>
  <c r="CH87" i="1"/>
  <c r="N96" i="1"/>
  <c r="CW84" i="5"/>
  <c r="DG29" i="17"/>
  <c r="BM10" i="17"/>
  <c r="O34" i="5"/>
  <c r="CQ58" i="5"/>
  <c r="BA38" i="17"/>
  <c r="CJ16" i="5"/>
  <c r="BU37" i="5"/>
  <c r="AC13" i="17"/>
  <c r="N13" i="1"/>
  <c r="CW17" i="17"/>
  <c r="AO70" i="5"/>
  <c r="L25" i="1"/>
  <c r="M18" i="18"/>
  <c r="CI99" i="1"/>
  <c r="AI19" i="17"/>
  <c r="AE26" i="5"/>
  <c r="DA56" i="18"/>
  <c r="CC29" i="1"/>
  <c r="AS27" i="17"/>
  <c r="AI16" i="5"/>
  <c r="BJ20" i="17"/>
  <c r="T87" i="5"/>
  <c r="BU122" i="5"/>
  <c r="BJ35" i="5"/>
  <c r="BH13" i="5"/>
  <c r="AA16" i="1"/>
  <c r="CP29" i="1"/>
  <c r="DI102" i="5"/>
  <c r="CU71" i="5"/>
  <c r="CN36" i="5"/>
  <c r="DN79" i="1"/>
  <c r="CJ22" i="5"/>
  <c r="DL31" i="1"/>
  <c r="AQ41" i="1"/>
  <c r="CY27" i="17"/>
  <c r="BW81" i="1"/>
  <c r="O30" i="18"/>
  <c r="BH117" i="5"/>
  <c r="DG96" i="5"/>
  <c r="AT90" i="1"/>
  <c r="AO27" i="17"/>
  <c r="DD61" i="1"/>
  <c r="DH11" i="17"/>
  <c r="CE90" i="5"/>
  <c r="R35" i="17"/>
  <c r="DJ18" i="1"/>
  <c r="AV98" i="1"/>
  <c r="BW35" i="1"/>
  <c r="CG30" i="1"/>
  <c r="AN13" i="17"/>
  <c r="BV40" i="1"/>
  <c r="DE30" i="1"/>
  <c r="DL67" i="1"/>
  <c r="BZ92" i="1"/>
  <c r="CO95" i="1"/>
  <c r="O10" i="1"/>
  <c r="BF14" i="17"/>
  <c r="BI32" i="17"/>
  <c r="DJ104" i="1"/>
  <c r="CS54" i="1"/>
  <c r="AI17" i="1"/>
  <c r="BG26" i="1"/>
  <c r="BD82" i="1"/>
  <c r="CB81" i="1"/>
  <c r="CS20" i="18"/>
  <c r="DH49" i="1"/>
  <c r="CA25" i="1"/>
  <c r="CB99" i="1"/>
  <c r="BI65" i="1"/>
  <c r="Y15" i="17"/>
  <c r="CO53" i="1"/>
  <c r="BU83" i="1"/>
  <c r="BZ23" i="1"/>
  <c r="DE42" i="5"/>
  <c r="BQ47" i="5"/>
  <c r="Q40" i="1"/>
  <c r="BR91" i="1"/>
  <c r="AI103" i="1"/>
  <c r="CN104" i="1"/>
  <c r="T10" i="1"/>
  <c r="V63" i="5"/>
  <c r="CZ90" i="1"/>
  <c r="DN16" i="18"/>
  <c r="BU21" i="17"/>
  <c r="DJ8" i="1"/>
  <c r="CF19" i="1"/>
  <c r="CV67" i="1"/>
  <c r="CE78" i="1"/>
  <c r="BV26" i="17"/>
  <c r="CS24" i="1"/>
  <c r="AW111" i="5"/>
  <c r="DI63" i="1"/>
  <c r="CI33" i="17"/>
  <c r="DO83" i="5"/>
  <c r="BI17" i="5"/>
  <c r="AB43" i="5"/>
  <c r="BM111" i="5"/>
  <c r="O21" i="5"/>
  <c r="DO13" i="5"/>
  <c r="Z11" i="17"/>
  <c r="BV34" i="18"/>
  <c r="CV23" i="1"/>
  <c r="CN9" i="1"/>
  <c r="DE52" i="1"/>
  <c r="AL26" i="1"/>
  <c r="CM61" i="1"/>
  <c r="AG8" i="18"/>
  <c r="BA63" i="1"/>
  <c r="BI52" i="1"/>
  <c r="AU21" i="17"/>
  <c r="CY37" i="17"/>
  <c r="CX21" i="18"/>
  <c r="DG41" i="1"/>
  <c r="CF77" i="5"/>
  <c r="O123" i="5"/>
  <c r="AV35" i="18"/>
  <c r="DF41" i="5"/>
  <c r="BX55" i="1"/>
  <c r="Z36" i="5"/>
  <c r="CU128" i="5"/>
  <c r="R26" i="1"/>
  <c r="AD80" i="1"/>
  <c r="Y55" i="18"/>
  <c r="AB57" i="1"/>
  <c r="CX15" i="17"/>
  <c r="V24" i="17"/>
  <c r="BB127" i="5"/>
  <c r="BT12" i="17"/>
  <c r="AR16" i="17"/>
  <c r="CP13" i="18"/>
  <c r="BE114" i="5"/>
  <c r="CD14" i="5"/>
  <c r="CX23" i="18"/>
  <c r="BK113" i="5"/>
  <c r="AM49" i="18"/>
  <c r="O33" i="17"/>
  <c r="CK56" i="18"/>
  <c r="CD89" i="1"/>
  <c r="AM51" i="18"/>
  <c r="N65" i="5"/>
  <c r="CT56" i="18"/>
  <c r="DL50" i="5"/>
  <c r="AU20" i="5"/>
  <c r="BV39" i="5"/>
  <c r="CL45" i="1"/>
  <c r="CA36" i="1"/>
  <c r="AJ78" i="1"/>
  <c r="Q122" i="5"/>
  <c r="CG51" i="18"/>
  <c r="CY15" i="17"/>
  <c r="BS34" i="17"/>
  <c r="DK53" i="18"/>
  <c r="BP20" i="18"/>
  <c r="AQ67" i="1"/>
  <c r="BA22" i="18"/>
  <c r="CS67" i="1"/>
  <c r="BE38" i="1"/>
  <c r="P101" i="1"/>
  <c r="CF9" i="5"/>
  <c r="CW27" i="1"/>
  <c r="BE48" i="1"/>
  <c r="DK16" i="17"/>
  <c r="AJ11" i="5"/>
  <c r="BY70" i="1"/>
  <c r="CE104" i="1"/>
  <c r="DB17" i="17"/>
  <c r="AE66" i="1"/>
  <c r="AN105" i="1"/>
  <c r="AP37" i="1"/>
  <c r="CR91" i="1"/>
  <c r="AO8" i="17"/>
  <c r="DL46" i="1"/>
  <c r="BE25" i="1"/>
  <c r="DF9" i="1"/>
  <c r="AL33" i="17"/>
  <c r="DO104" i="5"/>
  <c r="AA82" i="5"/>
  <c r="BK44" i="1"/>
  <c r="CJ60" i="1"/>
  <c r="DB78" i="1"/>
  <c r="BS27" i="18"/>
  <c r="BE37" i="17"/>
  <c r="P12" i="1"/>
  <c r="DA97" i="1"/>
  <c r="DH11" i="1"/>
  <c r="CX97" i="1"/>
  <c r="BK118" i="5"/>
  <c r="CR29" i="17"/>
  <c r="DN78" i="1"/>
  <c r="Z96" i="1"/>
  <c r="AR53" i="18"/>
  <c r="Z13" i="1"/>
  <c r="DM64" i="1"/>
  <c r="AY51" i="18"/>
  <c r="BG67" i="1"/>
  <c r="AV80" i="1"/>
  <c r="O85" i="5"/>
  <c r="AM119" i="5"/>
  <c r="BG33" i="1"/>
  <c r="CM97" i="5"/>
  <c r="AG32" i="17"/>
  <c r="AY65" i="5"/>
  <c r="BR97" i="1"/>
  <c r="CQ29" i="18"/>
  <c r="CA54" i="18"/>
  <c r="CD36" i="5"/>
  <c r="BK93" i="1"/>
  <c r="CW72" i="1"/>
  <c r="AS64" i="1"/>
  <c r="BY33" i="1"/>
  <c r="BG54" i="1"/>
  <c r="AA94" i="5"/>
  <c r="O23" i="5"/>
  <c r="DC91" i="5"/>
  <c r="CL24" i="18"/>
  <c r="CT87" i="5"/>
  <c r="AE32" i="18"/>
  <c r="AC23" i="1"/>
  <c r="CD60" i="1"/>
  <c r="CF60" i="5"/>
  <c r="DA79" i="1"/>
  <c r="BB23" i="18"/>
  <c r="AN38" i="1"/>
  <c r="AV74" i="1"/>
  <c r="BE97" i="1"/>
  <c r="CT14" i="17"/>
  <c r="CY22" i="18"/>
  <c r="AM102" i="1"/>
  <c r="DE47" i="1"/>
  <c r="AJ34" i="18"/>
  <c r="CK54" i="5"/>
  <c r="CN99" i="5"/>
  <c r="BD122" i="5"/>
  <c r="BO69" i="1"/>
  <c r="BB13" i="1"/>
  <c r="Q34" i="1"/>
  <c r="AW96" i="1"/>
  <c r="BJ65" i="1"/>
  <c r="U52" i="1"/>
  <c r="DE79" i="5"/>
  <c r="AX27" i="18"/>
  <c r="CM53" i="5"/>
  <c r="AN125" i="5"/>
  <c r="DD21" i="17"/>
  <c r="DF40" i="1"/>
  <c r="DA50" i="18"/>
  <c r="T96" i="5"/>
  <c r="BH23" i="17"/>
  <c r="DM12" i="18"/>
  <c r="CX12" i="1"/>
  <c r="AH22" i="17"/>
  <c r="DJ69" i="1"/>
  <c r="Q85" i="1"/>
  <c r="BV126" i="5"/>
  <c r="M99" i="1"/>
  <c r="BY35" i="17"/>
  <c r="DO49" i="1"/>
  <c r="AD62" i="5"/>
  <c r="Z31" i="18"/>
  <c r="CI30" i="18"/>
  <c r="CN53" i="18"/>
  <c r="DD72" i="1"/>
  <c r="CQ25" i="18"/>
  <c r="AX158" i="5"/>
  <c r="BN23" i="1"/>
  <c r="DD89" i="5"/>
  <c r="BG18" i="17"/>
  <c r="CC83" i="5"/>
  <c r="AW21" i="17"/>
  <c r="AO21" i="18"/>
  <c r="BD79" i="1"/>
  <c r="CV36" i="18"/>
  <c r="CD26" i="17"/>
  <c r="AM8" i="17"/>
  <c r="DF94" i="1"/>
  <c r="CQ100" i="1"/>
  <c r="BB99" i="5"/>
  <c r="AX62" i="1"/>
  <c r="DE66" i="1"/>
  <c r="CM11" i="5"/>
  <c r="BA18" i="1"/>
  <c r="BA56" i="18"/>
  <c r="AR32" i="1"/>
  <c r="BT47" i="1"/>
  <c r="DH38" i="18"/>
  <c r="AZ32" i="17"/>
  <c r="DA74" i="1"/>
  <c r="BI8" i="1"/>
  <c r="U39" i="1"/>
  <c r="DH99" i="1"/>
  <c r="CR64" i="1"/>
  <c r="BS128" i="5"/>
  <c r="CB31" i="5"/>
  <c r="DA60" i="1"/>
  <c r="CE80" i="1"/>
  <c r="CF17" i="1"/>
  <c r="AB67" i="1"/>
  <c r="CT58" i="1"/>
  <c r="BT11" i="18"/>
  <c r="CZ63" i="1"/>
  <c r="AK25" i="1"/>
  <c r="BZ96" i="1"/>
  <c r="DI53" i="1"/>
  <c r="BC75" i="1"/>
  <c r="BV24" i="17"/>
  <c r="Z8" i="1"/>
  <c r="CZ51" i="5"/>
  <c r="DN45" i="1"/>
  <c r="Y104" i="1"/>
  <c r="BE12" i="17"/>
  <c r="BO92" i="1"/>
  <c r="CZ29" i="1"/>
  <c r="AJ67" i="1"/>
  <c r="DC27" i="1"/>
  <c r="BP14" i="1"/>
  <c r="BU49" i="5"/>
  <c r="DH67" i="1"/>
  <c r="V28" i="1"/>
  <c r="AM33" i="5"/>
  <c r="BC60" i="5"/>
  <c r="CF56" i="18"/>
  <c r="CE22" i="17"/>
  <c r="BI43" i="1"/>
  <c r="DC44" i="5"/>
  <c r="CC14" i="1"/>
  <c r="BW26" i="17"/>
  <c r="CG53" i="5"/>
  <c r="BZ8" i="1"/>
  <c r="AZ29" i="1"/>
  <c r="DG34" i="1"/>
  <c r="AM74" i="5"/>
  <c r="BO16" i="17"/>
  <c r="AQ16" i="17"/>
  <c r="BI12" i="17"/>
  <c r="CH17" i="1"/>
  <c r="BA61" i="1"/>
  <c r="AS32" i="17"/>
  <c r="CW36" i="18"/>
  <c r="BT12" i="5"/>
  <c r="BY9" i="5"/>
  <c r="CU53" i="5"/>
  <c r="DA98" i="1"/>
  <c r="Y46" i="18"/>
  <c r="AN61" i="5"/>
  <c r="AJ15" i="5"/>
  <c r="AO25" i="17"/>
  <c r="BP36" i="17"/>
  <c r="AR84" i="1"/>
  <c r="CB31" i="17"/>
  <c r="N27" i="5"/>
  <c r="AC85" i="1"/>
  <c r="CG29" i="17"/>
  <c r="CW76" i="1"/>
  <c r="AU88" i="1"/>
  <c r="BD65" i="1"/>
  <c r="BD89" i="1"/>
  <c r="AF16" i="5"/>
  <c r="AN28" i="17"/>
  <c r="AS52" i="5"/>
  <c r="AC46" i="5"/>
  <c r="AP27" i="1"/>
  <c r="BA29" i="17"/>
  <c r="CH55" i="1"/>
  <c r="AZ30" i="17"/>
  <c r="DJ97" i="1"/>
  <c r="CW33" i="1"/>
  <c r="BI71" i="5"/>
  <c r="CK75" i="1"/>
  <c r="AM48" i="1"/>
  <c r="CK12" i="17"/>
  <c r="BF75" i="1"/>
  <c r="BM23" i="17"/>
  <c r="CS54" i="18"/>
  <c r="AK16" i="17"/>
  <c r="BZ24" i="1"/>
  <c r="BR123" i="5"/>
  <c r="CR47" i="1"/>
  <c r="DG81" i="1"/>
  <c r="X23" i="17"/>
  <c r="DJ28" i="1"/>
  <c r="DC113" i="5"/>
  <c r="R19" i="17"/>
  <c r="CI24" i="17"/>
  <c r="CH113" i="5"/>
  <c r="AR102" i="1"/>
  <c r="AC51" i="18"/>
  <c r="N76" i="5"/>
  <c r="AB18" i="17"/>
  <c r="CM125" i="5"/>
  <c r="DL13" i="18"/>
  <c r="AK68" i="1"/>
  <c r="Z102" i="1"/>
  <c r="BE72" i="1"/>
  <c r="AS24" i="5"/>
  <c r="CR75" i="1"/>
  <c r="DM85" i="1"/>
  <c r="AY32" i="17"/>
  <c r="BB45" i="5"/>
  <c r="AD14" i="5"/>
  <c r="CT92" i="1"/>
  <c r="BH16" i="1"/>
  <c r="DF16" i="1"/>
  <c r="AD51" i="1"/>
  <c r="DO70" i="1"/>
  <c r="CE16" i="17"/>
  <c r="AZ28" i="5"/>
  <c r="AL94" i="1"/>
  <c r="X110" i="5"/>
  <c r="O22" i="17"/>
  <c r="DJ12" i="18"/>
  <c r="CB48" i="1"/>
  <c r="AU36" i="17"/>
  <c r="DJ23" i="1"/>
  <c r="CX30" i="1"/>
  <c r="P67" i="1"/>
  <c r="CE95" i="1"/>
  <c r="BP71" i="1"/>
  <c r="BM24" i="1"/>
  <c r="BL19" i="1"/>
  <c r="AE22" i="17"/>
  <c r="AY46" i="1"/>
  <c r="BR33" i="5"/>
  <c r="BZ47" i="1"/>
  <c r="BQ53" i="1"/>
  <c r="BT116" i="5"/>
  <c r="CC63" i="1"/>
  <c r="R16" i="1"/>
  <c r="AL43" i="1"/>
  <c r="BU37" i="1"/>
  <c r="AE71" i="1"/>
  <c r="BQ78" i="1"/>
  <c r="AK15" i="1"/>
  <c r="CG90" i="1"/>
  <c r="BB19" i="17"/>
  <c r="AN66" i="1"/>
  <c r="BJ58" i="1"/>
  <c r="CA54" i="1"/>
  <c r="BE47" i="5"/>
  <c r="BZ20" i="5"/>
  <c r="V45" i="18"/>
  <c r="BU121" i="5"/>
  <c r="AT48" i="1"/>
  <c r="AQ68" i="1"/>
  <c r="AF99" i="5"/>
  <c r="W18" i="5"/>
  <c r="CZ151" i="5"/>
  <c r="BU76" i="5"/>
  <c r="BY34" i="18"/>
  <c r="CA23" i="18"/>
  <c r="CD105" i="1"/>
  <c r="BU19" i="1"/>
  <c r="CL81" i="1"/>
  <c r="DG31" i="17"/>
  <c r="BN78" i="1"/>
  <c r="CO67" i="1"/>
  <c r="DO95" i="1"/>
  <c r="N46" i="1"/>
  <c r="BJ26" i="18"/>
  <c r="Y26" i="17"/>
  <c r="DM18" i="17"/>
  <c r="BE36" i="18"/>
  <c r="BL102" i="5"/>
  <c r="AX9" i="5"/>
  <c r="AQ87" i="1"/>
  <c r="BH11" i="18"/>
  <c r="AQ38" i="18"/>
  <c r="BN45" i="1"/>
  <c r="N77" i="1"/>
  <c r="CO62" i="1"/>
  <c r="AR12" i="1"/>
  <c r="CJ27" i="1"/>
  <c r="AC14" i="1"/>
  <c r="CA50" i="1"/>
  <c r="CB41" i="18"/>
  <c r="AY19" i="5"/>
  <c r="R11" i="17"/>
  <c r="Q25" i="18"/>
  <c r="CP27" i="1"/>
  <c r="BJ46" i="5"/>
  <c r="DK105" i="5"/>
  <c r="V97" i="5"/>
  <c r="CT76" i="1"/>
  <c r="DC48" i="18"/>
  <c r="CB9" i="1"/>
  <c r="CW69" i="1"/>
  <c r="BW31" i="1"/>
  <c r="AW54" i="18"/>
  <c r="CK42" i="18"/>
  <c r="AN30" i="18"/>
  <c r="AO41" i="1"/>
  <c r="U44" i="5"/>
  <c r="BW24" i="1"/>
  <c r="AI48" i="1"/>
  <c r="AG18" i="1"/>
  <c r="DD61" i="5"/>
  <c r="BZ33" i="5"/>
  <c r="CL37" i="5"/>
  <c r="AL28" i="18"/>
  <c r="CS16" i="5"/>
  <c r="AP44" i="5"/>
  <c r="CS51" i="1"/>
  <c r="AG53" i="5"/>
  <c r="CI32" i="1"/>
  <c r="DG27" i="1"/>
  <c r="V14" i="1"/>
  <c r="CI32" i="18"/>
  <c r="CQ40" i="18"/>
  <c r="DF99" i="1"/>
  <c r="DB46" i="18"/>
  <c r="CR49" i="1"/>
  <c r="CG104" i="5"/>
  <c r="CJ64" i="5"/>
  <c r="X79" i="1"/>
  <c r="AL123" i="5"/>
  <c r="AB14" i="1"/>
  <c r="CW90" i="5"/>
  <c r="Z167" i="5"/>
  <c r="AY47" i="5"/>
  <c r="CX46" i="1"/>
  <c r="CQ61" i="5"/>
  <c r="DI80" i="1"/>
  <c r="AK20" i="18"/>
  <c r="CB93" i="1"/>
  <c r="AA84" i="5"/>
  <c r="Y49" i="5"/>
  <c r="BO28" i="5"/>
  <c r="AL15" i="1"/>
  <c r="AJ81" i="1"/>
  <c r="AK49" i="5"/>
  <c r="DD124" i="5"/>
  <c r="BR73" i="5"/>
  <c r="Q23" i="18"/>
  <c r="DH20" i="17"/>
  <c r="CK93" i="1"/>
  <c r="AW18" i="1"/>
  <c r="AV26" i="1"/>
  <c r="BU15" i="1"/>
  <c r="BJ22" i="17"/>
  <c r="CI57" i="1"/>
  <c r="BZ83" i="5"/>
  <c r="BH83" i="5"/>
  <c r="CD98" i="1"/>
  <c r="DG25" i="1"/>
  <c r="BG100" i="1"/>
  <c r="AX117" i="5"/>
  <c r="BA99" i="1"/>
  <c r="AS11" i="17"/>
  <c r="AD103" i="1"/>
  <c r="CU25" i="1"/>
  <c r="CO34" i="1"/>
  <c r="BN61" i="1"/>
  <c r="L78" i="1"/>
  <c r="DF76" i="1"/>
  <c r="BJ57" i="1"/>
  <c r="BF55" i="1"/>
  <c r="DL37" i="1"/>
  <c r="BM15" i="17"/>
  <c r="S53" i="1"/>
  <c r="BE99" i="1"/>
  <c r="BU52" i="1"/>
  <c r="AH59" i="1"/>
  <c r="BG44" i="1"/>
  <c r="DF58" i="1"/>
  <c r="BK21" i="1"/>
  <c r="CF45" i="1"/>
  <c r="AD83" i="1"/>
  <c r="DC100" i="1"/>
  <c r="CA103" i="1"/>
  <c r="BO82" i="1"/>
  <c r="CQ93" i="1"/>
  <c r="CO78" i="1"/>
  <c r="AT55" i="1"/>
  <c r="BO34" i="1"/>
  <c r="BF96" i="1"/>
  <c r="CD34" i="17"/>
  <c r="AT58" i="1"/>
  <c r="BL32" i="1"/>
  <c r="DB53" i="18"/>
  <c r="BX90" i="1"/>
  <c r="BH67" i="1"/>
  <c r="DK103" i="5"/>
  <c r="Q46" i="5"/>
  <c r="T113" i="5"/>
  <c r="CQ81" i="5"/>
  <c r="BO18" i="1"/>
  <c r="M41" i="1"/>
  <c r="BH12" i="18"/>
  <c r="CJ45" i="5"/>
  <c r="BU22" i="1"/>
  <c r="AI20" i="1"/>
  <c r="Y78" i="1"/>
  <c r="CY93" i="1"/>
  <c r="BT79" i="5"/>
  <c r="AJ43" i="1"/>
  <c r="BF109" i="5"/>
  <c r="CQ36" i="17"/>
  <c r="CA96" i="1"/>
  <c r="AF44" i="1"/>
  <c r="BM41" i="1"/>
  <c r="BX32" i="18"/>
  <c r="P11" i="1"/>
  <c r="CT17" i="18"/>
  <c r="Y13" i="17"/>
  <c r="CH105" i="1"/>
  <c r="DL52" i="18"/>
  <c r="CV82" i="1"/>
  <c r="CH31" i="5"/>
  <c r="DN80" i="1"/>
  <c r="BR82" i="1"/>
  <c r="CL34" i="1"/>
  <c r="CY35" i="1"/>
  <c r="AI94" i="1"/>
  <c r="CQ34" i="17"/>
  <c r="AF86" i="1"/>
  <c r="CF59" i="1"/>
  <c r="CO57" i="1"/>
  <c r="AN42" i="1"/>
  <c r="AM42" i="5"/>
  <c r="DC98" i="1"/>
  <c r="M68" i="5"/>
  <c r="U104" i="1"/>
  <c r="AH37" i="17"/>
  <c r="CU50" i="1"/>
  <c r="CR31" i="17"/>
  <c r="AG92" i="1"/>
  <c r="AG49" i="1"/>
  <c r="CJ90" i="5"/>
  <c r="BY59" i="1"/>
  <c r="CR31" i="1"/>
  <c r="AF47" i="1"/>
  <c r="DD84" i="5"/>
  <c r="CK30" i="17"/>
  <c r="U44" i="1"/>
  <c r="BK78" i="1"/>
  <c r="S91" i="1"/>
  <c r="CR43" i="18"/>
  <c r="CP84" i="1"/>
  <c r="BV42" i="1"/>
  <c r="DM54" i="18"/>
  <c r="DL97" i="1"/>
  <c r="BW75" i="5"/>
  <c r="BW37" i="17"/>
  <c r="DC43" i="5"/>
  <c r="CA31" i="5"/>
  <c r="DF15" i="17"/>
  <c r="CT40" i="17"/>
  <c r="BE14" i="5"/>
  <c r="AY70" i="5"/>
  <c r="CA10" i="5"/>
  <c r="BN10" i="18"/>
  <c r="BK12" i="17"/>
  <c r="S46" i="1"/>
  <c r="CW45" i="5"/>
  <c r="DK12" i="17"/>
  <c r="CW15" i="5"/>
  <c r="N8" i="5"/>
  <c r="CF11" i="5"/>
  <c r="CD61" i="1"/>
  <c r="U44" i="18"/>
  <c r="DJ54" i="18"/>
  <c r="AI68" i="1"/>
  <c r="CR27" i="17"/>
  <c r="CJ14" i="1"/>
  <c r="CA31" i="1"/>
  <c r="DN43" i="1"/>
  <c r="X37" i="5"/>
  <c r="AJ54" i="18"/>
  <c r="BA34" i="18"/>
  <c r="AY66" i="5"/>
  <c r="CJ88" i="5"/>
  <c r="DO10" i="17"/>
  <c r="BD8" i="1"/>
  <c r="DN26" i="5"/>
  <c r="DH40" i="1"/>
  <c r="CK76" i="1"/>
  <c r="AU23" i="18"/>
  <c r="AI100" i="5"/>
  <c r="P49" i="5"/>
  <c r="AH121" i="5"/>
  <c r="CD23" i="17"/>
  <c r="DB17" i="18"/>
  <c r="CW25" i="17"/>
  <c r="CT45" i="18"/>
  <c r="BL128" i="5"/>
  <c r="CZ88" i="5"/>
  <c r="DF53" i="1"/>
  <c r="CS53" i="18"/>
  <c r="BA38" i="18"/>
  <c r="BS78" i="5"/>
  <c r="S21" i="5"/>
  <c r="AN62" i="5"/>
  <c r="BJ126" i="5"/>
  <c r="AM16" i="18"/>
  <c r="BF97" i="1"/>
  <c r="BG30" i="17"/>
  <c r="DM31" i="17"/>
  <c r="N34" i="1"/>
  <c r="DA14" i="1"/>
  <c r="AD18" i="1"/>
  <c r="BR81" i="5"/>
  <c r="AR18" i="5"/>
  <c r="Q79" i="5"/>
  <c r="BC96" i="5"/>
  <c r="X96" i="5"/>
  <c r="BR22" i="5"/>
  <c r="BH34" i="5"/>
  <c r="O13" i="1"/>
  <c r="AV28" i="1"/>
  <c r="DM43" i="1"/>
  <c r="AW22" i="18"/>
  <c r="AK84" i="1"/>
  <c r="T18" i="18"/>
  <c r="CI47" i="1"/>
  <c r="BX8" i="17"/>
  <c r="BR60" i="1"/>
  <c r="AT62" i="1"/>
  <c r="BK112" i="5"/>
  <c r="BP40" i="5"/>
  <c r="BO62" i="5"/>
  <c r="AC17" i="5"/>
  <c r="W14" i="1"/>
  <c r="BT19" i="18"/>
  <c r="AK14" i="18"/>
  <c r="Q114" i="5"/>
  <c r="O48" i="5"/>
  <c r="DO48" i="1"/>
  <c r="BV97" i="5"/>
  <c r="CR123" i="5"/>
  <c r="DA44" i="1"/>
  <c r="AD22" i="1"/>
  <c r="AV55" i="1"/>
  <c r="CL28" i="1"/>
  <c r="AF10" i="1"/>
  <c r="CI104" i="1"/>
  <c r="CJ8" i="5"/>
  <c r="BT109" i="5"/>
  <c r="CN29" i="18"/>
  <c r="BU86" i="5"/>
  <c r="DJ45" i="18"/>
  <c r="BA42" i="5"/>
  <c r="BZ24" i="17"/>
  <c r="BC70" i="1"/>
  <c r="AY83" i="1"/>
  <c r="CY62" i="1"/>
  <c r="Y11" i="17"/>
  <c r="CW35" i="17"/>
  <c r="BZ67" i="5"/>
  <c r="BK14" i="1"/>
  <c r="CU23" i="1"/>
  <c r="CL31" i="17"/>
  <c r="V85" i="5"/>
  <c r="CG45" i="18"/>
  <c r="BO53" i="1"/>
  <c r="AA40" i="18"/>
  <c r="AC9" i="1"/>
  <c r="DE51" i="1"/>
  <c r="BN16" i="18"/>
  <c r="BV44" i="5"/>
  <c r="BE8" i="17"/>
  <c r="DN28" i="1"/>
  <c r="DH96" i="1"/>
  <c r="AG37" i="1"/>
  <c r="Q83" i="1"/>
  <c r="BU27" i="1"/>
  <c r="BL15" i="1"/>
  <c r="CK25" i="18"/>
  <c r="AS25" i="5"/>
  <c r="AA10" i="17"/>
  <c r="BW21" i="17"/>
  <c r="BB64" i="5"/>
  <c r="BY99" i="5"/>
  <c r="CY100" i="5"/>
  <c r="BD51" i="18"/>
  <c r="CE61" i="5"/>
  <c r="BE87" i="1"/>
  <c r="DC27" i="17"/>
  <c r="CR32" i="1"/>
  <c r="Z29" i="17"/>
  <c r="CE110" i="5"/>
  <c r="AJ67" i="5"/>
  <c r="N19" i="1"/>
  <c r="BF11" i="5"/>
  <c r="BD38" i="1"/>
  <c r="CK60" i="1"/>
  <c r="CC9" i="18"/>
  <c r="AX58" i="5"/>
  <c r="BB27" i="17"/>
  <c r="BG8" i="1"/>
  <c r="DH18" i="18"/>
  <c r="BY13" i="17"/>
  <c r="AH42" i="18"/>
  <c r="R72" i="1"/>
  <c r="CJ102" i="5"/>
  <c r="U8" i="5"/>
  <c r="AM39" i="17"/>
  <c r="DA14" i="18"/>
  <c r="DC19" i="17"/>
  <c r="DD35" i="1"/>
  <c r="DB22" i="1"/>
  <c r="Y87" i="1"/>
  <c r="BZ87" i="5"/>
  <c r="BF28" i="1"/>
  <c r="DH88" i="1"/>
  <c r="DD29" i="18"/>
  <c r="AV63" i="1"/>
  <c r="DE27" i="5"/>
  <c r="AF39" i="1"/>
  <c r="DO48" i="5"/>
  <c r="CA62" i="1"/>
  <c r="N53" i="1"/>
  <c r="AS28" i="1"/>
  <c r="DB48" i="1"/>
  <c r="BL22" i="1"/>
  <c r="BH49" i="1"/>
  <c r="CH14" i="1"/>
  <c r="AE26" i="1"/>
  <c r="CJ36" i="1"/>
  <c r="Y54" i="1"/>
  <c r="DJ61" i="1"/>
  <c r="DK30" i="1"/>
  <c r="DI25" i="1"/>
  <c r="M28" i="1"/>
  <c r="AR29" i="17"/>
  <c r="DJ73" i="1"/>
  <c r="DB85" i="5"/>
  <c r="AH31" i="17"/>
  <c r="X13" i="1"/>
  <c r="AA126" i="5"/>
  <c r="BU16" i="17"/>
  <c r="BL43" i="1"/>
  <c r="AK72" i="5"/>
  <c r="BJ48" i="18"/>
  <c r="AD36" i="5"/>
  <c r="BQ60" i="5"/>
  <c r="AK14" i="17"/>
  <c r="AQ16" i="1"/>
  <c r="AC18" i="17"/>
  <c r="BR96" i="1"/>
  <c r="AJ40" i="1"/>
  <c r="DJ92" i="1"/>
  <c r="AU74" i="1"/>
  <c r="AI65" i="5"/>
  <c r="N191" i="5"/>
  <c r="AO41" i="18"/>
  <c r="AH95" i="5"/>
  <c r="BW16" i="18"/>
  <c r="DL49" i="18"/>
  <c r="BY14" i="18"/>
  <c r="AR23" i="5"/>
  <c r="CG22" i="17"/>
  <c r="DL76" i="1"/>
  <c r="CE73" i="1"/>
  <c r="BP51" i="1"/>
  <c r="BD103" i="1"/>
  <c r="W13" i="18"/>
  <c r="CB117" i="5"/>
  <c r="CL76" i="1"/>
  <c r="DI46" i="5"/>
  <c r="DH41" i="5"/>
  <c r="CH27" i="17"/>
  <c r="BQ46" i="18"/>
  <c r="CT52" i="1"/>
  <c r="BS10" i="18"/>
  <c r="BH34" i="18"/>
  <c r="AO67" i="5"/>
  <c r="AZ20" i="17"/>
  <c r="Z95" i="1"/>
  <c r="DO65" i="1"/>
  <c r="AR110" i="5"/>
  <c r="DM60" i="5"/>
  <c r="CF37" i="18"/>
  <c r="DL12" i="18"/>
  <c r="CF105" i="1"/>
  <c r="DK12" i="18"/>
  <c r="CB21" i="17"/>
  <c r="CI56" i="18"/>
  <c r="AA42" i="18"/>
  <c r="AF10" i="18"/>
  <c r="AV85" i="5"/>
  <c r="CZ38" i="5"/>
  <c r="DD13" i="1"/>
  <c r="CU46" i="1"/>
  <c r="AG51" i="1"/>
  <c r="AQ24" i="1"/>
  <c r="BQ29" i="5"/>
  <c r="DD16" i="17"/>
  <c r="BZ98" i="5"/>
  <c r="AM16" i="17"/>
  <c r="CK38" i="5"/>
  <c r="CC12" i="17"/>
  <c r="CG21" i="5"/>
  <c r="CB98" i="1"/>
  <c r="CR14" i="17"/>
  <c r="AN85" i="1"/>
  <c r="BR34" i="1"/>
  <c r="BA37" i="18"/>
  <c r="BE40" i="5"/>
  <c r="CM47" i="5"/>
  <c r="DC49" i="1"/>
  <c r="CI40" i="5"/>
  <c r="O21" i="18"/>
  <c r="AO100" i="5"/>
  <c r="CG108" i="5"/>
  <c r="U12" i="1"/>
  <c r="BU119" i="5"/>
  <c r="BF18" i="17"/>
  <c r="CN26" i="1"/>
  <c r="CC65" i="1"/>
  <c r="CM13" i="1"/>
  <c r="AP123" i="5"/>
  <c r="CL25" i="5"/>
  <c r="AO43" i="1"/>
  <c r="AD20" i="18"/>
  <c r="DB43" i="18"/>
  <c r="CV20" i="17"/>
  <c r="AW18" i="5"/>
  <c r="AN86" i="1"/>
  <c r="BW76" i="1"/>
  <c r="AH58" i="1"/>
  <c r="AK102" i="1"/>
  <c r="BF14" i="5"/>
  <c r="Q76" i="1"/>
  <c r="BR36" i="1"/>
  <c r="DF22" i="17"/>
  <c r="BP68" i="1"/>
  <c r="BC101" i="1"/>
  <c r="CC52" i="1"/>
  <c r="CR120" i="5"/>
  <c r="AZ86" i="1"/>
  <c r="N14" i="17"/>
  <c r="DG51" i="18"/>
  <c r="CK31" i="1"/>
  <c r="L35" i="18"/>
  <c r="DO71" i="1"/>
  <c r="AY67" i="1"/>
  <c r="BB87" i="1"/>
  <c r="AC30" i="1"/>
  <c r="AA40" i="1"/>
  <c r="BX9" i="1"/>
  <c r="Y74" i="1"/>
  <c r="CK61" i="5"/>
  <c r="S23" i="1"/>
  <c r="AY47" i="18"/>
  <c r="N28" i="17"/>
  <c r="CY61" i="1"/>
  <c r="BP34" i="17"/>
  <c r="CR54" i="5"/>
  <c r="CG40" i="5"/>
  <c r="BB56" i="1"/>
  <c r="CM15" i="17"/>
  <c r="CP104" i="5"/>
  <c r="AB15" i="17"/>
  <c r="DM13" i="17"/>
  <c r="N41" i="5"/>
  <c r="U17" i="18"/>
  <c r="CX81" i="1"/>
  <c r="AI23" i="17"/>
  <c r="DC99" i="1"/>
  <c r="DG14" i="1"/>
  <c r="AB29" i="17"/>
  <c r="BH79" i="1"/>
  <c r="Y32" i="18"/>
  <c r="W53" i="5"/>
  <c r="BC38" i="5"/>
  <c r="AQ61" i="5"/>
  <c r="BP22" i="1"/>
  <c r="AI51" i="5"/>
  <c r="CC9" i="1"/>
  <c r="CO35" i="17"/>
  <c r="M50" i="1"/>
  <c r="CO25" i="17"/>
  <c r="AB83" i="1"/>
  <c r="CJ21" i="1"/>
  <c r="P116" i="5"/>
  <c r="BG96" i="1"/>
  <c r="CD103" i="5"/>
  <c r="Z112" i="5"/>
  <c r="CQ13" i="17"/>
  <c r="BB49" i="18"/>
  <c r="BT13" i="17"/>
  <c r="BT30" i="18"/>
  <c r="CR52" i="18"/>
  <c r="AQ107" i="5"/>
  <c r="DF14" i="17"/>
  <c r="CD80" i="1"/>
  <c r="CV30" i="17"/>
  <c r="CL23" i="1"/>
  <c r="AX68" i="1"/>
  <c r="CC72" i="1"/>
  <c r="CU13" i="17"/>
  <c r="AX76" i="1"/>
  <c r="AT14" i="17"/>
  <c r="BW48" i="18"/>
  <c r="DH19" i="1"/>
  <c r="CQ101" i="1"/>
  <c r="BS11" i="17"/>
  <c r="L14" i="5"/>
  <c r="DM111" i="5"/>
  <c r="BZ51" i="1"/>
  <c r="CJ26" i="1"/>
  <c r="BU89" i="1"/>
  <c r="AI54" i="5"/>
  <c r="CZ67" i="1"/>
  <c r="DH31" i="1"/>
  <c r="AP38" i="1"/>
  <c r="AM44" i="18"/>
  <c r="CJ40" i="5"/>
  <c r="CP35" i="17"/>
  <c r="AI126" i="5"/>
  <c r="V98" i="1"/>
  <c r="BC127" i="5"/>
  <c r="Y112" i="5"/>
  <c r="BW37" i="1"/>
  <c r="DI32" i="17"/>
  <c r="BF8" i="1"/>
  <c r="BK102" i="1"/>
  <c r="DM25" i="1"/>
  <c r="W27" i="18"/>
  <c r="BF15" i="18"/>
  <c r="X85" i="1"/>
  <c r="DC13" i="17"/>
  <c r="BT15" i="18"/>
  <c r="DE21" i="1"/>
  <c r="BP99" i="1"/>
  <c r="BS73" i="1"/>
  <c r="DG99" i="1"/>
  <c r="CJ27" i="17"/>
  <c r="AY13" i="1"/>
  <c r="AN17" i="17"/>
  <c r="CL19" i="17"/>
  <c r="BA21" i="17"/>
  <c r="BO23" i="1"/>
  <c r="CJ37" i="1"/>
  <c r="CO29" i="18"/>
  <c r="BR14" i="1"/>
  <c r="DE59" i="1"/>
  <c r="U46" i="1"/>
  <c r="AY29" i="17"/>
  <c r="DL21" i="17"/>
  <c r="CN48" i="1"/>
  <c r="DB99" i="1"/>
  <c r="AL26" i="17"/>
  <c r="BO26" i="17"/>
  <c r="BU91" i="1"/>
  <c r="BA47" i="5"/>
  <c r="AO49" i="1"/>
  <c r="AD95" i="1"/>
  <c r="AX60" i="1"/>
  <c r="N77" i="5"/>
  <c r="CD15" i="18"/>
  <c r="CJ18" i="5"/>
  <c r="AC89" i="5"/>
  <c r="CV63" i="5"/>
  <c r="CM99" i="1"/>
  <c r="CZ79" i="1"/>
  <c r="AW77" i="5"/>
  <c r="AS9" i="5"/>
  <c r="Q20" i="18"/>
  <c r="CT24" i="17"/>
  <c r="AP37" i="5"/>
  <c r="AP44" i="18"/>
  <c r="L9" i="17"/>
  <c r="AA15" i="1"/>
  <c r="AQ89" i="1"/>
  <c r="DL8" i="5"/>
  <c r="CJ58" i="5"/>
  <c r="CI23" i="1"/>
  <c r="BM11" i="1"/>
  <c r="Y26" i="1"/>
  <c r="P23" i="5"/>
  <c r="CW29" i="18"/>
  <c r="BG8" i="5"/>
  <c r="AG48" i="1"/>
  <c r="BE73" i="5"/>
  <c r="M72" i="5"/>
  <c r="BA26" i="17"/>
  <c r="DO25" i="5"/>
  <c r="CJ62" i="5"/>
  <c r="CR63" i="5"/>
  <c r="CC16" i="1"/>
  <c r="AA75" i="5"/>
  <c r="V60" i="1"/>
  <c r="DK82" i="5"/>
  <c r="DM17" i="1"/>
  <c r="CI53" i="1"/>
  <c r="DG100" i="1"/>
  <c r="CP121" i="5"/>
  <c r="N35" i="1"/>
  <c r="DC89" i="5"/>
  <c r="DD37" i="18"/>
  <c r="DJ35" i="17"/>
  <c r="AQ20" i="5"/>
  <c r="AH39" i="18"/>
  <c r="AX21" i="17"/>
  <c r="T64" i="5"/>
  <c r="BS83" i="1"/>
  <c r="BT37" i="1"/>
  <c r="AI10" i="17"/>
  <c r="Q82" i="1"/>
  <c r="CO104" i="1"/>
  <c r="S15" i="1"/>
  <c r="DB69" i="1"/>
  <c r="DI35" i="18"/>
  <c r="AK67" i="5"/>
  <c r="CR26" i="17"/>
  <c r="DL89" i="5"/>
  <c r="R12" i="17"/>
  <c r="Y91" i="5"/>
  <c r="BW89" i="5"/>
  <c r="BC22" i="17"/>
  <c r="DD34" i="5"/>
  <c r="DJ36" i="1"/>
  <c r="DE13" i="1"/>
  <c r="BE21" i="17"/>
  <c r="BB15" i="5"/>
  <c r="BD53" i="1"/>
  <c r="BL152" i="5"/>
  <c r="BV8" i="18"/>
  <c r="AI14" i="18"/>
  <c r="M30" i="18"/>
  <c r="BL46" i="18"/>
  <c r="BF31" i="17"/>
  <c r="AY92" i="1"/>
  <c r="AT31" i="18"/>
  <c r="CM31" i="5"/>
  <c r="BI105" i="5"/>
  <c r="DC38" i="18"/>
  <c r="AV39" i="5"/>
  <c r="CG28" i="17"/>
  <c r="DD91" i="5"/>
  <c r="BR19" i="5"/>
  <c r="CT17" i="17"/>
  <c r="DK83" i="1"/>
  <c r="BA37" i="17"/>
  <c r="L19" i="1"/>
  <c r="DI77" i="1"/>
  <c r="BD82" i="5"/>
  <c r="AH23" i="5"/>
  <c r="AA19" i="1"/>
  <c r="BI17" i="17"/>
  <c r="CZ16" i="17"/>
  <c r="M66" i="1"/>
  <c r="CJ26" i="5"/>
  <c r="CI34" i="5"/>
  <c r="P58" i="1"/>
  <c r="CI28" i="5"/>
  <c r="Q9" i="1"/>
  <c r="AV45" i="1"/>
  <c r="DL45" i="1"/>
  <c r="AQ103" i="1"/>
  <c r="BQ28" i="17"/>
  <c r="AT31" i="1"/>
  <c r="BR74" i="1"/>
  <c r="BA33" i="17"/>
  <c r="Y40" i="5"/>
  <c r="U125" i="5"/>
  <c r="CS69" i="5"/>
  <c r="DI35" i="17"/>
  <c r="AR83" i="1"/>
  <c r="AE30" i="18"/>
  <c r="DC13" i="1"/>
  <c r="Q19" i="1"/>
  <c r="AI23" i="1"/>
  <c r="AG42" i="1"/>
  <c r="L85" i="1"/>
  <c r="AV47" i="1"/>
  <c r="CR10" i="18"/>
  <c r="BU21" i="18"/>
  <c r="CH79" i="1"/>
  <c r="S51" i="18"/>
  <c r="BF13" i="18"/>
  <c r="BU88" i="1"/>
  <c r="BI48" i="18"/>
  <c r="DF96" i="5"/>
  <c r="V104" i="5"/>
  <c r="M36" i="18"/>
  <c r="M16" i="17"/>
  <c r="BC76" i="5"/>
  <c r="CZ26" i="5"/>
  <c r="BT25" i="17"/>
  <c r="BX29" i="18"/>
  <c r="O93" i="1"/>
  <c r="CI78" i="1"/>
  <c r="CW68" i="1"/>
  <c r="W84" i="1"/>
  <c r="AR25" i="1"/>
  <c r="DJ23" i="18"/>
  <c r="DG44" i="1"/>
  <c r="CS58" i="1"/>
  <c r="AE20" i="18"/>
  <c r="CZ65" i="1"/>
  <c r="BP84" i="5"/>
  <c r="BC18" i="5"/>
  <c r="CS19" i="1"/>
  <c r="BV90" i="1"/>
  <c r="CI102" i="1"/>
  <c r="T79" i="5"/>
  <c r="AE100" i="1"/>
  <c r="DE82" i="1"/>
  <c r="CU86" i="1"/>
  <c r="BZ13" i="17"/>
  <c r="BH92" i="1"/>
  <c r="BQ81" i="1"/>
  <c r="CX16" i="18"/>
  <c r="BE32" i="18"/>
  <c r="BC72" i="5"/>
  <c r="CX28" i="18"/>
  <c r="BR38" i="17"/>
  <c r="CK24" i="5"/>
  <c r="AF9" i="18"/>
  <c r="BL36" i="18"/>
  <c r="U75" i="1"/>
  <c r="BQ49" i="1"/>
  <c r="AV38" i="17"/>
  <c r="BG53" i="18"/>
  <c r="DG32" i="1"/>
  <c r="CG44" i="1"/>
  <c r="BA85" i="5"/>
  <c r="U14" i="1"/>
  <c r="DL13" i="5"/>
  <c r="CO44" i="1"/>
  <c r="AR11" i="17"/>
  <c r="BZ24" i="5"/>
  <c r="AL36" i="1"/>
  <c r="DE12" i="17"/>
  <c r="L34" i="17"/>
  <c r="BQ100" i="1"/>
  <c r="AK31" i="5"/>
  <c r="V15" i="18"/>
  <c r="AY12" i="17"/>
  <c r="AP17" i="17"/>
  <c r="BT62" i="5"/>
  <c r="AX12" i="1"/>
  <c r="BU100" i="5"/>
  <c r="BO8" i="1"/>
  <c r="S40" i="17"/>
  <c r="CR103" i="1"/>
  <c r="DJ70" i="1"/>
  <c r="AT113" i="5"/>
  <c r="Z53" i="5"/>
  <c r="AA38" i="17"/>
  <c r="CC59" i="1"/>
  <c r="BB38" i="5"/>
  <c r="AV37" i="17"/>
  <c r="BQ21" i="18"/>
  <c r="DD43" i="5"/>
  <c r="CL48" i="18"/>
  <c r="P55" i="1"/>
  <c r="AJ109" i="5"/>
  <c r="X66" i="1"/>
  <c r="BW61" i="1"/>
  <c r="BU17" i="1"/>
  <c r="AS26" i="1"/>
  <c r="DO90" i="1"/>
  <c r="AX32" i="5"/>
  <c r="BN14" i="17"/>
  <c r="AW101" i="1"/>
  <c r="DG12" i="17"/>
  <c r="AR78" i="1"/>
  <c r="DJ44" i="5"/>
  <c r="AU52" i="1"/>
  <c r="AX43" i="1"/>
  <c r="BK17" i="5"/>
  <c r="BU72" i="1"/>
  <c r="DM57" i="1"/>
  <c r="BZ54" i="1"/>
  <c r="CC58" i="1"/>
  <c r="BM79" i="1"/>
  <c r="DO52" i="5"/>
  <c r="Y45" i="5"/>
  <c r="AQ70" i="5"/>
  <c r="CG87" i="1"/>
  <c r="DK46" i="1"/>
  <c r="Z19" i="1"/>
  <c r="CU96" i="1"/>
  <c r="CA16" i="18"/>
  <c r="AV75" i="1"/>
  <c r="CH65" i="1"/>
  <c r="CR95" i="1"/>
  <c r="DC78" i="1"/>
  <c r="L35" i="17"/>
  <c r="CI71" i="1"/>
  <c r="AS48" i="1"/>
  <c r="AC28" i="1"/>
  <c r="BO91" i="1"/>
  <c r="BS66" i="1"/>
  <c r="X99" i="5"/>
  <c r="BZ65" i="1"/>
  <c r="DI88" i="1"/>
  <c r="M34" i="1"/>
  <c r="AS114" i="5"/>
  <c r="CE26" i="5"/>
  <c r="DL20" i="1"/>
  <c r="AN16" i="1"/>
  <c r="BU19" i="17"/>
  <c r="CS87" i="5"/>
  <c r="CZ28" i="1"/>
  <c r="DM40" i="5"/>
  <c r="DC47" i="18"/>
  <c r="AD45" i="18"/>
  <c r="DC20" i="18"/>
  <c r="CU117" i="5"/>
  <c r="DF30" i="17"/>
  <c r="BW14" i="5"/>
  <c r="BZ11" i="18"/>
  <c r="BM16" i="1"/>
  <c r="BZ17" i="1"/>
  <c r="BM32" i="1"/>
  <c r="BV34" i="5"/>
  <c r="CF123" i="5"/>
  <c r="AC35" i="18"/>
  <c r="CL45" i="5"/>
  <c r="BB46" i="1"/>
  <c r="AU46" i="1"/>
  <c r="S71" i="1"/>
  <c r="DE52" i="5"/>
  <c r="BR36" i="5"/>
  <c r="AN37" i="18"/>
  <c r="AU31" i="5"/>
  <c r="AN42" i="5"/>
  <c r="CF21" i="5"/>
  <c r="CM38" i="5"/>
  <c r="DC20" i="17"/>
  <c r="CO85" i="1"/>
  <c r="CC11" i="17"/>
  <c r="AL77" i="1"/>
  <c r="BX76" i="5"/>
  <c r="BL66" i="1"/>
  <c r="BZ124" i="5"/>
  <c r="N70" i="1"/>
  <c r="BG47" i="18"/>
  <c r="DB35" i="5"/>
  <c r="BN95" i="1"/>
  <c r="P109" i="5"/>
  <c r="AJ14" i="18"/>
  <c r="BP77" i="1"/>
  <c r="AG37" i="17"/>
  <c r="AN11" i="17"/>
  <c r="AW72" i="5"/>
  <c r="AU105" i="1"/>
  <c r="DA65" i="1"/>
  <c r="CW8" i="5"/>
  <c r="BL13" i="1"/>
  <c r="DG15" i="18"/>
  <c r="Q44" i="18"/>
  <c r="DC24" i="17"/>
  <c r="AV100" i="1"/>
  <c r="CW10" i="1"/>
  <c r="AE12" i="18"/>
  <c r="N89" i="1"/>
  <c r="BV59" i="1"/>
  <c r="CT21" i="18"/>
  <c r="CJ87" i="1"/>
  <c r="BH42" i="5"/>
  <c r="Q26" i="17"/>
  <c r="CN23" i="18"/>
  <c r="DB101" i="1"/>
  <c r="AD21" i="5"/>
  <c r="N44" i="1"/>
  <c r="V31" i="17"/>
  <c r="BM62" i="5"/>
  <c r="AE24" i="18"/>
  <c r="CV53" i="18"/>
  <c r="DI107" i="5"/>
  <c r="DH12" i="18"/>
  <c r="CC11" i="5"/>
  <c r="CV14" i="17"/>
  <c r="CD31" i="1"/>
  <c r="BL12" i="5"/>
  <c r="DH38" i="5"/>
  <c r="AH50" i="18"/>
  <c r="CN63" i="1"/>
  <c r="BY10" i="17"/>
  <c r="CW81" i="1"/>
  <c r="BI75" i="5"/>
  <c r="M55" i="18"/>
  <c r="AW74" i="1"/>
  <c r="CI86" i="1"/>
  <c r="AZ19" i="17"/>
  <c r="BJ95" i="1"/>
  <c r="BL18" i="1"/>
  <c r="BF59" i="1"/>
  <c r="BH26" i="5"/>
  <c r="V92" i="1"/>
  <c r="BH12" i="1"/>
  <c r="AH10" i="1"/>
  <c r="BU106" i="5"/>
  <c r="BK70" i="1"/>
  <c r="BP79" i="1"/>
  <c r="BZ48" i="18"/>
  <c r="M17" i="1"/>
  <c r="CP71" i="1"/>
  <c r="CB15" i="17"/>
  <c r="CW27" i="17"/>
  <c r="DJ78" i="1"/>
  <c r="AO35" i="5"/>
  <c r="CG99" i="1"/>
  <c r="AQ26" i="17"/>
  <c r="AI20" i="17"/>
  <c r="P96" i="1"/>
  <c r="BW28" i="1"/>
  <c r="CQ88" i="1"/>
  <c r="AG67" i="5"/>
  <c r="S24" i="17"/>
  <c r="CA39" i="1"/>
  <c r="CZ10" i="17"/>
  <c r="CY66" i="1"/>
  <c r="CO24" i="17"/>
  <c r="DA9" i="1"/>
  <c r="AD94" i="1"/>
  <c r="CO39" i="1"/>
  <c r="BL90" i="5"/>
  <c r="BJ37" i="5"/>
  <c r="T83" i="1"/>
  <c r="CN70" i="1"/>
  <c r="AQ18" i="1"/>
  <c r="AT19" i="17"/>
  <c r="DG37" i="5"/>
  <c r="BV39" i="1"/>
  <c r="AP91" i="5"/>
  <c r="CI54" i="1"/>
  <c r="DA85" i="1"/>
  <c r="CR89" i="1"/>
  <c r="N28" i="5"/>
  <c r="CK112" i="5"/>
  <c r="P20" i="18"/>
  <c r="BF90" i="5"/>
  <c r="R78" i="1"/>
  <c r="AS30" i="1"/>
  <c r="DC46" i="1"/>
  <c r="CC33" i="1"/>
  <c r="BE35" i="17"/>
  <c r="CK35" i="1"/>
  <c r="CW18" i="1"/>
  <c r="BQ38" i="1"/>
  <c r="BK20" i="18"/>
  <c r="DM34" i="17"/>
  <c r="BX29" i="5"/>
  <c r="DJ122" i="5"/>
  <c r="BA40" i="18"/>
  <c r="BG26" i="18"/>
  <c r="BJ53" i="5"/>
  <c r="CZ63" i="5"/>
  <c r="AB25" i="18"/>
  <c r="DK18" i="17"/>
  <c r="CV9" i="1"/>
  <c r="BT9" i="18"/>
  <c r="BQ23" i="1"/>
  <c r="AG9" i="17"/>
  <c r="BN60" i="1"/>
  <c r="BM58" i="5"/>
  <c r="DM95" i="1"/>
  <c r="BR28" i="1"/>
  <c r="DC9" i="17"/>
  <c r="BA17" i="1"/>
  <c r="DN43" i="5"/>
  <c r="BO46" i="18"/>
  <c r="AC88" i="5"/>
  <c r="CT15" i="17"/>
  <c r="AS30" i="17"/>
  <c r="AM100" i="1"/>
  <c r="AN19" i="1"/>
  <c r="DL44" i="5"/>
  <c r="CL82" i="5"/>
  <c r="DL38" i="1"/>
  <c r="AK53" i="1"/>
  <c r="DC120" i="5"/>
  <c r="BP33" i="5"/>
  <c r="CM16" i="5"/>
  <c r="BP11" i="18"/>
  <c r="CD13" i="18"/>
  <c r="BP30" i="5"/>
  <c r="AW101" i="5"/>
  <c r="CZ102" i="1"/>
  <c r="CX87" i="1"/>
  <c r="AT103" i="1"/>
  <c r="L32" i="1"/>
  <c r="DH57" i="1"/>
  <c r="DD85" i="1"/>
  <c r="CU16" i="17"/>
  <c r="BG76" i="5"/>
  <c r="BK20" i="1"/>
  <c r="N69" i="5"/>
  <c r="O10" i="17"/>
  <c r="Z52" i="1"/>
  <c r="S37" i="17"/>
  <c r="CK19" i="17"/>
  <c r="CD84" i="1"/>
  <c r="BZ36" i="18"/>
  <c r="AR56" i="1"/>
  <c r="U21" i="17"/>
  <c r="DG43" i="5"/>
  <c r="AV54" i="18"/>
  <c r="CY10" i="1"/>
  <c r="DF9" i="17"/>
  <c r="CP39" i="5"/>
  <c r="BK54" i="5"/>
  <c r="DD94" i="5"/>
  <c r="DL31" i="5"/>
  <c r="W33" i="5"/>
  <c r="BS125" i="5"/>
  <c r="BG128" i="5"/>
  <c r="AX13" i="17"/>
  <c r="CE89" i="1"/>
  <c r="CY43" i="1"/>
  <c r="Q56" i="1"/>
  <c r="AV53" i="18"/>
  <c r="R33" i="1"/>
  <c r="BN31" i="5"/>
  <c r="BQ19" i="1"/>
  <c r="BS21" i="1"/>
  <c r="AA38" i="1"/>
  <c r="AG36" i="1"/>
  <c r="AA23" i="17"/>
  <c r="AD61" i="1"/>
  <c r="AW89" i="1"/>
  <c r="AG89" i="1"/>
  <c r="BP88" i="5"/>
  <c r="BF13" i="17"/>
  <c r="AR11" i="18"/>
  <c r="P26" i="1"/>
  <c r="AC87" i="1"/>
  <c r="DK34" i="1"/>
  <c r="BB11" i="17"/>
  <c r="AQ94" i="5"/>
  <c r="AO50" i="1"/>
  <c r="BW94" i="1"/>
  <c r="DN11" i="17"/>
  <c r="N56" i="5"/>
  <c r="BL55" i="5"/>
  <c r="CY75" i="5"/>
  <c r="CU87" i="5"/>
  <c r="CV15" i="18"/>
  <c r="W182" i="5"/>
  <c r="CS35" i="5"/>
  <c r="L8" i="18"/>
  <c r="BX15" i="18"/>
  <c r="BE92" i="1"/>
  <c r="AZ117" i="5"/>
  <c r="DE31" i="1"/>
  <c r="DF14" i="18"/>
  <c r="CL32" i="17"/>
  <c r="DF47" i="5"/>
  <c r="AK38" i="18"/>
  <c r="CV8" i="18"/>
  <c r="BZ153" i="5"/>
  <c r="AR36" i="18"/>
  <c r="BL61" i="5"/>
  <c r="CI40" i="18"/>
  <c r="AX61" i="1"/>
  <c r="AH10" i="18"/>
  <c r="BZ28" i="1"/>
  <c r="AR8" i="1"/>
  <c r="DJ26" i="1"/>
  <c r="BS63" i="1"/>
  <c r="CF43" i="1"/>
  <c r="BB26" i="5"/>
  <c r="P69" i="5"/>
  <c r="BL116" i="5"/>
  <c r="BM82" i="1"/>
  <c r="CK77" i="5"/>
  <c r="DI31" i="1"/>
  <c r="AI42" i="1"/>
  <c r="DG17" i="1"/>
  <c r="AU29" i="18"/>
  <c r="AY125" i="5"/>
  <c r="BJ96" i="1"/>
  <c r="CV40" i="18"/>
  <c r="BV56" i="1"/>
  <c r="S60" i="1"/>
  <c r="BT89" i="1"/>
  <c r="AY55" i="1"/>
  <c r="BY21" i="1"/>
  <c r="CY45" i="18"/>
  <c r="DH98" i="1"/>
  <c r="CF38" i="17"/>
  <c r="CP30" i="18"/>
  <c r="W51" i="18"/>
  <c r="CP20" i="18"/>
  <c r="W107" i="5"/>
  <c r="CC101" i="1"/>
  <c r="DK158" i="5"/>
  <c r="AU29" i="17"/>
  <c r="DL42" i="1"/>
  <c r="BZ37" i="18"/>
  <c r="AL10" i="5"/>
  <c r="BG36" i="1"/>
  <c r="AK74" i="1"/>
  <c r="AG13" i="17"/>
  <c r="CC82" i="5"/>
  <c r="CP100" i="1"/>
  <c r="BN21" i="5"/>
  <c r="CY28" i="17"/>
  <c r="BK76" i="1"/>
  <c r="CV12" i="17"/>
  <c r="CZ110" i="5"/>
  <c r="DK88" i="5"/>
  <c r="AW103" i="1"/>
  <c r="Z47" i="18"/>
  <c r="CI29" i="1"/>
  <c r="AS19" i="5"/>
  <c r="AG87" i="5"/>
  <c r="AK8" i="17"/>
  <c r="CN84" i="1"/>
  <c r="R26" i="17"/>
  <c r="BL13" i="17"/>
  <c r="CU18" i="17"/>
  <c r="AG70" i="1"/>
  <c r="BX103" i="1"/>
  <c r="BY37" i="17"/>
  <c r="BI10" i="5"/>
  <c r="BP31" i="1"/>
  <c r="BI76" i="5"/>
  <c r="AQ32" i="18"/>
  <c r="AD79" i="5"/>
  <c r="AE29" i="1"/>
  <c r="W34" i="1"/>
  <c r="AU39" i="1"/>
  <c r="CZ111" i="5"/>
  <c r="U42" i="1"/>
  <c r="DL56" i="18"/>
  <c r="AZ97" i="1"/>
  <c r="W11" i="18"/>
  <c r="CD28" i="5"/>
  <c r="AI72" i="5"/>
  <c r="AO65" i="1"/>
  <c r="DD46" i="5"/>
  <c r="W14" i="17"/>
  <c r="AT29" i="1"/>
  <c r="CV86" i="5"/>
  <c r="AA73" i="5"/>
  <c r="Y40" i="1"/>
  <c r="BD30" i="18"/>
  <c r="BE103" i="1"/>
  <c r="BU36" i="18"/>
  <c r="CB76" i="1"/>
  <c r="CB43" i="1"/>
  <c r="CP70" i="1"/>
  <c r="AN9" i="1"/>
  <c r="T72" i="1"/>
  <c r="BX53" i="5"/>
  <c r="CE8" i="1"/>
  <c r="P43" i="18"/>
  <c r="CP66" i="5"/>
  <c r="CS19" i="5"/>
  <c r="AF46" i="1"/>
  <c r="BJ18" i="18"/>
  <c r="CK94" i="1"/>
  <c r="DF46" i="18"/>
  <c r="AI16" i="1"/>
  <c r="BQ64" i="1"/>
  <c r="CH58" i="1"/>
  <c r="AM74" i="1"/>
  <c r="CA11" i="5"/>
  <c r="BO27" i="5"/>
  <c r="DF34" i="18"/>
  <c r="DI114" i="5"/>
  <c r="BW61" i="5"/>
  <c r="BU32" i="5"/>
  <c r="DB42" i="5"/>
  <c r="W63" i="5"/>
  <c r="AT12" i="18"/>
  <c r="BN76" i="1"/>
  <c r="CL52" i="1"/>
  <c r="AB82" i="1"/>
  <c r="CP18" i="1"/>
  <c r="DN18" i="17"/>
  <c r="CT29" i="18"/>
  <c r="CM35" i="1"/>
  <c r="DE49" i="18"/>
  <c r="M55" i="1"/>
  <c r="T36" i="17"/>
  <c r="AT25" i="5"/>
  <c r="BI54" i="1"/>
  <c r="DF44" i="18"/>
  <c r="BO97" i="1"/>
  <c r="R26" i="5"/>
  <c r="Q37" i="1"/>
  <c r="BB52" i="18"/>
  <c r="P35" i="1"/>
  <c r="Z38" i="18"/>
  <c r="BR25" i="18"/>
  <c r="BS115" i="5"/>
  <c r="BZ75" i="5"/>
  <c r="CS38" i="1"/>
  <c r="AL13" i="1"/>
  <c r="BG48" i="1"/>
  <c r="AK14" i="5"/>
  <c r="X49" i="18"/>
  <c r="BM100" i="1"/>
  <c r="CN59" i="1"/>
  <c r="DE92" i="1"/>
  <c r="S20" i="17"/>
  <c r="AE43" i="1"/>
  <c r="BT51" i="1"/>
  <c r="CZ91" i="1"/>
  <c r="DG91" i="1"/>
  <c r="AD48" i="1"/>
  <c r="L40" i="1"/>
  <c r="AH50" i="1"/>
  <c r="CK16" i="1"/>
  <c r="AE16" i="1"/>
  <c r="AT35" i="1"/>
  <c r="N19" i="17"/>
  <c r="CQ44" i="1"/>
  <c r="DM39" i="5"/>
  <c r="DG55" i="1"/>
  <c r="AD30" i="17"/>
  <c r="AN46" i="18"/>
  <c r="DE55" i="1"/>
  <c r="BU27" i="5"/>
  <c r="CX34" i="18"/>
  <c r="AW47" i="18"/>
  <c r="DO33" i="1"/>
  <c r="S82" i="1"/>
  <c r="AG10" i="17"/>
  <c r="N63" i="1"/>
  <c r="CH10" i="5"/>
  <c r="CV26" i="18"/>
  <c r="AQ106" i="5"/>
  <c r="BW30" i="18"/>
  <c r="CM75" i="5"/>
  <c r="AH16" i="5"/>
  <c r="CH55" i="5"/>
  <c r="CS26" i="1"/>
  <c r="AT21" i="17"/>
  <c r="BL41" i="5"/>
  <c r="AM105" i="1"/>
  <c r="AQ35" i="17"/>
  <c r="CK86" i="1"/>
  <c r="Y113" i="5"/>
  <c r="DE19" i="5"/>
  <c r="DM23" i="1"/>
  <c r="DM124" i="5"/>
  <c r="CZ25" i="17"/>
  <c r="AS72" i="1"/>
  <c r="AQ48" i="1"/>
  <c r="DC28" i="17"/>
  <c r="CO75" i="1"/>
  <c r="BA52" i="1"/>
  <c r="AU99" i="1"/>
  <c r="AN39" i="1"/>
  <c r="DI103" i="1"/>
  <c r="DD58" i="1"/>
  <c r="AC33" i="17"/>
  <c r="T54" i="1"/>
  <c r="L102" i="1"/>
  <c r="CU21" i="1"/>
  <c r="BA75" i="5"/>
  <c r="BT38" i="17"/>
  <c r="DO57" i="1"/>
  <c r="AW53" i="5"/>
  <c r="BM65" i="5"/>
  <c r="AX25" i="17"/>
  <c r="CB23" i="1"/>
  <c r="S20" i="1"/>
  <c r="BW45" i="5"/>
  <c r="BR48" i="1"/>
  <c r="AK33" i="17"/>
  <c r="BI35" i="17"/>
  <c r="DC96" i="1"/>
  <c r="AW16" i="17"/>
  <c r="CC27" i="17"/>
  <c r="P20" i="17"/>
  <c r="BI26" i="1"/>
  <c r="AO30" i="17"/>
  <c r="BO40" i="5"/>
  <c r="CH84" i="5"/>
  <c r="BW101" i="5"/>
  <c r="AB69" i="1"/>
  <c r="BJ33" i="1"/>
  <c r="AM25" i="18"/>
  <c r="CL36" i="17"/>
  <c r="BO17" i="5"/>
  <c r="AO112" i="5"/>
  <c r="CV81" i="1"/>
  <c r="CJ23" i="17"/>
  <c r="AJ19" i="5"/>
  <c r="CF66" i="5"/>
  <c r="AB59" i="5"/>
  <c r="N29" i="1"/>
  <c r="CL127" i="5"/>
  <c r="AH12" i="5"/>
  <c r="BB102" i="1"/>
  <c r="CS71" i="5"/>
  <c r="BI45" i="5"/>
  <c r="CX26" i="17"/>
  <c r="DB8" i="5"/>
  <c r="BY46" i="1"/>
  <c r="AV17" i="5"/>
  <c r="CT37" i="1"/>
  <c r="Y73" i="1"/>
  <c r="AY90" i="1"/>
  <c r="BJ83" i="1"/>
  <c r="AL47" i="1"/>
  <c r="CS62" i="1"/>
  <c r="BT94" i="5"/>
  <c r="BX110" i="5"/>
  <c r="DG104" i="1"/>
  <c r="AT100" i="1"/>
  <c r="CV19" i="1"/>
  <c r="CW22" i="18"/>
  <c r="BA55" i="1"/>
  <c r="DE105" i="1"/>
  <c r="CW63" i="1"/>
  <c r="CW8" i="1"/>
  <c r="DH84" i="1"/>
  <c r="CH56" i="1"/>
  <c r="AY31" i="1"/>
  <c r="BH21" i="1"/>
  <c r="BB81" i="1"/>
  <c r="DF17" i="17"/>
  <c r="DM37" i="1"/>
  <c r="L10" i="17"/>
  <c r="AU68" i="1"/>
  <c r="Z42" i="1"/>
  <c r="U35" i="1"/>
  <c r="AZ11" i="1"/>
  <c r="BD54" i="1"/>
  <c r="AG102" i="1"/>
  <c r="BV83" i="1"/>
  <c r="CH24" i="17"/>
  <c r="CV18" i="5"/>
  <c r="AT73" i="1"/>
  <c r="BP21" i="17"/>
  <c r="DO94" i="1"/>
  <c r="BM28" i="1"/>
  <c r="CZ23" i="5"/>
  <c r="DH109" i="5"/>
  <c r="BA52" i="5"/>
  <c r="X16" i="17"/>
  <c r="BF22" i="18"/>
  <c r="DH11" i="5"/>
  <c r="CV27" i="17"/>
  <c r="BC24" i="18"/>
  <c r="AI8" i="5"/>
  <c r="CR54" i="18"/>
  <c r="AC28" i="17"/>
  <c r="Y29" i="18"/>
  <c r="CN16" i="5"/>
  <c r="AM38" i="17"/>
  <c r="V33" i="17"/>
  <c r="BO83" i="1"/>
  <c r="AG119" i="5"/>
  <c r="BC16" i="17"/>
  <c r="DC90" i="1"/>
  <c r="R38" i="17"/>
  <c r="AA9" i="17"/>
  <c r="AF39" i="17"/>
  <c r="CF33" i="5"/>
  <c r="CD32" i="18"/>
  <c r="BP17" i="5"/>
  <c r="BG37" i="5"/>
  <c r="BN19" i="17"/>
  <c r="AA74" i="5"/>
  <c r="BC46" i="18"/>
  <c r="CF44" i="1"/>
  <c r="AY68" i="1"/>
  <c r="AP17" i="1"/>
  <c r="DH53" i="5"/>
  <c r="CR78" i="1"/>
  <c r="CP20" i="5"/>
  <c r="CV36" i="17"/>
  <c r="Q78" i="5"/>
  <c r="CD41" i="18"/>
  <c r="AH17" i="1"/>
  <c r="DD39" i="5"/>
  <c r="DN66" i="1"/>
  <c r="T102" i="5"/>
  <c r="T166" i="5"/>
  <c r="T21" i="1"/>
  <c r="CE29" i="5"/>
  <c r="CO20" i="17"/>
  <c r="BL60" i="1"/>
  <c r="AJ16" i="18"/>
  <c r="CW42" i="18"/>
  <c r="BZ69" i="5"/>
  <c r="BZ19" i="17"/>
  <c r="DJ20" i="17"/>
  <c r="BA39" i="1"/>
  <c r="CP55" i="18"/>
  <c r="AJ44" i="1"/>
  <c r="BV69" i="1"/>
  <c r="R95" i="5"/>
  <c r="AV31" i="5"/>
  <c r="AE40" i="18"/>
  <c r="DD9" i="18"/>
  <c r="DE13" i="17"/>
  <c r="CC62" i="5"/>
  <c r="BD26" i="1"/>
  <c r="DI73" i="1"/>
  <c r="BM72" i="1"/>
  <c r="AZ42" i="18"/>
  <c r="AH65" i="5"/>
  <c r="Q31" i="18"/>
  <c r="BJ27" i="17"/>
  <c r="DI53" i="5"/>
  <c r="DL83" i="5"/>
  <c r="DJ54" i="5"/>
  <c r="N29" i="5"/>
  <c r="CV33" i="1"/>
  <c r="CM67" i="1"/>
  <c r="AY15" i="5"/>
  <c r="BQ51" i="5"/>
  <c r="BM17" i="18"/>
  <c r="S34" i="18"/>
  <c r="AH78" i="1"/>
  <c r="L15" i="5"/>
  <c r="CE24" i="17"/>
  <c r="BE22" i="1"/>
  <c r="DL90" i="1"/>
  <c r="AI97" i="1"/>
  <c r="AN58" i="1"/>
  <c r="AI82" i="1"/>
  <c r="DH21" i="17"/>
  <c r="CO54" i="1"/>
  <c r="AK51" i="1"/>
  <c r="AW57" i="1"/>
  <c r="CJ19" i="1"/>
  <c r="DC14" i="1"/>
  <c r="AW23" i="1"/>
  <c r="AB8" i="18"/>
  <c r="CO21" i="17"/>
  <c r="CH39" i="1"/>
  <c r="CM80" i="1"/>
  <c r="CK24" i="17"/>
  <c r="X88" i="1"/>
  <c r="BV66" i="1"/>
  <c r="BS35" i="18"/>
  <c r="AH77" i="1"/>
  <c r="BD35" i="1"/>
  <c r="DG15" i="1"/>
  <c r="DA62" i="1"/>
  <c r="BG22" i="17"/>
  <c r="DO34" i="1"/>
  <c r="AI64" i="1"/>
  <c r="BW74" i="1"/>
  <c r="BV95" i="1"/>
  <c r="AJ12" i="18"/>
  <c r="L10" i="1"/>
  <c r="CX64" i="1"/>
  <c r="BH41" i="1"/>
  <c r="V67" i="1"/>
  <c r="BZ87" i="1"/>
  <c r="X50" i="5"/>
  <c r="BH30" i="5"/>
  <c r="BE38" i="17"/>
  <c r="AC61" i="1"/>
  <c r="CM34" i="18"/>
  <c r="DM8" i="1"/>
  <c r="BL88" i="1"/>
  <c r="DK17" i="1"/>
  <c r="W22" i="17"/>
  <c r="BY42" i="1"/>
  <c r="BQ32" i="18"/>
  <c r="R59" i="5"/>
  <c r="DC41" i="1"/>
  <c r="DE109" i="5"/>
  <c r="BV27" i="18"/>
  <c r="DM35" i="1"/>
  <c r="AH113" i="5"/>
  <c r="CP12" i="17"/>
  <c r="Y25" i="5"/>
  <c r="AM12" i="5"/>
  <c r="DJ13" i="18"/>
  <c r="CK42" i="1"/>
  <c r="AM53" i="18"/>
  <c r="U31" i="1"/>
  <c r="W36" i="1"/>
  <c r="Z56" i="1"/>
  <c r="T16" i="5"/>
  <c r="CO60" i="1"/>
  <c r="DI21" i="17"/>
  <c r="BS17" i="1"/>
  <c r="AE52" i="18"/>
  <c r="BS51" i="5"/>
  <c r="BK124" i="5"/>
  <c r="AA38" i="18"/>
  <c r="M77" i="1"/>
  <c r="CJ57" i="5"/>
  <c r="DK24" i="18"/>
  <c r="CL48" i="1"/>
  <c r="CF25" i="1"/>
  <c r="BP54" i="1"/>
  <c r="CQ83" i="1"/>
  <c r="BQ24" i="17"/>
  <c r="DI34" i="1"/>
  <c r="BJ35" i="1"/>
  <c r="AS36" i="5"/>
  <c r="DI99" i="1"/>
  <c r="AD47" i="1"/>
  <c r="AZ108" i="5"/>
  <c r="Z21" i="5"/>
  <c r="CI38" i="5"/>
  <c r="AE25" i="17"/>
  <c r="BV48" i="5"/>
  <c r="CY13" i="1"/>
  <c r="BU26" i="17"/>
  <c r="N60" i="1"/>
  <c r="CC38" i="1"/>
  <c r="AN48" i="1"/>
  <c r="BE36" i="5"/>
  <c r="CT24" i="18"/>
  <c r="CM96" i="1"/>
  <c r="N17" i="5"/>
  <c r="Z38" i="5"/>
  <c r="CE98" i="5"/>
  <c r="AJ37" i="1"/>
  <c r="DG20" i="18"/>
  <c r="DO119" i="5"/>
  <c r="DN101" i="1"/>
  <c r="CI16" i="17"/>
  <c r="AK57" i="5"/>
  <c r="DB15" i="1"/>
  <c r="CZ79" i="5"/>
  <c r="M30" i="17"/>
  <c r="CL46" i="5"/>
  <c r="CB39" i="5"/>
  <c r="CV69" i="1"/>
  <c r="BK38" i="5"/>
  <c r="CD116" i="5"/>
  <c r="AP60" i="1"/>
  <c r="BJ23" i="17"/>
  <c r="DD82" i="1"/>
  <c r="CA35" i="5"/>
  <c r="AD10" i="1"/>
  <c r="DJ71" i="5"/>
  <c r="BN86" i="1"/>
  <c r="DM79" i="1"/>
  <c r="CQ69" i="1"/>
  <c r="BD65" i="5"/>
  <c r="BY77" i="5"/>
  <c r="DI93" i="1"/>
  <c r="AA23" i="1"/>
  <c r="P54" i="18"/>
  <c r="CU12" i="1"/>
  <c r="DF18" i="1"/>
  <c r="CO52" i="18"/>
  <c r="CB17" i="1"/>
  <c r="AU43" i="1"/>
  <c r="BN74" i="1"/>
  <c r="BX33" i="17"/>
  <c r="BP98" i="1"/>
  <c r="BD22" i="17"/>
  <c r="Q91" i="5"/>
  <c r="DG18" i="17"/>
  <c r="BV47" i="1"/>
  <c r="DO46" i="1"/>
  <c r="DO88" i="1"/>
  <c r="BM10" i="1"/>
  <c r="AZ33" i="1"/>
  <c r="CF98" i="1"/>
  <c r="V40" i="1"/>
  <c r="BY27" i="17"/>
  <c r="BP28" i="5"/>
  <c r="M15" i="18"/>
  <c r="CV75" i="5"/>
  <c r="AK97" i="1"/>
  <c r="BS39" i="18"/>
  <c r="DI39" i="18"/>
  <c r="AI85" i="5"/>
  <c r="BK14" i="5"/>
  <c r="BV37" i="18"/>
  <c r="DJ63" i="5"/>
  <c r="AD9" i="5"/>
  <c r="AM49" i="5"/>
  <c r="AL29" i="17"/>
  <c r="CM36" i="17"/>
  <c r="BO27" i="17"/>
  <c r="P8" i="1"/>
  <c r="Q64" i="1"/>
  <c r="AW120" i="5"/>
  <c r="DF96" i="1"/>
  <c r="T34" i="17"/>
  <c r="BJ100" i="1"/>
  <c r="CN10" i="17"/>
  <c r="CI43" i="1"/>
  <c r="BL11" i="17"/>
  <c r="P51" i="5"/>
  <c r="CU25" i="17"/>
  <c r="BZ103" i="5"/>
  <c r="BK24" i="5"/>
  <c r="DI97" i="1"/>
  <c r="BG13" i="18"/>
  <c r="CD45" i="18"/>
  <c r="DM34" i="1"/>
  <c r="BF30" i="1"/>
  <c r="BQ89" i="1"/>
  <c r="W46" i="1"/>
  <c r="CM40" i="1"/>
  <c r="BA14" i="1"/>
  <c r="AE115" i="5"/>
  <c r="M58" i="1"/>
  <c r="DN82" i="1"/>
  <c r="BC93" i="5"/>
  <c r="CT30" i="5"/>
  <c r="BA39" i="18"/>
  <c r="BN24" i="17"/>
  <c r="R16" i="5"/>
  <c r="P13" i="18"/>
  <c r="R46" i="1"/>
  <c r="BI45" i="18"/>
  <c r="BM93" i="1"/>
  <c r="DD31" i="17"/>
  <c r="AU21" i="5"/>
  <c r="CT46" i="5"/>
  <c r="U29" i="18"/>
  <c r="BX46" i="5"/>
  <c r="BX98" i="1"/>
  <c r="M64" i="5"/>
  <c r="BO44" i="5"/>
  <c r="BL98" i="5"/>
  <c r="BA50" i="1"/>
  <c r="CA40" i="18"/>
  <c r="BX20" i="17"/>
  <c r="BV41" i="5"/>
  <c r="BM26" i="5"/>
  <c r="BD20" i="5"/>
  <c r="AE34" i="5"/>
  <c r="AD97" i="5"/>
  <c r="CH25" i="17"/>
  <c r="BX78" i="1"/>
  <c r="CR12" i="18"/>
  <c r="CE70" i="1"/>
  <c r="AO38" i="5"/>
  <c r="AY37" i="17"/>
  <c r="X36" i="5"/>
  <c r="CY31" i="18"/>
  <c r="AX80" i="5"/>
  <c r="Q54" i="5"/>
  <c r="DO85" i="5"/>
  <c r="BN30" i="1"/>
  <c r="AJ119" i="5"/>
  <c r="AT27" i="17"/>
  <c r="BQ52" i="5"/>
  <c r="L49" i="18"/>
  <c r="CR11" i="1"/>
  <c r="DF93" i="5"/>
  <c r="M103" i="1"/>
  <c r="T24" i="5"/>
  <c r="CJ39" i="18"/>
  <c r="CM62" i="1"/>
  <c r="CX120" i="5"/>
  <c r="Z20" i="18"/>
  <c r="BZ31" i="1"/>
  <c r="W33" i="18"/>
  <c r="AD29" i="17"/>
  <c r="AW24" i="17"/>
  <c r="BS27" i="1"/>
  <c r="AY49" i="1"/>
  <c r="AL40" i="1"/>
  <c r="DF69" i="1"/>
  <c r="CS85" i="1"/>
  <c r="AC70" i="1"/>
  <c r="DN75" i="1"/>
  <c r="BH10" i="1"/>
  <c r="CA101" i="1"/>
  <c r="BS95" i="1"/>
  <c r="DJ24" i="18"/>
  <c r="DF104" i="1"/>
  <c r="CE72" i="5"/>
  <c r="BN35" i="1"/>
  <c r="AZ90" i="1"/>
  <c r="CW27" i="5"/>
  <c r="DM9" i="1"/>
  <c r="AM34" i="17"/>
  <c r="AA82" i="1"/>
  <c r="CL68" i="1"/>
  <c r="AH90" i="1"/>
  <c r="T62" i="1"/>
  <c r="AE68" i="5"/>
  <c r="X23" i="5"/>
  <c r="BX38" i="18"/>
  <c r="BX53" i="1"/>
  <c r="AI39" i="1"/>
  <c r="W91" i="1"/>
  <c r="DE30" i="17"/>
  <c r="AY25" i="5"/>
  <c r="BC25" i="17"/>
  <c r="AC43" i="5"/>
  <c r="AU48" i="1"/>
  <c r="U22" i="1"/>
  <c r="CG100" i="5"/>
  <c r="AH68" i="1"/>
  <c r="BL86" i="1"/>
  <c r="DG18" i="1"/>
  <c r="DL61" i="1"/>
  <c r="AI72" i="1"/>
  <c r="BC61" i="1"/>
  <c r="CJ8" i="18"/>
  <c r="CQ67" i="5"/>
  <c r="CA83" i="5"/>
  <c r="BG29" i="5"/>
  <c r="BS56" i="5"/>
  <c r="BT22" i="1"/>
  <c r="CP32" i="1"/>
  <c r="CP103" i="1"/>
  <c r="S59" i="5"/>
  <c r="CW25" i="1"/>
  <c r="BH27" i="1"/>
  <c r="Q67" i="1"/>
  <c r="CQ95" i="1"/>
  <c r="CK46" i="5"/>
  <c r="CT22" i="5"/>
  <c r="DJ57" i="5"/>
  <c r="CC34" i="18"/>
  <c r="N27" i="18"/>
  <c r="BV16" i="1"/>
  <c r="U102" i="5"/>
  <c r="CI56" i="1"/>
  <c r="DE94" i="1"/>
  <c r="AI35" i="1"/>
  <c r="DJ10" i="18"/>
  <c r="CN85" i="5"/>
  <c r="BX23" i="1"/>
  <c r="AJ10" i="1"/>
  <c r="AD13" i="5"/>
  <c r="P30" i="18"/>
  <c r="AL83" i="5"/>
  <c r="CF65" i="5"/>
  <c r="DH95" i="5"/>
  <c r="CF27" i="18"/>
  <c r="AQ52" i="5"/>
  <c r="AF36" i="17"/>
  <c r="CM61" i="5"/>
  <c r="CS111" i="5"/>
  <c r="DI24" i="18"/>
  <c r="BY49" i="1"/>
  <c r="DH38" i="1"/>
  <c r="DD88" i="1"/>
  <c r="AF37" i="17"/>
  <c r="BS49" i="1"/>
  <c r="O61" i="1"/>
  <c r="DN21" i="1"/>
  <c r="AI55" i="1"/>
  <c r="BI67" i="5"/>
  <c r="T99" i="5"/>
  <c r="AK56" i="1"/>
  <c r="DG31" i="5"/>
  <c r="DL87" i="5"/>
  <c r="CD106" i="5"/>
  <c r="BI103" i="1"/>
  <c r="BB34" i="1"/>
  <c r="BK13" i="17"/>
  <c r="CK72" i="1"/>
  <c r="CI10" i="1"/>
  <c r="N118" i="5"/>
  <c r="AA53" i="5"/>
  <c r="CN76" i="1"/>
  <c r="Y29" i="17"/>
  <c r="V103" i="5"/>
  <c r="AP19" i="5"/>
  <c r="CX38" i="5"/>
  <c r="BO52" i="18"/>
  <c r="AU18" i="18"/>
  <c r="CW31" i="17"/>
  <c r="DN64" i="1"/>
  <c r="DG87" i="5"/>
  <c r="AV77" i="1"/>
  <c r="AI76" i="5"/>
  <c r="X31" i="17"/>
  <c r="DJ15" i="18"/>
  <c r="CL24" i="1"/>
  <c r="BO31" i="17"/>
  <c r="CK102" i="5"/>
  <c r="AW84" i="1"/>
  <c r="DK38" i="18"/>
  <c r="DH79" i="5"/>
  <c r="CY23" i="17"/>
  <c r="AZ31" i="17"/>
  <c r="AN28" i="1"/>
  <c r="CC13" i="17"/>
  <c r="AS105" i="1"/>
  <c r="BE10" i="1"/>
  <c r="M95" i="1"/>
  <c r="CV28" i="1"/>
  <c r="AA109" i="5"/>
  <c r="CN14" i="1"/>
  <c r="CJ80" i="1"/>
  <c r="CS45" i="18"/>
  <c r="AZ75" i="1"/>
  <c r="BU104" i="1"/>
  <c r="AF71" i="1"/>
  <c r="BN27" i="1"/>
  <c r="AW14" i="17"/>
  <c r="AB66" i="1"/>
  <c r="AI33" i="1"/>
  <c r="Z85" i="1"/>
  <c r="Q52" i="1"/>
  <c r="CK89" i="1"/>
  <c r="BJ111" i="5"/>
  <c r="BB37" i="17"/>
  <c r="BW89" i="1"/>
  <c r="CX59" i="5"/>
  <c r="AI31" i="1"/>
  <c r="AO37" i="17"/>
  <c r="AX92" i="1"/>
  <c r="CI52" i="18"/>
  <c r="AM66" i="1"/>
  <c r="BA69" i="1"/>
  <c r="AZ14" i="1"/>
  <c r="AZ71" i="1"/>
  <c r="DH103" i="1"/>
  <c r="AC19" i="18"/>
  <c r="AK32" i="17"/>
  <c r="DM9" i="17"/>
  <c r="AJ59" i="1"/>
  <c r="AQ99" i="1"/>
  <c r="BD12" i="1"/>
  <c r="AN25" i="1"/>
  <c r="BZ32" i="1"/>
  <c r="BB82" i="5"/>
  <c r="CB14" i="17"/>
  <c r="BD29" i="17"/>
  <c r="CI10" i="18"/>
  <c r="CY40" i="1"/>
  <c r="L26" i="17"/>
  <c r="AP27" i="18"/>
  <c r="BO76" i="1"/>
  <c r="CA87" i="1"/>
  <c r="CB31" i="1"/>
  <c r="BQ56" i="1"/>
  <c r="CR81" i="1"/>
  <c r="CK9" i="5"/>
  <c r="BY123" i="5"/>
  <c r="R42" i="18"/>
  <c r="BP39" i="5"/>
  <c r="T12" i="18"/>
  <c r="CK89" i="5"/>
  <c r="CL104" i="5"/>
  <c r="BY78" i="5"/>
  <c r="CR82" i="5"/>
  <c r="BL18" i="5"/>
  <c r="AO37" i="18"/>
  <c r="DO29" i="1"/>
  <c r="N75" i="1"/>
  <c r="AK92" i="5"/>
  <c r="AH39" i="1"/>
  <c r="BG33" i="18"/>
  <c r="CB78" i="5"/>
  <c r="BT71" i="5"/>
  <c r="CE36" i="17"/>
  <c r="BZ92" i="5"/>
  <c r="Z25" i="1"/>
  <c r="CE68" i="5"/>
  <c r="BD22" i="18"/>
  <c r="BI36" i="18"/>
  <c r="P101" i="5"/>
  <c r="BJ18" i="5"/>
  <c r="BP26" i="1"/>
  <c r="N34" i="17"/>
  <c r="Q10" i="5"/>
  <c r="CJ53" i="1"/>
  <c r="AS51" i="1"/>
  <c r="CP95" i="1"/>
  <c r="Z95" i="5"/>
  <c r="BF58" i="1"/>
  <c r="CO29" i="1"/>
  <c r="AD13" i="17"/>
  <c r="DK110" i="5"/>
  <c r="DD30" i="18"/>
  <c r="BK35" i="1"/>
  <c r="BR32" i="5"/>
  <c r="AH46" i="18"/>
  <c r="BR51" i="5"/>
  <c r="BO59" i="1"/>
  <c r="CA34" i="18"/>
  <c r="DO96" i="5"/>
  <c r="BX31" i="1"/>
  <c r="CX42" i="5"/>
  <c r="BN34" i="1"/>
  <c r="AQ9" i="17"/>
  <c r="AO168" i="5"/>
  <c r="BT16" i="17"/>
  <c r="CY126" i="5"/>
  <c r="AK36" i="1"/>
  <c r="AZ73" i="5"/>
  <c r="CR39" i="18"/>
  <c r="BH29" i="18"/>
  <c r="AK24" i="17"/>
  <c r="CK65" i="1"/>
  <c r="AB27" i="17"/>
  <c r="BR13" i="18"/>
  <c r="AI37" i="1"/>
  <c r="DJ29" i="17"/>
  <c r="AP94" i="5"/>
  <c r="AH51" i="5"/>
  <c r="DJ79" i="1"/>
  <c r="AT44" i="5"/>
  <c r="W97" i="1"/>
  <c r="DJ126" i="5"/>
  <c r="DJ28" i="17"/>
  <c r="L15" i="18"/>
  <c r="DB68" i="5"/>
  <c r="AQ15" i="18"/>
  <c r="BU43" i="5"/>
  <c r="BD99" i="5"/>
  <c r="BH8" i="5"/>
  <c r="AM152" i="17"/>
  <c r="CB24" i="17"/>
  <c r="CT36" i="17"/>
  <c r="BN81" i="1"/>
  <c r="Y108" i="5"/>
  <c r="X62" i="5"/>
  <c r="BY26" i="17"/>
  <c r="AE52" i="1"/>
  <c r="AQ56" i="18"/>
  <c r="CT42" i="18"/>
  <c r="BQ45" i="5"/>
  <c r="BQ82" i="5"/>
  <c r="CY41" i="18"/>
  <c r="BR30" i="5"/>
  <c r="L17" i="17"/>
  <c r="AI16" i="17"/>
  <c r="BI57" i="1"/>
  <c r="BJ89" i="1"/>
  <c r="BK93" i="5"/>
  <c r="CN114" i="5"/>
  <c r="AZ107" i="5"/>
  <c r="BK105" i="1"/>
  <c r="CB12" i="5"/>
  <c r="BA20" i="17"/>
  <c r="DJ17" i="18"/>
  <c r="V8" i="5"/>
  <c r="CH28" i="17"/>
  <c r="BQ62" i="5"/>
  <c r="CH61" i="1"/>
  <c r="AN24" i="18"/>
  <c r="AL58" i="5"/>
  <c r="DN21" i="17"/>
  <c r="CS60" i="5"/>
  <c r="DI19" i="17"/>
  <c r="BS24" i="18"/>
  <c r="BC8" i="5"/>
  <c r="O104" i="5"/>
  <c r="BY22" i="1"/>
  <c r="DD21" i="1"/>
  <c r="X49" i="5"/>
  <c r="CK8" i="18"/>
  <c r="BA21" i="18"/>
  <c r="BY55" i="1"/>
  <c r="AL54" i="5"/>
  <c r="M24" i="18"/>
  <c r="AL16" i="5"/>
  <c r="R11" i="5"/>
  <c r="AY38" i="17"/>
  <c r="AO90" i="5"/>
  <c r="CO102" i="1"/>
  <c r="DE14" i="1"/>
  <c r="BQ54" i="18"/>
  <c r="BZ45" i="18"/>
  <c r="AB106" i="5"/>
  <c r="BK73" i="5"/>
  <c r="AD35" i="17"/>
  <c r="AV158" i="5"/>
  <c r="DI58" i="1"/>
  <c r="BA28" i="17"/>
  <c r="DI15" i="17"/>
  <c r="DB47" i="18"/>
  <c r="DB13" i="5"/>
  <c r="AM21" i="1"/>
  <c r="BP21" i="5"/>
  <c r="CZ87" i="1"/>
  <c r="DH25" i="1"/>
  <c r="AL45" i="1"/>
  <c r="CA43" i="1"/>
  <c r="CK110" i="5"/>
  <c r="AJ92" i="1"/>
  <c r="AM31" i="17"/>
  <c r="BU33" i="5"/>
  <c r="DJ53" i="18"/>
  <c r="AA29" i="18"/>
  <c r="BN112" i="5"/>
  <c r="CW34" i="5"/>
  <c r="BJ166" i="5"/>
  <c r="AJ33" i="17"/>
  <c r="DA56" i="5"/>
  <c r="DK10" i="17"/>
  <c r="T45" i="18"/>
  <c r="DB98" i="1"/>
  <c r="BC78" i="1"/>
  <c r="CI112" i="5"/>
  <c r="CK9" i="18"/>
  <c r="AY33" i="17"/>
  <c r="DG72" i="5"/>
  <c r="BV89" i="1"/>
  <c r="BC104" i="1"/>
  <c r="AC83" i="1"/>
  <c r="CE15" i="17"/>
  <c r="AV15" i="1"/>
  <c r="AN43" i="1"/>
  <c r="AD35" i="1"/>
  <c r="CP37" i="1"/>
  <c r="AR21" i="1"/>
  <c r="DF34" i="1"/>
  <c r="BK36" i="18"/>
  <c r="CP23" i="1"/>
  <c r="DN86" i="1"/>
  <c r="DL24" i="1"/>
  <c r="DK84" i="1"/>
  <c r="BC36" i="17"/>
  <c r="AA13" i="17"/>
  <c r="AM30" i="17"/>
  <c r="Q97" i="1"/>
  <c r="DA32" i="17"/>
  <c r="BZ72" i="5"/>
  <c r="AH85" i="1"/>
  <c r="AC32" i="5"/>
  <c r="Q24" i="5"/>
  <c r="AV10" i="18"/>
  <c r="AI44" i="5"/>
  <c r="V65" i="1"/>
  <c r="DN14" i="5"/>
  <c r="BV87" i="1"/>
  <c r="AS45" i="18"/>
  <c r="DI29" i="17"/>
  <c r="BR20" i="5"/>
  <c r="R24" i="18"/>
  <c r="AB61" i="5"/>
  <c r="CO10" i="17"/>
  <c r="BU15" i="18"/>
  <c r="BC97" i="1"/>
  <c r="AI65" i="1"/>
  <c r="CU47" i="5"/>
  <c r="CS47" i="1"/>
  <c r="AP31" i="18"/>
  <c r="BU25" i="1"/>
  <c r="BN32" i="5"/>
  <c r="O78" i="5"/>
  <c r="M25" i="5"/>
  <c r="N158" i="5"/>
  <c r="CA18" i="1"/>
  <c r="BN89" i="1"/>
  <c r="BE34" i="18"/>
  <c r="BM39" i="18"/>
  <c r="AL15" i="17"/>
  <c r="CA26" i="1"/>
  <c r="AN30" i="1"/>
  <c r="DD70" i="1"/>
  <c r="BY10" i="1"/>
  <c r="U8" i="18"/>
  <c r="AU41" i="18"/>
  <c r="CC30" i="5"/>
  <c r="CJ35" i="5"/>
  <c r="BZ93" i="1"/>
  <c r="BH73" i="1"/>
  <c r="BF26" i="17"/>
  <c r="DL95" i="5"/>
  <c r="AM8" i="1"/>
  <c r="N11" i="1"/>
  <c r="CR13" i="5"/>
  <c r="BS15" i="5"/>
  <c r="AR42" i="5"/>
  <c r="AH32" i="17"/>
  <c r="BH15" i="5"/>
  <c r="AF32" i="1"/>
  <c r="DN91" i="5"/>
  <c r="CT40" i="5"/>
  <c r="BF96" i="5"/>
  <c r="Q33" i="18"/>
  <c r="BJ63" i="1"/>
  <c r="CA91" i="5"/>
  <c r="CH77" i="5"/>
  <c r="AI106" i="5"/>
  <c r="X47" i="18"/>
  <c r="BD14" i="17"/>
  <c r="DO91" i="5"/>
  <c r="BN49" i="18"/>
  <c r="BC36" i="1"/>
  <c r="AW30" i="1"/>
  <c r="AL36" i="5"/>
  <c r="CH8" i="18"/>
  <c r="DE33" i="18"/>
  <c r="BJ70" i="1"/>
  <c r="CJ9" i="5"/>
  <c r="AS14" i="17"/>
  <c r="AB84" i="5"/>
  <c r="CN51" i="18"/>
  <c r="AM59" i="5"/>
  <c r="BR20" i="18"/>
  <c r="CM27" i="17"/>
  <c r="BE64" i="5"/>
  <c r="BF73" i="5"/>
  <c r="X64" i="5"/>
  <c r="BY28" i="17"/>
  <c r="BZ188" i="17"/>
  <c r="AC63" i="5"/>
  <c r="Z113" i="5"/>
  <c r="DN32" i="17"/>
  <c r="CU100" i="1"/>
  <c r="AG35" i="17"/>
  <c r="DF72" i="1"/>
  <c r="DL98" i="5"/>
  <c r="AZ11" i="18"/>
  <c r="CI36" i="5"/>
  <c r="BS35" i="17"/>
  <c r="CI15" i="17"/>
  <c r="AW38" i="5"/>
  <c r="BJ37" i="1"/>
  <c r="BL30" i="5"/>
  <c r="AC82" i="1"/>
  <c r="DD26" i="18"/>
  <c r="AK33" i="1"/>
  <c r="CZ94" i="1"/>
  <c r="AU95" i="5"/>
  <c r="CJ28" i="17"/>
  <c r="DB34" i="1"/>
  <c r="AP101" i="1"/>
  <c r="DH42" i="1"/>
  <c r="W13" i="1"/>
  <c r="DN18" i="5"/>
  <c r="DI71" i="1"/>
  <c r="BJ24" i="17"/>
  <c r="DD27" i="18"/>
  <c r="BT46" i="5"/>
  <c r="CZ32" i="18"/>
  <c r="Q78" i="1"/>
  <c r="CR14" i="1"/>
  <c r="CJ20" i="1"/>
  <c r="BZ103" i="1"/>
  <c r="R24" i="1"/>
  <c r="BJ91" i="1"/>
  <c r="AV47" i="18"/>
  <c r="AB21" i="1"/>
  <c r="AN15" i="5"/>
  <c r="AH72" i="1"/>
  <c r="BC48" i="18"/>
  <c r="AN74" i="5"/>
  <c r="AA17" i="17"/>
  <c r="BE28" i="1"/>
  <c r="N21" i="17"/>
  <c r="DA124" i="5"/>
  <c r="AP69" i="5"/>
  <c r="CU110" i="5"/>
  <c r="DG28" i="18"/>
  <c r="BF59" i="5"/>
  <c r="DJ54" i="1"/>
  <c r="CD8" i="1"/>
  <c r="DM30" i="1"/>
  <c r="W87" i="1"/>
  <c r="DF36" i="5"/>
  <c r="AV54" i="1"/>
  <c r="AW43" i="18"/>
  <c r="CG80" i="1"/>
  <c r="CO18" i="17"/>
  <c r="AZ38" i="17"/>
  <c r="BR44" i="5"/>
  <c r="O17" i="17"/>
  <c r="AB45" i="18"/>
  <c r="AU120" i="5"/>
  <c r="CM26" i="18"/>
  <c r="BO17" i="18"/>
  <c r="AT19" i="18"/>
  <c r="AX31" i="17"/>
  <c r="BH59" i="1"/>
  <c r="DH76" i="1"/>
  <c r="CG24" i="1"/>
  <c r="CB35" i="17"/>
  <c r="Y70" i="1"/>
  <c r="AD38" i="1"/>
  <c r="AN87" i="1"/>
  <c r="BN12" i="1"/>
  <c r="CN87" i="5"/>
  <c r="AX43" i="18"/>
  <c r="M87" i="5"/>
  <c r="BT10" i="18"/>
  <c r="DB35" i="1"/>
  <c r="AS38" i="1"/>
  <c r="DF73" i="1"/>
  <c r="BQ25" i="17"/>
  <c r="CH21" i="17"/>
  <c r="U109" i="5"/>
  <c r="CT86" i="1"/>
  <c r="DM82" i="5"/>
  <c r="DO83" i="1"/>
  <c r="CP39" i="1"/>
  <c r="AX94" i="1"/>
  <c r="CF18" i="1"/>
  <c r="BQ51" i="18"/>
  <c r="X106" i="5"/>
  <c r="AI91" i="1"/>
  <c r="AJ95" i="5"/>
  <c r="AF38" i="17"/>
  <c r="CT10" i="5"/>
  <c r="AF53" i="18"/>
  <c r="AW76" i="1"/>
  <c r="AX28" i="5"/>
  <c r="BB18" i="18"/>
  <c r="BD52" i="1"/>
  <c r="DL80" i="5"/>
  <c r="BN47" i="5"/>
  <c r="O58" i="5"/>
  <c r="DB56" i="1"/>
  <c r="CX82" i="1"/>
  <c r="CL57" i="5"/>
  <c r="X41" i="1"/>
  <c r="CL16" i="1"/>
  <c r="AY37" i="18"/>
  <c r="O26" i="1"/>
  <c r="AL81" i="1"/>
  <c r="T65" i="5"/>
  <c r="BC38" i="17"/>
  <c r="DO61" i="1"/>
  <c r="DJ32" i="5"/>
  <c r="AG24" i="18"/>
  <c r="CU38" i="18"/>
  <c r="AW29" i="17"/>
  <c r="BK23" i="17"/>
  <c r="P52" i="1"/>
  <c r="CT30" i="18"/>
  <c r="BN48" i="18"/>
  <c r="CZ26" i="17"/>
  <c r="BB39" i="18"/>
  <c r="AU62" i="1"/>
  <c r="CW48" i="1"/>
  <c r="AC92" i="5"/>
  <c r="DC17" i="18"/>
  <c r="AN18" i="1"/>
  <c r="AE32" i="1"/>
  <c r="M94" i="1"/>
  <c r="BF36" i="18"/>
  <c r="BI44" i="5"/>
  <c r="AU40" i="1"/>
  <c r="AQ95" i="1"/>
  <c r="U25" i="1"/>
  <c r="AD20" i="17"/>
  <c r="CY86" i="1"/>
  <c r="BY25" i="5"/>
  <c r="CR37" i="17"/>
  <c r="CL37" i="17"/>
  <c r="DL21" i="1"/>
  <c r="Y18" i="18"/>
  <c r="BB45" i="1"/>
  <c r="DE64" i="1"/>
  <c r="AS20" i="17"/>
  <c r="CH54" i="5"/>
  <c r="BH51" i="18"/>
  <c r="CA56" i="18"/>
  <c r="BF16" i="1"/>
  <c r="CU29" i="1"/>
  <c r="CC70" i="1"/>
  <c r="DJ39" i="5"/>
  <c r="O20" i="5"/>
  <c r="AV80" i="5"/>
  <c r="AX59" i="5"/>
  <c r="Y97" i="1"/>
  <c r="V17" i="18"/>
  <c r="AY80" i="1"/>
  <c r="AK21" i="17"/>
  <c r="BV14" i="1"/>
  <c r="AR62" i="1"/>
  <c r="CI101" i="1"/>
  <c r="BK44" i="5"/>
  <c r="CI90" i="1"/>
  <c r="BA88" i="1"/>
  <c r="BA34" i="5"/>
  <c r="CC56" i="5"/>
  <c r="DB30" i="5"/>
  <c r="CW55" i="5"/>
  <c r="W110" i="5"/>
  <c r="CE28" i="18"/>
  <c r="P30" i="1"/>
  <c r="U49" i="18"/>
  <c r="CA25" i="5"/>
  <c r="AW25" i="17"/>
  <c r="CX50" i="1"/>
  <c r="DA84" i="1"/>
  <c r="U28" i="18"/>
  <c r="CJ31" i="1"/>
  <c r="X20" i="18"/>
  <c r="BM84" i="1"/>
  <c r="DD10" i="17"/>
  <c r="AO35" i="18"/>
  <c r="BT26" i="5"/>
  <c r="R44" i="5"/>
  <c r="DD151" i="5"/>
  <c r="W8" i="18"/>
  <c r="CK70" i="5"/>
  <c r="DO116" i="5"/>
  <c r="BI52" i="18"/>
  <c r="AU96" i="1"/>
  <c r="DK22" i="1"/>
  <c r="V41" i="1"/>
  <c r="CR94" i="1"/>
  <c r="AY50" i="1"/>
  <c r="AC11" i="1"/>
  <c r="BE36" i="17"/>
  <c r="DA45" i="18"/>
  <c r="P123" i="5"/>
  <c r="AO39" i="5"/>
  <c r="L57" i="1"/>
  <c r="DJ47" i="5"/>
  <c r="BD92" i="1"/>
  <c r="BY105" i="5"/>
  <c r="R24" i="5"/>
  <c r="BJ9" i="17"/>
  <c r="AQ73" i="5"/>
  <c r="CB33" i="17"/>
  <c r="R32" i="17"/>
  <c r="AT32" i="5"/>
  <c r="CS109" i="5"/>
  <c r="S29" i="18"/>
  <c r="CB103" i="5"/>
  <c r="CJ109" i="5"/>
  <c r="AV115" i="5"/>
  <c r="AQ47" i="5"/>
  <c r="AD16" i="18"/>
  <c r="BP36" i="18"/>
  <c r="AP29" i="17"/>
  <c r="U10" i="5"/>
  <c r="BV33" i="17"/>
  <c r="BJ46" i="1"/>
  <c r="DL38" i="18"/>
  <c r="AL39" i="5"/>
  <c r="BH93" i="1"/>
  <c r="BC28" i="18"/>
  <c r="CY8" i="17"/>
  <c r="CQ20" i="17"/>
  <c r="CO21" i="1"/>
  <c r="Z62" i="5"/>
  <c r="R60" i="1"/>
  <c r="DJ46" i="18"/>
  <c r="Z16" i="18"/>
  <c r="AU57" i="1"/>
  <c r="AC54" i="1"/>
  <c r="DN46" i="18"/>
  <c r="BK13" i="1"/>
  <c r="CQ32" i="1"/>
  <c r="CN64" i="1"/>
  <c r="BW55" i="18"/>
  <c r="AA26" i="17"/>
  <c r="BU60" i="1"/>
  <c r="DL72" i="1"/>
  <c r="AI70" i="1"/>
  <c r="BT100" i="1"/>
  <c r="AE10" i="5"/>
  <c r="AB101" i="1"/>
  <c r="BN97" i="1"/>
  <c r="AV34" i="1"/>
  <c r="CL78" i="5"/>
  <c r="M114" i="5"/>
  <c r="CW46" i="18"/>
  <c r="DN30" i="17"/>
  <c r="CS9" i="1"/>
  <c r="BB19" i="1"/>
  <c r="DJ35" i="5"/>
  <c r="AM52" i="1"/>
  <c r="BJ26" i="17"/>
  <c r="DF65" i="1"/>
  <c r="AS59" i="1"/>
  <c r="BV8" i="1"/>
  <c r="AR30" i="1"/>
  <c r="DN22" i="5"/>
  <c r="AU29" i="5"/>
  <c r="AS52" i="1"/>
  <c r="AO74" i="5"/>
  <c r="BG44" i="5"/>
  <c r="CR42" i="5"/>
  <c r="BQ89" i="5"/>
  <c r="P19" i="18"/>
  <c r="X59" i="1"/>
  <c r="DO108" i="5"/>
  <c r="BS40" i="18"/>
  <c r="DN47" i="18"/>
  <c r="Y48" i="5"/>
  <c r="CD85" i="1"/>
  <c r="DF44" i="1"/>
  <c r="DL80" i="1"/>
  <c r="AF48" i="18"/>
  <c r="AM33" i="17"/>
  <c r="AT56" i="18"/>
  <c r="BD61" i="1"/>
  <c r="CG24" i="5"/>
  <c r="AT48" i="18"/>
  <c r="DO20" i="17"/>
  <c r="BL56" i="1"/>
  <c r="CB96" i="5"/>
  <c r="BE31" i="17"/>
  <c r="AO71" i="1"/>
  <c r="AS33" i="17"/>
  <c r="AJ35" i="17"/>
  <c r="DD41" i="1"/>
  <c r="AY23" i="1"/>
  <c r="AI15" i="17"/>
  <c r="CY37" i="1"/>
  <c r="BC24" i="17"/>
  <c r="CT89" i="1"/>
  <c r="O95" i="1"/>
  <c r="CT112" i="5"/>
  <c r="AY86" i="5"/>
  <c r="CV86" i="1"/>
  <c r="CL21" i="18"/>
  <c r="BM9" i="5"/>
  <c r="T12" i="5"/>
  <c r="CJ101" i="5"/>
  <c r="AV17" i="18"/>
  <c r="BR85" i="5"/>
  <c r="DH23" i="17"/>
  <c r="AP40" i="1"/>
  <c r="CZ51" i="1"/>
  <c r="BP11" i="17"/>
  <c r="DF81" i="1"/>
  <c r="AZ40" i="1"/>
  <c r="CY112" i="5"/>
  <c r="DI22" i="5"/>
  <c r="BN23" i="17"/>
  <c r="AS17" i="17"/>
  <c r="BT36" i="1"/>
  <c r="CV24" i="17"/>
  <c r="CM66" i="5"/>
  <c r="O51" i="5"/>
  <c r="AL35" i="17"/>
  <c r="DH8" i="1"/>
  <c r="P45" i="1"/>
  <c r="BO39" i="1"/>
  <c r="V64" i="1"/>
  <c r="DF14" i="5"/>
  <c r="T22" i="1"/>
  <c r="L48" i="1"/>
  <c r="N51" i="18"/>
  <c r="CD15" i="17"/>
  <c r="BS67" i="5"/>
  <c r="BM48" i="18"/>
  <c r="BU38" i="18"/>
  <c r="AZ65" i="1"/>
  <c r="CS46" i="1"/>
  <c r="BC38" i="1"/>
  <c r="AO37" i="5"/>
  <c r="AR10" i="18"/>
  <c r="T11" i="17"/>
  <c r="BH27" i="5"/>
  <c r="BY67" i="5"/>
  <c r="AG40" i="1"/>
  <c r="CG48" i="1"/>
  <c r="CK30" i="1"/>
  <c r="AB25" i="5"/>
  <c r="BI25" i="5"/>
  <c r="DL30" i="17"/>
  <c r="O36" i="18"/>
  <c r="CT12" i="17"/>
  <c r="CD73" i="1"/>
  <c r="CQ15" i="17"/>
  <c r="BN17" i="17"/>
  <c r="CQ21" i="1"/>
  <c r="BR14" i="17"/>
  <c r="CH16" i="17"/>
  <c r="AC74" i="1"/>
  <c r="BB53" i="1"/>
  <c r="BY90" i="1"/>
  <c r="BG42" i="1"/>
  <c r="Y16" i="1"/>
  <c r="Z44" i="18"/>
  <c r="AB95" i="1"/>
  <c r="DG24" i="1"/>
  <c r="DD14" i="17"/>
  <c r="CI14" i="17"/>
  <c r="BT98" i="1"/>
  <c r="BE94" i="1"/>
  <c r="X91" i="1"/>
  <c r="S19" i="5"/>
  <c r="DG20" i="1"/>
  <c r="AE39" i="18"/>
  <c r="T50" i="1"/>
  <c r="CZ83" i="1"/>
  <c r="BG38" i="1"/>
  <c r="CP51" i="18"/>
  <c r="U40" i="1"/>
  <c r="DH65" i="1"/>
  <c r="CG10" i="1"/>
  <c r="CW47" i="1"/>
  <c r="AA64" i="5"/>
  <c r="DJ46" i="1"/>
  <c r="BH45" i="1"/>
  <c r="DG84" i="1"/>
  <c r="CW73" i="1"/>
  <c r="AO68" i="1"/>
  <c r="CN27" i="1"/>
  <c r="AA81" i="1"/>
  <c r="BF90" i="1"/>
  <c r="AZ91" i="1"/>
  <c r="AY53" i="5"/>
  <c r="CD92" i="1"/>
  <c r="AX89" i="1"/>
  <c r="AV20" i="17"/>
  <c r="DE25" i="18"/>
  <c r="BH45" i="18"/>
  <c r="O23" i="1"/>
  <c r="CQ19" i="17"/>
  <c r="CM18" i="18"/>
  <c r="CZ44" i="5"/>
  <c r="BD34" i="17"/>
  <c r="DK44" i="1"/>
  <c r="AO76" i="1"/>
  <c r="CK20" i="1"/>
  <c r="AJ42" i="18"/>
  <c r="BZ20" i="1"/>
  <c r="CV48" i="1"/>
  <c r="DF19" i="1"/>
  <c r="BE16" i="1"/>
  <c r="AX37" i="5"/>
  <c r="Q103" i="5"/>
  <c r="BE9" i="1"/>
  <c r="CB47" i="18"/>
  <c r="CS36" i="17"/>
  <c r="AC11" i="5"/>
  <c r="BD102" i="1"/>
  <c r="AA23" i="5"/>
  <c r="AT8" i="1"/>
  <c r="BH15" i="17"/>
  <c r="CV30" i="1"/>
  <c r="AH67" i="1"/>
  <c r="BR40" i="1"/>
  <c r="CK84" i="5"/>
  <c r="CE19" i="1"/>
  <c r="BF27" i="17"/>
  <c r="DK21" i="1"/>
  <c r="DH90" i="5"/>
  <c r="P65" i="5"/>
  <c r="S28" i="18"/>
  <c r="AD47" i="5"/>
  <c r="AU102" i="1"/>
  <c r="BK53" i="18"/>
  <c r="CQ76" i="1"/>
  <c r="AL61" i="5"/>
  <c r="BT108" i="5"/>
  <c r="CK39" i="5"/>
  <c r="CL55" i="1"/>
  <c r="P34" i="18"/>
  <c r="DB34" i="17"/>
  <c r="DM10" i="17"/>
  <c r="BY18" i="5"/>
  <c r="BZ36" i="5"/>
  <c r="BI74" i="1"/>
  <c r="X19" i="18"/>
  <c r="U21" i="5"/>
  <c r="V13" i="5"/>
  <c r="DB33" i="18"/>
  <c r="DN63" i="1"/>
  <c r="DC107" i="5"/>
  <c r="AA60" i="1"/>
  <c r="DK89" i="1"/>
  <c r="BW95" i="1"/>
  <c r="CZ188" i="5"/>
  <c r="BW13" i="5"/>
  <c r="BH36" i="17"/>
  <c r="CE55" i="5"/>
  <c r="BK43" i="1"/>
  <c r="T55" i="1"/>
  <c r="BA50" i="5"/>
  <c r="V26" i="1"/>
  <c r="DC103" i="1"/>
  <c r="BK28" i="1"/>
  <c r="AP27" i="17"/>
  <c r="CB88" i="5"/>
  <c r="BG83" i="1"/>
  <c r="BS47" i="5"/>
  <c r="CM9" i="18"/>
  <c r="DM38" i="1"/>
  <c r="AM36" i="1"/>
  <c r="AB99" i="1"/>
  <c r="O122" i="5"/>
  <c r="AP34" i="1"/>
  <c r="R68" i="1"/>
  <c r="BD38" i="17"/>
  <c r="Z107" i="5"/>
  <c r="BZ49" i="18"/>
  <c r="DN52" i="18"/>
  <c r="CP11" i="1"/>
  <c r="DA105" i="5"/>
  <c r="BL55" i="1"/>
  <c r="CM57" i="5"/>
  <c r="CQ85" i="1"/>
  <c r="AZ42" i="1"/>
  <c r="AE62" i="1"/>
  <c r="CD68" i="1"/>
  <c r="CN83" i="5"/>
  <c r="AN126" i="5"/>
  <c r="U14" i="17"/>
  <c r="Q52" i="5"/>
  <c r="BL59" i="5"/>
  <c r="CQ31" i="5"/>
  <c r="BT50" i="5"/>
  <c r="DO55" i="18"/>
  <c r="BY38" i="17"/>
  <c r="DM66" i="1"/>
  <c r="DO8" i="17"/>
  <c r="BO9" i="17"/>
  <c r="CW24" i="18"/>
  <c r="BI55" i="5"/>
  <c r="DJ25" i="5"/>
  <c r="BH19" i="18"/>
  <c r="BD80" i="5"/>
  <c r="BX32" i="17"/>
  <c r="BM27" i="5"/>
  <c r="BK39" i="1"/>
  <c r="CW43" i="5"/>
  <c r="CU39" i="1"/>
  <c r="S87" i="1"/>
  <c r="DF21" i="5"/>
  <c r="DK68" i="5"/>
  <c r="AJ45" i="5"/>
  <c r="DA35" i="5"/>
  <c r="CL83" i="1"/>
  <c r="CP43" i="5"/>
  <c r="BK8" i="1"/>
  <c r="BA71" i="5"/>
  <c r="BX12" i="17"/>
  <c r="BA51" i="5"/>
  <c r="DC86" i="1"/>
  <c r="BG18" i="1"/>
  <c r="BL17" i="17"/>
  <c r="S81" i="1"/>
  <c r="AV19" i="1"/>
  <c r="N98" i="5"/>
  <c r="BJ17" i="1"/>
  <c r="CN38" i="1"/>
  <c r="BX116" i="5"/>
  <c r="DJ32" i="18"/>
  <c r="AU23" i="17"/>
  <c r="DI109" i="5"/>
  <c r="AY21" i="1"/>
  <c r="BC41" i="18"/>
  <c r="BE60" i="1"/>
  <c r="AR109" i="5"/>
  <c r="AK93" i="1"/>
  <c r="AM75" i="1"/>
  <c r="R64" i="1"/>
  <c r="CI94" i="1"/>
  <c r="AR50" i="5"/>
  <c r="BW12" i="5"/>
  <c r="CQ33" i="5"/>
  <c r="BV11" i="17"/>
  <c r="BP108" i="5"/>
  <c r="DI17" i="17"/>
  <c r="CQ26" i="5"/>
  <c r="L11" i="17"/>
  <c r="CK54" i="18"/>
  <c r="DI27" i="17"/>
  <c r="CJ78" i="1"/>
  <c r="BU65" i="1"/>
  <c r="CL92" i="1"/>
  <c r="DF38" i="1"/>
  <c r="BR9" i="17"/>
  <c r="AV32" i="1"/>
  <c r="CT85" i="5"/>
  <c r="BL35" i="17"/>
  <c r="DM21" i="5"/>
  <c r="CU76" i="5"/>
  <c r="BU87" i="5"/>
  <c r="BU81" i="5"/>
  <c r="DI49" i="18"/>
  <c r="BZ94" i="1"/>
  <c r="CW24" i="17"/>
  <c r="BC19" i="5"/>
  <c r="Z78" i="1"/>
  <c r="BA60" i="1"/>
  <c r="DN28" i="17"/>
  <c r="CL39" i="5"/>
  <c r="Q14" i="17"/>
  <c r="AW86" i="5"/>
  <c r="CY15" i="18"/>
  <c r="R33" i="17"/>
  <c r="CN53" i="5"/>
  <c r="AH52" i="18"/>
  <c r="AA95" i="1"/>
  <c r="DE27" i="1"/>
  <c r="BM44" i="1"/>
  <c r="DE29" i="1"/>
  <c r="CC108" i="5"/>
  <c r="AH30" i="5"/>
  <c r="BI26" i="17"/>
  <c r="DM35" i="17"/>
  <c r="CZ25" i="1"/>
  <c r="DO18" i="17"/>
  <c r="AO81" i="5"/>
  <c r="N32" i="1"/>
  <c r="CZ78" i="1"/>
  <c r="DC93" i="1"/>
  <c r="DC64" i="5"/>
  <c r="DC84" i="1"/>
  <c r="AN13" i="1"/>
  <c r="AG68" i="1"/>
  <c r="DG66" i="1"/>
  <c r="CL72" i="1"/>
  <c r="AP65" i="1"/>
  <c r="AF18" i="17"/>
  <c r="BC43" i="1"/>
  <c r="BY8" i="1"/>
  <c r="DK80" i="1"/>
  <c r="BS18" i="1"/>
  <c r="CX55" i="1"/>
  <c r="CU83" i="1"/>
  <c r="BW39" i="1"/>
  <c r="BO75" i="1"/>
  <c r="AZ33" i="17"/>
  <c r="CM94" i="1"/>
  <c r="AC78" i="1"/>
  <c r="AR18" i="17"/>
  <c r="CP23" i="17"/>
  <c r="CD93" i="1"/>
  <c r="DK13" i="18"/>
  <c r="AZ41" i="1"/>
  <c r="BW12" i="1"/>
  <c r="BI22" i="17"/>
  <c r="AQ8" i="5"/>
  <c r="CY80" i="1"/>
  <c r="DL18" i="17"/>
  <c r="DH94" i="1"/>
  <c r="CW92" i="5"/>
  <c r="BJ29" i="18"/>
  <c r="DK52" i="5"/>
  <c r="AU37" i="17"/>
  <c r="DI36" i="1"/>
  <c r="CI85" i="1"/>
  <c r="CM13" i="17"/>
  <c r="AL48" i="1"/>
  <c r="AE89" i="5"/>
  <c r="CW22" i="5"/>
  <c r="CQ88" i="5"/>
  <c r="AN29" i="17"/>
  <c r="BD25" i="5"/>
  <c r="AA156" i="5"/>
  <c r="DD33" i="18"/>
  <c r="BU10" i="18"/>
  <c r="AA42" i="1"/>
  <c r="CY17" i="17"/>
  <c r="CQ10" i="17"/>
  <c r="AI52" i="1"/>
  <c r="DI11" i="17"/>
  <c r="AV14" i="17"/>
  <c r="AH24" i="18"/>
  <c r="BB49" i="1"/>
  <c r="DJ56" i="18"/>
  <c r="CH59" i="1"/>
  <c r="DN53" i="1"/>
  <c r="AL48" i="18"/>
  <c r="T69" i="1"/>
  <c r="DF38" i="18"/>
  <c r="CE81" i="1"/>
  <c r="W106" i="5"/>
  <c r="CK32" i="17"/>
  <c r="BG73" i="1"/>
  <c r="DM67" i="1"/>
  <c r="N105" i="1"/>
  <c r="BW25" i="5"/>
  <c r="CY81" i="5"/>
  <c r="CN58" i="5"/>
  <c r="BH39" i="18"/>
  <c r="CI92" i="1"/>
  <c r="DF125" i="5"/>
  <c r="BJ31" i="17"/>
  <c r="AP100" i="5"/>
  <c r="AV108" i="5"/>
  <c r="AM60" i="1"/>
  <c r="CT110" i="5"/>
  <c r="BO86" i="5"/>
  <c r="BR107" i="5"/>
  <c r="AM27" i="18"/>
  <c r="BU53" i="1"/>
  <c r="CM55" i="18"/>
  <c r="BB67" i="1"/>
  <c r="CH54" i="18"/>
  <c r="BZ40" i="17"/>
  <c r="AW64" i="5"/>
  <c r="CU123" i="5"/>
  <c r="AU51" i="18"/>
  <c r="W56" i="5"/>
  <c r="BQ42" i="18"/>
  <c r="BC26" i="17"/>
  <c r="AJ94" i="1"/>
  <c r="BG55" i="18"/>
  <c r="N22" i="18"/>
  <c r="CS75" i="5"/>
  <c r="CE38" i="18"/>
  <c r="DK62" i="5"/>
  <c r="BM28" i="17"/>
  <c r="BL26" i="1"/>
  <c r="BW11" i="17"/>
  <c r="DN58" i="5"/>
  <c r="DJ100" i="1"/>
  <c r="CA93" i="5"/>
  <c r="AL63" i="1"/>
  <c r="AB25" i="17"/>
  <c r="BN93" i="1"/>
  <c r="DD42" i="5"/>
  <c r="CD11" i="17"/>
  <c r="N27" i="1"/>
  <c r="CY29" i="17"/>
  <c r="AD77" i="1"/>
  <c r="CH31" i="1"/>
  <c r="DO30" i="17"/>
  <c r="BD72" i="1"/>
  <c r="AM29" i="1"/>
  <c r="CN30" i="17"/>
  <c r="AO10" i="1"/>
  <c r="BW47" i="1"/>
  <c r="BP81" i="1"/>
  <c r="CL85" i="1"/>
  <c r="R61" i="1"/>
  <c r="CA42" i="1"/>
  <c r="U8" i="17"/>
  <c r="CA10" i="17"/>
  <c r="BZ105" i="1"/>
  <c r="CA38" i="1"/>
  <c r="CF56" i="1"/>
  <c r="CW97" i="1"/>
  <c r="BH20" i="1"/>
  <c r="BT38" i="1"/>
  <c r="AA74" i="1"/>
  <c r="CV29" i="17"/>
  <c r="CY24" i="1"/>
  <c r="AM67" i="1"/>
  <c r="DL85" i="1"/>
  <c r="CZ33" i="17"/>
  <c r="AK94" i="1"/>
  <c r="CN14" i="5"/>
  <c r="CE51" i="1"/>
  <c r="DM86" i="5"/>
  <c r="BL27" i="18"/>
  <c r="AN48" i="5"/>
  <c r="BR33" i="1"/>
  <c r="CU107" i="5"/>
  <c r="BN73" i="1"/>
  <c r="BI45" i="1"/>
  <c r="P55" i="18"/>
  <c r="M45" i="5"/>
  <c r="CQ40" i="5"/>
  <c r="BF20" i="18"/>
  <c r="CZ46" i="18"/>
  <c r="O85" i="1"/>
  <c r="CF39" i="1"/>
  <c r="DA53" i="1"/>
  <c r="CU17" i="1"/>
  <c r="DA56" i="1"/>
  <c r="CY102" i="1"/>
  <c r="CU33" i="17"/>
  <c r="BF49" i="5"/>
  <c r="CI42" i="1"/>
  <c r="AM67" i="5"/>
  <c r="BI24" i="18"/>
  <c r="BR32" i="18"/>
  <c r="AE36" i="17"/>
  <c r="CD17" i="18"/>
  <c r="DF127" i="5"/>
  <c r="AM50" i="1"/>
  <c r="CE97" i="1"/>
  <c r="DI12" i="1"/>
  <c r="V100" i="5"/>
  <c r="M44" i="1"/>
  <c r="AA20" i="17"/>
  <c r="AI78" i="1"/>
  <c r="AM30" i="1"/>
  <c r="AV27" i="18"/>
  <c r="CN62" i="1"/>
  <c r="AB41" i="5"/>
  <c r="CM66" i="1"/>
  <c r="BI9" i="17"/>
  <c r="CS21" i="17"/>
  <c r="CT13" i="18"/>
  <c r="AY53" i="18"/>
  <c r="CH13" i="1"/>
  <c r="AS29" i="17"/>
  <c r="CL38" i="17"/>
  <c r="DM27" i="18"/>
  <c r="AT14" i="1"/>
  <c r="CB88" i="1"/>
  <c r="Z31" i="5"/>
  <c r="BJ12" i="18"/>
  <c r="CV32" i="5"/>
  <c r="Y74" i="5"/>
  <c r="DD64" i="5"/>
  <c r="Y14" i="5"/>
  <c r="CE55" i="18"/>
  <c r="M33" i="18"/>
  <c r="AL105" i="5"/>
  <c r="V73" i="1"/>
  <c r="DO35" i="1"/>
  <c r="AM24" i="1"/>
  <c r="DE31" i="5"/>
  <c r="DG21" i="18"/>
  <c r="CF85" i="5"/>
  <c r="CZ52" i="1"/>
  <c r="CP82" i="5"/>
  <c r="DC23" i="5"/>
  <c r="CR23" i="17"/>
  <c r="AI35" i="17"/>
  <c r="AI39" i="17"/>
  <c r="R20" i="17"/>
  <c r="AD14" i="17"/>
  <c r="DF12" i="17"/>
  <c r="AW28" i="18"/>
  <c r="BE117" i="5"/>
  <c r="AA80" i="5"/>
  <c r="CY24" i="18"/>
  <c r="T31" i="1"/>
  <c r="DN114" i="5"/>
  <c r="CD101" i="1"/>
  <c r="BZ59" i="1"/>
  <c r="R84" i="1"/>
  <c r="AL83" i="1"/>
  <c r="BQ35" i="1"/>
  <c r="CU17" i="17"/>
  <c r="DL62" i="5"/>
  <c r="AF36" i="5"/>
  <c r="CK49" i="1"/>
  <c r="Y95" i="5"/>
  <c r="DO75" i="1"/>
  <c r="AU24" i="18"/>
  <c r="U27" i="1"/>
  <c r="AN45" i="1"/>
  <c r="CT21" i="5"/>
  <c r="AP36" i="1"/>
  <c r="AV25" i="1"/>
  <c r="AO82" i="1"/>
  <c r="CH58" i="5"/>
  <c r="DB17" i="1"/>
  <c r="BX24" i="18"/>
  <c r="AI54" i="1"/>
  <c r="BA60" i="5"/>
  <c r="AL101" i="1"/>
  <c r="DA12" i="18"/>
  <c r="AB70" i="1"/>
  <c r="W44" i="1"/>
  <c r="DE10" i="5"/>
  <c r="Y90" i="1"/>
  <c r="BI95" i="1"/>
  <c r="AY22" i="1"/>
  <c r="DA51" i="18"/>
  <c r="Q15" i="1"/>
  <c r="AQ21" i="1"/>
  <c r="CO74" i="5"/>
  <c r="BB83" i="5"/>
  <c r="CD38" i="17"/>
  <c r="CS9" i="5"/>
  <c r="DI40" i="18"/>
  <c r="DK50" i="18"/>
  <c r="AF12" i="17"/>
  <c r="AA51" i="18"/>
  <c r="BI28" i="18"/>
  <c r="DI47" i="5"/>
  <c r="CZ70" i="1"/>
  <c r="AO55" i="18"/>
  <c r="AR16" i="1"/>
  <c r="AB13" i="17"/>
  <c r="AJ55" i="5"/>
  <c r="X32" i="18"/>
  <c r="CW51" i="18"/>
  <c r="BJ99" i="5"/>
  <c r="DO12" i="17"/>
  <c r="AA61" i="5"/>
  <c r="AJ30" i="17"/>
  <c r="AY118" i="5"/>
  <c r="CH44" i="18"/>
  <c r="L23" i="18"/>
  <c r="BJ39" i="18"/>
  <c r="AC46" i="1"/>
  <c r="BI86" i="1"/>
  <c r="L36" i="18"/>
  <c r="BP100" i="1"/>
  <c r="DK68" i="1"/>
  <c r="Z23" i="18"/>
  <c r="X89" i="1"/>
  <c r="DG17" i="18"/>
  <c r="BF26" i="1"/>
  <c r="DI34" i="17"/>
  <c r="CG12" i="17"/>
  <c r="CQ90" i="1"/>
  <c r="AQ71" i="1"/>
  <c r="S68" i="5"/>
  <c r="DL91" i="5"/>
  <c r="AI9" i="1"/>
  <c r="DI17" i="1"/>
  <c r="AF60" i="5"/>
  <c r="CK21" i="1"/>
  <c r="AJ44" i="5"/>
  <c r="AR55" i="1"/>
  <c r="M11" i="5"/>
  <c r="BJ44" i="5"/>
  <c r="AD90" i="5"/>
  <c r="AS109" i="5"/>
  <c r="BZ9" i="17"/>
  <c r="BL37" i="17"/>
  <c r="AD55" i="1"/>
  <c r="AJ80" i="1"/>
  <c r="DO30" i="18"/>
  <c r="CA70" i="1"/>
  <c r="AL34" i="1"/>
  <c r="BD31" i="1"/>
  <c r="BK32" i="17"/>
  <c r="BZ35" i="1"/>
  <c r="DM101" i="5"/>
  <c r="CI89" i="5"/>
  <c r="BO41" i="5"/>
  <c r="CG121" i="5"/>
  <c r="CK96" i="1"/>
  <c r="AU76" i="1"/>
  <c r="CZ22" i="17"/>
  <c r="CO17" i="1"/>
  <c r="AB115" i="5"/>
  <c r="AF44" i="18"/>
  <c r="CR44" i="18"/>
  <c r="CR56" i="18"/>
  <c r="BX49" i="5"/>
  <c r="CI94" i="5"/>
  <c r="CF36" i="17"/>
  <c r="AO10" i="17"/>
  <c r="AI14" i="5"/>
  <c r="DH15" i="18"/>
  <c r="BP103" i="1"/>
  <c r="DC11" i="17"/>
  <c r="DL75" i="1"/>
  <c r="Z20" i="17"/>
  <c r="BA15" i="1"/>
  <c r="AQ72" i="1"/>
  <c r="DI55" i="18"/>
  <c r="BI18" i="1"/>
  <c r="BM65" i="1"/>
  <c r="DD28" i="17"/>
  <c r="AO36" i="1"/>
  <c r="BN9" i="17"/>
  <c r="BV85" i="1"/>
  <c r="CL18" i="1"/>
  <c r="CF50" i="1"/>
  <c r="AM18" i="1"/>
  <c r="R77" i="1"/>
  <c r="AP25" i="1"/>
  <c r="DD77" i="1"/>
  <c r="Y42" i="1"/>
  <c r="BO63" i="1"/>
  <c r="Q103" i="1"/>
  <c r="AO77" i="1"/>
  <c r="CD15" i="1"/>
  <c r="DK13" i="1"/>
  <c r="CM19" i="1"/>
  <c r="CB87" i="5"/>
  <c r="BE14" i="1"/>
  <c r="CZ73" i="1"/>
  <c r="CR87" i="1"/>
  <c r="AD57" i="1"/>
  <c r="X46" i="1"/>
  <c r="U66" i="1"/>
  <c r="AJ82" i="1"/>
  <c r="CG49" i="5"/>
  <c r="BS18" i="17"/>
  <c r="Y13" i="18"/>
  <c r="AT60" i="1"/>
  <c r="AE8" i="1"/>
  <c r="CK73" i="1"/>
  <c r="V116" i="5"/>
  <c r="CA39" i="18"/>
  <c r="CL38" i="18"/>
  <c r="AB19" i="1"/>
  <c r="BY59" i="5"/>
  <c r="DK74" i="5"/>
  <c r="BY20" i="1"/>
  <c r="CB28" i="17"/>
  <c r="CM21" i="17"/>
  <c r="BR43" i="18"/>
  <c r="AS61" i="1"/>
  <c r="Q19" i="18"/>
  <c r="AO25" i="1"/>
  <c r="DN34" i="17"/>
  <c r="DF11" i="5"/>
  <c r="DB71" i="5"/>
  <c r="CB56" i="18"/>
  <c r="AR43" i="5"/>
  <c r="BB16" i="17"/>
  <c r="BN24" i="5"/>
  <c r="AE37" i="5"/>
  <c r="AO13" i="17"/>
  <c r="CS77" i="1"/>
  <c r="AC62" i="1"/>
  <c r="R15" i="17"/>
  <c r="DL32" i="17"/>
  <c r="CG36" i="1"/>
  <c r="AX29" i="17"/>
  <c r="AG59" i="5"/>
  <c r="BX101" i="5"/>
  <c r="CO18" i="18"/>
  <c r="DB64" i="1"/>
  <c r="AE27" i="5"/>
  <c r="DG45" i="18"/>
  <c r="R167" i="5"/>
  <c r="AC8" i="5"/>
  <c r="AX33" i="1"/>
  <c r="BF20" i="17"/>
  <c r="DN93" i="1"/>
  <c r="CZ44" i="1"/>
  <c r="AO83" i="1"/>
  <c r="Q62" i="1"/>
  <c r="BP92" i="1"/>
  <c r="AR96" i="1"/>
  <c r="CY20" i="1"/>
  <c r="T94" i="5"/>
  <c r="CP94" i="1"/>
  <c r="AL62" i="5"/>
  <c r="BR35" i="17"/>
  <c r="DN153" i="5"/>
  <c r="BZ101" i="1"/>
  <c r="DK11" i="17"/>
  <c r="CH45" i="18"/>
  <c r="N73" i="1"/>
  <c r="DI92" i="1"/>
  <c r="CG37" i="1"/>
  <c r="AJ51" i="1"/>
  <c r="AK57" i="1"/>
  <c r="DM80" i="5"/>
  <c r="BB79" i="1"/>
  <c r="CD21" i="17"/>
  <c r="T62" i="5"/>
  <c r="AL14" i="5"/>
  <c r="V39" i="18"/>
  <c r="AL41" i="18"/>
  <c r="CZ35" i="1"/>
  <c r="AS16" i="1"/>
  <c r="AQ29" i="17"/>
  <c r="AS63" i="5"/>
  <c r="CU65" i="5"/>
  <c r="P121" i="5"/>
  <c r="DJ36" i="18"/>
  <c r="N34" i="5"/>
  <c r="DH107" i="5"/>
  <c r="CV18" i="17"/>
  <c r="Z49" i="1"/>
  <c r="AK50" i="1"/>
  <c r="DM65" i="1"/>
  <c r="AG14" i="1"/>
  <c r="BQ87" i="1"/>
  <c r="DH34" i="1"/>
  <c r="M38" i="18"/>
  <c r="BN71" i="1"/>
  <c r="CC24" i="1"/>
  <c r="P10" i="17"/>
  <c r="AG96" i="1"/>
  <c r="BX61" i="1"/>
  <c r="DD73" i="1"/>
  <c r="L16" i="17"/>
  <c r="Z46" i="1"/>
  <c r="CA44" i="1"/>
  <c r="N78" i="1"/>
  <c r="AE63" i="1"/>
  <c r="CA66" i="1"/>
  <c r="AU36" i="1"/>
  <c r="CU35" i="17"/>
  <c r="CJ22" i="1"/>
  <c r="AK34" i="1"/>
  <c r="AI73" i="5"/>
  <c r="CK87" i="1"/>
  <c r="DB37" i="5"/>
  <c r="CN32" i="17"/>
  <c r="BN59" i="1"/>
  <c r="BR32" i="1"/>
  <c r="BJ13" i="5"/>
  <c r="AR76" i="1"/>
  <c r="CB22" i="1"/>
  <c r="DI27" i="1"/>
  <c r="AO32" i="1"/>
  <c r="S69" i="1"/>
  <c r="AS94" i="1"/>
  <c r="DG23" i="17"/>
  <c r="W73" i="1"/>
  <c r="BY54" i="5"/>
  <c r="BR56" i="1"/>
  <c r="AH43" i="1"/>
  <c r="DO13" i="17"/>
  <c r="BJ98" i="1"/>
  <c r="AC125" i="5"/>
  <c r="AN37" i="1"/>
  <c r="BS23" i="18"/>
  <c r="DD49" i="18"/>
  <c r="BX106" i="5"/>
  <c r="DI26" i="5"/>
  <c r="U19" i="18"/>
  <c r="BH104" i="1"/>
  <c r="CK27" i="1"/>
  <c r="BL35" i="5"/>
  <c r="AQ35" i="1"/>
  <c r="BS29" i="1"/>
  <c r="CE15" i="5"/>
  <c r="BK11" i="5"/>
  <c r="BR54" i="18"/>
  <c r="BA14" i="18"/>
  <c r="CJ48" i="1"/>
  <c r="CK21" i="17"/>
  <c r="X51" i="18"/>
  <c r="DG64" i="1"/>
  <c r="AJ37" i="18"/>
  <c r="BG57" i="1"/>
  <c r="CR35" i="18"/>
  <c r="AC30" i="5"/>
  <c r="CS13" i="18"/>
  <c r="DE50" i="18"/>
  <c r="CW17" i="18"/>
  <c r="AA12" i="18"/>
  <c r="M70" i="1"/>
  <c r="CU18" i="5"/>
  <c r="AX90" i="1"/>
  <c r="AC20" i="17"/>
  <c r="CS104" i="1"/>
  <c r="AG45" i="1"/>
  <c r="BJ43" i="1"/>
  <c r="DE40" i="1"/>
  <c r="CM18" i="1"/>
  <c r="AQ40" i="1"/>
  <c r="DI17" i="5"/>
  <c r="AB89" i="5"/>
  <c r="AD71" i="5"/>
  <c r="BE74" i="5"/>
  <c r="BZ32" i="17"/>
  <c r="AZ33" i="5"/>
  <c r="DM14" i="5"/>
  <c r="CK29" i="5"/>
  <c r="AT26" i="17"/>
  <c r="AP24" i="18"/>
  <c r="X54" i="1"/>
  <c r="N80" i="1"/>
  <c r="AW17" i="18"/>
  <c r="CD96" i="5"/>
  <c r="CR85" i="1"/>
  <c r="M54" i="1"/>
  <c r="BC29" i="18"/>
  <c r="BX23" i="18"/>
  <c r="CQ9" i="17"/>
  <c r="CP26" i="17"/>
  <c r="T32" i="18"/>
  <c r="AB26" i="5"/>
  <c r="BU52" i="18"/>
  <c r="CW99" i="5"/>
  <c r="Y54" i="18"/>
  <c r="DI87" i="1"/>
  <c r="BC99" i="1"/>
  <c r="DN46" i="1"/>
  <c r="Y44" i="1"/>
  <c r="CM32" i="17"/>
  <c r="CK120" i="5"/>
  <c r="BJ16" i="18"/>
  <c r="BH191" i="5"/>
  <c r="BW20" i="1"/>
  <c r="AC20" i="18"/>
  <c r="P31" i="18"/>
  <c r="CP53" i="18"/>
  <c r="AA67" i="1"/>
  <c r="U55" i="1"/>
  <c r="AM127" i="5"/>
  <c r="BY75" i="1"/>
  <c r="L106" i="5"/>
  <c r="AC100" i="1"/>
  <c r="BD73" i="5"/>
  <c r="CT9" i="1"/>
  <c r="CC120" i="5"/>
  <c r="M8" i="18"/>
  <c r="T42" i="5"/>
  <c r="CP44" i="5"/>
  <c r="DK44" i="18"/>
  <c r="Q55" i="18"/>
  <c r="BK27" i="17"/>
  <c r="O55" i="1"/>
  <c r="CB53" i="1"/>
  <c r="AP58" i="5"/>
  <c r="DA18" i="17"/>
  <c r="CF25" i="17"/>
  <c r="BF13" i="5"/>
  <c r="X11" i="1"/>
  <c r="CO41" i="1"/>
  <c r="DI52" i="1"/>
  <c r="CZ33" i="1"/>
  <c r="BA84" i="1"/>
  <c r="O64" i="1"/>
  <c r="AO48" i="5"/>
  <c r="AY95" i="1"/>
  <c r="DA75" i="1"/>
  <c r="DO81" i="1"/>
  <c r="AD16" i="1"/>
  <c r="BG101" i="1"/>
  <c r="U83" i="1"/>
  <c r="BA88" i="5"/>
  <c r="BF69" i="1"/>
  <c r="BI22" i="18"/>
  <c r="DK88" i="1"/>
  <c r="AE56" i="18"/>
  <c r="DG63" i="1"/>
  <c r="AR88" i="1"/>
  <c r="U88" i="1"/>
  <c r="AQ55" i="18"/>
  <c r="DA9" i="17"/>
  <c r="L101" i="1"/>
  <c r="DD84" i="1"/>
  <c r="CH19" i="18"/>
  <c r="X38" i="1"/>
  <c r="BG12" i="17"/>
  <c r="CE36" i="18"/>
  <c r="M17" i="17"/>
  <c r="CR102" i="1"/>
  <c r="AH27" i="1"/>
  <c r="S68" i="1"/>
  <c r="AB47" i="1"/>
  <c r="Z29" i="1"/>
  <c r="AO14" i="18"/>
  <c r="BM11" i="18"/>
  <c r="AC35" i="5"/>
  <c r="Y17" i="17"/>
  <c r="BI25" i="17"/>
  <c r="CM89" i="5"/>
  <c r="CP17" i="18"/>
  <c r="CT23" i="5"/>
  <c r="CP33" i="17"/>
  <c r="AM39" i="18"/>
  <c r="Q30" i="18"/>
  <c r="DC80" i="5"/>
  <c r="BK45" i="18"/>
  <c r="BC52" i="5"/>
  <c r="AU18" i="17"/>
  <c r="CC111" i="5"/>
  <c r="BY15" i="5"/>
  <c r="DG71" i="1"/>
  <c r="DG28" i="5"/>
  <c r="DO82" i="1"/>
  <c r="DE68" i="5"/>
  <c r="AB87" i="1"/>
  <c r="DE36" i="17"/>
  <c r="AE22" i="1"/>
  <c r="Z9" i="17"/>
  <c r="DO19" i="1"/>
  <c r="CG85" i="1"/>
  <c r="CD17" i="5"/>
  <c r="CI75" i="1"/>
  <c r="AK20" i="1"/>
  <c r="O40" i="17"/>
  <c r="CS18" i="5"/>
  <c r="N103" i="1"/>
  <c r="AR38" i="18"/>
  <c r="BQ24" i="1"/>
  <c r="BV28" i="17"/>
  <c r="AX49" i="1"/>
  <c r="DK14" i="17"/>
  <c r="AY54" i="1"/>
  <c r="AC104" i="1"/>
  <c r="AE31" i="17"/>
  <c r="CV10" i="17"/>
  <c r="V119" i="5"/>
  <c r="CU90" i="5"/>
  <c r="AI37" i="17"/>
  <c r="AP56" i="5"/>
  <c r="BX173" i="5"/>
  <c r="BT30" i="17"/>
  <c r="U33" i="5"/>
  <c r="AM69" i="5"/>
  <c r="CF118" i="5"/>
  <c r="BF106" i="5"/>
  <c r="M88" i="1"/>
  <c r="DM118" i="5"/>
  <c r="BM56" i="5"/>
  <c r="CF18" i="18"/>
  <c r="CU102" i="1"/>
  <c r="V20" i="18"/>
  <c r="CL9" i="18"/>
  <c r="CX56" i="5"/>
  <c r="CG33" i="17"/>
  <c r="Q8" i="1"/>
  <c r="CQ26" i="1"/>
  <c r="CK96" i="5"/>
  <c r="AX86" i="1"/>
  <c r="CX14" i="18"/>
  <c r="BX99" i="5"/>
  <c r="BC56" i="18"/>
  <c r="AK96" i="5"/>
  <c r="N66" i="1"/>
  <c r="AI27" i="5"/>
  <c r="V34" i="5"/>
  <c r="BN28" i="17"/>
  <c r="AH12" i="17"/>
  <c r="BZ37" i="17"/>
  <c r="BN22" i="18"/>
  <c r="BY78" i="1"/>
  <c r="CM72" i="1"/>
  <c r="S23" i="18"/>
  <c r="BX31" i="17"/>
  <c r="CN69" i="1"/>
  <c r="L60" i="1"/>
  <c r="BH98" i="5"/>
  <c r="AL75" i="1"/>
  <c r="CE32" i="17"/>
  <c r="DM104" i="1"/>
  <c r="DF36" i="18"/>
  <c r="AA72" i="1"/>
  <c r="DG83" i="1"/>
  <c r="AG85" i="5"/>
  <c r="BE11" i="17"/>
  <c r="BY89" i="5"/>
  <c r="AL35" i="18"/>
  <c r="P84" i="1"/>
  <c r="AR106" i="5"/>
  <c r="CD13" i="1"/>
  <c r="AV18" i="1"/>
  <c r="BU8" i="1"/>
  <c r="AO39" i="1"/>
  <c r="S14" i="5"/>
  <c r="CX76" i="5"/>
  <c r="CF98" i="5"/>
  <c r="BW22" i="5"/>
  <c r="CD74" i="5"/>
  <c r="CE12" i="18"/>
  <c r="T125" i="5"/>
  <c r="AO52" i="18"/>
  <c r="CS25" i="5"/>
  <c r="CX27" i="17"/>
  <c r="AD56" i="18"/>
  <c r="BY58" i="1"/>
  <c r="CY72" i="5"/>
  <c r="CE51" i="18"/>
  <c r="CI102" i="5"/>
  <c r="BI91" i="1"/>
  <c r="CK27" i="17"/>
  <c r="DJ66" i="1"/>
  <c r="AL24" i="17"/>
  <c r="BY63" i="5"/>
  <c r="AV55" i="5"/>
  <c r="BT30" i="1"/>
  <c r="AY53" i="1"/>
  <c r="DM43" i="18"/>
  <c r="AC128" i="5"/>
  <c r="AA33" i="17"/>
  <c r="AM65" i="1"/>
  <c r="DH17" i="18"/>
  <c r="BC59" i="5"/>
  <c r="N97" i="1"/>
  <c r="AN89" i="1"/>
  <c r="BM23" i="1"/>
  <c r="AP15" i="17"/>
  <c r="DM31" i="1"/>
  <c r="CX10" i="18"/>
  <c r="AY93" i="1"/>
  <c r="W111" i="5"/>
  <c r="BH76" i="1"/>
  <c r="CV45" i="1"/>
  <c r="CZ97" i="5"/>
  <c r="BE56" i="1"/>
  <c r="DK56" i="5"/>
  <c r="CN81" i="5"/>
  <c r="BE59" i="5"/>
  <c r="CO70" i="1"/>
  <c r="BE35" i="1"/>
  <c r="CV63" i="1"/>
  <c r="N28" i="1"/>
  <c r="DK37" i="18"/>
  <c r="CY67" i="1"/>
  <c r="CO37" i="18"/>
  <c r="BC32" i="1"/>
  <c r="AU12" i="18"/>
  <c r="CS92" i="5"/>
  <c r="CU73" i="1"/>
  <c r="BX41" i="5"/>
  <c r="CU10" i="5"/>
  <c r="CX44" i="18"/>
  <c r="BN9" i="5"/>
  <c r="CJ104" i="5"/>
  <c r="M21" i="1"/>
  <c r="AN24" i="17"/>
  <c r="AJ88" i="5"/>
  <c r="CO93" i="1"/>
  <c r="M57" i="1"/>
  <c r="BZ46" i="1"/>
  <c r="R57" i="1"/>
  <c r="CS29" i="1"/>
  <c r="AA37" i="5"/>
  <c r="CU37" i="18"/>
  <c r="CN128" i="5"/>
  <c r="AV8" i="18"/>
  <c r="BM21" i="17"/>
  <c r="W43" i="18"/>
  <c r="AP35" i="5"/>
  <c r="DK46" i="5"/>
  <c r="BF42" i="1"/>
  <c r="CJ65" i="5"/>
  <c r="AM16" i="5"/>
  <c r="DC81" i="5"/>
  <c r="AQ20" i="1"/>
  <c r="AO76" i="5"/>
  <c r="CE118" i="5"/>
  <c r="BY51" i="1"/>
  <c r="CL60" i="1"/>
  <c r="AA12" i="5"/>
  <c r="AI79" i="1"/>
  <c r="AS56" i="18"/>
  <c r="T31" i="17"/>
  <c r="CI12" i="17"/>
  <c r="CI31" i="5"/>
  <c r="BQ53" i="5"/>
  <c r="DF109" i="5"/>
  <c r="R10" i="5"/>
  <c r="BB68" i="5"/>
  <c r="DB48" i="5"/>
  <c r="DL74" i="1"/>
  <c r="AV64" i="1"/>
  <c r="AE26" i="18"/>
  <c r="CL67" i="1"/>
  <c r="CD55" i="1"/>
  <c r="CZ101" i="1"/>
  <c r="CQ55" i="5"/>
  <c r="Q80" i="1"/>
  <c r="CV128" i="5"/>
  <c r="BW63" i="1"/>
  <c r="AM42" i="1"/>
  <c r="V26" i="17"/>
  <c r="R66" i="1"/>
  <c r="BJ69" i="1"/>
  <c r="AO13" i="1"/>
  <c r="BW100" i="1"/>
  <c r="BV115" i="5"/>
  <c r="DA33" i="1"/>
  <c r="BD85" i="1"/>
  <c r="L62" i="1"/>
  <c r="DG17" i="17"/>
  <c r="AU94" i="1"/>
  <c r="DO48" i="18"/>
  <c r="Z18" i="1"/>
  <c r="BE27" i="18"/>
  <c r="BT94" i="1"/>
  <c r="CI93" i="5"/>
  <c r="P25" i="1"/>
  <c r="BE90" i="1"/>
  <c r="CX33" i="17"/>
  <c r="AH17" i="17"/>
  <c r="T22" i="17"/>
  <c r="DN104" i="5"/>
  <c r="BB12" i="18"/>
  <c r="BA20" i="5"/>
  <c r="L95" i="1"/>
  <c r="AX61" i="5"/>
  <c r="DD40" i="17"/>
  <c r="BW160" i="5"/>
  <c r="W21" i="1"/>
  <c r="BV10" i="1"/>
  <c r="AY27" i="17"/>
  <c r="AE48" i="1"/>
  <c r="CW19" i="5"/>
  <c r="CP11" i="17"/>
  <c r="DN55" i="5"/>
  <c r="AK61" i="1"/>
  <c r="CZ28" i="5"/>
  <c r="AB33" i="5"/>
  <c r="BE41" i="1"/>
  <c r="AW55" i="18"/>
  <c r="BX42" i="1"/>
  <c r="BD24" i="1"/>
  <c r="DF28" i="5"/>
  <c r="V49" i="18"/>
  <c r="AJ101" i="5"/>
  <c r="BO25" i="1"/>
  <c r="CT43" i="18"/>
  <c r="CN41" i="18"/>
  <c r="CU54" i="18"/>
  <c r="DL48" i="1"/>
  <c r="BW79" i="1"/>
  <c r="AV23" i="1"/>
  <c r="CG19" i="5"/>
  <c r="S29" i="5"/>
  <c r="X21" i="1"/>
  <c r="U55" i="5"/>
  <c r="Z12" i="17"/>
  <c r="BX28" i="5"/>
  <c r="BY17" i="17"/>
  <c r="BK45" i="5"/>
  <c r="DC10" i="18"/>
  <c r="BI19" i="1"/>
  <c r="DG95" i="1"/>
  <c r="DC17" i="1"/>
  <c r="CO68" i="1"/>
  <c r="CE102" i="5"/>
  <c r="AT10" i="1"/>
  <c r="CK52" i="1"/>
  <c r="CD126" i="5"/>
  <c r="BK28" i="17"/>
  <c r="DJ47" i="1"/>
  <c r="CV49" i="5"/>
  <c r="BN70" i="5"/>
  <c r="AK46" i="5"/>
  <c r="DA86" i="1"/>
  <c r="CC55" i="5"/>
  <c r="CZ74" i="1"/>
  <c r="AH44" i="18"/>
  <c r="DC87" i="1"/>
  <c r="AX17" i="1"/>
  <c r="BT104" i="1"/>
  <c r="AP59" i="5"/>
  <c r="BB43" i="18"/>
  <c r="AI21" i="5"/>
  <c r="U74" i="5"/>
  <c r="BY62" i="5"/>
  <c r="CU44" i="5"/>
  <c r="CC21" i="18"/>
  <c r="AT14" i="5"/>
  <c r="DH100" i="5"/>
  <c r="BU49" i="18"/>
  <c r="AH45" i="1"/>
  <c r="BF80" i="5"/>
  <c r="DN40" i="18"/>
  <c r="BB8" i="18"/>
  <c r="AZ74" i="1"/>
  <c r="BC34" i="18"/>
  <c r="AB15" i="1"/>
  <c r="AV65" i="1"/>
  <c r="AG25" i="18"/>
  <c r="CP67" i="5"/>
  <c r="CJ105" i="5"/>
  <c r="CM33" i="17"/>
  <c r="BG87" i="1"/>
  <c r="CH28" i="1"/>
  <c r="BR87" i="1"/>
  <c r="AF94" i="5"/>
  <c r="CT8" i="5"/>
  <c r="BR35" i="5"/>
  <c r="DA10" i="17"/>
  <c r="CV54" i="1"/>
  <c r="BP69" i="1"/>
  <c r="O27" i="1"/>
  <c r="BG82" i="1"/>
  <c r="S86" i="1"/>
  <c r="CQ45" i="1"/>
  <c r="CG76" i="1"/>
  <c r="CJ37" i="17"/>
  <c r="AB49" i="1"/>
  <c r="BU46" i="1"/>
  <c r="DL58" i="5"/>
  <c r="DC67" i="5"/>
  <c r="DH69" i="1"/>
  <c r="AA28" i="17"/>
  <c r="AF81" i="1"/>
  <c r="CG72" i="1"/>
  <c r="AU13" i="1"/>
  <c r="BV97" i="1"/>
  <c r="AX10" i="1"/>
  <c r="BH58" i="1"/>
  <c r="CA67" i="1"/>
  <c r="BA93" i="1"/>
  <c r="AU72" i="1"/>
  <c r="CB68" i="1"/>
  <c r="CC36" i="18"/>
  <c r="DC16" i="17"/>
  <c r="BA30" i="5"/>
  <c r="CD67" i="1"/>
  <c r="U68" i="1"/>
  <c r="DO73" i="1"/>
  <c r="DE12" i="1"/>
  <c r="BK24" i="18"/>
  <c r="BI28" i="1"/>
  <c r="P18" i="17"/>
  <c r="AU71" i="5"/>
  <c r="CB82" i="1"/>
  <c r="V46" i="5"/>
  <c r="CV8" i="17"/>
  <c r="BE120" i="5"/>
  <c r="DM33" i="17"/>
  <c r="O31" i="1"/>
  <c r="AG87" i="1"/>
  <c r="DC29" i="17"/>
  <c r="CC15" i="17"/>
  <c r="M12" i="18"/>
  <c r="AF9" i="5"/>
  <c r="BO128" i="5"/>
  <c r="BW25" i="17"/>
  <c r="AW94" i="5"/>
  <c r="CE36" i="5"/>
  <c r="DN90" i="1"/>
  <c r="CB38" i="17"/>
  <c r="CL79" i="5"/>
  <c r="AP76" i="1"/>
  <c r="CM11" i="1"/>
  <c r="CT14" i="1"/>
  <c r="AG24" i="17"/>
  <c r="CW49" i="1"/>
  <c r="AE27" i="18"/>
  <c r="BS50" i="1"/>
  <c r="DE26" i="17"/>
  <c r="DB20" i="18"/>
  <c r="AL51" i="18"/>
  <c r="DO8" i="18"/>
  <c r="BL92" i="1"/>
  <c r="BU82" i="1"/>
  <c r="CJ45" i="18"/>
  <c r="X100" i="1"/>
  <c r="DG12" i="5"/>
  <c r="BQ30" i="5"/>
  <c r="CL96" i="1"/>
  <c r="DE75" i="1"/>
  <c r="CV79" i="1"/>
  <c r="BU12" i="1"/>
  <c r="AU11" i="1"/>
  <c r="CW8" i="17"/>
  <c r="AB49" i="18"/>
  <c r="AU13" i="18"/>
  <c r="AL116" i="5"/>
  <c r="CA97" i="5"/>
  <c r="DO27" i="17"/>
  <c r="T39" i="17"/>
  <c r="BJ24" i="1"/>
  <c r="AH27" i="18"/>
  <c r="BV22" i="1"/>
  <c r="BE11" i="5"/>
  <c r="BC46" i="1"/>
  <c r="BF100" i="1"/>
  <c r="AL30" i="18"/>
  <c r="BW54" i="5"/>
  <c r="AD68" i="1"/>
  <c r="CG31" i="18"/>
  <c r="S93" i="5"/>
  <c r="AU24" i="5"/>
  <c r="CV39" i="1"/>
  <c r="CA16" i="17"/>
  <c r="BQ50" i="18"/>
  <c r="BR27" i="17"/>
  <c r="AV59" i="5"/>
  <c r="Y23" i="1"/>
  <c r="CX31" i="17"/>
  <c r="BQ35" i="17"/>
  <c r="Q27" i="5"/>
  <c r="P26" i="5"/>
  <c r="AP86" i="1"/>
  <c r="CT106" i="5"/>
  <c r="BH57" i="1"/>
  <c r="CE60" i="5"/>
  <c r="V19" i="18"/>
  <c r="AF34" i="18"/>
  <c r="AM26" i="1"/>
  <c r="BJ40" i="1"/>
  <c r="CG26" i="1"/>
  <c r="BB61" i="1"/>
  <c r="P102" i="1"/>
  <c r="BY9" i="17"/>
  <c r="DF8" i="5"/>
  <c r="U37" i="18"/>
  <c r="BS35" i="5"/>
  <c r="AZ92" i="1"/>
  <c r="O87" i="1"/>
  <c r="CG49" i="1"/>
  <c r="CO90" i="1"/>
  <c r="Y17" i="1"/>
  <c r="AG95" i="1"/>
  <c r="BA96" i="1"/>
  <c r="CD50" i="1"/>
  <c r="V12" i="1"/>
  <c r="CK19" i="1"/>
  <c r="CZ117" i="5"/>
  <c r="CF97" i="1"/>
  <c r="CY34" i="17"/>
  <c r="W12" i="18"/>
  <c r="BT29" i="1"/>
  <c r="CV58" i="1"/>
  <c r="CO94" i="1"/>
  <c r="CU20" i="5"/>
  <c r="DM28" i="1"/>
  <c r="M39" i="18"/>
  <c r="Z8" i="17"/>
  <c r="AW15" i="17"/>
  <c r="BE103" i="5"/>
  <c r="AP8" i="18"/>
  <c r="DA28" i="17"/>
  <c r="DA39" i="1"/>
  <c r="Y93" i="5"/>
  <c r="BH40" i="5"/>
  <c r="BO83" i="5"/>
  <c r="BB100" i="1"/>
  <c r="R27" i="1"/>
  <c r="DF22" i="5"/>
  <c r="BP72" i="5"/>
  <c r="S17" i="18"/>
  <c r="AE41" i="1"/>
  <c r="BU43" i="18"/>
  <c r="M79" i="5"/>
  <c r="CW123" i="5"/>
  <c r="AS106" i="5"/>
  <c r="BD8" i="18"/>
  <c r="CR46" i="1"/>
  <c r="CT81" i="5"/>
  <c r="BW9" i="5"/>
  <c r="BW49" i="18"/>
  <c r="DF106" i="5"/>
  <c r="BT37" i="17"/>
  <c r="Q98" i="1"/>
  <c r="CR67" i="1"/>
  <c r="BX121" i="5"/>
  <c r="CX19" i="17"/>
  <c r="DD14" i="1"/>
  <c r="BF55" i="18"/>
  <c r="CS95" i="5"/>
  <c r="BP13" i="18"/>
  <c r="DL68" i="1"/>
  <c r="DB53" i="5"/>
  <c r="BJ54" i="1"/>
  <c r="AQ123" i="5"/>
  <c r="BD90" i="5"/>
  <c r="CJ70" i="1"/>
  <c r="CY70" i="5"/>
  <c r="N64" i="1"/>
  <c r="AI8" i="1"/>
  <c r="CT19" i="5"/>
  <c r="AT23" i="17"/>
  <c r="CM58" i="1"/>
  <c r="DE24" i="17"/>
  <c r="BF154" i="5"/>
  <c r="BT90" i="5"/>
  <c r="DA8" i="5"/>
  <c r="BW18" i="17"/>
  <c r="DM48" i="1"/>
  <c r="Y47" i="5"/>
  <c r="DA33" i="5"/>
  <c r="BZ27" i="17"/>
  <c r="BZ10" i="5"/>
  <c r="DC18" i="1"/>
  <c r="CX8" i="5"/>
  <c r="CW80" i="5"/>
  <c r="S99" i="1"/>
  <c r="BB34" i="5"/>
  <c r="DO53" i="5"/>
  <c r="AE96" i="5"/>
  <c r="CI63" i="1"/>
  <c r="BE12" i="5"/>
  <c r="AM10" i="17"/>
  <c r="CZ13" i="1"/>
  <c r="CM15" i="18"/>
  <c r="CV90" i="5"/>
  <c r="DL37" i="18"/>
  <c r="AJ23" i="5"/>
  <c r="AF23" i="18"/>
  <c r="BN44" i="18"/>
  <c r="DN26" i="17"/>
  <c r="CK49" i="18"/>
  <c r="DB121" i="5"/>
  <c r="BI8" i="17"/>
  <c r="AM103" i="1"/>
  <c r="S57" i="1"/>
  <c r="BM49" i="5"/>
  <c r="U12" i="5"/>
  <c r="BG90" i="1"/>
  <c r="AC53" i="5"/>
  <c r="DF37" i="18"/>
  <c r="AH57" i="1"/>
  <c r="CN22" i="17"/>
  <c r="X71" i="1"/>
  <c r="AC13" i="1"/>
  <c r="BO49" i="1"/>
  <c r="BL42" i="5"/>
  <c r="BK80" i="5"/>
  <c r="S70" i="1"/>
  <c r="CB100" i="1"/>
  <c r="CN15" i="5"/>
  <c r="CG69" i="1"/>
  <c r="CH67" i="1"/>
  <c r="CR92" i="5"/>
  <c r="DB28" i="1"/>
  <c r="Y89" i="5"/>
  <c r="BD25" i="1"/>
  <c r="BI20" i="5"/>
  <c r="CF47" i="1"/>
  <c r="BT10" i="17"/>
  <c r="DD59" i="1"/>
  <c r="CT104" i="1"/>
  <c r="DG14" i="17"/>
  <c r="DI11" i="1"/>
  <c r="AD42" i="1"/>
  <c r="CP20" i="1"/>
  <c r="DK21" i="17"/>
  <c r="BQ58" i="1"/>
  <c r="AG23" i="1"/>
  <c r="DI44" i="18"/>
  <c r="CR93" i="5"/>
  <c r="BQ90" i="1"/>
  <c r="BF61" i="1"/>
  <c r="BL17" i="1"/>
  <c r="BW41" i="18"/>
  <c r="BL119" i="5"/>
  <c r="DH32" i="17"/>
  <c r="BR195" i="5"/>
  <c r="BQ67" i="1"/>
  <c r="CS23" i="1"/>
  <c r="AA15" i="5"/>
  <c r="R112" i="5"/>
  <c r="Y30" i="18"/>
  <c r="CG57" i="1"/>
  <c r="BZ112" i="5"/>
  <c r="W104" i="1"/>
  <c r="AC38" i="17"/>
  <c r="Z23" i="17"/>
  <c r="BG43" i="1"/>
  <c r="Y60" i="5"/>
  <c r="Y111" i="5"/>
  <c r="CA27" i="5"/>
  <c r="Y26" i="18"/>
  <c r="S34" i="5"/>
  <c r="AR70" i="5"/>
  <c r="DM78" i="1"/>
  <c r="AT27" i="18"/>
  <c r="AT13" i="1"/>
  <c r="CI79" i="1"/>
  <c r="CS28" i="1"/>
  <c r="AT99" i="1"/>
  <c r="CQ45" i="5"/>
  <c r="CQ14" i="17"/>
  <c r="DK12" i="5"/>
  <c r="BH30" i="18"/>
  <c r="AL121" i="5"/>
  <c r="CG82" i="5"/>
  <c r="CR26" i="5"/>
  <c r="Z17" i="5"/>
  <c r="AY52" i="5"/>
  <c r="DB29" i="1"/>
  <c r="W29" i="5"/>
  <c r="CD16" i="17"/>
  <c r="DI24" i="17"/>
  <c r="CP39" i="18"/>
  <c r="CG97" i="1"/>
  <c r="W35" i="17"/>
  <c r="BE59" i="1"/>
  <c r="L15" i="17"/>
  <c r="CZ38" i="18"/>
  <c r="CI11" i="18"/>
  <c r="AV75" i="5"/>
  <c r="BX23" i="17"/>
  <c r="AM82" i="1"/>
  <c r="CS82" i="5"/>
  <c r="X55" i="5"/>
  <c r="AV20" i="18"/>
  <c r="DK64" i="1"/>
  <c r="DC55" i="18"/>
  <c r="AV97" i="1"/>
  <c r="CB73" i="1"/>
  <c r="S47" i="18"/>
  <c r="AP11" i="17"/>
  <c r="BK103" i="5"/>
  <c r="CU124" i="5"/>
  <c r="CS43" i="18"/>
  <c r="N30" i="17"/>
  <c r="CL123" i="5"/>
  <c r="X9" i="5"/>
  <c r="DL34" i="5"/>
  <c r="BK24" i="17"/>
  <c r="BK60" i="1"/>
  <c r="W62" i="5"/>
  <c r="BJ73" i="5"/>
  <c r="CD93" i="5"/>
  <c r="Z35" i="17"/>
  <c r="CW30" i="17"/>
  <c r="N43" i="5"/>
  <c r="AS38" i="17"/>
  <c r="AN50" i="18"/>
  <c r="BZ82" i="1"/>
  <c r="CS44" i="1"/>
  <c r="AA27" i="17"/>
  <c r="BR73" i="1"/>
  <c r="BC60" i="1"/>
  <c r="R13" i="1"/>
  <c r="AS34" i="18"/>
  <c r="BJ9" i="5"/>
  <c r="BP18" i="5"/>
  <c r="L25" i="17"/>
  <c r="BF125" i="5"/>
  <c r="AA10" i="1"/>
  <c r="CM17" i="1"/>
  <c r="BU17" i="17"/>
  <c r="AR59" i="1"/>
  <c r="CA46" i="1"/>
  <c r="BJ16" i="1"/>
  <c r="BB16" i="1"/>
  <c r="DM102" i="1"/>
  <c r="CT47" i="18"/>
  <c r="CB79" i="1"/>
  <c r="DC74" i="1"/>
  <c r="U28" i="17"/>
  <c r="DB10" i="18"/>
  <c r="BT23" i="17"/>
  <c r="AQ42" i="1"/>
  <c r="L38" i="18"/>
  <c r="AG19" i="17"/>
  <c r="CP89" i="1"/>
  <c r="DC97" i="1"/>
  <c r="BM40" i="1"/>
  <c r="AI62" i="1"/>
  <c r="CJ29" i="18"/>
  <c r="AC20" i="1"/>
  <c r="X65" i="1"/>
  <c r="L43" i="1"/>
  <c r="CG36" i="17"/>
  <c r="BY34" i="1"/>
  <c r="CY16" i="17"/>
  <c r="BS12" i="17"/>
  <c r="AW78" i="5"/>
  <c r="CL15" i="5"/>
  <c r="BB19" i="5"/>
  <c r="AQ78" i="1"/>
  <c r="DD38" i="1"/>
  <c r="AE61" i="1"/>
  <c r="AB44" i="1"/>
  <c r="BP33" i="18"/>
  <c r="DD32" i="17"/>
  <c r="R30" i="17"/>
  <c r="AG20" i="5"/>
  <c r="T101" i="1"/>
  <c r="CN18" i="18"/>
  <c r="CL12" i="1"/>
  <c r="BC91" i="1"/>
  <c r="BN63" i="5"/>
  <c r="BH21" i="18"/>
  <c r="AI28" i="1"/>
  <c r="CB36" i="5"/>
  <c r="AL11" i="5"/>
  <c r="CK13" i="1"/>
  <c r="BW84" i="1"/>
  <c r="AV84" i="1"/>
  <c r="DA52" i="18"/>
  <c r="BZ14" i="1"/>
  <c r="CJ54" i="1"/>
  <c r="BM59" i="5"/>
  <c r="AT115" i="5"/>
  <c r="CM35" i="18"/>
  <c r="N82" i="5"/>
  <c r="AK124" i="5"/>
  <c r="BB27" i="18"/>
  <c r="BG77" i="1"/>
  <c r="AP105" i="5"/>
  <c r="DE75" i="5"/>
  <c r="AS27" i="18"/>
  <c r="AG105" i="5"/>
  <c r="BS10" i="17"/>
  <c r="DN36" i="1"/>
  <c r="CN12" i="18"/>
  <c r="BQ29" i="18"/>
  <c r="BZ44" i="1"/>
  <c r="AQ10" i="17"/>
  <c r="AW45" i="1"/>
  <c r="X68" i="5"/>
  <c r="CV16" i="5"/>
  <c r="O101" i="1"/>
  <c r="BT13" i="1"/>
  <c r="DK11" i="18"/>
  <c r="BB97" i="1"/>
  <c r="CK54" i="1"/>
  <c r="BL57" i="1"/>
  <c r="CD23" i="18"/>
  <c r="DF20" i="18"/>
  <c r="DE16" i="1"/>
  <c r="DL14" i="18"/>
  <c r="AR40" i="1"/>
  <c r="BE31" i="18"/>
  <c r="CB65" i="5"/>
  <c r="BY16" i="1"/>
  <c r="DK61" i="5"/>
  <c r="BD22" i="1"/>
  <c r="CO50" i="1"/>
  <c r="AF55" i="1"/>
  <c r="DG65" i="1"/>
  <c r="AP63" i="1"/>
  <c r="M52" i="1"/>
  <c r="CO29" i="17"/>
  <c r="U23" i="1"/>
  <c r="CD22" i="1"/>
  <c r="BD68" i="1"/>
  <c r="L87" i="1"/>
  <c r="X14" i="18"/>
  <c r="BN38" i="1"/>
  <c r="BK79" i="1"/>
  <c r="BY27" i="1"/>
  <c r="CC15" i="5"/>
  <c r="AU27" i="1"/>
  <c r="DB70" i="1"/>
  <c r="DA69" i="1"/>
  <c r="DC23" i="1"/>
  <c r="BB39" i="1"/>
  <c r="CL28" i="17"/>
  <c r="CR30" i="1"/>
  <c r="P29" i="18"/>
  <c r="DF54" i="1"/>
  <c r="BM16" i="17"/>
  <c r="AQ33" i="1"/>
  <c r="AG60" i="5"/>
  <c r="DO32" i="17"/>
  <c r="AJ57" i="1"/>
  <c r="BI24" i="1"/>
  <c r="DN21" i="5"/>
  <c r="BW65" i="5"/>
  <c r="AW64" i="1"/>
  <c r="BH20" i="17"/>
  <c r="AE73" i="5"/>
  <c r="AK10" i="18"/>
  <c r="R156" i="5"/>
  <c r="AW18" i="18"/>
  <c r="L28" i="17"/>
  <c r="BT29" i="17"/>
  <c r="CT26" i="1"/>
  <c r="S45" i="1"/>
  <c r="CG50" i="18"/>
  <c r="AZ23" i="18"/>
  <c r="BQ25" i="18"/>
  <c r="AS57" i="5"/>
  <c r="CC85" i="1"/>
  <c r="S117" i="5"/>
  <c r="BE37" i="18"/>
  <c r="CI120" i="5"/>
  <c r="Y81" i="5"/>
  <c r="BH40" i="18"/>
  <c r="U23" i="18"/>
  <c r="CN74" i="1"/>
  <c r="CK74" i="1"/>
  <c r="BA92" i="1"/>
  <c r="V38" i="1"/>
  <c r="CG66" i="1"/>
  <c r="CS15" i="17"/>
  <c r="BY63" i="1"/>
  <c r="BL52" i="1"/>
  <c r="DH50" i="1"/>
  <c r="AA86" i="1"/>
  <c r="CY69" i="1"/>
  <c r="CH36" i="17"/>
  <c r="DG48" i="1"/>
  <c r="Y65" i="5"/>
  <c r="AU73" i="1"/>
  <c r="BP29" i="5"/>
  <c r="DD50" i="1"/>
  <c r="BW33" i="17"/>
  <c r="AJ32" i="1"/>
  <c r="CW40" i="5"/>
  <c r="CF12" i="1"/>
  <c r="Q11" i="1"/>
  <c r="CI84" i="1"/>
  <c r="P28" i="17"/>
  <c r="AW50" i="5"/>
  <c r="DC34" i="1"/>
  <c r="BC31" i="1"/>
  <c r="X22" i="1"/>
  <c r="DD44" i="1"/>
  <c r="AF58" i="1"/>
  <c r="BS67" i="1"/>
  <c r="P59" i="1"/>
  <c r="DJ65" i="1"/>
  <c r="AL92" i="1"/>
  <c r="BG30" i="18"/>
  <c r="N22" i="17"/>
  <c r="AP33" i="18"/>
  <c r="BG24" i="1"/>
  <c r="CB27" i="1"/>
  <c r="AT72" i="1"/>
  <c r="U100" i="1"/>
  <c r="CE128" i="5"/>
  <c r="AN17" i="18"/>
  <c r="AZ82" i="1"/>
  <c r="S44" i="1"/>
  <c r="CR78" i="5"/>
  <c r="BO11" i="1"/>
  <c r="BE122" i="5"/>
  <c r="DC104" i="1"/>
  <c r="Y21" i="5"/>
  <c r="DG35" i="17"/>
  <c r="BN83" i="1"/>
  <c r="CC25" i="17"/>
  <c r="AZ89" i="1"/>
  <c r="AN26" i="18"/>
  <c r="CC92" i="1"/>
  <c r="DF23" i="1"/>
  <c r="BE77" i="1"/>
  <c r="S47" i="1"/>
  <c r="DO11" i="5"/>
  <c r="CJ11" i="5"/>
  <c r="O88" i="1"/>
  <c r="V42" i="1"/>
  <c r="BL34" i="1"/>
  <c r="CI61" i="1"/>
  <c r="DB24" i="1"/>
  <c r="AI74" i="1"/>
  <c r="BF34" i="18"/>
  <c r="AG75" i="1"/>
  <c r="BI11" i="17"/>
  <c r="CS74" i="1"/>
  <c r="O94" i="5"/>
  <c r="AW86" i="1"/>
  <c r="DD94" i="1"/>
  <c r="DM91" i="1"/>
  <c r="BM30" i="1"/>
  <c r="DG92" i="1"/>
  <c r="BR81" i="1"/>
  <c r="CZ20" i="17"/>
  <c r="DE18" i="17"/>
  <c r="CT46" i="1"/>
  <c r="BZ21" i="18"/>
  <c r="CU56" i="5"/>
  <c r="AK69" i="1"/>
  <c r="BU11" i="17"/>
  <c r="BF81" i="1"/>
  <c r="L90" i="1"/>
  <c r="CF82" i="1"/>
  <c r="AY71" i="1"/>
  <c r="AG90" i="5"/>
  <c r="AO34" i="1"/>
  <c r="AZ36" i="1"/>
  <c r="BQ28" i="1"/>
  <c r="CY49" i="1"/>
  <c r="CM54" i="1"/>
  <c r="BP29" i="17"/>
  <c r="BO17" i="17"/>
  <c r="AS50" i="1"/>
  <c r="BH26" i="1"/>
  <c r="BZ11" i="17"/>
  <c r="X15" i="1"/>
  <c r="CI33" i="1"/>
  <c r="CV102" i="1"/>
  <c r="AY58" i="1"/>
  <c r="DE46" i="1"/>
  <c r="CC84" i="1"/>
  <c r="CR36" i="1"/>
  <c r="S22" i="17"/>
  <c r="BG71" i="1"/>
  <c r="BU43" i="1"/>
  <c r="BT92" i="1"/>
  <c r="CK14" i="1"/>
  <c r="S35" i="17"/>
  <c r="AO28" i="17"/>
  <c r="AO72" i="1"/>
  <c r="CY16" i="5"/>
  <c r="DA10" i="1"/>
  <c r="CD87" i="1"/>
  <c r="BO76" i="5"/>
  <c r="BL10" i="17"/>
  <c r="BD28" i="17"/>
  <c r="AR54" i="1"/>
  <c r="AI10" i="1"/>
  <c r="DJ96" i="1"/>
  <c r="AQ37" i="1"/>
  <c r="DO9" i="1"/>
  <c r="BY28" i="1"/>
  <c r="BP35" i="17"/>
  <c r="AL12" i="1"/>
  <c r="BK59" i="1"/>
  <c r="AU67" i="1"/>
  <c r="AS40" i="1"/>
  <c r="CA23" i="17"/>
  <c r="N22" i="1"/>
  <c r="AF112" i="5"/>
  <c r="CJ79" i="1"/>
  <c r="Y68" i="1"/>
  <c r="CE21" i="17"/>
  <c r="DE87" i="1"/>
  <c r="CZ99" i="1"/>
  <c r="BN84" i="1"/>
  <c r="AZ55" i="1"/>
  <c r="DL8" i="17"/>
  <c r="CX25" i="18"/>
  <c r="AM70" i="1"/>
  <c r="BI72" i="1"/>
  <c r="DF38" i="17"/>
  <c r="T25" i="1"/>
  <c r="DK15" i="1"/>
  <c r="DB36" i="1"/>
  <c r="AF65" i="1"/>
  <c r="CG81" i="1"/>
  <c r="BT71" i="1"/>
  <c r="AH40" i="18"/>
  <c r="CW24" i="1"/>
  <c r="AF11" i="1"/>
  <c r="BL36" i="1"/>
  <c r="BN79" i="5"/>
  <c r="BF10" i="18"/>
  <c r="BK53" i="1"/>
  <c r="AK38" i="17"/>
  <c r="AE119" i="5"/>
  <c r="CG43" i="5"/>
  <c r="CR41" i="1"/>
  <c r="BZ58" i="1"/>
  <c r="CB29" i="1"/>
  <c r="CJ51" i="1"/>
  <c r="Z23" i="1"/>
  <c r="DA25" i="1"/>
  <c r="CG14" i="17"/>
  <c r="BX92" i="1"/>
  <c r="BD10" i="18"/>
  <c r="DA27" i="5"/>
  <c r="DN70" i="1"/>
  <c r="BJ27" i="18"/>
  <c r="AX48" i="1"/>
  <c r="AL54" i="1"/>
  <c r="BZ31" i="17"/>
  <c r="CW92" i="1"/>
  <c r="AH101" i="1"/>
  <c r="CG102" i="5"/>
  <c r="CA25" i="17"/>
  <c r="BP101" i="1"/>
  <c r="BH27" i="17"/>
  <c r="BM14" i="1"/>
  <c r="AZ39" i="1"/>
  <c r="BK69" i="1"/>
  <c r="DJ34" i="17"/>
  <c r="X95" i="1"/>
  <c r="BN103" i="1"/>
  <c r="AO11" i="1"/>
  <c r="CL93" i="1"/>
  <c r="CS84" i="1"/>
  <c r="BT17" i="1"/>
  <c r="DO22" i="17"/>
  <c r="L19" i="18"/>
  <c r="DI97" i="5"/>
  <c r="CQ16" i="1"/>
  <c r="AA34" i="18"/>
  <c r="DG21" i="5"/>
  <c r="BQ10" i="18"/>
  <c r="BX35" i="1"/>
  <c r="DM56" i="1"/>
  <c r="T8" i="5"/>
  <c r="CP30" i="1"/>
  <c r="CO31" i="1"/>
  <c r="CO105" i="1"/>
  <c r="AN90" i="1"/>
  <c r="BU74" i="1"/>
  <c r="CV61" i="1"/>
  <c r="Z8" i="5"/>
  <c r="CX64" i="5"/>
  <c r="CM28" i="1"/>
  <c r="O55" i="18"/>
  <c r="CL55" i="5"/>
  <c r="CG40" i="1"/>
  <c r="BI68" i="1"/>
  <c r="AI47" i="5"/>
  <c r="AB22" i="17"/>
  <c r="DJ98" i="1"/>
  <c r="BJ71" i="5"/>
  <c r="DG102" i="1"/>
  <c r="AW35" i="1"/>
  <c r="DH51" i="5"/>
  <c r="AT52" i="1"/>
  <c r="CK99" i="1"/>
  <c r="BB101" i="1"/>
  <c r="AX84" i="1"/>
  <c r="T42" i="1"/>
  <c r="AY97" i="1"/>
  <c r="CY76" i="1"/>
  <c r="AX70" i="1"/>
  <c r="BW30" i="1"/>
  <c r="BZ81" i="1"/>
  <c r="CS94" i="1"/>
  <c r="AV12" i="18"/>
  <c r="CF37" i="17"/>
  <c r="AJ93" i="1"/>
  <c r="DL60" i="5"/>
  <c r="AI36" i="1"/>
  <c r="BJ29" i="17"/>
  <c r="BY24" i="1"/>
  <c r="CO21" i="18"/>
  <c r="AZ13" i="1"/>
  <c r="BZ33" i="17"/>
  <c r="CA26" i="18"/>
  <c r="P11" i="17"/>
  <c r="M91" i="1"/>
  <c r="CS70" i="1"/>
  <c r="BD23" i="18"/>
  <c r="AH23" i="18"/>
  <c r="BT16" i="5"/>
  <c r="BS23" i="1"/>
  <c r="S15" i="17"/>
  <c r="BU45" i="1"/>
  <c r="CK93" i="5"/>
  <c r="AZ29" i="17"/>
  <c r="AS36" i="17"/>
  <c r="BY67" i="1"/>
  <c r="AI89" i="1"/>
  <c r="BY12" i="1"/>
  <c r="DF91" i="1"/>
  <c r="CY85" i="5"/>
  <c r="X48" i="1"/>
  <c r="CV40" i="1"/>
  <c r="DA41" i="5"/>
  <c r="AG24" i="1"/>
  <c r="CF26" i="1"/>
  <c r="AT54" i="5"/>
  <c r="CE92" i="1"/>
  <c r="CX30" i="18"/>
  <c r="T27" i="1"/>
  <c r="BH91" i="1"/>
  <c r="DF18" i="17"/>
  <c r="BA79" i="1"/>
  <c r="BS24" i="1"/>
  <c r="BH94" i="5"/>
  <c r="AM68" i="1"/>
  <c r="CK18" i="1"/>
  <c r="CZ28" i="17"/>
  <c r="CY95" i="1"/>
  <c r="AH40" i="5"/>
  <c r="W49" i="5"/>
  <c r="CR37" i="18"/>
  <c r="AK32" i="18"/>
  <c r="DG46" i="1"/>
  <c r="CS38" i="18"/>
  <c r="AB64" i="1"/>
  <c r="CQ61" i="1"/>
  <c r="BP10" i="17"/>
  <c r="Y101" i="1"/>
  <c r="DC9" i="18"/>
  <c r="CL57" i="1"/>
  <c r="BP61" i="5"/>
  <c r="DM51" i="1"/>
  <c r="O56" i="1"/>
  <c r="BZ100" i="1"/>
  <c r="DK90" i="1"/>
  <c r="DN18" i="1"/>
  <c r="BV33" i="1"/>
  <c r="AJ105" i="1"/>
  <c r="CF34" i="5"/>
  <c r="CK10" i="1"/>
  <c r="DM58" i="1"/>
  <c r="Z81" i="1"/>
  <c r="BH48" i="1"/>
  <c r="AH42" i="1"/>
  <c r="BV31" i="1"/>
  <c r="AO30" i="18"/>
  <c r="Z15" i="1"/>
  <c r="CL65" i="1"/>
  <c r="AJ98" i="1"/>
  <c r="BC64" i="1"/>
  <c r="BL83" i="1"/>
  <c r="CN100" i="1"/>
  <c r="BK33" i="1"/>
  <c r="BO25" i="18"/>
  <c r="DJ76" i="1"/>
  <c r="AQ94" i="1"/>
  <c r="X76" i="1"/>
  <c r="DD62" i="1"/>
  <c r="CB61" i="1"/>
  <c r="BE63" i="1"/>
  <c r="AZ34" i="1"/>
  <c r="CN39" i="1"/>
  <c r="CD43" i="1"/>
  <c r="AB38" i="1"/>
  <c r="CQ23" i="17"/>
  <c r="BR88" i="1"/>
  <c r="CN101" i="1"/>
  <c r="BA19" i="1"/>
  <c r="U18" i="1"/>
  <c r="O19" i="1"/>
  <c r="CR94" i="5"/>
  <c r="N15" i="1"/>
  <c r="CF67" i="1"/>
  <c r="AN71" i="1"/>
  <c r="BW56" i="5"/>
  <c r="AP24" i="1"/>
  <c r="AQ31" i="5"/>
  <c r="T24" i="1"/>
  <c r="AN14" i="17"/>
  <c r="BD66" i="1"/>
  <c r="BQ42" i="1"/>
  <c r="BT103" i="1"/>
  <c r="BR117" i="5"/>
  <c r="BH51" i="1"/>
  <c r="CH26" i="1"/>
  <c r="L36" i="17"/>
  <c r="CP46" i="1"/>
  <c r="AU34" i="1"/>
  <c r="CW9" i="1"/>
  <c r="CZ21" i="1"/>
  <c r="BD49" i="1"/>
  <c r="AF74" i="1"/>
  <c r="P27" i="17"/>
  <c r="BC95" i="1"/>
  <c r="CI29" i="17"/>
  <c r="BA68" i="1"/>
  <c r="DE11" i="17"/>
  <c r="CB97" i="1"/>
  <c r="CV60" i="1"/>
  <c r="AK29" i="18"/>
  <c r="BE55" i="1"/>
  <c r="BW85" i="5"/>
  <c r="L104" i="1"/>
  <c r="DO101" i="1"/>
  <c r="X72" i="1"/>
  <c r="BH55" i="5"/>
  <c r="AO26" i="1"/>
  <c r="CB8" i="18"/>
  <c r="DB38" i="18"/>
  <c r="AC29" i="18"/>
  <c r="AJ91" i="1"/>
  <c r="BA86" i="1"/>
  <c r="DK28" i="18"/>
  <c r="CQ71" i="1"/>
  <c r="DJ32" i="17"/>
  <c r="AZ58" i="1"/>
  <c r="DL54" i="5"/>
  <c r="AI36" i="18"/>
  <c r="CR30" i="17"/>
  <c r="BU30" i="1"/>
  <c r="AP16" i="5"/>
  <c r="CL15" i="17"/>
  <c r="CN39" i="18"/>
  <c r="BT15" i="1"/>
  <c r="BD60" i="1"/>
  <c r="BY41" i="1"/>
  <c r="BC44" i="1"/>
  <c r="AF8" i="1"/>
  <c r="AW34" i="17"/>
  <c r="AM101" i="1"/>
  <c r="AM69" i="1"/>
  <c r="DA92" i="1"/>
  <c r="CK25" i="17"/>
  <c r="AJ11" i="1"/>
  <c r="AG48" i="5"/>
  <c r="Y39" i="1"/>
  <c r="T77" i="5"/>
  <c r="DF10" i="5"/>
  <c r="BQ90" i="5"/>
  <c r="BZ104" i="1"/>
  <c r="AU32" i="1"/>
  <c r="BT76" i="1"/>
  <c r="CA40" i="5"/>
  <c r="L99" i="5"/>
  <c r="CR20" i="17"/>
  <c r="DK39" i="1"/>
  <c r="BM60" i="1"/>
  <c r="BX29" i="1"/>
  <c r="AL91" i="1"/>
  <c r="AR44" i="1"/>
  <c r="CC26" i="17"/>
  <c r="BG34" i="1"/>
  <c r="Y25" i="18"/>
  <c r="BD73" i="1"/>
  <c r="AV39" i="1"/>
  <c r="AD105" i="1"/>
  <c r="BN49" i="1"/>
  <c r="BO9" i="1"/>
  <c r="M62" i="1"/>
  <c r="CJ9" i="1"/>
  <c r="DE104" i="1"/>
  <c r="DL93" i="1"/>
  <c r="CH96" i="1"/>
  <c r="CR88" i="1"/>
  <c r="CC35" i="1"/>
  <c r="BP104" i="1"/>
  <c r="O40" i="1"/>
  <c r="BN44" i="1"/>
  <c r="AE101" i="1"/>
  <c r="BK37" i="5"/>
  <c r="AF13" i="1"/>
  <c r="DB93" i="1"/>
  <c r="BU26" i="1"/>
  <c r="DM29" i="5"/>
  <c r="AC47" i="1"/>
  <c r="CX106" i="5"/>
  <c r="CI20" i="17"/>
  <c r="BP22" i="18"/>
  <c r="AO41" i="5"/>
  <c r="BX77" i="1"/>
  <c r="AN27" i="17"/>
  <c r="DE81" i="1"/>
  <c r="BG23" i="1"/>
  <c r="Y98" i="1"/>
  <c r="BU58" i="1"/>
  <c r="AN50" i="5"/>
  <c r="CC80" i="1"/>
  <c r="DI38" i="17"/>
  <c r="BS90" i="1"/>
  <c r="AZ78" i="1"/>
  <c r="CQ52" i="1"/>
  <c r="CL40" i="1"/>
  <c r="BC69" i="1"/>
  <c r="AD58" i="1"/>
  <c r="AC69" i="1"/>
  <c r="AM40" i="1"/>
  <c r="AK9" i="17"/>
  <c r="AU38" i="5"/>
  <c r="CI62" i="1"/>
  <c r="BI67" i="1"/>
  <c r="AI102" i="5"/>
  <c r="AJ36" i="17"/>
  <c r="CM98" i="1"/>
  <c r="AV14" i="1"/>
  <c r="CL88" i="1"/>
  <c r="AQ82" i="1"/>
  <c r="AS81" i="1"/>
  <c r="CK98" i="5"/>
  <c r="CV37" i="1"/>
  <c r="W16" i="5"/>
  <c r="AT15" i="17"/>
  <c r="BB69" i="1"/>
  <c r="BG51" i="18"/>
  <c r="BH74" i="1"/>
  <c r="DO124" i="5"/>
  <c r="AF24" i="1"/>
  <c r="CY36" i="18"/>
  <c r="DB81" i="1"/>
  <c r="DC25" i="1"/>
  <c r="DD41" i="5"/>
  <c r="CG25" i="1"/>
  <c r="BP8" i="18"/>
  <c r="CE20" i="1"/>
  <c r="CP19" i="1"/>
  <c r="CX45" i="1"/>
  <c r="CH27" i="1"/>
  <c r="S112" i="5"/>
  <c r="AT25" i="17"/>
  <c r="AD98" i="1"/>
  <c r="AC48" i="1"/>
  <c r="AW36" i="17"/>
  <c r="BW67" i="1"/>
  <c r="R62" i="1"/>
  <c r="AP18" i="1"/>
  <c r="AE99" i="1"/>
  <c r="DH78" i="1"/>
  <c r="CC44" i="1"/>
  <c r="BB17" i="17"/>
  <c r="DJ14" i="17"/>
  <c r="BE37" i="1"/>
  <c r="BA84" i="5"/>
  <c r="DC39" i="1"/>
  <c r="BF35" i="1"/>
  <c r="U16" i="5"/>
  <c r="AV18" i="17"/>
  <c r="AS13" i="1"/>
  <c r="CN26" i="5"/>
  <c r="BE98" i="5"/>
  <c r="BO21" i="18"/>
  <c r="BO10" i="5"/>
  <c r="BT65" i="1"/>
  <c r="CC25" i="1"/>
  <c r="CK101" i="5"/>
  <c r="N81" i="1"/>
  <c r="AR91" i="1"/>
  <c r="CB71" i="1"/>
  <c r="BD99" i="1"/>
  <c r="BV56" i="18"/>
  <c r="DN95" i="1"/>
  <c r="BZ18" i="17"/>
  <c r="BO91" i="5"/>
  <c r="CJ77" i="1"/>
  <c r="R46" i="18"/>
  <c r="CQ87" i="1"/>
  <c r="CR26" i="1"/>
  <c r="BR15" i="1"/>
  <c r="AB35" i="1"/>
  <c r="W85" i="1"/>
  <c r="AZ10" i="5"/>
  <c r="DB90" i="1"/>
  <c r="AT13" i="18"/>
  <c r="DJ48" i="5"/>
  <c r="DH102" i="1"/>
  <c r="CC44" i="5"/>
  <c r="P75" i="1"/>
  <c r="AN35" i="17"/>
  <c r="R21" i="17"/>
  <c r="CB33" i="18"/>
  <c r="AM95" i="1"/>
  <c r="AC64" i="5"/>
  <c r="AE16" i="17"/>
  <c r="BY85" i="1"/>
  <c r="DD52" i="1"/>
  <c r="CS23" i="17"/>
  <c r="BR8" i="1"/>
  <c r="AW67" i="1"/>
  <c r="BI34" i="1"/>
  <c r="CL95" i="5"/>
  <c r="AP64" i="1"/>
  <c r="U82" i="1"/>
  <c r="AL35" i="1"/>
  <c r="AX83" i="1"/>
  <c r="AH8" i="1"/>
  <c r="CJ23" i="18"/>
  <c r="BF89" i="5"/>
  <c r="AL21" i="18"/>
  <c r="AO19" i="17"/>
  <c r="AE21" i="1"/>
  <c r="CY46" i="1"/>
  <c r="CW61" i="1"/>
  <c r="O12" i="18"/>
  <c r="BP33" i="1"/>
  <c r="DE89" i="1"/>
  <c r="AB92" i="1"/>
  <c r="N8" i="1"/>
  <c r="AS50" i="5"/>
  <c r="R25" i="1"/>
  <c r="DN29" i="5"/>
  <c r="Z68" i="1"/>
  <c r="DC102" i="1"/>
  <c r="BI37" i="1"/>
  <c r="DK95" i="1"/>
  <c r="AE72" i="1"/>
  <c r="BU23" i="1"/>
  <c r="AP87" i="5"/>
  <c r="AG34" i="1"/>
  <c r="CW16" i="1"/>
  <c r="N24" i="1"/>
  <c r="CL44" i="1"/>
  <c r="AG60" i="1"/>
  <c r="W39" i="1"/>
  <c r="CV62" i="1"/>
  <c r="BW60" i="1"/>
  <c r="DM89" i="1"/>
  <c r="AZ76" i="1"/>
  <c r="BS41" i="1"/>
  <c r="CM46" i="18"/>
  <c r="CU87" i="1"/>
  <c r="CQ17" i="1"/>
  <c r="T51" i="1"/>
  <c r="AA103" i="1"/>
  <c r="BS44" i="1"/>
  <c r="BD77" i="1"/>
  <c r="AK85" i="1"/>
  <c r="CF65" i="1"/>
  <c r="DE32" i="1"/>
  <c r="DK51" i="5"/>
  <c r="CU32" i="17"/>
  <c r="AD11" i="17"/>
  <c r="BB23" i="1"/>
  <c r="DB96" i="1"/>
  <c r="BU24" i="1"/>
  <c r="CH48" i="1"/>
  <c r="CG34" i="1"/>
  <c r="BG105" i="1"/>
  <c r="AB65" i="5"/>
  <c r="DG43" i="1"/>
  <c r="M42" i="18"/>
  <c r="S27" i="17"/>
  <c r="AH66" i="1"/>
  <c r="DC80" i="1"/>
  <c r="P70" i="1"/>
  <c r="AO38" i="17"/>
  <c r="BL38" i="1"/>
  <c r="BQ23" i="17"/>
  <c r="AL14" i="1"/>
  <c r="BT47" i="18"/>
  <c r="DH75" i="1"/>
  <c r="DA54" i="5"/>
  <c r="BG14" i="17"/>
  <c r="AJ36" i="1"/>
  <c r="AX36" i="17"/>
  <c r="DK19" i="17"/>
  <c r="CJ20" i="5"/>
  <c r="Q41" i="18"/>
  <c r="CU15" i="17"/>
  <c r="CH90" i="1"/>
  <c r="DJ36" i="17"/>
  <c r="AD88" i="1"/>
  <c r="CV97" i="1"/>
  <c r="CM56" i="18"/>
  <c r="CG62" i="1"/>
  <c r="DO37" i="17"/>
  <c r="AK48" i="1"/>
  <c r="X82" i="1"/>
  <c r="CE26" i="1"/>
  <c r="U49" i="1"/>
  <c r="AK34" i="18"/>
  <c r="CU9" i="17"/>
  <c r="AV87" i="5"/>
  <c r="AV104" i="1"/>
  <c r="AR80" i="1"/>
  <c r="O64" i="5"/>
  <c r="AW59" i="1"/>
  <c r="U43" i="1"/>
  <c r="DB44" i="1"/>
  <c r="BV46" i="1"/>
  <c r="AX59" i="1"/>
  <c r="AJ46" i="1"/>
  <c r="BD98" i="1"/>
  <c r="BP19" i="1"/>
  <c r="DL47" i="18"/>
  <c r="AL31" i="5"/>
  <c r="CB11" i="17"/>
  <c r="DN16" i="17"/>
  <c r="Q54" i="1"/>
  <c r="DG8" i="5"/>
  <c r="BZ14" i="17"/>
  <c r="BV20" i="17"/>
  <c r="BR21" i="1"/>
  <c r="DK92" i="5"/>
  <c r="Q32" i="18"/>
  <c r="AL32" i="17"/>
  <c r="BB9" i="1"/>
  <c r="AC88" i="1"/>
  <c r="P16" i="17"/>
  <c r="DF17" i="18"/>
  <c r="BC20" i="18"/>
  <c r="P65" i="1"/>
  <c r="W23" i="17"/>
  <c r="AX11" i="5"/>
  <c r="BR113" i="5"/>
  <c r="BK13" i="18"/>
  <c r="AK49" i="1"/>
  <c r="AQ165" i="5"/>
  <c r="CS39" i="18"/>
  <c r="AT36" i="18"/>
  <c r="X8" i="17"/>
  <c r="CQ74" i="1"/>
  <c r="CY99" i="1"/>
  <c r="CK78" i="1"/>
  <c r="AU81" i="1"/>
  <c r="BW23" i="1"/>
  <c r="BY20" i="5"/>
  <c r="AB8" i="1"/>
  <c r="CV47" i="1"/>
  <c r="CG43" i="18"/>
  <c r="BQ85" i="5"/>
  <c r="BI27" i="17"/>
  <c r="AB9" i="17"/>
  <c r="DN92" i="1"/>
  <c r="AK31" i="18"/>
  <c r="BD78" i="5"/>
  <c r="DA77" i="1"/>
  <c r="P8" i="17"/>
  <c r="AO32" i="5"/>
  <c r="CM43" i="5"/>
  <c r="BJ66" i="1"/>
  <c r="AH58" i="5"/>
  <c r="AQ87" i="5"/>
  <c r="M99" i="5"/>
  <c r="BF46" i="18"/>
  <c r="R28" i="1"/>
  <c r="AS53" i="5"/>
  <c r="CS10" i="17"/>
  <c r="BM22" i="17"/>
  <c r="BK66" i="1"/>
  <c r="V44" i="18"/>
  <c r="AH25" i="18"/>
  <c r="BT40" i="1"/>
  <c r="T24" i="18"/>
  <c r="CL17" i="17"/>
  <c r="O92" i="1"/>
  <c r="DM53" i="18"/>
  <c r="BM90" i="1"/>
  <c r="CE38" i="5"/>
  <c r="BV39" i="18"/>
  <c r="AE103" i="5"/>
  <c r="BN17" i="18"/>
  <c r="BO42" i="18"/>
  <c r="BV61" i="5"/>
  <c r="BV52" i="18"/>
  <c r="BM102" i="1"/>
  <c r="DF23" i="5"/>
  <c r="AG41" i="18"/>
  <c r="AC25" i="18"/>
  <c r="BV95" i="5"/>
  <c r="BV46" i="5"/>
  <c r="AO29" i="1"/>
  <c r="BZ51" i="5"/>
  <c r="DF20" i="17"/>
  <c r="CU23" i="18"/>
  <c r="BO8" i="18"/>
  <c r="BQ41" i="5"/>
  <c r="CY53" i="1"/>
  <c r="AW61" i="1"/>
  <c r="M23" i="1"/>
  <c r="AE88" i="1"/>
  <c r="O32" i="1"/>
  <c r="DI91" i="1"/>
  <c r="AD14" i="1"/>
  <c r="DL20" i="17"/>
  <c r="AC24" i="18"/>
  <c r="AT94" i="1"/>
  <c r="CI44" i="1"/>
  <c r="AR111" i="5"/>
  <c r="AY62" i="1"/>
  <c r="CJ23" i="1"/>
  <c r="P85" i="1"/>
  <c r="DC58" i="1"/>
  <c r="L97" i="1"/>
  <c r="BN57" i="1"/>
  <c r="CI34" i="18"/>
  <c r="BW41" i="1"/>
  <c r="CF22" i="5"/>
  <c r="P36" i="17"/>
  <c r="DL96" i="1"/>
  <c r="DO43" i="1"/>
  <c r="AT13" i="17"/>
  <c r="DE8" i="5"/>
  <c r="AM52" i="18"/>
  <c r="BU44" i="1"/>
  <c r="DA16" i="18"/>
  <c r="AJ61" i="1"/>
  <c r="S63" i="1"/>
  <c r="AF24" i="17"/>
  <c r="DK31" i="1"/>
  <c r="DN15" i="17"/>
  <c r="CH49" i="1"/>
  <c r="CD13" i="17"/>
  <c r="CI37" i="1"/>
  <c r="DO12" i="1"/>
  <c r="CO10" i="5"/>
  <c r="DF84" i="1"/>
  <c r="DL22" i="17"/>
  <c r="AE48" i="5"/>
  <c r="BK54" i="18"/>
  <c r="U91" i="1"/>
  <c r="T29" i="18"/>
  <c r="DB76" i="1"/>
  <c r="W19" i="1"/>
  <c r="BG79" i="1"/>
  <c r="BO60" i="1"/>
  <c r="AK77" i="1"/>
  <c r="BU10" i="17"/>
  <c r="AF35" i="18"/>
  <c r="DM62" i="1"/>
  <c r="DN19" i="1"/>
  <c r="BA104" i="1"/>
  <c r="BK62" i="1"/>
  <c r="AC31" i="1"/>
  <c r="AX37" i="17"/>
  <c r="CY55" i="18"/>
  <c r="W77" i="5"/>
  <c r="AA43" i="1"/>
  <c r="AE33" i="1"/>
  <c r="S66" i="1"/>
  <c r="CQ11" i="1"/>
  <c r="DN55" i="1"/>
  <c r="BI58" i="1"/>
  <c r="DN67" i="1"/>
  <c r="BX14" i="17"/>
  <c r="DG96" i="1"/>
  <c r="DI45" i="18"/>
  <c r="DA21" i="1"/>
  <c r="AP32" i="1"/>
  <c r="N45" i="1"/>
  <c r="BJ64" i="1"/>
  <c r="BI56" i="1"/>
  <c r="AY25" i="1"/>
  <c r="BY50" i="1"/>
  <c r="DB39" i="1"/>
  <c r="Y79" i="1"/>
  <c r="DM28" i="17"/>
  <c r="BB27" i="1"/>
  <c r="CB30" i="1"/>
  <c r="V95" i="1"/>
  <c r="AU21" i="1"/>
  <c r="AH97" i="1"/>
  <c r="AX108" i="5"/>
  <c r="BL91" i="1"/>
  <c r="CU11" i="1"/>
  <c r="M56" i="1"/>
  <c r="BP21" i="1"/>
  <c r="AD97" i="1"/>
  <c r="BQ48" i="18"/>
  <c r="W35" i="1"/>
  <c r="BH90" i="1"/>
  <c r="BE39" i="1"/>
  <c r="BK74" i="1"/>
  <c r="Y29" i="1"/>
  <c r="BY17" i="1"/>
  <c r="AG58" i="5"/>
  <c r="BV92" i="1"/>
  <c r="BY105" i="1"/>
  <c r="BC80" i="1"/>
  <c r="AU71" i="1"/>
  <c r="AQ98" i="1"/>
  <c r="CO77" i="1"/>
  <c r="AL51" i="1"/>
  <c r="CZ8" i="18"/>
  <c r="DK16" i="1"/>
  <c r="CE33" i="1"/>
  <c r="AA64" i="1"/>
  <c r="AE50" i="1"/>
  <c r="BJ79" i="1"/>
  <c r="BW28" i="17"/>
  <c r="R31" i="1"/>
  <c r="DO18" i="1"/>
  <c r="AP23" i="5"/>
  <c r="DC63" i="1"/>
  <c r="BK23" i="1"/>
  <c r="DK26" i="1"/>
  <c r="AD33" i="1"/>
  <c r="DL83" i="1"/>
  <c r="CC21" i="1"/>
  <c r="CN50" i="1"/>
  <c r="AN30" i="17"/>
  <c r="BX67" i="5"/>
  <c r="DI89" i="1"/>
  <c r="AJ38" i="1"/>
  <c r="AK96" i="1"/>
  <c r="BH32" i="17"/>
  <c r="AJ24" i="1"/>
  <c r="DH71" i="1"/>
  <c r="BH34" i="1"/>
  <c r="CP62" i="5"/>
  <c r="DK103" i="1"/>
  <c r="DA11" i="17"/>
  <c r="AO62" i="1"/>
  <c r="DJ25" i="1"/>
  <c r="BO34" i="18"/>
  <c r="BA12" i="18"/>
  <c r="DF46" i="1"/>
  <c r="DB100" i="1"/>
  <c r="CD20" i="17"/>
  <c r="DO85" i="1"/>
  <c r="DF28" i="1"/>
  <c r="CM31" i="17"/>
  <c r="CH30" i="1"/>
  <c r="O8" i="17"/>
  <c r="BC23" i="1"/>
  <c r="AC45" i="18"/>
  <c r="U86" i="1"/>
  <c r="AX21" i="18"/>
  <c r="BU13" i="18"/>
  <c r="BP65" i="1"/>
  <c r="T38" i="18"/>
  <c r="Q13" i="1"/>
  <c r="Y18" i="17"/>
  <c r="BD46" i="1"/>
  <c r="AX82" i="1"/>
  <c r="CU41" i="1"/>
  <c r="CA30" i="1"/>
  <c r="BW32" i="1"/>
  <c r="DC53" i="1"/>
  <c r="BR44" i="1"/>
  <c r="Q17" i="5"/>
  <c r="AO69" i="1"/>
  <c r="DC81" i="1"/>
  <c r="DH36" i="1"/>
  <c r="AM81" i="5"/>
  <c r="AS8" i="18"/>
  <c r="BE50" i="1"/>
  <c r="CZ11" i="1"/>
  <c r="DJ102" i="1"/>
  <c r="BZ65" i="5"/>
  <c r="DN42" i="1"/>
  <c r="AC41" i="18"/>
  <c r="AH118" i="5"/>
  <c r="DE45" i="1"/>
  <c r="BD71" i="1"/>
  <c r="AZ77" i="1"/>
  <c r="DC37" i="1"/>
  <c r="BJ62" i="1"/>
  <c r="BJ52" i="1"/>
  <c r="BB75" i="1"/>
  <c r="AW48" i="1"/>
  <c r="BT86" i="1"/>
  <c r="BX36" i="17"/>
  <c r="DM21" i="1"/>
  <c r="CN54" i="1"/>
  <c r="BG95" i="1"/>
  <c r="BI97" i="1"/>
  <c r="CT10" i="17"/>
  <c r="BB123" i="5"/>
  <c r="BS11" i="1"/>
  <c r="CQ57" i="1"/>
  <c r="AD100" i="1"/>
  <c r="CV91" i="5"/>
  <c r="CH41" i="1"/>
  <c r="CT57" i="1"/>
  <c r="CY27" i="1"/>
  <c r="BS24" i="5"/>
  <c r="S110" i="5"/>
  <c r="N55" i="1"/>
  <c r="AR61" i="5"/>
  <c r="BT18" i="17"/>
  <c r="DD31" i="18"/>
  <c r="AJ27" i="1"/>
  <c r="DG89" i="1"/>
  <c r="AW21" i="1"/>
  <c r="Z105" i="1"/>
  <c r="CO28" i="17"/>
  <c r="DM75" i="5"/>
  <c r="AA26" i="5"/>
  <c r="O30" i="1"/>
  <c r="CH120" i="5"/>
  <c r="M13" i="1"/>
  <c r="AL12" i="17"/>
  <c r="CW59" i="1"/>
  <c r="AG32" i="1"/>
  <c r="AP27" i="5"/>
  <c r="U52" i="18"/>
  <c r="L14" i="1"/>
  <c r="CN103" i="1"/>
  <c r="BA20" i="1"/>
  <c r="CD19" i="18"/>
  <c r="AF42" i="18"/>
  <c r="CX17" i="1"/>
  <c r="AE28" i="17"/>
  <c r="AQ37" i="17"/>
  <c r="BT33" i="1"/>
  <c r="BN29" i="1"/>
  <c r="AO36" i="18"/>
  <c r="CZ21" i="5"/>
  <c r="BT66" i="5"/>
  <c r="DM88" i="1"/>
  <c r="CK17" i="17"/>
  <c r="BQ46" i="1"/>
  <c r="CF14" i="18"/>
  <c r="BU116" i="5"/>
  <c r="AA39" i="1"/>
  <c r="CM42" i="1"/>
  <c r="DO47" i="1"/>
  <c r="AE97" i="1"/>
  <c r="BK11" i="17"/>
  <c r="BE22" i="5"/>
  <c r="CT32" i="1"/>
  <c r="AY55" i="18"/>
  <c r="CV62" i="5"/>
  <c r="BB72" i="5"/>
  <c r="Y93" i="1"/>
  <c r="DL22" i="1"/>
  <c r="V63" i="1"/>
  <c r="AA50" i="1"/>
  <c r="DN15" i="1"/>
  <c r="AO16" i="1"/>
  <c r="DI77" i="5"/>
  <c r="AD23" i="17"/>
  <c r="BG55" i="1"/>
  <c r="AC68" i="1"/>
  <c r="BN110" i="5"/>
  <c r="CL20" i="17"/>
  <c r="BZ39" i="1"/>
  <c r="DA88" i="1"/>
  <c r="CW14" i="17"/>
  <c r="BV105" i="1"/>
  <c r="CK77" i="1"/>
  <c r="AL89" i="1"/>
  <c r="BC35" i="17"/>
  <c r="BW91" i="1"/>
  <c r="CM91" i="1"/>
  <c r="V105" i="5"/>
  <c r="CK105" i="1"/>
  <c r="M66" i="5"/>
  <c r="CW47" i="18"/>
  <c r="CM57" i="1"/>
  <c r="BC23" i="17"/>
  <c r="BV23" i="1"/>
  <c r="DJ27" i="5"/>
  <c r="CT13" i="17"/>
  <c r="DF105" i="1"/>
  <c r="Z10" i="1"/>
  <c r="AA57" i="1"/>
  <c r="CV8" i="5"/>
  <c r="R38" i="1"/>
  <c r="V27" i="17"/>
  <c r="AW71" i="1"/>
  <c r="BS31" i="18"/>
  <c r="CB20" i="17"/>
  <c r="AV11" i="1"/>
  <c r="AE8" i="17"/>
  <c r="AJ22" i="1"/>
  <c r="N26" i="17"/>
  <c r="BL48" i="1"/>
  <c r="BP39" i="1"/>
  <c r="CX56" i="18"/>
  <c r="AB63" i="1"/>
  <c r="S33" i="17"/>
  <c r="AX22" i="1"/>
  <c r="DI46" i="1"/>
  <c r="CT10" i="18"/>
  <c r="CC41" i="18"/>
  <c r="BU68" i="1"/>
  <c r="BA87" i="1"/>
  <c r="CH54" i="1"/>
  <c r="AN97" i="1"/>
  <c r="CU92" i="1"/>
  <c r="Z98" i="5"/>
  <c r="T19" i="1"/>
  <c r="BU9" i="1"/>
  <c r="T75" i="1"/>
  <c r="CR40" i="5"/>
  <c r="CU56" i="1"/>
  <c r="L13" i="18"/>
  <c r="DG95" i="5"/>
  <c r="AR33" i="18"/>
  <c r="CN35" i="1"/>
  <c r="AR92" i="1"/>
  <c r="CY48" i="1"/>
  <c r="CO37" i="1"/>
  <c r="CB12" i="17"/>
  <c r="AH51" i="1"/>
  <c r="BY61" i="1"/>
  <c r="BA32" i="1"/>
  <c r="CX48" i="1"/>
  <c r="CA24" i="1"/>
  <c r="CZ85" i="1"/>
  <c r="CZ9" i="1"/>
  <c r="CX44" i="1"/>
  <c r="AK44" i="1"/>
  <c r="CY25" i="18"/>
  <c r="DG47" i="5"/>
  <c r="CB54" i="1"/>
  <c r="DL23" i="1"/>
  <c r="AH44" i="1"/>
  <c r="O96" i="1"/>
  <c r="V54" i="18"/>
  <c r="DO76" i="1"/>
  <c r="BM45" i="1"/>
  <c r="N72" i="1"/>
  <c r="DM72" i="1"/>
  <c r="DC68" i="1"/>
  <c r="AC79" i="5"/>
  <c r="AY23" i="17"/>
  <c r="CY19" i="5"/>
  <c r="AP9" i="18"/>
  <c r="AS19" i="1"/>
  <c r="BJ81" i="1"/>
  <c r="CF38" i="1"/>
  <c r="CN31" i="18"/>
  <c r="CJ40" i="18"/>
  <c r="T79" i="1"/>
  <c r="AV32" i="5"/>
  <c r="CD36" i="17"/>
  <c r="AG16" i="1"/>
  <c r="BA16" i="1"/>
  <c r="P66" i="1"/>
  <c r="AP81" i="1"/>
  <c r="AK65" i="5"/>
  <c r="S16" i="1"/>
  <c r="AZ63" i="1"/>
  <c r="DC59" i="1"/>
  <c r="CQ87" i="5"/>
  <c r="BQ22" i="1"/>
  <c r="AY40" i="18"/>
  <c r="DE67" i="1"/>
  <c r="CN44" i="1"/>
  <c r="AZ57" i="1"/>
  <c r="CK44" i="5"/>
  <c r="AW55" i="1"/>
  <c r="AS92" i="1"/>
  <c r="L33" i="1"/>
  <c r="AR20" i="1"/>
  <c r="AS11" i="1"/>
  <c r="AO45" i="1"/>
  <c r="BO102" i="1"/>
  <c r="AW32" i="17"/>
  <c r="BK31" i="1"/>
  <c r="DE19" i="1"/>
  <c r="O14" i="1"/>
  <c r="BP25" i="1"/>
  <c r="AH25" i="17"/>
  <c r="BR16" i="1"/>
  <c r="BY74" i="1"/>
  <c r="DH52" i="1"/>
  <c r="Q29" i="1"/>
  <c r="CV22" i="1"/>
  <c r="DF12" i="18"/>
  <c r="CE75" i="1"/>
  <c r="AL71" i="1"/>
  <c r="DC23" i="17"/>
  <c r="AV16" i="18"/>
  <c r="DJ11" i="1"/>
  <c r="AS39" i="18"/>
  <c r="CH119" i="5"/>
  <c r="CS59" i="5"/>
  <c r="DI28" i="1"/>
  <c r="CH43" i="1"/>
  <c r="CF79" i="1"/>
  <c r="BV15" i="1"/>
  <c r="O37" i="1"/>
  <c r="CU95" i="5"/>
  <c r="DN47" i="1"/>
  <c r="Q86" i="1"/>
  <c r="AS87" i="1"/>
  <c r="BY76" i="1"/>
  <c r="AS89" i="5"/>
  <c r="DL103" i="5"/>
  <c r="CZ55" i="1"/>
  <c r="DD8" i="1"/>
  <c r="AF54" i="1"/>
  <c r="DA13" i="1"/>
  <c r="BP46" i="1"/>
  <c r="BN88" i="1"/>
  <c r="CF90" i="1"/>
  <c r="CB28" i="1"/>
  <c r="BG33" i="17"/>
  <c r="CD82" i="1"/>
  <c r="AM15" i="17"/>
  <c r="DE97" i="1"/>
  <c r="X25" i="1"/>
  <c r="BL96" i="1"/>
  <c r="CZ41" i="1"/>
  <c r="CC57" i="1"/>
  <c r="BO21" i="1"/>
  <c r="AR15" i="1"/>
  <c r="DE68" i="1"/>
  <c r="AY31" i="5"/>
  <c r="BD67" i="1"/>
  <c r="AX63" i="1"/>
  <c r="DE91" i="1"/>
  <c r="CR61" i="1"/>
  <c r="DB27" i="5"/>
  <c r="AV87" i="1"/>
  <c r="M11" i="17"/>
  <c r="AI25" i="5"/>
  <c r="DK58" i="1"/>
  <c r="N9" i="1"/>
  <c r="AE46" i="1"/>
  <c r="CD32" i="5"/>
  <c r="CY65" i="1"/>
  <c r="BA49" i="1"/>
  <c r="T63" i="1"/>
  <c r="DO72" i="1"/>
  <c r="DI26" i="17"/>
  <c r="BP36" i="1"/>
  <c r="CU24" i="1"/>
  <c r="AV10" i="17"/>
  <c r="CQ17" i="17"/>
  <c r="BK22" i="1"/>
  <c r="X80" i="1"/>
  <c r="CB18" i="1"/>
  <c r="BO36" i="1"/>
  <c r="CB75" i="1"/>
  <c r="AY128" i="5"/>
  <c r="CF8" i="5"/>
  <c r="O65" i="1"/>
  <c r="DJ11" i="18"/>
  <c r="CV31" i="1"/>
  <c r="AE32" i="17"/>
  <c r="DF12" i="1"/>
  <c r="CP73" i="1"/>
  <c r="CG32" i="17"/>
  <c r="L49" i="1"/>
  <c r="DM99" i="1"/>
  <c r="S48" i="18"/>
  <c r="N64" i="5"/>
  <c r="CY92" i="1"/>
  <c r="AF12" i="18"/>
  <c r="CZ40" i="18"/>
  <c r="BR79" i="1"/>
  <c r="AY60" i="5"/>
  <c r="BU38" i="17"/>
  <c r="CQ48" i="1"/>
  <c r="AF75" i="5"/>
  <c r="Z117" i="5"/>
  <c r="DL86" i="1"/>
  <c r="P31" i="1"/>
  <c r="O56" i="5"/>
  <c r="AU18" i="1"/>
  <c r="CC41" i="1"/>
  <c r="DO21" i="1"/>
  <c r="N10" i="1"/>
  <c r="DD20" i="18"/>
  <c r="CP21" i="1"/>
  <c r="T37" i="17"/>
  <c r="CS49" i="1"/>
  <c r="AL46" i="5"/>
  <c r="BB24" i="5"/>
  <c r="CR122" i="5"/>
  <c r="CV29" i="1"/>
  <c r="DG38" i="17"/>
  <c r="CQ8" i="5"/>
  <c r="AC93" i="1"/>
  <c r="DG82" i="1"/>
  <c r="AJ95" i="1"/>
  <c r="AP49" i="1"/>
  <c r="BL79" i="1"/>
  <c r="BV19" i="1"/>
  <c r="Z87" i="1"/>
  <c r="BN37" i="17"/>
  <c r="V44" i="5"/>
  <c r="BD10" i="1"/>
  <c r="BM86" i="1"/>
  <c r="DE34" i="18"/>
  <c r="BU94" i="1"/>
  <c r="AP46" i="1"/>
  <c r="AP22" i="17"/>
  <c r="CA48" i="1"/>
  <c r="CG51" i="5"/>
  <c r="AI63" i="5"/>
  <c r="BM27" i="17"/>
  <c r="CE27" i="17"/>
  <c r="CK98" i="1"/>
  <c r="CF34" i="1"/>
  <c r="CE45" i="18"/>
  <c r="AY32" i="5"/>
  <c r="AU54" i="5"/>
  <c r="CN21" i="1"/>
  <c r="DM42" i="18"/>
  <c r="P61" i="1"/>
  <c r="BG35" i="1"/>
  <c r="CW12" i="1"/>
  <c r="BI50" i="1"/>
  <c r="BD48" i="18"/>
  <c r="BI40" i="18"/>
  <c r="AH31" i="1"/>
  <c r="AS121" i="5"/>
  <c r="CP95" i="5"/>
  <c r="AZ18" i="5"/>
  <c r="BB11" i="1"/>
  <c r="AI22" i="1"/>
  <c r="BQ104" i="1"/>
  <c r="DB14" i="1"/>
  <c r="AM94" i="1"/>
  <c r="BL83" i="5"/>
  <c r="X43" i="1"/>
  <c r="DJ88" i="1"/>
  <c r="AG14" i="17"/>
  <c r="AL95" i="1"/>
  <c r="BS103" i="1"/>
  <c r="BX83" i="1"/>
  <c r="AW13" i="18"/>
  <c r="BL40" i="1"/>
  <c r="BM53" i="18"/>
  <c r="CJ98" i="1"/>
  <c r="CL58" i="1"/>
  <c r="CD51" i="1"/>
  <c r="CK41" i="18"/>
  <c r="BX27" i="1"/>
  <c r="AJ53" i="1"/>
  <c r="DK51" i="1"/>
  <c r="BA32" i="5"/>
  <c r="Y86" i="1"/>
  <c r="T17" i="1"/>
  <c r="CI27" i="1"/>
  <c r="CK34" i="18"/>
  <c r="CS82" i="1"/>
  <c r="DI56" i="18"/>
  <c r="CA36" i="17"/>
  <c r="AQ88" i="1"/>
  <c r="BF67" i="1"/>
  <c r="BK57" i="5"/>
  <c r="T20" i="1"/>
  <c r="AS63" i="1"/>
  <c r="AK80" i="1"/>
  <c r="DL52" i="1"/>
  <c r="P71" i="1"/>
  <c r="BM32" i="5"/>
  <c r="BD48" i="1"/>
  <c r="BO26" i="1"/>
  <c r="DO19" i="5"/>
  <c r="V69" i="1"/>
  <c r="Y24" i="1"/>
  <c r="DH53" i="1"/>
  <c r="CL69" i="1"/>
  <c r="AW27" i="17"/>
  <c r="AS15" i="1"/>
  <c r="BV37" i="1"/>
  <c r="BV14" i="5"/>
  <c r="AE98" i="1"/>
  <c r="AX98" i="1"/>
  <c r="DO84" i="1"/>
  <c r="DF35" i="5"/>
  <c r="AC90" i="1"/>
  <c r="AA22" i="1"/>
  <c r="DD72" i="5"/>
  <c r="CX89" i="1"/>
  <c r="BG17" i="1"/>
  <c r="CF21" i="1"/>
  <c r="BU105" i="1"/>
  <c r="CP10" i="17"/>
  <c r="CW74" i="1"/>
  <c r="CZ54" i="1"/>
  <c r="AN96" i="1"/>
  <c r="CQ70" i="1"/>
  <c r="P47" i="18"/>
  <c r="BE14" i="18"/>
  <c r="DI64" i="1"/>
  <c r="Q79" i="1"/>
  <c r="AM32" i="1"/>
  <c r="CY60" i="1"/>
  <c r="DD45" i="1"/>
  <c r="BS58" i="1"/>
  <c r="BC24" i="1"/>
  <c r="P48" i="1"/>
  <c r="AF35" i="1"/>
  <c r="BL12" i="17"/>
  <c r="AK31" i="1"/>
  <c r="CN82" i="1"/>
  <c r="AJ52" i="1"/>
  <c r="BT51" i="18"/>
  <c r="BT35" i="17"/>
  <c r="CZ31" i="1"/>
  <c r="AA27" i="5"/>
  <c r="DL63" i="1"/>
  <c r="CG8" i="5"/>
  <c r="BI44" i="1"/>
  <c r="AC9" i="5"/>
  <c r="DL13" i="1"/>
  <c r="CU14" i="17"/>
  <c r="S16" i="18"/>
  <c r="AG100" i="1"/>
  <c r="CE65" i="1"/>
  <c r="BT39" i="1"/>
  <c r="AC45" i="1"/>
  <c r="DA59" i="1"/>
  <c r="DM95" i="5"/>
  <c r="AF89" i="1"/>
  <c r="CW10" i="18"/>
  <c r="V99" i="5"/>
  <c r="CF93" i="1"/>
  <c r="AE75" i="1"/>
  <c r="Y56" i="1"/>
  <c r="DF18" i="18"/>
  <c r="AF33" i="1"/>
  <c r="DD32" i="1"/>
  <c r="BP52" i="1"/>
  <c r="AP19" i="17"/>
  <c r="X42" i="5"/>
  <c r="DH43" i="5"/>
  <c r="CE32" i="1"/>
  <c r="AA45" i="5"/>
  <c r="BR31" i="18"/>
  <c r="CI81" i="1"/>
  <c r="CB104" i="1"/>
  <c r="CZ13" i="17"/>
  <c r="BV38" i="1"/>
  <c r="BQ53" i="18"/>
  <c r="CN94" i="1"/>
  <c r="DE56" i="1"/>
  <c r="CP50" i="1"/>
  <c r="DL64" i="1"/>
  <c r="DA55" i="5"/>
  <c r="AB30" i="5"/>
  <c r="BY36" i="1"/>
  <c r="CK68" i="1"/>
  <c r="U105" i="1"/>
  <c r="DL13" i="17"/>
  <c r="DN85" i="1"/>
  <c r="U57" i="1"/>
  <c r="BB12" i="1"/>
  <c r="R41" i="18"/>
  <c r="CG17" i="17"/>
  <c r="AJ48" i="1"/>
  <c r="DI23" i="1"/>
  <c r="AU44" i="1"/>
  <c r="BH17" i="17"/>
  <c r="DD26" i="17"/>
  <c r="Z17" i="17"/>
  <c r="BC16" i="5"/>
  <c r="R10" i="18"/>
  <c r="DG23" i="18"/>
  <c r="DF18" i="5"/>
  <c r="CT35" i="17"/>
  <c r="BJ19" i="17"/>
  <c r="L41" i="1"/>
  <c r="CV34" i="17"/>
  <c r="V55" i="18"/>
  <c r="Q42" i="18"/>
  <c r="BR105" i="1"/>
  <c r="DN102" i="1"/>
  <c r="AY14" i="17"/>
  <c r="BQ100" i="5"/>
  <c r="BF84" i="5"/>
  <c r="DD32" i="18"/>
  <c r="CP41" i="5"/>
  <c r="AN98" i="5"/>
  <c r="CK14" i="5"/>
  <c r="U16" i="17"/>
  <c r="Q14" i="18"/>
  <c r="CU15" i="5"/>
  <c r="CW86" i="1"/>
  <c r="CO45" i="18"/>
  <c r="AC36" i="18"/>
  <c r="AF25" i="18"/>
  <c r="BV53" i="1"/>
  <c r="AE36" i="18"/>
  <c r="CP107" i="5"/>
  <c r="DO40" i="5"/>
  <c r="S24" i="5"/>
  <c r="DA102" i="1"/>
  <c r="BG21" i="1"/>
  <c r="BJ14" i="5"/>
  <c r="AJ20" i="1"/>
  <c r="DL63" i="5"/>
  <c r="CE18" i="1"/>
  <c r="CN51" i="1"/>
  <c r="CF19" i="17"/>
  <c r="BX45" i="5"/>
  <c r="BH38" i="1"/>
  <c r="DH55" i="1"/>
  <c r="BO37" i="18"/>
  <c r="CG51" i="1"/>
  <c r="DI31" i="17"/>
  <c r="P13" i="1"/>
  <c r="BC83" i="1"/>
  <c r="BQ25" i="1"/>
  <c r="Y76" i="5"/>
  <c r="BM34" i="17"/>
  <c r="Q12" i="1"/>
  <c r="AE34" i="1"/>
  <c r="AR86" i="1"/>
  <c r="AZ32" i="1"/>
  <c r="W65" i="1"/>
  <c r="CK45" i="5"/>
  <c r="AP41" i="1"/>
  <c r="DN41" i="1"/>
  <c r="DI20" i="1"/>
  <c r="CD94" i="5"/>
  <c r="CA21" i="17"/>
  <c r="DH100" i="1"/>
  <c r="AF31" i="17"/>
  <c r="BK73" i="1"/>
  <c r="M20" i="1"/>
  <c r="BL101" i="1"/>
  <c r="CV51" i="1"/>
  <c r="BU93" i="1"/>
  <c r="Q19" i="17"/>
  <c r="DG50" i="1"/>
  <c r="CM50" i="1"/>
  <c r="AJ96" i="5"/>
  <c r="DI38" i="1"/>
  <c r="DD43" i="1"/>
  <c r="AT15" i="1"/>
  <c r="CF84" i="1"/>
  <c r="CI80" i="1"/>
  <c r="CK100" i="1"/>
  <c r="AO87" i="5"/>
  <c r="DN68" i="1"/>
  <c r="CN83" i="1"/>
  <c r="BG66" i="1"/>
  <c r="N91" i="5"/>
  <c r="CW51" i="1"/>
  <c r="BX10" i="17"/>
  <c r="CJ96" i="1"/>
  <c r="CD45" i="1"/>
  <c r="DA8" i="1"/>
  <c r="Y81" i="1"/>
  <c r="CO62" i="5"/>
  <c r="DK56" i="1"/>
  <c r="CA95" i="5"/>
  <c r="CN95" i="1"/>
  <c r="BA33" i="5"/>
  <c r="DA26" i="5"/>
  <c r="Z60" i="1"/>
  <c r="N104" i="1"/>
  <c r="BY38" i="5"/>
  <c r="DH86" i="1"/>
  <c r="AJ50" i="1"/>
  <c r="BO84" i="1"/>
  <c r="DO104" i="1"/>
  <c r="U11" i="1"/>
  <c r="O53" i="1"/>
  <c r="BZ83" i="1"/>
  <c r="CU20" i="18"/>
  <c r="DC36" i="1"/>
  <c r="DM9" i="18"/>
  <c r="CZ64" i="1"/>
  <c r="AA36" i="17"/>
  <c r="CU16" i="1"/>
  <c r="AK42" i="1"/>
  <c r="AS83" i="1"/>
  <c r="DH48" i="1"/>
  <c r="CJ40" i="1"/>
  <c r="CX69" i="1"/>
  <c r="CW88" i="1"/>
  <c r="AF17" i="1"/>
  <c r="CS102" i="1"/>
  <c r="BO38" i="1"/>
  <c r="BF10" i="1"/>
  <c r="AA83" i="1"/>
  <c r="DF26" i="1"/>
  <c r="CE77" i="1"/>
  <c r="DD105" i="1"/>
  <c r="BA8" i="1"/>
  <c r="S12" i="1"/>
  <c r="BL34" i="17"/>
  <c r="AT74" i="1"/>
  <c r="DD25" i="1"/>
  <c r="CC37" i="5"/>
  <c r="CN75" i="1"/>
  <c r="U28" i="1"/>
  <c r="AJ63" i="1"/>
  <c r="AW38" i="1"/>
  <c r="AP50" i="1"/>
  <c r="AY100" i="1"/>
  <c r="AR72" i="1"/>
  <c r="BE51" i="1"/>
  <c r="AU14" i="17"/>
  <c r="DC64" i="1"/>
  <c r="CF77" i="1"/>
  <c r="Z83" i="1"/>
  <c r="BT24" i="1"/>
  <c r="BS14" i="17"/>
  <c r="DA32" i="1"/>
  <c r="BV9" i="1"/>
  <c r="CM83" i="1"/>
  <c r="AL52" i="1"/>
  <c r="O84" i="1"/>
  <c r="AF76" i="1"/>
  <c r="BS99" i="1"/>
  <c r="BS91" i="1"/>
  <c r="CD9" i="17"/>
  <c r="CK41" i="1"/>
  <c r="DE44" i="1"/>
  <c r="BQ97" i="1"/>
  <c r="N65" i="1"/>
  <c r="AY88" i="1"/>
  <c r="BC51" i="18"/>
  <c r="AP41" i="5"/>
  <c r="DB63" i="1"/>
  <c r="Z31" i="1"/>
  <c r="CU93" i="1"/>
  <c r="CK80" i="1"/>
  <c r="CU91" i="1"/>
  <c r="AE82" i="1"/>
  <c r="AZ80" i="1"/>
  <c r="U12" i="17"/>
  <c r="S14" i="17"/>
  <c r="DF60" i="1"/>
  <c r="DA12" i="1"/>
  <c r="AJ26" i="18"/>
  <c r="DA43" i="1"/>
  <c r="N23" i="1"/>
  <c r="CW27" i="18"/>
  <c r="DK79" i="1"/>
  <c r="AX79" i="1"/>
  <c r="BY62" i="1"/>
  <c r="CS16" i="1"/>
  <c r="CM26" i="1"/>
  <c r="CJ102" i="1"/>
  <c r="AK12" i="17"/>
  <c r="S31" i="1"/>
  <c r="CF31" i="1"/>
  <c r="BH22" i="1"/>
  <c r="DM41" i="18"/>
  <c r="AL18" i="1"/>
  <c r="CI69" i="5"/>
  <c r="AX53" i="1"/>
  <c r="AQ18" i="17"/>
  <c r="BB51" i="18"/>
  <c r="AN23" i="1"/>
  <c r="BU63" i="1"/>
  <c r="BI42" i="1"/>
  <c r="BG39" i="5"/>
  <c r="CC12" i="1"/>
  <c r="CW90" i="1"/>
  <c r="DB37" i="18"/>
  <c r="BB11" i="5"/>
  <c r="BB38" i="17"/>
  <c r="BY111" i="5"/>
  <c r="BG74" i="1"/>
  <c r="BN29" i="17"/>
  <c r="DK32" i="1"/>
  <c r="DJ16" i="1"/>
  <c r="BV25" i="1"/>
  <c r="AE20" i="17"/>
  <c r="Q49" i="1"/>
  <c r="AL55" i="1"/>
  <c r="CJ26" i="17"/>
  <c r="AY15" i="1"/>
  <c r="DA24" i="17"/>
  <c r="BW52" i="1"/>
  <c r="DK104" i="1"/>
  <c r="DD15" i="1"/>
  <c r="DK87" i="1"/>
  <c r="CG28" i="5"/>
  <c r="DB61" i="1"/>
  <c r="DN73" i="1"/>
  <c r="CJ34" i="5"/>
  <c r="AC98" i="1"/>
  <c r="AH102" i="5"/>
  <c r="BU77" i="5"/>
  <c r="BX33" i="1"/>
  <c r="DL69" i="1"/>
  <c r="BU91" i="5"/>
  <c r="CG33" i="1"/>
  <c r="BQ26" i="17"/>
  <c r="O82" i="1"/>
  <c r="BS87" i="1"/>
  <c r="BT106" i="5"/>
  <c r="CK62" i="1"/>
  <c r="CI19" i="1"/>
  <c r="L36" i="1"/>
  <c r="CL14" i="1"/>
  <c r="O41" i="1"/>
  <c r="BJ76" i="1"/>
  <c r="BY47" i="1"/>
  <c r="AV30" i="1"/>
  <c r="R52" i="1"/>
  <c r="AS39" i="1"/>
  <c r="AV54" i="5"/>
  <c r="BF19" i="5"/>
  <c r="DH70" i="5"/>
  <c r="BJ41" i="1"/>
  <c r="BS34" i="1"/>
  <c r="BW11" i="1"/>
  <c r="BB15" i="1"/>
  <c r="AS67" i="5"/>
  <c r="DJ41" i="18"/>
  <c r="BK47" i="1"/>
  <c r="DC76" i="1"/>
  <c r="CK47" i="1"/>
  <c r="R69" i="5"/>
  <c r="BX94" i="1"/>
  <c r="AY98" i="1"/>
  <c r="CS22" i="18"/>
  <c r="CU32" i="1"/>
  <c r="DL49" i="1"/>
  <c r="BU54" i="18"/>
  <c r="AI52" i="18"/>
  <c r="AE69" i="5"/>
  <c r="CC10" i="17"/>
  <c r="AC38" i="5"/>
  <c r="DE23" i="17"/>
  <c r="AP28" i="1"/>
  <c r="BX10" i="5"/>
  <c r="P30" i="5"/>
  <c r="AO16" i="17"/>
  <c r="DO39" i="1"/>
  <c r="BA83" i="1"/>
  <c r="AO12" i="1"/>
  <c r="BO101" i="1"/>
  <c r="DK71" i="1"/>
  <c r="BQ75" i="1"/>
  <c r="AG56" i="5"/>
  <c r="AG17" i="18"/>
  <c r="AD25" i="17"/>
  <c r="BE30" i="1"/>
  <c r="DL88" i="1"/>
  <c r="BY64" i="1"/>
  <c r="CT32" i="18"/>
  <c r="V104" i="1"/>
  <c r="CN89" i="1"/>
  <c r="AJ52" i="18"/>
  <c r="CY42" i="18"/>
  <c r="M43" i="1"/>
  <c r="CU43" i="1"/>
  <c r="AG74" i="1"/>
  <c r="CI55" i="1"/>
  <c r="AR35" i="1"/>
  <c r="AB89" i="1"/>
  <c r="BG14" i="18"/>
  <c r="AC96" i="1"/>
  <c r="CL10" i="1"/>
  <c r="AQ21" i="18"/>
  <c r="BO22" i="17"/>
  <c r="M54" i="18"/>
  <c r="AG20" i="1"/>
  <c r="BV9" i="18"/>
  <c r="AU75" i="5"/>
  <c r="DC49" i="18"/>
  <c r="AX26" i="1"/>
  <c r="BX64" i="1"/>
  <c r="BR101" i="1"/>
  <c r="CH24" i="1"/>
  <c r="AS31" i="17"/>
  <c r="M84" i="1"/>
  <c r="BS56" i="1"/>
  <c r="BJ106" i="5"/>
  <c r="AV106" i="5"/>
  <c r="X34" i="5"/>
  <c r="AS25" i="17"/>
  <c r="CE54" i="1"/>
  <c r="BE54" i="1"/>
  <c r="AS31" i="1"/>
  <c r="CR11" i="17"/>
  <c r="AX67" i="1"/>
  <c r="Q14" i="1"/>
  <c r="Q74" i="1"/>
  <c r="W18" i="17"/>
  <c r="AA27" i="1"/>
  <c r="AO103" i="1"/>
  <c r="AZ35" i="17"/>
  <c r="BU30" i="18"/>
  <c r="DJ86" i="1"/>
  <c r="BN62" i="1"/>
  <c r="CD34" i="1"/>
  <c r="BL25" i="17"/>
  <c r="CH36" i="1"/>
  <c r="BC54" i="18"/>
  <c r="DC20" i="1"/>
  <c r="U74" i="1"/>
  <c r="DE69" i="1"/>
  <c r="DF67" i="1"/>
  <c r="CD8" i="18"/>
  <c r="AQ96" i="1"/>
  <c r="CT98" i="1"/>
  <c r="BX12" i="1"/>
  <c r="DG25" i="17"/>
  <c r="BT30" i="5"/>
  <c r="DG45" i="1"/>
  <c r="Q55" i="1"/>
  <c r="AQ33" i="17"/>
  <c r="DJ51" i="1"/>
  <c r="P18" i="1"/>
  <c r="BB42" i="1"/>
  <c r="CZ10" i="1"/>
  <c r="AP14" i="17"/>
  <c r="CH78" i="1"/>
  <c r="BR35" i="1"/>
  <c r="CB63" i="1"/>
  <c r="CS55" i="1"/>
  <c r="DJ85" i="1"/>
  <c r="BH43" i="1"/>
  <c r="DI30" i="18"/>
  <c r="AP14" i="1"/>
  <c r="CW39" i="1"/>
  <c r="AS34" i="1"/>
  <c r="BD58" i="1"/>
  <c r="AU49" i="1"/>
  <c r="AE93" i="1"/>
  <c r="DC51" i="1"/>
  <c r="CB78" i="1"/>
  <c r="S19" i="1"/>
  <c r="DB8" i="1"/>
  <c r="AP31" i="1"/>
  <c r="V37" i="1"/>
  <c r="CE113" i="5"/>
  <c r="BC55" i="18"/>
  <c r="BB64" i="1"/>
  <c r="Q15" i="17"/>
  <c r="V22" i="17"/>
  <c r="BR126" i="5"/>
  <c r="CE14" i="1"/>
  <c r="DH33" i="18"/>
  <c r="BG110" i="5"/>
  <c r="BJ44" i="1"/>
  <c r="BA18" i="18"/>
  <c r="CK83" i="1"/>
  <c r="CS56" i="18"/>
  <c r="DJ16" i="18"/>
  <c r="BU28" i="1"/>
  <c r="BN84" i="5"/>
  <c r="AA19" i="5"/>
  <c r="BU59" i="5"/>
  <c r="AL11" i="1"/>
  <c r="BE86" i="1"/>
  <c r="BU87" i="1"/>
  <c r="AK18" i="1"/>
  <c r="BF40" i="1"/>
  <c r="AT9" i="17"/>
  <c r="R87" i="1"/>
  <c r="BL89" i="1"/>
  <c r="CU35" i="5"/>
  <c r="CE30" i="1"/>
  <c r="BR71" i="1"/>
  <c r="AR14" i="1"/>
  <c r="BW49" i="1"/>
  <c r="AH45" i="5"/>
  <c r="AZ48" i="1"/>
  <c r="W105" i="1"/>
  <c r="AU100" i="5"/>
  <c r="BC21" i="17"/>
  <c r="DK91" i="1"/>
  <c r="BH74" i="5"/>
  <c r="BF33" i="5"/>
  <c r="AB81" i="5"/>
  <c r="DD27" i="1"/>
  <c r="CK9" i="1"/>
  <c r="DK94" i="1"/>
  <c r="BV82" i="1"/>
  <c r="AY65" i="1"/>
  <c r="P39" i="1"/>
  <c r="M38" i="17"/>
  <c r="BO12" i="5"/>
  <c r="DE96" i="1"/>
  <c r="BZ30" i="1"/>
  <c r="AA20" i="1"/>
  <c r="BR20" i="1"/>
  <c r="S21" i="17"/>
  <c r="AJ18" i="17"/>
  <c r="DA41" i="1"/>
  <c r="DH85" i="1"/>
  <c r="U25" i="17"/>
  <c r="DE61" i="1"/>
  <c r="CD65" i="1"/>
  <c r="BH83" i="1"/>
  <c r="BN43" i="1"/>
  <c r="DD78" i="1"/>
  <c r="DA83" i="5"/>
  <c r="Z76" i="5"/>
  <c r="BA10" i="18"/>
  <c r="BM101" i="1"/>
  <c r="AQ54" i="18"/>
  <c r="W10" i="18"/>
  <c r="S97" i="1"/>
  <c r="AC117" i="5"/>
  <c r="CQ28" i="1"/>
  <c r="DI62" i="1"/>
  <c r="CJ16" i="17"/>
  <c r="AX69" i="1"/>
  <c r="AH11" i="1"/>
  <c r="BO32" i="17"/>
  <c r="AG72" i="1"/>
  <c r="CH43" i="18"/>
  <c r="DM74" i="1"/>
  <c r="BF49" i="1"/>
  <c r="BZ72" i="1"/>
  <c r="BK98" i="1"/>
  <c r="AV35" i="5"/>
  <c r="BC16" i="1"/>
  <c r="BP8" i="1"/>
  <c r="R71" i="1"/>
  <c r="CR42" i="1"/>
  <c r="BA8" i="5"/>
  <c r="BC42" i="1"/>
  <c r="BL59" i="1"/>
  <c r="O116" i="5"/>
  <c r="BD44" i="1"/>
  <c r="AX40" i="1"/>
  <c r="CI50" i="1"/>
  <c r="AT11" i="1"/>
  <c r="AH22" i="1"/>
  <c r="AA91" i="5"/>
  <c r="AY74" i="1"/>
  <c r="DH64" i="1"/>
  <c r="CT63" i="1"/>
  <c r="AP70" i="1"/>
  <c r="BB98" i="1"/>
  <c r="U37" i="1"/>
  <c r="V47" i="5"/>
  <c r="CK38" i="17"/>
  <c r="BC81" i="1"/>
  <c r="CN86" i="1"/>
  <c r="CZ36" i="17"/>
  <c r="CS15" i="1"/>
  <c r="Q25" i="1"/>
  <c r="CX28" i="1"/>
  <c r="W32" i="18"/>
  <c r="AE26" i="17"/>
  <c r="DK75" i="1"/>
  <c r="BD30" i="17"/>
  <c r="CJ71" i="1"/>
  <c r="AV10" i="5"/>
  <c r="BQ17" i="1"/>
  <c r="BB28" i="1"/>
  <c r="AB27" i="1"/>
  <c r="S50" i="1"/>
  <c r="AS53" i="1"/>
  <c r="T15" i="17"/>
  <c r="Q30" i="1"/>
  <c r="BC62" i="1"/>
  <c r="BF50" i="1"/>
  <c r="CM14" i="17"/>
  <c r="CD35" i="1"/>
  <c r="AI23" i="18"/>
  <c r="BY36" i="17"/>
  <c r="BD76" i="1"/>
  <c r="BJ62" i="5"/>
  <c r="DL128" i="5"/>
  <c r="O72" i="1"/>
  <c r="N37" i="17"/>
  <c r="M51" i="18"/>
  <c r="R14" i="1"/>
  <c r="BG71" i="5"/>
  <c r="CA78" i="1"/>
  <c r="AR107" i="5"/>
  <c r="CC68" i="1"/>
  <c r="CX14" i="5"/>
  <c r="DC29" i="1"/>
  <c r="P24" i="17"/>
  <c r="CC46" i="1"/>
  <c r="AC92" i="1"/>
  <c r="BZ40" i="1"/>
  <c r="CY34" i="1"/>
  <c r="CV96" i="1"/>
  <c r="AO11" i="17"/>
  <c r="DC65" i="1"/>
  <c r="AV67" i="1"/>
  <c r="BU49" i="1"/>
  <c r="BS42" i="1"/>
  <c r="BS55" i="1"/>
  <c r="S64" i="1"/>
  <c r="AX66" i="1"/>
  <c r="AG23" i="17"/>
  <c r="CH8" i="1"/>
  <c r="Y61" i="1"/>
  <c r="CO101" i="1"/>
  <c r="DL101" i="1"/>
  <c r="AP85" i="1"/>
  <c r="CF10" i="17"/>
  <c r="AO48" i="1"/>
  <c r="BP86" i="1"/>
  <c r="BK51" i="1"/>
  <c r="DD82" i="5"/>
  <c r="BH35" i="18"/>
  <c r="CR52" i="1"/>
  <c r="AU22" i="1"/>
  <c r="BF112" i="5"/>
  <c r="T16" i="17"/>
  <c r="DI44" i="1"/>
  <c r="BH14" i="1"/>
  <c r="BH50" i="1"/>
  <c r="V16" i="18"/>
  <c r="BQ17" i="18"/>
  <c r="DD86" i="1"/>
  <c r="CJ90" i="1"/>
  <c r="X74" i="1"/>
  <c r="CS31" i="1"/>
  <c r="AL44" i="1"/>
  <c r="DO80" i="1"/>
  <c r="R34" i="17"/>
  <c r="BT27" i="1"/>
  <c r="W11" i="1"/>
  <c r="DG91" i="5"/>
  <c r="DD13" i="17"/>
  <c r="AG125" i="5"/>
  <c r="AL56" i="18"/>
  <c r="BI66" i="1"/>
  <c r="DD22" i="18"/>
  <c r="CW63" i="5"/>
  <c r="AC56" i="1"/>
  <c r="BB10" i="17"/>
  <c r="AA59" i="1"/>
  <c r="Q61" i="1"/>
  <c r="CB23" i="17"/>
  <c r="DH90" i="1"/>
  <c r="AK100" i="1"/>
  <c r="BE26" i="1"/>
  <c r="BZ73" i="1"/>
  <c r="CD66" i="1"/>
  <c r="DF24" i="1"/>
  <c r="BY97" i="1"/>
  <c r="CZ26" i="1"/>
  <c r="BA43" i="5"/>
  <c r="AV29" i="1"/>
  <c r="BU24" i="17"/>
  <c r="BV13" i="17"/>
  <c r="BZ60" i="1"/>
  <c r="X68" i="1"/>
  <c r="BH48" i="18"/>
  <c r="CO38" i="1"/>
  <c r="Z94" i="1"/>
  <c r="BW32" i="17"/>
  <c r="DL27" i="1"/>
  <c r="CE45" i="1"/>
  <c r="AT30" i="18"/>
  <c r="S52" i="1"/>
  <c r="CP38" i="1"/>
  <c r="AK91" i="1"/>
  <c r="CI32" i="17"/>
  <c r="BN96" i="1"/>
  <c r="AM20" i="1"/>
  <c r="AV46" i="18"/>
  <c r="M29" i="1"/>
  <c r="P40" i="1"/>
  <c r="AE54" i="1"/>
  <c r="BS77" i="1"/>
  <c r="O14" i="5"/>
  <c r="CV35" i="17"/>
  <c r="O59" i="1"/>
  <c r="N21" i="1"/>
  <c r="W39" i="18"/>
  <c r="BG103" i="1"/>
  <c r="AG29" i="5"/>
  <c r="CI108" i="5"/>
  <c r="S9" i="18"/>
  <c r="CB16" i="17"/>
  <c r="Y84" i="1"/>
  <c r="BD16" i="1"/>
  <c r="BV38" i="17"/>
  <c r="CM8" i="1"/>
  <c r="CE101" i="1"/>
  <c r="BC39" i="1"/>
  <c r="O67" i="1"/>
  <c r="BG89" i="1"/>
  <c r="BH86" i="1"/>
  <c r="AY44" i="1"/>
  <c r="CM52" i="1"/>
  <c r="CX73" i="1"/>
  <c r="CC91" i="1"/>
  <c r="CO28" i="1"/>
  <c r="CT38" i="18"/>
  <c r="CX67" i="1"/>
  <c r="V23" i="1"/>
  <c r="AM27" i="17"/>
  <c r="AE126" i="5"/>
  <c r="AB25" i="1"/>
  <c r="CD52" i="1"/>
  <c r="BC17" i="17"/>
  <c r="CG59" i="1"/>
  <c r="BX44" i="1"/>
  <c r="CB10" i="1"/>
  <c r="CO43" i="5"/>
  <c r="DC43" i="1"/>
  <c r="BY98" i="1"/>
  <c r="U72" i="1"/>
  <c r="Q28" i="1"/>
  <c r="DJ25" i="18"/>
  <c r="BJ78" i="1"/>
  <c r="L74" i="5"/>
  <c r="BW19" i="17"/>
  <c r="CX63" i="5"/>
  <c r="M104" i="1"/>
  <c r="L20" i="1"/>
  <c r="CC11" i="18"/>
  <c r="BO14" i="1"/>
  <c r="DC75" i="1"/>
  <c r="AM16" i="1"/>
  <c r="BE81" i="1"/>
  <c r="R98" i="1"/>
  <c r="AT28" i="5"/>
  <c r="Q87" i="1"/>
  <c r="M87" i="1"/>
  <c r="AO18" i="1"/>
  <c r="AK8" i="5"/>
  <c r="AY92" i="5"/>
  <c r="CR104" i="1"/>
  <c r="DI29" i="1"/>
  <c r="BE34" i="1"/>
  <c r="DN25" i="1"/>
  <c r="Q9" i="17"/>
  <c r="AO10" i="5"/>
  <c r="CU10" i="1"/>
  <c r="CS41" i="18"/>
  <c r="AN10" i="1"/>
  <c r="DK119" i="5"/>
  <c r="CC18" i="17"/>
  <c r="AK54" i="18"/>
  <c r="AT45" i="1"/>
  <c r="AP13" i="1"/>
  <c r="V36" i="17"/>
  <c r="CE11" i="17"/>
  <c r="DI13" i="17"/>
  <c r="T35" i="17"/>
  <c r="AX65" i="1"/>
  <c r="DO79" i="1"/>
  <c r="W64" i="1"/>
  <c r="CH19" i="5"/>
  <c r="DN20" i="17"/>
  <c r="R16" i="17"/>
  <c r="BA36" i="1"/>
  <c r="DJ71" i="1"/>
  <c r="AR46" i="1"/>
  <c r="BG45" i="1"/>
  <c r="DL25" i="1"/>
  <c r="BN69" i="1"/>
  <c r="AL81" i="5"/>
  <c r="CS97" i="1"/>
  <c r="CR51" i="1"/>
  <c r="AU24" i="1"/>
  <c r="DE28" i="17"/>
  <c r="M95" i="5"/>
  <c r="AM88" i="1"/>
  <c r="L71" i="1"/>
  <c r="CL102" i="1"/>
  <c r="W48" i="1"/>
  <c r="CS18" i="1"/>
  <c r="DG12" i="1"/>
  <c r="BQ20" i="17"/>
  <c r="DC28" i="1"/>
  <c r="CQ94" i="1"/>
  <c r="AQ38" i="17"/>
  <c r="AN38" i="5"/>
  <c r="AA76" i="1"/>
  <c r="AB54" i="1"/>
  <c r="AT72" i="5"/>
  <c r="CY64" i="5"/>
  <c r="AN63" i="1"/>
  <c r="DL84" i="1"/>
  <c r="BC12" i="5"/>
  <c r="M22" i="1"/>
  <c r="BO67" i="5"/>
  <c r="AT61" i="1"/>
  <c r="DL39" i="1"/>
  <c r="CX51" i="18"/>
  <c r="AN33" i="17"/>
  <c r="CE9" i="1"/>
  <c r="AV37" i="1"/>
  <c r="BW73" i="1"/>
  <c r="BI14" i="5"/>
  <c r="AZ100" i="1"/>
  <c r="BP17" i="18"/>
  <c r="AE14" i="17"/>
  <c r="BM29" i="5"/>
  <c r="CO61" i="5"/>
  <c r="CY72" i="1"/>
  <c r="DL14" i="1"/>
  <c r="CH81" i="1"/>
  <c r="BE47" i="1"/>
  <c r="Z26" i="17"/>
  <c r="U30" i="1"/>
  <c r="L26" i="5"/>
  <c r="AP99" i="5"/>
  <c r="DF80" i="1"/>
  <c r="BJ17" i="17"/>
  <c r="N10" i="17"/>
  <c r="U93" i="5"/>
  <c r="BA28" i="5"/>
  <c r="BK22" i="17"/>
  <c r="AG93" i="1"/>
  <c r="BF22" i="17"/>
  <c r="CK26" i="5"/>
  <c r="AD85" i="1"/>
  <c r="BN72" i="5"/>
  <c r="BW101" i="1"/>
  <c r="AJ45" i="18"/>
  <c r="CB38" i="1"/>
  <c r="CZ34" i="1"/>
  <c r="BZ55" i="1"/>
  <c r="BX65" i="1"/>
  <c r="DG53" i="1"/>
  <c r="BY21" i="17"/>
  <c r="CJ95" i="5"/>
  <c r="Z121" i="5"/>
  <c r="AL62" i="1"/>
  <c r="AL102" i="1"/>
  <c r="DE76" i="1"/>
  <c r="CP61" i="1"/>
  <c r="BV45" i="1"/>
  <c r="AD34" i="1"/>
  <c r="BG55" i="5"/>
  <c r="AV50" i="1"/>
  <c r="DM104" i="5"/>
  <c r="AY67" i="5"/>
  <c r="BN28" i="18"/>
  <c r="CO35" i="1"/>
  <c r="CQ33" i="17"/>
  <c r="AX94" i="5"/>
  <c r="Y107" i="5"/>
  <c r="AA120" i="5"/>
  <c r="BW104" i="5"/>
  <c r="AX45" i="1"/>
  <c r="DD74" i="1"/>
  <c r="CY14" i="1"/>
  <c r="BR33" i="17"/>
  <c r="N46" i="5"/>
  <c r="AA36" i="1"/>
  <c r="BL13" i="5"/>
  <c r="AI42" i="5"/>
  <c r="AG55" i="18"/>
  <c r="CS37" i="1"/>
  <c r="BG19" i="18"/>
  <c r="DB79" i="1"/>
  <c r="DI9" i="5"/>
  <c r="W88" i="1"/>
  <c r="Z51" i="18"/>
  <c r="Q50" i="5"/>
  <c r="BD199" i="17"/>
  <c r="AF53" i="1"/>
  <c r="BK9" i="1"/>
  <c r="CR80" i="1"/>
  <c r="CU34" i="5"/>
  <c r="DO26" i="1"/>
  <c r="BF13" i="1"/>
  <c r="CR20" i="18"/>
  <c r="CT34" i="17"/>
  <c r="AL13" i="5"/>
  <c r="CI49" i="18"/>
  <c r="BV18" i="17"/>
  <c r="CW102" i="5"/>
  <c r="AT122" i="5"/>
  <c r="DM39" i="1"/>
  <c r="CG104" i="1"/>
  <c r="AU78" i="1"/>
  <c r="BO28" i="18"/>
  <c r="DH40" i="18"/>
  <c r="AC67" i="1"/>
  <c r="V127" i="5"/>
  <c r="BG28" i="5"/>
  <c r="DG29" i="18"/>
  <c r="AW11" i="1"/>
  <c r="AN104" i="1"/>
  <c r="DA94" i="1"/>
  <c r="AA12" i="17"/>
  <c r="X12" i="1"/>
  <c r="BR102" i="1"/>
  <c r="DJ44" i="1"/>
  <c r="CU8" i="17"/>
  <c r="AF99" i="1"/>
  <c r="DA36" i="1"/>
  <c r="BF28" i="17"/>
  <c r="DN105" i="1"/>
  <c r="BL12" i="1"/>
  <c r="AO35" i="1"/>
  <c r="P97" i="5"/>
  <c r="DB9" i="1"/>
  <c r="BO51" i="1"/>
  <c r="AN72" i="5"/>
  <c r="CK55" i="1"/>
  <c r="CQ24" i="17"/>
  <c r="AC36" i="1"/>
  <c r="AA51" i="1"/>
  <c r="AF20" i="1"/>
  <c r="AR65" i="1"/>
  <c r="DK45" i="5"/>
  <c r="CF64" i="1"/>
  <c r="AY8" i="1"/>
  <c r="AL28" i="17"/>
  <c r="AL11" i="18"/>
  <c r="DG94" i="1"/>
  <c r="CC69" i="1"/>
  <c r="BF68" i="5"/>
  <c r="BB20" i="1"/>
  <c r="CU19" i="1"/>
  <c r="DF37" i="17"/>
  <c r="U46" i="18"/>
  <c r="BS16" i="17"/>
  <c r="DM44" i="1"/>
  <c r="CD25" i="18"/>
  <c r="AO31" i="1"/>
  <c r="CS30" i="17"/>
  <c r="CV34" i="18"/>
  <c r="CV91" i="1"/>
  <c r="N69" i="1"/>
  <c r="W25" i="5"/>
  <c r="S26" i="1"/>
  <c r="AA19" i="17"/>
  <c r="DE8" i="1"/>
  <c r="AT79" i="5"/>
  <c r="CQ12" i="1"/>
  <c r="AX28" i="17"/>
  <c r="BI33" i="1"/>
  <c r="AM21" i="5"/>
  <c r="BO9" i="5"/>
  <c r="CY20" i="17"/>
  <c r="AY12" i="1"/>
  <c r="BE64" i="1"/>
  <c r="AJ12" i="1"/>
  <c r="CC8" i="1"/>
  <c r="DG86" i="1"/>
  <c r="BX21" i="1"/>
  <c r="DA100" i="1"/>
  <c r="CI34" i="17"/>
  <c r="DE8" i="17"/>
  <c r="BM38" i="17"/>
  <c r="BU96" i="1"/>
  <c r="AA28" i="18"/>
  <c r="CN22" i="5"/>
  <c r="BN14" i="1"/>
  <c r="CA99" i="1"/>
  <c r="M76" i="1"/>
  <c r="DH22" i="1"/>
  <c r="AC10" i="1"/>
  <c r="CQ14" i="1"/>
  <c r="CV13" i="18"/>
  <c r="BA18" i="5"/>
  <c r="AR93" i="5"/>
  <c r="AJ58" i="1"/>
  <c r="DJ15" i="1"/>
  <c r="BB50" i="1"/>
  <c r="AP97" i="1"/>
  <c r="BP86" i="5"/>
  <c r="AU20" i="1"/>
  <c r="AW20" i="1"/>
  <c r="AX95" i="1"/>
  <c r="AS34" i="17"/>
  <c r="CP69" i="1"/>
  <c r="AW8" i="18"/>
  <c r="CW95" i="1"/>
  <c r="W53" i="1"/>
  <c r="BT60" i="1"/>
  <c r="AR50" i="1"/>
  <c r="CS10" i="1"/>
  <c r="AK59" i="1"/>
  <c r="AA61" i="1"/>
  <c r="AN16" i="17"/>
  <c r="BH100" i="1"/>
  <c r="BS70" i="1"/>
  <c r="CH19" i="1"/>
  <c r="CP10" i="1"/>
  <c r="CO86" i="1"/>
  <c r="BR92" i="1"/>
  <c r="AD65" i="1"/>
  <c r="BZ75" i="1"/>
  <c r="O20" i="1"/>
  <c r="P21" i="17"/>
  <c r="CP36" i="1"/>
  <c r="M85" i="1"/>
  <c r="AD40" i="1"/>
  <c r="S95" i="1"/>
  <c r="S84" i="1"/>
  <c r="BC34" i="1"/>
  <c r="CM20" i="1"/>
  <c r="T28" i="1"/>
  <c r="BI89" i="1"/>
  <c r="AJ70" i="1"/>
  <c r="DL29" i="17"/>
  <c r="BF21" i="18"/>
  <c r="AB20" i="17"/>
  <c r="CN37" i="1"/>
  <c r="T86" i="5"/>
  <c r="CY77" i="1"/>
  <c r="BG32" i="1"/>
  <c r="AU75" i="1"/>
  <c r="BL23" i="1"/>
  <c r="DK11" i="1"/>
  <c r="DE84" i="1"/>
  <c r="BX88" i="1"/>
  <c r="AN17" i="1"/>
  <c r="BL63" i="1"/>
  <c r="CI52" i="1"/>
  <c r="AO54" i="1"/>
  <c r="BS22" i="18"/>
  <c r="AW82" i="1"/>
  <c r="CV103" i="1"/>
  <c r="CO73" i="1"/>
  <c r="BA22" i="17"/>
  <c r="BP10" i="1"/>
  <c r="DB110" i="5"/>
  <c r="X10" i="1"/>
  <c r="CW17" i="1"/>
  <c r="CY26" i="1"/>
  <c r="AI53" i="5"/>
  <c r="CI65" i="1"/>
  <c r="W22" i="5"/>
  <c r="AV24" i="1"/>
  <c r="BI31" i="1"/>
  <c r="N99" i="1"/>
  <c r="BB37" i="1"/>
  <c r="BN36" i="17"/>
  <c r="BC18" i="17"/>
  <c r="AH70" i="1"/>
  <c r="CP98" i="1"/>
  <c r="CQ59" i="1"/>
  <c r="BP30" i="18"/>
  <c r="V87" i="1"/>
  <c r="CW67" i="1"/>
  <c r="DD71" i="1"/>
  <c r="DG22" i="1"/>
  <c r="CO112" i="5"/>
  <c r="CJ12" i="17"/>
  <c r="DI104" i="1"/>
  <c r="AE118" i="5"/>
  <c r="V96" i="1"/>
  <c r="AF16" i="17"/>
  <c r="V71" i="1"/>
  <c r="AW8" i="5"/>
  <c r="CF96" i="1"/>
  <c r="AV24" i="17"/>
  <c r="BS12" i="5"/>
  <c r="BS57" i="1"/>
  <c r="BT62" i="1"/>
  <c r="AR105" i="1"/>
  <c r="CH83" i="1"/>
  <c r="AX20" i="1"/>
  <c r="CW23" i="1"/>
  <c r="DN13" i="1"/>
  <c r="DK14" i="5"/>
  <c r="AG90" i="1"/>
  <c r="BA45" i="18"/>
  <c r="DJ72" i="1"/>
  <c r="AN37" i="17"/>
  <c r="M73" i="1"/>
  <c r="DD34" i="1"/>
  <c r="CG70" i="1"/>
  <c r="CP63" i="1"/>
  <c r="CN19" i="17"/>
  <c r="V16" i="1"/>
  <c r="AN79" i="1"/>
  <c r="AD70" i="1"/>
  <c r="BW87" i="5"/>
  <c r="DC45" i="1"/>
  <c r="DC15" i="1"/>
  <c r="BA67" i="1"/>
  <c r="BK61" i="1"/>
  <c r="BC96" i="1"/>
  <c r="BE19" i="17"/>
  <c r="BK85" i="1"/>
  <c r="P42" i="1"/>
  <c r="AW36" i="1"/>
  <c r="AV88" i="1"/>
  <c r="CQ10" i="1"/>
  <c r="BK11" i="1"/>
  <c r="AR42" i="1"/>
  <c r="CG105" i="1"/>
  <c r="Q16" i="18"/>
  <c r="DH38" i="17"/>
  <c r="CV23" i="17"/>
  <c r="AA53" i="1"/>
  <c r="BG17" i="17"/>
  <c r="AK40" i="5"/>
  <c r="CR35" i="1"/>
  <c r="DN100" i="1"/>
  <c r="CW46" i="1"/>
  <c r="AZ37" i="17"/>
  <c r="AR17" i="1"/>
  <c r="CK64" i="1"/>
  <c r="CK48" i="1"/>
  <c r="BL70" i="5"/>
  <c r="DB57" i="1"/>
  <c r="DN8" i="17"/>
  <c r="CS8" i="17"/>
  <c r="AJ102" i="5"/>
  <c r="CZ32" i="17"/>
  <c r="R124" i="5"/>
  <c r="CC50" i="1"/>
  <c r="CC44" i="18"/>
  <c r="BM8" i="18"/>
  <c r="BW55" i="1"/>
  <c r="AQ27" i="17"/>
  <c r="AS17" i="1"/>
  <c r="BX81" i="1"/>
  <c r="AS95" i="1"/>
  <c r="BF95" i="1"/>
  <c r="CH33" i="17"/>
  <c r="BF9" i="1"/>
  <c r="BA27" i="17"/>
  <c r="CR38" i="5"/>
  <c r="AY102" i="1"/>
  <c r="CM77" i="1"/>
  <c r="BK68" i="1"/>
  <c r="Q27" i="1"/>
  <c r="AL8" i="1"/>
  <c r="AE53" i="1"/>
  <c r="AI15" i="1"/>
  <c r="CZ8" i="5"/>
  <c r="M10" i="5"/>
  <c r="DD57" i="1"/>
  <c r="AY42" i="1"/>
  <c r="BV61" i="1"/>
  <c r="DO66" i="1"/>
  <c r="CH15" i="1"/>
  <c r="AZ62" i="1"/>
  <c r="CD83" i="1"/>
  <c r="CX32" i="1"/>
  <c r="CM19" i="17"/>
  <c r="CZ93" i="1"/>
  <c r="AO44" i="1"/>
  <c r="DA58" i="5"/>
  <c r="CY21" i="1"/>
  <c r="CW40" i="1"/>
  <c r="DN24" i="1"/>
  <c r="AA91" i="1"/>
  <c r="T21" i="17"/>
  <c r="BB27" i="5"/>
  <c r="AQ54" i="1"/>
  <c r="BV58" i="1"/>
  <c r="M18" i="17"/>
  <c r="W11" i="17"/>
  <c r="P93" i="1"/>
  <c r="BV27" i="17"/>
  <c r="CN30" i="1"/>
  <c r="AD23" i="1"/>
  <c r="CI47" i="18"/>
  <c r="BJ19" i="1"/>
  <c r="BG19" i="17"/>
  <c r="CT33" i="1"/>
  <c r="DF93" i="1"/>
  <c r="AF29" i="5"/>
  <c r="AE56" i="1"/>
  <c r="BI13" i="1"/>
  <c r="Z43" i="1"/>
  <c r="Y36" i="1"/>
  <c r="CZ104" i="1"/>
  <c r="BO74" i="1"/>
  <c r="AP38" i="5"/>
  <c r="DH47" i="1"/>
  <c r="CT17" i="1"/>
  <c r="CH23" i="17"/>
  <c r="AE17" i="1"/>
  <c r="AW50" i="1"/>
  <c r="DJ22" i="1"/>
  <c r="CI36" i="1"/>
  <c r="R18" i="17"/>
  <c r="CK91" i="1"/>
  <c r="BA18" i="17"/>
  <c r="CN122" i="5"/>
  <c r="X49" i="1"/>
  <c r="AF91" i="1"/>
  <c r="BA78" i="1"/>
  <c r="CF42" i="1"/>
  <c r="BX10" i="1"/>
  <c r="CL39" i="1"/>
  <c r="CU75" i="1"/>
  <c r="DH91" i="1"/>
  <c r="L41" i="5"/>
  <c r="CR100" i="1"/>
  <c r="CL19" i="1"/>
  <c r="AR15" i="17"/>
  <c r="Y10" i="1"/>
  <c r="DL53" i="1"/>
  <c r="AV17" i="17"/>
  <c r="CS73" i="1"/>
  <c r="BU20" i="1"/>
  <c r="CH25" i="1"/>
  <c r="BW46" i="1"/>
  <c r="AD32" i="17"/>
  <c r="BK31" i="17"/>
  <c r="BX74" i="1"/>
  <c r="CD49" i="1"/>
  <c r="AQ27" i="1"/>
  <c r="BI77" i="1"/>
  <c r="X17" i="5"/>
  <c r="CU27" i="18"/>
  <c r="DC18" i="5"/>
  <c r="AR92" i="5"/>
  <c r="DJ19" i="1"/>
  <c r="CX21" i="1"/>
  <c r="BM56" i="1"/>
  <c r="Z37" i="5"/>
  <c r="M50" i="18"/>
  <c r="CM12" i="1"/>
  <c r="S38" i="17"/>
  <c r="AQ100" i="1"/>
  <c r="CD41" i="1"/>
  <c r="L51" i="18"/>
  <c r="AM87" i="1"/>
  <c r="DK82" i="1"/>
  <c r="AD66" i="1"/>
  <c r="Z80" i="5"/>
  <c r="M120" i="5"/>
  <c r="T103" i="1"/>
  <c r="AD50" i="18"/>
  <c r="AS35" i="1"/>
  <c r="L58" i="1"/>
  <c r="N101" i="1"/>
  <c r="W22" i="1"/>
  <c r="BC58" i="5"/>
  <c r="BQ33" i="17"/>
  <c r="DO25" i="17"/>
  <c r="AO15" i="1"/>
  <c r="AJ11" i="18"/>
  <c r="CC91" i="5"/>
  <c r="CA29" i="1"/>
  <c r="Y92" i="1"/>
  <c r="CG95" i="1"/>
  <c r="CJ97" i="1"/>
  <c r="AV52" i="1"/>
  <c r="BE24" i="17"/>
  <c r="BO80" i="5"/>
  <c r="CM43" i="1"/>
  <c r="BG98" i="5"/>
  <c r="U98" i="1"/>
  <c r="BQ74" i="1"/>
  <c r="AQ76" i="5"/>
  <c r="AY27" i="1"/>
  <c r="DD23" i="17"/>
  <c r="BW36" i="1"/>
  <c r="T26" i="1"/>
  <c r="DE25" i="1"/>
  <c r="S25" i="17"/>
  <c r="DI33" i="1"/>
  <c r="DF13" i="1"/>
  <c r="BI12" i="1"/>
  <c r="AJ79" i="1"/>
  <c r="CS40" i="1"/>
  <c r="CX10" i="17"/>
  <c r="DC50" i="1"/>
  <c r="DA47" i="1"/>
  <c r="P89" i="1"/>
  <c r="DC94" i="1"/>
  <c r="BI18" i="17"/>
  <c r="CB64" i="1"/>
  <c r="P49" i="1"/>
  <c r="AM46" i="1"/>
  <c r="BN17" i="1"/>
  <c r="BK25" i="18"/>
  <c r="DK55" i="1"/>
  <c r="AI25" i="1"/>
  <c r="DI30" i="17"/>
  <c r="DO31" i="1"/>
  <c r="BW53" i="1"/>
  <c r="CR92" i="1"/>
  <c r="AY27" i="5"/>
  <c r="AE30" i="5"/>
  <c r="BO77" i="5"/>
  <c r="AA41" i="5"/>
  <c r="BJ101" i="1"/>
  <c r="AL64" i="1"/>
  <c r="AB85" i="5"/>
  <c r="AX57" i="1"/>
  <c r="CZ43" i="1"/>
  <c r="BE84" i="1"/>
  <c r="CT26" i="17"/>
  <c r="AW35" i="5"/>
  <c r="CH71" i="1"/>
  <c r="W23" i="18"/>
  <c r="BS84" i="1"/>
  <c r="Z100" i="1"/>
  <c r="BP35" i="1"/>
  <c r="DL12" i="17"/>
  <c r="BJ67" i="5"/>
  <c r="P68" i="5"/>
  <c r="CD69" i="1"/>
  <c r="BR11" i="18"/>
  <c r="BD47" i="18"/>
  <c r="AP91" i="1"/>
  <c r="CD29" i="17"/>
  <c r="AM42" i="18"/>
  <c r="CB55" i="1"/>
  <c r="DN22" i="1"/>
  <c r="AC57" i="1"/>
  <c r="BM33" i="17"/>
  <c r="AI85" i="1"/>
  <c r="DI14" i="17"/>
  <c r="O57" i="1"/>
  <c r="AU37" i="1"/>
  <c r="BQ34" i="1"/>
  <c r="BM43" i="18"/>
  <c r="CB36" i="18"/>
  <c r="BB62" i="1"/>
  <c r="CI89" i="1"/>
  <c r="BN87" i="1"/>
  <c r="AW47" i="1"/>
  <c r="AJ17" i="17"/>
  <c r="V77" i="1"/>
  <c r="CF9" i="1"/>
  <c r="P68" i="1"/>
  <c r="AK29" i="17"/>
  <c r="CR58" i="1"/>
  <c r="BA28" i="18"/>
  <c r="AG36" i="5"/>
  <c r="BX54" i="5"/>
  <c r="AR113" i="5"/>
  <c r="BE74" i="1"/>
  <c r="DK93" i="1"/>
  <c r="AN67" i="1"/>
  <c r="CK38" i="1"/>
  <c r="AJ60" i="1"/>
  <c r="CB59" i="1"/>
  <c r="CO16" i="1"/>
  <c r="CP83" i="1"/>
  <c r="Y40" i="18"/>
  <c r="CL63" i="1"/>
  <c r="L76" i="1"/>
  <c r="AU50" i="1"/>
  <c r="AF34" i="1"/>
  <c r="CE61" i="1"/>
  <c r="Z32" i="17"/>
  <c r="T9" i="17"/>
  <c r="CE39" i="1"/>
  <c r="BI72" i="5"/>
  <c r="O28" i="1"/>
  <c r="BF70" i="1"/>
  <c r="W33" i="1"/>
  <c r="Z28" i="17"/>
  <c r="BT105" i="1"/>
  <c r="AQ45" i="18"/>
  <c r="BE61" i="1"/>
  <c r="DJ13" i="1"/>
  <c r="DG19" i="17"/>
  <c r="AB24" i="1"/>
  <c r="AT21" i="1"/>
  <c r="AO37" i="1"/>
  <c r="AJ69" i="1"/>
  <c r="BO96" i="1"/>
  <c r="R88" i="1"/>
  <c r="AH37" i="1"/>
  <c r="BE65" i="1"/>
  <c r="DK63" i="1"/>
  <c r="CP90" i="1"/>
  <c r="CH9" i="1"/>
  <c r="BB31" i="18"/>
  <c r="DM90" i="1"/>
  <c r="CW26" i="1"/>
  <c r="BZ56" i="1"/>
  <c r="Q43" i="1"/>
  <c r="CN15" i="1"/>
  <c r="DH10" i="1"/>
  <c r="N31" i="1"/>
  <c r="CO40" i="1"/>
  <c r="DD22" i="1"/>
  <c r="CO8" i="17"/>
  <c r="AC81" i="1"/>
  <c r="BG88" i="1"/>
  <c r="W10" i="1"/>
  <c r="BT72" i="1"/>
  <c r="CS27" i="18"/>
  <c r="CB8" i="17"/>
  <c r="CW71" i="1"/>
  <c r="W51" i="1"/>
  <c r="CX25" i="17"/>
  <c r="BJ99" i="1"/>
  <c r="BF48" i="5"/>
  <c r="AT78" i="1"/>
  <c r="CC43" i="18"/>
  <c r="AW68" i="1"/>
  <c r="T80" i="1"/>
  <c r="U17" i="5"/>
  <c r="CB83" i="1"/>
  <c r="CL42" i="18"/>
  <c r="DB51" i="1"/>
  <c r="U18" i="18"/>
  <c r="AB100" i="1"/>
  <c r="BY14" i="17"/>
  <c r="BW66" i="1"/>
  <c r="DK77" i="5"/>
  <c r="CF35" i="1"/>
  <c r="DF103" i="1"/>
  <c r="CP50" i="18"/>
  <c r="BJ16" i="17"/>
  <c r="AM53" i="1"/>
  <c r="AO20" i="18"/>
  <c r="AO19" i="1"/>
  <c r="CL20" i="5"/>
  <c r="CT101" i="1"/>
  <c r="AA73" i="1"/>
  <c r="CN31" i="17"/>
  <c r="AR39" i="1"/>
  <c r="U10" i="1"/>
  <c r="U9" i="5"/>
  <c r="BN50" i="1"/>
  <c r="CT42" i="1"/>
  <c r="BE69" i="1"/>
  <c r="AP9" i="17"/>
  <c r="DO86" i="1"/>
  <c r="BX86" i="1"/>
  <c r="BH29" i="1"/>
  <c r="DJ90" i="1"/>
  <c r="Z13" i="17"/>
  <c r="CL41" i="1"/>
  <c r="CG10" i="17"/>
  <c r="BU33" i="17"/>
  <c r="BT58" i="1"/>
  <c r="DB59" i="1"/>
  <c r="BO35" i="17"/>
  <c r="BC56" i="1"/>
  <c r="BQ80" i="1"/>
  <c r="BS55" i="5"/>
  <c r="BH17" i="1"/>
  <c r="M12" i="1"/>
  <c r="CI87" i="5"/>
  <c r="Y82" i="1"/>
  <c r="AL39" i="1"/>
  <c r="CD36" i="1"/>
  <c r="CL20" i="1"/>
  <c r="BG17" i="5"/>
  <c r="AI27" i="1"/>
  <c r="Z80" i="1"/>
  <c r="BR76" i="1"/>
  <c r="AZ68" i="1"/>
  <c r="CR23" i="18"/>
  <c r="DM38" i="17"/>
  <c r="CO58" i="1"/>
  <c r="DM50" i="1"/>
  <c r="DB19" i="5"/>
  <c r="BE8" i="1"/>
  <c r="CO27" i="1"/>
  <c r="P72" i="1"/>
  <c r="Q35" i="1"/>
  <c r="BV57" i="1"/>
  <c r="BB71" i="1"/>
  <c r="DI26" i="1"/>
  <c r="P28" i="1"/>
  <c r="BO33" i="17"/>
  <c r="BK24" i="1"/>
  <c r="CO76" i="1"/>
  <c r="CA34" i="17"/>
  <c r="CV71" i="1"/>
  <c r="CL18" i="17"/>
  <c r="AI75" i="1"/>
  <c r="DD35" i="17"/>
  <c r="BU61" i="1"/>
  <c r="AQ14" i="5"/>
  <c r="DG16" i="1"/>
  <c r="DH32" i="1"/>
  <c r="AH41" i="1"/>
  <c r="BD20" i="1"/>
  <c r="BP102" i="1"/>
  <c r="CU97" i="1"/>
  <c r="BW102" i="1"/>
  <c r="AI76" i="1"/>
  <c r="M19" i="17"/>
  <c r="X69" i="1"/>
  <c r="DG9" i="1"/>
  <c r="AC16" i="17"/>
  <c r="BH24" i="17"/>
  <c r="Z35" i="1"/>
  <c r="DN49" i="1"/>
  <c r="BF80" i="1"/>
  <c r="CY32" i="1"/>
  <c r="AB79" i="5"/>
  <c r="CR71" i="1"/>
  <c r="AQ97" i="1"/>
  <c r="AI83" i="1"/>
  <c r="AW78" i="1"/>
  <c r="CA100" i="5"/>
  <c r="AF26" i="1"/>
  <c r="AT118" i="5"/>
  <c r="BX14" i="1"/>
  <c r="W24" i="1"/>
  <c r="BA25" i="1"/>
  <c r="AC44" i="1"/>
  <c r="Z91" i="1"/>
  <c r="DC67" i="1"/>
  <c r="CO15" i="1"/>
  <c r="AB24" i="17"/>
  <c r="AY19" i="1"/>
  <c r="BJ88" i="1"/>
  <c r="BP38" i="1"/>
  <c r="AL29" i="5"/>
  <c r="CO31" i="18"/>
  <c r="CP49" i="5"/>
  <c r="AV107" i="5"/>
  <c r="DA26" i="1"/>
  <c r="AS12" i="1"/>
  <c r="CX61" i="1"/>
  <c r="DK67" i="1"/>
  <c r="AB32" i="17"/>
  <c r="CP24" i="18"/>
  <c r="X58" i="1"/>
  <c r="AI15" i="18"/>
  <c r="CP126" i="5"/>
  <c r="CS27" i="1"/>
  <c r="CX98" i="1"/>
  <c r="BC45" i="5"/>
  <c r="BE76" i="1"/>
  <c r="CU33" i="1"/>
  <c r="DJ50" i="1"/>
  <c r="AM44" i="1"/>
  <c r="BT52" i="1"/>
  <c r="CT96" i="1"/>
  <c r="AP23" i="1"/>
  <c r="AX35" i="5"/>
  <c r="BQ36" i="1"/>
  <c r="AI11" i="5"/>
  <c r="O37" i="18"/>
  <c r="O33" i="1"/>
  <c r="BZ21" i="5"/>
  <c r="P48" i="18"/>
  <c r="AA36" i="18"/>
  <c r="DM103" i="1"/>
  <c r="BZ48" i="1"/>
  <c r="Q104" i="1"/>
  <c r="DL50" i="18"/>
  <c r="AD14" i="18"/>
  <c r="BT47" i="5"/>
  <c r="P82" i="5"/>
  <c r="AZ116" i="5"/>
  <c r="DB41" i="1"/>
  <c r="BT93" i="5"/>
  <c r="V34" i="17"/>
  <c r="DJ91" i="1"/>
  <c r="V52" i="1"/>
  <c r="BT55" i="1"/>
  <c r="CC28" i="1"/>
  <c r="BF9" i="5"/>
  <c r="CT15" i="18"/>
  <c r="DJ109" i="5"/>
  <c r="BL47" i="1"/>
  <c r="BI62" i="1"/>
  <c r="DC41" i="18"/>
  <c r="CM15" i="1"/>
  <c r="DB13" i="1"/>
  <c r="CM117" i="5"/>
  <c r="AB16" i="1"/>
  <c r="AD17" i="18"/>
  <c r="CN40" i="5"/>
  <c r="BV26" i="18"/>
  <c r="T88" i="1"/>
  <c r="BD101" i="1"/>
  <c r="AA31" i="18"/>
  <c r="CR15" i="1"/>
  <c r="AU24" i="17"/>
  <c r="DF91" i="5"/>
  <c r="DF111" i="5"/>
  <c r="AK58" i="5"/>
  <c r="CW87" i="1"/>
  <c r="DM59" i="1"/>
  <c r="T170" i="1"/>
  <c r="DH116" i="5"/>
  <c r="DN19" i="18"/>
  <c r="BR75" i="1"/>
  <c r="R82" i="1"/>
  <c r="S52" i="18"/>
  <c r="BX8" i="5"/>
  <c r="BB16" i="18"/>
  <c r="BJ18" i="17"/>
  <c r="BE50" i="18"/>
  <c r="AK13" i="5"/>
  <c r="AN35" i="1"/>
  <c r="BI46" i="5"/>
  <c r="DJ68" i="5"/>
  <c r="AJ54" i="1"/>
  <c r="AY11" i="17"/>
  <c r="AB110" i="5"/>
  <c r="AX13" i="5"/>
  <c r="AJ48" i="18"/>
  <c r="AY22" i="5"/>
  <c r="AO26" i="5"/>
  <c r="BK81" i="1"/>
  <c r="W163" i="5"/>
  <c r="Q30" i="5"/>
  <c r="AY18" i="18"/>
  <c r="AM87" i="5"/>
  <c r="BL30" i="17"/>
  <c r="CC25" i="18"/>
  <c r="AY52" i="1"/>
  <c r="CY38" i="1"/>
  <c r="CX33" i="1"/>
  <c r="DK28" i="1"/>
  <c r="AN36" i="17"/>
  <c r="T25" i="17"/>
  <c r="BQ73" i="1"/>
  <c r="AI26" i="1"/>
  <c r="AU104" i="1"/>
  <c r="CP80" i="1"/>
  <c r="AV10" i="1"/>
  <c r="S25" i="1"/>
  <c r="CW58" i="1"/>
  <c r="O100" i="1"/>
  <c r="AX70" i="5"/>
  <c r="AI77" i="1"/>
  <c r="AA48" i="1"/>
  <c r="CN71" i="1"/>
  <c r="CE53" i="1"/>
  <c r="AH71" i="1"/>
  <c r="BT67" i="1"/>
  <c r="AC27" i="1"/>
  <c r="DM14" i="17"/>
  <c r="L98" i="1"/>
  <c r="CA152" i="5"/>
  <c r="CX79" i="1"/>
  <c r="CU26" i="1"/>
  <c r="AX9" i="1"/>
  <c r="AL20" i="1"/>
  <c r="Y8" i="1"/>
  <c r="DD9" i="1"/>
  <c r="Q8" i="17"/>
  <c r="BF88" i="1"/>
  <c r="L33" i="17"/>
  <c r="X12" i="17"/>
  <c r="AH21" i="17"/>
  <c r="CK104" i="1"/>
  <c r="DN31" i="1"/>
  <c r="AG9" i="1"/>
  <c r="AD87" i="1"/>
  <c r="M13" i="18"/>
  <c r="AW23" i="17"/>
  <c r="BR99" i="1"/>
  <c r="AJ65" i="1"/>
  <c r="CV16" i="17"/>
  <c r="BI23" i="17"/>
  <c r="AR38" i="1"/>
  <c r="AE44" i="1"/>
  <c r="CW38" i="1"/>
  <c r="CE67" i="5"/>
  <c r="BS27" i="17"/>
  <c r="U37" i="17"/>
  <c r="Z32" i="5"/>
  <c r="BA70" i="1"/>
  <c r="CX14" i="17"/>
  <c r="AC32" i="1"/>
  <c r="AV61" i="1"/>
  <c r="CE46" i="18"/>
  <c r="BA81" i="1"/>
  <c r="S25" i="5"/>
  <c r="R98" i="5"/>
  <c r="AH21" i="1"/>
  <c r="BC17" i="1"/>
  <c r="CS103" i="1"/>
  <c r="CE74" i="1"/>
  <c r="X32" i="1"/>
  <c r="DA103" i="1"/>
  <c r="DA38" i="1"/>
  <c r="CL100" i="5"/>
  <c r="CL38" i="1"/>
  <c r="BS61" i="1"/>
  <c r="BK101" i="1"/>
  <c r="BO13" i="1"/>
  <c r="CX35" i="17"/>
  <c r="AF36" i="1"/>
  <c r="AA77" i="1"/>
  <c r="N98" i="1"/>
  <c r="CV10" i="1"/>
  <c r="CU51" i="18"/>
  <c r="Z25" i="18"/>
  <c r="BH54" i="1"/>
  <c r="DI15" i="5"/>
  <c r="AW92" i="5"/>
  <c r="AP95" i="1"/>
  <c r="AK8" i="1"/>
  <c r="BD64" i="1"/>
  <c r="O34" i="1"/>
  <c r="AK47" i="1"/>
  <c r="BQ21" i="17"/>
  <c r="AO96" i="1"/>
  <c r="CM41" i="1"/>
  <c r="AX51" i="1"/>
  <c r="CK36" i="1"/>
  <c r="U38" i="1"/>
  <c r="Z70" i="1"/>
  <c r="DH33" i="1"/>
  <c r="CT30" i="1"/>
  <c r="AR73" i="1"/>
  <c r="CG29" i="1"/>
  <c r="X94" i="1"/>
  <c r="CH16" i="1"/>
  <c r="DE18" i="1"/>
  <c r="DJ80" i="5"/>
  <c r="AF43" i="1"/>
  <c r="AD78" i="1"/>
  <c r="U95" i="1"/>
  <c r="CG38" i="1"/>
  <c r="CG94" i="1"/>
  <c r="DO41" i="1"/>
  <c r="AV27" i="5"/>
  <c r="AT16" i="1"/>
  <c r="DE24" i="1"/>
  <c r="AZ95" i="1"/>
  <c r="AU41" i="1"/>
  <c r="AP73" i="1"/>
  <c r="AC19" i="17"/>
  <c r="AO51" i="1"/>
  <c r="X16" i="1"/>
  <c r="CQ40" i="1"/>
  <c r="BA58" i="1"/>
  <c r="BY93" i="1"/>
  <c r="DO74" i="1"/>
  <c r="CH30" i="17"/>
  <c r="BY102" i="1"/>
  <c r="BT88" i="1"/>
  <c r="BM18" i="17"/>
  <c r="BI99" i="1"/>
  <c r="N83" i="1"/>
  <c r="AX12" i="5"/>
  <c r="CR50" i="1"/>
  <c r="CL34" i="17"/>
  <c r="CQ20" i="1"/>
  <c r="AK35" i="17"/>
  <c r="AB97" i="1"/>
  <c r="BT68" i="5"/>
  <c r="BB33" i="1"/>
  <c r="BZ76" i="1"/>
  <c r="AY26" i="18"/>
  <c r="CV83" i="1"/>
  <c r="DC51" i="18"/>
  <c r="BY69" i="1"/>
  <c r="DH87" i="1"/>
  <c r="AF48" i="1"/>
  <c r="CI31" i="1"/>
  <c r="BC13" i="17"/>
  <c r="AT92" i="1"/>
  <c r="DD33" i="17"/>
  <c r="DC79" i="1"/>
  <c r="DD38" i="17"/>
  <c r="BR26" i="1"/>
  <c r="AL88" i="1"/>
  <c r="O15" i="17"/>
  <c r="CB102" i="1"/>
  <c r="BB77" i="1"/>
  <c r="BQ8" i="18"/>
  <c r="Q22" i="1"/>
  <c r="BI69" i="1"/>
  <c r="CS35" i="1"/>
  <c r="AJ103" i="1"/>
  <c r="CX43" i="1"/>
  <c r="CN97" i="1"/>
  <c r="BR12" i="1"/>
  <c r="DH56" i="18"/>
  <c r="CG26" i="17"/>
  <c r="Y8" i="17"/>
  <c r="BH19" i="1"/>
  <c r="AX45" i="18"/>
  <c r="AQ30" i="17"/>
  <c r="CA49" i="1"/>
  <c r="DF8" i="1"/>
  <c r="AD69" i="1"/>
  <c r="DN32" i="1"/>
  <c r="BQ91" i="1"/>
  <c r="L18" i="5"/>
  <c r="BW18" i="1"/>
  <c r="DA96" i="1"/>
  <c r="X101" i="1"/>
  <c r="AK13" i="1"/>
  <c r="AD12" i="1"/>
  <c r="AH53" i="1"/>
  <c r="CF70" i="1"/>
  <c r="BV60" i="5"/>
  <c r="BT21" i="17"/>
  <c r="AB48" i="1"/>
  <c r="CE16" i="18"/>
  <c r="AB17" i="1"/>
  <c r="BC21" i="1"/>
  <c r="DO69" i="1"/>
  <c r="BZ97" i="1"/>
  <c r="AN15" i="1"/>
  <c r="DK33" i="18"/>
  <c r="CN31" i="1"/>
  <c r="AV30" i="17"/>
  <c r="CV13" i="1"/>
  <c r="DA63" i="1"/>
  <c r="CV24" i="5"/>
  <c r="X102" i="1"/>
  <c r="BU99" i="1"/>
  <c r="CV34" i="1"/>
  <c r="CI83" i="1"/>
  <c r="AJ84" i="1"/>
  <c r="O98" i="1"/>
  <c r="BO10" i="1"/>
  <c r="CE47" i="18"/>
  <c r="BX67" i="1"/>
  <c r="DG80" i="1"/>
  <c r="BO14" i="18"/>
  <c r="BG92" i="1"/>
  <c r="DL60" i="1"/>
  <c r="P12" i="18"/>
  <c r="CK61" i="1"/>
  <c r="CS42" i="18"/>
  <c r="AK45" i="1"/>
  <c r="AQ45" i="1"/>
  <c r="X73" i="1"/>
  <c r="AM25" i="5"/>
  <c r="L46" i="18"/>
  <c r="BW38" i="1"/>
  <c r="AJ89" i="1"/>
  <c r="AF37" i="1"/>
  <c r="BH42" i="18"/>
  <c r="DJ94" i="1"/>
  <c r="L35" i="5"/>
  <c r="DA73" i="1"/>
  <c r="X70" i="1"/>
  <c r="BQ63" i="1"/>
  <c r="BW17" i="17"/>
  <c r="BV37" i="5"/>
  <c r="BY11" i="1"/>
  <c r="BM21" i="5"/>
  <c r="BY51" i="5"/>
  <c r="DE26" i="1"/>
  <c r="AC32" i="17"/>
  <c r="AY76" i="5"/>
  <c r="CN56" i="1"/>
  <c r="CC48" i="1"/>
  <c r="AC43" i="1"/>
  <c r="DE15" i="18"/>
  <c r="CC45" i="1"/>
  <c r="CR29" i="5"/>
  <c r="AN12" i="1"/>
  <c r="O39" i="1"/>
  <c r="CB37" i="1"/>
  <c r="DC70" i="1"/>
  <c r="BM43" i="1"/>
  <c r="AW19" i="1"/>
  <c r="BN68" i="5"/>
  <c r="AM43" i="1"/>
  <c r="DL9" i="1"/>
  <c r="BI42" i="18"/>
  <c r="DH72" i="1"/>
  <c r="CD49" i="5"/>
  <c r="AK55" i="5"/>
  <c r="CH60" i="1"/>
  <c r="CL12" i="18"/>
  <c r="AV36" i="17"/>
  <c r="BK35" i="5"/>
  <c r="CL13" i="17"/>
  <c r="DF90" i="1"/>
  <c r="W78" i="1"/>
  <c r="BC41" i="1"/>
  <c r="CB58" i="1"/>
  <c r="DI49" i="1"/>
  <c r="AH47" i="1"/>
  <c r="BS64" i="1"/>
  <c r="CU89" i="1"/>
  <c r="BE15" i="1"/>
  <c r="V74" i="1"/>
  <c r="BD43" i="1"/>
  <c r="X84" i="1"/>
  <c r="AU56" i="1"/>
  <c r="BJ18" i="1"/>
  <c r="O32" i="17"/>
  <c r="BB47" i="1"/>
  <c r="AI98" i="1"/>
  <c r="CR79" i="1"/>
  <c r="CD37" i="18"/>
  <c r="CW31" i="1"/>
  <c r="AO19" i="5"/>
  <c r="AM59" i="1"/>
  <c r="DD66" i="1"/>
  <c r="AQ90" i="1"/>
  <c r="BA46" i="1"/>
  <c r="BS85" i="5"/>
  <c r="N67" i="5"/>
  <c r="BF99" i="1"/>
  <c r="BV62" i="1"/>
  <c r="BP87" i="1"/>
  <c r="BQ24" i="18"/>
  <c r="CI73" i="1"/>
  <c r="BA98" i="1"/>
  <c r="BX63" i="1"/>
  <c r="O25" i="1"/>
  <c r="CM53" i="18"/>
  <c r="CH32" i="1"/>
  <c r="AM23" i="1"/>
  <c r="AJ88" i="1"/>
  <c r="AS80" i="1"/>
  <c r="AU13" i="5"/>
  <c r="CV15" i="1"/>
  <c r="P22" i="1"/>
  <c r="BI61" i="1"/>
  <c r="DF70" i="1"/>
  <c r="DM19" i="1"/>
  <c r="X90" i="1"/>
  <c r="CA80" i="1"/>
  <c r="V78" i="1"/>
  <c r="BB41" i="5"/>
  <c r="CF40" i="1"/>
  <c r="BB103" i="1"/>
  <c r="AD17" i="1"/>
  <c r="BB104" i="1"/>
  <c r="CM69" i="1"/>
  <c r="AW41" i="1"/>
  <c r="DF41" i="1"/>
  <c r="AR93" i="1"/>
  <c r="T41" i="1"/>
  <c r="AT43" i="1"/>
  <c r="BH72" i="5"/>
  <c r="CK97" i="1"/>
  <c r="AD64" i="1"/>
  <c r="BT32" i="1"/>
  <c r="N90" i="1"/>
  <c r="M36" i="1"/>
  <c r="CM56" i="1"/>
  <c r="BL28" i="1"/>
  <c r="AP59" i="1"/>
  <c r="DK9" i="1"/>
  <c r="Y85" i="1"/>
  <c r="Z32" i="1"/>
  <c r="CF31" i="17"/>
  <c r="BU35" i="1"/>
  <c r="AO92" i="5"/>
  <c r="AF12" i="5"/>
  <c r="CN105" i="1"/>
  <c r="AK10" i="17"/>
  <c r="DF33" i="1"/>
  <c r="AK18" i="17"/>
  <c r="BD24" i="17"/>
  <c r="CV27" i="1"/>
  <c r="DN83" i="1"/>
  <c r="AD31" i="18"/>
  <c r="AT22" i="1"/>
  <c r="AK92" i="1"/>
  <c r="R56" i="1"/>
  <c r="CD90" i="1"/>
  <c r="DE99" i="1"/>
  <c r="Z66" i="1"/>
  <c r="BP93" i="5"/>
  <c r="BF52" i="1"/>
  <c r="BB74" i="1"/>
  <c r="AY23" i="5"/>
  <c r="CR43" i="1"/>
  <c r="X34" i="17"/>
  <c r="AK44" i="18"/>
  <c r="AG29" i="17"/>
  <c r="AD79" i="1"/>
  <c r="DA83" i="1"/>
  <c r="BI102" i="1"/>
  <c r="BD89" i="5"/>
  <c r="BD19" i="1"/>
  <c r="BO29" i="1"/>
  <c r="U84" i="1"/>
  <c r="BY91" i="1"/>
  <c r="CK34" i="1"/>
  <c r="AU38" i="17"/>
  <c r="DI69" i="1"/>
  <c r="AA26" i="1"/>
  <c r="BD42" i="1"/>
  <c r="AF9" i="1"/>
  <c r="BK33" i="5"/>
  <c r="AS69" i="1"/>
  <c r="AC55" i="1"/>
  <c r="AE80" i="1"/>
  <c r="CO18" i="1"/>
  <c r="CJ95" i="1"/>
  <c r="BT53" i="5"/>
  <c r="AC99" i="1"/>
  <c r="CF15" i="1"/>
  <c r="AF8" i="17"/>
  <c r="P36" i="1"/>
  <c r="CA35" i="18"/>
  <c r="AE70" i="1"/>
  <c r="AS14" i="1"/>
  <c r="DN33" i="1"/>
  <c r="AW22" i="5"/>
  <c r="BX34" i="17"/>
  <c r="AR24" i="1"/>
  <c r="BD127" i="5"/>
  <c r="CO123" i="5"/>
  <c r="BK50" i="1"/>
  <c r="X29" i="5"/>
  <c r="DI22" i="17"/>
  <c r="BF33" i="1"/>
  <c r="AL105" i="1"/>
  <c r="CI38" i="1"/>
  <c r="CD37" i="1"/>
  <c r="AG26" i="1"/>
  <c r="CE42" i="1"/>
  <c r="BX11" i="17"/>
  <c r="DI51" i="1"/>
  <c r="AE28" i="1"/>
  <c r="AF13" i="17"/>
  <c r="AM11" i="18"/>
  <c r="BM69" i="1"/>
  <c r="AF69" i="1"/>
  <c r="BY94" i="1"/>
  <c r="BL53" i="1"/>
  <c r="CX118" i="5"/>
  <c r="DI85" i="1"/>
  <c r="CG73" i="1"/>
  <c r="AV99" i="1"/>
  <c r="AK8" i="18"/>
  <c r="AL72" i="1"/>
  <c r="BO24" i="17"/>
  <c r="CN68" i="1"/>
  <c r="CR8" i="1"/>
  <c r="CF54" i="1"/>
  <c r="AN93" i="1"/>
  <c r="BZ22" i="5"/>
  <c r="DO44" i="1"/>
  <c r="CP35" i="1"/>
  <c r="BY30" i="17"/>
  <c r="O35" i="17"/>
  <c r="BM67" i="1"/>
  <c r="BU33" i="1"/>
  <c r="O31" i="5"/>
  <c r="BT38" i="5"/>
  <c r="CX41" i="18"/>
  <c r="DL56" i="1"/>
  <c r="CF103" i="1"/>
  <c r="CR25" i="1"/>
  <c r="BU40" i="1"/>
  <c r="DD18" i="1"/>
  <c r="DE33" i="1"/>
  <c r="DD35" i="5"/>
  <c r="BP88" i="1"/>
  <c r="BR32" i="17"/>
  <c r="Q46" i="1"/>
  <c r="AO67" i="1"/>
  <c r="CW80" i="1"/>
  <c r="BD13" i="1"/>
  <c r="DC10" i="1"/>
  <c r="BQ37" i="1"/>
  <c r="L79" i="1"/>
  <c r="BC82" i="5"/>
  <c r="DD10" i="18"/>
  <c r="AB85" i="1"/>
  <c r="AO14" i="1"/>
  <c r="CO48" i="1"/>
  <c r="BI100" i="1"/>
  <c r="BR85" i="1"/>
  <c r="AC75" i="5"/>
  <c r="AU80" i="1"/>
  <c r="Z77" i="1"/>
  <c r="CB12" i="1"/>
  <c r="AI32" i="1"/>
  <c r="BC68" i="1"/>
  <c r="AF41" i="18"/>
  <c r="CP76" i="1"/>
  <c r="P56" i="18"/>
  <c r="CR11" i="18"/>
  <c r="BL41" i="1"/>
  <c r="BW43" i="1"/>
  <c r="AH95" i="1"/>
  <c r="AR33" i="17"/>
  <c r="BG20" i="5"/>
  <c r="BX28" i="1"/>
  <c r="CO88" i="1"/>
  <c r="DH70" i="1"/>
  <c r="AS57" i="1"/>
  <c r="DC28" i="18"/>
  <c r="CO89" i="5"/>
  <c r="CU51" i="1"/>
  <c r="BF27" i="18"/>
  <c r="AH14" i="1"/>
  <c r="BD45" i="18"/>
  <c r="AT91" i="1"/>
  <c r="R47" i="18"/>
  <c r="BU73" i="5"/>
  <c r="N45" i="5"/>
  <c r="BL14" i="1"/>
  <c r="CJ55" i="1"/>
  <c r="BH24" i="1"/>
  <c r="AL24" i="18"/>
  <c r="CV25" i="18"/>
  <c r="N74" i="1"/>
  <c r="BM13" i="1"/>
  <c r="CZ81" i="1"/>
  <c r="AB12" i="1"/>
  <c r="DE53" i="1"/>
  <c r="DF99" i="5"/>
  <c r="Q11" i="17"/>
  <c r="CD72" i="1"/>
  <c r="AW13" i="5"/>
  <c r="R34" i="1"/>
  <c r="AD63" i="5"/>
  <c r="AE35" i="1"/>
  <c r="CB39" i="1"/>
  <c r="AW73" i="1"/>
  <c r="T85" i="1"/>
  <c r="AX102" i="1"/>
  <c r="BW39" i="5"/>
  <c r="CA75" i="1"/>
  <c r="AS18" i="17"/>
  <c r="N47" i="1"/>
  <c r="AN40" i="1"/>
  <c r="AE36" i="1"/>
  <c r="BY114" i="5"/>
  <c r="CU10" i="17"/>
  <c r="DG8" i="1"/>
  <c r="N49" i="1"/>
  <c r="BR91" i="5"/>
  <c r="CE21" i="1"/>
  <c r="AU16" i="5"/>
  <c r="BD56" i="5"/>
  <c r="AM61" i="1"/>
  <c r="X11" i="5"/>
  <c r="CQ64" i="5"/>
  <c r="DE51" i="18"/>
  <c r="CZ71" i="1"/>
  <c r="X27" i="1"/>
  <c r="T48" i="5"/>
  <c r="BL14" i="17"/>
  <c r="DK106" i="5"/>
  <c r="AS47" i="1"/>
  <c r="AS28" i="17"/>
  <c r="BQ71" i="1"/>
  <c r="O90" i="1"/>
  <c r="CE100" i="1"/>
  <c r="CT14" i="18"/>
  <c r="BB29" i="1"/>
  <c r="BF29" i="1"/>
  <c r="BV25" i="5"/>
  <c r="BP16" i="18"/>
  <c r="BH13" i="1"/>
  <c r="CK16" i="17"/>
  <c r="DE98" i="1"/>
  <c r="DO63" i="1"/>
  <c r="CU28" i="18"/>
  <c r="AY61" i="1"/>
  <c r="BF77" i="1"/>
  <c r="AJ77" i="1"/>
  <c r="BO72" i="1"/>
  <c r="AR89" i="1"/>
  <c r="DM96" i="1"/>
  <c r="CP40" i="1"/>
  <c r="BV37" i="17"/>
  <c r="AB47" i="5"/>
  <c r="AC50" i="1"/>
  <c r="BR49" i="1"/>
  <c r="BQ72" i="1"/>
  <c r="BU11" i="1"/>
  <c r="Y34" i="1"/>
  <c r="BX69" i="1"/>
  <c r="AA80" i="1"/>
  <c r="BD21" i="1"/>
  <c r="CW96" i="1"/>
  <c r="DA93" i="1"/>
  <c r="AN101" i="1"/>
  <c r="AC14" i="5"/>
  <c r="AH16" i="1"/>
  <c r="BR109" i="5"/>
  <c r="L52" i="18"/>
  <c r="BB51" i="1"/>
  <c r="DB18" i="17"/>
  <c r="CY11" i="1"/>
  <c r="BU34" i="1"/>
  <c r="CW57" i="5"/>
  <c r="BC88" i="1"/>
  <c r="DD93" i="1"/>
  <c r="T37" i="18"/>
  <c r="AH98" i="1"/>
  <c r="V57" i="1"/>
  <c r="AA35" i="5"/>
  <c r="AF67" i="1"/>
  <c r="CD24" i="17"/>
  <c r="AN54" i="1"/>
  <c r="N76" i="1"/>
  <c r="DM34" i="18"/>
  <c r="BE62" i="1"/>
  <c r="BW34" i="1"/>
  <c r="CY99" i="5"/>
  <c r="BC11" i="17"/>
  <c r="CN88" i="1"/>
  <c r="T94" i="1"/>
  <c r="AQ32" i="5"/>
  <c r="BQ44" i="1"/>
  <c r="AX18" i="1"/>
  <c r="AY48" i="1"/>
  <c r="W86" i="1"/>
  <c r="DI105" i="1"/>
  <c r="L15" i="1"/>
  <c r="BV81" i="1"/>
  <c r="CJ104" i="1"/>
  <c r="R18" i="1"/>
  <c r="BS20" i="1"/>
  <c r="AP38" i="17"/>
  <c r="DF36" i="17"/>
  <c r="CY30" i="1"/>
  <c r="CQ31" i="1"/>
  <c r="CV74" i="1"/>
  <c r="CB11" i="1"/>
  <c r="AW68" i="5"/>
  <c r="BD23" i="1"/>
  <c r="BF17" i="1"/>
  <c r="CE19" i="18"/>
  <c r="BM34" i="1"/>
  <c r="CW28" i="1"/>
  <c r="CH42" i="1"/>
  <c r="AM81" i="1"/>
  <c r="R8" i="1"/>
  <c r="CU52" i="1"/>
  <c r="AB41" i="1"/>
  <c r="CG30" i="17"/>
  <c r="CC43" i="1"/>
  <c r="BX68" i="1"/>
  <c r="BW83" i="1"/>
  <c r="BW104" i="1"/>
  <c r="X57" i="1"/>
  <c r="DF81" i="5"/>
  <c r="L54" i="1"/>
  <c r="AS54" i="1"/>
  <c r="DN9" i="1"/>
  <c r="CL27" i="1"/>
  <c r="W99" i="1"/>
  <c r="DE57" i="1"/>
  <c r="DG72" i="1"/>
  <c r="BU68" i="5"/>
  <c r="CJ63" i="1"/>
  <c r="CZ75" i="5"/>
  <c r="W45" i="18"/>
  <c r="BQ92" i="1"/>
  <c r="BV38" i="5"/>
  <c r="DA34" i="5"/>
  <c r="BO37" i="1"/>
  <c r="DF43" i="1"/>
  <c r="R83" i="1"/>
  <c r="CK109" i="5"/>
  <c r="AY10" i="1"/>
  <c r="BJ23" i="1"/>
  <c r="AT33" i="17"/>
  <c r="CI13" i="18"/>
  <c r="U76" i="1"/>
  <c r="BL19" i="17"/>
  <c r="CO91" i="5"/>
  <c r="N91" i="1"/>
  <c r="BI51" i="1"/>
  <c r="O43" i="1"/>
  <c r="DA78" i="5"/>
  <c r="CE55" i="1"/>
  <c r="BK27" i="1"/>
  <c r="CU45" i="1"/>
  <c r="DG33" i="17"/>
  <c r="DJ9" i="1"/>
  <c r="BU29" i="1"/>
  <c r="BK16" i="1"/>
  <c r="AZ30" i="1"/>
  <c r="AL13" i="17"/>
  <c r="AU90" i="1"/>
  <c r="BC13" i="1"/>
  <c r="CJ46" i="5"/>
  <c r="CO43" i="1"/>
  <c r="DE93" i="1"/>
  <c r="CW99" i="1"/>
  <c r="DA72" i="1"/>
  <c r="CR16" i="1"/>
  <c r="CC22" i="17"/>
  <c r="AC102" i="1"/>
  <c r="BZ43" i="1"/>
  <c r="BC87" i="1"/>
  <c r="AL42" i="1"/>
  <c r="BZ86" i="1"/>
  <c r="DD68" i="1"/>
  <c r="BZ113" i="5"/>
  <c r="BW103" i="1"/>
  <c r="BG19" i="5"/>
  <c r="DO62" i="1"/>
  <c r="CK33" i="1"/>
  <c r="AI34" i="1"/>
  <c r="DL57" i="1"/>
  <c r="Z24" i="1"/>
  <c r="AX50" i="1"/>
  <c r="BU97" i="5"/>
  <c r="CL17" i="18"/>
  <c r="BZ46" i="5"/>
  <c r="L56" i="18"/>
  <c r="AT41" i="1"/>
  <c r="CV20" i="1"/>
  <c r="L31" i="18"/>
  <c r="AC59" i="1"/>
  <c r="CD57" i="1"/>
  <c r="AJ118" i="5"/>
  <c r="AC42" i="1"/>
  <c r="BR31" i="5"/>
  <c r="Z122" i="5"/>
  <c r="BU38" i="1"/>
  <c r="DG30" i="17"/>
  <c r="BC94" i="1"/>
  <c r="AC11" i="17"/>
  <c r="AU36" i="18"/>
  <c r="BO53" i="18"/>
  <c r="AT162" i="5"/>
  <c r="CX53" i="1"/>
  <c r="AI32" i="5"/>
  <c r="Z51" i="1"/>
  <c r="AH20" i="17"/>
  <c r="DI12" i="17"/>
  <c r="BY66" i="1"/>
  <c r="CX58" i="5"/>
  <c r="R30" i="1"/>
  <c r="BQ8" i="1"/>
  <c r="AX16" i="1"/>
  <c r="P26" i="17"/>
  <c r="W63" i="1"/>
  <c r="BB63" i="1"/>
  <c r="DD23" i="1"/>
  <c r="DL11" i="1"/>
  <c r="U11" i="5"/>
  <c r="DO100" i="1"/>
  <c r="BO78" i="5"/>
  <c r="BT48" i="1"/>
  <c r="BC9" i="17"/>
  <c r="L52" i="1"/>
  <c r="AG15" i="5"/>
  <c r="R20" i="1"/>
  <c r="AP8" i="1"/>
  <c r="DF103" i="5"/>
  <c r="BY72" i="5"/>
  <c r="CS12" i="17"/>
  <c r="CG119" i="5"/>
  <c r="BF10" i="17"/>
  <c r="AP87" i="1"/>
  <c r="CO61" i="1"/>
  <c r="CD35" i="5"/>
  <c r="DF20" i="5"/>
  <c r="AI57" i="5"/>
  <c r="AL33" i="1"/>
  <c r="DN36" i="5"/>
  <c r="BZ105" i="5"/>
  <c r="CX30" i="5"/>
  <c r="CX37" i="17"/>
  <c r="AO111" i="5"/>
  <c r="AA32" i="17"/>
  <c r="AG67" i="1"/>
  <c r="DG10" i="1"/>
  <c r="CY11" i="17"/>
  <c r="U15" i="18"/>
  <c r="Z44" i="1"/>
  <c r="Q82" i="5"/>
  <c r="BM39" i="1"/>
  <c r="AR62" i="5"/>
  <c r="CN12" i="1"/>
  <c r="T61" i="1"/>
  <c r="CG74" i="5"/>
  <c r="AA70" i="5"/>
  <c r="AY16" i="18"/>
  <c r="CL66" i="5"/>
  <c r="CX26" i="18"/>
  <c r="T86" i="1"/>
  <c r="CB37" i="18"/>
  <c r="AM27" i="1"/>
  <c r="U24" i="17"/>
  <c r="DK38" i="17"/>
  <c r="CK44" i="18"/>
  <c r="CG75" i="5"/>
  <c r="DN24" i="17"/>
  <c r="CR45" i="1"/>
  <c r="BU48" i="18"/>
  <c r="BK33" i="17"/>
  <c r="BY48" i="1"/>
  <c r="CY12" i="1"/>
  <c r="CL47" i="1"/>
  <c r="BK19" i="17"/>
  <c r="BL37" i="1"/>
  <c r="BG84" i="1"/>
  <c r="L24" i="1"/>
  <c r="T38" i="1"/>
  <c r="DK19" i="1"/>
  <c r="DN44" i="1"/>
  <c r="CE35" i="1"/>
  <c r="AM55" i="1"/>
  <c r="U94" i="1"/>
  <c r="T100" i="1"/>
  <c r="CF28" i="17"/>
  <c r="AD43" i="18"/>
  <c r="AC58" i="1"/>
  <c r="BI49" i="1"/>
  <c r="CO30" i="5"/>
  <c r="AL19" i="1"/>
  <c r="V56" i="1"/>
  <c r="BO40" i="1"/>
  <c r="DE28" i="5"/>
  <c r="DK41" i="1"/>
  <c r="CS80" i="1"/>
  <c r="CS48" i="1"/>
  <c r="AN18" i="17"/>
  <c r="CX39" i="1"/>
  <c r="BK55" i="1"/>
  <c r="Y19" i="1"/>
  <c r="DL28" i="1"/>
  <c r="P76" i="5"/>
  <c r="DN120" i="5"/>
  <c r="AB34" i="1"/>
  <c r="CA14" i="17"/>
  <c r="AY28" i="1"/>
  <c r="CG77" i="1"/>
  <c r="Y103" i="1"/>
  <c r="CQ86" i="1"/>
  <c r="N88" i="1"/>
  <c r="BF51" i="1"/>
  <c r="BO24" i="1"/>
  <c r="O18" i="17"/>
  <c r="N25" i="17"/>
  <c r="Z38" i="17"/>
  <c r="AU13" i="17"/>
  <c r="AR77" i="1"/>
  <c r="BL24" i="17"/>
  <c r="Z84" i="1"/>
  <c r="CE20" i="17"/>
  <c r="CY51" i="1"/>
  <c r="CY90" i="1"/>
  <c r="CF48" i="18"/>
  <c r="CW29" i="5"/>
  <c r="AL33" i="18"/>
  <c r="BZ98" i="1"/>
  <c r="DC38" i="5"/>
  <c r="CR82" i="1"/>
  <c r="BS38" i="1"/>
  <c r="BG40" i="1"/>
  <c r="DC96" i="5"/>
  <c r="BP75" i="1"/>
  <c r="BM35" i="1"/>
  <c r="DJ48" i="18"/>
  <c r="BE105" i="1"/>
  <c r="DM38" i="18"/>
  <c r="CX59" i="1"/>
  <c r="CY38" i="18"/>
  <c r="N56" i="1"/>
  <c r="DD39" i="1"/>
  <c r="DM84" i="1"/>
  <c r="R54" i="1"/>
  <c r="AO57" i="1"/>
  <c r="CX56" i="1"/>
  <c r="BZ16" i="1"/>
  <c r="AA11" i="17"/>
  <c r="CJ17" i="1"/>
  <c r="Y9" i="1"/>
  <c r="AU85" i="1"/>
  <c r="Z86" i="1"/>
  <c r="Z103" i="1"/>
  <c r="CP9" i="1"/>
  <c r="BM27" i="1"/>
  <c r="CV25" i="1"/>
  <c r="BX11" i="1"/>
  <c r="AT60" i="5"/>
  <c r="AX14" i="1"/>
  <c r="AO102" i="1"/>
  <c r="BD91" i="1"/>
  <c r="BC82" i="1"/>
  <c r="BU44" i="5"/>
  <c r="BF14" i="1"/>
  <c r="CW20" i="1"/>
  <c r="DB46" i="1"/>
  <c r="CW37" i="17"/>
  <c r="DI22" i="1"/>
  <c r="CU88" i="1"/>
  <c r="BL64" i="1"/>
  <c r="AB75" i="1"/>
  <c r="DO38" i="17"/>
  <c r="CA37" i="1"/>
  <c r="CC15" i="1"/>
  <c r="DF20" i="1"/>
  <c r="CH93" i="1"/>
  <c r="W59" i="1"/>
  <c r="DJ84" i="1"/>
  <c r="CH18" i="18"/>
  <c r="BN105" i="1"/>
  <c r="T98" i="1"/>
  <c r="AB93" i="1"/>
  <c r="BD11" i="1"/>
  <c r="DJ13" i="17"/>
  <c r="S67" i="1"/>
  <c r="AK14" i="1"/>
  <c r="AP93" i="1"/>
  <c r="AR28" i="17"/>
  <c r="CI70" i="1"/>
  <c r="BP20" i="1"/>
  <c r="BY12" i="5"/>
  <c r="BW85" i="1"/>
  <c r="AA16" i="5"/>
  <c r="CT67" i="1"/>
  <c r="CV98" i="1"/>
  <c r="AS104" i="1"/>
  <c r="BM49" i="1"/>
  <c r="AA90" i="1"/>
  <c r="AN32" i="5"/>
  <c r="CA77" i="5"/>
  <c r="CR21" i="1"/>
  <c r="L82" i="5"/>
  <c r="AB52" i="1"/>
  <c r="BJ11" i="17"/>
  <c r="CC64" i="1"/>
  <c r="CH76" i="1"/>
  <c r="DG47" i="1"/>
  <c r="DM73" i="1"/>
  <c r="CE57" i="1"/>
  <c r="AR19" i="18"/>
  <c r="BH33" i="1"/>
  <c r="DK30" i="17"/>
  <c r="BQ39" i="1"/>
  <c r="DM81" i="1"/>
  <c r="DD47" i="18"/>
  <c r="BT128" i="5"/>
  <c r="BC55" i="1"/>
  <c r="AE65" i="1"/>
  <c r="CI14" i="1"/>
  <c r="DL70" i="1"/>
  <c r="BS32" i="1"/>
  <c r="DI72" i="1"/>
  <c r="BF72" i="5"/>
  <c r="DA23" i="17"/>
  <c r="AI102" i="1"/>
  <c r="CG74" i="1"/>
  <c r="CE12" i="1"/>
  <c r="CT105" i="5"/>
  <c r="Y72" i="1"/>
  <c r="AU55" i="1"/>
  <c r="CA84" i="1"/>
  <c r="CD59" i="5"/>
  <c r="BS18" i="5"/>
  <c r="Q60" i="1"/>
  <c r="BH31" i="1"/>
  <c r="AP21" i="17"/>
  <c r="DH25" i="17"/>
  <c r="BZ37" i="1"/>
  <c r="P32" i="1"/>
  <c r="BZ22" i="17"/>
  <c r="CF54" i="18"/>
  <c r="L42" i="1"/>
  <c r="M8" i="1"/>
  <c r="BX17" i="1"/>
  <c r="V75" i="1"/>
  <c r="BN80" i="1"/>
  <c r="DK121" i="5"/>
  <c r="AH29" i="18"/>
  <c r="Y69" i="5"/>
  <c r="CY87" i="1"/>
  <c r="BP16" i="1"/>
  <c r="AD42" i="5"/>
  <c r="BH52" i="1"/>
  <c r="AX22" i="17"/>
  <c r="CF35" i="18"/>
  <c r="O20" i="18"/>
  <c r="CQ75" i="1"/>
  <c r="DC8" i="5"/>
  <c r="BR12" i="17"/>
  <c r="DD96" i="1"/>
  <c r="CU27" i="1"/>
  <c r="AX44" i="1"/>
  <c r="CI69" i="1"/>
  <c r="AF54" i="18"/>
  <c r="AS86" i="1"/>
  <c r="S30" i="1"/>
  <c r="AY20" i="1"/>
  <c r="BQ15" i="17"/>
  <c r="S74" i="1"/>
  <c r="AD11" i="1"/>
  <c r="CT28" i="1"/>
  <c r="CQ25" i="1"/>
  <c r="BT73" i="1"/>
  <c r="AI41" i="1"/>
  <c r="W20" i="18"/>
  <c r="CO49" i="1"/>
  <c r="AH27" i="17"/>
  <c r="P53" i="1"/>
  <c r="DA17" i="1"/>
  <c r="CC60" i="1"/>
  <c r="BB33" i="17"/>
  <c r="DK32" i="18"/>
  <c r="CQ43" i="1"/>
  <c r="U26" i="17"/>
  <c r="AA32" i="5"/>
  <c r="BK49" i="18"/>
  <c r="Z28" i="5"/>
  <c r="AB40" i="1"/>
  <c r="DH20" i="1"/>
  <c r="AG26" i="17"/>
  <c r="CH88" i="5"/>
  <c r="BY37" i="1"/>
  <c r="AA99" i="1"/>
  <c r="AJ15" i="1"/>
  <c r="N120" i="5"/>
  <c r="CA49" i="18"/>
  <c r="BD55" i="1"/>
  <c r="BX24" i="1"/>
  <c r="CJ43" i="1"/>
  <c r="CY75" i="1"/>
  <c r="AH30" i="1"/>
  <c r="BW18" i="18"/>
  <c r="BD19" i="17"/>
  <c r="M69" i="1"/>
  <c r="AI90" i="1"/>
  <c r="AZ88" i="1"/>
  <c r="BD69" i="1"/>
  <c r="BT8" i="18"/>
  <c r="BH64" i="1"/>
  <c r="X39" i="1"/>
  <c r="AG64" i="1"/>
  <c r="DB82" i="1"/>
  <c r="L77" i="1"/>
  <c r="BQ12" i="5"/>
  <c r="AU33" i="1"/>
  <c r="AC64" i="1"/>
  <c r="CD37" i="17"/>
  <c r="AG17" i="1"/>
  <c r="W100" i="1"/>
  <c r="AO8" i="5"/>
  <c r="DJ50" i="18"/>
  <c r="BE68" i="1"/>
  <c r="BF47" i="5"/>
  <c r="AW88" i="1"/>
  <c r="CJ29" i="17"/>
  <c r="CU14" i="18"/>
  <c r="AN73" i="1"/>
  <c r="CY41" i="1"/>
  <c r="BP20" i="5"/>
  <c r="AR67" i="1"/>
  <c r="R44" i="1"/>
  <c r="CD30" i="1"/>
  <c r="BT56" i="1"/>
  <c r="CD42" i="1"/>
  <c r="DM63" i="1"/>
  <c r="BA64" i="1"/>
  <c r="DO37" i="1"/>
  <c r="AB36" i="1"/>
  <c r="BQ9" i="1"/>
  <c r="M105" i="1"/>
  <c r="CM87" i="5"/>
  <c r="BE32" i="17"/>
  <c r="R101" i="1"/>
  <c r="BS15" i="1"/>
  <c r="BK10" i="17"/>
  <c r="AE24" i="1"/>
  <c r="CB67" i="1"/>
  <c r="CC71" i="1"/>
  <c r="BU92" i="1"/>
  <c r="AG21" i="18"/>
  <c r="CY29" i="1"/>
  <c r="BT102" i="1"/>
  <c r="BS62" i="1"/>
  <c r="CD95" i="1"/>
  <c r="AP45" i="1"/>
  <c r="O37" i="17"/>
  <c r="Z16" i="1"/>
  <c r="T71" i="1"/>
  <c r="L17" i="1"/>
  <c r="M59" i="1"/>
  <c r="CG27" i="1"/>
  <c r="BN67" i="1"/>
  <c r="AK64" i="1"/>
  <c r="DL94" i="1"/>
  <c r="CJ47" i="5"/>
  <c r="CG54" i="1"/>
  <c r="CA74" i="1"/>
  <c r="BL11" i="1"/>
  <c r="AJ53" i="18"/>
  <c r="AV94" i="1"/>
  <c r="X105" i="1"/>
  <c r="BQ59" i="1"/>
  <c r="AQ50" i="1"/>
  <c r="DF64" i="1"/>
  <c r="AX35" i="18"/>
  <c r="CQ33" i="1"/>
  <c r="CY14" i="17"/>
  <c r="BP32" i="17"/>
  <c r="DA20" i="1"/>
  <c r="DG70" i="1"/>
  <c r="CX66" i="1"/>
  <c r="AM13" i="17"/>
  <c r="AX56" i="1"/>
  <c r="AA96" i="1"/>
  <c r="DB53" i="1"/>
  <c r="DJ24" i="1"/>
  <c r="CY13" i="17"/>
  <c r="BA89" i="1"/>
  <c r="AA31" i="1"/>
  <c r="T46" i="1"/>
  <c r="BX56" i="1"/>
  <c r="BM103" i="1"/>
  <c r="AU58" i="1"/>
  <c r="CS20" i="1"/>
  <c r="DI9" i="1"/>
  <c r="CL87" i="1"/>
  <c r="AK28" i="17"/>
  <c r="M19" i="18"/>
  <c r="BI44" i="18"/>
  <c r="BO89" i="1"/>
  <c r="DN91" i="1"/>
  <c r="CS87" i="1"/>
  <c r="AI81" i="5"/>
  <c r="BC114" i="5"/>
  <c r="BN56" i="1"/>
  <c r="DL30" i="1"/>
  <c r="AY84" i="1"/>
  <c r="BX66" i="1"/>
  <c r="DO59" i="5"/>
  <c r="CY32" i="5"/>
  <c r="O23" i="18"/>
  <c r="CV57" i="1"/>
  <c r="BL51" i="1"/>
  <c r="X100" i="5"/>
  <c r="X22" i="17"/>
  <c r="BT45" i="1"/>
  <c r="AX38" i="1"/>
  <c r="AF25" i="1"/>
  <c r="BE23" i="17"/>
  <c r="P44" i="5"/>
  <c r="AP75" i="1"/>
  <c r="DG42" i="18"/>
  <c r="DF21" i="1"/>
  <c r="BB14" i="17"/>
  <c r="BT18" i="18"/>
  <c r="M93" i="1"/>
  <c r="CO36" i="17"/>
  <c r="AJ24" i="18"/>
  <c r="AT70" i="1"/>
  <c r="BD59" i="5"/>
  <c r="CT81" i="1"/>
  <c r="AW44" i="1"/>
  <c r="M51" i="1"/>
  <c r="AN119" i="5"/>
  <c r="BS94" i="1"/>
  <c r="CJ23" i="5"/>
  <c r="AG59" i="1"/>
  <c r="BE11" i="1"/>
  <c r="AD67" i="1"/>
  <c r="BC37" i="1"/>
  <c r="BT68" i="1"/>
  <c r="AL76" i="1"/>
  <c r="BU36" i="1"/>
  <c r="X40" i="1"/>
  <c r="AR98" i="1"/>
  <c r="DH26" i="17"/>
  <c r="AQ92" i="1"/>
  <c r="BK10" i="1"/>
  <c r="BZ79" i="1"/>
  <c r="U103" i="1"/>
  <c r="CM97" i="1"/>
  <c r="CN102" i="5"/>
  <c r="DF92" i="1"/>
  <c r="CH66" i="5"/>
  <c r="BQ127" i="5"/>
  <c r="BJ38" i="17"/>
  <c r="CI57" i="5"/>
  <c r="AP56" i="18"/>
  <c r="AM55" i="18"/>
  <c r="BP59" i="1"/>
  <c r="Q17" i="1"/>
  <c r="DM101" i="1"/>
  <c r="AI60" i="1"/>
  <c r="CY78" i="1"/>
  <c r="CK124" i="5"/>
  <c r="BK25" i="1"/>
  <c r="DO23" i="1"/>
  <c r="AU89" i="1"/>
  <c r="BH18" i="18"/>
  <c r="AX29" i="1"/>
  <c r="V58" i="1"/>
  <c r="AG62" i="1"/>
  <c r="AH54" i="1"/>
  <c r="CA106" i="5"/>
  <c r="DC50" i="18"/>
  <c r="BW42" i="1"/>
  <c r="AU54" i="18"/>
  <c r="W82" i="5"/>
  <c r="S72" i="1"/>
  <c r="CX72" i="1"/>
  <c r="DE30" i="18"/>
  <c r="AB104" i="1"/>
  <c r="CL37" i="1"/>
  <c r="BK48" i="1"/>
  <c r="W55" i="1"/>
  <c r="AQ23" i="1"/>
  <c r="BU101" i="1"/>
  <c r="BT26" i="1"/>
  <c r="CW15" i="1"/>
  <c r="AD43" i="5"/>
  <c r="AW8" i="17"/>
  <c r="Y11" i="18"/>
  <c r="AE37" i="18"/>
  <c r="BR37" i="1"/>
  <c r="AM28" i="18"/>
  <c r="DG69" i="1"/>
  <c r="AK21" i="18"/>
  <c r="DJ20" i="1"/>
  <c r="DL40" i="1"/>
  <c r="O121" i="5"/>
  <c r="CG47" i="1"/>
  <c r="BV34" i="1"/>
  <c r="P77" i="1"/>
  <c r="DK17" i="17"/>
  <c r="CP53" i="1"/>
  <c r="CW21" i="1"/>
  <c r="BY14" i="1"/>
  <c r="CR54" i="1"/>
  <c r="AK99" i="1"/>
  <c r="Y36" i="17"/>
  <c r="S28" i="5"/>
  <c r="CP24" i="1"/>
  <c r="AQ44" i="1"/>
  <c r="BH13" i="17"/>
  <c r="DK29" i="18"/>
  <c r="DL25" i="5"/>
  <c r="CH68" i="1"/>
  <c r="DL32" i="1"/>
  <c r="AJ29" i="1"/>
  <c r="DC71" i="1"/>
  <c r="BN48" i="1"/>
  <c r="AA104" i="1"/>
  <c r="CD71" i="1"/>
  <c r="CZ8" i="17"/>
  <c r="CO71" i="1"/>
  <c r="CT83" i="5"/>
  <c r="BL54" i="1"/>
  <c r="BR69" i="1"/>
  <c r="BI31" i="18"/>
  <c r="AK62" i="1"/>
  <c r="BE20" i="17"/>
  <c r="CU65" i="1"/>
  <c r="CV98" i="5"/>
  <c r="DD103" i="1"/>
  <c r="CQ24" i="1"/>
  <c r="BL9" i="5"/>
  <c r="Z10" i="5"/>
  <c r="DL28" i="18"/>
  <c r="V108" i="5"/>
  <c r="BD93" i="1"/>
  <c r="T8" i="1"/>
  <c r="AW10" i="17"/>
  <c r="DI94" i="5"/>
  <c r="BH89" i="1"/>
  <c r="CO49" i="5"/>
  <c r="CM29" i="18"/>
  <c r="U14" i="5"/>
  <c r="DA82" i="1"/>
  <c r="CC55" i="1"/>
  <c r="DD64" i="1"/>
  <c r="BX60" i="1"/>
  <c r="CJ31" i="17"/>
  <c r="V47" i="1"/>
  <c r="CC54" i="1"/>
  <c r="P14" i="1"/>
  <c r="DC38" i="17"/>
  <c r="AH15" i="17"/>
  <c r="BO88" i="1"/>
  <c r="DH56" i="1"/>
  <c r="DM36" i="17"/>
  <c r="R23" i="17"/>
  <c r="AR17" i="17"/>
  <c r="BE40" i="1"/>
  <c r="R51" i="1"/>
  <c r="CR34" i="1"/>
  <c r="CT47" i="1"/>
  <c r="CT16" i="1"/>
  <c r="BJ34" i="1"/>
  <c r="BG11" i="1"/>
  <c r="DJ48" i="1"/>
  <c r="DB54" i="1"/>
  <c r="CN61" i="1"/>
  <c r="AQ29" i="1"/>
  <c r="AE39" i="5"/>
  <c r="DF32" i="18"/>
  <c r="CH12" i="17"/>
  <c r="AM23" i="17"/>
  <c r="CK63" i="1"/>
  <c r="BP18" i="1"/>
  <c r="AF78" i="1"/>
  <c r="BE23" i="1"/>
  <c r="BN102" i="1"/>
  <c r="S11" i="5"/>
  <c r="AV15" i="18"/>
  <c r="CP16" i="1"/>
  <c r="AR22" i="17"/>
  <c r="Z54" i="1"/>
  <c r="DG33" i="1"/>
  <c r="AM54" i="1"/>
  <c r="X86" i="1"/>
  <c r="BF27" i="5"/>
  <c r="BK92" i="1"/>
  <c r="CP45" i="5"/>
  <c r="AV86" i="1"/>
  <c r="BL85" i="1"/>
  <c r="DA35" i="1"/>
  <c r="CI59" i="1"/>
  <c r="AQ21" i="17"/>
  <c r="CM24" i="17"/>
  <c r="W79" i="1"/>
  <c r="AD60" i="5"/>
  <c r="BX15" i="17"/>
  <c r="AS74" i="1"/>
  <c r="CD16" i="1"/>
  <c r="AT59" i="1"/>
  <c r="O97" i="1"/>
  <c r="P92" i="1"/>
  <c r="CN9" i="17"/>
  <c r="AU103" i="1"/>
  <c r="BX97" i="1"/>
  <c r="AG53" i="1"/>
  <c r="BN74" i="5"/>
  <c r="DO67" i="1"/>
  <c r="AB77" i="1"/>
  <c r="Y58" i="1"/>
  <c r="CB19" i="1"/>
  <c r="BI101" i="1"/>
  <c r="CO26" i="1"/>
  <c r="AT71" i="1"/>
  <c r="S17" i="1"/>
  <c r="Y105" i="1"/>
  <c r="BS14" i="5"/>
  <c r="AL86" i="1"/>
  <c r="CT65" i="1"/>
  <c r="CV80" i="1"/>
  <c r="CR70" i="1"/>
  <c r="DK40" i="1"/>
  <c r="AL25" i="17"/>
  <c r="BB91" i="1"/>
  <c r="AO9" i="17"/>
  <c r="CB33" i="1"/>
  <c r="DB72" i="1"/>
  <c r="BI17" i="18"/>
  <c r="CA59" i="1"/>
  <c r="CF95" i="1"/>
  <c r="AV32" i="17"/>
  <c r="CY8" i="18"/>
  <c r="AJ65" i="5"/>
  <c r="M32" i="1"/>
  <c r="BO31" i="1"/>
  <c r="BR64" i="1"/>
  <c r="BD70" i="1"/>
  <c r="CX42" i="1"/>
  <c r="DJ43" i="1"/>
  <c r="AR14" i="17"/>
  <c r="CH29" i="18"/>
  <c r="AV9" i="1"/>
  <c r="BU102" i="1"/>
  <c r="CJ38" i="1"/>
  <c r="AS33" i="1"/>
  <c r="Z50" i="1"/>
  <c r="BA34" i="17"/>
  <c r="DN103" i="1"/>
  <c r="BO11" i="18"/>
  <c r="CY33" i="1"/>
  <c r="AD16" i="5"/>
  <c r="CS8" i="1"/>
  <c r="AQ11" i="1"/>
  <c r="CS63" i="1"/>
  <c r="CU34" i="17"/>
  <c r="DH10" i="5"/>
  <c r="CB85" i="1"/>
  <c r="BS65" i="1"/>
  <c r="AV66" i="1"/>
  <c r="BQ41" i="1"/>
  <c r="BS51" i="18"/>
  <c r="CC75" i="1"/>
  <c r="CV15" i="17"/>
  <c r="CC67" i="1"/>
  <c r="DF11" i="1"/>
  <c r="AT97" i="1"/>
  <c r="BQ12" i="18"/>
  <c r="BO70" i="1"/>
  <c r="AV105" i="1"/>
  <c r="AR26" i="1"/>
  <c r="DA52" i="1"/>
  <c r="BB114" i="5"/>
  <c r="DN59" i="1"/>
  <c r="AF93" i="1"/>
  <c r="AE14" i="1"/>
  <c r="T33" i="18"/>
  <c r="BH119" i="5"/>
  <c r="DM20" i="1"/>
  <c r="DA33" i="17"/>
  <c r="BV29" i="18"/>
  <c r="BT69" i="1"/>
  <c r="BS46" i="1"/>
  <c r="DI99" i="5"/>
  <c r="O91" i="1"/>
  <c r="AM79" i="5"/>
  <c r="AN35" i="18"/>
  <c r="S19" i="17"/>
  <c r="AJ56" i="1"/>
  <c r="CQ54" i="1"/>
  <c r="BX18" i="17"/>
  <c r="AU35" i="18"/>
  <c r="AE44" i="5"/>
  <c r="U64" i="1"/>
  <c r="DF35" i="1"/>
  <c r="CV53" i="1"/>
  <c r="CL91" i="1"/>
  <c r="CY90" i="5"/>
  <c r="CI30" i="17"/>
  <c r="BZ23" i="18"/>
  <c r="S78" i="1"/>
  <c r="CQ21" i="18"/>
  <c r="DN10" i="1"/>
  <c r="BM66" i="1"/>
  <c r="BD88" i="1"/>
  <c r="S32" i="1"/>
  <c r="DA24" i="1"/>
  <c r="DB67" i="1"/>
  <c r="CR62" i="1"/>
  <c r="AD86" i="1"/>
  <c r="DF57" i="1"/>
  <c r="CN38" i="17"/>
  <c r="BU81" i="1"/>
  <c r="CM32" i="1"/>
  <c r="BZ32" i="18"/>
  <c r="O83" i="1"/>
  <c r="CR19" i="17"/>
  <c r="AV68" i="1"/>
  <c r="BK30" i="18"/>
  <c r="CX70" i="1"/>
  <c r="CN41" i="1"/>
  <c r="AQ39" i="1"/>
  <c r="CB77" i="1"/>
  <c r="BA100" i="1"/>
  <c r="AQ74" i="1"/>
  <c r="L23" i="17"/>
  <c r="AT47" i="18"/>
  <c r="CP31" i="1"/>
  <c r="BU42" i="1"/>
  <c r="AI61" i="1"/>
  <c r="U41" i="1"/>
  <c r="DO23" i="17"/>
  <c r="DE43" i="5"/>
  <c r="CR55" i="18"/>
  <c r="CV81" i="5"/>
  <c r="BH22" i="17"/>
  <c r="T58" i="1"/>
  <c r="CG32" i="1"/>
  <c r="BD86" i="1"/>
  <c r="BU84" i="1"/>
  <c r="BE63" i="5"/>
  <c r="BE46" i="1"/>
  <c r="AA45" i="1"/>
  <c r="DF14" i="1"/>
  <c r="AF85" i="5"/>
  <c r="DH20" i="5"/>
  <c r="BO10" i="17"/>
  <c r="DC72" i="1"/>
  <c r="AJ43" i="18"/>
  <c r="BV10" i="17"/>
  <c r="BL58" i="1"/>
  <c r="DO87" i="1"/>
  <c r="DA46" i="5"/>
  <c r="CP32" i="17"/>
  <c r="AS56" i="1"/>
  <c r="BW105" i="5"/>
  <c r="CN24" i="1"/>
  <c r="BS43" i="1"/>
  <c r="DE31" i="17"/>
  <c r="DL121" i="5"/>
  <c r="AG55" i="1"/>
  <c r="BV21" i="18"/>
  <c r="AY33" i="1"/>
  <c r="L45" i="1"/>
  <c r="BC37" i="17"/>
  <c r="BA77" i="1"/>
  <c r="AZ26" i="17"/>
  <c r="BJ16" i="5"/>
  <c r="O89" i="1"/>
  <c r="BR39" i="18"/>
  <c r="CN85" i="1"/>
  <c r="U32" i="17"/>
  <c r="DH46" i="1"/>
  <c r="CF27" i="1"/>
  <c r="AE94" i="1"/>
  <c r="BZ41" i="1"/>
  <c r="AC31" i="18"/>
  <c r="AK41" i="1"/>
  <c r="BN18" i="1"/>
  <c r="BX41" i="1"/>
  <c r="BQ44" i="18"/>
  <c r="CS50" i="1"/>
  <c r="R55" i="18"/>
  <c r="DF45" i="1"/>
  <c r="CV65" i="1"/>
  <c r="CY48" i="5"/>
  <c r="CJ81" i="1"/>
  <c r="CX46" i="18"/>
  <c r="CI60" i="1"/>
  <c r="CO57" i="5"/>
  <c r="AJ25" i="17"/>
  <c r="BF85" i="1"/>
  <c r="DD36" i="18"/>
  <c r="AV31" i="17"/>
  <c r="Y28" i="1"/>
  <c r="BA100" i="5"/>
  <c r="M51" i="5"/>
  <c r="DA55" i="1"/>
  <c r="AR37" i="18"/>
  <c r="AX36" i="5"/>
  <c r="O16" i="18"/>
  <c r="AS93" i="1"/>
  <c r="AC91" i="1"/>
  <c r="Z61" i="1"/>
  <c r="CU22" i="1"/>
  <c r="DK102" i="1"/>
  <c r="CV14" i="1"/>
  <c r="BH94" i="1"/>
  <c r="AP41" i="18"/>
  <c r="BC30" i="18"/>
  <c r="AZ8" i="1"/>
  <c r="AX54" i="1"/>
  <c r="BS104" i="1"/>
  <c r="DK65" i="1"/>
  <c r="CI26" i="17"/>
  <c r="S13" i="18"/>
  <c r="CD88" i="1"/>
  <c r="DB26" i="1"/>
  <c r="CP67" i="1"/>
  <c r="BY86" i="1"/>
  <c r="CF40" i="18"/>
  <c r="CQ68" i="1"/>
  <c r="DK36" i="1"/>
  <c r="S21" i="1"/>
  <c r="BU37" i="17"/>
  <c r="AP48" i="1"/>
  <c r="DK43" i="1"/>
  <c r="CV36" i="1"/>
  <c r="AN91" i="1"/>
  <c r="AV35" i="17"/>
  <c r="U54" i="5"/>
  <c r="CX19" i="18"/>
  <c r="BA51" i="1"/>
  <c r="AJ49" i="1"/>
  <c r="BR23" i="1"/>
  <c r="CE66" i="1"/>
  <c r="R102" i="1"/>
  <c r="AR60" i="1"/>
  <c r="CG42" i="1"/>
  <c r="Z55" i="1"/>
  <c r="BL78" i="1"/>
  <c r="CT21" i="1"/>
  <c r="CD32" i="1"/>
  <c r="AW33" i="1"/>
  <c r="BJ87" i="5"/>
  <c r="BH77" i="1"/>
  <c r="CQ22" i="1"/>
  <c r="DF82" i="1"/>
  <c r="BL21" i="5"/>
  <c r="CP19" i="17"/>
  <c r="CZ95" i="1"/>
  <c r="BI19" i="17"/>
  <c r="CL77" i="1"/>
  <c r="Q42" i="1"/>
  <c r="BF29" i="17"/>
  <c r="BJ103" i="1"/>
  <c r="AR79" i="1"/>
  <c r="BV79" i="1"/>
  <c r="Y31" i="1"/>
  <c r="BX108" i="5"/>
  <c r="DM22" i="1"/>
  <c r="AK40" i="1"/>
  <c r="CN87" i="1"/>
  <c r="AA41" i="1"/>
  <c r="BG50" i="1"/>
  <c r="BL81" i="1"/>
  <c r="AX77" i="1"/>
  <c r="BV72" i="1"/>
  <c r="CH52" i="1"/>
  <c r="BS12" i="1"/>
  <c r="AK87" i="1"/>
  <c r="S13" i="1"/>
  <c r="AU14" i="18"/>
  <c r="AT76" i="1"/>
  <c r="CA64" i="1"/>
  <c r="CB8" i="1"/>
  <c r="CF88" i="1"/>
  <c r="CJ21" i="17"/>
  <c r="AZ66" i="1"/>
  <c r="DA46" i="1"/>
  <c r="DJ52" i="18"/>
  <c r="CT62" i="1"/>
  <c r="DB11" i="1"/>
  <c r="CU28" i="17"/>
  <c r="BJ87" i="1"/>
  <c r="AX71" i="1"/>
  <c r="AA21" i="1"/>
  <c r="CP87" i="1"/>
  <c r="CT93" i="1"/>
  <c r="CF94" i="1"/>
  <c r="DG39" i="1"/>
  <c r="BW10" i="17"/>
  <c r="DD49" i="1"/>
  <c r="DG57" i="1"/>
  <c r="AZ43" i="18"/>
  <c r="BK45" i="1"/>
  <c r="X33" i="18"/>
  <c r="BJ48" i="1"/>
  <c r="AP47" i="1"/>
  <c r="BJ12" i="1"/>
  <c r="AM28" i="1"/>
  <c r="CQ23" i="1"/>
  <c r="CV90" i="1"/>
  <c r="AQ63" i="1"/>
  <c r="AU20" i="17"/>
  <c r="BR83" i="1"/>
  <c r="AT24" i="5"/>
  <c r="BR46" i="1"/>
  <c r="AZ38" i="1"/>
  <c r="BV28" i="1"/>
  <c r="DB24" i="17"/>
  <c r="BX40" i="1"/>
  <c r="CF102" i="1"/>
  <c r="CN55" i="1"/>
  <c r="AT82" i="1"/>
  <c r="BO62" i="1"/>
  <c r="AD99" i="1"/>
  <c r="BA24" i="1"/>
  <c r="AJ19" i="1"/>
  <c r="AX55" i="1"/>
  <c r="CB90" i="1"/>
  <c r="DB13" i="17"/>
  <c r="CZ112" i="5"/>
  <c r="AV12" i="1"/>
  <c r="BI29" i="1"/>
  <c r="CO24" i="1"/>
  <c r="DL99" i="1"/>
  <c r="AJ30" i="1"/>
  <c r="BO99" i="1"/>
  <c r="BP34" i="1"/>
  <c r="CF68" i="1"/>
  <c r="CX91" i="1"/>
  <c r="M15" i="1"/>
  <c r="M11" i="18"/>
  <c r="DJ52" i="1"/>
  <c r="AG43" i="1"/>
  <c r="CJ56" i="1"/>
  <c r="BN80" i="5"/>
  <c r="Q20" i="1"/>
  <c r="CF20" i="17"/>
  <c r="AC40" i="18"/>
  <c r="AI69" i="1"/>
  <c r="CI34" i="1"/>
  <c r="BL99" i="1"/>
  <c r="AL90" i="1"/>
  <c r="AU97" i="1"/>
  <c r="CL82" i="1"/>
  <c r="W28" i="1"/>
  <c r="BK15" i="1"/>
  <c r="CZ40" i="1"/>
  <c r="AZ16" i="17"/>
  <c r="CG43" i="1"/>
  <c r="AT77" i="1"/>
  <c r="CX43" i="18"/>
  <c r="BM48" i="1"/>
  <c r="AH63" i="1"/>
  <c r="CW103" i="1"/>
  <c r="DO78" i="1"/>
  <c r="BB52" i="1"/>
  <c r="DJ10" i="1"/>
  <c r="AJ47" i="1"/>
  <c r="CU28" i="1"/>
  <c r="M31" i="1"/>
  <c r="CK55" i="18"/>
  <c r="AS101" i="1"/>
  <c r="AQ76" i="1"/>
  <c r="AO55" i="1"/>
  <c r="Q40" i="5"/>
  <c r="AI56" i="1"/>
  <c r="CB24" i="1"/>
  <c r="CC11" i="1"/>
  <c r="CS90" i="1"/>
  <c r="CT41" i="1"/>
  <c r="CU74" i="1"/>
  <c r="M102" i="1"/>
  <c r="AC94" i="1"/>
  <c r="DA104" i="1"/>
  <c r="AJ13" i="1"/>
  <c r="CM86" i="1"/>
  <c r="AY94" i="1"/>
  <c r="BH71" i="1"/>
  <c r="CN35" i="17"/>
  <c r="DF13" i="18"/>
  <c r="BR84" i="1"/>
  <c r="R53" i="1"/>
  <c r="CY33" i="18"/>
  <c r="BI81" i="1"/>
  <c r="Q44" i="1"/>
  <c r="AX26" i="17"/>
  <c r="BB30" i="1"/>
  <c r="BI90" i="1"/>
  <c r="AC95" i="1"/>
  <c r="AF103" i="1"/>
  <c r="AP92" i="1"/>
  <c r="DA78" i="1"/>
  <c r="AF21" i="1"/>
  <c r="M67" i="1"/>
  <c r="AU66" i="1"/>
  <c r="O42" i="1"/>
  <c r="BR47" i="1"/>
  <c r="DM35" i="18"/>
  <c r="AV48" i="1"/>
  <c r="AJ9" i="1"/>
  <c r="AJ24" i="5"/>
  <c r="CU94" i="1"/>
  <c r="BT16" i="1"/>
  <c r="AE15" i="1"/>
  <c r="BH35" i="17"/>
  <c r="AT53" i="1"/>
  <c r="V103" i="1"/>
  <c r="CV73" i="1"/>
  <c r="AN64" i="1"/>
  <c r="BM108" i="5"/>
  <c r="DK29" i="1"/>
  <c r="CZ27" i="1"/>
  <c r="DK50" i="1"/>
  <c r="AH56" i="5"/>
  <c r="CJ28" i="1"/>
  <c r="BH10" i="17"/>
  <c r="AF30" i="5"/>
  <c r="CW41" i="18"/>
  <c r="BT19" i="1"/>
  <c r="CX74" i="1"/>
  <c r="W12" i="17"/>
  <c r="AY117" i="5"/>
  <c r="O34" i="17"/>
  <c r="CP8" i="1"/>
  <c r="CA40" i="1"/>
  <c r="CR60" i="1"/>
  <c r="AQ26" i="1"/>
  <c r="AJ14" i="1"/>
  <c r="CT39" i="1"/>
  <c r="L103" i="1"/>
  <c r="V101" i="1"/>
  <c r="CF16" i="17"/>
  <c r="BQ48" i="1"/>
  <c r="BF34" i="17"/>
  <c r="BU10" i="1"/>
  <c r="BB59" i="1"/>
  <c r="AU9" i="1"/>
  <c r="BF53" i="1"/>
  <c r="AW76" i="5"/>
  <c r="M27" i="17"/>
  <c r="AF57" i="5"/>
  <c r="DE65" i="5"/>
  <c r="AB88" i="5"/>
  <c r="CP15" i="17"/>
  <c r="AF80" i="1"/>
  <c r="AH107" i="5"/>
  <c r="AH25" i="1"/>
  <c r="AL91" i="5"/>
  <c r="DF40" i="5"/>
  <c r="BZ62" i="1"/>
  <c r="Z27" i="17"/>
  <c r="AD16" i="17"/>
  <c r="CO56" i="1"/>
  <c r="BN22" i="17"/>
  <c r="S11" i="18"/>
  <c r="BA37" i="1"/>
  <c r="AW21" i="18"/>
  <c r="AD81" i="1"/>
  <c r="AS20" i="1"/>
  <c r="AP103" i="1"/>
  <c r="BS33" i="17"/>
  <c r="DE127" i="5"/>
  <c r="AS23" i="18"/>
  <c r="BU59" i="1"/>
  <c r="AK76" i="5"/>
  <c r="CV78" i="5"/>
  <c r="AN99" i="1"/>
  <c r="CT82" i="5"/>
  <c r="BK30" i="1"/>
  <c r="DN54" i="5"/>
  <c r="BC15" i="5"/>
  <c r="CT24" i="1"/>
  <c r="BV54" i="18"/>
  <c r="BG38" i="17"/>
  <c r="Z70" i="5"/>
  <c r="CA23" i="1"/>
  <c r="AO48" i="18"/>
  <c r="V46" i="18"/>
  <c r="U101" i="5"/>
  <c r="DK28" i="17"/>
  <c r="BK34" i="17"/>
  <c r="AF15" i="5"/>
  <c r="BX72" i="5"/>
  <c r="AC21" i="17"/>
  <c r="S22" i="1"/>
  <c r="U93" i="1"/>
  <c r="AQ35" i="5"/>
  <c r="DN12" i="18"/>
  <c r="AW19" i="5"/>
  <c r="AO38" i="1"/>
  <c r="DE49" i="1"/>
  <c r="AI101" i="1"/>
  <c r="BK35" i="18"/>
  <c r="BX32" i="1"/>
  <c r="DG41" i="5"/>
  <c r="CT31" i="1"/>
  <c r="DL45" i="5"/>
  <c r="CG20" i="1"/>
  <c r="AY99" i="1"/>
  <c r="CJ46" i="18"/>
  <c r="AX89" i="5"/>
  <c r="BS13" i="17"/>
  <c r="CR86" i="1"/>
  <c r="Y62" i="1"/>
  <c r="AI16" i="18"/>
  <c r="P34" i="17"/>
  <c r="BF24" i="1"/>
  <c r="DC38" i="1"/>
  <c r="BN70" i="1"/>
  <c r="AU84" i="1"/>
  <c r="AN68" i="1"/>
  <c r="AD57" i="5"/>
  <c r="CE33" i="18"/>
  <c r="Q17" i="18"/>
  <c r="AJ33" i="1"/>
  <c r="AO9" i="1"/>
  <c r="CD20" i="1"/>
  <c r="BI105" i="1"/>
  <c r="AW72" i="1"/>
  <c r="CE11" i="5"/>
  <c r="BK12" i="5"/>
  <c r="AC12" i="1"/>
  <c r="CD32" i="17"/>
  <c r="BD14" i="1"/>
  <c r="AD28" i="18"/>
  <c r="BZ56" i="5"/>
  <c r="CG8" i="1"/>
  <c r="DM97" i="1"/>
  <c r="M38" i="1"/>
  <c r="DE41" i="1"/>
  <c r="AK81" i="1"/>
  <c r="BI71" i="1"/>
  <c r="CT83" i="1"/>
  <c r="AJ47" i="18"/>
  <c r="CT27" i="17"/>
  <c r="DH29" i="1"/>
  <c r="AO20" i="17"/>
  <c r="DJ51" i="18"/>
  <c r="AF72" i="1"/>
  <c r="BJ102" i="1"/>
  <c r="R10" i="1"/>
  <c r="BY16" i="5"/>
  <c r="AC26" i="1"/>
  <c r="BV93" i="5"/>
  <c r="BQ8" i="17"/>
  <c r="DD14" i="18"/>
  <c r="DD53" i="18"/>
  <c r="X36" i="1"/>
  <c r="DH15" i="17"/>
  <c r="CU64" i="1"/>
  <c r="CW54" i="1"/>
  <c r="CZ12" i="1"/>
  <c r="S105" i="1"/>
  <c r="S28" i="17"/>
  <c r="CY58" i="1"/>
  <c r="R74" i="5"/>
  <c r="CS88" i="1"/>
  <c r="BJ31" i="1"/>
  <c r="AV33" i="1"/>
  <c r="CH13" i="17"/>
  <c r="BO27" i="1"/>
  <c r="L35" i="1"/>
  <c r="CB25" i="1"/>
  <c r="CH10" i="18"/>
  <c r="BF56" i="1"/>
  <c r="X30" i="1"/>
  <c r="CJ52" i="18"/>
  <c r="AM10" i="1"/>
  <c r="AS89" i="1"/>
  <c r="BJ36" i="1"/>
  <c r="DC36" i="17"/>
  <c r="U53" i="1"/>
  <c r="AF79" i="1"/>
  <c r="AA32" i="18"/>
  <c r="CV49" i="1"/>
  <c r="BP24" i="17"/>
  <c r="CX38" i="1"/>
  <c r="CF101" i="1"/>
  <c r="AN51" i="1"/>
  <c r="DA34" i="1"/>
  <c r="DE23" i="1"/>
  <c r="AI28" i="5"/>
  <c r="P30" i="17"/>
  <c r="CU103" i="1"/>
  <c r="AZ15" i="1"/>
  <c r="AX10" i="5"/>
  <c r="BE53" i="1"/>
  <c r="BA91" i="1"/>
  <c r="CX35" i="1"/>
  <c r="CO69" i="5"/>
  <c r="BY43" i="1"/>
  <c r="AI30" i="1"/>
  <c r="CI49" i="1"/>
  <c r="T11" i="1"/>
  <c r="AP26" i="1"/>
  <c r="CP35" i="5"/>
  <c r="BJ49" i="1"/>
  <c r="CM10" i="1"/>
  <c r="AS91" i="1"/>
  <c r="BA82" i="1"/>
  <c r="AN47" i="1"/>
  <c r="CL97" i="1"/>
  <c r="DD24" i="1"/>
  <c r="AF51" i="1"/>
  <c r="Q34" i="17"/>
  <c r="AY16" i="1"/>
  <c r="AY31" i="18"/>
  <c r="BW19" i="1"/>
  <c r="BE58" i="1"/>
  <c r="BL102" i="1"/>
  <c r="CY88" i="1"/>
  <c r="S96" i="1"/>
  <c r="DD81" i="5"/>
  <c r="CG89" i="1"/>
  <c r="W42" i="1"/>
  <c r="CM67" i="5"/>
  <c r="CL61" i="1"/>
  <c r="W8" i="5"/>
  <c r="BV13" i="1"/>
  <c r="BR95" i="1"/>
  <c r="CA65" i="5"/>
  <c r="BC59" i="1"/>
  <c r="CI9" i="17"/>
  <c r="CU98" i="1"/>
  <c r="CT22" i="17"/>
  <c r="CK18" i="18"/>
  <c r="DE34" i="1"/>
  <c r="S10" i="1"/>
  <c r="CV70" i="1"/>
  <c r="N67" i="1"/>
  <c r="CV18" i="1"/>
  <c r="DC21" i="1"/>
  <c r="R110" i="5"/>
  <c r="DO67" i="5"/>
  <c r="CO69" i="1"/>
  <c r="DG31" i="1"/>
  <c r="AL56" i="1"/>
  <c r="BW125" i="5"/>
  <c r="BD39" i="1"/>
  <c r="CD23" i="1"/>
  <c r="AV37" i="5"/>
  <c r="BJ67" i="1"/>
  <c r="BH88" i="5"/>
  <c r="N26" i="1"/>
  <c r="S74" i="5"/>
  <c r="BL100" i="1"/>
  <c r="S32" i="17"/>
  <c r="BU23" i="5"/>
  <c r="AE83" i="1"/>
  <c r="CO84" i="1"/>
  <c r="AD53" i="18"/>
  <c r="R36" i="18"/>
  <c r="AO12" i="5"/>
  <c r="CC39" i="1"/>
  <c r="AK99" i="5"/>
  <c r="CO121" i="5"/>
  <c r="BM64" i="1"/>
  <c r="S41" i="1"/>
  <c r="DN58" i="1"/>
  <c r="DO98" i="1"/>
  <c r="X33" i="1"/>
  <c r="AN82" i="1"/>
  <c r="AC10" i="18"/>
  <c r="BP23" i="1"/>
  <c r="CM22" i="1"/>
  <c r="CA23" i="5"/>
  <c r="BA16" i="17"/>
  <c r="BH18" i="1"/>
  <c r="BT21" i="1"/>
  <c r="AV26" i="18"/>
  <c r="AN29" i="1"/>
  <c r="BM14" i="17"/>
  <c r="DK10" i="1"/>
  <c r="CR105" i="1"/>
  <c r="BC14" i="1"/>
  <c r="BY53" i="1"/>
  <c r="BA48" i="5"/>
  <c r="V54" i="1"/>
  <c r="BR94" i="5"/>
  <c r="CI51" i="18"/>
  <c r="DB73" i="1"/>
  <c r="T81" i="1"/>
  <c r="CJ10" i="1"/>
  <c r="AR28" i="1"/>
  <c r="CX10" i="1"/>
  <c r="AW83" i="1"/>
  <c r="DL30" i="18"/>
  <c r="AB31" i="1"/>
  <c r="M12" i="17"/>
  <c r="T20" i="17"/>
  <c r="CJ61" i="1"/>
  <c r="AD26" i="1"/>
  <c r="BH30" i="1"/>
  <c r="CT50" i="5"/>
  <c r="CX95" i="1"/>
  <c r="CT50" i="1"/>
  <c r="AZ102" i="1"/>
  <c r="CO33" i="1"/>
  <c r="DB103" i="1"/>
  <c r="BI30" i="1"/>
  <c r="BO50" i="1"/>
  <c r="DC15" i="5"/>
  <c r="BW57" i="1"/>
  <c r="BR57" i="1"/>
  <c r="V35" i="1"/>
  <c r="AJ21" i="1"/>
  <c r="CR18" i="5"/>
  <c r="CR53" i="1"/>
  <c r="BO68" i="1"/>
  <c r="Y35" i="17"/>
  <c r="CZ109" i="5"/>
  <c r="L20" i="17"/>
  <c r="CF24" i="1"/>
  <c r="BI82" i="1"/>
  <c r="AS100" i="1"/>
  <c r="AS49" i="1"/>
  <c r="X40" i="5"/>
  <c r="AJ69" i="5"/>
  <c r="CO17" i="5"/>
  <c r="AJ14" i="17"/>
  <c r="BC102" i="1"/>
  <c r="AS35" i="17"/>
  <c r="CE11" i="1"/>
  <c r="AP46" i="18"/>
  <c r="BV102" i="1"/>
  <c r="BV43" i="18"/>
  <c r="AN24" i="1"/>
  <c r="AA25" i="1"/>
  <c r="AV96" i="1"/>
  <c r="BK94" i="1"/>
  <c r="V18" i="17"/>
  <c r="CD10" i="1"/>
  <c r="X50" i="1"/>
  <c r="AQ125" i="5"/>
  <c r="DD21" i="5"/>
  <c r="AM20" i="17"/>
  <c r="CU30" i="5"/>
  <c r="Z24" i="18"/>
  <c r="AS24" i="1"/>
  <c r="DB105" i="1"/>
  <c r="AP62" i="1"/>
  <c r="Z74" i="1"/>
  <c r="BG64" i="1"/>
  <c r="AF8" i="18"/>
  <c r="CT84" i="1"/>
  <c r="Q10" i="17"/>
  <c r="CF78" i="1"/>
  <c r="BN30" i="5"/>
  <c r="P33" i="5"/>
  <c r="M49" i="18"/>
  <c r="AR13" i="1"/>
  <c r="AC8" i="1"/>
  <c r="W15" i="18"/>
  <c r="AF59" i="1"/>
  <c r="AG38" i="1"/>
  <c r="AZ25" i="17"/>
  <c r="DG38" i="1"/>
  <c r="AI12" i="17"/>
  <c r="DH39" i="1"/>
  <c r="AX24" i="1"/>
  <c r="CO97" i="1"/>
  <c r="DA91" i="1"/>
  <c r="CT97" i="5"/>
  <c r="AA54" i="1"/>
  <c r="X41" i="18"/>
  <c r="CE44" i="1"/>
  <c r="AY66" i="1"/>
  <c r="CI10" i="17"/>
  <c r="P62" i="1"/>
  <c r="DJ103" i="1"/>
  <c r="DD19" i="1"/>
  <c r="Z36" i="1"/>
  <c r="BL62" i="1"/>
  <c r="CO46" i="1"/>
  <c r="AX90" i="5"/>
  <c r="BD94" i="1"/>
  <c r="CR20" i="1"/>
  <c r="BD41" i="1"/>
  <c r="DB89" i="1"/>
  <c r="AC101" i="1"/>
  <c r="BO52" i="1"/>
  <c r="BR52" i="1"/>
  <c r="BN26" i="17"/>
  <c r="CW12" i="18"/>
  <c r="DK69" i="1"/>
  <c r="BR89" i="1"/>
  <c r="CH100" i="1"/>
  <c r="BN8" i="1"/>
  <c r="W98" i="1"/>
  <c r="R70" i="1"/>
  <c r="W38" i="17"/>
  <c r="AL84" i="1"/>
  <c r="AD36" i="1"/>
  <c r="CO25" i="5"/>
  <c r="BY13" i="1"/>
  <c r="BR17" i="1"/>
  <c r="DE65" i="1"/>
  <c r="AT38" i="17"/>
  <c r="BG69" i="1"/>
  <c r="BE36" i="1"/>
  <c r="AQ53" i="1"/>
  <c r="CO9" i="17"/>
  <c r="CX100" i="1"/>
  <c r="CD97" i="1"/>
  <c r="BQ98" i="1"/>
  <c r="AF15" i="1"/>
  <c r="CZ105" i="1"/>
  <c r="AM99" i="1"/>
  <c r="BN58" i="1"/>
  <c r="AJ19" i="17"/>
  <c r="BF21" i="17"/>
  <c r="BU97" i="1"/>
  <c r="L58" i="5"/>
  <c r="BW92" i="1"/>
  <c r="L86" i="1"/>
  <c r="CN11" i="1"/>
  <c r="AQ14" i="18"/>
  <c r="BW45" i="1"/>
  <c r="BB86" i="1"/>
  <c r="W17" i="17"/>
  <c r="AT32" i="18"/>
  <c r="DK49" i="18"/>
  <c r="BG29" i="1"/>
  <c r="BO80" i="1"/>
  <c r="AY14" i="1"/>
  <c r="DI8" i="1"/>
  <c r="DM18" i="5"/>
  <c r="CU84" i="1"/>
  <c r="AG58" i="1"/>
  <c r="CO37" i="5"/>
  <c r="AK25" i="17"/>
  <c r="AZ50" i="1"/>
  <c r="BJ8" i="1"/>
  <c r="BA35" i="1"/>
  <c r="M28" i="5"/>
  <c r="DD53" i="1"/>
  <c r="BM17" i="1"/>
  <c r="AB36" i="17"/>
  <c r="AI33" i="17"/>
  <c r="AZ43" i="1"/>
  <c r="AQ28" i="5"/>
  <c r="CZ88" i="1"/>
  <c r="DN14" i="1"/>
  <c r="CZ80" i="5"/>
  <c r="CV27" i="18"/>
  <c r="W115" i="5"/>
  <c r="CJ68" i="1"/>
  <c r="AZ16" i="1"/>
  <c r="CN96" i="1"/>
  <c r="X83" i="1"/>
  <c r="BL93" i="1"/>
  <c r="CC82" i="1"/>
  <c r="BJ20" i="1"/>
  <c r="CK26" i="17"/>
  <c r="AW87" i="1"/>
  <c r="AL61" i="1"/>
  <c r="AX80" i="1"/>
  <c r="CZ19" i="1"/>
  <c r="DG28" i="17"/>
  <c r="AG12" i="1"/>
  <c r="AB72" i="1"/>
  <c r="AU10" i="1"/>
  <c r="DB29" i="17"/>
  <c r="AR52" i="1"/>
  <c r="AJ31" i="1"/>
  <c r="BZ126" i="5"/>
  <c r="BY32" i="1"/>
  <c r="CI45" i="1"/>
  <c r="CR10" i="17"/>
  <c r="BY25" i="1"/>
  <c r="CA76" i="1"/>
  <c r="BM68" i="1"/>
  <c r="AV12" i="17"/>
  <c r="DC10" i="17"/>
  <c r="AM96" i="1"/>
  <c r="CW60" i="1"/>
  <c r="AA52" i="18"/>
  <c r="AH84" i="1"/>
  <c r="BA9" i="18"/>
  <c r="CX40" i="5"/>
  <c r="AN69" i="1"/>
  <c r="CA19" i="5"/>
  <c r="BL44" i="18"/>
  <c r="U81" i="1"/>
  <c r="V45" i="1"/>
  <c r="CG44" i="5"/>
  <c r="CS95" i="1"/>
  <c r="DA99" i="1"/>
  <c r="BV24" i="18"/>
  <c r="BE33" i="1"/>
  <c r="BL48" i="18"/>
  <c r="AM73" i="1"/>
  <c r="BK72" i="1"/>
  <c r="DD55" i="1"/>
  <c r="CP82" i="1"/>
  <c r="CY35" i="17"/>
  <c r="CY97" i="1"/>
  <c r="AY34" i="1"/>
  <c r="P24" i="18"/>
  <c r="BH34" i="17"/>
  <c r="AC53" i="1"/>
  <c r="CX55" i="5"/>
  <c r="R86" i="1"/>
  <c r="BS37" i="1"/>
  <c r="CB91" i="1"/>
  <c r="DB87" i="1"/>
  <c r="BB32" i="1"/>
  <c r="CF29" i="5"/>
  <c r="CP21" i="18"/>
  <c r="CQ25" i="5"/>
  <c r="AS96" i="1"/>
  <c r="BW36" i="17"/>
  <c r="DO25" i="1"/>
  <c r="BG56" i="5"/>
  <c r="CU18" i="1"/>
  <c r="CW34" i="1"/>
  <c r="CI88" i="1"/>
  <c r="BU76" i="1"/>
  <c r="CI23" i="5"/>
  <c r="CL26" i="1"/>
  <c r="CS86" i="1"/>
  <c r="AS41" i="5"/>
  <c r="DI13" i="1"/>
  <c r="S102" i="1"/>
  <c r="AL104" i="5"/>
  <c r="AG99" i="1"/>
  <c r="CQ80" i="1"/>
  <c r="AL58" i="1"/>
  <c r="BA62" i="1"/>
  <c r="BS37" i="17"/>
  <c r="AT47" i="1"/>
  <c r="AB96" i="1"/>
  <c r="CU13" i="1"/>
  <c r="L18" i="17"/>
  <c r="BW16" i="1"/>
  <c r="BG102" i="1"/>
  <c r="CS72" i="1"/>
  <c r="CT87" i="1"/>
  <c r="BJ28" i="18"/>
  <c r="CB30" i="17"/>
  <c r="DD81" i="1"/>
  <c r="BA50" i="18"/>
  <c r="DB21" i="5"/>
  <c r="AM34" i="1"/>
  <c r="BC87" i="5"/>
  <c r="BT50" i="1"/>
  <c r="CO83" i="1"/>
  <c r="BT43" i="1"/>
  <c r="CT73" i="1"/>
  <c r="AA18" i="17"/>
  <c r="CT45" i="1"/>
  <c r="CU72" i="1"/>
  <c r="L8" i="5"/>
  <c r="BF9" i="17"/>
  <c r="DF117" i="5"/>
  <c r="AU12" i="1"/>
  <c r="N74" i="5"/>
  <c r="AG104" i="1"/>
  <c r="BX49" i="1"/>
  <c r="AH96" i="1"/>
  <c r="CO23" i="17"/>
  <c r="P19" i="1"/>
  <c r="Y22" i="1"/>
  <c r="BO87" i="1"/>
  <c r="AR97" i="1"/>
  <c r="BB91" i="5"/>
  <c r="BR43" i="1"/>
  <c r="BX19" i="1"/>
  <c r="DB33" i="1"/>
  <c r="AL93" i="1"/>
  <c r="CN49" i="1"/>
  <c r="L69" i="1"/>
  <c r="BC89" i="1"/>
  <c r="N33" i="18"/>
  <c r="BY60" i="1"/>
  <c r="AG86" i="1"/>
  <c r="DE34" i="17"/>
  <c r="DL105" i="1"/>
  <c r="AO22" i="17"/>
  <c r="CX101" i="1"/>
  <c r="DA72" i="5"/>
  <c r="CV101" i="1"/>
  <c r="AZ67" i="1"/>
  <c r="DN25" i="18"/>
  <c r="BY23" i="1"/>
  <c r="BY68" i="1"/>
  <c r="BS33" i="18"/>
  <c r="CE62" i="1"/>
  <c r="AZ61" i="1"/>
  <c r="AY16" i="5"/>
  <c r="AU38" i="1"/>
  <c r="DD99" i="1"/>
  <c r="CB89" i="1"/>
  <c r="AT88" i="5"/>
  <c r="BI28" i="17"/>
  <c r="DD100" i="1"/>
  <c r="CY91" i="1"/>
  <c r="AH31" i="5"/>
  <c r="DJ62" i="1"/>
  <c r="T74" i="5"/>
  <c r="BE34" i="5"/>
  <c r="AG101" i="1"/>
  <c r="AZ94" i="1"/>
  <c r="CV13" i="17"/>
  <c r="AA47" i="1"/>
  <c r="X45" i="18"/>
  <c r="W118" i="5"/>
  <c r="AL66" i="1"/>
  <c r="AK9" i="1"/>
  <c r="AE19" i="17"/>
  <c r="DN8" i="1"/>
  <c r="BZ38" i="17"/>
  <c r="AI18" i="17"/>
  <c r="AL104" i="1"/>
  <c r="AU27" i="17"/>
  <c r="BQ33" i="1"/>
  <c r="CG63" i="1"/>
  <c r="DN35" i="1"/>
  <c r="BA13" i="1"/>
  <c r="AE84" i="1"/>
  <c r="DM117" i="5"/>
  <c r="DJ38" i="1"/>
  <c r="AC49" i="1"/>
  <c r="CU42" i="1"/>
  <c r="T29" i="1"/>
  <c r="AO17" i="1"/>
  <c r="AQ55" i="1"/>
  <c r="BO38" i="5"/>
  <c r="BT61" i="1"/>
  <c r="DK74" i="1"/>
  <c r="CM21" i="1"/>
  <c r="AB58" i="1"/>
  <c r="BU30" i="17"/>
  <c r="AD8" i="1"/>
  <c r="Z90" i="1"/>
  <c r="DN54" i="1"/>
  <c r="CW21" i="5"/>
  <c r="P23" i="17"/>
  <c r="BU18" i="1"/>
  <c r="BM29" i="1"/>
  <c r="BK46" i="1"/>
  <c r="CQ18" i="1"/>
  <c r="DD26" i="1"/>
  <c r="CP47" i="1"/>
  <c r="AZ60" i="1"/>
  <c r="CX11" i="1"/>
  <c r="AE54" i="5"/>
  <c r="BK28" i="5"/>
  <c r="BL39" i="1"/>
  <c r="AH13" i="17"/>
  <c r="CA35" i="1"/>
  <c r="DM75" i="1"/>
  <c r="T65" i="1"/>
  <c r="CB21" i="18"/>
  <c r="AX23" i="17"/>
  <c r="O69" i="5"/>
  <c r="BS9" i="1"/>
  <c r="CO22" i="18"/>
  <c r="CC19" i="1"/>
  <c r="CO87" i="1"/>
  <c r="BF54" i="1"/>
  <c r="R59" i="1"/>
  <c r="Y57" i="1"/>
  <c r="P103" i="1"/>
  <c r="L105" i="1"/>
  <c r="T82" i="1"/>
  <c r="BB89" i="1"/>
  <c r="BH88" i="1"/>
  <c r="AB26" i="1"/>
  <c r="BJ15" i="1"/>
  <c r="DL16" i="1"/>
  <c r="CO96" i="1"/>
  <c r="CW53" i="1"/>
  <c r="DL26" i="1"/>
  <c r="CW8" i="18"/>
  <c r="CR84" i="1"/>
  <c r="BM10" i="18"/>
  <c r="AS29" i="18"/>
  <c r="AV8" i="5"/>
  <c r="CU79" i="1"/>
  <c r="DB21" i="17"/>
  <c r="CE38" i="1"/>
  <c r="N43" i="18"/>
  <c r="T50" i="18"/>
  <c r="N114" i="5"/>
  <c r="CM8" i="17"/>
  <c r="AG83" i="1"/>
  <c r="BB36" i="5"/>
  <c r="CD104" i="1"/>
  <c r="BL74" i="1"/>
  <c r="CP49" i="1"/>
  <c r="DG26" i="1"/>
  <c r="CF74" i="1"/>
  <c r="CU52" i="18"/>
  <c r="BJ30" i="18"/>
  <c r="BR39" i="5"/>
  <c r="AT69" i="1"/>
  <c r="O94" i="1"/>
  <c r="DA80" i="1"/>
  <c r="BB20" i="17"/>
  <c r="AX30" i="1"/>
  <c r="DF26" i="17"/>
  <c r="BT83" i="1"/>
  <c r="CK25" i="1"/>
  <c r="AV82" i="1"/>
  <c r="AF71" i="5"/>
  <c r="P15" i="17"/>
  <c r="Q37" i="17"/>
  <c r="BQ79" i="1"/>
  <c r="CM33" i="18"/>
  <c r="BZ74" i="1"/>
  <c r="CY32" i="18"/>
  <c r="AO42" i="1"/>
  <c r="Z82" i="1"/>
  <c r="DI76" i="1"/>
  <c r="L56" i="5"/>
  <c r="AH38" i="18"/>
  <c r="U31" i="17"/>
  <c r="DD102" i="1"/>
  <c r="BF78" i="1"/>
  <c r="CU31" i="1"/>
  <c r="AI34" i="17"/>
  <c r="AI47" i="1"/>
  <c r="AX8" i="1"/>
  <c r="BB90" i="1"/>
  <c r="W18" i="1"/>
  <c r="BI63" i="1"/>
  <c r="AO60" i="1"/>
  <c r="DC52" i="18"/>
  <c r="CO81" i="1"/>
  <c r="AD11" i="18"/>
  <c r="AX15" i="1"/>
  <c r="CP41" i="1"/>
  <c r="AA111" i="5"/>
  <c r="AR19" i="1"/>
  <c r="CP25" i="17"/>
  <c r="BQ105" i="1"/>
  <c r="AD25" i="1"/>
  <c r="CN36" i="1"/>
  <c r="M24" i="5"/>
  <c r="BN22" i="1"/>
  <c r="AB32" i="1"/>
  <c r="BP41" i="1"/>
  <c r="W16" i="17"/>
  <c r="DM44" i="18"/>
  <c r="BH8" i="18"/>
  <c r="Y69" i="1"/>
  <c r="AE76" i="5"/>
  <c r="DI20" i="17"/>
  <c r="BT28" i="17"/>
  <c r="M35" i="1"/>
  <c r="BE57" i="1"/>
  <c r="CA97" i="1"/>
  <c r="Y25" i="1"/>
  <c r="BI54" i="18"/>
  <c r="BW21" i="1"/>
  <c r="AA63" i="1"/>
  <c r="CL78" i="1"/>
  <c r="BS48" i="1"/>
  <c r="O35" i="1"/>
  <c r="AN81" i="1"/>
  <c r="BQ30" i="1"/>
  <c r="BY77" i="1"/>
  <c r="BK103" i="1"/>
  <c r="CH23" i="1"/>
  <c r="AA71" i="1"/>
  <c r="DF49" i="1"/>
  <c r="AX27" i="17"/>
  <c r="CS91" i="1"/>
  <c r="AS21" i="17"/>
  <c r="DO52" i="1"/>
  <c r="AH41" i="18"/>
  <c r="Z45" i="1"/>
  <c r="BR20" i="17"/>
  <c r="BL77" i="1"/>
  <c r="CJ24" i="1"/>
  <c r="AE68" i="1"/>
  <c r="BK19" i="1"/>
  <c r="AL38" i="1"/>
  <c r="AG29" i="1"/>
  <c r="AV95" i="1"/>
  <c r="N37" i="1"/>
  <c r="DN11" i="1"/>
  <c r="AG91" i="1"/>
  <c r="BB28" i="17"/>
  <c r="DG74" i="1"/>
  <c r="BD43" i="18"/>
  <c r="DE22" i="1"/>
  <c r="AD13" i="1"/>
  <c r="DN22" i="18"/>
  <c r="CT105" i="1"/>
  <c r="CS105" i="1"/>
  <c r="DK72" i="5"/>
  <c r="X77" i="1"/>
  <c r="BT49" i="1"/>
  <c r="Z17" i="1"/>
  <c r="CB17" i="5"/>
  <c r="CA98" i="1"/>
  <c r="BQ27" i="1"/>
  <c r="DG103" i="1"/>
  <c r="AM33" i="18"/>
  <c r="BE71" i="1"/>
  <c r="BA72" i="1"/>
  <c r="AS10" i="17"/>
  <c r="CJ94" i="5"/>
  <c r="CW60" i="5"/>
  <c r="AU53" i="1"/>
  <c r="BZ84" i="1"/>
  <c r="BY8" i="5"/>
  <c r="CC66" i="5"/>
  <c r="DJ75" i="1"/>
  <c r="R22" i="1"/>
  <c r="BH101" i="1"/>
  <c r="CV88" i="1"/>
  <c r="BQ21" i="1"/>
  <c r="BO56" i="1"/>
  <c r="AL36" i="18"/>
  <c r="BY92" i="1"/>
  <c r="AC41" i="1"/>
  <c r="CK42" i="5"/>
  <c r="AX11" i="1"/>
  <c r="S92" i="1"/>
  <c r="Q33" i="1"/>
  <c r="CT72" i="1"/>
  <c r="CH77" i="1"/>
  <c r="X19" i="1"/>
  <c r="M11" i="1"/>
  <c r="AV90" i="1"/>
  <c r="BX38" i="1"/>
  <c r="CA70" i="5"/>
  <c r="BH98" i="1"/>
  <c r="P104" i="1"/>
  <c r="BP93" i="1"/>
  <c r="AB42" i="1"/>
  <c r="CE60" i="1"/>
  <c r="CQ36" i="1"/>
  <c r="AG22" i="1"/>
  <c r="AM24" i="17"/>
  <c r="AU25" i="1"/>
  <c r="CX80" i="1"/>
  <c r="AN65" i="1"/>
  <c r="DF51" i="1"/>
  <c r="AW104" i="1"/>
  <c r="T32" i="1"/>
  <c r="AL78" i="1"/>
  <c r="AT12" i="1"/>
  <c r="CH57" i="1"/>
  <c r="AH49" i="1"/>
  <c r="CD24" i="1"/>
  <c r="AI21" i="1"/>
  <c r="DM49" i="1"/>
  <c r="DL17" i="1"/>
  <c r="AI49" i="1"/>
  <c r="AU86" i="1"/>
  <c r="CH84" i="1"/>
  <c r="DG30" i="18"/>
  <c r="AD50" i="1"/>
  <c r="CQ77" i="1"/>
  <c r="CZ34" i="17"/>
  <c r="AE38" i="1"/>
  <c r="AQ70" i="1"/>
  <c r="CE63" i="1"/>
  <c r="AJ90" i="1"/>
  <c r="BO65" i="1"/>
  <c r="CE31" i="1"/>
  <c r="BC103" i="5"/>
  <c r="AW31" i="1"/>
  <c r="U24" i="1"/>
  <c r="DK96" i="1"/>
  <c r="BW17" i="1"/>
  <c r="BD56" i="1"/>
  <c r="DI25" i="17"/>
  <c r="DH19" i="18"/>
  <c r="BO20" i="1"/>
  <c r="DG19" i="1"/>
  <c r="CD25" i="1"/>
  <c r="P56" i="1"/>
  <c r="BS86" i="1"/>
  <c r="O29" i="1"/>
  <c r="AD91" i="1"/>
  <c r="AX64" i="1"/>
  <c r="Q13" i="17"/>
  <c r="BF25" i="18"/>
  <c r="AB22" i="1"/>
  <c r="DF50" i="1"/>
  <c r="BP83" i="1"/>
  <c r="BL72" i="1"/>
  <c r="U20" i="17"/>
  <c r="CA83" i="1"/>
  <c r="BD32" i="1"/>
  <c r="DO47" i="18"/>
  <c r="P79" i="1"/>
  <c r="P17" i="17"/>
  <c r="AY50" i="5"/>
  <c r="BC32" i="18"/>
  <c r="DI68" i="1"/>
  <c r="AW39" i="1"/>
  <c r="BI48" i="1"/>
  <c r="BV101" i="1"/>
  <c r="CG23" i="1"/>
  <c r="BO35" i="1"/>
  <c r="W103" i="1"/>
  <c r="T77" i="1"/>
  <c r="BC76" i="1"/>
  <c r="CJ73" i="1"/>
  <c r="BX50" i="1"/>
  <c r="BV27" i="1"/>
  <c r="AG44" i="1"/>
  <c r="BR104" i="1"/>
  <c r="CR28" i="17"/>
  <c r="P53" i="5"/>
  <c r="CQ30" i="1"/>
  <c r="CS81" i="1"/>
  <c r="BT20" i="1"/>
  <c r="R97" i="1"/>
  <c r="CT33" i="5"/>
  <c r="AF87" i="1"/>
  <c r="CE83" i="1"/>
  <c r="BN68" i="1"/>
  <c r="DC24" i="1"/>
  <c r="BL27" i="5"/>
  <c r="CR18" i="1"/>
  <c r="BW9" i="1"/>
  <c r="CD40" i="1"/>
  <c r="BX57" i="1"/>
  <c r="AI24" i="1"/>
  <c r="CM79" i="1"/>
  <c r="AZ27" i="1"/>
  <c r="AH10" i="17"/>
  <c r="CX71" i="1"/>
  <c r="AV51" i="1"/>
  <c r="CJ84" i="1"/>
  <c r="AY75" i="1"/>
  <c r="V13" i="1"/>
  <c r="CA10" i="1"/>
  <c r="DF27" i="1"/>
  <c r="BM58" i="1"/>
  <c r="DK20" i="17"/>
  <c r="CC31" i="1"/>
  <c r="BZ63" i="1"/>
  <c r="DL50" i="1"/>
  <c r="CT102" i="1"/>
  <c r="BU100" i="1"/>
  <c r="AZ27" i="17"/>
  <c r="CE13" i="1"/>
  <c r="BL29" i="1"/>
  <c r="CP22" i="17"/>
  <c r="Y43" i="1"/>
  <c r="AE96" i="1"/>
  <c r="CB57" i="1"/>
  <c r="AT64" i="1"/>
  <c r="AV93" i="1"/>
  <c r="BX43" i="1"/>
  <c r="DJ74" i="1"/>
  <c r="BL25" i="1"/>
  <c r="AE21" i="18"/>
  <c r="AV46" i="1"/>
  <c r="DB32" i="1"/>
  <c r="CQ96" i="1"/>
  <c r="BM26" i="1"/>
  <c r="BW88" i="1"/>
  <c r="BQ30" i="18"/>
  <c r="DG29" i="5"/>
  <c r="BM61" i="1"/>
  <c r="CT8" i="1"/>
  <c r="DH74" i="1"/>
  <c r="AO95" i="1"/>
  <c r="CQ25" i="17"/>
  <c r="O51" i="1"/>
  <c r="N16" i="1"/>
  <c r="BG16" i="1"/>
  <c r="CR9" i="1"/>
  <c r="CQ62" i="1"/>
  <c r="DA40" i="1"/>
  <c r="U29" i="1"/>
  <c r="AS67" i="1"/>
  <c r="BB41" i="1"/>
  <c r="BW10" i="1"/>
  <c r="AP102" i="1"/>
  <c r="CP62" i="1"/>
  <c r="CC49" i="1"/>
  <c r="AB39" i="1"/>
  <c r="AZ32" i="18"/>
  <c r="X27" i="17"/>
  <c r="W9" i="1"/>
  <c r="S8" i="1"/>
  <c r="N61" i="1"/>
  <c r="BP55" i="1"/>
  <c r="AC105" i="1"/>
  <c r="DN20" i="5"/>
  <c r="AX32" i="1"/>
  <c r="V31" i="1"/>
  <c r="CU81" i="1"/>
  <c r="BQ102" i="1"/>
  <c r="R69" i="1"/>
  <c r="BC50" i="18"/>
  <c r="CI103" i="1"/>
  <c r="AZ52" i="1"/>
  <c r="CJ92" i="1"/>
  <c r="BB95" i="1"/>
  <c r="P95" i="1"/>
  <c r="BU95" i="1"/>
  <c r="BH36" i="1"/>
  <c r="CT69" i="1"/>
  <c r="CV41" i="1"/>
  <c r="BG59" i="1"/>
  <c r="CR96" i="1"/>
  <c r="CM120" i="5"/>
  <c r="AL53" i="1"/>
  <c r="CE54" i="18"/>
  <c r="DE14" i="5"/>
  <c r="BI120" i="5"/>
  <c r="DO77" i="5"/>
  <c r="X42" i="1"/>
  <c r="DE55" i="5"/>
  <c r="N22" i="5"/>
  <c r="BM24" i="17"/>
  <c r="BB21" i="17"/>
  <c r="BY71" i="1"/>
  <c r="X103" i="5"/>
  <c r="AH89" i="1"/>
  <c r="DC88" i="1"/>
  <c r="AK46" i="18"/>
  <c r="BJ34" i="18"/>
  <c r="AV57" i="5"/>
  <c r="BI10" i="17"/>
  <c r="CZ41" i="18"/>
  <c r="BB58" i="1"/>
  <c r="BN15" i="1"/>
  <c r="AB43" i="18"/>
  <c r="AX19" i="5"/>
  <c r="V16" i="17"/>
  <c r="BO58" i="1"/>
  <c r="Y12" i="1"/>
  <c r="BM38" i="5"/>
  <c r="O49" i="1"/>
  <c r="DG8" i="18"/>
  <c r="AS73" i="1"/>
  <c r="BF32" i="18"/>
  <c r="AT89" i="5"/>
  <c r="BS54" i="18"/>
  <c r="V10" i="17"/>
  <c r="M25" i="18"/>
  <c r="CI8" i="17"/>
  <c r="O75" i="1"/>
  <c r="W67" i="5"/>
  <c r="BC11" i="5"/>
  <c r="CQ67" i="1"/>
  <c r="O12" i="1"/>
  <c r="U71" i="1"/>
  <c r="AW25" i="1"/>
  <c r="CV100" i="5"/>
  <c r="W60" i="1"/>
  <c r="BK15" i="5"/>
  <c r="AN113" i="5"/>
  <c r="BB38" i="1"/>
  <c r="BB10" i="18"/>
  <c r="AB80" i="1"/>
  <c r="U62" i="1"/>
  <c r="BC25" i="5"/>
  <c r="Z19" i="18"/>
  <c r="AB33" i="17"/>
  <c r="DO93" i="5"/>
  <c r="CA28" i="1"/>
  <c r="AO82" i="5"/>
  <c r="BQ83" i="1"/>
  <c r="U42" i="18"/>
  <c r="X46" i="5"/>
  <c r="L44" i="18"/>
  <c r="Z26" i="1"/>
  <c r="AW37" i="17"/>
  <c r="BK22" i="18"/>
  <c r="CH39" i="18"/>
  <c r="P33" i="18"/>
  <c r="AK45" i="18"/>
  <c r="AX52" i="18"/>
  <c r="L86" i="5"/>
  <c r="DC19" i="5"/>
  <c r="BW15" i="17"/>
  <c r="BC44" i="18"/>
  <c r="AL30" i="17"/>
  <c r="CZ20" i="1"/>
  <c r="CI58" i="1"/>
  <c r="CV84" i="1"/>
  <c r="BU51" i="1"/>
  <c r="AX78" i="1"/>
  <c r="AE52" i="5"/>
  <c r="AQ12" i="17"/>
  <c r="DM27" i="1"/>
  <c r="M10" i="1"/>
  <c r="BM75" i="1"/>
  <c r="DB31" i="17"/>
  <c r="AT49" i="1"/>
  <c r="CU82" i="5"/>
  <c r="AB60" i="1"/>
  <c r="AD24" i="1"/>
  <c r="CR48" i="1"/>
  <c r="CU41" i="18"/>
  <c r="AP15" i="18"/>
  <c r="O47" i="1"/>
  <c r="CO14" i="1"/>
  <c r="AQ20" i="17"/>
  <c r="DH83" i="1"/>
  <c r="DF63" i="1"/>
  <c r="AZ70" i="1"/>
  <c r="CC32" i="1"/>
  <c r="AJ74" i="1"/>
  <c r="L16" i="18"/>
  <c r="CN24" i="5"/>
  <c r="AR30" i="5"/>
  <c r="CE40" i="1"/>
  <c r="BX34" i="1"/>
  <c r="AQ12" i="18"/>
  <c r="BJ55" i="18"/>
  <c r="BA44" i="1"/>
  <c r="BO42" i="1"/>
  <c r="CF52" i="1"/>
  <c r="BB8" i="5"/>
  <c r="N43" i="1"/>
  <c r="CD8" i="17"/>
  <c r="BX75" i="1"/>
  <c r="AI92" i="1"/>
  <c r="Y47" i="18"/>
  <c r="AQ22" i="1"/>
  <c r="BP66" i="1"/>
  <c r="BW17" i="5"/>
  <c r="DN56" i="1"/>
  <c r="CF72" i="1"/>
  <c r="AO22" i="1"/>
  <c r="BP80" i="1"/>
  <c r="P60" i="1"/>
  <c r="BA28" i="1"/>
  <c r="CU95" i="1"/>
  <c r="CE85" i="1"/>
  <c r="BV74" i="1"/>
  <c r="X60" i="1"/>
  <c r="CT103" i="1"/>
  <c r="BN37" i="1"/>
  <c r="DC26" i="1"/>
  <c r="CO11" i="5"/>
  <c r="DF15" i="1"/>
  <c r="BA54" i="1"/>
  <c r="CY23" i="1"/>
  <c r="BK88" i="1"/>
  <c r="T92" i="1"/>
  <c r="AF64" i="1"/>
  <c r="AE30" i="1"/>
  <c r="R24" i="17"/>
  <c r="CE87" i="1"/>
  <c r="AB43" i="1"/>
  <c r="BT77" i="1"/>
  <c r="BF82" i="1"/>
  <c r="CH89" i="1"/>
  <c r="BG78" i="1"/>
  <c r="M75" i="1"/>
  <c r="DF56" i="18"/>
  <c r="BT118" i="5"/>
  <c r="M89" i="1"/>
  <c r="CY30" i="17"/>
  <c r="CX51" i="1"/>
  <c r="U21" i="1"/>
  <c r="BV21" i="1"/>
  <c r="CN67" i="1"/>
  <c r="AF88" i="1"/>
  <c r="AO64" i="1"/>
  <c r="W30" i="1"/>
  <c r="AB61" i="1"/>
  <c r="O31" i="17"/>
  <c r="AM22" i="1"/>
  <c r="CD100" i="1"/>
  <c r="CS12" i="1"/>
  <c r="BH95" i="1"/>
  <c r="DK22" i="17"/>
  <c r="BE21" i="1"/>
  <c r="BI47" i="1"/>
  <c r="AD46" i="1"/>
  <c r="CF34" i="17"/>
  <c r="BG47" i="1"/>
  <c r="Y64" i="1"/>
  <c r="AU100" i="1"/>
  <c r="DA54" i="1"/>
  <c r="AW62" i="1"/>
  <c r="CW29" i="1"/>
  <c r="AA28" i="5"/>
  <c r="AM92" i="1"/>
  <c r="DO15" i="1"/>
  <c r="DO26" i="17"/>
  <c r="CO63" i="1"/>
  <c r="AM84" i="1"/>
  <c r="CZ8" i="1"/>
  <c r="O21" i="17"/>
  <c r="AC103" i="1"/>
  <c r="BI38" i="1"/>
  <c r="BV41" i="1"/>
  <c r="DM61" i="1"/>
  <c r="T8" i="17"/>
  <c r="T48" i="1"/>
  <c r="CE47" i="1"/>
  <c r="CJ46" i="1"/>
  <c r="CT34" i="1"/>
  <c r="BK17" i="1"/>
  <c r="CT95" i="1"/>
  <c r="BK32" i="1"/>
  <c r="R9" i="1"/>
  <c r="S24" i="1"/>
  <c r="BH40" i="1"/>
  <c r="AZ11" i="5"/>
  <c r="CV31" i="17"/>
  <c r="AF45" i="18"/>
  <c r="U17" i="1"/>
  <c r="BY101" i="1"/>
  <c r="P24" i="1"/>
  <c r="S61" i="1"/>
  <c r="CD99" i="5"/>
  <c r="V53" i="1"/>
  <c r="CY56" i="1"/>
  <c r="BY83" i="5"/>
  <c r="BT18" i="5"/>
  <c r="AZ79" i="1"/>
  <c r="AO63" i="1"/>
  <c r="CS13" i="1"/>
  <c r="Q57" i="1"/>
  <c r="BP38" i="17"/>
  <c r="CN99" i="1"/>
  <c r="BB18" i="17"/>
  <c r="AA101" i="1"/>
  <c r="CQ54" i="18"/>
  <c r="BJ31" i="18"/>
  <c r="DA51" i="1"/>
  <c r="BU24" i="5"/>
  <c r="AP71" i="5"/>
  <c r="DI60" i="1"/>
  <c r="BE75" i="1"/>
  <c r="T30" i="18"/>
  <c r="DM82" i="1"/>
  <c r="BM101" i="5"/>
  <c r="BY65" i="1"/>
  <c r="DD125" i="5"/>
  <c r="AW102" i="1"/>
  <c r="BY26" i="5"/>
  <c r="DA10" i="18"/>
  <c r="BT93" i="1"/>
  <c r="N66" i="5"/>
  <c r="BQ16" i="1"/>
  <c r="AY18" i="17"/>
  <c r="CY32" i="17"/>
  <c r="BE15" i="17"/>
  <c r="L93" i="1"/>
  <c r="CN27" i="17"/>
  <c r="CQ42" i="5"/>
  <c r="CK26" i="18"/>
  <c r="CD19" i="17"/>
  <c r="CR18" i="17"/>
  <c r="BZ128" i="5"/>
  <c r="CA82" i="1"/>
  <c r="BJ93" i="1"/>
  <c r="DJ63" i="1"/>
  <c r="Z47" i="1"/>
  <c r="DI65" i="1"/>
  <c r="AR49" i="1"/>
  <c r="BN41" i="1"/>
  <c r="AT67" i="1"/>
  <c r="CB123" i="5"/>
  <c r="P82" i="1"/>
  <c r="CI41" i="5"/>
  <c r="V83" i="1"/>
  <c r="CO91" i="1"/>
  <c r="Q95" i="1"/>
  <c r="Q102" i="1"/>
  <c r="BH38" i="18"/>
  <c r="BA23" i="1"/>
  <c r="AQ85" i="1"/>
  <c r="BX34" i="5"/>
  <c r="AE58" i="1"/>
  <c r="DM15" i="1"/>
  <c r="CR47" i="18"/>
  <c r="BP63" i="1"/>
  <c r="AA66" i="1"/>
  <c r="BZ80" i="5"/>
  <c r="V33" i="1"/>
  <c r="CT15" i="1"/>
  <c r="DM54" i="1"/>
  <c r="CU86" i="5"/>
  <c r="DA45" i="1"/>
  <c r="DN87" i="1"/>
  <c r="DG36" i="1"/>
  <c r="AZ99" i="1"/>
  <c r="Z72" i="1"/>
  <c r="CO66" i="5"/>
  <c r="AS23" i="1"/>
  <c r="X79" i="5"/>
  <c r="Y82" i="5"/>
  <c r="CG92" i="1"/>
  <c r="BL10" i="1"/>
  <c r="AG103" i="1"/>
  <c r="BD17" i="5"/>
  <c r="CP54" i="5"/>
  <c r="DK53" i="1"/>
  <c r="R32" i="1"/>
  <c r="AK78" i="1"/>
  <c r="CH33" i="1"/>
  <c r="AE90" i="1"/>
  <c r="BF32" i="1"/>
  <c r="BD59" i="1"/>
  <c r="CW19" i="1"/>
  <c r="BM20" i="1"/>
  <c r="U13" i="1"/>
  <c r="BB31" i="1"/>
  <c r="X44" i="1"/>
  <c r="O18" i="1"/>
  <c r="BA19" i="18"/>
  <c r="CR37" i="5"/>
  <c r="CD59" i="1"/>
  <c r="AR22" i="1"/>
  <c r="CF92" i="1"/>
  <c r="CZ76" i="1"/>
  <c r="CS59" i="1"/>
  <c r="CT78" i="1"/>
  <c r="Y75" i="1"/>
  <c r="CS17" i="1"/>
  <c r="AD32" i="1"/>
  <c r="CA22" i="17"/>
  <c r="R103" i="1"/>
  <c r="CA15" i="1"/>
  <c r="DF55" i="1"/>
  <c r="N84" i="1"/>
  <c r="AW35" i="17"/>
  <c r="AV73" i="1"/>
  <c r="DG12" i="18"/>
  <c r="P38" i="1"/>
  <c r="P21" i="5"/>
  <c r="DO38" i="1"/>
  <c r="AJ16" i="17"/>
  <c r="BM71" i="1"/>
  <c r="AP82" i="1"/>
  <c r="AP53" i="1"/>
  <c r="L55" i="18"/>
  <c r="CV42" i="1"/>
  <c r="BC53" i="1"/>
  <c r="DA43" i="18"/>
  <c r="CD29" i="1"/>
  <c r="O13" i="17"/>
  <c r="DM29" i="1"/>
  <c r="O69" i="1"/>
  <c r="Q36" i="17"/>
  <c r="DI82" i="5"/>
  <c r="CB46" i="5"/>
  <c r="CP26" i="1"/>
  <c r="CJ42" i="1"/>
  <c r="BC33" i="17"/>
  <c r="CP112" i="5"/>
  <c r="BX26" i="17"/>
  <c r="Z53" i="1"/>
  <c r="AW22" i="1"/>
  <c r="AR22" i="5"/>
  <c r="DD47" i="1"/>
  <c r="AA93" i="1"/>
  <c r="BN91" i="1"/>
  <c r="CD94" i="1"/>
  <c r="BN27" i="17"/>
  <c r="CE72" i="1"/>
  <c r="AB51" i="18"/>
  <c r="U128" i="5"/>
  <c r="BM94" i="1"/>
  <c r="CR24" i="1"/>
  <c r="AT33" i="1"/>
  <c r="CI15" i="1"/>
  <c r="AZ12" i="1"/>
  <c r="AL21" i="1"/>
  <c r="CF28" i="1"/>
  <c r="AA75" i="1"/>
  <c r="AA44" i="1"/>
  <c r="BG27" i="1"/>
  <c r="BM12" i="1"/>
  <c r="AN52" i="1"/>
  <c r="BC103" i="1"/>
  <c r="BF60" i="1"/>
  <c r="AJ10" i="17"/>
  <c r="L30" i="1"/>
  <c r="Z20" i="1"/>
  <c r="CM25" i="1"/>
  <c r="Q89" i="1"/>
  <c r="O105" i="1"/>
  <c r="AB76" i="1"/>
  <c r="CH98" i="1"/>
  <c r="AU38" i="18"/>
  <c r="AL65" i="1"/>
  <c r="CW50" i="1"/>
  <c r="R25" i="17"/>
  <c r="AB62" i="1"/>
  <c r="CN24" i="17"/>
  <c r="N54" i="1"/>
  <c r="DM24" i="1"/>
  <c r="AC39" i="1"/>
  <c r="CB50" i="1"/>
  <c r="CL27" i="18"/>
  <c r="U58" i="1"/>
  <c r="BE49" i="1"/>
  <c r="CH103" i="1"/>
  <c r="S89" i="1"/>
  <c r="DO16" i="1"/>
  <c r="AE10" i="17"/>
  <c r="AA35" i="1"/>
  <c r="DJ25" i="17"/>
  <c r="DL52" i="5"/>
  <c r="AW37" i="1"/>
  <c r="Z62" i="1"/>
  <c r="BP107" i="5"/>
  <c r="U51" i="1"/>
  <c r="DC61" i="1"/>
  <c r="AG66" i="1"/>
  <c r="AU19" i="17"/>
  <c r="CG16" i="17"/>
  <c r="AK65" i="1"/>
  <c r="CV46" i="1"/>
  <c r="AT86" i="1"/>
  <c r="BY73" i="1"/>
  <c r="CU69" i="1"/>
  <c r="R94" i="5"/>
  <c r="V32" i="18"/>
  <c r="Q92" i="1"/>
  <c r="CX14" i="1"/>
  <c r="AW14" i="1"/>
  <c r="AP88" i="1"/>
  <c r="BW44" i="18"/>
  <c r="AR50" i="18"/>
  <c r="AZ16" i="5"/>
  <c r="AP24" i="17"/>
  <c r="BU62" i="1"/>
  <c r="CS30" i="1"/>
  <c r="CC10" i="1"/>
  <c r="AF30" i="17"/>
  <c r="BV96" i="5"/>
  <c r="CT97" i="1"/>
  <c r="CJ13" i="1"/>
  <c r="DL100" i="1"/>
  <c r="CD79" i="1"/>
  <c r="AL67" i="5"/>
  <c r="DO68" i="1"/>
  <c r="Y100" i="1"/>
  <c r="BX37" i="17"/>
  <c r="BI80" i="1"/>
  <c r="CH15" i="17"/>
  <c r="AW60" i="1"/>
  <c r="BR106" i="5"/>
  <c r="AG77" i="1"/>
  <c r="AS22" i="1"/>
  <c r="BJ27" i="1"/>
  <c r="BO14" i="17"/>
  <c r="DB31" i="1"/>
  <c r="BK71" i="1"/>
  <c r="AC12" i="5"/>
  <c r="BI22" i="5"/>
  <c r="CJ100" i="1"/>
  <c r="V81" i="5"/>
  <c r="AX35" i="1"/>
  <c r="AR27" i="1"/>
  <c r="N36" i="1"/>
  <c r="AU25" i="17"/>
  <c r="DD48" i="1"/>
  <c r="AG105" i="1"/>
  <c r="CN18" i="1"/>
  <c r="AY103" i="1"/>
  <c r="CK15" i="17"/>
  <c r="AF22" i="1"/>
  <c r="DA30" i="17"/>
  <c r="AT84" i="5"/>
  <c r="CC32" i="5"/>
  <c r="R35" i="5"/>
  <c r="BE29" i="1"/>
  <c r="DI55" i="1"/>
  <c r="AW17" i="1"/>
  <c r="CW78" i="1"/>
  <c r="DA23" i="1"/>
  <c r="BZ50" i="1"/>
  <c r="DA64" i="1"/>
  <c r="V18" i="1"/>
  <c r="CW38" i="17"/>
  <c r="CQ22" i="17"/>
  <c r="BA41" i="1"/>
  <c r="BC49" i="1"/>
  <c r="AV56" i="1"/>
  <c r="AK11" i="18"/>
  <c r="DO16" i="17"/>
  <c r="AS36" i="1"/>
  <c r="AG12" i="17"/>
  <c r="BQ18" i="1"/>
  <c r="CA46" i="5"/>
  <c r="M36" i="17"/>
  <c r="CH70" i="1"/>
  <c r="BP49" i="1"/>
  <c r="CM92" i="5"/>
  <c r="BG19" i="1"/>
  <c r="AC22" i="1"/>
  <c r="CO31" i="17"/>
  <c r="CF46" i="18"/>
  <c r="AC94" i="5"/>
  <c r="BC98" i="1"/>
  <c r="DC8" i="1"/>
  <c r="BG21" i="17"/>
  <c r="BG32" i="17"/>
  <c r="L37" i="17"/>
  <c r="AB53" i="1"/>
  <c r="BV98" i="1"/>
  <c r="DM23" i="17"/>
  <c r="CG56" i="18"/>
  <c r="AB86" i="1"/>
  <c r="AI53" i="1"/>
  <c r="L31" i="1"/>
  <c r="AJ25" i="1"/>
  <c r="AH102" i="1"/>
  <c r="AI30" i="17"/>
  <c r="M78" i="1"/>
  <c r="BY11" i="5"/>
  <c r="CJ105" i="1"/>
  <c r="CZ114" i="5"/>
  <c r="DL81" i="1"/>
  <c r="BS89" i="1"/>
  <c r="Y19" i="17"/>
  <c r="BO12" i="17"/>
  <c r="DK45" i="1"/>
  <c r="BG58" i="1"/>
  <c r="CZ127" i="5"/>
  <c r="BA73" i="1"/>
  <c r="P100" i="1"/>
  <c r="CN13" i="5"/>
  <c r="AI44" i="1"/>
  <c r="S40" i="1"/>
  <c r="CT68" i="1"/>
  <c r="AA107" i="5"/>
  <c r="CH73" i="1"/>
  <c r="W17" i="1"/>
  <c r="T40" i="1"/>
  <c r="AZ84" i="1"/>
  <c r="BS85" i="1"/>
  <c r="U15" i="17"/>
  <c r="BM51" i="1"/>
  <c r="BJ77" i="1"/>
  <c r="BF11" i="17"/>
  <c r="DC12" i="17"/>
  <c r="BM31" i="1"/>
  <c r="CF104" i="1"/>
  <c r="BO81" i="1"/>
  <c r="BJ86" i="1"/>
  <c r="CQ43" i="18"/>
  <c r="AI37" i="5"/>
  <c r="X63" i="1"/>
  <c r="DO96" i="1"/>
  <c r="CA17" i="1"/>
  <c r="BW32" i="5"/>
  <c r="DN10" i="18"/>
  <c r="CR13" i="1"/>
  <c r="CL17" i="1"/>
  <c r="DI14" i="1"/>
  <c r="CO85" i="5"/>
  <c r="N110" i="5"/>
  <c r="BY16" i="18"/>
  <c r="BG13" i="1"/>
  <c r="BK83" i="1"/>
  <c r="AP55" i="1"/>
  <c r="AT46" i="1"/>
  <c r="CX27" i="1"/>
  <c r="W77" i="1"/>
  <c r="AM9" i="18"/>
  <c r="BG25" i="1"/>
  <c r="BA30" i="17"/>
  <c r="DB102" i="1"/>
  <c r="BQ66" i="1"/>
  <c r="DJ29" i="1"/>
  <c r="AJ23" i="17"/>
  <c r="CI96" i="5"/>
  <c r="CN79" i="1"/>
  <c r="AT17" i="1"/>
  <c r="BI75" i="1"/>
  <c r="AA53" i="18"/>
  <c r="AW65" i="1"/>
  <c r="BG93" i="1"/>
  <c r="CR33" i="1"/>
  <c r="CJ72" i="1"/>
  <c r="BN11" i="1"/>
  <c r="AC14" i="18"/>
  <c r="BP97" i="1"/>
  <c r="CH21" i="5"/>
  <c r="CR90" i="1"/>
  <c r="AJ62" i="1"/>
  <c r="CL29" i="1"/>
  <c r="AI46" i="5"/>
  <c r="CR66" i="1"/>
  <c r="CY28" i="1"/>
  <c r="CA84" i="5"/>
  <c r="BE27" i="1"/>
  <c r="AI40" i="1"/>
  <c r="AM20" i="5"/>
  <c r="CI41" i="1"/>
  <c r="AG71" i="1"/>
  <c r="BT12" i="1"/>
  <c r="AU59" i="1"/>
  <c r="CO42" i="1"/>
  <c r="BO64" i="1"/>
  <c r="BX96" i="1"/>
  <c r="AU101" i="1"/>
  <c r="P75" i="5"/>
  <c r="AN102" i="5"/>
  <c r="AA36" i="5"/>
  <c r="CG16" i="1"/>
  <c r="DH47" i="18"/>
  <c r="DD34" i="17"/>
  <c r="P8" i="18"/>
  <c r="T13" i="1"/>
  <c r="AH80" i="1"/>
  <c r="V38" i="5"/>
  <c r="DA15" i="17"/>
  <c r="AC12" i="17"/>
  <c r="BJ37" i="17"/>
  <c r="CB55" i="18"/>
  <c r="AM36" i="5"/>
  <c r="AR58" i="1"/>
  <c r="U101" i="1"/>
  <c r="AY23" i="18"/>
  <c r="X53" i="1"/>
  <c r="DH92" i="1"/>
  <c r="DK60" i="1"/>
  <c r="AS77" i="1"/>
  <c r="AO47" i="1"/>
  <c r="BZ70" i="1"/>
  <c r="BE10" i="17"/>
  <c r="AK16" i="1"/>
  <c r="BI78" i="1"/>
  <c r="T30" i="17"/>
  <c r="AT65" i="1"/>
  <c r="DE73" i="1"/>
  <c r="Z38" i="1"/>
  <c r="AN34" i="1"/>
  <c r="L72" i="1"/>
  <c r="BG20" i="1"/>
  <c r="DC22" i="1"/>
  <c r="CY50" i="1"/>
  <c r="DJ30" i="17"/>
  <c r="CG45" i="1"/>
  <c r="BI35" i="1"/>
  <c r="CM38" i="17"/>
  <c r="AN9" i="5"/>
  <c r="BR68" i="1"/>
  <c r="BE96" i="1"/>
  <c r="AI105" i="1"/>
  <c r="CZ46" i="1"/>
  <c r="CE104" i="5"/>
  <c r="CA41" i="1"/>
  <c r="AY34" i="17"/>
  <c r="AY45" i="18"/>
  <c r="CW98" i="5"/>
  <c r="AN95" i="1"/>
  <c r="BP18" i="18"/>
  <c r="CL9" i="1"/>
  <c r="CU9" i="18"/>
  <c r="BJ33" i="18"/>
  <c r="AR9" i="1"/>
  <c r="BB54" i="1"/>
  <c r="L44" i="1"/>
  <c r="BL24" i="1"/>
  <c r="BV26" i="5"/>
  <c r="BC66" i="1"/>
  <c r="CS17" i="17"/>
  <c r="CT44" i="1"/>
  <c r="DG52" i="18"/>
  <c r="DE78" i="1"/>
  <c r="AG80" i="1"/>
  <c r="DN104" i="1"/>
  <c r="W72" i="1"/>
  <c r="AV62" i="1"/>
  <c r="CX36" i="1"/>
  <c r="AP84" i="1"/>
  <c r="BY87" i="1"/>
  <c r="DJ31" i="1"/>
  <c r="AH35" i="18"/>
  <c r="CS43" i="1"/>
  <c r="BF18" i="1"/>
  <c r="T41" i="5"/>
  <c r="BU90" i="1"/>
  <c r="BC54" i="1"/>
  <c r="CN66" i="1"/>
  <c r="AX74" i="1"/>
  <c r="DG52" i="1"/>
  <c r="AQ13" i="17"/>
  <c r="AO28" i="1"/>
  <c r="DH28" i="17"/>
  <c r="AF30" i="1"/>
  <c r="BN36" i="18"/>
  <c r="BA26" i="1"/>
  <c r="AX20" i="17"/>
  <c r="AF96" i="1"/>
  <c r="DL9" i="17"/>
  <c r="CJ91" i="1"/>
  <c r="AX47" i="1"/>
  <c r="Q39" i="1"/>
  <c r="W57" i="1"/>
  <c r="AN8" i="5"/>
  <c r="AO101" i="1"/>
  <c r="AH79" i="1"/>
  <c r="CE9" i="17"/>
  <c r="AT10" i="17"/>
  <c r="BD41" i="18"/>
  <c r="BJ104" i="1"/>
  <c r="BI39" i="1"/>
  <c r="CC27" i="1"/>
  <c r="BS18" i="18"/>
  <c r="BW70" i="1"/>
  <c r="AQ36" i="18"/>
  <c r="AK34" i="17"/>
  <c r="CE33" i="17"/>
  <c r="AJ13" i="17"/>
  <c r="CC36" i="1"/>
  <c r="CF35" i="17"/>
  <c r="BW99" i="1"/>
  <c r="DG54" i="1"/>
  <c r="CK32" i="1"/>
  <c r="P51" i="18"/>
  <c r="AK98" i="1"/>
  <c r="CP12" i="1"/>
  <c r="BP73" i="1"/>
  <c r="N97" i="5"/>
  <c r="BQ52" i="1"/>
  <c r="BC74" i="5"/>
  <c r="Z24" i="17"/>
  <c r="BB24" i="1"/>
  <c r="AV53" i="1"/>
  <c r="CM29" i="1"/>
  <c r="CH51" i="1"/>
  <c r="Z93" i="1"/>
  <c r="AB59" i="1"/>
  <c r="BH72" i="1"/>
  <c r="CU82" i="1"/>
  <c r="BA17" i="17"/>
  <c r="T68" i="1"/>
  <c r="X9" i="1"/>
  <c r="DE29" i="17"/>
  <c r="CK39" i="1"/>
  <c r="AV48" i="5"/>
  <c r="BH66" i="1"/>
  <c r="DL12" i="1"/>
  <c r="AP10" i="17"/>
  <c r="DB15" i="17"/>
  <c r="CH102" i="1"/>
  <c r="CH22" i="1"/>
  <c r="N34" i="18"/>
  <c r="AF90" i="1"/>
  <c r="DD12" i="1"/>
  <c r="BC52" i="1"/>
  <c r="CY22" i="17"/>
  <c r="AD74" i="1"/>
  <c r="S101" i="1"/>
  <c r="CF26" i="5"/>
  <c r="CX90" i="1"/>
  <c r="DF52" i="5"/>
  <c r="CL32" i="18"/>
  <c r="CM37" i="1"/>
  <c r="BJ58" i="5"/>
  <c r="BY104" i="1"/>
  <c r="AL24" i="1"/>
  <c r="DH58" i="5"/>
  <c r="BA23" i="17"/>
  <c r="DD60" i="1"/>
  <c r="P54" i="1"/>
  <c r="CC24" i="17"/>
  <c r="T15" i="1"/>
  <c r="AG28" i="17"/>
  <c r="CT37" i="17"/>
  <c r="CB32" i="1"/>
  <c r="DO11" i="1"/>
  <c r="AH28" i="18"/>
  <c r="BP30" i="1"/>
  <c r="BJ53" i="1"/>
  <c r="AP52" i="1"/>
  <c r="BB17" i="1"/>
  <c r="AU30" i="1"/>
  <c r="O81" i="1"/>
  <c r="AY69" i="1"/>
  <c r="DO17" i="1"/>
  <c r="AD28" i="1"/>
  <c r="AO105" i="1"/>
  <c r="Z41" i="1"/>
  <c r="DJ41" i="1"/>
  <c r="BG81" i="1"/>
  <c r="V19" i="1"/>
  <c r="W8" i="1"/>
  <c r="CL43" i="1"/>
  <c r="BE13" i="1"/>
  <c r="BY76" i="5"/>
  <c r="BL33" i="1"/>
  <c r="BI98" i="1"/>
  <c r="AQ102" i="1"/>
  <c r="BF30" i="17"/>
  <c r="AH60" i="1"/>
  <c r="CF8" i="17"/>
  <c r="AK23" i="1"/>
  <c r="CW18" i="17"/>
  <c r="V24" i="1"/>
  <c r="CE34" i="1"/>
  <c r="AQ19" i="17"/>
  <c r="CB46" i="1"/>
  <c r="DF94" i="5"/>
  <c r="AA8" i="1"/>
  <c r="CF20" i="1"/>
  <c r="CA71" i="5"/>
  <c r="R8" i="18"/>
  <c r="AO8" i="1"/>
  <c r="DJ39" i="1"/>
  <c r="P12" i="17"/>
  <c r="AT34" i="1"/>
  <c r="AU8" i="1"/>
  <c r="DI70" i="1"/>
  <c r="DH18" i="1"/>
  <c r="AW43" i="1"/>
  <c r="CM82" i="1"/>
  <c r="AR89" i="5"/>
  <c r="L12" i="1"/>
  <c r="BJ61" i="1"/>
  <c r="Q87" i="5"/>
  <c r="CB29" i="17"/>
  <c r="AT90" i="5"/>
  <c r="AM71" i="1"/>
  <c r="V56" i="18"/>
  <c r="AZ85" i="1"/>
  <c r="BF38" i="1"/>
  <c r="BS54" i="1"/>
  <c r="AH40" i="1"/>
  <c r="DG37" i="17"/>
  <c r="CJ65" i="1"/>
  <c r="CA37" i="17"/>
  <c r="BW31" i="5"/>
  <c r="CX23" i="1"/>
  <c r="P99" i="1"/>
  <c r="CW9" i="17"/>
  <c r="CX125" i="5"/>
  <c r="CJ57" i="1"/>
  <c r="DF32" i="17"/>
  <c r="BP111" i="5"/>
  <c r="CW30" i="1"/>
  <c r="DH80" i="1"/>
  <c r="AC52" i="1"/>
  <c r="DH97" i="1"/>
  <c r="DD28" i="1"/>
  <c r="BL61" i="1"/>
  <c r="DJ58" i="1"/>
  <c r="BM32" i="17"/>
  <c r="DJ81" i="1"/>
  <c r="CF81" i="1"/>
  <c r="AV9" i="18"/>
  <c r="BT53" i="1"/>
  <c r="AB29" i="1"/>
  <c r="CR34" i="17"/>
  <c r="BV76" i="1"/>
  <c r="Z14" i="17"/>
  <c r="BF27" i="1"/>
  <c r="AH46" i="1"/>
  <c r="DE101" i="1"/>
  <c r="BW63" i="5"/>
  <c r="CK45" i="1"/>
  <c r="CL70" i="1"/>
  <c r="CB25" i="18"/>
  <c r="AT30" i="5"/>
  <c r="BF20" i="1"/>
  <c r="BT64" i="1"/>
  <c r="CA105" i="1"/>
  <c r="AD59" i="1"/>
  <c r="BA12" i="1"/>
  <c r="AD96" i="1"/>
  <c r="CZ98" i="1"/>
  <c r="DO59" i="1"/>
  <c r="AO90" i="1"/>
  <c r="CC96" i="1"/>
  <c r="AJ28" i="1"/>
  <c r="CN28" i="1"/>
  <c r="AS98" i="1"/>
  <c r="AL98" i="1"/>
  <c r="CU40" i="1"/>
  <c r="BQ10" i="1"/>
  <c r="AL37" i="1"/>
  <c r="O79" i="1"/>
  <c r="BM25" i="18"/>
  <c r="CQ35" i="1"/>
  <c r="BV78" i="1"/>
  <c r="DC9" i="1"/>
  <c r="AD90" i="1"/>
  <c r="DE88" i="1"/>
  <c r="W32" i="1"/>
  <c r="AY25" i="17"/>
  <c r="CU66" i="1"/>
  <c r="CL30" i="1"/>
  <c r="CK11" i="1"/>
  <c r="CK8" i="1"/>
  <c r="AX60" i="5"/>
  <c r="DE34" i="5"/>
  <c r="BO85" i="1"/>
  <c r="CP72" i="1"/>
  <c r="DM87" i="1"/>
  <c r="X62" i="1"/>
  <c r="CH104" i="1"/>
  <c r="CO32" i="1"/>
  <c r="AY18" i="1"/>
  <c r="CG79" i="1"/>
  <c r="DG112" i="5"/>
  <c r="BZ99" i="1"/>
  <c r="CE19" i="17"/>
  <c r="BP33" i="17"/>
  <c r="CB50" i="18"/>
  <c r="O76" i="1"/>
  <c r="BX16" i="1"/>
  <c r="CT99" i="1"/>
  <c r="DA57" i="1"/>
  <c r="AZ20" i="1"/>
  <c r="DK39" i="18"/>
  <c r="CK56" i="1"/>
  <c r="DN88" i="1"/>
  <c r="AF102" i="1"/>
  <c r="AF61" i="1"/>
  <c r="CM36" i="5"/>
  <c r="BY81" i="1"/>
  <c r="L11" i="1"/>
  <c r="BT42" i="1"/>
  <c r="Q84" i="1"/>
  <c r="AX104" i="1"/>
  <c r="CL53" i="1"/>
  <c r="Z12" i="1"/>
  <c r="U92" i="1"/>
  <c r="CZ36" i="1"/>
  <c r="DL33" i="5"/>
  <c r="BE67" i="1"/>
  <c r="AC60" i="1"/>
  <c r="DK20" i="1"/>
  <c r="CX8" i="1"/>
  <c r="CU99" i="1"/>
  <c r="CZ15" i="17"/>
  <c r="CN8" i="17"/>
  <c r="AC79" i="1"/>
  <c r="DA67" i="1"/>
  <c r="AC14" i="17"/>
  <c r="BR70" i="1"/>
  <c r="BZ54" i="18"/>
  <c r="AK72" i="1"/>
  <c r="CY47" i="1"/>
  <c r="DG58" i="5"/>
  <c r="CP74" i="1"/>
  <c r="AK73" i="1"/>
  <c r="CR93" i="1"/>
  <c r="BK99" i="1"/>
  <c r="CQ84" i="1"/>
  <c r="AV13" i="1"/>
  <c r="DF83" i="1"/>
  <c r="DM86" i="1"/>
  <c r="BJ51" i="1"/>
  <c r="DM70" i="1"/>
  <c r="DI10" i="17"/>
  <c r="AO58" i="1"/>
  <c r="N12" i="1"/>
  <c r="T12" i="17"/>
  <c r="BS21" i="17"/>
  <c r="AT44" i="1"/>
  <c r="BL90" i="1"/>
  <c r="AD21" i="1"/>
  <c r="CO9" i="1"/>
  <c r="AI104" i="1"/>
  <c r="AW75" i="1"/>
  <c r="DN84" i="1"/>
  <c r="AV89" i="1"/>
  <c r="AE31" i="1"/>
  <c r="CH64" i="1"/>
  <c r="CB20" i="1"/>
  <c r="CH101" i="1"/>
  <c r="AI14" i="1"/>
  <c r="DG77" i="1"/>
  <c r="CO45" i="1"/>
  <c r="CO13" i="1"/>
  <c r="BT9" i="1"/>
  <c r="AQ33" i="18"/>
  <c r="DI47" i="1"/>
  <c r="AG11" i="1"/>
  <c r="AD44" i="1"/>
  <c r="AZ47" i="1"/>
  <c r="BQ56" i="18"/>
  <c r="W47" i="1"/>
  <c r="AK17" i="17"/>
  <c r="CL8" i="17"/>
  <c r="DB45" i="1"/>
  <c r="BO54" i="1"/>
  <c r="AM17" i="1"/>
  <c r="M24" i="1"/>
  <c r="CI68" i="1"/>
  <c r="AE51" i="1"/>
  <c r="AN26" i="1"/>
  <c r="AJ104" i="1"/>
  <c r="AW18" i="17"/>
  <c r="L18" i="1"/>
  <c r="AN50" i="1"/>
  <c r="AF101" i="1"/>
  <c r="CR59" i="1"/>
  <c r="CD28" i="1"/>
  <c r="BN20" i="1"/>
  <c r="BJ74" i="1"/>
  <c r="AD41" i="1"/>
  <c r="CW16" i="17"/>
  <c r="W34" i="17"/>
  <c r="BF71" i="1"/>
  <c r="AH91" i="1"/>
  <c r="BD104" i="1"/>
  <c r="DH30" i="1"/>
  <c r="DB55" i="1"/>
  <c r="AH75" i="1"/>
  <c r="BC34" i="5"/>
  <c r="AY9" i="17"/>
  <c r="DK73" i="1"/>
  <c r="CN40" i="1"/>
  <c r="DA13" i="17"/>
  <c r="BQ14" i="1"/>
  <c r="BA9" i="1"/>
  <c r="CZ14" i="17"/>
  <c r="DJ59" i="1"/>
  <c r="CX86" i="1"/>
  <c r="AP67" i="1"/>
  <c r="BE44" i="1"/>
  <c r="T36" i="1"/>
  <c r="DK61" i="1"/>
  <c r="DD89" i="1"/>
  <c r="BC51" i="1"/>
  <c r="AB38" i="17"/>
  <c r="DA68" i="1"/>
  <c r="AT17" i="17"/>
  <c r="DJ83" i="1"/>
  <c r="DA20" i="17"/>
  <c r="DK92" i="1"/>
  <c r="CJ39" i="1"/>
  <c r="DL26" i="18"/>
  <c r="BW68" i="1"/>
  <c r="DJ89" i="1"/>
  <c r="DI82" i="1"/>
  <c r="CC99" i="1"/>
  <c r="CX60" i="1"/>
  <c r="BI10" i="1"/>
  <c r="BK38" i="1"/>
  <c r="BC92" i="1"/>
  <c r="AU35" i="5"/>
  <c r="CI15" i="18"/>
  <c r="AA56" i="1"/>
  <c r="CQ65" i="1"/>
  <c r="DL37" i="17"/>
  <c r="CF46" i="1"/>
  <c r="BY88" i="1"/>
  <c r="BD95" i="1"/>
  <c r="CO8" i="18"/>
  <c r="Y51" i="1"/>
  <c r="CJ32" i="17"/>
  <c r="CE25" i="1"/>
  <c r="AF57" i="1"/>
  <c r="AI29" i="17"/>
  <c r="DO89" i="1"/>
  <c r="BF101" i="1"/>
  <c r="BW93" i="1"/>
  <c r="BZ34" i="1"/>
  <c r="CY21" i="18"/>
  <c r="DE38" i="17"/>
  <c r="CF62" i="1"/>
  <c r="V35" i="17"/>
  <c r="CQ9" i="1"/>
  <c r="CE16" i="1"/>
  <c r="DD69" i="1"/>
  <c r="CC66" i="1"/>
  <c r="BS28" i="1"/>
  <c r="CU12" i="17"/>
  <c r="AQ46" i="1"/>
  <c r="AY39" i="1"/>
  <c r="BE17" i="17"/>
  <c r="AQ64" i="1"/>
  <c r="CJ93" i="1"/>
  <c r="AX105" i="5"/>
  <c r="BT63" i="1"/>
  <c r="AS58" i="1"/>
  <c r="Z34" i="1"/>
  <c r="CO23" i="1"/>
  <c r="AB98" i="1"/>
  <c r="AP35" i="1"/>
  <c r="CD33" i="17"/>
  <c r="N57" i="1"/>
  <c r="BL56" i="18"/>
  <c r="P29" i="1"/>
  <c r="BR53" i="1"/>
  <c r="N62" i="1"/>
  <c r="CG13" i="1"/>
  <c r="CD15" i="5"/>
  <c r="S37" i="1"/>
  <c r="DJ45" i="1"/>
  <c r="BO95" i="1"/>
  <c r="V90" i="1"/>
  <c r="DH105" i="1"/>
  <c r="BR42" i="1"/>
  <c r="CN42" i="1"/>
  <c r="CQ92" i="1"/>
  <c r="AQ51" i="1"/>
  <c r="AB31" i="17"/>
  <c r="CZ73" i="5"/>
  <c r="BQ99" i="1"/>
  <c r="CK11" i="17"/>
  <c r="DJ56" i="1"/>
  <c r="AN41" i="1"/>
  <c r="BX47" i="1"/>
  <c r="BO40" i="18"/>
  <c r="BQ12" i="17"/>
  <c r="AG41" i="1"/>
  <c r="P73" i="1"/>
  <c r="BA21" i="1"/>
  <c r="CQ63" i="1"/>
  <c r="BD8" i="5"/>
  <c r="CH17" i="17"/>
  <c r="CF32" i="1"/>
  <c r="AI50" i="1"/>
  <c r="CZ60" i="1"/>
  <c r="CY17" i="1"/>
  <c r="AA34" i="17"/>
  <c r="CN17" i="17"/>
  <c r="CC13" i="1"/>
  <c r="DC55" i="1"/>
  <c r="BF68" i="1"/>
  <c r="W21" i="17"/>
  <c r="DF78" i="1"/>
  <c r="CW13" i="5"/>
  <c r="AE103" i="1"/>
  <c r="Q38" i="18"/>
  <c r="U34" i="1"/>
  <c r="DB16" i="1"/>
  <c r="CO59" i="1"/>
  <c r="T87" i="1"/>
  <c r="DG97" i="1"/>
  <c r="L51" i="1"/>
  <c r="BH82" i="1"/>
  <c r="CR68" i="1"/>
  <c r="AW8" i="1"/>
  <c r="CJ94" i="1"/>
  <c r="AZ72" i="1"/>
  <c r="CC34" i="1"/>
  <c r="CE59" i="1"/>
  <c r="CY25" i="17"/>
  <c r="BF37" i="17"/>
  <c r="AQ13" i="1"/>
  <c r="O58" i="1"/>
  <c r="DG75" i="1"/>
  <c r="CP93" i="1"/>
  <c r="V44" i="1"/>
  <c r="CX99" i="1"/>
  <c r="AT26" i="1"/>
  <c r="AG19" i="1"/>
  <c r="AJ71" i="1"/>
  <c r="BO61" i="5"/>
  <c r="BQ68" i="1"/>
  <c r="CT19" i="1"/>
  <c r="DL82" i="1"/>
  <c r="BO71" i="1"/>
  <c r="DE20" i="1"/>
  <c r="AT81" i="1"/>
  <c r="AJ96" i="1"/>
  <c r="DG93" i="1"/>
  <c r="BS97" i="1"/>
  <c r="CR12" i="1"/>
  <c r="BR63" i="1"/>
  <c r="CF33" i="1"/>
  <c r="CA69" i="1"/>
  <c r="CO79" i="1"/>
  <c r="BC86" i="1"/>
  <c r="DI37" i="1"/>
  <c r="BZ38" i="1"/>
  <c r="AD54" i="1"/>
  <c r="O78" i="1"/>
  <c r="BN9" i="1"/>
  <c r="AV81" i="1"/>
  <c r="AJ9" i="17"/>
  <c r="P37" i="17"/>
  <c r="CP44" i="1"/>
  <c r="CS10" i="5"/>
  <c r="L53" i="1"/>
  <c r="AU14" i="1"/>
  <c r="AF16" i="1"/>
  <c r="AD29" i="1"/>
  <c r="L9" i="1"/>
  <c r="BO105" i="1"/>
  <c r="DL98" i="1"/>
  <c r="BO46" i="1"/>
  <c r="CD26" i="1"/>
  <c r="AY57" i="1"/>
  <c r="R39" i="18"/>
  <c r="CQ28" i="5"/>
  <c r="CU36" i="1"/>
  <c r="R39" i="1"/>
  <c r="AN56" i="18"/>
  <c r="CD8" i="5"/>
  <c r="AE86" i="1"/>
  <c r="CV95" i="1"/>
  <c r="DG101" i="1"/>
  <c r="BB78" i="1"/>
  <c r="AR57" i="1"/>
  <c r="AU98" i="1"/>
  <c r="BH60" i="1"/>
  <c r="DB25" i="1"/>
  <c r="DE62" i="1"/>
  <c r="CN20" i="1"/>
  <c r="AA32" i="1"/>
  <c r="DO50" i="1"/>
  <c r="BR30" i="18"/>
  <c r="AX38" i="17"/>
  <c r="CD21" i="1"/>
  <c r="AP14" i="18"/>
  <c r="O80" i="1"/>
  <c r="AE10" i="1"/>
  <c r="BL85" i="5"/>
  <c r="BQ76" i="1"/>
  <c r="BA53" i="18"/>
  <c r="AT23" i="1"/>
  <c r="O102" i="1"/>
  <c r="BV128" i="5"/>
  <c r="CC26" i="1"/>
  <c r="BJ29" i="1"/>
  <c r="AE59" i="1"/>
  <c r="CQ99" i="1"/>
  <c r="CI17" i="1"/>
  <c r="DN89" i="1"/>
  <c r="CC79" i="1"/>
  <c r="CT64" i="1"/>
  <c r="AQ83" i="1"/>
  <c r="BN77" i="1"/>
  <c r="CJ74" i="1"/>
  <c r="CO67" i="5"/>
  <c r="CG31" i="1"/>
  <c r="DK12" i="1"/>
  <c r="DG73" i="1"/>
  <c r="CZ30" i="1"/>
  <c r="CC14" i="17"/>
  <c r="AC34" i="1"/>
  <c r="AB56" i="1"/>
  <c r="BI83" i="5"/>
  <c r="CP79" i="1"/>
  <c r="DC54" i="18"/>
  <c r="DO28" i="18"/>
  <c r="AR27" i="5"/>
  <c r="AO88" i="1"/>
  <c r="DH95" i="1"/>
  <c r="AK43" i="1"/>
  <c r="S98" i="1"/>
  <c r="M81" i="1"/>
  <c r="BD36" i="1"/>
  <c r="CW26" i="17"/>
  <c r="AY32" i="18"/>
  <c r="R29" i="1"/>
  <c r="CM46" i="1"/>
  <c r="AC54" i="18"/>
  <c r="DM46" i="1"/>
  <c r="BS16" i="1"/>
  <c r="AF73" i="1"/>
  <c r="DD50" i="18"/>
  <c r="T84" i="1"/>
  <c r="DG78" i="1"/>
  <c r="CC93" i="1"/>
  <c r="AD38" i="17"/>
  <c r="CY36" i="1"/>
  <c r="AX97" i="1"/>
  <c r="DM60" i="1"/>
  <c r="AZ28" i="1"/>
  <c r="BL35" i="1"/>
  <c r="DF28" i="17"/>
  <c r="DG49" i="1"/>
  <c r="V46" i="1"/>
  <c r="BJ30" i="1"/>
  <c r="CU77" i="1"/>
  <c r="CF83" i="1"/>
  <c r="CB96" i="1"/>
  <c r="DH30" i="17"/>
  <c r="AO30" i="1"/>
  <c r="U38" i="5"/>
  <c r="V86" i="1"/>
  <c r="AZ21" i="17"/>
  <c r="DK31" i="17"/>
  <c r="AA87" i="1"/>
  <c r="CF52" i="18"/>
  <c r="U102" i="1"/>
  <c r="AH74" i="1"/>
  <c r="T47" i="18"/>
  <c r="BZ93" i="5"/>
  <c r="BY45" i="1"/>
  <c r="BG23" i="17"/>
  <c r="T34" i="1"/>
  <c r="CN92" i="1"/>
  <c r="CR12" i="17"/>
  <c r="BV10" i="18"/>
  <c r="AC63" i="1"/>
  <c r="DL79" i="1"/>
  <c r="AT66" i="1"/>
  <c r="BA24" i="5"/>
  <c r="CX58" i="1"/>
  <c r="AM86" i="1"/>
  <c r="AM56" i="1"/>
  <c r="AN88" i="1"/>
  <c r="BS74" i="1"/>
  <c r="CZ49" i="1"/>
  <c r="AY72" i="1"/>
  <c r="CE69" i="1"/>
  <c r="BX70" i="1"/>
  <c r="BX20" i="18"/>
  <c r="AK113" i="5"/>
  <c r="AX10" i="17"/>
  <c r="CU36" i="17"/>
  <c r="DB92" i="1"/>
  <c r="CY9" i="1"/>
  <c r="BI21" i="17"/>
  <c r="BO103" i="1"/>
  <c r="AE18" i="17"/>
  <c r="DI74" i="1"/>
  <c r="CI24" i="18"/>
  <c r="BG39" i="1"/>
  <c r="BB65" i="1"/>
  <c r="CD53" i="5"/>
  <c r="T9" i="5"/>
  <c r="AL96" i="1"/>
  <c r="DF32" i="1"/>
  <c r="CN43" i="1"/>
  <c r="BS13" i="1"/>
  <c r="BJ47" i="1"/>
  <c r="V89" i="1"/>
  <c r="AY24" i="1"/>
  <c r="CK23" i="17"/>
  <c r="AY30" i="1"/>
  <c r="CT10" i="1"/>
  <c r="CH69" i="1"/>
  <c r="CD103" i="1"/>
  <c r="AU22" i="17"/>
  <c r="U15" i="1"/>
  <c r="DC83" i="1"/>
  <c r="P47" i="1"/>
  <c r="AA46" i="1"/>
  <c r="CG88" i="1"/>
  <c r="BR30" i="1"/>
  <c r="CB66" i="1"/>
  <c r="BM37" i="1"/>
  <c r="DD83" i="1"/>
  <c r="AT40" i="1"/>
  <c r="AD26" i="17"/>
  <c r="CF16" i="1"/>
  <c r="BB76" i="1"/>
  <c r="L81" i="1"/>
  <c r="AY11" i="1"/>
  <c r="BZ68" i="1"/>
  <c r="DK59" i="1"/>
  <c r="AN11" i="1"/>
  <c r="CG98" i="1"/>
  <c r="X24" i="17"/>
  <c r="CF73" i="1"/>
  <c r="BN19" i="1"/>
  <c r="BI13" i="17"/>
  <c r="W68" i="1"/>
  <c r="AF18" i="1"/>
  <c r="L11" i="5"/>
  <c r="DL95" i="1"/>
  <c r="BK77" i="1"/>
  <c r="V49" i="1"/>
  <c r="DB35" i="17"/>
  <c r="DK27" i="1"/>
  <c r="AB11" i="1"/>
  <c r="CK101" i="1"/>
  <c r="AA9" i="1"/>
  <c r="W95" i="1"/>
  <c r="AM90" i="1"/>
  <c r="BI84" i="1"/>
  <c r="CA58" i="1"/>
  <c r="CK46" i="1"/>
  <c r="AC90" i="5"/>
  <c r="CF54" i="5"/>
  <c r="Y52" i="1"/>
  <c r="BE80" i="1"/>
  <c r="AZ18" i="17"/>
  <c r="Q99" i="1"/>
  <c r="CH32" i="18"/>
  <c r="DA39" i="5"/>
  <c r="DO32" i="1"/>
  <c r="DD11" i="1"/>
  <c r="CA95" i="1"/>
  <c r="DF102" i="1"/>
  <c r="BL95" i="1"/>
  <c r="AZ21" i="1"/>
  <c r="CV14" i="5"/>
  <c r="AK70" i="1"/>
  <c r="AN74" i="1"/>
  <c r="BL94" i="1"/>
  <c r="BZ56" i="18"/>
  <c r="BY40" i="1"/>
  <c r="BU61" i="5"/>
  <c r="AV22" i="1"/>
  <c r="AN55" i="1"/>
  <c r="N104" i="5"/>
  <c r="AZ19" i="1"/>
  <c r="AL69" i="1"/>
  <c r="DJ55" i="1"/>
  <c r="BT31" i="1"/>
  <c r="CG21" i="1"/>
  <c r="AD15" i="1"/>
  <c r="BB36" i="1"/>
  <c r="BH80" i="1"/>
  <c r="CW65" i="1"/>
  <c r="AA97" i="1"/>
  <c r="CQ119" i="5"/>
  <c r="CI22" i="1"/>
  <c r="CU54" i="1"/>
  <c r="BB20" i="18"/>
  <c r="CM92" i="1"/>
  <c r="CS16" i="17"/>
  <c r="V88" i="1"/>
  <c r="BD33" i="1"/>
  <c r="Y59" i="1"/>
  <c r="AQ32" i="1"/>
  <c r="AO89" i="1"/>
  <c r="BD75" i="1"/>
  <c r="AB46" i="1"/>
  <c r="AW92" i="1"/>
  <c r="BF66" i="1"/>
  <c r="CC77" i="1"/>
  <c r="CJ11" i="1"/>
  <c r="U50" i="1"/>
  <c r="AP44" i="1"/>
  <c r="AP33" i="1"/>
  <c r="O71" i="1"/>
  <c r="CN19" i="1"/>
  <c r="CJ19" i="5"/>
  <c r="AQ91" i="1"/>
  <c r="S79" i="1"/>
  <c r="CI8" i="1"/>
  <c r="DF42" i="1"/>
  <c r="CB35" i="1"/>
  <c r="CE10" i="17"/>
  <c r="BS76" i="1"/>
  <c r="W76" i="1"/>
  <c r="DA87" i="1"/>
  <c r="BF83" i="1"/>
  <c r="AQ61" i="1"/>
  <c r="BV36" i="1"/>
  <c r="BI21" i="1"/>
  <c r="BN65" i="1"/>
  <c r="BN39" i="1"/>
  <c r="DF17" i="1"/>
  <c r="DJ40" i="1"/>
  <c r="BP17" i="1"/>
  <c r="AI28" i="17"/>
  <c r="X52" i="1"/>
  <c r="P64" i="1"/>
  <c r="BX46" i="18"/>
  <c r="DN29" i="17"/>
  <c r="DG105" i="1"/>
  <c r="BV14" i="17"/>
  <c r="BW44" i="1"/>
  <c r="BF11" i="1"/>
  <c r="CS83" i="1"/>
  <c r="AF31" i="5"/>
  <c r="AY79" i="1"/>
  <c r="CE10" i="1"/>
  <c r="BI46" i="1"/>
  <c r="DG33" i="18"/>
  <c r="CJ32" i="1"/>
  <c r="CV21" i="17"/>
  <c r="CL22" i="1"/>
  <c r="DL34" i="1"/>
  <c r="CJ99" i="1"/>
  <c r="BF39" i="1"/>
  <c r="CO80" i="1"/>
  <c r="AW10" i="1"/>
  <c r="AH43" i="5"/>
  <c r="CE99" i="1"/>
  <c r="DK34" i="17"/>
  <c r="BH97" i="1"/>
  <c r="CU70" i="1"/>
  <c r="CM38" i="1"/>
  <c r="AU28" i="1"/>
  <c r="DO91" i="1"/>
  <c r="DF56" i="1"/>
  <c r="BU41" i="1"/>
  <c r="BQ57" i="1"/>
  <c r="L66" i="1"/>
  <c r="BV71" i="1"/>
  <c r="CT85" i="1"/>
  <c r="AF75" i="1"/>
  <c r="CC40" i="1"/>
  <c r="AW66" i="1"/>
  <c r="AA94" i="1"/>
  <c r="BV30" i="1"/>
  <c r="DA28" i="1"/>
  <c r="U77" i="1"/>
  <c r="AJ102" i="1"/>
  <c r="AU92" i="5"/>
  <c r="CS31" i="17"/>
  <c r="CT25" i="1"/>
  <c r="R48" i="1"/>
  <c r="CL99" i="1"/>
  <c r="AC72" i="1"/>
  <c r="BK29" i="17"/>
  <c r="AK89" i="1"/>
  <c r="DA22" i="1"/>
  <c r="BL70" i="1"/>
  <c r="AV28" i="17"/>
  <c r="R10" i="17"/>
  <c r="BH15" i="1"/>
  <c r="CN8" i="5"/>
  <c r="BW65" i="1"/>
  <c r="BW72" i="1"/>
  <c r="AL80" i="1"/>
  <c r="Q24" i="1"/>
  <c r="CE56" i="1"/>
  <c r="BV73" i="1"/>
  <c r="Z11" i="18"/>
  <c r="CF21" i="17"/>
  <c r="AO40" i="1"/>
  <c r="BU78" i="1"/>
  <c r="W66" i="1"/>
  <c r="DK97" i="1"/>
  <c r="CE82" i="1"/>
  <c r="BI76" i="1"/>
  <c r="CM93" i="1"/>
  <c r="DI95" i="1"/>
  <c r="AO61" i="1"/>
  <c r="AW69" i="1"/>
  <c r="AR96" i="5"/>
  <c r="CR83" i="1"/>
  <c r="AY63" i="1"/>
  <c r="CW55" i="1"/>
  <c r="DJ21" i="1"/>
  <c r="AG10" i="1"/>
  <c r="DJ27" i="17"/>
  <c r="CQ104" i="1"/>
  <c r="BC11" i="1"/>
  <c r="BV96" i="1"/>
  <c r="BX80" i="1"/>
  <c r="BN98" i="1"/>
  <c r="CG84" i="1"/>
  <c r="BM88" i="1"/>
  <c r="AY8" i="17"/>
  <c r="BO12" i="1"/>
  <c r="CK67" i="1"/>
  <c r="AE37" i="1"/>
  <c r="CD86" i="1"/>
  <c r="AI38" i="17"/>
  <c r="AL46" i="1"/>
  <c r="AD89" i="1"/>
  <c r="CX52" i="1"/>
  <c r="Q18" i="17"/>
  <c r="AB65" i="1"/>
  <c r="BX8" i="1"/>
  <c r="BE82" i="1"/>
  <c r="DN81" i="1"/>
  <c r="W69" i="1"/>
  <c r="BX101" i="1"/>
  <c r="AX103" i="1"/>
  <c r="CA56" i="1"/>
  <c r="S75" i="1"/>
  <c r="CH53" i="1"/>
  <c r="BD51" i="1"/>
  <c r="CV100" i="1"/>
  <c r="O36" i="1"/>
  <c r="CN33" i="17"/>
  <c r="T76" i="1"/>
  <c r="AC37" i="1"/>
  <c r="BJ8" i="18"/>
  <c r="DC54" i="1"/>
  <c r="CC51" i="1"/>
  <c r="BG51" i="1"/>
  <c r="Y96" i="1"/>
  <c r="AD40" i="18"/>
  <c r="CV94" i="1"/>
  <c r="CT9" i="17"/>
  <c r="W29" i="1"/>
  <c r="DI81" i="1"/>
  <c r="AH100" i="1"/>
  <c r="R55" i="1"/>
  <c r="V21" i="5"/>
  <c r="DG11" i="17"/>
  <c r="CT35" i="1"/>
  <c r="BU8" i="17"/>
  <c r="BM26" i="18"/>
  <c r="BF73" i="1"/>
  <c r="BR38" i="5"/>
  <c r="AN23" i="17"/>
  <c r="AL22" i="18"/>
  <c r="O99" i="1"/>
  <c r="L50" i="18"/>
  <c r="CR95" i="5"/>
  <c r="CK85" i="1"/>
  <c r="CS64" i="1"/>
  <c r="CH12" i="1"/>
  <c r="BW69" i="1"/>
  <c r="DF95" i="1"/>
  <c r="AH86" i="1"/>
  <c r="L64" i="1"/>
  <c r="BZ18" i="1"/>
  <c r="DG60" i="1"/>
  <c r="DI86" i="1"/>
  <c r="CO89" i="1"/>
  <c r="CM9" i="1"/>
  <c r="AB33" i="1"/>
  <c r="BP61" i="1"/>
  <c r="CF86" i="1"/>
  <c r="V85" i="1"/>
  <c r="CX84" i="1"/>
  <c r="BG31" i="1"/>
  <c r="AH23" i="17"/>
  <c r="Q47" i="1"/>
  <c r="AK46" i="1"/>
  <c r="BV31" i="17"/>
  <c r="AE44" i="18"/>
  <c r="AO13" i="18"/>
  <c r="AQ49" i="1"/>
  <c r="CX76" i="1"/>
  <c r="BW50" i="1"/>
  <c r="AO32" i="17"/>
  <c r="DL65" i="1"/>
  <c r="CJ69" i="1"/>
  <c r="Q70" i="1"/>
  <c r="CM14" i="1"/>
  <c r="AR104" i="1"/>
  <c r="AG45" i="5"/>
  <c r="AG94" i="1"/>
  <c r="CZ68" i="1"/>
  <c r="BC48" i="1"/>
  <c r="L49" i="5"/>
  <c r="CJ101" i="1"/>
  <c r="BZ9" i="1"/>
  <c r="CB13" i="1"/>
  <c r="AM11" i="1"/>
  <c r="AZ36" i="17"/>
  <c r="CD63" i="1"/>
  <c r="CI67" i="1"/>
  <c r="DA19" i="17"/>
  <c r="AU69" i="1"/>
  <c r="M72" i="1"/>
  <c r="BQ31" i="17"/>
  <c r="BG31" i="17"/>
  <c r="CX77" i="1"/>
  <c r="CA56" i="5"/>
  <c r="DI98" i="1"/>
  <c r="DE83" i="1"/>
  <c r="BQ77" i="1"/>
  <c r="AY89" i="1"/>
  <c r="BO79" i="1"/>
  <c r="DF86" i="1"/>
  <c r="DH26" i="1"/>
  <c r="AO18" i="17"/>
  <c r="DD95" i="1"/>
  <c r="CD33" i="1"/>
  <c r="BZ88" i="1"/>
  <c r="AT38" i="1"/>
  <c r="BD34" i="1"/>
  <c r="CQ102" i="1"/>
  <c r="P87" i="1"/>
  <c r="CE88" i="1"/>
  <c r="CR65" i="1"/>
  <c r="P50" i="1"/>
  <c r="CT84" i="5"/>
  <c r="AY91" i="1"/>
  <c r="AV8" i="1"/>
  <c r="BS31" i="1"/>
  <c r="DE37" i="1"/>
  <c r="T64" i="1"/>
  <c r="BT75" i="1"/>
  <c r="CR28" i="1"/>
  <c r="DH35" i="1"/>
  <c r="BT91" i="1"/>
  <c r="BD31" i="17"/>
  <c r="AT27" i="1"/>
  <c r="DA116" i="5"/>
  <c r="L32" i="17"/>
  <c r="BI93" i="1"/>
  <c r="AZ23" i="17"/>
  <c r="BZ78" i="1"/>
  <c r="DO114" i="5"/>
  <c r="BN54" i="1"/>
  <c r="AH35" i="1"/>
  <c r="CT100" i="1"/>
  <c r="DM69" i="1"/>
  <c r="CJ86" i="1"/>
  <c r="CV35" i="1"/>
  <c r="O52" i="1"/>
  <c r="AU54" i="1"/>
  <c r="AR29" i="1"/>
  <c r="BZ16" i="17"/>
  <c r="DF10" i="1"/>
  <c r="BK37" i="1"/>
  <c r="Q10" i="1"/>
  <c r="BF103" i="1"/>
  <c r="CW22" i="1"/>
  <c r="N26" i="5"/>
  <c r="DJ99" i="1"/>
  <c r="AB8" i="5"/>
  <c r="U63" i="1"/>
  <c r="BA94" i="1"/>
  <c r="DM24" i="17"/>
  <c r="BC27" i="17"/>
  <c r="AN8" i="1"/>
  <c r="DC16" i="1"/>
  <c r="CX11" i="18"/>
  <c r="BW48" i="1"/>
  <c r="CC30" i="1"/>
  <c r="CV16" i="1"/>
  <c r="DG88" i="1"/>
  <c r="AP43" i="1"/>
  <c r="AE25" i="1"/>
  <c r="S58" i="1"/>
  <c r="CA26" i="5"/>
  <c r="CN81" i="1"/>
  <c r="BZ71" i="1"/>
  <c r="BH53" i="1"/>
  <c r="DF75" i="1"/>
  <c r="BO29" i="17"/>
  <c r="CP31" i="5"/>
  <c r="DN31" i="5"/>
  <c r="AH64" i="1"/>
  <c r="AT54" i="1"/>
  <c r="BL80" i="1"/>
  <c r="CO65" i="1"/>
  <c r="BA10" i="1"/>
  <c r="CK69" i="1"/>
  <c r="CV104" i="1"/>
  <c r="Y76" i="1"/>
  <c r="Q35" i="18"/>
  <c r="BN36" i="1"/>
  <c r="BT79" i="1"/>
  <c r="CR39" i="1"/>
  <c r="CG35" i="1"/>
  <c r="BO59" i="5"/>
  <c r="W80" i="1"/>
  <c r="CF23" i="1"/>
  <c r="CO92" i="1"/>
  <c r="AR99" i="1"/>
  <c r="CZ100" i="1"/>
  <c r="CN98" i="5"/>
  <c r="AO12" i="17"/>
  <c r="W56" i="1"/>
  <c r="CD81" i="1"/>
  <c r="CO100" i="1"/>
  <c r="BV84" i="1"/>
  <c r="DL29" i="1"/>
  <c r="BX99" i="1"/>
  <c r="AD56" i="1"/>
  <c r="BR10" i="1"/>
  <c r="BD47" i="1"/>
  <c r="BX73" i="1"/>
  <c r="CQ29" i="1"/>
  <c r="AZ10" i="1"/>
  <c r="BM105" i="1"/>
  <c r="W62" i="1"/>
  <c r="DC61" i="5"/>
  <c r="AP56" i="1"/>
  <c r="BA76" i="1"/>
  <c r="CW32" i="18"/>
  <c r="DL103" i="1"/>
  <c r="AU11" i="17"/>
  <c r="DO22" i="1"/>
  <c r="AW26" i="17"/>
  <c r="V20" i="1"/>
  <c r="CW57" i="1"/>
  <c r="CK102" i="1"/>
  <c r="CZ37" i="17"/>
  <c r="DA9" i="18"/>
  <c r="CA13" i="1"/>
  <c r="CG24" i="17"/>
  <c r="CI24" i="1"/>
  <c r="CK82" i="1"/>
  <c r="CK92" i="1"/>
  <c r="BQ70" i="1"/>
  <c r="AD39" i="1"/>
  <c r="BV80" i="1"/>
  <c r="DD11" i="5"/>
  <c r="DM67" i="5"/>
  <c r="X81" i="1"/>
  <c r="BI36" i="1"/>
  <c r="AM63" i="1"/>
  <c r="CG14" i="1"/>
  <c r="V68" i="1"/>
  <c r="DE58" i="1"/>
  <c r="BQ60" i="1"/>
  <c r="CY15" i="1"/>
  <c r="AR71" i="1"/>
  <c r="BJ25" i="1"/>
  <c r="AF19" i="1"/>
  <c r="AR48" i="1"/>
  <c r="CV59" i="1"/>
  <c r="AG33" i="17"/>
  <c r="BA101" i="1"/>
  <c r="CI97" i="1"/>
  <c r="BC58" i="1"/>
  <c r="S18" i="1"/>
  <c r="AI71" i="1"/>
  <c r="CZ16" i="1"/>
  <c r="CW33" i="17"/>
  <c r="M42" i="1"/>
  <c r="BU16" i="1"/>
  <c r="AP39" i="1"/>
  <c r="Y32" i="1"/>
  <c r="BW80" i="1"/>
  <c r="DE74" i="1"/>
  <c r="DI67" i="1"/>
  <c r="BC57" i="1"/>
  <c r="AA34" i="1"/>
  <c r="BW25" i="1"/>
  <c r="DI94" i="1"/>
  <c r="BT96" i="1"/>
  <c r="CH75" i="1"/>
  <c r="DF30" i="1"/>
  <c r="BH35" i="1"/>
  <c r="DC19" i="1"/>
  <c r="R19" i="1"/>
  <c r="DH12" i="1"/>
  <c r="BK12" i="1"/>
  <c r="CE49" i="1"/>
  <c r="DF25" i="1"/>
  <c r="AB103" i="1"/>
  <c r="AK60" i="1"/>
  <c r="BU67" i="1"/>
  <c r="W52" i="1"/>
  <c r="AO79" i="1"/>
  <c r="AG61" i="1"/>
  <c r="BU34" i="17"/>
  <c r="DN17" i="17"/>
  <c r="M49" i="5"/>
  <c r="DC18" i="17"/>
  <c r="AY26" i="17"/>
  <c r="CW89" i="1"/>
  <c r="O60" i="1"/>
  <c r="BL68" i="1"/>
  <c r="AL59" i="1"/>
  <c r="AQ8" i="1"/>
  <c r="CT13" i="1"/>
  <c r="AD19" i="1"/>
  <c r="CO36" i="1"/>
  <c r="DM71" i="1"/>
  <c r="Y38" i="17"/>
  <c r="AC65" i="1"/>
  <c r="DD40" i="1"/>
  <c r="M65" i="1"/>
  <c r="BC100" i="1"/>
  <c r="Z92" i="1"/>
  <c r="AV91" i="1"/>
  <c r="DD12" i="17"/>
  <c r="AL31" i="1"/>
  <c r="CJ17" i="5"/>
  <c r="L71" i="5"/>
  <c r="N36" i="17"/>
  <c r="DF82" i="5"/>
  <c r="V11" i="1"/>
  <c r="P35" i="17"/>
  <c r="AB50" i="5"/>
  <c r="BP22" i="17"/>
  <c r="BT78" i="1"/>
  <c r="AQ101" i="1"/>
  <c r="CZ23" i="1"/>
  <c r="BX48" i="1"/>
  <c r="BG70" i="1"/>
  <c r="DN27" i="1"/>
  <c r="BU12" i="18"/>
  <c r="AK37" i="1"/>
  <c r="AL25" i="1"/>
  <c r="CR56" i="1"/>
  <c r="BP14" i="17"/>
  <c r="CH99" i="1"/>
  <c r="BQ61" i="1"/>
  <c r="CP31" i="17"/>
  <c r="CF49" i="1"/>
  <c r="BO16" i="1"/>
  <c r="O105" i="5"/>
  <c r="BV93" i="1"/>
  <c r="CR76" i="5"/>
  <c r="AG25" i="1"/>
  <c r="DF98" i="1"/>
  <c r="AP11" i="1"/>
  <c r="BU48" i="1"/>
  <c r="AA12" i="1"/>
  <c r="W45" i="5"/>
  <c r="AN34" i="18"/>
  <c r="BK84" i="1"/>
  <c r="DL23" i="17"/>
  <c r="DM11" i="1"/>
  <c r="BR42" i="18"/>
  <c r="BK82" i="1"/>
  <c r="Z25" i="17"/>
  <c r="M71" i="1"/>
  <c r="DE28" i="1"/>
  <c r="BZ95" i="1"/>
  <c r="BT82" i="1"/>
  <c r="DJ49" i="1"/>
  <c r="Z33" i="1"/>
  <c r="CO25" i="1"/>
  <c r="AI88" i="1"/>
  <c r="BH25" i="18"/>
  <c r="CK43" i="1"/>
  <c r="AT36" i="1"/>
  <c r="AW19" i="17"/>
  <c r="AG82" i="1"/>
  <c r="AI80" i="1"/>
  <c r="CV85" i="1"/>
  <c r="CB94" i="1"/>
  <c r="AM98" i="1"/>
  <c r="BA90" i="1"/>
  <c r="DB10" i="17"/>
  <c r="AT18" i="1"/>
  <c r="CV77" i="1"/>
  <c r="BP11" i="1"/>
  <c r="BJ42" i="1"/>
  <c r="CY81" i="1"/>
  <c r="BT35" i="1"/>
  <c r="Y83" i="1"/>
  <c r="CS21" i="1"/>
  <c r="AI84" i="1"/>
  <c r="BJ56" i="1"/>
  <c r="V39" i="1"/>
  <c r="CM89" i="1"/>
  <c r="CM100" i="1"/>
  <c r="BG28" i="17"/>
  <c r="AI38" i="1"/>
  <c r="BD45" i="1"/>
  <c r="AE104" i="1"/>
  <c r="AX46" i="1"/>
  <c r="CK37" i="1"/>
  <c r="AM18" i="18"/>
  <c r="CP36" i="17"/>
  <c r="DL89" i="1"/>
  <c r="BG121" i="5"/>
  <c r="CC89" i="1"/>
  <c r="Z98" i="1"/>
  <c r="DK14" i="1"/>
  <c r="CU20" i="17"/>
  <c r="BR29" i="1"/>
  <c r="AF68" i="1"/>
  <c r="CH34" i="1"/>
  <c r="AL68" i="1"/>
  <c r="CB19" i="18"/>
  <c r="BK75" i="1"/>
  <c r="AA21" i="17"/>
  <c r="BJ84" i="1"/>
  <c r="AW99" i="1"/>
  <c r="AG28" i="1"/>
  <c r="O8" i="1"/>
  <c r="CI40" i="1"/>
  <c r="Y21" i="1"/>
  <c r="AO74" i="1"/>
  <c r="AO78" i="1"/>
  <c r="AA55" i="1"/>
  <c r="BX100" i="1"/>
  <c r="BN47" i="1"/>
  <c r="M37" i="1"/>
  <c r="Q48" i="1"/>
  <c r="X28" i="1"/>
  <c r="BR9" i="1"/>
  <c r="AS9" i="17"/>
  <c r="CE71" i="1"/>
  <c r="AZ73" i="1"/>
  <c r="AW27" i="1"/>
  <c r="U33" i="1"/>
  <c r="AR47" i="1"/>
  <c r="X96" i="1"/>
  <c r="BY96" i="1"/>
  <c r="CN46" i="1"/>
  <c r="BB83" i="1"/>
  <c r="CM78" i="1"/>
  <c r="AG35" i="1"/>
  <c r="DE43" i="1"/>
  <c r="CH10" i="17"/>
  <c r="DC57" i="1"/>
  <c r="CE51" i="5"/>
  <c r="R101" i="5"/>
  <c r="DH51" i="1"/>
  <c r="CA81" i="1"/>
  <c r="BT8" i="1"/>
  <c r="DJ37" i="17"/>
  <c r="AY96" i="1"/>
  <c r="BE28" i="17"/>
  <c r="BR98" i="1"/>
  <c r="AB71" i="1"/>
  <c r="DC30" i="17"/>
  <c r="BL31" i="1"/>
  <c r="T49" i="5"/>
  <c r="CH40" i="1"/>
  <c r="AO53" i="1"/>
  <c r="BL49" i="1"/>
  <c r="AE81" i="1"/>
  <c r="BD11" i="17"/>
  <c r="DC33" i="1"/>
  <c r="AZ17" i="1"/>
  <c r="X44" i="18"/>
  <c r="CT40" i="1"/>
  <c r="O25" i="17"/>
  <c r="AO84" i="5"/>
  <c r="V55" i="1"/>
  <c r="BM87" i="1"/>
  <c r="DO93" i="1"/>
  <c r="CE39" i="5"/>
  <c r="S77" i="1"/>
  <c r="AG85" i="1"/>
  <c r="CS61" i="1"/>
  <c r="BB30" i="17"/>
  <c r="DM92" i="1"/>
  <c r="AY101" i="5"/>
  <c r="AF85" i="1"/>
  <c r="CW56" i="1"/>
  <c r="DC26" i="5"/>
  <c r="AD35" i="5"/>
  <c r="DB12" i="18"/>
  <c r="U10" i="18"/>
  <c r="BT97" i="1"/>
  <c r="AO52" i="1"/>
  <c r="AV92" i="1"/>
  <c r="T59" i="1"/>
  <c r="Z59" i="1"/>
  <c r="AX50" i="18"/>
  <c r="BJ85" i="1"/>
  <c r="DN77" i="1"/>
  <c r="CH20" i="1"/>
  <c r="CV10" i="18"/>
  <c r="AS43" i="1"/>
  <c r="Z22" i="17"/>
  <c r="U11" i="17"/>
  <c r="BH38" i="17"/>
  <c r="AT34" i="17"/>
  <c r="AK79" i="1"/>
  <c r="CN38" i="5"/>
  <c r="AT53" i="18"/>
  <c r="DJ21" i="17"/>
  <c r="AB10" i="1"/>
  <c r="CY52" i="1"/>
  <c r="CZ17" i="1"/>
  <c r="CG64" i="1"/>
  <c r="CX75" i="1"/>
  <c r="M25" i="17"/>
  <c r="CA72" i="1"/>
  <c r="DK37" i="17"/>
  <c r="Q69" i="1"/>
  <c r="AZ28" i="18"/>
  <c r="DA95" i="1"/>
  <c r="V93" i="1"/>
  <c r="BH18" i="17"/>
  <c r="T91" i="1"/>
  <c r="BD15" i="1"/>
  <c r="S76" i="1"/>
  <c r="Q41" i="5"/>
  <c r="P105" i="1"/>
  <c r="AV16" i="1"/>
  <c r="BS68" i="1"/>
  <c r="AQ17" i="5"/>
  <c r="CX31" i="1"/>
  <c r="AM28" i="17"/>
  <c r="AQ38" i="1"/>
  <c r="DL55" i="1"/>
  <c r="AE57" i="1"/>
  <c r="CM95" i="1"/>
  <c r="BB93" i="1"/>
  <c r="BX22" i="1"/>
  <c r="R92" i="1"/>
  <c r="BF39" i="5"/>
  <c r="BP13" i="1"/>
  <c r="AD20" i="1"/>
  <c r="DH62" i="1"/>
  <c r="BC77" i="1"/>
  <c r="AE78" i="1"/>
  <c r="CN13" i="1"/>
  <c r="AM80" i="1"/>
  <c r="CC86" i="1"/>
  <c r="CF51" i="1"/>
  <c r="BG72" i="1"/>
  <c r="AY77" i="1"/>
  <c r="CS44" i="5"/>
  <c r="AV101" i="1"/>
  <c r="CY21" i="5"/>
  <c r="DO103" i="1"/>
  <c r="DH73" i="1"/>
  <c r="AI81" i="1"/>
  <c r="BY42" i="18"/>
  <c r="CY79" i="1"/>
  <c r="CP88" i="1"/>
  <c r="BS19" i="1"/>
  <c r="CJ59" i="1"/>
  <c r="S14" i="1"/>
  <c r="M64" i="1"/>
  <c r="DA89" i="1"/>
  <c r="S88" i="1"/>
  <c r="CL59" i="1"/>
  <c r="CR27" i="1"/>
  <c r="AC97" i="1"/>
  <c r="DB23" i="1"/>
  <c r="CA22" i="1"/>
  <c r="CW66" i="1"/>
  <c r="AS75" i="1"/>
  <c r="BO44" i="1"/>
  <c r="DF34" i="5"/>
  <c r="L37" i="1"/>
  <c r="CP104" i="1"/>
  <c r="AZ96" i="1"/>
  <c r="BN34" i="18"/>
  <c r="BK14" i="17"/>
  <c r="BC25" i="1"/>
  <c r="DA31" i="1"/>
  <c r="BC72" i="1"/>
  <c r="CK58" i="1"/>
  <c r="AW42" i="1"/>
  <c r="AQ58" i="1"/>
  <c r="AC17" i="1"/>
  <c r="BY18" i="1"/>
  <c r="AO100" i="1"/>
  <c r="AJ31" i="17"/>
  <c r="BU77" i="1"/>
  <c r="DL87" i="1"/>
  <c r="BL71" i="1"/>
  <c r="CU59" i="1"/>
  <c r="S9" i="1"/>
  <c r="BM57" i="1"/>
  <c r="CN72" i="1"/>
  <c r="CM104" i="1"/>
  <c r="BD30" i="1"/>
  <c r="CW102" i="1"/>
  <c r="AQ10" i="1"/>
  <c r="DF62" i="1"/>
  <c r="BV75" i="1"/>
  <c r="P20" i="1"/>
  <c r="CI9" i="1"/>
  <c r="T58" i="5"/>
  <c r="AQ84" i="1"/>
  <c r="BO41" i="1"/>
  <c r="AO85" i="1"/>
  <c r="CJ83" i="1"/>
  <c r="BO30" i="1"/>
  <c r="CM103" i="1"/>
  <c r="CH62" i="1"/>
  <c r="DN26" i="1"/>
  <c r="AT95" i="1"/>
  <c r="DC52" i="1"/>
  <c r="CJ35" i="1"/>
  <c r="AZ87" i="1"/>
  <c r="DB66" i="1"/>
  <c r="L34" i="18"/>
  <c r="AP107" i="5"/>
  <c r="BG28" i="1"/>
  <c r="AM58" i="1"/>
  <c r="CV27" i="5"/>
  <c r="DB19" i="1"/>
  <c r="AI63" i="1"/>
  <c r="X17" i="1"/>
  <c r="AU15" i="1"/>
  <c r="AG54" i="1"/>
  <c r="CQ64" i="1"/>
  <c r="CQ42" i="1"/>
  <c r="CM70" i="1"/>
  <c r="DF71" i="1"/>
  <c r="BY29" i="1"/>
  <c r="CD27" i="1"/>
  <c r="AT19" i="1"/>
  <c r="CJ41" i="1"/>
  <c r="AZ53" i="1"/>
  <c r="BU31" i="1"/>
  <c r="AK11" i="1"/>
  <c r="CA20" i="1"/>
  <c r="CY50" i="5"/>
  <c r="CD14" i="1"/>
  <c r="AW13" i="1"/>
  <c r="BX52" i="1"/>
  <c r="CZ14" i="1"/>
  <c r="AJ34" i="1"/>
  <c r="AP68" i="1"/>
  <c r="CY94" i="1"/>
  <c r="AY78" i="1"/>
  <c r="CQ8" i="1"/>
  <c r="S31" i="17"/>
  <c r="W71" i="1"/>
  <c r="AX25" i="1"/>
  <c r="BE93" i="1"/>
  <c r="CJ12" i="1"/>
  <c r="CP51" i="5"/>
  <c r="BW80" i="5"/>
  <c r="BO23" i="5"/>
  <c r="AE60" i="1"/>
  <c r="BC47" i="1"/>
  <c r="BM33" i="1"/>
  <c r="U75" i="5"/>
  <c r="BV23" i="17"/>
  <c r="AE23" i="1"/>
  <c r="BA31" i="1"/>
  <c r="AG81" i="1"/>
  <c r="T57" i="1"/>
  <c r="AZ12" i="17"/>
  <c r="R37" i="1"/>
  <c r="DA37" i="1"/>
  <c r="CQ97" i="1"/>
  <c r="BV103" i="1"/>
  <c r="DJ24" i="17"/>
  <c r="CF37" i="1"/>
  <c r="BF86" i="1"/>
  <c r="P74" i="1"/>
  <c r="Z65" i="1"/>
  <c r="AO70" i="1"/>
  <c r="AF98" i="1"/>
  <c r="AX105" i="1"/>
  <c r="AL85" i="1"/>
  <c r="AW40" i="1"/>
  <c r="CX13" i="1"/>
  <c r="AX75" i="1"/>
  <c r="CR37" i="1"/>
  <c r="AP96" i="1"/>
  <c r="CY96" i="1"/>
  <c r="DK49" i="1"/>
  <c r="DD67" i="1"/>
  <c r="P98" i="1"/>
  <c r="AG50" i="1"/>
  <c r="L23" i="1"/>
  <c r="DN23" i="1"/>
  <c r="CX12" i="17"/>
  <c r="AI18" i="1"/>
  <c r="BG16" i="17"/>
  <c r="CY101" i="1"/>
  <c r="CI51" i="1"/>
  <c r="BB42" i="5"/>
  <c r="AT24" i="1"/>
  <c r="AB88" i="1"/>
  <c r="CC53" i="1"/>
  <c r="AX88" i="5"/>
  <c r="CD99" i="1"/>
  <c r="DB97" i="1"/>
  <c r="U54" i="1"/>
  <c r="BL105" i="1"/>
  <c r="AF50" i="1"/>
  <c r="DK33" i="1"/>
  <c r="AL74" i="1"/>
  <c r="CP18" i="17"/>
  <c r="BA80" i="1"/>
  <c r="BB96" i="1"/>
  <c r="BB10" i="1"/>
  <c r="AP22" i="1"/>
  <c r="AA14" i="1"/>
  <c r="CR22" i="1"/>
  <c r="DD16" i="1"/>
  <c r="BL103" i="1"/>
  <c r="CY42" i="1"/>
  <c r="AQ47" i="1"/>
  <c r="CK67" i="5"/>
  <c r="BF45" i="1"/>
  <c r="CG18" i="1"/>
  <c r="CE105" i="1"/>
  <c r="BH103" i="1"/>
  <c r="AY52" i="18"/>
  <c r="CM105" i="1"/>
  <c r="CI100" i="1"/>
  <c r="BA119" i="5"/>
  <c r="BA29" i="1"/>
  <c r="CE90" i="1"/>
  <c r="BV68" i="1"/>
  <c r="AZ51" i="1"/>
  <c r="BK56" i="1"/>
  <c r="R104" i="1"/>
  <c r="BS96" i="1"/>
  <c r="BZ15" i="17"/>
  <c r="M97" i="1"/>
  <c r="CY39" i="1"/>
  <c r="DD42" i="1"/>
  <c r="AU65" i="1"/>
  <c r="BO17" i="1"/>
  <c r="BJ68" i="1"/>
  <c r="DE85" i="1"/>
  <c r="O54" i="1"/>
  <c r="CP13" i="1"/>
  <c r="BL75" i="1"/>
  <c r="BW62" i="1"/>
  <c r="AV83" i="1"/>
  <c r="CT43" i="1"/>
  <c r="BF92" i="1"/>
  <c r="AD34" i="17"/>
  <c r="BH68" i="1"/>
  <c r="DN51" i="5"/>
  <c r="BA97" i="1"/>
  <c r="BM54" i="1"/>
  <c r="T92" i="5"/>
  <c r="AX81" i="1"/>
  <c r="AH28" i="1"/>
  <c r="AT88" i="1"/>
  <c r="CK8" i="5"/>
  <c r="CC78" i="1"/>
  <c r="BN32" i="1"/>
  <c r="BY38" i="1"/>
  <c r="X48" i="18"/>
  <c r="AO98" i="1"/>
  <c r="DM33" i="1"/>
  <c r="BK29" i="1"/>
  <c r="Z33" i="5"/>
  <c r="AX23" i="1"/>
  <c r="CD19" i="1"/>
  <c r="DK100" i="1"/>
  <c r="BV17" i="1"/>
  <c r="V82" i="1"/>
  <c r="CX15" i="1"/>
  <c r="CG60" i="1"/>
  <c r="AY38" i="1"/>
  <c r="R23" i="1"/>
  <c r="DE36" i="1"/>
  <c r="BN33" i="1"/>
  <c r="AK83" i="1"/>
  <c r="P43" i="1"/>
  <c r="BG98" i="1"/>
  <c r="DO97" i="1"/>
  <c r="DG39" i="18"/>
  <c r="BP56" i="1"/>
  <c r="BT15" i="17"/>
  <c r="BQ32" i="17"/>
  <c r="CQ38" i="1"/>
  <c r="N48" i="1"/>
  <c r="W12" i="1"/>
  <c r="CC31" i="17"/>
  <c r="T49" i="1"/>
  <c r="Y67" i="1"/>
  <c r="BJ22" i="1"/>
  <c r="BU86" i="1"/>
  <c r="P8" i="5"/>
  <c r="CT48" i="1"/>
  <c r="CT54" i="1"/>
  <c r="DN20" i="1"/>
  <c r="T19" i="17"/>
  <c r="BH8" i="1"/>
  <c r="Y37" i="1"/>
  <c r="BD84" i="1"/>
  <c r="AY87" i="1"/>
  <c r="CL32" i="1"/>
  <c r="DH16" i="5"/>
  <c r="DA105" i="1"/>
  <c r="CR76" i="1"/>
  <c r="AU31" i="1"/>
  <c r="BH32" i="1"/>
  <c r="N87" i="1"/>
  <c r="L59" i="1"/>
  <c r="X8" i="1"/>
  <c r="DN29" i="1"/>
  <c r="CX8" i="17"/>
  <c r="AY81" i="1"/>
  <c r="U19" i="1"/>
  <c r="BD105" i="1"/>
  <c r="DE79" i="1"/>
  <c r="BK80" i="1"/>
  <c r="BT59" i="1"/>
  <c r="Q32" i="1"/>
  <c r="AA65" i="1"/>
  <c r="L13" i="1"/>
  <c r="DK55" i="18"/>
  <c r="BG85" i="1"/>
  <c r="AY85" i="1"/>
  <c r="CZ84" i="1"/>
  <c r="BT74" i="1"/>
  <c r="CF19" i="5"/>
  <c r="AR8" i="17"/>
  <c r="CB52" i="1"/>
  <c r="CR38" i="1"/>
  <c r="AP15" i="1"/>
  <c r="AN59" i="1"/>
  <c r="AR87" i="1"/>
  <c r="Y35" i="18"/>
  <c r="CY89" i="1"/>
  <c r="BM37" i="18"/>
  <c r="AM93" i="1"/>
  <c r="DH37" i="1"/>
  <c r="AQ22" i="17"/>
  <c r="AF84" i="1"/>
  <c r="AY60" i="1"/>
  <c r="CU67" i="1"/>
  <c r="CK12" i="1"/>
  <c r="BV12" i="1"/>
  <c r="CI26" i="1"/>
  <c r="O29" i="17"/>
  <c r="DH27" i="17"/>
  <c r="CY85" i="1"/>
  <c r="O22" i="1"/>
  <c r="M27" i="1"/>
  <c r="BF19" i="1"/>
  <c r="BY100" i="1"/>
  <c r="AY70" i="1"/>
  <c r="BZ85" i="1"/>
  <c r="AH23" i="1"/>
  <c r="P94" i="1"/>
  <c r="AQ75" i="1"/>
  <c r="CB40" i="1"/>
  <c r="P34" i="1"/>
  <c r="BQ20" i="1"/>
  <c r="DK23" i="1"/>
  <c r="AN46" i="1"/>
  <c r="S28" i="1"/>
  <c r="BH28" i="1"/>
  <c r="BZ12" i="1"/>
  <c r="BX47" i="18"/>
  <c r="BO11" i="5"/>
  <c r="AV85" i="1"/>
  <c r="DO92" i="1"/>
  <c r="AC25" i="17"/>
  <c r="DN22" i="17"/>
  <c r="CT11" i="17"/>
  <c r="AL100" i="1"/>
  <c r="DM52" i="1"/>
  <c r="DD65" i="1"/>
  <c r="DG35" i="1"/>
  <c r="BM99" i="1"/>
  <c r="AL120" i="5"/>
  <c r="CN65" i="1"/>
  <c r="CB45" i="1"/>
  <c r="CF8" i="18"/>
  <c r="W16" i="1"/>
  <c r="L30" i="17"/>
  <c r="CF29" i="1"/>
  <c r="BF38" i="17"/>
  <c r="DE71" i="1"/>
  <c r="O24" i="1"/>
  <c r="DK8" i="1"/>
  <c r="CN58" i="1"/>
  <c r="CX34" i="1"/>
  <c r="Q31" i="1"/>
  <c r="AT32" i="1"/>
  <c r="O38" i="5"/>
  <c r="CP68" i="1"/>
  <c r="BU64" i="1"/>
  <c r="DM42" i="1"/>
  <c r="Y14" i="1"/>
  <c r="X67" i="1"/>
  <c r="BH37" i="17"/>
  <c r="DC44" i="1"/>
  <c r="BX93" i="1"/>
  <c r="DN50" i="1"/>
  <c r="BX54" i="1"/>
  <c r="CZ18" i="1"/>
  <c r="AE15" i="18"/>
  <c r="AT68" i="1"/>
  <c r="CY63" i="1"/>
  <c r="CS32" i="5"/>
  <c r="BS23" i="17"/>
  <c r="CM64" i="1"/>
  <c r="CP77" i="1"/>
  <c r="AT37" i="1"/>
  <c r="AK75" i="1"/>
  <c r="CG9" i="1"/>
  <c r="CL101" i="1"/>
  <c r="BH44" i="1"/>
  <c r="AS60" i="1"/>
  <c r="AS10" i="18"/>
  <c r="CY10" i="18"/>
  <c r="AA30" i="1"/>
  <c r="CA55" i="1"/>
  <c r="BH25" i="1"/>
  <c r="BC85" i="1"/>
  <c r="T12" i="1"/>
  <c r="CS57" i="1"/>
  <c r="AN70" i="5"/>
  <c r="BW8" i="1"/>
  <c r="BE95" i="1"/>
  <c r="CC61" i="1"/>
  <c r="CH72" i="1"/>
  <c r="DH104" i="1"/>
  <c r="DL71" i="1"/>
  <c r="DF61" i="1"/>
  <c r="DM41" i="1"/>
  <c r="BK62" i="5"/>
  <c r="CD12" i="17"/>
  <c r="AL73" i="1"/>
  <c r="DI16" i="17"/>
  <c r="CE36" i="1"/>
  <c r="AO43" i="5"/>
  <c r="AG50" i="18"/>
  <c r="BB8" i="1"/>
  <c r="BU50" i="1"/>
  <c r="Q8" i="18"/>
  <c r="DG29" i="1"/>
  <c r="CQ103" i="1"/>
  <c r="AV69" i="1"/>
  <c r="Y60" i="1"/>
  <c r="AY82" i="1"/>
  <c r="AN98" i="1"/>
  <c r="O11" i="1"/>
  <c r="BR18" i="1"/>
  <c r="CU78" i="1"/>
  <c r="X32" i="17"/>
  <c r="BS93" i="1"/>
  <c r="CL42" i="1"/>
  <c r="DN51" i="1"/>
  <c r="AF14" i="1"/>
  <c r="BL98" i="1"/>
  <c r="AW56" i="1"/>
  <c r="AC9" i="17"/>
  <c r="Y89" i="1"/>
  <c r="BY89" i="1"/>
  <c r="S56" i="1"/>
  <c r="BG80" i="1"/>
  <c r="BJ21" i="1"/>
  <c r="DJ33" i="1"/>
  <c r="P23" i="1"/>
  <c r="BZ64" i="1"/>
  <c r="CQ91" i="1"/>
  <c r="CK84" i="1"/>
  <c r="CB101" i="1"/>
  <c r="Q94" i="1"/>
  <c r="Y15" i="1"/>
  <c r="S48" i="1"/>
  <c r="DH77" i="1"/>
  <c r="AQ86" i="1"/>
  <c r="AD80" i="5"/>
  <c r="AS68" i="1"/>
  <c r="O45" i="1"/>
  <c r="AB42" i="5"/>
  <c r="CU27" i="17"/>
  <c r="AJ23" i="1"/>
  <c r="DC48" i="1"/>
  <c r="DM83" i="1"/>
  <c r="CL31" i="1"/>
  <c r="BJ9" i="1"/>
  <c r="BI88" i="1"/>
  <c r="DO24" i="1"/>
  <c r="AA18" i="1"/>
  <c r="CT59" i="1"/>
  <c r="BQ50" i="1"/>
  <c r="AT102" i="1"/>
  <c r="AS70" i="1"/>
  <c r="S55" i="18"/>
  <c r="BH85" i="1"/>
  <c r="CI42" i="5"/>
  <c r="BI15" i="1"/>
  <c r="CK26" i="1"/>
  <c r="DA15" i="1"/>
  <c r="BW105" i="1"/>
  <c r="BZ102" i="1"/>
  <c r="CV17" i="1"/>
  <c r="CW43" i="1"/>
  <c r="AW90" i="1"/>
  <c r="AJ39" i="1"/>
  <c r="DO77" i="1"/>
  <c r="CU71" i="1"/>
  <c r="DJ80" i="1"/>
  <c r="DK85" i="1"/>
  <c r="CW42" i="1"/>
  <c r="Y48" i="1"/>
  <c r="AB16" i="17"/>
  <c r="M53" i="1"/>
  <c r="BZ36" i="1"/>
  <c r="DE24" i="18"/>
  <c r="CN34" i="1"/>
  <c r="M46" i="1"/>
  <c r="BE52" i="1"/>
  <c r="BF17" i="17"/>
  <c r="DG37" i="1"/>
  <c r="AB79" i="1"/>
  <c r="CT36" i="1"/>
  <c r="BP24" i="1"/>
  <c r="BJ14" i="17"/>
  <c r="CA11" i="1"/>
  <c r="BF12" i="1"/>
  <c r="CO47" i="5"/>
  <c r="AM79" i="1"/>
  <c r="AQ14" i="1"/>
  <c r="T14" i="1"/>
  <c r="BP67" i="1"/>
  <c r="DN98" i="1"/>
  <c r="CI76" i="1"/>
  <c r="CL86" i="1"/>
  <c r="BI30" i="17"/>
  <c r="BG8" i="17"/>
  <c r="AA69" i="1"/>
  <c r="AT83" i="1"/>
  <c r="AY56" i="1"/>
  <c r="CO55" i="1"/>
  <c r="CV105" i="1"/>
  <c r="BD46" i="5"/>
  <c r="Y50" i="1"/>
  <c r="BK58" i="1"/>
  <c r="BK49" i="1"/>
  <c r="AI29" i="1"/>
  <c r="CK23" i="1"/>
  <c r="BA40" i="1"/>
  <c r="BX26" i="1"/>
  <c r="AM91" i="1"/>
  <c r="AF35" i="17"/>
  <c r="DD90" i="1"/>
  <c r="CM27" i="1"/>
  <c r="AW97" i="1"/>
  <c r="AY26" i="1"/>
  <c r="DO20" i="1"/>
  <c r="BR55" i="1"/>
  <c r="BJ94" i="1"/>
  <c r="AO91" i="1"/>
  <c r="AX58" i="1"/>
  <c r="W61" i="1"/>
  <c r="BT34" i="1"/>
  <c r="BT28" i="1"/>
  <c r="Y45" i="18"/>
  <c r="P33" i="1"/>
  <c r="CN73" i="1"/>
  <c r="BN90" i="1"/>
  <c r="BW8" i="17"/>
  <c r="AH88" i="1"/>
  <c r="CJ64" i="1"/>
  <c r="CM34" i="1"/>
  <c r="CP51" i="1"/>
  <c r="CL100" i="1"/>
  <c r="T18" i="1"/>
  <c r="BI27" i="1"/>
  <c r="CQ53" i="1"/>
  <c r="DB18" i="1"/>
  <c r="AM19" i="18"/>
  <c r="AA98" i="1"/>
  <c r="BQ15" i="1"/>
  <c r="DN40" i="1"/>
  <c r="AL23" i="1"/>
  <c r="BM89" i="1"/>
  <c r="L34" i="1"/>
  <c r="L8" i="1"/>
  <c r="CJ8" i="17"/>
  <c r="AT104" i="1"/>
  <c r="DL19" i="1"/>
  <c r="BX79" i="1"/>
  <c r="CC39" i="5"/>
  <c r="AA79" i="1"/>
  <c r="AF20" i="17"/>
  <c r="CA34" i="5"/>
  <c r="BB94" i="1"/>
  <c r="BU55" i="1"/>
  <c r="BR61" i="1"/>
  <c r="CX103" i="1"/>
  <c r="DM14" i="1"/>
  <c r="W101" i="1"/>
  <c r="U79" i="1"/>
  <c r="BX82" i="1"/>
  <c r="CH23" i="5"/>
  <c r="AG46" i="1"/>
  <c r="CX29" i="1"/>
  <c r="AD60" i="1"/>
  <c r="Y34" i="17"/>
  <c r="BG92" i="5"/>
  <c r="AD101" i="1"/>
  <c r="N51" i="1"/>
  <c r="CS42" i="1"/>
  <c r="CA100" i="1"/>
  <c r="W94" i="1"/>
  <c r="AK35" i="1"/>
  <c r="BS72" i="1"/>
  <c r="CF91" i="1"/>
  <c r="BD16" i="18"/>
  <c r="BH75" i="1"/>
  <c r="AB20" i="1"/>
  <c r="BX15" i="1"/>
  <c r="S49" i="1"/>
  <c r="DD31" i="1"/>
  <c r="BO104" i="1"/>
  <c r="AP25" i="5"/>
  <c r="BC10" i="1"/>
  <c r="BM38" i="1"/>
  <c r="U29" i="17"/>
  <c r="AU63" i="1"/>
  <c r="BM62" i="1"/>
  <c r="BW64" i="1"/>
  <c r="U61" i="1"/>
  <c r="CE46" i="1"/>
  <c r="W20" i="1"/>
  <c r="AK27" i="17"/>
  <c r="CU101" i="1"/>
  <c r="BF91" i="1"/>
  <c r="AZ98" i="1"/>
  <c r="BP29" i="1"/>
  <c r="AK37" i="17"/>
  <c r="BM98" i="1"/>
  <c r="DO40" i="1"/>
  <c r="AP42" i="1"/>
  <c r="CW94" i="1"/>
  <c r="CX62" i="1"/>
  <c r="BW58" i="1"/>
  <c r="CM90" i="1"/>
  <c r="AS43" i="5"/>
  <c r="BN100" i="1"/>
  <c r="BN31" i="1"/>
  <c r="BO22" i="1"/>
  <c r="CD62" i="1"/>
  <c r="BQ31" i="1"/>
  <c r="CB48" i="5"/>
  <c r="CP42" i="18"/>
  <c r="Y55" i="1"/>
  <c r="BG68" i="1"/>
  <c r="BP95" i="1"/>
  <c r="AW26" i="1"/>
  <c r="AC19" i="1"/>
  <c r="CF99" i="1"/>
  <c r="AH73" i="1"/>
  <c r="DA101" i="1"/>
  <c r="X29" i="1"/>
  <c r="Q90" i="1"/>
  <c r="BB14" i="1"/>
  <c r="BB44" i="1"/>
  <c r="DN42" i="5"/>
  <c r="AJ68" i="1"/>
  <c r="V99" i="1"/>
  <c r="AD104" i="1"/>
  <c r="S34" i="17"/>
  <c r="O42" i="18"/>
  <c r="CF61" i="1"/>
  <c r="AZ81" i="1"/>
  <c r="CF76" i="1"/>
  <c r="AO33" i="5"/>
  <c r="BC45" i="1"/>
  <c r="AK22" i="1"/>
  <c r="CN77" i="1"/>
  <c r="U90" i="1"/>
  <c r="CT29" i="1"/>
  <c r="AL50" i="1"/>
  <c r="AO104" i="1"/>
  <c r="AY76" i="1"/>
  <c r="CN90" i="1"/>
  <c r="BC26" i="1"/>
  <c r="AX42" i="18"/>
  <c r="CP28" i="1"/>
  <c r="CR98" i="1"/>
  <c r="BS80" i="1"/>
  <c r="BU8" i="5"/>
  <c r="Z15" i="17"/>
  <c r="DN71" i="1"/>
  <c r="N25" i="1"/>
  <c r="BI73" i="1"/>
  <c r="BV19" i="5"/>
  <c r="CA27" i="1"/>
  <c r="CS14" i="1"/>
  <c r="DA35" i="17"/>
  <c r="BB55" i="1"/>
  <c r="BW22" i="1"/>
  <c r="X55" i="1"/>
  <c r="W31" i="1"/>
  <c r="AR100" i="1"/>
  <c r="CS45" i="1"/>
  <c r="N8" i="17"/>
  <c r="BF48" i="1"/>
  <c r="CY28" i="18"/>
  <c r="AT80" i="1"/>
  <c r="AU34" i="18"/>
  <c r="AL51" i="5"/>
  <c r="DG21" i="17"/>
  <c r="DJ8" i="5"/>
  <c r="BV11" i="1"/>
  <c r="DE90" i="1"/>
  <c r="CE85" i="5"/>
  <c r="L50" i="1"/>
  <c r="BH20" i="5"/>
  <c r="BT85" i="1"/>
  <c r="V9" i="1"/>
  <c r="AU60" i="1"/>
  <c r="S36" i="17"/>
  <c r="R105" i="1"/>
  <c r="AM49" i="1"/>
  <c r="AF22" i="17"/>
  <c r="CV78" i="1"/>
  <c r="BM42" i="1"/>
  <c r="AG38" i="18"/>
  <c r="DA34" i="17"/>
  <c r="T29" i="17"/>
  <c r="BP21" i="18"/>
  <c r="DK48" i="1"/>
  <c r="DI21" i="1"/>
  <c r="BX22" i="17"/>
  <c r="W83" i="1"/>
  <c r="AV27" i="1"/>
  <c r="AA52" i="1"/>
  <c r="O45" i="5"/>
  <c r="CF60" i="1"/>
  <c r="V84" i="1"/>
  <c r="CG93" i="1"/>
  <c r="W25" i="1"/>
  <c r="DI75" i="1"/>
  <c r="AT42" i="1"/>
  <c r="M28" i="17"/>
  <c r="V48" i="1"/>
  <c r="CI46" i="1"/>
  <c r="AF56" i="1"/>
  <c r="BH96" i="5"/>
  <c r="BF34" i="1"/>
  <c r="CR63" i="1"/>
  <c r="DA27" i="1"/>
  <c r="DH24" i="17"/>
  <c r="AL9" i="1"/>
  <c r="BA8" i="17"/>
  <c r="AW61" i="5"/>
  <c r="AZ103" i="1"/>
  <c r="BM73" i="1"/>
  <c r="CK45" i="18"/>
  <c r="CN16" i="1"/>
  <c r="DO105" i="1"/>
  <c r="P76" i="1"/>
  <c r="AV79" i="1"/>
  <c r="AR13" i="17"/>
  <c r="DB10" i="1"/>
  <c r="T16" i="1"/>
  <c r="CM33" i="1"/>
  <c r="AB74" i="1"/>
  <c r="CI91" i="1"/>
  <c r="AX34" i="1"/>
  <c r="AD92" i="1"/>
  <c r="BI20" i="17"/>
  <c r="BE12" i="1"/>
  <c r="BV67" i="1"/>
  <c r="Z9" i="1"/>
  <c r="CV24" i="1"/>
  <c r="DC35" i="1"/>
  <c r="AF105" i="1"/>
  <c r="BR82" i="5"/>
  <c r="T93" i="1"/>
  <c r="P91" i="1"/>
  <c r="DH18" i="5"/>
  <c r="BX45" i="1"/>
  <c r="CX63" i="1"/>
  <c r="AW85" i="1"/>
  <c r="P26" i="18"/>
  <c r="DG13" i="17"/>
  <c r="DG15" i="17"/>
  <c r="AM77" i="1"/>
  <c r="DD51" i="1"/>
  <c r="BJ72" i="1"/>
  <c r="BY19" i="17"/>
  <c r="AP12" i="1"/>
  <c r="BH61" i="1"/>
  <c r="P29" i="17"/>
  <c r="CZ82" i="1"/>
  <c r="CU8" i="1"/>
  <c r="CX54" i="1"/>
  <c r="O50" i="1"/>
  <c r="DM53" i="1"/>
  <c r="AW29" i="1"/>
  <c r="S38" i="1"/>
  <c r="AB105" i="1"/>
  <c r="AX93" i="1"/>
  <c r="BS52" i="1"/>
  <c r="Y33" i="17"/>
  <c r="BF36" i="1"/>
  <c r="BU14" i="1"/>
  <c r="BD27" i="1"/>
  <c r="CS52" i="1"/>
  <c r="AU26" i="1"/>
  <c r="CB18" i="17"/>
  <c r="CX47" i="1"/>
  <c r="CS69" i="1"/>
  <c r="BR118" i="5"/>
  <c r="AN53" i="1"/>
  <c r="BD29" i="1"/>
  <c r="CG11" i="17"/>
  <c r="DO10" i="1"/>
  <c r="BV88" i="1"/>
  <c r="DE60" i="1"/>
  <c r="AW70" i="1"/>
  <c r="BG75" i="1"/>
  <c r="AK63" i="1"/>
  <c r="CO22" i="1"/>
  <c r="BA71" i="1"/>
  <c r="BN10" i="1"/>
  <c r="AE27" i="1"/>
  <c r="AB102" i="1"/>
  <c r="Y20" i="1"/>
  <c r="AY37" i="1"/>
  <c r="AM76" i="1"/>
  <c r="CJ38" i="17"/>
  <c r="CN102" i="1"/>
  <c r="AP21" i="1"/>
  <c r="DH17" i="1"/>
  <c r="BQ106" i="5"/>
  <c r="BL73" i="1"/>
  <c r="DM13" i="1"/>
  <c r="Q72" i="1"/>
  <c r="Y53" i="1"/>
  <c r="BJ30" i="17"/>
  <c r="AD36" i="17"/>
  <c r="BZ25" i="17"/>
  <c r="R100" i="1"/>
  <c r="AW98" i="1"/>
  <c r="BN92" i="1"/>
  <c r="Z57" i="1"/>
  <c r="BW15" i="1"/>
  <c r="BW77" i="1"/>
  <c r="CA16" i="1"/>
  <c r="AI96" i="1"/>
  <c r="AQ30" i="1"/>
  <c r="V34" i="1"/>
  <c r="AG39" i="1"/>
  <c r="BD28" i="1"/>
  <c r="CK29" i="1"/>
  <c r="AC24" i="17"/>
  <c r="CC102" i="1"/>
  <c r="AC10" i="17"/>
  <c r="AV20" i="5"/>
  <c r="BC22" i="1"/>
  <c r="DH14" i="1"/>
  <c r="Z67" i="1"/>
  <c r="AK39" i="18"/>
  <c r="BO48" i="1"/>
  <c r="DL34" i="17"/>
  <c r="AZ69" i="1"/>
  <c r="CG71" i="1"/>
  <c r="BO43" i="1"/>
  <c r="Z39" i="1"/>
  <c r="AN27" i="1"/>
  <c r="BW75" i="1"/>
  <c r="BL87" i="1"/>
  <c r="DG85" i="1"/>
  <c r="CG22" i="1"/>
  <c r="X35" i="5"/>
  <c r="AI57" i="1"/>
  <c r="X104" i="1"/>
  <c r="CT20" i="1"/>
  <c r="CV64" i="1"/>
  <c r="BH28" i="17"/>
  <c r="CS75" i="1"/>
  <c r="DN76" i="1"/>
  <c r="DD54" i="1"/>
  <c r="AG10" i="18"/>
  <c r="AT57" i="1"/>
  <c r="BA75" i="1"/>
  <c r="U32" i="18"/>
  <c r="CE102" i="1"/>
  <c r="BA29" i="5"/>
  <c r="AZ22" i="17"/>
  <c r="CU38" i="1"/>
  <c r="AL20" i="18"/>
  <c r="CX26" i="1"/>
  <c r="AN103" i="1"/>
  <c r="CW45" i="1"/>
  <c r="AM29" i="17"/>
  <c r="AH92" i="1"/>
  <c r="CW44" i="1"/>
  <c r="CW19" i="17"/>
  <c r="DN30" i="1"/>
  <c r="BJ13" i="1"/>
  <c r="AQ93" i="1"/>
  <c r="CV72" i="1"/>
  <c r="BI15" i="17"/>
  <c r="AV38" i="1"/>
  <c r="AZ22" i="1"/>
  <c r="O86" i="1"/>
  <c r="DD52" i="5"/>
  <c r="AZ24" i="1"/>
  <c r="CM59" i="1"/>
  <c r="T78" i="1"/>
  <c r="AA58" i="1"/>
  <c r="AH24" i="1"/>
  <c r="T10" i="18"/>
  <c r="M100" i="1"/>
  <c r="BS72" i="5"/>
  <c r="U65" i="1"/>
  <c r="BA34" i="1"/>
  <c r="CR19" i="18"/>
  <c r="AJ73" i="1"/>
  <c r="CP25" i="1"/>
  <c r="CY9" i="17"/>
  <c r="CF26" i="17"/>
  <c r="AA17" i="1"/>
  <c r="CV77" i="5"/>
  <c r="BH12" i="5"/>
  <c r="DB20" i="5"/>
  <c r="CU104" i="1"/>
  <c r="AG11" i="18"/>
  <c r="AH83" i="1"/>
  <c r="AR75" i="1"/>
  <c r="AG15" i="1"/>
  <c r="DN96" i="1"/>
  <c r="CO63" i="5"/>
  <c r="DN16" i="5"/>
  <c r="U73" i="1"/>
  <c r="DB28" i="5"/>
  <c r="S29" i="17"/>
  <c r="U80" i="1"/>
  <c r="AQ30" i="18"/>
  <c r="CY68" i="1"/>
  <c r="AR51" i="1"/>
  <c r="AK9" i="5"/>
  <c r="BP32" i="1"/>
  <c r="AP61" i="1"/>
  <c r="U45" i="1"/>
  <c r="BB105" i="1"/>
  <c r="Z99" i="1"/>
  <c r="AT85" i="1"/>
  <c r="BV35" i="1"/>
  <c r="N58" i="1"/>
  <c r="AX52" i="1"/>
  <c r="AI99" i="1"/>
  <c r="CR72" i="1"/>
  <c r="CP48" i="1"/>
  <c r="S104" i="5"/>
  <c r="T30" i="1"/>
  <c r="BN82" i="1"/>
  <c r="AP66" i="1"/>
  <c r="BO19" i="1"/>
  <c r="CE86" i="1"/>
  <c r="DJ105" i="1"/>
  <c r="BU98" i="1"/>
  <c r="V40" i="18"/>
  <c r="DI61" i="1"/>
  <c r="BS28" i="18"/>
  <c r="AQ12" i="1"/>
  <c r="BE23" i="18"/>
  <c r="CQ34" i="1"/>
  <c r="AV59" i="1"/>
  <c r="AA90" i="5"/>
  <c r="AC37" i="17"/>
  <c r="CC47" i="1"/>
  <c r="N41" i="18"/>
  <c r="BC125" i="5"/>
  <c r="CQ37" i="1"/>
  <c r="AM13" i="1"/>
  <c r="BE20" i="1"/>
  <c r="DD30" i="17"/>
  <c r="P16" i="1"/>
  <c r="AX96" i="1"/>
  <c r="BF87" i="1"/>
  <c r="CY54" i="1"/>
  <c r="DH16" i="1"/>
  <c r="CS33" i="1"/>
  <c r="DD79" i="1"/>
  <c r="BI94" i="1"/>
  <c r="BP15" i="1"/>
  <c r="CA9" i="17"/>
  <c r="AS102" i="1"/>
  <c r="CF10" i="1"/>
  <c r="BV29" i="1"/>
  <c r="AN44" i="1"/>
  <c r="AX91" i="1"/>
  <c r="CP59" i="1"/>
  <c r="T33" i="1"/>
  <c r="Z37" i="1"/>
  <c r="CI74" i="1"/>
  <c r="CI22" i="17"/>
  <c r="CU90" i="1"/>
  <c r="BP92" i="5"/>
  <c r="CV38" i="1"/>
  <c r="CI25" i="1"/>
  <c r="BX20" i="1"/>
  <c r="Y41" i="1"/>
  <c r="AL23" i="17"/>
  <c r="P80" i="1"/>
  <c r="Y65" i="1"/>
  <c r="CA15" i="17"/>
  <c r="AY29" i="1"/>
  <c r="CP42" i="1"/>
  <c r="CZ59" i="1"/>
  <c r="DE70" i="1"/>
  <c r="DC31" i="17"/>
  <c r="Q29" i="17"/>
  <c r="BF104" i="1"/>
  <c r="BJ38" i="1"/>
  <c r="Y38" i="1"/>
  <c r="CF87" i="1"/>
  <c r="CQ89" i="1"/>
  <c r="CJ18" i="1"/>
  <c r="BK64" i="1"/>
  <c r="W74" i="1"/>
  <c r="CH38" i="1"/>
  <c r="CU37" i="1"/>
  <c r="DC89" i="1"/>
  <c r="CE43" i="5"/>
  <c r="CZ48" i="1"/>
  <c r="CN32" i="1"/>
  <c r="CY82" i="1"/>
  <c r="M80" i="1"/>
  <c r="AK52" i="1"/>
  <c r="BI64" i="1"/>
  <c r="DA76" i="1"/>
  <c r="CF36" i="1"/>
  <c r="DM47" i="1"/>
  <c r="DB50" i="1"/>
  <c r="AP100" i="1"/>
  <c r="AC29" i="5"/>
  <c r="BF82" i="5"/>
  <c r="CG83" i="1"/>
  <c r="CP54" i="1"/>
  <c r="CI87" i="1"/>
  <c r="Y21" i="17"/>
  <c r="BF25" i="1"/>
  <c r="AW77" i="1"/>
  <c r="P83" i="1"/>
  <c r="T60" i="1"/>
  <c r="CZ53" i="1"/>
  <c r="BC29" i="1"/>
  <c r="AY51" i="1"/>
  <c r="BE85" i="1"/>
  <c r="W96" i="1"/>
  <c r="X97" i="1"/>
  <c r="BH39" i="1"/>
  <c r="BM37" i="17"/>
  <c r="CJ33" i="1"/>
  <c r="BN15" i="17"/>
  <c r="AY31" i="17"/>
  <c r="AX24" i="17"/>
  <c r="CL94" i="1"/>
  <c r="DE17" i="1"/>
  <c r="CG19" i="1"/>
  <c r="AE87" i="1"/>
  <c r="AU87" i="1"/>
  <c r="BU80" i="1"/>
  <c r="CR17" i="1"/>
  <c r="BS88" i="1"/>
  <c r="CS14" i="5"/>
  <c r="CE27" i="1"/>
  <c r="CW14" i="18"/>
  <c r="BC40" i="1"/>
  <c r="AP16" i="1"/>
  <c r="CQ98" i="1"/>
  <c r="CQ55" i="1"/>
  <c r="R50" i="1"/>
  <c r="BY44" i="5"/>
  <c r="BM15" i="1"/>
  <c r="CO16" i="18"/>
  <c r="DA48" i="1"/>
  <c r="P33" i="17"/>
  <c r="Q105" i="1"/>
  <c r="BR25" i="1"/>
  <c r="CC100" i="1"/>
  <c r="AF27" i="1"/>
  <c r="BS92" i="1"/>
  <c r="CC90" i="1"/>
  <c r="AH28" i="17"/>
  <c r="BW14" i="17"/>
  <c r="AR24" i="17"/>
  <c r="CT80" i="1"/>
  <c r="X35" i="1"/>
  <c r="DN27" i="17"/>
  <c r="AE74" i="1"/>
  <c r="BE14" i="17"/>
  <c r="BF65" i="1"/>
  <c r="CZ89" i="1"/>
  <c r="BC71" i="1"/>
  <c r="W81" i="1"/>
  <c r="BZ19" i="1"/>
  <c r="AZ101" i="1"/>
  <c r="BU75" i="1"/>
  <c r="DJ57" i="1"/>
  <c r="BP27" i="1"/>
  <c r="DH44" i="1"/>
  <c r="AA92" i="1"/>
  <c r="AN8" i="18"/>
  <c r="BM8" i="1"/>
  <c r="CK22" i="1"/>
  <c r="T70" i="1"/>
  <c r="BD63" i="1"/>
  <c r="AF70" i="1"/>
  <c r="AW63" i="1"/>
  <c r="DH27" i="1"/>
  <c r="CA53" i="1"/>
  <c r="CP17" i="17"/>
  <c r="CG103" i="1"/>
  <c r="DC66" i="1"/>
  <c r="Q59" i="1"/>
  <c r="CL11" i="1"/>
  <c r="BG10" i="1"/>
  <c r="BD96" i="1"/>
  <c r="AG84" i="1"/>
  <c r="BP43" i="1"/>
  <c r="BC19" i="17"/>
  <c r="DB42" i="1"/>
  <c r="CX41" i="1"/>
  <c r="CU68" i="1"/>
  <c r="BB26" i="1"/>
  <c r="CH95" i="1"/>
  <c r="AX13" i="1"/>
  <c r="CR74" i="1"/>
  <c r="CP15" i="1"/>
  <c r="CV52" i="1"/>
  <c r="BH78" i="1"/>
  <c r="AH87" i="1"/>
  <c r="AM41" i="1"/>
  <c r="CH10" i="1"/>
  <c r="BN52" i="1"/>
  <c r="R99" i="1"/>
  <c r="CE18" i="18"/>
  <c r="CZ77" i="1"/>
  <c r="DI35" i="1"/>
  <c r="AL27" i="17"/>
  <c r="CI46" i="18"/>
  <c r="BI14" i="17"/>
  <c r="P44" i="1"/>
  <c r="CF100" i="1"/>
  <c r="AX85" i="1"/>
  <c r="DO41" i="18"/>
  <c r="BS81" i="1"/>
  <c r="AI67" i="1"/>
  <c r="DM27" i="17"/>
  <c r="BU103" i="1"/>
  <c r="BG62" i="1"/>
  <c r="CY105" i="1"/>
  <c r="BR54" i="1"/>
  <c r="AH99" i="1"/>
  <c r="R17" i="1"/>
  <c r="DI10" i="1"/>
  <c r="BR8" i="18"/>
  <c r="CM36" i="1"/>
  <c r="CW84" i="1"/>
  <c r="AJ87" i="1"/>
  <c r="Y75" i="5"/>
  <c r="BK30" i="17"/>
  <c r="BR103" i="1"/>
  <c r="BO15" i="1"/>
  <c r="AH55" i="1"/>
  <c r="AL103" i="1"/>
  <c r="V72" i="1"/>
  <c r="AL16" i="1"/>
  <c r="AJ35" i="1"/>
  <c r="DH68" i="1"/>
  <c r="CU44" i="1"/>
  <c r="BX58" i="1"/>
  <c r="BK36" i="1"/>
  <c r="W82" i="1"/>
  <c r="AE47" i="5"/>
  <c r="BY24" i="5"/>
  <c r="BV50" i="1"/>
  <c r="BQ18" i="5"/>
  <c r="T67" i="1"/>
  <c r="AK64" i="5"/>
  <c r="AO12" i="18"/>
  <c r="BN16" i="1"/>
  <c r="BJ90" i="1"/>
  <c r="BN99" i="1"/>
  <c r="AB28" i="1"/>
  <c r="CK71" i="1"/>
  <c r="P78" i="1"/>
  <c r="CS100" i="1"/>
  <c r="AB78" i="1"/>
  <c r="AL11" i="17"/>
  <c r="CV93" i="1"/>
  <c r="AW58" i="5"/>
  <c r="W23" i="1"/>
  <c r="Z63" i="1"/>
  <c r="AT51" i="1"/>
  <c r="CA89" i="1"/>
  <c r="AG34" i="18"/>
  <c r="CS34" i="1"/>
  <c r="AE73" i="1"/>
  <c r="U53" i="18"/>
  <c r="AB50" i="1"/>
  <c r="AW91" i="1"/>
  <c r="BF89" i="1"/>
  <c r="AE49" i="1"/>
  <c r="U97" i="1"/>
  <c r="CT12" i="1"/>
  <c r="L80" i="1"/>
  <c r="BR50" i="1"/>
  <c r="AU51" i="1"/>
  <c r="CG39" i="1"/>
  <c r="DN60" i="1"/>
  <c r="CR36" i="17"/>
  <c r="BS75" i="1"/>
  <c r="BP45" i="1"/>
  <c r="BO79" i="5"/>
  <c r="DA42" i="1"/>
  <c r="AB19" i="17"/>
  <c r="BK87" i="1"/>
  <c r="DM16" i="1"/>
  <c r="AT63" i="1"/>
  <c r="DJ42" i="1"/>
  <c r="W32" i="17"/>
  <c r="BS25" i="18"/>
  <c r="AG33" i="18"/>
  <c r="BM22" i="1"/>
  <c r="V27" i="1"/>
  <c r="DE11" i="18"/>
  <c r="DN13" i="18"/>
  <c r="BA43" i="1"/>
  <c r="DE102" i="1"/>
  <c r="CP86" i="1"/>
  <c r="CP81" i="1"/>
  <c r="CO54" i="5"/>
  <c r="CP33" i="5"/>
  <c r="BW38" i="17"/>
  <c r="AG34" i="17"/>
  <c r="M34" i="17"/>
  <c r="CE48" i="1"/>
  <c r="BN31" i="18"/>
  <c r="AB90" i="1"/>
  <c r="BM74" i="5"/>
  <c r="DB21" i="1"/>
  <c r="BI41" i="1"/>
  <c r="BM104" i="1"/>
  <c r="CS36" i="1"/>
  <c r="CO30" i="1"/>
  <c r="S104" i="1"/>
  <c r="BD74" i="1"/>
  <c r="CN29" i="1"/>
  <c r="CY27" i="18"/>
  <c r="DK24" i="1"/>
  <c r="W9" i="5"/>
  <c r="BR38" i="1"/>
  <c r="W116" i="5"/>
  <c r="AB45" i="1"/>
  <c r="U70" i="1"/>
  <c r="DD41" i="18"/>
  <c r="BH115" i="5"/>
  <c r="BA48" i="1"/>
  <c r="CX85" i="1"/>
  <c r="DF87" i="1"/>
  <c r="BS36" i="1"/>
  <c r="DH66" i="1"/>
  <c r="AH36" i="1"/>
  <c r="CJ58" i="1"/>
  <c r="BC79" i="1"/>
  <c r="DL73" i="1"/>
  <c r="R58" i="1"/>
  <c r="R42" i="1"/>
  <c r="Q68" i="1"/>
  <c r="DL26" i="17"/>
  <c r="AI59" i="1"/>
  <c r="T9" i="1"/>
  <c r="BX102" i="1"/>
  <c r="CC22" i="5"/>
  <c r="AH76" i="1"/>
  <c r="AI93" i="1"/>
  <c r="BZ26" i="1"/>
  <c r="CU34" i="1"/>
  <c r="AR17" i="18"/>
  <c r="AC25" i="1"/>
  <c r="BK100" i="1"/>
  <c r="DO45" i="1"/>
  <c r="CZ37" i="1"/>
  <c r="AW16" i="1"/>
  <c r="AW34" i="5"/>
  <c r="AF66" i="1"/>
  <c r="CA12" i="1"/>
  <c r="CO72" i="5"/>
  <c r="AS79" i="1"/>
  <c r="AN32" i="1"/>
  <c r="DL31" i="18"/>
  <c r="AJ42" i="1"/>
  <c r="AU64" i="1"/>
  <c r="BT44" i="1"/>
  <c r="CE103" i="1"/>
  <c r="AN46" i="5"/>
  <c r="CG101" i="1"/>
  <c r="BY83" i="1"/>
  <c r="CI64" i="1"/>
  <c r="AO73" i="1"/>
  <c r="BW96" i="1"/>
  <c r="AM45" i="5"/>
  <c r="AK88" i="1"/>
  <c r="BP64" i="1"/>
  <c r="AT98" i="1"/>
  <c r="DN39" i="1"/>
  <c r="DB104" i="1"/>
  <c r="DH21" i="1"/>
  <c r="CD38" i="1"/>
  <c r="AK32" i="1"/>
  <c r="BH23" i="1"/>
  <c r="AC37" i="5"/>
  <c r="AS24" i="18"/>
  <c r="CH67" i="5"/>
  <c r="V29" i="17"/>
  <c r="AD27" i="1"/>
  <c r="AZ59" i="1"/>
  <c r="CQ81" i="1"/>
  <c r="DG28" i="1"/>
  <c r="CD96" i="1"/>
  <c r="BK65" i="1"/>
  <c r="AH26" i="1"/>
  <c r="AL49" i="1"/>
  <c r="BB25" i="1"/>
  <c r="AH62" i="1"/>
  <c r="DD101" i="1"/>
  <c r="DB12" i="1"/>
  <c r="CE79" i="1"/>
  <c r="BH61" i="5"/>
  <c r="AP74" i="1"/>
  <c r="CN8" i="1"/>
  <c r="BI9" i="1"/>
  <c r="CY19" i="1"/>
  <c r="BF110" i="5"/>
  <c r="AJ55" i="1"/>
  <c r="BR26" i="18"/>
  <c r="T105" i="1"/>
  <c r="CN77" i="5"/>
  <c r="AA37" i="1"/>
  <c r="BN63" i="1"/>
  <c r="AV17" i="1"/>
  <c r="DL20" i="18"/>
  <c r="CT53" i="1"/>
  <c r="CK21" i="18"/>
  <c r="BA56" i="1"/>
  <c r="BX37" i="1"/>
  <c r="BC67" i="1"/>
  <c r="AC84" i="1"/>
  <c r="CK88" i="1"/>
  <c r="AV25" i="17"/>
  <c r="CD28" i="17"/>
  <c r="AB94" i="1"/>
  <c r="S42" i="1"/>
  <c r="AH19" i="1"/>
  <c r="AL8" i="17"/>
  <c r="AD93" i="1"/>
  <c r="AC40" i="1"/>
  <c r="BT18" i="1"/>
  <c r="AZ13" i="17"/>
  <c r="CR23" i="1"/>
  <c r="BY11" i="17"/>
  <c r="AL27" i="1"/>
  <c r="CI95" i="1"/>
  <c r="AQ79" i="1"/>
  <c r="CI12" i="1"/>
  <c r="DK36" i="5"/>
  <c r="DJ23" i="17"/>
  <c r="DO15" i="5"/>
  <c r="DJ35" i="1"/>
  <c r="N15" i="17"/>
  <c r="CJ47" i="1"/>
  <c r="BD83" i="1"/>
  <c r="AU82" i="1"/>
  <c r="CJ49" i="1"/>
  <c r="P15" i="1"/>
  <c r="AD42" i="18"/>
  <c r="BC31" i="17"/>
  <c r="BR77" i="1"/>
  <c r="CY71" i="1"/>
  <c r="BH19" i="17"/>
  <c r="AD63" i="1"/>
  <c r="AB35" i="17"/>
  <c r="Q93" i="1"/>
  <c r="CM63" i="1"/>
  <c r="AY45" i="1"/>
  <c r="BA47" i="1"/>
  <c r="BT99" i="1"/>
  <c r="DG98" i="1"/>
  <c r="AW95" i="1"/>
  <c r="CX78" i="1"/>
  <c r="BJ33" i="17"/>
  <c r="CM73" i="1"/>
  <c r="CV76" i="1"/>
  <c r="W58" i="1"/>
  <c r="BM96" i="1"/>
  <c r="O17" i="1"/>
  <c r="M26" i="1"/>
  <c r="S94" i="1"/>
  <c r="CT90" i="1"/>
  <c r="BB21" i="1"/>
  <c r="AS25" i="1"/>
  <c r="CI13" i="17"/>
  <c r="CA29" i="17"/>
  <c r="U20" i="1"/>
  <c r="DM26" i="1"/>
  <c r="DL40" i="18"/>
  <c r="DF89" i="1"/>
  <c r="BC13" i="18"/>
  <c r="L82" i="1"/>
  <c r="DH45" i="1"/>
  <c r="AT87" i="1"/>
  <c r="CO34" i="5"/>
  <c r="AP99" i="1"/>
  <c r="DD29" i="1"/>
  <c r="BW9" i="17"/>
  <c r="X92" i="1"/>
  <c r="AQ77" i="1"/>
  <c r="AC51" i="1"/>
  <c r="BG97" i="1"/>
  <c r="BQ37" i="18"/>
  <c r="BB102" i="5"/>
  <c r="BD50" i="1"/>
  <c r="CU45" i="18"/>
  <c r="BV77" i="1"/>
  <c r="BF72" i="1"/>
  <c r="CC62" i="1"/>
  <c r="AQ60" i="1"/>
  <c r="BI27" i="5"/>
  <c r="CH91" i="1"/>
  <c r="Y102" i="1"/>
  <c r="DB9" i="17"/>
  <c r="CC105" i="5"/>
  <c r="CB34" i="1"/>
  <c r="CP45" i="1"/>
  <c r="AH38" i="17"/>
  <c r="AU61" i="1"/>
  <c r="V8" i="1"/>
  <c r="AZ51" i="5"/>
  <c r="DK98" i="1"/>
  <c r="BY30" i="1"/>
  <c r="BO13" i="17"/>
  <c r="DM55" i="1"/>
  <c r="AG8" i="1"/>
  <c r="CQ13" i="1"/>
  <c r="Q40" i="18"/>
  <c r="V29" i="1"/>
  <c r="CY16" i="1"/>
  <c r="CE23" i="1"/>
  <c r="DI57" i="1"/>
  <c r="L91" i="1"/>
  <c r="AH82" i="1"/>
  <c r="AE43" i="5"/>
  <c r="AL99" i="1"/>
  <c r="CN93" i="1"/>
  <c r="CB87" i="1"/>
  <c r="BN72" i="1"/>
  <c r="DB27" i="1"/>
  <c r="BV44" i="1"/>
  <c r="AT75" i="1"/>
  <c r="V59" i="1"/>
  <c r="Z76" i="1"/>
  <c r="AE18" i="1"/>
  <c r="DK42" i="1"/>
  <c r="AM17" i="18"/>
  <c r="BT25" i="1"/>
  <c r="DH82" i="1"/>
  <c r="DB20" i="1"/>
  <c r="CB49" i="1"/>
  <c r="BC18" i="1"/>
  <c r="BG15" i="1"/>
  <c r="BM74" i="1"/>
  <c r="AA84" i="1"/>
  <c r="CM49" i="1"/>
  <c r="N82" i="1"/>
  <c r="CU61" i="1"/>
  <c r="AC73" i="1"/>
  <c r="BS101" i="1"/>
  <c r="AH33" i="1"/>
  <c r="BT41" i="1"/>
  <c r="DB52" i="18"/>
  <c r="AG69" i="1"/>
  <c r="R49" i="1"/>
  <c r="AP71" i="1"/>
  <c r="M16" i="1"/>
  <c r="BM53" i="1"/>
  <c r="BD62" i="1"/>
  <c r="DG90" i="1"/>
  <c r="DA30" i="1"/>
  <c r="CY74" i="1"/>
  <c r="CX19" i="1"/>
  <c r="AA24" i="1"/>
  <c r="CI11" i="1"/>
  <c r="L68" i="1"/>
  <c r="BY104" i="5"/>
  <c r="CZ56" i="1"/>
  <c r="CS93" i="1"/>
  <c r="CM76" i="1"/>
  <c r="BH63" i="1"/>
  <c r="BT66" i="1"/>
  <c r="Q23" i="1"/>
  <c r="CX22" i="1"/>
  <c r="CM47" i="1"/>
  <c r="BQ85" i="1"/>
  <c r="DG33" i="5"/>
  <c r="AP29" i="1"/>
  <c r="R74" i="1"/>
  <c r="BK21" i="5"/>
  <c r="CP30" i="17"/>
  <c r="AV44" i="1"/>
  <c r="R100" i="5"/>
  <c r="AM47" i="1"/>
  <c r="AX100" i="1"/>
  <c r="DJ59" i="5"/>
  <c r="AN70" i="1"/>
  <c r="CZ86" i="1"/>
  <c r="BG56" i="1"/>
  <c r="BY95" i="1"/>
  <c r="DF79" i="1"/>
  <c r="P81" i="1"/>
  <c r="CV99" i="1"/>
  <c r="BM76" i="1"/>
  <c r="BS34" i="5"/>
  <c r="BS102" i="1"/>
  <c r="M101" i="1"/>
  <c r="AW46" i="1"/>
  <c r="S93" i="1"/>
  <c r="CX93" i="1"/>
  <c r="BS39" i="1"/>
  <c r="CK22" i="5"/>
  <c r="BL20" i="1"/>
  <c r="CC56" i="1"/>
  <c r="BN101" i="1"/>
  <c r="DH10" i="18"/>
  <c r="C13" i="2" l="1"/>
  <c r="C6" i="2"/>
  <c r="C8" i="2" s="1"/>
  <c r="C7" i="2"/>
  <c r="C9" i="2" s="1"/>
  <c r="C12" i="2"/>
  <c r="F13" i="2"/>
  <c r="F7" i="2"/>
  <c r="F9" i="2" s="1"/>
  <c r="F12" i="2"/>
  <c r="F6" i="2"/>
  <c r="F8" i="2" s="1"/>
  <c r="L13" i="2"/>
  <c r="L12" i="2"/>
  <c r="L6" i="2"/>
  <c r="L8" i="2" s="1"/>
  <c r="L7" i="2"/>
  <c r="L9" i="2" s="1"/>
  <c r="I6" i="2"/>
  <c r="I8" i="2" s="1"/>
  <c r="I12" i="2"/>
  <c r="I13" i="2"/>
  <c r="I7" i="2"/>
  <c r="I9" i="2" s="1"/>
  <c r="F18" i="2" l="1"/>
  <c r="F20" i="2" s="1"/>
  <c r="F14" i="2"/>
  <c r="F15" i="2"/>
  <c r="F19" i="2"/>
  <c r="F21" i="2" s="1"/>
  <c r="C14" i="2"/>
  <c r="C18" i="2"/>
  <c r="C20" i="2" s="1"/>
  <c r="I18" i="2"/>
  <c r="I20" i="2" s="1"/>
  <c r="I14" i="2"/>
  <c r="L18" i="2"/>
  <c r="L20" i="2" s="1"/>
  <c r="L14" i="2"/>
  <c r="I19" i="2"/>
  <c r="I21" i="2" s="1"/>
  <c r="I15" i="2"/>
  <c r="L15" i="2"/>
  <c r="L19" i="2"/>
  <c r="L21" i="2" s="1"/>
  <c r="O13" i="2"/>
  <c r="C15" i="2"/>
  <c r="C19" i="2"/>
  <c r="O19" i="2" l="1"/>
  <c r="C2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6B8736C-1221-7D45-8C8C-0BE03954103D}" name="Connexion" type="4" refreshedVersion="8" saveData="1">
    <webPr consecutive="1" xl2000="1" url="https://pse.spr74.fr/json/suivipse" htmlTables="1" htmlFormat="all"/>
  </connection>
  <connection id="2" xr16:uid="{095EDE17-D495-3C44-AF3A-DD4B498D517F}" name="Connexion2" type="4" refreshedVersion="8" deleted="1" saveData="1">
    <webPr consecutive="1" xl2000="1" htmlTables="1" htmlFormat="all"/>
    <parameters count="1">
      <parameter name="Paramètre1" parameterType="value" string="CH"/>
    </parameters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<sst xmlns="http://schemas.openxmlformats.org/spreadsheetml/2006/main" count="38237" uniqueCount="7177">
  <si>
    <t>Bénéficiaire(s)</t>
  </si>
  <si>
    <t>Début</t>
  </si>
  <si>
    <t>Suspension fin</t>
  </si>
  <si>
    <t>Bilan</t>
  </si>
  <si>
    <t>DT BA</t>
  </si>
  <si>
    <t>DT GENEVOIS</t>
  </si>
  <si>
    <t>DT CHABLAIS</t>
  </si>
  <si>
    <t>DT AFMB</t>
  </si>
  <si>
    <t>Maximum marché par an</t>
  </si>
  <si>
    <t xml:space="preserve">Cout un mois mesure </t>
  </si>
  <si>
    <t>DT BASSIN ANNECIEN</t>
  </si>
  <si>
    <t>DT ARVE FAUCIGNY MT BLANC</t>
  </si>
  <si>
    <t>Montant restant suite mois mesure - prévisionnel (1)</t>
  </si>
  <si>
    <t>Total mois mesure/an</t>
  </si>
  <si>
    <t>Total mois mesure/4ans</t>
  </si>
  <si>
    <t>Montant restant suite mois mesure - effectué (2)</t>
  </si>
  <si>
    <t xml:space="preserve">Fin </t>
  </si>
  <si>
    <t>Nombre de mois mesure annuel attribués -prévisionnel (1)</t>
  </si>
  <si>
    <t>Nombre de mois mesure annuel attribués - effectué (2)</t>
  </si>
  <si>
    <r>
      <t>Nombre de mois mesure annuel</t>
    </r>
    <r>
      <rPr>
        <b/>
        <sz val="11"/>
        <color theme="1"/>
        <rFont val="Calibri"/>
        <family val="2"/>
        <scheme val="minor"/>
      </rPr>
      <t xml:space="preserve"> restant</t>
    </r>
    <r>
      <rPr>
        <sz val="11"/>
        <color theme="1"/>
        <rFont val="Calibri"/>
        <family val="2"/>
        <scheme val="minor"/>
      </rPr>
      <t xml:space="preserve"> - prévisionnel (1)</t>
    </r>
  </si>
  <si>
    <r>
      <t>Nombre de mois mesure annuel</t>
    </r>
    <r>
      <rPr>
        <b/>
        <sz val="11"/>
        <color theme="1"/>
        <rFont val="Calibri"/>
        <family val="2"/>
        <scheme val="minor"/>
      </rPr>
      <t xml:space="preserve"> restant</t>
    </r>
    <r>
      <rPr>
        <sz val="11"/>
        <color theme="1"/>
        <rFont val="Calibri"/>
        <family val="2"/>
        <scheme val="minor"/>
      </rPr>
      <t xml:space="preserve"> - effectué (2)</t>
    </r>
  </si>
  <si>
    <t>Répartion par DT (budget et mois mesure)</t>
  </si>
  <si>
    <t>Montant mois mesure demandées - prévisionnel (1)</t>
  </si>
  <si>
    <t>Montant de mois mesure demandées - effectué (2)</t>
  </si>
  <si>
    <t xml:space="preserve">Suspension
début </t>
  </si>
  <si>
    <t xml:space="preserve">Nombre de mois mesure par bon de commande </t>
  </si>
  <si>
    <t>Type de parcours</t>
  </si>
  <si>
    <t>Renforcé</t>
  </si>
  <si>
    <t>Equilibré</t>
  </si>
  <si>
    <t>Remobilisation</t>
  </si>
  <si>
    <t>Parcours "Renforcé"</t>
  </si>
  <si>
    <t>Parcours "Equilibré"</t>
  </si>
  <si>
    <t>Parcours "Remobilisation"</t>
  </si>
  <si>
    <t>Total Parcours "Renforcé"</t>
  </si>
  <si>
    <t>Total Parcours "Equilibré"</t>
  </si>
  <si>
    <t>Total Parcours "Remobilisation"</t>
  </si>
  <si>
    <t>ENVELOPPE REPARTITION</t>
  </si>
  <si>
    <t>Nombre de mois mesure restant par enveloppe - prévisionnel</t>
  </si>
  <si>
    <t>Nombre de mois mesure restant par enveloppe - effectué</t>
  </si>
  <si>
    <t>ENV 1</t>
  </si>
  <si>
    <t>ENV 2</t>
  </si>
  <si>
    <t>ENV 3</t>
  </si>
  <si>
    <t>Nombre de mois mesure annuel maximum</t>
  </si>
  <si>
    <t>Nombre mois mesure sur 4 ans maximum</t>
  </si>
  <si>
    <t>Nombre de mois mesure enveloppe cumul</t>
  </si>
  <si>
    <t>Montant enveloppe / année marché (pour information)</t>
  </si>
  <si>
    <t>Montant enveloppe par DT</t>
  </si>
  <si>
    <t>BON DE COMMANDE 1</t>
  </si>
  <si>
    <r>
      <t xml:space="preserve">Equivalent en parcours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(sur un parcours de 6 mois) </t>
    </r>
    <r>
      <rPr>
        <b/>
        <sz val="11"/>
        <color theme="1"/>
        <rFont val="Calibri"/>
        <family val="2"/>
        <scheme val="minor"/>
      </rPr>
      <t>à titre indicatif</t>
    </r>
  </si>
  <si>
    <t>1er année de marché 2024-2025 (8 octobre au 7 octobre 2025)</t>
  </si>
  <si>
    <t>Enveloppe 1</t>
  </si>
  <si>
    <t>Enveloppe 2</t>
  </si>
  <si>
    <t>Enveloppe 3</t>
  </si>
  <si>
    <t>nov</t>
  </si>
  <si>
    <t>déc</t>
  </si>
  <si>
    <t>oct</t>
  </si>
  <si>
    <t>sept</t>
  </si>
  <si>
    <t>janv</t>
  </si>
  <si>
    <t>févr</t>
  </si>
  <si>
    <t>mars</t>
  </si>
  <si>
    <t>avr</t>
  </si>
  <si>
    <t>mai</t>
  </si>
  <si>
    <t>juin</t>
  </si>
  <si>
    <t>juil</t>
  </si>
  <si>
    <t>août</t>
  </si>
  <si>
    <r>
      <rPr>
        <b/>
        <i/>
        <sz val="11"/>
        <color theme="1"/>
        <rFont val="Calibri"/>
        <family val="2"/>
        <scheme val="minor"/>
      </rPr>
      <t xml:space="preserve">Explications : </t>
    </r>
    <r>
      <rPr>
        <i/>
        <sz val="11"/>
        <color theme="1"/>
        <rFont val="Calibri"/>
        <family val="2"/>
        <scheme val="minor"/>
      </rPr>
      <t>Mettre des "1" pour les mois mesure prévisionnels dans la case prévue (jaune), Mettre des "2" pour les mois mesure effectués dans la case prévue (vert)</t>
    </r>
  </si>
  <si>
    <t>CAVUS Haci</t>
  </si>
  <si>
    <t>GRANDADAM Marc</t>
  </si>
  <si>
    <t>DONAT-MAGNIN Christiane</t>
  </si>
  <si>
    <t>TERKESLI Fadime</t>
  </si>
  <si>
    <t>BOUSEMAT Abdallah</t>
  </si>
  <si>
    <t>BOUTON Cédric</t>
  </si>
  <si>
    <t>OUKZIZ Hafida</t>
  </si>
  <si>
    <t>NOTTEBART Loic</t>
  </si>
  <si>
    <t>SYLVESTRE Kimberley</t>
  </si>
  <si>
    <t>BENVENUTI Florence</t>
  </si>
  <si>
    <t>VUAGNOUX Olivier</t>
  </si>
  <si>
    <t>BERERICHE Nadia</t>
  </si>
  <si>
    <t>GHEZIL Lahouari</t>
  </si>
  <si>
    <t>TOUIKER Dalila</t>
  </si>
  <si>
    <t>BENDJILALI Samia</t>
  </si>
  <si>
    <t>ANSELMO Didier</t>
  </si>
  <si>
    <t>VARGA Petru</t>
  </si>
  <si>
    <t>KAYGISIZ Suleyman</t>
  </si>
  <si>
    <t>ZEHNACKER Dorian</t>
  </si>
  <si>
    <t>SERRAO RAMOS Daniele</t>
  </si>
  <si>
    <t>KIRMIZI Zeynep</t>
  </si>
  <si>
    <t>Type</t>
  </si>
  <si>
    <t>Présence</t>
  </si>
  <si>
    <t>DT</t>
  </si>
  <si>
    <t>PSEA ENTRETIEN OUVERTURE MOIS 3</t>
  </si>
  <si>
    <t>A venir</t>
  </si>
  <si>
    <t>GE</t>
  </si>
  <si>
    <t>PSEA ENTRETIEN OUVERTURE MOIS 4</t>
  </si>
  <si>
    <t>CIP 1IERE REUNION CO OU 1IER RDV INDIV</t>
  </si>
  <si>
    <t>Présent</t>
  </si>
  <si>
    <t>BA</t>
  </si>
  <si>
    <t>Excusé</t>
  </si>
  <si>
    <t>PSEA ENTRETIEN OUVERTURE MOIS 2</t>
  </si>
  <si>
    <t>CH</t>
  </si>
  <si>
    <t>Bénéficiaire</t>
  </si>
  <si>
    <t>MOGENIER Véronique</t>
  </si>
  <si>
    <t>AKSU Mustapha</t>
  </si>
  <si>
    <t>NAPOLEONE Rodrigue</t>
  </si>
  <si>
    <t>LESCHAUD Armand</t>
  </si>
  <si>
    <t>TEDESCO Lorenzo</t>
  </si>
  <si>
    <t>DebCER</t>
  </si>
  <si>
    <t>FinCER</t>
  </si>
  <si>
    <t>DateRDV</t>
  </si>
  <si>
    <t>Nombre de DateRDV</t>
  </si>
  <si>
    <t>BULUT Zulfi</t>
  </si>
  <si>
    <t>LYON Baptiste</t>
  </si>
  <si>
    <t>EL JOUTI Majda</t>
  </si>
  <si>
    <t>ASMUS Simone</t>
  </si>
  <si>
    <t>CORBOZ Julien</t>
  </si>
  <si>
    <t>ADOLPHE Félix</t>
  </si>
  <si>
    <t>BELLUARD Rolande</t>
  </si>
  <si>
    <t>MOUHIM Amine</t>
  </si>
  <si>
    <t>IKHLEF Lynda</t>
  </si>
  <si>
    <t>MERKOUZA Mohammed</t>
  </si>
  <si>
    <t>VA</t>
  </si>
  <si>
    <t>RUGGERI Paolo</t>
  </si>
  <si>
    <t>PESTOURIE Aurore</t>
  </si>
  <si>
    <t>CARTEL Awa</t>
  </si>
  <si>
    <t>ABDUS KHAN Samad</t>
  </si>
  <si>
    <t>Absent</t>
  </si>
  <si>
    <t>BANJAS Djordje</t>
  </si>
  <si>
    <t>MAURIS Nathalie</t>
  </si>
  <si>
    <t>ZEKA Albulena</t>
  </si>
  <si>
    <t>DA SILVA Alexandre</t>
  </si>
  <si>
    <t>RENARD Cindy</t>
  </si>
  <si>
    <t>DERIES Gilles</t>
  </si>
  <si>
    <t>PEDUZZI Laetitia</t>
  </si>
  <si>
    <t>LAPU KIESE Patricia</t>
  </si>
  <si>
    <t>DA SILVA COSTA Joaquim</t>
  </si>
  <si>
    <t>FILLION Annie</t>
  </si>
  <si>
    <t>BERINI Angélique</t>
  </si>
  <si>
    <t>KOHLER Jonathan</t>
  </si>
  <si>
    <t>CHEVALIER Clemence</t>
  </si>
  <si>
    <t>GIORGETTI Jessy</t>
  </si>
  <si>
    <t>POPELIER Florent</t>
  </si>
  <si>
    <t>DANG Quoc cuong</t>
  </si>
  <si>
    <t>BELLIN Sandrine</t>
  </si>
  <si>
    <t>DUPONT VIEUX Jean-paul</t>
  </si>
  <si>
    <t>KHELIFI Sami</t>
  </si>
  <si>
    <t>PLECZELUK Robert</t>
  </si>
  <si>
    <t>ZABOUCHE Samira</t>
  </si>
  <si>
    <t>HAKLAJ Agon</t>
  </si>
  <si>
    <t>SANSO Jean-pierre</t>
  </si>
  <si>
    <t>ALMAREI Jomaa</t>
  </si>
  <si>
    <t>HAMOUTA Nabil</t>
  </si>
  <si>
    <t>VANDEVOORDE Sébastien</t>
  </si>
  <si>
    <t>FICHET Bastien</t>
  </si>
  <si>
    <t>DANIAULT Frederic</t>
  </si>
  <si>
    <t>MUNCK Jimmy</t>
  </si>
  <si>
    <t>EYVAZ Nevzat</t>
  </si>
  <si>
    <t>BIJASSON Lydie</t>
  </si>
  <si>
    <t>VERGORI Marie</t>
  </si>
  <si>
    <t>BOUYIRI Minoun</t>
  </si>
  <si>
    <t>KOUMETIO Alvin</t>
  </si>
  <si>
    <t>BOUNOUR Zohra</t>
  </si>
  <si>
    <t>GOURDET Yves</t>
  </si>
  <si>
    <t>KERBOUA Foued</t>
  </si>
  <si>
    <t>NSIAKANDA Vuvudonnette</t>
  </si>
  <si>
    <t>HENCHOUR Tarik</t>
  </si>
  <si>
    <t>IBRAHIM ALI Abdishakur</t>
  </si>
  <si>
    <t>BENAKILA Sabrina</t>
  </si>
  <si>
    <t>CHAPPOT Frederic</t>
  </si>
  <si>
    <t>GIRARD Yvonne</t>
  </si>
  <si>
    <t>AYDIN Abdurrahman</t>
  </si>
  <si>
    <t>EL BADAOUI Rajaa</t>
  </si>
  <si>
    <t>ASEFA KEBEDE Maza</t>
  </si>
  <si>
    <t>RODRIGUEZ Sophie</t>
  </si>
  <si>
    <t>KHAIBOULAIEVA Oumakoussoum</t>
  </si>
  <si>
    <t>ROUSSEL Jennifer</t>
  </si>
  <si>
    <t>MOUMENE Michael</t>
  </si>
  <si>
    <t>RUPA Maria</t>
  </si>
  <si>
    <t>GARLAND Déborah</t>
  </si>
  <si>
    <t>HAMZA Ghada</t>
  </si>
  <si>
    <t>MOSAVI Melad</t>
  </si>
  <si>
    <t>MEKARNI Dominique</t>
  </si>
  <si>
    <t>MAKHLOUFI Salim</t>
  </si>
  <si>
    <t>BAJRAMI Valbone</t>
  </si>
  <si>
    <t>DUROT Florent</t>
  </si>
  <si>
    <t>NAF Deltev</t>
  </si>
  <si>
    <t>FULA Aimar</t>
  </si>
  <si>
    <t>ASMUS Jacob</t>
  </si>
  <si>
    <t>BEN SAAD Sonia</t>
  </si>
  <si>
    <t>GONTHIER Edwige</t>
  </si>
  <si>
    <t>GOMA MOUKALA Ingrid</t>
  </si>
  <si>
    <t>ADOLPHE Cathia</t>
  </si>
  <si>
    <t>CHOISI Agnès</t>
  </si>
  <si>
    <t>DIABY Madiouba</t>
  </si>
  <si>
    <t>AKIOUI Soukeina</t>
  </si>
  <si>
    <t>GARGARI Driss</t>
  </si>
  <si>
    <t>ADEMI Raza</t>
  </si>
  <si>
    <t>ORIEZ Moïse</t>
  </si>
  <si>
    <t>FARGES Alicia</t>
  </si>
  <si>
    <t>FEUGIER Mirando</t>
  </si>
  <si>
    <t>GENOUD Serge</t>
  </si>
  <si>
    <t>AKOGUL Sultan</t>
  </si>
  <si>
    <t>NEUVILLE John</t>
  </si>
  <si>
    <t>DI BATTISTA Gabriel</t>
  </si>
  <si>
    <t>HASSINE Lucile</t>
  </si>
  <si>
    <t>WEISS William</t>
  </si>
  <si>
    <t>ARNOLD Serge</t>
  </si>
  <si>
    <t>BEHILIL Abdel hakim</t>
  </si>
  <si>
    <t>LARBI Sofiane</t>
  </si>
  <si>
    <t>BOULANGHIEN Emma</t>
  </si>
  <si>
    <t>MERDJ Mahdi amine</t>
  </si>
  <si>
    <t>JANIN Yannick</t>
  </si>
  <si>
    <t>VILLEMAGNE Isabelle</t>
  </si>
  <si>
    <t>EL MAACHI Wafa</t>
  </si>
  <si>
    <t>BORCIER Joël</t>
  </si>
  <si>
    <t>2025</t>
  </si>
  <si>
    <t>Total Présent</t>
  </si>
  <si>
    <t>SCHAAD Jessica</t>
  </si>
  <si>
    <t>Parcours</t>
  </si>
  <si>
    <t>SAYOUD Meriam</t>
  </si>
  <si>
    <t>KACIRAL Resmiye</t>
  </si>
  <si>
    <t>CHELLAKH Rachid</t>
  </si>
  <si>
    <t>EL BELLAL Mohamed</t>
  </si>
  <si>
    <t>TOUATI Nadir</t>
  </si>
  <si>
    <t>ANGOUILLANT John</t>
  </si>
  <si>
    <t>POLDE Sadbere</t>
  </si>
  <si>
    <t>HEMISSI Ahlem</t>
  </si>
  <si>
    <t>SCHEID Maria</t>
  </si>
  <si>
    <t>JELASSI Fatma</t>
  </si>
  <si>
    <t>MERMILLOD-ANSELME Gaston</t>
  </si>
  <si>
    <t>RAMADANI Mevljane</t>
  </si>
  <si>
    <t>ILINA Svetlana</t>
  </si>
  <si>
    <t>KERMARREC Catherine</t>
  </si>
  <si>
    <t>DOS SANTOS Océane</t>
  </si>
  <si>
    <t>LOUNIS Neigma</t>
  </si>
  <si>
    <t>KULA Museref</t>
  </si>
  <si>
    <t>MORANT David</t>
  </si>
  <si>
    <t>VALVERDE Olivier</t>
  </si>
  <si>
    <t>ISYAPAR Celalettin</t>
  </si>
  <si>
    <t>GHARBI Imene</t>
  </si>
  <si>
    <t>HAMIOUI Mohammed</t>
  </si>
  <si>
    <t>EMURLLAHU Nisrie</t>
  </si>
  <si>
    <t>CETIN Zafer</t>
  </si>
  <si>
    <t>LEVETEAU Philippe</t>
  </si>
  <si>
    <t>BLANC Lucyna</t>
  </si>
  <si>
    <t>VIVARD Ludovic</t>
  </si>
  <si>
    <t>COLOMBAR Marcel</t>
  </si>
  <si>
    <t>HALITIM Faycel</t>
  </si>
  <si>
    <t>KARAM Charles</t>
  </si>
  <si>
    <t>LE DEMAZEL Angélique</t>
  </si>
  <si>
    <t>SELMI Walid</t>
  </si>
  <si>
    <t>NAHRA Sarah</t>
  </si>
  <si>
    <t>LAAZIZ Abdelmajid</t>
  </si>
  <si>
    <t>JUSTINO DE SOUSA Pierrick</t>
  </si>
  <si>
    <t>FICHE INCIDENT DEFINITIVE</t>
  </si>
  <si>
    <t>SOURIMANT Audrey</t>
  </si>
  <si>
    <t>TAGUEMOUNT Samy</t>
  </si>
  <si>
    <t>DJOULAH Mourad</t>
  </si>
  <si>
    <t>SAADI Aziz</t>
  </si>
  <si>
    <t>POULAIN Fanny</t>
  </si>
  <si>
    <t>AHMETOVIC Naza</t>
  </si>
  <si>
    <t>JEANDIN Serge</t>
  </si>
  <si>
    <t>OUAIRY Jeremy</t>
  </si>
  <si>
    <t>LOUAH Oussama</t>
  </si>
  <si>
    <t>MARINI Nathan</t>
  </si>
  <si>
    <t>JOVIGNOT Eldan</t>
  </si>
  <si>
    <t>NEYRET Grégory</t>
  </si>
  <si>
    <t>ROY Marjory</t>
  </si>
  <si>
    <t>KASABRA Issa</t>
  </si>
  <si>
    <t>MALPOT Titouan</t>
  </si>
  <si>
    <t>LAGACHE Guillaume</t>
  </si>
  <si>
    <t>PSEA ENTRETIEN OUVERTURE MOIS 5</t>
  </si>
  <si>
    <t>CRITOT Clément</t>
  </si>
  <si>
    <t>YOUSSOUF Djamal</t>
  </si>
  <si>
    <t>BOITI DAGE Bouchra</t>
  </si>
  <si>
    <t>BOUZIT Issam</t>
  </si>
  <si>
    <t>BLANCHE Alain</t>
  </si>
  <si>
    <t>BOURDIN Nadine</t>
  </si>
  <si>
    <t>NEVES FERRETE Eva mari</t>
  </si>
  <si>
    <t>DICK Laetitia</t>
  </si>
  <si>
    <t>MUSALLAM Nashwa</t>
  </si>
  <si>
    <t>LEPAPE Antoine</t>
  </si>
  <si>
    <t>SOBCZACK Vanessa</t>
  </si>
  <si>
    <t>BOUKHAMLA Hafid</t>
  </si>
  <si>
    <t>ZOUATINE Adel</t>
  </si>
  <si>
    <t>CARDON Christelle</t>
  </si>
  <si>
    <t>BAHBOUHI Jinane</t>
  </si>
  <si>
    <t>FICHE INCIDENT TEMPORAIRE</t>
  </si>
  <si>
    <t>AVET Marilyne</t>
  </si>
  <si>
    <t>BARTHEZ Amandine</t>
  </si>
  <si>
    <t>AOUMAR Driss</t>
  </si>
  <si>
    <t>HAMDI Shanna</t>
  </si>
  <si>
    <t>DALGIC Seda</t>
  </si>
  <si>
    <t>Dossier</t>
  </si>
  <si>
    <t>Validé</t>
  </si>
  <si>
    <t>MEKKI Habiba</t>
  </si>
  <si>
    <t>Fermé</t>
  </si>
  <si>
    <t>GAVARD Franck</t>
  </si>
  <si>
    <t>SADDIKI Souad</t>
  </si>
  <si>
    <t>CHARROU Adjiba</t>
  </si>
  <si>
    <t>DEMIRKAPI Seckin</t>
  </si>
  <si>
    <t>BENABDERRAHMANE Khaldia</t>
  </si>
  <si>
    <t>MARCHAT Anne</t>
  </si>
  <si>
    <t>BOURGEOIS Christine</t>
  </si>
  <si>
    <t>HAMLAOUI Djamel</t>
  </si>
  <si>
    <t>TORT Nicolas</t>
  </si>
  <si>
    <t>MEDRAN NAVARRETE Audrey</t>
  </si>
  <si>
    <t>ESTEVES Engracia</t>
  </si>
  <si>
    <t>LECLERCQ Rodolphe</t>
  </si>
  <si>
    <t>FERRY David</t>
  </si>
  <si>
    <t>ROY Magali</t>
  </si>
  <si>
    <t>STABLER Matthieu</t>
  </si>
  <si>
    <t>ROBERT Christelle</t>
  </si>
  <si>
    <t>LAPEL Christine</t>
  </si>
  <si>
    <t>MSAHLI Adel</t>
  </si>
  <si>
    <t>MORI Annick</t>
  </si>
  <si>
    <t>CAZENEUVE Alexandre</t>
  </si>
  <si>
    <t>Total général</t>
  </si>
  <si>
    <t>Prescription</t>
  </si>
  <si>
    <t>Validation</t>
  </si>
  <si>
    <t>CD</t>
  </si>
  <si>
    <t>ML</t>
  </si>
  <si>
    <t>CI</t>
  </si>
  <si>
    <t>PE</t>
  </si>
  <si>
    <t>De</t>
  </si>
  <si>
    <t>ARNAUD-GODDET Maurice</t>
  </si>
  <si>
    <t>ASAN Sali</t>
  </si>
  <si>
    <t>BICER Erdal</t>
  </si>
  <si>
    <t>DANDELOT Dominique</t>
  </si>
  <si>
    <t>DI BELLA Jean-pierre</t>
  </si>
  <si>
    <t>JENDOUBI Mehrez</t>
  </si>
  <si>
    <t>PSEA ENTRETIEN OUVERTURE MOIS 6</t>
  </si>
  <si>
    <t>TRYMBULOWICZ Ewa</t>
  </si>
  <si>
    <t>KOBEL Julien</t>
  </si>
  <si>
    <t>BEN MESSAOUD Fadila</t>
  </si>
  <si>
    <t>TAVELIN Sandrine</t>
  </si>
  <si>
    <t>ABOBAKAR ALHOR Salma</t>
  </si>
  <si>
    <t>ZAINA Bibi</t>
  </si>
  <si>
    <t>NICOLLE Michael</t>
  </si>
  <si>
    <t>MOUELHI Jamil</t>
  </si>
  <si>
    <t>CEZARD Marie-anne</t>
  </si>
  <si>
    <t>BARRY Youssouf</t>
  </si>
  <si>
    <t>MARNY Maëlis</t>
  </si>
  <si>
    <t>BENSOUNA Mohamed</t>
  </si>
  <si>
    <t>JOURDIER Cathy</t>
  </si>
  <si>
    <t>REGO Aude</t>
  </si>
  <si>
    <t>TLIJA Sihem</t>
  </si>
  <si>
    <t>ASLLANI Ferdeze</t>
  </si>
  <si>
    <t>CHEIKH Yasmina</t>
  </si>
  <si>
    <t>HADOUR Malika</t>
  </si>
  <si>
    <t>DERMAKU Adelina</t>
  </si>
  <si>
    <t>MICHEL Sandrine</t>
  </si>
  <si>
    <t>ALEXANDRE Ludovic</t>
  </si>
  <si>
    <t>BELHADJ Magali</t>
  </si>
  <si>
    <t>REMOND Sophie</t>
  </si>
  <si>
    <t>LE SCOUEZEC Yan</t>
  </si>
  <si>
    <t>TSATURYAN Anahit</t>
  </si>
  <si>
    <t>DAMJANOVIC Nastasia</t>
  </si>
  <si>
    <t>RIVIERE Claire</t>
  </si>
  <si>
    <t>LEVET Esther</t>
  </si>
  <si>
    <t>AERNI Nathalie</t>
  </si>
  <si>
    <t>HINCOURT Catherine</t>
  </si>
  <si>
    <t>VELIJA Amira</t>
  </si>
  <si>
    <t>CAMARA Mama</t>
  </si>
  <si>
    <t>HAMDI Nadia</t>
  </si>
  <si>
    <t>ERASLAN Mehmet-ali</t>
  </si>
  <si>
    <t>ZOUAOUA Fatima</t>
  </si>
  <si>
    <t>BARI Abdullai</t>
  </si>
  <si>
    <t>DURKADIN Karatekin</t>
  </si>
  <si>
    <t xml:space="preserve"> DT CHABLAIS</t>
  </si>
  <si>
    <t>VASSIL Christine</t>
  </si>
  <si>
    <t>ATES Solmaz</t>
  </si>
  <si>
    <t>ROTGER Mireille</t>
  </si>
  <si>
    <t>QOBAA Naïma</t>
  </si>
  <si>
    <t>LANTHIER Valerie</t>
  </si>
  <si>
    <t>ZAHOUI Karim</t>
  </si>
  <si>
    <t>NASSER Mohamed</t>
  </si>
  <si>
    <t>AI</t>
  </si>
  <si>
    <t>BONILLO Thierry</t>
  </si>
  <si>
    <t>FORGEZ Corinne</t>
  </si>
  <si>
    <t>DERBAL Nassim</t>
  </si>
  <si>
    <t>RODRIGUEZ Laura</t>
  </si>
  <si>
    <t>DETRAZ Hervé</t>
  </si>
  <si>
    <t>RIGHETTI Christelle</t>
  </si>
  <si>
    <t>DOS SANTOS FERREIRA Carlos</t>
  </si>
  <si>
    <t>CEVIKBAS Gulzade</t>
  </si>
  <si>
    <t>FOURMANN Anthony</t>
  </si>
  <si>
    <t>BEYALA BALTZER Pierrette</t>
  </si>
  <si>
    <t>ZEKA Mirvete</t>
  </si>
  <si>
    <t>Refusé</t>
  </si>
  <si>
    <t>LAURENTI Pascal</t>
  </si>
  <si>
    <t>DAIME Franck</t>
  </si>
  <si>
    <t>POIVERT Sylvie</t>
  </si>
  <si>
    <t>MISSILLIER Bernard</t>
  </si>
  <si>
    <t>LIAUTAUD Patrice</t>
  </si>
  <si>
    <t>DERMAKU Mukadeze</t>
  </si>
  <si>
    <t>HERODE Jean-michel</t>
  </si>
  <si>
    <t>FALLAT Angélique</t>
  </si>
  <si>
    <t>MORGAND Gwenaelle</t>
  </si>
  <si>
    <t>MEZIANE Fatma</t>
  </si>
  <si>
    <t>PAPA Jutbine</t>
  </si>
  <si>
    <t>LAKHAL Ekram</t>
  </si>
  <si>
    <t>GOMES COUTINHO Rui</t>
  </si>
  <si>
    <t>MEDDOUR Abdelnaim-ryad</t>
  </si>
  <si>
    <t>LEFRANCOIS Eddy</t>
  </si>
  <si>
    <t>DECROUX Karine</t>
  </si>
  <si>
    <t>"Nombre de mois mesure demandés - effectué"</t>
  </si>
  <si>
    <t>GERVASONI Jean-jacques</t>
  </si>
  <si>
    <t>BASAGAC Sevim</t>
  </si>
  <si>
    <t>PIOVESAN Jessica</t>
  </si>
  <si>
    <t>LEFEBVRE Jérôme</t>
  </si>
  <si>
    <t>BIQMETI Rrushe</t>
  </si>
  <si>
    <t>PASSERON Anne</t>
  </si>
  <si>
    <t>VIGNELLO Yvan</t>
  </si>
  <si>
    <t>EL BADAOUI Yamna</t>
  </si>
  <si>
    <t>LANZOTTI Celine</t>
  </si>
  <si>
    <t>TREMBLAY Eric</t>
  </si>
  <si>
    <t>BANNANI Hafedh</t>
  </si>
  <si>
    <t>TIMMERMAN Laurence</t>
  </si>
  <si>
    <t>RAMADANI Fehmi</t>
  </si>
  <si>
    <t>SANCHEZ Frédéric</t>
  </si>
  <si>
    <t>BAYER Carole</t>
  </si>
  <si>
    <t>RASTOLDO Vincent</t>
  </si>
  <si>
    <t>GONOD Maryline</t>
  </si>
  <si>
    <t>QERIMI Hirije</t>
  </si>
  <si>
    <t>GOUXETTE Thierry</t>
  </si>
  <si>
    <t>MAILLET Catherine</t>
  </si>
  <si>
    <t>ZAPPALA Sebastiano</t>
  </si>
  <si>
    <t>KOUADRI Salim</t>
  </si>
  <si>
    <t>MEKNEF Fodel</t>
  </si>
  <si>
    <t>HOFFMANN Kurt</t>
  </si>
  <si>
    <t>VAUFREY Valérie</t>
  </si>
  <si>
    <t>VALLET François</t>
  </si>
  <si>
    <t>VIGNE Louis</t>
  </si>
  <si>
    <t>JUDEAUX François</t>
  </si>
  <si>
    <t>BIZIEAU Valerie</t>
  </si>
  <si>
    <t>LAMALEM TOUIJNI Aicha</t>
  </si>
  <si>
    <t>ROJARD Anouk</t>
  </si>
  <si>
    <t>GARIN Nathalie</t>
  </si>
  <si>
    <t>MALAGOUEN Tilbi</t>
  </si>
  <si>
    <t>JAQUET Isabelle</t>
  </si>
  <si>
    <t>BOYER Guillaume</t>
  </si>
  <si>
    <t>MILLIER Jessica</t>
  </si>
  <si>
    <t>ATANE Martial</t>
  </si>
  <si>
    <t>GIUSTINO Maxence</t>
  </si>
  <si>
    <t>MARAH Gueladio</t>
  </si>
  <si>
    <t>TRIA Eysia</t>
  </si>
  <si>
    <t>PRUVOST SANTOS Alexandra</t>
  </si>
  <si>
    <t>FAYARD Nathalie</t>
  </si>
  <si>
    <t>LALLOUCHE Mourad</t>
  </si>
  <si>
    <t>MORCHID Brahim</t>
  </si>
  <si>
    <t>LETO Marylène</t>
  </si>
  <si>
    <t>RODRIGUES DE OLIVEIRA Cindy</t>
  </si>
  <si>
    <t>TOUMI Olfa</t>
  </si>
  <si>
    <t>Ville</t>
  </si>
  <si>
    <t>CP</t>
  </si>
  <si>
    <t>ANNECY</t>
  </si>
  <si>
    <t>CLUSES</t>
  </si>
  <si>
    <t>GAILLARD</t>
  </si>
  <si>
    <t>ST JULIEN EN GENEVOIS</t>
  </si>
  <si>
    <t>POISY</t>
  </si>
  <si>
    <t>FILLIERE</t>
  </si>
  <si>
    <t>THONON LES BAINS</t>
  </si>
  <si>
    <t>PASSY</t>
  </si>
  <si>
    <t>ANNEMASSE</t>
  </si>
  <si>
    <t>ANNECY(CRAN-GEVRIER)</t>
  </si>
  <si>
    <t>SEYNOD</t>
  </si>
  <si>
    <t>SEVRIER</t>
  </si>
  <si>
    <t>RUMILLY</t>
  </si>
  <si>
    <t>SAINT-CERGUES</t>
  </si>
  <si>
    <t>MARIGNY SAINT MARCEL</t>
  </si>
  <si>
    <t>SAINT-JORIOZ</t>
  </si>
  <si>
    <t>AMBILLY</t>
  </si>
  <si>
    <t>REIGNIER</t>
  </si>
  <si>
    <t>BONNEVILLE</t>
  </si>
  <si>
    <t>AYSE</t>
  </si>
  <si>
    <t>CHARVONNEX</t>
  </si>
  <si>
    <t>ARGONAY</t>
  </si>
  <si>
    <t>LA BALME DE SILLINGY</t>
  </si>
  <si>
    <t>CRUSEILLES</t>
  </si>
  <si>
    <t>PUBLIER</t>
  </si>
  <si>
    <t>EXCENEVEX</t>
  </si>
  <si>
    <t>VILLE LA GRAND</t>
  </si>
  <si>
    <t>VIRY</t>
  </si>
  <si>
    <t>SCIONZIER</t>
  </si>
  <si>
    <t>MARNAZ</t>
  </si>
  <si>
    <t>NANCY-SUR- CLUSES</t>
  </si>
  <si>
    <t>RUMILLY (74150)</t>
  </si>
  <si>
    <t>SILLINGY</t>
  </si>
  <si>
    <t>SAINT-JULIEN-EN-GENEVOIS</t>
  </si>
  <si>
    <t>COLLONGES-SOUS-SALEVE</t>
  </si>
  <si>
    <t>SALLANCHES</t>
  </si>
  <si>
    <t>ANNECY LE VIEUX</t>
  </si>
  <si>
    <t>VETRAZ-MONTHOUX</t>
  </si>
  <si>
    <t>THONON-LES-BAINS</t>
  </si>
  <si>
    <t>ALBY SUR CHERAN</t>
  </si>
  <si>
    <t>DOUSSARD</t>
  </si>
  <si>
    <t>THONES</t>
  </si>
  <si>
    <t>BONNE</t>
  </si>
  <si>
    <t>CERNEX</t>
  </si>
  <si>
    <t>LUGRIN</t>
  </si>
  <si>
    <t>ETREMBIERES</t>
  </si>
  <si>
    <t>FRANGY</t>
  </si>
  <si>
    <t>ELOISE</t>
  </si>
  <si>
    <t>MUSIEGES</t>
  </si>
  <si>
    <t>DESINGY</t>
  </si>
  <si>
    <t>SCIEZ</t>
  </si>
  <si>
    <t>EPAGNY METZ-TESSY</t>
  </si>
  <si>
    <t>PRESILLY</t>
  </si>
  <si>
    <t>ANNECY-LE-VIEUX</t>
  </si>
  <si>
    <t>THYEZ</t>
  </si>
  <si>
    <t>ANNECY (SEYNOD)</t>
  </si>
  <si>
    <t>ARTHAZ-PONT-NOTRE-DAME</t>
  </si>
  <si>
    <t>MANIGOD</t>
  </si>
  <si>
    <t>DINGY SAINT CLAIR</t>
  </si>
  <si>
    <t>ALEX</t>
  </si>
  <si>
    <t>GAILLARD (74240)</t>
  </si>
  <si>
    <t>LE REPOSOIR</t>
  </si>
  <si>
    <t>CHILLY</t>
  </si>
  <si>
    <t>MARIGNIER</t>
  </si>
  <si>
    <t>THONON</t>
  </si>
  <si>
    <t>VULBENS</t>
  </si>
  <si>
    <t>NEYDENS</t>
  </si>
  <si>
    <t>DOUVAINE</t>
  </si>
  <si>
    <t>SAVIGNY</t>
  </si>
  <si>
    <t>COLLONGES SOUS SALÈVE</t>
  </si>
  <si>
    <t>LATHUILE</t>
  </si>
  <si>
    <t>VOUGY</t>
  </si>
  <si>
    <t>MIEUSSY</t>
  </si>
  <si>
    <t>LA ROCHE SUR FORON</t>
  </si>
  <si>
    <t>ARCHAMPS</t>
  </si>
  <si>
    <t>BEUAMONT</t>
  </si>
  <si>
    <t>CHAMONIX</t>
  </si>
  <si>
    <t>TALLOIRES-MONTMIN</t>
  </si>
  <si>
    <t>FAVERGES-SEYTHENEX</t>
  </si>
  <si>
    <t>SAINT CERGUES</t>
  </si>
  <si>
    <t>MARCELLAZ ALBANAIS</t>
  </si>
  <si>
    <t>COLLONGES SOUS SALEVE</t>
  </si>
  <si>
    <t>ST JULIEN</t>
  </si>
  <si>
    <t>ALBY SUR CHÉRAN</t>
  </si>
  <si>
    <t>VETRAZ MONTHOUX</t>
  </si>
  <si>
    <t>ETREMBIÈRES</t>
  </si>
  <si>
    <t>CRANVES-SALES</t>
  </si>
  <si>
    <t>SAINT JEAN DE SIXT</t>
  </si>
  <si>
    <t>LES CLEFS</t>
  </si>
  <si>
    <t>CRAN-GEVRIER</t>
  </si>
  <si>
    <t>MEYTHET</t>
  </si>
  <si>
    <t>SAINT JULIEN EN GENEVOIS</t>
  </si>
  <si>
    <t>VALLEIRY</t>
  </si>
  <si>
    <t>LESCHAUX</t>
  </si>
  <si>
    <t>CRAN</t>
  </si>
  <si>
    <t>VALLIÈRES SUR FIER</t>
  </si>
  <si>
    <t>ARENTHON</t>
  </si>
  <si>
    <t>EVIAN LES BAINS</t>
  </si>
  <si>
    <t>FAVERGES</t>
  </si>
  <si>
    <t>FAVERGES SEYTHENEX</t>
  </si>
  <si>
    <t>EPAGNY METZ TESSY</t>
  </si>
  <si>
    <t>TANINGES</t>
  </si>
  <si>
    <t>VIUZ-EN-SALLAZ</t>
  </si>
  <si>
    <t>EVIAN</t>
  </si>
  <si>
    <t>MARIN</t>
  </si>
  <si>
    <t>SAINT PIERRE EN FAUCIGNY</t>
  </si>
  <si>
    <t>ST PIERRE -EN- FAUCIGNY</t>
  </si>
  <si>
    <t>LA BALME DE THUY</t>
  </si>
  <si>
    <t>VETRAZ-MONTHOUS</t>
  </si>
  <si>
    <t>ALLINGES</t>
  </si>
  <si>
    <t>GAILLARD ( 74240 )</t>
  </si>
  <si>
    <t>LE BIOT</t>
  </si>
  <si>
    <t>CHAUFFARD Thierry</t>
  </si>
  <si>
    <t>Prénom</t>
  </si>
  <si>
    <t>Paolo</t>
  </si>
  <si>
    <t>RUGGERI</t>
  </si>
  <si>
    <t>Jimmy</t>
  </si>
  <si>
    <t>MUNCK</t>
  </si>
  <si>
    <t>Naïma</t>
  </si>
  <si>
    <t>QOBAA</t>
  </si>
  <si>
    <t>Aude</t>
  </si>
  <si>
    <t>REGO</t>
  </si>
  <si>
    <t>BAYER</t>
  </si>
  <si>
    <t>Christiane</t>
  </si>
  <si>
    <t>DONAT-MAGNIN</t>
  </si>
  <si>
    <t>Oumakoussoum</t>
  </si>
  <si>
    <t>KHAIBOULAIEVA</t>
  </si>
  <si>
    <t>Isabelle</t>
  </si>
  <si>
    <t>VILLEMAGNE</t>
  </si>
  <si>
    <t>Karim</t>
  </si>
  <si>
    <t>ZAHOUI</t>
  </si>
  <si>
    <t>LANZOTTI</t>
  </si>
  <si>
    <t>PASSERON</t>
  </si>
  <si>
    <t>Joaquim</t>
  </si>
  <si>
    <t>DA SILVA COSTA</t>
  </si>
  <si>
    <t>Anthony</t>
  </si>
  <si>
    <t>FOURMANN</t>
  </si>
  <si>
    <t>Cindy</t>
  </si>
  <si>
    <t>RENARD</t>
  </si>
  <si>
    <t>Eysia</t>
  </si>
  <si>
    <t>TRIA</t>
  </si>
  <si>
    <t>ROJARD</t>
  </si>
  <si>
    <t>Mireille</t>
  </si>
  <si>
    <t>ROTGER</t>
  </si>
  <si>
    <t>Ferdeze</t>
  </si>
  <si>
    <t>ASLLANI</t>
  </si>
  <si>
    <t>Svetlana</t>
  </si>
  <si>
    <t>ILINA</t>
  </si>
  <si>
    <t>Zafer</t>
  </si>
  <si>
    <t>CETIN</t>
  </si>
  <si>
    <t>Lynda</t>
  </si>
  <si>
    <t>IKHLEF</t>
  </si>
  <si>
    <t>FULA</t>
  </si>
  <si>
    <t>AKIOUI</t>
  </si>
  <si>
    <t>Moïse</t>
  </si>
  <si>
    <t>ORIEZ</t>
  </si>
  <si>
    <t>BOULANGHIEN</t>
  </si>
  <si>
    <t>Jamil</t>
  </si>
  <si>
    <t>MOUELHI</t>
  </si>
  <si>
    <t>KOUMETIO</t>
  </si>
  <si>
    <t>DI BELLA</t>
  </si>
  <si>
    <t>Adel</t>
  </si>
  <si>
    <t>MSAHLI</t>
  </si>
  <si>
    <t>DECROUX</t>
  </si>
  <si>
    <t>Issa</t>
  </si>
  <si>
    <t>KASABRA</t>
  </si>
  <si>
    <t>Alexandre</t>
  </si>
  <si>
    <t>CAZENEUVE</t>
  </si>
  <si>
    <t>Dominique</t>
  </si>
  <si>
    <t>MEKARNI</t>
  </si>
  <si>
    <t>Catherine</t>
  </si>
  <si>
    <t>MAILLET</t>
  </si>
  <si>
    <t>Alain</t>
  </si>
  <si>
    <t>BLANCHE</t>
  </si>
  <si>
    <t>Shanna</t>
  </si>
  <si>
    <t>HAMDI</t>
  </si>
  <si>
    <t>David</t>
  </si>
  <si>
    <t>FERRY</t>
  </si>
  <si>
    <t>ARNAUD-GODDET</t>
  </si>
  <si>
    <t>Titouan</t>
  </si>
  <si>
    <t>MALPOT</t>
  </si>
  <si>
    <t>Gueladio</t>
  </si>
  <si>
    <t>MARAH</t>
  </si>
  <si>
    <t>CHEIKH</t>
  </si>
  <si>
    <t>LEVETEAU</t>
  </si>
  <si>
    <t>Mirando</t>
  </si>
  <si>
    <t>FEUGIER</t>
  </si>
  <si>
    <t>Maria</t>
  </si>
  <si>
    <t>SCHEID</t>
  </si>
  <si>
    <t>BICER</t>
  </si>
  <si>
    <t>Sandrine</t>
  </si>
  <si>
    <t>BELLIN</t>
  </si>
  <si>
    <t>TIMMERMAN</t>
  </si>
  <si>
    <t>Julien</t>
  </si>
  <si>
    <t>KOBEL</t>
  </si>
  <si>
    <t>Guillaume</t>
  </si>
  <si>
    <t>LAGACHE</t>
  </si>
  <si>
    <t>Angélique</t>
  </si>
  <si>
    <t>LE DEMAZEL</t>
  </si>
  <si>
    <t>Ahlem</t>
  </si>
  <si>
    <t>HEMISSI</t>
  </si>
  <si>
    <t>BEN MESSAOUD</t>
  </si>
  <si>
    <t>Magali</t>
  </si>
  <si>
    <t>ROY</t>
  </si>
  <si>
    <t>Salim</t>
  </si>
  <si>
    <t>KOUADRI</t>
  </si>
  <si>
    <t>LANTHIER</t>
  </si>
  <si>
    <t>BENABDERRAHMANE</t>
  </si>
  <si>
    <t>MORANT</t>
  </si>
  <si>
    <t>François</t>
  </si>
  <si>
    <t>JUDEAUX</t>
  </si>
  <si>
    <t>PIOVESAN</t>
  </si>
  <si>
    <t>MARCHAT</t>
  </si>
  <si>
    <t>MORI</t>
  </si>
  <si>
    <t>BOURDIN</t>
  </si>
  <si>
    <t>Rodolphe</t>
  </si>
  <si>
    <t>LECLERCQ</t>
  </si>
  <si>
    <t>Vincent</t>
  </si>
  <si>
    <t>RASTOLDO</t>
  </si>
  <si>
    <t>BIZIEAU</t>
  </si>
  <si>
    <t>Sarah</t>
  </si>
  <si>
    <t>NAHRA</t>
  </si>
  <si>
    <t>Laetitia</t>
  </si>
  <si>
    <t>PEDUZZI</t>
  </si>
  <si>
    <t>Kimberley</t>
  </si>
  <si>
    <t>SYLVESTRE</t>
  </si>
  <si>
    <t>Nadir</t>
  </si>
  <si>
    <t>TOUATI</t>
  </si>
  <si>
    <t>Valbone</t>
  </si>
  <si>
    <t>BAJRAMI</t>
  </si>
  <si>
    <t>DEMIRKAPI</t>
  </si>
  <si>
    <t>Vanessa</t>
  </si>
  <si>
    <t>SOBCZACK</t>
  </si>
  <si>
    <t>Sylvie</t>
  </si>
  <si>
    <t>POIVERT</t>
  </si>
  <si>
    <t>Djordje</t>
  </si>
  <si>
    <t>BANJAS</t>
  </si>
  <si>
    <t>Yves</t>
  </si>
  <si>
    <t>GOURDET</t>
  </si>
  <si>
    <t>Sadbere</t>
  </si>
  <si>
    <t>POLDE</t>
  </si>
  <si>
    <t>Christelle</t>
  </si>
  <si>
    <t>RIGHETTI</t>
  </si>
  <si>
    <t>Fatima</t>
  </si>
  <si>
    <t>ZOUAOUA</t>
  </si>
  <si>
    <t>Valérie</t>
  </si>
  <si>
    <t>VAUFREY</t>
  </si>
  <si>
    <t>Foued</t>
  </si>
  <si>
    <t>KERBOUA</t>
  </si>
  <si>
    <t>ISYAPAR</t>
  </si>
  <si>
    <t>Louis</t>
  </si>
  <si>
    <t>VIGNE</t>
  </si>
  <si>
    <t>STABLER</t>
  </si>
  <si>
    <t>Bastien</t>
  </si>
  <si>
    <t>FICHET</t>
  </si>
  <si>
    <t>Nathalie</t>
  </si>
  <si>
    <t>MAURIS</t>
  </si>
  <si>
    <t>SCHAAD</t>
  </si>
  <si>
    <t>Ludovic</t>
  </si>
  <si>
    <t>VIVARD</t>
  </si>
  <si>
    <t>ASAN</t>
  </si>
  <si>
    <t>Nisrie</t>
  </si>
  <si>
    <t>EMURLLAHU</t>
  </si>
  <si>
    <t>Adjiba</t>
  </si>
  <si>
    <t>CHARROU</t>
  </si>
  <si>
    <t>DERMAKU</t>
  </si>
  <si>
    <t>BOUKHAMLA</t>
  </si>
  <si>
    <t>Déborah</t>
  </si>
  <si>
    <t>GARLAND</t>
  </si>
  <si>
    <t>Imene</t>
  </si>
  <si>
    <t>GHARBI</t>
  </si>
  <si>
    <t>MEDDOUR</t>
  </si>
  <si>
    <t>Florent</t>
  </si>
  <si>
    <t>DUROT</t>
  </si>
  <si>
    <t>Maza</t>
  </si>
  <si>
    <t>ASEFA KEBEDE</t>
  </si>
  <si>
    <t>GAVARD</t>
  </si>
  <si>
    <t>MORGAND</t>
  </si>
  <si>
    <t>LAKHAL</t>
  </si>
  <si>
    <t>Bouchra</t>
  </si>
  <si>
    <t>BOITI DAGE</t>
  </si>
  <si>
    <t>Zulfi</t>
  </si>
  <si>
    <t>BULUT</t>
  </si>
  <si>
    <t>John</t>
  </si>
  <si>
    <t>ANGOUILLANT</t>
  </si>
  <si>
    <t>Vuvudonnette</t>
  </si>
  <si>
    <t>NSIAKANDA</t>
  </si>
  <si>
    <t>Fatma</t>
  </si>
  <si>
    <t>JELASSI</t>
  </si>
  <si>
    <t>Nicolas</t>
  </si>
  <si>
    <t>TORT</t>
  </si>
  <si>
    <t>Félix</t>
  </si>
  <si>
    <t>ADOLPHE</t>
  </si>
  <si>
    <t>ZEHNACKER</t>
  </si>
  <si>
    <t>Clément</t>
  </si>
  <si>
    <t>CRITOT</t>
  </si>
  <si>
    <t>Lucile</t>
  </si>
  <si>
    <t>HASSINE</t>
  </si>
  <si>
    <t>Patricia</t>
  </si>
  <si>
    <t>LAPU KIESE</t>
  </si>
  <si>
    <t>Sultan</t>
  </si>
  <si>
    <t>AKOGUL</t>
  </si>
  <si>
    <t>NAF</t>
  </si>
  <si>
    <t>MEZIANE</t>
  </si>
  <si>
    <t>LARBI</t>
  </si>
  <si>
    <t>Marc</t>
  </si>
  <si>
    <t>GRANDADAM</t>
  </si>
  <si>
    <t>Suleyman</t>
  </si>
  <si>
    <t>KAYGISIZ</t>
  </si>
  <si>
    <t>SANSO</t>
  </si>
  <si>
    <t>Agnès</t>
  </si>
  <si>
    <t>CHOISI</t>
  </si>
  <si>
    <t>Solmaz</t>
  </si>
  <si>
    <t>ATES</t>
  </si>
  <si>
    <t>RODRIGUEZ</t>
  </si>
  <si>
    <t>Nadia</t>
  </si>
  <si>
    <t>Nassim</t>
  </si>
  <si>
    <t>DERBAL</t>
  </si>
  <si>
    <t>FORGEZ</t>
  </si>
  <si>
    <t>Carlos</t>
  </si>
  <si>
    <t>DOS SANTOS FERREIRA</t>
  </si>
  <si>
    <t>BEYALA BALTZER</t>
  </si>
  <si>
    <t>CAMARA</t>
  </si>
  <si>
    <t>Djamal</t>
  </si>
  <si>
    <t>YOUSSOUF</t>
  </si>
  <si>
    <t>MUSALLAM</t>
  </si>
  <si>
    <t>Simone</t>
  </si>
  <si>
    <t>ASMUS</t>
  </si>
  <si>
    <t>BERINI</t>
  </si>
  <si>
    <t>Jonathan</t>
  </si>
  <si>
    <t>KOHLER</t>
  </si>
  <si>
    <t>TRYMBULOWICZ</t>
  </si>
  <si>
    <t>GHEZIL</t>
  </si>
  <si>
    <t>Ingrid</t>
  </si>
  <si>
    <t>GOMA MOUKALA</t>
  </si>
  <si>
    <t>Petru</t>
  </si>
  <si>
    <t>VARGA</t>
  </si>
  <si>
    <t>Serge</t>
  </si>
  <si>
    <t>GENOUD</t>
  </si>
  <si>
    <t>Rolande</t>
  </si>
  <si>
    <t>BELLUARD</t>
  </si>
  <si>
    <t>CORBOZ</t>
  </si>
  <si>
    <t>HAMLAOUI</t>
  </si>
  <si>
    <t>GARIN</t>
  </si>
  <si>
    <t>Thierry</t>
  </si>
  <si>
    <t>CHAUFFARD</t>
  </si>
  <si>
    <t>Pascal</t>
  </si>
  <si>
    <t>LAURENTI</t>
  </si>
  <si>
    <t>Grégory</t>
  </si>
  <si>
    <t>NEYRET</t>
  </si>
  <si>
    <t>Eric</t>
  </si>
  <si>
    <t>TREMBLAY</t>
  </si>
  <si>
    <t>Christine</t>
  </si>
  <si>
    <t>VASSIL</t>
  </si>
  <si>
    <t>Jacob</t>
  </si>
  <si>
    <t>FAYARD</t>
  </si>
  <si>
    <t>Mourad</t>
  </si>
  <si>
    <t>LALLOUCHE</t>
  </si>
  <si>
    <t>MORCHID</t>
  </si>
  <si>
    <t>Marylène</t>
  </si>
  <si>
    <t>LETO</t>
  </si>
  <si>
    <t>Youssouf</t>
  </si>
  <si>
    <t>BARRY</t>
  </si>
  <si>
    <t>ROBERT</t>
  </si>
  <si>
    <t>GARGARI</t>
  </si>
  <si>
    <t>DURKADIN</t>
  </si>
  <si>
    <t>RODRIGUES DE OLIVEIRA</t>
  </si>
  <si>
    <t>VALLET</t>
  </si>
  <si>
    <t>Amine</t>
  </si>
  <si>
    <t>MOUHIM</t>
  </si>
  <si>
    <t>Jérôme</t>
  </si>
  <si>
    <t>LEFEBVRE</t>
  </si>
  <si>
    <t>NEVES FERRETE</t>
  </si>
  <si>
    <t>Olfa</t>
  </si>
  <si>
    <t>TOUMI</t>
  </si>
  <si>
    <t>ALEXANDRE</t>
  </si>
  <si>
    <t>CEZARD</t>
  </si>
  <si>
    <t>Audrey</t>
  </si>
  <si>
    <t>MEDRAN NAVARRETE</t>
  </si>
  <si>
    <t>Jennifer</t>
  </si>
  <si>
    <t>ROUSSEL</t>
  </si>
  <si>
    <t>Jomaa</t>
  </si>
  <si>
    <t>ALMAREI</t>
  </si>
  <si>
    <t>Faycel</t>
  </si>
  <si>
    <t>HALITIM</t>
  </si>
  <si>
    <t>Charles</t>
  </si>
  <si>
    <t>KARAM</t>
  </si>
  <si>
    <t>LE SCOUEZEC</t>
  </si>
  <si>
    <t>LAPEL</t>
  </si>
  <si>
    <t>TEDESCO</t>
  </si>
  <si>
    <t>GOUXETTE</t>
  </si>
  <si>
    <t>Mohamed</t>
  </si>
  <si>
    <t>BENSOUNA</t>
  </si>
  <si>
    <t>Salma</t>
  </si>
  <si>
    <t>ABOBAKAR ALHOR</t>
  </si>
  <si>
    <t>BARI</t>
  </si>
  <si>
    <t>Resmiye</t>
  </si>
  <si>
    <t>KACIRAL</t>
  </si>
  <si>
    <t>Mehrez</t>
  </si>
  <si>
    <t>JENDOUBI</t>
  </si>
  <si>
    <t>TOUIKER</t>
  </si>
  <si>
    <t>Baptiste</t>
  </si>
  <si>
    <t>LYON</t>
  </si>
  <si>
    <t>Samad</t>
  </si>
  <si>
    <t>ABDUS KHAN</t>
  </si>
  <si>
    <t>TAVELIN</t>
  </si>
  <si>
    <t>KERMARREC</t>
  </si>
  <si>
    <t>Rrushe</t>
  </si>
  <si>
    <t>BIQMETI</t>
  </si>
  <si>
    <t>HADOUR</t>
  </si>
  <si>
    <t>Frédéric</t>
  </si>
  <si>
    <t>SANCHEZ</t>
  </si>
  <si>
    <t>Mohammed</t>
  </si>
  <si>
    <t>MERKOUZA</t>
  </si>
  <si>
    <t>AOUMAR</t>
  </si>
  <si>
    <t>Aicha</t>
  </si>
  <si>
    <t>LAMALEM TOUIJNI</t>
  </si>
  <si>
    <t>Anahit</t>
  </si>
  <si>
    <t>TSATURYAN</t>
  </si>
  <si>
    <t>Tilbi</t>
  </si>
  <si>
    <t>MALAGOUEN</t>
  </si>
  <si>
    <t>MISSILLIER</t>
  </si>
  <si>
    <t>JAQUET</t>
  </si>
  <si>
    <t>BOYER</t>
  </si>
  <si>
    <t>EL BELLAL</t>
  </si>
  <si>
    <t>BENDJILALI</t>
  </si>
  <si>
    <t>MILLIER</t>
  </si>
  <si>
    <t>DIABY</t>
  </si>
  <si>
    <t>Michael</t>
  </si>
  <si>
    <t>NICOLLE</t>
  </si>
  <si>
    <t>Yannick</t>
  </si>
  <si>
    <t>JANIN</t>
  </si>
  <si>
    <t>ATANE</t>
  </si>
  <si>
    <t>BARTHEZ</t>
  </si>
  <si>
    <t>PAPA</t>
  </si>
  <si>
    <t>Maxence</t>
  </si>
  <si>
    <t>GIUSTINO</t>
  </si>
  <si>
    <t>Hirije</t>
  </si>
  <si>
    <t>QERIMI</t>
  </si>
  <si>
    <t>DICK</t>
  </si>
  <si>
    <t>Antoine</t>
  </si>
  <si>
    <t>LEPAPE</t>
  </si>
  <si>
    <t>CARDON</t>
  </si>
  <si>
    <t>Mevljane</t>
  </si>
  <si>
    <t>RAMADANI</t>
  </si>
  <si>
    <t>ZAINA</t>
  </si>
  <si>
    <t>Sophie</t>
  </si>
  <si>
    <t>REMOND</t>
  </si>
  <si>
    <t>Sonia</t>
  </si>
  <si>
    <t>BEN SAAD</t>
  </si>
  <si>
    <t>EL MAACHI</t>
  </si>
  <si>
    <t>PRUVOST SANTOS</t>
  </si>
  <si>
    <t>Awa</t>
  </si>
  <si>
    <t>CARTEL</t>
  </si>
  <si>
    <t>DALGIC</t>
  </si>
  <si>
    <t>Florence</t>
  </si>
  <si>
    <t>BENVENUTI</t>
  </si>
  <si>
    <t>Jinane</t>
  </si>
  <si>
    <t>BAHBOUHI</t>
  </si>
  <si>
    <t>BELHADJ</t>
  </si>
  <si>
    <t>Sabrina</t>
  </si>
  <si>
    <t>BENAKILA</t>
  </si>
  <si>
    <t>AERNI</t>
  </si>
  <si>
    <t>Marilyne</t>
  </si>
  <si>
    <t>AVET</t>
  </si>
  <si>
    <t>Zohra</t>
  </si>
  <si>
    <t>BOUNOUR</t>
  </si>
  <si>
    <t>Fadime</t>
  </si>
  <si>
    <t>TERKESLI</t>
  </si>
  <si>
    <t>Olivier</t>
  </si>
  <si>
    <t>VUAGNOUX</t>
  </si>
  <si>
    <t>Abdallah</t>
  </si>
  <si>
    <t>BOUSEMAT</t>
  </si>
  <si>
    <t>Engracia</t>
  </si>
  <si>
    <t>ESTEVES</t>
  </si>
  <si>
    <t>Yvan</t>
  </si>
  <si>
    <t>VIGNELLO</t>
  </si>
  <si>
    <t>EL BADAOUI</t>
  </si>
  <si>
    <t>Marcel</t>
  </si>
  <si>
    <t>COLOMBAR</t>
  </si>
  <si>
    <t>FALLAT</t>
  </si>
  <si>
    <t>Hafedh</t>
  </si>
  <si>
    <t>BANNANI</t>
  </si>
  <si>
    <t>Fehmi</t>
  </si>
  <si>
    <t>NASSER</t>
  </si>
  <si>
    <t>DANG</t>
  </si>
  <si>
    <t>Maryline</t>
  </si>
  <si>
    <t>GONOD</t>
  </si>
  <si>
    <t>CHELLAKH</t>
  </si>
  <si>
    <t>Rajaa</t>
  </si>
  <si>
    <t>RUPA</t>
  </si>
  <si>
    <t>Clemence</t>
  </si>
  <si>
    <t>CHEVALIER</t>
  </si>
  <si>
    <t>IBRAHIM ALI</t>
  </si>
  <si>
    <t>Abdurrahman</t>
  </si>
  <si>
    <t>AYDIN</t>
  </si>
  <si>
    <t>Zeynep</t>
  </si>
  <si>
    <t>KIRMIZI</t>
  </si>
  <si>
    <t>DETRAZ</t>
  </si>
  <si>
    <t>Amira</t>
  </si>
  <si>
    <t>VELIJA</t>
  </si>
  <si>
    <t>ZAPPALA</t>
  </si>
  <si>
    <t>Fodel</t>
  </si>
  <si>
    <t>MEKNEF</t>
  </si>
  <si>
    <t>Kurt</t>
  </si>
  <si>
    <t>HOFFMANN</t>
  </si>
  <si>
    <t>GERVASONI</t>
  </si>
  <si>
    <t>BASAGAC</t>
  </si>
  <si>
    <t>Gilles</t>
  </si>
  <si>
    <t>DERIES</t>
  </si>
  <si>
    <t>Tarik</t>
  </si>
  <si>
    <t>HENCHOUR</t>
  </si>
  <si>
    <t>BOURGEOIS</t>
  </si>
  <si>
    <t>Gaston</t>
  </si>
  <si>
    <t>MERMILLOD-ANSELME</t>
  </si>
  <si>
    <t>Agon</t>
  </si>
  <si>
    <t>HAKLAJ</t>
  </si>
  <si>
    <t>Annie</t>
  </si>
  <si>
    <t>FILLION</t>
  </si>
  <si>
    <t>ZOUATINE</t>
  </si>
  <si>
    <t>DAIME</t>
  </si>
  <si>
    <t>DUPONT VIEUX</t>
  </si>
  <si>
    <t>Albulena</t>
  </si>
  <si>
    <t>ZEKA</t>
  </si>
  <si>
    <t>MAKHLOUFI</t>
  </si>
  <si>
    <t>DANDELOT</t>
  </si>
  <si>
    <t>Minoun</t>
  </si>
  <si>
    <t>BOUYIRI</t>
  </si>
  <si>
    <t>Frederic</t>
  </si>
  <si>
    <t>CHAPPOT</t>
  </si>
  <si>
    <t>MERDJ</t>
  </si>
  <si>
    <t>Raza</t>
  </si>
  <si>
    <t>ADEMI</t>
  </si>
  <si>
    <t>Alicia</t>
  </si>
  <si>
    <t>FARGES</t>
  </si>
  <si>
    <t>Loic</t>
  </si>
  <si>
    <t>NOTTEBART</t>
  </si>
  <si>
    <t>Océane</t>
  </si>
  <si>
    <t>DOS SANTOS</t>
  </si>
  <si>
    <t>BONILLO</t>
  </si>
  <si>
    <t>MICHEL</t>
  </si>
  <si>
    <t>Gulzade</t>
  </si>
  <si>
    <t>CEVIKBAS</t>
  </si>
  <si>
    <t>Lydie</t>
  </si>
  <si>
    <t>BIJASSON</t>
  </si>
  <si>
    <t>Melad</t>
  </si>
  <si>
    <t>MOSAVI</t>
  </si>
  <si>
    <t>POPELIER</t>
  </si>
  <si>
    <t>Fanny</t>
  </si>
  <si>
    <t>POULAIN</t>
  </si>
  <si>
    <t>Nathan</t>
  </si>
  <si>
    <t>MARINI</t>
  </si>
  <si>
    <t>Yvonne</t>
  </si>
  <si>
    <t>GIRARD</t>
  </si>
  <si>
    <t>Jessy</t>
  </si>
  <si>
    <t>GIORGETTI</t>
  </si>
  <si>
    <t>Naza</t>
  </si>
  <si>
    <t>AHMETOVIC</t>
  </si>
  <si>
    <t>HERODE</t>
  </si>
  <si>
    <t>Haci</t>
  </si>
  <si>
    <t>CAVUS</t>
  </si>
  <si>
    <t>TLIJA</t>
  </si>
  <si>
    <t>BOUZIT</t>
  </si>
  <si>
    <t>JOURDIER</t>
  </si>
  <si>
    <t>Majda</t>
  </si>
  <si>
    <t>EL JOUTI</t>
  </si>
  <si>
    <t>Museref</t>
  </si>
  <si>
    <t>KULA</t>
  </si>
  <si>
    <t>Aurore</t>
  </si>
  <si>
    <t>PESTOURIE</t>
  </si>
  <si>
    <t>DA SILVA</t>
  </si>
  <si>
    <t>BLANC</t>
  </si>
  <si>
    <t>Meriam</t>
  </si>
  <si>
    <t>SAYOUD</t>
  </si>
  <si>
    <t>Rui</t>
  </si>
  <si>
    <t>GOMES COUTINHO</t>
  </si>
  <si>
    <t>Hafida</t>
  </si>
  <si>
    <t>OUKZIZ</t>
  </si>
  <si>
    <t>Eddy</t>
  </si>
  <si>
    <t>LEFRANCOIS</t>
  </si>
  <si>
    <t>BERERICHE</t>
  </si>
  <si>
    <t>Patrice</t>
  </si>
  <si>
    <t>LIAUTAUD</t>
  </si>
  <si>
    <t>ANSELMO</t>
  </si>
  <si>
    <t>LOUNIS</t>
  </si>
  <si>
    <t>HINCOURT</t>
  </si>
  <si>
    <t>Esther</t>
  </si>
  <si>
    <t>LEVET</t>
  </si>
  <si>
    <t>Nastasia</t>
  </si>
  <si>
    <t>DAMJANOVIC</t>
  </si>
  <si>
    <t>Cathia</t>
  </si>
  <si>
    <t>Claire</t>
  </si>
  <si>
    <t>RIVIERE</t>
  </si>
  <si>
    <t>HAMIOUI</t>
  </si>
  <si>
    <t>Samira</t>
  </si>
  <si>
    <t>ZABOUCHE</t>
  </si>
  <si>
    <t>Véronique</t>
  </si>
  <si>
    <t>MOGENIER</t>
  </si>
  <si>
    <t>NEUVILLE</t>
  </si>
  <si>
    <t>Cédric</t>
  </si>
  <si>
    <t>BOUTON</t>
  </si>
  <si>
    <t>SADDIKI</t>
  </si>
  <si>
    <t>MOUMENE</t>
  </si>
  <si>
    <t>SOURIMANT</t>
  </si>
  <si>
    <t>William</t>
  </si>
  <si>
    <t>WEISS</t>
  </si>
  <si>
    <t>Ghada</t>
  </si>
  <si>
    <t>HAMZA</t>
  </si>
  <si>
    <t>Walid</t>
  </si>
  <si>
    <t>SELMI</t>
  </si>
  <si>
    <t>Marjory</t>
  </si>
  <si>
    <t>DANIAULT</t>
  </si>
  <si>
    <t>Maëlis</t>
  </si>
  <si>
    <t>MARNY</t>
  </si>
  <si>
    <t>Rodrigue</t>
  </si>
  <si>
    <t>NAPOLEONE</t>
  </si>
  <si>
    <t>Joël</t>
  </si>
  <si>
    <t>BORCIER</t>
  </si>
  <si>
    <t>Robert</t>
  </si>
  <si>
    <t>PLECZELUK</t>
  </si>
  <si>
    <t>Mehmet-ali</t>
  </si>
  <si>
    <t>ERASLAN</t>
  </si>
  <si>
    <t>BEHILIL</t>
  </si>
  <si>
    <t>Mustapha</t>
  </si>
  <si>
    <t>AKSU</t>
  </si>
  <si>
    <t>Nabil</t>
  </si>
  <si>
    <t>HAMOUTA</t>
  </si>
  <si>
    <t>Abdelmajid</t>
  </si>
  <si>
    <t>LAAZIZ</t>
  </si>
  <si>
    <t>Gabriel</t>
  </si>
  <si>
    <t>DI BATTISTA</t>
  </si>
  <si>
    <t>Edwige</t>
  </si>
  <si>
    <t>GONTHIER</t>
  </si>
  <si>
    <t>ARNOLD</t>
  </si>
  <si>
    <t>Habiba</t>
  </si>
  <si>
    <t>MEKKI</t>
  </si>
  <si>
    <t>VALVERDE</t>
  </si>
  <si>
    <t>Nevzat</t>
  </si>
  <si>
    <t>EYVAZ</t>
  </si>
  <si>
    <t>Sébastien</t>
  </si>
  <si>
    <t>VANDEVOORDE</t>
  </si>
  <si>
    <t>Armand</t>
  </si>
  <si>
    <t>LESCHAUD</t>
  </si>
  <si>
    <t>Marie</t>
  </si>
  <si>
    <t>VERGORI</t>
  </si>
  <si>
    <t>SERRAO RAMOS</t>
  </si>
  <si>
    <t>Sami</t>
  </si>
  <si>
    <t>KHELIFI</t>
  </si>
  <si>
    <t>JUSTINO DE SOUSA</t>
  </si>
  <si>
    <t>Samy</t>
  </si>
  <si>
    <t>TAGUEMOUNT</t>
  </si>
  <si>
    <t>DJOULAH</t>
  </si>
  <si>
    <t>Aziz</t>
  </si>
  <si>
    <t>SAADI</t>
  </si>
  <si>
    <t>JEANDIN</t>
  </si>
  <si>
    <t>Jeremy</t>
  </si>
  <si>
    <t>OUAIRY</t>
  </si>
  <si>
    <t>Oussama</t>
  </si>
  <si>
    <t>LOUAH</t>
  </si>
  <si>
    <t>Eldan</t>
  </si>
  <si>
    <t>JOVIGNOT</t>
  </si>
  <si>
    <t>Nom</t>
  </si>
  <si>
    <t>Cp</t>
  </si>
  <si>
    <t>ZABOUCHE Sonia</t>
  </si>
  <si>
    <t>PEDAT David</t>
  </si>
  <si>
    <t>PEDAT</t>
  </si>
  <si>
    <t>EL HOUSSINE Ouiam</t>
  </si>
  <si>
    <t>EL HOUSSINE</t>
  </si>
  <si>
    <t>LAUNOY Loïc</t>
  </si>
  <si>
    <t>Loïc</t>
  </si>
  <si>
    <t>LAUNOY</t>
  </si>
  <si>
    <t>HMIDA Fathia</t>
  </si>
  <si>
    <t>Fathia</t>
  </si>
  <si>
    <t>HMIDA</t>
  </si>
  <si>
    <t>GIACOMOTTI Jean-pierre</t>
  </si>
  <si>
    <t>GIACOMOTTI</t>
  </si>
  <si>
    <t>BONNET COBLENTZ Elsa</t>
  </si>
  <si>
    <t>FEIGERES</t>
  </si>
  <si>
    <t>BONNET COBLENTZ</t>
  </si>
  <si>
    <t>FONTAINE Raphaelle</t>
  </si>
  <si>
    <t>Raphaelle</t>
  </si>
  <si>
    <t>FONTAINE</t>
  </si>
  <si>
    <t>PIGNARD Jeanine</t>
  </si>
  <si>
    <t>Jeanine</t>
  </si>
  <si>
    <t>PIGNARD</t>
  </si>
  <si>
    <t>MARTINEZ Lucia</t>
  </si>
  <si>
    <t>MARTINEZ</t>
  </si>
  <si>
    <t>FOURMANN Sabrina</t>
  </si>
  <si>
    <t>LEROY Yana</t>
  </si>
  <si>
    <t>Yana</t>
  </si>
  <si>
    <t>LEROY</t>
  </si>
  <si>
    <t>VARGA Vandana-lenuta</t>
  </si>
  <si>
    <t>MBALLA Marie</t>
  </si>
  <si>
    <t>MBALLA</t>
  </si>
  <si>
    <t>AVCI Kevser</t>
  </si>
  <si>
    <t>AVCI</t>
  </si>
  <si>
    <t>FABBRI Fernando</t>
  </si>
  <si>
    <t>Fernando</t>
  </si>
  <si>
    <t>FABBRI</t>
  </si>
  <si>
    <t>ROMEAS Nicolas</t>
  </si>
  <si>
    <t>ROMEAS</t>
  </si>
  <si>
    <t>NAKMANY Vorachith</t>
  </si>
  <si>
    <t>Vorachith</t>
  </si>
  <si>
    <t>NAKMANY</t>
  </si>
  <si>
    <t>DENISI Catherine</t>
  </si>
  <si>
    <t>AMMBILLY</t>
  </si>
  <si>
    <t>DENISI</t>
  </si>
  <si>
    <t>ER Sevda</t>
  </si>
  <si>
    <t>Sevda</t>
  </si>
  <si>
    <t>ER</t>
  </si>
  <si>
    <t>WAINE Marie- noëlle</t>
  </si>
  <si>
    <t>WAINE</t>
  </si>
  <si>
    <t>PAUL Miguel</t>
  </si>
  <si>
    <t>PAUL</t>
  </si>
  <si>
    <t>BAJRAMI Vlere</t>
  </si>
  <si>
    <t>ARPAGAUS Elisabeth</t>
  </si>
  <si>
    <t>ST JULIEN EN GENEVOIS (74160)</t>
  </si>
  <si>
    <t>Elisabeth</t>
  </si>
  <si>
    <t>ARPAGAUS</t>
  </si>
  <si>
    <t>MATHIAS Chris</t>
  </si>
  <si>
    <t>MATHIAS</t>
  </si>
  <si>
    <t>CHOUBANI Sami</t>
  </si>
  <si>
    <t>CHOUBANI</t>
  </si>
  <si>
    <t>VUILLERMIN Béatrice</t>
  </si>
  <si>
    <t>Béatrice</t>
  </si>
  <si>
    <t>VUILLERMIN</t>
  </si>
  <si>
    <t>CAGLAR Bertin</t>
  </si>
  <si>
    <t>Bertin</t>
  </si>
  <si>
    <t>CAGLAR</t>
  </si>
  <si>
    <t>GAULET Magali</t>
  </si>
  <si>
    <t>GAULET</t>
  </si>
  <si>
    <t>SAHLI Nabil</t>
  </si>
  <si>
    <t>SAHLI</t>
  </si>
  <si>
    <t>GALLO Alexandro</t>
  </si>
  <si>
    <t>Alexandro</t>
  </si>
  <si>
    <t>GALLO</t>
  </si>
  <si>
    <t>KHARCHOUFA Habiba</t>
  </si>
  <si>
    <t>KHARCHOUFA</t>
  </si>
  <si>
    <t>ISIK Ayhan</t>
  </si>
  <si>
    <t>Ayhan</t>
  </si>
  <si>
    <t>ISIK</t>
  </si>
  <si>
    <t>MOKHLISS Malika</t>
  </si>
  <si>
    <t>MOKHLISS</t>
  </si>
  <si>
    <t>YILDIRIM Mustafa</t>
  </si>
  <si>
    <t>Mustafa</t>
  </si>
  <si>
    <t>YILDIRIM</t>
  </si>
  <si>
    <t>BRIANCON Olivier</t>
  </si>
  <si>
    <t>BRIANCON</t>
  </si>
  <si>
    <t>CLONERY François</t>
  </si>
  <si>
    <t>CLONERY</t>
  </si>
  <si>
    <t>LELOUCH Marie-hélène</t>
  </si>
  <si>
    <t>Marie-hélène</t>
  </si>
  <si>
    <t>LELOUCH</t>
  </si>
  <si>
    <t>ENRIQUE Sonia</t>
  </si>
  <si>
    <t>SAXEL</t>
  </si>
  <si>
    <t>ENRIQUE</t>
  </si>
  <si>
    <t>TAMBALOTTI LENARD Marc</t>
  </si>
  <si>
    <t>TAMBALOTTI LENARD</t>
  </si>
  <si>
    <t>BRATU Paul</t>
  </si>
  <si>
    <t>BRATU</t>
  </si>
  <si>
    <t>ZELLAL Amine</t>
  </si>
  <si>
    <t>ZELLAL</t>
  </si>
  <si>
    <t>DIDIER Denis</t>
  </si>
  <si>
    <t>DIDIER</t>
  </si>
  <si>
    <t>COMBY Emmanuelle</t>
  </si>
  <si>
    <t>SR</t>
  </si>
  <si>
    <t>COMBY</t>
  </si>
  <si>
    <t>GABELAIA Nikoloz</t>
  </si>
  <si>
    <t>Nikoloz</t>
  </si>
  <si>
    <t>GABELAIA</t>
  </si>
  <si>
    <t>GALLET Alicia</t>
  </si>
  <si>
    <t>GALLET</t>
  </si>
  <si>
    <t>TALBI Nabil</t>
  </si>
  <si>
    <t>TALBI</t>
  </si>
  <si>
    <t>ISEPETTO Xavier</t>
  </si>
  <si>
    <t>ISEPETTO</t>
  </si>
  <si>
    <t>CHARLETTY Frederic</t>
  </si>
  <si>
    <t>CHARLETTY</t>
  </si>
  <si>
    <t>GISQUET David</t>
  </si>
  <si>
    <t>GISQUET</t>
  </si>
  <si>
    <t>Seda</t>
  </si>
  <si>
    <t>Brahim</t>
  </si>
  <si>
    <t>DOUGY Laura</t>
  </si>
  <si>
    <t>Laura</t>
  </si>
  <si>
    <t>DOUGY</t>
  </si>
  <si>
    <t>Corinne</t>
  </si>
  <si>
    <t>Lucia</t>
  </si>
  <si>
    <t>Pierrette</t>
  </si>
  <si>
    <t>Jean-pierre</t>
  </si>
  <si>
    <t>TAHANI Sultana</t>
  </si>
  <si>
    <t>Sultana</t>
  </si>
  <si>
    <t>TAHANI</t>
  </si>
  <si>
    <t>Celine</t>
  </si>
  <si>
    <t>Jessica</t>
  </si>
  <si>
    <t>FELLAHI Farida</t>
  </si>
  <si>
    <t>Farida</t>
  </si>
  <si>
    <t>FELLAHI</t>
  </si>
  <si>
    <t>CRAN GEVRIER</t>
  </si>
  <si>
    <t>Alvin</t>
  </si>
  <si>
    <t>Hervé</t>
  </si>
  <si>
    <t>Valerie</t>
  </si>
  <si>
    <t>Sebastiano</t>
  </si>
  <si>
    <t>Sali</t>
  </si>
  <si>
    <t>Matthieu</t>
  </si>
  <si>
    <t>Sevim</t>
  </si>
  <si>
    <t>ASMUS Jean</t>
  </si>
  <si>
    <t>JUVIGNY</t>
  </si>
  <si>
    <t>Jean</t>
  </si>
  <si>
    <t>Anne</t>
  </si>
  <si>
    <t>YACOUB Lena</t>
  </si>
  <si>
    <t>BONS EN CHABLAIS</t>
  </si>
  <si>
    <t>Lena</t>
  </si>
  <si>
    <t>YACOUB</t>
  </si>
  <si>
    <t>OZTURK Gultekin</t>
  </si>
  <si>
    <t>Gultekin</t>
  </si>
  <si>
    <t>OZTURK</t>
  </si>
  <si>
    <t>FARHAT Farida</t>
  </si>
  <si>
    <t>FARHAT</t>
  </si>
  <si>
    <t>MANSEUR Mohamed</t>
  </si>
  <si>
    <t>LA ROCHE-SUR-FORON</t>
  </si>
  <si>
    <t>MANSEUR</t>
  </si>
  <si>
    <t>LOUHICHI Fethi</t>
  </si>
  <si>
    <t>Fethi</t>
  </si>
  <si>
    <t>LOUHICHI</t>
  </si>
  <si>
    <t>Karine</t>
  </si>
  <si>
    <t>Mama</t>
  </si>
  <si>
    <t>Maurice</t>
  </si>
  <si>
    <t>Quoc cuong</t>
  </si>
  <si>
    <t>Abdelnaim-ryad</t>
  </si>
  <si>
    <t>Denis</t>
  </si>
  <si>
    <t>Abdullai</t>
  </si>
  <si>
    <t>Lahouari</t>
  </si>
  <si>
    <t>BYTYQI Naim</t>
  </si>
  <si>
    <t>Naim</t>
  </si>
  <si>
    <t>BYTYQI</t>
  </si>
  <si>
    <t>DUCOURNEAU ADLER Logan</t>
  </si>
  <si>
    <t>Logan</t>
  </si>
  <si>
    <t>DUCOURNEAU ADLER</t>
  </si>
  <si>
    <t>Celalettin</t>
  </si>
  <si>
    <t>EMURLLAHU Driton</t>
  </si>
  <si>
    <t>Driton</t>
  </si>
  <si>
    <t>BOUCHEMOUSSE Stephane</t>
  </si>
  <si>
    <t>Stephane</t>
  </si>
  <si>
    <t>BOUCHEMOUSSE</t>
  </si>
  <si>
    <t>Dorian</t>
  </si>
  <si>
    <t>Seckin</t>
  </si>
  <si>
    <t>Khaldia</t>
  </si>
  <si>
    <t>Rachid</t>
  </si>
  <si>
    <t>Carole</t>
  </si>
  <si>
    <t>Yamna</t>
  </si>
  <si>
    <t>Mukadeze</t>
  </si>
  <si>
    <t>Adelina</t>
  </si>
  <si>
    <t>Madiouba</t>
  </si>
  <si>
    <t>Franck</t>
  </si>
  <si>
    <t>Ewa</t>
  </si>
  <si>
    <t>Ouiam</t>
  </si>
  <si>
    <t>Elsa</t>
  </si>
  <si>
    <t>Vandana-lenuta</t>
  </si>
  <si>
    <t>Kevser</t>
  </si>
  <si>
    <t>Driss</t>
  </si>
  <si>
    <t>Laurence</t>
  </si>
  <si>
    <t>Malika</t>
  </si>
  <si>
    <t>Erdal</t>
  </si>
  <si>
    <t>Lucyna</t>
  </si>
  <si>
    <t>Marie- noëlle</t>
  </si>
  <si>
    <t>Nadine</t>
  </si>
  <si>
    <t>Miguel</t>
  </si>
  <si>
    <t>Vlere</t>
  </si>
  <si>
    <t>Chris</t>
  </si>
  <si>
    <t>Samia</t>
  </si>
  <si>
    <t>Dalila</t>
  </si>
  <si>
    <t>Hafid</t>
  </si>
  <si>
    <t>Issam</t>
  </si>
  <si>
    <t>Jutbine</t>
  </si>
  <si>
    <t>Souad</t>
  </si>
  <si>
    <t>Amandine</t>
  </si>
  <si>
    <t>Paul</t>
  </si>
  <si>
    <t>Emmanuelle</t>
  </si>
  <si>
    <t>Bibi</t>
  </si>
  <si>
    <t>Nashwa</t>
  </si>
  <si>
    <t>Sihem</t>
  </si>
  <si>
    <t>Martial</t>
  </si>
  <si>
    <t>Marie-anne</t>
  </si>
  <si>
    <t>Xavier</t>
  </si>
  <si>
    <t>Anouk</t>
  </si>
  <si>
    <t>Aimar</t>
  </si>
  <si>
    <t>Soukeina</t>
  </si>
  <si>
    <t>Emma</t>
  </si>
  <si>
    <t>Yasmina</t>
  </si>
  <si>
    <t>Philippe</t>
  </si>
  <si>
    <t>Fadila</t>
  </si>
  <si>
    <t>Annick</t>
  </si>
  <si>
    <t>Gwenaelle</t>
  </si>
  <si>
    <t>Ekram</t>
  </si>
  <si>
    <t>Deltev</t>
  </si>
  <si>
    <t>Sofiane</t>
  </si>
  <si>
    <t>Djamel</t>
  </si>
  <si>
    <t>Karatekin</t>
  </si>
  <si>
    <t>Eva mari</t>
  </si>
  <si>
    <t>Yan</t>
  </si>
  <si>
    <t>Lorenzo</t>
  </si>
  <si>
    <t>Bernard</t>
  </si>
  <si>
    <t>Wafa</t>
  </si>
  <si>
    <t>Alexandra</t>
  </si>
  <si>
    <t>Abdishakur</t>
  </si>
  <si>
    <t>Jean-jacques</t>
  </si>
  <si>
    <t>Jean-paul</t>
  </si>
  <si>
    <t>Mahdi amine</t>
  </si>
  <si>
    <t>Jean-michel</t>
  </si>
  <si>
    <t>Cathy</t>
  </si>
  <si>
    <t>Didier</t>
  </si>
  <si>
    <t>Neigma</t>
  </si>
  <si>
    <t>Mirvete</t>
  </si>
  <si>
    <t>Abdel hakim</t>
  </si>
  <si>
    <t>Daniele</t>
  </si>
  <si>
    <t>Pierrick</t>
  </si>
  <si>
    <t>JEAN Lamour</t>
  </si>
  <si>
    <t>Lamour</t>
  </si>
  <si>
    <t>JEAN</t>
  </si>
  <si>
    <t>BIANCHI Nathalie</t>
  </si>
  <si>
    <t>BIANCHI</t>
  </si>
  <si>
    <t>CELI CERRUTI Gina</t>
  </si>
  <si>
    <t>Gina</t>
  </si>
  <si>
    <t>CELI CERRUTI</t>
  </si>
  <si>
    <t>VORACHACK Anne</t>
  </si>
  <si>
    <t>BERNEX</t>
  </si>
  <si>
    <t>VORACHACK</t>
  </si>
  <si>
    <t>WIENCKE Serge</t>
  </si>
  <si>
    <t>WIENCKE</t>
  </si>
  <si>
    <t>BOUAMAMA Dalila</t>
  </si>
  <si>
    <t>BOUAMAMA</t>
  </si>
  <si>
    <t>MOREL Francois</t>
  </si>
  <si>
    <t>Francois</t>
  </si>
  <si>
    <t>MOREL</t>
  </si>
  <si>
    <t>CHARRIERE Arlette</t>
  </si>
  <si>
    <t>Arlette</t>
  </si>
  <si>
    <t>CHARRIERE</t>
  </si>
  <si>
    <t>GAGNEUX Marc</t>
  </si>
  <si>
    <t>GAGNEUX</t>
  </si>
  <si>
    <t>SERIGNAT Renaud</t>
  </si>
  <si>
    <t>Renaud</t>
  </si>
  <si>
    <t>SERIGNAT</t>
  </si>
  <si>
    <t>NIGET Valerie</t>
  </si>
  <si>
    <t>PERS-JUSSY</t>
  </si>
  <si>
    <t>NIGET</t>
  </si>
  <si>
    <t>TROTTE Andreanne</t>
  </si>
  <si>
    <t>Andreanne</t>
  </si>
  <si>
    <t>TROTTE</t>
  </si>
  <si>
    <t>IF</t>
  </si>
  <si>
    <t>CROENNE Davy</t>
  </si>
  <si>
    <t>Davy</t>
  </si>
  <si>
    <t>CROENNE</t>
  </si>
  <si>
    <t>KUCUKKAYA Turkan</t>
  </si>
  <si>
    <t>Turkan</t>
  </si>
  <si>
    <t>KUCUKKAYA</t>
  </si>
  <si>
    <t>TARIK Ben yaya</t>
  </si>
  <si>
    <t>BONNE SUR MENOGE</t>
  </si>
  <si>
    <t>Ben yaya</t>
  </si>
  <si>
    <t>TARIK</t>
  </si>
  <si>
    <t>ROULAND Viviane</t>
  </si>
  <si>
    <t>Viviane</t>
  </si>
  <si>
    <t>ROULAND</t>
  </si>
  <si>
    <t>LALLOUACHE Sabri</t>
  </si>
  <si>
    <t>RUE DU JURA</t>
  </si>
  <si>
    <t>Sabri</t>
  </si>
  <si>
    <t>LALLOUACHE</t>
  </si>
  <si>
    <t>ABAKARIM Fatimah</t>
  </si>
  <si>
    <t>Fatimah</t>
  </si>
  <si>
    <t>ABAKARIM</t>
  </si>
  <si>
    <t>CRUNCHANT Kevin</t>
  </si>
  <si>
    <t>Kevin</t>
  </si>
  <si>
    <t>CRUNCHANT</t>
  </si>
  <si>
    <t>MALOKU Dylbere</t>
  </si>
  <si>
    <t>Dylbere</t>
  </si>
  <si>
    <t>MALOKU</t>
  </si>
  <si>
    <t>ZAABOUNA Fatima</t>
  </si>
  <si>
    <t>ZAABOUNA</t>
  </si>
  <si>
    <t>BORGES GELO Maria</t>
  </si>
  <si>
    <t>ANNECY-LE-VEIX</t>
  </si>
  <si>
    <t>BORGES GELO</t>
  </si>
  <si>
    <t>BLLACA Minevere</t>
  </si>
  <si>
    <t>Minevere</t>
  </si>
  <si>
    <t>BLLACA</t>
  </si>
  <si>
    <t>GENOUD MOREAU Amandine</t>
  </si>
  <si>
    <t>GENOUD MOREAU</t>
  </si>
  <si>
    <t>PSEA ENTRETIEN OUVERTURE MOIS 7</t>
  </si>
  <si>
    <t>MARQUIS Olivier</t>
  </si>
  <si>
    <t>MARQUIS</t>
  </si>
  <si>
    <t>PSEA ENTRETIEN OUVERTURE MOIS 8</t>
  </si>
  <si>
    <t>DEVOUASSOUX Ludivine</t>
  </si>
  <si>
    <t>Ludivine</t>
  </si>
  <si>
    <t>DEVOUASSOUX</t>
  </si>
  <si>
    <t>MENAGE Jerome</t>
  </si>
  <si>
    <t>DUINGT</t>
  </si>
  <si>
    <t>Jerome</t>
  </si>
  <si>
    <t>MENAGE</t>
  </si>
  <si>
    <t>VALLE Beatrice</t>
  </si>
  <si>
    <t>Beatrice</t>
  </si>
  <si>
    <t>VALLE</t>
  </si>
  <si>
    <t>MAGOURA Fouad</t>
  </si>
  <si>
    <t>Fouad</t>
  </si>
  <si>
    <t>MAGOURA</t>
  </si>
  <si>
    <t>SERRANO Audrey</t>
  </si>
  <si>
    <t>SERRANO</t>
  </si>
  <si>
    <t>MARNY Maelys</t>
  </si>
  <si>
    <t>Maelys</t>
  </si>
  <si>
    <t>RIFFIN Carole</t>
  </si>
  <si>
    <t>RIFFIN</t>
  </si>
  <si>
    <t>CHEVALLAY Jade</t>
  </si>
  <si>
    <t>Jade</t>
  </si>
  <si>
    <t>CHEVALLAY</t>
  </si>
  <si>
    <t>MEKIDECHE Patrick</t>
  </si>
  <si>
    <t>QUINTAL</t>
  </si>
  <si>
    <t>Patrick</t>
  </si>
  <si>
    <t>MEKIDECHE</t>
  </si>
  <si>
    <t>LECLAIRE Jeremy</t>
  </si>
  <si>
    <t>LECLAIRE</t>
  </si>
  <si>
    <t>RUIZ Stéphane</t>
  </si>
  <si>
    <t>Stéphane</t>
  </si>
  <si>
    <t>RUIZ</t>
  </si>
  <si>
    <t>SADIKU Nadije</t>
  </si>
  <si>
    <t>Nadije</t>
  </si>
  <si>
    <t>SADIKU</t>
  </si>
  <si>
    <t>JACQUEMET Pierre</t>
  </si>
  <si>
    <t>Pierre</t>
  </si>
  <si>
    <t>JACQUEMET</t>
  </si>
  <si>
    <t>FONTENLA Mélanie</t>
  </si>
  <si>
    <t>Mélanie</t>
  </si>
  <si>
    <t>FONTENLA</t>
  </si>
  <si>
    <t>PSEA ENTRETIEN OUVERTURE MOIS 9</t>
  </si>
  <si>
    <t>CHALILATH Malaytong</t>
  </si>
  <si>
    <t>Malaytong</t>
  </si>
  <si>
    <t>CHALILATH</t>
  </si>
  <si>
    <t>SIINO Stéphane</t>
  </si>
  <si>
    <t>SIINO</t>
  </si>
  <si>
    <t>FOURCAULT Sylvie</t>
  </si>
  <si>
    <t>FOURCAULT</t>
  </si>
  <si>
    <t>AYADI Hafida</t>
  </si>
  <si>
    <t>CHENEX</t>
  </si>
  <si>
    <t>AYADI</t>
  </si>
  <si>
    <t>BOUDEBOUZ Abdelghani</t>
  </si>
  <si>
    <t>Abdelghani</t>
  </si>
  <si>
    <t>BOUDEBOUZ</t>
  </si>
  <si>
    <t>ALVES DA SILVA Nancy</t>
  </si>
  <si>
    <t>Nancy</t>
  </si>
  <si>
    <t>ALVES DA SILVA</t>
  </si>
  <si>
    <t>DE OLIVEIRA BARREIRA Rodrigo</t>
  </si>
  <si>
    <t>TR</t>
  </si>
  <si>
    <t>Rodrigo</t>
  </si>
  <si>
    <t>DE OLIVEIRA BARREIRA</t>
  </si>
  <si>
    <t>MOROSATO Dominique</t>
  </si>
  <si>
    <t>MOROSATO</t>
  </si>
  <si>
    <t>LICCIARDELO Sylvia</t>
  </si>
  <si>
    <t>Sylvia</t>
  </si>
  <si>
    <t>LICCIARDELO</t>
  </si>
  <si>
    <t>CHAMI Ali</t>
  </si>
  <si>
    <t>Ali</t>
  </si>
  <si>
    <t>CHAMI</t>
  </si>
  <si>
    <t>MIROGLIO Gian marco</t>
  </si>
  <si>
    <t>Gian marco</t>
  </si>
  <si>
    <t>MIROGLIO</t>
  </si>
  <si>
    <t>MEYROU Eric</t>
  </si>
  <si>
    <t>MEYROU</t>
  </si>
  <si>
    <t>AZAHAF BENKADA Myriam</t>
  </si>
  <si>
    <t>Myriam</t>
  </si>
  <si>
    <t>AZAHAF BENKADA</t>
  </si>
  <si>
    <t>REINHARDT Teddy</t>
  </si>
  <si>
    <t>Teddy</t>
  </si>
  <si>
    <t>REINHARDT</t>
  </si>
  <si>
    <t>DIRASSEN Jerome</t>
  </si>
  <si>
    <t>LES HOUCHES</t>
  </si>
  <si>
    <t>DIRASSEN</t>
  </si>
  <si>
    <t>RUELLAN Erwan</t>
  </si>
  <si>
    <t>Erwan</t>
  </si>
  <si>
    <t>RUELLAN</t>
  </si>
  <si>
    <t>SYLLA Rabyatou</t>
  </si>
  <si>
    <t>Rabyatou</t>
  </si>
  <si>
    <t>SYLLA</t>
  </si>
  <si>
    <t>2025-08-21 12:20:13 UTC</t>
  </si>
  <si>
    <t>2025-08-21 12:15:35 UTC</t>
  </si>
  <si>
    <t>2025-08-21 10:38:47 UTC</t>
  </si>
  <si>
    <t>2025-08-21 09:24:52 UTC</t>
  </si>
  <si>
    <t>2025-08-21 09:23:31 UTC</t>
  </si>
  <si>
    <t>2025-08-21 08:30:42 UTC</t>
  </si>
  <si>
    <t>2025-08-21 08:08:09 UTC</t>
  </si>
  <si>
    <t>2025-08-21 07:53:46 UTC</t>
  </si>
  <si>
    <t>2025-08-21 07:27:40 UTC</t>
  </si>
  <si>
    <t>2025-08-21 07:14:50 UTC</t>
  </si>
  <si>
    <t>2025-08-20 16:46:12 UTC</t>
  </si>
  <si>
    <t>2025-08-20 15:12:11 UTC</t>
  </si>
  <si>
    <t>2025-08-20 14:35:51 UTC</t>
  </si>
  <si>
    <t>2025-08-20 13:01:20 UTC</t>
  </si>
  <si>
    <t>2025-08-20 09:21:11 UTC</t>
  </si>
  <si>
    <t>2025-08-20 08:59:03 UTC</t>
  </si>
  <si>
    <t>2025-08-20 08:14:27 UTC</t>
  </si>
  <si>
    <t>2025-08-20 07:38:05 UTC</t>
  </si>
  <si>
    <t>2025-08-20 07:11:07 UTC</t>
  </si>
  <si>
    <t>2025-08-19 14:06:53 UTC</t>
  </si>
  <si>
    <t>2025-08-19 13:27:45 UTC</t>
  </si>
  <si>
    <t>2025-08-19 12:57:59 UTC</t>
  </si>
  <si>
    <t>2025-08-19 12:06:55 UTC</t>
  </si>
  <si>
    <t>2025-08-19 10:16:32 UTC</t>
  </si>
  <si>
    <t>2025-08-19 10:02:26 UTC</t>
  </si>
  <si>
    <t>2025-08-19 09:43:06 UTC</t>
  </si>
  <si>
    <t>2025-08-19 09:43:00 UTC</t>
  </si>
  <si>
    <t>2025-08-19 09:23:25 UTC</t>
  </si>
  <si>
    <t>2025-08-19 08:40:13 UTC</t>
  </si>
  <si>
    <t>2025-08-19 08:37:19 UTC</t>
  </si>
  <si>
    <t>2025-08-19 08:35:12 UTC</t>
  </si>
  <si>
    <t>2025-08-19 08:16:59 UTC</t>
  </si>
  <si>
    <t>2025-08-19 07:59:26 UTC</t>
  </si>
  <si>
    <t>2025-08-19 07:23:02 UTC</t>
  </si>
  <si>
    <t>2025-08-18 15:21:33 UTC</t>
  </si>
  <si>
    <t>2025-08-18 15:04:11 UTC</t>
  </si>
  <si>
    <t>2025-08-18 14:36:26 UTC</t>
  </si>
  <si>
    <t>2025-08-18 14:18:25 UTC</t>
  </si>
  <si>
    <t>2025-08-18 12:54:34 UTC</t>
  </si>
  <si>
    <t>2025-08-18 12:42:55 UTC</t>
  </si>
  <si>
    <t>2025-08-18 12:32:17 UTC</t>
  </si>
  <si>
    <t>2025-08-18 12:01:30 UTC</t>
  </si>
  <si>
    <t>2025-08-18 10:04:15 UTC</t>
  </si>
  <si>
    <t>2025-08-18 09:39:21 UTC</t>
  </si>
  <si>
    <t>2025-08-18 09:14:55 UTC</t>
  </si>
  <si>
    <t>2025-08-18 08:50:35 UTC</t>
  </si>
  <si>
    <t>2025-08-18 08:39:00 UTC</t>
  </si>
  <si>
    <t>2025-08-18 08:13:45 UTC</t>
  </si>
  <si>
    <t>2025-08-18 07:51:10 UTC</t>
  </si>
  <si>
    <t>2025-08-18 07:26:02 UTC</t>
  </si>
  <si>
    <t>2025-08-13 15:29:30 UTC</t>
  </si>
  <si>
    <t>2025-08-13 10:08:42 UTC</t>
  </si>
  <si>
    <t>2025-08-08 14:17:52 UTC</t>
  </si>
  <si>
    <t>2025-08-08 12:48:26 UTC</t>
  </si>
  <si>
    <t>2025-08-08 12:44:51 UTC</t>
  </si>
  <si>
    <t>2025-08-08 09:43:22 UTC</t>
  </si>
  <si>
    <t>2025-08-08 08:53:22 UTC</t>
  </si>
  <si>
    <t>2025-08-07 14:11:20 UTC</t>
  </si>
  <si>
    <t>2025-08-07 12:58:53 UTC</t>
  </si>
  <si>
    <t>2025-08-07 12:09:52 UTC</t>
  </si>
  <si>
    <t>2025-08-07 11:07:17 UTC</t>
  </si>
  <si>
    <t>2025-08-07 10:56:56 UTC</t>
  </si>
  <si>
    <t>2025-08-07 09:02:16 UTC</t>
  </si>
  <si>
    <t>2025-08-07 08:09:59 UTC</t>
  </si>
  <si>
    <t>2025-08-07 07:46:18 UTC</t>
  </si>
  <si>
    <t>2025-08-07 06:43:54 UTC</t>
  </si>
  <si>
    <t>2025-08-07 06:08:31 UTC</t>
  </si>
  <si>
    <t>2025-08-06 15:33:07 UTC</t>
  </si>
  <si>
    <t>2025-08-06 15:01:32 UTC</t>
  </si>
  <si>
    <t>2025-08-06 13:39:59 UTC</t>
  </si>
  <si>
    <t>2025-08-06 13:39:41 UTC</t>
  </si>
  <si>
    <t>2025-08-06 13:23:20 UTC</t>
  </si>
  <si>
    <t>2025-08-06 13:01:28 UTC</t>
  </si>
  <si>
    <t>2025-08-06 12:58:07 UTC</t>
  </si>
  <si>
    <t>2025-08-06 12:55:55 UTC</t>
  </si>
  <si>
    <t>2025-08-06 12:02:36 UTC</t>
  </si>
  <si>
    <t>2025-08-06 09:35:47 UTC</t>
  </si>
  <si>
    <t>2025-08-06 08:27:49 UTC</t>
  </si>
  <si>
    <t>2025-08-06 08:19:04 UTC</t>
  </si>
  <si>
    <t>2025-08-06 08:09:04 UTC</t>
  </si>
  <si>
    <t>2025-08-06 07:49:01 UTC</t>
  </si>
  <si>
    <t>2025-08-06 07:15:43 UTC</t>
  </si>
  <si>
    <t>2025-08-05 15:18:19 UTC</t>
  </si>
  <si>
    <t>2025-08-05 13:42:55 UTC</t>
  </si>
  <si>
    <t>2025-08-05 13:42:34 UTC</t>
  </si>
  <si>
    <t>2025-08-05 13:40:14 UTC</t>
  </si>
  <si>
    <t>2025-08-05 13:28:55 UTC</t>
  </si>
  <si>
    <t>2025-08-05 13:22:03 UTC</t>
  </si>
  <si>
    <t>2025-08-05 13:16:26 UTC</t>
  </si>
  <si>
    <t>2025-08-05 13:15:57 UTC</t>
  </si>
  <si>
    <t>2025-08-05 13:13:14 UTC</t>
  </si>
  <si>
    <t>2025-08-05 13:12:44 UTC</t>
  </si>
  <si>
    <t>2025-08-05 12:44:46 UTC</t>
  </si>
  <si>
    <t>2025-08-05 12:40:52 UTC</t>
  </si>
  <si>
    <t>2025-08-05 11:08:31 UTC</t>
  </si>
  <si>
    <t>2025-08-05 10:14:20 UTC</t>
  </si>
  <si>
    <t>2025-08-05 09:53:55 UTC</t>
  </si>
  <si>
    <t>2025-08-05 09:52:24 UTC</t>
  </si>
  <si>
    <t>2025-08-05 09:48:05 UTC</t>
  </si>
  <si>
    <t>2025-08-05 09:43:45 UTC</t>
  </si>
  <si>
    <t>2025-08-05 09:37:41 UTC</t>
  </si>
  <si>
    <t>2025-08-05 09:35:57 UTC</t>
  </si>
  <si>
    <t>2025-08-05 09:34:15 UTC</t>
  </si>
  <si>
    <t>2025-08-05 09:31:15 UTC</t>
  </si>
  <si>
    <t>2025-08-05 09:17:05 UTC</t>
  </si>
  <si>
    <t>2025-08-05 07:59:58 UTC</t>
  </si>
  <si>
    <t>2025-08-05 07:58:12 UTC</t>
  </si>
  <si>
    <t>2025-08-05 07:57:27 UTC</t>
  </si>
  <si>
    <t>2025-08-05 07:55:54 UTC</t>
  </si>
  <si>
    <t>2025-08-05 07:51:40 UTC</t>
  </si>
  <si>
    <t>2025-08-05 07:51:14 UTC</t>
  </si>
  <si>
    <t>2025-08-05 07:43:26 UTC</t>
  </si>
  <si>
    <t>2025-08-05 07:41:04 UTC</t>
  </si>
  <si>
    <t>2025-08-05 07:39:36 UTC</t>
  </si>
  <si>
    <t>2025-08-05 07:37:10 UTC</t>
  </si>
  <si>
    <t>2025-08-05 07:34:10 UTC</t>
  </si>
  <si>
    <t>2025-08-05 07:26:40 UTC</t>
  </si>
  <si>
    <t>2025-08-05 07:22:05 UTC</t>
  </si>
  <si>
    <t>2025-08-04 14:35:42 UTC</t>
  </si>
  <si>
    <t>2025-08-04 14:33:56 UTC</t>
  </si>
  <si>
    <t>2025-08-04 14:25:57 UTC</t>
  </si>
  <si>
    <t>2025-08-04 14:22:33 UTC</t>
  </si>
  <si>
    <t>2025-08-04 14:14:44 UTC</t>
  </si>
  <si>
    <t>2025-08-04 13:52:06 UTC</t>
  </si>
  <si>
    <t>2025-08-04 13:51:47 UTC</t>
  </si>
  <si>
    <t>2025-08-04 13:33:48 UTC</t>
  </si>
  <si>
    <t>2025-08-04 12:56:57 UTC</t>
  </si>
  <si>
    <t>2025-08-04 12:54:32 UTC</t>
  </si>
  <si>
    <t>2025-08-04 12:53:25 UTC</t>
  </si>
  <si>
    <t>2025-08-04 12:44:54 UTC</t>
  </si>
  <si>
    <t>2025-08-04 12:43:12 UTC</t>
  </si>
  <si>
    <t>2025-08-04 12:41:29 UTC</t>
  </si>
  <si>
    <t>2025-08-04 12:36:28 UTC</t>
  </si>
  <si>
    <t>2025-08-04 12:16:42 UTC</t>
  </si>
  <si>
    <t>2025-08-04 12:08:50 UTC</t>
  </si>
  <si>
    <t>2025-08-04 11:35:39 UTC</t>
  </si>
  <si>
    <t>2025-08-04 11:34:19 UTC</t>
  </si>
  <si>
    <t>2025-08-04 11:30:51 UTC</t>
  </si>
  <si>
    <t>2025-08-04 11:27:32 UTC</t>
  </si>
  <si>
    <t>2025-08-04 10:21:39 UTC</t>
  </si>
  <si>
    <t>2025-08-04 09:17:42 UTC</t>
  </si>
  <si>
    <t>2025-08-04 08:48:06 UTC</t>
  </si>
  <si>
    <t>2025-08-04 08:33:25 UTC</t>
  </si>
  <si>
    <t>2025-08-04 07:20:48 UTC</t>
  </si>
  <si>
    <t>2025-08-04 05:27:20 UTC</t>
  </si>
  <si>
    <t>2025-08-03 16:41:18 UTC</t>
  </si>
  <si>
    <t>2025-08-03 16:40:44 UTC</t>
  </si>
  <si>
    <t>2025-08-03 16:35:05 UTC</t>
  </si>
  <si>
    <t>2025-08-03 16:34:33 UTC</t>
  </si>
  <si>
    <t>2025-08-03 16:26:46 UTC</t>
  </si>
  <si>
    <t>2025-08-03 15:25:01 UTC</t>
  </si>
  <si>
    <t>2025-08-03 15:24:10 UTC</t>
  </si>
  <si>
    <t>2025-08-03 15:10:25 UTC</t>
  </si>
  <si>
    <t>2025-08-03 13:18:55 UTC</t>
  </si>
  <si>
    <t>2025-08-01 07:12:37 UTC</t>
  </si>
  <si>
    <t>2025-07-31 15:54:43 UTC</t>
  </si>
  <si>
    <t>2025-07-31 15:29:26 UTC</t>
  </si>
  <si>
    <t>2025-07-31 10:37:23 UTC</t>
  </si>
  <si>
    <t>2025-07-31 10:00:33 UTC</t>
  </si>
  <si>
    <t>2025-07-31 08:52:24 UTC</t>
  </si>
  <si>
    <t>2025-07-31 08:12:21 UTC</t>
  </si>
  <si>
    <t>2025-07-31 07:34:36 UTC</t>
  </si>
  <si>
    <t>2025-07-30 14:54:24 UTC</t>
  </si>
  <si>
    <t>2025-07-30 14:23:11 UTC</t>
  </si>
  <si>
    <t>2025-07-30 12:49:06 UTC</t>
  </si>
  <si>
    <t>2025-07-30 12:15:21 UTC</t>
  </si>
  <si>
    <t>2025-07-30 11:20:53 UTC</t>
  </si>
  <si>
    <t>2025-07-30 11:04:30 UTC</t>
  </si>
  <si>
    <t>2025-07-30 09:24:57 UTC</t>
  </si>
  <si>
    <t>2025-07-30 09:14:37 UTC</t>
  </si>
  <si>
    <t>2025-07-30 08:53:11 UTC</t>
  </si>
  <si>
    <t>2025-07-30 08:32:44 UTC</t>
  </si>
  <si>
    <t>2025-07-30 05:07:37 UTC</t>
  </si>
  <si>
    <t>2025-07-30 05:06:54 UTC</t>
  </si>
  <si>
    <t>2025-07-29 17:31:19 UTC</t>
  </si>
  <si>
    <t>2025-07-29 16:57:36 UTC</t>
  </si>
  <si>
    <t>2025-07-29 16:34:36 UTC</t>
  </si>
  <si>
    <t>2025-07-29 15:27:42 UTC</t>
  </si>
  <si>
    <t>2025-07-29 14:12:02 UTC</t>
  </si>
  <si>
    <t>2025-07-29 13:15:54 UTC</t>
  </si>
  <si>
    <t>2025-07-29 12:51:31 UTC</t>
  </si>
  <si>
    <t>2025-07-29 12:37:28 UTC</t>
  </si>
  <si>
    <t>2025-07-29 12:00:30 UTC</t>
  </si>
  <si>
    <t>2025-07-29 11:57:39 UTC</t>
  </si>
  <si>
    <t>2025-07-29 11:54:47 UTC</t>
  </si>
  <si>
    <t>2025-07-29 11:48:03 UTC</t>
  </si>
  <si>
    <t>2025-07-29 11:46:26 UTC</t>
  </si>
  <si>
    <t>2025-07-29 11:27:40 UTC</t>
  </si>
  <si>
    <t>2025-07-29 11:27:18 UTC</t>
  </si>
  <si>
    <t>2025-07-29 11:25:11 UTC</t>
  </si>
  <si>
    <t>2025-07-29 11:16:06 UTC</t>
  </si>
  <si>
    <t>2025-07-29 10:01:49 UTC</t>
  </si>
  <si>
    <t>2025-07-29 09:54:31 UTC</t>
  </si>
  <si>
    <t>2025-07-29 09:40:32 UTC</t>
  </si>
  <si>
    <t>2025-07-29 09:30:55 UTC</t>
  </si>
  <si>
    <t>2025-07-29 09:24:08 UTC</t>
  </si>
  <si>
    <t>2025-07-29 09:20:11 UTC</t>
  </si>
  <si>
    <t>2025-07-29 09:15:46 UTC</t>
  </si>
  <si>
    <t>2025-07-29 09:08:52 UTC</t>
  </si>
  <si>
    <t>2025-07-29 09:06:43 UTC</t>
  </si>
  <si>
    <t>2025-07-29 08:55:52 UTC</t>
  </si>
  <si>
    <t>2025-07-29 08:54:37 UTC</t>
  </si>
  <si>
    <t>2025-07-29 08:39:45 UTC</t>
  </si>
  <si>
    <t>2025-07-29 08:14:44 UTC</t>
  </si>
  <si>
    <t>2025-07-29 08:09:10 UTC</t>
  </si>
  <si>
    <t>2025-07-29 08:04:32 UTC</t>
  </si>
  <si>
    <t>2025-07-29 08:03:10 UTC</t>
  </si>
  <si>
    <t>2025-07-29 08:02:42 UTC</t>
  </si>
  <si>
    <t>2025-07-29 08:01:04 UTC</t>
  </si>
  <si>
    <t>2025-07-29 07:31:38 UTC</t>
  </si>
  <si>
    <t>2025-07-29 07:16:37 UTC</t>
  </si>
  <si>
    <t>2025-07-29 07:11:22 UTC</t>
  </si>
  <si>
    <t>2025-07-29 06:52:37 UTC</t>
  </si>
  <si>
    <t>2025-07-28 17:29:23 UTC</t>
  </si>
  <si>
    <t>2025-07-28 14:15:55 UTC</t>
  </si>
  <si>
    <t>2025-07-28 14:13:20 UTC</t>
  </si>
  <si>
    <t>2025-07-28 14:07:30 UTC</t>
  </si>
  <si>
    <t>2025-07-28 14:06:17 UTC</t>
  </si>
  <si>
    <t>2025-07-28 14:04:41 UTC</t>
  </si>
  <si>
    <t>2025-07-28 13:33:11 UTC</t>
  </si>
  <si>
    <t>2025-07-28 13:31:34 UTC</t>
  </si>
  <si>
    <t>2025-07-28 13:29:06 UTC</t>
  </si>
  <si>
    <t>2025-07-28 13:28:39 UTC</t>
  </si>
  <si>
    <t>2025-07-28 13:22:40 UTC</t>
  </si>
  <si>
    <t>2025-07-28 13:17:23 UTC</t>
  </si>
  <si>
    <t>2025-07-28 13:07:18 UTC</t>
  </si>
  <si>
    <t>2025-07-28 13:05:16 UTC</t>
  </si>
  <si>
    <t>2025-07-28 13:03:47 UTC</t>
  </si>
  <si>
    <t>2025-07-28 10:05:12 UTC</t>
  </si>
  <si>
    <t>2025-07-28 09:51:27 UTC</t>
  </si>
  <si>
    <t>2025-07-28 09:39:06 UTC</t>
  </si>
  <si>
    <t>2025-07-28 09:28:24 UTC</t>
  </si>
  <si>
    <t>2025-07-28 09:22:41 UTC</t>
  </si>
  <si>
    <t>2025-07-28 09:16:05 UTC</t>
  </si>
  <si>
    <t>2025-07-28 08:54:14 UTC</t>
  </si>
  <si>
    <t>2025-07-28 08:51:56 UTC</t>
  </si>
  <si>
    <t>2025-07-28 08:32:38 UTC</t>
  </si>
  <si>
    <t>2025-07-28 08:28:04 UTC</t>
  </si>
  <si>
    <t>2025-07-28 07:54:27 UTC</t>
  </si>
  <si>
    <t>2025-07-28 07:36:46 UTC</t>
  </si>
  <si>
    <t>2025-07-28 07:04:02 UTC</t>
  </si>
  <si>
    <t>2025-07-25 15:05:19 UTC</t>
  </si>
  <si>
    <t>2025-07-25 13:45:51 UTC</t>
  </si>
  <si>
    <t>2025-07-25 13:03:09 UTC</t>
  </si>
  <si>
    <t>2025-07-25 13:02:47 UTC</t>
  </si>
  <si>
    <t>2025-07-25 10:25:27 UTC</t>
  </si>
  <si>
    <t>2025-07-25 09:33:01 UTC</t>
  </si>
  <si>
    <t>2025-07-25 09:07:48 UTC</t>
  </si>
  <si>
    <t>2025-07-25 08:06:43 UTC</t>
  </si>
  <si>
    <t>2025-07-24 14:02:28 UTC</t>
  </si>
  <si>
    <t>2025-07-24 13:20:38 UTC</t>
  </si>
  <si>
    <t>2025-07-24 13:03:32 UTC</t>
  </si>
  <si>
    <t>2025-07-24 12:28:44 UTC</t>
  </si>
  <si>
    <t>2025-07-24 10:22:44 UTC</t>
  </si>
  <si>
    <t>2025-07-24 09:25:07 UTC</t>
  </si>
  <si>
    <t>2025-07-24 08:31:19 UTC</t>
  </si>
  <si>
    <t>2025-07-24 08:08:46 UTC</t>
  </si>
  <si>
    <t>2025-07-23 14:36:26 UTC</t>
  </si>
  <si>
    <t>2025-07-23 14:24:50 UTC</t>
  </si>
  <si>
    <t>2025-07-23 13:55:30 UTC</t>
  </si>
  <si>
    <t>2025-07-23 13:12:12 UTC</t>
  </si>
  <si>
    <t>2025-07-23 12:59:54 UTC</t>
  </si>
  <si>
    <t>2025-07-23 12:33:12 UTC</t>
  </si>
  <si>
    <t>2025-07-23 12:26:37 UTC</t>
  </si>
  <si>
    <t>2025-07-23 12:24:12 UTC</t>
  </si>
  <si>
    <t>2025-07-23 09:53:30 UTC</t>
  </si>
  <si>
    <t>2025-07-23 09:25:34 UTC</t>
  </si>
  <si>
    <t>2025-07-23 09:11:49 UTC</t>
  </si>
  <si>
    <t>2025-07-23 08:40:28 UTC</t>
  </si>
  <si>
    <t>2025-07-23 07:41:04 UTC</t>
  </si>
  <si>
    <t>2025-07-23 07:30:09 UTC</t>
  </si>
  <si>
    <t>2025-07-23 07:05:59 UTC</t>
  </si>
  <si>
    <t>2025-07-22 15:41:14 UTC</t>
  </si>
  <si>
    <t>2025-07-22 13:48:47 UTC</t>
  </si>
  <si>
    <t>2025-07-22 13:38:17 UTC</t>
  </si>
  <si>
    <t>2025-07-22 13:11:30 UTC</t>
  </si>
  <si>
    <t>2025-07-22 13:00:53 UTC</t>
  </si>
  <si>
    <t>2025-07-22 12:53:35 UTC</t>
  </si>
  <si>
    <t>2025-07-22 12:16:22 UTC</t>
  </si>
  <si>
    <t>2025-07-22 12:08:00 UTC</t>
  </si>
  <si>
    <t>2025-07-22 10:15:17 UTC</t>
  </si>
  <si>
    <t>2025-07-22 10:06:26 UTC</t>
  </si>
  <si>
    <t>2025-07-22 09:56:05 UTC</t>
  </si>
  <si>
    <t>2025-07-22 09:37:19 UTC</t>
  </si>
  <si>
    <t>2025-07-22 09:32:37 UTC</t>
  </si>
  <si>
    <t>2025-07-22 09:29:48 UTC</t>
  </si>
  <si>
    <t>2025-07-22 09:03:00 UTC</t>
  </si>
  <si>
    <t>2025-07-22 09:00:35 UTC</t>
  </si>
  <si>
    <t>2025-07-22 08:29:57 UTC</t>
  </si>
  <si>
    <t>2025-07-22 07:56:57 UTC</t>
  </si>
  <si>
    <t>2025-07-22 07:29:25 UTC</t>
  </si>
  <si>
    <t>2025-07-22 06:54:27 UTC</t>
  </si>
  <si>
    <t>2025-07-22 06:53:17 UTC</t>
  </si>
  <si>
    <t>2025-07-22 06:39:57 UTC</t>
  </si>
  <si>
    <t>2025-07-22 05:49:51 UTC</t>
  </si>
  <si>
    <t>2025-07-21 14:06:33 UTC</t>
  </si>
  <si>
    <t>2025-07-21 12:54:59 UTC</t>
  </si>
  <si>
    <t>2025-07-21 12:10:58 UTC</t>
  </si>
  <si>
    <t>2025-07-21 12:07:53 UTC</t>
  </si>
  <si>
    <t>2025-07-21 09:55:18 UTC</t>
  </si>
  <si>
    <t>2025-07-21 09:19:14 UTC</t>
  </si>
  <si>
    <t>2025-07-21 09:13:11 UTC</t>
  </si>
  <si>
    <t>2025-07-21 08:46:59 UTC</t>
  </si>
  <si>
    <t>2025-07-21 08:30:32 UTC</t>
  </si>
  <si>
    <t>2025-07-18 14:13:15 UTC</t>
  </si>
  <si>
    <t>2025-07-18 13:41:39 UTC</t>
  </si>
  <si>
    <t>2025-07-18 12:13:17 UTC</t>
  </si>
  <si>
    <t>2025-07-18 09:44:49 UTC</t>
  </si>
  <si>
    <t>2025-07-18 09:15:30 UTC</t>
  </si>
  <si>
    <t>2025-07-18 08:53:02 UTC</t>
  </si>
  <si>
    <t>2025-07-18 07:06:00 UTC</t>
  </si>
  <si>
    <t>2025-07-18 06:47:53 UTC</t>
  </si>
  <si>
    <t>2025-07-18 06:40:57 UTC</t>
  </si>
  <si>
    <t>2025-07-18 05:54:43 UTC</t>
  </si>
  <si>
    <t>2025-07-17 16:47:23 UTC</t>
  </si>
  <si>
    <t>2025-07-17 16:41:11 UTC</t>
  </si>
  <si>
    <t>2025-07-17 15:46:57 UTC</t>
  </si>
  <si>
    <t>2025-07-17 15:33:43 UTC</t>
  </si>
  <si>
    <t>2025-07-17 15:09:03 UTC</t>
  </si>
  <si>
    <t>2025-07-17 14:56:12 UTC</t>
  </si>
  <si>
    <t>2025-07-17 13:37:13 UTC</t>
  </si>
  <si>
    <t>2025-07-17 12:42:50 UTC</t>
  </si>
  <si>
    <t>2025-07-17 11:23:06 UTC</t>
  </si>
  <si>
    <t>2025-07-17 11:08:53 UTC</t>
  </si>
  <si>
    <t>2025-07-17 08:31:01 UTC</t>
  </si>
  <si>
    <t>2025-07-17 08:12:31 UTC</t>
  </si>
  <si>
    <t>2025-07-17 08:07:53 UTC</t>
  </si>
  <si>
    <t>2025-07-17 07:24:40 UTC</t>
  </si>
  <si>
    <t>2025-07-16 15:23:20 UTC</t>
  </si>
  <si>
    <t>2025-07-16 14:27:43 UTC</t>
  </si>
  <si>
    <t>2025-07-16 13:48:14 UTC</t>
  </si>
  <si>
    <t>2025-07-16 13:34:34 UTC</t>
  </si>
  <si>
    <t>2025-07-16 13:19:56 UTC</t>
  </si>
  <si>
    <t>2025-07-16 13:08:03 UTC</t>
  </si>
  <si>
    <t>2025-07-16 12:56:54 UTC</t>
  </si>
  <si>
    <t>2025-07-16 12:54:38 UTC</t>
  </si>
  <si>
    <t>2025-07-16 11:58:20 UTC</t>
  </si>
  <si>
    <t>2025-07-16 11:50:28 UTC</t>
  </si>
  <si>
    <t>2025-07-16 11:44:31 UTC</t>
  </si>
  <si>
    <t>2025-07-16 09:20:55 UTC</t>
  </si>
  <si>
    <t>2025-07-16 09:14:24 UTC</t>
  </si>
  <si>
    <t>2025-07-16 07:45:53 UTC</t>
  </si>
  <si>
    <t>2025-07-16 07:05:14 UTC</t>
  </si>
  <si>
    <t>2025-07-11 12:55:04 UTC</t>
  </si>
  <si>
    <t>2025-07-11 09:13:18 UTC</t>
  </si>
  <si>
    <t>2025-07-11 08:08:26 UTC</t>
  </si>
  <si>
    <t>2025-07-11 07:18:01 UTC</t>
  </si>
  <si>
    <t>2025-07-10 14:40:43 UTC</t>
  </si>
  <si>
    <t>2025-07-10 14:30:17 UTC</t>
  </si>
  <si>
    <t>2025-07-10 13:48:40 UTC</t>
  </si>
  <si>
    <t>2025-07-10 07:43:18 UTC</t>
  </si>
  <si>
    <t>2025-07-10 06:57:37 UTC</t>
  </si>
  <si>
    <t>2025-07-09 12:29:04 UTC</t>
  </si>
  <si>
    <t>2025-07-09 12:21:55 UTC</t>
  </si>
  <si>
    <t>2025-07-09 09:11:40 UTC</t>
  </si>
  <si>
    <t>2025-07-09 07:22:10 UTC</t>
  </si>
  <si>
    <t>2025-07-09 05:53:31 UTC</t>
  </si>
  <si>
    <t>2025-07-09 05:44:52 UTC</t>
  </si>
  <si>
    <t>2025-07-08 14:22:44 UTC</t>
  </si>
  <si>
    <t>2025-07-08 13:00:04 UTC</t>
  </si>
  <si>
    <t>2025-07-08 12:31:06 UTC</t>
  </si>
  <si>
    <t>2025-07-08 09:47:42 UTC</t>
  </si>
  <si>
    <t>2025-07-08 09:29:31 UTC</t>
  </si>
  <si>
    <t>2025-07-08 09:21:05 UTC</t>
  </si>
  <si>
    <t>2025-07-08 08:52:22 UTC</t>
  </si>
  <si>
    <t>2025-07-08 08:51:58 UTC</t>
  </si>
  <si>
    <t>2025-07-08 08:43:40 UTC</t>
  </si>
  <si>
    <t>2025-07-08 08:31:17 UTC</t>
  </si>
  <si>
    <t>2025-07-08 08:13:03 UTC</t>
  </si>
  <si>
    <t>2025-07-08 07:21:27 UTC</t>
  </si>
  <si>
    <t>2025-07-07 15:09:18 UTC</t>
  </si>
  <si>
    <t>2025-07-07 14:26:25 UTC</t>
  </si>
  <si>
    <t>2025-07-07 14:24:15 UTC</t>
  </si>
  <si>
    <t>2025-07-07 14:23:16 UTC</t>
  </si>
  <si>
    <t>2025-07-07 14:11:05 UTC</t>
  </si>
  <si>
    <t>2025-07-07 13:51:39 UTC</t>
  </si>
  <si>
    <t>2025-07-07 13:48:33 UTC</t>
  </si>
  <si>
    <t>2025-07-07 13:37:49 UTC</t>
  </si>
  <si>
    <t>2025-07-07 13:14:57 UTC</t>
  </si>
  <si>
    <t>2025-07-07 12:24:42 UTC</t>
  </si>
  <si>
    <t>2025-07-07 12:10:46 UTC</t>
  </si>
  <si>
    <t>2025-07-07 12:03:50 UTC</t>
  </si>
  <si>
    <t>2025-07-07 10:11:32 UTC</t>
  </si>
  <si>
    <t>2025-07-07 09:53:40 UTC</t>
  </si>
  <si>
    <t>2025-07-07 09:33:19 UTC</t>
  </si>
  <si>
    <t>2025-07-07 08:56:15 UTC</t>
  </si>
  <si>
    <t>2025-07-07 08:39:29 UTC</t>
  </si>
  <si>
    <t>2025-07-07 08:38:09 UTC</t>
  </si>
  <si>
    <t>2025-07-07 08:32:10 UTC</t>
  </si>
  <si>
    <t>2025-07-07 08:24:49 UTC</t>
  </si>
  <si>
    <t>2025-07-07 08:14:45 UTC</t>
  </si>
  <si>
    <t>2025-07-07 08:14:15 UTC</t>
  </si>
  <si>
    <t>2025-07-07 07:46:12 UTC</t>
  </si>
  <si>
    <t>2025-07-07 06:33:53 UTC</t>
  </si>
  <si>
    <t>2025-07-06 16:08:28 UTC</t>
  </si>
  <si>
    <t>2025-07-06 15:56:35 UTC</t>
  </si>
  <si>
    <t>2025-07-05 14:13:58 UTC</t>
  </si>
  <si>
    <t>2025-07-05 14:04:54 UTC</t>
  </si>
  <si>
    <t>2025-07-05 14:01:33 UTC</t>
  </si>
  <si>
    <t>2025-07-05 13:57:57 UTC</t>
  </si>
  <si>
    <t>2025-07-05 13:55:35 UTC</t>
  </si>
  <si>
    <t>2025-07-05 13:42:15 UTC</t>
  </si>
  <si>
    <t>2025-07-05 13:41:43 UTC</t>
  </si>
  <si>
    <t>2025-07-05 13:40:20 UTC</t>
  </si>
  <si>
    <t>2025-07-04 13:07:27 UTC</t>
  </si>
  <si>
    <t>2025-07-04 13:06:36 UTC</t>
  </si>
  <si>
    <t>2025-07-04 07:42:52 UTC</t>
  </si>
  <si>
    <t>2025-07-03 13:48:03 UTC</t>
  </si>
  <si>
    <t>2025-07-03 12:10:52 UTC</t>
  </si>
  <si>
    <t>2025-07-03 12:02:14 UTC</t>
  </si>
  <si>
    <t>2025-07-03 11:53:03 UTC</t>
  </si>
  <si>
    <t>2025-07-03 11:24:16 UTC</t>
  </si>
  <si>
    <t>2025-07-03 10:14:16 UTC</t>
  </si>
  <si>
    <t>2025-07-03 09:35:52 UTC</t>
  </si>
  <si>
    <t>2025-07-03 09:27:57 UTC</t>
  </si>
  <si>
    <t>2025-07-03 08:19:57 UTC</t>
  </si>
  <si>
    <t>2025-07-03 06:16:12 UTC</t>
  </si>
  <si>
    <t>2025-07-03 06:15:18 UTC</t>
  </si>
  <si>
    <t>2025-07-03 06:13:24 UTC</t>
  </si>
  <si>
    <t>2025-07-03 06:10:47 UTC</t>
  </si>
  <si>
    <t>2025-07-02 15:15:29 UTC</t>
  </si>
  <si>
    <t>2025-07-02 14:41:57 UTC</t>
  </si>
  <si>
    <t>2025-07-02 14:18:15 UTC</t>
  </si>
  <si>
    <t>2025-07-02 14:05:43 UTC</t>
  </si>
  <si>
    <t>2025-07-02 13:59:25 UTC</t>
  </si>
  <si>
    <t>2025-07-02 13:58:17 UTC</t>
  </si>
  <si>
    <t>2025-07-02 12:43:43 UTC</t>
  </si>
  <si>
    <t>2025-07-02 09:43:41 UTC</t>
  </si>
  <si>
    <t>2025-07-02 09:41:17 UTC</t>
  </si>
  <si>
    <t>2025-07-02 09:28:20 UTC</t>
  </si>
  <si>
    <t>2025-07-02 09:02:06 UTC</t>
  </si>
  <si>
    <t>2025-07-02 08:28:38 UTC</t>
  </si>
  <si>
    <t>2025-07-02 08:23:03 UTC</t>
  </si>
  <si>
    <t>2025-07-01 15:10:58 UTC</t>
  </si>
  <si>
    <t>2025-07-01 15:01:51 UTC</t>
  </si>
  <si>
    <t>2025-07-01 14:32:48 UTC</t>
  </si>
  <si>
    <t>2025-07-01 14:31:26 UTC</t>
  </si>
  <si>
    <t>2025-07-01 14:23:19 UTC</t>
  </si>
  <si>
    <t>2025-07-01 14:08:04 UTC</t>
  </si>
  <si>
    <t>2025-07-01 13:51:57 UTC</t>
  </si>
  <si>
    <t>2025-07-01 13:45:12 UTC</t>
  </si>
  <si>
    <t>2025-07-01 13:16:33 UTC</t>
  </si>
  <si>
    <t>2025-07-01 13:10:25 UTC</t>
  </si>
  <si>
    <t>2025-07-01 13:08:45 UTC</t>
  </si>
  <si>
    <t>2025-07-01 11:56:42 UTC</t>
  </si>
  <si>
    <t>2025-07-01 09:55:50 UTC</t>
  </si>
  <si>
    <t>2025-07-01 09:50:44 UTC</t>
  </si>
  <si>
    <t>2025-07-01 09:45:40 UTC</t>
  </si>
  <si>
    <t>2025-07-01 08:40:54 UTC</t>
  </si>
  <si>
    <t>2025-07-01 08:38:06 UTC</t>
  </si>
  <si>
    <t>2025-07-01 08:32:38 UTC</t>
  </si>
  <si>
    <t>2025-07-01 08:22:53 UTC</t>
  </si>
  <si>
    <t>2025-07-01 08:21:48 UTC</t>
  </si>
  <si>
    <t>2025-07-01 08:21:26 UTC</t>
  </si>
  <si>
    <t>2025-07-01 08:18:45 UTC</t>
  </si>
  <si>
    <t>2025-07-01 08:11:20 UTC</t>
  </si>
  <si>
    <t>2025-07-01 08:07:10 UTC</t>
  </si>
  <si>
    <t>2025-07-01 07:58:16 UTC</t>
  </si>
  <si>
    <t>2025-07-01 07:40:31 UTC</t>
  </si>
  <si>
    <t>2025-07-01 07:34:43 UTC</t>
  </si>
  <si>
    <t>2025-07-01 07:33:43 UTC</t>
  </si>
  <si>
    <t>2025-07-01 07:12:40 UTC</t>
  </si>
  <si>
    <t>2025-07-01 07:12:01 UTC</t>
  </si>
  <si>
    <t>2025-07-01 07:03:48 UTC</t>
  </si>
  <si>
    <t>2025-06-30 14:57:34 UTC</t>
  </si>
  <si>
    <t>2025-06-30 14:24:45 UTC</t>
  </si>
  <si>
    <t>2025-06-30 14:24:38 UTC</t>
  </si>
  <si>
    <t>2025-06-30 13:47:16 UTC</t>
  </si>
  <si>
    <t>2025-06-30 13:42:13 UTC</t>
  </si>
  <si>
    <t>2025-06-30 13:42:07 UTC</t>
  </si>
  <si>
    <t>2025-06-30 13:34:01 UTC</t>
  </si>
  <si>
    <t>2025-06-30 13:33:13 UTC</t>
  </si>
  <si>
    <t>2025-06-30 13:30:28 UTC</t>
  </si>
  <si>
    <t>2025-06-30 12:51:19 UTC</t>
  </si>
  <si>
    <t>2025-06-30 12:31:03 UTC</t>
  </si>
  <si>
    <t>2025-06-30 12:22:48 UTC</t>
  </si>
  <si>
    <t>2025-06-30 11:55:59 UTC</t>
  </si>
  <si>
    <t>2025-06-30 10:43:49 UTC</t>
  </si>
  <si>
    <t>2025-06-30 10:10:50 UTC</t>
  </si>
  <si>
    <t>2025-06-30 09:54:34 UTC</t>
  </si>
  <si>
    <t>2025-06-30 09:31:42 UTC</t>
  </si>
  <si>
    <t>2025-06-30 08:34:10 UTC</t>
  </si>
  <si>
    <t>2025-06-30 08:17:11 UTC</t>
  </si>
  <si>
    <t>2025-06-30 07:49:39 UTC</t>
  </si>
  <si>
    <t>2025-06-30 07:49:21 UTC</t>
  </si>
  <si>
    <t>2025-06-30 07:20:34 UTC</t>
  </si>
  <si>
    <t>2025-06-27 10:07:17 UTC</t>
  </si>
  <si>
    <t>2025-06-27 09:47:53 UTC</t>
  </si>
  <si>
    <t>2025-06-27 08:13:20 UTC</t>
  </si>
  <si>
    <t>2025-06-26 15:17:26 UTC</t>
  </si>
  <si>
    <t>2025-06-26 13:08:14 UTC</t>
  </si>
  <si>
    <t>2025-06-26 13:03:54 UTC</t>
  </si>
  <si>
    <t>2025-06-26 12:36:30 UTC</t>
  </si>
  <si>
    <t>2025-06-26 12:18:49 UTC</t>
  </si>
  <si>
    <t>2025-06-26 12:18:23 UTC</t>
  </si>
  <si>
    <t>2025-06-26 10:46:47 UTC</t>
  </si>
  <si>
    <t>2025-06-26 10:43:23 UTC</t>
  </si>
  <si>
    <t>2025-06-26 08:47:18 UTC</t>
  </si>
  <si>
    <t>2025-06-26 08:25:27 UTC</t>
  </si>
  <si>
    <t>2025-06-26 07:30:21 UTC</t>
  </si>
  <si>
    <t>2025-06-26 07:29:53 UTC</t>
  </si>
  <si>
    <t>2025-06-25 14:20:05 UTC</t>
  </si>
  <si>
    <t>2025-06-25 14:19:35 UTC</t>
  </si>
  <si>
    <t>2025-06-25 14:17:02 UTC</t>
  </si>
  <si>
    <t>2025-06-25 13:41:36 UTC</t>
  </si>
  <si>
    <t>2025-06-25 13:34:24 UTC</t>
  </si>
  <si>
    <t>2025-06-25 12:50:40 UTC</t>
  </si>
  <si>
    <t>2025-06-25 09:54:07 UTC</t>
  </si>
  <si>
    <t>2025-06-25 09:53:06 UTC</t>
  </si>
  <si>
    <t>2025-06-25 09:12:21 UTC</t>
  </si>
  <si>
    <t>2025-06-25 09:11:20 UTC</t>
  </si>
  <si>
    <t>2025-06-25 08:42:21 UTC</t>
  </si>
  <si>
    <t>2025-06-25 08:08:15 UTC</t>
  </si>
  <si>
    <t>2025-06-25 07:48:20 UTC</t>
  </si>
  <si>
    <t>2025-06-24 15:33:48 UTC</t>
  </si>
  <si>
    <t>2025-06-24 15:29:42 UTC</t>
  </si>
  <si>
    <t>2025-06-24 15:23:06 UTC</t>
  </si>
  <si>
    <t>2025-06-24 15:19:23 UTC</t>
  </si>
  <si>
    <t>2025-06-24 15:03:42 UTC</t>
  </si>
  <si>
    <t>2025-06-24 14:59:10 UTC</t>
  </si>
  <si>
    <t>2025-06-24 14:47:02 UTC</t>
  </si>
  <si>
    <t>2025-06-24 14:10:50 UTC</t>
  </si>
  <si>
    <t>2025-06-24 12:34:28 UTC</t>
  </si>
  <si>
    <t>2025-06-24 12:22:11 UTC</t>
  </si>
  <si>
    <t>2025-06-24 12:18:06 UTC</t>
  </si>
  <si>
    <t>2025-06-24 11:05:06 UTC</t>
  </si>
  <si>
    <t>2025-06-24 10:19:20 UTC</t>
  </si>
  <si>
    <t>2025-06-24 09:57:31 UTC</t>
  </si>
  <si>
    <t>2025-06-24 08:59:28 UTC</t>
  </si>
  <si>
    <t>2025-06-24 08:24:10 UTC</t>
  </si>
  <si>
    <t>2025-06-23 15:04:34 UTC</t>
  </si>
  <si>
    <t>2025-06-23 14:36:16 UTC</t>
  </si>
  <si>
    <t>2025-06-23 14:18:47 UTC</t>
  </si>
  <si>
    <t>2025-06-23 14:16:41 UTC</t>
  </si>
  <si>
    <t>2025-06-23 13:28:46 UTC</t>
  </si>
  <si>
    <t>2025-06-23 13:00:53 UTC</t>
  </si>
  <si>
    <t>2025-06-23 12:59:54 UTC</t>
  </si>
  <si>
    <t>2025-06-23 12:47:09 UTC</t>
  </si>
  <si>
    <t>2025-06-23 12:30:30 UTC</t>
  </si>
  <si>
    <t>2025-06-23 12:22:21 UTC</t>
  </si>
  <si>
    <t>2025-06-23 11:50:35 UTC</t>
  </si>
  <si>
    <t>2025-06-23 10:40:25 UTC</t>
  </si>
  <si>
    <t>2025-06-23 09:43:11 UTC</t>
  </si>
  <si>
    <t>2025-06-23 09:40:24 UTC</t>
  </si>
  <si>
    <t>2025-06-23 09:17:19 UTC</t>
  </si>
  <si>
    <t>2025-06-23 09:03:47 UTC</t>
  </si>
  <si>
    <t>2025-06-23 08:53:11 UTC</t>
  </si>
  <si>
    <t>2025-06-23 08:51:26 UTC</t>
  </si>
  <si>
    <t>2025-06-23 08:49:51 UTC</t>
  </si>
  <si>
    <t>2025-06-23 08:35:57 UTC</t>
  </si>
  <si>
    <t>2025-06-23 08:28:21 UTC</t>
  </si>
  <si>
    <t>2025-06-23 08:17:42 UTC</t>
  </si>
  <si>
    <t>2025-06-23 08:08:48 UTC</t>
  </si>
  <si>
    <t>2025-06-23 07:57:12 UTC</t>
  </si>
  <si>
    <t>2025-06-23 07:54:42 UTC</t>
  </si>
  <si>
    <t>2025-06-23 07:48:25 UTC</t>
  </si>
  <si>
    <t>2025-06-20 13:23:46 UTC</t>
  </si>
  <si>
    <t>2025-06-20 08:07:33 UTC</t>
  </si>
  <si>
    <t>2025-06-20 07:40:58 UTC</t>
  </si>
  <si>
    <t>2025-06-19 14:14:37 UTC</t>
  </si>
  <si>
    <t>2025-06-19 14:07:05 UTC</t>
  </si>
  <si>
    <t>2025-06-19 13:50:09 UTC</t>
  </si>
  <si>
    <t>2025-06-19 12:47:52 UTC</t>
  </si>
  <si>
    <t>2025-06-19 12:41:24 UTC</t>
  </si>
  <si>
    <t>2025-06-19 10:10:54 UTC</t>
  </si>
  <si>
    <t>2025-06-19 10:09:33 UTC</t>
  </si>
  <si>
    <t>2025-06-19 09:56:51 UTC</t>
  </si>
  <si>
    <t>2025-06-19 09:23:32 UTC</t>
  </si>
  <si>
    <t>2025-06-19 08:58:09 UTC</t>
  </si>
  <si>
    <t>2025-06-19 08:46:06 UTC</t>
  </si>
  <si>
    <t>2025-06-18 14:16:01 UTC</t>
  </si>
  <si>
    <t>2025-06-18 13:43:23 UTC</t>
  </si>
  <si>
    <t>2025-06-18 13:04:23 UTC</t>
  </si>
  <si>
    <t>2025-06-18 12:52:36 UTC</t>
  </si>
  <si>
    <t>2025-06-18 12:27:12 UTC</t>
  </si>
  <si>
    <t>2025-06-18 12:03:51 UTC</t>
  </si>
  <si>
    <t>2025-06-18 10:06:12 UTC</t>
  </si>
  <si>
    <t>2025-06-18 09:39:01 UTC</t>
  </si>
  <si>
    <t>2025-06-18 08:55:35 UTC</t>
  </si>
  <si>
    <t>2025-06-18 08:52:36 UTC</t>
  </si>
  <si>
    <t>2025-06-18 08:44:28 UTC</t>
  </si>
  <si>
    <t>2025-06-18 08:42:53 UTC</t>
  </si>
  <si>
    <t>2025-06-18 08:09:08 UTC</t>
  </si>
  <si>
    <t>2025-06-18 07:44:41 UTC</t>
  </si>
  <si>
    <t>2025-06-18 07:16:43 UTC</t>
  </si>
  <si>
    <t>2025-06-18 07:11:02 UTC</t>
  </si>
  <si>
    <t>2025-06-17 12:42:34 UTC</t>
  </si>
  <si>
    <t>2025-06-17 12:35:57 UTC</t>
  </si>
  <si>
    <t>2025-06-17 09:36:07 UTC</t>
  </si>
  <si>
    <t>2025-06-17 08:48:19 UTC</t>
  </si>
  <si>
    <t>2025-06-17 07:53:48 UTC</t>
  </si>
  <si>
    <t>2025-06-17 07:31:12 UTC</t>
  </si>
  <si>
    <t>2025-06-17 07:28:13 UTC</t>
  </si>
  <si>
    <t>2025-06-17 06:03:43 UTC</t>
  </si>
  <si>
    <t>2025-06-16 15:23:02 UTC</t>
  </si>
  <si>
    <t>2025-06-16 14:46:37 UTC</t>
  </si>
  <si>
    <t>2025-06-16 14:23:45 UTC</t>
  </si>
  <si>
    <t>2025-06-16 14:15:03 UTC</t>
  </si>
  <si>
    <t>2025-06-16 14:13:08 UTC</t>
  </si>
  <si>
    <t>2025-06-16 13:53:27 UTC</t>
  </si>
  <si>
    <t>2025-06-16 13:36:07 UTC</t>
  </si>
  <si>
    <t>2025-06-16 13:30:06 UTC</t>
  </si>
  <si>
    <t>2025-06-16 13:12:36 UTC</t>
  </si>
  <si>
    <t>2025-06-16 13:04:20 UTC</t>
  </si>
  <si>
    <t>2025-06-16 12:55:30 UTC</t>
  </si>
  <si>
    <t>2025-06-16 12:52:46 UTC</t>
  </si>
  <si>
    <t>2025-06-16 12:47:19 UTC</t>
  </si>
  <si>
    <t>2025-06-16 12:39:36 UTC</t>
  </si>
  <si>
    <t>2025-06-16 12:34:58 UTC</t>
  </si>
  <si>
    <t>2025-06-16 12:26:38 UTC</t>
  </si>
  <si>
    <t>2025-06-16 12:14:55 UTC</t>
  </si>
  <si>
    <t>2025-06-16 10:05:26 UTC</t>
  </si>
  <si>
    <t>2025-06-16 09:23:20 UTC</t>
  </si>
  <si>
    <t>2025-06-16 09:18:55 UTC</t>
  </si>
  <si>
    <t>2025-06-16 09:16:25 UTC</t>
  </si>
  <si>
    <t>2025-06-16 09:12:53 UTC</t>
  </si>
  <si>
    <t>2025-06-16 08:35:47 UTC</t>
  </si>
  <si>
    <t>2025-06-16 07:27:16 UTC</t>
  </si>
  <si>
    <t>2025-06-16 07:25:35 UTC</t>
  </si>
  <si>
    <t>2025-06-14 13:20:55 UTC</t>
  </si>
  <si>
    <t>2025-06-14 13:17:18 UTC</t>
  </si>
  <si>
    <t>2025-06-14 13:05:38 UTC</t>
  </si>
  <si>
    <t>2025-06-14 10:56:11 UTC</t>
  </si>
  <si>
    <t>2025-06-14 09:24:04 UTC</t>
  </si>
  <si>
    <t>2025-06-14 09:17:50 UTC</t>
  </si>
  <si>
    <t>2025-06-14 08:29:44 UTC</t>
  </si>
  <si>
    <t>2025-06-13 15:34:19 UTC</t>
  </si>
  <si>
    <t>2025-06-13 14:55:53 UTC</t>
  </si>
  <si>
    <t>2025-06-13 12:24:44 UTC</t>
  </si>
  <si>
    <t>2025-06-13 12:23:40 UTC</t>
  </si>
  <si>
    <t>2025-06-13 07:31:17 UTC</t>
  </si>
  <si>
    <t>2025-06-12 14:24:50 UTC</t>
  </si>
  <si>
    <t>2025-06-12 12:15:36 UTC</t>
  </si>
  <si>
    <t>2025-06-12 08:49:45 UTC</t>
  </si>
  <si>
    <t>2025-06-12 07:28:09 UTC</t>
  </si>
  <si>
    <t>2025-06-11 14:11:36 UTC</t>
  </si>
  <si>
    <t>2025-06-11 14:04:42 UTC</t>
  </si>
  <si>
    <t>2025-06-11 13:13:25 UTC</t>
  </si>
  <si>
    <t>2025-06-11 13:11:13 UTC</t>
  </si>
  <si>
    <t>2025-06-11 12:51:18 UTC</t>
  </si>
  <si>
    <t>2025-06-11 12:48:14 UTC</t>
  </si>
  <si>
    <t>2025-06-11 12:47:02 UTC</t>
  </si>
  <si>
    <t>2025-06-11 12:24:33 UTC</t>
  </si>
  <si>
    <t>2025-06-11 11:38:32 UTC</t>
  </si>
  <si>
    <t>2025-06-11 09:49:34 UTC</t>
  </si>
  <si>
    <t>2025-06-11 09:22:08 UTC</t>
  </si>
  <si>
    <t>2025-06-11 08:38:50 UTC</t>
  </si>
  <si>
    <t>2025-06-11 08:31:05 UTC</t>
  </si>
  <si>
    <t>2025-06-11 08:28:22 UTC</t>
  </si>
  <si>
    <t>2025-06-11 08:26:33 UTC</t>
  </si>
  <si>
    <t>2025-06-11 08:24:31 UTC</t>
  </si>
  <si>
    <t>2025-06-11 08:18:08 UTC</t>
  </si>
  <si>
    <t>2025-06-11 08:17:57 UTC</t>
  </si>
  <si>
    <t>2025-06-11 08:17:34 UTC</t>
  </si>
  <si>
    <t>2025-06-11 08:13:38 UTC</t>
  </si>
  <si>
    <t>2025-06-11 08:11:00 UTC</t>
  </si>
  <si>
    <t>2025-06-11 08:10:00 UTC</t>
  </si>
  <si>
    <t>2025-06-11 07:57:29 UTC</t>
  </si>
  <si>
    <t>2025-06-11 07:55:02 UTC</t>
  </si>
  <si>
    <t>2025-06-11 07:40:36 UTC</t>
  </si>
  <si>
    <t>2025-06-11 07:30:34 UTC</t>
  </si>
  <si>
    <t>2025-06-10 15:28:00 UTC</t>
  </si>
  <si>
    <t>2025-06-10 14:34:49 UTC</t>
  </si>
  <si>
    <t>2025-06-10 13:50:28 UTC</t>
  </si>
  <si>
    <t>2025-06-10 13:34:22 UTC</t>
  </si>
  <si>
    <t>2025-06-10 13:06:30 UTC</t>
  </si>
  <si>
    <t>2025-06-10 12:33:12 UTC</t>
  </si>
  <si>
    <t>2025-06-10 10:56:05 UTC</t>
  </si>
  <si>
    <t>2025-06-10 10:49:42 UTC</t>
  </si>
  <si>
    <t>2025-06-10 10:02:35 UTC</t>
  </si>
  <si>
    <t>2025-06-10 10:02:31 UTC</t>
  </si>
  <si>
    <t>2025-06-10 09:20:31 UTC</t>
  </si>
  <si>
    <t>2025-06-10 09:17:49 UTC</t>
  </si>
  <si>
    <t>2025-06-10 09:10:37 UTC</t>
  </si>
  <si>
    <t>2025-06-10 09:04:02 UTC</t>
  </si>
  <si>
    <t>2025-06-10 08:52:01 UTC</t>
  </si>
  <si>
    <t>2025-06-10 08:24:02 UTC</t>
  </si>
  <si>
    <t>2025-06-10 08:21:58 UTC</t>
  </si>
  <si>
    <t>2025-06-10 08:00:27 UTC</t>
  </si>
  <si>
    <t>2025-06-10 07:34:54 UTC</t>
  </si>
  <si>
    <t>2025-06-10 07:20:52 UTC</t>
  </si>
  <si>
    <t>2025-06-10 07:10:09 UTC</t>
  </si>
  <si>
    <t>2025-06-06 15:55:38 UTC</t>
  </si>
  <si>
    <t>2025-06-06 15:11:14 UTC</t>
  </si>
  <si>
    <t>2025-06-06 14:46:30 UTC</t>
  </si>
  <si>
    <t>2025-06-06 14:01:52 UTC</t>
  </si>
  <si>
    <t>2025-06-06 13:33:52 UTC</t>
  </si>
  <si>
    <t>2025-06-06 13:01:42 UTC</t>
  </si>
  <si>
    <t>2025-06-06 09:50:19 UTC</t>
  </si>
  <si>
    <t>2025-06-06 09:47:12 UTC</t>
  </si>
  <si>
    <t>2025-06-06 09:02:48 UTC</t>
  </si>
  <si>
    <t>2025-06-06 08:22:44 UTC</t>
  </si>
  <si>
    <t>2025-06-06 08:15:05 UTC</t>
  </si>
  <si>
    <t>2025-06-06 06:22:17 UTC</t>
  </si>
  <si>
    <t>2025-06-05 13:51:07 UTC</t>
  </si>
  <si>
    <t>2025-06-05 13:09:22 UTC</t>
  </si>
  <si>
    <t>2025-06-05 13:01:07 UTC</t>
  </si>
  <si>
    <t>2025-06-05 12:44:18 UTC</t>
  </si>
  <si>
    <t>2025-06-05 12:27:07 UTC</t>
  </si>
  <si>
    <t>2025-06-05 12:07:23 UTC</t>
  </si>
  <si>
    <t>2025-06-05 11:52:59 UTC</t>
  </si>
  <si>
    <t>2025-06-05 11:34:15 UTC</t>
  </si>
  <si>
    <t>2025-06-05 11:21:00 UTC</t>
  </si>
  <si>
    <t>2025-06-05 09:25:16 UTC</t>
  </si>
  <si>
    <t>2025-06-05 08:42:28 UTC</t>
  </si>
  <si>
    <t>2025-06-05 07:05:27 UTC</t>
  </si>
  <si>
    <t>2025-06-05 07:05:15 UTC</t>
  </si>
  <si>
    <t>2025-06-04 13:46:46 UTC</t>
  </si>
  <si>
    <t>2025-06-04 13:17:12 UTC</t>
  </si>
  <si>
    <t>2025-06-04 12:54:44 UTC</t>
  </si>
  <si>
    <t>2025-06-04 12:34:46 UTC</t>
  </si>
  <si>
    <t>2025-06-04 12:03:22 UTC</t>
  </si>
  <si>
    <t>2025-06-04 11:53:44 UTC</t>
  </si>
  <si>
    <t>2025-06-04 10:39:49 UTC</t>
  </si>
  <si>
    <t>2025-06-04 10:38:14 UTC</t>
  </si>
  <si>
    <t>2025-06-04 09:16:54 UTC</t>
  </si>
  <si>
    <t>2025-06-04 08:40:49 UTC</t>
  </si>
  <si>
    <t>2025-06-04 08:40:12 UTC</t>
  </si>
  <si>
    <t>2025-06-04 08:39:25 UTC</t>
  </si>
  <si>
    <t>2025-06-04 07:48:57 UTC</t>
  </si>
  <si>
    <t>2025-06-04 07:17:09 UTC</t>
  </si>
  <si>
    <t>2025-06-04 07:16:39 UTC</t>
  </si>
  <si>
    <t>2025-06-03 14:13:30 UTC</t>
  </si>
  <si>
    <t>2025-06-03 13:35:42 UTC</t>
  </si>
  <si>
    <t>2025-06-03 13:20:54 UTC</t>
  </si>
  <si>
    <t>2025-06-03 12:21:21 UTC</t>
  </si>
  <si>
    <t>2025-06-03 11:10:49 UTC</t>
  </si>
  <si>
    <t>2025-06-03 09:41:29 UTC</t>
  </si>
  <si>
    <t>2025-06-03 08:50:58 UTC</t>
  </si>
  <si>
    <t>2025-06-03 08:17:04 UTC</t>
  </si>
  <si>
    <t>2025-06-03 07:42:17 UTC</t>
  </si>
  <si>
    <t>2025-06-03 07:29:04 UTC</t>
  </si>
  <si>
    <t>2025-06-02 15:18:22 UTC</t>
  </si>
  <si>
    <t>2025-06-02 14:23:20 UTC</t>
  </si>
  <si>
    <t>2025-06-02 14:22:57 UTC</t>
  </si>
  <si>
    <t>2025-06-02 14:12:45 UTC</t>
  </si>
  <si>
    <t>2025-06-02 14:01:15 UTC</t>
  </si>
  <si>
    <t>2025-06-02 13:58:43 UTC</t>
  </si>
  <si>
    <t>2025-06-02 13:23:13 UTC</t>
  </si>
  <si>
    <t>2025-06-02 13:01:08 UTC</t>
  </si>
  <si>
    <t>2025-06-02 12:49:49 UTC</t>
  </si>
  <si>
    <t>2025-06-02 11:51:10 UTC</t>
  </si>
  <si>
    <t>2025-06-02 11:45:47 UTC</t>
  </si>
  <si>
    <t>2025-06-02 09:31:32 UTC</t>
  </si>
  <si>
    <t>2025-06-02 09:22:54 UTC</t>
  </si>
  <si>
    <t>2025-06-02 09:00:40 UTC</t>
  </si>
  <si>
    <t>2025-06-02 08:37:19 UTC</t>
  </si>
  <si>
    <t>2025-06-02 08:22:14 UTC</t>
  </si>
  <si>
    <t>2025-06-02 08:12:07 UTC</t>
  </si>
  <si>
    <t>2025-06-02 08:08:05 UTC</t>
  </si>
  <si>
    <t>2025-06-02 07:44:38 UTC</t>
  </si>
  <si>
    <t>2025-06-02 07:26:08 UTC</t>
  </si>
  <si>
    <t>2025-06-01 20:12:07 UTC</t>
  </si>
  <si>
    <t>2025-06-01 19:46:20 UTC</t>
  </si>
  <si>
    <t>2025-06-01 19:31:09 UTC</t>
  </si>
  <si>
    <t>2025-06-01 19:14:37 UTC</t>
  </si>
  <si>
    <t>2025-05-30 14:53:42 UTC</t>
  </si>
  <si>
    <t>2025-05-30 14:50:20 UTC</t>
  </si>
  <si>
    <t>2025-05-30 14:35:32 UTC</t>
  </si>
  <si>
    <t>2025-05-30 14:28:25 UTC</t>
  </si>
  <si>
    <t>2025-05-30 13:57:13 UTC</t>
  </si>
  <si>
    <t>2025-05-30 09:21:08 UTC</t>
  </si>
  <si>
    <t>2025-05-30 07:49:15 UTC</t>
  </si>
  <si>
    <t>2025-05-30 07:47:35 UTC</t>
  </si>
  <si>
    <t>2025-05-30 07:14:21 UTC</t>
  </si>
  <si>
    <t>2025-05-30 07:10:54 UTC</t>
  </si>
  <si>
    <t>2025-05-30 07:09:12 UTC</t>
  </si>
  <si>
    <t>2025-05-29 17:11:44 UTC</t>
  </si>
  <si>
    <t>2025-05-29 09:28:00 UTC</t>
  </si>
  <si>
    <t>2025-05-29 09:21:49 UTC</t>
  </si>
  <si>
    <t>2025-05-29 09:10:57 UTC</t>
  </si>
  <si>
    <t>2025-05-29 09:00:23 UTC</t>
  </si>
  <si>
    <t>2025-05-29 08:54:55 UTC</t>
  </si>
  <si>
    <t>2025-05-28 15:26:09 UTC</t>
  </si>
  <si>
    <t>2025-05-28 15:25:47 UTC</t>
  </si>
  <si>
    <t>2025-05-28 15:00:23 UTC</t>
  </si>
  <si>
    <t>2025-05-28 14:37:13 UTC</t>
  </si>
  <si>
    <t>2025-05-28 13:56:27 UTC</t>
  </si>
  <si>
    <t>2025-05-28 13:37:32 UTC</t>
  </si>
  <si>
    <t>2025-05-28 13:25:07 UTC</t>
  </si>
  <si>
    <t>2025-05-28 13:23:11 UTC</t>
  </si>
  <si>
    <t>2025-05-28 12:57:39 UTC</t>
  </si>
  <si>
    <t>2025-05-28 12:36:33 UTC</t>
  </si>
  <si>
    <t>2025-05-28 12:35:18 UTC</t>
  </si>
  <si>
    <t>2025-05-28 09:55:09 UTC</t>
  </si>
  <si>
    <t>2025-05-28 09:54:48 UTC</t>
  </si>
  <si>
    <t>2025-05-28 09:28:05 UTC</t>
  </si>
  <si>
    <t>2025-05-28 09:02:45 UTC</t>
  </si>
  <si>
    <t>2025-05-28 08:53:09 UTC</t>
  </si>
  <si>
    <t>2025-05-28 07:43:27 UTC</t>
  </si>
  <si>
    <t>2025-05-28 07:35:12 UTC</t>
  </si>
  <si>
    <t>2025-05-28 07:05:26 UTC</t>
  </si>
  <si>
    <t>2025-05-27 14:57:59 UTC</t>
  </si>
  <si>
    <t>2025-05-27 14:32:48 UTC</t>
  </si>
  <si>
    <t>2025-05-27 14:06:01 UTC</t>
  </si>
  <si>
    <t>2025-05-27 13:48:54 UTC</t>
  </si>
  <si>
    <t>2025-05-27 13:40:54 UTC</t>
  </si>
  <si>
    <t>2025-05-27 13:33:25 UTC</t>
  </si>
  <si>
    <t>2025-05-27 13:10:18 UTC</t>
  </si>
  <si>
    <t>2025-05-27 13:00:42 UTC</t>
  </si>
  <si>
    <t>2025-05-27 12:24:52 UTC</t>
  </si>
  <si>
    <t>2025-05-27 11:51:11 UTC</t>
  </si>
  <si>
    <t>2025-05-27 11:03:34 UTC</t>
  </si>
  <si>
    <t>2025-05-27 10:00:08 UTC</t>
  </si>
  <si>
    <t>2025-05-27 09:40:35 UTC</t>
  </si>
  <si>
    <t>2025-05-27 09:28:46 UTC</t>
  </si>
  <si>
    <t>2025-05-27 09:20:25 UTC</t>
  </si>
  <si>
    <t>2025-05-27 09:02:27 UTC</t>
  </si>
  <si>
    <t>2025-05-27 08:23:20 UTC</t>
  </si>
  <si>
    <t>2025-05-27 08:22:56 UTC</t>
  </si>
  <si>
    <t>2025-05-27 08:20:52 UTC</t>
  </si>
  <si>
    <t>2025-05-27 07:44:05 UTC</t>
  </si>
  <si>
    <t>2025-05-27 07:20:31 UTC</t>
  </si>
  <si>
    <t>2025-05-27 07:07:32 UTC</t>
  </si>
  <si>
    <t>2025-05-26 15:43:28 UTC</t>
  </si>
  <si>
    <t>2025-05-26 15:30:22 UTC</t>
  </si>
  <si>
    <t>2025-05-26 15:00:24 UTC</t>
  </si>
  <si>
    <t>2025-05-26 14:17:25 UTC</t>
  </si>
  <si>
    <t>2025-05-26 14:09:34 UTC</t>
  </si>
  <si>
    <t>2025-05-26 14:04:28 UTC</t>
  </si>
  <si>
    <t>2025-05-26 13:54:05 UTC</t>
  </si>
  <si>
    <t>2025-05-26 13:44:15 UTC</t>
  </si>
  <si>
    <t>2025-05-26 13:38:56 UTC</t>
  </si>
  <si>
    <t>2025-05-26 13:34:06 UTC</t>
  </si>
  <si>
    <t>2025-05-26 13:14:36 UTC</t>
  </si>
  <si>
    <t>2025-05-26 13:12:27 UTC</t>
  </si>
  <si>
    <t>2025-05-26 13:06:35 UTC</t>
  </si>
  <si>
    <t>2025-05-26 12:27:24 UTC</t>
  </si>
  <si>
    <t>2025-05-26 12:20:25 UTC</t>
  </si>
  <si>
    <t>2025-05-26 12:18:23 UTC</t>
  </si>
  <si>
    <t>2025-05-26 11:53:23 UTC</t>
  </si>
  <si>
    <t>2025-05-26 11:52:53 UTC</t>
  </si>
  <si>
    <t>2025-05-26 11:09:49 UTC</t>
  </si>
  <si>
    <t>2025-05-26 11:00:35 UTC</t>
  </si>
  <si>
    <t>2025-05-26 10:07:48 UTC</t>
  </si>
  <si>
    <t>2025-05-26 09:55:26 UTC</t>
  </si>
  <si>
    <t>2025-05-26 09:49:16 UTC</t>
  </si>
  <si>
    <t>2025-05-26 09:48:46 UTC</t>
  </si>
  <si>
    <t>2025-05-26 09:43:53 UTC</t>
  </si>
  <si>
    <t>2025-05-26 09:23:34 UTC</t>
  </si>
  <si>
    <t>2025-05-26 09:15:50 UTC</t>
  </si>
  <si>
    <t>2025-05-26 08:52:36 UTC</t>
  </si>
  <si>
    <t>2025-05-26 08:45:13 UTC</t>
  </si>
  <si>
    <t>2025-05-26 08:38:01 UTC</t>
  </si>
  <si>
    <t>2025-05-26 08:01:44 UTC</t>
  </si>
  <si>
    <t>2025-05-26 07:47:21 UTC</t>
  </si>
  <si>
    <t>2025-05-26 07:45:08 UTC</t>
  </si>
  <si>
    <t>2025-05-26 07:17:43 UTC</t>
  </si>
  <si>
    <t>2025-05-23 15:58:47 UTC</t>
  </si>
  <si>
    <t>2025-05-23 14:21:32 UTC</t>
  </si>
  <si>
    <t>2025-05-23 14:08:15 UTC</t>
  </si>
  <si>
    <t>2025-05-23 13:26:54 UTC</t>
  </si>
  <si>
    <t>2025-05-23 12:56:46 UTC</t>
  </si>
  <si>
    <t>2025-05-23 12:44:41 UTC</t>
  </si>
  <si>
    <t>2025-05-23 12:42:22 UTC</t>
  </si>
  <si>
    <t>2025-05-23 12:35:41 UTC</t>
  </si>
  <si>
    <t>2025-05-23 09:09:38 UTC</t>
  </si>
  <si>
    <t>2025-05-23 07:45:31 UTC</t>
  </si>
  <si>
    <t>2025-05-23 07:23:53 UTC</t>
  </si>
  <si>
    <t>2025-05-23 07:19:43 UTC</t>
  </si>
  <si>
    <t>2025-05-23 06:59:52 UTC</t>
  </si>
  <si>
    <t>2025-05-23 06:57:12 UTC</t>
  </si>
  <si>
    <t>2025-05-22 13:01:45 UTC</t>
  </si>
  <si>
    <t>2025-05-22 12:29:46 UTC</t>
  </si>
  <si>
    <t>2025-05-22 12:15:06 UTC</t>
  </si>
  <si>
    <t>2025-05-22 12:04:19 UTC</t>
  </si>
  <si>
    <t>2025-05-22 12:03:43 UTC</t>
  </si>
  <si>
    <t>2025-05-22 11:42:39 UTC</t>
  </si>
  <si>
    <t>2025-05-22 11:28:54 UTC</t>
  </si>
  <si>
    <t>2025-05-22 10:02:32 UTC</t>
  </si>
  <si>
    <t>2025-05-22 09:45:26 UTC</t>
  </si>
  <si>
    <t>2025-05-22 09:28:51 UTC</t>
  </si>
  <si>
    <t>2025-05-22 09:20:40 UTC</t>
  </si>
  <si>
    <t>2025-05-22 08:58:18 UTC</t>
  </si>
  <si>
    <t>2025-05-22 08:11:02 UTC</t>
  </si>
  <si>
    <t>2025-05-22 08:06:17 UTC</t>
  </si>
  <si>
    <t>2025-05-22 07:34:59 UTC</t>
  </si>
  <si>
    <t>2025-05-21 14:07:53 UTC</t>
  </si>
  <si>
    <t>2025-05-21 13:40:31 UTC</t>
  </si>
  <si>
    <t>2025-05-21 13:22:11 UTC</t>
  </si>
  <si>
    <t>2025-05-21 13:20:10 UTC</t>
  </si>
  <si>
    <t>2025-05-21 12:44:09 UTC</t>
  </si>
  <si>
    <t>2025-05-21 12:33:50 UTC</t>
  </si>
  <si>
    <t>2025-05-21 07:33:12 UTC</t>
  </si>
  <si>
    <t>2025-05-20 13:45:32 UTC</t>
  </si>
  <si>
    <t>2025-05-20 09:43:00 UTC</t>
  </si>
  <si>
    <t>2025-05-20 07:55:59 UTC</t>
  </si>
  <si>
    <t>2025-05-20 07:46:40 UTC</t>
  </si>
  <si>
    <t>2025-05-20 07:37:23 UTC</t>
  </si>
  <si>
    <t>2025-05-19 14:31:05 UTC</t>
  </si>
  <si>
    <t>2025-05-19 14:13:30 UTC</t>
  </si>
  <si>
    <t>2025-05-19 13:45:51 UTC</t>
  </si>
  <si>
    <t>2025-05-19 12:53:11 UTC</t>
  </si>
  <si>
    <t>2025-05-19 12:45:52 UTC</t>
  </si>
  <si>
    <t>2025-05-19 12:37:22 UTC</t>
  </si>
  <si>
    <t>2025-05-19 12:04:45 UTC</t>
  </si>
  <si>
    <t>2025-05-19 11:44:39 UTC</t>
  </si>
  <si>
    <t>2025-05-19 10:03:07 UTC</t>
  </si>
  <si>
    <t>2025-05-19 09:50:20 UTC</t>
  </si>
  <si>
    <t>2025-05-19 09:39:01 UTC</t>
  </si>
  <si>
    <t>2025-05-19 09:04:06 UTC</t>
  </si>
  <si>
    <t>2025-05-19 08:51:23 UTC</t>
  </si>
  <si>
    <t>2025-05-19 08:46:37 UTC</t>
  </si>
  <si>
    <t>2025-05-19 08:40:08 UTC</t>
  </si>
  <si>
    <t>2025-05-19 08:19:13 UTC</t>
  </si>
  <si>
    <t>2025-05-19 07:56:24 UTC</t>
  </si>
  <si>
    <t>2025-05-19 07:46:54 UTC</t>
  </si>
  <si>
    <t>2025-05-19 07:20:38 UTC</t>
  </si>
  <si>
    <t>2025-05-19 07:15:05 UTC</t>
  </si>
  <si>
    <t>2025-05-16 14:14:38 UTC</t>
  </si>
  <si>
    <t>2025-05-16 13:44:57 UTC</t>
  </si>
  <si>
    <t>2025-05-16 12:58:37 UTC</t>
  </si>
  <si>
    <t>2025-05-16 12:55:45 UTC</t>
  </si>
  <si>
    <t>2025-05-16 12:51:58 UTC</t>
  </si>
  <si>
    <t>2025-05-16 08:18:58 UTC</t>
  </si>
  <si>
    <t>2025-05-16 08:10:52 UTC</t>
  </si>
  <si>
    <t>2025-05-16 07:54:49 UTC</t>
  </si>
  <si>
    <t>2025-05-16 07:46:42 UTC</t>
  </si>
  <si>
    <t>2025-05-16 07:21:07 UTC</t>
  </si>
  <si>
    <t>2025-05-16 07:04:14 UTC</t>
  </si>
  <si>
    <t>2025-05-15 14:48:56 UTC</t>
  </si>
  <si>
    <t>2025-05-15 13:44:45 UTC</t>
  </si>
  <si>
    <t>2025-05-15 12:26:24 UTC</t>
  </si>
  <si>
    <t>2025-05-15 12:22:43 UTC</t>
  </si>
  <si>
    <t>2025-05-15 11:39:25 UTC</t>
  </si>
  <si>
    <t>2025-05-15 09:50:08 UTC</t>
  </si>
  <si>
    <t>2025-05-15 09:49:53 UTC</t>
  </si>
  <si>
    <t>2025-05-15 09:47:47 UTC</t>
  </si>
  <si>
    <t>2025-05-15 09:27:00 UTC</t>
  </si>
  <si>
    <t>2025-05-15 09:21:09 UTC</t>
  </si>
  <si>
    <t>2025-05-15 08:56:02 UTC</t>
  </si>
  <si>
    <t>2025-05-15 08:53:05 UTC</t>
  </si>
  <si>
    <t>2025-05-15 08:37:35 UTC</t>
  </si>
  <si>
    <t>2025-05-15 08:25:14 UTC</t>
  </si>
  <si>
    <t>2025-05-15 08:21:21 UTC</t>
  </si>
  <si>
    <t>2025-05-15 08:21:04 UTC</t>
  </si>
  <si>
    <t>2025-05-15 08:15:09 UTC</t>
  </si>
  <si>
    <t>2025-05-15 08:09:15 UTC</t>
  </si>
  <si>
    <t>2025-05-15 07:56:03 UTC</t>
  </si>
  <si>
    <t>2025-05-14 15:28:02 UTC</t>
  </si>
  <si>
    <t>2025-05-14 15:08:39 UTC</t>
  </si>
  <si>
    <t>2025-05-14 14:37:16 UTC</t>
  </si>
  <si>
    <t>2025-05-14 14:01:31 UTC</t>
  </si>
  <si>
    <t>2025-05-14 13:50:08 UTC</t>
  </si>
  <si>
    <t>2025-05-14 13:49:42 UTC</t>
  </si>
  <si>
    <t>2025-05-14 13:48:15 UTC</t>
  </si>
  <si>
    <t>2025-05-14 13:44:07 UTC</t>
  </si>
  <si>
    <t>2025-05-14 13:35:31 UTC</t>
  </si>
  <si>
    <t>2025-05-14 13:29:16 UTC</t>
  </si>
  <si>
    <t>2025-05-14 13:24:55 UTC</t>
  </si>
  <si>
    <t>2025-05-14 13:16:20 UTC</t>
  </si>
  <si>
    <t>2025-05-14 13:13:58 UTC</t>
  </si>
  <si>
    <t>2025-05-14 13:13:37 UTC</t>
  </si>
  <si>
    <t>2025-05-14 13:11:25 UTC</t>
  </si>
  <si>
    <t>2025-05-14 13:10:16 UTC</t>
  </si>
  <si>
    <t>2025-05-14 13:06:58 UTC</t>
  </si>
  <si>
    <t>2025-05-14 13:00:21 UTC</t>
  </si>
  <si>
    <t>2025-05-14 12:52:26 UTC</t>
  </si>
  <si>
    <t>2025-05-14 12:47:08 UTC</t>
  </si>
  <si>
    <t>2025-05-14 12:45:17 UTC</t>
  </si>
  <si>
    <t>2025-05-14 12:33:59 UTC</t>
  </si>
  <si>
    <t>2025-05-14 12:33:13 UTC</t>
  </si>
  <si>
    <t>2025-05-14 12:27:15 UTC</t>
  </si>
  <si>
    <t>2025-05-14 12:09:05 UTC</t>
  </si>
  <si>
    <t>2025-05-14 09:27:51 UTC</t>
  </si>
  <si>
    <t>2025-05-14 09:24:31 UTC</t>
  </si>
  <si>
    <t>2025-05-14 08:40:00 UTC</t>
  </si>
  <si>
    <t>2025-05-14 07:41:23 UTC</t>
  </si>
  <si>
    <t>2025-05-14 07:20:42 UTC</t>
  </si>
  <si>
    <t>2025-05-14 06:36:35 UTC</t>
  </si>
  <si>
    <t>2025-05-13 15:22:18 UTC</t>
  </si>
  <si>
    <t>2025-05-13 15:07:43 UTC</t>
  </si>
  <si>
    <t>2025-05-13 15:01:26 UTC</t>
  </si>
  <si>
    <t>2025-05-13 14:56:37 UTC</t>
  </si>
  <si>
    <t>2025-05-13 14:27:25 UTC</t>
  </si>
  <si>
    <t>2025-05-13 13:52:52 UTC</t>
  </si>
  <si>
    <t>2025-05-13 13:30:10 UTC</t>
  </si>
  <si>
    <t>2025-05-13 12:36:18 UTC</t>
  </si>
  <si>
    <t>2025-05-13 12:23:06 UTC</t>
  </si>
  <si>
    <t>2025-05-13 12:19:11 UTC</t>
  </si>
  <si>
    <t>2025-05-13 12:13:55 UTC</t>
  </si>
  <si>
    <t>2025-05-13 12:08:18 UTC</t>
  </si>
  <si>
    <t>2025-05-13 10:44:18 UTC</t>
  </si>
  <si>
    <t>2025-05-13 10:09:28 UTC</t>
  </si>
  <si>
    <t>2025-05-13 09:31:20 UTC</t>
  </si>
  <si>
    <t>2025-05-13 09:28:20 UTC</t>
  </si>
  <si>
    <t>2025-05-13 09:23:07 UTC</t>
  </si>
  <si>
    <t>2025-05-13 09:12:59 UTC</t>
  </si>
  <si>
    <t>2025-05-13 09:04:16 UTC</t>
  </si>
  <si>
    <t>2025-05-13 08:50:26 UTC</t>
  </si>
  <si>
    <t>2025-05-13 08:27:28 UTC</t>
  </si>
  <si>
    <t>2025-05-13 07:43:53 UTC</t>
  </si>
  <si>
    <t>2025-05-13 07:09:39 UTC</t>
  </si>
  <si>
    <t>2025-05-12 13:31:51 UTC</t>
  </si>
  <si>
    <t>2025-05-12 12:29:02 UTC</t>
  </si>
  <si>
    <t>2025-05-12 11:34:51 UTC</t>
  </si>
  <si>
    <t>2025-05-12 11:13:36 UTC</t>
  </si>
  <si>
    <t>2025-05-12 11:06:27 UTC</t>
  </si>
  <si>
    <t>2025-05-12 10:49:49 UTC</t>
  </si>
  <si>
    <t>2025-05-12 09:51:25 UTC</t>
  </si>
  <si>
    <t>2025-05-07 13:13:56 UTC</t>
  </si>
  <si>
    <t>2025-05-07 13:05:00 UTC</t>
  </si>
  <si>
    <t>2025-05-07 09:33:04 UTC</t>
  </si>
  <si>
    <t>2025-05-07 09:29:00 UTC</t>
  </si>
  <si>
    <t>2025-05-07 08:29:56 UTC</t>
  </si>
  <si>
    <t>2025-05-06 13:32:17 UTC</t>
  </si>
  <si>
    <t>2025-05-06 12:18:55 UTC</t>
  </si>
  <si>
    <t>2025-05-05 09:30:54 UTC</t>
  </si>
  <si>
    <t>2025-05-05 08:25:41 UTC</t>
  </si>
  <si>
    <t>2025-05-04 07:51:07 UTC</t>
  </si>
  <si>
    <t>2025-05-02 13:53:28 UTC</t>
  </si>
  <si>
    <t>2025-05-02 12:53:12 UTC</t>
  </si>
  <si>
    <t>2025-05-02 09:53:43 UTC</t>
  </si>
  <si>
    <t>2025-05-02 09:45:14 UTC</t>
  </si>
  <si>
    <t>2025-05-02 09:34:00 UTC</t>
  </si>
  <si>
    <t>2025-05-02 09:30:07 UTC</t>
  </si>
  <si>
    <t>2025-05-02 09:29:29 UTC</t>
  </si>
  <si>
    <t>2025-05-02 09:23:19 UTC</t>
  </si>
  <si>
    <t>2025-05-02 09:16:00 UTC</t>
  </si>
  <si>
    <t>2025-05-02 09:00:24 UTC</t>
  </si>
  <si>
    <t>2025-05-02 07:49:52 UTC</t>
  </si>
  <si>
    <t>2025-05-01 10:06:24 UTC</t>
  </si>
  <si>
    <t>2025-05-01 09:26:35 UTC</t>
  </si>
  <si>
    <t>2025-05-01 08:59:01 UTC</t>
  </si>
  <si>
    <t>2025-05-01 08:56:16 UTC</t>
  </si>
  <si>
    <t>2025-05-01 08:26:25 UTC</t>
  </si>
  <si>
    <t>2025-05-01 08:09:40 UTC</t>
  </si>
  <si>
    <t>2025-04-30 14:00:05 UTC</t>
  </si>
  <si>
    <t>2025-04-30 13:29:19 UTC</t>
  </si>
  <si>
    <t>2025-04-30 12:37:27 UTC</t>
  </si>
  <si>
    <t>2025-04-30 12:19:35 UTC</t>
  </si>
  <si>
    <t>2025-04-30 12:06:25 UTC</t>
  </si>
  <si>
    <t>2025-04-30 11:49:08 UTC</t>
  </si>
  <si>
    <t>2025-04-30 11:18:58 UTC</t>
  </si>
  <si>
    <t>2025-04-30 11:05:34 UTC</t>
  </si>
  <si>
    <t>2025-04-30 10:54:27 UTC</t>
  </si>
  <si>
    <t>2025-04-30 10:42:05 UTC</t>
  </si>
  <si>
    <t>2025-04-30 10:39:28 UTC</t>
  </si>
  <si>
    <t>2025-04-30 10:37:15 UTC</t>
  </si>
  <si>
    <t>2025-04-30 10:33:35 UTC</t>
  </si>
  <si>
    <t>2025-04-30 09:52:40 UTC</t>
  </si>
  <si>
    <t>2025-04-30 09:44:31 UTC</t>
  </si>
  <si>
    <t>2025-04-30 09:26:14 UTC</t>
  </si>
  <si>
    <t>2025-04-30 09:10:45 UTC</t>
  </si>
  <si>
    <t>2025-04-30 08:52:05 UTC</t>
  </si>
  <si>
    <t>2025-04-30 08:50:59 UTC</t>
  </si>
  <si>
    <t>2025-04-30 08:44:57 UTC</t>
  </si>
  <si>
    <t>2025-04-30 08:39:24 UTC</t>
  </si>
  <si>
    <t>2025-04-30 08:22:32 UTC</t>
  </si>
  <si>
    <t>2025-04-30 08:21:31 UTC</t>
  </si>
  <si>
    <t>2025-04-30 08:10:38 UTC</t>
  </si>
  <si>
    <t>2025-04-30 07:47:21 UTC</t>
  </si>
  <si>
    <t>2025-04-30 07:29:14 UTC</t>
  </si>
  <si>
    <t>2025-04-29 15:55:41 UTC</t>
  </si>
  <si>
    <t>2025-04-29 15:25:08 UTC</t>
  </si>
  <si>
    <t>2025-04-29 15:14:01 UTC</t>
  </si>
  <si>
    <t>2025-04-29 15:09:40 UTC</t>
  </si>
  <si>
    <t>2025-04-29 14:58:36 UTC</t>
  </si>
  <si>
    <t>2025-04-29 14:14:46 UTC</t>
  </si>
  <si>
    <t>2025-04-29 14:09:57 UTC</t>
  </si>
  <si>
    <t>2025-04-29 14:08:07 UTC</t>
  </si>
  <si>
    <t>2025-04-29 13:48:09 UTC</t>
  </si>
  <si>
    <t>2025-04-29 12:13:37 UTC</t>
  </si>
  <si>
    <t>2025-04-29 10:11:59 UTC</t>
  </si>
  <si>
    <t>2025-04-29 10:03:09 UTC</t>
  </si>
  <si>
    <t>2025-04-29 09:59:08 UTC</t>
  </si>
  <si>
    <t>2025-04-29 09:58:54 UTC</t>
  </si>
  <si>
    <t>2025-04-29 09:54:31 UTC</t>
  </si>
  <si>
    <t>2025-04-29 09:45:21 UTC</t>
  </si>
  <si>
    <t>2025-04-29 09:24:24 UTC</t>
  </si>
  <si>
    <t>2025-04-29 09:17:59 UTC</t>
  </si>
  <si>
    <t>2025-04-29 09:09:12 UTC</t>
  </si>
  <si>
    <t>2025-04-29 08:03:55 UTC</t>
  </si>
  <si>
    <t>2025-04-29 07:56:46 UTC</t>
  </si>
  <si>
    <t>2025-04-29 07:53:23 UTC</t>
  </si>
  <si>
    <t>2025-04-29 07:42:28 UTC</t>
  </si>
  <si>
    <t>2025-04-29 07:32:45 UTC</t>
  </si>
  <si>
    <t>2025-04-29 07:16:42 UTC</t>
  </si>
  <si>
    <t>2025-04-29 07:14:10 UTC</t>
  </si>
  <si>
    <t>2025-04-29 07:06:22 UTC</t>
  </si>
  <si>
    <t>2025-04-29 07:05:15 UTC</t>
  </si>
  <si>
    <t>2025-04-29 07:03:49 UTC</t>
  </si>
  <si>
    <t>2025-04-29 06:40:57 UTC</t>
  </si>
  <si>
    <t>2025-04-29 06:24:09 UTC</t>
  </si>
  <si>
    <t>2025-04-28 15:27:22 UTC</t>
  </si>
  <si>
    <t>2025-04-28 15:07:49 UTC</t>
  </si>
  <si>
    <t>2025-04-28 14:16:15 UTC</t>
  </si>
  <si>
    <t>2025-04-28 14:14:09 UTC</t>
  </si>
  <si>
    <t>2025-04-28 14:11:38 UTC</t>
  </si>
  <si>
    <t>2025-04-28 13:14:17 UTC</t>
  </si>
  <si>
    <t>2025-04-28 12:37:12 UTC</t>
  </si>
  <si>
    <t>2025-04-28 11:45:13 UTC</t>
  </si>
  <si>
    <t>2025-04-28 11:00:37 UTC</t>
  </si>
  <si>
    <t>2025-04-28 10:47:28 UTC</t>
  </si>
  <si>
    <t>2025-04-28 10:09:28 UTC</t>
  </si>
  <si>
    <t>2025-04-28 10:07:12 UTC</t>
  </si>
  <si>
    <t>2025-04-28 09:50:30 UTC</t>
  </si>
  <si>
    <t>2025-04-28 08:54:31 UTC</t>
  </si>
  <si>
    <t>2025-04-28 08:34:24 UTC</t>
  </si>
  <si>
    <t>2025-04-28 08:34:01 UTC</t>
  </si>
  <si>
    <t>2025-04-28 08:12:54 UTC</t>
  </si>
  <si>
    <t>2025-04-28 07:48:19 UTC</t>
  </si>
  <si>
    <t>2025-04-26 14:44:52 UTC</t>
  </si>
  <si>
    <t>2025-04-26 14:20:47 UTC</t>
  </si>
  <si>
    <t>2025-04-26 13:42:50 UTC</t>
  </si>
  <si>
    <t>2025-04-26 13:16:42 UTC</t>
  </si>
  <si>
    <t>2025-04-26 12:51:53 UTC</t>
  </si>
  <si>
    <t>2025-04-25 16:48:06 UTC</t>
  </si>
  <si>
    <t>2025-04-25 14:32:22 UTC</t>
  </si>
  <si>
    <t>2025-04-25 13:58:19 UTC</t>
  </si>
  <si>
    <t>2025-04-25 13:01:56 UTC</t>
  </si>
  <si>
    <t>2025-04-25 12:45:19 UTC</t>
  </si>
  <si>
    <t>2025-04-25 07:05:56 UTC</t>
  </si>
  <si>
    <t>2025-04-25 07:01:05 UTC</t>
  </si>
  <si>
    <t>2025-04-25 06:58:40 UTC</t>
  </si>
  <si>
    <t>2025-04-25 06:57:47 UTC</t>
  </si>
  <si>
    <t>2025-04-25 06:56:24 UTC</t>
  </si>
  <si>
    <t>2025-04-24 15:25:03 UTC</t>
  </si>
  <si>
    <t>2025-04-24 14:45:52 UTC</t>
  </si>
  <si>
    <t>2025-04-24 14:13:21 UTC</t>
  </si>
  <si>
    <t>2025-04-24 14:05:05 UTC</t>
  </si>
  <si>
    <t>2025-04-24 13:37:02 UTC</t>
  </si>
  <si>
    <t>2025-04-24 12:40:34 UTC</t>
  </si>
  <si>
    <t>2025-04-24 10:35:14 UTC</t>
  </si>
  <si>
    <t>2025-04-24 08:45:22 UTC</t>
  </si>
  <si>
    <t>2025-04-24 08:44:03 UTC</t>
  </si>
  <si>
    <t>2025-04-24 08:33:14 UTC</t>
  </si>
  <si>
    <t>2025-04-24 08:14:52 UTC</t>
  </si>
  <si>
    <t>2025-04-24 07:57:49 UTC</t>
  </si>
  <si>
    <t>2025-04-24 07:53:07 UTC</t>
  </si>
  <si>
    <t>2025-04-24 07:50:19 UTC</t>
  </si>
  <si>
    <t>2025-04-23 14:19:37 UTC</t>
  </si>
  <si>
    <t>2025-04-23 14:02:51 UTC</t>
  </si>
  <si>
    <t>2025-04-23 13:16:38 UTC</t>
  </si>
  <si>
    <t>2025-04-23 12:23:39 UTC</t>
  </si>
  <si>
    <t>2025-04-23 09:11:02 UTC</t>
  </si>
  <si>
    <t>2025-04-23 08:58:40 UTC</t>
  </si>
  <si>
    <t>2025-04-23 08:57:28 UTC</t>
  </si>
  <si>
    <t>2025-04-23 08:29:02 UTC</t>
  </si>
  <si>
    <t>2025-04-23 08:23:43 UTC</t>
  </si>
  <si>
    <t>2025-04-23 08:06:08 UTC</t>
  </si>
  <si>
    <t>2025-04-22 14:29:51 UTC</t>
  </si>
  <si>
    <t>2025-04-22 13:12:08 UTC</t>
  </si>
  <si>
    <t>2025-04-22 12:55:28 UTC</t>
  </si>
  <si>
    <t>2025-04-22 12:35:31 UTC</t>
  </si>
  <si>
    <t>2025-04-22 12:33:22 UTC</t>
  </si>
  <si>
    <t>2025-04-22 11:51:29 UTC</t>
  </si>
  <si>
    <t>2025-04-22 11:41:07 UTC</t>
  </si>
  <si>
    <t>2025-04-22 10:59:35 UTC</t>
  </si>
  <si>
    <t>2025-04-22 10:45:58 UTC</t>
  </si>
  <si>
    <t>2025-04-22 09:20:01 UTC</t>
  </si>
  <si>
    <t>2025-04-22 08:52:33 UTC</t>
  </si>
  <si>
    <t>2025-04-22 08:07:32 UTC</t>
  </si>
  <si>
    <t>2025-04-18 09:56:45 UTC</t>
  </si>
  <si>
    <t>2025-04-18 08:43:52 UTC</t>
  </si>
  <si>
    <t>2025-04-18 08:17:48 UTC</t>
  </si>
  <si>
    <t>2025-04-18 08:17:02 UTC</t>
  </si>
  <si>
    <t>2025-04-18 07:33:29 UTC</t>
  </si>
  <si>
    <t>2025-04-18 06:52:13 UTC</t>
  </si>
  <si>
    <t>2025-04-17 11:51:03 UTC</t>
  </si>
  <si>
    <t>2025-04-17 10:00:31 UTC</t>
  </si>
  <si>
    <t>2025-04-17 08:50:55 UTC</t>
  </si>
  <si>
    <t>2025-04-17 08:40:55 UTC</t>
  </si>
  <si>
    <t>2025-04-17 08:37:44 UTC</t>
  </si>
  <si>
    <t>2025-04-17 08:16:21 UTC</t>
  </si>
  <si>
    <t>2025-04-16 14:50:26 UTC</t>
  </si>
  <si>
    <t>2025-04-16 14:09:17 UTC</t>
  </si>
  <si>
    <t>2025-04-16 13:40:05 UTC</t>
  </si>
  <si>
    <t>2025-04-16 12:58:52 UTC</t>
  </si>
  <si>
    <t>2025-04-16 12:45:46 UTC</t>
  </si>
  <si>
    <t>2025-04-16 12:24:57 UTC</t>
  </si>
  <si>
    <t>2025-04-16 12:02:43 UTC</t>
  </si>
  <si>
    <t>2025-04-16 12:01:43 UTC</t>
  </si>
  <si>
    <t>2025-04-16 12:00:24 UTC</t>
  </si>
  <si>
    <t>2025-04-16 10:00:40 UTC</t>
  </si>
  <si>
    <t>2025-04-16 09:16:42 UTC</t>
  </si>
  <si>
    <t>2025-04-16 06:49:11 UTC</t>
  </si>
  <si>
    <t>2025-04-15 08:35:57 UTC</t>
  </si>
  <si>
    <t>2025-04-15 08:30:07 UTC</t>
  </si>
  <si>
    <t>2025-04-15 08:11:59 UTC</t>
  </si>
  <si>
    <t>2025-04-15 07:44:44 UTC</t>
  </si>
  <si>
    <t>2025-04-15 07:42:05 UTC</t>
  </si>
  <si>
    <t>2025-04-14 15:29:17 UTC</t>
  </si>
  <si>
    <t>2025-04-14 14:52:39 UTC</t>
  </si>
  <si>
    <t>2025-04-14 14:00:22 UTC</t>
  </si>
  <si>
    <t>2025-04-14 12:39:23 UTC</t>
  </si>
  <si>
    <t>2025-04-14 11:18:40 UTC</t>
  </si>
  <si>
    <t>2025-04-14 10:54:52 UTC</t>
  </si>
  <si>
    <t>2025-04-14 10:50:36 UTC</t>
  </si>
  <si>
    <t>2025-04-14 10:41:40 UTC</t>
  </si>
  <si>
    <t>2025-04-14 09:50:06 UTC</t>
  </si>
  <si>
    <t>2025-04-14 09:39:54 UTC</t>
  </si>
  <si>
    <t>2025-04-14 09:35:17 UTC</t>
  </si>
  <si>
    <t>2025-04-14 09:28:16 UTC</t>
  </si>
  <si>
    <t>2025-04-14 08:48:04 UTC</t>
  </si>
  <si>
    <t>2025-04-14 08:32:29 UTC</t>
  </si>
  <si>
    <t>2025-04-14 07:46:09 UTC</t>
  </si>
  <si>
    <t>2025-04-14 07:36:59 UTC</t>
  </si>
  <si>
    <t>2025-04-14 07:30:22 UTC</t>
  </si>
  <si>
    <t>2025-04-14 07:27:44 UTC</t>
  </si>
  <si>
    <t>2025-04-14 07:26:20 UTC</t>
  </si>
  <si>
    <t>2025-04-14 07:23:40 UTC</t>
  </si>
  <si>
    <t>2025-04-14 07:21:05 UTC</t>
  </si>
  <si>
    <t>2025-04-14 07:16:46 UTC</t>
  </si>
  <si>
    <t>2025-04-11 13:16:15 UTC</t>
  </si>
  <si>
    <t>2025-04-11 13:09:14 UTC</t>
  </si>
  <si>
    <t>2025-04-11 12:46:23 UTC</t>
  </si>
  <si>
    <t>2025-04-11 10:15:44 UTC</t>
  </si>
  <si>
    <t>2025-04-11 09:49:39 UTC</t>
  </si>
  <si>
    <t>2025-04-11 09:04:54 UTC</t>
  </si>
  <si>
    <t>2025-04-11 07:57:41 UTC</t>
  </si>
  <si>
    <t>2025-04-10 15:46:40 UTC</t>
  </si>
  <si>
    <t>2025-04-10 15:45:43 UTC</t>
  </si>
  <si>
    <t>2025-04-10 15:37:20 UTC</t>
  </si>
  <si>
    <t>2025-04-10 14:23:34 UTC</t>
  </si>
  <si>
    <t>2025-04-10 13:44:44 UTC</t>
  </si>
  <si>
    <t>2025-04-10 13:17:37 UTC</t>
  </si>
  <si>
    <t>2025-04-10 13:01:12 UTC</t>
  </si>
  <si>
    <t>2025-04-10 12:37:46 UTC</t>
  </si>
  <si>
    <t>2025-04-10 11:59:46 UTC</t>
  </si>
  <si>
    <t>2025-04-10 10:22:15 UTC</t>
  </si>
  <si>
    <t>2025-04-10 08:23:49 UTC</t>
  </si>
  <si>
    <t>2025-04-10 08:03:19 UTC</t>
  </si>
  <si>
    <t>2025-04-10 07:48:38 UTC</t>
  </si>
  <si>
    <t>2025-04-10 07:40:58 UTC</t>
  </si>
  <si>
    <t>2025-04-10 07:39:13 UTC</t>
  </si>
  <si>
    <t>2025-04-09 14:14:24 UTC</t>
  </si>
  <si>
    <t>2025-04-09 13:41:47 UTC</t>
  </si>
  <si>
    <t>2025-04-09 13:34:13 UTC</t>
  </si>
  <si>
    <t>2025-04-09 13:11:12 UTC</t>
  </si>
  <si>
    <t>2025-04-09 12:18:29 UTC</t>
  </si>
  <si>
    <t>2025-04-09 10:15:22 UTC</t>
  </si>
  <si>
    <t>2025-04-09 09:51:36 UTC</t>
  </si>
  <si>
    <t>2025-04-09 09:40:33 UTC</t>
  </si>
  <si>
    <t>2025-04-09 09:38:17 UTC</t>
  </si>
  <si>
    <t>2025-04-09 09:23:03 UTC</t>
  </si>
  <si>
    <t>2025-04-09 09:19:02 UTC</t>
  </si>
  <si>
    <t>2025-04-09 09:17:00 UTC</t>
  </si>
  <si>
    <t>2025-04-09 09:16:33 UTC</t>
  </si>
  <si>
    <t>2025-04-09 09:15:34 UTC</t>
  </si>
  <si>
    <t>2025-04-09 09:13:00 UTC</t>
  </si>
  <si>
    <t>2025-04-09 09:12:00 UTC</t>
  </si>
  <si>
    <t>2025-04-09 09:10:19 UTC</t>
  </si>
  <si>
    <t>2025-04-09 09:00:05 UTC</t>
  </si>
  <si>
    <t>2025-04-09 08:27:19 UTC</t>
  </si>
  <si>
    <t>2025-04-09 08:14:30 UTC</t>
  </si>
  <si>
    <t>2025-04-09 08:09:00 UTC</t>
  </si>
  <si>
    <t>2025-04-09 07:45:23 UTC</t>
  </si>
  <si>
    <t>2025-04-09 07:39:36 UTC</t>
  </si>
  <si>
    <t>2025-04-09 07:18:02 UTC</t>
  </si>
  <si>
    <t>2025-04-09 07:10:04 UTC</t>
  </si>
  <si>
    <t>2025-04-08 19:21:01 UTC</t>
  </si>
  <si>
    <t>2025-04-08 14:18:16 UTC</t>
  </si>
  <si>
    <t>2025-04-08 13:57:09 UTC</t>
  </si>
  <si>
    <t>2025-04-08 13:17:01 UTC</t>
  </si>
  <si>
    <t>2025-04-08 12:04:14 UTC</t>
  </si>
  <si>
    <t>2025-04-08 11:33:33 UTC</t>
  </si>
  <si>
    <t>2025-04-08 09:48:49 UTC</t>
  </si>
  <si>
    <t>2025-04-08 09:21:39 UTC</t>
  </si>
  <si>
    <t>2025-04-08 09:10:31 UTC</t>
  </si>
  <si>
    <t>2025-04-08 08:38:26 UTC</t>
  </si>
  <si>
    <t>2025-04-08 08:24:13 UTC</t>
  </si>
  <si>
    <t>2025-04-08 08:08:55 UTC</t>
  </si>
  <si>
    <t>2025-04-08 07:44:51 UTC</t>
  </si>
  <si>
    <t>2025-04-07 10:03:49 UTC</t>
  </si>
  <si>
    <t>2025-04-07 08:56:55 UTC</t>
  </si>
  <si>
    <t>2025-04-07 08:54:30 UTC</t>
  </si>
  <si>
    <t>2025-04-07 08:43:57 UTC</t>
  </si>
  <si>
    <t>2025-04-07 08:41:01 UTC</t>
  </si>
  <si>
    <t>2025-04-07 08:33:17 UTC</t>
  </si>
  <si>
    <t>2025-04-07 08:22:25 UTC</t>
  </si>
  <si>
    <t>2025-04-07 08:00:44 UTC</t>
  </si>
  <si>
    <t>2025-04-05 09:00:58 UTC</t>
  </si>
  <si>
    <t>2025-04-04 13:38:27 UTC</t>
  </si>
  <si>
    <t>2025-04-04 13:04:51 UTC</t>
  </si>
  <si>
    <t>2025-04-04 08:58:10 UTC</t>
  </si>
  <si>
    <t>2025-04-04 08:40:57 UTC</t>
  </si>
  <si>
    <t>2025-04-04 08:21:46 UTC</t>
  </si>
  <si>
    <t>2025-04-04 08:14:09 UTC</t>
  </si>
  <si>
    <t>2025-04-04 08:03:13 UTC</t>
  </si>
  <si>
    <t>2025-04-04 07:56:43 UTC</t>
  </si>
  <si>
    <t>2025-04-04 07:50:56 UTC</t>
  </si>
  <si>
    <t>2025-04-04 07:49:03 UTC</t>
  </si>
  <si>
    <t>2025-04-04 07:36:02 UTC</t>
  </si>
  <si>
    <t>2025-04-03 15:24:23 UTC</t>
  </si>
  <si>
    <t>2025-04-03 15:05:22 UTC</t>
  </si>
  <si>
    <t>2025-04-03 14:31:33 UTC</t>
  </si>
  <si>
    <t>2025-04-03 14:14:14 UTC</t>
  </si>
  <si>
    <t>2025-04-03 14:00:45 UTC</t>
  </si>
  <si>
    <t>2025-04-02 14:42:13 UTC</t>
  </si>
  <si>
    <t>2025-04-02 14:36:17 UTC</t>
  </si>
  <si>
    <t>2025-04-02 14:23:50 UTC</t>
  </si>
  <si>
    <t>2025-04-02 14:06:07 UTC</t>
  </si>
  <si>
    <t>2025-04-02 13:42:25 UTC</t>
  </si>
  <si>
    <t>2025-04-02 13:34:29 UTC</t>
  </si>
  <si>
    <t>2025-04-02 12:54:47 UTC</t>
  </si>
  <si>
    <t>2025-04-02 12:29:48 UTC</t>
  </si>
  <si>
    <t>2025-04-02 11:23:45 UTC</t>
  </si>
  <si>
    <t>2025-04-02 09:06:38 UTC</t>
  </si>
  <si>
    <t>2025-04-02 08:36:42 UTC</t>
  </si>
  <si>
    <t>2025-04-02 08:16:05 UTC</t>
  </si>
  <si>
    <t>2025-04-01 13:15:14 UTC</t>
  </si>
  <si>
    <t>2025-04-01 09:15:25 UTC</t>
  </si>
  <si>
    <t>2025-04-01 08:08:22 UTC</t>
  </si>
  <si>
    <t>2025-04-01 08:07:41 UTC</t>
  </si>
  <si>
    <t>2025-04-01 08:01:03 UTC</t>
  </si>
  <si>
    <t>2025-03-31 17:44:29 UTC</t>
  </si>
  <si>
    <t>2025-03-31 17:23:05 UTC</t>
  </si>
  <si>
    <t>2025-03-31 16:03:23 UTC</t>
  </si>
  <si>
    <t>2025-03-31 14:12:21 UTC</t>
  </si>
  <si>
    <t>2025-03-31 13:56:06 UTC</t>
  </si>
  <si>
    <t>2025-03-31 13:22:45 UTC</t>
  </si>
  <si>
    <t>2025-03-31 10:29:29 UTC</t>
  </si>
  <si>
    <t>2025-03-31 10:26:01 UTC</t>
  </si>
  <si>
    <t>2025-03-31 10:01:38 UTC</t>
  </si>
  <si>
    <t>2025-03-31 09:51:24 UTC</t>
  </si>
  <si>
    <t>2025-03-31 09:36:09 UTC</t>
  </si>
  <si>
    <t>2025-03-31 09:20:42 UTC</t>
  </si>
  <si>
    <t>2025-03-31 09:10:30 UTC</t>
  </si>
  <si>
    <t>2025-03-31 09:07:32 UTC</t>
  </si>
  <si>
    <t>2025-03-31 08:44:33 UTC</t>
  </si>
  <si>
    <t>2025-03-31 08:41:04 UTC</t>
  </si>
  <si>
    <t>2025-03-31 08:40:18 UTC</t>
  </si>
  <si>
    <t>2025-03-31 08:28:34 UTC</t>
  </si>
  <si>
    <t>2025-03-31 08:05:59 UTC</t>
  </si>
  <si>
    <t>2025-03-31 07:24:58 UTC</t>
  </si>
  <si>
    <t>2025-03-31 07:06:36 UTC</t>
  </si>
  <si>
    <t>2025-03-30 17:41:18 UTC</t>
  </si>
  <si>
    <t>2025-03-30 17:12:11 UTC</t>
  </si>
  <si>
    <t>2025-03-30 17:07:02 UTC</t>
  </si>
  <si>
    <t>2025-03-30 15:57:13 UTC</t>
  </si>
  <si>
    <t>2025-03-30 07:47:53 UTC</t>
  </si>
  <si>
    <t>2025-03-30 07:46:31 UTC</t>
  </si>
  <si>
    <t>2025-03-30 07:40:05 UTC</t>
  </si>
  <si>
    <t>2025-03-30 07:37:17 UTC</t>
  </si>
  <si>
    <t>2025-03-29 15:51:06 UTC</t>
  </si>
  <si>
    <t>2025-03-29 14:58:56 UTC</t>
  </si>
  <si>
    <t>2025-03-29 14:46:22 UTC</t>
  </si>
  <si>
    <t>2025-03-29 14:35:26 UTC</t>
  </si>
  <si>
    <t>2025-03-29 11:38:49 UTC</t>
  </si>
  <si>
    <t>2025-03-29 11:37:08 UTC</t>
  </si>
  <si>
    <t>2025-03-29 11:16:06 UTC</t>
  </si>
  <si>
    <t>2025-03-29 09:20:48 UTC</t>
  </si>
  <si>
    <t>2025-03-28 15:56:24 UTC</t>
  </si>
  <si>
    <t>2025-03-28 15:15:12 UTC</t>
  </si>
  <si>
    <t>2025-03-28 14:55:54 UTC</t>
  </si>
  <si>
    <t>2025-03-28 14:48:55 UTC</t>
  </si>
  <si>
    <t>2025-03-28 14:43:34 UTC</t>
  </si>
  <si>
    <t>2025-03-28 14:36:47 UTC</t>
  </si>
  <si>
    <t>2025-03-28 14:28:46 UTC</t>
  </si>
  <si>
    <t>2025-03-28 14:21:28 UTC</t>
  </si>
  <si>
    <t>2025-03-28 14:14:38 UTC</t>
  </si>
  <si>
    <t>2025-03-28 14:01:23 UTC</t>
  </si>
  <si>
    <t>2025-03-28 14:00:49 UTC</t>
  </si>
  <si>
    <t>2025-03-28 13:56:32 UTC</t>
  </si>
  <si>
    <t>2025-03-28 13:47:27 UTC</t>
  </si>
  <si>
    <t>2025-03-28 13:25:19 UTC</t>
  </si>
  <si>
    <t>2025-03-28 10:27:20 UTC</t>
  </si>
  <si>
    <t>2025-03-28 09:49:08 UTC</t>
  </si>
  <si>
    <t>2025-03-28 09:05:48 UTC</t>
  </si>
  <si>
    <t>2025-03-27 11:00:37 UTC</t>
  </si>
  <si>
    <t>2025-03-27 10:14:41 UTC</t>
  </si>
  <si>
    <t>2025-03-27 09:38:40 UTC</t>
  </si>
  <si>
    <t>2025-03-27 09:00:37 UTC</t>
  </si>
  <si>
    <t>2025-03-27 08:52:12 UTC</t>
  </si>
  <si>
    <t>2025-03-27 08:52:06 UTC</t>
  </si>
  <si>
    <t>2025-03-27 08:22:37 UTC</t>
  </si>
  <si>
    <t>2025-03-26 14:33:45 UTC</t>
  </si>
  <si>
    <t>2025-03-26 14:02:38 UTC</t>
  </si>
  <si>
    <t>2025-03-26 13:46:18 UTC</t>
  </si>
  <si>
    <t>2025-03-26 13:42:27 UTC</t>
  </si>
  <si>
    <t>2025-03-26 13:05:46 UTC</t>
  </si>
  <si>
    <t>2025-03-26 12:59:58 UTC</t>
  </si>
  <si>
    <t>2025-03-26 11:06:47 UTC</t>
  </si>
  <si>
    <t>2025-03-26 10:37:17 UTC</t>
  </si>
  <si>
    <t>2025-03-26 09:34:24 UTC</t>
  </si>
  <si>
    <t>2025-03-26 08:50:07 UTC</t>
  </si>
  <si>
    <t>2025-03-26 08:22:17 UTC</t>
  </si>
  <si>
    <t>2025-03-25 16:09:02 UTC</t>
  </si>
  <si>
    <t>2025-03-25 15:45:03 UTC</t>
  </si>
  <si>
    <t>2025-03-25 15:26:26 UTC</t>
  </si>
  <si>
    <t>2025-03-25 14:23:15 UTC</t>
  </si>
  <si>
    <t>2025-03-25 14:13:06 UTC</t>
  </si>
  <si>
    <t>2025-03-25 13:48:38 UTC</t>
  </si>
  <si>
    <t>2025-03-25 13:14:28 UTC</t>
  </si>
  <si>
    <t>2025-03-25 13:05:07 UTC</t>
  </si>
  <si>
    <t>2025-03-25 13:03:53 UTC</t>
  </si>
  <si>
    <t>2025-03-25 11:15:32 UTC</t>
  </si>
  <si>
    <t>2025-03-25 10:12:59 UTC</t>
  </si>
  <si>
    <t>2025-03-25 10:09:42 UTC</t>
  </si>
  <si>
    <t>2025-03-25 10:07:43 UTC</t>
  </si>
  <si>
    <t>2025-03-25 09:55:15 UTC</t>
  </si>
  <si>
    <t>2025-03-25 09:51:40 UTC</t>
  </si>
  <si>
    <t>2025-03-25 09:33:11 UTC</t>
  </si>
  <si>
    <t>2025-03-25 09:26:23 UTC</t>
  </si>
  <si>
    <t>2025-03-25 08:59:41 UTC</t>
  </si>
  <si>
    <t>2025-03-25 08:56:30 UTC</t>
  </si>
  <si>
    <t>2025-03-25 08:30:18 UTC</t>
  </si>
  <si>
    <t>2025-03-24 16:57:12 UTC</t>
  </si>
  <si>
    <t>2025-03-24 16:45:00 UTC</t>
  </si>
  <si>
    <t>2025-03-24 16:03:09 UTC</t>
  </si>
  <si>
    <t>2025-03-24 15:41:39 UTC</t>
  </si>
  <si>
    <t>2025-03-24 15:40:16 UTC</t>
  </si>
  <si>
    <t>2025-03-24 15:32:31 UTC</t>
  </si>
  <si>
    <t>2025-03-24 15:01:18 UTC</t>
  </si>
  <si>
    <t>2025-03-24 14:32:25 UTC</t>
  </si>
  <si>
    <t>2025-03-24 14:31:27 UTC</t>
  </si>
  <si>
    <t>2025-03-24 14:00:47 UTC</t>
  </si>
  <si>
    <t>2025-03-24 13:28:07 UTC</t>
  </si>
  <si>
    <t>2025-03-24 13:23:47 UTC</t>
  </si>
  <si>
    <t>2025-03-24 09:48:43 UTC</t>
  </si>
  <si>
    <t>2025-03-24 09:36:42 UTC</t>
  </si>
  <si>
    <t>2025-03-24 09:35:45 UTC</t>
  </si>
  <si>
    <t>2025-03-24 09:16:52 UTC</t>
  </si>
  <si>
    <t>2025-03-24 08:26:01 UTC</t>
  </si>
  <si>
    <t>2025-03-24 07:21:27 UTC</t>
  </si>
  <si>
    <t>2025-03-22 17:36:07 UTC</t>
  </si>
  <si>
    <t>2025-03-21 15:28:50 UTC</t>
  </si>
  <si>
    <t>2025-03-21 15:02:15 UTC</t>
  </si>
  <si>
    <t>2025-03-21 11:15:04 UTC</t>
  </si>
  <si>
    <t>2025-03-21 10:45:12 UTC</t>
  </si>
  <si>
    <t>2025-03-21 10:30:19 UTC</t>
  </si>
  <si>
    <t>2025-03-21 09:54:31 UTC</t>
  </si>
  <si>
    <t>2025-03-21 09:18:10 UTC</t>
  </si>
  <si>
    <t>2025-03-21 08:52:59 UTC</t>
  </si>
  <si>
    <t>2025-03-21 08:50:59 UTC</t>
  </si>
  <si>
    <t>2025-03-21 08:49:13 UTC</t>
  </si>
  <si>
    <t>2025-03-21 08:39:21 UTC</t>
  </si>
  <si>
    <t>2025-03-20 16:45:58 UTC</t>
  </si>
  <si>
    <t>2025-03-20 15:54:08 UTC</t>
  </si>
  <si>
    <t>2025-03-20 14:56:26 UTC</t>
  </si>
  <si>
    <t>2025-03-20 14:04:48 UTC</t>
  </si>
  <si>
    <t>2025-03-20 13:23:35 UTC</t>
  </si>
  <si>
    <t>2025-03-20 11:46:48 UTC</t>
  </si>
  <si>
    <t>2025-03-20 11:11:47 UTC</t>
  </si>
  <si>
    <t>2025-03-20 10:39:16 UTC</t>
  </si>
  <si>
    <t>2025-03-19 14:56:29 UTC</t>
  </si>
  <si>
    <t>2025-03-19 14:55:31 UTC</t>
  </si>
  <si>
    <t>2025-03-19 14:54:31 UTC</t>
  </si>
  <si>
    <t>2025-03-19 10:09:51 UTC</t>
  </si>
  <si>
    <t>2025-03-19 10:04:43 UTC</t>
  </si>
  <si>
    <t>2025-03-18 16:16:57 UTC</t>
  </si>
  <si>
    <t>2025-03-18 15:15:24 UTC</t>
  </si>
  <si>
    <t>2025-03-18 14:51:13 UTC</t>
  </si>
  <si>
    <t>2025-03-18 14:43:57 UTC</t>
  </si>
  <si>
    <t>2025-03-18 14:15:54 UTC</t>
  </si>
  <si>
    <t>2025-03-18 14:01:48 UTC</t>
  </si>
  <si>
    <t>2025-03-18 13:33:05 UTC</t>
  </si>
  <si>
    <t>2025-03-18 11:08:44 UTC</t>
  </si>
  <si>
    <t>2025-03-18 10:43:59 UTC</t>
  </si>
  <si>
    <t>2025-03-18 10:43:20 UTC</t>
  </si>
  <si>
    <t>2025-03-18 09:48:20 UTC</t>
  </si>
  <si>
    <t>2025-03-18 09:37:33 UTC</t>
  </si>
  <si>
    <t>2025-03-18 09:33:48 UTC</t>
  </si>
  <si>
    <t>2025-03-18 09:24:31 UTC</t>
  </si>
  <si>
    <t>2025-03-18 09:01:55 UTC</t>
  </si>
  <si>
    <t>2025-03-18 08:53:31 UTC</t>
  </si>
  <si>
    <t>2025-03-17 16:35:32 UTC</t>
  </si>
  <si>
    <t>2025-03-17 16:08:26 UTC</t>
  </si>
  <si>
    <t>2025-03-17 15:59:03 UTC</t>
  </si>
  <si>
    <t>2025-03-17 15:43:40 UTC</t>
  </si>
  <si>
    <t>2025-03-17 15:12:18 UTC</t>
  </si>
  <si>
    <t>2025-03-17 15:07:59 UTC</t>
  </si>
  <si>
    <t>2025-03-17 14:42:46 UTC</t>
  </si>
  <si>
    <t>2025-03-17 14:26:43 UTC</t>
  </si>
  <si>
    <t>2025-03-17 14:10:58 UTC</t>
  </si>
  <si>
    <t>2025-03-17 14:10:41 UTC</t>
  </si>
  <si>
    <t>2025-03-17 13:12:25 UTC</t>
  </si>
  <si>
    <t>2025-03-17 13:11:08 UTC</t>
  </si>
  <si>
    <t>2025-03-17 12:52:19 UTC</t>
  </si>
  <si>
    <t>2025-03-17 10:48:49 UTC</t>
  </si>
  <si>
    <t>2025-03-17 10:03:13 UTC</t>
  </si>
  <si>
    <t>2025-03-17 09:58:11 UTC</t>
  </si>
  <si>
    <t>2025-03-17 09:17:51 UTC</t>
  </si>
  <si>
    <t>2025-03-17 09:12:45 UTC</t>
  </si>
  <si>
    <t>2025-03-17 08:31:34 UTC</t>
  </si>
  <si>
    <t>2025-03-17 08:22:00 UTC</t>
  </si>
  <si>
    <t>2025-03-14 14:09:08 UTC</t>
  </si>
  <si>
    <t>2025-03-14 10:20:49 UTC</t>
  </si>
  <si>
    <t>2025-03-14 09:02:53 UTC</t>
  </si>
  <si>
    <t>2025-03-14 08:59:28 UTC</t>
  </si>
  <si>
    <t>2025-03-14 08:05:20 UTC</t>
  </si>
  <si>
    <t>2025-03-14 07:59:28 UTC</t>
  </si>
  <si>
    <t>2025-03-14 06:15:58 UTC</t>
  </si>
  <si>
    <t>2025-03-14 06:03:01 UTC</t>
  </si>
  <si>
    <t>2025-03-14 05:50:45 UTC</t>
  </si>
  <si>
    <t>2025-03-14 00:44:06 UTC</t>
  </si>
  <si>
    <t>2025-03-14 00:43:19 UTC</t>
  </si>
  <si>
    <t>2025-03-14 00:42:32 UTC</t>
  </si>
  <si>
    <t>2025-03-14 00:40:56 UTC</t>
  </si>
  <si>
    <t>2025-03-14 00:39:12 UTC</t>
  </si>
  <si>
    <t>2025-03-14 00:13:18 UTC</t>
  </si>
  <si>
    <t>2025-03-13 16:03:18 UTC</t>
  </si>
  <si>
    <t>2025-03-13 15:19:57 UTC</t>
  </si>
  <si>
    <t>2025-03-13 14:46:57 UTC</t>
  </si>
  <si>
    <t>2025-03-13 14:23:26 UTC</t>
  </si>
  <si>
    <t>2025-03-13 14:18:06 UTC</t>
  </si>
  <si>
    <t>2025-03-13 14:14:57 UTC</t>
  </si>
  <si>
    <t>2025-03-13 14:12:44 UTC</t>
  </si>
  <si>
    <t>2025-03-13 13:32:08 UTC</t>
  </si>
  <si>
    <t>2025-03-13 11:11:16 UTC</t>
  </si>
  <si>
    <t>2025-03-13 09:01:30 UTC</t>
  </si>
  <si>
    <t>2025-03-13 08:44:57 UTC</t>
  </si>
  <si>
    <t>2025-03-12 18:08:21 UTC</t>
  </si>
  <si>
    <t>2025-03-12 14:32:15 UTC</t>
  </si>
  <si>
    <t>2025-03-12 14:30:38 UTC</t>
  </si>
  <si>
    <t>2025-03-12 13:08:09 UTC</t>
  </si>
  <si>
    <t>2025-03-12 13:03:54 UTC</t>
  </si>
  <si>
    <t>2025-03-12 13:01:17 UTC</t>
  </si>
  <si>
    <t>2025-03-12 13:00:01 UTC</t>
  </si>
  <si>
    <t>2025-03-12 12:59:08 UTC</t>
  </si>
  <si>
    <t>2025-03-12 11:20:53 UTC</t>
  </si>
  <si>
    <t>2025-03-12 10:40:52 UTC</t>
  </si>
  <si>
    <t>2025-03-12 10:35:30 UTC</t>
  </si>
  <si>
    <t>2025-03-12 09:56:16 UTC</t>
  </si>
  <si>
    <t>2025-03-12 09:24:26 UTC</t>
  </si>
  <si>
    <t>2025-03-12 08:42:25 UTC</t>
  </si>
  <si>
    <t>2025-03-11 18:51:39 UTC</t>
  </si>
  <si>
    <t>2025-03-11 18:37:06 UTC</t>
  </si>
  <si>
    <t>2025-03-11 18:25:10 UTC</t>
  </si>
  <si>
    <t>2025-03-11 15:12:34 UTC</t>
  </si>
  <si>
    <t>2025-03-11 14:34:44 UTC</t>
  </si>
  <si>
    <t>2025-03-11 14:29:53 UTC</t>
  </si>
  <si>
    <t>2025-03-11 14:26:45 UTC</t>
  </si>
  <si>
    <t>2025-03-11 14:06:46 UTC</t>
  </si>
  <si>
    <t>2025-03-11 14:00:57 UTC</t>
  </si>
  <si>
    <t>2025-03-11 13:47:42 UTC</t>
  </si>
  <si>
    <t>2025-03-11 13:03:05 UTC</t>
  </si>
  <si>
    <t>2025-03-11 10:48:42 UTC</t>
  </si>
  <si>
    <t>2025-03-11 10:43:25 UTC</t>
  </si>
  <si>
    <t>2025-03-11 10:00:13 UTC</t>
  </si>
  <si>
    <t>2025-03-11 09:15:47 UTC</t>
  </si>
  <si>
    <t>2025-03-11 08:33:45 UTC</t>
  </si>
  <si>
    <t>2025-03-10 16:09:57 UTC</t>
  </si>
  <si>
    <t>2025-03-10 15:26:51 UTC</t>
  </si>
  <si>
    <t>2025-03-10 15:22:43 UTC</t>
  </si>
  <si>
    <t>2025-03-10 14:51:09 UTC</t>
  </si>
  <si>
    <t>2025-03-10 14:51:00 UTC</t>
  </si>
  <si>
    <t>2025-03-10 14:49:31 UTC</t>
  </si>
  <si>
    <t>2025-03-10 14:49:14 UTC</t>
  </si>
  <si>
    <t>2025-03-10 14:44:48 UTC</t>
  </si>
  <si>
    <t>2025-03-10 14:36:55 UTC</t>
  </si>
  <si>
    <t>2025-03-10 14:32:07 UTC</t>
  </si>
  <si>
    <t>2025-03-10 14:17:05 UTC</t>
  </si>
  <si>
    <t>2025-03-10 14:14:07 UTC</t>
  </si>
  <si>
    <t>2025-03-10 11:09:56 UTC</t>
  </si>
  <si>
    <t>2025-03-10 11:08:07 UTC</t>
  </si>
  <si>
    <t>2025-03-10 10:59:26 UTC</t>
  </si>
  <si>
    <t>2025-03-10 10:11:19 UTC</t>
  </si>
  <si>
    <t>2025-03-10 08:06:30 UTC</t>
  </si>
  <si>
    <t>2025-03-07 14:21:14 UTC</t>
  </si>
  <si>
    <t>2025-03-07 12:45:51 UTC</t>
  </si>
  <si>
    <t>2025-03-07 12:43:32 UTC</t>
  </si>
  <si>
    <t>2025-03-07 10:17:29 UTC</t>
  </si>
  <si>
    <t>2025-03-07 10:00:06 UTC</t>
  </si>
  <si>
    <t>2025-03-07 09:41:58 UTC</t>
  </si>
  <si>
    <t>2025-03-07 09:32:51 UTC</t>
  </si>
  <si>
    <t>2025-03-07 09:15:37 UTC</t>
  </si>
  <si>
    <t>2025-03-06 15:10:30 UTC</t>
  </si>
  <si>
    <t>2025-03-06 14:30:34 UTC</t>
  </si>
  <si>
    <t>2025-03-06 13:49:28 UTC</t>
  </si>
  <si>
    <t>2025-03-06 13:48:35 UTC</t>
  </si>
  <si>
    <t>2025-03-06 13:42:53 UTC</t>
  </si>
  <si>
    <t>2025-03-06 13:20:38 UTC</t>
  </si>
  <si>
    <t>2025-03-06 11:04:01 UTC</t>
  </si>
  <si>
    <t>2025-03-06 11:01:00 UTC</t>
  </si>
  <si>
    <t>2025-03-06 10:38:07 UTC</t>
  </si>
  <si>
    <t>2025-03-06 10:32:52 UTC</t>
  </si>
  <si>
    <t>2025-03-06 10:31:35 UTC</t>
  </si>
  <si>
    <t>2025-03-06 09:37:50 UTC</t>
  </si>
  <si>
    <t>2025-03-06 09:21:17 UTC</t>
  </si>
  <si>
    <t>2025-03-06 09:16:12 UTC</t>
  </si>
  <si>
    <t>2025-03-06 09:06:47 UTC</t>
  </si>
  <si>
    <t>2025-03-06 09:05:06 UTC</t>
  </si>
  <si>
    <t>2025-03-06 08:54:33 UTC</t>
  </si>
  <si>
    <t>2025-03-06 08:44:29 UTC</t>
  </si>
  <si>
    <t>2025-03-06 08:43:18 UTC</t>
  </si>
  <si>
    <t>2025-03-06 08:33:23 UTC</t>
  </si>
  <si>
    <t>2025-03-06 08:28:06 UTC</t>
  </si>
  <si>
    <t>2025-03-06 08:23:30 UTC</t>
  </si>
  <si>
    <t>2025-03-06 08:13:07 UTC</t>
  </si>
  <si>
    <t>2025-03-06 08:08:55 UTC</t>
  </si>
  <si>
    <t>2025-03-05 15:41:03 UTC</t>
  </si>
  <si>
    <t>2025-03-05 14:34:13 UTC</t>
  </si>
  <si>
    <t>2025-03-05 14:29:54 UTC</t>
  </si>
  <si>
    <t>2025-03-05 14:05:13 UTC</t>
  </si>
  <si>
    <t>2025-03-05 13:50:04 UTC</t>
  </si>
  <si>
    <t>2025-03-05 13:13:38 UTC</t>
  </si>
  <si>
    <t>2025-03-05 12:21:33 UTC</t>
  </si>
  <si>
    <t>2025-03-05 10:31:03 UTC</t>
  </si>
  <si>
    <t>2025-03-05 10:10:25 UTC</t>
  </si>
  <si>
    <t>2025-03-05 09:54:17 UTC</t>
  </si>
  <si>
    <t>2025-03-05 09:51:18 UTC</t>
  </si>
  <si>
    <t>2025-03-05 09:49:11 UTC</t>
  </si>
  <si>
    <t>2025-03-05 09:38:42 UTC</t>
  </si>
  <si>
    <t>2025-03-05 09:13:41 UTC</t>
  </si>
  <si>
    <t>2025-03-05 08:53:09 UTC</t>
  </si>
  <si>
    <t>2025-03-05 08:40:29 UTC</t>
  </si>
  <si>
    <t>2025-03-05 08:12:57 UTC</t>
  </si>
  <si>
    <t>2025-03-05 08:08:39 UTC</t>
  </si>
  <si>
    <t>2025-03-04 15:58:53 UTC</t>
  </si>
  <si>
    <t>2025-03-04 15:35:44 UTC</t>
  </si>
  <si>
    <t>2025-03-04 14:40:45 UTC</t>
  </si>
  <si>
    <t>2025-03-04 13:27:06 UTC</t>
  </si>
  <si>
    <t>2025-03-04 13:07:19 UTC</t>
  </si>
  <si>
    <t>2025-03-04 13:00:32 UTC</t>
  </si>
  <si>
    <t>2025-03-04 12:45:40 UTC</t>
  </si>
  <si>
    <t>2025-03-04 12:39:38 UTC</t>
  </si>
  <si>
    <t>2025-03-04 12:34:30 UTC</t>
  </si>
  <si>
    <t>2025-03-04 11:24:18 UTC</t>
  </si>
  <si>
    <t>2025-03-04 11:21:21 UTC</t>
  </si>
  <si>
    <t>2025-03-04 11:00:46 UTC</t>
  </si>
  <si>
    <t>2025-03-04 10:59:26 UTC</t>
  </si>
  <si>
    <t>2025-03-04 10:58:30 UTC</t>
  </si>
  <si>
    <t>2025-03-04 10:57:43 UTC</t>
  </si>
  <si>
    <t>2025-03-04 10:49:52 UTC</t>
  </si>
  <si>
    <t>2025-03-04 10:12:34 UTC</t>
  </si>
  <si>
    <t>2025-03-04 09:13:24 UTC</t>
  </si>
  <si>
    <t>2025-03-03 13:57:32 UTC</t>
  </si>
  <si>
    <t>2025-03-03 13:44:29 UTC</t>
  </si>
  <si>
    <t>2025-03-03 11:22:52 UTC</t>
  </si>
  <si>
    <t>2025-03-03 11:21:09 UTC</t>
  </si>
  <si>
    <t>2025-03-03 11:13:05 UTC</t>
  </si>
  <si>
    <t>2025-03-03 11:03:34 UTC</t>
  </si>
  <si>
    <t>2025-03-03 10:17:48 UTC</t>
  </si>
  <si>
    <t>2025-03-03 09:50:53 UTC</t>
  </si>
  <si>
    <t>2025-03-03 09:27:36 UTC</t>
  </si>
  <si>
    <t>2025-03-03 08:23:28 UTC</t>
  </si>
  <si>
    <t>2025-03-02 13:51:59 UTC</t>
  </si>
  <si>
    <t>2025-03-02 11:33:47 UTC</t>
  </si>
  <si>
    <t>2025-03-02 10:04:40 UTC</t>
  </si>
  <si>
    <t>2025-03-02 08:35:58 UTC</t>
  </si>
  <si>
    <t>2025-03-02 07:52:03 UTC</t>
  </si>
  <si>
    <t>2025-03-02 07:46:05 UTC</t>
  </si>
  <si>
    <t>2025-03-01 16:40:18 UTC</t>
  </si>
  <si>
    <t>2025-03-01 15:56:02 UTC</t>
  </si>
  <si>
    <t>2025-03-01 14:05:48 UTC</t>
  </si>
  <si>
    <t>2025-03-01 14:03:07 UTC</t>
  </si>
  <si>
    <t>2025-03-01 10:26:13 UTC</t>
  </si>
  <si>
    <t>2025-03-01 10:04:30 UTC</t>
  </si>
  <si>
    <t>2025-02-28 15:36:30 UTC</t>
  </si>
  <si>
    <t>2025-02-28 14:51:26 UTC</t>
  </si>
  <si>
    <t>2025-02-28 14:00:30 UTC</t>
  </si>
  <si>
    <t>2025-02-28 13:06:33 UTC</t>
  </si>
  <si>
    <t>2025-02-28 09:35:26 UTC</t>
  </si>
  <si>
    <t>2025-02-28 07:03:18 UTC</t>
  </si>
  <si>
    <t>2025-02-28 06:49:22 UTC</t>
  </si>
  <si>
    <t>2025-02-28 06:32:10 UTC</t>
  </si>
  <si>
    <t>2025-02-27 16:27:11 UTC</t>
  </si>
  <si>
    <t>2025-02-27 15:23:41 UTC</t>
  </si>
  <si>
    <t>2025-02-27 14:48:55 UTC</t>
  </si>
  <si>
    <t>2025-02-27 13:58:28 UTC</t>
  </si>
  <si>
    <t>2025-02-27 13:54:29 UTC</t>
  </si>
  <si>
    <t>2025-02-27 12:42:48 UTC</t>
  </si>
  <si>
    <t>2025-02-27 12:19:36 UTC</t>
  </si>
  <si>
    <t>2025-02-27 10:59:58 UTC</t>
  </si>
  <si>
    <t>2025-02-27 10:13:56 UTC</t>
  </si>
  <si>
    <t>2025-02-27 09:52:01 UTC</t>
  </si>
  <si>
    <t>2025-02-27 09:48:34 UTC</t>
  </si>
  <si>
    <t>2025-02-27 09:47:21 UTC</t>
  </si>
  <si>
    <t>2025-02-27 09:24:40 UTC</t>
  </si>
  <si>
    <t>2025-02-27 09:08:16 UTC</t>
  </si>
  <si>
    <t>2025-02-27 08:54:00 UTC</t>
  </si>
  <si>
    <t>2025-02-27 08:33:15 UTC</t>
  </si>
  <si>
    <t>2025-02-27 08:24:53 UTC</t>
  </si>
  <si>
    <t>2025-02-26 13:26:30 UTC</t>
  </si>
  <si>
    <t>2025-02-26 10:27:49 UTC</t>
  </si>
  <si>
    <t>2025-02-26 10:16:32 UTC</t>
  </si>
  <si>
    <t>2025-02-26 09:46:54 UTC</t>
  </si>
  <si>
    <t>2025-02-26 08:55:16 UTC</t>
  </si>
  <si>
    <t>2025-02-25 15:07:35 UTC</t>
  </si>
  <si>
    <t>2025-02-25 14:08:52 UTC</t>
  </si>
  <si>
    <t>2025-02-25 12:33:14 UTC</t>
  </si>
  <si>
    <t>2025-02-25 12:30:49 UTC</t>
  </si>
  <si>
    <t>2025-02-25 10:58:42 UTC</t>
  </si>
  <si>
    <t>2025-02-25 09:46:19 UTC</t>
  </si>
  <si>
    <t>2025-02-25 08:55:30 UTC</t>
  </si>
  <si>
    <t>2025-02-25 06:55:41 UTC</t>
  </si>
  <si>
    <t>2025-02-24 16:27:25 UTC</t>
  </si>
  <si>
    <t>2025-02-24 16:25:23 UTC</t>
  </si>
  <si>
    <t>2025-02-24 16:18:34 UTC</t>
  </si>
  <si>
    <t>2025-02-24 16:18:15 UTC</t>
  </si>
  <si>
    <t>2025-02-24 16:08:54 UTC</t>
  </si>
  <si>
    <t>2025-02-24 15:40:15 UTC</t>
  </si>
  <si>
    <t>2025-02-24 15:39:38 UTC</t>
  </si>
  <si>
    <t>2025-02-24 15:34:37 UTC</t>
  </si>
  <si>
    <t>2025-02-24 15:10:55 UTC</t>
  </si>
  <si>
    <t>2025-02-24 15:07:50 UTC</t>
  </si>
  <si>
    <t>2025-02-24 14:35:41 UTC</t>
  </si>
  <si>
    <t>2025-02-24 14:32:54 UTC</t>
  </si>
  <si>
    <t>2025-02-24 14:26:25 UTC</t>
  </si>
  <si>
    <t>2025-02-24 14:00:00 UTC</t>
  </si>
  <si>
    <t>2025-02-24 13:37:48 UTC</t>
  </si>
  <si>
    <t>2025-02-24 13:36:26 UTC</t>
  </si>
  <si>
    <t>2025-02-24 13:22:47 UTC</t>
  </si>
  <si>
    <t>2025-02-24 13:06:19 UTC</t>
  </si>
  <si>
    <t>2025-02-24 12:02:38 UTC</t>
  </si>
  <si>
    <t>2025-02-24 12:01:17 UTC</t>
  </si>
  <si>
    <t>2025-02-24 11:59:33 UTC</t>
  </si>
  <si>
    <t>2025-02-24 11:56:29 UTC</t>
  </si>
  <si>
    <t>2025-02-24 11:23:58 UTC</t>
  </si>
  <si>
    <t>2025-02-24 10:21:12 UTC</t>
  </si>
  <si>
    <t>2025-02-24 10:19:43 UTC</t>
  </si>
  <si>
    <t>2025-02-24 10:10:45 UTC</t>
  </si>
  <si>
    <t>2025-02-24 09:57:54 UTC</t>
  </si>
  <si>
    <t>2025-02-24 09:19:46 UTC</t>
  </si>
  <si>
    <t>2025-02-24 09:13:20 UTC</t>
  </si>
  <si>
    <t>2025-02-24 09:07:43 UTC</t>
  </si>
  <si>
    <t>2025-02-24 09:02:07 UTC</t>
  </si>
  <si>
    <t>2025-02-24 08:14:33 UTC</t>
  </si>
  <si>
    <t>2025-02-24 08:03:51 UTC</t>
  </si>
  <si>
    <t>2025-02-23 17:26:44 UTC</t>
  </si>
  <si>
    <t>2025-02-23 16:50:04 UTC</t>
  </si>
  <si>
    <t>2025-02-23 15:53:15 UTC</t>
  </si>
  <si>
    <t>2025-02-23 15:37:27 UTC</t>
  </si>
  <si>
    <t>2025-02-23 15:11:02 UTC</t>
  </si>
  <si>
    <t>2025-02-23 15:00:52 UTC</t>
  </si>
  <si>
    <t>2025-02-23 09:15:25 UTC</t>
  </si>
  <si>
    <t>2025-02-23 08:54:24 UTC</t>
  </si>
  <si>
    <t>2025-02-23 07:48:25 UTC</t>
  </si>
  <si>
    <t>2025-02-22 17:08:18 UTC</t>
  </si>
  <si>
    <t>2025-02-22 16:24:08 UTC</t>
  </si>
  <si>
    <t>2025-02-22 15:46:14 UTC</t>
  </si>
  <si>
    <t>2025-02-22 09:24:46 UTC</t>
  </si>
  <si>
    <t>2025-02-21 14:42:30 UTC</t>
  </si>
  <si>
    <t>2025-02-21 13:17:31 UTC</t>
  </si>
  <si>
    <t>2025-02-21 09:58:10 UTC</t>
  </si>
  <si>
    <t>2025-02-21 09:20:09 UTC</t>
  </si>
  <si>
    <t>2025-02-21 06:41:47 UTC</t>
  </si>
  <si>
    <t>2025-02-20 14:44:38 UTC</t>
  </si>
  <si>
    <t>2025-02-20 13:50:22 UTC</t>
  </si>
  <si>
    <t>2025-02-20 13:32:09 UTC</t>
  </si>
  <si>
    <t>2025-02-20 13:04:51 UTC</t>
  </si>
  <si>
    <t>2025-02-20 12:20:41 UTC</t>
  </si>
  <si>
    <t>2025-02-20 10:31:46 UTC</t>
  </si>
  <si>
    <t>2025-02-20 10:23:06 UTC</t>
  </si>
  <si>
    <t>2025-02-20 10:02:25 UTC</t>
  </si>
  <si>
    <t>2025-02-20 09:57:16 UTC</t>
  </si>
  <si>
    <t>2025-02-20 09:56:48 UTC</t>
  </si>
  <si>
    <t>2025-02-20 09:48:13 UTC</t>
  </si>
  <si>
    <t>2025-02-20 09:37:05 UTC</t>
  </si>
  <si>
    <t>2025-02-20 09:20:05 UTC</t>
  </si>
  <si>
    <t>2025-02-20 09:07:19 UTC</t>
  </si>
  <si>
    <t>2025-02-20 08:58:59 UTC</t>
  </si>
  <si>
    <t>2025-02-19 16:06:53 UTC</t>
  </si>
  <si>
    <t>2025-02-19 15:30:26 UTC</t>
  </si>
  <si>
    <t>2025-02-19 14:31:54 UTC</t>
  </si>
  <si>
    <t>2025-02-19 13:53:10 UTC</t>
  </si>
  <si>
    <t>2025-02-19 13:31:16 UTC</t>
  </si>
  <si>
    <t>2025-02-19 13:24:37 UTC</t>
  </si>
  <si>
    <t>2025-02-19 13:18:23 UTC</t>
  </si>
  <si>
    <t>2025-02-19 12:11:09 UTC</t>
  </si>
  <si>
    <t>2025-02-19 10:21:26 UTC</t>
  </si>
  <si>
    <t>2025-02-19 09:58:56 UTC</t>
  </si>
  <si>
    <t>2025-02-19 09:10:22 UTC</t>
  </si>
  <si>
    <t>2025-02-19 08:32:44 UTC</t>
  </si>
  <si>
    <t>2025-02-19 08:05:41 UTC</t>
  </si>
  <si>
    <t>2025-02-18 15:24:55 UTC</t>
  </si>
  <si>
    <t>2025-02-18 14:47:51 UTC</t>
  </si>
  <si>
    <t>2025-02-18 13:49:15 UTC</t>
  </si>
  <si>
    <t>2025-02-18 10:14:17 UTC</t>
  </si>
  <si>
    <t>2025-02-18 10:04:28 UTC</t>
  </si>
  <si>
    <t>2025-02-18 10:02:26 UTC</t>
  </si>
  <si>
    <t>2025-02-18 09:23:48 UTC</t>
  </si>
  <si>
    <t>2025-02-17 16:15:43 UTC</t>
  </si>
  <si>
    <t>2025-02-17 15:52:39 UTC</t>
  </si>
  <si>
    <t>2025-02-17 15:21:46 UTC</t>
  </si>
  <si>
    <t>2025-02-17 15:10:13 UTC</t>
  </si>
  <si>
    <t>2025-02-17 15:06:16 UTC</t>
  </si>
  <si>
    <t>2025-02-17 15:05:49 UTC</t>
  </si>
  <si>
    <t>2025-02-17 14:04:21 UTC</t>
  </si>
  <si>
    <t>2025-02-17 14:04:00 UTC</t>
  </si>
  <si>
    <t>2025-02-17 13:53:07 UTC</t>
  </si>
  <si>
    <t>2025-02-17 13:46:19 UTC</t>
  </si>
  <si>
    <t>2025-02-17 13:45:54 UTC</t>
  </si>
  <si>
    <t>2025-02-17 13:28:17 UTC</t>
  </si>
  <si>
    <t>2025-02-17 13:15:59 UTC</t>
  </si>
  <si>
    <t>2025-02-17 13:03:06 UTC</t>
  </si>
  <si>
    <t>2025-02-17 12:51:17 UTC</t>
  </si>
  <si>
    <t>2025-02-17 10:10:34 UTC</t>
  </si>
  <si>
    <t>2025-02-17 08:54:27 UTC</t>
  </si>
  <si>
    <t>2025-02-14 16:11:00 UTC</t>
  </si>
  <si>
    <t>2025-02-14 15:01:32 UTC</t>
  </si>
  <si>
    <t>2025-02-14 13:58:56 UTC</t>
  </si>
  <si>
    <t>2025-02-14 10:40:47 UTC</t>
  </si>
  <si>
    <t>2025-02-14 10:00:21 UTC</t>
  </si>
  <si>
    <t>2025-02-14 09:55:15 UTC</t>
  </si>
  <si>
    <t>2025-02-13 16:42:55 UTC</t>
  </si>
  <si>
    <t>2025-02-13 16:13:02 UTC</t>
  </si>
  <si>
    <t>2025-02-13 15:38:46 UTC</t>
  </si>
  <si>
    <t>2025-02-13 14:54:18 UTC</t>
  </si>
  <si>
    <t>2025-02-13 14:43:04 UTC</t>
  </si>
  <si>
    <t>2025-02-13 14:40:14 UTC</t>
  </si>
  <si>
    <t>2025-02-13 14:12:43 UTC</t>
  </si>
  <si>
    <t>2025-02-13 13:20:53 UTC</t>
  </si>
  <si>
    <t>2025-02-13 13:01:59 UTC</t>
  </si>
  <si>
    <t>2025-02-13 13:01:55 UTC</t>
  </si>
  <si>
    <t>2025-02-13 11:39:05 UTC</t>
  </si>
  <si>
    <t>2025-02-13 11:07:05 UTC</t>
  </si>
  <si>
    <t>2025-02-13 10:23:48 UTC</t>
  </si>
  <si>
    <t>2025-02-13 09:11:47 UTC</t>
  </si>
  <si>
    <t>2025-02-13 08:57:43 UTC</t>
  </si>
  <si>
    <t>2025-02-12 16:39:26 UTC</t>
  </si>
  <si>
    <t>2025-02-12 15:13:08 UTC</t>
  </si>
  <si>
    <t>2025-02-12 14:36:24 UTC</t>
  </si>
  <si>
    <t>2025-02-12 14:34:32 UTC</t>
  </si>
  <si>
    <t>2025-02-12 14:22:41 UTC</t>
  </si>
  <si>
    <t>2025-02-12 13:17:37 UTC</t>
  </si>
  <si>
    <t>2025-02-12 12:57:45 UTC</t>
  </si>
  <si>
    <t>2025-02-12 10:21:56 UTC</t>
  </si>
  <si>
    <t>2025-02-12 08:44:47 UTC</t>
  </si>
  <si>
    <t>2025-02-11 14:39:41 UTC</t>
  </si>
  <si>
    <t>2025-02-11 14:35:38 UTC</t>
  </si>
  <si>
    <t>2025-02-11 13:25:59 UTC</t>
  </si>
  <si>
    <t>2025-02-11 09:25:58 UTC</t>
  </si>
  <si>
    <t>2025-02-11 08:58:37 UTC</t>
  </si>
  <si>
    <t>2025-02-11 08:54:53 UTC</t>
  </si>
  <si>
    <t>2025-02-10 15:19:02 UTC</t>
  </si>
  <si>
    <t>2025-02-10 14:46:16 UTC</t>
  </si>
  <si>
    <t>2025-02-10 14:08:27 UTC</t>
  </si>
  <si>
    <t>2025-02-10 12:38:22 UTC</t>
  </si>
  <si>
    <t>2025-02-10 09:38:22 UTC</t>
  </si>
  <si>
    <t>2025-02-10 08:48:29 UTC</t>
  </si>
  <si>
    <t>2025-02-10 08:30:31 UTC</t>
  </si>
  <si>
    <t>2025-02-07 16:20:31 UTC</t>
  </si>
  <si>
    <t>2025-02-07 15:23:34 UTC</t>
  </si>
  <si>
    <t>2025-02-07 14:40:47 UTC</t>
  </si>
  <si>
    <t>2025-02-07 14:03:35 UTC</t>
  </si>
  <si>
    <t>2025-02-07 09:47:25 UTC</t>
  </si>
  <si>
    <t>2025-02-07 09:28:19 UTC</t>
  </si>
  <si>
    <t>2025-02-05 14:30:09 UTC</t>
  </si>
  <si>
    <t>2025-02-05 14:01:09 UTC</t>
  </si>
  <si>
    <t>2025-02-05 13:56:34 UTC</t>
  </si>
  <si>
    <t>2025-02-05 11:27:32 UTC</t>
  </si>
  <si>
    <t>2025-02-05 11:25:58 UTC</t>
  </si>
  <si>
    <t>2025-02-05 11:21:41 UTC</t>
  </si>
  <si>
    <t>2025-02-05 11:18:25 UTC</t>
  </si>
  <si>
    <t>2025-02-05 11:13:54 UTC</t>
  </si>
  <si>
    <t>2025-02-05 10:28:45 UTC</t>
  </si>
  <si>
    <t>2025-02-05 10:05:48 UTC</t>
  </si>
  <si>
    <t>2025-02-05 09:26:19 UTC</t>
  </si>
  <si>
    <t>2025-02-05 09:18:13 UTC</t>
  </si>
  <si>
    <t>2025-02-05 09:14:47 UTC</t>
  </si>
  <si>
    <t>2025-02-05 09:08:03 UTC</t>
  </si>
  <si>
    <t>2025-02-05 09:03:22 UTC</t>
  </si>
  <si>
    <t>2025-02-05 08:21:24 UTC</t>
  </si>
  <si>
    <t>2025-02-04 16:05:56 UTC</t>
  </si>
  <si>
    <t>2025-02-04 16:05:13 UTC</t>
  </si>
  <si>
    <t>2025-02-04 16:03:40 UTC</t>
  </si>
  <si>
    <t>2025-02-04 16:01:04 UTC</t>
  </si>
  <si>
    <t>2025-02-04 15:56:59 UTC</t>
  </si>
  <si>
    <t>2025-02-04 15:13:06 UTC</t>
  </si>
  <si>
    <t>2025-02-04 15:06:33 UTC</t>
  </si>
  <si>
    <t>2025-02-04 15:05:32 UTC</t>
  </si>
  <si>
    <t>2025-02-04 13:33:38 UTC</t>
  </si>
  <si>
    <t>2025-02-04 13:26:14 UTC</t>
  </si>
  <si>
    <t>2025-02-04 13:11:28 UTC</t>
  </si>
  <si>
    <t>2025-02-04 10:20:16 UTC</t>
  </si>
  <si>
    <t>2025-02-04 09:42:41 UTC</t>
  </si>
  <si>
    <t>2025-02-04 09:28:43 UTC</t>
  </si>
  <si>
    <t>2025-02-04 08:30:01 UTC</t>
  </si>
  <si>
    <t>2025-02-04 08:13:33 UTC</t>
  </si>
  <si>
    <t>2025-02-04 08:11:11 UTC</t>
  </si>
  <si>
    <t>2025-02-04 08:09:34 UTC</t>
  </si>
  <si>
    <t>2025-02-04 08:08:43 UTC</t>
  </si>
  <si>
    <t>2025-02-04 08:08:05 UTC</t>
  </si>
  <si>
    <t>2025-02-04 08:07:17 UTC</t>
  </si>
  <si>
    <t>2025-02-04 08:06:01 UTC</t>
  </si>
  <si>
    <t>2025-02-03 16:26:21 UTC</t>
  </si>
  <si>
    <t>2025-02-03 16:22:46 UTC</t>
  </si>
  <si>
    <t>2025-02-03 16:20:51 UTC</t>
  </si>
  <si>
    <t>2025-02-03 16:12:25 UTC</t>
  </si>
  <si>
    <t>2025-02-03 15:55:00 UTC</t>
  </si>
  <si>
    <t>2025-02-03 15:53:49 UTC</t>
  </si>
  <si>
    <t>2025-02-03 15:43:32 UTC</t>
  </si>
  <si>
    <t>2025-02-03 15:32:47 UTC</t>
  </si>
  <si>
    <t>2025-02-03 15:26:17 UTC</t>
  </si>
  <si>
    <t>2025-02-03 15:11:01 UTC</t>
  </si>
  <si>
    <t>2025-02-03 14:31:16 UTC</t>
  </si>
  <si>
    <t>2025-02-03 14:01:29 UTC</t>
  </si>
  <si>
    <t>2025-02-03 13:54:31 UTC</t>
  </si>
  <si>
    <t>2025-02-03 13:52:39 UTC</t>
  </si>
  <si>
    <t>2025-02-03 13:15:28 UTC</t>
  </si>
  <si>
    <t>2025-02-03 13:14:04 UTC</t>
  </si>
  <si>
    <t>2025-02-03 13:12:56 UTC</t>
  </si>
  <si>
    <t>2025-02-03 11:43:49 UTC</t>
  </si>
  <si>
    <t>2025-02-03 10:41:22 UTC</t>
  </si>
  <si>
    <t>2025-02-03 10:14:33 UTC</t>
  </si>
  <si>
    <t>2025-02-03 10:10:56 UTC</t>
  </si>
  <si>
    <t>2025-02-03 09:54:58 UTC</t>
  </si>
  <si>
    <t>2025-02-03 09:40:54 UTC</t>
  </si>
  <si>
    <t>2025-02-03 09:40:36 UTC</t>
  </si>
  <si>
    <t>2025-02-03 09:33:37 UTC</t>
  </si>
  <si>
    <t>2025-02-03 09:27:50 UTC</t>
  </si>
  <si>
    <t>2025-02-03 09:25:39 UTC</t>
  </si>
  <si>
    <t>2025-02-03 09:19:18 UTC</t>
  </si>
  <si>
    <t>2025-02-03 09:02:10 UTC</t>
  </si>
  <si>
    <t>2025-02-03 08:53:20 UTC</t>
  </si>
  <si>
    <t>2025-02-03 08:50:11 UTC</t>
  </si>
  <si>
    <t>2025-02-03 08:48:04 UTC</t>
  </si>
  <si>
    <t>2025-02-03 08:37:01 UTC</t>
  </si>
  <si>
    <t>2025-02-02 10:25:33 UTC</t>
  </si>
  <si>
    <t>2025-02-02 10:15:14 UTC</t>
  </si>
  <si>
    <t>2025-02-02 09:55:12 UTC</t>
  </si>
  <si>
    <t>2025-02-02 08:17:54 UTC</t>
  </si>
  <si>
    <t>2025-02-01 16:18:29 UTC</t>
  </si>
  <si>
    <t>2025-02-01 15:30:47 UTC</t>
  </si>
  <si>
    <t>2025-02-01 14:35:51 UTC</t>
  </si>
  <si>
    <t>2025-02-01 11:55:09 UTC</t>
  </si>
  <si>
    <t>2025-02-01 11:52:03 UTC</t>
  </si>
  <si>
    <t>2025-02-01 11:50:09 UTC</t>
  </si>
  <si>
    <t>2025-02-01 10:04:18 UTC</t>
  </si>
  <si>
    <t>2025-02-01 09:40:36 UTC</t>
  </si>
  <si>
    <t>2025-01-31 15:45:43 UTC</t>
  </si>
  <si>
    <t>2025-01-31 15:37:50 UTC</t>
  </si>
  <si>
    <t>2025-01-31 15:23:39 UTC</t>
  </si>
  <si>
    <t>2025-01-31 14:52:24 UTC</t>
  </si>
  <si>
    <t>2025-01-31 14:36:36 UTC</t>
  </si>
  <si>
    <t>2025-01-31 14:35:47 UTC</t>
  </si>
  <si>
    <t>2025-01-31 14:00:55 UTC</t>
  </si>
  <si>
    <t>2025-01-31 13:38:20 UTC</t>
  </si>
  <si>
    <t>2025-01-31 10:33:41 UTC</t>
  </si>
  <si>
    <t>2025-01-31 10:06:18 UTC</t>
  </si>
  <si>
    <t>2025-01-31 10:02:58 UTC</t>
  </si>
  <si>
    <t>2025-01-31 09:52:01 UTC</t>
  </si>
  <si>
    <t>2025-01-31 09:32:45 UTC</t>
  </si>
  <si>
    <t>2025-01-31 09:26:19 UTC</t>
  </si>
  <si>
    <t>2025-01-31 09:17:47 UTC</t>
  </si>
  <si>
    <t>2025-01-31 09:14:14 UTC</t>
  </si>
  <si>
    <t>2025-01-31 09:12:38 UTC</t>
  </si>
  <si>
    <t>2025-01-31 09:03:38 UTC</t>
  </si>
  <si>
    <t>2025-01-31 08:59:42 UTC</t>
  </si>
  <si>
    <t>2025-01-30 18:57:10 UTC</t>
  </si>
  <si>
    <t>2025-01-30 16:00:54 UTC</t>
  </si>
  <si>
    <t>2025-01-30 15:54:55 UTC</t>
  </si>
  <si>
    <t>2025-01-30 15:18:32 UTC</t>
  </si>
  <si>
    <t>2025-01-30 15:18:04 UTC</t>
  </si>
  <si>
    <t>2025-01-30 14:33:10 UTC</t>
  </si>
  <si>
    <t>2025-01-30 13:52:15 UTC</t>
  </si>
  <si>
    <t>2025-01-30 13:19:50 UTC</t>
  </si>
  <si>
    <t>2025-01-30 10:23:38 UTC</t>
  </si>
  <si>
    <t>2025-01-30 10:10:12 UTC</t>
  </si>
  <si>
    <t>2025-01-30 09:19:11 UTC</t>
  </si>
  <si>
    <t>2025-01-30 09:10:01 UTC</t>
  </si>
  <si>
    <t>2025-01-30 09:07:09 UTC</t>
  </si>
  <si>
    <t>2025-01-30 09:01:33 UTC</t>
  </si>
  <si>
    <t>2025-01-30 08:48:30 UTC</t>
  </si>
  <si>
    <t>2025-01-30 08:34:28 UTC</t>
  </si>
  <si>
    <t>2025-01-30 07:05:41 UTC</t>
  </si>
  <si>
    <t>2025-01-30 06:59:06 UTC</t>
  </si>
  <si>
    <t>2025-01-30 06:58:16 UTC</t>
  </si>
  <si>
    <t>2025-01-30 06:53:06 UTC</t>
  </si>
  <si>
    <t>2025-01-29 16:15:26 UTC</t>
  </si>
  <si>
    <t>2025-01-29 15:12:54 UTC</t>
  </si>
  <si>
    <t>2025-01-29 15:10:57 UTC</t>
  </si>
  <si>
    <t>2025-01-29 15:09:58 UTC</t>
  </si>
  <si>
    <t>2025-01-29 15:04:20 UTC</t>
  </si>
  <si>
    <t>2025-01-29 14:44:01 UTC</t>
  </si>
  <si>
    <t>2025-01-29 14:35:42 UTC</t>
  </si>
  <si>
    <t>2025-01-29 14:26:54 UTC</t>
  </si>
  <si>
    <t>2025-01-29 14:13:21 UTC</t>
  </si>
  <si>
    <t>2025-01-29 14:07:56 UTC</t>
  </si>
  <si>
    <t>2025-01-29 13:12:02 UTC</t>
  </si>
  <si>
    <t>2025-01-29 13:04:41 UTC</t>
  </si>
  <si>
    <t>2025-01-29 12:51:36 UTC</t>
  </si>
  <si>
    <t>2025-01-29 12:35:01 UTC</t>
  </si>
  <si>
    <t>2025-01-29 11:24:55 UTC</t>
  </si>
  <si>
    <t>2025-01-29 11:16:25 UTC</t>
  </si>
  <si>
    <t>2025-01-29 10:58:39 UTC</t>
  </si>
  <si>
    <t>2025-01-29 10:40:31 UTC</t>
  </si>
  <si>
    <t>2025-01-29 10:28:28 UTC</t>
  </si>
  <si>
    <t>2025-01-29 10:18:12 UTC</t>
  </si>
  <si>
    <t>2025-01-29 09:09:32 UTC</t>
  </si>
  <si>
    <t>2025-01-29 08:49:46 UTC</t>
  </si>
  <si>
    <t>2025-01-29 08:41:40 UTC</t>
  </si>
  <si>
    <t>2025-01-29 08:34:22 UTC</t>
  </si>
  <si>
    <t>2025-01-29 06:21:28 UTC</t>
  </si>
  <si>
    <t>2025-01-28 14:18:12 UTC</t>
  </si>
  <si>
    <t>2025-01-28 14:17:18 UTC</t>
  </si>
  <si>
    <t>2025-01-28 14:12:56 UTC</t>
  </si>
  <si>
    <t>2025-01-28 13:59:52 UTC</t>
  </si>
  <si>
    <t>2025-01-28 13:55:53 UTC</t>
  </si>
  <si>
    <t>2025-01-28 13:52:56 UTC</t>
  </si>
  <si>
    <t>2025-01-28 13:48:16 UTC</t>
  </si>
  <si>
    <t>2025-01-28 13:46:14 UTC</t>
  </si>
  <si>
    <t>2025-01-28 13:43:06 UTC</t>
  </si>
  <si>
    <t>2025-01-28 13:41:54 UTC</t>
  </si>
  <si>
    <t>2025-01-28 13:36:26 UTC</t>
  </si>
  <si>
    <t>2025-01-28 13:30:04 UTC</t>
  </si>
  <si>
    <t>2025-01-28 13:08:31 UTC</t>
  </si>
  <si>
    <t>2025-01-28 13:02:51 UTC</t>
  </si>
  <si>
    <t>2025-01-28 12:58:52 UTC</t>
  </si>
  <si>
    <t>2025-01-28 12:53:48 UTC</t>
  </si>
  <si>
    <t>2025-01-28 12:42:09 UTC</t>
  </si>
  <si>
    <t>2025-01-27 15:53:27 UTC</t>
  </si>
  <si>
    <t>2025-01-27 15:31:55 UTC</t>
  </si>
  <si>
    <t>2025-01-27 15:31:32 UTC</t>
  </si>
  <si>
    <t>2025-01-27 15:14:37 UTC</t>
  </si>
  <si>
    <t>2025-01-27 14:26:50 UTC</t>
  </si>
  <si>
    <t>2025-01-27 14:00:34 UTC</t>
  </si>
  <si>
    <t>2025-01-27 13:55:21 UTC</t>
  </si>
  <si>
    <t>2025-01-27 13:43:36 UTC</t>
  </si>
  <si>
    <t>2025-01-27 13:38:58 UTC</t>
  </si>
  <si>
    <t>2025-01-27 13:38:36 UTC</t>
  </si>
  <si>
    <t>2025-01-27 13:14:57 UTC</t>
  </si>
  <si>
    <t>2025-01-27 11:09:47 UTC</t>
  </si>
  <si>
    <t>2025-01-27 11:00:08 UTC</t>
  </si>
  <si>
    <t>2025-01-27 10:52:57 UTC</t>
  </si>
  <si>
    <t>2025-01-27 10:42:59 UTC</t>
  </si>
  <si>
    <t>2025-01-27 10:34:06 UTC</t>
  </si>
  <si>
    <t>2025-01-27 10:33:06 UTC</t>
  </si>
  <si>
    <t>2025-01-27 10:24:55 UTC</t>
  </si>
  <si>
    <t>2025-01-27 10:19:10 UTC</t>
  </si>
  <si>
    <t>2025-01-27 10:14:02 UTC</t>
  </si>
  <si>
    <t>2025-01-27 10:03:26 UTC</t>
  </si>
  <si>
    <t>2025-01-27 10:02:35 UTC</t>
  </si>
  <si>
    <t>2025-01-27 09:58:15 UTC</t>
  </si>
  <si>
    <t>2025-01-27 08:43:29 UTC</t>
  </si>
  <si>
    <t>2025-01-27 08:31:12 UTC</t>
  </si>
  <si>
    <t>2025-01-26 09:17:18 UTC</t>
  </si>
  <si>
    <t>2025-01-26 09:15:55 UTC</t>
  </si>
  <si>
    <t>2025-01-26 08:08:34 UTC</t>
  </si>
  <si>
    <t>2025-01-25 17:59:46 UTC</t>
  </si>
  <si>
    <t>2025-01-25 17:58:12 UTC</t>
  </si>
  <si>
    <t>2025-01-25 17:05:09 UTC</t>
  </si>
  <si>
    <t>2025-01-25 17:04:28 UTC</t>
  </si>
  <si>
    <t>2025-01-25 16:32:24 UTC</t>
  </si>
  <si>
    <t>2025-01-25 15:20:08 UTC</t>
  </si>
  <si>
    <t>2025-01-25 15:07:42 UTC</t>
  </si>
  <si>
    <t>2025-01-25 09:55:41 UTC</t>
  </si>
  <si>
    <t>2025-01-25 09:37:39 UTC</t>
  </si>
  <si>
    <t>2025-01-24 09:16:23 UTC</t>
  </si>
  <si>
    <t>2025-01-24 08:50:54 UTC</t>
  </si>
  <si>
    <t>2025-01-23 14:24:55 UTC</t>
  </si>
  <si>
    <t>2025-01-23 13:12:34 UTC</t>
  </si>
  <si>
    <t>2025-01-22 15:57:17 UTC</t>
  </si>
  <si>
    <t>2025-01-22 13:52:58 UTC</t>
  </si>
  <si>
    <t>2025-01-22 13:46:39 UTC</t>
  </si>
  <si>
    <t>2025-01-22 13:43:32 UTC</t>
  </si>
  <si>
    <t>2025-01-22 13:16:38 UTC</t>
  </si>
  <si>
    <t>2025-01-22 11:18:39 UTC</t>
  </si>
  <si>
    <t>2025-01-22 10:57:50 UTC</t>
  </si>
  <si>
    <t>2025-01-22 10:11:43 UTC</t>
  </si>
  <si>
    <t>2025-01-22 09:43:10 UTC</t>
  </si>
  <si>
    <t>2025-01-22 09:19:48 UTC</t>
  </si>
  <si>
    <t>2025-01-22 08:52:20 UTC</t>
  </si>
  <si>
    <t>2025-01-20 17:12:17 UTC</t>
  </si>
  <si>
    <t>2025-01-20 16:12:25 UTC</t>
  </si>
  <si>
    <t>2025-01-20 15:28:48 UTC</t>
  </si>
  <si>
    <t>2025-01-20 15:03:41 UTC</t>
  </si>
  <si>
    <t>2025-01-20 14:47:01 UTC</t>
  </si>
  <si>
    <t>2025-01-20 14:32:44 UTC</t>
  </si>
  <si>
    <t>2025-01-20 14:14:30 UTC</t>
  </si>
  <si>
    <t>2025-01-20 13:57:50 UTC</t>
  </si>
  <si>
    <t>2025-01-20 13:50:29 UTC</t>
  </si>
  <si>
    <t>2025-01-20 12:14:18 UTC</t>
  </si>
  <si>
    <t>2025-01-20 09:34:23 UTC</t>
  </si>
  <si>
    <t>2025-01-20 08:29:22 UTC</t>
  </si>
  <si>
    <t>2025-01-20 08:17:03 UTC</t>
  </si>
  <si>
    <t>2025-01-17 15:19:34 UTC</t>
  </si>
  <si>
    <t>2025-01-17 10:18:09 UTC</t>
  </si>
  <si>
    <t>2025-01-17 09:53:06 UTC</t>
  </si>
  <si>
    <t>2025-01-16 15:51:11 UTC</t>
  </si>
  <si>
    <t>2025-01-16 15:47:30 UTC</t>
  </si>
  <si>
    <t>2025-01-16 15:27:39 UTC</t>
  </si>
  <si>
    <t>2025-01-16 15:21:55 UTC</t>
  </si>
  <si>
    <t>2025-01-16 15:16:11 UTC</t>
  </si>
  <si>
    <t>2025-01-16 14:40:31 UTC</t>
  </si>
  <si>
    <t>2025-01-16 14:11:26 UTC</t>
  </si>
  <si>
    <t>2025-01-16 13:53:12 UTC</t>
  </si>
  <si>
    <t>2025-01-16 13:38:39 UTC</t>
  </si>
  <si>
    <t>2025-01-16 13:28:36 UTC</t>
  </si>
  <si>
    <t>2025-01-16 13:00:12 UTC</t>
  </si>
  <si>
    <t>2025-01-16 08:49:29 UTC</t>
  </si>
  <si>
    <t>2025-01-16 08:04:27 UTC</t>
  </si>
  <si>
    <t>2025-01-15 14:14:26 UTC</t>
  </si>
  <si>
    <t>2025-01-15 13:54:52 UTC</t>
  </si>
  <si>
    <t>2025-01-15 13:30:55 UTC</t>
  </si>
  <si>
    <t>2025-01-15 11:34:15 UTC</t>
  </si>
  <si>
    <t>2025-01-15 10:28:09 UTC</t>
  </si>
  <si>
    <t>2025-01-15 10:12:12 UTC</t>
  </si>
  <si>
    <t>2025-01-15 09:56:16 UTC</t>
  </si>
  <si>
    <t>2025-01-15 09:55:22 UTC</t>
  </si>
  <si>
    <t>2025-01-15 09:53:21 UTC</t>
  </si>
  <si>
    <t>2025-01-15 09:05:17 UTC</t>
  </si>
  <si>
    <t>2025-01-15 08:34:45 UTC</t>
  </si>
  <si>
    <t>2025-01-15 08:27:59 UTC</t>
  </si>
  <si>
    <t>2025-01-15 08:25:33 UTC</t>
  </si>
  <si>
    <t>2025-01-14 13:14:56 UTC</t>
  </si>
  <si>
    <t>2025-01-14 10:23:23 UTC</t>
  </si>
  <si>
    <t>2025-01-14 10:11:11 UTC</t>
  </si>
  <si>
    <t>2025-01-14 10:03:35 UTC</t>
  </si>
  <si>
    <t>2025-01-13 15:53:41 UTC</t>
  </si>
  <si>
    <t>2025-01-13 15:32:15 UTC</t>
  </si>
  <si>
    <t>2025-01-13 14:46:57 UTC</t>
  </si>
  <si>
    <t>2025-01-13 14:37:18 UTC</t>
  </si>
  <si>
    <t>2025-01-13 14:27:35 UTC</t>
  </si>
  <si>
    <t>2025-01-13 14:27:19 UTC</t>
  </si>
  <si>
    <t>2025-01-13 14:15:24 UTC</t>
  </si>
  <si>
    <t>2025-01-13 13:29:34 UTC</t>
  </si>
  <si>
    <t>2025-01-13 10:22:08 UTC</t>
  </si>
  <si>
    <t>2025-01-13 10:09:37 UTC</t>
  </si>
  <si>
    <t>2025-01-13 09:39:54 UTC</t>
  </si>
  <si>
    <t>2025-01-13 09:29:26 UTC</t>
  </si>
  <si>
    <t>2025-01-13 09:05:57 UTC</t>
  </si>
  <si>
    <t>2025-01-13 08:56:18 UTC</t>
  </si>
  <si>
    <t>2025-01-13 08:43:59 UTC</t>
  </si>
  <si>
    <t>2025-01-10 15:31:47 UTC</t>
  </si>
  <si>
    <t>2025-01-10 15:04:53 UTC</t>
  </si>
  <si>
    <t>2025-01-10 10:32:40 UTC</t>
  </si>
  <si>
    <t>2025-01-10 09:59:09 UTC</t>
  </si>
  <si>
    <t>2025-01-10 09:35:04 UTC</t>
  </si>
  <si>
    <t>2025-01-10 09:22:12 UTC</t>
  </si>
  <si>
    <t>2025-01-10 09:21:56 UTC</t>
  </si>
  <si>
    <t>2025-01-10 08:53:08 UTC</t>
  </si>
  <si>
    <t>2025-01-10 08:20:46 UTC</t>
  </si>
  <si>
    <t>2025-01-10 08:16:30 UTC</t>
  </si>
  <si>
    <t>2025-01-09 15:23:28 UTC</t>
  </si>
  <si>
    <t>2025-01-09 14:48:50 UTC</t>
  </si>
  <si>
    <t>2025-01-09 10:28:02 UTC</t>
  </si>
  <si>
    <t>2025-01-09 10:16:19 UTC</t>
  </si>
  <si>
    <t>2025-01-09 09:59:42 UTC</t>
  </si>
  <si>
    <t>2025-01-09 09:31:27 UTC</t>
  </si>
  <si>
    <t>2025-01-09 09:00:06 UTC</t>
  </si>
  <si>
    <t>2025-01-09 08:47:10 UTC</t>
  </si>
  <si>
    <t>2025-01-09 08:44:59 UTC</t>
  </si>
  <si>
    <t>2025-01-09 08:38:00 UTC</t>
  </si>
  <si>
    <t>2025-01-09 08:30:46 UTC</t>
  </si>
  <si>
    <t>2025-01-08 14:50:27 UTC</t>
  </si>
  <si>
    <t>2025-01-08 13:15:30 UTC</t>
  </si>
  <si>
    <t>2025-01-08 13:14:56 UTC</t>
  </si>
  <si>
    <t>2025-01-08 12:35:57 UTC</t>
  </si>
  <si>
    <t>2025-01-08 10:31:51 UTC</t>
  </si>
  <si>
    <t>2025-01-08 10:29:36 UTC</t>
  </si>
  <si>
    <t>2025-01-08 10:19:06 UTC</t>
  </si>
  <si>
    <t>2025-01-08 10:01:06 UTC</t>
  </si>
  <si>
    <t>2025-01-08 09:53:07 UTC</t>
  </si>
  <si>
    <t>2025-01-08 09:50:11 UTC</t>
  </si>
  <si>
    <t>2025-01-08 08:51:58 UTC</t>
  </si>
  <si>
    <t>2025-01-08 08:28:49 UTC</t>
  </si>
  <si>
    <t>2025-01-07 16:25:57 UTC</t>
  </si>
  <si>
    <t>2025-01-07 15:36:11 UTC</t>
  </si>
  <si>
    <t>2025-01-07 15:23:52 UTC</t>
  </si>
  <si>
    <t>2025-01-07 15:16:33 UTC</t>
  </si>
  <si>
    <t>2025-01-07 15:09:36 UTC</t>
  </si>
  <si>
    <t>2025-01-07 15:07:20 UTC</t>
  </si>
  <si>
    <t>2025-01-07 14:47:30 UTC</t>
  </si>
  <si>
    <t>2025-01-07 14:41:24 UTC</t>
  </si>
  <si>
    <t>2025-01-07 14:39:06 UTC</t>
  </si>
  <si>
    <t>2025-01-07 14:27:06 UTC</t>
  </si>
  <si>
    <t>2025-01-07 14:24:33 UTC</t>
  </si>
  <si>
    <t>2025-01-07 14:21:46 UTC</t>
  </si>
  <si>
    <t>2025-01-07 13:54:21 UTC</t>
  </si>
  <si>
    <t>2025-01-07 12:31:04 UTC</t>
  </si>
  <si>
    <t>2025-01-07 10:33:51 UTC</t>
  </si>
  <si>
    <t>2025-01-07 10:11:56 UTC</t>
  </si>
  <si>
    <t>2025-01-07 10:09:59 UTC</t>
  </si>
  <si>
    <t>2025-01-07 10:06:27 UTC</t>
  </si>
  <si>
    <t>2025-01-07 09:56:29 UTC</t>
  </si>
  <si>
    <t>2025-01-07 09:29:42 UTC</t>
  </si>
  <si>
    <t>2025-01-07 08:53:24 UTC</t>
  </si>
  <si>
    <t>2025-01-07 08:47:27 UTC</t>
  </si>
  <si>
    <t>2025-01-07 08:42:08 UTC</t>
  </si>
  <si>
    <t>2025-01-06 17:00:02 UTC</t>
  </si>
  <si>
    <t>2025-01-06 15:13:56 UTC</t>
  </si>
  <si>
    <t>2025-01-06 14:22:24 UTC</t>
  </si>
  <si>
    <t>2025-01-06 13:59:28 UTC</t>
  </si>
  <si>
    <t>2025-01-06 12:28:08 UTC</t>
  </si>
  <si>
    <t>2025-01-06 10:10:21 UTC</t>
  </si>
  <si>
    <t>2025-01-06 09:22:59 UTC</t>
  </si>
  <si>
    <t>2025-01-06 08:47:47 UTC</t>
  </si>
  <si>
    <t>2025-01-06 08:47:00 UTC</t>
  </si>
  <si>
    <t>2025-01-03 09:47:58 UTC</t>
  </si>
  <si>
    <t>2025-01-03 09:40:02 UTC</t>
  </si>
  <si>
    <t>2025-01-03 09:20:04 UTC</t>
  </si>
  <si>
    <t>2025-01-03 09:15:42 UTC</t>
  </si>
  <si>
    <t>2024-12-23 14:35:25 UTC</t>
  </si>
  <si>
    <t>2024-12-23 14:25:24 UTC</t>
  </si>
  <si>
    <t>2024-12-23 14:01:33 UTC</t>
  </si>
  <si>
    <t>2024-12-23 13:26:11 UTC</t>
  </si>
  <si>
    <t>2024-12-23 11:41:31 UTC</t>
  </si>
  <si>
    <t>2024-12-23 11:40:28 UTC</t>
  </si>
  <si>
    <t>2024-12-23 10:40:57 UTC</t>
  </si>
  <si>
    <t>2024-12-23 10:39:38 UTC</t>
  </si>
  <si>
    <t>2024-12-23 10:05:34 UTC</t>
  </si>
  <si>
    <t>2024-12-23 08:16:32 UTC</t>
  </si>
  <si>
    <t>2024-12-23 08:14:51 UTC</t>
  </si>
  <si>
    <t>2024-12-20 10:17:14 UTC</t>
  </si>
  <si>
    <t>2024-12-20 09:15:14 UTC</t>
  </si>
  <si>
    <t>2024-12-20 08:16:55 UTC</t>
  </si>
  <si>
    <t>2024-12-19 15:12:11 UTC</t>
  </si>
  <si>
    <t>2024-12-19 14:55:27 UTC</t>
  </si>
  <si>
    <t>2024-12-19 14:43:56 UTC</t>
  </si>
  <si>
    <t>2024-12-19 14:37:27 UTC</t>
  </si>
  <si>
    <t>2024-12-19 14:27:31 UTC</t>
  </si>
  <si>
    <t>2024-12-19 14:25:19 UTC</t>
  </si>
  <si>
    <t>2024-12-19 14:00:58 UTC</t>
  </si>
  <si>
    <t>2024-12-19 11:59:53 UTC</t>
  </si>
  <si>
    <t>2024-12-19 11:00:50 UTC</t>
  </si>
  <si>
    <t>2024-12-19 09:25:57 UTC</t>
  </si>
  <si>
    <t>2024-12-18 16:06:03 UTC</t>
  </si>
  <si>
    <t>2024-12-18 13:53:50 UTC</t>
  </si>
  <si>
    <t>2024-12-18 13:35:31 UTC</t>
  </si>
  <si>
    <t>2024-12-18 12:59:10 UTC</t>
  </si>
  <si>
    <t>2024-12-18 10:59:41 UTC</t>
  </si>
  <si>
    <t>2024-12-18 10:55:47 UTC</t>
  </si>
  <si>
    <t>2024-12-18 10:25:32 UTC</t>
  </si>
  <si>
    <t>2024-12-18 08:03:14 UTC</t>
  </si>
  <si>
    <t>2024-12-17 15:36:57 UTC</t>
  </si>
  <si>
    <t>2024-12-17 12:10:02 UTC</t>
  </si>
  <si>
    <t>2024-12-17 08:33:50 UTC</t>
  </si>
  <si>
    <t>2024-12-16 16:12:21 UTC</t>
  </si>
  <si>
    <t>2024-12-16 16:08:49 UTC</t>
  </si>
  <si>
    <t>2024-12-16 15:57:30 UTC</t>
  </si>
  <si>
    <t>2024-12-16 15:56:05 UTC</t>
  </si>
  <si>
    <t>2024-12-16 15:53:48 UTC</t>
  </si>
  <si>
    <t>2024-12-16 15:34:58 UTC</t>
  </si>
  <si>
    <t>2024-12-16 15:33:51 UTC</t>
  </si>
  <si>
    <t>2024-12-16 15:33:04 UTC</t>
  </si>
  <si>
    <t>2024-12-16 15:28:56 UTC</t>
  </si>
  <si>
    <t>2024-12-16 14:50:25 UTC</t>
  </si>
  <si>
    <t>2024-12-16 14:23:27 UTC</t>
  </si>
  <si>
    <t>2024-12-16 14:18:02 UTC</t>
  </si>
  <si>
    <t>2024-12-16 14:08:51 UTC</t>
  </si>
  <si>
    <t>2024-12-16 13:25:35 UTC</t>
  </si>
  <si>
    <t>2024-12-16 12:32:42 UTC</t>
  </si>
  <si>
    <t>2024-12-16 12:18:20 UTC</t>
  </si>
  <si>
    <t>2024-12-16 11:22:50 UTC</t>
  </si>
  <si>
    <t>2024-12-13 08:15:20 UTC</t>
  </si>
  <si>
    <t>2024-12-12 16:00:08 UTC</t>
  </si>
  <si>
    <t>2024-12-12 14:04:54 UTC</t>
  </si>
  <si>
    <t>2024-12-12 13:15:30 UTC</t>
  </si>
  <si>
    <t>2024-12-12 13:10:27 UTC</t>
  </si>
  <si>
    <t>2024-12-12 10:30:14 UTC</t>
  </si>
  <si>
    <t>2024-12-12 07:59:28 UTC</t>
  </si>
  <si>
    <t>2024-12-11 15:46:09 UTC</t>
  </si>
  <si>
    <t>2024-12-11 15:38:40 UTC</t>
  </si>
  <si>
    <t>2024-12-11 15:32:29 UTC</t>
  </si>
  <si>
    <t>2024-12-11 14:42:47 UTC</t>
  </si>
  <si>
    <t>2024-12-11 14:16:48 UTC</t>
  </si>
  <si>
    <t>2024-12-11 14:15:25 UTC</t>
  </si>
  <si>
    <t>2024-12-11 13:15:19 UTC</t>
  </si>
  <si>
    <t>2024-12-11 13:12:55 UTC</t>
  </si>
  <si>
    <t>2024-12-11 10:10:06 UTC</t>
  </si>
  <si>
    <t>2024-12-11 09:35:00 UTC</t>
  </si>
  <si>
    <t>2024-12-11 09:19:22 UTC</t>
  </si>
  <si>
    <t>2024-12-11 08:37:19 UTC</t>
  </si>
  <si>
    <t>2024-12-11 08:13:15 UTC</t>
  </si>
  <si>
    <t>2024-12-10 15:59:45 UTC</t>
  </si>
  <si>
    <t>2024-12-10 15:50:43 UTC</t>
  </si>
  <si>
    <t>2024-12-10 14:38:17 UTC</t>
  </si>
  <si>
    <t>2024-12-10 10:51:33 UTC</t>
  </si>
  <si>
    <t>2024-12-10 10:42:09 UTC</t>
  </si>
  <si>
    <t>2024-12-10 10:41:37 UTC</t>
  </si>
  <si>
    <t>2024-12-10 09:55:47 UTC</t>
  </si>
  <si>
    <t>2024-12-09 16:52:56 UTC</t>
  </si>
  <si>
    <t>2024-12-09 14:56:38 UTC</t>
  </si>
  <si>
    <t>2024-12-09 14:25:36 UTC</t>
  </si>
  <si>
    <t>2024-12-09 13:13:31 UTC</t>
  </si>
  <si>
    <t>2024-12-09 11:07:29 UTC</t>
  </si>
  <si>
    <t>2024-12-09 10:50:16 UTC</t>
  </si>
  <si>
    <t>2024-12-09 10:31:42 UTC</t>
  </si>
  <si>
    <t>2024-12-09 09:13:51 UTC</t>
  </si>
  <si>
    <t>2024-12-09 09:02:07 UTC</t>
  </si>
  <si>
    <t>2024-12-09 08:33:04 UTC</t>
  </si>
  <si>
    <t>2024-12-09 08:09:16 UTC</t>
  </si>
  <si>
    <t>2024-12-06 15:04:13 UTC</t>
  </si>
  <si>
    <t>2024-12-06 13:50:14 UTC</t>
  </si>
  <si>
    <t>2024-12-06 13:44:17 UTC</t>
  </si>
  <si>
    <t>2024-12-06 13:37:34 UTC</t>
  </si>
  <si>
    <t>2024-12-06 10:38:36 UTC</t>
  </si>
  <si>
    <t>2024-12-06 10:24:41 UTC</t>
  </si>
  <si>
    <t>2024-12-06 09:11:02 UTC</t>
  </si>
  <si>
    <t>2024-12-05 15:11:33 UTC</t>
  </si>
  <si>
    <t>2024-12-05 13:17:43 UTC</t>
  </si>
  <si>
    <t>2024-12-05 12:34:08 UTC</t>
  </si>
  <si>
    <t>2024-12-05 11:25:34 UTC</t>
  </si>
  <si>
    <t>2024-12-05 10:15:36 UTC</t>
  </si>
  <si>
    <t>2024-12-05 10:14:35 UTC</t>
  </si>
  <si>
    <t>2024-12-05 10:13:01 UTC</t>
  </si>
  <si>
    <t>2024-12-05 10:10:01 UTC</t>
  </si>
  <si>
    <t>2024-12-05 09:58:17 UTC</t>
  </si>
  <si>
    <t>2024-12-04 16:43:34 UTC</t>
  </si>
  <si>
    <t>2024-12-04 16:37:25 UTC</t>
  </si>
  <si>
    <t>2024-12-04 16:37:01 UTC</t>
  </si>
  <si>
    <t>2024-12-04 16:36:47 UTC</t>
  </si>
  <si>
    <t>2024-12-04 16:33:34 UTC</t>
  </si>
  <si>
    <t>2024-12-04 16:32:27 UTC</t>
  </si>
  <si>
    <t>2024-12-04 16:31:06 UTC</t>
  </si>
  <si>
    <t>2024-12-04 16:29:13 UTC</t>
  </si>
  <si>
    <t>2024-12-04 15:58:29 UTC</t>
  </si>
  <si>
    <t>2024-12-04 15:50:55 UTC</t>
  </si>
  <si>
    <t>2024-12-04 15:46:57 UTC</t>
  </si>
  <si>
    <t>2024-12-04 15:34:36 UTC</t>
  </si>
  <si>
    <t>2024-12-04 15:05:42 UTC</t>
  </si>
  <si>
    <t>2024-12-03 14:22:08 UTC</t>
  </si>
  <si>
    <t>2024-12-03 14:19:22 UTC</t>
  </si>
  <si>
    <t>2024-12-03 10:59:40 UTC</t>
  </si>
  <si>
    <t>2024-12-03 10:33:37 UTC</t>
  </si>
  <si>
    <t>2024-12-03 10:31:59 UTC</t>
  </si>
  <si>
    <t>2024-12-02 15:50:03 UTC</t>
  </si>
  <si>
    <t>2024-12-02 14:29:14 UTC</t>
  </si>
  <si>
    <t>2024-12-02 13:54:58 UTC</t>
  </si>
  <si>
    <t>2024-12-02 13:47:35 UTC</t>
  </si>
  <si>
    <t>2024-12-02 13:03:05 UTC</t>
  </si>
  <si>
    <t>2024-12-02 12:33:41 UTC</t>
  </si>
  <si>
    <t>2024-12-02 12:32:15 UTC</t>
  </si>
  <si>
    <t>2024-12-02 10:09:02 UTC</t>
  </si>
  <si>
    <t>2024-12-02 08:37:20 UTC</t>
  </si>
  <si>
    <t>2024-11-29 13:49:38 UTC</t>
  </si>
  <si>
    <t>2024-11-29 13:15:40 UTC</t>
  </si>
  <si>
    <t>2024-11-29 13:09:39 UTC</t>
  </si>
  <si>
    <t>2024-11-29 13:06:49 UTC</t>
  </si>
  <si>
    <t>2024-11-29 09:46:29 UTC</t>
  </si>
  <si>
    <t>2024-11-29 08:53:08 UTC</t>
  </si>
  <si>
    <t>2024-11-29 08:19:45 UTC</t>
  </si>
  <si>
    <t>2024-11-29 07:48:01 UTC</t>
  </si>
  <si>
    <t>2024-11-29 07:40:42 UTC</t>
  </si>
  <si>
    <t>2024-11-28 09:17:22 UTC</t>
  </si>
  <si>
    <t>2024-11-27 14:53:39 UTC</t>
  </si>
  <si>
    <t>2024-11-27 14:45:28 UTC</t>
  </si>
  <si>
    <t>2024-11-27 14:19:38 UTC</t>
  </si>
  <si>
    <t>2024-11-27 14:18:21 UTC</t>
  </si>
  <si>
    <t>2024-11-27 13:47:42 UTC</t>
  </si>
  <si>
    <t>2024-11-27 13:39:39 UTC</t>
  </si>
  <si>
    <t>2024-11-27 10:43:56 UTC</t>
  </si>
  <si>
    <t>2024-11-27 10:42:38 UTC</t>
  </si>
  <si>
    <t>2024-11-27 09:49:13 UTC</t>
  </si>
  <si>
    <t>2024-11-27 09:41:52 UTC</t>
  </si>
  <si>
    <t>2024-11-27 09:15:49 UTC</t>
  </si>
  <si>
    <t>2024-11-27 09:09:00 UTC</t>
  </si>
  <si>
    <t>2024-11-26 16:00:15 UTC</t>
  </si>
  <si>
    <t>2024-11-25 16:01:30 UTC</t>
  </si>
  <si>
    <t>2024-11-25 15:12:29 UTC</t>
  </si>
  <si>
    <t>2024-11-25 14:53:13 UTC</t>
  </si>
  <si>
    <t>2024-11-25 14:24:34 UTC</t>
  </si>
  <si>
    <t>2024-11-25 14:14:29 UTC</t>
  </si>
  <si>
    <t>2024-11-25 14:11:26 UTC</t>
  </si>
  <si>
    <t>2024-11-25 14:08:46 UTC</t>
  </si>
  <si>
    <t>2024-11-25 13:50:24 UTC</t>
  </si>
  <si>
    <t>2024-11-25 13:26:19 UTC</t>
  </si>
  <si>
    <t>2024-11-25 13:21:28 UTC</t>
  </si>
  <si>
    <t>2024-11-25 13:20:16 UTC</t>
  </si>
  <si>
    <t>2024-11-25 12:23:24 UTC</t>
  </si>
  <si>
    <t>2024-11-25 10:35:38 UTC</t>
  </si>
  <si>
    <t>2024-11-25 10:11:32 UTC</t>
  </si>
  <si>
    <t>2024-11-25 10:08:58 UTC</t>
  </si>
  <si>
    <t>2024-11-25 10:05:14 UTC</t>
  </si>
  <si>
    <t>2024-11-25 09:59:06 UTC</t>
  </si>
  <si>
    <t>2024-11-25 09:53:22 UTC</t>
  </si>
  <si>
    <t>2024-11-25 09:34:52 UTC</t>
  </si>
  <si>
    <t>2024-11-25 08:16:14 UTC</t>
  </si>
  <si>
    <t>2024-11-21 15:37:16 UTC</t>
  </si>
  <si>
    <t>2024-11-20 20:41:21 UTC</t>
  </si>
  <si>
    <t>2024-11-20 15:42:41 UTC</t>
  </si>
  <si>
    <t>2024-11-19 09:42:13 UTC</t>
  </si>
  <si>
    <t>2024-11-19 09:36:41 UTC</t>
  </si>
  <si>
    <t>2024-11-18 15:16:38 UTC</t>
  </si>
  <si>
    <t>2024-11-18 14:46:51 UTC</t>
  </si>
  <si>
    <t>2024-11-18 13:19:40 UTC</t>
  </si>
  <si>
    <t>2024-11-18 11:24:01 UTC</t>
  </si>
  <si>
    <t>2024-11-18 08:54:34 UTC</t>
  </si>
  <si>
    <t>2024-11-17 13:46:12 UTC</t>
  </si>
  <si>
    <t>2024-11-17 11:02:45 UTC</t>
  </si>
  <si>
    <t>2024-11-17 10:53:43 UTC</t>
  </si>
  <si>
    <t>2024-11-17 10:43:31 UTC</t>
  </si>
  <si>
    <t>2024-11-17 10:41:15 UTC</t>
  </si>
  <si>
    <t>2024-11-17 10:36:16 UTC</t>
  </si>
  <si>
    <t>2024-11-17 10:30:48 UTC</t>
  </si>
  <si>
    <t>2024-11-17 10:28:42 UTC</t>
  </si>
  <si>
    <t>2024-11-17 10:25:06 UTC</t>
  </si>
  <si>
    <t>2024-11-17 10:23:24 UTC</t>
  </si>
  <si>
    <t>2024-11-17 10:21:40 UTC</t>
  </si>
  <si>
    <t>2024-11-17 10:19:52 UTC</t>
  </si>
  <si>
    <t>2024-11-17 10:06:51 UTC</t>
  </si>
  <si>
    <t>2024-11-17 09:56:41 UTC</t>
  </si>
  <si>
    <t>2024-11-17 09:55:49 UTC</t>
  </si>
  <si>
    <t>2024-11-17 09:54:32 UTC</t>
  </si>
  <si>
    <t>2024-11-17 09:53:32 UTC</t>
  </si>
  <si>
    <t>2024-11-17 09:50:24 UTC</t>
  </si>
  <si>
    <t>2024-11-17 09:47:50 UTC</t>
  </si>
  <si>
    <t>2024-11-17 09:45:44 UTC</t>
  </si>
  <si>
    <t>2024-11-17 09:42:05 UTC</t>
  </si>
  <si>
    <t>2024-11-17 09:39:46 UTC</t>
  </si>
  <si>
    <t>2024-11-17 09:37:44 UTC</t>
  </si>
  <si>
    <t>2024-11-17 09:36:17 UTC</t>
  </si>
  <si>
    <t>2024-11-17 09:34:16 UTC</t>
  </si>
  <si>
    <t>2024-11-17 09:29:31 UTC</t>
  </si>
  <si>
    <t>2024-11-17 09:27:53 UTC</t>
  </si>
  <si>
    <t>2024-11-16 16:05:53 UTC</t>
  </si>
  <si>
    <t>2024-11-16 15:48:02 UTC</t>
  </si>
  <si>
    <t>2024-11-16 15:02:02 UTC</t>
  </si>
  <si>
    <t>2024-11-16 14:57:39 UTC</t>
  </si>
  <si>
    <t>2024-11-16 14:55:36 UTC</t>
  </si>
  <si>
    <t>2024-11-16 14:53:32 UTC</t>
  </si>
  <si>
    <t>2024-11-16 14:49:18 UTC</t>
  </si>
  <si>
    <t>2024-11-16 14:46:56 UTC</t>
  </si>
  <si>
    <t>2024-11-16 14:40:56 UTC</t>
  </si>
  <si>
    <t>2024-11-16 14:33:30 UTC</t>
  </si>
  <si>
    <t>2024-11-16 12:42:09 UTC</t>
  </si>
  <si>
    <t>2024-11-16 11:57:52 UTC</t>
  </si>
  <si>
    <t>2024-11-16 11:50:40 UTC</t>
  </si>
  <si>
    <t>2024-11-16 11:47:16 UTC</t>
  </si>
  <si>
    <t>2024-11-16 11:40:43 UTC</t>
  </si>
  <si>
    <t>2024-11-16 11:36:56 UTC</t>
  </si>
  <si>
    <t>2024-11-16 11:34:19 UTC</t>
  </si>
  <si>
    <t>2024-11-16 11:24:29 UTC</t>
  </si>
  <si>
    <t>2024-11-16 11:16:40 UTC</t>
  </si>
  <si>
    <t>2024-11-16 11:16:09 UTC</t>
  </si>
  <si>
    <t>2024-11-16 10:57:42 UTC</t>
  </si>
  <si>
    <t>2024-11-16 10:52:57 UTC</t>
  </si>
  <si>
    <t>2024-11-16 10:51:34 UTC</t>
  </si>
  <si>
    <t>2024-11-16 10:45:18 UTC</t>
  </si>
  <si>
    <t>2024-11-16 10:21:01 UTC</t>
  </si>
  <si>
    <t>2024-11-15 17:48:27 UTC</t>
  </si>
  <si>
    <t>2024-11-15 16:26:33 UTC</t>
  </si>
  <si>
    <t>2024-11-15 15:14:40 UTC</t>
  </si>
  <si>
    <t>2024-11-15 09:13:07 UTC</t>
  </si>
  <si>
    <t>2024-11-15 08:25:57 UTC</t>
  </si>
  <si>
    <t>2024-11-14 15:08:41 UTC</t>
  </si>
  <si>
    <t>2024-11-14 14:28:59 UTC</t>
  </si>
  <si>
    <t>2024-11-14 13:27:00 UTC</t>
  </si>
  <si>
    <t>2024-11-14 12:20:39 UTC</t>
  </si>
  <si>
    <t>2024-11-14 10:10:56 UTC</t>
  </si>
  <si>
    <t>2024-11-14 09:27:13 UTC</t>
  </si>
  <si>
    <t>2024-11-14 08:56:28 UTC</t>
  </si>
  <si>
    <t>2024-11-13 13:08:11 UTC</t>
  </si>
  <si>
    <t>2024-11-13 10:37:45 UTC</t>
  </si>
  <si>
    <t>2024-11-13 09:38:29 UTC</t>
  </si>
  <si>
    <t>2024-11-13 08:19:36 UTC</t>
  </si>
  <si>
    <t>2024-11-12 14:47:30 UTC</t>
  </si>
  <si>
    <t>2024-11-12 13:58:07 UTC</t>
  </si>
  <si>
    <t>2024-11-08 16:39:31 UTC</t>
  </si>
  <si>
    <t>2024-11-08 15:29:49 UTC</t>
  </si>
  <si>
    <t>2024-11-08 15:29:08 UTC</t>
  </si>
  <si>
    <t>2024-11-08 12:51:20 UTC</t>
  </si>
  <si>
    <t>2024-11-08 12:50:13 UTC</t>
  </si>
  <si>
    <t>2024-11-08 12:46:06 UTC</t>
  </si>
  <si>
    <t>2024-11-08 08:32:58 UTC</t>
  </si>
  <si>
    <t>2024-11-08 08:07:09 UTC</t>
  </si>
  <si>
    <t>2024-11-07 13:56:45 UTC</t>
  </si>
  <si>
    <t>2024-11-07 13:10:29 UTC</t>
  </si>
  <si>
    <t>2024-11-06 15:25:01 UTC</t>
  </si>
  <si>
    <t>2024-11-06 10:37:24 UTC</t>
  </si>
  <si>
    <t>2024-11-05 10:23:58 UTC</t>
  </si>
  <si>
    <t>2024-11-05 09:05:15 UTC</t>
  </si>
  <si>
    <t>2024-11-05 08:35:53 UTC</t>
  </si>
  <si>
    <t>2024-11-04 13:50:30 UTC</t>
  </si>
  <si>
    <t>2024-11-04 13:18:43 UTC</t>
  </si>
  <si>
    <t>2024-11-04 09:59:48 UTC</t>
  </si>
  <si>
    <t>2024-11-04 09:04:04 UTC</t>
  </si>
  <si>
    <t>2024-10-31 15:09:27 UTC</t>
  </si>
  <si>
    <t>2024-10-31 13:15:42 UTC</t>
  </si>
  <si>
    <t>2024-10-31 12:46:51 UTC</t>
  </si>
  <si>
    <t>2024-10-29 15:46:28 UTC</t>
  </si>
  <si>
    <t>2024-10-29 13:27:17 UTC</t>
  </si>
  <si>
    <t>2024-10-28 13:08:21 UTC</t>
  </si>
  <si>
    <t>2024-10-25 08:53:05 UTC</t>
  </si>
  <si>
    <t>2024-10-25 07:53:03 UTC</t>
  </si>
  <si>
    <t>2024-10-24 14:11:12 UTC</t>
  </si>
  <si>
    <t>2024-10-24 13:40:36 UTC</t>
  </si>
  <si>
    <t>2024-10-24 12:07:14 UTC</t>
  </si>
  <si>
    <t>2024-10-24 09:33:17 UTC</t>
  </si>
  <si>
    <t>2024-10-23 13:43:45 UTC</t>
  </si>
  <si>
    <t>2024-10-23 12:55:54 UTC</t>
  </si>
  <si>
    <t>2024-10-23 12:55:31 UTC</t>
  </si>
  <si>
    <t>2024-10-23 12:49:07 UTC</t>
  </si>
  <si>
    <t>2024-10-23 12:24:57 UTC</t>
  </si>
  <si>
    <t>2024-10-23 09:29:08 UTC</t>
  </si>
  <si>
    <t>2024-10-23 09:16:45 UTC</t>
  </si>
  <si>
    <t>2024-10-23 08:45:14 UTC</t>
  </si>
  <si>
    <t>2024-10-23 08:30:42 UTC</t>
  </si>
  <si>
    <t>2024-10-23 07:50:56 UTC</t>
  </si>
  <si>
    <t>2024-10-23 07:24:41 UTC</t>
  </si>
  <si>
    <t>2024-10-23 06:42:42 UTC</t>
  </si>
  <si>
    <t>2024-10-23 06:39:01 UTC</t>
  </si>
  <si>
    <t>2024-10-22 15:30:00 UTC</t>
  </si>
  <si>
    <t>2024-10-22 15:03:56 UTC</t>
  </si>
  <si>
    <t>2024-10-22 10:32:47 UTC</t>
  </si>
  <si>
    <t>2024-10-22 10:17:43 UTC</t>
  </si>
  <si>
    <t>2024-10-21 12:43:46 UTC</t>
  </si>
  <si>
    <t>2024-10-21 12:22:32 UTC</t>
  </si>
  <si>
    <t>2024-10-21 11:13:04 UTC</t>
  </si>
  <si>
    <t>2024-10-21 08:07:46 UTC</t>
  </si>
  <si>
    <t>2024-10-18 15:07:03 UTC</t>
  </si>
  <si>
    <t>2024-10-17 10:57:40 UTC</t>
  </si>
  <si>
    <t>2024-10-16 08:00:04 UTC</t>
  </si>
  <si>
    <t>2024-10-16 07:55:17 UTC</t>
  </si>
  <si>
    <t>2024-10-16 07:44:00 UTC</t>
  </si>
  <si>
    <t>2024-10-16 07:27:06 UTC</t>
  </si>
  <si>
    <t>2024-10-14 14:28:13 UTC</t>
  </si>
  <si>
    <t>2024-10-14 13:57:29 UTC</t>
  </si>
  <si>
    <t>2024-10-14 12:58:11 UTC</t>
  </si>
  <si>
    <t>2024-10-14 07:16:50 UTC</t>
  </si>
  <si>
    <t>Crea</t>
  </si>
  <si>
    <t>Maj</t>
  </si>
  <si>
    <t>2025-08-20 09:44:16 UTC</t>
  </si>
  <si>
    <t>2025-08-18 13:10:42 UTC</t>
  </si>
  <si>
    <t>2025-08-19 14:07:31 UTC</t>
  </si>
  <si>
    <t>2025-08-21 08:04:27 UTC</t>
  </si>
  <si>
    <t>2025-08-20 08:47:52 UTC</t>
  </si>
  <si>
    <t>2025-08-06 14:53:33 UTC</t>
  </si>
  <si>
    <t>2025-08-06 08:16:42 UTC</t>
  </si>
  <si>
    <t>2025-08-06 08:26:48 UTC</t>
  </si>
  <si>
    <t>2025-08-18 09:31:20 UTC</t>
  </si>
  <si>
    <t>2025-08-18 15:21:48 UTC</t>
  </si>
  <si>
    <t>2025-08-18 09:39:00 UTC</t>
  </si>
  <si>
    <t>2025-08-19 08:34:47 UTC</t>
  </si>
  <si>
    <t>2025-08-19 13:57:45 UTC</t>
  </si>
  <si>
    <t>2025-08-04 12:29:55 UTC</t>
  </si>
  <si>
    <t>2025-08-04 12:14:02 UTC</t>
  </si>
  <si>
    <t>2025-08-04 11:36:07 UTC</t>
  </si>
  <si>
    <t>2025-08-19 12:19:55 UTC</t>
  </si>
  <si>
    <t>2025-08-04 08:44:31 UTC</t>
  </si>
  <si>
    <t>2025-08-13 14:30:27 UTC</t>
  </si>
  <si>
    <t>2025-08-21 11:51:00 UTC</t>
  </si>
  <si>
    <t>2025-08-21 13:10:09 UTC</t>
  </si>
  <si>
    <t>2025-08-18 14:09:03 UTC</t>
  </si>
  <si>
    <t>2025-08-18 09:16:35 UTC</t>
  </si>
  <si>
    <t>2025-08-18 08:16:20 UTC</t>
  </si>
  <si>
    <t>2025-08-08 14:22:07 UTC</t>
  </si>
  <si>
    <t>2025-08-19 09:54:04 UTC</t>
  </si>
  <si>
    <t>2025-07-29 13:03:33 UTC</t>
  </si>
  <si>
    <t>2025-08-21 12:57:54 UTC</t>
  </si>
  <si>
    <t>2025-08-08 12:44:35 UTC</t>
  </si>
  <si>
    <t>2025-08-05 14:10:12 UTC</t>
  </si>
  <si>
    <t>2025-08-20 07:34:06 UTC</t>
  </si>
  <si>
    <t>2025-08-19 13:28:05 UTC</t>
  </si>
  <si>
    <t>2025-08-05 07:24:28 UTC</t>
  </si>
  <si>
    <t>2025-08-07 07:45:58 UTC</t>
  </si>
  <si>
    <t>2025-07-29 07:48:06 UTC</t>
  </si>
  <si>
    <t>2025-08-04 08:25:21 UTC</t>
  </si>
  <si>
    <t>2025-08-06 07:55:09 UTC</t>
  </si>
  <si>
    <t>2025-08-18 09:25:30 UTC</t>
  </si>
  <si>
    <t>2025-08-18 08:11:09 UTC</t>
  </si>
  <si>
    <t>2025-08-19 09:33:34 UTC</t>
  </si>
  <si>
    <t>2025-08-19 12:14:07 UTC</t>
  </si>
  <si>
    <t>2025-08-19 09:05:21 UTC</t>
  </si>
  <si>
    <t>2025-07-30 07:58:59 UTC</t>
  </si>
  <si>
    <t>2025-07-30 08:28:51 UTC</t>
  </si>
  <si>
    <t>2025-07-28 09:01:19 UTC</t>
  </si>
  <si>
    <t>2025-08-19 07:23:21 UTC</t>
  </si>
  <si>
    <t>2025-07-28 07:28:21 UTC</t>
  </si>
  <si>
    <t>2025-07-31 09:26:37 UTC</t>
  </si>
  <si>
    <t>2025-08-05 09:52:22 UTC</t>
  </si>
  <si>
    <t>2025-07-25 08:24:14 UTC</t>
  </si>
  <si>
    <t>2025-08-05 10:02:59 UTC</t>
  </si>
  <si>
    <t>2025-08-21 10:55:59 UTC</t>
  </si>
  <si>
    <t>2025-08-18 12:31:54 UTC</t>
  </si>
  <si>
    <t>2025-07-24 11:12:07 UTC</t>
  </si>
  <si>
    <t>2025-08-21 07:24:53 UTC</t>
  </si>
  <si>
    <t>2025-08-06 08:20:33 UTC</t>
  </si>
  <si>
    <t>2025-08-18 13:45:12 UTC</t>
  </si>
  <si>
    <t>2025-07-23 14:17:58 UTC</t>
  </si>
  <si>
    <t>2025-08-18 07:42:23 UTC</t>
  </si>
  <si>
    <t>2025-08-20 08:13:09 UTC</t>
  </si>
  <si>
    <t>2025-08-20 08:58:27 UTC</t>
  </si>
  <si>
    <t>2025-08-20 07:37:16 UTC</t>
  </si>
  <si>
    <t>2025-07-23 07:50:35 UTC</t>
  </si>
  <si>
    <t>2025-08-20 07:10:30 UTC</t>
  </si>
  <si>
    <t>2025-07-23 07:14:21 UTC</t>
  </si>
  <si>
    <t>2025-07-22 15:43:33 UTC</t>
  </si>
  <si>
    <t>2025-08-06 11:59:09 UTC</t>
  </si>
  <si>
    <t>2025-07-22 12:23:26 UTC</t>
  </si>
  <si>
    <t>2025-07-22 10:20:45 UTC</t>
  </si>
  <si>
    <t>2025-07-22 10:43:39 UTC</t>
  </si>
  <si>
    <t>2025-08-06 13:37:58 UTC</t>
  </si>
  <si>
    <t>2025-08-19 11:42:55 UTC</t>
  </si>
  <si>
    <t>2025-07-22 09:31:34 UTC</t>
  </si>
  <si>
    <t>2025-08-18 07:25:44 UTC</t>
  </si>
  <si>
    <t>2025-07-29 07:34:59 UTC</t>
  </si>
  <si>
    <t>2025-07-21 12:28:41 UTC</t>
  </si>
  <si>
    <t>2025-07-22 13:42:34 UTC</t>
  </si>
  <si>
    <t>2025-08-19 12:18:23 UTC</t>
  </si>
  <si>
    <t>2025-07-21 13:30:02 UTC</t>
  </si>
  <si>
    <t>2025-08-08 09:22:46 UTC</t>
  </si>
  <si>
    <t>2025-08-19 08:16:14 UTC</t>
  </si>
  <si>
    <t>2025-08-05 14:08:41 UTC</t>
  </si>
  <si>
    <t>2025-07-18 09:20:45 UTC</t>
  </si>
  <si>
    <t>2025-08-21 09:21:58 UTC</t>
  </si>
  <si>
    <t>2025-07-18 06:44:16 UTC</t>
  </si>
  <si>
    <t>2025-07-17 13:46:59 UTC</t>
  </si>
  <si>
    <t>2025-08-06 14:18:26 UTC</t>
  </si>
  <si>
    <t>2025-08-08 13:06:12 UTC</t>
  </si>
  <si>
    <t>2025-07-17 11:20:03 UTC</t>
  </si>
  <si>
    <t>2025-08-07 09:01:41 UTC</t>
  </si>
  <si>
    <t>2025-08-21 08:30:15 UTC</t>
  </si>
  <si>
    <t>2025-07-17 08:03:26 UTC</t>
  </si>
  <si>
    <t>2025-08-20 14:33:36 UTC</t>
  </si>
  <si>
    <t>2025-07-16 14:18:13 UTC</t>
  </si>
  <si>
    <t>2025-08-20 13:36:35 UTC</t>
  </si>
  <si>
    <t>2025-07-16 07:36:30 UTC</t>
  </si>
  <si>
    <t>2025-08-19 12:58:44 UTC</t>
  </si>
  <si>
    <t>2025-08-18 13:53:20 UTC</t>
  </si>
  <si>
    <t>2025-07-10 14:39:39 UTC</t>
  </si>
  <si>
    <t>2025-08-07 10:13:26 UTC</t>
  </si>
  <si>
    <t>2025-07-30 06:54:57 UTC</t>
  </si>
  <si>
    <t>2025-08-20 08:16:49 UTC</t>
  </si>
  <si>
    <t>2025-07-09 12:07:44 UTC</t>
  </si>
  <si>
    <t>2025-07-30 09:14:48 UTC</t>
  </si>
  <si>
    <t>2025-08-08 12:47:52 UTC</t>
  </si>
  <si>
    <t>2025-07-21 18:59:47 UTC</t>
  </si>
  <si>
    <t>2025-07-25 12:12:57 UTC</t>
  </si>
  <si>
    <t>2025-07-29 07:52:49 UTC</t>
  </si>
  <si>
    <t>2025-08-05 08:47:29 UTC</t>
  </si>
  <si>
    <t>2025-07-25 07:27:28 UTC</t>
  </si>
  <si>
    <t>2025-08-05 14:06:29 UTC</t>
  </si>
  <si>
    <t>2025-08-05 13:58:11 UTC</t>
  </si>
  <si>
    <t>2025-08-19 09:43:29 UTC</t>
  </si>
  <si>
    <t>2025-07-08 07:47:00 UTC</t>
  </si>
  <si>
    <t>2025-08-18 09:46:11 UTC</t>
  </si>
  <si>
    <t>2025-08-19 12:28:50 UTC</t>
  </si>
  <si>
    <t>2025-08-04 14:35:06 UTC</t>
  </si>
  <si>
    <t>2025-08-05 14:02:26 UTC</t>
  </si>
  <si>
    <t>2025-08-19 09:22:59 UTC</t>
  </si>
  <si>
    <t>2025-08-04 14:53:38 UTC</t>
  </si>
  <si>
    <t>2025-08-19 12:52:18 UTC</t>
  </si>
  <si>
    <t>2025-08-19 07:26:31 UTC</t>
  </si>
  <si>
    <t>2025-08-05 11:03:44 UTC</t>
  </si>
  <si>
    <t>2025-07-29 09:09:15 UTC</t>
  </si>
  <si>
    <t>2025-08-06 08:05:10 UTC</t>
  </si>
  <si>
    <t>2025-07-16 13:21:58 UTC</t>
  </si>
  <si>
    <t>2025-08-06 07:31:28 UTC</t>
  </si>
  <si>
    <t>2025-07-23 12:07:34 UTC</t>
  </si>
  <si>
    <t>2025-08-06 07:11:53 UTC</t>
  </si>
  <si>
    <t>2025-07-29 13:53:03 UTC</t>
  </si>
  <si>
    <t>2025-07-22 14:54:30 UTC</t>
  </si>
  <si>
    <t>2025-07-22 15:19:14 UTC</t>
  </si>
  <si>
    <t>2025-07-29 11:25:49 UTC</t>
  </si>
  <si>
    <t>2025-07-29 11:59:35 UTC</t>
  </si>
  <si>
    <t>2025-08-07 07:31:56 UTC</t>
  </si>
  <si>
    <t>2025-07-05 14:38:28 UTC</t>
  </si>
  <si>
    <t>2025-07-22 12:07:26 UTC</t>
  </si>
  <si>
    <t>2025-08-07 12:37:39 UTC</t>
  </si>
  <si>
    <t>2025-08-21 09:23:16 UTC</t>
  </si>
  <si>
    <t>2025-07-28 07:47:25 UTC</t>
  </si>
  <si>
    <t>2025-07-29 06:53:23 UTC</t>
  </si>
  <si>
    <t>2025-08-18 08:57:02 UTC</t>
  </si>
  <si>
    <t>2025-07-02 15:14:12 UTC</t>
  </si>
  <si>
    <t>2025-07-23 14:34:07 UTC</t>
  </si>
  <si>
    <t>2025-07-23 08:54:17 UTC</t>
  </si>
  <si>
    <t>2025-08-04 08:17:37 UTC</t>
  </si>
  <si>
    <t>2025-07-05 14:34:28 UTC</t>
  </si>
  <si>
    <t>2025-07-23 09:51:07 UTC</t>
  </si>
  <si>
    <t>2025-07-08 08:30:36 UTC</t>
  </si>
  <si>
    <t>2025-08-04 14:32:49 UTC</t>
  </si>
  <si>
    <t>2025-07-17 08:03:54 UTC</t>
  </si>
  <si>
    <t>2025-07-11 13:33:59 UTC</t>
  </si>
  <si>
    <t>2025-07-01 14:45:43 UTC</t>
  </si>
  <si>
    <t>2025-08-04 13:05:40 UTC</t>
  </si>
  <si>
    <t>2025-07-25 12:34:23 UTC</t>
  </si>
  <si>
    <t>2025-07-25 07:49:01 UTC</t>
  </si>
  <si>
    <t>2025-07-22 10:27:54 UTC</t>
  </si>
  <si>
    <t>2025-08-19 12:22:50 UTC</t>
  </si>
  <si>
    <t>2025-08-04 13:40:37 UTC</t>
  </si>
  <si>
    <t>2025-08-04 09:29:22 UTC</t>
  </si>
  <si>
    <t>2025-07-05 14:31:21 UTC</t>
  </si>
  <si>
    <t>2025-07-10 06:51:36 UTC</t>
  </si>
  <si>
    <t>2025-07-22 07:30:30 UTC</t>
  </si>
  <si>
    <t>2025-08-05 11:17:14 UTC</t>
  </si>
  <si>
    <t>2025-08-05 07:30:46 UTC</t>
  </si>
  <si>
    <t>2025-08-04 07:14:30 UTC</t>
  </si>
  <si>
    <t>2025-07-01 07:25:41 UTC</t>
  </si>
  <si>
    <t>2025-07-08 11:17:53 UTC</t>
  </si>
  <si>
    <t>2025-07-22 08:40:13 UTC</t>
  </si>
  <si>
    <t>2025-07-17 15:46:41 UTC</t>
  </si>
  <si>
    <t>2025-07-10 12:51:21 UTC</t>
  </si>
  <si>
    <t>2025-07-07 09:31:42 UTC</t>
  </si>
  <si>
    <t>2025-07-29 13:14:14 UTC</t>
  </si>
  <si>
    <t>2025-07-29 13:25:45 UTC</t>
  </si>
  <si>
    <t>2025-07-08 14:17:07 UTC</t>
  </si>
  <si>
    <t>2025-07-29 16:37:41 UTC</t>
  </si>
  <si>
    <t>2025-07-16 15:02:13 UTC</t>
  </si>
  <si>
    <t>2025-07-29 16:39:17 UTC</t>
  </si>
  <si>
    <t>2025-07-07 09:50:05 UTC</t>
  </si>
  <si>
    <t>2025-08-05 11:02:14 UTC</t>
  </si>
  <si>
    <t>2025-07-04 07:49:08 UTC</t>
  </si>
  <si>
    <t>2025-07-11 07:17:42 UTC</t>
  </si>
  <si>
    <t>2025-07-29 16:57:02 UTC</t>
  </si>
  <si>
    <t>2025-07-28 07:03:15 UTC</t>
  </si>
  <si>
    <t>2025-07-10 12:31:27 UTC</t>
  </si>
  <si>
    <t>2025-07-22 07:56:12 UTC</t>
  </si>
  <si>
    <t>2025-07-24 14:02:07 UTC</t>
  </si>
  <si>
    <t>2025-07-28 08:54:27 UTC</t>
  </si>
  <si>
    <t>2025-07-24 14:03:22 UTC</t>
  </si>
  <si>
    <t>2025-08-21 07:26:53 UTC</t>
  </si>
  <si>
    <t>2025-07-29 17:11:42 UTC</t>
  </si>
  <si>
    <t>2025-07-29 12:20:19 UTC</t>
  </si>
  <si>
    <t>2025-07-17 08:52:08 UTC</t>
  </si>
  <si>
    <t>2025-07-29 17:28:02 UTC</t>
  </si>
  <si>
    <t>2025-08-06 12:30:46 UTC</t>
  </si>
  <si>
    <t>2025-07-02 13:52:28 UTC</t>
  </si>
  <si>
    <t>2025-06-25 14:31:54 UTC</t>
  </si>
  <si>
    <t>2025-08-05 12:59:58 UTC</t>
  </si>
  <si>
    <t>2025-08-06 09:32:49 UTC</t>
  </si>
  <si>
    <t>2025-08-03 13:38:52 UTC</t>
  </si>
  <si>
    <t>2025-08-03 14:50:57 UTC</t>
  </si>
  <si>
    <t>2025-08-20 12:39:17 UTC</t>
  </si>
  <si>
    <t>2025-08-03 13:36:29 UTC</t>
  </si>
  <si>
    <t>2025-07-16 08:15:08 UTC</t>
  </si>
  <si>
    <t>2025-07-29 07:13:50 UTC</t>
  </si>
  <si>
    <t>2025-06-25 08:50:48 UTC</t>
  </si>
  <si>
    <t>2025-06-25 09:43:18 UTC</t>
  </si>
  <si>
    <t>2025-06-24 15:09:17 UTC</t>
  </si>
  <si>
    <t>2025-06-24 14:49:07 UTC</t>
  </si>
  <si>
    <t>2025-07-11 12:56:00 UTC</t>
  </si>
  <si>
    <t>2025-08-05 11:07:48 UTC</t>
  </si>
  <si>
    <t>2025-08-05 10:58:06 UTC</t>
  </si>
  <si>
    <t>2025-07-08 13:09:53 UTC</t>
  </si>
  <si>
    <t>2025-07-31 08:01:06 UTC</t>
  </si>
  <si>
    <t>2025-07-22 08:57:36 UTC</t>
  </si>
  <si>
    <t>2025-07-04 08:36:42 UTC</t>
  </si>
  <si>
    <t>2025-07-02 11:55:48 UTC</t>
  </si>
  <si>
    <t>2025-07-01 09:51:36 UTC</t>
  </si>
  <si>
    <t>2025-07-30 14:15:41 UTC</t>
  </si>
  <si>
    <t>2025-07-07 15:07:25 UTC</t>
  </si>
  <si>
    <t>2025-07-21 07:36:53 UTC</t>
  </si>
  <si>
    <t>2025-06-23 12:37:19 UTC</t>
  </si>
  <si>
    <t>2025-07-30 09:11:24 UTC</t>
  </si>
  <si>
    <t>2025-07-30 13:33:05 UTC</t>
  </si>
  <si>
    <t>2025-07-29 17:30:46 UTC</t>
  </si>
  <si>
    <t>2025-07-21 08:38:33 UTC</t>
  </si>
  <si>
    <t>2025-07-30 11:03:02 UTC</t>
  </si>
  <si>
    <t>2025-06-23 08:55:52 UTC</t>
  </si>
  <si>
    <t>2025-07-21 09:11:42 UTC</t>
  </si>
  <si>
    <t>2025-06-23 08:29:38 UTC</t>
  </si>
  <si>
    <t>2025-07-21 08:09:21 UTC</t>
  </si>
  <si>
    <t>2025-07-30 12:43:34 UTC</t>
  </si>
  <si>
    <t>2025-07-21 09:14:26 UTC</t>
  </si>
  <si>
    <t>2025-07-18 09:38:23 UTC</t>
  </si>
  <si>
    <t>2025-07-10 13:47:13 UTC</t>
  </si>
  <si>
    <t>2025-07-29 06:22:16 UTC</t>
  </si>
  <si>
    <t>2025-07-25 09:29:04 UTC</t>
  </si>
  <si>
    <t>2025-07-25 13:00:53 UTC</t>
  </si>
  <si>
    <t>2025-07-29 14:01:44 UTC</t>
  </si>
  <si>
    <t>2025-07-29 13:11:56 UTC</t>
  </si>
  <si>
    <t>2025-07-24 09:04:50 UTC</t>
  </si>
  <si>
    <t>2025-06-30 08:27:45 UTC</t>
  </si>
  <si>
    <t>2025-07-31 08:29:32 UTC</t>
  </si>
  <si>
    <t>2025-08-05 07:56:57 UTC</t>
  </si>
  <si>
    <t>2025-07-16 13:25:36 UTC</t>
  </si>
  <si>
    <t>2025-06-18 13:25:25 UTC</t>
  </si>
  <si>
    <t>2025-07-16 14:28:28 UTC</t>
  </si>
  <si>
    <t>2025-06-18 12:19:11 UTC</t>
  </si>
  <si>
    <t>2025-07-23 07:18:50 UTC</t>
  </si>
  <si>
    <t>2025-07-16 09:06:20 UTC</t>
  </si>
  <si>
    <t>2025-06-18 09:38:04 UTC</t>
  </si>
  <si>
    <t>2025-07-23 08:34:12 UTC</t>
  </si>
  <si>
    <t>2025-08-05 08:01:13 UTC</t>
  </si>
  <si>
    <t>2025-08-05 08:00:54 UTC</t>
  </si>
  <si>
    <t>2025-07-16 12:46:15 UTC</t>
  </si>
  <si>
    <t>2025-06-18 07:14:46 UTC</t>
  </si>
  <si>
    <t>2025-07-04 13:25:38 UTC</t>
  </si>
  <si>
    <t>2025-08-05 11:02:54 UTC</t>
  </si>
  <si>
    <t>2025-07-18 08:54:49 UTC</t>
  </si>
  <si>
    <t>2025-06-17 08:54:35 UTC</t>
  </si>
  <si>
    <t>2025-07-01 07:57:40 UTC</t>
  </si>
  <si>
    <t>2025-07-07 11:58:03 UTC</t>
  </si>
  <si>
    <t>2025-07-29 08:39:10 UTC</t>
  </si>
  <si>
    <t>2025-07-08 08:40:57 UTC</t>
  </si>
  <si>
    <t>2025-07-03 12:46:55 UTC</t>
  </si>
  <si>
    <t>2025-07-07 14:15:30 UTC</t>
  </si>
  <si>
    <t>2025-07-07 13:54:55 UTC</t>
  </si>
  <si>
    <t>2025-06-16 14:15:11 UTC</t>
  </si>
  <si>
    <t>2025-06-16 14:03:22 UTC</t>
  </si>
  <si>
    <t>2025-07-28 09:49:17 UTC</t>
  </si>
  <si>
    <t>2025-07-21 09:48:41 UTC</t>
  </si>
  <si>
    <t>2025-07-07 13:10:53 UTC</t>
  </si>
  <si>
    <t>2025-07-17 09:48:33 UTC</t>
  </si>
  <si>
    <t>2025-06-16 13:00:11 UTC</t>
  </si>
  <si>
    <t>2025-07-22 12:40:19 UTC</t>
  </si>
  <si>
    <t>2025-07-22 12:41:42 UTC</t>
  </si>
  <si>
    <t>2025-07-21 13:54:06 UTC</t>
  </si>
  <si>
    <t>2025-07-24 13:04:56 UTC</t>
  </si>
  <si>
    <t>2025-07-07 07:57:25 UTC</t>
  </si>
  <si>
    <t>2025-08-05 09:21:56 UTC</t>
  </si>
  <si>
    <t>2025-07-07 09:33:38 UTC</t>
  </si>
  <si>
    <t>2025-07-07 08:37:42 UTC</t>
  </si>
  <si>
    <t>2025-07-05 13:51:31 UTC</t>
  </si>
  <si>
    <t>2025-07-07 08:18:35 UTC</t>
  </si>
  <si>
    <t>2025-06-23 08:07:38 UTC</t>
  </si>
  <si>
    <t>2025-06-30 13:45:49 UTC</t>
  </si>
  <si>
    <t>2025-07-01 14:59:59 UTC</t>
  </si>
  <si>
    <t>2025-07-02 13:56:27 UTC</t>
  </si>
  <si>
    <t>2025-07-02 09:27:40 UTC</t>
  </si>
  <si>
    <t>2025-07-11 12:18:36 UTC</t>
  </si>
  <si>
    <t>2025-06-13 15:05:55 UTC</t>
  </si>
  <si>
    <t>2025-08-05 11:05:12 UTC</t>
  </si>
  <si>
    <t>2025-06-27 09:44:55 UTC</t>
  </si>
  <si>
    <t>2025-07-04 13:37:03 UTC</t>
  </si>
  <si>
    <t>2025-07-22 05:52:09 UTC</t>
  </si>
  <si>
    <t>2025-07-29 10:57:17 UTC</t>
  </si>
  <si>
    <t>2025-07-07 14:10:43 UTC</t>
  </si>
  <si>
    <t>2025-07-09 14:00:39 UTC</t>
  </si>
  <si>
    <t>2025-06-23 12:50:48 UTC</t>
  </si>
  <si>
    <t>2025-07-07 13:56:58 UTC</t>
  </si>
  <si>
    <t>2025-07-07 13:48:02 UTC</t>
  </si>
  <si>
    <t>2025-07-10 13:00:40 UTC</t>
  </si>
  <si>
    <t>2025-08-05 09:36:18 UTC</t>
  </si>
  <si>
    <t>2025-07-09 08:51:26 UTC</t>
  </si>
  <si>
    <t>2025-07-08 13:06:40 UTC</t>
  </si>
  <si>
    <t>2025-08-05 11:13:00 UTC</t>
  </si>
  <si>
    <t>2025-06-11 09:44:31 UTC</t>
  </si>
  <si>
    <t>2025-07-07 09:03:14 UTC</t>
  </si>
  <si>
    <t>2025-06-20 08:07:16 UTC</t>
  </si>
  <si>
    <t>2025-06-11 14:09:46 UTC</t>
  </si>
  <si>
    <t>2025-07-09 08:15:42 UTC</t>
  </si>
  <si>
    <t>2025-06-11 07:57:46 UTC</t>
  </si>
  <si>
    <t>2025-07-07 08:24:12 UTC</t>
  </si>
  <si>
    <t>2025-07-09 07:18:28 UTC</t>
  </si>
  <si>
    <t>2025-07-07 13:33:48 UTC</t>
  </si>
  <si>
    <t>2025-07-08 08:11:27 UTC</t>
  </si>
  <si>
    <t>2025-06-18 10:05:23 UTC</t>
  </si>
  <si>
    <t>2025-07-21 12:47:18 UTC</t>
  </si>
  <si>
    <t>2025-06-10 13:08:34 UTC</t>
  </si>
  <si>
    <t>2025-06-24 12:39:31 UTC</t>
  </si>
  <si>
    <t>2025-06-26 13:33:30 UTC</t>
  </si>
  <si>
    <t>2025-06-11 12:47:17 UTC</t>
  </si>
  <si>
    <t>2025-06-16 14:46:02 UTC</t>
  </si>
  <si>
    <t>2025-07-29 11:15:49 UTC</t>
  </si>
  <si>
    <t>2025-07-08 08:51:59 UTC</t>
  </si>
  <si>
    <t>2025-08-04 07:16:25 UTC</t>
  </si>
  <si>
    <t>2025-08-04 10:17:58 UTC</t>
  </si>
  <si>
    <t>2025-06-10 09:29:26 UTC</t>
  </si>
  <si>
    <t>2025-07-01 14:06:34 UTC</t>
  </si>
  <si>
    <t>2025-06-06 14:16:23 UTC</t>
  </si>
  <si>
    <t>2025-06-20 12:31:39 UTC</t>
  </si>
  <si>
    <t>2025-07-29 08:58:42 UTC</t>
  </si>
  <si>
    <t>2025-06-23 13:53:24 UTC</t>
  </si>
  <si>
    <t>2025-06-06 08:42:43 UTC</t>
  </si>
  <si>
    <t>2025-08-05 11:14:18 UTC</t>
  </si>
  <si>
    <t>2025-06-20 08:31:43 UTC</t>
  </si>
  <si>
    <t>2025-08-05 11:06:11 UTC</t>
  </si>
  <si>
    <t>2025-06-30 14:22:46 UTC</t>
  </si>
  <si>
    <t>2025-07-03 09:41:17 UTC</t>
  </si>
  <si>
    <t>2025-06-13 14:41:28 UTC</t>
  </si>
  <si>
    <t>2025-06-13 13:21:42 UTC</t>
  </si>
  <si>
    <t>2025-06-18 08:52:09 UTC</t>
  </si>
  <si>
    <t>2025-06-10 07:09:54 UTC</t>
  </si>
  <si>
    <t>2025-07-22 12:07:15 UTC</t>
  </si>
  <si>
    <t>2025-06-16 13:46:32 UTC</t>
  </si>
  <si>
    <t>2025-07-03 09:35:28 UTC</t>
  </si>
  <si>
    <t>2025-07-10 07:49:07 UTC</t>
  </si>
  <si>
    <t>2025-06-05 07:05:43 UTC</t>
  </si>
  <si>
    <t>2025-06-11 10:27:34 UTC</t>
  </si>
  <si>
    <t>2025-07-02 12:32:03 UTC</t>
  </si>
  <si>
    <t>2025-06-18 13:30:52 UTC</t>
  </si>
  <si>
    <t>2025-06-04 13:28:17 UTC</t>
  </si>
  <si>
    <t>2025-06-04 12:10:42 UTC</t>
  </si>
  <si>
    <t>2025-08-13 14:30:00 UTC</t>
  </si>
  <si>
    <t>2025-07-23 08:40:06 UTC</t>
  </si>
  <si>
    <t>2025-07-16 09:10:06 UTC</t>
  </si>
  <si>
    <t>2025-06-04 08:25:37 UTC</t>
  </si>
  <si>
    <t>2025-07-16 07:29:39 UTC</t>
  </si>
  <si>
    <t>2025-07-02 14:22:51 UTC</t>
  </si>
  <si>
    <t>2025-06-13 07:30:57 UTC</t>
  </si>
  <si>
    <t>2025-07-03 05:57:21 UTC</t>
  </si>
  <si>
    <t>2025-07-04 12:55:10 UTC</t>
  </si>
  <si>
    <t>2025-07-03 06:01:01 UTC</t>
  </si>
  <si>
    <t>2025-06-20 12:52:38 UTC</t>
  </si>
  <si>
    <t>2025-06-03 08:20:39 UTC</t>
  </si>
  <si>
    <t>2025-07-01 13:36:41 UTC</t>
  </si>
  <si>
    <t>2025-06-03 07:33:00 UTC</t>
  </si>
  <si>
    <t>2025-07-01 12:59:54 UTC</t>
  </si>
  <si>
    <t>2025-06-02 14:56:01 UTC</t>
  </si>
  <si>
    <t>2025-07-05 14:40:43 UTC</t>
  </si>
  <si>
    <t>2025-06-03 13:44:13 UTC</t>
  </si>
  <si>
    <t>2025-07-21 09:53:02 UTC</t>
  </si>
  <si>
    <t>2025-07-01 11:50:02 UTC</t>
  </si>
  <si>
    <t>2025-07-03 06:02:21 UTC</t>
  </si>
  <si>
    <t>2025-06-16 12:51:47 UTC</t>
  </si>
  <si>
    <t>2025-07-01 08:54:24 UTC</t>
  </si>
  <si>
    <t>2025-06-30 08:16:40 UTC</t>
  </si>
  <si>
    <t>2025-06-02 09:24:05 UTC</t>
  </si>
  <si>
    <t>2025-06-02 08:44:35 UTC</t>
  </si>
  <si>
    <t>2025-06-30 12:21:58 UTC</t>
  </si>
  <si>
    <t>2025-06-23 07:54:11 UTC</t>
  </si>
  <si>
    <t>2025-07-22 06:48:26 UTC</t>
  </si>
  <si>
    <t>2025-06-02 08:21:44 UTC</t>
  </si>
  <si>
    <t>2025-06-04 13:18:56 UTC</t>
  </si>
  <si>
    <t>2025-06-25 09:03:21 UTC</t>
  </si>
  <si>
    <t>2025-07-03 06:53:59 UTC</t>
  </si>
  <si>
    <t>2025-06-10 07:59:52 UTC</t>
  </si>
  <si>
    <t>2025-06-05 14:30:28 UTC</t>
  </si>
  <si>
    <t>2025-06-03 12:30:16 UTC</t>
  </si>
  <si>
    <t>2025-07-03 12:30:46 UTC</t>
  </si>
  <si>
    <t>2025-07-01 15:18:33 UTC</t>
  </si>
  <si>
    <t>2025-06-24 11:33:13 UTC</t>
  </si>
  <si>
    <t>2025-06-19 09:56:14 UTC</t>
  </si>
  <si>
    <t>2025-08-05 12:40:22 UTC</t>
  </si>
  <si>
    <t>2025-07-03 08:19:09 UTC</t>
  </si>
  <si>
    <t>2025-06-18 15:15:08 UTC</t>
  </si>
  <si>
    <t>2025-06-25 13:30:43 UTC</t>
  </si>
  <si>
    <t>2025-06-05 06:51:28 UTC</t>
  </si>
  <si>
    <t>2025-07-02 08:24:16 UTC</t>
  </si>
  <si>
    <t>2025-06-11 13:10:57 UTC</t>
  </si>
  <si>
    <t>2025-07-03 13:53:07 UTC</t>
  </si>
  <si>
    <t>2025-06-25 12:55:49 UTC</t>
  </si>
  <si>
    <t>2025-06-10 12:54:00 UTC</t>
  </si>
  <si>
    <t>2025-06-25 08:07:51 UTC</t>
  </si>
  <si>
    <t>2025-06-16 13:33:28 UTC</t>
  </si>
  <si>
    <t>2025-06-24 12:02:41 UTC</t>
  </si>
  <si>
    <t>2025-06-17 07:01:32 UTC</t>
  </si>
  <si>
    <t>2025-06-25 07:30:35 UTC</t>
  </si>
  <si>
    <t>2025-06-30 14:58:51 UTC</t>
  </si>
  <si>
    <t>2025-07-29 07:30:57 UTC</t>
  </si>
  <si>
    <t>2025-06-17 13:22:21 UTC</t>
  </si>
  <si>
    <t>2025-07-23 09:07:30 UTC</t>
  </si>
  <si>
    <t>2025-06-17 12:40:22 UTC</t>
  </si>
  <si>
    <t>2025-07-01 14:57:54 UTC</t>
  </si>
  <si>
    <t>2025-06-19 13:00:14 UTC</t>
  </si>
  <si>
    <t>2025-06-17 12:33:29 UTC</t>
  </si>
  <si>
    <t>2025-06-03 13:36:22 UTC</t>
  </si>
  <si>
    <t>2025-05-27 12:04:57 UTC</t>
  </si>
  <si>
    <t>2025-06-11 08:38:33 UTC</t>
  </si>
  <si>
    <t>2025-06-16 07:26:56 UTC</t>
  </si>
  <si>
    <t>2025-05-27 09:24:31 UTC</t>
  </si>
  <si>
    <t>2025-05-27 09:13:24 UTC</t>
  </si>
  <si>
    <t>2025-06-25 08:07:14 UTC</t>
  </si>
  <si>
    <t>2025-06-10 09:00:40 UTC</t>
  </si>
  <si>
    <t>2025-06-25 15:19:47 UTC</t>
  </si>
  <si>
    <t>2025-05-27 07:24:46 UTC</t>
  </si>
  <si>
    <t>2025-06-24 12:34:10 UTC</t>
  </si>
  <si>
    <t>2025-06-24 11:30:10 UTC</t>
  </si>
  <si>
    <t>2025-07-25 13:32:36 UTC</t>
  </si>
  <si>
    <t>2025-06-12 14:37:29 UTC</t>
  </si>
  <si>
    <t>2025-07-22 14:53:27 UTC</t>
  </si>
  <si>
    <t>2025-06-19 14:14:15 UTC</t>
  </si>
  <si>
    <t>2025-08-19 09:19:36 UTC</t>
  </si>
  <si>
    <t>2025-06-25 14:56:51 UTC</t>
  </si>
  <si>
    <t>2025-07-30 05:06:25 UTC</t>
  </si>
  <si>
    <t>2025-06-11 09:47:13 UTC</t>
  </si>
  <si>
    <t>2025-06-30 13:02:17 UTC</t>
  </si>
  <si>
    <t>2025-07-07 12:19:56 UTC</t>
  </si>
  <si>
    <t>2025-05-26 12:19:58 UTC</t>
  </si>
  <si>
    <t>2025-06-16 08:09:39 UTC</t>
  </si>
  <si>
    <t>2025-07-05 14:36:13 UTC</t>
  </si>
  <si>
    <t>2025-07-01 07:22:20 UTC</t>
  </si>
  <si>
    <t>2025-07-01 07:23:53 UTC</t>
  </si>
  <si>
    <t>2025-06-23 11:48:15 UTC</t>
  </si>
  <si>
    <t>2025-06-30 12:51:59 UTC</t>
  </si>
  <si>
    <t>2025-05-26 09:41:55 UTC</t>
  </si>
  <si>
    <t>2025-06-16 12:12:08 UTC</t>
  </si>
  <si>
    <t>2025-07-01 07:41:08 UTC</t>
  </si>
  <si>
    <t>2025-06-24 10:11:51 UTC</t>
  </si>
  <si>
    <t>2025-06-10 15:27:17 UTC</t>
  </si>
  <si>
    <t>2025-06-23 07:34:08 UTC</t>
  </si>
  <si>
    <t>2025-07-04 07:42:06 UTC</t>
  </si>
  <si>
    <t>2025-06-23 13:16:35 UTC</t>
  </si>
  <si>
    <t>2025-05-23 13:17:39 UTC</t>
  </si>
  <si>
    <t>2025-06-16 07:24:58 UTC</t>
  </si>
  <si>
    <t>2025-07-03 11:33:54 UTC</t>
  </si>
  <si>
    <t>2025-06-16 10:01:40 UTC</t>
  </si>
  <si>
    <t>2025-05-28 08:07:17 UTC</t>
  </si>
  <si>
    <t>2025-06-30 07:20:58 UTC</t>
  </si>
  <si>
    <t>2025-06-23 09:15:14 UTC</t>
  </si>
  <si>
    <t>2025-05-23 07:17:03 UTC</t>
  </si>
  <si>
    <t>2025-05-28 12:16:37 UTC</t>
  </si>
  <si>
    <t>2025-06-12 13:42:09 UTC</t>
  </si>
  <si>
    <t>2025-06-26 12:46:14 UTC</t>
  </si>
  <si>
    <t>2025-06-18 12:26:45 UTC</t>
  </si>
  <si>
    <t>2025-05-22 12:28:09 UTC</t>
  </si>
  <si>
    <t>2025-06-30 10:04:47 UTC</t>
  </si>
  <si>
    <t>2025-06-12 13:41:39 UTC</t>
  </si>
  <si>
    <t>2025-08-05 11:09:49 UTC</t>
  </si>
  <si>
    <t>2025-06-23 10:39:21 UTC</t>
  </si>
  <si>
    <t>2025-07-01 14:55:43 UTC</t>
  </si>
  <si>
    <t>2025-06-19 10:06:50 UTC</t>
  </si>
  <si>
    <t>2025-06-25 15:12:32 UTC</t>
  </si>
  <si>
    <t>2025-07-06 16:21:43 UTC</t>
  </si>
  <si>
    <t>2025-06-26 07:57:54 UTC</t>
  </si>
  <si>
    <t>2025-06-26 07:19:39 UTC</t>
  </si>
  <si>
    <t>2025-07-31 14:37:57 UTC</t>
  </si>
  <si>
    <t>2025-06-04 12:23:27 UTC</t>
  </si>
  <si>
    <t>2025-06-18 13:35:36 UTC</t>
  </si>
  <si>
    <t>2025-05-21 13:30:05 UTC</t>
  </si>
  <si>
    <t>2025-06-03 11:10:33 UTC</t>
  </si>
  <si>
    <t>2025-06-05 10:23:57 UTC</t>
  </si>
  <si>
    <t>2025-06-13 08:04:11 UTC</t>
  </si>
  <si>
    <t>2025-07-29 11:28:43 UTC</t>
  </si>
  <si>
    <t>2025-06-19 12:47:13 UTC</t>
  </si>
  <si>
    <t>2025-06-13 07:24:15 UTC</t>
  </si>
  <si>
    <t>2025-07-03 12:53:58 UTC</t>
  </si>
  <si>
    <t>2025-06-02 07:42:42 UTC</t>
  </si>
  <si>
    <t>2025-07-01 07:11:41 UTC</t>
  </si>
  <si>
    <t>2025-06-06 09:14:16 UTC</t>
  </si>
  <si>
    <t>2025-06-19 09:24:14 UTC</t>
  </si>
  <si>
    <t>2025-08-07 12:47:56 UTC</t>
  </si>
  <si>
    <t>2025-06-17 09:32:15 UTC</t>
  </si>
  <si>
    <t>2025-07-07 08:38:35 UTC</t>
  </si>
  <si>
    <t>2025-06-19 14:06:40 UTC</t>
  </si>
  <si>
    <t>2025-06-19 08:39:22 UTC</t>
  </si>
  <si>
    <t>2025-07-03 07:28:27 UTC</t>
  </si>
  <si>
    <t>2025-05-24 16:47:34 UTC</t>
  </si>
  <si>
    <t>2025-06-24 14:37:34 UTC</t>
  </si>
  <si>
    <t>2025-06-06 08:14:13 UTC</t>
  </si>
  <si>
    <t>2025-06-24 08:59:04 UTC</t>
  </si>
  <si>
    <t>2025-07-03 06:08:25 UTC</t>
  </si>
  <si>
    <t>2025-07-03 09:12:22 UTC</t>
  </si>
  <si>
    <t>2025-06-23 08:08:31 UTC</t>
  </si>
  <si>
    <t>2025-08-18 15:05:19 UTC</t>
  </si>
  <si>
    <t>2025-06-23 14:10:46 UTC</t>
  </si>
  <si>
    <t>2025-06-20 13:49:45 UTC</t>
  </si>
  <si>
    <t>2025-07-30 07:23:34 UTC</t>
  </si>
  <si>
    <t>2025-06-03 09:18:31 UTC</t>
  </si>
  <si>
    <t>2025-06-02 08:34:46 UTC</t>
  </si>
  <si>
    <t>2025-07-03 05:56:07 UTC</t>
  </si>
  <si>
    <t>2025-06-26 11:58:19 UTC</t>
  </si>
  <si>
    <t>2025-05-22 06:38:27 UTC</t>
  </si>
  <si>
    <t>2025-06-19 12:19:49 UTC</t>
  </si>
  <si>
    <t>2025-06-04 08:36:03 UTC</t>
  </si>
  <si>
    <t>2025-06-02 12:25:19 UTC</t>
  </si>
  <si>
    <t>2025-06-11 13:54:40 UTC</t>
  </si>
  <si>
    <t>2025-06-03 09:37:38 UTC</t>
  </si>
  <si>
    <t>2025-06-26 15:18:01 UTC</t>
  </si>
  <si>
    <t>2025-06-02 08:50:42 UTC</t>
  </si>
  <si>
    <t>2025-05-28 08:04:28 UTC</t>
  </si>
  <si>
    <t>2025-06-12 08:49:29 UTC</t>
  </si>
  <si>
    <t>2025-06-04 07:34:17 UTC</t>
  </si>
  <si>
    <t>2025-06-02 09:49:34 UTC</t>
  </si>
  <si>
    <t>2025-07-03 12:01:05 UTC</t>
  </si>
  <si>
    <t>2025-06-04 12:58:11 UTC</t>
  </si>
  <si>
    <t>2025-06-12 07:24:07 UTC</t>
  </si>
  <si>
    <t>2025-05-28 15:19:42 UTC</t>
  </si>
  <si>
    <t>2025-06-25 09:28:11 UTC</t>
  </si>
  <si>
    <t>2025-05-14 15:17:45 UTC</t>
  </si>
  <si>
    <t>2025-06-25 08:40:44 UTC</t>
  </si>
  <si>
    <t>2025-06-11 13:13:30 UTC</t>
  </si>
  <si>
    <t>2025-07-02 14:02:15 UTC</t>
  </si>
  <si>
    <t>2025-06-11 13:38:07 UTC</t>
  </si>
  <si>
    <t>2025-07-22 12:07:02 UTC</t>
  </si>
  <si>
    <t>2025-05-15 08:37:12 UTC</t>
  </si>
  <si>
    <t>2025-05-16 13:31:02 UTC</t>
  </si>
  <si>
    <t>2025-05-15 14:12:52 UTC</t>
  </si>
  <si>
    <t>2025-05-19 12:04:29 UTC</t>
  </si>
  <si>
    <t>2025-05-19 13:13:58 UTC</t>
  </si>
  <si>
    <t>2025-06-16 12:44:08 UTC</t>
  </si>
  <si>
    <t>2025-05-27 07:38:18 UTC</t>
  </si>
  <si>
    <t>2025-05-15 09:19:37 UTC</t>
  </si>
  <si>
    <t>2025-05-14 12:49:46 UTC</t>
  </si>
  <si>
    <t>2025-05-19 07:46:17 UTC</t>
  </si>
  <si>
    <t>2025-05-19 13:09:05 UTC</t>
  </si>
  <si>
    <t>2025-05-26 13:05:17 UTC</t>
  </si>
  <si>
    <t>2025-05-14 12:12:02 UTC</t>
  </si>
  <si>
    <t>2025-06-11 10:12:47 UTC</t>
  </si>
  <si>
    <t>2025-05-14 09:27:23 UTC</t>
  </si>
  <si>
    <t>2025-06-11 12:21:11 UTC</t>
  </si>
  <si>
    <t>2025-06-11 12:27:24 UTC</t>
  </si>
  <si>
    <t>2025-06-11 08:49:08 UTC</t>
  </si>
  <si>
    <t>2025-05-28 09:44:25 UTC</t>
  </si>
  <si>
    <t>2025-06-03 07:57:46 UTC</t>
  </si>
  <si>
    <t>2025-06-03 08:49:34 UTC</t>
  </si>
  <si>
    <t>2025-05-27 09:02:12 UTC</t>
  </si>
  <si>
    <t>2025-05-27 09:39:32 UTC</t>
  </si>
  <si>
    <t>2025-06-14 13:26:06 UTC</t>
  </si>
  <si>
    <t>2025-07-09 08:49:54 UTC</t>
  </si>
  <si>
    <t>2025-06-03 11:30:25 UTC</t>
  </si>
  <si>
    <t>2025-06-05 11:52:44 UTC</t>
  </si>
  <si>
    <t>2025-06-03 14:03:44 UTC</t>
  </si>
  <si>
    <t>2025-05-27 11:02:52 UTC</t>
  </si>
  <si>
    <t>2025-05-26 12:14:57 UTC</t>
  </si>
  <si>
    <t>2025-06-10 13:33:49 UTC</t>
  </si>
  <si>
    <t>2025-06-10 08:10:56 UTC</t>
  </si>
  <si>
    <t>2025-07-05 14:06:45 UTC</t>
  </si>
  <si>
    <t>2025-05-13 09:29:13 UTC</t>
  </si>
  <si>
    <t>2025-06-24 08:06:03 UTC</t>
  </si>
  <si>
    <t>2025-07-05 14:42:30 UTC</t>
  </si>
  <si>
    <t>2025-05-13 08:52:15 UTC</t>
  </si>
  <si>
    <t>2025-06-24 07:12:59 UTC</t>
  </si>
  <si>
    <t>2025-06-17 07:53:30 UTC</t>
  </si>
  <si>
    <t>2025-06-23 13:28:27 UTC</t>
  </si>
  <si>
    <t>2025-06-10 12:25:36 UTC</t>
  </si>
  <si>
    <t>2025-07-09 05:44:25 UTC</t>
  </si>
  <si>
    <t>2025-06-10 08:20:23 UTC</t>
  </si>
  <si>
    <t>2025-05-23 06:56:54 UTC</t>
  </si>
  <si>
    <t>2025-06-13 09:45:23 UTC</t>
  </si>
  <si>
    <t>2025-05-13 08:26:37 UTC</t>
  </si>
  <si>
    <t>2025-05-12 12:06:20 UTC</t>
  </si>
  <si>
    <t>2025-05-14 14:16:15 UTC</t>
  </si>
  <si>
    <t>2025-06-10 08:46:30 UTC</t>
  </si>
  <si>
    <t>2025-06-17 08:35:28 UTC</t>
  </si>
  <si>
    <t>2025-05-06 13:34:58 UTC</t>
  </si>
  <si>
    <t>2025-05-06 12:25:00 UTC</t>
  </si>
  <si>
    <t>2025-05-14 08:21:58 UTC</t>
  </si>
  <si>
    <t>2025-05-19 14:00:32 UTC</t>
  </si>
  <si>
    <t>2025-05-13 09:28:51 UTC</t>
  </si>
  <si>
    <t>2025-06-03 07:44:07 UTC</t>
  </si>
  <si>
    <t>2025-05-26 10:03:35 UTC</t>
  </si>
  <si>
    <t>2025-05-06 12:55:18 UTC</t>
  </si>
  <si>
    <t>2025-06-24 14:58:37 UTC</t>
  </si>
  <si>
    <t>2025-05-26 07:40:43 UTC</t>
  </si>
  <si>
    <t>2025-06-02 07:15:42 UTC</t>
  </si>
  <si>
    <t>2025-06-02 13:51:01 UTC</t>
  </si>
  <si>
    <t>2025-05-19 14:03:44 UTC</t>
  </si>
  <si>
    <t>2025-05-14 13:46:42 UTC</t>
  </si>
  <si>
    <t>2025-05-14 12:57:10 UTC</t>
  </si>
  <si>
    <t>2025-05-28 12:50:54 UTC</t>
  </si>
  <si>
    <t>2025-05-28 14:03:14 UTC</t>
  </si>
  <si>
    <t>2025-06-01 19:56:25 UTC</t>
  </si>
  <si>
    <t>2025-04-30 12:42:46 UTC</t>
  </si>
  <si>
    <t>2025-04-30 12:06:42 UTC</t>
  </si>
  <si>
    <t>2025-04-30 11:22:21 UTC</t>
  </si>
  <si>
    <t>2025-04-30 10:59:46 UTC</t>
  </si>
  <si>
    <t>2025-05-19 08:00:04 UTC</t>
  </si>
  <si>
    <t>2025-05-19 08:26:51 UTC</t>
  </si>
  <si>
    <t>2025-05-28 10:01:12 UTC</t>
  </si>
  <si>
    <t>2025-05-28 08:41:30 UTC</t>
  </si>
  <si>
    <t>2025-06-04 11:39:32 UTC</t>
  </si>
  <si>
    <t>2025-06-16 06:53:56 UTC</t>
  </si>
  <si>
    <t>2025-05-29 08:55:11 UTC</t>
  </si>
  <si>
    <t>2025-05-29 08:57:00 UTC</t>
  </si>
  <si>
    <t>2025-05-28 08:58:25 UTC</t>
  </si>
  <si>
    <t>2025-06-04 11:49:06 UTC</t>
  </si>
  <si>
    <t>2025-05-12 09:43:23 UTC</t>
  </si>
  <si>
    <t>2025-05-30 07:05:11 UTC</t>
  </si>
  <si>
    <t>2025-05-29 09:10:04 UTC</t>
  </si>
  <si>
    <t>2025-05-19 07:55:34 UTC</t>
  </si>
  <si>
    <t>2025-05-26 14:22:29 UTC</t>
  </si>
  <si>
    <t>2025-05-19 09:47:08 UTC</t>
  </si>
  <si>
    <t>2025-05-20 09:32:11 UTC</t>
  </si>
  <si>
    <t>2025-05-04 16:21:38 UTC</t>
  </si>
  <si>
    <t>2025-05-25 16:11:50 UTC</t>
  </si>
  <si>
    <t>2025-06-10 08:28:58 UTC</t>
  </si>
  <si>
    <t>2025-05-12 08:54:16 UTC</t>
  </si>
  <si>
    <t>2025-06-06 12:56:03 UTC</t>
  </si>
  <si>
    <t>2025-05-26 11:45:29 UTC</t>
  </si>
  <si>
    <t>2025-05-26 12:04:25 UTC</t>
  </si>
  <si>
    <t>2025-05-26 09:34:58 UTC</t>
  </si>
  <si>
    <t>2025-05-23 09:03:36 UTC</t>
  </si>
  <si>
    <t>2025-05-23 08:27:00 UTC</t>
  </si>
  <si>
    <t>2025-05-23 07:16:54 UTC</t>
  </si>
  <si>
    <t>2025-05-12 11:06:10 UTC</t>
  </si>
  <si>
    <t>2025-05-16 14:13:30 UTC</t>
  </si>
  <si>
    <t>2025-05-30 14:49:28 UTC</t>
  </si>
  <si>
    <t>2025-05-26 13:05:39 UTC</t>
  </si>
  <si>
    <t>2025-05-19 13:18:17 UTC</t>
  </si>
  <si>
    <t>2025-05-26 14:34:23 UTC</t>
  </si>
  <si>
    <t>2025-05-26 13:11:32 UTC</t>
  </si>
  <si>
    <t>2025-06-05 07:04:54 UTC</t>
  </si>
  <si>
    <t>2025-05-19 12:32:39 UTC</t>
  </si>
  <si>
    <t>2025-05-12 15:03:52 UTC</t>
  </si>
  <si>
    <t>2025-05-26 09:18:47 UTC</t>
  </si>
  <si>
    <t>2025-05-26 09:09:10 UTC</t>
  </si>
  <si>
    <t>2025-05-12 09:18:40 UTC</t>
  </si>
  <si>
    <t>2025-04-28 08:43:33 UTC</t>
  </si>
  <si>
    <t>2025-05-26 14:04:02 UTC</t>
  </si>
  <si>
    <t>2025-05-26 08:48:06 UTC</t>
  </si>
  <si>
    <t>2025-05-12 12:49:50 UTC</t>
  </si>
  <si>
    <t>2025-05-28 08:06:20 UTC</t>
  </si>
  <si>
    <t>2025-05-22 07:59:43 UTC</t>
  </si>
  <si>
    <t>2025-05-26 08:44:52 UTC</t>
  </si>
  <si>
    <t>2025-05-30 07:12:01 UTC</t>
  </si>
  <si>
    <t>2025-05-27 07:10:02 UTC</t>
  </si>
  <si>
    <t>2025-05-23 14:04:24 UTC</t>
  </si>
  <si>
    <t>2025-05-23 12:45:17 UTC</t>
  </si>
  <si>
    <t>2025-05-23 12:32:19 UTC</t>
  </si>
  <si>
    <t>2025-05-13 13:41:55 UTC</t>
  </si>
  <si>
    <t>2025-05-22 09:28:14 UTC</t>
  </si>
  <si>
    <t>2025-05-22 14:20:03 UTC</t>
  </si>
  <si>
    <t>2025-05-19 15:27:09 UTC</t>
  </si>
  <si>
    <t>2025-05-22 09:17:35 UTC</t>
  </si>
  <si>
    <t>2025-05-22 08:46:58 UTC</t>
  </si>
  <si>
    <t>2025-05-22 07:47:29 UTC</t>
  </si>
  <si>
    <t>2025-05-22 07:15:42 UTC</t>
  </si>
  <si>
    <t>2025-04-23 14:40:26 UTC</t>
  </si>
  <si>
    <t>2025-05-23 11:49:04 UTC</t>
  </si>
  <si>
    <t>2025-05-19 08:49:51 UTC</t>
  </si>
  <si>
    <t>2025-05-19 07:58:31 UTC</t>
  </si>
  <si>
    <t>2025-05-28 07:42:48 UTC</t>
  </si>
  <si>
    <t>2025-06-05 11:44:51 UTC</t>
  </si>
  <si>
    <t>2025-06-06 13:48:37 UTC</t>
  </si>
  <si>
    <t>2025-05-19 10:02:48 UTC</t>
  </si>
  <si>
    <t>2025-05-13 15:18:43 UTC</t>
  </si>
  <si>
    <t>2025-05-13 08:53:57 UTC</t>
  </si>
  <si>
    <t>2025-05-13 09:55:35 UTC</t>
  </si>
  <si>
    <t>2025-05-20 07:14:15 UTC</t>
  </si>
  <si>
    <t>2025-05-28 10:16:44 UTC</t>
  </si>
  <si>
    <t>2025-05-13 07:15:28 UTC</t>
  </si>
  <si>
    <t>2025-05-22 13:37:02 UTC</t>
  </si>
  <si>
    <t>2025-04-18 09:04:07 UTC</t>
  </si>
  <si>
    <t>2025-06-06 12:23:27 UTC</t>
  </si>
  <si>
    <t>2025-06-06 12:22:37 UTC</t>
  </si>
  <si>
    <t>2025-05-22 13:07:18 UTC</t>
  </si>
  <si>
    <t>2025-05-15 12:58:12 UTC</t>
  </si>
  <si>
    <t>2025-05-26 07:41:18 UTC</t>
  </si>
  <si>
    <t>2025-05-21 13:39:58 UTC</t>
  </si>
  <si>
    <t>2025-05-21 10:10:26 UTC</t>
  </si>
  <si>
    <t>2025-04-16 14:51:55 UTC</t>
  </si>
  <si>
    <t>2025-04-16 13:05:06 UTC</t>
  </si>
  <si>
    <t>2025-05-23 09:17:10 UTC</t>
  </si>
  <si>
    <t>2025-05-21 07:10:11 UTC</t>
  </si>
  <si>
    <t>2025-05-21 08:26:01 UTC</t>
  </si>
  <si>
    <t>2025-05-21 08:59:57 UTC</t>
  </si>
  <si>
    <t>2025-05-15 13:18:19 UTC</t>
  </si>
  <si>
    <t>2025-04-16 07:00:24 UTC</t>
  </si>
  <si>
    <t>2025-05-14 14:52:27 UTC</t>
  </si>
  <si>
    <t>2025-05-28 12:36:48 UTC</t>
  </si>
  <si>
    <t>2025-05-19 09:43:32 UTC</t>
  </si>
  <si>
    <t>2025-05-19 15:11:53 UTC</t>
  </si>
  <si>
    <t>2025-05-12 09:02:13 UTC</t>
  </si>
  <si>
    <t>2025-05-12 13:25:36 UTC</t>
  </si>
  <si>
    <t>2025-05-13 13:44:40 UTC</t>
  </si>
  <si>
    <t>2025-05-26 07:04:52 UTC</t>
  </si>
  <si>
    <t>2025-05-13 14:54:20 UTC</t>
  </si>
  <si>
    <t>2025-06-11 07:57:02 UTC</t>
  </si>
  <si>
    <t>2025-04-14 10:53:59 UTC</t>
  </si>
  <si>
    <t>2025-04-16 14:25:23 UTC</t>
  </si>
  <si>
    <t>2025-05-26 07:23:27 UTC</t>
  </si>
  <si>
    <t>2025-05-12 11:00:07 UTC</t>
  </si>
  <si>
    <t>2025-04-29 13:20:01 UTC</t>
  </si>
  <si>
    <t>2025-05-12 13:19:47 UTC</t>
  </si>
  <si>
    <t>2025-05-12 09:37:20 UTC</t>
  </si>
  <si>
    <t>2025-05-12 08:41:51 UTC</t>
  </si>
  <si>
    <t>2025-05-22 13:32:28 UTC</t>
  </si>
  <si>
    <t>2025-04-23 13:00:48 UTC</t>
  </si>
  <si>
    <t>2025-05-04 07:33:02 UTC</t>
  </si>
  <si>
    <t>2025-05-04 07:34:55 UTC</t>
  </si>
  <si>
    <t>2025-05-19 12:14:29 UTC</t>
  </si>
  <si>
    <t>2025-04-25 16:34:07 UTC</t>
  </si>
  <si>
    <t>2025-04-14 07:19:20 UTC</t>
  </si>
  <si>
    <t>2025-05-27 13:33:08 UTC</t>
  </si>
  <si>
    <t>2025-04-28 12:36:43 UTC</t>
  </si>
  <si>
    <t>2025-05-28 14:00:13 UTC</t>
  </si>
  <si>
    <t>2025-05-23 08:49:21 UTC</t>
  </si>
  <si>
    <t>2025-05-16 08:42:58 UTC</t>
  </si>
  <si>
    <t>2025-04-30 13:11:41 UTC</t>
  </si>
  <si>
    <t>2025-06-06 06:17:07 UTC</t>
  </si>
  <si>
    <t>2025-05-14 12:59:28 UTC</t>
  </si>
  <si>
    <t>2025-05-15 12:19:48 UTC</t>
  </si>
  <si>
    <t>2025-04-22 14:08:57 UTC</t>
  </si>
  <si>
    <t>2025-04-26 13:13:51 UTC</t>
  </si>
  <si>
    <t>2025-04-28 14:53:16 UTC</t>
  </si>
  <si>
    <t>2025-05-22 11:40:39 UTC</t>
  </si>
  <si>
    <t>2025-05-22 11:28:33 UTC</t>
  </si>
  <si>
    <t>2025-05-15 10:03:14 UTC</t>
  </si>
  <si>
    <t>2025-05-22 09:58:58 UTC</t>
  </si>
  <si>
    <t>2025-04-29 07:02:09 UTC</t>
  </si>
  <si>
    <t>2025-04-28 13:07:52 UTC</t>
  </si>
  <si>
    <t>2025-04-26 13:34:13 UTC</t>
  </si>
  <si>
    <t>2025-05-19 08:42:24 UTC</t>
  </si>
  <si>
    <t>2025-06-11 14:14:50 UTC</t>
  </si>
  <si>
    <t>2025-06-06 09:53:25 UTC</t>
  </si>
  <si>
    <t>2025-05-19 12:35:00 UTC</t>
  </si>
  <si>
    <t>2025-07-09 12:24:44 UTC</t>
  </si>
  <si>
    <t>2025-05-19 12:48:01 UTC</t>
  </si>
  <si>
    <t>2025-05-13 14:27:05 UTC</t>
  </si>
  <si>
    <t>2025-06-16 13:12:13 UTC</t>
  </si>
  <si>
    <t>2025-04-29 08:18:40 UTC</t>
  </si>
  <si>
    <t>2025-05-12 13:34:37 UTC</t>
  </si>
  <si>
    <t>2025-04-09 09:19:22 UTC</t>
  </si>
  <si>
    <t>2025-04-09 09:21:46 UTC</t>
  </si>
  <si>
    <t>2025-05-14 07:17:23 UTC</t>
  </si>
  <si>
    <t>2025-04-09 09:21:05 UTC</t>
  </si>
  <si>
    <t>2025-05-12 12:08:32 UTC</t>
  </si>
  <si>
    <t>2025-04-14 15:30:53 UTC</t>
  </si>
  <si>
    <t>2025-04-09 09:19:52 UTC</t>
  </si>
  <si>
    <t>2025-05-15 08:20:46 UTC</t>
  </si>
  <si>
    <t>2025-04-09 08:45:37 UTC</t>
  </si>
  <si>
    <t>2025-05-14 08:24:14 UTC</t>
  </si>
  <si>
    <t>2025-05-12 08:07:00 UTC</t>
  </si>
  <si>
    <t>2025-05-14 07:33:57 UTC</t>
  </si>
  <si>
    <t>2025-05-15 07:35:23 UTC</t>
  </si>
  <si>
    <t>2025-05-12 09:22:38 UTC</t>
  </si>
  <si>
    <t>2025-05-12 06:42:34 UTC</t>
  </si>
  <si>
    <t>2025-05-12 09:51:06 UTC</t>
  </si>
  <si>
    <t>2025-05-19 11:44:14 UTC</t>
  </si>
  <si>
    <t>2025-05-16 12:57:32 UTC</t>
  </si>
  <si>
    <t>2025-05-27 13:12:38 UTC</t>
  </si>
  <si>
    <t>2025-04-26 14:11:52 UTC</t>
  </si>
  <si>
    <t>2025-05-22 08:47:10 UTC</t>
  </si>
  <si>
    <t>2025-05-13 12:50:35 UTC</t>
  </si>
  <si>
    <t>2025-05-13 08:45:37 UTC</t>
  </si>
  <si>
    <t>2025-05-07 12:42:29 UTC</t>
  </si>
  <si>
    <t>2025-05-27 15:09:43 UTC</t>
  </si>
  <si>
    <t>2025-04-08 09:03:18 UTC</t>
  </si>
  <si>
    <t>2025-05-19 15:25:53 UTC</t>
  </si>
  <si>
    <t>2025-04-14 13:48:47 UTC</t>
  </si>
  <si>
    <t>2025-05-27 13:15:46 UTC</t>
  </si>
  <si>
    <t>2025-04-30 12:49:30 UTC</t>
  </si>
  <si>
    <t>2025-06-02 12:34:35 UTC</t>
  </si>
  <si>
    <t>2025-04-30 09:35:06 UTC</t>
  </si>
  <si>
    <t>2025-04-29 15:02:53 UTC</t>
  </si>
  <si>
    <t>2025-05-13 09:28:49 UTC</t>
  </si>
  <si>
    <t>2025-04-05 09:03:29 UTC</t>
  </si>
  <si>
    <t>2025-04-24 08:08:32 UTC</t>
  </si>
  <si>
    <t>2025-04-26 14:33:23 UTC</t>
  </si>
  <si>
    <t>2025-04-04 08:42:31 UTC</t>
  </si>
  <si>
    <t>2025-04-15 10:02:26 UTC</t>
  </si>
  <si>
    <t>2025-04-05 08:28:01 UTC</t>
  </si>
  <si>
    <t>2025-04-05 08:31:32 UTC</t>
  </si>
  <si>
    <t>2025-04-05 08:41:07 UTC</t>
  </si>
  <si>
    <t>2025-05-23 12:49:15 UTC</t>
  </si>
  <si>
    <t>2025-05-02 09:10:08 UTC</t>
  </si>
  <si>
    <t>2025-05-02 08:22:36 UTC</t>
  </si>
  <si>
    <t>2025-05-02 08:08:16 UTC</t>
  </si>
  <si>
    <t>2025-05-05 09:39:23 UTC</t>
  </si>
  <si>
    <t>2025-04-18 07:44:58 UTC</t>
  </si>
  <si>
    <t>2025-04-02 13:59:38 UTC</t>
  </si>
  <si>
    <t>2025-05-02 12:45:16 UTC</t>
  </si>
  <si>
    <t>2025-04-02 13:25:21 UTC</t>
  </si>
  <si>
    <t>2025-05-01 09:14:55 UTC</t>
  </si>
  <si>
    <t>2025-04-30 08:31:13 UTC</t>
  </si>
  <si>
    <t>2025-04-28 13:16:54 UTC</t>
  </si>
  <si>
    <t>2025-05-02 08:53:49 UTC</t>
  </si>
  <si>
    <t>2025-04-02 08:21:58 UTC</t>
  </si>
  <si>
    <t>2025-04-22 12:55:02 UTC</t>
  </si>
  <si>
    <t>2025-05-01 10:39:36 UTC</t>
  </si>
  <si>
    <t>2025-04-11 10:31:50 UTC</t>
  </si>
  <si>
    <t>2025-04-22 14:19:49 UTC</t>
  </si>
  <si>
    <t>2025-04-28 10:04:11 UTC</t>
  </si>
  <si>
    <t>2025-04-28 08:12:24 UTC</t>
  </si>
  <si>
    <t>2025-07-04 13:20:14 UTC</t>
  </si>
  <si>
    <t>2025-04-28 10:18:12 UTC</t>
  </si>
  <si>
    <t>2025-04-28 14:29:43 UTC</t>
  </si>
  <si>
    <t>2025-04-18 09:15:17 UTC</t>
  </si>
  <si>
    <t>2025-04-29 06:40:03 UTC</t>
  </si>
  <si>
    <t>2025-04-28 09:45:57 UTC</t>
  </si>
  <si>
    <t>2025-04-29 07:04:47 UTC</t>
  </si>
  <si>
    <t>2025-04-05 08:44:08 UTC</t>
  </si>
  <si>
    <t>2025-05-26 12:33:26 UTC</t>
  </si>
  <si>
    <t>2025-04-09 13:37:40 UTC</t>
  </si>
  <si>
    <t>2025-04-28 08:53:08 UTC</t>
  </si>
  <si>
    <t>2025-05-02 08:36:04 UTC</t>
  </si>
  <si>
    <t>2025-04-28 09:07:58 UTC</t>
  </si>
  <si>
    <t>2025-04-29 08:25:00 UTC</t>
  </si>
  <si>
    <t>2025-04-08 14:53:31 UTC</t>
  </si>
  <si>
    <t>2025-04-21 12:03:58 UTC</t>
  </si>
  <si>
    <t>2025-03-31 07:01:24 UTC</t>
  </si>
  <si>
    <t>2025-03-31 07:03:28 UTC</t>
  </si>
  <si>
    <t>2025-03-31 14:16:07 UTC</t>
  </si>
  <si>
    <t>2025-03-30 07:59:21 UTC</t>
  </si>
  <si>
    <t>2025-04-23 08:06:27 UTC</t>
  </si>
  <si>
    <t>2025-04-30 09:43:32 UTC</t>
  </si>
  <si>
    <t>2025-04-23 09:45:31 UTC</t>
  </si>
  <si>
    <t>2025-04-30 07:46:50 UTC</t>
  </si>
  <si>
    <t>2025-04-11 08:08:11 UTC</t>
  </si>
  <si>
    <t>2025-03-29 11:37:40 UTC</t>
  </si>
  <si>
    <t>2025-04-11 12:33:17 UTC</t>
  </si>
  <si>
    <t>2025-04-29 07:12:31 UTC</t>
  </si>
  <si>
    <t>2025-05-23 13:26:28 UTC</t>
  </si>
  <si>
    <t>2025-04-11 13:17:50 UTC</t>
  </si>
  <si>
    <t>2025-04-16 08:14:53 UTC</t>
  </si>
  <si>
    <t>2025-05-30 09:20:44 UTC</t>
  </si>
  <si>
    <t>2025-04-01 08:51:59 UTC</t>
  </si>
  <si>
    <t>2025-04-29 09:04:29 UTC</t>
  </si>
  <si>
    <t>2025-04-09 12:24:08 UTC</t>
  </si>
  <si>
    <t>2025-04-08 10:02:40 UTC</t>
  </si>
  <si>
    <t>2025-04-25 14:32:03 UTC</t>
  </si>
  <si>
    <t>2025-04-28 08:40:30 UTC</t>
  </si>
  <si>
    <t>2025-04-14 11:16:24 UTC</t>
  </si>
  <si>
    <t>2025-05-26 08:24:52 UTC</t>
  </si>
  <si>
    <t>2025-04-25 12:39:47 UTC</t>
  </si>
  <si>
    <t>2025-04-30 10:39:07 UTC</t>
  </si>
  <si>
    <t>2025-04-30 10:03:41 UTC</t>
  </si>
  <si>
    <t>2025-04-29 07:03:30 UTC</t>
  </si>
  <si>
    <t>2025-04-30 13:27:30 UTC</t>
  </si>
  <si>
    <t>2025-05-15 13:26:56 UTC</t>
  </si>
  <si>
    <t>2025-04-24 14:04:34 UTC</t>
  </si>
  <si>
    <t>2025-04-23 13:52:59 UTC</t>
  </si>
  <si>
    <t>2025-04-24 09:45:46 UTC</t>
  </si>
  <si>
    <t>2025-05-13 13:30:06 UTC</t>
  </si>
  <si>
    <t>2025-04-09 09:16:46 UTC</t>
  </si>
  <si>
    <t>2025-04-30 10:04:17 UTC</t>
  </si>
  <si>
    <t>2025-04-09 08:43:33 UTC</t>
  </si>
  <si>
    <t>2025-05-02 08:39:13 UTC</t>
  </si>
  <si>
    <t>2025-06-20 07:44:53 UTC</t>
  </si>
  <si>
    <t>2025-04-30 09:09:46 UTC</t>
  </si>
  <si>
    <t>2025-04-29 09:01:14 UTC</t>
  </si>
  <si>
    <t>2025-05-02 09:06:27 UTC</t>
  </si>
  <si>
    <t>2025-04-16 08:19:31 UTC</t>
  </si>
  <si>
    <t>2025-04-16 07:30:47 UTC</t>
  </si>
  <si>
    <t>2025-03-26 08:30:50 UTC</t>
  </si>
  <si>
    <t>2025-04-29 13:07:51 UTC</t>
  </si>
  <si>
    <t>2025-04-18 09:52:14 UTC</t>
  </si>
  <si>
    <t>2025-04-11 12:26:58 UTC</t>
  </si>
  <si>
    <t>2025-04-28 13:38:27 UTC</t>
  </si>
  <si>
    <t>2025-04-10 11:27:17 UTC</t>
  </si>
  <si>
    <t>2025-05-23 12:36:31 UTC</t>
  </si>
  <si>
    <t>2025-04-22 13:09:11 UTC</t>
  </si>
  <si>
    <t>2025-04-18 08:00:40 UTC</t>
  </si>
  <si>
    <t>2025-04-18 08:06:08 UTC</t>
  </si>
  <si>
    <t>2025-04-18 06:49:48 UTC</t>
  </si>
  <si>
    <t>2025-04-28 12:53:51 UTC</t>
  </si>
  <si>
    <t>2025-03-31 16:02:06 UTC</t>
  </si>
  <si>
    <t>2025-04-25 09:22:14 UTC</t>
  </si>
  <si>
    <t>2025-03-25 10:03:56 UTC</t>
  </si>
  <si>
    <t>2025-04-11 08:39:09 UTC</t>
  </si>
  <si>
    <t>2025-04-28 09:19:12 UTC</t>
  </si>
  <si>
    <t>2025-04-14 12:46:16 UTC</t>
  </si>
  <si>
    <t>2025-03-25 09:20:39 UTC</t>
  </si>
  <si>
    <t>2025-04-22 08:01:09 UTC</t>
  </si>
  <si>
    <t>2025-04-09 07:54:48 UTC</t>
  </si>
  <si>
    <t>2025-04-21 11:05:16 UTC</t>
  </si>
  <si>
    <t>2025-04-15 07:44:24 UTC</t>
  </si>
  <si>
    <t>2025-04-14 14:49:36 UTC</t>
  </si>
  <si>
    <t>2025-04-24 08:07:47 UTC</t>
  </si>
  <si>
    <t>2025-04-28 14:04:38 UTC</t>
  </si>
  <si>
    <t>2025-04-28 07:45:56 UTC</t>
  </si>
  <si>
    <t>2025-04-29 07:01:10 UTC</t>
  </si>
  <si>
    <t>2025-04-28 12:12:27 UTC</t>
  </si>
  <si>
    <t>2025-04-14 08:59:42 UTC</t>
  </si>
  <si>
    <t>2025-04-24 13:36:11 UTC</t>
  </si>
  <si>
    <t>2025-05-12 10:46:42 UTC</t>
  </si>
  <si>
    <t>2025-04-23 08:35:26 UTC</t>
  </si>
  <si>
    <t>2025-04-23 14:28:48 UTC</t>
  </si>
  <si>
    <t>2025-04-28 08:04:16 UTC</t>
  </si>
  <si>
    <t>2025-04-03 08:06:40 UTC</t>
  </si>
  <si>
    <t>2025-04-02 13:41:00 UTC</t>
  </si>
  <si>
    <t>2025-04-10 07:23:33 UTC</t>
  </si>
  <si>
    <t>2025-04-10 13:49:43 UTC</t>
  </si>
  <si>
    <t>2025-04-08 14:20:43 UTC</t>
  </si>
  <si>
    <t>2025-04-22 11:40:32 UTC</t>
  </si>
  <si>
    <t>2025-04-08 12:05:07 UTC</t>
  </si>
  <si>
    <t>2025-04-22 11:51:01 UTC</t>
  </si>
  <si>
    <t>2025-04-08 08:35:51 UTC</t>
  </si>
  <si>
    <t>2025-04-08 08:51:26 UTC</t>
  </si>
  <si>
    <t>2025-04-08 09:48:24 UTC</t>
  </si>
  <si>
    <t>2025-04-02 12:55:48 UTC</t>
  </si>
  <si>
    <t>2025-04-02 09:35:57 UTC</t>
  </si>
  <si>
    <t>2025-04-02 11:56:14 UTC</t>
  </si>
  <si>
    <t>2025-04-24 07:23:33 UTC</t>
  </si>
  <si>
    <t>2025-04-24 12:34:05 UTC</t>
  </si>
  <si>
    <t>2025-04-10 10:07:36 UTC</t>
  </si>
  <si>
    <t>2025-04-17 13:25:19 UTC</t>
  </si>
  <si>
    <t>2025-04-17 12:05:55 UTC</t>
  </si>
  <si>
    <t>2025-03-28 14:59:35 UTC</t>
  </si>
  <si>
    <t>2025-04-16 11:49:05 UTC</t>
  </si>
  <si>
    <t>2025-04-24 10:46:12 UTC</t>
  </si>
  <si>
    <t>2025-05-02 09:37:38 UTC</t>
  </si>
  <si>
    <t>2025-04-22 08:35:38 UTC</t>
  </si>
  <si>
    <t>2025-04-22 07:39:42 UTC</t>
  </si>
  <si>
    <t>2025-04-22 10:59:02 UTC</t>
  </si>
  <si>
    <t>2025-04-08 13:43:08 UTC</t>
  </si>
  <si>
    <t>2025-05-01 10:38:59 UTC</t>
  </si>
  <si>
    <t>2025-04-08 12:28:47 UTC</t>
  </si>
  <si>
    <t>2025-04-22 10:55:44 UTC</t>
  </si>
  <si>
    <t>2025-04-30 09:55:16 UTC</t>
  </si>
  <si>
    <t>2025-04-17 08:19:17 UTC</t>
  </si>
  <si>
    <t>2025-04-23 08:43:05 UTC</t>
  </si>
  <si>
    <t>2025-04-09 14:12:46 UTC</t>
  </si>
  <si>
    <t>2025-04-14 15:29:01 UTC</t>
  </si>
  <si>
    <t>2025-04-22 08:20:29 UTC</t>
  </si>
  <si>
    <t>2025-04-02 11:50:30 UTC</t>
  </si>
  <si>
    <t>2025-04-14 13:44:09 UTC</t>
  </si>
  <si>
    <t>2025-04-14 13:42:26 UTC</t>
  </si>
  <si>
    <t>2025-04-17 08:12:10 UTC</t>
  </si>
  <si>
    <t>2025-04-23 14:01:46 UTC</t>
  </si>
  <si>
    <t>2025-03-31 15:08:47 UTC</t>
  </si>
  <si>
    <t>2025-04-28 12:57:12 UTC</t>
  </si>
  <si>
    <t>2025-03-31 07:13:55 UTC</t>
  </si>
  <si>
    <t>2025-04-14 13:23:21 UTC</t>
  </si>
  <si>
    <t>2025-04-14 14:39:45 UTC</t>
  </si>
  <si>
    <t>2025-05-02 09:21:41 UTC</t>
  </si>
  <si>
    <t>2025-05-06 12:47:52 UTC</t>
  </si>
  <si>
    <t>2025-03-21 10:50:27 UTC</t>
  </si>
  <si>
    <t>2025-04-14 09:34:00 UTC</t>
  </si>
  <si>
    <t>2025-04-04 18:09:38 UTC</t>
  </si>
  <si>
    <t>2025-04-07 10:03:22 UTC</t>
  </si>
  <si>
    <t>2025-04-14 07:48:38 UTC</t>
  </si>
  <si>
    <t>2025-04-25 12:19:11 UTC</t>
  </si>
  <si>
    <t>2025-04-14 10:23:06 UTC</t>
  </si>
  <si>
    <t>2025-03-25 13:22:11 UTC</t>
  </si>
  <si>
    <t>2025-04-16 09:24:07 UTC</t>
  </si>
  <si>
    <t>2025-04-22 08:56:08 UTC</t>
  </si>
  <si>
    <t>2025-03-26 14:59:22 UTC</t>
  </si>
  <si>
    <t>2025-03-25 08:51:32 UTC</t>
  </si>
  <si>
    <t>2025-04-18 07:56:03 UTC</t>
  </si>
  <si>
    <t>2025-04-14 10:56:25 UTC</t>
  </si>
  <si>
    <t>2025-03-18 10:12:19 UTC</t>
  </si>
  <si>
    <t>2025-04-09 09:32:11 UTC</t>
  </si>
  <si>
    <t>2025-05-02 13:56:15 UTC</t>
  </si>
  <si>
    <t>2025-04-10 07:58:40 UTC</t>
  </si>
  <si>
    <t>2025-04-23 13:15:59 UTC</t>
  </si>
  <si>
    <t>2025-07-01 13:53:17 UTC</t>
  </si>
  <si>
    <t>2025-04-17 11:52:28 UTC</t>
  </si>
  <si>
    <t>2025-04-17 10:00:06 UTC</t>
  </si>
  <si>
    <t>2025-05-07 13:03:15 UTC</t>
  </si>
  <si>
    <t>2025-05-01 08:22:51 UTC</t>
  </si>
  <si>
    <t>2025-05-01 09:20:32 UTC</t>
  </si>
  <si>
    <t>2025-03-31 13:00:13 UTC</t>
  </si>
  <si>
    <t>2025-03-31 12:22:35 UTC</t>
  </si>
  <si>
    <t>2025-03-28 09:09:02 UTC</t>
  </si>
  <si>
    <t>2025-03-31 14:08:35 UTC</t>
  </si>
  <si>
    <t>2025-03-31 10:28:34 UTC</t>
  </si>
  <si>
    <t>2025-03-13 22:06:10 UTC</t>
  </si>
  <si>
    <t>2025-04-23 09:48:40 UTC</t>
  </si>
  <si>
    <t>2025-04-09 09:13:29 UTC</t>
  </si>
  <si>
    <t>2025-05-01 09:24:59 UTC</t>
  </si>
  <si>
    <t>2025-04-24 14:47:05 UTC</t>
  </si>
  <si>
    <t>2025-05-19 12:51:57 UTC</t>
  </si>
  <si>
    <t>2025-04-09 08:38:24 UTC</t>
  </si>
  <si>
    <t>2025-04-29 13:51:03 UTC</t>
  </si>
  <si>
    <t>2025-03-26 15:35:59 UTC</t>
  </si>
  <si>
    <t>2025-04-22 12:15:53 UTC</t>
  </si>
  <si>
    <t>2025-04-09 12:58:42 UTC</t>
  </si>
  <si>
    <t>2025-03-13 22:07:36 UTC</t>
  </si>
  <si>
    <t>2025-04-09 07:49:59 UTC</t>
  </si>
  <si>
    <t>2025-04-09 12:20:10 UTC</t>
  </si>
  <si>
    <t>2025-04-18 06:54:44 UTC</t>
  </si>
  <si>
    <t>2025-03-18 12:53:14 UTC</t>
  </si>
  <si>
    <t>2025-04-29 15:30:00 UTC</t>
  </si>
  <si>
    <t>2025-05-23 08:53:57 UTC</t>
  </si>
  <si>
    <t>2025-03-13 14:17:40 UTC</t>
  </si>
  <si>
    <t>2025-04-11 06:52:13 UTC</t>
  </si>
  <si>
    <t>2025-04-07 08:21:46 UTC</t>
  </si>
  <si>
    <t>2025-04-25 12:44:09 UTC</t>
  </si>
  <si>
    <t>2025-04-25 12:55:31 UTC</t>
  </si>
  <si>
    <t>2025-05-19 12:12:54 UTC</t>
  </si>
  <si>
    <t>2025-05-19 08:44:07 UTC</t>
  </si>
  <si>
    <t>2025-04-09 07:53:00 UTC</t>
  </si>
  <si>
    <t>2025-03-21 15:27:38 UTC</t>
  </si>
  <si>
    <t>2025-04-24 13:01:28 UTC</t>
  </si>
  <si>
    <t>2025-04-14 12:15:43 UTC</t>
  </si>
  <si>
    <t>2025-03-25 15:17:12 UTC</t>
  </si>
  <si>
    <t>2025-04-29 12:07:04 UTC</t>
  </si>
  <si>
    <t>2025-04-21 11:15:58 UTC</t>
  </si>
  <si>
    <t>2025-03-25 10:44:29 UTC</t>
  </si>
  <si>
    <t>2025-03-10 11:08:42 UTC</t>
  </si>
  <si>
    <t>2025-04-10 09:37:19 UTC</t>
  </si>
  <si>
    <t>2025-03-13 16:06:54 UTC</t>
  </si>
  <si>
    <t>2025-03-10 08:38:48 UTC</t>
  </si>
  <si>
    <t>2025-04-01 14:14:55 UTC</t>
  </si>
  <si>
    <t>2025-03-13 22:10:15 UTC</t>
  </si>
  <si>
    <t>2025-03-13 21:52:28 UTC</t>
  </si>
  <si>
    <t>2025-03-31 10:25:31 UTC</t>
  </si>
  <si>
    <t>2025-03-21 11:13:43 UTC</t>
  </si>
  <si>
    <t>2025-03-21 09:51:55 UTC</t>
  </si>
  <si>
    <t>2025-03-18 14:52:56 UTC</t>
  </si>
  <si>
    <t>2025-03-26 09:46:46 UTC</t>
  </si>
  <si>
    <t>2025-03-06 15:14:35 UTC</t>
  </si>
  <si>
    <t>2025-03-06 14:59:17 UTC</t>
  </si>
  <si>
    <t>2025-05-07 08:16:07 UTC</t>
  </si>
  <si>
    <t>2025-04-08 08:07:22 UTC</t>
  </si>
  <si>
    <t>2025-03-10 10:10:56 UTC</t>
  </si>
  <si>
    <t>2025-03-13 14:39:45 UTC</t>
  </si>
  <si>
    <t>2025-04-08 08:13:22 UTC</t>
  </si>
  <si>
    <t>2025-05-07 09:27:14 UTC</t>
  </si>
  <si>
    <t>2025-04-29 15:04:04 UTC</t>
  </si>
  <si>
    <t>2025-04-24 07:57:33 UTC</t>
  </si>
  <si>
    <t>2025-04-09 10:12:11 UTC</t>
  </si>
  <si>
    <t>2025-03-22 17:35:41 UTC</t>
  </si>
  <si>
    <t>2025-05-07 09:57:37 UTC</t>
  </si>
  <si>
    <t>2025-04-08 07:40:08 UTC</t>
  </si>
  <si>
    <t>2025-03-31 08:49:52 UTC</t>
  </si>
  <si>
    <t>2025-04-09 13:23:50 UTC</t>
  </si>
  <si>
    <t>2025-03-18 15:48:21 UTC</t>
  </si>
  <si>
    <t>2025-03-18 14:27:28 UTC</t>
  </si>
  <si>
    <t>2025-03-21 08:24:20 UTC</t>
  </si>
  <si>
    <t>2025-03-18 14:02:33 UTC</t>
  </si>
  <si>
    <t>2025-08-05 08:16:26 UTC</t>
  </si>
  <si>
    <t>2025-03-11 13:42:20 UTC</t>
  </si>
  <si>
    <t>2025-03-19 14:35:48 UTC</t>
  </si>
  <si>
    <t>2025-04-14 08:23:56 UTC</t>
  </si>
  <si>
    <t>2025-03-31 07:43:30 UTC</t>
  </si>
  <si>
    <t>2025-05-12 09:30:54 UTC</t>
  </si>
  <si>
    <t>2025-03-06 08:10:38 UTC</t>
  </si>
  <si>
    <t>2025-03-18 09:25:36 UTC</t>
  </si>
  <si>
    <t>2025-03-14 15:23:33 UTC</t>
  </si>
  <si>
    <t>2025-03-29 15:03:21 UTC</t>
  </si>
  <si>
    <t>2025-04-14 08:47:12 UTC</t>
  </si>
  <si>
    <t>2025-03-31 08:01:07 UTC</t>
  </si>
  <si>
    <t>2025-03-06 12:40:40 UTC</t>
  </si>
  <si>
    <t>2025-04-09 11:30:49 UTC</t>
  </si>
  <si>
    <t>2025-03-05 12:22:57 UTC</t>
  </si>
  <si>
    <t>2025-03-05 12:33:47 UTC</t>
  </si>
  <si>
    <t>2025-03-13 21:48:03 UTC</t>
  </si>
  <si>
    <t>2025-03-24 14:11:38 UTC</t>
  </si>
  <si>
    <t>2025-03-06 10:10:46 UTC</t>
  </si>
  <si>
    <t>2025-03-06 10:29:49 UTC</t>
  </si>
  <si>
    <t>2025-03-31 11:15:57 UTC</t>
  </si>
  <si>
    <t>2025-03-21 09:19:36 UTC</t>
  </si>
  <si>
    <t>2025-03-26 14:02:09 UTC</t>
  </si>
  <si>
    <t>2025-03-13 08:59:59 UTC</t>
  </si>
  <si>
    <t>2025-03-13 21:51:02 UTC</t>
  </si>
  <si>
    <t>2025-03-13 21:48:47 UTC</t>
  </si>
  <si>
    <t>2025-03-13 21:49:45 UTC</t>
  </si>
  <si>
    <t>2025-03-22 16:20:32 UTC</t>
  </si>
  <si>
    <t>2025-03-13 21:49:17 UTC</t>
  </si>
  <si>
    <t>2025-03-13 21:43:47 UTC</t>
  </si>
  <si>
    <t>2025-03-06 08:08:45 UTC</t>
  </si>
  <si>
    <t>2025-03-13 21:40:57 UTC</t>
  </si>
  <si>
    <t>2025-03-13 21:44:21 UTC</t>
  </si>
  <si>
    <t>2025-03-04 10:58:57 UTC</t>
  </si>
  <si>
    <t>2025-03-13 14:04:01 UTC</t>
  </si>
  <si>
    <t>2025-03-13 21:43:20 UTC</t>
  </si>
  <si>
    <t>2025-03-28 10:24:27 UTC</t>
  </si>
  <si>
    <t>2025-03-10 16:08:44 UTC</t>
  </si>
  <si>
    <t>2025-04-14 12:23:17 UTC</t>
  </si>
  <si>
    <t>2025-04-02 12:35:32 UTC</t>
  </si>
  <si>
    <t>2025-03-24 13:53:32 UTC</t>
  </si>
  <si>
    <t>2025-03-31 08:35:07 UTC</t>
  </si>
  <si>
    <t>2025-03-10 11:09:17 UTC</t>
  </si>
  <si>
    <t>2025-03-12 10:12:36 UTC</t>
  </si>
  <si>
    <t>2025-03-17 09:57:38 UTC</t>
  </si>
  <si>
    <t>2025-04-07 10:17:41 UTC</t>
  </si>
  <si>
    <t>2025-03-12 18:05:01 UTC</t>
  </si>
  <si>
    <t>2025-04-07 07:33:25 UTC</t>
  </si>
  <si>
    <t>2025-03-12 11:21:16 UTC</t>
  </si>
  <si>
    <t>2025-03-22 16:37:35 UTC</t>
  </si>
  <si>
    <t>2025-03-12 09:04:47 UTC</t>
  </si>
  <si>
    <t>2025-03-31 13:44:47 UTC</t>
  </si>
  <si>
    <t>2025-03-13 21:56:39 UTC</t>
  </si>
  <si>
    <t>2025-03-17 10:47:23 UTC</t>
  </si>
  <si>
    <t>2025-03-05 09:27:10 UTC</t>
  </si>
  <si>
    <t>2025-03-28 10:01:13 UTC</t>
  </si>
  <si>
    <t>2025-03-28 09:41:25 UTC</t>
  </si>
  <si>
    <t>2025-03-17 09:12:03 UTC</t>
  </si>
  <si>
    <t>2025-04-02 12:37:34 UTC</t>
  </si>
  <si>
    <t>2025-03-11 16:13:48 UTC</t>
  </si>
  <si>
    <t>2025-03-28 14:26:10 UTC</t>
  </si>
  <si>
    <t>2025-03-24 11:41:21 UTC</t>
  </si>
  <si>
    <t>2025-03-18 15:13:55 UTC</t>
  </si>
  <si>
    <t>2025-03-11 13:19:45 UTC</t>
  </si>
  <si>
    <t>2025-03-18 09:43:51 UTC</t>
  </si>
  <si>
    <t>2025-03-24 14:33:27 UTC</t>
  </si>
  <si>
    <t>2025-03-17 15:11:50 UTC</t>
  </si>
  <si>
    <t>2025-03-17 16:08:00 UTC</t>
  </si>
  <si>
    <t>2025-03-14 13:46:30 UTC</t>
  </si>
  <si>
    <t>2025-03-27 11:04:20 UTC</t>
  </si>
  <si>
    <t>2025-03-13 13:27:06 UTC</t>
  </si>
  <si>
    <t>2025-04-10 12:23:00 UTC</t>
  </si>
  <si>
    <t>2025-04-08 11:33:05 UTC</t>
  </si>
  <si>
    <t>2025-04-16 11:09:05 UTC</t>
  </si>
  <si>
    <t>2025-03-13 12:06:42 UTC</t>
  </si>
  <si>
    <t>2025-03-27 08:49:28 UTC</t>
  </si>
  <si>
    <t>2025-03-31 09:05:47 UTC</t>
  </si>
  <si>
    <t>2025-03-31 13:22:20 UTC</t>
  </si>
  <si>
    <t>2025-03-20 15:10:03 UTC</t>
  </si>
  <si>
    <t>2025-02-27 10:01:00 UTC</t>
  </si>
  <si>
    <t>2025-03-26 09:07:41 UTC</t>
  </si>
  <si>
    <t>2025-03-31 13:46:01 UTC</t>
  </si>
  <si>
    <t>2025-03-26 08:57:45 UTC</t>
  </si>
  <si>
    <t>2025-03-26 10:36:51 UTC</t>
  </si>
  <si>
    <t>2025-03-26 13:55:35 UTC</t>
  </si>
  <si>
    <t>2025-03-25 12:56:45 UTC</t>
  </si>
  <si>
    <t>2025-02-26 09:51:46 UTC</t>
  </si>
  <si>
    <t>2025-03-04 11:20:44 UTC</t>
  </si>
  <si>
    <t>2025-03-31 17:25:28 UTC</t>
  </si>
  <si>
    <t>2025-03-13 22:12:09 UTC</t>
  </si>
  <si>
    <t>2025-03-13 22:12:38 UTC</t>
  </si>
  <si>
    <t>2025-03-20 11:46:21 UTC</t>
  </si>
  <si>
    <t>2025-03-28 14:03:45 UTC</t>
  </si>
  <si>
    <t>2025-03-25 13:57:40 UTC</t>
  </si>
  <si>
    <t>2025-03-26 08:51:05 UTC</t>
  </si>
  <si>
    <t>2025-02-28 12:18:45 UTC</t>
  </si>
  <si>
    <t>2025-03-18 08:14:18 UTC</t>
  </si>
  <si>
    <t>2025-03-07 10:44:27 UTC</t>
  </si>
  <si>
    <t>2025-03-17 14:56:52 UTC</t>
  </si>
  <si>
    <t>2025-03-25 14:45:01 UTC</t>
  </si>
  <si>
    <t>2025-03-27 10:36:21 UTC</t>
  </si>
  <si>
    <t>2025-03-24 14:57:47 UTC</t>
  </si>
  <si>
    <t>2025-03-13 21:47:31 UTC</t>
  </si>
  <si>
    <t>2025-03-31 07:50:59 UTC</t>
  </si>
  <si>
    <t>2025-03-17 15:42:48 UTC</t>
  </si>
  <si>
    <t>2025-03-25 14:22:44 UTC</t>
  </si>
  <si>
    <t>2025-03-04 15:29:20 UTC</t>
  </si>
  <si>
    <t>2025-02-24 14:29:04 UTC</t>
  </si>
  <si>
    <t>2025-03-29 16:46:05 UTC</t>
  </si>
  <si>
    <t>2025-03-24 15:34:46 UTC</t>
  </si>
  <si>
    <t>2025-03-17 08:32:01 UTC</t>
  </si>
  <si>
    <t>2025-03-12 08:43:00 UTC</t>
  </si>
  <si>
    <t>2025-03-13 21:46:02 UTC</t>
  </si>
  <si>
    <t>2025-03-24 16:40:43 UTC</t>
  </si>
  <si>
    <t>2025-02-27 09:48:17 UTC</t>
  </si>
  <si>
    <t>2025-05-15 13:21:23 UTC</t>
  </si>
  <si>
    <t>2025-04-22 12:53:37 UTC</t>
  </si>
  <si>
    <t>2025-04-14 12:46:01 UTC</t>
  </si>
  <si>
    <t>2025-03-24 08:11:16 UTC</t>
  </si>
  <si>
    <t>2025-03-24 08:57:28 UTC</t>
  </si>
  <si>
    <t>2025-03-24 09:48:11 UTC</t>
  </si>
  <si>
    <t>2025-03-12 08:02:58 UTC</t>
  </si>
  <si>
    <t>2025-02-24 08:11:55 UTC</t>
  </si>
  <si>
    <t>2025-02-23 17:27:14 UTC</t>
  </si>
  <si>
    <t>2025-03-13 21:56:00 UTC</t>
  </si>
  <si>
    <t>2025-03-17 13:05:46 UTC</t>
  </si>
  <si>
    <t>2025-02-25 14:49:56 UTC</t>
  </si>
  <si>
    <t>2025-03-25 06:19:33 UTC</t>
  </si>
  <si>
    <t>2025-03-24 15:51:47 UTC</t>
  </si>
  <si>
    <t>2025-03-17 15:00:20 UTC</t>
  </si>
  <si>
    <t>2025-03-17 14:06:05 UTC</t>
  </si>
  <si>
    <t>2025-04-02 07:12:13 UTC</t>
  </si>
  <si>
    <t>2025-03-23 18:39:44 UTC</t>
  </si>
  <si>
    <t>2025-03-13 17:25:18 UTC</t>
  </si>
  <si>
    <t>2025-03-14 06:16:23 UTC</t>
  </si>
  <si>
    <t>2025-03-14 05:45:26 UTC</t>
  </si>
  <si>
    <t>2025-03-21 13:50:11 UTC</t>
  </si>
  <si>
    <t>2025-03-05 11:41:47 UTC</t>
  </si>
  <si>
    <t>2025-03-24 17:07:03 UTC</t>
  </si>
  <si>
    <t>2025-03-05 10:32:23 UTC</t>
  </si>
  <si>
    <t>2025-03-06 08:09:48 UTC</t>
  </si>
  <si>
    <t>2025-03-20 16:30:05 UTC</t>
  </si>
  <si>
    <t>2025-03-20 14:55:56 UTC</t>
  </si>
  <si>
    <t>2025-03-13 09:39:54 UTC</t>
  </si>
  <si>
    <t>2025-03-20 12:35:33 UTC</t>
  </si>
  <si>
    <t>2025-03-10 14:41:14 UTC</t>
  </si>
  <si>
    <t>2025-03-31 07:07:31 UTC</t>
  </si>
  <si>
    <t>2025-05-13 08:48:06 UTC</t>
  </si>
  <si>
    <t>2025-03-05 12:16:05 UTC</t>
  </si>
  <si>
    <t>2025-03-24 15:51:29 UTC</t>
  </si>
  <si>
    <t>2025-03-05 12:17:02 UTC</t>
  </si>
  <si>
    <t>2025-03-17 13:44:26 UTC</t>
  </si>
  <si>
    <t>2025-03-24 14:49:02 UTC</t>
  </si>
  <si>
    <t>2025-03-19 10:39:53 UTC</t>
  </si>
  <si>
    <t>2025-02-23 15:37:00 UTC</t>
  </si>
  <si>
    <t>2025-03-12 15:16:06 UTC</t>
  </si>
  <si>
    <t>2025-03-24 08:14:56 UTC</t>
  </si>
  <si>
    <t>2025-04-03 13:53:53 UTC</t>
  </si>
  <si>
    <t>2025-02-19 14:17:40 UTC</t>
  </si>
  <si>
    <t>2025-04-04 07:48:17 UTC</t>
  </si>
  <si>
    <t>2025-05-19 08:01:37 UTC</t>
  </si>
  <si>
    <t>2025-03-28 10:46:05 UTC</t>
  </si>
  <si>
    <t>2025-03-13 21:44:54 UTC</t>
  </si>
  <si>
    <t>2025-03-12 10:34:01 UTC</t>
  </si>
  <si>
    <t>2025-03-17 08:21:39 UTC</t>
  </si>
  <si>
    <t>2025-04-03 07:41:57 UTC</t>
  </si>
  <si>
    <t>2025-03-05 19:00:33 UTC</t>
  </si>
  <si>
    <t>2025-03-25 14:12:38 UTC</t>
  </si>
  <si>
    <t>2025-03-06 13:42:33 UTC</t>
  </si>
  <si>
    <t>2025-03-18 14:47:47 UTC</t>
  </si>
  <si>
    <t>2025-03-31 13:57:42 UTC</t>
  </si>
  <si>
    <t>2025-04-09 08:33:45 UTC</t>
  </si>
  <si>
    <t>2025-03-18 09:24:52 UTC</t>
  </si>
  <si>
    <t>2025-03-18 08:58:31 UTC</t>
  </si>
  <si>
    <t>2025-03-17 16:33:10 UTC</t>
  </si>
  <si>
    <t>2025-03-17 09:04:12 UTC</t>
  </si>
  <si>
    <t>2025-02-17 15:40:47 UTC</t>
  </si>
  <si>
    <t>2025-04-03 11:52:15 UTC</t>
  </si>
  <si>
    <t>2025-04-28 13:58:03 UTC</t>
  </si>
  <si>
    <t>2025-03-17 15:10:20 UTC</t>
  </si>
  <si>
    <t>2025-03-17 14:42:20 UTC</t>
  </si>
  <si>
    <t>2025-03-11 05:52:58 UTC</t>
  </si>
  <si>
    <t>2025-03-31 12:19:34 UTC</t>
  </si>
  <si>
    <t>2025-03-07 10:18:37 UTC</t>
  </si>
  <si>
    <t>2025-03-26 16:31:31 UTC</t>
  </si>
  <si>
    <t>2025-03-17 14:04:54 UTC</t>
  </si>
  <si>
    <t>2025-08-19 08:00:52 UTC</t>
  </si>
  <si>
    <t>2025-03-17 12:53:39 UTC</t>
  </si>
  <si>
    <t>2025-03-17 13:09:31 UTC</t>
  </si>
  <si>
    <t>2025-03-31 14:08:46 UTC</t>
  </si>
  <si>
    <t>2025-03-11 10:17:51 UTC</t>
  </si>
  <si>
    <t>2025-03-20 15:53:18 UTC</t>
  </si>
  <si>
    <t>2025-03-06 15:20:14 UTC</t>
  </si>
  <si>
    <t>2025-03-31 13:47:38 UTC</t>
  </si>
  <si>
    <t>2025-03-06 09:35:00 UTC</t>
  </si>
  <si>
    <t>2025-02-14 10:19:33 UTC</t>
  </si>
  <si>
    <t>2025-03-26 11:04:28 UTC</t>
  </si>
  <si>
    <t>2025-03-06 14:41:47 UTC</t>
  </si>
  <si>
    <t>2025-03-13 15:17:48 UTC</t>
  </si>
  <si>
    <t>2025-03-10 14:55:48 UTC</t>
  </si>
  <si>
    <t>2025-04-04 07:55:34 UTC</t>
  </si>
  <si>
    <t>2025-03-25 16:06:41 UTC</t>
  </si>
  <si>
    <t>2025-03-20 13:33:15 UTC</t>
  </si>
  <si>
    <t>2025-03-19 13:07:27 UTC</t>
  </si>
  <si>
    <t>2025-02-13 13:12:04 UTC</t>
  </si>
  <si>
    <t>2025-03-11 15:12:15 UTC</t>
  </si>
  <si>
    <t>2025-03-10 10:59:02 UTC</t>
  </si>
  <si>
    <t>2025-03-10 14:40:31 UTC</t>
  </si>
  <si>
    <t>2025-03-06 08:39:53 UTC</t>
  </si>
  <si>
    <t>2025-03-26 14:11:40 UTC</t>
  </si>
  <si>
    <t>2025-02-13 09:11:59 UTC</t>
  </si>
  <si>
    <t>2025-03-31 07:58:16 UTC</t>
  </si>
  <si>
    <t>2025-03-30 07:42:55 UTC</t>
  </si>
  <si>
    <t>2025-03-12 14:30:19 UTC</t>
  </si>
  <si>
    <t>2025-03-25 10:05:39 UTC</t>
  </si>
  <si>
    <t>2025-03-19 13:45:27 UTC</t>
  </si>
  <si>
    <t>2025-03-10 09:43:47 UTC</t>
  </si>
  <si>
    <t>2025-03-17 09:54:21 UTC</t>
  </si>
  <si>
    <t>2025-03-18 13:29:20 UTC</t>
  </si>
  <si>
    <t>2025-02-19 08:05:23 UTC</t>
  </si>
  <si>
    <t>2025-02-19 10:18:17 UTC</t>
  </si>
  <si>
    <t>2025-03-13 14:33:53 UTC</t>
  </si>
  <si>
    <t>2025-02-27 08:52:21 UTC</t>
  </si>
  <si>
    <t>2025-02-16 11:12:29 UTC</t>
  </si>
  <si>
    <t>2025-03-11 09:14:33 UTC</t>
  </si>
  <si>
    <t>2025-03-06 12:48:38 UTC</t>
  </si>
  <si>
    <t>2025-02-19 14:40:50 UTC</t>
  </si>
  <si>
    <t>2025-03-05 09:01:48 UTC</t>
  </si>
  <si>
    <t>2025-02-24 16:18:47 UTC</t>
  </si>
  <si>
    <t>2025-03-25 13:01:35 UTC</t>
  </si>
  <si>
    <t>2025-04-04 08:14:29 UTC</t>
  </si>
  <si>
    <t>2025-02-10 08:41:24 UTC</t>
  </si>
  <si>
    <t>2025-02-17 13:03:35 UTC</t>
  </si>
  <si>
    <t>2025-03-26 16:39:15 UTC</t>
  </si>
  <si>
    <t>2025-02-18 14:49:34 UTC</t>
  </si>
  <si>
    <t>2025-03-11 08:08:58 UTC</t>
  </si>
  <si>
    <t>2025-02-07 10:29:22 UTC</t>
  </si>
  <si>
    <t>2025-03-06 11:48:30 UTC</t>
  </si>
  <si>
    <t>2025-02-21 09:57:40 UTC</t>
  </si>
  <si>
    <t>2025-03-07 10:17:03 UTC</t>
  </si>
  <si>
    <t>2025-02-20 12:19:52 UTC</t>
  </si>
  <si>
    <t>2025-03-11 11:13:55 UTC</t>
  </si>
  <si>
    <t>2025-03-11 18:50:31 UTC</t>
  </si>
  <si>
    <t>2025-03-11 14:26:20 UTC</t>
  </si>
  <si>
    <t>2025-03-11 09:28:53 UTC</t>
  </si>
  <si>
    <t>2025-03-11 18:57:50 UTC</t>
  </si>
  <si>
    <t>2025-02-19 12:00:26 UTC</t>
  </si>
  <si>
    <t>2025-03-12 09:51:33 UTC</t>
  </si>
  <si>
    <t>2025-03-17 09:31:52 UTC</t>
  </si>
  <si>
    <t>2025-03-13 13:41:17 UTC</t>
  </si>
  <si>
    <t>2025-02-13 10:19:57 UTC</t>
  </si>
  <si>
    <t>2025-03-11 18:37:23 UTC</t>
  </si>
  <si>
    <t>2025-03-25 08:21:09 UTC</t>
  </si>
  <si>
    <t>2025-03-13 21:50:17 UTC</t>
  </si>
  <si>
    <t>2025-03-13 22:07:09 UTC</t>
  </si>
  <si>
    <t>2025-03-13 21:51:54 UTC</t>
  </si>
  <si>
    <t>2025-03-13 21:46:55 UTC</t>
  </si>
  <si>
    <t>2025-02-17 10:30:40 UTC</t>
  </si>
  <si>
    <t>2025-02-11 13:23:05 UTC</t>
  </si>
  <si>
    <t>2025-02-27 11:00:51 UTC</t>
  </si>
  <si>
    <t>2025-03-01 10:00:46 UTC</t>
  </si>
  <si>
    <t>2025-03-14 08:00:02 UTC</t>
  </si>
  <si>
    <t>2025-03-13 09:52:21 UTC</t>
  </si>
  <si>
    <t>2025-03-04 14:04:20 UTC</t>
  </si>
  <si>
    <t>2025-03-30 14:54:40 UTC</t>
  </si>
  <si>
    <t>2025-02-08 11:13:37 UTC</t>
  </si>
  <si>
    <t>2025-02-24 10:59:46 UTC</t>
  </si>
  <si>
    <t>2025-02-08 09:13:35 UTC</t>
  </si>
  <si>
    <t>2025-02-04 08:11:27 UTC</t>
  </si>
  <si>
    <t>2025-02-04 08:09:02 UTC</t>
  </si>
  <si>
    <t>2025-02-04 08:08:44 UTC</t>
  </si>
  <si>
    <t>2025-03-02 18:37:17 UTC</t>
  </si>
  <si>
    <t>2025-02-12 15:09:01 UTC</t>
  </si>
  <si>
    <t>2025-03-03 11:09:16 UTC</t>
  </si>
  <si>
    <t>2025-04-04 08:46:24 UTC</t>
  </si>
  <si>
    <t>2025-03-17 10:02:41 UTC</t>
  </si>
  <si>
    <t>2025-03-26 16:36:57 UTC</t>
  </si>
  <si>
    <t>2025-04-03 15:26:41 UTC</t>
  </si>
  <si>
    <t>2025-03-10 14:16:39 UTC</t>
  </si>
  <si>
    <t>2025-03-03 11:15:58 UTC</t>
  </si>
  <si>
    <t>2025-03-25 13:03:12 UTC</t>
  </si>
  <si>
    <t>2025-03-25 13:04:43 UTC</t>
  </si>
  <si>
    <t>2025-04-04 08:32:44 UTC</t>
  </si>
  <si>
    <t>2025-03-11 09:33:44 UTC</t>
  </si>
  <si>
    <t>2025-07-29 11:54:27 UTC</t>
  </si>
  <si>
    <t>2025-03-10 10:37:27 UTC</t>
  </si>
  <si>
    <t>2025-04-03 15:20:36 UTC</t>
  </si>
  <si>
    <t>2025-02-24 06:08:33 UTC</t>
  </si>
  <si>
    <t>2025-02-22 16:33:14 UTC</t>
  </si>
  <si>
    <t>2025-05-26 07:32:15 UTC</t>
  </si>
  <si>
    <t>2025-03-26 16:34:17 UTC</t>
  </si>
  <si>
    <t>2025-02-13 10:49:01 UTC</t>
  </si>
  <si>
    <t>2025-03-11 09:36:44 UTC</t>
  </si>
  <si>
    <t>2025-03-05 09:53:59 UTC</t>
  </si>
  <si>
    <t>2025-02-23 14:47:41 UTC</t>
  </si>
  <si>
    <t>2025-02-08 10:23:49 UTC</t>
  </si>
  <si>
    <t>2025-02-21 14:56:25 UTC</t>
  </si>
  <si>
    <t>2025-02-23 08:55:31 UTC</t>
  </si>
  <si>
    <t>2025-02-28 07:25:37 UTC</t>
  </si>
  <si>
    <t>2025-03-26 13:39:37 UTC</t>
  </si>
  <si>
    <t>2025-03-05 08:52:51 UTC</t>
  </si>
  <si>
    <t>2025-02-23 12:50:23 UTC</t>
  </si>
  <si>
    <t>2025-02-24 14:51:30 UTC</t>
  </si>
  <si>
    <t>2025-03-25 12:55:01 UTC</t>
  </si>
  <si>
    <t>2025-02-08 11:15:16 UTC</t>
  </si>
  <si>
    <t>2025-02-21 13:45:56 UTC</t>
  </si>
  <si>
    <t>2025-03-13 21:53:10 UTC</t>
  </si>
  <si>
    <t>2025-02-23 07:45:58 UTC</t>
  </si>
  <si>
    <t>2025-03-13 21:42:01 UTC</t>
  </si>
  <si>
    <t>2025-02-12 10:41:31 UTC</t>
  </si>
  <si>
    <t>2025-02-19 09:30:48 UTC</t>
  </si>
  <si>
    <t>2025-03-02 11:34:05 UTC</t>
  </si>
  <si>
    <t>2025-03-05 08:54:43 UTC</t>
  </si>
  <si>
    <t>2025-03-02 07:57:31 UTC</t>
  </si>
  <si>
    <t>2025-02-19 16:06:00 UTC</t>
  </si>
  <si>
    <t>2025-02-24 16:01:43 UTC</t>
  </si>
  <si>
    <t>2025-03-20 14:36:41 UTC</t>
  </si>
  <si>
    <t>2025-02-28 12:23:21 UTC</t>
  </si>
  <si>
    <t>2025-02-27 10:33:33 UTC</t>
  </si>
  <si>
    <t>2025-02-18 09:12:49 UTC</t>
  </si>
  <si>
    <t>2025-03-17 13:12:50 UTC</t>
  </si>
  <si>
    <t>2025-02-05 15:31:42 UTC</t>
  </si>
  <si>
    <t>2025-02-24 08:37:45 UTC</t>
  </si>
  <si>
    <t>2025-02-17 13:27:20 UTC</t>
  </si>
  <si>
    <t>2025-02-24 16:08:33 UTC</t>
  </si>
  <si>
    <t>2025-02-24 16:25:06 UTC</t>
  </si>
  <si>
    <t>2025-02-20 10:25:42 UTC</t>
  </si>
  <si>
    <t>2025-02-07 09:26:08 UTC</t>
  </si>
  <si>
    <t>2025-02-08 09:54:10 UTC</t>
  </si>
  <si>
    <t>2025-02-03 11:41:11 UTC</t>
  </si>
  <si>
    <t>2025-02-03 09:54:26 UTC</t>
  </si>
  <si>
    <t>2025-03-21 15:15:52 UTC</t>
  </si>
  <si>
    <t>2025-02-13 11:12:03 UTC</t>
  </si>
  <si>
    <t>2025-02-13 15:35:10 UTC</t>
  </si>
  <si>
    <t>2025-03-05 08:34:16 UTC</t>
  </si>
  <si>
    <t>2025-03-05 08:08:13 UTC</t>
  </si>
  <si>
    <t>2025-03-05 08:12:37 UTC</t>
  </si>
  <si>
    <t>2025-02-24 10:15:02 UTC</t>
  </si>
  <si>
    <t>2025-02-27 13:52:53 UTC</t>
  </si>
  <si>
    <t>2025-02-20 14:57:15 UTC</t>
  </si>
  <si>
    <t>2025-02-20 11:20:37 UTC</t>
  </si>
  <si>
    <t>2025-02-13 11:38:09 UTC</t>
  </si>
  <si>
    <t>2025-02-20 15:05:41 UTC</t>
  </si>
  <si>
    <t>2025-02-05 09:33:42 UTC</t>
  </si>
  <si>
    <t>2025-02-20 09:15:48 UTC</t>
  </si>
  <si>
    <t>2025-03-07 13:14:02 UTC</t>
  </si>
  <si>
    <t>2025-03-05 08:05:14 UTC</t>
  </si>
  <si>
    <t>2025-02-27 15:28:17 UTC</t>
  </si>
  <si>
    <t>2025-02-22 17:52:34 UTC</t>
  </si>
  <si>
    <t>2025-02-20 08:53:25 UTC</t>
  </si>
  <si>
    <t>2025-02-20 09:45:04 UTC</t>
  </si>
  <si>
    <t>2025-02-27 09:38:55 UTC</t>
  </si>
  <si>
    <t>2025-02-21 14:39:11 UTC</t>
  </si>
  <si>
    <t>2025-03-01 16:40:36 UTC</t>
  </si>
  <si>
    <t>2025-02-20 13:22:17 UTC</t>
  </si>
  <si>
    <t>2025-02-22 15:46:31 UTC</t>
  </si>
  <si>
    <t>2025-02-19 15:29:56 UTC</t>
  </si>
  <si>
    <t>2025-03-05 08:58:50 UTC</t>
  </si>
  <si>
    <t>2025-02-24 14:16:40 UTC</t>
  </si>
  <si>
    <t>2025-01-31 09:25:32 UTC</t>
  </si>
  <si>
    <t>2025-02-01 15:41:33 UTC</t>
  </si>
  <si>
    <t>2025-02-05 09:07:27 UTC</t>
  </si>
  <si>
    <t>2025-03-01 14:01:05 UTC</t>
  </si>
  <si>
    <t>2025-02-17 12:58:58 UTC</t>
  </si>
  <si>
    <t>2025-02-20 10:41:31 UTC</t>
  </si>
  <si>
    <t>2025-02-08 10:17:56 UTC</t>
  </si>
  <si>
    <t>2025-03-01 09:09:06 UTC</t>
  </si>
  <si>
    <t>2025-02-28 06:53:47 UTC</t>
  </si>
  <si>
    <t>2025-02-19 14:47:50 UTC</t>
  </si>
  <si>
    <t>2025-02-21 06:42:01 UTC</t>
  </si>
  <si>
    <t>2025-02-19 14:28:54 UTC</t>
  </si>
  <si>
    <t>2025-08-04 08:12:31 UTC</t>
  </si>
  <si>
    <t>2025-02-17 13:52:18 UTC</t>
  </si>
  <si>
    <t>2025-02-27 13:37:02 UTC</t>
  </si>
  <si>
    <t>2025-02-17 16:01:01 UTC</t>
  </si>
  <si>
    <t>2025-03-13 21:55:32 UTC</t>
  </si>
  <si>
    <t>2025-02-13 14:31:27 UTC</t>
  </si>
  <si>
    <t>2025-02-13 11:07:51 UTC</t>
  </si>
  <si>
    <t>2025-02-10 10:13:35 UTC</t>
  </si>
  <si>
    <t>2025-03-03 11:17:03 UTC</t>
  </si>
  <si>
    <t>2025-02-17 15:09:46 UTC</t>
  </si>
  <si>
    <t>2025-02-24 08:52:30 UTC</t>
  </si>
  <si>
    <t>2025-02-08 10:28:06 UTC</t>
  </si>
  <si>
    <t>2025-03-03 11:20:04 UTC</t>
  </si>
  <si>
    <t>2025-02-05 09:11:04 UTC</t>
  </si>
  <si>
    <t>2025-01-29 10:01:19 UTC</t>
  </si>
  <si>
    <t>2025-02-13 16:03:54 UTC</t>
  </si>
  <si>
    <t>2025-02-17 13:09:18 UTC</t>
  </si>
  <si>
    <t>2025-02-08 10:28:46 UTC</t>
  </si>
  <si>
    <t>2025-02-08 11:12:13 UTC</t>
  </si>
  <si>
    <t>2025-03-13 21:42:43 UTC</t>
  </si>
  <si>
    <t>2025-03-05 12:50:37 UTC</t>
  </si>
  <si>
    <t>2025-01-28 13:35:34 UTC</t>
  </si>
  <si>
    <t>2025-04-03 15:18:49 UTC</t>
  </si>
  <si>
    <t>2025-02-12 15:57:28 UTC</t>
  </si>
  <si>
    <t>2025-02-15 10:08:31 UTC</t>
  </si>
  <si>
    <t>2025-03-28 08:48:24 UTC</t>
  </si>
  <si>
    <t>2025-02-17 11:57:01 UTC</t>
  </si>
  <si>
    <t>2025-02-26 13:10:34 UTC</t>
  </si>
  <si>
    <t>2025-01-27 13:51:07 UTC</t>
  </si>
  <si>
    <t>2025-02-12 08:30:45 UTC</t>
  </si>
  <si>
    <t>2025-02-03 07:49:49 UTC</t>
  </si>
  <si>
    <t>2025-01-27 13:22:29 UTC</t>
  </si>
  <si>
    <t>2025-04-10 07:33:20 UTC</t>
  </si>
  <si>
    <t>2025-02-11 15:26:34 UTC</t>
  </si>
  <si>
    <t>2025-02-11 10:25:59 UTC</t>
  </si>
  <si>
    <t>2025-02-20 07:24:36 UTC</t>
  </si>
  <si>
    <t>2025-03-18 15:11:49 UTC</t>
  </si>
  <si>
    <t>2025-03-05 10:38:28 UTC</t>
  </si>
  <si>
    <t>2025-02-07 16:20:16 UTC</t>
  </si>
  <si>
    <t>2025-02-07 16:14:44 UTC</t>
  </si>
  <si>
    <t>2025-02-17 10:08:09 UTC</t>
  </si>
  <si>
    <t>2025-02-07 13:52:04 UTC</t>
  </si>
  <si>
    <t>2025-01-29 14:10:27 UTC</t>
  </si>
  <si>
    <t>2025-01-28 13:53:47 UTC</t>
  </si>
  <si>
    <t>2025-03-13 21:57:08 UTC</t>
  </si>
  <si>
    <t>2025-03-04 16:22:33 UTC</t>
  </si>
  <si>
    <t>2025-03-13 22:09:19 UTC</t>
  </si>
  <si>
    <t>2025-02-08 10:13:29 UTC</t>
  </si>
  <si>
    <t>2025-02-08 10:15:20 UTC</t>
  </si>
  <si>
    <t>2025-03-13 21:54:06 UTC</t>
  </si>
  <si>
    <t>2025-01-29 06:07:02 UTC</t>
  </si>
  <si>
    <t>2025-03-04 12:40:48 UTC</t>
  </si>
  <si>
    <t>2025-02-03 08:33:57 UTC</t>
  </si>
  <si>
    <t>2025-02-23 18:04:51 UTC</t>
  </si>
  <si>
    <t>2025-02-08 10:20:48 UTC</t>
  </si>
  <si>
    <t>2025-02-08 10:21:44 UTC</t>
  </si>
  <si>
    <t>2025-03-12 08:23:18 UTC</t>
  </si>
  <si>
    <t>2025-02-08 10:19:52 UTC</t>
  </si>
  <si>
    <t>2025-01-23 13:23:31 UTC</t>
  </si>
  <si>
    <t>2025-03-13 22:06:40 UTC</t>
  </si>
  <si>
    <t>2025-02-04 13:52:00 UTC</t>
  </si>
  <si>
    <t>2025-02-12 14:04:54 UTC</t>
  </si>
  <si>
    <t>2025-01-29 14:15:24 UTC</t>
  </si>
  <si>
    <t>2025-02-19 13:30:55 UTC</t>
  </si>
  <si>
    <t>2025-02-08 10:16:07 UTC</t>
  </si>
  <si>
    <t>2025-02-08 10:24:49 UTC</t>
  </si>
  <si>
    <t>2025-02-24 09:55:44 UTC</t>
  </si>
  <si>
    <t>2025-01-22 10:00:15 UTC</t>
  </si>
  <si>
    <t>2025-02-24 13:06:35 UTC</t>
  </si>
  <si>
    <t>2025-02-17 10:37:15 UTC</t>
  </si>
  <si>
    <t>2025-02-17 16:19:18 UTC</t>
  </si>
  <si>
    <t>2025-02-17 16:09:14 UTC</t>
  </si>
  <si>
    <t>2025-02-24 13:36:00 UTC</t>
  </si>
  <si>
    <t>2025-02-17 15:09:27 UTC</t>
  </si>
  <si>
    <t>2025-02-17 13:25:05 UTC</t>
  </si>
  <si>
    <t>2025-02-17 14:05:12 UTC</t>
  </si>
  <si>
    <t>2025-01-27 14:03:42 UTC</t>
  </si>
  <si>
    <t>2025-02-19 13:12:54 UTC</t>
  </si>
  <si>
    <t>2025-02-03 15:43:47 UTC</t>
  </si>
  <si>
    <t>2025-01-20 08:23:43 UTC</t>
  </si>
  <si>
    <t>2025-02-18 13:51:26 UTC</t>
  </si>
  <si>
    <t>2025-02-14 10:10:16 UTC</t>
  </si>
  <si>
    <t>2025-02-25 12:08:48 UTC</t>
  </si>
  <si>
    <t>2025-02-24 08:36:03 UTC</t>
  </si>
  <si>
    <t>2025-02-24 10:17:24 UTC</t>
  </si>
  <si>
    <t>2025-01-16 15:50:45 UTC</t>
  </si>
  <si>
    <t>2025-02-18 09:51:23 UTC</t>
  </si>
  <si>
    <t>2025-02-13 14:10:31 UTC</t>
  </si>
  <si>
    <t>2025-02-04 13:40:56 UTC</t>
  </si>
  <si>
    <t>2025-02-17 13:51:00 UTC</t>
  </si>
  <si>
    <t>2025-02-12 14:24:15 UTC</t>
  </si>
  <si>
    <t>2025-02-17 13:51:51 UTC</t>
  </si>
  <si>
    <t>2025-02-17 15:11:27 UTC</t>
  </si>
  <si>
    <t>2025-03-04 11:26:19 UTC</t>
  </si>
  <si>
    <t>2025-03-05 13:39:30 UTC</t>
  </si>
  <si>
    <t>2025-01-16 08:04:49 UTC</t>
  </si>
  <si>
    <t>2025-02-17 12:53:41 UTC</t>
  </si>
  <si>
    <t>2025-02-24 15:27:35 UTC</t>
  </si>
  <si>
    <t>2025-01-15 13:52:02 UTC</t>
  </si>
  <si>
    <t>2025-03-02 14:36:54 UTC</t>
  </si>
  <si>
    <t>2025-01-21 15:22:05 UTC</t>
  </si>
  <si>
    <t>2025-03-04 15:01:30 UTC</t>
  </si>
  <si>
    <t>2025-02-05 09:52:19 UTC</t>
  </si>
  <si>
    <t>2025-02-01 08:59:52 UTC</t>
  </si>
  <si>
    <t>2025-02-08 09:16:18 UTC</t>
  </si>
  <si>
    <t>2025-02-11 10:40:08 UTC</t>
  </si>
  <si>
    <t>2025-02-11 09:10:11 UTC</t>
  </si>
  <si>
    <t>2025-02-11 09:56:05 UTC</t>
  </si>
  <si>
    <t>2025-03-18 08:53:36 UTC</t>
  </si>
  <si>
    <t>2025-02-14 14:29:27 UTC</t>
  </si>
  <si>
    <t>2025-01-29 13:45:47 UTC</t>
  </si>
  <si>
    <t>2025-02-11 08:41:46 UTC</t>
  </si>
  <si>
    <t>2025-02-08 10:27:29 UTC</t>
  </si>
  <si>
    <t>2025-02-08 10:29:56 UTC</t>
  </si>
  <si>
    <t>2025-01-13 14:42:11 UTC</t>
  </si>
  <si>
    <t>2025-02-12 13:17:07 UTC</t>
  </si>
  <si>
    <t>2025-02-02 09:41:59 UTC</t>
  </si>
  <si>
    <t>2025-01-13 14:20:16 UTC</t>
  </si>
  <si>
    <t>2025-03-11 09:26:51 UTC</t>
  </si>
  <si>
    <t>2025-02-17 10:50:08 UTC</t>
  </si>
  <si>
    <t>2025-02-24 09:05:08 UTC</t>
  </si>
  <si>
    <t>2025-02-12 10:23:59 UTC</t>
  </si>
  <si>
    <t>2025-02-12 10:31:08 UTC</t>
  </si>
  <si>
    <t>2025-02-12 10:04:36 UTC</t>
  </si>
  <si>
    <t>2025-02-07 10:41:18 UTC</t>
  </si>
  <si>
    <t>2025-02-02 09:45:23 UTC</t>
  </si>
  <si>
    <t>2025-01-14 13:19:56 UTC</t>
  </si>
  <si>
    <t>2025-01-16 13:33:10 UTC</t>
  </si>
  <si>
    <t>2025-01-17 08:23:57 UTC</t>
  </si>
  <si>
    <t>2025-02-10 17:22:39 UTC</t>
  </si>
  <si>
    <t>2025-01-25 14:04:34 UTC</t>
  </si>
  <si>
    <t>2025-01-25 15:07:04 UTC</t>
  </si>
  <si>
    <t>2025-02-13 13:27:04 UTC</t>
  </si>
  <si>
    <t>2025-01-09 15:20:23 UTC</t>
  </si>
  <si>
    <t>2025-01-31 15:45:28 UTC</t>
  </si>
  <si>
    <t>2025-02-08 10:30:48 UTC</t>
  </si>
  <si>
    <t>2025-02-08 11:14:18 UTC</t>
  </si>
  <si>
    <t>2025-01-09 09:35:11 UTC</t>
  </si>
  <si>
    <t>2025-02-13 10:18:21 UTC</t>
  </si>
  <si>
    <t>2025-02-10 09:01:10 UTC</t>
  </si>
  <si>
    <t>2025-02-25 09:41:52 UTC</t>
  </si>
  <si>
    <t>2025-01-09 08:46:44 UTC</t>
  </si>
  <si>
    <t>2025-02-24 15:39:15 UTC</t>
  </si>
  <si>
    <t>2025-02-08 09:21:19 UTC</t>
  </si>
  <si>
    <t>2025-02-08 11:12:54 UTC</t>
  </si>
  <si>
    <t>2025-02-08 10:31:58 UTC</t>
  </si>
  <si>
    <t>2025-01-23 15:30:37 UTC</t>
  </si>
  <si>
    <t>2025-01-23 14:41:08 UTC</t>
  </si>
  <si>
    <t>2025-01-20 13:03:19 UTC</t>
  </si>
  <si>
    <t>2025-01-23 14:10:13 UTC</t>
  </si>
  <si>
    <t>2025-02-10 18:39:54 UTC</t>
  </si>
  <si>
    <t>2025-01-08 09:03:10 UTC</t>
  </si>
  <si>
    <t>2025-02-08 09:28:17 UTC</t>
  </si>
  <si>
    <t>2025-01-25 14:32:18 UTC</t>
  </si>
  <si>
    <t>2025-02-23 07:53:22 UTC</t>
  </si>
  <si>
    <t>2025-01-25 14:58:00 UTC</t>
  </si>
  <si>
    <t>2025-01-29 11:11:13 UTC</t>
  </si>
  <si>
    <t>2025-02-08 10:08:37 UTC</t>
  </si>
  <si>
    <t>2025-01-20 14:59:40 UTC</t>
  </si>
  <si>
    <t>2025-01-25 15:43:23 UTC</t>
  </si>
  <si>
    <t>2025-01-20 14:00:16 UTC</t>
  </si>
  <si>
    <t>2025-01-20 08:30:10 UTC</t>
  </si>
  <si>
    <t>2025-02-03 16:07:42 UTC</t>
  </si>
  <si>
    <t>2025-02-03 13:54:05 UTC</t>
  </si>
  <si>
    <t>2025-02-11 13:59:15 UTC</t>
  </si>
  <si>
    <t>2025-02-05 14:50:19 UTC</t>
  </si>
  <si>
    <t>2025-01-17 16:01:11 UTC</t>
  </si>
  <si>
    <t>2025-01-22 10:04:00 UTC</t>
  </si>
  <si>
    <t>2025-01-31 16:33:11 UTC</t>
  </si>
  <si>
    <t>2025-01-15 11:43:03 UTC</t>
  </si>
  <si>
    <t>2025-01-15 14:18:00 UTC</t>
  </si>
  <si>
    <t>2025-01-07 09:57:23 UTC</t>
  </si>
  <si>
    <t>2025-01-07 09:30:20 UTC</t>
  </si>
  <si>
    <t>2025-01-07 09:23:11 UTC</t>
  </si>
  <si>
    <t>2025-02-17 09:54:36 UTC</t>
  </si>
  <si>
    <t>2025-01-07 08:44:41 UTC</t>
  </si>
  <si>
    <t>2025-02-01 11:58:06 UTC</t>
  </si>
  <si>
    <t>2025-03-04 16:21:17 UTC</t>
  </si>
  <si>
    <t>2025-02-08 10:11:55 UTC</t>
  </si>
  <si>
    <t>2025-02-03 13:52:02 UTC</t>
  </si>
  <si>
    <t>2025-02-20 11:34:42 UTC</t>
  </si>
  <si>
    <t>2025-02-03 09:01:57 UTC</t>
  </si>
  <si>
    <t>2025-01-20 13:34:30 UTC</t>
  </si>
  <si>
    <t>2025-01-20 14:32:32 UTC</t>
  </si>
  <si>
    <t>2025-01-22 08:44:13 UTC</t>
  </si>
  <si>
    <t>2025-01-15 07:54:23 UTC</t>
  </si>
  <si>
    <t>2025-01-20 10:25:00 UTC</t>
  </si>
  <si>
    <t>2025-02-03 10:24:28 UTC</t>
  </si>
  <si>
    <t>2025-01-28 13:01:14 UTC</t>
  </si>
  <si>
    <t>2025-01-29 07:59:09 UTC</t>
  </si>
  <si>
    <t>2025-01-22 14:55:19 UTC</t>
  </si>
  <si>
    <t>2025-01-28 13:35:55 UTC</t>
  </si>
  <si>
    <t>2025-01-16 09:08:03 UTC</t>
  </si>
  <si>
    <t>2024-12-23 16:08:18 UTC</t>
  </si>
  <si>
    <t>2025-02-02 10:14:50 UTC</t>
  </si>
  <si>
    <t>2024-12-23 09:41:30 UTC</t>
  </si>
  <si>
    <t>2025-01-16 16:12:58 UTC</t>
  </si>
  <si>
    <t>2025-01-17 14:17:15 UTC</t>
  </si>
  <si>
    <t>2025-02-03 08:44:35 UTC</t>
  </si>
  <si>
    <t>2025-01-06 10:35:06 UTC</t>
  </si>
  <si>
    <t>2025-01-09 10:36:31 UTC</t>
  </si>
  <si>
    <t>2025-01-06 13:22:04 UTC</t>
  </si>
  <si>
    <t>2025-02-13 16:12:29 UTC</t>
  </si>
  <si>
    <t>2025-02-01 19:17:18 UTC</t>
  </si>
  <si>
    <t>2025-01-16 16:15:50 UTC</t>
  </si>
  <si>
    <t>2025-01-16 16:28:42 UTC</t>
  </si>
  <si>
    <t>2025-02-02 11:40:27 UTC</t>
  </si>
  <si>
    <t>2024-12-18 14:10:37 UTC</t>
  </si>
  <si>
    <t>2025-01-21 15:14:57 UTC</t>
  </si>
  <si>
    <t>2025-01-17 09:21:32 UTC</t>
  </si>
  <si>
    <t>2025-01-15 08:48:19 UTC</t>
  </si>
  <si>
    <t>2025-01-15 10:22:22 UTC</t>
  </si>
  <si>
    <t>2024-12-18 10:57:38 UTC</t>
  </si>
  <si>
    <t>2024-12-18 08:26:07 UTC</t>
  </si>
  <si>
    <t>2025-01-16 15:45:19 UTC</t>
  </si>
  <si>
    <t>2025-02-02 17:22:00 UTC</t>
  </si>
  <si>
    <t>2025-01-17 09:51:18 UTC</t>
  </si>
  <si>
    <t>2025-01-13 14:23:45 UTC</t>
  </si>
  <si>
    <t>2025-01-09 14:30:26 UTC</t>
  </si>
  <si>
    <t>2025-01-10 14:50:51 UTC</t>
  </si>
  <si>
    <t>2025-01-07 10:08:38 UTC</t>
  </si>
  <si>
    <t>2025-02-04 14:05:49 UTC</t>
  </si>
  <si>
    <t>2025-01-09 13:28:38 UTC</t>
  </si>
  <si>
    <t>2025-01-06 11:19:47 UTC</t>
  </si>
  <si>
    <t>2025-02-02 09:44:05 UTC</t>
  </si>
  <si>
    <t>2025-01-28 14:12:12 UTC</t>
  </si>
  <si>
    <t>2025-04-16 14:26:11 UTC</t>
  </si>
  <si>
    <t>2025-01-16 15:21:39 UTC</t>
  </si>
  <si>
    <t>2025-01-13 16:08:18 UTC</t>
  </si>
  <si>
    <t>2025-01-09 10:22:19 UTC</t>
  </si>
  <si>
    <t>2025-01-13 16:46:58 UTC</t>
  </si>
  <si>
    <t>2025-01-09 09:59:28 UTC</t>
  </si>
  <si>
    <t>2025-01-10 09:35:19 UTC</t>
  </si>
  <si>
    <t>2025-01-10 09:00:14 UTC</t>
  </si>
  <si>
    <t>2025-01-26 18:57:50 UTC</t>
  </si>
  <si>
    <t>2025-01-13 14:27:37 UTC</t>
  </si>
  <si>
    <t>2025-01-16 16:03:11 UTC</t>
  </si>
  <si>
    <t>2025-01-09 14:11:44 UTC</t>
  </si>
  <si>
    <t>2025-02-17 10:38:02 UTC</t>
  </si>
  <si>
    <t>2025-01-09 12:43:00 UTC</t>
  </si>
  <si>
    <t>2025-01-13 16:30:23 UTC</t>
  </si>
  <si>
    <t>2025-01-27 09:59:33 UTC</t>
  </si>
  <si>
    <t>2025-03-11 09:26:32 UTC</t>
  </si>
  <si>
    <t>2025-03-11 09:26:14 UTC</t>
  </si>
  <si>
    <t>2024-12-11 15:47:50 UTC</t>
  </si>
  <si>
    <t>2025-01-08 13:53:35 UTC</t>
  </si>
  <si>
    <t>2025-02-03 13:05:45 UTC</t>
  </si>
  <si>
    <t>2025-03-13 22:09:50 UTC</t>
  </si>
  <si>
    <t>2025-02-04 08:08:01 UTC</t>
  </si>
  <si>
    <t>2024-12-17 17:21:38 UTC</t>
  </si>
  <si>
    <t>2025-02-03 15:44:20 UTC</t>
  </si>
  <si>
    <t>2025-01-08 08:20:34 UTC</t>
  </si>
  <si>
    <t>2025-01-17 14:19:10 UTC</t>
  </si>
  <si>
    <t>2025-02-01 19:15:23 UTC</t>
  </si>
  <si>
    <t>2025-01-23 08:13:08 UTC</t>
  </si>
  <si>
    <t>2025-02-18 10:36:47 UTC</t>
  </si>
  <si>
    <t>2025-01-07 15:03:22 UTC</t>
  </si>
  <si>
    <t>2025-01-09 09:16:31 UTC</t>
  </si>
  <si>
    <t>2025-01-10 09:20:11 UTC</t>
  </si>
  <si>
    <t>2025-01-15 08:53:32 UTC</t>
  </si>
  <si>
    <t>2025-01-06 14:03:24 UTC</t>
  </si>
  <si>
    <t>2025-01-20 13:04:20 UTC</t>
  </si>
  <si>
    <t>2025-01-22 14:57:06 UTC</t>
  </si>
  <si>
    <t>2025-01-31 14:07:45 UTC</t>
  </si>
  <si>
    <t>2025-01-16 10:43:03 UTC</t>
  </si>
  <si>
    <t>2024-12-09 09:36:01 UTC</t>
  </si>
  <si>
    <t>2025-02-27 10:32:15 UTC</t>
  </si>
  <si>
    <t>2025-01-09 11:18:26 UTC</t>
  </si>
  <si>
    <t>2025-01-22 13:09:23 UTC</t>
  </si>
  <si>
    <t>2025-02-13 15:54:58 UTC</t>
  </si>
  <si>
    <t>2024-12-12 07:57:53 UTC</t>
  </si>
  <si>
    <t>2025-01-31 09:14:57 UTC</t>
  </si>
  <si>
    <t>2025-01-31 10:04:59 UTC</t>
  </si>
  <si>
    <t>2025-01-07 13:52:46 UTC</t>
  </si>
  <si>
    <t>2025-01-17 10:16:05 UTC</t>
  </si>
  <si>
    <t>2025-02-27 15:44:26 UTC</t>
  </si>
  <si>
    <t>2025-02-20 11:20:27 UTC</t>
  </si>
  <si>
    <t>2024-12-05 13:51:11 UTC</t>
  </si>
  <si>
    <t>2024-12-12 08:56:33 UTC</t>
  </si>
  <si>
    <t>2024-12-10 13:19:02 UTC</t>
  </si>
  <si>
    <t>2024-12-05 13:15:54 UTC</t>
  </si>
  <si>
    <t>2025-01-09 08:46:02 UTC</t>
  </si>
  <si>
    <t>2025-03-24 13:12:14 UTC</t>
  </si>
  <si>
    <t>2025-01-22 14:23:18 UTC</t>
  </si>
  <si>
    <t>2025-01-22 15:25:03 UTC</t>
  </si>
  <si>
    <t>2025-01-28 12:58:03 UTC</t>
  </si>
  <si>
    <t>2024-12-10 15:06:18 UTC</t>
  </si>
  <si>
    <t>2025-01-27 15:22:27 UTC</t>
  </si>
  <si>
    <t>2025-02-20 11:20:13 UTC</t>
  </si>
  <si>
    <t>2025-01-16 14:39:37 UTC</t>
  </si>
  <si>
    <t>2025-02-12 14:24:01 UTC</t>
  </si>
  <si>
    <t>2025-01-28 13:59:07 UTC</t>
  </si>
  <si>
    <t>2025-01-26 18:42:39 UTC</t>
  </si>
  <si>
    <t>2024-12-17 11:54:28 UTC</t>
  </si>
  <si>
    <t>2024-12-09 16:35:55 UTC</t>
  </si>
  <si>
    <t>2024-12-04 15:39:51 UTC</t>
  </si>
  <si>
    <t>2024-12-04 15:26:40 UTC</t>
  </si>
  <si>
    <t>2024-12-04 14:22:51 UTC</t>
  </si>
  <si>
    <t>2024-12-16 14:15:53 UTC</t>
  </si>
  <si>
    <t>2024-12-16 15:21:36 UTC</t>
  </si>
  <si>
    <t>2025-01-07 09:11:06 UTC</t>
  </si>
  <si>
    <t>2025-02-02 17:26:58 UTC</t>
  </si>
  <si>
    <t>2025-01-29 08:35:59 UTC</t>
  </si>
  <si>
    <t>2024-12-09 14:42:02 UTC</t>
  </si>
  <si>
    <t>2024-12-02 12:32:51 UTC</t>
  </si>
  <si>
    <t>2024-12-02 10:13:26 UTC</t>
  </si>
  <si>
    <t>2024-12-02 08:38:05 UTC</t>
  </si>
  <si>
    <t>2025-01-25 15:13:44 UTC</t>
  </si>
  <si>
    <t>2024-12-03 14:57:53 UTC</t>
  </si>
  <si>
    <t>2024-12-04 09:43:45 UTC</t>
  </si>
  <si>
    <t>2024-12-03 15:21:11 UTC</t>
  </si>
  <si>
    <t>2025-01-09 14:35:20 UTC</t>
  </si>
  <si>
    <t>2025-01-06 08:44:24 UTC</t>
  </si>
  <si>
    <t>2024-12-19 13:14:04 UTC</t>
  </si>
  <si>
    <t>2024-12-17 11:00:08 UTC</t>
  </si>
  <si>
    <t>2024-11-29 07:45:21 UTC</t>
  </si>
  <si>
    <t>2024-12-05 11:26:27 UTC</t>
  </si>
  <si>
    <t>2024-12-11 14:27:25 UTC</t>
  </si>
  <si>
    <t>2024-11-27 14:29:59 UTC</t>
  </si>
  <si>
    <t>2025-01-06 16:56:39 UTC</t>
  </si>
  <si>
    <t>2024-12-17 10:03:50 UTC</t>
  </si>
  <si>
    <t>2024-12-04 15:34:33 UTC</t>
  </si>
  <si>
    <t>2024-12-23 11:25:09 UTC</t>
  </si>
  <si>
    <t>2025-03-20 11:58:01 UTC</t>
  </si>
  <si>
    <t>2024-12-23 10:32:58 UTC</t>
  </si>
  <si>
    <t>2025-02-18 13:18:28 UTC</t>
  </si>
  <si>
    <t>2025-01-06 14:22:08 UTC</t>
  </si>
  <si>
    <t>2024-12-17 12:57:52 UTC</t>
  </si>
  <si>
    <t>2024-12-12 10:00:33 UTC</t>
  </si>
  <si>
    <t>2024-12-16 15:58:50 UTC</t>
  </si>
  <si>
    <t>2025-01-07 09:27:12 UTC</t>
  </si>
  <si>
    <t>2024-11-29 10:05:17 UTC</t>
  </si>
  <si>
    <t>2024-12-05 16:05:53 UTC</t>
  </si>
  <si>
    <t>2025-01-09 14:05:01 UTC</t>
  </si>
  <si>
    <t>2024-12-11 08:21:30 UTC</t>
  </si>
  <si>
    <t>2024-12-01 08:41:11 UTC</t>
  </si>
  <si>
    <t>2024-12-10 09:17:30 UTC</t>
  </si>
  <si>
    <t>2024-12-02 12:14:47 UTC</t>
  </si>
  <si>
    <t>2024-12-16 11:22:27 UTC</t>
  </si>
  <si>
    <t>2024-12-17 12:35:57 UTC</t>
  </si>
  <si>
    <t>2024-12-11 15:45:12 UTC</t>
  </si>
  <si>
    <t>2025-02-13 13:24:02 UTC</t>
  </si>
  <si>
    <t>2024-12-05 14:48:59 UTC</t>
  </si>
  <si>
    <t>2025-01-14 07:40:00 UTC</t>
  </si>
  <si>
    <t>2024-11-27 09:17:22 UTC</t>
  </si>
  <si>
    <t>2024-12-11 09:12:35 UTC</t>
  </si>
  <si>
    <t>2024-12-02 15:08:50 UTC</t>
  </si>
  <si>
    <t>2024-12-19 14:54:57 UTC</t>
  </si>
  <si>
    <t>2024-12-17 13:08:27 UTC</t>
  </si>
  <si>
    <t>2024-12-11 10:49:12 UTC</t>
  </si>
  <si>
    <t>2024-11-19 10:29:51 UTC</t>
  </si>
  <si>
    <t>2024-12-09 10:55:27 UTC</t>
  </si>
  <si>
    <t>2024-12-02 13:27:28 UTC</t>
  </si>
  <si>
    <t>2024-11-21 14:51:22 UTC</t>
  </si>
  <si>
    <t>2025-01-16 14:14:13 UTC</t>
  </si>
  <si>
    <t>2024-12-02 08:15:22 UTC</t>
  </si>
  <si>
    <t>2025-05-22 12:55:36 UTC</t>
  </si>
  <si>
    <t>2024-11-25 10:42:11 UTC</t>
  </si>
  <si>
    <t>2024-11-29 16:39:54 UTC</t>
  </si>
  <si>
    <t>2024-11-18 08:36:42 UTC</t>
  </si>
  <si>
    <t>2024-11-18 12:32:48 UTC</t>
  </si>
  <si>
    <t>2024-11-21 14:13:12 UTC</t>
  </si>
  <si>
    <t>2024-11-20 14:20:17 UTC</t>
  </si>
  <si>
    <t>2024-11-21 13:59:50 UTC</t>
  </si>
  <si>
    <t>2024-11-25 08:15:54 UTC</t>
  </si>
  <si>
    <t>2024-11-25 08:14:46 UTC</t>
  </si>
  <si>
    <t>2024-11-18 14:11:52 UTC</t>
  </si>
  <si>
    <t>2024-11-18 10:14:53 UTC</t>
  </si>
  <si>
    <t>2024-11-18 09:43:03 UTC</t>
  </si>
  <si>
    <t>2024-11-20 09:05:33 UTC</t>
  </si>
  <si>
    <t>2024-11-20 14:19:37 UTC</t>
  </si>
  <si>
    <t>2024-11-18 13:13:07 UTC</t>
  </si>
  <si>
    <t>2024-11-18 08:43:44 UTC</t>
  </si>
  <si>
    <t>2024-12-05 08:54:02 UTC</t>
  </si>
  <si>
    <t>2024-11-25 14:02:16 UTC</t>
  </si>
  <si>
    <t>2024-11-25 15:02:29 UTC</t>
  </si>
  <si>
    <t>2024-11-25 10:48:02 UTC</t>
  </si>
  <si>
    <t>2024-11-25 09:55:12 UTC</t>
  </si>
  <si>
    <t>2024-11-27 08:33:05 UTC</t>
  </si>
  <si>
    <t>2024-11-27 10:00:48 UTC</t>
  </si>
  <si>
    <t>2024-11-25 13:10:14 UTC</t>
  </si>
  <si>
    <t>2024-11-19 09:46:42 UTC</t>
  </si>
  <si>
    <t>2024-12-17 12:23:29 UTC</t>
  </si>
  <si>
    <t>2024-12-16 14:17:18 UTC</t>
  </si>
  <si>
    <t>2024-12-10 15:51:44 UTC</t>
  </si>
  <si>
    <t>2025-02-17 09:54:25 UTC</t>
  </si>
  <si>
    <t>2024-12-17 15:19:53 UTC</t>
  </si>
  <si>
    <t>2024-12-04 16:01:48 UTC</t>
  </si>
  <si>
    <t>2024-12-04 15:08:58 UTC</t>
  </si>
  <si>
    <t>2024-12-06 15:42:05 UTC</t>
  </si>
  <si>
    <t>2024-12-16 12:32:21 UTC</t>
  </si>
  <si>
    <t>2024-12-16 15:32:47 UTC</t>
  </si>
  <si>
    <t>2024-11-16 12:42:39 UTC</t>
  </si>
  <si>
    <t>2024-12-12 15:59:52 UTC</t>
  </si>
  <si>
    <t>2025-01-16 15:35:53 UTC</t>
  </si>
  <si>
    <t>2025-02-04 13:29:34 UTC</t>
  </si>
  <si>
    <t>2025-01-10 09:12:06 UTC</t>
  </si>
  <si>
    <t>2024-12-09 13:15:18 UTC</t>
  </si>
  <si>
    <t>2024-12-02 13:34:48 UTC</t>
  </si>
  <si>
    <t>2024-12-20 09:08:05 UTC</t>
  </si>
  <si>
    <t>2024-12-10 10:13:29 UTC</t>
  </si>
  <si>
    <t>2024-11-22 21:07:55 UTC</t>
  </si>
  <si>
    <t>2024-12-06 10:29:16 UTC</t>
  </si>
  <si>
    <t>2024-12-20 10:26:51 UTC</t>
  </si>
  <si>
    <t>2024-12-02 15:53:15 UTC</t>
  </si>
  <si>
    <t>2024-12-04 16:34:04 UTC</t>
  </si>
  <si>
    <t>2024-12-06 09:59:35 UTC</t>
  </si>
  <si>
    <t>2024-11-18 15:42:18 UTC</t>
  </si>
  <si>
    <t>2025-03-28 08:01:57 UTC</t>
  </si>
  <si>
    <t>2024-11-19 14:35:49 UTC</t>
  </si>
  <si>
    <t>2024-11-20 21:10:51 UTC</t>
  </si>
  <si>
    <t>2024-11-25 16:22:27 UTC</t>
  </si>
  <si>
    <t>2024-11-29 06:51:49 UTC</t>
  </si>
  <si>
    <t>2024-12-17 12:28:29 UTC</t>
  </si>
  <si>
    <t>2024-11-17 18:05:23 UTC</t>
  </si>
  <si>
    <t>2024-11-19 11:21:21 UTC</t>
  </si>
  <si>
    <t>2024-11-16 11:50:13 UTC</t>
  </si>
  <si>
    <t>2024-11-16 14:54:54 UTC</t>
  </si>
  <si>
    <t>2024-11-14 10:05:54 UTC</t>
  </si>
  <si>
    <t>2024-11-17 13:57:58 UTC</t>
  </si>
  <si>
    <t>2024-11-17 09:44:17 UTC</t>
  </si>
  <si>
    <t>2024-11-17 10:10:52 UTC</t>
  </si>
  <si>
    <t>2024-11-13 08:22:17 UTC</t>
  </si>
  <si>
    <t>2024-11-12 15:25:40 UTC</t>
  </si>
  <si>
    <t>2025-02-11 08:47:58 UTC</t>
  </si>
  <si>
    <t>2024-11-16 11:57:26 UTC</t>
  </si>
  <si>
    <t>2024-11-17 10:09:33 UTC</t>
  </si>
  <si>
    <t>2024-11-17 10:08:44 UTC</t>
  </si>
  <si>
    <t>2024-11-17 10:02:48 UTC</t>
  </si>
  <si>
    <t>2024-11-17 10:01:25 UTC</t>
  </si>
  <si>
    <t>2024-11-17 10:52:16 UTC</t>
  </si>
  <si>
    <t>2024-11-16 14:36:16 UTC</t>
  </si>
  <si>
    <t>2024-11-16 11:53:47 UTC</t>
  </si>
  <si>
    <t>2024-11-16 14:31:14 UTC</t>
  </si>
  <si>
    <t>2024-11-29 16:56:30 UTC</t>
  </si>
  <si>
    <t>2024-11-29 16:58:04 UTC</t>
  </si>
  <si>
    <t>2024-11-16 15:01:39 UTC</t>
  </si>
  <si>
    <t>2024-11-16 17:48:33 UTC</t>
  </si>
  <si>
    <t>2024-11-16 12:12:17 UTC</t>
  </si>
  <si>
    <t>2024-11-04 14:06:16 UTC</t>
  </si>
  <si>
    <t>2024-11-17 13:42:46 UTC</t>
  </si>
  <si>
    <t>2025-02-20 12:59:01 UTC</t>
  </si>
  <si>
    <t>2025-06-26 14:56:16 UTC</t>
  </si>
  <si>
    <t>2024-11-27 13:43:23 UTC</t>
  </si>
  <si>
    <t>2024-10-31 13:37:59 UTC</t>
  </si>
  <si>
    <t>2024-11-16 11:33:47 UTC</t>
  </si>
  <si>
    <t>2024-11-16 14:40:28 UTC</t>
  </si>
  <si>
    <t>2024-11-16 11:40:14 UTC</t>
  </si>
  <si>
    <t>2024-10-25 09:28:15 UTC</t>
  </si>
  <si>
    <t>2024-11-08 15:48:58 UTC</t>
  </si>
  <si>
    <t>2024-10-24 14:56:57 UTC</t>
  </si>
  <si>
    <t>2024-10-24 15:06:32 UTC</t>
  </si>
  <si>
    <t>2024-10-24 13:04:27 UTC</t>
  </si>
  <si>
    <t>2024-12-18 08:28:53 UTC</t>
  </si>
  <si>
    <t>2024-11-29 07:00:04 UTC</t>
  </si>
  <si>
    <t>2024-11-17 13:39:00 UTC</t>
  </si>
  <si>
    <t>2024-11-20 13:44:07 UTC</t>
  </si>
  <si>
    <t>2024-10-23 12:47:46 UTC</t>
  </si>
  <si>
    <t>2024-10-23 10:04:58 UTC</t>
  </si>
  <si>
    <t>2024-11-27 09:02:07 UTC</t>
  </si>
  <si>
    <t>2024-10-23 09:12:57 UTC</t>
  </si>
  <si>
    <t>2024-11-27 13:38:18 UTC</t>
  </si>
  <si>
    <t>2024-10-23 08:30:05 UTC</t>
  </si>
  <si>
    <t>2024-11-17 11:04:11 UTC</t>
  </si>
  <si>
    <t>2024-10-23 07:23:56 UTC</t>
  </si>
  <si>
    <t>2025-03-31 12:17:00 UTC</t>
  </si>
  <si>
    <t>2024-10-22 15:15:17 UTC</t>
  </si>
  <si>
    <t>2024-10-24 11:26:56 UTC</t>
  </si>
  <si>
    <t>2025-04-28 14:54:06 UTC</t>
  </si>
  <si>
    <t>2024-10-30 13:22:02 UTC</t>
  </si>
  <si>
    <t>2024-12-12 13:59:16 UTC</t>
  </si>
  <si>
    <t>2024-11-16 11:56:34 UTC</t>
  </si>
  <si>
    <t>2024-12-04 19:06:10 UTC</t>
  </si>
  <si>
    <t>2024-11-16 14:30:14 UTC</t>
  </si>
  <si>
    <t>2024-11-16 15:47:09 UTC</t>
  </si>
  <si>
    <t>2024-11-17 11:01:08 UTC</t>
  </si>
  <si>
    <t>2024-11-16 14:51:49 UTC</t>
  </si>
  <si>
    <t>2024-11-16 11:38:44 UTC</t>
  </si>
  <si>
    <t>2024-11-16 14:43:52 UTC</t>
  </si>
  <si>
    <t>2025-05-27 07:42:40 UTC</t>
  </si>
  <si>
    <t>2024-11-16 14:35:14 UTC</t>
  </si>
  <si>
    <t>2024-11-29 16:10:17 UTC</t>
  </si>
  <si>
    <t>2024-10-30 13:40:10 UTC</t>
  </si>
  <si>
    <t>2025-08-28 12:24:13 UTC</t>
  </si>
  <si>
    <t>2025-08-28 09:46:19 UTC</t>
  </si>
  <si>
    <t>2025-08-28 09:04:05 UTC</t>
  </si>
  <si>
    <t>2025-08-28 08:20:34 UTC</t>
  </si>
  <si>
    <t>BARI Chantal</t>
  </si>
  <si>
    <t>Chantal</t>
  </si>
  <si>
    <t>2025-08-27 14:58:40 UTC</t>
  </si>
  <si>
    <t>2025-08-27 14:24:02 UTC</t>
  </si>
  <si>
    <t>2025-08-27 14:27:55 UTC</t>
  </si>
  <si>
    <t>2025-08-27 11:32:42 UTC</t>
  </si>
  <si>
    <t>2025-08-27 10:16:49 UTC</t>
  </si>
  <si>
    <t>2025-08-27 09:14:53 UTC</t>
  </si>
  <si>
    <t>VERNHES Alexandra</t>
  </si>
  <si>
    <t>BOEGE</t>
  </si>
  <si>
    <t>VERNHES</t>
  </si>
  <si>
    <t>2025-08-27 09:01:08 UTC</t>
  </si>
  <si>
    <t>2025-08-27 09:16:20 UTC</t>
  </si>
  <si>
    <t>2025-08-27 08:51:58 UTC</t>
  </si>
  <si>
    <t>2025-08-27 08:50:42 UTC</t>
  </si>
  <si>
    <t>2025-08-27 08:40:26 UTC</t>
  </si>
  <si>
    <t>2025-08-27 07:46:15 UTC</t>
  </si>
  <si>
    <t>2025-08-27 07:01:27 UTC</t>
  </si>
  <si>
    <t>2025-08-26 15:34:16 UTC</t>
  </si>
  <si>
    <t>2025-08-26 14:29:54 UTC</t>
  </si>
  <si>
    <t>2025-08-26 14:20:03 UTC</t>
  </si>
  <si>
    <t>2025-08-26 13:59:50 UTC</t>
  </si>
  <si>
    <t>2025-08-26 13:59:20 UTC</t>
  </si>
  <si>
    <t>2025-08-26 13:38:50 UTC</t>
  </si>
  <si>
    <t>2025-08-26 13:30:05 UTC</t>
  </si>
  <si>
    <t>DUJOUR Jacques-edouard</t>
  </si>
  <si>
    <t>Jacques-edouard</t>
  </si>
  <si>
    <t>DUJOUR</t>
  </si>
  <si>
    <t>2025-08-26 13:23:18 UTC</t>
  </si>
  <si>
    <t>2025-08-26 13:01:47 UTC</t>
  </si>
  <si>
    <t>2025-08-26 13:04:13 UTC</t>
  </si>
  <si>
    <t>PERFETTI Ludivine</t>
  </si>
  <si>
    <t>PERFETTI</t>
  </si>
  <si>
    <t>2025-08-26 12:45:56 UTC</t>
  </si>
  <si>
    <t>2025-08-26 12:39:43 UTC</t>
  </si>
  <si>
    <t>2025-08-26 11:38:30 UTC</t>
  </si>
  <si>
    <t>2025-08-26 12:02:07 UTC</t>
  </si>
  <si>
    <t>PARSY Olivier</t>
  </si>
  <si>
    <t>PARSY</t>
  </si>
  <si>
    <t>2025-08-26 09:23:40 UTC</t>
  </si>
  <si>
    <t>2025-08-26 09:14:17 UTC</t>
  </si>
  <si>
    <t>2025-08-26 08:58:50 UTC</t>
  </si>
  <si>
    <t>2025-08-26 09:02:40 UTC</t>
  </si>
  <si>
    <t>2025-08-26 08:31:47 UTC</t>
  </si>
  <si>
    <t>2025-08-26 08:02:42 UTC</t>
  </si>
  <si>
    <t>2025-08-26 07:26:52 UTC</t>
  </si>
  <si>
    <t>2025-08-26 07:13:35 UTC</t>
  </si>
  <si>
    <t>2025-08-26 15:33:42 UTC</t>
  </si>
  <si>
    <t>2025-08-26 06:58:20 UTC</t>
  </si>
  <si>
    <t>2025-08-25 14:22:34 UTC</t>
  </si>
  <si>
    <t>2025-08-25 09:54:34 UTC</t>
  </si>
  <si>
    <t>2025-08-25 09:04:21 UTC</t>
  </si>
  <si>
    <t>SAGOT Sabrina</t>
  </si>
  <si>
    <t>SAGOT</t>
  </si>
  <si>
    <t>2025-08-22 14:58:20 UTC</t>
  </si>
  <si>
    <t>2025-08-22 13:46:11 UTC</t>
  </si>
  <si>
    <t>2025-08-22 14:57:04 UTC</t>
  </si>
  <si>
    <t>2025-08-22 13:41:01 UTC</t>
  </si>
  <si>
    <t>2025-08-22 13:40:03 UTC</t>
  </si>
  <si>
    <t>2025-08-22 12:41:56 UTC</t>
  </si>
  <si>
    <t>2025-08-22 12:41:48 UTC</t>
  </si>
  <si>
    <t>2025-08-22 11:15:16 UTC</t>
  </si>
  <si>
    <t>2025-08-22 10:40:36 UTC</t>
  </si>
  <si>
    <t>2025-08-22 09:40:49 UTC</t>
  </si>
  <si>
    <t>2025-08-22 09:35:09 UTC</t>
  </si>
  <si>
    <t>2025-08-22 09:40:14 UTC</t>
  </si>
  <si>
    <t>2025-08-22 09:24:40 UTC</t>
  </si>
  <si>
    <t>2025-08-22 09:18:48 UTC</t>
  </si>
  <si>
    <t>SAFIA Berkanoua</t>
  </si>
  <si>
    <t>Berkanoua</t>
  </si>
  <si>
    <t>SAFIA</t>
  </si>
  <si>
    <t>2025-08-22 08:55:20 UTC</t>
  </si>
  <si>
    <t>2025-08-22 08:45:07 UTC</t>
  </si>
  <si>
    <t>2025-08-22 08:39:45 UTC</t>
  </si>
  <si>
    <t>2025-08-22 07:54:17 UTC</t>
  </si>
  <si>
    <t>2025-08-22 07:10:46 UTC</t>
  </si>
  <si>
    <t>HOUL Rithy</t>
  </si>
  <si>
    <t>Rithy</t>
  </si>
  <si>
    <t>HOUL</t>
  </si>
  <si>
    <t>2025-08-22 06:24:21 UTC</t>
  </si>
  <si>
    <t>2025-08-27 12:09:31 UTC</t>
  </si>
  <si>
    <t>2025-08-25 14:22:07 UTC</t>
  </si>
  <si>
    <t>2025-08-26 08:12:14 UTC</t>
  </si>
  <si>
    <t>2025-08-26 13:29:44 UTC</t>
  </si>
  <si>
    <t>2025-08-07 13:44:39 UTC</t>
  </si>
  <si>
    <t>2025-08-26 13:58:48 UTC</t>
  </si>
  <si>
    <t>2025-08-22 12:29:00 UTC</t>
  </si>
  <si>
    <t>2025-08-22 13:01:34 UTC</t>
  </si>
  <si>
    <t>2025-08-27 08:51:28 UTC</t>
  </si>
  <si>
    <t>2025-08-22 10:39:59 UTC</t>
  </si>
  <si>
    <t>2025-08-26 09:44:19 UTC</t>
  </si>
  <si>
    <t>2025-08-22 07:42:12 UTC</t>
  </si>
  <si>
    <t>2025-08-26 11:03:48 UTC</t>
  </si>
  <si>
    <t>2025-08-22 09:04:32 UTC</t>
  </si>
  <si>
    <t>2025-08-27 08:24:19 UTC</t>
  </si>
  <si>
    <t>2025-08-27 10:19:34 UTC</t>
  </si>
  <si>
    <t>2025-08-22 09:23:46 UTC</t>
  </si>
  <si>
    <t>2025-08-26 12:50:25 UTC</t>
  </si>
  <si>
    <t>2025-08-28 10:20:59 UTC</t>
  </si>
  <si>
    <t>2025-08-26 07:13:31 UTC</t>
  </si>
  <si>
    <t>2025-08-26 08:06:39 UTC</t>
  </si>
  <si>
    <t>2025-08-26 09:14:50 UTC</t>
  </si>
  <si>
    <t>2025-08-26 06:57:54 UTC</t>
  </si>
  <si>
    <t>2025-08-25 15:05:33 UTC</t>
  </si>
  <si>
    <t>2025-08-27 07:46:49 UTC</t>
  </si>
  <si>
    <t>2025-08-22 08:45:42 UTC</t>
  </si>
  <si>
    <t>2025-08-22 09:19:15 UTC</t>
  </si>
  <si>
    <t>2025-08-22 11:05:47 UTC</t>
  </si>
  <si>
    <t>2025-08-28 08:55:26 UTC</t>
  </si>
  <si>
    <t>2025-08-28 08:20:06 UTC</t>
  </si>
  <si>
    <t>2025-08-28 11:02:37 UTC</t>
  </si>
  <si>
    <t>2025-08-22 12:24:25 UTC</t>
  </si>
  <si>
    <t>2025-08-22 07:08:13 UTC</t>
  </si>
  <si>
    <t>2025-08-25 09:53:02 UTC</t>
  </si>
  <si>
    <t>2025-08-25 08:46:51 UTC</t>
  </si>
  <si>
    <t>2025-08-27 13:29:57 UTC</t>
  </si>
  <si>
    <t>2025-08-26 13:56:01 UTC</t>
  </si>
  <si>
    <t>2025-08-27 09:08:29 UTC</t>
  </si>
  <si>
    <t>2025-08-27 08:50:16 UTC</t>
  </si>
  <si>
    <t>2025-08-27 07:44:05 UTC</t>
  </si>
  <si>
    <t>2025-08-26 09:11:14 UTC</t>
  </si>
  <si>
    <t>2025-08-26 11:49:32 UTC</t>
  </si>
  <si>
    <t>2025-08-26 12:02:59 UTC</t>
  </si>
  <si>
    <t>2025-08-22 12:33:27 UTC</t>
  </si>
  <si>
    <t>2025-08-26 11:34:20 UTC</t>
  </si>
  <si>
    <t>2025-08-26 12:01:20 UTC</t>
  </si>
  <si>
    <t>GUICHARD Aliénor</t>
  </si>
  <si>
    <t>Aliénor</t>
  </si>
  <si>
    <t>GUICHARD</t>
  </si>
  <si>
    <t>2025-09-22 15:27:45 UTC</t>
  </si>
  <si>
    <t>CUREY Annie</t>
  </si>
  <si>
    <t>CUREY</t>
  </si>
  <si>
    <t>2025-09-22 13:10:20 UTC</t>
  </si>
  <si>
    <t>2025-09-22 13:05:04 UTC</t>
  </si>
  <si>
    <t>2025-09-22 12:44:15 UTC</t>
  </si>
  <si>
    <t>2025-09-22 12:26:04 UTC</t>
  </si>
  <si>
    <t>2025-09-22 10:16:43 UTC</t>
  </si>
  <si>
    <t>2025-09-22 09:42:20 UTC</t>
  </si>
  <si>
    <t>2025-09-22 08:57:41 UTC</t>
  </si>
  <si>
    <t>2025-09-20 13:34:06 UTC</t>
  </si>
  <si>
    <t>2025-09-20 13:32:04 UTC</t>
  </si>
  <si>
    <t>2025-09-20 13:06:16 UTC</t>
  </si>
  <si>
    <t>2025-09-20 13:04:28 UTC</t>
  </si>
  <si>
    <t>2025-09-20 13:05:34 UTC</t>
  </si>
  <si>
    <t>PSEA ENTRETIEN OUVERTURE MOIS 10</t>
  </si>
  <si>
    <t>2025-09-20 12:40:58 UTC</t>
  </si>
  <si>
    <t>2025-09-20 12:20:46 UTC</t>
  </si>
  <si>
    <t>2025-09-22 10:15:36 UTC</t>
  </si>
  <si>
    <t>2025-09-20 11:57:26 UTC</t>
  </si>
  <si>
    <t>2025-09-20 09:45:59 UTC</t>
  </si>
  <si>
    <t>2025-09-20 09:38:20 UTC</t>
  </si>
  <si>
    <t>2025-09-20 09:20:51 UTC</t>
  </si>
  <si>
    <t>2025-09-20 09:16:25 UTC</t>
  </si>
  <si>
    <t>RONDEL Alexandre</t>
  </si>
  <si>
    <t>RONDEL</t>
  </si>
  <si>
    <t>2025-09-20 09:03:49 UTC</t>
  </si>
  <si>
    <t>2025-09-20 09:01:07 UTC</t>
  </si>
  <si>
    <t>2025-09-20 08:51:46 UTC</t>
  </si>
  <si>
    <t>2025-09-20 08:37:16 UTC</t>
  </si>
  <si>
    <t>2025-09-20 08:36:53 UTC</t>
  </si>
  <si>
    <t>2025-09-20 08:06:30 UTC</t>
  </si>
  <si>
    <t>2025-09-20 08:01:01 UTC</t>
  </si>
  <si>
    <t>2025-09-20 07:00:47 UTC</t>
  </si>
  <si>
    <t>2025-09-20 06:58:32 UTC</t>
  </si>
  <si>
    <t>2025-09-20 06:57:00 UTC</t>
  </si>
  <si>
    <t>2025-09-19 15:14:04 UTC</t>
  </si>
  <si>
    <t>2025-09-19 14:51:07 UTC</t>
  </si>
  <si>
    <t>2025-09-19 14:58:02 UTC</t>
  </si>
  <si>
    <t>2025-09-19 14:35:37 UTC</t>
  </si>
  <si>
    <t>2025-09-19 13:56:14 UTC</t>
  </si>
  <si>
    <t>2025-09-19 13:44:07 UTC</t>
  </si>
  <si>
    <t>2025-09-19 13:04:37 UTC</t>
  </si>
  <si>
    <t>2025-09-19 12:19:23 UTC</t>
  </si>
  <si>
    <t>2025-09-19 10:21:09 UTC</t>
  </si>
  <si>
    <t>2025-09-19 10:03:51 UTC</t>
  </si>
  <si>
    <t>2025-09-19 09:21:34 UTC</t>
  </si>
  <si>
    <t>2025-09-19 09:09:48 UTC</t>
  </si>
  <si>
    <t>2025-09-19 08:54:37 UTC</t>
  </si>
  <si>
    <t>2025-09-19 08:23:17 UTC</t>
  </si>
  <si>
    <t>FLORES Sylvia</t>
  </si>
  <si>
    <t>FLORES</t>
  </si>
  <si>
    <t>2025-09-19 07:30:13 UTC</t>
  </si>
  <si>
    <t>2025-09-18 14:27:42 UTC</t>
  </si>
  <si>
    <t>2025-09-18 13:18:48 UTC</t>
  </si>
  <si>
    <t>2025-09-20 08:50:23 UTC</t>
  </si>
  <si>
    <t>2025-09-18 13:15:36 UTC</t>
  </si>
  <si>
    <t>ABDOULHAMID Moina-halima</t>
  </si>
  <si>
    <t>Moina-halima</t>
  </si>
  <si>
    <t>ABDOULHAMID</t>
  </si>
  <si>
    <t>2025-09-18 12:49:16 UTC</t>
  </si>
  <si>
    <t>GERVAIS Jean francois</t>
  </si>
  <si>
    <t>Jean francois</t>
  </si>
  <si>
    <t>GERVAIS</t>
  </si>
  <si>
    <t>2025-09-18 12:38:19 UTC</t>
  </si>
  <si>
    <t>2025-09-18 12:14:01 UTC</t>
  </si>
  <si>
    <t>2025-09-18 11:59:50 UTC</t>
  </si>
  <si>
    <t>CUGNOT Marie</t>
  </si>
  <si>
    <t>CUGNOT</t>
  </si>
  <si>
    <t>2025-09-18 11:42:37 UTC</t>
  </si>
  <si>
    <t>2025-09-18 10:48:43 UTC</t>
  </si>
  <si>
    <t>2025-09-18 09:25:49 UTC</t>
  </si>
  <si>
    <t>2025-09-18 09:09:59 UTC</t>
  </si>
  <si>
    <t>2025-09-18 08:32:23 UTC</t>
  </si>
  <si>
    <t>2025-09-18 08:22:45 UTC</t>
  </si>
  <si>
    <t>2025-09-18 08:16:35 UTC</t>
  </si>
  <si>
    <t>2025-09-18 06:48:22 UTC</t>
  </si>
  <si>
    <t>2025-09-18 06:10:28 UTC</t>
  </si>
  <si>
    <t>2025-09-18 06:08:20 UTC</t>
  </si>
  <si>
    <t>2025-09-18 06:02:40 UTC</t>
  </si>
  <si>
    <t>2025-09-18 06:00:08 UTC</t>
  </si>
  <si>
    <t>2025-09-18 05:58:21 UTC</t>
  </si>
  <si>
    <t>2025-09-18 05:51:53 UTC</t>
  </si>
  <si>
    <t>2025-09-17 16:43:55 UTC</t>
  </si>
  <si>
    <t>2025-09-17 15:57:29 UTC</t>
  </si>
  <si>
    <t>2025-09-17 15:46:20 UTC</t>
  </si>
  <si>
    <t>2025-09-17 15:46:42 UTC</t>
  </si>
  <si>
    <t>2025-09-17 15:28:58 UTC</t>
  </si>
  <si>
    <t>2025-09-17 15:14:25 UTC</t>
  </si>
  <si>
    <t>2025-09-17 14:22:26 UTC</t>
  </si>
  <si>
    <t>2025-09-17 13:50:34 UTC</t>
  </si>
  <si>
    <t>2025-09-17 13:13:23 UTC</t>
  </si>
  <si>
    <t>2025-09-17 12:19:41 UTC</t>
  </si>
  <si>
    <t>2025-09-17 10:34:45 UTC</t>
  </si>
  <si>
    <t>2025-09-17 09:57:37 UTC</t>
  </si>
  <si>
    <t>2025-09-17 09:53:02 UTC</t>
  </si>
  <si>
    <t>2025-09-17 09:39:48 UTC</t>
  </si>
  <si>
    <t>2025-09-17 09:38:14 UTC</t>
  </si>
  <si>
    <t>2025-09-17 09:02:50 UTC</t>
  </si>
  <si>
    <t>2025-09-17 08:54:24 UTC</t>
  </si>
  <si>
    <t>2025-09-17 08:46:33 UTC</t>
  </si>
  <si>
    <t>2025-09-18 11:55:08 UTC</t>
  </si>
  <si>
    <t>2025-09-17 08:44:58 UTC</t>
  </si>
  <si>
    <t>2025-09-17 08:09:04 UTC</t>
  </si>
  <si>
    <t>MARAIS Sylvie</t>
  </si>
  <si>
    <t>MARAIS</t>
  </si>
  <si>
    <t>2025-09-17 07:53:50 UTC</t>
  </si>
  <si>
    <t>2025-09-17 07:43:29 UTC</t>
  </si>
  <si>
    <t>2025-09-17 08:01:23 UTC</t>
  </si>
  <si>
    <t>2025-09-17 07:12:12 UTC</t>
  </si>
  <si>
    <t>2025-09-17 07:10:45 UTC</t>
  </si>
  <si>
    <t>2025-09-16 13:50:41 UTC</t>
  </si>
  <si>
    <t>DROISSART Sandrine</t>
  </si>
  <si>
    <t>DROISSART</t>
  </si>
  <si>
    <t>2025-09-16 12:39:36 UTC</t>
  </si>
  <si>
    <t>2025-09-16 10:04:20 UTC</t>
  </si>
  <si>
    <t>2025-09-16 09:53:54 UTC</t>
  </si>
  <si>
    <t>2025-09-16 09:53:30 UTC</t>
  </si>
  <si>
    <t>2025-09-16 09:52:01 UTC</t>
  </si>
  <si>
    <t>2025-09-16 09:34:54 UTC</t>
  </si>
  <si>
    <t>2025-09-16 09:34:25 UTC</t>
  </si>
  <si>
    <t>2025-09-16 09:33:55 UTC</t>
  </si>
  <si>
    <t>2025-09-16 09:21:25 UTC</t>
  </si>
  <si>
    <t>2025-09-16 09:05:03 UTC</t>
  </si>
  <si>
    <t>2025-09-16 08:52:58 UTC</t>
  </si>
  <si>
    <t>2025-09-19 08:23:51 UTC</t>
  </si>
  <si>
    <t>METRAL Ophelia</t>
  </si>
  <si>
    <t>Ophelia</t>
  </si>
  <si>
    <t>METRAL</t>
  </si>
  <si>
    <t>2025-09-16 08:31:16 UTC</t>
  </si>
  <si>
    <t>2025-09-16 08:21:11 UTC</t>
  </si>
  <si>
    <t>2025-09-16 08:05:41 UTC</t>
  </si>
  <si>
    <t>2025-09-16 07:34:57 UTC</t>
  </si>
  <si>
    <t>FERJANI Fradj adel</t>
  </si>
  <si>
    <t>Fradj adel</t>
  </si>
  <si>
    <t>FERJANI</t>
  </si>
  <si>
    <t>2025-09-16 07:30:24 UTC</t>
  </si>
  <si>
    <t>2025-09-16 07:24:38 UTC</t>
  </si>
  <si>
    <t>2025-09-17 09:49:58 UTC</t>
  </si>
  <si>
    <t>BOUZIT Boukhenis</t>
  </si>
  <si>
    <t>Boukhenis</t>
  </si>
  <si>
    <t>2025-09-16 07:23:18 UTC</t>
  </si>
  <si>
    <t>2025-09-16 07:22:35 UTC</t>
  </si>
  <si>
    <t>2025-09-16 07:20:53 UTC</t>
  </si>
  <si>
    <t>LASTERNAS Jordan</t>
  </si>
  <si>
    <t>VÉTRAZ-MONTHOUX</t>
  </si>
  <si>
    <t>Jordan</t>
  </si>
  <si>
    <t>LASTERNAS</t>
  </si>
  <si>
    <t>2025-09-16 07:19:31 UTC</t>
  </si>
  <si>
    <t>2025-09-16 07:15:55 UTC</t>
  </si>
  <si>
    <t>2025-09-16 07:04:10 UTC</t>
  </si>
  <si>
    <t>2025-09-16 07:10:25 UTC</t>
  </si>
  <si>
    <t>2025-09-15 15:54:00 UTC</t>
  </si>
  <si>
    <t>2025-09-15 15:27:17 UTC</t>
  </si>
  <si>
    <t>2025-09-15 15:52:53 UTC</t>
  </si>
  <si>
    <t>2025-09-15 15:22:22 UTC</t>
  </si>
  <si>
    <t>2025-09-15 14:48:20 UTC</t>
  </si>
  <si>
    <t>2025-09-15 14:28:48 UTC</t>
  </si>
  <si>
    <t>2025-09-15 14:12:28 UTC</t>
  </si>
  <si>
    <t>2025-09-15 14:07:52 UTC</t>
  </si>
  <si>
    <t>2025-09-15 12:35:26 UTC</t>
  </si>
  <si>
    <t>2025-09-15 11:23:06 UTC</t>
  </si>
  <si>
    <t>2025-09-15 11:03:15 UTC</t>
  </si>
  <si>
    <t>ADEL Germaine</t>
  </si>
  <si>
    <t>Germaine</t>
  </si>
  <si>
    <t>ADEL</t>
  </si>
  <si>
    <t>2025-09-15 09:13:43 UTC</t>
  </si>
  <si>
    <t>2025-09-16 11:46:17 UTC</t>
  </si>
  <si>
    <t>2025-09-15 09:13:02 UTC</t>
  </si>
  <si>
    <t>REVUZ Mounira</t>
  </si>
  <si>
    <t>Mounira</t>
  </si>
  <si>
    <t>REVUZ</t>
  </si>
  <si>
    <t>2025-09-15 09:10:31 UTC</t>
  </si>
  <si>
    <t>2025-09-15 09:07:51 UTC</t>
  </si>
  <si>
    <t>DIABY Fatoumata</t>
  </si>
  <si>
    <t>Fatoumata</t>
  </si>
  <si>
    <t>2025-09-15 09:05:32 UTC</t>
  </si>
  <si>
    <t>SEBBAR Yasmine</t>
  </si>
  <si>
    <t>FEIGÈRES</t>
  </si>
  <si>
    <t>Yasmine</t>
  </si>
  <si>
    <t>SEBBAR</t>
  </si>
  <si>
    <t>2025-09-15 09:04:55 UTC</t>
  </si>
  <si>
    <t>2025-09-15 08:28:12 UTC</t>
  </si>
  <si>
    <t>NECHAT Latifa</t>
  </si>
  <si>
    <t>Latifa</t>
  </si>
  <si>
    <t>NECHAT</t>
  </si>
  <si>
    <t>2025-09-15 08:17:23 UTC</t>
  </si>
  <si>
    <t>2025-09-15 08:12:14 UTC</t>
  </si>
  <si>
    <t>2025-09-15 08:21:24 UTC</t>
  </si>
  <si>
    <t>DAMHANE Salka</t>
  </si>
  <si>
    <t>Salka</t>
  </si>
  <si>
    <t>DAMHANE</t>
  </si>
  <si>
    <t>BOUCART ARAKHSIS Carole</t>
  </si>
  <si>
    <t>BOUCART ARAKHSIS</t>
  </si>
  <si>
    <t>2025-09-12 15:02:52 UTC</t>
  </si>
  <si>
    <t>2025-09-12 13:24:05 UTC</t>
  </si>
  <si>
    <t>2025-09-12 09:22:00 UTC</t>
  </si>
  <si>
    <t>2025-09-12 09:27:57 UTC</t>
  </si>
  <si>
    <t>2025-09-12 09:15:53 UTC</t>
  </si>
  <si>
    <t>2025-09-12 08:16:24 UTC</t>
  </si>
  <si>
    <t>2025-09-12 07:09:38 UTC</t>
  </si>
  <si>
    <t>2025-09-11 13:20:26 UTC</t>
  </si>
  <si>
    <t>2025-09-11 12:45:13 UTC</t>
  </si>
  <si>
    <t>2025-09-11 12:01:27 UTC</t>
  </si>
  <si>
    <t>2025-09-11 10:55:57 UTC</t>
  </si>
  <si>
    <t>2025-09-11 10:24:39 UTC</t>
  </si>
  <si>
    <t>LAHRICHI Loria</t>
  </si>
  <si>
    <t>Loria</t>
  </si>
  <si>
    <t>LAHRICHI</t>
  </si>
  <si>
    <t>2025-09-10 14:27:08 UTC</t>
  </si>
  <si>
    <t>2025-09-10 13:45:05 UTC</t>
  </si>
  <si>
    <t>2025-09-10 13:59:44 UTC</t>
  </si>
  <si>
    <t>2025-09-10 09:00:21 UTC</t>
  </si>
  <si>
    <t>2025-09-10 08:54:17 UTC</t>
  </si>
  <si>
    <t>2025-09-10 08:06:57 UTC</t>
  </si>
  <si>
    <t>2025-09-10 07:52:48 UTC</t>
  </si>
  <si>
    <t>2025-09-10 07:57:37 UTC</t>
  </si>
  <si>
    <t>2025-09-10 07:32:29 UTC</t>
  </si>
  <si>
    <t>2025-09-10 07:13:25 UTC</t>
  </si>
  <si>
    <t>2025-09-10 07:05:20 UTC</t>
  </si>
  <si>
    <t>2025-09-10 06:59:42 UTC</t>
  </si>
  <si>
    <t>2025-09-10 06:58:26 UTC</t>
  </si>
  <si>
    <t>2025-09-10 07:04:41 UTC</t>
  </si>
  <si>
    <t>2025-09-10 06:40:54 UTC</t>
  </si>
  <si>
    <t>2025-09-10 06:58:46 UTC</t>
  </si>
  <si>
    <t>2025-09-09 14:57:50 UTC</t>
  </si>
  <si>
    <t>2025-09-09 15:14:15 UTC</t>
  </si>
  <si>
    <t>ASMUS Cyndie</t>
  </si>
  <si>
    <t>Cyndie</t>
  </si>
  <si>
    <t>2025-09-09 14:40:05 UTC</t>
  </si>
  <si>
    <t>2025-09-09 14:19:39 UTC</t>
  </si>
  <si>
    <t>2025-09-09 14:33:56 UTC</t>
  </si>
  <si>
    <t>2025-09-09 14:10:33 UTC</t>
  </si>
  <si>
    <t>SYLLA Aminata</t>
  </si>
  <si>
    <t>Aminata</t>
  </si>
  <si>
    <t>2025-09-09 13:50:21 UTC</t>
  </si>
  <si>
    <t>SAHITI Fevzije</t>
  </si>
  <si>
    <t>Fevzije</t>
  </si>
  <si>
    <t>SAHITI</t>
  </si>
  <si>
    <t>2025-09-09 13:38:52 UTC</t>
  </si>
  <si>
    <t>2025-09-09 13:08:27 UTC</t>
  </si>
  <si>
    <t>2025-09-09 13:23:33 UTC</t>
  </si>
  <si>
    <t>2025-09-09 13:07:46 UTC</t>
  </si>
  <si>
    <t>2025-09-09 13:41:43 UTC</t>
  </si>
  <si>
    <t>RWAMIHIGO Jean-claude</t>
  </si>
  <si>
    <t>Jean-claude</t>
  </si>
  <si>
    <t>RWAMIHIGO</t>
  </si>
  <si>
    <t>2025-09-09 13:04:38 UTC</t>
  </si>
  <si>
    <t>2025-09-09 12:28:41 UTC</t>
  </si>
  <si>
    <t>2025-09-09 12:48:34 UTC</t>
  </si>
  <si>
    <t>2025-09-09 12:26:08 UTC</t>
  </si>
  <si>
    <t>2025-09-22 12:21:51 UTC</t>
  </si>
  <si>
    <t>EL ABDOUNI Rachida</t>
  </si>
  <si>
    <t>Rachida</t>
  </si>
  <si>
    <t>EL ABDOUNI</t>
  </si>
  <si>
    <t>2025-09-09 12:12:55 UTC</t>
  </si>
  <si>
    <t>2025-09-09 09:51:28 UTC</t>
  </si>
  <si>
    <t>2025-09-09 10:12:36 UTC</t>
  </si>
  <si>
    <t>TOUIHRI Myriam</t>
  </si>
  <si>
    <t>TOUIHRI</t>
  </si>
  <si>
    <t>2025-09-09 09:37:49 UTC</t>
  </si>
  <si>
    <t>2025-09-09 09:10:38 UTC</t>
  </si>
  <si>
    <t>2025-09-17 08:16:26 UTC</t>
  </si>
  <si>
    <t>2025-09-09 09:00:42 UTC</t>
  </si>
  <si>
    <t>2025-09-09 09:36:15 UTC</t>
  </si>
  <si>
    <t>2025-09-09 07:53:19 UTC</t>
  </si>
  <si>
    <t>NISBET Anne-charlotte</t>
  </si>
  <si>
    <t>Anne-charlotte</t>
  </si>
  <si>
    <t>NISBET</t>
  </si>
  <si>
    <t>2025-09-09 07:33:37 UTC</t>
  </si>
  <si>
    <t>2025-09-18 12:25:04 UTC</t>
  </si>
  <si>
    <t>2025-09-09 07:33:19 UTC</t>
  </si>
  <si>
    <t>2025-09-09 07:32:55 UTC</t>
  </si>
  <si>
    <t>2025-09-09 07:45:02 UTC</t>
  </si>
  <si>
    <t>2025-09-08 15:28:06 UTC</t>
  </si>
  <si>
    <t>2025-09-08 14:25:58 UTC</t>
  </si>
  <si>
    <t>2025-09-08 14:10:18 UTC</t>
  </si>
  <si>
    <t>2025-09-16 14:30:11 UTC</t>
  </si>
  <si>
    <t>2025-09-08 13:02:59 UTC</t>
  </si>
  <si>
    <t>2025-09-08 08:54:46 UTC</t>
  </si>
  <si>
    <t>2025-09-08 08:54:12 UTC</t>
  </si>
  <si>
    <t>2025-09-08 08:46:19 UTC</t>
  </si>
  <si>
    <t>2025-09-08 08:14:53 UTC</t>
  </si>
  <si>
    <t>2025-09-22 08:15:52 UTC</t>
  </si>
  <si>
    <t>2025-09-08 07:53:04 UTC</t>
  </si>
  <si>
    <t>2025-09-05 14:16:42 UTC</t>
  </si>
  <si>
    <t>2025-09-05 10:16:53 UTC</t>
  </si>
  <si>
    <t>2025-09-04 11:46:19 UTC</t>
  </si>
  <si>
    <t>2025-09-03 14:33:57 UTC</t>
  </si>
  <si>
    <t>2025-09-03 14:33:25 UTC</t>
  </si>
  <si>
    <t>2025-09-03 13:47:37 UTC</t>
  </si>
  <si>
    <t>2025-09-03 13:39:59 UTC</t>
  </si>
  <si>
    <t>2025-09-03 09:56:34 UTC</t>
  </si>
  <si>
    <t>2025-09-03 09:54:34 UTC</t>
  </si>
  <si>
    <t>2025-09-03 09:51:55 UTC</t>
  </si>
  <si>
    <t>2025-09-03 10:00:05 UTC</t>
  </si>
  <si>
    <t>2025-09-03 09:48:19 UTC</t>
  </si>
  <si>
    <t>2025-09-03 09:47:47 UTC</t>
  </si>
  <si>
    <t>2025-09-09 08:48:48 UTC</t>
  </si>
  <si>
    <t>2025-09-03 09:38:25 UTC</t>
  </si>
  <si>
    <t>2025-09-03 09:36:17 UTC</t>
  </si>
  <si>
    <t>2025-09-03 09:35:27 UTC</t>
  </si>
  <si>
    <t>2025-09-03 09:34:33 UTC</t>
  </si>
  <si>
    <t>2025-09-03 09:33:40 UTC</t>
  </si>
  <si>
    <t>2025-09-03 09:32:32 UTC</t>
  </si>
  <si>
    <t>2025-09-03 09:32:46 UTC</t>
  </si>
  <si>
    <t>2025-09-03 09:05:39 UTC</t>
  </si>
  <si>
    <t>2025-09-03 08:54:24 UTC</t>
  </si>
  <si>
    <t>2025-09-03 08:53:08 UTC</t>
  </si>
  <si>
    <t>2025-09-03 07:55:03 UTC</t>
  </si>
  <si>
    <t>2025-09-02 15:56:28 UTC</t>
  </si>
  <si>
    <t>2025-09-02 13:21:06 UTC</t>
  </si>
  <si>
    <t>2025-09-04 11:17:40 UTC</t>
  </si>
  <si>
    <t>2025-09-02 09:41:38 UTC</t>
  </si>
  <si>
    <t>BABAKERKHIL Sediquillah</t>
  </si>
  <si>
    <t>Sediquillah</t>
  </si>
  <si>
    <t>BABAKERKHIL</t>
  </si>
  <si>
    <t>2025-09-02 09:37:13 UTC</t>
  </si>
  <si>
    <t>2025-09-02 09:34:17 UTC</t>
  </si>
  <si>
    <t>2025-09-02 09:32:47 UTC</t>
  </si>
  <si>
    <t>2025-09-02 09:33:04 UTC</t>
  </si>
  <si>
    <t>2025-09-02 09:30:43 UTC</t>
  </si>
  <si>
    <t>2025-09-02 09:23:03 UTC</t>
  </si>
  <si>
    <t>2025-09-02 09:03:47 UTC</t>
  </si>
  <si>
    <t>2025-09-02 08:47:49 UTC</t>
  </si>
  <si>
    <t>2025-09-02 08:43:36 UTC</t>
  </si>
  <si>
    <t>2025-09-02 08:41:43 UTC</t>
  </si>
  <si>
    <t>FONTAINE Stephane</t>
  </si>
  <si>
    <t>2025-09-02 08:38:25 UTC</t>
  </si>
  <si>
    <t>2025-09-02 08:37:56 UTC</t>
  </si>
  <si>
    <t>2025-09-02 08:33:46 UTC</t>
  </si>
  <si>
    <t>2025-09-02 08:29:41 UTC</t>
  </si>
  <si>
    <t>2025-09-02 08:18:21 UTC</t>
  </si>
  <si>
    <t>2025-09-02 08:11:22 UTC</t>
  </si>
  <si>
    <t>2025-09-02 08:02:05 UTC</t>
  </si>
  <si>
    <t>2025-09-01 13:48:58 UTC</t>
  </si>
  <si>
    <t>2025-09-01 13:17:11 UTC</t>
  </si>
  <si>
    <t>2025-09-01 12:32:34 UTC</t>
  </si>
  <si>
    <t>2025-09-01 12:15:32 UTC</t>
  </si>
  <si>
    <t>2025-09-17 09:16:10 UTC</t>
  </si>
  <si>
    <t>2025-09-01 10:04:16 UTC</t>
  </si>
  <si>
    <t>2025-09-20 09:11:19 UTC</t>
  </si>
  <si>
    <t>2025-09-01 09:33:31 UTC</t>
  </si>
  <si>
    <t>2025-09-01 08:16:28 UTC</t>
  </si>
  <si>
    <t>2025-09-01 07:36:55 UTC</t>
  </si>
  <si>
    <t>2025-09-17 09:51:52 UTC</t>
  </si>
  <si>
    <t>2025-09-01 07:35:31 UTC</t>
  </si>
  <si>
    <t>2025-08-29 13:45:06 UTC</t>
  </si>
  <si>
    <t>2025-08-29 10:03:18 UTC</t>
  </si>
  <si>
    <t>2025-09-12 15:54:48 UTC</t>
  </si>
  <si>
    <t>2025-08-29 09:38:10 UTC</t>
  </si>
  <si>
    <t>2025-09-12 14:22:10 UTC</t>
  </si>
  <si>
    <t>2025-08-29 08:52:02 UTC</t>
  </si>
  <si>
    <t>2025-09-16 07:24:14 UTC</t>
  </si>
  <si>
    <t>2025-08-29 08:30:48 UTC</t>
  </si>
  <si>
    <t>2025-09-12 07:25:41 UTC</t>
  </si>
  <si>
    <t>2025-08-29 08:26:01 UTC</t>
  </si>
  <si>
    <t>2025-09-16 09:31:32 UTC</t>
  </si>
  <si>
    <t>2025-08-28 15:21:46 UTC</t>
  </si>
  <si>
    <t>2025-09-11 10:51:01 UTC</t>
  </si>
  <si>
    <t>2025-08-28 14:26:47 UTC</t>
  </si>
  <si>
    <t>2025-09-17 13:13:52 UTC</t>
  </si>
  <si>
    <t>2025-08-28 13:35:20 UTC</t>
  </si>
  <si>
    <t>2025-09-17 07:07:29 UTC</t>
  </si>
  <si>
    <t>2025-09-17 11:59:40 UTC</t>
  </si>
  <si>
    <t>2025-09-17 07:47:40 UTC</t>
  </si>
  <si>
    <t>2025-09-17 09:34:34 UTC</t>
  </si>
  <si>
    <t>2025-09-11 11:58:33 UTC</t>
  </si>
  <si>
    <t>2025-09-19 13:42:27 UTC</t>
  </si>
  <si>
    <t>2025-09-01 08:25:39 UTC</t>
  </si>
  <si>
    <t>2025-09-16 09:13:47 UTC</t>
  </si>
  <si>
    <t>2025-09-11 09:58:41 UTC</t>
  </si>
  <si>
    <t>2025-09-08 14:03:52 UTC</t>
  </si>
  <si>
    <t>2025-09-08 12:05:15 UTC</t>
  </si>
  <si>
    <t>2025-09-08 15:26:52 UTC</t>
  </si>
  <si>
    <t>2025-09-18 14:39:21 UTC</t>
  </si>
  <si>
    <t>2025-09-17 08:46:25 UTC</t>
  </si>
  <si>
    <t>2025-09-16 07:51:09 UTC</t>
  </si>
  <si>
    <t>2025-09-18 13:17:41 UTC</t>
  </si>
  <si>
    <t>2025-09-01 10:02:16 UTC</t>
  </si>
  <si>
    <t>2025-09-22 08:51:07 UTC</t>
  </si>
  <si>
    <t>2025-09-19 10:20:41 UTC</t>
  </si>
  <si>
    <t>2025-09-19 12:40:43 UTC</t>
  </si>
  <si>
    <t>2025-09-20 09:42:34 UTC</t>
  </si>
  <si>
    <t>2025-09-16 13:53:35 UTC</t>
  </si>
  <si>
    <t>2025-09-19 08:01:33 UTC</t>
  </si>
  <si>
    <t>2025-09-19 12:55:17 UTC</t>
  </si>
  <si>
    <t>2025-09-17 06:05:56 UTC</t>
  </si>
  <si>
    <t>2025-09-19 14:00:22 UTC</t>
  </si>
  <si>
    <t>2025-09-18 12:13:05 UTC</t>
  </si>
  <si>
    <t>2025-09-19 09:02:51 UTC</t>
  </si>
  <si>
    <t>2025-09-17 13:48:46 UTC</t>
  </si>
  <si>
    <t>2025-09-18 14:26:01 UTC</t>
  </si>
  <si>
    <t>2025-09-18 08:43:40 UTC</t>
  </si>
  <si>
    <t>2025-09-18 10:27:12 UTC</t>
  </si>
  <si>
    <t>2025-09-18 09:20:06 UTC</t>
  </si>
  <si>
    <t>2025-09-20 09:45:40 UTC</t>
  </si>
  <si>
    <t>2025-09-18 08:55:54 UTC</t>
  </si>
  <si>
    <t>2025-09-18 08:03:59 UTC</t>
  </si>
  <si>
    <t>2025-09-08 12:51:48 UTC</t>
  </si>
  <si>
    <t>2025-09-17 15:10:44 UTC</t>
  </si>
  <si>
    <t>2025-09-17 16:21:33 UTC</t>
  </si>
  <si>
    <t>2025-09-22 12:13:13 UTC</t>
  </si>
  <si>
    <t>2025-09-19 09:20:25 UTC</t>
  </si>
  <si>
    <t>2025-09-19 13:38:21 UTC</t>
  </si>
  <si>
    <t>2025-09-20 11:40:08 UTC</t>
  </si>
  <si>
    <t>2025-09-19 14:33:43 UTC</t>
  </si>
  <si>
    <t>2025-09-10 07:12:53 UTC</t>
  </si>
  <si>
    <t>2025-09-15 09:35:15 UTC</t>
  </si>
  <si>
    <t>2025-09-16 13:17:34 UTC</t>
  </si>
  <si>
    <t>2025-09-21 08:39:38 UTC</t>
  </si>
  <si>
    <t>2025-08-28 15:16:45 UTC</t>
  </si>
  <si>
    <t>2025-09-08 13:53:53 UTC</t>
  </si>
  <si>
    <t>2025-09-19 08:49:12 UTC</t>
  </si>
  <si>
    <t>2025-09-09 13:26:53 UTC</t>
  </si>
  <si>
    <t>2025-09-15 15:20:19 UTC</t>
  </si>
  <si>
    <t>2025-09-05 09:48:46 UTC</t>
  </si>
  <si>
    <t>2025-09-02 13:50:04 UTC</t>
  </si>
  <si>
    <t>2025-09-01 13:59:55 UTC</t>
  </si>
  <si>
    <t>2025-09-16 07:34:40 UTC</t>
  </si>
  <si>
    <t>2025-09-12 07:09:18 UTC</t>
  </si>
  <si>
    <t>2025-09-18 06:07:50 UTC</t>
  </si>
  <si>
    <t>2025-09-02 08:17:45 UTC</t>
  </si>
  <si>
    <t>2025-09-17 10:35:08 UTC</t>
  </si>
  <si>
    <t>2025-09-11 13:05:18 UTC</t>
  </si>
  <si>
    <t>2025-09-11 12:44:53 UTC</t>
  </si>
  <si>
    <t>2025-09-04 10:31:23 UTC</t>
  </si>
  <si>
    <t>2025-09-05 13:11:19 UTC</t>
  </si>
  <si>
    <t>2025-09-10 09:44:24 UTC</t>
  </si>
  <si>
    <t>2025-09-17 16:39:42 UTC</t>
  </si>
  <si>
    <t>2025-09-11 09:46:18 UTC</t>
  </si>
  <si>
    <t>2025-09-15 13:58:41 UTC</t>
  </si>
  <si>
    <t>2025-09-10 14:42:09 UTC</t>
  </si>
  <si>
    <t>2025-09-09 08:12:47 UTC</t>
  </si>
  <si>
    <t>2025-09-08 08:56:17 UTC</t>
  </si>
  <si>
    <t>2025-09-08 10:03:53 UTC</t>
  </si>
  <si>
    <t>2025-09-12 08:57:14 UTC</t>
  </si>
  <si>
    <t>2025-09-02 13:55:33 UTC</t>
  </si>
  <si>
    <t>2025-09-16 14:00:16 UTC</t>
  </si>
  <si>
    <t>2025-09-16 08:45:58 UTC</t>
  </si>
  <si>
    <t>2025-09-02 13:56:37 UTC</t>
  </si>
  <si>
    <t>2025-09-02 13:57:46 UTC</t>
  </si>
  <si>
    <t>2025-09-03 14:19:00 UTC</t>
  </si>
  <si>
    <t>2025-09-02 08:27:20 UTC</t>
  </si>
  <si>
    <t>2025-09-01 13:14:34 UTC</t>
  </si>
  <si>
    <t>2025-09-15 14:11:44 UTC</t>
  </si>
  <si>
    <t>2025-09-01 13:41:08 UTC</t>
  </si>
  <si>
    <t>2025-09-01 12:11:49 UTC</t>
  </si>
  <si>
    <t>2025-09-01 13:40:43 UTC</t>
  </si>
  <si>
    <t>2025-09-22 07:52:19 UTC</t>
  </si>
  <si>
    <t>2025-09-03 08:19:58 UTC</t>
  </si>
  <si>
    <t>2025-09-01 08:16:02 UTC</t>
  </si>
  <si>
    <t>2025-09-02 07:15:10 UTC</t>
  </si>
  <si>
    <t>2025-09-05 05:05:28 UTC</t>
  </si>
  <si>
    <t>2025-09-02 08:12:55 UTC</t>
  </si>
  <si>
    <t>2025-09-02 13:59:04 UTC</t>
  </si>
  <si>
    <t>2025-09-01 09:30:09 UTC</t>
  </si>
  <si>
    <t>2025-09-16 07:22:00 UTC</t>
  </si>
  <si>
    <t>2025-09-16 07:28:47 UTC</t>
  </si>
  <si>
    <t>2025-09-02 15:31:45 UTC</t>
  </si>
  <si>
    <t>2025-09-10 10:09:04 UTC</t>
  </si>
  <si>
    <t>2025-09-01 10:01:10 UTC</t>
  </si>
  <si>
    <t>2025-09-02 14:01:08 UTC</t>
  </si>
  <si>
    <t>2025-09-22 13:27:26 UTC</t>
  </si>
  <si>
    <t>2025-09-02 14:03:44 UTC</t>
  </si>
  <si>
    <t>2025-09-08 08:15:46 UTC</t>
  </si>
  <si>
    <t>2025-09-02 14:04:39 UTC</t>
  </si>
  <si>
    <t>2025-09-01 11:46:13 UTC</t>
  </si>
  <si>
    <t>2025-09-20 09:10:57 UTC</t>
  </si>
  <si>
    <t>2025-09-02 09:15:03 UTC</t>
  </si>
  <si>
    <t>2025-08-29 13:18:22 UTC</t>
  </si>
  <si>
    <t>2025-08-29 13:10:42 UTC</t>
  </si>
  <si>
    <t>2025-09-12 15:50:18 UTC</t>
  </si>
  <si>
    <t>2025-09-02 09:18:06 UTC</t>
  </si>
  <si>
    <t>2025-09-02 09:18:56 UTC</t>
  </si>
  <si>
    <t>2025-08-29 07:41:00 UTC</t>
  </si>
  <si>
    <t>2025-08-29 08:45:42 UTC</t>
  </si>
  <si>
    <t>2025-09-01 10:05:57 UTC</t>
  </si>
  <si>
    <t>2025-09-02 08:00:07 UTC</t>
  </si>
  <si>
    <t>2025-09-02 08:03:07 UTC</t>
  </si>
  <si>
    <t>2025-09-02 08:04:13 UTC</t>
  </si>
  <si>
    <t>2025-09-02 14:03:15 UTC</t>
  </si>
  <si>
    <t>2025-09-02 08:05:49 UTC</t>
  </si>
  <si>
    <t>2025-09-16 08:48:49 UTC</t>
  </si>
  <si>
    <t>2025-09-02 14:08:11 UTC</t>
  </si>
  <si>
    <t>2025-09-01 10:07:50 UTC</t>
  </si>
  <si>
    <t>2025-09-02 09:29:32 UTC</t>
  </si>
  <si>
    <t>2025-09-20 13:13:31 UTC</t>
  </si>
  <si>
    <t>2025-09-02 14:11:25 UTC</t>
  </si>
  <si>
    <t>2025-09-20 09:10:35 UTC</t>
  </si>
  <si>
    <t>2025-09-01 10:11:48 UTC</t>
  </si>
  <si>
    <t>2025-09-15 14:44:20 UTC</t>
  </si>
  <si>
    <t>2025-09-01 12:35:34 UTC</t>
  </si>
  <si>
    <t>2025-09-02 14:03:00 UTC</t>
  </si>
  <si>
    <t>2025-09-19 08:05:28 UTC</t>
  </si>
  <si>
    <t>2025-08-28 14:24:47 UTC</t>
  </si>
  <si>
    <t>2025-08-28 13:43:57 UTC</t>
  </si>
  <si>
    <t>2025-09-09 08:10:17 UTC</t>
  </si>
  <si>
    <t>2025-09-11 12:12:38 UTC</t>
  </si>
  <si>
    <t>2025-09-15 12:30:32 UTC</t>
  </si>
  <si>
    <t>2025-09-17 08:00:10 UTC</t>
  </si>
  <si>
    <t>2025-09-17 14:27:00 UTC</t>
  </si>
  <si>
    <t>2025-09-04 10:32:01 UTC</t>
  </si>
  <si>
    <t>2025-09-18 13:45:17 UTC</t>
  </si>
  <si>
    <t>ALLAF Fateh</t>
  </si>
  <si>
    <t>CRANVES SALES</t>
  </si>
  <si>
    <t>Fateh</t>
  </si>
  <si>
    <t>ALLAF</t>
  </si>
  <si>
    <t>2025-09-30 12:00:21 UTC</t>
  </si>
  <si>
    <t>2025-09-30 08:59:53 UTC</t>
  </si>
  <si>
    <t>2025-09-30 08:56:24 UTC</t>
  </si>
  <si>
    <t>2025-09-30 08:39:22 UTC</t>
  </si>
  <si>
    <t>2025-09-30 08:38:41 UTC</t>
  </si>
  <si>
    <t>2025-09-30 08:03:53 UTC</t>
  </si>
  <si>
    <t>2025-09-30 07:43:02 UTC</t>
  </si>
  <si>
    <t>2025-09-30 07:54:27 UTC</t>
  </si>
  <si>
    <t>MOHAMED SULAIMAN Sulaiman</t>
  </si>
  <si>
    <t>Sulaiman</t>
  </si>
  <si>
    <t>MOHAMED SULAIMAN</t>
  </si>
  <si>
    <t>2025-09-29 14:50:23 UTC</t>
  </si>
  <si>
    <t>2025-09-29 14:29:40 UTC</t>
  </si>
  <si>
    <t>DERUESNE Franck</t>
  </si>
  <si>
    <t>DOUVAIINE</t>
  </si>
  <si>
    <t>DERUESNE</t>
  </si>
  <si>
    <t>2025-09-29 14:17:21 UTC</t>
  </si>
  <si>
    <t>2025-09-29 13:13:58 UTC</t>
  </si>
  <si>
    <t>2025-09-29 12:59:13 UTC</t>
  </si>
  <si>
    <t>2025-09-29 13:07:14 UTC</t>
  </si>
  <si>
    <t>GOBELJIC Safeta</t>
  </si>
  <si>
    <t>Safeta</t>
  </si>
  <si>
    <t>GOBELJIC</t>
  </si>
  <si>
    <t>2025-09-29 09:42:35 UTC</t>
  </si>
  <si>
    <t>WAGNER Monika</t>
  </si>
  <si>
    <t>Monika</t>
  </si>
  <si>
    <t>WAGNER</t>
  </si>
  <si>
    <t>2025-09-29 09:22:18 UTC</t>
  </si>
  <si>
    <t>2025-09-29 08:23:03 UTC</t>
  </si>
  <si>
    <t>2025-09-29 08:00:40 UTC</t>
  </si>
  <si>
    <t>2025-09-24 15:28:44 UTC</t>
  </si>
  <si>
    <t>2025-09-24 15:27:03 UTC</t>
  </si>
  <si>
    <t>2025-09-24 14:54:00 UTC</t>
  </si>
  <si>
    <t>2025-09-24 14:43:17 UTC</t>
  </si>
  <si>
    <t>2025-09-24 14:20:23 UTC</t>
  </si>
  <si>
    <t>2025-09-24 14:16:46 UTC</t>
  </si>
  <si>
    <t>2025-09-24 14:09:21 UTC</t>
  </si>
  <si>
    <t>2025-09-24 13:11:38 UTC</t>
  </si>
  <si>
    <t>2025-09-24 07:35:38 UTC</t>
  </si>
  <si>
    <t>2025-09-23 13:40:35 UTC</t>
  </si>
  <si>
    <t>2025-09-24 12:12:29 UTC</t>
  </si>
  <si>
    <t>2025-09-26 11:45:27 UTC</t>
  </si>
  <si>
    <t>2025-09-24 12:09:44 UTC</t>
  </si>
  <si>
    <t>THORENS GLIÈRES</t>
  </si>
  <si>
    <t>2025-09-24 14:53:02 UTC</t>
  </si>
  <si>
    <t>2025-09-29 14:22:38 UTC</t>
  </si>
  <si>
    <t>2025-09-24 13:10:49 UTC</t>
  </si>
  <si>
    <t>2025-09-24 09:21:57 UTC</t>
  </si>
  <si>
    <t>2025-09-24 09:27:28 UTC</t>
  </si>
  <si>
    <t>2025-09-26 11:46:27 UTC</t>
  </si>
  <si>
    <t>2025-09-24 08:40:46 UTC</t>
  </si>
  <si>
    <t>2025-09-26 10:43:15 UTC</t>
  </si>
  <si>
    <t>2025-09-24 07:46:30 UTC</t>
  </si>
  <si>
    <t>2025-09-24 13:03:54 UTC</t>
  </si>
  <si>
    <t>2025-09-29 09:41:42 UTC</t>
  </si>
  <si>
    <t>2025-09-26 11:25:31 UTC</t>
  </si>
  <si>
    <t>2025-09-24 07:34:46 UTC</t>
  </si>
  <si>
    <t>LAJIMI Sami</t>
  </si>
  <si>
    <t>LAJIMI</t>
  </si>
  <si>
    <t>2025-10-06 12:38:13 UTC</t>
  </si>
  <si>
    <t>2025-10-06 12:36:37 UTC</t>
  </si>
  <si>
    <t>MOUEDDENE MOHAMMED El amine</t>
  </si>
  <si>
    <t>El amine</t>
  </si>
  <si>
    <t>MOUEDDENE MOHAMMED</t>
  </si>
  <si>
    <t>2025-10-06 12:34:47 UTC</t>
  </si>
  <si>
    <t>2025-10-06 09:55:40 UTC</t>
  </si>
  <si>
    <t>2025-10-06 09:17:34 UTC</t>
  </si>
  <si>
    <t>2025-10-06 08:31:18 UTC</t>
  </si>
  <si>
    <t>2025-10-06 07:32:42 UTC</t>
  </si>
  <si>
    <t>BOUTOUATOU Malik</t>
  </si>
  <si>
    <t>Malik</t>
  </si>
  <si>
    <t>BOUTOUATOU</t>
  </si>
  <si>
    <t>2025-10-02 13:42:13 UTC</t>
  </si>
  <si>
    <t>2025-10-01 14:25:59 UTC</t>
  </si>
  <si>
    <t>2025-10-01 14:29:31 UTC</t>
  </si>
  <si>
    <t>2025-10-01 14:05:10 UTC</t>
  </si>
  <si>
    <t>2025-10-01 13:15:50 UTC</t>
  </si>
  <si>
    <t>2025-10-01 09:25:11 UTC</t>
  </si>
  <si>
    <t>2025-10-01 08:22:25 UTC</t>
  </si>
  <si>
    <t>2025-10-06 07:27:04 UTC</t>
  </si>
  <si>
    <t>2025-10-01 12:55:42 UTC</t>
  </si>
  <si>
    <t>2025-10-01 14:04:15 UTC</t>
  </si>
  <si>
    <t>2025-10-01 09:04:55 UTC</t>
  </si>
  <si>
    <t>2025-10-01 08:18:35 UTC</t>
  </si>
  <si>
    <t>2025-10-01 07:11:50 UTC</t>
  </si>
  <si>
    <t>2025-10-01 14:00:59 UTC</t>
  </si>
  <si>
    <t>2025-10-06 07:18:56 UTC</t>
  </si>
  <si>
    <t>2025-10-09 07:43:16 UTC</t>
  </si>
  <si>
    <t>2025-10-09 07:53:33 UTC</t>
  </si>
  <si>
    <t>2025-10-08 14:10:17 UTC</t>
  </si>
  <si>
    <t>2025-10-08 14:10:11 UTC</t>
  </si>
  <si>
    <t>2025-10-08 13:57:21 UTC</t>
  </si>
  <si>
    <t>ZAITER Anissa</t>
  </si>
  <si>
    <t>Anissa</t>
  </si>
  <si>
    <t>ZAITER</t>
  </si>
  <si>
    <t>2025-10-08 12:55:17 UTC</t>
  </si>
  <si>
    <t>2025-10-08 12:40:28 UTC</t>
  </si>
  <si>
    <t>2025-10-08 12:27:29 UTC</t>
  </si>
  <si>
    <t>2025-10-08 08:57:35 UTC</t>
  </si>
  <si>
    <t>2025-10-08 08:24:58 UTC</t>
  </si>
  <si>
    <t>2025-10-08 07:55:53 UTC</t>
  </si>
  <si>
    <t>2025-10-08 08:24:38 UTC</t>
  </si>
  <si>
    <t>2025-10-08 07:46:11 UTC</t>
  </si>
  <si>
    <t>2025-10-07 14:30:35 UTC</t>
  </si>
  <si>
    <t>2025-10-07 14:30:07 UTC</t>
  </si>
  <si>
    <t>2025-10-07 14:01:59 UTC</t>
  </si>
  <si>
    <t>2025-10-07 13:51:51 UTC</t>
  </si>
  <si>
    <t>ELOUARDI Wassila</t>
  </si>
  <si>
    <t>Wassila</t>
  </si>
  <si>
    <t>ELOUARDI</t>
  </si>
  <si>
    <t>2025-10-07 13:31:37 UTC</t>
  </si>
  <si>
    <t>CHATRON-MICHAUD Floriane</t>
  </si>
  <si>
    <t>MEGEVE</t>
  </si>
  <si>
    <t>Floriane</t>
  </si>
  <si>
    <t>CHATRON-MICHAUD</t>
  </si>
  <si>
    <t>2025-10-07 13:03:33 UTC</t>
  </si>
  <si>
    <t>DA SILVA Rui manuel</t>
  </si>
  <si>
    <t>Rui manuel</t>
  </si>
  <si>
    <t>2025-10-07 12:12:23 UTC</t>
  </si>
  <si>
    <t>2025-10-07 10:30:07 UTC</t>
  </si>
  <si>
    <t>DE ARAUJO Elia</t>
  </si>
  <si>
    <t>Elia</t>
  </si>
  <si>
    <t>DE ARAUJO</t>
  </si>
  <si>
    <t>2025-10-07 10:26:16 UTC</t>
  </si>
  <si>
    <t>MONTOUCHET Gael</t>
  </si>
  <si>
    <t>GLIERES VAL DE BORNE</t>
  </si>
  <si>
    <t>Gael</t>
  </si>
  <si>
    <t>MONTOUCHET</t>
  </si>
  <si>
    <t>2025-10-07 10:01:16 UTC</t>
  </si>
  <si>
    <t>2025-10-07 09:38:24 UTC</t>
  </si>
  <si>
    <t>2025-10-08 12:47:47 UTC</t>
  </si>
  <si>
    <t>2025-10-07 09:06:46 UTC</t>
  </si>
  <si>
    <t>2025-10-07 08:34:32 UTC</t>
  </si>
  <si>
    <t>2025-10-07 08:32:58 UTC</t>
  </si>
  <si>
    <t>2025-10-07 08:15:49 UTC</t>
  </si>
  <si>
    <t>2025-10-07 08:14:57 UTC</t>
  </si>
  <si>
    <t>2025-10-07 08:12:42 UTC</t>
  </si>
  <si>
    <t>2025-10-07 07:56:00 UTC</t>
  </si>
  <si>
    <t>2025-10-07 07:52:14 UTC</t>
  </si>
  <si>
    <t>2025-10-07 08:28:32 UTC</t>
  </si>
  <si>
    <t>2025-10-07 07:41:06 UTC</t>
  </si>
  <si>
    <t>2025-10-07 07:38:46 UTC</t>
  </si>
  <si>
    <t>2025-10-06 14:16:13 UTC</t>
  </si>
  <si>
    <t>2025-10-06 13:56:36 UTC</t>
  </si>
  <si>
    <t>2025-10-08 09:54:09 UTC</t>
  </si>
  <si>
    <t>2025-10-08 09:24:12 UTC</t>
  </si>
  <si>
    <t>2025-10-06 13:59:07 UTC</t>
  </si>
  <si>
    <t>2025-10-07 15:02:42 UTC</t>
  </si>
  <si>
    <t>2025-10-08 09:49:33 UTC</t>
  </si>
  <si>
    <t>2025-10-09 07:23:09 UTC</t>
  </si>
  <si>
    <t>2025-10-07 07:38:21 UTC</t>
  </si>
  <si>
    <t>2025-10-08 12:26:51 UTC</t>
  </si>
  <si>
    <t>2025-10-09 07:24:28 UTC</t>
  </si>
  <si>
    <t>2025-10-08 14:28:25 UTC</t>
  </si>
  <si>
    <t>2025-10-08 13:42:31 UTC</t>
  </si>
  <si>
    <t>2025-10-08 07:14:13 UTC</t>
  </si>
  <si>
    <t>2025-10-09 07:21:51 UTC</t>
  </si>
  <si>
    <t>2025-10-07 08:30:46 UTC</t>
  </si>
  <si>
    <t>2025-10-09 07:15:44 UTC</t>
  </si>
  <si>
    <t>2025-10-08 08:35:35 UTC</t>
  </si>
  <si>
    <t>2025-10-09 08:46:13 UTC</t>
  </si>
  <si>
    <t>2025-10-08 12:18:13 UTC</t>
  </si>
  <si>
    <t>2025-10-08 08:51:20 UTC</t>
  </si>
  <si>
    <t>2025-10-08 13:29:54 UTC</t>
  </si>
  <si>
    <t>2025-10-08 14:10:42 UTC</t>
  </si>
  <si>
    <t>2025-10-07 14:05:19 UTC</t>
  </si>
  <si>
    <t>2025-10-09 07:27:02 UTC</t>
  </si>
  <si>
    <t>2025-10-09 07:20:03 UTC</t>
  </si>
  <si>
    <t>2025-10-09 07:18:13 UTC</t>
  </si>
  <si>
    <t>2025-10-08 07:45:37 UTC</t>
  </si>
  <si>
    <t>2025-10-09 07:17:06 UTC</t>
  </si>
  <si>
    <t>2025-10-09 07:16:00 UTC</t>
  </si>
  <si>
    <t>2025-10-07 07:45:32 UTC</t>
  </si>
  <si>
    <t>2025-10-15 14:35:20 UTC</t>
  </si>
  <si>
    <t>2025-10-15 13:46:45 UTC</t>
  </si>
  <si>
    <t>2025-10-15 13:03:03 UTC</t>
  </si>
  <si>
    <t>2025-10-15 12:56:19 UTC</t>
  </si>
  <si>
    <t>2025-10-15 12:35:21 UTC</t>
  </si>
  <si>
    <t>2025-10-15 12:29:27 UTC</t>
  </si>
  <si>
    <t>2025-10-15 12:14:22 UTC</t>
  </si>
  <si>
    <t>2025-10-15 10:24:26 UTC</t>
  </si>
  <si>
    <t>2025-10-15 09:53:08 UTC</t>
  </si>
  <si>
    <t>2025-10-15 09:51:43 UTC</t>
  </si>
  <si>
    <t>2025-10-15 09:22:43 UTC</t>
  </si>
  <si>
    <t>2025-10-15 09:23:44 UTC</t>
  </si>
  <si>
    <t>2025-10-15 08:35:39 UTC</t>
  </si>
  <si>
    <t>2025-10-15 08:11:14 UTC</t>
  </si>
  <si>
    <t>2025-10-15 07:04:55 UTC</t>
  </si>
  <si>
    <t>2025-10-15 06:41:05 UTC</t>
  </si>
  <si>
    <t>2025-10-15 06:08:45 UTC</t>
  </si>
  <si>
    <t>2025-10-14 14:41:25 UTC</t>
  </si>
  <si>
    <t>2025-10-14 14:09:21 UTC</t>
  </si>
  <si>
    <t>2025-10-14 14:06:04 UTC</t>
  </si>
  <si>
    <t>2025-10-14 14:01:11 UTC</t>
  </si>
  <si>
    <t>2025-10-14 14:00:54 UTC</t>
  </si>
  <si>
    <t>2025-10-14 14:07:56 UTC</t>
  </si>
  <si>
    <t>2025-10-14 13:58:47 UTC</t>
  </si>
  <si>
    <t>2025-10-14 13:44:47 UTC</t>
  </si>
  <si>
    <t>2025-10-14 12:15:33 UTC</t>
  </si>
  <si>
    <t>2025-10-14 12:36:14 UTC</t>
  </si>
  <si>
    <t>2025-10-14 09:58:11 UTC</t>
  </si>
  <si>
    <t>2025-10-14 09:43:16 UTC</t>
  </si>
  <si>
    <t>2025-10-14 09:24:42 UTC</t>
  </si>
  <si>
    <t>2025-10-14 09:18:53 UTC</t>
  </si>
  <si>
    <t>2025-10-14 09:01:46 UTC</t>
  </si>
  <si>
    <t>2025-10-14 08:45:28 UTC</t>
  </si>
  <si>
    <t>2025-10-14 07:21:22 UTC</t>
  </si>
  <si>
    <t>2025-10-14 08:40:39 UTC</t>
  </si>
  <si>
    <t>2025-10-13 14:41:38 UTC</t>
  </si>
  <si>
    <t>2025-10-13 14:46:16 UTC</t>
  </si>
  <si>
    <t>2025-10-13 14:30:46 UTC</t>
  </si>
  <si>
    <t>2025-10-15 08:48:01 UTC</t>
  </si>
  <si>
    <t>FAILLE Bryan</t>
  </si>
  <si>
    <t>Bryan</t>
  </si>
  <si>
    <t>FAILLE</t>
  </si>
  <si>
    <t>2025-10-13 13:43:54 UTC</t>
  </si>
  <si>
    <t>2025-10-13 10:27:05 UTC</t>
  </si>
  <si>
    <t>2025-10-13 08:57:09 UTC</t>
  </si>
  <si>
    <t>2025-10-11 09:24:50 UTC</t>
  </si>
  <si>
    <t>2025-10-10 15:59:06 UTC</t>
  </si>
  <si>
    <t>2025-10-10 15:59:21 UTC</t>
  </si>
  <si>
    <t>2025-10-10 14:31:45 UTC</t>
  </si>
  <si>
    <t>2025-10-10 12:25:30 UTC</t>
  </si>
  <si>
    <t>2025-10-10 08:57:15 UTC</t>
  </si>
  <si>
    <t>2025-10-10 08:56:06 UTC</t>
  </si>
  <si>
    <t>2025-10-13 13:41:38 UTC</t>
  </si>
  <si>
    <t>2025-10-13 15:02:35 UTC</t>
  </si>
  <si>
    <t>2025-10-15 08:28:53 UTC</t>
  </si>
  <si>
    <t>2025-10-14 14:36:31 UTC</t>
  </si>
  <si>
    <t>2025-10-13 12:14:48 UTC</t>
  </si>
  <si>
    <t>2025-10-13 08:55:49 UTC</t>
  </si>
  <si>
    <t>2025-10-13 07:56:00 UTC</t>
  </si>
  <si>
    <t>2025-10-13 08:22:07 UTC</t>
  </si>
  <si>
    <t>2025-10-15 08:12:43 UTC</t>
  </si>
  <si>
    <t>2025-10-15 14:27:52 UTC</t>
  </si>
  <si>
    <t>2025-10-10 14:08:01 UTC</t>
  </si>
  <si>
    <t>2025-10-11 14:43:41 UTC</t>
  </si>
  <si>
    <t>2025-10-15 09:54:04 UTC</t>
  </si>
  <si>
    <t>2025-10-15 10:23:43 UTC</t>
  </si>
  <si>
    <t>2025-10-14 09:57:04 UTC</t>
  </si>
  <si>
    <t>2025-10-10 15:15:19 UTC</t>
  </si>
  <si>
    <t>2025-10-13 11:41:27 UTC</t>
  </si>
  <si>
    <t>2025-10-13 13:09:49 UTC</t>
  </si>
  <si>
    <t>2025-10-14 14:04:21 UTC</t>
  </si>
  <si>
    <t>2025-10-10 13:06:01 UTC</t>
  </si>
  <si>
    <t>2025-10-15 13:44:03 UTC</t>
  </si>
  <si>
    <t>2025-10-15 09:19:37 UTC</t>
  </si>
  <si>
    <t>2025-10-09 12:58:36 UTC</t>
  </si>
  <si>
    <t>2025-10-11 07:18:19 UTC</t>
  </si>
  <si>
    <t>2025-10-15 12:41:57 UTC</t>
  </si>
  <si>
    <t>2025-10-13 12:37:49 UTC</t>
  </si>
  <si>
    <t>2025-10-15 12:41:43 UTC</t>
  </si>
  <si>
    <t>2025-10-13 12:30:00 UTC</t>
  </si>
  <si>
    <t>2025-10-11 09:18:43 UTC</t>
  </si>
  <si>
    <t>2025-10-14 14:33:41 UTC</t>
  </si>
  <si>
    <t>2025-10-14 14:42:55 UTC</t>
  </si>
  <si>
    <t>2025-10-15 12:39:45 UTC</t>
  </si>
  <si>
    <t>2025-10-15 08:41:28 UTC</t>
  </si>
  <si>
    <t>2025-10-15 12:41:32 UTC</t>
  </si>
  <si>
    <t>2025-10-15 12:50:00 UTC</t>
  </si>
  <si>
    <t>2025-10-10 11:35:26 UTC</t>
  </si>
  <si>
    <t>2025-10-15 07:19:19 UTC</t>
  </si>
  <si>
    <t>2025-10-09 13:43:13 UTC</t>
  </si>
  <si>
    <t>2025-10-20 13:28:01 UTC</t>
  </si>
  <si>
    <t>DJALEM Typhaine</t>
  </si>
  <si>
    <t>Typhaine</t>
  </si>
  <si>
    <t>DJALEM</t>
  </si>
  <si>
    <t>2025-10-20 12:41:56 UTC</t>
  </si>
  <si>
    <t>2025-10-20 12:13:32 UTC</t>
  </si>
  <si>
    <t>2025-10-20 12:09:35 UTC</t>
  </si>
  <si>
    <t>2025-10-20 12:06:52 UTC</t>
  </si>
  <si>
    <t>2025-10-20 12:05:57 UTC</t>
  </si>
  <si>
    <t>2025-10-20 11:24:04 UTC</t>
  </si>
  <si>
    <t>2025-10-20 09:55:03 UTC</t>
  </si>
  <si>
    <t>2025-10-20 09:47:48 UTC</t>
  </si>
  <si>
    <t>2025-10-20 09:34:58 UTC</t>
  </si>
  <si>
    <t>2025-10-20 09:52:58 UTC</t>
  </si>
  <si>
    <t>2025-10-20 09:03:02 UTC</t>
  </si>
  <si>
    <t>2025-10-20 08:33:04 UTC</t>
  </si>
  <si>
    <t>2025-10-20 08:29:15 UTC</t>
  </si>
  <si>
    <t>2025-10-20 08:18:18 UTC</t>
  </si>
  <si>
    <t>2025-10-20 08:07:05 UTC</t>
  </si>
  <si>
    <t>2025-10-20 07:56:26 UTC</t>
  </si>
  <si>
    <t>2025-10-20 07:55:51 UTC</t>
  </si>
  <si>
    <t>2025-10-20 07:44:27 UTC</t>
  </si>
  <si>
    <t>2025-10-20 07:43:05 UTC</t>
  </si>
  <si>
    <t>2025-10-20 07:41:01 UTC</t>
  </si>
  <si>
    <t>2025-10-20 07:40:12 UTC</t>
  </si>
  <si>
    <t>ALLAIN Yann</t>
  </si>
  <si>
    <t>Yann</t>
  </si>
  <si>
    <t>ALLAIN</t>
  </si>
  <si>
    <t>2025-10-20 07:33:46 UTC</t>
  </si>
  <si>
    <t>2025-10-20 07:32:36 UTC</t>
  </si>
  <si>
    <t>2025-10-16 14:36:44 UTC</t>
  </si>
  <si>
    <t>2025-10-16 13:53:28 UTC</t>
  </si>
  <si>
    <t>2025-10-16 13:36:53 UTC</t>
  </si>
  <si>
    <t>2025-10-16 13:05:24 UTC</t>
  </si>
  <si>
    <t>2025-10-16 13:04:56 UTC</t>
  </si>
  <si>
    <t>2025-10-16 12:11:14 UTC</t>
  </si>
  <si>
    <t>2025-10-16 12:11:27 UTC</t>
  </si>
  <si>
    <t>2025-10-16 10:49:13 UTC</t>
  </si>
  <si>
    <t>2025-10-16 10:38:29 UTC</t>
  </si>
  <si>
    <t>2025-10-16 09:41:53 UTC</t>
  </si>
  <si>
    <t>2025-10-16 09:32:48 UTC</t>
  </si>
  <si>
    <t>2025-10-16 08:13:29 UTC</t>
  </si>
  <si>
    <t>2025-10-15 15:15:46 UTC</t>
  </si>
  <si>
    <t>2025-10-15 14:53:57 UTC</t>
  </si>
  <si>
    <t>2025-10-20 09:36:33 UTC</t>
  </si>
  <si>
    <t>2025-10-20 07:58:40 UTC</t>
  </si>
  <si>
    <t>2025-10-16 13:35:47 UTC</t>
  </si>
  <si>
    <t>2025-10-15 14:52:30 UTC</t>
  </si>
  <si>
    <t>2025-10-20 08:23:32 UTC</t>
  </si>
  <si>
    <t>2025-10-15 15:02:56 UTC</t>
  </si>
  <si>
    <t>2025-10-20 10:56:39 UTC</t>
  </si>
  <si>
    <t>2025-10-16 08:47:19 UTC</t>
  </si>
  <si>
    <t>2025-10-16 09:30:58 UTC</t>
  </si>
  <si>
    <t>2025-10-16 11:58:28 UTC</t>
  </si>
  <si>
    <t>2025-10-16 08:07:09 UTC</t>
  </si>
  <si>
    <t>2025-10-20 13:27:29 UTC</t>
  </si>
  <si>
    <t>2025-10-16 10:38:04 UTC</t>
  </si>
  <si>
    <t>2025-10-16 13:04:21 UTC</t>
  </si>
  <si>
    <t>2025-10-20 12:50:41 UTC</t>
  </si>
  <si>
    <t>2025-10-16 14:35:27 UTC</t>
  </si>
  <si>
    <t>2025-10-16 13:51:30 UTC</t>
  </si>
  <si>
    <t>2025-10-16 13:53:44 UTC</t>
  </si>
  <si>
    <t>2025-10-16 09:22:35 UTC</t>
  </si>
  <si>
    <t>2025-10-16 10:52:03 UTC</t>
  </si>
  <si>
    <t>2025-10-29 15:36:11 UTC</t>
  </si>
  <si>
    <t>2025-10-29 15:26:29 UTC</t>
  </si>
  <si>
    <t>2025-10-29 14:46:39 UTC</t>
  </si>
  <si>
    <t>REPLUMAZ Bruno</t>
  </si>
  <si>
    <t>Bruno</t>
  </si>
  <si>
    <t>REPLUMAZ</t>
  </si>
  <si>
    <t>2025-10-29 14:37:57 UTC</t>
  </si>
  <si>
    <t>2025-10-29 14:40:35 UTC</t>
  </si>
  <si>
    <t>2025-10-29 14:05:38 UTC</t>
  </si>
  <si>
    <t>2025-10-29 13:54:36 UTC</t>
  </si>
  <si>
    <t>MILLET Frederic</t>
  </si>
  <si>
    <t>MILLET</t>
  </si>
  <si>
    <t>2025-10-29 13:48:34 UTC</t>
  </si>
  <si>
    <t>2025-10-29 13:37:21 UTC</t>
  </si>
  <si>
    <t>2025-10-29 13:34:44 UTC</t>
  </si>
  <si>
    <t>LECRAZ Stéphane</t>
  </si>
  <si>
    <t>LECRAZ</t>
  </si>
  <si>
    <t>2025-10-29 12:59:02 UTC</t>
  </si>
  <si>
    <t>HOUL Pauline</t>
  </si>
  <si>
    <t>Pauline</t>
  </si>
  <si>
    <t>2025-10-29 11:09:11 UTC</t>
  </si>
  <si>
    <t>2025-10-29 10:26:16 UTC</t>
  </si>
  <si>
    <t>GOUMON Benjamin</t>
  </si>
  <si>
    <t>Benjamin</t>
  </si>
  <si>
    <t>GOUMON</t>
  </si>
  <si>
    <t>2025-10-29 10:11:09 UTC</t>
  </si>
  <si>
    <t>2025-10-29 09:28:14 UTC</t>
  </si>
  <si>
    <t>2025-10-29 09:09:44 UTC</t>
  </si>
  <si>
    <t>2025-10-29 08:23:56 UTC</t>
  </si>
  <si>
    <t>2025-10-28 15:36:03 UTC</t>
  </si>
  <si>
    <t>2025-10-28 15:31:50 UTC</t>
  </si>
  <si>
    <t>2025-10-28 15:30:56 UTC</t>
  </si>
  <si>
    <t>2025-10-28 15:28:20 UTC</t>
  </si>
  <si>
    <t>2025-10-28 15:27:55 UTC</t>
  </si>
  <si>
    <t>KEHIL Sarra</t>
  </si>
  <si>
    <t>Sarra</t>
  </si>
  <si>
    <t>KEHIL</t>
  </si>
  <si>
    <t>2025-10-28 14:56:25 UTC</t>
  </si>
  <si>
    <t>ROUZAUD Christian</t>
  </si>
  <si>
    <t>Christian</t>
  </si>
  <si>
    <t>ROUZAUD</t>
  </si>
  <si>
    <t>2025-10-28 14:48:21 UTC</t>
  </si>
  <si>
    <t>2025-10-28 14:14:55 UTC</t>
  </si>
  <si>
    <t>BOURICHA Kevin</t>
  </si>
  <si>
    <t>BOURICHA</t>
  </si>
  <si>
    <t>2025-10-28 13:21:19 UTC</t>
  </si>
  <si>
    <t>2025-10-28 13:21:33 UTC</t>
  </si>
  <si>
    <t>ANSCHWILLER Robert</t>
  </si>
  <si>
    <t>ANSCHWILLER</t>
  </si>
  <si>
    <t>2025-10-28 10:38:03 UTC</t>
  </si>
  <si>
    <t>2025-10-28 09:06:57 UTC</t>
  </si>
  <si>
    <t>2025-10-28 09:02:29 UTC</t>
  </si>
  <si>
    <t>2025-10-28 08:59:01 UTC</t>
  </si>
  <si>
    <t>2025-10-28 08:23:09 UTC</t>
  </si>
  <si>
    <t>2025-10-28 08:10:01 UTC</t>
  </si>
  <si>
    <t>2025-10-28 07:33:12 UTC</t>
  </si>
  <si>
    <t>2025-10-27 16:42:56 UTC</t>
  </si>
  <si>
    <t>2025-10-27 15:27:00 UTC</t>
  </si>
  <si>
    <t>CASSIN Emmanuel</t>
  </si>
  <si>
    <t>Emmanuel</t>
  </si>
  <si>
    <t>CASSIN</t>
  </si>
  <si>
    <t>2025-10-27 14:41:01 UTC</t>
  </si>
  <si>
    <t>2025-10-27 14:18:44 UTC</t>
  </si>
  <si>
    <t>2025-10-27 14:04:23 UTC</t>
  </si>
  <si>
    <t>2025-10-27 14:00:06 UTC</t>
  </si>
  <si>
    <t>2025-10-27 13:51:10 UTC</t>
  </si>
  <si>
    <t>2025-10-27 13:46:39 UTC</t>
  </si>
  <si>
    <t>2025-10-27 12:55:35 UTC</t>
  </si>
  <si>
    <t>2025-10-28 10:42:21 UTC</t>
  </si>
  <si>
    <t>2025-10-27 11:24:45 UTC</t>
  </si>
  <si>
    <t>2025-10-27 11:10:36 UTC</t>
  </si>
  <si>
    <t>BALLAND Pascal</t>
  </si>
  <si>
    <t>BALLAND</t>
  </si>
  <si>
    <t>2025-10-27 10:49:43 UTC</t>
  </si>
  <si>
    <t>2025-10-27 10:36:46 UTC</t>
  </si>
  <si>
    <t>2025-10-27 10:17:09 UTC</t>
  </si>
  <si>
    <t>2025-10-28 10:49:15 UTC</t>
  </si>
  <si>
    <t>2025-10-27 09:59:30 UTC</t>
  </si>
  <si>
    <t>2025-10-27 09:15:22 UTC</t>
  </si>
  <si>
    <t>2025-10-27 12:03:55 UTC</t>
  </si>
  <si>
    <t>BEN FREDJ Thouraya</t>
  </si>
  <si>
    <t>Thouraya</t>
  </si>
  <si>
    <t>BEN FREDJ</t>
  </si>
  <si>
    <t>2025-10-27 08:58:26 UTC</t>
  </si>
  <si>
    <t>2025-10-27 08:39:27 UTC</t>
  </si>
  <si>
    <t>2025-10-27 08:39:09 UTC</t>
  </si>
  <si>
    <t>2025-10-27 08:39:39 UTC</t>
  </si>
  <si>
    <t>2025-10-27 08:37:27 UTC</t>
  </si>
  <si>
    <t>2025-10-29 14:30:29 UTC</t>
  </si>
  <si>
    <t>TROMBERT Nastasia</t>
  </si>
  <si>
    <t>TROMBERT</t>
  </si>
  <si>
    <t>2025-10-27 08:24:03 UTC</t>
  </si>
  <si>
    <t>2025-10-27 08:20:22 UTC</t>
  </si>
  <si>
    <t>2025-10-27 10:51:41 UTC</t>
  </si>
  <si>
    <t>2025-10-27 08:11:29 UTC</t>
  </si>
  <si>
    <t>2025-10-27 08:08:53 UTC</t>
  </si>
  <si>
    <t>2025-10-27 09:05:18 UTC</t>
  </si>
  <si>
    <t>2025-10-27 07:39:38 UTC</t>
  </si>
  <si>
    <t>2025-10-27 07:33:43 UTC</t>
  </si>
  <si>
    <t>2025-10-24 15:05:23 UTC</t>
  </si>
  <si>
    <t>2025-10-24 13:33:19 UTC</t>
  </si>
  <si>
    <t>2025-10-24 13:33:49 UTC</t>
  </si>
  <si>
    <t>2025-10-24 10:08:47 UTC</t>
  </si>
  <si>
    <t>2025-10-24 10:09:33 UTC</t>
  </si>
  <si>
    <t>2025-10-24 09:44:37 UTC</t>
  </si>
  <si>
    <t>2025-10-24 09:44:18 UTC</t>
  </si>
  <si>
    <t>2025-10-24 12:38:44 UTC</t>
  </si>
  <si>
    <t>2025-10-24 09:04:05 UTC</t>
  </si>
  <si>
    <t>2025-10-24 08:58:17 UTC</t>
  </si>
  <si>
    <t>2025-10-24 07:34:03 UTC</t>
  </si>
  <si>
    <t>2025-10-24 07:05:19 UTC</t>
  </si>
  <si>
    <t>2025-10-23 14:53:41 UTC</t>
  </si>
  <si>
    <t>2025-10-28 14:51:31 UTC</t>
  </si>
  <si>
    <t>SADIKU Shpresa</t>
  </si>
  <si>
    <t>Shpresa</t>
  </si>
  <si>
    <t>2025-10-23 14:08:07 UTC</t>
  </si>
  <si>
    <t>2025-10-23 13:35:33 UTC</t>
  </si>
  <si>
    <t>2025-10-23 12:44:47 UTC</t>
  </si>
  <si>
    <t>2025-10-29 10:48:08 UTC</t>
  </si>
  <si>
    <t>COTTIN Christophe</t>
  </si>
  <si>
    <t>Christophe</t>
  </si>
  <si>
    <t>COTTIN</t>
  </si>
  <si>
    <t>2025-10-23 12:15:47 UTC</t>
  </si>
  <si>
    <t>2025-10-23 12:00:05 UTC</t>
  </si>
  <si>
    <t>2025-10-23 08:37:32 UTC</t>
  </si>
  <si>
    <t>2025-10-29 10:05:21 UTC</t>
  </si>
  <si>
    <t>2025-10-23 08:33:46 UTC</t>
  </si>
  <si>
    <t>2025-10-29 14:01:13 UTC</t>
  </si>
  <si>
    <t>2025-10-23 08:12:35 UTC</t>
  </si>
  <si>
    <t>2025-10-27 09:04:30 UTC</t>
  </si>
  <si>
    <t>BIQUE Astrid</t>
  </si>
  <si>
    <t>Astrid</t>
  </si>
  <si>
    <t>BIQUE</t>
  </si>
  <si>
    <t>2025-10-23 08:08:27 UTC</t>
  </si>
  <si>
    <t>2025-10-23 09:08:01 UTC</t>
  </si>
  <si>
    <t>GOSSET Gabriel</t>
  </si>
  <si>
    <t>GOSSET</t>
  </si>
  <si>
    <t>2025-10-23 07:43:36 UTC</t>
  </si>
  <si>
    <t>2025-10-22 15:07:17 UTC</t>
  </si>
  <si>
    <t>2025-10-22 15:06:42 UTC</t>
  </si>
  <si>
    <t>AHMED YETTOU Zohra</t>
  </si>
  <si>
    <t>AHMED YETTOU</t>
  </si>
  <si>
    <t>2025-10-22 14:43:32 UTC</t>
  </si>
  <si>
    <t>2025-10-22 14:28:21 UTC</t>
  </si>
  <si>
    <t>2025-10-22 14:30:27 UTC</t>
  </si>
  <si>
    <t>2025-10-22 14:21:23 UTC</t>
  </si>
  <si>
    <t>2025-10-22 14:21:38 UTC</t>
  </si>
  <si>
    <t>2025-10-22 13:59:40 UTC</t>
  </si>
  <si>
    <t>2025-10-22 13:43:28 UTC</t>
  </si>
  <si>
    <t>2025-10-22 13:35:25 UTC</t>
  </si>
  <si>
    <t>2025-10-22 12:46:51 UTC</t>
  </si>
  <si>
    <t>2025-10-22 12:25:19 UTC</t>
  </si>
  <si>
    <t>2025-10-22 12:21:51 UTC</t>
  </si>
  <si>
    <t>2025-10-22 12:18:46 UTC</t>
  </si>
  <si>
    <t>2025-10-22 12:16:40 UTC</t>
  </si>
  <si>
    <t>2025-10-22 11:27:30 UTC</t>
  </si>
  <si>
    <t>2025-10-22 11:12:47 UTC</t>
  </si>
  <si>
    <t>2025-10-22 10:41:35 UTC</t>
  </si>
  <si>
    <t>2025-10-22 09:43:18 UTC</t>
  </si>
  <si>
    <t>2025-10-22 09:12:45 UTC</t>
  </si>
  <si>
    <t>2025-10-22 08:51:22 UTC</t>
  </si>
  <si>
    <t>2025-10-22 08:37:47 UTC</t>
  </si>
  <si>
    <t>2025-10-22 08:15:18 UTC</t>
  </si>
  <si>
    <t>2025-10-22 08:02:30 UTC</t>
  </si>
  <si>
    <t>2025-10-22 06:05:01 UTC</t>
  </si>
  <si>
    <t>2025-10-21 13:58:22 UTC</t>
  </si>
  <si>
    <t>2025-10-22 09:18:53 UTC</t>
  </si>
  <si>
    <t>2025-10-21 13:10:56 UTC</t>
  </si>
  <si>
    <t>2025-10-29 12:58:19 UTC</t>
  </si>
  <si>
    <t>2025-10-21 12:31:05 UTC</t>
  </si>
  <si>
    <t>ZOUAOUI Sarah</t>
  </si>
  <si>
    <t>ZOUAOUI</t>
  </si>
  <si>
    <t>2025-10-21 12:16:15 UTC</t>
  </si>
  <si>
    <t>2025-10-21 12:14:38 UTC</t>
  </si>
  <si>
    <t>2025-10-21 09:23:17 UTC</t>
  </si>
  <si>
    <t>2025-10-21 09:23:14 UTC</t>
  </si>
  <si>
    <t>2025-10-21 08:41:23 UTC</t>
  </si>
  <si>
    <t>2025-10-21 07:59:16 UTC</t>
  </si>
  <si>
    <t>2025-10-21 07:32:08 UTC</t>
  </si>
  <si>
    <t>2025-10-20 14:28:04 UTC</t>
  </si>
  <si>
    <t>2025-10-20 14:19:16 UTC</t>
  </si>
  <si>
    <t>2025-10-24 15:04:49 UTC</t>
  </si>
  <si>
    <t>2025-10-29 15:31:00 UTC</t>
  </si>
  <si>
    <t>2025-10-23 13:30:37 UTC</t>
  </si>
  <si>
    <t>2025-10-28 08:09:32 UTC</t>
  </si>
  <si>
    <t>2025-10-21 09:15:06 UTC</t>
  </si>
  <si>
    <t>2025-10-24 12:27:07 UTC</t>
  </si>
  <si>
    <t>2025-10-29 11:11:58 UTC</t>
  </si>
  <si>
    <t>2025-10-23 08:04:16 UTC</t>
  </si>
  <si>
    <t>2025-10-28 08:19:14 UTC</t>
  </si>
  <si>
    <t>2025-10-22 12:11:39 UTC</t>
  </si>
  <si>
    <t>2025-10-27 13:36:55 UTC</t>
  </si>
  <si>
    <t>2025-10-22 08:21:26 UTC</t>
  </si>
  <si>
    <t>2025-10-27 08:38:13 UTC</t>
  </si>
  <si>
    <t>2025-10-21 14:48:30 UTC</t>
  </si>
  <si>
    <t>2025-10-24 15:05:18 UTC</t>
  </si>
  <si>
    <t>2025-10-21 15:14:44 UTC</t>
  </si>
  <si>
    <t>2025-10-24 13:56:15 UTC</t>
  </si>
  <si>
    <t>2025-10-27 11:10:16 UTC</t>
  </si>
  <si>
    <t>2025-10-24 12:25:27 UTC</t>
  </si>
  <si>
    <t>2025-10-28 08:58:29 UTC</t>
  </si>
  <si>
    <t>2025-10-21 14:58:35 UTC</t>
  </si>
  <si>
    <t>2025-10-27 10:30:29 UTC</t>
  </si>
  <si>
    <t>2025-10-29 11:06:59 UTC</t>
  </si>
  <si>
    <t>2025-10-29 08:20:16 UTC</t>
  </si>
  <si>
    <t>2025-10-28 09:55:14 UTC</t>
  </si>
  <si>
    <t>2025-10-28 08:16:01 UTC</t>
  </si>
  <si>
    <t>2025-10-22 15:06:13 UTC</t>
  </si>
  <si>
    <t>2025-10-27 08:08:06 UTC</t>
  </si>
  <si>
    <t>2025-10-22 13:54:34 UTC</t>
  </si>
  <si>
    <t>2025-10-29 10:24:35 UTC</t>
  </si>
  <si>
    <t>2025-10-27 08:33:07 UTC</t>
  </si>
  <si>
    <t>2025-10-22 12:08:40 UTC</t>
  </si>
  <si>
    <t>2025-10-27 13:30:33 UTC</t>
  </si>
  <si>
    <t>2025-10-22 12:18:06 UTC</t>
  </si>
  <si>
    <t>2025-10-28 09:58:53 UTC</t>
  </si>
  <si>
    <t>2025-10-21 13:13:56 UTC</t>
  </si>
  <si>
    <t>2025-10-28 10:20:47 UTC</t>
  </si>
  <si>
    <t>2025-10-24 10:00:45 UTC</t>
  </si>
  <si>
    <t>2025-10-28 11:02:33 UTC</t>
  </si>
  <si>
    <t>2025-10-28 11:03:38 UTC</t>
  </si>
  <si>
    <t>2025-10-28 11:00:48 UTC</t>
  </si>
  <si>
    <t>2025-10-27 10:30:50 UTC</t>
  </si>
  <si>
    <t>2025-10-28 15:31:12 UTC</t>
  </si>
  <si>
    <t>2025-10-24 07:22:23 UTC</t>
  </si>
  <si>
    <t>2025-10-21 13:56:43 UTC</t>
  </si>
  <si>
    <t>2025-10-28 10:43:36 UTC</t>
  </si>
  <si>
    <t>2025-10-24 09:03:40 UTC</t>
  </si>
  <si>
    <t>2025-10-24 09:27:22 UTC</t>
  </si>
  <si>
    <t>2025-10-21 07:07:16 UTC</t>
  </si>
  <si>
    <t>2025-10-24 08:56:02 UTC</t>
  </si>
  <si>
    <t>2025-10-28 09:41:43 UTC</t>
  </si>
  <si>
    <t>2025-10-24 07:25:21 UTC</t>
  </si>
  <si>
    <t>2025-10-28 11:09:27 UTC</t>
  </si>
  <si>
    <t>2025-10-28 11:11:09 UTC</t>
  </si>
  <si>
    <t>2025-10-28 13:32:00 UTC</t>
  </si>
  <si>
    <t>2025-10-28 13:50:31 UTC</t>
  </si>
  <si>
    <t>2025-10-22 13:21:44 UTC</t>
  </si>
  <si>
    <t>2025-10-29 13:53:58 UTC</t>
  </si>
  <si>
    <t>2025-10-22 12:23:03 UTC</t>
  </si>
  <si>
    <t>2025-10-29 14:01:56 UTC</t>
  </si>
  <si>
    <t>2025-10-28 14:14:37 UTC</t>
  </si>
  <si>
    <t>2025-10-22 13:37:33 UTC</t>
  </si>
  <si>
    <t>2025-10-22 09:48:40 UTC</t>
  </si>
  <si>
    <t>2025-10-29 14:05:06 UTC</t>
  </si>
  <si>
    <t>2025-10-21 13:00:30 UTC</t>
  </si>
  <si>
    <t>2025-10-29 13:25:44 UTC</t>
  </si>
  <si>
    <t>2025-10-29 14:17:41 UTC</t>
  </si>
  <si>
    <t>2025-10-29 09:27:41 UTC</t>
  </si>
  <si>
    <t>2025-10-21 09:36:58 UTC</t>
  </si>
  <si>
    <t>2025-10-21 08:05:25 UTC</t>
  </si>
  <si>
    <t>2025-10-27 11:23:25 UTC</t>
  </si>
  <si>
    <t>2025-10-29 15:13:15 UTC</t>
  </si>
  <si>
    <t>2025-10-28 09:16:56 UTC</t>
  </si>
  <si>
    <t>2025-10-27 14:52:20 UTC</t>
  </si>
  <si>
    <t>2025-10-22 07:31:43 UTC</t>
  </si>
  <si>
    <t>2025-10-27 08:12:08 UTC</t>
  </si>
  <si>
    <t>2025-10-21 07:57:22 UTC</t>
  </si>
  <si>
    <t>2025-10-27 09:59:00 UTC</t>
  </si>
  <si>
    <t>2025-10-21 08:40:35 UTC</t>
  </si>
  <si>
    <t>2025-10-22 08:09:28 UTC</t>
  </si>
  <si>
    <t>2025-10-27 17:17:45 UTC</t>
  </si>
  <si>
    <t>2025-10-29 13:35:32 UTC</t>
  </si>
  <si>
    <t>2025-10-21 12:36:53 UTC</t>
  </si>
  <si>
    <t>DEVILLE Marc</t>
  </si>
  <si>
    <t>DEVILLE</t>
  </si>
  <si>
    <t>2025-10-21 09:32:17 UTC</t>
  </si>
  <si>
    <t>2025-10-27 14:52:45 UTC</t>
  </si>
  <si>
    <t>2025-10-27 15:33:06 UTC</t>
  </si>
  <si>
    <t>2025-10-24 08:29:09 UTC</t>
  </si>
  <si>
    <t>2025-10-28 15:21:03 UTC</t>
  </si>
  <si>
    <t>2025-10-23 14:07:50 UTC</t>
  </si>
  <si>
    <t>2025-10-22 12:06:11 UTC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</si>
</sst>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€&quot;;[Red]\-#,##0\ &quot;€&quot;"/>
    <numFmt numFmtId="165" formatCode="dd/mm/yyyy\ \(dddd\)"/>
    <numFmt numFmtId="166" formatCode="dd/mm/yyyy\ dddd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charset val="128"/>
      <scheme val="minor"/>
    </font>
    <font>
      <b/>
      <sz val="10"/>
      <color theme="1"/>
      <name val="Calibri"/>
      <family val="2"/>
      <charset val="128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505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91">
    <xf numFmtId="0" fontId="0" fillId="0" borderId="0" xfId="0"/>
    <xf numFmtId="0" fontId="0" fillId="0" borderId="4" xfId="0" applyBorder="1"/>
    <xf numFmtId="0" fontId="0" fillId="0" borderId="1" xfId="0" applyBorder="1"/>
    <xf numFmtId="164" fontId="0" fillId="0" borderId="0" xfId="0" applyNumberFormat="1"/>
    <xf numFmtId="164" fontId="0" fillId="0" borderId="1" xfId="0" applyNumberFormat="1" applyBorder="1"/>
    <xf numFmtId="164" fontId="2" fillId="7" borderId="0" xfId="0" applyNumberFormat="1" applyFont="1" applyFill="1"/>
    <xf numFmtId="0" fontId="2" fillId="7" borderId="0" xfId="0" applyFont="1" applyFill="1"/>
    <xf numFmtId="0" fontId="3" fillId="7" borderId="0" xfId="0" applyFont="1" applyFill="1"/>
    <xf numFmtId="164" fontId="3" fillId="7" borderId="0" xfId="0" applyNumberFormat="1" applyFont="1" applyFill="1"/>
    <xf numFmtId="0" fontId="0" fillId="0" borderId="18" xfId="0" applyBorder="1"/>
    <xf numFmtId="164" fontId="4" fillId="0" borderId="0" xfId="0" applyNumberFormat="1" applyFont="1"/>
    <xf numFmtId="164" fontId="1" fillId="0" borderId="1" xfId="0" applyNumberFormat="1" applyFont="1" applyBorder="1"/>
    <xf numFmtId="9" fontId="0" fillId="0" borderId="1" xfId="0" applyNumberFormat="1" applyBorder="1"/>
    <xf numFmtId="0" fontId="1" fillId="8" borderId="0" xfId="0" applyFont="1" applyFill="1"/>
    <xf numFmtId="164" fontId="1" fillId="8" borderId="0" xfId="0" applyNumberFormat="1" applyFont="1" applyFill="1"/>
    <xf numFmtId="0" fontId="3" fillId="0" borderId="0" xfId="0" applyFont="1"/>
    <xf numFmtId="0" fontId="2" fillId="0" borderId="0" xfId="0" applyFont="1"/>
    <xf numFmtId="0" fontId="0" fillId="0" borderId="0" xfId="0" applyAlignment="1">
      <alignment vertical="center" wrapText="1"/>
    </xf>
    <xf numFmtId="0" fontId="1" fillId="2" borderId="7" xfId="0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14" fontId="0" fillId="0" borderId="4" xfId="0" applyNumberForma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9" fillId="10" borderId="0" xfId="0" applyFont="1" applyFill="1" applyAlignment="1">
      <alignment horizontal="center" vertical="center" wrapText="1"/>
    </xf>
    <xf numFmtId="0" fontId="9" fillId="9" borderId="0" xfId="0" applyFont="1" applyFill="1" applyAlignment="1">
      <alignment horizontal="center" vertical="center" wrapText="1"/>
    </xf>
    <xf numFmtId="14" fontId="0" fillId="0" borderId="0" xfId="0" applyNumberFormat="1"/>
    <xf numFmtId="164" fontId="0" fillId="11" borderId="3" xfId="0" applyNumberFormat="1" applyFill="1" applyBorder="1"/>
    <xf numFmtId="164" fontId="0" fillId="11" borderId="1" xfId="0" applyNumberFormat="1" applyFill="1" applyBorder="1"/>
    <xf numFmtId="164" fontId="0" fillId="11" borderId="8" xfId="0" applyNumberFormat="1" applyFill="1" applyBorder="1"/>
    <xf numFmtId="2" fontId="0" fillId="11" borderId="24" xfId="0" applyNumberFormat="1" applyFill="1" applyBorder="1"/>
    <xf numFmtId="2" fontId="0" fillId="11" borderId="25" xfId="0" applyNumberFormat="1" applyFill="1" applyBorder="1"/>
    <xf numFmtId="2" fontId="0" fillId="11" borderId="26" xfId="0" applyNumberFormat="1" applyFill="1" applyBorder="1"/>
    <xf numFmtId="0" fontId="0" fillId="11" borderId="29" xfId="0" applyFill="1" applyBorder="1"/>
    <xf numFmtId="0" fontId="0" fillId="11" borderId="30" xfId="0" applyFill="1" applyBorder="1"/>
    <xf numFmtId="164" fontId="0" fillId="10" borderId="3" xfId="0" applyNumberFormat="1" applyFill="1" applyBorder="1"/>
    <xf numFmtId="164" fontId="0" fillId="10" borderId="1" xfId="0" applyNumberFormat="1" applyFill="1" applyBorder="1"/>
    <xf numFmtId="164" fontId="0" fillId="10" borderId="8" xfId="0" applyNumberFormat="1" applyFill="1" applyBorder="1"/>
    <xf numFmtId="2" fontId="0" fillId="10" borderId="24" xfId="0" applyNumberFormat="1" applyFill="1" applyBorder="1"/>
    <xf numFmtId="2" fontId="0" fillId="10" borderId="25" xfId="0" applyNumberFormat="1" applyFill="1" applyBorder="1"/>
    <xf numFmtId="2" fontId="0" fillId="10" borderId="23" xfId="0" applyNumberFormat="1" applyFill="1" applyBorder="1"/>
    <xf numFmtId="0" fontId="0" fillId="10" borderId="29" xfId="0" applyFill="1" applyBorder="1"/>
    <xf numFmtId="0" fontId="0" fillId="10" borderId="31" xfId="0" applyFill="1" applyBorder="1"/>
    <xf numFmtId="164" fontId="0" fillId="9" borderId="3" xfId="0" applyNumberFormat="1" applyFill="1" applyBorder="1"/>
    <xf numFmtId="164" fontId="0" fillId="9" borderId="1" xfId="0" applyNumberFormat="1" applyFill="1" applyBorder="1"/>
    <xf numFmtId="164" fontId="0" fillId="9" borderId="8" xfId="0" applyNumberFormat="1" applyFill="1" applyBorder="1"/>
    <xf numFmtId="2" fontId="0" fillId="9" borderId="27" xfId="0" applyNumberFormat="1" applyFill="1" applyBorder="1"/>
    <xf numFmtId="2" fontId="0" fillId="9" borderId="25" xfId="0" applyNumberFormat="1" applyFill="1" applyBorder="1"/>
    <xf numFmtId="2" fontId="0" fillId="9" borderId="26" xfId="0" applyNumberFormat="1" applyFill="1" applyBorder="1"/>
    <xf numFmtId="0" fontId="0" fillId="9" borderId="32" xfId="0" applyFill="1" applyBorder="1"/>
    <xf numFmtId="0" fontId="0" fillId="9" borderId="33" xfId="0" applyFill="1" applyBorder="1"/>
    <xf numFmtId="0" fontId="0" fillId="9" borderId="31" xfId="0" applyFill="1" applyBorder="1"/>
    <xf numFmtId="164" fontId="0" fillId="12" borderId="3" xfId="0" applyNumberFormat="1" applyFill="1" applyBorder="1"/>
    <xf numFmtId="164" fontId="0" fillId="12" borderId="1" xfId="0" applyNumberFormat="1" applyFill="1" applyBorder="1"/>
    <xf numFmtId="164" fontId="0" fillId="12" borderId="8" xfId="0" applyNumberFormat="1" applyFill="1" applyBorder="1"/>
    <xf numFmtId="2" fontId="0" fillId="12" borderId="24" xfId="0" applyNumberFormat="1" applyFill="1" applyBorder="1"/>
    <xf numFmtId="2" fontId="0" fillId="12" borderId="25" xfId="0" applyNumberFormat="1" applyFill="1" applyBorder="1"/>
    <xf numFmtId="2" fontId="0" fillId="12" borderId="23" xfId="0" applyNumberFormat="1" applyFill="1" applyBorder="1"/>
    <xf numFmtId="0" fontId="0" fillId="12" borderId="32" xfId="0" applyFill="1" applyBorder="1"/>
    <xf numFmtId="0" fontId="0" fillId="12" borderId="34" xfId="0" applyFill="1" applyBorder="1"/>
    <xf numFmtId="0" fontId="0" fillId="12" borderId="30" xfId="0" applyFill="1" applyBorder="1"/>
    <xf numFmtId="0" fontId="0" fillId="13" borderId="10" xfId="0" applyFill="1" applyBorder="1" applyAlignment="1">
      <alignment horizontal="center"/>
    </xf>
    <xf numFmtId="0" fontId="0" fillId="13" borderId="39" xfId="0" applyFill="1" applyBorder="1" applyAlignment="1">
      <alignment horizontal="left"/>
    </xf>
    <xf numFmtId="0" fontId="0" fillId="13" borderId="21" xfId="0" applyFill="1" applyBorder="1"/>
    <xf numFmtId="0" fontId="1" fillId="13" borderId="21" xfId="0" applyFont="1" applyFill="1" applyBorder="1" applyAlignment="1">
      <alignment horizontal="center"/>
    </xf>
    <xf numFmtId="0" fontId="0" fillId="13" borderId="21" xfId="0" applyFill="1" applyBorder="1" applyAlignment="1">
      <alignment wrapText="1"/>
    </xf>
    <xf numFmtId="0" fontId="0" fillId="13" borderId="35" xfId="0" applyFill="1" applyBorder="1"/>
    <xf numFmtId="0" fontId="0" fillId="13" borderId="28" xfId="0" applyFill="1" applyBorder="1"/>
    <xf numFmtId="0" fontId="0" fillId="4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8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15" borderId="3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14" borderId="9" xfId="0" applyFill="1" applyBorder="1" applyAlignment="1">
      <alignment horizontal="center"/>
    </xf>
    <xf numFmtId="0" fontId="0" fillId="11" borderId="3" xfId="0" applyFill="1" applyBorder="1" applyAlignment="1" applyProtection="1">
      <alignment horizontal="center"/>
      <protection locked="0"/>
    </xf>
    <xf numFmtId="0" fontId="0" fillId="11" borderId="1" xfId="0" applyFill="1" applyBorder="1" applyAlignment="1" applyProtection="1">
      <alignment horizontal="center"/>
      <protection locked="0"/>
    </xf>
    <xf numFmtId="0" fontId="0" fillId="11" borderId="8" xfId="0" applyFill="1" applyBorder="1" applyAlignment="1" applyProtection="1">
      <alignment horizontal="center"/>
      <protection locked="0"/>
    </xf>
    <xf numFmtId="0" fontId="0" fillId="10" borderId="3" xfId="0" applyFill="1" applyBorder="1" applyAlignment="1" applyProtection="1">
      <alignment horizontal="center"/>
      <protection locked="0"/>
    </xf>
    <xf numFmtId="0" fontId="0" fillId="10" borderId="1" xfId="0" applyFill="1" applyBorder="1" applyAlignment="1" applyProtection="1">
      <alignment horizontal="center"/>
      <protection locked="0"/>
    </xf>
    <xf numFmtId="0" fontId="0" fillId="10" borderId="8" xfId="0" applyFill="1" applyBorder="1" applyAlignment="1" applyProtection="1">
      <alignment horizontal="center"/>
      <protection locked="0"/>
    </xf>
    <xf numFmtId="0" fontId="0" fillId="9" borderId="3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0" fillId="9" borderId="8" xfId="0" applyFill="1" applyBorder="1" applyAlignment="1" applyProtection="1">
      <alignment horizontal="center"/>
      <protection locked="0"/>
    </xf>
    <xf numFmtId="0" fontId="0" fillId="12" borderId="3" xfId="0" applyFill="1" applyBorder="1" applyAlignment="1" applyProtection="1">
      <alignment horizontal="center"/>
      <protection locked="0"/>
    </xf>
    <xf numFmtId="0" fontId="0" fillId="12" borderId="1" xfId="0" applyFill="1" applyBorder="1" applyAlignment="1" applyProtection="1">
      <alignment horizontal="center"/>
      <protection locked="0"/>
    </xf>
    <xf numFmtId="0" fontId="0" fillId="12" borderId="8" xfId="0" applyFill="1" applyBorder="1" applyAlignment="1" applyProtection="1">
      <alignment horizontal="center"/>
      <protection locked="0"/>
    </xf>
    <xf numFmtId="0" fontId="0" fillId="15" borderId="1" xfId="0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9" xfId="0" applyFill="1" applyBorder="1" applyAlignment="1">
      <alignment horizontal="center"/>
    </xf>
    <xf numFmtId="0" fontId="0" fillId="18" borderId="8" xfId="0" applyFill="1" applyBorder="1" applyAlignment="1">
      <alignment horizontal="center"/>
    </xf>
    <xf numFmtId="164" fontId="0" fillId="4" borderId="3" xfId="0" applyNumberFormat="1" applyFill="1" applyBorder="1"/>
    <xf numFmtId="164" fontId="0" fillId="4" borderId="8" xfId="0" applyNumberFormat="1" applyFill="1" applyBorder="1"/>
    <xf numFmtId="164" fontId="0" fillId="15" borderId="3" xfId="0" applyNumberFormat="1" applyFill="1" applyBorder="1"/>
    <xf numFmtId="164" fontId="0" fillId="15" borderId="8" xfId="0" applyNumberFormat="1" applyFill="1" applyBorder="1"/>
    <xf numFmtId="164" fontId="0" fillId="5" borderId="3" xfId="0" applyNumberFormat="1" applyFill="1" applyBorder="1"/>
    <xf numFmtId="164" fontId="0" fillId="5" borderId="8" xfId="0" applyNumberFormat="1" applyFill="1" applyBorder="1"/>
    <xf numFmtId="164" fontId="0" fillId="16" borderId="3" xfId="0" applyNumberFormat="1" applyFill="1" applyBorder="1"/>
    <xf numFmtId="164" fontId="0" fillId="16" borderId="8" xfId="0" applyNumberFormat="1" applyFill="1" applyBorder="1"/>
    <xf numFmtId="164" fontId="0" fillId="16" borderId="6" xfId="0" applyNumberFormat="1" applyFill="1" applyBorder="1"/>
    <xf numFmtId="164" fontId="0" fillId="14" borderId="3" xfId="0" applyNumberFormat="1" applyFill="1" applyBorder="1"/>
    <xf numFmtId="164" fontId="0" fillId="14" borderId="8" xfId="0" applyNumberFormat="1" applyFill="1" applyBorder="1"/>
    <xf numFmtId="164" fontId="0" fillId="17" borderId="3" xfId="0" applyNumberFormat="1" applyFill="1" applyBorder="1"/>
    <xf numFmtId="164" fontId="0" fillId="17" borderId="8" xfId="0" applyNumberFormat="1" applyFill="1" applyBorder="1"/>
    <xf numFmtId="164" fontId="0" fillId="17" borderId="17" xfId="0" applyNumberFormat="1" applyFill="1" applyBorder="1"/>
    <xf numFmtId="164" fontId="0" fillId="17" borderId="6" xfId="0" applyNumberFormat="1" applyFill="1" applyBorder="1"/>
    <xf numFmtId="164" fontId="0" fillId="6" borderId="3" xfId="0" applyNumberFormat="1" applyFill="1" applyBorder="1"/>
    <xf numFmtId="164" fontId="0" fillId="6" borderId="8" xfId="0" applyNumberFormat="1" applyFill="1" applyBorder="1"/>
    <xf numFmtId="164" fontId="0" fillId="18" borderId="3" xfId="0" applyNumberFormat="1" applyFill="1" applyBorder="1"/>
    <xf numFmtId="164" fontId="0" fillId="18" borderId="8" xfId="0" applyNumberFormat="1" applyFill="1" applyBorder="1"/>
    <xf numFmtId="164" fontId="0" fillId="18" borderId="17" xfId="0" applyNumberFormat="1" applyFill="1" applyBorder="1"/>
    <xf numFmtId="164" fontId="0" fillId="18" borderId="6" xfId="0" applyNumberFormat="1" applyFill="1" applyBorder="1"/>
    <xf numFmtId="0" fontId="0" fillId="4" borderId="3" xfId="0" applyFill="1" applyBorder="1"/>
    <xf numFmtId="0" fontId="0" fillId="4" borderId="6" xfId="0" applyFill="1" applyBorder="1"/>
    <xf numFmtId="0" fontId="0" fillId="15" borderId="19" xfId="0" applyFill="1" applyBorder="1"/>
    <xf numFmtId="0" fontId="0" fillId="15" borderId="4" xfId="0" applyFill="1" applyBorder="1"/>
    <xf numFmtId="0" fontId="0" fillId="5" borderId="17" xfId="0" applyFill="1" applyBorder="1"/>
    <xf numFmtId="0" fontId="0" fillId="5" borderId="3" xfId="0" applyFill="1" applyBorder="1"/>
    <xf numFmtId="0" fontId="0" fillId="5" borderId="6" xfId="0" applyFill="1" applyBorder="1"/>
    <xf numFmtId="0" fontId="0" fillId="16" borderId="17" xfId="0" applyFill="1" applyBorder="1"/>
    <xf numFmtId="0" fontId="0" fillId="16" borderId="3" xfId="0" applyFill="1" applyBorder="1"/>
    <xf numFmtId="0" fontId="0" fillId="16" borderId="8" xfId="0" applyFill="1" applyBorder="1"/>
    <xf numFmtId="0" fontId="0" fillId="14" borderId="17" xfId="0" applyFill="1" applyBorder="1"/>
    <xf numFmtId="0" fontId="0" fillId="14" borderId="6" xfId="0" applyFill="1" applyBorder="1"/>
    <xf numFmtId="0" fontId="0" fillId="14" borderId="8" xfId="0" applyFill="1" applyBorder="1"/>
    <xf numFmtId="0" fontId="0" fillId="17" borderId="3" xfId="0" applyFill="1" applyBorder="1"/>
    <xf numFmtId="0" fontId="0" fillId="17" borderId="8" xfId="0" applyFill="1" applyBorder="1"/>
    <xf numFmtId="0" fontId="0" fillId="6" borderId="3" xfId="0" applyFill="1" applyBorder="1"/>
    <xf numFmtId="0" fontId="0" fillId="6" borderId="8" xfId="0" applyFill="1" applyBorder="1"/>
    <xf numFmtId="0" fontId="0" fillId="18" borderId="3" xfId="0" applyFill="1" applyBorder="1"/>
    <xf numFmtId="0" fontId="0" fillId="18" borderId="9" xfId="0" applyFill="1" applyBorder="1"/>
    <xf numFmtId="0" fontId="1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 indent="1"/>
    </xf>
    <xf numFmtId="0" fontId="13" fillId="0" borderId="18" xfId="0" applyFont="1" applyBorder="1" applyAlignment="1">
      <alignment horizontal="left" indent="1"/>
    </xf>
    <xf numFmtId="164" fontId="10" fillId="20" borderId="0" xfId="0" applyNumberFormat="1" applyFont="1" applyFill="1" applyAlignment="1">
      <alignment horizontal="left" indent="1"/>
    </xf>
    <xf numFmtId="0" fontId="10" fillId="20" borderId="0" xfId="0" applyFont="1" applyFill="1" applyAlignment="1">
      <alignment horizontal="left" indent="1"/>
    </xf>
    <xf numFmtId="0" fontId="11" fillId="0" borderId="0" xfId="0" applyFont="1" applyAlignment="1">
      <alignment vertical="center" wrapText="1"/>
    </xf>
    <xf numFmtId="0" fontId="10" fillId="23" borderId="0" xfId="0" applyFont="1" applyFill="1" applyAlignment="1">
      <alignment horizontal="left" indent="1"/>
    </xf>
    <xf numFmtId="0" fontId="0" fillId="0" borderId="0" xfId="0" applyAlignment="1">
      <alignment horizontal="center" vertical="center"/>
    </xf>
    <xf numFmtId="0" fontId="12" fillId="0" borderId="0" xfId="0" applyFont="1"/>
    <xf numFmtId="17" fontId="0" fillId="0" borderId="0" xfId="0" applyNumberFormat="1"/>
    <xf numFmtId="0" fontId="8" fillId="0" borderId="0" xfId="0" applyFont="1"/>
    <xf numFmtId="14" fontId="8" fillId="0" borderId="0" xfId="0" applyNumberFormat="1" applyFont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9" fontId="0" fillId="0" borderId="0" xfId="0" applyNumberFormat="1"/>
    <xf numFmtId="0" fontId="0" fillId="24" borderId="0" xfId="0" applyFill="1" applyAlignment="1">
      <alignment horizontal="center"/>
    </xf>
    <xf numFmtId="165" fontId="0" fillId="0" borderId="0" xfId="0" applyNumberFormat="1"/>
    <xf numFmtId="166" fontId="0" fillId="0" borderId="0" xfId="0" applyNumberFormat="1" applyAlignment="1">
      <alignment horizontal="right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0" fillId="0" borderId="6" xfId="0" applyBorder="1"/>
    <xf numFmtId="0" fontId="15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14" fontId="14" fillId="0" borderId="0" xfId="0" applyNumberFormat="1" applyFont="1" applyAlignment="1">
      <alignment vertical="center" wrapText="1"/>
    </xf>
    <xf numFmtId="0" fontId="0" fillId="0" borderId="0" xfId="0" applyAlignment="1">
      <alignment horizontal="left" indent="2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19" borderId="0" xfId="0" applyFill="1" applyAlignment="1">
      <alignment horizontal="center" vertical="center" wrapText="1"/>
    </xf>
    <xf numFmtId="0" fontId="0" fillId="19" borderId="0" xfId="0" applyFill="1" applyAlignment="1">
      <alignment horizontal="center"/>
    </xf>
    <xf numFmtId="0" fontId="0" fillId="21" borderId="0" xfId="0" applyFill="1" applyAlignment="1">
      <alignment horizontal="center" vertical="center" wrapText="1"/>
    </xf>
    <xf numFmtId="0" fontId="0" fillId="21" borderId="0" xfId="0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17" fontId="1" fillId="6" borderId="5" xfId="0" applyNumberFormat="1" applyFont="1" applyFill="1" applyBorder="1" applyAlignment="1">
      <alignment horizontal="center" vertical="center"/>
    </xf>
    <xf numFmtId="17" fontId="1" fillId="6" borderId="6" xfId="0" applyNumberFormat="1" applyFont="1" applyFill="1" applyBorder="1" applyAlignment="1">
      <alignment horizontal="center" vertical="center"/>
    </xf>
    <xf numFmtId="17" fontId="1" fillId="6" borderId="3" xfId="0" applyNumberFormat="1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" fontId="1" fillId="5" borderId="5" xfId="0" applyNumberFormat="1" applyFont="1" applyFill="1" applyBorder="1" applyAlignment="1">
      <alignment horizontal="center" vertical="center"/>
    </xf>
    <xf numFmtId="17" fontId="1" fillId="5" borderId="6" xfId="0" applyNumberFormat="1" applyFont="1" applyFill="1" applyBorder="1" applyAlignment="1">
      <alignment horizontal="center" vertical="center"/>
    </xf>
    <xf numFmtId="17" fontId="1" fillId="5" borderId="3" xfId="0" applyNumberFormat="1" applyFont="1" applyFill="1" applyBorder="1" applyAlignment="1">
      <alignment horizontal="center" vertical="center"/>
    </xf>
    <xf numFmtId="17" fontId="1" fillId="4" borderId="5" xfId="0" applyNumberFormat="1" applyFont="1" applyFill="1" applyBorder="1" applyAlignment="1">
      <alignment horizontal="center" vertical="center"/>
    </xf>
    <xf numFmtId="17" fontId="1" fillId="4" borderId="6" xfId="0" applyNumberFormat="1" applyFont="1" applyFill="1" applyBorder="1" applyAlignment="1">
      <alignment horizontal="center" vertical="center"/>
    </xf>
    <xf numFmtId="17" fontId="1" fillId="4" borderId="3" xfId="0" applyNumberFormat="1" applyFont="1" applyFill="1" applyBorder="1" applyAlignment="1">
      <alignment horizontal="center" vertical="center"/>
    </xf>
    <xf numFmtId="17" fontId="1" fillId="6" borderId="1" xfId="0" applyNumberFormat="1" applyFont="1" applyFill="1" applyBorder="1" applyAlignment="1">
      <alignment horizontal="center" vertical="center" wrapText="1"/>
    </xf>
    <xf numFmtId="17" fontId="1" fillId="5" borderId="1" xfId="0" applyNumberFormat="1" applyFont="1" applyFill="1" applyBorder="1" applyAlignment="1">
      <alignment horizontal="center" vertical="center" wrapText="1"/>
    </xf>
    <xf numFmtId="17" fontId="1" fillId="4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12" borderId="20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11" borderId="2" xfId="0" applyFill="1" applyBorder="1" applyAlignment="1" applyProtection="1">
      <alignment horizontal="center"/>
      <protection locked="0"/>
    </xf>
    <xf numFmtId="0" fontId="0" fillId="11" borderId="11" xfId="0" applyFill="1" applyBorder="1" applyAlignment="1" applyProtection="1">
      <alignment horizontal="center"/>
      <protection locked="0"/>
    </xf>
    <xf numFmtId="0" fontId="0" fillId="12" borderId="2" xfId="0" applyFill="1" applyBorder="1" applyAlignment="1" applyProtection="1">
      <alignment horizontal="center"/>
      <protection locked="0"/>
    </xf>
    <xf numFmtId="0" fontId="0" fillId="12" borderId="11" xfId="0" applyFill="1" applyBorder="1" applyAlignment="1" applyProtection="1">
      <alignment horizontal="center"/>
      <protection locked="0"/>
    </xf>
    <xf numFmtId="0" fontId="0" fillId="9" borderId="2" xfId="0" applyFill="1" applyBorder="1" applyAlignment="1" applyProtection="1">
      <alignment horizontal="center"/>
      <protection locked="0"/>
    </xf>
    <xf numFmtId="0" fontId="0" fillId="9" borderId="11" xfId="0" applyFill="1" applyBorder="1" applyAlignment="1" applyProtection="1">
      <alignment horizontal="center"/>
      <protection locked="0"/>
    </xf>
    <xf numFmtId="0" fontId="0" fillId="10" borderId="2" xfId="0" applyFill="1" applyBorder="1" applyAlignment="1" applyProtection="1">
      <alignment horizontal="center"/>
      <protection locked="0"/>
    </xf>
    <xf numFmtId="0" fontId="0" fillId="10" borderId="11" xfId="0" applyFill="1" applyBorder="1" applyAlignment="1" applyProtection="1">
      <alignment horizontal="center"/>
      <protection locked="0"/>
    </xf>
    <xf numFmtId="0" fontId="0" fillId="17" borderId="6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164" fontId="0" fillId="4" borderId="6" xfId="0" applyNumberForma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164" fontId="0" fillId="5" borderId="6" xfId="0" applyNumberFormat="1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164" fontId="0" fillId="14" borderId="6" xfId="0" applyNumberFormat="1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9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164" fontId="0" fillId="6" borderId="6" xfId="0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0" fillId="15" borderId="9" xfId="0" applyFill="1" applyBorder="1" applyAlignment="1">
      <alignment horizontal="center"/>
    </xf>
    <xf numFmtId="0" fontId="0" fillId="18" borderId="6" xfId="0" applyFill="1" applyBorder="1" applyAlignment="1">
      <alignment horizontal="center"/>
    </xf>
    <xf numFmtId="0" fontId="0" fillId="18" borderId="9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0" fontId="0" fillId="14" borderId="20" xfId="0" applyFill="1" applyBorder="1" applyAlignment="1">
      <alignment horizontal="center"/>
    </xf>
    <xf numFmtId="0" fontId="0" fillId="11" borderId="20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15" borderId="36" xfId="0" applyFill="1" applyBorder="1" applyAlignment="1">
      <alignment horizontal="center"/>
    </xf>
    <xf numFmtId="0" fontId="0" fillId="15" borderId="37" xfId="0" applyFill="1" applyBorder="1" applyAlignment="1">
      <alignment horizontal="center"/>
    </xf>
    <xf numFmtId="0" fontId="0" fillId="15" borderId="38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16" borderId="36" xfId="0" applyFill="1" applyBorder="1" applyAlignment="1">
      <alignment horizontal="center"/>
    </xf>
    <xf numFmtId="0" fontId="0" fillId="16" borderId="37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0" fillId="17" borderId="36" xfId="0" applyFill="1" applyBorder="1" applyAlignment="1">
      <alignment horizontal="center"/>
    </xf>
    <xf numFmtId="0" fontId="0" fillId="17" borderId="37" xfId="0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18" borderId="36" xfId="0" applyFill="1" applyBorder="1" applyAlignment="1">
      <alignment horizontal="center"/>
    </xf>
    <xf numFmtId="0" fontId="0" fillId="18" borderId="37" xfId="0" applyFill="1" applyBorder="1" applyAlignment="1">
      <alignment horizontal="center"/>
    </xf>
    <xf numFmtId="0" fontId="0" fillId="18" borderId="38" xfId="0" applyFill="1" applyBorder="1" applyAlignment="1">
      <alignment horizontal="center"/>
    </xf>
    <xf numFmtId="0" fontId="0" fillId="0" borderId="0" xfId="0" applyNumberFormat="1"/>
    <xf numFmtId="0" fontId="0" fillId="19" borderId="0" xfId="0" applyNumberFormat="1" applyFill="1"/>
    <xf numFmtId="0" fontId="0" fillId="21" borderId="0" xfId="0" applyNumberFormat="1" applyFill="1"/>
    <xf numFmtId="0" fontId="0" fillId="22" borderId="0" xfId="0" applyNumberFormat="1" applyFill="1"/>
  </cellXfs>
  <cellStyles count="1">
    <cellStyle name="Normal" xfId="0" builtinId="0"/>
  </cellStyles>
  <dxfs count="203"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rgb="FF00B0F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rgb="FF00B0F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rgb="FF00B0F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rgb="FF00B0F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rgb="FF00B0F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6B9EFF"/>
        </patternFill>
      </fill>
    </dxf>
    <dxf>
      <fill>
        <patternFill>
          <bgColor rgb="FFFF5053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6B9EFF"/>
        </patternFill>
      </fill>
    </dxf>
    <dxf>
      <fill>
        <patternFill>
          <bgColor rgb="FFFF5053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6B9EFF"/>
        </patternFill>
      </fill>
    </dxf>
    <dxf>
      <fill>
        <patternFill>
          <bgColor rgb="FFFF5053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ont>
        <color rgb="FFF1960F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6B9EFF"/>
        </patternFill>
      </fill>
    </dxf>
    <dxf>
      <fill>
        <patternFill>
          <bgColor rgb="FFFF505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F0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5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numFmt numFmtId="167" formatCode=";;;"/>
    </dxf>
  </dxfs>
  <tableStyles count="0" defaultTableStyle="TableStyleMedium2" defaultPivotStyle="PivotStyleLight16"/>
  <colors>
    <mruColors>
      <color rgb="FFFF5053"/>
      <color rgb="FF6B9EFF"/>
      <color rgb="FFFFDA6B"/>
      <color rgb="FFFFD34A"/>
      <color rgb="FFED96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4</xdr:row>
      <xdr:rowOff>4048</xdr:rowOff>
    </xdr:from>
    <xdr:to>
      <xdr:col>0</xdr:col>
      <xdr:colOff>2552700</xdr:colOff>
      <xdr:row>44</xdr:row>
      <xdr:rowOff>20982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DateRDV">
              <a:extLst>
                <a:ext uri="{FF2B5EF4-FFF2-40B4-BE49-F238E27FC236}">
                  <a16:creationId xmlns:a16="http://schemas.microsoft.com/office/drawing/2014/main" id="{B36E880C-F2AF-3FCF-D0DB-0F604D5783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teRDV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66048"/>
              <a:ext cx="2552700" cy="76369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2552700</xdr:colOff>
      <xdr:row>4</xdr:row>
      <xdr:rowOff>5522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ésence">
              <a:extLst>
                <a:ext uri="{FF2B5EF4-FFF2-40B4-BE49-F238E27FC236}">
                  <a16:creationId xmlns:a16="http://schemas.microsoft.com/office/drawing/2014/main" id="{76418AEA-AA36-66EF-E395-64D02ECA0A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ésen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2448000" cy="7675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44</xdr:row>
      <xdr:rowOff>12700</xdr:rowOff>
    </xdr:from>
    <xdr:to>
      <xdr:col>0</xdr:col>
      <xdr:colOff>2552700</xdr:colOff>
      <xdr:row>64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ype">
              <a:extLst>
                <a:ext uri="{FF2B5EF4-FFF2-40B4-BE49-F238E27FC236}">
                  <a16:creationId xmlns:a16="http://schemas.microsoft.com/office/drawing/2014/main" id="{B68CD09C-1E6B-9012-D859-DD70422DEF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394700"/>
              <a:ext cx="2552700" cy="387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anuel CHAPPAZ" refreshedDate="45959.696773263888" missingItemsLimit="0" createdVersion="8" refreshedVersion="8" minRefreshableVersion="3" recordCount="3056" xr:uid="{CD6EBFA3-85F9-2449-BB41-891043BBB1C1}">
  <cacheSource type="worksheet">
    <worksheetSource ref="A1:L1048576" sheet="Data"/>
  </cacheSource>
  <cacheFields count="15">
    <cacheField name="DT" numFmtId="0">
      <sharedItems containsBlank="1" count="5">
        <s v="CH"/>
        <s v="GE"/>
        <s v="BA"/>
        <s v="VA"/>
        <m/>
      </sharedItems>
    </cacheField>
    <cacheField name="Bénéficiaire" numFmtId="0">
      <sharedItems containsBlank="1" count="541">
        <s v="EL JOUTI Majda"/>
        <s v="VALLET François"/>
        <s v="MENAGE Jerome"/>
        <s v="REPLUMAZ Bruno"/>
        <s v="RUELLAN Erwan"/>
        <s v="BARI Chantal"/>
        <s v="MILLET Frederic"/>
        <s v="GARIN Nathalie"/>
        <s v="SADIKU Nadije"/>
        <s v="LECRAZ Stéphane"/>
        <s v="HOUL Pauline"/>
        <s v="BLLACA Minevere"/>
        <s v="GOUMON Benjamin"/>
        <s v="WAINE Marie- noëlle"/>
        <s v="MALAGOUEN Tilbi"/>
        <s v="FONTAINE Raphaelle"/>
        <s v="SAHLI Nabil"/>
        <s v="CHARRIERE Arlette"/>
        <s v="CROENNE Davy"/>
        <s v="KEHIL Sarra"/>
        <s v="ROUZAUD Christian"/>
        <s v="CELI CERRUTI Gina"/>
        <s v="BOURICHA Kevin"/>
        <s v="ANSCHWILLER Robert"/>
        <s v="ISIK Ayhan"/>
        <s v="GUICHARD Aliénor"/>
        <s v="BICER Erdal"/>
        <s v="ALLAF Fateh"/>
        <s v="ER Sevda"/>
        <s v="RUIZ Stéphane"/>
        <s v="GOURDET Yves"/>
        <s v="DUCOURNEAU ADLER Logan"/>
        <s v="CASSIN Emmanuel"/>
        <s v="DUJOUR Jacques-edouard"/>
        <s v="HOUL Rithy"/>
        <s v="GALLO Alexandro"/>
        <s v="BENDJILALI Samia"/>
        <s v="AYADI Hafida"/>
        <s v="BALLAND Pascal"/>
        <s v="SIINO Stéphane"/>
        <s v="DANG Quoc cuong"/>
        <s v="VIGNE Louis"/>
        <s v="TAMBALOTTI LENARD Marc"/>
        <s v="BEN FREDJ Thouraya"/>
        <s v="VALLE Beatrice"/>
        <s v="GERVAIS Jean francois"/>
        <s v="TROMBERT Nastasia"/>
        <s v="SEBBAR Yasmine"/>
        <s v="SERIGNAT Renaud"/>
        <s v="CHATRON-MICHAUD Floriane"/>
        <s v="LAAZIZ Abdelmajid"/>
        <s v="JAQUET Isabelle"/>
        <s v="LALLOUACHE Sabri"/>
        <s v="RWAMIHIGO Jean-claude"/>
        <s v="RONDEL Alexandre"/>
        <s v="MOROSATO Dominique"/>
        <s v="ZELLAL Amine"/>
        <s v="SAGOT Sabrina"/>
        <s v="AZAHAF BENKADA Myriam"/>
        <s v="GOUXETTE Thierry"/>
        <s v="FARHAT Farida"/>
        <s v="SADIKU Shpresa"/>
        <s v="HAMDI Shanna"/>
        <s v="COTTIN Christophe"/>
        <s v="RAMADANI Fehmi"/>
        <s v="LETO Marylène"/>
        <s v="BIQUE Astrid"/>
        <s v="GOSSET Gabriel"/>
        <s v="PIGNARD Jeanine"/>
        <s v="AHMED YETTOU Zohra"/>
        <s v="PAUL Miguel"/>
        <s v="NECHAT Latifa"/>
        <s v="BOITI DAGE Bouchra"/>
        <s v="GENOUD MOREAU Amandine"/>
        <s v="PAPA Jutbine"/>
        <s v="GERVASONI Jean-jacques"/>
        <s v="MIROGLIO Gian marco"/>
        <s v="REINHARDT Teddy"/>
        <s v="CUREY Annie"/>
        <s v="VAUFREY Valérie"/>
        <s v="TIMMERMAN Laurence"/>
        <s v="QERIMI Hirije"/>
        <s v="MAILLET Catherine"/>
        <s v="TOUMI Olfa"/>
        <s v="BARRY Youssouf"/>
        <s v="FAYARD Nathalie"/>
        <s v="PARSY Olivier"/>
        <s v="REVUZ Mounira"/>
        <s v="ELOUARDI Wassila"/>
        <s v="AVCI Kevser"/>
        <s v="MANSEUR Mohamed"/>
        <s v="ZOUAOUI Sarah"/>
        <s v="NSIAKANDA Vuvudonnette"/>
        <s v="ALLAIN Yann"/>
        <s v="TOUIHRI Myriam"/>
        <s v="DENISI Catherine"/>
        <s v="EMURLLAHU Driton"/>
        <s v="MARTINEZ Lucia"/>
        <s v="CHOUBANI Sami"/>
        <s v="NAKMANY Vorachith"/>
        <s v="DJALEM Typhaine"/>
        <s v="LELOUCH Marie-hélène"/>
        <s v="ALVES DA SILVA Nancy"/>
        <s v="DIABY Fatoumata"/>
        <s v="FAILLE Bryan"/>
        <s v="NIGET Valerie"/>
        <s v="DEVOUASSOUX Ludivine"/>
        <s v="BOUDEBOUZ Abdelghani"/>
        <s v="NISBET Anne-charlotte"/>
        <s v="CHAMI Ali"/>
        <s v="DE ARAUJO Elia"/>
        <s v="BOUCART ARAKHSIS Carole"/>
        <s v="BIJASSON Lydie"/>
        <s v="TAHANI Sultana"/>
        <s v="ARPAGAUS Elisabeth"/>
        <s v="BOUTOUATOU Malik"/>
        <s v="SYLLA Aminata"/>
        <s v="BYTYQI Naim"/>
        <s v="MBALLA Marie"/>
        <s v="LEROY Yana"/>
        <s v="MALOKU Dylbere"/>
        <s v="VARGA Vandana-lenuta"/>
        <s v="ZAPPALA Sebastiano"/>
        <s v="MOHAMED SULAIMAN Sulaiman"/>
        <s v="BOUKHAMLA Hafid"/>
        <s v="BRATU Paul"/>
        <s v="NICOLLE Michael"/>
        <s v="CHEVALLAY Jade"/>
        <s v="OZTURK Gultekin"/>
        <s v="ASMUS Jean"/>
        <s v="BIANCHI Nathalie"/>
        <s v="LALLOUCHE Mourad"/>
        <s v="TARIK Ben yaya"/>
        <s v="MAGOURA Fouad"/>
        <s v="MOUEDDENE MOHAMMED El amine"/>
        <s v="BIZIEAU Valerie"/>
        <s v="DOUGY Laura"/>
        <s v="SYLLA Rabyatou"/>
        <s v="PERFETTI Ludivine"/>
        <s v="CETIN Zafer"/>
        <s v="DECROUX Karine"/>
        <s v="LEPAPE Antoine"/>
        <s v="BEYALA BALTZER Pierrette"/>
        <s v="BARI Abdullai"/>
        <s v="ASMUS Jacob"/>
        <s v="FORGEZ Corinne"/>
        <s v="LYON Baptiste"/>
        <s v="SCHAAD Jessica"/>
        <s v="ABDOULHAMID Moina-halima"/>
        <s v="DA SILVA Rui manuel"/>
        <s v="GOBELJIC Safeta"/>
        <s v="DAMHANE Salka"/>
        <s v="MEYROU Eric"/>
        <s v="LICCIARDELO Sylvia"/>
        <s v="SAFIA Berkanoua"/>
        <s v="LASTERNAS Jordan"/>
        <s v="DE OLIVEIRA BARREIRA Rodrigo"/>
        <s v="RIGHETTI Christelle"/>
        <s v="FOURCAULT Sylvie"/>
        <s v="ZAITER Anissa"/>
        <s v="LAHRICHI Loria"/>
        <s v="RODRIGUES DE OLIVEIRA Cindy"/>
        <s v="LAJIMI Sami"/>
        <s v="MARQUIS Olivier"/>
        <s v="ASMUS Cyndie"/>
        <s v="DIRASSEN Jerome"/>
        <s v="MONTOUCHET Gael"/>
        <s v="ABOBAKAR ALHOR Salma"/>
        <s v="ROULAND Viviane"/>
        <s v="LOUHICHI Fethi"/>
        <s v="LANTHIER Valerie"/>
        <s v="BOUCHEMOUSSE Stephane"/>
        <s v="METRAL Ophelia"/>
        <s v="ROMEAS Nicolas"/>
        <s v="MILLIER Jessica"/>
        <s v="MOREL Francois"/>
        <s v="MEKIDECHE Patrick"/>
        <s v="RIFFIN Carole"/>
        <s v="FLORES Sylvia"/>
        <s v="PASSERON Anne"/>
        <s v="BORGES GELO Maria"/>
        <s v="GIACOMOTTI Jean-pierre"/>
        <s v="BABAKERKHIL Sediquillah"/>
        <s v="FONTAINE Stephane"/>
        <s v="TREMBLAY Eric"/>
        <s v="DERUESNE Franck"/>
        <s v="WAGNER Monika"/>
        <s v="ADEL Germaine"/>
        <s v="GABELAIA Nikoloz"/>
        <s v="SANCHEZ Frédéric"/>
        <s v="VIGNELLO Yvan"/>
        <s v="ATANE Martial"/>
        <s v="WIENCKE Serge"/>
        <s v="BOYER Guillaume"/>
        <s v="SCHEID Maria"/>
        <s v="MAURIS Nathalie"/>
        <s v="CHARLETTY Frederic"/>
        <s v="BLANC Lucyna"/>
        <s v="CHALILATH Malaytong"/>
        <s v="MOKHLISS Malika"/>
        <s v="SANSO Jean-pierre"/>
        <s v="YACOUB Lena"/>
        <s v="FONTENLA Mélanie"/>
        <s v="KOUADRI Salim"/>
        <s v="MEDDOUR Abdelnaim-ryad"/>
        <s v="CUGNOT Marie"/>
        <s v="BASAGAC Sevim"/>
        <s v="PEDAT David"/>
        <s v="ASLLANI Ferdeze"/>
        <s v="SERRANO Audrey"/>
        <s v="GAGNEUX Marc"/>
        <s v="ISEPETTO Xavier"/>
        <s v="DI BELLA Jean-pierre"/>
        <s v="ABAKARIM Fatimah"/>
        <s v="MORGAND Gwenaelle"/>
        <s v="GHARBI Imene"/>
        <s v="CAGLAR Bertin"/>
        <s v="EL HOUSSINE Ouiam"/>
        <s v="MARAIS Sylvie"/>
        <s v="GAULET Magali"/>
        <s v="DROISSART Sandrine"/>
        <s v="MARNY Maelys"/>
        <s v="DANDELOT Dominique"/>
        <s v="FERJANI Fradj adel"/>
        <s v="BOUZIT Boukhenis"/>
        <s v="ZAABOUNA Fatima"/>
        <s v="FOURMANN Sabrina"/>
        <s v="BRIANCON Olivier"/>
        <s v="LECLAIRE Jeremy"/>
        <s v="JENDOUBI Mehrez"/>
        <s v="FELLAHI Farida"/>
        <s v="YILDIRIM Mustafa"/>
        <s v="ENRIQUE Sonia"/>
        <s v="ZAINA Bibi"/>
        <s v="CLONERY François"/>
        <s v="LAMALEM TOUIJNI Aicha"/>
        <s v="BARTHEZ Amandine"/>
        <s v="SAHITI Fevzije"/>
        <s v="EL ABDOUNI Rachida"/>
        <s v="CHAUFFARD Thierry"/>
        <s v="GIUSTINO Maxence"/>
        <s v="MOUELHI Jamil"/>
        <s v="TROTTE Andreanne"/>
        <s v="ZABOUCHE Sonia"/>
        <s v="ANGOUILLANT John"/>
        <s v="CEVIKBAS Gulzade"/>
        <s v="BAJRAMI Vlere"/>
        <s v="JACQUEMET Pierre"/>
        <s v="BONNET COBLENTZ Elsa"/>
        <s v="RODRIGUEZ Sophie"/>
        <s v="MAKHLOUFI Salim"/>
        <s v="HAMIOUI Mohammed"/>
        <s v="VERNHES Alexandra"/>
        <s v="DERMAKU Adelina"/>
        <s v="DERMAKU Mukadeze"/>
        <s v="LAKHAL Ekram"/>
        <s v="ROUSSEL Jennifer"/>
        <s v="ROJARD Anouk"/>
        <s v="LANZOTTI Celine"/>
        <s v="MARCHAT Anne"/>
        <s v="DEVILLE Marc"/>
        <s v="FICHET Bastien"/>
        <s v="ABDUS KHAN Samad"/>
        <s v="KUCUKKAYA Turkan"/>
        <s v="MOUHIM Amine"/>
        <s v="VASSIL Christine"/>
        <s v="CAZENEUVE Alexandre"/>
        <s v="PIOVESAN Jessica"/>
        <s v="LEFEBVRE Jérôme"/>
        <s v="ROY Marjory"/>
        <s v="ADEMI Raza"/>
        <s v="KASABRA Issa"/>
        <s v="POLDE Sadbere"/>
        <s v="MORCHID Brahim"/>
        <s v="DICK Laetitia"/>
        <s v="MUSALLAM Nashwa"/>
        <s v="ZOUATINE Adel"/>
        <s v="TOUIKER Dalila"/>
        <s v="CHARROU Adjiba"/>
        <s v="MARAH Gueladio"/>
        <s v="BAYER Carole"/>
        <s v="REGO Aude"/>
        <s v="JUDEAUX François"/>
        <s v="CRUNCHANT Kevin"/>
        <s v="HEMISSI Ahlem"/>
        <s v="EMURLLAHU Nisrie"/>
        <s v="LAPEL Christine"/>
        <s v="MUNCK Jimmy"/>
        <s v="EL BADAOUI Yamna"/>
        <s v="SADDIKI Souad"/>
        <s v="TALBI Nabil"/>
        <s v="ILINA Svetlana"/>
        <s v="MEZIANE Fatma"/>
        <s v="FOURMANN Anthony"/>
        <s v="QOBAA Naïma"/>
        <s v="BELHADJ Magali"/>
        <s v="LEVETEAU Philippe"/>
        <s v="DURKADIN Karatekin"/>
        <s v="ZAHOUI Karim"/>
        <s v="LECLERCQ Rodolphe"/>
        <s v="ALMAREI Jomaa"/>
        <s v="COMBY Emmanuelle"/>
        <s v="NEVES FERRETE Eva mari"/>
        <s v="BELLUARD Rolande"/>
        <s v="SOBCZACK Vanessa"/>
        <s v="STABLER Matthieu"/>
        <s v="DEMIRKAPI Seckin"/>
        <s v="PESTOURIE Aurore"/>
        <s v="ADOLPHE Cathia"/>
        <s v="HADOUR Malika"/>
        <s v="SYLVESTRE Kimberley"/>
        <s v="HENCHOUR Tarik"/>
        <s v="REMOND Sophie"/>
        <s v="BONILLO Thierry"/>
        <s v="ESTEVES Engracia"/>
        <s v="JEAN Lamour"/>
        <s v="BOUTON Cédric"/>
        <s v="KOBEL Julien"/>
        <s v="DERBAL Nassim"/>
        <s v="BEN SAAD Sonia"/>
        <s v="CARDON Christelle"/>
        <s v="POIVERT Sylvie"/>
        <s v="BOURDIN Nadine"/>
        <s v="TRYMBULOWICZ Ewa"/>
        <s v="CARTEL Awa"/>
        <s v="NAHRA Sarah"/>
        <s v="ARNAUD-GODDET Maurice"/>
        <s v="TAVELIN Sandrine"/>
        <s v="TSATURYAN Anahit"/>
        <s v="BOULANGHIEN Emma"/>
        <s v="LEVET Esther"/>
        <s v="BLANCHE Alain"/>
        <s v="BEN MESSAOUD Fadila"/>
        <s v="DAMJANOVIC Nastasia"/>
        <s v="RIVIERE Claire"/>
        <s v="CAMARA Mama"/>
        <s v="AOUMAR Driss"/>
        <s v="ISYAPAR Celalettin"/>
        <s v="BOUAMAMA Dalila"/>
        <s v="ALEXANDRE Ludovic"/>
        <s v="HMIDA Fathia"/>
        <s v="DI BATTISTA Gabriel"/>
        <s v="DOS SANTOS FERREIRA Carlos"/>
        <s v="ROTGER Mireille"/>
        <s v="GISQUET David"/>
        <s v="DAIME Franck"/>
        <s v="MALPOT Titouan"/>
        <s v="BENVENUTI Florence"/>
        <s v="GALLET Alicia"/>
        <s v="BENABDERRAHMANE Khaldia"/>
        <s v="ZOUAOUA Fatima"/>
        <s v="RAMADANI Mevljane"/>
        <s v="GAVARD Franck"/>
        <s v="JELASSI Fatma"/>
        <s v="TORT Nicolas"/>
        <s v="KHAIBOULAIEVA Oumakoussoum"/>
        <s v="SAYOUD Meriam"/>
        <s v="KACIRAL Resmiye"/>
        <s v="TOUATI Nadir"/>
        <s v="MATHIAS Chris"/>
        <s v="HALITIM Faycel"/>
        <s v="DOS SANTOS Océane"/>
        <s v="LAUNOY Loïc"/>
        <s v="BIQMETI Rrushe"/>
        <s v="HAMLAOUI Djamel"/>
        <s v="BOURGEOIS Christine"/>
        <s v="VORACHACK Anne"/>
        <s v="NEYRET Grégory"/>
        <s v="EL MAACHI Wafa"/>
        <s v="MISSILLIER Bernard"/>
        <s v="ROBERT Christelle"/>
        <s v="MERMILLOD-ANSELME Gaston"/>
        <s v="VIVARD Ludovic"/>
        <s v="CEZARD Marie-anne"/>
        <s v="MEDRAN NAVARRETE Audrey"/>
        <s v="KERMARREC Catherine"/>
        <s v="MERKOUZA Mohammed"/>
        <s v="ADOLPHE Félix"/>
        <s v="BAHBOUHI Jinane"/>
        <s v="BANJAS Djordje"/>
        <s v="GARLAND Déborah"/>
        <s v="YOUSSOUF Djamal"/>
        <s v="ATES Solmaz"/>
        <s v="HAMDI Nadia"/>
        <s v="BELLIN Sandrine"/>
        <s v="DETRAZ Hervé"/>
        <s v="COLOMBAR Marcel"/>
        <s v="DALGIC Seda"/>
        <s v="RENARD Cindy"/>
        <s v="NOTTEBART Loic"/>
        <s v="KULA Museref"/>
        <s v="RODRIGUEZ Laura"/>
        <s v="BANNANI Hafedh"/>
        <s v="VUAGNOUX Olivier"/>
        <s v="IKHLEF Lynda"/>
        <s v="BULUT Zulfi"/>
        <s v="ZEKA Albulena"/>
        <s v="KOUMETIO Alvin"/>
        <s v="ASAN Sali"/>
        <s v="FERRY David"/>
        <s v="DIDIER Denis"/>
        <s v="GOMES COUTINHO Rui"/>
        <s v="GHEZIL Lahouari"/>
        <s v="ASMUS Simone"/>
        <s v="ZEHNACKER Dorian"/>
        <s v="MEKARNI Dominique"/>
        <s v="LAGACHE Guillaume"/>
        <s v="CHELLAKH Rachid"/>
        <s v="LE DEMAZEL Angélique"/>
        <s v="VILLEMAGNE Isabelle"/>
        <s v="CHAPPOT Frederic"/>
        <s v="DIABY Madiouba"/>
        <s v="TERKESLI Fadime"/>
        <s v="KARAM Charles"/>
        <s v="CORBOZ Julien"/>
        <s v="CAVUS Haci"/>
        <s v="MEKNEF Fodel"/>
        <s v="FABBRI Fernando"/>
        <s v="VUILLERMIN Béatrice"/>
        <s v="KHARCHOUFA Habiba"/>
        <s v="RUGGERI Paolo"/>
        <s v="BOUZIT Issam"/>
        <s v="TRIA Eysia"/>
        <s v="HOFFMANN Kurt"/>
        <s v="GONOD Maryline"/>
        <s v="EL BELLAL Mohamed"/>
        <s v="RASTOLDO Vincent"/>
        <s v="TLIJA Sihem"/>
        <s v="EL BADAOUI Rajaa"/>
        <s v="POPELIER Florent"/>
        <s v="DERIES Gilles"/>
        <s v="DONAT-MAGNIN Christiane"/>
        <s v="DA SILVA COSTA Joaquim"/>
        <s v="FULA Aimar"/>
        <s v="AKIOUI Soukeina"/>
        <s v="ORIEZ Moïse"/>
        <s v="MSAHLI Adel"/>
        <s v="CHEIKH Yasmina"/>
        <s v="FEUGIER Mirando"/>
        <s v="ROY Magali"/>
        <s v="MORANT David"/>
        <s v="MORI Annick"/>
        <s v="PEDUZZI Laetitia"/>
        <s v="BAJRAMI Valbone"/>
        <s v="KERBOUA Foued"/>
        <s v="DUROT Florent"/>
        <s v="ASEFA KEBEDE Maza"/>
        <s v="CRITOT Clément"/>
        <s v="HASSINE Lucile"/>
        <s v="LAPU KIESE Patricia"/>
        <s v="AKOGUL Sultan"/>
        <s v="NAF Deltev"/>
        <s v="LARBI Sofiane"/>
        <s v="GRANDADAM Marc"/>
        <s v="KAYGISIZ Suleyman"/>
        <s v="CHOISI Agnès"/>
        <s v="BERINI Angélique"/>
        <s v="KOHLER Jonathan"/>
        <s v="GOMA MOUKALA Ingrid"/>
        <s v="VARGA Petru"/>
        <s v="GENOUD Serge"/>
        <s v="LAURENTI Pascal"/>
        <s v="GARGARI Driss"/>
        <s v="LE SCOUEZEC Yan"/>
        <s v="TEDESCO Lorenzo"/>
        <s v="BENSOUNA Mohamed"/>
        <s v="JANIN Yannick"/>
        <s v="PRUVOST SANTOS Alexandra"/>
        <s v="BENAKILA Sabrina"/>
        <s v="AERNI Nathalie"/>
        <s v="AVET Marilyne"/>
        <s v="BOUNOUR Zohra"/>
        <s v="BOUSEMAT Abdallah"/>
        <s v="FALLAT Angélique"/>
        <s v="NASSER Mohamed"/>
        <s v="RUPA Maria"/>
        <s v="CHEVALIER Clemence"/>
        <s v="IBRAHIM ALI Abdishakur"/>
        <s v="AYDIN Abdurrahman"/>
        <s v="KIRMIZI Zeynep"/>
        <s v="VELIJA Amira"/>
        <s v="HAKLAJ Agon"/>
        <s v="FILLION Annie"/>
        <s v="DUPONT VIEUX Jean-paul"/>
        <s v="BOUYIRI Minoun"/>
        <s v="MERDJ Mahdi amine"/>
        <s v="FARGES Alicia"/>
        <s v="MICHEL Sandrine"/>
        <s v="MOSAVI Melad"/>
        <s v="POULAIN Fanny"/>
        <s v="MARINI Nathan"/>
        <s v="GIRARD Yvonne"/>
        <s v="GIORGETTI Jessy"/>
        <s v="AHMETOVIC Naza"/>
        <s v="HERODE Jean-michel"/>
        <s v="JOURDIER Cathy"/>
        <s v="DA SILVA Alexandre"/>
        <s v="OUKZIZ Hafida"/>
        <s v="LEFRANCOIS Eddy"/>
        <s v="BERERICHE Nadia"/>
        <s v="LIAUTAUD Patrice"/>
        <s v="ANSELMO Didier"/>
        <s v="LOUNIS Neigma"/>
        <s v="HINCOURT Catherine"/>
        <s v="ZABOUCHE Samira"/>
        <s v="MOGENIER Véronique"/>
        <s v="NEUVILLE John"/>
        <s v="MOUMENE Michael"/>
        <s v="SOURIMANT Audrey"/>
        <s v="WEISS William"/>
        <s v="HAMZA Ghada"/>
        <s v="SELMI Walid"/>
        <s v="DANIAULT Frederic"/>
        <s v="ZEKA Mirvete"/>
        <s v="MARNY Maëlis"/>
        <s v="NAPOLEONE Rodrigue"/>
        <s v="BORCIER Joël"/>
        <s v="PLECZELUK Robert"/>
        <s v="ERASLAN Mehmet-ali"/>
        <s v="BEHILIL Abdel hakim"/>
        <s v="AKSU Mustapha"/>
        <s v="HAMOUTA Nabil"/>
        <s v="GONTHIER Edwige"/>
        <s v="ARNOLD Serge"/>
        <s v="MEKKI Habiba"/>
        <s v="VALVERDE Olivier"/>
        <s v="EYVAZ Nevzat"/>
        <s v="VANDEVOORDE Sébastien"/>
        <s v="LESCHAUD Armand"/>
        <s v="VERGORI Marie"/>
        <s v="SERRAO RAMOS Daniele"/>
        <s v="KHELIFI Sami"/>
        <s v="JUSTINO DE SOUSA Pierrick"/>
        <s v="TAGUEMOUNT Samy"/>
        <s v="DJOULAH Mourad"/>
        <s v="SAADI Aziz"/>
        <s v="JEANDIN Serge"/>
        <s v="OUAIRY Jeremy"/>
        <s v="LOUAH Oussama"/>
        <s v="JOVIGNOT Eldan"/>
        <m/>
      </sharedItems>
    </cacheField>
    <cacheField name="DebCER" numFmtId="0">
      <sharedItems containsNonDate="0" containsDate="1" containsString="0" containsBlank="1" minDate="2024-02-03T00:00:00" maxDate="2025-10-30T00:00:00"/>
    </cacheField>
    <cacheField name="FinCER" numFmtId="0">
      <sharedItems containsNonDate="0" containsDate="1" containsString="0" containsBlank="1" minDate="2024-10-23T00:00:00" maxDate="2025-11-11T00:00:00"/>
    </cacheField>
    <cacheField name="DateRDV" numFmtId="0">
      <sharedItems containsNonDate="0" containsDate="1" containsString="0" containsBlank="1" minDate="2024-10-18T00:00:00" maxDate="2025-12-13T00:00:00" count="287">
        <d v="2025-11-19T00:00:00"/>
        <d v="2025-11-24T00:00:00"/>
        <d v="2025-11-26T00:00:00"/>
        <d v="2025-11-13T00:00:00"/>
        <d v="2025-10-29T00:00:00"/>
        <d v="2025-11-05T00:00:00"/>
        <d v="2025-11-20T00:00:00"/>
        <d v="2025-11-17T00:00:00"/>
        <d v="2025-10-21T00:00:00"/>
        <d v="2025-11-21T00:00:00"/>
        <d v="2025-10-28T00:00:00"/>
        <d v="2025-11-06T00:00:00"/>
        <d v="2025-11-03T00:00:00"/>
        <d v="2025-10-31T00:00:00"/>
        <d v="2025-11-25T00:00:00"/>
        <d v="2025-10-27T00:00:00"/>
        <d v="2025-11-10T00:00:00"/>
        <d v="2025-11-11T00:00:00"/>
        <d v="2025-11-04T00:00:00"/>
        <d v="2025-11-12T00:00:00"/>
        <d v="2025-10-23T00:00:00"/>
        <d v="2025-10-30T00:00:00"/>
        <d v="2025-09-17T00:00:00"/>
        <d v="2025-10-22T00:00:00"/>
        <d v="2025-11-18T00:00:00"/>
        <d v="2025-11-14T00:00:00"/>
        <d v="2025-10-20T00:00:00"/>
        <d v="2025-10-24T00:00:00"/>
        <d v="2025-10-07T00:00:00"/>
        <d v="2025-10-15T00:00:00"/>
        <d v="2025-12-12T00:00:00"/>
        <d v="2025-10-14T00:00:00"/>
        <d v="2025-11-07T00:00:00"/>
        <d v="2025-10-09T00:00:00"/>
        <d v="2025-10-08T00:00:00"/>
        <d v="2025-11-08T00:00:00"/>
        <d v="2025-10-13T00:00:00"/>
        <d v="2025-10-10T00:00:00"/>
        <d v="2025-09-30T00:00:00"/>
        <d v="2025-10-16T00:00:00"/>
        <d v="2025-10-01T00:00:00"/>
        <d v="2025-10-06T00:00:00"/>
        <d v="2025-09-29T00:00:00"/>
        <d v="2025-09-24T00:00:00"/>
        <d v="2025-09-22T00:00:00"/>
        <d v="2025-09-19T00:00:00"/>
        <d v="2025-09-16T00:00:00"/>
        <d v="2025-09-20T00:00:00"/>
        <d v="2025-09-09T00:00:00"/>
        <d v="2025-09-18T00:00:00"/>
        <d v="2025-09-15T00:00:00"/>
        <d v="2025-09-12T00:00:00"/>
        <d v="2025-09-11T00:00:00"/>
        <d v="2025-09-10T00:00:00"/>
        <d v="2025-09-08T00:00:00"/>
        <d v="2025-10-17T00:00:00"/>
        <d v="2025-08-18T00:00:00"/>
        <d v="2025-09-05T00:00:00"/>
        <d v="2025-09-03T00:00:00"/>
        <d v="2025-08-31T00:00:00"/>
        <d v="2025-09-02T00:00:00"/>
        <d v="2025-08-22T00:00:00"/>
        <d v="2025-08-19T00:00:00"/>
        <d v="2025-08-21T00:00:00"/>
        <d v="2025-08-20T00:00:00"/>
        <d v="2025-08-29T00:00:00"/>
        <d v="2025-08-27T00:00:00"/>
        <d v="2025-08-26T00:00:00"/>
        <d v="2025-09-01T00:00:00"/>
        <d v="2025-09-04T00:00:00"/>
        <d v="2025-08-28T00:00:00"/>
        <d v="2025-08-08T00:00:00"/>
        <d v="2025-08-07T00:00:00"/>
        <d v="2025-08-06T00:00:00"/>
        <d v="2025-07-23T00:00:00"/>
        <d v="2025-07-09T00:00:00"/>
        <d v="2025-06-24T00:00:00"/>
        <d v="2025-07-21T00:00:00"/>
        <d v="2025-08-04T00:00:00"/>
        <d v="2025-06-23T00:00:00"/>
        <d v="2025-07-07T00:00:00"/>
        <d v="2025-06-11T00:00:00"/>
        <d v="2025-06-12T00:00:00"/>
        <d v="2025-08-05T00:00:00"/>
        <d v="2025-07-31T00:00:00"/>
        <d v="2025-07-16T00:00:00"/>
        <d v="2025-07-22T00:00:00"/>
        <d v="2025-06-20T00:00:00"/>
        <d v="2025-07-20T00:00:00"/>
        <d v="2025-08-03T00:00:00"/>
        <d v="2025-07-30T00:00:00"/>
        <d v="2025-06-30T00:00:00"/>
        <d v="2025-07-17T00:00:00"/>
        <d v="2025-07-29T00:00:00"/>
        <d v="2025-05-31T00:00:00"/>
        <d v="2025-07-28T00:00:00"/>
        <d v="2025-08-25T00:00:00"/>
        <d v="2025-08-01T00:00:00"/>
        <d v="2025-07-25T00:00:00"/>
        <d v="2025-07-24T00:00:00"/>
        <d v="2025-07-18T00:00:00"/>
        <d v="2025-07-11T00:00:00"/>
        <d v="2025-07-10T00:00:00"/>
        <d v="2025-06-10T00:00:00"/>
        <d v="2025-07-08T00:00:00"/>
        <d v="2025-08-12T00:00:00"/>
        <d v="2025-05-24T00:00:00"/>
        <d v="2025-06-02T00:00:00"/>
        <d v="2025-07-15T00:00:00"/>
        <d v="2025-05-12T00:00:00"/>
        <d v="2025-06-17T00:00:00"/>
        <d v="2025-06-04T00:00:00"/>
        <d v="2025-05-19T00:00:00"/>
        <d v="2025-02-24T00:00:00"/>
        <d v="2025-07-03T00:00:00"/>
        <d v="2025-05-13T00:00:00"/>
        <d v="2025-06-16T00:00:00"/>
        <d v="2025-07-02T00:00:00"/>
        <d v="2025-06-18T00:00:00"/>
        <d v="2025-07-27T00:00:00"/>
        <d v="2025-08-11T00:00:00"/>
        <d v="2025-07-01T00:00:00"/>
        <d v="2025-06-26T00:00:00"/>
        <d v="2025-07-04T00:00:00"/>
        <d v="2025-04-14T00:00:00"/>
        <d v="2025-06-27T00:00:00"/>
        <d v="2025-06-25T00:00:00"/>
        <d v="2025-05-20T00:00:00"/>
        <d v="2025-06-19T00:00:00"/>
        <d v="2025-06-14T00:00:00"/>
        <d v="2025-06-13T00:00:00"/>
        <d v="2025-06-06T00:00:00"/>
        <d v="2025-05-28T00:00:00"/>
        <d v="2025-06-03T00:00:00"/>
        <d v="2025-04-30T00:00:00"/>
        <d v="2025-05-30T00:00:00"/>
        <d v="2025-05-29T00:00:00"/>
        <d v="2025-05-27T00:00:00"/>
        <d v="2025-05-26T00:00:00"/>
        <d v="2025-06-05T00:00:00"/>
        <d v="2025-05-23T00:00:00"/>
        <d v="2025-05-22T00:00:00"/>
        <d v="2025-04-24T00:00:00"/>
        <d v="2025-05-21T00:00:00"/>
        <d v="2025-03-01T00:00:00"/>
        <d v="2025-05-14T00:00:00"/>
        <d v="2025-04-08T00:00:00"/>
        <d v="2025-05-15T00:00:00"/>
        <d v="2025-05-16T00:00:00"/>
        <d v="2025-05-06T00:00:00"/>
        <d v="2025-04-28T00:00:00"/>
        <d v="2025-05-02T00:00:00"/>
        <d v="2025-04-21T00:00:00"/>
        <d v="2025-04-23T00:00:00"/>
        <d v="2025-05-01T00:00:00"/>
        <d v="2025-04-29T00:00:00"/>
        <d v="2025-04-26T00:00:00"/>
        <d v="2025-04-25T00:00:00"/>
        <d v="2025-04-01T00:00:00"/>
        <d v="2025-04-22T00:00:00"/>
        <d v="2025-04-18T00:00:00"/>
        <d v="2025-04-17T00:00:00"/>
        <d v="2025-04-16T00:00:00"/>
        <d v="2025-05-07T00:00:00"/>
        <d v="2025-05-05T00:00:00"/>
        <d v="2025-04-11T00:00:00"/>
        <d v="2025-04-10T00:00:00"/>
        <d v="2025-04-09T00:00:00"/>
        <d v="2025-03-31T00:00:00"/>
        <d v="2025-05-09T00:00:00"/>
        <d v="2025-04-07T00:00:00"/>
        <d v="2025-03-07T00:00:00"/>
        <d v="2025-04-04T00:00:00"/>
        <d v="2025-04-03T00:00:00"/>
        <d v="2025-04-02T00:00:00"/>
        <d v="2025-03-30T00:00:00"/>
        <d v="2025-03-19T00:00:00"/>
        <d v="2025-03-25T00:00:00"/>
        <d v="2025-02-19T00:00:00"/>
        <d v="2025-03-28T00:00:00"/>
        <d v="2025-03-26T00:00:00"/>
        <d v="2025-03-24T00:00:00"/>
        <d v="2025-03-22T00:00:00"/>
        <d v="2025-03-13T00:00:00"/>
        <d v="2025-03-18T00:00:00"/>
        <d v="2025-03-21T00:00:00"/>
        <d v="2025-03-17T00:00:00"/>
        <d v="2025-03-14T00:00:00"/>
        <d v="2025-02-12T00:00:00"/>
        <d v="2024-11-17T00:00:00"/>
        <d v="2024-10-31T00:00:00"/>
        <d v="2025-01-28T00:00:00"/>
        <d v="2024-12-16T00:00:00"/>
        <d v="2025-03-27T00:00:00"/>
        <d v="2025-03-12T00:00:00"/>
        <d v="2025-03-11T00:00:00"/>
        <d v="2025-03-10T00:00:00"/>
        <d v="2025-03-03T00:00:00"/>
        <d v="2025-03-05T00:00:00"/>
        <d v="2025-03-06T00:00:00"/>
        <d v="2025-02-27T00:00:00"/>
        <d v="2025-02-28T00:00:00"/>
        <d v="2025-02-04T00:00:00"/>
        <d v="2025-02-17T00:00:00"/>
        <d v="2025-02-08T00:00:00"/>
        <d v="2025-02-14T00:00:00"/>
        <d v="2025-02-26T00:00:00"/>
        <d v="2025-02-22T00:00:00"/>
        <d v="2025-03-20T00:00:00"/>
        <d v="2024-12-31T00:00:00"/>
        <d v="2025-02-10T00:00:00"/>
        <d v="2025-02-03T00:00:00"/>
        <d v="2025-02-18T00:00:00"/>
        <d v="2025-02-23T00:00:00"/>
        <d v="2025-02-25T00:00:00"/>
        <d v="2025-02-21T00:00:00"/>
        <d v="2025-02-20T00:00:00"/>
        <d v="2025-02-01T00:00:00"/>
        <d v="2025-02-13T00:00:00"/>
        <d v="2025-02-11T00:00:00"/>
        <d v="2025-02-07T00:00:00"/>
        <d v="2025-01-21T00:00:00"/>
        <d v="2025-01-10T00:00:00"/>
        <d v="2025-01-30T00:00:00"/>
        <d v="2025-01-22T00:00:00"/>
        <d v="2024-12-23T00:00:00"/>
        <d v="2024-11-12T00:00:00"/>
        <d v="2025-03-04T00:00:00"/>
        <d v="2025-02-06T00:00:00"/>
        <d v="2025-01-24T00:00:00"/>
        <d v="2025-02-05T00:00:00"/>
        <d v="2025-01-29T00:00:00"/>
        <d v="2025-01-31T00:00:00"/>
        <d v="2025-01-27T00:00:00"/>
        <d v="2025-01-09T00:00:00"/>
        <d v="2025-01-20T00:00:00"/>
        <d v="2025-01-26T00:00:00"/>
        <d v="2025-01-16T00:00:00"/>
        <d v="2025-01-25T00:00:00"/>
        <d v="2025-02-15T00:00:00"/>
        <d v="2025-01-23T00:00:00"/>
        <d v="2024-12-11T00:00:00"/>
        <d v="2025-01-15T00:00:00"/>
        <d v="2025-01-13T00:00:00"/>
        <d v="2025-01-14T00:00:00"/>
        <d v="2025-01-17T00:00:00"/>
        <d v="2025-01-08T00:00:00"/>
        <d v="2025-01-06T00:00:00"/>
        <d v="2024-12-20T00:00:00"/>
        <d v="2024-12-18T00:00:00"/>
        <d v="2025-01-07T00:00:00"/>
        <d v="2024-10-21T00:00:00"/>
        <d v="2024-12-19T00:00:00"/>
        <d v="2024-12-09T00:00:00"/>
        <d v="2024-12-12T00:00:00"/>
        <d v="2024-12-06T00:00:00"/>
        <d v="2024-12-05T00:00:00"/>
        <d v="2024-12-10T00:00:00"/>
        <d v="2024-12-04T00:00:00"/>
        <d v="2024-12-17T00:00:00"/>
        <d v="2024-12-03T00:00:00"/>
        <d v="2024-12-02T00:00:00"/>
        <d v="2024-11-28T00:00:00"/>
        <d v="2024-11-27T00:00:00"/>
        <d v="2024-11-25T00:00:00"/>
        <d v="2024-11-29T00:00:00"/>
        <d v="2024-11-19T00:00:00"/>
        <d v="2024-11-13T00:00:00"/>
        <d v="2024-11-18T00:00:00"/>
        <d v="2024-11-21T00:00:00"/>
        <d v="2024-11-06T00:00:00"/>
        <d v="2024-11-20T00:00:00"/>
        <d v="2024-11-22T00:00:00"/>
        <d v="2024-11-15T00:00:00"/>
        <d v="2024-11-14T00:00:00"/>
        <d v="2024-11-08T00:00:00"/>
        <d v="2024-11-04T00:00:00"/>
        <d v="2024-10-22T00:00:00"/>
        <d v="2024-11-07T00:00:00"/>
        <d v="2024-11-05T00:00:00"/>
        <d v="2024-10-29T00:00:00"/>
        <d v="2024-10-25T00:00:00"/>
        <d v="2024-10-24T00:00:00"/>
        <d v="2024-10-23T00:00:00"/>
        <d v="2024-10-26T00:00:00"/>
        <d v="2024-10-18T00:00:00"/>
        <m/>
      </sharedItems>
      <fieldGroup par="14"/>
    </cacheField>
    <cacheField name="Type" numFmtId="0">
      <sharedItems containsBlank="1" count="13">
        <s v="PSEA ENTRETIEN OUVERTURE MOIS 7"/>
        <s v="PSEA ENTRETIEN OUVERTURE MOIS 6"/>
        <s v="PSEA ENTRETIEN OUVERTURE MOIS 4"/>
        <s v="PSEA ENTRETIEN OUVERTURE MOIS 2"/>
        <s v="PSEA ENTRETIEN OUVERTURE MOIS 5"/>
        <s v="CIP 1IERE REUNION CO OU 1IER RDV INDIV"/>
        <s v="FICHE INCIDENT DEFINITIVE"/>
        <s v="PSEA ENTRETIEN OUVERTURE MOIS 3"/>
        <s v="FICHE INCIDENT TEMPORAIRE"/>
        <s v="PSEA ENTRETIEN OUVERTURE MOIS 8"/>
        <s v="PSEA ENTRETIEN OUVERTURE MOIS 10"/>
        <s v="PSEA ENTRETIEN OUVERTURE MOIS 9"/>
        <m/>
      </sharedItems>
    </cacheField>
    <cacheField name="Présence" numFmtId="0">
      <sharedItems containsBlank="1" count="5">
        <s v="A venir"/>
        <s v="Présent"/>
        <s v="Absent"/>
        <s v="Excusé"/>
        <m/>
      </sharedItems>
    </cacheField>
    <cacheField name="Parcours" numFmtId="0">
      <sharedItems containsBlank="1"/>
    </cacheField>
    <cacheField name="Dossier" numFmtId="0">
      <sharedItems containsBlank="1"/>
    </cacheField>
    <cacheField name="Type2" numFmtId="0">
      <sharedItems containsBlank="1"/>
    </cacheField>
    <cacheField name="Prescription" numFmtId="0">
      <sharedItems containsNonDate="0" containsDate="1" containsString="0" containsBlank="1" minDate="2024-06-03T00:00:00" maxDate="2025-10-24T00:00:00"/>
    </cacheField>
    <cacheField name="Validation" numFmtId="0">
      <sharedItems containsNonDate="0" containsDate="1" containsString="0" containsBlank="1" minDate="2024-09-30T00:00:00" maxDate="2025-10-29T00:00:00"/>
    </cacheField>
    <cacheField name="Mois (DateRDV)" numFmtId="0" databaseField="0">
      <fieldGroup base="4">
        <rangePr groupBy="months" startDate="2024-10-18T00:00:00" endDate="2025-12-13T00:00:00"/>
        <groupItems count="14">
          <s v="&lt;18/10/2024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3/12/2025"/>
        </groupItems>
      </fieldGroup>
    </cacheField>
    <cacheField name="Trimestres (DateRDV)" numFmtId="0" databaseField="0">
      <fieldGroup base="4">
        <rangePr groupBy="quarters" startDate="2024-10-18T00:00:00" endDate="2025-12-13T00:00:00"/>
        <groupItems count="6">
          <s v="&lt;18/10/2024"/>
          <s v="Trimestre1"/>
          <s v="Trimestre2"/>
          <s v="Trimestre3"/>
          <s v="Trimestre4"/>
          <s v="&gt;13/12/2025"/>
        </groupItems>
      </fieldGroup>
    </cacheField>
    <cacheField name="Années (DateRDV)" numFmtId="0" databaseField="0">
      <fieldGroup base="4">
        <rangePr groupBy="years" startDate="2024-10-18T00:00:00" endDate="2025-12-13T00:00:00"/>
        <groupItems count="4">
          <s v="&lt;18/10/2024"/>
          <s v="2024"/>
          <s v="2025"/>
          <s v="&gt;13/12/2025"/>
        </groupItems>
      </fieldGroup>
    </cacheField>
  </cacheFields>
  <extLst>
    <ext xmlns:x14="http://schemas.microsoft.com/office/spreadsheetml/2009/9/main" uri="{725AE2AE-9491-48be-B2B4-4EB974FC3084}">
      <x14:pivotCacheDefinition pivotCacheId="91011196"/>
    </ext>
    <ext xmlns:xlpar="http://schemas.microsoft.com/office/spreadsheetml/2024/pivotAutoRefresh" uri="{DA1E1B2C-A1EE-400B-A0BD-712935E3C959}">
      <xlpar:autoRefresh>1</xlpar:autoRefresh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6">
  <r>
    <x v="0"/>
    <x v="0"/>
    <d v="2025-01-22T00:00:00"/>
    <m/>
    <x v="0"/>
    <x v="0"/>
    <x v="0"/>
    <s v="Remobilisation"/>
    <s v="Validé"/>
    <s v="CD"/>
    <d v="2024-11-19T00:00:00"/>
    <d v="2024-11-19T00:00:00"/>
  </r>
  <r>
    <x v="1"/>
    <x v="1"/>
    <d v="2025-05-27T00:00:00"/>
    <m/>
    <x v="1"/>
    <x v="1"/>
    <x v="0"/>
    <s v="Remobilisation"/>
    <s v="Validé"/>
    <s v="CD"/>
    <d v="2025-03-25T00:00:00"/>
    <d v="2025-03-28T00:00:00"/>
  </r>
  <r>
    <x v="2"/>
    <x v="2"/>
    <d v="2025-08-26T00:00:00"/>
    <m/>
    <x v="2"/>
    <x v="2"/>
    <x v="0"/>
    <s v="Equilibré"/>
    <s v="Validé"/>
    <s v="CI"/>
    <d v="2025-06-24T00:00:00"/>
    <d v="2025-07-07T00:00:00"/>
  </r>
  <r>
    <x v="1"/>
    <x v="3"/>
    <d v="2025-10-29T00:00:00"/>
    <m/>
    <x v="1"/>
    <x v="3"/>
    <x v="0"/>
    <m/>
    <s v="Validé"/>
    <s v="AI"/>
    <d v="2025-09-23T00:00:00"/>
    <d v="2025-10-27T00:00:00"/>
  </r>
  <r>
    <x v="2"/>
    <x v="4"/>
    <d v="2025-08-27T00:00:00"/>
    <m/>
    <x v="2"/>
    <x v="2"/>
    <x v="0"/>
    <s v="Equilibré"/>
    <s v="Validé"/>
    <s v="CD"/>
    <d v="2025-07-07T00:00:00"/>
    <d v="2025-07-07T00:00:00"/>
  </r>
  <r>
    <x v="0"/>
    <x v="5"/>
    <d v="2025-08-27T00:00:00"/>
    <m/>
    <x v="0"/>
    <x v="2"/>
    <x v="0"/>
    <s v="Remobilisation"/>
    <s v="Validé"/>
    <s v="CD"/>
    <d v="2025-08-07T00:00:00"/>
    <d v="2025-08-07T00:00:00"/>
  </r>
  <r>
    <x v="1"/>
    <x v="6"/>
    <d v="2025-10-29T00:00:00"/>
    <m/>
    <x v="3"/>
    <x v="3"/>
    <x v="0"/>
    <s v="Remobilisation"/>
    <s v="Validé"/>
    <s v="CD"/>
    <d v="2025-09-19T00:00:00"/>
    <d v="2025-10-22T00:00:00"/>
  </r>
  <r>
    <x v="2"/>
    <x v="7"/>
    <d v="2025-04-16T00:00:00"/>
    <m/>
    <x v="4"/>
    <x v="1"/>
    <x v="1"/>
    <s v="Remobilisation"/>
    <s v="Validé"/>
    <s v="CD"/>
    <d v="2025-04-08T00:00:00"/>
    <d v="2025-04-08T00:00:00"/>
  </r>
  <r>
    <x v="2"/>
    <x v="8"/>
    <d v="2025-07-16T00:00:00"/>
    <m/>
    <x v="2"/>
    <x v="4"/>
    <x v="0"/>
    <s v="Equilibré"/>
    <s v="Validé"/>
    <s v="CD"/>
    <d v="2025-04-09T00:00:00"/>
    <d v="2025-04-17T00:00:00"/>
  </r>
  <r>
    <x v="0"/>
    <x v="9"/>
    <d v="2025-10-29T00:00:00"/>
    <m/>
    <x v="5"/>
    <x v="5"/>
    <x v="0"/>
    <m/>
    <s v="Validé"/>
    <s v="CD"/>
    <d v="2025-10-14T00:00:00"/>
    <d v="2025-10-21T00:00:00"/>
  </r>
  <r>
    <x v="1"/>
    <x v="10"/>
    <d v="2025-10-29T00:00:00"/>
    <m/>
    <x v="6"/>
    <x v="3"/>
    <x v="0"/>
    <s v="Remobilisation"/>
    <s v="Validé"/>
    <s v="CI"/>
    <d v="2025-09-18T00:00:00"/>
    <d v="2025-10-22T00:00:00"/>
  </r>
  <r>
    <x v="0"/>
    <x v="11"/>
    <d v="2025-07-16T00:00:00"/>
    <m/>
    <x v="2"/>
    <x v="4"/>
    <x v="0"/>
    <s v="Remobilisation"/>
    <s v="Validé"/>
    <s v="CD"/>
    <d v="2025-05-13T00:00:00"/>
    <d v="2025-05-14T00:00:00"/>
  </r>
  <r>
    <x v="1"/>
    <x v="12"/>
    <d v="2025-10-29T00:00:00"/>
    <m/>
    <x v="1"/>
    <x v="3"/>
    <x v="0"/>
    <s v="Remobilisation"/>
    <s v="Validé"/>
    <s v="CD"/>
    <d v="2025-09-19T00:00:00"/>
    <d v="2025-10-22T00:00:00"/>
  </r>
  <r>
    <x v="2"/>
    <x v="13"/>
    <d v="2025-06-18T00:00:00"/>
    <m/>
    <x v="2"/>
    <x v="1"/>
    <x v="0"/>
    <s v="Equilibré"/>
    <s v="Validé"/>
    <s v="CD"/>
    <d v="2025-05-12T00:00:00"/>
    <d v="2025-05-19T00:00:00"/>
  </r>
  <r>
    <x v="1"/>
    <x v="14"/>
    <d v="2025-05-13T00:00:00"/>
    <d v="2025-10-29T00:00:00"/>
    <x v="4"/>
    <x v="6"/>
    <x v="2"/>
    <s v="Remobilisation"/>
    <s v="Fermé"/>
    <s v="CD"/>
    <d v="2025-04-01T00:00:00"/>
    <d v="2025-04-07T00:00:00"/>
  </r>
  <r>
    <x v="2"/>
    <x v="15"/>
    <d v="2025-05-21T00:00:00"/>
    <m/>
    <x v="2"/>
    <x v="1"/>
    <x v="0"/>
    <s v="Equilibré"/>
    <s v="Validé"/>
    <s v="CD"/>
    <d v="2025-04-16T00:00:00"/>
    <d v="2025-04-17T00:00:00"/>
  </r>
  <r>
    <x v="3"/>
    <x v="16"/>
    <d v="2025-06-02T00:00:00"/>
    <m/>
    <x v="7"/>
    <x v="1"/>
    <x v="0"/>
    <s v="Remobilisation"/>
    <s v="Validé"/>
    <s v="CD"/>
    <d v="2025-04-24T00:00:00"/>
    <d v="2025-05-13T00:00:00"/>
  </r>
  <r>
    <x v="1"/>
    <x v="17"/>
    <d v="2025-07-11T00:00:00"/>
    <m/>
    <x v="8"/>
    <x v="2"/>
    <x v="2"/>
    <s v="Remobilisation"/>
    <s v="Validé"/>
    <s v="CD"/>
    <d v="2025-06-11T00:00:00"/>
    <d v="2025-06-18T00:00:00"/>
  </r>
  <r>
    <x v="1"/>
    <x v="17"/>
    <d v="2025-07-11T00:00:00"/>
    <m/>
    <x v="9"/>
    <x v="4"/>
    <x v="0"/>
    <s v="Remobilisation"/>
    <s v="Validé"/>
    <s v="CD"/>
    <d v="2025-06-11T00:00:00"/>
    <d v="2025-06-18T00:00:00"/>
  </r>
  <r>
    <x v="3"/>
    <x v="18"/>
    <d v="2025-07-28T00:00:00"/>
    <m/>
    <x v="7"/>
    <x v="2"/>
    <x v="0"/>
    <s v="Remobilisation"/>
    <s v="Validé"/>
    <s v="CD"/>
    <d v="2025-07-01T00:00:00"/>
    <d v="2025-07-01T00:00:00"/>
  </r>
  <r>
    <x v="3"/>
    <x v="18"/>
    <d v="2025-07-28T00:00:00"/>
    <m/>
    <x v="10"/>
    <x v="2"/>
    <x v="2"/>
    <s v="Remobilisation"/>
    <s v="Validé"/>
    <s v="CD"/>
    <d v="2025-07-01T00:00:00"/>
    <d v="2025-07-01T00:00:00"/>
  </r>
  <r>
    <x v="1"/>
    <x v="19"/>
    <d v="2025-10-28T00:00:00"/>
    <m/>
    <x v="11"/>
    <x v="3"/>
    <x v="0"/>
    <s v="Remobilisation"/>
    <s v="Validé"/>
    <s v="CD"/>
    <d v="2025-09-08T00:00:00"/>
    <d v="2025-10-22T00:00:00"/>
  </r>
  <r>
    <x v="1"/>
    <x v="20"/>
    <m/>
    <m/>
    <x v="12"/>
    <x v="5"/>
    <x v="0"/>
    <m/>
    <s v="Validé"/>
    <s v="CI"/>
    <d v="2025-08-22T00:00:00"/>
    <d v="2025-09-03T00:00:00"/>
  </r>
  <r>
    <x v="1"/>
    <x v="21"/>
    <d v="2025-06-13T00:00:00"/>
    <m/>
    <x v="9"/>
    <x v="1"/>
    <x v="0"/>
    <s v="Remobilisation"/>
    <s v="Validé"/>
    <s v="CD"/>
    <d v="2025-06-03T00:00:00"/>
    <d v="2025-06-04T00:00:00"/>
  </r>
  <r>
    <x v="1"/>
    <x v="22"/>
    <d v="2025-10-28T00:00:00"/>
    <m/>
    <x v="7"/>
    <x v="3"/>
    <x v="0"/>
    <s v="Remobilisation"/>
    <s v="Validé"/>
    <s v="CD"/>
    <d v="2025-10-22T00:00:00"/>
    <d v="2025-10-22T00:00:00"/>
  </r>
  <r>
    <x v="1"/>
    <x v="23"/>
    <m/>
    <m/>
    <x v="13"/>
    <x v="5"/>
    <x v="0"/>
    <m/>
    <s v="Validé"/>
    <s v="CD"/>
    <d v="2025-08-21T00:00:00"/>
    <d v="2025-10-28T00:00:00"/>
  </r>
  <r>
    <x v="2"/>
    <x v="24"/>
    <d v="2025-07-08T00:00:00"/>
    <m/>
    <x v="14"/>
    <x v="4"/>
    <x v="0"/>
    <s v="Equilibré"/>
    <s v="Validé"/>
    <s v="CD"/>
    <d v="2025-04-29T00:00:00"/>
    <d v="2025-04-29T00:00:00"/>
  </r>
  <r>
    <x v="2"/>
    <x v="25"/>
    <d v="2025-09-30T00:00:00"/>
    <m/>
    <x v="14"/>
    <x v="7"/>
    <x v="0"/>
    <s v="Equilibré"/>
    <s v="Validé"/>
    <s v="CD"/>
    <d v="2025-09-16T00:00:00"/>
    <d v="2025-09-16T00:00:00"/>
  </r>
  <r>
    <x v="3"/>
    <x v="26"/>
    <d v="2025-02-04T00:00:00"/>
    <m/>
    <x v="10"/>
    <x v="8"/>
    <x v="3"/>
    <s v="Remobilisation"/>
    <s v="Validé"/>
    <s v="CD"/>
    <d v="2024-12-18T00:00:00"/>
    <d v="2024-12-18T00:00:00"/>
  </r>
  <r>
    <x v="1"/>
    <x v="27"/>
    <d v="2025-10-28T00:00:00"/>
    <m/>
    <x v="11"/>
    <x v="3"/>
    <x v="0"/>
    <s v="Remobilisation"/>
    <s v="Validé"/>
    <s v="CD"/>
    <d v="2025-06-17T00:00:00"/>
    <d v="2025-06-18T00:00:00"/>
  </r>
  <r>
    <x v="3"/>
    <x v="28"/>
    <d v="2025-06-19T00:00:00"/>
    <m/>
    <x v="11"/>
    <x v="4"/>
    <x v="0"/>
    <s v="Remobilisation"/>
    <s v="Validé"/>
    <s v="CI"/>
    <d v="2025-04-17T00:00:00"/>
    <d v="2025-05-13T00:00:00"/>
  </r>
  <r>
    <x v="1"/>
    <x v="29"/>
    <d v="2025-09-19T00:00:00"/>
    <d v="2025-10-31T00:00:00"/>
    <x v="10"/>
    <x v="6"/>
    <x v="2"/>
    <s v="Remobilisation"/>
    <s v="Fermé"/>
    <s v="CD"/>
    <d v="2025-05-21T00:00:00"/>
    <d v="2025-05-21T00:00:00"/>
  </r>
  <r>
    <x v="1"/>
    <x v="30"/>
    <d v="2025-01-06T00:00:00"/>
    <m/>
    <x v="1"/>
    <x v="3"/>
    <x v="0"/>
    <s v="Remobilisation"/>
    <s v="Validé"/>
    <s v="CD"/>
    <d v="2024-10-21T00:00:00"/>
    <d v="2024-11-25T00:00:00"/>
  </r>
  <r>
    <x v="1"/>
    <x v="31"/>
    <d v="2025-06-11T00:00:00"/>
    <d v="2025-10-31T00:00:00"/>
    <x v="15"/>
    <x v="6"/>
    <x v="2"/>
    <m/>
    <s v="Fermé"/>
    <s v="ML"/>
    <d v="2025-05-21T00:00:00"/>
    <d v="2025-05-21T00:00:00"/>
  </r>
  <r>
    <x v="2"/>
    <x v="32"/>
    <d v="2025-10-27T00:00:00"/>
    <m/>
    <x v="0"/>
    <x v="3"/>
    <x v="0"/>
    <s v="Remobilisation"/>
    <s v="Validé"/>
    <s v="CD"/>
    <d v="2025-10-23T00:00:00"/>
    <d v="2025-10-23T00:00:00"/>
  </r>
  <r>
    <x v="2"/>
    <x v="32"/>
    <d v="2025-10-27T00:00:00"/>
    <m/>
    <x v="15"/>
    <x v="5"/>
    <x v="1"/>
    <s v="Remobilisation"/>
    <s v="Validé"/>
    <s v="CD"/>
    <d v="2025-10-23T00:00:00"/>
    <d v="2025-10-23T00:00:00"/>
  </r>
  <r>
    <x v="2"/>
    <x v="33"/>
    <d v="2025-08-26T00:00:00"/>
    <m/>
    <x v="7"/>
    <x v="4"/>
    <x v="0"/>
    <s v="Equilibré"/>
    <s v="Validé"/>
    <s v="CD"/>
    <d v="2025-08-18T00:00:00"/>
    <d v="2025-08-19T00:00:00"/>
  </r>
  <r>
    <x v="2"/>
    <x v="33"/>
    <d v="2025-08-26T00:00:00"/>
    <m/>
    <x v="15"/>
    <x v="2"/>
    <x v="1"/>
    <s v="Equilibré"/>
    <s v="Validé"/>
    <s v="CD"/>
    <d v="2025-08-18T00:00:00"/>
    <d v="2025-08-19T00:00:00"/>
  </r>
  <r>
    <x v="1"/>
    <x v="34"/>
    <d v="2025-10-27T00:00:00"/>
    <m/>
    <x v="16"/>
    <x v="3"/>
    <x v="0"/>
    <s v="Remobilisation"/>
    <s v="Validé"/>
    <s v="CD"/>
    <d v="2025-07-15T00:00:00"/>
    <d v="2025-07-30T00:00:00"/>
  </r>
  <r>
    <x v="3"/>
    <x v="35"/>
    <d v="2025-06-02T00:00:00"/>
    <m/>
    <x v="1"/>
    <x v="4"/>
    <x v="0"/>
    <s v="Remobilisation"/>
    <s v="Validé"/>
    <s v="CD"/>
    <d v="2025-04-30T00:00:00"/>
    <d v="2025-05-13T00:00:00"/>
  </r>
  <r>
    <x v="1"/>
    <x v="22"/>
    <d v="2025-10-28T00:00:00"/>
    <m/>
    <x v="10"/>
    <x v="5"/>
    <x v="1"/>
    <s v="Remobilisation"/>
    <s v="Validé"/>
    <s v="CD"/>
    <d v="2025-10-22T00:00:00"/>
    <d v="2025-10-22T00:00:00"/>
  </r>
  <r>
    <x v="1"/>
    <x v="36"/>
    <d v="2025-01-09T00:00:00"/>
    <m/>
    <x v="16"/>
    <x v="9"/>
    <x v="0"/>
    <s v="Remobilisation"/>
    <s v="Validé"/>
    <s v="CD"/>
    <d v="2024-12-06T00:00:00"/>
    <d v="2024-12-09T00:00:00"/>
  </r>
  <r>
    <x v="1"/>
    <x v="37"/>
    <d v="2025-07-30T00:00:00"/>
    <m/>
    <x v="16"/>
    <x v="7"/>
    <x v="0"/>
    <s v="Equilibré"/>
    <s v="Validé"/>
    <s v="CI"/>
    <d v="2025-07-24T00:00:00"/>
    <d v="2025-07-25T00:00:00"/>
  </r>
  <r>
    <x v="0"/>
    <x v="38"/>
    <m/>
    <m/>
    <x v="5"/>
    <x v="5"/>
    <x v="0"/>
    <m/>
    <s v="Validé"/>
    <s v="IF"/>
    <d v="2025-10-13T00:00:00"/>
    <d v="2025-10-24T00:00:00"/>
  </r>
  <r>
    <x v="2"/>
    <x v="39"/>
    <d v="2025-09-09T00:00:00"/>
    <m/>
    <x v="0"/>
    <x v="2"/>
    <x v="0"/>
    <s v="Equilibré"/>
    <s v="Validé"/>
    <s v="CD"/>
    <d v="2025-07-29T00:00:00"/>
    <d v="2025-07-30T00:00:00"/>
  </r>
  <r>
    <x v="3"/>
    <x v="40"/>
    <d v="2024-11-18T00:00:00"/>
    <m/>
    <x v="15"/>
    <x v="10"/>
    <x v="3"/>
    <s v="Remobilisation"/>
    <s v="Validé"/>
    <s v="CD"/>
    <d v="2024-10-22T00:00:00"/>
    <d v="2024-11-05T00:00:00"/>
  </r>
  <r>
    <x v="1"/>
    <x v="41"/>
    <d v="2025-04-28T00:00:00"/>
    <m/>
    <x v="16"/>
    <x v="0"/>
    <x v="0"/>
    <s v="Equilibré"/>
    <s v="Validé"/>
    <s v="AI"/>
    <d v="2025-03-10T00:00:00"/>
    <d v="2025-03-28T00:00:00"/>
  </r>
  <r>
    <x v="1"/>
    <x v="42"/>
    <d v="2025-06-23T00:00:00"/>
    <m/>
    <x v="17"/>
    <x v="4"/>
    <x v="0"/>
    <s v="Remobilisation"/>
    <s v="Validé"/>
    <s v="CD"/>
    <d v="2025-04-09T00:00:00"/>
    <d v="2025-04-18T00:00:00"/>
  </r>
  <r>
    <x v="3"/>
    <x v="43"/>
    <m/>
    <m/>
    <x v="12"/>
    <x v="5"/>
    <x v="0"/>
    <m/>
    <s v="Validé"/>
    <s v="CD"/>
    <d v="2025-10-20T00:00:00"/>
    <d v="2025-10-23T00:00:00"/>
  </r>
  <r>
    <x v="2"/>
    <x v="44"/>
    <d v="2025-07-23T00:00:00"/>
    <m/>
    <x v="7"/>
    <x v="4"/>
    <x v="0"/>
    <s v="Equilibré"/>
    <s v="Validé"/>
    <s v="CD"/>
    <d v="2025-07-02T00:00:00"/>
    <d v="2025-07-07T00:00:00"/>
  </r>
  <r>
    <x v="3"/>
    <x v="45"/>
    <d v="2025-10-07T00:00:00"/>
    <m/>
    <x v="12"/>
    <x v="7"/>
    <x v="0"/>
    <s v="Remobilisation"/>
    <s v="Validé"/>
    <s v="CD"/>
    <d v="2025-09-15T00:00:00"/>
    <d v="2025-09-16T00:00:00"/>
  </r>
  <r>
    <x v="1"/>
    <x v="3"/>
    <d v="2025-10-29T00:00:00"/>
    <m/>
    <x v="4"/>
    <x v="5"/>
    <x v="1"/>
    <m/>
    <s v="Validé"/>
    <s v="AI"/>
    <d v="2025-09-23T00:00:00"/>
    <d v="2025-10-27T00:00:00"/>
  </r>
  <r>
    <x v="3"/>
    <x v="46"/>
    <m/>
    <m/>
    <x v="11"/>
    <x v="5"/>
    <x v="0"/>
    <m/>
    <s v="Validé"/>
    <s v="CD"/>
    <d v="2025-10-03T00:00:00"/>
    <d v="2025-10-21T00:00:00"/>
  </r>
  <r>
    <x v="1"/>
    <x v="47"/>
    <d v="2025-10-27T00:00:00"/>
    <m/>
    <x v="16"/>
    <x v="3"/>
    <x v="0"/>
    <s v="Remobilisation"/>
    <s v="Validé"/>
    <s v="CI"/>
    <d v="2025-08-19T00:00:00"/>
    <d v="2025-09-05T00:00:00"/>
  </r>
  <r>
    <x v="2"/>
    <x v="48"/>
    <d v="2025-08-01T00:00:00"/>
    <m/>
    <x v="7"/>
    <x v="2"/>
    <x v="0"/>
    <s v="Equilibré"/>
    <s v="Validé"/>
    <s v="CD"/>
    <d v="2025-04-03T00:00:00"/>
    <d v="2025-09-05T00:00:00"/>
  </r>
  <r>
    <x v="3"/>
    <x v="49"/>
    <d v="2025-10-24T00:00:00"/>
    <m/>
    <x v="11"/>
    <x v="3"/>
    <x v="0"/>
    <m/>
    <s v="Validé"/>
    <s v="CI"/>
    <d v="2025-09-26T00:00:00"/>
    <d v="2025-10-03T00:00:00"/>
  </r>
  <r>
    <x v="1"/>
    <x v="50"/>
    <d v="2025-08-18T00:00:00"/>
    <m/>
    <x v="16"/>
    <x v="2"/>
    <x v="0"/>
    <s v="Remobilisation"/>
    <s v="Validé"/>
    <s v="CD"/>
    <d v="2024-12-20T00:00:00"/>
    <d v="2024-12-30T00:00:00"/>
  </r>
  <r>
    <x v="1"/>
    <x v="51"/>
    <d v="2025-04-29T00:00:00"/>
    <d v="2025-10-27T00:00:00"/>
    <x v="15"/>
    <x v="6"/>
    <x v="2"/>
    <s v="Remobilisation"/>
    <s v="Fermé"/>
    <s v="CD"/>
    <d v="2025-04-04T00:00:00"/>
    <d v="2025-04-07T00:00:00"/>
  </r>
  <r>
    <x v="1"/>
    <x v="52"/>
    <d v="2025-07-08T00:00:00"/>
    <m/>
    <x v="12"/>
    <x v="2"/>
    <x v="0"/>
    <s v="Remobilisation"/>
    <s v="Validé"/>
    <s v="CD"/>
    <d v="2025-06-25T00:00:00"/>
    <d v="2025-06-30T00:00:00"/>
  </r>
  <r>
    <x v="1"/>
    <x v="53"/>
    <d v="2025-10-09T00:00:00"/>
    <m/>
    <x v="11"/>
    <x v="7"/>
    <x v="0"/>
    <s v="Remobilisation"/>
    <s v="Validé"/>
    <s v="CD"/>
    <d v="2025-07-23T00:00:00"/>
    <d v="2025-09-05T00:00:00"/>
  </r>
  <r>
    <x v="3"/>
    <x v="54"/>
    <d v="2025-09-09T00:00:00"/>
    <m/>
    <x v="11"/>
    <x v="7"/>
    <x v="0"/>
    <s v="Remobilisation"/>
    <s v="Validé"/>
    <s v="CD"/>
    <d v="2025-07-30T00:00:00"/>
    <d v="2025-08-04T00:00:00"/>
  </r>
  <r>
    <x v="3"/>
    <x v="55"/>
    <d v="2025-07-25T00:00:00"/>
    <m/>
    <x v="11"/>
    <x v="4"/>
    <x v="0"/>
    <s v="Remobilisation"/>
    <s v="Validé"/>
    <s v="CD"/>
    <d v="2025-06-04T00:00:00"/>
    <d v="2025-06-19T00:00:00"/>
  </r>
  <r>
    <x v="1"/>
    <x v="56"/>
    <d v="2025-06-03T00:00:00"/>
    <m/>
    <x v="18"/>
    <x v="2"/>
    <x v="0"/>
    <s v="Remobilisation"/>
    <s v="Validé"/>
    <s v="CD"/>
    <d v="2025-04-24T00:00:00"/>
    <d v="2025-04-25T00:00:00"/>
  </r>
  <r>
    <x v="3"/>
    <x v="57"/>
    <d v="2025-08-22T00:00:00"/>
    <m/>
    <x v="11"/>
    <x v="2"/>
    <x v="0"/>
    <s v="Remobilisation"/>
    <s v="Validé"/>
    <s v="CI"/>
    <d v="2025-08-04T00:00:00"/>
    <d v="2025-08-12T00:00:00"/>
  </r>
  <r>
    <x v="1"/>
    <x v="58"/>
    <d v="2025-07-22T00:00:00"/>
    <m/>
    <x v="9"/>
    <x v="4"/>
    <x v="0"/>
    <s v="Remobilisation"/>
    <s v="Validé"/>
    <s v="CI"/>
    <d v="2025-06-16T00:00:00"/>
    <d v="2025-06-18T00:00:00"/>
  </r>
  <r>
    <x v="3"/>
    <x v="59"/>
    <d v="2025-04-11T00:00:00"/>
    <m/>
    <x v="5"/>
    <x v="9"/>
    <x v="0"/>
    <s v="Remobilisation"/>
    <s v="Validé"/>
    <s v="CI"/>
    <d v="2025-01-31T00:00:00"/>
    <d v="2025-03-29T00:00:00"/>
  </r>
  <r>
    <x v="1"/>
    <x v="60"/>
    <d v="2025-06-23T00:00:00"/>
    <m/>
    <x v="6"/>
    <x v="2"/>
    <x v="0"/>
    <s v="Remobilisation"/>
    <s v="Validé"/>
    <s v="CD"/>
    <d v="2025-05-16T00:00:00"/>
    <d v="2025-05-16T00:00:00"/>
  </r>
  <r>
    <x v="1"/>
    <x v="19"/>
    <d v="2025-10-28T00:00:00"/>
    <m/>
    <x v="10"/>
    <x v="5"/>
    <x v="1"/>
    <s v="Remobilisation"/>
    <s v="Validé"/>
    <s v="CD"/>
    <d v="2025-09-08T00:00:00"/>
    <d v="2025-10-22T00:00:00"/>
  </r>
  <r>
    <x v="0"/>
    <x v="61"/>
    <m/>
    <m/>
    <x v="5"/>
    <x v="5"/>
    <x v="0"/>
    <m/>
    <s v="Validé"/>
    <s v="CD"/>
    <d v="2025-09-12T00:00:00"/>
    <d v="2025-09-19T00:00:00"/>
  </r>
  <r>
    <x v="0"/>
    <x v="62"/>
    <d v="2025-10-08T00:00:00"/>
    <m/>
    <x v="19"/>
    <x v="3"/>
    <x v="0"/>
    <s v="Remobilisation"/>
    <s v="Validé"/>
    <s v="CD"/>
    <d v="2025-09-10T00:00:00"/>
    <d v="2025-09-10T00:00:00"/>
  </r>
  <r>
    <x v="1"/>
    <x v="10"/>
    <d v="2025-10-29T00:00:00"/>
    <m/>
    <x v="4"/>
    <x v="5"/>
    <x v="1"/>
    <s v="Remobilisation"/>
    <s v="Validé"/>
    <s v="CI"/>
    <d v="2025-09-18T00:00:00"/>
    <d v="2025-10-22T00:00:00"/>
  </r>
  <r>
    <x v="1"/>
    <x v="63"/>
    <m/>
    <m/>
    <x v="12"/>
    <x v="5"/>
    <x v="0"/>
    <m/>
    <s v="Validé"/>
    <s v="CD"/>
    <d v="2025-10-09T00:00:00"/>
    <d v="2025-10-22T00:00:00"/>
  </r>
  <r>
    <x v="1"/>
    <x v="64"/>
    <d v="2025-04-16T00:00:00"/>
    <d v="2025-10-23T00:00:00"/>
    <x v="20"/>
    <x v="6"/>
    <x v="2"/>
    <s v="Remobilisation"/>
    <s v="Fermé"/>
    <s v="CD"/>
    <d v="2025-03-19T00:00:00"/>
    <d v="2025-03-28T00:00:00"/>
  </r>
  <r>
    <x v="1"/>
    <x v="12"/>
    <d v="2025-10-29T00:00:00"/>
    <m/>
    <x v="4"/>
    <x v="5"/>
    <x v="1"/>
    <s v="Remobilisation"/>
    <s v="Validé"/>
    <s v="CD"/>
    <d v="2025-09-19T00:00:00"/>
    <d v="2025-10-22T00:00:00"/>
  </r>
  <r>
    <x v="1"/>
    <x v="6"/>
    <d v="2025-10-29T00:00:00"/>
    <m/>
    <x v="4"/>
    <x v="5"/>
    <x v="1"/>
    <s v="Remobilisation"/>
    <s v="Validé"/>
    <s v="CD"/>
    <d v="2025-09-19T00:00:00"/>
    <d v="2025-10-22T00:00:00"/>
  </r>
  <r>
    <x v="2"/>
    <x v="65"/>
    <d v="2025-05-27T00:00:00"/>
    <m/>
    <x v="15"/>
    <x v="1"/>
    <x v="1"/>
    <s v="Equilibré"/>
    <s v="Validé"/>
    <s v="CD"/>
    <d v="2025-04-09T00:00:00"/>
    <d v="2025-04-09T00:00:00"/>
  </r>
  <r>
    <x v="1"/>
    <x v="66"/>
    <m/>
    <m/>
    <x v="21"/>
    <x v="5"/>
    <x v="0"/>
    <m/>
    <s v="Validé"/>
    <s v="TR"/>
    <d v="2025-09-16T00:00:00"/>
    <d v="2025-10-22T00:00:00"/>
  </r>
  <r>
    <x v="2"/>
    <x v="67"/>
    <m/>
    <m/>
    <x v="15"/>
    <x v="5"/>
    <x v="0"/>
    <m/>
    <s v="Validé"/>
    <s v="CD"/>
    <d v="2025-10-14T00:00:00"/>
    <d v="2025-10-22T00:00:00"/>
  </r>
  <r>
    <x v="2"/>
    <x v="68"/>
    <d v="2025-05-21T00:00:00"/>
    <m/>
    <x v="22"/>
    <x v="8"/>
    <x v="3"/>
    <s v="Equilibré"/>
    <s v="Validé"/>
    <s v="CD"/>
    <d v="2025-05-07T00:00:00"/>
    <d v="2025-05-12T00:00:00"/>
  </r>
  <r>
    <x v="2"/>
    <x v="68"/>
    <d v="2025-05-21T00:00:00"/>
    <m/>
    <x v="0"/>
    <x v="1"/>
    <x v="0"/>
    <s v="Equilibré"/>
    <s v="Validé"/>
    <s v="CD"/>
    <d v="2025-05-07T00:00:00"/>
    <d v="2025-05-12T00:00:00"/>
  </r>
  <r>
    <x v="2"/>
    <x v="69"/>
    <d v="2025-10-22T00:00:00"/>
    <m/>
    <x v="16"/>
    <x v="3"/>
    <x v="0"/>
    <s v="Remobilisation"/>
    <s v="Validé"/>
    <s v="CD"/>
    <d v="2025-10-15T00:00:00"/>
    <d v="2025-10-17T00:00:00"/>
  </r>
  <r>
    <x v="2"/>
    <x v="69"/>
    <d v="2025-10-22T00:00:00"/>
    <m/>
    <x v="23"/>
    <x v="5"/>
    <x v="1"/>
    <s v="Remobilisation"/>
    <s v="Validé"/>
    <s v="CD"/>
    <d v="2025-10-15T00:00:00"/>
    <d v="2025-10-17T00:00:00"/>
  </r>
  <r>
    <x v="1"/>
    <x v="70"/>
    <d v="2025-06-05T00:00:00"/>
    <m/>
    <x v="3"/>
    <x v="1"/>
    <x v="0"/>
    <s v="Remobilisation"/>
    <s v="Validé"/>
    <s v="CD"/>
    <d v="2025-05-07T00:00:00"/>
    <d v="2025-05-14T00:00:00"/>
  </r>
  <r>
    <x v="2"/>
    <x v="71"/>
    <d v="2025-09-24T00:00:00"/>
    <m/>
    <x v="16"/>
    <x v="7"/>
    <x v="0"/>
    <s v="Equilibré"/>
    <s v="Validé"/>
    <s v="CI"/>
    <d v="2025-09-03T00:00:00"/>
    <d v="2025-09-04T00:00:00"/>
  </r>
  <r>
    <x v="1"/>
    <x v="72"/>
    <d v="2025-01-31T00:00:00"/>
    <m/>
    <x v="6"/>
    <x v="10"/>
    <x v="0"/>
    <s v="Remobilisation"/>
    <s v="Validé"/>
    <s v="CD"/>
    <d v="2024-12-31T00:00:00"/>
    <d v="2025-01-07T00:00:00"/>
  </r>
  <r>
    <x v="0"/>
    <x v="73"/>
    <d v="2025-07-23T00:00:00"/>
    <m/>
    <x v="5"/>
    <x v="4"/>
    <x v="0"/>
    <s v="Remobilisation"/>
    <s v="Validé"/>
    <s v="CD"/>
    <d v="2025-07-03T00:00:00"/>
    <d v="2025-07-04T00:00:00"/>
  </r>
  <r>
    <x v="1"/>
    <x v="74"/>
    <d v="2025-04-09T00:00:00"/>
    <d v="2025-09-30T00:00:00"/>
    <x v="23"/>
    <x v="6"/>
    <x v="2"/>
    <s v="Remobilisation"/>
    <s v="Fermé"/>
    <s v="CD"/>
    <d v="2025-03-04T00:00:00"/>
    <d v="2025-03-06T00:00:00"/>
  </r>
  <r>
    <x v="2"/>
    <x v="75"/>
    <d v="2025-10-22T00:00:00"/>
    <m/>
    <x v="23"/>
    <x v="5"/>
    <x v="1"/>
    <s v="Remobilisation"/>
    <s v="Validé"/>
    <s v="CD"/>
    <d v="2025-09-22T00:00:00"/>
    <d v="2025-09-22T00:00:00"/>
  </r>
  <r>
    <x v="0"/>
    <x v="76"/>
    <d v="2025-07-23T00:00:00"/>
    <m/>
    <x v="5"/>
    <x v="4"/>
    <x v="0"/>
    <m/>
    <s v="Validé"/>
    <s v="SR"/>
    <d v="2025-07-09T00:00:00"/>
    <d v="2025-07-22T00:00:00"/>
  </r>
  <r>
    <x v="2"/>
    <x v="77"/>
    <d v="2025-09-22T00:00:00"/>
    <m/>
    <x v="7"/>
    <x v="7"/>
    <x v="0"/>
    <s v="Equilibré"/>
    <s v="Validé"/>
    <s v="CD"/>
    <d v="2025-07-07T00:00:00"/>
    <d v="2025-07-11T00:00:00"/>
  </r>
  <r>
    <x v="2"/>
    <x v="78"/>
    <d v="2025-09-22T00:00:00"/>
    <m/>
    <x v="7"/>
    <x v="7"/>
    <x v="0"/>
    <s v="Equilibré"/>
    <s v="Validé"/>
    <s v="CI"/>
    <d v="2025-09-11T00:00:00"/>
    <d v="2025-09-16T00:00:00"/>
  </r>
  <r>
    <x v="1"/>
    <x v="79"/>
    <d v="2025-04-28T00:00:00"/>
    <d v="2025-10-22T00:00:00"/>
    <x v="23"/>
    <x v="6"/>
    <x v="2"/>
    <s v="Remobilisation"/>
    <s v="Fermé"/>
    <s v="CD"/>
    <d v="2025-03-07T00:00:00"/>
    <d v="2025-03-07T00:00:00"/>
  </r>
  <r>
    <x v="1"/>
    <x v="80"/>
    <d v="2025-04-29T00:00:00"/>
    <d v="2025-09-30T00:00:00"/>
    <x v="23"/>
    <x v="6"/>
    <x v="2"/>
    <s v="Remobilisation"/>
    <s v="Fermé"/>
    <s v="CD"/>
    <d v="2025-03-18T00:00:00"/>
    <d v="2025-03-28T00:00:00"/>
  </r>
  <r>
    <x v="1"/>
    <x v="81"/>
    <d v="2025-04-08T00:00:00"/>
    <d v="2025-09-30T00:00:00"/>
    <x v="23"/>
    <x v="6"/>
    <x v="2"/>
    <s v="Remobilisation"/>
    <s v="Fermé"/>
    <s v="AI"/>
    <d v="2025-03-12T00:00:00"/>
    <d v="2025-03-28T00:00:00"/>
  </r>
  <r>
    <x v="1"/>
    <x v="82"/>
    <d v="2025-04-16T00:00:00"/>
    <d v="2025-10-22T00:00:00"/>
    <x v="23"/>
    <x v="6"/>
    <x v="2"/>
    <s v="Remobilisation"/>
    <s v="Fermé"/>
    <s v="CD"/>
    <d v="2025-03-17T00:00:00"/>
    <d v="2025-03-17T00:00:00"/>
  </r>
  <r>
    <x v="1"/>
    <x v="83"/>
    <d v="2025-04-14T00:00:00"/>
    <d v="2025-10-22T00:00:00"/>
    <x v="23"/>
    <x v="6"/>
    <x v="2"/>
    <s v="Remobilisation"/>
    <s v="Fermé"/>
    <s v="CD"/>
    <d v="2025-03-10T00:00:00"/>
    <d v="2025-03-10T00:00:00"/>
  </r>
  <r>
    <x v="1"/>
    <x v="84"/>
    <d v="2025-04-14T00:00:00"/>
    <d v="2025-10-22T00:00:00"/>
    <x v="23"/>
    <x v="6"/>
    <x v="2"/>
    <s v="Remobilisation"/>
    <s v="Fermé"/>
    <s v="ML"/>
    <d v="2025-01-31T00:00:00"/>
    <d v="2025-01-31T00:00:00"/>
  </r>
  <r>
    <x v="0"/>
    <x v="85"/>
    <d v="2025-07-23T00:00:00"/>
    <m/>
    <x v="19"/>
    <x v="4"/>
    <x v="0"/>
    <s v="Remobilisation"/>
    <s v="Validé"/>
    <s v="CD"/>
    <d v="2025-04-01T00:00:00"/>
    <d v="2025-04-11T00:00:00"/>
  </r>
  <r>
    <x v="2"/>
    <x v="86"/>
    <d v="2025-08-26T00:00:00"/>
    <m/>
    <x v="7"/>
    <x v="2"/>
    <x v="0"/>
    <s v="Equilibré"/>
    <s v="Validé"/>
    <s v="CI"/>
    <d v="2025-07-09T00:00:00"/>
    <d v="2025-08-13T00:00:00"/>
  </r>
  <r>
    <x v="0"/>
    <x v="87"/>
    <d v="2025-10-22T00:00:00"/>
    <m/>
    <x v="19"/>
    <x v="3"/>
    <x v="0"/>
    <s v="Remobilisation"/>
    <s v="Validé"/>
    <s v="CD"/>
    <d v="2025-09-10T00:00:00"/>
    <d v="2025-09-10T00:00:00"/>
  </r>
  <r>
    <x v="1"/>
    <x v="88"/>
    <d v="2025-10-21T00:00:00"/>
    <m/>
    <x v="18"/>
    <x v="3"/>
    <x v="0"/>
    <s v="Remobilisation"/>
    <s v="Validé"/>
    <s v="CD"/>
    <d v="2025-09-11T00:00:00"/>
    <d v="2025-10-01T00:00:00"/>
  </r>
  <r>
    <x v="1"/>
    <x v="89"/>
    <d v="2025-06-10T00:00:00"/>
    <m/>
    <x v="24"/>
    <x v="1"/>
    <x v="0"/>
    <s v="Remobilisation"/>
    <s v="Validé"/>
    <s v="CD"/>
    <d v="2025-04-15T00:00:00"/>
    <d v="2025-04-18T00:00:00"/>
  </r>
  <r>
    <x v="0"/>
    <x v="9"/>
    <d v="2025-10-29T00:00:00"/>
    <m/>
    <x v="4"/>
    <x v="5"/>
    <x v="2"/>
    <m/>
    <s v="Validé"/>
    <s v="CD"/>
    <d v="2025-10-14T00:00:00"/>
    <d v="2025-10-21T00:00:00"/>
  </r>
  <r>
    <x v="3"/>
    <x v="90"/>
    <d v="2025-07-03T00:00:00"/>
    <m/>
    <x v="24"/>
    <x v="2"/>
    <x v="0"/>
    <s v="Remobilisation"/>
    <s v="Validé"/>
    <s v="CD"/>
    <d v="2025-04-23T00:00:00"/>
    <d v="2025-05-22T00:00:00"/>
  </r>
  <r>
    <x v="3"/>
    <x v="91"/>
    <m/>
    <m/>
    <x v="21"/>
    <x v="5"/>
    <x v="0"/>
    <m/>
    <s v="Validé"/>
    <s v="CD"/>
    <d v="2025-10-13T00:00:00"/>
    <d v="2025-10-15T00:00:00"/>
  </r>
  <r>
    <x v="2"/>
    <x v="69"/>
    <d v="2025-10-22T00:00:00"/>
    <m/>
    <x v="23"/>
    <x v="5"/>
    <x v="0"/>
    <s v="Remobilisation"/>
    <s v="Validé"/>
    <s v="CD"/>
    <d v="2025-10-15T00:00:00"/>
    <d v="2025-10-17T00:00:00"/>
  </r>
  <r>
    <x v="1"/>
    <x v="92"/>
    <d v="2025-01-20T00:00:00"/>
    <d v="2025-09-30T00:00:00"/>
    <x v="8"/>
    <x v="6"/>
    <x v="2"/>
    <s v="Equilibré"/>
    <s v="Fermé"/>
    <s v="CD"/>
    <d v="2024-11-19T00:00:00"/>
    <d v="2024-11-25T00:00:00"/>
  </r>
  <r>
    <x v="3"/>
    <x v="93"/>
    <d v="2025-10-21T00:00:00"/>
    <m/>
    <x v="24"/>
    <x v="3"/>
    <x v="0"/>
    <s v="Remobilisation"/>
    <s v="Validé"/>
    <s v="CD"/>
    <d v="2025-09-30T00:00:00"/>
    <d v="2025-10-15T00:00:00"/>
  </r>
  <r>
    <x v="1"/>
    <x v="94"/>
    <d v="2025-09-09T00:00:00"/>
    <m/>
    <x v="25"/>
    <x v="7"/>
    <x v="0"/>
    <s v="Remobilisation"/>
    <s v="Validé"/>
    <s v="ML"/>
    <d v="2025-07-31T00:00:00"/>
    <d v="2025-09-05T00:00:00"/>
  </r>
  <r>
    <x v="1"/>
    <x v="95"/>
    <d v="2025-06-03T00:00:00"/>
    <m/>
    <x v="24"/>
    <x v="1"/>
    <x v="0"/>
    <s v="Remobilisation"/>
    <s v="Validé"/>
    <s v="CD"/>
    <d v="2025-04-09T00:00:00"/>
    <d v="2025-04-18T00:00:00"/>
  </r>
  <r>
    <x v="1"/>
    <x v="96"/>
    <d v="2025-06-30T00:00:00"/>
    <m/>
    <x v="25"/>
    <x v="1"/>
    <x v="0"/>
    <s v="Remobilisation"/>
    <s v="Validé"/>
    <s v="CD"/>
    <d v="2025-05-15T00:00:00"/>
    <d v="2025-05-16T00:00:00"/>
  </r>
  <r>
    <x v="1"/>
    <x v="97"/>
    <m/>
    <d v="2025-10-20T00:00:00"/>
    <x v="26"/>
    <x v="6"/>
    <x v="2"/>
    <m/>
    <s v="Fermé"/>
    <s v="CD"/>
    <d v="2025-04-02T00:00:00"/>
    <d v="2025-04-25T00:00:00"/>
  </r>
  <r>
    <x v="1"/>
    <x v="98"/>
    <d v="2025-06-05T00:00:00"/>
    <d v="2025-10-20T00:00:00"/>
    <x v="26"/>
    <x v="6"/>
    <x v="2"/>
    <s v="Remobilisation"/>
    <s v="Fermé"/>
    <s v="CD"/>
    <d v="2025-04-10T00:00:00"/>
    <d v="2025-04-18T00:00:00"/>
  </r>
  <r>
    <x v="1"/>
    <x v="99"/>
    <d v="2025-06-05T00:00:00"/>
    <m/>
    <x v="12"/>
    <x v="1"/>
    <x v="0"/>
    <s v="Remobilisation"/>
    <s v="Validé"/>
    <s v="CD"/>
    <d v="2025-04-15T00:00:00"/>
    <d v="2025-05-16T00:00:00"/>
  </r>
  <r>
    <x v="2"/>
    <x v="100"/>
    <d v="2025-10-20T00:00:00"/>
    <m/>
    <x v="7"/>
    <x v="3"/>
    <x v="0"/>
    <s v="Equilibré"/>
    <s v="Validé"/>
    <s v="CD"/>
    <d v="2025-10-14T00:00:00"/>
    <d v="2025-10-17T00:00:00"/>
  </r>
  <r>
    <x v="1"/>
    <x v="52"/>
    <d v="2025-07-08T00:00:00"/>
    <m/>
    <x v="27"/>
    <x v="7"/>
    <x v="1"/>
    <s v="Remobilisation"/>
    <s v="Validé"/>
    <s v="CD"/>
    <d v="2025-06-25T00:00:00"/>
    <d v="2025-06-30T00:00:00"/>
  </r>
  <r>
    <x v="2"/>
    <x v="100"/>
    <d v="2025-10-20T00:00:00"/>
    <m/>
    <x v="26"/>
    <x v="5"/>
    <x v="1"/>
    <s v="Equilibré"/>
    <s v="Validé"/>
    <s v="CD"/>
    <d v="2025-10-14T00:00:00"/>
    <d v="2025-10-17T00:00:00"/>
  </r>
  <r>
    <x v="1"/>
    <x v="101"/>
    <d v="2025-05-28T00:00:00"/>
    <d v="2025-10-31T00:00:00"/>
    <x v="13"/>
    <x v="6"/>
    <x v="2"/>
    <s v="Remobilisation"/>
    <s v="Fermé"/>
    <s v="CD"/>
    <d v="2025-04-11T00:00:00"/>
    <d v="2025-04-18T00:00:00"/>
  </r>
  <r>
    <x v="0"/>
    <x v="0"/>
    <d v="2025-01-22T00:00:00"/>
    <m/>
    <x v="4"/>
    <x v="1"/>
    <x v="1"/>
    <s v="Remobilisation"/>
    <s v="Validé"/>
    <s v="CD"/>
    <d v="2024-11-19T00:00:00"/>
    <d v="2024-11-19T00:00:00"/>
  </r>
  <r>
    <x v="1"/>
    <x v="102"/>
    <d v="2025-08-05T00:00:00"/>
    <m/>
    <x v="21"/>
    <x v="7"/>
    <x v="0"/>
    <s v="Remobilisation"/>
    <s v="Validé"/>
    <s v="CD"/>
    <d v="2025-07-11T00:00:00"/>
    <d v="2025-07-29T00:00:00"/>
  </r>
  <r>
    <x v="1"/>
    <x v="103"/>
    <d v="2025-10-20T00:00:00"/>
    <m/>
    <x v="1"/>
    <x v="3"/>
    <x v="0"/>
    <s v="Equilibré"/>
    <s v="Validé"/>
    <s v="AI"/>
    <d v="2025-08-07T00:00:00"/>
    <d v="2025-09-05T00:00:00"/>
  </r>
  <r>
    <x v="2"/>
    <x v="104"/>
    <d v="2025-10-20T00:00:00"/>
    <m/>
    <x v="16"/>
    <x v="3"/>
    <x v="0"/>
    <s v="Equilibré"/>
    <s v="Validé"/>
    <s v="CD"/>
    <d v="2025-10-09T00:00:00"/>
    <d v="2025-10-09T00:00:00"/>
  </r>
  <r>
    <x v="2"/>
    <x v="104"/>
    <d v="2025-10-20T00:00:00"/>
    <m/>
    <x v="26"/>
    <x v="5"/>
    <x v="1"/>
    <s v="Equilibré"/>
    <s v="Validé"/>
    <s v="CD"/>
    <d v="2025-10-09T00:00:00"/>
    <d v="2025-10-09T00:00:00"/>
  </r>
  <r>
    <x v="1"/>
    <x v="105"/>
    <d v="2025-06-24T00:00:00"/>
    <d v="2025-10-20T00:00:00"/>
    <x v="26"/>
    <x v="6"/>
    <x v="2"/>
    <s v="Remobilisation"/>
    <s v="Fermé"/>
    <s v="CD"/>
    <d v="2025-04-22T00:00:00"/>
    <d v="2025-09-03T00:00:00"/>
  </r>
  <r>
    <x v="2"/>
    <x v="106"/>
    <d v="2025-10-20T00:00:00"/>
    <m/>
    <x v="16"/>
    <x v="3"/>
    <x v="0"/>
    <s v="Equilibré"/>
    <s v="Validé"/>
    <s v="CD"/>
    <d v="2025-07-22T00:00:00"/>
    <d v="2025-07-24T00:00:00"/>
  </r>
  <r>
    <x v="1"/>
    <x v="107"/>
    <m/>
    <d v="2025-10-20T00:00:00"/>
    <x v="26"/>
    <x v="6"/>
    <x v="2"/>
    <m/>
    <s v="Fermé"/>
    <s v="CD"/>
    <d v="2025-07-03T00:00:00"/>
    <d v="2025-07-29T00:00:00"/>
  </r>
  <r>
    <x v="1"/>
    <x v="108"/>
    <m/>
    <m/>
    <x v="21"/>
    <x v="5"/>
    <x v="0"/>
    <m/>
    <s v="Validé"/>
    <s v="CD"/>
    <d v="2025-07-10T00:00:00"/>
    <d v="2025-07-29T00:00:00"/>
  </r>
  <r>
    <x v="2"/>
    <x v="106"/>
    <d v="2025-10-20T00:00:00"/>
    <m/>
    <x v="26"/>
    <x v="5"/>
    <x v="1"/>
    <s v="Equilibré"/>
    <s v="Validé"/>
    <s v="CD"/>
    <d v="2025-07-22T00:00:00"/>
    <d v="2025-07-24T00:00:00"/>
  </r>
  <r>
    <x v="2"/>
    <x v="109"/>
    <d v="2025-07-23T00:00:00"/>
    <m/>
    <x v="24"/>
    <x v="4"/>
    <x v="0"/>
    <s v="Equilibré"/>
    <s v="Validé"/>
    <s v="CI"/>
    <d v="2025-06-25T00:00:00"/>
    <d v="2025-07-07T00:00:00"/>
  </r>
  <r>
    <x v="2"/>
    <x v="109"/>
    <d v="2025-07-23T00:00:00"/>
    <m/>
    <x v="26"/>
    <x v="2"/>
    <x v="1"/>
    <s v="Equilibré"/>
    <s v="Validé"/>
    <s v="CI"/>
    <d v="2025-06-25T00:00:00"/>
    <d v="2025-07-07T00:00:00"/>
  </r>
  <r>
    <x v="2"/>
    <x v="110"/>
    <d v="2025-10-14T00:00:00"/>
    <m/>
    <x v="12"/>
    <x v="3"/>
    <x v="0"/>
    <s v="Equilibré"/>
    <s v="Validé"/>
    <s v="ML"/>
    <d v="2025-09-25T00:00:00"/>
    <d v="2025-09-26T00:00:00"/>
  </r>
  <r>
    <x v="1"/>
    <x v="111"/>
    <d v="2025-08-29T00:00:00"/>
    <m/>
    <x v="25"/>
    <x v="2"/>
    <x v="0"/>
    <s v="Remobilisation"/>
    <s v="Validé"/>
    <s v="CD"/>
    <d v="2025-07-23T00:00:00"/>
    <d v="2025-07-24T00:00:00"/>
  </r>
  <r>
    <x v="3"/>
    <x v="28"/>
    <d v="2025-06-19T00:00:00"/>
    <m/>
    <x v="27"/>
    <x v="2"/>
    <x v="1"/>
    <s v="Remobilisation"/>
    <s v="Validé"/>
    <s v="CI"/>
    <d v="2025-04-17T00:00:00"/>
    <d v="2025-05-13T00:00:00"/>
  </r>
  <r>
    <x v="2"/>
    <x v="112"/>
    <d v="2024-11-27T00:00:00"/>
    <m/>
    <x v="1"/>
    <x v="9"/>
    <x v="0"/>
    <s v="Equilibré"/>
    <s v="Validé"/>
    <s v="CD"/>
    <d v="2024-11-07T00:00:00"/>
    <d v="2025-10-20T00:00:00"/>
  </r>
  <r>
    <x v="3"/>
    <x v="93"/>
    <d v="2025-10-21T00:00:00"/>
    <m/>
    <x v="8"/>
    <x v="5"/>
    <x v="1"/>
    <s v="Remobilisation"/>
    <s v="Validé"/>
    <s v="CD"/>
    <d v="2025-09-30T00:00:00"/>
    <d v="2025-10-15T00:00:00"/>
  </r>
  <r>
    <x v="2"/>
    <x v="112"/>
    <d v="2024-11-27T00:00:00"/>
    <m/>
    <x v="26"/>
    <x v="0"/>
    <x v="1"/>
    <s v="Equilibré"/>
    <s v="Validé"/>
    <s v="CD"/>
    <d v="2024-11-07T00:00:00"/>
    <d v="2025-10-20T00:00:00"/>
  </r>
  <r>
    <x v="1"/>
    <x v="113"/>
    <d v="2025-06-06T00:00:00"/>
    <m/>
    <x v="25"/>
    <x v="1"/>
    <x v="0"/>
    <s v="Remobilisation"/>
    <s v="Validé"/>
    <s v="CD"/>
    <d v="2025-05-28T00:00:00"/>
    <d v="2025-05-28T00:00:00"/>
  </r>
  <r>
    <x v="1"/>
    <x v="114"/>
    <d v="2025-06-23T00:00:00"/>
    <m/>
    <x v="16"/>
    <x v="7"/>
    <x v="0"/>
    <s v="Remobilisation"/>
    <s v="Validé"/>
    <s v="CI"/>
    <d v="2025-04-09T00:00:00"/>
    <d v="2025-04-18T00:00:00"/>
  </r>
  <r>
    <x v="1"/>
    <x v="115"/>
    <d v="2025-10-16T00:00:00"/>
    <m/>
    <x v="12"/>
    <x v="3"/>
    <x v="0"/>
    <s v="Equilibré"/>
    <s v="Validé"/>
    <s v="CD"/>
    <d v="2025-08-29T00:00:00"/>
    <d v="2025-10-01T00:00:00"/>
  </r>
  <r>
    <x v="1"/>
    <x v="116"/>
    <d v="2025-09-09T00:00:00"/>
    <m/>
    <x v="11"/>
    <x v="7"/>
    <x v="0"/>
    <s v="Remobilisation"/>
    <s v="Validé"/>
    <s v="TR"/>
    <d v="2025-07-03T00:00:00"/>
    <d v="2025-09-05T00:00:00"/>
  </r>
  <r>
    <x v="1"/>
    <x v="116"/>
    <d v="2025-09-09T00:00:00"/>
    <m/>
    <x v="28"/>
    <x v="3"/>
    <x v="2"/>
    <s v="Remobilisation"/>
    <s v="Validé"/>
    <s v="TR"/>
    <d v="2025-07-03T00:00:00"/>
    <d v="2025-09-05T00:00:00"/>
  </r>
  <r>
    <x v="1"/>
    <x v="117"/>
    <d v="2025-06-05T00:00:00"/>
    <m/>
    <x v="3"/>
    <x v="1"/>
    <x v="0"/>
    <s v="Remobilisation"/>
    <s v="Validé"/>
    <s v="CD"/>
    <d v="2025-05-15T00:00:00"/>
    <d v="2025-05-16T00:00:00"/>
  </r>
  <r>
    <x v="1"/>
    <x v="56"/>
    <d v="2025-06-03T00:00:00"/>
    <m/>
    <x v="27"/>
    <x v="7"/>
    <x v="1"/>
    <s v="Remobilisation"/>
    <s v="Validé"/>
    <s v="CD"/>
    <d v="2025-04-24T00:00:00"/>
    <d v="2025-04-25T00:00:00"/>
  </r>
  <r>
    <x v="1"/>
    <x v="118"/>
    <d v="2025-06-12T00:00:00"/>
    <m/>
    <x v="4"/>
    <x v="4"/>
    <x v="0"/>
    <s v="Remobilisation"/>
    <s v="Validé"/>
    <s v="CI"/>
    <d v="2025-04-28T00:00:00"/>
    <d v="2025-05-06T00:00:00"/>
  </r>
  <r>
    <x v="1"/>
    <x v="119"/>
    <d v="2025-06-05T00:00:00"/>
    <m/>
    <x v="12"/>
    <x v="1"/>
    <x v="0"/>
    <s v="Remobilisation"/>
    <s v="Validé"/>
    <s v="CI"/>
    <d v="2025-05-16T00:00:00"/>
    <d v="2025-05-16T00:00:00"/>
  </r>
  <r>
    <x v="1"/>
    <x v="120"/>
    <d v="2025-07-03T00:00:00"/>
    <m/>
    <x v="6"/>
    <x v="4"/>
    <x v="0"/>
    <s v="Remobilisation"/>
    <s v="Validé"/>
    <s v="TR"/>
    <d v="2025-06-24T00:00:00"/>
    <d v="2025-06-25T00:00:00"/>
  </r>
  <r>
    <x v="1"/>
    <x v="121"/>
    <d v="2025-06-12T00:00:00"/>
    <m/>
    <x v="3"/>
    <x v="2"/>
    <x v="0"/>
    <s v="Remobilisation"/>
    <s v="Validé"/>
    <s v="CD"/>
    <d v="2025-05-15T00:00:00"/>
    <d v="2025-05-16T00:00:00"/>
  </r>
  <r>
    <x v="1"/>
    <x v="122"/>
    <d v="2025-06-03T00:00:00"/>
    <m/>
    <x v="18"/>
    <x v="1"/>
    <x v="0"/>
    <s v="Remobilisation"/>
    <s v="Validé"/>
    <s v="CD"/>
    <d v="2025-02-20T00:00:00"/>
    <d v="2025-03-28T00:00:00"/>
  </r>
  <r>
    <x v="0"/>
    <x v="123"/>
    <d v="2025-10-15T00:00:00"/>
    <m/>
    <x v="0"/>
    <x v="3"/>
    <x v="0"/>
    <s v="Remobilisation"/>
    <s v="Validé"/>
    <s v="CD"/>
    <d v="2025-09-12T00:00:00"/>
    <d v="2025-10-22T00:00:00"/>
  </r>
  <r>
    <x v="1"/>
    <x v="124"/>
    <d v="2025-02-07T00:00:00"/>
    <m/>
    <x v="18"/>
    <x v="9"/>
    <x v="0"/>
    <s v="Remobilisation"/>
    <s v="Validé"/>
    <s v="CI"/>
    <d v="2025-01-20T00:00:00"/>
    <d v="2025-01-21T00:00:00"/>
  </r>
  <r>
    <x v="1"/>
    <x v="125"/>
    <d v="2025-06-03T00:00:00"/>
    <m/>
    <x v="3"/>
    <x v="1"/>
    <x v="0"/>
    <s v="Remobilisation"/>
    <s v="Validé"/>
    <s v="CD"/>
    <d v="2025-04-01T00:00:00"/>
    <d v="2025-06-03T00:00:00"/>
  </r>
  <r>
    <x v="1"/>
    <x v="126"/>
    <m/>
    <m/>
    <x v="13"/>
    <x v="11"/>
    <x v="0"/>
    <s v="Remobilisation"/>
    <s v="Validé"/>
    <s v="CD"/>
    <d v="2025-02-04T00:00:00"/>
    <d v="2025-02-19T00:00:00"/>
  </r>
  <r>
    <x v="0"/>
    <x v="127"/>
    <d v="2025-08-06T00:00:00"/>
    <m/>
    <x v="0"/>
    <x v="2"/>
    <x v="0"/>
    <s v="Remobilisation"/>
    <s v="Validé"/>
    <s v="CD"/>
    <d v="2025-07-17T00:00:00"/>
    <d v="2025-07-17T00:00:00"/>
  </r>
  <r>
    <x v="1"/>
    <x v="128"/>
    <m/>
    <d v="2025-10-15T00:00:00"/>
    <x v="29"/>
    <x v="6"/>
    <x v="2"/>
    <m/>
    <s v="Fermé"/>
    <s v="CD"/>
    <d v="2025-05-26T00:00:00"/>
    <d v="2025-05-27T00:00:00"/>
  </r>
  <r>
    <x v="1"/>
    <x v="129"/>
    <m/>
    <d v="2025-10-15T00:00:00"/>
    <x v="29"/>
    <x v="6"/>
    <x v="2"/>
    <m/>
    <s v="Fermé"/>
    <s v="CD"/>
    <d v="2025-05-27T00:00:00"/>
    <d v="2025-05-28T00:00:00"/>
  </r>
  <r>
    <x v="1"/>
    <x v="130"/>
    <d v="2025-06-13T00:00:00"/>
    <d v="2025-10-15T00:00:00"/>
    <x v="29"/>
    <x v="6"/>
    <x v="2"/>
    <s v="Remobilisation"/>
    <s v="Fermé"/>
    <s v="CD"/>
    <d v="2025-05-27T00:00:00"/>
    <d v="2025-05-27T00:00:00"/>
  </r>
  <r>
    <x v="0"/>
    <x v="131"/>
    <d v="2025-05-28T00:00:00"/>
    <m/>
    <x v="0"/>
    <x v="1"/>
    <x v="0"/>
    <s v="Remobilisation"/>
    <s v="Validé"/>
    <s v="CD"/>
    <d v="2025-04-11T00:00:00"/>
    <d v="2025-04-11T00:00:00"/>
  </r>
  <r>
    <x v="1"/>
    <x v="132"/>
    <d v="2025-07-22T00:00:00"/>
    <m/>
    <x v="30"/>
    <x v="1"/>
    <x v="0"/>
    <s v="Remobilisation"/>
    <s v="Validé"/>
    <s v="CD"/>
    <d v="2025-06-26T00:00:00"/>
    <d v="2025-06-30T00:00:00"/>
  </r>
  <r>
    <x v="1"/>
    <x v="132"/>
    <d v="2025-07-22T00:00:00"/>
    <m/>
    <x v="6"/>
    <x v="4"/>
    <x v="0"/>
    <s v="Remobilisation"/>
    <s v="Validé"/>
    <s v="CD"/>
    <d v="2025-06-26T00:00:00"/>
    <d v="2025-06-30T00:00:00"/>
  </r>
  <r>
    <x v="1"/>
    <x v="133"/>
    <d v="2025-08-01T00:00:00"/>
    <m/>
    <x v="7"/>
    <x v="4"/>
    <x v="0"/>
    <s v="Remobilisation"/>
    <s v="Validé"/>
    <s v="CD"/>
    <d v="2025-07-01T00:00:00"/>
    <d v="2025-07-25T00:00:00"/>
  </r>
  <r>
    <x v="1"/>
    <x v="134"/>
    <d v="2025-10-15T00:00:00"/>
    <m/>
    <x v="11"/>
    <x v="3"/>
    <x v="0"/>
    <s v="Remobilisation"/>
    <s v="Validé"/>
    <s v="CD"/>
    <d v="2025-07-29T00:00:00"/>
    <d v="2025-09-05T00:00:00"/>
  </r>
  <r>
    <x v="0"/>
    <x v="135"/>
    <d v="2025-04-23T00:00:00"/>
    <m/>
    <x v="0"/>
    <x v="0"/>
    <x v="0"/>
    <s v="Remobilisation"/>
    <s v="Validé"/>
    <s v="CD"/>
    <d v="2025-03-25T00:00:00"/>
    <d v="2025-03-25T00:00:00"/>
  </r>
  <r>
    <x v="1"/>
    <x v="64"/>
    <d v="2025-04-16T00:00:00"/>
    <d v="2025-10-23T00:00:00"/>
    <x v="29"/>
    <x v="1"/>
    <x v="1"/>
    <s v="Remobilisation"/>
    <s v="Fermé"/>
    <s v="CD"/>
    <d v="2025-03-19T00:00:00"/>
    <d v="2025-03-28T00:00:00"/>
  </r>
  <r>
    <x v="1"/>
    <x v="136"/>
    <d v="2025-06-27T00:00:00"/>
    <m/>
    <x v="29"/>
    <x v="4"/>
    <x v="1"/>
    <s v="Remobilisation"/>
    <s v="Validé"/>
    <s v="CD"/>
    <d v="2025-05-28T00:00:00"/>
    <d v="2025-05-28T00:00:00"/>
  </r>
  <r>
    <x v="1"/>
    <x v="137"/>
    <d v="2025-07-11T00:00:00"/>
    <d v="2025-10-15T00:00:00"/>
    <x v="29"/>
    <x v="6"/>
    <x v="2"/>
    <s v="Remobilisation"/>
    <s v="Fermé"/>
    <s v="CI"/>
    <d v="2025-05-28T00:00:00"/>
    <d v="2025-06-23T00:00:00"/>
  </r>
  <r>
    <x v="1"/>
    <x v="27"/>
    <d v="2025-10-28T00:00:00"/>
    <m/>
    <x v="10"/>
    <x v="5"/>
    <x v="1"/>
    <s v="Remobilisation"/>
    <s v="Validé"/>
    <s v="CD"/>
    <d v="2025-06-17T00:00:00"/>
    <d v="2025-06-18T00:00:00"/>
  </r>
  <r>
    <x v="2"/>
    <x v="138"/>
    <d v="2025-08-26T00:00:00"/>
    <m/>
    <x v="18"/>
    <x v="2"/>
    <x v="0"/>
    <s v="Equilibré"/>
    <s v="Validé"/>
    <s v="CD"/>
    <d v="2025-08-05T00:00:00"/>
    <d v="2025-08-13T00:00:00"/>
  </r>
  <r>
    <x v="1"/>
    <x v="103"/>
    <d v="2025-10-20T00:00:00"/>
    <m/>
    <x v="26"/>
    <x v="5"/>
    <x v="1"/>
    <s v="Equilibré"/>
    <s v="Validé"/>
    <s v="AI"/>
    <d v="2025-08-07T00:00:00"/>
    <d v="2025-09-05T00:00:00"/>
  </r>
  <r>
    <x v="1"/>
    <x v="139"/>
    <d v="2025-02-27T00:00:00"/>
    <m/>
    <x v="31"/>
    <x v="1"/>
    <x v="1"/>
    <s v="Remobilisation"/>
    <s v="Validé"/>
    <s v="CD"/>
    <d v="2025-01-06T00:00:00"/>
    <d v="2025-01-07T00:00:00"/>
  </r>
  <r>
    <x v="2"/>
    <x v="138"/>
    <d v="2025-08-26T00:00:00"/>
    <m/>
    <x v="31"/>
    <x v="7"/>
    <x v="1"/>
    <s v="Equilibré"/>
    <s v="Validé"/>
    <s v="CD"/>
    <d v="2025-08-05T00:00:00"/>
    <d v="2025-08-13T00:00:00"/>
  </r>
  <r>
    <x v="0"/>
    <x v="140"/>
    <d v="2025-03-26T00:00:00"/>
    <m/>
    <x v="29"/>
    <x v="0"/>
    <x v="0"/>
    <s v="Remobilisation"/>
    <s v="Validé"/>
    <s v="CD"/>
    <d v="2025-03-03T00:00:00"/>
    <d v="2025-03-04T00:00:00"/>
  </r>
  <r>
    <x v="1"/>
    <x v="141"/>
    <d v="2025-02-11T00:00:00"/>
    <m/>
    <x v="31"/>
    <x v="9"/>
    <x v="1"/>
    <s v="Remobilisation"/>
    <s v="Validé"/>
    <s v="CD"/>
    <d v="2025-01-15T00:00:00"/>
    <d v="2025-01-17T00:00:00"/>
  </r>
  <r>
    <x v="2"/>
    <x v="110"/>
    <d v="2025-10-14T00:00:00"/>
    <m/>
    <x v="31"/>
    <x v="5"/>
    <x v="1"/>
    <s v="Equilibré"/>
    <s v="Validé"/>
    <s v="ML"/>
    <d v="2025-09-25T00:00:00"/>
    <d v="2025-09-26T00:00:00"/>
  </r>
  <r>
    <x v="1"/>
    <x v="142"/>
    <d v="2025-03-18T00:00:00"/>
    <m/>
    <x v="24"/>
    <x v="11"/>
    <x v="0"/>
    <s v="Remobilisation"/>
    <s v="Validé"/>
    <s v="CD"/>
    <d v="2025-02-25T00:00:00"/>
    <d v="2025-03-06T00:00:00"/>
  </r>
  <r>
    <x v="1"/>
    <x v="143"/>
    <d v="2024-10-26T00:00:00"/>
    <d v="2025-08-31T00:00:00"/>
    <x v="31"/>
    <x v="6"/>
    <x v="2"/>
    <s v="Remobilisation"/>
    <s v="Fermé"/>
    <s v="CD"/>
    <d v="2024-06-19T00:00:00"/>
    <d v="2024-10-28T00:00:00"/>
  </r>
  <r>
    <x v="1"/>
    <x v="144"/>
    <d v="2024-10-22T00:00:00"/>
    <d v="2025-10-14T00:00:00"/>
    <x v="31"/>
    <x v="6"/>
    <x v="2"/>
    <s v="Equilibré"/>
    <s v="Fermé"/>
    <s v="CD"/>
    <d v="2024-06-26T00:00:00"/>
    <d v="2025-10-14T00:00:00"/>
  </r>
  <r>
    <x v="1"/>
    <x v="145"/>
    <d v="2025-03-21T00:00:00"/>
    <m/>
    <x v="18"/>
    <x v="11"/>
    <x v="0"/>
    <s v="Remobilisation"/>
    <s v="Validé"/>
    <s v="CD"/>
    <d v="2025-02-12T00:00:00"/>
    <d v="2025-03-06T00:00:00"/>
  </r>
  <r>
    <x v="1"/>
    <x v="146"/>
    <d v="2025-01-09T00:00:00"/>
    <d v="2025-10-14T00:00:00"/>
    <x v="31"/>
    <x v="6"/>
    <x v="2"/>
    <s v="Equilibré"/>
    <s v="Fermé"/>
    <s v="CI"/>
    <d v="2024-11-25T00:00:00"/>
    <d v="2024-11-25T00:00:00"/>
  </r>
  <r>
    <x v="1"/>
    <x v="145"/>
    <d v="2025-03-21T00:00:00"/>
    <m/>
    <x v="31"/>
    <x v="9"/>
    <x v="1"/>
    <s v="Remobilisation"/>
    <s v="Validé"/>
    <s v="CD"/>
    <d v="2025-02-12T00:00:00"/>
    <d v="2025-03-06T00:00:00"/>
  </r>
  <r>
    <x v="3"/>
    <x v="147"/>
    <d v="2025-02-17T00:00:00"/>
    <m/>
    <x v="12"/>
    <x v="1"/>
    <x v="0"/>
    <s v="Remobilisation"/>
    <s v="Validé"/>
    <s v="CD"/>
    <d v="2024-12-10T00:00:00"/>
    <d v="2024-12-11T00:00:00"/>
  </r>
  <r>
    <x v="3"/>
    <x v="148"/>
    <d v="2025-10-13T00:00:00"/>
    <m/>
    <x v="12"/>
    <x v="3"/>
    <x v="0"/>
    <s v="Remobilisation"/>
    <s v="Validé"/>
    <s v="CD"/>
    <d v="2025-09-11T00:00:00"/>
    <d v="2025-09-16T00:00:00"/>
  </r>
  <r>
    <x v="3"/>
    <x v="149"/>
    <d v="2025-10-13T00:00:00"/>
    <m/>
    <x v="12"/>
    <x v="3"/>
    <x v="0"/>
    <s v="Remobilisation"/>
    <s v="Validé"/>
    <s v="CD"/>
    <d v="2025-09-29T00:00:00"/>
    <d v="2025-10-03T00:00:00"/>
  </r>
  <r>
    <x v="1"/>
    <x v="60"/>
    <d v="2025-06-23T00:00:00"/>
    <m/>
    <x v="23"/>
    <x v="7"/>
    <x v="1"/>
    <s v="Remobilisation"/>
    <s v="Validé"/>
    <s v="CD"/>
    <d v="2025-05-16T00:00:00"/>
    <d v="2025-05-16T00:00:00"/>
  </r>
  <r>
    <x v="3"/>
    <x v="150"/>
    <d v="2025-10-13T00:00:00"/>
    <m/>
    <x v="12"/>
    <x v="3"/>
    <x v="0"/>
    <s v="Remobilisation"/>
    <s v="Validé"/>
    <s v="CD"/>
    <d v="2025-09-23T00:00:00"/>
    <d v="2025-09-26T00:00:00"/>
  </r>
  <r>
    <x v="2"/>
    <x v="151"/>
    <d v="2025-09-29T00:00:00"/>
    <m/>
    <x v="12"/>
    <x v="7"/>
    <x v="0"/>
    <s v="Equilibré"/>
    <s v="Validé"/>
    <s v="CD"/>
    <d v="2025-09-05T00:00:00"/>
    <d v="2025-09-08T00:00:00"/>
  </r>
  <r>
    <x v="1"/>
    <x v="152"/>
    <d v="2025-07-22T00:00:00"/>
    <m/>
    <x v="31"/>
    <x v="7"/>
    <x v="0"/>
    <s v="Remobilisation"/>
    <s v="Validé"/>
    <s v="CD"/>
    <d v="2025-06-24T00:00:00"/>
    <d v="2025-06-24T00:00:00"/>
  </r>
  <r>
    <x v="1"/>
    <x v="153"/>
    <d v="2025-08-05T00:00:00"/>
    <m/>
    <x v="32"/>
    <x v="2"/>
    <x v="0"/>
    <s v="Remobilisation"/>
    <s v="Validé"/>
    <s v="CD"/>
    <d v="2025-06-30T00:00:00"/>
    <d v="2025-07-18T00:00:00"/>
  </r>
  <r>
    <x v="1"/>
    <x v="154"/>
    <d v="2025-08-22T00:00:00"/>
    <m/>
    <x v="18"/>
    <x v="7"/>
    <x v="0"/>
    <s v="Remobilisation"/>
    <s v="Validé"/>
    <s v="CD"/>
    <d v="2025-06-02T00:00:00"/>
    <d v="2025-06-04T00:00:00"/>
  </r>
  <r>
    <x v="1"/>
    <x v="34"/>
    <d v="2025-10-27T00:00:00"/>
    <m/>
    <x v="15"/>
    <x v="5"/>
    <x v="1"/>
    <s v="Remobilisation"/>
    <s v="Validé"/>
    <s v="CD"/>
    <d v="2025-07-15T00:00:00"/>
    <d v="2025-07-30T00:00:00"/>
  </r>
  <r>
    <x v="1"/>
    <x v="155"/>
    <d v="2025-09-09T00:00:00"/>
    <m/>
    <x v="25"/>
    <x v="7"/>
    <x v="0"/>
    <s v="Remobilisation"/>
    <s v="Validé"/>
    <s v="CI"/>
    <d v="2025-07-29T00:00:00"/>
    <d v="2025-09-05T00:00:00"/>
  </r>
  <r>
    <x v="1"/>
    <x v="156"/>
    <d v="2025-08-07T00:00:00"/>
    <m/>
    <x v="33"/>
    <x v="7"/>
    <x v="1"/>
    <s v="Remobilisation"/>
    <s v="Validé"/>
    <s v="TR"/>
    <d v="2025-07-03T00:00:00"/>
    <d v="2025-07-29T00:00:00"/>
  </r>
  <r>
    <x v="0"/>
    <x v="85"/>
    <d v="2025-07-23T00:00:00"/>
    <m/>
    <x v="23"/>
    <x v="2"/>
    <x v="1"/>
    <s v="Remobilisation"/>
    <s v="Validé"/>
    <s v="CD"/>
    <d v="2025-04-01T00:00:00"/>
    <d v="2025-04-11T00:00:00"/>
  </r>
  <r>
    <x v="1"/>
    <x v="157"/>
    <d v="2025-03-31T00:00:00"/>
    <d v="2025-09-30T00:00:00"/>
    <x v="34"/>
    <x v="6"/>
    <x v="2"/>
    <s v="Equilibré"/>
    <s v="Fermé"/>
    <s v="CI"/>
    <d v="2025-02-14T00:00:00"/>
    <d v="2025-03-06T00:00:00"/>
  </r>
  <r>
    <x v="0"/>
    <x v="158"/>
    <d v="2025-07-30T00:00:00"/>
    <m/>
    <x v="35"/>
    <x v="4"/>
    <x v="0"/>
    <s v="Remobilisation"/>
    <s v="Validé"/>
    <s v="CD"/>
    <d v="2025-07-24T00:00:00"/>
    <d v="2025-07-24T00:00:00"/>
  </r>
  <r>
    <x v="0"/>
    <x v="159"/>
    <d v="2025-10-08T00:00:00"/>
    <m/>
    <x v="5"/>
    <x v="3"/>
    <x v="0"/>
    <s v="Remobilisation"/>
    <s v="Validé"/>
    <s v="ML"/>
    <d v="2025-08-20T00:00:00"/>
    <d v="2025-09-10T00:00:00"/>
  </r>
  <r>
    <x v="0"/>
    <x v="159"/>
    <d v="2025-10-08T00:00:00"/>
    <m/>
    <x v="34"/>
    <x v="5"/>
    <x v="1"/>
    <s v="Remobilisation"/>
    <s v="Validé"/>
    <s v="ML"/>
    <d v="2025-08-20T00:00:00"/>
    <d v="2025-09-10T00:00:00"/>
  </r>
  <r>
    <x v="0"/>
    <x v="160"/>
    <d v="2025-09-10T00:00:00"/>
    <m/>
    <x v="5"/>
    <x v="7"/>
    <x v="0"/>
    <s v="Remobilisation"/>
    <s v="Validé"/>
    <s v="CD"/>
    <d v="2025-08-28T00:00:00"/>
    <d v="2025-09-01T00:00:00"/>
  </r>
  <r>
    <x v="2"/>
    <x v="161"/>
    <d v="2025-05-14T00:00:00"/>
    <m/>
    <x v="19"/>
    <x v="1"/>
    <x v="0"/>
    <s v="Equilibré"/>
    <s v="Validé"/>
    <s v="CD"/>
    <d v="2025-03-04T00:00:00"/>
    <d v="2025-06-11T00:00:00"/>
  </r>
  <r>
    <x v="2"/>
    <x v="162"/>
    <d v="2025-10-08T00:00:00"/>
    <m/>
    <x v="19"/>
    <x v="3"/>
    <x v="0"/>
    <s v="Equilibré"/>
    <s v="Validé"/>
    <s v="CD"/>
    <d v="2025-09-24T00:00:00"/>
    <d v="2025-09-24T00:00:00"/>
  </r>
  <r>
    <x v="2"/>
    <x v="162"/>
    <d v="2025-10-08T00:00:00"/>
    <m/>
    <x v="34"/>
    <x v="5"/>
    <x v="1"/>
    <s v="Equilibré"/>
    <s v="Validé"/>
    <s v="CD"/>
    <d v="2025-09-24T00:00:00"/>
    <d v="2025-09-24T00:00:00"/>
  </r>
  <r>
    <x v="2"/>
    <x v="163"/>
    <d v="2025-08-20T00:00:00"/>
    <m/>
    <x v="19"/>
    <x v="2"/>
    <x v="0"/>
    <s v="Equilibré"/>
    <s v="Validé"/>
    <s v="CD"/>
    <d v="2025-07-04T00:00:00"/>
    <d v="2025-07-07T00:00:00"/>
  </r>
  <r>
    <x v="2"/>
    <x v="106"/>
    <d v="2025-10-20T00:00:00"/>
    <m/>
    <x v="31"/>
    <x v="5"/>
    <x v="3"/>
    <s v="Equilibré"/>
    <s v="Validé"/>
    <s v="CD"/>
    <d v="2025-07-22T00:00:00"/>
    <d v="2025-07-24T00:00:00"/>
  </r>
  <r>
    <x v="2"/>
    <x v="106"/>
    <d v="2025-10-20T00:00:00"/>
    <m/>
    <x v="28"/>
    <x v="5"/>
    <x v="2"/>
    <s v="Equilibré"/>
    <s v="Validé"/>
    <s v="CD"/>
    <d v="2025-07-22T00:00:00"/>
    <d v="2025-07-24T00:00:00"/>
  </r>
  <r>
    <x v="1"/>
    <x v="164"/>
    <d v="2025-09-09T00:00:00"/>
    <m/>
    <x v="18"/>
    <x v="7"/>
    <x v="0"/>
    <s v="Remobilisation"/>
    <s v="Validé"/>
    <s v="CD"/>
    <d v="2025-07-23T00:00:00"/>
    <d v="2025-09-05T00:00:00"/>
  </r>
  <r>
    <x v="3"/>
    <x v="45"/>
    <d v="2025-10-07T00:00:00"/>
    <m/>
    <x v="15"/>
    <x v="3"/>
    <x v="1"/>
    <s v="Remobilisation"/>
    <s v="Validé"/>
    <s v="CD"/>
    <d v="2025-09-15T00:00:00"/>
    <d v="2025-09-16T00:00:00"/>
  </r>
  <r>
    <x v="1"/>
    <x v="88"/>
    <d v="2025-10-21T00:00:00"/>
    <m/>
    <x v="8"/>
    <x v="5"/>
    <x v="1"/>
    <s v="Remobilisation"/>
    <s v="Validé"/>
    <s v="CD"/>
    <d v="2025-09-11T00:00:00"/>
    <d v="2025-10-01T00:00:00"/>
  </r>
  <r>
    <x v="3"/>
    <x v="49"/>
    <d v="2025-10-24T00:00:00"/>
    <m/>
    <x v="27"/>
    <x v="5"/>
    <x v="1"/>
    <m/>
    <s v="Validé"/>
    <s v="CI"/>
    <d v="2025-09-26T00:00:00"/>
    <d v="2025-10-03T00:00:00"/>
  </r>
  <r>
    <x v="3"/>
    <x v="149"/>
    <d v="2025-10-13T00:00:00"/>
    <m/>
    <x v="36"/>
    <x v="5"/>
    <x v="1"/>
    <s v="Remobilisation"/>
    <s v="Validé"/>
    <s v="CD"/>
    <d v="2025-09-29T00:00:00"/>
    <d v="2025-10-03T00:00:00"/>
  </r>
  <r>
    <x v="3"/>
    <x v="165"/>
    <d v="2025-07-18T00:00:00"/>
    <m/>
    <x v="27"/>
    <x v="2"/>
    <x v="1"/>
    <s v="Remobilisation"/>
    <s v="Validé"/>
    <s v="CD"/>
    <d v="2025-05-27T00:00:00"/>
    <d v="2025-06-19T00:00:00"/>
  </r>
  <r>
    <x v="2"/>
    <x v="110"/>
    <d v="2025-10-14T00:00:00"/>
    <m/>
    <x v="31"/>
    <x v="5"/>
    <x v="0"/>
    <s v="Equilibré"/>
    <s v="Validé"/>
    <s v="ML"/>
    <d v="2025-09-25T00:00:00"/>
    <d v="2025-09-26T00:00:00"/>
  </r>
  <r>
    <x v="3"/>
    <x v="166"/>
    <m/>
    <m/>
    <x v="21"/>
    <x v="5"/>
    <x v="0"/>
    <m/>
    <s v="Validé"/>
    <s v="CI"/>
    <d v="2025-08-28T00:00:00"/>
    <d v="2025-09-16T00:00:00"/>
  </r>
  <r>
    <x v="1"/>
    <x v="167"/>
    <d v="2025-03-25T00:00:00"/>
    <m/>
    <x v="24"/>
    <x v="9"/>
    <x v="0"/>
    <s v="Remobilisation"/>
    <s v="Validé"/>
    <s v="CI"/>
    <d v="2025-02-07T00:00:00"/>
    <d v="2025-02-19T00:00:00"/>
  </r>
  <r>
    <x v="3"/>
    <x v="168"/>
    <d v="2025-07-07T00:00:00"/>
    <m/>
    <x v="12"/>
    <x v="4"/>
    <x v="0"/>
    <s v="Remobilisation"/>
    <s v="Validé"/>
    <s v="CI"/>
    <d v="2025-06-05T00:00:00"/>
    <d v="2025-06-19T00:00:00"/>
  </r>
  <r>
    <x v="1"/>
    <x v="155"/>
    <d v="2025-09-09T00:00:00"/>
    <m/>
    <x v="37"/>
    <x v="3"/>
    <x v="1"/>
    <s v="Remobilisation"/>
    <s v="Validé"/>
    <s v="CI"/>
    <d v="2025-07-29T00:00:00"/>
    <d v="2025-09-05T00:00:00"/>
  </r>
  <r>
    <x v="2"/>
    <x v="169"/>
    <d v="2025-06-16T00:00:00"/>
    <m/>
    <x v="12"/>
    <x v="4"/>
    <x v="0"/>
    <s v="Equilibré"/>
    <s v="Validé"/>
    <s v="CD"/>
    <d v="2025-05-26T00:00:00"/>
    <d v="2025-05-28T00:00:00"/>
  </r>
  <r>
    <x v="1"/>
    <x v="37"/>
    <d v="2025-07-30T00:00:00"/>
    <m/>
    <x v="38"/>
    <x v="8"/>
    <x v="3"/>
    <s v="Equilibré"/>
    <s v="Validé"/>
    <s v="CI"/>
    <d v="2025-07-24T00:00:00"/>
    <d v="2025-07-25T00:00:00"/>
  </r>
  <r>
    <x v="1"/>
    <x v="37"/>
    <d v="2025-07-30T00:00:00"/>
    <m/>
    <x v="15"/>
    <x v="3"/>
    <x v="1"/>
    <s v="Equilibré"/>
    <s v="Validé"/>
    <s v="CI"/>
    <d v="2025-07-24T00:00:00"/>
    <d v="2025-07-25T00:00:00"/>
  </r>
  <r>
    <x v="3"/>
    <x v="170"/>
    <d v="2025-02-27T00:00:00"/>
    <d v="2025-10-07T00:00:00"/>
    <x v="28"/>
    <x v="1"/>
    <x v="1"/>
    <s v="Remobilisation"/>
    <s v="Fermé"/>
    <s v="CD"/>
    <d v="2025-01-08T00:00:00"/>
    <d v="2025-01-15T00:00:00"/>
  </r>
  <r>
    <x v="1"/>
    <x v="171"/>
    <d v="2025-06-10T00:00:00"/>
    <m/>
    <x v="32"/>
    <x v="1"/>
    <x v="0"/>
    <s v="Remobilisation"/>
    <s v="Validé"/>
    <s v="CD"/>
    <d v="2025-03-31T00:00:00"/>
    <d v="2025-04-25T00:00:00"/>
  </r>
  <r>
    <x v="2"/>
    <x v="169"/>
    <d v="2025-06-16T00:00:00"/>
    <m/>
    <x v="28"/>
    <x v="2"/>
    <x v="1"/>
    <s v="Equilibré"/>
    <s v="Validé"/>
    <s v="CD"/>
    <d v="2025-05-26T00:00:00"/>
    <d v="2025-05-28T00:00:00"/>
  </r>
  <r>
    <x v="2"/>
    <x v="172"/>
    <d v="2025-09-16T00:00:00"/>
    <m/>
    <x v="12"/>
    <x v="7"/>
    <x v="0"/>
    <s v="Equilibré"/>
    <s v="Validé"/>
    <s v="CD"/>
    <d v="2025-09-08T00:00:00"/>
    <d v="2025-09-08T00:00:00"/>
  </r>
  <r>
    <x v="3"/>
    <x v="148"/>
    <d v="2025-10-13T00:00:00"/>
    <m/>
    <x v="36"/>
    <x v="5"/>
    <x v="1"/>
    <s v="Remobilisation"/>
    <s v="Validé"/>
    <s v="CD"/>
    <d v="2025-09-11T00:00:00"/>
    <d v="2025-09-16T00:00:00"/>
  </r>
  <r>
    <x v="3"/>
    <x v="173"/>
    <d v="2025-06-19T00:00:00"/>
    <m/>
    <x v="27"/>
    <x v="4"/>
    <x v="1"/>
    <s v="Remobilisation"/>
    <s v="Validé"/>
    <s v="CD"/>
    <d v="2025-05-06T00:00:00"/>
    <d v="2025-05-13T00:00:00"/>
  </r>
  <r>
    <x v="3"/>
    <x v="26"/>
    <d v="2025-02-04T00:00:00"/>
    <m/>
    <x v="8"/>
    <x v="10"/>
    <x v="3"/>
    <s v="Remobilisation"/>
    <s v="Validé"/>
    <s v="CD"/>
    <d v="2024-12-18T00:00:00"/>
    <d v="2024-12-18T00:00:00"/>
  </r>
  <r>
    <x v="3"/>
    <x v="174"/>
    <d v="2025-05-12T00:00:00"/>
    <m/>
    <x v="36"/>
    <x v="1"/>
    <x v="1"/>
    <s v="Remobilisation"/>
    <s v="Validé"/>
    <s v="CD"/>
    <d v="2025-04-03T00:00:00"/>
    <d v="2025-04-09T00:00:00"/>
  </r>
  <r>
    <x v="3"/>
    <x v="175"/>
    <d v="2025-06-23T00:00:00"/>
    <d v="2025-10-13T00:00:00"/>
    <x v="36"/>
    <x v="2"/>
    <x v="2"/>
    <s v="Remobilisation"/>
    <s v="Fermé"/>
    <s v="CD"/>
    <d v="2025-04-23T00:00:00"/>
    <d v="2025-05-13T00:00:00"/>
  </r>
  <r>
    <x v="1"/>
    <x v="134"/>
    <d v="2025-10-15T00:00:00"/>
    <m/>
    <x v="29"/>
    <x v="5"/>
    <x v="1"/>
    <s v="Remobilisation"/>
    <s v="Validé"/>
    <s v="CD"/>
    <d v="2025-07-29T00:00:00"/>
    <d v="2025-09-05T00:00:00"/>
  </r>
  <r>
    <x v="2"/>
    <x v="39"/>
    <d v="2025-09-09T00:00:00"/>
    <m/>
    <x v="15"/>
    <x v="7"/>
    <x v="1"/>
    <s v="Equilibré"/>
    <s v="Validé"/>
    <s v="CD"/>
    <d v="2025-07-29T00:00:00"/>
    <d v="2025-07-30T00:00:00"/>
  </r>
  <r>
    <x v="2"/>
    <x v="176"/>
    <m/>
    <m/>
    <x v="36"/>
    <x v="5"/>
    <x v="0"/>
    <m/>
    <s v="Validé"/>
    <s v="CD"/>
    <d v="2025-07-09T00:00:00"/>
    <d v="2025-07-16T00:00:00"/>
  </r>
  <r>
    <x v="2"/>
    <x v="177"/>
    <d v="2025-08-26T00:00:00"/>
    <m/>
    <x v="16"/>
    <x v="2"/>
    <x v="0"/>
    <s v="Equilibré"/>
    <s v="Validé"/>
    <s v="CD"/>
    <d v="2025-04-02T00:00:00"/>
    <d v="2025-08-11T00:00:00"/>
  </r>
  <r>
    <x v="1"/>
    <x v="178"/>
    <d v="2025-09-19T00:00:00"/>
    <m/>
    <x v="3"/>
    <x v="7"/>
    <x v="0"/>
    <s v="Remobilisation"/>
    <s v="Validé"/>
    <s v="CD"/>
    <d v="2025-07-22T00:00:00"/>
    <d v="2025-09-05T00:00:00"/>
  </r>
  <r>
    <x v="1"/>
    <x v="115"/>
    <d v="2025-10-16T00:00:00"/>
    <m/>
    <x v="39"/>
    <x v="5"/>
    <x v="1"/>
    <s v="Equilibré"/>
    <s v="Validé"/>
    <s v="CD"/>
    <d v="2025-08-29T00:00:00"/>
    <d v="2025-10-01T00:00:00"/>
  </r>
  <r>
    <x v="2"/>
    <x v="179"/>
    <d v="2025-04-02T00:00:00"/>
    <d v="2025-10-01T00:00:00"/>
    <x v="40"/>
    <x v="1"/>
    <x v="1"/>
    <s v="Equilibré"/>
    <s v="Fermé"/>
    <s v="CI"/>
    <d v="2025-03-14T00:00:00"/>
    <d v="2025-03-18T00:00:00"/>
  </r>
  <r>
    <x v="2"/>
    <x v="180"/>
    <d v="2025-07-21T00:00:00"/>
    <m/>
    <x v="12"/>
    <x v="2"/>
    <x v="0"/>
    <s v="Equilibré"/>
    <s v="Validé"/>
    <s v="CI"/>
    <d v="2025-06-04T00:00:00"/>
    <d v="2025-06-05T00:00:00"/>
  </r>
  <r>
    <x v="2"/>
    <x v="181"/>
    <d v="2025-06-02T00:00:00"/>
    <m/>
    <x v="12"/>
    <x v="1"/>
    <x v="0"/>
    <s v="Equilibré"/>
    <s v="Validé"/>
    <s v="CD"/>
    <d v="2025-05-20T00:00:00"/>
    <d v="2025-05-20T00:00:00"/>
  </r>
  <r>
    <x v="2"/>
    <x v="182"/>
    <d v="2025-09-02T00:00:00"/>
    <m/>
    <x v="12"/>
    <x v="7"/>
    <x v="0"/>
    <s v="Equilibré"/>
    <s v="Validé"/>
    <s v="CI"/>
    <d v="2025-08-05T00:00:00"/>
    <d v="2025-08-13T00:00:00"/>
  </r>
  <r>
    <x v="2"/>
    <x v="183"/>
    <d v="2025-09-02T00:00:00"/>
    <m/>
    <x v="12"/>
    <x v="7"/>
    <x v="0"/>
    <s v="Equilibré"/>
    <s v="Validé"/>
    <s v="CD"/>
    <d v="2025-08-08T00:00:00"/>
    <d v="2025-08-13T00:00:00"/>
  </r>
  <r>
    <x v="1"/>
    <x v="27"/>
    <d v="2025-10-28T00:00:00"/>
    <m/>
    <x v="41"/>
    <x v="5"/>
    <x v="2"/>
    <s v="Remobilisation"/>
    <s v="Validé"/>
    <s v="CD"/>
    <d v="2025-06-17T00:00:00"/>
    <d v="2025-06-18T00:00:00"/>
  </r>
  <r>
    <x v="2"/>
    <x v="184"/>
    <d v="2025-04-16T00:00:00"/>
    <m/>
    <x v="4"/>
    <x v="1"/>
    <x v="1"/>
    <s v="Remobilisation"/>
    <s v="Validé"/>
    <s v="CD"/>
    <d v="2025-03-20T00:00:00"/>
    <d v="2025-03-20T00:00:00"/>
  </r>
  <r>
    <x v="2"/>
    <x v="15"/>
    <d v="2025-05-21T00:00:00"/>
    <m/>
    <x v="4"/>
    <x v="4"/>
    <x v="1"/>
    <s v="Equilibré"/>
    <s v="Validé"/>
    <s v="CD"/>
    <d v="2025-04-16T00:00:00"/>
    <d v="2025-04-17T00:00:00"/>
  </r>
  <r>
    <x v="2"/>
    <x v="24"/>
    <d v="2025-07-08T00:00:00"/>
    <m/>
    <x v="10"/>
    <x v="2"/>
    <x v="1"/>
    <s v="Equilibré"/>
    <s v="Validé"/>
    <s v="CD"/>
    <d v="2025-04-29T00:00:00"/>
    <d v="2025-04-29T00:00:00"/>
  </r>
  <r>
    <x v="2"/>
    <x v="24"/>
    <d v="2025-07-08T00:00:00"/>
    <m/>
    <x v="38"/>
    <x v="7"/>
    <x v="1"/>
    <s v="Equilibré"/>
    <s v="Validé"/>
    <s v="CD"/>
    <d v="2025-04-29T00:00:00"/>
    <d v="2025-04-29T00:00:00"/>
  </r>
  <r>
    <x v="2"/>
    <x v="25"/>
    <d v="2025-09-30T00:00:00"/>
    <m/>
    <x v="10"/>
    <x v="3"/>
    <x v="1"/>
    <s v="Equilibré"/>
    <s v="Validé"/>
    <s v="CD"/>
    <d v="2025-09-16T00:00:00"/>
    <d v="2025-09-16T00:00:00"/>
  </r>
  <r>
    <x v="2"/>
    <x v="25"/>
    <d v="2025-09-30T00:00:00"/>
    <m/>
    <x v="38"/>
    <x v="5"/>
    <x v="1"/>
    <s v="Equilibré"/>
    <s v="Validé"/>
    <s v="CD"/>
    <d v="2025-09-16T00:00:00"/>
    <d v="2025-09-16T00:00:00"/>
  </r>
  <r>
    <x v="0"/>
    <x v="123"/>
    <d v="2025-10-15T00:00:00"/>
    <m/>
    <x v="29"/>
    <x v="5"/>
    <x v="1"/>
    <s v="Remobilisation"/>
    <s v="Validé"/>
    <s v="CD"/>
    <d v="2025-09-12T00:00:00"/>
    <d v="2025-10-22T00:00:00"/>
  </r>
  <r>
    <x v="2"/>
    <x v="68"/>
    <d v="2025-05-21T00:00:00"/>
    <m/>
    <x v="29"/>
    <x v="4"/>
    <x v="1"/>
    <s v="Equilibré"/>
    <s v="Validé"/>
    <s v="CD"/>
    <d v="2025-05-07T00:00:00"/>
    <d v="2025-05-12T00:00:00"/>
  </r>
  <r>
    <x v="0"/>
    <x v="185"/>
    <d v="2025-10-08T00:00:00"/>
    <d v="2025-10-10T00:00:00"/>
    <x v="34"/>
    <x v="5"/>
    <x v="1"/>
    <m/>
    <s v="Fermé"/>
    <s v="CD"/>
    <d v="2025-09-04T00:00:00"/>
    <d v="2025-09-04T00:00:00"/>
  </r>
  <r>
    <x v="2"/>
    <x v="48"/>
    <d v="2025-08-01T00:00:00"/>
    <m/>
    <x v="15"/>
    <x v="7"/>
    <x v="1"/>
    <s v="Equilibré"/>
    <s v="Validé"/>
    <s v="CD"/>
    <d v="2025-04-03T00:00:00"/>
    <d v="2025-09-05T00:00:00"/>
  </r>
  <r>
    <x v="2"/>
    <x v="48"/>
    <d v="2025-08-01T00:00:00"/>
    <m/>
    <x v="42"/>
    <x v="3"/>
    <x v="1"/>
    <s v="Equilibré"/>
    <s v="Validé"/>
    <s v="CD"/>
    <d v="2025-04-03T00:00:00"/>
    <d v="2025-09-05T00:00:00"/>
  </r>
  <r>
    <x v="3"/>
    <x v="150"/>
    <d v="2025-10-13T00:00:00"/>
    <m/>
    <x v="36"/>
    <x v="5"/>
    <x v="1"/>
    <s v="Remobilisation"/>
    <s v="Validé"/>
    <s v="CD"/>
    <d v="2025-09-23T00:00:00"/>
    <d v="2025-09-26T00:00:00"/>
  </r>
  <r>
    <x v="0"/>
    <x v="186"/>
    <m/>
    <m/>
    <x v="34"/>
    <x v="5"/>
    <x v="1"/>
    <m/>
    <s v="Refusé"/>
    <s v="CD"/>
    <d v="2025-09-24T00:00:00"/>
    <d v="2025-09-24T00:00:00"/>
  </r>
  <r>
    <x v="2"/>
    <x v="151"/>
    <d v="2025-09-29T00:00:00"/>
    <m/>
    <x v="36"/>
    <x v="3"/>
    <x v="1"/>
    <s v="Equilibré"/>
    <s v="Validé"/>
    <s v="CD"/>
    <d v="2025-09-05T00:00:00"/>
    <d v="2025-09-08T00:00:00"/>
  </r>
  <r>
    <x v="2"/>
    <x v="151"/>
    <d v="2025-09-29T00:00:00"/>
    <m/>
    <x v="42"/>
    <x v="5"/>
    <x v="1"/>
    <s v="Equilibré"/>
    <s v="Validé"/>
    <s v="CD"/>
    <d v="2025-09-05T00:00:00"/>
    <d v="2025-09-08T00:00:00"/>
  </r>
  <r>
    <x v="2"/>
    <x v="187"/>
    <d v="2025-09-24T00:00:00"/>
    <m/>
    <x v="41"/>
    <x v="3"/>
    <x v="2"/>
    <s v="Equilibré"/>
    <s v="Validé"/>
    <s v="CD"/>
    <d v="2025-07-10T00:00:00"/>
    <d v="2025-07-16T00:00:00"/>
  </r>
  <r>
    <x v="2"/>
    <x v="187"/>
    <d v="2025-09-24T00:00:00"/>
    <m/>
    <x v="43"/>
    <x v="5"/>
    <x v="1"/>
    <s v="Equilibré"/>
    <s v="Validé"/>
    <s v="CD"/>
    <d v="2025-07-10T00:00:00"/>
    <d v="2025-07-16T00:00:00"/>
  </r>
  <r>
    <x v="2"/>
    <x v="188"/>
    <d v="2025-05-28T00:00:00"/>
    <d v="2025-09-24T00:00:00"/>
    <x v="43"/>
    <x v="1"/>
    <x v="1"/>
    <s v="Equilibré"/>
    <s v="Fermé"/>
    <s v="CD"/>
    <d v="2025-04-23T00:00:00"/>
    <d v="2025-05-12T00:00:00"/>
  </r>
  <r>
    <x v="2"/>
    <x v="71"/>
    <d v="2025-09-24T00:00:00"/>
    <m/>
    <x v="23"/>
    <x v="3"/>
    <x v="1"/>
    <s v="Equilibré"/>
    <s v="Validé"/>
    <s v="CI"/>
    <d v="2025-09-03T00:00:00"/>
    <d v="2025-09-04T00:00:00"/>
  </r>
  <r>
    <x v="0"/>
    <x v="11"/>
    <d v="2025-07-16T00:00:00"/>
    <m/>
    <x v="4"/>
    <x v="2"/>
    <x v="1"/>
    <s v="Remobilisation"/>
    <s v="Validé"/>
    <s v="CD"/>
    <d v="2025-05-13T00:00:00"/>
    <d v="2025-05-14T00:00:00"/>
  </r>
  <r>
    <x v="2"/>
    <x v="71"/>
    <d v="2025-09-24T00:00:00"/>
    <m/>
    <x v="43"/>
    <x v="5"/>
    <x v="1"/>
    <s v="Equilibré"/>
    <s v="Validé"/>
    <s v="CI"/>
    <d v="2025-09-03T00:00:00"/>
    <d v="2025-09-04T00:00:00"/>
  </r>
  <r>
    <x v="0"/>
    <x v="11"/>
    <d v="2025-07-16T00:00:00"/>
    <m/>
    <x v="43"/>
    <x v="7"/>
    <x v="1"/>
    <s v="Remobilisation"/>
    <s v="Validé"/>
    <s v="CD"/>
    <d v="2025-05-13T00:00:00"/>
    <d v="2025-05-14T00:00:00"/>
  </r>
  <r>
    <x v="2"/>
    <x v="33"/>
    <d v="2025-08-26T00:00:00"/>
    <m/>
    <x v="28"/>
    <x v="7"/>
    <x v="0"/>
    <s v="Equilibré"/>
    <s v="Validé"/>
    <s v="CD"/>
    <d v="2025-08-18T00:00:00"/>
    <d v="2025-08-19T00:00:00"/>
  </r>
  <r>
    <x v="2"/>
    <x v="44"/>
    <d v="2025-07-23T00:00:00"/>
    <m/>
    <x v="15"/>
    <x v="2"/>
    <x v="1"/>
    <s v="Equilibré"/>
    <s v="Validé"/>
    <s v="CD"/>
    <d v="2025-07-02T00:00:00"/>
    <d v="2025-07-07T00:00:00"/>
  </r>
  <r>
    <x v="2"/>
    <x v="189"/>
    <d v="2025-05-14T00:00:00"/>
    <d v="2025-10-23T00:00:00"/>
    <x v="34"/>
    <x v="1"/>
    <x v="1"/>
    <s v="Renforcé"/>
    <s v="Fermé"/>
    <s v="CD"/>
    <d v="2025-03-31T00:00:00"/>
    <d v="2025-03-31T00:00:00"/>
  </r>
  <r>
    <x v="2"/>
    <x v="190"/>
    <d v="2025-04-02T00:00:00"/>
    <d v="2025-09-24T00:00:00"/>
    <x v="43"/>
    <x v="1"/>
    <x v="1"/>
    <s v="Equilibré"/>
    <s v="Fermé"/>
    <s v="CI"/>
    <d v="2025-02-21T00:00:00"/>
    <d v="2025-02-25T00:00:00"/>
  </r>
  <r>
    <x v="2"/>
    <x v="78"/>
    <d v="2025-09-22T00:00:00"/>
    <m/>
    <x v="23"/>
    <x v="3"/>
    <x v="1"/>
    <s v="Equilibré"/>
    <s v="Validé"/>
    <s v="CI"/>
    <d v="2025-09-11T00:00:00"/>
    <d v="2025-09-16T00:00:00"/>
  </r>
  <r>
    <x v="2"/>
    <x v="78"/>
    <d v="2025-09-22T00:00:00"/>
    <m/>
    <x v="44"/>
    <x v="5"/>
    <x v="1"/>
    <s v="Equilibré"/>
    <s v="Validé"/>
    <s v="CI"/>
    <d v="2025-09-11T00:00:00"/>
    <d v="2025-09-16T00:00:00"/>
  </r>
  <r>
    <x v="3"/>
    <x v="35"/>
    <d v="2025-06-02T00:00:00"/>
    <m/>
    <x v="15"/>
    <x v="2"/>
    <x v="1"/>
    <s v="Remobilisation"/>
    <s v="Validé"/>
    <s v="CD"/>
    <d v="2025-04-30T00:00:00"/>
    <d v="2025-05-13T00:00:00"/>
  </r>
  <r>
    <x v="2"/>
    <x v="77"/>
    <d v="2025-09-22T00:00:00"/>
    <m/>
    <x v="23"/>
    <x v="3"/>
    <x v="1"/>
    <s v="Equilibré"/>
    <s v="Validé"/>
    <s v="CD"/>
    <d v="2025-07-07T00:00:00"/>
    <d v="2025-07-11T00:00:00"/>
  </r>
  <r>
    <x v="3"/>
    <x v="191"/>
    <d v="2025-05-12T00:00:00"/>
    <d v="2025-10-28T00:00:00"/>
    <x v="36"/>
    <x v="4"/>
    <x v="1"/>
    <s v="Remobilisation"/>
    <s v="Fermé"/>
    <s v="CD"/>
    <d v="2025-03-26T00:00:00"/>
    <d v="2025-04-09T00:00:00"/>
  </r>
  <r>
    <x v="2"/>
    <x v="192"/>
    <d v="2025-07-01T00:00:00"/>
    <d v="2025-09-22T00:00:00"/>
    <x v="44"/>
    <x v="2"/>
    <x v="1"/>
    <s v="Equilibré"/>
    <s v="Fermé"/>
    <s v="CD"/>
    <d v="2025-06-20T00:00:00"/>
    <d v="2025-10-23T00:00:00"/>
  </r>
  <r>
    <x v="3"/>
    <x v="193"/>
    <d v="2025-05-12T00:00:00"/>
    <d v="2025-10-27T00:00:00"/>
    <x v="36"/>
    <x v="1"/>
    <x v="1"/>
    <s v="Remobilisation"/>
    <s v="Fermé"/>
    <s v="CI"/>
    <d v="2025-03-31T00:00:00"/>
    <d v="2025-10-27T00:00:00"/>
  </r>
  <r>
    <x v="3"/>
    <x v="174"/>
    <d v="2025-05-12T00:00:00"/>
    <m/>
    <x v="45"/>
    <x v="4"/>
    <x v="1"/>
    <s v="Remobilisation"/>
    <s v="Validé"/>
    <s v="CD"/>
    <d v="2025-04-03T00:00:00"/>
    <d v="2025-04-09T00:00:00"/>
  </r>
  <r>
    <x v="3"/>
    <x v="165"/>
    <d v="2025-07-18T00:00:00"/>
    <m/>
    <x v="45"/>
    <x v="7"/>
    <x v="1"/>
    <s v="Remobilisation"/>
    <s v="Validé"/>
    <s v="CD"/>
    <d v="2025-05-27T00:00:00"/>
    <d v="2025-06-19T00:00:00"/>
  </r>
  <r>
    <x v="3"/>
    <x v="194"/>
    <d v="2025-01-09T00:00:00"/>
    <d v="2025-10-21T00:00:00"/>
    <x v="8"/>
    <x v="11"/>
    <x v="1"/>
    <s v="Remobilisation"/>
    <s v="Fermé"/>
    <s v="CD"/>
    <d v="2024-12-17T00:00:00"/>
    <d v="2024-12-18T00:00:00"/>
  </r>
  <r>
    <x v="3"/>
    <x v="194"/>
    <d v="2025-01-09T00:00:00"/>
    <d v="2025-10-21T00:00:00"/>
    <x v="46"/>
    <x v="9"/>
    <x v="1"/>
    <s v="Remobilisation"/>
    <s v="Fermé"/>
    <s v="CD"/>
    <d v="2024-12-17T00:00:00"/>
    <d v="2024-12-18T00:00:00"/>
  </r>
  <r>
    <x v="3"/>
    <x v="26"/>
    <d v="2025-02-04T00:00:00"/>
    <m/>
    <x v="46"/>
    <x v="11"/>
    <x v="1"/>
    <s v="Remobilisation"/>
    <s v="Validé"/>
    <s v="CD"/>
    <d v="2024-12-18T00:00:00"/>
    <d v="2024-12-18T00:00:00"/>
  </r>
  <r>
    <x v="3"/>
    <x v="191"/>
    <d v="2025-05-12T00:00:00"/>
    <d v="2025-10-28T00:00:00"/>
    <x v="44"/>
    <x v="2"/>
    <x v="1"/>
    <s v="Remobilisation"/>
    <s v="Fermé"/>
    <s v="CD"/>
    <d v="2025-03-26T00:00:00"/>
    <d v="2025-04-09T00:00:00"/>
  </r>
  <r>
    <x v="3"/>
    <x v="168"/>
    <d v="2025-07-07T00:00:00"/>
    <m/>
    <x v="37"/>
    <x v="2"/>
    <x v="1"/>
    <s v="Remobilisation"/>
    <s v="Validé"/>
    <s v="CI"/>
    <d v="2025-06-05T00:00:00"/>
    <d v="2025-06-19T00:00:00"/>
  </r>
  <r>
    <x v="3"/>
    <x v="195"/>
    <d v="2025-01-09T00:00:00"/>
    <m/>
    <x v="47"/>
    <x v="8"/>
    <x v="3"/>
    <s v="Remobilisation"/>
    <s v="Validé"/>
    <s v="CD"/>
    <d v="2024-07-29T00:00:00"/>
    <d v="2024-10-17T00:00:00"/>
  </r>
  <r>
    <x v="3"/>
    <x v="196"/>
    <d v="2025-05-19T00:00:00"/>
    <m/>
    <x v="21"/>
    <x v="1"/>
    <x v="0"/>
    <s v="Remobilisation"/>
    <s v="Validé"/>
    <s v="CD"/>
    <d v="2025-04-07T00:00:00"/>
    <d v="2025-04-09T00:00:00"/>
  </r>
  <r>
    <x v="3"/>
    <x v="197"/>
    <d v="2025-01-23T00:00:00"/>
    <d v="2025-09-20T00:00:00"/>
    <x v="48"/>
    <x v="9"/>
    <x v="1"/>
    <s v="Remobilisation"/>
    <s v="Fermé"/>
    <s v="CD"/>
    <d v="2025-01-07T00:00:00"/>
    <d v="2025-01-08T00:00:00"/>
  </r>
  <r>
    <x v="3"/>
    <x v="16"/>
    <d v="2025-06-02T00:00:00"/>
    <m/>
    <x v="28"/>
    <x v="4"/>
    <x v="1"/>
    <s v="Remobilisation"/>
    <s v="Validé"/>
    <s v="CD"/>
    <d v="2025-04-24T00:00:00"/>
    <d v="2025-05-13T00:00:00"/>
  </r>
  <r>
    <x v="3"/>
    <x v="54"/>
    <d v="2025-09-09T00:00:00"/>
    <m/>
    <x v="27"/>
    <x v="3"/>
    <x v="1"/>
    <s v="Remobilisation"/>
    <s v="Validé"/>
    <s v="CD"/>
    <d v="2025-07-30T00:00:00"/>
    <d v="2025-08-04T00:00:00"/>
  </r>
  <r>
    <x v="3"/>
    <x v="147"/>
    <d v="2025-02-17T00:00:00"/>
    <m/>
    <x v="33"/>
    <x v="1"/>
    <x v="1"/>
    <s v="Remobilisation"/>
    <s v="Validé"/>
    <s v="CD"/>
    <d v="2024-12-10T00:00:00"/>
    <d v="2024-12-11T00:00:00"/>
  </r>
  <r>
    <x v="3"/>
    <x v="198"/>
    <d v="2025-08-21T00:00:00"/>
    <m/>
    <x v="21"/>
    <x v="7"/>
    <x v="0"/>
    <s v="Remobilisation"/>
    <s v="Validé"/>
    <s v="CI"/>
    <d v="2025-07-25T00:00:00"/>
    <d v="2025-07-30T00:00:00"/>
  </r>
  <r>
    <x v="0"/>
    <x v="199"/>
    <d v="2025-05-14T00:00:00"/>
    <d v="2025-10-21T00:00:00"/>
    <x v="29"/>
    <x v="1"/>
    <x v="1"/>
    <s v="Remobilisation"/>
    <s v="Fermé"/>
    <s v="CD"/>
    <d v="2025-05-06T00:00:00"/>
    <d v="2025-05-06T00:00:00"/>
  </r>
  <r>
    <x v="0"/>
    <x v="199"/>
    <d v="2025-05-14T00:00:00"/>
    <d v="2025-10-21T00:00:00"/>
    <x v="22"/>
    <x v="4"/>
    <x v="1"/>
    <s v="Remobilisation"/>
    <s v="Fermé"/>
    <s v="CD"/>
    <d v="2025-05-06T00:00:00"/>
    <d v="2025-05-06T00:00:00"/>
  </r>
  <r>
    <x v="0"/>
    <x v="200"/>
    <d v="2025-02-05T00:00:00"/>
    <d v="2025-09-20T00:00:00"/>
    <x v="22"/>
    <x v="9"/>
    <x v="1"/>
    <s v="Remobilisation"/>
    <s v="Fermé"/>
    <s v="CD"/>
    <d v="2024-11-29T00:00:00"/>
    <d v="2024-11-29T00:00:00"/>
  </r>
  <r>
    <x v="0"/>
    <x v="201"/>
    <d v="2025-07-02T00:00:00"/>
    <m/>
    <x v="29"/>
    <x v="7"/>
    <x v="1"/>
    <s v="Remobilisation"/>
    <s v="Validé"/>
    <s v="IF"/>
    <d v="2025-04-08T00:00:00"/>
    <d v="2025-05-22T00:00:00"/>
  </r>
  <r>
    <x v="0"/>
    <x v="127"/>
    <d v="2025-08-06T00:00:00"/>
    <m/>
    <x v="29"/>
    <x v="7"/>
    <x v="1"/>
    <s v="Remobilisation"/>
    <s v="Validé"/>
    <s v="CD"/>
    <d v="2025-07-17T00:00:00"/>
    <d v="2025-07-17T00:00:00"/>
  </r>
  <r>
    <x v="0"/>
    <x v="135"/>
    <d v="2025-04-23T00:00:00"/>
    <m/>
    <x v="47"/>
    <x v="6"/>
    <x v="2"/>
    <s v="Remobilisation"/>
    <s v="Validé"/>
    <s v="CD"/>
    <d v="2025-03-25T00:00:00"/>
    <d v="2025-03-25T00:00:00"/>
  </r>
  <r>
    <x v="0"/>
    <x v="135"/>
    <d v="2025-04-23T00:00:00"/>
    <m/>
    <x v="29"/>
    <x v="1"/>
    <x v="1"/>
    <s v="Remobilisation"/>
    <s v="Validé"/>
    <s v="CD"/>
    <d v="2025-03-25T00:00:00"/>
    <d v="2025-03-25T00:00:00"/>
  </r>
  <r>
    <x v="1"/>
    <x v="29"/>
    <d v="2025-09-19T00:00:00"/>
    <d v="2025-10-31T00:00:00"/>
    <x v="15"/>
    <x v="3"/>
    <x v="1"/>
    <s v="Remobilisation"/>
    <s v="Fermé"/>
    <s v="CD"/>
    <d v="2025-05-21T00:00:00"/>
    <d v="2025-05-21T00:00:00"/>
  </r>
  <r>
    <x v="1"/>
    <x v="29"/>
    <d v="2025-09-19T00:00:00"/>
    <d v="2025-10-31T00:00:00"/>
    <x v="45"/>
    <x v="5"/>
    <x v="1"/>
    <s v="Remobilisation"/>
    <s v="Fermé"/>
    <s v="CD"/>
    <d v="2025-05-21T00:00:00"/>
    <d v="2025-05-21T00:00:00"/>
  </r>
  <r>
    <x v="1"/>
    <x v="17"/>
    <d v="2025-07-11T00:00:00"/>
    <m/>
    <x v="10"/>
    <x v="2"/>
    <x v="1"/>
    <s v="Remobilisation"/>
    <s v="Validé"/>
    <s v="CD"/>
    <d v="2025-06-11T00:00:00"/>
    <d v="2025-06-18T00:00:00"/>
  </r>
  <r>
    <x v="3"/>
    <x v="59"/>
    <d v="2025-04-11T00:00:00"/>
    <m/>
    <x v="27"/>
    <x v="0"/>
    <x v="1"/>
    <s v="Remobilisation"/>
    <s v="Validé"/>
    <s v="CI"/>
    <d v="2025-01-31T00:00:00"/>
    <d v="2025-03-29T00:00:00"/>
  </r>
  <r>
    <x v="1"/>
    <x v="122"/>
    <d v="2025-06-03T00:00:00"/>
    <m/>
    <x v="29"/>
    <x v="4"/>
    <x v="1"/>
    <s v="Remobilisation"/>
    <s v="Validé"/>
    <s v="CD"/>
    <d v="2025-02-20T00:00:00"/>
    <d v="2025-03-28T00:00:00"/>
  </r>
  <r>
    <x v="1"/>
    <x v="89"/>
    <d v="2025-06-10T00:00:00"/>
    <m/>
    <x v="8"/>
    <x v="4"/>
    <x v="1"/>
    <s v="Remobilisation"/>
    <s v="Validé"/>
    <s v="CD"/>
    <d v="2025-04-15T00:00:00"/>
    <d v="2025-04-18T00:00:00"/>
  </r>
  <r>
    <x v="3"/>
    <x v="202"/>
    <d v="2025-08-22T00:00:00"/>
    <m/>
    <x v="27"/>
    <x v="7"/>
    <x v="1"/>
    <s v="Remobilisation"/>
    <s v="Validé"/>
    <s v="CD"/>
    <d v="2025-07-22T00:00:00"/>
    <d v="2025-07-29T00:00:00"/>
  </r>
  <r>
    <x v="3"/>
    <x v="57"/>
    <d v="2025-08-22T00:00:00"/>
    <m/>
    <x v="27"/>
    <x v="7"/>
    <x v="1"/>
    <s v="Remobilisation"/>
    <s v="Validé"/>
    <s v="CI"/>
    <d v="2025-08-04T00:00:00"/>
    <d v="2025-08-12T00:00:00"/>
  </r>
  <r>
    <x v="0"/>
    <x v="140"/>
    <d v="2025-03-26T00:00:00"/>
    <m/>
    <x v="43"/>
    <x v="1"/>
    <x v="1"/>
    <s v="Remobilisation"/>
    <s v="Validé"/>
    <s v="CD"/>
    <d v="2025-03-03T00:00:00"/>
    <d v="2025-03-04T00:00:00"/>
  </r>
  <r>
    <x v="1"/>
    <x v="203"/>
    <d v="2025-04-11T00:00:00"/>
    <d v="2025-09-30T00:00:00"/>
    <x v="45"/>
    <x v="6"/>
    <x v="2"/>
    <s v="Remobilisation"/>
    <s v="Fermé"/>
    <s v="CD"/>
    <d v="2025-03-11T00:00:00"/>
    <d v="2025-03-28T00:00:00"/>
  </r>
  <r>
    <x v="3"/>
    <x v="55"/>
    <d v="2025-07-25T00:00:00"/>
    <m/>
    <x v="27"/>
    <x v="2"/>
    <x v="1"/>
    <s v="Remobilisation"/>
    <s v="Validé"/>
    <s v="CD"/>
    <d v="2025-06-04T00:00:00"/>
    <d v="2025-06-19T00:00:00"/>
  </r>
  <r>
    <x v="1"/>
    <x v="124"/>
    <d v="2025-02-07T00:00:00"/>
    <m/>
    <x v="31"/>
    <x v="0"/>
    <x v="1"/>
    <s v="Remobilisation"/>
    <s v="Validé"/>
    <s v="CI"/>
    <d v="2025-01-20T00:00:00"/>
    <d v="2025-01-21T00:00:00"/>
  </r>
  <r>
    <x v="1"/>
    <x v="96"/>
    <d v="2025-06-30T00:00:00"/>
    <m/>
    <x v="8"/>
    <x v="4"/>
    <x v="1"/>
    <s v="Remobilisation"/>
    <s v="Validé"/>
    <s v="CD"/>
    <d v="2025-05-15T00:00:00"/>
    <d v="2025-05-16T00:00:00"/>
  </r>
  <r>
    <x v="1"/>
    <x v="178"/>
    <d v="2025-09-19T00:00:00"/>
    <m/>
    <x v="33"/>
    <x v="3"/>
    <x v="1"/>
    <s v="Remobilisation"/>
    <s v="Validé"/>
    <s v="CD"/>
    <d v="2025-07-22T00:00:00"/>
    <d v="2025-09-05T00:00:00"/>
  </r>
  <r>
    <x v="1"/>
    <x v="58"/>
    <d v="2025-07-22T00:00:00"/>
    <m/>
    <x v="27"/>
    <x v="2"/>
    <x v="1"/>
    <s v="Remobilisation"/>
    <s v="Validé"/>
    <s v="CI"/>
    <d v="2025-06-16T00:00:00"/>
    <d v="2025-06-18T00:00:00"/>
  </r>
  <r>
    <x v="3"/>
    <x v="198"/>
    <d v="2025-08-21T00:00:00"/>
    <m/>
    <x v="49"/>
    <x v="3"/>
    <x v="1"/>
    <s v="Remobilisation"/>
    <s v="Validé"/>
    <s v="CI"/>
    <d v="2025-07-25T00:00:00"/>
    <d v="2025-07-30T00:00:00"/>
  </r>
  <r>
    <x v="1"/>
    <x v="101"/>
    <d v="2025-05-28T00:00:00"/>
    <d v="2025-10-31T00:00:00"/>
    <x v="26"/>
    <x v="1"/>
    <x v="1"/>
    <s v="Remobilisation"/>
    <s v="Fermé"/>
    <s v="CD"/>
    <d v="2025-04-11T00:00:00"/>
    <d v="2025-04-18T00:00:00"/>
  </r>
  <r>
    <x v="3"/>
    <x v="148"/>
    <d v="2025-10-13T00:00:00"/>
    <m/>
    <x v="28"/>
    <x v="5"/>
    <x v="3"/>
    <s v="Remobilisation"/>
    <s v="Validé"/>
    <s v="CD"/>
    <d v="2025-09-11T00:00:00"/>
    <d v="2025-09-16T00:00:00"/>
  </r>
  <r>
    <x v="3"/>
    <x v="45"/>
    <d v="2025-10-07T00:00:00"/>
    <m/>
    <x v="28"/>
    <x v="5"/>
    <x v="1"/>
    <s v="Remobilisation"/>
    <s v="Validé"/>
    <s v="CD"/>
    <d v="2025-09-15T00:00:00"/>
    <d v="2025-09-16T00:00:00"/>
  </r>
  <r>
    <x v="1"/>
    <x v="154"/>
    <d v="2025-08-22T00:00:00"/>
    <m/>
    <x v="37"/>
    <x v="3"/>
    <x v="1"/>
    <s v="Remobilisation"/>
    <s v="Validé"/>
    <s v="CD"/>
    <d v="2025-06-02T00:00:00"/>
    <d v="2025-06-04T00:00:00"/>
  </r>
  <r>
    <x v="1"/>
    <x v="204"/>
    <d v="2025-03-25T00:00:00"/>
    <m/>
    <x v="33"/>
    <x v="1"/>
    <x v="1"/>
    <s v="Remobilisation"/>
    <s v="Validé"/>
    <s v="CD"/>
    <d v="2025-02-12T00:00:00"/>
    <d v="2025-03-06T00:00:00"/>
  </r>
  <r>
    <x v="1"/>
    <x v="205"/>
    <m/>
    <m/>
    <x v="37"/>
    <x v="5"/>
    <x v="1"/>
    <m/>
    <s v="Validé"/>
    <s v="CD"/>
    <d v="2025-09-11T00:00:00"/>
    <d v="2025-09-17T00:00:00"/>
  </r>
  <r>
    <x v="1"/>
    <x v="119"/>
    <d v="2025-06-05T00:00:00"/>
    <m/>
    <x v="39"/>
    <x v="4"/>
    <x v="1"/>
    <s v="Remobilisation"/>
    <s v="Validé"/>
    <s v="CI"/>
    <d v="2025-05-16T00:00:00"/>
    <d v="2025-05-16T00:00:00"/>
  </r>
  <r>
    <x v="1"/>
    <x v="70"/>
    <d v="2025-06-05T00:00:00"/>
    <m/>
    <x v="23"/>
    <x v="4"/>
    <x v="1"/>
    <s v="Remobilisation"/>
    <s v="Validé"/>
    <s v="CD"/>
    <d v="2025-05-07T00:00:00"/>
    <d v="2025-05-14T00:00:00"/>
  </r>
  <r>
    <x v="3"/>
    <x v="206"/>
    <d v="2025-04-09T00:00:00"/>
    <m/>
    <x v="21"/>
    <x v="1"/>
    <x v="0"/>
    <s v="Remobilisation"/>
    <s v="Validé"/>
    <s v="CD"/>
    <d v="2025-03-20T00:00:00"/>
    <d v="2025-03-21T00:00:00"/>
  </r>
  <r>
    <x v="3"/>
    <x v="207"/>
    <d v="2025-04-24T00:00:00"/>
    <m/>
    <x v="21"/>
    <x v="0"/>
    <x v="0"/>
    <s v="Remobilisation"/>
    <s v="Validé"/>
    <s v="CD"/>
    <d v="2025-03-26T00:00:00"/>
    <d v="2025-03-26T00:00:00"/>
  </r>
  <r>
    <x v="1"/>
    <x v="120"/>
    <d v="2025-07-03T00:00:00"/>
    <m/>
    <x v="39"/>
    <x v="2"/>
    <x v="1"/>
    <s v="Remobilisation"/>
    <s v="Validé"/>
    <s v="TR"/>
    <d v="2025-06-24T00:00:00"/>
    <d v="2025-06-25T00:00:00"/>
  </r>
  <r>
    <x v="1"/>
    <x v="120"/>
    <d v="2025-07-03T00:00:00"/>
    <m/>
    <x v="49"/>
    <x v="7"/>
    <x v="1"/>
    <s v="Remobilisation"/>
    <s v="Validé"/>
    <s v="TR"/>
    <d v="2025-06-24T00:00:00"/>
    <d v="2025-06-25T00:00:00"/>
  </r>
  <r>
    <x v="1"/>
    <x v="171"/>
    <d v="2025-06-10T00:00:00"/>
    <m/>
    <x v="33"/>
    <x v="4"/>
    <x v="1"/>
    <s v="Remobilisation"/>
    <s v="Validé"/>
    <s v="CD"/>
    <d v="2025-03-31T00:00:00"/>
    <d v="2025-04-25T00:00:00"/>
  </r>
  <r>
    <x v="0"/>
    <x v="208"/>
    <d v="2025-04-30T00:00:00"/>
    <m/>
    <x v="29"/>
    <x v="1"/>
    <x v="1"/>
    <s v="Remobilisation"/>
    <s v="Validé"/>
    <s v="CD"/>
    <d v="2025-02-11T00:00:00"/>
    <d v="2025-04-30T00:00:00"/>
  </r>
  <r>
    <x v="0"/>
    <x v="209"/>
    <d v="2025-09-10T00:00:00"/>
    <d v="2025-10-10T00:00:00"/>
    <x v="34"/>
    <x v="5"/>
    <x v="2"/>
    <m/>
    <s v="Fermé"/>
    <s v="CD"/>
    <d v="2025-08-05T00:00:00"/>
    <d v="2025-08-06T00:00:00"/>
  </r>
  <r>
    <x v="0"/>
    <x v="210"/>
    <d v="2025-06-18T00:00:00"/>
    <m/>
    <x v="23"/>
    <x v="4"/>
    <x v="1"/>
    <s v="Remobilisation"/>
    <s v="Validé"/>
    <s v="CD"/>
    <d v="2025-06-03T00:00:00"/>
    <d v="2025-06-03T00:00:00"/>
  </r>
  <r>
    <x v="0"/>
    <x v="211"/>
    <d v="2025-05-14T00:00:00"/>
    <m/>
    <x v="23"/>
    <x v="4"/>
    <x v="1"/>
    <s v="Remobilisation"/>
    <s v="Validé"/>
    <s v="CD"/>
    <d v="2025-04-18T00:00:00"/>
    <d v="2025-04-18T00:00:00"/>
  </r>
  <r>
    <x v="0"/>
    <x v="73"/>
    <d v="2025-07-23T00:00:00"/>
    <m/>
    <x v="23"/>
    <x v="2"/>
    <x v="1"/>
    <s v="Remobilisation"/>
    <s v="Validé"/>
    <s v="CD"/>
    <d v="2025-07-03T00:00:00"/>
    <d v="2025-07-04T00:00:00"/>
  </r>
  <r>
    <x v="0"/>
    <x v="5"/>
    <d v="2025-08-27T00:00:00"/>
    <m/>
    <x v="4"/>
    <x v="7"/>
    <x v="1"/>
    <s v="Remobilisation"/>
    <s v="Validé"/>
    <s v="CD"/>
    <d v="2025-08-07T00:00:00"/>
    <d v="2025-08-07T00:00:00"/>
  </r>
  <r>
    <x v="0"/>
    <x v="212"/>
    <d v="2025-02-19T00:00:00"/>
    <m/>
    <x v="23"/>
    <x v="0"/>
    <x v="0"/>
    <s v="Remobilisation"/>
    <s v="Validé"/>
    <s v="CD"/>
    <d v="2025-01-30T00:00:00"/>
    <d v="2025-02-04T00:00:00"/>
  </r>
  <r>
    <x v="0"/>
    <x v="76"/>
    <d v="2025-07-23T00:00:00"/>
    <m/>
    <x v="23"/>
    <x v="2"/>
    <x v="1"/>
    <m/>
    <s v="Validé"/>
    <s v="SR"/>
    <d v="2025-07-09T00:00:00"/>
    <d v="2025-07-22T00:00:00"/>
  </r>
  <r>
    <x v="0"/>
    <x v="76"/>
    <d v="2025-07-23T00:00:00"/>
    <m/>
    <x v="22"/>
    <x v="7"/>
    <x v="1"/>
    <m/>
    <s v="Validé"/>
    <s v="SR"/>
    <d v="2025-07-09T00:00:00"/>
    <d v="2025-07-22T00:00:00"/>
  </r>
  <r>
    <x v="0"/>
    <x v="213"/>
    <d v="2025-07-16T00:00:00"/>
    <m/>
    <x v="4"/>
    <x v="2"/>
    <x v="0"/>
    <s v="Remobilisation"/>
    <s v="Validé"/>
    <s v="CD"/>
    <d v="2025-06-27T00:00:00"/>
    <d v="2025-06-27T00:00:00"/>
  </r>
  <r>
    <x v="1"/>
    <x v="214"/>
    <d v="2025-03-27T00:00:00"/>
    <d v="2025-08-31T00:00:00"/>
    <x v="22"/>
    <x v="6"/>
    <x v="2"/>
    <s v="Equilibré"/>
    <s v="Fermé"/>
    <s v="CD"/>
    <d v="2025-03-10T00:00:00"/>
    <d v="2025-03-11T00:00:00"/>
  </r>
  <r>
    <x v="1"/>
    <x v="215"/>
    <d v="2025-02-18T00:00:00"/>
    <d v="2025-07-31T00:00:00"/>
    <x v="22"/>
    <x v="6"/>
    <x v="2"/>
    <s v="Remobilisation"/>
    <s v="Fermé"/>
    <s v="CD"/>
    <d v="2025-01-07T00:00:00"/>
    <d v="2025-01-07T00:00:00"/>
  </r>
  <r>
    <x v="1"/>
    <x v="21"/>
    <d v="2025-06-13T00:00:00"/>
    <m/>
    <x v="10"/>
    <x v="4"/>
    <x v="1"/>
    <s v="Remobilisation"/>
    <s v="Validé"/>
    <s v="CD"/>
    <d v="2025-06-03T00:00:00"/>
    <d v="2025-06-04T00:00:00"/>
  </r>
  <r>
    <x v="1"/>
    <x v="72"/>
    <d v="2025-01-31T00:00:00"/>
    <m/>
    <x v="23"/>
    <x v="10"/>
    <x v="1"/>
    <s v="Remobilisation"/>
    <s v="Validé"/>
    <s v="CD"/>
    <d v="2024-12-31T00:00:00"/>
    <d v="2025-01-07T00:00:00"/>
  </r>
  <r>
    <x v="1"/>
    <x v="117"/>
    <d v="2025-06-05T00:00:00"/>
    <m/>
    <x v="39"/>
    <x v="4"/>
    <x v="1"/>
    <s v="Remobilisation"/>
    <s v="Validé"/>
    <s v="CD"/>
    <d v="2025-05-15T00:00:00"/>
    <d v="2025-05-16T00:00:00"/>
  </r>
  <r>
    <x v="1"/>
    <x v="216"/>
    <d v="2025-06-03T00:00:00"/>
    <m/>
    <x v="23"/>
    <x v="4"/>
    <x v="2"/>
    <s v="Remobilisation"/>
    <s v="Validé"/>
    <s v="CD"/>
    <d v="2025-03-13T00:00:00"/>
    <d v="2025-05-12T00:00:00"/>
  </r>
  <r>
    <x v="2"/>
    <x v="4"/>
    <d v="2025-08-27T00:00:00"/>
    <m/>
    <x v="4"/>
    <x v="7"/>
    <x v="1"/>
    <s v="Equilibré"/>
    <s v="Validé"/>
    <s v="CD"/>
    <d v="2025-07-07T00:00:00"/>
    <d v="2025-07-07T00:00:00"/>
  </r>
  <r>
    <x v="1"/>
    <x v="14"/>
    <d v="2025-05-13T00:00:00"/>
    <d v="2025-10-29T00:00:00"/>
    <x v="8"/>
    <x v="4"/>
    <x v="1"/>
    <s v="Remobilisation"/>
    <s v="Fermé"/>
    <s v="CD"/>
    <d v="2025-04-01T00:00:00"/>
    <d v="2025-04-07T00:00:00"/>
  </r>
  <r>
    <x v="0"/>
    <x v="217"/>
    <d v="2025-06-18T00:00:00"/>
    <m/>
    <x v="23"/>
    <x v="4"/>
    <x v="0"/>
    <s v="Remobilisation"/>
    <s v="Validé"/>
    <s v="CD"/>
    <d v="2025-05-20T00:00:00"/>
    <d v="2025-05-20T00:00:00"/>
  </r>
  <r>
    <x v="0"/>
    <x v="217"/>
    <d v="2025-06-18T00:00:00"/>
    <m/>
    <x v="43"/>
    <x v="2"/>
    <x v="1"/>
    <s v="Remobilisation"/>
    <s v="Validé"/>
    <s v="CD"/>
    <d v="2025-05-20T00:00:00"/>
    <d v="2025-05-20T00:00:00"/>
  </r>
  <r>
    <x v="2"/>
    <x v="8"/>
    <d v="2025-07-16T00:00:00"/>
    <m/>
    <x v="29"/>
    <x v="2"/>
    <x v="1"/>
    <s v="Equilibré"/>
    <s v="Validé"/>
    <s v="CD"/>
    <d v="2025-04-09T00:00:00"/>
    <d v="2025-04-17T00:00:00"/>
  </r>
  <r>
    <x v="2"/>
    <x v="8"/>
    <d v="2025-07-16T00:00:00"/>
    <m/>
    <x v="22"/>
    <x v="7"/>
    <x v="1"/>
    <s v="Equilibré"/>
    <s v="Validé"/>
    <s v="CD"/>
    <d v="2025-04-09T00:00:00"/>
    <d v="2025-04-17T00:00:00"/>
  </r>
  <r>
    <x v="1"/>
    <x v="204"/>
    <d v="2025-03-25T00:00:00"/>
    <m/>
    <x v="22"/>
    <x v="4"/>
    <x v="1"/>
    <s v="Remobilisation"/>
    <s v="Validé"/>
    <s v="CD"/>
    <d v="2025-02-12T00:00:00"/>
    <d v="2025-03-06T00:00:00"/>
  </r>
  <r>
    <x v="2"/>
    <x v="2"/>
    <d v="2025-08-26T00:00:00"/>
    <m/>
    <x v="4"/>
    <x v="7"/>
    <x v="1"/>
    <s v="Equilibré"/>
    <s v="Validé"/>
    <s v="CI"/>
    <d v="2025-06-24T00:00:00"/>
    <d v="2025-07-07T00:00:00"/>
  </r>
  <r>
    <x v="2"/>
    <x v="13"/>
    <d v="2025-06-18T00:00:00"/>
    <m/>
    <x v="4"/>
    <x v="4"/>
    <x v="1"/>
    <s v="Equilibré"/>
    <s v="Validé"/>
    <s v="CD"/>
    <d v="2025-05-12T00:00:00"/>
    <d v="2025-05-19T00:00:00"/>
  </r>
  <r>
    <x v="3"/>
    <x v="218"/>
    <d v="2025-09-15T00:00:00"/>
    <d v="2025-09-26T00:00:00"/>
    <x v="22"/>
    <x v="5"/>
    <x v="3"/>
    <m/>
    <s v="Fermé"/>
    <s v="CI"/>
    <d v="2025-07-25T00:00:00"/>
    <d v="2025-07-25T00:00:00"/>
  </r>
  <r>
    <x v="2"/>
    <x v="13"/>
    <d v="2025-06-18T00:00:00"/>
    <m/>
    <x v="22"/>
    <x v="2"/>
    <x v="1"/>
    <s v="Equilibré"/>
    <s v="Validé"/>
    <s v="CD"/>
    <d v="2025-05-12T00:00:00"/>
    <d v="2025-05-19T00:00:00"/>
  </r>
  <r>
    <x v="2"/>
    <x v="15"/>
    <d v="2025-05-21T00:00:00"/>
    <m/>
    <x v="22"/>
    <x v="2"/>
    <x v="1"/>
    <s v="Equilibré"/>
    <s v="Validé"/>
    <s v="CD"/>
    <d v="2025-04-16T00:00:00"/>
    <d v="2025-04-17T00:00:00"/>
  </r>
  <r>
    <x v="1"/>
    <x v="219"/>
    <d v="2025-06-02T00:00:00"/>
    <m/>
    <x v="21"/>
    <x v="4"/>
    <x v="0"/>
    <s v="Remobilisation"/>
    <s v="Validé"/>
    <s v="CD"/>
    <d v="2025-04-14T00:00:00"/>
    <d v="2025-04-18T00:00:00"/>
  </r>
  <r>
    <x v="1"/>
    <x v="132"/>
    <d v="2025-07-22T00:00:00"/>
    <m/>
    <x v="29"/>
    <x v="2"/>
    <x v="1"/>
    <s v="Remobilisation"/>
    <s v="Validé"/>
    <s v="CD"/>
    <d v="2025-06-26T00:00:00"/>
    <d v="2025-06-30T00:00:00"/>
  </r>
  <r>
    <x v="0"/>
    <x v="220"/>
    <d v="2025-09-16T00:00:00"/>
    <m/>
    <x v="34"/>
    <x v="3"/>
    <x v="1"/>
    <s v="Remobilisation"/>
    <s v="Validé"/>
    <s v="CD"/>
    <d v="2025-08-12T00:00:00"/>
    <d v="2025-09-04T00:00:00"/>
  </r>
  <r>
    <x v="0"/>
    <x v="131"/>
    <d v="2025-05-28T00:00:00"/>
    <m/>
    <x v="29"/>
    <x v="4"/>
    <x v="1"/>
    <s v="Remobilisation"/>
    <s v="Validé"/>
    <s v="CD"/>
    <d v="2025-04-11T00:00:00"/>
    <d v="2025-04-11T00:00:00"/>
  </r>
  <r>
    <x v="0"/>
    <x v="131"/>
    <d v="2025-05-28T00:00:00"/>
    <m/>
    <x v="46"/>
    <x v="8"/>
    <x v="3"/>
    <s v="Remobilisation"/>
    <s v="Validé"/>
    <s v="CD"/>
    <d v="2025-04-11T00:00:00"/>
    <d v="2025-04-11T00:00:00"/>
  </r>
  <r>
    <x v="0"/>
    <x v="131"/>
    <d v="2025-05-28T00:00:00"/>
    <m/>
    <x v="46"/>
    <x v="4"/>
    <x v="3"/>
    <s v="Remobilisation"/>
    <s v="Validé"/>
    <s v="CD"/>
    <d v="2025-04-11T00:00:00"/>
    <d v="2025-04-11T00:00:00"/>
  </r>
  <r>
    <x v="2"/>
    <x v="221"/>
    <d v="2025-09-16T00:00:00"/>
    <m/>
    <x v="8"/>
    <x v="3"/>
    <x v="1"/>
    <s v="Equilibré"/>
    <s v="Validé"/>
    <s v="CD"/>
    <d v="2025-06-24T00:00:00"/>
    <d v="2025-07-07T00:00:00"/>
  </r>
  <r>
    <x v="2"/>
    <x v="221"/>
    <d v="2025-09-16T00:00:00"/>
    <m/>
    <x v="46"/>
    <x v="5"/>
    <x v="1"/>
    <s v="Equilibré"/>
    <s v="Validé"/>
    <s v="CD"/>
    <d v="2025-06-24T00:00:00"/>
    <d v="2025-07-07T00:00:00"/>
  </r>
  <r>
    <x v="1"/>
    <x v="142"/>
    <d v="2025-03-18T00:00:00"/>
    <m/>
    <x v="31"/>
    <x v="9"/>
    <x v="1"/>
    <s v="Remobilisation"/>
    <s v="Validé"/>
    <s v="CD"/>
    <d v="2025-02-25T00:00:00"/>
    <d v="2025-03-06T00:00:00"/>
  </r>
  <r>
    <x v="1"/>
    <x v="142"/>
    <d v="2025-03-18T00:00:00"/>
    <m/>
    <x v="46"/>
    <x v="0"/>
    <x v="1"/>
    <s v="Remobilisation"/>
    <s v="Validé"/>
    <s v="CD"/>
    <d v="2025-02-25T00:00:00"/>
    <d v="2025-03-06T00:00:00"/>
  </r>
  <r>
    <x v="0"/>
    <x v="158"/>
    <d v="2025-07-30T00:00:00"/>
    <m/>
    <x v="34"/>
    <x v="2"/>
    <x v="1"/>
    <s v="Remobilisation"/>
    <s v="Validé"/>
    <s v="CD"/>
    <d v="2025-07-24T00:00:00"/>
    <d v="2025-07-24T00:00:00"/>
  </r>
  <r>
    <x v="2"/>
    <x v="222"/>
    <d v="2025-05-13T00:00:00"/>
    <d v="2025-10-21T00:00:00"/>
    <x v="8"/>
    <x v="1"/>
    <x v="1"/>
    <s v="Remobilisation"/>
    <s v="Fermé"/>
    <s v="CD"/>
    <d v="2025-02-04T00:00:00"/>
    <d v="2025-02-04T00:00:00"/>
  </r>
  <r>
    <x v="1"/>
    <x v="96"/>
    <d v="2025-06-30T00:00:00"/>
    <m/>
    <x v="45"/>
    <x v="2"/>
    <x v="1"/>
    <s v="Remobilisation"/>
    <s v="Validé"/>
    <s v="CD"/>
    <d v="2025-05-15T00:00:00"/>
    <d v="2025-05-16T00:00:00"/>
  </r>
  <r>
    <x v="2"/>
    <x v="172"/>
    <d v="2025-09-16T00:00:00"/>
    <m/>
    <x v="34"/>
    <x v="3"/>
    <x v="1"/>
    <s v="Equilibré"/>
    <s v="Validé"/>
    <s v="CD"/>
    <d v="2025-09-08T00:00:00"/>
    <d v="2025-09-08T00:00:00"/>
  </r>
  <r>
    <x v="2"/>
    <x v="172"/>
    <d v="2025-09-16T00:00:00"/>
    <m/>
    <x v="46"/>
    <x v="5"/>
    <x v="1"/>
    <s v="Equilibré"/>
    <s v="Validé"/>
    <s v="CD"/>
    <d v="2025-09-08T00:00:00"/>
    <d v="2025-09-08T00:00:00"/>
  </r>
  <r>
    <x v="1"/>
    <x v="153"/>
    <d v="2025-08-05T00:00:00"/>
    <m/>
    <x v="37"/>
    <x v="7"/>
    <x v="1"/>
    <s v="Remobilisation"/>
    <s v="Validé"/>
    <s v="CD"/>
    <d v="2025-06-30T00:00:00"/>
    <d v="2025-07-18T00:00:00"/>
  </r>
  <r>
    <x v="1"/>
    <x v="50"/>
    <d v="2025-08-18T00:00:00"/>
    <m/>
    <x v="36"/>
    <x v="7"/>
    <x v="1"/>
    <s v="Remobilisation"/>
    <s v="Validé"/>
    <s v="CD"/>
    <d v="2024-12-20T00:00:00"/>
    <d v="2024-12-30T00:00:00"/>
  </r>
  <r>
    <x v="2"/>
    <x v="223"/>
    <m/>
    <m/>
    <x v="40"/>
    <x v="5"/>
    <x v="0"/>
    <m/>
    <s v="Validé"/>
    <s v="CD"/>
    <d v="2025-09-08T00:00:00"/>
    <d v="2025-09-08T00:00:00"/>
  </r>
  <r>
    <x v="1"/>
    <x v="14"/>
    <d v="2025-05-13T00:00:00"/>
    <d v="2025-10-29T00:00:00"/>
    <x v="22"/>
    <x v="2"/>
    <x v="1"/>
    <s v="Remobilisation"/>
    <s v="Fermé"/>
    <s v="CD"/>
    <d v="2025-04-01T00:00:00"/>
    <d v="2025-04-07T00:00:00"/>
  </r>
  <r>
    <x v="0"/>
    <x v="224"/>
    <d v="2025-09-16T00:00:00"/>
    <m/>
    <x v="29"/>
    <x v="3"/>
    <x v="0"/>
    <m/>
    <s v="Validé"/>
    <s v="CD"/>
    <d v="2025-07-30T00:00:00"/>
    <d v="2025-08-01T00:00:00"/>
  </r>
  <r>
    <x v="1"/>
    <x v="167"/>
    <d v="2025-03-25T00:00:00"/>
    <m/>
    <x v="33"/>
    <x v="0"/>
    <x v="1"/>
    <s v="Remobilisation"/>
    <s v="Validé"/>
    <s v="CI"/>
    <d v="2025-02-07T00:00:00"/>
    <d v="2025-02-19T00:00:00"/>
  </r>
  <r>
    <x v="1"/>
    <x v="121"/>
    <d v="2025-06-12T00:00:00"/>
    <m/>
    <x v="31"/>
    <x v="7"/>
    <x v="1"/>
    <s v="Remobilisation"/>
    <s v="Validé"/>
    <s v="CD"/>
    <d v="2025-05-15T00:00:00"/>
    <d v="2025-05-16T00:00:00"/>
  </r>
  <r>
    <x v="1"/>
    <x v="155"/>
    <d v="2025-09-09T00:00:00"/>
    <m/>
    <x v="28"/>
    <x v="3"/>
    <x v="2"/>
    <s v="Remobilisation"/>
    <s v="Validé"/>
    <s v="CI"/>
    <d v="2025-07-29T00:00:00"/>
    <d v="2025-09-05T00:00:00"/>
  </r>
  <r>
    <x v="1"/>
    <x v="36"/>
    <d v="2025-01-09T00:00:00"/>
    <m/>
    <x v="15"/>
    <x v="0"/>
    <x v="1"/>
    <s v="Remobilisation"/>
    <s v="Validé"/>
    <s v="CD"/>
    <d v="2024-12-06T00:00:00"/>
    <d v="2024-12-09T00:00:00"/>
  </r>
  <r>
    <x v="0"/>
    <x v="224"/>
    <d v="2025-09-16T00:00:00"/>
    <m/>
    <x v="46"/>
    <x v="5"/>
    <x v="1"/>
    <m/>
    <s v="Validé"/>
    <s v="CD"/>
    <d v="2025-07-30T00:00:00"/>
    <d v="2025-08-01T00:00:00"/>
  </r>
  <r>
    <x v="1"/>
    <x v="1"/>
    <d v="2025-05-27T00:00:00"/>
    <m/>
    <x v="4"/>
    <x v="4"/>
    <x v="1"/>
    <s v="Remobilisation"/>
    <s v="Validé"/>
    <s v="CD"/>
    <d v="2025-03-25T00:00:00"/>
    <d v="2025-03-28T00:00:00"/>
  </r>
  <r>
    <x v="1"/>
    <x v="1"/>
    <d v="2025-05-27T00:00:00"/>
    <m/>
    <x v="50"/>
    <x v="2"/>
    <x v="1"/>
    <s v="Remobilisation"/>
    <s v="Validé"/>
    <s v="CD"/>
    <d v="2025-03-25T00:00:00"/>
    <d v="2025-03-28T00:00:00"/>
  </r>
  <r>
    <x v="1"/>
    <x v="225"/>
    <d v="2025-07-07T00:00:00"/>
    <m/>
    <x v="15"/>
    <x v="2"/>
    <x v="0"/>
    <s v="Remobilisation"/>
    <s v="Validé"/>
    <s v="CD"/>
    <d v="2025-06-12T00:00:00"/>
    <d v="2025-06-18T00:00:00"/>
  </r>
  <r>
    <x v="2"/>
    <x v="226"/>
    <d v="2025-06-02T00:00:00"/>
    <m/>
    <x v="33"/>
    <x v="1"/>
    <x v="1"/>
    <s v="Equilibré"/>
    <s v="Validé"/>
    <s v="CD"/>
    <d v="2025-05-16T00:00:00"/>
    <d v="2025-05-19T00:00:00"/>
  </r>
  <r>
    <x v="2"/>
    <x v="227"/>
    <d v="2025-05-27T00:00:00"/>
    <d v="2025-10-27T00:00:00"/>
    <x v="15"/>
    <x v="1"/>
    <x v="1"/>
    <s v="Equilibré"/>
    <s v="Fermé"/>
    <s v="CD"/>
    <d v="2025-05-13T00:00:00"/>
    <d v="2025-05-13T00:00:00"/>
  </r>
  <r>
    <x v="1"/>
    <x v="31"/>
    <d v="2025-06-11T00:00:00"/>
    <d v="2025-10-31T00:00:00"/>
    <x v="15"/>
    <x v="4"/>
    <x v="1"/>
    <m/>
    <s v="Fermé"/>
    <s v="ML"/>
    <d v="2025-05-21T00:00:00"/>
    <d v="2025-05-21T00:00:00"/>
  </r>
  <r>
    <x v="2"/>
    <x v="228"/>
    <d v="2025-08-06T00:00:00"/>
    <m/>
    <x v="15"/>
    <x v="7"/>
    <x v="0"/>
    <s v="Equilibré"/>
    <s v="Validé"/>
    <s v="CI"/>
    <d v="2025-07-03T00:00:00"/>
    <d v="2025-07-07T00:00:00"/>
  </r>
  <r>
    <x v="1"/>
    <x v="42"/>
    <d v="2025-06-23T00:00:00"/>
    <m/>
    <x v="36"/>
    <x v="2"/>
    <x v="1"/>
    <s v="Remobilisation"/>
    <s v="Validé"/>
    <s v="CD"/>
    <d v="2025-04-09T00:00:00"/>
    <d v="2025-04-18T00:00:00"/>
  </r>
  <r>
    <x v="1"/>
    <x v="36"/>
    <d v="2025-01-09T00:00:00"/>
    <m/>
    <x v="50"/>
    <x v="1"/>
    <x v="1"/>
    <s v="Remobilisation"/>
    <s v="Validé"/>
    <s v="CD"/>
    <d v="2024-12-06T00:00:00"/>
    <d v="2024-12-09T00:00:00"/>
  </r>
  <r>
    <x v="1"/>
    <x v="229"/>
    <d v="2025-03-10T00:00:00"/>
    <d v="2025-08-31T00:00:00"/>
    <x v="50"/>
    <x v="6"/>
    <x v="2"/>
    <s v="Remobilisation"/>
    <s v="Fermé"/>
    <s v="CD"/>
    <d v="2025-01-30T00:00:00"/>
    <d v="2025-01-30T00:00:00"/>
  </r>
  <r>
    <x v="0"/>
    <x v="220"/>
    <d v="2025-09-16T00:00:00"/>
    <m/>
    <x v="22"/>
    <x v="5"/>
    <x v="1"/>
    <s v="Remobilisation"/>
    <s v="Validé"/>
    <s v="CD"/>
    <d v="2025-08-12T00:00:00"/>
    <d v="2025-09-04T00:00:00"/>
  </r>
  <r>
    <x v="0"/>
    <x v="62"/>
    <d v="2025-10-08T00:00:00"/>
    <m/>
    <x v="34"/>
    <x v="5"/>
    <x v="1"/>
    <s v="Remobilisation"/>
    <s v="Validé"/>
    <s v="CD"/>
    <d v="2025-09-10T00:00:00"/>
    <d v="2025-09-10T00:00:00"/>
  </r>
  <r>
    <x v="0"/>
    <x v="87"/>
    <d v="2025-10-22T00:00:00"/>
    <m/>
    <x v="23"/>
    <x v="5"/>
    <x v="1"/>
    <s v="Remobilisation"/>
    <s v="Validé"/>
    <s v="CD"/>
    <d v="2025-09-10T00:00:00"/>
    <d v="2025-09-10T00:00:00"/>
  </r>
  <r>
    <x v="1"/>
    <x v="178"/>
    <d v="2025-09-19T00:00:00"/>
    <m/>
    <x v="45"/>
    <x v="5"/>
    <x v="1"/>
    <s v="Remobilisation"/>
    <s v="Validé"/>
    <s v="CD"/>
    <d v="2025-07-22T00:00:00"/>
    <d v="2025-09-05T00:00:00"/>
  </r>
  <r>
    <x v="1"/>
    <x v="103"/>
    <d v="2025-10-20T00:00:00"/>
    <m/>
    <x v="22"/>
    <x v="5"/>
    <x v="2"/>
    <s v="Equilibré"/>
    <s v="Validé"/>
    <s v="AI"/>
    <d v="2025-08-07T00:00:00"/>
    <d v="2025-09-05T00:00:00"/>
  </r>
  <r>
    <x v="1"/>
    <x v="47"/>
    <d v="2025-10-27T00:00:00"/>
    <m/>
    <x v="36"/>
    <x v="5"/>
    <x v="1"/>
    <s v="Remobilisation"/>
    <s v="Validé"/>
    <s v="CI"/>
    <d v="2025-08-19T00:00:00"/>
    <d v="2025-09-05T00:00:00"/>
  </r>
  <r>
    <x v="2"/>
    <x v="230"/>
    <d v="2025-06-24T00:00:00"/>
    <m/>
    <x v="41"/>
    <x v="4"/>
    <x v="0"/>
    <s v="Equilibré"/>
    <s v="Validé"/>
    <s v="CD"/>
    <d v="2025-05-20T00:00:00"/>
    <d v="2025-05-22T00:00:00"/>
  </r>
  <r>
    <x v="2"/>
    <x v="71"/>
    <d v="2025-09-24T00:00:00"/>
    <m/>
    <x v="43"/>
    <x v="5"/>
    <x v="0"/>
    <s v="Equilibré"/>
    <s v="Validé"/>
    <s v="CI"/>
    <d v="2025-09-03T00:00:00"/>
    <d v="2025-09-04T00:00:00"/>
  </r>
  <r>
    <x v="2"/>
    <x v="230"/>
    <d v="2025-06-24T00:00:00"/>
    <m/>
    <x v="50"/>
    <x v="2"/>
    <x v="1"/>
    <s v="Equilibré"/>
    <s v="Validé"/>
    <s v="CD"/>
    <d v="2025-05-20T00:00:00"/>
    <d v="2025-05-22T00:00:00"/>
  </r>
  <r>
    <x v="1"/>
    <x v="111"/>
    <d v="2025-08-29T00:00:00"/>
    <m/>
    <x v="37"/>
    <x v="7"/>
    <x v="1"/>
    <s v="Remobilisation"/>
    <s v="Validé"/>
    <s v="CD"/>
    <d v="2025-07-23T00:00:00"/>
    <d v="2025-07-24T00:00:00"/>
  </r>
  <r>
    <x v="1"/>
    <x v="125"/>
    <d v="2025-06-03T00:00:00"/>
    <m/>
    <x v="31"/>
    <x v="4"/>
    <x v="1"/>
    <s v="Remobilisation"/>
    <s v="Validé"/>
    <s v="CD"/>
    <d v="2025-04-01T00:00:00"/>
    <d v="2025-06-03T00:00:00"/>
  </r>
  <r>
    <x v="1"/>
    <x v="102"/>
    <d v="2025-08-05T00:00:00"/>
    <m/>
    <x v="51"/>
    <x v="3"/>
    <x v="1"/>
    <s v="Remobilisation"/>
    <s v="Validé"/>
    <s v="CD"/>
    <d v="2025-07-11T00:00:00"/>
    <d v="2025-07-29T00:00:00"/>
  </r>
  <r>
    <x v="1"/>
    <x v="133"/>
    <d v="2025-08-01T00:00:00"/>
    <m/>
    <x v="29"/>
    <x v="2"/>
    <x v="1"/>
    <s v="Remobilisation"/>
    <s v="Validé"/>
    <s v="CD"/>
    <d v="2025-07-01T00:00:00"/>
    <d v="2025-07-25T00:00:00"/>
  </r>
  <r>
    <x v="1"/>
    <x v="95"/>
    <d v="2025-06-03T00:00:00"/>
    <m/>
    <x v="8"/>
    <x v="4"/>
    <x v="1"/>
    <s v="Remobilisation"/>
    <s v="Validé"/>
    <s v="CD"/>
    <d v="2025-04-09T00:00:00"/>
    <d v="2025-04-18T00:00:00"/>
  </r>
  <r>
    <x v="1"/>
    <x v="41"/>
    <d v="2025-04-28T00:00:00"/>
    <m/>
    <x v="36"/>
    <x v="1"/>
    <x v="1"/>
    <s v="Equilibré"/>
    <s v="Validé"/>
    <s v="AI"/>
    <d v="2025-03-10T00:00:00"/>
    <d v="2025-03-28T00:00:00"/>
  </r>
  <r>
    <x v="1"/>
    <x v="99"/>
    <d v="2025-06-05T00:00:00"/>
    <m/>
    <x v="26"/>
    <x v="4"/>
    <x v="1"/>
    <s v="Remobilisation"/>
    <s v="Validé"/>
    <s v="CD"/>
    <d v="2025-04-15T00:00:00"/>
    <d v="2025-05-16T00:00:00"/>
  </r>
  <r>
    <x v="1"/>
    <x v="231"/>
    <d v="2025-06-02T00:00:00"/>
    <m/>
    <x v="33"/>
    <x v="4"/>
    <x v="1"/>
    <s v="Remobilisation"/>
    <s v="Validé"/>
    <s v="CD"/>
    <d v="2025-04-17T00:00:00"/>
    <d v="2025-04-18T00:00:00"/>
  </r>
  <r>
    <x v="1"/>
    <x v="232"/>
    <d v="2025-06-03T00:00:00"/>
    <m/>
    <x v="33"/>
    <x v="4"/>
    <x v="1"/>
    <s v="Remobilisation"/>
    <s v="Validé"/>
    <s v="CD"/>
    <d v="2025-04-18T00:00:00"/>
    <d v="2025-04-22T00:00:00"/>
  </r>
  <r>
    <x v="1"/>
    <x v="118"/>
    <d v="2025-06-12T00:00:00"/>
    <m/>
    <x v="28"/>
    <x v="4"/>
    <x v="3"/>
    <s v="Remobilisation"/>
    <s v="Validé"/>
    <s v="CI"/>
    <d v="2025-04-28T00:00:00"/>
    <d v="2025-05-06T00:00:00"/>
  </r>
  <r>
    <x v="1"/>
    <x v="233"/>
    <d v="2025-03-04T00:00:00"/>
    <d v="2025-08-31T00:00:00"/>
    <x v="52"/>
    <x v="6"/>
    <x v="2"/>
    <s v="Remobilisation"/>
    <s v="Fermé"/>
    <s v="CD"/>
    <d v="2025-02-06T00:00:00"/>
    <d v="2025-02-19T00:00:00"/>
  </r>
  <r>
    <x v="0"/>
    <x v="160"/>
    <d v="2025-09-10T00:00:00"/>
    <m/>
    <x v="34"/>
    <x v="3"/>
    <x v="1"/>
    <s v="Remobilisation"/>
    <s v="Validé"/>
    <s v="CD"/>
    <d v="2025-08-28T00:00:00"/>
    <d v="2025-09-01T00:00:00"/>
  </r>
  <r>
    <x v="0"/>
    <x v="160"/>
    <d v="2025-09-10T00:00:00"/>
    <m/>
    <x v="53"/>
    <x v="5"/>
    <x v="1"/>
    <s v="Remobilisation"/>
    <s v="Validé"/>
    <s v="CD"/>
    <d v="2025-08-28T00:00:00"/>
    <d v="2025-09-01T00:00:00"/>
  </r>
  <r>
    <x v="2"/>
    <x v="161"/>
    <d v="2025-05-14T00:00:00"/>
    <m/>
    <x v="34"/>
    <x v="4"/>
    <x v="1"/>
    <s v="Equilibré"/>
    <s v="Validé"/>
    <s v="CD"/>
    <d v="2025-03-04T00:00:00"/>
    <d v="2025-06-11T00:00:00"/>
  </r>
  <r>
    <x v="2"/>
    <x v="161"/>
    <d v="2025-05-14T00:00:00"/>
    <m/>
    <x v="53"/>
    <x v="2"/>
    <x v="1"/>
    <s v="Equilibré"/>
    <s v="Validé"/>
    <s v="CD"/>
    <d v="2025-03-04T00:00:00"/>
    <d v="2025-06-11T00:00:00"/>
  </r>
  <r>
    <x v="2"/>
    <x v="234"/>
    <d v="2025-06-11T00:00:00"/>
    <m/>
    <x v="34"/>
    <x v="4"/>
    <x v="0"/>
    <s v="Equilibré"/>
    <s v="Validé"/>
    <s v="CD"/>
    <d v="2025-04-30T00:00:00"/>
    <d v="2025-05-12T00:00:00"/>
  </r>
  <r>
    <x v="2"/>
    <x v="234"/>
    <d v="2025-06-11T00:00:00"/>
    <m/>
    <x v="53"/>
    <x v="2"/>
    <x v="1"/>
    <s v="Equilibré"/>
    <s v="Validé"/>
    <s v="CD"/>
    <d v="2025-04-30T00:00:00"/>
    <d v="2025-05-12T00:00:00"/>
  </r>
  <r>
    <x v="2"/>
    <x v="235"/>
    <d v="2025-04-09T00:00:00"/>
    <d v="2025-09-21T00:00:00"/>
    <x v="53"/>
    <x v="1"/>
    <x v="1"/>
    <s v="Equilibré"/>
    <s v="Fermé"/>
    <s v="CD"/>
    <d v="2025-03-18T00:00:00"/>
    <d v="2025-03-25T00:00:00"/>
  </r>
  <r>
    <x v="3"/>
    <x v="147"/>
    <d v="2025-02-17T00:00:00"/>
    <m/>
    <x v="54"/>
    <x v="8"/>
    <x v="3"/>
    <s v="Remobilisation"/>
    <s v="Validé"/>
    <s v="CD"/>
    <d v="2024-12-10T00:00:00"/>
    <d v="2024-12-11T00:00:00"/>
  </r>
  <r>
    <x v="2"/>
    <x v="236"/>
    <d v="2025-02-27T00:00:00"/>
    <m/>
    <x v="34"/>
    <x v="1"/>
    <x v="1"/>
    <s v="Equilibré"/>
    <s v="Validé"/>
    <s v="CD"/>
    <d v="2025-01-23T00:00:00"/>
    <d v="2025-08-08T00:00:00"/>
  </r>
  <r>
    <x v="0"/>
    <x v="85"/>
    <d v="2025-07-23T00:00:00"/>
    <m/>
    <x v="34"/>
    <x v="2"/>
    <x v="3"/>
    <s v="Remobilisation"/>
    <s v="Validé"/>
    <s v="CD"/>
    <d v="2025-04-01T00:00:00"/>
    <d v="2025-04-11T00:00:00"/>
  </r>
  <r>
    <x v="2"/>
    <x v="236"/>
    <d v="2025-02-27T00:00:00"/>
    <m/>
    <x v="53"/>
    <x v="4"/>
    <x v="1"/>
    <s v="Equilibré"/>
    <s v="Validé"/>
    <s v="CD"/>
    <d v="2025-01-23T00:00:00"/>
    <d v="2025-08-08T00:00:00"/>
  </r>
  <r>
    <x v="0"/>
    <x v="85"/>
    <d v="2025-07-23T00:00:00"/>
    <m/>
    <x v="53"/>
    <x v="7"/>
    <x v="1"/>
    <s v="Remobilisation"/>
    <s v="Validé"/>
    <s v="CD"/>
    <d v="2025-04-01T00:00:00"/>
    <d v="2025-04-11T00:00:00"/>
  </r>
  <r>
    <x v="1"/>
    <x v="155"/>
    <d v="2025-09-09T00:00:00"/>
    <m/>
    <x v="48"/>
    <x v="5"/>
    <x v="1"/>
    <s v="Remobilisation"/>
    <s v="Validé"/>
    <s v="CI"/>
    <d v="2025-07-29T00:00:00"/>
    <d v="2025-09-05T00:00:00"/>
  </r>
  <r>
    <x v="1"/>
    <x v="164"/>
    <d v="2025-09-09T00:00:00"/>
    <m/>
    <x v="33"/>
    <x v="3"/>
    <x v="1"/>
    <s v="Remobilisation"/>
    <s v="Validé"/>
    <s v="CD"/>
    <d v="2025-07-23T00:00:00"/>
    <d v="2025-09-05T00:00:00"/>
  </r>
  <r>
    <x v="1"/>
    <x v="164"/>
    <d v="2025-09-09T00:00:00"/>
    <m/>
    <x v="48"/>
    <x v="5"/>
    <x v="1"/>
    <s v="Remobilisation"/>
    <s v="Validé"/>
    <s v="CD"/>
    <d v="2025-07-23T00:00:00"/>
    <d v="2025-09-05T00:00:00"/>
  </r>
  <r>
    <x v="2"/>
    <x v="109"/>
    <d v="2025-07-23T00:00:00"/>
    <m/>
    <x v="48"/>
    <x v="7"/>
    <x v="1"/>
    <s v="Equilibré"/>
    <s v="Validé"/>
    <s v="CI"/>
    <d v="2025-06-25T00:00:00"/>
    <d v="2025-07-07T00:00:00"/>
  </r>
  <r>
    <x v="1"/>
    <x v="116"/>
    <d v="2025-09-09T00:00:00"/>
    <m/>
    <x v="39"/>
    <x v="3"/>
    <x v="1"/>
    <s v="Remobilisation"/>
    <s v="Validé"/>
    <s v="TR"/>
    <d v="2025-07-03T00:00:00"/>
    <d v="2025-09-05T00:00:00"/>
  </r>
  <r>
    <x v="2"/>
    <x v="237"/>
    <d v="2025-09-09T00:00:00"/>
    <m/>
    <x v="26"/>
    <x v="3"/>
    <x v="1"/>
    <s v="Equilibré"/>
    <s v="Validé"/>
    <s v="CD"/>
    <d v="2025-07-24T00:00:00"/>
    <d v="2025-07-24T00:00:00"/>
  </r>
  <r>
    <x v="2"/>
    <x v="237"/>
    <d v="2025-09-09T00:00:00"/>
    <m/>
    <x v="48"/>
    <x v="5"/>
    <x v="1"/>
    <s v="Equilibré"/>
    <s v="Validé"/>
    <s v="CD"/>
    <d v="2025-07-24T00:00:00"/>
    <d v="2025-07-24T00:00:00"/>
  </r>
  <r>
    <x v="1"/>
    <x v="116"/>
    <d v="2025-09-09T00:00:00"/>
    <m/>
    <x v="48"/>
    <x v="5"/>
    <x v="1"/>
    <s v="Remobilisation"/>
    <s v="Validé"/>
    <s v="TR"/>
    <d v="2025-07-03T00:00:00"/>
    <d v="2025-09-05T00:00:00"/>
  </r>
  <r>
    <x v="1"/>
    <x v="53"/>
    <d v="2025-10-09T00:00:00"/>
    <m/>
    <x v="33"/>
    <x v="3"/>
    <x v="1"/>
    <s v="Remobilisation"/>
    <s v="Validé"/>
    <s v="CD"/>
    <d v="2025-07-23T00:00:00"/>
    <d v="2025-09-05T00:00:00"/>
  </r>
  <r>
    <x v="1"/>
    <x v="53"/>
    <d v="2025-10-09T00:00:00"/>
    <m/>
    <x v="48"/>
    <x v="5"/>
    <x v="1"/>
    <s v="Remobilisation"/>
    <s v="Validé"/>
    <s v="CD"/>
    <d v="2025-07-23T00:00:00"/>
    <d v="2025-09-05T00:00:00"/>
  </r>
  <r>
    <x v="2"/>
    <x v="77"/>
    <d v="2025-09-22T00:00:00"/>
    <m/>
    <x v="44"/>
    <x v="5"/>
    <x v="1"/>
    <s v="Equilibré"/>
    <s v="Validé"/>
    <s v="CD"/>
    <d v="2025-07-07T00:00:00"/>
    <d v="2025-07-11T00:00:00"/>
  </r>
  <r>
    <x v="2"/>
    <x v="238"/>
    <d v="2025-09-09T00:00:00"/>
    <m/>
    <x v="26"/>
    <x v="3"/>
    <x v="0"/>
    <s v="Equilibré"/>
    <s v="Validé"/>
    <s v="CD"/>
    <d v="2025-08-26T00:00:00"/>
    <d v="2025-09-04T00:00:00"/>
  </r>
  <r>
    <x v="2"/>
    <x v="238"/>
    <d v="2025-09-09T00:00:00"/>
    <m/>
    <x v="48"/>
    <x v="5"/>
    <x v="1"/>
    <s v="Equilibré"/>
    <s v="Validé"/>
    <s v="CD"/>
    <d v="2025-08-26T00:00:00"/>
    <d v="2025-09-04T00:00:00"/>
  </r>
  <r>
    <x v="1"/>
    <x v="94"/>
    <d v="2025-09-09T00:00:00"/>
    <m/>
    <x v="55"/>
    <x v="3"/>
    <x v="1"/>
    <s v="Remobilisation"/>
    <s v="Validé"/>
    <s v="ML"/>
    <d v="2025-07-31T00:00:00"/>
    <d v="2025-09-05T00:00:00"/>
  </r>
  <r>
    <x v="3"/>
    <x v="54"/>
    <d v="2025-09-09T00:00:00"/>
    <m/>
    <x v="48"/>
    <x v="5"/>
    <x v="1"/>
    <s v="Remobilisation"/>
    <s v="Validé"/>
    <s v="CD"/>
    <d v="2025-07-30T00:00:00"/>
    <d v="2025-08-04T00:00:00"/>
  </r>
  <r>
    <x v="1"/>
    <x v="94"/>
    <d v="2025-09-09T00:00:00"/>
    <m/>
    <x v="48"/>
    <x v="5"/>
    <x v="1"/>
    <s v="Remobilisation"/>
    <s v="Validé"/>
    <s v="ML"/>
    <d v="2025-07-31T00:00:00"/>
    <d v="2025-09-05T00:00:00"/>
  </r>
  <r>
    <x v="2"/>
    <x v="39"/>
    <d v="2025-09-09T00:00:00"/>
    <m/>
    <x v="33"/>
    <x v="3"/>
    <x v="1"/>
    <s v="Equilibré"/>
    <s v="Validé"/>
    <s v="CD"/>
    <d v="2025-07-29T00:00:00"/>
    <d v="2025-07-30T00:00:00"/>
  </r>
  <r>
    <x v="1"/>
    <x v="108"/>
    <m/>
    <m/>
    <x v="49"/>
    <x v="5"/>
    <x v="2"/>
    <m/>
    <s v="Validé"/>
    <s v="CD"/>
    <d v="2025-07-10T00:00:00"/>
    <d v="2025-07-29T00:00:00"/>
  </r>
  <r>
    <x v="1"/>
    <x v="108"/>
    <m/>
    <m/>
    <x v="48"/>
    <x v="5"/>
    <x v="2"/>
    <m/>
    <s v="Validé"/>
    <s v="CD"/>
    <d v="2025-07-10T00:00:00"/>
    <d v="2025-07-29T00:00:00"/>
  </r>
  <r>
    <x v="2"/>
    <x v="39"/>
    <d v="2025-09-09T00:00:00"/>
    <m/>
    <x v="48"/>
    <x v="5"/>
    <x v="1"/>
    <s v="Equilibré"/>
    <s v="Validé"/>
    <s v="CD"/>
    <d v="2025-07-29T00:00:00"/>
    <d v="2025-07-30T00:00:00"/>
  </r>
  <r>
    <x v="2"/>
    <x v="86"/>
    <d v="2025-08-26T00:00:00"/>
    <m/>
    <x v="41"/>
    <x v="7"/>
    <x v="1"/>
    <s v="Equilibré"/>
    <s v="Validé"/>
    <s v="CI"/>
    <d v="2025-07-09T00:00:00"/>
    <d v="2025-08-13T00:00:00"/>
  </r>
  <r>
    <x v="2"/>
    <x v="177"/>
    <d v="2025-08-26T00:00:00"/>
    <m/>
    <x v="33"/>
    <x v="7"/>
    <x v="1"/>
    <s v="Equilibré"/>
    <s v="Validé"/>
    <s v="CD"/>
    <d v="2025-04-02T00:00:00"/>
    <d v="2025-08-11T00:00:00"/>
  </r>
  <r>
    <x v="1"/>
    <x v="145"/>
    <d v="2025-03-21T00:00:00"/>
    <m/>
    <x v="50"/>
    <x v="0"/>
    <x v="1"/>
    <s v="Remobilisation"/>
    <s v="Validé"/>
    <s v="CD"/>
    <d v="2025-02-12T00:00:00"/>
    <d v="2025-03-06T00:00:00"/>
  </r>
  <r>
    <x v="2"/>
    <x v="163"/>
    <d v="2025-08-20T00:00:00"/>
    <m/>
    <x v="34"/>
    <x v="7"/>
    <x v="1"/>
    <s v="Equilibré"/>
    <s v="Validé"/>
    <s v="CD"/>
    <d v="2025-07-04T00:00:00"/>
    <d v="2025-07-07T00:00:00"/>
  </r>
  <r>
    <x v="2"/>
    <x v="239"/>
    <d v="2025-04-01T00:00:00"/>
    <m/>
    <x v="56"/>
    <x v="4"/>
    <x v="2"/>
    <s v="Remobilisation"/>
    <s v="Validé"/>
    <s v="CI"/>
    <d v="2025-03-31T00:00:00"/>
    <d v="2025-03-31T00:00:00"/>
  </r>
  <r>
    <x v="2"/>
    <x v="239"/>
    <d v="2025-04-01T00:00:00"/>
    <m/>
    <x v="41"/>
    <x v="1"/>
    <x v="0"/>
    <s v="Remobilisation"/>
    <s v="Validé"/>
    <s v="CI"/>
    <d v="2025-03-31T00:00:00"/>
    <d v="2025-03-31T00:00:00"/>
  </r>
  <r>
    <x v="2"/>
    <x v="239"/>
    <d v="2025-04-01T00:00:00"/>
    <m/>
    <x v="54"/>
    <x v="4"/>
    <x v="1"/>
    <s v="Remobilisation"/>
    <s v="Validé"/>
    <s v="CI"/>
    <d v="2025-03-31T00:00:00"/>
    <d v="2025-03-31T00:00:00"/>
  </r>
  <r>
    <x v="2"/>
    <x v="65"/>
    <d v="2025-05-27T00:00:00"/>
    <m/>
    <x v="44"/>
    <x v="4"/>
    <x v="1"/>
    <s v="Equilibré"/>
    <s v="Validé"/>
    <s v="CD"/>
    <d v="2025-04-09T00:00:00"/>
    <d v="2025-04-09T00:00:00"/>
  </r>
  <r>
    <x v="2"/>
    <x v="240"/>
    <d v="2025-05-27T00:00:00"/>
    <m/>
    <x v="33"/>
    <x v="1"/>
    <x v="1"/>
    <s v="Equilibré"/>
    <s v="Validé"/>
    <s v="CI"/>
    <d v="2025-04-03T00:00:00"/>
    <d v="2025-04-07T00:00:00"/>
  </r>
  <r>
    <x v="1"/>
    <x v="241"/>
    <d v="2025-03-04T00:00:00"/>
    <d v="2025-08-31T00:00:00"/>
    <x v="57"/>
    <x v="6"/>
    <x v="2"/>
    <s v="Remobilisation"/>
    <s v="Fermé"/>
    <s v="CD"/>
    <d v="2025-01-31T00:00:00"/>
    <d v="2025-02-19T00:00:00"/>
  </r>
  <r>
    <x v="2"/>
    <x v="161"/>
    <d v="2025-05-14T00:00:00"/>
    <m/>
    <x v="53"/>
    <x v="2"/>
    <x v="0"/>
    <s v="Equilibré"/>
    <s v="Validé"/>
    <s v="CD"/>
    <d v="2025-03-04T00:00:00"/>
    <d v="2025-06-11T00:00:00"/>
  </r>
  <r>
    <x v="1"/>
    <x v="113"/>
    <d v="2025-06-06T00:00:00"/>
    <m/>
    <x v="39"/>
    <x v="4"/>
    <x v="1"/>
    <s v="Remobilisation"/>
    <s v="Validé"/>
    <s v="CD"/>
    <d v="2025-05-28T00:00:00"/>
    <d v="2025-05-28T00:00:00"/>
  </r>
  <r>
    <x v="2"/>
    <x v="242"/>
    <d v="2025-07-02T00:00:00"/>
    <m/>
    <x v="40"/>
    <x v="2"/>
    <x v="0"/>
    <s v="Equilibré"/>
    <s v="Validé"/>
    <s v="ML"/>
    <d v="2025-06-05T00:00:00"/>
    <d v="2025-06-05T00:00:00"/>
  </r>
  <r>
    <x v="2"/>
    <x v="242"/>
    <d v="2025-07-02T00:00:00"/>
    <m/>
    <x v="58"/>
    <x v="7"/>
    <x v="1"/>
    <s v="Equilibré"/>
    <s v="Validé"/>
    <s v="ML"/>
    <d v="2025-06-05T00:00:00"/>
    <d v="2025-06-05T00:00:00"/>
  </r>
  <r>
    <x v="2"/>
    <x v="181"/>
    <d v="2025-06-02T00:00:00"/>
    <m/>
    <x v="40"/>
    <x v="4"/>
    <x v="1"/>
    <s v="Equilibré"/>
    <s v="Validé"/>
    <s v="CD"/>
    <d v="2025-05-20T00:00:00"/>
    <d v="2025-05-20T00:00:00"/>
  </r>
  <r>
    <x v="2"/>
    <x v="181"/>
    <d v="2025-06-02T00:00:00"/>
    <m/>
    <x v="58"/>
    <x v="2"/>
    <x v="1"/>
    <s v="Equilibré"/>
    <s v="Validé"/>
    <s v="CD"/>
    <d v="2025-05-20T00:00:00"/>
    <d v="2025-05-20T00:00:00"/>
  </r>
  <r>
    <x v="1"/>
    <x v="137"/>
    <d v="2025-07-11T00:00:00"/>
    <d v="2025-10-15T00:00:00"/>
    <x v="59"/>
    <x v="8"/>
    <x v="3"/>
    <s v="Remobilisation"/>
    <s v="Fermé"/>
    <s v="CI"/>
    <d v="2025-05-28T00:00:00"/>
    <d v="2025-06-23T00:00:00"/>
  </r>
  <r>
    <x v="1"/>
    <x v="42"/>
    <d v="2025-06-23T00:00:00"/>
    <m/>
    <x v="59"/>
    <x v="8"/>
    <x v="3"/>
    <s v="Remobilisation"/>
    <s v="Validé"/>
    <s v="CD"/>
    <d v="2025-04-09T00:00:00"/>
    <d v="2025-04-18T00:00:00"/>
  </r>
  <r>
    <x v="1"/>
    <x v="130"/>
    <d v="2025-06-13T00:00:00"/>
    <d v="2025-10-15T00:00:00"/>
    <x v="59"/>
    <x v="8"/>
    <x v="3"/>
    <s v="Remobilisation"/>
    <s v="Fermé"/>
    <s v="CD"/>
    <d v="2025-05-27T00:00:00"/>
    <d v="2025-05-27T00:00:00"/>
  </r>
  <r>
    <x v="2"/>
    <x v="243"/>
    <d v="2025-05-28T00:00:00"/>
    <m/>
    <x v="33"/>
    <x v="1"/>
    <x v="1"/>
    <s v="Equilibré"/>
    <s v="Validé"/>
    <s v="CD"/>
    <d v="2025-04-25T00:00:00"/>
    <d v="2025-04-28T00:00:00"/>
  </r>
  <r>
    <x v="1"/>
    <x v="121"/>
    <d v="2025-06-12T00:00:00"/>
    <m/>
    <x v="48"/>
    <x v="3"/>
    <x v="1"/>
    <s v="Remobilisation"/>
    <s v="Validé"/>
    <s v="CD"/>
    <d v="2025-05-15T00:00:00"/>
    <d v="2025-05-16T00:00:00"/>
  </r>
  <r>
    <x v="1"/>
    <x v="98"/>
    <d v="2025-06-05T00:00:00"/>
    <d v="2025-10-20T00:00:00"/>
    <x v="59"/>
    <x v="8"/>
    <x v="3"/>
    <s v="Remobilisation"/>
    <s v="Fermé"/>
    <s v="CD"/>
    <d v="2025-04-10T00:00:00"/>
    <d v="2025-04-18T00:00:00"/>
  </r>
  <r>
    <x v="1"/>
    <x v="64"/>
    <d v="2025-04-16T00:00:00"/>
    <d v="2025-10-23T00:00:00"/>
    <x v="59"/>
    <x v="8"/>
    <x v="3"/>
    <s v="Remobilisation"/>
    <s v="Fermé"/>
    <s v="CD"/>
    <d v="2025-03-19T00:00:00"/>
    <d v="2025-03-28T00:00:00"/>
  </r>
  <r>
    <x v="1"/>
    <x v="92"/>
    <d v="2025-01-20T00:00:00"/>
    <d v="2025-09-30T00:00:00"/>
    <x v="59"/>
    <x v="8"/>
    <x v="3"/>
    <s v="Equilibré"/>
    <s v="Fermé"/>
    <s v="CD"/>
    <d v="2024-11-19T00:00:00"/>
    <d v="2024-11-25T00:00:00"/>
  </r>
  <r>
    <x v="1"/>
    <x v="139"/>
    <d v="2025-02-27T00:00:00"/>
    <m/>
    <x v="59"/>
    <x v="8"/>
    <x v="3"/>
    <s v="Remobilisation"/>
    <s v="Validé"/>
    <s v="CD"/>
    <d v="2025-01-06T00:00:00"/>
    <d v="2025-01-07T00:00:00"/>
  </r>
  <r>
    <x v="1"/>
    <x v="167"/>
    <d v="2025-03-25T00:00:00"/>
    <m/>
    <x v="59"/>
    <x v="8"/>
    <x v="3"/>
    <s v="Remobilisation"/>
    <s v="Validé"/>
    <s v="CI"/>
    <d v="2025-02-07T00:00:00"/>
    <d v="2025-02-19T00:00:00"/>
  </r>
  <r>
    <x v="1"/>
    <x v="14"/>
    <d v="2025-05-13T00:00:00"/>
    <d v="2025-10-29T00:00:00"/>
    <x v="59"/>
    <x v="8"/>
    <x v="3"/>
    <s v="Remobilisation"/>
    <s v="Fermé"/>
    <s v="CD"/>
    <d v="2025-04-01T00:00:00"/>
    <d v="2025-04-07T00:00:00"/>
  </r>
  <r>
    <x v="2"/>
    <x v="180"/>
    <d v="2025-07-21T00:00:00"/>
    <m/>
    <x v="40"/>
    <x v="7"/>
    <x v="1"/>
    <s v="Equilibré"/>
    <s v="Validé"/>
    <s v="CI"/>
    <d v="2025-06-04T00:00:00"/>
    <d v="2025-06-05T00:00:00"/>
  </r>
  <r>
    <x v="1"/>
    <x v="125"/>
    <d v="2025-06-03T00:00:00"/>
    <m/>
    <x v="51"/>
    <x v="2"/>
    <x v="1"/>
    <s v="Remobilisation"/>
    <s v="Validé"/>
    <s v="CD"/>
    <d v="2025-04-01T00:00:00"/>
    <d v="2025-06-03T00:00:00"/>
  </r>
  <r>
    <x v="1"/>
    <x v="42"/>
    <d v="2025-06-23T00:00:00"/>
    <m/>
    <x v="50"/>
    <x v="7"/>
    <x v="1"/>
    <s v="Remobilisation"/>
    <s v="Validé"/>
    <s v="CD"/>
    <d v="2025-04-09T00:00:00"/>
    <d v="2025-04-18T00:00:00"/>
  </r>
  <r>
    <x v="2"/>
    <x v="190"/>
    <d v="2025-04-02T00:00:00"/>
    <d v="2025-09-24T00:00:00"/>
    <x v="58"/>
    <x v="1"/>
    <x v="2"/>
    <s v="Equilibré"/>
    <s v="Fermé"/>
    <s v="CI"/>
    <d v="2025-02-21T00:00:00"/>
    <d v="2025-02-25T00:00:00"/>
  </r>
  <r>
    <x v="1"/>
    <x v="244"/>
    <d v="2025-01-17T00:00:00"/>
    <d v="2025-09-02T00:00:00"/>
    <x v="60"/>
    <x v="6"/>
    <x v="2"/>
    <s v="Remobilisation"/>
    <s v="Fermé"/>
    <s v="CD"/>
    <d v="2024-12-17T00:00:00"/>
    <d v="2024-12-19T00:00:00"/>
  </r>
  <r>
    <x v="1"/>
    <x v="113"/>
    <d v="2025-06-06T00:00:00"/>
    <m/>
    <x v="48"/>
    <x v="2"/>
    <x v="1"/>
    <s v="Remobilisation"/>
    <s v="Validé"/>
    <s v="CD"/>
    <d v="2025-05-28T00:00:00"/>
    <d v="2025-05-28T00:00:00"/>
  </r>
  <r>
    <x v="1"/>
    <x v="81"/>
    <d v="2025-04-08T00:00:00"/>
    <d v="2025-09-30T00:00:00"/>
    <x v="61"/>
    <x v="4"/>
    <x v="1"/>
    <s v="Remobilisation"/>
    <s v="Fermé"/>
    <s v="AI"/>
    <d v="2025-03-12T00:00:00"/>
    <d v="2025-03-28T00:00:00"/>
  </r>
  <r>
    <x v="2"/>
    <x v="182"/>
    <d v="2025-09-02T00:00:00"/>
    <m/>
    <x v="40"/>
    <x v="3"/>
    <x v="1"/>
    <s v="Equilibré"/>
    <s v="Validé"/>
    <s v="CI"/>
    <d v="2025-08-05T00:00:00"/>
    <d v="2025-08-13T00:00:00"/>
  </r>
  <r>
    <x v="1"/>
    <x v="125"/>
    <d v="2025-06-03T00:00:00"/>
    <m/>
    <x v="62"/>
    <x v="7"/>
    <x v="1"/>
    <s v="Remobilisation"/>
    <s v="Validé"/>
    <s v="CD"/>
    <d v="2025-04-01T00:00:00"/>
    <d v="2025-06-03T00:00:00"/>
  </r>
  <r>
    <x v="1"/>
    <x v="83"/>
    <d v="2025-04-14T00:00:00"/>
    <d v="2025-10-22T00:00:00"/>
    <x v="62"/>
    <x v="4"/>
    <x v="1"/>
    <s v="Remobilisation"/>
    <s v="Fermé"/>
    <s v="CD"/>
    <d v="2025-03-10T00:00:00"/>
    <d v="2025-03-10T00:00:00"/>
  </r>
  <r>
    <x v="1"/>
    <x v="36"/>
    <d v="2025-01-09T00:00:00"/>
    <m/>
    <x v="62"/>
    <x v="4"/>
    <x v="1"/>
    <s v="Remobilisation"/>
    <s v="Validé"/>
    <s v="CD"/>
    <d v="2024-12-06T00:00:00"/>
    <d v="2024-12-09T00:00:00"/>
  </r>
  <r>
    <x v="1"/>
    <x v="96"/>
    <d v="2025-06-30T00:00:00"/>
    <m/>
    <x v="63"/>
    <x v="7"/>
    <x v="1"/>
    <s v="Remobilisation"/>
    <s v="Validé"/>
    <s v="CD"/>
    <d v="2025-05-15T00:00:00"/>
    <d v="2025-05-16T00:00:00"/>
  </r>
  <r>
    <x v="2"/>
    <x v="182"/>
    <d v="2025-09-02T00:00:00"/>
    <m/>
    <x v="60"/>
    <x v="5"/>
    <x v="1"/>
    <s v="Equilibré"/>
    <s v="Validé"/>
    <s v="CI"/>
    <d v="2025-08-05T00:00:00"/>
    <d v="2025-08-13T00:00:00"/>
  </r>
  <r>
    <x v="1"/>
    <x v="60"/>
    <d v="2025-06-23T00:00:00"/>
    <m/>
    <x v="63"/>
    <x v="3"/>
    <x v="1"/>
    <s v="Remobilisation"/>
    <s v="Validé"/>
    <s v="CD"/>
    <d v="2025-05-16T00:00:00"/>
    <d v="2025-05-16T00:00:00"/>
  </r>
  <r>
    <x v="1"/>
    <x v="79"/>
    <d v="2025-04-28T00:00:00"/>
    <d v="2025-10-22T00:00:00"/>
    <x v="63"/>
    <x v="2"/>
    <x v="1"/>
    <s v="Remobilisation"/>
    <s v="Fermé"/>
    <s v="CD"/>
    <d v="2025-03-07T00:00:00"/>
    <d v="2025-03-07T00:00:00"/>
  </r>
  <r>
    <x v="1"/>
    <x v="121"/>
    <d v="2025-06-12T00:00:00"/>
    <m/>
    <x v="63"/>
    <x v="8"/>
    <x v="3"/>
    <s v="Remobilisation"/>
    <s v="Validé"/>
    <s v="CD"/>
    <d v="2025-05-15T00:00:00"/>
    <d v="2025-05-16T00:00:00"/>
  </r>
  <r>
    <x v="2"/>
    <x v="183"/>
    <d v="2025-09-02T00:00:00"/>
    <m/>
    <x v="40"/>
    <x v="3"/>
    <x v="1"/>
    <s v="Equilibré"/>
    <s v="Validé"/>
    <s v="CD"/>
    <d v="2025-08-08T00:00:00"/>
    <d v="2025-08-13T00:00:00"/>
  </r>
  <r>
    <x v="1"/>
    <x v="37"/>
    <d v="2025-07-30T00:00:00"/>
    <m/>
    <x v="56"/>
    <x v="8"/>
    <x v="3"/>
    <s v="Equilibré"/>
    <s v="Validé"/>
    <s v="CI"/>
    <d v="2025-07-24T00:00:00"/>
    <d v="2025-07-25T00:00:00"/>
  </r>
  <r>
    <x v="1"/>
    <x v="105"/>
    <d v="2025-06-24T00:00:00"/>
    <d v="2025-10-20T00:00:00"/>
    <x v="61"/>
    <x v="8"/>
    <x v="3"/>
    <s v="Remobilisation"/>
    <s v="Fermé"/>
    <s v="CD"/>
    <d v="2025-04-22T00:00:00"/>
    <d v="2025-09-03T00:00:00"/>
  </r>
  <r>
    <x v="1"/>
    <x v="245"/>
    <d v="2025-03-18T00:00:00"/>
    <m/>
    <x v="63"/>
    <x v="4"/>
    <x v="1"/>
    <s v="Remobilisation"/>
    <s v="Validé"/>
    <s v="CI"/>
    <d v="2025-02-24T00:00:00"/>
    <d v="2025-03-06T00:00:00"/>
  </r>
  <r>
    <x v="2"/>
    <x v="183"/>
    <d v="2025-09-02T00:00:00"/>
    <m/>
    <x v="60"/>
    <x v="5"/>
    <x v="1"/>
    <s v="Equilibré"/>
    <s v="Validé"/>
    <s v="CD"/>
    <d v="2025-08-08T00:00:00"/>
    <d v="2025-08-13T00:00:00"/>
  </r>
  <r>
    <x v="1"/>
    <x v="95"/>
    <d v="2025-06-03T00:00:00"/>
    <m/>
    <x v="63"/>
    <x v="7"/>
    <x v="1"/>
    <s v="Remobilisation"/>
    <s v="Validé"/>
    <s v="CD"/>
    <d v="2025-04-09T00:00:00"/>
    <d v="2025-04-18T00:00:00"/>
  </r>
  <r>
    <x v="0"/>
    <x v="76"/>
    <d v="2025-07-23T00:00:00"/>
    <m/>
    <x v="64"/>
    <x v="3"/>
    <x v="1"/>
    <m/>
    <s v="Validé"/>
    <s v="SR"/>
    <d v="2025-07-09T00:00:00"/>
    <d v="2025-07-22T00:00:00"/>
  </r>
  <r>
    <x v="1"/>
    <x v="246"/>
    <d v="2025-09-01T00:00:00"/>
    <m/>
    <x v="36"/>
    <x v="3"/>
    <x v="0"/>
    <m/>
    <s v="Validé"/>
    <s v="ML"/>
    <d v="2025-05-14T00:00:00"/>
    <d v="2025-05-15T00:00:00"/>
  </r>
  <r>
    <x v="2"/>
    <x v="247"/>
    <d v="2025-07-01T00:00:00"/>
    <m/>
    <x v="40"/>
    <x v="2"/>
    <x v="0"/>
    <s v="Equilibré"/>
    <s v="Validé"/>
    <s v="CD"/>
    <d v="2025-06-13T00:00:00"/>
    <d v="2025-06-16T00:00:00"/>
  </r>
  <r>
    <x v="1"/>
    <x v="30"/>
    <d v="2025-01-06T00:00:00"/>
    <m/>
    <x v="36"/>
    <x v="10"/>
    <x v="1"/>
    <s v="Remobilisation"/>
    <s v="Validé"/>
    <s v="CD"/>
    <d v="2024-10-21T00:00:00"/>
    <d v="2024-11-25T00:00:00"/>
  </r>
  <r>
    <x v="2"/>
    <x v="226"/>
    <d v="2025-06-02T00:00:00"/>
    <m/>
    <x v="46"/>
    <x v="4"/>
    <x v="1"/>
    <s v="Equilibré"/>
    <s v="Validé"/>
    <s v="CD"/>
    <d v="2025-05-16T00:00:00"/>
    <d v="2025-05-19T00:00:00"/>
  </r>
  <r>
    <x v="3"/>
    <x v="16"/>
    <d v="2025-06-02T00:00:00"/>
    <m/>
    <x v="54"/>
    <x v="2"/>
    <x v="1"/>
    <s v="Remobilisation"/>
    <s v="Validé"/>
    <s v="CD"/>
    <d v="2025-04-24T00:00:00"/>
    <d v="2025-05-13T00:00:00"/>
  </r>
  <r>
    <x v="1"/>
    <x v="248"/>
    <d v="2025-06-23T00:00:00"/>
    <m/>
    <x v="36"/>
    <x v="2"/>
    <x v="1"/>
    <s v="Remobilisation"/>
    <s v="Validé"/>
    <s v="CD"/>
    <d v="2025-05-21T00:00:00"/>
    <d v="2025-05-21T00:00:00"/>
  </r>
  <r>
    <x v="2"/>
    <x v="249"/>
    <d v="2025-06-02T00:00:00"/>
    <m/>
    <x v="40"/>
    <x v="4"/>
    <x v="0"/>
    <s v="Equilibré"/>
    <s v="Validé"/>
    <s v="CD"/>
    <d v="2025-04-28T00:00:00"/>
    <d v="2025-05-12T00:00:00"/>
  </r>
  <r>
    <x v="2"/>
    <x v="4"/>
    <d v="2025-08-27T00:00:00"/>
    <m/>
    <x v="22"/>
    <x v="3"/>
    <x v="1"/>
    <s v="Equilibré"/>
    <s v="Validé"/>
    <s v="CD"/>
    <d v="2025-07-07T00:00:00"/>
    <d v="2025-07-07T00:00:00"/>
  </r>
  <r>
    <x v="2"/>
    <x v="250"/>
    <d v="2025-01-13T00:00:00"/>
    <m/>
    <x v="40"/>
    <x v="0"/>
    <x v="0"/>
    <s v="Equilibré"/>
    <s v="Validé"/>
    <s v="CD"/>
    <d v="2024-11-08T00:00:00"/>
    <d v="2024-11-08T00:00:00"/>
  </r>
  <r>
    <x v="1"/>
    <x v="152"/>
    <d v="2025-07-22T00:00:00"/>
    <m/>
    <x v="50"/>
    <x v="7"/>
    <x v="3"/>
    <s v="Remobilisation"/>
    <s v="Validé"/>
    <s v="CD"/>
    <d v="2025-06-24T00:00:00"/>
    <d v="2025-06-24T00:00:00"/>
  </r>
  <r>
    <x v="1"/>
    <x v="111"/>
    <d v="2025-08-29T00:00:00"/>
    <m/>
    <x v="51"/>
    <x v="3"/>
    <x v="1"/>
    <s v="Remobilisation"/>
    <s v="Validé"/>
    <s v="CD"/>
    <d v="2025-07-23T00:00:00"/>
    <d v="2025-07-24T00:00:00"/>
  </r>
  <r>
    <x v="1"/>
    <x v="111"/>
    <d v="2025-08-29T00:00:00"/>
    <m/>
    <x v="65"/>
    <x v="5"/>
    <x v="1"/>
    <s v="Remobilisation"/>
    <s v="Validé"/>
    <s v="CD"/>
    <d v="2025-07-23T00:00:00"/>
    <d v="2025-07-24T00:00:00"/>
  </r>
  <r>
    <x v="1"/>
    <x v="14"/>
    <d v="2025-05-13T00:00:00"/>
    <d v="2025-10-29T00:00:00"/>
    <x v="51"/>
    <x v="2"/>
    <x v="2"/>
    <s v="Remobilisation"/>
    <s v="Fermé"/>
    <s v="CD"/>
    <d v="2025-04-01T00:00:00"/>
    <d v="2025-04-07T00:00:00"/>
  </r>
  <r>
    <x v="1"/>
    <x v="95"/>
    <d v="2025-06-03T00:00:00"/>
    <m/>
    <x v="51"/>
    <x v="2"/>
    <x v="1"/>
    <s v="Remobilisation"/>
    <s v="Validé"/>
    <s v="CD"/>
    <d v="2025-04-09T00:00:00"/>
    <d v="2025-04-18T00:00:00"/>
  </r>
  <r>
    <x v="1"/>
    <x v="136"/>
    <d v="2025-06-27T00:00:00"/>
    <m/>
    <x v="46"/>
    <x v="2"/>
    <x v="1"/>
    <s v="Remobilisation"/>
    <s v="Validé"/>
    <s v="CD"/>
    <d v="2025-05-28T00:00:00"/>
    <d v="2025-05-28T00:00:00"/>
  </r>
  <r>
    <x v="1"/>
    <x v="118"/>
    <d v="2025-06-12T00:00:00"/>
    <m/>
    <x v="52"/>
    <x v="2"/>
    <x v="1"/>
    <s v="Remobilisation"/>
    <s v="Validé"/>
    <s v="CI"/>
    <d v="2025-04-28T00:00:00"/>
    <d v="2025-05-06T00:00:00"/>
  </r>
  <r>
    <x v="1"/>
    <x v="72"/>
    <d v="2025-01-31T00:00:00"/>
    <m/>
    <x v="22"/>
    <x v="11"/>
    <x v="1"/>
    <s v="Remobilisation"/>
    <s v="Validé"/>
    <s v="CD"/>
    <d v="2024-12-31T00:00:00"/>
    <d v="2025-01-07T00:00:00"/>
  </r>
  <r>
    <x v="1"/>
    <x v="219"/>
    <d v="2025-06-02T00:00:00"/>
    <m/>
    <x v="22"/>
    <x v="2"/>
    <x v="1"/>
    <s v="Remobilisation"/>
    <s v="Validé"/>
    <s v="CD"/>
    <d v="2025-04-14T00:00:00"/>
    <d v="2025-04-18T00:00:00"/>
  </r>
  <r>
    <x v="1"/>
    <x v="117"/>
    <d v="2025-06-05T00:00:00"/>
    <m/>
    <x v="22"/>
    <x v="2"/>
    <x v="1"/>
    <s v="Remobilisation"/>
    <s v="Validé"/>
    <s v="CD"/>
    <d v="2025-05-15T00:00:00"/>
    <d v="2025-05-16T00:00:00"/>
  </r>
  <r>
    <x v="1"/>
    <x v="80"/>
    <d v="2025-04-29T00:00:00"/>
    <d v="2025-09-30T00:00:00"/>
    <x v="22"/>
    <x v="1"/>
    <x v="1"/>
    <s v="Remobilisation"/>
    <s v="Fermé"/>
    <s v="CD"/>
    <d v="2025-03-18T00:00:00"/>
    <d v="2025-03-28T00:00:00"/>
  </r>
  <r>
    <x v="1"/>
    <x v="144"/>
    <d v="2024-10-22T00:00:00"/>
    <d v="2025-10-14T00:00:00"/>
    <x v="22"/>
    <x v="11"/>
    <x v="1"/>
    <s v="Equilibré"/>
    <s v="Fermé"/>
    <s v="CD"/>
    <d v="2024-06-26T00:00:00"/>
    <d v="2025-10-14T00:00:00"/>
  </r>
  <r>
    <x v="1"/>
    <x v="232"/>
    <d v="2025-06-03T00:00:00"/>
    <m/>
    <x v="52"/>
    <x v="2"/>
    <x v="1"/>
    <s v="Remobilisation"/>
    <s v="Validé"/>
    <s v="CD"/>
    <d v="2025-04-18T00:00:00"/>
    <d v="2025-04-22T00:00:00"/>
  </r>
  <r>
    <x v="0"/>
    <x v="5"/>
    <d v="2025-08-27T00:00:00"/>
    <m/>
    <x v="43"/>
    <x v="3"/>
    <x v="1"/>
    <s v="Remobilisation"/>
    <s v="Validé"/>
    <s v="CD"/>
    <d v="2025-08-07T00:00:00"/>
    <d v="2025-08-07T00:00:00"/>
  </r>
  <r>
    <x v="0"/>
    <x v="5"/>
    <d v="2025-08-27T00:00:00"/>
    <m/>
    <x v="66"/>
    <x v="5"/>
    <x v="1"/>
    <s v="Remobilisation"/>
    <s v="Validé"/>
    <s v="CD"/>
    <d v="2025-08-07T00:00:00"/>
    <d v="2025-08-07T00:00:00"/>
  </r>
  <r>
    <x v="3"/>
    <x v="59"/>
    <d v="2025-04-11T00:00:00"/>
    <m/>
    <x v="45"/>
    <x v="1"/>
    <x v="1"/>
    <s v="Remobilisation"/>
    <s v="Validé"/>
    <s v="CI"/>
    <d v="2025-01-31T00:00:00"/>
    <d v="2025-03-29T00:00:00"/>
  </r>
  <r>
    <x v="1"/>
    <x v="251"/>
    <d v="2025-02-13T00:00:00"/>
    <d v="2025-08-27T00:00:00"/>
    <x v="66"/>
    <x v="6"/>
    <x v="2"/>
    <s v="Remobilisation"/>
    <s v="Fermé"/>
    <s v="CD"/>
    <d v="2025-01-06T00:00:00"/>
    <d v="2025-01-07T00:00:00"/>
  </r>
  <r>
    <x v="2"/>
    <x v="4"/>
    <d v="2025-08-27T00:00:00"/>
    <m/>
    <x v="66"/>
    <x v="5"/>
    <x v="1"/>
    <s v="Equilibré"/>
    <s v="Validé"/>
    <s v="CD"/>
    <d v="2025-07-07T00:00:00"/>
    <d v="2025-07-07T00:00:00"/>
  </r>
  <r>
    <x v="1"/>
    <x v="252"/>
    <d v="2025-08-27T00:00:00"/>
    <d v="2025-08-27T00:00:00"/>
    <x v="66"/>
    <x v="5"/>
    <x v="1"/>
    <m/>
    <s v="Fermé"/>
    <s v="CD"/>
    <d v="2025-06-30T00:00:00"/>
    <d v="2025-07-29T00:00:00"/>
  </r>
  <r>
    <x v="2"/>
    <x v="7"/>
    <d v="2025-04-16T00:00:00"/>
    <m/>
    <x v="22"/>
    <x v="4"/>
    <x v="1"/>
    <s v="Remobilisation"/>
    <s v="Validé"/>
    <s v="CD"/>
    <d v="2025-04-08T00:00:00"/>
    <d v="2025-04-08T00:00:00"/>
  </r>
  <r>
    <x v="2"/>
    <x v="184"/>
    <d v="2025-04-16T00:00:00"/>
    <m/>
    <x v="22"/>
    <x v="1"/>
    <x v="3"/>
    <s v="Remobilisation"/>
    <s v="Validé"/>
    <s v="CD"/>
    <d v="2025-03-20T00:00:00"/>
    <d v="2025-03-20T00:00:00"/>
  </r>
  <r>
    <x v="0"/>
    <x v="158"/>
    <d v="2025-07-30T00:00:00"/>
    <m/>
    <x v="22"/>
    <x v="7"/>
    <x v="1"/>
    <s v="Remobilisation"/>
    <s v="Validé"/>
    <s v="CD"/>
    <d v="2025-07-24T00:00:00"/>
    <d v="2025-07-24T00:00:00"/>
  </r>
  <r>
    <x v="1"/>
    <x v="82"/>
    <d v="2025-04-16T00:00:00"/>
    <d v="2025-10-22T00:00:00"/>
    <x v="52"/>
    <x v="1"/>
    <x v="1"/>
    <s v="Remobilisation"/>
    <s v="Fermé"/>
    <s v="CD"/>
    <d v="2025-03-17T00:00:00"/>
    <d v="2025-03-17T00:00:00"/>
  </r>
  <r>
    <x v="1"/>
    <x v="253"/>
    <d v="2025-03-04T00:00:00"/>
    <d v="2025-09-02T00:00:00"/>
    <x v="66"/>
    <x v="6"/>
    <x v="2"/>
    <s v="Remobilisation"/>
    <s v="Fermé"/>
    <s v="CD"/>
    <d v="2025-02-03T00:00:00"/>
    <d v="2025-02-12T00:00:00"/>
  </r>
  <r>
    <x v="2"/>
    <x v="177"/>
    <d v="2025-08-26T00:00:00"/>
    <m/>
    <x v="54"/>
    <x v="3"/>
    <x v="1"/>
    <s v="Equilibré"/>
    <s v="Validé"/>
    <s v="CD"/>
    <d v="2025-04-02T00:00:00"/>
    <d v="2025-08-11T00:00:00"/>
  </r>
  <r>
    <x v="1"/>
    <x v="254"/>
    <d v="2025-02-13T00:00:00"/>
    <d v="2025-08-26T00:00:00"/>
    <x v="67"/>
    <x v="6"/>
    <x v="2"/>
    <s v="Remobilisation"/>
    <s v="Fermé"/>
    <s v="CD"/>
    <d v="2024-12-27T00:00:00"/>
    <d v="2024-12-30T00:00:00"/>
  </r>
  <r>
    <x v="2"/>
    <x v="15"/>
    <d v="2025-05-21T00:00:00"/>
    <m/>
    <x v="67"/>
    <x v="7"/>
    <x v="1"/>
    <s v="Equilibré"/>
    <s v="Validé"/>
    <s v="CD"/>
    <d v="2025-04-16T00:00:00"/>
    <d v="2025-04-17T00:00:00"/>
  </r>
  <r>
    <x v="3"/>
    <x v="90"/>
    <d v="2025-07-03T00:00:00"/>
    <m/>
    <x v="8"/>
    <x v="7"/>
    <x v="1"/>
    <s v="Remobilisation"/>
    <s v="Validé"/>
    <s v="CD"/>
    <d v="2025-04-23T00:00:00"/>
    <d v="2025-05-22T00:00:00"/>
  </r>
  <r>
    <x v="3"/>
    <x v="90"/>
    <d v="2025-07-03T00:00:00"/>
    <m/>
    <x v="46"/>
    <x v="8"/>
    <x v="3"/>
    <s v="Remobilisation"/>
    <s v="Validé"/>
    <s v="CD"/>
    <d v="2025-04-23T00:00:00"/>
    <d v="2025-05-22T00:00:00"/>
  </r>
  <r>
    <x v="1"/>
    <x v="255"/>
    <d v="2025-03-24T00:00:00"/>
    <d v="2025-08-26T00:00:00"/>
    <x v="67"/>
    <x v="6"/>
    <x v="2"/>
    <s v="Equilibré"/>
    <s v="Fermé"/>
    <s v="CI"/>
    <d v="2025-03-04T00:00:00"/>
    <d v="2025-03-06T00:00:00"/>
  </r>
  <r>
    <x v="1"/>
    <x v="52"/>
    <d v="2025-07-08T00:00:00"/>
    <m/>
    <x v="46"/>
    <x v="7"/>
    <x v="2"/>
    <s v="Remobilisation"/>
    <s v="Validé"/>
    <s v="CD"/>
    <d v="2025-06-25T00:00:00"/>
    <d v="2025-06-30T00:00:00"/>
  </r>
  <r>
    <x v="2"/>
    <x v="33"/>
    <d v="2025-08-26T00:00:00"/>
    <m/>
    <x v="43"/>
    <x v="3"/>
    <x v="1"/>
    <s v="Equilibré"/>
    <s v="Validé"/>
    <s v="CD"/>
    <d v="2025-08-18T00:00:00"/>
    <d v="2025-08-19T00:00:00"/>
  </r>
  <r>
    <x v="2"/>
    <x v="33"/>
    <d v="2025-08-26T00:00:00"/>
    <m/>
    <x v="67"/>
    <x v="5"/>
    <x v="1"/>
    <s v="Equilibré"/>
    <s v="Validé"/>
    <s v="CD"/>
    <d v="2025-08-18T00:00:00"/>
    <d v="2025-08-19T00:00:00"/>
  </r>
  <r>
    <x v="2"/>
    <x v="138"/>
    <d v="2025-08-26T00:00:00"/>
    <m/>
    <x v="54"/>
    <x v="3"/>
    <x v="1"/>
    <s v="Equilibré"/>
    <s v="Validé"/>
    <s v="CD"/>
    <d v="2025-08-05T00:00:00"/>
    <d v="2025-08-13T00:00:00"/>
  </r>
  <r>
    <x v="2"/>
    <x v="138"/>
    <d v="2025-08-26T00:00:00"/>
    <m/>
    <x v="67"/>
    <x v="5"/>
    <x v="1"/>
    <s v="Equilibré"/>
    <s v="Validé"/>
    <s v="CD"/>
    <d v="2025-08-05T00:00:00"/>
    <d v="2025-08-13T00:00:00"/>
  </r>
  <r>
    <x v="3"/>
    <x v="256"/>
    <d v="2024-11-21T00:00:00"/>
    <d v="2025-08-26T00:00:00"/>
    <x v="67"/>
    <x v="9"/>
    <x v="1"/>
    <s v="Remobilisation"/>
    <s v="Fermé"/>
    <s v="CD"/>
    <d v="2024-07-15T00:00:00"/>
    <d v="2024-10-22T00:00:00"/>
  </r>
  <r>
    <x v="2"/>
    <x v="86"/>
    <d v="2025-08-26T00:00:00"/>
    <m/>
    <x v="54"/>
    <x v="3"/>
    <x v="1"/>
    <s v="Equilibré"/>
    <s v="Validé"/>
    <s v="CI"/>
    <d v="2025-07-09T00:00:00"/>
    <d v="2025-08-13T00:00:00"/>
  </r>
  <r>
    <x v="3"/>
    <x v="196"/>
    <d v="2025-05-19T00:00:00"/>
    <m/>
    <x v="49"/>
    <x v="4"/>
    <x v="1"/>
    <s v="Remobilisation"/>
    <s v="Validé"/>
    <s v="CD"/>
    <d v="2025-04-07T00:00:00"/>
    <d v="2025-04-09T00:00:00"/>
  </r>
  <r>
    <x v="2"/>
    <x v="86"/>
    <d v="2025-08-26T00:00:00"/>
    <m/>
    <x v="67"/>
    <x v="5"/>
    <x v="1"/>
    <s v="Equilibré"/>
    <s v="Validé"/>
    <s v="CI"/>
    <d v="2025-07-09T00:00:00"/>
    <d v="2025-08-13T00:00:00"/>
  </r>
  <r>
    <x v="2"/>
    <x v="2"/>
    <d v="2025-08-26T00:00:00"/>
    <m/>
    <x v="22"/>
    <x v="3"/>
    <x v="1"/>
    <s v="Equilibré"/>
    <s v="Validé"/>
    <s v="CI"/>
    <d v="2025-06-24T00:00:00"/>
    <d v="2025-07-07T00:00:00"/>
  </r>
  <r>
    <x v="1"/>
    <x v="153"/>
    <d v="2025-08-05T00:00:00"/>
    <m/>
    <x v="46"/>
    <x v="3"/>
    <x v="1"/>
    <s v="Remobilisation"/>
    <s v="Validé"/>
    <s v="CD"/>
    <d v="2025-06-30T00:00:00"/>
    <d v="2025-07-18T00:00:00"/>
  </r>
  <r>
    <x v="0"/>
    <x v="257"/>
    <d v="2025-04-02T00:00:00"/>
    <d v="2025-08-26T00:00:00"/>
    <x v="67"/>
    <x v="6"/>
    <x v="3"/>
    <s v="Remobilisation"/>
    <s v="Fermé"/>
    <s v="CD"/>
    <d v="2025-02-18T00:00:00"/>
    <d v="2025-03-24T00:00:00"/>
  </r>
  <r>
    <x v="2"/>
    <x v="177"/>
    <d v="2025-08-26T00:00:00"/>
    <m/>
    <x v="67"/>
    <x v="5"/>
    <x v="1"/>
    <s v="Equilibré"/>
    <s v="Validé"/>
    <s v="CD"/>
    <d v="2025-04-02T00:00:00"/>
    <d v="2025-08-11T00:00:00"/>
  </r>
  <r>
    <x v="1"/>
    <x v="101"/>
    <d v="2025-05-28T00:00:00"/>
    <d v="2025-10-31T00:00:00"/>
    <x v="49"/>
    <x v="4"/>
    <x v="1"/>
    <s v="Remobilisation"/>
    <s v="Fermé"/>
    <s v="CD"/>
    <d v="2025-04-11T00:00:00"/>
    <d v="2025-04-18T00:00:00"/>
  </r>
  <r>
    <x v="2"/>
    <x v="106"/>
    <d v="2025-10-20T00:00:00"/>
    <m/>
    <x v="68"/>
    <x v="5"/>
    <x v="2"/>
    <s v="Equilibré"/>
    <s v="Validé"/>
    <s v="CD"/>
    <d v="2025-07-22T00:00:00"/>
    <d v="2025-07-24T00:00:00"/>
  </r>
  <r>
    <x v="3"/>
    <x v="193"/>
    <d v="2025-05-12T00:00:00"/>
    <d v="2025-10-27T00:00:00"/>
    <x v="44"/>
    <x v="4"/>
    <x v="1"/>
    <s v="Remobilisation"/>
    <s v="Fermé"/>
    <s v="CI"/>
    <d v="2025-03-31T00:00:00"/>
    <d v="2025-10-27T00:00:00"/>
  </r>
  <r>
    <x v="2"/>
    <x v="258"/>
    <d v="2025-04-02T00:00:00"/>
    <d v="2025-09-24T00:00:00"/>
    <x v="43"/>
    <x v="1"/>
    <x v="1"/>
    <s v="Equilibré"/>
    <s v="Fermé"/>
    <s v="CD"/>
    <d v="2025-03-20T00:00:00"/>
    <d v="2025-03-20T00:00:00"/>
  </r>
  <r>
    <x v="3"/>
    <x v="57"/>
    <d v="2025-08-22T00:00:00"/>
    <m/>
    <x v="45"/>
    <x v="3"/>
    <x v="1"/>
    <s v="Remobilisation"/>
    <s v="Validé"/>
    <s v="CI"/>
    <d v="2025-08-04T00:00:00"/>
    <d v="2025-08-12T00:00:00"/>
  </r>
  <r>
    <x v="3"/>
    <x v="57"/>
    <d v="2025-08-22T00:00:00"/>
    <m/>
    <x v="61"/>
    <x v="5"/>
    <x v="1"/>
    <s v="Remobilisation"/>
    <s v="Validé"/>
    <s v="CI"/>
    <d v="2025-08-04T00:00:00"/>
    <d v="2025-08-12T00:00:00"/>
  </r>
  <r>
    <x v="1"/>
    <x v="89"/>
    <d v="2025-06-10T00:00:00"/>
    <m/>
    <x v="61"/>
    <x v="7"/>
    <x v="1"/>
    <s v="Remobilisation"/>
    <s v="Validé"/>
    <s v="CD"/>
    <d v="2025-04-15T00:00:00"/>
    <d v="2025-04-18T00:00:00"/>
  </r>
  <r>
    <x v="1"/>
    <x v="89"/>
    <d v="2025-06-10T00:00:00"/>
    <m/>
    <x v="45"/>
    <x v="2"/>
    <x v="1"/>
    <s v="Remobilisation"/>
    <s v="Validé"/>
    <s v="CD"/>
    <d v="2025-04-15T00:00:00"/>
    <d v="2025-04-18T00:00:00"/>
  </r>
  <r>
    <x v="3"/>
    <x v="173"/>
    <d v="2025-06-19T00:00:00"/>
    <m/>
    <x v="45"/>
    <x v="2"/>
    <x v="1"/>
    <s v="Remobilisation"/>
    <s v="Validé"/>
    <s v="CD"/>
    <d v="2025-05-06T00:00:00"/>
    <d v="2025-05-13T00:00:00"/>
  </r>
  <r>
    <x v="1"/>
    <x v="132"/>
    <d v="2025-07-22T00:00:00"/>
    <m/>
    <x v="46"/>
    <x v="7"/>
    <x v="1"/>
    <s v="Remobilisation"/>
    <s v="Validé"/>
    <s v="CD"/>
    <d v="2025-06-26T00:00:00"/>
    <d v="2025-06-30T00:00:00"/>
  </r>
  <r>
    <x v="3"/>
    <x v="259"/>
    <d v="2025-02-27T00:00:00"/>
    <d v="2025-09-19T00:00:00"/>
    <x v="45"/>
    <x v="9"/>
    <x v="1"/>
    <s v="Remobilisation"/>
    <s v="Fermé"/>
    <s v="CD"/>
    <d v="2025-01-16T00:00:00"/>
    <d v="2025-01-24T00:00:00"/>
  </r>
  <r>
    <x v="3"/>
    <x v="202"/>
    <d v="2025-08-22T00:00:00"/>
    <m/>
    <x v="45"/>
    <x v="3"/>
    <x v="1"/>
    <s v="Remobilisation"/>
    <s v="Validé"/>
    <s v="CD"/>
    <d v="2025-07-22T00:00:00"/>
    <d v="2025-07-29T00:00:00"/>
  </r>
  <r>
    <x v="1"/>
    <x v="74"/>
    <d v="2025-04-09T00:00:00"/>
    <d v="2025-09-30T00:00:00"/>
    <x v="69"/>
    <x v="1"/>
    <x v="1"/>
    <s v="Remobilisation"/>
    <s v="Fermé"/>
    <s v="CD"/>
    <d v="2025-03-04T00:00:00"/>
    <d v="2025-03-06T00:00:00"/>
  </r>
  <r>
    <x v="1"/>
    <x v="74"/>
    <d v="2025-04-09T00:00:00"/>
    <d v="2025-09-30T00:00:00"/>
    <x v="61"/>
    <x v="4"/>
    <x v="1"/>
    <s v="Remobilisation"/>
    <s v="Fermé"/>
    <s v="CD"/>
    <d v="2025-03-04T00:00:00"/>
    <d v="2025-03-06T00:00:00"/>
  </r>
  <r>
    <x v="1"/>
    <x v="260"/>
    <d v="2025-07-25T00:00:00"/>
    <d v="2025-08-22T00:00:00"/>
    <x v="61"/>
    <x v="6"/>
    <x v="2"/>
    <s v="Remobilisation"/>
    <s v="Fermé"/>
    <s v="CD"/>
    <d v="2025-06-12T00:00:00"/>
    <d v="2025-06-18T00:00:00"/>
  </r>
  <r>
    <x v="3"/>
    <x v="28"/>
    <d v="2025-06-19T00:00:00"/>
    <m/>
    <x v="45"/>
    <x v="2"/>
    <x v="1"/>
    <s v="Remobilisation"/>
    <s v="Validé"/>
    <s v="CI"/>
    <d v="2025-04-17T00:00:00"/>
    <d v="2025-05-13T00:00:00"/>
  </r>
  <r>
    <x v="1"/>
    <x v="154"/>
    <d v="2025-08-22T00:00:00"/>
    <m/>
    <x v="46"/>
    <x v="3"/>
    <x v="2"/>
    <s v="Remobilisation"/>
    <s v="Validé"/>
    <s v="CD"/>
    <d v="2025-06-02T00:00:00"/>
    <d v="2025-06-04T00:00:00"/>
  </r>
  <r>
    <x v="3"/>
    <x v="55"/>
    <d v="2025-07-25T00:00:00"/>
    <m/>
    <x v="45"/>
    <x v="7"/>
    <x v="1"/>
    <s v="Remobilisation"/>
    <s v="Validé"/>
    <s v="CD"/>
    <d v="2025-06-04T00:00:00"/>
    <d v="2025-06-19T00:00:00"/>
  </r>
  <r>
    <x v="1"/>
    <x v="154"/>
    <d v="2025-08-22T00:00:00"/>
    <m/>
    <x v="61"/>
    <x v="5"/>
    <x v="1"/>
    <s v="Remobilisation"/>
    <s v="Validé"/>
    <s v="CD"/>
    <d v="2025-06-02T00:00:00"/>
    <d v="2025-06-04T00:00:00"/>
  </r>
  <r>
    <x v="1"/>
    <x v="21"/>
    <d v="2025-06-13T00:00:00"/>
    <m/>
    <x v="45"/>
    <x v="2"/>
    <x v="1"/>
    <s v="Remobilisation"/>
    <s v="Validé"/>
    <s v="CD"/>
    <d v="2025-06-03T00:00:00"/>
    <d v="2025-06-04T00:00:00"/>
  </r>
  <r>
    <x v="1"/>
    <x v="58"/>
    <d v="2025-07-22T00:00:00"/>
    <m/>
    <x v="45"/>
    <x v="7"/>
    <x v="1"/>
    <s v="Remobilisation"/>
    <s v="Validé"/>
    <s v="CI"/>
    <d v="2025-06-16T00:00:00"/>
    <d v="2025-06-18T00:00:00"/>
  </r>
  <r>
    <x v="1"/>
    <x v="34"/>
    <d v="2025-10-27T00:00:00"/>
    <m/>
    <x v="61"/>
    <x v="5"/>
    <x v="3"/>
    <s v="Remobilisation"/>
    <s v="Validé"/>
    <s v="CD"/>
    <d v="2025-07-15T00:00:00"/>
    <d v="2025-07-30T00:00:00"/>
  </r>
  <r>
    <x v="3"/>
    <x v="261"/>
    <d v="2024-11-21T00:00:00"/>
    <d v="2025-09-10T00:00:00"/>
    <x v="63"/>
    <x v="1"/>
    <x v="1"/>
    <s v="Remobilisation"/>
    <s v="Fermé"/>
    <s v="CD"/>
    <d v="2024-11-04T00:00:00"/>
    <d v="2024-11-05T00:00:00"/>
  </r>
  <r>
    <x v="1"/>
    <x v="241"/>
    <d v="2025-03-04T00:00:00"/>
    <d v="2025-08-31T00:00:00"/>
    <x v="49"/>
    <x v="0"/>
    <x v="1"/>
    <s v="Remobilisation"/>
    <s v="Fermé"/>
    <s v="CD"/>
    <d v="2025-01-31T00:00:00"/>
    <d v="2025-02-19T00:00:00"/>
  </r>
  <r>
    <x v="1"/>
    <x v="119"/>
    <d v="2025-06-05T00:00:00"/>
    <m/>
    <x v="49"/>
    <x v="2"/>
    <x v="1"/>
    <s v="Remobilisation"/>
    <s v="Validé"/>
    <s v="CI"/>
    <d v="2025-05-16T00:00:00"/>
    <d v="2025-05-16T00:00:00"/>
  </r>
  <r>
    <x v="1"/>
    <x v="70"/>
    <d v="2025-06-05T00:00:00"/>
    <m/>
    <x v="49"/>
    <x v="2"/>
    <x v="1"/>
    <s v="Remobilisation"/>
    <s v="Validé"/>
    <s v="CD"/>
    <d v="2025-05-07T00:00:00"/>
    <d v="2025-05-14T00:00:00"/>
  </r>
  <r>
    <x v="3"/>
    <x v="195"/>
    <d v="2025-01-09T00:00:00"/>
    <m/>
    <x v="49"/>
    <x v="1"/>
    <x v="3"/>
    <s v="Remobilisation"/>
    <s v="Validé"/>
    <s v="CD"/>
    <d v="2024-07-29T00:00:00"/>
    <d v="2024-10-17T00:00:00"/>
  </r>
  <r>
    <x v="3"/>
    <x v="206"/>
    <d v="2025-04-09T00:00:00"/>
    <m/>
    <x v="49"/>
    <x v="4"/>
    <x v="1"/>
    <s v="Remobilisation"/>
    <s v="Validé"/>
    <s v="CD"/>
    <d v="2025-03-20T00:00:00"/>
    <d v="2025-03-21T00:00:00"/>
  </r>
  <r>
    <x v="1"/>
    <x v="262"/>
    <d v="2025-02-04T00:00:00"/>
    <d v="2025-08-21T00:00:00"/>
    <x v="63"/>
    <x v="6"/>
    <x v="2"/>
    <s v="Remobilisation"/>
    <s v="Fermé"/>
    <s v="CD"/>
    <d v="2024-11-08T00:00:00"/>
    <d v="2024-11-15T00:00:00"/>
  </r>
  <r>
    <x v="1"/>
    <x v="263"/>
    <d v="2025-07-11T00:00:00"/>
    <d v="2025-08-21T00:00:00"/>
    <x v="63"/>
    <x v="6"/>
    <x v="2"/>
    <s v="Remobilisation"/>
    <s v="Fermé"/>
    <s v="SR"/>
    <d v="2025-06-23T00:00:00"/>
    <d v="2025-06-25T00:00:00"/>
  </r>
  <r>
    <x v="3"/>
    <x v="207"/>
    <d v="2025-04-24T00:00:00"/>
    <m/>
    <x v="49"/>
    <x v="1"/>
    <x v="1"/>
    <s v="Remobilisation"/>
    <s v="Validé"/>
    <s v="CD"/>
    <d v="2025-03-26T00:00:00"/>
    <d v="2025-03-26T00:00:00"/>
  </r>
  <r>
    <x v="1"/>
    <x v="264"/>
    <d v="2024-12-20T00:00:00"/>
    <d v="2025-02-21T00:00:00"/>
    <x v="63"/>
    <x v="6"/>
    <x v="2"/>
    <s v="Remobilisation"/>
    <s v="Fermé"/>
    <s v="ML"/>
    <d v="2024-12-03T00:00:00"/>
    <d v="2024-12-06T00:00:00"/>
  </r>
  <r>
    <x v="1"/>
    <x v="265"/>
    <d v="2025-03-13T00:00:00"/>
    <d v="2025-08-20T00:00:00"/>
    <x v="64"/>
    <x v="6"/>
    <x v="2"/>
    <s v="Remobilisation"/>
    <s v="Fermé"/>
    <s v="CI"/>
    <d v="2025-02-07T00:00:00"/>
    <d v="2025-02-19T00:00:00"/>
  </r>
  <r>
    <x v="2"/>
    <x v="163"/>
    <d v="2025-08-20T00:00:00"/>
    <m/>
    <x v="54"/>
    <x v="3"/>
    <x v="1"/>
    <s v="Equilibré"/>
    <s v="Validé"/>
    <s v="CD"/>
    <d v="2025-07-04T00:00:00"/>
    <d v="2025-07-07T00:00:00"/>
  </r>
  <r>
    <x v="0"/>
    <x v="213"/>
    <d v="2025-07-16T00:00:00"/>
    <m/>
    <x v="22"/>
    <x v="7"/>
    <x v="1"/>
    <s v="Remobilisation"/>
    <s v="Validé"/>
    <s v="CD"/>
    <d v="2025-06-27T00:00:00"/>
    <d v="2025-06-27T00:00:00"/>
  </r>
  <r>
    <x v="0"/>
    <x v="135"/>
    <d v="2025-04-23T00:00:00"/>
    <m/>
    <x v="22"/>
    <x v="4"/>
    <x v="1"/>
    <s v="Remobilisation"/>
    <s v="Validé"/>
    <s v="CD"/>
    <d v="2025-03-25T00:00:00"/>
    <d v="2025-03-25T00:00:00"/>
  </r>
  <r>
    <x v="2"/>
    <x v="163"/>
    <d v="2025-08-20T00:00:00"/>
    <m/>
    <x v="64"/>
    <x v="5"/>
    <x v="1"/>
    <s v="Equilibré"/>
    <s v="Validé"/>
    <s v="CD"/>
    <d v="2025-07-04T00:00:00"/>
    <d v="2025-07-07T00:00:00"/>
  </r>
  <r>
    <x v="0"/>
    <x v="266"/>
    <d v="2025-02-05T00:00:00"/>
    <d v="2025-11-10T00:00:00"/>
    <x v="53"/>
    <x v="9"/>
    <x v="0"/>
    <s v="Remobilisation"/>
    <s v="Fermé"/>
    <s v="CD"/>
    <d v="2025-01-29T00:00:00"/>
    <d v="2025-01-29T00:00:00"/>
  </r>
  <r>
    <x v="0"/>
    <x v="73"/>
    <d v="2025-07-23T00:00:00"/>
    <m/>
    <x v="43"/>
    <x v="7"/>
    <x v="1"/>
    <s v="Remobilisation"/>
    <s v="Validé"/>
    <s v="CD"/>
    <d v="2025-07-03T00:00:00"/>
    <d v="2025-07-04T00:00:00"/>
  </r>
  <r>
    <x v="0"/>
    <x v="211"/>
    <d v="2025-05-14T00:00:00"/>
    <m/>
    <x v="43"/>
    <x v="2"/>
    <x v="1"/>
    <s v="Remobilisation"/>
    <s v="Validé"/>
    <s v="CD"/>
    <d v="2025-04-18T00:00:00"/>
    <d v="2025-04-18T00:00:00"/>
  </r>
  <r>
    <x v="0"/>
    <x v="210"/>
    <d v="2025-06-18T00:00:00"/>
    <m/>
    <x v="43"/>
    <x v="2"/>
    <x v="1"/>
    <s v="Remobilisation"/>
    <s v="Validé"/>
    <s v="CD"/>
    <d v="2025-06-03T00:00:00"/>
    <d v="2025-06-03T00:00:00"/>
  </r>
  <r>
    <x v="3"/>
    <x v="35"/>
    <d v="2025-06-02T00:00:00"/>
    <m/>
    <x v="44"/>
    <x v="7"/>
    <x v="1"/>
    <s v="Remobilisation"/>
    <s v="Validé"/>
    <s v="CD"/>
    <d v="2025-04-30T00:00:00"/>
    <d v="2025-05-13T00:00:00"/>
  </r>
  <r>
    <x v="1"/>
    <x v="203"/>
    <d v="2025-04-11T00:00:00"/>
    <d v="2025-09-30T00:00:00"/>
    <x v="45"/>
    <x v="4"/>
    <x v="1"/>
    <s v="Remobilisation"/>
    <s v="Fermé"/>
    <s v="CD"/>
    <d v="2025-03-11T00:00:00"/>
    <d v="2025-03-28T00:00:00"/>
  </r>
  <r>
    <x v="1"/>
    <x v="122"/>
    <d v="2025-06-03T00:00:00"/>
    <m/>
    <x v="45"/>
    <x v="2"/>
    <x v="1"/>
    <s v="Remobilisation"/>
    <s v="Validé"/>
    <s v="CD"/>
    <d v="2025-02-20T00:00:00"/>
    <d v="2025-03-28T00:00:00"/>
  </r>
  <r>
    <x v="3"/>
    <x v="267"/>
    <d v="2025-04-14T00:00:00"/>
    <d v="2025-09-20T00:00:00"/>
    <x v="54"/>
    <x v="2"/>
    <x v="1"/>
    <s v="Remobilisation"/>
    <s v="Fermé"/>
    <s v="CD"/>
    <d v="2025-03-05T00:00:00"/>
    <d v="2025-03-21T00:00:00"/>
  </r>
  <r>
    <x v="1"/>
    <x v="17"/>
    <d v="2025-07-11T00:00:00"/>
    <m/>
    <x v="45"/>
    <x v="7"/>
    <x v="1"/>
    <s v="Remobilisation"/>
    <s v="Validé"/>
    <s v="CD"/>
    <d v="2025-06-11T00:00:00"/>
    <d v="2025-06-18T00:00:00"/>
  </r>
  <r>
    <x v="3"/>
    <x v="147"/>
    <d v="2025-02-17T00:00:00"/>
    <m/>
    <x v="54"/>
    <x v="1"/>
    <x v="2"/>
    <s v="Remobilisation"/>
    <s v="Validé"/>
    <s v="CD"/>
    <d v="2024-12-10T00:00:00"/>
    <d v="2024-12-11T00:00:00"/>
  </r>
  <r>
    <x v="2"/>
    <x v="227"/>
    <d v="2025-05-27T00:00:00"/>
    <d v="2025-10-27T00:00:00"/>
    <x v="50"/>
    <x v="4"/>
    <x v="1"/>
    <s v="Equilibré"/>
    <s v="Fermé"/>
    <s v="CD"/>
    <d v="2025-05-13T00:00:00"/>
    <d v="2025-05-13T00:00:00"/>
  </r>
  <r>
    <x v="1"/>
    <x v="171"/>
    <d v="2025-06-10T00:00:00"/>
    <m/>
    <x v="45"/>
    <x v="2"/>
    <x v="1"/>
    <s v="Remobilisation"/>
    <s v="Validé"/>
    <s v="CD"/>
    <d v="2025-03-31T00:00:00"/>
    <d v="2025-04-25T00:00:00"/>
  </r>
  <r>
    <x v="3"/>
    <x v="268"/>
    <d v="2025-04-14T00:00:00"/>
    <d v="2025-09-29T00:00:00"/>
    <x v="44"/>
    <x v="4"/>
    <x v="1"/>
    <s v="Remobilisation"/>
    <s v="Fermé"/>
    <s v="CD"/>
    <d v="2025-02-04T00:00:00"/>
    <d v="2025-03-12T00:00:00"/>
  </r>
  <r>
    <x v="1"/>
    <x v="118"/>
    <d v="2025-06-12T00:00:00"/>
    <m/>
    <x v="70"/>
    <x v="7"/>
    <x v="1"/>
    <s v="Remobilisation"/>
    <s v="Validé"/>
    <s v="CI"/>
    <d v="2025-04-28T00:00:00"/>
    <d v="2025-05-06T00:00:00"/>
  </r>
  <r>
    <x v="1"/>
    <x v="269"/>
    <d v="2025-02-03T00:00:00"/>
    <d v="2025-09-29T00:00:00"/>
    <x v="54"/>
    <x v="0"/>
    <x v="1"/>
    <s v="Remobilisation"/>
    <s v="Fermé"/>
    <s v="CD"/>
    <d v="2025-01-09T00:00:00"/>
    <d v="2025-01-09T00:00:00"/>
  </r>
  <r>
    <x v="2"/>
    <x v="250"/>
    <d v="2025-01-13T00:00:00"/>
    <m/>
    <x v="68"/>
    <x v="1"/>
    <x v="1"/>
    <s v="Equilibré"/>
    <s v="Validé"/>
    <s v="CD"/>
    <d v="2024-11-08T00:00:00"/>
    <d v="2024-11-08T00:00:00"/>
  </r>
  <r>
    <x v="1"/>
    <x v="124"/>
    <d v="2025-02-07T00:00:00"/>
    <m/>
    <x v="45"/>
    <x v="1"/>
    <x v="1"/>
    <s v="Remobilisation"/>
    <s v="Validé"/>
    <s v="CI"/>
    <d v="2025-01-20T00:00:00"/>
    <d v="2025-01-21T00:00:00"/>
  </r>
  <r>
    <x v="3"/>
    <x v="168"/>
    <d v="2025-07-07T00:00:00"/>
    <m/>
    <x v="54"/>
    <x v="7"/>
    <x v="1"/>
    <s v="Remobilisation"/>
    <s v="Validé"/>
    <s v="CI"/>
    <d v="2025-06-05T00:00:00"/>
    <d v="2025-06-19T00:00:00"/>
  </r>
  <r>
    <x v="3"/>
    <x v="18"/>
    <d v="2025-07-28T00:00:00"/>
    <m/>
    <x v="44"/>
    <x v="7"/>
    <x v="1"/>
    <s v="Remobilisation"/>
    <s v="Validé"/>
    <s v="CD"/>
    <d v="2025-07-01T00:00:00"/>
    <d v="2025-07-01T00:00:00"/>
  </r>
  <r>
    <x v="1"/>
    <x v="270"/>
    <d v="2024-10-24T00:00:00"/>
    <d v="2025-08-25T00:00:00"/>
    <x v="56"/>
    <x v="6"/>
    <x v="2"/>
    <s v="Remobilisation"/>
    <s v="Fermé"/>
    <s v="CD"/>
    <d v="2024-10-11T00:00:00"/>
    <d v="2025-08-25T00:00:00"/>
  </r>
  <r>
    <x v="1"/>
    <x v="114"/>
    <d v="2025-06-23T00:00:00"/>
    <m/>
    <x v="68"/>
    <x v="7"/>
    <x v="2"/>
    <s v="Remobilisation"/>
    <s v="Validé"/>
    <s v="CI"/>
    <d v="2025-04-09T00:00:00"/>
    <d v="2025-04-18T00:00:00"/>
  </r>
  <r>
    <x v="1"/>
    <x v="114"/>
    <d v="2025-06-23T00:00:00"/>
    <m/>
    <x v="56"/>
    <x v="3"/>
    <x v="1"/>
    <s v="Remobilisation"/>
    <s v="Validé"/>
    <s v="CI"/>
    <d v="2025-04-09T00:00:00"/>
    <d v="2025-04-18T00:00:00"/>
  </r>
  <r>
    <x v="1"/>
    <x v="84"/>
    <d v="2025-04-14T00:00:00"/>
    <d v="2025-10-22T00:00:00"/>
    <x v="41"/>
    <x v="1"/>
    <x v="1"/>
    <s v="Remobilisation"/>
    <s v="Fermé"/>
    <s v="ML"/>
    <d v="2025-01-31T00:00:00"/>
    <d v="2025-01-31T00:00:00"/>
  </r>
  <r>
    <x v="2"/>
    <x v="48"/>
    <d v="2025-08-01T00:00:00"/>
    <m/>
    <x v="56"/>
    <x v="5"/>
    <x v="1"/>
    <s v="Equilibré"/>
    <s v="Validé"/>
    <s v="CD"/>
    <d v="2025-04-03T00:00:00"/>
    <d v="2025-09-05T00:00:00"/>
  </r>
  <r>
    <x v="1"/>
    <x v="271"/>
    <d v="2025-02-13T00:00:00"/>
    <d v="2025-08-18T00:00:00"/>
    <x v="56"/>
    <x v="6"/>
    <x v="2"/>
    <s v="Remobilisation"/>
    <s v="Fermé"/>
    <s v="CD"/>
    <d v="2025-01-08T00:00:00"/>
    <d v="2025-01-09T00:00:00"/>
  </r>
  <r>
    <x v="2"/>
    <x v="106"/>
    <d v="2025-10-20T00:00:00"/>
    <m/>
    <x v="67"/>
    <x v="5"/>
    <x v="3"/>
    <s v="Equilibré"/>
    <s v="Validé"/>
    <s v="CD"/>
    <d v="2025-07-22T00:00:00"/>
    <d v="2025-07-24T00:00:00"/>
  </r>
  <r>
    <x v="1"/>
    <x v="272"/>
    <d v="2025-02-03T00:00:00"/>
    <d v="2025-08-18T00:00:00"/>
    <x v="56"/>
    <x v="6"/>
    <x v="2"/>
    <s v="Equilibré"/>
    <s v="Fermé"/>
    <s v="CD"/>
    <d v="2024-12-13T00:00:00"/>
    <d v="2024-12-19T00:00:00"/>
  </r>
  <r>
    <x v="1"/>
    <x v="225"/>
    <d v="2025-07-07T00:00:00"/>
    <m/>
    <x v="50"/>
    <x v="7"/>
    <x v="1"/>
    <s v="Remobilisation"/>
    <s v="Validé"/>
    <s v="CD"/>
    <d v="2025-06-12T00:00:00"/>
    <d v="2025-06-18T00:00:00"/>
  </r>
  <r>
    <x v="2"/>
    <x v="188"/>
    <d v="2025-05-28T00:00:00"/>
    <d v="2025-09-24T00:00:00"/>
    <x v="69"/>
    <x v="4"/>
    <x v="1"/>
    <s v="Equilibré"/>
    <s v="Fermé"/>
    <s v="CD"/>
    <d v="2025-04-23T00:00:00"/>
    <d v="2025-05-12T00:00:00"/>
  </r>
  <r>
    <x v="2"/>
    <x v="2"/>
    <d v="2025-08-26T00:00:00"/>
    <m/>
    <x v="67"/>
    <x v="5"/>
    <x v="1"/>
    <s v="Equilibré"/>
    <s v="Validé"/>
    <s v="CI"/>
    <d v="2025-06-24T00:00:00"/>
    <d v="2025-07-07T00:00:00"/>
  </r>
  <r>
    <x v="2"/>
    <x v="273"/>
    <d v="2025-06-04T00:00:00"/>
    <m/>
    <x v="67"/>
    <x v="3"/>
    <x v="1"/>
    <s v="Equilibré"/>
    <s v="Validé"/>
    <s v="CI"/>
    <d v="2025-04-01T00:00:00"/>
    <d v="2025-04-08T00:00:00"/>
  </r>
  <r>
    <x v="1"/>
    <x v="219"/>
    <d v="2025-06-02T00:00:00"/>
    <m/>
    <x v="70"/>
    <x v="7"/>
    <x v="1"/>
    <s v="Remobilisation"/>
    <s v="Validé"/>
    <s v="CD"/>
    <d v="2025-04-14T00:00:00"/>
    <d v="2025-04-18T00:00:00"/>
  </r>
  <r>
    <x v="1"/>
    <x v="50"/>
    <d v="2025-08-18T00:00:00"/>
    <m/>
    <x v="50"/>
    <x v="3"/>
    <x v="1"/>
    <s v="Remobilisation"/>
    <s v="Validé"/>
    <s v="CD"/>
    <d v="2024-12-20T00:00:00"/>
    <d v="2024-12-30T00:00:00"/>
  </r>
  <r>
    <x v="2"/>
    <x v="44"/>
    <d v="2025-07-23T00:00:00"/>
    <m/>
    <x v="43"/>
    <x v="7"/>
    <x v="1"/>
    <s v="Equilibré"/>
    <s v="Validé"/>
    <s v="CD"/>
    <d v="2025-07-02T00:00:00"/>
    <d v="2025-07-07T00:00:00"/>
  </r>
  <r>
    <x v="1"/>
    <x v="41"/>
    <d v="2025-04-28T00:00:00"/>
    <m/>
    <x v="51"/>
    <x v="4"/>
    <x v="1"/>
    <s v="Equilibré"/>
    <s v="Validé"/>
    <s v="AI"/>
    <d v="2025-03-10T00:00:00"/>
    <d v="2025-03-28T00:00:00"/>
  </r>
  <r>
    <x v="1"/>
    <x v="133"/>
    <d v="2025-08-01T00:00:00"/>
    <m/>
    <x v="70"/>
    <x v="3"/>
    <x v="1"/>
    <s v="Remobilisation"/>
    <s v="Validé"/>
    <s v="CD"/>
    <d v="2025-07-01T00:00:00"/>
    <d v="2025-07-25T00:00:00"/>
  </r>
  <r>
    <x v="0"/>
    <x v="209"/>
    <d v="2025-09-10T00:00:00"/>
    <d v="2025-10-10T00:00:00"/>
    <x v="53"/>
    <x v="5"/>
    <x v="3"/>
    <m/>
    <s v="Fermé"/>
    <s v="CD"/>
    <d v="2025-08-05T00:00:00"/>
    <d v="2025-08-06T00:00:00"/>
  </r>
  <r>
    <x v="1"/>
    <x v="56"/>
    <d v="2025-06-03T00:00:00"/>
    <m/>
    <x v="48"/>
    <x v="7"/>
    <x v="2"/>
    <s v="Remobilisation"/>
    <s v="Validé"/>
    <s v="CD"/>
    <d v="2025-04-24T00:00:00"/>
    <d v="2025-04-25T00:00:00"/>
  </r>
  <r>
    <x v="1"/>
    <x v="52"/>
    <d v="2025-07-08T00:00:00"/>
    <m/>
    <x v="67"/>
    <x v="3"/>
    <x v="1"/>
    <s v="Remobilisation"/>
    <s v="Validé"/>
    <s v="CD"/>
    <d v="2025-06-25T00:00:00"/>
    <d v="2025-06-30T00:00:00"/>
  </r>
  <r>
    <x v="1"/>
    <x v="51"/>
    <d v="2025-04-29T00:00:00"/>
    <d v="2025-10-27T00:00:00"/>
    <x v="67"/>
    <x v="2"/>
    <x v="1"/>
    <s v="Remobilisation"/>
    <s v="Fermé"/>
    <s v="CD"/>
    <d v="2025-04-04T00:00:00"/>
    <d v="2025-04-07T00:00:00"/>
  </r>
  <r>
    <x v="1"/>
    <x v="216"/>
    <d v="2025-06-03T00:00:00"/>
    <m/>
    <x v="22"/>
    <x v="2"/>
    <x v="1"/>
    <s v="Remobilisation"/>
    <s v="Validé"/>
    <s v="CD"/>
    <d v="2025-03-13T00:00:00"/>
    <d v="2025-05-12T00:00:00"/>
  </r>
  <r>
    <x v="1"/>
    <x v="143"/>
    <d v="2024-10-26T00:00:00"/>
    <d v="2025-08-31T00:00:00"/>
    <x v="71"/>
    <x v="2"/>
    <x v="1"/>
    <s v="Remobilisation"/>
    <s v="Fermé"/>
    <s v="CD"/>
    <d v="2024-06-19T00:00:00"/>
    <d v="2024-10-28T00:00:00"/>
  </r>
  <r>
    <x v="1"/>
    <x v="274"/>
    <d v="2025-02-11T00:00:00"/>
    <d v="2025-10-16T00:00:00"/>
    <x v="72"/>
    <x v="6"/>
    <x v="2"/>
    <s v="Remobilisation"/>
    <s v="Fermé"/>
    <s v="CD"/>
    <d v="2025-01-15T00:00:00"/>
    <d v="2025-01-17T00:00:00"/>
  </r>
  <r>
    <x v="1"/>
    <x v="156"/>
    <d v="2025-08-07T00:00:00"/>
    <m/>
    <x v="54"/>
    <x v="3"/>
    <x v="1"/>
    <s v="Remobilisation"/>
    <s v="Validé"/>
    <s v="TR"/>
    <d v="2025-07-03T00:00:00"/>
    <d v="2025-07-29T00:00:00"/>
  </r>
  <r>
    <x v="1"/>
    <x v="99"/>
    <d v="2025-06-05T00:00:00"/>
    <m/>
    <x v="52"/>
    <x v="2"/>
    <x v="1"/>
    <s v="Remobilisation"/>
    <s v="Validé"/>
    <s v="CD"/>
    <d v="2025-04-15T00:00:00"/>
    <d v="2025-05-16T00:00:00"/>
  </r>
  <r>
    <x v="3"/>
    <x v="35"/>
    <d v="2025-06-02T00:00:00"/>
    <m/>
    <x v="62"/>
    <x v="3"/>
    <x v="1"/>
    <s v="Remobilisation"/>
    <s v="Validé"/>
    <s v="CD"/>
    <d v="2025-04-30T00:00:00"/>
    <d v="2025-05-13T00:00:00"/>
  </r>
  <r>
    <x v="1"/>
    <x v="275"/>
    <d v="2025-02-11T00:00:00"/>
    <d v="2025-08-07T00:00:00"/>
    <x v="72"/>
    <x v="6"/>
    <x v="2"/>
    <s v="Remobilisation"/>
    <s v="Fermé"/>
    <s v="CD"/>
    <d v="2025-01-14T00:00:00"/>
    <d v="2025-01-17T00:00:00"/>
  </r>
  <r>
    <x v="1"/>
    <x v="276"/>
    <d v="2025-02-07T00:00:00"/>
    <d v="2025-08-07T00:00:00"/>
    <x v="72"/>
    <x v="6"/>
    <x v="2"/>
    <s v="Remobilisation"/>
    <s v="Fermé"/>
    <s v="CD"/>
    <d v="2025-01-22T00:00:00"/>
    <d v="2025-01-24T00:00:00"/>
  </r>
  <r>
    <x v="1"/>
    <x v="231"/>
    <d v="2025-06-02T00:00:00"/>
    <m/>
    <x v="52"/>
    <x v="2"/>
    <x v="1"/>
    <s v="Remobilisation"/>
    <s v="Validé"/>
    <s v="CD"/>
    <d v="2025-04-17T00:00:00"/>
    <d v="2025-04-18T00:00:00"/>
  </r>
  <r>
    <x v="1"/>
    <x v="126"/>
    <m/>
    <m/>
    <x v="54"/>
    <x v="9"/>
    <x v="1"/>
    <s v="Remobilisation"/>
    <s v="Validé"/>
    <s v="CD"/>
    <d v="2025-02-04T00:00:00"/>
    <d v="2025-02-19T00:00:00"/>
  </r>
  <r>
    <x v="1"/>
    <x v="214"/>
    <d v="2025-03-27T00:00:00"/>
    <d v="2025-08-31T00:00:00"/>
    <x v="69"/>
    <x v="2"/>
    <x v="1"/>
    <s v="Equilibré"/>
    <s v="Fermé"/>
    <s v="CD"/>
    <d v="2025-03-10T00:00:00"/>
    <d v="2025-03-11T00:00:00"/>
  </r>
  <r>
    <x v="1"/>
    <x v="277"/>
    <d v="2025-02-20T00:00:00"/>
    <d v="2025-08-07T00:00:00"/>
    <x v="72"/>
    <x v="6"/>
    <x v="2"/>
    <s v="Remobilisation"/>
    <s v="Fermé"/>
    <s v="CD"/>
    <d v="2024-12-09T00:00:00"/>
    <d v="2024-12-10T00:00:00"/>
  </r>
  <r>
    <x v="1"/>
    <x v="278"/>
    <d v="2025-02-14T00:00:00"/>
    <d v="2025-07-31T00:00:00"/>
    <x v="72"/>
    <x v="6"/>
    <x v="2"/>
    <s v="Remobilisation"/>
    <s v="Fermé"/>
    <s v="CD"/>
    <d v="2025-01-28T00:00:00"/>
    <d v="2025-01-29T00:00:00"/>
  </r>
  <r>
    <x v="2"/>
    <x v="189"/>
    <d v="2025-05-14T00:00:00"/>
    <d v="2025-10-23T00:00:00"/>
    <x v="53"/>
    <x v="4"/>
    <x v="1"/>
    <s v="Renforcé"/>
    <s v="Fermé"/>
    <s v="CD"/>
    <d v="2025-03-31T00:00:00"/>
    <d v="2025-03-31T00:00:00"/>
  </r>
  <r>
    <x v="0"/>
    <x v="127"/>
    <d v="2025-08-06T00:00:00"/>
    <m/>
    <x v="22"/>
    <x v="3"/>
    <x v="1"/>
    <s v="Remobilisation"/>
    <s v="Validé"/>
    <s v="CD"/>
    <d v="2025-07-17T00:00:00"/>
    <d v="2025-07-17T00:00:00"/>
  </r>
  <r>
    <x v="2"/>
    <x v="176"/>
    <m/>
    <m/>
    <x v="62"/>
    <x v="5"/>
    <x v="2"/>
    <m/>
    <s v="Validé"/>
    <s v="CD"/>
    <d v="2025-07-09T00:00:00"/>
    <d v="2025-07-16T00:00:00"/>
  </r>
  <r>
    <x v="0"/>
    <x v="131"/>
    <d v="2025-05-28T00:00:00"/>
    <m/>
    <x v="66"/>
    <x v="2"/>
    <x v="0"/>
    <s v="Remobilisation"/>
    <s v="Validé"/>
    <s v="CD"/>
    <d v="2025-04-11T00:00:00"/>
    <d v="2025-04-11T00:00:00"/>
  </r>
  <r>
    <x v="2"/>
    <x v="228"/>
    <d v="2025-08-06T00:00:00"/>
    <m/>
    <x v="50"/>
    <x v="3"/>
    <x v="1"/>
    <s v="Equilibré"/>
    <s v="Validé"/>
    <s v="CI"/>
    <d v="2025-07-03T00:00:00"/>
    <d v="2025-07-07T00:00:00"/>
  </r>
  <r>
    <x v="2"/>
    <x v="228"/>
    <d v="2025-08-06T00:00:00"/>
    <m/>
    <x v="73"/>
    <x v="5"/>
    <x v="1"/>
    <s v="Equilibré"/>
    <s v="Validé"/>
    <s v="CI"/>
    <d v="2025-07-03T00:00:00"/>
    <d v="2025-07-07T00:00:00"/>
  </r>
  <r>
    <x v="0"/>
    <x v="208"/>
    <d v="2025-04-30T00:00:00"/>
    <m/>
    <x v="43"/>
    <x v="4"/>
    <x v="1"/>
    <s v="Remobilisation"/>
    <s v="Validé"/>
    <s v="CD"/>
    <d v="2025-02-11T00:00:00"/>
    <d v="2025-04-30T00:00:00"/>
  </r>
  <r>
    <x v="0"/>
    <x v="208"/>
    <d v="2025-04-30T00:00:00"/>
    <m/>
    <x v="66"/>
    <x v="4"/>
    <x v="3"/>
    <s v="Remobilisation"/>
    <s v="Validé"/>
    <s v="CD"/>
    <d v="2025-02-11T00:00:00"/>
    <d v="2025-04-30T00:00:00"/>
  </r>
  <r>
    <x v="2"/>
    <x v="169"/>
    <d v="2025-06-16T00:00:00"/>
    <m/>
    <x v="42"/>
    <x v="2"/>
    <x v="2"/>
    <s v="Equilibré"/>
    <s v="Validé"/>
    <s v="CD"/>
    <d v="2025-05-26T00:00:00"/>
    <d v="2025-05-28T00:00:00"/>
  </r>
  <r>
    <x v="0"/>
    <x v="212"/>
    <d v="2025-02-19T00:00:00"/>
    <m/>
    <x v="53"/>
    <x v="1"/>
    <x v="1"/>
    <s v="Remobilisation"/>
    <s v="Validé"/>
    <s v="CD"/>
    <d v="2025-01-30T00:00:00"/>
    <d v="2025-02-04T00:00:00"/>
  </r>
  <r>
    <x v="2"/>
    <x v="243"/>
    <d v="2025-05-28T00:00:00"/>
    <m/>
    <x v="58"/>
    <x v="4"/>
    <x v="1"/>
    <s v="Equilibré"/>
    <s v="Validé"/>
    <s v="CD"/>
    <d v="2025-04-25T00:00:00"/>
    <d v="2025-04-28T00:00:00"/>
  </r>
  <r>
    <x v="2"/>
    <x v="279"/>
    <d v="2025-04-30T00:00:00"/>
    <m/>
    <x v="48"/>
    <x v="1"/>
    <x v="1"/>
    <s v="Equilibré"/>
    <s v="Validé"/>
    <s v="CD"/>
    <d v="2025-04-08T00:00:00"/>
    <d v="2025-04-08T00:00:00"/>
  </r>
  <r>
    <x v="2"/>
    <x v="280"/>
    <d v="2025-04-30T00:00:00"/>
    <d v="2025-09-08T00:00:00"/>
    <x v="54"/>
    <x v="1"/>
    <x v="1"/>
    <s v="Equilibré"/>
    <s v="Fermé"/>
    <s v="CD"/>
    <d v="2025-03-31T00:00:00"/>
    <d v="2025-03-31T00:00:00"/>
  </r>
  <r>
    <x v="2"/>
    <x v="281"/>
    <d v="2025-03-25T00:00:00"/>
    <m/>
    <x v="42"/>
    <x v="1"/>
    <x v="1"/>
    <s v="Equilibré"/>
    <s v="Validé"/>
    <s v="CD"/>
    <d v="2025-02-11T00:00:00"/>
    <d v="2025-02-11T00:00:00"/>
  </r>
  <r>
    <x v="2"/>
    <x v="282"/>
    <d v="2025-04-29T00:00:00"/>
    <m/>
    <x v="54"/>
    <x v="1"/>
    <x v="1"/>
    <s v="Equilibré"/>
    <s v="Validé"/>
    <s v="CI"/>
    <d v="2025-02-05T00:00:00"/>
    <d v="2025-02-07T00:00:00"/>
  </r>
  <r>
    <x v="1"/>
    <x v="262"/>
    <d v="2025-02-04T00:00:00"/>
    <d v="2025-08-21T00:00:00"/>
    <x v="63"/>
    <x v="1"/>
    <x v="2"/>
    <s v="Remobilisation"/>
    <s v="Fermé"/>
    <s v="CD"/>
    <d v="2024-11-08T00:00:00"/>
    <d v="2024-11-15T00:00:00"/>
  </r>
  <r>
    <x v="2"/>
    <x v="2"/>
    <d v="2025-08-26T00:00:00"/>
    <m/>
    <x v="74"/>
    <x v="8"/>
    <x v="3"/>
    <s v="Equilibré"/>
    <s v="Validé"/>
    <s v="CI"/>
    <d v="2025-06-24T00:00:00"/>
    <d v="2025-07-07T00:00:00"/>
  </r>
  <r>
    <x v="1"/>
    <x v="133"/>
    <d v="2025-08-01T00:00:00"/>
    <m/>
    <x v="51"/>
    <x v="7"/>
    <x v="1"/>
    <s v="Remobilisation"/>
    <s v="Validé"/>
    <s v="CD"/>
    <d v="2025-07-01T00:00:00"/>
    <d v="2025-07-25T00:00:00"/>
  </r>
  <r>
    <x v="2"/>
    <x v="283"/>
    <m/>
    <m/>
    <x v="75"/>
    <x v="8"/>
    <x v="3"/>
    <m/>
    <s v="Validé"/>
    <s v="CD"/>
    <d v="2025-06-13T00:00:00"/>
    <d v="2025-06-16T00:00:00"/>
  </r>
  <r>
    <x v="1"/>
    <x v="129"/>
    <m/>
    <d v="2025-10-15T00:00:00"/>
    <x v="76"/>
    <x v="8"/>
    <x v="3"/>
    <m/>
    <s v="Fermé"/>
    <s v="CD"/>
    <d v="2025-05-27T00:00:00"/>
    <d v="2025-05-28T00:00:00"/>
  </r>
  <r>
    <x v="1"/>
    <x v="29"/>
    <d v="2025-09-19T00:00:00"/>
    <d v="2025-10-31T00:00:00"/>
    <x v="77"/>
    <x v="8"/>
    <x v="3"/>
    <s v="Remobilisation"/>
    <s v="Fermé"/>
    <s v="CD"/>
    <d v="2025-05-21T00:00:00"/>
    <d v="2025-05-21T00:00:00"/>
  </r>
  <r>
    <x v="1"/>
    <x v="246"/>
    <d v="2025-09-01T00:00:00"/>
    <m/>
    <x v="78"/>
    <x v="8"/>
    <x v="3"/>
    <m/>
    <s v="Validé"/>
    <s v="ML"/>
    <d v="2025-05-14T00:00:00"/>
    <d v="2025-05-15T00:00:00"/>
  </r>
  <r>
    <x v="1"/>
    <x v="246"/>
    <d v="2025-09-01T00:00:00"/>
    <m/>
    <x v="79"/>
    <x v="8"/>
    <x v="3"/>
    <m/>
    <s v="Validé"/>
    <s v="ML"/>
    <d v="2025-05-14T00:00:00"/>
    <d v="2025-05-15T00:00:00"/>
  </r>
  <r>
    <x v="1"/>
    <x v="128"/>
    <m/>
    <d v="2025-10-15T00:00:00"/>
    <x v="80"/>
    <x v="8"/>
    <x v="3"/>
    <m/>
    <s v="Fermé"/>
    <s v="CD"/>
    <d v="2025-05-26T00:00:00"/>
    <d v="2025-05-27T00:00:00"/>
  </r>
  <r>
    <x v="1"/>
    <x v="128"/>
    <m/>
    <d v="2025-10-15T00:00:00"/>
    <x v="81"/>
    <x v="8"/>
    <x v="3"/>
    <m/>
    <s v="Fermé"/>
    <s v="CD"/>
    <d v="2025-05-26T00:00:00"/>
    <d v="2025-05-27T00:00:00"/>
  </r>
  <r>
    <x v="3"/>
    <x v="90"/>
    <d v="2025-07-03T00:00:00"/>
    <m/>
    <x v="67"/>
    <x v="3"/>
    <x v="1"/>
    <s v="Remobilisation"/>
    <s v="Validé"/>
    <s v="CD"/>
    <d v="2025-04-23T00:00:00"/>
    <d v="2025-05-22T00:00:00"/>
  </r>
  <r>
    <x v="3"/>
    <x v="284"/>
    <d v="2025-01-06T00:00:00"/>
    <d v="2025-08-05T00:00:00"/>
    <x v="82"/>
    <x v="8"/>
    <x v="3"/>
    <s v="Remobilisation"/>
    <s v="Fermé"/>
    <s v="CD"/>
    <d v="2024-12-13T00:00:00"/>
    <d v="2024-12-18T00:00:00"/>
  </r>
  <r>
    <x v="1"/>
    <x v="285"/>
    <d v="2025-02-04T00:00:00"/>
    <d v="2025-08-05T00:00:00"/>
    <x v="83"/>
    <x v="6"/>
    <x v="2"/>
    <s v="Equilibré"/>
    <s v="Fermé"/>
    <s v="CI"/>
    <d v="2025-01-06T00:00:00"/>
    <d v="2025-01-07T00:00:00"/>
  </r>
  <r>
    <x v="3"/>
    <x v="173"/>
    <d v="2025-06-19T00:00:00"/>
    <m/>
    <x v="61"/>
    <x v="7"/>
    <x v="1"/>
    <s v="Remobilisation"/>
    <s v="Validé"/>
    <s v="CD"/>
    <d v="2025-05-06T00:00:00"/>
    <d v="2025-05-13T00:00:00"/>
  </r>
  <r>
    <x v="3"/>
    <x v="286"/>
    <d v="2025-02-27T00:00:00"/>
    <d v="2025-08-22T00:00:00"/>
    <x v="61"/>
    <x v="4"/>
    <x v="1"/>
    <s v="Remobilisation"/>
    <s v="Fermé"/>
    <s v="CD"/>
    <d v="2025-01-29T00:00:00"/>
    <d v="2025-01-30T00:00:00"/>
  </r>
  <r>
    <x v="2"/>
    <x v="287"/>
    <d v="2024-11-25T00:00:00"/>
    <d v="2025-09-01T00:00:00"/>
    <x v="83"/>
    <x v="1"/>
    <x v="1"/>
    <s v="Remobilisation"/>
    <s v="Fermé"/>
    <s v="CD"/>
    <d v="2024-11-14T00:00:00"/>
    <d v="2025-10-22T00:00:00"/>
  </r>
  <r>
    <x v="2"/>
    <x v="190"/>
    <d v="2025-04-02T00:00:00"/>
    <d v="2025-09-24T00:00:00"/>
    <x v="83"/>
    <x v="4"/>
    <x v="1"/>
    <s v="Equilibré"/>
    <s v="Fermé"/>
    <s v="CI"/>
    <d v="2025-02-21T00:00:00"/>
    <d v="2025-02-25T00:00:00"/>
  </r>
  <r>
    <x v="2"/>
    <x v="288"/>
    <d v="2025-04-02T00:00:00"/>
    <d v="2025-07-07T00:00:00"/>
    <x v="80"/>
    <x v="4"/>
    <x v="2"/>
    <s v="Remobilisation"/>
    <s v="Fermé"/>
    <s v="CD"/>
    <d v="2025-03-17T00:00:00"/>
    <d v="2025-03-17T00:00:00"/>
  </r>
  <r>
    <x v="2"/>
    <x v="289"/>
    <d v="2025-02-26T00:00:00"/>
    <d v="2025-08-20T00:00:00"/>
    <x v="64"/>
    <x v="1"/>
    <x v="1"/>
    <s v="Equilibré"/>
    <s v="Fermé"/>
    <s v="CD"/>
    <d v="2025-01-27T00:00:00"/>
    <d v="2025-01-27T00:00:00"/>
  </r>
  <r>
    <x v="2"/>
    <x v="161"/>
    <d v="2025-05-14T00:00:00"/>
    <m/>
    <x v="64"/>
    <x v="7"/>
    <x v="1"/>
    <s v="Equilibré"/>
    <s v="Validé"/>
    <s v="CD"/>
    <d v="2025-03-04T00:00:00"/>
    <d v="2025-06-11T00:00:00"/>
  </r>
  <r>
    <x v="2"/>
    <x v="161"/>
    <d v="2025-05-14T00:00:00"/>
    <m/>
    <x v="84"/>
    <x v="8"/>
    <x v="3"/>
    <s v="Equilibré"/>
    <s v="Validé"/>
    <s v="CD"/>
    <d v="2025-03-04T00:00:00"/>
    <d v="2025-06-11T00:00:00"/>
  </r>
  <r>
    <x v="2"/>
    <x v="189"/>
    <d v="2025-05-14T00:00:00"/>
    <d v="2025-10-23T00:00:00"/>
    <x v="73"/>
    <x v="2"/>
    <x v="1"/>
    <s v="Renforcé"/>
    <s v="Fermé"/>
    <s v="CD"/>
    <d v="2025-03-31T00:00:00"/>
    <d v="2025-03-31T00:00:00"/>
  </r>
  <r>
    <x v="2"/>
    <x v="279"/>
    <d v="2025-04-30T00:00:00"/>
    <m/>
    <x v="73"/>
    <x v="4"/>
    <x v="1"/>
    <s v="Equilibré"/>
    <s v="Validé"/>
    <s v="CD"/>
    <d v="2025-04-08T00:00:00"/>
    <d v="2025-04-08T00:00:00"/>
  </r>
  <r>
    <x v="2"/>
    <x v="7"/>
    <d v="2025-04-16T00:00:00"/>
    <m/>
    <x v="66"/>
    <x v="2"/>
    <x v="1"/>
    <s v="Remobilisation"/>
    <s v="Validé"/>
    <s v="CD"/>
    <d v="2025-04-08T00:00:00"/>
    <d v="2025-04-08T00:00:00"/>
  </r>
  <r>
    <x v="1"/>
    <x v="64"/>
    <d v="2025-04-16T00:00:00"/>
    <d v="2025-10-23T00:00:00"/>
    <x v="46"/>
    <x v="4"/>
    <x v="1"/>
    <s v="Remobilisation"/>
    <s v="Fermé"/>
    <s v="CD"/>
    <d v="2025-03-19T00:00:00"/>
    <d v="2025-03-28T00:00:00"/>
  </r>
  <r>
    <x v="2"/>
    <x v="15"/>
    <d v="2025-05-21T00:00:00"/>
    <m/>
    <x v="85"/>
    <x v="8"/>
    <x v="3"/>
    <s v="Equilibré"/>
    <s v="Validé"/>
    <s v="CD"/>
    <d v="2025-04-16T00:00:00"/>
    <d v="2025-04-17T00:00:00"/>
  </r>
  <r>
    <x v="2"/>
    <x v="243"/>
    <d v="2025-05-28T00:00:00"/>
    <m/>
    <x v="73"/>
    <x v="2"/>
    <x v="1"/>
    <s v="Equilibré"/>
    <s v="Validé"/>
    <s v="CD"/>
    <d v="2025-04-25T00:00:00"/>
    <d v="2025-04-28T00:00:00"/>
  </r>
  <r>
    <x v="2"/>
    <x v="222"/>
    <d v="2025-05-13T00:00:00"/>
    <d v="2025-10-21T00:00:00"/>
    <x v="46"/>
    <x v="4"/>
    <x v="1"/>
    <s v="Remobilisation"/>
    <s v="Fermé"/>
    <s v="CD"/>
    <d v="2025-02-04T00:00:00"/>
    <d v="2025-02-04T00:00:00"/>
  </r>
  <r>
    <x v="2"/>
    <x v="222"/>
    <d v="2025-05-13T00:00:00"/>
    <d v="2025-10-21T00:00:00"/>
    <x v="56"/>
    <x v="2"/>
    <x v="1"/>
    <s v="Remobilisation"/>
    <s v="Fermé"/>
    <s v="CD"/>
    <d v="2025-02-04T00:00:00"/>
    <d v="2025-02-04T00:00:00"/>
  </r>
  <r>
    <x v="2"/>
    <x v="290"/>
    <d v="2025-05-27T00:00:00"/>
    <m/>
    <x v="65"/>
    <x v="2"/>
    <x v="1"/>
    <s v="Equilibré"/>
    <s v="Validé"/>
    <s v="CI"/>
    <d v="2025-04-24T00:00:00"/>
    <d v="2025-04-28T00:00:00"/>
  </r>
  <r>
    <x v="2"/>
    <x v="8"/>
    <d v="2025-07-16T00:00:00"/>
    <m/>
    <x v="64"/>
    <x v="3"/>
    <x v="1"/>
    <s v="Equilibré"/>
    <s v="Validé"/>
    <s v="CD"/>
    <d v="2025-04-09T00:00:00"/>
    <d v="2025-04-17T00:00:00"/>
  </r>
  <r>
    <x v="2"/>
    <x v="291"/>
    <d v="2025-01-13T00:00:00"/>
    <d v="2025-09-03T00:00:00"/>
    <x v="62"/>
    <x v="9"/>
    <x v="1"/>
    <s v="Equilibré"/>
    <s v="Fermé"/>
    <s v="CD"/>
    <d v="2024-12-17T00:00:00"/>
    <d v="2024-12-17T00:00:00"/>
  </r>
  <r>
    <x v="2"/>
    <x v="180"/>
    <d v="2025-07-21T00:00:00"/>
    <m/>
    <x v="56"/>
    <x v="3"/>
    <x v="1"/>
    <s v="Equilibré"/>
    <s v="Validé"/>
    <s v="CI"/>
    <d v="2025-06-04T00:00:00"/>
    <d v="2025-06-05T00:00:00"/>
  </r>
  <r>
    <x v="2"/>
    <x v="188"/>
    <d v="2025-05-28T00:00:00"/>
    <d v="2025-09-24T00:00:00"/>
    <x v="56"/>
    <x v="2"/>
    <x v="1"/>
    <s v="Equilibré"/>
    <s v="Fermé"/>
    <s v="CD"/>
    <d v="2025-04-23T00:00:00"/>
    <d v="2025-05-12T00:00:00"/>
  </r>
  <r>
    <x v="2"/>
    <x v="250"/>
    <d v="2025-01-13T00:00:00"/>
    <m/>
    <x v="62"/>
    <x v="1"/>
    <x v="3"/>
    <s v="Equilibré"/>
    <s v="Validé"/>
    <s v="CD"/>
    <d v="2024-11-08T00:00:00"/>
    <d v="2024-11-08T00:00:00"/>
  </r>
  <r>
    <x v="2"/>
    <x v="292"/>
    <d v="2025-03-18T00:00:00"/>
    <m/>
    <x v="62"/>
    <x v="1"/>
    <x v="1"/>
    <s v="Equilibré"/>
    <s v="Validé"/>
    <s v="CD"/>
    <d v="2025-03-12T00:00:00"/>
    <d v="2025-03-12T00:00:00"/>
  </r>
  <r>
    <x v="1"/>
    <x v="1"/>
    <d v="2025-05-27T00:00:00"/>
    <m/>
    <x v="78"/>
    <x v="7"/>
    <x v="1"/>
    <s v="Remobilisation"/>
    <s v="Validé"/>
    <s v="CD"/>
    <d v="2025-03-25T00:00:00"/>
    <d v="2025-03-28T00:00:00"/>
  </r>
  <r>
    <x v="2"/>
    <x v="247"/>
    <d v="2025-07-01T00:00:00"/>
    <m/>
    <x v="68"/>
    <x v="7"/>
    <x v="1"/>
    <s v="Equilibré"/>
    <s v="Validé"/>
    <s v="CD"/>
    <d v="2025-06-13T00:00:00"/>
    <d v="2025-06-16T00:00:00"/>
  </r>
  <r>
    <x v="1"/>
    <x v="31"/>
    <d v="2025-06-11T00:00:00"/>
    <d v="2025-10-31T00:00:00"/>
    <x v="50"/>
    <x v="2"/>
    <x v="1"/>
    <m/>
    <s v="Fermé"/>
    <s v="ML"/>
    <d v="2025-05-21T00:00:00"/>
    <d v="2025-05-21T00:00:00"/>
  </r>
  <r>
    <x v="1"/>
    <x v="246"/>
    <d v="2025-09-01T00:00:00"/>
    <m/>
    <x v="68"/>
    <x v="5"/>
    <x v="1"/>
    <m/>
    <s v="Validé"/>
    <s v="ML"/>
    <d v="2025-05-14T00:00:00"/>
    <d v="2025-05-15T00:00:00"/>
  </r>
  <r>
    <x v="1"/>
    <x v="245"/>
    <d v="2025-03-18T00:00:00"/>
    <m/>
    <x v="78"/>
    <x v="8"/>
    <x v="3"/>
    <s v="Remobilisation"/>
    <s v="Validé"/>
    <s v="CI"/>
    <d v="2025-02-24T00:00:00"/>
    <d v="2025-03-06T00:00:00"/>
  </r>
  <r>
    <x v="2"/>
    <x v="226"/>
    <d v="2025-06-02T00:00:00"/>
    <m/>
    <x v="68"/>
    <x v="2"/>
    <x v="1"/>
    <s v="Equilibré"/>
    <s v="Validé"/>
    <s v="CD"/>
    <d v="2025-05-16T00:00:00"/>
    <d v="2025-05-19T00:00:00"/>
  </r>
  <r>
    <x v="1"/>
    <x v="293"/>
    <d v="2025-04-01T00:00:00"/>
    <d v="2025-07-22T00:00:00"/>
    <x v="86"/>
    <x v="2"/>
    <x v="1"/>
    <s v="Remobilisation"/>
    <s v="Fermé"/>
    <s v="CD"/>
    <d v="2025-02-24T00:00:00"/>
    <d v="2025-03-06T00:00:00"/>
  </r>
  <r>
    <x v="2"/>
    <x v="294"/>
    <d v="2025-03-13T00:00:00"/>
    <d v="2025-09-30T00:00:00"/>
    <x v="68"/>
    <x v="1"/>
    <x v="1"/>
    <s v="Equilibré"/>
    <s v="Fermé"/>
    <s v="CI"/>
    <d v="2025-02-24T00:00:00"/>
    <d v="2025-02-25T00:00:00"/>
  </r>
  <r>
    <x v="1"/>
    <x v="31"/>
    <d v="2025-06-11T00:00:00"/>
    <d v="2025-10-31T00:00:00"/>
    <x v="73"/>
    <x v="7"/>
    <x v="1"/>
    <m/>
    <s v="Fermé"/>
    <s v="ML"/>
    <d v="2025-05-21T00:00:00"/>
    <d v="2025-05-21T00:00:00"/>
  </r>
  <r>
    <x v="3"/>
    <x v="202"/>
    <d v="2025-08-22T00:00:00"/>
    <m/>
    <x v="61"/>
    <x v="5"/>
    <x v="1"/>
    <s v="Remobilisation"/>
    <s v="Validé"/>
    <s v="CD"/>
    <d v="2025-07-22T00:00:00"/>
    <d v="2025-07-29T00:00:00"/>
  </r>
  <r>
    <x v="1"/>
    <x v="30"/>
    <d v="2025-01-06T00:00:00"/>
    <m/>
    <x v="68"/>
    <x v="11"/>
    <x v="1"/>
    <s v="Remobilisation"/>
    <s v="Validé"/>
    <s v="CD"/>
    <d v="2024-10-21T00:00:00"/>
    <d v="2024-11-25T00:00:00"/>
  </r>
  <r>
    <x v="2"/>
    <x v="295"/>
    <d v="2025-03-05T00:00:00"/>
    <d v="2025-09-30T00:00:00"/>
    <x v="44"/>
    <x v="1"/>
    <x v="1"/>
    <s v="Equilibré"/>
    <s v="Fermé"/>
    <s v="CI"/>
    <d v="2025-01-30T00:00:00"/>
    <d v="2025-01-30T00:00:00"/>
  </r>
  <r>
    <x v="3"/>
    <x v="296"/>
    <d v="2025-01-23T00:00:00"/>
    <d v="2025-08-04T00:00:00"/>
    <x v="78"/>
    <x v="6"/>
    <x v="2"/>
    <s v="Remobilisation"/>
    <s v="Fermé"/>
    <s v="CD"/>
    <d v="2025-01-07T00:00:00"/>
    <d v="2025-01-08T00:00:00"/>
  </r>
  <r>
    <x v="3"/>
    <x v="197"/>
    <d v="2025-01-23T00:00:00"/>
    <d v="2025-09-20T00:00:00"/>
    <x v="67"/>
    <x v="0"/>
    <x v="1"/>
    <s v="Remobilisation"/>
    <s v="Fermé"/>
    <s v="CD"/>
    <d v="2025-01-07T00:00:00"/>
    <d v="2025-01-08T00:00:00"/>
  </r>
  <r>
    <x v="3"/>
    <x v="175"/>
    <d v="2025-06-23T00:00:00"/>
    <d v="2025-10-13T00:00:00"/>
    <x v="54"/>
    <x v="7"/>
    <x v="1"/>
    <s v="Remobilisation"/>
    <s v="Fermé"/>
    <s v="CD"/>
    <d v="2025-04-23T00:00:00"/>
    <d v="2025-05-13T00:00:00"/>
  </r>
  <r>
    <x v="2"/>
    <x v="295"/>
    <d v="2025-03-05T00:00:00"/>
    <d v="2025-09-30T00:00:00"/>
    <x v="78"/>
    <x v="4"/>
    <x v="1"/>
    <s v="Equilibré"/>
    <s v="Fermé"/>
    <s v="CI"/>
    <d v="2025-01-30T00:00:00"/>
    <d v="2025-01-30T00:00:00"/>
  </r>
  <r>
    <x v="3"/>
    <x v="175"/>
    <d v="2025-06-23T00:00:00"/>
    <d v="2025-10-13T00:00:00"/>
    <x v="73"/>
    <x v="3"/>
    <x v="1"/>
    <s v="Remobilisation"/>
    <s v="Fermé"/>
    <s v="CD"/>
    <d v="2025-04-23T00:00:00"/>
    <d v="2025-05-13T00:00:00"/>
  </r>
  <r>
    <x v="3"/>
    <x v="256"/>
    <d v="2024-11-21T00:00:00"/>
    <d v="2025-08-26T00:00:00"/>
    <x v="86"/>
    <x v="0"/>
    <x v="1"/>
    <s v="Remobilisation"/>
    <s v="Fermé"/>
    <s v="CD"/>
    <d v="2024-07-15T00:00:00"/>
    <d v="2024-10-22T00:00:00"/>
  </r>
  <r>
    <x v="3"/>
    <x v="256"/>
    <d v="2024-11-21T00:00:00"/>
    <d v="2025-08-26T00:00:00"/>
    <x v="87"/>
    <x v="8"/>
    <x v="3"/>
    <s v="Remobilisation"/>
    <s v="Fermé"/>
    <s v="CD"/>
    <d v="2024-07-15T00:00:00"/>
    <d v="2024-10-22T00:00:00"/>
  </r>
  <r>
    <x v="3"/>
    <x v="297"/>
    <d v="2025-02-21T00:00:00"/>
    <d v="2025-09-21T00:00:00"/>
    <x v="87"/>
    <x v="8"/>
    <x v="3"/>
    <s v="Remobilisation"/>
    <s v="Fermé"/>
    <s v="CD"/>
    <d v="2025-01-30T00:00:00"/>
    <d v="2025-08-04T00:00:00"/>
  </r>
  <r>
    <x v="3"/>
    <x v="297"/>
    <d v="2025-02-21T00:00:00"/>
    <d v="2025-09-21T00:00:00"/>
    <x v="86"/>
    <x v="4"/>
    <x v="1"/>
    <s v="Remobilisation"/>
    <s v="Fermé"/>
    <s v="CD"/>
    <d v="2025-01-30T00:00:00"/>
    <d v="2025-08-04T00:00:00"/>
  </r>
  <r>
    <x v="2"/>
    <x v="192"/>
    <d v="2025-07-01T00:00:00"/>
    <d v="2025-09-22T00:00:00"/>
    <x v="58"/>
    <x v="7"/>
    <x v="1"/>
    <s v="Equilibré"/>
    <s v="Fermé"/>
    <s v="CD"/>
    <d v="2025-06-20T00:00:00"/>
    <d v="2025-10-23T00:00:00"/>
  </r>
  <r>
    <x v="3"/>
    <x v="191"/>
    <d v="2025-05-12T00:00:00"/>
    <d v="2025-10-28T00:00:00"/>
    <x v="62"/>
    <x v="7"/>
    <x v="1"/>
    <s v="Remobilisation"/>
    <s v="Fermé"/>
    <s v="CD"/>
    <d v="2025-03-26T00:00:00"/>
    <d v="2025-04-09T00:00:00"/>
  </r>
  <r>
    <x v="2"/>
    <x v="249"/>
    <d v="2025-06-02T00:00:00"/>
    <m/>
    <x v="68"/>
    <x v="2"/>
    <x v="1"/>
    <s v="Equilibré"/>
    <s v="Validé"/>
    <s v="CD"/>
    <d v="2025-04-28T00:00:00"/>
    <d v="2025-05-12T00:00:00"/>
  </r>
  <r>
    <x v="2"/>
    <x v="249"/>
    <d v="2025-06-02T00:00:00"/>
    <m/>
    <x v="78"/>
    <x v="7"/>
    <x v="1"/>
    <s v="Equilibré"/>
    <s v="Validé"/>
    <s v="CD"/>
    <d v="2025-04-28T00:00:00"/>
    <d v="2025-05-12T00:00:00"/>
  </r>
  <r>
    <x v="2"/>
    <x v="298"/>
    <d v="2025-04-03T00:00:00"/>
    <d v="2025-09-30T00:00:00"/>
    <x v="60"/>
    <x v="1"/>
    <x v="1"/>
    <s v="Equilibré"/>
    <s v="Fermé"/>
    <s v="CD"/>
    <d v="2025-02-18T00:00:00"/>
    <d v="2025-02-24T00:00:00"/>
  </r>
  <r>
    <x v="3"/>
    <x v="299"/>
    <d v="2025-03-03T00:00:00"/>
    <d v="2025-08-04T00:00:00"/>
    <x v="77"/>
    <x v="8"/>
    <x v="3"/>
    <s v="Remobilisation"/>
    <s v="Fermé"/>
    <s v="CD"/>
    <d v="2025-01-10T00:00:00"/>
    <d v="2025-01-16T00:00:00"/>
  </r>
  <r>
    <x v="0"/>
    <x v="201"/>
    <d v="2025-07-02T00:00:00"/>
    <m/>
    <x v="88"/>
    <x v="8"/>
    <x v="3"/>
    <s v="Remobilisation"/>
    <s v="Validé"/>
    <s v="IF"/>
    <d v="2025-04-08T00:00:00"/>
    <d v="2025-05-22T00:00:00"/>
  </r>
  <r>
    <x v="0"/>
    <x v="201"/>
    <d v="2025-07-02T00:00:00"/>
    <m/>
    <x v="58"/>
    <x v="3"/>
    <x v="1"/>
    <s v="Remobilisation"/>
    <s v="Validé"/>
    <s v="IF"/>
    <d v="2025-04-08T00:00:00"/>
    <d v="2025-05-22T00:00:00"/>
  </r>
  <r>
    <x v="0"/>
    <x v="201"/>
    <d v="2025-07-02T00:00:00"/>
    <m/>
    <x v="89"/>
    <x v="8"/>
    <x v="3"/>
    <s v="Remobilisation"/>
    <s v="Validé"/>
    <s v="IF"/>
    <d v="2025-04-08T00:00:00"/>
    <d v="2025-05-22T00:00:00"/>
  </r>
  <r>
    <x v="0"/>
    <x v="201"/>
    <d v="2025-07-02T00:00:00"/>
    <m/>
    <x v="88"/>
    <x v="3"/>
    <x v="3"/>
    <s v="Remobilisation"/>
    <s v="Validé"/>
    <s v="IF"/>
    <d v="2025-04-08T00:00:00"/>
    <d v="2025-05-22T00:00:00"/>
  </r>
  <r>
    <x v="0"/>
    <x v="300"/>
    <d v="2024-12-04T00:00:00"/>
    <d v="2025-08-03T00:00:00"/>
    <x v="88"/>
    <x v="1"/>
    <x v="1"/>
    <s v="Remobilisation"/>
    <s v="Fermé"/>
    <s v="CD"/>
    <d v="2024-11-28T00:00:00"/>
    <d v="2024-11-29T00:00:00"/>
  </r>
  <r>
    <x v="0"/>
    <x v="257"/>
    <d v="2025-04-02T00:00:00"/>
    <d v="2025-08-26T00:00:00"/>
    <x v="64"/>
    <x v="2"/>
    <x v="0"/>
    <s v="Remobilisation"/>
    <s v="Fermé"/>
    <s v="CD"/>
    <d v="2025-02-18T00:00:00"/>
    <d v="2025-03-24T00:00:00"/>
  </r>
  <r>
    <x v="0"/>
    <x v="257"/>
    <d v="2025-04-02T00:00:00"/>
    <d v="2025-08-26T00:00:00"/>
    <x v="74"/>
    <x v="8"/>
    <x v="3"/>
    <s v="Remobilisation"/>
    <s v="Fermé"/>
    <s v="CD"/>
    <d v="2025-02-18T00:00:00"/>
    <d v="2025-03-24T00:00:00"/>
  </r>
  <r>
    <x v="0"/>
    <x v="0"/>
    <d v="2025-01-22T00:00:00"/>
    <m/>
    <x v="78"/>
    <x v="1"/>
    <x v="2"/>
    <s v="Remobilisation"/>
    <s v="Validé"/>
    <s v="CD"/>
    <d v="2024-11-19T00:00:00"/>
    <d v="2024-11-19T00:00:00"/>
  </r>
  <r>
    <x v="0"/>
    <x v="140"/>
    <d v="2025-03-26T00:00:00"/>
    <m/>
    <x v="85"/>
    <x v="8"/>
    <x v="3"/>
    <s v="Remobilisation"/>
    <s v="Validé"/>
    <s v="CD"/>
    <d v="2025-03-03T00:00:00"/>
    <d v="2025-03-04T00:00:00"/>
  </r>
  <r>
    <x v="1"/>
    <x v="21"/>
    <d v="2025-06-13T00:00:00"/>
    <m/>
    <x v="61"/>
    <x v="7"/>
    <x v="1"/>
    <s v="Remobilisation"/>
    <s v="Validé"/>
    <s v="CD"/>
    <d v="2025-06-03T00:00:00"/>
    <d v="2025-06-04T00:00:00"/>
  </r>
  <r>
    <x v="1"/>
    <x v="117"/>
    <d v="2025-06-05T00:00:00"/>
    <m/>
    <x v="70"/>
    <x v="7"/>
    <x v="1"/>
    <s v="Remobilisation"/>
    <s v="Validé"/>
    <s v="CD"/>
    <d v="2025-05-15T00:00:00"/>
    <d v="2025-05-16T00:00:00"/>
  </r>
  <r>
    <x v="1"/>
    <x v="97"/>
    <m/>
    <d v="2025-10-20T00:00:00"/>
    <x v="67"/>
    <x v="5"/>
    <x v="2"/>
    <m/>
    <s v="Fermé"/>
    <s v="CD"/>
    <d v="2025-04-02T00:00:00"/>
    <d v="2025-04-25T00:00:00"/>
  </r>
  <r>
    <x v="1"/>
    <x v="105"/>
    <d v="2025-06-24T00:00:00"/>
    <d v="2025-10-20T00:00:00"/>
    <x v="61"/>
    <x v="7"/>
    <x v="2"/>
    <s v="Remobilisation"/>
    <s v="Fermé"/>
    <s v="CD"/>
    <d v="2025-04-22T00:00:00"/>
    <d v="2025-09-03T00:00:00"/>
  </r>
  <r>
    <x v="1"/>
    <x v="301"/>
    <d v="2025-05-13T00:00:00"/>
    <d v="2025-07-31T00:00:00"/>
    <x v="84"/>
    <x v="3"/>
    <x v="1"/>
    <m/>
    <s v="Fermé"/>
    <s v="SR"/>
    <d v="2025-03-02T00:00:00"/>
    <d v="2025-05-13T00:00:00"/>
  </r>
  <r>
    <x v="1"/>
    <x v="241"/>
    <d v="2025-03-04T00:00:00"/>
    <d v="2025-08-31T00:00:00"/>
    <x v="63"/>
    <x v="1"/>
    <x v="1"/>
    <s v="Remobilisation"/>
    <s v="Fermé"/>
    <s v="CD"/>
    <d v="2025-01-31T00:00:00"/>
    <d v="2025-02-19T00:00:00"/>
  </r>
  <r>
    <x v="3"/>
    <x v="198"/>
    <d v="2025-08-21T00:00:00"/>
    <m/>
    <x v="63"/>
    <x v="5"/>
    <x v="1"/>
    <s v="Remobilisation"/>
    <s v="Validé"/>
    <s v="CI"/>
    <d v="2025-07-25T00:00:00"/>
    <d v="2025-07-30T00:00:00"/>
  </r>
  <r>
    <x v="2"/>
    <x v="39"/>
    <d v="2025-09-09T00:00:00"/>
    <m/>
    <x v="62"/>
    <x v="5"/>
    <x v="1"/>
    <s v="Equilibré"/>
    <s v="Validé"/>
    <s v="CD"/>
    <d v="2025-07-29T00:00:00"/>
    <d v="2025-07-30T00:00:00"/>
  </r>
  <r>
    <x v="1"/>
    <x v="302"/>
    <d v="2025-02-17T00:00:00"/>
    <d v="2025-07-30T00:00:00"/>
    <x v="90"/>
    <x v="6"/>
    <x v="2"/>
    <m/>
    <s v="Fermé"/>
    <s v="ML"/>
    <d v="2025-01-15T00:00:00"/>
    <d v="2025-01-17T00:00:00"/>
  </r>
  <r>
    <x v="1"/>
    <x v="84"/>
    <d v="2025-04-14T00:00:00"/>
    <d v="2025-10-22T00:00:00"/>
    <x v="56"/>
    <x v="4"/>
    <x v="1"/>
    <s v="Remobilisation"/>
    <s v="Fermé"/>
    <s v="ML"/>
    <d v="2025-01-31T00:00:00"/>
    <d v="2025-01-31T00:00:00"/>
  </r>
  <r>
    <x v="1"/>
    <x v="248"/>
    <d v="2025-06-23T00:00:00"/>
    <m/>
    <x v="68"/>
    <x v="3"/>
    <x v="1"/>
    <s v="Remobilisation"/>
    <s v="Validé"/>
    <s v="CD"/>
    <d v="2025-05-21T00:00:00"/>
    <d v="2025-05-21T00:00:00"/>
  </r>
  <r>
    <x v="1"/>
    <x v="303"/>
    <d v="2025-02-03T00:00:00"/>
    <d v="2025-10-16T00:00:00"/>
    <x v="90"/>
    <x v="6"/>
    <x v="2"/>
    <s v="Remobilisation"/>
    <s v="Fermé"/>
    <s v="CD"/>
    <d v="2024-10-22T00:00:00"/>
    <d v="2025-08-25T00:00:00"/>
  </r>
  <r>
    <x v="1"/>
    <x v="304"/>
    <d v="2025-02-03T00:00:00"/>
    <d v="2025-07-30T00:00:00"/>
    <x v="90"/>
    <x v="6"/>
    <x v="2"/>
    <s v="Equilibré"/>
    <s v="Fermé"/>
    <s v="CD"/>
    <d v="2025-01-20T00:00:00"/>
    <d v="2025-01-21T00:00:00"/>
  </r>
  <r>
    <x v="1"/>
    <x v="114"/>
    <d v="2025-06-23T00:00:00"/>
    <m/>
    <x v="90"/>
    <x v="8"/>
    <x v="3"/>
    <s v="Remobilisation"/>
    <s v="Validé"/>
    <s v="CI"/>
    <d v="2025-04-09T00:00:00"/>
    <d v="2025-04-18T00:00:00"/>
  </r>
  <r>
    <x v="3"/>
    <x v="305"/>
    <d v="2025-02-20T00:00:00"/>
    <d v="2025-07-30T00:00:00"/>
    <x v="77"/>
    <x v="1"/>
    <x v="1"/>
    <s v="Remobilisation"/>
    <s v="Validé"/>
    <s v="CD"/>
    <d v="2025-01-31T00:00:00"/>
    <d v="2025-10-27T00:00:00"/>
  </r>
  <r>
    <x v="1"/>
    <x v="157"/>
    <d v="2025-03-31T00:00:00"/>
    <d v="2025-09-30T00:00:00"/>
    <x v="56"/>
    <x v="1"/>
    <x v="1"/>
    <s v="Equilibré"/>
    <s v="Fermé"/>
    <s v="CI"/>
    <d v="2025-02-14T00:00:00"/>
    <d v="2025-03-06T00:00:00"/>
  </r>
  <r>
    <x v="0"/>
    <x v="158"/>
    <d v="2025-07-30T00:00:00"/>
    <m/>
    <x v="66"/>
    <x v="3"/>
    <x v="1"/>
    <s v="Remobilisation"/>
    <s v="Validé"/>
    <s v="CD"/>
    <d v="2025-07-24T00:00:00"/>
    <d v="2025-07-24T00:00:00"/>
  </r>
  <r>
    <x v="1"/>
    <x v="37"/>
    <d v="2025-07-30T00:00:00"/>
    <m/>
    <x v="56"/>
    <x v="3"/>
    <x v="2"/>
    <s v="Equilibré"/>
    <s v="Validé"/>
    <s v="CI"/>
    <d v="2025-07-24T00:00:00"/>
    <d v="2025-07-25T00:00:00"/>
  </r>
  <r>
    <x v="3"/>
    <x v="306"/>
    <d v="2025-03-03T00:00:00"/>
    <d v="2025-07-30T00:00:00"/>
    <x v="77"/>
    <x v="1"/>
    <x v="1"/>
    <s v="Remobilisation"/>
    <s v="Fermé"/>
    <s v="CD"/>
    <d v="2025-01-28T00:00:00"/>
    <d v="2025-01-29T00:00:00"/>
  </r>
  <r>
    <x v="3"/>
    <x v="306"/>
    <d v="2025-03-03T00:00:00"/>
    <d v="2025-07-30T00:00:00"/>
    <x v="91"/>
    <x v="8"/>
    <x v="3"/>
    <s v="Remobilisation"/>
    <s v="Fermé"/>
    <s v="CD"/>
    <d v="2025-01-28T00:00:00"/>
    <d v="2025-01-29T00:00:00"/>
  </r>
  <r>
    <x v="3"/>
    <x v="175"/>
    <d v="2025-06-23T00:00:00"/>
    <d v="2025-10-13T00:00:00"/>
    <x v="77"/>
    <x v="8"/>
    <x v="3"/>
    <s v="Remobilisation"/>
    <s v="Fermé"/>
    <s v="CD"/>
    <d v="2025-04-23T00:00:00"/>
    <d v="2025-05-13T00:00:00"/>
  </r>
  <r>
    <x v="3"/>
    <x v="35"/>
    <d v="2025-06-02T00:00:00"/>
    <m/>
    <x v="77"/>
    <x v="8"/>
    <x v="3"/>
    <s v="Remobilisation"/>
    <s v="Validé"/>
    <s v="CD"/>
    <d v="2025-04-30T00:00:00"/>
    <d v="2025-05-13T00:00:00"/>
  </r>
  <r>
    <x v="3"/>
    <x v="59"/>
    <d v="2025-04-11T00:00:00"/>
    <m/>
    <x v="61"/>
    <x v="4"/>
    <x v="1"/>
    <s v="Remobilisation"/>
    <s v="Validé"/>
    <s v="CI"/>
    <d v="2025-01-31T00:00:00"/>
    <d v="2025-03-29T00:00:00"/>
  </r>
  <r>
    <x v="1"/>
    <x v="56"/>
    <d v="2025-06-03T00:00:00"/>
    <m/>
    <x v="71"/>
    <x v="3"/>
    <x v="1"/>
    <s v="Remobilisation"/>
    <s v="Validé"/>
    <s v="CD"/>
    <d v="2025-04-24T00:00:00"/>
    <d v="2025-04-25T00:00:00"/>
  </r>
  <r>
    <x v="1"/>
    <x v="260"/>
    <d v="2025-07-25T00:00:00"/>
    <d v="2025-08-22T00:00:00"/>
    <x v="62"/>
    <x v="3"/>
    <x v="1"/>
    <s v="Remobilisation"/>
    <s v="Fermé"/>
    <s v="CD"/>
    <d v="2025-06-12T00:00:00"/>
    <d v="2025-06-18T00:00:00"/>
  </r>
  <r>
    <x v="3"/>
    <x v="261"/>
    <d v="2024-11-21T00:00:00"/>
    <d v="2025-09-10T00:00:00"/>
    <x v="92"/>
    <x v="8"/>
    <x v="3"/>
    <s v="Remobilisation"/>
    <s v="Fermé"/>
    <s v="CD"/>
    <d v="2024-11-04T00:00:00"/>
    <d v="2024-11-05T00:00:00"/>
  </r>
  <r>
    <x v="1"/>
    <x v="167"/>
    <d v="2025-03-25T00:00:00"/>
    <m/>
    <x v="46"/>
    <x v="1"/>
    <x v="1"/>
    <s v="Remobilisation"/>
    <s v="Validé"/>
    <s v="CI"/>
    <d v="2025-02-07T00:00:00"/>
    <d v="2025-02-19T00:00:00"/>
  </r>
  <r>
    <x v="3"/>
    <x v="307"/>
    <d v="2024-12-05T00:00:00"/>
    <d v="2025-09-20T00:00:00"/>
    <x v="67"/>
    <x v="11"/>
    <x v="1"/>
    <s v="Remobilisation"/>
    <s v="Fermé"/>
    <s v="CD"/>
    <d v="2024-11-20T00:00:00"/>
    <d v="2024-11-20T00:00:00"/>
  </r>
  <r>
    <x v="1"/>
    <x v="17"/>
    <d v="2025-07-11T00:00:00"/>
    <m/>
    <x v="62"/>
    <x v="3"/>
    <x v="1"/>
    <s v="Remobilisation"/>
    <s v="Validé"/>
    <s v="CD"/>
    <d v="2025-06-11T00:00:00"/>
    <d v="2025-06-18T00:00:00"/>
  </r>
  <r>
    <x v="3"/>
    <x v="307"/>
    <d v="2024-12-05T00:00:00"/>
    <d v="2025-09-20T00:00:00"/>
    <x v="93"/>
    <x v="9"/>
    <x v="1"/>
    <s v="Remobilisation"/>
    <s v="Fermé"/>
    <s v="CD"/>
    <d v="2024-11-20T00:00:00"/>
    <d v="2024-11-20T00:00:00"/>
  </r>
  <r>
    <x v="1"/>
    <x v="50"/>
    <d v="2025-08-18T00:00:00"/>
    <m/>
    <x v="56"/>
    <x v="5"/>
    <x v="1"/>
    <s v="Remobilisation"/>
    <s v="Validé"/>
    <s v="CD"/>
    <d v="2024-12-20T00:00:00"/>
    <d v="2024-12-30T00:00:00"/>
  </r>
  <r>
    <x v="1"/>
    <x v="308"/>
    <d v="2024-10-24T00:00:00"/>
    <d v="2025-05-31T00:00:00"/>
    <x v="94"/>
    <x v="6"/>
    <x v="2"/>
    <s v="Remobilisation"/>
    <s v="Fermé"/>
    <s v="CI"/>
    <d v="2024-08-02T00:00:00"/>
    <d v="2024-10-01T00:00:00"/>
  </r>
  <r>
    <x v="1"/>
    <x v="56"/>
    <d v="2025-06-03T00:00:00"/>
    <m/>
    <x v="93"/>
    <x v="8"/>
    <x v="3"/>
    <s v="Remobilisation"/>
    <s v="Validé"/>
    <s v="CD"/>
    <d v="2025-04-24T00:00:00"/>
    <d v="2025-04-25T00:00:00"/>
  </r>
  <r>
    <x v="1"/>
    <x v="121"/>
    <d v="2025-06-12T00:00:00"/>
    <m/>
    <x v="63"/>
    <x v="3"/>
    <x v="2"/>
    <s v="Remobilisation"/>
    <s v="Validé"/>
    <s v="CD"/>
    <d v="2025-05-15T00:00:00"/>
    <d v="2025-05-16T00:00:00"/>
  </r>
  <r>
    <x v="1"/>
    <x v="121"/>
    <d v="2025-06-12T00:00:00"/>
    <m/>
    <x v="93"/>
    <x v="8"/>
    <x v="3"/>
    <s v="Remobilisation"/>
    <s v="Validé"/>
    <s v="CD"/>
    <d v="2025-05-15T00:00:00"/>
    <d v="2025-05-16T00:00:00"/>
  </r>
  <r>
    <x v="1"/>
    <x v="79"/>
    <d v="2025-04-28T00:00:00"/>
    <d v="2025-10-22T00:00:00"/>
    <x v="93"/>
    <x v="8"/>
    <x v="3"/>
    <s v="Remobilisation"/>
    <s v="Fermé"/>
    <s v="CD"/>
    <d v="2025-03-07T00:00:00"/>
    <d v="2025-03-07T00:00:00"/>
  </r>
  <r>
    <x v="1"/>
    <x v="143"/>
    <d v="2024-10-26T00:00:00"/>
    <d v="2025-08-31T00:00:00"/>
    <x v="93"/>
    <x v="8"/>
    <x v="3"/>
    <s v="Remobilisation"/>
    <s v="Fermé"/>
    <s v="CD"/>
    <d v="2024-06-19T00:00:00"/>
    <d v="2024-10-28T00:00:00"/>
  </r>
  <r>
    <x v="1"/>
    <x v="51"/>
    <d v="2025-04-29T00:00:00"/>
    <d v="2025-10-27T00:00:00"/>
    <x v="71"/>
    <x v="2"/>
    <x v="2"/>
    <s v="Remobilisation"/>
    <s v="Fermé"/>
    <s v="CD"/>
    <d v="2025-04-04T00:00:00"/>
    <d v="2025-04-07T00:00:00"/>
  </r>
  <r>
    <x v="1"/>
    <x v="107"/>
    <m/>
    <d v="2025-10-20T00:00:00"/>
    <x v="83"/>
    <x v="5"/>
    <x v="2"/>
    <m/>
    <s v="Fermé"/>
    <s v="CD"/>
    <d v="2025-07-03T00:00:00"/>
    <d v="2025-07-29T00:00:00"/>
  </r>
  <r>
    <x v="1"/>
    <x v="102"/>
    <d v="2025-08-05T00:00:00"/>
    <m/>
    <x v="83"/>
    <x v="5"/>
    <x v="1"/>
    <s v="Remobilisation"/>
    <s v="Validé"/>
    <s v="CD"/>
    <d v="2025-07-11T00:00:00"/>
    <d v="2025-07-29T00:00:00"/>
  </r>
  <r>
    <x v="1"/>
    <x v="156"/>
    <d v="2025-08-07T00:00:00"/>
    <m/>
    <x v="72"/>
    <x v="5"/>
    <x v="1"/>
    <s v="Remobilisation"/>
    <s v="Validé"/>
    <s v="TR"/>
    <d v="2025-07-03T00:00:00"/>
    <d v="2025-07-29T00:00:00"/>
  </r>
  <r>
    <x v="3"/>
    <x v="26"/>
    <d v="2025-02-04T00:00:00"/>
    <m/>
    <x v="67"/>
    <x v="9"/>
    <x v="1"/>
    <s v="Remobilisation"/>
    <s v="Validé"/>
    <s v="CD"/>
    <d v="2024-12-18T00:00:00"/>
    <d v="2024-12-18T00:00:00"/>
  </r>
  <r>
    <x v="2"/>
    <x v="236"/>
    <d v="2025-02-27T00:00:00"/>
    <m/>
    <x v="64"/>
    <x v="2"/>
    <x v="1"/>
    <s v="Equilibré"/>
    <s v="Validé"/>
    <s v="CD"/>
    <d v="2025-01-23T00:00:00"/>
    <d v="2025-08-08T00:00:00"/>
  </r>
  <r>
    <x v="2"/>
    <x v="236"/>
    <d v="2025-02-27T00:00:00"/>
    <m/>
    <x v="93"/>
    <x v="8"/>
    <x v="3"/>
    <s v="Equilibré"/>
    <s v="Validé"/>
    <s v="CD"/>
    <d v="2025-01-23T00:00:00"/>
    <d v="2025-08-08T00:00:00"/>
  </r>
  <r>
    <x v="3"/>
    <x v="309"/>
    <d v="2025-03-18T00:00:00"/>
    <d v="2025-08-31T00:00:00"/>
    <x v="67"/>
    <x v="1"/>
    <x v="1"/>
    <s v="Remobilisation"/>
    <s v="Fermé"/>
    <s v="CD"/>
    <d v="2025-02-03T00:00:00"/>
    <d v="2025-02-12T00:00:00"/>
  </r>
  <r>
    <x v="1"/>
    <x v="203"/>
    <d v="2025-04-11T00:00:00"/>
    <d v="2025-09-30T00:00:00"/>
    <x v="62"/>
    <x v="2"/>
    <x v="1"/>
    <s v="Remobilisation"/>
    <s v="Fermé"/>
    <s v="CD"/>
    <d v="2025-03-11T00:00:00"/>
    <d v="2025-03-28T00:00:00"/>
  </r>
  <r>
    <x v="2"/>
    <x v="292"/>
    <d v="2025-03-18T00:00:00"/>
    <m/>
    <x v="93"/>
    <x v="4"/>
    <x v="1"/>
    <s v="Equilibré"/>
    <s v="Validé"/>
    <s v="CD"/>
    <d v="2025-03-12T00:00:00"/>
    <d v="2025-03-12T00:00:00"/>
  </r>
  <r>
    <x v="2"/>
    <x v="250"/>
    <d v="2025-01-13T00:00:00"/>
    <m/>
    <x v="93"/>
    <x v="8"/>
    <x v="3"/>
    <s v="Equilibré"/>
    <s v="Validé"/>
    <s v="CD"/>
    <d v="2024-11-08T00:00:00"/>
    <d v="2024-11-08T00:00:00"/>
  </r>
  <r>
    <x v="2"/>
    <x v="310"/>
    <d v="2025-01-06T00:00:00"/>
    <d v="2025-03-10T00:00:00"/>
    <x v="93"/>
    <x v="6"/>
    <x v="2"/>
    <s v="Equilibré"/>
    <s v="Fermé"/>
    <s v="CD"/>
    <d v="2024-11-07T00:00:00"/>
    <d v="2024-12-10T00:00:00"/>
  </r>
  <r>
    <x v="1"/>
    <x v="60"/>
    <d v="2025-06-23T00:00:00"/>
    <m/>
    <x v="93"/>
    <x v="8"/>
    <x v="3"/>
    <s v="Remobilisation"/>
    <s v="Validé"/>
    <s v="CD"/>
    <d v="2025-05-16T00:00:00"/>
    <d v="2025-05-16T00:00:00"/>
  </r>
  <r>
    <x v="1"/>
    <x v="262"/>
    <d v="2025-02-04T00:00:00"/>
    <d v="2025-08-21T00:00:00"/>
    <x v="93"/>
    <x v="8"/>
    <x v="3"/>
    <s v="Remobilisation"/>
    <s v="Fermé"/>
    <s v="CD"/>
    <d v="2024-11-08T00:00:00"/>
    <d v="2024-11-15T00:00:00"/>
  </r>
  <r>
    <x v="1"/>
    <x v="271"/>
    <d v="2025-02-13T00:00:00"/>
    <d v="2025-08-18T00:00:00"/>
    <x v="93"/>
    <x v="8"/>
    <x v="3"/>
    <s v="Remobilisation"/>
    <s v="Fermé"/>
    <s v="CD"/>
    <d v="2025-01-08T00:00:00"/>
    <d v="2025-01-09T00:00:00"/>
  </r>
  <r>
    <x v="1"/>
    <x v="214"/>
    <d v="2025-03-27T00:00:00"/>
    <d v="2025-08-31T00:00:00"/>
    <x v="72"/>
    <x v="2"/>
    <x v="3"/>
    <s v="Equilibré"/>
    <s v="Fermé"/>
    <s v="CD"/>
    <d v="2025-03-10T00:00:00"/>
    <d v="2025-03-11T00:00:00"/>
  </r>
  <r>
    <x v="1"/>
    <x v="214"/>
    <d v="2025-03-27T00:00:00"/>
    <d v="2025-08-31T00:00:00"/>
    <x v="93"/>
    <x v="8"/>
    <x v="3"/>
    <s v="Equilibré"/>
    <s v="Fermé"/>
    <s v="CD"/>
    <d v="2025-03-10T00:00:00"/>
    <d v="2025-03-11T00:00:00"/>
  </r>
  <r>
    <x v="1"/>
    <x v="130"/>
    <d v="2025-06-13T00:00:00"/>
    <d v="2025-10-15T00:00:00"/>
    <x v="93"/>
    <x v="8"/>
    <x v="3"/>
    <s v="Remobilisation"/>
    <s v="Fermé"/>
    <s v="CD"/>
    <d v="2025-05-27T00:00:00"/>
    <d v="2025-05-27T00:00:00"/>
  </r>
  <r>
    <x v="3"/>
    <x v="40"/>
    <d v="2024-11-18T00:00:00"/>
    <m/>
    <x v="68"/>
    <x v="11"/>
    <x v="1"/>
    <s v="Remobilisation"/>
    <s v="Validé"/>
    <s v="CD"/>
    <d v="2024-10-22T00:00:00"/>
    <d v="2024-11-05T00:00:00"/>
  </r>
  <r>
    <x v="3"/>
    <x v="194"/>
    <d v="2025-01-09T00:00:00"/>
    <d v="2025-10-21T00:00:00"/>
    <x v="67"/>
    <x v="0"/>
    <x v="1"/>
    <s v="Remobilisation"/>
    <s v="Fermé"/>
    <s v="CD"/>
    <d v="2024-12-17T00:00:00"/>
    <d v="2024-12-18T00:00:00"/>
  </r>
  <r>
    <x v="3"/>
    <x v="26"/>
    <d v="2025-02-04T00:00:00"/>
    <m/>
    <x v="93"/>
    <x v="0"/>
    <x v="1"/>
    <s v="Remobilisation"/>
    <s v="Validé"/>
    <s v="CD"/>
    <d v="2024-12-18T00:00:00"/>
    <d v="2024-12-18T00:00:00"/>
  </r>
  <r>
    <x v="3"/>
    <x v="196"/>
    <d v="2025-05-19T00:00:00"/>
    <m/>
    <x v="67"/>
    <x v="2"/>
    <x v="1"/>
    <s v="Remobilisation"/>
    <s v="Validé"/>
    <s v="CD"/>
    <d v="2025-04-07T00:00:00"/>
    <d v="2025-04-09T00:00:00"/>
  </r>
  <r>
    <x v="3"/>
    <x v="194"/>
    <d v="2025-01-09T00:00:00"/>
    <d v="2025-10-21T00:00:00"/>
    <x v="95"/>
    <x v="1"/>
    <x v="1"/>
    <s v="Remobilisation"/>
    <s v="Fermé"/>
    <s v="CD"/>
    <d v="2024-12-17T00:00:00"/>
    <d v="2024-12-18T00:00:00"/>
  </r>
  <r>
    <x v="2"/>
    <x v="311"/>
    <d v="2025-02-13T00:00:00"/>
    <d v="2025-09-17T00:00:00"/>
    <x v="95"/>
    <x v="8"/>
    <x v="3"/>
    <s v="Remobilisation"/>
    <s v="Fermé"/>
    <s v="CD"/>
    <d v="2024-11-12T00:00:00"/>
    <d v="2024-11-12T00:00:00"/>
  </r>
  <r>
    <x v="2"/>
    <x v="281"/>
    <d v="2025-03-25T00:00:00"/>
    <m/>
    <x v="73"/>
    <x v="4"/>
    <x v="1"/>
    <s v="Equilibré"/>
    <s v="Validé"/>
    <s v="CD"/>
    <d v="2025-02-11T00:00:00"/>
    <d v="2025-02-11T00:00:00"/>
  </r>
  <r>
    <x v="2"/>
    <x v="24"/>
    <d v="2025-07-08T00:00:00"/>
    <m/>
    <x v="83"/>
    <x v="3"/>
    <x v="1"/>
    <s v="Equilibré"/>
    <s v="Validé"/>
    <s v="CD"/>
    <d v="2025-04-29T00:00:00"/>
    <d v="2025-04-29T00:00:00"/>
  </r>
  <r>
    <x v="2"/>
    <x v="312"/>
    <d v="2025-03-06T00:00:00"/>
    <d v="2025-08-06T00:00:00"/>
    <x v="73"/>
    <x v="1"/>
    <x v="1"/>
    <s v="Equilibré"/>
    <s v="Fermé"/>
    <s v="CI"/>
    <d v="2025-02-13T00:00:00"/>
    <d v="2025-02-13T00:00:00"/>
  </r>
  <r>
    <x v="2"/>
    <x v="179"/>
    <d v="2025-04-02T00:00:00"/>
    <d v="2025-10-01T00:00:00"/>
    <x v="62"/>
    <x v="4"/>
    <x v="1"/>
    <s v="Equilibré"/>
    <s v="Fermé"/>
    <s v="CI"/>
    <d v="2025-03-14T00:00:00"/>
    <d v="2025-03-18T00:00:00"/>
  </r>
  <r>
    <x v="2"/>
    <x v="240"/>
    <d v="2025-05-27T00:00:00"/>
    <m/>
    <x v="54"/>
    <x v="4"/>
    <x v="1"/>
    <s v="Equilibré"/>
    <s v="Validé"/>
    <s v="CI"/>
    <d v="2025-04-03T00:00:00"/>
    <d v="2025-04-07T00:00:00"/>
  </r>
  <r>
    <x v="2"/>
    <x v="240"/>
    <d v="2025-05-27T00:00:00"/>
    <m/>
    <x v="56"/>
    <x v="2"/>
    <x v="1"/>
    <s v="Equilibré"/>
    <s v="Validé"/>
    <s v="CI"/>
    <d v="2025-04-03T00:00:00"/>
    <d v="2025-04-07T00:00:00"/>
  </r>
  <r>
    <x v="2"/>
    <x v="65"/>
    <d v="2025-05-27T00:00:00"/>
    <m/>
    <x v="54"/>
    <x v="4"/>
    <x v="3"/>
    <s v="Equilibré"/>
    <s v="Validé"/>
    <s v="CD"/>
    <d v="2025-04-09T00:00:00"/>
    <d v="2025-04-09T00:00:00"/>
  </r>
  <r>
    <x v="2"/>
    <x v="65"/>
    <d v="2025-05-27T00:00:00"/>
    <m/>
    <x v="56"/>
    <x v="2"/>
    <x v="1"/>
    <s v="Equilibré"/>
    <s v="Validé"/>
    <s v="CD"/>
    <d v="2025-04-09T00:00:00"/>
    <d v="2025-04-09T00:00:00"/>
  </r>
  <r>
    <x v="2"/>
    <x v="227"/>
    <d v="2025-05-27T00:00:00"/>
    <d v="2025-10-27T00:00:00"/>
    <x v="62"/>
    <x v="2"/>
    <x v="1"/>
    <s v="Equilibré"/>
    <s v="Fermé"/>
    <s v="CD"/>
    <d v="2025-05-13T00:00:00"/>
    <d v="2025-05-13T00:00:00"/>
  </r>
  <r>
    <x v="2"/>
    <x v="273"/>
    <d v="2025-06-04T00:00:00"/>
    <m/>
    <x v="74"/>
    <x v="8"/>
    <x v="3"/>
    <s v="Equilibré"/>
    <s v="Validé"/>
    <s v="CI"/>
    <d v="2025-04-01T00:00:00"/>
    <d v="2025-04-08T00:00:00"/>
  </r>
  <r>
    <x v="2"/>
    <x v="313"/>
    <d v="2025-03-19T00:00:00"/>
    <d v="2025-08-29T00:00:00"/>
    <x v="56"/>
    <x v="1"/>
    <x v="1"/>
    <s v="Remobilisation"/>
    <s v="Fermé"/>
    <s v="CD"/>
    <d v="2025-01-13T00:00:00"/>
    <d v="2025-10-23T00:00:00"/>
  </r>
  <r>
    <x v="2"/>
    <x v="230"/>
    <d v="2025-06-24T00:00:00"/>
    <m/>
    <x v="62"/>
    <x v="7"/>
    <x v="1"/>
    <s v="Equilibré"/>
    <s v="Validé"/>
    <s v="CD"/>
    <d v="2025-05-20T00:00:00"/>
    <d v="2025-05-22T00:00:00"/>
  </r>
  <r>
    <x v="2"/>
    <x v="314"/>
    <d v="2025-02-19T00:00:00"/>
    <d v="2025-08-19T00:00:00"/>
    <x v="62"/>
    <x v="1"/>
    <x v="1"/>
    <s v="Equilibré"/>
    <s v="Fermé"/>
    <s v="CD"/>
    <d v="2025-01-24T00:00:00"/>
    <d v="2025-01-26T00:00:00"/>
  </r>
  <r>
    <x v="0"/>
    <x v="158"/>
    <d v="2025-07-30T00:00:00"/>
    <m/>
    <x v="78"/>
    <x v="5"/>
    <x v="1"/>
    <s v="Remobilisation"/>
    <s v="Validé"/>
    <s v="CD"/>
    <d v="2025-07-24T00:00:00"/>
    <d v="2025-07-24T00:00:00"/>
  </r>
  <r>
    <x v="1"/>
    <x v="101"/>
    <d v="2025-05-28T00:00:00"/>
    <d v="2025-10-31T00:00:00"/>
    <x v="96"/>
    <x v="2"/>
    <x v="1"/>
    <s v="Remobilisation"/>
    <s v="Fermé"/>
    <s v="CD"/>
    <d v="2025-04-11T00:00:00"/>
    <d v="2025-04-18T00:00:00"/>
  </r>
  <r>
    <x v="2"/>
    <x v="230"/>
    <d v="2025-06-24T00:00:00"/>
    <m/>
    <x v="95"/>
    <x v="3"/>
    <x v="1"/>
    <s v="Equilibré"/>
    <s v="Validé"/>
    <s v="CD"/>
    <d v="2025-05-20T00:00:00"/>
    <d v="2025-05-22T00:00:00"/>
  </r>
  <r>
    <x v="1"/>
    <x v="133"/>
    <d v="2025-08-01T00:00:00"/>
    <m/>
    <x v="97"/>
    <x v="5"/>
    <x v="1"/>
    <s v="Remobilisation"/>
    <s v="Validé"/>
    <s v="CD"/>
    <d v="2025-07-01T00:00:00"/>
    <d v="2025-07-25T00:00:00"/>
  </r>
  <r>
    <x v="1"/>
    <x v="37"/>
    <d v="2025-07-30T00:00:00"/>
    <m/>
    <x v="90"/>
    <x v="5"/>
    <x v="1"/>
    <s v="Equilibré"/>
    <s v="Validé"/>
    <s v="CI"/>
    <d v="2025-07-24T00:00:00"/>
    <d v="2025-07-25T00:00:00"/>
  </r>
  <r>
    <x v="1"/>
    <x v="82"/>
    <d v="2025-04-16T00:00:00"/>
    <d v="2025-10-22T00:00:00"/>
    <x v="96"/>
    <x v="4"/>
    <x v="1"/>
    <s v="Remobilisation"/>
    <s v="Fermé"/>
    <s v="CD"/>
    <d v="2025-03-17T00:00:00"/>
    <d v="2025-03-17T00:00:00"/>
  </r>
  <r>
    <x v="1"/>
    <x v="146"/>
    <d v="2025-01-09T00:00:00"/>
    <d v="2025-10-14T00:00:00"/>
    <x v="68"/>
    <x v="9"/>
    <x v="1"/>
    <s v="Equilibré"/>
    <s v="Fermé"/>
    <s v="CI"/>
    <d v="2024-11-25T00:00:00"/>
    <d v="2024-11-25T00:00:00"/>
  </r>
  <r>
    <x v="3"/>
    <x v="16"/>
    <d v="2025-06-02T00:00:00"/>
    <m/>
    <x v="62"/>
    <x v="7"/>
    <x v="1"/>
    <s v="Remobilisation"/>
    <s v="Validé"/>
    <s v="CD"/>
    <d v="2025-04-24T00:00:00"/>
    <d v="2025-05-13T00:00:00"/>
  </r>
  <r>
    <x v="2"/>
    <x v="314"/>
    <d v="2025-02-19T00:00:00"/>
    <d v="2025-08-19T00:00:00"/>
    <x v="95"/>
    <x v="4"/>
    <x v="1"/>
    <s v="Equilibré"/>
    <s v="Fermé"/>
    <s v="CD"/>
    <d v="2025-01-24T00:00:00"/>
    <d v="2025-01-26T00:00:00"/>
  </r>
  <r>
    <x v="1"/>
    <x v="315"/>
    <d v="2025-06-30T00:00:00"/>
    <m/>
    <x v="70"/>
    <x v="7"/>
    <x v="1"/>
    <s v="Equilibré"/>
    <s v="Validé"/>
    <s v="CD"/>
    <d v="2025-05-27T00:00:00"/>
    <d v="2025-05-28T00:00:00"/>
  </r>
  <r>
    <x v="3"/>
    <x v="18"/>
    <d v="2025-07-28T00:00:00"/>
    <m/>
    <x v="62"/>
    <x v="3"/>
    <x v="1"/>
    <s v="Remobilisation"/>
    <s v="Validé"/>
    <s v="CD"/>
    <d v="2025-07-01T00:00:00"/>
    <d v="2025-07-01T00:00:00"/>
  </r>
  <r>
    <x v="1"/>
    <x v="82"/>
    <d v="2025-04-16T00:00:00"/>
    <d v="2025-10-22T00:00:00"/>
    <x v="95"/>
    <x v="2"/>
    <x v="1"/>
    <s v="Remobilisation"/>
    <s v="Fermé"/>
    <s v="CD"/>
    <d v="2025-03-17T00:00:00"/>
    <d v="2025-03-17T00:00:00"/>
  </r>
  <r>
    <x v="2"/>
    <x v="316"/>
    <d v="2024-11-25T00:00:00"/>
    <d v="2025-08-05T00:00:00"/>
    <x v="95"/>
    <x v="9"/>
    <x v="1"/>
    <s v="Equilibré"/>
    <s v="Validé"/>
    <s v="CD"/>
    <d v="2024-11-12T00:00:00"/>
    <d v="2025-10-23T00:00:00"/>
  </r>
  <r>
    <x v="1"/>
    <x v="265"/>
    <d v="2025-03-13T00:00:00"/>
    <d v="2025-08-20T00:00:00"/>
    <x v="84"/>
    <x v="4"/>
    <x v="1"/>
    <s v="Remobilisation"/>
    <s v="Fermé"/>
    <s v="CI"/>
    <d v="2025-02-07T00:00:00"/>
    <d v="2025-02-19T00:00:00"/>
  </r>
  <r>
    <x v="1"/>
    <x v="117"/>
    <d v="2025-06-05T00:00:00"/>
    <m/>
    <x v="98"/>
    <x v="3"/>
    <x v="1"/>
    <s v="Remobilisation"/>
    <s v="Validé"/>
    <s v="CD"/>
    <d v="2025-05-15T00:00:00"/>
    <d v="2025-05-16T00:00:00"/>
  </r>
  <r>
    <x v="3"/>
    <x v="286"/>
    <d v="2025-02-27T00:00:00"/>
    <d v="2025-08-22T00:00:00"/>
    <x v="98"/>
    <x v="8"/>
    <x v="3"/>
    <s v="Remobilisation"/>
    <s v="Fermé"/>
    <s v="CD"/>
    <d v="2025-01-29T00:00:00"/>
    <d v="2025-01-30T00:00:00"/>
  </r>
  <r>
    <x v="3"/>
    <x v="286"/>
    <d v="2025-02-27T00:00:00"/>
    <d v="2025-08-22T00:00:00"/>
    <x v="98"/>
    <x v="4"/>
    <x v="3"/>
    <s v="Remobilisation"/>
    <s v="Fermé"/>
    <s v="CD"/>
    <d v="2025-01-29T00:00:00"/>
    <d v="2025-01-30T00:00:00"/>
  </r>
  <r>
    <x v="3"/>
    <x v="55"/>
    <d v="2025-07-25T00:00:00"/>
    <m/>
    <x v="61"/>
    <x v="3"/>
    <x v="1"/>
    <s v="Remobilisation"/>
    <s v="Validé"/>
    <s v="CD"/>
    <d v="2025-06-04T00:00:00"/>
    <d v="2025-06-19T00:00:00"/>
  </r>
  <r>
    <x v="3"/>
    <x v="28"/>
    <d v="2025-06-19T00:00:00"/>
    <m/>
    <x v="61"/>
    <x v="7"/>
    <x v="1"/>
    <s v="Remobilisation"/>
    <s v="Validé"/>
    <s v="CI"/>
    <d v="2025-04-17T00:00:00"/>
    <d v="2025-05-13T00:00:00"/>
  </r>
  <r>
    <x v="3"/>
    <x v="259"/>
    <d v="2025-02-27T00:00:00"/>
    <d v="2025-09-19T00:00:00"/>
    <x v="61"/>
    <x v="0"/>
    <x v="1"/>
    <s v="Remobilisation"/>
    <s v="Fermé"/>
    <s v="CD"/>
    <d v="2025-01-16T00:00:00"/>
    <d v="2025-01-24T00:00:00"/>
  </r>
  <r>
    <x v="3"/>
    <x v="59"/>
    <d v="2025-04-11T00:00:00"/>
    <m/>
    <x v="98"/>
    <x v="2"/>
    <x v="1"/>
    <s v="Remobilisation"/>
    <s v="Validé"/>
    <s v="CI"/>
    <d v="2025-01-31T00:00:00"/>
    <d v="2025-03-29T00:00:00"/>
  </r>
  <r>
    <x v="1"/>
    <x v="144"/>
    <d v="2024-10-22T00:00:00"/>
    <d v="2025-10-14T00:00:00"/>
    <x v="70"/>
    <x v="2"/>
    <x v="1"/>
    <s v="Equilibré"/>
    <s v="Fermé"/>
    <s v="CD"/>
    <d v="2024-06-26T00:00:00"/>
    <d v="2025-10-14T00:00:00"/>
  </r>
  <r>
    <x v="1"/>
    <x v="153"/>
    <d v="2025-08-05T00:00:00"/>
    <m/>
    <x v="83"/>
    <x v="5"/>
    <x v="1"/>
    <s v="Remobilisation"/>
    <s v="Validé"/>
    <s v="CD"/>
    <d v="2025-06-30T00:00:00"/>
    <d v="2025-07-18T00:00:00"/>
  </r>
  <r>
    <x v="1"/>
    <x v="119"/>
    <d v="2025-06-05T00:00:00"/>
    <m/>
    <x v="63"/>
    <x v="7"/>
    <x v="1"/>
    <s v="Remobilisation"/>
    <s v="Validé"/>
    <s v="CI"/>
    <d v="2025-05-16T00:00:00"/>
    <d v="2025-05-16T00:00:00"/>
  </r>
  <r>
    <x v="2"/>
    <x v="106"/>
    <d v="2025-10-20T00:00:00"/>
    <m/>
    <x v="56"/>
    <x v="5"/>
    <x v="3"/>
    <s v="Equilibré"/>
    <s v="Validé"/>
    <s v="CD"/>
    <d v="2025-07-22T00:00:00"/>
    <d v="2025-07-24T00:00:00"/>
  </r>
  <r>
    <x v="1"/>
    <x v="232"/>
    <d v="2025-06-03T00:00:00"/>
    <m/>
    <x v="70"/>
    <x v="7"/>
    <x v="1"/>
    <s v="Remobilisation"/>
    <s v="Validé"/>
    <s v="CD"/>
    <d v="2025-04-18T00:00:00"/>
    <d v="2025-04-22T00:00:00"/>
  </r>
  <r>
    <x v="1"/>
    <x v="80"/>
    <d v="2025-04-29T00:00:00"/>
    <d v="2025-09-30T00:00:00"/>
    <x v="70"/>
    <x v="4"/>
    <x v="1"/>
    <s v="Remobilisation"/>
    <s v="Fermé"/>
    <s v="CD"/>
    <d v="2025-03-18T00:00:00"/>
    <d v="2025-03-28T00:00:00"/>
  </r>
  <r>
    <x v="1"/>
    <x v="98"/>
    <d v="2025-06-05T00:00:00"/>
    <d v="2025-10-20T00:00:00"/>
    <x v="99"/>
    <x v="3"/>
    <x v="1"/>
    <s v="Remobilisation"/>
    <s v="Fermé"/>
    <s v="CD"/>
    <d v="2025-04-10T00:00:00"/>
    <d v="2025-04-18T00:00:00"/>
  </r>
  <r>
    <x v="1"/>
    <x v="263"/>
    <d v="2025-07-11T00:00:00"/>
    <d v="2025-08-21T00:00:00"/>
    <x v="63"/>
    <x v="3"/>
    <x v="1"/>
    <s v="Remobilisation"/>
    <s v="Fermé"/>
    <s v="SR"/>
    <d v="2025-06-23T00:00:00"/>
    <d v="2025-06-25T00:00:00"/>
  </r>
  <r>
    <x v="0"/>
    <x v="85"/>
    <d v="2025-07-23T00:00:00"/>
    <m/>
    <x v="73"/>
    <x v="3"/>
    <x v="1"/>
    <s v="Remobilisation"/>
    <s v="Validé"/>
    <s v="CD"/>
    <d v="2025-04-01T00:00:00"/>
    <d v="2025-04-11T00:00:00"/>
  </r>
  <r>
    <x v="2"/>
    <x v="109"/>
    <d v="2025-07-23T00:00:00"/>
    <m/>
    <x v="56"/>
    <x v="3"/>
    <x v="1"/>
    <s v="Equilibré"/>
    <s v="Validé"/>
    <s v="CI"/>
    <d v="2025-06-25T00:00:00"/>
    <d v="2025-07-07T00:00:00"/>
  </r>
  <r>
    <x v="2"/>
    <x v="109"/>
    <d v="2025-07-23T00:00:00"/>
    <m/>
    <x v="74"/>
    <x v="5"/>
    <x v="1"/>
    <s v="Equilibré"/>
    <s v="Validé"/>
    <s v="CI"/>
    <d v="2025-06-25T00:00:00"/>
    <d v="2025-07-07T00:00:00"/>
  </r>
  <r>
    <x v="2"/>
    <x v="313"/>
    <d v="2025-03-19T00:00:00"/>
    <d v="2025-08-29T00:00:00"/>
    <x v="86"/>
    <x v="4"/>
    <x v="1"/>
    <s v="Remobilisation"/>
    <s v="Fermé"/>
    <s v="CD"/>
    <d v="2025-01-13T00:00:00"/>
    <d v="2025-10-23T00:00:00"/>
  </r>
  <r>
    <x v="2"/>
    <x v="44"/>
    <d v="2025-07-23T00:00:00"/>
    <m/>
    <x v="56"/>
    <x v="3"/>
    <x v="1"/>
    <s v="Equilibré"/>
    <s v="Validé"/>
    <s v="CD"/>
    <d v="2025-07-02T00:00:00"/>
    <d v="2025-07-07T00:00:00"/>
  </r>
  <r>
    <x v="0"/>
    <x v="76"/>
    <d v="2025-07-23T00:00:00"/>
    <m/>
    <x v="74"/>
    <x v="5"/>
    <x v="1"/>
    <m/>
    <s v="Validé"/>
    <s v="SR"/>
    <d v="2025-07-09T00:00:00"/>
    <d v="2025-07-22T00:00:00"/>
  </r>
  <r>
    <x v="2"/>
    <x v="44"/>
    <d v="2025-07-23T00:00:00"/>
    <m/>
    <x v="74"/>
    <x v="5"/>
    <x v="1"/>
    <s v="Equilibré"/>
    <s v="Validé"/>
    <s v="CD"/>
    <d v="2025-07-02T00:00:00"/>
    <d v="2025-07-07T00:00:00"/>
  </r>
  <r>
    <x v="0"/>
    <x v="73"/>
    <d v="2025-07-23T00:00:00"/>
    <m/>
    <x v="64"/>
    <x v="3"/>
    <x v="1"/>
    <s v="Remobilisation"/>
    <s v="Validé"/>
    <s v="CD"/>
    <d v="2025-07-03T00:00:00"/>
    <d v="2025-07-04T00:00:00"/>
  </r>
  <r>
    <x v="0"/>
    <x v="266"/>
    <d v="2025-02-05T00:00:00"/>
    <d v="2025-11-10T00:00:00"/>
    <x v="64"/>
    <x v="0"/>
    <x v="1"/>
    <s v="Remobilisation"/>
    <s v="Fermé"/>
    <s v="CD"/>
    <d v="2025-01-29T00:00:00"/>
    <d v="2025-01-29T00:00:00"/>
  </r>
  <r>
    <x v="2"/>
    <x v="227"/>
    <d v="2025-05-27T00:00:00"/>
    <d v="2025-10-27T00:00:00"/>
    <x v="74"/>
    <x v="7"/>
    <x v="1"/>
    <s v="Equilibré"/>
    <s v="Fermé"/>
    <s v="CD"/>
    <d v="2025-05-13T00:00:00"/>
    <d v="2025-05-13T00:00:00"/>
  </r>
  <r>
    <x v="0"/>
    <x v="211"/>
    <d v="2025-05-14T00:00:00"/>
    <m/>
    <x v="64"/>
    <x v="7"/>
    <x v="1"/>
    <s v="Remobilisation"/>
    <s v="Validé"/>
    <s v="CD"/>
    <d v="2025-04-18T00:00:00"/>
    <d v="2025-04-18T00:00:00"/>
  </r>
  <r>
    <x v="2"/>
    <x v="273"/>
    <d v="2025-06-04T00:00:00"/>
    <m/>
    <x v="74"/>
    <x v="3"/>
    <x v="2"/>
    <s v="Equilibré"/>
    <s v="Validé"/>
    <s v="CI"/>
    <d v="2025-04-01T00:00:00"/>
    <d v="2025-04-08T00:00:00"/>
  </r>
  <r>
    <x v="2"/>
    <x v="65"/>
    <d v="2025-05-27T00:00:00"/>
    <m/>
    <x v="74"/>
    <x v="7"/>
    <x v="1"/>
    <s v="Equilibré"/>
    <s v="Validé"/>
    <s v="CD"/>
    <d v="2025-04-09T00:00:00"/>
    <d v="2025-04-09T00:00:00"/>
  </r>
  <r>
    <x v="0"/>
    <x v="210"/>
    <d v="2025-06-18T00:00:00"/>
    <m/>
    <x v="64"/>
    <x v="7"/>
    <x v="1"/>
    <s v="Remobilisation"/>
    <s v="Validé"/>
    <s v="CD"/>
    <d v="2025-06-03T00:00:00"/>
    <d v="2025-06-03T00:00:00"/>
  </r>
  <r>
    <x v="2"/>
    <x v="240"/>
    <d v="2025-05-27T00:00:00"/>
    <m/>
    <x v="74"/>
    <x v="7"/>
    <x v="1"/>
    <s v="Equilibré"/>
    <s v="Validé"/>
    <s v="CI"/>
    <d v="2025-04-03T00:00:00"/>
    <d v="2025-04-07T00:00:00"/>
  </r>
  <r>
    <x v="3"/>
    <x v="317"/>
    <d v="2025-03-11T00:00:00"/>
    <d v="2025-09-20T00:00:00"/>
    <x v="86"/>
    <x v="4"/>
    <x v="1"/>
    <s v="Remobilisation"/>
    <s v="Fermé"/>
    <s v="CD"/>
    <d v="2025-01-30T00:00:00"/>
    <d v="2025-01-31T00:00:00"/>
  </r>
  <r>
    <x v="1"/>
    <x v="152"/>
    <d v="2025-07-22T00:00:00"/>
    <m/>
    <x v="65"/>
    <x v="3"/>
    <x v="1"/>
    <s v="Remobilisation"/>
    <s v="Validé"/>
    <s v="CD"/>
    <d v="2025-06-24T00:00:00"/>
    <d v="2025-06-24T00:00:00"/>
  </r>
  <r>
    <x v="2"/>
    <x v="188"/>
    <d v="2025-05-28T00:00:00"/>
    <d v="2025-09-24T00:00:00"/>
    <x v="86"/>
    <x v="7"/>
    <x v="1"/>
    <s v="Equilibré"/>
    <s v="Fermé"/>
    <s v="CD"/>
    <d v="2025-04-23T00:00:00"/>
    <d v="2025-05-12T00:00:00"/>
  </r>
  <r>
    <x v="1"/>
    <x v="132"/>
    <d v="2025-07-22T00:00:00"/>
    <m/>
    <x v="61"/>
    <x v="3"/>
    <x v="1"/>
    <s v="Remobilisation"/>
    <s v="Validé"/>
    <s v="CD"/>
    <d v="2025-06-26T00:00:00"/>
    <d v="2025-06-30T00:00:00"/>
  </r>
  <r>
    <x v="1"/>
    <x v="145"/>
    <d v="2025-03-21T00:00:00"/>
    <m/>
    <x v="65"/>
    <x v="1"/>
    <x v="1"/>
    <s v="Remobilisation"/>
    <s v="Validé"/>
    <s v="CD"/>
    <d v="2025-02-12T00:00:00"/>
    <d v="2025-03-06T00:00:00"/>
  </r>
  <r>
    <x v="2"/>
    <x v="169"/>
    <d v="2025-06-16T00:00:00"/>
    <m/>
    <x v="73"/>
    <x v="7"/>
    <x v="1"/>
    <s v="Equilibré"/>
    <s v="Validé"/>
    <s v="CD"/>
    <d v="2025-05-26T00:00:00"/>
    <d v="2025-05-28T00:00:00"/>
  </r>
  <r>
    <x v="1"/>
    <x v="145"/>
    <d v="2025-03-21T00:00:00"/>
    <m/>
    <x v="86"/>
    <x v="4"/>
    <x v="1"/>
    <s v="Remobilisation"/>
    <s v="Validé"/>
    <s v="CD"/>
    <d v="2025-02-12T00:00:00"/>
    <d v="2025-03-06T00:00:00"/>
  </r>
  <r>
    <x v="1"/>
    <x v="139"/>
    <d v="2025-02-27T00:00:00"/>
    <m/>
    <x v="51"/>
    <x v="4"/>
    <x v="2"/>
    <s v="Remobilisation"/>
    <s v="Validé"/>
    <s v="CD"/>
    <d v="2025-01-06T00:00:00"/>
    <d v="2025-01-07T00:00:00"/>
  </r>
  <r>
    <x v="1"/>
    <x v="142"/>
    <d v="2025-03-18T00:00:00"/>
    <m/>
    <x v="96"/>
    <x v="1"/>
    <x v="1"/>
    <s v="Remobilisation"/>
    <s v="Validé"/>
    <s v="CD"/>
    <d v="2025-02-25T00:00:00"/>
    <d v="2025-03-06T00:00:00"/>
  </r>
  <r>
    <x v="1"/>
    <x v="51"/>
    <d v="2025-04-29T00:00:00"/>
    <d v="2025-10-27T00:00:00"/>
    <x v="86"/>
    <x v="7"/>
    <x v="1"/>
    <s v="Remobilisation"/>
    <s v="Fermé"/>
    <s v="CD"/>
    <d v="2025-04-04T00:00:00"/>
    <d v="2025-04-07T00:00:00"/>
  </r>
  <r>
    <x v="1"/>
    <x v="58"/>
    <d v="2025-07-22T00:00:00"/>
    <m/>
    <x v="61"/>
    <x v="3"/>
    <x v="1"/>
    <s v="Remobilisation"/>
    <s v="Validé"/>
    <s v="CI"/>
    <d v="2025-06-16T00:00:00"/>
    <d v="2025-06-18T00:00:00"/>
  </r>
  <r>
    <x v="1"/>
    <x v="142"/>
    <d v="2025-03-18T00:00:00"/>
    <m/>
    <x v="86"/>
    <x v="4"/>
    <x v="1"/>
    <s v="Remobilisation"/>
    <s v="Validé"/>
    <s v="CD"/>
    <d v="2025-02-25T00:00:00"/>
    <d v="2025-03-06T00:00:00"/>
  </r>
  <r>
    <x v="1"/>
    <x v="318"/>
    <d v="2025-03-21T00:00:00"/>
    <d v="2025-08-25T00:00:00"/>
    <x v="96"/>
    <x v="1"/>
    <x v="1"/>
    <s v="Remobilisation"/>
    <s v="Fermé"/>
    <s v="CD"/>
    <d v="2025-03-05T00:00:00"/>
    <d v="2025-03-06T00:00:00"/>
  </r>
  <r>
    <x v="1"/>
    <x v="58"/>
    <d v="2025-07-22T00:00:00"/>
    <m/>
    <x v="86"/>
    <x v="5"/>
    <x v="1"/>
    <s v="Remobilisation"/>
    <s v="Validé"/>
    <s v="CI"/>
    <d v="2025-06-16T00:00:00"/>
    <d v="2025-06-18T00:00:00"/>
  </r>
  <r>
    <x v="2"/>
    <x v="176"/>
    <m/>
    <m/>
    <x v="73"/>
    <x v="5"/>
    <x v="2"/>
    <m/>
    <s v="Validé"/>
    <s v="CD"/>
    <d v="2025-07-09T00:00:00"/>
    <d v="2025-07-16T00:00:00"/>
  </r>
  <r>
    <x v="1"/>
    <x v="233"/>
    <d v="2025-03-04T00:00:00"/>
    <d v="2025-08-31T00:00:00"/>
    <x v="62"/>
    <x v="0"/>
    <x v="1"/>
    <s v="Remobilisation"/>
    <s v="Fermé"/>
    <s v="CD"/>
    <d v="2025-02-06T00:00:00"/>
    <d v="2025-02-19T00:00:00"/>
  </r>
  <r>
    <x v="1"/>
    <x v="318"/>
    <d v="2025-03-21T00:00:00"/>
    <d v="2025-08-25T00:00:00"/>
    <x v="86"/>
    <x v="4"/>
    <x v="1"/>
    <s v="Remobilisation"/>
    <s v="Fermé"/>
    <s v="CD"/>
    <d v="2025-03-05T00:00:00"/>
    <d v="2025-03-06T00:00:00"/>
  </r>
  <r>
    <x v="1"/>
    <x v="136"/>
    <d v="2025-06-27T00:00:00"/>
    <m/>
    <x v="62"/>
    <x v="7"/>
    <x v="1"/>
    <s v="Remobilisation"/>
    <s v="Validé"/>
    <s v="CD"/>
    <d v="2025-05-28T00:00:00"/>
    <d v="2025-05-28T00:00:00"/>
  </r>
  <r>
    <x v="1"/>
    <x v="14"/>
    <d v="2025-05-13T00:00:00"/>
    <d v="2025-10-29T00:00:00"/>
    <x v="65"/>
    <x v="2"/>
    <x v="2"/>
    <s v="Remobilisation"/>
    <s v="Fermé"/>
    <s v="CD"/>
    <d v="2025-04-01T00:00:00"/>
    <d v="2025-04-07T00:00:00"/>
  </r>
  <r>
    <x v="1"/>
    <x v="41"/>
    <d v="2025-04-28T00:00:00"/>
    <m/>
    <x v="56"/>
    <x v="2"/>
    <x v="1"/>
    <s v="Equilibré"/>
    <s v="Validé"/>
    <s v="AI"/>
    <d v="2025-03-10T00:00:00"/>
    <d v="2025-03-28T00:00:00"/>
  </r>
  <r>
    <x v="1"/>
    <x v="41"/>
    <d v="2025-04-28T00:00:00"/>
    <m/>
    <x v="86"/>
    <x v="7"/>
    <x v="1"/>
    <s v="Equilibré"/>
    <s v="Validé"/>
    <s v="AI"/>
    <d v="2025-03-10T00:00:00"/>
    <d v="2025-03-28T00:00:00"/>
  </r>
  <r>
    <x v="1"/>
    <x v="319"/>
    <d v="2024-10-25T00:00:00"/>
    <d v="2025-07-22T00:00:00"/>
    <x v="86"/>
    <x v="6"/>
    <x v="2"/>
    <s v="Equilibré"/>
    <s v="Fermé"/>
    <s v="CD"/>
    <d v="2024-07-17T00:00:00"/>
    <d v="2024-10-11T00:00:00"/>
  </r>
  <r>
    <x v="1"/>
    <x v="320"/>
    <d v="2025-02-07T00:00:00"/>
    <d v="2025-07-22T00:00:00"/>
    <x v="86"/>
    <x v="6"/>
    <x v="2"/>
    <s v="Remobilisation"/>
    <s v="Fermé"/>
    <s v="CD"/>
    <d v="2025-01-22T00:00:00"/>
    <d v="2025-01-24T00:00:00"/>
  </r>
  <r>
    <x v="3"/>
    <x v="40"/>
    <d v="2024-11-18T00:00:00"/>
    <m/>
    <x v="99"/>
    <x v="9"/>
    <x v="1"/>
    <s v="Remobilisation"/>
    <s v="Validé"/>
    <s v="CD"/>
    <d v="2024-10-22T00:00:00"/>
    <d v="2024-11-05T00:00:00"/>
  </r>
  <r>
    <x v="3"/>
    <x v="193"/>
    <d v="2025-05-12T00:00:00"/>
    <d v="2025-10-27T00:00:00"/>
    <x v="96"/>
    <x v="2"/>
    <x v="1"/>
    <s v="Remobilisation"/>
    <s v="Fermé"/>
    <s v="CI"/>
    <d v="2025-03-31T00:00:00"/>
    <d v="2025-10-27T00:00:00"/>
  </r>
  <r>
    <x v="2"/>
    <x v="180"/>
    <d v="2025-07-21T00:00:00"/>
    <m/>
    <x v="77"/>
    <x v="5"/>
    <x v="1"/>
    <s v="Equilibré"/>
    <s v="Validé"/>
    <s v="CI"/>
    <d v="2025-06-04T00:00:00"/>
    <d v="2025-06-05T00:00:00"/>
  </r>
  <r>
    <x v="1"/>
    <x v="152"/>
    <d v="2025-07-22T00:00:00"/>
    <m/>
    <x v="86"/>
    <x v="5"/>
    <x v="1"/>
    <s v="Remobilisation"/>
    <s v="Validé"/>
    <s v="CD"/>
    <d v="2025-06-24T00:00:00"/>
    <d v="2025-06-24T00:00:00"/>
  </r>
  <r>
    <x v="2"/>
    <x v="258"/>
    <d v="2025-04-02T00:00:00"/>
    <d v="2025-09-24T00:00:00"/>
    <x v="96"/>
    <x v="4"/>
    <x v="1"/>
    <s v="Equilibré"/>
    <s v="Fermé"/>
    <s v="CD"/>
    <d v="2025-03-20T00:00:00"/>
    <d v="2025-03-20T00:00:00"/>
  </r>
  <r>
    <x v="3"/>
    <x v="267"/>
    <d v="2025-04-14T00:00:00"/>
    <d v="2025-09-20T00:00:00"/>
    <x v="56"/>
    <x v="7"/>
    <x v="1"/>
    <s v="Remobilisation"/>
    <s v="Fermé"/>
    <s v="CD"/>
    <d v="2025-03-05T00:00:00"/>
    <d v="2025-03-21T00:00:00"/>
  </r>
  <r>
    <x v="2"/>
    <x v="321"/>
    <d v="2025-03-31T00:00:00"/>
    <d v="2025-08-05T00:00:00"/>
    <x v="77"/>
    <x v="4"/>
    <x v="1"/>
    <s v="Equilibré"/>
    <s v="Fermé"/>
    <s v="CD"/>
    <d v="2025-02-27T00:00:00"/>
    <d v="2025-02-27T00:00:00"/>
  </r>
  <r>
    <x v="2"/>
    <x v="291"/>
    <d v="2025-01-13T00:00:00"/>
    <d v="2025-09-03T00:00:00"/>
    <x v="77"/>
    <x v="0"/>
    <x v="1"/>
    <s v="Equilibré"/>
    <s v="Fermé"/>
    <s v="CD"/>
    <d v="2024-12-17T00:00:00"/>
    <d v="2024-12-17T00:00:00"/>
  </r>
  <r>
    <x v="3"/>
    <x v="170"/>
    <d v="2025-02-27T00:00:00"/>
    <d v="2025-10-07T00:00:00"/>
    <x v="56"/>
    <x v="8"/>
    <x v="3"/>
    <s v="Remobilisation"/>
    <s v="Fermé"/>
    <s v="CD"/>
    <d v="2025-01-08T00:00:00"/>
    <d v="2025-01-15T00:00:00"/>
  </r>
  <r>
    <x v="1"/>
    <x v="216"/>
    <d v="2025-06-03T00:00:00"/>
    <m/>
    <x v="71"/>
    <x v="7"/>
    <x v="1"/>
    <s v="Remobilisation"/>
    <s v="Validé"/>
    <s v="CD"/>
    <d v="2025-03-13T00:00:00"/>
    <d v="2025-05-12T00:00:00"/>
  </r>
  <r>
    <x v="1"/>
    <x v="124"/>
    <d v="2025-02-07T00:00:00"/>
    <m/>
    <x v="62"/>
    <x v="4"/>
    <x v="1"/>
    <s v="Remobilisation"/>
    <s v="Validé"/>
    <s v="CI"/>
    <d v="2025-01-20T00:00:00"/>
    <d v="2025-01-21T00:00:00"/>
  </r>
  <r>
    <x v="1"/>
    <x v="322"/>
    <d v="2025-02-11T00:00:00"/>
    <d v="2025-07-28T00:00:00"/>
    <x v="100"/>
    <x v="6"/>
    <x v="2"/>
    <s v="Remobilisation"/>
    <s v="Fermé"/>
    <s v="CD"/>
    <d v="2024-12-18T00:00:00"/>
    <d v="2025-01-16T00:00:00"/>
  </r>
  <r>
    <x v="1"/>
    <x v="113"/>
    <d v="2025-06-06T00:00:00"/>
    <m/>
    <x v="73"/>
    <x v="7"/>
    <x v="1"/>
    <s v="Remobilisation"/>
    <s v="Validé"/>
    <s v="CD"/>
    <d v="2025-05-28T00:00:00"/>
    <d v="2025-05-28T00:00:00"/>
  </r>
  <r>
    <x v="3"/>
    <x v="165"/>
    <d v="2025-07-18T00:00:00"/>
    <m/>
    <x v="61"/>
    <x v="3"/>
    <x v="1"/>
    <s v="Remobilisation"/>
    <s v="Validé"/>
    <s v="CD"/>
    <d v="2025-05-27T00:00:00"/>
    <d v="2025-06-19T00:00:00"/>
  </r>
  <r>
    <x v="3"/>
    <x v="165"/>
    <d v="2025-07-18T00:00:00"/>
    <m/>
    <x v="100"/>
    <x v="5"/>
    <x v="1"/>
    <s v="Remobilisation"/>
    <s v="Validé"/>
    <s v="CD"/>
    <d v="2025-05-27T00:00:00"/>
    <d v="2025-06-19T00:00:00"/>
  </r>
  <r>
    <x v="1"/>
    <x v="323"/>
    <d v="2025-02-27T00:00:00"/>
    <d v="2025-07-18T00:00:00"/>
    <x v="100"/>
    <x v="6"/>
    <x v="2"/>
    <s v="Remobilisation"/>
    <s v="Fermé"/>
    <s v="CD"/>
    <d v="2025-01-29T00:00:00"/>
    <d v="2025-01-30T00:00:00"/>
  </r>
  <r>
    <x v="3"/>
    <x v="195"/>
    <d v="2025-01-09T00:00:00"/>
    <m/>
    <x v="63"/>
    <x v="4"/>
    <x v="1"/>
    <s v="Remobilisation"/>
    <s v="Validé"/>
    <s v="CD"/>
    <d v="2024-07-29T00:00:00"/>
    <d v="2024-10-17T00:00:00"/>
  </r>
  <r>
    <x v="3"/>
    <x v="195"/>
    <d v="2025-01-09T00:00:00"/>
    <m/>
    <x v="101"/>
    <x v="2"/>
    <x v="1"/>
    <s v="Remobilisation"/>
    <s v="Validé"/>
    <s v="CD"/>
    <d v="2024-07-29T00:00:00"/>
    <d v="2024-10-17T00:00:00"/>
  </r>
  <r>
    <x v="1"/>
    <x v="324"/>
    <d v="2024-10-24T00:00:00"/>
    <d v="2025-07-18T00:00:00"/>
    <x v="100"/>
    <x v="6"/>
    <x v="2"/>
    <s v="Remobilisation"/>
    <s v="Fermé"/>
    <s v="CI"/>
    <d v="2024-08-01T00:00:00"/>
    <d v="2024-10-11T00:00:00"/>
  </r>
  <r>
    <x v="1"/>
    <x v="324"/>
    <d v="2024-10-24T00:00:00"/>
    <d v="2025-07-18T00:00:00"/>
    <x v="92"/>
    <x v="3"/>
    <x v="1"/>
    <s v="Remobilisation"/>
    <s v="Fermé"/>
    <s v="CI"/>
    <d v="2024-08-01T00:00:00"/>
    <d v="2024-10-11T00:00:00"/>
  </r>
  <r>
    <x v="1"/>
    <x v="325"/>
    <d v="2025-02-03T00:00:00"/>
    <d v="2025-07-17T00:00:00"/>
    <x v="92"/>
    <x v="6"/>
    <x v="2"/>
    <s v="Remobilisation"/>
    <s v="Fermé"/>
    <s v="CD"/>
    <d v="2024-12-20T00:00:00"/>
    <d v="2024-12-30T00:00:00"/>
  </r>
  <r>
    <x v="1"/>
    <x v="326"/>
    <d v="2025-02-24T00:00:00"/>
    <d v="2025-07-17T00:00:00"/>
    <x v="92"/>
    <x v="6"/>
    <x v="2"/>
    <s v="Equilibré"/>
    <s v="Fermé"/>
    <s v="CD"/>
    <d v="2025-01-13T00:00:00"/>
    <d v="2025-01-17T00:00:00"/>
  </r>
  <r>
    <x v="1"/>
    <x v="327"/>
    <d v="2025-02-20T00:00:00"/>
    <d v="2025-07-17T00:00:00"/>
    <x v="92"/>
    <x v="6"/>
    <x v="2"/>
    <s v="Remobilisation"/>
    <s v="Fermé"/>
    <s v="CD"/>
    <d v="2024-11-29T00:00:00"/>
    <d v="2024-12-04T00:00:00"/>
  </r>
  <r>
    <x v="1"/>
    <x v="328"/>
    <d v="2025-02-14T00:00:00"/>
    <d v="2025-07-17T00:00:00"/>
    <x v="92"/>
    <x v="6"/>
    <x v="2"/>
    <s v="Remobilisation"/>
    <s v="Fermé"/>
    <s v="CD"/>
    <d v="2025-01-10T00:00:00"/>
    <d v="2025-01-17T00:00:00"/>
  </r>
  <r>
    <x v="1"/>
    <x v="219"/>
    <d v="2025-06-02T00:00:00"/>
    <m/>
    <x v="92"/>
    <x v="3"/>
    <x v="1"/>
    <s v="Remobilisation"/>
    <s v="Validé"/>
    <s v="CD"/>
    <d v="2025-04-14T00:00:00"/>
    <d v="2025-04-18T00:00:00"/>
  </r>
  <r>
    <x v="0"/>
    <x v="329"/>
    <d v="2024-10-23T00:00:00"/>
    <d v="2025-07-17T00:00:00"/>
    <x v="90"/>
    <x v="0"/>
    <x v="0"/>
    <m/>
    <s v="Fermé"/>
    <s v="ML"/>
    <d v="2024-08-23T00:00:00"/>
    <d v="2025-07-17T00:00:00"/>
  </r>
  <r>
    <x v="0"/>
    <x v="127"/>
    <d v="2025-08-06T00:00:00"/>
    <m/>
    <x v="73"/>
    <x v="5"/>
    <x v="1"/>
    <s v="Remobilisation"/>
    <s v="Validé"/>
    <s v="CD"/>
    <d v="2025-07-17T00:00:00"/>
    <d v="2025-07-17T00:00:00"/>
  </r>
  <r>
    <x v="1"/>
    <x v="204"/>
    <d v="2025-03-25T00:00:00"/>
    <m/>
    <x v="71"/>
    <x v="2"/>
    <x v="1"/>
    <s v="Remobilisation"/>
    <s v="Validé"/>
    <s v="CD"/>
    <d v="2025-02-12T00:00:00"/>
    <d v="2025-03-06T00:00:00"/>
  </r>
  <r>
    <x v="1"/>
    <x v="204"/>
    <d v="2025-03-25T00:00:00"/>
    <m/>
    <x v="92"/>
    <x v="7"/>
    <x v="1"/>
    <s v="Remobilisation"/>
    <s v="Validé"/>
    <s v="CD"/>
    <d v="2025-02-12T00:00:00"/>
    <d v="2025-03-06T00:00:00"/>
  </r>
  <r>
    <x v="0"/>
    <x v="140"/>
    <d v="2025-03-26T00:00:00"/>
    <m/>
    <x v="66"/>
    <x v="4"/>
    <x v="1"/>
    <s v="Remobilisation"/>
    <s v="Validé"/>
    <s v="CD"/>
    <d v="2025-03-03T00:00:00"/>
    <d v="2025-03-04T00:00:00"/>
  </r>
  <r>
    <x v="1"/>
    <x v="231"/>
    <d v="2025-06-02T00:00:00"/>
    <m/>
    <x v="72"/>
    <x v="7"/>
    <x v="1"/>
    <s v="Remobilisation"/>
    <s v="Validé"/>
    <s v="CD"/>
    <d v="2025-04-17T00:00:00"/>
    <d v="2025-04-18T00:00:00"/>
  </r>
  <r>
    <x v="3"/>
    <x v="206"/>
    <d v="2025-04-09T00:00:00"/>
    <m/>
    <x v="63"/>
    <x v="2"/>
    <x v="1"/>
    <s v="Remobilisation"/>
    <s v="Validé"/>
    <s v="CD"/>
    <d v="2025-03-20T00:00:00"/>
    <d v="2025-03-21T00:00:00"/>
  </r>
  <r>
    <x v="1"/>
    <x v="231"/>
    <d v="2025-06-02T00:00:00"/>
    <m/>
    <x v="92"/>
    <x v="3"/>
    <x v="1"/>
    <s v="Remobilisation"/>
    <s v="Validé"/>
    <s v="CD"/>
    <d v="2025-04-17T00:00:00"/>
    <d v="2025-04-18T00:00:00"/>
  </r>
  <r>
    <x v="0"/>
    <x v="213"/>
    <d v="2025-07-16T00:00:00"/>
    <m/>
    <x v="64"/>
    <x v="3"/>
    <x v="1"/>
    <s v="Remobilisation"/>
    <s v="Validé"/>
    <s v="CD"/>
    <d v="2025-06-27T00:00:00"/>
    <d v="2025-06-27T00:00:00"/>
  </r>
  <r>
    <x v="0"/>
    <x v="217"/>
    <d v="2025-06-18T00:00:00"/>
    <m/>
    <x v="64"/>
    <x v="7"/>
    <x v="1"/>
    <s v="Remobilisation"/>
    <s v="Validé"/>
    <s v="CD"/>
    <d v="2025-05-20T00:00:00"/>
    <d v="2025-05-20T00:00:00"/>
  </r>
  <r>
    <x v="2"/>
    <x v="8"/>
    <d v="2025-07-16T00:00:00"/>
    <m/>
    <x v="85"/>
    <x v="5"/>
    <x v="1"/>
    <s v="Equilibré"/>
    <s v="Validé"/>
    <s v="CD"/>
    <d v="2025-04-09T00:00:00"/>
    <d v="2025-04-17T00:00:00"/>
  </r>
  <r>
    <x v="0"/>
    <x v="11"/>
    <d v="2025-07-16T00:00:00"/>
    <m/>
    <x v="66"/>
    <x v="3"/>
    <x v="1"/>
    <s v="Remobilisation"/>
    <s v="Validé"/>
    <s v="CD"/>
    <d v="2025-05-13T00:00:00"/>
    <d v="2025-05-14T00:00:00"/>
  </r>
  <r>
    <x v="0"/>
    <x v="200"/>
    <d v="2025-02-05T00:00:00"/>
    <d v="2025-09-20T00:00:00"/>
    <x v="64"/>
    <x v="0"/>
    <x v="1"/>
    <s v="Remobilisation"/>
    <s v="Fermé"/>
    <s v="CD"/>
    <d v="2024-11-29T00:00:00"/>
    <d v="2024-11-29T00:00:00"/>
  </r>
  <r>
    <x v="2"/>
    <x v="290"/>
    <d v="2025-05-27T00:00:00"/>
    <m/>
    <x v="85"/>
    <x v="7"/>
    <x v="1"/>
    <s v="Equilibré"/>
    <s v="Validé"/>
    <s v="CI"/>
    <d v="2025-04-24T00:00:00"/>
    <d v="2025-04-28T00:00:00"/>
  </r>
  <r>
    <x v="2"/>
    <x v="68"/>
    <d v="2025-05-21T00:00:00"/>
    <m/>
    <x v="67"/>
    <x v="2"/>
    <x v="1"/>
    <s v="Equilibré"/>
    <s v="Validé"/>
    <s v="CD"/>
    <d v="2025-05-07T00:00:00"/>
    <d v="2025-05-12T00:00:00"/>
  </r>
  <r>
    <x v="0"/>
    <x v="199"/>
    <d v="2025-05-14T00:00:00"/>
    <d v="2025-10-21T00:00:00"/>
    <x v="66"/>
    <x v="2"/>
    <x v="1"/>
    <s v="Remobilisation"/>
    <s v="Fermé"/>
    <s v="CD"/>
    <d v="2025-05-06T00:00:00"/>
    <d v="2025-05-06T00:00:00"/>
  </r>
  <r>
    <x v="2"/>
    <x v="179"/>
    <d v="2025-04-02T00:00:00"/>
    <d v="2025-10-01T00:00:00"/>
    <x v="85"/>
    <x v="2"/>
    <x v="1"/>
    <s v="Equilibré"/>
    <s v="Fermé"/>
    <s v="CI"/>
    <d v="2025-03-14T00:00:00"/>
    <d v="2025-03-18T00:00:00"/>
  </r>
  <r>
    <x v="2"/>
    <x v="330"/>
    <d v="2025-03-06T00:00:00"/>
    <m/>
    <x v="66"/>
    <x v="1"/>
    <x v="1"/>
    <s v="Equilibré"/>
    <s v="Validé"/>
    <s v="CD"/>
    <d v="2025-02-10T00:00:00"/>
    <d v="2025-02-11T00:00:00"/>
  </r>
  <r>
    <x v="2"/>
    <x v="330"/>
    <d v="2025-03-06T00:00:00"/>
    <m/>
    <x v="85"/>
    <x v="4"/>
    <x v="1"/>
    <s v="Equilibré"/>
    <s v="Validé"/>
    <s v="CD"/>
    <d v="2025-02-10T00:00:00"/>
    <d v="2025-02-11T00:00:00"/>
  </r>
  <r>
    <x v="2"/>
    <x v="184"/>
    <d v="2025-04-16T00:00:00"/>
    <m/>
    <x v="66"/>
    <x v="4"/>
    <x v="1"/>
    <s v="Remobilisation"/>
    <s v="Validé"/>
    <s v="CD"/>
    <d v="2025-03-20T00:00:00"/>
    <d v="2025-03-20T00:00:00"/>
  </r>
  <r>
    <x v="0"/>
    <x v="331"/>
    <d v="2025-02-11T00:00:00"/>
    <d v="2025-09-15T00:00:00"/>
    <x v="66"/>
    <x v="1"/>
    <x v="1"/>
    <s v="Remobilisation"/>
    <s v="Fermé"/>
    <s v="CD"/>
    <d v="2025-01-09T00:00:00"/>
    <d v="2025-01-10T00:00:00"/>
  </r>
  <r>
    <x v="2"/>
    <x v="13"/>
    <d v="2025-06-18T00:00:00"/>
    <m/>
    <x v="66"/>
    <x v="7"/>
    <x v="1"/>
    <s v="Equilibré"/>
    <s v="Validé"/>
    <s v="CD"/>
    <d v="2025-05-12T00:00:00"/>
    <d v="2025-05-19T00:00:00"/>
  </r>
  <r>
    <x v="2"/>
    <x v="13"/>
    <d v="2025-06-18T00:00:00"/>
    <m/>
    <x v="85"/>
    <x v="3"/>
    <x v="1"/>
    <s v="Equilibré"/>
    <s v="Validé"/>
    <s v="CD"/>
    <d v="2025-05-12T00:00:00"/>
    <d v="2025-05-19T00:00:00"/>
  </r>
  <r>
    <x v="1"/>
    <x v="122"/>
    <d v="2025-06-03T00:00:00"/>
    <m/>
    <x v="62"/>
    <x v="7"/>
    <x v="1"/>
    <s v="Remobilisation"/>
    <s v="Validé"/>
    <s v="CD"/>
    <d v="2025-02-20T00:00:00"/>
    <d v="2025-03-28T00:00:00"/>
  </r>
  <r>
    <x v="1"/>
    <x v="17"/>
    <d v="2025-07-11T00:00:00"/>
    <m/>
    <x v="101"/>
    <x v="5"/>
    <x v="1"/>
    <s v="Remobilisation"/>
    <s v="Validé"/>
    <s v="CD"/>
    <d v="2025-06-11T00:00:00"/>
    <d v="2025-06-18T00:00:00"/>
  </r>
  <r>
    <x v="1"/>
    <x v="120"/>
    <d v="2025-07-03T00:00:00"/>
    <m/>
    <x v="67"/>
    <x v="3"/>
    <x v="1"/>
    <s v="Remobilisation"/>
    <s v="Validé"/>
    <s v="TR"/>
    <d v="2025-06-24T00:00:00"/>
    <d v="2025-06-25T00:00:00"/>
  </r>
  <r>
    <x v="1"/>
    <x v="96"/>
    <d v="2025-06-30T00:00:00"/>
    <m/>
    <x v="46"/>
    <x v="2"/>
    <x v="2"/>
    <s v="Remobilisation"/>
    <s v="Validé"/>
    <s v="CD"/>
    <d v="2025-05-15T00:00:00"/>
    <d v="2025-05-16T00:00:00"/>
  </r>
  <r>
    <x v="1"/>
    <x v="141"/>
    <d v="2025-02-11T00:00:00"/>
    <m/>
    <x v="56"/>
    <x v="0"/>
    <x v="1"/>
    <s v="Remobilisation"/>
    <s v="Validé"/>
    <s v="CD"/>
    <d v="2025-01-15T00:00:00"/>
    <d v="2025-01-17T00:00:00"/>
  </r>
  <r>
    <x v="1"/>
    <x v="141"/>
    <d v="2025-02-11T00:00:00"/>
    <m/>
    <x v="102"/>
    <x v="1"/>
    <x v="1"/>
    <s v="Remobilisation"/>
    <s v="Validé"/>
    <s v="CD"/>
    <d v="2025-01-15T00:00:00"/>
    <d v="2025-01-17T00:00:00"/>
  </r>
  <r>
    <x v="1"/>
    <x v="229"/>
    <d v="2025-03-10T00:00:00"/>
    <d v="2025-08-31T00:00:00"/>
    <x v="72"/>
    <x v="4"/>
    <x v="1"/>
    <s v="Remobilisation"/>
    <s v="Fermé"/>
    <s v="CD"/>
    <d v="2025-01-30T00:00:00"/>
    <d v="2025-01-30T00:00:00"/>
  </r>
  <r>
    <x v="1"/>
    <x v="304"/>
    <d v="2025-02-03T00:00:00"/>
    <d v="2025-07-30T00:00:00"/>
    <x v="90"/>
    <x v="4"/>
    <x v="1"/>
    <s v="Equilibré"/>
    <s v="Fermé"/>
    <s v="CD"/>
    <d v="2025-01-20T00:00:00"/>
    <d v="2025-01-21T00:00:00"/>
  </r>
  <r>
    <x v="1"/>
    <x v="89"/>
    <d v="2025-06-10T00:00:00"/>
    <m/>
    <x v="102"/>
    <x v="8"/>
    <x v="3"/>
    <s v="Remobilisation"/>
    <s v="Validé"/>
    <s v="CD"/>
    <d v="2025-04-15T00:00:00"/>
    <d v="2025-04-18T00:00:00"/>
  </r>
  <r>
    <x v="2"/>
    <x v="235"/>
    <d v="2025-04-09T00:00:00"/>
    <d v="2025-09-21T00:00:00"/>
    <x v="64"/>
    <x v="4"/>
    <x v="1"/>
    <s v="Equilibré"/>
    <s v="Fermé"/>
    <s v="CD"/>
    <d v="2025-03-18T00:00:00"/>
    <d v="2025-03-25T00:00:00"/>
  </r>
  <r>
    <x v="2"/>
    <x v="235"/>
    <d v="2025-04-09T00:00:00"/>
    <d v="2025-09-21T00:00:00"/>
    <x v="75"/>
    <x v="2"/>
    <x v="1"/>
    <s v="Equilibré"/>
    <s v="Fermé"/>
    <s v="CD"/>
    <d v="2025-03-18T00:00:00"/>
    <d v="2025-03-25T00:00:00"/>
  </r>
  <r>
    <x v="2"/>
    <x v="283"/>
    <m/>
    <m/>
    <x v="75"/>
    <x v="5"/>
    <x v="2"/>
    <m/>
    <s v="Validé"/>
    <s v="CD"/>
    <d v="2025-06-13T00:00:00"/>
    <d v="2025-06-16T00:00:00"/>
  </r>
  <r>
    <x v="2"/>
    <x v="234"/>
    <d v="2025-06-11T00:00:00"/>
    <m/>
    <x v="64"/>
    <x v="7"/>
    <x v="1"/>
    <s v="Equilibré"/>
    <s v="Validé"/>
    <s v="CD"/>
    <d v="2025-04-30T00:00:00"/>
    <d v="2025-05-12T00:00:00"/>
  </r>
  <r>
    <x v="3"/>
    <x v="191"/>
    <d v="2025-05-12T00:00:00"/>
    <d v="2025-10-28T00:00:00"/>
    <x v="77"/>
    <x v="3"/>
    <x v="1"/>
    <s v="Remobilisation"/>
    <s v="Fermé"/>
    <s v="CD"/>
    <d v="2025-03-26T00:00:00"/>
    <d v="2025-04-09T00:00:00"/>
  </r>
  <r>
    <x v="3"/>
    <x v="191"/>
    <d v="2025-05-12T00:00:00"/>
    <d v="2025-10-28T00:00:00"/>
    <x v="103"/>
    <x v="8"/>
    <x v="3"/>
    <s v="Remobilisation"/>
    <s v="Fermé"/>
    <s v="CD"/>
    <d v="2025-03-26T00:00:00"/>
    <d v="2025-04-09T00:00:00"/>
  </r>
  <r>
    <x v="1"/>
    <x v="52"/>
    <d v="2025-07-08T00:00:00"/>
    <m/>
    <x v="71"/>
    <x v="3"/>
    <x v="2"/>
    <s v="Remobilisation"/>
    <s v="Validé"/>
    <s v="CD"/>
    <d v="2025-06-25T00:00:00"/>
    <d v="2025-06-30T00:00:00"/>
  </r>
  <r>
    <x v="1"/>
    <x v="137"/>
    <d v="2025-07-11T00:00:00"/>
    <d v="2025-10-15T00:00:00"/>
    <x v="101"/>
    <x v="5"/>
    <x v="1"/>
    <s v="Remobilisation"/>
    <s v="Fermé"/>
    <s v="CI"/>
    <d v="2025-05-28T00:00:00"/>
    <d v="2025-06-23T00:00:00"/>
  </r>
  <r>
    <x v="2"/>
    <x v="332"/>
    <d v="2025-04-29T00:00:00"/>
    <d v="2025-06-30T00:00:00"/>
    <x v="91"/>
    <x v="6"/>
    <x v="3"/>
    <s v="Equilibré"/>
    <s v="Fermé"/>
    <s v="CD"/>
    <d v="2025-02-19T00:00:00"/>
    <d v="2025-02-19T00:00:00"/>
  </r>
  <r>
    <x v="1"/>
    <x v="21"/>
    <d v="2025-06-13T00:00:00"/>
    <m/>
    <x v="98"/>
    <x v="3"/>
    <x v="1"/>
    <s v="Remobilisation"/>
    <s v="Validé"/>
    <s v="CD"/>
    <d v="2025-06-03T00:00:00"/>
    <d v="2025-06-04T00:00:00"/>
  </r>
  <r>
    <x v="1"/>
    <x v="29"/>
    <d v="2025-09-19T00:00:00"/>
    <d v="2025-10-31T00:00:00"/>
    <x v="77"/>
    <x v="5"/>
    <x v="3"/>
    <s v="Remobilisation"/>
    <s v="Fermé"/>
    <s v="CD"/>
    <d v="2025-05-21T00:00:00"/>
    <d v="2025-05-21T00:00:00"/>
  </r>
  <r>
    <x v="2"/>
    <x v="312"/>
    <d v="2025-03-06T00:00:00"/>
    <d v="2025-08-06T00:00:00"/>
    <x v="104"/>
    <x v="4"/>
    <x v="1"/>
    <s v="Equilibré"/>
    <s v="Fermé"/>
    <s v="CI"/>
    <d v="2025-02-13T00:00:00"/>
    <d v="2025-02-13T00:00:00"/>
  </r>
  <r>
    <x v="2"/>
    <x v="333"/>
    <d v="2025-03-06T00:00:00"/>
    <d v="2025-08-25T00:00:00"/>
    <x v="105"/>
    <x v="1"/>
    <x v="1"/>
    <s v="Equilibré"/>
    <s v="Fermé"/>
    <s v="CD"/>
    <d v="2025-01-03T00:00:00"/>
    <d v="2025-01-06T00:00:00"/>
  </r>
  <r>
    <x v="3"/>
    <x v="55"/>
    <d v="2025-07-25T00:00:00"/>
    <m/>
    <x v="98"/>
    <x v="5"/>
    <x v="1"/>
    <s v="Remobilisation"/>
    <s v="Validé"/>
    <s v="CD"/>
    <d v="2025-06-04T00:00:00"/>
    <d v="2025-06-19T00:00:00"/>
  </r>
  <r>
    <x v="1"/>
    <x v="255"/>
    <d v="2025-03-24T00:00:00"/>
    <d v="2025-08-26T00:00:00"/>
    <x v="73"/>
    <x v="1"/>
    <x v="1"/>
    <s v="Equilibré"/>
    <s v="Fermé"/>
    <s v="CI"/>
    <d v="2025-03-04T00:00:00"/>
    <d v="2025-03-06T00:00:00"/>
  </r>
  <r>
    <x v="2"/>
    <x v="334"/>
    <d v="2025-03-06T00:00:00"/>
    <d v="2025-08-06T00:00:00"/>
    <x v="73"/>
    <x v="1"/>
    <x v="1"/>
    <s v="Equilibré"/>
    <s v="Fermé"/>
    <s v="CD"/>
    <d v="2025-02-04T00:00:00"/>
    <d v="2025-02-07T00:00:00"/>
  </r>
  <r>
    <x v="1"/>
    <x v="171"/>
    <d v="2025-06-10T00:00:00"/>
    <m/>
    <x v="62"/>
    <x v="7"/>
    <x v="1"/>
    <s v="Remobilisation"/>
    <s v="Validé"/>
    <s v="CD"/>
    <d v="2025-03-31T00:00:00"/>
    <d v="2025-04-25T00:00:00"/>
  </r>
  <r>
    <x v="2"/>
    <x v="24"/>
    <d v="2025-07-08T00:00:00"/>
    <m/>
    <x v="104"/>
    <x v="5"/>
    <x v="1"/>
    <s v="Equilibré"/>
    <s v="Validé"/>
    <s v="CD"/>
    <d v="2025-04-29T00:00:00"/>
    <d v="2025-04-29T00:00:00"/>
  </r>
  <r>
    <x v="1"/>
    <x v="225"/>
    <d v="2025-07-07T00:00:00"/>
    <m/>
    <x v="56"/>
    <x v="3"/>
    <x v="1"/>
    <s v="Remobilisation"/>
    <s v="Validé"/>
    <s v="CD"/>
    <d v="2025-06-12T00:00:00"/>
    <d v="2025-06-18T00:00:00"/>
  </r>
  <r>
    <x v="1"/>
    <x v="1"/>
    <d v="2025-05-27T00:00:00"/>
    <m/>
    <x v="80"/>
    <x v="8"/>
    <x v="3"/>
    <s v="Remobilisation"/>
    <s v="Validé"/>
    <s v="CD"/>
    <d v="2025-03-25T00:00:00"/>
    <d v="2025-03-28T00:00:00"/>
  </r>
  <r>
    <x v="3"/>
    <x v="147"/>
    <d v="2025-02-17T00:00:00"/>
    <m/>
    <x v="106"/>
    <x v="8"/>
    <x v="3"/>
    <s v="Remobilisation"/>
    <s v="Validé"/>
    <s v="CD"/>
    <d v="2024-12-10T00:00:00"/>
    <d v="2024-12-11T00:00:00"/>
  </r>
  <r>
    <x v="3"/>
    <x v="147"/>
    <d v="2025-02-17T00:00:00"/>
    <m/>
    <x v="56"/>
    <x v="4"/>
    <x v="1"/>
    <s v="Remobilisation"/>
    <s v="Validé"/>
    <s v="CD"/>
    <d v="2024-12-10T00:00:00"/>
    <d v="2024-12-11T00:00:00"/>
  </r>
  <r>
    <x v="1"/>
    <x v="92"/>
    <d v="2025-01-20T00:00:00"/>
    <d v="2025-09-30T00:00:00"/>
    <x v="78"/>
    <x v="1"/>
    <x v="2"/>
    <s v="Equilibré"/>
    <s v="Fermé"/>
    <s v="CD"/>
    <d v="2024-11-19T00:00:00"/>
    <d v="2024-11-25T00:00:00"/>
  </r>
  <r>
    <x v="3"/>
    <x v="147"/>
    <d v="2025-02-17T00:00:00"/>
    <m/>
    <x v="107"/>
    <x v="8"/>
    <x v="3"/>
    <s v="Remobilisation"/>
    <s v="Validé"/>
    <s v="CD"/>
    <d v="2024-12-10T00:00:00"/>
    <d v="2024-12-11T00:00:00"/>
  </r>
  <r>
    <x v="1"/>
    <x v="30"/>
    <d v="2025-01-06T00:00:00"/>
    <m/>
    <x v="73"/>
    <x v="3"/>
    <x v="1"/>
    <s v="Remobilisation"/>
    <s v="Validé"/>
    <s v="CD"/>
    <d v="2024-10-21T00:00:00"/>
    <d v="2024-11-25T00:00:00"/>
  </r>
  <r>
    <x v="3"/>
    <x v="268"/>
    <d v="2025-04-14T00:00:00"/>
    <d v="2025-09-29T00:00:00"/>
    <x v="56"/>
    <x v="2"/>
    <x v="1"/>
    <s v="Remobilisation"/>
    <s v="Fermé"/>
    <s v="CD"/>
    <d v="2025-02-04T00:00:00"/>
    <d v="2025-03-12T00:00:00"/>
  </r>
  <r>
    <x v="2"/>
    <x v="2"/>
    <d v="2025-08-26T00:00:00"/>
    <m/>
    <x v="74"/>
    <x v="5"/>
    <x v="3"/>
    <s v="Equilibré"/>
    <s v="Validé"/>
    <s v="CI"/>
    <d v="2025-06-24T00:00:00"/>
    <d v="2025-07-07T00:00:00"/>
  </r>
  <r>
    <x v="3"/>
    <x v="174"/>
    <d v="2025-05-12T00:00:00"/>
    <m/>
    <x v="56"/>
    <x v="2"/>
    <x v="1"/>
    <s v="Remobilisation"/>
    <s v="Validé"/>
    <s v="CD"/>
    <d v="2025-04-03T00:00:00"/>
    <d v="2025-04-09T00:00:00"/>
  </r>
  <r>
    <x v="1"/>
    <x v="335"/>
    <d v="2025-02-11T00:00:00"/>
    <d v="2025-07-31T00:00:00"/>
    <x v="80"/>
    <x v="6"/>
    <x v="2"/>
    <s v="Remobilisation"/>
    <s v="Fermé"/>
    <s v="CD"/>
    <d v="2024-11-26T00:00:00"/>
    <d v="2024-11-29T00:00:00"/>
  </r>
  <r>
    <x v="3"/>
    <x v="174"/>
    <d v="2025-05-12T00:00:00"/>
    <m/>
    <x v="80"/>
    <x v="7"/>
    <x v="1"/>
    <s v="Remobilisation"/>
    <s v="Validé"/>
    <s v="CD"/>
    <d v="2025-04-03T00:00:00"/>
    <d v="2025-04-09T00:00:00"/>
  </r>
  <r>
    <x v="1"/>
    <x v="304"/>
    <d v="2025-02-03T00:00:00"/>
    <d v="2025-07-30T00:00:00"/>
    <x v="80"/>
    <x v="4"/>
    <x v="2"/>
    <s v="Equilibré"/>
    <s v="Fermé"/>
    <s v="CD"/>
    <d v="2025-01-20T00:00:00"/>
    <d v="2025-01-21T00:00:00"/>
  </r>
  <r>
    <x v="1"/>
    <x v="269"/>
    <d v="2025-02-03T00:00:00"/>
    <d v="2025-09-29T00:00:00"/>
    <x v="56"/>
    <x v="1"/>
    <x v="1"/>
    <s v="Remobilisation"/>
    <s v="Fermé"/>
    <s v="CD"/>
    <d v="2025-01-09T00:00:00"/>
    <d v="2025-01-09T00:00:00"/>
  </r>
  <r>
    <x v="3"/>
    <x v="168"/>
    <d v="2025-07-07T00:00:00"/>
    <m/>
    <x v="56"/>
    <x v="3"/>
    <x v="1"/>
    <s v="Remobilisation"/>
    <s v="Validé"/>
    <s v="CI"/>
    <d v="2025-06-05T00:00:00"/>
    <d v="2025-06-19T00:00:00"/>
  </r>
  <r>
    <x v="1"/>
    <x v="124"/>
    <d v="2025-02-07T00:00:00"/>
    <m/>
    <x v="100"/>
    <x v="2"/>
    <x v="1"/>
    <s v="Remobilisation"/>
    <s v="Validé"/>
    <s v="CI"/>
    <d v="2025-01-20T00:00:00"/>
    <d v="2025-01-21T00:00:00"/>
  </r>
  <r>
    <x v="3"/>
    <x v="309"/>
    <d v="2025-03-18T00:00:00"/>
    <d v="2025-08-31T00:00:00"/>
    <x v="93"/>
    <x v="4"/>
    <x v="1"/>
    <s v="Remobilisation"/>
    <s v="Fermé"/>
    <s v="CD"/>
    <d v="2025-02-03T00:00:00"/>
    <d v="2025-02-12T00:00:00"/>
  </r>
  <r>
    <x v="2"/>
    <x v="280"/>
    <d v="2025-04-30T00:00:00"/>
    <d v="2025-09-08T00:00:00"/>
    <x v="73"/>
    <x v="4"/>
    <x v="1"/>
    <s v="Equilibré"/>
    <s v="Fermé"/>
    <s v="CD"/>
    <d v="2025-03-31T00:00:00"/>
    <d v="2025-03-31T00:00:00"/>
  </r>
  <r>
    <x v="0"/>
    <x v="11"/>
    <d v="2025-07-16T00:00:00"/>
    <m/>
    <x v="85"/>
    <x v="5"/>
    <x v="1"/>
    <s v="Remobilisation"/>
    <s v="Validé"/>
    <s v="CD"/>
    <d v="2025-05-13T00:00:00"/>
    <d v="2025-05-14T00:00:00"/>
  </r>
  <r>
    <x v="2"/>
    <x v="281"/>
    <d v="2025-03-25T00:00:00"/>
    <m/>
    <x v="80"/>
    <x v="2"/>
    <x v="1"/>
    <s v="Equilibré"/>
    <s v="Validé"/>
    <s v="CD"/>
    <d v="2025-02-11T00:00:00"/>
    <d v="2025-02-11T00:00:00"/>
  </r>
  <r>
    <x v="0"/>
    <x v="73"/>
    <d v="2025-07-23T00:00:00"/>
    <m/>
    <x v="74"/>
    <x v="5"/>
    <x v="1"/>
    <s v="Remobilisation"/>
    <s v="Validé"/>
    <s v="CD"/>
    <d v="2025-07-03T00:00:00"/>
    <d v="2025-07-04T00:00:00"/>
  </r>
  <r>
    <x v="2"/>
    <x v="282"/>
    <d v="2025-04-29T00:00:00"/>
    <m/>
    <x v="73"/>
    <x v="4"/>
    <x v="1"/>
    <s v="Equilibré"/>
    <s v="Validé"/>
    <s v="CI"/>
    <d v="2025-02-05T00:00:00"/>
    <d v="2025-02-07T00:00:00"/>
  </r>
  <r>
    <x v="1"/>
    <x v="36"/>
    <d v="2025-01-09T00:00:00"/>
    <m/>
    <x v="80"/>
    <x v="2"/>
    <x v="1"/>
    <s v="Remobilisation"/>
    <s v="Validé"/>
    <s v="CD"/>
    <d v="2024-12-06T00:00:00"/>
    <d v="2024-12-09T00:00:00"/>
  </r>
  <r>
    <x v="3"/>
    <x v="336"/>
    <d v="2025-02-04T00:00:00"/>
    <d v="2025-08-04T00:00:00"/>
    <x v="93"/>
    <x v="1"/>
    <x v="1"/>
    <s v="Remobilisation"/>
    <s v="Fermé"/>
    <s v="CD"/>
    <d v="2025-01-15T00:00:00"/>
    <d v="2025-01-16T00:00:00"/>
  </r>
  <r>
    <x v="3"/>
    <x v="337"/>
    <d v="2025-01-06T00:00:00"/>
    <d v="2025-07-22T00:00:00"/>
    <x v="108"/>
    <x v="1"/>
    <x v="1"/>
    <s v="Remobilisation"/>
    <s v="Fermé"/>
    <s v="CD"/>
    <d v="2024-12-16T00:00:00"/>
    <d v="2024-12-18T00:00:00"/>
  </r>
  <r>
    <x v="3"/>
    <x v="338"/>
    <d v="2025-06-27T00:00:00"/>
    <d v="2025-07-31T00:00:00"/>
    <x v="108"/>
    <x v="3"/>
    <x v="1"/>
    <m/>
    <s v="Fermé"/>
    <s v="SR"/>
    <d v="2025-06-11T00:00:00"/>
    <d v="2025-06-13T00:00:00"/>
  </r>
  <r>
    <x v="2"/>
    <x v="339"/>
    <d v="2025-03-05T00:00:00"/>
    <d v="2025-04-14T00:00:00"/>
    <x v="109"/>
    <x v="8"/>
    <x v="3"/>
    <s v="Equilibré"/>
    <s v="Fermé"/>
    <s v="CD"/>
    <d v="2025-02-14T00:00:00"/>
    <d v="2025-02-14T00:00:00"/>
  </r>
  <r>
    <x v="2"/>
    <x v="24"/>
    <d v="2025-07-08T00:00:00"/>
    <m/>
    <x v="103"/>
    <x v="8"/>
    <x v="3"/>
    <s v="Equilibré"/>
    <s v="Validé"/>
    <s v="CD"/>
    <d v="2025-04-29T00:00:00"/>
    <d v="2025-04-29T00:00:00"/>
  </r>
  <r>
    <x v="2"/>
    <x v="340"/>
    <m/>
    <m/>
    <x v="110"/>
    <x v="8"/>
    <x v="3"/>
    <m/>
    <s v="Validé"/>
    <s v="CD"/>
    <d v="2025-05-09T00:00:00"/>
    <d v="2025-05-15T00:00:00"/>
  </r>
  <r>
    <x v="2"/>
    <x v="311"/>
    <d v="2025-02-13T00:00:00"/>
    <d v="2025-09-17T00:00:00"/>
    <x v="91"/>
    <x v="4"/>
    <x v="1"/>
    <s v="Remobilisation"/>
    <s v="Fermé"/>
    <s v="CD"/>
    <d v="2024-11-12T00:00:00"/>
    <d v="2024-11-12T00:00:00"/>
  </r>
  <r>
    <x v="2"/>
    <x v="341"/>
    <m/>
    <d v="2025-10-14T00:00:00"/>
    <x v="111"/>
    <x v="8"/>
    <x v="3"/>
    <m/>
    <s v="Fermé"/>
    <s v="CD"/>
    <d v="2025-05-16T00:00:00"/>
    <d v="2025-05-19T00:00:00"/>
  </r>
  <r>
    <x v="2"/>
    <x v="310"/>
    <d v="2025-01-06T00:00:00"/>
    <d v="2025-03-10T00:00:00"/>
    <x v="91"/>
    <x v="8"/>
    <x v="3"/>
    <s v="Equilibré"/>
    <s v="Fermé"/>
    <s v="CD"/>
    <d v="2024-11-07T00:00:00"/>
    <d v="2024-12-10T00:00:00"/>
  </r>
  <r>
    <x v="2"/>
    <x v="310"/>
    <d v="2025-01-06T00:00:00"/>
    <d v="2025-03-10T00:00:00"/>
    <x v="112"/>
    <x v="8"/>
    <x v="3"/>
    <s v="Equilibré"/>
    <s v="Fermé"/>
    <s v="CD"/>
    <d v="2024-11-07T00:00:00"/>
    <d v="2024-12-10T00:00:00"/>
  </r>
  <r>
    <x v="2"/>
    <x v="310"/>
    <d v="2025-01-06T00:00:00"/>
    <d v="2025-03-10T00:00:00"/>
    <x v="113"/>
    <x v="8"/>
    <x v="3"/>
    <s v="Equilibré"/>
    <s v="Fermé"/>
    <s v="CD"/>
    <d v="2024-11-07T00:00:00"/>
    <d v="2024-12-10T00:00:00"/>
  </r>
  <r>
    <x v="1"/>
    <x v="253"/>
    <d v="2025-03-04T00:00:00"/>
    <d v="2025-09-02T00:00:00"/>
    <x v="92"/>
    <x v="1"/>
    <x v="1"/>
    <s v="Remobilisation"/>
    <s v="Fermé"/>
    <s v="CD"/>
    <d v="2025-02-03T00:00:00"/>
    <d v="2025-02-12T00:00:00"/>
  </r>
  <r>
    <x v="1"/>
    <x v="254"/>
    <d v="2025-02-13T00:00:00"/>
    <d v="2025-08-26T00:00:00"/>
    <x v="67"/>
    <x v="1"/>
    <x v="1"/>
    <s v="Remobilisation"/>
    <s v="Fermé"/>
    <s v="CD"/>
    <d v="2024-12-27T00:00:00"/>
    <d v="2024-12-30T00:00:00"/>
  </r>
  <r>
    <x v="1"/>
    <x v="278"/>
    <d v="2025-02-14T00:00:00"/>
    <d v="2025-07-31T00:00:00"/>
    <x v="98"/>
    <x v="1"/>
    <x v="1"/>
    <s v="Remobilisation"/>
    <s v="Fermé"/>
    <s v="CD"/>
    <d v="2025-01-28T00:00:00"/>
    <d v="2025-01-29T00:00:00"/>
  </r>
  <r>
    <x v="3"/>
    <x v="307"/>
    <d v="2024-12-05T00:00:00"/>
    <d v="2025-09-20T00:00:00"/>
    <x v="114"/>
    <x v="0"/>
    <x v="1"/>
    <s v="Remobilisation"/>
    <s v="Fermé"/>
    <s v="CD"/>
    <d v="2024-11-20T00:00:00"/>
    <d v="2024-11-20T00:00:00"/>
  </r>
  <r>
    <x v="1"/>
    <x v="126"/>
    <m/>
    <m/>
    <x v="72"/>
    <x v="0"/>
    <x v="1"/>
    <s v="Remobilisation"/>
    <s v="Validé"/>
    <s v="CD"/>
    <d v="2025-02-04T00:00:00"/>
    <d v="2025-02-19T00:00:00"/>
  </r>
  <r>
    <x v="1"/>
    <x v="126"/>
    <m/>
    <m/>
    <x v="80"/>
    <x v="1"/>
    <x v="1"/>
    <s v="Remobilisation"/>
    <s v="Validé"/>
    <s v="CD"/>
    <d v="2025-02-04T00:00:00"/>
    <d v="2025-02-19T00:00:00"/>
  </r>
  <r>
    <x v="3"/>
    <x v="317"/>
    <d v="2025-03-11T00:00:00"/>
    <d v="2025-09-20T00:00:00"/>
    <x v="65"/>
    <x v="1"/>
    <x v="1"/>
    <s v="Remobilisation"/>
    <s v="Fermé"/>
    <s v="CD"/>
    <d v="2025-01-30T00:00:00"/>
    <d v="2025-01-31T00:00:00"/>
  </r>
  <r>
    <x v="1"/>
    <x v="139"/>
    <d v="2025-02-27T00:00:00"/>
    <m/>
    <x v="86"/>
    <x v="2"/>
    <x v="1"/>
    <s v="Remobilisation"/>
    <s v="Validé"/>
    <s v="CD"/>
    <d v="2025-01-06T00:00:00"/>
    <d v="2025-01-07T00:00:00"/>
  </r>
  <r>
    <x v="1"/>
    <x v="99"/>
    <d v="2025-06-05T00:00:00"/>
    <m/>
    <x v="72"/>
    <x v="7"/>
    <x v="1"/>
    <s v="Remobilisation"/>
    <s v="Validé"/>
    <s v="CD"/>
    <d v="2025-04-15T00:00:00"/>
    <d v="2025-05-16T00:00:00"/>
  </r>
  <r>
    <x v="1"/>
    <x v="70"/>
    <d v="2025-06-05T00:00:00"/>
    <m/>
    <x v="63"/>
    <x v="7"/>
    <x v="1"/>
    <s v="Remobilisation"/>
    <s v="Validé"/>
    <s v="CD"/>
    <d v="2025-05-07T00:00:00"/>
    <d v="2025-05-14T00:00:00"/>
  </r>
  <r>
    <x v="3"/>
    <x v="18"/>
    <d v="2025-07-28T00:00:00"/>
    <m/>
    <x v="95"/>
    <x v="5"/>
    <x v="1"/>
    <s v="Remobilisation"/>
    <s v="Validé"/>
    <s v="CD"/>
    <d v="2025-07-01T00:00:00"/>
    <d v="2025-07-01T00:00:00"/>
  </r>
  <r>
    <x v="3"/>
    <x v="196"/>
    <d v="2025-05-19T00:00:00"/>
    <m/>
    <x v="93"/>
    <x v="7"/>
    <x v="1"/>
    <s v="Remobilisation"/>
    <s v="Validé"/>
    <s v="CD"/>
    <d v="2025-04-07T00:00:00"/>
    <d v="2025-04-09T00:00:00"/>
  </r>
  <r>
    <x v="1"/>
    <x v="342"/>
    <d v="2025-03-18T00:00:00"/>
    <d v="2025-06-30T00:00:00"/>
    <x v="81"/>
    <x v="7"/>
    <x v="1"/>
    <s v="Equilibré"/>
    <s v="Fermé"/>
    <s v="CD"/>
    <d v="2025-02-12T00:00:00"/>
    <d v="2025-03-06T00:00:00"/>
  </r>
  <r>
    <x v="1"/>
    <x v="342"/>
    <d v="2025-03-18T00:00:00"/>
    <d v="2025-06-30T00:00:00"/>
    <x v="115"/>
    <x v="8"/>
    <x v="3"/>
    <s v="Equilibré"/>
    <s v="Fermé"/>
    <s v="CD"/>
    <d v="2025-02-12T00:00:00"/>
    <d v="2025-03-06T00:00:00"/>
  </r>
  <r>
    <x v="1"/>
    <x v="82"/>
    <d v="2025-04-16T00:00:00"/>
    <d v="2025-10-22T00:00:00"/>
    <x v="110"/>
    <x v="7"/>
    <x v="1"/>
    <s v="Remobilisation"/>
    <s v="Fermé"/>
    <s v="CD"/>
    <d v="2025-03-17T00:00:00"/>
    <d v="2025-03-17T00:00:00"/>
  </r>
  <r>
    <x v="1"/>
    <x v="301"/>
    <d v="2025-05-13T00:00:00"/>
    <d v="2025-07-31T00:00:00"/>
    <x v="116"/>
    <x v="3"/>
    <x v="1"/>
    <m/>
    <s v="Fermé"/>
    <s v="SR"/>
    <d v="2025-03-02T00:00:00"/>
    <d v="2025-05-13T00:00:00"/>
  </r>
  <r>
    <x v="2"/>
    <x v="242"/>
    <d v="2025-07-02T00:00:00"/>
    <m/>
    <x v="83"/>
    <x v="3"/>
    <x v="1"/>
    <s v="Equilibré"/>
    <s v="Validé"/>
    <s v="ML"/>
    <d v="2025-06-05T00:00:00"/>
    <d v="2025-06-05T00:00:00"/>
  </r>
  <r>
    <x v="2"/>
    <x v="242"/>
    <d v="2025-07-02T00:00:00"/>
    <m/>
    <x v="117"/>
    <x v="5"/>
    <x v="1"/>
    <s v="Equilibré"/>
    <s v="Validé"/>
    <s v="ML"/>
    <d v="2025-06-05T00:00:00"/>
    <d v="2025-06-05T00:00:00"/>
  </r>
  <r>
    <x v="0"/>
    <x v="85"/>
    <d v="2025-07-23T00:00:00"/>
    <m/>
    <x v="74"/>
    <x v="5"/>
    <x v="1"/>
    <s v="Remobilisation"/>
    <s v="Validé"/>
    <s v="CD"/>
    <d v="2025-04-01T00:00:00"/>
    <d v="2025-04-11T00:00:00"/>
  </r>
  <r>
    <x v="0"/>
    <x v="343"/>
    <d v="2025-03-12T00:00:00"/>
    <d v="2025-06-30T00:00:00"/>
    <x v="118"/>
    <x v="2"/>
    <x v="1"/>
    <s v="Remobilisation"/>
    <s v="Fermé"/>
    <s v="CD"/>
    <d v="2025-01-28T00:00:00"/>
    <d v="2025-03-03T00:00:00"/>
  </r>
  <r>
    <x v="0"/>
    <x v="211"/>
    <d v="2025-05-14T00:00:00"/>
    <m/>
    <x v="119"/>
    <x v="3"/>
    <x v="1"/>
    <s v="Remobilisation"/>
    <s v="Validé"/>
    <s v="CD"/>
    <d v="2025-04-18T00:00:00"/>
    <d v="2025-04-18T00:00:00"/>
  </r>
  <r>
    <x v="0"/>
    <x v="211"/>
    <d v="2025-05-14T00:00:00"/>
    <m/>
    <x v="118"/>
    <x v="8"/>
    <x v="3"/>
    <s v="Remobilisation"/>
    <s v="Validé"/>
    <s v="CD"/>
    <d v="2025-04-18T00:00:00"/>
    <d v="2025-04-18T00:00:00"/>
  </r>
  <r>
    <x v="2"/>
    <x v="344"/>
    <d v="2025-06-04T00:00:00"/>
    <m/>
    <x v="78"/>
    <x v="7"/>
    <x v="1"/>
    <s v="Equilibré"/>
    <s v="Validé"/>
    <s v="CD"/>
    <d v="2025-05-26T00:00:00"/>
    <d v="2025-05-26T00:00:00"/>
  </r>
  <r>
    <x v="2"/>
    <x v="345"/>
    <d v="2025-03-25T00:00:00"/>
    <m/>
    <x v="120"/>
    <x v="1"/>
    <x v="1"/>
    <s v="Equilibré"/>
    <s v="Validé"/>
    <s v="CD"/>
    <d v="2025-03-03T00:00:00"/>
    <d v="2025-03-10T00:00:00"/>
  </r>
  <r>
    <x v="2"/>
    <x v="345"/>
    <d v="2025-03-25T00:00:00"/>
    <m/>
    <x v="80"/>
    <x v="4"/>
    <x v="1"/>
    <s v="Equilibré"/>
    <s v="Validé"/>
    <s v="CD"/>
    <d v="2025-03-03T00:00:00"/>
    <d v="2025-03-10T00:00:00"/>
  </r>
  <r>
    <x v="0"/>
    <x v="266"/>
    <d v="2025-02-05T00:00:00"/>
    <d v="2025-11-10T00:00:00"/>
    <x v="74"/>
    <x v="1"/>
    <x v="1"/>
    <s v="Remobilisation"/>
    <s v="Fermé"/>
    <s v="CD"/>
    <d v="2025-01-29T00:00:00"/>
    <d v="2025-01-29T00:00:00"/>
  </r>
  <r>
    <x v="0"/>
    <x v="346"/>
    <d v="2025-01-22T00:00:00"/>
    <d v="2025-06-24T00:00:00"/>
    <x v="118"/>
    <x v="1"/>
    <x v="1"/>
    <m/>
    <s v="Fermé"/>
    <s v="ML"/>
    <d v="2025-01-13T00:00:00"/>
    <d v="2025-01-15T00:00:00"/>
  </r>
  <r>
    <x v="2"/>
    <x v="347"/>
    <d v="2024-10-21T00:00:00"/>
    <d v="2025-07-02T00:00:00"/>
    <x v="117"/>
    <x v="1"/>
    <x v="1"/>
    <s v="Equilibré"/>
    <s v="Fermé"/>
    <s v="CD"/>
    <d v="2024-11-07T00:00:00"/>
    <d v="2024-11-07T00:00:00"/>
  </r>
  <r>
    <x v="2"/>
    <x v="334"/>
    <d v="2025-03-06T00:00:00"/>
    <d v="2025-08-06T00:00:00"/>
    <x v="104"/>
    <x v="4"/>
    <x v="1"/>
    <s v="Equilibré"/>
    <s v="Fermé"/>
    <s v="CD"/>
    <d v="2025-02-04T00:00:00"/>
    <d v="2025-02-07T00:00:00"/>
  </r>
  <r>
    <x v="2"/>
    <x v="247"/>
    <d v="2025-07-01T00:00:00"/>
    <m/>
    <x v="78"/>
    <x v="3"/>
    <x v="1"/>
    <s v="Equilibré"/>
    <s v="Validé"/>
    <s v="CD"/>
    <d v="2025-06-13T00:00:00"/>
    <d v="2025-06-16T00:00:00"/>
  </r>
  <r>
    <x v="3"/>
    <x v="206"/>
    <d v="2025-04-09T00:00:00"/>
    <m/>
    <x v="92"/>
    <x v="7"/>
    <x v="1"/>
    <s v="Remobilisation"/>
    <s v="Validé"/>
    <s v="CD"/>
    <d v="2025-03-20T00:00:00"/>
    <d v="2025-03-21T00:00:00"/>
  </r>
  <r>
    <x v="1"/>
    <x v="263"/>
    <d v="2025-07-11T00:00:00"/>
    <d v="2025-08-21T00:00:00"/>
    <x v="101"/>
    <x v="5"/>
    <x v="1"/>
    <s v="Remobilisation"/>
    <s v="Fermé"/>
    <s v="SR"/>
    <d v="2025-06-23T00:00:00"/>
    <d v="2025-06-25T00:00:00"/>
  </r>
  <r>
    <x v="2"/>
    <x v="247"/>
    <d v="2025-07-01T00:00:00"/>
    <m/>
    <x v="121"/>
    <x v="5"/>
    <x v="1"/>
    <s v="Equilibré"/>
    <s v="Validé"/>
    <s v="CD"/>
    <d v="2025-06-13T00:00:00"/>
    <d v="2025-06-16T00:00:00"/>
  </r>
  <r>
    <x v="2"/>
    <x v="294"/>
    <d v="2025-03-13T00:00:00"/>
    <d v="2025-09-30T00:00:00"/>
    <x v="78"/>
    <x v="4"/>
    <x v="1"/>
    <s v="Equilibré"/>
    <s v="Fermé"/>
    <s v="CI"/>
    <d v="2025-02-24T00:00:00"/>
    <d v="2025-02-25T00:00:00"/>
  </r>
  <r>
    <x v="1"/>
    <x v="83"/>
    <d v="2025-04-14T00:00:00"/>
    <d v="2025-10-22T00:00:00"/>
    <x v="98"/>
    <x v="2"/>
    <x v="1"/>
    <s v="Remobilisation"/>
    <s v="Fermé"/>
    <s v="CD"/>
    <d v="2025-03-10T00:00:00"/>
    <d v="2025-03-10T00:00:00"/>
  </r>
  <r>
    <x v="1"/>
    <x v="260"/>
    <d v="2025-07-25T00:00:00"/>
    <d v="2025-08-22T00:00:00"/>
    <x v="98"/>
    <x v="5"/>
    <x v="1"/>
    <s v="Remobilisation"/>
    <s v="Fermé"/>
    <s v="CD"/>
    <d v="2025-06-12T00:00:00"/>
    <d v="2025-06-18T00:00:00"/>
  </r>
  <r>
    <x v="1"/>
    <x v="130"/>
    <d v="2025-06-13T00:00:00"/>
    <d v="2025-10-15T00:00:00"/>
    <x v="86"/>
    <x v="3"/>
    <x v="3"/>
    <s v="Remobilisation"/>
    <s v="Fermé"/>
    <s v="CD"/>
    <d v="2025-05-27T00:00:00"/>
    <d v="2025-05-27T00:00:00"/>
  </r>
  <r>
    <x v="2"/>
    <x v="181"/>
    <d v="2025-06-02T00:00:00"/>
    <m/>
    <x v="78"/>
    <x v="7"/>
    <x v="1"/>
    <s v="Equilibré"/>
    <s v="Validé"/>
    <s v="CD"/>
    <d v="2025-05-20T00:00:00"/>
    <d v="2025-05-20T00:00:00"/>
  </r>
  <r>
    <x v="1"/>
    <x v="132"/>
    <d v="2025-07-22T00:00:00"/>
    <m/>
    <x v="86"/>
    <x v="5"/>
    <x v="1"/>
    <s v="Remobilisation"/>
    <s v="Validé"/>
    <s v="CD"/>
    <d v="2025-06-26T00:00:00"/>
    <d v="2025-06-30T00:00:00"/>
  </r>
  <r>
    <x v="1"/>
    <x v="125"/>
    <d v="2025-06-03T00:00:00"/>
    <m/>
    <x v="102"/>
    <x v="3"/>
    <x v="1"/>
    <s v="Remobilisation"/>
    <s v="Validé"/>
    <s v="CD"/>
    <d v="2025-04-01T00:00:00"/>
    <d v="2025-06-03T00:00:00"/>
  </r>
  <r>
    <x v="2"/>
    <x v="226"/>
    <d v="2025-06-02T00:00:00"/>
    <m/>
    <x v="78"/>
    <x v="7"/>
    <x v="1"/>
    <s v="Equilibré"/>
    <s v="Validé"/>
    <s v="CD"/>
    <d v="2025-05-16T00:00:00"/>
    <d v="2025-05-19T00:00:00"/>
  </r>
  <r>
    <x v="2"/>
    <x v="192"/>
    <d v="2025-07-01T00:00:00"/>
    <d v="2025-09-22T00:00:00"/>
    <x v="78"/>
    <x v="3"/>
    <x v="1"/>
    <s v="Equilibré"/>
    <s v="Fermé"/>
    <s v="CD"/>
    <d v="2025-06-20T00:00:00"/>
    <d v="2025-10-23T00:00:00"/>
  </r>
  <r>
    <x v="2"/>
    <x v="192"/>
    <d v="2025-07-01T00:00:00"/>
    <d v="2025-09-22T00:00:00"/>
    <x v="121"/>
    <x v="5"/>
    <x v="1"/>
    <s v="Equilibré"/>
    <s v="Fermé"/>
    <s v="CD"/>
    <d v="2025-06-20T00:00:00"/>
    <d v="2025-10-23T00:00:00"/>
  </r>
  <r>
    <x v="1"/>
    <x v="89"/>
    <d v="2025-06-10T00:00:00"/>
    <m/>
    <x v="98"/>
    <x v="3"/>
    <x v="3"/>
    <s v="Remobilisation"/>
    <s v="Validé"/>
    <s v="CD"/>
    <d v="2025-04-15T00:00:00"/>
    <d v="2025-04-18T00:00:00"/>
  </r>
  <r>
    <x v="1"/>
    <x v="41"/>
    <d v="2025-04-28T00:00:00"/>
    <m/>
    <x v="91"/>
    <x v="8"/>
    <x v="3"/>
    <s v="Equilibré"/>
    <s v="Validé"/>
    <s v="AI"/>
    <d v="2025-03-10T00:00:00"/>
    <d v="2025-03-28T00:00:00"/>
  </r>
  <r>
    <x v="1"/>
    <x v="214"/>
    <d v="2025-03-27T00:00:00"/>
    <d v="2025-08-31T00:00:00"/>
    <x v="91"/>
    <x v="8"/>
    <x v="3"/>
    <s v="Equilibré"/>
    <s v="Fermé"/>
    <s v="CD"/>
    <d v="2025-03-10T00:00:00"/>
    <d v="2025-03-11T00:00:00"/>
  </r>
  <r>
    <x v="1"/>
    <x v="264"/>
    <d v="2024-12-20T00:00:00"/>
    <d v="2025-02-21T00:00:00"/>
    <x v="121"/>
    <x v="8"/>
    <x v="3"/>
    <s v="Remobilisation"/>
    <s v="Fermé"/>
    <s v="ML"/>
    <d v="2024-12-03T00:00:00"/>
    <d v="2024-12-06T00:00:00"/>
  </r>
  <r>
    <x v="1"/>
    <x v="139"/>
    <d v="2025-02-27T00:00:00"/>
    <m/>
    <x v="91"/>
    <x v="8"/>
    <x v="3"/>
    <s v="Remobilisation"/>
    <s v="Validé"/>
    <s v="CD"/>
    <d v="2025-01-06T00:00:00"/>
    <d v="2025-01-07T00:00:00"/>
  </r>
  <r>
    <x v="1"/>
    <x v="271"/>
    <d v="2025-02-13T00:00:00"/>
    <d v="2025-08-18T00:00:00"/>
    <x v="122"/>
    <x v="2"/>
    <x v="2"/>
    <s v="Remobilisation"/>
    <s v="Fermé"/>
    <s v="CD"/>
    <d v="2025-01-08T00:00:00"/>
    <d v="2025-01-09T00:00:00"/>
  </r>
  <r>
    <x v="1"/>
    <x v="271"/>
    <d v="2025-02-13T00:00:00"/>
    <d v="2025-08-18T00:00:00"/>
    <x v="91"/>
    <x v="8"/>
    <x v="3"/>
    <s v="Remobilisation"/>
    <s v="Fermé"/>
    <s v="CD"/>
    <d v="2025-01-08T00:00:00"/>
    <d v="2025-01-09T00:00:00"/>
  </r>
  <r>
    <x v="1"/>
    <x v="262"/>
    <d v="2025-02-04T00:00:00"/>
    <d v="2025-08-21T00:00:00"/>
    <x v="91"/>
    <x v="8"/>
    <x v="3"/>
    <s v="Remobilisation"/>
    <s v="Fermé"/>
    <s v="CD"/>
    <d v="2024-11-08T00:00:00"/>
    <d v="2024-11-15T00:00:00"/>
  </r>
  <r>
    <x v="1"/>
    <x v="14"/>
    <d v="2025-05-13T00:00:00"/>
    <d v="2025-10-29T00:00:00"/>
    <x v="101"/>
    <x v="7"/>
    <x v="1"/>
    <s v="Remobilisation"/>
    <s v="Fermé"/>
    <s v="CD"/>
    <d v="2025-04-01T00:00:00"/>
    <d v="2025-04-07T00:00:00"/>
  </r>
  <r>
    <x v="1"/>
    <x v="14"/>
    <d v="2025-05-13T00:00:00"/>
    <d v="2025-10-29T00:00:00"/>
    <x v="91"/>
    <x v="3"/>
    <x v="1"/>
    <s v="Remobilisation"/>
    <s v="Fermé"/>
    <s v="CD"/>
    <d v="2025-04-01T00:00:00"/>
    <d v="2025-04-07T00:00:00"/>
  </r>
  <r>
    <x v="1"/>
    <x v="275"/>
    <d v="2025-02-11T00:00:00"/>
    <d v="2025-08-07T00:00:00"/>
    <x v="86"/>
    <x v="1"/>
    <x v="1"/>
    <s v="Remobilisation"/>
    <s v="Fermé"/>
    <s v="CD"/>
    <d v="2025-01-14T00:00:00"/>
    <d v="2025-01-17T00:00:00"/>
  </r>
  <r>
    <x v="1"/>
    <x v="64"/>
    <d v="2025-04-16T00:00:00"/>
    <d v="2025-10-23T00:00:00"/>
    <x v="84"/>
    <x v="2"/>
    <x v="1"/>
    <s v="Remobilisation"/>
    <s v="Fermé"/>
    <s v="CD"/>
    <d v="2025-03-19T00:00:00"/>
    <d v="2025-03-28T00:00:00"/>
  </r>
  <r>
    <x v="2"/>
    <x v="348"/>
    <d v="2025-06-02T00:00:00"/>
    <d v="2025-08-05T00:00:00"/>
    <x v="121"/>
    <x v="3"/>
    <x v="1"/>
    <m/>
    <s v="Fermé"/>
    <s v="SR"/>
    <d v="2025-02-25T00:00:00"/>
    <d v="2025-04-29T00:00:00"/>
  </r>
  <r>
    <x v="2"/>
    <x v="298"/>
    <d v="2025-04-03T00:00:00"/>
    <d v="2025-09-30T00:00:00"/>
    <x v="78"/>
    <x v="4"/>
    <x v="1"/>
    <s v="Equilibré"/>
    <s v="Fermé"/>
    <s v="CD"/>
    <d v="2025-02-18T00:00:00"/>
    <d v="2025-02-24T00:00:00"/>
  </r>
  <r>
    <x v="2"/>
    <x v="298"/>
    <d v="2025-04-03T00:00:00"/>
    <d v="2025-09-30T00:00:00"/>
    <x v="121"/>
    <x v="2"/>
    <x v="1"/>
    <s v="Equilibré"/>
    <s v="Fermé"/>
    <s v="CD"/>
    <d v="2025-02-18T00:00:00"/>
    <d v="2025-02-24T00:00:00"/>
  </r>
  <r>
    <x v="1"/>
    <x v="274"/>
    <d v="2025-02-11T00:00:00"/>
    <d v="2025-10-16T00:00:00"/>
    <x v="104"/>
    <x v="1"/>
    <x v="1"/>
    <s v="Remobilisation"/>
    <s v="Fermé"/>
    <s v="CD"/>
    <d v="2025-01-15T00:00:00"/>
    <d v="2025-01-17T00:00:00"/>
  </r>
  <r>
    <x v="1"/>
    <x v="233"/>
    <d v="2025-03-04T00:00:00"/>
    <d v="2025-08-31T00:00:00"/>
    <x v="86"/>
    <x v="1"/>
    <x v="1"/>
    <s v="Remobilisation"/>
    <s v="Fermé"/>
    <s v="CD"/>
    <d v="2025-02-06T00:00:00"/>
    <d v="2025-02-19T00:00:00"/>
  </r>
  <r>
    <x v="1"/>
    <x v="326"/>
    <d v="2025-02-24T00:00:00"/>
    <d v="2025-07-17T00:00:00"/>
    <x v="92"/>
    <x v="1"/>
    <x v="1"/>
    <s v="Equilibré"/>
    <s v="Fermé"/>
    <s v="CD"/>
    <d v="2025-01-13T00:00:00"/>
    <d v="2025-01-17T00:00:00"/>
  </r>
  <r>
    <x v="1"/>
    <x v="315"/>
    <d v="2025-06-30T00:00:00"/>
    <m/>
    <x v="102"/>
    <x v="3"/>
    <x v="1"/>
    <s v="Equilibré"/>
    <s v="Validé"/>
    <s v="CD"/>
    <d v="2025-05-27T00:00:00"/>
    <d v="2025-05-28T00:00:00"/>
  </r>
  <r>
    <x v="3"/>
    <x v="168"/>
    <d v="2025-07-07T00:00:00"/>
    <m/>
    <x v="80"/>
    <x v="5"/>
    <x v="1"/>
    <s v="Remobilisation"/>
    <s v="Validé"/>
    <s v="CI"/>
    <d v="2025-06-05T00:00:00"/>
    <d v="2025-06-19T00:00:00"/>
  </r>
  <r>
    <x v="3"/>
    <x v="261"/>
    <d v="2024-11-21T00:00:00"/>
    <d v="2025-09-10T00:00:00"/>
    <x v="92"/>
    <x v="1"/>
    <x v="3"/>
    <s v="Remobilisation"/>
    <s v="Fermé"/>
    <s v="CD"/>
    <d v="2024-11-04T00:00:00"/>
    <d v="2024-11-05T00:00:00"/>
  </r>
  <r>
    <x v="3"/>
    <x v="349"/>
    <d v="2025-02-27T00:00:00"/>
    <d v="2025-07-29T00:00:00"/>
    <x v="80"/>
    <x v="1"/>
    <x v="1"/>
    <s v="Remobilisation"/>
    <s v="Fermé"/>
    <s v="CD"/>
    <d v="2025-01-16T00:00:00"/>
    <d v="2025-01-22T00:00:00"/>
  </r>
  <r>
    <x v="1"/>
    <x v="52"/>
    <d v="2025-07-08T00:00:00"/>
    <m/>
    <x v="104"/>
    <x v="5"/>
    <x v="1"/>
    <s v="Remobilisation"/>
    <s v="Validé"/>
    <s v="CD"/>
    <d v="2025-06-25T00:00:00"/>
    <d v="2025-06-30T00:00:00"/>
  </r>
  <r>
    <x v="3"/>
    <x v="197"/>
    <d v="2025-01-23T00:00:00"/>
    <d v="2025-09-20T00:00:00"/>
    <x v="91"/>
    <x v="8"/>
    <x v="3"/>
    <s v="Remobilisation"/>
    <s v="Fermé"/>
    <s v="CD"/>
    <d v="2025-01-07T00:00:00"/>
    <d v="2025-01-08T00:00:00"/>
  </r>
  <r>
    <x v="3"/>
    <x v="197"/>
    <d v="2025-01-23T00:00:00"/>
    <d v="2025-09-20T00:00:00"/>
    <x v="90"/>
    <x v="1"/>
    <x v="1"/>
    <s v="Remobilisation"/>
    <s v="Fermé"/>
    <s v="CD"/>
    <d v="2025-01-07T00:00:00"/>
    <d v="2025-01-08T00:00:00"/>
  </r>
  <r>
    <x v="0"/>
    <x v="213"/>
    <d v="2025-07-16T00:00:00"/>
    <m/>
    <x v="85"/>
    <x v="5"/>
    <x v="1"/>
    <s v="Remobilisation"/>
    <s v="Validé"/>
    <s v="CD"/>
    <d v="2025-06-27T00:00:00"/>
    <d v="2025-06-27T00:00:00"/>
  </r>
  <r>
    <x v="3"/>
    <x v="350"/>
    <d v="2025-03-01T00:00:00"/>
    <d v="2025-07-29T00:00:00"/>
    <x v="95"/>
    <x v="1"/>
    <x v="1"/>
    <s v="Remobilisation"/>
    <s v="Fermé"/>
    <s v="CD"/>
    <d v="2025-01-20T00:00:00"/>
    <d v="2025-01-22T00:00:00"/>
  </r>
  <r>
    <x v="1"/>
    <x v="269"/>
    <d v="2025-02-03T00:00:00"/>
    <d v="2025-09-29T00:00:00"/>
    <x v="91"/>
    <x v="8"/>
    <x v="3"/>
    <s v="Remobilisation"/>
    <s v="Fermé"/>
    <s v="CD"/>
    <d v="2025-01-09T00:00:00"/>
    <d v="2025-01-09T00:00:00"/>
  </r>
  <r>
    <x v="1"/>
    <x v="269"/>
    <d v="2025-02-03T00:00:00"/>
    <d v="2025-09-29T00:00:00"/>
    <x v="80"/>
    <x v="4"/>
    <x v="1"/>
    <s v="Remobilisation"/>
    <s v="Fermé"/>
    <s v="CD"/>
    <d v="2025-01-09T00:00:00"/>
    <d v="2025-01-09T00:00:00"/>
  </r>
  <r>
    <x v="3"/>
    <x v="16"/>
    <d v="2025-06-02T00:00:00"/>
    <m/>
    <x v="95"/>
    <x v="3"/>
    <x v="1"/>
    <s v="Remobilisation"/>
    <s v="Validé"/>
    <s v="CD"/>
    <d v="2025-04-24T00:00:00"/>
    <d v="2025-05-13T00:00:00"/>
  </r>
  <r>
    <x v="1"/>
    <x v="328"/>
    <d v="2025-02-14T00:00:00"/>
    <d v="2025-07-17T00:00:00"/>
    <x v="92"/>
    <x v="1"/>
    <x v="1"/>
    <s v="Remobilisation"/>
    <s v="Fermé"/>
    <s v="CD"/>
    <d v="2025-01-10T00:00:00"/>
    <d v="2025-01-17T00:00:00"/>
  </r>
  <r>
    <x v="1"/>
    <x v="17"/>
    <d v="2025-07-11T00:00:00"/>
    <m/>
    <x v="123"/>
    <x v="5"/>
    <x v="2"/>
    <s v="Remobilisation"/>
    <s v="Validé"/>
    <s v="CD"/>
    <d v="2025-06-11T00:00:00"/>
    <d v="2025-06-18T00:00:00"/>
  </r>
  <r>
    <x v="1"/>
    <x v="328"/>
    <d v="2025-02-14T00:00:00"/>
    <d v="2025-07-17T00:00:00"/>
    <x v="91"/>
    <x v="4"/>
    <x v="1"/>
    <s v="Remobilisation"/>
    <s v="Fermé"/>
    <s v="CD"/>
    <d v="2025-01-10T00:00:00"/>
    <d v="2025-01-17T00:00:00"/>
  </r>
  <r>
    <x v="1"/>
    <x v="96"/>
    <d v="2025-06-30T00:00:00"/>
    <m/>
    <x v="101"/>
    <x v="3"/>
    <x v="1"/>
    <s v="Remobilisation"/>
    <s v="Validé"/>
    <s v="CD"/>
    <d v="2025-05-15T00:00:00"/>
    <d v="2025-05-16T00:00:00"/>
  </r>
  <r>
    <x v="3"/>
    <x v="35"/>
    <d v="2025-06-02T00:00:00"/>
    <m/>
    <x v="77"/>
    <x v="3"/>
    <x v="3"/>
    <s v="Remobilisation"/>
    <s v="Validé"/>
    <s v="CD"/>
    <d v="2025-04-30T00:00:00"/>
    <d v="2025-05-13T00:00:00"/>
  </r>
  <r>
    <x v="3"/>
    <x v="35"/>
    <d v="2025-06-02T00:00:00"/>
    <m/>
    <x v="91"/>
    <x v="8"/>
    <x v="3"/>
    <s v="Remobilisation"/>
    <s v="Validé"/>
    <s v="CD"/>
    <d v="2025-04-30T00:00:00"/>
    <d v="2025-05-13T00:00:00"/>
  </r>
  <r>
    <x v="2"/>
    <x v="310"/>
    <d v="2025-01-06T00:00:00"/>
    <d v="2025-03-10T00:00:00"/>
    <x v="91"/>
    <x v="2"/>
    <x v="3"/>
    <s v="Equilibré"/>
    <s v="Fermé"/>
    <s v="CD"/>
    <d v="2024-11-07T00:00:00"/>
    <d v="2024-12-10T00:00:00"/>
  </r>
  <r>
    <x v="2"/>
    <x v="310"/>
    <d v="2025-01-06T00:00:00"/>
    <d v="2025-03-10T00:00:00"/>
    <x v="124"/>
    <x v="7"/>
    <x v="2"/>
    <s v="Equilibré"/>
    <s v="Fermé"/>
    <s v="CD"/>
    <d v="2024-11-07T00:00:00"/>
    <d v="2024-12-10T00:00:00"/>
  </r>
  <r>
    <x v="2"/>
    <x v="316"/>
    <d v="2024-11-25T00:00:00"/>
    <d v="2025-08-05T00:00:00"/>
    <x v="91"/>
    <x v="0"/>
    <x v="1"/>
    <s v="Equilibré"/>
    <s v="Validé"/>
    <s v="CD"/>
    <d v="2024-11-12T00:00:00"/>
    <d v="2025-10-23T00:00:00"/>
  </r>
  <r>
    <x v="1"/>
    <x v="118"/>
    <d v="2025-06-12T00:00:00"/>
    <m/>
    <x v="102"/>
    <x v="3"/>
    <x v="1"/>
    <s v="Remobilisation"/>
    <s v="Validé"/>
    <s v="CI"/>
    <d v="2025-04-28T00:00:00"/>
    <d v="2025-05-06T00:00:00"/>
  </r>
  <r>
    <x v="1"/>
    <x v="136"/>
    <d v="2025-06-27T00:00:00"/>
    <m/>
    <x v="86"/>
    <x v="3"/>
    <x v="1"/>
    <s v="Remobilisation"/>
    <s v="Validé"/>
    <s v="CD"/>
    <d v="2025-05-28T00:00:00"/>
    <d v="2025-05-28T00:00:00"/>
  </r>
  <r>
    <x v="1"/>
    <x v="351"/>
    <d v="2025-01-17T00:00:00"/>
    <d v="2025-09-21T00:00:00"/>
    <x v="125"/>
    <x v="6"/>
    <x v="2"/>
    <s v="Remobilisation"/>
    <s v="Fermé"/>
    <s v="CD"/>
    <d v="2024-12-13T00:00:00"/>
    <d v="2025-08-26T00:00:00"/>
  </r>
  <r>
    <x v="1"/>
    <x v="144"/>
    <d v="2024-10-22T00:00:00"/>
    <d v="2025-10-14T00:00:00"/>
    <x v="99"/>
    <x v="7"/>
    <x v="1"/>
    <s v="Equilibré"/>
    <s v="Fermé"/>
    <s v="CD"/>
    <d v="2024-06-26T00:00:00"/>
    <d v="2025-10-14T00:00:00"/>
  </r>
  <r>
    <x v="1"/>
    <x v="120"/>
    <d v="2025-07-03T00:00:00"/>
    <m/>
    <x v="114"/>
    <x v="5"/>
    <x v="1"/>
    <s v="Remobilisation"/>
    <s v="Validé"/>
    <s v="TR"/>
    <d v="2025-06-24T00:00:00"/>
    <d v="2025-06-25T00:00:00"/>
  </r>
  <r>
    <x v="1"/>
    <x v="146"/>
    <d v="2025-01-09T00:00:00"/>
    <d v="2025-10-14T00:00:00"/>
    <x v="95"/>
    <x v="0"/>
    <x v="1"/>
    <s v="Equilibré"/>
    <s v="Fermé"/>
    <s v="CI"/>
    <d v="2024-11-25T00:00:00"/>
    <d v="2024-11-25T00:00:00"/>
  </r>
  <r>
    <x v="1"/>
    <x v="265"/>
    <d v="2025-03-13T00:00:00"/>
    <d v="2025-08-20T00:00:00"/>
    <x v="99"/>
    <x v="4"/>
    <x v="2"/>
    <s v="Remobilisation"/>
    <s v="Fermé"/>
    <s v="CI"/>
    <d v="2025-02-07T00:00:00"/>
    <d v="2025-02-19T00:00:00"/>
  </r>
  <r>
    <x v="3"/>
    <x v="207"/>
    <d v="2025-04-24T00:00:00"/>
    <m/>
    <x v="63"/>
    <x v="4"/>
    <x v="1"/>
    <s v="Remobilisation"/>
    <s v="Validé"/>
    <s v="CD"/>
    <d v="2025-03-26T00:00:00"/>
    <d v="2025-03-26T00:00:00"/>
  </r>
  <r>
    <x v="3"/>
    <x v="207"/>
    <d v="2025-04-24T00:00:00"/>
    <m/>
    <x v="92"/>
    <x v="2"/>
    <x v="1"/>
    <s v="Remobilisation"/>
    <s v="Validé"/>
    <s v="CD"/>
    <d v="2025-03-26T00:00:00"/>
    <d v="2025-03-26T00:00:00"/>
  </r>
  <r>
    <x v="1"/>
    <x v="167"/>
    <d v="2025-03-25T00:00:00"/>
    <m/>
    <x v="93"/>
    <x v="4"/>
    <x v="1"/>
    <s v="Remobilisation"/>
    <s v="Validé"/>
    <s v="CI"/>
    <d v="2025-02-07T00:00:00"/>
    <d v="2025-02-19T00:00:00"/>
  </r>
  <r>
    <x v="1"/>
    <x v="167"/>
    <d v="2025-03-25T00:00:00"/>
    <m/>
    <x v="122"/>
    <x v="2"/>
    <x v="1"/>
    <s v="Remobilisation"/>
    <s v="Validé"/>
    <s v="CI"/>
    <d v="2025-02-07T00:00:00"/>
    <d v="2025-02-19T00:00:00"/>
  </r>
  <r>
    <x v="3"/>
    <x v="352"/>
    <d v="2025-02-20T00:00:00"/>
    <d v="2025-07-29T00:00:00"/>
    <x v="92"/>
    <x v="1"/>
    <x v="1"/>
    <s v="Remobilisation"/>
    <s v="Fermé"/>
    <s v="CD"/>
    <d v="2025-01-29T00:00:00"/>
    <d v="2025-01-30T00:00:00"/>
  </r>
  <r>
    <x v="1"/>
    <x v="353"/>
    <d v="2025-01-16T00:00:00"/>
    <d v="2025-07-15T00:00:00"/>
    <x v="122"/>
    <x v="6"/>
    <x v="2"/>
    <s v="Remobilisation"/>
    <s v="Fermé"/>
    <s v="CD"/>
    <d v="2024-12-10T00:00:00"/>
    <d v="2024-12-17T00:00:00"/>
  </r>
  <r>
    <x v="3"/>
    <x v="354"/>
    <d v="2025-02-20T00:00:00"/>
    <d v="2025-08-25T00:00:00"/>
    <x v="63"/>
    <x v="1"/>
    <x v="1"/>
    <s v="Remobilisation"/>
    <s v="Fermé"/>
    <s v="CD"/>
    <d v="2025-01-22T00:00:00"/>
    <d v="2025-01-22T00:00:00"/>
  </r>
  <r>
    <x v="3"/>
    <x v="354"/>
    <d v="2025-02-20T00:00:00"/>
    <d v="2025-08-25T00:00:00"/>
    <x v="92"/>
    <x v="8"/>
    <x v="3"/>
    <s v="Remobilisation"/>
    <s v="Fermé"/>
    <s v="CD"/>
    <d v="2025-01-22T00:00:00"/>
    <d v="2025-01-22T00:00:00"/>
  </r>
  <r>
    <x v="0"/>
    <x v="208"/>
    <d v="2025-04-30T00:00:00"/>
    <m/>
    <x v="83"/>
    <x v="2"/>
    <x v="1"/>
    <s v="Remobilisation"/>
    <s v="Validé"/>
    <s v="CD"/>
    <d v="2025-02-11T00:00:00"/>
    <d v="2025-04-30T00:00:00"/>
  </r>
  <r>
    <x v="0"/>
    <x v="208"/>
    <d v="2025-04-30T00:00:00"/>
    <m/>
    <x v="85"/>
    <x v="8"/>
    <x v="1"/>
    <s v="Remobilisation"/>
    <s v="Validé"/>
    <s v="CD"/>
    <d v="2025-02-11T00:00:00"/>
    <d v="2025-04-30T00:00:00"/>
  </r>
  <r>
    <x v="2"/>
    <x v="291"/>
    <d v="2025-01-13T00:00:00"/>
    <d v="2025-09-03T00:00:00"/>
    <x v="126"/>
    <x v="1"/>
    <x v="1"/>
    <s v="Equilibré"/>
    <s v="Fermé"/>
    <s v="CD"/>
    <d v="2024-12-17T00:00:00"/>
    <d v="2024-12-17T00:00:00"/>
  </r>
  <r>
    <x v="2"/>
    <x v="227"/>
    <d v="2025-05-27T00:00:00"/>
    <d v="2025-10-27T00:00:00"/>
    <x v="126"/>
    <x v="3"/>
    <x v="1"/>
    <s v="Equilibré"/>
    <s v="Fermé"/>
    <s v="CD"/>
    <d v="2025-05-13T00:00:00"/>
    <d v="2025-05-13T00:00:00"/>
  </r>
  <r>
    <x v="2"/>
    <x v="290"/>
    <d v="2025-05-27T00:00:00"/>
    <m/>
    <x v="126"/>
    <x v="3"/>
    <x v="1"/>
    <s v="Equilibré"/>
    <s v="Validé"/>
    <s v="CI"/>
    <d v="2025-04-24T00:00:00"/>
    <d v="2025-04-28T00:00:00"/>
  </r>
  <r>
    <x v="0"/>
    <x v="131"/>
    <d v="2025-05-28T00:00:00"/>
    <m/>
    <x v="78"/>
    <x v="7"/>
    <x v="1"/>
    <s v="Remobilisation"/>
    <s v="Validé"/>
    <s v="CD"/>
    <d v="2025-04-11T00:00:00"/>
    <d v="2025-04-11T00:00:00"/>
  </r>
  <r>
    <x v="0"/>
    <x v="212"/>
    <d v="2025-02-19T00:00:00"/>
    <m/>
    <x v="73"/>
    <x v="4"/>
    <x v="1"/>
    <s v="Remobilisation"/>
    <s v="Validé"/>
    <s v="CD"/>
    <d v="2025-01-30T00:00:00"/>
    <d v="2025-02-04T00:00:00"/>
  </r>
  <r>
    <x v="0"/>
    <x v="212"/>
    <d v="2025-02-19T00:00:00"/>
    <m/>
    <x v="85"/>
    <x v="8"/>
    <x v="3"/>
    <s v="Remobilisation"/>
    <s v="Validé"/>
    <s v="CD"/>
    <d v="2025-01-30T00:00:00"/>
    <d v="2025-02-04T00:00:00"/>
  </r>
  <r>
    <x v="0"/>
    <x v="135"/>
    <d v="2025-04-23T00:00:00"/>
    <m/>
    <x v="85"/>
    <x v="8"/>
    <x v="3"/>
    <s v="Remobilisation"/>
    <s v="Validé"/>
    <s v="CD"/>
    <d v="2025-03-25T00:00:00"/>
    <d v="2025-03-25T00:00:00"/>
  </r>
  <r>
    <x v="0"/>
    <x v="135"/>
    <d v="2025-04-23T00:00:00"/>
    <m/>
    <x v="64"/>
    <x v="2"/>
    <x v="1"/>
    <s v="Remobilisation"/>
    <s v="Validé"/>
    <s v="CD"/>
    <d v="2025-03-25T00:00:00"/>
    <d v="2025-03-25T00:00:00"/>
  </r>
  <r>
    <x v="0"/>
    <x v="199"/>
    <d v="2025-05-14T00:00:00"/>
    <d v="2025-10-21T00:00:00"/>
    <x v="85"/>
    <x v="7"/>
    <x v="1"/>
    <s v="Remobilisation"/>
    <s v="Fermé"/>
    <s v="CD"/>
    <d v="2025-05-06T00:00:00"/>
    <d v="2025-05-06T00:00:00"/>
  </r>
  <r>
    <x v="0"/>
    <x v="140"/>
    <d v="2025-03-26T00:00:00"/>
    <m/>
    <x v="85"/>
    <x v="4"/>
    <x v="0"/>
    <s v="Remobilisation"/>
    <s v="Validé"/>
    <s v="CD"/>
    <d v="2025-03-03T00:00:00"/>
    <d v="2025-03-04T00:00:00"/>
  </r>
  <r>
    <x v="0"/>
    <x v="200"/>
    <d v="2025-02-05T00:00:00"/>
    <d v="2025-09-20T00:00:00"/>
    <x v="85"/>
    <x v="1"/>
    <x v="1"/>
    <s v="Remobilisation"/>
    <s v="Fermé"/>
    <s v="CD"/>
    <d v="2024-11-29T00:00:00"/>
    <d v="2024-11-29T00:00:00"/>
  </r>
  <r>
    <x v="1"/>
    <x v="244"/>
    <d v="2025-01-17T00:00:00"/>
    <d v="2025-09-02T00:00:00"/>
    <x v="93"/>
    <x v="4"/>
    <x v="1"/>
    <s v="Remobilisation"/>
    <s v="Fermé"/>
    <s v="CD"/>
    <d v="2024-12-17T00:00:00"/>
    <d v="2024-12-19T00:00:00"/>
  </r>
  <r>
    <x v="2"/>
    <x v="250"/>
    <d v="2025-01-13T00:00:00"/>
    <m/>
    <x v="79"/>
    <x v="4"/>
    <x v="1"/>
    <s v="Equilibré"/>
    <s v="Validé"/>
    <s v="CD"/>
    <d v="2024-11-08T00:00:00"/>
    <d v="2024-11-08T00:00:00"/>
  </r>
  <r>
    <x v="2"/>
    <x v="314"/>
    <d v="2025-02-19T00:00:00"/>
    <d v="2025-08-19T00:00:00"/>
    <x v="76"/>
    <x v="2"/>
    <x v="1"/>
    <s v="Equilibré"/>
    <s v="Fermé"/>
    <s v="CD"/>
    <d v="2025-01-24T00:00:00"/>
    <d v="2025-01-26T00:00:00"/>
  </r>
  <r>
    <x v="2"/>
    <x v="292"/>
    <d v="2025-03-18T00:00:00"/>
    <m/>
    <x v="76"/>
    <x v="2"/>
    <x v="1"/>
    <s v="Equilibré"/>
    <s v="Validé"/>
    <s v="CD"/>
    <d v="2025-03-12T00:00:00"/>
    <d v="2025-03-12T00:00:00"/>
  </r>
  <r>
    <x v="2"/>
    <x v="321"/>
    <d v="2025-03-31T00:00:00"/>
    <d v="2025-08-05T00:00:00"/>
    <x v="76"/>
    <x v="2"/>
    <x v="1"/>
    <s v="Equilibré"/>
    <s v="Fermé"/>
    <s v="CD"/>
    <d v="2025-02-27T00:00:00"/>
    <d v="2025-02-27T00:00:00"/>
  </r>
  <r>
    <x v="2"/>
    <x v="355"/>
    <d v="2024-11-25T00:00:00"/>
    <d v="2025-07-03T00:00:00"/>
    <x v="76"/>
    <x v="1"/>
    <x v="1"/>
    <s v="Equilibré"/>
    <s v="Fermé"/>
    <s v="CD"/>
    <d v="2024-11-14T00:00:00"/>
    <d v="2024-11-14T00:00:00"/>
  </r>
  <r>
    <x v="2"/>
    <x v="356"/>
    <d v="2025-01-13T00:00:00"/>
    <d v="2025-07-15T00:00:00"/>
    <x v="76"/>
    <x v="1"/>
    <x v="1"/>
    <s v="Equilibré"/>
    <s v="Fermé"/>
    <s v="CD"/>
    <d v="2024-12-12T00:00:00"/>
    <d v="2024-12-12T00:00:00"/>
  </r>
  <r>
    <x v="1"/>
    <x v="122"/>
    <d v="2025-06-03T00:00:00"/>
    <m/>
    <x v="101"/>
    <x v="3"/>
    <x v="1"/>
    <s v="Remobilisation"/>
    <s v="Validé"/>
    <s v="CD"/>
    <d v="2025-02-20T00:00:00"/>
    <d v="2025-03-28T00:00:00"/>
  </r>
  <r>
    <x v="1"/>
    <x v="285"/>
    <d v="2025-02-04T00:00:00"/>
    <d v="2025-08-05T00:00:00"/>
    <x v="104"/>
    <x v="1"/>
    <x v="1"/>
    <s v="Equilibré"/>
    <s v="Fermé"/>
    <s v="CI"/>
    <d v="2025-01-06T00:00:00"/>
    <d v="2025-01-07T00:00:00"/>
  </r>
  <r>
    <x v="2"/>
    <x v="230"/>
    <d v="2025-06-24T00:00:00"/>
    <m/>
    <x v="76"/>
    <x v="5"/>
    <x v="1"/>
    <s v="Equilibré"/>
    <s v="Validé"/>
    <s v="CD"/>
    <d v="2025-05-20T00:00:00"/>
    <d v="2025-05-22T00:00:00"/>
  </r>
  <r>
    <x v="1"/>
    <x v="357"/>
    <d v="2025-01-17T00:00:00"/>
    <d v="2025-06-24T00:00:00"/>
    <x v="76"/>
    <x v="6"/>
    <x v="2"/>
    <s v="Equilibré"/>
    <s v="Fermé"/>
    <s v="CD"/>
    <d v="2024-11-12T00:00:00"/>
    <d v="2024-11-15T00:00:00"/>
  </r>
  <r>
    <x v="1"/>
    <x v="303"/>
    <d v="2025-02-03T00:00:00"/>
    <d v="2025-10-16T00:00:00"/>
    <x v="90"/>
    <x v="1"/>
    <x v="1"/>
    <s v="Remobilisation"/>
    <s v="Fermé"/>
    <s v="CD"/>
    <d v="2024-10-22T00:00:00"/>
    <d v="2025-08-25T00:00:00"/>
  </r>
  <r>
    <x v="1"/>
    <x v="225"/>
    <d v="2025-07-07T00:00:00"/>
    <m/>
    <x v="80"/>
    <x v="5"/>
    <x v="1"/>
    <s v="Remobilisation"/>
    <s v="Validé"/>
    <s v="CD"/>
    <d v="2025-06-12T00:00:00"/>
    <d v="2025-06-18T00:00:00"/>
  </r>
  <r>
    <x v="1"/>
    <x v="105"/>
    <d v="2025-06-24T00:00:00"/>
    <d v="2025-10-20T00:00:00"/>
    <x v="104"/>
    <x v="3"/>
    <x v="1"/>
    <s v="Remobilisation"/>
    <s v="Fermé"/>
    <s v="CD"/>
    <d v="2025-04-22T00:00:00"/>
    <d v="2025-09-03T00:00:00"/>
  </r>
  <r>
    <x v="1"/>
    <x v="276"/>
    <d v="2025-02-07T00:00:00"/>
    <d v="2025-08-07T00:00:00"/>
    <x v="84"/>
    <x v="1"/>
    <x v="1"/>
    <s v="Remobilisation"/>
    <s v="Fermé"/>
    <s v="CD"/>
    <d v="2025-01-22T00:00:00"/>
    <d v="2025-01-24T00:00:00"/>
  </r>
  <r>
    <x v="2"/>
    <x v="222"/>
    <d v="2025-05-13T00:00:00"/>
    <d v="2025-10-21T00:00:00"/>
    <x v="86"/>
    <x v="7"/>
    <x v="1"/>
    <s v="Remobilisation"/>
    <s v="Fermé"/>
    <s v="CD"/>
    <d v="2025-02-04T00:00:00"/>
    <d v="2025-02-04T00:00:00"/>
  </r>
  <r>
    <x v="1"/>
    <x v="60"/>
    <d v="2025-06-23T00:00:00"/>
    <m/>
    <x v="114"/>
    <x v="3"/>
    <x v="2"/>
    <s v="Remobilisation"/>
    <s v="Validé"/>
    <s v="CD"/>
    <d v="2025-05-16T00:00:00"/>
    <d v="2025-05-16T00:00:00"/>
  </r>
  <r>
    <x v="2"/>
    <x v="358"/>
    <d v="2025-01-20T00:00:00"/>
    <d v="2025-07-22T00:00:00"/>
    <x v="79"/>
    <x v="1"/>
    <x v="1"/>
    <s v="Equilibré"/>
    <s v="Fermé"/>
    <s v="CD"/>
    <d v="2024-12-19T00:00:00"/>
    <d v="2024-12-19T00:00:00"/>
  </r>
  <r>
    <x v="1"/>
    <x v="359"/>
    <d v="2025-06-23T00:00:00"/>
    <d v="2025-06-23T00:00:00"/>
    <x v="79"/>
    <x v="6"/>
    <x v="2"/>
    <m/>
    <s v="Fermé"/>
    <s v="ML"/>
    <d v="2025-05-06T00:00:00"/>
    <d v="2025-05-14T00:00:00"/>
  </r>
  <r>
    <x v="2"/>
    <x v="192"/>
    <d v="2025-07-01T00:00:00"/>
    <d v="2025-09-22T00:00:00"/>
    <x v="91"/>
    <x v="5"/>
    <x v="2"/>
    <s v="Equilibré"/>
    <s v="Fermé"/>
    <s v="CD"/>
    <d v="2025-06-20T00:00:00"/>
    <d v="2025-10-23T00:00:00"/>
  </r>
  <r>
    <x v="1"/>
    <x v="84"/>
    <d v="2025-04-14T00:00:00"/>
    <d v="2025-10-22T00:00:00"/>
    <x v="90"/>
    <x v="2"/>
    <x v="1"/>
    <s v="Remobilisation"/>
    <s v="Fermé"/>
    <s v="ML"/>
    <d v="2025-01-31T00:00:00"/>
    <d v="2025-01-31T00:00:00"/>
  </r>
  <r>
    <x v="3"/>
    <x v="360"/>
    <d v="2025-01-20T00:00:00"/>
    <d v="2025-09-20T00:00:00"/>
    <x v="80"/>
    <x v="1"/>
    <x v="2"/>
    <s v="Remobilisation"/>
    <s v="Fermé"/>
    <s v="CD"/>
    <d v="2025-01-07T00:00:00"/>
    <d v="2025-01-07T00:00:00"/>
  </r>
  <r>
    <x v="3"/>
    <x v="360"/>
    <d v="2025-01-20T00:00:00"/>
    <d v="2025-09-20T00:00:00"/>
    <x v="127"/>
    <x v="8"/>
    <x v="3"/>
    <s v="Remobilisation"/>
    <s v="Fermé"/>
    <s v="CD"/>
    <d v="2025-01-07T00:00:00"/>
    <d v="2025-01-07T00:00:00"/>
  </r>
  <r>
    <x v="1"/>
    <x v="42"/>
    <d v="2025-06-23T00:00:00"/>
    <m/>
    <x v="77"/>
    <x v="3"/>
    <x v="1"/>
    <s v="Remobilisation"/>
    <s v="Validé"/>
    <s v="CD"/>
    <d v="2025-04-09T00:00:00"/>
    <d v="2025-04-18T00:00:00"/>
  </r>
  <r>
    <x v="2"/>
    <x v="361"/>
    <d v="2025-01-13T00:00:00"/>
    <d v="2025-07-16T00:00:00"/>
    <x v="79"/>
    <x v="1"/>
    <x v="1"/>
    <s v="Equilibré"/>
    <s v="Fermé"/>
    <s v="CD"/>
    <d v="2024-11-07T00:00:00"/>
    <d v="2024-12-19T00:00:00"/>
  </r>
  <r>
    <x v="3"/>
    <x v="338"/>
    <d v="2025-06-27T00:00:00"/>
    <d v="2025-07-31T00:00:00"/>
    <x v="79"/>
    <x v="5"/>
    <x v="1"/>
    <m/>
    <s v="Fermé"/>
    <s v="SR"/>
    <d v="2025-06-11T00:00:00"/>
    <d v="2025-06-13T00:00:00"/>
  </r>
  <r>
    <x v="1"/>
    <x v="157"/>
    <d v="2025-03-31T00:00:00"/>
    <d v="2025-09-30T00:00:00"/>
    <x v="77"/>
    <x v="4"/>
    <x v="1"/>
    <s v="Equilibré"/>
    <s v="Fermé"/>
    <s v="CI"/>
    <d v="2025-02-14T00:00:00"/>
    <d v="2025-03-06T00:00:00"/>
  </r>
  <r>
    <x v="0"/>
    <x v="362"/>
    <d v="2025-06-16T00:00:00"/>
    <d v="2025-07-31T00:00:00"/>
    <x v="74"/>
    <x v="5"/>
    <x v="0"/>
    <m/>
    <s v="Fermé"/>
    <s v="CD"/>
    <d v="2025-05-20T00:00:00"/>
    <d v="2025-05-20T00:00:00"/>
  </r>
  <r>
    <x v="1"/>
    <x v="302"/>
    <d v="2025-02-17T00:00:00"/>
    <d v="2025-07-30T00:00:00"/>
    <x v="90"/>
    <x v="1"/>
    <x v="1"/>
    <m/>
    <s v="Fermé"/>
    <s v="ML"/>
    <d v="2025-01-15T00:00:00"/>
    <d v="2025-01-17T00:00:00"/>
  </r>
  <r>
    <x v="1"/>
    <x v="302"/>
    <d v="2025-02-17T00:00:00"/>
    <d v="2025-07-30T00:00:00"/>
    <x v="79"/>
    <x v="4"/>
    <x v="1"/>
    <m/>
    <s v="Fermé"/>
    <s v="ML"/>
    <d v="2025-01-15T00:00:00"/>
    <d v="2025-01-17T00:00:00"/>
  </r>
  <r>
    <x v="3"/>
    <x v="175"/>
    <d v="2025-06-23T00:00:00"/>
    <d v="2025-10-13T00:00:00"/>
    <x v="77"/>
    <x v="3"/>
    <x v="3"/>
    <s v="Remobilisation"/>
    <s v="Fermé"/>
    <s v="CD"/>
    <d v="2025-04-23T00:00:00"/>
    <d v="2025-05-13T00:00:00"/>
  </r>
  <r>
    <x v="2"/>
    <x v="243"/>
    <d v="2025-05-28T00:00:00"/>
    <m/>
    <x v="77"/>
    <x v="7"/>
    <x v="1"/>
    <s v="Equilibré"/>
    <s v="Validé"/>
    <s v="CD"/>
    <d v="2025-04-25T00:00:00"/>
    <d v="2025-04-28T00:00:00"/>
  </r>
  <r>
    <x v="1"/>
    <x v="114"/>
    <d v="2025-06-23T00:00:00"/>
    <m/>
    <x v="90"/>
    <x v="3"/>
    <x v="2"/>
    <s v="Remobilisation"/>
    <s v="Validé"/>
    <s v="CI"/>
    <d v="2025-04-09T00:00:00"/>
    <d v="2025-04-18T00:00:00"/>
  </r>
  <r>
    <x v="3"/>
    <x v="175"/>
    <d v="2025-06-23T00:00:00"/>
    <d v="2025-10-13T00:00:00"/>
    <x v="79"/>
    <x v="5"/>
    <x v="1"/>
    <s v="Remobilisation"/>
    <s v="Fermé"/>
    <s v="CD"/>
    <d v="2025-04-23T00:00:00"/>
    <d v="2025-05-13T00:00:00"/>
  </r>
  <r>
    <x v="2"/>
    <x v="243"/>
    <d v="2025-05-28T00:00:00"/>
    <m/>
    <x v="79"/>
    <x v="3"/>
    <x v="1"/>
    <s v="Equilibré"/>
    <s v="Validé"/>
    <s v="CD"/>
    <d v="2025-04-25T00:00:00"/>
    <d v="2025-04-28T00:00:00"/>
  </r>
  <r>
    <x v="2"/>
    <x v="239"/>
    <d v="2025-04-01T00:00:00"/>
    <m/>
    <x v="77"/>
    <x v="2"/>
    <x v="1"/>
    <s v="Remobilisation"/>
    <s v="Validé"/>
    <s v="CI"/>
    <d v="2025-03-31T00:00:00"/>
    <d v="2025-03-31T00:00:00"/>
  </r>
  <r>
    <x v="2"/>
    <x v="239"/>
    <d v="2025-04-01T00:00:00"/>
    <m/>
    <x v="79"/>
    <x v="7"/>
    <x v="1"/>
    <s v="Remobilisation"/>
    <s v="Validé"/>
    <s v="CI"/>
    <d v="2025-03-31T00:00:00"/>
    <d v="2025-03-31T00:00:00"/>
  </r>
  <r>
    <x v="3"/>
    <x v="170"/>
    <d v="2025-02-27T00:00:00"/>
    <d v="2025-10-07T00:00:00"/>
    <x v="77"/>
    <x v="4"/>
    <x v="1"/>
    <s v="Remobilisation"/>
    <s v="Fermé"/>
    <s v="CD"/>
    <d v="2025-01-08T00:00:00"/>
    <d v="2025-01-15T00:00:00"/>
  </r>
  <r>
    <x v="1"/>
    <x v="246"/>
    <d v="2025-09-01T00:00:00"/>
    <m/>
    <x v="78"/>
    <x v="5"/>
    <x v="3"/>
    <m/>
    <s v="Validé"/>
    <s v="ML"/>
    <d v="2025-05-14T00:00:00"/>
    <d v="2025-05-15T00:00:00"/>
  </r>
  <r>
    <x v="1"/>
    <x v="248"/>
    <d v="2025-06-23T00:00:00"/>
    <m/>
    <x v="90"/>
    <x v="3"/>
    <x v="1"/>
    <s v="Remobilisation"/>
    <s v="Validé"/>
    <s v="CD"/>
    <d v="2025-05-21T00:00:00"/>
    <d v="2025-05-21T00:00:00"/>
  </r>
  <r>
    <x v="3"/>
    <x v="267"/>
    <d v="2025-04-14T00:00:00"/>
    <d v="2025-09-20T00:00:00"/>
    <x v="77"/>
    <x v="3"/>
    <x v="1"/>
    <s v="Remobilisation"/>
    <s v="Fermé"/>
    <s v="CD"/>
    <d v="2025-03-05T00:00:00"/>
    <d v="2025-03-21T00:00:00"/>
  </r>
  <r>
    <x v="2"/>
    <x v="179"/>
    <d v="2025-04-02T00:00:00"/>
    <d v="2025-10-01T00:00:00"/>
    <x v="79"/>
    <x v="7"/>
    <x v="1"/>
    <s v="Equilibré"/>
    <s v="Fermé"/>
    <s v="CI"/>
    <d v="2025-03-14T00:00:00"/>
    <d v="2025-03-18T00:00:00"/>
  </r>
  <r>
    <x v="1"/>
    <x v="113"/>
    <d v="2025-06-06T00:00:00"/>
    <m/>
    <x v="100"/>
    <x v="3"/>
    <x v="1"/>
    <s v="Remobilisation"/>
    <s v="Validé"/>
    <s v="CD"/>
    <d v="2025-05-28T00:00:00"/>
    <d v="2025-05-28T00:00:00"/>
  </r>
  <r>
    <x v="1"/>
    <x v="229"/>
    <d v="2025-03-10T00:00:00"/>
    <d v="2025-08-31T00:00:00"/>
    <x v="102"/>
    <x v="2"/>
    <x v="1"/>
    <s v="Remobilisation"/>
    <s v="Fermé"/>
    <s v="CD"/>
    <d v="2025-01-30T00:00:00"/>
    <d v="2025-01-30T00:00:00"/>
  </r>
  <r>
    <x v="1"/>
    <x v="216"/>
    <d v="2025-06-03T00:00:00"/>
    <m/>
    <x v="100"/>
    <x v="3"/>
    <x v="1"/>
    <s v="Remobilisation"/>
    <s v="Validé"/>
    <s v="CD"/>
    <d v="2025-03-13T00:00:00"/>
    <d v="2025-05-12T00:00:00"/>
  </r>
  <r>
    <x v="1"/>
    <x v="96"/>
    <d v="2025-06-30T00:00:00"/>
    <m/>
    <x v="91"/>
    <x v="5"/>
    <x v="1"/>
    <s v="Remobilisation"/>
    <s v="Validé"/>
    <s v="CD"/>
    <d v="2025-05-15T00:00:00"/>
    <d v="2025-05-16T00:00:00"/>
  </r>
  <r>
    <x v="3"/>
    <x v="28"/>
    <d v="2025-06-19T00:00:00"/>
    <m/>
    <x v="98"/>
    <x v="3"/>
    <x v="1"/>
    <s v="Remobilisation"/>
    <s v="Validé"/>
    <s v="CI"/>
    <d v="2025-04-17T00:00:00"/>
    <d v="2025-05-13T00:00:00"/>
  </r>
  <r>
    <x v="1"/>
    <x v="363"/>
    <d v="2025-02-24T00:00:00"/>
    <d v="2025-06-19T00:00:00"/>
    <x v="128"/>
    <x v="6"/>
    <x v="2"/>
    <s v="Remobilisation"/>
    <s v="Fermé"/>
    <s v="CD"/>
    <d v="2025-01-14T00:00:00"/>
    <d v="2025-01-17T00:00:00"/>
  </r>
  <r>
    <x v="3"/>
    <x v="173"/>
    <d v="2025-06-19T00:00:00"/>
    <m/>
    <x v="98"/>
    <x v="3"/>
    <x v="1"/>
    <s v="Remobilisation"/>
    <s v="Validé"/>
    <s v="CD"/>
    <d v="2025-05-06T00:00:00"/>
    <d v="2025-05-13T00:00:00"/>
  </r>
  <r>
    <x v="1"/>
    <x v="277"/>
    <d v="2025-02-20T00:00:00"/>
    <d v="2025-08-07T00:00:00"/>
    <x v="92"/>
    <x v="1"/>
    <x v="1"/>
    <s v="Remobilisation"/>
    <s v="Fermé"/>
    <s v="CD"/>
    <d v="2024-12-09T00:00:00"/>
    <d v="2024-12-10T00:00:00"/>
  </r>
  <r>
    <x v="1"/>
    <x v="72"/>
    <d v="2025-01-31T00:00:00"/>
    <m/>
    <x v="70"/>
    <x v="9"/>
    <x v="1"/>
    <s v="Remobilisation"/>
    <s v="Validé"/>
    <s v="CD"/>
    <d v="2024-12-31T00:00:00"/>
    <d v="2025-01-07T00:00:00"/>
  </r>
  <r>
    <x v="1"/>
    <x v="72"/>
    <d v="2025-01-31T00:00:00"/>
    <m/>
    <x v="102"/>
    <x v="0"/>
    <x v="1"/>
    <s v="Remobilisation"/>
    <s v="Validé"/>
    <s v="CD"/>
    <d v="2024-12-31T00:00:00"/>
    <d v="2025-01-07T00:00:00"/>
  </r>
  <r>
    <x v="3"/>
    <x v="259"/>
    <d v="2025-02-27T00:00:00"/>
    <d v="2025-09-19T00:00:00"/>
    <x v="98"/>
    <x v="1"/>
    <x v="1"/>
    <s v="Remobilisation"/>
    <s v="Fermé"/>
    <s v="CD"/>
    <d v="2025-01-16T00:00:00"/>
    <d v="2025-01-24T00:00:00"/>
  </r>
  <r>
    <x v="1"/>
    <x v="80"/>
    <d v="2025-04-29T00:00:00"/>
    <d v="2025-09-30T00:00:00"/>
    <x v="99"/>
    <x v="2"/>
    <x v="1"/>
    <s v="Remobilisation"/>
    <s v="Fermé"/>
    <s v="CD"/>
    <d v="2025-03-18T00:00:00"/>
    <d v="2025-03-28T00:00:00"/>
  </r>
  <r>
    <x v="1"/>
    <x v="17"/>
    <d v="2025-07-11T00:00:00"/>
    <m/>
    <x v="91"/>
    <x v="5"/>
    <x v="2"/>
    <s v="Remobilisation"/>
    <s v="Validé"/>
    <s v="CD"/>
    <d v="2025-06-11T00:00:00"/>
    <d v="2025-06-18T00:00:00"/>
  </r>
  <r>
    <x v="1"/>
    <x v="241"/>
    <d v="2025-03-04T00:00:00"/>
    <d v="2025-08-31T00:00:00"/>
    <x v="84"/>
    <x v="4"/>
    <x v="1"/>
    <s v="Remobilisation"/>
    <s v="Fermé"/>
    <s v="CD"/>
    <d v="2025-01-31T00:00:00"/>
    <d v="2025-02-19T00:00:00"/>
  </r>
  <r>
    <x v="0"/>
    <x v="0"/>
    <d v="2025-01-22T00:00:00"/>
    <m/>
    <x v="118"/>
    <x v="8"/>
    <x v="3"/>
    <s v="Remobilisation"/>
    <s v="Validé"/>
    <s v="CD"/>
    <d v="2024-11-19T00:00:00"/>
    <d v="2024-11-19T00:00:00"/>
  </r>
  <r>
    <x v="2"/>
    <x v="15"/>
    <d v="2025-05-21T00:00:00"/>
    <m/>
    <x v="85"/>
    <x v="7"/>
    <x v="3"/>
    <s v="Equilibré"/>
    <s v="Validé"/>
    <s v="CD"/>
    <d v="2025-04-16T00:00:00"/>
    <d v="2025-04-17T00:00:00"/>
  </r>
  <r>
    <x v="2"/>
    <x v="364"/>
    <d v="2025-01-31T00:00:00"/>
    <d v="2025-10-22T00:00:00"/>
    <x v="85"/>
    <x v="1"/>
    <x v="1"/>
    <s v="Equilibré"/>
    <s v="Fermé"/>
    <s v="CD"/>
    <d v="2025-01-24T00:00:00"/>
    <d v="2025-01-24T00:00:00"/>
  </r>
  <r>
    <x v="2"/>
    <x v="364"/>
    <d v="2025-01-31T00:00:00"/>
    <d v="2025-10-22T00:00:00"/>
    <x v="118"/>
    <x v="4"/>
    <x v="1"/>
    <s v="Equilibré"/>
    <s v="Fermé"/>
    <s v="CD"/>
    <d v="2025-01-24T00:00:00"/>
    <d v="2025-01-24T00:00:00"/>
  </r>
  <r>
    <x v="0"/>
    <x v="217"/>
    <d v="2025-06-18T00:00:00"/>
    <m/>
    <x v="75"/>
    <x v="3"/>
    <x v="1"/>
    <s v="Remobilisation"/>
    <s v="Validé"/>
    <s v="CD"/>
    <d v="2025-05-20T00:00:00"/>
    <d v="2025-05-20T00:00:00"/>
  </r>
  <r>
    <x v="2"/>
    <x v="365"/>
    <d v="2025-01-31T00:00:00"/>
    <d v="2025-06-30T00:00:00"/>
    <x v="118"/>
    <x v="1"/>
    <x v="1"/>
    <s v="Remobilisation"/>
    <s v="Fermé"/>
    <s v="CD"/>
    <d v="2025-01-10T00:00:00"/>
    <d v="2025-06-18T00:00:00"/>
  </r>
  <r>
    <x v="0"/>
    <x v="210"/>
    <d v="2025-06-18T00:00:00"/>
    <m/>
    <x v="77"/>
    <x v="3"/>
    <x v="1"/>
    <s v="Remobilisation"/>
    <s v="Validé"/>
    <s v="CD"/>
    <d v="2025-06-03T00:00:00"/>
    <d v="2025-06-03T00:00:00"/>
  </r>
  <r>
    <x v="2"/>
    <x v="184"/>
    <d v="2025-04-16T00:00:00"/>
    <m/>
    <x v="85"/>
    <x v="2"/>
    <x v="1"/>
    <s v="Remobilisation"/>
    <s v="Validé"/>
    <s v="CD"/>
    <d v="2025-03-20T00:00:00"/>
    <d v="2025-03-20T00:00:00"/>
  </r>
  <r>
    <x v="2"/>
    <x v="184"/>
    <d v="2025-04-16T00:00:00"/>
    <m/>
    <x v="118"/>
    <x v="7"/>
    <x v="1"/>
    <s v="Remobilisation"/>
    <s v="Validé"/>
    <s v="CD"/>
    <d v="2025-03-20T00:00:00"/>
    <d v="2025-03-20T00:00:00"/>
  </r>
  <r>
    <x v="0"/>
    <x v="366"/>
    <d v="2025-06-18T00:00:00"/>
    <m/>
    <x v="74"/>
    <x v="3"/>
    <x v="1"/>
    <s v="Remobilisation"/>
    <s v="Validé"/>
    <s v="CD"/>
    <d v="2025-06-05T00:00:00"/>
    <d v="2025-06-05T00:00:00"/>
  </r>
  <r>
    <x v="2"/>
    <x v="7"/>
    <d v="2025-04-16T00:00:00"/>
    <m/>
    <x v="85"/>
    <x v="7"/>
    <x v="1"/>
    <s v="Remobilisation"/>
    <s v="Validé"/>
    <s v="CD"/>
    <d v="2025-04-08T00:00:00"/>
    <d v="2025-04-08T00:00:00"/>
  </r>
  <r>
    <x v="2"/>
    <x v="7"/>
    <d v="2025-04-16T00:00:00"/>
    <m/>
    <x v="118"/>
    <x v="3"/>
    <x v="1"/>
    <s v="Remobilisation"/>
    <s v="Validé"/>
    <s v="CD"/>
    <d v="2025-04-08T00:00:00"/>
    <d v="2025-04-08T00:00:00"/>
  </r>
  <r>
    <x v="2"/>
    <x v="13"/>
    <d v="2025-06-18T00:00:00"/>
    <m/>
    <x v="118"/>
    <x v="5"/>
    <x v="1"/>
    <s v="Equilibré"/>
    <s v="Validé"/>
    <s v="CD"/>
    <d v="2025-05-12T00:00:00"/>
    <d v="2025-05-19T00:00:00"/>
  </r>
  <r>
    <x v="2"/>
    <x v="367"/>
    <d v="2025-01-14T00:00:00"/>
    <d v="2025-07-22T00:00:00"/>
    <x v="118"/>
    <x v="1"/>
    <x v="1"/>
    <s v="Remobilisation"/>
    <s v="Fermé"/>
    <s v="CD"/>
    <d v="2024-12-23T00:00:00"/>
    <d v="2024-12-24T00:00:00"/>
  </r>
  <r>
    <x v="2"/>
    <x v="68"/>
    <d v="2025-05-21T00:00:00"/>
    <m/>
    <x v="85"/>
    <x v="7"/>
    <x v="1"/>
    <s v="Equilibré"/>
    <s v="Validé"/>
    <s v="CD"/>
    <d v="2025-05-07T00:00:00"/>
    <d v="2025-05-12T00:00:00"/>
  </r>
  <r>
    <x v="2"/>
    <x v="68"/>
    <d v="2025-05-21T00:00:00"/>
    <m/>
    <x v="118"/>
    <x v="3"/>
    <x v="1"/>
    <s v="Equilibré"/>
    <s v="Validé"/>
    <s v="CD"/>
    <d v="2025-05-07T00:00:00"/>
    <d v="2025-05-12T00:00:00"/>
  </r>
  <r>
    <x v="1"/>
    <x v="204"/>
    <d v="2025-03-25T00:00:00"/>
    <m/>
    <x v="123"/>
    <x v="7"/>
    <x v="2"/>
    <s v="Remobilisation"/>
    <s v="Validé"/>
    <s v="CD"/>
    <d v="2025-02-12T00:00:00"/>
    <d v="2025-03-06T00:00:00"/>
  </r>
  <r>
    <x v="1"/>
    <x v="320"/>
    <d v="2025-02-07T00:00:00"/>
    <d v="2025-07-22T00:00:00"/>
    <x v="100"/>
    <x v="1"/>
    <x v="1"/>
    <s v="Remobilisation"/>
    <s v="Fermé"/>
    <s v="CD"/>
    <d v="2025-01-22T00:00:00"/>
    <d v="2025-01-24T00:00:00"/>
  </r>
  <r>
    <x v="1"/>
    <x v="95"/>
    <d v="2025-06-03T00:00:00"/>
    <m/>
    <x v="100"/>
    <x v="3"/>
    <x v="1"/>
    <s v="Remobilisation"/>
    <s v="Validé"/>
    <s v="CD"/>
    <d v="2025-04-09T00:00:00"/>
    <d v="2025-04-18T00:00:00"/>
  </r>
  <r>
    <x v="2"/>
    <x v="368"/>
    <d v="2025-01-08T00:00:00"/>
    <d v="2025-07-15T00:00:00"/>
    <x v="110"/>
    <x v="1"/>
    <x v="1"/>
    <s v="Equilibré"/>
    <s v="Fermé"/>
    <s v="CD"/>
    <d v="2024-12-10T00:00:00"/>
    <d v="2024-12-10T00:00:00"/>
  </r>
  <r>
    <x v="1"/>
    <x v="275"/>
    <d v="2025-02-11T00:00:00"/>
    <d v="2025-08-07T00:00:00"/>
    <x v="91"/>
    <x v="4"/>
    <x v="1"/>
    <s v="Remobilisation"/>
    <s v="Fermé"/>
    <s v="CD"/>
    <d v="2025-01-14T00:00:00"/>
    <d v="2025-01-17T00:00:00"/>
  </r>
  <r>
    <x v="1"/>
    <x v="335"/>
    <d v="2025-02-11T00:00:00"/>
    <d v="2025-07-31T00:00:00"/>
    <x v="80"/>
    <x v="1"/>
    <x v="1"/>
    <s v="Remobilisation"/>
    <s v="Fermé"/>
    <s v="CD"/>
    <d v="2024-11-26T00:00:00"/>
    <d v="2024-11-29T00:00:00"/>
  </r>
  <r>
    <x v="2"/>
    <x v="310"/>
    <d v="2025-01-06T00:00:00"/>
    <d v="2025-03-10T00:00:00"/>
    <x v="77"/>
    <x v="2"/>
    <x v="2"/>
    <s v="Equilibré"/>
    <s v="Fermé"/>
    <s v="CD"/>
    <d v="2024-11-07T00:00:00"/>
    <d v="2024-12-10T00:00:00"/>
  </r>
  <r>
    <x v="1"/>
    <x v="255"/>
    <d v="2025-03-24T00:00:00"/>
    <d v="2025-08-26T00:00:00"/>
    <x v="104"/>
    <x v="2"/>
    <x v="1"/>
    <s v="Equilibré"/>
    <s v="Fermé"/>
    <s v="CI"/>
    <d v="2025-03-04T00:00:00"/>
    <d v="2025-03-06T00:00:00"/>
  </r>
  <r>
    <x v="1"/>
    <x v="232"/>
    <d v="2025-06-03T00:00:00"/>
    <m/>
    <x v="114"/>
    <x v="3"/>
    <x v="1"/>
    <s v="Remobilisation"/>
    <s v="Validé"/>
    <s v="CD"/>
    <d v="2025-04-18T00:00:00"/>
    <d v="2025-04-22T00:00:00"/>
  </r>
  <r>
    <x v="3"/>
    <x v="147"/>
    <d v="2025-02-17T00:00:00"/>
    <m/>
    <x v="80"/>
    <x v="2"/>
    <x v="1"/>
    <s v="Remobilisation"/>
    <s v="Validé"/>
    <s v="CD"/>
    <d v="2024-12-10T00:00:00"/>
    <d v="2024-12-11T00:00:00"/>
  </r>
  <r>
    <x v="2"/>
    <x v="48"/>
    <d v="2025-08-01T00:00:00"/>
    <m/>
    <x v="91"/>
    <x v="5"/>
    <x v="0"/>
    <s v="Equilibré"/>
    <s v="Validé"/>
    <s v="CD"/>
    <d v="2025-04-03T00:00:00"/>
    <d v="2025-09-05T00:00:00"/>
  </r>
  <r>
    <x v="2"/>
    <x v="279"/>
    <d v="2025-04-30T00:00:00"/>
    <m/>
    <x v="80"/>
    <x v="2"/>
    <x v="1"/>
    <s v="Equilibré"/>
    <s v="Validé"/>
    <s v="CD"/>
    <d v="2025-04-08T00:00:00"/>
    <d v="2025-04-08T00:00:00"/>
  </r>
  <r>
    <x v="1"/>
    <x v="255"/>
    <d v="2025-03-24T00:00:00"/>
    <d v="2025-08-26T00:00:00"/>
    <x v="110"/>
    <x v="2"/>
    <x v="2"/>
    <s v="Equilibré"/>
    <s v="Fermé"/>
    <s v="CI"/>
    <d v="2025-03-04T00:00:00"/>
    <d v="2025-03-06T00:00:00"/>
  </r>
  <r>
    <x v="2"/>
    <x v="279"/>
    <d v="2025-04-30T00:00:00"/>
    <m/>
    <x v="116"/>
    <x v="7"/>
    <x v="1"/>
    <s v="Equilibré"/>
    <s v="Validé"/>
    <s v="CD"/>
    <d v="2025-04-08T00:00:00"/>
    <d v="2025-04-08T00:00:00"/>
  </r>
  <r>
    <x v="1"/>
    <x v="101"/>
    <d v="2025-05-28T00:00:00"/>
    <d v="2025-10-31T00:00:00"/>
    <x v="95"/>
    <x v="7"/>
    <x v="1"/>
    <s v="Remobilisation"/>
    <s v="Fermé"/>
    <s v="CD"/>
    <d v="2025-04-11T00:00:00"/>
    <d v="2025-04-18T00:00:00"/>
  </r>
  <r>
    <x v="2"/>
    <x v="369"/>
    <d v="2025-03-12T00:00:00"/>
    <d v="2025-06-16T00:00:00"/>
    <x v="81"/>
    <x v="7"/>
    <x v="2"/>
    <s v="Equilibré"/>
    <s v="Fermé"/>
    <s v="CD"/>
    <d v="2025-02-24T00:00:00"/>
    <d v="2025-02-25T00:00:00"/>
  </r>
  <r>
    <x v="3"/>
    <x v="370"/>
    <d v="2025-02-21T00:00:00"/>
    <d v="2025-07-31T00:00:00"/>
    <x v="77"/>
    <x v="1"/>
    <x v="1"/>
    <s v="Remobilisation"/>
    <s v="Fermé"/>
    <s v="CD"/>
    <d v="2025-01-27T00:00:00"/>
    <d v="2025-01-27T00:00:00"/>
  </r>
  <r>
    <x v="2"/>
    <x v="371"/>
    <d v="2025-01-15T00:00:00"/>
    <d v="2025-07-07T00:00:00"/>
    <x v="80"/>
    <x v="1"/>
    <x v="1"/>
    <s v="Equilibré"/>
    <s v="Fermé"/>
    <s v="CD"/>
    <d v="2024-12-16T00:00:00"/>
    <d v="2024-12-16T00:00:00"/>
  </r>
  <r>
    <x v="1"/>
    <x v="327"/>
    <d v="2025-02-20T00:00:00"/>
    <d v="2025-07-17T00:00:00"/>
    <x v="92"/>
    <x v="1"/>
    <x v="1"/>
    <s v="Remobilisation"/>
    <s v="Fermé"/>
    <s v="CD"/>
    <d v="2024-11-29T00:00:00"/>
    <d v="2024-12-04T00:00:00"/>
  </r>
  <r>
    <x v="2"/>
    <x v="371"/>
    <d v="2025-01-15T00:00:00"/>
    <d v="2025-07-07T00:00:00"/>
    <x v="116"/>
    <x v="4"/>
    <x v="1"/>
    <s v="Equilibré"/>
    <s v="Fermé"/>
    <s v="CD"/>
    <d v="2024-12-16T00:00:00"/>
    <d v="2024-12-16T00:00:00"/>
  </r>
  <r>
    <x v="2"/>
    <x v="332"/>
    <d v="2025-04-29T00:00:00"/>
    <d v="2025-06-30T00:00:00"/>
    <x v="76"/>
    <x v="3"/>
    <x v="0"/>
    <s v="Equilibré"/>
    <s v="Fermé"/>
    <s v="CD"/>
    <d v="2025-02-19T00:00:00"/>
    <d v="2025-02-19T00:00:00"/>
  </r>
  <r>
    <x v="2"/>
    <x v="169"/>
    <d v="2025-06-16T00:00:00"/>
    <m/>
    <x v="86"/>
    <x v="3"/>
    <x v="1"/>
    <s v="Equilibré"/>
    <s v="Validé"/>
    <s v="CD"/>
    <d v="2025-05-26T00:00:00"/>
    <d v="2025-05-28T00:00:00"/>
  </r>
  <r>
    <x v="2"/>
    <x v="169"/>
    <d v="2025-06-16T00:00:00"/>
    <m/>
    <x v="116"/>
    <x v="5"/>
    <x v="1"/>
    <s v="Equilibré"/>
    <s v="Validé"/>
    <s v="CD"/>
    <d v="2025-05-26T00:00:00"/>
    <d v="2025-05-28T00:00:00"/>
  </r>
  <r>
    <x v="3"/>
    <x v="372"/>
    <d v="2025-01-20T00:00:00"/>
    <d v="2025-08-05T00:00:00"/>
    <x v="77"/>
    <x v="1"/>
    <x v="1"/>
    <s v="Remobilisation"/>
    <s v="Fermé"/>
    <s v="CD"/>
    <d v="2024-12-30T00:00:00"/>
    <d v="2025-01-07T00:00:00"/>
  </r>
  <r>
    <x v="1"/>
    <x v="119"/>
    <d v="2025-06-05T00:00:00"/>
    <m/>
    <x v="92"/>
    <x v="3"/>
    <x v="1"/>
    <s v="Remobilisation"/>
    <s v="Validé"/>
    <s v="CI"/>
    <d v="2025-05-16T00:00:00"/>
    <d v="2025-05-16T00:00:00"/>
  </r>
  <r>
    <x v="2"/>
    <x v="282"/>
    <d v="2025-04-29T00:00:00"/>
    <m/>
    <x v="80"/>
    <x v="2"/>
    <x v="1"/>
    <s v="Equilibré"/>
    <s v="Validé"/>
    <s v="CI"/>
    <d v="2025-02-05T00:00:00"/>
    <d v="2025-02-07T00:00:00"/>
  </r>
  <r>
    <x v="2"/>
    <x v="373"/>
    <d v="2025-03-05T00:00:00"/>
    <d v="2025-08-18T00:00:00"/>
    <x v="83"/>
    <x v="1"/>
    <x v="1"/>
    <s v="Equilibré"/>
    <s v="Fermé"/>
    <s v="CD"/>
    <d v="2025-02-17T00:00:00"/>
    <d v="2025-10-23T00:00:00"/>
  </r>
  <r>
    <x v="2"/>
    <x v="373"/>
    <d v="2025-03-05T00:00:00"/>
    <d v="2025-08-18T00:00:00"/>
    <x v="116"/>
    <x v="4"/>
    <x v="1"/>
    <s v="Equilibré"/>
    <s v="Fermé"/>
    <s v="CD"/>
    <d v="2025-02-17T00:00:00"/>
    <d v="2025-10-23T00:00:00"/>
  </r>
  <r>
    <x v="2"/>
    <x v="374"/>
    <d v="2025-02-17T00:00:00"/>
    <d v="2025-07-31T00:00:00"/>
    <x v="80"/>
    <x v="1"/>
    <x v="1"/>
    <s v="Equilibré"/>
    <s v="Validé"/>
    <s v="CI"/>
    <d v="2025-01-24T00:00:00"/>
    <d v="2025-10-27T00:00:00"/>
  </r>
  <r>
    <x v="2"/>
    <x v="374"/>
    <d v="2025-02-17T00:00:00"/>
    <d v="2025-07-31T00:00:00"/>
    <x v="116"/>
    <x v="4"/>
    <x v="1"/>
    <s v="Equilibré"/>
    <s v="Validé"/>
    <s v="CI"/>
    <d v="2025-01-24T00:00:00"/>
    <d v="2025-10-27T00:00:00"/>
  </r>
  <r>
    <x v="2"/>
    <x v="280"/>
    <d v="2025-04-30T00:00:00"/>
    <d v="2025-09-08T00:00:00"/>
    <x v="80"/>
    <x v="2"/>
    <x v="1"/>
    <s v="Equilibré"/>
    <s v="Fermé"/>
    <s v="CD"/>
    <d v="2025-03-31T00:00:00"/>
    <d v="2025-03-31T00:00:00"/>
  </r>
  <r>
    <x v="2"/>
    <x v="295"/>
    <d v="2025-03-05T00:00:00"/>
    <d v="2025-09-30T00:00:00"/>
    <x v="91"/>
    <x v="2"/>
    <x v="1"/>
    <s v="Equilibré"/>
    <s v="Fermé"/>
    <s v="CI"/>
    <d v="2025-01-30T00:00:00"/>
    <d v="2025-01-30T00:00:00"/>
  </r>
  <r>
    <x v="2"/>
    <x v="281"/>
    <d v="2025-03-25T00:00:00"/>
    <m/>
    <x v="91"/>
    <x v="2"/>
    <x v="3"/>
    <s v="Equilibré"/>
    <s v="Validé"/>
    <s v="CD"/>
    <d v="2025-02-11T00:00:00"/>
    <d v="2025-02-11T00:00:00"/>
  </r>
  <r>
    <x v="3"/>
    <x v="197"/>
    <d v="2025-01-23T00:00:00"/>
    <d v="2025-09-20T00:00:00"/>
    <x v="129"/>
    <x v="8"/>
    <x v="3"/>
    <s v="Remobilisation"/>
    <s v="Fermé"/>
    <s v="CD"/>
    <d v="2025-01-07T00:00:00"/>
    <d v="2025-01-08T00:00:00"/>
  </r>
  <r>
    <x v="3"/>
    <x v="170"/>
    <d v="2025-02-27T00:00:00"/>
    <d v="2025-10-07T00:00:00"/>
    <x v="79"/>
    <x v="2"/>
    <x v="1"/>
    <s v="Remobilisation"/>
    <s v="Fermé"/>
    <s v="CD"/>
    <d v="2025-01-08T00:00:00"/>
    <d v="2025-01-15T00:00:00"/>
  </r>
  <r>
    <x v="3"/>
    <x v="261"/>
    <d v="2024-11-21T00:00:00"/>
    <d v="2025-09-10T00:00:00"/>
    <x v="122"/>
    <x v="4"/>
    <x v="1"/>
    <s v="Remobilisation"/>
    <s v="Fermé"/>
    <s v="CD"/>
    <d v="2024-11-04T00:00:00"/>
    <d v="2024-11-05T00:00:00"/>
  </r>
  <r>
    <x v="3"/>
    <x v="206"/>
    <d v="2025-04-09T00:00:00"/>
    <m/>
    <x v="122"/>
    <x v="3"/>
    <x v="1"/>
    <s v="Remobilisation"/>
    <s v="Validé"/>
    <s v="CD"/>
    <d v="2025-03-20T00:00:00"/>
    <d v="2025-03-21T00:00:00"/>
  </r>
  <r>
    <x v="0"/>
    <x v="257"/>
    <d v="2025-04-02T00:00:00"/>
    <d v="2025-08-26T00:00:00"/>
    <x v="129"/>
    <x v="8"/>
    <x v="3"/>
    <s v="Remobilisation"/>
    <s v="Fermé"/>
    <s v="CD"/>
    <d v="2025-02-18T00:00:00"/>
    <d v="2025-03-24T00:00:00"/>
  </r>
  <r>
    <x v="0"/>
    <x v="211"/>
    <d v="2025-05-14T00:00:00"/>
    <m/>
    <x v="118"/>
    <x v="3"/>
    <x v="3"/>
    <s v="Remobilisation"/>
    <s v="Validé"/>
    <s v="CD"/>
    <d v="2025-04-18T00:00:00"/>
    <d v="2025-04-18T00:00:00"/>
  </r>
  <r>
    <x v="0"/>
    <x v="266"/>
    <d v="2025-02-05T00:00:00"/>
    <d v="2025-11-10T00:00:00"/>
    <x v="126"/>
    <x v="4"/>
    <x v="1"/>
    <s v="Remobilisation"/>
    <s v="Fermé"/>
    <s v="CD"/>
    <d v="2025-01-29T00:00:00"/>
    <d v="2025-01-29T00:00:00"/>
  </r>
  <r>
    <x v="1"/>
    <x v="81"/>
    <d v="2025-04-08T00:00:00"/>
    <d v="2025-09-30T00:00:00"/>
    <x v="104"/>
    <x v="2"/>
    <x v="1"/>
    <s v="Remobilisation"/>
    <s v="Fermé"/>
    <s v="AI"/>
    <d v="2025-03-12T00:00:00"/>
    <d v="2025-03-28T00:00:00"/>
  </r>
  <r>
    <x v="1"/>
    <x v="64"/>
    <d v="2025-04-16T00:00:00"/>
    <d v="2025-10-23T00:00:00"/>
    <x v="130"/>
    <x v="7"/>
    <x v="1"/>
    <s v="Remobilisation"/>
    <s v="Fermé"/>
    <s v="CD"/>
    <d v="2025-03-19T00:00:00"/>
    <d v="2025-03-28T00:00:00"/>
  </r>
  <r>
    <x v="1"/>
    <x v="323"/>
    <d v="2025-02-27T00:00:00"/>
    <d v="2025-07-18T00:00:00"/>
    <x v="130"/>
    <x v="4"/>
    <x v="1"/>
    <s v="Remobilisation"/>
    <s v="Fermé"/>
    <s v="CD"/>
    <d v="2025-01-29T00:00:00"/>
    <d v="2025-01-30T00:00:00"/>
  </r>
  <r>
    <x v="1"/>
    <x v="323"/>
    <d v="2025-02-27T00:00:00"/>
    <d v="2025-07-18T00:00:00"/>
    <x v="101"/>
    <x v="1"/>
    <x v="1"/>
    <s v="Remobilisation"/>
    <s v="Fermé"/>
    <s v="CD"/>
    <d v="2025-01-29T00:00:00"/>
    <d v="2025-01-30T00:00:00"/>
  </r>
  <r>
    <x v="1"/>
    <x v="136"/>
    <d v="2025-06-27T00:00:00"/>
    <m/>
    <x v="125"/>
    <x v="5"/>
    <x v="1"/>
    <s v="Remobilisation"/>
    <s v="Validé"/>
    <s v="CD"/>
    <d v="2025-05-28T00:00:00"/>
    <d v="2025-05-28T00:00:00"/>
  </r>
  <r>
    <x v="2"/>
    <x v="316"/>
    <d v="2025-07-28T00:00:00"/>
    <d v="2025-07-28T00:00:00"/>
    <x v="91"/>
    <x v="5"/>
    <x v="0"/>
    <m/>
    <s v="Fermé"/>
    <s v="CD"/>
    <d v="2025-06-03T00:00:00"/>
    <d v="2025-06-06T00:00:00"/>
  </r>
  <r>
    <x v="1"/>
    <x v="219"/>
    <d v="2025-06-02T00:00:00"/>
    <m/>
    <x v="123"/>
    <x v="3"/>
    <x v="2"/>
    <s v="Remobilisation"/>
    <s v="Validé"/>
    <s v="CD"/>
    <d v="2025-04-14T00:00:00"/>
    <d v="2025-04-18T00:00:00"/>
  </r>
  <r>
    <x v="1"/>
    <x v="251"/>
    <d v="2025-02-13T00:00:00"/>
    <d v="2025-08-27T00:00:00"/>
    <x v="102"/>
    <x v="1"/>
    <x v="1"/>
    <s v="Remobilisation"/>
    <s v="Fermé"/>
    <s v="CD"/>
    <d v="2025-01-06T00:00:00"/>
    <d v="2025-01-07T00:00:00"/>
  </r>
  <r>
    <x v="1"/>
    <x v="74"/>
    <d v="2025-04-09T00:00:00"/>
    <d v="2025-09-30T00:00:00"/>
    <x v="102"/>
    <x v="2"/>
    <x v="1"/>
    <s v="Remobilisation"/>
    <s v="Fermé"/>
    <s v="CD"/>
    <d v="2025-03-04T00:00:00"/>
    <d v="2025-03-06T00:00:00"/>
  </r>
  <r>
    <x v="1"/>
    <x v="92"/>
    <d v="2025-01-20T00:00:00"/>
    <d v="2025-09-30T00:00:00"/>
    <x v="80"/>
    <x v="4"/>
    <x v="1"/>
    <s v="Equilibré"/>
    <s v="Fermé"/>
    <s v="CD"/>
    <d v="2024-11-19T00:00:00"/>
    <d v="2024-11-25T00:00:00"/>
  </r>
  <r>
    <x v="2"/>
    <x v="189"/>
    <d v="2025-05-14T00:00:00"/>
    <d v="2025-10-23T00:00:00"/>
    <x v="75"/>
    <x v="7"/>
    <x v="1"/>
    <s v="Renforcé"/>
    <s v="Fermé"/>
    <s v="CD"/>
    <d v="2025-03-31T00:00:00"/>
    <d v="2025-03-31T00:00:00"/>
  </r>
  <r>
    <x v="3"/>
    <x v="360"/>
    <d v="2025-01-20T00:00:00"/>
    <d v="2025-09-20T00:00:00"/>
    <x v="79"/>
    <x v="4"/>
    <x v="1"/>
    <s v="Remobilisation"/>
    <s v="Fermé"/>
    <s v="CD"/>
    <d v="2025-01-07T00:00:00"/>
    <d v="2025-01-07T00:00:00"/>
  </r>
  <r>
    <x v="1"/>
    <x v="128"/>
    <m/>
    <d v="2025-10-15T00:00:00"/>
    <x v="80"/>
    <x v="5"/>
    <x v="2"/>
    <m/>
    <s v="Fermé"/>
    <s v="CD"/>
    <d v="2025-05-26T00:00:00"/>
    <d v="2025-05-27T00:00:00"/>
  </r>
  <r>
    <x v="1"/>
    <x v="30"/>
    <d v="2025-01-06T00:00:00"/>
    <m/>
    <x v="80"/>
    <x v="5"/>
    <x v="1"/>
    <s v="Remobilisation"/>
    <s v="Validé"/>
    <s v="CD"/>
    <d v="2024-10-21T00:00:00"/>
    <d v="2024-11-25T00:00:00"/>
  </r>
  <r>
    <x v="2"/>
    <x v="375"/>
    <d v="2024-12-18T00:00:00"/>
    <d v="2025-07-31T00:00:00"/>
    <x v="75"/>
    <x v="1"/>
    <x v="1"/>
    <s v="Equilibré"/>
    <s v="Fermé"/>
    <s v="CD"/>
    <d v="2024-11-14T00:00:00"/>
    <d v="2024-11-14T00:00:00"/>
  </r>
  <r>
    <x v="2"/>
    <x v="161"/>
    <d v="2025-05-14T00:00:00"/>
    <m/>
    <x v="75"/>
    <x v="7"/>
    <x v="2"/>
    <s v="Equilibré"/>
    <s v="Validé"/>
    <s v="CD"/>
    <d v="2025-03-04T00:00:00"/>
    <d v="2025-06-11T00:00:00"/>
  </r>
  <r>
    <x v="2"/>
    <x v="289"/>
    <d v="2025-02-26T00:00:00"/>
    <d v="2025-08-20T00:00:00"/>
    <x v="75"/>
    <x v="4"/>
    <x v="1"/>
    <s v="Equilibré"/>
    <s v="Fermé"/>
    <s v="CD"/>
    <d v="2025-01-27T00:00:00"/>
    <d v="2025-01-27T00:00:00"/>
  </r>
  <r>
    <x v="1"/>
    <x v="105"/>
    <d v="2025-06-24T00:00:00"/>
    <d v="2025-10-20T00:00:00"/>
    <x v="76"/>
    <x v="5"/>
    <x v="1"/>
    <s v="Remobilisation"/>
    <s v="Fermé"/>
    <s v="CD"/>
    <d v="2025-04-22T00:00:00"/>
    <d v="2025-09-03T00:00:00"/>
  </r>
  <r>
    <x v="1"/>
    <x v="325"/>
    <d v="2025-02-03T00:00:00"/>
    <d v="2025-07-17T00:00:00"/>
    <x v="80"/>
    <x v="1"/>
    <x v="1"/>
    <s v="Remobilisation"/>
    <s v="Fermé"/>
    <s v="CD"/>
    <d v="2024-12-20T00:00:00"/>
    <d v="2024-12-30T00:00:00"/>
  </r>
  <r>
    <x v="2"/>
    <x v="376"/>
    <d v="2024-12-18T00:00:00"/>
    <d v="2025-06-30T00:00:00"/>
    <x v="81"/>
    <x v="1"/>
    <x v="1"/>
    <s v="Equilibré"/>
    <s v="Fermé"/>
    <s v="CD"/>
    <d v="2024-11-14T00:00:00"/>
    <d v="2024-11-14T00:00:00"/>
  </r>
  <r>
    <x v="1"/>
    <x v="1"/>
    <d v="2025-05-27T00:00:00"/>
    <m/>
    <x v="80"/>
    <x v="7"/>
    <x v="2"/>
    <s v="Remobilisation"/>
    <s v="Validé"/>
    <s v="CD"/>
    <d v="2025-03-25T00:00:00"/>
    <d v="2025-03-28T00:00:00"/>
  </r>
  <r>
    <x v="1"/>
    <x v="203"/>
    <d v="2025-04-11T00:00:00"/>
    <d v="2025-09-30T00:00:00"/>
    <x v="94"/>
    <x v="8"/>
    <x v="3"/>
    <s v="Remobilisation"/>
    <s v="Fermé"/>
    <s v="CD"/>
    <d v="2025-03-11T00:00:00"/>
    <d v="2025-03-28T00:00:00"/>
  </r>
  <r>
    <x v="1"/>
    <x v="229"/>
    <d v="2025-03-10T00:00:00"/>
    <d v="2025-08-31T00:00:00"/>
    <x v="94"/>
    <x v="8"/>
    <x v="3"/>
    <s v="Remobilisation"/>
    <s v="Fermé"/>
    <s v="CD"/>
    <d v="2025-01-30T00:00:00"/>
    <d v="2025-01-30T00:00:00"/>
  </r>
  <r>
    <x v="1"/>
    <x v="229"/>
    <d v="2025-03-10T00:00:00"/>
    <d v="2025-08-31T00:00:00"/>
    <x v="87"/>
    <x v="7"/>
    <x v="1"/>
    <s v="Remobilisation"/>
    <s v="Fermé"/>
    <s v="CD"/>
    <d v="2025-01-30T00:00:00"/>
    <d v="2025-01-30T00:00:00"/>
  </r>
  <r>
    <x v="1"/>
    <x v="215"/>
    <d v="2025-02-18T00:00:00"/>
    <d v="2025-07-31T00:00:00"/>
    <x v="94"/>
    <x v="8"/>
    <x v="3"/>
    <s v="Remobilisation"/>
    <s v="Fermé"/>
    <s v="CD"/>
    <d v="2025-01-07T00:00:00"/>
    <d v="2025-01-07T00:00:00"/>
  </r>
  <r>
    <x v="1"/>
    <x v="92"/>
    <d v="2025-01-20T00:00:00"/>
    <d v="2025-09-30T00:00:00"/>
    <x v="81"/>
    <x v="2"/>
    <x v="1"/>
    <s v="Equilibré"/>
    <s v="Fermé"/>
    <s v="CD"/>
    <d v="2024-11-19T00:00:00"/>
    <d v="2024-11-25T00:00:00"/>
  </r>
  <r>
    <x v="1"/>
    <x v="92"/>
    <d v="2025-01-20T00:00:00"/>
    <d v="2025-09-30T00:00:00"/>
    <x v="94"/>
    <x v="8"/>
    <x v="3"/>
    <s v="Equilibré"/>
    <s v="Fermé"/>
    <s v="CD"/>
    <d v="2024-11-19T00:00:00"/>
    <d v="2024-11-25T00:00:00"/>
  </r>
  <r>
    <x v="1"/>
    <x v="92"/>
    <d v="2025-01-20T00:00:00"/>
    <d v="2025-09-30T00:00:00"/>
    <x v="109"/>
    <x v="2"/>
    <x v="2"/>
    <s v="Equilibré"/>
    <s v="Fermé"/>
    <s v="CD"/>
    <d v="2024-11-19T00:00:00"/>
    <d v="2024-11-25T00:00:00"/>
  </r>
  <r>
    <x v="1"/>
    <x v="244"/>
    <d v="2025-01-17T00:00:00"/>
    <d v="2025-09-02T00:00:00"/>
    <x v="94"/>
    <x v="8"/>
    <x v="3"/>
    <s v="Remobilisation"/>
    <s v="Fermé"/>
    <s v="CD"/>
    <d v="2024-12-17T00:00:00"/>
    <d v="2024-12-19T00:00:00"/>
  </r>
  <r>
    <x v="2"/>
    <x v="236"/>
    <d v="2025-02-27T00:00:00"/>
    <m/>
    <x v="75"/>
    <x v="2"/>
    <x v="2"/>
    <s v="Equilibré"/>
    <s v="Validé"/>
    <s v="CD"/>
    <d v="2025-01-23T00:00:00"/>
    <d v="2025-08-08T00:00:00"/>
  </r>
  <r>
    <x v="1"/>
    <x v="357"/>
    <d v="2025-01-17T00:00:00"/>
    <d v="2025-06-24T00:00:00"/>
    <x v="94"/>
    <x v="8"/>
    <x v="3"/>
    <s v="Equilibré"/>
    <s v="Fermé"/>
    <s v="CD"/>
    <d v="2024-11-12T00:00:00"/>
    <d v="2024-11-15T00:00:00"/>
  </r>
  <r>
    <x v="1"/>
    <x v="264"/>
    <d v="2024-12-20T00:00:00"/>
    <d v="2025-02-21T00:00:00"/>
    <x v="94"/>
    <x v="8"/>
    <x v="3"/>
    <s v="Remobilisation"/>
    <s v="Fermé"/>
    <s v="ML"/>
    <d v="2024-12-03T00:00:00"/>
    <d v="2024-12-06T00:00:00"/>
  </r>
  <r>
    <x v="1"/>
    <x v="31"/>
    <d v="2025-06-11T00:00:00"/>
    <d v="2025-10-31T00:00:00"/>
    <x v="80"/>
    <x v="3"/>
    <x v="1"/>
    <m/>
    <s v="Fermé"/>
    <s v="ML"/>
    <d v="2025-05-21T00:00:00"/>
    <d v="2025-05-21T00:00:00"/>
  </r>
  <r>
    <x v="2"/>
    <x v="234"/>
    <d v="2025-06-11T00:00:00"/>
    <m/>
    <x v="75"/>
    <x v="3"/>
    <x v="1"/>
    <s v="Equilibré"/>
    <s v="Validé"/>
    <s v="CD"/>
    <d v="2025-04-30T00:00:00"/>
    <d v="2025-05-12T00:00:00"/>
  </r>
  <r>
    <x v="2"/>
    <x v="234"/>
    <d v="2025-06-11T00:00:00"/>
    <m/>
    <x v="81"/>
    <x v="5"/>
    <x v="1"/>
    <s v="Equilibré"/>
    <s v="Validé"/>
    <s v="CD"/>
    <d v="2025-04-30T00:00:00"/>
    <d v="2025-05-12T00:00:00"/>
  </r>
  <r>
    <x v="3"/>
    <x v="268"/>
    <d v="2025-04-14T00:00:00"/>
    <d v="2025-09-29T00:00:00"/>
    <x v="80"/>
    <x v="7"/>
    <x v="1"/>
    <s v="Remobilisation"/>
    <s v="Fermé"/>
    <s v="CD"/>
    <d v="2025-02-04T00:00:00"/>
    <d v="2025-03-12T00:00:00"/>
  </r>
  <r>
    <x v="1"/>
    <x v="171"/>
    <d v="2025-06-10T00:00:00"/>
    <m/>
    <x v="104"/>
    <x v="3"/>
    <x v="1"/>
    <s v="Remobilisation"/>
    <s v="Validé"/>
    <s v="CD"/>
    <d v="2025-03-31T00:00:00"/>
    <d v="2025-04-25T00:00:00"/>
  </r>
  <r>
    <x v="0"/>
    <x v="210"/>
    <d v="2025-06-18T00:00:00"/>
    <m/>
    <x v="118"/>
    <x v="5"/>
    <x v="1"/>
    <s v="Remobilisation"/>
    <s v="Validé"/>
    <s v="CD"/>
    <d v="2025-06-03T00:00:00"/>
    <d v="2025-06-03T00:00:00"/>
  </r>
  <r>
    <x v="3"/>
    <x v="193"/>
    <d v="2025-05-12T00:00:00"/>
    <d v="2025-10-27T00:00:00"/>
    <x v="77"/>
    <x v="7"/>
    <x v="1"/>
    <s v="Remobilisation"/>
    <s v="Fermé"/>
    <s v="CI"/>
    <d v="2025-03-31T00:00:00"/>
    <d v="2025-10-27T00:00:00"/>
  </r>
  <r>
    <x v="2"/>
    <x v="312"/>
    <d v="2025-03-06T00:00:00"/>
    <d v="2025-08-06T00:00:00"/>
    <x v="103"/>
    <x v="2"/>
    <x v="1"/>
    <s v="Equilibré"/>
    <s v="Fermé"/>
    <s v="CI"/>
    <d v="2025-02-13T00:00:00"/>
    <d v="2025-02-13T00:00:00"/>
  </r>
  <r>
    <x v="1"/>
    <x v="129"/>
    <m/>
    <d v="2025-10-15T00:00:00"/>
    <x v="76"/>
    <x v="5"/>
    <x v="2"/>
    <m/>
    <s v="Fermé"/>
    <s v="CD"/>
    <d v="2025-05-27T00:00:00"/>
    <d v="2025-05-28T00:00:00"/>
  </r>
  <r>
    <x v="3"/>
    <x v="296"/>
    <d v="2025-01-23T00:00:00"/>
    <d v="2025-08-04T00:00:00"/>
    <x v="122"/>
    <x v="1"/>
    <x v="1"/>
    <s v="Remobilisation"/>
    <s v="Fermé"/>
    <s v="CD"/>
    <d v="2025-01-07T00:00:00"/>
    <d v="2025-01-08T00:00:00"/>
  </r>
  <r>
    <x v="1"/>
    <x v="30"/>
    <d v="2025-01-06T00:00:00"/>
    <m/>
    <x v="81"/>
    <x v="4"/>
    <x v="1"/>
    <s v="Remobilisation"/>
    <s v="Validé"/>
    <s v="CD"/>
    <d v="2024-10-21T00:00:00"/>
    <d v="2024-11-25T00:00:00"/>
  </r>
  <r>
    <x v="1"/>
    <x v="377"/>
    <d v="2025-01-13T00:00:00"/>
    <d v="2025-06-10T00:00:00"/>
    <x v="91"/>
    <x v="6"/>
    <x v="2"/>
    <s v="Equilibré"/>
    <s v="Fermé"/>
    <s v="CD"/>
    <d v="2024-12-02T00:00:00"/>
    <d v="2024-12-03T00:00:00"/>
  </r>
  <r>
    <x v="3"/>
    <x v="147"/>
    <d v="2025-02-17T00:00:00"/>
    <m/>
    <x v="116"/>
    <x v="7"/>
    <x v="1"/>
    <s v="Remobilisation"/>
    <s v="Validé"/>
    <s v="CD"/>
    <d v="2024-12-10T00:00:00"/>
    <d v="2024-12-11T00:00:00"/>
  </r>
  <r>
    <x v="2"/>
    <x v="334"/>
    <d v="2025-03-06T00:00:00"/>
    <d v="2025-08-06T00:00:00"/>
    <x v="103"/>
    <x v="2"/>
    <x v="1"/>
    <s v="Equilibré"/>
    <s v="Fermé"/>
    <s v="CD"/>
    <d v="2025-02-04T00:00:00"/>
    <d v="2025-02-07T00:00:00"/>
  </r>
  <r>
    <x v="1"/>
    <x v="378"/>
    <d v="2025-02-07T00:00:00"/>
    <d v="2025-06-10T00:00:00"/>
    <x v="103"/>
    <x v="6"/>
    <x v="2"/>
    <s v="Equilibré"/>
    <s v="Fermé"/>
    <s v="CI"/>
    <d v="2024-12-06T00:00:00"/>
    <d v="2025-01-24T00:00:00"/>
  </r>
  <r>
    <x v="1"/>
    <x v="143"/>
    <d v="2024-10-26T00:00:00"/>
    <d v="2025-08-31T00:00:00"/>
    <x v="102"/>
    <x v="7"/>
    <x v="3"/>
    <s v="Remobilisation"/>
    <s v="Fermé"/>
    <s v="CD"/>
    <d v="2024-06-19T00:00:00"/>
    <d v="2024-10-28T00:00:00"/>
  </r>
  <r>
    <x v="2"/>
    <x v="347"/>
    <d v="2024-10-21T00:00:00"/>
    <d v="2025-07-02T00:00:00"/>
    <x v="76"/>
    <x v="1"/>
    <x v="0"/>
    <s v="Equilibré"/>
    <s v="Fermé"/>
    <s v="CD"/>
    <d v="2024-11-07T00:00:00"/>
    <d v="2024-11-07T00:00:00"/>
  </r>
  <r>
    <x v="2"/>
    <x v="333"/>
    <d v="2025-03-06T00:00:00"/>
    <d v="2025-08-25T00:00:00"/>
    <x v="104"/>
    <x v="4"/>
    <x v="1"/>
    <s v="Equilibré"/>
    <s v="Fermé"/>
    <s v="CD"/>
    <d v="2025-01-03T00:00:00"/>
    <d v="2025-01-06T00:00:00"/>
  </r>
  <r>
    <x v="3"/>
    <x v="299"/>
    <d v="2025-03-03T00:00:00"/>
    <d v="2025-08-04T00:00:00"/>
    <x v="78"/>
    <x v="1"/>
    <x v="1"/>
    <s v="Remobilisation"/>
    <s v="Fermé"/>
    <s v="CD"/>
    <d v="2025-01-10T00:00:00"/>
    <d v="2025-01-16T00:00:00"/>
  </r>
  <r>
    <x v="3"/>
    <x v="299"/>
    <d v="2025-03-03T00:00:00"/>
    <d v="2025-08-04T00:00:00"/>
    <x v="77"/>
    <x v="1"/>
    <x v="3"/>
    <s v="Remobilisation"/>
    <s v="Fermé"/>
    <s v="CD"/>
    <d v="2025-01-10T00:00:00"/>
    <d v="2025-01-16T00:00:00"/>
  </r>
  <r>
    <x v="3"/>
    <x v="379"/>
    <d v="2024-12-05T00:00:00"/>
    <d v="2025-03-24T00:00:00"/>
    <x v="103"/>
    <x v="6"/>
    <x v="2"/>
    <s v="Remobilisation"/>
    <s v="Fermé"/>
    <s v="CI"/>
    <d v="2024-11-19T00:00:00"/>
    <d v="2024-11-19T00:00:00"/>
  </r>
  <r>
    <x v="1"/>
    <x v="377"/>
    <d v="2025-01-13T00:00:00"/>
    <d v="2025-06-10T00:00:00"/>
    <x v="103"/>
    <x v="7"/>
    <x v="1"/>
    <s v="Equilibré"/>
    <s v="Fermé"/>
    <s v="CD"/>
    <d v="2024-12-02T00:00:00"/>
    <d v="2024-12-03T00:00:00"/>
  </r>
  <r>
    <x v="1"/>
    <x v="380"/>
    <d v="2025-01-20T00:00:00"/>
    <d v="2025-06-24T00:00:00"/>
    <x v="103"/>
    <x v="6"/>
    <x v="2"/>
    <s v="Equilibré"/>
    <s v="Fermé"/>
    <s v="CD"/>
    <d v="2024-10-31T00:00:00"/>
    <d v="2024-11-15T00:00:00"/>
  </r>
  <r>
    <x v="1"/>
    <x v="125"/>
    <d v="2025-06-03T00:00:00"/>
    <m/>
    <x v="87"/>
    <x v="5"/>
    <x v="1"/>
    <s v="Remobilisation"/>
    <s v="Validé"/>
    <s v="CD"/>
    <d v="2025-04-01T00:00:00"/>
    <d v="2025-06-03T00:00:00"/>
  </r>
  <r>
    <x v="1"/>
    <x v="83"/>
    <d v="2025-04-14T00:00:00"/>
    <d v="2025-10-22T00:00:00"/>
    <x v="121"/>
    <x v="7"/>
    <x v="1"/>
    <s v="Remobilisation"/>
    <s v="Fermé"/>
    <s v="CD"/>
    <d v="2025-03-10T00:00:00"/>
    <d v="2025-03-10T00:00:00"/>
  </r>
  <r>
    <x v="1"/>
    <x v="381"/>
    <d v="2025-01-31T00:00:00"/>
    <d v="2025-05-31T00:00:00"/>
    <x v="131"/>
    <x v="6"/>
    <x v="2"/>
    <s v="Equilibré"/>
    <s v="Fermé"/>
    <s v="CI"/>
    <d v="2025-01-06T00:00:00"/>
    <d v="2025-05-22T00:00:00"/>
  </r>
  <r>
    <x v="1"/>
    <x v="382"/>
    <d v="2025-03-11T00:00:00"/>
    <d v="2025-06-06T00:00:00"/>
    <x v="131"/>
    <x v="6"/>
    <x v="2"/>
    <s v="Equilibré"/>
    <s v="Fermé"/>
    <s v="CI"/>
    <d v="2025-02-07T00:00:00"/>
    <d v="2025-02-19T00:00:00"/>
  </r>
  <r>
    <x v="1"/>
    <x v="244"/>
    <d v="2025-01-17T00:00:00"/>
    <d v="2025-09-02T00:00:00"/>
    <x v="131"/>
    <x v="2"/>
    <x v="1"/>
    <s v="Remobilisation"/>
    <s v="Fermé"/>
    <s v="CD"/>
    <d v="2024-12-17T00:00:00"/>
    <d v="2024-12-19T00:00:00"/>
  </r>
  <r>
    <x v="1"/>
    <x v="113"/>
    <d v="2025-06-06T00:00:00"/>
    <m/>
    <x v="131"/>
    <x v="5"/>
    <x v="1"/>
    <s v="Remobilisation"/>
    <s v="Validé"/>
    <s v="CD"/>
    <d v="2025-05-28T00:00:00"/>
    <d v="2025-05-28T00:00:00"/>
  </r>
  <r>
    <x v="1"/>
    <x v="203"/>
    <d v="2025-04-11T00:00:00"/>
    <d v="2025-09-30T00:00:00"/>
    <x v="93"/>
    <x v="7"/>
    <x v="1"/>
    <s v="Remobilisation"/>
    <s v="Fermé"/>
    <s v="CD"/>
    <d v="2025-03-11T00:00:00"/>
    <d v="2025-03-28T00:00:00"/>
  </r>
  <r>
    <x v="1"/>
    <x v="383"/>
    <d v="2025-02-25T00:00:00"/>
    <d v="2025-06-06T00:00:00"/>
    <x v="131"/>
    <x v="6"/>
    <x v="2"/>
    <s v="Remobilisation"/>
    <s v="Fermé"/>
    <s v="CD"/>
    <d v="2025-01-30T00:00:00"/>
    <d v="2025-06-03T00:00:00"/>
  </r>
  <r>
    <x v="2"/>
    <x v="384"/>
    <d v="2024-12-02T00:00:00"/>
    <d v="2025-06-30T00:00:00"/>
    <x v="79"/>
    <x v="1"/>
    <x v="1"/>
    <s v="Equilibré"/>
    <s v="Fermé"/>
    <s v="CD"/>
    <d v="2024-11-08T00:00:00"/>
    <d v="2024-11-08T00:00:00"/>
  </r>
  <r>
    <x v="1"/>
    <x v="36"/>
    <d v="2025-01-09T00:00:00"/>
    <m/>
    <x v="94"/>
    <x v="8"/>
    <x v="3"/>
    <s v="Remobilisation"/>
    <s v="Validé"/>
    <s v="CD"/>
    <d v="2024-12-06T00:00:00"/>
    <d v="2024-12-09T00:00:00"/>
  </r>
  <r>
    <x v="1"/>
    <x v="36"/>
    <d v="2025-01-09T00:00:00"/>
    <m/>
    <x v="131"/>
    <x v="7"/>
    <x v="1"/>
    <s v="Remobilisation"/>
    <s v="Validé"/>
    <s v="CD"/>
    <d v="2024-12-06T00:00:00"/>
    <d v="2024-12-09T00:00:00"/>
  </r>
  <r>
    <x v="1"/>
    <x v="322"/>
    <d v="2025-02-11T00:00:00"/>
    <d v="2025-07-28T00:00:00"/>
    <x v="104"/>
    <x v="1"/>
    <x v="1"/>
    <s v="Remobilisation"/>
    <s v="Fermé"/>
    <s v="CD"/>
    <d v="2024-12-18T00:00:00"/>
    <d v="2025-01-16T00:00:00"/>
  </r>
  <r>
    <x v="1"/>
    <x v="357"/>
    <d v="2025-01-17T00:00:00"/>
    <d v="2025-06-24T00:00:00"/>
    <x v="87"/>
    <x v="4"/>
    <x v="1"/>
    <s v="Equilibré"/>
    <s v="Fermé"/>
    <s v="CD"/>
    <d v="2024-11-12T00:00:00"/>
    <d v="2024-11-15T00:00:00"/>
  </r>
  <r>
    <x v="1"/>
    <x v="270"/>
    <d v="2024-10-24T00:00:00"/>
    <d v="2025-08-25T00:00:00"/>
    <x v="102"/>
    <x v="7"/>
    <x v="1"/>
    <s v="Remobilisation"/>
    <s v="Fermé"/>
    <s v="CD"/>
    <d v="2024-10-11T00:00:00"/>
    <d v="2025-08-25T00:00:00"/>
  </r>
  <r>
    <x v="1"/>
    <x v="315"/>
    <d v="2025-06-30T00:00:00"/>
    <m/>
    <x v="116"/>
    <x v="5"/>
    <x v="1"/>
    <s v="Equilibré"/>
    <s v="Validé"/>
    <s v="CD"/>
    <d v="2025-05-27T00:00:00"/>
    <d v="2025-05-28T00:00:00"/>
  </r>
  <r>
    <x v="1"/>
    <x v="99"/>
    <d v="2025-06-05T00:00:00"/>
    <m/>
    <x v="114"/>
    <x v="3"/>
    <x v="1"/>
    <s v="Remobilisation"/>
    <s v="Validé"/>
    <s v="CD"/>
    <d v="2025-04-15T00:00:00"/>
    <d v="2025-05-16T00:00:00"/>
  </r>
  <r>
    <x v="1"/>
    <x v="130"/>
    <d v="2025-06-13T00:00:00"/>
    <d v="2025-10-15T00:00:00"/>
    <x v="130"/>
    <x v="5"/>
    <x v="1"/>
    <s v="Remobilisation"/>
    <s v="Fermé"/>
    <s v="CD"/>
    <d v="2025-05-27T00:00:00"/>
    <d v="2025-05-27T00:00:00"/>
  </r>
  <r>
    <x v="1"/>
    <x v="21"/>
    <d v="2025-06-13T00:00:00"/>
    <m/>
    <x v="130"/>
    <x v="5"/>
    <x v="1"/>
    <s v="Remobilisation"/>
    <s v="Validé"/>
    <s v="CD"/>
    <d v="2025-06-03T00:00:00"/>
    <d v="2025-06-04T00:00:00"/>
  </r>
  <r>
    <x v="0"/>
    <x v="366"/>
    <d v="2025-06-18T00:00:00"/>
    <m/>
    <x v="118"/>
    <x v="5"/>
    <x v="1"/>
    <s v="Remobilisation"/>
    <s v="Validé"/>
    <s v="CD"/>
    <d v="2025-06-05T00:00:00"/>
    <d v="2025-06-05T00:00:00"/>
  </r>
  <r>
    <x v="1"/>
    <x v="125"/>
    <d v="2025-06-03T00:00:00"/>
    <m/>
    <x v="103"/>
    <x v="5"/>
    <x v="2"/>
    <s v="Remobilisation"/>
    <s v="Validé"/>
    <s v="CD"/>
    <d v="2025-04-01T00:00:00"/>
    <d v="2025-06-03T00:00:00"/>
  </r>
  <r>
    <x v="1"/>
    <x v="139"/>
    <d v="2025-02-27T00:00:00"/>
    <m/>
    <x v="116"/>
    <x v="2"/>
    <x v="2"/>
    <s v="Remobilisation"/>
    <s v="Validé"/>
    <s v="CD"/>
    <d v="2025-01-06T00:00:00"/>
    <d v="2025-01-07T00:00:00"/>
  </r>
  <r>
    <x v="1"/>
    <x v="215"/>
    <d v="2025-02-18T00:00:00"/>
    <d v="2025-07-31T00:00:00"/>
    <x v="103"/>
    <x v="7"/>
    <x v="1"/>
    <s v="Remobilisation"/>
    <s v="Fermé"/>
    <s v="CD"/>
    <d v="2025-01-07T00:00:00"/>
    <d v="2025-01-07T00:00:00"/>
  </r>
  <r>
    <x v="1"/>
    <x v="70"/>
    <d v="2025-06-05T00:00:00"/>
    <m/>
    <x v="114"/>
    <x v="3"/>
    <x v="1"/>
    <s v="Remobilisation"/>
    <s v="Validé"/>
    <s v="CD"/>
    <d v="2025-05-07T00:00:00"/>
    <d v="2025-05-14T00:00:00"/>
  </r>
  <r>
    <x v="1"/>
    <x v="117"/>
    <d v="2025-06-05T00:00:00"/>
    <m/>
    <x v="102"/>
    <x v="3"/>
    <x v="2"/>
    <s v="Remobilisation"/>
    <s v="Validé"/>
    <s v="CD"/>
    <d v="2025-05-15T00:00:00"/>
    <d v="2025-05-16T00:00:00"/>
  </r>
  <r>
    <x v="1"/>
    <x v="304"/>
    <d v="2025-02-03T00:00:00"/>
    <d v="2025-07-30T00:00:00"/>
    <x v="94"/>
    <x v="8"/>
    <x v="3"/>
    <s v="Equilibré"/>
    <s v="Fermé"/>
    <s v="CD"/>
    <d v="2025-01-20T00:00:00"/>
    <d v="2025-01-21T00:00:00"/>
  </r>
  <r>
    <x v="1"/>
    <x v="304"/>
    <d v="2025-02-03T00:00:00"/>
    <d v="2025-07-30T00:00:00"/>
    <x v="81"/>
    <x v="2"/>
    <x v="1"/>
    <s v="Equilibré"/>
    <s v="Fermé"/>
    <s v="CD"/>
    <d v="2025-01-20T00:00:00"/>
    <d v="2025-01-21T00:00:00"/>
  </r>
  <r>
    <x v="2"/>
    <x v="344"/>
    <d v="2025-06-04T00:00:00"/>
    <m/>
    <x v="117"/>
    <x v="3"/>
    <x v="1"/>
    <s v="Equilibré"/>
    <s v="Validé"/>
    <s v="CD"/>
    <d v="2025-05-26T00:00:00"/>
    <d v="2025-05-26T00:00:00"/>
  </r>
  <r>
    <x v="0"/>
    <x v="385"/>
    <d v="2025-03-26T00:00:00"/>
    <d v="2025-06-18T00:00:00"/>
    <x v="118"/>
    <x v="2"/>
    <x v="1"/>
    <s v="Remobilisation"/>
    <s v="Fermé"/>
    <s v="CD"/>
    <d v="2025-03-04T00:00:00"/>
    <d v="2025-03-05T00:00:00"/>
  </r>
  <r>
    <x v="2"/>
    <x v="344"/>
    <d v="2025-06-04T00:00:00"/>
    <m/>
    <x v="111"/>
    <x v="5"/>
    <x v="1"/>
    <s v="Equilibré"/>
    <s v="Validé"/>
    <s v="CD"/>
    <d v="2025-05-26T00:00:00"/>
    <d v="2025-05-26T00:00:00"/>
  </r>
  <r>
    <x v="0"/>
    <x v="0"/>
    <d v="2025-01-22T00:00:00"/>
    <m/>
    <x v="111"/>
    <x v="4"/>
    <x v="1"/>
    <s v="Remobilisation"/>
    <s v="Validé"/>
    <s v="CD"/>
    <d v="2024-11-19T00:00:00"/>
    <d v="2024-11-19T00:00:00"/>
  </r>
  <r>
    <x v="0"/>
    <x v="386"/>
    <d v="2025-01-08T00:00:00"/>
    <d v="2025-05-28T00:00:00"/>
    <x v="132"/>
    <x v="4"/>
    <x v="1"/>
    <s v="Remobilisation"/>
    <s v="Fermé"/>
    <s v="CD"/>
    <d v="2024-11-19T00:00:00"/>
    <d v="2024-11-22T00:00:00"/>
  </r>
  <r>
    <x v="0"/>
    <x v="387"/>
    <d v="2025-01-29T00:00:00"/>
    <d v="2025-05-30T00:00:00"/>
    <x v="132"/>
    <x v="4"/>
    <x v="1"/>
    <s v="Remobilisation"/>
    <s v="Fermé"/>
    <s v="CD"/>
    <d v="2025-01-21T00:00:00"/>
    <d v="2025-01-21T00:00:00"/>
  </r>
  <r>
    <x v="0"/>
    <x v="388"/>
    <d v="2024-10-18T00:00:00"/>
    <d v="2025-08-05T00:00:00"/>
    <x v="111"/>
    <x v="1"/>
    <x v="1"/>
    <m/>
    <s v="Fermé"/>
    <s v="ML"/>
    <d v="2024-10-16T00:00:00"/>
    <d v="2024-10-17T00:00:00"/>
  </r>
  <r>
    <x v="0"/>
    <x v="0"/>
    <d v="2025-01-22T00:00:00"/>
    <m/>
    <x v="118"/>
    <x v="1"/>
    <x v="3"/>
    <s v="Remobilisation"/>
    <s v="Validé"/>
    <s v="CD"/>
    <d v="2024-11-19T00:00:00"/>
    <d v="2024-11-19T00:00:00"/>
  </r>
  <r>
    <x v="2"/>
    <x v="389"/>
    <d v="2024-12-10T00:00:00"/>
    <d v="2025-07-07T00:00:00"/>
    <x v="111"/>
    <x v="1"/>
    <x v="1"/>
    <s v="Equilibré"/>
    <s v="Fermé"/>
    <s v="CD"/>
    <d v="2024-11-08T00:00:00"/>
    <d v="2024-11-08T00:00:00"/>
  </r>
  <r>
    <x v="2"/>
    <x v="273"/>
    <d v="2025-06-04T00:00:00"/>
    <m/>
    <x v="117"/>
    <x v="3"/>
    <x v="2"/>
    <s v="Equilibré"/>
    <s v="Validé"/>
    <s v="CI"/>
    <d v="2025-04-01T00:00:00"/>
    <d v="2025-04-08T00:00:00"/>
  </r>
  <r>
    <x v="0"/>
    <x v="331"/>
    <d v="2025-02-11T00:00:00"/>
    <d v="2025-09-15T00:00:00"/>
    <x v="126"/>
    <x v="8"/>
    <x v="3"/>
    <s v="Remobilisation"/>
    <s v="Fermé"/>
    <s v="CD"/>
    <d v="2025-01-09T00:00:00"/>
    <d v="2025-01-10T00:00:00"/>
  </r>
  <r>
    <x v="0"/>
    <x v="331"/>
    <d v="2025-02-11T00:00:00"/>
    <d v="2025-09-15T00:00:00"/>
    <x v="85"/>
    <x v="4"/>
    <x v="1"/>
    <s v="Remobilisation"/>
    <s v="Fermé"/>
    <s v="CD"/>
    <d v="2025-01-09T00:00:00"/>
    <d v="2025-01-10T00:00:00"/>
  </r>
  <r>
    <x v="2"/>
    <x v="273"/>
    <d v="2025-06-04T00:00:00"/>
    <m/>
    <x v="111"/>
    <x v="5"/>
    <x v="1"/>
    <s v="Equilibré"/>
    <s v="Validé"/>
    <s v="CI"/>
    <d v="2025-04-01T00:00:00"/>
    <d v="2025-04-08T00:00:00"/>
  </r>
  <r>
    <x v="0"/>
    <x v="390"/>
    <d v="2025-01-22T00:00:00"/>
    <d v="2025-09-30T00:00:00"/>
    <x v="85"/>
    <x v="1"/>
    <x v="1"/>
    <s v="Remobilisation"/>
    <s v="Fermé"/>
    <s v="CD"/>
    <d v="2024-12-20T00:00:00"/>
    <d v="2024-12-20T00:00:00"/>
  </r>
  <r>
    <x v="0"/>
    <x v="390"/>
    <d v="2025-01-22T00:00:00"/>
    <d v="2025-09-30T00:00:00"/>
    <x v="118"/>
    <x v="8"/>
    <x v="3"/>
    <s v="Remobilisation"/>
    <s v="Fermé"/>
    <s v="CD"/>
    <d v="2024-12-20T00:00:00"/>
    <d v="2024-12-20T00:00:00"/>
  </r>
  <r>
    <x v="1"/>
    <x v="318"/>
    <d v="2025-03-21T00:00:00"/>
    <d v="2025-08-25T00:00:00"/>
    <x v="87"/>
    <x v="2"/>
    <x v="1"/>
    <s v="Remobilisation"/>
    <s v="Fermé"/>
    <s v="CD"/>
    <d v="2025-03-05T00:00:00"/>
    <d v="2025-03-06T00:00:00"/>
  </r>
  <r>
    <x v="1"/>
    <x v="136"/>
    <d v="2025-06-27T00:00:00"/>
    <m/>
    <x v="130"/>
    <x v="5"/>
    <x v="2"/>
    <s v="Remobilisation"/>
    <s v="Validé"/>
    <s v="CD"/>
    <d v="2025-05-28T00:00:00"/>
    <d v="2025-05-28T00:00:00"/>
  </r>
  <r>
    <x v="1"/>
    <x v="145"/>
    <d v="2025-03-21T00:00:00"/>
    <m/>
    <x v="130"/>
    <x v="2"/>
    <x v="1"/>
    <s v="Remobilisation"/>
    <s v="Validé"/>
    <s v="CD"/>
    <d v="2025-02-12T00:00:00"/>
    <d v="2025-03-06T00:00:00"/>
  </r>
  <r>
    <x v="1"/>
    <x v="293"/>
    <d v="2025-04-01T00:00:00"/>
    <d v="2025-07-22T00:00:00"/>
    <x v="133"/>
    <x v="7"/>
    <x v="1"/>
    <s v="Remobilisation"/>
    <s v="Fermé"/>
    <s v="CD"/>
    <d v="2025-02-24T00:00:00"/>
    <d v="2025-03-06T00:00:00"/>
  </r>
  <r>
    <x v="1"/>
    <x v="97"/>
    <m/>
    <d v="2025-10-20T00:00:00"/>
    <x v="130"/>
    <x v="5"/>
    <x v="2"/>
    <m/>
    <s v="Fermé"/>
    <s v="CD"/>
    <d v="2025-04-02T00:00:00"/>
    <d v="2025-04-25T00:00:00"/>
  </r>
  <r>
    <x v="1"/>
    <x v="142"/>
    <d v="2025-03-18T00:00:00"/>
    <m/>
    <x v="82"/>
    <x v="2"/>
    <x v="1"/>
    <s v="Remobilisation"/>
    <s v="Validé"/>
    <s v="CD"/>
    <d v="2025-02-25T00:00:00"/>
    <d v="2025-03-06T00:00:00"/>
  </r>
  <r>
    <x v="1"/>
    <x v="245"/>
    <d v="2025-03-18T00:00:00"/>
    <m/>
    <x v="87"/>
    <x v="2"/>
    <x v="1"/>
    <s v="Remobilisation"/>
    <s v="Validé"/>
    <s v="CI"/>
    <d v="2025-02-24T00:00:00"/>
    <d v="2025-03-06T00:00:00"/>
  </r>
  <r>
    <x v="1"/>
    <x v="391"/>
    <d v="2025-03-18T00:00:00"/>
    <d v="2025-09-10T00:00:00"/>
    <x v="87"/>
    <x v="7"/>
    <x v="0"/>
    <m/>
    <s v="Fermé"/>
    <s v="CD"/>
    <d v="2025-02-20T00:00:00"/>
    <d v="2025-03-06T00:00:00"/>
  </r>
  <r>
    <x v="2"/>
    <x v="294"/>
    <d v="2025-03-13T00:00:00"/>
    <d v="2025-09-30T00:00:00"/>
    <x v="121"/>
    <x v="2"/>
    <x v="1"/>
    <s v="Equilibré"/>
    <s v="Fermé"/>
    <s v="CI"/>
    <d v="2025-02-24T00:00:00"/>
    <d v="2025-02-25T00:00:00"/>
  </r>
  <r>
    <x v="1"/>
    <x v="392"/>
    <d v="2025-04-01T00:00:00"/>
    <d v="2025-06-03T00:00:00"/>
    <x v="133"/>
    <x v="7"/>
    <x v="1"/>
    <s v="Remobilisation"/>
    <s v="Fermé"/>
    <s v="CD"/>
    <d v="2025-03-18T00:00:00"/>
    <d v="2025-03-28T00:00:00"/>
  </r>
  <r>
    <x v="2"/>
    <x v="181"/>
    <d v="2025-06-02T00:00:00"/>
    <m/>
    <x v="121"/>
    <x v="3"/>
    <x v="1"/>
    <s v="Equilibré"/>
    <s v="Validé"/>
    <s v="CD"/>
    <d v="2025-05-20T00:00:00"/>
    <d v="2025-05-20T00:00:00"/>
  </r>
  <r>
    <x v="2"/>
    <x v="181"/>
    <d v="2025-06-02T00:00:00"/>
    <m/>
    <x v="107"/>
    <x v="5"/>
    <x v="1"/>
    <s v="Equilibré"/>
    <s v="Validé"/>
    <s v="CD"/>
    <d v="2025-05-20T00:00:00"/>
    <d v="2025-05-20T00:00:00"/>
  </r>
  <r>
    <x v="1"/>
    <x v="351"/>
    <d v="2025-01-17T00:00:00"/>
    <d v="2025-09-21T00:00:00"/>
    <x v="125"/>
    <x v="1"/>
    <x v="1"/>
    <s v="Remobilisation"/>
    <s v="Fermé"/>
    <s v="CD"/>
    <d v="2024-12-13T00:00:00"/>
    <d v="2025-08-26T00:00:00"/>
  </r>
  <r>
    <x v="1"/>
    <x v="113"/>
    <d v="2025-06-06T00:00:00"/>
    <m/>
    <x v="131"/>
    <x v="5"/>
    <x v="0"/>
    <s v="Remobilisation"/>
    <s v="Validé"/>
    <s v="CD"/>
    <d v="2025-05-28T00:00:00"/>
    <d v="2025-05-28T00:00:00"/>
  </r>
  <r>
    <x v="1"/>
    <x v="136"/>
    <d v="2025-06-27T00:00:00"/>
    <m/>
    <x v="107"/>
    <x v="5"/>
    <x v="3"/>
    <s v="Remobilisation"/>
    <s v="Validé"/>
    <s v="CD"/>
    <d v="2025-05-28T00:00:00"/>
    <d v="2025-05-28T00:00:00"/>
  </r>
  <r>
    <x v="2"/>
    <x v="258"/>
    <d v="2025-04-02T00:00:00"/>
    <d v="2025-09-24T00:00:00"/>
    <x v="77"/>
    <x v="2"/>
    <x v="1"/>
    <s v="Equilibré"/>
    <s v="Fermé"/>
    <s v="CD"/>
    <d v="2025-03-20T00:00:00"/>
    <d v="2025-03-20T00:00:00"/>
  </r>
  <r>
    <x v="2"/>
    <x v="226"/>
    <d v="2025-06-02T00:00:00"/>
    <m/>
    <x v="121"/>
    <x v="3"/>
    <x v="1"/>
    <s v="Equilibré"/>
    <s v="Validé"/>
    <s v="CD"/>
    <d v="2025-05-16T00:00:00"/>
    <d v="2025-05-19T00:00:00"/>
  </r>
  <r>
    <x v="2"/>
    <x v="226"/>
    <d v="2025-06-02T00:00:00"/>
    <m/>
    <x v="107"/>
    <x v="5"/>
    <x v="1"/>
    <s v="Equilibré"/>
    <s v="Validé"/>
    <s v="CD"/>
    <d v="2025-05-16T00:00:00"/>
    <d v="2025-05-19T00:00:00"/>
  </r>
  <r>
    <x v="1"/>
    <x v="324"/>
    <d v="2024-10-24T00:00:00"/>
    <d v="2025-07-18T00:00:00"/>
    <x v="91"/>
    <x v="5"/>
    <x v="1"/>
    <s v="Remobilisation"/>
    <s v="Fermé"/>
    <s v="CI"/>
    <d v="2024-08-01T00:00:00"/>
    <d v="2024-10-11T00:00:00"/>
  </r>
  <r>
    <x v="1"/>
    <x v="327"/>
    <d v="2025-02-20T00:00:00"/>
    <d v="2025-07-17T00:00:00"/>
    <x v="116"/>
    <x v="4"/>
    <x v="1"/>
    <s v="Remobilisation"/>
    <s v="Fermé"/>
    <s v="CD"/>
    <d v="2024-11-29T00:00:00"/>
    <d v="2024-12-04T00:00:00"/>
  </r>
  <r>
    <x v="1"/>
    <x v="327"/>
    <d v="2025-02-20T00:00:00"/>
    <d v="2025-07-17T00:00:00"/>
    <x v="107"/>
    <x v="4"/>
    <x v="2"/>
    <s v="Remobilisation"/>
    <s v="Fermé"/>
    <s v="CD"/>
    <d v="2024-11-29T00:00:00"/>
    <d v="2024-12-04T00:00:00"/>
  </r>
  <r>
    <x v="2"/>
    <x v="249"/>
    <d v="2025-06-02T00:00:00"/>
    <m/>
    <x v="121"/>
    <x v="3"/>
    <x v="1"/>
    <s v="Equilibré"/>
    <s v="Validé"/>
    <s v="CD"/>
    <d v="2025-04-28T00:00:00"/>
    <d v="2025-05-12T00:00:00"/>
  </r>
  <r>
    <x v="3"/>
    <x v="35"/>
    <d v="2025-06-02T00:00:00"/>
    <m/>
    <x v="91"/>
    <x v="3"/>
    <x v="3"/>
    <s v="Remobilisation"/>
    <s v="Validé"/>
    <s v="CD"/>
    <d v="2025-04-30T00:00:00"/>
    <d v="2025-05-13T00:00:00"/>
  </r>
  <r>
    <x v="2"/>
    <x v="249"/>
    <d v="2025-06-02T00:00:00"/>
    <m/>
    <x v="107"/>
    <x v="5"/>
    <x v="1"/>
    <s v="Equilibré"/>
    <s v="Validé"/>
    <s v="CD"/>
    <d v="2025-04-28T00:00:00"/>
    <d v="2025-05-12T00:00:00"/>
  </r>
  <r>
    <x v="2"/>
    <x v="348"/>
    <d v="2025-06-02T00:00:00"/>
    <d v="2025-08-05T00:00:00"/>
    <x v="107"/>
    <x v="5"/>
    <x v="1"/>
    <m/>
    <s v="Fermé"/>
    <s v="SR"/>
    <d v="2025-02-25T00:00:00"/>
    <d v="2025-04-29T00:00:00"/>
  </r>
  <r>
    <x v="1"/>
    <x v="269"/>
    <d v="2025-02-03T00:00:00"/>
    <d v="2025-09-29T00:00:00"/>
    <x v="91"/>
    <x v="4"/>
    <x v="3"/>
    <s v="Remobilisation"/>
    <s v="Fermé"/>
    <s v="CD"/>
    <d v="2025-01-09T00:00:00"/>
    <d v="2025-01-09T00:00:00"/>
  </r>
  <r>
    <x v="3"/>
    <x v="267"/>
    <d v="2025-04-14T00:00:00"/>
    <d v="2025-09-20T00:00:00"/>
    <x v="116"/>
    <x v="5"/>
    <x v="1"/>
    <s v="Remobilisation"/>
    <s v="Fermé"/>
    <s v="CD"/>
    <d v="2025-03-05T00:00:00"/>
    <d v="2025-03-21T00:00:00"/>
  </r>
  <r>
    <x v="2"/>
    <x v="393"/>
    <d v="2024-12-23T00:00:00"/>
    <m/>
    <x v="134"/>
    <x v="6"/>
    <x v="3"/>
    <s v="Remobilisation"/>
    <s v="Fermé"/>
    <s v="CD"/>
    <d v="2024-11-07T00:00:00"/>
    <d v="2024-11-07T00:00:00"/>
  </r>
  <r>
    <x v="1"/>
    <x v="51"/>
    <d v="2025-04-29T00:00:00"/>
    <d v="2025-10-27T00:00:00"/>
    <x v="114"/>
    <x v="7"/>
    <x v="2"/>
    <s v="Remobilisation"/>
    <s v="Fermé"/>
    <s v="CD"/>
    <d v="2025-04-04T00:00:00"/>
    <d v="2025-04-07T00:00:00"/>
  </r>
  <r>
    <x v="1"/>
    <x v="269"/>
    <d v="2025-02-03T00:00:00"/>
    <d v="2025-09-29T00:00:00"/>
    <x v="107"/>
    <x v="2"/>
    <x v="1"/>
    <s v="Remobilisation"/>
    <s v="Fermé"/>
    <s v="CD"/>
    <d v="2025-01-09T00:00:00"/>
    <d v="2025-01-09T00:00:00"/>
  </r>
  <r>
    <x v="1"/>
    <x v="394"/>
    <d v="2024-12-06T00:00:00"/>
    <d v="2025-05-31T00:00:00"/>
    <x v="94"/>
    <x v="6"/>
    <x v="2"/>
    <s v="Remobilisation"/>
    <s v="Fermé"/>
    <s v="CI"/>
    <d v="2024-11-26T00:00:00"/>
    <d v="2024-11-29T00:00:00"/>
  </r>
  <r>
    <x v="1"/>
    <x v="395"/>
    <d v="2024-12-19T00:00:00"/>
    <d v="2025-05-31T00:00:00"/>
    <x v="94"/>
    <x v="6"/>
    <x v="2"/>
    <s v="Remobilisation"/>
    <s v="Fermé"/>
    <s v="CD"/>
    <d v="2024-12-04T00:00:00"/>
    <d v="2024-12-05T00:00:00"/>
  </r>
  <r>
    <x v="1"/>
    <x v="396"/>
    <d v="2024-12-05T00:00:00"/>
    <d v="2025-07-15T00:00:00"/>
    <x v="94"/>
    <x v="6"/>
    <x v="2"/>
    <s v="Remobilisation"/>
    <s v="Fermé"/>
    <s v="CD"/>
    <d v="2024-11-25T00:00:00"/>
    <d v="2024-11-28T00:00:00"/>
  </r>
  <r>
    <x v="1"/>
    <x v="397"/>
    <d v="2024-12-03T00:00:00"/>
    <d v="2025-05-31T00:00:00"/>
    <x v="94"/>
    <x v="6"/>
    <x v="2"/>
    <s v="Equilibré"/>
    <s v="Fermé"/>
    <s v="CD"/>
    <d v="2024-11-22T00:00:00"/>
    <d v="2024-11-26T00:00:00"/>
  </r>
  <r>
    <x v="0"/>
    <x v="385"/>
    <d v="2025-03-26T00:00:00"/>
    <d v="2025-06-18T00:00:00"/>
    <x v="132"/>
    <x v="7"/>
    <x v="1"/>
    <s v="Remobilisation"/>
    <s v="Fermé"/>
    <s v="CD"/>
    <d v="2025-03-04T00:00:00"/>
    <d v="2025-03-05T00:00:00"/>
  </r>
  <r>
    <x v="0"/>
    <x v="135"/>
    <d v="2025-04-23T00:00:00"/>
    <m/>
    <x v="126"/>
    <x v="7"/>
    <x v="1"/>
    <s v="Remobilisation"/>
    <s v="Validé"/>
    <s v="CD"/>
    <d v="2025-03-25T00:00:00"/>
    <d v="2025-03-25T00:00:00"/>
  </r>
  <r>
    <x v="3"/>
    <x v="194"/>
    <d v="2025-01-09T00:00:00"/>
    <d v="2025-10-21T00:00:00"/>
    <x v="114"/>
    <x v="4"/>
    <x v="1"/>
    <s v="Remobilisation"/>
    <s v="Fermé"/>
    <s v="CD"/>
    <d v="2024-12-17T00:00:00"/>
    <d v="2024-12-18T00:00:00"/>
  </r>
  <r>
    <x v="3"/>
    <x v="379"/>
    <d v="2024-12-05T00:00:00"/>
    <d v="2025-03-24T00:00:00"/>
    <x v="103"/>
    <x v="4"/>
    <x v="2"/>
    <s v="Remobilisation"/>
    <s v="Fermé"/>
    <s v="CI"/>
    <d v="2024-11-19T00:00:00"/>
    <d v="2024-11-19T00:00:00"/>
  </r>
  <r>
    <x v="1"/>
    <x v="382"/>
    <d v="2025-03-11T00:00:00"/>
    <d v="2025-06-06T00:00:00"/>
    <x v="133"/>
    <x v="2"/>
    <x v="1"/>
    <s v="Equilibré"/>
    <s v="Fermé"/>
    <s v="CI"/>
    <d v="2025-02-07T00:00:00"/>
    <d v="2025-02-19T00:00:00"/>
  </r>
  <r>
    <x v="1"/>
    <x v="122"/>
    <d v="2025-06-03T00:00:00"/>
    <m/>
    <x v="133"/>
    <x v="5"/>
    <x v="1"/>
    <s v="Remobilisation"/>
    <s v="Validé"/>
    <s v="CD"/>
    <d v="2025-02-20T00:00:00"/>
    <d v="2025-03-28T00:00:00"/>
  </r>
  <r>
    <x v="3"/>
    <x v="398"/>
    <d v="2025-01-23T00:00:00"/>
    <d v="2025-07-03T00:00:00"/>
    <x v="114"/>
    <x v="1"/>
    <x v="1"/>
    <s v="Remobilisation"/>
    <s v="Fermé"/>
    <s v="CD"/>
    <d v="2024-12-10T00:00:00"/>
    <d v="2025-01-23T00:00:00"/>
  </r>
  <r>
    <x v="3"/>
    <x v="305"/>
    <d v="2025-02-20T00:00:00"/>
    <d v="2025-07-30T00:00:00"/>
    <x v="122"/>
    <x v="4"/>
    <x v="1"/>
    <s v="Remobilisation"/>
    <s v="Validé"/>
    <s v="CD"/>
    <d v="2025-01-31T00:00:00"/>
    <d v="2025-10-27T00:00:00"/>
  </r>
  <r>
    <x v="3"/>
    <x v="206"/>
    <d v="2025-04-09T00:00:00"/>
    <m/>
    <x v="135"/>
    <x v="8"/>
    <x v="3"/>
    <s v="Remobilisation"/>
    <s v="Validé"/>
    <s v="CD"/>
    <d v="2025-03-20T00:00:00"/>
    <d v="2025-03-21T00:00:00"/>
  </r>
  <r>
    <x v="3"/>
    <x v="261"/>
    <d v="2024-11-21T00:00:00"/>
    <d v="2025-09-10T00:00:00"/>
    <x v="135"/>
    <x v="8"/>
    <x v="3"/>
    <s v="Remobilisation"/>
    <s v="Fermé"/>
    <s v="CD"/>
    <d v="2024-11-04T00:00:00"/>
    <d v="2024-11-05T00:00:00"/>
  </r>
  <r>
    <x v="3"/>
    <x v="379"/>
    <d v="2024-12-05T00:00:00"/>
    <d v="2025-03-24T00:00:00"/>
    <x v="135"/>
    <x v="8"/>
    <x v="3"/>
    <s v="Remobilisation"/>
    <s v="Fermé"/>
    <s v="CI"/>
    <d v="2024-11-19T00:00:00"/>
    <d v="2024-11-19T00:00:00"/>
  </r>
  <r>
    <x v="1"/>
    <x v="129"/>
    <m/>
    <d v="2025-10-15T00:00:00"/>
    <x v="103"/>
    <x v="5"/>
    <x v="2"/>
    <m/>
    <s v="Fermé"/>
    <s v="CD"/>
    <d v="2025-05-27T00:00:00"/>
    <d v="2025-05-28T00:00:00"/>
  </r>
  <r>
    <x v="3"/>
    <x v="259"/>
    <d v="2025-02-27T00:00:00"/>
    <d v="2025-09-19T00:00:00"/>
    <x v="128"/>
    <x v="4"/>
    <x v="1"/>
    <s v="Remobilisation"/>
    <s v="Fermé"/>
    <s v="CD"/>
    <d v="2025-01-16T00:00:00"/>
    <d v="2025-01-24T00:00:00"/>
  </r>
  <r>
    <x v="3"/>
    <x v="284"/>
    <d v="2025-01-06T00:00:00"/>
    <d v="2025-08-05T00:00:00"/>
    <x v="82"/>
    <x v="1"/>
    <x v="3"/>
    <s v="Remobilisation"/>
    <s v="Fermé"/>
    <s v="CD"/>
    <d v="2024-12-13T00:00:00"/>
    <d v="2024-12-18T00:00:00"/>
  </r>
  <r>
    <x v="3"/>
    <x v="194"/>
    <d v="2025-01-09T00:00:00"/>
    <d v="2025-10-21T00:00:00"/>
    <x v="112"/>
    <x v="8"/>
    <x v="3"/>
    <s v="Remobilisation"/>
    <s v="Fermé"/>
    <s v="CD"/>
    <d v="2024-12-17T00:00:00"/>
    <d v="2024-12-18T00:00:00"/>
  </r>
  <r>
    <x v="3"/>
    <x v="196"/>
    <d v="2025-05-19T00:00:00"/>
    <m/>
    <x v="114"/>
    <x v="3"/>
    <x v="1"/>
    <s v="Remobilisation"/>
    <s v="Validé"/>
    <s v="CD"/>
    <d v="2025-04-07T00:00:00"/>
    <d v="2025-04-09T00:00:00"/>
  </r>
  <r>
    <x v="3"/>
    <x v="399"/>
    <d v="2025-02-17T00:00:00"/>
    <d v="2025-05-29T00:00:00"/>
    <x v="136"/>
    <x v="6"/>
    <x v="2"/>
    <s v="Remobilisation"/>
    <s v="Fermé"/>
    <s v="CD"/>
    <d v="2025-01-15T00:00:00"/>
    <d v="2025-01-16T00:00:00"/>
  </r>
  <r>
    <x v="0"/>
    <x v="300"/>
    <d v="2024-12-04T00:00:00"/>
    <d v="2025-08-03T00:00:00"/>
    <x v="132"/>
    <x v="8"/>
    <x v="3"/>
    <s v="Remobilisation"/>
    <s v="Fermé"/>
    <s v="CD"/>
    <d v="2024-11-28T00:00:00"/>
    <d v="2024-11-29T00:00:00"/>
  </r>
  <r>
    <x v="0"/>
    <x v="300"/>
    <d v="2024-12-04T00:00:00"/>
    <d v="2025-08-03T00:00:00"/>
    <x v="118"/>
    <x v="4"/>
    <x v="1"/>
    <s v="Remobilisation"/>
    <s v="Fermé"/>
    <s v="CD"/>
    <d v="2024-11-28T00:00:00"/>
    <d v="2024-11-29T00:00:00"/>
  </r>
  <r>
    <x v="3"/>
    <x v="59"/>
    <d v="2025-04-11T00:00:00"/>
    <m/>
    <x v="128"/>
    <x v="7"/>
    <x v="1"/>
    <s v="Remobilisation"/>
    <s v="Validé"/>
    <s v="CI"/>
    <d v="2025-01-31T00:00:00"/>
    <d v="2025-03-29T00:00:00"/>
  </r>
  <r>
    <x v="0"/>
    <x v="208"/>
    <d v="2025-04-30T00:00:00"/>
    <m/>
    <x v="126"/>
    <x v="7"/>
    <x v="1"/>
    <s v="Remobilisation"/>
    <s v="Validé"/>
    <s v="CD"/>
    <d v="2025-02-11T00:00:00"/>
    <d v="2025-04-30T00:00:00"/>
  </r>
  <r>
    <x v="3"/>
    <x v="147"/>
    <d v="2025-02-17T00:00:00"/>
    <m/>
    <x v="107"/>
    <x v="7"/>
    <x v="2"/>
    <s v="Remobilisation"/>
    <s v="Validé"/>
    <s v="CD"/>
    <d v="2024-12-10T00:00:00"/>
    <d v="2024-12-11T00:00:00"/>
  </r>
  <r>
    <x v="0"/>
    <x v="201"/>
    <d v="2025-07-02T00:00:00"/>
    <m/>
    <x v="122"/>
    <x v="5"/>
    <x v="1"/>
    <s v="Remobilisation"/>
    <s v="Validé"/>
    <s v="IF"/>
    <d v="2025-04-08T00:00:00"/>
    <d v="2025-05-22T00:00:00"/>
  </r>
  <r>
    <x v="1"/>
    <x v="128"/>
    <m/>
    <d v="2025-10-15T00:00:00"/>
    <x v="81"/>
    <x v="5"/>
    <x v="2"/>
    <m/>
    <s v="Fermé"/>
    <s v="CD"/>
    <d v="2025-05-26T00:00:00"/>
    <d v="2025-05-27T00:00:00"/>
  </r>
  <r>
    <x v="1"/>
    <x v="60"/>
    <d v="2025-06-23T00:00:00"/>
    <m/>
    <x v="81"/>
    <x v="5"/>
    <x v="1"/>
    <s v="Remobilisation"/>
    <s v="Validé"/>
    <s v="CD"/>
    <d v="2025-05-16T00:00:00"/>
    <d v="2025-05-16T00:00:00"/>
  </r>
  <r>
    <x v="3"/>
    <x v="90"/>
    <d v="2025-07-03T00:00:00"/>
    <m/>
    <x v="114"/>
    <x v="5"/>
    <x v="1"/>
    <s v="Remobilisation"/>
    <s v="Validé"/>
    <s v="CD"/>
    <d v="2025-04-23T00:00:00"/>
    <d v="2025-05-22T00:00:00"/>
  </r>
  <r>
    <x v="0"/>
    <x v="131"/>
    <d v="2025-05-28T00:00:00"/>
    <m/>
    <x v="126"/>
    <x v="3"/>
    <x v="1"/>
    <s v="Remobilisation"/>
    <s v="Validé"/>
    <s v="CD"/>
    <d v="2025-04-11T00:00:00"/>
    <d v="2025-04-11T00:00:00"/>
  </r>
  <r>
    <x v="2"/>
    <x v="341"/>
    <m/>
    <d v="2025-10-14T00:00:00"/>
    <x v="111"/>
    <x v="5"/>
    <x v="2"/>
    <m/>
    <s v="Fermé"/>
    <s v="CD"/>
    <d v="2025-05-16T00:00:00"/>
    <d v="2025-05-19T00:00:00"/>
  </r>
  <r>
    <x v="0"/>
    <x v="140"/>
    <d v="2025-03-26T00:00:00"/>
    <m/>
    <x v="122"/>
    <x v="2"/>
    <x v="1"/>
    <s v="Remobilisation"/>
    <s v="Validé"/>
    <s v="CD"/>
    <d v="2025-03-03T00:00:00"/>
    <d v="2025-03-04T00:00:00"/>
  </r>
  <r>
    <x v="1"/>
    <x v="101"/>
    <d v="2025-05-28T00:00:00"/>
    <d v="2025-10-31T00:00:00"/>
    <x v="116"/>
    <x v="3"/>
    <x v="1"/>
    <s v="Remobilisation"/>
    <s v="Fermé"/>
    <s v="CD"/>
    <d v="2025-04-11T00:00:00"/>
    <d v="2025-04-18T00:00:00"/>
  </r>
  <r>
    <x v="2"/>
    <x v="188"/>
    <d v="2025-05-28T00:00:00"/>
    <d v="2025-09-24T00:00:00"/>
    <x v="126"/>
    <x v="3"/>
    <x v="1"/>
    <s v="Equilibré"/>
    <s v="Fermé"/>
    <s v="CD"/>
    <d v="2025-04-23T00:00:00"/>
    <d v="2025-05-12T00:00:00"/>
  </r>
  <r>
    <x v="2"/>
    <x v="188"/>
    <d v="2025-05-28T00:00:00"/>
    <d v="2025-09-24T00:00:00"/>
    <x v="132"/>
    <x v="5"/>
    <x v="1"/>
    <s v="Equilibré"/>
    <s v="Fermé"/>
    <s v="CD"/>
    <d v="2025-04-23T00:00:00"/>
    <d v="2025-05-12T00:00:00"/>
  </r>
  <r>
    <x v="1"/>
    <x v="335"/>
    <d v="2025-02-11T00:00:00"/>
    <d v="2025-07-31T00:00:00"/>
    <x v="110"/>
    <x v="4"/>
    <x v="1"/>
    <s v="Remobilisation"/>
    <s v="Fermé"/>
    <s v="CD"/>
    <d v="2024-11-26T00:00:00"/>
    <d v="2024-11-29T00:00:00"/>
  </r>
  <r>
    <x v="0"/>
    <x v="200"/>
    <d v="2025-02-05T00:00:00"/>
    <d v="2025-09-20T00:00:00"/>
    <x v="126"/>
    <x v="4"/>
    <x v="1"/>
    <s v="Remobilisation"/>
    <s v="Fermé"/>
    <s v="CD"/>
    <d v="2024-11-29T00:00:00"/>
    <d v="2024-11-29T00:00:00"/>
  </r>
  <r>
    <x v="1"/>
    <x v="326"/>
    <d v="2025-02-24T00:00:00"/>
    <d v="2025-07-17T00:00:00"/>
    <x v="91"/>
    <x v="4"/>
    <x v="1"/>
    <s v="Equilibré"/>
    <s v="Fermé"/>
    <s v="CD"/>
    <d v="2025-01-13T00:00:00"/>
    <d v="2025-01-17T00:00:00"/>
  </r>
  <r>
    <x v="3"/>
    <x v="40"/>
    <d v="2024-11-18T00:00:00"/>
    <m/>
    <x v="82"/>
    <x v="0"/>
    <x v="1"/>
    <s v="Remobilisation"/>
    <s v="Validé"/>
    <s v="CD"/>
    <d v="2024-10-22T00:00:00"/>
    <d v="2024-11-05T00:00:00"/>
  </r>
  <r>
    <x v="1"/>
    <x v="14"/>
    <d v="2025-05-13T00:00:00"/>
    <d v="2025-10-29T00:00:00"/>
    <x v="110"/>
    <x v="3"/>
    <x v="2"/>
    <s v="Remobilisation"/>
    <s v="Fermé"/>
    <s v="CD"/>
    <d v="2025-04-01T00:00:00"/>
    <d v="2025-04-07T00:00:00"/>
  </r>
  <r>
    <x v="2"/>
    <x v="227"/>
    <d v="2025-05-27T00:00:00"/>
    <d v="2025-10-27T00:00:00"/>
    <x v="137"/>
    <x v="5"/>
    <x v="1"/>
    <s v="Equilibré"/>
    <s v="Fermé"/>
    <s v="CD"/>
    <d v="2025-05-13T00:00:00"/>
    <d v="2025-05-13T00:00:00"/>
  </r>
  <r>
    <x v="1"/>
    <x v="204"/>
    <d v="2025-03-25T00:00:00"/>
    <m/>
    <x v="110"/>
    <x v="7"/>
    <x v="2"/>
    <s v="Remobilisation"/>
    <s v="Validé"/>
    <s v="CD"/>
    <d v="2025-02-12T00:00:00"/>
    <d v="2025-03-06T00:00:00"/>
  </r>
  <r>
    <x v="3"/>
    <x v="370"/>
    <d v="2025-02-21T00:00:00"/>
    <d v="2025-07-31T00:00:00"/>
    <x v="116"/>
    <x v="4"/>
    <x v="1"/>
    <s v="Remobilisation"/>
    <s v="Fermé"/>
    <s v="CD"/>
    <d v="2025-01-27T00:00:00"/>
    <d v="2025-01-27T00:00:00"/>
  </r>
  <r>
    <x v="3"/>
    <x v="286"/>
    <d v="2025-02-27T00:00:00"/>
    <d v="2025-08-22T00:00:00"/>
    <x v="128"/>
    <x v="2"/>
    <x v="1"/>
    <s v="Remobilisation"/>
    <s v="Fermé"/>
    <s v="CD"/>
    <d v="2025-01-29T00:00:00"/>
    <d v="2025-01-30T00:00:00"/>
  </r>
  <r>
    <x v="3"/>
    <x v="286"/>
    <d v="2025-02-27T00:00:00"/>
    <d v="2025-08-22T00:00:00"/>
    <x v="137"/>
    <x v="8"/>
    <x v="3"/>
    <s v="Remobilisation"/>
    <s v="Fermé"/>
    <s v="CD"/>
    <d v="2025-01-29T00:00:00"/>
    <d v="2025-01-30T00:00:00"/>
  </r>
  <r>
    <x v="1"/>
    <x v="320"/>
    <d v="2025-02-07T00:00:00"/>
    <d v="2025-07-22T00:00:00"/>
    <x v="110"/>
    <x v="4"/>
    <x v="1"/>
    <s v="Remobilisation"/>
    <s v="Fermé"/>
    <s v="CD"/>
    <d v="2025-01-22T00:00:00"/>
    <d v="2025-01-24T00:00:00"/>
  </r>
  <r>
    <x v="3"/>
    <x v="40"/>
    <d v="2024-11-18T00:00:00"/>
    <m/>
    <x v="137"/>
    <x v="8"/>
    <x v="3"/>
    <s v="Remobilisation"/>
    <s v="Validé"/>
    <s v="CD"/>
    <d v="2024-10-22T00:00:00"/>
    <d v="2024-11-05T00:00:00"/>
  </r>
  <r>
    <x v="2"/>
    <x v="290"/>
    <d v="2025-05-27T00:00:00"/>
    <m/>
    <x v="137"/>
    <x v="5"/>
    <x v="1"/>
    <s v="Equilibré"/>
    <s v="Validé"/>
    <s v="CI"/>
    <d v="2025-04-24T00:00:00"/>
    <d v="2025-04-28T00:00:00"/>
  </r>
  <r>
    <x v="2"/>
    <x v="361"/>
    <d v="2025-01-13T00:00:00"/>
    <d v="2025-07-16T00:00:00"/>
    <x v="137"/>
    <x v="4"/>
    <x v="1"/>
    <s v="Equilibré"/>
    <s v="Fermé"/>
    <s v="CD"/>
    <d v="2024-11-07T00:00:00"/>
    <d v="2024-12-19T00:00:00"/>
  </r>
  <r>
    <x v="1"/>
    <x v="400"/>
    <d v="2025-05-27T00:00:00"/>
    <d v="2025-05-27T00:00:00"/>
    <x v="137"/>
    <x v="6"/>
    <x v="2"/>
    <m/>
    <s v="Fermé"/>
    <s v="CD"/>
    <d v="2025-04-23T00:00:00"/>
    <d v="2025-04-25T00:00:00"/>
  </r>
  <r>
    <x v="1"/>
    <x v="401"/>
    <d v="2025-05-27T00:00:00"/>
    <d v="2025-05-27T00:00:00"/>
    <x v="137"/>
    <x v="6"/>
    <x v="2"/>
    <m/>
    <s v="Fermé"/>
    <s v="AI"/>
    <d v="2025-02-19T00:00:00"/>
    <d v="2025-03-06T00:00:00"/>
  </r>
  <r>
    <x v="1"/>
    <x v="1"/>
    <d v="2025-05-27T00:00:00"/>
    <m/>
    <x v="81"/>
    <x v="3"/>
    <x v="1"/>
    <s v="Remobilisation"/>
    <s v="Validé"/>
    <s v="CD"/>
    <d v="2025-03-25T00:00:00"/>
    <d v="2025-03-28T00:00:00"/>
  </r>
  <r>
    <x v="2"/>
    <x v="295"/>
    <d v="2025-03-05T00:00:00"/>
    <d v="2025-09-30T00:00:00"/>
    <x v="116"/>
    <x v="2"/>
    <x v="3"/>
    <s v="Equilibré"/>
    <s v="Fermé"/>
    <s v="CI"/>
    <d v="2025-01-30T00:00:00"/>
    <d v="2025-01-30T00:00:00"/>
  </r>
  <r>
    <x v="2"/>
    <x v="295"/>
    <d v="2025-03-05T00:00:00"/>
    <d v="2025-09-30T00:00:00"/>
    <x v="137"/>
    <x v="7"/>
    <x v="1"/>
    <s v="Equilibré"/>
    <s v="Fermé"/>
    <s v="CI"/>
    <d v="2025-01-30T00:00:00"/>
    <d v="2025-01-30T00:00:00"/>
  </r>
  <r>
    <x v="2"/>
    <x v="311"/>
    <d v="2025-02-13T00:00:00"/>
    <d v="2025-09-17T00:00:00"/>
    <x v="137"/>
    <x v="2"/>
    <x v="1"/>
    <s v="Remobilisation"/>
    <s v="Fermé"/>
    <s v="CD"/>
    <d v="2024-11-12T00:00:00"/>
    <d v="2024-11-12T00:00:00"/>
  </r>
  <r>
    <x v="2"/>
    <x v="65"/>
    <d v="2025-05-27T00:00:00"/>
    <m/>
    <x v="126"/>
    <x v="3"/>
    <x v="1"/>
    <s v="Equilibré"/>
    <s v="Validé"/>
    <s v="CD"/>
    <d v="2025-04-09T00:00:00"/>
    <d v="2025-04-09T00:00:00"/>
  </r>
  <r>
    <x v="2"/>
    <x v="65"/>
    <d v="2025-05-27T00:00:00"/>
    <m/>
    <x v="137"/>
    <x v="5"/>
    <x v="1"/>
    <s v="Equilibré"/>
    <s v="Validé"/>
    <s v="CD"/>
    <d v="2025-04-09T00:00:00"/>
    <d v="2025-04-09T00:00:00"/>
  </r>
  <r>
    <x v="1"/>
    <x v="143"/>
    <d v="2024-10-26T00:00:00"/>
    <d v="2025-08-31T00:00:00"/>
    <x v="103"/>
    <x v="3"/>
    <x v="1"/>
    <s v="Remobilisation"/>
    <s v="Fermé"/>
    <s v="CD"/>
    <d v="2024-06-19T00:00:00"/>
    <d v="2024-10-28T00:00:00"/>
  </r>
  <r>
    <x v="2"/>
    <x v="240"/>
    <d v="2025-05-27T00:00:00"/>
    <m/>
    <x v="126"/>
    <x v="3"/>
    <x v="1"/>
    <s v="Equilibré"/>
    <s v="Validé"/>
    <s v="CI"/>
    <d v="2025-04-03T00:00:00"/>
    <d v="2025-04-07T00:00:00"/>
  </r>
  <r>
    <x v="2"/>
    <x v="240"/>
    <d v="2025-05-27T00:00:00"/>
    <m/>
    <x v="137"/>
    <x v="5"/>
    <x v="1"/>
    <s v="Equilibré"/>
    <s v="Validé"/>
    <s v="CI"/>
    <d v="2025-04-03T00:00:00"/>
    <d v="2025-04-07T00:00:00"/>
  </r>
  <r>
    <x v="1"/>
    <x v="285"/>
    <d v="2025-02-04T00:00:00"/>
    <d v="2025-08-05T00:00:00"/>
    <x v="76"/>
    <x v="4"/>
    <x v="1"/>
    <s v="Equilibré"/>
    <s v="Fermé"/>
    <s v="CI"/>
    <d v="2025-01-06T00:00:00"/>
    <d v="2025-01-07T00:00:00"/>
  </r>
  <r>
    <x v="1"/>
    <x v="402"/>
    <d v="2024-12-19T00:00:00"/>
    <d v="2025-05-26T00:00:00"/>
    <x v="138"/>
    <x v="6"/>
    <x v="2"/>
    <s v="Remobilisation"/>
    <s v="Fermé"/>
    <s v="CD"/>
    <d v="2024-12-09T00:00:00"/>
    <d v="2024-12-10T00:00:00"/>
  </r>
  <r>
    <x v="1"/>
    <x v="403"/>
    <d v="2024-12-19T00:00:00"/>
    <d v="2025-07-15T00:00:00"/>
    <x v="138"/>
    <x v="6"/>
    <x v="2"/>
    <s v="Remobilisation"/>
    <s v="Fermé"/>
    <s v="CD"/>
    <d v="2024-12-05T00:00:00"/>
    <d v="2024-12-05T00:00:00"/>
  </r>
  <r>
    <x v="1"/>
    <x v="79"/>
    <d v="2025-04-28T00:00:00"/>
    <d v="2025-10-22T00:00:00"/>
    <x v="76"/>
    <x v="7"/>
    <x v="1"/>
    <s v="Remobilisation"/>
    <s v="Fermé"/>
    <s v="CD"/>
    <d v="2025-03-07T00:00:00"/>
    <d v="2025-03-07T00:00:00"/>
  </r>
  <r>
    <x v="1"/>
    <x v="117"/>
    <d v="2025-06-05T00:00:00"/>
    <m/>
    <x v="139"/>
    <x v="5"/>
    <x v="1"/>
    <s v="Remobilisation"/>
    <s v="Validé"/>
    <s v="CD"/>
    <d v="2025-05-15T00:00:00"/>
    <d v="2025-05-16T00:00:00"/>
  </r>
  <r>
    <x v="1"/>
    <x v="31"/>
    <d v="2025-06-11T00:00:00"/>
    <d v="2025-10-31T00:00:00"/>
    <x v="81"/>
    <x v="5"/>
    <x v="1"/>
    <m/>
    <s v="Fermé"/>
    <s v="ML"/>
    <d v="2025-05-21T00:00:00"/>
    <d v="2025-05-21T00:00:00"/>
  </r>
  <r>
    <x v="3"/>
    <x v="337"/>
    <d v="2025-01-06T00:00:00"/>
    <d v="2025-07-22T00:00:00"/>
    <x v="103"/>
    <x v="8"/>
    <x v="3"/>
    <s v="Remobilisation"/>
    <s v="Fermé"/>
    <s v="CD"/>
    <d v="2024-12-16T00:00:00"/>
    <d v="2024-12-18T00:00:00"/>
  </r>
  <r>
    <x v="1"/>
    <x v="96"/>
    <d v="2025-06-30T00:00:00"/>
    <m/>
    <x v="128"/>
    <x v="5"/>
    <x v="2"/>
    <s v="Remobilisation"/>
    <s v="Validé"/>
    <s v="CD"/>
    <d v="2025-05-15T00:00:00"/>
    <d v="2025-05-16T00:00:00"/>
  </r>
  <r>
    <x v="1"/>
    <x v="171"/>
    <d v="2025-06-10T00:00:00"/>
    <m/>
    <x v="103"/>
    <x v="5"/>
    <x v="1"/>
    <s v="Remobilisation"/>
    <s v="Validé"/>
    <s v="CD"/>
    <d v="2025-03-31T00:00:00"/>
    <d v="2025-04-25T00:00:00"/>
  </r>
  <r>
    <x v="1"/>
    <x v="404"/>
    <d v="2024-12-09T00:00:00"/>
    <d v="2025-05-26T00:00:00"/>
    <x v="138"/>
    <x v="6"/>
    <x v="2"/>
    <m/>
    <s v="Fermé"/>
    <s v="ML"/>
    <d v="2024-10-08T00:00:00"/>
    <d v="2024-12-03T00:00:00"/>
  </r>
  <r>
    <x v="2"/>
    <x v="405"/>
    <d v="2024-11-20T00:00:00"/>
    <d v="2025-07-30T00:00:00"/>
    <x v="138"/>
    <x v="1"/>
    <x v="1"/>
    <s v="Equilibré"/>
    <s v="Fermé"/>
    <s v="CD"/>
    <d v="2024-11-08T00:00:00"/>
    <d v="2024-11-08T00:00:00"/>
  </r>
  <r>
    <x v="2"/>
    <x v="406"/>
    <d v="2025-01-27T00:00:00"/>
    <d v="2025-07-07T00:00:00"/>
    <x v="126"/>
    <x v="1"/>
    <x v="1"/>
    <s v="Equilibré"/>
    <s v="Fermé"/>
    <s v="CD"/>
    <d v="2025-01-16T00:00:00"/>
    <d v="2025-01-16T00:00:00"/>
  </r>
  <r>
    <x v="3"/>
    <x v="306"/>
    <d v="2025-03-03T00:00:00"/>
    <d v="2025-07-30T00:00:00"/>
    <x v="91"/>
    <x v="4"/>
    <x v="3"/>
    <s v="Remobilisation"/>
    <s v="Fermé"/>
    <s v="CD"/>
    <d v="2025-01-28T00:00:00"/>
    <d v="2025-01-29T00:00:00"/>
  </r>
  <r>
    <x v="1"/>
    <x v="325"/>
    <d v="2025-02-03T00:00:00"/>
    <d v="2025-07-17T00:00:00"/>
    <x v="81"/>
    <x v="4"/>
    <x v="1"/>
    <s v="Remobilisation"/>
    <s v="Fermé"/>
    <s v="CD"/>
    <d v="2024-12-20T00:00:00"/>
    <d v="2024-12-30T00:00:00"/>
  </r>
  <r>
    <x v="2"/>
    <x v="279"/>
    <d v="2025-04-30T00:00:00"/>
    <m/>
    <x v="138"/>
    <x v="3"/>
    <x v="1"/>
    <s v="Equilibré"/>
    <s v="Validé"/>
    <s v="CD"/>
    <d v="2025-04-08T00:00:00"/>
    <d v="2025-04-08T00:00:00"/>
  </r>
  <r>
    <x v="3"/>
    <x v="349"/>
    <d v="2025-02-27T00:00:00"/>
    <d v="2025-07-29T00:00:00"/>
    <x v="91"/>
    <x v="4"/>
    <x v="1"/>
    <s v="Remobilisation"/>
    <s v="Fermé"/>
    <s v="CD"/>
    <d v="2025-01-16T00:00:00"/>
    <d v="2025-01-22T00:00:00"/>
  </r>
  <r>
    <x v="1"/>
    <x v="272"/>
    <d v="2025-02-03T00:00:00"/>
    <d v="2025-08-18T00:00:00"/>
    <x v="80"/>
    <x v="2"/>
    <x v="1"/>
    <s v="Equilibré"/>
    <s v="Fermé"/>
    <s v="CD"/>
    <d v="2024-12-13T00:00:00"/>
    <d v="2024-12-19T00:00:00"/>
  </r>
  <r>
    <x v="2"/>
    <x v="407"/>
    <d v="2024-12-23T00:00:00"/>
    <d v="2025-05-26T00:00:00"/>
    <x v="138"/>
    <x v="1"/>
    <x v="1"/>
    <s v="Equilibré"/>
    <s v="Fermé"/>
    <s v="CD"/>
    <d v="2024-09-26T00:00:00"/>
    <d v="2024-12-23T00:00:00"/>
  </r>
  <r>
    <x v="3"/>
    <x v="170"/>
    <d v="2025-02-27T00:00:00"/>
    <d v="2025-10-07T00:00:00"/>
    <x v="138"/>
    <x v="8"/>
    <x v="3"/>
    <s v="Remobilisation"/>
    <s v="Fermé"/>
    <s v="CD"/>
    <d v="2025-01-08T00:00:00"/>
    <d v="2025-01-15T00:00:00"/>
  </r>
  <r>
    <x v="3"/>
    <x v="408"/>
    <d v="2025-01-20T00:00:00"/>
    <d v="2025-05-30T00:00:00"/>
    <x v="138"/>
    <x v="4"/>
    <x v="1"/>
    <s v="Remobilisation"/>
    <s v="Fermé"/>
    <s v="CD"/>
    <d v="2024-12-19T00:00:00"/>
    <d v="2025-01-07T00:00:00"/>
  </r>
  <r>
    <x v="3"/>
    <x v="268"/>
    <d v="2025-04-14T00:00:00"/>
    <d v="2025-09-29T00:00:00"/>
    <x v="138"/>
    <x v="8"/>
    <x v="3"/>
    <s v="Remobilisation"/>
    <s v="Fermé"/>
    <s v="CD"/>
    <d v="2025-02-04T00:00:00"/>
    <d v="2025-03-12T00:00:00"/>
  </r>
  <r>
    <x v="2"/>
    <x v="280"/>
    <d v="2025-04-30T00:00:00"/>
    <d v="2025-09-08T00:00:00"/>
    <x v="116"/>
    <x v="7"/>
    <x v="1"/>
    <s v="Equilibré"/>
    <s v="Fermé"/>
    <s v="CD"/>
    <d v="2025-03-31T00:00:00"/>
    <d v="2025-03-31T00:00:00"/>
  </r>
  <r>
    <x v="2"/>
    <x v="288"/>
    <d v="2025-04-02T00:00:00"/>
    <d v="2025-07-07T00:00:00"/>
    <x v="126"/>
    <x v="2"/>
    <x v="1"/>
    <s v="Remobilisation"/>
    <s v="Fermé"/>
    <s v="CD"/>
    <d v="2025-03-17T00:00:00"/>
    <d v="2025-03-17T00:00:00"/>
  </r>
  <r>
    <x v="1"/>
    <x v="254"/>
    <d v="2025-02-13T00:00:00"/>
    <d v="2025-08-26T00:00:00"/>
    <x v="125"/>
    <x v="4"/>
    <x v="1"/>
    <s v="Remobilisation"/>
    <s v="Fermé"/>
    <s v="CD"/>
    <d v="2024-12-27T00:00:00"/>
    <d v="2024-12-30T00:00:00"/>
  </r>
  <r>
    <x v="1"/>
    <x v="253"/>
    <d v="2025-03-04T00:00:00"/>
    <d v="2025-09-02T00:00:00"/>
    <x v="125"/>
    <x v="4"/>
    <x v="1"/>
    <s v="Remobilisation"/>
    <s v="Fermé"/>
    <s v="CD"/>
    <d v="2025-02-03T00:00:00"/>
    <d v="2025-02-12T00:00:00"/>
  </r>
  <r>
    <x v="1"/>
    <x v="157"/>
    <d v="2025-03-31T00:00:00"/>
    <d v="2025-09-30T00:00:00"/>
    <x v="79"/>
    <x v="2"/>
    <x v="1"/>
    <s v="Equilibré"/>
    <s v="Fermé"/>
    <s v="CI"/>
    <d v="2025-02-14T00:00:00"/>
    <d v="2025-03-06T00:00:00"/>
  </r>
  <r>
    <x v="3"/>
    <x v="350"/>
    <d v="2025-03-01T00:00:00"/>
    <d v="2025-07-29T00:00:00"/>
    <x v="91"/>
    <x v="4"/>
    <x v="1"/>
    <s v="Remobilisation"/>
    <s v="Fermé"/>
    <s v="CD"/>
    <d v="2025-01-20T00:00:00"/>
    <d v="2025-01-22T00:00:00"/>
  </r>
  <r>
    <x v="2"/>
    <x v="288"/>
    <d v="2025-04-02T00:00:00"/>
    <d v="2025-07-07T00:00:00"/>
    <x v="138"/>
    <x v="7"/>
    <x v="1"/>
    <s v="Remobilisation"/>
    <s v="Fermé"/>
    <s v="CD"/>
    <d v="2025-03-17T00:00:00"/>
    <d v="2025-03-17T00:00:00"/>
  </r>
  <r>
    <x v="3"/>
    <x v="372"/>
    <d v="2025-01-20T00:00:00"/>
    <d v="2025-08-05T00:00:00"/>
    <x v="116"/>
    <x v="4"/>
    <x v="1"/>
    <s v="Remobilisation"/>
    <s v="Fermé"/>
    <s v="CD"/>
    <d v="2024-12-30T00:00:00"/>
    <d v="2025-01-07T00:00:00"/>
  </r>
  <r>
    <x v="3"/>
    <x v="372"/>
    <d v="2025-01-20T00:00:00"/>
    <d v="2025-08-05T00:00:00"/>
    <x v="138"/>
    <x v="8"/>
    <x v="3"/>
    <s v="Remobilisation"/>
    <s v="Fermé"/>
    <s v="CD"/>
    <d v="2024-12-30T00:00:00"/>
    <d v="2025-01-07T00:00:00"/>
  </r>
  <r>
    <x v="1"/>
    <x v="41"/>
    <d v="2025-04-28T00:00:00"/>
    <m/>
    <x v="81"/>
    <x v="7"/>
    <x v="2"/>
    <s v="Equilibré"/>
    <s v="Validé"/>
    <s v="AI"/>
    <d v="2025-03-10T00:00:00"/>
    <d v="2025-03-28T00:00:00"/>
  </r>
  <r>
    <x v="1"/>
    <x v="303"/>
    <d v="2025-02-03T00:00:00"/>
    <d v="2025-10-16T00:00:00"/>
    <x v="76"/>
    <x v="4"/>
    <x v="1"/>
    <s v="Remobilisation"/>
    <s v="Fermé"/>
    <s v="CD"/>
    <d v="2024-10-22T00:00:00"/>
    <d v="2025-08-25T00:00:00"/>
  </r>
  <r>
    <x v="3"/>
    <x v="268"/>
    <d v="2025-04-14T00:00:00"/>
    <d v="2025-09-29T00:00:00"/>
    <x v="103"/>
    <x v="3"/>
    <x v="1"/>
    <s v="Remobilisation"/>
    <s v="Fermé"/>
    <s v="CD"/>
    <d v="2025-02-04T00:00:00"/>
    <d v="2025-03-12T00:00:00"/>
  </r>
  <r>
    <x v="2"/>
    <x v="409"/>
    <d v="2025-01-15T00:00:00"/>
    <d v="2025-08-08T00:00:00"/>
    <x v="79"/>
    <x v="1"/>
    <x v="1"/>
    <s v="Equilibré"/>
    <s v="Fermé"/>
    <s v="CD"/>
    <d v="2024-11-14T00:00:00"/>
    <d v="2025-07-15T00:00:00"/>
  </r>
  <r>
    <x v="1"/>
    <x v="410"/>
    <d v="2024-12-03T00:00:00"/>
    <d v="2025-09-02T00:00:00"/>
    <x v="138"/>
    <x v="6"/>
    <x v="2"/>
    <s v="Remobilisation"/>
    <s v="Fermé"/>
    <s v="CD"/>
    <d v="2024-11-22T00:00:00"/>
    <d v="2024-11-25T00:00:00"/>
  </r>
  <r>
    <x v="1"/>
    <x v="411"/>
    <d v="2024-10-22T00:00:00"/>
    <d v="2025-05-23T00:00:00"/>
    <x v="140"/>
    <x v="6"/>
    <x v="2"/>
    <m/>
    <s v="Fermé"/>
    <s v="ML"/>
    <d v="2024-10-02T00:00:00"/>
    <d v="2024-10-11T00:00:00"/>
  </r>
  <r>
    <x v="1"/>
    <x v="411"/>
    <d v="2024-10-22T00:00:00"/>
    <d v="2025-05-23T00:00:00"/>
    <x v="140"/>
    <x v="1"/>
    <x v="1"/>
    <m/>
    <s v="Fermé"/>
    <s v="ML"/>
    <d v="2024-10-02T00:00:00"/>
    <d v="2024-10-11T00:00:00"/>
  </r>
  <r>
    <x v="1"/>
    <x v="278"/>
    <d v="2025-02-14T00:00:00"/>
    <d v="2025-07-31T00:00:00"/>
    <x v="125"/>
    <x v="4"/>
    <x v="1"/>
    <s v="Remobilisation"/>
    <s v="Fermé"/>
    <s v="CD"/>
    <d v="2025-01-28T00:00:00"/>
    <d v="2025-01-29T00:00:00"/>
  </r>
  <r>
    <x v="2"/>
    <x v="412"/>
    <d v="2024-12-11T00:00:00"/>
    <d v="2025-06-30T00:00:00"/>
    <x v="79"/>
    <x v="1"/>
    <x v="1"/>
    <s v="Renforcé"/>
    <s v="Fermé"/>
    <s v="CD"/>
    <d v="2024-11-14T00:00:00"/>
    <d v="2024-11-14T00:00:00"/>
  </r>
  <r>
    <x v="2"/>
    <x v="412"/>
    <d v="2024-12-11T00:00:00"/>
    <d v="2025-06-30T00:00:00"/>
    <x v="140"/>
    <x v="4"/>
    <x v="1"/>
    <s v="Renforcé"/>
    <s v="Fermé"/>
    <s v="CD"/>
    <d v="2024-11-14T00:00:00"/>
    <d v="2024-11-14T00:00:00"/>
  </r>
  <r>
    <x v="2"/>
    <x v="281"/>
    <d v="2025-03-25T00:00:00"/>
    <m/>
    <x v="110"/>
    <x v="2"/>
    <x v="3"/>
    <s v="Equilibré"/>
    <s v="Validé"/>
    <s v="CD"/>
    <d v="2025-02-11T00:00:00"/>
    <d v="2025-02-11T00:00:00"/>
  </r>
  <r>
    <x v="2"/>
    <x v="281"/>
    <d v="2025-03-25T00:00:00"/>
    <m/>
    <x v="140"/>
    <x v="7"/>
    <x v="1"/>
    <s v="Equilibré"/>
    <s v="Validé"/>
    <s v="CD"/>
    <d v="2025-02-11T00:00:00"/>
    <d v="2025-02-11T00:00:00"/>
  </r>
  <r>
    <x v="3"/>
    <x v="317"/>
    <d v="2025-03-11T00:00:00"/>
    <d v="2025-09-20T00:00:00"/>
    <x v="114"/>
    <x v="2"/>
    <x v="1"/>
    <s v="Remobilisation"/>
    <s v="Fermé"/>
    <s v="CD"/>
    <d v="2025-01-30T00:00:00"/>
    <d v="2025-01-31T00:00:00"/>
  </r>
  <r>
    <x v="2"/>
    <x v="282"/>
    <d v="2025-04-29T00:00:00"/>
    <m/>
    <x v="110"/>
    <x v="7"/>
    <x v="1"/>
    <s v="Equilibré"/>
    <s v="Validé"/>
    <s v="CI"/>
    <d v="2025-02-05T00:00:00"/>
    <d v="2025-02-07T00:00:00"/>
  </r>
  <r>
    <x v="2"/>
    <x v="243"/>
    <d v="2025-05-28T00:00:00"/>
    <m/>
    <x v="132"/>
    <x v="5"/>
    <x v="1"/>
    <s v="Equilibré"/>
    <s v="Validé"/>
    <s v="CD"/>
    <d v="2025-04-25T00:00:00"/>
    <d v="2025-04-28T00:00:00"/>
  </r>
  <r>
    <x v="3"/>
    <x v="413"/>
    <d v="2025-01-20T00:00:00"/>
    <d v="2025-06-30T00:00:00"/>
    <x v="91"/>
    <x v="1"/>
    <x v="1"/>
    <s v="Remobilisation"/>
    <s v="Fermé"/>
    <s v="CD"/>
    <d v="2025-01-07T00:00:00"/>
    <d v="2025-01-07T00:00:00"/>
  </r>
  <r>
    <x v="2"/>
    <x v="345"/>
    <d v="2025-03-25T00:00:00"/>
    <m/>
    <x v="79"/>
    <x v="2"/>
    <x v="1"/>
    <s v="Equilibré"/>
    <s v="Validé"/>
    <s v="CD"/>
    <d v="2025-03-03T00:00:00"/>
    <d v="2025-03-10T00:00:00"/>
  </r>
  <r>
    <x v="2"/>
    <x v="345"/>
    <d v="2025-03-25T00:00:00"/>
    <m/>
    <x v="140"/>
    <x v="7"/>
    <x v="1"/>
    <s v="Equilibré"/>
    <s v="Validé"/>
    <s v="CD"/>
    <d v="2025-03-03T00:00:00"/>
    <d v="2025-03-10T00:00:00"/>
  </r>
  <r>
    <x v="1"/>
    <x v="396"/>
    <d v="2024-12-05T00:00:00"/>
    <d v="2025-07-15T00:00:00"/>
    <x v="132"/>
    <x v="1"/>
    <x v="1"/>
    <s v="Remobilisation"/>
    <s v="Fermé"/>
    <s v="CD"/>
    <d v="2024-11-25T00:00:00"/>
    <d v="2024-11-28T00:00:00"/>
  </r>
  <r>
    <x v="1"/>
    <x v="323"/>
    <d v="2025-02-27T00:00:00"/>
    <d v="2025-07-18T00:00:00"/>
    <x v="82"/>
    <x v="4"/>
    <x v="2"/>
    <s v="Remobilisation"/>
    <s v="Fermé"/>
    <s v="CD"/>
    <d v="2025-01-29T00:00:00"/>
    <d v="2025-01-30T00:00:00"/>
  </r>
  <r>
    <x v="3"/>
    <x v="207"/>
    <d v="2025-04-24T00:00:00"/>
    <m/>
    <x v="122"/>
    <x v="7"/>
    <x v="1"/>
    <s v="Remobilisation"/>
    <s v="Validé"/>
    <s v="CD"/>
    <d v="2025-03-26T00:00:00"/>
    <d v="2025-03-26T00:00:00"/>
  </r>
  <r>
    <x v="0"/>
    <x v="217"/>
    <d v="2025-06-18T00:00:00"/>
    <m/>
    <x v="118"/>
    <x v="5"/>
    <x v="1"/>
    <s v="Remobilisation"/>
    <s v="Validé"/>
    <s v="CD"/>
    <d v="2025-05-20T00:00:00"/>
    <d v="2025-05-20T00:00:00"/>
  </r>
  <r>
    <x v="3"/>
    <x v="207"/>
    <d v="2025-04-24T00:00:00"/>
    <m/>
    <x v="141"/>
    <x v="3"/>
    <x v="1"/>
    <s v="Remobilisation"/>
    <s v="Validé"/>
    <s v="CD"/>
    <d v="2025-03-26T00:00:00"/>
    <d v="2025-03-26T00:00:00"/>
  </r>
  <r>
    <x v="3"/>
    <x v="207"/>
    <d v="2025-04-24T00:00:00"/>
    <m/>
    <x v="142"/>
    <x v="5"/>
    <x v="1"/>
    <s v="Remobilisation"/>
    <s v="Validé"/>
    <s v="CD"/>
    <d v="2025-03-26T00:00:00"/>
    <d v="2025-03-26T00:00:00"/>
  </r>
  <r>
    <x v="1"/>
    <x v="146"/>
    <d v="2025-01-09T00:00:00"/>
    <d v="2025-10-14T00:00:00"/>
    <x v="122"/>
    <x v="1"/>
    <x v="1"/>
    <s v="Equilibré"/>
    <s v="Fermé"/>
    <s v="CI"/>
    <d v="2024-11-25T00:00:00"/>
    <d v="2024-11-25T00:00:00"/>
  </r>
  <r>
    <x v="1"/>
    <x v="262"/>
    <d v="2025-02-04T00:00:00"/>
    <d v="2025-08-21T00:00:00"/>
    <x v="82"/>
    <x v="1"/>
    <x v="2"/>
    <s v="Remobilisation"/>
    <s v="Fermé"/>
    <s v="CD"/>
    <d v="2024-11-08T00:00:00"/>
    <d v="2024-11-15T00:00:00"/>
  </r>
  <r>
    <x v="1"/>
    <x v="363"/>
    <d v="2025-02-24T00:00:00"/>
    <d v="2025-06-19T00:00:00"/>
    <x v="128"/>
    <x v="4"/>
    <x v="1"/>
    <s v="Remobilisation"/>
    <s v="Fermé"/>
    <s v="CD"/>
    <d v="2025-01-14T00:00:00"/>
    <d v="2025-01-17T00:00:00"/>
  </r>
  <r>
    <x v="0"/>
    <x v="362"/>
    <d v="2025-06-16T00:00:00"/>
    <d v="2025-07-31T00:00:00"/>
    <x v="116"/>
    <x v="5"/>
    <x v="3"/>
    <m/>
    <s v="Fermé"/>
    <s v="CD"/>
    <d v="2025-05-20T00:00:00"/>
    <d v="2025-05-20T00:00:00"/>
  </r>
  <r>
    <x v="3"/>
    <x v="352"/>
    <d v="2025-02-20T00:00:00"/>
    <d v="2025-07-29T00:00:00"/>
    <x v="122"/>
    <x v="4"/>
    <x v="1"/>
    <s v="Remobilisation"/>
    <s v="Fermé"/>
    <s v="CD"/>
    <d v="2025-01-29T00:00:00"/>
    <d v="2025-01-30T00:00:00"/>
  </r>
  <r>
    <x v="1"/>
    <x v="72"/>
    <d v="2025-01-31T00:00:00"/>
    <m/>
    <x v="128"/>
    <x v="1"/>
    <x v="1"/>
    <s v="Remobilisation"/>
    <s v="Validé"/>
    <s v="CD"/>
    <d v="2024-12-31T00:00:00"/>
    <d v="2025-01-07T00:00:00"/>
  </r>
  <r>
    <x v="2"/>
    <x v="340"/>
    <m/>
    <m/>
    <x v="110"/>
    <x v="5"/>
    <x v="2"/>
    <m/>
    <s v="Validé"/>
    <s v="CD"/>
    <d v="2025-05-09T00:00:00"/>
    <d v="2025-05-15T00:00:00"/>
  </r>
  <r>
    <x v="3"/>
    <x v="195"/>
    <d v="2025-01-09T00:00:00"/>
    <m/>
    <x v="122"/>
    <x v="8"/>
    <x v="0"/>
    <s v="Remobilisation"/>
    <s v="Validé"/>
    <s v="CD"/>
    <d v="2024-07-29T00:00:00"/>
    <d v="2024-10-17T00:00:00"/>
  </r>
  <r>
    <x v="1"/>
    <x v="353"/>
    <d v="2025-01-16T00:00:00"/>
    <d v="2025-07-15T00:00:00"/>
    <x v="122"/>
    <x v="1"/>
    <x v="1"/>
    <s v="Remobilisation"/>
    <s v="Fermé"/>
    <s v="CD"/>
    <d v="2024-12-10T00:00:00"/>
    <d v="2024-12-17T00:00:00"/>
  </r>
  <r>
    <x v="3"/>
    <x v="354"/>
    <d v="2025-02-20T00:00:00"/>
    <d v="2025-08-25T00:00:00"/>
    <x v="122"/>
    <x v="4"/>
    <x v="1"/>
    <s v="Remobilisation"/>
    <s v="Fermé"/>
    <s v="CD"/>
    <d v="2025-01-22T00:00:00"/>
    <d v="2025-01-22T00:00:00"/>
  </r>
  <r>
    <x v="1"/>
    <x v="248"/>
    <d v="2025-06-23T00:00:00"/>
    <m/>
    <x v="79"/>
    <x v="5"/>
    <x v="1"/>
    <s v="Remobilisation"/>
    <s v="Validé"/>
    <s v="CD"/>
    <d v="2025-05-21T00:00:00"/>
    <d v="2025-05-21T00:00:00"/>
  </r>
  <r>
    <x v="2"/>
    <x v="414"/>
    <d v="2024-12-16T00:00:00"/>
    <d v="2025-06-04T00:00:00"/>
    <x v="111"/>
    <x v="1"/>
    <x v="1"/>
    <m/>
    <s v="Fermé"/>
    <s v="CD"/>
    <d v="2024-12-04T00:00:00"/>
    <d v="2024-12-05T00:00:00"/>
  </r>
  <r>
    <x v="2"/>
    <x v="15"/>
    <d v="2025-05-21T00:00:00"/>
    <m/>
    <x v="118"/>
    <x v="3"/>
    <x v="1"/>
    <s v="Equilibré"/>
    <s v="Validé"/>
    <s v="CD"/>
    <d v="2025-04-16T00:00:00"/>
    <d v="2025-04-17T00:00:00"/>
  </r>
  <r>
    <x v="2"/>
    <x v="15"/>
    <d v="2025-05-21T00:00:00"/>
    <m/>
    <x v="143"/>
    <x v="5"/>
    <x v="1"/>
    <s v="Equilibré"/>
    <s v="Validé"/>
    <s v="CD"/>
    <d v="2025-04-16T00:00:00"/>
    <d v="2025-04-17T00:00:00"/>
  </r>
  <r>
    <x v="2"/>
    <x v="68"/>
    <d v="2025-05-21T00:00:00"/>
    <m/>
    <x v="143"/>
    <x v="5"/>
    <x v="1"/>
    <s v="Equilibré"/>
    <s v="Validé"/>
    <s v="CD"/>
    <d v="2025-05-07T00:00:00"/>
    <d v="2025-05-12T00:00:00"/>
  </r>
  <r>
    <x v="1"/>
    <x v="97"/>
    <m/>
    <d v="2025-10-20T00:00:00"/>
    <x v="107"/>
    <x v="5"/>
    <x v="2"/>
    <m/>
    <s v="Fermé"/>
    <s v="CD"/>
    <d v="2025-04-02T00:00:00"/>
    <d v="2025-04-25T00:00:00"/>
  </r>
  <r>
    <x v="2"/>
    <x v="365"/>
    <d v="2025-01-31T00:00:00"/>
    <d v="2025-06-30T00:00:00"/>
    <x v="143"/>
    <x v="4"/>
    <x v="1"/>
    <s v="Remobilisation"/>
    <s v="Fermé"/>
    <s v="CD"/>
    <d v="2025-01-10T00:00:00"/>
    <d v="2025-06-18T00:00:00"/>
  </r>
  <r>
    <x v="2"/>
    <x v="415"/>
    <d v="2024-12-09T00:00:00"/>
    <d v="2025-05-20T00:00:00"/>
    <x v="127"/>
    <x v="1"/>
    <x v="1"/>
    <s v="Equilibré"/>
    <s v="Fermé"/>
    <s v="CI"/>
    <d v="2024-11-27T00:00:00"/>
    <d v="2024-11-27T00:00:00"/>
  </r>
  <r>
    <x v="1"/>
    <x v="416"/>
    <d v="2025-04-09T00:00:00"/>
    <d v="2025-05-20T00:00:00"/>
    <x v="127"/>
    <x v="6"/>
    <x v="2"/>
    <s v="Remobilisation"/>
    <s v="Fermé"/>
    <s v="AI"/>
    <d v="2025-03-10T00:00:00"/>
    <d v="2025-03-28T00:00:00"/>
  </r>
  <r>
    <x v="1"/>
    <x v="119"/>
    <d v="2025-06-05T00:00:00"/>
    <m/>
    <x v="139"/>
    <x v="5"/>
    <x v="1"/>
    <s v="Remobilisation"/>
    <s v="Validé"/>
    <s v="CI"/>
    <d v="2025-05-16T00:00:00"/>
    <d v="2025-05-16T00:00:00"/>
  </r>
  <r>
    <x v="1"/>
    <x v="121"/>
    <d v="2025-06-12T00:00:00"/>
    <m/>
    <x v="82"/>
    <x v="5"/>
    <x v="1"/>
    <s v="Remobilisation"/>
    <s v="Validé"/>
    <s v="CD"/>
    <d v="2025-05-15T00:00:00"/>
    <d v="2025-05-16T00:00:00"/>
  </r>
  <r>
    <x v="1"/>
    <x v="118"/>
    <d v="2025-06-12T00:00:00"/>
    <m/>
    <x v="82"/>
    <x v="5"/>
    <x v="1"/>
    <s v="Remobilisation"/>
    <s v="Validé"/>
    <s v="CI"/>
    <d v="2025-04-28T00:00:00"/>
    <d v="2025-05-06T00:00:00"/>
  </r>
  <r>
    <x v="3"/>
    <x v="413"/>
    <d v="2025-01-20T00:00:00"/>
    <d v="2025-06-30T00:00:00"/>
    <x v="112"/>
    <x v="4"/>
    <x v="1"/>
    <s v="Remobilisation"/>
    <s v="Fermé"/>
    <s v="CD"/>
    <d v="2025-01-07T00:00:00"/>
    <d v="2025-01-07T00:00:00"/>
  </r>
  <r>
    <x v="1"/>
    <x v="89"/>
    <d v="2025-06-10T00:00:00"/>
    <m/>
    <x v="133"/>
    <x v="5"/>
    <x v="1"/>
    <s v="Remobilisation"/>
    <s v="Validé"/>
    <s v="CD"/>
    <d v="2025-04-15T00:00:00"/>
    <d v="2025-04-18T00:00:00"/>
  </r>
  <r>
    <x v="1"/>
    <x v="417"/>
    <d v="2025-07-29T00:00:00"/>
    <d v="2025-07-29T00:00:00"/>
    <x v="130"/>
    <x v="5"/>
    <x v="3"/>
    <m/>
    <s v="Fermé"/>
    <s v="CD"/>
    <d v="2025-03-31T00:00:00"/>
    <d v="2025-04-25T00:00:00"/>
  </r>
  <r>
    <x v="3"/>
    <x v="173"/>
    <d v="2025-06-19T00:00:00"/>
    <m/>
    <x v="128"/>
    <x v="5"/>
    <x v="1"/>
    <s v="Remobilisation"/>
    <s v="Validé"/>
    <s v="CD"/>
    <d v="2025-05-06T00:00:00"/>
    <d v="2025-05-13T00:00:00"/>
  </r>
  <r>
    <x v="1"/>
    <x v="328"/>
    <d v="2025-02-14T00:00:00"/>
    <d v="2025-07-17T00:00:00"/>
    <x v="130"/>
    <x v="4"/>
    <x v="2"/>
    <s v="Remobilisation"/>
    <s v="Fermé"/>
    <s v="CD"/>
    <d v="2025-01-10T00:00:00"/>
    <d v="2025-01-17T00:00:00"/>
  </r>
  <r>
    <x v="3"/>
    <x v="336"/>
    <d v="2025-02-04T00:00:00"/>
    <d v="2025-08-04T00:00:00"/>
    <x v="114"/>
    <x v="4"/>
    <x v="1"/>
    <s v="Remobilisation"/>
    <s v="Fermé"/>
    <s v="CD"/>
    <d v="2025-01-15T00:00:00"/>
    <d v="2025-01-16T00:00:00"/>
  </r>
  <r>
    <x v="1"/>
    <x v="51"/>
    <d v="2025-04-29T00:00:00"/>
    <d v="2025-10-27T00:00:00"/>
    <x v="107"/>
    <x v="3"/>
    <x v="1"/>
    <s v="Remobilisation"/>
    <s v="Fermé"/>
    <s v="CD"/>
    <d v="2025-04-04T00:00:00"/>
    <d v="2025-04-07T00:00:00"/>
  </r>
  <r>
    <x v="1"/>
    <x v="274"/>
    <d v="2025-02-11T00:00:00"/>
    <d v="2025-10-16T00:00:00"/>
    <x v="125"/>
    <x v="4"/>
    <x v="1"/>
    <s v="Remobilisation"/>
    <s v="Fermé"/>
    <s v="CD"/>
    <d v="2025-01-15T00:00:00"/>
    <d v="2025-01-17T00:00:00"/>
  </r>
  <r>
    <x v="1"/>
    <x v="383"/>
    <d v="2025-02-25T00:00:00"/>
    <d v="2025-06-06T00:00:00"/>
    <x v="133"/>
    <x v="2"/>
    <x v="1"/>
    <s v="Remobilisation"/>
    <s v="Fermé"/>
    <s v="CD"/>
    <d v="2025-01-30T00:00:00"/>
    <d v="2025-06-03T00:00:00"/>
  </r>
  <r>
    <x v="1"/>
    <x v="80"/>
    <d v="2025-04-29T00:00:00"/>
    <d v="2025-09-30T00:00:00"/>
    <x v="128"/>
    <x v="7"/>
    <x v="1"/>
    <s v="Remobilisation"/>
    <s v="Fermé"/>
    <s v="CD"/>
    <d v="2025-03-18T00:00:00"/>
    <d v="2025-03-28T00:00:00"/>
  </r>
  <r>
    <x v="1"/>
    <x v="99"/>
    <d v="2025-06-05T00:00:00"/>
    <m/>
    <x v="139"/>
    <x v="5"/>
    <x v="1"/>
    <s v="Remobilisation"/>
    <s v="Validé"/>
    <s v="CD"/>
    <d v="2025-04-15T00:00:00"/>
    <d v="2025-05-16T00:00:00"/>
  </r>
  <r>
    <x v="1"/>
    <x v="95"/>
    <d v="2025-06-03T00:00:00"/>
    <m/>
    <x v="133"/>
    <x v="5"/>
    <x v="1"/>
    <s v="Remobilisation"/>
    <s v="Validé"/>
    <s v="CD"/>
    <d v="2025-04-09T00:00:00"/>
    <d v="2025-04-18T00:00:00"/>
  </r>
  <r>
    <x v="3"/>
    <x v="309"/>
    <d v="2025-03-18T00:00:00"/>
    <d v="2025-08-31T00:00:00"/>
    <x v="114"/>
    <x v="2"/>
    <x v="1"/>
    <s v="Remobilisation"/>
    <s v="Fermé"/>
    <s v="CD"/>
    <d v="2025-02-03T00:00:00"/>
    <d v="2025-02-12T00:00:00"/>
  </r>
  <r>
    <x v="2"/>
    <x v="356"/>
    <d v="2025-01-13T00:00:00"/>
    <d v="2025-07-15T00:00:00"/>
    <x v="112"/>
    <x v="4"/>
    <x v="1"/>
    <s v="Equilibré"/>
    <s v="Fermé"/>
    <s v="CD"/>
    <d v="2024-12-12T00:00:00"/>
    <d v="2024-12-12T00:00:00"/>
  </r>
  <r>
    <x v="3"/>
    <x v="28"/>
    <d v="2025-06-19T00:00:00"/>
    <m/>
    <x v="128"/>
    <x v="5"/>
    <x v="1"/>
    <s v="Remobilisation"/>
    <s v="Validé"/>
    <s v="CI"/>
    <d v="2025-04-17T00:00:00"/>
    <d v="2025-05-13T00:00:00"/>
  </r>
  <r>
    <x v="1"/>
    <x v="241"/>
    <d v="2025-03-04T00:00:00"/>
    <d v="2025-08-31T00:00:00"/>
    <x v="128"/>
    <x v="2"/>
    <x v="1"/>
    <s v="Remobilisation"/>
    <s v="Fermé"/>
    <s v="CD"/>
    <d v="2025-01-31T00:00:00"/>
    <d v="2025-02-19T00:00:00"/>
  </r>
  <r>
    <x v="3"/>
    <x v="26"/>
    <d v="2025-02-04T00:00:00"/>
    <m/>
    <x v="114"/>
    <x v="1"/>
    <x v="1"/>
    <s v="Remobilisation"/>
    <s v="Validé"/>
    <s v="CD"/>
    <d v="2024-12-18T00:00:00"/>
    <d v="2024-12-18T00:00:00"/>
  </r>
  <r>
    <x v="3"/>
    <x v="197"/>
    <d v="2025-01-23T00:00:00"/>
    <d v="2025-09-20T00:00:00"/>
    <x v="144"/>
    <x v="1"/>
    <x v="0"/>
    <s v="Remobilisation"/>
    <s v="Fermé"/>
    <s v="CD"/>
    <d v="2025-01-07T00:00:00"/>
    <d v="2025-01-08T00:00:00"/>
  </r>
  <r>
    <x v="2"/>
    <x v="190"/>
    <d v="2025-04-02T00:00:00"/>
    <d v="2025-09-24T00:00:00"/>
    <x v="116"/>
    <x v="2"/>
    <x v="1"/>
    <s v="Equilibré"/>
    <s v="Fermé"/>
    <s v="CI"/>
    <d v="2025-02-21T00:00:00"/>
    <d v="2025-02-25T00:00:00"/>
  </r>
  <r>
    <x v="2"/>
    <x v="190"/>
    <d v="2025-04-02T00:00:00"/>
    <d v="2025-09-24T00:00:00"/>
    <x v="112"/>
    <x v="7"/>
    <x v="1"/>
    <s v="Equilibré"/>
    <s v="Fermé"/>
    <s v="CI"/>
    <d v="2025-02-21T00:00:00"/>
    <d v="2025-02-25T00:00:00"/>
  </r>
  <r>
    <x v="1"/>
    <x v="322"/>
    <d v="2025-02-11T00:00:00"/>
    <d v="2025-07-28T00:00:00"/>
    <x v="131"/>
    <x v="4"/>
    <x v="1"/>
    <s v="Remobilisation"/>
    <s v="Fermé"/>
    <s v="CD"/>
    <d v="2024-12-18T00:00:00"/>
    <d v="2025-01-16T00:00:00"/>
  </r>
  <r>
    <x v="1"/>
    <x v="276"/>
    <d v="2025-02-07T00:00:00"/>
    <d v="2025-08-07T00:00:00"/>
    <x v="76"/>
    <x v="4"/>
    <x v="1"/>
    <s v="Remobilisation"/>
    <s v="Fermé"/>
    <s v="CD"/>
    <d v="2025-01-22T00:00:00"/>
    <d v="2025-01-24T00:00:00"/>
  </r>
  <r>
    <x v="1"/>
    <x v="141"/>
    <d v="2025-02-11T00:00:00"/>
    <m/>
    <x v="125"/>
    <x v="4"/>
    <x v="1"/>
    <s v="Remobilisation"/>
    <s v="Validé"/>
    <s v="CD"/>
    <d v="2025-01-15T00:00:00"/>
    <d v="2025-01-17T00:00:00"/>
  </r>
  <r>
    <x v="1"/>
    <x v="70"/>
    <d v="2025-06-05T00:00:00"/>
    <m/>
    <x v="139"/>
    <x v="5"/>
    <x v="1"/>
    <s v="Remobilisation"/>
    <s v="Validé"/>
    <s v="CD"/>
    <d v="2025-05-07T00:00:00"/>
    <d v="2025-05-14T00:00:00"/>
  </r>
  <r>
    <x v="1"/>
    <x v="246"/>
    <d v="2025-09-01T00:00:00"/>
    <m/>
    <x v="79"/>
    <x v="5"/>
    <x v="2"/>
    <m/>
    <s v="Validé"/>
    <s v="ML"/>
    <d v="2025-05-14T00:00:00"/>
    <d v="2025-05-15T00:00:00"/>
  </r>
  <r>
    <x v="1"/>
    <x v="114"/>
    <d v="2025-06-23T00:00:00"/>
    <m/>
    <x v="79"/>
    <x v="5"/>
    <x v="1"/>
    <s v="Remobilisation"/>
    <s v="Validé"/>
    <s v="CI"/>
    <d v="2025-04-09T00:00:00"/>
    <d v="2025-04-18T00:00:00"/>
  </r>
  <r>
    <x v="1"/>
    <x v="359"/>
    <d v="2025-06-23T00:00:00"/>
    <d v="2025-06-23T00:00:00"/>
    <x v="79"/>
    <x v="5"/>
    <x v="2"/>
    <m/>
    <s v="Fermé"/>
    <s v="ML"/>
    <d v="2025-05-06T00:00:00"/>
    <d v="2025-05-14T00:00:00"/>
  </r>
  <r>
    <x v="1"/>
    <x v="98"/>
    <d v="2025-06-05T00:00:00"/>
    <d v="2025-10-20T00:00:00"/>
    <x v="139"/>
    <x v="5"/>
    <x v="1"/>
    <s v="Remobilisation"/>
    <s v="Fermé"/>
    <s v="CD"/>
    <d v="2025-04-10T00:00:00"/>
    <d v="2025-04-18T00:00:00"/>
  </r>
  <r>
    <x v="1"/>
    <x v="418"/>
    <d v="2025-06-06T00:00:00"/>
    <d v="2025-06-06T00:00:00"/>
    <x v="131"/>
    <x v="5"/>
    <x v="2"/>
    <m/>
    <s v="Fermé"/>
    <s v="CD"/>
    <d v="2025-05-14T00:00:00"/>
    <d v="2025-05-15T00:00:00"/>
  </r>
  <r>
    <x v="1"/>
    <x v="216"/>
    <d v="2025-06-03T00:00:00"/>
    <m/>
    <x v="133"/>
    <x v="5"/>
    <x v="1"/>
    <s v="Remobilisation"/>
    <s v="Validé"/>
    <s v="CD"/>
    <d v="2025-03-13T00:00:00"/>
    <d v="2025-05-12T00:00:00"/>
  </r>
  <r>
    <x v="1"/>
    <x v="219"/>
    <d v="2025-06-02T00:00:00"/>
    <m/>
    <x v="107"/>
    <x v="5"/>
    <x v="1"/>
    <s v="Remobilisation"/>
    <s v="Validé"/>
    <s v="CD"/>
    <d v="2025-04-14T00:00:00"/>
    <d v="2025-04-18T00:00:00"/>
  </r>
  <r>
    <x v="1"/>
    <x v="270"/>
    <d v="2024-10-24T00:00:00"/>
    <d v="2025-08-25T00:00:00"/>
    <x v="82"/>
    <x v="3"/>
    <x v="1"/>
    <s v="Remobilisation"/>
    <s v="Fermé"/>
    <s v="CD"/>
    <d v="2024-10-11T00:00:00"/>
    <d v="2025-08-25T00:00:00"/>
  </r>
  <r>
    <x v="1"/>
    <x v="265"/>
    <d v="2025-03-13T00:00:00"/>
    <d v="2025-08-20T00:00:00"/>
    <x v="122"/>
    <x v="2"/>
    <x v="1"/>
    <s v="Remobilisation"/>
    <s v="Fermé"/>
    <s v="CI"/>
    <d v="2025-02-07T00:00:00"/>
    <d v="2025-02-19T00:00:00"/>
  </r>
  <r>
    <x v="1"/>
    <x v="36"/>
    <d v="2025-01-09T00:00:00"/>
    <m/>
    <x v="132"/>
    <x v="7"/>
    <x v="2"/>
    <s v="Remobilisation"/>
    <s v="Validé"/>
    <s v="CD"/>
    <d v="2024-12-06T00:00:00"/>
    <d v="2024-12-09T00:00:00"/>
  </r>
  <r>
    <x v="1"/>
    <x v="277"/>
    <d v="2025-02-20T00:00:00"/>
    <d v="2025-08-07T00:00:00"/>
    <x v="128"/>
    <x v="4"/>
    <x v="1"/>
    <s v="Remobilisation"/>
    <s v="Fermé"/>
    <s v="CD"/>
    <d v="2024-12-09T00:00:00"/>
    <d v="2024-12-10T00:00:00"/>
  </r>
  <r>
    <x v="0"/>
    <x v="331"/>
    <d v="2025-02-11T00:00:00"/>
    <d v="2025-09-15T00:00:00"/>
    <x v="111"/>
    <x v="2"/>
    <x v="1"/>
    <s v="Remobilisation"/>
    <s v="Fermé"/>
    <s v="CD"/>
    <d v="2025-01-09T00:00:00"/>
    <d v="2025-01-10T00:00:00"/>
  </r>
  <r>
    <x v="3"/>
    <x v="16"/>
    <d v="2025-06-02T00:00:00"/>
    <m/>
    <x v="107"/>
    <x v="5"/>
    <x v="1"/>
    <s v="Remobilisation"/>
    <s v="Validé"/>
    <s v="CD"/>
    <d v="2025-04-24T00:00:00"/>
    <d v="2025-05-13T00:00:00"/>
  </r>
  <r>
    <x v="2"/>
    <x v="189"/>
    <d v="2025-05-14T00:00:00"/>
    <d v="2025-10-23T00:00:00"/>
    <x v="81"/>
    <x v="3"/>
    <x v="1"/>
    <s v="Renforcé"/>
    <s v="Fermé"/>
    <s v="CD"/>
    <d v="2025-03-31T00:00:00"/>
    <d v="2025-03-31T00:00:00"/>
  </r>
  <r>
    <x v="1"/>
    <x v="124"/>
    <d v="2025-02-07T00:00:00"/>
    <m/>
    <x v="133"/>
    <x v="7"/>
    <x v="1"/>
    <s v="Remobilisation"/>
    <s v="Validé"/>
    <s v="CI"/>
    <d v="2025-01-20T00:00:00"/>
    <d v="2025-01-21T00:00:00"/>
  </r>
  <r>
    <x v="1"/>
    <x v="144"/>
    <d v="2024-10-22T00:00:00"/>
    <d v="2025-10-14T00:00:00"/>
    <x v="122"/>
    <x v="3"/>
    <x v="1"/>
    <s v="Equilibré"/>
    <s v="Fermé"/>
    <s v="CD"/>
    <d v="2024-06-26T00:00:00"/>
    <d v="2025-10-14T00:00:00"/>
  </r>
  <r>
    <x v="3"/>
    <x v="35"/>
    <d v="2025-06-02T00:00:00"/>
    <m/>
    <x v="107"/>
    <x v="5"/>
    <x v="1"/>
    <s v="Remobilisation"/>
    <s v="Validé"/>
    <s v="CD"/>
    <d v="2025-04-30T00:00:00"/>
    <d v="2025-05-13T00:00:00"/>
  </r>
  <r>
    <x v="3"/>
    <x v="419"/>
    <d v="2025-05-22T00:00:00"/>
    <d v="2025-05-28T00:00:00"/>
    <x v="141"/>
    <x v="5"/>
    <x v="2"/>
    <m/>
    <s v="Fermé"/>
    <s v="CD"/>
    <d v="2025-05-05T00:00:00"/>
    <d v="2025-05-13T00:00:00"/>
  </r>
  <r>
    <x v="2"/>
    <x v="24"/>
    <d v="2025-07-08T00:00:00"/>
    <m/>
    <x v="103"/>
    <x v="5"/>
    <x v="0"/>
    <s v="Equilibré"/>
    <s v="Validé"/>
    <s v="CD"/>
    <d v="2025-04-29T00:00:00"/>
    <d v="2025-04-29T00:00:00"/>
  </r>
  <r>
    <x v="1"/>
    <x v="251"/>
    <d v="2025-02-13T00:00:00"/>
    <d v="2025-08-27T00:00:00"/>
    <x v="82"/>
    <x v="4"/>
    <x v="1"/>
    <s v="Remobilisation"/>
    <s v="Fermé"/>
    <s v="CD"/>
    <d v="2025-01-06T00:00:00"/>
    <d v="2025-01-07T00:00:00"/>
  </r>
  <r>
    <x v="0"/>
    <x v="390"/>
    <d v="2025-01-22T00:00:00"/>
    <d v="2025-09-30T00:00:00"/>
    <x v="111"/>
    <x v="4"/>
    <x v="1"/>
    <s v="Remobilisation"/>
    <s v="Fermé"/>
    <s v="CD"/>
    <d v="2024-12-20T00:00:00"/>
    <d v="2024-12-20T00:00:00"/>
  </r>
  <r>
    <x v="3"/>
    <x v="420"/>
    <d v="2024-12-05T00:00:00"/>
    <d v="2025-06-02T00:00:00"/>
    <x v="107"/>
    <x v="1"/>
    <x v="1"/>
    <s v="Remobilisation"/>
    <s v="Fermé"/>
    <s v="CD"/>
    <d v="2024-11-22T00:00:00"/>
    <d v="2024-11-25T00:00:00"/>
  </r>
  <r>
    <x v="1"/>
    <x v="126"/>
    <m/>
    <m/>
    <x v="82"/>
    <x v="4"/>
    <x v="1"/>
    <s v="Remobilisation"/>
    <s v="Validé"/>
    <s v="CD"/>
    <d v="2025-02-04T00:00:00"/>
    <d v="2025-02-19T00:00:00"/>
  </r>
  <r>
    <x v="0"/>
    <x v="421"/>
    <d v="2025-01-29T00:00:00"/>
    <d v="2025-08-05T00:00:00"/>
    <x v="111"/>
    <x v="4"/>
    <x v="1"/>
    <s v="Equilibré"/>
    <s v="Fermé"/>
    <s v="CD"/>
    <d v="2025-01-09T00:00:00"/>
    <d v="2025-01-09T00:00:00"/>
  </r>
  <r>
    <x v="1"/>
    <x v="74"/>
    <d v="2025-04-09T00:00:00"/>
    <d v="2025-09-30T00:00:00"/>
    <x v="82"/>
    <x v="7"/>
    <x v="1"/>
    <s v="Remobilisation"/>
    <s v="Fermé"/>
    <s v="CD"/>
    <d v="2025-03-04T00:00:00"/>
    <d v="2025-03-06T00:00:00"/>
  </r>
  <r>
    <x v="0"/>
    <x v="300"/>
    <d v="2024-12-04T00:00:00"/>
    <d v="2025-08-03T00:00:00"/>
    <x v="132"/>
    <x v="4"/>
    <x v="3"/>
    <s v="Remobilisation"/>
    <s v="Fermé"/>
    <s v="CD"/>
    <d v="2024-11-28T00:00:00"/>
    <d v="2024-11-29T00:00:00"/>
  </r>
  <r>
    <x v="0"/>
    <x v="212"/>
    <d v="2025-02-19T00:00:00"/>
    <m/>
    <x v="126"/>
    <x v="2"/>
    <x v="1"/>
    <s v="Remobilisation"/>
    <s v="Validé"/>
    <s v="CD"/>
    <d v="2025-01-30T00:00:00"/>
    <d v="2025-02-04T00:00:00"/>
  </r>
  <r>
    <x v="0"/>
    <x v="212"/>
    <d v="2025-02-19T00:00:00"/>
    <m/>
    <x v="145"/>
    <x v="7"/>
    <x v="1"/>
    <s v="Remobilisation"/>
    <s v="Validé"/>
    <s v="CD"/>
    <d v="2025-01-30T00:00:00"/>
    <d v="2025-02-04T00:00:00"/>
  </r>
  <r>
    <x v="0"/>
    <x v="199"/>
    <d v="2025-05-14T00:00:00"/>
    <d v="2025-10-21T00:00:00"/>
    <x v="126"/>
    <x v="3"/>
    <x v="1"/>
    <s v="Remobilisation"/>
    <s v="Fermé"/>
    <s v="CD"/>
    <d v="2025-05-06T00:00:00"/>
    <d v="2025-05-06T00:00:00"/>
  </r>
  <r>
    <x v="1"/>
    <x v="231"/>
    <d v="2025-06-02T00:00:00"/>
    <m/>
    <x v="107"/>
    <x v="5"/>
    <x v="1"/>
    <s v="Remobilisation"/>
    <s v="Validé"/>
    <s v="CD"/>
    <d v="2025-04-17T00:00:00"/>
    <d v="2025-04-18T00:00:00"/>
  </r>
  <r>
    <x v="2"/>
    <x v="235"/>
    <d v="2025-04-09T00:00:00"/>
    <d v="2025-09-21T00:00:00"/>
    <x v="81"/>
    <x v="7"/>
    <x v="1"/>
    <s v="Equilibré"/>
    <s v="Fermé"/>
    <s v="CD"/>
    <d v="2025-03-18T00:00:00"/>
    <d v="2025-03-25T00:00:00"/>
  </r>
  <r>
    <x v="2"/>
    <x v="235"/>
    <d v="2025-04-09T00:00:00"/>
    <d v="2025-09-21T00:00:00"/>
    <x v="145"/>
    <x v="3"/>
    <x v="1"/>
    <s v="Equilibré"/>
    <s v="Fermé"/>
    <s v="CD"/>
    <d v="2025-03-18T00:00:00"/>
    <d v="2025-03-25T00:00:00"/>
  </r>
  <r>
    <x v="0"/>
    <x v="422"/>
    <d v="2025-04-30T00:00:00"/>
    <d v="2025-06-30T00:00:00"/>
    <x v="126"/>
    <x v="7"/>
    <x v="1"/>
    <m/>
    <s v="Fermé"/>
    <s v="ML"/>
    <d v="2025-03-17T00:00:00"/>
    <d v="2025-03-28T00:00:00"/>
  </r>
  <r>
    <x v="2"/>
    <x v="291"/>
    <d v="2025-01-13T00:00:00"/>
    <d v="2025-09-03T00:00:00"/>
    <x v="145"/>
    <x v="4"/>
    <x v="1"/>
    <s v="Equilibré"/>
    <s v="Fermé"/>
    <s v="CD"/>
    <d v="2024-12-17T00:00:00"/>
    <d v="2024-12-17T00:00:00"/>
  </r>
  <r>
    <x v="1"/>
    <x v="423"/>
    <d v="2025-04-08T00:00:00"/>
    <d v="2025-04-08T00:00:00"/>
    <x v="146"/>
    <x v="6"/>
    <x v="2"/>
    <m/>
    <s v="Fermé"/>
    <s v="AI"/>
    <d v="2025-03-10T00:00:00"/>
    <d v="2025-05-14T00:00:00"/>
  </r>
  <r>
    <x v="2"/>
    <x v="161"/>
    <d v="2025-05-14T00:00:00"/>
    <m/>
    <x v="81"/>
    <x v="3"/>
    <x v="1"/>
    <s v="Equilibré"/>
    <s v="Validé"/>
    <s v="CD"/>
    <d v="2025-03-04T00:00:00"/>
    <d v="2025-06-11T00:00:00"/>
  </r>
  <r>
    <x v="1"/>
    <x v="139"/>
    <d v="2025-02-27T00:00:00"/>
    <m/>
    <x v="145"/>
    <x v="7"/>
    <x v="1"/>
    <s v="Remobilisation"/>
    <s v="Validé"/>
    <s v="CD"/>
    <d v="2025-01-06T00:00:00"/>
    <d v="2025-01-07T00:00:00"/>
  </r>
  <r>
    <x v="1"/>
    <x v="251"/>
    <d v="2025-02-13T00:00:00"/>
    <d v="2025-08-27T00:00:00"/>
    <x v="147"/>
    <x v="2"/>
    <x v="1"/>
    <s v="Remobilisation"/>
    <s v="Fermé"/>
    <s v="CD"/>
    <d v="2025-01-06T00:00:00"/>
    <d v="2025-01-07T00:00:00"/>
  </r>
  <r>
    <x v="1"/>
    <x v="276"/>
    <d v="2025-02-07T00:00:00"/>
    <d v="2025-08-07T00:00:00"/>
    <x v="148"/>
    <x v="2"/>
    <x v="1"/>
    <s v="Remobilisation"/>
    <s v="Fermé"/>
    <s v="CD"/>
    <d v="2025-01-22T00:00:00"/>
    <d v="2025-01-24T00:00:00"/>
  </r>
  <r>
    <x v="1"/>
    <x v="270"/>
    <d v="2024-10-24T00:00:00"/>
    <d v="2025-08-25T00:00:00"/>
    <x v="147"/>
    <x v="5"/>
    <x v="1"/>
    <s v="Remobilisation"/>
    <s v="Fermé"/>
    <s v="CD"/>
    <d v="2024-10-11T00:00:00"/>
    <d v="2025-08-25T00:00:00"/>
  </r>
  <r>
    <x v="1"/>
    <x v="51"/>
    <d v="2025-04-29T00:00:00"/>
    <d v="2025-10-27T00:00:00"/>
    <x v="112"/>
    <x v="3"/>
    <x v="2"/>
    <s v="Remobilisation"/>
    <s v="Fermé"/>
    <s v="CD"/>
    <d v="2025-04-04T00:00:00"/>
    <d v="2025-04-07T00:00:00"/>
  </r>
  <r>
    <x v="1"/>
    <x v="83"/>
    <d v="2025-04-14T00:00:00"/>
    <d v="2025-10-22T00:00:00"/>
    <x v="112"/>
    <x v="3"/>
    <x v="1"/>
    <s v="Remobilisation"/>
    <s v="Fermé"/>
    <s v="CD"/>
    <d v="2025-03-10T00:00:00"/>
    <d v="2025-03-10T00:00:00"/>
  </r>
  <r>
    <x v="1"/>
    <x v="404"/>
    <d v="2024-12-09T00:00:00"/>
    <d v="2025-05-26T00:00:00"/>
    <x v="145"/>
    <x v="4"/>
    <x v="1"/>
    <m/>
    <s v="Fermé"/>
    <s v="ML"/>
    <d v="2024-10-08T00:00:00"/>
    <d v="2024-12-03T00:00:00"/>
  </r>
  <r>
    <x v="2"/>
    <x v="371"/>
    <d v="2025-01-15T00:00:00"/>
    <d v="2025-07-07T00:00:00"/>
    <x v="138"/>
    <x v="4"/>
    <x v="2"/>
    <s v="Equilibré"/>
    <s v="Fermé"/>
    <s v="CD"/>
    <d v="2024-12-16T00:00:00"/>
    <d v="2024-12-16T00:00:00"/>
  </r>
  <r>
    <x v="1"/>
    <x v="143"/>
    <d v="2024-10-26T00:00:00"/>
    <d v="2025-08-31T00:00:00"/>
    <x v="137"/>
    <x v="5"/>
    <x v="1"/>
    <s v="Remobilisation"/>
    <s v="Fermé"/>
    <s v="CD"/>
    <d v="2024-06-19T00:00:00"/>
    <d v="2024-10-28T00:00:00"/>
  </r>
  <r>
    <x v="1"/>
    <x v="144"/>
    <d v="2024-10-22T00:00:00"/>
    <d v="2025-10-14T00:00:00"/>
    <x v="147"/>
    <x v="5"/>
    <x v="1"/>
    <s v="Equilibré"/>
    <s v="Fermé"/>
    <s v="CD"/>
    <d v="2024-06-26T00:00:00"/>
    <d v="2025-10-14T00:00:00"/>
  </r>
  <r>
    <x v="2"/>
    <x v="161"/>
    <d v="2025-05-14T00:00:00"/>
    <m/>
    <x v="145"/>
    <x v="5"/>
    <x v="1"/>
    <s v="Equilibré"/>
    <s v="Validé"/>
    <s v="CD"/>
    <d v="2025-03-04T00:00:00"/>
    <d v="2025-06-11T00:00:00"/>
  </r>
  <r>
    <x v="3"/>
    <x v="197"/>
    <d v="2025-01-23T00:00:00"/>
    <d v="2025-09-20T00:00:00"/>
    <x v="112"/>
    <x v="4"/>
    <x v="1"/>
    <s v="Remobilisation"/>
    <s v="Fermé"/>
    <s v="CD"/>
    <d v="2025-01-07T00:00:00"/>
    <d v="2025-01-08T00:00:00"/>
  </r>
  <r>
    <x v="3"/>
    <x v="307"/>
    <d v="2024-12-05T00:00:00"/>
    <d v="2025-09-20T00:00:00"/>
    <x v="112"/>
    <x v="1"/>
    <x v="1"/>
    <s v="Remobilisation"/>
    <s v="Fermé"/>
    <s v="CD"/>
    <d v="2024-11-20T00:00:00"/>
    <d v="2024-11-20T00:00:00"/>
  </r>
  <r>
    <x v="2"/>
    <x v="406"/>
    <d v="2025-01-27T00:00:00"/>
    <d v="2025-07-07T00:00:00"/>
    <x v="138"/>
    <x v="4"/>
    <x v="1"/>
    <s v="Equilibré"/>
    <s v="Fermé"/>
    <s v="CD"/>
    <d v="2025-01-16T00:00:00"/>
    <d v="2025-01-16T00:00:00"/>
  </r>
  <r>
    <x v="2"/>
    <x v="424"/>
    <d v="2025-05-14T00:00:00"/>
    <d v="2025-06-24T00:00:00"/>
    <x v="145"/>
    <x v="5"/>
    <x v="1"/>
    <m/>
    <s v="Fermé"/>
    <s v="CD"/>
    <d v="2025-03-24T00:00:00"/>
    <d v="2025-03-28T00:00:00"/>
  </r>
  <r>
    <x v="2"/>
    <x v="375"/>
    <d v="2024-12-18T00:00:00"/>
    <d v="2025-07-31T00:00:00"/>
    <x v="81"/>
    <x v="4"/>
    <x v="1"/>
    <s v="Equilibré"/>
    <s v="Fermé"/>
    <s v="CD"/>
    <d v="2024-11-14T00:00:00"/>
    <d v="2024-11-14T00:00:00"/>
  </r>
  <r>
    <x v="2"/>
    <x v="375"/>
    <d v="2024-12-18T00:00:00"/>
    <d v="2025-07-31T00:00:00"/>
    <x v="145"/>
    <x v="2"/>
    <x v="1"/>
    <s v="Equilibré"/>
    <s v="Fermé"/>
    <s v="CD"/>
    <d v="2024-11-14T00:00:00"/>
    <d v="2024-11-14T00:00:00"/>
  </r>
  <r>
    <x v="2"/>
    <x v="289"/>
    <d v="2025-02-26T00:00:00"/>
    <d v="2025-08-20T00:00:00"/>
    <x v="81"/>
    <x v="2"/>
    <x v="1"/>
    <s v="Equilibré"/>
    <s v="Fermé"/>
    <s v="CD"/>
    <d v="2025-01-27T00:00:00"/>
    <d v="2025-01-27T00:00:00"/>
  </r>
  <r>
    <x v="2"/>
    <x v="236"/>
    <d v="2025-02-27T00:00:00"/>
    <m/>
    <x v="81"/>
    <x v="7"/>
    <x v="1"/>
    <s v="Equilibré"/>
    <s v="Validé"/>
    <s v="CD"/>
    <d v="2025-01-23T00:00:00"/>
    <d v="2025-08-08T00:00:00"/>
  </r>
  <r>
    <x v="2"/>
    <x v="425"/>
    <d v="2025-01-15T00:00:00"/>
    <d v="2025-06-30T00:00:00"/>
    <x v="81"/>
    <x v="1"/>
    <x v="1"/>
    <s v="Equilibré"/>
    <s v="Fermé"/>
    <s v="CD"/>
    <d v="2024-12-18T00:00:00"/>
    <d v="2024-12-18T00:00:00"/>
  </r>
  <r>
    <x v="1"/>
    <x v="101"/>
    <d v="2025-05-28T00:00:00"/>
    <d v="2025-10-31T00:00:00"/>
    <x v="132"/>
    <x v="5"/>
    <x v="1"/>
    <s v="Remobilisation"/>
    <s v="Fermé"/>
    <s v="CD"/>
    <d v="2025-04-11T00:00:00"/>
    <d v="2025-04-18T00:00:00"/>
  </r>
  <r>
    <x v="1"/>
    <x v="391"/>
    <d v="2025-03-18T00:00:00"/>
    <d v="2025-09-10T00:00:00"/>
    <x v="133"/>
    <x v="3"/>
    <x v="1"/>
    <m/>
    <s v="Fermé"/>
    <s v="CD"/>
    <d v="2025-02-20T00:00:00"/>
    <d v="2025-03-06T00:00:00"/>
  </r>
  <r>
    <x v="1"/>
    <x v="245"/>
    <d v="2025-03-18T00:00:00"/>
    <m/>
    <x v="133"/>
    <x v="7"/>
    <x v="1"/>
    <s v="Remobilisation"/>
    <s v="Validé"/>
    <s v="CI"/>
    <d v="2025-02-24T00:00:00"/>
    <d v="2025-03-06T00:00:00"/>
  </r>
  <r>
    <x v="1"/>
    <x v="401"/>
    <d v="2025-05-27T00:00:00"/>
    <d v="2025-05-27T00:00:00"/>
    <x v="137"/>
    <x v="5"/>
    <x v="1"/>
    <m/>
    <s v="Fermé"/>
    <s v="AI"/>
    <d v="2025-02-19T00:00:00"/>
    <d v="2025-03-06T00:00:00"/>
  </r>
  <r>
    <x v="1"/>
    <x v="1"/>
    <d v="2025-05-27T00:00:00"/>
    <m/>
    <x v="137"/>
    <x v="5"/>
    <x v="1"/>
    <s v="Remobilisation"/>
    <s v="Validé"/>
    <s v="CD"/>
    <d v="2025-03-25T00:00:00"/>
    <d v="2025-03-28T00:00:00"/>
  </r>
  <r>
    <x v="3"/>
    <x v="426"/>
    <d v="2025-04-28T00:00:00"/>
    <d v="2025-05-26T00:00:00"/>
    <x v="138"/>
    <x v="5"/>
    <x v="2"/>
    <m/>
    <s v="Fermé"/>
    <s v="CD"/>
    <d v="2025-03-13T00:00:00"/>
    <d v="2025-03-13T00:00:00"/>
  </r>
  <r>
    <x v="2"/>
    <x v="289"/>
    <d v="2025-02-26T00:00:00"/>
    <d v="2025-08-20T00:00:00"/>
    <x v="145"/>
    <x v="7"/>
    <x v="1"/>
    <s v="Equilibré"/>
    <s v="Fermé"/>
    <s v="CD"/>
    <d v="2025-01-27T00:00:00"/>
    <d v="2025-01-27T00:00:00"/>
  </r>
  <r>
    <x v="1"/>
    <x v="232"/>
    <d v="2025-06-03T00:00:00"/>
    <m/>
    <x v="107"/>
    <x v="5"/>
    <x v="1"/>
    <s v="Remobilisation"/>
    <s v="Validé"/>
    <s v="CD"/>
    <d v="2025-04-18T00:00:00"/>
    <d v="2025-04-22T00:00:00"/>
  </r>
  <r>
    <x v="1"/>
    <x v="42"/>
    <d v="2025-06-23T00:00:00"/>
    <m/>
    <x v="79"/>
    <x v="5"/>
    <x v="1"/>
    <s v="Remobilisation"/>
    <s v="Validé"/>
    <s v="CD"/>
    <d v="2025-04-09T00:00:00"/>
    <d v="2025-04-18T00:00:00"/>
  </r>
  <r>
    <x v="1"/>
    <x v="125"/>
    <d v="2025-06-03T00:00:00"/>
    <m/>
    <x v="133"/>
    <x v="5"/>
    <x v="2"/>
    <s v="Remobilisation"/>
    <s v="Validé"/>
    <s v="CD"/>
    <d v="2025-04-01T00:00:00"/>
    <d v="2025-06-03T00:00:00"/>
  </r>
  <r>
    <x v="1"/>
    <x v="56"/>
    <d v="2025-06-03T00:00:00"/>
    <m/>
    <x v="133"/>
    <x v="5"/>
    <x v="1"/>
    <s v="Remobilisation"/>
    <s v="Validé"/>
    <s v="CD"/>
    <d v="2025-04-24T00:00:00"/>
    <d v="2025-04-25T00:00:00"/>
  </r>
  <r>
    <x v="1"/>
    <x v="400"/>
    <d v="2025-05-27T00:00:00"/>
    <d v="2025-05-27T00:00:00"/>
    <x v="133"/>
    <x v="5"/>
    <x v="3"/>
    <m/>
    <s v="Fermé"/>
    <s v="CD"/>
    <d v="2025-04-23T00:00:00"/>
    <d v="2025-04-25T00:00:00"/>
  </r>
  <r>
    <x v="1"/>
    <x v="301"/>
    <d v="2025-05-13T00:00:00"/>
    <d v="2025-07-31T00:00:00"/>
    <x v="115"/>
    <x v="5"/>
    <x v="1"/>
    <m/>
    <s v="Fermé"/>
    <s v="SR"/>
    <d v="2025-03-02T00:00:00"/>
    <d v="2025-05-13T00:00:00"/>
  </r>
  <r>
    <x v="1"/>
    <x v="272"/>
    <d v="2025-02-03T00:00:00"/>
    <d v="2025-08-18T00:00:00"/>
    <x v="138"/>
    <x v="7"/>
    <x v="1"/>
    <s v="Equilibré"/>
    <s v="Fermé"/>
    <s v="CD"/>
    <d v="2024-12-13T00:00:00"/>
    <d v="2024-12-19T00:00:00"/>
  </r>
  <r>
    <x v="3"/>
    <x v="193"/>
    <d v="2025-05-12T00:00:00"/>
    <d v="2025-10-27T00:00:00"/>
    <x v="103"/>
    <x v="3"/>
    <x v="1"/>
    <s v="Remobilisation"/>
    <s v="Fermé"/>
    <s v="CI"/>
    <d v="2025-03-31T00:00:00"/>
    <d v="2025-10-27T00:00:00"/>
  </r>
  <r>
    <x v="1"/>
    <x v="378"/>
    <d v="2025-02-07T00:00:00"/>
    <d v="2025-06-10T00:00:00"/>
    <x v="103"/>
    <x v="4"/>
    <x v="1"/>
    <s v="Equilibré"/>
    <s v="Fermé"/>
    <s v="CI"/>
    <d v="2024-12-06T00:00:00"/>
    <d v="2025-01-24T00:00:00"/>
  </r>
  <r>
    <x v="2"/>
    <x v="287"/>
    <d v="2024-11-25T00:00:00"/>
    <d v="2025-09-01T00:00:00"/>
    <x v="76"/>
    <x v="4"/>
    <x v="1"/>
    <s v="Remobilisation"/>
    <s v="Fermé"/>
    <s v="CD"/>
    <d v="2024-11-14T00:00:00"/>
    <d v="2025-10-22T00:00:00"/>
  </r>
  <r>
    <x v="2"/>
    <x v="287"/>
    <d v="2024-11-25T00:00:00"/>
    <d v="2025-09-01T00:00:00"/>
    <x v="115"/>
    <x v="2"/>
    <x v="1"/>
    <s v="Remobilisation"/>
    <s v="Fermé"/>
    <s v="CD"/>
    <d v="2024-11-14T00:00:00"/>
    <d v="2025-10-22T00:00:00"/>
  </r>
  <r>
    <x v="2"/>
    <x v="222"/>
    <d v="2025-05-13T00:00:00"/>
    <d v="2025-10-21T00:00:00"/>
    <x v="76"/>
    <x v="3"/>
    <x v="1"/>
    <s v="Remobilisation"/>
    <s v="Fermé"/>
    <s v="CD"/>
    <d v="2025-02-04T00:00:00"/>
    <d v="2025-02-04T00:00:00"/>
  </r>
  <r>
    <x v="1"/>
    <x v="233"/>
    <d v="2025-03-04T00:00:00"/>
    <d v="2025-08-31T00:00:00"/>
    <x v="103"/>
    <x v="4"/>
    <x v="1"/>
    <s v="Remobilisation"/>
    <s v="Fermé"/>
    <s v="CD"/>
    <d v="2025-02-06T00:00:00"/>
    <d v="2025-02-19T00:00:00"/>
  </r>
  <r>
    <x v="2"/>
    <x v="222"/>
    <d v="2025-05-13T00:00:00"/>
    <d v="2025-10-21T00:00:00"/>
    <x v="115"/>
    <x v="5"/>
    <x v="1"/>
    <s v="Remobilisation"/>
    <s v="Fermé"/>
    <s v="CD"/>
    <d v="2025-02-04T00:00:00"/>
    <d v="2025-02-04T00:00:00"/>
  </r>
  <r>
    <x v="2"/>
    <x v="313"/>
    <d v="2025-03-19T00:00:00"/>
    <d v="2025-08-29T00:00:00"/>
    <x v="76"/>
    <x v="2"/>
    <x v="1"/>
    <s v="Remobilisation"/>
    <s v="Fermé"/>
    <s v="CD"/>
    <d v="2025-01-13T00:00:00"/>
    <d v="2025-10-23T00:00:00"/>
  </r>
  <r>
    <x v="1"/>
    <x v="275"/>
    <d v="2025-02-11T00:00:00"/>
    <d v="2025-08-07T00:00:00"/>
    <x v="110"/>
    <x v="4"/>
    <x v="2"/>
    <s v="Remobilisation"/>
    <s v="Fermé"/>
    <s v="CD"/>
    <d v="2025-01-14T00:00:00"/>
    <d v="2025-01-17T00:00:00"/>
  </r>
  <r>
    <x v="2"/>
    <x v="427"/>
    <d v="2025-02-19T00:00:00"/>
    <d v="2025-05-13T00:00:00"/>
    <x v="115"/>
    <x v="2"/>
    <x v="1"/>
    <s v="Equilibré"/>
    <s v="Fermé"/>
    <s v="CD"/>
    <d v="2025-02-06T00:00:00"/>
    <d v="2025-02-07T00:00:00"/>
  </r>
  <r>
    <x v="1"/>
    <x v="84"/>
    <d v="2025-04-14T00:00:00"/>
    <d v="2025-10-22T00:00:00"/>
    <x v="79"/>
    <x v="7"/>
    <x v="1"/>
    <s v="Remobilisation"/>
    <s v="Fermé"/>
    <s v="ML"/>
    <d v="2025-01-31T00:00:00"/>
    <d v="2025-01-31T00:00:00"/>
  </r>
  <r>
    <x v="3"/>
    <x v="174"/>
    <d v="2025-05-12T00:00:00"/>
    <m/>
    <x v="103"/>
    <x v="3"/>
    <x v="1"/>
    <s v="Remobilisation"/>
    <s v="Validé"/>
    <s v="CD"/>
    <d v="2025-04-03T00:00:00"/>
    <d v="2025-04-09T00:00:00"/>
  </r>
  <r>
    <x v="3"/>
    <x v="191"/>
    <d v="2025-05-12T00:00:00"/>
    <d v="2025-10-28T00:00:00"/>
    <x v="103"/>
    <x v="3"/>
    <x v="3"/>
    <s v="Remobilisation"/>
    <s v="Fermé"/>
    <s v="CD"/>
    <d v="2025-03-26T00:00:00"/>
    <d v="2025-04-09T00:00:00"/>
  </r>
  <r>
    <x v="3"/>
    <x v="299"/>
    <d v="2025-03-03T00:00:00"/>
    <d v="2025-08-04T00:00:00"/>
    <x v="103"/>
    <x v="4"/>
    <x v="1"/>
    <s v="Remobilisation"/>
    <s v="Fermé"/>
    <s v="CD"/>
    <d v="2025-01-10T00:00:00"/>
    <d v="2025-01-16T00:00:00"/>
  </r>
  <r>
    <x v="1"/>
    <x v="272"/>
    <d v="2025-02-03T00:00:00"/>
    <d v="2025-08-18T00:00:00"/>
    <x v="109"/>
    <x v="7"/>
    <x v="2"/>
    <s v="Equilibré"/>
    <s v="Fermé"/>
    <s v="CD"/>
    <d v="2024-12-13T00:00:00"/>
    <d v="2024-12-19T00:00:00"/>
  </r>
  <r>
    <x v="1"/>
    <x v="396"/>
    <d v="2024-12-05T00:00:00"/>
    <d v="2025-07-15T00:00:00"/>
    <x v="112"/>
    <x v="4"/>
    <x v="2"/>
    <s v="Remobilisation"/>
    <s v="Fermé"/>
    <s v="CD"/>
    <d v="2024-11-25T00:00:00"/>
    <d v="2024-11-28T00:00:00"/>
  </r>
  <r>
    <x v="1"/>
    <x v="81"/>
    <d v="2025-04-08T00:00:00"/>
    <d v="2025-09-30T00:00:00"/>
    <x v="103"/>
    <x v="7"/>
    <x v="1"/>
    <s v="Remobilisation"/>
    <s v="Fermé"/>
    <s v="AI"/>
    <d v="2025-03-12T00:00:00"/>
    <d v="2025-03-28T00:00:00"/>
  </r>
  <r>
    <x v="2"/>
    <x v="313"/>
    <d v="2025-03-19T00:00:00"/>
    <d v="2025-08-29T00:00:00"/>
    <x v="115"/>
    <x v="7"/>
    <x v="1"/>
    <s v="Remobilisation"/>
    <s v="Fermé"/>
    <s v="CD"/>
    <d v="2025-01-13T00:00:00"/>
    <d v="2025-10-23T00:00:00"/>
  </r>
  <r>
    <x v="2"/>
    <x v="428"/>
    <d v="2024-11-18T00:00:00"/>
    <d v="2025-05-12T00:00:00"/>
    <x v="115"/>
    <x v="1"/>
    <x v="1"/>
    <s v="Equilibré"/>
    <s v="Fermé"/>
    <s v="CD"/>
    <d v="2024-11-14T00:00:00"/>
    <d v="2024-11-14T00:00:00"/>
  </r>
  <r>
    <x v="0"/>
    <x v="199"/>
    <d v="2025-05-14T00:00:00"/>
    <d v="2025-10-21T00:00:00"/>
    <x v="145"/>
    <x v="5"/>
    <x v="1"/>
    <s v="Remobilisation"/>
    <s v="Fermé"/>
    <s v="CD"/>
    <d v="2025-05-06T00:00:00"/>
    <d v="2025-05-06T00:00:00"/>
  </r>
  <r>
    <x v="2"/>
    <x v="333"/>
    <d v="2025-03-06T00:00:00"/>
    <d v="2025-08-25T00:00:00"/>
    <x v="103"/>
    <x v="2"/>
    <x v="1"/>
    <s v="Equilibré"/>
    <s v="Fermé"/>
    <s v="CD"/>
    <d v="2025-01-03T00:00:00"/>
    <d v="2025-01-06T00:00:00"/>
  </r>
  <r>
    <x v="2"/>
    <x v="330"/>
    <d v="2025-03-06T00:00:00"/>
    <m/>
    <x v="110"/>
    <x v="2"/>
    <x v="1"/>
    <s v="Equilibré"/>
    <s v="Validé"/>
    <s v="CD"/>
    <d v="2025-02-10T00:00:00"/>
    <d v="2025-02-11T00:00:00"/>
  </r>
  <r>
    <x v="2"/>
    <x v="429"/>
    <d v="2024-11-27T00:00:00"/>
    <d v="2025-05-31T00:00:00"/>
    <x v="149"/>
    <x v="1"/>
    <x v="1"/>
    <m/>
    <s v="Fermé"/>
    <s v="CD"/>
    <d v="2024-11-14T00:00:00"/>
    <d v="2024-11-14T00:00:00"/>
  </r>
  <r>
    <x v="2"/>
    <x v="430"/>
    <d v="2024-12-02T00:00:00"/>
    <d v="2025-07-15T00:00:00"/>
    <x v="149"/>
    <x v="1"/>
    <x v="1"/>
    <m/>
    <s v="Fermé"/>
    <s v="CD"/>
    <d v="2024-11-08T00:00:00"/>
    <d v="2024-11-08T00:00:00"/>
  </r>
  <r>
    <x v="0"/>
    <x v="211"/>
    <d v="2025-05-14T00:00:00"/>
    <m/>
    <x v="145"/>
    <x v="5"/>
    <x v="1"/>
    <s v="Remobilisation"/>
    <s v="Validé"/>
    <s v="CD"/>
    <d v="2025-04-18T00:00:00"/>
    <d v="2025-04-18T00:00:00"/>
  </r>
  <r>
    <x v="3"/>
    <x v="196"/>
    <d v="2025-05-19T00:00:00"/>
    <m/>
    <x v="112"/>
    <x v="5"/>
    <x v="1"/>
    <s v="Remobilisation"/>
    <s v="Validé"/>
    <s v="CD"/>
    <d v="2025-04-07T00:00:00"/>
    <d v="2025-04-09T00:00:00"/>
  </r>
  <r>
    <x v="3"/>
    <x v="420"/>
    <d v="2024-12-05T00:00:00"/>
    <d v="2025-06-02T00:00:00"/>
    <x v="150"/>
    <x v="4"/>
    <x v="1"/>
    <s v="Remobilisation"/>
    <s v="Fermé"/>
    <s v="CD"/>
    <d v="2024-11-22T00:00:00"/>
    <d v="2024-11-25T00:00:00"/>
  </r>
  <r>
    <x v="2"/>
    <x v="287"/>
    <d v="2024-11-25T00:00:00"/>
    <d v="2025-09-01T00:00:00"/>
    <x v="151"/>
    <x v="7"/>
    <x v="1"/>
    <s v="Remobilisation"/>
    <s v="Fermé"/>
    <s v="CD"/>
    <d v="2024-11-14T00:00:00"/>
    <d v="2025-10-22T00:00:00"/>
  </r>
  <r>
    <x v="2"/>
    <x v="294"/>
    <d v="2025-03-13T00:00:00"/>
    <d v="2025-09-30T00:00:00"/>
    <x v="133"/>
    <x v="7"/>
    <x v="1"/>
    <s v="Equilibré"/>
    <s v="Fermé"/>
    <s v="CI"/>
    <d v="2025-02-24T00:00:00"/>
    <d v="2025-02-25T00:00:00"/>
  </r>
  <r>
    <x v="2"/>
    <x v="281"/>
    <d v="2025-03-25T00:00:00"/>
    <m/>
    <x v="151"/>
    <x v="8"/>
    <x v="3"/>
    <s v="Equilibré"/>
    <s v="Validé"/>
    <s v="CD"/>
    <d v="2025-02-11T00:00:00"/>
    <d v="2025-02-11T00:00:00"/>
  </r>
  <r>
    <x v="2"/>
    <x v="280"/>
    <d v="2025-04-30T00:00:00"/>
    <d v="2025-09-08T00:00:00"/>
    <x v="138"/>
    <x v="3"/>
    <x v="1"/>
    <s v="Equilibré"/>
    <s v="Fermé"/>
    <s v="CD"/>
    <d v="2025-03-31T00:00:00"/>
    <d v="2025-03-31T00:00:00"/>
  </r>
  <r>
    <x v="2"/>
    <x v="431"/>
    <d v="2024-12-11T00:00:00"/>
    <d v="2025-07-31T00:00:00"/>
    <x v="149"/>
    <x v="1"/>
    <x v="1"/>
    <s v="Equilibré"/>
    <s v="Fermé"/>
    <s v="CD"/>
    <d v="2024-11-14T00:00:00"/>
    <d v="2024-11-14T00:00:00"/>
  </r>
  <r>
    <x v="2"/>
    <x v="355"/>
    <d v="2024-11-25T00:00:00"/>
    <d v="2025-07-03T00:00:00"/>
    <x v="140"/>
    <x v="4"/>
    <x v="1"/>
    <s v="Equilibré"/>
    <s v="Fermé"/>
    <s v="CD"/>
    <d v="2024-11-14T00:00:00"/>
    <d v="2024-11-14T00:00:00"/>
  </r>
  <r>
    <x v="2"/>
    <x v="355"/>
    <d v="2024-11-25T00:00:00"/>
    <d v="2025-07-03T00:00:00"/>
    <x v="151"/>
    <x v="8"/>
    <x v="3"/>
    <s v="Equilibré"/>
    <s v="Fermé"/>
    <s v="CD"/>
    <d v="2024-11-14T00:00:00"/>
    <d v="2024-11-14T00:00:00"/>
  </r>
  <r>
    <x v="2"/>
    <x v="409"/>
    <d v="2025-01-15T00:00:00"/>
    <d v="2025-08-08T00:00:00"/>
    <x v="138"/>
    <x v="4"/>
    <x v="1"/>
    <s v="Equilibré"/>
    <s v="Fermé"/>
    <s v="CD"/>
    <d v="2024-11-14T00:00:00"/>
    <d v="2025-07-15T00:00:00"/>
  </r>
  <r>
    <x v="2"/>
    <x v="298"/>
    <d v="2025-04-03T00:00:00"/>
    <d v="2025-09-30T00:00:00"/>
    <x v="107"/>
    <x v="7"/>
    <x v="1"/>
    <s v="Equilibré"/>
    <s v="Fermé"/>
    <s v="CD"/>
    <d v="2025-02-18T00:00:00"/>
    <d v="2025-02-24T00:00:00"/>
  </r>
  <r>
    <x v="2"/>
    <x v="258"/>
    <d v="2025-04-02T00:00:00"/>
    <d v="2025-09-24T00:00:00"/>
    <x v="107"/>
    <x v="7"/>
    <x v="1"/>
    <s v="Equilibré"/>
    <s v="Fermé"/>
    <s v="CD"/>
    <d v="2025-03-20T00:00:00"/>
    <d v="2025-03-20T00:00:00"/>
  </r>
  <r>
    <x v="2"/>
    <x v="432"/>
    <d v="2024-12-04T00:00:00"/>
    <d v="2025-08-08T00:00:00"/>
    <x v="149"/>
    <x v="1"/>
    <x v="1"/>
    <s v="Equilibré"/>
    <s v="Fermé"/>
    <s v="CD"/>
    <d v="2024-11-15T00:00:00"/>
    <d v="2025-05-02T00:00:00"/>
  </r>
  <r>
    <x v="1"/>
    <x v="293"/>
    <d v="2025-04-01T00:00:00"/>
    <d v="2025-07-22T00:00:00"/>
    <x v="152"/>
    <x v="3"/>
    <x v="1"/>
    <s v="Remobilisation"/>
    <s v="Fermé"/>
    <s v="CD"/>
    <d v="2025-02-24T00:00:00"/>
    <d v="2025-03-06T00:00:00"/>
  </r>
  <r>
    <x v="0"/>
    <x v="388"/>
    <d v="2024-10-18T00:00:00"/>
    <d v="2025-08-05T00:00:00"/>
    <x v="153"/>
    <x v="4"/>
    <x v="1"/>
    <m/>
    <s v="Fermé"/>
    <s v="ML"/>
    <d v="2024-10-16T00:00:00"/>
    <d v="2024-10-17T00:00:00"/>
  </r>
  <r>
    <x v="0"/>
    <x v="422"/>
    <d v="2025-04-30T00:00:00"/>
    <d v="2025-06-30T00:00:00"/>
    <x v="145"/>
    <x v="3"/>
    <x v="1"/>
    <m/>
    <s v="Fermé"/>
    <s v="ML"/>
    <d v="2025-03-17T00:00:00"/>
    <d v="2025-03-28T00:00:00"/>
  </r>
  <r>
    <x v="0"/>
    <x v="257"/>
    <d v="2025-04-02T00:00:00"/>
    <d v="2025-08-26T00:00:00"/>
    <x v="145"/>
    <x v="7"/>
    <x v="1"/>
    <s v="Remobilisation"/>
    <s v="Fermé"/>
    <s v="CD"/>
    <d v="2025-02-18T00:00:00"/>
    <d v="2025-03-24T00:00:00"/>
  </r>
  <r>
    <x v="0"/>
    <x v="343"/>
    <d v="2025-03-12T00:00:00"/>
    <d v="2025-06-30T00:00:00"/>
    <x v="138"/>
    <x v="7"/>
    <x v="1"/>
    <s v="Remobilisation"/>
    <s v="Fermé"/>
    <s v="CD"/>
    <d v="2025-01-28T00:00:00"/>
    <d v="2025-03-03T00:00:00"/>
  </r>
  <r>
    <x v="0"/>
    <x v="208"/>
    <d v="2025-04-30T00:00:00"/>
    <m/>
    <x v="132"/>
    <x v="3"/>
    <x v="1"/>
    <s v="Remobilisation"/>
    <s v="Validé"/>
    <s v="CD"/>
    <d v="2025-02-11T00:00:00"/>
    <d v="2025-04-30T00:00:00"/>
  </r>
  <r>
    <x v="2"/>
    <x v="291"/>
    <d v="2025-01-13T00:00:00"/>
    <d v="2025-09-03T00:00:00"/>
    <x v="134"/>
    <x v="2"/>
    <x v="1"/>
    <s v="Equilibré"/>
    <s v="Fermé"/>
    <s v="CD"/>
    <d v="2024-12-17T00:00:00"/>
    <d v="2024-12-17T00:00:00"/>
  </r>
  <r>
    <x v="1"/>
    <x v="139"/>
    <d v="2025-02-27T00:00:00"/>
    <m/>
    <x v="134"/>
    <x v="8"/>
    <x v="3"/>
    <s v="Remobilisation"/>
    <s v="Validé"/>
    <s v="CD"/>
    <d v="2025-01-06T00:00:00"/>
    <d v="2025-01-07T00:00:00"/>
  </r>
  <r>
    <x v="1"/>
    <x v="394"/>
    <d v="2024-12-06T00:00:00"/>
    <d v="2025-05-31T00:00:00"/>
    <x v="112"/>
    <x v="1"/>
    <x v="1"/>
    <s v="Remobilisation"/>
    <s v="Fermé"/>
    <s v="CI"/>
    <d v="2024-11-26T00:00:00"/>
    <d v="2024-11-29T00:00:00"/>
  </r>
  <r>
    <x v="2"/>
    <x v="280"/>
    <d v="2025-04-30T00:00:00"/>
    <d v="2025-09-08T00:00:00"/>
    <x v="134"/>
    <x v="5"/>
    <x v="1"/>
    <s v="Equilibré"/>
    <s v="Fermé"/>
    <s v="CD"/>
    <d v="2025-03-31T00:00:00"/>
    <d v="2025-03-31T00:00:00"/>
  </r>
  <r>
    <x v="1"/>
    <x v="433"/>
    <d v="2024-10-22T00:00:00"/>
    <d v="2025-04-30T00:00:00"/>
    <x v="154"/>
    <x v="6"/>
    <x v="2"/>
    <m/>
    <s v="Fermé"/>
    <s v="ML"/>
    <d v="2024-06-25T00:00:00"/>
    <d v="2024-10-11T00:00:00"/>
  </r>
  <r>
    <x v="1"/>
    <x v="434"/>
    <d v="2024-10-22T00:00:00"/>
    <d v="2025-04-30T00:00:00"/>
    <x v="134"/>
    <x v="6"/>
    <x v="2"/>
    <m/>
    <s v="Fermé"/>
    <s v="ML"/>
    <d v="2024-10-02T00:00:00"/>
    <d v="2024-10-11T00:00:00"/>
  </r>
  <r>
    <x v="1"/>
    <x v="435"/>
    <d v="2024-11-15T00:00:00"/>
    <d v="2025-04-30T00:00:00"/>
    <x v="154"/>
    <x v="6"/>
    <x v="2"/>
    <s v="Remobilisation"/>
    <s v="Fermé"/>
    <s v="CD"/>
    <d v="2024-10-14T00:00:00"/>
    <d v="2024-10-17T00:00:00"/>
  </r>
  <r>
    <x v="0"/>
    <x v="208"/>
    <d v="2025-04-30T00:00:00"/>
    <m/>
    <x v="134"/>
    <x v="5"/>
    <x v="1"/>
    <s v="Remobilisation"/>
    <s v="Validé"/>
    <s v="CD"/>
    <d v="2025-02-11T00:00:00"/>
    <d v="2025-04-30T00:00:00"/>
  </r>
  <r>
    <x v="0"/>
    <x v="329"/>
    <d v="2024-10-23T00:00:00"/>
    <d v="2025-07-17T00:00:00"/>
    <x v="153"/>
    <x v="1"/>
    <x v="1"/>
    <m/>
    <s v="Fermé"/>
    <s v="ML"/>
    <d v="2024-08-23T00:00:00"/>
    <d v="2025-07-17T00:00:00"/>
  </r>
  <r>
    <x v="1"/>
    <x v="241"/>
    <d v="2025-03-04T00:00:00"/>
    <d v="2025-08-31T00:00:00"/>
    <x v="134"/>
    <x v="8"/>
    <x v="3"/>
    <s v="Remobilisation"/>
    <s v="Fermé"/>
    <s v="CD"/>
    <d v="2025-01-31T00:00:00"/>
    <d v="2025-02-19T00:00:00"/>
  </r>
  <r>
    <x v="1"/>
    <x v="241"/>
    <d v="2025-03-04T00:00:00"/>
    <d v="2025-08-31T00:00:00"/>
    <x v="112"/>
    <x v="7"/>
    <x v="1"/>
    <s v="Remobilisation"/>
    <s v="Fermé"/>
    <s v="CD"/>
    <d v="2025-01-31T00:00:00"/>
    <d v="2025-02-19T00:00:00"/>
  </r>
  <r>
    <x v="1"/>
    <x v="397"/>
    <d v="2024-12-03T00:00:00"/>
    <d v="2025-05-31T00:00:00"/>
    <x v="112"/>
    <x v="4"/>
    <x v="1"/>
    <s v="Equilibré"/>
    <s v="Fermé"/>
    <s v="CD"/>
    <d v="2024-11-22T00:00:00"/>
    <d v="2024-11-26T00:00:00"/>
  </r>
  <r>
    <x v="0"/>
    <x v="212"/>
    <d v="2025-02-19T00:00:00"/>
    <m/>
    <x v="134"/>
    <x v="8"/>
    <x v="3"/>
    <s v="Remobilisation"/>
    <s v="Validé"/>
    <s v="CD"/>
    <d v="2025-01-30T00:00:00"/>
    <d v="2025-02-04T00:00:00"/>
  </r>
  <r>
    <x v="0"/>
    <x v="436"/>
    <d v="2024-11-06T00:00:00"/>
    <d v="2025-05-31T00:00:00"/>
    <x v="153"/>
    <x v="4"/>
    <x v="1"/>
    <s v="Remobilisation"/>
    <s v="Fermé"/>
    <s v="CD"/>
    <d v="2024-10-25T00:00:00"/>
    <d v="2025-07-31T00:00:00"/>
  </r>
  <r>
    <x v="0"/>
    <x v="140"/>
    <d v="2025-03-26T00:00:00"/>
    <m/>
    <x v="132"/>
    <x v="7"/>
    <x v="1"/>
    <s v="Remobilisation"/>
    <s v="Validé"/>
    <s v="CD"/>
    <d v="2025-03-03T00:00:00"/>
    <d v="2025-03-04T00:00:00"/>
  </r>
  <r>
    <x v="1"/>
    <x v="271"/>
    <d v="2025-02-13T00:00:00"/>
    <d v="2025-08-18T00:00:00"/>
    <x v="132"/>
    <x v="7"/>
    <x v="1"/>
    <s v="Remobilisation"/>
    <s v="Fermé"/>
    <s v="CD"/>
    <d v="2025-01-08T00:00:00"/>
    <d v="2025-01-09T00:00:00"/>
  </r>
  <r>
    <x v="0"/>
    <x v="266"/>
    <d v="2025-02-05T00:00:00"/>
    <d v="2025-11-10T00:00:00"/>
    <x v="132"/>
    <x v="2"/>
    <x v="1"/>
    <s v="Remobilisation"/>
    <s v="Fermé"/>
    <s v="CD"/>
    <d v="2025-01-29T00:00:00"/>
    <d v="2025-01-29T00:00:00"/>
  </r>
  <r>
    <x v="2"/>
    <x v="405"/>
    <d v="2024-11-20T00:00:00"/>
    <d v="2025-07-30T00:00:00"/>
    <x v="134"/>
    <x v="4"/>
    <x v="1"/>
    <s v="Equilibré"/>
    <s v="Fermé"/>
    <s v="CD"/>
    <d v="2024-11-08T00:00:00"/>
    <d v="2024-11-08T00:00:00"/>
  </r>
  <r>
    <x v="1"/>
    <x v="82"/>
    <d v="2025-04-16T00:00:00"/>
    <d v="2025-10-22T00:00:00"/>
    <x v="132"/>
    <x v="3"/>
    <x v="1"/>
    <s v="Remobilisation"/>
    <s v="Fermé"/>
    <s v="CD"/>
    <d v="2025-03-17T00:00:00"/>
    <d v="2025-03-17T00:00:00"/>
  </r>
  <r>
    <x v="0"/>
    <x v="331"/>
    <d v="2025-02-11T00:00:00"/>
    <d v="2025-09-15T00:00:00"/>
    <x v="134"/>
    <x v="7"/>
    <x v="1"/>
    <s v="Remobilisation"/>
    <s v="Fermé"/>
    <s v="CD"/>
    <d v="2025-01-09T00:00:00"/>
    <d v="2025-01-10T00:00:00"/>
  </r>
  <r>
    <x v="0"/>
    <x v="62"/>
    <d v="2025-02-12T00:00:00"/>
    <d v="2025-06-04T00:00:00"/>
    <x v="134"/>
    <x v="8"/>
    <x v="3"/>
    <s v="Remobilisation"/>
    <s v="Fermé"/>
    <s v="CD"/>
    <d v="2025-01-20T00:00:00"/>
    <d v="2025-01-20T00:00:00"/>
  </r>
  <r>
    <x v="3"/>
    <x v="399"/>
    <d v="2025-02-17T00:00:00"/>
    <d v="2025-05-29T00:00:00"/>
    <x v="109"/>
    <x v="7"/>
    <x v="2"/>
    <s v="Remobilisation"/>
    <s v="Fermé"/>
    <s v="CD"/>
    <d v="2025-01-15T00:00:00"/>
    <d v="2025-01-16T00:00:00"/>
  </r>
  <r>
    <x v="3"/>
    <x v="399"/>
    <d v="2025-02-17T00:00:00"/>
    <d v="2025-05-29T00:00:00"/>
    <x v="134"/>
    <x v="8"/>
    <x v="3"/>
    <s v="Remobilisation"/>
    <s v="Fermé"/>
    <s v="CD"/>
    <d v="2025-01-15T00:00:00"/>
    <d v="2025-01-16T00:00:00"/>
  </r>
  <r>
    <x v="1"/>
    <x v="326"/>
    <d v="2025-02-24T00:00:00"/>
    <d v="2025-07-17T00:00:00"/>
    <x v="132"/>
    <x v="2"/>
    <x v="1"/>
    <s v="Equilibré"/>
    <s v="Fermé"/>
    <s v="CD"/>
    <d v="2025-01-13T00:00:00"/>
    <d v="2025-01-17T00:00:00"/>
  </r>
  <r>
    <x v="0"/>
    <x v="346"/>
    <d v="2025-01-22T00:00:00"/>
    <d v="2025-06-24T00:00:00"/>
    <x v="132"/>
    <x v="4"/>
    <x v="1"/>
    <m/>
    <s v="Fermé"/>
    <s v="ML"/>
    <d v="2025-01-13T00:00:00"/>
    <d v="2025-01-15T00:00:00"/>
  </r>
  <r>
    <x v="2"/>
    <x v="279"/>
    <d v="2025-04-30T00:00:00"/>
    <m/>
    <x v="134"/>
    <x v="5"/>
    <x v="1"/>
    <s v="Equilibré"/>
    <s v="Validé"/>
    <s v="CD"/>
    <d v="2025-04-08T00:00:00"/>
    <d v="2025-04-08T00:00:00"/>
  </r>
  <r>
    <x v="3"/>
    <x v="437"/>
    <d v="2025-04-09T00:00:00"/>
    <d v="2025-06-14T00:00:00"/>
    <x v="109"/>
    <x v="3"/>
    <x v="1"/>
    <s v="Remobilisation"/>
    <s v="Fermé"/>
    <s v="CD"/>
    <d v="2025-02-03T00:00:00"/>
    <d v="2025-05-29T00:00:00"/>
  </r>
  <r>
    <x v="3"/>
    <x v="296"/>
    <d v="2025-01-23T00:00:00"/>
    <d v="2025-08-04T00:00:00"/>
    <x v="112"/>
    <x v="4"/>
    <x v="1"/>
    <s v="Remobilisation"/>
    <s v="Fermé"/>
    <s v="CD"/>
    <d v="2025-01-07T00:00:00"/>
    <d v="2025-01-08T00:00:00"/>
  </r>
  <r>
    <x v="1"/>
    <x v="438"/>
    <d v="2024-11-18T00:00:00"/>
    <d v="2025-04-29T00:00:00"/>
    <x v="154"/>
    <x v="6"/>
    <x v="2"/>
    <s v="Remobilisation"/>
    <s v="Fermé"/>
    <s v="CD"/>
    <d v="2024-11-13T00:00:00"/>
    <d v="2024-11-15T00:00:00"/>
  </r>
  <r>
    <x v="3"/>
    <x v="194"/>
    <d v="2025-01-09T00:00:00"/>
    <d v="2025-10-21T00:00:00"/>
    <x v="112"/>
    <x v="4"/>
    <x v="2"/>
    <s v="Remobilisation"/>
    <s v="Fermé"/>
    <s v="CD"/>
    <d v="2024-12-17T00:00:00"/>
    <d v="2024-12-18T00:00:00"/>
  </r>
  <r>
    <x v="3"/>
    <x v="26"/>
    <d v="2025-02-04T00:00:00"/>
    <m/>
    <x v="112"/>
    <x v="4"/>
    <x v="1"/>
    <s v="Remobilisation"/>
    <s v="Validé"/>
    <s v="CD"/>
    <d v="2024-12-18T00:00:00"/>
    <d v="2024-12-18T00:00:00"/>
  </r>
  <r>
    <x v="2"/>
    <x v="384"/>
    <d v="2024-12-02T00:00:00"/>
    <d v="2025-06-30T00:00:00"/>
    <x v="138"/>
    <x v="4"/>
    <x v="1"/>
    <s v="Equilibré"/>
    <s v="Fermé"/>
    <s v="CD"/>
    <d v="2024-11-08T00:00:00"/>
    <d v="2024-11-08T00:00:00"/>
  </r>
  <r>
    <x v="2"/>
    <x v="384"/>
    <d v="2024-12-02T00:00:00"/>
    <d v="2025-06-30T00:00:00"/>
    <x v="155"/>
    <x v="2"/>
    <x v="1"/>
    <s v="Equilibré"/>
    <s v="Fermé"/>
    <s v="CD"/>
    <d v="2024-11-08T00:00:00"/>
    <d v="2024-11-08T00:00:00"/>
  </r>
  <r>
    <x v="1"/>
    <x v="80"/>
    <d v="2025-04-29T00:00:00"/>
    <d v="2025-09-30T00:00:00"/>
    <x v="112"/>
    <x v="3"/>
    <x v="1"/>
    <s v="Remobilisation"/>
    <s v="Fermé"/>
    <s v="CD"/>
    <d v="2025-03-18T00:00:00"/>
    <d v="2025-03-28T00:00:00"/>
  </r>
  <r>
    <x v="3"/>
    <x v="317"/>
    <d v="2025-03-11T00:00:00"/>
    <d v="2025-09-20T00:00:00"/>
    <x v="112"/>
    <x v="7"/>
    <x v="1"/>
    <s v="Remobilisation"/>
    <s v="Fermé"/>
    <s v="CD"/>
    <d v="2025-01-30T00:00:00"/>
    <d v="2025-01-31T00:00:00"/>
  </r>
  <r>
    <x v="2"/>
    <x v="406"/>
    <d v="2025-01-27T00:00:00"/>
    <d v="2025-07-07T00:00:00"/>
    <x v="155"/>
    <x v="2"/>
    <x v="1"/>
    <s v="Equilibré"/>
    <s v="Fermé"/>
    <s v="CD"/>
    <d v="2025-01-16T00:00:00"/>
    <d v="2025-01-16T00:00:00"/>
  </r>
  <r>
    <x v="3"/>
    <x v="408"/>
    <d v="2025-01-20T00:00:00"/>
    <d v="2025-05-30T00:00:00"/>
    <x v="124"/>
    <x v="2"/>
    <x v="1"/>
    <s v="Remobilisation"/>
    <s v="Fermé"/>
    <s v="CD"/>
    <d v="2024-12-19T00:00:00"/>
    <d v="2025-01-07T00:00:00"/>
  </r>
  <r>
    <x v="3"/>
    <x v="284"/>
    <d v="2025-01-06T00:00:00"/>
    <d v="2025-08-05T00:00:00"/>
    <x v="138"/>
    <x v="4"/>
    <x v="1"/>
    <s v="Remobilisation"/>
    <s v="Fermé"/>
    <s v="CD"/>
    <d v="2024-12-13T00:00:00"/>
    <d v="2024-12-18T00:00:00"/>
  </r>
  <r>
    <x v="2"/>
    <x v="332"/>
    <d v="2025-04-29T00:00:00"/>
    <d v="2025-06-30T00:00:00"/>
    <x v="140"/>
    <x v="3"/>
    <x v="2"/>
    <s v="Equilibré"/>
    <s v="Fermé"/>
    <s v="CD"/>
    <d v="2025-02-19T00:00:00"/>
    <d v="2025-02-19T00:00:00"/>
  </r>
  <r>
    <x v="3"/>
    <x v="439"/>
    <d v="2025-02-17T00:00:00"/>
    <d v="2025-05-12T00:00:00"/>
    <x v="109"/>
    <x v="3"/>
    <x v="1"/>
    <s v="Remobilisation"/>
    <s v="Fermé"/>
    <s v="CD"/>
    <d v="2025-01-24T00:00:00"/>
    <d v="2025-01-27T00:00:00"/>
  </r>
  <r>
    <x v="3"/>
    <x v="439"/>
    <d v="2025-02-17T00:00:00"/>
    <d v="2025-05-12T00:00:00"/>
    <x v="155"/>
    <x v="8"/>
    <x v="3"/>
    <s v="Remobilisation"/>
    <s v="Fermé"/>
    <s v="CD"/>
    <d v="2025-01-24T00:00:00"/>
    <d v="2025-01-27T00:00:00"/>
  </r>
  <r>
    <x v="1"/>
    <x v="203"/>
    <d v="2025-04-11T00:00:00"/>
    <d v="2025-09-30T00:00:00"/>
    <x v="131"/>
    <x v="3"/>
    <x v="1"/>
    <s v="Remobilisation"/>
    <s v="Fermé"/>
    <s v="CD"/>
    <d v="2025-03-11T00:00:00"/>
    <d v="2025-03-28T00:00:00"/>
  </r>
  <r>
    <x v="2"/>
    <x v="332"/>
    <d v="2025-04-29T00:00:00"/>
    <d v="2025-06-30T00:00:00"/>
    <x v="155"/>
    <x v="5"/>
    <x v="1"/>
    <s v="Equilibré"/>
    <s v="Fermé"/>
    <s v="CD"/>
    <d v="2025-02-19T00:00:00"/>
    <d v="2025-02-19T00:00:00"/>
  </r>
  <r>
    <x v="3"/>
    <x v="170"/>
    <d v="2025-02-27T00:00:00"/>
    <d v="2025-10-07T00:00:00"/>
    <x v="138"/>
    <x v="2"/>
    <x v="3"/>
    <s v="Remobilisation"/>
    <s v="Fermé"/>
    <s v="CD"/>
    <d v="2025-01-08T00:00:00"/>
    <d v="2025-01-15T00:00:00"/>
  </r>
  <r>
    <x v="3"/>
    <x v="170"/>
    <d v="2025-02-27T00:00:00"/>
    <d v="2025-10-07T00:00:00"/>
    <x v="124"/>
    <x v="7"/>
    <x v="1"/>
    <s v="Remobilisation"/>
    <s v="Fermé"/>
    <s v="CD"/>
    <d v="2025-01-08T00:00:00"/>
    <d v="2025-01-15T00:00:00"/>
  </r>
  <r>
    <x v="3"/>
    <x v="349"/>
    <d v="2025-02-27T00:00:00"/>
    <d v="2025-07-29T00:00:00"/>
    <x v="138"/>
    <x v="2"/>
    <x v="1"/>
    <s v="Remobilisation"/>
    <s v="Fermé"/>
    <s v="CD"/>
    <d v="2025-01-16T00:00:00"/>
    <d v="2025-01-22T00:00:00"/>
  </r>
  <r>
    <x v="3"/>
    <x v="440"/>
    <d v="2025-01-20T00:00:00"/>
    <d v="2025-08-04T00:00:00"/>
    <x v="138"/>
    <x v="4"/>
    <x v="1"/>
    <s v="Remobilisation"/>
    <s v="Fermé"/>
    <s v="CD"/>
    <d v="2024-12-13T00:00:00"/>
    <d v="2024-12-18T00:00:00"/>
  </r>
  <r>
    <x v="2"/>
    <x v="282"/>
    <d v="2025-04-29T00:00:00"/>
    <m/>
    <x v="140"/>
    <x v="3"/>
    <x v="1"/>
    <s v="Equilibré"/>
    <s v="Validé"/>
    <s v="CI"/>
    <d v="2025-02-05T00:00:00"/>
    <d v="2025-02-07T00:00:00"/>
  </r>
  <r>
    <x v="2"/>
    <x v="282"/>
    <d v="2025-04-29T00:00:00"/>
    <m/>
    <x v="155"/>
    <x v="5"/>
    <x v="1"/>
    <s v="Equilibré"/>
    <s v="Validé"/>
    <s v="CI"/>
    <d v="2025-02-05T00:00:00"/>
    <d v="2025-02-07T00:00:00"/>
  </r>
  <r>
    <x v="3"/>
    <x v="267"/>
    <d v="2025-04-14T00:00:00"/>
    <d v="2025-09-20T00:00:00"/>
    <x v="124"/>
    <x v="8"/>
    <x v="3"/>
    <s v="Remobilisation"/>
    <s v="Fermé"/>
    <s v="CD"/>
    <d v="2025-03-05T00:00:00"/>
    <d v="2025-03-21T00:00:00"/>
  </r>
  <r>
    <x v="3"/>
    <x v="259"/>
    <d v="2025-02-27T00:00:00"/>
    <d v="2025-09-19T00:00:00"/>
    <x v="140"/>
    <x v="2"/>
    <x v="1"/>
    <s v="Remobilisation"/>
    <s v="Fermé"/>
    <s v="CD"/>
    <d v="2025-01-16T00:00:00"/>
    <d v="2025-01-24T00:00:00"/>
  </r>
  <r>
    <x v="3"/>
    <x v="441"/>
    <d v="2025-02-27T00:00:00"/>
    <d v="2025-06-14T00:00:00"/>
    <x v="140"/>
    <x v="2"/>
    <x v="1"/>
    <s v="Equilibré"/>
    <s v="Fermé"/>
    <s v="CD"/>
    <d v="2025-01-20T00:00:00"/>
    <d v="2025-01-22T00:00:00"/>
  </r>
  <r>
    <x v="1"/>
    <x v="322"/>
    <d v="2025-02-11T00:00:00"/>
    <d v="2025-07-28T00:00:00"/>
    <x v="155"/>
    <x v="8"/>
    <x v="3"/>
    <s v="Remobilisation"/>
    <s v="Fermé"/>
    <s v="CD"/>
    <d v="2024-12-18T00:00:00"/>
    <d v="2025-01-16T00:00:00"/>
  </r>
  <r>
    <x v="3"/>
    <x v="299"/>
    <d v="2025-03-03T00:00:00"/>
    <d v="2025-08-04T00:00:00"/>
    <x v="109"/>
    <x v="2"/>
    <x v="1"/>
    <s v="Remobilisation"/>
    <s v="Fermé"/>
    <s v="CD"/>
    <d v="2025-01-10T00:00:00"/>
    <d v="2025-01-16T00:00:00"/>
  </r>
  <r>
    <x v="1"/>
    <x v="322"/>
    <d v="2025-02-11T00:00:00"/>
    <d v="2025-07-28T00:00:00"/>
    <x v="148"/>
    <x v="2"/>
    <x v="1"/>
    <s v="Remobilisation"/>
    <s v="Fermé"/>
    <s v="CD"/>
    <d v="2024-12-18T00:00:00"/>
    <d v="2025-01-16T00:00:00"/>
  </r>
  <r>
    <x v="3"/>
    <x v="426"/>
    <d v="2025-04-28T00:00:00"/>
    <d v="2025-05-26T00:00:00"/>
    <x v="155"/>
    <x v="8"/>
    <x v="3"/>
    <m/>
    <s v="Fermé"/>
    <s v="CD"/>
    <d v="2025-03-13T00:00:00"/>
    <d v="2025-03-13T00:00:00"/>
  </r>
  <r>
    <x v="0"/>
    <x v="135"/>
    <d v="2025-04-23T00:00:00"/>
    <m/>
    <x v="132"/>
    <x v="3"/>
    <x v="1"/>
    <s v="Remobilisation"/>
    <s v="Validé"/>
    <s v="CD"/>
    <d v="2025-03-25T00:00:00"/>
    <d v="2025-03-25T00:00:00"/>
  </r>
  <r>
    <x v="1"/>
    <x v="325"/>
    <d v="2025-02-03T00:00:00"/>
    <d v="2025-07-17T00:00:00"/>
    <x v="138"/>
    <x v="2"/>
    <x v="1"/>
    <s v="Remobilisation"/>
    <s v="Fermé"/>
    <s v="CD"/>
    <d v="2024-12-20T00:00:00"/>
    <d v="2024-12-30T00:00:00"/>
  </r>
  <r>
    <x v="2"/>
    <x v="442"/>
    <d v="2024-12-02T00:00:00"/>
    <d v="2025-06-30T00:00:00"/>
    <x v="140"/>
    <x v="1"/>
    <x v="1"/>
    <s v="Equilibré"/>
    <s v="Fermé"/>
    <s v="CI"/>
    <d v="2024-11-06T00:00:00"/>
    <d v="2024-11-07T00:00:00"/>
  </r>
  <r>
    <x v="2"/>
    <x v="310"/>
    <d v="2025-01-06T00:00:00"/>
    <d v="2025-03-10T00:00:00"/>
    <x v="112"/>
    <x v="2"/>
    <x v="2"/>
    <s v="Equilibré"/>
    <s v="Fermé"/>
    <s v="CD"/>
    <d v="2024-11-07T00:00:00"/>
    <d v="2024-12-10T00:00:00"/>
  </r>
  <r>
    <x v="2"/>
    <x v="358"/>
    <d v="2025-01-20T00:00:00"/>
    <d v="2025-07-22T00:00:00"/>
    <x v="138"/>
    <x v="4"/>
    <x v="1"/>
    <s v="Equilibré"/>
    <s v="Fermé"/>
    <s v="CD"/>
    <d v="2024-12-19T00:00:00"/>
    <d v="2024-12-19T00:00:00"/>
  </r>
  <r>
    <x v="1"/>
    <x v="443"/>
    <d v="2024-10-22T00:00:00"/>
    <d v="2025-07-15T00:00:00"/>
    <x v="154"/>
    <x v="6"/>
    <x v="2"/>
    <s v="Remobilisation"/>
    <s v="Fermé"/>
    <s v="CD"/>
    <d v="2024-06-03T00:00:00"/>
    <d v="2025-07-15T00:00:00"/>
  </r>
  <r>
    <x v="3"/>
    <x v="306"/>
    <d v="2025-03-03T00:00:00"/>
    <d v="2025-07-30T00:00:00"/>
    <x v="138"/>
    <x v="2"/>
    <x v="1"/>
    <s v="Remobilisation"/>
    <s v="Fermé"/>
    <s v="CD"/>
    <d v="2025-01-28T00:00:00"/>
    <d v="2025-01-29T00:00:00"/>
  </r>
  <r>
    <x v="1"/>
    <x v="304"/>
    <d v="2025-02-03T00:00:00"/>
    <d v="2025-07-30T00:00:00"/>
    <x v="138"/>
    <x v="2"/>
    <x v="2"/>
    <s v="Equilibré"/>
    <s v="Fermé"/>
    <s v="CD"/>
    <d v="2025-01-20T00:00:00"/>
    <d v="2025-01-21T00:00:00"/>
  </r>
  <r>
    <x v="2"/>
    <x v="321"/>
    <d v="2025-03-31T00:00:00"/>
    <d v="2025-08-05T00:00:00"/>
    <x v="112"/>
    <x v="7"/>
    <x v="1"/>
    <s v="Equilibré"/>
    <s v="Fermé"/>
    <s v="CD"/>
    <d v="2025-02-27T00:00:00"/>
    <d v="2025-02-27T00:00:00"/>
  </r>
  <r>
    <x v="3"/>
    <x v="379"/>
    <d v="2024-12-05T00:00:00"/>
    <d v="2025-03-24T00:00:00"/>
    <x v="150"/>
    <x v="8"/>
    <x v="3"/>
    <s v="Remobilisation"/>
    <s v="Fermé"/>
    <s v="CI"/>
    <d v="2024-11-19T00:00:00"/>
    <d v="2024-11-19T00:00:00"/>
  </r>
  <r>
    <x v="1"/>
    <x v="30"/>
    <d v="2025-01-06T00:00:00"/>
    <m/>
    <x v="109"/>
    <x v="2"/>
    <x v="1"/>
    <s v="Remobilisation"/>
    <s v="Validé"/>
    <s v="CD"/>
    <d v="2024-10-21T00:00:00"/>
    <d v="2024-11-25T00:00:00"/>
  </r>
  <r>
    <x v="1"/>
    <x v="272"/>
    <d v="2025-02-03T00:00:00"/>
    <d v="2025-08-18T00:00:00"/>
    <x v="150"/>
    <x v="8"/>
    <x v="3"/>
    <s v="Equilibré"/>
    <s v="Fermé"/>
    <s v="CD"/>
    <d v="2024-12-13T00:00:00"/>
    <d v="2024-12-19T00:00:00"/>
  </r>
  <r>
    <x v="1"/>
    <x v="30"/>
    <d v="2025-01-06T00:00:00"/>
    <m/>
    <x v="150"/>
    <x v="8"/>
    <x v="3"/>
    <s v="Remobilisation"/>
    <s v="Validé"/>
    <s v="CD"/>
    <d v="2024-10-21T00:00:00"/>
    <d v="2024-11-25T00:00:00"/>
  </r>
  <r>
    <x v="1"/>
    <x v="157"/>
    <d v="2025-03-31T00:00:00"/>
    <d v="2025-09-30T00:00:00"/>
    <x v="138"/>
    <x v="7"/>
    <x v="1"/>
    <s v="Equilibré"/>
    <s v="Fermé"/>
    <s v="CI"/>
    <d v="2025-02-14T00:00:00"/>
    <d v="2025-03-06T00:00:00"/>
  </r>
  <r>
    <x v="3"/>
    <x v="350"/>
    <d v="2025-03-01T00:00:00"/>
    <d v="2025-07-29T00:00:00"/>
    <x v="138"/>
    <x v="2"/>
    <x v="1"/>
    <s v="Remobilisation"/>
    <s v="Fermé"/>
    <s v="CD"/>
    <d v="2025-01-20T00:00:00"/>
    <d v="2025-01-22T00:00:00"/>
  </r>
  <r>
    <x v="1"/>
    <x v="79"/>
    <d v="2025-04-28T00:00:00"/>
    <d v="2025-10-22T00:00:00"/>
    <x v="109"/>
    <x v="3"/>
    <x v="1"/>
    <s v="Remobilisation"/>
    <s v="Fermé"/>
    <s v="CD"/>
    <d v="2025-03-07T00:00:00"/>
    <d v="2025-03-07T00:00:00"/>
  </r>
  <r>
    <x v="2"/>
    <x v="444"/>
    <d v="2024-11-18T00:00:00"/>
    <d v="2025-04-28T00:00:00"/>
    <x v="150"/>
    <x v="1"/>
    <x v="1"/>
    <m/>
    <s v="Fermé"/>
    <s v="CD"/>
    <d v="2024-11-08T00:00:00"/>
    <d v="2024-11-08T00:00:00"/>
  </r>
  <r>
    <x v="3"/>
    <x v="337"/>
    <d v="2025-01-06T00:00:00"/>
    <d v="2025-07-22T00:00:00"/>
    <x v="138"/>
    <x v="4"/>
    <x v="1"/>
    <s v="Remobilisation"/>
    <s v="Fermé"/>
    <s v="CD"/>
    <d v="2024-12-16T00:00:00"/>
    <d v="2024-12-18T00:00:00"/>
  </r>
  <r>
    <x v="1"/>
    <x v="41"/>
    <d v="2025-04-28T00:00:00"/>
    <m/>
    <x v="138"/>
    <x v="3"/>
    <x v="1"/>
    <s v="Equilibré"/>
    <s v="Validé"/>
    <s v="AI"/>
    <d v="2025-03-10T00:00:00"/>
    <d v="2025-03-28T00:00:00"/>
  </r>
  <r>
    <x v="3"/>
    <x v="305"/>
    <d v="2025-02-20T00:00:00"/>
    <d v="2025-07-30T00:00:00"/>
    <x v="109"/>
    <x v="2"/>
    <x v="1"/>
    <s v="Remobilisation"/>
    <s v="Validé"/>
    <s v="CD"/>
    <d v="2025-01-31T00:00:00"/>
    <d v="2025-10-27T00:00:00"/>
  </r>
  <r>
    <x v="3"/>
    <x v="261"/>
    <d v="2024-11-21T00:00:00"/>
    <d v="2025-09-10T00:00:00"/>
    <x v="141"/>
    <x v="1"/>
    <x v="3"/>
    <s v="Remobilisation"/>
    <s v="Fermé"/>
    <s v="CD"/>
    <d v="2024-11-04T00:00:00"/>
    <d v="2024-11-05T00:00:00"/>
  </r>
  <r>
    <x v="3"/>
    <x v="195"/>
    <d v="2025-01-09T00:00:00"/>
    <m/>
    <x v="141"/>
    <x v="7"/>
    <x v="1"/>
    <s v="Remobilisation"/>
    <s v="Validé"/>
    <s v="CD"/>
    <d v="2024-07-29T00:00:00"/>
    <d v="2024-10-17T00:00:00"/>
  </r>
  <r>
    <x v="3"/>
    <x v="147"/>
    <d v="2025-02-17T00:00:00"/>
    <m/>
    <x v="156"/>
    <x v="8"/>
    <x v="3"/>
    <s v="Remobilisation"/>
    <s v="Validé"/>
    <s v="CD"/>
    <d v="2024-12-10T00:00:00"/>
    <d v="2024-12-11T00:00:00"/>
  </r>
  <r>
    <x v="3"/>
    <x v="372"/>
    <d v="2025-01-20T00:00:00"/>
    <d v="2025-08-05T00:00:00"/>
    <x v="138"/>
    <x v="4"/>
    <x v="3"/>
    <s v="Remobilisation"/>
    <s v="Fermé"/>
    <s v="CD"/>
    <d v="2024-12-30T00:00:00"/>
    <d v="2025-01-07T00:00:00"/>
  </r>
  <r>
    <x v="3"/>
    <x v="398"/>
    <d v="2025-01-23T00:00:00"/>
    <d v="2025-07-03T00:00:00"/>
    <x v="112"/>
    <x v="4"/>
    <x v="1"/>
    <s v="Remobilisation"/>
    <s v="Fermé"/>
    <s v="CD"/>
    <d v="2024-12-10T00:00:00"/>
    <d v="2025-01-23T00:00:00"/>
  </r>
  <r>
    <x v="1"/>
    <x v="285"/>
    <d v="2025-02-04T00:00:00"/>
    <d v="2025-08-05T00:00:00"/>
    <x v="137"/>
    <x v="2"/>
    <x v="1"/>
    <s v="Equilibré"/>
    <s v="Fermé"/>
    <s v="CI"/>
    <d v="2025-01-06T00:00:00"/>
    <d v="2025-01-07T00:00:00"/>
  </r>
  <r>
    <x v="1"/>
    <x v="278"/>
    <d v="2025-02-14T00:00:00"/>
    <d v="2025-07-31T00:00:00"/>
    <x v="140"/>
    <x v="2"/>
    <x v="1"/>
    <s v="Remobilisation"/>
    <s v="Fermé"/>
    <s v="CD"/>
    <d v="2025-01-28T00:00:00"/>
    <d v="2025-01-29T00:00:00"/>
  </r>
  <r>
    <x v="1"/>
    <x v="254"/>
    <d v="2025-02-13T00:00:00"/>
    <d v="2025-08-26T00:00:00"/>
    <x v="140"/>
    <x v="2"/>
    <x v="1"/>
    <s v="Remobilisation"/>
    <s v="Fermé"/>
    <s v="CD"/>
    <d v="2024-12-27T00:00:00"/>
    <d v="2024-12-30T00:00:00"/>
  </r>
  <r>
    <x v="1"/>
    <x v="253"/>
    <d v="2025-03-04T00:00:00"/>
    <d v="2025-09-02T00:00:00"/>
    <x v="140"/>
    <x v="2"/>
    <x v="1"/>
    <s v="Remobilisation"/>
    <s v="Fermé"/>
    <s v="CD"/>
    <d v="2025-02-03T00:00:00"/>
    <d v="2025-02-12T00:00:00"/>
  </r>
  <r>
    <x v="1"/>
    <x v="124"/>
    <d v="2025-02-07T00:00:00"/>
    <m/>
    <x v="157"/>
    <x v="7"/>
    <x v="2"/>
    <s v="Remobilisation"/>
    <s v="Validé"/>
    <s v="CI"/>
    <d v="2025-01-20T00:00:00"/>
    <d v="2025-01-21T00:00:00"/>
  </r>
  <r>
    <x v="1"/>
    <x v="380"/>
    <d v="2025-01-20T00:00:00"/>
    <d v="2025-06-24T00:00:00"/>
    <x v="157"/>
    <x v="8"/>
    <x v="3"/>
    <s v="Equilibré"/>
    <s v="Fermé"/>
    <s v="CD"/>
    <d v="2024-10-31T00:00:00"/>
    <d v="2024-11-15T00:00:00"/>
  </r>
  <r>
    <x v="1"/>
    <x v="215"/>
    <d v="2025-02-18T00:00:00"/>
    <d v="2025-07-31T00:00:00"/>
    <x v="157"/>
    <x v="8"/>
    <x v="3"/>
    <s v="Remobilisation"/>
    <s v="Fermé"/>
    <s v="CD"/>
    <d v="2025-01-07T00:00:00"/>
    <d v="2025-01-07T00:00:00"/>
  </r>
  <r>
    <x v="1"/>
    <x v="204"/>
    <d v="2025-03-25T00:00:00"/>
    <m/>
    <x v="157"/>
    <x v="8"/>
    <x v="3"/>
    <s v="Remobilisation"/>
    <s v="Validé"/>
    <s v="CD"/>
    <d v="2025-02-12T00:00:00"/>
    <d v="2025-03-06T00:00:00"/>
  </r>
  <r>
    <x v="1"/>
    <x v="204"/>
    <d v="2025-03-25T00:00:00"/>
    <m/>
    <x v="115"/>
    <x v="3"/>
    <x v="1"/>
    <s v="Remobilisation"/>
    <s v="Validé"/>
    <s v="CD"/>
    <d v="2025-02-12T00:00:00"/>
    <d v="2025-03-06T00:00:00"/>
  </r>
  <r>
    <x v="1"/>
    <x v="445"/>
    <d v="2024-10-23T00:00:00"/>
    <d v="2025-04-24T00:00:00"/>
    <x v="154"/>
    <x v="6"/>
    <x v="2"/>
    <s v="Remobilisation"/>
    <s v="Fermé"/>
    <s v="CD"/>
    <d v="2024-06-05T00:00:00"/>
    <d v="2024-10-11T00:00:00"/>
  </r>
  <r>
    <x v="1"/>
    <x v="446"/>
    <d v="2024-12-02T00:00:00"/>
    <d v="2025-04-24T00:00:00"/>
    <x v="158"/>
    <x v="6"/>
    <x v="2"/>
    <m/>
    <s v="Fermé"/>
    <s v="CD"/>
    <d v="2024-11-22T00:00:00"/>
    <d v="2024-11-25T00:00:00"/>
  </r>
  <r>
    <x v="3"/>
    <x v="352"/>
    <d v="2025-02-20T00:00:00"/>
    <d v="2025-07-29T00:00:00"/>
    <x v="141"/>
    <x v="2"/>
    <x v="1"/>
    <s v="Remobilisation"/>
    <s v="Fermé"/>
    <s v="CD"/>
    <d v="2025-01-29T00:00:00"/>
    <d v="2025-01-30T00:00:00"/>
  </r>
  <r>
    <x v="1"/>
    <x v="214"/>
    <d v="2025-03-27T00:00:00"/>
    <d v="2025-08-31T00:00:00"/>
    <x v="141"/>
    <x v="7"/>
    <x v="1"/>
    <s v="Equilibré"/>
    <s v="Fermé"/>
    <s v="CD"/>
    <d v="2025-03-10T00:00:00"/>
    <d v="2025-03-11T00:00:00"/>
  </r>
  <r>
    <x v="1"/>
    <x v="255"/>
    <d v="2025-03-24T00:00:00"/>
    <d v="2025-08-26T00:00:00"/>
    <x v="148"/>
    <x v="7"/>
    <x v="1"/>
    <s v="Equilibré"/>
    <s v="Fermé"/>
    <s v="CI"/>
    <d v="2025-03-04T00:00:00"/>
    <d v="2025-03-06T00:00:00"/>
  </r>
  <r>
    <x v="1"/>
    <x v="72"/>
    <d v="2025-01-31T00:00:00"/>
    <m/>
    <x v="141"/>
    <x v="4"/>
    <x v="1"/>
    <s v="Remobilisation"/>
    <s v="Validé"/>
    <s v="CD"/>
    <d v="2024-12-31T00:00:00"/>
    <d v="2025-01-07T00:00:00"/>
  </r>
  <r>
    <x v="1"/>
    <x v="395"/>
    <d v="2024-12-19T00:00:00"/>
    <d v="2025-05-31T00:00:00"/>
    <x v="141"/>
    <x v="1"/>
    <x v="1"/>
    <s v="Remobilisation"/>
    <s v="Fermé"/>
    <s v="CD"/>
    <d v="2024-12-04T00:00:00"/>
    <d v="2024-12-05T00:00:00"/>
  </r>
  <r>
    <x v="1"/>
    <x v="244"/>
    <d v="2025-01-17T00:00:00"/>
    <d v="2025-09-02T00:00:00"/>
    <x v="142"/>
    <x v="8"/>
    <x v="3"/>
    <s v="Remobilisation"/>
    <s v="Fermé"/>
    <s v="CD"/>
    <d v="2024-12-17T00:00:00"/>
    <d v="2024-12-19T00:00:00"/>
  </r>
  <r>
    <x v="1"/>
    <x v="92"/>
    <d v="2025-01-20T00:00:00"/>
    <d v="2025-09-30T00:00:00"/>
    <x v="142"/>
    <x v="8"/>
    <x v="3"/>
    <s v="Equilibré"/>
    <s v="Fermé"/>
    <s v="CD"/>
    <d v="2024-11-19T00:00:00"/>
    <d v="2024-11-25T00:00:00"/>
  </r>
  <r>
    <x v="1"/>
    <x v="353"/>
    <d v="2025-01-16T00:00:00"/>
    <d v="2025-07-15T00:00:00"/>
    <x v="141"/>
    <x v="4"/>
    <x v="1"/>
    <s v="Remobilisation"/>
    <s v="Fermé"/>
    <s v="CD"/>
    <d v="2024-12-10T00:00:00"/>
    <d v="2024-12-17T00:00:00"/>
  </r>
  <r>
    <x v="3"/>
    <x v="354"/>
    <d v="2025-02-20T00:00:00"/>
    <d v="2025-08-25T00:00:00"/>
    <x v="141"/>
    <x v="2"/>
    <x v="1"/>
    <s v="Remobilisation"/>
    <s v="Fermé"/>
    <s v="CD"/>
    <d v="2025-01-22T00:00:00"/>
    <d v="2025-01-22T00:00:00"/>
  </r>
  <r>
    <x v="1"/>
    <x v="377"/>
    <d v="2025-01-13T00:00:00"/>
    <d v="2025-06-10T00:00:00"/>
    <x v="142"/>
    <x v="8"/>
    <x v="3"/>
    <s v="Equilibré"/>
    <s v="Fermé"/>
    <s v="CD"/>
    <d v="2024-12-02T00:00:00"/>
    <d v="2024-12-03T00:00:00"/>
  </r>
  <r>
    <x v="1"/>
    <x v="404"/>
    <d v="2024-12-09T00:00:00"/>
    <d v="2025-05-26T00:00:00"/>
    <x v="142"/>
    <x v="8"/>
    <x v="3"/>
    <m/>
    <s v="Fermé"/>
    <s v="ML"/>
    <d v="2024-10-08T00:00:00"/>
    <d v="2024-12-03T00:00:00"/>
  </r>
  <r>
    <x v="1"/>
    <x v="397"/>
    <d v="2024-12-03T00:00:00"/>
    <d v="2025-05-31T00:00:00"/>
    <x v="142"/>
    <x v="8"/>
    <x v="3"/>
    <s v="Equilibré"/>
    <s v="Fermé"/>
    <s v="CD"/>
    <d v="2024-11-22T00:00:00"/>
    <d v="2024-11-26T00:00:00"/>
  </r>
  <r>
    <x v="2"/>
    <x v="447"/>
    <d v="2025-01-29T00:00:00"/>
    <d v="2025-04-23T00:00:00"/>
    <x v="153"/>
    <x v="2"/>
    <x v="1"/>
    <s v="Remobilisation"/>
    <s v="Fermé"/>
    <s v="CD"/>
    <d v="2025-01-07T00:00:00"/>
    <d v="2025-01-09T00:00:00"/>
  </r>
  <r>
    <x v="2"/>
    <x v="448"/>
    <d v="2024-10-21T00:00:00"/>
    <d v="2025-05-23T00:00:00"/>
    <x v="140"/>
    <x v="1"/>
    <x v="1"/>
    <m/>
    <s v="Fermé"/>
    <s v="CD"/>
    <d v="2024-11-07T00:00:00"/>
    <d v="2024-11-07T00:00:00"/>
  </r>
  <r>
    <x v="1"/>
    <x v="449"/>
    <d v="2024-11-21T00:00:00"/>
    <d v="2025-07-31T00:00:00"/>
    <x v="154"/>
    <x v="6"/>
    <x v="2"/>
    <s v="Equilibré"/>
    <s v="Fermé"/>
    <s v="CD"/>
    <d v="2024-10-29T00:00:00"/>
    <d v="2024-11-15T00:00:00"/>
  </r>
  <r>
    <x v="1"/>
    <x v="450"/>
    <d v="2024-11-19T00:00:00"/>
    <d v="2025-07-15T00:00:00"/>
    <x v="154"/>
    <x v="6"/>
    <x v="2"/>
    <s v="Remobilisation"/>
    <s v="Fermé"/>
    <s v="CD"/>
    <d v="2024-11-15T00:00:00"/>
    <d v="2024-11-15T00:00:00"/>
  </r>
  <r>
    <x v="1"/>
    <x v="451"/>
    <d v="2024-11-12T00:00:00"/>
    <d v="2025-04-23T00:00:00"/>
    <x v="154"/>
    <x v="6"/>
    <x v="2"/>
    <s v="Remobilisation"/>
    <s v="Fermé"/>
    <s v="CD"/>
    <d v="2024-06-21T00:00:00"/>
    <d v="2024-10-20T00:00:00"/>
  </r>
  <r>
    <x v="2"/>
    <x v="292"/>
    <d v="2025-03-18T00:00:00"/>
    <m/>
    <x v="112"/>
    <x v="7"/>
    <x v="1"/>
    <s v="Equilibré"/>
    <s v="Validé"/>
    <s v="CD"/>
    <d v="2025-03-12T00:00:00"/>
    <d v="2025-03-12T00:00:00"/>
  </r>
  <r>
    <x v="1"/>
    <x v="452"/>
    <d v="2024-11-04T00:00:00"/>
    <d v="2025-04-23T00:00:00"/>
    <x v="154"/>
    <x v="6"/>
    <x v="2"/>
    <s v="Remobilisation"/>
    <s v="Fermé"/>
    <s v="CD"/>
    <d v="2024-10-11T00:00:00"/>
    <d v="2024-10-17T00:00:00"/>
  </r>
  <r>
    <x v="2"/>
    <x v="453"/>
    <d v="2024-12-23T00:00:00"/>
    <d v="2025-05-30T00:00:00"/>
    <x v="112"/>
    <x v="1"/>
    <x v="1"/>
    <s v="Equilibré"/>
    <s v="Fermé"/>
    <s v="CI"/>
    <d v="2024-11-27T00:00:00"/>
    <d v="2024-11-27T00:00:00"/>
  </r>
  <r>
    <x v="1"/>
    <x v="454"/>
    <d v="2024-10-25T00:00:00"/>
    <d v="2025-04-23T00:00:00"/>
    <x v="154"/>
    <x v="6"/>
    <x v="2"/>
    <s v="Remobilisation"/>
    <s v="Fermé"/>
    <s v="CD"/>
    <d v="2024-10-18T00:00:00"/>
    <d v="2024-10-28T00:00:00"/>
  </r>
  <r>
    <x v="0"/>
    <x v="200"/>
    <d v="2025-02-05T00:00:00"/>
    <d v="2025-09-20T00:00:00"/>
    <x v="132"/>
    <x v="2"/>
    <x v="1"/>
    <s v="Remobilisation"/>
    <s v="Fermé"/>
    <s v="CD"/>
    <d v="2024-11-29T00:00:00"/>
    <d v="2024-11-29T00:00:00"/>
  </r>
  <r>
    <x v="1"/>
    <x v="455"/>
    <d v="2024-10-21T00:00:00"/>
    <d v="2025-04-22T00:00:00"/>
    <x v="154"/>
    <x v="6"/>
    <x v="2"/>
    <m/>
    <s v="Fermé"/>
    <s v="CD"/>
    <d v="2024-08-22T00:00:00"/>
    <d v="2025-04-22T00:00:00"/>
  </r>
  <r>
    <x v="1"/>
    <x v="382"/>
    <d v="2025-03-11T00:00:00"/>
    <d v="2025-06-06T00:00:00"/>
    <x v="127"/>
    <x v="7"/>
    <x v="3"/>
    <s v="Equilibré"/>
    <s v="Fermé"/>
    <s v="CI"/>
    <d v="2025-02-07T00:00:00"/>
    <d v="2025-02-19T00:00:00"/>
  </r>
  <r>
    <x v="1"/>
    <x v="391"/>
    <d v="2025-03-18T00:00:00"/>
    <d v="2025-09-10T00:00:00"/>
    <x v="159"/>
    <x v="8"/>
    <x v="3"/>
    <m/>
    <s v="Fermé"/>
    <s v="CD"/>
    <d v="2025-02-20T00:00:00"/>
    <d v="2025-03-06T00:00:00"/>
  </r>
  <r>
    <x v="1"/>
    <x v="244"/>
    <d v="2025-01-17T00:00:00"/>
    <d v="2025-09-02T00:00:00"/>
    <x v="140"/>
    <x v="2"/>
    <x v="2"/>
    <s v="Remobilisation"/>
    <s v="Fermé"/>
    <s v="CD"/>
    <d v="2024-12-17T00:00:00"/>
    <d v="2024-12-19T00:00:00"/>
  </r>
  <r>
    <x v="1"/>
    <x v="383"/>
    <d v="2025-02-25T00:00:00"/>
    <d v="2025-06-06T00:00:00"/>
    <x v="148"/>
    <x v="2"/>
    <x v="2"/>
    <s v="Remobilisation"/>
    <s v="Fermé"/>
    <s v="CD"/>
    <d v="2025-01-30T00:00:00"/>
    <d v="2025-06-03T00:00:00"/>
  </r>
  <r>
    <x v="1"/>
    <x v="318"/>
    <d v="2025-03-21T00:00:00"/>
    <d v="2025-08-25T00:00:00"/>
    <x v="115"/>
    <x v="7"/>
    <x v="1"/>
    <s v="Remobilisation"/>
    <s v="Fermé"/>
    <s v="CD"/>
    <d v="2025-03-05T00:00:00"/>
    <d v="2025-03-06T00:00:00"/>
  </r>
  <r>
    <x v="1"/>
    <x v="145"/>
    <d v="2025-03-21T00:00:00"/>
    <m/>
    <x v="115"/>
    <x v="7"/>
    <x v="1"/>
    <s v="Remobilisation"/>
    <s v="Validé"/>
    <s v="CD"/>
    <d v="2025-02-12T00:00:00"/>
    <d v="2025-03-06T00:00:00"/>
  </r>
  <r>
    <x v="1"/>
    <x v="342"/>
    <d v="2025-03-18T00:00:00"/>
    <d v="2025-06-30T00:00:00"/>
    <x v="115"/>
    <x v="7"/>
    <x v="0"/>
    <s v="Equilibré"/>
    <s v="Fermé"/>
    <s v="CD"/>
    <d v="2025-02-12T00:00:00"/>
    <d v="2025-03-06T00:00:00"/>
  </r>
  <r>
    <x v="1"/>
    <x v="142"/>
    <d v="2025-03-18T00:00:00"/>
    <m/>
    <x v="115"/>
    <x v="7"/>
    <x v="1"/>
    <s v="Remobilisation"/>
    <s v="Validé"/>
    <s v="CD"/>
    <d v="2025-02-25T00:00:00"/>
    <d v="2025-03-06T00:00:00"/>
  </r>
  <r>
    <x v="1"/>
    <x v="335"/>
    <d v="2025-02-11T00:00:00"/>
    <d v="2025-07-31T00:00:00"/>
    <x v="115"/>
    <x v="2"/>
    <x v="1"/>
    <s v="Remobilisation"/>
    <s v="Fermé"/>
    <s v="CD"/>
    <d v="2024-11-26T00:00:00"/>
    <d v="2024-11-29T00:00:00"/>
  </r>
  <r>
    <x v="1"/>
    <x v="381"/>
    <d v="2025-01-31T00:00:00"/>
    <d v="2025-05-31T00:00:00"/>
    <x v="137"/>
    <x v="4"/>
    <x v="1"/>
    <s v="Equilibré"/>
    <s v="Fermé"/>
    <s v="CI"/>
    <d v="2025-01-06T00:00:00"/>
    <d v="2025-05-22T00:00:00"/>
  </r>
  <r>
    <x v="1"/>
    <x v="275"/>
    <d v="2025-02-11T00:00:00"/>
    <d v="2025-08-07T00:00:00"/>
    <x v="115"/>
    <x v="2"/>
    <x v="1"/>
    <s v="Remobilisation"/>
    <s v="Fermé"/>
    <s v="CD"/>
    <d v="2025-01-14T00:00:00"/>
    <d v="2025-01-17T00:00:00"/>
  </r>
  <r>
    <x v="1"/>
    <x v="403"/>
    <d v="2024-12-19T00:00:00"/>
    <d v="2025-07-15T00:00:00"/>
    <x v="141"/>
    <x v="4"/>
    <x v="1"/>
    <s v="Remobilisation"/>
    <s v="Fermé"/>
    <s v="CD"/>
    <d v="2024-12-05T00:00:00"/>
    <d v="2024-12-05T00:00:00"/>
  </r>
  <r>
    <x v="2"/>
    <x v="310"/>
    <d v="2025-01-06T00:00:00"/>
    <d v="2025-03-10T00:00:00"/>
    <x v="160"/>
    <x v="7"/>
    <x v="1"/>
    <s v="Equilibré"/>
    <s v="Fermé"/>
    <s v="CD"/>
    <d v="2024-11-07T00:00:00"/>
    <d v="2024-12-10T00:00:00"/>
  </r>
  <r>
    <x v="2"/>
    <x v="456"/>
    <d v="2024-12-04T00:00:00"/>
    <d v="2025-05-29T00:00:00"/>
    <x v="136"/>
    <x v="1"/>
    <x v="1"/>
    <m/>
    <s v="Fermé"/>
    <s v="CD"/>
    <d v="2024-11-25T00:00:00"/>
    <d v="2024-11-26T00:00:00"/>
  </r>
  <r>
    <x v="2"/>
    <x v="457"/>
    <d v="2024-12-04T00:00:00"/>
    <d v="2025-05-29T00:00:00"/>
    <x v="136"/>
    <x v="1"/>
    <x v="1"/>
    <s v="Remobilisation"/>
    <s v="Fermé"/>
    <s v="CD"/>
    <d v="2024-11-25T00:00:00"/>
    <d v="2024-11-26T00:00:00"/>
  </r>
  <r>
    <x v="2"/>
    <x v="432"/>
    <d v="2024-12-04T00:00:00"/>
    <d v="2025-08-08T00:00:00"/>
    <x v="160"/>
    <x v="4"/>
    <x v="1"/>
    <s v="Equilibré"/>
    <s v="Fermé"/>
    <s v="CD"/>
    <d v="2024-11-15T00:00:00"/>
    <d v="2025-05-02T00:00:00"/>
  </r>
  <r>
    <x v="1"/>
    <x v="323"/>
    <d v="2025-02-27T00:00:00"/>
    <d v="2025-07-18T00:00:00"/>
    <x v="141"/>
    <x v="2"/>
    <x v="1"/>
    <s v="Remobilisation"/>
    <s v="Fermé"/>
    <s v="CD"/>
    <d v="2025-01-29T00:00:00"/>
    <d v="2025-01-30T00:00:00"/>
  </r>
  <r>
    <x v="1"/>
    <x v="402"/>
    <d v="2024-12-19T00:00:00"/>
    <d v="2025-05-26T00:00:00"/>
    <x v="147"/>
    <x v="4"/>
    <x v="1"/>
    <s v="Remobilisation"/>
    <s v="Fermé"/>
    <s v="CD"/>
    <d v="2024-12-09T00:00:00"/>
    <d v="2024-12-10T00:00:00"/>
  </r>
  <r>
    <x v="1"/>
    <x v="458"/>
    <d v="2024-10-24T00:00:00"/>
    <d v="2025-04-22T00:00:00"/>
    <x v="154"/>
    <x v="6"/>
    <x v="2"/>
    <s v="Remobilisation"/>
    <s v="Fermé"/>
    <s v="CI"/>
    <d v="2024-08-01T00:00:00"/>
    <d v="2025-05-20T00:00:00"/>
  </r>
  <r>
    <x v="1"/>
    <x v="459"/>
    <d v="2024-11-29T00:00:00"/>
    <d v="2025-04-23T00:00:00"/>
    <x v="154"/>
    <x v="6"/>
    <x v="2"/>
    <s v="Remobilisation"/>
    <s v="Fermé"/>
    <s v="CD"/>
    <d v="2024-11-13T00:00:00"/>
    <d v="2025-04-17T00:00:00"/>
  </r>
  <r>
    <x v="1"/>
    <x v="460"/>
    <d v="2024-11-21T00:00:00"/>
    <d v="2025-07-31T00:00:00"/>
    <x v="154"/>
    <x v="6"/>
    <x v="2"/>
    <s v="Remobilisation"/>
    <s v="Fermé"/>
    <s v="CD"/>
    <d v="2024-11-13T00:00:00"/>
    <d v="2024-11-13T00:00:00"/>
  </r>
  <r>
    <x v="1"/>
    <x v="460"/>
    <d v="2024-11-21T00:00:00"/>
    <d v="2025-07-31T00:00:00"/>
    <x v="161"/>
    <x v="1"/>
    <x v="1"/>
    <s v="Remobilisation"/>
    <s v="Fermé"/>
    <s v="CD"/>
    <d v="2024-11-13T00:00:00"/>
    <d v="2024-11-13T00:00:00"/>
  </r>
  <r>
    <x v="1"/>
    <x v="303"/>
    <d v="2025-02-03T00:00:00"/>
    <d v="2025-10-16T00:00:00"/>
    <x v="138"/>
    <x v="2"/>
    <x v="1"/>
    <s v="Remobilisation"/>
    <s v="Fermé"/>
    <s v="CD"/>
    <d v="2024-10-22T00:00:00"/>
    <d v="2025-08-25T00:00:00"/>
  </r>
  <r>
    <x v="2"/>
    <x v="414"/>
    <d v="2024-12-16T00:00:00"/>
    <d v="2025-06-04T00:00:00"/>
    <x v="143"/>
    <x v="4"/>
    <x v="2"/>
    <m/>
    <s v="Fermé"/>
    <s v="CD"/>
    <d v="2024-12-04T00:00:00"/>
    <d v="2024-12-05T00:00:00"/>
  </r>
  <r>
    <x v="2"/>
    <x v="364"/>
    <d v="2025-01-31T00:00:00"/>
    <d v="2025-10-22T00:00:00"/>
    <x v="143"/>
    <x v="2"/>
    <x v="1"/>
    <s v="Equilibré"/>
    <s v="Fermé"/>
    <s v="CD"/>
    <d v="2025-01-24T00:00:00"/>
    <d v="2025-01-24T00:00:00"/>
  </r>
  <r>
    <x v="2"/>
    <x v="364"/>
    <d v="2025-01-31T00:00:00"/>
    <d v="2025-10-22T00:00:00"/>
    <x v="162"/>
    <x v="7"/>
    <x v="1"/>
    <s v="Equilibré"/>
    <s v="Fermé"/>
    <s v="CD"/>
    <d v="2025-01-24T00:00:00"/>
    <d v="2025-01-24T00:00:00"/>
  </r>
  <r>
    <x v="2"/>
    <x v="7"/>
    <d v="2025-04-16T00:00:00"/>
    <m/>
    <x v="162"/>
    <x v="5"/>
    <x v="1"/>
    <s v="Remobilisation"/>
    <s v="Validé"/>
    <s v="CD"/>
    <d v="2025-04-08T00:00:00"/>
    <d v="2025-04-08T00:00:00"/>
  </r>
  <r>
    <x v="2"/>
    <x v="239"/>
    <d v="2025-04-01T00:00:00"/>
    <m/>
    <x v="140"/>
    <x v="3"/>
    <x v="1"/>
    <s v="Remobilisation"/>
    <s v="Validé"/>
    <s v="CI"/>
    <d v="2025-03-31T00:00:00"/>
    <d v="2025-03-31T00:00:00"/>
  </r>
  <r>
    <x v="2"/>
    <x v="239"/>
    <d v="2025-04-01T00:00:00"/>
    <m/>
    <x v="162"/>
    <x v="5"/>
    <x v="1"/>
    <s v="Remobilisation"/>
    <s v="Validé"/>
    <s v="CI"/>
    <d v="2025-03-31T00:00:00"/>
    <d v="2025-03-31T00:00:00"/>
  </r>
  <r>
    <x v="2"/>
    <x v="461"/>
    <d v="2025-03-26T00:00:00"/>
    <d v="2025-05-30T00:00:00"/>
    <x v="143"/>
    <x v="7"/>
    <x v="1"/>
    <s v="Equilibré"/>
    <s v="Fermé"/>
    <s v="CD"/>
    <d v="2025-03-04T00:00:00"/>
    <d v="2025-03-10T00:00:00"/>
  </r>
  <r>
    <x v="2"/>
    <x v="367"/>
    <d v="2025-01-14T00:00:00"/>
    <d v="2025-07-22T00:00:00"/>
    <x v="143"/>
    <x v="1"/>
    <x v="1"/>
    <s v="Remobilisation"/>
    <s v="Fermé"/>
    <s v="CD"/>
    <d v="2024-12-23T00:00:00"/>
    <d v="2024-12-24T00:00:00"/>
  </r>
  <r>
    <x v="2"/>
    <x v="184"/>
    <d v="2025-04-16T00:00:00"/>
    <m/>
    <x v="143"/>
    <x v="3"/>
    <x v="1"/>
    <s v="Remobilisation"/>
    <s v="Validé"/>
    <s v="CD"/>
    <d v="2025-03-20T00:00:00"/>
    <d v="2025-03-20T00:00:00"/>
  </r>
  <r>
    <x v="1"/>
    <x v="265"/>
    <d v="2025-03-13T00:00:00"/>
    <d v="2025-08-20T00:00:00"/>
    <x v="147"/>
    <x v="7"/>
    <x v="1"/>
    <s v="Remobilisation"/>
    <s v="Fermé"/>
    <s v="CI"/>
    <d v="2025-02-07T00:00:00"/>
    <d v="2025-02-19T00:00:00"/>
  </r>
  <r>
    <x v="2"/>
    <x v="184"/>
    <d v="2025-04-16T00:00:00"/>
    <m/>
    <x v="162"/>
    <x v="5"/>
    <x v="1"/>
    <s v="Remobilisation"/>
    <s v="Validé"/>
    <s v="CD"/>
    <d v="2025-03-20T00:00:00"/>
    <d v="2025-03-20T00:00:00"/>
  </r>
  <r>
    <x v="1"/>
    <x v="144"/>
    <d v="2024-10-22T00:00:00"/>
    <d v="2025-10-14T00:00:00"/>
    <x v="162"/>
    <x v="1"/>
    <x v="1"/>
    <s v="Equilibré"/>
    <s v="Fermé"/>
    <s v="CD"/>
    <d v="2024-06-26T00:00:00"/>
    <d v="2025-10-14T00:00:00"/>
  </r>
  <r>
    <x v="0"/>
    <x v="85"/>
    <d v="2025-07-23T00:00:00"/>
    <m/>
    <x v="163"/>
    <x v="5"/>
    <x v="2"/>
    <s v="Remobilisation"/>
    <s v="Validé"/>
    <s v="CD"/>
    <d v="2025-04-01T00:00:00"/>
    <d v="2025-04-11T00:00:00"/>
  </r>
  <r>
    <x v="0"/>
    <x v="131"/>
    <d v="2025-05-28T00:00:00"/>
    <m/>
    <x v="132"/>
    <x v="5"/>
    <x v="1"/>
    <s v="Remobilisation"/>
    <s v="Validé"/>
    <s v="CD"/>
    <d v="2025-04-11T00:00:00"/>
    <d v="2025-04-11T00:00:00"/>
  </r>
  <r>
    <x v="2"/>
    <x v="273"/>
    <d v="2025-06-04T00:00:00"/>
    <m/>
    <x v="112"/>
    <x v="5"/>
    <x v="2"/>
    <s v="Equilibré"/>
    <s v="Validé"/>
    <s v="CI"/>
    <d v="2025-04-01T00:00:00"/>
    <d v="2025-04-08T00:00:00"/>
  </r>
  <r>
    <x v="1"/>
    <x v="326"/>
    <d v="2025-02-24T00:00:00"/>
    <d v="2025-07-17T00:00:00"/>
    <x v="134"/>
    <x v="7"/>
    <x v="1"/>
    <s v="Equilibré"/>
    <s v="Fermé"/>
    <s v="CD"/>
    <d v="2025-01-13T00:00:00"/>
    <d v="2025-01-17T00:00:00"/>
  </r>
  <r>
    <x v="2"/>
    <x v="65"/>
    <d v="2025-05-27T00:00:00"/>
    <m/>
    <x v="109"/>
    <x v="5"/>
    <x v="3"/>
    <s v="Equilibré"/>
    <s v="Validé"/>
    <s v="CD"/>
    <d v="2025-04-09T00:00:00"/>
    <d v="2025-04-09T00:00:00"/>
  </r>
  <r>
    <x v="1"/>
    <x v="84"/>
    <d v="2025-04-14T00:00:00"/>
    <d v="2025-10-22T00:00:00"/>
    <x v="109"/>
    <x v="3"/>
    <x v="1"/>
    <s v="Remobilisation"/>
    <s v="Fermé"/>
    <s v="ML"/>
    <d v="2025-01-31T00:00:00"/>
    <d v="2025-01-31T00:00:00"/>
  </r>
  <r>
    <x v="3"/>
    <x v="370"/>
    <d v="2025-02-21T00:00:00"/>
    <d v="2025-07-31T00:00:00"/>
    <x v="115"/>
    <x v="2"/>
    <x v="1"/>
    <s v="Remobilisation"/>
    <s v="Fermé"/>
    <s v="CD"/>
    <d v="2025-01-27T00:00:00"/>
    <d v="2025-01-27T00:00:00"/>
  </r>
  <r>
    <x v="1"/>
    <x v="462"/>
    <d v="2024-10-21T00:00:00"/>
    <d v="2025-08-08T00:00:00"/>
    <x v="154"/>
    <x v="6"/>
    <x v="2"/>
    <s v="Renforcé"/>
    <s v="Fermé"/>
    <s v="CD"/>
    <d v="2024-10-04T00:00:00"/>
    <d v="2025-04-14T00:00:00"/>
  </r>
  <r>
    <x v="3"/>
    <x v="297"/>
    <d v="2025-02-21T00:00:00"/>
    <d v="2025-09-21T00:00:00"/>
    <x v="138"/>
    <x v="2"/>
    <x v="1"/>
    <s v="Remobilisation"/>
    <s v="Fermé"/>
    <s v="CD"/>
    <d v="2025-01-30T00:00:00"/>
    <d v="2025-08-04T00:00:00"/>
  </r>
  <r>
    <x v="1"/>
    <x v="1"/>
    <d v="2025-05-27T00:00:00"/>
    <m/>
    <x v="155"/>
    <x v="5"/>
    <x v="2"/>
    <s v="Remobilisation"/>
    <s v="Validé"/>
    <s v="CD"/>
    <d v="2025-03-25T00:00:00"/>
    <d v="2025-03-28T00:00:00"/>
  </r>
  <r>
    <x v="1"/>
    <x v="264"/>
    <d v="2024-12-20T00:00:00"/>
    <d v="2025-02-21T00:00:00"/>
    <x v="109"/>
    <x v="4"/>
    <x v="2"/>
    <s v="Remobilisation"/>
    <s v="Fermé"/>
    <s v="ML"/>
    <d v="2024-12-03T00:00:00"/>
    <d v="2024-12-06T00:00:00"/>
  </r>
  <r>
    <x v="1"/>
    <x v="264"/>
    <d v="2024-12-20T00:00:00"/>
    <d v="2025-02-21T00:00:00"/>
    <x v="124"/>
    <x v="2"/>
    <x v="1"/>
    <s v="Remobilisation"/>
    <s v="Fermé"/>
    <s v="ML"/>
    <d v="2024-12-03T00:00:00"/>
    <d v="2024-12-06T00:00:00"/>
  </r>
  <r>
    <x v="1"/>
    <x v="325"/>
    <d v="2025-02-03T00:00:00"/>
    <d v="2025-07-17T00:00:00"/>
    <x v="124"/>
    <x v="7"/>
    <x v="1"/>
    <s v="Remobilisation"/>
    <s v="Fermé"/>
    <s v="CD"/>
    <d v="2024-12-20T00:00:00"/>
    <d v="2024-12-30T00:00:00"/>
  </r>
  <r>
    <x v="2"/>
    <x v="414"/>
    <d v="2024-12-16T00:00:00"/>
    <d v="2025-06-04T00:00:00"/>
    <x v="162"/>
    <x v="2"/>
    <x v="1"/>
    <m/>
    <s v="Fermé"/>
    <s v="CD"/>
    <d v="2024-12-04T00:00:00"/>
    <d v="2024-12-05T00:00:00"/>
  </r>
  <r>
    <x v="3"/>
    <x v="268"/>
    <d v="2025-04-14T00:00:00"/>
    <d v="2025-09-29T00:00:00"/>
    <x v="138"/>
    <x v="3"/>
    <x v="3"/>
    <s v="Remobilisation"/>
    <s v="Fermé"/>
    <s v="CD"/>
    <d v="2025-02-04T00:00:00"/>
    <d v="2025-03-12T00:00:00"/>
  </r>
  <r>
    <x v="1"/>
    <x v="302"/>
    <d v="2025-02-17T00:00:00"/>
    <d v="2025-07-30T00:00:00"/>
    <x v="109"/>
    <x v="2"/>
    <x v="1"/>
    <m/>
    <s v="Fermé"/>
    <s v="ML"/>
    <d v="2025-01-15T00:00:00"/>
    <d v="2025-01-17T00:00:00"/>
  </r>
  <r>
    <x v="1"/>
    <x v="83"/>
    <d v="2025-04-14T00:00:00"/>
    <d v="2025-10-22T00:00:00"/>
    <x v="155"/>
    <x v="5"/>
    <x v="1"/>
    <s v="Remobilisation"/>
    <s v="Fermé"/>
    <s v="CD"/>
    <d v="2025-03-10T00:00:00"/>
    <d v="2025-03-10T00:00:00"/>
  </r>
  <r>
    <x v="2"/>
    <x v="339"/>
    <d v="2025-03-05T00:00:00"/>
    <d v="2025-04-14T00:00:00"/>
    <x v="109"/>
    <x v="2"/>
    <x v="2"/>
    <s v="Equilibré"/>
    <s v="Fermé"/>
    <s v="CD"/>
    <d v="2025-02-14T00:00:00"/>
    <d v="2025-02-14T00:00:00"/>
  </r>
  <r>
    <x v="2"/>
    <x v="373"/>
    <d v="2025-03-05T00:00:00"/>
    <d v="2025-08-18T00:00:00"/>
    <x v="109"/>
    <x v="2"/>
    <x v="1"/>
    <s v="Equilibré"/>
    <s v="Fermé"/>
    <s v="CD"/>
    <d v="2025-02-17T00:00:00"/>
    <d v="2025-10-23T00:00:00"/>
  </r>
  <r>
    <x v="2"/>
    <x v="374"/>
    <d v="2025-02-17T00:00:00"/>
    <d v="2025-07-31T00:00:00"/>
    <x v="109"/>
    <x v="2"/>
    <x v="1"/>
    <s v="Equilibré"/>
    <s v="Validé"/>
    <s v="CI"/>
    <d v="2025-01-24T00:00:00"/>
    <d v="2025-10-27T00:00:00"/>
  </r>
  <r>
    <x v="3"/>
    <x v="256"/>
    <d v="2024-11-21T00:00:00"/>
    <d v="2025-08-26T00:00:00"/>
    <x v="164"/>
    <x v="1"/>
    <x v="1"/>
    <s v="Remobilisation"/>
    <s v="Fermé"/>
    <s v="CD"/>
    <d v="2024-07-15T00:00:00"/>
    <d v="2024-10-22T00:00:00"/>
  </r>
  <r>
    <x v="0"/>
    <x v="300"/>
    <d v="2024-12-04T00:00:00"/>
    <d v="2025-08-03T00:00:00"/>
    <x v="153"/>
    <x v="2"/>
    <x v="1"/>
    <s v="Remobilisation"/>
    <s v="Fermé"/>
    <s v="CD"/>
    <d v="2024-11-28T00:00:00"/>
    <d v="2024-11-29T00:00:00"/>
  </r>
  <r>
    <x v="3"/>
    <x v="360"/>
    <d v="2025-01-20T00:00:00"/>
    <d v="2025-09-20T00:00:00"/>
    <x v="164"/>
    <x v="2"/>
    <x v="1"/>
    <s v="Remobilisation"/>
    <s v="Fermé"/>
    <s v="CD"/>
    <d v="2025-01-07T00:00:00"/>
    <d v="2025-01-07T00:00:00"/>
  </r>
  <r>
    <x v="3"/>
    <x v="413"/>
    <d v="2025-01-20T00:00:00"/>
    <d v="2025-06-30T00:00:00"/>
    <x v="164"/>
    <x v="2"/>
    <x v="1"/>
    <s v="Remobilisation"/>
    <s v="Fermé"/>
    <s v="CD"/>
    <d v="2025-01-07T00:00:00"/>
    <d v="2025-01-07T00:00:00"/>
  </r>
  <r>
    <x v="2"/>
    <x v="463"/>
    <d v="2025-03-10T00:00:00"/>
    <d v="2025-06-17T00:00:00"/>
    <x v="109"/>
    <x v="7"/>
    <x v="1"/>
    <s v="Equilibré"/>
    <s v="Fermé"/>
    <s v="CD"/>
    <d v="2025-01-30T00:00:00"/>
    <d v="2025-01-30T00:00:00"/>
  </r>
  <r>
    <x v="3"/>
    <x v="398"/>
    <d v="2025-01-23T00:00:00"/>
    <d v="2025-07-03T00:00:00"/>
    <x v="142"/>
    <x v="2"/>
    <x v="1"/>
    <s v="Remobilisation"/>
    <s v="Fermé"/>
    <s v="CD"/>
    <d v="2024-12-10T00:00:00"/>
    <d v="2025-01-23T00:00:00"/>
  </r>
  <r>
    <x v="2"/>
    <x v="463"/>
    <d v="2025-03-10T00:00:00"/>
    <d v="2025-06-17T00:00:00"/>
    <x v="124"/>
    <x v="3"/>
    <x v="1"/>
    <s v="Equilibré"/>
    <s v="Fermé"/>
    <s v="CD"/>
    <d v="2025-01-30T00:00:00"/>
    <d v="2025-01-30T00:00:00"/>
  </r>
  <r>
    <x v="3"/>
    <x v="286"/>
    <d v="2025-02-27T00:00:00"/>
    <d v="2025-08-22T00:00:00"/>
    <x v="140"/>
    <x v="2"/>
    <x v="3"/>
    <s v="Remobilisation"/>
    <s v="Fermé"/>
    <s v="CD"/>
    <d v="2025-01-29T00:00:00"/>
    <d v="2025-01-30T00:00:00"/>
  </r>
  <r>
    <x v="1"/>
    <x v="304"/>
    <d v="2025-02-03T00:00:00"/>
    <d v="2025-07-30T00:00:00"/>
    <x v="150"/>
    <x v="7"/>
    <x v="1"/>
    <s v="Equilibré"/>
    <s v="Fermé"/>
    <s v="CD"/>
    <d v="2025-01-20T00:00:00"/>
    <d v="2025-01-21T00:00:00"/>
  </r>
  <r>
    <x v="1"/>
    <x v="464"/>
    <d v="2024-10-22T00:00:00"/>
    <d v="2025-04-11T00:00:00"/>
    <x v="165"/>
    <x v="6"/>
    <x v="2"/>
    <m/>
    <s v="Fermé"/>
    <s v="ML"/>
    <d v="2024-10-08T00:00:00"/>
    <d v="2025-04-11T00:00:00"/>
  </r>
  <r>
    <x v="3"/>
    <x v="59"/>
    <d v="2025-04-11T00:00:00"/>
    <m/>
    <x v="140"/>
    <x v="3"/>
    <x v="1"/>
    <s v="Remobilisation"/>
    <s v="Validé"/>
    <s v="CI"/>
    <d v="2025-01-31T00:00:00"/>
    <d v="2025-03-29T00:00:00"/>
  </r>
  <r>
    <x v="3"/>
    <x v="465"/>
    <d v="2025-02-18T00:00:00"/>
    <d v="2025-06-14T00:00:00"/>
    <x v="140"/>
    <x v="2"/>
    <x v="1"/>
    <s v="Remobilisation"/>
    <s v="Fermé"/>
    <s v="CD"/>
    <d v="2025-01-27T00:00:00"/>
    <d v="2025-02-05T00:00:00"/>
  </r>
  <r>
    <x v="1"/>
    <x v="167"/>
    <d v="2025-03-25T00:00:00"/>
    <m/>
    <x v="148"/>
    <x v="7"/>
    <x v="1"/>
    <s v="Remobilisation"/>
    <s v="Validé"/>
    <s v="CI"/>
    <d v="2025-02-07T00:00:00"/>
    <d v="2025-02-19T00:00:00"/>
  </r>
  <r>
    <x v="1"/>
    <x v="143"/>
    <d v="2024-10-26T00:00:00"/>
    <d v="2025-08-31T00:00:00"/>
    <x v="155"/>
    <x v="1"/>
    <x v="2"/>
    <s v="Remobilisation"/>
    <s v="Fermé"/>
    <s v="CD"/>
    <d v="2024-06-19T00:00:00"/>
    <d v="2024-10-28T00:00:00"/>
  </r>
  <r>
    <x v="1"/>
    <x v="357"/>
    <d v="2025-01-17T00:00:00"/>
    <d v="2025-06-24T00:00:00"/>
    <x v="166"/>
    <x v="2"/>
    <x v="1"/>
    <s v="Equilibré"/>
    <s v="Fermé"/>
    <s v="CD"/>
    <d v="2024-11-12T00:00:00"/>
    <d v="2024-11-15T00:00:00"/>
  </r>
  <r>
    <x v="1"/>
    <x v="357"/>
    <d v="2025-01-17T00:00:00"/>
    <d v="2025-06-24T00:00:00"/>
    <x v="135"/>
    <x v="4"/>
    <x v="2"/>
    <s v="Equilibré"/>
    <s v="Fermé"/>
    <s v="CD"/>
    <d v="2024-11-12T00:00:00"/>
    <d v="2024-11-15T00:00:00"/>
  </r>
  <r>
    <x v="1"/>
    <x v="229"/>
    <d v="2025-03-10T00:00:00"/>
    <d v="2025-08-31T00:00:00"/>
    <x v="147"/>
    <x v="7"/>
    <x v="3"/>
    <s v="Remobilisation"/>
    <s v="Fermé"/>
    <s v="CD"/>
    <d v="2025-01-30T00:00:00"/>
    <d v="2025-01-30T00:00:00"/>
  </r>
  <r>
    <x v="1"/>
    <x v="277"/>
    <d v="2025-02-20T00:00:00"/>
    <d v="2025-08-07T00:00:00"/>
    <x v="147"/>
    <x v="2"/>
    <x v="1"/>
    <s v="Remobilisation"/>
    <s v="Fermé"/>
    <s v="CD"/>
    <d v="2024-12-09T00:00:00"/>
    <d v="2024-12-10T00:00:00"/>
  </r>
  <r>
    <x v="1"/>
    <x v="335"/>
    <d v="2025-02-11T00:00:00"/>
    <d v="2025-07-31T00:00:00"/>
    <x v="159"/>
    <x v="7"/>
    <x v="1"/>
    <s v="Remobilisation"/>
    <s v="Fermé"/>
    <s v="CD"/>
    <d v="2024-11-26T00:00:00"/>
    <d v="2024-11-29T00:00:00"/>
  </r>
  <r>
    <x v="3"/>
    <x v="372"/>
    <d v="2025-01-20T00:00:00"/>
    <d v="2025-08-05T00:00:00"/>
    <x v="150"/>
    <x v="2"/>
    <x v="1"/>
    <s v="Remobilisation"/>
    <s v="Fermé"/>
    <s v="CD"/>
    <d v="2024-12-30T00:00:00"/>
    <d v="2025-01-07T00:00:00"/>
  </r>
  <r>
    <x v="2"/>
    <x v="442"/>
    <d v="2024-12-02T00:00:00"/>
    <d v="2025-06-30T00:00:00"/>
    <x v="150"/>
    <x v="4"/>
    <x v="1"/>
    <s v="Equilibré"/>
    <s v="Fermé"/>
    <s v="CI"/>
    <d v="2024-11-06T00:00:00"/>
    <d v="2024-11-07T00:00:00"/>
  </r>
  <r>
    <x v="1"/>
    <x v="146"/>
    <d v="2025-01-09T00:00:00"/>
    <d v="2025-10-14T00:00:00"/>
    <x v="141"/>
    <x v="4"/>
    <x v="1"/>
    <s v="Equilibré"/>
    <s v="Fermé"/>
    <s v="CI"/>
    <d v="2024-11-25T00:00:00"/>
    <d v="2024-11-25T00:00:00"/>
  </r>
  <r>
    <x v="1"/>
    <x v="262"/>
    <d v="2025-02-04T00:00:00"/>
    <d v="2025-08-21T00:00:00"/>
    <x v="141"/>
    <x v="4"/>
    <x v="1"/>
    <s v="Remobilisation"/>
    <s v="Fermé"/>
    <s v="CD"/>
    <d v="2024-11-08T00:00:00"/>
    <d v="2024-11-15T00:00:00"/>
  </r>
  <r>
    <x v="1"/>
    <x v="327"/>
    <d v="2025-02-20T00:00:00"/>
    <d v="2025-07-17T00:00:00"/>
    <x v="147"/>
    <x v="2"/>
    <x v="1"/>
    <s v="Remobilisation"/>
    <s v="Fermé"/>
    <s v="CD"/>
    <d v="2024-11-29T00:00:00"/>
    <d v="2024-12-04T00:00:00"/>
  </r>
  <r>
    <x v="1"/>
    <x v="449"/>
    <d v="2024-11-21T00:00:00"/>
    <d v="2025-07-31T00:00:00"/>
    <x v="166"/>
    <x v="1"/>
    <x v="3"/>
    <s v="Equilibré"/>
    <s v="Fermé"/>
    <s v="CD"/>
    <d v="2024-10-29T00:00:00"/>
    <d v="2024-11-15T00:00:00"/>
  </r>
  <r>
    <x v="1"/>
    <x v="363"/>
    <d v="2025-02-24T00:00:00"/>
    <d v="2025-06-19T00:00:00"/>
    <x v="141"/>
    <x v="2"/>
    <x v="1"/>
    <s v="Remobilisation"/>
    <s v="Fermé"/>
    <s v="CD"/>
    <d v="2025-01-14T00:00:00"/>
    <d v="2025-01-17T00:00:00"/>
  </r>
  <r>
    <x v="3"/>
    <x v="147"/>
    <d v="2025-02-17T00:00:00"/>
    <m/>
    <x v="124"/>
    <x v="7"/>
    <x v="2"/>
    <s v="Remobilisation"/>
    <s v="Validé"/>
    <s v="CD"/>
    <d v="2024-12-10T00:00:00"/>
    <d v="2024-12-11T00:00:00"/>
  </r>
  <r>
    <x v="3"/>
    <x v="306"/>
    <d v="2025-03-03T00:00:00"/>
    <d v="2025-07-30T00:00:00"/>
    <x v="150"/>
    <x v="7"/>
    <x v="1"/>
    <s v="Remobilisation"/>
    <s v="Fermé"/>
    <s v="CD"/>
    <d v="2025-01-28T00:00:00"/>
    <d v="2025-01-29T00:00:00"/>
  </r>
  <r>
    <x v="3"/>
    <x v="195"/>
    <d v="2025-01-09T00:00:00"/>
    <m/>
    <x v="142"/>
    <x v="3"/>
    <x v="1"/>
    <s v="Remobilisation"/>
    <s v="Validé"/>
    <s v="CD"/>
    <d v="2024-07-29T00:00:00"/>
    <d v="2024-10-17T00:00:00"/>
  </r>
  <r>
    <x v="3"/>
    <x v="309"/>
    <d v="2025-03-18T00:00:00"/>
    <d v="2025-08-31T00:00:00"/>
    <x v="112"/>
    <x v="7"/>
    <x v="1"/>
    <s v="Remobilisation"/>
    <s v="Fermé"/>
    <s v="CD"/>
    <d v="2025-02-03T00:00:00"/>
    <d v="2025-02-12T00:00:00"/>
  </r>
  <r>
    <x v="2"/>
    <x v="189"/>
    <d v="2025-05-14T00:00:00"/>
    <d v="2025-10-23T00:00:00"/>
    <x v="145"/>
    <x v="5"/>
    <x v="1"/>
    <s v="Renforcé"/>
    <s v="Fermé"/>
    <s v="CD"/>
    <d v="2025-03-31T00:00:00"/>
    <d v="2025-03-31T00:00:00"/>
  </r>
  <r>
    <x v="2"/>
    <x v="376"/>
    <d v="2024-12-18T00:00:00"/>
    <d v="2025-06-30T00:00:00"/>
    <x v="164"/>
    <x v="1"/>
    <x v="2"/>
    <s v="Equilibré"/>
    <s v="Fermé"/>
    <s v="CD"/>
    <d v="2024-11-14T00:00:00"/>
    <d v="2024-11-14T00:00:00"/>
  </r>
  <r>
    <x v="3"/>
    <x v="336"/>
    <d v="2025-02-04T00:00:00"/>
    <d v="2025-08-04T00:00:00"/>
    <x v="112"/>
    <x v="2"/>
    <x v="1"/>
    <s v="Remobilisation"/>
    <s v="Fermé"/>
    <s v="CD"/>
    <d v="2025-01-15T00:00:00"/>
    <d v="2025-01-16T00:00:00"/>
  </r>
  <r>
    <x v="2"/>
    <x v="235"/>
    <d v="2025-04-09T00:00:00"/>
    <d v="2025-09-21T00:00:00"/>
    <x v="167"/>
    <x v="5"/>
    <x v="1"/>
    <s v="Equilibré"/>
    <s v="Fermé"/>
    <s v="CD"/>
    <d v="2025-03-18T00:00:00"/>
    <d v="2025-03-25T00:00:00"/>
  </r>
  <r>
    <x v="1"/>
    <x v="328"/>
    <d v="2025-02-14T00:00:00"/>
    <d v="2025-07-17T00:00:00"/>
    <x v="112"/>
    <x v="2"/>
    <x v="1"/>
    <s v="Remobilisation"/>
    <s v="Fermé"/>
    <s v="CD"/>
    <d v="2025-01-10T00:00:00"/>
    <d v="2025-01-17T00:00:00"/>
  </r>
  <r>
    <x v="1"/>
    <x v="14"/>
    <d v="2025-05-13T00:00:00"/>
    <d v="2025-10-29T00:00:00"/>
    <x v="164"/>
    <x v="5"/>
    <x v="1"/>
    <s v="Remobilisation"/>
    <s v="Fermé"/>
    <s v="CD"/>
    <d v="2025-04-01T00:00:00"/>
    <d v="2025-04-07T00:00:00"/>
  </r>
  <r>
    <x v="2"/>
    <x v="369"/>
    <d v="2025-03-12T00:00:00"/>
    <d v="2025-06-16T00:00:00"/>
    <x v="145"/>
    <x v="7"/>
    <x v="2"/>
    <s v="Equilibré"/>
    <s v="Fermé"/>
    <s v="CD"/>
    <d v="2025-02-24T00:00:00"/>
    <d v="2025-02-25T00:00:00"/>
  </r>
  <r>
    <x v="1"/>
    <x v="51"/>
    <d v="2025-04-29T00:00:00"/>
    <d v="2025-10-27T00:00:00"/>
    <x v="155"/>
    <x v="5"/>
    <x v="1"/>
    <s v="Remobilisation"/>
    <s v="Fermé"/>
    <s v="CD"/>
    <d v="2025-04-04T00:00:00"/>
    <d v="2025-04-07T00:00:00"/>
  </r>
  <r>
    <x v="3"/>
    <x v="193"/>
    <d v="2025-05-12T00:00:00"/>
    <d v="2025-10-27T00:00:00"/>
    <x v="109"/>
    <x v="5"/>
    <x v="1"/>
    <s v="Remobilisation"/>
    <s v="Fermé"/>
    <s v="CI"/>
    <d v="2025-03-31T00:00:00"/>
    <d v="2025-10-27T00:00:00"/>
  </r>
  <r>
    <x v="1"/>
    <x v="146"/>
    <d v="2025-01-09T00:00:00"/>
    <d v="2025-10-14T00:00:00"/>
    <x v="168"/>
    <x v="8"/>
    <x v="3"/>
    <s v="Equilibré"/>
    <s v="Fermé"/>
    <s v="CI"/>
    <d v="2024-11-25T00:00:00"/>
    <d v="2024-11-25T00:00:00"/>
  </r>
  <r>
    <x v="1"/>
    <x v="271"/>
    <d v="2025-02-13T00:00:00"/>
    <d v="2025-08-18T00:00:00"/>
    <x v="168"/>
    <x v="8"/>
    <x v="3"/>
    <s v="Remobilisation"/>
    <s v="Fermé"/>
    <s v="CD"/>
    <d v="2025-01-08T00:00:00"/>
    <d v="2025-01-09T00:00:00"/>
  </r>
  <r>
    <x v="2"/>
    <x v="425"/>
    <d v="2025-01-15T00:00:00"/>
    <d v="2025-06-30T00:00:00"/>
    <x v="145"/>
    <x v="4"/>
    <x v="1"/>
    <s v="Equilibré"/>
    <s v="Fermé"/>
    <s v="CD"/>
    <d v="2024-12-18T00:00:00"/>
    <d v="2024-12-18T00:00:00"/>
  </r>
  <r>
    <x v="1"/>
    <x v="36"/>
    <d v="2025-01-09T00:00:00"/>
    <m/>
    <x v="168"/>
    <x v="8"/>
    <x v="3"/>
    <s v="Remobilisation"/>
    <s v="Validé"/>
    <s v="CD"/>
    <d v="2024-12-06T00:00:00"/>
    <d v="2024-12-09T00:00:00"/>
  </r>
  <r>
    <x v="3"/>
    <x v="174"/>
    <d v="2025-05-12T00:00:00"/>
    <m/>
    <x v="109"/>
    <x v="5"/>
    <x v="1"/>
    <s v="Remobilisation"/>
    <s v="Validé"/>
    <s v="CD"/>
    <d v="2025-04-03T00:00:00"/>
    <d v="2025-04-09T00:00:00"/>
  </r>
  <r>
    <x v="1"/>
    <x v="404"/>
    <d v="2024-12-09T00:00:00"/>
    <d v="2025-05-26T00:00:00"/>
    <x v="124"/>
    <x v="2"/>
    <x v="2"/>
    <m/>
    <s v="Fermé"/>
    <s v="ML"/>
    <d v="2024-10-08T00:00:00"/>
    <d v="2024-12-03T00:00:00"/>
  </r>
  <r>
    <x v="1"/>
    <x v="411"/>
    <d v="2024-10-22T00:00:00"/>
    <d v="2025-05-23T00:00:00"/>
    <x v="168"/>
    <x v="8"/>
    <x v="3"/>
    <m/>
    <s v="Fermé"/>
    <s v="ML"/>
    <d v="2024-10-02T00:00:00"/>
    <d v="2024-10-11T00:00:00"/>
  </r>
  <r>
    <x v="1"/>
    <x v="126"/>
    <m/>
    <m/>
    <x v="147"/>
    <x v="2"/>
    <x v="1"/>
    <s v="Remobilisation"/>
    <s v="Validé"/>
    <s v="CD"/>
    <d v="2025-02-04T00:00:00"/>
    <d v="2025-02-19T00:00:00"/>
  </r>
  <r>
    <x v="2"/>
    <x v="375"/>
    <d v="2024-12-18T00:00:00"/>
    <d v="2025-07-31T00:00:00"/>
    <x v="167"/>
    <x v="2"/>
    <x v="2"/>
    <s v="Equilibré"/>
    <s v="Fermé"/>
    <s v="CD"/>
    <d v="2024-11-14T00:00:00"/>
    <d v="2024-11-14T00:00:00"/>
  </r>
  <r>
    <x v="2"/>
    <x v="466"/>
    <d v="2024-12-18T00:00:00"/>
    <d v="2025-05-14T00:00:00"/>
    <x v="145"/>
    <x v="1"/>
    <x v="1"/>
    <s v="Equilibré"/>
    <s v="Fermé"/>
    <s v="CD"/>
    <d v="2024-12-09T00:00:00"/>
    <d v="2024-12-10T00:00:00"/>
  </r>
  <r>
    <x v="3"/>
    <x v="191"/>
    <d v="2025-05-12T00:00:00"/>
    <d v="2025-10-28T00:00:00"/>
    <x v="109"/>
    <x v="5"/>
    <x v="1"/>
    <s v="Remobilisation"/>
    <s v="Fermé"/>
    <s v="CD"/>
    <d v="2025-03-26T00:00:00"/>
    <d v="2025-04-09T00:00:00"/>
  </r>
  <r>
    <x v="2"/>
    <x v="236"/>
    <d v="2025-02-27T00:00:00"/>
    <m/>
    <x v="145"/>
    <x v="3"/>
    <x v="1"/>
    <s v="Equilibré"/>
    <s v="Validé"/>
    <s v="CD"/>
    <d v="2025-01-23T00:00:00"/>
    <d v="2025-08-08T00:00:00"/>
  </r>
  <r>
    <x v="1"/>
    <x v="74"/>
    <d v="2025-04-09T00:00:00"/>
    <d v="2025-09-30T00:00:00"/>
    <x v="147"/>
    <x v="3"/>
    <x v="1"/>
    <s v="Remobilisation"/>
    <s v="Fermé"/>
    <s v="CD"/>
    <d v="2025-03-04T00:00:00"/>
    <d v="2025-03-06T00:00:00"/>
  </r>
  <r>
    <x v="2"/>
    <x v="236"/>
    <d v="2025-02-27T00:00:00"/>
    <m/>
    <x v="167"/>
    <x v="5"/>
    <x v="1"/>
    <s v="Equilibré"/>
    <s v="Validé"/>
    <s v="CD"/>
    <d v="2025-01-23T00:00:00"/>
    <d v="2025-08-08T00:00:00"/>
  </r>
  <r>
    <x v="2"/>
    <x v="240"/>
    <d v="2025-05-27T00:00:00"/>
    <m/>
    <x v="109"/>
    <x v="5"/>
    <x v="3"/>
    <s v="Equilibré"/>
    <s v="Validé"/>
    <s v="CI"/>
    <d v="2025-04-03T00:00:00"/>
    <d v="2025-04-07T00:00:00"/>
  </r>
  <r>
    <x v="1"/>
    <x v="81"/>
    <d v="2025-04-08T00:00:00"/>
    <d v="2025-09-30T00:00:00"/>
    <x v="115"/>
    <x v="3"/>
    <x v="1"/>
    <s v="Remobilisation"/>
    <s v="Fermé"/>
    <s v="AI"/>
    <d v="2025-03-12T00:00:00"/>
    <d v="2025-03-28T00:00:00"/>
  </r>
  <r>
    <x v="1"/>
    <x v="274"/>
    <d v="2025-02-11T00:00:00"/>
    <d v="2025-10-16T00:00:00"/>
    <x v="148"/>
    <x v="2"/>
    <x v="1"/>
    <s v="Remobilisation"/>
    <s v="Fermé"/>
    <s v="CD"/>
    <d v="2025-01-15T00:00:00"/>
    <d v="2025-01-17T00:00:00"/>
  </r>
  <r>
    <x v="1"/>
    <x v="141"/>
    <d v="2025-02-11T00:00:00"/>
    <m/>
    <x v="148"/>
    <x v="2"/>
    <x v="1"/>
    <s v="Remobilisation"/>
    <s v="Validé"/>
    <s v="CD"/>
    <d v="2025-01-15T00:00:00"/>
    <d v="2025-01-17T00:00:00"/>
  </r>
  <r>
    <x v="1"/>
    <x v="320"/>
    <d v="2025-02-07T00:00:00"/>
    <d v="2025-07-22T00:00:00"/>
    <x v="169"/>
    <x v="2"/>
    <x v="1"/>
    <s v="Remobilisation"/>
    <s v="Fermé"/>
    <s v="CD"/>
    <d v="2025-01-22T00:00:00"/>
    <d v="2025-01-24T00:00:00"/>
  </r>
  <r>
    <x v="3"/>
    <x v="261"/>
    <d v="2024-11-21T00:00:00"/>
    <d v="2025-09-10T00:00:00"/>
    <x v="142"/>
    <x v="4"/>
    <x v="1"/>
    <s v="Remobilisation"/>
    <s v="Fermé"/>
    <s v="CD"/>
    <d v="2024-11-04T00:00:00"/>
    <d v="2024-11-05T00:00:00"/>
  </r>
  <r>
    <x v="3"/>
    <x v="352"/>
    <d v="2025-02-20T00:00:00"/>
    <d v="2025-07-29T00:00:00"/>
    <x v="142"/>
    <x v="7"/>
    <x v="1"/>
    <s v="Remobilisation"/>
    <s v="Fermé"/>
    <s v="CD"/>
    <d v="2025-01-29T00:00:00"/>
    <d v="2025-01-30T00:00:00"/>
  </r>
  <r>
    <x v="1"/>
    <x v="410"/>
    <d v="2024-12-03T00:00:00"/>
    <d v="2025-09-02T00:00:00"/>
    <x v="115"/>
    <x v="1"/>
    <x v="1"/>
    <s v="Remobilisation"/>
    <s v="Fermé"/>
    <s v="CD"/>
    <d v="2024-11-22T00:00:00"/>
    <d v="2024-11-25T00:00:00"/>
  </r>
  <r>
    <x v="1"/>
    <x v="233"/>
    <d v="2025-03-04T00:00:00"/>
    <d v="2025-08-31T00:00:00"/>
    <x v="115"/>
    <x v="2"/>
    <x v="1"/>
    <s v="Remobilisation"/>
    <s v="Fermé"/>
    <s v="CD"/>
    <d v="2025-02-06T00:00:00"/>
    <d v="2025-02-19T00:00:00"/>
  </r>
  <r>
    <x v="2"/>
    <x v="312"/>
    <d v="2025-03-06T00:00:00"/>
    <d v="2025-08-06T00:00:00"/>
    <x v="163"/>
    <x v="7"/>
    <x v="1"/>
    <s v="Equilibré"/>
    <s v="Fermé"/>
    <s v="CI"/>
    <d v="2025-02-13T00:00:00"/>
    <d v="2025-02-13T00:00:00"/>
  </r>
  <r>
    <x v="1"/>
    <x v="319"/>
    <d v="2024-10-25T00:00:00"/>
    <d v="2025-07-22T00:00:00"/>
    <x v="137"/>
    <x v="1"/>
    <x v="1"/>
    <s v="Equilibré"/>
    <s v="Fermé"/>
    <s v="CD"/>
    <d v="2024-07-17T00:00:00"/>
    <d v="2024-10-11T00:00:00"/>
  </r>
  <r>
    <x v="2"/>
    <x v="312"/>
    <d v="2025-03-06T00:00:00"/>
    <d v="2025-08-06T00:00:00"/>
    <x v="146"/>
    <x v="3"/>
    <x v="1"/>
    <s v="Equilibré"/>
    <s v="Fermé"/>
    <s v="CI"/>
    <d v="2025-02-13T00:00:00"/>
    <d v="2025-02-13T00:00:00"/>
  </r>
  <r>
    <x v="1"/>
    <x v="271"/>
    <d v="2025-02-13T00:00:00"/>
    <d v="2025-08-18T00:00:00"/>
    <x v="134"/>
    <x v="3"/>
    <x v="1"/>
    <s v="Remobilisation"/>
    <s v="Fermé"/>
    <s v="CD"/>
    <d v="2025-01-08T00:00:00"/>
    <d v="2025-01-09T00:00:00"/>
  </r>
  <r>
    <x v="1"/>
    <x v="462"/>
    <d v="2024-10-21T00:00:00"/>
    <d v="2025-08-08T00:00:00"/>
    <x v="165"/>
    <x v="1"/>
    <x v="1"/>
    <s v="Renforcé"/>
    <s v="Fermé"/>
    <s v="CD"/>
    <d v="2024-10-04T00:00:00"/>
    <d v="2025-04-14T00:00:00"/>
  </r>
  <r>
    <x v="2"/>
    <x v="368"/>
    <d v="2025-01-08T00:00:00"/>
    <d v="2025-07-15T00:00:00"/>
    <x v="145"/>
    <x v="4"/>
    <x v="1"/>
    <s v="Equilibré"/>
    <s v="Fermé"/>
    <s v="CD"/>
    <d v="2024-12-10T00:00:00"/>
    <d v="2024-12-10T00:00:00"/>
  </r>
  <r>
    <x v="0"/>
    <x v="422"/>
    <d v="2025-04-30T00:00:00"/>
    <d v="2025-06-30T00:00:00"/>
    <x v="134"/>
    <x v="5"/>
    <x v="1"/>
    <m/>
    <s v="Fermé"/>
    <s v="ML"/>
    <d v="2025-03-17T00:00:00"/>
    <d v="2025-03-28T00:00:00"/>
  </r>
  <r>
    <x v="0"/>
    <x v="467"/>
    <d v="2025-04-07T00:00:00"/>
    <d v="2025-05-07T00:00:00"/>
    <x v="163"/>
    <x v="5"/>
    <x v="0"/>
    <m/>
    <s v="Fermé"/>
    <s v="ML"/>
    <d v="2025-02-04T00:00:00"/>
    <d v="2025-03-28T00:00:00"/>
  </r>
  <r>
    <x v="1"/>
    <x v="324"/>
    <d v="2024-10-24T00:00:00"/>
    <d v="2025-07-18T00:00:00"/>
    <x v="112"/>
    <x v="1"/>
    <x v="1"/>
    <s v="Remobilisation"/>
    <s v="Fermé"/>
    <s v="CI"/>
    <d v="2024-08-01T00:00:00"/>
    <d v="2024-10-11T00:00:00"/>
  </r>
  <r>
    <x v="0"/>
    <x v="387"/>
    <d v="2025-01-29T00:00:00"/>
    <d v="2025-05-30T00:00:00"/>
    <x v="153"/>
    <x v="2"/>
    <x v="1"/>
    <s v="Remobilisation"/>
    <s v="Fermé"/>
    <s v="CD"/>
    <d v="2025-01-21T00:00:00"/>
    <d v="2025-01-21T00:00:00"/>
  </r>
  <r>
    <x v="2"/>
    <x v="347"/>
    <d v="2024-10-21T00:00:00"/>
    <d v="2025-07-02T00:00:00"/>
    <x v="155"/>
    <x v="1"/>
    <x v="1"/>
    <s v="Equilibré"/>
    <s v="Fermé"/>
    <s v="CD"/>
    <d v="2024-11-07T00:00:00"/>
    <d v="2024-11-07T00:00:00"/>
  </r>
  <r>
    <x v="1"/>
    <x v="378"/>
    <d v="2025-02-07T00:00:00"/>
    <d v="2025-06-10T00:00:00"/>
    <x v="115"/>
    <x v="2"/>
    <x v="1"/>
    <s v="Equilibré"/>
    <s v="Fermé"/>
    <s v="CI"/>
    <d v="2024-12-06T00:00:00"/>
    <d v="2025-01-24T00:00:00"/>
  </r>
  <r>
    <x v="2"/>
    <x v="295"/>
    <d v="2025-03-05T00:00:00"/>
    <d v="2025-09-30T00:00:00"/>
    <x v="170"/>
    <x v="3"/>
    <x v="1"/>
    <s v="Equilibré"/>
    <s v="Fermé"/>
    <s v="CI"/>
    <d v="2025-01-30T00:00:00"/>
    <d v="2025-01-30T00:00:00"/>
  </r>
  <r>
    <x v="2"/>
    <x v="339"/>
    <d v="2025-03-05T00:00:00"/>
    <d v="2025-04-14T00:00:00"/>
    <x v="171"/>
    <x v="3"/>
    <x v="1"/>
    <s v="Equilibré"/>
    <s v="Fermé"/>
    <s v="CD"/>
    <d v="2025-02-14T00:00:00"/>
    <d v="2025-02-14T00:00:00"/>
  </r>
  <r>
    <x v="3"/>
    <x v="354"/>
    <d v="2025-02-20T00:00:00"/>
    <d v="2025-08-25T00:00:00"/>
    <x v="142"/>
    <x v="7"/>
    <x v="1"/>
    <s v="Remobilisation"/>
    <s v="Fermé"/>
    <s v="CD"/>
    <d v="2025-01-22T00:00:00"/>
    <d v="2025-01-22T00:00:00"/>
  </r>
  <r>
    <x v="3"/>
    <x v="305"/>
    <d v="2025-02-20T00:00:00"/>
    <d v="2025-07-30T00:00:00"/>
    <x v="142"/>
    <x v="7"/>
    <x v="1"/>
    <s v="Remobilisation"/>
    <s v="Validé"/>
    <s v="CD"/>
    <d v="2025-01-31T00:00:00"/>
    <d v="2025-10-27T00:00:00"/>
  </r>
  <r>
    <x v="2"/>
    <x v="291"/>
    <d v="2025-01-13T00:00:00"/>
    <d v="2025-09-03T00:00:00"/>
    <x v="172"/>
    <x v="7"/>
    <x v="1"/>
    <s v="Equilibré"/>
    <s v="Fermé"/>
    <s v="CD"/>
    <d v="2024-12-17T00:00:00"/>
    <d v="2024-12-17T00:00:00"/>
  </r>
  <r>
    <x v="2"/>
    <x v="468"/>
    <d v="2024-11-25T00:00:00"/>
    <d v="2025-04-04T00:00:00"/>
    <x v="172"/>
    <x v="6"/>
    <x v="2"/>
    <s v="Equilibré"/>
    <s v="Fermé"/>
    <s v="CD"/>
    <d v="2024-11-14T00:00:00"/>
    <d v="2024-11-14T00:00:00"/>
  </r>
  <r>
    <x v="2"/>
    <x v="469"/>
    <d v="2025-03-06T00:00:00"/>
    <d v="2025-04-15T00:00:00"/>
    <x v="146"/>
    <x v="3"/>
    <x v="1"/>
    <m/>
    <s v="Fermé"/>
    <s v="CD"/>
    <d v="2025-01-13T00:00:00"/>
    <d v="2025-01-16T00:00:00"/>
  </r>
  <r>
    <x v="2"/>
    <x v="470"/>
    <d v="2025-02-10T00:00:00"/>
    <d v="2025-04-30T00:00:00"/>
    <x v="172"/>
    <x v="8"/>
    <x v="3"/>
    <s v="Remobilisation"/>
    <s v="Fermé"/>
    <s v="CD"/>
    <d v="2024-12-31T00:00:00"/>
    <d v="2025-01-02T00:00:00"/>
  </r>
  <r>
    <x v="2"/>
    <x v="414"/>
    <d v="2024-12-16T00:00:00"/>
    <d v="2025-06-04T00:00:00"/>
    <x v="172"/>
    <x v="8"/>
    <x v="2"/>
    <m/>
    <s v="Fermé"/>
    <s v="CD"/>
    <d v="2024-12-04T00:00:00"/>
    <d v="2024-12-05T00:00:00"/>
  </r>
  <r>
    <x v="2"/>
    <x v="471"/>
    <d v="2024-11-27T00:00:00"/>
    <d v="2025-04-04T00:00:00"/>
    <x v="172"/>
    <x v="6"/>
    <x v="2"/>
    <m/>
    <s v="Fermé"/>
    <s v="CD"/>
    <d v="2024-11-14T00:00:00"/>
    <d v="2024-11-14T00:00:00"/>
  </r>
  <r>
    <x v="2"/>
    <x v="412"/>
    <d v="2024-12-11T00:00:00"/>
    <d v="2025-06-30T00:00:00"/>
    <x v="172"/>
    <x v="8"/>
    <x v="2"/>
    <s v="Renforcé"/>
    <s v="Fermé"/>
    <s v="CD"/>
    <d v="2024-11-14T00:00:00"/>
    <d v="2024-11-14T00:00:00"/>
  </r>
  <r>
    <x v="2"/>
    <x v="393"/>
    <d v="2024-12-23T00:00:00"/>
    <m/>
    <x v="172"/>
    <x v="8"/>
    <x v="3"/>
    <s v="Remobilisation"/>
    <s v="Fermé"/>
    <s v="CD"/>
    <d v="2024-11-07T00:00:00"/>
    <d v="2024-11-07T00:00:00"/>
  </r>
  <r>
    <x v="2"/>
    <x v="405"/>
    <d v="2024-11-20T00:00:00"/>
    <d v="2025-07-30T00:00:00"/>
    <x v="172"/>
    <x v="8"/>
    <x v="3"/>
    <s v="Equilibré"/>
    <s v="Fermé"/>
    <s v="CD"/>
    <d v="2024-11-08T00:00:00"/>
    <d v="2024-11-08T00:00:00"/>
  </r>
  <r>
    <x v="2"/>
    <x v="412"/>
    <d v="2024-12-11T00:00:00"/>
    <d v="2025-06-30T00:00:00"/>
    <x v="134"/>
    <x v="2"/>
    <x v="1"/>
    <s v="Renforcé"/>
    <s v="Fermé"/>
    <s v="CD"/>
    <d v="2024-11-14T00:00:00"/>
    <d v="2024-11-14T00:00:00"/>
  </r>
  <r>
    <x v="2"/>
    <x v="472"/>
    <d v="2025-01-20T00:00:00"/>
    <d v="2025-04-03T00:00:00"/>
    <x v="168"/>
    <x v="6"/>
    <x v="2"/>
    <s v="Equilibré"/>
    <s v="Fermé"/>
    <s v="CD"/>
    <d v="2024-11-14T00:00:00"/>
    <d v="2024-11-14T00:00:00"/>
  </r>
  <r>
    <x v="2"/>
    <x v="298"/>
    <d v="2025-04-03T00:00:00"/>
    <d v="2025-09-30T00:00:00"/>
    <x v="151"/>
    <x v="3"/>
    <x v="1"/>
    <s v="Equilibré"/>
    <s v="Fermé"/>
    <s v="CD"/>
    <d v="2025-02-18T00:00:00"/>
    <d v="2025-02-24T00:00:00"/>
  </r>
  <r>
    <x v="2"/>
    <x v="298"/>
    <d v="2025-04-03T00:00:00"/>
    <d v="2025-09-30T00:00:00"/>
    <x v="173"/>
    <x v="5"/>
    <x v="1"/>
    <s v="Equilibré"/>
    <s v="Fermé"/>
    <s v="CD"/>
    <d v="2025-02-18T00:00:00"/>
    <d v="2025-02-24T00:00:00"/>
  </r>
  <r>
    <x v="2"/>
    <x v="314"/>
    <d v="2025-02-19T00:00:00"/>
    <d v="2025-08-19T00:00:00"/>
    <x v="151"/>
    <x v="7"/>
    <x v="1"/>
    <s v="Equilibré"/>
    <s v="Fermé"/>
    <s v="CD"/>
    <d v="2025-01-24T00:00:00"/>
    <d v="2025-01-26T00:00:00"/>
  </r>
  <r>
    <x v="2"/>
    <x v="179"/>
    <d v="2025-04-02T00:00:00"/>
    <d v="2025-10-01T00:00:00"/>
    <x v="151"/>
    <x v="3"/>
    <x v="1"/>
    <s v="Equilibré"/>
    <s v="Fermé"/>
    <s v="CI"/>
    <d v="2025-03-14T00:00:00"/>
    <d v="2025-03-18T00:00:00"/>
  </r>
  <r>
    <x v="0"/>
    <x v="257"/>
    <d v="2025-04-02T00:00:00"/>
    <d v="2025-08-26T00:00:00"/>
    <x v="134"/>
    <x v="3"/>
    <x v="3"/>
    <s v="Remobilisation"/>
    <s v="Fermé"/>
    <s v="CD"/>
    <d v="2025-02-18T00:00:00"/>
    <d v="2025-03-24T00:00:00"/>
  </r>
  <r>
    <x v="2"/>
    <x v="179"/>
    <d v="2025-04-02T00:00:00"/>
    <d v="2025-10-01T00:00:00"/>
    <x v="174"/>
    <x v="5"/>
    <x v="1"/>
    <s v="Equilibré"/>
    <s v="Fermé"/>
    <s v="CI"/>
    <d v="2025-03-14T00:00:00"/>
    <d v="2025-03-18T00:00:00"/>
  </r>
  <r>
    <x v="2"/>
    <x v="190"/>
    <d v="2025-04-02T00:00:00"/>
    <d v="2025-09-24T00:00:00"/>
    <x v="160"/>
    <x v="3"/>
    <x v="1"/>
    <s v="Equilibré"/>
    <s v="Fermé"/>
    <s v="CI"/>
    <d v="2025-02-21T00:00:00"/>
    <d v="2025-02-25T00:00:00"/>
  </r>
  <r>
    <x v="2"/>
    <x v="190"/>
    <d v="2025-04-02T00:00:00"/>
    <d v="2025-09-24T00:00:00"/>
    <x v="174"/>
    <x v="5"/>
    <x v="1"/>
    <s v="Equilibré"/>
    <s v="Fermé"/>
    <s v="CI"/>
    <d v="2025-02-21T00:00:00"/>
    <d v="2025-02-25T00:00:00"/>
  </r>
  <r>
    <x v="2"/>
    <x v="288"/>
    <d v="2025-04-02T00:00:00"/>
    <d v="2025-07-07T00:00:00"/>
    <x v="164"/>
    <x v="3"/>
    <x v="1"/>
    <s v="Remobilisation"/>
    <s v="Fermé"/>
    <s v="CD"/>
    <d v="2025-03-17T00:00:00"/>
    <d v="2025-03-17T00:00:00"/>
  </r>
  <r>
    <x v="2"/>
    <x v="288"/>
    <d v="2025-04-02T00:00:00"/>
    <d v="2025-07-07T00:00:00"/>
    <x v="174"/>
    <x v="5"/>
    <x v="1"/>
    <s v="Remobilisation"/>
    <s v="Fermé"/>
    <s v="CD"/>
    <d v="2025-03-17T00:00:00"/>
    <d v="2025-03-17T00:00:00"/>
  </r>
  <r>
    <x v="0"/>
    <x v="386"/>
    <d v="2025-01-08T00:00:00"/>
    <d v="2025-05-28T00:00:00"/>
    <x v="153"/>
    <x v="2"/>
    <x v="1"/>
    <s v="Remobilisation"/>
    <s v="Fermé"/>
    <s v="CD"/>
    <d v="2024-11-19T00:00:00"/>
    <d v="2024-11-22T00:00:00"/>
  </r>
  <r>
    <x v="0"/>
    <x v="62"/>
    <d v="2025-02-12T00:00:00"/>
    <d v="2025-06-04T00:00:00"/>
    <x v="134"/>
    <x v="3"/>
    <x v="3"/>
    <s v="Remobilisation"/>
    <s v="Fermé"/>
    <s v="CD"/>
    <d v="2025-01-20T00:00:00"/>
    <d v="2025-01-20T00:00:00"/>
  </r>
  <r>
    <x v="2"/>
    <x v="473"/>
    <d v="2025-04-30T00:00:00"/>
    <d v="2025-04-30T00:00:00"/>
    <x v="134"/>
    <x v="5"/>
    <x v="3"/>
    <m/>
    <s v="Fermé"/>
    <s v="CD"/>
    <d v="2025-03-11T00:00:00"/>
    <d v="2025-03-11T00:00:00"/>
  </r>
  <r>
    <x v="2"/>
    <x v="258"/>
    <d v="2025-04-02T00:00:00"/>
    <d v="2025-09-24T00:00:00"/>
    <x v="151"/>
    <x v="3"/>
    <x v="1"/>
    <s v="Equilibré"/>
    <s v="Fermé"/>
    <s v="CD"/>
    <d v="2025-03-20T00:00:00"/>
    <d v="2025-03-20T00:00:00"/>
  </r>
  <r>
    <x v="2"/>
    <x v="258"/>
    <d v="2025-04-02T00:00:00"/>
    <d v="2025-09-24T00:00:00"/>
    <x v="174"/>
    <x v="5"/>
    <x v="1"/>
    <s v="Equilibré"/>
    <s v="Fermé"/>
    <s v="CD"/>
    <d v="2025-03-20T00:00:00"/>
    <d v="2025-03-20T00:00:00"/>
  </r>
  <r>
    <x v="1"/>
    <x v="391"/>
    <d v="2025-03-18T00:00:00"/>
    <d v="2025-09-10T00:00:00"/>
    <x v="159"/>
    <x v="3"/>
    <x v="2"/>
    <m/>
    <s v="Fermé"/>
    <s v="CD"/>
    <d v="2025-02-20T00:00:00"/>
    <d v="2025-03-06T00:00:00"/>
  </r>
  <r>
    <x v="1"/>
    <x v="392"/>
    <d v="2025-04-01T00:00:00"/>
    <d v="2025-06-03T00:00:00"/>
    <x v="155"/>
    <x v="3"/>
    <x v="1"/>
    <s v="Remobilisation"/>
    <s v="Fermé"/>
    <s v="CD"/>
    <d v="2025-03-18T00:00:00"/>
    <d v="2025-03-28T00:00:00"/>
  </r>
  <r>
    <x v="1"/>
    <x v="80"/>
    <d v="2025-04-29T00:00:00"/>
    <d v="2025-09-30T00:00:00"/>
    <x v="155"/>
    <x v="5"/>
    <x v="1"/>
    <s v="Remobilisation"/>
    <s v="Fermé"/>
    <s v="CD"/>
    <d v="2025-03-18T00:00:00"/>
    <d v="2025-03-28T00:00:00"/>
  </r>
  <r>
    <x v="1"/>
    <x v="293"/>
    <d v="2025-04-01T00:00:00"/>
    <d v="2025-07-22T00:00:00"/>
    <x v="158"/>
    <x v="5"/>
    <x v="1"/>
    <s v="Remobilisation"/>
    <s v="Fermé"/>
    <s v="CD"/>
    <d v="2025-02-24T00:00:00"/>
    <d v="2025-03-06T00:00:00"/>
  </r>
  <r>
    <x v="1"/>
    <x v="64"/>
    <d v="2025-04-16T00:00:00"/>
    <d v="2025-10-23T00:00:00"/>
    <x v="162"/>
    <x v="5"/>
    <x v="1"/>
    <s v="Remobilisation"/>
    <s v="Fermé"/>
    <s v="CD"/>
    <d v="2025-03-19T00:00:00"/>
    <d v="2025-03-28T00:00:00"/>
  </r>
  <r>
    <x v="3"/>
    <x v="465"/>
    <d v="2025-02-18T00:00:00"/>
    <d v="2025-06-14T00:00:00"/>
    <x v="165"/>
    <x v="7"/>
    <x v="1"/>
    <s v="Remobilisation"/>
    <s v="Fermé"/>
    <s v="CD"/>
    <d v="2025-01-27T00:00:00"/>
    <d v="2025-02-05T00:00:00"/>
  </r>
  <r>
    <x v="1"/>
    <x v="244"/>
    <d v="2025-01-17T00:00:00"/>
    <d v="2025-09-02T00:00:00"/>
    <x v="159"/>
    <x v="2"/>
    <x v="2"/>
    <s v="Remobilisation"/>
    <s v="Fermé"/>
    <s v="CD"/>
    <d v="2024-12-17T00:00:00"/>
    <d v="2024-12-19T00:00:00"/>
  </r>
  <r>
    <x v="1"/>
    <x v="30"/>
    <d v="2025-01-06T00:00:00"/>
    <m/>
    <x v="150"/>
    <x v="2"/>
    <x v="2"/>
    <s v="Remobilisation"/>
    <s v="Validé"/>
    <s v="CD"/>
    <d v="2024-10-21T00:00:00"/>
    <d v="2024-11-25T00:00:00"/>
  </r>
  <r>
    <x v="1"/>
    <x v="404"/>
    <d v="2024-12-09T00:00:00"/>
    <d v="2025-05-26T00:00:00"/>
    <x v="168"/>
    <x v="8"/>
    <x v="3"/>
    <m/>
    <s v="Fermé"/>
    <s v="ML"/>
    <d v="2024-10-08T00:00:00"/>
    <d v="2024-12-03T00:00:00"/>
  </r>
  <r>
    <x v="3"/>
    <x v="337"/>
    <d v="2025-01-06T00:00:00"/>
    <d v="2025-07-22T00:00:00"/>
    <x v="150"/>
    <x v="2"/>
    <x v="1"/>
    <s v="Remobilisation"/>
    <s v="Fermé"/>
    <s v="CD"/>
    <d v="2024-12-16T00:00:00"/>
    <d v="2024-12-18T00:00:00"/>
  </r>
  <r>
    <x v="1"/>
    <x v="474"/>
    <d v="2025-04-28T00:00:00"/>
    <d v="2025-04-28T00:00:00"/>
    <x v="150"/>
    <x v="5"/>
    <x v="2"/>
    <m/>
    <s v="Fermé"/>
    <s v="AI"/>
    <d v="2025-02-07T00:00:00"/>
    <d v="2025-07-04T00:00:00"/>
  </r>
  <r>
    <x v="3"/>
    <x v="40"/>
    <d v="2024-11-18T00:00:00"/>
    <m/>
    <x v="150"/>
    <x v="1"/>
    <x v="1"/>
    <s v="Remobilisation"/>
    <s v="Validé"/>
    <s v="CD"/>
    <d v="2024-10-22T00:00:00"/>
    <d v="2024-11-05T00:00:00"/>
  </r>
  <r>
    <x v="1"/>
    <x v="434"/>
    <d v="2024-10-22T00:00:00"/>
    <d v="2025-04-30T00:00:00"/>
    <x v="150"/>
    <x v="4"/>
    <x v="1"/>
    <m/>
    <s v="Fermé"/>
    <s v="ML"/>
    <d v="2024-10-02T00:00:00"/>
    <d v="2024-10-11T00:00:00"/>
  </r>
  <r>
    <x v="2"/>
    <x v="321"/>
    <d v="2025-03-31T00:00:00"/>
    <d v="2025-08-05T00:00:00"/>
    <x v="160"/>
    <x v="3"/>
    <x v="1"/>
    <s v="Equilibré"/>
    <s v="Fermé"/>
    <s v="CD"/>
    <d v="2025-02-27T00:00:00"/>
    <d v="2025-02-27T00:00:00"/>
  </r>
  <r>
    <x v="3"/>
    <x v="426"/>
    <d v="2025-04-28T00:00:00"/>
    <d v="2025-05-26T00:00:00"/>
    <x v="150"/>
    <x v="5"/>
    <x v="2"/>
    <m/>
    <s v="Fermé"/>
    <s v="CD"/>
    <d v="2025-03-13T00:00:00"/>
    <d v="2025-03-13T00:00:00"/>
  </r>
  <r>
    <x v="2"/>
    <x v="321"/>
    <d v="2025-03-31T00:00:00"/>
    <d v="2025-08-05T00:00:00"/>
    <x v="168"/>
    <x v="5"/>
    <x v="1"/>
    <s v="Equilibré"/>
    <s v="Fermé"/>
    <s v="CD"/>
    <d v="2025-02-27T00:00:00"/>
    <d v="2025-02-27T00:00:00"/>
  </r>
  <r>
    <x v="1"/>
    <x v="157"/>
    <d v="2025-03-31T00:00:00"/>
    <d v="2025-09-30T00:00:00"/>
    <x v="150"/>
    <x v="3"/>
    <x v="1"/>
    <s v="Equilibré"/>
    <s v="Fermé"/>
    <s v="CI"/>
    <d v="2025-02-14T00:00:00"/>
    <d v="2025-03-06T00:00:00"/>
  </r>
  <r>
    <x v="3"/>
    <x v="299"/>
    <d v="2025-03-03T00:00:00"/>
    <d v="2025-08-04T00:00:00"/>
    <x v="150"/>
    <x v="7"/>
    <x v="1"/>
    <s v="Remobilisation"/>
    <s v="Fermé"/>
    <s v="CD"/>
    <d v="2025-01-10T00:00:00"/>
    <d v="2025-01-16T00:00:00"/>
  </r>
  <r>
    <x v="2"/>
    <x v="364"/>
    <d v="2025-01-31T00:00:00"/>
    <d v="2025-10-22T00:00:00"/>
    <x v="168"/>
    <x v="8"/>
    <x v="3"/>
    <s v="Equilibré"/>
    <s v="Fermé"/>
    <s v="CD"/>
    <d v="2025-01-24T00:00:00"/>
    <d v="2025-01-24T00:00:00"/>
  </r>
  <r>
    <x v="2"/>
    <x v="407"/>
    <d v="2024-12-23T00:00:00"/>
    <d v="2025-05-26T00:00:00"/>
    <x v="160"/>
    <x v="4"/>
    <x v="1"/>
    <s v="Equilibré"/>
    <s v="Fermé"/>
    <s v="CD"/>
    <d v="2024-09-26T00:00:00"/>
    <d v="2024-12-23T00:00:00"/>
  </r>
  <r>
    <x v="2"/>
    <x v="376"/>
    <d v="2024-12-18T00:00:00"/>
    <d v="2025-06-30T00:00:00"/>
    <x v="167"/>
    <x v="4"/>
    <x v="1"/>
    <s v="Equilibré"/>
    <s v="Fermé"/>
    <s v="CD"/>
    <d v="2024-11-14T00:00:00"/>
    <d v="2024-11-14T00:00:00"/>
  </r>
  <r>
    <x v="3"/>
    <x v="350"/>
    <d v="2025-03-01T00:00:00"/>
    <d v="2025-07-29T00:00:00"/>
    <x v="150"/>
    <x v="7"/>
    <x v="1"/>
    <s v="Remobilisation"/>
    <s v="Fermé"/>
    <s v="CD"/>
    <d v="2025-01-20T00:00:00"/>
    <d v="2025-01-22T00:00:00"/>
  </r>
  <r>
    <x v="2"/>
    <x v="428"/>
    <d v="2024-11-18T00:00:00"/>
    <d v="2025-05-12T00:00:00"/>
    <x v="150"/>
    <x v="4"/>
    <x v="1"/>
    <s v="Equilibré"/>
    <s v="Fermé"/>
    <s v="CD"/>
    <d v="2024-11-14T00:00:00"/>
    <d v="2024-11-14T00:00:00"/>
  </r>
  <r>
    <x v="1"/>
    <x v="272"/>
    <d v="2025-02-03T00:00:00"/>
    <d v="2025-08-18T00:00:00"/>
    <x v="150"/>
    <x v="7"/>
    <x v="2"/>
    <s v="Equilibré"/>
    <s v="Fermé"/>
    <s v="CD"/>
    <d v="2024-12-13T00:00:00"/>
    <d v="2024-12-19T00:00:00"/>
  </r>
  <r>
    <x v="2"/>
    <x v="475"/>
    <d v="2024-11-18T00:00:00"/>
    <d v="2025-04-29T00:00:00"/>
    <x v="155"/>
    <x v="1"/>
    <x v="1"/>
    <s v="Equilibré"/>
    <s v="Fermé"/>
    <s v="CI"/>
    <d v="2024-11-06T00:00:00"/>
    <d v="2024-11-07T00:00:00"/>
  </r>
  <r>
    <x v="1"/>
    <x v="81"/>
    <d v="2025-04-08T00:00:00"/>
    <d v="2025-09-30T00:00:00"/>
    <x v="146"/>
    <x v="5"/>
    <x v="1"/>
    <s v="Remobilisation"/>
    <s v="Fermé"/>
    <s v="AI"/>
    <d v="2025-03-12T00:00:00"/>
    <d v="2025-03-28T00:00:00"/>
  </r>
  <r>
    <x v="1"/>
    <x v="476"/>
    <d v="2024-12-17T00:00:00"/>
    <d v="2025-03-30T00:00:00"/>
    <x v="168"/>
    <x v="6"/>
    <x v="2"/>
    <m/>
    <s v="Fermé"/>
    <s v="ML"/>
    <d v="2024-10-31T00:00:00"/>
    <d v="2024-10-31T00:00:00"/>
  </r>
  <r>
    <x v="1"/>
    <x v="477"/>
    <d v="2024-11-12T00:00:00"/>
    <d v="2025-01-10T00:00:00"/>
    <x v="175"/>
    <x v="6"/>
    <x v="2"/>
    <s v="Equilibré"/>
    <s v="Fermé"/>
    <s v="CD"/>
    <d v="2024-10-30T00:00:00"/>
    <d v="2025-04-22T00:00:00"/>
  </r>
  <r>
    <x v="1"/>
    <x v="478"/>
    <d v="2024-11-28T00:00:00"/>
    <d v="2025-03-30T00:00:00"/>
    <x v="175"/>
    <x v="6"/>
    <x v="2"/>
    <s v="Remobilisation"/>
    <s v="Fermé"/>
    <s v="CD"/>
    <d v="2024-11-20T00:00:00"/>
    <d v="2025-04-17T00:00:00"/>
  </r>
  <r>
    <x v="3"/>
    <x v="413"/>
    <d v="2025-01-20T00:00:00"/>
    <d v="2025-06-30T00:00:00"/>
    <x v="168"/>
    <x v="7"/>
    <x v="1"/>
    <s v="Remobilisation"/>
    <s v="Fermé"/>
    <s v="CD"/>
    <d v="2025-01-07T00:00:00"/>
    <d v="2025-01-07T00:00:00"/>
  </r>
  <r>
    <x v="0"/>
    <x v="436"/>
    <d v="2024-11-06T00:00:00"/>
    <d v="2025-05-31T00:00:00"/>
    <x v="176"/>
    <x v="4"/>
    <x v="3"/>
    <s v="Remobilisation"/>
    <s v="Fermé"/>
    <s v="CD"/>
    <d v="2024-10-25T00:00:00"/>
    <d v="2025-07-31T00:00:00"/>
  </r>
  <r>
    <x v="0"/>
    <x v="436"/>
    <d v="2024-11-06T00:00:00"/>
    <d v="2025-05-31T00:00:00"/>
    <x v="175"/>
    <x v="8"/>
    <x v="3"/>
    <s v="Remobilisation"/>
    <s v="Fermé"/>
    <s v="CD"/>
    <d v="2024-10-25T00:00:00"/>
    <d v="2025-07-31T00:00:00"/>
  </r>
  <r>
    <x v="0"/>
    <x v="479"/>
    <d v="2024-11-06T00:00:00"/>
    <d v="2025-05-07T00:00:00"/>
    <x v="177"/>
    <x v="8"/>
    <x v="3"/>
    <s v="Remobilisation"/>
    <s v="Fermé"/>
    <s v="CD"/>
    <d v="2024-10-29T00:00:00"/>
    <d v="2024-11-05T00:00:00"/>
  </r>
  <r>
    <x v="0"/>
    <x v="200"/>
    <d v="2025-02-05T00:00:00"/>
    <d v="2025-09-20T00:00:00"/>
    <x v="153"/>
    <x v="7"/>
    <x v="1"/>
    <s v="Remobilisation"/>
    <s v="Fermé"/>
    <s v="CD"/>
    <d v="2024-11-29T00:00:00"/>
    <d v="2024-11-29T00:00:00"/>
  </r>
  <r>
    <x v="0"/>
    <x v="140"/>
    <d v="2025-03-26T00:00:00"/>
    <m/>
    <x v="134"/>
    <x v="3"/>
    <x v="1"/>
    <s v="Remobilisation"/>
    <s v="Validé"/>
    <s v="CD"/>
    <d v="2025-03-03T00:00:00"/>
    <d v="2025-03-04T00:00:00"/>
  </r>
  <r>
    <x v="0"/>
    <x v="479"/>
    <d v="2024-11-06T00:00:00"/>
    <d v="2025-05-07T00:00:00"/>
    <x v="177"/>
    <x v="4"/>
    <x v="2"/>
    <s v="Remobilisation"/>
    <s v="Fermé"/>
    <s v="CD"/>
    <d v="2024-10-29T00:00:00"/>
    <d v="2024-11-05T00:00:00"/>
  </r>
  <r>
    <x v="0"/>
    <x v="385"/>
    <d v="2025-03-26T00:00:00"/>
    <d v="2025-06-18T00:00:00"/>
    <x v="153"/>
    <x v="3"/>
    <x v="1"/>
    <s v="Remobilisation"/>
    <s v="Fermé"/>
    <s v="CD"/>
    <d v="2025-03-04T00:00:00"/>
    <d v="2025-03-05T00:00:00"/>
  </r>
  <r>
    <x v="0"/>
    <x v="346"/>
    <d v="2025-01-22T00:00:00"/>
    <d v="2025-06-24T00:00:00"/>
    <x v="134"/>
    <x v="2"/>
    <x v="1"/>
    <m/>
    <s v="Fermé"/>
    <s v="ML"/>
    <d v="2025-01-13T00:00:00"/>
    <d v="2025-01-15T00:00:00"/>
  </r>
  <r>
    <x v="3"/>
    <x v="59"/>
    <d v="2025-04-11T00:00:00"/>
    <m/>
    <x v="165"/>
    <x v="5"/>
    <x v="1"/>
    <s v="Remobilisation"/>
    <s v="Validé"/>
    <s v="CI"/>
    <d v="2025-01-31T00:00:00"/>
    <d v="2025-03-29T00:00:00"/>
  </r>
  <r>
    <x v="3"/>
    <x v="59"/>
    <d v="2025-04-11T00:00:00"/>
    <m/>
    <x v="178"/>
    <x v="5"/>
    <x v="2"/>
    <s v="Remobilisation"/>
    <s v="Validé"/>
    <s v="CI"/>
    <d v="2025-01-31T00:00:00"/>
    <d v="2025-03-29T00:00:00"/>
  </r>
  <r>
    <x v="3"/>
    <x v="480"/>
    <d v="2025-02-27T00:00:00"/>
    <d v="2025-04-11T00:00:00"/>
    <x v="165"/>
    <x v="7"/>
    <x v="3"/>
    <s v="Remobilisation"/>
    <s v="Fermé"/>
    <s v="CD"/>
    <d v="2025-02-03T00:00:00"/>
    <d v="2025-02-06T00:00:00"/>
  </r>
  <r>
    <x v="3"/>
    <x v="441"/>
    <d v="2025-02-27T00:00:00"/>
    <d v="2025-06-14T00:00:00"/>
    <x v="165"/>
    <x v="7"/>
    <x v="1"/>
    <s v="Equilibré"/>
    <s v="Fermé"/>
    <s v="CD"/>
    <d v="2025-01-20T00:00:00"/>
    <d v="2025-01-22T00:00:00"/>
  </r>
  <r>
    <x v="1"/>
    <x v="278"/>
    <d v="2025-02-14T00:00:00"/>
    <d v="2025-07-31T00:00:00"/>
    <x v="157"/>
    <x v="7"/>
    <x v="1"/>
    <s v="Remobilisation"/>
    <s v="Fermé"/>
    <s v="CD"/>
    <d v="2025-01-28T00:00:00"/>
    <d v="2025-01-29T00:00:00"/>
  </r>
  <r>
    <x v="1"/>
    <x v="462"/>
    <d v="2024-10-21T00:00:00"/>
    <d v="2025-08-08T00:00:00"/>
    <x v="179"/>
    <x v="4"/>
    <x v="1"/>
    <s v="Renforcé"/>
    <s v="Fermé"/>
    <s v="CD"/>
    <d v="2024-10-04T00:00:00"/>
    <d v="2025-04-14T00:00:00"/>
  </r>
  <r>
    <x v="3"/>
    <x v="286"/>
    <d v="2025-02-27T00:00:00"/>
    <d v="2025-08-22T00:00:00"/>
    <x v="165"/>
    <x v="7"/>
    <x v="1"/>
    <s v="Remobilisation"/>
    <s v="Fermé"/>
    <s v="CD"/>
    <d v="2025-01-29T00:00:00"/>
    <d v="2025-01-30T00:00:00"/>
  </r>
  <r>
    <x v="1"/>
    <x v="82"/>
    <d v="2025-04-16T00:00:00"/>
    <d v="2025-10-22T00:00:00"/>
    <x v="162"/>
    <x v="5"/>
    <x v="1"/>
    <s v="Remobilisation"/>
    <s v="Fermé"/>
    <s v="CD"/>
    <d v="2025-03-17T00:00:00"/>
    <d v="2025-03-17T00:00:00"/>
  </r>
  <r>
    <x v="1"/>
    <x v="122"/>
    <d v="2025-06-03T00:00:00"/>
    <m/>
    <x v="132"/>
    <x v="5"/>
    <x v="2"/>
    <s v="Remobilisation"/>
    <s v="Validé"/>
    <s v="CD"/>
    <d v="2025-02-20T00:00:00"/>
    <d v="2025-03-28T00:00:00"/>
  </r>
  <r>
    <x v="1"/>
    <x v="392"/>
    <d v="2025-04-01T00:00:00"/>
    <d v="2025-06-03T00:00:00"/>
    <x v="158"/>
    <x v="5"/>
    <x v="1"/>
    <s v="Remobilisation"/>
    <s v="Fermé"/>
    <s v="CD"/>
    <d v="2025-03-18T00:00:00"/>
    <d v="2025-03-28T00:00:00"/>
  </r>
  <r>
    <x v="1"/>
    <x v="203"/>
    <d v="2025-04-11T00:00:00"/>
    <d v="2025-09-30T00:00:00"/>
    <x v="165"/>
    <x v="5"/>
    <x v="1"/>
    <s v="Remobilisation"/>
    <s v="Fermé"/>
    <s v="CD"/>
    <d v="2025-03-11T00:00:00"/>
    <d v="2025-03-28T00:00:00"/>
  </r>
  <r>
    <x v="1"/>
    <x v="416"/>
    <d v="2025-04-09T00:00:00"/>
    <d v="2025-05-20T00:00:00"/>
    <x v="167"/>
    <x v="5"/>
    <x v="1"/>
    <s v="Remobilisation"/>
    <s v="Fermé"/>
    <s v="AI"/>
    <d v="2025-03-10T00:00:00"/>
    <d v="2025-03-28T00:00:00"/>
  </r>
  <r>
    <x v="1"/>
    <x v="423"/>
    <d v="2025-04-08T00:00:00"/>
    <d v="2025-04-08T00:00:00"/>
    <x v="146"/>
    <x v="5"/>
    <x v="1"/>
    <m/>
    <s v="Fermé"/>
    <s v="AI"/>
    <d v="2025-03-10T00:00:00"/>
    <d v="2025-05-14T00:00:00"/>
  </r>
  <r>
    <x v="1"/>
    <x v="285"/>
    <d v="2025-02-04T00:00:00"/>
    <d v="2025-08-05T00:00:00"/>
    <x v="157"/>
    <x v="7"/>
    <x v="1"/>
    <s v="Equilibré"/>
    <s v="Fermé"/>
    <s v="CI"/>
    <d v="2025-01-06T00:00:00"/>
    <d v="2025-01-07T00:00:00"/>
  </r>
  <r>
    <x v="1"/>
    <x v="79"/>
    <d v="2025-04-28T00:00:00"/>
    <d v="2025-10-22T00:00:00"/>
    <x v="150"/>
    <x v="5"/>
    <x v="1"/>
    <s v="Remobilisation"/>
    <s v="Fermé"/>
    <s v="CD"/>
    <d v="2025-03-07T00:00:00"/>
    <d v="2025-03-07T00:00:00"/>
  </r>
  <r>
    <x v="1"/>
    <x v="1"/>
    <d v="2025-05-27T00:00:00"/>
    <m/>
    <x v="165"/>
    <x v="5"/>
    <x v="2"/>
    <s v="Remobilisation"/>
    <s v="Validé"/>
    <s v="CD"/>
    <d v="2025-03-25T00:00:00"/>
    <d v="2025-03-28T00:00:00"/>
  </r>
  <r>
    <x v="1"/>
    <x v="41"/>
    <d v="2025-04-28T00:00:00"/>
    <m/>
    <x v="150"/>
    <x v="5"/>
    <x v="1"/>
    <s v="Equilibré"/>
    <s v="Validé"/>
    <s v="AI"/>
    <d v="2025-03-10T00:00:00"/>
    <d v="2025-03-28T00:00:00"/>
  </r>
  <r>
    <x v="3"/>
    <x v="259"/>
    <d v="2025-02-27T00:00:00"/>
    <d v="2025-09-19T00:00:00"/>
    <x v="165"/>
    <x v="7"/>
    <x v="1"/>
    <s v="Remobilisation"/>
    <s v="Fermé"/>
    <s v="CD"/>
    <d v="2025-01-16T00:00:00"/>
    <d v="2025-01-24T00:00:00"/>
  </r>
  <r>
    <x v="1"/>
    <x v="241"/>
    <d v="2025-03-04T00:00:00"/>
    <d v="2025-08-31T00:00:00"/>
    <x v="134"/>
    <x v="7"/>
    <x v="2"/>
    <s v="Remobilisation"/>
    <s v="Fermé"/>
    <s v="CD"/>
    <d v="2025-01-31T00:00:00"/>
    <d v="2025-02-19T00:00:00"/>
  </r>
  <r>
    <x v="1"/>
    <x v="435"/>
    <d v="2024-11-15T00:00:00"/>
    <d v="2025-04-30T00:00:00"/>
    <x v="134"/>
    <x v="4"/>
    <x v="1"/>
    <s v="Remobilisation"/>
    <s v="Fermé"/>
    <s v="CD"/>
    <d v="2024-10-14T00:00:00"/>
    <d v="2024-10-17T00:00:00"/>
  </r>
  <r>
    <x v="1"/>
    <x v="322"/>
    <d v="2025-02-11T00:00:00"/>
    <d v="2025-07-28T00:00:00"/>
    <x v="155"/>
    <x v="7"/>
    <x v="2"/>
    <s v="Remobilisation"/>
    <s v="Fermé"/>
    <s v="CD"/>
    <d v="2024-12-18T00:00:00"/>
    <d v="2025-01-16T00:00:00"/>
  </r>
  <r>
    <x v="1"/>
    <x v="139"/>
    <d v="2025-02-27T00:00:00"/>
    <m/>
    <x v="142"/>
    <x v="7"/>
    <x v="2"/>
    <s v="Remobilisation"/>
    <s v="Validé"/>
    <s v="CD"/>
    <d v="2025-01-06T00:00:00"/>
    <d v="2025-01-07T00:00:00"/>
  </r>
  <r>
    <x v="1"/>
    <x v="265"/>
    <d v="2025-03-13T00:00:00"/>
    <d v="2025-08-20T00:00:00"/>
    <x v="162"/>
    <x v="3"/>
    <x v="1"/>
    <s v="Remobilisation"/>
    <s v="Fermé"/>
    <s v="CI"/>
    <d v="2025-02-07T00:00:00"/>
    <d v="2025-02-19T00:00:00"/>
  </r>
  <r>
    <x v="1"/>
    <x v="214"/>
    <d v="2025-03-27T00:00:00"/>
    <d v="2025-08-31T00:00:00"/>
    <x v="142"/>
    <x v="3"/>
    <x v="1"/>
    <s v="Equilibré"/>
    <s v="Fermé"/>
    <s v="CD"/>
    <d v="2025-03-10T00:00:00"/>
    <d v="2025-03-11T00:00:00"/>
  </r>
  <r>
    <x v="0"/>
    <x v="135"/>
    <d v="2025-04-23T00:00:00"/>
    <m/>
    <x v="153"/>
    <x v="5"/>
    <x v="1"/>
    <s v="Remobilisation"/>
    <s v="Validé"/>
    <s v="CD"/>
    <d v="2025-03-25T00:00:00"/>
    <d v="2025-03-25T00:00:00"/>
  </r>
  <r>
    <x v="1"/>
    <x v="395"/>
    <d v="2024-12-19T00:00:00"/>
    <d v="2025-05-31T00:00:00"/>
    <x v="142"/>
    <x v="4"/>
    <x v="1"/>
    <s v="Remobilisation"/>
    <s v="Fermé"/>
    <s v="CD"/>
    <d v="2024-12-04T00:00:00"/>
    <d v="2024-12-05T00:00:00"/>
  </r>
  <r>
    <x v="2"/>
    <x v="75"/>
    <d v="2025-04-09T00:00:00"/>
    <d v="2025-04-09T00:00:00"/>
    <x v="167"/>
    <x v="5"/>
    <x v="3"/>
    <m/>
    <s v="Fermé"/>
    <s v="CD"/>
    <d v="2025-03-10T00:00:00"/>
    <d v="2025-03-10T00:00:00"/>
  </r>
  <r>
    <x v="3"/>
    <x v="206"/>
    <d v="2025-04-09T00:00:00"/>
    <m/>
    <x v="167"/>
    <x v="5"/>
    <x v="1"/>
    <s v="Remobilisation"/>
    <s v="Validé"/>
    <s v="CD"/>
    <d v="2025-03-20T00:00:00"/>
    <d v="2025-03-21T00:00:00"/>
  </r>
  <r>
    <x v="0"/>
    <x v="212"/>
    <d v="2025-02-19T00:00:00"/>
    <m/>
    <x v="153"/>
    <x v="7"/>
    <x v="2"/>
    <s v="Remobilisation"/>
    <s v="Validé"/>
    <s v="CD"/>
    <d v="2025-01-30T00:00:00"/>
    <d v="2025-02-04T00:00:00"/>
  </r>
  <r>
    <x v="1"/>
    <x v="126"/>
    <m/>
    <m/>
    <x v="167"/>
    <x v="7"/>
    <x v="1"/>
    <s v="Remobilisation"/>
    <s v="Validé"/>
    <s v="CD"/>
    <d v="2025-02-04T00:00:00"/>
    <d v="2025-02-19T00:00:00"/>
  </r>
  <r>
    <x v="2"/>
    <x v="430"/>
    <d v="2024-12-02T00:00:00"/>
    <d v="2025-07-15T00:00:00"/>
    <x v="162"/>
    <x v="4"/>
    <x v="1"/>
    <m/>
    <s v="Fermé"/>
    <s v="CD"/>
    <d v="2024-11-08T00:00:00"/>
    <d v="2024-11-08T00:00:00"/>
  </r>
  <r>
    <x v="1"/>
    <x v="229"/>
    <d v="2025-03-10T00:00:00"/>
    <d v="2025-08-31T00:00:00"/>
    <x v="166"/>
    <x v="3"/>
    <x v="1"/>
    <s v="Remobilisation"/>
    <s v="Fermé"/>
    <s v="CD"/>
    <d v="2025-01-30T00:00:00"/>
    <d v="2025-01-30T00:00:00"/>
  </r>
  <r>
    <x v="0"/>
    <x v="266"/>
    <d v="2025-02-05T00:00:00"/>
    <d v="2025-11-10T00:00:00"/>
    <x v="134"/>
    <x v="7"/>
    <x v="1"/>
    <s v="Remobilisation"/>
    <s v="Fermé"/>
    <s v="CD"/>
    <d v="2025-01-29T00:00:00"/>
    <d v="2025-01-29T00:00:00"/>
  </r>
  <r>
    <x v="0"/>
    <x v="266"/>
    <d v="2025-02-05T00:00:00"/>
    <d v="2025-11-10T00:00:00"/>
    <x v="180"/>
    <x v="3"/>
    <x v="1"/>
    <s v="Remobilisation"/>
    <s v="Fermé"/>
    <s v="CD"/>
    <d v="2025-01-29T00:00:00"/>
    <d v="2025-01-29T00:00:00"/>
  </r>
  <r>
    <x v="2"/>
    <x v="311"/>
    <d v="2025-02-13T00:00:00"/>
    <d v="2025-09-17T00:00:00"/>
    <x v="155"/>
    <x v="7"/>
    <x v="1"/>
    <s v="Remobilisation"/>
    <s v="Fermé"/>
    <s v="CD"/>
    <d v="2024-11-12T00:00:00"/>
    <d v="2024-11-12T00:00:00"/>
  </r>
  <r>
    <x v="2"/>
    <x v="365"/>
    <d v="2025-01-31T00:00:00"/>
    <d v="2025-06-30T00:00:00"/>
    <x v="162"/>
    <x v="2"/>
    <x v="1"/>
    <s v="Remobilisation"/>
    <s v="Fermé"/>
    <s v="CD"/>
    <d v="2025-01-10T00:00:00"/>
    <d v="2025-06-18T00:00:00"/>
  </r>
  <r>
    <x v="2"/>
    <x v="367"/>
    <d v="2025-01-14T00:00:00"/>
    <d v="2025-07-22T00:00:00"/>
    <x v="162"/>
    <x v="4"/>
    <x v="1"/>
    <s v="Remobilisation"/>
    <s v="Fermé"/>
    <s v="CD"/>
    <d v="2024-12-23T00:00:00"/>
    <d v="2024-12-24T00:00:00"/>
  </r>
  <r>
    <x v="2"/>
    <x v="461"/>
    <d v="2025-03-26T00:00:00"/>
    <d v="2025-05-30T00:00:00"/>
    <x v="162"/>
    <x v="3"/>
    <x v="1"/>
    <s v="Equilibré"/>
    <s v="Fermé"/>
    <s v="CD"/>
    <d v="2025-03-04T00:00:00"/>
    <d v="2025-03-10T00:00:00"/>
  </r>
  <r>
    <x v="2"/>
    <x v="461"/>
    <d v="2025-03-26T00:00:00"/>
    <d v="2025-05-30T00:00:00"/>
    <x v="180"/>
    <x v="5"/>
    <x v="1"/>
    <s v="Equilibré"/>
    <s v="Fermé"/>
    <s v="CD"/>
    <d v="2025-03-04T00:00:00"/>
    <d v="2025-03-10T00:00:00"/>
  </r>
  <r>
    <x v="2"/>
    <x v="371"/>
    <d v="2025-01-15T00:00:00"/>
    <d v="2025-07-07T00:00:00"/>
    <x v="155"/>
    <x v="2"/>
    <x v="1"/>
    <s v="Equilibré"/>
    <s v="Fermé"/>
    <s v="CD"/>
    <d v="2024-12-16T00:00:00"/>
    <d v="2024-12-16T00:00:00"/>
  </r>
  <r>
    <x v="1"/>
    <x v="403"/>
    <d v="2024-12-19T00:00:00"/>
    <d v="2025-07-15T00:00:00"/>
    <x v="160"/>
    <x v="2"/>
    <x v="1"/>
    <s v="Remobilisation"/>
    <s v="Fermé"/>
    <s v="CD"/>
    <d v="2024-12-05T00:00:00"/>
    <d v="2024-12-05T00:00:00"/>
  </r>
  <r>
    <x v="1"/>
    <x v="204"/>
    <d v="2025-03-25T00:00:00"/>
    <m/>
    <x v="165"/>
    <x v="3"/>
    <x v="2"/>
    <s v="Remobilisation"/>
    <s v="Validé"/>
    <s v="CD"/>
    <d v="2025-02-12T00:00:00"/>
    <d v="2025-03-06T00:00:00"/>
  </r>
  <r>
    <x v="2"/>
    <x v="481"/>
    <d v="2024-12-02T00:00:00"/>
    <d v="2025-05-14T00:00:00"/>
    <x v="150"/>
    <x v="2"/>
    <x v="1"/>
    <s v="Equilibré"/>
    <s v="Fermé"/>
    <s v="CD"/>
    <d v="2024-11-14T00:00:00"/>
    <d v="2024-11-14T00:00:00"/>
  </r>
  <r>
    <x v="1"/>
    <x v="262"/>
    <d v="2025-02-04T00:00:00"/>
    <d v="2025-08-21T00:00:00"/>
    <x v="166"/>
    <x v="2"/>
    <x v="1"/>
    <s v="Remobilisation"/>
    <s v="Fermé"/>
    <s v="CD"/>
    <d v="2024-11-08T00:00:00"/>
    <d v="2024-11-15T00:00:00"/>
  </r>
  <r>
    <x v="2"/>
    <x v="281"/>
    <d v="2025-03-25T00:00:00"/>
    <m/>
    <x v="150"/>
    <x v="3"/>
    <x v="3"/>
    <s v="Equilibré"/>
    <s v="Validé"/>
    <s v="CD"/>
    <d v="2025-02-11T00:00:00"/>
    <d v="2025-02-11T00:00:00"/>
  </r>
  <r>
    <x v="1"/>
    <x v="382"/>
    <d v="2025-03-11T00:00:00"/>
    <d v="2025-06-06T00:00:00"/>
    <x v="159"/>
    <x v="3"/>
    <x v="1"/>
    <s v="Equilibré"/>
    <s v="Fermé"/>
    <s v="CI"/>
    <d v="2025-02-07T00:00:00"/>
    <d v="2025-02-19T00:00:00"/>
  </r>
  <r>
    <x v="2"/>
    <x v="457"/>
    <d v="2024-12-04T00:00:00"/>
    <d v="2025-05-29T00:00:00"/>
    <x v="160"/>
    <x v="4"/>
    <x v="1"/>
    <s v="Remobilisation"/>
    <s v="Fermé"/>
    <s v="CD"/>
    <d v="2024-11-25T00:00:00"/>
    <d v="2024-11-26T00:00:00"/>
  </r>
  <r>
    <x v="2"/>
    <x v="456"/>
    <d v="2024-12-04T00:00:00"/>
    <d v="2025-05-29T00:00:00"/>
    <x v="160"/>
    <x v="4"/>
    <x v="1"/>
    <m/>
    <s v="Fermé"/>
    <s v="CD"/>
    <d v="2024-11-25T00:00:00"/>
    <d v="2024-11-26T00:00:00"/>
  </r>
  <r>
    <x v="1"/>
    <x v="323"/>
    <d v="2025-02-27T00:00:00"/>
    <d v="2025-07-18T00:00:00"/>
    <x v="161"/>
    <x v="7"/>
    <x v="1"/>
    <s v="Remobilisation"/>
    <s v="Fermé"/>
    <s v="CD"/>
    <d v="2025-01-29T00:00:00"/>
    <d v="2025-01-30T00:00:00"/>
  </r>
  <r>
    <x v="2"/>
    <x v="482"/>
    <d v="2024-11-19T00:00:00"/>
    <d v="2025-04-28T00:00:00"/>
    <x v="150"/>
    <x v="1"/>
    <x v="1"/>
    <s v="Equilibré"/>
    <s v="Fermé"/>
    <s v="CD"/>
    <d v="2024-11-14T00:00:00"/>
    <d v="2024-11-14T00:00:00"/>
  </r>
  <r>
    <x v="1"/>
    <x v="30"/>
    <d v="2025-01-06T00:00:00"/>
    <m/>
    <x v="168"/>
    <x v="7"/>
    <x v="1"/>
    <s v="Remobilisation"/>
    <s v="Validé"/>
    <s v="CD"/>
    <d v="2024-10-21T00:00:00"/>
    <d v="2024-11-25T00:00:00"/>
  </r>
  <r>
    <x v="1"/>
    <x v="276"/>
    <d v="2025-02-07T00:00:00"/>
    <d v="2025-08-07T00:00:00"/>
    <x v="157"/>
    <x v="7"/>
    <x v="1"/>
    <s v="Remobilisation"/>
    <s v="Fermé"/>
    <s v="CD"/>
    <d v="2025-01-22T00:00:00"/>
    <d v="2025-01-24T00:00:00"/>
  </r>
  <r>
    <x v="1"/>
    <x v="276"/>
    <d v="2025-02-07T00:00:00"/>
    <d v="2025-08-07T00:00:00"/>
    <x v="177"/>
    <x v="3"/>
    <x v="1"/>
    <s v="Remobilisation"/>
    <s v="Fermé"/>
    <s v="CD"/>
    <d v="2025-01-22T00:00:00"/>
    <d v="2025-01-24T00:00:00"/>
  </r>
  <r>
    <x v="1"/>
    <x v="167"/>
    <d v="2025-03-25T00:00:00"/>
    <m/>
    <x v="165"/>
    <x v="3"/>
    <x v="1"/>
    <s v="Remobilisation"/>
    <s v="Validé"/>
    <s v="CI"/>
    <d v="2025-02-07T00:00:00"/>
    <d v="2025-02-19T00:00:00"/>
  </r>
  <r>
    <x v="2"/>
    <x v="345"/>
    <d v="2025-03-25T00:00:00"/>
    <m/>
    <x v="150"/>
    <x v="3"/>
    <x v="1"/>
    <s v="Equilibré"/>
    <s v="Validé"/>
    <s v="CD"/>
    <d v="2025-03-03T00:00:00"/>
    <d v="2025-03-10T00:00:00"/>
  </r>
  <r>
    <x v="3"/>
    <x v="267"/>
    <d v="2025-04-14T00:00:00"/>
    <d v="2025-09-20T00:00:00"/>
    <x v="124"/>
    <x v="5"/>
    <x v="3"/>
    <s v="Remobilisation"/>
    <s v="Fermé"/>
    <s v="CD"/>
    <d v="2025-03-05T00:00:00"/>
    <d v="2025-03-21T00:00:00"/>
  </r>
  <r>
    <x v="2"/>
    <x v="345"/>
    <d v="2025-03-25T00:00:00"/>
    <m/>
    <x v="177"/>
    <x v="5"/>
    <x v="1"/>
    <s v="Equilibré"/>
    <s v="Validé"/>
    <s v="CD"/>
    <d v="2025-03-03T00:00:00"/>
    <d v="2025-03-10T00:00:00"/>
  </r>
  <r>
    <x v="1"/>
    <x v="275"/>
    <d v="2025-02-11T00:00:00"/>
    <d v="2025-08-07T00:00:00"/>
    <x v="159"/>
    <x v="7"/>
    <x v="1"/>
    <s v="Remobilisation"/>
    <s v="Fermé"/>
    <s v="CD"/>
    <d v="2025-01-14T00:00:00"/>
    <d v="2025-01-17T00:00:00"/>
  </r>
  <r>
    <x v="2"/>
    <x v="466"/>
    <d v="2024-12-18T00:00:00"/>
    <d v="2025-05-14T00:00:00"/>
    <x v="167"/>
    <x v="4"/>
    <x v="1"/>
    <s v="Equilibré"/>
    <s v="Fermé"/>
    <s v="CD"/>
    <d v="2024-12-09T00:00:00"/>
    <d v="2024-12-10T00:00:00"/>
  </r>
  <r>
    <x v="1"/>
    <x v="455"/>
    <d v="2024-10-21T00:00:00"/>
    <d v="2025-04-22T00:00:00"/>
    <x v="161"/>
    <x v="1"/>
    <x v="1"/>
    <m/>
    <s v="Fermé"/>
    <s v="CD"/>
    <d v="2024-08-22T00:00:00"/>
    <d v="2025-04-22T00:00:00"/>
  </r>
  <r>
    <x v="1"/>
    <x v="326"/>
    <d v="2025-02-24T00:00:00"/>
    <d v="2025-07-17T00:00:00"/>
    <x v="166"/>
    <x v="7"/>
    <x v="2"/>
    <s v="Equilibré"/>
    <s v="Fermé"/>
    <s v="CD"/>
    <d v="2025-01-13T00:00:00"/>
    <d v="2025-01-17T00:00:00"/>
  </r>
  <r>
    <x v="3"/>
    <x v="370"/>
    <d v="2025-02-21T00:00:00"/>
    <d v="2025-07-31T00:00:00"/>
    <x v="124"/>
    <x v="7"/>
    <x v="1"/>
    <s v="Remobilisation"/>
    <s v="Fermé"/>
    <s v="CD"/>
    <d v="2025-01-27T00:00:00"/>
    <d v="2025-01-27T00:00:00"/>
  </r>
  <r>
    <x v="1"/>
    <x v="353"/>
    <d v="2025-01-16T00:00:00"/>
    <d v="2025-07-15T00:00:00"/>
    <x v="142"/>
    <x v="2"/>
    <x v="1"/>
    <s v="Remobilisation"/>
    <s v="Fermé"/>
    <s v="CD"/>
    <d v="2024-12-10T00:00:00"/>
    <d v="2024-12-17T00:00:00"/>
  </r>
  <r>
    <x v="2"/>
    <x v="358"/>
    <d v="2025-01-20T00:00:00"/>
    <d v="2025-07-22T00:00:00"/>
    <x v="150"/>
    <x v="2"/>
    <x v="1"/>
    <s v="Equilibré"/>
    <s v="Fermé"/>
    <s v="CD"/>
    <d v="2024-12-19T00:00:00"/>
    <d v="2024-12-19T00:00:00"/>
  </r>
  <r>
    <x v="2"/>
    <x v="483"/>
    <d v="2025-01-15T00:00:00"/>
    <d v="2025-04-30T00:00:00"/>
    <x v="150"/>
    <x v="2"/>
    <x v="1"/>
    <s v="Equilibré"/>
    <s v="Fermé"/>
    <s v="CD"/>
    <d v="2024-11-18T00:00:00"/>
    <d v="2024-11-25T00:00:00"/>
  </r>
  <r>
    <x v="3"/>
    <x v="379"/>
    <d v="2024-12-05T00:00:00"/>
    <d v="2025-03-24T00:00:00"/>
    <x v="150"/>
    <x v="4"/>
    <x v="2"/>
    <s v="Remobilisation"/>
    <s v="Fermé"/>
    <s v="CI"/>
    <d v="2024-11-19T00:00:00"/>
    <d v="2024-11-19T00:00:00"/>
  </r>
  <r>
    <x v="3"/>
    <x v="440"/>
    <d v="2025-01-20T00:00:00"/>
    <d v="2025-08-04T00:00:00"/>
    <x v="150"/>
    <x v="2"/>
    <x v="1"/>
    <s v="Remobilisation"/>
    <s v="Fermé"/>
    <s v="CD"/>
    <d v="2024-12-13T00:00:00"/>
    <d v="2024-12-18T00:00:00"/>
  </r>
  <r>
    <x v="3"/>
    <x v="268"/>
    <d v="2025-04-14T00:00:00"/>
    <d v="2025-09-29T00:00:00"/>
    <x v="124"/>
    <x v="5"/>
    <x v="1"/>
    <s v="Remobilisation"/>
    <s v="Fermé"/>
    <s v="CD"/>
    <d v="2025-02-04T00:00:00"/>
    <d v="2025-03-12T00:00:00"/>
  </r>
  <r>
    <x v="1"/>
    <x v="255"/>
    <d v="2025-03-24T00:00:00"/>
    <d v="2025-08-26T00:00:00"/>
    <x v="142"/>
    <x v="3"/>
    <x v="1"/>
    <s v="Equilibré"/>
    <s v="Fermé"/>
    <s v="CI"/>
    <d v="2025-03-04T00:00:00"/>
    <d v="2025-03-06T00:00:00"/>
  </r>
  <r>
    <x v="1"/>
    <x v="396"/>
    <d v="2024-12-05T00:00:00"/>
    <d v="2025-07-15T00:00:00"/>
    <x v="157"/>
    <x v="4"/>
    <x v="3"/>
    <s v="Remobilisation"/>
    <s v="Fermé"/>
    <s v="CD"/>
    <d v="2024-11-25T00:00:00"/>
    <d v="2024-11-28T00:00:00"/>
  </r>
  <r>
    <x v="2"/>
    <x v="453"/>
    <d v="2024-12-23T00:00:00"/>
    <d v="2025-05-30T00:00:00"/>
    <x v="153"/>
    <x v="4"/>
    <x v="1"/>
    <s v="Equilibré"/>
    <s v="Fermé"/>
    <s v="CI"/>
    <d v="2024-11-27T00:00:00"/>
    <d v="2024-11-27T00:00:00"/>
  </r>
  <r>
    <x v="2"/>
    <x v="355"/>
    <d v="2024-11-25T00:00:00"/>
    <d v="2025-07-03T00:00:00"/>
    <x v="153"/>
    <x v="4"/>
    <x v="2"/>
    <s v="Equilibré"/>
    <s v="Fermé"/>
    <s v="CD"/>
    <d v="2024-11-14T00:00:00"/>
    <d v="2024-11-14T00:00:00"/>
  </r>
  <r>
    <x v="2"/>
    <x v="250"/>
    <d v="2025-01-13T00:00:00"/>
    <m/>
    <x v="150"/>
    <x v="2"/>
    <x v="1"/>
    <s v="Equilibré"/>
    <s v="Validé"/>
    <s v="CD"/>
    <d v="2024-11-08T00:00:00"/>
    <d v="2024-11-08T00:00:00"/>
  </r>
  <r>
    <x v="2"/>
    <x v="222"/>
    <d v="2025-05-13T00:00:00"/>
    <d v="2025-10-21T00:00:00"/>
    <x v="173"/>
    <x v="5"/>
    <x v="2"/>
    <s v="Remobilisation"/>
    <s v="Fermé"/>
    <s v="CD"/>
    <d v="2025-02-04T00:00:00"/>
    <d v="2025-02-04T00:00:00"/>
  </r>
  <r>
    <x v="0"/>
    <x v="257"/>
    <d v="2025-04-02T00:00:00"/>
    <d v="2025-08-26T00:00:00"/>
    <x v="174"/>
    <x v="5"/>
    <x v="1"/>
    <s v="Remobilisation"/>
    <s v="Fermé"/>
    <s v="CD"/>
    <d v="2025-02-18T00:00:00"/>
    <d v="2025-03-24T00:00:00"/>
  </r>
  <r>
    <x v="1"/>
    <x v="363"/>
    <d v="2025-02-24T00:00:00"/>
    <d v="2025-06-19T00:00:00"/>
    <x v="166"/>
    <x v="7"/>
    <x v="1"/>
    <s v="Remobilisation"/>
    <s v="Fermé"/>
    <s v="CD"/>
    <d v="2025-01-14T00:00:00"/>
    <d v="2025-01-17T00:00:00"/>
  </r>
  <r>
    <x v="3"/>
    <x v="484"/>
    <d v="2024-12-17T00:00:00"/>
    <d v="2025-04-15T00:00:00"/>
    <x v="181"/>
    <x v="6"/>
    <x v="2"/>
    <s v="Remobilisation"/>
    <s v="Fermé"/>
    <s v="CD"/>
    <d v="2024-11-26T00:00:00"/>
    <d v="2024-11-27T00:00:00"/>
  </r>
  <r>
    <x v="0"/>
    <x v="62"/>
    <d v="2025-02-12T00:00:00"/>
    <d v="2025-06-04T00:00:00"/>
    <x v="182"/>
    <x v="8"/>
    <x v="3"/>
    <s v="Remobilisation"/>
    <s v="Fermé"/>
    <s v="CD"/>
    <d v="2025-01-20T00:00:00"/>
    <d v="2025-01-20T00:00:00"/>
  </r>
  <r>
    <x v="1"/>
    <x v="277"/>
    <d v="2025-02-20T00:00:00"/>
    <d v="2025-08-07T00:00:00"/>
    <x v="166"/>
    <x v="7"/>
    <x v="1"/>
    <s v="Remobilisation"/>
    <s v="Fermé"/>
    <s v="CD"/>
    <d v="2024-12-09T00:00:00"/>
    <d v="2024-12-10T00:00:00"/>
  </r>
  <r>
    <x v="1"/>
    <x v="274"/>
    <d v="2025-02-11T00:00:00"/>
    <d v="2025-10-16T00:00:00"/>
    <x v="146"/>
    <x v="7"/>
    <x v="1"/>
    <s v="Remobilisation"/>
    <s v="Fermé"/>
    <s v="CD"/>
    <d v="2025-01-15T00:00:00"/>
    <d v="2025-01-17T00:00:00"/>
  </r>
  <r>
    <x v="1"/>
    <x v="145"/>
    <d v="2025-03-21T00:00:00"/>
    <m/>
    <x v="159"/>
    <x v="3"/>
    <x v="1"/>
    <s v="Remobilisation"/>
    <s v="Validé"/>
    <s v="CD"/>
    <d v="2025-02-12T00:00:00"/>
    <d v="2025-03-06T00:00:00"/>
  </r>
  <r>
    <x v="1"/>
    <x v="351"/>
    <d v="2025-01-17T00:00:00"/>
    <d v="2025-09-21T00:00:00"/>
    <x v="146"/>
    <x v="2"/>
    <x v="1"/>
    <s v="Remobilisation"/>
    <s v="Fermé"/>
    <s v="CD"/>
    <d v="2024-12-13T00:00:00"/>
    <d v="2025-08-26T00:00:00"/>
  </r>
  <r>
    <x v="1"/>
    <x v="318"/>
    <d v="2025-03-21T00:00:00"/>
    <d v="2025-08-25T00:00:00"/>
    <x v="159"/>
    <x v="3"/>
    <x v="1"/>
    <s v="Remobilisation"/>
    <s v="Fermé"/>
    <s v="CD"/>
    <d v="2025-03-05T00:00:00"/>
    <d v="2025-03-06T00:00:00"/>
  </r>
  <r>
    <x v="1"/>
    <x v="319"/>
    <d v="2024-10-25T00:00:00"/>
    <d v="2025-07-22T00:00:00"/>
    <x v="146"/>
    <x v="1"/>
    <x v="1"/>
    <s v="Equilibré"/>
    <s v="Fermé"/>
    <s v="CD"/>
    <d v="2024-07-17T00:00:00"/>
    <d v="2024-10-11T00:00:00"/>
  </r>
  <r>
    <x v="1"/>
    <x v="233"/>
    <d v="2025-03-04T00:00:00"/>
    <d v="2025-08-31T00:00:00"/>
    <x v="146"/>
    <x v="7"/>
    <x v="1"/>
    <s v="Remobilisation"/>
    <s v="Fermé"/>
    <s v="CD"/>
    <d v="2025-02-06T00:00:00"/>
    <d v="2025-02-19T00:00:00"/>
  </r>
  <r>
    <x v="1"/>
    <x v="410"/>
    <d v="2024-12-03T00:00:00"/>
    <d v="2025-09-02T00:00:00"/>
    <x v="146"/>
    <x v="4"/>
    <x v="1"/>
    <s v="Remobilisation"/>
    <s v="Fermé"/>
    <s v="CD"/>
    <d v="2024-11-22T00:00:00"/>
    <d v="2024-11-25T00:00:00"/>
  </r>
  <r>
    <x v="0"/>
    <x v="485"/>
    <d v="2024-10-23T00:00:00"/>
    <d v="2025-03-25T00:00:00"/>
    <x v="174"/>
    <x v="1"/>
    <x v="1"/>
    <m/>
    <s v="Fermé"/>
    <s v="ML"/>
    <d v="2024-09-24T00:00:00"/>
    <d v="2024-10-11T00:00:00"/>
  </r>
  <r>
    <x v="0"/>
    <x v="331"/>
    <d v="2025-02-11T00:00:00"/>
    <d v="2025-09-15T00:00:00"/>
    <x v="174"/>
    <x v="3"/>
    <x v="1"/>
    <s v="Remobilisation"/>
    <s v="Fermé"/>
    <s v="CD"/>
    <d v="2025-01-09T00:00:00"/>
    <d v="2025-01-10T00:00:00"/>
  </r>
  <r>
    <x v="0"/>
    <x v="386"/>
    <d v="2025-01-08T00:00:00"/>
    <d v="2025-05-28T00:00:00"/>
    <x v="174"/>
    <x v="7"/>
    <x v="1"/>
    <s v="Remobilisation"/>
    <s v="Fermé"/>
    <s v="CD"/>
    <d v="2024-11-19T00:00:00"/>
    <d v="2024-11-22T00:00:00"/>
  </r>
  <r>
    <x v="1"/>
    <x v="397"/>
    <d v="2024-12-03T00:00:00"/>
    <d v="2025-05-31T00:00:00"/>
    <x v="142"/>
    <x v="2"/>
    <x v="2"/>
    <s v="Equilibré"/>
    <s v="Fermé"/>
    <s v="CD"/>
    <d v="2024-11-22T00:00:00"/>
    <d v="2024-11-26T00:00:00"/>
  </r>
  <r>
    <x v="1"/>
    <x v="72"/>
    <d v="2025-01-31T00:00:00"/>
    <m/>
    <x v="142"/>
    <x v="2"/>
    <x v="1"/>
    <s v="Remobilisation"/>
    <s v="Validé"/>
    <s v="CD"/>
    <d v="2024-12-31T00:00:00"/>
    <d v="2025-01-07T00:00:00"/>
  </r>
  <r>
    <x v="1"/>
    <x v="327"/>
    <d v="2025-02-20T00:00:00"/>
    <d v="2025-07-17T00:00:00"/>
    <x v="166"/>
    <x v="7"/>
    <x v="1"/>
    <s v="Remobilisation"/>
    <s v="Fermé"/>
    <s v="CD"/>
    <d v="2024-11-29T00:00:00"/>
    <d v="2024-12-04T00:00:00"/>
  </r>
  <r>
    <x v="1"/>
    <x v="270"/>
    <d v="2024-10-24T00:00:00"/>
    <d v="2025-08-25T00:00:00"/>
    <x v="161"/>
    <x v="1"/>
    <x v="1"/>
    <s v="Remobilisation"/>
    <s v="Fermé"/>
    <s v="CD"/>
    <d v="2024-10-11T00:00:00"/>
    <d v="2025-08-25T00:00:00"/>
  </r>
  <r>
    <x v="1"/>
    <x v="452"/>
    <d v="2024-11-04T00:00:00"/>
    <d v="2025-04-23T00:00:00"/>
    <x v="161"/>
    <x v="1"/>
    <x v="1"/>
    <s v="Remobilisation"/>
    <s v="Fermé"/>
    <s v="CD"/>
    <d v="2024-10-11T00:00:00"/>
    <d v="2024-10-17T00:00:00"/>
  </r>
  <r>
    <x v="1"/>
    <x v="143"/>
    <d v="2024-10-26T00:00:00"/>
    <d v="2025-08-31T00:00:00"/>
    <x v="179"/>
    <x v="1"/>
    <x v="1"/>
    <s v="Remobilisation"/>
    <s v="Fermé"/>
    <s v="CD"/>
    <d v="2024-06-19T00:00:00"/>
    <d v="2024-10-28T00:00:00"/>
  </r>
  <r>
    <x v="1"/>
    <x v="449"/>
    <d v="2024-11-21T00:00:00"/>
    <d v="2025-07-31T00:00:00"/>
    <x v="162"/>
    <x v="1"/>
    <x v="1"/>
    <s v="Equilibré"/>
    <s v="Fermé"/>
    <s v="CD"/>
    <d v="2024-10-29T00:00:00"/>
    <d v="2024-11-15T00:00:00"/>
  </r>
  <r>
    <x v="1"/>
    <x v="486"/>
    <d v="2024-11-19T00:00:00"/>
    <d v="2025-04-24T00:00:00"/>
    <x v="142"/>
    <x v="1"/>
    <x v="1"/>
    <s v="Equilibré"/>
    <s v="Fermé"/>
    <s v="CD"/>
    <d v="2024-10-24T00:00:00"/>
    <d v="2024-11-12T00:00:00"/>
  </r>
  <r>
    <x v="2"/>
    <x v="389"/>
    <d v="2024-12-10T00:00:00"/>
    <d v="2025-07-07T00:00:00"/>
    <x v="159"/>
    <x v="4"/>
    <x v="1"/>
    <s v="Equilibré"/>
    <s v="Fermé"/>
    <s v="CD"/>
    <d v="2024-11-08T00:00:00"/>
    <d v="2024-11-08T00:00:00"/>
  </r>
  <r>
    <x v="2"/>
    <x v="361"/>
    <d v="2025-01-13T00:00:00"/>
    <d v="2025-07-16T00:00:00"/>
    <x v="159"/>
    <x v="2"/>
    <x v="1"/>
    <s v="Equilibré"/>
    <s v="Fermé"/>
    <s v="CD"/>
    <d v="2024-11-07T00:00:00"/>
    <d v="2024-12-19T00:00:00"/>
  </r>
  <r>
    <x v="2"/>
    <x v="313"/>
    <d v="2025-03-19T00:00:00"/>
    <d v="2025-08-29T00:00:00"/>
    <x v="159"/>
    <x v="3"/>
    <x v="1"/>
    <s v="Remobilisation"/>
    <s v="Fermé"/>
    <s v="CD"/>
    <d v="2025-01-13T00:00:00"/>
    <d v="2025-10-23T00:00:00"/>
  </r>
  <r>
    <x v="2"/>
    <x v="487"/>
    <d v="2025-03-19T00:00:00"/>
    <d v="2025-03-19T00:00:00"/>
    <x v="176"/>
    <x v="6"/>
    <x v="2"/>
    <m/>
    <s v="Fermé"/>
    <s v="CD"/>
    <d v="2025-01-08T00:00:00"/>
    <d v="2025-01-08T00:00:00"/>
  </r>
  <r>
    <x v="2"/>
    <x v="487"/>
    <d v="2025-03-19T00:00:00"/>
    <d v="2025-03-19T00:00:00"/>
    <x v="176"/>
    <x v="5"/>
    <x v="2"/>
    <m/>
    <s v="Fermé"/>
    <s v="CD"/>
    <d v="2025-01-08T00:00:00"/>
    <d v="2025-01-08T00:00:00"/>
  </r>
  <r>
    <x v="1"/>
    <x v="342"/>
    <d v="2025-03-18T00:00:00"/>
    <d v="2025-06-30T00:00:00"/>
    <x v="159"/>
    <x v="3"/>
    <x v="1"/>
    <s v="Equilibré"/>
    <s v="Fermé"/>
    <s v="CD"/>
    <d v="2025-02-12T00:00:00"/>
    <d v="2025-03-06T00:00:00"/>
  </r>
  <r>
    <x v="1"/>
    <x v="141"/>
    <d v="2025-02-11T00:00:00"/>
    <m/>
    <x v="146"/>
    <x v="7"/>
    <x v="1"/>
    <s v="Remobilisation"/>
    <s v="Validé"/>
    <s v="CD"/>
    <d v="2025-01-15T00:00:00"/>
    <d v="2025-01-17T00:00:00"/>
  </r>
  <r>
    <x v="1"/>
    <x v="459"/>
    <d v="2024-11-29T00:00:00"/>
    <d v="2025-04-23T00:00:00"/>
    <x v="161"/>
    <x v="1"/>
    <x v="0"/>
    <s v="Remobilisation"/>
    <s v="Fermé"/>
    <s v="CD"/>
    <d v="2024-11-13T00:00:00"/>
    <d v="2025-04-17T00:00:00"/>
  </r>
  <r>
    <x v="1"/>
    <x v="245"/>
    <d v="2025-03-18T00:00:00"/>
    <m/>
    <x v="170"/>
    <x v="3"/>
    <x v="1"/>
    <s v="Remobilisation"/>
    <s v="Validé"/>
    <s v="CI"/>
    <d v="2025-02-24T00:00:00"/>
    <d v="2025-03-06T00:00:00"/>
  </r>
  <r>
    <x v="1"/>
    <x v="320"/>
    <d v="2025-02-07T00:00:00"/>
    <d v="2025-07-22T00:00:00"/>
    <x v="146"/>
    <x v="7"/>
    <x v="1"/>
    <s v="Remobilisation"/>
    <s v="Fermé"/>
    <s v="CD"/>
    <d v="2025-01-22T00:00:00"/>
    <d v="2025-01-24T00:00:00"/>
  </r>
  <r>
    <x v="1"/>
    <x v="142"/>
    <d v="2025-03-18T00:00:00"/>
    <m/>
    <x v="159"/>
    <x v="3"/>
    <x v="1"/>
    <s v="Remobilisation"/>
    <s v="Validé"/>
    <s v="CD"/>
    <d v="2025-02-25T00:00:00"/>
    <d v="2025-03-06T00:00:00"/>
  </r>
  <r>
    <x v="2"/>
    <x v="112"/>
    <d v="2024-11-27T00:00:00"/>
    <m/>
    <x v="153"/>
    <x v="1"/>
    <x v="1"/>
    <s v="Equilibré"/>
    <s v="Validé"/>
    <s v="CD"/>
    <d v="2024-11-07T00:00:00"/>
    <d v="2025-10-20T00:00:00"/>
  </r>
  <r>
    <x v="1"/>
    <x v="139"/>
    <d v="2025-02-27T00:00:00"/>
    <m/>
    <x v="183"/>
    <x v="3"/>
    <x v="2"/>
    <s v="Remobilisation"/>
    <s v="Validé"/>
    <s v="CD"/>
    <d v="2025-01-06T00:00:00"/>
    <d v="2025-01-07T00:00:00"/>
  </r>
  <r>
    <x v="2"/>
    <x v="473"/>
    <d v="2025-04-30T00:00:00"/>
    <d v="2025-04-30T00:00:00"/>
    <x v="174"/>
    <x v="5"/>
    <x v="3"/>
    <m/>
    <s v="Fermé"/>
    <s v="CD"/>
    <d v="2025-03-11T00:00:00"/>
    <d v="2025-03-11T00:00:00"/>
  </r>
  <r>
    <x v="2"/>
    <x v="473"/>
    <d v="2025-04-30T00:00:00"/>
    <d v="2025-04-30T00:00:00"/>
    <x v="184"/>
    <x v="5"/>
    <x v="2"/>
    <m/>
    <s v="Fermé"/>
    <s v="CD"/>
    <d v="2025-03-11T00:00:00"/>
    <d v="2025-03-11T00:00:00"/>
  </r>
  <r>
    <x v="2"/>
    <x v="292"/>
    <d v="2025-03-18T00:00:00"/>
    <m/>
    <x v="153"/>
    <x v="3"/>
    <x v="1"/>
    <s v="Equilibré"/>
    <s v="Validé"/>
    <s v="CD"/>
    <d v="2025-03-12T00:00:00"/>
    <d v="2025-03-12T00:00:00"/>
  </r>
  <r>
    <x v="3"/>
    <x v="309"/>
    <d v="2025-03-18T00:00:00"/>
    <d v="2025-08-31T00:00:00"/>
    <x v="167"/>
    <x v="3"/>
    <x v="1"/>
    <s v="Remobilisation"/>
    <s v="Fermé"/>
    <s v="CD"/>
    <d v="2025-02-03T00:00:00"/>
    <d v="2025-02-12T00:00:00"/>
  </r>
  <r>
    <x v="2"/>
    <x v="292"/>
    <d v="2025-03-18T00:00:00"/>
    <m/>
    <x v="184"/>
    <x v="5"/>
    <x v="1"/>
    <s v="Equilibré"/>
    <s v="Validé"/>
    <s v="CD"/>
    <d v="2025-03-12T00:00:00"/>
    <d v="2025-03-12T00:00:00"/>
  </r>
  <r>
    <x v="2"/>
    <x v="488"/>
    <d v="2024-11-18T00:00:00"/>
    <d v="2025-04-30T00:00:00"/>
    <x v="124"/>
    <x v="1"/>
    <x v="1"/>
    <s v="Equilibré"/>
    <s v="Fermé"/>
    <s v="CD"/>
    <d v="2024-11-08T00:00:00"/>
    <d v="2024-11-08T00:00:00"/>
  </r>
  <r>
    <x v="1"/>
    <x v="381"/>
    <d v="2025-01-31T00:00:00"/>
    <d v="2025-05-31T00:00:00"/>
    <x v="159"/>
    <x v="2"/>
    <x v="1"/>
    <s v="Equilibré"/>
    <s v="Fermé"/>
    <s v="CI"/>
    <d v="2025-01-06T00:00:00"/>
    <d v="2025-05-22T00:00:00"/>
  </r>
  <r>
    <x v="0"/>
    <x v="329"/>
    <d v="2024-10-23T00:00:00"/>
    <d v="2025-07-17T00:00:00"/>
    <x v="180"/>
    <x v="4"/>
    <x v="1"/>
    <m/>
    <s v="Fermé"/>
    <s v="ML"/>
    <d v="2024-08-23T00:00:00"/>
    <d v="2025-07-17T00:00:00"/>
  </r>
  <r>
    <x v="1"/>
    <x v="92"/>
    <d v="2025-01-20T00:00:00"/>
    <d v="2025-09-30T00:00:00"/>
    <x v="124"/>
    <x v="2"/>
    <x v="2"/>
    <s v="Equilibré"/>
    <s v="Fermé"/>
    <s v="CD"/>
    <d v="2024-11-19T00:00:00"/>
    <d v="2024-11-25T00:00:00"/>
  </r>
  <r>
    <x v="3"/>
    <x v="349"/>
    <d v="2025-02-27T00:00:00"/>
    <d v="2025-07-29T00:00:00"/>
    <x v="124"/>
    <x v="7"/>
    <x v="1"/>
    <s v="Remobilisation"/>
    <s v="Fermé"/>
    <s v="CD"/>
    <d v="2025-01-16T00:00:00"/>
    <d v="2025-01-22T00:00:00"/>
  </r>
  <r>
    <x v="1"/>
    <x v="303"/>
    <d v="2025-02-03T00:00:00"/>
    <d v="2025-10-16T00:00:00"/>
    <x v="161"/>
    <x v="7"/>
    <x v="1"/>
    <s v="Remobilisation"/>
    <s v="Fermé"/>
    <s v="CD"/>
    <d v="2024-10-22T00:00:00"/>
    <d v="2025-08-25T00:00:00"/>
  </r>
  <r>
    <x v="2"/>
    <x v="448"/>
    <d v="2024-10-21T00:00:00"/>
    <d v="2025-05-23T00:00:00"/>
    <x v="153"/>
    <x v="1"/>
    <x v="2"/>
    <m/>
    <s v="Fermé"/>
    <s v="CD"/>
    <d v="2024-11-07T00:00:00"/>
    <d v="2024-11-07T00:00:00"/>
  </r>
  <r>
    <x v="3"/>
    <x v="170"/>
    <d v="2025-02-27T00:00:00"/>
    <d v="2025-10-07T00:00:00"/>
    <x v="168"/>
    <x v="3"/>
    <x v="1"/>
    <s v="Remobilisation"/>
    <s v="Fermé"/>
    <s v="CD"/>
    <d v="2025-01-08T00:00:00"/>
    <d v="2025-01-15T00:00:00"/>
  </r>
  <r>
    <x v="1"/>
    <x v="433"/>
    <d v="2024-10-22T00:00:00"/>
    <d v="2025-04-30T00:00:00"/>
    <x v="150"/>
    <x v="4"/>
    <x v="1"/>
    <m/>
    <s v="Fermé"/>
    <s v="ML"/>
    <d v="2024-06-25T00:00:00"/>
    <d v="2024-10-11T00:00:00"/>
  </r>
  <r>
    <x v="2"/>
    <x v="475"/>
    <d v="2024-11-18T00:00:00"/>
    <d v="2025-04-29T00:00:00"/>
    <x v="168"/>
    <x v="4"/>
    <x v="1"/>
    <s v="Equilibré"/>
    <s v="Fermé"/>
    <s v="CI"/>
    <d v="2024-11-06T00:00:00"/>
    <d v="2024-11-07T00:00:00"/>
  </r>
  <r>
    <x v="1"/>
    <x v="380"/>
    <d v="2025-01-20T00:00:00"/>
    <d v="2025-06-24T00:00:00"/>
    <x v="124"/>
    <x v="7"/>
    <x v="2"/>
    <s v="Equilibré"/>
    <s v="Fermé"/>
    <s v="CD"/>
    <d v="2024-10-31T00:00:00"/>
    <d v="2024-11-15T00:00:00"/>
  </r>
  <r>
    <x v="1"/>
    <x v="84"/>
    <d v="2025-04-14T00:00:00"/>
    <d v="2025-10-22T00:00:00"/>
    <x v="124"/>
    <x v="5"/>
    <x v="1"/>
    <s v="Remobilisation"/>
    <s v="Fermé"/>
    <s v="ML"/>
    <d v="2025-01-31T00:00:00"/>
    <d v="2025-01-31T00:00:00"/>
  </r>
  <r>
    <x v="2"/>
    <x v="409"/>
    <d v="2025-01-15T00:00:00"/>
    <d v="2025-08-08T00:00:00"/>
    <x v="150"/>
    <x v="2"/>
    <x v="1"/>
    <s v="Equilibré"/>
    <s v="Fermé"/>
    <s v="CD"/>
    <d v="2024-11-14T00:00:00"/>
    <d v="2025-07-15T00:00:00"/>
  </r>
  <r>
    <x v="2"/>
    <x v="431"/>
    <d v="2024-12-11T00:00:00"/>
    <d v="2025-07-31T00:00:00"/>
    <x v="170"/>
    <x v="4"/>
    <x v="1"/>
    <s v="Equilibré"/>
    <s v="Fermé"/>
    <s v="CD"/>
    <d v="2024-11-14T00:00:00"/>
    <d v="2024-11-14T00:00:00"/>
  </r>
  <r>
    <x v="1"/>
    <x v="351"/>
    <d v="2025-01-17T00:00:00"/>
    <d v="2025-09-21T00:00:00"/>
    <x v="185"/>
    <x v="7"/>
    <x v="1"/>
    <s v="Remobilisation"/>
    <s v="Fermé"/>
    <s v="CD"/>
    <d v="2024-12-13T00:00:00"/>
    <d v="2025-08-26T00:00:00"/>
  </r>
  <r>
    <x v="1"/>
    <x v="302"/>
    <d v="2025-02-17T00:00:00"/>
    <d v="2025-07-30T00:00:00"/>
    <x v="124"/>
    <x v="7"/>
    <x v="1"/>
    <m/>
    <s v="Fermé"/>
    <s v="ML"/>
    <d v="2025-01-15T00:00:00"/>
    <d v="2025-01-17T00:00:00"/>
  </r>
  <r>
    <x v="3"/>
    <x v="439"/>
    <d v="2025-02-17T00:00:00"/>
    <d v="2025-05-12T00:00:00"/>
    <x v="186"/>
    <x v="8"/>
    <x v="3"/>
    <s v="Remobilisation"/>
    <s v="Fermé"/>
    <s v="CD"/>
    <d v="2025-01-24T00:00:00"/>
    <d v="2025-01-27T00:00:00"/>
  </r>
  <r>
    <x v="2"/>
    <x v="429"/>
    <d v="2024-11-27T00:00:00"/>
    <d v="2025-05-31T00:00:00"/>
    <x v="170"/>
    <x v="4"/>
    <x v="1"/>
    <m/>
    <s v="Fermé"/>
    <s v="CD"/>
    <d v="2024-11-14T00:00:00"/>
    <d v="2024-11-14T00:00:00"/>
  </r>
  <r>
    <x v="2"/>
    <x v="368"/>
    <d v="2025-01-08T00:00:00"/>
    <d v="2025-07-15T00:00:00"/>
    <x v="170"/>
    <x v="2"/>
    <x v="1"/>
    <s v="Equilibré"/>
    <s v="Fermé"/>
    <s v="CD"/>
    <d v="2024-12-10T00:00:00"/>
    <d v="2024-12-10T00:00:00"/>
  </r>
  <r>
    <x v="2"/>
    <x v="374"/>
    <d v="2025-02-17T00:00:00"/>
    <d v="2025-07-31T00:00:00"/>
    <x v="124"/>
    <x v="7"/>
    <x v="1"/>
    <s v="Equilibré"/>
    <s v="Validé"/>
    <s v="CI"/>
    <d v="2025-01-24T00:00:00"/>
    <d v="2025-10-27T00:00:00"/>
  </r>
  <r>
    <x v="3"/>
    <x v="297"/>
    <d v="2025-02-21T00:00:00"/>
    <d v="2025-09-21T00:00:00"/>
    <x v="124"/>
    <x v="7"/>
    <x v="1"/>
    <s v="Remobilisation"/>
    <s v="Fermé"/>
    <s v="CD"/>
    <d v="2025-01-30T00:00:00"/>
    <d v="2025-08-04T00:00:00"/>
  </r>
  <r>
    <x v="3"/>
    <x v="284"/>
    <d v="2025-01-06T00:00:00"/>
    <d v="2025-08-05T00:00:00"/>
    <x v="124"/>
    <x v="2"/>
    <x v="1"/>
    <s v="Remobilisation"/>
    <s v="Fermé"/>
    <s v="CD"/>
    <d v="2024-12-13T00:00:00"/>
    <d v="2024-12-18T00:00:00"/>
  </r>
  <r>
    <x v="2"/>
    <x v="281"/>
    <d v="2025-03-25T00:00:00"/>
    <m/>
    <x v="177"/>
    <x v="5"/>
    <x v="1"/>
    <s v="Equilibré"/>
    <s v="Validé"/>
    <s v="CD"/>
    <d v="2025-02-11T00:00:00"/>
    <d v="2025-02-11T00:00:00"/>
  </r>
  <r>
    <x v="1"/>
    <x v="394"/>
    <d v="2024-12-06T00:00:00"/>
    <d v="2025-05-31T00:00:00"/>
    <x v="162"/>
    <x v="4"/>
    <x v="1"/>
    <s v="Remobilisation"/>
    <s v="Fermé"/>
    <s v="CI"/>
    <d v="2024-11-26T00:00:00"/>
    <d v="2024-11-29T00:00:00"/>
  </r>
  <r>
    <x v="1"/>
    <x v="335"/>
    <d v="2025-02-11T00:00:00"/>
    <d v="2025-07-31T00:00:00"/>
    <x v="187"/>
    <x v="3"/>
    <x v="1"/>
    <s v="Remobilisation"/>
    <s v="Fermé"/>
    <s v="CD"/>
    <d v="2024-11-26T00:00:00"/>
    <d v="2024-11-29T00:00:00"/>
  </r>
  <r>
    <x v="1"/>
    <x v="335"/>
    <d v="2025-02-11T00:00:00"/>
    <d v="2025-07-31T00:00:00"/>
    <x v="172"/>
    <x v="7"/>
    <x v="3"/>
    <s v="Remobilisation"/>
    <s v="Fermé"/>
    <s v="CD"/>
    <d v="2024-11-26T00:00:00"/>
    <d v="2024-11-29T00:00:00"/>
  </r>
  <r>
    <x v="0"/>
    <x v="140"/>
    <d v="2025-03-26T00:00:00"/>
    <m/>
    <x v="180"/>
    <x v="5"/>
    <x v="1"/>
    <s v="Remobilisation"/>
    <s v="Validé"/>
    <s v="CD"/>
    <d v="2025-03-03T00:00:00"/>
    <d v="2025-03-04T00:00:00"/>
  </r>
  <r>
    <x v="1"/>
    <x v="275"/>
    <d v="2025-02-11T00:00:00"/>
    <d v="2025-08-07T00:00:00"/>
    <x v="177"/>
    <x v="3"/>
    <x v="1"/>
    <s v="Remobilisation"/>
    <s v="Fermé"/>
    <s v="CD"/>
    <d v="2025-01-14T00:00:00"/>
    <d v="2025-01-17T00:00:00"/>
  </r>
  <r>
    <x v="1"/>
    <x v="438"/>
    <d v="2024-11-18T00:00:00"/>
    <d v="2025-04-29T00:00:00"/>
    <x v="160"/>
    <x v="1"/>
    <x v="1"/>
    <s v="Remobilisation"/>
    <s v="Fermé"/>
    <s v="CD"/>
    <d v="2024-11-13T00:00:00"/>
    <d v="2024-11-15T00:00:00"/>
  </r>
  <r>
    <x v="3"/>
    <x v="195"/>
    <d v="2025-01-09T00:00:00"/>
    <m/>
    <x v="187"/>
    <x v="8"/>
    <x v="3"/>
    <s v="Remobilisation"/>
    <s v="Validé"/>
    <s v="CD"/>
    <d v="2024-07-29T00:00:00"/>
    <d v="2024-10-17T00:00:00"/>
  </r>
  <r>
    <x v="3"/>
    <x v="261"/>
    <d v="2024-11-21T00:00:00"/>
    <d v="2025-09-10T00:00:00"/>
    <x v="187"/>
    <x v="8"/>
    <x v="3"/>
    <s v="Remobilisation"/>
    <s v="Fermé"/>
    <s v="CD"/>
    <d v="2024-11-04T00:00:00"/>
    <d v="2024-11-05T00:00:00"/>
  </r>
  <r>
    <x v="3"/>
    <x v="261"/>
    <d v="2024-11-21T00:00:00"/>
    <d v="2025-09-10T00:00:00"/>
    <x v="183"/>
    <x v="4"/>
    <x v="3"/>
    <s v="Remobilisation"/>
    <s v="Fermé"/>
    <s v="CD"/>
    <d v="2024-11-04T00:00:00"/>
    <d v="2024-11-05T00:00:00"/>
  </r>
  <r>
    <x v="2"/>
    <x v="249"/>
    <d v="2024-11-19T00:00:00"/>
    <d v="2025-02-12T00:00:00"/>
    <x v="188"/>
    <x v="6"/>
    <x v="2"/>
    <m/>
    <s v="Fermé"/>
    <s v="CD"/>
    <d v="2024-11-14T00:00:00"/>
    <d v="2024-11-14T00:00:00"/>
  </r>
  <r>
    <x v="2"/>
    <x v="489"/>
    <d v="2024-11-25T00:00:00"/>
    <d v="2024-11-25T00:00:00"/>
    <x v="189"/>
    <x v="6"/>
    <x v="2"/>
    <m/>
    <s v="Fermé"/>
    <s v="CD"/>
    <d v="2024-11-14T00:00:00"/>
    <d v="2024-11-14T00:00:00"/>
  </r>
  <r>
    <x v="2"/>
    <x v="490"/>
    <d v="2024-10-31T00:00:00"/>
    <d v="2024-10-31T00:00:00"/>
    <x v="190"/>
    <x v="6"/>
    <x v="2"/>
    <m/>
    <s v="Fermé"/>
    <s v="PE"/>
    <d v="2024-09-24T00:00:00"/>
    <d v="2024-09-30T00:00:00"/>
  </r>
  <r>
    <x v="2"/>
    <x v="491"/>
    <d v="2024-11-25T00:00:00"/>
    <d v="2025-01-10T00:00:00"/>
    <x v="191"/>
    <x v="6"/>
    <x v="2"/>
    <m/>
    <s v="Fermé"/>
    <s v="CD"/>
    <d v="2024-11-14T00:00:00"/>
    <d v="2025-01-28T00:00:00"/>
  </r>
  <r>
    <x v="2"/>
    <x v="492"/>
    <d v="2025-01-08T00:00:00"/>
    <d v="2025-01-08T00:00:00"/>
    <x v="192"/>
    <x v="6"/>
    <x v="2"/>
    <m/>
    <s v="Fermé"/>
    <s v="CI"/>
    <d v="2024-11-06T00:00:00"/>
    <d v="2024-11-07T00:00:00"/>
  </r>
  <r>
    <x v="2"/>
    <x v="493"/>
    <d v="2024-11-27T00:00:00"/>
    <d v="2024-11-27T00:00:00"/>
    <x v="189"/>
    <x v="6"/>
    <x v="2"/>
    <m/>
    <s v="Fermé"/>
    <s v="CD"/>
    <d v="2024-11-14T00:00:00"/>
    <d v="2024-11-14T00:00:00"/>
  </r>
  <r>
    <x v="1"/>
    <x v="215"/>
    <d v="2025-02-18T00:00:00"/>
    <d v="2025-07-31T00:00:00"/>
    <x v="166"/>
    <x v="7"/>
    <x v="2"/>
    <s v="Remobilisation"/>
    <s v="Fermé"/>
    <s v="CD"/>
    <d v="2025-01-07T00:00:00"/>
    <d v="2025-01-07T00:00:00"/>
  </r>
  <r>
    <x v="1"/>
    <x v="396"/>
    <d v="2024-12-05T00:00:00"/>
    <d v="2025-07-15T00:00:00"/>
    <x v="183"/>
    <x v="2"/>
    <x v="1"/>
    <s v="Remobilisation"/>
    <s v="Fermé"/>
    <s v="CD"/>
    <d v="2024-11-25T00:00:00"/>
    <d v="2024-11-28T00:00:00"/>
  </r>
  <r>
    <x v="3"/>
    <x v="494"/>
    <d v="2025-03-18T00:00:00"/>
    <d v="2025-03-18T00:00:00"/>
    <x v="184"/>
    <x v="5"/>
    <x v="1"/>
    <m/>
    <s v="Fermé"/>
    <s v="CD"/>
    <d v="2025-02-05T00:00:00"/>
    <d v="2025-03-13T00:00:00"/>
  </r>
  <r>
    <x v="2"/>
    <x v="369"/>
    <d v="2025-03-12T00:00:00"/>
    <d v="2025-06-16T00:00:00"/>
    <x v="167"/>
    <x v="3"/>
    <x v="1"/>
    <s v="Equilibré"/>
    <s v="Fermé"/>
    <s v="CD"/>
    <d v="2025-02-24T00:00:00"/>
    <d v="2025-02-25T00:00:00"/>
  </r>
  <r>
    <x v="2"/>
    <x v="287"/>
    <d v="2024-11-25T00:00:00"/>
    <d v="2025-09-01T00:00:00"/>
    <x v="170"/>
    <x v="7"/>
    <x v="3"/>
    <s v="Remobilisation"/>
    <s v="Fermé"/>
    <s v="CD"/>
    <d v="2024-11-14T00:00:00"/>
    <d v="2025-10-22T00:00:00"/>
  </r>
  <r>
    <x v="2"/>
    <x v="294"/>
    <d v="2025-03-13T00:00:00"/>
    <d v="2025-09-30T00:00:00"/>
    <x v="166"/>
    <x v="3"/>
    <x v="1"/>
    <s v="Equilibré"/>
    <s v="Fermé"/>
    <s v="CI"/>
    <d v="2025-02-24T00:00:00"/>
    <d v="2025-02-25T00:00:00"/>
  </r>
  <r>
    <x v="2"/>
    <x v="415"/>
    <d v="2024-12-09T00:00:00"/>
    <d v="2025-05-20T00:00:00"/>
    <x v="153"/>
    <x v="4"/>
    <x v="1"/>
    <s v="Equilibré"/>
    <s v="Fermé"/>
    <s v="CI"/>
    <d v="2024-11-27T00:00:00"/>
    <d v="2024-11-27T00:00:00"/>
  </r>
  <r>
    <x v="2"/>
    <x v="294"/>
    <d v="2025-03-13T00:00:00"/>
    <d v="2025-09-30T00:00:00"/>
    <x v="183"/>
    <x v="5"/>
    <x v="1"/>
    <s v="Equilibré"/>
    <s v="Fermé"/>
    <s v="CI"/>
    <d v="2025-02-24T00:00:00"/>
    <d v="2025-02-25T00:00:00"/>
  </r>
  <r>
    <x v="1"/>
    <x v="402"/>
    <d v="2024-12-19T00:00:00"/>
    <d v="2025-05-26T00:00:00"/>
    <x v="161"/>
    <x v="2"/>
    <x v="1"/>
    <s v="Remobilisation"/>
    <s v="Fermé"/>
    <s v="CD"/>
    <d v="2024-12-09T00:00:00"/>
    <d v="2024-12-10T00:00:00"/>
  </r>
  <r>
    <x v="1"/>
    <x v="458"/>
    <d v="2024-10-24T00:00:00"/>
    <d v="2025-04-22T00:00:00"/>
    <x v="161"/>
    <x v="1"/>
    <x v="1"/>
    <s v="Remobilisation"/>
    <s v="Fermé"/>
    <s v="CI"/>
    <d v="2024-08-01T00:00:00"/>
    <d v="2025-05-20T00:00:00"/>
  </r>
  <r>
    <x v="2"/>
    <x v="427"/>
    <d v="2025-02-19T00:00:00"/>
    <d v="2025-05-13T00:00:00"/>
    <x v="170"/>
    <x v="7"/>
    <x v="1"/>
    <s v="Equilibré"/>
    <s v="Fermé"/>
    <s v="CD"/>
    <d v="2025-02-06T00:00:00"/>
    <d v="2025-02-07T00:00:00"/>
  </r>
  <r>
    <x v="0"/>
    <x v="343"/>
    <d v="2025-03-12T00:00:00"/>
    <d v="2025-06-30T00:00:00"/>
    <x v="134"/>
    <x v="3"/>
    <x v="1"/>
    <s v="Remobilisation"/>
    <s v="Fermé"/>
    <s v="CD"/>
    <d v="2025-01-28T00:00:00"/>
    <d v="2025-03-03T00:00:00"/>
  </r>
  <r>
    <x v="0"/>
    <x v="421"/>
    <d v="2025-01-29T00:00:00"/>
    <d v="2025-08-05T00:00:00"/>
    <x v="153"/>
    <x v="2"/>
    <x v="1"/>
    <s v="Equilibré"/>
    <s v="Fermé"/>
    <s v="CD"/>
    <d v="2025-01-09T00:00:00"/>
    <d v="2025-01-09T00:00:00"/>
  </r>
  <r>
    <x v="1"/>
    <x v="214"/>
    <d v="2025-03-27T00:00:00"/>
    <d v="2025-08-31T00:00:00"/>
    <x v="193"/>
    <x v="5"/>
    <x v="1"/>
    <s v="Equilibré"/>
    <s v="Fermé"/>
    <s v="CD"/>
    <d v="2025-03-10T00:00:00"/>
    <d v="2025-03-11T00:00:00"/>
  </r>
  <r>
    <x v="3"/>
    <x v="306"/>
    <d v="2025-03-03T00:00:00"/>
    <d v="2025-07-30T00:00:00"/>
    <x v="168"/>
    <x v="3"/>
    <x v="1"/>
    <s v="Remobilisation"/>
    <s v="Fermé"/>
    <s v="CD"/>
    <d v="2025-01-28T00:00:00"/>
    <d v="2025-01-29T00:00:00"/>
  </r>
  <r>
    <x v="3"/>
    <x v="408"/>
    <d v="2025-01-20T00:00:00"/>
    <d v="2025-05-30T00:00:00"/>
    <x v="168"/>
    <x v="7"/>
    <x v="1"/>
    <s v="Remobilisation"/>
    <s v="Fermé"/>
    <s v="CD"/>
    <d v="2024-12-19T00:00:00"/>
    <d v="2025-01-07T00:00:00"/>
  </r>
  <r>
    <x v="3"/>
    <x v="480"/>
    <d v="2025-02-27T00:00:00"/>
    <d v="2025-04-11T00:00:00"/>
    <x v="179"/>
    <x v="3"/>
    <x v="1"/>
    <s v="Remobilisation"/>
    <s v="Fermé"/>
    <s v="CD"/>
    <d v="2025-02-03T00:00:00"/>
    <d v="2025-02-06T00:00:00"/>
  </r>
  <r>
    <x v="3"/>
    <x v="360"/>
    <d v="2025-01-20T00:00:00"/>
    <d v="2025-09-20T00:00:00"/>
    <x v="168"/>
    <x v="7"/>
    <x v="1"/>
    <s v="Remobilisation"/>
    <s v="Fermé"/>
    <s v="CD"/>
    <d v="2025-01-07T00:00:00"/>
    <d v="2025-01-07T00:00:00"/>
  </r>
  <r>
    <x v="3"/>
    <x v="40"/>
    <d v="2024-11-18T00:00:00"/>
    <m/>
    <x v="168"/>
    <x v="4"/>
    <x v="1"/>
    <s v="Remobilisation"/>
    <s v="Validé"/>
    <s v="CD"/>
    <d v="2024-10-22T00:00:00"/>
    <d v="2024-11-05T00:00:00"/>
  </r>
  <r>
    <x v="0"/>
    <x v="300"/>
    <d v="2024-12-04T00:00:00"/>
    <d v="2025-08-03T00:00:00"/>
    <x v="194"/>
    <x v="8"/>
    <x v="3"/>
    <s v="Remobilisation"/>
    <s v="Fermé"/>
    <s v="CD"/>
    <d v="2024-11-28T00:00:00"/>
    <d v="2024-11-29T00:00:00"/>
  </r>
  <r>
    <x v="2"/>
    <x v="369"/>
    <d v="2025-03-12T00:00:00"/>
    <d v="2025-06-16T00:00:00"/>
    <x v="194"/>
    <x v="5"/>
    <x v="1"/>
    <s v="Equilibré"/>
    <s v="Fermé"/>
    <s v="CD"/>
    <d v="2025-02-24T00:00:00"/>
    <d v="2025-02-25T00:00:00"/>
  </r>
  <r>
    <x v="0"/>
    <x v="495"/>
    <d v="2025-02-19T00:00:00"/>
    <d v="2025-07-06T00:00:00"/>
    <x v="153"/>
    <x v="7"/>
    <x v="1"/>
    <m/>
    <s v="Fermé"/>
    <s v="ML"/>
    <d v="2025-01-16T00:00:00"/>
    <d v="2025-06-04T00:00:00"/>
  </r>
  <r>
    <x v="2"/>
    <x v="425"/>
    <d v="2025-01-15T00:00:00"/>
    <d v="2025-06-30T00:00:00"/>
    <x v="167"/>
    <x v="2"/>
    <x v="1"/>
    <s v="Equilibré"/>
    <s v="Fermé"/>
    <s v="CD"/>
    <d v="2024-12-18T00:00:00"/>
    <d v="2024-12-18T00:00:00"/>
  </r>
  <r>
    <x v="0"/>
    <x v="0"/>
    <d v="2025-01-22T00:00:00"/>
    <m/>
    <x v="153"/>
    <x v="2"/>
    <x v="1"/>
    <s v="Remobilisation"/>
    <s v="Validé"/>
    <s v="CD"/>
    <d v="2024-11-19T00:00:00"/>
    <d v="2024-11-19T00:00:00"/>
  </r>
  <r>
    <x v="0"/>
    <x v="390"/>
    <d v="2025-01-22T00:00:00"/>
    <d v="2025-09-30T00:00:00"/>
    <x v="167"/>
    <x v="2"/>
    <x v="1"/>
    <s v="Remobilisation"/>
    <s v="Fermé"/>
    <s v="CD"/>
    <d v="2024-12-20T00:00:00"/>
    <d v="2024-12-20T00:00:00"/>
  </r>
  <r>
    <x v="3"/>
    <x v="307"/>
    <d v="2024-12-05T00:00:00"/>
    <d v="2025-09-20T00:00:00"/>
    <x v="160"/>
    <x v="4"/>
    <x v="1"/>
    <s v="Remobilisation"/>
    <s v="Fermé"/>
    <s v="CD"/>
    <d v="2024-11-20T00:00:00"/>
    <d v="2024-11-20T00:00:00"/>
  </r>
  <r>
    <x v="3"/>
    <x v="317"/>
    <d v="2025-03-11T00:00:00"/>
    <d v="2025-09-20T00:00:00"/>
    <x v="167"/>
    <x v="3"/>
    <x v="1"/>
    <s v="Remobilisation"/>
    <s v="Fermé"/>
    <s v="CD"/>
    <d v="2025-01-30T00:00:00"/>
    <d v="2025-01-31T00:00:00"/>
  </r>
  <r>
    <x v="3"/>
    <x v="26"/>
    <d v="2025-02-04T00:00:00"/>
    <m/>
    <x v="159"/>
    <x v="2"/>
    <x v="1"/>
    <s v="Remobilisation"/>
    <s v="Validé"/>
    <s v="CD"/>
    <d v="2024-12-18T00:00:00"/>
    <d v="2024-12-18T00:00:00"/>
  </r>
  <r>
    <x v="0"/>
    <x v="496"/>
    <d v="2024-10-23T00:00:00"/>
    <d v="2025-03-29T00:00:00"/>
    <x v="180"/>
    <x v="4"/>
    <x v="1"/>
    <m/>
    <s v="Fermé"/>
    <s v="ML"/>
    <d v="2024-08-12T00:00:00"/>
    <d v="2024-10-11T00:00:00"/>
  </r>
  <r>
    <x v="1"/>
    <x v="383"/>
    <d v="2025-02-25T00:00:00"/>
    <d v="2025-06-06T00:00:00"/>
    <x v="159"/>
    <x v="7"/>
    <x v="1"/>
    <s v="Remobilisation"/>
    <s v="Fermé"/>
    <s v="CD"/>
    <d v="2025-01-30T00:00:00"/>
    <d v="2025-06-03T00:00:00"/>
  </r>
  <r>
    <x v="3"/>
    <x v="336"/>
    <d v="2025-02-04T00:00:00"/>
    <d v="2025-08-04T00:00:00"/>
    <x v="167"/>
    <x v="7"/>
    <x v="1"/>
    <s v="Remobilisation"/>
    <s v="Fermé"/>
    <s v="CD"/>
    <d v="2025-01-15T00:00:00"/>
    <d v="2025-01-16T00:00:00"/>
  </r>
  <r>
    <x v="3"/>
    <x v="336"/>
    <d v="2025-02-04T00:00:00"/>
    <d v="2025-08-04T00:00:00"/>
    <x v="195"/>
    <x v="8"/>
    <x v="3"/>
    <s v="Remobilisation"/>
    <s v="Fermé"/>
    <s v="CD"/>
    <d v="2025-01-15T00:00:00"/>
    <d v="2025-01-16T00:00:00"/>
  </r>
  <r>
    <x v="3"/>
    <x v="194"/>
    <d v="2025-01-09T00:00:00"/>
    <d v="2025-10-21T00:00:00"/>
    <x v="167"/>
    <x v="2"/>
    <x v="1"/>
    <s v="Remobilisation"/>
    <s v="Fermé"/>
    <s v="CD"/>
    <d v="2024-12-17T00:00:00"/>
    <d v="2024-12-18T00:00:00"/>
  </r>
  <r>
    <x v="3"/>
    <x v="296"/>
    <d v="2025-01-23T00:00:00"/>
    <d v="2025-08-04T00:00:00"/>
    <x v="167"/>
    <x v="7"/>
    <x v="1"/>
    <s v="Remobilisation"/>
    <s v="Fermé"/>
    <s v="CD"/>
    <d v="2025-01-07T00:00:00"/>
    <d v="2025-01-08T00:00:00"/>
  </r>
  <r>
    <x v="1"/>
    <x v="454"/>
    <d v="2024-10-25T00:00:00"/>
    <d v="2025-04-23T00:00:00"/>
    <x v="160"/>
    <x v="1"/>
    <x v="1"/>
    <s v="Remobilisation"/>
    <s v="Fermé"/>
    <s v="CD"/>
    <d v="2024-10-18T00:00:00"/>
    <d v="2024-10-28T00:00:00"/>
  </r>
  <r>
    <x v="1"/>
    <x v="435"/>
    <d v="2024-11-15T00:00:00"/>
    <d v="2025-04-30T00:00:00"/>
    <x v="184"/>
    <x v="2"/>
    <x v="1"/>
    <s v="Remobilisation"/>
    <s v="Fermé"/>
    <s v="CD"/>
    <d v="2024-10-14T00:00:00"/>
    <d v="2024-10-17T00:00:00"/>
  </r>
  <r>
    <x v="3"/>
    <x v="197"/>
    <d v="2025-01-23T00:00:00"/>
    <d v="2025-09-20T00:00:00"/>
    <x v="167"/>
    <x v="2"/>
    <x v="1"/>
    <s v="Remobilisation"/>
    <s v="Fermé"/>
    <s v="CD"/>
    <d v="2025-01-07T00:00:00"/>
    <d v="2025-01-08T00:00:00"/>
  </r>
  <r>
    <x v="1"/>
    <x v="450"/>
    <d v="2024-11-19T00:00:00"/>
    <d v="2025-07-15T00:00:00"/>
    <x v="160"/>
    <x v="1"/>
    <x v="1"/>
    <s v="Remobilisation"/>
    <s v="Fermé"/>
    <s v="CD"/>
    <d v="2024-11-15T00:00:00"/>
    <d v="2024-11-15T00:00:00"/>
  </r>
  <r>
    <x v="2"/>
    <x v="287"/>
    <d v="2024-11-25T00:00:00"/>
    <d v="2025-09-01T00:00:00"/>
    <x v="183"/>
    <x v="3"/>
    <x v="1"/>
    <s v="Remobilisation"/>
    <s v="Fermé"/>
    <s v="CD"/>
    <d v="2024-11-14T00:00:00"/>
    <d v="2025-10-22T00:00:00"/>
  </r>
  <r>
    <x v="1"/>
    <x v="451"/>
    <d v="2024-11-12T00:00:00"/>
    <d v="2025-04-23T00:00:00"/>
    <x v="165"/>
    <x v="1"/>
    <x v="1"/>
    <s v="Remobilisation"/>
    <s v="Fermé"/>
    <s v="CD"/>
    <d v="2024-06-21T00:00:00"/>
    <d v="2024-10-20T00:00:00"/>
  </r>
  <r>
    <x v="1"/>
    <x v="378"/>
    <d v="2025-02-07T00:00:00"/>
    <d v="2025-06-10T00:00:00"/>
    <x v="170"/>
    <x v="7"/>
    <x v="1"/>
    <s v="Equilibré"/>
    <s v="Fermé"/>
    <s v="CI"/>
    <d v="2024-12-06T00:00:00"/>
    <d v="2025-01-24T00:00:00"/>
  </r>
  <r>
    <x v="1"/>
    <x v="253"/>
    <d v="2025-03-04T00:00:00"/>
    <d v="2025-09-02T00:00:00"/>
    <x v="157"/>
    <x v="7"/>
    <x v="1"/>
    <s v="Remobilisation"/>
    <s v="Fermé"/>
    <s v="CD"/>
    <d v="2025-02-03T00:00:00"/>
    <d v="2025-02-12T00:00:00"/>
  </r>
  <r>
    <x v="1"/>
    <x v="254"/>
    <d v="2025-02-13T00:00:00"/>
    <d v="2025-08-26T00:00:00"/>
    <x v="157"/>
    <x v="7"/>
    <x v="1"/>
    <s v="Remobilisation"/>
    <s v="Fermé"/>
    <s v="CD"/>
    <d v="2024-12-27T00:00:00"/>
    <d v="2024-12-30T00:00:00"/>
  </r>
  <r>
    <x v="2"/>
    <x v="463"/>
    <d v="2025-03-10T00:00:00"/>
    <d v="2025-06-17T00:00:00"/>
    <x v="196"/>
    <x v="5"/>
    <x v="1"/>
    <s v="Equilibré"/>
    <s v="Fermé"/>
    <s v="CD"/>
    <d v="2025-01-30T00:00:00"/>
    <d v="2025-01-30T00:00:00"/>
  </r>
  <r>
    <x v="2"/>
    <x v="356"/>
    <d v="2025-01-13T00:00:00"/>
    <d v="2025-07-15T00:00:00"/>
    <x v="124"/>
    <x v="2"/>
    <x v="1"/>
    <s v="Equilibré"/>
    <s v="Fermé"/>
    <s v="CD"/>
    <d v="2024-12-12T00:00:00"/>
    <d v="2024-12-12T00:00:00"/>
  </r>
  <r>
    <x v="1"/>
    <x v="74"/>
    <d v="2025-04-09T00:00:00"/>
    <d v="2025-09-30T00:00:00"/>
    <x v="167"/>
    <x v="5"/>
    <x v="1"/>
    <s v="Remobilisation"/>
    <s v="Fermé"/>
    <s v="CD"/>
    <d v="2025-03-04T00:00:00"/>
    <d v="2025-03-06T00:00:00"/>
  </r>
  <r>
    <x v="1"/>
    <x v="277"/>
    <d v="2025-02-20T00:00:00"/>
    <d v="2025-08-07T00:00:00"/>
    <x v="185"/>
    <x v="3"/>
    <x v="1"/>
    <s v="Remobilisation"/>
    <s v="Fermé"/>
    <s v="CD"/>
    <d v="2024-12-09T00:00:00"/>
    <d v="2024-12-10T00:00:00"/>
  </r>
  <r>
    <x v="1"/>
    <x v="277"/>
    <d v="2025-02-20T00:00:00"/>
    <d v="2025-08-07T00:00:00"/>
    <x v="196"/>
    <x v="3"/>
    <x v="2"/>
    <s v="Remobilisation"/>
    <s v="Fermé"/>
    <s v="CD"/>
    <d v="2024-12-09T00:00:00"/>
    <d v="2024-12-10T00:00:00"/>
  </r>
  <r>
    <x v="1"/>
    <x v="255"/>
    <d v="2025-03-24T00:00:00"/>
    <d v="2025-08-26T00:00:00"/>
    <x v="181"/>
    <x v="5"/>
    <x v="1"/>
    <s v="Equilibré"/>
    <s v="Fermé"/>
    <s v="CI"/>
    <d v="2025-03-04T00:00:00"/>
    <d v="2025-03-06T00:00:00"/>
  </r>
  <r>
    <x v="1"/>
    <x v="401"/>
    <d v="2025-05-27T00:00:00"/>
    <d v="2025-05-27T00:00:00"/>
    <x v="124"/>
    <x v="5"/>
    <x v="2"/>
    <m/>
    <s v="Fermé"/>
    <s v="AI"/>
    <d v="2025-02-19T00:00:00"/>
    <d v="2025-03-06T00:00:00"/>
  </r>
  <r>
    <x v="1"/>
    <x v="204"/>
    <d v="2025-03-25T00:00:00"/>
    <m/>
    <x v="177"/>
    <x v="5"/>
    <x v="1"/>
    <s v="Remobilisation"/>
    <s v="Validé"/>
    <s v="CD"/>
    <d v="2025-02-12T00:00:00"/>
    <d v="2025-03-06T00:00:00"/>
  </r>
  <r>
    <x v="2"/>
    <x v="497"/>
    <d v="2024-12-04T00:00:00"/>
    <d v="2025-08-25T00:00:00"/>
    <x v="124"/>
    <x v="2"/>
    <x v="1"/>
    <m/>
    <s v="Fermé"/>
    <s v="CD"/>
    <d v="2024-11-12T00:00:00"/>
    <d v="2024-11-12T00:00:00"/>
  </r>
  <r>
    <x v="1"/>
    <x v="498"/>
    <d v="2025-03-18T00:00:00"/>
    <d v="2025-03-30T00:00:00"/>
    <x v="184"/>
    <x v="5"/>
    <x v="1"/>
    <m/>
    <s v="Fermé"/>
    <s v="AI"/>
    <d v="2025-02-20T00:00:00"/>
    <d v="2025-03-06T00:00:00"/>
  </r>
  <r>
    <x v="2"/>
    <x v="499"/>
    <d v="2024-10-21T00:00:00"/>
    <d v="2025-03-25T00:00:00"/>
    <x v="177"/>
    <x v="1"/>
    <x v="1"/>
    <s v="Renforcé"/>
    <s v="Fermé"/>
    <s v="CD"/>
    <d v="2024-10-11T00:00:00"/>
    <d v="2024-10-18T00:00:00"/>
  </r>
  <r>
    <x v="2"/>
    <x v="499"/>
    <d v="2024-10-21T00:00:00"/>
    <d v="2025-03-25T00:00:00"/>
    <x v="197"/>
    <x v="4"/>
    <x v="1"/>
    <s v="Renforcé"/>
    <s v="Fermé"/>
    <s v="CD"/>
    <d v="2024-10-11T00:00:00"/>
    <d v="2024-10-18T00:00:00"/>
  </r>
  <r>
    <x v="1"/>
    <x v="445"/>
    <d v="2024-10-23T00:00:00"/>
    <d v="2025-04-24T00:00:00"/>
    <x v="166"/>
    <x v="1"/>
    <x v="1"/>
    <s v="Remobilisation"/>
    <s v="Fermé"/>
    <s v="CD"/>
    <d v="2024-06-05T00:00:00"/>
    <d v="2024-10-11T00:00:00"/>
  </r>
  <r>
    <x v="1"/>
    <x v="215"/>
    <d v="2025-02-18T00:00:00"/>
    <d v="2025-07-31T00:00:00"/>
    <x v="183"/>
    <x v="3"/>
    <x v="1"/>
    <s v="Remobilisation"/>
    <s v="Fermé"/>
    <s v="CD"/>
    <d v="2025-01-07T00:00:00"/>
    <d v="2025-01-07T00:00:00"/>
  </r>
  <r>
    <x v="2"/>
    <x v="310"/>
    <d v="2025-01-06T00:00:00"/>
    <d v="2025-03-10T00:00:00"/>
    <x v="196"/>
    <x v="3"/>
    <x v="1"/>
    <s v="Equilibré"/>
    <s v="Fermé"/>
    <s v="CD"/>
    <d v="2024-11-07T00:00:00"/>
    <d v="2024-12-10T00:00:00"/>
  </r>
  <r>
    <x v="1"/>
    <x v="500"/>
    <d v="2025-04-01T00:00:00"/>
    <d v="2025-04-17T00:00:00"/>
    <x v="158"/>
    <x v="5"/>
    <x v="1"/>
    <m/>
    <s v="Fermé"/>
    <s v="AI"/>
    <d v="2025-03-04T00:00:00"/>
    <d v="2025-03-06T00:00:00"/>
  </r>
  <r>
    <x v="1"/>
    <x v="501"/>
    <d v="2024-12-20T00:00:00"/>
    <d v="2025-03-05T00:00:00"/>
    <x v="198"/>
    <x v="6"/>
    <x v="2"/>
    <s v="Equilibré"/>
    <s v="Fermé"/>
    <s v="CD"/>
    <d v="2024-12-06T00:00:00"/>
    <d v="2025-03-07T00:00:00"/>
  </r>
  <r>
    <x v="1"/>
    <x v="502"/>
    <d v="2024-12-03T00:00:00"/>
    <d v="2025-03-07T00:00:00"/>
    <x v="171"/>
    <x v="6"/>
    <x v="2"/>
    <s v="Remobilisation"/>
    <s v="Fermé"/>
    <s v="CD"/>
    <d v="2024-11-27T00:00:00"/>
    <d v="2024-12-18T00:00:00"/>
  </r>
  <r>
    <x v="1"/>
    <x v="434"/>
    <d v="2024-10-22T00:00:00"/>
    <d v="2025-04-30T00:00:00"/>
    <x v="168"/>
    <x v="2"/>
    <x v="1"/>
    <m/>
    <s v="Fermé"/>
    <s v="ML"/>
    <d v="2024-10-02T00:00:00"/>
    <d v="2024-10-11T00:00:00"/>
  </r>
  <r>
    <x v="1"/>
    <x v="145"/>
    <d v="2025-03-21T00:00:00"/>
    <m/>
    <x v="185"/>
    <x v="5"/>
    <x v="1"/>
    <s v="Remobilisation"/>
    <s v="Validé"/>
    <s v="CD"/>
    <d v="2025-02-12T00:00:00"/>
    <d v="2025-03-06T00:00:00"/>
  </r>
  <r>
    <x v="1"/>
    <x v="318"/>
    <d v="2025-03-21T00:00:00"/>
    <d v="2025-08-25T00:00:00"/>
    <x v="185"/>
    <x v="5"/>
    <x v="1"/>
    <s v="Remobilisation"/>
    <s v="Fermé"/>
    <s v="CD"/>
    <d v="2025-03-05T00:00:00"/>
    <d v="2025-03-06T00:00:00"/>
  </r>
  <r>
    <x v="1"/>
    <x v="391"/>
    <d v="2025-03-18T00:00:00"/>
    <d v="2025-09-10T00:00:00"/>
    <x v="171"/>
    <x v="5"/>
    <x v="1"/>
    <m/>
    <s v="Fermé"/>
    <s v="CD"/>
    <d v="2025-02-20T00:00:00"/>
    <d v="2025-03-06T00:00:00"/>
  </r>
  <r>
    <x v="0"/>
    <x v="385"/>
    <d v="2025-03-26T00:00:00"/>
    <d v="2025-06-18T00:00:00"/>
    <x v="180"/>
    <x v="5"/>
    <x v="1"/>
    <s v="Remobilisation"/>
    <s v="Fermé"/>
    <s v="CD"/>
    <d v="2025-03-04T00:00:00"/>
    <d v="2025-03-05T00:00:00"/>
  </r>
  <r>
    <x v="2"/>
    <x v="312"/>
    <d v="2025-03-06T00:00:00"/>
    <d v="2025-08-06T00:00:00"/>
    <x v="199"/>
    <x v="5"/>
    <x v="1"/>
    <s v="Equilibré"/>
    <s v="Fermé"/>
    <s v="CI"/>
    <d v="2025-02-13T00:00:00"/>
    <d v="2025-02-13T00:00:00"/>
  </r>
  <r>
    <x v="2"/>
    <x v="503"/>
    <d v="2025-03-06T00:00:00"/>
    <d v="2025-03-06T00:00:00"/>
    <x v="199"/>
    <x v="5"/>
    <x v="1"/>
    <m/>
    <s v="Fermé"/>
    <s v="CD"/>
    <d v="2025-01-14T00:00:00"/>
    <d v="2025-01-16T00:00:00"/>
  </r>
  <r>
    <x v="2"/>
    <x v="330"/>
    <d v="2025-03-06T00:00:00"/>
    <m/>
    <x v="163"/>
    <x v="7"/>
    <x v="1"/>
    <s v="Equilibré"/>
    <s v="Validé"/>
    <s v="CD"/>
    <d v="2025-02-10T00:00:00"/>
    <d v="2025-02-11T00:00:00"/>
  </r>
  <r>
    <x v="2"/>
    <x v="330"/>
    <d v="2025-03-06T00:00:00"/>
    <m/>
    <x v="146"/>
    <x v="3"/>
    <x v="1"/>
    <s v="Equilibré"/>
    <s v="Validé"/>
    <s v="CD"/>
    <d v="2025-02-10T00:00:00"/>
    <d v="2025-02-11T00:00:00"/>
  </r>
  <r>
    <x v="1"/>
    <x v="215"/>
    <d v="2025-02-18T00:00:00"/>
    <d v="2025-07-31T00:00:00"/>
    <x v="196"/>
    <x v="3"/>
    <x v="2"/>
    <s v="Remobilisation"/>
    <s v="Fermé"/>
    <s v="CD"/>
    <d v="2025-01-07T00:00:00"/>
    <d v="2025-01-07T00:00:00"/>
  </r>
  <r>
    <x v="2"/>
    <x v="330"/>
    <d v="2025-03-06T00:00:00"/>
    <m/>
    <x v="199"/>
    <x v="5"/>
    <x v="1"/>
    <s v="Equilibré"/>
    <s v="Validé"/>
    <s v="CD"/>
    <d v="2025-02-10T00:00:00"/>
    <d v="2025-02-11T00:00:00"/>
  </r>
  <r>
    <x v="2"/>
    <x v="333"/>
    <d v="2025-03-06T00:00:00"/>
    <d v="2025-08-25T00:00:00"/>
    <x v="146"/>
    <x v="3"/>
    <x v="1"/>
    <s v="Equilibré"/>
    <s v="Fermé"/>
    <s v="CD"/>
    <d v="2025-01-03T00:00:00"/>
    <d v="2025-01-06T00:00:00"/>
  </r>
  <r>
    <x v="2"/>
    <x v="333"/>
    <d v="2025-03-06T00:00:00"/>
    <d v="2025-08-25T00:00:00"/>
    <x v="163"/>
    <x v="7"/>
    <x v="1"/>
    <s v="Equilibré"/>
    <s v="Fermé"/>
    <s v="CD"/>
    <d v="2025-01-03T00:00:00"/>
    <d v="2025-01-06T00:00:00"/>
  </r>
  <r>
    <x v="2"/>
    <x v="333"/>
    <d v="2025-03-06T00:00:00"/>
    <d v="2025-08-25T00:00:00"/>
    <x v="199"/>
    <x v="5"/>
    <x v="1"/>
    <s v="Equilibré"/>
    <s v="Fermé"/>
    <s v="CD"/>
    <d v="2025-01-03T00:00:00"/>
    <d v="2025-01-06T00:00:00"/>
  </r>
  <r>
    <x v="1"/>
    <x v="308"/>
    <d v="2024-10-24T00:00:00"/>
    <d v="2025-05-31T00:00:00"/>
    <x v="161"/>
    <x v="1"/>
    <x v="2"/>
    <s v="Remobilisation"/>
    <s v="Fermé"/>
    <s v="CI"/>
    <d v="2024-08-02T00:00:00"/>
    <d v="2024-10-01T00:00:00"/>
  </r>
  <r>
    <x v="1"/>
    <x v="377"/>
    <d v="2025-01-13T00:00:00"/>
    <d v="2025-06-10T00:00:00"/>
    <x v="161"/>
    <x v="7"/>
    <x v="2"/>
    <s v="Equilibré"/>
    <s v="Fermé"/>
    <s v="CD"/>
    <d v="2024-12-02T00:00:00"/>
    <d v="2024-12-03T00:00:00"/>
  </r>
  <r>
    <x v="1"/>
    <x v="328"/>
    <d v="2025-02-14T00:00:00"/>
    <d v="2025-07-17T00:00:00"/>
    <x v="167"/>
    <x v="7"/>
    <x v="1"/>
    <s v="Remobilisation"/>
    <s v="Fermé"/>
    <s v="CD"/>
    <d v="2025-01-10T00:00:00"/>
    <d v="2025-01-17T00:00:00"/>
  </r>
  <r>
    <x v="2"/>
    <x v="469"/>
    <d v="2025-03-06T00:00:00"/>
    <d v="2025-04-15T00:00:00"/>
    <x v="199"/>
    <x v="5"/>
    <x v="1"/>
    <m/>
    <s v="Fermé"/>
    <s v="CD"/>
    <d v="2025-01-13T00:00:00"/>
    <d v="2025-01-16T00:00:00"/>
  </r>
  <r>
    <x v="0"/>
    <x v="62"/>
    <d v="2025-02-12T00:00:00"/>
    <d v="2025-06-04T00:00:00"/>
    <x v="176"/>
    <x v="3"/>
    <x v="3"/>
    <s v="Remobilisation"/>
    <s v="Fermé"/>
    <s v="CD"/>
    <d v="2025-01-20T00:00:00"/>
    <d v="2025-01-20T00:00:00"/>
  </r>
  <r>
    <x v="2"/>
    <x v="334"/>
    <d v="2025-03-06T00:00:00"/>
    <d v="2025-08-06T00:00:00"/>
    <x v="163"/>
    <x v="7"/>
    <x v="1"/>
    <s v="Equilibré"/>
    <s v="Fermé"/>
    <s v="CD"/>
    <d v="2025-02-04T00:00:00"/>
    <d v="2025-02-07T00:00:00"/>
  </r>
  <r>
    <x v="2"/>
    <x v="334"/>
    <d v="2025-03-06T00:00:00"/>
    <d v="2025-08-06T00:00:00"/>
    <x v="146"/>
    <x v="3"/>
    <x v="1"/>
    <s v="Equilibré"/>
    <s v="Fermé"/>
    <s v="CD"/>
    <d v="2025-02-04T00:00:00"/>
    <d v="2025-02-07T00:00:00"/>
  </r>
  <r>
    <x v="1"/>
    <x v="157"/>
    <d v="2025-03-31T00:00:00"/>
    <d v="2025-09-30T00:00:00"/>
    <x v="168"/>
    <x v="5"/>
    <x v="1"/>
    <s v="Equilibré"/>
    <s v="Fermé"/>
    <s v="CI"/>
    <d v="2025-02-14T00:00:00"/>
    <d v="2025-03-06T00:00:00"/>
  </r>
  <r>
    <x v="1"/>
    <x v="251"/>
    <d v="2025-02-13T00:00:00"/>
    <d v="2025-08-27T00:00:00"/>
    <x v="170"/>
    <x v="7"/>
    <x v="1"/>
    <s v="Remobilisation"/>
    <s v="Fermé"/>
    <s v="CD"/>
    <d v="2025-01-06T00:00:00"/>
    <d v="2025-01-07T00:00:00"/>
  </r>
  <r>
    <x v="1"/>
    <x v="342"/>
    <d v="2025-03-18T00:00:00"/>
    <d v="2025-06-30T00:00:00"/>
    <x v="184"/>
    <x v="5"/>
    <x v="1"/>
    <s v="Equilibré"/>
    <s v="Fermé"/>
    <s v="CD"/>
    <d v="2025-02-12T00:00:00"/>
    <d v="2025-03-06T00:00:00"/>
  </r>
  <r>
    <x v="1"/>
    <x v="245"/>
    <d v="2025-03-18T00:00:00"/>
    <m/>
    <x v="184"/>
    <x v="5"/>
    <x v="1"/>
    <s v="Remobilisation"/>
    <s v="Validé"/>
    <s v="CI"/>
    <d v="2025-02-24T00:00:00"/>
    <d v="2025-03-06T00:00:00"/>
  </r>
  <r>
    <x v="1"/>
    <x v="293"/>
    <d v="2025-04-01T00:00:00"/>
    <d v="2025-07-22T00:00:00"/>
    <x v="185"/>
    <x v="5"/>
    <x v="2"/>
    <s v="Remobilisation"/>
    <s v="Fermé"/>
    <s v="CD"/>
    <d v="2025-02-24T00:00:00"/>
    <d v="2025-03-06T00:00:00"/>
  </r>
  <r>
    <x v="1"/>
    <x v="142"/>
    <d v="2025-03-18T00:00:00"/>
    <m/>
    <x v="184"/>
    <x v="5"/>
    <x v="1"/>
    <s v="Remobilisation"/>
    <s v="Validé"/>
    <s v="CD"/>
    <d v="2025-02-25T00:00:00"/>
    <d v="2025-03-06T00:00:00"/>
  </r>
  <r>
    <x v="2"/>
    <x v="334"/>
    <d v="2025-03-06T00:00:00"/>
    <d v="2025-08-06T00:00:00"/>
    <x v="199"/>
    <x v="5"/>
    <x v="1"/>
    <s v="Equilibré"/>
    <s v="Fermé"/>
    <s v="CD"/>
    <d v="2025-02-04T00:00:00"/>
    <d v="2025-02-07T00:00:00"/>
  </r>
  <r>
    <x v="3"/>
    <x v="296"/>
    <d v="2025-01-23T00:00:00"/>
    <d v="2025-08-04T00:00:00"/>
    <x v="195"/>
    <x v="3"/>
    <x v="1"/>
    <s v="Remobilisation"/>
    <s v="Fermé"/>
    <s v="CD"/>
    <d v="2025-01-07T00:00:00"/>
    <d v="2025-01-08T00:00:00"/>
  </r>
  <r>
    <x v="2"/>
    <x v="313"/>
    <d v="2025-03-19T00:00:00"/>
    <d v="2025-08-29T00:00:00"/>
    <x v="176"/>
    <x v="5"/>
    <x v="1"/>
    <s v="Remobilisation"/>
    <s v="Fermé"/>
    <s v="CD"/>
    <d v="2025-01-13T00:00:00"/>
    <d v="2025-10-23T00:00:00"/>
  </r>
  <r>
    <x v="2"/>
    <x v="373"/>
    <d v="2025-03-05T00:00:00"/>
    <d v="2025-08-18T00:00:00"/>
    <x v="124"/>
    <x v="7"/>
    <x v="1"/>
    <s v="Equilibré"/>
    <s v="Fermé"/>
    <s v="CD"/>
    <d v="2025-02-17T00:00:00"/>
    <d v="2025-10-23T00:00:00"/>
  </r>
  <r>
    <x v="2"/>
    <x v="373"/>
    <d v="2025-03-05T00:00:00"/>
    <d v="2025-08-18T00:00:00"/>
    <x v="168"/>
    <x v="3"/>
    <x v="1"/>
    <s v="Equilibré"/>
    <s v="Fermé"/>
    <s v="CD"/>
    <d v="2025-02-17T00:00:00"/>
    <d v="2025-10-23T00:00:00"/>
  </r>
  <r>
    <x v="2"/>
    <x v="373"/>
    <d v="2025-03-05T00:00:00"/>
    <d v="2025-08-18T00:00:00"/>
    <x v="200"/>
    <x v="5"/>
    <x v="1"/>
    <s v="Equilibré"/>
    <s v="Fermé"/>
    <s v="CD"/>
    <d v="2025-02-17T00:00:00"/>
    <d v="2025-10-23T00:00:00"/>
  </r>
  <r>
    <x v="0"/>
    <x v="208"/>
    <d v="2025-04-30T00:00:00"/>
    <m/>
    <x v="201"/>
    <x v="6"/>
    <x v="2"/>
    <s v="Remobilisation"/>
    <s v="Validé"/>
    <s v="CD"/>
    <d v="2025-02-11T00:00:00"/>
    <d v="2025-04-30T00:00:00"/>
  </r>
  <r>
    <x v="2"/>
    <x v="488"/>
    <d v="2024-11-18T00:00:00"/>
    <d v="2025-04-30T00:00:00"/>
    <x v="184"/>
    <x v="4"/>
    <x v="1"/>
    <s v="Equilibré"/>
    <s v="Fermé"/>
    <s v="CD"/>
    <d v="2024-11-08T00:00:00"/>
    <d v="2024-11-08T00:00:00"/>
  </r>
  <r>
    <x v="1"/>
    <x v="124"/>
    <d v="2025-02-07T00:00:00"/>
    <m/>
    <x v="187"/>
    <x v="3"/>
    <x v="1"/>
    <s v="Remobilisation"/>
    <s v="Validé"/>
    <s v="CI"/>
    <d v="2025-01-20T00:00:00"/>
    <d v="2025-01-21T00:00:00"/>
  </r>
  <r>
    <x v="0"/>
    <x v="212"/>
    <d v="2025-02-19T00:00:00"/>
    <m/>
    <x v="180"/>
    <x v="3"/>
    <x v="1"/>
    <s v="Remobilisation"/>
    <s v="Validé"/>
    <s v="CD"/>
    <d v="2025-01-30T00:00:00"/>
    <d v="2025-02-04T00:00:00"/>
  </r>
  <r>
    <x v="2"/>
    <x v="339"/>
    <d v="2025-03-05T00:00:00"/>
    <d v="2025-04-14T00:00:00"/>
    <x v="124"/>
    <x v="7"/>
    <x v="3"/>
    <s v="Equilibré"/>
    <s v="Fermé"/>
    <s v="CD"/>
    <d v="2025-02-14T00:00:00"/>
    <d v="2025-02-14T00:00:00"/>
  </r>
  <r>
    <x v="1"/>
    <x v="272"/>
    <d v="2025-02-03T00:00:00"/>
    <d v="2025-08-18T00:00:00"/>
    <x v="168"/>
    <x v="3"/>
    <x v="1"/>
    <s v="Equilibré"/>
    <s v="Fermé"/>
    <s v="CD"/>
    <d v="2024-12-13T00:00:00"/>
    <d v="2024-12-19T00:00:00"/>
  </r>
  <r>
    <x v="2"/>
    <x v="339"/>
    <d v="2025-03-05T00:00:00"/>
    <d v="2025-04-14T00:00:00"/>
    <x v="201"/>
    <x v="5"/>
    <x v="1"/>
    <s v="Equilibré"/>
    <s v="Fermé"/>
    <s v="CD"/>
    <d v="2025-02-14T00:00:00"/>
    <d v="2025-02-14T00:00:00"/>
  </r>
  <r>
    <x v="1"/>
    <x v="411"/>
    <d v="2024-10-22T00:00:00"/>
    <d v="2025-05-23T00:00:00"/>
    <x v="167"/>
    <x v="1"/>
    <x v="1"/>
    <m/>
    <s v="Fermé"/>
    <s v="ML"/>
    <d v="2024-10-02T00:00:00"/>
    <d v="2024-10-11T00:00:00"/>
  </r>
  <r>
    <x v="1"/>
    <x v="411"/>
    <d v="2024-10-22T00:00:00"/>
    <d v="2025-05-23T00:00:00"/>
    <x v="200"/>
    <x v="4"/>
    <x v="1"/>
    <m/>
    <s v="Fermé"/>
    <s v="ML"/>
    <d v="2024-10-02T00:00:00"/>
    <d v="2024-10-11T00:00:00"/>
  </r>
  <r>
    <x v="2"/>
    <x v="295"/>
    <d v="2025-03-05T00:00:00"/>
    <d v="2025-09-30T00:00:00"/>
    <x v="200"/>
    <x v="5"/>
    <x v="1"/>
    <s v="Equilibré"/>
    <s v="Fermé"/>
    <s v="CI"/>
    <d v="2025-01-30T00:00:00"/>
    <d v="2025-01-30T00:00:00"/>
  </r>
  <r>
    <x v="1"/>
    <x v="476"/>
    <d v="2024-12-17T00:00:00"/>
    <d v="2025-03-30T00:00:00"/>
    <x v="198"/>
    <x v="8"/>
    <x v="3"/>
    <m/>
    <s v="Fermé"/>
    <s v="ML"/>
    <d v="2024-10-31T00:00:00"/>
    <d v="2024-10-31T00:00:00"/>
  </r>
  <r>
    <x v="1"/>
    <x v="455"/>
    <d v="2024-10-21T00:00:00"/>
    <d v="2025-04-22T00:00:00"/>
    <x v="181"/>
    <x v="4"/>
    <x v="1"/>
    <m/>
    <s v="Fermé"/>
    <s v="CD"/>
    <d v="2024-08-22T00:00:00"/>
    <d v="2025-04-22T00:00:00"/>
  </r>
  <r>
    <x v="1"/>
    <x v="308"/>
    <d v="2024-10-24T00:00:00"/>
    <d v="2025-05-31T00:00:00"/>
    <x v="199"/>
    <x v="4"/>
    <x v="1"/>
    <s v="Remobilisation"/>
    <s v="Fermé"/>
    <s v="CI"/>
    <d v="2024-08-02T00:00:00"/>
    <d v="2024-10-01T00:00:00"/>
  </r>
  <r>
    <x v="1"/>
    <x v="377"/>
    <d v="2025-01-13T00:00:00"/>
    <d v="2025-06-10T00:00:00"/>
    <x v="199"/>
    <x v="3"/>
    <x v="1"/>
    <s v="Equilibré"/>
    <s v="Fermé"/>
    <s v="CD"/>
    <d v="2024-12-02T00:00:00"/>
    <d v="2024-12-03T00:00:00"/>
  </r>
  <r>
    <x v="3"/>
    <x v="350"/>
    <d v="2025-03-01T00:00:00"/>
    <d v="2025-07-29T00:00:00"/>
    <x v="168"/>
    <x v="3"/>
    <x v="1"/>
    <s v="Remobilisation"/>
    <s v="Fermé"/>
    <s v="CD"/>
    <d v="2025-01-20T00:00:00"/>
    <d v="2025-01-22T00:00:00"/>
  </r>
  <r>
    <x v="1"/>
    <x v="233"/>
    <d v="2025-03-04T00:00:00"/>
    <d v="2025-08-31T00:00:00"/>
    <x v="185"/>
    <x v="3"/>
    <x v="1"/>
    <s v="Remobilisation"/>
    <s v="Fermé"/>
    <s v="CD"/>
    <d v="2025-02-06T00:00:00"/>
    <d v="2025-02-19T00:00:00"/>
  </r>
  <r>
    <x v="1"/>
    <x v="126"/>
    <m/>
    <m/>
    <x v="180"/>
    <x v="3"/>
    <x v="1"/>
    <s v="Remobilisation"/>
    <s v="Validé"/>
    <s v="CD"/>
    <d v="2025-02-04T00:00:00"/>
    <d v="2025-02-19T00:00:00"/>
  </r>
  <r>
    <x v="1"/>
    <x v="458"/>
    <d v="2024-10-24T00:00:00"/>
    <d v="2025-04-22T00:00:00"/>
    <x v="196"/>
    <x v="1"/>
    <x v="1"/>
    <s v="Remobilisation"/>
    <s v="Fermé"/>
    <s v="CI"/>
    <d v="2024-08-01T00:00:00"/>
    <d v="2025-05-20T00:00:00"/>
  </r>
  <r>
    <x v="1"/>
    <x v="477"/>
    <d v="2024-11-12T00:00:00"/>
    <d v="2025-01-10T00:00:00"/>
    <x v="202"/>
    <x v="8"/>
    <x v="3"/>
    <s v="Equilibré"/>
    <s v="Fermé"/>
    <s v="CD"/>
    <d v="2024-10-30T00:00:00"/>
    <d v="2025-04-22T00:00:00"/>
  </r>
  <r>
    <x v="1"/>
    <x v="455"/>
    <d v="2024-10-21T00:00:00"/>
    <d v="2025-04-22T00:00:00"/>
    <x v="113"/>
    <x v="8"/>
    <x v="3"/>
    <m/>
    <s v="Fermé"/>
    <s v="CD"/>
    <d v="2024-08-22T00:00:00"/>
    <d v="2025-04-22T00:00:00"/>
  </r>
  <r>
    <x v="1"/>
    <x v="380"/>
    <d v="2025-01-20T00:00:00"/>
    <d v="2025-06-24T00:00:00"/>
    <x v="203"/>
    <x v="8"/>
    <x v="3"/>
    <s v="Equilibré"/>
    <s v="Fermé"/>
    <s v="CD"/>
    <d v="2024-10-31T00:00:00"/>
    <d v="2024-11-15T00:00:00"/>
  </r>
  <r>
    <x v="0"/>
    <x v="200"/>
    <d v="2025-02-05T00:00:00"/>
    <d v="2025-09-20T00:00:00"/>
    <x v="176"/>
    <x v="3"/>
    <x v="1"/>
    <s v="Remobilisation"/>
    <s v="Fermé"/>
    <s v="CD"/>
    <d v="2024-11-29T00:00:00"/>
    <d v="2024-11-29T00:00:00"/>
  </r>
  <r>
    <x v="1"/>
    <x v="433"/>
    <d v="2024-10-22T00:00:00"/>
    <d v="2025-04-30T00:00:00"/>
    <x v="203"/>
    <x v="8"/>
    <x v="3"/>
    <m/>
    <s v="Fermé"/>
    <s v="ML"/>
    <d v="2024-06-25T00:00:00"/>
    <d v="2024-10-11T00:00:00"/>
  </r>
  <r>
    <x v="2"/>
    <x v="310"/>
    <d v="2025-01-06T00:00:00"/>
    <d v="2025-03-10T00:00:00"/>
    <x v="200"/>
    <x v="8"/>
    <x v="3"/>
    <s v="Equilibré"/>
    <s v="Fermé"/>
    <s v="CD"/>
    <d v="2024-11-07T00:00:00"/>
    <d v="2024-12-10T00:00:00"/>
  </r>
  <r>
    <x v="2"/>
    <x v="236"/>
    <d v="2025-02-27T00:00:00"/>
    <m/>
    <x v="200"/>
    <x v="6"/>
    <x v="2"/>
    <s v="Equilibré"/>
    <s v="Validé"/>
    <s v="CD"/>
    <d v="2025-01-23T00:00:00"/>
    <d v="2025-08-08T00:00:00"/>
  </r>
  <r>
    <x v="2"/>
    <x v="472"/>
    <d v="2025-01-20T00:00:00"/>
    <d v="2025-04-03T00:00:00"/>
    <x v="204"/>
    <x v="8"/>
    <x v="3"/>
    <s v="Equilibré"/>
    <s v="Fermé"/>
    <s v="CD"/>
    <d v="2024-11-14T00:00:00"/>
    <d v="2024-11-14T00:00:00"/>
  </r>
  <r>
    <x v="2"/>
    <x v="504"/>
    <d v="2024-12-02T00:00:00"/>
    <d v="2025-03-31T00:00:00"/>
    <x v="205"/>
    <x v="8"/>
    <x v="3"/>
    <m/>
    <s v="Fermé"/>
    <s v="CD"/>
    <d v="2024-11-07T00:00:00"/>
    <d v="2024-11-07T00:00:00"/>
  </r>
  <r>
    <x v="2"/>
    <x v="504"/>
    <d v="2024-12-02T00:00:00"/>
    <d v="2025-03-31T00:00:00"/>
    <x v="205"/>
    <x v="7"/>
    <x v="3"/>
    <m/>
    <s v="Fermé"/>
    <s v="CD"/>
    <d v="2024-11-07T00:00:00"/>
    <d v="2024-11-07T00:00:00"/>
  </r>
  <r>
    <x v="2"/>
    <x v="415"/>
    <d v="2024-12-09T00:00:00"/>
    <d v="2025-05-20T00:00:00"/>
    <x v="183"/>
    <x v="2"/>
    <x v="1"/>
    <s v="Equilibré"/>
    <s v="Fermé"/>
    <s v="CI"/>
    <d v="2024-11-27T00:00:00"/>
    <d v="2024-11-27T00:00:00"/>
  </r>
  <r>
    <x v="2"/>
    <x v="375"/>
    <d v="2024-12-18T00:00:00"/>
    <d v="2025-07-31T00:00:00"/>
    <x v="206"/>
    <x v="8"/>
    <x v="3"/>
    <s v="Equilibré"/>
    <s v="Fermé"/>
    <s v="CD"/>
    <d v="2024-11-14T00:00:00"/>
    <d v="2024-11-14T00:00:00"/>
  </r>
  <r>
    <x v="1"/>
    <x v="241"/>
    <d v="2025-03-04T00:00:00"/>
    <d v="2025-08-31T00:00:00"/>
    <x v="185"/>
    <x v="3"/>
    <x v="1"/>
    <s v="Remobilisation"/>
    <s v="Fermé"/>
    <s v="CD"/>
    <d v="2025-01-31T00:00:00"/>
    <d v="2025-02-19T00:00:00"/>
  </r>
  <r>
    <x v="1"/>
    <x v="253"/>
    <d v="2025-03-04T00:00:00"/>
    <d v="2025-09-02T00:00:00"/>
    <x v="196"/>
    <x v="3"/>
    <x v="1"/>
    <s v="Remobilisation"/>
    <s v="Fermé"/>
    <s v="CD"/>
    <d v="2025-02-03T00:00:00"/>
    <d v="2025-02-12T00:00:00"/>
  </r>
  <r>
    <x v="2"/>
    <x v="505"/>
    <d v="2024-10-14T00:00:00"/>
    <d v="2025-04-15T00:00:00"/>
    <x v="124"/>
    <x v="1"/>
    <x v="1"/>
    <s v="Equilibré"/>
    <s v="Fermé"/>
    <s v="CD"/>
    <d v="2024-10-04T00:00:00"/>
    <d v="2024-10-07T00:00:00"/>
  </r>
  <r>
    <x v="3"/>
    <x v="299"/>
    <d v="2025-03-03T00:00:00"/>
    <d v="2025-08-04T00:00:00"/>
    <x v="168"/>
    <x v="3"/>
    <x v="1"/>
    <s v="Remobilisation"/>
    <s v="Fermé"/>
    <s v="CD"/>
    <d v="2025-01-10T00:00:00"/>
    <d v="2025-01-16T00:00:00"/>
  </r>
  <r>
    <x v="2"/>
    <x v="428"/>
    <d v="2024-11-18T00:00:00"/>
    <d v="2025-05-12T00:00:00"/>
    <x v="181"/>
    <x v="2"/>
    <x v="1"/>
    <s v="Equilibré"/>
    <s v="Fermé"/>
    <s v="CD"/>
    <d v="2024-11-14T00:00:00"/>
    <d v="2024-11-14T00:00:00"/>
  </r>
  <r>
    <x v="2"/>
    <x v="376"/>
    <d v="2024-12-18T00:00:00"/>
    <d v="2025-06-30T00:00:00"/>
    <x v="168"/>
    <x v="2"/>
    <x v="1"/>
    <s v="Equilibré"/>
    <s v="Fermé"/>
    <s v="CD"/>
    <d v="2024-11-14T00:00:00"/>
    <d v="2024-11-14T00:00:00"/>
  </r>
  <r>
    <x v="2"/>
    <x v="499"/>
    <d v="2024-10-21T00:00:00"/>
    <d v="2025-03-25T00:00:00"/>
    <x v="196"/>
    <x v="1"/>
    <x v="2"/>
    <s v="Renforcé"/>
    <s v="Fermé"/>
    <s v="CD"/>
    <d v="2024-10-11T00:00:00"/>
    <d v="2024-10-18T00:00:00"/>
  </r>
  <r>
    <x v="2"/>
    <x v="375"/>
    <d v="2024-12-18T00:00:00"/>
    <d v="2025-07-31T00:00:00"/>
    <x v="194"/>
    <x v="7"/>
    <x v="1"/>
    <s v="Equilibré"/>
    <s v="Fermé"/>
    <s v="CD"/>
    <d v="2024-11-14T00:00:00"/>
    <d v="2024-11-14T00:00:00"/>
  </r>
  <r>
    <x v="2"/>
    <x v="368"/>
    <d v="2025-01-08T00:00:00"/>
    <d v="2025-07-15T00:00:00"/>
    <x v="199"/>
    <x v="7"/>
    <x v="1"/>
    <s v="Equilibré"/>
    <s v="Fermé"/>
    <s v="CD"/>
    <d v="2024-12-10T00:00:00"/>
    <d v="2024-12-10T00:00:00"/>
  </r>
  <r>
    <x v="2"/>
    <x v="506"/>
    <d v="2024-10-21T00:00:00"/>
    <d v="2025-04-07T00:00:00"/>
    <x v="170"/>
    <x v="1"/>
    <x v="1"/>
    <s v="Equilibré"/>
    <s v="Fermé"/>
    <s v="CD"/>
    <d v="2024-10-04T00:00:00"/>
    <d v="2024-10-08T00:00:00"/>
  </r>
  <r>
    <x v="0"/>
    <x v="343"/>
    <d v="2025-03-12T00:00:00"/>
    <d v="2025-06-30T00:00:00"/>
    <x v="194"/>
    <x v="5"/>
    <x v="1"/>
    <s v="Remobilisation"/>
    <s v="Fermé"/>
    <s v="CD"/>
    <d v="2025-01-28T00:00:00"/>
    <d v="2025-03-03T00:00:00"/>
  </r>
  <r>
    <x v="2"/>
    <x v="316"/>
    <d v="2024-11-25T00:00:00"/>
    <d v="2025-08-05T00:00:00"/>
    <x v="170"/>
    <x v="1"/>
    <x v="1"/>
    <s v="Equilibré"/>
    <s v="Validé"/>
    <s v="CD"/>
    <d v="2024-11-12T00:00:00"/>
    <d v="2025-10-23T00:00:00"/>
  </r>
  <r>
    <x v="0"/>
    <x v="300"/>
    <d v="2024-12-04T00:00:00"/>
    <d v="2025-08-03T00:00:00"/>
    <x v="194"/>
    <x v="2"/>
    <x v="3"/>
    <s v="Remobilisation"/>
    <s v="Fermé"/>
    <s v="CD"/>
    <d v="2024-11-28T00:00:00"/>
    <d v="2024-11-29T00:00:00"/>
  </r>
  <r>
    <x v="0"/>
    <x v="388"/>
    <d v="2024-10-18T00:00:00"/>
    <d v="2025-08-05T00:00:00"/>
    <x v="196"/>
    <x v="2"/>
    <x v="1"/>
    <m/>
    <s v="Fermé"/>
    <s v="ML"/>
    <d v="2024-10-16T00:00:00"/>
    <d v="2024-10-17T00:00:00"/>
  </r>
  <r>
    <x v="0"/>
    <x v="0"/>
    <d v="2025-01-22T00:00:00"/>
    <m/>
    <x v="194"/>
    <x v="7"/>
    <x v="1"/>
    <s v="Remobilisation"/>
    <s v="Validé"/>
    <s v="CD"/>
    <d v="2024-11-19T00:00:00"/>
    <d v="2024-11-19T00:00:00"/>
  </r>
  <r>
    <x v="3"/>
    <x v="337"/>
    <d v="2025-01-06T00:00:00"/>
    <d v="2025-07-22T00:00:00"/>
    <x v="168"/>
    <x v="7"/>
    <x v="1"/>
    <s v="Remobilisation"/>
    <s v="Fermé"/>
    <s v="CD"/>
    <d v="2024-12-16T00:00:00"/>
    <d v="2024-12-18T00:00:00"/>
  </r>
  <r>
    <x v="3"/>
    <x v="195"/>
    <d v="2025-01-09T00:00:00"/>
    <m/>
    <x v="207"/>
    <x v="8"/>
    <x v="3"/>
    <s v="Remobilisation"/>
    <s v="Validé"/>
    <s v="CD"/>
    <d v="2024-07-29T00:00:00"/>
    <d v="2024-10-17T00:00:00"/>
  </r>
  <r>
    <x v="3"/>
    <x v="439"/>
    <d v="2025-02-17T00:00:00"/>
    <d v="2025-05-12T00:00:00"/>
    <x v="186"/>
    <x v="3"/>
    <x v="3"/>
    <s v="Remobilisation"/>
    <s v="Fermé"/>
    <s v="CD"/>
    <d v="2025-01-24T00:00:00"/>
    <d v="2025-01-27T00:00:00"/>
  </r>
  <r>
    <x v="3"/>
    <x v="40"/>
    <d v="2024-11-18T00:00:00"/>
    <m/>
    <x v="200"/>
    <x v="2"/>
    <x v="1"/>
    <s v="Remobilisation"/>
    <s v="Validé"/>
    <s v="CD"/>
    <d v="2024-10-22T00:00:00"/>
    <d v="2024-11-05T00:00:00"/>
  </r>
  <r>
    <x v="3"/>
    <x v="259"/>
    <d v="2025-02-27T00:00:00"/>
    <d v="2025-09-19T00:00:00"/>
    <x v="179"/>
    <x v="3"/>
    <x v="1"/>
    <s v="Remobilisation"/>
    <s v="Fermé"/>
    <s v="CD"/>
    <d v="2025-01-16T00:00:00"/>
    <d v="2025-01-24T00:00:00"/>
  </r>
  <r>
    <x v="3"/>
    <x v="441"/>
    <d v="2025-02-27T00:00:00"/>
    <d v="2025-06-14T00:00:00"/>
    <x v="179"/>
    <x v="3"/>
    <x v="1"/>
    <s v="Equilibré"/>
    <s v="Fermé"/>
    <s v="CD"/>
    <d v="2025-01-20T00:00:00"/>
    <d v="2025-01-22T00:00:00"/>
  </r>
  <r>
    <x v="3"/>
    <x v="297"/>
    <d v="2025-02-21T00:00:00"/>
    <d v="2025-09-21T00:00:00"/>
    <x v="186"/>
    <x v="3"/>
    <x v="1"/>
    <s v="Remobilisation"/>
    <s v="Fermé"/>
    <s v="CD"/>
    <d v="2025-01-30T00:00:00"/>
    <d v="2025-08-04T00:00:00"/>
  </r>
  <r>
    <x v="3"/>
    <x v="372"/>
    <d v="2025-01-20T00:00:00"/>
    <d v="2025-08-05T00:00:00"/>
    <x v="186"/>
    <x v="7"/>
    <x v="1"/>
    <s v="Remobilisation"/>
    <s v="Fermé"/>
    <s v="CD"/>
    <d v="2024-12-30T00:00:00"/>
    <d v="2025-01-07T00:00:00"/>
  </r>
  <r>
    <x v="3"/>
    <x v="26"/>
    <d v="2025-02-04T00:00:00"/>
    <m/>
    <x v="195"/>
    <x v="7"/>
    <x v="1"/>
    <s v="Remobilisation"/>
    <s v="Validé"/>
    <s v="CD"/>
    <d v="2024-12-18T00:00:00"/>
    <d v="2024-12-18T00:00:00"/>
  </r>
  <r>
    <x v="3"/>
    <x v="286"/>
    <d v="2025-02-27T00:00:00"/>
    <d v="2025-08-22T00:00:00"/>
    <x v="179"/>
    <x v="3"/>
    <x v="1"/>
    <s v="Remobilisation"/>
    <s v="Fermé"/>
    <s v="CD"/>
    <d v="2025-01-29T00:00:00"/>
    <d v="2025-01-30T00:00:00"/>
  </r>
  <r>
    <x v="1"/>
    <x v="274"/>
    <d v="2025-02-11T00:00:00"/>
    <d v="2025-10-16T00:00:00"/>
    <x v="185"/>
    <x v="3"/>
    <x v="1"/>
    <s v="Remobilisation"/>
    <s v="Fermé"/>
    <s v="CD"/>
    <d v="2025-01-15T00:00:00"/>
    <d v="2025-01-17T00:00:00"/>
  </r>
  <r>
    <x v="1"/>
    <x v="141"/>
    <d v="2025-02-11T00:00:00"/>
    <m/>
    <x v="184"/>
    <x v="3"/>
    <x v="1"/>
    <s v="Remobilisation"/>
    <s v="Validé"/>
    <s v="CD"/>
    <d v="2025-01-15T00:00:00"/>
    <d v="2025-01-17T00:00:00"/>
  </r>
  <r>
    <x v="1"/>
    <x v="454"/>
    <d v="2024-10-25T00:00:00"/>
    <d v="2025-04-23T00:00:00"/>
    <x v="195"/>
    <x v="1"/>
    <x v="1"/>
    <s v="Remobilisation"/>
    <s v="Fermé"/>
    <s v="CD"/>
    <d v="2024-10-18T00:00:00"/>
    <d v="2024-10-28T00:00:00"/>
  </r>
  <r>
    <x v="1"/>
    <x v="322"/>
    <d v="2025-02-11T00:00:00"/>
    <d v="2025-07-28T00:00:00"/>
    <x v="184"/>
    <x v="3"/>
    <x v="1"/>
    <s v="Remobilisation"/>
    <s v="Fermé"/>
    <s v="CD"/>
    <d v="2024-12-18T00:00:00"/>
    <d v="2025-01-16T00:00:00"/>
  </r>
  <r>
    <x v="3"/>
    <x v="379"/>
    <d v="2024-12-05T00:00:00"/>
    <d v="2025-03-24T00:00:00"/>
    <x v="181"/>
    <x v="2"/>
    <x v="1"/>
    <s v="Remobilisation"/>
    <s v="Fermé"/>
    <s v="CI"/>
    <d v="2024-11-19T00:00:00"/>
    <d v="2024-11-19T00:00:00"/>
  </r>
  <r>
    <x v="3"/>
    <x v="170"/>
    <d v="2025-02-27T00:00:00"/>
    <d v="2025-10-07T00:00:00"/>
    <x v="186"/>
    <x v="3"/>
    <x v="3"/>
    <s v="Remobilisation"/>
    <s v="Fermé"/>
    <s v="CD"/>
    <d v="2025-01-08T00:00:00"/>
    <d v="2025-01-15T00:00:00"/>
  </r>
  <r>
    <x v="3"/>
    <x v="349"/>
    <d v="2025-02-27T00:00:00"/>
    <d v="2025-07-29T00:00:00"/>
    <x v="186"/>
    <x v="3"/>
    <x v="1"/>
    <s v="Remobilisation"/>
    <s v="Fermé"/>
    <s v="CD"/>
    <d v="2025-01-16T00:00:00"/>
    <d v="2025-01-22T00:00:00"/>
  </r>
  <r>
    <x v="1"/>
    <x v="394"/>
    <d v="2024-12-06T00:00:00"/>
    <d v="2025-05-31T00:00:00"/>
    <x v="187"/>
    <x v="2"/>
    <x v="1"/>
    <s v="Remobilisation"/>
    <s v="Fermé"/>
    <s v="CI"/>
    <d v="2024-11-26T00:00:00"/>
    <d v="2024-11-29T00:00:00"/>
  </r>
  <r>
    <x v="1"/>
    <x v="139"/>
    <d v="2025-02-27T00:00:00"/>
    <m/>
    <x v="193"/>
    <x v="3"/>
    <x v="1"/>
    <s v="Remobilisation"/>
    <s v="Validé"/>
    <s v="CD"/>
    <d v="2025-01-06T00:00:00"/>
    <d v="2025-01-07T00:00:00"/>
  </r>
  <r>
    <x v="1"/>
    <x v="323"/>
    <d v="2025-02-27T00:00:00"/>
    <d v="2025-07-18T00:00:00"/>
    <x v="183"/>
    <x v="3"/>
    <x v="1"/>
    <s v="Remobilisation"/>
    <s v="Fermé"/>
    <s v="CD"/>
    <d v="2025-01-29T00:00:00"/>
    <d v="2025-01-30T00:00:00"/>
  </r>
  <r>
    <x v="1"/>
    <x v="146"/>
    <d v="2025-01-09T00:00:00"/>
    <d v="2025-10-14T00:00:00"/>
    <x v="166"/>
    <x v="2"/>
    <x v="1"/>
    <s v="Equilibré"/>
    <s v="Fermé"/>
    <s v="CI"/>
    <d v="2024-11-25T00:00:00"/>
    <d v="2024-11-25T00:00:00"/>
  </r>
  <r>
    <x v="1"/>
    <x v="146"/>
    <d v="2025-01-09T00:00:00"/>
    <d v="2025-10-14T00:00:00"/>
    <x v="208"/>
    <x v="7"/>
    <x v="2"/>
    <s v="Equilibré"/>
    <s v="Fermé"/>
    <s v="CI"/>
    <d v="2024-11-25T00:00:00"/>
    <d v="2024-11-25T00:00:00"/>
  </r>
  <r>
    <x v="1"/>
    <x v="36"/>
    <d v="2025-01-09T00:00:00"/>
    <m/>
    <x v="162"/>
    <x v="7"/>
    <x v="2"/>
    <s v="Remobilisation"/>
    <s v="Validé"/>
    <s v="CD"/>
    <d v="2024-12-06T00:00:00"/>
    <d v="2024-12-09T00:00:00"/>
  </r>
  <r>
    <x v="1"/>
    <x v="402"/>
    <d v="2024-12-19T00:00:00"/>
    <d v="2025-05-26T00:00:00"/>
    <x v="183"/>
    <x v="7"/>
    <x v="1"/>
    <s v="Remobilisation"/>
    <s v="Fermé"/>
    <s v="CD"/>
    <d v="2024-12-09T00:00:00"/>
    <d v="2024-12-10T00:00:00"/>
  </r>
  <r>
    <x v="1"/>
    <x v="395"/>
    <d v="2024-12-19T00:00:00"/>
    <d v="2025-05-31T00:00:00"/>
    <x v="193"/>
    <x v="2"/>
    <x v="1"/>
    <s v="Remobilisation"/>
    <s v="Fermé"/>
    <s v="CD"/>
    <d v="2024-12-04T00:00:00"/>
    <d v="2024-12-05T00:00:00"/>
  </r>
  <r>
    <x v="2"/>
    <x v="364"/>
    <d v="2025-01-31T00:00:00"/>
    <d v="2025-10-22T00:00:00"/>
    <x v="177"/>
    <x v="7"/>
    <x v="2"/>
    <s v="Equilibré"/>
    <s v="Fermé"/>
    <s v="CD"/>
    <d v="2025-01-24T00:00:00"/>
    <d v="2025-01-24T00:00:00"/>
  </r>
  <r>
    <x v="1"/>
    <x v="474"/>
    <d v="2025-04-28T00:00:00"/>
    <d v="2025-04-28T00:00:00"/>
    <x v="168"/>
    <x v="5"/>
    <x v="2"/>
    <m/>
    <s v="Fermé"/>
    <s v="AI"/>
    <d v="2025-02-07T00:00:00"/>
    <d v="2025-07-04T00:00:00"/>
  </r>
  <r>
    <x v="1"/>
    <x v="462"/>
    <d v="2024-10-21T00:00:00"/>
    <d v="2025-08-08T00:00:00"/>
    <x v="208"/>
    <x v="4"/>
    <x v="3"/>
    <s v="Renforcé"/>
    <s v="Fermé"/>
    <s v="CD"/>
    <d v="2024-10-04T00:00:00"/>
    <d v="2025-04-14T00:00:00"/>
  </r>
  <r>
    <x v="2"/>
    <x v="364"/>
    <d v="2025-01-31T00:00:00"/>
    <d v="2025-10-22T00:00:00"/>
    <x v="200"/>
    <x v="3"/>
    <x v="1"/>
    <s v="Equilibré"/>
    <s v="Fermé"/>
    <s v="CD"/>
    <d v="2025-01-24T00:00:00"/>
    <d v="2025-01-24T00:00:00"/>
  </r>
  <r>
    <x v="2"/>
    <x v="367"/>
    <d v="2025-01-14T00:00:00"/>
    <d v="2025-07-22T00:00:00"/>
    <x v="184"/>
    <x v="2"/>
    <x v="1"/>
    <s v="Remobilisation"/>
    <s v="Fermé"/>
    <s v="CD"/>
    <d v="2024-12-23T00:00:00"/>
    <d v="2024-12-24T00:00:00"/>
  </r>
  <r>
    <x v="1"/>
    <x v="271"/>
    <d v="2025-02-13T00:00:00"/>
    <d v="2025-08-18T00:00:00"/>
    <x v="183"/>
    <x v="3"/>
    <x v="2"/>
    <s v="Remobilisation"/>
    <s v="Fermé"/>
    <s v="CD"/>
    <d v="2025-01-08T00:00:00"/>
    <d v="2025-01-09T00:00:00"/>
  </r>
  <r>
    <x v="2"/>
    <x v="367"/>
    <d v="2025-01-14T00:00:00"/>
    <d v="2025-07-22T00:00:00"/>
    <x v="200"/>
    <x v="7"/>
    <x v="1"/>
    <s v="Remobilisation"/>
    <s v="Fermé"/>
    <s v="CD"/>
    <d v="2024-12-23T00:00:00"/>
    <d v="2024-12-24T00:00:00"/>
  </r>
  <r>
    <x v="2"/>
    <x v="365"/>
    <d v="2025-01-31T00:00:00"/>
    <d v="2025-06-30T00:00:00"/>
    <x v="180"/>
    <x v="7"/>
    <x v="1"/>
    <s v="Remobilisation"/>
    <s v="Fermé"/>
    <s v="CD"/>
    <d v="2025-01-10T00:00:00"/>
    <d v="2025-06-18T00:00:00"/>
  </r>
  <r>
    <x v="2"/>
    <x v="365"/>
    <d v="2025-01-31T00:00:00"/>
    <d v="2025-06-30T00:00:00"/>
    <x v="200"/>
    <x v="3"/>
    <x v="1"/>
    <s v="Remobilisation"/>
    <s v="Fermé"/>
    <s v="CD"/>
    <d v="2025-01-10T00:00:00"/>
    <d v="2025-06-18T00:00:00"/>
  </r>
  <r>
    <x v="2"/>
    <x v="406"/>
    <d v="2025-01-27T00:00:00"/>
    <d v="2025-07-07T00:00:00"/>
    <x v="180"/>
    <x v="7"/>
    <x v="1"/>
    <s v="Equilibré"/>
    <s v="Fermé"/>
    <s v="CD"/>
    <d v="2025-01-16T00:00:00"/>
    <d v="2025-01-16T00:00:00"/>
  </r>
  <r>
    <x v="2"/>
    <x v="375"/>
    <d v="2024-12-18T00:00:00"/>
    <d v="2025-07-31T00:00:00"/>
    <x v="206"/>
    <x v="7"/>
    <x v="2"/>
    <s v="Equilibré"/>
    <s v="Fermé"/>
    <s v="CD"/>
    <d v="2024-11-14T00:00:00"/>
    <d v="2024-11-14T00:00:00"/>
  </r>
  <r>
    <x v="2"/>
    <x v="289"/>
    <d v="2025-02-26T00:00:00"/>
    <d v="2025-08-20T00:00:00"/>
    <x v="194"/>
    <x v="3"/>
    <x v="1"/>
    <s v="Equilibré"/>
    <s v="Fermé"/>
    <s v="CD"/>
    <d v="2025-01-27T00:00:00"/>
    <d v="2025-01-27T00:00:00"/>
  </r>
  <r>
    <x v="2"/>
    <x v="289"/>
    <d v="2025-02-26T00:00:00"/>
    <d v="2025-08-20T00:00:00"/>
    <x v="206"/>
    <x v="5"/>
    <x v="1"/>
    <s v="Equilibré"/>
    <s v="Fermé"/>
    <s v="CD"/>
    <d v="2025-01-27T00:00:00"/>
    <d v="2025-01-27T00:00:00"/>
  </r>
  <r>
    <x v="2"/>
    <x v="236"/>
    <d v="2025-02-27T00:00:00"/>
    <m/>
    <x v="206"/>
    <x v="5"/>
    <x v="2"/>
    <s v="Equilibré"/>
    <s v="Validé"/>
    <s v="CD"/>
    <d v="2025-01-23T00:00:00"/>
    <d v="2025-08-08T00:00:00"/>
  </r>
  <r>
    <x v="1"/>
    <x v="383"/>
    <d v="2025-02-25T00:00:00"/>
    <d v="2025-06-06T00:00:00"/>
    <x v="195"/>
    <x v="3"/>
    <x v="1"/>
    <s v="Remobilisation"/>
    <s v="Fermé"/>
    <s v="CD"/>
    <d v="2025-01-30T00:00:00"/>
    <d v="2025-06-03T00:00:00"/>
  </r>
  <r>
    <x v="1"/>
    <x v="244"/>
    <d v="2025-01-17T00:00:00"/>
    <d v="2025-09-02T00:00:00"/>
    <x v="168"/>
    <x v="7"/>
    <x v="1"/>
    <s v="Remobilisation"/>
    <s v="Fermé"/>
    <s v="CD"/>
    <d v="2024-12-17T00:00:00"/>
    <d v="2024-12-19T00:00:00"/>
  </r>
  <r>
    <x v="1"/>
    <x v="507"/>
    <d v="2024-11-19T00:00:00"/>
    <d v="2025-02-25T00:00:00"/>
    <x v="202"/>
    <x v="6"/>
    <x v="2"/>
    <m/>
    <s v="Fermé"/>
    <s v="CD"/>
    <d v="2024-10-22T00:00:00"/>
    <d v="2024-11-12T00:00:00"/>
  </r>
  <r>
    <x v="1"/>
    <x v="508"/>
    <d v="2024-10-24T00:00:00"/>
    <d v="2025-02-25T00:00:00"/>
    <x v="209"/>
    <x v="6"/>
    <x v="2"/>
    <m/>
    <s v="Fermé"/>
    <s v="CD"/>
    <d v="2024-09-27T00:00:00"/>
    <d v="2025-02-25T00:00:00"/>
  </r>
  <r>
    <x v="1"/>
    <x v="143"/>
    <d v="2024-10-26T00:00:00"/>
    <d v="2025-08-31T00:00:00"/>
    <x v="187"/>
    <x v="1"/>
    <x v="2"/>
    <s v="Remobilisation"/>
    <s v="Fermé"/>
    <s v="CD"/>
    <d v="2024-06-19T00:00:00"/>
    <d v="2024-10-28T00:00:00"/>
  </r>
  <r>
    <x v="1"/>
    <x v="285"/>
    <d v="2025-02-04T00:00:00"/>
    <d v="2025-08-05T00:00:00"/>
    <x v="179"/>
    <x v="3"/>
    <x v="1"/>
    <s v="Equilibré"/>
    <s v="Fermé"/>
    <s v="CI"/>
    <d v="2025-01-06T00:00:00"/>
    <d v="2025-01-07T00:00:00"/>
  </r>
  <r>
    <x v="1"/>
    <x v="357"/>
    <d v="2025-01-17T00:00:00"/>
    <d v="2025-06-24T00:00:00"/>
    <x v="177"/>
    <x v="7"/>
    <x v="1"/>
    <s v="Equilibré"/>
    <s v="Fermé"/>
    <s v="CD"/>
    <d v="2024-11-12T00:00:00"/>
    <d v="2024-11-15T00:00:00"/>
  </r>
  <r>
    <x v="0"/>
    <x v="346"/>
    <d v="2025-01-22T00:00:00"/>
    <d v="2025-06-24T00:00:00"/>
    <x v="180"/>
    <x v="7"/>
    <x v="1"/>
    <m/>
    <s v="Fermé"/>
    <s v="ML"/>
    <d v="2025-01-13T00:00:00"/>
    <d v="2025-01-15T00:00:00"/>
  </r>
  <r>
    <x v="1"/>
    <x v="394"/>
    <d v="2024-12-06T00:00:00"/>
    <d v="2025-05-31T00:00:00"/>
    <x v="200"/>
    <x v="7"/>
    <x v="1"/>
    <s v="Remobilisation"/>
    <s v="Fermé"/>
    <s v="CI"/>
    <d v="2024-11-26T00:00:00"/>
    <d v="2024-11-29T00:00:00"/>
  </r>
  <r>
    <x v="1"/>
    <x v="460"/>
    <d v="2024-11-21T00:00:00"/>
    <d v="2025-07-31T00:00:00"/>
    <x v="184"/>
    <x v="4"/>
    <x v="1"/>
    <s v="Remobilisation"/>
    <s v="Fermé"/>
    <s v="CD"/>
    <d v="2024-11-13T00:00:00"/>
    <d v="2024-11-13T00:00:00"/>
  </r>
  <r>
    <x v="1"/>
    <x v="502"/>
    <d v="2024-12-03T00:00:00"/>
    <d v="2025-03-07T00:00:00"/>
    <x v="199"/>
    <x v="7"/>
    <x v="1"/>
    <s v="Remobilisation"/>
    <s v="Fermé"/>
    <s v="CD"/>
    <d v="2024-11-27T00:00:00"/>
    <d v="2024-12-18T00:00:00"/>
  </r>
  <r>
    <x v="1"/>
    <x v="502"/>
    <d v="2024-12-03T00:00:00"/>
    <d v="2025-03-07T00:00:00"/>
    <x v="210"/>
    <x v="3"/>
    <x v="2"/>
    <s v="Remobilisation"/>
    <s v="Fermé"/>
    <s v="CD"/>
    <d v="2024-11-27T00:00:00"/>
    <d v="2024-12-18T00:00:00"/>
  </r>
  <r>
    <x v="1"/>
    <x v="433"/>
    <d v="2024-10-22T00:00:00"/>
    <d v="2025-04-30T00:00:00"/>
    <x v="186"/>
    <x v="2"/>
    <x v="1"/>
    <m/>
    <s v="Fermé"/>
    <s v="ML"/>
    <d v="2024-06-25T00:00:00"/>
    <d v="2024-10-11T00:00:00"/>
  </r>
  <r>
    <x v="2"/>
    <x v="384"/>
    <d v="2024-12-02T00:00:00"/>
    <d v="2025-06-30T00:00:00"/>
    <x v="177"/>
    <x v="7"/>
    <x v="1"/>
    <s v="Equilibré"/>
    <s v="Fermé"/>
    <s v="CD"/>
    <d v="2024-11-08T00:00:00"/>
    <d v="2024-11-08T00:00:00"/>
  </r>
  <r>
    <x v="1"/>
    <x v="139"/>
    <d v="2025-02-27T00:00:00"/>
    <m/>
    <x v="200"/>
    <x v="5"/>
    <x v="1"/>
    <s v="Remobilisation"/>
    <s v="Validé"/>
    <s v="CD"/>
    <d v="2025-01-06T00:00:00"/>
    <d v="2025-01-07T00:00:00"/>
  </r>
  <r>
    <x v="2"/>
    <x v="483"/>
    <d v="2025-01-15T00:00:00"/>
    <d v="2025-04-30T00:00:00"/>
    <x v="181"/>
    <x v="7"/>
    <x v="1"/>
    <s v="Equilibré"/>
    <s v="Fermé"/>
    <s v="CD"/>
    <d v="2024-11-18T00:00:00"/>
    <d v="2024-11-25T00:00:00"/>
  </r>
  <r>
    <x v="1"/>
    <x v="478"/>
    <d v="2024-11-28T00:00:00"/>
    <d v="2025-03-30T00:00:00"/>
    <x v="113"/>
    <x v="8"/>
    <x v="3"/>
    <s v="Remobilisation"/>
    <s v="Fermé"/>
    <s v="CD"/>
    <d v="2024-11-20T00:00:00"/>
    <d v="2025-04-17T00:00:00"/>
  </r>
  <r>
    <x v="2"/>
    <x v="347"/>
    <d v="2024-10-21T00:00:00"/>
    <d v="2025-07-02T00:00:00"/>
    <x v="181"/>
    <x v="1"/>
    <x v="3"/>
    <s v="Equilibré"/>
    <s v="Fermé"/>
    <s v="CD"/>
    <d v="2024-11-07T00:00:00"/>
    <d v="2024-11-07T00:00:00"/>
  </r>
  <r>
    <x v="2"/>
    <x v="448"/>
    <d v="2024-10-21T00:00:00"/>
    <d v="2025-05-23T00:00:00"/>
    <x v="186"/>
    <x v="4"/>
    <x v="1"/>
    <m/>
    <s v="Fermé"/>
    <s v="CD"/>
    <d v="2024-11-07T00:00:00"/>
    <d v="2024-11-07T00:00:00"/>
  </r>
  <r>
    <x v="2"/>
    <x v="481"/>
    <d v="2024-12-02T00:00:00"/>
    <d v="2025-05-14T00:00:00"/>
    <x v="181"/>
    <x v="7"/>
    <x v="1"/>
    <s v="Equilibré"/>
    <s v="Fermé"/>
    <s v="CD"/>
    <d v="2024-11-14T00:00:00"/>
    <d v="2024-11-14T00:00:00"/>
  </r>
  <r>
    <x v="1"/>
    <x v="262"/>
    <d v="2025-02-04T00:00:00"/>
    <d v="2025-08-21T00:00:00"/>
    <x v="113"/>
    <x v="3"/>
    <x v="1"/>
    <s v="Remobilisation"/>
    <s v="Fermé"/>
    <s v="CD"/>
    <d v="2024-11-08T00:00:00"/>
    <d v="2024-11-15T00:00:00"/>
  </r>
  <r>
    <x v="2"/>
    <x v="481"/>
    <d v="2024-12-02T00:00:00"/>
    <d v="2025-05-14T00:00:00"/>
    <x v="113"/>
    <x v="3"/>
    <x v="1"/>
    <s v="Equilibré"/>
    <s v="Fermé"/>
    <s v="CD"/>
    <d v="2024-11-14T00:00:00"/>
    <d v="2024-11-14T00:00:00"/>
  </r>
  <r>
    <x v="3"/>
    <x v="440"/>
    <d v="2025-01-20T00:00:00"/>
    <d v="2025-08-04T00:00:00"/>
    <x v="181"/>
    <x v="7"/>
    <x v="1"/>
    <s v="Remobilisation"/>
    <s v="Fermé"/>
    <s v="CD"/>
    <d v="2024-12-13T00:00:00"/>
    <d v="2024-12-18T00:00:00"/>
  </r>
  <r>
    <x v="2"/>
    <x v="358"/>
    <d v="2025-01-20T00:00:00"/>
    <d v="2025-07-22T00:00:00"/>
    <x v="181"/>
    <x v="7"/>
    <x v="1"/>
    <s v="Equilibré"/>
    <s v="Fermé"/>
    <s v="CD"/>
    <d v="2024-12-19T00:00:00"/>
    <d v="2024-12-19T00:00:00"/>
  </r>
  <r>
    <x v="3"/>
    <x v="284"/>
    <d v="2025-01-06T00:00:00"/>
    <d v="2025-08-05T00:00:00"/>
    <x v="186"/>
    <x v="7"/>
    <x v="1"/>
    <s v="Remobilisation"/>
    <s v="Fermé"/>
    <s v="CD"/>
    <d v="2024-12-13T00:00:00"/>
    <d v="2024-12-18T00:00:00"/>
  </r>
  <r>
    <x v="0"/>
    <x v="390"/>
    <d v="2025-01-22T00:00:00"/>
    <d v="2025-09-30T00:00:00"/>
    <x v="194"/>
    <x v="7"/>
    <x v="1"/>
    <s v="Remobilisation"/>
    <s v="Fermé"/>
    <s v="CD"/>
    <d v="2024-12-20T00:00:00"/>
    <d v="2024-12-20T00:00:00"/>
  </r>
  <r>
    <x v="1"/>
    <x v="449"/>
    <d v="2024-11-21T00:00:00"/>
    <d v="2025-07-31T00:00:00"/>
    <x v="211"/>
    <x v="8"/>
    <x v="3"/>
    <s v="Equilibré"/>
    <s v="Fermé"/>
    <s v="CD"/>
    <d v="2024-10-29T00:00:00"/>
    <d v="2024-11-15T00:00:00"/>
  </r>
  <r>
    <x v="1"/>
    <x v="402"/>
    <d v="2024-12-19T00:00:00"/>
    <d v="2025-05-26T00:00:00"/>
    <x v="211"/>
    <x v="8"/>
    <x v="3"/>
    <s v="Remobilisation"/>
    <s v="Fermé"/>
    <s v="CD"/>
    <d v="2024-12-09T00:00:00"/>
    <d v="2024-12-10T00:00:00"/>
  </r>
  <r>
    <x v="1"/>
    <x v="433"/>
    <d v="2024-10-22T00:00:00"/>
    <d v="2025-04-30T00:00:00"/>
    <x v="211"/>
    <x v="8"/>
    <x v="3"/>
    <m/>
    <s v="Fermé"/>
    <s v="ML"/>
    <d v="2024-06-25T00:00:00"/>
    <d v="2024-10-11T00:00:00"/>
  </r>
  <r>
    <x v="1"/>
    <x v="434"/>
    <d v="2024-10-22T00:00:00"/>
    <d v="2025-04-30T00:00:00"/>
    <x v="211"/>
    <x v="8"/>
    <x v="3"/>
    <m/>
    <s v="Fermé"/>
    <s v="ML"/>
    <d v="2024-10-02T00:00:00"/>
    <d v="2024-10-11T00:00:00"/>
  </r>
  <r>
    <x v="1"/>
    <x v="326"/>
    <d v="2025-02-24T00:00:00"/>
    <d v="2025-07-17T00:00:00"/>
    <x v="181"/>
    <x v="3"/>
    <x v="1"/>
    <s v="Equilibré"/>
    <s v="Fermé"/>
    <s v="CD"/>
    <d v="2025-01-13T00:00:00"/>
    <d v="2025-01-17T00:00:00"/>
  </r>
  <r>
    <x v="1"/>
    <x v="462"/>
    <d v="2024-10-21T00:00:00"/>
    <d v="2025-08-08T00:00:00"/>
    <x v="200"/>
    <x v="2"/>
    <x v="1"/>
    <s v="Renforcé"/>
    <s v="Fermé"/>
    <s v="CD"/>
    <d v="2024-10-04T00:00:00"/>
    <d v="2025-04-14T00:00:00"/>
  </r>
  <r>
    <x v="1"/>
    <x v="265"/>
    <d v="2025-03-13T00:00:00"/>
    <d v="2025-08-20T00:00:00"/>
    <x v="183"/>
    <x v="5"/>
    <x v="1"/>
    <s v="Remobilisation"/>
    <s v="Fermé"/>
    <s v="CI"/>
    <d v="2025-02-07T00:00:00"/>
    <d v="2025-02-19T00:00:00"/>
  </r>
  <r>
    <x v="1"/>
    <x v="382"/>
    <d v="2025-03-11T00:00:00"/>
    <d v="2025-06-06T00:00:00"/>
    <x v="195"/>
    <x v="5"/>
    <x v="1"/>
    <s v="Equilibré"/>
    <s v="Fermé"/>
    <s v="CI"/>
    <d v="2025-02-07T00:00:00"/>
    <d v="2025-02-19T00:00:00"/>
  </r>
  <r>
    <x v="1"/>
    <x v="380"/>
    <d v="2025-01-20T00:00:00"/>
    <d v="2025-06-24T00:00:00"/>
    <x v="186"/>
    <x v="3"/>
    <x v="1"/>
    <s v="Equilibré"/>
    <s v="Fermé"/>
    <s v="CD"/>
    <d v="2024-10-31T00:00:00"/>
    <d v="2024-11-15T00:00:00"/>
  </r>
  <r>
    <x v="1"/>
    <x v="363"/>
    <d v="2025-02-24T00:00:00"/>
    <d v="2025-06-19T00:00:00"/>
    <x v="181"/>
    <x v="3"/>
    <x v="1"/>
    <s v="Remobilisation"/>
    <s v="Fermé"/>
    <s v="CD"/>
    <d v="2025-01-14T00:00:00"/>
    <d v="2025-01-17T00:00:00"/>
  </r>
  <r>
    <x v="2"/>
    <x v="250"/>
    <d v="2025-01-13T00:00:00"/>
    <m/>
    <x v="181"/>
    <x v="7"/>
    <x v="1"/>
    <s v="Equilibré"/>
    <s v="Validé"/>
    <s v="CD"/>
    <d v="2024-11-08T00:00:00"/>
    <d v="2024-11-08T00:00:00"/>
  </r>
  <r>
    <x v="2"/>
    <x v="250"/>
    <d v="2025-01-13T00:00:00"/>
    <m/>
    <x v="113"/>
    <x v="3"/>
    <x v="1"/>
    <s v="Equilibré"/>
    <s v="Validé"/>
    <s v="CD"/>
    <d v="2024-11-08T00:00:00"/>
    <d v="2024-11-08T00:00:00"/>
  </r>
  <r>
    <x v="2"/>
    <x v="355"/>
    <d v="2024-11-25T00:00:00"/>
    <d v="2025-07-03T00:00:00"/>
    <x v="181"/>
    <x v="2"/>
    <x v="1"/>
    <s v="Equilibré"/>
    <s v="Fermé"/>
    <s v="CD"/>
    <d v="2024-11-14T00:00:00"/>
    <d v="2024-11-14T00:00:00"/>
  </r>
  <r>
    <x v="2"/>
    <x v="509"/>
    <d v="2024-11-13T00:00:00"/>
    <d v="2025-04-01T00:00:00"/>
    <x v="194"/>
    <x v="4"/>
    <x v="1"/>
    <m/>
    <s v="Fermé"/>
    <s v="CD"/>
    <d v="2024-08-13T00:00:00"/>
    <d v="2024-10-23T00:00:00"/>
  </r>
  <r>
    <x v="2"/>
    <x v="509"/>
    <d v="2024-11-13T00:00:00"/>
    <d v="2025-04-01T00:00:00"/>
    <x v="113"/>
    <x v="2"/>
    <x v="1"/>
    <m/>
    <s v="Fermé"/>
    <s v="CD"/>
    <d v="2024-08-13T00:00:00"/>
    <d v="2024-10-23T00:00:00"/>
  </r>
  <r>
    <x v="3"/>
    <x v="336"/>
    <d v="2025-02-04T00:00:00"/>
    <d v="2025-08-04T00:00:00"/>
    <x v="212"/>
    <x v="3"/>
    <x v="1"/>
    <s v="Remobilisation"/>
    <s v="Fermé"/>
    <s v="CD"/>
    <d v="2025-01-15T00:00:00"/>
    <d v="2025-01-16T00:00:00"/>
  </r>
  <r>
    <x v="3"/>
    <x v="296"/>
    <d v="2025-01-23T00:00:00"/>
    <d v="2025-08-04T00:00:00"/>
    <x v="213"/>
    <x v="8"/>
    <x v="3"/>
    <s v="Remobilisation"/>
    <s v="Fermé"/>
    <s v="CD"/>
    <d v="2025-01-07T00:00:00"/>
    <d v="2025-01-08T00:00:00"/>
  </r>
  <r>
    <x v="3"/>
    <x v="147"/>
    <d v="2025-02-17T00:00:00"/>
    <m/>
    <x v="186"/>
    <x v="3"/>
    <x v="1"/>
    <s v="Remobilisation"/>
    <s v="Validé"/>
    <s v="CD"/>
    <d v="2024-12-10T00:00:00"/>
    <d v="2024-12-11T00:00:00"/>
  </r>
  <r>
    <x v="3"/>
    <x v="360"/>
    <d v="2025-01-20T00:00:00"/>
    <d v="2025-09-20T00:00:00"/>
    <x v="214"/>
    <x v="3"/>
    <x v="1"/>
    <s v="Remobilisation"/>
    <s v="Fermé"/>
    <s v="CD"/>
    <d v="2025-01-07T00:00:00"/>
    <d v="2025-01-07T00:00:00"/>
  </r>
  <r>
    <x v="3"/>
    <x v="510"/>
    <d v="2024-10-21T00:00:00"/>
    <d v="2025-03-25T00:00:00"/>
    <x v="181"/>
    <x v="4"/>
    <x v="1"/>
    <s v="Remobilisation"/>
    <s v="Fermé"/>
    <s v="CD"/>
    <d v="2024-07-31T00:00:00"/>
    <d v="2024-10-17T00:00:00"/>
  </r>
  <r>
    <x v="3"/>
    <x v="370"/>
    <d v="2025-02-21T00:00:00"/>
    <d v="2025-07-31T00:00:00"/>
    <x v="181"/>
    <x v="3"/>
    <x v="1"/>
    <s v="Remobilisation"/>
    <s v="Fermé"/>
    <s v="CD"/>
    <d v="2025-01-27T00:00:00"/>
    <d v="2025-01-27T00:00:00"/>
  </r>
  <r>
    <x v="3"/>
    <x v="511"/>
    <d v="2025-02-03T00:00:00"/>
    <d v="2025-04-09T00:00:00"/>
    <x v="186"/>
    <x v="7"/>
    <x v="1"/>
    <s v="Remobilisation"/>
    <s v="Fermé"/>
    <s v="CD"/>
    <d v="2024-12-26T00:00:00"/>
    <d v="2025-01-07T00:00:00"/>
  </r>
  <r>
    <x v="1"/>
    <x v="269"/>
    <d v="2025-02-03T00:00:00"/>
    <d v="2025-09-29T00:00:00"/>
    <x v="186"/>
    <x v="7"/>
    <x v="1"/>
    <s v="Remobilisation"/>
    <s v="Fermé"/>
    <s v="CD"/>
    <d v="2025-01-09T00:00:00"/>
    <d v="2025-01-09T00:00:00"/>
  </r>
  <r>
    <x v="3"/>
    <x v="420"/>
    <d v="2024-12-05T00:00:00"/>
    <d v="2025-06-02T00:00:00"/>
    <x v="173"/>
    <x v="2"/>
    <x v="1"/>
    <s v="Remobilisation"/>
    <s v="Fermé"/>
    <s v="CD"/>
    <d v="2024-11-22T00:00:00"/>
    <d v="2024-11-25T00:00:00"/>
  </r>
  <r>
    <x v="3"/>
    <x v="305"/>
    <d v="2025-02-20T00:00:00"/>
    <d v="2025-07-30T00:00:00"/>
    <x v="183"/>
    <x v="3"/>
    <x v="1"/>
    <s v="Remobilisation"/>
    <s v="Validé"/>
    <s v="CD"/>
    <d v="2025-01-31T00:00:00"/>
    <d v="2025-10-27T00:00:00"/>
  </r>
  <r>
    <x v="3"/>
    <x v="352"/>
    <d v="2025-02-20T00:00:00"/>
    <d v="2025-07-29T00:00:00"/>
    <x v="183"/>
    <x v="3"/>
    <x v="1"/>
    <s v="Remobilisation"/>
    <s v="Fermé"/>
    <s v="CD"/>
    <d v="2025-01-29T00:00:00"/>
    <d v="2025-01-30T00:00:00"/>
  </r>
  <r>
    <x v="3"/>
    <x v="195"/>
    <d v="2025-01-09T00:00:00"/>
    <m/>
    <x v="183"/>
    <x v="3"/>
    <x v="3"/>
    <s v="Remobilisation"/>
    <s v="Validé"/>
    <s v="CD"/>
    <d v="2024-07-29T00:00:00"/>
    <d v="2024-10-17T00:00:00"/>
  </r>
  <r>
    <x v="3"/>
    <x v="354"/>
    <d v="2025-02-20T00:00:00"/>
    <d v="2025-08-25T00:00:00"/>
    <x v="183"/>
    <x v="3"/>
    <x v="1"/>
    <s v="Remobilisation"/>
    <s v="Fermé"/>
    <s v="CD"/>
    <d v="2025-01-22T00:00:00"/>
    <d v="2025-01-22T00:00:00"/>
  </r>
  <r>
    <x v="1"/>
    <x v="446"/>
    <d v="2024-12-02T00:00:00"/>
    <d v="2025-04-24T00:00:00"/>
    <x v="185"/>
    <x v="2"/>
    <x v="1"/>
    <m/>
    <s v="Fermé"/>
    <s v="CD"/>
    <d v="2024-11-22T00:00:00"/>
    <d v="2024-11-25T00:00:00"/>
  </r>
  <r>
    <x v="3"/>
    <x v="408"/>
    <d v="2025-01-20T00:00:00"/>
    <d v="2025-05-30T00:00:00"/>
    <x v="200"/>
    <x v="3"/>
    <x v="1"/>
    <s v="Remobilisation"/>
    <s v="Fermé"/>
    <s v="CD"/>
    <d v="2024-12-19T00:00:00"/>
    <d v="2025-01-07T00:00:00"/>
  </r>
  <r>
    <x v="1"/>
    <x v="410"/>
    <d v="2024-12-03T00:00:00"/>
    <d v="2025-09-02T00:00:00"/>
    <x v="185"/>
    <x v="2"/>
    <x v="1"/>
    <s v="Remobilisation"/>
    <s v="Fermé"/>
    <s v="CD"/>
    <d v="2024-11-22T00:00:00"/>
    <d v="2024-11-25T00:00:00"/>
  </r>
  <r>
    <x v="2"/>
    <x v="332"/>
    <d v="2025-04-29T00:00:00"/>
    <d v="2025-06-30T00:00:00"/>
    <x v="198"/>
    <x v="5"/>
    <x v="2"/>
    <s v="Equilibré"/>
    <s v="Fermé"/>
    <s v="CD"/>
    <d v="2025-02-19T00:00:00"/>
    <d v="2025-02-19T00:00:00"/>
  </r>
  <r>
    <x v="3"/>
    <x v="512"/>
    <d v="2024-12-17T00:00:00"/>
    <d v="2025-02-21T00:00:00"/>
    <x v="215"/>
    <x v="6"/>
    <x v="2"/>
    <s v="Remobilisation"/>
    <s v="Fermé"/>
    <s v="CD"/>
    <d v="2024-10-24T00:00:00"/>
    <d v="2024-11-05T00:00:00"/>
  </r>
  <r>
    <x v="1"/>
    <x v="397"/>
    <d v="2024-12-03T00:00:00"/>
    <d v="2025-05-31T00:00:00"/>
    <x v="208"/>
    <x v="7"/>
    <x v="1"/>
    <s v="Equilibré"/>
    <s v="Fermé"/>
    <s v="CD"/>
    <d v="2024-11-22T00:00:00"/>
    <d v="2024-11-26T00:00:00"/>
  </r>
  <r>
    <x v="1"/>
    <x v="327"/>
    <d v="2025-02-20T00:00:00"/>
    <d v="2025-07-17T00:00:00"/>
    <x v="208"/>
    <x v="3"/>
    <x v="1"/>
    <s v="Remobilisation"/>
    <s v="Fermé"/>
    <s v="CD"/>
    <d v="2024-11-29T00:00:00"/>
    <d v="2024-12-04T00:00:00"/>
  </r>
  <r>
    <x v="3"/>
    <x v="256"/>
    <d v="2024-11-21T00:00:00"/>
    <d v="2025-08-26T00:00:00"/>
    <x v="183"/>
    <x v="4"/>
    <x v="1"/>
    <s v="Remobilisation"/>
    <s v="Fermé"/>
    <s v="CD"/>
    <d v="2024-07-15T00:00:00"/>
    <d v="2024-10-22T00:00:00"/>
  </r>
  <r>
    <x v="1"/>
    <x v="452"/>
    <d v="2024-11-04T00:00:00"/>
    <d v="2025-04-23T00:00:00"/>
    <x v="208"/>
    <x v="4"/>
    <x v="1"/>
    <s v="Remobilisation"/>
    <s v="Fermé"/>
    <s v="CD"/>
    <d v="2024-10-11T00:00:00"/>
    <d v="2024-10-17T00:00:00"/>
  </r>
  <r>
    <x v="1"/>
    <x v="324"/>
    <d v="2024-10-24T00:00:00"/>
    <d v="2025-07-18T00:00:00"/>
    <x v="196"/>
    <x v="1"/>
    <x v="1"/>
    <s v="Remobilisation"/>
    <s v="Fermé"/>
    <s v="CI"/>
    <d v="2024-08-01T00:00:00"/>
    <d v="2024-10-11T00:00:00"/>
  </r>
  <r>
    <x v="1"/>
    <x v="167"/>
    <d v="2025-03-25T00:00:00"/>
    <m/>
    <x v="177"/>
    <x v="5"/>
    <x v="1"/>
    <s v="Remobilisation"/>
    <s v="Validé"/>
    <s v="CI"/>
    <d v="2025-02-07T00:00:00"/>
    <d v="2025-02-19T00:00:00"/>
  </r>
  <r>
    <x v="1"/>
    <x v="233"/>
    <d v="2025-03-04T00:00:00"/>
    <d v="2025-08-31T00:00:00"/>
    <x v="200"/>
    <x v="5"/>
    <x v="1"/>
    <s v="Remobilisation"/>
    <s v="Fermé"/>
    <s v="CD"/>
    <d v="2025-02-06T00:00:00"/>
    <d v="2025-02-19T00:00:00"/>
  </r>
  <r>
    <x v="1"/>
    <x v="126"/>
    <m/>
    <m/>
    <x v="200"/>
    <x v="5"/>
    <x v="1"/>
    <s v="Remobilisation"/>
    <s v="Validé"/>
    <s v="CD"/>
    <d v="2025-02-04T00:00:00"/>
    <d v="2025-02-19T00:00:00"/>
  </r>
  <r>
    <x v="1"/>
    <x v="513"/>
    <d v="2025-03-04T00:00:00"/>
    <d v="2025-03-07T00:00:00"/>
    <x v="201"/>
    <x v="5"/>
    <x v="1"/>
    <s v="Remobilisation"/>
    <s v="Refusé"/>
    <s v="CD"/>
    <d v="2025-02-04T00:00:00"/>
    <d v="2025-02-19T00:00:00"/>
  </r>
  <r>
    <x v="1"/>
    <x v="449"/>
    <d v="2024-11-21T00:00:00"/>
    <d v="2025-07-31T00:00:00"/>
    <x v="208"/>
    <x v="4"/>
    <x v="1"/>
    <s v="Equilibré"/>
    <s v="Fermé"/>
    <s v="CD"/>
    <d v="2024-10-29T00:00:00"/>
    <d v="2024-11-15T00:00:00"/>
  </r>
  <r>
    <x v="1"/>
    <x v="241"/>
    <d v="2025-03-04T00:00:00"/>
    <d v="2025-08-31T00:00:00"/>
    <x v="201"/>
    <x v="5"/>
    <x v="1"/>
    <s v="Remobilisation"/>
    <s v="Fermé"/>
    <s v="CD"/>
    <d v="2025-01-31T00:00:00"/>
    <d v="2025-02-19T00:00:00"/>
  </r>
  <r>
    <x v="1"/>
    <x v="84"/>
    <d v="2025-04-14T00:00:00"/>
    <d v="2025-10-22T00:00:00"/>
    <x v="186"/>
    <x v="5"/>
    <x v="2"/>
    <s v="Remobilisation"/>
    <s v="Fermé"/>
    <s v="ML"/>
    <d v="2025-01-31T00:00:00"/>
    <d v="2025-01-31T00:00:00"/>
  </r>
  <r>
    <x v="1"/>
    <x v="353"/>
    <d v="2025-01-16T00:00:00"/>
    <d v="2025-07-15T00:00:00"/>
    <x v="183"/>
    <x v="7"/>
    <x v="1"/>
    <s v="Remobilisation"/>
    <s v="Fermé"/>
    <s v="CD"/>
    <d v="2024-12-10T00:00:00"/>
    <d v="2024-12-17T00:00:00"/>
  </r>
  <r>
    <x v="2"/>
    <x v="514"/>
    <d v="2025-02-20T00:00:00"/>
    <d v="2025-04-04T00:00:00"/>
    <x v="176"/>
    <x v="5"/>
    <x v="2"/>
    <m/>
    <s v="Fermé"/>
    <s v="CD"/>
    <d v="2024-12-18T00:00:00"/>
    <d v="2024-12-18T00:00:00"/>
  </r>
  <r>
    <x v="3"/>
    <x v="360"/>
    <d v="2025-01-20T00:00:00"/>
    <d v="2025-09-20T00:00:00"/>
    <x v="216"/>
    <x v="3"/>
    <x v="2"/>
    <s v="Remobilisation"/>
    <s v="Fermé"/>
    <s v="CD"/>
    <d v="2025-01-07T00:00:00"/>
    <d v="2025-01-07T00:00:00"/>
  </r>
  <r>
    <x v="0"/>
    <x v="515"/>
    <d v="2024-10-16T00:00:00"/>
    <d v="2025-03-31T00:00:00"/>
    <x v="194"/>
    <x v="1"/>
    <x v="1"/>
    <m/>
    <s v="Fermé"/>
    <s v="ML"/>
    <d v="2024-09-25T00:00:00"/>
    <d v="2024-10-11T00:00:00"/>
  </r>
  <r>
    <x v="2"/>
    <x v="447"/>
    <d v="2025-01-29T00:00:00"/>
    <d v="2025-04-23T00:00:00"/>
    <x v="181"/>
    <x v="7"/>
    <x v="1"/>
    <s v="Remobilisation"/>
    <s v="Fermé"/>
    <s v="CD"/>
    <d v="2025-01-07T00:00:00"/>
    <d v="2025-01-09T00:00:00"/>
  </r>
  <r>
    <x v="2"/>
    <x v="314"/>
    <d v="2025-02-19T00:00:00"/>
    <d v="2025-08-19T00:00:00"/>
    <x v="173"/>
    <x v="3"/>
    <x v="1"/>
    <s v="Equilibré"/>
    <s v="Fermé"/>
    <s v="CD"/>
    <d v="2025-01-24T00:00:00"/>
    <d v="2025-01-26T00:00:00"/>
  </r>
  <r>
    <x v="2"/>
    <x v="314"/>
    <d v="2025-02-19T00:00:00"/>
    <d v="2025-08-19T00:00:00"/>
    <x v="178"/>
    <x v="5"/>
    <x v="1"/>
    <s v="Equilibré"/>
    <s v="Fermé"/>
    <s v="CD"/>
    <d v="2025-01-24T00:00:00"/>
    <d v="2025-01-26T00:00:00"/>
  </r>
  <r>
    <x v="2"/>
    <x v="393"/>
    <d v="2024-12-23T00:00:00"/>
    <m/>
    <x v="183"/>
    <x v="2"/>
    <x v="3"/>
    <s v="Remobilisation"/>
    <s v="Fermé"/>
    <s v="CD"/>
    <d v="2024-11-07T00:00:00"/>
    <d v="2024-11-07T00:00:00"/>
  </r>
  <r>
    <x v="2"/>
    <x v="453"/>
    <d v="2024-12-23T00:00:00"/>
    <d v="2025-05-30T00:00:00"/>
    <x v="181"/>
    <x v="2"/>
    <x v="1"/>
    <s v="Equilibré"/>
    <s v="Fermé"/>
    <s v="CI"/>
    <d v="2024-11-27T00:00:00"/>
    <d v="2024-11-27T00:00:00"/>
  </r>
  <r>
    <x v="3"/>
    <x v="465"/>
    <d v="2025-02-18T00:00:00"/>
    <d v="2025-06-14T00:00:00"/>
    <x v="179"/>
    <x v="3"/>
    <x v="1"/>
    <s v="Remobilisation"/>
    <s v="Fermé"/>
    <s v="CD"/>
    <d v="2025-01-27T00:00:00"/>
    <d v="2025-02-05T00:00:00"/>
  </r>
  <r>
    <x v="0"/>
    <x v="329"/>
    <d v="2024-10-23T00:00:00"/>
    <d v="2025-07-17T00:00:00"/>
    <x v="178"/>
    <x v="8"/>
    <x v="3"/>
    <m/>
    <s v="Fermé"/>
    <s v="ML"/>
    <d v="2024-08-23T00:00:00"/>
    <d v="2025-07-17T00:00:00"/>
  </r>
  <r>
    <x v="0"/>
    <x v="495"/>
    <d v="2025-02-19T00:00:00"/>
    <d v="2025-07-06T00:00:00"/>
    <x v="198"/>
    <x v="3"/>
    <x v="1"/>
    <m/>
    <s v="Fermé"/>
    <s v="ML"/>
    <d v="2025-01-16T00:00:00"/>
    <d v="2025-06-04T00:00:00"/>
  </r>
  <r>
    <x v="2"/>
    <x v="281"/>
    <d v="2025-03-25T00:00:00"/>
    <m/>
    <x v="186"/>
    <x v="5"/>
    <x v="3"/>
    <s v="Equilibré"/>
    <s v="Validé"/>
    <s v="CD"/>
    <d v="2025-02-11T00:00:00"/>
    <d v="2025-02-11T00:00:00"/>
  </r>
  <r>
    <x v="2"/>
    <x v="427"/>
    <d v="2025-02-19T00:00:00"/>
    <d v="2025-05-13T00:00:00"/>
    <x v="183"/>
    <x v="3"/>
    <x v="1"/>
    <s v="Equilibré"/>
    <s v="Fermé"/>
    <s v="CD"/>
    <d v="2025-02-06T00:00:00"/>
    <d v="2025-02-07T00:00:00"/>
  </r>
  <r>
    <x v="2"/>
    <x v="427"/>
    <d v="2025-02-19T00:00:00"/>
    <d v="2025-05-13T00:00:00"/>
    <x v="178"/>
    <x v="5"/>
    <x v="1"/>
    <s v="Equilibré"/>
    <s v="Fermé"/>
    <s v="CD"/>
    <d v="2025-02-06T00:00:00"/>
    <d v="2025-02-07T00:00:00"/>
  </r>
  <r>
    <x v="0"/>
    <x v="208"/>
    <d v="2025-04-30T00:00:00"/>
    <m/>
    <x v="217"/>
    <x v="5"/>
    <x v="2"/>
    <s v="Remobilisation"/>
    <s v="Validé"/>
    <s v="CD"/>
    <d v="2025-02-11T00:00:00"/>
    <d v="2025-04-30T00:00:00"/>
  </r>
  <r>
    <x v="1"/>
    <x v="262"/>
    <d v="2025-02-04T00:00:00"/>
    <d v="2025-08-21T00:00:00"/>
    <x v="177"/>
    <x v="7"/>
    <x v="1"/>
    <s v="Remobilisation"/>
    <s v="Fermé"/>
    <s v="CD"/>
    <d v="2024-11-08T00:00:00"/>
    <d v="2024-11-15T00:00:00"/>
  </r>
  <r>
    <x v="1"/>
    <x v="215"/>
    <d v="2025-02-18T00:00:00"/>
    <d v="2025-07-31T00:00:00"/>
    <x v="199"/>
    <x v="3"/>
    <x v="3"/>
    <s v="Remobilisation"/>
    <s v="Fermé"/>
    <s v="CD"/>
    <d v="2025-01-07T00:00:00"/>
    <d v="2025-01-07T00:00:00"/>
  </r>
  <r>
    <x v="1"/>
    <x v="459"/>
    <d v="2024-11-29T00:00:00"/>
    <d v="2025-04-23T00:00:00"/>
    <x v="184"/>
    <x v="4"/>
    <x v="1"/>
    <s v="Remobilisation"/>
    <s v="Fermé"/>
    <s v="CD"/>
    <d v="2024-11-13T00:00:00"/>
    <d v="2025-04-17T00:00:00"/>
  </r>
  <r>
    <x v="1"/>
    <x v="144"/>
    <d v="2024-10-22T00:00:00"/>
    <d v="2025-10-14T00:00:00"/>
    <x v="208"/>
    <x v="1"/>
    <x v="1"/>
    <s v="Equilibré"/>
    <s v="Fermé"/>
    <s v="CD"/>
    <d v="2024-06-26T00:00:00"/>
    <d v="2025-10-14T00:00:00"/>
  </r>
  <r>
    <x v="3"/>
    <x v="437"/>
    <d v="2025-04-09T00:00:00"/>
    <d v="2025-06-14T00:00:00"/>
    <x v="167"/>
    <x v="5"/>
    <x v="1"/>
    <s v="Remobilisation"/>
    <s v="Fermé"/>
    <s v="CD"/>
    <d v="2025-02-03T00:00:00"/>
    <d v="2025-05-29T00:00:00"/>
  </r>
  <r>
    <x v="3"/>
    <x v="309"/>
    <d v="2025-03-18T00:00:00"/>
    <d v="2025-08-31T00:00:00"/>
    <x v="184"/>
    <x v="5"/>
    <x v="1"/>
    <s v="Remobilisation"/>
    <s v="Fermé"/>
    <s v="CD"/>
    <d v="2025-02-03T00:00:00"/>
    <d v="2025-02-12T00:00:00"/>
  </r>
  <r>
    <x v="1"/>
    <x v="381"/>
    <d v="2025-01-31T00:00:00"/>
    <d v="2025-05-31T00:00:00"/>
    <x v="184"/>
    <x v="7"/>
    <x v="1"/>
    <s v="Equilibré"/>
    <s v="Fermé"/>
    <s v="CI"/>
    <d v="2025-01-06T00:00:00"/>
    <d v="2025-05-22T00:00:00"/>
  </r>
  <r>
    <x v="1"/>
    <x v="92"/>
    <d v="2025-01-20T00:00:00"/>
    <d v="2025-09-30T00:00:00"/>
    <x v="186"/>
    <x v="7"/>
    <x v="1"/>
    <s v="Equilibré"/>
    <s v="Fermé"/>
    <s v="CD"/>
    <d v="2024-11-19T00:00:00"/>
    <d v="2024-11-25T00:00:00"/>
  </r>
  <r>
    <x v="2"/>
    <x v="374"/>
    <d v="2025-02-17T00:00:00"/>
    <d v="2025-07-31T00:00:00"/>
    <x v="186"/>
    <x v="3"/>
    <x v="1"/>
    <s v="Equilibré"/>
    <s v="Validé"/>
    <s v="CI"/>
    <d v="2025-01-24T00:00:00"/>
    <d v="2025-10-27T00:00:00"/>
  </r>
  <r>
    <x v="2"/>
    <x v="374"/>
    <d v="2025-02-17T00:00:00"/>
    <d v="2025-07-31T00:00:00"/>
    <x v="203"/>
    <x v="5"/>
    <x v="1"/>
    <s v="Equilibré"/>
    <s v="Validé"/>
    <s v="CI"/>
    <d v="2025-01-24T00:00:00"/>
    <d v="2025-10-27T00:00:00"/>
  </r>
  <r>
    <x v="2"/>
    <x v="432"/>
    <d v="2024-12-04T00:00:00"/>
    <d v="2025-08-08T00:00:00"/>
    <x v="186"/>
    <x v="2"/>
    <x v="1"/>
    <s v="Equilibré"/>
    <s v="Fermé"/>
    <s v="CD"/>
    <d v="2024-11-15T00:00:00"/>
    <d v="2025-05-02T00:00:00"/>
  </r>
  <r>
    <x v="1"/>
    <x v="443"/>
    <d v="2024-10-22T00:00:00"/>
    <d v="2025-07-15T00:00:00"/>
    <x v="150"/>
    <x v="1"/>
    <x v="1"/>
    <s v="Remobilisation"/>
    <s v="Fermé"/>
    <s v="CD"/>
    <d v="2024-06-03T00:00:00"/>
    <d v="2025-07-15T00:00:00"/>
  </r>
  <r>
    <x v="1"/>
    <x v="443"/>
    <d v="2024-10-22T00:00:00"/>
    <d v="2025-07-15T00:00:00"/>
    <x v="171"/>
    <x v="1"/>
    <x v="1"/>
    <s v="Remobilisation"/>
    <s v="Fermé"/>
    <s v="CD"/>
    <d v="2024-06-03T00:00:00"/>
    <d v="2025-07-15T00:00:00"/>
  </r>
  <r>
    <x v="1"/>
    <x v="253"/>
    <d v="2025-03-04T00:00:00"/>
    <d v="2025-09-02T00:00:00"/>
    <x v="201"/>
    <x v="5"/>
    <x v="1"/>
    <s v="Remobilisation"/>
    <s v="Fermé"/>
    <s v="CD"/>
    <d v="2025-02-03T00:00:00"/>
    <d v="2025-02-12T00:00:00"/>
  </r>
  <r>
    <x v="2"/>
    <x v="475"/>
    <d v="2024-11-18T00:00:00"/>
    <d v="2025-04-29T00:00:00"/>
    <x v="186"/>
    <x v="4"/>
    <x v="3"/>
    <s v="Equilibré"/>
    <s v="Fermé"/>
    <s v="CI"/>
    <d v="2024-11-06T00:00:00"/>
    <d v="2024-11-07T00:00:00"/>
  </r>
  <r>
    <x v="3"/>
    <x v="399"/>
    <d v="2025-02-17T00:00:00"/>
    <d v="2025-05-29T00:00:00"/>
    <x v="196"/>
    <x v="3"/>
    <x v="1"/>
    <s v="Remobilisation"/>
    <s v="Fermé"/>
    <s v="CD"/>
    <d v="2025-01-15T00:00:00"/>
    <d v="2025-01-16T00:00:00"/>
  </r>
  <r>
    <x v="1"/>
    <x v="464"/>
    <d v="2024-10-22T00:00:00"/>
    <d v="2025-04-11T00:00:00"/>
    <x v="168"/>
    <x v="1"/>
    <x v="1"/>
    <m/>
    <s v="Fermé"/>
    <s v="ML"/>
    <d v="2024-10-08T00:00:00"/>
    <d v="2025-04-11T00:00:00"/>
  </r>
  <r>
    <x v="1"/>
    <x v="464"/>
    <d v="2024-10-22T00:00:00"/>
    <d v="2025-04-11T00:00:00"/>
    <x v="198"/>
    <x v="1"/>
    <x v="2"/>
    <m/>
    <s v="Fermé"/>
    <s v="ML"/>
    <d v="2024-10-08T00:00:00"/>
    <d v="2025-04-11T00:00:00"/>
  </r>
  <r>
    <x v="1"/>
    <x v="264"/>
    <d v="2024-12-20T00:00:00"/>
    <d v="2025-02-21T00:00:00"/>
    <x v="196"/>
    <x v="7"/>
    <x v="1"/>
    <s v="Remobilisation"/>
    <s v="Fermé"/>
    <s v="ML"/>
    <d v="2024-12-03T00:00:00"/>
    <d v="2024-12-06T00:00:00"/>
  </r>
  <r>
    <x v="2"/>
    <x v="409"/>
    <d v="2025-01-15T00:00:00"/>
    <d v="2025-08-08T00:00:00"/>
    <x v="186"/>
    <x v="7"/>
    <x v="1"/>
    <s v="Equilibré"/>
    <s v="Fermé"/>
    <s v="CD"/>
    <d v="2024-11-14T00:00:00"/>
    <d v="2025-07-15T00:00:00"/>
  </r>
  <r>
    <x v="1"/>
    <x v="124"/>
    <d v="2025-02-07T00:00:00"/>
    <m/>
    <x v="201"/>
    <x v="5"/>
    <x v="1"/>
    <s v="Remobilisation"/>
    <s v="Validé"/>
    <s v="CI"/>
    <d v="2025-01-20T00:00:00"/>
    <d v="2025-01-21T00:00:00"/>
  </r>
  <r>
    <x v="1"/>
    <x v="302"/>
    <d v="2025-02-17T00:00:00"/>
    <d v="2025-07-30T00:00:00"/>
    <x v="186"/>
    <x v="3"/>
    <x v="1"/>
    <m/>
    <s v="Fermé"/>
    <s v="ML"/>
    <d v="2025-01-15T00:00:00"/>
    <d v="2025-01-17T00:00:00"/>
  </r>
  <r>
    <x v="2"/>
    <x v="431"/>
    <d v="2024-12-11T00:00:00"/>
    <d v="2025-07-31T00:00:00"/>
    <x v="186"/>
    <x v="2"/>
    <x v="1"/>
    <s v="Equilibré"/>
    <s v="Fermé"/>
    <s v="CD"/>
    <d v="2024-11-14T00:00:00"/>
    <d v="2024-11-14T00:00:00"/>
  </r>
  <r>
    <x v="1"/>
    <x v="404"/>
    <d v="2024-12-09T00:00:00"/>
    <d v="2025-05-26T00:00:00"/>
    <x v="186"/>
    <x v="2"/>
    <x v="2"/>
    <m/>
    <s v="Fermé"/>
    <s v="ML"/>
    <d v="2024-10-08T00:00:00"/>
    <d v="2024-12-03T00:00:00"/>
  </r>
  <r>
    <x v="1"/>
    <x v="450"/>
    <d v="2024-11-19T00:00:00"/>
    <d v="2025-07-15T00:00:00"/>
    <x v="195"/>
    <x v="4"/>
    <x v="1"/>
    <s v="Remobilisation"/>
    <s v="Fermé"/>
    <s v="CD"/>
    <d v="2024-11-15T00:00:00"/>
    <d v="2024-11-15T00:00:00"/>
  </r>
  <r>
    <x v="1"/>
    <x v="72"/>
    <d v="2025-01-31T00:00:00"/>
    <m/>
    <x v="208"/>
    <x v="7"/>
    <x v="1"/>
    <s v="Remobilisation"/>
    <s v="Validé"/>
    <s v="CD"/>
    <d v="2024-12-31T00:00:00"/>
    <d v="2025-01-07T00:00:00"/>
  </r>
  <r>
    <x v="1"/>
    <x v="278"/>
    <d v="2025-02-14T00:00:00"/>
    <d v="2025-07-31T00:00:00"/>
    <x v="199"/>
    <x v="3"/>
    <x v="1"/>
    <s v="Remobilisation"/>
    <s v="Fermé"/>
    <s v="CD"/>
    <d v="2025-01-28T00:00:00"/>
    <d v="2025-01-29T00:00:00"/>
  </r>
  <r>
    <x v="1"/>
    <x v="486"/>
    <d v="2024-11-19T00:00:00"/>
    <d v="2025-04-24T00:00:00"/>
    <x v="208"/>
    <x v="4"/>
    <x v="1"/>
    <s v="Equilibré"/>
    <s v="Fermé"/>
    <s v="CD"/>
    <d v="2024-10-24T00:00:00"/>
    <d v="2024-11-12T00:00:00"/>
  </r>
  <r>
    <x v="1"/>
    <x v="328"/>
    <d v="2025-02-14T00:00:00"/>
    <d v="2025-07-17T00:00:00"/>
    <x v="199"/>
    <x v="3"/>
    <x v="1"/>
    <s v="Remobilisation"/>
    <s v="Fermé"/>
    <s v="CD"/>
    <d v="2025-01-10T00:00:00"/>
    <d v="2025-01-17T00:00:00"/>
  </r>
  <r>
    <x v="1"/>
    <x v="328"/>
    <d v="2025-02-14T00:00:00"/>
    <d v="2025-07-17T00:00:00"/>
    <x v="205"/>
    <x v="5"/>
    <x v="1"/>
    <s v="Remobilisation"/>
    <s v="Fermé"/>
    <s v="CD"/>
    <d v="2025-01-10T00:00:00"/>
    <d v="2025-01-17T00:00:00"/>
  </r>
  <r>
    <x v="2"/>
    <x v="311"/>
    <d v="2025-02-13T00:00:00"/>
    <d v="2025-09-17T00:00:00"/>
    <x v="180"/>
    <x v="3"/>
    <x v="1"/>
    <s v="Remobilisation"/>
    <s v="Fermé"/>
    <s v="CD"/>
    <d v="2024-11-12T00:00:00"/>
    <d v="2024-11-12T00:00:00"/>
  </r>
  <r>
    <x v="1"/>
    <x v="403"/>
    <d v="2024-12-19T00:00:00"/>
    <d v="2025-07-15T00:00:00"/>
    <x v="199"/>
    <x v="7"/>
    <x v="1"/>
    <s v="Remobilisation"/>
    <s v="Fermé"/>
    <s v="CD"/>
    <d v="2024-12-05T00:00:00"/>
    <d v="2024-12-05T00:00:00"/>
  </r>
  <r>
    <x v="1"/>
    <x v="396"/>
    <d v="2024-12-05T00:00:00"/>
    <d v="2025-07-15T00:00:00"/>
    <x v="199"/>
    <x v="2"/>
    <x v="2"/>
    <s v="Remobilisation"/>
    <s v="Fermé"/>
    <s v="CD"/>
    <d v="2024-11-25T00:00:00"/>
    <d v="2024-11-28T00:00:00"/>
  </r>
  <r>
    <x v="1"/>
    <x v="254"/>
    <d v="2025-02-13T00:00:00"/>
    <d v="2025-08-26T00:00:00"/>
    <x v="196"/>
    <x v="3"/>
    <x v="1"/>
    <s v="Remobilisation"/>
    <s v="Fermé"/>
    <s v="CD"/>
    <d v="2024-12-27T00:00:00"/>
    <d v="2024-12-30T00:00:00"/>
  </r>
  <r>
    <x v="2"/>
    <x v="471"/>
    <d v="2024-11-27T00:00:00"/>
    <d v="2025-04-04T00:00:00"/>
    <x v="183"/>
    <x v="4"/>
    <x v="2"/>
    <m/>
    <s v="Fermé"/>
    <s v="CD"/>
    <d v="2024-11-14T00:00:00"/>
    <d v="2024-11-14T00:00:00"/>
  </r>
  <r>
    <x v="2"/>
    <x v="371"/>
    <d v="2025-01-15T00:00:00"/>
    <d v="2025-07-07T00:00:00"/>
    <x v="177"/>
    <x v="7"/>
    <x v="1"/>
    <s v="Equilibré"/>
    <s v="Fermé"/>
    <s v="CD"/>
    <d v="2024-12-16T00:00:00"/>
    <d v="2024-12-16T00:00:00"/>
  </r>
  <r>
    <x v="1"/>
    <x v="270"/>
    <d v="2024-10-24T00:00:00"/>
    <d v="2025-08-25T00:00:00"/>
    <x v="208"/>
    <x v="1"/>
    <x v="1"/>
    <s v="Remobilisation"/>
    <s v="Fermé"/>
    <s v="CD"/>
    <d v="2024-10-11T00:00:00"/>
    <d v="2025-08-25T00:00:00"/>
  </r>
  <r>
    <x v="2"/>
    <x v="389"/>
    <d v="2024-12-10T00:00:00"/>
    <d v="2025-07-07T00:00:00"/>
    <x v="176"/>
    <x v="2"/>
    <x v="1"/>
    <s v="Equilibré"/>
    <s v="Fermé"/>
    <s v="CD"/>
    <d v="2024-11-08T00:00:00"/>
    <d v="2024-11-08T00:00:00"/>
  </r>
  <r>
    <x v="2"/>
    <x v="389"/>
    <d v="2024-12-10T00:00:00"/>
    <d v="2025-07-07T00:00:00"/>
    <x v="218"/>
    <x v="7"/>
    <x v="1"/>
    <s v="Equilibré"/>
    <s v="Fermé"/>
    <s v="CD"/>
    <d v="2024-11-08T00:00:00"/>
    <d v="2024-11-08T00:00:00"/>
  </r>
  <r>
    <x v="0"/>
    <x v="496"/>
    <d v="2024-10-23T00:00:00"/>
    <d v="2025-03-29T00:00:00"/>
    <x v="194"/>
    <x v="4"/>
    <x v="3"/>
    <m/>
    <s v="Fermé"/>
    <s v="ML"/>
    <d v="2024-08-12T00:00:00"/>
    <d v="2024-10-11T00:00:00"/>
  </r>
  <r>
    <x v="1"/>
    <x v="445"/>
    <d v="2024-10-23T00:00:00"/>
    <d v="2025-04-24T00:00:00"/>
    <x v="196"/>
    <x v="4"/>
    <x v="1"/>
    <s v="Remobilisation"/>
    <s v="Fermé"/>
    <s v="CD"/>
    <d v="2024-06-05T00:00:00"/>
    <d v="2024-10-11T00:00:00"/>
  </r>
  <r>
    <x v="2"/>
    <x v="356"/>
    <d v="2025-01-13T00:00:00"/>
    <d v="2025-07-15T00:00:00"/>
    <x v="196"/>
    <x v="7"/>
    <x v="1"/>
    <s v="Equilibré"/>
    <s v="Fermé"/>
    <s v="CD"/>
    <d v="2024-12-12T00:00:00"/>
    <d v="2024-12-12T00:00:00"/>
  </r>
  <r>
    <x v="1"/>
    <x v="251"/>
    <d v="2025-02-13T00:00:00"/>
    <d v="2025-08-27T00:00:00"/>
    <x v="199"/>
    <x v="3"/>
    <x v="1"/>
    <s v="Remobilisation"/>
    <s v="Fermé"/>
    <s v="CD"/>
    <d v="2025-01-06T00:00:00"/>
    <d v="2025-01-07T00:00:00"/>
  </r>
  <r>
    <x v="2"/>
    <x v="414"/>
    <d v="2024-12-16T00:00:00"/>
    <d v="2025-06-04T00:00:00"/>
    <x v="184"/>
    <x v="2"/>
    <x v="3"/>
    <m/>
    <s v="Fermé"/>
    <s v="CD"/>
    <d v="2024-12-04T00:00:00"/>
    <d v="2024-12-05T00:00:00"/>
  </r>
  <r>
    <x v="2"/>
    <x v="414"/>
    <d v="2024-12-16T00:00:00"/>
    <d v="2025-06-04T00:00:00"/>
    <x v="218"/>
    <x v="7"/>
    <x v="1"/>
    <m/>
    <s v="Fermé"/>
    <s v="CD"/>
    <d v="2024-12-04T00:00:00"/>
    <d v="2024-12-05T00:00:00"/>
  </r>
  <r>
    <x v="2"/>
    <x v="249"/>
    <d v="2024-11-19T00:00:00"/>
    <d v="2025-02-12T00:00:00"/>
    <x v="188"/>
    <x v="6"/>
    <x v="2"/>
    <m/>
    <s v="Fermé"/>
    <s v="CD"/>
    <d v="2024-11-14T00:00:00"/>
    <d v="2024-11-14T00:00:00"/>
  </r>
  <r>
    <x v="2"/>
    <x v="407"/>
    <d v="2024-12-23T00:00:00"/>
    <d v="2025-05-26T00:00:00"/>
    <x v="168"/>
    <x v="2"/>
    <x v="1"/>
    <s v="Equilibré"/>
    <s v="Fermé"/>
    <s v="CD"/>
    <d v="2024-09-26T00:00:00"/>
    <d v="2024-12-23T00:00:00"/>
  </r>
  <r>
    <x v="0"/>
    <x v="387"/>
    <d v="2025-01-29T00:00:00"/>
    <d v="2025-05-30T00:00:00"/>
    <x v="194"/>
    <x v="7"/>
    <x v="1"/>
    <s v="Remobilisation"/>
    <s v="Fermé"/>
    <s v="CD"/>
    <d v="2025-01-21T00:00:00"/>
    <d v="2025-01-21T00:00:00"/>
  </r>
  <r>
    <x v="0"/>
    <x v="421"/>
    <d v="2025-01-29T00:00:00"/>
    <d v="2025-08-05T00:00:00"/>
    <x v="194"/>
    <x v="7"/>
    <x v="1"/>
    <s v="Equilibré"/>
    <s v="Fermé"/>
    <s v="CD"/>
    <d v="2025-01-09T00:00:00"/>
    <d v="2025-01-09T00:00:00"/>
  </r>
  <r>
    <x v="2"/>
    <x v="482"/>
    <d v="2024-11-19T00:00:00"/>
    <d v="2025-04-28T00:00:00"/>
    <x v="196"/>
    <x v="4"/>
    <x v="1"/>
    <s v="Equilibré"/>
    <s v="Fermé"/>
    <s v="CD"/>
    <d v="2024-11-14T00:00:00"/>
    <d v="2024-11-14T00:00:00"/>
  </r>
  <r>
    <x v="2"/>
    <x v="361"/>
    <d v="2025-01-13T00:00:00"/>
    <d v="2025-07-16T00:00:00"/>
    <x v="176"/>
    <x v="7"/>
    <x v="1"/>
    <s v="Equilibré"/>
    <s v="Fermé"/>
    <s v="CD"/>
    <d v="2024-11-07T00:00:00"/>
    <d v="2024-12-19T00:00:00"/>
  </r>
  <r>
    <x v="2"/>
    <x v="516"/>
    <d v="2025-01-13T00:00:00"/>
    <d v="2025-03-31T00:00:00"/>
    <x v="196"/>
    <x v="7"/>
    <x v="1"/>
    <s v="Equilibré"/>
    <s v="Fermé"/>
    <s v="CD"/>
    <d v="2024-12-10T00:00:00"/>
    <d v="2024-12-10T00:00:00"/>
  </r>
  <r>
    <x v="2"/>
    <x v="517"/>
    <d v="2025-01-13T00:00:00"/>
    <d v="2025-04-15T00:00:00"/>
    <x v="196"/>
    <x v="7"/>
    <x v="1"/>
    <s v="Equilibré"/>
    <s v="Fermé"/>
    <s v="CD"/>
    <d v="2024-11-25T00:00:00"/>
    <d v="2025-01-13T00:00:00"/>
  </r>
  <r>
    <x v="2"/>
    <x v="112"/>
    <d v="2024-11-27T00:00:00"/>
    <m/>
    <x v="196"/>
    <x v="4"/>
    <x v="1"/>
    <s v="Equilibré"/>
    <s v="Validé"/>
    <s v="CD"/>
    <d v="2024-11-07T00:00:00"/>
    <d v="2025-10-20T00:00:00"/>
  </r>
  <r>
    <x v="0"/>
    <x v="208"/>
    <d v="2025-04-30T00:00:00"/>
    <m/>
    <x v="178"/>
    <x v="5"/>
    <x v="3"/>
    <s v="Remobilisation"/>
    <s v="Validé"/>
    <s v="CD"/>
    <d v="2025-02-11T00:00:00"/>
    <d v="2025-04-30T00:00:00"/>
  </r>
  <r>
    <x v="0"/>
    <x v="495"/>
    <d v="2025-02-19T00:00:00"/>
    <d v="2025-07-06T00:00:00"/>
    <x v="178"/>
    <x v="5"/>
    <x v="1"/>
    <m/>
    <s v="Fermé"/>
    <s v="ML"/>
    <d v="2025-01-16T00:00:00"/>
    <d v="2025-06-04T00:00:00"/>
  </r>
  <r>
    <x v="1"/>
    <x v="351"/>
    <d v="2025-01-17T00:00:00"/>
    <d v="2025-09-21T00:00:00"/>
    <x v="195"/>
    <x v="7"/>
    <x v="2"/>
    <s v="Remobilisation"/>
    <s v="Fermé"/>
    <s v="CD"/>
    <d v="2024-12-13T00:00:00"/>
    <d v="2025-08-26T00:00:00"/>
  </r>
  <r>
    <x v="3"/>
    <x v="480"/>
    <d v="2025-02-27T00:00:00"/>
    <d v="2025-04-11T00:00:00"/>
    <x v="200"/>
    <x v="5"/>
    <x v="1"/>
    <s v="Remobilisation"/>
    <s v="Fermé"/>
    <s v="CD"/>
    <d v="2025-02-03T00:00:00"/>
    <d v="2025-02-06T00:00:00"/>
  </r>
  <r>
    <x v="1"/>
    <x v="335"/>
    <d v="2025-02-11T00:00:00"/>
    <d v="2025-07-31T00:00:00"/>
    <x v="219"/>
    <x v="5"/>
    <x v="1"/>
    <s v="Remobilisation"/>
    <s v="Fermé"/>
    <s v="CD"/>
    <d v="2024-11-26T00:00:00"/>
    <d v="2024-11-29T00:00:00"/>
  </r>
  <r>
    <x v="1"/>
    <x v="451"/>
    <d v="2024-11-12T00:00:00"/>
    <d v="2025-04-23T00:00:00"/>
    <x v="195"/>
    <x v="4"/>
    <x v="1"/>
    <s v="Remobilisation"/>
    <s v="Fermé"/>
    <s v="CD"/>
    <d v="2024-06-21T00:00:00"/>
    <d v="2024-10-20T00:00:00"/>
  </r>
  <r>
    <x v="1"/>
    <x v="383"/>
    <d v="2025-02-25T00:00:00"/>
    <d v="2025-06-06T00:00:00"/>
    <x v="214"/>
    <x v="5"/>
    <x v="1"/>
    <s v="Remobilisation"/>
    <s v="Fermé"/>
    <s v="CD"/>
    <d v="2025-01-30T00:00:00"/>
    <d v="2025-06-03T00:00:00"/>
  </r>
  <r>
    <x v="0"/>
    <x v="518"/>
    <d v="2025-02-19T00:00:00"/>
    <d v="2025-03-31T00:00:00"/>
    <x v="178"/>
    <x v="5"/>
    <x v="1"/>
    <m/>
    <s v="Fermé"/>
    <s v="ML"/>
    <d v="2025-01-24T00:00:00"/>
    <d v="2025-02-07T00:00:00"/>
  </r>
  <r>
    <x v="3"/>
    <x v="350"/>
    <d v="2025-03-01T00:00:00"/>
    <d v="2025-07-29T00:00:00"/>
    <x v="113"/>
    <x v="5"/>
    <x v="1"/>
    <s v="Remobilisation"/>
    <s v="Fermé"/>
    <s v="CD"/>
    <d v="2025-01-20T00:00:00"/>
    <d v="2025-01-22T00:00:00"/>
  </r>
  <r>
    <x v="1"/>
    <x v="502"/>
    <d v="2024-12-03T00:00:00"/>
    <d v="2025-03-07T00:00:00"/>
    <x v="113"/>
    <x v="3"/>
    <x v="1"/>
    <s v="Remobilisation"/>
    <s v="Fermé"/>
    <s v="CD"/>
    <d v="2024-11-27T00:00:00"/>
    <d v="2024-12-18T00:00:00"/>
  </r>
  <r>
    <x v="2"/>
    <x v="444"/>
    <d v="2024-11-18T00:00:00"/>
    <d v="2025-04-28T00:00:00"/>
    <x v="196"/>
    <x v="4"/>
    <x v="1"/>
    <m/>
    <s v="Fermé"/>
    <s v="CD"/>
    <d v="2024-11-08T00:00:00"/>
    <d v="2024-11-08T00:00:00"/>
  </r>
  <r>
    <x v="2"/>
    <x v="470"/>
    <d v="2025-02-10T00:00:00"/>
    <d v="2025-04-30T00:00:00"/>
    <x v="181"/>
    <x v="3"/>
    <x v="2"/>
    <s v="Remobilisation"/>
    <s v="Fermé"/>
    <s v="CD"/>
    <d v="2024-12-31T00:00:00"/>
    <d v="2025-01-02T00:00:00"/>
  </r>
  <r>
    <x v="2"/>
    <x v="470"/>
    <d v="2025-02-10T00:00:00"/>
    <d v="2025-04-30T00:00:00"/>
    <x v="210"/>
    <x v="5"/>
    <x v="1"/>
    <s v="Remobilisation"/>
    <s v="Fermé"/>
    <s v="CD"/>
    <d v="2024-12-31T00:00:00"/>
    <d v="2025-01-02T00:00:00"/>
  </r>
  <r>
    <x v="1"/>
    <x v="124"/>
    <d v="2025-02-07T00:00:00"/>
    <m/>
    <x v="205"/>
    <x v="5"/>
    <x v="2"/>
    <s v="Remobilisation"/>
    <s v="Validé"/>
    <s v="CI"/>
    <d v="2025-01-20T00:00:00"/>
    <d v="2025-01-21T00:00:00"/>
  </r>
  <r>
    <x v="1"/>
    <x v="320"/>
    <d v="2025-02-07T00:00:00"/>
    <d v="2025-07-22T00:00:00"/>
    <x v="184"/>
    <x v="3"/>
    <x v="1"/>
    <s v="Remobilisation"/>
    <s v="Fermé"/>
    <s v="CD"/>
    <d v="2025-01-22T00:00:00"/>
    <d v="2025-01-24T00:00:00"/>
  </r>
  <r>
    <x v="3"/>
    <x v="465"/>
    <d v="2025-02-18T00:00:00"/>
    <d v="2025-06-14T00:00:00"/>
    <x v="212"/>
    <x v="5"/>
    <x v="1"/>
    <s v="Remobilisation"/>
    <s v="Fermé"/>
    <s v="CD"/>
    <d v="2025-01-27T00:00:00"/>
    <d v="2025-02-05T00:00:00"/>
  </r>
  <r>
    <x v="1"/>
    <x v="378"/>
    <d v="2025-02-07T00:00:00"/>
    <d v="2025-06-10T00:00:00"/>
    <x v="195"/>
    <x v="3"/>
    <x v="1"/>
    <s v="Equilibré"/>
    <s v="Fermé"/>
    <s v="CI"/>
    <d v="2024-12-06T00:00:00"/>
    <d v="2025-01-24T00:00:00"/>
  </r>
  <r>
    <x v="1"/>
    <x v="143"/>
    <d v="2024-10-26T00:00:00"/>
    <d v="2025-08-31T00:00:00"/>
    <x v="220"/>
    <x v="4"/>
    <x v="1"/>
    <s v="Remobilisation"/>
    <s v="Fermé"/>
    <s v="CD"/>
    <d v="2024-06-19T00:00:00"/>
    <d v="2024-10-28T00:00:00"/>
  </r>
  <r>
    <x v="1"/>
    <x v="519"/>
    <d v="2024-10-24T00:00:00"/>
    <d v="2025-03-06T00:00:00"/>
    <x v="199"/>
    <x v="1"/>
    <x v="1"/>
    <s v="Remobilisation"/>
    <s v="Fermé"/>
    <s v="CD"/>
    <d v="2024-10-23T00:00:00"/>
    <d v="2024-10-23T00:00:00"/>
  </r>
  <r>
    <x v="1"/>
    <x v="410"/>
    <d v="2024-12-03T00:00:00"/>
    <d v="2025-09-02T00:00:00"/>
    <x v="215"/>
    <x v="7"/>
    <x v="1"/>
    <s v="Remobilisation"/>
    <s v="Fermé"/>
    <s v="CD"/>
    <d v="2024-11-22T00:00:00"/>
    <d v="2024-11-25T00:00:00"/>
  </r>
  <r>
    <x v="1"/>
    <x v="434"/>
    <d v="2024-10-22T00:00:00"/>
    <d v="2025-04-30T00:00:00"/>
    <x v="200"/>
    <x v="7"/>
    <x v="1"/>
    <m/>
    <s v="Fermé"/>
    <s v="ML"/>
    <d v="2024-10-02T00:00:00"/>
    <d v="2024-10-11T00:00:00"/>
  </r>
  <r>
    <x v="1"/>
    <x v="324"/>
    <d v="2024-10-24T00:00:00"/>
    <d v="2025-07-18T00:00:00"/>
    <x v="216"/>
    <x v="4"/>
    <x v="1"/>
    <s v="Remobilisation"/>
    <s v="Fermé"/>
    <s v="CI"/>
    <d v="2024-08-01T00:00:00"/>
    <d v="2024-10-11T00:00:00"/>
  </r>
  <r>
    <x v="3"/>
    <x v="194"/>
    <d v="2025-01-09T00:00:00"/>
    <d v="2025-10-21T00:00:00"/>
    <x v="195"/>
    <x v="7"/>
    <x v="1"/>
    <s v="Remobilisation"/>
    <s v="Fermé"/>
    <s v="CD"/>
    <d v="2024-12-17T00:00:00"/>
    <d v="2024-12-18T00:00:00"/>
  </r>
  <r>
    <x v="3"/>
    <x v="307"/>
    <d v="2024-12-05T00:00:00"/>
    <d v="2025-09-20T00:00:00"/>
    <x v="195"/>
    <x v="2"/>
    <x v="1"/>
    <s v="Remobilisation"/>
    <s v="Fermé"/>
    <s v="CD"/>
    <d v="2024-11-20T00:00:00"/>
    <d v="2024-11-20T00:00:00"/>
  </r>
  <r>
    <x v="3"/>
    <x v="336"/>
    <d v="2025-02-04T00:00:00"/>
    <d v="2025-08-04T00:00:00"/>
    <x v="195"/>
    <x v="7"/>
    <x v="3"/>
    <s v="Remobilisation"/>
    <s v="Fermé"/>
    <s v="CD"/>
    <d v="2025-01-15T00:00:00"/>
    <d v="2025-01-16T00:00:00"/>
  </r>
  <r>
    <x v="3"/>
    <x v="197"/>
    <d v="2025-01-23T00:00:00"/>
    <d v="2025-09-20T00:00:00"/>
    <x v="195"/>
    <x v="7"/>
    <x v="1"/>
    <s v="Remobilisation"/>
    <s v="Fermé"/>
    <s v="CD"/>
    <d v="2025-01-07T00:00:00"/>
    <d v="2025-01-08T00:00:00"/>
  </r>
  <r>
    <x v="3"/>
    <x v="398"/>
    <d v="2025-01-23T00:00:00"/>
    <d v="2025-07-03T00:00:00"/>
    <x v="195"/>
    <x v="7"/>
    <x v="1"/>
    <s v="Remobilisation"/>
    <s v="Fermé"/>
    <s v="CD"/>
    <d v="2024-12-10T00:00:00"/>
    <d v="2025-01-23T00:00:00"/>
  </r>
  <r>
    <x v="0"/>
    <x v="212"/>
    <d v="2025-02-19T00:00:00"/>
    <m/>
    <x v="178"/>
    <x v="5"/>
    <x v="1"/>
    <s v="Remobilisation"/>
    <s v="Validé"/>
    <s v="CD"/>
    <d v="2025-01-30T00:00:00"/>
    <d v="2025-02-04T00:00:00"/>
  </r>
  <r>
    <x v="2"/>
    <x v="425"/>
    <d v="2025-01-15T00:00:00"/>
    <d v="2025-06-30T00:00:00"/>
    <x v="194"/>
    <x v="7"/>
    <x v="1"/>
    <s v="Equilibré"/>
    <s v="Fermé"/>
    <s v="CD"/>
    <d v="2024-12-18T00:00:00"/>
    <d v="2024-12-18T00:00:00"/>
  </r>
  <r>
    <x v="1"/>
    <x v="229"/>
    <d v="2025-03-10T00:00:00"/>
    <d v="2025-08-31T00:00:00"/>
    <x v="196"/>
    <x v="5"/>
    <x v="1"/>
    <s v="Remobilisation"/>
    <s v="Fermé"/>
    <s v="CD"/>
    <d v="2025-01-30T00:00:00"/>
    <d v="2025-01-30T00:00:00"/>
  </r>
  <r>
    <x v="2"/>
    <x v="520"/>
    <d v="2024-10-18T00:00:00"/>
    <d v="2025-04-02T00:00:00"/>
    <x v="186"/>
    <x v="1"/>
    <x v="1"/>
    <s v="Equilibré"/>
    <s v="Fermé"/>
    <s v="CI"/>
    <d v="2024-10-18T00:00:00"/>
    <d v="2024-10-18T00:00:00"/>
  </r>
  <r>
    <x v="1"/>
    <x v="323"/>
    <d v="2025-02-27T00:00:00"/>
    <d v="2025-07-18T00:00:00"/>
    <x v="200"/>
    <x v="5"/>
    <x v="1"/>
    <s v="Remobilisation"/>
    <s v="Fermé"/>
    <s v="CD"/>
    <d v="2025-01-29T00:00:00"/>
    <d v="2025-01-30T00:00:00"/>
  </r>
  <r>
    <x v="2"/>
    <x v="311"/>
    <d v="2025-02-13T00:00:00"/>
    <d v="2025-09-17T00:00:00"/>
    <x v="218"/>
    <x v="5"/>
    <x v="1"/>
    <s v="Remobilisation"/>
    <s v="Fermé"/>
    <s v="CD"/>
    <d v="2024-11-12T00:00:00"/>
    <d v="2024-11-12T00:00:00"/>
  </r>
  <r>
    <x v="3"/>
    <x v="317"/>
    <d v="2025-03-11T00:00:00"/>
    <d v="2025-09-20T00:00:00"/>
    <x v="195"/>
    <x v="5"/>
    <x v="1"/>
    <s v="Remobilisation"/>
    <s v="Fermé"/>
    <s v="CD"/>
    <d v="2025-01-30T00:00:00"/>
    <d v="2025-01-31T00:00:00"/>
  </r>
  <r>
    <x v="2"/>
    <x v="466"/>
    <d v="2024-12-18T00:00:00"/>
    <d v="2025-05-14T00:00:00"/>
    <x v="177"/>
    <x v="2"/>
    <x v="1"/>
    <s v="Equilibré"/>
    <s v="Fermé"/>
    <s v="CD"/>
    <d v="2024-12-09T00:00:00"/>
    <d v="2024-12-10T00:00:00"/>
  </r>
  <r>
    <x v="1"/>
    <x v="402"/>
    <d v="2024-12-19T00:00:00"/>
    <d v="2025-05-26T00:00:00"/>
    <x v="221"/>
    <x v="3"/>
    <x v="3"/>
    <s v="Remobilisation"/>
    <s v="Fermé"/>
    <s v="CD"/>
    <d v="2024-12-09T00:00:00"/>
    <d v="2024-12-10T00:00:00"/>
  </r>
  <r>
    <x v="1"/>
    <x v="402"/>
    <d v="2024-12-19T00:00:00"/>
    <d v="2025-05-26T00:00:00"/>
    <x v="221"/>
    <x v="8"/>
    <x v="3"/>
    <s v="Remobilisation"/>
    <s v="Fermé"/>
    <s v="CD"/>
    <d v="2024-12-09T00:00:00"/>
    <d v="2024-12-10T00:00:00"/>
  </r>
  <r>
    <x v="1"/>
    <x v="502"/>
    <d v="2024-12-03T00:00:00"/>
    <d v="2025-03-07T00:00:00"/>
    <x v="222"/>
    <x v="8"/>
    <x v="3"/>
    <s v="Remobilisation"/>
    <s v="Fermé"/>
    <s v="CD"/>
    <d v="2024-11-27T00:00:00"/>
    <d v="2024-12-18T00:00:00"/>
  </r>
  <r>
    <x v="1"/>
    <x v="397"/>
    <d v="2024-12-03T00:00:00"/>
    <d v="2025-05-31T00:00:00"/>
    <x v="223"/>
    <x v="8"/>
    <x v="3"/>
    <s v="Equilibré"/>
    <s v="Fermé"/>
    <s v="CD"/>
    <d v="2024-11-22T00:00:00"/>
    <d v="2024-11-26T00:00:00"/>
  </r>
  <r>
    <x v="1"/>
    <x v="403"/>
    <d v="2024-12-19T00:00:00"/>
    <d v="2025-07-15T00:00:00"/>
    <x v="221"/>
    <x v="8"/>
    <x v="3"/>
    <s v="Remobilisation"/>
    <s v="Fermé"/>
    <s v="CD"/>
    <d v="2024-12-05T00:00:00"/>
    <d v="2024-12-05T00:00:00"/>
  </r>
  <r>
    <x v="1"/>
    <x v="450"/>
    <d v="2024-11-19T00:00:00"/>
    <d v="2025-07-15T00:00:00"/>
    <x v="205"/>
    <x v="2"/>
    <x v="1"/>
    <s v="Remobilisation"/>
    <s v="Fermé"/>
    <s v="CD"/>
    <d v="2024-11-15T00:00:00"/>
    <d v="2024-11-15T00:00:00"/>
  </r>
  <r>
    <x v="1"/>
    <x v="351"/>
    <d v="2025-01-17T00:00:00"/>
    <d v="2025-09-21T00:00:00"/>
    <x v="219"/>
    <x v="3"/>
    <x v="1"/>
    <s v="Remobilisation"/>
    <s v="Fermé"/>
    <s v="CD"/>
    <d v="2024-12-13T00:00:00"/>
    <d v="2025-08-26T00:00:00"/>
  </r>
  <r>
    <x v="1"/>
    <x v="395"/>
    <d v="2024-12-19T00:00:00"/>
    <d v="2025-05-31T00:00:00"/>
    <x v="200"/>
    <x v="7"/>
    <x v="1"/>
    <s v="Remobilisation"/>
    <s v="Fermé"/>
    <s v="CD"/>
    <d v="2024-12-04T00:00:00"/>
    <d v="2024-12-05T00:00:00"/>
  </r>
  <r>
    <x v="3"/>
    <x v="26"/>
    <d v="2025-02-04T00:00:00"/>
    <m/>
    <x v="214"/>
    <x v="3"/>
    <x v="1"/>
    <s v="Remobilisation"/>
    <s v="Validé"/>
    <s v="CD"/>
    <d v="2024-12-18T00:00:00"/>
    <d v="2024-12-18T00:00:00"/>
  </r>
  <r>
    <x v="1"/>
    <x v="438"/>
    <d v="2024-11-18T00:00:00"/>
    <d v="2025-04-29T00:00:00"/>
    <x v="199"/>
    <x v="4"/>
    <x v="1"/>
    <s v="Remobilisation"/>
    <s v="Fermé"/>
    <s v="CD"/>
    <d v="2024-11-13T00:00:00"/>
    <d v="2024-11-15T00:00:00"/>
  </r>
  <r>
    <x v="2"/>
    <x v="222"/>
    <d v="2025-05-13T00:00:00"/>
    <d v="2025-10-21T00:00:00"/>
    <x v="183"/>
    <x v="5"/>
    <x v="2"/>
    <s v="Remobilisation"/>
    <s v="Fermé"/>
    <s v="CD"/>
    <d v="2025-02-04T00:00:00"/>
    <d v="2025-02-04T00:00:00"/>
  </r>
  <r>
    <x v="1"/>
    <x v="521"/>
    <d v="2024-12-02T00:00:00"/>
    <d v="2025-02-28T00:00:00"/>
    <x v="216"/>
    <x v="2"/>
    <x v="2"/>
    <s v="Equilibré"/>
    <s v="Fermé"/>
    <s v="CI"/>
    <d v="2024-10-21T00:00:00"/>
    <d v="2024-11-15T00:00:00"/>
  </r>
  <r>
    <x v="1"/>
    <x v="319"/>
    <d v="2024-10-25T00:00:00"/>
    <d v="2025-07-22T00:00:00"/>
    <x v="185"/>
    <x v="1"/>
    <x v="1"/>
    <s v="Equilibré"/>
    <s v="Fermé"/>
    <s v="CD"/>
    <d v="2024-07-17T00:00:00"/>
    <d v="2024-10-11T00:00:00"/>
  </r>
  <r>
    <x v="1"/>
    <x v="319"/>
    <d v="2024-10-25T00:00:00"/>
    <d v="2025-07-22T00:00:00"/>
    <x v="210"/>
    <x v="4"/>
    <x v="1"/>
    <s v="Equilibré"/>
    <s v="Fermé"/>
    <s v="CD"/>
    <d v="2024-07-17T00:00:00"/>
    <d v="2024-10-11T00:00:00"/>
  </r>
  <r>
    <x v="1"/>
    <x v="326"/>
    <d v="2025-02-24T00:00:00"/>
    <d v="2025-07-17T00:00:00"/>
    <x v="113"/>
    <x v="5"/>
    <x v="1"/>
    <s v="Equilibré"/>
    <s v="Fermé"/>
    <s v="CD"/>
    <d v="2025-01-13T00:00:00"/>
    <d v="2025-01-17T00:00:00"/>
  </r>
  <r>
    <x v="2"/>
    <x v="520"/>
    <d v="2024-10-18T00:00:00"/>
    <d v="2025-04-02T00:00:00"/>
    <x v="210"/>
    <x v="4"/>
    <x v="1"/>
    <s v="Equilibré"/>
    <s v="Fermé"/>
    <s v="CI"/>
    <d v="2024-10-18T00:00:00"/>
    <d v="2024-10-18T00:00:00"/>
  </r>
  <r>
    <x v="2"/>
    <x v="520"/>
    <d v="2024-10-18T00:00:00"/>
    <d v="2025-04-02T00:00:00"/>
    <x v="224"/>
    <x v="2"/>
    <x v="1"/>
    <s v="Equilibré"/>
    <s v="Fermé"/>
    <s v="CI"/>
    <d v="2024-10-18T00:00:00"/>
    <d v="2024-10-18T00:00:00"/>
  </r>
  <r>
    <x v="2"/>
    <x v="520"/>
    <d v="2024-10-18T00:00:00"/>
    <d v="2025-04-02T00:00:00"/>
    <x v="225"/>
    <x v="7"/>
    <x v="1"/>
    <s v="Equilibré"/>
    <s v="Fermé"/>
    <s v="CI"/>
    <d v="2024-10-18T00:00:00"/>
    <d v="2024-10-18T00:00:00"/>
  </r>
  <r>
    <x v="2"/>
    <x v="520"/>
    <d v="2024-10-18T00:00:00"/>
    <d v="2025-04-02T00:00:00"/>
    <x v="226"/>
    <x v="3"/>
    <x v="1"/>
    <s v="Equilibré"/>
    <s v="Fermé"/>
    <s v="CI"/>
    <d v="2024-10-18T00:00:00"/>
    <d v="2024-10-18T00:00:00"/>
  </r>
  <r>
    <x v="1"/>
    <x v="397"/>
    <d v="2024-12-03T00:00:00"/>
    <d v="2025-05-31T00:00:00"/>
    <x v="223"/>
    <x v="3"/>
    <x v="2"/>
    <s v="Equilibré"/>
    <s v="Fermé"/>
    <s v="CD"/>
    <d v="2024-11-22T00:00:00"/>
    <d v="2024-11-26T00:00:00"/>
  </r>
  <r>
    <x v="1"/>
    <x v="397"/>
    <d v="2024-12-03T00:00:00"/>
    <d v="2025-05-31T00:00:00"/>
    <x v="222"/>
    <x v="3"/>
    <x v="2"/>
    <s v="Equilibré"/>
    <s v="Fermé"/>
    <s v="CD"/>
    <d v="2024-11-22T00:00:00"/>
    <d v="2024-11-26T00:00:00"/>
  </r>
  <r>
    <x v="1"/>
    <x v="397"/>
    <d v="2024-12-03T00:00:00"/>
    <d v="2025-05-31T00:00:00"/>
    <x v="216"/>
    <x v="3"/>
    <x v="1"/>
    <s v="Equilibré"/>
    <s v="Fermé"/>
    <s v="CD"/>
    <d v="2024-11-22T00:00:00"/>
    <d v="2024-11-26T00:00:00"/>
  </r>
  <r>
    <x v="2"/>
    <x v="407"/>
    <d v="2024-12-23T00:00:00"/>
    <d v="2025-05-26T00:00:00"/>
    <x v="188"/>
    <x v="7"/>
    <x v="1"/>
    <s v="Equilibré"/>
    <s v="Fermé"/>
    <s v="CD"/>
    <d v="2024-09-26T00:00:00"/>
    <d v="2024-12-23T00:00:00"/>
  </r>
  <r>
    <x v="2"/>
    <x v="499"/>
    <d v="2024-10-21T00:00:00"/>
    <d v="2025-03-25T00:00:00"/>
    <x v="188"/>
    <x v="4"/>
    <x v="3"/>
    <s v="Renforcé"/>
    <s v="Fermé"/>
    <s v="CD"/>
    <d v="2024-10-11T00:00:00"/>
    <d v="2024-10-18T00:00:00"/>
  </r>
  <r>
    <x v="2"/>
    <x v="291"/>
    <d v="2025-01-13T00:00:00"/>
    <d v="2025-09-03T00:00:00"/>
    <x v="197"/>
    <x v="7"/>
    <x v="3"/>
    <s v="Equilibré"/>
    <s v="Fermé"/>
    <s v="CD"/>
    <d v="2024-12-17T00:00:00"/>
    <d v="2024-12-17T00:00:00"/>
  </r>
  <r>
    <x v="2"/>
    <x v="429"/>
    <d v="2024-11-27T00:00:00"/>
    <d v="2025-05-31T00:00:00"/>
    <x v="199"/>
    <x v="2"/>
    <x v="1"/>
    <m/>
    <s v="Fermé"/>
    <s v="CD"/>
    <d v="2024-11-14T00:00:00"/>
    <d v="2024-11-14T00:00:00"/>
  </r>
  <r>
    <x v="1"/>
    <x v="325"/>
    <d v="2025-02-03T00:00:00"/>
    <d v="2025-07-17T00:00:00"/>
    <x v="171"/>
    <x v="3"/>
    <x v="1"/>
    <s v="Remobilisation"/>
    <s v="Fermé"/>
    <s v="CD"/>
    <d v="2024-12-20T00:00:00"/>
    <d v="2024-12-30T00:00:00"/>
  </r>
  <r>
    <x v="2"/>
    <x v="405"/>
    <d v="2024-11-20T00:00:00"/>
    <d v="2025-07-30T00:00:00"/>
    <x v="197"/>
    <x v="4"/>
    <x v="2"/>
    <s v="Equilibré"/>
    <s v="Fermé"/>
    <s v="CD"/>
    <d v="2024-11-08T00:00:00"/>
    <d v="2024-11-08T00:00:00"/>
  </r>
  <r>
    <x v="2"/>
    <x v="497"/>
    <d v="2024-12-04T00:00:00"/>
    <d v="2025-08-25T00:00:00"/>
    <x v="196"/>
    <x v="7"/>
    <x v="1"/>
    <m/>
    <s v="Fermé"/>
    <s v="CD"/>
    <d v="2024-11-12T00:00:00"/>
    <d v="2024-11-12T00:00:00"/>
  </r>
  <r>
    <x v="2"/>
    <x v="497"/>
    <d v="2024-12-04T00:00:00"/>
    <d v="2025-08-25T00:00:00"/>
    <x v="211"/>
    <x v="3"/>
    <x v="1"/>
    <m/>
    <s v="Fermé"/>
    <s v="CD"/>
    <d v="2024-11-12T00:00:00"/>
    <d v="2024-11-12T00:00:00"/>
  </r>
  <r>
    <x v="2"/>
    <x v="456"/>
    <d v="2024-12-04T00:00:00"/>
    <d v="2025-05-29T00:00:00"/>
    <x v="197"/>
    <x v="2"/>
    <x v="1"/>
    <m/>
    <s v="Fermé"/>
    <s v="CD"/>
    <d v="2024-11-25T00:00:00"/>
    <d v="2024-11-26T00:00:00"/>
  </r>
  <r>
    <x v="2"/>
    <x v="457"/>
    <d v="2024-12-04T00:00:00"/>
    <d v="2025-05-29T00:00:00"/>
    <x v="197"/>
    <x v="2"/>
    <x v="1"/>
    <s v="Remobilisation"/>
    <s v="Fermé"/>
    <s v="CD"/>
    <d v="2024-11-25T00:00:00"/>
    <d v="2024-11-26T00:00:00"/>
  </r>
  <r>
    <x v="2"/>
    <x v="468"/>
    <d v="2024-11-25T00:00:00"/>
    <d v="2025-04-04T00:00:00"/>
    <x v="227"/>
    <x v="4"/>
    <x v="3"/>
    <s v="Equilibré"/>
    <s v="Fermé"/>
    <s v="CD"/>
    <d v="2024-11-14T00:00:00"/>
    <d v="2024-11-14T00:00:00"/>
  </r>
  <r>
    <x v="2"/>
    <x v="505"/>
    <d v="2024-10-14T00:00:00"/>
    <d v="2025-04-15T00:00:00"/>
    <x v="199"/>
    <x v="1"/>
    <x v="1"/>
    <s v="Equilibré"/>
    <s v="Fermé"/>
    <s v="CD"/>
    <d v="2024-10-04T00:00:00"/>
    <d v="2024-10-07T00:00:00"/>
  </r>
  <r>
    <x v="1"/>
    <x v="50"/>
    <d v="2025-08-18T00:00:00"/>
    <m/>
    <x v="197"/>
    <x v="5"/>
    <x v="2"/>
    <s v="Remobilisation"/>
    <s v="Validé"/>
    <s v="CD"/>
    <d v="2024-12-20T00:00:00"/>
    <d v="2024-12-30T00:00:00"/>
  </r>
  <r>
    <x v="1"/>
    <x v="30"/>
    <d v="2025-01-06T00:00:00"/>
    <m/>
    <x v="206"/>
    <x v="3"/>
    <x v="1"/>
    <s v="Remobilisation"/>
    <s v="Validé"/>
    <s v="CD"/>
    <d v="2024-10-21T00:00:00"/>
    <d v="2024-11-25T00:00:00"/>
  </r>
  <r>
    <x v="2"/>
    <x v="412"/>
    <d v="2024-12-11T00:00:00"/>
    <d v="2025-06-30T00:00:00"/>
    <x v="198"/>
    <x v="2"/>
    <x v="3"/>
    <s v="Renforcé"/>
    <s v="Fermé"/>
    <s v="CD"/>
    <d v="2024-11-14T00:00:00"/>
    <d v="2024-11-14T00:00:00"/>
  </r>
  <r>
    <x v="3"/>
    <x v="372"/>
    <d v="2025-01-20T00:00:00"/>
    <d v="2025-08-05T00:00:00"/>
    <x v="215"/>
    <x v="3"/>
    <x v="1"/>
    <s v="Remobilisation"/>
    <s v="Fermé"/>
    <s v="CD"/>
    <d v="2024-12-30T00:00:00"/>
    <d v="2025-01-07T00:00:00"/>
  </r>
  <r>
    <x v="3"/>
    <x v="305"/>
    <d v="2025-02-20T00:00:00"/>
    <d v="2025-07-30T00:00:00"/>
    <x v="216"/>
    <x v="5"/>
    <x v="1"/>
    <s v="Remobilisation"/>
    <s v="Validé"/>
    <s v="CD"/>
    <d v="2025-01-31T00:00:00"/>
    <d v="2025-10-27T00:00:00"/>
  </r>
  <r>
    <x v="1"/>
    <x v="303"/>
    <d v="2025-02-03T00:00:00"/>
    <d v="2025-10-16T00:00:00"/>
    <x v="198"/>
    <x v="3"/>
    <x v="1"/>
    <s v="Remobilisation"/>
    <s v="Fermé"/>
    <s v="CD"/>
    <d v="2024-10-22T00:00:00"/>
    <d v="2025-08-25T00:00:00"/>
  </r>
  <r>
    <x v="1"/>
    <x v="304"/>
    <d v="2025-02-03T00:00:00"/>
    <d v="2025-07-30T00:00:00"/>
    <x v="198"/>
    <x v="3"/>
    <x v="1"/>
    <s v="Equilibré"/>
    <s v="Fermé"/>
    <s v="CD"/>
    <d v="2025-01-20T00:00:00"/>
    <d v="2025-01-21T00:00:00"/>
  </r>
  <r>
    <x v="2"/>
    <x v="471"/>
    <d v="2024-11-27T00:00:00"/>
    <d v="2025-04-04T00:00:00"/>
    <x v="218"/>
    <x v="2"/>
    <x v="1"/>
    <m/>
    <s v="Fermé"/>
    <s v="CD"/>
    <d v="2024-11-14T00:00:00"/>
    <d v="2024-11-14T00:00:00"/>
  </r>
  <r>
    <x v="2"/>
    <x v="506"/>
    <d v="2024-10-21T00:00:00"/>
    <d v="2025-04-07T00:00:00"/>
    <x v="199"/>
    <x v="4"/>
    <x v="1"/>
    <s v="Equilibré"/>
    <s v="Fermé"/>
    <s v="CD"/>
    <d v="2024-10-04T00:00:00"/>
    <d v="2024-10-08T00:00:00"/>
  </r>
  <r>
    <x v="1"/>
    <x v="272"/>
    <d v="2025-02-03T00:00:00"/>
    <d v="2025-08-18T00:00:00"/>
    <x v="198"/>
    <x v="3"/>
    <x v="2"/>
    <s v="Equilibré"/>
    <s v="Fermé"/>
    <s v="CD"/>
    <d v="2024-12-13T00:00:00"/>
    <d v="2024-12-19T00:00:00"/>
  </r>
  <r>
    <x v="3"/>
    <x v="370"/>
    <d v="2025-02-21T00:00:00"/>
    <d v="2025-07-31T00:00:00"/>
    <x v="215"/>
    <x v="5"/>
    <x v="1"/>
    <s v="Remobilisation"/>
    <s v="Fermé"/>
    <s v="CD"/>
    <d v="2025-01-27T00:00:00"/>
    <d v="2025-01-27T00:00:00"/>
  </r>
  <r>
    <x v="3"/>
    <x v="440"/>
    <d v="2025-01-20T00:00:00"/>
    <d v="2025-08-04T00:00:00"/>
    <x v="228"/>
    <x v="3"/>
    <x v="1"/>
    <s v="Remobilisation"/>
    <s v="Fermé"/>
    <s v="CD"/>
    <d v="2024-12-13T00:00:00"/>
    <d v="2024-12-18T00:00:00"/>
  </r>
  <r>
    <x v="3"/>
    <x v="297"/>
    <d v="2025-02-21T00:00:00"/>
    <d v="2025-09-21T00:00:00"/>
    <x v="215"/>
    <x v="5"/>
    <x v="1"/>
    <s v="Remobilisation"/>
    <s v="Fermé"/>
    <s v="CD"/>
    <d v="2025-01-30T00:00:00"/>
    <d v="2025-08-04T00:00:00"/>
  </r>
  <r>
    <x v="3"/>
    <x v="511"/>
    <d v="2025-02-03T00:00:00"/>
    <d v="2025-04-09T00:00:00"/>
    <x v="215"/>
    <x v="3"/>
    <x v="1"/>
    <s v="Remobilisation"/>
    <s v="Fermé"/>
    <s v="CD"/>
    <d v="2024-12-26T00:00:00"/>
    <d v="2025-01-07T00:00:00"/>
  </r>
  <r>
    <x v="3"/>
    <x v="286"/>
    <d v="2025-02-27T00:00:00"/>
    <d v="2025-08-22T00:00:00"/>
    <x v="200"/>
    <x v="5"/>
    <x v="1"/>
    <s v="Remobilisation"/>
    <s v="Fermé"/>
    <s v="CD"/>
    <d v="2025-01-29T00:00:00"/>
    <d v="2025-01-30T00:00:00"/>
  </r>
  <r>
    <x v="2"/>
    <x v="430"/>
    <d v="2024-12-02T00:00:00"/>
    <d v="2025-07-15T00:00:00"/>
    <x v="180"/>
    <x v="2"/>
    <x v="1"/>
    <m/>
    <s v="Fermé"/>
    <s v="CD"/>
    <d v="2024-11-08T00:00:00"/>
    <d v="2024-11-08T00:00:00"/>
  </r>
  <r>
    <x v="1"/>
    <x v="476"/>
    <d v="2024-12-17T00:00:00"/>
    <d v="2025-03-30T00:00:00"/>
    <x v="198"/>
    <x v="2"/>
    <x v="2"/>
    <m/>
    <s v="Fermé"/>
    <s v="ML"/>
    <d v="2024-10-31T00:00:00"/>
    <d v="2024-10-31T00:00:00"/>
  </r>
  <r>
    <x v="1"/>
    <x v="269"/>
    <d v="2025-02-03T00:00:00"/>
    <d v="2025-09-29T00:00:00"/>
    <x v="215"/>
    <x v="3"/>
    <x v="1"/>
    <s v="Remobilisation"/>
    <s v="Fermé"/>
    <s v="CD"/>
    <d v="2025-01-09T00:00:00"/>
    <d v="2025-01-09T00:00:00"/>
  </r>
  <r>
    <x v="2"/>
    <x v="347"/>
    <d v="2024-10-21T00:00:00"/>
    <d v="2025-07-02T00:00:00"/>
    <x v="113"/>
    <x v="4"/>
    <x v="1"/>
    <s v="Equilibré"/>
    <s v="Fermé"/>
    <s v="CD"/>
    <d v="2024-11-07T00:00:00"/>
    <d v="2024-11-07T00:00:00"/>
  </r>
  <r>
    <x v="2"/>
    <x v="347"/>
    <d v="2024-10-21T00:00:00"/>
    <d v="2025-07-02T00:00:00"/>
    <x v="211"/>
    <x v="2"/>
    <x v="1"/>
    <s v="Equilibré"/>
    <s v="Fermé"/>
    <s v="CD"/>
    <d v="2024-11-07T00:00:00"/>
    <d v="2024-11-07T00:00:00"/>
  </r>
  <r>
    <x v="2"/>
    <x v="316"/>
    <d v="2024-11-25T00:00:00"/>
    <d v="2025-08-05T00:00:00"/>
    <x v="199"/>
    <x v="4"/>
    <x v="1"/>
    <s v="Equilibré"/>
    <s v="Validé"/>
    <s v="CD"/>
    <d v="2024-11-12T00:00:00"/>
    <d v="2025-10-23T00:00:00"/>
  </r>
  <r>
    <x v="1"/>
    <x v="521"/>
    <d v="2024-12-02T00:00:00"/>
    <d v="2025-02-28T00:00:00"/>
    <x v="228"/>
    <x v="7"/>
    <x v="1"/>
    <s v="Equilibré"/>
    <s v="Fermé"/>
    <s v="CI"/>
    <d v="2024-10-21T00:00:00"/>
    <d v="2024-11-15T00:00:00"/>
  </r>
  <r>
    <x v="1"/>
    <x v="435"/>
    <d v="2024-11-15T00:00:00"/>
    <d v="2025-04-30T00:00:00"/>
    <x v="215"/>
    <x v="7"/>
    <x v="1"/>
    <s v="Remobilisation"/>
    <s v="Fermé"/>
    <s v="CD"/>
    <d v="2024-10-14T00:00:00"/>
    <d v="2024-10-17T00:00:00"/>
  </r>
  <r>
    <x v="1"/>
    <x v="435"/>
    <d v="2024-11-15T00:00:00"/>
    <d v="2025-04-30T00:00:00"/>
    <x v="223"/>
    <x v="8"/>
    <x v="3"/>
    <s v="Remobilisation"/>
    <s v="Fermé"/>
    <s v="CD"/>
    <d v="2024-10-14T00:00:00"/>
    <d v="2024-10-17T00:00:00"/>
  </r>
  <r>
    <x v="3"/>
    <x v="420"/>
    <d v="2024-12-05T00:00:00"/>
    <d v="2025-06-02T00:00:00"/>
    <x v="215"/>
    <x v="7"/>
    <x v="1"/>
    <s v="Remobilisation"/>
    <s v="Fermé"/>
    <s v="CD"/>
    <d v="2024-11-22T00:00:00"/>
    <d v="2024-11-25T00:00:00"/>
  </r>
  <r>
    <x v="2"/>
    <x v="389"/>
    <d v="2024-12-10T00:00:00"/>
    <d v="2025-07-07T00:00:00"/>
    <x v="229"/>
    <x v="3"/>
    <x v="1"/>
    <s v="Equilibré"/>
    <s v="Fermé"/>
    <s v="CD"/>
    <d v="2024-11-08T00:00:00"/>
    <d v="2024-11-08T00:00:00"/>
  </r>
  <r>
    <x v="2"/>
    <x v="341"/>
    <d v="2024-10-21T00:00:00"/>
    <d v="2024-12-11T00:00:00"/>
    <x v="225"/>
    <x v="8"/>
    <x v="3"/>
    <m/>
    <s v="Fermé"/>
    <s v="CI"/>
    <d v="2024-10-13T00:00:00"/>
    <d v="2024-10-18T00:00:00"/>
  </r>
  <r>
    <x v="0"/>
    <x v="436"/>
    <d v="2024-11-06T00:00:00"/>
    <d v="2025-05-31T00:00:00"/>
    <x v="188"/>
    <x v="2"/>
    <x v="1"/>
    <s v="Remobilisation"/>
    <s v="Fermé"/>
    <s v="CD"/>
    <d v="2024-10-25T00:00:00"/>
    <d v="2025-07-31T00:00:00"/>
  </r>
  <r>
    <x v="0"/>
    <x v="329"/>
    <d v="2024-10-23T00:00:00"/>
    <d v="2025-07-17T00:00:00"/>
    <x v="188"/>
    <x v="4"/>
    <x v="3"/>
    <m/>
    <s v="Fermé"/>
    <s v="ML"/>
    <d v="2024-08-23T00:00:00"/>
    <d v="2025-07-17T00:00:00"/>
  </r>
  <r>
    <x v="0"/>
    <x v="388"/>
    <d v="2024-10-18T00:00:00"/>
    <d v="2025-08-05T00:00:00"/>
    <x v="188"/>
    <x v="2"/>
    <x v="2"/>
    <m/>
    <s v="Fermé"/>
    <s v="ML"/>
    <d v="2024-10-16T00:00:00"/>
    <d v="2024-10-17T00:00:00"/>
  </r>
  <r>
    <x v="0"/>
    <x v="346"/>
    <d v="2025-01-22T00:00:00"/>
    <d v="2025-06-24T00:00:00"/>
    <x v="230"/>
    <x v="3"/>
    <x v="1"/>
    <m/>
    <s v="Fermé"/>
    <s v="ML"/>
    <d v="2025-01-13T00:00:00"/>
    <d v="2025-01-15T00:00:00"/>
  </r>
  <r>
    <x v="0"/>
    <x v="421"/>
    <d v="2025-01-29T00:00:00"/>
    <d v="2025-08-05T00:00:00"/>
    <x v="188"/>
    <x v="3"/>
    <x v="1"/>
    <s v="Equilibré"/>
    <s v="Fermé"/>
    <s v="CD"/>
    <d v="2025-01-09T00:00:00"/>
    <d v="2025-01-09T00:00:00"/>
  </r>
  <r>
    <x v="0"/>
    <x v="515"/>
    <d v="2024-10-16T00:00:00"/>
    <d v="2025-03-31T00:00:00"/>
    <x v="178"/>
    <x v="4"/>
    <x v="1"/>
    <m/>
    <s v="Fermé"/>
    <s v="ML"/>
    <d v="2024-09-25T00:00:00"/>
    <d v="2024-10-11T00:00:00"/>
  </r>
  <r>
    <x v="1"/>
    <x v="215"/>
    <d v="2025-02-18T00:00:00"/>
    <d v="2025-07-31T00:00:00"/>
    <x v="212"/>
    <x v="5"/>
    <x v="1"/>
    <s v="Remobilisation"/>
    <s v="Fermé"/>
    <s v="CD"/>
    <d v="2025-01-07T00:00:00"/>
    <d v="2025-01-07T00:00:00"/>
  </r>
  <r>
    <x v="1"/>
    <x v="327"/>
    <d v="2025-02-20T00:00:00"/>
    <d v="2025-07-17T00:00:00"/>
    <x v="216"/>
    <x v="5"/>
    <x v="1"/>
    <s v="Remobilisation"/>
    <s v="Fermé"/>
    <s v="CD"/>
    <d v="2024-11-29T00:00:00"/>
    <d v="2024-12-04T00:00:00"/>
  </r>
  <r>
    <x v="1"/>
    <x v="244"/>
    <d v="2025-01-17T00:00:00"/>
    <d v="2025-09-02T00:00:00"/>
    <x v="214"/>
    <x v="3"/>
    <x v="1"/>
    <s v="Remobilisation"/>
    <s v="Fermé"/>
    <s v="CD"/>
    <d v="2024-12-17T00:00:00"/>
    <d v="2024-12-19T00:00:00"/>
  </r>
  <r>
    <x v="3"/>
    <x v="441"/>
    <d v="2025-02-27T00:00:00"/>
    <d v="2025-06-14T00:00:00"/>
    <x v="200"/>
    <x v="5"/>
    <x v="1"/>
    <s v="Equilibré"/>
    <s v="Fermé"/>
    <s v="CD"/>
    <d v="2025-01-20T00:00:00"/>
    <d v="2025-01-22T00:00:00"/>
  </r>
  <r>
    <x v="1"/>
    <x v="381"/>
    <d v="2025-01-31T00:00:00"/>
    <d v="2025-05-31T00:00:00"/>
    <x v="212"/>
    <x v="3"/>
    <x v="1"/>
    <s v="Equilibré"/>
    <s v="Fermé"/>
    <s v="CI"/>
    <d v="2025-01-06T00:00:00"/>
    <d v="2025-05-22T00:00:00"/>
  </r>
  <r>
    <x v="2"/>
    <x v="341"/>
    <d v="2024-10-21T00:00:00"/>
    <d v="2024-12-11T00:00:00"/>
    <x v="225"/>
    <x v="7"/>
    <x v="2"/>
    <m/>
    <s v="Fermé"/>
    <s v="CI"/>
    <d v="2024-10-13T00:00:00"/>
    <d v="2024-10-18T00:00:00"/>
  </r>
  <r>
    <x v="1"/>
    <x v="36"/>
    <d v="2025-01-09T00:00:00"/>
    <m/>
    <x v="212"/>
    <x v="3"/>
    <x v="1"/>
    <s v="Remobilisation"/>
    <s v="Validé"/>
    <s v="CD"/>
    <d v="2024-12-06T00:00:00"/>
    <d v="2024-12-09T00:00:00"/>
  </r>
  <r>
    <x v="0"/>
    <x v="266"/>
    <d v="2025-02-05T00:00:00"/>
    <d v="2025-11-10T00:00:00"/>
    <x v="230"/>
    <x v="5"/>
    <x v="1"/>
    <s v="Remobilisation"/>
    <s v="Fermé"/>
    <s v="CD"/>
    <d v="2025-01-29T00:00:00"/>
    <d v="2025-01-29T00:00:00"/>
  </r>
  <r>
    <x v="1"/>
    <x v="72"/>
    <d v="2025-01-31T00:00:00"/>
    <m/>
    <x v="205"/>
    <x v="3"/>
    <x v="1"/>
    <s v="Remobilisation"/>
    <s v="Validé"/>
    <s v="CD"/>
    <d v="2024-12-31T00:00:00"/>
    <d v="2025-01-07T00:00:00"/>
  </r>
  <r>
    <x v="1"/>
    <x v="264"/>
    <d v="2024-12-20T00:00:00"/>
    <d v="2025-02-21T00:00:00"/>
    <x v="203"/>
    <x v="7"/>
    <x v="2"/>
    <s v="Remobilisation"/>
    <s v="Fermé"/>
    <s v="ML"/>
    <d v="2024-12-03T00:00:00"/>
    <d v="2024-12-06T00:00:00"/>
  </r>
  <r>
    <x v="1"/>
    <x v="433"/>
    <d v="2024-10-22T00:00:00"/>
    <d v="2025-04-30T00:00:00"/>
    <x v="203"/>
    <x v="2"/>
    <x v="2"/>
    <m/>
    <s v="Fermé"/>
    <s v="ML"/>
    <d v="2024-06-25T00:00:00"/>
    <d v="2024-10-11T00:00:00"/>
  </r>
  <r>
    <x v="1"/>
    <x v="460"/>
    <d v="2024-11-21T00:00:00"/>
    <d v="2025-07-31T00:00:00"/>
    <x v="212"/>
    <x v="2"/>
    <x v="1"/>
    <s v="Remobilisation"/>
    <s v="Fermé"/>
    <s v="CD"/>
    <d v="2024-11-13T00:00:00"/>
    <d v="2024-11-13T00:00:00"/>
  </r>
  <r>
    <x v="1"/>
    <x v="522"/>
    <d v="2024-10-22T00:00:00"/>
    <d v="2025-02-28T00:00:00"/>
    <x v="216"/>
    <x v="4"/>
    <x v="1"/>
    <m/>
    <s v="Fermé"/>
    <s v="CD"/>
    <d v="2024-07-22T00:00:00"/>
    <d v="2024-10-15T00:00:00"/>
  </r>
  <r>
    <x v="1"/>
    <x v="519"/>
    <d v="2024-10-24T00:00:00"/>
    <d v="2025-03-06T00:00:00"/>
    <x v="220"/>
    <x v="4"/>
    <x v="1"/>
    <s v="Remobilisation"/>
    <s v="Fermé"/>
    <s v="CD"/>
    <d v="2024-10-23T00:00:00"/>
    <d v="2024-10-23T00:00:00"/>
  </r>
  <r>
    <x v="1"/>
    <x v="438"/>
    <d v="2024-11-18T00:00:00"/>
    <d v="2025-04-29T00:00:00"/>
    <x v="210"/>
    <x v="2"/>
    <x v="1"/>
    <s v="Remobilisation"/>
    <s v="Fermé"/>
    <s v="CD"/>
    <d v="2024-11-13T00:00:00"/>
    <d v="2024-11-15T00:00:00"/>
  </r>
  <r>
    <x v="1"/>
    <x v="303"/>
    <d v="2025-02-03T00:00:00"/>
    <d v="2025-10-16T00:00:00"/>
    <x v="211"/>
    <x v="5"/>
    <x v="1"/>
    <s v="Remobilisation"/>
    <s v="Fermé"/>
    <s v="CD"/>
    <d v="2024-10-22T00:00:00"/>
    <d v="2025-08-25T00:00:00"/>
  </r>
  <r>
    <x v="1"/>
    <x v="272"/>
    <d v="2025-02-03T00:00:00"/>
    <d v="2025-08-18T00:00:00"/>
    <x v="211"/>
    <x v="5"/>
    <x v="1"/>
    <s v="Equilibré"/>
    <s v="Fermé"/>
    <s v="CD"/>
    <d v="2024-12-13T00:00:00"/>
    <d v="2024-12-19T00:00:00"/>
  </r>
  <r>
    <x v="1"/>
    <x v="277"/>
    <d v="2025-02-20T00:00:00"/>
    <d v="2025-08-07T00:00:00"/>
    <x v="218"/>
    <x v="5"/>
    <x v="1"/>
    <s v="Remobilisation"/>
    <s v="Fermé"/>
    <s v="CD"/>
    <d v="2024-12-09T00:00:00"/>
    <d v="2024-12-10T00:00:00"/>
  </r>
  <r>
    <x v="1"/>
    <x v="402"/>
    <d v="2024-12-19T00:00:00"/>
    <d v="2025-05-26T00:00:00"/>
    <x v="218"/>
    <x v="3"/>
    <x v="1"/>
    <s v="Remobilisation"/>
    <s v="Fermé"/>
    <s v="CD"/>
    <d v="2024-12-09T00:00:00"/>
    <d v="2024-12-10T00:00:00"/>
  </r>
  <r>
    <x v="2"/>
    <x v="504"/>
    <d v="2024-12-02T00:00:00"/>
    <d v="2025-03-31T00:00:00"/>
    <x v="223"/>
    <x v="3"/>
    <x v="1"/>
    <m/>
    <s v="Fermé"/>
    <s v="CD"/>
    <d v="2024-11-07T00:00:00"/>
    <d v="2024-11-07T00:00:00"/>
  </r>
  <r>
    <x v="1"/>
    <x v="396"/>
    <d v="2024-12-05T00:00:00"/>
    <d v="2025-07-15T00:00:00"/>
    <x v="218"/>
    <x v="7"/>
    <x v="1"/>
    <s v="Remobilisation"/>
    <s v="Fermé"/>
    <s v="CD"/>
    <d v="2024-11-25T00:00:00"/>
    <d v="2024-11-28T00:00:00"/>
  </r>
  <r>
    <x v="1"/>
    <x v="455"/>
    <d v="2024-10-21T00:00:00"/>
    <d v="2025-04-22T00:00:00"/>
    <x v="113"/>
    <x v="4"/>
    <x v="2"/>
    <m/>
    <s v="Fermé"/>
    <s v="CD"/>
    <d v="2024-08-22T00:00:00"/>
    <d v="2025-04-22T00:00:00"/>
  </r>
  <r>
    <x v="1"/>
    <x v="377"/>
    <d v="2025-01-13T00:00:00"/>
    <d v="2025-06-10T00:00:00"/>
    <x v="113"/>
    <x v="3"/>
    <x v="2"/>
    <s v="Equilibré"/>
    <s v="Fermé"/>
    <s v="CD"/>
    <d v="2024-12-02T00:00:00"/>
    <d v="2024-12-03T00:00:00"/>
  </r>
  <r>
    <x v="1"/>
    <x v="308"/>
    <d v="2024-10-24T00:00:00"/>
    <d v="2025-05-31T00:00:00"/>
    <x v="113"/>
    <x v="4"/>
    <x v="2"/>
    <s v="Remobilisation"/>
    <s v="Fermé"/>
    <s v="CI"/>
    <d v="2024-08-02T00:00:00"/>
    <d v="2024-10-01T00:00:00"/>
  </r>
  <r>
    <x v="1"/>
    <x v="462"/>
    <d v="2024-10-21T00:00:00"/>
    <d v="2025-08-08T00:00:00"/>
    <x v="113"/>
    <x v="2"/>
    <x v="2"/>
    <s v="Renforcé"/>
    <s v="Fermé"/>
    <s v="CD"/>
    <d v="2024-10-04T00:00:00"/>
    <d v="2025-04-14T00:00:00"/>
  </r>
  <r>
    <x v="1"/>
    <x v="146"/>
    <d v="2025-01-09T00:00:00"/>
    <d v="2025-10-14T00:00:00"/>
    <x v="200"/>
    <x v="3"/>
    <x v="1"/>
    <s v="Equilibré"/>
    <s v="Fermé"/>
    <s v="CI"/>
    <d v="2024-11-25T00:00:00"/>
    <d v="2024-11-25T00:00:00"/>
  </r>
  <r>
    <x v="1"/>
    <x v="452"/>
    <d v="2024-11-04T00:00:00"/>
    <d v="2025-04-23T00:00:00"/>
    <x v="216"/>
    <x v="2"/>
    <x v="1"/>
    <s v="Remobilisation"/>
    <s v="Fermé"/>
    <s v="CD"/>
    <d v="2024-10-11T00:00:00"/>
    <d v="2024-10-17T00:00:00"/>
  </r>
  <r>
    <x v="1"/>
    <x v="449"/>
    <d v="2024-11-21T00:00:00"/>
    <d v="2025-07-31T00:00:00"/>
    <x v="216"/>
    <x v="2"/>
    <x v="1"/>
    <s v="Equilibré"/>
    <s v="Fermé"/>
    <s v="CD"/>
    <d v="2024-10-29T00:00:00"/>
    <d v="2024-11-15T00:00:00"/>
  </r>
  <r>
    <x v="1"/>
    <x v="445"/>
    <d v="2024-10-23T00:00:00"/>
    <d v="2025-04-24T00:00:00"/>
    <x v="218"/>
    <x v="2"/>
    <x v="1"/>
    <s v="Remobilisation"/>
    <s v="Fermé"/>
    <s v="CD"/>
    <d v="2024-06-05T00:00:00"/>
    <d v="2024-10-11T00:00:00"/>
  </r>
  <r>
    <x v="3"/>
    <x v="352"/>
    <d v="2025-02-20T00:00:00"/>
    <d v="2025-07-29T00:00:00"/>
    <x v="216"/>
    <x v="5"/>
    <x v="1"/>
    <s v="Remobilisation"/>
    <s v="Fermé"/>
    <s v="CD"/>
    <d v="2025-01-29T00:00:00"/>
    <d v="2025-01-30T00:00:00"/>
  </r>
  <r>
    <x v="2"/>
    <x v="289"/>
    <d v="2025-02-26T00:00:00"/>
    <d v="2025-08-20T00:00:00"/>
    <x v="230"/>
    <x v="5"/>
    <x v="3"/>
    <s v="Equilibré"/>
    <s v="Fermé"/>
    <s v="CD"/>
    <d v="2025-01-27T00:00:00"/>
    <d v="2025-01-27T00:00:00"/>
  </r>
  <r>
    <x v="1"/>
    <x v="353"/>
    <d v="2025-01-16T00:00:00"/>
    <d v="2025-07-15T00:00:00"/>
    <x v="216"/>
    <x v="3"/>
    <x v="1"/>
    <s v="Remobilisation"/>
    <s v="Fermé"/>
    <s v="CD"/>
    <d v="2024-12-10T00:00:00"/>
    <d v="2024-12-17T00:00:00"/>
  </r>
  <r>
    <x v="1"/>
    <x v="278"/>
    <d v="2025-02-14T00:00:00"/>
    <d v="2025-07-31T00:00:00"/>
    <x v="205"/>
    <x v="5"/>
    <x v="1"/>
    <s v="Remobilisation"/>
    <s v="Fermé"/>
    <s v="CD"/>
    <d v="2025-01-28T00:00:00"/>
    <d v="2025-01-29T00:00:00"/>
  </r>
  <r>
    <x v="3"/>
    <x v="306"/>
    <d v="2025-03-03T00:00:00"/>
    <d v="2025-07-30T00:00:00"/>
    <x v="206"/>
    <x v="5"/>
    <x v="1"/>
    <s v="Remobilisation"/>
    <s v="Fermé"/>
    <s v="CD"/>
    <d v="2025-01-28T00:00:00"/>
    <d v="2025-01-29T00:00:00"/>
  </r>
  <r>
    <x v="3"/>
    <x v="349"/>
    <d v="2025-02-27T00:00:00"/>
    <d v="2025-07-29T00:00:00"/>
    <x v="200"/>
    <x v="5"/>
    <x v="1"/>
    <s v="Remobilisation"/>
    <s v="Fermé"/>
    <s v="CD"/>
    <d v="2025-01-16T00:00:00"/>
    <d v="2025-01-22T00:00:00"/>
  </r>
  <r>
    <x v="3"/>
    <x v="337"/>
    <d v="2025-01-06T00:00:00"/>
    <d v="2025-07-22T00:00:00"/>
    <x v="215"/>
    <x v="3"/>
    <x v="1"/>
    <s v="Remobilisation"/>
    <s v="Fermé"/>
    <s v="CD"/>
    <d v="2024-12-16T00:00:00"/>
    <d v="2024-12-18T00:00:00"/>
  </r>
  <r>
    <x v="3"/>
    <x v="484"/>
    <d v="2024-12-17T00:00:00"/>
    <d v="2025-04-15T00:00:00"/>
    <x v="216"/>
    <x v="7"/>
    <x v="1"/>
    <s v="Remobilisation"/>
    <s v="Fermé"/>
    <s v="CD"/>
    <d v="2024-11-26T00:00:00"/>
    <d v="2024-11-27T00:00:00"/>
  </r>
  <r>
    <x v="3"/>
    <x v="261"/>
    <d v="2024-11-21T00:00:00"/>
    <d v="2025-09-10T00:00:00"/>
    <x v="216"/>
    <x v="2"/>
    <x v="1"/>
    <s v="Remobilisation"/>
    <s v="Fermé"/>
    <s v="CD"/>
    <d v="2024-11-04T00:00:00"/>
    <d v="2024-11-05T00:00:00"/>
  </r>
  <r>
    <x v="3"/>
    <x v="259"/>
    <d v="2025-02-27T00:00:00"/>
    <d v="2025-09-19T00:00:00"/>
    <x v="200"/>
    <x v="5"/>
    <x v="1"/>
    <s v="Remobilisation"/>
    <s v="Fermé"/>
    <s v="CD"/>
    <d v="2025-01-16T00:00:00"/>
    <d v="2025-01-24T00:00:00"/>
  </r>
  <r>
    <x v="1"/>
    <x v="446"/>
    <d v="2024-12-02T00:00:00"/>
    <d v="2025-04-24T00:00:00"/>
    <x v="219"/>
    <x v="7"/>
    <x v="1"/>
    <m/>
    <s v="Fermé"/>
    <s v="CD"/>
    <d v="2024-11-22T00:00:00"/>
    <d v="2024-11-25T00:00:00"/>
  </r>
  <r>
    <x v="3"/>
    <x v="40"/>
    <d v="2024-11-18T00:00:00"/>
    <m/>
    <x v="215"/>
    <x v="2"/>
    <x v="2"/>
    <s v="Remobilisation"/>
    <s v="Validé"/>
    <s v="CD"/>
    <d v="2024-10-22T00:00:00"/>
    <d v="2024-11-05T00:00:00"/>
  </r>
  <r>
    <x v="3"/>
    <x v="256"/>
    <d v="2024-11-21T00:00:00"/>
    <d v="2025-08-26T00:00:00"/>
    <x v="216"/>
    <x v="2"/>
    <x v="1"/>
    <s v="Remobilisation"/>
    <s v="Fermé"/>
    <s v="CD"/>
    <d v="2024-07-15T00:00:00"/>
    <d v="2024-10-22T00:00:00"/>
  </r>
  <r>
    <x v="3"/>
    <x v="195"/>
    <d v="2025-01-09T00:00:00"/>
    <m/>
    <x v="216"/>
    <x v="3"/>
    <x v="3"/>
    <s v="Remobilisation"/>
    <s v="Validé"/>
    <s v="CD"/>
    <d v="2024-07-29T00:00:00"/>
    <d v="2024-10-17T00:00:00"/>
  </r>
  <r>
    <x v="2"/>
    <x v="447"/>
    <d v="2025-01-29T00:00:00"/>
    <d v="2025-04-23T00:00:00"/>
    <x v="178"/>
    <x v="3"/>
    <x v="1"/>
    <s v="Remobilisation"/>
    <s v="Fermé"/>
    <s v="CD"/>
    <d v="2025-01-07T00:00:00"/>
    <d v="2025-01-09T00:00:00"/>
  </r>
  <r>
    <x v="2"/>
    <x v="447"/>
    <d v="2025-01-29T00:00:00"/>
    <d v="2025-04-23T00:00:00"/>
    <x v="231"/>
    <x v="5"/>
    <x v="1"/>
    <s v="Remobilisation"/>
    <s v="Fermé"/>
    <s v="CD"/>
    <d v="2025-01-07T00:00:00"/>
    <d v="2025-01-09T00:00:00"/>
  </r>
  <r>
    <x v="0"/>
    <x v="387"/>
    <d v="2025-01-29T00:00:00"/>
    <d v="2025-05-30T00:00:00"/>
    <x v="188"/>
    <x v="3"/>
    <x v="1"/>
    <s v="Remobilisation"/>
    <s v="Fermé"/>
    <s v="CD"/>
    <d v="2025-01-21T00:00:00"/>
    <d v="2025-01-21T00:00:00"/>
  </r>
  <r>
    <x v="2"/>
    <x v="448"/>
    <d v="2024-10-21T00:00:00"/>
    <d v="2025-05-23T00:00:00"/>
    <x v="113"/>
    <x v="2"/>
    <x v="1"/>
    <m/>
    <s v="Fermé"/>
    <s v="CD"/>
    <d v="2024-11-07T00:00:00"/>
    <d v="2024-11-07T00:00:00"/>
  </r>
  <r>
    <x v="2"/>
    <x v="365"/>
    <d v="2025-01-31T00:00:00"/>
    <d v="2025-06-30T00:00:00"/>
    <x v="232"/>
    <x v="5"/>
    <x v="1"/>
    <s v="Remobilisation"/>
    <s v="Fermé"/>
    <s v="CD"/>
    <d v="2025-01-10T00:00:00"/>
    <d v="2025-06-18T00:00:00"/>
  </r>
  <r>
    <x v="2"/>
    <x v="364"/>
    <d v="2025-01-31T00:00:00"/>
    <d v="2025-10-22T00:00:00"/>
    <x v="232"/>
    <x v="5"/>
    <x v="1"/>
    <s v="Equilibré"/>
    <s v="Fermé"/>
    <s v="CD"/>
    <d v="2025-01-24T00:00:00"/>
    <d v="2025-01-24T00:00:00"/>
  </r>
  <r>
    <x v="2"/>
    <x v="311"/>
    <d v="2025-02-13T00:00:00"/>
    <d v="2025-09-17T00:00:00"/>
    <x v="230"/>
    <x v="5"/>
    <x v="3"/>
    <s v="Remobilisation"/>
    <s v="Fermé"/>
    <s v="CD"/>
    <d v="2024-11-12T00:00:00"/>
    <d v="2024-11-12T00:00:00"/>
  </r>
  <r>
    <x v="3"/>
    <x v="408"/>
    <d v="2025-01-20T00:00:00"/>
    <d v="2025-05-30T00:00:00"/>
    <x v="215"/>
    <x v="3"/>
    <x v="2"/>
    <s v="Remobilisation"/>
    <s v="Fermé"/>
    <s v="CD"/>
    <d v="2024-12-19T00:00:00"/>
    <d v="2025-01-07T00:00:00"/>
  </r>
  <r>
    <x v="2"/>
    <x v="367"/>
    <d v="2025-01-14T00:00:00"/>
    <d v="2025-07-22T00:00:00"/>
    <x v="232"/>
    <x v="3"/>
    <x v="1"/>
    <s v="Remobilisation"/>
    <s v="Fermé"/>
    <s v="CD"/>
    <d v="2024-12-23T00:00:00"/>
    <d v="2024-12-24T00:00:00"/>
  </r>
  <r>
    <x v="3"/>
    <x v="354"/>
    <d v="2025-02-20T00:00:00"/>
    <d v="2025-08-25T00:00:00"/>
    <x v="216"/>
    <x v="5"/>
    <x v="1"/>
    <s v="Remobilisation"/>
    <s v="Fermé"/>
    <s v="CD"/>
    <d v="2025-01-22T00:00:00"/>
    <d v="2025-01-22T00:00:00"/>
  </r>
  <r>
    <x v="3"/>
    <x v="194"/>
    <d v="2025-01-09T00:00:00"/>
    <d v="2025-10-21T00:00:00"/>
    <x v="228"/>
    <x v="3"/>
    <x v="1"/>
    <s v="Remobilisation"/>
    <s v="Fermé"/>
    <s v="CD"/>
    <d v="2024-12-17T00:00:00"/>
    <d v="2024-12-18T00:00:00"/>
  </r>
  <r>
    <x v="3"/>
    <x v="413"/>
    <d v="2025-01-20T00:00:00"/>
    <d v="2025-06-30T00:00:00"/>
    <x v="200"/>
    <x v="3"/>
    <x v="1"/>
    <s v="Remobilisation"/>
    <s v="Fermé"/>
    <s v="CD"/>
    <d v="2025-01-07T00:00:00"/>
    <d v="2025-01-07T00:00:00"/>
  </r>
  <r>
    <x v="3"/>
    <x v="379"/>
    <d v="2024-12-05T00:00:00"/>
    <d v="2025-03-24T00:00:00"/>
    <x v="200"/>
    <x v="7"/>
    <x v="1"/>
    <s v="Remobilisation"/>
    <s v="Fermé"/>
    <s v="CI"/>
    <d v="2024-11-19T00:00:00"/>
    <d v="2024-11-19T00:00:00"/>
  </r>
  <r>
    <x v="2"/>
    <x v="384"/>
    <d v="2024-12-02T00:00:00"/>
    <d v="2025-06-30T00:00:00"/>
    <x v="178"/>
    <x v="3"/>
    <x v="1"/>
    <s v="Equilibré"/>
    <s v="Fermé"/>
    <s v="CD"/>
    <d v="2024-11-08T00:00:00"/>
    <d v="2024-11-08T00:00:00"/>
  </r>
  <r>
    <x v="3"/>
    <x v="512"/>
    <d v="2024-12-17T00:00:00"/>
    <d v="2025-02-21T00:00:00"/>
    <x v="216"/>
    <x v="3"/>
    <x v="3"/>
    <s v="Remobilisation"/>
    <s v="Fermé"/>
    <s v="CD"/>
    <d v="2024-10-24T00:00:00"/>
    <d v="2024-11-05T00:00:00"/>
  </r>
  <r>
    <x v="3"/>
    <x v="510"/>
    <d v="2024-10-21T00:00:00"/>
    <d v="2025-03-25T00:00:00"/>
    <x v="203"/>
    <x v="2"/>
    <x v="1"/>
    <s v="Remobilisation"/>
    <s v="Fermé"/>
    <s v="CD"/>
    <d v="2024-07-31T00:00:00"/>
    <d v="2024-10-17T00:00:00"/>
  </r>
  <r>
    <x v="3"/>
    <x v="299"/>
    <d v="2025-03-03T00:00:00"/>
    <d v="2025-08-04T00:00:00"/>
    <x v="200"/>
    <x v="5"/>
    <x v="1"/>
    <s v="Remobilisation"/>
    <s v="Fermé"/>
    <s v="CD"/>
    <d v="2025-01-10T00:00:00"/>
    <d v="2025-01-16T00:00:00"/>
  </r>
  <r>
    <x v="3"/>
    <x v="399"/>
    <d v="2025-02-17T00:00:00"/>
    <d v="2025-05-29T00:00:00"/>
    <x v="203"/>
    <x v="5"/>
    <x v="1"/>
    <s v="Remobilisation"/>
    <s v="Fermé"/>
    <s v="CD"/>
    <d v="2025-01-15T00:00:00"/>
    <d v="2025-01-16T00:00:00"/>
  </r>
  <r>
    <x v="3"/>
    <x v="170"/>
    <d v="2025-02-27T00:00:00"/>
    <d v="2025-10-07T00:00:00"/>
    <x v="200"/>
    <x v="5"/>
    <x v="1"/>
    <s v="Remobilisation"/>
    <s v="Fermé"/>
    <s v="CD"/>
    <d v="2025-01-08T00:00:00"/>
    <d v="2025-01-15T00:00:00"/>
  </r>
  <r>
    <x v="3"/>
    <x v="439"/>
    <d v="2025-02-17T00:00:00"/>
    <d v="2025-05-12T00:00:00"/>
    <x v="203"/>
    <x v="5"/>
    <x v="1"/>
    <s v="Remobilisation"/>
    <s v="Fermé"/>
    <s v="CD"/>
    <d v="2025-01-24T00:00:00"/>
    <d v="2025-01-27T00:00:00"/>
  </r>
  <r>
    <x v="3"/>
    <x v="510"/>
    <d v="2024-10-21T00:00:00"/>
    <d v="2025-03-25T00:00:00"/>
    <x v="233"/>
    <x v="8"/>
    <x v="3"/>
    <s v="Remobilisation"/>
    <s v="Fermé"/>
    <s v="CD"/>
    <d v="2024-07-31T00:00:00"/>
    <d v="2024-10-17T00:00:00"/>
  </r>
  <r>
    <x v="2"/>
    <x v="371"/>
    <d v="2025-01-15T00:00:00"/>
    <d v="2025-07-07T00:00:00"/>
    <x v="218"/>
    <x v="3"/>
    <x v="1"/>
    <s v="Equilibré"/>
    <s v="Fermé"/>
    <s v="CD"/>
    <d v="2024-12-16T00:00:00"/>
    <d v="2024-12-16T00:00:00"/>
  </r>
  <r>
    <x v="2"/>
    <x v="356"/>
    <d v="2025-01-13T00:00:00"/>
    <d v="2025-07-15T00:00:00"/>
    <x v="218"/>
    <x v="3"/>
    <x v="1"/>
    <s v="Equilibré"/>
    <s v="Fermé"/>
    <s v="CD"/>
    <d v="2024-12-12T00:00:00"/>
    <d v="2024-12-12T00:00:00"/>
  </r>
  <r>
    <x v="2"/>
    <x v="414"/>
    <d v="2024-12-16T00:00:00"/>
    <d v="2025-06-04T00:00:00"/>
    <x v="210"/>
    <x v="7"/>
    <x v="2"/>
    <m/>
    <s v="Fermé"/>
    <s v="CD"/>
    <d v="2024-12-04T00:00:00"/>
    <d v="2024-12-05T00:00:00"/>
  </r>
  <r>
    <x v="2"/>
    <x v="456"/>
    <d v="2024-12-04T00:00:00"/>
    <d v="2025-05-29T00:00:00"/>
    <x v="211"/>
    <x v="7"/>
    <x v="1"/>
    <m/>
    <s v="Fermé"/>
    <s v="CD"/>
    <d v="2024-11-25T00:00:00"/>
    <d v="2024-11-26T00:00:00"/>
  </r>
  <r>
    <x v="2"/>
    <x v="432"/>
    <d v="2024-12-04T00:00:00"/>
    <d v="2025-08-08T00:00:00"/>
    <x v="203"/>
    <x v="7"/>
    <x v="1"/>
    <s v="Equilibré"/>
    <s v="Fermé"/>
    <s v="CD"/>
    <d v="2024-11-15T00:00:00"/>
    <d v="2025-05-02T00:00:00"/>
  </r>
  <r>
    <x v="2"/>
    <x v="355"/>
    <d v="2024-11-25T00:00:00"/>
    <d v="2025-07-03T00:00:00"/>
    <x v="113"/>
    <x v="7"/>
    <x v="1"/>
    <s v="Equilibré"/>
    <s v="Fermé"/>
    <s v="CD"/>
    <d v="2024-11-14T00:00:00"/>
    <d v="2024-11-14T00:00:00"/>
  </r>
  <r>
    <x v="2"/>
    <x v="429"/>
    <d v="2024-11-27T00:00:00"/>
    <d v="2025-05-31T00:00:00"/>
    <x v="228"/>
    <x v="7"/>
    <x v="1"/>
    <m/>
    <s v="Fermé"/>
    <s v="CD"/>
    <d v="2024-11-14T00:00:00"/>
    <d v="2024-11-14T00:00:00"/>
  </r>
  <r>
    <x v="2"/>
    <x v="472"/>
    <d v="2025-01-20T00:00:00"/>
    <d v="2025-04-03T00:00:00"/>
    <x v="230"/>
    <x v="3"/>
    <x v="2"/>
    <s v="Equilibré"/>
    <s v="Fermé"/>
    <s v="CD"/>
    <d v="2024-11-14T00:00:00"/>
    <d v="2024-11-14T00:00:00"/>
  </r>
  <r>
    <x v="2"/>
    <x v="375"/>
    <d v="2024-12-18T00:00:00"/>
    <d v="2025-07-31T00:00:00"/>
    <x v="230"/>
    <x v="7"/>
    <x v="2"/>
    <s v="Equilibré"/>
    <s v="Fermé"/>
    <s v="CD"/>
    <d v="2024-11-14T00:00:00"/>
    <d v="2024-11-14T00:00:00"/>
  </r>
  <r>
    <x v="2"/>
    <x v="471"/>
    <d v="2024-11-27T00:00:00"/>
    <d v="2025-04-04T00:00:00"/>
    <x v="231"/>
    <x v="7"/>
    <x v="1"/>
    <m/>
    <s v="Fermé"/>
    <s v="CD"/>
    <d v="2024-11-14T00:00:00"/>
    <d v="2024-11-14T00:00:00"/>
  </r>
  <r>
    <x v="2"/>
    <x v="376"/>
    <d v="2024-12-18T00:00:00"/>
    <d v="2025-06-30T00:00:00"/>
    <x v="218"/>
    <x v="7"/>
    <x v="1"/>
    <s v="Equilibré"/>
    <s v="Fermé"/>
    <s v="CD"/>
    <d v="2024-11-14T00:00:00"/>
    <d v="2024-11-14T00:00:00"/>
  </r>
  <r>
    <x v="2"/>
    <x v="409"/>
    <d v="2025-01-15T00:00:00"/>
    <d v="2025-08-08T00:00:00"/>
    <x v="203"/>
    <x v="3"/>
    <x v="1"/>
    <s v="Equilibré"/>
    <s v="Fermé"/>
    <s v="CD"/>
    <d v="2024-11-14T00:00:00"/>
    <d v="2025-07-15T00:00:00"/>
  </r>
  <r>
    <x v="2"/>
    <x v="384"/>
    <d v="2024-12-02T00:00:00"/>
    <d v="2025-06-30T00:00:00"/>
    <x v="234"/>
    <x v="3"/>
    <x v="2"/>
    <s v="Equilibré"/>
    <s v="Fermé"/>
    <s v="CD"/>
    <d v="2024-11-08T00:00:00"/>
    <d v="2024-11-08T00:00:00"/>
  </r>
  <r>
    <x v="2"/>
    <x v="405"/>
    <d v="2024-11-20T00:00:00"/>
    <d v="2025-07-30T00:00:00"/>
    <x v="220"/>
    <x v="2"/>
    <x v="1"/>
    <s v="Equilibré"/>
    <s v="Fermé"/>
    <s v="CD"/>
    <d v="2024-11-08T00:00:00"/>
    <d v="2024-11-08T00:00:00"/>
  </r>
  <r>
    <x v="2"/>
    <x v="430"/>
    <d v="2024-12-02T00:00:00"/>
    <d v="2025-07-15T00:00:00"/>
    <x v="228"/>
    <x v="7"/>
    <x v="1"/>
    <m/>
    <s v="Fermé"/>
    <s v="CD"/>
    <d v="2024-11-08T00:00:00"/>
    <d v="2024-11-08T00:00:00"/>
  </r>
  <r>
    <x v="2"/>
    <x v="448"/>
    <d v="2024-10-21T00:00:00"/>
    <d v="2025-05-23T00:00:00"/>
    <x v="225"/>
    <x v="8"/>
    <x v="3"/>
    <m/>
    <s v="Fermé"/>
    <s v="CD"/>
    <d v="2024-11-07T00:00:00"/>
    <d v="2024-11-07T00:00:00"/>
  </r>
  <r>
    <x v="2"/>
    <x v="523"/>
    <d v="2024-10-16T00:00:00"/>
    <d v="2025-02-05T00:00:00"/>
    <x v="230"/>
    <x v="4"/>
    <x v="3"/>
    <s v="Equilibré"/>
    <s v="Fermé"/>
    <s v="CD"/>
    <d v="2024-11-07T00:00:00"/>
    <d v="2024-11-07T00:00:00"/>
  </r>
  <r>
    <x v="2"/>
    <x v="376"/>
    <d v="2024-12-18T00:00:00"/>
    <d v="2025-06-30T00:00:00"/>
    <x v="233"/>
    <x v="3"/>
    <x v="1"/>
    <s v="Equilibré"/>
    <s v="Fermé"/>
    <s v="CD"/>
    <d v="2024-11-14T00:00:00"/>
    <d v="2024-11-14T00:00:00"/>
  </r>
  <r>
    <x v="2"/>
    <x v="442"/>
    <d v="2024-12-02T00:00:00"/>
    <d v="2025-06-30T00:00:00"/>
    <x v="199"/>
    <x v="2"/>
    <x v="1"/>
    <s v="Equilibré"/>
    <s v="Fermé"/>
    <s v="CI"/>
    <d v="2024-11-06T00:00:00"/>
    <d v="2024-11-07T00:00:00"/>
  </r>
  <r>
    <x v="2"/>
    <x v="442"/>
    <d v="2024-12-02T00:00:00"/>
    <d v="2025-06-30T00:00:00"/>
    <x v="188"/>
    <x v="7"/>
    <x v="1"/>
    <s v="Equilibré"/>
    <s v="Fermé"/>
    <s v="CI"/>
    <d v="2024-11-06T00:00:00"/>
    <d v="2024-11-07T00:00:00"/>
  </r>
  <r>
    <x v="1"/>
    <x v="524"/>
    <d v="2025-02-14T00:00:00"/>
    <d v="2025-02-14T00:00:00"/>
    <x v="205"/>
    <x v="5"/>
    <x v="2"/>
    <m/>
    <s v="Fermé"/>
    <s v="CD"/>
    <d v="2025-01-10T00:00:00"/>
    <d v="2025-01-17T00:00:00"/>
  </r>
  <r>
    <x v="1"/>
    <x v="322"/>
    <d v="2025-02-11T00:00:00"/>
    <d v="2025-07-28T00:00:00"/>
    <x v="219"/>
    <x v="5"/>
    <x v="1"/>
    <s v="Remobilisation"/>
    <s v="Fermé"/>
    <s v="CD"/>
    <d v="2024-12-18T00:00:00"/>
    <d v="2025-01-16T00:00:00"/>
  </r>
  <r>
    <x v="1"/>
    <x v="302"/>
    <d v="2025-02-17T00:00:00"/>
    <d v="2025-07-30T00:00:00"/>
    <x v="203"/>
    <x v="5"/>
    <x v="1"/>
    <m/>
    <s v="Fermé"/>
    <s v="ML"/>
    <d v="2025-01-15T00:00:00"/>
    <d v="2025-01-17T00:00:00"/>
  </r>
  <r>
    <x v="2"/>
    <x v="406"/>
    <d v="2025-01-27T00:00:00"/>
    <d v="2025-07-07T00:00:00"/>
    <x v="206"/>
    <x v="3"/>
    <x v="1"/>
    <s v="Equilibré"/>
    <s v="Fermé"/>
    <s v="CD"/>
    <d v="2025-01-16T00:00:00"/>
    <d v="2025-01-16T00:00:00"/>
  </r>
  <r>
    <x v="2"/>
    <x v="406"/>
    <d v="2025-01-27T00:00:00"/>
    <d v="2025-07-07T00:00:00"/>
    <x v="233"/>
    <x v="5"/>
    <x v="1"/>
    <s v="Equilibré"/>
    <s v="Fermé"/>
    <s v="CD"/>
    <d v="2025-01-16T00:00:00"/>
    <d v="2025-01-16T00:00:00"/>
  </r>
  <r>
    <x v="2"/>
    <x v="112"/>
    <d v="2024-11-27T00:00:00"/>
    <m/>
    <x v="188"/>
    <x v="2"/>
    <x v="1"/>
    <s v="Equilibré"/>
    <s v="Validé"/>
    <s v="CD"/>
    <d v="2024-11-07T00:00:00"/>
    <d v="2025-10-20T00:00:00"/>
  </r>
  <r>
    <x v="2"/>
    <x v="112"/>
    <d v="2024-11-27T00:00:00"/>
    <m/>
    <x v="233"/>
    <x v="7"/>
    <x v="1"/>
    <s v="Equilibré"/>
    <s v="Validé"/>
    <s v="CD"/>
    <d v="2024-11-07T00:00:00"/>
    <d v="2025-10-20T00:00:00"/>
  </r>
  <r>
    <x v="2"/>
    <x v="429"/>
    <d v="2024-11-27T00:00:00"/>
    <d v="2025-05-31T00:00:00"/>
    <x v="233"/>
    <x v="3"/>
    <x v="1"/>
    <m/>
    <s v="Fermé"/>
    <s v="CD"/>
    <d v="2024-11-14T00:00:00"/>
    <d v="2024-11-14T00:00:00"/>
  </r>
  <r>
    <x v="1"/>
    <x v="363"/>
    <d v="2025-02-24T00:00:00"/>
    <d v="2025-06-19T00:00:00"/>
    <x v="113"/>
    <x v="5"/>
    <x v="1"/>
    <s v="Remobilisation"/>
    <s v="Fermé"/>
    <s v="CD"/>
    <d v="2025-01-14T00:00:00"/>
    <d v="2025-01-17T00:00:00"/>
  </r>
  <r>
    <x v="1"/>
    <x v="274"/>
    <d v="2025-02-11T00:00:00"/>
    <d v="2025-10-16T00:00:00"/>
    <x v="219"/>
    <x v="5"/>
    <x v="1"/>
    <s v="Remobilisation"/>
    <s v="Fermé"/>
    <s v="CD"/>
    <d v="2025-01-15T00:00:00"/>
    <d v="2025-01-17T00:00:00"/>
  </r>
  <r>
    <x v="1"/>
    <x v="275"/>
    <d v="2025-02-11T00:00:00"/>
    <d v="2025-08-07T00:00:00"/>
    <x v="219"/>
    <x v="5"/>
    <x v="1"/>
    <s v="Remobilisation"/>
    <s v="Fermé"/>
    <s v="CD"/>
    <d v="2025-01-14T00:00:00"/>
    <d v="2025-01-17T00:00:00"/>
  </r>
  <r>
    <x v="2"/>
    <x v="481"/>
    <d v="2024-12-02T00:00:00"/>
    <d v="2025-05-14T00:00:00"/>
    <x v="203"/>
    <x v="3"/>
    <x v="2"/>
    <s v="Equilibré"/>
    <s v="Fermé"/>
    <s v="CD"/>
    <d v="2024-11-14T00:00:00"/>
    <d v="2024-11-14T00:00:00"/>
  </r>
  <r>
    <x v="1"/>
    <x v="141"/>
    <d v="2025-02-11T00:00:00"/>
    <m/>
    <x v="219"/>
    <x v="5"/>
    <x v="1"/>
    <s v="Remobilisation"/>
    <s v="Validé"/>
    <s v="CD"/>
    <d v="2025-01-15T00:00:00"/>
    <d v="2025-01-17T00:00:00"/>
  </r>
  <r>
    <x v="2"/>
    <x v="481"/>
    <d v="2024-12-02T00:00:00"/>
    <d v="2025-05-14T00:00:00"/>
    <x v="233"/>
    <x v="5"/>
    <x v="1"/>
    <s v="Equilibré"/>
    <s v="Fermé"/>
    <s v="CD"/>
    <d v="2024-11-14T00:00:00"/>
    <d v="2024-11-14T00:00:00"/>
  </r>
  <r>
    <x v="1"/>
    <x v="304"/>
    <d v="2025-02-03T00:00:00"/>
    <d v="2025-07-30T00:00:00"/>
    <x v="211"/>
    <x v="5"/>
    <x v="1"/>
    <s v="Equilibré"/>
    <s v="Fermé"/>
    <s v="CD"/>
    <d v="2025-01-20T00:00:00"/>
    <d v="2025-01-21T00:00:00"/>
  </r>
  <r>
    <x v="1"/>
    <x v="124"/>
    <d v="2025-02-07T00:00:00"/>
    <m/>
    <x v="220"/>
    <x v="5"/>
    <x v="3"/>
    <s v="Remobilisation"/>
    <s v="Validé"/>
    <s v="CI"/>
    <d v="2025-01-20T00:00:00"/>
    <d v="2025-01-21T00:00:00"/>
  </r>
  <r>
    <x v="1"/>
    <x v="276"/>
    <d v="2025-02-07T00:00:00"/>
    <d v="2025-08-07T00:00:00"/>
    <x v="220"/>
    <x v="5"/>
    <x v="1"/>
    <s v="Remobilisation"/>
    <s v="Fermé"/>
    <s v="CD"/>
    <d v="2025-01-22T00:00:00"/>
    <d v="2025-01-24T00:00:00"/>
  </r>
  <r>
    <x v="1"/>
    <x v="320"/>
    <d v="2025-02-07T00:00:00"/>
    <d v="2025-07-22T00:00:00"/>
    <x v="220"/>
    <x v="5"/>
    <x v="1"/>
    <s v="Remobilisation"/>
    <s v="Fermé"/>
    <s v="CD"/>
    <d v="2025-01-22T00:00:00"/>
    <d v="2025-01-24T00:00:00"/>
  </r>
  <r>
    <x v="2"/>
    <x v="431"/>
    <d v="2024-12-11T00:00:00"/>
    <d v="2025-07-31T00:00:00"/>
    <x v="203"/>
    <x v="7"/>
    <x v="1"/>
    <s v="Equilibré"/>
    <s v="Fermé"/>
    <s v="CD"/>
    <d v="2024-11-14T00:00:00"/>
    <d v="2024-11-14T00:00:00"/>
  </r>
  <r>
    <x v="1"/>
    <x v="378"/>
    <d v="2025-02-07T00:00:00"/>
    <d v="2025-06-10T00:00:00"/>
    <x v="220"/>
    <x v="5"/>
    <x v="1"/>
    <s v="Equilibré"/>
    <s v="Fermé"/>
    <s v="CI"/>
    <d v="2024-12-06T00:00:00"/>
    <d v="2025-01-24T00:00:00"/>
  </r>
  <r>
    <x v="2"/>
    <x v="448"/>
    <d v="2024-10-21T00:00:00"/>
    <d v="2025-05-23T00:00:00"/>
    <x v="231"/>
    <x v="7"/>
    <x v="1"/>
    <m/>
    <s v="Fermé"/>
    <s v="CD"/>
    <d v="2024-11-07T00:00:00"/>
    <d v="2024-11-07T00:00:00"/>
  </r>
  <r>
    <x v="2"/>
    <x v="355"/>
    <d v="2024-11-25T00:00:00"/>
    <d v="2025-07-03T00:00:00"/>
    <x v="235"/>
    <x v="3"/>
    <x v="1"/>
    <s v="Equilibré"/>
    <s v="Fermé"/>
    <s v="CD"/>
    <d v="2024-11-14T00:00:00"/>
    <d v="2024-11-14T00:00:00"/>
  </r>
  <r>
    <x v="3"/>
    <x v="420"/>
    <d v="2024-12-05T00:00:00"/>
    <d v="2025-06-02T00:00:00"/>
    <x v="236"/>
    <x v="8"/>
    <x v="3"/>
    <s v="Remobilisation"/>
    <s v="Fermé"/>
    <s v="CD"/>
    <d v="2024-11-22T00:00:00"/>
    <d v="2024-11-25T00:00:00"/>
  </r>
  <r>
    <x v="3"/>
    <x v="525"/>
    <d v="2025-04-14T00:00:00"/>
    <d v="2025-04-14T00:00:00"/>
    <x v="197"/>
    <x v="5"/>
    <x v="3"/>
    <m/>
    <s v="Fermé"/>
    <s v="CD"/>
    <d v="2024-12-13T00:00:00"/>
    <d v="2024-12-18T00:00:00"/>
  </r>
  <r>
    <x v="0"/>
    <x v="526"/>
    <d v="2024-11-27T00:00:00"/>
    <d v="2025-01-21T00:00:00"/>
    <x v="236"/>
    <x v="6"/>
    <x v="2"/>
    <s v="Equilibré"/>
    <s v="Fermé"/>
    <s v="CD"/>
    <d v="2024-10-31T00:00:00"/>
    <d v="2025-01-26T00:00:00"/>
  </r>
  <r>
    <x v="0"/>
    <x v="496"/>
    <d v="2024-10-23T00:00:00"/>
    <d v="2025-03-29T00:00:00"/>
    <x v="220"/>
    <x v="2"/>
    <x v="1"/>
    <m/>
    <s v="Fermé"/>
    <s v="ML"/>
    <d v="2024-08-12T00:00:00"/>
    <d v="2024-10-11T00:00:00"/>
  </r>
  <r>
    <x v="0"/>
    <x v="0"/>
    <d v="2025-01-22T00:00:00"/>
    <m/>
    <x v="220"/>
    <x v="3"/>
    <x v="1"/>
    <s v="Remobilisation"/>
    <s v="Validé"/>
    <s v="CD"/>
    <d v="2024-11-19T00:00:00"/>
    <d v="2024-11-19T00:00:00"/>
  </r>
  <r>
    <x v="3"/>
    <x v="512"/>
    <d v="2024-12-17T00:00:00"/>
    <d v="2025-02-21T00:00:00"/>
    <x v="237"/>
    <x v="3"/>
    <x v="3"/>
    <s v="Remobilisation"/>
    <s v="Fermé"/>
    <s v="CD"/>
    <d v="2024-10-24T00:00:00"/>
    <d v="2024-11-05T00:00:00"/>
  </r>
  <r>
    <x v="3"/>
    <x v="512"/>
    <d v="2024-12-17T00:00:00"/>
    <d v="2025-02-21T00:00:00"/>
    <x v="238"/>
    <x v="8"/>
    <x v="3"/>
    <s v="Remobilisation"/>
    <s v="Fermé"/>
    <s v="CD"/>
    <d v="2024-10-24T00:00:00"/>
    <d v="2024-11-05T00:00:00"/>
  </r>
  <r>
    <x v="3"/>
    <x v="510"/>
    <d v="2024-10-21T00:00:00"/>
    <d v="2025-03-25T00:00:00"/>
    <x v="233"/>
    <x v="2"/>
    <x v="3"/>
    <s v="Remobilisation"/>
    <s v="Fermé"/>
    <s v="CD"/>
    <d v="2024-07-31T00:00:00"/>
    <d v="2024-10-17T00:00:00"/>
  </r>
  <r>
    <x v="0"/>
    <x v="200"/>
    <d v="2025-02-05T00:00:00"/>
    <d v="2025-09-20T00:00:00"/>
    <x v="230"/>
    <x v="5"/>
    <x v="1"/>
    <s v="Remobilisation"/>
    <s v="Fermé"/>
    <s v="CD"/>
    <d v="2024-11-29T00:00:00"/>
    <d v="2024-11-29T00:00:00"/>
  </r>
  <r>
    <x v="1"/>
    <x v="269"/>
    <d v="2025-02-03T00:00:00"/>
    <d v="2025-09-29T00:00:00"/>
    <x v="211"/>
    <x v="5"/>
    <x v="1"/>
    <s v="Remobilisation"/>
    <s v="Fermé"/>
    <s v="CD"/>
    <d v="2025-01-09T00:00:00"/>
    <d v="2025-01-09T00:00:00"/>
  </r>
  <r>
    <x v="3"/>
    <x v="296"/>
    <d v="2025-01-23T00:00:00"/>
    <d v="2025-08-04T00:00:00"/>
    <x v="239"/>
    <x v="3"/>
    <x v="2"/>
    <s v="Remobilisation"/>
    <s v="Fermé"/>
    <s v="CD"/>
    <d v="2025-01-07T00:00:00"/>
    <d v="2025-01-08T00:00:00"/>
  </r>
  <r>
    <x v="3"/>
    <x v="197"/>
    <d v="2025-01-23T00:00:00"/>
    <d v="2025-09-20T00:00:00"/>
    <x v="228"/>
    <x v="3"/>
    <x v="1"/>
    <s v="Remobilisation"/>
    <s v="Fermé"/>
    <s v="CD"/>
    <d v="2025-01-07T00:00:00"/>
    <d v="2025-01-08T00:00:00"/>
  </r>
  <r>
    <x v="3"/>
    <x v="398"/>
    <d v="2025-01-23T00:00:00"/>
    <d v="2025-07-03T00:00:00"/>
    <x v="220"/>
    <x v="3"/>
    <x v="1"/>
    <s v="Remobilisation"/>
    <s v="Fermé"/>
    <s v="CD"/>
    <d v="2024-12-10T00:00:00"/>
    <d v="2025-01-23T00:00:00"/>
  </r>
  <r>
    <x v="2"/>
    <x v="236"/>
    <d v="2025-02-27T00:00:00"/>
    <m/>
    <x v="230"/>
    <x v="5"/>
    <x v="3"/>
    <s v="Equilibré"/>
    <s v="Validé"/>
    <s v="CD"/>
    <d v="2025-01-23T00:00:00"/>
    <d v="2025-08-08T00:00:00"/>
  </r>
  <r>
    <x v="3"/>
    <x v="307"/>
    <d v="2024-12-05T00:00:00"/>
    <d v="2025-09-20T00:00:00"/>
    <x v="228"/>
    <x v="7"/>
    <x v="1"/>
    <s v="Remobilisation"/>
    <s v="Fermé"/>
    <s v="CD"/>
    <d v="2024-11-20T00:00:00"/>
    <d v="2024-11-20T00:00:00"/>
  </r>
  <r>
    <x v="3"/>
    <x v="398"/>
    <d v="2025-01-23T00:00:00"/>
    <d v="2025-07-03T00:00:00"/>
    <x v="240"/>
    <x v="5"/>
    <x v="1"/>
    <s v="Remobilisation"/>
    <s v="Fermé"/>
    <s v="CD"/>
    <d v="2024-12-10T00:00:00"/>
    <d v="2025-01-23T00:00:00"/>
  </r>
  <r>
    <x v="0"/>
    <x v="388"/>
    <d v="2024-10-18T00:00:00"/>
    <d v="2025-08-05T00:00:00"/>
    <x v="241"/>
    <x v="8"/>
    <x v="3"/>
    <m/>
    <s v="Fermé"/>
    <s v="ML"/>
    <d v="2024-10-16T00:00:00"/>
    <d v="2024-10-17T00:00:00"/>
  </r>
  <r>
    <x v="3"/>
    <x v="336"/>
    <d v="2025-02-04T00:00:00"/>
    <d v="2025-08-04T00:00:00"/>
    <x v="202"/>
    <x v="5"/>
    <x v="1"/>
    <s v="Remobilisation"/>
    <s v="Fermé"/>
    <s v="CD"/>
    <d v="2025-01-15T00:00:00"/>
    <d v="2025-01-16T00:00:00"/>
  </r>
  <r>
    <x v="0"/>
    <x v="62"/>
    <d v="2025-02-12T00:00:00"/>
    <d v="2025-06-04T00:00:00"/>
    <x v="188"/>
    <x v="5"/>
    <x v="1"/>
    <s v="Remobilisation"/>
    <s v="Fermé"/>
    <s v="CD"/>
    <d v="2025-01-20T00:00:00"/>
    <d v="2025-01-20T00:00:00"/>
  </r>
  <r>
    <x v="0"/>
    <x v="387"/>
    <d v="2025-01-29T00:00:00"/>
    <d v="2025-05-30T00:00:00"/>
    <x v="231"/>
    <x v="5"/>
    <x v="1"/>
    <s v="Remobilisation"/>
    <s v="Fermé"/>
    <s v="CD"/>
    <d v="2025-01-21T00:00:00"/>
    <d v="2025-01-21T00:00:00"/>
  </r>
  <r>
    <x v="2"/>
    <x v="393"/>
    <d v="2024-12-23T00:00:00"/>
    <m/>
    <x v="178"/>
    <x v="7"/>
    <x v="1"/>
    <s v="Remobilisation"/>
    <s v="Fermé"/>
    <s v="CD"/>
    <d v="2024-11-07T00:00:00"/>
    <d v="2024-11-07T00:00:00"/>
  </r>
  <r>
    <x v="0"/>
    <x v="300"/>
    <d v="2024-12-04T00:00:00"/>
    <d v="2025-08-03T00:00:00"/>
    <x v="220"/>
    <x v="7"/>
    <x v="1"/>
    <s v="Remobilisation"/>
    <s v="Fermé"/>
    <s v="CD"/>
    <d v="2024-11-28T00:00:00"/>
    <d v="2024-11-29T00:00:00"/>
  </r>
  <r>
    <x v="3"/>
    <x v="284"/>
    <d v="2025-01-06T00:00:00"/>
    <d v="2025-08-05T00:00:00"/>
    <x v="228"/>
    <x v="3"/>
    <x v="1"/>
    <s v="Remobilisation"/>
    <s v="Fermé"/>
    <s v="CD"/>
    <d v="2024-12-13T00:00:00"/>
    <d v="2024-12-18T00:00:00"/>
  </r>
  <r>
    <x v="2"/>
    <x v="393"/>
    <d v="2024-12-23T00:00:00"/>
    <m/>
    <x v="224"/>
    <x v="3"/>
    <x v="1"/>
    <s v="Remobilisation"/>
    <s v="Fermé"/>
    <s v="CD"/>
    <d v="2024-11-07T00:00:00"/>
    <d v="2024-11-07T00:00:00"/>
  </r>
  <r>
    <x v="2"/>
    <x v="428"/>
    <d v="2024-11-18T00:00:00"/>
    <d v="2025-05-12T00:00:00"/>
    <x v="113"/>
    <x v="7"/>
    <x v="1"/>
    <s v="Equilibré"/>
    <s v="Fermé"/>
    <s v="CD"/>
    <d v="2024-11-14T00:00:00"/>
    <d v="2024-11-14T00:00:00"/>
  </r>
  <r>
    <x v="2"/>
    <x v="428"/>
    <d v="2024-11-18T00:00:00"/>
    <d v="2025-05-12T00:00:00"/>
    <x v="224"/>
    <x v="3"/>
    <x v="1"/>
    <s v="Equilibré"/>
    <s v="Fermé"/>
    <s v="CD"/>
    <d v="2024-11-14T00:00:00"/>
    <d v="2024-11-14T00:00:00"/>
  </r>
  <r>
    <x v="0"/>
    <x v="390"/>
    <d v="2025-01-22T00:00:00"/>
    <d v="2025-09-30T00:00:00"/>
    <x v="230"/>
    <x v="3"/>
    <x v="1"/>
    <s v="Remobilisation"/>
    <s v="Fermé"/>
    <s v="CD"/>
    <d v="2024-12-20T00:00:00"/>
    <d v="2024-12-20T00:00:00"/>
  </r>
  <r>
    <x v="1"/>
    <x v="380"/>
    <d v="2025-01-20T00:00:00"/>
    <d v="2025-06-24T00:00:00"/>
    <x v="203"/>
    <x v="3"/>
    <x v="2"/>
    <s v="Equilibré"/>
    <s v="Fermé"/>
    <s v="CD"/>
    <d v="2024-10-31T00:00:00"/>
    <d v="2024-11-15T00:00:00"/>
  </r>
  <r>
    <x v="1"/>
    <x v="92"/>
    <d v="2025-01-20T00:00:00"/>
    <d v="2025-09-30T00:00:00"/>
    <x v="203"/>
    <x v="3"/>
    <x v="1"/>
    <s v="Equilibré"/>
    <s v="Fermé"/>
    <s v="CD"/>
    <d v="2024-11-19T00:00:00"/>
    <d v="2024-11-25T00:00:00"/>
  </r>
  <r>
    <x v="1"/>
    <x v="92"/>
    <d v="2025-01-20T00:00:00"/>
    <d v="2025-09-30T00:00:00"/>
    <x v="235"/>
    <x v="5"/>
    <x v="1"/>
    <s v="Equilibré"/>
    <s v="Fermé"/>
    <s v="CD"/>
    <d v="2024-11-19T00:00:00"/>
    <d v="2024-11-25T00:00:00"/>
  </r>
  <r>
    <x v="2"/>
    <x v="112"/>
    <d v="2024-11-27T00:00:00"/>
    <m/>
    <x v="235"/>
    <x v="7"/>
    <x v="2"/>
    <s v="Equilibré"/>
    <s v="Validé"/>
    <s v="CD"/>
    <d v="2024-11-07T00:00:00"/>
    <d v="2025-10-20T00:00:00"/>
  </r>
  <r>
    <x v="2"/>
    <x v="358"/>
    <d v="2025-01-20T00:00:00"/>
    <d v="2025-07-22T00:00:00"/>
    <x v="113"/>
    <x v="3"/>
    <x v="1"/>
    <s v="Equilibré"/>
    <s v="Fermé"/>
    <s v="CD"/>
    <d v="2024-12-19T00:00:00"/>
    <d v="2024-12-19T00:00:00"/>
  </r>
  <r>
    <x v="1"/>
    <x v="443"/>
    <d v="2024-10-22T00:00:00"/>
    <d v="2025-07-15T00:00:00"/>
    <x v="203"/>
    <x v="4"/>
    <x v="1"/>
    <s v="Remobilisation"/>
    <s v="Fermé"/>
    <s v="CD"/>
    <d v="2024-06-03T00:00:00"/>
    <d v="2025-07-15T00:00:00"/>
  </r>
  <r>
    <x v="2"/>
    <x v="358"/>
    <d v="2025-01-20T00:00:00"/>
    <d v="2025-07-22T00:00:00"/>
    <x v="235"/>
    <x v="5"/>
    <x v="1"/>
    <s v="Equilibré"/>
    <s v="Fermé"/>
    <s v="CD"/>
    <d v="2024-12-19T00:00:00"/>
    <d v="2024-12-19T00:00:00"/>
  </r>
  <r>
    <x v="1"/>
    <x v="464"/>
    <d v="2024-10-22T00:00:00"/>
    <d v="2025-04-11T00:00:00"/>
    <x v="203"/>
    <x v="4"/>
    <x v="1"/>
    <m/>
    <s v="Fermé"/>
    <s v="ML"/>
    <d v="2024-10-08T00:00:00"/>
    <d v="2025-04-11T00:00:00"/>
  </r>
  <r>
    <x v="1"/>
    <x v="527"/>
    <d v="2025-01-20T00:00:00"/>
    <d v="2025-02-17T00:00:00"/>
    <x v="203"/>
    <x v="3"/>
    <x v="1"/>
    <s v="Equilibré"/>
    <s v="Fermé"/>
    <s v="CD"/>
    <d v="2024-11-25T00:00:00"/>
    <d v="2024-11-26T00:00:00"/>
  </r>
  <r>
    <x v="0"/>
    <x v="346"/>
    <d v="2025-01-22T00:00:00"/>
    <d v="2025-06-24T00:00:00"/>
    <x v="224"/>
    <x v="5"/>
    <x v="1"/>
    <m/>
    <s v="Fermé"/>
    <s v="ML"/>
    <d v="2025-01-13T00:00:00"/>
    <d v="2025-01-15T00:00:00"/>
  </r>
  <r>
    <x v="2"/>
    <x v="453"/>
    <d v="2024-12-23T00:00:00"/>
    <d v="2025-05-30T00:00:00"/>
    <x v="178"/>
    <x v="7"/>
    <x v="1"/>
    <s v="Equilibré"/>
    <s v="Fermé"/>
    <s v="CI"/>
    <d v="2024-11-27T00:00:00"/>
    <d v="2024-11-27T00:00:00"/>
  </r>
  <r>
    <x v="3"/>
    <x v="511"/>
    <d v="2025-02-03T00:00:00"/>
    <d v="2025-04-09T00:00:00"/>
    <x v="232"/>
    <x v="5"/>
    <x v="1"/>
    <s v="Remobilisation"/>
    <s v="Fermé"/>
    <s v="CD"/>
    <d v="2024-12-26T00:00:00"/>
    <d v="2025-01-07T00:00:00"/>
  </r>
  <r>
    <x v="2"/>
    <x v="472"/>
    <d v="2025-01-20T00:00:00"/>
    <d v="2025-04-03T00:00:00"/>
    <x v="235"/>
    <x v="5"/>
    <x v="1"/>
    <s v="Equilibré"/>
    <s v="Fermé"/>
    <s v="CD"/>
    <d v="2024-11-14T00:00:00"/>
    <d v="2024-11-14T00:00:00"/>
  </r>
  <r>
    <x v="1"/>
    <x v="459"/>
    <d v="2024-11-29T00:00:00"/>
    <d v="2025-04-23T00:00:00"/>
    <x v="212"/>
    <x v="2"/>
    <x v="1"/>
    <s v="Remobilisation"/>
    <s v="Fermé"/>
    <s v="CD"/>
    <d v="2024-11-13T00:00:00"/>
    <d v="2025-04-17T00:00:00"/>
  </r>
  <r>
    <x v="1"/>
    <x v="486"/>
    <d v="2024-11-19T00:00:00"/>
    <d v="2025-04-24T00:00:00"/>
    <x v="205"/>
    <x v="2"/>
    <x v="1"/>
    <s v="Equilibré"/>
    <s v="Fermé"/>
    <s v="CD"/>
    <d v="2024-10-24T00:00:00"/>
    <d v="2024-11-12T00:00:00"/>
  </r>
  <r>
    <x v="1"/>
    <x v="357"/>
    <d v="2025-01-17T00:00:00"/>
    <d v="2025-06-24T00:00:00"/>
    <x v="214"/>
    <x v="3"/>
    <x v="1"/>
    <s v="Equilibré"/>
    <s v="Fermé"/>
    <s v="CD"/>
    <d v="2024-11-12T00:00:00"/>
    <d v="2024-11-15T00:00:00"/>
  </r>
  <r>
    <x v="2"/>
    <x v="310"/>
    <d v="2025-01-06T00:00:00"/>
    <d v="2025-03-10T00:00:00"/>
    <x v="113"/>
    <x v="3"/>
    <x v="3"/>
    <s v="Equilibré"/>
    <s v="Fermé"/>
    <s v="CD"/>
    <d v="2024-11-07T00:00:00"/>
    <d v="2024-12-10T00:00:00"/>
  </r>
  <r>
    <x v="1"/>
    <x v="411"/>
    <d v="2024-10-22T00:00:00"/>
    <d v="2025-05-23T00:00:00"/>
    <x v="210"/>
    <x v="4"/>
    <x v="3"/>
    <m/>
    <s v="Fermé"/>
    <s v="ML"/>
    <d v="2024-10-02T00:00:00"/>
    <d v="2024-10-11T00:00:00"/>
  </r>
  <r>
    <x v="2"/>
    <x v="310"/>
    <d v="2025-01-06T00:00:00"/>
    <d v="2025-03-10T00:00:00"/>
    <x v="237"/>
    <x v="5"/>
    <x v="1"/>
    <s v="Equilibré"/>
    <s v="Fermé"/>
    <s v="CD"/>
    <d v="2024-11-07T00:00:00"/>
    <d v="2024-12-10T00:00:00"/>
  </r>
  <r>
    <x v="1"/>
    <x v="144"/>
    <d v="2024-10-22T00:00:00"/>
    <d v="2025-10-14T00:00:00"/>
    <x v="210"/>
    <x v="4"/>
    <x v="1"/>
    <s v="Equilibré"/>
    <s v="Fermé"/>
    <s v="CD"/>
    <d v="2024-06-26T00:00:00"/>
    <d v="2025-10-14T00:00:00"/>
  </r>
  <r>
    <x v="1"/>
    <x v="270"/>
    <d v="2024-10-24T00:00:00"/>
    <d v="2025-08-25T00:00:00"/>
    <x v="218"/>
    <x v="4"/>
    <x v="1"/>
    <s v="Remobilisation"/>
    <s v="Fermé"/>
    <s v="CD"/>
    <d v="2024-10-11T00:00:00"/>
    <d v="2025-08-25T00:00:00"/>
  </r>
  <r>
    <x v="3"/>
    <x v="26"/>
    <d v="2025-02-04T00:00:00"/>
    <m/>
    <x v="202"/>
    <x v="5"/>
    <x v="1"/>
    <s v="Remobilisation"/>
    <s v="Validé"/>
    <s v="CD"/>
    <d v="2024-12-18T00:00:00"/>
    <d v="2024-12-18T00:00:00"/>
  </r>
  <r>
    <x v="2"/>
    <x v="475"/>
    <d v="2024-11-18T00:00:00"/>
    <d v="2025-04-29T00:00:00"/>
    <x v="203"/>
    <x v="2"/>
    <x v="1"/>
    <s v="Equilibré"/>
    <s v="Fermé"/>
    <s v="CI"/>
    <d v="2024-11-06T00:00:00"/>
    <d v="2024-11-07T00:00:00"/>
  </r>
  <r>
    <x v="2"/>
    <x v="482"/>
    <d v="2024-11-19T00:00:00"/>
    <d v="2025-04-28T00:00:00"/>
    <x v="188"/>
    <x v="2"/>
    <x v="1"/>
    <s v="Equilibré"/>
    <s v="Fermé"/>
    <s v="CD"/>
    <d v="2024-11-14T00:00:00"/>
    <d v="2024-11-14T00:00:00"/>
  </r>
  <r>
    <x v="1"/>
    <x v="477"/>
    <d v="2024-11-12T00:00:00"/>
    <d v="2025-01-10T00:00:00"/>
    <x v="202"/>
    <x v="2"/>
    <x v="2"/>
    <s v="Equilibré"/>
    <s v="Fermé"/>
    <s v="CD"/>
    <d v="2024-10-30T00:00:00"/>
    <d v="2025-04-22T00:00:00"/>
  </r>
  <r>
    <x v="3"/>
    <x v="147"/>
    <d v="2025-02-17T00:00:00"/>
    <m/>
    <x v="203"/>
    <x v="5"/>
    <x v="1"/>
    <s v="Remobilisation"/>
    <s v="Validé"/>
    <s v="CD"/>
    <d v="2024-12-10T00:00:00"/>
    <d v="2024-12-11T00:00:00"/>
  </r>
  <r>
    <x v="2"/>
    <x v="415"/>
    <d v="2024-12-09T00:00:00"/>
    <d v="2025-05-20T00:00:00"/>
    <x v="113"/>
    <x v="7"/>
    <x v="1"/>
    <s v="Equilibré"/>
    <s v="Fermé"/>
    <s v="CI"/>
    <d v="2024-11-27T00:00:00"/>
    <d v="2024-11-27T00:00:00"/>
  </r>
  <r>
    <x v="2"/>
    <x v="488"/>
    <d v="2024-11-18T00:00:00"/>
    <d v="2025-04-30T00:00:00"/>
    <x v="200"/>
    <x v="2"/>
    <x v="1"/>
    <s v="Equilibré"/>
    <s v="Fermé"/>
    <s v="CD"/>
    <d v="2024-11-08T00:00:00"/>
    <d v="2024-11-08T00:00:00"/>
  </r>
  <r>
    <x v="2"/>
    <x v="371"/>
    <d v="2025-01-15T00:00:00"/>
    <d v="2025-07-07T00:00:00"/>
    <x v="242"/>
    <x v="5"/>
    <x v="1"/>
    <s v="Equilibré"/>
    <s v="Fermé"/>
    <s v="CD"/>
    <d v="2024-12-16T00:00:00"/>
    <d v="2024-12-16T00:00:00"/>
  </r>
  <r>
    <x v="2"/>
    <x v="409"/>
    <d v="2025-01-15T00:00:00"/>
    <d v="2025-08-08T00:00:00"/>
    <x v="242"/>
    <x v="5"/>
    <x v="1"/>
    <s v="Equilibré"/>
    <s v="Fermé"/>
    <s v="CD"/>
    <d v="2024-11-14T00:00:00"/>
    <d v="2025-07-15T00:00:00"/>
  </r>
  <r>
    <x v="2"/>
    <x v="483"/>
    <d v="2025-01-15T00:00:00"/>
    <d v="2025-04-30T00:00:00"/>
    <x v="113"/>
    <x v="3"/>
    <x v="1"/>
    <s v="Equilibré"/>
    <s v="Fermé"/>
    <s v="CD"/>
    <d v="2024-11-18T00:00:00"/>
    <d v="2024-11-25T00:00:00"/>
  </r>
  <r>
    <x v="2"/>
    <x v="483"/>
    <d v="2025-01-15T00:00:00"/>
    <d v="2025-04-30T00:00:00"/>
    <x v="242"/>
    <x v="5"/>
    <x v="1"/>
    <s v="Equilibré"/>
    <s v="Fermé"/>
    <s v="CD"/>
    <d v="2024-11-18T00:00:00"/>
    <d v="2024-11-25T00:00:00"/>
  </r>
  <r>
    <x v="0"/>
    <x v="479"/>
    <d v="2024-11-06T00:00:00"/>
    <d v="2025-05-07T00:00:00"/>
    <x v="230"/>
    <x v="2"/>
    <x v="1"/>
    <s v="Remobilisation"/>
    <s v="Fermé"/>
    <s v="CD"/>
    <d v="2024-10-29T00:00:00"/>
    <d v="2024-11-05T00:00:00"/>
  </r>
  <r>
    <x v="2"/>
    <x v="523"/>
    <d v="2024-10-16T00:00:00"/>
    <d v="2025-02-05T00:00:00"/>
    <x v="242"/>
    <x v="2"/>
    <x v="1"/>
    <s v="Equilibré"/>
    <s v="Fermé"/>
    <s v="CD"/>
    <d v="2024-11-07T00:00:00"/>
    <d v="2024-11-07T00:00:00"/>
  </r>
  <r>
    <x v="2"/>
    <x v="425"/>
    <d v="2025-01-15T00:00:00"/>
    <d v="2025-06-30T00:00:00"/>
    <x v="228"/>
    <x v="3"/>
    <x v="1"/>
    <s v="Equilibré"/>
    <s v="Fermé"/>
    <s v="CD"/>
    <d v="2024-12-18T00:00:00"/>
    <d v="2024-12-18T00:00:00"/>
  </r>
  <r>
    <x v="2"/>
    <x v="425"/>
    <d v="2025-01-15T00:00:00"/>
    <d v="2025-06-30T00:00:00"/>
    <x v="242"/>
    <x v="5"/>
    <x v="1"/>
    <s v="Equilibré"/>
    <s v="Fermé"/>
    <s v="CD"/>
    <d v="2024-12-18T00:00:00"/>
    <d v="2024-12-18T00:00:00"/>
  </r>
  <r>
    <x v="0"/>
    <x v="329"/>
    <d v="2024-10-23T00:00:00"/>
    <d v="2025-07-17T00:00:00"/>
    <x v="242"/>
    <x v="2"/>
    <x v="1"/>
    <m/>
    <s v="Fermé"/>
    <s v="ML"/>
    <d v="2024-08-23T00:00:00"/>
    <d v="2025-07-17T00:00:00"/>
  </r>
  <r>
    <x v="0"/>
    <x v="515"/>
    <d v="2024-10-16T00:00:00"/>
    <d v="2025-03-31T00:00:00"/>
    <x v="231"/>
    <x v="2"/>
    <x v="1"/>
    <m/>
    <s v="Fermé"/>
    <s v="ML"/>
    <d v="2024-09-25T00:00:00"/>
    <d v="2024-10-11T00:00:00"/>
  </r>
  <r>
    <x v="2"/>
    <x v="466"/>
    <d v="2024-12-18T00:00:00"/>
    <d v="2025-05-14T00:00:00"/>
    <x v="210"/>
    <x v="7"/>
    <x v="1"/>
    <s v="Equilibré"/>
    <s v="Fermé"/>
    <s v="CD"/>
    <d v="2024-12-09T00:00:00"/>
    <d v="2024-12-10T00:00:00"/>
  </r>
  <r>
    <x v="0"/>
    <x v="528"/>
    <d v="2024-10-23T00:00:00"/>
    <d v="2025-03-15T00:00:00"/>
    <x v="219"/>
    <x v="4"/>
    <x v="1"/>
    <m/>
    <s v="Fermé"/>
    <s v="ML"/>
    <d v="2024-10-15T00:00:00"/>
    <d v="2024-10-17T00:00:00"/>
  </r>
  <r>
    <x v="0"/>
    <x v="386"/>
    <d v="2025-01-08T00:00:00"/>
    <d v="2025-05-28T00:00:00"/>
    <x v="219"/>
    <x v="3"/>
    <x v="1"/>
    <s v="Remobilisation"/>
    <s v="Fermé"/>
    <s v="CD"/>
    <d v="2024-11-19T00:00:00"/>
    <d v="2024-11-22T00:00:00"/>
  </r>
  <r>
    <x v="0"/>
    <x v="485"/>
    <d v="2024-10-23T00:00:00"/>
    <d v="2025-03-25T00:00:00"/>
    <x v="219"/>
    <x v="4"/>
    <x v="1"/>
    <m/>
    <s v="Fermé"/>
    <s v="ML"/>
    <d v="2024-09-24T00:00:00"/>
    <d v="2024-10-11T00:00:00"/>
  </r>
  <r>
    <x v="1"/>
    <x v="381"/>
    <d v="2025-01-31T00:00:00"/>
    <d v="2025-05-31T00:00:00"/>
    <x v="229"/>
    <x v="5"/>
    <x v="1"/>
    <s v="Equilibré"/>
    <s v="Fermé"/>
    <s v="CI"/>
    <d v="2025-01-06T00:00:00"/>
    <d v="2025-05-22T00:00:00"/>
  </r>
  <r>
    <x v="1"/>
    <x v="72"/>
    <d v="2025-01-31T00:00:00"/>
    <m/>
    <x v="232"/>
    <x v="5"/>
    <x v="1"/>
    <s v="Remobilisation"/>
    <s v="Validé"/>
    <s v="CD"/>
    <d v="2024-12-31T00:00:00"/>
    <d v="2025-01-07T00:00:00"/>
  </r>
  <r>
    <x v="0"/>
    <x v="421"/>
    <d v="2025-01-29T00:00:00"/>
    <d v="2025-08-05T00:00:00"/>
    <x v="231"/>
    <x v="5"/>
    <x v="1"/>
    <s v="Equilibré"/>
    <s v="Fermé"/>
    <s v="CD"/>
    <d v="2025-01-09T00:00:00"/>
    <d v="2025-01-09T00:00:00"/>
  </r>
  <r>
    <x v="0"/>
    <x v="331"/>
    <d v="2025-02-11T00:00:00"/>
    <d v="2025-09-15T00:00:00"/>
    <x v="219"/>
    <x v="5"/>
    <x v="1"/>
    <s v="Remobilisation"/>
    <s v="Fermé"/>
    <s v="CD"/>
    <d v="2025-01-09T00:00:00"/>
    <d v="2025-01-10T00:00:00"/>
  </r>
  <r>
    <x v="2"/>
    <x v="291"/>
    <d v="2025-01-13T00:00:00"/>
    <d v="2025-09-03T00:00:00"/>
    <x v="220"/>
    <x v="3"/>
    <x v="1"/>
    <s v="Equilibré"/>
    <s v="Fermé"/>
    <s v="CD"/>
    <d v="2024-12-17T00:00:00"/>
    <d v="2024-12-17T00:00:00"/>
  </r>
  <r>
    <x v="2"/>
    <x v="291"/>
    <d v="2025-01-13T00:00:00"/>
    <d v="2025-09-03T00:00:00"/>
    <x v="243"/>
    <x v="5"/>
    <x v="1"/>
    <s v="Equilibré"/>
    <s v="Fermé"/>
    <s v="CD"/>
    <d v="2024-12-17T00:00:00"/>
    <d v="2024-12-17T00:00:00"/>
  </r>
  <r>
    <x v="2"/>
    <x v="468"/>
    <d v="2024-11-25T00:00:00"/>
    <d v="2025-04-04T00:00:00"/>
    <x v="228"/>
    <x v="2"/>
    <x v="1"/>
    <s v="Equilibré"/>
    <s v="Fermé"/>
    <s v="CD"/>
    <d v="2024-11-14T00:00:00"/>
    <d v="2024-11-14T00:00:00"/>
  </r>
  <r>
    <x v="2"/>
    <x v="468"/>
    <d v="2024-11-25T00:00:00"/>
    <d v="2025-04-04T00:00:00"/>
    <x v="243"/>
    <x v="7"/>
    <x v="1"/>
    <s v="Equilibré"/>
    <s v="Fermé"/>
    <s v="CD"/>
    <d v="2024-11-14T00:00:00"/>
    <d v="2024-11-14T00:00:00"/>
  </r>
  <r>
    <x v="2"/>
    <x v="361"/>
    <d v="2025-01-13T00:00:00"/>
    <d v="2025-07-16T00:00:00"/>
    <x v="188"/>
    <x v="3"/>
    <x v="1"/>
    <s v="Equilibré"/>
    <s v="Fermé"/>
    <s v="CD"/>
    <d v="2024-11-07T00:00:00"/>
    <d v="2024-12-19T00:00:00"/>
  </r>
  <r>
    <x v="1"/>
    <x v="455"/>
    <d v="2024-10-21T00:00:00"/>
    <d v="2025-04-22T00:00:00"/>
    <x v="223"/>
    <x v="2"/>
    <x v="1"/>
    <m/>
    <s v="Fermé"/>
    <s v="CD"/>
    <d v="2024-08-22T00:00:00"/>
    <d v="2025-04-22T00:00:00"/>
  </r>
  <r>
    <x v="2"/>
    <x v="361"/>
    <d v="2025-01-13T00:00:00"/>
    <d v="2025-07-16T00:00:00"/>
    <x v="243"/>
    <x v="5"/>
    <x v="1"/>
    <s v="Equilibré"/>
    <s v="Fermé"/>
    <s v="CD"/>
    <d v="2024-11-07T00:00:00"/>
    <d v="2024-12-19T00:00:00"/>
  </r>
  <r>
    <x v="2"/>
    <x v="505"/>
    <d v="2024-10-14T00:00:00"/>
    <d v="2025-04-15T00:00:00"/>
    <x v="210"/>
    <x v="4"/>
    <x v="1"/>
    <s v="Equilibré"/>
    <s v="Fermé"/>
    <s v="CD"/>
    <d v="2024-10-04T00:00:00"/>
    <d v="2024-10-07T00:00:00"/>
  </r>
  <r>
    <x v="2"/>
    <x v="356"/>
    <d v="2025-01-13T00:00:00"/>
    <d v="2025-07-15T00:00:00"/>
    <x v="243"/>
    <x v="5"/>
    <x v="1"/>
    <s v="Equilibré"/>
    <s v="Fermé"/>
    <s v="CD"/>
    <d v="2024-12-12T00:00:00"/>
    <d v="2024-12-12T00:00:00"/>
  </r>
  <r>
    <x v="2"/>
    <x v="250"/>
    <d v="2025-01-13T00:00:00"/>
    <m/>
    <x v="188"/>
    <x v="3"/>
    <x v="2"/>
    <s v="Equilibré"/>
    <s v="Validé"/>
    <s v="CD"/>
    <d v="2024-11-08T00:00:00"/>
    <d v="2024-11-08T00:00:00"/>
  </r>
  <r>
    <x v="2"/>
    <x v="250"/>
    <d v="2025-01-13T00:00:00"/>
    <m/>
    <x v="243"/>
    <x v="5"/>
    <x v="1"/>
    <s v="Equilibré"/>
    <s v="Validé"/>
    <s v="CD"/>
    <d v="2024-11-08T00:00:00"/>
    <d v="2024-11-08T00:00:00"/>
  </r>
  <r>
    <x v="2"/>
    <x v="516"/>
    <d v="2025-01-13T00:00:00"/>
    <d v="2025-03-31T00:00:00"/>
    <x v="188"/>
    <x v="3"/>
    <x v="1"/>
    <s v="Equilibré"/>
    <s v="Fermé"/>
    <s v="CD"/>
    <d v="2024-12-10T00:00:00"/>
    <d v="2024-12-10T00:00:00"/>
  </r>
  <r>
    <x v="2"/>
    <x v="516"/>
    <d v="2025-01-13T00:00:00"/>
    <d v="2025-03-31T00:00:00"/>
    <x v="243"/>
    <x v="5"/>
    <x v="1"/>
    <s v="Equilibré"/>
    <s v="Fermé"/>
    <s v="CD"/>
    <d v="2024-12-10T00:00:00"/>
    <d v="2024-12-10T00:00:00"/>
  </r>
  <r>
    <x v="2"/>
    <x v="517"/>
    <d v="2025-01-13T00:00:00"/>
    <d v="2025-04-15T00:00:00"/>
    <x v="188"/>
    <x v="3"/>
    <x v="1"/>
    <s v="Equilibré"/>
    <s v="Fermé"/>
    <s v="CD"/>
    <d v="2024-11-25T00:00:00"/>
    <d v="2025-01-13T00:00:00"/>
  </r>
  <r>
    <x v="2"/>
    <x v="517"/>
    <d v="2025-01-13T00:00:00"/>
    <d v="2025-04-15T00:00:00"/>
    <x v="243"/>
    <x v="5"/>
    <x v="1"/>
    <s v="Equilibré"/>
    <s v="Fermé"/>
    <s v="CD"/>
    <d v="2024-11-25T00:00:00"/>
    <d v="2025-01-13T00:00:00"/>
  </r>
  <r>
    <x v="1"/>
    <x v="502"/>
    <d v="2024-12-03T00:00:00"/>
    <d v="2025-03-07T00:00:00"/>
    <x v="220"/>
    <x v="3"/>
    <x v="2"/>
    <s v="Remobilisation"/>
    <s v="Fermé"/>
    <s v="CD"/>
    <d v="2024-11-27T00:00:00"/>
    <d v="2024-12-18T00:00:00"/>
  </r>
  <r>
    <x v="1"/>
    <x v="462"/>
    <d v="2024-10-21T00:00:00"/>
    <d v="2025-08-08T00:00:00"/>
    <x v="223"/>
    <x v="7"/>
    <x v="1"/>
    <s v="Renforcé"/>
    <s v="Fermé"/>
    <s v="CD"/>
    <d v="2024-10-04T00:00:00"/>
    <d v="2025-04-14T00:00:00"/>
  </r>
  <r>
    <x v="2"/>
    <x v="367"/>
    <d v="2025-01-14T00:00:00"/>
    <d v="2025-07-22T00:00:00"/>
    <x v="244"/>
    <x v="5"/>
    <x v="1"/>
    <s v="Remobilisation"/>
    <s v="Fermé"/>
    <s v="CD"/>
    <d v="2024-12-23T00:00:00"/>
    <d v="2024-12-24T00:00:00"/>
  </r>
  <r>
    <x v="1"/>
    <x v="477"/>
    <d v="2024-11-12T00:00:00"/>
    <d v="2025-01-10T00:00:00"/>
    <x v="237"/>
    <x v="7"/>
    <x v="1"/>
    <s v="Equilibré"/>
    <s v="Fermé"/>
    <s v="CD"/>
    <d v="2024-10-30T00:00:00"/>
    <d v="2025-04-22T00:00:00"/>
  </r>
  <r>
    <x v="1"/>
    <x v="319"/>
    <d v="2024-10-25T00:00:00"/>
    <d v="2025-07-22T00:00:00"/>
    <x v="245"/>
    <x v="2"/>
    <x v="1"/>
    <s v="Equilibré"/>
    <s v="Fermé"/>
    <s v="CD"/>
    <d v="2024-07-17T00:00:00"/>
    <d v="2024-10-11T00:00:00"/>
  </r>
  <r>
    <x v="1"/>
    <x v="404"/>
    <d v="2024-12-09T00:00:00"/>
    <d v="2025-05-26T00:00:00"/>
    <x v="210"/>
    <x v="7"/>
    <x v="1"/>
    <m/>
    <s v="Fermé"/>
    <s v="ML"/>
    <d v="2024-10-08T00:00:00"/>
    <d v="2024-12-03T00:00:00"/>
  </r>
  <r>
    <x v="1"/>
    <x v="404"/>
    <d v="2024-12-09T00:00:00"/>
    <d v="2025-05-26T00:00:00"/>
    <x v="222"/>
    <x v="3"/>
    <x v="1"/>
    <m/>
    <s v="Fermé"/>
    <s v="ML"/>
    <d v="2024-10-08T00:00:00"/>
    <d v="2024-12-03T00:00:00"/>
  </r>
  <r>
    <x v="3"/>
    <x v="261"/>
    <d v="2024-11-21T00:00:00"/>
    <d v="2025-09-10T00:00:00"/>
    <x v="237"/>
    <x v="7"/>
    <x v="1"/>
    <s v="Remobilisation"/>
    <s v="Fermé"/>
    <s v="CD"/>
    <d v="2024-11-04T00:00:00"/>
    <d v="2024-11-05T00:00:00"/>
  </r>
  <r>
    <x v="1"/>
    <x v="269"/>
    <d v="2025-02-03T00:00:00"/>
    <d v="2025-09-29T00:00:00"/>
    <x v="237"/>
    <x v="5"/>
    <x v="3"/>
    <s v="Remobilisation"/>
    <s v="Fermé"/>
    <s v="CD"/>
    <d v="2025-01-09T00:00:00"/>
    <d v="2025-01-09T00:00:00"/>
  </r>
  <r>
    <x v="1"/>
    <x v="271"/>
    <d v="2025-02-13T00:00:00"/>
    <d v="2025-08-18T00:00:00"/>
    <x v="218"/>
    <x v="5"/>
    <x v="1"/>
    <s v="Remobilisation"/>
    <s v="Fermé"/>
    <s v="CD"/>
    <d v="2025-01-08T00:00:00"/>
    <d v="2025-01-09T00:00:00"/>
  </r>
  <r>
    <x v="0"/>
    <x v="485"/>
    <d v="2024-10-23T00:00:00"/>
    <d v="2025-03-25T00:00:00"/>
    <x v="241"/>
    <x v="7"/>
    <x v="1"/>
    <m/>
    <s v="Fermé"/>
    <s v="ML"/>
    <d v="2024-09-24T00:00:00"/>
    <d v="2024-10-11T00:00:00"/>
  </r>
  <r>
    <x v="2"/>
    <x v="287"/>
    <d v="2024-11-25T00:00:00"/>
    <d v="2025-09-01T00:00:00"/>
    <x v="234"/>
    <x v="5"/>
    <x v="3"/>
    <s v="Remobilisation"/>
    <s v="Fermé"/>
    <s v="CD"/>
    <d v="2024-11-14T00:00:00"/>
    <d v="2025-10-22T00:00:00"/>
  </r>
  <r>
    <x v="1"/>
    <x v="215"/>
    <d v="2025-02-18T00:00:00"/>
    <d v="2025-07-31T00:00:00"/>
    <x v="232"/>
    <x v="5"/>
    <x v="2"/>
    <s v="Remobilisation"/>
    <s v="Fermé"/>
    <s v="CD"/>
    <d v="2025-01-07T00:00:00"/>
    <d v="2025-01-07T00:00:00"/>
  </r>
  <r>
    <x v="2"/>
    <x v="506"/>
    <d v="2024-10-21T00:00:00"/>
    <d v="2025-04-07T00:00:00"/>
    <x v="220"/>
    <x v="2"/>
    <x v="1"/>
    <s v="Equilibré"/>
    <s v="Fermé"/>
    <s v="CD"/>
    <d v="2024-10-04T00:00:00"/>
    <d v="2024-10-08T00:00:00"/>
  </r>
  <r>
    <x v="1"/>
    <x v="458"/>
    <d v="2024-10-24T00:00:00"/>
    <d v="2025-04-22T00:00:00"/>
    <x v="228"/>
    <x v="4"/>
    <x v="1"/>
    <s v="Remobilisation"/>
    <s v="Fermé"/>
    <s v="CI"/>
    <d v="2024-08-01T00:00:00"/>
    <d v="2025-05-20T00:00:00"/>
  </r>
  <r>
    <x v="2"/>
    <x v="506"/>
    <d v="2024-10-21T00:00:00"/>
    <d v="2025-04-07T00:00:00"/>
    <x v="234"/>
    <x v="7"/>
    <x v="1"/>
    <s v="Equilibré"/>
    <s v="Fermé"/>
    <s v="CD"/>
    <d v="2024-10-04T00:00:00"/>
    <d v="2024-10-08T00:00:00"/>
  </r>
  <r>
    <x v="1"/>
    <x v="251"/>
    <d v="2025-02-13T00:00:00"/>
    <d v="2025-08-27T00:00:00"/>
    <x v="218"/>
    <x v="5"/>
    <x v="1"/>
    <s v="Remobilisation"/>
    <s v="Fermé"/>
    <s v="CD"/>
    <d v="2025-01-06T00:00:00"/>
    <d v="2025-01-07T00:00:00"/>
  </r>
  <r>
    <x v="2"/>
    <x v="444"/>
    <d v="2024-11-18T00:00:00"/>
    <d v="2025-04-28T00:00:00"/>
    <x v="210"/>
    <x v="2"/>
    <x v="1"/>
    <m/>
    <s v="Fermé"/>
    <s v="CD"/>
    <d v="2024-11-08T00:00:00"/>
    <d v="2024-11-08T00:00:00"/>
  </r>
  <r>
    <x v="1"/>
    <x v="285"/>
    <d v="2025-02-04T00:00:00"/>
    <d v="2025-08-05T00:00:00"/>
    <x v="202"/>
    <x v="5"/>
    <x v="1"/>
    <s v="Equilibré"/>
    <s v="Fermé"/>
    <s v="CI"/>
    <d v="2025-01-06T00:00:00"/>
    <d v="2025-01-07T00:00:00"/>
  </r>
  <r>
    <x v="2"/>
    <x v="444"/>
    <d v="2024-11-18T00:00:00"/>
    <d v="2025-04-28T00:00:00"/>
    <x v="234"/>
    <x v="7"/>
    <x v="1"/>
    <m/>
    <s v="Fermé"/>
    <s v="CD"/>
    <d v="2024-11-08T00:00:00"/>
    <d v="2024-11-08T00:00:00"/>
  </r>
  <r>
    <x v="1"/>
    <x v="139"/>
    <d v="2025-02-27T00:00:00"/>
    <m/>
    <x v="210"/>
    <x v="5"/>
    <x v="2"/>
    <s v="Remobilisation"/>
    <s v="Validé"/>
    <s v="CD"/>
    <d v="2025-01-06T00:00:00"/>
    <d v="2025-01-07T00:00:00"/>
  </r>
  <r>
    <x v="2"/>
    <x v="457"/>
    <d v="2024-12-04T00:00:00"/>
    <d v="2025-05-29T00:00:00"/>
    <x v="210"/>
    <x v="7"/>
    <x v="1"/>
    <s v="Remobilisation"/>
    <s v="Fermé"/>
    <s v="CD"/>
    <d v="2024-11-25T00:00:00"/>
    <d v="2024-11-26T00:00:00"/>
  </r>
  <r>
    <x v="2"/>
    <x v="412"/>
    <d v="2024-12-11T00:00:00"/>
    <d v="2025-06-30T00:00:00"/>
    <x v="220"/>
    <x v="7"/>
    <x v="1"/>
    <s v="Renforcé"/>
    <s v="Fermé"/>
    <s v="CD"/>
    <d v="2024-11-14T00:00:00"/>
    <d v="2024-11-14T00:00:00"/>
  </r>
  <r>
    <x v="2"/>
    <x v="412"/>
    <d v="2024-12-11T00:00:00"/>
    <d v="2025-06-30T00:00:00"/>
    <x v="246"/>
    <x v="3"/>
    <x v="1"/>
    <s v="Renforcé"/>
    <s v="Fermé"/>
    <s v="CD"/>
    <d v="2024-11-14T00:00:00"/>
    <d v="2024-11-14T00:00:00"/>
  </r>
  <r>
    <x v="2"/>
    <x v="368"/>
    <d v="2025-01-08T00:00:00"/>
    <d v="2025-07-15T00:00:00"/>
    <x v="220"/>
    <x v="3"/>
    <x v="1"/>
    <s v="Equilibré"/>
    <s v="Fermé"/>
    <s v="CD"/>
    <d v="2024-12-10T00:00:00"/>
    <d v="2024-12-10T00:00:00"/>
  </r>
  <r>
    <x v="3"/>
    <x v="296"/>
    <d v="2025-01-23T00:00:00"/>
    <d v="2025-08-04T00:00:00"/>
    <x v="240"/>
    <x v="5"/>
    <x v="1"/>
    <s v="Remobilisation"/>
    <s v="Fermé"/>
    <s v="CD"/>
    <d v="2025-01-07T00:00:00"/>
    <d v="2025-01-08T00:00:00"/>
  </r>
  <r>
    <x v="3"/>
    <x v="197"/>
    <d v="2025-01-23T00:00:00"/>
    <d v="2025-09-20T00:00:00"/>
    <x v="240"/>
    <x v="5"/>
    <x v="1"/>
    <s v="Remobilisation"/>
    <s v="Fermé"/>
    <s v="CD"/>
    <d v="2025-01-07T00:00:00"/>
    <d v="2025-01-08T00:00:00"/>
  </r>
  <r>
    <x v="2"/>
    <x v="368"/>
    <d v="2025-01-08T00:00:00"/>
    <d v="2025-07-15T00:00:00"/>
    <x v="246"/>
    <x v="5"/>
    <x v="1"/>
    <s v="Equilibré"/>
    <s v="Fermé"/>
    <s v="CD"/>
    <d v="2024-12-10T00:00:00"/>
    <d v="2024-12-10T00:00:00"/>
  </r>
  <r>
    <x v="3"/>
    <x v="372"/>
    <d v="2025-01-20T00:00:00"/>
    <d v="2025-08-05T00:00:00"/>
    <x v="235"/>
    <x v="5"/>
    <x v="1"/>
    <s v="Remobilisation"/>
    <s v="Fermé"/>
    <s v="CD"/>
    <d v="2024-12-30T00:00:00"/>
    <d v="2025-01-07T00:00:00"/>
  </r>
  <r>
    <x v="3"/>
    <x v="307"/>
    <d v="2024-12-05T00:00:00"/>
    <d v="2025-09-20T00:00:00"/>
    <x v="240"/>
    <x v="3"/>
    <x v="1"/>
    <s v="Remobilisation"/>
    <s v="Fermé"/>
    <s v="CD"/>
    <d v="2024-11-20T00:00:00"/>
    <d v="2024-11-20T00:00:00"/>
  </r>
  <r>
    <x v="3"/>
    <x v="398"/>
    <d v="2025-01-23T00:00:00"/>
    <d v="2025-07-03T00:00:00"/>
    <x v="240"/>
    <x v="5"/>
    <x v="1"/>
    <s v="Remobilisation"/>
    <s v="Fermé"/>
    <s v="CD"/>
    <d v="2024-12-10T00:00:00"/>
    <d v="2025-01-23T00:00:00"/>
  </r>
  <r>
    <x v="0"/>
    <x v="386"/>
    <d v="2025-01-08T00:00:00"/>
    <d v="2025-05-28T00:00:00"/>
    <x v="246"/>
    <x v="5"/>
    <x v="1"/>
    <s v="Remobilisation"/>
    <s v="Fermé"/>
    <s v="CD"/>
    <d v="2024-11-19T00:00:00"/>
    <d v="2024-11-22T00:00:00"/>
  </r>
  <r>
    <x v="2"/>
    <x v="316"/>
    <d v="2024-11-25T00:00:00"/>
    <d v="2025-08-05T00:00:00"/>
    <x v="210"/>
    <x v="2"/>
    <x v="1"/>
    <s v="Equilibré"/>
    <s v="Validé"/>
    <s v="CD"/>
    <d v="2024-11-12T00:00:00"/>
    <d v="2025-10-23T00:00:00"/>
  </r>
  <r>
    <x v="3"/>
    <x v="484"/>
    <d v="2024-12-17T00:00:00"/>
    <d v="2025-04-15T00:00:00"/>
    <x v="237"/>
    <x v="3"/>
    <x v="1"/>
    <s v="Remobilisation"/>
    <s v="Fermé"/>
    <s v="CD"/>
    <d v="2024-11-26T00:00:00"/>
    <d v="2024-11-27T00:00:00"/>
  </r>
  <r>
    <x v="3"/>
    <x v="420"/>
    <d v="2024-12-05T00:00:00"/>
    <d v="2025-06-02T00:00:00"/>
    <x v="235"/>
    <x v="3"/>
    <x v="3"/>
    <s v="Remobilisation"/>
    <s v="Fermé"/>
    <s v="CD"/>
    <d v="2024-11-22T00:00:00"/>
    <d v="2024-11-25T00:00:00"/>
  </r>
  <r>
    <x v="3"/>
    <x v="379"/>
    <d v="2024-12-05T00:00:00"/>
    <d v="2025-03-24T00:00:00"/>
    <x v="222"/>
    <x v="3"/>
    <x v="1"/>
    <s v="Remobilisation"/>
    <s v="Fermé"/>
    <s v="CI"/>
    <d v="2024-11-19T00:00:00"/>
    <d v="2024-11-19T00:00:00"/>
  </r>
  <r>
    <x v="3"/>
    <x v="360"/>
    <d v="2025-01-20T00:00:00"/>
    <d v="2025-09-20T00:00:00"/>
    <x v="235"/>
    <x v="5"/>
    <x v="1"/>
    <s v="Remobilisation"/>
    <s v="Fermé"/>
    <s v="CD"/>
    <d v="2025-01-07T00:00:00"/>
    <d v="2025-01-07T00:00:00"/>
  </r>
  <r>
    <x v="1"/>
    <x v="454"/>
    <d v="2024-10-25T00:00:00"/>
    <d v="2025-04-23T00:00:00"/>
    <x v="210"/>
    <x v="4"/>
    <x v="1"/>
    <s v="Remobilisation"/>
    <s v="Fermé"/>
    <s v="CD"/>
    <d v="2024-10-18T00:00:00"/>
    <d v="2024-10-28T00:00:00"/>
  </r>
  <r>
    <x v="3"/>
    <x v="413"/>
    <d v="2025-01-20T00:00:00"/>
    <d v="2025-06-30T00:00:00"/>
    <x v="235"/>
    <x v="5"/>
    <x v="1"/>
    <s v="Remobilisation"/>
    <s v="Fermé"/>
    <s v="CD"/>
    <d v="2025-01-07T00:00:00"/>
    <d v="2025-01-07T00:00:00"/>
  </r>
  <r>
    <x v="3"/>
    <x v="256"/>
    <d v="2024-11-21T00:00:00"/>
    <d v="2025-08-26T00:00:00"/>
    <x v="242"/>
    <x v="7"/>
    <x v="1"/>
    <s v="Remobilisation"/>
    <s v="Fermé"/>
    <s v="CD"/>
    <d v="2024-07-15T00:00:00"/>
    <d v="2024-10-22T00:00:00"/>
  </r>
  <r>
    <x v="3"/>
    <x v="408"/>
    <d v="2025-01-20T00:00:00"/>
    <d v="2025-05-30T00:00:00"/>
    <x v="235"/>
    <x v="5"/>
    <x v="1"/>
    <s v="Remobilisation"/>
    <s v="Fermé"/>
    <s v="CD"/>
    <d v="2024-12-19T00:00:00"/>
    <d v="2025-01-07T00:00:00"/>
  </r>
  <r>
    <x v="3"/>
    <x v="511"/>
    <d v="2025-02-03T00:00:00"/>
    <d v="2025-04-09T00:00:00"/>
    <x v="235"/>
    <x v="5"/>
    <x v="3"/>
    <s v="Remobilisation"/>
    <s v="Fermé"/>
    <s v="CD"/>
    <d v="2024-12-26T00:00:00"/>
    <d v="2025-01-07T00:00:00"/>
  </r>
  <r>
    <x v="1"/>
    <x v="325"/>
    <d v="2025-02-03T00:00:00"/>
    <d v="2025-07-17T00:00:00"/>
    <x v="211"/>
    <x v="5"/>
    <x v="1"/>
    <s v="Remobilisation"/>
    <s v="Fermé"/>
    <s v="CD"/>
    <d v="2024-12-20T00:00:00"/>
    <d v="2024-12-30T00:00:00"/>
  </r>
  <r>
    <x v="1"/>
    <x v="50"/>
    <d v="2025-08-18T00:00:00"/>
    <m/>
    <x v="211"/>
    <x v="5"/>
    <x v="3"/>
    <s v="Remobilisation"/>
    <s v="Validé"/>
    <s v="CD"/>
    <d v="2024-12-20T00:00:00"/>
    <d v="2024-12-30T00:00:00"/>
  </r>
  <r>
    <x v="1"/>
    <x v="501"/>
    <d v="2024-12-20T00:00:00"/>
    <d v="2025-03-05T00:00:00"/>
    <x v="219"/>
    <x v="3"/>
    <x v="1"/>
    <s v="Equilibré"/>
    <s v="Fermé"/>
    <s v="CD"/>
    <d v="2024-12-06T00:00:00"/>
    <d v="2025-03-07T00:00:00"/>
  </r>
  <r>
    <x v="1"/>
    <x v="394"/>
    <d v="2024-12-06T00:00:00"/>
    <d v="2025-05-31T00:00:00"/>
    <x v="202"/>
    <x v="7"/>
    <x v="2"/>
    <s v="Remobilisation"/>
    <s v="Fermé"/>
    <s v="CI"/>
    <d v="2024-11-26T00:00:00"/>
    <d v="2024-11-29T00:00:00"/>
  </r>
  <r>
    <x v="1"/>
    <x v="438"/>
    <d v="2024-11-18T00:00:00"/>
    <d v="2025-04-29T00:00:00"/>
    <x v="245"/>
    <x v="7"/>
    <x v="1"/>
    <s v="Remobilisation"/>
    <s v="Fermé"/>
    <s v="CD"/>
    <d v="2024-11-13T00:00:00"/>
    <d v="2024-11-15T00:00:00"/>
  </r>
  <r>
    <x v="0"/>
    <x v="300"/>
    <d v="2024-12-04T00:00:00"/>
    <d v="2025-08-03T00:00:00"/>
    <x v="242"/>
    <x v="3"/>
    <x v="1"/>
    <s v="Remobilisation"/>
    <s v="Fermé"/>
    <s v="CD"/>
    <d v="2024-11-28T00:00:00"/>
    <d v="2024-11-29T00:00:00"/>
  </r>
  <r>
    <x v="0"/>
    <x v="526"/>
    <d v="2024-11-27T00:00:00"/>
    <d v="2025-01-21T00:00:00"/>
    <x v="242"/>
    <x v="7"/>
    <x v="2"/>
    <s v="Equilibré"/>
    <s v="Fermé"/>
    <s v="CD"/>
    <d v="2024-10-31T00:00:00"/>
    <d v="2025-01-26T00:00:00"/>
  </r>
  <r>
    <x v="0"/>
    <x v="479"/>
    <d v="2024-11-06T00:00:00"/>
    <d v="2025-05-07T00:00:00"/>
    <x v="242"/>
    <x v="7"/>
    <x v="1"/>
    <s v="Remobilisation"/>
    <s v="Fermé"/>
    <s v="CD"/>
    <d v="2024-10-29T00:00:00"/>
    <d v="2024-11-05T00:00:00"/>
  </r>
  <r>
    <x v="0"/>
    <x v="436"/>
    <d v="2024-11-06T00:00:00"/>
    <d v="2025-05-31T00:00:00"/>
    <x v="242"/>
    <x v="7"/>
    <x v="1"/>
    <s v="Remobilisation"/>
    <s v="Fermé"/>
    <s v="CD"/>
    <d v="2024-10-25T00:00:00"/>
    <d v="2025-07-31T00:00:00"/>
  </r>
  <r>
    <x v="0"/>
    <x v="528"/>
    <d v="2024-10-23T00:00:00"/>
    <d v="2025-03-15T00:00:00"/>
    <x v="241"/>
    <x v="7"/>
    <x v="1"/>
    <m/>
    <s v="Fermé"/>
    <s v="ML"/>
    <d v="2024-10-15T00:00:00"/>
    <d v="2024-10-17T00:00:00"/>
  </r>
  <r>
    <x v="0"/>
    <x v="388"/>
    <d v="2024-10-18T00:00:00"/>
    <d v="2025-08-05T00:00:00"/>
    <x v="241"/>
    <x v="7"/>
    <x v="3"/>
    <m/>
    <s v="Fermé"/>
    <s v="ML"/>
    <d v="2024-10-16T00:00:00"/>
    <d v="2024-10-17T00:00:00"/>
  </r>
  <r>
    <x v="0"/>
    <x v="496"/>
    <d v="2024-10-23T00:00:00"/>
    <d v="2025-03-29T00:00:00"/>
    <x v="241"/>
    <x v="7"/>
    <x v="3"/>
    <m/>
    <s v="Fermé"/>
    <s v="ML"/>
    <d v="2024-08-12T00:00:00"/>
    <d v="2024-10-11T00:00:00"/>
  </r>
  <r>
    <x v="1"/>
    <x v="451"/>
    <d v="2024-11-12T00:00:00"/>
    <d v="2025-04-23T00:00:00"/>
    <x v="219"/>
    <x v="2"/>
    <x v="1"/>
    <s v="Remobilisation"/>
    <s v="Fermé"/>
    <s v="CD"/>
    <d v="2024-06-21T00:00:00"/>
    <d v="2024-10-20T00:00:00"/>
  </r>
  <r>
    <x v="0"/>
    <x v="329"/>
    <d v="2024-10-23T00:00:00"/>
    <d v="2025-07-17T00:00:00"/>
    <x v="241"/>
    <x v="7"/>
    <x v="1"/>
    <m/>
    <s v="Fermé"/>
    <s v="ML"/>
    <d v="2024-08-23T00:00:00"/>
    <d v="2025-07-17T00:00:00"/>
  </r>
  <r>
    <x v="0"/>
    <x v="529"/>
    <d v="2024-10-23T00:00:00"/>
    <d v="2025-02-01T00:00:00"/>
    <x v="242"/>
    <x v="2"/>
    <x v="1"/>
    <m/>
    <s v="Fermé"/>
    <s v="ML"/>
    <d v="2024-09-18T00:00:00"/>
    <d v="2025-02-01T00:00:00"/>
  </r>
  <r>
    <x v="3"/>
    <x v="525"/>
    <d v="2025-04-14T00:00:00"/>
    <d v="2025-04-14T00:00:00"/>
    <x v="235"/>
    <x v="5"/>
    <x v="3"/>
    <m/>
    <s v="Fermé"/>
    <s v="CD"/>
    <d v="2024-12-13T00:00:00"/>
    <d v="2024-12-18T00:00:00"/>
  </r>
  <r>
    <x v="1"/>
    <x v="92"/>
    <d v="2025-01-20T00:00:00"/>
    <d v="2025-09-30T00:00:00"/>
    <x v="247"/>
    <x v="5"/>
    <x v="2"/>
    <s v="Equilibré"/>
    <s v="Fermé"/>
    <s v="CD"/>
    <d v="2024-11-19T00:00:00"/>
    <d v="2024-11-25T00:00:00"/>
  </r>
  <r>
    <x v="1"/>
    <x v="530"/>
    <d v="2024-11-14T00:00:00"/>
    <d v="2025-02-07T00:00:00"/>
    <x v="220"/>
    <x v="2"/>
    <x v="1"/>
    <m/>
    <s v="Fermé"/>
    <s v="CD"/>
    <d v="2024-06-14T00:00:00"/>
    <d v="2024-10-20T00:00:00"/>
  </r>
  <r>
    <x v="1"/>
    <x v="30"/>
    <d v="2025-01-06T00:00:00"/>
    <m/>
    <x v="211"/>
    <x v="3"/>
    <x v="2"/>
    <s v="Remobilisation"/>
    <s v="Validé"/>
    <s v="CD"/>
    <d v="2024-10-21T00:00:00"/>
    <d v="2024-11-25T00:00:00"/>
  </r>
  <r>
    <x v="1"/>
    <x v="262"/>
    <d v="2025-02-04T00:00:00"/>
    <d v="2025-08-21T00:00:00"/>
    <x v="202"/>
    <x v="5"/>
    <x v="1"/>
    <s v="Remobilisation"/>
    <s v="Fermé"/>
    <s v="CD"/>
    <d v="2024-11-08T00:00:00"/>
    <d v="2024-11-15T00:00:00"/>
  </r>
  <r>
    <x v="1"/>
    <x v="476"/>
    <d v="2024-12-17T00:00:00"/>
    <d v="2025-03-30T00:00:00"/>
    <x v="211"/>
    <x v="7"/>
    <x v="1"/>
    <m/>
    <s v="Fermé"/>
    <s v="ML"/>
    <d v="2024-10-31T00:00:00"/>
    <d v="2024-10-31T00:00:00"/>
  </r>
  <r>
    <x v="1"/>
    <x v="527"/>
    <d v="2025-01-20T00:00:00"/>
    <d v="2025-02-17T00:00:00"/>
    <x v="235"/>
    <x v="5"/>
    <x v="1"/>
    <s v="Equilibré"/>
    <s v="Fermé"/>
    <s v="CD"/>
    <d v="2024-11-25T00:00:00"/>
    <d v="2024-11-26T00:00:00"/>
  </r>
  <r>
    <x v="1"/>
    <x v="443"/>
    <d v="2024-10-22T00:00:00"/>
    <d v="2025-07-15T00:00:00"/>
    <x v="235"/>
    <x v="2"/>
    <x v="1"/>
    <s v="Remobilisation"/>
    <s v="Fermé"/>
    <s v="CD"/>
    <d v="2024-06-03T00:00:00"/>
    <d v="2025-07-15T00:00:00"/>
  </r>
  <r>
    <x v="0"/>
    <x v="390"/>
    <d v="2025-01-22T00:00:00"/>
    <d v="2025-09-30T00:00:00"/>
    <x v="224"/>
    <x v="5"/>
    <x v="1"/>
    <s v="Remobilisation"/>
    <s v="Fermé"/>
    <s v="CD"/>
    <d v="2024-12-20T00:00:00"/>
    <d v="2024-12-20T00:00:00"/>
  </r>
  <r>
    <x v="1"/>
    <x v="254"/>
    <d v="2025-02-13T00:00:00"/>
    <d v="2025-08-26T00:00:00"/>
    <x v="218"/>
    <x v="5"/>
    <x v="1"/>
    <s v="Remobilisation"/>
    <s v="Fermé"/>
    <s v="CD"/>
    <d v="2024-12-27T00:00:00"/>
    <d v="2024-12-30T00:00:00"/>
  </r>
  <r>
    <x v="3"/>
    <x v="26"/>
    <d v="2025-02-04T00:00:00"/>
    <m/>
    <x v="234"/>
    <x v="5"/>
    <x v="2"/>
    <s v="Remobilisation"/>
    <s v="Validé"/>
    <s v="CD"/>
    <d v="2024-12-18T00:00:00"/>
    <d v="2024-12-18T00:00:00"/>
  </r>
  <r>
    <x v="3"/>
    <x v="440"/>
    <d v="2025-01-20T00:00:00"/>
    <d v="2025-08-04T00:00:00"/>
    <x v="235"/>
    <x v="5"/>
    <x v="1"/>
    <s v="Remobilisation"/>
    <s v="Fermé"/>
    <s v="CD"/>
    <d v="2024-12-13T00:00:00"/>
    <d v="2024-12-18T00:00:00"/>
  </r>
  <r>
    <x v="2"/>
    <x v="393"/>
    <d v="2024-12-23T00:00:00"/>
    <m/>
    <x v="225"/>
    <x v="5"/>
    <x v="1"/>
    <s v="Remobilisation"/>
    <s v="Fermé"/>
    <s v="CD"/>
    <d v="2024-11-07T00:00:00"/>
    <d v="2024-11-07T00:00:00"/>
  </r>
  <r>
    <x v="2"/>
    <x v="453"/>
    <d v="2024-12-23T00:00:00"/>
    <d v="2025-05-30T00:00:00"/>
    <x v="235"/>
    <x v="3"/>
    <x v="1"/>
    <s v="Equilibré"/>
    <s v="Fermé"/>
    <s v="CI"/>
    <d v="2024-11-27T00:00:00"/>
    <d v="2024-11-27T00:00:00"/>
  </r>
  <r>
    <x v="2"/>
    <x v="453"/>
    <d v="2024-12-23T00:00:00"/>
    <d v="2025-05-30T00:00:00"/>
    <x v="225"/>
    <x v="5"/>
    <x v="1"/>
    <s v="Equilibré"/>
    <s v="Fermé"/>
    <s v="CI"/>
    <d v="2024-11-27T00:00:00"/>
    <d v="2024-11-27T00:00:00"/>
  </r>
  <r>
    <x v="2"/>
    <x v="112"/>
    <d v="2024-11-27T00:00:00"/>
    <m/>
    <x v="225"/>
    <x v="3"/>
    <x v="1"/>
    <s v="Equilibré"/>
    <s v="Validé"/>
    <s v="CD"/>
    <d v="2024-11-07T00:00:00"/>
    <d v="2025-10-20T00:00:00"/>
  </r>
  <r>
    <x v="2"/>
    <x v="405"/>
    <d v="2024-11-20T00:00:00"/>
    <d v="2025-07-30T00:00:00"/>
    <x v="235"/>
    <x v="7"/>
    <x v="1"/>
    <s v="Equilibré"/>
    <s v="Fermé"/>
    <s v="CD"/>
    <d v="2024-11-08T00:00:00"/>
    <d v="2024-11-08T00:00:00"/>
  </r>
  <r>
    <x v="2"/>
    <x v="405"/>
    <d v="2024-11-20T00:00:00"/>
    <d v="2025-07-30T00:00:00"/>
    <x v="225"/>
    <x v="3"/>
    <x v="1"/>
    <s v="Equilibré"/>
    <s v="Fermé"/>
    <s v="CD"/>
    <d v="2024-11-08T00:00:00"/>
    <d v="2024-11-08T00:00:00"/>
  </r>
  <r>
    <x v="2"/>
    <x v="488"/>
    <d v="2024-11-18T00:00:00"/>
    <d v="2025-04-30T00:00:00"/>
    <x v="237"/>
    <x v="7"/>
    <x v="1"/>
    <s v="Equilibré"/>
    <s v="Fermé"/>
    <s v="CD"/>
    <d v="2024-11-08T00:00:00"/>
    <d v="2024-11-08T00:00:00"/>
  </r>
  <r>
    <x v="2"/>
    <x v="407"/>
    <d v="2024-12-23T00:00:00"/>
    <d v="2025-05-26T00:00:00"/>
    <x v="224"/>
    <x v="3"/>
    <x v="1"/>
    <s v="Equilibré"/>
    <s v="Fermé"/>
    <s v="CD"/>
    <d v="2024-09-26T00:00:00"/>
    <d v="2024-12-23T00:00:00"/>
  </r>
  <r>
    <x v="2"/>
    <x v="376"/>
    <d v="2024-12-18T00:00:00"/>
    <d v="2025-06-30T00:00:00"/>
    <x v="242"/>
    <x v="3"/>
    <x v="2"/>
    <s v="Equilibré"/>
    <s v="Fermé"/>
    <s v="CD"/>
    <d v="2024-11-14T00:00:00"/>
    <d v="2024-11-14T00:00:00"/>
  </r>
  <r>
    <x v="2"/>
    <x v="509"/>
    <d v="2024-11-13T00:00:00"/>
    <d v="2025-04-01T00:00:00"/>
    <x v="225"/>
    <x v="3"/>
    <x v="1"/>
    <m/>
    <s v="Fermé"/>
    <s v="CD"/>
    <d v="2024-08-13T00:00:00"/>
    <d v="2024-10-23T00:00:00"/>
  </r>
  <r>
    <x v="2"/>
    <x v="509"/>
    <d v="2024-11-13T00:00:00"/>
    <d v="2025-04-01T00:00:00"/>
    <x v="237"/>
    <x v="7"/>
    <x v="1"/>
    <m/>
    <s v="Fermé"/>
    <s v="CD"/>
    <d v="2024-08-13T00:00:00"/>
    <d v="2024-10-23T00:00:00"/>
  </r>
  <r>
    <x v="1"/>
    <x v="264"/>
    <d v="2024-12-20T00:00:00"/>
    <d v="2025-02-21T00:00:00"/>
    <x v="248"/>
    <x v="5"/>
    <x v="1"/>
    <s v="Remobilisation"/>
    <s v="Fermé"/>
    <s v="ML"/>
    <d v="2024-12-03T00:00:00"/>
    <d v="2024-12-06T00:00:00"/>
  </r>
  <r>
    <x v="1"/>
    <x v="435"/>
    <d v="2024-11-15T00:00:00"/>
    <d v="2025-04-30T00:00:00"/>
    <x v="221"/>
    <x v="7"/>
    <x v="3"/>
    <s v="Remobilisation"/>
    <s v="Fermé"/>
    <s v="CD"/>
    <d v="2024-10-14T00:00:00"/>
    <d v="2024-10-17T00:00:00"/>
  </r>
  <r>
    <x v="1"/>
    <x v="501"/>
    <d v="2024-12-20T00:00:00"/>
    <d v="2025-03-05T00:00:00"/>
    <x v="248"/>
    <x v="5"/>
    <x v="1"/>
    <s v="Equilibré"/>
    <s v="Fermé"/>
    <s v="CD"/>
    <d v="2024-12-06T00:00:00"/>
    <d v="2025-03-07T00:00:00"/>
  </r>
  <r>
    <x v="1"/>
    <x v="395"/>
    <d v="2024-12-19T00:00:00"/>
    <d v="2025-05-31T00:00:00"/>
    <x v="237"/>
    <x v="3"/>
    <x v="1"/>
    <s v="Remobilisation"/>
    <s v="Fermé"/>
    <s v="CD"/>
    <d v="2024-12-04T00:00:00"/>
    <d v="2024-12-05T00:00:00"/>
  </r>
  <r>
    <x v="1"/>
    <x v="244"/>
    <d v="2025-01-17T00:00:00"/>
    <d v="2025-09-02T00:00:00"/>
    <x v="245"/>
    <x v="5"/>
    <x v="1"/>
    <s v="Remobilisation"/>
    <s v="Fermé"/>
    <s v="CD"/>
    <d v="2024-12-17T00:00:00"/>
    <d v="2024-12-19T00:00:00"/>
  </r>
  <r>
    <x v="1"/>
    <x v="272"/>
    <d v="2025-02-03T00:00:00"/>
    <d v="2025-08-18T00:00:00"/>
    <x v="235"/>
    <x v="5"/>
    <x v="3"/>
    <s v="Equilibré"/>
    <s v="Fermé"/>
    <s v="CD"/>
    <d v="2024-12-13T00:00:00"/>
    <d v="2024-12-19T00:00:00"/>
  </r>
  <r>
    <x v="3"/>
    <x v="284"/>
    <d v="2025-01-06T00:00:00"/>
    <d v="2025-08-05T00:00:00"/>
    <x v="247"/>
    <x v="5"/>
    <x v="1"/>
    <s v="Remobilisation"/>
    <s v="Fermé"/>
    <s v="CD"/>
    <d v="2024-12-13T00:00:00"/>
    <d v="2024-12-18T00:00:00"/>
  </r>
  <r>
    <x v="3"/>
    <x v="194"/>
    <d v="2025-01-09T00:00:00"/>
    <d v="2025-10-21T00:00:00"/>
    <x v="234"/>
    <x v="5"/>
    <x v="1"/>
    <s v="Remobilisation"/>
    <s v="Fermé"/>
    <s v="CD"/>
    <d v="2024-12-17T00:00:00"/>
    <d v="2024-12-18T00:00:00"/>
  </r>
  <r>
    <x v="3"/>
    <x v="337"/>
    <d v="2025-01-06T00:00:00"/>
    <d v="2025-07-22T00:00:00"/>
    <x v="247"/>
    <x v="5"/>
    <x v="1"/>
    <s v="Remobilisation"/>
    <s v="Fermé"/>
    <s v="CD"/>
    <d v="2024-12-16T00:00:00"/>
    <d v="2024-12-18T00:00:00"/>
  </r>
  <r>
    <x v="1"/>
    <x v="403"/>
    <d v="2024-12-19T00:00:00"/>
    <d v="2025-07-15T00:00:00"/>
    <x v="218"/>
    <x v="3"/>
    <x v="1"/>
    <s v="Remobilisation"/>
    <s v="Fermé"/>
    <s v="CD"/>
    <d v="2024-12-05T00:00:00"/>
    <d v="2024-12-05T00:00:00"/>
  </r>
  <r>
    <x v="1"/>
    <x v="519"/>
    <d v="2024-10-24T00:00:00"/>
    <d v="2025-03-06T00:00:00"/>
    <x v="244"/>
    <x v="2"/>
    <x v="1"/>
    <s v="Remobilisation"/>
    <s v="Fermé"/>
    <s v="CD"/>
    <d v="2024-10-23T00:00:00"/>
    <d v="2024-10-23T00:00:00"/>
  </r>
  <r>
    <x v="1"/>
    <x v="522"/>
    <d v="2024-10-22T00:00:00"/>
    <d v="2025-02-28T00:00:00"/>
    <x v="237"/>
    <x v="2"/>
    <x v="1"/>
    <m/>
    <s v="Fermé"/>
    <s v="CD"/>
    <d v="2024-07-22T00:00:00"/>
    <d v="2024-10-15T00:00:00"/>
  </r>
  <r>
    <x v="1"/>
    <x v="353"/>
    <d v="2025-01-16T00:00:00"/>
    <d v="2025-07-15T00:00:00"/>
    <x v="237"/>
    <x v="5"/>
    <x v="1"/>
    <s v="Remobilisation"/>
    <s v="Fermé"/>
    <s v="CD"/>
    <d v="2024-12-10T00:00:00"/>
    <d v="2024-12-17T00:00:00"/>
  </r>
  <r>
    <x v="1"/>
    <x v="502"/>
    <d v="2024-12-03T00:00:00"/>
    <d v="2025-03-07T00:00:00"/>
    <x v="222"/>
    <x v="3"/>
    <x v="2"/>
    <s v="Remobilisation"/>
    <s v="Fermé"/>
    <s v="CD"/>
    <d v="2024-11-27T00:00:00"/>
    <d v="2024-12-18T00:00:00"/>
  </r>
  <r>
    <x v="2"/>
    <x v="376"/>
    <d v="2024-12-18T00:00:00"/>
    <d v="2025-06-30T00:00:00"/>
    <x v="249"/>
    <x v="5"/>
    <x v="1"/>
    <s v="Equilibré"/>
    <s v="Fermé"/>
    <s v="CD"/>
    <d v="2024-11-14T00:00:00"/>
    <d v="2024-11-14T00:00:00"/>
  </r>
  <r>
    <x v="2"/>
    <x v="523"/>
    <d v="2024-10-16T00:00:00"/>
    <d v="2025-02-05T00:00:00"/>
    <x v="249"/>
    <x v="7"/>
    <x v="1"/>
    <s v="Equilibré"/>
    <s v="Fermé"/>
    <s v="CD"/>
    <d v="2024-11-07T00:00:00"/>
    <d v="2024-11-07T00:00:00"/>
  </r>
  <r>
    <x v="1"/>
    <x v="351"/>
    <d v="2025-01-17T00:00:00"/>
    <d v="2025-09-21T00:00:00"/>
    <x v="245"/>
    <x v="5"/>
    <x v="1"/>
    <s v="Remobilisation"/>
    <s v="Fermé"/>
    <s v="CD"/>
    <d v="2024-12-13T00:00:00"/>
    <d v="2025-08-26T00:00:00"/>
  </r>
  <r>
    <x v="2"/>
    <x v="466"/>
    <d v="2024-12-18T00:00:00"/>
    <d v="2025-05-14T00:00:00"/>
    <x v="242"/>
    <x v="3"/>
    <x v="1"/>
    <s v="Equilibré"/>
    <s v="Fermé"/>
    <s v="CD"/>
    <d v="2024-12-09T00:00:00"/>
    <d v="2024-12-10T00:00:00"/>
  </r>
  <r>
    <x v="2"/>
    <x v="375"/>
    <d v="2024-12-18T00:00:00"/>
    <d v="2025-07-31T00:00:00"/>
    <x v="242"/>
    <x v="3"/>
    <x v="1"/>
    <s v="Equilibré"/>
    <s v="Fermé"/>
    <s v="CD"/>
    <d v="2024-11-14T00:00:00"/>
    <d v="2024-11-14T00:00:00"/>
  </r>
  <r>
    <x v="2"/>
    <x v="375"/>
    <d v="2024-12-18T00:00:00"/>
    <d v="2025-07-31T00:00:00"/>
    <x v="249"/>
    <x v="5"/>
    <x v="1"/>
    <s v="Equilibré"/>
    <s v="Fermé"/>
    <s v="CD"/>
    <d v="2024-11-14T00:00:00"/>
    <d v="2024-11-14T00:00:00"/>
  </r>
  <r>
    <x v="2"/>
    <x v="466"/>
    <d v="2024-12-18T00:00:00"/>
    <d v="2025-05-14T00:00:00"/>
    <x v="249"/>
    <x v="5"/>
    <x v="1"/>
    <s v="Equilibré"/>
    <s v="Fermé"/>
    <s v="CD"/>
    <d v="2024-12-09T00:00:00"/>
    <d v="2024-12-10T00:00:00"/>
  </r>
  <r>
    <x v="1"/>
    <x v="411"/>
    <d v="2024-10-22T00:00:00"/>
    <d v="2025-05-23T00:00:00"/>
    <x v="237"/>
    <x v="2"/>
    <x v="1"/>
    <m/>
    <s v="Fermé"/>
    <s v="ML"/>
    <d v="2024-10-02T00:00:00"/>
    <d v="2024-10-11T00:00:00"/>
  </r>
  <r>
    <x v="1"/>
    <x v="476"/>
    <d v="2024-12-17T00:00:00"/>
    <d v="2025-03-30T00:00:00"/>
    <x v="247"/>
    <x v="3"/>
    <x v="3"/>
    <m/>
    <s v="Fermé"/>
    <s v="ML"/>
    <d v="2024-10-31T00:00:00"/>
    <d v="2024-10-31T00:00:00"/>
  </r>
  <r>
    <x v="1"/>
    <x v="357"/>
    <d v="2025-01-17T00:00:00"/>
    <d v="2025-06-24T00:00:00"/>
    <x v="245"/>
    <x v="5"/>
    <x v="1"/>
    <s v="Equilibré"/>
    <s v="Fermé"/>
    <s v="CD"/>
    <d v="2024-11-12T00:00:00"/>
    <d v="2024-11-15T00:00:00"/>
  </r>
  <r>
    <x v="1"/>
    <x v="396"/>
    <d v="2024-12-05T00:00:00"/>
    <d v="2025-07-15T00:00:00"/>
    <x v="243"/>
    <x v="3"/>
    <x v="1"/>
    <s v="Remobilisation"/>
    <s v="Fermé"/>
    <s v="CD"/>
    <d v="2024-11-25T00:00:00"/>
    <d v="2024-11-28T00:00:00"/>
  </r>
  <r>
    <x v="1"/>
    <x v="521"/>
    <d v="2024-12-02T00:00:00"/>
    <d v="2025-02-28T00:00:00"/>
    <x v="234"/>
    <x v="3"/>
    <x v="1"/>
    <s v="Equilibré"/>
    <s v="Fermé"/>
    <s v="CI"/>
    <d v="2024-10-21T00:00:00"/>
    <d v="2024-11-15T00:00:00"/>
  </r>
  <r>
    <x v="1"/>
    <x v="460"/>
    <d v="2024-11-21T00:00:00"/>
    <d v="2025-07-31T00:00:00"/>
    <x v="222"/>
    <x v="7"/>
    <x v="1"/>
    <s v="Remobilisation"/>
    <s v="Fermé"/>
    <s v="CD"/>
    <d v="2024-11-13T00:00:00"/>
    <d v="2024-11-13T00:00:00"/>
  </r>
  <r>
    <x v="1"/>
    <x v="450"/>
    <d v="2024-11-19T00:00:00"/>
    <d v="2025-07-15T00:00:00"/>
    <x v="250"/>
    <x v="7"/>
    <x v="1"/>
    <s v="Remobilisation"/>
    <s v="Fermé"/>
    <s v="CD"/>
    <d v="2024-11-15T00:00:00"/>
    <d v="2024-11-15T00:00:00"/>
  </r>
  <r>
    <x v="1"/>
    <x v="507"/>
    <d v="2024-11-19T00:00:00"/>
    <d v="2025-02-25T00:00:00"/>
    <x v="222"/>
    <x v="7"/>
    <x v="2"/>
    <m/>
    <s v="Fermé"/>
    <s v="CD"/>
    <d v="2024-10-22T00:00:00"/>
    <d v="2024-11-12T00:00:00"/>
  </r>
  <r>
    <x v="1"/>
    <x v="324"/>
    <d v="2024-10-24T00:00:00"/>
    <d v="2025-07-18T00:00:00"/>
    <x v="234"/>
    <x v="2"/>
    <x v="1"/>
    <s v="Remobilisation"/>
    <s v="Fermé"/>
    <s v="CI"/>
    <d v="2024-08-01T00:00:00"/>
    <d v="2024-10-11T00:00:00"/>
  </r>
  <r>
    <x v="3"/>
    <x v="40"/>
    <d v="2024-11-18T00:00:00"/>
    <m/>
    <x v="247"/>
    <x v="7"/>
    <x v="1"/>
    <s v="Remobilisation"/>
    <s v="Validé"/>
    <s v="CD"/>
    <d v="2024-10-22T00:00:00"/>
    <d v="2024-11-05T00:00:00"/>
  </r>
  <r>
    <x v="1"/>
    <x v="308"/>
    <d v="2024-10-24T00:00:00"/>
    <d v="2025-05-31T00:00:00"/>
    <x v="223"/>
    <x v="2"/>
    <x v="1"/>
    <s v="Remobilisation"/>
    <s v="Fermé"/>
    <s v="CI"/>
    <d v="2024-08-02T00:00:00"/>
    <d v="2024-10-01T00:00:00"/>
  </r>
  <r>
    <x v="2"/>
    <x v="414"/>
    <d v="2024-12-16T00:00:00"/>
    <d v="2025-06-04T00:00:00"/>
    <x v="224"/>
    <x v="3"/>
    <x v="1"/>
    <m/>
    <s v="Fermé"/>
    <s v="CD"/>
    <d v="2024-12-04T00:00:00"/>
    <d v="2024-12-05T00:00:00"/>
  </r>
  <r>
    <x v="2"/>
    <x v="414"/>
    <d v="2024-12-16T00:00:00"/>
    <d v="2025-06-04T00:00:00"/>
    <x v="192"/>
    <x v="5"/>
    <x v="1"/>
    <m/>
    <s v="Fermé"/>
    <s v="CD"/>
    <d v="2024-12-04T00:00:00"/>
    <d v="2024-12-05T00:00:00"/>
  </r>
  <r>
    <x v="1"/>
    <x v="144"/>
    <d v="2024-10-22T00:00:00"/>
    <d v="2025-10-14T00:00:00"/>
    <x v="237"/>
    <x v="2"/>
    <x v="1"/>
    <s v="Equilibré"/>
    <s v="Fermé"/>
    <s v="CD"/>
    <d v="2024-06-26T00:00:00"/>
    <d v="2025-10-14T00:00:00"/>
  </r>
  <r>
    <x v="1"/>
    <x v="445"/>
    <d v="2024-10-23T00:00:00"/>
    <d v="2025-04-24T00:00:00"/>
    <x v="243"/>
    <x v="7"/>
    <x v="1"/>
    <s v="Remobilisation"/>
    <s v="Fermé"/>
    <s v="CD"/>
    <d v="2024-06-05T00:00:00"/>
    <d v="2024-10-11T00:00:00"/>
  </r>
  <r>
    <x v="2"/>
    <x v="492"/>
    <d v="2025-01-08T00:00:00"/>
    <d v="2025-01-08T00:00:00"/>
    <x v="246"/>
    <x v="5"/>
    <x v="2"/>
    <m/>
    <s v="Fermé"/>
    <s v="CI"/>
    <d v="2024-11-06T00:00:00"/>
    <d v="2024-11-07T00:00:00"/>
  </r>
  <r>
    <x v="1"/>
    <x v="452"/>
    <d v="2024-11-04T00:00:00"/>
    <d v="2025-04-23T00:00:00"/>
    <x v="243"/>
    <x v="7"/>
    <x v="1"/>
    <s v="Remobilisation"/>
    <s v="Fermé"/>
    <s v="CD"/>
    <d v="2024-10-11T00:00:00"/>
    <d v="2024-10-17T00:00:00"/>
  </r>
  <r>
    <x v="1"/>
    <x v="458"/>
    <d v="2024-10-24T00:00:00"/>
    <d v="2025-04-22T00:00:00"/>
    <x v="234"/>
    <x v="2"/>
    <x v="1"/>
    <s v="Remobilisation"/>
    <s v="Fermé"/>
    <s v="CI"/>
    <d v="2024-08-01T00:00:00"/>
    <d v="2025-05-20T00:00:00"/>
  </r>
  <r>
    <x v="1"/>
    <x v="319"/>
    <d v="2024-10-25T00:00:00"/>
    <d v="2025-07-22T00:00:00"/>
    <x v="222"/>
    <x v="2"/>
    <x v="2"/>
    <s v="Equilibré"/>
    <s v="Fermé"/>
    <s v="CD"/>
    <d v="2024-07-17T00:00:00"/>
    <d v="2024-10-11T00:00:00"/>
  </r>
  <r>
    <x v="1"/>
    <x v="531"/>
    <d v="2025-01-10T00:00:00"/>
    <d v="2025-01-10T00:00:00"/>
    <x v="222"/>
    <x v="5"/>
    <x v="2"/>
    <m/>
    <s v="Fermé"/>
    <s v="CI"/>
    <d v="2024-11-18T00:00:00"/>
    <d v="2024-11-18T00:00:00"/>
  </r>
  <r>
    <x v="0"/>
    <x v="485"/>
    <d v="2024-10-23T00:00:00"/>
    <d v="2025-03-25T00:00:00"/>
    <x v="246"/>
    <x v="2"/>
    <x v="1"/>
    <m/>
    <s v="Fermé"/>
    <s v="ML"/>
    <d v="2024-09-24T00:00:00"/>
    <d v="2024-10-11T00:00:00"/>
  </r>
  <r>
    <x v="1"/>
    <x v="455"/>
    <d v="2024-10-21T00:00:00"/>
    <d v="2025-04-22T00:00:00"/>
    <x v="243"/>
    <x v="2"/>
    <x v="2"/>
    <m/>
    <s v="Fermé"/>
    <s v="CD"/>
    <d v="2024-08-22T00:00:00"/>
    <d v="2025-04-22T00:00:00"/>
  </r>
  <r>
    <x v="1"/>
    <x v="270"/>
    <d v="2024-10-24T00:00:00"/>
    <d v="2025-08-25T00:00:00"/>
    <x v="237"/>
    <x v="2"/>
    <x v="1"/>
    <s v="Remobilisation"/>
    <s v="Fermé"/>
    <s v="CD"/>
    <d v="2024-10-11T00:00:00"/>
    <d v="2025-08-25T00:00:00"/>
  </r>
  <r>
    <x v="3"/>
    <x v="147"/>
    <d v="2025-02-17T00:00:00"/>
    <m/>
    <x v="234"/>
    <x v="5"/>
    <x v="2"/>
    <s v="Remobilisation"/>
    <s v="Validé"/>
    <s v="CD"/>
    <d v="2024-12-10T00:00:00"/>
    <d v="2024-12-11T00:00:00"/>
  </r>
  <r>
    <x v="1"/>
    <x v="380"/>
    <d v="2025-01-20T00:00:00"/>
    <d v="2025-06-24T00:00:00"/>
    <x v="235"/>
    <x v="5"/>
    <x v="1"/>
    <s v="Equilibré"/>
    <s v="Fermé"/>
    <s v="CD"/>
    <d v="2024-10-31T00:00:00"/>
    <d v="2024-11-15T00:00:00"/>
  </r>
  <r>
    <x v="1"/>
    <x v="446"/>
    <d v="2024-12-02T00:00:00"/>
    <d v="2025-04-24T00:00:00"/>
    <x v="234"/>
    <x v="3"/>
    <x v="1"/>
    <m/>
    <s v="Fermé"/>
    <s v="CD"/>
    <d v="2024-11-22T00:00:00"/>
    <d v="2024-11-25T00:00:00"/>
  </r>
  <r>
    <x v="1"/>
    <x v="377"/>
    <d v="2025-01-13T00:00:00"/>
    <d v="2025-06-10T00:00:00"/>
    <x v="243"/>
    <x v="5"/>
    <x v="1"/>
    <s v="Equilibré"/>
    <s v="Fermé"/>
    <s v="CD"/>
    <d v="2024-12-02T00:00:00"/>
    <d v="2024-12-03T00:00:00"/>
  </r>
  <r>
    <x v="2"/>
    <x v="431"/>
    <d v="2024-12-11T00:00:00"/>
    <d v="2025-07-31T00:00:00"/>
    <x v="233"/>
    <x v="3"/>
    <x v="1"/>
    <s v="Equilibré"/>
    <s v="Fermé"/>
    <s v="CD"/>
    <d v="2024-11-14T00:00:00"/>
    <d v="2024-11-14T00:00:00"/>
  </r>
  <r>
    <x v="2"/>
    <x v="505"/>
    <d v="2024-10-14T00:00:00"/>
    <d v="2025-04-15T00:00:00"/>
    <x v="243"/>
    <x v="2"/>
    <x v="1"/>
    <s v="Equilibré"/>
    <s v="Fermé"/>
    <s v="CD"/>
    <d v="2024-10-04T00:00:00"/>
    <d v="2024-10-07T00:00:00"/>
  </r>
  <r>
    <x v="2"/>
    <x v="505"/>
    <d v="2024-10-14T00:00:00"/>
    <d v="2025-04-15T00:00:00"/>
    <x v="241"/>
    <x v="7"/>
    <x v="1"/>
    <s v="Equilibré"/>
    <s v="Fermé"/>
    <s v="CD"/>
    <d v="2024-10-04T00:00:00"/>
    <d v="2024-10-07T00:00:00"/>
  </r>
  <r>
    <x v="2"/>
    <x v="431"/>
    <d v="2024-12-11T00:00:00"/>
    <d v="2025-07-31T00:00:00"/>
    <x v="241"/>
    <x v="5"/>
    <x v="1"/>
    <s v="Equilibré"/>
    <s v="Fermé"/>
    <s v="CD"/>
    <d v="2024-11-14T00:00:00"/>
    <d v="2024-11-14T00:00:00"/>
  </r>
  <r>
    <x v="2"/>
    <x v="499"/>
    <d v="2024-10-21T00:00:00"/>
    <d v="2025-03-25T00:00:00"/>
    <x v="246"/>
    <x v="2"/>
    <x v="1"/>
    <s v="Renforcé"/>
    <s v="Fermé"/>
    <s v="CD"/>
    <d v="2024-10-11T00:00:00"/>
    <d v="2024-10-18T00:00:00"/>
  </r>
  <r>
    <x v="2"/>
    <x v="499"/>
    <d v="2024-10-21T00:00:00"/>
    <d v="2025-03-25T00:00:00"/>
    <x v="241"/>
    <x v="7"/>
    <x v="1"/>
    <s v="Renforcé"/>
    <s v="Fermé"/>
    <s v="CD"/>
    <d v="2024-10-11T00:00:00"/>
    <d v="2024-10-18T00:00:00"/>
  </r>
  <r>
    <x v="2"/>
    <x v="412"/>
    <d v="2024-12-11T00:00:00"/>
    <d v="2025-06-30T00:00:00"/>
    <x v="241"/>
    <x v="5"/>
    <x v="1"/>
    <s v="Renforcé"/>
    <s v="Fermé"/>
    <s v="CD"/>
    <d v="2024-11-14T00:00:00"/>
    <d v="2024-11-14T00:00:00"/>
  </r>
  <r>
    <x v="0"/>
    <x v="532"/>
    <d v="2024-10-23T00:00:00"/>
    <d v="2024-12-11T00:00:00"/>
    <x v="241"/>
    <x v="6"/>
    <x v="2"/>
    <m/>
    <s v="Fermé"/>
    <s v="CD"/>
    <d v="2024-09-12T00:00:00"/>
    <d v="2024-12-11T00:00:00"/>
  </r>
  <r>
    <x v="2"/>
    <x v="520"/>
    <d v="2024-10-18T00:00:00"/>
    <d v="2025-04-02T00:00:00"/>
    <x v="251"/>
    <x v="5"/>
    <x v="1"/>
    <s v="Equilibré"/>
    <s v="Fermé"/>
    <s v="CI"/>
    <d v="2024-10-18T00:00:00"/>
    <d v="2024-10-18T00:00:00"/>
  </r>
  <r>
    <x v="0"/>
    <x v="479"/>
    <d v="2024-11-06T00:00:00"/>
    <d v="2025-05-07T00:00:00"/>
    <x v="241"/>
    <x v="3"/>
    <x v="2"/>
    <s v="Remobilisation"/>
    <s v="Fermé"/>
    <s v="CD"/>
    <d v="2024-10-29T00:00:00"/>
    <d v="2024-11-05T00:00:00"/>
  </r>
  <r>
    <x v="2"/>
    <x v="497"/>
    <d v="2024-12-04T00:00:00"/>
    <d v="2025-08-25T00:00:00"/>
    <x v="246"/>
    <x v="3"/>
    <x v="3"/>
    <m/>
    <s v="Fermé"/>
    <s v="CD"/>
    <d v="2024-11-12T00:00:00"/>
    <d v="2024-11-12T00:00:00"/>
  </r>
  <r>
    <x v="2"/>
    <x v="316"/>
    <d v="2024-11-25T00:00:00"/>
    <d v="2025-08-05T00:00:00"/>
    <x v="246"/>
    <x v="7"/>
    <x v="1"/>
    <s v="Equilibré"/>
    <s v="Validé"/>
    <s v="CD"/>
    <d v="2024-11-12T00:00:00"/>
    <d v="2025-10-23T00:00:00"/>
  </r>
  <r>
    <x v="0"/>
    <x v="515"/>
    <d v="2024-10-16T00:00:00"/>
    <d v="2025-03-31T00:00:00"/>
    <x v="241"/>
    <x v="7"/>
    <x v="1"/>
    <m/>
    <s v="Fermé"/>
    <s v="ML"/>
    <d v="2024-09-25T00:00:00"/>
    <d v="2024-10-11T00:00:00"/>
  </r>
  <r>
    <x v="1"/>
    <x v="459"/>
    <d v="2024-11-29T00:00:00"/>
    <d v="2025-04-23T00:00:00"/>
    <x v="250"/>
    <x v="7"/>
    <x v="1"/>
    <s v="Remobilisation"/>
    <s v="Fermé"/>
    <s v="CD"/>
    <d v="2024-11-13T00:00:00"/>
    <d v="2025-04-17T00:00:00"/>
  </r>
  <r>
    <x v="1"/>
    <x v="143"/>
    <d v="2024-10-26T00:00:00"/>
    <d v="2025-08-31T00:00:00"/>
    <x v="250"/>
    <x v="2"/>
    <x v="1"/>
    <s v="Remobilisation"/>
    <s v="Fermé"/>
    <s v="CD"/>
    <d v="2024-06-19T00:00:00"/>
    <d v="2024-10-28T00:00:00"/>
  </r>
  <r>
    <x v="1"/>
    <x v="402"/>
    <d v="2024-12-19T00:00:00"/>
    <d v="2025-05-26T00:00:00"/>
    <x v="252"/>
    <x v="5"/>
    <x v="1"/>
    <s v="Remobilisation"/>
    <s v="Fermé"/>
    <s v="CD"/>
    <d v="2024-12-09T00:00:00"/>
    <d v="2024-12-10T00:00:00"/>
  </r>
  <r>
    <x v="1"/>
    <x v="36"/>
    <d v="2025-01-09T00:00:00"/>
    <m/>
    <x v="234"/>
    <x v="5"/>
    <x v="1"/>
    <s v="Remobilisation"/>
    <s v="Validé"/>
    <s v="CD"/>
    <d v="2024-12-06T00:00:00"/>
    <d v="2024-12-09T00:00:00"/>
  </r>
  <r>
    <x v="1"/>
    <x v="454"/>
    <d v="2024-10-25T00:00:00"/>
    <d v="2025-04-23T00:00:00"/>
    <x v="250"/>
    <x v="2"/>
    <x v="1"/>
    <s v="Remobilisation"/>
    <s v="Fermé"/>
    <s v="CD"/>
    <d v="2024-10-18T00:00:00"/>
    <d v="2024-10-28T00:00:00"/>
  </r>
  <r>
    <x v="1"/>
    <x v="501"/>
    <d v="2024-12-20T00:00:00"/>
    <d v="2025-03-05T00:00:00"/>
    <x v="250"/>
    <x v="5"/>
    <x v="1"/>
    <s v="Equilibré"/>
    <s v="Fermé"/>
    <s v="CD"/>
    <d v="2024-12-06T00:00:00"/>
    <d v="2025-03-07T00:00:00"/>
  </r>
  <r>
    <x v="2"/>
    <x v="472"/>
    <d v="2025-01-20T00:00:00"/>
    <d v="2025-04-03T00:00:00"/>
    <x v="241"/>
    <x v="5"/>
    <x v="3"/>
    <s v="Equilibré"/>
    <s v="Fermé"/>
    <s v="CD"/>
    <d v="2024-11-14T00:00:00"/>
    <d v="2024-11-14T00:00:00"/>
  </r>
  <r>
    <x v="1"/>
    <x v="404"/>
    <d v="2024-12-09T00:00:00"/>
    <d v="2025-05-26T00:00:00"/>
    <x v="247"/>
    <x v="3"/>
    <x v="2"/>
    <m/>
    <s v="Fermé"/>
    <s v="ML"/>
    <d v="2024-10-08T00:00:00"/>
    <d v="2024-12-03T00:00:00"/>
  </r>
  <r>
    <x v="0"/>
    <x v="528"/>
    <d v="2024-10-23T00:00:00"/>
    <d v="2025-03-15T00:00:00"/>
    <x v="242"/>
    <x v="2"/>
    <x v="1"/>
    <m/>
    <s v="Fermé"/>
    <s v="ML"/>
    <d v="2024-10-15T00:00:00"/>
    <d v="2024-10-17T00:00:00"/>
  </r>
  <r>
    <x v="1"/>
    <x v="530"/>
    <d v="2024-11-14T00:00:00"/>
    <d v="2025-02-07T00:00:00"/>
    <x v="247"/>
    <x v="7"/>
    <x v="1"/>
    <m/>
    <s v="Fermé"/>
    <s v="CD"/>
    <d v="2024-06-14T00:00:00"/>
    <d v="2024-10-20T00:00:00"/>
  </r>
  <r>
    <x v="1"/>
    <x v="464"/>
    <d v="2024-10-22T00:00:00"/>
    <d v="2025-04-11T00:00:00"/>
    <x v="235"/>
    <x v="2"/>
    <x v="1"/>
    <m/>
    <s v="Fermé"/>
    <s v="ML"/>
    <d v="2024-10-08T00:00:00"/>
    <d v="2025-04-11T00:00:00"/>
  </r>
  <r>
    <x v="2"/>
    <x v="407"/>
    <d v="2024-12-23T00:00:00"/>
    <d v="2025-05-26T00:00:00"/>
    <x v="225"/>
    <x v="5"/>
    <x v="1"/>
    <s v="Equilibré"/>
    <s v="Fermé"/>
    <s v="CD"/>
    <d v="2024-09-26T00:00:00"/>
    <d v="2024-12-23T00:00:00"/>
  </r>
  <r>
    <x v="2"/>
    <x v="453"/>
    <d v="2024-12-23T00:00:00"/>
    <d v="2025-05-30T00:00:00"/>
    <x v="225"/>
    <x v="5"/>
    <x v="1"/>
    <s v="Equilibré"/>
    <s v="Fermé"/>
    <s v="CI"/>
    <d v="2024-11-27T00:00:00"/>
    <d v="2024-11-27T00:00:00"/>
  </r>
  <r>
    <x v="2"/>
    <x v="415"/>
    <d v="2024-12-09T00:00:00"/>
    <d v="2025-05-20T00:00:00"/>
    <x v="237"/>
    <x v="3"/>
    <x v="1"/>
    <s v="Equilibré"/>
    <s v="Fermé"/>
    <s v="CI"/>
    <d v="2024-11-27T00:00:00"/>
    <d v="2024-11-27T00:00:00"/>
  </r>
  <r>
    <x v="2"/>
    <x v="415"/>
    <d v="2024-12-09T00:00:00"/>
    <d v="2025-05-20T00:00:00"/>
    <x v="253"/>
    <x v="5"/>
    <x v="1"/>
    <s v="Equilibré"/>
    <s v="Fermé"/>
    <s v="CI"/>
    <d v="2024-11-27T00:00:00"/>
    <d v="2024-11-27T00:00:00"/>
  </r>
  <r>
    <x v="1"/>
    <x v="395"/>
    <d v="2024-12-19T00:00:00"/>
    <d v="2025-05-31T00:00:00"/>
    <x v="252"/>
    <x v="5"/>
    <x v="1"/>
    <s v="Remobilisation"/>
    <s v="Fermé"/>
    <s v="CD"/>
    <d v="2024-12-04T00:00:00"/>
    <d v="2024-12-05T00:00:00"/>
  </r>
  <r>
    <x v="1"/>
    <x v="146"/>
    <d v="2025-01-09T00:00:00"/>
    <d v="2025-10-14T00:00:00"/>
    <x v="234"/>
    <x v="5"/>
    <x v="1"/>
    <s v="Equilibré"/>
    <s v="Fermé"/>
    <s v="CI"/>
    <d v="2024-11-25T00:00:00"/>
    <d v="2024-11-25T00:00:00"/>
  </r>
  <r>
    <x v="0"/>
    <x v="0"/>
    <d v="2025-01-22T00:00:00"/>
    <m/>
    <x v="224"/>
    <x v="5"/>
    <x v="1"/>
    <s v="Remobilisation"/>
    <s v="Validé"/>
    <s v="CD"/>
    <d v="2024-11-19T00:00:00"/>
    <d v="2024-11-19T00:00:00"/>
  </r>
  <r>
    <x v="1"/>
    <x v="403"/>
    <d v="2024-12-19T00:00:00"/>
    <d v="2025-07-15T00:00:00"/>
    <x v="252"/>
    <x v="5"/>
    <x v="1"/>
    <s v="Remobilisation"/>
    <s v="Fermé"/>
    <s v="CD"/>
    <d v="2024-12-05T00:00:00"/>
    <d v="2024-12-05T00:00:00"/>
  </r>
  <r>
    <x v="1"/>
    <x v="377"/>
    <d v="2025-01-13T00:00:00"/>
    <d v="2025-06-10T00:00:00"/>
    <x v="254"/>
    <x v="5"/>
    <x v="2"/>
    <s v="Equilibré"/>
    <s v="Fermé"/>
    <s v="CD"/>
    <d v="2024-12-02T00:00:00"/>
    <d v="2024-12-03T00:00:00"/>
  </r>
  <r>
    <x v="1"/>
    <x v="303"/>
    <d v="2025-02-03T00:00:00"/>
    <d v="2025-10-16T00:00:00"/>
    <x v="247"/>
    <x v="5"/>
    <x v="2"/>
    <s v="Remobilisation"/>
    <s v="Fermé"/>
    <s v="CD"/>
    <d v="2024-10-22T00:00:00"/>
    <d v="2025-08-25T00:00:00"/>
  </r>
  <r>
    <x v="1"/>
    <x v="264"/>
    <d v="2024-12-20T00:00:00"/>
    <d v="2025-02-21T00:00:00"/>
    <x v="247"/>
    <x v="3"/>
    <x v="1"/>
    <s v="Remobilisation"/>
    <s v="Fermé"/>
    <s v="ML"/>
    <d v="2024-12-03T00:00:00"/>
    <d v="2024-12-06T00:00:00"/>
  </r>
  <r>
    <x v="1"/>
    <x v="394"/>
    <d v="2024-12-06T00:00:00"/>
    <d v="2025-05-31T00:00:00"/>
    <x v="250"/>
    <x v="3"/>
    <x v="1"/>
    <s v="Remobilisation"/>
    <s v="Fermé"/>
    <s v="CI"/>
    <d v="2024-11-26T00:00:00"/>
    <d v="2024-11-29T00:00:00"/>
  </r>
  <r>
    <x v="1"/>
    <x v="486"/>
    <d v="2024-11-19T00:00:00"/>
    <d v="2025-04-24T00:00:00"/>
    <x v="245"/>
    <x v="7"/>
    <x v="1"/>
    <s v="Equilibré"/>
    <s v="Fermé"/>
    <s v="CD"/>
    <d v="2024-10-24T00:00:00"/>
    <d v="2024-11-12T00:00:00"/>
  </r>
  <r>
    <x v="1"/>
    <x v="394"/>
    <d v="2024-12-06T00:00:00"/>
    <d v="2025-05-31T00:00:00"/>
    <x v="255"/>
    <x v="5"/>
    <x v="1"/>
    <s v="Remobilisation"/>
    <s v="Fermé"/>
    <s v="CI"/>
    <d v="2024-11-26T00:00:00"/>
    <d v="2024-11-29T00:00:00"/>
  </r>
  <r>
    <x v="1"/>
    <x v="449"/>
    <d v="2024-11-21T00:00:00"/>
    <d v="2025-07-31T00:00:00"/>
    <x v="237"/>
    <x v="7"/>
    <x v="2"/>
    <s v="Equilibré"/>
    <s v="Fermé"/>
    <s v="CD"/>
    <d v="2024-10-29T00:00:00"/>
    <d v="2024-11-15T00:00:00"/>
  </r>
  <r>
    <x v="1"/>
    <x v="324"/>
    <d v="2024-10-24T00:00:00"/>
    <d v="2025-07-18T00:00:00"/>
    <x v="256"/>
    <x v="7"/>
    <x v="1"/>
    <s v="Remobilisation"/>
    <s v="Fermé"/>
    <s v="CI"/>
    <d v="2024-08-01T00:00:00"/>
    <d v="2024-10-11T00:00:00"/>
  </r>
  <r>
    <x v="1"/>
    <x v="478"/>
    <d v="2024-11-28T00:00:00"/>
    <d v="2025-03-30T00:00:00"/>
    <x v="256"/>
    <x v="3"/>
    <x v="1"/>
    <s v="Remobilisation"/>
    <s v="Fermé"/>
    <s v="CD"/>
    <d v="2024-11-20T00:00:00"/>
    <d v="2025-04-17T00:00:00"/>
  </r>
  <r>
    <x v="1"/>
    <x v="262"/>
    <d v="2025-02-04T00:00:00"/>
    <d v="2025-08-21T00:00:00"/>
    <x v="257"/>
    <x v="5"/>
    <x v="2"/>
    <s v="Remobilisation"/>
    <s v="Fermé"/>
    <s v="CD"/>
    <d v="2024-11-08T00:00:00"/>
    <d v="2024-11-15T00:00:00"/>
  </r>
  <r>
    <x v="3"/>
    <x v="379"/>
    <d v="2024-12-05T00:00:00"/>
    <d v="2025-03-24T00:00:00"/>
    <x v="256"/>
    <x v="5"/>
    <x v="1"/>
    <s v="Remobilisation"/>
    <s v="Fermé"/>
    <s v="CI"/>
    <d v="2024-11-19T00:00:00"/>
    <d v="2024-11-19T00:00:00"/>
  </r>
  <r>
    <x v="3"/>
    <x v="195"/>
    <d v="2025-01-09T00:00:00"/>
    <m/>
    <x v="234"/>
    <x v="5"/>
    <x v="1"/>
    <s v="Remobilisation"/>
    <s v="Validé"/>
    <s v="CD"/>
    <d v="2024-07-29T00:00:00"/>
    <d v="2024-10-17T00:00:00"/>
  </r>
  <r>
    <x v="1"/>
    <x v="396"/>
    <d v="2024-12-05T00:00:00"/>
    <d v="2025-07-15T00:00:00"/>
    <x v="256"/>
    <x v="5"/>
    <x v="1"/>
    <s v="Remobilisation"/>
    <s v="Fermé"/>
    <s v="CD"/>
    <d v="2024-11-25T00:00:00"/>
    <d v="2024-11-28T00:00:00"/>
  </r>
  <r>
    <x v="0"/>
    <x v="496"/>
    <d v="2024-10-23T00:00:00"/>
    <d v="2025-03-29T00:00:00"/>
    <x v="246"/>
    <x v="7"/>
    <x v="1"/>
    <m/>
    <s v="Fermé"/>
    <s v="ML"/>
    <d v="2024-08-12T00:00:00"/>
    <d v="2024-10-11T00:00:00"/>
  </r>
  <r>
    <x v="0"/>
    <x v="388"/>
    <d v="2024-10-18T00:00:00"/>
    <d v="2025-08-05T00:00:00"/>
    <x v="246"/>
    <x v="7"/>
    <x v="1"/>
    <m/>
    <s v="Fermé"/>
    <s v="ML"/>
    <d v="2024-10-16T00:00:00"/>
    <d v="2024-10-17T00:00:00"/>
  </r>
  <r>
    <x v="2"/>
    <x v="430"/>
    <d v="2024-12-02T00:00:00"/>
    <d v="2025-07-15T00:00:00"/>
    <x v="237"/>
    <x v="3"/>
    <x v="1"/>
    <m/>
    <s v="Fermé"/>
    <s v="CD"/>
    <d v="2024-11-08T00:00:00"/>
    <d v="2024-11-08T00:00:00"/>
  </r>
  <r>
    <x v="1"/>
    <x v="459"/>
    <d v="2024-11-29T00:00:00"/>
    <d v="2025-04-23T00:00:00"/>
    <x v="257"/>
    <x v="3"/>
    <x v="1"/>
    <s v="Remobilisation"/>
    <s v="Fermé"/>
    <s v="CD"/>
    <d v="2024-11-13T00:00:00"/>
    <d v="2025-04-17T00:00:00"/>
  </r>
  <r>
    <x v="2"/>
    <x v="442"/>
    <d v="2024-12-02T00:00:00"/>
    <d v="2025-06-30T00:00:00"/>
    <x v="233"/>
    <x v="3"/>
    <x v="1"/>
    <s v="Equilibré"/>
    <s v="Fermé"/>
    <s v="CI"/>
    <d v="2024-11-06T00:00:00"/>
    <d v="2024-11-07T00:00:00"/>
  </r>
  <r>
    <x v="1"/>
    <x v="449"/>
    <d v="2024-11-21T00:00:00"/>
    <d v="2025-07-31T00:00:00"/>
    <x v="256"/>
    <x v="3"/>
    <x v="1"/>
    <s v="Equilibré"/>
    <s v="Fermé"/>
    <s v="CD"/>
    <d v="2024-10-29T00:00:00"/>
    <d v="2024-11-15T00:00:00"/>
  </r>
  <r>
    <x v="2"/>
    <x v="432"/>
    <d v="2024-12-04T00:00:00"/>
    <d v="2025-08-08T00:00:00"/>
    <x v="237"/>
    <x v="3"/>
    <x v="1"/>
    <s v="Equilibré"/>
    <s v="Fermé"/>
    <s v="CD"/>
    <d v="2024-11-15T00:00:00"/>
    <d v="2025-05-02T00:00:00"/>
  </r>
  <r>
    <x v="2"/>
    <x v="482"/>
    <d v="2024-11-19T00:00:00"/>
    <d v="2025-04-28T00:00:00"/>
    <x v="237"/>
    <x v="7"/>
    <x v="1"/>
    <s v="Equilibré"/>
    <s v="Fermé"/>
    <s v="CD"/>
    <d v="2024-11-14T00:00:00"/>
    <d v="2024-11-14T00:00:00"/>
  </r>
  <r>
    <x v="2"/>
    <x v="456"/>
    <d v="2024-12-04T00:00:00"/>
    <d v="2025-05-29T00:00:00"/>
    <x v="246"/>
    <x v="3"/>
    <x v="1"/>
    <m/>
    <s v="Fermé"/>
    <s v="CD"/>
    <d v="2024-11-25T00:00:00"/>
    <d v="2024-11-26T00:00:00"/>
  </r>
  <r>
    <x v="2"/>
    <x v="457"/>
    <d v="2024-12-04T00:00:00"/>
    <d v="2025-05-29T00:00:00"/>
    <x v="246"/>
    <x v="3"/>
    <x v="1"/>
    <s v="Remobilisation"/>
    <s v="Fermé"/>
    <s v="CD"/>
    <d v="2024-11-25T00:00:00"/>
    <d v="2024-11-26T00:00:00"/>
  </r>
  <r>
    <x v="2"/>
    <x v="457"/>
    <d v="2024-12-04T00:00:00"/>
    <d v="2025-05-29T00:00:00"/>
    <x v="258"/>
    <x v="5"/>
    <x v="1"/>
    <s v="Remobilisation"/>
    <s v="Fermé"/>
    <s v="CD"/>
    <d v="2024-11-25T00:00:00"/>
    <d v="2024-11-26T00:00:00"/>
  </r>
  <r>
    <x v="1"/>
    <x v="476"/>
    <d v="2024-12-17T00:00:00"/>
    <d v="2025-03-30T00:00:00"/>
    <x v="259"/>
    <x v="5"/>
    <x v="1"/>
    <m/>
    <s v="Fermé"/>
    <s v="ML"/>
    <d v="2024-10-31T00:00:00"/>
    <d v="2024-10-31T00:00:00"/>
  </r>
  <r>
    <x v="1"/>
    <x v="404"/>
    <d v="2024-12-09T00:00:00"/>
    <d v="2025-05-26T00:00:00"/>
    <x v="253"/>
    <x v="5"/>
    <x v="1"/>
    <m/>
    <s v="Fermé"/>
    <s v="ML"/>
    <d v="2024-10-08T00:00:00"/>
    <d v="2024-12-03T00:00:00"/>
  </r>
  <r>
    <x v="2"/>
    <x v="456"/>
    <d v="2024-12-04T00:00:00"/>
    <d v="2025-05-29T00:00:00"/>
    <x v="258"/>
    <x v="5"/>
    <x v="1"/>
    <m/>
    <s v="Fermé"/>
    <s v="CD"/>
    <d v="2024-11-25T00:00:00"/>
    <d v="2024-11-26T00:00:00"/>
  </r>
  <r>
    <x v="2"/>
    <x v="432"/>
    <d v="2024-12-04T00:00:00"/>
    <d v="2025-08-08T00:00:00"/>
    <x v="258"/>
    <x v="5"/>
    <x v="1"/>
    <s v="Equilibré"/>
    <s v="Fermé"/>
    <s v="CD"/>
    <d v="2024-11-15T00:00:00"/>
    <d v="2025-05-02T00:00:00"/>
  </r>
  <r>
    <x v="2"/>
    <x v="492"/>
    <d v="2025-01-08T00:00:00"/>
    <d v="2025-01-08T00:00:00"/>
    <x v="258"/>
    <x v="5"/>
    <x v="2"/>
    <m/>
    <s v="Fermé"/>
    <s v="CI"/>
    <d v="2024-11-06T00:00:00"/>
    <d v="2024-11-07T00:00:00"/>
  </r>
  <r>
    <x v="2"/>
    <x v="429"/>
    <d v="2024-11-27T00:00:00"/>
    <d v="2025-05-31T00:00:00"/>
    <x v="192"/>
    <x v="3"/>
    <x v="2"/>
    <m/>
    <s v="Fermé"/>
    <s v="CD"/>
    <d v="2024-11-14T00:00:00"/>
    <d v="2024-11-14T00:00:00"/>
  </r>
  <r>
    <x v="3"/>
    <x v="40"/>
    <d v="2024-11-18T00:00:00"/>
    <m/>
    <x v="192"/>
    <x v="3"/>
    <x v="1"/>
    <s v="Remobilisation"/>
    <s v="Validé"/>
    <s v="CD"/>
    <d v="2024-10-22T00:00:00"/>
    <d v="2024-11-05T00:00:00"/>
  </r>
  <r>
    <x v="1"/>
    <x v="410"/>
    <d v="2024-12-03T00:00:00"/>
    <d v="2025-09-02T00:00:00"/>
    <x v="250"/>
    <x v="3"/>
    <x v="1"/>
    <s v="Remobilisation"/>
    <s v="Fermé"/>
    <s v="CD"/>
    <d v="2024-11-22T00:00:00"/>
    <d v="2024-11-25T00:00:00"/>
  </r>
  <r>
    <x v="1"/>
    <x v="507"/>
    <d v="2024-11-19T00:00:00"/>
    <d v="2025-02-25T00:00:00"/>
    <x v="260"/>
    <x v="3"/>
    <x v="2"/>
    <m/>
    <s v="Fermé"/>
    <s v="CD"/>
    <d v="2024-10-22T00:00:00"/>
    <d v="2024-11-12T00:00:00"/>
  </r>
  <r>
    <x v="2"/>
    <x v="384"/>
    <d v="2024-12-02T00:00:00"/>
    <d v="2025-06-30T00:00:00"/>
    <x v="261"/>
    <x v="5"/>
    <x v="1"/>
    <s v="Equilibré"/>
    <s v="Fermé"/>
    <s v="CD"/>
    <d v="2024-11-08T00:00:00"/>
    <d v="2024-11-08T00:00:00"/>
  </r>
  <r>
    <x v="2"/>
    <x v="430"/>
    <d v="2024-12-02T00:00:00"/>
    <d v="2025-07-15T00:00:00"/>
    <x v="261"/>
    <x v="5"/>
    <x v="1"/>
    <m/>
    <s v="Fermé"/>
    <s v="CD"/>
    <d v="2024-11-08T00:00:00"/>
    <d v="2024-11-08T00:00:00"/>
  </r>
  <r>
    <x v="2"/>
    <x v="483"/>
    <d v="2025-01-15T00:00:00"/>
    <d v="2025-04-30T00:00:00"/>
    <x v="261"/>
    <x v="5"/>
    <x v="2"/>
    <s v="Equilibré"/>
    <s v="Fermé"/>
    <s v="CD"/>
    <d v="2024-11-18T00:00:00"/>
    <d v="2024-11-25T00:00:00"/>
  </r>
  <r>
    <x v="2"/>
    <x v="475"/>
    <d v="2024-11-18T00:00:00"/>
    <d v="2025-04-29T00:00:00"/>
    <x v="237"/>
    <x v="7"/>
    <x v="1"/>
    <s v="Equilibré"/>
    <s v="Fermé"/>
    <s v="CI"/>
    <d v="2024-11-06T00:00:00"/>
    <d v="2024-11-07T00:00:00"/>
  </r>
  <r>
    <x v="1"/>
    <x v="531"/>
    <d v="2025-01-10T00:00:00"/>
    <d v="2025-01-10T00:00:00"/>
    <x v="262"/>
    <x v="5"/>
    <x v="2"/>
    <m/>
    <s v="Fermé"/>
    <s v="CI"/>
    <d v="2024-11-18T00:00:00"/>
    <d v="2024-11-18T00:00:00"/>
  </r>
  <r>
    <x v="2"/>
    <x v="517"/>
    <d v="2025-01-13T00:00:00"/>
    <d v="2025-04-15T00:00:00"/>
    <x v="253"/>
    <x v="5"/>
    <x v="2"/>
    <s v="Equilibré"/>
    <s v="Fermé"/>
    <s v="CD"/>
    <d v="2024-11-25T00:00:00"/>
    <d v="2025-01-13T00:00:00"/>
  </r>
  <r>
    <x v="2"/>
    <x v="517"/>
    <d v="2025-01-13T00:00:00"/>
    <d v="2025-04-15T00:00:00"/>
    <x v="263"/>
    <x v="5"/>
    <x v="2"/>
    <s v="Equilibré"/>
    <s v="Fermé"/>
    <s v="CD"/>
    <d v="2024-11-25T00:00:00"/>
    <d v="2025-01-13T00:00:00"/>
  </r>
  <r>
    <x v="2"/>
    <x v="504"/>
    <d v="2024-12-02T00:00:00"/>
    <d v="2025-03-31T00:00:00"/>
    <x v="261"/>
    <x v="5"/>
    <x v="1"/>
    <m/>
    <s v="Fermé"/>
    <s v="CD"/>
    <d v="2024-11-07T00:00:00"/>
    <d v="2024-11-07T00:00:00"/>
  </r>
  <r>
    <x v="1"/>
    <x v="508"/>
    <d v="2024-10-24T00:00:00"/>
    <d v="2025-02-25T00:00:00"/>
    <x v="261"/>
    <x v="7"/>
    <x v="1"/>
    <m/>
    <s v="Fermé"/>
    <s v="CD"/>
    <d v="2024-09-27T00:00:00"/>
    <d v="2025-02-25T00:00:00"/>
  </r>
  <r>
    <x v="0"/>
    <x v="200"/>
    <d v="2025-02-05T00:00:00"/>
    <d v="2025-09-20T00:00:00"/>
    <x v="258"/>
    <x v="5"/>
    <x v="3"/>
    <s v="Remobilisation"/>
    <s v="Fermé"/>
    <s v="CD"/>
    <d v="2024-11-29T00:00:00"/>
    <d v="2024-11-29T00:00:00"/>
  </r>
  <r>
    <x v="1"/>
    <x v="502"/>
    <d v="2024-12-03T00:00:00"/>
    <d v="2025-03-07T00:00:00"/>
    <x v="260"/>
    <x v="5"/>
    <x v="1"/>
    <s v="Remobilisation"/>
    <s v="Fermé"/>
    <s v="CD"/>
    <d v="2024-11-27T00:00:00"/>
    <d v="2024-12-18T00:00:00"/>
  </r>
  <r>
    <x v="0"/>
    <x v="300"/>
    <d v="2024-12-04T00:00:00"/>
    <d v="2025-08-03T00:00:00"/>
    <x v="256"/>
    <x v="5"/>
    <x v="1"/>
    <s v="Remobilisation"/>
    <s v="Fermé"/>
    <s v="CD"/>
    <d v="2024-11-28T00:00:00"/>
    <d v="2024-11-29T00:00:00"/>
  </r>
  <r>
    <x v="3"/>
    <x v="533"/>
    <d v="2024-02-03T00:00:00"/>
    <d v="2024-12-03T00:00:00"/>
    <x v="256"/>
    <x v="5"/>
    <x v="2"/>
    <m/>
    <s v="Fermé"/>
    <s v="CD"/>
    <d v="2024-11-27T00:00:00"/>
    <d v="2024-11-29T00:00:00"/>
  </r>
  <r>
    <x v="1"/>
    <x v="521"/>
    <d v="2024-12-02T00:00:00"/>
    <d v="2025-02-28T00:00:00"/>
    <x v="261"/>
    <x v="5"/>
    <x v="1"/>
    <s v="Equilibré"/>
    <s v="Fermé"/>
    <s v="CI"/>
    <d v="2024-10-21T00:00:00"/>
    <d v="2024-11-15T00:00:00"/>
  </r>
  <r>
    <x v="1"/>
    <x v="527"/>
    <d v="2025-01-20T00:00:00"/>
    <d v="2025-02-17T00:00:00"/>
    <x v="247"/>
    <x v="5"/>
    <x v="3"/>
    <s v="Equilibré"/>
    <s v="Fermé"/>
    <s v="CD"/>
    <d v="2024-11-25T00:00:00"/>
    <d v="2024-11-26T00:00:00"/>
  </r>
  <r>
    <x v="3"/>
    <x v="261"/>
    <d v="2024-11-21T00:00:00"/>
    <d v="2025-09-10T00:00:00"/>
    <x v="259"/>
    <x v="3"/>
    <x v="1"/>
    <s v="Remobilisation"/>
    <s v="Fermé"/>
    <s v="CD"/>
    <d v="2024-11-04T00:00:00"/>
    <d v="2024-11-05T00:00:00"/>
  </r>
  <r>
    <x v="3"/>
    <x v="512"/>
    <d v="2024-12-17T00:00:00"/>
    <d v="2025-02-21T00:00:00"/>
    <x v="259"/>
    <x v="5"/>
    <x v="1"/>
    <s v="Remobilisation"/>
    <s v="Fermé"/>
    <s v="CD"/>
    <d v="2024-10-24T00:00:00"/>
    <d v="2024-11-05T00:00:00"/>
  </r>
  <r>
    <x v="2"/>
    <x v="287"/>
    <d v="2024-11-25T00:00:00"/>
    <d v="2025-09-01T00:00:00"/>
    <x v="264"/>
    <x v="5"/>
    <x v="1"/>
    <s v="Remobilisation"/>
    <s v="Fermé"/>
    <s v="CD"/>
    <d v="2024-11-14T00:00:00"/>
    <d v="2025-10-22T00:00:00"/>
  </r>
  <r>
    <x v="1"/>
    <x v="262"/>
    <d v="2025-02-04T00:00:00"/>
    <d v="2025-08-21T00:00:00"/>
    <x v="260"/>
    <x v="5"/>
    <x v="2"/>
    <s v="Remobilisation"/>
    <s v="Fermé"/>
    <s v="CD"/>
    <d v="2024-11-08T00:00:00"/>
    <d v="2024-11-15T00:00:00"/>
  </r>
  <r>
    <x v="2"/>
    <x v="429"/>
    <d v="2024-11-27T00:00:00"/>
    <d v="2025-05-31T00:00:00"/>
    <x v="263"/>
    <x v="5"/>
    <x v="1"/>
    <m/>
    <s v="Fermé"/>
    <s v="CD"/>
    <d v="2024-11-14T00:00:00"/>
    <d v="2024-11-14T00:00:00"/>
  </r>
  <r>
    <x v="0"/>
    <x v="526"/>
    <d v="2024-11-27T00:00:00"/>
    <d v="2025-01-21T00:00:00"/>
    <x v="241"/>
    <x v="3"/>
    <x v="1"/>
    <s v="Equilibré"/>
    <s v="Fermé"/>
    <s v="CD"/>
    <d v="2024-10-31T00:00:00"/>
    <d v="2025-01-26T00:00:00"/>
  </r>
  <r>
    <x v="2"/>
    <x v="112"/>
    <d v="2024-11-27T00:00:00"/>
    <m/>
    <x v="263"/>
    <x v="5"/>
    <x v="1"/>
    <s v="Equilibré"/>
    <s v="Validé"/>
    <s v="CD"/>
    <d v="2024-11-07T00:00:00"/>
    <d v="2025-10-20T00:00:00"/>
  </r>
  <r>
    <x v="0"/>
    <x v="526"/>
    <d v="2024-11-27T00:00:00"/>
    <d v="2025-01-21T00:00:00"/>
    <x v="263"/>
    <x v="5"/>
    <x v="1"/>
    <s v="Equilibré"/>
    <s v="Fermé"/>
    <s v="CD"/>
    <d v="2024-10-31T00:00:00"/>
    <d v="2025-01-26T00:00:00"/>
  </r>
  <r>
    <x v="0"/>
    <x v="529"/>
    <d v="2024-10-23T00:00:00"/>
    <d v="2025-02-01T00:00:00"/>
    <x v="241"/>
    <x v="7"/>
    <x v="1"/>
    <m/>
    <s v="Fermé"/>
    <s v="ML"/>
    <d v="2024-09-18T00:00:00"/>
    <d v="2025-02-01T00:00:00"/>
  </r>
  <r>
    <x v="3"/>
    <x v="484"/>
    <d v="2024-12-17T00:00:00"/>
    <d v="2025-04-15T00:00:00"/>
    <x v="259"/>
    <x v="5"/>
    <x v="1"/>
    <s v="Remobilisation"/>
    <s v="Fermé"/>
    <s v="CD"/>
    <d v="2024-11-26T00:00:00"/>
    <d v="2024-11-27T00:00:00"/>
  </r>
  <r>
    <x v="1"/>
    <x v="397"/>
    <d v="2024-12-03T00:00:00"/>
    <d v="2025-05-31T00:00:00"/>
    <x v="260"/>
    <x v="5"/>
    <x v="1"/>
    <s v="Equilibré"/>
    <s v="Fermé"/>
    <s v="CD"/>
    <d v="2024-11-22T00:00:00"/>
    <d v="2024-11-26T00:00:00"/>
  </r>
  <r>
    <x v="2"/>
    <x v="471"/>
    <d v="2024-11-27T00:00:00"/>
    <d v="2025-04-04T00:00:00"/>
    <x v="225"/>
    <x v="3"/>
    <x v="1"/>
    <m/>
    <s v="Fermé"/>
    <s v="CD"/>
    <d v="2024-11-14T00:00:00"/>
    <d v="2024-11-14T00:00:00"/>
  </r>
  <r>
    <x v="1"/>
    <x v="30"/>
    <d v="2025-01-06T00:00:00"/>
    <m/>
    <x v="247"/>
    <x v="5"/>
    <x v="1"/>
    <s v="Remobilisation"/>
    <s v="Validé"/>
    <s v="CD"/>
    <d v="2024-10-21T00:00:00"/>
    <d v="2024-11-25T00:00:00"/>
  </r>
  <r>
    <x v="2"/>
    <x v="444"/>
    <d v="2024-11-18T00:00:00"/>
    <d v="2025-04-28T00:00:00"/>
    <x v="253"/>
    <x v="3"/>
    <x v="1"/>
    <m/>
    <s v="Fermé"/>
    <s v="CD"/>
    <d v="2024-11-08T00:00:00"/>
    <d v="2024-11-08T00:00:00"/>
  </r>
  <r>
    <x v="1"/>
    <x v="459"/>
    <d v="2024-11-29T00:00:00"/>
    <d v="2025-04-23T00:00:00"/>
    <x v="265"/>
    <x v="5"/>
    <x v="1"/>
    <s v="Remobilisation"/>
    <s v="Fermé"/>
    <s v="CD"/>
    <d v="2024-11-13T00:00:00"/>
    <d v="2025-04-17T00:00:00"/>
  </r>
  <r>
    <x v="1"/>
    <x v="92"/>
    <d v="2025-01-20T00:00:00"/>
    <d v="2025-09-30T00:00:00"/>
    <x v="253"/>
    <x v="5"/>
    <x v="2"/>
    <s v="Equilibré"/>
    <s v="Fermé"/>
    <s v="CD"/>
    <d v="2024-11-19T00:00:00"/>
    <d v="2024-11-25T00:00:00"/>
  </r>
  <r>
    <x v="1"/>
    <x v="477"/>
    <d v="2024-11-12T00:00:00"/>
    <d v="2025-01-10T00:00:00"/>
    <x v="253"/>
    <x v="3"/>
    <x v="2"/>
    <s v="Equilibré"/>
    <s v="Fermé"/>
    <s v="CD"/>
    <d v="2024-10-30T00:00:00"/>
    <d v="2025-04-22T00:00:00"/>
  </r>
  <r>
    <x v="1"/>
    <x v="519"/>
    <d v="2024-10-24T00:00:00"/>
    <d v="2025-03-06T00:00:00"/>
    <x v="255"/>
    <x v="7"/>
    <x v="1"/>
    <s v="Remobilisation"/>
    <s v="Fermé"/>
    <s v="CD"/>
    <d v="2024-10-23T00:00:00"/>
    <d v="2024-10-23T00:00:00"/>
  </r>
  <r>
    <x v="2"/>
    <x v="468"/>
    <d v="2024-11-25T00:00:00"/>
    <d v="2025-04-04T00:00:00"/>
    <x v="253"/>
    <x v="3"/>
    <x v="1"/>
    <s v="Equilibré"/>
    <s v="Fermé"/>
    <s v="CD"/>
    <d v="2024-11-14T00:00:00"/>
    <d v="2024-11-14T00:00:00"/>
  </r>
  <r>
    <x v="1"/>
    <x v="410"/>
    <d v="2024-12-03T00:00:00"/>
    <d v="2025-09-02T00:00:00"/>
    <x v="260"/>
    <x v="5"/>
    <x v="1"/>
    <s v="Remobilisation"/>
    <s v="Fermé"/>
    <s v="CD"/>
    <d v="2024-11-22T00:00:00"/>
    <d v="2024-11-25T00:00:00"/>
  </r>
  <r>
    <x v="1"/>
    <x v="534"/>
    <d v="2024-11-28T00:00:00"/>
    <d v="2024-11-28T00:00:00"/>
    <x v="262"/>
    <x v="5"/>
    <x v="1"/>
    <m/>
    <s v="Fermé"/>
    <s v="CI"/>
    <d v="2024-11-25T00:00:00"/>
    <d v="2024-11-25T00:00:00"/>
  </r>
  <r>
    <x v="3"/>
    <x v="420"/>
    <d v="2024-12-05T00:00:00"/>
    <d v="2025-06-02T00:00:00"/>
    <x v="256"/>
    <x v="5"/>
    <x v="1"/>
    <s v="Remobilisation"/>
    <s v="Fermé"/>
    <s v="CD"/>
    <d v="2024-11-22T00:00:00"/>
    <d v="2024-11-25T00:00:00"/>
  </r>
  <r>
    <x v="2"/>
    <x v="491"/>
    <d v="2024-11-25T00:00:00"/>
    <d v="2025-01-10T00:00:00"/>
    <x v="258"/>
    <x v="3"/>
    <x v="1"/>
    <m/>
    <s v="Fermé"/>
    <s v="CD"/>
    <d v="2024-11-14T00:00:00"/>
    <d v="2025-01-28T00:00:00"/>
  </r>
  <r>
    <x v="2"/>
    <x v="316"/>
    <d v="2024-11-25T00:00:00"/>
    <d v="2025-08-05T00:00:00"/>
    <x v="241"/>
    <x v="3"/>
    <x v="1"/>
    <s v="Equilibré"/>
    <s v="Validé"/>
    <s v="CD"/>
    <d v="2024-11-12T00:00:00"/>
    <d v="2025-10-23T00:00:00"/>
  </r>
  <r>
    <x v="1"/>
    <x v="478"/>
    <d v="2024-11-28T00:00:00"/>
    <d v="2025-03-30T00:00:00"/>
    <x v="262"/>
    <x v="5"/>
    <x v="1"/>
    <s v="Remobilisation"/>
    <s v="Fermé"/>
    <s v="CD"/>
    <d v="2024-11-20T00:00:00"/>
    <d v="2025-04-17T00:00:00"/>
  </r>
  <r>
    <x v="2"/>
    <x v="428"/>
    <d v="2024-11-18T00:00:00"/>
    <d v="2025-05-12T00:00:00"/>
    <x v="264"/>
    <x v="5"/>
    <x v="1"/>
    <s v="Equilibré"/>
    <s v="Fermé"/>
    <s v="CD"/>
    <d v="2024-11-14T00:00:00"/>
    <d v="2024-11-14T00:00:00"/>
  </r>
  <r>
    <x v="1"/>
    <x v="446"/>
    <d v="2024-12-02T00:00:00"/>
    <d v="2025-04-24T00:00:00"/>
    <x v="261"/>
    <x v="5"/>
    <x v="1"/>
    <m/>
    <s v="Fermé"/>
    <s v="CD"/>
    <d v="2024-11-22T00:00:00"/>
    <d v="2024-11-25T00:00:00"/>
  </r>
  <r>
    <x v="1"/>
    <x v="531"/>
    <d v="2025-01-10T00:00:00"/>
    <d v="2025-01-10T00:00:00"/>
    <x v="254"/>
    <x v="5"/>
    <x v="2"/>
    <m/>
    <s v="Fermé"/>
    <s v="CI"/>
    <d v="2024-11-18T00:00:00"/>
    <d v="2024-11-18T00:00:00"/>
  </r>
  <r>
    <x v="2"/>
    <x v="249"/>
    <d v="2024-11-19T00:00:00"/>
    <d v="2025-02-12T00:00:00"/>
    <x v="266"/>
    <x v="5"/>
    <x v="2"/>
    <m/>
    <s v="Fermé"/>
    <s v="CD"/>
    <d v="2024-11-14T00:00:00"/>
    <d v="2024-11-14T00:00:00"/>
  </r>
  <r>
    <x v="3"/>
    <x v="307"/>
    <d v="2024-12-05T00:00:00"/>
    <d v="2025-09-20T00:00:00"/>
    <x v="256"/>
    <x v="5"/>
    <x v="1"/>
    <s v="Remobilisation"/>
    <s v="Fermé"/>
    <s v="CD"/>
    <d v="2024-11-20T00:00:00"/>
    <d v="2024-11-20T00:00:00"/>
  </r>
  <r>
    <x v="2"/>
    <x v="431"/>
    <d v="2024-12-11T00:00:00"/>
    <d v="2025-07-31T00:00:00"/>
    <x v="258"/>
    <x v="5"/>
    <x v="2"/>
    <s v="Equilibré"/>
    <s v="Fermé"/>
    <s v="CD"/>
    <d v="2024-11-14T00:00:00"/>
    <d v="2024-11-14T00:00:00"/>
  </r>
  <r>
    <x v="2"/>
    <x v="389"/>
    <d v="2024-12-10T00:00:00"/>
    <d v="2025-07-07T00:00:00"/>
    <x v="264"/>
    <x v="5"/>
    <x v="1"/>
    <s v="Equilibré"/>
    <s v="Fermé"/>
    <s v="CD"/>
    <d v="2024-11-08T00:00:00"/>
    <d v="2024-11-08T00:00:00"/>
  </r>
  <r>
    <x v="0"/>
    <x v="0"/>
    <d v="2025-01-22T00:00:00"/>
    <m/>
    <x v="258"/>
    <x v="5"/>
    <x v="3"/>
    <s v="Remobilisation"/>
    <s v="Validé"/>
    <s v="CD"/>
    <d v="2024-11-19T00:00:00"/>
    <d v="2024-11-19T00:00:00"/>
  </r>
  <r>
    <x v="2"/>
    <x v="355"/>
    <d v="2024-11-25T00:00:00"/>
    <d v="2025-07-03T00:00:00"/>
    <x v="249"/>
    <x v="3"/>
    <x v="2"/>
    <s v="Equilibré"/>
    <s v="Fermé"/>
    <s v="CD"/>
    <d v="2024-11-14T00:00:00"/>
    <d v="2024-11-14T00:00:00"/>
  </r>
  <r>
    <x v="0"/>
    <x v="535"/>
    <d v="2024-11-27T00:00:00"/>
    <d v="2024-11-27T00:00:00"/>
    <x v="264"/>
    <x v="5"/>
    <x v="1"/>
    <m/>
    <s v="Fermé"/>
    <s v="CD"/>
    <d v="2024-11-19T00:00:00"/>
    <d v="2024-11-19T00:00:00"/>
  </r>
  <r>
    <x v="2"/>
    <x v="347"/>
    <d v="2024-10-21T00:00:00"/>
    <d v="2025-07-02T00:00:00"/>
    <x v="241"/>
    <x v="7"/>
    <x v="1"/>
    <s v="Equilibré"/>
    <s v="Fermé"/>
    <s v="CD"/>
    <d v="2024-11-07T00:00:00"/>
    <d v="2024-11-07T00:00:00"/>
  </r>
  <r>
    <x v="2"/>
    <x v="442"/>
    <d v="2024-12-02T00:00:00"/>
    <d v="2025-06-30T00:00:00"/>
    <x v="261"/>
    <x v="5"/>
    <x v="1"/>
    <s v="Equilibré"/>
    <s v="Fermé"/>
    <s v="CI"/>
    <d v="2024-11-06T00:00:00"/>
    <d v="2024-11-07T00:00:00"/>
  </r>
  <r>
    <x v="3"/>
    <x v="256"/>
    <d v="2024-11-21T00:00:00"/>
    <d v="2025-08-26T00:00:00"/>
    <x v="252"/>
    <x v="3"/>
    <x v="1"/>
    <s v="Remobilisation"/>
    <s v="Fermé"/>
    <s v="CD"/>
    <d v="2024-07-15T00:00:00"/>
    <d v="2024-10-22T00:00:00"/>
  </r>
  <r>
    <x v="1"/>
    <x v="530"/>
    <d v="2024-11-14T00:00:00"/>
    <d v="2025-02-07T00:00:00"/>
    <x v="253"/>
    <x v="3"/>
    <x v="1"/>
    <m/>
    <s v="Fermé"/>
    <s v="CD"/>
    <d v="2024-06-14T00:00:00"/>
    <d v="2024-10-20T00:00:00"/>
  </r>
  <r>
    <x v="0"/>
    <x v="436"/>
    <d v="2024-11-06T00:00:00"/>
    <d v="2025-05-31T00:00:00"/>
    <x v="241"/>
    <x v="3"/>
    <x v="1"/>
    <s v="Remobilisation"/>
    <s v="Fermé"/>
    <s v="CD"/>
    <d v="2024-10-25T00:00:00"/>
    <d v="2025-07-31T00:00:00"/>
  </r>
  <r>
    <x v="1"/>
    <x v="507"/>
    <d v="2024-11-19T00:00:00"/>
    <d v="2025-02-25T00:00:00"/>
    <x v="266"/>
    <x v="5"/>
    <x v="1"/>
    <m/>
    <s v="Fermé"/>
    <s v="CD"/>
    <d v="2024-10-22T00:00:00"/>
    <d v="2024-11-12T00:00:00"/>
  </r>
  <r>
    <x v="2"/>
    <x v="482"/>
    <d v="2024-11-19T00:00:00"/>
    <d v="2025-04-28T00:00:00"/>
    <x v="258"/>
    <x v="3"/>
    <x v="1"/>
    <s v="Equilibré"/>
    <s v="Fermé"/>
    <s v="CD"/>
    <d v="2024-11-14T00:00:00"/>
    <d v="2024-11-14T00:00:00"/>
  </r>
  <r>
    <x v="2"/>
    <x v="505"/>
    <d v="2024-10-14T00:00:00"/>
    <d v="2025-04-15T00:00:00"/>
    <x v="267"/>
    <x v="3"/>
    <x v="3"/>
    <s v="Equilibré"/>
    <s v="Fermé"/>
    <s v="CD"/>
    <d v="2024-10-04T00:00:00"/>
    <d v="2024-10-07T00:00:00"/>
  </r>
  <r>
    <x v="2"/>
    <x v="475"/>
    <d v="2024-11-18T00:00:00"/>
    <d v="2025-04-29T00:00:00"/>
    <x v="261"/>
    <x v="3"/>
    <x v="1"/>
    <s v="Equilibré"/>
    <s v="Fermé"/>
    <s v="CI"/>
    <d v="2024-11-06T00:00:00"/>
    <d v="2024-11-07T00:00:00"/>
  </r>
  <r>
    <x v="1"/>
    <x v="380"/>
    <d v="2025-01-20T00:00:00"/>
    <d v="2025-06-24T00:00:00"/>
    <x v="268"/>
    <x v="5"/>
    <x v="2"/>
    <s v="Equilibré"/>
    <s v="Fermé"/>
    <s v="CD"/>
    <d v="2024-10-31T00:00:00"/>
    <d v="2024-11-15T00:00:00"/>
  </r>
  <r>
    <x v="3"/>
    <x v="510"/>
    <d v="2024-10-21T00:00:00"/>
    <d v="2025-03-25T00:00:00"/>
    <x v="256"/>
    <x v="7"/>
    <x v="1"/>
    <s v="Remobilisation"/>
    <s v="Fermé"/>
    <s v="CD"/>
    <d v="2024-07-31T00:00:00"/>
    <d v="2024-10-17T00:00:00"/>
  </r>
  <r>
    <x v="2"/>
    <x v="488"/>
    <d v="2024-11-18T00:00:00"/>
    <d v="2025-04-30T00:00:00"/>
    <x v="261"/>
    <x v="3"/>
    <x v="1"/>
    <s v="Equilibré"/>
    <s v="Fermé"/>
    <s v="CD"/>
    <d v="2024-11-08T00:00:00"/>
    <d v="2024-11-08T00:00:00"/>
  </r>
  <r>
    <x v="3"/>
    <x v="256"/>
    <d v="2024-11-21T00:00:00"/>
    <d v="2025-08-26T00:00:00"/>
    <x v="269"/>
    <x v="5"/>
    <x v="1"/>
    <s v="Remobilisation"/>
    <s v="Fermé"/>
    <s v="CD"/>
    <d v="2024-07-15T00:00:00"/>
    <d v="2024-10-22T00:00:00"/>
  </r>
  <r>
    <x v="0"/>
    <x v="515"/>
    <d v="2024-10-16T00:00:00"/>
    <d v="2025-03-31T00:00:00"/>
    <x v="270"/>
    <x v="3"/>
    <x v="1"/>
    <m/>
    <s v="Fermé"/>
    <s v="ML"/>
    <d v="2024-09-25T00:00:00"/>
    <d v="2024-10-11T00:00:00"/>
  </r>
  <r>
    <x v="2"/>
    <x v="407"/>
    <d v="2024-12-23T00:00:00"/>
    <d v="2025-05-26T00:00:00"/>
    <x v="264"/>
    <x v="5"/>
    <x v="2"/>
    <s v="Equilibré"/>
    <s v="Fermé"/>
    <s v="CD"/>
    <d v="2024-09-26T00:00:00"/>
    <d v="2024-12-23T00:00:00"/>
  </r>
  <r>
    <x v="0"/>
    <x v="388"/>
    <d v="2024-10-18T00:00:00"/>
    <d v="2025-08-05T00:00:00"/>
    <x v="271"/>
    <x v="3"/>
    <x v="1"/>
    <m/>
    <s v="Fermé"/>
    <s v="ML"/>
    <d v="2024-10-16T00:00:00"/>
    <d v="2024-10-17T00:00:00"/>
  </r>
  <r>
    <x v="3"/>
    <x v="40"/>
    <d v="2024-11-18T00:00:00"/>
    <m/>
    <x v="268"/>
    <x v="5"/>
    <x v="1"/>
    <s v="Remobilisation"/>
    <s v="Validé"/>
    <s v="CD"/>
    <d v="2024-10-22T00:00:00"/>
    <d v="2024-11-05T00:00:00"/>
  </r>
  <r>
    <x v="3"/>
    <x v="512"/>
    <d v="2024-12-17T00:00:00"/>
    <d v="2025-02-21T00:00:00"/>
    <x v="268"/>
    <x v="5"/>
    <x v="2"/>
    <s v="Remobilisation"/>
    <s v="Fermé"/>
    <s v="CD"/>
    <d v="2024-10-24T00:00:00"/>
    <d v="2024-11-05T00:00:00"/>
  </r>
  <r>
    <x v="1"/>
    <x v="449"/>
    <d v="2024-11-21T00:00:00"/>
    <d v="2025-07-31T00:00:00"/>
    <x v="269"/>
    <x v="5"/>
    <x v="1"/>
    <s v="Equilibré"/>
    <s v="Fermé"/>
    <s v="CD"/>
    <d v="2024-10-29T00:00:00"/>
    <d v="2024-11-15T00:00:00"/>
  </r>
  <r>
    <x v="0"/>
    <x v="526"/>
    <d v="2024-11-27T00:00:00"/>
    <d v="2025-01-21T00:00:00"/>
    <x v="271"/>
    <x v="5"/>
    <x v="2"/>
    <s v="Equilibré"/>
    <s v="Fermé"/>
    <s v="CD"/>
    <d v="2024-10-31T00:00:00"/>
    <d v="2025-01-26T00:00:00"/>
  </r>
  <r>
    <x v="3"/>
    <x v="261"/>
    <d v="2024-11-21T00:00:00"/>
    <d v="2025-09-10T00:00:00"/>
    <x v="269"/>
    <x v="5"/>
    <x v="1"/>
    <s v="Remobilisation"/>
    <s v="Fermé"/>
    <s v="CD"/>
    <d v="2024-11-04T00:00:00"/>
    <d v="2024-11-05T00:00:00"/>
  </r>
  <r>
    <x v="2"/>
    <x v="442"/>
    <d v="2024-12-02T00:00:00"/>
    <d v="2025-06-30T00:00:00"/>
    <x v="271"/>
    <x v="5"/>
    <x v="2"/>
    <s v="Equilibré"/>
    <s v="Fermé"/>
    <s v="CI"/>
    <d v="2024-11-06T00:00:00"/>
    <d v="2024-11-07T00:00:00"/>
  </r>
  <r>
    <x v="2"/>
    <x v="492"/>
    <d v="2025-01-08T00:00:00"/>
    <d v="2025-01-08T00:00:00"/>
    <x v="271"/>
    <x v="5"/>
    <x v="2"/>
    <m/>
    <s v="Fermé"/>
    <s v="CI"/>
    <d v="2024-11-06T00:00:00"/>
    <d v="2024-11-07T00:00:00"/>
  </r>
  <r>
    <x v="2"/>
    <x v="475"/>
    <d v="2024-11-18T00:00:00"/>
    <d v="2025-04-29T00:00:00"/>
    <x v="268"/>
    <x v="5"/>
    <x v="1"/>
    <s v="Equilibré"/>
    <s v="Fermé"/>
    <s v="CI"/>
    <d v="2024-11-06T00:00:00"/>
    <d v="2024-11-07T00:00:00"/>
  </r>
  <r>
    <x v="2"/>
    <x v="112"/>
    <d v="2024-11-27T00:00:00"/>
    <m/>
    <x v="268"/>
    <x v="5"/>
    <x v="2"/>
    <s v="Equilibré"/>
    <s v="Validé"/>
    <s v="CD"/>
    <d v="2024-11-07T00:00:00"/>
    <d v="2025-10-20T00:00:00"/>
  </r>
  <r>
    <x v="2"/>
    <x v="444"/>
    <d v="2024-11-18T00:00:00"/>
    <d v="2025-04-28T00:00:00"/>
    <x v="268"/>
    <x v="5"/>
    <x v="1"/>
    <m/>
    <s v="Fermé"/>
    <s v="CD"/>
    <d v="2024-11-08T00:00:00"/>
    <d v="2024-11-08T00:00:00"/>
  </r>
  <r>
    <x v="2"/>
    <x v="405"/>
    <d v="2024-11-20T00:00:00"/>
    <d v="2025-07-30T00:00:00"/>
    <x v="271"/>
    <x v="5"/>
    <x v="1"/>
    <s v="Equilibré"/>
    <s v="Fermé"/>
    <s v="CD"/>
    <d v="2024-11-08T00:00:00"/>
    <d v="2024-11-08T00:00:00"/>
  </r>
  <r>
    <x v="2"/>
    <x v="250"/>
    <d v="2025-01-13T00:00:00"/>
    <m/>
    <x v="271"/>
    <x v="5"/>
    <x v="2"/>
    <s v="Equilibré"/>
    <s v="Validé"/>
    <s v="CD"/>
    <d v="2024-11-08T00:00:00"/>
    <d v="2024-11-08T00:00:00"/>
  </r>
  <r>
    <x v="2"/>
    <x v="384"/>
    <d v="2024-12-02T00:00:00"/>
    <d v="2025-06-30T00:00:00"/>
    <x v="268"/>
    <x v="5"/>
    <x v="2"/>
    <s v="Equilibré"/>
    <s v="Fermé"/>
    <s v="CD"/>
    <d v="2024-11-08T00:00:00"/>
    <d v="2024-11-08T00:00:00"/>
  </r>
  <r>
    <x v="2"/>
    <x v="488"/>
    <d v="2024-11-18T00:00:00"/>
    <d v="2025-04-30T00:00:00"/>
    <x v="268"/>
    <x v="5"/>
    <x v="1"/>
    <s v="Equilibré"/>
    <s v="Fermé"/>
    <s v="CD"/>
    <d v="2024-11-08T00:00:00"/>
    <d v="2024-11-08T00:00:00"/>
  </r>
  <r>
    <x v="2"/>
    <x v="497"/>
    <d v="2024-12-04T00:00:00"/>
    <d v="2025-08-25T00:00:00"/>
    <x v="263"/>
    <x v="5"/>
    <x v="1"/>
    <m/>
    <s v="Fermé"/>
    <s v="CD"/>
    <d v="2024-11-12T00:00:00"/>
    <d v="2024-11-12T00:00:00"/>
  </r>
  <r>
    <x v="2"/>
    <x v="316"/>
    <d v="2024-11-25T00:00:00"/>
    <d v="2025-08-05T00:00:00"/>
    <x v="264"/>
    <x v="5"/>
    <x v="1"/>
    <s v="Equilibré"/>
    <s v="Validé"/>
    <s v="CD"/>
    <d v="2024-11-12T00:00:00"/>
    <d v="2025-10-23T00:00:00"/>
  </r>
  <r>
    <x v="2"/>
    <x v="468"/>
    <d v="2024-11-25T00:00:00"/>
    <d v="2025-04-04T00:00:00"/>
    <x v="264"/>
    <x v="5"/>
    <x v="1"/>
    <s v="Equilibré"/>
    <s v="Fermé"/>
    <s v="CD"/>
    <d v="2024-11-14T00:00:00"/>
    <d v="2024-11-14T00:00:00"/>
  </r>
  <r>
    <x v="2"/>
    <x v="489"/>
    <d v="2024-11-25T00:00:00"/>
    <d v="2024-11-25T00:00:00"/>
    <x v="264"/>
    <x v="5"/>
    <x v="2"/>
    <m/>
    <s v="Fermé"/>
    <s v="CD"/>
    <d v="2024-11-14T00:00:00"/>
    <d v="2024-11-14T00:00:00"/>
  </r>
  <r>
    <x v="2"/>
    <x v="355"/>
    <d v="2024-11-25T00:00:00"/>
    <d v="2025-07-03T00:00:00"/>
    <x v="264"/>
    <x v="5"/>
    <x v="1"/>
    <s v="Equilibré"/>
    <s v="Fermé"/>
    <s v="CD"/>
    <d v="2024-11-14T00:00:00"/>
    <d v="2024-11-14T00:00:00"/>
  </r>
  <r>
    <x v="2"/>
    <x v="493"/>
    <d v="2024-11-27T00:00:00"/>
    <d v="2024-11-27T00:00:00"/>
    <x v="263"/>
    <x v="5"/>
    <x v="1"/>
    <m/>
    <s v="Fermé"/>
    <s v="CD"/>
    <d v="2024-11-14T00:00:00"/>
    <d v="2024-11-14T00:00:00"/>
  </r>
  <r>
    <x v="2"/>
    <x v="471"/>
    <d v="2024-11-27T00:00:00"/>
    <d v="2025-04-04T00:00:00"/>
    <x v="263"/>
    <x v="5"/>
    <x v="1"/>
    <m/>
    <s v="Fermé"/>
    <s v="CD"/>
    <d v="2024-11-14T00:00:00"/>
    <d v="2024-11-14T00:00:00"/>
  </r>
  <r>
    <x v="2"/>
    <x v="491"/>
    <d v="2024-11-25T00:00:00"/>
    <d v="2025-01-10T00:00:00"/>
    <x v="264"/>
    <x v="5"/>
    <x v="1"/>
    <m/>
    <s v="Fermé"/>
    <s v="CD"/>
    <d v="2024-11-14T00:00:00"/>
    <d v="2025-01-28T00:00:00"/>
  </r>
  <r>
    <x v="2"/>
    <x v="482"/>
    <d v="2024-11-19T00:00:00"/>
    <d v="2025-04-28T00:00:00"/>
    <x v="266"/>
    <x v="5"/>
    <x v="1"/>
    <s v="Equilibré"/>
    <s v="Fermé"/>
    <s v="CD"/>
    <d v="2024-11-14T00:00:00"/>
    <d v="2024-11-14T00:00:00"/>
  </r>
  <r>
    <x v="1"/>
    <x v="443"/>
    <d v="2024-10-22T00:00:00"/>
    <d v="2025-07-15T00:00:00"/>
    <x v="253"/>
    <x v="7"/>
    <x v="1"/>
    <s v="Remobilisation"/>
    <s v="Fermé"/>
    <s v="CD"/>
    <d v="2024-06-03T00:00:00"/>
    <d v="2025-07-15T00:00:00"/>
  </r>
  <r>
    <x v="1"/>
    <x v="445"/>
    <d v="2024-10-23T00:00:00"/>
    <d v="2025-04-24T00:00:00"/>
    <x v="192"/>
    <x v="3"/>
    <x v="1"/>
    <s v="Remobilisation"/>
    <s v="Fermé"/>
    <s v="CD"/>
    <d v="2024-06-05T00:00:00"/>
    <d v="2024-10-11T00:00:00"/>
  </r>
  <r>
    <x v="1"/>
    <x v="143"/>
    <d v="2024-10-26T00:00:00"/>
    <d v="2025-08-31T00:00:00"/>
    <x v="257"/>
    <x v="7"/>
    <x v="1"/>
    <s v="Remobilisation"/>
    <s v="Fermé"/>
    <s v="CD"/>
    <d v="2024-06-19T00:00:00"/>
    <d v="2024-10-28T00:00:00"/>
  </r>
  <r>
    <x v="1"/>
    <x v="451"/>
    <d v="2024-11-12T00:00:00"/>
    <d v="2025-04-23T00:00:00"/>
    <x v="250"/>
    <x v="7"/>
    <x v="1"/>
    <s v="Remobilisation"/>
    <s v="Fermé"/>
    <s v="CD"/>
    <d v="2024-06-21T00:00:00"/>
    <d v="2024-10-20T00:00:00"/>
  </r>
  <r>
    <x v="1"/>
    <x v="433"/>
    <d v="2024-10-22T00:00:00"/>
    <d v="2025-04-30T00:00:00"/>
    <x v="259"/>
    <x v="7"/>
    <x v="1"/>
    <m/>
    <s v="Fermé"/>
    <s v="ML"/>
    <d v="2024-06-25T00:00:00"/>
    <d v="2024-10-11T00:00:00"/>
  </r>
  <r>
    <x v="1"/>
    <x v="144"/>
    <d v="2024-10-22T00:00:00"/>
    <d v="2025-10-14T00:00:00"/>
    <x v="260"/>
    <x v="7"/>
    <x v="1"/>
    <s v="Equilibré"/>
    <s v="Fermé"/>
    <s v="CD"/>
    <d v="2024-06-26T00:00:00"/>
    <d v="2025-10-14T00:00:00"/>
  </r>
  <r>
    <x v="1"/>
    <x v="319"/>
    <d v="2024-10-25T00:00:00"/>
    <d v="2025-07-22T00:00:00"/>
    <x v="256"/>
    <x v="7"/>
    <x v="1"/>
    <s v="Equilibré"/>
    <s v="Fermé"/>
    <s v="CD"/>
    <d v="2024-07-17T00:00:00"/>
    <d v="2024-10-11T00:00:00"/>
  </r>
  <r>
    <x v="1"/>
    <x v="522"/>
    <d v="2024-10-22T00:00:00"/>
    <d v="2025-02-28T00:00:00"/>
    <x v="256"/>
    <x v="7"/>
    <x v="1"/>
    <m/>
    <s v="Fermé"/>
    <s v="CD"/>
    <d v="2024-07-22T00:00:00"/>
    <d v="2024-10-15T00:00:00"/>
  </r>
  <r>
    <x v="1"/>
    <x v="458"/>
    <d v="2024-10-24T00:00:00"/>
    <d v="2025-04-22T00:00:00"/>
    <x v="192"/>
    <x v="7"/>
    <x v="2"/>
    <s v="Remobilisation"/>
    <s v="Fermé"/>
    <s v="CI"/>
    <d v="2024-08-01T00:00:00"/>
    <d v="2025-05-20T00:00:00"/>
  </r>
  <r>
    <x v="1"/>
    <x v="308"/>
    <d v="2024-10-24T00:00:00"/>
    <d v="2025-05-31T00:00:00"/>
    <x v="192"/>
    <x v="7"/>
    <x v="1"/>
    <s v="Remobilisation"/>
    <s v="Fermé"/>
    <s v="CI"/>
    <d v="2024-08-02T00:00:00"/>
    <d v="2024-10-01T00:00:00"/>
  </r>
  <r>
    <x v="1"/>
    <x v="536"/>
    <d v="2024-11-05T00:00:00"/>
    <d v="2024-11-05T00:00:00"/>
    <x v="251"/>
    <x v="5"/>
    <x v="1"/>
    <m/>
    <s v="Fermé"/>
    <s v="CD"/>
    <d v="2024-06-13T00:00:00"/>
    <d v="2024-10-11T00:00:00"/>
  </r>
  <r>
    <x v="1"/>
    <x v="455"/>
    <d v="2024-10-21T00:00:00"/>
    <d v="2025-04-22T00:00:00"/>
    <x v="254"/>
    <x v="7"/>
    <x v="1"/>
    <m/>
    <s v="Fermé"/>
    <s v="CD"/>
    <d v="2024-08-22T00:00:00"/>
    <d v="2025-04-22T00:00:00"/>
  </r>
  <r>
    <x v="1"/>
    <x v="411"/>
    <d v="2024-10-22T00:00:00"/>
    <d v="2025-05-23T00:00:00"/>
    <x v="259"/>
    <x v="7"/>
    <x v="1"/>
    <m/>
    <s v="Fermé"/>
    <s v="ML"/>
    <d v="2024-10-02T00:00:00"/>
    <d v="2024-10-11T00:00:00"/>
  </r>
  <r>
    <x v="1"/>
    <x v="434"/>
    <d v="2024-10-22T00:00:00"/>
    <d v="2025-04-30T00:00:00"/>
    <x v="259"/>
    <x v="7"/>
    <x v="2"/>
    <m/>
    <s v="Fermé"/>
    <s v="ML"/>
    <d v="2024-10-02T00:00:00"/>
    <d v="2024-10-11T00:00:00"/>
  </r>
  <r>
    <x v="1"/>
    <x v="462"/>
    <d v="2024-10-21T00:00:00"/>
    <d v="2025-08-08T00:00:00"/>
    <x v="234"/>
    <x v="7"/>
    <x v="2"/>
    <s v="Renforcé"/>
    <s v="Fermé"/>
    <s v="CD"/>
    <d v="2024-10-04T00:00:00"/>
    <d v="2025-04-14T00:00:00"/>
  </r>
  <r>
    <x v="1"/>
    <x v="464"/>
    <d v="2024-10-22T00:00:00"/>
    <d v="2025-04-11T00:00:00"/>
    <x v="253"/>
    <x v="7"/>
    <x v="1"/>
    <m/>
    <s v="Fermé"/>
    <s v="ML"/>
    <d v="2024-10-08T00:00:00"/>
    <d v="2025-04-11T00:00:00"/>
  </r>
  <r>
    <x v="1"/>
    <x v="270"/>
    <d v="2024-10-24T00:00:00"/>
    <d v="2025-08-25T00:00:00"/>
    <x v="261"/>
    <x v="7"/>
    <x v="2"/>
    <s v="Remobilisation"/>
    <s v="Fermé"/>
    <s v="CD"/>
    <d v="2024-10-11T00:00:00"/>
    <d v="2025-08-25T00:00:00"/>
  </r>
  <r>
    <x v="1"/>
    <x v="435"/>
    <d v="2024-11-15T00:00:00"/>
    <d v="2025-04-30T00:00:00"/>
    <x v="248"/>
    <x v="3"/>
    <x v="1"/>
    <s v="Remobilisation"/>
    <s v="Fermé"/>
    <s v="CD"/>
    <d v="2024-10-14T00:00:00"/>
    <d v="2024-10-17T00:00:00"/>
  </r>
  <r>
    <x v="1"/>
    <x v="454"/>
    <d v="2024-10-25T00:00:00"/>
    <d v="2025-04-23T00:00:00"/>
    <x v="257"/>
    <x v="7"/>
    <x v="1"/>
    <s v="Remobilisation"/>
    <s v="Fermé"/>
    <s v="CD"/>
    <d v="2024-10-18T00:00:00"/>
    <d v="2024-10-28T00:00:00"/>
  </r>
  <r>
    <x v="1"/>
    <x v="454"/>
    <d v="2024-10-25T00:00:00"/>
    <d v="2025-04-23T00:00:00"/>
    <x v="272"/>
    <x v="3"/>
    <x v="1"/>
    <s v="Remobilisation"/>
    <s v="Fermé"/>
    <s v="CD"/>
    <d v="2024-10-18T00:00:00"/>
    <d v="2024-10-28T00:00:00"/>
  </r>
  <r>
    <x v="1"/>
    <x v="486"/>
    <d v="2024-11-19T00:00:00"/>
    <d v="2025-04-24T00:00:00"/>
    <x v="255"/>
    <x v="3"/>
    <x v="1"/>
    <s v="Equilibré"/>
    <s v="Fermé"/>
    <s v="CD"/>
    <d v="2024-10-24T00:00:00"/>
    <d v="2024-11-12T00:00:00"/>
  </r>
  <r>
    <x v="1"/>
    <x v="438"/>
    <d v="2024-11-18T00:00:00"/>
    <d v="2025-04-29T00:00:00"/>
    <x v="248"/>
    <x v="3"/>
    <x v="2"/>
    <s v="Remobilisation"/>
    <s v="Fermé"/>
    <s v="CD"/>
    <d v="2024-11-13T00:00:00"/>
    <d v="2024-11-15T00:00:00"/>
  </r>
  <r>
    <x v="1"/>
    <x v="460"/>
    <d v="2024-11-21T00:00:00"/>
    <d v="2025-07-31T00:00:00"/>
    <x v="261"/>
    <x v="3"/>
    <x v="1"/>
    <s v="Remobilisation"/>
    <s v="Fermé"/>
    <s v="CD"/>
    <d v="2024-11-13T00:00:00"/>
    <d v="2024-11-13T00:00:00"/>
  </r>
  <r>
    <x v="1"/>
    <x v="450"/>
    <d v="2024-11-19T00:00:00"/>
    <d v="2025-07-15T00:00:00"/>
    <x v="260"/>
    <x v="3"/>
    <x v="1"/>
    <s v="Remobilisation"/>
    <s v="Fermé"/>
    <s v="CD"/>
    <d v="2024-11-15T00:00:00"/>
    <d v="2024-11-15T00:00:00"/>
  </r>
  <r>
    <x v="1"/>
    <x v="486"/>
    <d v="2024-11-19T00:00:00"/>
    <d v="2025-04-24T00:00:00"/>
    <x v="266"/>
    <x v="5"/>
    <x v="1"/>
    <s v="Equilibré"/>
    <s v="Fermé"/>
    <s v="CD"/>
    <d v="2024-10-24T00:00:00"/>
    <d v="2024-11-12T00:00:00"/>
  </r>
  <r>
    <x v="1"/>
    <x v="438"/>
    <d v="2024-11-18T00:00:00"/>
    <d v="2025-04-29T00:00:00"/>
    <x v="268"/>
    <x v="5"/>
    <x v="1"/>
    <s v="Remobilisation"/>
    <s v="Fermé"/>
    <s v="CD"/>
    <d v="2024-11-13T00:00:00"/>
    <d v="2024-11-15T00:00:00"/>
  </r>
  <r>
    <x v="1"/>
    <x v="460"/>
    <d v="2024-11-21T00:00:00"/>
    <d v="2025-07-31T00:00:00"/>
    <x v="269"/>
    <x v="5"/>
    <x v="1"/>
    <s v="Remobilisation"/>
    <s v="Fermé"/>
    <s v="CD"/>
    <d v="2024-11-13T00:00:00"/>
    <d v="2024-11-13T00:00:00"/>
  </r>
  <r>
    <x v="1"/>
    <x v="450"/>
    <d v="2024-11-19T00:00:00"/>
    <d v="2025-07-15T00:00:00"/>
    <x v="266"/>
    <x v="5"/>
    <x v="1"/>
    <s v="Remobilisation"/>
    <s v="Fermé"/>
    <s v="CD"/>
    <d v="2024-11-15T00:00:00"/>
    <d v="2024-11-15T00:00:00"/>
  </r>
  <r>
    <x v="1"/>
    <x v="435"/>
    <d v="2024-11-15T00:00:00"/>
    <d v="2025-04-30T00:00:00"/>
    <x v="273"/>
    <x v="5"/>
    <x v="1"/>
    <s v="Remobilisation"/>
    <s v="Fermé"/>
    <s v="CD"/>
    <d v="2024-10-14T00:00:00"/>
    <d v="2024-10-17T00:00:00"/>
  </r>
  <r>
    <x v="1"/>
    <x v="522"/>
    <d v="2024-10-22T00:00:00"/>
    <d v="2025-02-28T00:00:00"/>
    <x v="273"/>
    <x v="3"/>
    <x v="1"/>
    <m/>
    <s v="Fermé"/>
    <s v="CD"/>
    <d v="2024-07-22T00:00:00"/>
    <d v="2024-10-15T00:00:00"/>
  </r>
  <r>
    <x v="1"/>
    <x v="537"/>
    <d v="2024-11-14T00:00:00"/>
    <d v="2024-12-09T00:00:00"/>
    <x v="274"/>
    <x v="5"/>
    <x v="2"/>
    <m/>
    <s v="Fermé"/>
    <s v="ML"/>
    <d v="2024-10-15T00:00:00"/>
    <d v="2024-10-17T00:00:00"/>
  </r>
  <r>
    <x v="1"/>
    <x v="434"/>
    <d v="2024-10-22T00:00:00"/>
    <d v="2025-04-30T00:00:00"/>
    <x v="274"/>
    <x v="3"/>
    <x v="1"/>
    <m/>
    <s v="Fermé"/>
    <s v="ML"/>
    <d v="2024-10-02T00:00:00"/>
    <d v="2024-10-11T00:00:00"/>
  </r>
  <r>
    <x v="1"/>
    <x v="443"/>
    <d v="2024-10-22T00:00:00"/>
    <d v="2025-07-15T00:00:00"/>
    <x v="274"/>
    <x v="3"/>
    <x v="1"/>
    <s v="Remobilisation"/>
    <s v="Fermé"/>
    <s v="CD"/>
    <d v="2024-06-03T00:00:00"/>
    <d v="2025-07-15T00:00:00"/>
  </r>
  <r>
    <x v="1"/>
    <x v="464"/>
    <d v="2024-10-22T00:00:00"/>
    <d v="2025-04-11T00:00:00"/>
    <x v="274"/>
    <x v="3"/>
    <x v="1"/>
    <m/>
    <s v="Fermé"/>
    <s v="ML"/>
    <d v="2024-10-08T00:00:00"/>
    <d v="2025-04-11T00:00:00"/>
  </r>
  <r>
    <x v="1"/>
    <x v="411"/>
    <d v="2024-10-22T00:00:00"/>
    <d v="2025-05-23T00:00:00"/>
    <x v="274"/>
    <x v="3"/>
    <x v="1"/>
    <m/>
    <s v="Fermé"/>
    <s v="ML"/>
    <d v="2024-10-02T00:00:00"/>
    <d v="2024-10-11T00:00:00"/>
  </r>
  <r>
    <x v="1"/>
    <x v="433"/>
    <d v="2024-10-22T00:00:00"/>
    <d v="2025-04-30T00:00:00"/>
    <x v="274"/>
    <x v="3"/>
    <x v="1"/>
    <m/>
    <s v="Fermé"/>
    <s v="ML"/>
    <d v="2024-06-25T00:00:00"/>
    <d v="2024-10-11T00:00:00"/>
  </r>
  <r>
    <x v="1"/>
    <x v="530"/>
    <d v="2024-11-14T00:00:00"/>
    <d v="2025-02-07T00:00:00"/>
    <x v="274"/>
    <x v="5"/>
    <x v="1"/>
    <m/>
    <s v="Fermé"/>
    <s v="CD"/>
    <d v="2024-06-14T00:00:00"/>
    <d v="2024-10-20T00:00:00"/>
  </r>
  <r>
    <x v="2"/>
    <x v="506"/>
    <d v="2024-10-21T00:00:00"/>
    <d v="2025-04-07T00:00:00"/>
    <x v="267"/>
    <x v="3"/>
    <x v="1"/>
    <s v="Equilibré"/>
    <s v="Fermé"/>
    <s v="CD"/>
    <d v="2024-10-04T00:00:00"/>
    <d v="2024-10-08T00:00:00"/>
  </r>
  <r>
    <x v="2"/>
    <x v="341"/>
    <d v="2024-10-21T00:00:00"/>
    <d v="2024-12-11T00:00:00"/>
    <x v="267"/>
    <x v="3"/>
    <x v="1"/>
    <m/>
    <s v="Fermé"/>
    <s v="CI"/>
    <d v="2024-10-13T00:00:00"/>
    <d v="2024-10-18T00:00:00"/>
  </r>
  <r>
    <x v="2"/>
    <x v="448"/>
    <d v="2024-10-21T00:00:00"/>
    <d v="2025-05-23T00:00:00"/>
    <x v="267"/>
    <x v="3"/>
    <x v="1"/>
    <m/>
    <s v="Fermé"/>
    <s v="CD"/>
    <d v="2024-11-07T00:00:00"/>
    <d v="2024-11-07T00:00:00"/>
  </r>
  <r>
    <x v="2"/>
    <x v="509"/>
    <d v="2024-11-13T00:00:00"/>
    <d v="2025-04-01T00:00:00"/>
    <x v="267"/>
    <x v="5"/>
    <x v="1"/>
    <m/>
    <s v="Fermé"/>
    <s v="CD"/>
    <d v="2024-08-13T00:00:00"/>
    <d v="2024-10-23T00:00:00"/>
  </r>
  <r>
    <x v="1"/>
    <x v="477"/>
    <d v="2024-11-12T00:00:00"/>
    <d v="2025-01-10T00:00:00"/>
    <x v="226"/>
    <x v="5"/>
    <x v="1"/>
    <s v="Equilibré"/>
    <s v="Fermé"/>
    <s v="CD"/>
    <d v="2024-10-30T00:00:00"/>
    <d v="2025-04-22T00:00:00"/>
  </r>
  <r>
    <x v="1"/>
    <x v="451"/>
    <d v="2024-11-12T00:00:00"/>
    <d v="2025-04-23T00:00:00"/>
    <x v="226"/>
    <x v="5"/>
    <x v="1"/>
    <s v="Remobilisation"/>
    <s v="Fermé"/>
    <s v="CD"/>
    <d v="2024-06-21T00:00:00"/>
    <d v="2024-10-20T00:00:00"/>
  </r>
  <r>
    <x v="1"/>
    <x v="455"/>
    <d v="2024-10-21T00:00:00"/>
    <d v="2025-04-22T00:00:00"/>
    <x v="275"/>
    <x v="3"/>
    <x v="1"/>
    <m/>
    <s v="Fermé"/>
    <s v="CD"/>
    <d v="2024-08-22T00:00:00"/>
    <d v="2025-04-22T00:00:00"/>
  </r>
  <r>
    <x v="2"/>
    <x v="347"/>
    <d v="2024-10-21T00:00:00"/>
    <d v="2025-07-02T00:00:00"/>
    <x v="276"/>
    <x v="3"/>
    <x v="1"/>
    <s v="Equilibré"/>
    <s v="Fermé"/>
    <s v="CD"/>
    <d v="2024-11-07T00:00:00"/>
    <d v="2024-11-07T00:00:00"/>
  </r>
  <r>
    <x v="2"/>
    <x v="347"/>
    <d v="2024-10-21T00:00:00"/>
    <d v="2025-07-02T00:00:00"/>
    <x v="251"/>
    <x v="5"/>
    <x v="1"/>
    <s v="Equilibré"/>
    <s v="Fermé"/>
    <s v="CD"/>
    <d v="2024-11-07T00:00:00"/>
    <d v="2024-11-07T00:00:00"/>
  </r>
  <r>
    <x v="2"/>
    <x v="523"/>
    <d v="2024-10-16T00:00:00"/>
    <d v="2025-02-05T00:00:00"/>
    <x v="267"/>
    <x v="3"/>
    <x v="1"/>
    <s v="Equilibré"/>
    <s v="Fermé"/>
    <s v="CD"/>
    <d v="2024-11-07T00:00:00"/>
    <d v="2024-11-07T00:00:00"/>
  </r>
  <r>
    <x v="2"/>
    <x v="523"/>
    <d v="2024-10-16T00:00:00"/>
    <d v="2025-02-05T00:00:00"/>
    <x v="277"/>
    <x v="5"/>
    <x v="1"/>
    <s v="Equilibré"/>
    <s v="Fermé"/>
    <s v="CD"/>
    <d v="2024-11-07T00:00:00"/>
    <d v="2024-11-07T00:00:00"/>
  </r>
  <r>
    <x v="2"/>
    <x v="448"/>
    <d v="2024-10-21T00:00:00"/>
    <d v="2025-05-23T00:00:00"/>
    <x v="251"/>
    <x v="5"/>
    <x v="1"/>
    <m/>
    <s v="Fermé"/>
    <s v="CD"/>
    <d v="2024-11-07T00:00:00"/>
    <d v="2024-11-07T00:00:00"/>
  </r>
  <r>
    <x v="2"/>
    <x v="499"/>
    <d v="2024-10-21T00:00:00"/>
    <d v="2025-03-25T00:00:00"/>
    <x v="268"/>
    <x v="3"/>
    <x v="1"/>
    <s v="Renforcé"/>
    <s v="Fermé"/>
    <s v="CD"/>
    <d v="2024-10-11T00:00:00"/>
    <d v="2024-10-18T00:00:00"/>
  </r>
  <r>
    <x v="1"/>
    <x v="324"/>
    <d v="2024-10-24T00:00:00"/>
    <d v="2025-07-18T00:00:00"/>
    <x v="275"/>
    <x v="3"/>
    <x v="1"/>
    <s v="Remobilisation"/>
    <s v="Fermé"/>
    <s v="CI"/>
    <d v="2024-08-01T00:00:00"/>
    <d v="2024-10-11T00:00:00"/>
  </r>
  <r>
    <x v="1"/>
    <x v="508"/>
    <d v="2024-10-24T00:00:00"/>
    <d v="2025-02-25T00:00:00"/>
    <x v="278"/>
    <x v="3"/>
    <x v="1"/>
    <m/>
    <s v="Fermé"/>
    <s v="CD"/>
    <d v="2024-09-27T00:00:00"/>
    <d v="2025-02-25T00:00:00"/>
  </r>
  <r>
    <x v="1"/>
    <x v="308"/>
    <d v="2024-10-24T00:00:00"/>
    <d v="2025-05-31T00:00:00"/>
    <x v="278"/>
    <x v="3"/>
    <x v="1"/>
    <s v="Remobilisation"/>
    <s v="Fermé"/>
    <s v="CI"/>
    <d v="2024-08-02T00:00:00"/>
    <d v="2024-10-01T00:00:00"/>
  </r>
  <r>
    <x v="0"/>
    <x v="436"/>
    <d v="2024-11-06T00:00:00"/>
    <d v="2025-05-31T00:00:00"/>
    <x v="279"/>
    <x v="5"/>
    <x v="1"/>
    <s v="Remobilisation"/>
    <s v="Fermé"/>
    <s v="CD"/>
    <d v="2024-10-25T00:00:00"/>
    <d v="2025-07-31T00:00:00"/>
  </r>
  <r>
    <x v="0"/>
    <x v="479"/>
    <d v="2024-11-06T00:00:00"/>
    <d v="2025-05-07T00:00:00"/>
    <x v="279"/>
    <x v="5"/>
    <x v="1"/>
    <s v="Remobilisation"/>
    <s v="Fermé"/>
    <s v="CD"/>
    <d v="2024-10-29T00:00:00"/>
    <d v="2024-11-05T00:00:00"/>
  </r>
  <r>
    <x v="1"/>
    <x v="143"/>
    <d v="2024-10-26T00:00:00"/>
    <d v="2025-08-31T00:00:00"/>
    <x v="279"/>
    <x v="3"/>
    <x v="1"/>
    <s v="Remobilisation"/>
    <s v="Fermé"/>
    <s v="CD"/>
    <d v="2024-06-19T00:00:00"/>
    <d v="2024-10-28T00:00:00"/>
  </r>
  <r>
    <x v="1"/>
    <x v="319"/>
    <d v="2024-10-25T00:00:00"/>
    <d v="2025-07-22T00:00:00"/>
    <x v="279"/>
    <x v="3"/>
    <x v="1"/>
    <s v="Equilibré"/>
    <s v="Fermé"/>
    <s v="CD"/>
    <d v="2024-07-17T00:00:00"/>
    <d v="2024-10-11T00:00:00"/>
  </r>
  <r>
    <x v="1"/>
    <x v="519"/>
    <d v="2024-10-24T00:00:00"/>
    <d v="2025-03-06T00:00:00"/>
    <x v="279"/>
    <x v="3"/>
    <x v="1"/>
    <s v="Remobilisation"/>
    <s v="Fermé"/>
    <s v="CD"/>
    <d v="2024-10-23T00:00:00"/>
    <d v="2024-10-23T00:00:00"/>
  </r>
  <r>
    <x v="3"/>
    <x v="538"/>
    <d v="2024-11-04T00:00:00"/>
    <d v="2024-11-04T00:00:00"/>
    <x v="276"/>
    <x v="5"/>
    <x v="1"/>
    <m/>
    <s v="Fermé"/>
    <s v="CD"/>
    <d v="2024-10-24T00:00:00"/>
    <d v="2024-10-25T00:00:00"/>
  </r>
  <r>
    <x v="3"/>
    <x v="510"/>
    <d v="2024-10-21T00:00:00"/>
    <d v="2025-03-25T00:00:00"/>
    <x v="276"/>
    <x v="3"/>
    <x v="1"/>
    <s v="Remobilisation"/>
    <s v="Fermé"/>
    <s v="CD"/>
    <d v="2024-07-31T00:00:00"/>
    <d v="2024-10-17T00:00:00"/>
  </r>
  <r>
    <x v="1"/>
    <x v="452"/>
    <d v="2024-11-04T00:00:00"/>
    <d v="2025-04-23T00:00:00"/>
    <x v="276"/>
    <x v="5"/>
    <x v="1"/>
    <s v="Remobilisation"/>
    <s v="Fermé"/>
    <s v="CD"/>
    <d v="2024-10-11T00:00:00"/>
    <d v="2024-10-17T00:00:00"/>
  </r>
  <r>
    <x v="1"/>
    <x v="144"/>
    <d v="2024-10-22T00:00:00"/>
    <d v="2025-10-14T00:00:00"/>
    <x v="276"/>
    <x v="3"/>
    <x v="1"/>
    <s v="Equilibré"/>
    <s v="Fermé"/>
    <s v="CD"/>
    <d v="2024-06-26T00:00:00"/>
    <d v="2025-10-14T00:00:00"/>
  </r>
  <r>
    <x v="2"/>
    <x v="499"/>
    <d v="2024-10-21T00:00:00"/>
    <d v="2025-03-25T00:00:00"/>
    <x v="251"/>
    <x v="5"/>
    <x v="1"/>
    <s v="Renforcé"/>
    <s v="Fermé"/>
    <s v="CD"/>
    <d v="2024-10-11T00:00:00"/>
    <d v="2024-10-18T00:00:00"/>
  </r>
  <r>
    <x v="2"/>
    <x v="490"/>
    <d v="2024-10-31T00:00:00"/>
    <d v="2024-10-31T00:00:00"/>
    <x v="190"/>
    <x v="5"/>
    <x v="1"/>
    <m/>
    <s v="Fermé"/>
    <s v="PE"/>
    <d v="2024-09-24T00:00:00"/>
    <d v="2024-09-30T00:00:00"/>
  </r>
  <r>
    <x v="1"/>
    <x v="270"/>
    <d v="2024-10-24T00:00:00"/>
    <d v="2025-08-25T00:00:00"/>
    <x v="273"/>
    <x v="3"/>
    <x v="1"/>
    <s v="Remobilisation"/>
    <s v="Fermé"/>
    <s v="CD"/>
    <d v="2024-10-11T00:00:00"/>
    <d v="2025-08-25T00:00:00"/>
  </r>
  <r>
    <x v="1"/>
    <x v="458"/>
    <d v="2024-10-24T00:00:00"/>
    <d v="2025-04-22T00:00:00"/>
    <x v="278"/>
    <x v="3"/>
    <x v="1"/>
    <s v="Remobilisation"/>
    <s v="Fermé"/>
    <s v="CI"/>
    <d v="2024-08-01T00:00:00"/>
    <d v="2025-05-20T00:00:00"/>
  </r>
  <r>
    <x v="0"/>
    <x v="388"/>
    <d v="2024-10-18T00:00:00"/>
    <d v="2025-08-05T00:00:00"/>
    <x v="280"/>
    <x v="5"/>
    <x v="1"/>
    <m/>
    <s v="Fermé"/>
    <s v="ML"/>
    <d v="2024-10-16T00:00:00"/>
    <d v="2024-10-17T00:00:00"/>
  </r>
  <r>
    <x v="1"/>
    <x v="462"/>
    <d v="2024-10-21T00:00:00"/>
    <d v="2025-08-08T00:00:00"/>
    <x v="266"/>
    <x v="3"/>
    <x v="1"/>
    <s v="Renforcé"/>
    <s v="Fermé"/>
    <s v="CD"/>
    <d v="2024-10-04T00:00:00"/>
    <d v="2025-04-14T00:00:00"/>
  </r>
  <r>
    <x v="1"/>
    <x v="319"/>
    <d v="2024-10-25T00:00:00"/>
    <d v="2025-07-22T00:00:00"/>
    <x v="281"/>
    <x v="5"/>
    <x v="1"/>
    <s v="Equilibré"/>
    <s v="Fermé"/>
    <s v="CD"/>
    <d v="2024-07-17T00:00:00"/>
    <d v="2024-10-11T00:00:00"/>
  </r>
  <r>
    <x v="1"/>
    <x v="454"/>
    <d v="2024-10-25T00:00:00"/>
    <d v="2025-04-23T00:00:00"/>
    <x v="281"/>
    <x v="5"/>
    <x v="1"/>
    <s v="Remobilisation"/>
    <s v="Fermé"/>
    <s v="CD"/>
    <d v="2024-10-18T00:00:00"/>
    <d v="2024-10-28T00:00:00"/>
  </r>
  <r>
    <x v="1"/>
    <x v="458"/>
    <d v="2024-10-24T00:00:00"/>
    <d v="2025-04-22T00:00:00"/>
    <x v="282"/>
    <x v="5"/>
    <x v="1"/>
    <s v="Remobilisation"/>
    <s v="Fermé"/>
    <s v="CI"/>
    <d v="2024-08-01T00:00:00"/>
    <d v="2025-05-20T00:00:00"/>
  </r>
  <r>
    <x v="1"/>
    <x v="270"/>
    <d v="2024-10-24T00:00:00"/>
    <d v="2025-08-25T00:00:00"/>
    <x v="282"/>
    <x v="5"/>
    <x v="1"/>
    <s v="Remobilisation"/>
    <s v="Fermé"/>
    <s v="CD"/>
    <d v="2024-10-11T00:00:00"/>
    <d v="2025-08-25T00:00:00"/>
  </r>
  <r>
    <x v="1"/>
    <x v="508"/>
    <d v="2024-10-24T00:00:00"/>
    <d v="2025-02-25T00:00:00"/>
    <x v="282"/>
    <x v="5"/>
    <x v="1"/>
    <m/>
    <s v="Fermé"/>
    <s v="CD"/>
    <d v="2024-09-27T00:00:00"/>
    <d v="2025-02-25T00:00:00"/>
  </r>
  <r>
    <x v="0"/>
    <x v="528"/>
    <d v="2024-10-23T00:00:00"/>
    <d v="2025-03-15T00:00:00"/>
    <x v="263"/>
    <x v="3"/>
    <x v="1"/>
    <m/>
    <s v="Fermé"/>
    <s v="ML"/>
    <d v="2024-10-15T00:00:00"/>
    <d v="2024-10-17T00:00:00"/>
  </r>
  <r>
    <x v="0"/>
    <x v="539"/>
    <d v="2024-10-23T00:00:00"/>
    <d v="2024-10-23T00:00:00"/>
    <x v="283"/>
    <x v="5"/>
    <x v="1"/>
    <m/>
    <s v="Fermé"/>
    <s v="CD"/>
    <d v="2024-07-10T00:00:00"/>
    <d v="2024-10-11T00:00:00"/>
  </r>
  <r>
    <x v="0"/>
    <x v="496"/>
    <d v="2024-10-23T00:00:00"/>
    <d v="2025-03-29T00:00:00"/>
    <x v="270"/>
    <x v="3"/>
    <x v="1"/>
    <m/>
    <s v="Fermé"/>
    <s v="ML"/>
    <d v="2024-08-12T00:00:00"/>
    <d v="2024-10-11T00:00:00"/>
  </r>
  <r>
    <x v="0"/>
    <x v="496"/>
    <d v="2024-10-23T00:00:00"/>
    <d v="2025-03-29T00:00:00"/>
    <x v="283"/>
    <x v="5"/>
    <x v="1"/>
    <m/>
    <s v="Fermé"/>
    <s v="ML"/>
    <d v="2024-08-12T00:00:00"/>
    <d v="2024-10-11T00:00:00"/>
  </r>
  <r>
    <x v="0"/>
    <x v="532"/>
    <d v="2024-10-23T00:00:00"/>
    <d v="2024-12-11T00:00:00"/>
    <x v="271"/>
    <x v="3"/>
    <x v="1"/>
    <m/>
    <s v="Fermé"/>
    <s v="CD"/>
    <d v="2024-09-12T00:00:00"/>
    <d v="2024-12-11T00:00:00"/>
  </r>
  <r>
    <x v="0"/>
    <x v="532"/>
    <d v="2024-10-23T00:00:00"/>
    <d v="2024-12-11T00:00:00"/>
    <x v="283"/>
    <x v="5"/>
    <x v="1"/>
    <m/>
    <s v="Fermé"/>
    <s v="CD"/>
    <d v="2024-09-12T00:00:00"/>
    <d v="2024-12-11T00:00:00"/>
  </r>
  <r>
    <x v="0"/>
    <x v="528"/>
    <d v="2024-10-23T00:00:00"/>
    <d v="2025-03-15T00:00:00"/>
    <x v="283"/>
    <x v="5"/>
    <x v="1"/>
    <m/>
    <s v="Fermé"/>
    <s v="ML"/>
    <d v="2024-10-15T00:00:00"/>
    <d v="2024-10-17T00:00:00"/>
  </r>
  <r>
    <x v="0"/>
    <x v="329"/>
    <d v="2024-10-23T00:00:00"/>
    <d v="2025-07-17T00:00:00"/>
    <x v="263"/>
    <x v="3"/>
    <x v="1"/>
    <m/>
    <s v="Fermé"/>
    <s v="ML"/>
    <d v="2024-08-23T00:00:00"/>
    <d v="2025-07-17T00:00:00"/>
  </r>
  <r>
    <x v="0"/>
    <x v="329"/>
    <d v="2024-10-23T00:00:00"/>
    <d v="2025-07-17T00:00:00"/>
    <x v="283"/>
    <x v="5"/>
    <x v="1"/>
    <m/>
    <s v="Fermé"/>
    <s v="ML"/>
    <d v="2024-08-23T00:00:00"/>
    <d v="2025-07-17T00:00:00"/>
  </r>
  <r>
    <x v="0"/>
    <x v="529"/>
    <d v="2024-10-23T00:00:00"/>
    <d v="2025-02-01T00:00:00"/>
    <x v="263"/>
    <x v="3"/>
    <x v="1"/>
    <m/>
    <s v="Fermé"/>
    <s v="ML"/>
    <d v="2024-09-18T00:00:00"/>
    <d v="2025-02-01T00:00:00"/>
  </r>
  <r>
    <x v="0"/>
    <x v="529"/>
    <d v="2024-10-23T00:00:00"/>
    <d v="2025-02-01T00:00:00"/>
    <x v="283"/>
    <x v="5"/>
    <x v="1"/>
    <m/>
    <s v="Fermé"/>
    <s v="ML"/>
    <d v="2024-09-18T00:00:00"/>
    <d v="2025-02-01T00:00:00"/>
  </r>
  <r>
    <x v="0"/>
    <x v="485"/>
    <d v="2024-10-23T00:00:00"/>
    <d v="2025-03-25T00:00:00"/>
    <x v="270"/>
    <x v="3"/>
    <x v="1"/>
    <m/>
    <s v="Fermé"/>
    <s v="ML"/>
    <d v="2024-09-24T00:00:00"/>
    <d v="2024-10-11T00:00:00"/>
  </r>
  <r>
    <x v="0"/>
    <x v="485"/>
    <d v="2024-10-23T00:00:00"/>
    <d v="2025-03-25T00:00:00"/>
    <x v="283"/>
    <x v="5"/>
    <x v="1"/>
    <m/>
    <s v="Fermé"/>
    <s v="ML"/>
    <d v="2024-09-24T00:00:00"/>
    <d v="2024-10-11T00:00:00"/>
  </r>
  <r>
    <x v="1"/>
    <x v="464"/>
    <d v="2024-10-22T00:00:00"/>
    <d v="2025-04-11T00:00:00"/>
    <x v="277"/>
    <x v="5"/>
    <x v="1"/>
    <m/>
    <s v="Fermé"/>
    <s v="ML"/>
    <d v="2024-10-08T00:00:00"/>
    <d v="2025-04-11T00:00:00"/>
  </r>
  <r>
    <x v="1"/>
    <x v="433"/>
    <d v="2024-10-22T00:00:00"/>
    <d v="2025-04-30T00:00:00"/>
    <x v="277"/>
    <x v="5"/>
    <x v="1"/>
    <m/>
    <s v="Fermé"/>
    <s v="ML"/>
    <d v="2024-06-25T00:00:00"/>
    <d v="2024-10-11T00:00:00"/>
  </r>
  <r>
    <x v="1"/>
    <x v="411"/>
    <d v="2024-10-22T00:00:00"/>
    <d v="2025-05-23T00:00:00"/>
    <x v="277"/>
    <x v="5"/>
    <x v="1"/>
    <m/>
    <s v="Fermé"/>
    <s v="ML"/>
    <d v="2024-10-02T00:00:00"/>
    <d v="2024-10-11T00:00:00"/>
  </r>
  <r>
    <x v="1"/>
    <x v="443"/>
    <d v="2024-10-22T00:00:00"/>
    <d v="2025-07-15T00:00:00"/>
    <x v="277"/>
    <x v="5"/>
    <x v="1"/>
    <s v="Remobilisation"/>
    <s v="Fermé"/>
    <s v="CD"/>
    <d v="2024-06-03T00:00:00"/>
    <d v="2025-07-15T00:00:00"/>
  </r>
  <r>
    <x v="1"/>
    <x v="434"/>
    <d v="2024-10-22T00:00:00"/>
    <d v="2025-04-30T00:00:00"/>
    <x v="277"/>
    <x v="5"/>
    <x v="1"/>
    <m/>
    <s v="Fermé"/>
    <s v="ML"/>
    <d v="2024-10-02T00:00:00"/>
    <d v="2024-10-11T00:00:00"/>
  </r>
  <r>
    <x v="2"/>
    <x v="506"/>
    <d v="2024-10-21T00:00:00"/>
    <d v="2025-04-07T00:00:00"/>
    <x v="251"/>
    <x v="5"/>
    <x v="1"/>
    <s v="Equilibré"/>
    <s v="Fermé"/>
    <s v="CD"/>
    <d v="2024-10-04T00:00:00"/>
    <d v="2024-10-08T00:00:00"/>
  </r>
  <r>
    <x v="3"/>
    <x v="510"/>
    <d v="2024-10-21T00:00:00"/>
    <d v="2025-03-25T00:00:00"/>
    <x v="251"/>
    <x v="5"/>
    <x v="1"/>
    <s v="Remobilisation"/>
    <s v="Fermé"/>
    <s v="CD"/>
    <d v="2024-07-31T00:00:00"/>
    <d v="2024-10-17T00:00:00"/>
  </r>
  <r>
    <x v="1"/>
    <x v="455"/>
    <d v="2024-10-21T00:00:00"/>
    <d v="2025-04-22T00:00:00"/>
    <x v="251"/>
    <x v="5"/>
    <x v="1"/>
    <m/>
    <s v="Fermé"/>
    <s v="CD"/>
    <d v="2024-08-22T00:00:00"/>
    <d v="2025-04-22T00:00:00"/>
  </r>
  <r>
    <x v="2"/>
    <x v="341"/>
    <d v="2024-10-21T00:00:00"/>
    <d v="2024-12-11T00:00:00"/>
    <x v="251"/>
    <x v="5"/>
    <x v="1"/>
    <m/>
    <s v="Fermé"/>
    <s v="CI"/>
    <d v="2024-10-13T00:00:00"/>
    <d v="2024-10-18T00:00:00"/>
  </r>
  <r>
    <x v="1"/>
    <x v="308"/>
    <d v="2024-10-24T00:00:00"/>
    <d v="2025-05-31T00:00:00"/>
    <x v="282"/>
    <x v="5"/>
    <x v="1"/>
    <s v="Remobilisation"/>
    <s v="Fermé"/>
    <s v="CI"/>
    <d v="2024-08-02T00:00:00"/>
    <d v="2024-10-01T00:00:00"/>
  </r>
  <r>
    <x v="1"/>
    <x v="445"/>
    <d v="2024-10-23T00:00:00"/>
    <d v="2025-04-24T00:00:00"/>
    <x v="283"/>
    <x v="5"/>
    <x v="1"/>
    <s v="Remobilisation"/>
    <s v="Fermé"/>
    <s v="CD"/>
    <d v="2024-06-05T00:00:00"/>
    <d v="2024-10-11T00:00:00"/>
  </r>
  <r>
    <x v="0"/>
    <x v="515"/>
    <d v="2024-10-16T00:00:00"/>
    <d v="2025-03-31T00:00:00"/>
    <x v="277"/>
    <x v="5"/>
    <x v="1"/>
    <m/>
    <s v="Fermé"/>
    <s v="ML"/>
    <d v="2024-09-25T00:00:00"/>
    <d v="2024-10-11T00:00:00"/>
  </r>
  <r>
    <x v="1"/>
    <x v="144"/>
    <d v="2024-10-22T00:00:00"/>
    <d v="2025-10-14T00:00:00"/>
    <x v="277"/>
    <x v="5"/>
    <x v="1"/>
    <s v="Equilibré"/>
    <s v="Fermé"/>
    <s v="CD"/>
    <d v="2024-06-26T00:00:00"/>
    <d v="2025-10-14T00:00:00"/>
  </r>
  <r>
    <x v="1"/>
    <x v="462"/>
    <d v="2024-10-21T00:00:00"/>
    <d v="2025-08-08T00:00:00"/>
    <x v="251"/>
    <x v="5"/>
    <x v="1"/>
    <s v="Renforcé"/>
    <s v="Fermé"/>
    <s v="CD"/>
    <d v="2024-10-04T00:00:00"/>
    <d v="2025-04-14T00:00:00"/>
  </r>
  <r>
    <x v="1"/>
    <x v="522"/>
    <d v="2024-10-22T00:00:00"/>
    <d v="2025-02-28T00:00:00"/>
    <x v="277"/>
    <x v="5"/>
    <x v="1"/>
    <m/>
    <s v="Fermé"/>
    <s v="CD"/>
    <d v="2024-07-22T00:00:00"/>
    <d v="2024-10-15T00:00:00"/>
  </r>
  <r>
    <x v="1"/>
    <x v="143"/>
    <d v="2024-10-26T00:00:00"/>
    <d v="2025-08-31T00:00:00"/>
    <x v="284"/>
    <x v="5"/>
    <x v="1"/>
    <s v="Remobilisation"/>
    <s v="Fermé"/>
    <s v="CD"/>
    <d v="2024-06-19T00:00:00"/>
    <d v="2024-10-28T00:00:00"/>
  </r>
  <r>
    <x v="1"/>
    <x v="324"/>
    <d v="2024-10-24T00:00:00"/>
    <d v="2025-07-18T00:00:00"/>
    <x v="282"/>
    <x v="5"/>
    <x v="1"/>
    <s v="Remobilisation"/>
    <s v="Fermé"/>
    <s v="CI"/>
    <d v="2024-08-01T00:00:00"/>
    <d v="2024-10-11T00:00:00"/>
  </r>
  <r>
    <x v="2"/>
    <x v="505"/>
    <d v="2024-10-14T00:00:00"/>
    <d v="2025-04-15T00:00:00"/>
    <x v="285"/>
    <x v="5"/>
    <x v="1"/>
    <s v="Equilibré"/>
    <s v="Fermé"/>
    <s v="CD"/>
    <d v="2024-10-04T00:00:00"/>
    <d v="2024-10-07T00:00:00"/>
  </r>
  <r>
    <x v="1"/>
    <x v="519"/>
    <d v="2024-10-24T00:00:00"/>
    <d v="2025-03-06T00:00:00"/>
    <x v="282"/>
    <x v="5"/>
    <x v="1"/>
    <s v="Remobilisation"/>
    <s v="Fermé"/>
    <s v="CD"/>
    <d v="2024-10-23T00:00:00"/>
    <d v="2024-10-23T00:00:00"/>
  </r>
  <r>
    <x v="4"/>
    <x v="540"/>
    <m/>
    <m/>
    <x v="286"/>
    <x v="12"/>
    <x v="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4FD51C-8568-694D-B05A-2CA0302926B6}" name="TCD" cacheId="22" applyNumberFormats="0" applyBorderFormats="0" applyFontFormats="0" applyPatternFormats="0" applyAlignmentFormats="0" applyWidthHeightFormats="1" dataCaption="Valeurs" updatedVersion="8" minRefreshableVersion="3" showDataTips="0" useAutoFormatting="1" itemPrintTitles="1" mergeItem="1" createdVersion="8" indent="0" showHeaders="0" outline="1" outlineData="1" chartFormat="1">
  <location ref="B1:F541" firstHeaderRow="1" firstDataRow="4" firstDataCol="1"/>
  <pivotFields count="15">
    <pivotField axis="axisRow" showAll="0" sortType="ascending">
      <items count="6">
        <item x="2"/>
        <item x="0"/>
        <item x="1"/>
        <item x="3"/>
        <item h="1" x="4"/>
        <item t="default"/>
      </items>
    </pivotField>
    <pivotField axis="axisRow" showAll="0" sortType="ascending">
      <items count="542">
        <item x="213"/>
        <item x="148"/>
        <item x="262"/>
        <item x="167"/>
        <item x="187"/>
        <item x="270"/>
        <item x="308"/>
        <item x="377"/>
        <item x="469"/>
        <item x="69"/>
        <item x="493"/>
        <item x="434"/>
        <item x="450"/>
        <item x="520"/>
        <item x="339"/>
        <item x="27"/>
        <item x="93"/>
        <item x="300"/>
        <item x="102"/>
        <item x="244"/>
        <item x="23"/>
        <item x="501"/>
        <item x="336"/>
        <item x="326"/>
        <item x="523"/>
        <item x="114"/>
        <item x="398"/>
        <item x="446"/>
        <item x="208"/>
        <item x="164"/>
        <item x="144"/>
        <item x="129"/>
        <item x="403"/>
        <item x="191"/>
        <item x="382"/>
        <item x="89"/>
        <item x="470"/>
        <item x="37"/>
        <item x="478"/>
        <item x="58"/>
        <item x="182"/>
        <item x="378"/>
        <item x="443"/>
        <item x="246"/>
        <item x="38"/>
        <item x="379"/>
        <item x="392"/>
        <item x="143"/>
        <item x="5"/>
        <item x="84"/>
        <item x="236"/>
        <item x="206"/>
        <item x="280"/>
        <item x="519"/>
        <item x="295"/>
        <item x="384"/>
        <item x="303"/>
        <item x="43"/>
        <item x="332"/>
        <item x="319"/>
        <item x="349"/>
        <item x="468"/>
        <item x="36"/>
        <item x="465"/>
        <item x="347"/>
        <item x="499"/>
        <item x="456"/>
        <item x="142"/>
        <item x="130"/>
        <item x="26"/>
        <item x="112"/>
        <item x="363"/>
        <item x="66"/>
        <item x="135"/>
        <item x="197"/>
        <item x="331"/>
        <item x="11"/>
        <item x="72"/>
        <item x="313"/>
        <item x="248"/>
        <item x="516"/>
        <item x="180"/>
        <item x="338"/>
        <item x="111"/>
        <item x="171"/>
        <item x="107"/>
        <item x="124"/>
        <item x="329"/>
        <item x="471"/>
        <item x="322"/>
        <item x="365"/>
        <item x="22"/>
        <item x="472"/>
        <item x="316"/>
        <item x="115"/>
        <item x="484"/>
        <item x="224"/>
        <item x="421"/>
        <item x="193"/>
        <item x="125"/>
        <item x="227"/>
        <item x="395"/>
        <item x="117"/>
        <item x="216"/>
        <item x="335"/>
        <item x="320"/>
        <item x="324"/>
        <item x="32"/>
        <item x="415"/>
        <item x="266"/>
        <item x="21"/>
        <item x="139"/>
        <item x="245"/>
        <item x="373"/>
        <item x="198"/>
        <item x="109"/>
        <item x="410"/>
        <item x="196"/>
        <item x="17"/>
        <item x="278"/>
        <item x="49"/>
        <item x="239"/>
        <item x="437"/>
        <item x="407"/>
        <item x="476"/>
        <item x="127"/>
        <item x="455"/>
        <item x="98"/>
        <item x="234"/>
        <item x="386"/>
        <item x="301"/>
        <item x="414"/>
        <item x="63"/>
        <item x="447"/>
        <item x="18"/>
        <item x="283"/>
        <item x="205"/>
        <item x="78"/>
        <item x="496"/>
        <item x="432"/>
        <item x="149"/>
        <item x="345"/>
        <item x="387"/>
        <item x="151"/>
        <item x="333"/>
        <item x="222"/>
        <item x="40"/>
        <item x="512"/>
        <item x="110"/>
        <item x="156"/>
        <item x="140"/>
        <item x="306"/>
        <item x="95"/>
        <item x="318"/>
        <item x="430"/>
        <item x="253"/>
        <item x="254"/>
        <item x="185"/>
        <item x="385"/>
        <item x="260"/>
        <item x="106"/>
        <item x="341"/>
        <item x="212"/>
        <item x="103"/>
        <item x="411"/>
        <item x="274"/>
        <item x="400"/>
        <item x="165"/>
        <item x="100"/>
        <item x="534"/>
        <item x="431"/>
        <item x="342"/>
        <item x="361"/>
        <item x="136"/>
        <item x="220"/>
        <item x="31"/>
        <item x="33"/>
        <item x="483"/>
        <item x="297"/>
        <item x="445"/>
        <item x="238"/>
        <item x="428"/>
        <item x="288"/>
        <item x="425"/>
        <item x="217"/>
        <item x="0"/>
        <item x="368"/>
        <item x="88"/>
        <item x="96"/>
        <item x="285"/>
        <item x="232"/>
        <item x="28"/>
        <item x="518"/>
        <item x="314"/>
        <item x="526"/>
        <item x="417"/>
        <item x="104"/>
        <item x="473"/>
        <item x="486"/>
        <item x="60"/>
        <item x="85"/>
        <item x="230"/>
        <item x="223"/>
        <item x="399"/>
        <item x="438"/>
        <item x="261"/>
        <item x="482"/>
        <item x="178"/>
        <item x="15"/>
        <item x="183"/>
        <item x="202"/>
        <item x="145"/>
        <item x="158"/>
        <item x="293"/>
        <item x="226"/>
        <item x="433"/>
        <item x="188"/>
        <item x="210"/>
        <item x="348"/>
        <item x="35"/>
        <item x="462"/>
        <item x="7"/>
        <item x="380"/>
        <item x="219"/>
        <item x="352"/>
        <item x="73"/>
        <item x="460"/>
        <item x="45"/>
        <item x="75"/>
        <item x="215"/>
        <item x="402"/>
        <item x="181"/>
        <item x="492"/>
        <item x="491"/>
        <item x="344"/>
        <item x="240"/>
        <item x="150"/>
        <item x="458"/>
        <item x="401"/>
        <item x="424"/>
        <item x="522"/>
        <item x="67"/>
        <item x="12"/>
        <item x="30"/>
        <item x="59"/>
        <item x="453"/>
        <item x="25"/>
        <item x="309"/>
        <item x="481"/>
        <item x="360"/>
        <item x="383"/>
        <item x="62"/>
        <item x="251"/>
        <item x="364"/>
        <item x="521"/>
        <item x="510"/>
        <item x="448"/>
        <item x="284"/>
        <item x="311"/>
        <item x="494"/>
        <item x="503"/>
        <item x="340"/>
        <item x="423"/>
        <item x="10"/>
        <item x="34"/>
        <item x="477"/>
        <item x="394"/>
        <item x="291"/>
        <item x="211"/>
        <item x="24"/>
        <item x="337"/>
        <item x="247"/>
        <item x="466"/>
        <item x="51"/>
        <item x="315"/>
        <item x="536"/>
        <item x="353"/>
        <item x="229"/>
        <item x="495"/>
        <item x="539"/>
        <item x="282"/>
        <item x="532"/>
        <item x="357"/>
        <item x="413"/>
        <item x="271"/>
        <item x="454"/>
        <item x="19"/>
        <item x="444"/>
        <item x="375"/>
        <item x="355"/>
        <item x="419"/>
        <item x="531"/>
        <item x="479"/>
        <item x="317"/>
        <item x="457"/>
        <item x="203"/>
        <item x="397"/>
        <item x="263"/>
        <item x="390"/>
        <item x="50"/>
        <item x="406"/>
        <item x="160"/>
        <item x="162"/>
        <item x="255"/>
        <item x="52"/>
        <item x="131"/>
        <item x="235"/>
        <item x="170"/>
        <item x="258"/>
        <item x="286"/>
        <item x="449"/>
        <item x="452"/>
        <item x="155"/>
        <item x="362"/>
        <item x="461"/>
        <item x="408"/>
        <item x="463"/>
        <item x="228"/>
        <item x="299"/>
        <item x="9"/>
        <item x="268"/>
        <item x="498"/>
        <item x="101"/>
        <item x="141"/>
        <item x="119"/>
        <item x="528"/>
        <item x="65"/>
        <item x="330"/>
        <item x="296"/>
        <item x="500"/>
        <item x="153"/>
        <item x="538"/>
        <item x="169"/>
        <item x="502"/>
        <item x="146"/>
        <item x="133"/>
        <item x="82"/>
        <item x="250"/>
        <item x="14"/>
        <item x="120"/>
        <item x="346"/>
        <item x="90"/>
        <item x="279"/>
        <item x="218"/>
        <item x="259"/>
        <item x="490"/>
        <item x="514"/>
        <item x="221"/>
        <item x="163"/>
        <item x="97"/>
        <item x="359"/>
        <item x="195"/>
        <item x="118"/>
        <item x="204"/>
        <item x="374"/>
        <item x="405"/>
        <item x="176"/>
        <item x="524"/>
        <item x="416"/>
        <item x="2"/>
        <item x="485"/>
        <item x="376"/>
        <item x="371"/>
        <item x="172"/>
        <item x="152"/>
        <item x="292"/>
        <item x="487"/>
        <item x="6"/>
        <item x="174"/>
        <item x="76"/>
        <item x="369"/>
        <item x="505"/>
        <item x="123"/>
        <item x="199"/>
        <item x="166"/>
        <item x="440"/>
        <item x="273"/>
        <item x="175"/>
        <item x="214"/>
        <item x="441"/>
        <item x="55"/>
        <item x="488"/>
        <item x="134"/>
        <item x="241"/>
        <item x="264"/>
        <item x="507"/>
        <item x="436"/>
        <item x="287"/>
        <item x="275"/>
        <item x="451"/>
        <item x="325"/>
        <item x="99"/>
        <item x="515"/>
        <item x="474"/>
        <item x="71"/>
        <item x="506"/>
        <item x="302"/>
        <item x="367"/>
        <item x="126"/>
        <item x="105"/>
        <item x="108"/>
        <item x="389"/>
        <item x="92"/>
        <item x="435"/>
        <item x="537"/>
        <item x="497"/>
        <item x="128"/>
        <item x="74"/>
        <item x="86"/>
        <item x="179"/>
        <item x="70"/>
        <item x="207"/>
        <item x="442"/>
        <item x="138"/>
        <item x="307"/>
        <item x="68"/>
        <item x="267"/>
        <item x="517"/>
        <item x="321"/>
        <item x="272"/>
        <item x="429"/>
        <item x="489"/>
        <item x="467"/>
        <item x="81"/>
        <item x="294"/>
        <item x="64"/>
        <item x="351"/>
        <item x="426"/>
        <item x="281"/>
        <item x="77"/>
        <item x="312"/>
        <item x="388"/>
        <item x="3"/>
        <item x="87"/>
        <item x="177"/>
        <item x="157"/>
        <item x="334"/>
        <item x="370"/>
        <item x="161"/>
        <item x="391"/>
        <item x="249"/>
        <item x="257"/>
        <item x="173"/>
        <item x="54"/>
        <item x="343"/>
        <item x="168"/>
        <item x="256"/>
        <item x="20"/>
        <item x="439"/>
        <item x="269"/>
        <item x="4"/>
        <item x="420"/>
        <item x="29"/>
        <item x="475"/>
        <item x="53"/>
        <item x="535"/>
        <item x="289"/>
        <item x="8"/>
        <item x="61"/>
        <item x="154"/>
        <item x="57"/>
        <item x="237"/>
        <item x="16"/>
        <item x="189"/>
        <item x="200"/>
        <item x="356"/>
        <item x="147"/>
        <item x="194"/>
        <item x="47"/>
        <item x="511"/>
        <item x="48"/>
        <item x="209"/>
        <item x="530"/>
        <item x="39"/>
        <item x="304"/>
        <item x="508"/>
        <item x="305"/>
        <item x="116"/>
        <item x="137"/>
        <item x="310"/>
        <item x="533"/>
        <item x="113"/>
        <item x="290"/>
        <item x="42"/>
        <item x="132"/>
        <item x="327"/>
        <item x="464"/>
        <item x="412"/>
        <item x="80"/>
        <item x="427"/>
        <item x="354"/>
        <item x="358"/>
        <item x="94"/>
        <item x="277"/>
        <item x="83"/>
        <item x="184"/>
        <item x="422"/>
        <item x="46"/>
        <item x="242"/>
        <item x="323"/>
        <item x="328"/>
        <item x="44"/>
        <item x="1"/>
        <item x="525"/>
        <item x="527"/>
        <item x="459"/>
        <item x="121"/>
        <item x="265"/>
        <item x="79"/>
        <item x="480"/>
        <item x="529"/>
        <item x="252"/>
        <item x="41"/>
        <item x="190"/>
        <item x="409"/>
        <item x="372"/>
        <item x="366"/>
        <item x="393"/>
        <item x="418"/>
        <item x="186"/>
        <item x="13"/>
        <item x="509"/>
        <item x="192"/>
        <item x="201"/>
        <item x="231"/>
        <item x="381"/>
        <item x="225"/>
        <item x="504"/>
        <item x="243"/>
        <item x="298"/>
        <item x="233"/>
        <item x="159"/>
        <item x="122"/>
        <item x="404"/>
        <item x="396"/>
        <item x="513"/>
        <item x="56"/>
        <item x="350"/>
        <item x="91"/>
        <item x="276"/>
        <item x="540"/>
        <item t="default"/>
      </items>
    </pivotField>
    <pivotField showAll="0"/>
    <pivotField showAll="0"/>
    <pivotField axis="axisRow" dataField="1" showAll="0">
      <items count="288">
        <item h="1" x="285"/>
        <item h="1" x="251"/>
        <item h="1" x="277"/>
        <item h="1" x="283"/>
        <item h="1" x="282"/>
        <item h="1" x="281"/>
        <item h="1" x="284"/>
        <item h="1" x="280"/>
        <item h="1" x="276"/>
        <item h="1" x="279"/>
        <item h="1" x="270"/>
        <item h="1" x="278"/>
        <item h="1" x="275"/>
        <item h="1" x="226"/>
        <item h="1" x="267"/>
        <item h="1" x="274"/>
        <item h="1" x="273"/>
        <item h="1" x="268"/>
        <item h="1" x="266"/>
        <item h="1" x="271"/>
        <item h="1" x="269"/>
        <item h="1" x="272"/>
        <item h="1" x="264"/>
        <item h="1" x="263"/>
        <item h="1" x="262"/>
        <item h="1" x="265"/>
        <item h="1" x="261"/>
        <item h="1" x="260"/>
        <item h="1" x="258"/>
        <item h="1" x="256"/>
        <item h="1" x="255"/>
        <item h="1" x="253"/>
        <item h="1" x="257"/>
        <item h="1" x="241"/>
        <item h="1" x="254"/>
        <item h="1" x="192"/>
        <item h="1" x="259"/>
        <item h="1" x="249"/>
        <item h="1" x="252"/>
        <item h="1" x="248"/>
        <item h="1" x="225"/>
        <item h="1" x="247"/>
        <item h="1" x="250"/>
        <item h="1" x="246"/>
        <item h="1" x="234"/>
        <item h="1" x="243"/>
        <item h="1" x="237"/>
        <item h="1" x="235"/>
        <item h="1" x="233"/>
        <item h="1" x="286"/>
        <item h="1" x="242"/>
        <item h="1" x="245"/>
        <item h="1" x="224"/>
        <item h="1" x="222"/>
        <item x="221"/>
        <item h="1" x="240"/>
        <item h="1" x="211"/>
        <item h="1" x="210"/>
        <item h="1" x="219"/>
        <item h="1" x="190"/>
        <item h="1" x="244"/>
        <item h="1" x="178"/>
        <item h="1" x="113"/>
        <item h="1" x="202"/>
        <item h="1" x="203"/>
        <item h="1" x="188"/>
        <item h="1" x="230"/>
        <item h="1" x="229"/>
        <item h="1" x="232"/>
        <item h="1" x="231"/>
        <item h="1" x="206"/>
        <item h="1" x="220"/>
        <item x="236"/>
        <item h="1" x="197"/>
        <item x="238"/>
        <item h="1" x="218"/>
        <item h="1" x="205"/>
        <item h="1" x="216"/>
        <item h="1" x="200"/>
        <item h="1" x="215"/>
        <item h="1" x="228"/>
        <item h="1" x="198"/>
        <item h="1" x="223"/>
        <item h="1" x="212"/>
        <item h="1" x="214"/>
        <item h="1" x="196"/>
        <item h="1" x="227"/>
        <item h="1" x="195"/>
        <item x="239"/>
        <item h="1" x="194"/>
        <item h="1" x="213"/>
        <item h="1" x="186"/>
        <item h="1" x="181"/>
        <item h="1" x="183"/>
        <item h="1" x="185"/>
        <item h="1" x="208"/>
        <item h="1" x="176"/>
        <item h="1" x="180"/>
        <item h="1" x="179"/>
        <item h="1" x="177"/>
        <item h="1" x="199"/>
        <item h="1" x="184"/>
        <item h="1" x="168"/>
        <item h="1" x="201"/>
        <item h="1" x="193"/>
        <item h="1" x="124"/>
        <item h="1" x="170"/>
        <item h="1" x="207"/>
        <item h="1" x="187"/>
        <item h="1" x="166"/>
        <item h="1" x="158"/>
        <item x="209"/>
        <item x="204"/>
        <item h="1" x="142"/>
        <item x="217"/>
        <item h="1" x="171"/>
        <item h="1" x="163"/>
        <item h="1" x="167"/>
        <item h="1" x="146"/>
        <item h="1" x="161"/>
        <item h="1" x="173"/>
        <item h="1" x="153"/>
        <item h="1" x="134"/>
        <item h="1" x="160"/>
        <item h="1" x="159"/>
        <item h="1" x="165"/>
        <item h="1" x="157"/>
        <item x="189"/>
        <item x="191"/>
        <item h="1" x="172"/>
        <item h="1" x="174"/>
        <item h="1" x="162"/>
        <item h="1" x="150"/>
        <item h="1" x="182"/>
        <item h="1" x="155"/>
        <item h="1" x="109"/>
        <item h="1" x="164"/>
        <item h="1" x="175"/>
        <item h="1" x="132"/>
        <item h="1" x="112"/>
        <item h="1" x="147"/>
        <item h="1" x="115"/>
        <item h="1" x="169"/>
        <item h="1" x="137"/>
        <item h="1" x="127"/>
        <item h="1" x="145"/>
        <item h="1" x="154"/>
        <item h="1" x="138"/>
        <item h="1" x="140"/>
        <item h="1" x="148"/>
        <item h="1" x="141"/>
        <item h="1" x="131"/>
        <item h="1" x="156"/>
        <item h="1" x="136"/>
        <item h="1" x="143"/>
        <item h="1" x="152"/>
        <item h="1" x="151"/>
        <item h="1" x="107"/>
        <item h="1" x="149"/>
        <item h="1" x="125"/>
        <item h="1" x="110"/>
        <item h="1" x="114"/>
        <item h="1" x="91"/>
        <item h="1" x="79"/>
        <item h="1" x="82"/>
        <item h="1" x="122"/>
        <item h="1" x="118"/>
        <item h="1" x="128"/>
        <item h="1" x="81"/>
        <item h="1" x="111"/>
        <item h="1" x="139"/>
        <item h="1" x="133"/>
        <item h="1" x="130"/>
        <item h="1" x="103"/>
        <item h="1" x="144"/>
        <item h="1" x="116"/>
        <item h="1" x="76"/>
        <item h="1" x="87"/>
        <item h="1" x="126"/>
        <item h="1" x="135"/>
        <item h="1" x="117"/>
        <item h="1" x="85"/>
        <item h="1" x="121"/>
        <item h="1" x="123"/>
        <item h="1" x="94"/>
        <item h="1" x="102"/>
        <item h="1" x="77"/>
        <item h="1" x="100"/>
        <item h="1" x="86"/>
        <item h="1" x="80"/>
        <item h="1" x="74"/>
        <item h="1" x="75"/>
        <item h="1" x="92"/>
        <item h="1" x="98"/>
        <item h="1" x="95"/>
        <item h="1" x="104"/>
        <item h="1" x="99"/>
        <item h="1" x="93"/>
        <item h="1" x="129"/>
        <item h="1" x="84"/>
        <item h="1" x="101"/>
        <item h="1" x="78"/>
        <item h="1" x="63"/>
        <item h="1" x="72"/>
        <item h="1" x="65"/>
        <item h="1" x="83"/>
        <item h="1" x="119"/>
        <item h="1" x="120"/>
        <item h="1" x="90"/>
        <item h="1" x="73"/>
        <item h="1" x="64"/>
        <item h="1" x="56"/>
        <item h="1" x="108"/>
        <item x="53"/>
        <item h="1" x="62"/>
        <item h="1" x="66"/>
        <item h="1" x="67"/>
        <item h="1" x="61"/>
        <item x="22"/>
        <item x="48"/>
        <item x="54"/>
        <item x="43"/>
        <item x="50"/>
        <item x="44"/>
        <item h="1" x="70"/>
        <item x="51"/>
        <item h="1" x="97"/>
        <item h="1" x="71"/>
        <item x="46"/>
        <item h="1" x="58"/>
        <item h="1" x="68"/>
        <item x="45"/>
        <item x="42"/>
        <item x="49"/>
        <item h="1" x="69"/>
        <item x="52"/>
        <item h="1" x="96"/>
        <item h="1" x="88"/>
        <item h="1" x="89"/>
        <item h="1" x="60"/>
        <item x="40"/>
        <item h="1" x="105"/>
        <item h="1" x="106"/>
        <item x="8"/>
        <item x="38"/>
        <item x="23"/>
        <item x="15"/>
        <item x="36"/>
        <item x="28"/>
        <item h="1" x="47"/>
        <item h="1" x="21"/>
        <item x="27"/>
        <item x="29"/>
        <item x="31"/>
        <item x="41"/>
        <item x="26"/>
        <item x="37"/>
        <item x="33"/>
        <item x="39"/>
        <item x="34"/>
        <item x="55"/>
        <item h="1" x="57"/>
        <item h="1" x="59"/>
        <item x="4"/>
        <item x="10"/>
        <item h="1" x="16"/>
        <item h="1" x="3"/>
        <item h="1" x="12"/>
        <item h="1" x="35"/>
        <item h="1" x="5"/>
        <item h="1" x="19"/>
        <item h="1" x="18"/>
        <item h="1" x="24"/>
        <item h="1" x="32"/>
        <item h="1" x="13"/>
        <item h="1" x="0"/>
        <item h="1" x="30"/>
        <item h="1" x="6"/>
        <item h="1" x="7"/>
        <item h="1" x="11"/>
        <item h="1" x="25"/>
        <item h="1" x="1"/>
        <item h="1" x="2"/>
        <item h="1" x="9"/>
        <item h="1" x="14"/>
        <item h="1" x="17"/>
        <item h="1" x="20"/>
        <item t="default"/>
      </items>
    </pivotField>
    <pivotField axis="axisRow" showAll="0">
      <items count="14">
        <item sd="0" x="5"/>
        <item sd="0" x="8"/>
        <item sd="0" x="6"/>
        <item sd="0" x="3"/>
        <item sd="0" x="7"/>
        <item sd="0" x="2"/>
        <item sd="0" x="4"/>
        <item sd="0" x="12"/>
        <item sd="0" x="1"/>
        <item sd="0" x="0"/>
        <item sd="0" x="9"/>
        <item sd="0" x="11"/>
        <item sd="0" x="10"/>
        <item t="default" sd="0"/>
      </items>
    </pivotField>
    <pivotField axis="axisCol" showAll="0" sortType="ascending">
      <items count="6">
        <item h="1" x="0"/>
        <item h="1" x="2"/>
        <item h="1" x="3"/>
        <item x="1"/>
        <item h="1" x="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 sd="0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Col" showAll="0" defaultSubtotal="0">
      <items count="4">
        <item h="1" x="0"/>
        <item x="1"/>
        <item x="2"/>
        <item h="1" x="3"/>
      </items>
    </pivotField>
  </pivotFields>
  <rowFields count="4">
    <field x="0"/>
    <field x="1"/>
    <field x="5"/>
    <field x="4"/>
  </rowFields>
  <rowItems count="537">
    <i>
      <x/>
    </i>
    <i r="1">
      <x v="4"/>
    </i>
    <i r="2">
      <x/>
    </i>
    <i r="1">
      <x v="9"/>
    </i>
    <i r="2">
      <x/>
    </i>
    <i r="1">
      <x v="40"/>
    </i>
    <i r="2">
      <x v="3"/>
    </i>
    <i r="1">
      <x v="50"/>
    </i>
    <i r="2">
      <x v="6"/>
    </i>
    <i r="2">
      <x v="8"/>
    </i>
    <i r="1">
      <x v="52"/>
    </i>
    <i r="2">
      <x v="8"/>
    </i>
    <i r="1">
      <x v="54"/>
    </i>
    <i r="2">
      <x v="8"/>
    </i>
    <i r="1">
      <x v="70"/>
    </i>
    <i r="2">
      <x v="9"/>
    </i>
    <i r="1">
      <x v="81"/>
    </i>
    <i r="2">
      <x v="4"/>
    </i>
    <i r="1">
      <x v="100"/>
    </i>
    <i r="2">
      <x v="6"/>
    </i>
    <i r="2">
      <x v="8"/>
    </i>
    <i r="1">
      <x v="107"/>
    </i>
    <i r="2">
      <x/>
    </i>
    <i r="1">
      <x v="115"/>
    </i>
    <i r="2">
      <x v="4"/>
    </i>
    <i r="2">
      <x v="5"/>
    </i>
    <i r="1">
      <x v="121"/>
    </i>
    <i r="2">
      <x v="6"/>
    </i>
    <i r="1">
      <x v="128"/>
    </i>
    <i r="2">
      <x v="5"/>
    </i>
    <i r="1">
      <x v="137"/>
    </i>
    <i r="2">
      <x/>
    </i>
    <i r="2">
      <x v="3"/>
    </i>
    <i r="1">
      <x v="143"/>
    </i>
    <i r="2">
      <x/>
    </i>
    <i r="2">
      <x v="3"/>
    </i>
    <i r="1">
      <x v="145"/>
    </i>
    <i r="2">
      <x v="6"/>
    </i>
    <i r="2">
      <x v="8"/>
    </i>
    <i r="1">
      <x v="148"/>
    </i>
    <i r="2">
      <x/>
    </i>
    <i r="1">
      <x v="160"/>
    </i>
    <i r="2">
      <x/>
    </i>
    <i r="1">
      <x v="168"/>
    </i>
    <i r="2">
      <x/>
    </i>
    <i r="1">
      <x v="176"/>
    </i>
    <i r="2">
      <x v="3"/>
    </i>
    <i r="2">
      <x v="5"/>
    </i>
    <i r="1">
      <x v="180"/>
    </i>
    <i r="2">
      <x/>
    </i>
    <i r="1">
      <x v="196"/>
    </i>
    <i r="2">
      <x/>
    </i>
    <i r="1">
      <x v="201"/>
    </i>
    <i r="2">
      <x v="5"/>
    </i>
    <i r="1">
      <x v="208"/>
    </i>
    <i r="2">
      <x v="5"/>
    </i>
    <i r="2">
      <x v="6"/>
    </i>
    <i r="1">
      <x v="209"/>
    </i>
    <i r="2">
      <x v="3"/>
    </i>
    <i r="1">
      <x v="214"/>
    </i>
    <i r="2">
      <x v="6"/>
    </i>
    <i r="2">
      <x v="8"/>
    </i>
    <i r="1">
      <x v="216"/>
    </i>
    <i r="2">
      <x v="8"/>
    </i>
    <i r="1">
      <x v="221"/>
    </i>
    <i r="2">
      <x v="6"/>
    </i>
    <i r="2">
      <x v="8"/>
    </i>
    <i r="1">
      <x v="228"/>
    </i>
    <i r="2">
      <x/>
    </i>
    <i r="1">
      <x v="231"/>
    </i>
    <i r="2">
      <x v="6"/>
    </i>
    <i r="1">
      <x v="235"/>
    </i>
    <i r="2">
      <x v="6"/>
    </i>
    <i r="2">
      <x v="8"/>
    </i>
    <i r="1">
      <x v="246"/>
    </i>
    <i r="2">
      <x/>
    </i>
    <i r="2">
      <x v="3"/>
    </i>
    <i r="1">
      <x v="269"/>
    </i>
    <i r="2">
      <x v="4"/>
    </i>
    <i r="2">
      <x v="5"/>
    </i>
    <i r="1">
      <x v="280"/>
    </i>
    <i r="2">
      <x v="8"/>
    </i>
    <i r="1">
      <x v="302"/>
    </i>
    <i r="2">
      <x/>
    </i>
    <i r="1">
      <x v="306"/>
    </i>
    <i r="2">
      <x v="8"/>
    </i>
    <i r="1">
      <x v="308"/>
    </i>
    <i r="2">
      <x v="8"/>
    </i>
    <i r="1">
      <x v="317"/>
    </i>
    <i r="2">
      <x v="3"/>
    </i>
    <i r="1">
      <x v="326"/>
    </i>
    <i r="2">
      <x v="6"/>
    </i>
    <i r="2">
      <x v="8"/>
    </i>
    <i r="1">
      <x v="332"/>
    </i>
    <i r="2">
      <x v="5"/>
    </i>
    <i r="1">
      <x v="342"/>
    </i>
    <i r="2">
      <x v="8"/>
    </i>
    <i r="1">
      <x v="347"/>
    </i>
    <i r="2">
      <x/>
    </i>
    <i r="2">
      <x v="3"/>
    </i>
    <i r="1">
      <x v="348"/>
    </i>
    <i r="2">
      <x v="3"/>
    </i>
    <i r="2">
      <x v="4"/>
    </i>
    <i r="1">
      <x v="359"/>
    </i>
    <i r="2">
      <x v="3"/>
    </i>
    <i r="2">
      <x v="4"/>
    </i>
    <i r="1">
      <x v="363"/>
    </i>
    <i r="2">
      <x/>
    </i>
    <i r="2">
      <x v="3"/>
    </i>
    <i r="1">
      <x v="394"/>
    </i>
    <i r="2">
      <x/>
    </i>
    <i r="2">
      <x v="3"/>
    </i>
    <i r="1">
      <x v="408"/>
    </i>
    <i r="2">
      <x v="3"/>
    </i>
    <i r="2">
      <x v="4"/>
    </i>
    <i r="1">
      <x v="409"/>
    </i>
    <i r="2">
      <x v="8"/>
    </i>
    <i r="1">
      <x v="413"/>
    </i>
    <i r="2">
      <x v="3"/>
    </i>
    <i r="2">
      <x v="4"/>
    </i>
    <i r="1">
      <x v="415"/>
    </i>
    <i r="2">
      <x v="6"/>
    </i>
    <i r="1">
      <x v="428"/>
    </i>
    <i r="2">
      <x v="8"/>
    </i>
    <i r="1">
      <x v="429"/>
    </i>
    <i r="2">
      <x/>
    </i>
    <i r="2">
      <x v="3"/>
    </i>
    <i r="1">
      <x v="434"/>
    </i>
    <i r="2">
      <x v="3"/>
    </i>
    <i r="2">
      <x v="4"/>
    </i>
    <i r="1">
      <x v="438"/>
    </i>
    <i r="2">
      <x v="5"/>
    </i>
    <i r="2">
      <x v="6"/>
    </i>
    <i r="1">
      <x v="450"/>
    </i>
    <i r="2">
      <x v="3"/>
    </i>
    <i r="2">
      <x v="4"/>
    </i>
    <i r="1">
      <x v="457"/>
    </i>
    <i r="2">
      <x v="4"/>
    </i>
    <i r="2">
      <x v="5"/>
    </i>
    <i r="1">
      <x v="461"/>
    </i>
    <i r="2">
      <x/>
    </i>
    <i r="2">
      <x v="3"/>
    </i>
    <i r="1">
      <x v="463"/>
    </i>
    <i r="2">
      <x v="6"/>
    </i>
    <i r="2">
      <x v="8"/>
    </i>
    <i r="1">
      <x v="470"/>
    </i>
    <i r="2">
      <x v="3"/>
    </i>
    <i r="2">
      <x v="4"/>
    </i>
    <i r="1">
      <x v="473"/>
    </i>
    <i r="2">
      <x/>
    </i>
    <i r="2">
      <x v="3"/>
    </i>
    <i r="2">
      <x v="4"/>
    </i>
    <i r="1">
      <x v="495"/>
    </i>
    <i r="2">
      <x v="8"/>
    </i>
    <i r="1">
      <x v="501"/>
    </i>
    <i r="2">
      <x v="4"/>
    </i>
    <i r="2">
      <x v="5"/>
    </i>
    <i r="1">
      <x v="513"/>
    </i>
    <i r="2">
      <x v="8"/>
    </i>
    <i r="1">
      <x v="520"/>
    </i>
    <i r="2">
      <x v="5"/>
    </i>
    <i r="2">
      <x v="6"/>
    </i>
    <i r="1">
      <x v="522"/>
    </i>
    <i r="2">
      <x v="5"/>
    </i>
    <i r="1">
      <x v="528"/>
    </i>
    <i r="2">
      <x v="8"/>
    </i>
    <i>
      <x v="1"/>
    </i>
    <i r="1">
      <x/>
    </i>
    <i r="2">
      <x v="4"/>
    </i>
    <i r="1">
      <x v="28"/>
    </i>
    <i r="2">
      <x v="6"/>
    </i>
    <i r="2">
      <x v="8"/>
    </i>
    <i r="1">
      <x v="48"/>
    </i>
    <i r="2">
      <x v="3"/>
    </i>
    <i r="2">
      <x v="4"/>
    </i>
    <i r="1">
      <x v="73"/>
    </i>
    <i r="2">
      <x v="6"/>
    </i>
    <i r="2">
      <x v="8"/>
    </i>
    <i r="1">
      <x v="76"/>
    </i>
    <i r="2">
      <x v="4"/>
    </i>
    <i r="2">
      <x v="5"/>
    </i>
    <i r="1">
      <x v="96"/>
    </i>
    <i r="2">
      <x/>
    </i>
    <i r="1">
      <x v="125"/>
    </i>
    <i r="2">
      <x v="3"/>
    </i>
    <i r="2">
      <x v="4"/>
    </i>
    <i r="1">
      <x v="150"/>
    </i>
    <i r="2">
      <x v="8"/>
    </i>
    <i r="1">
      <x v="157"/>
    </i>
    <i r="2">
      <x/>
    </i>
    <i r="1">
      <x v="162"/>
    </i>
    <i r="2">
      <x v="8"/>
    </i>
    <i r="1">
      <x v="174"/>
    </i>
    <i r="2">
      <x/>
    </i>
    <i r="2">
      <x v="3"/>
    </i>
    <i r="1">
      <x v="184"/>
    </i>
    <i r="2">
      <x v="5"/>
    </i>
    <i r="1">
      <x v="185"/>
    </i>
    <i r="2">
      <x v="8"/>
    </i>
    <i r="1">
      <x v="200"/>
    </i>
    <i r="2">
      <x v="4"/>
    </i>
    <i r="2">
      <x v="5"/>
    </i>
    <i r="1">
      <x v="212"/>
    </i>
    <i r="2">
      <x v="4"/>
    </i>
    <i r="2">
      <x v="5"/>
    </i>
    <i r="1">
      <x v="217"/>
    </i>
    <i r="2">
      <x v="5"/>
    </i>
    <i r="2">
      <x v="6"/>
    </i>
    <i r="1">
      <x v="225"/>
    </i>
    <i r="2">
      <x v="4"/>
    </i>
    <i r="2">
      <x v="5"/>
    </i>
    <i r="1">
      <x v="251"/>
    </i>
    <i r="2">
      <x/>
    </i>
    <i r="1">
      <x v="268"/>
    </i>
    <i r="2">
      <x v="5"/>
    </i>
    <i r="2">
      <x v="6"/>
    </i>
    <i r="1">
      <x v="301"/>
    </i>
    <i r="2">
      <x/>
    </i>
    <i r="2">
      <x v="3"/>
    </i>
    <i r="1">
      <x v="305"/>
    </i>
    <i r="2">
      <x v="6"/>
    </i>
    <i r="1">
      <x v="369"/>
    </i>
    <i r="2">
      <x v="4"/>
    </i>
    <i r="2">
      <x v="5"/>
    </i>
    <i r="1">
      <x v="372"/>
    </i>
    <i r="2">
      <x/>
    </i>
    <i r="1">
      <x v="373"/>
    </i>
    <i r="2">
      <x v="6"/>
    </i>
    <i r="2">
      <x v="8"/>
    </i>
    <i r="1">
      <x v="433"/>
    </i>
    <i r="2">
      <x/>
    </i>
    <i r="1">
      <x v="464"/>
    </i>
    <i r="2">
      <x v="10"/>
    </i>
    <i r="1">
      <x v="519"/>
    </i>
    <i r="2">
      <x/>
    </i>
    <i r="1">
      <x v="523"/>
    </i>
    <i r="2">
      <x v="4"/>
    </i>
    <i r="1">
      <x v="531"/>
    </i>
    <i r="2">
      <x/>
    </i>
    <i>
      <x v="2"/>
    </i>
    <i r="1">
      <x v="3"/>
    </i>
    <i r="2">
      <x v="8"/>
    </i>
    <i r="2">
      <x v="9"/>
    </i>
    <i r="1">
      <x v="15"/>
    </i>
    <i r="2">
      <x/>
    </i>
    <i r="1">
      <x v="18"/>
    </i>
    <i r="2">
      <x v="3"/>
    </i>
    <i r="1">
      <x v="29"/>
    </i>
    <i r="2">
      <x/>
    </i>
    <i r="2">
      <x v="3"/>
    </i>
    <i r="1">
      <x v="30"/>
    </i>
    <i r="2">
      <x v="11"/>
    </i>
    <i r="1">
      <x v="35"/>
    </i>
    <i r="2">
      <x v="5"/>
    </i>
    <i r="2">
      <x v="6"/>
    </i>
    <i r="1">
      <x v="37"/>
    </i>
    <i r="2">
      <x v="3"/>
    </i>
    <i r="1">
      <x v="39"/>
    </i>
    <i r="2">
      <x v="4"/>
    </i>
    <i r="2">
      <x v="5"/>
    </i>
    <i r="1">
      <x v="49"/>
    </i>
    <i r="2">
      <x v="8"/>
    </i>
    <i r="1">
      <x v="62"/>
    </i>
    <i r="2">
      <x v="8"/>
    </i>
    <i r="2">
      <x v="9"/>
    </i>
    <i r="1">
      <x v="67"/>
    </i>
    <i r="2">
      <x v="9"/>
    </i>
    <i r="2">
      <x v="10"/>
    </i>
    <i r="1">
      <x v="77"/>
    </i>
    <i r="2">
      <x v="11"/>
    </i>
    <i r="2">
      <x v="12"/>
    </i>
    <i r="1">
      <x v="79"/>
    </i>
    <i r="2">
      <x v="5"/>
    </i>
    <i r="1">
      <x v="83"/>
    </i>
    <i r="2">
      <x v="3"/>
    </i>
    <i r="2">
      <x v="4"/>
    </i>
    <i r="1">
      <x v="84"/>
    </i>
    <i r="2">
      <x v="5"/>
    </i>
    <i r="2">
      <x v="6"/>
    </i>
    <i r="1">
      <x v="86"/>
    </i>
    <i r="2">
      <x v="8"/>
    </i>
    <i r="2">
      <x v="9"/>
    </i>
    <i r="1">
      <x v="91"/>
    </i>
    <i r="2">
      <x/>
    </i>
    <i r="1">
      <x v="94"/>
    </i>
    <i r="2">
      <x/>
    </i>
    <i r="1">
      <x v="99"/>
    </i>
    <i r="2">
      <x v="5"/>
    </i>
    <i r="2">
      <x v="6"/>
    </i>
    <i r="1">
      <x v="102"/>
    </i>
    <i r="2">
      <x v="5"/>
    </i>
    <i r="2">
      <x v="6"/>
    </i>
    <i r="1">
      <x v="103"/>
    </i>
    <i r="2">
      <x v="5"/>
    </i>
    <i r="1">
      <x v="110"/>
    </i>
    <i r="2">
      <x v="5"/>
    </i>
    <i r="2">
      <x v="6"/>
    </i>
    <i r="1">
      <x v="111"/>
    </i>
    <i r="2">
      <x v="8"/>
    </i>
    <i r="1">
      <x v="118"/>
    </i>
    <i r="2">
      <x v="4"/>
    </i>
    <i r="2">
      <x v="5"/>
    </i>
    <i r="1">
      <x v="136"/>
    </i>
    <i r="2">
      <x/>
    </i>
    <i r="1">
      <x v="149"/>
    </i>
    <i r="2">
      <x v="3"/>
    </i>
    <i r="2">
      <x v="4"/>
    </i>
    <i r="1">
      <x v="152"/>
    </i>
    <i r="2">
      <x v="5"/>
    </i>
    <i r="2">
      <x v="6"/>
    </i>
    <i r="1">
      <x v="163"/>
    </i>
    <i r="2">
      <x/>
    </i>
    <i r="1">
      <x v="173"/>
    </i>
    <i r="2">
      <x v="5"/>
    </i>
    <i r="2">
      <x v="6"/>
    </i>
    <i r="1">
      <x v="175"/>
    </i>
    <i r="2">
      <x v="5"/>
    </i>
    <i r="2">
      <x v="6"/>
    </i>
    <i r="1">
      <x v="187"/>
    </i>
    <i r="2">
      <x/>
    </i>
    <i r="1">
      <x v="188"/>
    </i>
    <i r="2">
      <x v="5"/>
    </i>
    <i r="2">
      <x v="6"/>
    </i>
    <i r="1">
      <x v="190"/>
    </i>
    <i r="2">
      <x v="5"/>
    </i>
    <i r="2">
      <x v="6"/>
    </i>
    <i r="1">
      <x v="199"/>
    </i>
    <i r="2">
      <x v="4"/>
    </i>
    <i r="1">
      <x v="207"/>
    </i>
    <i r="2">
      <x/>
    </i>
    <i r="2">
      <x v="3"/>
    </i>
    <i r="1">
      <x v="211"/>
    </i>
    <i r="2">
      <x v="9"/>
    </i>
    <i r="2">
      <x v="10"/>
    </i>
    <i r="1">
      <x v="223"/>
    </i>
    <i r="2">
      <x v="5"/>
    </i>
    <i r="1">
      <x v="242"/>
    </i>
    <i r="2">
      <x/>
    </i>
    <i r="1">
      <x v="243"/>
    </i>
    <i r="2">
      <x v="12"/>
    </i>
    <i r="1">
      <x v="263"/>
    </i>
    <i r="2">
      <x/>
    </i>
    <i r="1">
      <x v="264"/>
    </i>
    <i r="2">
      <x/>
    </i>
    <i r="1">
      <x v="286"/>
    </i>
    <i r="2">
      <x/>
    </i>
    <i r="1">
      <x v="295"/>
    </i>
    <i r="2">
      <x v="6"/>
    </i>
    <i r="1">
      <x v="299"/>
    </i>
    <i r="2">
      <x v="3"/>
    </i>
    <i r="2">
      <x v="4"/>
    </i>
    <i r="1">
      <x v="304"/>
    </i>
    <i r="2">
      <x v="4"/>
    </i>
    <i r="1">
      <x v="312"/>
    </i>
    <i r="2">
      <x/>
    </i>
    <i r="2">
      <x v="3"/>
    </i>
    <i r="1">
      <x v="322"/>
    </i>
    <i r="2">
      <x v="6"/>
    </i>
    <i r="2">
      <x v="8"/>
    </i>
    <i r="1">
      <x v="323"/>
    </i>
    <i r="2">
      <x v="10"/>
    </i>
    <i r="1">
      <x v="324"/>
    </i>
    <i r="2">
      <x v="5"/>
    </i>
    <i r="2">
      <x v="6"/>
    </i>
    <i r="1">
      <x v="330"/>
    </i>
    <i r="2">
      <x v="3"/>
    </i>
    <i r="2">
      <x v="4"/>
    </i>
    <i r="1">
      <x v="335"/>
    </i>
    <i r="2">
      <x v="4"/>
    </i>
    <i r="2">
      <x v="5"/>
    </i>
    <i r="1">
      <x v="336"/>
    </i>
    <i r="2">
      <x v="8"/>
    </i>
    <i r="1">
      <x v="338"/>
    </i>
    <i r="2">
      <x v="5"/>
    </i>
    <i r="2">
      <x v="6"/>
    </i>
    <i r="1">
      <x v="339"/>
    </i>
    <i r="2">
      <x v="4"/>
    </i>
    <i r="2">
      <x v="5"/>
    </i>
    <i r="1">
      <x v="352"/>
    </i>
    <i r="2">
      <x v="5"/>
    </i>
    <i r="1">
      <x v="353"/>
    </i>
    <i r="2">
      <x v="6"/>
    </i>
    <i r="2">
      <x v="8"/>
    </i>
    <i r="1">
      <x v="367"/>
    </i>
    <i r="2">
      <x/>
    </i>
    <i r="1">
      <x v="382"/>
    </i>
    <i r="2">
      <x/>
    </i>
    <i r="1">
      <x v="383"/>
    </i>
    <i r="2">
      <x v="9"/>
    </i>
    <i r="1">
      <x v="391"/>
    </i>
    <i r="2">
      <x v="5"/>
    </i>
    <i r="2">
      <x v="6"/>
    </i>
    <i r="1">
      <x v="398"/>
    </i>
    <i r="2">
      <x v="10"/>
    </i>
    <i r="1">
      <x v="410"/>
    </i>
    <i r="2">
      <x v="5"/>
    </i>
    <i r="2">
      <x v="6"/>
    </i>
    <i r="1">
      <x v="425"/>
    </i>
    <i r="2">
      <x v="6"/>
    </i>
    <i r="2">
      <x v="8"/>
    </i>
    <i r="1">
      <x v="432"/>
    </i>
    <i r="2">
      <x/>
    </i>
    <i r="1">
      <x v="449"/>
    </i>
    <i r="2">
      <x v="9"/>
    </i>
    <i r="1">
      <x v="452"/>
    </i>
    <i r="2">
      <x/>
    </i>
    <i r="2">
      <x v="3"/>
    </i>
    <i r="1">
      <x v="454"/>
    </i>
    <i r="2">
      <x/>
    </i>
    <i r="2">
      <x v="3"/>
    </i>
    <i r="1">
      <x v="459"/>
    </i>
    <i r="2">
      <x v="3"/>
    </i>
    <i r="1">
      <x v="468"/>
    </i>
    <i r="2">
      <x/>
    </i>
    <i r="1">
      <x v="477"/>
    </i>
    <i r="2">
      <x/>
    </i>
    <i r="2">
      <x v="3"/>
    </i>
    <i r="1">
      <x v="481"/>
    </i>
    <i r="2">
      <x v="5"/>
    </i>
    <i r="2">
      <x v="6"/>
    </i>
    <i r="1">
      <x v="483"/>
    </i>
    <i r="2">
      <x v="4"/>
    </i>
    <i r="2">
      <x v="5"/>
    </i>
    <i r="1">
      <x v="484"/>
    </i>
    <i r="2">
      <x v="4"/>
    </i>
    <i r="2">
      <x v="5"/>
    </i>
    <i r="1">
      <x v="488"/>
    </i>
    <i r="2">
      <x v="8"/>
    </i>
    <i r="1">
      <x v="492"/>
    </i>
    <i r="2">
      <x/>
    </i>
    <i r="2">
      <x v="3"/>
    </i>
    <i r="1">
      <x v="502"/>
    </i>
    <i r="2">
      <x v="5"/>
    </i>
    <i r="2">
      <x v="6"/>
    </i>
    <i r="1">
      <x v="506"/>
    </i>
    <i r="2">
      <x v="3"/>
    </i>
    <i r="2">
      <x v="4"/>
    </i>
    <i r="1">
      <x v="512"/>
    </i>
    <i r="2">
      <x v="6"/>
    </i>
    <i r="2">
      <x v="8"/>
    </i>
    <i r="1">
      <x v="524"/>
    </i>
    <i r="2">
      <x v="5"/>
    </i>
    <i r="2">
      <x v="6"/>
    </i>
    <i r="1">
      <x v="526"/>
    </i>
    <i r="2">
      <x v="4"/>
    </i>
    <i r="1">
      <x v="532"/>
    </i>
    <i r="2">
      <x v="5"/>
    </i>
    <i r="2">
      <x v="6"/>
    </i>
    <i r="1">
      <x v="536"/>
    </i>
    <i r="2">
      <x v="4"/>
    </i>
    <i>
      <x v="3"/>
    </i>
    <i r="1">
      <x v="1"/>
    </i>
    <i r="2">
      <x/>
    </i>
    <i r="1">
      <x v="16"/>
    </i>
    <i r="2">
      <x/>
    </i>
    <i r="1">
      <x v="33"/>
    </i>
    <i r="2">
      <x v="5"/>
    </i>
    <i r="2">
      <x v="6"/>
    </i>
    <i r="1">
      <x v="51"/>
    </i>
    <i r="2">
      <x v="6"/>
    </i>
    <i r="1">
      <x v="69"/>
    </i>
    <i r="2">
      <x v="11"/>
    </i>
    <i r="1">
      <x v="74"/>
    </i>
    <i r="2">
      <x v="10"/>
    </i>
    <i r="1">
      <x v="98"/>
    </i>
    <i r="2">
      <x v="6"/>
    </i>
    <i r="2">
      <x v="8"/>
    </i>
    <i r="1">
      <x v="114"/>
    </i>
    <i r="2">
      <x v="3"/>
    </i>
    <i r="1">
      <x v="117"/>
    </i>
    <i r="2">
      <x v="6"/>
    </i>
    <i r="1">
      <x v="120"/>
    </i>
    <i r="2">
      <x/>
    </i>
    <i r="1">
      <x v="134"/>
    </i>
    <i r="2">
      <x v="4"/>
    </i>
    <i r="1">
      <x v="140"/>
    </i>
    <i r="2">
      <x/>
    </i>
    <i r="1">
      <x v="167"/>
    </i>
    <i r="2">
      <x v="4"/>
    </i>
    <i r="2">
      <x v="5"/>
    </i>
    <i r="1">
      <x v="191"/>
    </i>
    <i r="2">
      <x v="5"/>
    </i>
    <i r="1">
      <x v="210"/>
    </i>
    <i r="2">
      <x v="3"/>
    </i>
    <i r="2">
      <x v="4"/>
    </i>
    <i r="1">
      <x v="219"/>
    </i>
    <i r="2">
      <x v="4"/>
    </i>
    <i r="2">
      <x v="5"/>
    </i>
    <i r="1">
      <x v="227"/>
    </i>
    <i r="2">
      <x/>
    </i>
    <i r="2">
      <x v="3"/>
    </i>
    <i r="1">
      <x v="236"/>
    </i>
    <i r="2">
      <x/>
    </i>
    <i r="1">
      <x v="244"/>
    </i>
    <i r="2">
      <x v="8"/>
    </i>
    <i r="2">
      <x v="9"/>
    </i>
    <i r="1">
      <x v="307"/>
    </i>
    <i r="2">
      <x v="8"/>
    </i>
    <i r="1">
      <x v="320"/>
    </i>
    <i r="2">
      <x v="6"/>
    </i>
    <i r="1">
      <x v="341"/>
    </i>
    <i r="2">
      <x v="4"/>
    </i>
    <i r="1">
      <x v="344"/>
    </i>
    <i r="2">
      <x v="10"/>
    </i>
    <i r="1">
      <x v="368"/>
    </i>
    <i r="2">
      <x v="6"/>
    </i>
    <i r="2">
      <x v="8"/>
    </i>
    <i r="1">
      <x v="377"/>
    </i>
    <i r="2">
      <x v="4"/>
    </i>
    <i r="1">
      <x v="380"/>
    </i>
    <i r="2">
      <x v="4"/>
    </i>
    <i r="2">
      <x v="5"/>
    </i>
    <i r="1">
      <x v="411"/>
    </i>
    <i r="2">
      <x v="8"/>
    </i>
    <i r="1">
      <x v="416"/>
    </i>
    <i r="2">
      <x v="5"/>
    </i>
    <i r="1">
      <x v="442"/>
    </i>
    <i r="2">
      <x v="5"/>
    </i>
    <i r="2">
      <x v="6"/>
    </i>
    <i r="1">
      <x v="443"/>
    </i>
    <i r="2">
      <x/>
    </i>
    <i r="2">
      <x v="3"/>
    </i>
    <i r="1">
      <x v="445"/>
    </i>
    <i r="2">
      <x v="4"/>
    </i>
    <i r="2">
      <x v="5"/>
    </i>
    <i r="1">
      <x v="460"/>
    </i>
    <i r="2">
      <x v="3"/>
    </i>
    <i r="2">
      <x v="4"/>
    </i>
    <i r="1">
      <x v="462"/>
    </i>
    <i r="2">
      <x v="5"/>
    </i>
    <i r="2">
      <x v="6"/>
    </i>
    <i r="1">
      <x v="466"/>
    </i>
    <i r="2">
      <x v="8"/>
    </i>
    <i r="1">
      <x v="467"/>
    </i>
    <i r="2">
      <x v="10"/>
    </i>
    <i r="2">
      <x v="11"/>
    </i>
    <i t="grand">
      <x/>
    </i>
  </rowItems>
  <colFields count="3">
    <field x="6"/>
    <field x="14"/>
    <field x="12"/>
  </colFields>
  <colItems count="4">
    <i>
      <x v="3"/>
      <x v="2"/>
      <x v="9"/>
    </i>
    <i r="2">
      <x v="10"/>
    </i>
    <i t="default">
      <x v="3"/>
    </i>
    <i t="grand">
      <x/>
    </i>
  </colItems>
  <dataFields count="1">
    <dataField name="Nombre de DateRDV" fld="4" subtotal="count" baseField="0" baseItem="0"/>
  </dataFields>
  <formats count="19">
    <format dxfId="200">
      <pivotArea outline="0" collapsedLevelsAreSubtotals="1" fieldPosition="0">
        <references count="1">
          <reference field="6" count="1" selected="0" defaultSubtotal="1">
            <x v="3"/>
          </reference>
        </references>
      </pivotArea>
    </format>
    <format dxfId="199">
      <pivotArea type="topRight" dataOnly="0" labelOnly="1" outline="0" offset="A1" fieldPosition="0"/>
    </format>
    <format dxfId="198">
      <pivotArea dataOnly="0" labelOnly="1" fieldPosition="0">
        <references count="1">
          <reference field="6" count="1" defaultSubtotal="1">
            <x v="3"/>
          </reference>
        </references>
      </pivotArea>
    </format>
    <format dxfId="197">
      <pivotArea outline="0" collapsedLevelsAreSubtotals="1" fieldPosition="0">
        <references count="1">
          <reference field="6" count="1" selected="0" defaultSubtotal="1">
            <x v="3"/>
          </reference>
        </references>
      </pivotArea>
    </format>
    <format dxfId="196">
      <pivotArea dataOnly="0" labelOnly="1" fieldPosition="0">
        <references count="1">
          <reference field="6" count="1" defaultSubtotal="1">
            <x v="3"/>
          </reference>
        </references>
      </pivotArea>
    </format>
    <format dxfId="195">
      <pivotArea grandCol="1" outline="0" collapsedLevelsAreSubtotals="1" fieldPosition="0"/>
    </format>
    <format dxfId="194">
      <pivotArea type="topRight" dataOnly="0" labelOnly="1" outline="0" offset="F1" fieldPosition="0"/>
    </format>
    <format dxfId="193">
      <pivotArea dataOnly="0" labelOnly="1" grandCol="1" outline="0" fieldPosition="0"/>
    </format>
    <format dxfId="19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191">
      <pivotArea type="topRight" dataOnly="0" labelOnly="1" outline="0" offset="E1" fieldPosition="0"/>
    </format>
    <format dxfId="190">
      <pivotArea dataOnly="0" labelOnly="1" fieldPosition="0">
        <references count="1">
          <reference field="6" count="1" defaultSubtotal="1">
            <x v="0"/>
          </reference>
        </references>
      </pivotArea>
    </format>
    <format dxfId="189">
      <pivotArea grandCol="1" outline="0" collapsedLevelsAreSubtotals="1" fieldPosition="0"/>
    </format>
    <format dxfId="188">
      <pivotArea dataOnly="0" labelOnly="1" grandCol="1" outline="0" fieldPosition="0"/>
    </format>
    <format dxfId="187">
      <pivotArea field="6" grandRow="1" outline="0" collapsedLevelsAreSubtotals="1" axis="axisCol" fieldPosition="0">
        <references count="1">
          <reference field="6" count="1" selected="0" defaultSubtotal="1">
            <x v="3"/>
          </reference>
        </references>
      </pivotArea>
    </format>
    <format dxfId="186">
      <pivotArea field="6" grandRow="1" outline="0" collapsedLevelsAreSubtotals="1" axis="axisCol" fieldPosition="0">
        <references count="1">
          <reference field="6" count="1" selected="0" defaultSubtotal="1">
            <x v="0"/>
          </reference>
        </references>
      </pivotArea>
    </format>
    <format dxfId="185">
      <pivotArea grandRow="1" grandCol="1" outline="0" collapsedLevelsAreSubtotals="1" fieldPosition="0"/>
    </format>
    <format dxfId="184">
      <pivotArea type="topRight" dataOnly="0" labelOnly="1" outline="0" offset="E1:F1" fieldPosition="0"/>
    </format>
    <format dxfId="183">
      <pivotArea type="topRight" dataOnly="0" labelOnly="1" outline="0" offset="A1" fieldPosition="0"/>
    </format>
    <format dxfId="182">
      <pivotArea dataOnly="0" outline="0" fieldPosition="0">
        <references count="1">
          <reference field="6" count="0" defaultSubtotal="1"/>
        </references>
      </pivotArea>
    </format>
  </formats>
  <conditionalFormats count="1">
    <conditionalFormat priority="2">
      <pivotAreas count="1">
        <pivotArea type="data" grandRow="1" grandCol="1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Dark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uivipse" backgroundRefresh="0" growShrinkType="insertClear" preserveFormatting="0" connectionId="1" xr16:uid="{394A016E-91E6-2141-9F1F-474CCDC75FA3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uivi_pse" backgroundRefresh="0" growShrinkType="overwriteClear" preserveFormatting="0" adjustColumnWidth="0" connectionId="2" xr16:uid="{70558F88-E53E-9245-A9C9-A9BFF0EEC61F}" autoFormatId="16" applyNumberFormats="0" applyBorderFormats="0" applyFontFormats="1" applyPatternFormats="1" applyAlignmentFormats="0" applyWidthHeightFormats="0"/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teRDV" xr10:uid="{B251479B-801C-EB43-A2B7-ADD42A44676B}" sourceName="DateRDV">
  <pivotTables>
    <pivotTable tabId="23" name="TCD"/>
  </pivotTables>
  <data>
    <tabular pivotCacheId="91011196">
      <items count="287">
        <i x="285"/>
        <i x="251"/>
        <i x="277"/>
        <i x="283"/>
        <i x="282"/>
        <i x="281"/>
        <i x="284"/>
        <i x="280"/>
        <i x="190"/>
        <i x="276"/>
        <i x="279"/>
        <i x="270"/>
        <i x="278"/>
        <i x="275"/>
        <i x="226"/>
        <i x="267"/>
        <i x="274"/>
        <i x="273"/>
        <i x="268"/>
        <i x="266"/>
        <i x="271"/>
        <i x="269"/>
        <i x="272"/>
        <i x="264"/>
        <i x="263"/>
        <i x="262"/>
        <i x="265"/>
        <i x="261"/>
        <i x="260"/>
        <i x="258"/>
        <i x="256"/>
        <i x="255"/>
        <i x="253"/>
        <i x="257"/>
        <i x="241"/>
        <i x="254"/>
        <i x="192"/>
        <i x="259"/>
        <i x="249"/>
        <i x="252"/>
        <i x="248"/>
        <i x="225"/>
        <i x="247"/>
        <i x="250"/>
        <i x="246"/>
        <i x="234"/>
        <i x="222"/>
        <i x="243"/>
        <i x="244"/>
        <i x="242"/>
        <i x="237"/>
        <i x="245"/>
        <i x="235"/>
        <i x="224"/>
        <i x="240"/>
        <i x="229"/>
        <i x="233"/>
        <i x="231"/>
        <i x="223"/>
        <i x="232"/>
        <i x="211"/>
        <i x="202"/>
        <i x="230"/>
        <i x="228"/>
        <i x="220"/>
        <i x="210"/>
        <i x="219"/>
        <i x="188"/>
        <i x="218"/>
        <i x="205"/>
        <i x="203"/>
        <i x="212"/>
        <i x="178"/>
        <i x="216"/>
        <i x="215"/>
        <i x="113"/>
        <i x="214"/>
        <i x="206"/>
        <i x="200"/>
        <i x="201"/>
        <i x="197"/>
        <i x="198"/>
        <i x="199"/>
        <i x="171"/>
        <i x="196"/>
        <i x="195"/>
        <i x="194"/>
        <i x="183"/>
        <i x="187"/>
        <i x="186"/>
        <i x="184"/>
        <i x="176"/>
        <i x="208"/>
        <i x="185"/>
        <i x="181"/>
        <i x="177"/>
        <i x="180"/>
        <i x="193"/>
        <i x="179"/>
        <i x="168"/>
        <i x="158"/>
        <i x="174"/>
        <i x="173"/>
        <i x="172"/>
        <i x="170"/>
        <i x="146"/>
        <i x="167"/>
        <i x="166"/>
        <i x="165"/>
        <i x="124"/>
        <i x="162"/>
        <i x="161"/>
        <i x="160"/>
        <i x="152"/>
        <i x="159"/>
        <i x="153"/>
        <i x="142"/>
        <i x="157"/>
        <i x="150"/>
        <i x="155"/>
        <i x="134"/>
        <i x="151"/>
        <i x="164"/>
        <i x="149"/>
        <i x="163"/>
        <i x="169"/>
        <i x="109"/>
        <i x="115"/>
        <i x="145"/>
        <i x="147"/>
        <i x="148"/>
        <i x="112"/>
        <i x="127"/>
        <i x="143"/>
        <i x="141"/>
        <i x="140"/>
        <i x="138"/>
        <i x="137"/>
        <i x="132"/>
        <i x="136"/>
        <i x="107"/>
        <i x="133"/>
        <i x="111"/>
        <i x="139"/>
        <i x="131"/>
        <i x="103"/>
        <i x="81"/>
        <i x="82"/>
        <i x="130"/>
        <i x="116"/>
        <i x="110"/>
        <i x="118"/>
        <i x="128"/>
        <i x="87"/>
        <i x="79"/>
        <i x="76"/>
        <i x="126"/>
        <i x="122"/>
        <i x="125"/>
        <i x="91"/>
        <i x="121"/>
        <i x="117"/>
        <i x="114"/>
        <i x="80"/>
        <i x="104"/>
        <i x="75"/>
        <i x="102"/>
        <i x="101"/>
        <i x="108"/>
        <i x="85"/>
        <i x="92"/>
        <i x="100"/>
        <i x="88"/>
        <i x="77"/>
        <i x="86"/>
        <i x="74"/>
        <i x="99"/>
        <i x="98"/>
        <i x="119"/>
        <i x="95"/>
        <i x="93"/>
        <i x="90"/>
        <i x="84"/>
        <i x="97"/>
        <i x="78"/>
        <i x="83"/>
        <i x="73"/>
        <i x="72"/>
        <i x="71"/>
        <i x="120"/>
        <i x="105"/>
        <i x="56"/>
        <i x="62"/>
        <i x="64"/>
        <i x="63"/>
        <i x="61"/>
        <i x="96"/>
        <i x="67"/>
        <i x="66"/>
        <i x="70"/>
        <i x="65"/>
        <i x="68"/>
        <i x="60"/>
        <i x="58"/>
        <i x="69"/>
        <i x="54" s="1"/>
        <i x="48" s="1"/>
        <i x="53" s="1"/>
        <i x="52" s="1"/>
        <i x="51" s="1"/>
        <i x="50" s="1"/>
        <i x="46" s="1"/>
        <i x="22" s="1"/>
        <i x="49" s="1"/>
        <i x="45" s="1"/>
        <i x="44" s="1"/>
        <i x="43" s="1"/>
        <i x="42" s="1"/>
        <i x="38" s="1"/>
        <i x="40" s="1"/>
        <i x="41" s="1"/>
        <i x="28" s="1"/>
        <i x="34" s="1"/>
        <i x="33" s="1"/>
        <i x="37" s="1"/>
        <i x="36" s="1"/>
        <i x="31" s="1"/>
        <i x="29" s="1"/>
        <i x="39" s="1"/>
        <i x="55" s="1"/>
        <i x="26" s="1"/>
        <i x="8" s="1"/>
        <i x="23" s="1"/>
        <i x="27" s="1"/>
        <i x="15" s="1"/>
        <i x="10" s="1"/>
        <i x="4" s="1"/>
        <i x="189" s="1" nd="1"/>
        <i x="209" s="1" nd="1"/>
        <i x="221" s="1" nd="1"/>
        <i x="238" s="1" nd="1"/>
        <i x="236" s="1" nd="1"/>
        <i x="191" s="1" nd="1"/>
        <i x="217" s="1" nd="1"/>
        <i x="204" s="1" nd="1"/>
        <i x="239" s="1" nd="1"/>
        <i x="207" nd="1"/>
        <i x="213" nd="1"/>
        <i x="144" nd="1"/>
        <i x="227" nd="1"/>
        <i x="182" nd="1"/>
        <i x="175" nd="1"/>
        <i x="156" nd="1"/>
        <i x="154" nd="1"/>
        <i x="106" nd="1"/>
        <i x="135" nd="1"/>
        <i x="94" nd="1"/>
        <i x="129" nd="1"/>
        <i x="123" nd="1"/>
        <i x="89" nd="1"/>
        <i x="59" nd="1"/>
        <i x="57" nd="1"/>
        <i x="47" nd="1"/>
        <i x="20" nd="1"/>
        <i x="21" nd="1"/>
        <i x="13" nd="1"/>
        <i x="12" nd="1"/>
        <i x="18" nd="1"/>
        <i x="5" nd="1"/>
        <i x="11" nd="1"/>
        <i x="32" nd="1"/>
        <i x="35" nd="1"/>
        <i x="16" nd="1"/>
        <i x="17" nd="1"/>
        <i x="19" nd="1"/>
        <i x="3" nd="1"/>
        <i x="25" nd="1"/>
        <i x="7" nd="1"/>
        <i x="24" nd="1"/>
        <i x="0" nd="1"/>
        <i x="6" nd="1"/>
        <i x="9" nd="1"/>
        <i x="1" nd="1"/>
        <i x="14" nd="1"/>
        <i x="2" nd="1"/>
        <i x="30" nd="1"/>
        <i x="286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ésence" xr10:uid="{F6CEFA24-57EC-B74B-91BB-B7979D96EB17}" sourceName="Présence">
  <pivotTables>
    <pivotTable tabId="23" name="TCD"/>
  </pivotTables>
  <data>
    <tabular pivotCacheId="91011196">
      <items count="5">
        <i x="0"/>
        <i x="2"/>
        <i x="3"/>
        <i x="1" s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" xr10:uid="{4AD6BDB5-4E47-654D-9E6E-3A345D96CA3F}" sourceName="Type">
  <pivotTables>
    <pivotTable tabId="23" name="TCD"/>
  </pivotTables>
  <data>
    <tabular pivotCacheId="91011196">
      <items count="13">
        <i x="5" s="1"/>
        <i x="10" s="1"/>
        <i x="3" s="1"/>
        <i x="7" s="1"/>
        <i x="2" s="1"/>
        <i x="4" s="1"/>
        <i x="1" s="1"/>
        <i x="0" s="1"/>
        <i x="9" s="1"/>
        <i x="11" s="1"/>
        <i x="6" s="1" nd="1"/>
        <i x="8" s="1" nd="1"/>
        <i x="12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teRDV" xr10:uid="{844D8D91-FEAE-B346-871A-B1D7BC65F6C2}" cache="Segment_DateRDV" caption="Date de RDV" startItem="205" rowHeight="230716"/>
  <slicer name="Présence" xr10:uid="{06AEC9B6-B868-DC48-B242-F78447E85B83}" cache="Segment_Présence" caption="Présence" columnCount="2" rowHeight="230716"/>
  <slicer name="Type" xr10:uid="{5FF80E61-30C5-A44A-9168-921373207785}" cache="Segment_Type" caption="Type" rowHeight="230716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  <wetp:taskpane dockstate="right" visibility="0" width="350" row="0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7D06F4CA-F97F-1547-AD45-AEC31C30A1D0}">
  <we:reference id="81ae7f57-2760-4043-a9cb-e0d36209e808" version="1.3.0.0" store="EXCatalog" storeType="EXCatalog"/>
  <we:alternateReferences>
    <we:reference id="WA200003696" version="1.3.0.0" store="fr-FR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26A68D53-F369-754B-A4A3-05836233E852}">
  <we:reference id="97b0c1fd-b480-46ef-a593-d88f736fc70e" version="3.0.1.5" store="EXCatalog" storeType="EXCatalog"/>
  <we:alternateReferences>
    <we:reference id="WA200001584" version="3.0.1.5" store="fr-FR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20AD9-7A42-7248-BC94-2BAE12DD13FE}">
  <sheetPr codeName="Feuil15"/>
  <dimension ref="A1:R3056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"/>
  <cols>
    <col min="1" max="1" width="3.1640625" bestFit="1" customWidth="1"/>
    <col min="2" max="2" width="26.6640625" bestFit="1" customWidth="1"/>
    <col min="3" max="3" width="9.1640625" style="175" bestFit="1" customWidth="1"/>
    <col min="4" max="4" width="9.1640625" bestFit="1" customWidth="1"/>
    <col min="5" max="5" width="9.1640625" style="176" bestFit="1" customWidth="1"/>
    <col min="6" max="6" width="30.33203125" bestFit="1" customWidth="1"/>
    <col min="7" max="7" width="7.5" bestFit="1" customWidth="1"/>
    <col min="8" max="8" width="10.83203125" bestFit="1" customWidth="1"/>
    <col min="9" max="9" width="6.1640625" bestFit="1" customWidth="1"/>
    <col min="10" max="10" width="4.5" bestFit="1" customWidth="1"/>
    <col min="11" max="12" width="9.1640625" bestFit="1" customWidth="1"/>
    <col min="13" max="13" width="23.1640625" bestFit="1" customWidth="1"/>
    <col min="14" max="14" width="5.33203125" bestFit="1" customWidth="1"/>
    <col min="15" max="15" width="12.33203125" bestFit="1" customWidth="1"/>
    <col min="16" max="16" width="20.33203125" bestFit="1" customWidth="1"/>
    <col min="17" max="18" width="18.33203125" customWidth="1"/>
    <col min="19" max="39" width="10.83203125" customWidth="1"/>
    <col min="40" max="41" width="10.83203125" bestFit="1" customWidth="1"/>
    <col min="62" max="62" width="37.83203125" bestFit="1" customWidth="1"/>
    <col min="63" max="63" width="30.83203125" bestFit="1" customWidth="1"/>
    <col min="94" max="94" width="33.5" bestFit="1" customWidth="1"/>
    <col min="95" max="95" width="30.83203125" bestFit="1" customWidth="1"/>
    <col min="108" max="108" width="33.5" bestFit="1" customWidth="1"/>
    <col min="109" max="109" width="30.83203125" bestFit="1" customWidth="1"/>
    <col min="111" max="111" width="33.5" bestFit="1" customWidth="1"/>
    <col min="112" max="112" width="7.1640625" bestFit="1" customWidth="1"/>
    <col min="113" max="113" width="9.6640625" bestFit="1" customWidth="1"/>
    <col min="114" max="114" width="11.1640625" bestFit="1" customWidth="1"/>
  </cols>
  <sheetData>
    <row r="1" spans="1:18" ht="15" customHeight="1" x14ac:dyDescent="0.2">
      <c r="A1" s="181" t="s">
        <v>89</v>
      </c>
      <c r="B1" s="181" t="s">
        <v>100</v>
      </c>
      <c r="C1" s="181" t="s">
        <v>106</v>
      </c>
      <c r="D1" s="181" t="s">
        <v>107</v>
      </c>
      <c r="E1" s="181" t="s">
        <v>108</v>
      </c>
      <c r="F1" s="181" t="s">
        <v>87</v>
      </c>
      <c r="G1" s="181" t="s">
        <v>88</v>
      </c>
      <c r="H1" s="181" t="s">
        <v>217</v>
      </c>
      <c r="I1" s="181" t="s">
        <v>292</v>
      </c>
      <c r="J1" s="181" t="s">
        <v>87</v>
      </c>
      <c r="K1" s="181" t="s">
        <v>317</v>
      </c>
      <c r="L1" s="181" t="s">
        <v>318</v>
      </c>
      <c r="M1" s="181" t="s">
        <v>453</v>
      </c>
      <c r="N1" s="181" t="s">
        <v>454</v>
      </c>
      <c r="O1" s="181" t="s">
        <v>568</v>
      </c>
      <c r="P1" s="181" t="s">
        <v>1116</v>
      </c>
      <c r="Q1" s="181" t="s">
        <v>4027</v>
      </c>
      <c r="R1" s="181" t="s">
        <v>4028</v>
      </c>
    </row>
    <row r="2" spans="1:18" ht="15" customHeight="1" x14ac:dyDescent="0.2">
      <c r="A2" s="182" t="s">
        <v>99</v>
      </c>
      <c r="B2" s="182" t="s">
        <v>112</v>
      </c>
      <c r="C2" s="183">
        <v>45679</v>
      </c>
      <c r="D2" s="17"/>
      <c r="E2" s="183">
        <v>45980</v>
      </c>
      <c r="F2" s="182" t="s">
        <v>1440</v>
      </c>
      <c r="G2" s="182" t="s">
        <v>91</v>
      </c>
      <c r="H2" s="182" t="s">
        <v>29</v>
      </c>
      <c r="I2" s="182" t="s">
        <v>293</v>
      </c>
      <c r="J2" s="182" t="s">
        <v>319</v>
      </c>
      <c r="K2" s="183">
        <v>45615</v>
      </c>
      <c r="L2" s="183">
        <v>45615</v>
      </c>
      <c r="M2" s="182" t="s">
        <v>461</v>
      </c>
      <c r="N2" s="182">
        <v>74200</v>
      </c>
      <c r="O2" s="182" t="s">
        <v>1019</v>
      </c>
      <c r="P2" s="182" t="s">
        <v>1020</v>
      </c>
      <c r="Q2" s="182" t="s">
        <v>6904</v>
      </c>
      <c r="R2" s="182" t="s">
        <v>6904</v>
      </c>
    </row>
    <row r="3" spans="1:18" ht="15" customHeight="1" x14ac:dyDescent="0.2">
      <c r="A3" s="182" t="s">
        <v>92</v>
      </c>
      <c r="B3" s="182" t="s">
        <v>431</v>
      </c>
      <c r="C3" s="183">
        <v>45804</v>
      </c>
      <c r="D3" s="17"/>
      <c r="E3" s="183">
        <v>45985</v>
      </c>
      <c r="F3" s="182" t="s">
        <v>330</v>
      </c>
      <c r="G3" s="182" t="s">
        <v>91</v>
      </c>
      <c r="H3" s="182" t="s">
        <v>29</v>
      </c>
      <c r="I3" s="182" t="s">
        <v>293</v>
      </c>
      <c r="J3" s="182" t="s">
        <v>319</v>
      </c>
      <c r="K3" s="183">
        <v>45741</v>
      </c>
      <c r="L3" s="183">
        <v>45744</v>
      </c>
      <c r="M3" s="182" t="s">
        <v>523</v>
      </c>
      <c r="N3" s="182">
        <v>74520</v>
      </c>
      <c r="O3" s="182" t="s">
        <v>664</v>
      </c>
      <c r="P3" s="182" t="s">
        <v>822</v>
      </c>
      <c r="Q3" s="182" t="s">
        <v>6905</v>
      </c>
      <c r="R3" s="182" t="s">
        <v>6905</v>
      </c>
    </row>
    <row r="4" spans="1:18" ht="15" customHeight="1" x14ac:dyDescent="0.2">
      <c r="A4" s="182" t="s">
        <v>96</v>
      </c>
      <c r="B4" s="182" t="s">
        <v>1447</v>
      </c>
      <c r="C4" s="183">
        <v>45895</v>
      </c>
      <c r="D4" s="17"/>
      <c r="E4" s="183">
        <v>45987</v>
      </c>
      <c r="F4" s="182" t="s">
        <v>93</v>
      </c>
      <c r="G4" s="182" t="s">
        <v>91</v>
      </c>
      <c r="H4" s="182" t="s">
        <v>28</v>
      </c>
      <c r="I4" s="182" t="s">
        <v>293</v>
      </c>
      <c r="J4" s="182" t="s">
        <v>321</v>
      </c>
      <c r="K4" s="183">
        <v>45832</v>
      </c>
      <c r="L4" s="183">
        <v>45845</v>
      </c>
      <c r="M4" s="182" t="s">
        <v>1448</v>
      </c>
      <c r="N4" s="182">
        <v>74410</v>
      </c>
      <c r="O4" s="182" t="s">
        <v>1449</v>
      </c>
      <c r="P4" s="182" t="s">
        <v>1450</v>
      </c>
      <c r="Q4" s="182" t="s">
        <v>6906</v>
      </c>
      <c r="R4" s="182" t="s">
        <v>6906</v>
      </c>
    </row>
    <row r="5" spans="1:18" ht="15" customHeight="1" x14ac:dyDescent="0.2">
      <c r="A5" s="182" t="s">
        <v>92</v>
      </c>
      <c r="B5" s="182" t="s">
        <v>6907</v>
      </c>
      <c r="C5" s="183">
        <v>45959</v>
      </c>
      <c r="D5" s="17"/>
      <c r="E5" s="183">
        <v>45985</v>
      </c>
      <c r="F5" s="182" t="s">
        <v>98</v>
      </c>
      <c r="G5" s="182" t="s">
        <v>91</v>
      </c>
      <c r="H5" s="17"/>
      <c r="I5" s="182" t="s">
        <v>293</v>
      </c>
      <c r="J5" s="182" t="s">
        <v>376</v>
      </c>
      <c r="K5" s="183">
        <v>45923</v>
      </c>
      <c r="L5" s="183">
        <v>45957</v>
      </c>
      <c r="M5" s="182" t="s">
        <v>546</v>
      </c>
      <c r="N5" s="182">
        <v>74160</v>
      </c>
      <c r="O5" s="182" t="s">
        <v>6908</v>
      </c>
      <c r="P5" s="182" t="s">
        <v>6909</v>
      </c>
      <c r="Q5" s="182" t="s">
        <v>6910</v>
      </c>
      <c r="R5" s="182" t="s">
        <v>6911</v>
      </c>
    </row>
    <row r="6" spans="1:18" ht="15" customHeight="1" x14ac:dyDescent="0.2">
      <c r="A6" s="182" t="s">
        <v>96</v>
      </c>
      <c r="B6" s="182" t="s">
        <v>1527</v>
      </c>
      <c r="C6" s="183">
        <v>45896</v>
      </c>
      <c r="D6" s="17"/>
      <c r="E6" s="183">
        <v>45987</v>
      </c>
      <c r="F6" s="182" t="s">
        <v>93</v>
      </c>
      <c r="G6" s="182" t="s">
        <v>91</v>
      </c>
      <c r="H6" s="182" t="s">
        <v>28</v>
      </c>
      <c r="I6" s="182" t="s">
        <v>293</v>
      </c>
      <c r="J6" s="182" t="s">
        <v>319</v>
      </c>
      <c r="K6" s="183">
        <v>45845</v>
      </c>
      <c r="L6" s="183">
        <v>45845</v>
      </c>
      <c r="M6" s="182" t="s">
        <v>553</v>
      </c>
      <c r="N6" s="182">
        <v>74210</v>
      </c>
      <c r="O6" s="182" t="s">
        <v>1528</v>
      </c>
      <c r="P6" s="182" t="s">
        <v>1529</v>
      </c>
      <c r="Q6" s="182" t="s">
        <v>6912</v>
      </c>
      <c r="R6" s="182" t="s">
        <v>6912</v>
      </c>
    </row>
    <row r="7" spans="1:18" ht="15" customHeight="1" x14ac:dyDescent="0.2">
      <c r="A7" s="182" t="s">
        <v>99</v>
      </c>
      <c r="B7" s="182" t="s">
        <v>5940</v>
      </c>
      <c r="C7" s="183">
        <v>45896</v>
      </c>
      <c r="D7" s="17"/>
      <c r="E7" s="183">
        <v>45980</v>
      </c>
      <c r="F7" s="182" t="s">
        <v>93</v>
      </c>
      <c r="G7" s="182" t="s">
        <v>91</v>
      </c>
      <c r="H7" s="182" t="s">
        <v>29</v>
      </c>
      <c r="I7" s="182" t="s">
        <v>293</v>
      </c>
      <c r="J7" s="182" t="s">
        <v>319</v>
      </c>
      <c r="K7" s="183">
        <v>45876</v>
      </c>
      <c r="L7" s="183">
        <v>45876</v>
      </c>
      <c r="M7" s="182" t="s">
        <v>461</v>
      </c>
      <c r="N7" s="182">
        <v>74200</v>
      </c>
      <c r="O7" s="182" t="s">
        <v>5941</v>
      </c>
      <c r="P7" s="182" t="s">
        <v>850</v>
      </c>
      <c r="Q7" s="182" t="s">
        <v>6913</v>
      </c>
      <c r="R7" s="182" t="s">
        <v>6913</v>
      </c>
    </row>
    <row r="8" spans="1:18" ht="15" customHeight="1" x14ac:dyDescent="0.2">
      <c r="A8" s="182" t="s">
        <v>92</v>
      </c>
      <c r="B8" s="182" t="s">
        <v>6914</v>
      </c>
      <c r="C8" s="183">
        <v>45959</v>
      </c>
      <c r="D8" s="17"/>
      <c r="E8" s="183">
        <v>45974</v>
      </c>
      <c r="F8" s="182" t="s">
        <v>98</v>
      </c>
      <c r="G8" s="182" t="s">
        <v>91</v>
      </c>
      <c r="H8" s="182" t="s">
        <v>29</v>
      </c>
      <c r="I8" s="182" t="s">
        <v>293</v>
      </c>
      <c r="J8" s="182" t="s">
        <v>319</v>
      </c>
      <c r="K8" s="183">
        <v>45919</v>
      </c>
      <c r="L8" s="183">
        <v>45952</v>
      </c>
      <c r="M8" s="182" t="s">
        <v>1132</v>
      </c>
      <c r="N8" s="182">
        <v>74160</v>
      </c>
      <c r="O8" s="182" t="s">
        <v>983</v>
      </c>
      <c r="P8" s="182" t="s">
        <v>6915</v>
      </c>
      <c r="Q8" s="182" t="s">
        <v>6916</v>
      </c>
      <c r="R8" s="182" t="s">
        <v>6916</v>
      </c>
    </row>
    <row r="9" spans="1:18" ht="15" customHeight="1" x14ac:dyDescent="0.2">
      <c r="A9" s="182" t="s">
        <v>96</v>
      </c>
      <c r="B9" s="182" t="s">
        <v>437</v>
      </c>
      <c r="C9" s="183">
        <v>45763</v>
      </c>
      <c r="D9" s="17"/>
      <c r="E9" s="183">
        <v>45959</v>
      </c>
      <c r="F9" s="182" t="s">
        <v>330</v>
      </c>
      <c r="G9" s="182" t="s">
        <v>95</v>
      </c>
      <c r="H9" s="182" t="s">
        <v>29</v>
      </c>
      <c r="I9" s="182" t="s">
        <v>293</v>
      </c>
      <c r="J9" s="182" t="s">
        <v>319</v>
      </c>
      <c r="K9" s="183">
        <v>45755</v>
      </c>
      <c r="L9" s="183">
        <v>45755</v>
      </c>
      <c r="M9" s="182" t="s">
        <v>470</v>
      </c>
      <c r="N9" s="182">
        <v>74410</v>
      </c>
      <c r="O9" s="182" t="s">
        <v>710</v>
      </c>
      <c r="P9" s="182" t="s">
        <v>798</v>
      </c>
      <c r="Q9" s="182" t="s">
        <v>6917</v>
      </c>
      <c r="R9" s="182" t="s">
        <v>6917</v>
      </c>
    </row>
    <row r="10" spans="1:18" ht="15" customHeight="1" x14ac:dyDescent="0.2">
      <c r="A10" s="182" t="s">
        <v>96</v>
      </c>
      <c r="B10" s="182" t="s">
        <v>1475</v>
      </c>
      <c r="C10" s="183">
        <v>45854</v>
      </c>
      <c r="D10" s="17"/>
      <c r="E10" s="183">
        <v>45987</v>
      </c>
      <c r="F10" s="182" t="s">
        <v>270</v>
      </c>
      <c r="G10" s="182" t="s">
        <v>91</v>
      </c>
      <c r="H10" s="182" t="s">
        <v>28</v>
      </c>
      <c r="I10" s="182" t="s">
        <v>293</v>
      </c>
      <c r="J10" s="182" t="s">
        <v>319</v>
      </c>
      <c r="K10" s="183">
        <v>45756</v>
      </c>
      <c r="L10" s="183">
        <v>45764</v>
      </c>
      <c r="M10" s="182" t="s">
        <v>554</v>
      </c>
      <c r="N10" s="182">
        <v>74210</v>
      </c>
      <c r="O10" s="182" t="s">
        <v>1476</v>
      </c>
      <c r="P10" s="182" t="s">
        <v>1477</v>
      </c>
      <c r="Q10" s="182" t="s">
        <v>6918</v>
      </c>
      <c r="R10" s="182" t="s">
        <v>6918</v>
      </c>
    </row>
    <row r="11" spans="1:18" ht="15" customHeight="1" x14ac:dyDescent="0.2">
      <c r="A11" s="182" t="s">
        <v>99</v>
      </c>
      <c r="B11" s="182" t="s">
        <v>6919</v>
      </c>
      <c r="C11" s="183">
        <v>45959</v>
      </c>
      <c r="D11" s="17"/>
      <c r="E11" s="183">
        <v>45966</v>
      </c>
      <c r="F11" s="182" t="s">
        <v>94</v>
      </c>
      <c r="G11" s="182" t="s">
        <v>91</v>
      </c>
      <c r="H11" s="17"/>
      <c r="I11" s="182" t="s">
        <v>293</v>
      </c>
      <c r="J11" s="182" t="s">
        <v>319</v>
      </c>
      <c r="K11" s="183">
        <v>45944</v>
      </c>
      <c r="L11" s="183">
        <v>45951</v>
      </c>
      <c r="M11" s="182" t="s">
        <v>461</v>
      </c>
      <c r="N11" s="182">
        <v>74200</v>
      </c>
      <c r="O11" s="182" t="s">
        <v>1473</v>
      </c>
      <c r="P11" s="182" t="s">
        <v>6920</v>
      </c>
      <c r="Q11" s="182" t="s">
        <v>6921</v>
      </c>
      <c r="R11" s="182" t="s">
        <v>6921</v>
      </c>
    </row>
    <row r="12" spans="1:18" ht="15" customHeight="1" x14ac:dyDescent="0.2">
      <c r="A12" s="182" t="s">
        <v>92</v>
      </c>
      <c r="B12" s="182" t="s">
        <v>6922</v>
      </c>
      <c r="C12" s="183">
        <v>45959</v>
      </c>
      <c r="D12" s="17"/>
      <c r="E12" s="183">
        <v>45981</v>
      </c>
      <c r="F12" s="182" t="s">
        <v>98</v>
      </c>
      <c r="G12" s="182" t="s">
        <v>91</v>
      </c>
      <c r="H12" s="182" t="s">
        <v>29</v>
      </c>
      <c r="I12" s="182" t="s">
        <v>293</v>
      </c>
      <c r="J12" s="182" t="s">
        <v>321</v>
      </c>
      <c r="K12" s="183">
        <v>45918</v>
      </c>
      <c r="L12" s="183">
        <v>45952</v>
      </c>
      <c r="M12" s="182" t="s">
        <v>546</v>
      </c>
      <c r="N12" s="182">
        <v>74160</v>
      </c>
      <c r="O12" s="182" t="s">
        <v>6923</v>
      </c>
      <c r="P12" s="182" t="s">
        <v>6018</v>
      </c>
      <c r="Q12" s="182" t="s">
        <v>6924</v>
      </c>
      <c r="R12" s="182" t="s">
        <v>6924</v>
      </c>
    </row>
    <row r="13" spans="1:18" ht="15" customHeight="1" x14ac:dyDescent="0.2">
      <c r="A13" s="182" t="s">
        <v>99</v>
      </c>
      <c r="B13" s="182" t="s">
        <v>1435</v>
      </c>
      <c r="C13" s="183">
        <v>45854</v>
      </c>
      <c r="D13" s="17"/>
      <c r="E13" s="183">
        <v>45987</v>
      </c>
      <c r="F13" s="182" t="s">
        <v>270</v>
      </c>
      <c r="G13" s="182" t="s">
        <v>91</v>
      </c>
      <c r="H13" s="182" t="s">
        <v>29</v>
      </c>
      <c r="I13" s="182" t="s">
        <v>293</v>
      </c>
      <c r="J13" s="182" t="s">
        <v>319</v>
      </c>
      <c r="K13" s="183">
        <v>45790</v>
      </c>
      <c r="L13" s="183">
        <v>45791</v>
      </c>
      <c r="M13" s="182" t="s">
        <v>493</v>
      </c>
      <c r="N13" s="182">
        <v>74200</v>
      </c>
      <c r="O13" s="182" t="s">
        <v>1436</v>
      </c>
      <c r="P13" s="182" t="s">
        <v>1437</v>
      </c>
      <c r="Q13" s="182" t="s">
        <v>6925</v>
      </c>
      <c r="R13" s="182" t="s">
        <v>6925</v>
      </c>
    </row>
    <row r="14" spans="1:18" ht="15" customHeight="1" x14ac:dyDescent="0.2">
      <c r="A14" s="182" t="s">
        <v>92</v>
      </c>
      <c r="B14" s="182" t="s">
        <v>6926</v>
      </c>
      <c r="C14" s="183">
        <v>45959</v>
      </c>
      <c r="D14" s="17"/>
      <c r="E14" s="183">
        <v>45985</v>
      </c>
      <c r="F14" s="182" t="s">
        <v>98</v>
      </c>
      <c r="G14" s="182" t="s">
        <v>91</v>
      </c>
      <c r="H14" s="182" t="s">
        <v>29</v>
      </c>
      <c r="I14" s="182" t="s">
        <v>293</v>
      </c>
      <c r="J14" s="182" t="s">
        <v>319</v>
      </c>
      <c r="K14" s="183">
        <v>45919</v>
      </c>
      <c r="L14" s="183">
        <v>45952</v>
      </c>
      <c r="M14" s="182" t="s">
        <v>547</v>
      </c>
      <c r="N14" s="182">
        <v>74520</v>
      </c>
      <c r="O14" s="182" t="s">
        <v>6927</v>
      </c>
      <c r="P14" s="182" t="s">
        <v>6928</v>
      </c>
      <c r="Q14" s="182" t="s">
        <v>6929</v>
      </c>
      <c r="R14" s="182" t="s">
        <v>6929</v>
      </c>
    </row>
    <row r="15" spans="1:18" ht="15" customHeight="1" x14ac:dyDescent="0.2">
      <c r="A15" s="182" t="s">
        <v>96</v>
      </c>
      <c r="B15" s="182" t="s">
        <v>1165</v>
      </c>
      <c r="C15" s="183">
        <v>45826</v>
      </c>
      <c r="D15" s="17"/>
      <c r="E15" s="183">
        <v>45987</v>
      </c>
      <c r="F15" s="182" t="s">
        <v>330</v>
      </c>
      <c r="G15" s="182" t="s">
        <v>91</v>
      </c>
      <c r="H15" s="182" t="s">
        <v>28</v>
      </c>
      <c r="I15" s="182" t="s">
        <v>293</v>
      </c>
      <c r="J15" s="182" t="s">
        <v>319</v>
      </c>
      <c r="K15" s="183">
        <v>45789</v>
      </c>
      <c r="L15" s="183">
        <v>45796</v>
      </c>
      <c r="M15" s="182" t="s">
        <v>554</v>
      </c>
      <c r="N15" s="182">
        <v>74210</v>
      </c>
      <c r="O15" s="182" t="s">
        <v>1319</v>
      </c>
      <c r="P15" s="182" t="s">
        <v>1166</v>
      </c>
      <c r="Q15" s="182" t="s">
        <v>6930</v>
      </c>
      <c r="R15" s="182" t="s">
        <v>6930</v>
      </c>
    </row>
    <row r="16" spans="1:18" ht="15" customHeight="1" x14ac:dyDescent="0.2">
      <c r="A16" s="182" t="s">
        <v>92</v>
      </c>
      <c r="B16" s="182" t="s">
        <v>438</v>
      </c>
      <c r="C16" s="183">
        <v>45790</v>
      </c>
      <c r="D16" s="183">
        <v>45959</v>
      </c>
      <c r="E16" s="183">
        <v>45959</v>
      </c>
      <c r="F16" s="182" t="s">
        <v>253</v>
      </c>
      <c r="G16" s="182" t="s">
        <v>125</v>
      </c>
      <c r="H16" s="182" t="s">
        <v>29</v>
      </c>
      <c r="I16" s="182" t="s">
        <v>295</v>
      </c>
      <c r="J16" s="182" t="s">
        <v>319</v>
      </c>
      <c r="K16" s="183">
        <v>45748</v>
      </c>
      <c r="L16" s="183">
        <v>45754</v>
      </c>
      <c r="M16" s="182" t="s">
        <v>472</v>
      </c>
      <c r="N16" s="182">
        <v>74930</v>
      </c>
      <c r="O16" s="182" t="s">
        <v>874</v>
      </c>
      <c r="P16" s="182" t="s">
        <v>875</v>
      </c>
      <c r="Q16" s="182" t="s">
        <v>6931</v>
      </c>
      <c r="R16" s="182" t="s">
        <v>6931</v>
      </c>
    </row>
    <row r="17" spans="1:18" ht="15" customHeight="1" x14ac:dyDescent="0.2">
      <c r="A17" s="182" t="s">
        <v>96</v>
      </c>
      <c r="B17" s="182" t="s">
        <v>1134</v>
      </c>
      <c r="C17" s="183">
        <v>45798</v>
      </c>
      <c r="D17" s="17"/>
      <c r="E17" s="183">
        <v>45987</v>
      </c>
      <c r="F17" s="182" t="s">
        <v>330</v>
      </c>
      <c r="G17" s="182" t="s">
        <v>91</v>
      </c>
      <c r="H17" s="182" t="s">
        <v>28</v>
      </c>
      <c r="I17" s="182" t="s">
        <v>293</v>
      </c>
      <c r="J17" s="182" t="s">
        <v>319</v>
      </c>
      <c r="K17" s="183">
        <v>45763</v>
      </c>
      <c r="L17" s="183">
        <v>45764</v>
      </c>
      <c r="M17" s="182" t="s">
        <v>533</v>
      </c>
      <c r="N17" s="182">
        <v>74210</v>
      </c>
      <c r="O17" s="182" t="s">
        <v>1135</v>
      </c>
      <c r="P17" s="182" t="s">
        <v>1136</v>
      </c>
      <c r="Q17" s="182" t="s">
        <v>6932</v>
      </c>
      <c r="R17" s="182" t="s">
        <v>6932</v>
      </c>
    </row>
    <row r="18" spans="1:18" ht="15" customHeight="1" x14ac:dyDescent="0.2">
      <c r="A18" s="182" t="s">
        <v>120</v>
      </c>
      <c r="B18" s="182" t="s">
        <v>1186</v>
      </c>
      <c r="C18" s="183">
        <v>45810</v>
      </c>
      <c r="D18" s="17"/>
      <c r="E18" s="183">
        <v>45978</v>
      </c>
      <c r="F18" s="182" t="s">
        <v>330</v>
      </c>
      <c r="G18" s="182" t="s">
        <v>91</v>
      </c>
      <c r="H18" s="182" t="s">
        <v>29</v>
      </c>
      <c r="I18" s="182" t="s">
        <v>293</v>
      </c>
      <c r="J18" s="182" t="s">
        <v>319</v>
      </c>
      <c r="K18" s="183">
        <v>45771</v>
      </c>
      <c r="L18" s="183">
        <v>45790</v>
      </c>
      <c r="M18" s="182" t="s">
        <v>456</v>
      </c>
      <c r="N18" s="182">
        <v>74300</v>
      </c>
      <c r="O18" s="182" t="s">
        <v>1080</v>
      </c>
      <c r="P18" s="182" t="s">
        <v>1187</v>
      </c>
      <c r="Q18" s="182" t="s">
        <v>6933</v>
      </c>
      <c r="R18" s="182" t="s">
        <v>6933</v>
      </c>
    </row>
    <row r="19" spans="1:18" ht="15" customHeight="1" x14ac:dyDescent="0.2">
      <c r="A19" s="182" t="s">
        <v>92</v>
      </c>
      <c r="B19" s="182" t="s">
        <v>1389</v>
      </c>
      <c r="C19" s="183">
        <v>45849</v>
      </c>
      <c r="D19" s="17"/>
      <c r="E19" s="183">
        <v>45951</v>
      </c>
      <c r="F19" s="182" t="s">
        <v>93</v>
      </c>
      <c r="G19" s="182" t="s">
        <v>125</v>
      </c>
      <c r="H19" s="182" t="s">
        <v>29</v>
      </c>
      <c r="I19" s="182" t="s">
        <v>293</v>
      </c>
      <c r="J19" s="182" t="s">
        <v>319</v>
      </c>
      <c r="K19" s="183">
        <v>45819</v>
      </c>
      <c r="L19" s="183">
        <v>45826</v>
      </c>
      <c r="M19" s="182" t="s">
        <v>463</v>
      </c>
      <c r="N19" s="182">
        <v>74100</v>
      </c>
      <c r="O19" s="182" t="s">
        <v>1390</v>
      </c>
      <c r="P19" s="182" t="s">
        <v>1391</v>
      </c>
      <c r="Q19" s="182" t="s">
        <v>6934</v>
      </c>
      <c r="R19" s="182" t="s">
        <v>6934</v>
      </c>
    </row>
    <row r="20" spans="1:18" ht="15" customHeight="1" x14ac:dyDescent="0.2">
      <c r="A20" s="182" t="s">
        <v>92</v>
      </c>
      <c r="B20" s="182" t="s">
        <v>1389</v>
      </c>
      <c r="C20" s="183">
        <v>45849</v>
      </c>
      <c r="D20" s="17"/>
      <c r="E20" s="183">
        <v>45982</v>
      </c>
      <c r="F20" s="182" t="s">
        <v>270</v>
      </c>
      <c r="G20" s="182" t="s">
        <v>91</v>
      </c>
      <c r="H20" s="182" t="s">
        <v>29</v>
      </c>
      <c r="I20" s="182" t="s">
        <v>293</v>
      </c>
      <c r="J20" s="182" t="s">
        <v>319</v>
      </c>
      <c r="K20" s="183">
        <v>45819</v>
      </c>
      <c r="L20" s="183">
        <v>45826</v>
      </c>
      <c r="M20" s="182" t="s">
        <v>463</v>
      </c>
      <c r="N20" s="182">
        <v>74100</v>
      </c>
      <c r="O20" s="182" t="s">
        <v>1390</v>
      </c>
      <c r="P20" s="182" t="s">
        <v>1391</v>
      </c>
      <c r="Q20" s="182" t="s">
        <v>6935</v>
      </c>
      <c r="R20" s="182" t="s">
        <v>6935</v>
      </c>
    </row>
    <row r="21" spans="1:18" ht="15" customHeight="1" x14ac:dyDescent="0.2">
      <c r="A21" s="182" t="s">
        <v>120</v>
      </c>
      <c r="B21" s="182" t="s">
        <v>1404</v>
      </c>
      <c r="C21" s="183">
        <v>45866</v>
      </c>
      <c r="D21" s="17"/>
      <c r="E21" s="183">
        <v>45978</v>
      </c>
      <c r="F21" s="182" t="s">
        <v>93</v>
      </c>
      <c r="G21" s="182" t="s">
        <v>91</v>
      </c>
      <c r="H21" s="182" t="s">
        <v>29</v>
      </c>
      <c r="I21" s="182" t="s">
        <v>293</v>
      </c>
      <c r="J21" s="182" t="s">
        <v>319</v>
      </c>
      <c r="K21" s="183">
        <v>45839</v>
      </c>
      <c r="L21" s="183">
        <v>45839</v>
      </c>
      <c r="M21" s="182" t="s">
        <v>526</v>
      </c>
      <c r="N21" s="182">
        <v>74130</v>
      </c>
      <c r="O21" s="182" t="s">
        <v>1405</v>
      </c>
      <c r="P21" s="182" t="s">
        <v>1406</v>
      </c>
      <c r="Q21" s="182" t="s">
        <v>6936</v>
      </c>
      <c r="R21" s="182" t="s">
        <v>6936</v>
      </c>
    </row>
    <row r="22" spans="1:18" ht="15" customHeight="1" x14ac:dyDescent="0.2">
      <c r="A22" s="182" t="s">
        <v>120</v>
      </c>
      <c r="B22" s="182" t="s">
        <v>1404</v>
      </c>
      <c r="C22" s="183">
        <v>45866</v>
      </c>
      <c r="D22" s="17"/>
      <c r="E22" s="183">
        <v>45958</v>
      </c>
      <c r="F22" s="182" t="s">
        <v>93</v>
      </c>
      <c r="G22" s="182" t="s">
        <v>125</v>
      </c>
      <c r="H22" s="182" t="s">
        <v>29</v>
      </c>
      <c r="I22" s="182" t="s">
        <v>293</v>
      </c>
      <c r="J22" s="182" t="s">
        <v>319</v>
      </c>
      <c r="K22" s="183">
        <v>45839</v>
      </c>
      <c r="L22" s="183">
        <v>45839</v>
      </c>
      <c r="M22" s="182" t="s">
        <v>526</v>
      </c>
      <c r="N22" s="182">
        <v>74130</v>
      </c>
      <c r="O22" s="182" t="s">
        <v>1405</v>
      </c>
      <c r="P22" s="182" t="s">
        <v>1406</v>
      </c>
      <c r="Q22" s="182" t="s">
        <v>6937</v>
      </c>
      <c r="R22" s="182" t="s">
        <v>6937</v>
      </c>
    </row>
    <row r="23" spans="1:18" ht="15" customHeight="1" x14ac:dyDescent="0.2">
      <c r="A23" s="182" t="s">
        <v>92</v>
      </c>
      <c r="B23" s="182" t="s">
        <v>6938</v>
      </c>
      <c r="C23" s="183">
        <v>45958</v>
      </c>
      <c r="D23" s="17"/>
      <c r="E23" s="183">
        <v>45967</v>
      </c>
      <c r="F23" s="182" t="s">
        <v>98</v>
      </c>
      <c r="G23" s="182" t="s">
        <v>91</v>
      </c>
      <c r="H23" s="182" t="s">
        <v>29</v>
      </c>
      <c r="I23" s="182" t="s">
        <v>293</v>
      </c>
      <c r="J23" s="182" t="s">
        <v>319</v>
      </c>
      <c r="K23" s="183">
        <v>45908</v>
      </c>
      <c r="L23" s="183">
        <v>45952</v>
      </c>
      <c r="M23" s="182" t="s">
        <v>492</v>
      </c>
      <c r="N23" s="182">
        <v>74100</v>
      </c>
      <c r="O23" s="182" t="s">
        <v>6939</v>
      </c>
      <c r="P23" s="182" t="s">
        <v>6940</v>
      </c>
      <c r="Q23" s="182" t="s">
        <v>6941</v>
      </c>
      <c r="R23" s="182" t="s">
        <v>6941</v>
      </c>
    </row>
    <row r="24" spans="1:18" ht="15" customHeight="1" x14ac:dyDescent="0.2">
      <c r="A24" s="182" t="s">
        <v>92</v>
      </c>
      <c r="B24" s="182" t="s">
        <v>6942</v>
      </c>
      <c r="C24" s="17"/>
      <c r="D24" s="17"/>
      <c r="E24" s="183">
        <v>45964</v>
      </c>
      <c r="F24" s="182" t="s">
        <v>94</v>
      </c>
      <c r="G24" s="182" t="s">
        <v>91</v>
      </c>
      <c r="H24" s="17"/>
      <c r="I24" s="182" t="s">
        <v>293</v>
      </c>
      <c r="J24" s="182" t="s">
        <v>321</v>
      </c>
      <c r="K24" s="183">
        <v>45891</v>
      </c>
      <c r="L24" s="183">
        <v>45903</v>
      </c>
      <c r="M24" s="182" t="s">
        <v>471</v>
      </c>
      <c r="N24" s="182">
        <v>74100</v>
      </c>
      <c r="O24" s="182" t="s">
        <v>6943</v>
      </c>
      <c r="P24" s="182" t="s">
        <v>6944</v>
      </c>
      <c r="Q24" s="182" t="s">
        <v>6945</v>
      </c>
      <c r="R24" s="182" t="s">
        <v>6945</v>
      </c>
    </row>
    <row r="25" spans="1:18" ht="15" customHeight="1" x14ac:dyDescent="0.2">
      <c r="A25" s="182" t="s">
        <v>92</v>
      </c>
      <c r="B25" s="182" t="s">
        <v>1376</v>
      </c>
      <c r="C25" s="183">
        <v>45821</v>
      </c>
      <c r="D25" s="17"/>
      <c r="E25" s="183">
        <v>45982</v>
      </c>
      <c r="F25" s="182" t="s">
        <v>330</v>
      </c>
      <c r="G25" s="182" t="s">
        <v>91</v>
      </c>
      <c r="H25" s="182" t="s">
        <v>29</v>
      </c>
      <c r="I25" s="182" t="s">
        <v>293</v>
      </c>
      <c r="J25" s="182" t="s">
        <v>319</v>
      </c>
      <c r="K25" s="183">
        <v>45811</v>
      </c>
      <c r="L25" s="183">
        <v>45812</v>
      </c>
      <c r="M25" s="182" t="s">
        <v>500</v>
      </c>
      <c r="N25" s="182">
        <v>74100</v>
      </c>
      <c r="O25" s="182" t="s">
        <v>1377</v>
      </c>
      <c r="P25" s="182" t="s">
        <v>1378</v>
      </c>
      <c r="Q25" s="182" t="s">
        <v>6946</v>
      </c>
      <c r="R25" s="182" t="s">
        <v>6946</v>
      </c>
    </row>
    <row r="26" spans="1:18" ht="15" customHeight="1" x14ac:dyDescent="0.2">
      <c r="A26" s="182" t="s">
        <v>92</v>
      </c>
      <c r="B26" s="182" t="s">
        <v>6947</v>
      </c>
      <c r="C26" s="183">
        <v>45958</v>
      </c>
      <c r="D26" s="17"/>
      <c r="E26" s="183">
        <v>45978</v>
      </c>
      <c r="F26" s="182" t="s">
        <v>98</v>
      </c>
      <c r="G26" s="182" t="s">
        <v>91</v>
      </c>
      <c r="H26" s="182" t="s">
        <v>29</v>
      </c>
      <c r="I26" s="182" t="s">
        <v>293</v>
      </c>
      <c r="J26" s="182" t="s">
        <v>319</v>
      </c>
      <c r="K26" s="183">
        <v>45952</v>
      </c>
      <c r="L26" s="183">
        <v>45952</v>
      </c>
      <c r="M26" s="182" t="s">
        <v>457</v>
      </c>
      <c r="N26" s="182">
        <v>74240</v>
      </c>
      <c r="O26" s="182" t="s">
        <v>1425</v>
      </c>
      <c r="P26" s="182" t="s">
        <v>6948</v>
      </c>
      <c r="Q26" s="182" t="s">
        <v>6949</v>
      </c>
      <c r="R26" s="182" t="s">
        <v>6950</v>
      </c>
    </row>
    <row r="27" spans="1:18" ht="15" customHeight="1" x14ac:dyDescent="0.2">
      <c r="A27" s="182" t="s">
        <v>92</v>
      </c>
      <c r="B27" s="182" t="s">
        <v>6951</v>
      </c>
      <c r="C27" s="17"/>
      <c r="D27" s="17"/>
      <c r="E27" s="183">
        <v>45961</v>
      </c>
      <c r="F27" s="182" t="s">
        <v>94</v>
      </c>
      <c r="G27" s="182" t="s">
        <v>91</v>
      </c>
      <c r="H27" s="17"/>
      <c r="I27" s="182" t="s">
        <v>293</v>
      </c>
      <c r="J27" s="182" t="s">
        <v>319</v>
      </c>
      <c r="K27" s="183">
        <v>45890</v>
      </c>
      <c r="L27" s="183">
        <v>45958</v>
      </c>
      <c r="M27" s="182" t="s">
        <v>472</v>
      </c>
      <c r="N27" s="182">
        <v>74930</v>
      </c>
      <c r="O27" s="182" t="s">
        <v>1073</v>
      </c>
      <c r="P27" s="182" t="s">
        <v>6952</v>
      </c>
      <c r="Q27" s="182" t="s">
        <v>6953</v>
      </c>
      <c r="R27" s="182" t="s">
        <v>6953</v>
      </c>
    </row>
    <row r="28" spans="1:18" ht="15" customHeight="1" x14ac:dyDescent="0.2">
      <c r="A28" s="182" t="s">
        <v>96</v>
      </c>
      <c r="B28" s="182" t="s">
        <v>1193</v>
      </c>
      <c r="C28" s="183">
        <v>45846</v>
      </c>
      <c r="D28" s="17"/>
      <c r="E28" s="183">
        <v>45986</v>
      </c>
      <c r="F28" s="182" t="s">
        <v>270</v>
      </c>
      <c r="G28" s="182" t="s">
        <v>91</v>
      </c>
      <c r="H28" s="182" t="s">
        <v>28</v>
      </c>
      <c r="I28" s="182" t="s">
        <v>293</v>
      </c>
      <c r="J28" s="182" t="s">
        <v>319</v>
      </c>
      <c r="K28" s="183">
        <v>45776</v>
      </c>
      <c r="L28" s="183">
        <v>45776</v>
      </c>
      <c r="M28" s="182" t="s">
        <v>496</v>
      </c>
      <c r="N28" s="182">
        <v>74230</v>
      </c>
      <c r="O28" s="182" t="s">
        <v>1194</v>
      </c>
      <c r="P28" s="182" t="s">
        <v>1195</v>
      </c>
      <c r="Q28" s="182" t="s">
        <v>6954</v>
      </c>
      <c r="R28" s="182" t="s">
        <v>6954</v>
      </c>
    </row>
    <row r="29" spans="1:18" ht="15" customHeight="1" x14ac:dyDescent="0.2">
      <c r="A29" s="182" t="s">
        <v>96</v>
      </c>
      <c r="B29" s="182" t="s">
        <v>6066</v>
      </c>
      <c r="C29" s="183">
        <v>45930</v>
      </c>
      <c r="D29" s="17"/>
      <c r="E29" s="183">
        <v>45986</v>
      </c>
      <c r="F29" s="182" t="s">
        <v>90</v>
      </c>
      <c r="G29" s="182" t="s">
        <v>91</v>
      </c>
      <c r="H29" s="182" t="s">
        <v>28</v>
      </c>
      <c r="I29" s="182" t="s">
        <v>293</v>
      </c>
      <c r="J29" s="182" t="s">
        <v>319</v>
      </c>
      <c r="K29" s="183">
        <v>45916</v>
      </c>
      <c r="L29" s="183">
        <v>45916</v>
      </c>
      <c r="M29" s="182" t="s">
        <v>543</v>
      </c>
      <c r="N29" s="182">
        <v>74230</v>
      </c>
      <c r="O29" s="182" t="s">
        <v>6067</v>
      </c>
      <c r="P29" s="182" t="s">
        <v>6068</v>
      </c>
      <c r="Q29" s="182" t="s">
        <v>6955</v>
      </c>
      <c r="R29" s="182" t="s">
        <v>6955</v>
      </c>
    </row>
    <row r="30" spans="1:18" ht="15" customHeight="1" x14ac:dyDescent="0.2">
      <c r="A30" s="182" t="s">
        <v>120</v>
      </c>
      <c r="B30" s="182" t="s">
        <v>326</v>
      </c>
      <c r="C30" s="183">
        <v>45692</v>
      </c>
      <c r="D30" s="17"/>
      <c r="E30" s="183">
        <v>45958</v>
      </c>
      <c r="F30" s="182" t="s">
        <v>286</v>
      </c>
      <c r="G30" s="182" t="s">
        <v>97</v>
      </c>
      <c r="H30" s="182" t="s">
        <v>29</v>
      </c>
      <c r="I30" s="182" t="s">
        <v>293</v>
      </c>
      <c r="J30" s="182" t="s">
        <v>319</v>
      </c>
      <c r="K30" s="183">
        <v>45644</v>
      </c>
      <c r="L30" s="183">
        <v>45644</v>
      </c>
      <c r="M30" s="182" t="s">
        <v>528</v>
      </c>
      <c r="N30" s="182">
        <v>74800</v>
      </c>
      <c r="O30" s="182" t="s">
        <v>1317</v>
      </c>
      <c r="P30" s="182" t="s">
        <v>644</v>
      </c>
      <c r="Q30" s="182" t="s">
        <v>6956</v>
      </c>
      <c r="R30" s="182" t="s">
        <v>6956</v>
      </c>
    </row>
    <row r="31" spans="1:18" ht="15" customHeight="1" x14ac:dyDescent="0.2">
      <c r="A31" s="182" t="s">
        <v>92</v>
      </c>
      <c r="B31" s="182" t="s">
        <v>6573</v>
      </c>
      <c r="C31" s="183">
        <v>45958</v>
      </c>
      <c r="D31" s="17"/>
      <c r="E31" s="183">
        <v>45967</v>
      </c>
      <c r="F31" s="182" t="s">
        <v>98</v>
      </c>
      <c r="G31" s="182" t="s">
        <v>91</v>
      </c>
      <c r="H31" s="182" t="s">
        <v>29</v>
      </c>
      <c r="I31" s="182" t="s">
        <v>293</v>
      </c>
      <c r="J31" s="182" t="s">
        <v>319</v>
      </c>
      <c r="K31" s="183">
        <v>45825</v>
      </c>
      <c r="L31" s="183">
        <v>45826</v>
      </c>
      <c r="M31" s="182" t="s">
        <v>6574</v>
      </c>
      <c r="N31" s="182">
        <v>74380</v>
      </c>
      <c r="O31" s="182" t="s">
        <v>6575</v>
      </c>
      <c r="P31" s="182" t="s">
        <v>6576</v>
      </c>
      <c r="Q31" s="182" t="s">
        <v>6957</v>
      </c>
      <c r="R31" s="182" t="s">
        <v>6957</v>
      </c>
    </row>
    <row r="32" spans="1:18" ht="15" customHeight="1" x14ac:dyDescent="0.2">
      <c r="A32" s="182" t="s">
        <v>120</v>
      </c>
      <c r="B32" s="182" t="s">
        <v>1162</v>
      </c>
      <c r="C32" s="183">
        <v>45827</v>
      </c>
      <c r="D32" s="17"/>
      <c r="E32" s="183">
        <v>45967</v>
      </c>
      <c r="F32" s="182" t="s">
        <v>270</v>
      </c>
      <c r="G32" s="182" t="s">
        <v>91</v>
      </c>
      <c r="H32" s="182" t="s">
        <v>29</v>
      </c>
      <c r="I32" s="182" t="s">
        <v>293</v>
      </c>
      <c r="J32" s="182" t="s">
        <v>321</v>
      </c>
      <c r="K32" s="183">
        <v>45764</v>
      </c>
      <c r="L32" s="183">
        <v>45790</v>
      </c>
      <c r="M32" s="182" t="s">
        <v>462</v>
      </c>
      <c r="N32" s="182">
        <v>74190</v>
      </c>
      <c r="O32" s="182" t="s">
        <v>1163</v>
      </c>
      <c r="P32" s="182" t="s">
        <v>1164</v>
      </c>
      <c r="Q32" s="182" t="s">
        <v>6958</v>
      </c>
      <c r="R32" s="182" t="s">
        <v>6958</v>
      </c>
    </row>
    <row r="33" spans="1:18" ht="15" customHeight="1" x14ac:dyDescent="0.2">
      <c r="A33" s="182" t="s">
        <v>92</v>
      </c>
      <c r="B33" s="182" t="s">
        <v>1472</v>
      </c>
      <c r="C33" s="183">
        <v>45919</v>
      </c>
      <c r="D33" s="183">
        <v>45961</v>
      </c>
      <c r="E33" s="183">
        <v>45958</v>
      </c>
      <c r="F33" s="182" t="s">
        <v>253</v>
      </c>
      <c r="G33" s="182" t="s">
        <v>125</v>
      </c>
      <c r="H33" s="182" t="s">
        <v>29</v>
      </c>
      <c r="I33" s="182" t="s">
        <v>295</v>
      </c>
      <c r="J33" s="182" t="s">
        <v>319</v>
      </c>
      <c r="K33" s="183">
        <v>45798</v>
      </c>
      <c r="L33" s="183">
        <v>45798</v>
      </c>
      <c r="M33" s="182" t="s">
        <v>546</v>
      </c>
      <c r="N33" s="182">
        <v>74160</v>
      </c>
      <c r="O33" s="182" t="s">
        <v>1473</v>
      </c>
      <c r="P33" s="182" t="s">
        <v>1474</v>
      </c>
      <c r="Q33" s="182" t="s">
        <v>6959</v>
      </c>
      <c r="R33" s="182" t="s">
        <v>6959</v>
      </c>
    </row>
    <row r="34" spans="1:18" ht="15" customHeight="1" x14ac:dyDescent="0.2">
      <c r="A34" s="182" t="s">
        <v>92</v>
      </c>
      <c r="B34" s="182" t="s">
        <v>161</v>
      </c>
      <c r="C34" s="183">
        <v>45663</v>
      </c>
      <c r="D34" s="17"/>
      <c r="E34" s="183">
        <v>45985</v>
      </c>
      <c r="F34" s="182" t="s">
        <v>98</v>
      </c>
      <c r="G34" s="182" t="s">
        <v>91</v>
      </c>
      <c r="H34" s="182" t="s">
        <v>29</v>
      </c>
      <c r="I34" s="182" t="s">
        <v>293</v>
      </c>
      <c r="J34" s="182" t="s">
        <v>319</v>
      </c>
      <c r="K34" s="183">
        <v>45586</v>
      </c>
      <c r="L34" s="183">
        <v>45621</v>
      </c>
      <c r="M34" s="182" t="s">
        <v>546</v>
      </c>
      <c r="N34" s="182">
        <v>74160</v>
      </c>
      <c r="O34" s="182" t="s">
        <v>692</v>
      </c>
      <c r="P34" s="182" t="s">
        <v>693</v>
      </c>
      <c r="Q34" s="182" t="s">
        <v>6960</v>
      </c>
      <c r="R34" s="182" t="s">
        <v>6960</v>
      </c>
    </row>
    <row r="35" spans="1:18" ht="15" customHeight="1" x14ac:dyDescent="0.2">
      <c r="A35" s="182" t="s">
        <v>92</v>
      </c>
      <c r="B35" s="182" t="s">
        <v>1290</v>
      </c>
      <c r="C35" s="183">
        <v>45819</v>
      </c>
      <c r="D35" s="183">
        <v>45961</v>
      </c>
      <c r="E35" s="183">
        <v>45957</v>
      </c>
      <c r="F35" s="182" t="s">
        <v>253</v>
      </c>
      <c r="G35" s="182" t="s">
        <v>125</v>
      </c>
      <c r="H35" s="17"/>
      <c r="I35" s="182" t="s">
        <v>295</v>
      </c>
      <c r="J35" s="182" t="s">
        <v>320</v>
      </c>
      <c r="K35" s="183">
        <v>45798</v>
      </c>
      <c r="L35" s="183">
        <v>45798</v>
      </c>
      <c r="M35" s="182" t="s">
        <v>521</v>
      </c>
      <c r="N35" s="182">
        <v>74160</v>
      </c>
      <c r="O35" s="182" t="s">
        <v>1291</v>
      </c>
      <c r="P35" s="182" t="s">
        <v>1292</v>
      </c>
      <c r="Q35" s="182" t="s">
        <v>6961</v>
      </c>
      <c r="R35" s="182" t="s">
        <v>6961</v>
      </c>
    </row>
    <row r="36" spans="1:18" ht="15" customHeight="1" x14ac:dyDescent="0.2">
      <c r="A36" s="182" t="s">
        <v>96</v>
      </c>
      <c r="B36" s="182" t="s">
        <v>6962</v>
      </c>
      <c r="C36" s="183">
        <v>45957</v>
      </c>
      <c r="D36" s="17"/>
      <c r="E36" s="183">
        <v>45980</v>
      </c>
      <c r="F36" s="182" t="s">
        <v>98</v>
      </c>
      <c r="G36" s="182" t="s">
        <v>91</v>
      </c>
      <c r="H36" s="182" t="s">
        <v>29</v>
      </c>
      <c r="I36" s="182" t="s">
        <v>293</v>
      </c>
      <c r="J36" s="182" t="s">
        <v>319</v>
      </c>
      <c r="K36" s="183">
        <v>45953</v>
      </c>
      <c r="L36" s="183">
        <v>45953</v>
      </c>
      <c r="M36" s="182" t="s">
        <v>455</v>
      </c>
      <c r="N36" s="182">
        <v>74000</v>
      </c>
      <c r="O36" s="182" t="s">
        <v>6963</v>
      </c>
      <c r="P36" s="182" t="s">
        <v>6964</v>
      </c>
      <c r="Q36" s="182" t="s">
        <v>6965</v>
      </c>
      <c r="R36" s="182" t="s">
        <v>6965</v>
      </c>
    </row>
    <row r="37" spans="1:18" ht="15" customHeight="1" x14ac:dyDescent="0.2">
      <c r="A37" s="182" t="s">
        <v>96</v>
      </c>
      <c r="B37" s="182" t="s">
        <v>6962</v>
      </c>
      <c r="C37" s="183">
        <v>45957</v>
      </c>
      <c r="D37" s="17"/>
      <c r="E37" s="183">
        <v>45957</v>
      </c>
      <c r="F37" s="182" t="s">
        <v>94</v>
      </c>
      <c r="G37" s="182" t="s">
        <v>95</v>
      </c>
      <c r="H37" s="182" t="s">
        <v>29</v>
      </c>
      <c r="I37" s="182" t="s">
        <v>293</v>
      </c>
      <c r="J37" s="182" t="s">
        <v>319</v>
      </c>
      <c r="K37" s="183">
        <v>45953</v>
      </c>
      <c r="L37" s="183">
        <v>45953</v>
      </c>
      <c r="M37" s="182" t="s">
        <v>455</v>
      </c>
      <c r="N37" s="182">
        <v>74000</v>
      </c>
      <c r="O37" s="182" t="s">
        <v>6963</v>
      </c>
      <c r="P37" s="182" t="s">
        <v>6964</v>
      </c>
      <c r="Q37" s="182" t="s">
        <v>6966</v>
      </c>
      <c r="R37" s="182" t="s">
        <v>6966</v>
      </c>
    </row>
    <row r="38" spans="1:18" ht="15" customHeight="1" x14ac:dyDescent="0.2">
      <c r="A38" s="182" t="s">
        <v>96</v>
      </c>
      <c r="B38" s="182" t="s">
        <v>5965</v>
      </c>
      <c r="C38" s="183">
        <v>45895</v>
      </c>
      <c r="D38" s="17"/>
      <c r="E38" s="183">
        <v>45978</v>
      </c>
      <c r="F38" s="182" t="s">
        <v>270</v>
      </c>
      <c r="G38" s="182" t="s">
        <v>91</v>
      </c>
      <c r="H38" s="182" t="s">
        <v>28</v>
      </c>
      <c r="I38" s="182" t="s">
        <v>293</v>
      </c>
      <c r="J38" s="182" t="s">
        <v>319</v>
      </c>
      <c r="K38" s="183">
        <v>45887</v>
      </c>
      <c r="L38" s="183">
        <v>45888</v>
      </c>
      <c r="M38" s="182" t="s">
        <v>491</v>
      </c>
      <c r="N38" s="182">
        <v>74940</v>
      </c>
      <c r="O38" s="182" t="s">
        <v>5966</v>
      </c>
      <c r="P38" s="182" t="s">
        <v>5967</v>
      </c>
      <c r="Q38" s="182" t="s">
        <v>6967</v>
      </c>
      <c r="R38" s="182" t="s">
        <v>6967</v>
      </c>
    </row>
    <row r="39" spans="1:18" ht="15" customHeight="1" x14ac:dyDescent="0.2">
      <c r="A39" s="182" t="s">
        <v>96</v>
      </c>
      <c r="B39" s="182" t="s">
        <v>5965</v>
      </c>
      <c r="C39" s="183">
        <v>45895</v>
      </c>
      <c r="D39" s="17"/>
      <c r="E39" s="183">
        <v>45957</v>
      </c>
      <c r="F39" s="182" t="s">
        <v>93</v>
      </c>
      <c r="G39" s="182" t="s">
        <v>95</v>
      </c>
      <c r="H39" s="182" t="s">
        <v>28</v>
      </c>
      <c r="I39" s="182" t="s">
        <v>293</v>
      </c>
      <c r="J39" s="182" t="s">
        <v>319</v>
      </c>
      <c r="K39" s="183">
        <v>45887</v>
      </c>
      <c r="L39" s="183">
        <v>45888</v>
      </c>
      <c r="M39" s="182" t="s">
        <v>491</v>
      </c>
      <c r="N39" s="182">
        <v>74940</v>
      </c>
      <c r="O39" s="182" t="s">
        <v>5966</v>
      </c>
      <c r="P39" s="182" t="s">
        <v>5967</v>
      </c>
      <c r="Q39" s="182" t="s">
        <v>6968</v>
      </c>
      <c r="R39" s="182" t="s">
        <v>6968</v>
      </c>
    </row>
    <row r="40" spans="1:18" ht="15" customHeight="1" x14ac:dyDescent="0.2">
      <c r="A40" s="182" t="s">
        <v>92</v>
      </c>
      <c r="B40" s="182" t="s">
        <v>6016</v>
      </c>
      <c r="C40" s="183">
        <v>45957</v>
      </c>
      <c r="D40" s="17"/>
      <c r="E40" s="183">
        <v>45971</v>
      </c>
      <c r="F40" s="182" t="s">
        <v>98</v>
      </c>
      <c r="G40" s="182" t="s">
        <v>91</v>
      </c>
      <c r="H40" s="182" t="s">
        <v>29</v>
      </c>
      <c r="I40" s="182" t="s">
        <v>293</v>
      </c>
      <c r="J40" s="182" t="s">
        <v>319</v>
      </c>
      <c r="K40" s="183">
        <v>45853</v>
      </c>
      <c r="L40" s="183">
        <v>45868</v>
      </c>
      <c r="M40" s="182" t="s">
        <v>458</v>
      </c>
      <c r="N40" s="182">
        <v>74160</v>
      </c>
      <c r="O40" s="182" t="s">
        <v>6017</v>
      </c>
      <c r="P40" s="182" t="s">
        <v>6018</v>
      </c>
      <c r="Q40" s="182" t="s">
        <v>6969</v>
      </c>
      <c r="R40" s="182" t="s">
        <v>6969</v>
      </c>
    </row>
    <row r="41" spans="1:18" ht="15" customHeight="1" x14ac:dyDescent="0.2">
      <c r="A41" s="182" t="s">
        <v>120</v>
      </c>
      <c r="B41" s="182" t="s">
        <v>1188</v>
      </c>
      <c r="C41" s="183">
        <v>45810</v>
      </c>
      <c r="D41" s="17"/>
      <c r="E41" s="183">
        <v>45985</v>
      </c>
      <c r="F41" s="182" t="s">
        <v>270</v>
      </c>
      <c r="G41" s="182" t="s">
        <v>91</v>
      </c>
      <c r="H41" s="182" t="s">
        <v>29</v>
      </c>
      <c r="I41" s="182" t="s">
        <v>293</v>
      </c>
      <c r="J41" s="182" t="s">
        <v>319</v>
      </c>
      <c r="K41" s="183">
        <v>45777</v>
      </c>
      <c r="L41" s="183">
        <v>45790</v>
      </c>
      <c r="M41" s="182" t="s">
        <v>483</v>
      </c>
      <c r="N41" s="182">
        <v>74950</v>
      </c>
      <c r="O41" s="182" t="s">
        <v>1189</v>
      </c>
      <c r="P41" s="182" t="s">
        <v>1190</v>
      </c>
      <c r="Q41" s="182" t="s">
        <v>6970</v>
      </c>
      <c r="R41" s="182" t="s">
        <v>6970</v>
      </c>
    </row>
    <row r="42" spans="1:18" ht="15" customHeight="1" x14ac:dyDescent="0.2">
      <c r="A42" s="182" t="s">
        <v>92</v>
      </c>
      <c r="B42" s="182" t="s">
        <v>6947</v>
      </c>
      <c r="C42" s="183">
        <v>45958</v>
      </c>
      <c r="D42" s="17"/>
      <c r="E42" s="183">
        <v>45958</v>
      </c>
      <c r="F42" s="182" t="s">
        <v>94</v>
      </c>
      <c r="G42" s="182" t="s">
        <v>95</v>
      </c>
      <c r="H42" s="182" t="s">
        <v>29</v>
      </c>
      <c r="I42" s="182" t="s">
        <v>293</v>
      </c>
      <c r="J42" s="182" t="s">
        <v>319</v>
      </c>
      <c r="K42" s="183">
        <v>45952</v>
      </c>
      <c r="L42" s="183">
        <v>45952</v>
      </c>
      <c r="M42" s="182" t="s">
        <v>457</v>
      </c>
      <c r="N42" s="182">
        <v>74240</v>
      </c>
      <c r="O42" s="182" t="s">
        <v>1425</v>
      </c>
      <c r="P42" s="182" t="s">
        <v>6948</v>
      </c>
      <c r="Q42" s="182" t="s">
        <v>6971</v>
      </c>
      <c r="R42" s="182" t="s">
        <v>6972</v>
      </c>
    </row>
    <row r="43" spans="1:18" ht="15" customHeight="1" x14ac:dyDescent="0.2">
      <c r="A43" s="182" t="s">
        <v>92</v>
      </c>
      <c r="B43" s="182" t="s">
        <v>80</v>
      </c>
      <c r="C43" s="183">
        <v>45666</v>
      </c>
      <c r="D43" s="17"/>
      <c r="E43" s="183">
        <v>45971</v>
      </c>
      <c r="F43" s="182" t="s">
        <v>1443</v>
      </c>
      <c r="G43" s="182" t="s">
        <v>91</v>
      </c>
      <c r="H43" s="182" t="s">
        <v>29</v>
      </c>
      <c r="I43" s="182" t="s">
        <v>293</v>
      </c>
      <c r="J43" s="182" t="s">
        <v>319</v>
      </c>
      <c r="K43" s="183">
        <v>45632</v>
      </c>
      <c r="L43" s="183">
        <v>45635</v>
      </c>
      <c r="M43" s="182" t="s">
        <v>471</v>
      </c>
      <c r="N43" s="182">
        <v>74100</v>
      </c>
      <c r="O43" s="182" t="s">
        <v>1324</v>
      </c>
      <c r="P43" s="182" t="s">
        <v>880</v>
      </c>
      <c r="Q43" s="182" t="s">
        <v>6973</v>
      </c>
      <c r="R43" s="182" t="s">
        <v>6973</v>
      </c>
    </row>
    <row r="44" spans="1:18" ht="15" customHeight="1" x14ac:dyDescent="0.2">
      <c r="A44" s="182" t="s">
        <v>92</v>
      </c>
      <c r="B44" s="182" t="s">
        <v>1492</v>
      </c>
      <c r="C44" s="183">
        <v>45868</v>
      </c>
      <c r="D44" s="17"/>
      <c r="E44" s="183">
        <v>45971</v>
      </c>
      <c r="F44" s="182" t="s">
        <v>90</v>
      </c>
      <c r="G44" s="182" t="s">
        <v>91</v>
      </c>
      <c r="H44" s="182" t="s">
        <v>28</v>
      </c>
      <c r="I44" s="182" t="s">
        <v>293</v>
      </c>
      <c r="J44" s="182" t="s">
        <v>321</v>
      </c>
      <c r="K44" s="183">
        <v>45862</v>
      </c>
      <c r="L44" s="183">
        <v>45863</v>
      </c>
      <c r="M44" s="182" t="s">
        <v>1493</v>
      </c>
      <c r="N44" s="182">
        <v>74520</v>
      </c>
      <c r="O44" s="182" t="s">
        <v>1031</v>
      </c>
      <c r="P44" s="182" t="s">
        <v>1494</v>
      </c>
      <c r="Q44" s="182" t="s">
        <v>6974</v>
      </c>
      <c r="R44" s="182" t="s">
        <v>6974</v>
      </c>
    </row>
    <row r="45" spans="1:18" ht="15" customHeight="1" x14ac:dyDescent="0.2">
      <c r="A45" s="182" t="s">
        <v>99</v>
      </c>
      <c r="B45" s="182" t="s">
        <v>6975</v>
      </c>
      <c r="C45" s="17"/>
      <c r="D45" s="17"/>
      <c r="E45" s="183">
        <v>45966</v>
      </c>
      <c r="F45" s="182" t="s">
        <v>94</v>
      </c>
      <c r="G45" s="182" t="s">
        <v>91</v>
      </c>
      <c r="H45" s="17"/>
      <c r="I45" s="182" t="s">
        <v>293</v>
      </c>
      <c r="J45" s="182" t="s">
        <v>1403</v>
      </c>
      <c r="K45" s="183">
        <v>45943</v>
      </c>
      <c r="L45" s="183">
        <v>45954</v>
      </c>
      <c r="M45" s="182" t="s">
        <v>519</v>
      </c>
      <c r="N45" s="182">
        <v>74200</v>
      </c>
      <c r="O45" s="182" t="s">
        <v>801</v>
      </c>
      <c r="P45" s="182" t="s">
        <v>6976</v>
      </c>
      <c r="Q45" s="182" t="s">
        <v>6977</v>
      </c>
      <c r="R45" s="182" t="s">
        <v>6977</v>
      </c>
    </row>
    <row r="46" spans="1:18" ht="15" customHeight="1" x14ac:dyDescent="0.2">
      <c r="A46" s="182" t="s">
        <v>96</v>
      </c>
      <c r="B46" s="182" t="s">
        <v>1488</v>
      </c>
      <c r="C46" s="183">
        <v>45909</v>
      </c>
      <c r="D46" s="17"/>
      <c r="E46" s="183">
        <v>45980</v>
      </c>
      <c r="F46" s="182" t="s">
        <v>93</v>
      </c>
      <c r="G46" s="182" t="s">
        <v>91</v>
      </c>
      <c r="H46" s="182" t="s">
        <v>28</v>
      </c>
      <c r="I46" s="182" t="s">
        <v>293</v>
      </c>
      <c r="J46" s="182" t="s">
        <v>319</v>
      </c>
      <c r="K46" s="183">
        <v>45867</v>
      </c>
      <c r="L46" s="183">
        <v>45868</v>
      </c>
      <c r="M46" s="182" t="s">
        <v>508</v>
      </c>
      <c r="N46" s="182">
        <v>74940</v>
      </c>
      <c r="O46" s="182" t="s">
        <v>1473</v>
      </c>
      <c r="P46" s="182" t="s">
        <v>1489</v>
      </c>
      <c r="Q46" s="182" t="s">
        <v>6978</v>
      </c>
      <c r="R46" s="182" t="s">
        <v>6978</v>
      </c>
    </row>
    <row r="47" spans="1:18" ht="15" customHeight="1" x14ac:dyDescent="0.2">
      <c r="A47" s="182" t="s">
        <v>120</v>
      </c>
      <c r="B47" s="182" t="s">
        <v>141</v>
      </c>
      <c r="C47" s="183">
        <v>45614</v>
      </c>
      <c r="D47" s="17"/>
      <c r="E47" s="183">
        <v>45957</v>
      </c>
      <c r="F47" s="182" t="s">
        <v>6084</v>
      </c>
      <c r="G47" s="182" t="s">
        <v>97</v>
      </c>
      <c r="H47" s="182" t="s">
        <v>29</v>
      </c>
      <c r="I47" s="182" t="s">
        <v>293</v>
      </c>
      <c r="J47" s="182" t="s">
        <v>319</v>
      </c>
      <c r="K47" s="183">
        <v>45587</v>
      </c>
      <c r="L47" s="183">
        <v>45601</v>
      </c>
      <c r="M47" s="182" t="s">
        <v>483</v>
      </c>
      <c r="N47" s="182">
        <v>74950</v>
      </c>
      <c r="O47" s="182" t="s">
        <v>1282</v>
      </c>
      <c r="P47" s="182" t="s">
        <v>940</v>
      </c>
      <c r="Q47" s="182" t="s">
        <v>6979</v>
      </c>
      <c r="R47" s="182" t="s">
        <v>6980</v>
      </c>
    </row>
    <row r="48" spans="1:18" ht="15" customHeight="1" x14ac:dyDescent="0.2">
      <c r="A48" s="182" t="s">
        <v>92</v>
      </c>
      <c r="B48" s="182" t="s">
        <v>432</v>
      </c>
      <c r="C48" s="183">
        <v>45775</v>
      </c>
      <c r="D48" s="17"/>
      <c r="E48" s="183">
        <v>45971</v>
      </c>
      <c r="F48" s="182" t="s">
        <v>1440</v>
      </c>
      <c r="G48" s="182" t="s">
        <v>91</v>
      </c>
      <c r="H48" s="182" t="s">
        <v>28</v>
      </c>
      <c r="I48" s="182" t="s">
        <v>293</v>
      </c>
      <c r="J48" s="182" t="s">
        <v>376</v>
      </c>
      <c r="K48" s="183">
        <v>45726</v>
      </c>
      <c r="L48" s="183">
        <v>45744</v>
      </c>
      <c r="M48" s="182" t="s">
        <v>489</v>
      </c>
      <c r="N48" s="182">
        <v>74160</v>
      </c>
      <c r="O48" s="182" t="s">
        <v>705</v>
      </c>
      <c r="P48" s="182" t="s">
        <v>706</v>
      </c>
      <c r="Q48" s="182" t="s">
        <v>6981</v>
      </c>
      <c r="R48" s="182" t="s">
        <v>6981</v>
      </c>
    </row>
    <row r="49" spans="1:18" ht="15" customHeight="1" x14ac:dyDescent="0.2">
      <c r="A49" s="182" t="s">
        <v>92</v>
      </c>
      <c r="B49" s="182" t="s">
        <v>1211</v>
      </c>
      <c r="C49" s="183">
        <v>45831</v>
      </c>
      <c r="D49" s="17"/>
      <c r="E49" s="183">
        <v>45972</v>
      </c>
      <c r="F49" s="182" t="s">
        <v>270</v>
      </c>
      <c r="G49" s="182" t="s">
        <v>91</v>
      </c>
      <c r="H49" s="182" t="s">
        <v>29</v>
      </c>
      <c r="I49" s="182" t="s">
        <v>293</v>
      </c>
      <c r="J49" s="182" t="s">
        <v>319</v>
      </c>
      <c r="K49" s="183">
        <v>45756</v>
      </c>
      <c r="L49" s="183">
        <v>45765</v>
      </c>
      <c r="M49" s="182" t="s">
        <v>488</v>
      </c>
      <c r="N49" s="182">
        <v>74160</v>
      </c>
      <c r="O49" s="182" t="s">
        <v>760</v>
      </c>
      <c r="P49" s="182" t="s">
        <v>1212</v>
      </c>
      <c r="Q49" s="182" t="s">
        <v>6982</v>
      </c>
      <c r="R49" s="182" t="s">
        <v>6983</v>
      </c>
    </row>
    <row r="50" spans="1:18" ht="15" customHeight="1" x14ac:dyDescent="0.2">
      <c r="A50" s="182" t="s">
        <v>120</v>
      </c>
      <c r="B50" s="182" t="s">
        <v>6984</v>
      </c>
      <c r="C50" s="17"/>
      <c r="D50" s="17"/>
      <c r="E50" s="183">
        <v>45964</v>
      </c>
      <c r="F50" s="182" t="s">
        <v>94</v>
      </c>
      <c r="G50" s="182" t="s">
        <v>91</v>
      </c>
      <c r="H50" s="17"/>
      <c r="I50" s="182" t="s">
        <v>293</v>
      </c>
      <c r="J50" s="182" t="s">
        <v>319</v>
      </c>
      <c r="K50" s="183">
        <v>45950</v>
      </c>
      <c r="L50" s="183">
        <v>45953</v>
      </c>
      <c r="M50" s="182" t="s">
        <v>456</v>
      </c>
      <c r="N50" s="182">
        <v>74300</v>
      </c>
      <c r="O50" s="182" t="s">
        <v>6985</v>
      </c>
      <c r="P50" s="182" t="s">
        <v>6986</v>
      </c>
      <c r="Q50" s="182" t="s">
        <v>6987</v>
      </c>
      <c r="R50" s="182" t="s">
        <v>6987</v>
      </c>
    </row>
    <row r="51" spans="1:18" ht="15" customHeight="1" x14ac:dyDescent="0.2">
      <c r="A51" s="182" t="s">
        <v>96</v>
      </c>
      <c r="B51" s="182" t="s">
        <v>1451</v>
      </c>
      <c r="C51" s="183">
        <v>45861</v>
      </c>
      <c r="D51" s="17"/>
      <c r="E51" s="183">
        <v>45978</v>
      </c>
      <c r="F51" s="182" t="s">
        <v>270</v>
      </c>
      <c r="G51" s="182" t="s">
        <v>91</v>
      </c>
      <c r="H51" s="182" t="s">
        <v>28</v>
      </c>
      <c r="I51" s="182" t="s">
        <v>293</v>
      </c>
      <c r="J51" s="182" t="s">
        <v>319</v>
      </c>
      <c r="K51" s="183">
        <v>45840</v>
      </c>
      <c r="L51" s="183">
        <v>45845</v>
      </c>
      <c r="M51" s="182" t="s">
        <v>455</v>
      </c>
      <c r="N51" s="182">
        <v>74000</v>
      </c>
      <c r="O51" s="182" t="s">
        <v>1452</v>
      </c>
      <c r="P51" s="182" t="s">
        <v>1453</v>
      </c>
      <c r="Q51" s="182" t="s">
        <v>6988</v>
      </c>
      <c r="R51" s="182" t="s">
        <v>6988</v>
      </c>
    </row>
    <row r="52" spans="1:18" ht="15" customHeight="1" x14ac:dyDescent="0.2">
      <c r="A52" s="182" t="s">
        <v>120</v>
      </c>
      <c r="B52" s="182" t="s">
        <v>6130</v>
      </c>
      <c r="C52" s="183">
        <v>45937</v>
      </c>
      <c r="D52" s="17"/>
      <c r="E52" s="183">
        <v>45964</v>
      </c>
      <c r="F52" s="182" t="s">
        <v>90</v>
      </c>
      <c r="G52" s="182" t="s">
        <v>91</v>
      </c>
      <c r="H52" s="182" t="s">
        <v>29</v>
      </c>
      <c r="I52" s="182" t="s">
        <v>293</v>
      </c>
      <c r="J52" s="182" t="s">
        <v>319</v>
      </c>
      <c r="K52" s="183">
        <v>45915</v>
      </c>
      <c r="L52" s="183">
        <v>45916</v>
      </c>
      <c r="M52" s="182" t="s">
        <v>484</v>
      </c>
      <c r="N52" s="182">
        <v>74460</v>
      </c>
      <c r="O52" s="182" t="s">
        <v>6131</v>
      </c>
      <c r="P52" s="182" t="s">
        <v>6132</v>
      </c>
      <c r="Q52" s="182" t="s">
        <v>6989</v>
      </c>
      <c r="R52" s="182" t="s">
        <v>6990</v>
      </c>
    </row>
    <row r="53" spans="1:18" ht="15" customHeight="1" x14ac:dyDescent="0.2">
      <c r="A53" s="182" t="s">
        <v>92</v>
      </c>
      <c r="B53" s="182" t="s">
        <v>6907</v>
      </c>
      <c r="C53" s="183">
        <v>45959</v>
      </c>
      <c r="D53" s="17"/>
      <c r="E53" s="183">
        <v>45959</v>
      </c>
      <c r="F53" s="182" t="s">
        <v>94</v>
      </c>
      <c r="G53" s="182" t="s">
        <v>95</v>
      </c>
      <c r="H53" s="17"/>
      <c r="I53" s="182" t="s">
        <v>293</v>
      </c>
      <c r="J53" s="182" t="s">
        <v>376</v>
      </c>
      <c r="K53" s="183">
        <v>45923</v>
      </c>
      <c r="L53" s="183">
        <v>45957</v>
      </c>
      <c r="M53" s="182" t="s">
        <v>546</v>
      </c>
      <c r="N53" s="182">
        <v>74160</v>
      </c>
      <c r="O53" s="182" t="s">
        <v>6908</v>
      </c>
      <c r="P53" s="182" t="s">
        <v>6909</v>
      </c>
      <c r="Q53" s="182" t="s">
        <v>6991</v>
      </c>
      <c r="R53" s="182" t="s">
        <v>6992</v>
      </c>
    </row>
    <row r="54" spans="1:18" ht="15" customHeight="1" x14ac:dyDescent="0.2">
      <c r="A54" s="182" t="s">
        <v>120</v>
      </c>
      <c r="B54" s="182" t="s">
        <v>6993</v>
      </c>
      <c r="C54" s="17"/>
      <c r="D54" s="17"/>
      <c r="E54" s="183">
        <v>45967</v>
      </c>
      <c r="F54" s="182" t="s">
        <v>94</v>
      </c>
      <c r="G54" s="182" t="s">
        <v>91</v>
      </c>
      <c r="H54" s="17"/>
      <c r="I54" s="182" t="s">
        <v>293</v>
      </c>
      <c r="J54" s="182" t="s">
        <v>319</v>
      </c>
      <c r="K54" s="183">
        <v>45933</v>
      </c>
      <c r="L54" s="183">
        <v>45951</v>
      </c>
      <c r="M54" s="182" t="s">
        <v>462</v>
      </c>
      <c r="N54" s="182">
        <v>74190</v>
      </c>
      <c r="O54" s="182" t="s">
        <v>1043</v>
      </c>
      <c r="P54" s="182" t="s">
        <v>6994</v>
      </c>
      <c r="Q54" s="182" t="s">
        <v>6995</v>
      </c>
      <c r="R54" s="182" t="s">
        <v>6995</v>
      </c>
    </row>
    <row r="55" spans="1:18" ht="15" customHeight="1" x14ac:dyDescent="0.2">
      <c r="A55" s="182" t="s">
        <v>92</v>
      </c>
      <c r="B55" s="182" t="s">
        <v>6246</v>
      </c>
      <c r="C55" s="183">
        <v>45957</v>
      </c>
      <c r="D55" s="17"/>
      <c r="E55" s="183">
        <v>45971</v>
      </c>
      <c r="F55" s="182" t="s">
        <v>98</v>
      </c>
      <c r="G55" s="182" t="s">
        <v>91</v>
      </c>
      <c r="H55" s="182" t="s">
        <v>29</v>
      </c>
      <c r="I55" s="182" t="s">
        <v>293</v>
      </c>
      <c r="J55" s="182" t="s">
        <v>321</v>
      </c>
      <c r="K55" s="183">
        <v>45888</v>
      </c>
      <c r="L55" s="183">
        <v>45905</v>
      </c>
      <c r="M55" s="182" t="s">
        <v>6247</v>
      </c>
      <c r="N55" s="182">
        <v>74160</v>
      </c>
      <c r="O55" s="182" t="s">
        <v>6248</v>
      </c>
      <c r="P55" s="182" t="s">
        <v>6249</v>
      </c>
      <c r="Q55" s="182" t="s">
        <v>6996</v>
      </c>
      <c r="R55" s="182" t="s">
        <v>6997</v>
      </c>
    </row>
    <row r="56" spans="1:18" ht="15" customHeight="1" x14ac:dyDescent="0.2">
      <c r="A56" s="182" t="s">
        <v>96</v>
      </c>
      <c r="B56" s="182" t="s">
        <v>1394</v>
      </c>
      <c r="C56" s="183">
        <v>45870</v>
      </c>
      <c r="D56" s="17"/>
      <c r="E56" s="183">
        <v>45978</v>
      </c>
      <c r="F56" s="182" t="s">
        <v>93</v>
      </c>
      <c r="G56" s="182" t="s">
        <v>91</v>
      </c>
      <c r="H56" s="182" t="s">
        <v>28</v>
      </c>
      <c r="I56" s="182" t="s">
        <v>293</v>
      </c>
      <c r="J56" s="182" t="s">
        <v>319</v>
      </c>
      <c r="K56" s="183">
        <v>45750</v>
      </c>
      <c r="L56" s="183">
        <v>45905</v>
      </c>
      <c r="M56" s="182" t="s">
        <v>455</v>
      </c>
      <c r="N56" s="182">
        <v>74000</v>
      </c>
      <c r="O56" s="182" t="s">
        <v>1395</v>
      </c>
      <c r="P56" s="182" t="s">
        <v>1396</v>
      </c>
      <c r="Q56" s="182" t="s">
        <v>6998</v>
      </c>
      <c r="R56" s="182" t="s">
        <v>6998</v>
      </c>
    </row>
    <row r="57" spans="1:18" ht="15" customHeight="1" x14ac:dyDescent="0.2">
      <c r="A57" s="182" t="s">
        <v>120</v>
      </c>
      <c r="B57" s="182" t="s">
        <v>6688</v>
      </c>
      <c r="C57" s="183">
        <v>45954</v>
      </c>
      <c r="D57" s="17"/>
      <c r="E57" s="183">
        <v>45967</v>
      </c>
      <c r="F57" s="182" t="s">
        <v>98</v>
      </c>
      <c r="G57" s="182" t="s">
        <v>91</v>
      </c>
      <c r="H57" s="17"/>
      <c r="I57" s="182" t="s">
        <v>293</v>
      </c>
      <c r="J57" s="182" t="s">
        <v>321</v>
      </c>
      <c r="K57" s="183">
        <v>45926</v>
      </c>
      <c r="L57" s="183">
        <v>45933</v>
      </c>
      <c r="M57" s="182" t="s">
        <v>6689</v>
      </c>
      <c r="N57" s="182">
        <v>74120</v>
      </c>
      <c r="O57" s="182" t="s">
        <v>6690</v>
      </c>
      <c r="P57" s="182" t="s">
        <v>6691</v>
      </c>
      <c r="Q57" s="182" t="s">
        <v>6999</v>
      </c>
      <c r="R57" s="182" t="s">
        <v>7000</v>
      </c>
    </row>
    <row r="58" spans="1:18" ht="15" customHeight="1" x14ac:dyDescent="0.2">
      <c r="A58" s="182" t="s">
        <v>92</v>
      </c>
      <c r="B58" s="182" t="s">
        <v>251</v>
      </c>
      <c r="C58" s="183">
        <v>45887</v>
      </c>
      <c r="D58" s="17"/>
      <c r="E58" s="183">
        <v>45971</v>
      </c>
      <c r="F58" s="182" t="s">
        <v>93</v>
      </c>
      <c r="G58" s="182" t="s">
        <v>91</v>
      </c>
      <c r="H58" s="182" t="s">
        <v>29</v>
      </c>
      <c r="I58" s="182" t="s">
        <v>293</v>
      </c>
      <c r="J58" s="182" t="s">
        <v>319</v>
      </c>
      <c r="K58" s="183">
        <v>45646</v>
      </c>
      <c r="L58" s="183">
        <v>45656</v>
      </c>
      <c r="M58" s="182" t="s">
        <v>546</v>
      </c>
      <c r="N58" s="182">
        <v>74160</v>
      </c>
      <c r="O58" s="182" t="s">
        <v>1082</v>
      </c>
      <c r="P58" s="182" t="s">
        <v>1083</v>
      </c>
      <c r="Q58" s="182" t="s">
        <v>7001</v>
      </c>
      <c r="R58" s="182" t="s">
        <v>7001</v>
      </c>
    </row>
    <row r="59" spans="1:18" ht="15" customHeight="1" x14ac:dyDescent="0.2">
      <c r="A59" s="182" t="s">
        <v>92</v>
      </c>
      <c r="B59" s="182" t="s">
        <v>439</v>
      </c>
      <c r="C59" s="183">
        <v>45776</v>
      </c>
      <c r="D59" s="183">
        <v>45957</v>
      </c>
      <c r="E59" s="183">
        <v>45957</v>
      </c>
      <c r="F59" s="182" t="s">
        <v>253</v>
      </c>
      <c r="G59" s="182" t="s">
        <v>125</v>
      </c>
      <c r="H59" s="182" t="s">
        <v>29</v>
      </c>
      <c r="I59" s="182" t="s">
        <v>295</v>
      </c>
      <c r="J59" s="182" t="s">
        <v>319</v>
      </c>
      <c r="K59" s="183">
        <v>45751</v>
      </c>
      <c r="L59" s="183">
        <v>45754</v>
      </c>
      <c r="M59" s="182" t="s">
        <v>463</v>
      </c>
      <c r="N59" s="182">
        <v>74100</v>
      </c>
      <c r="O59" s="182" t="s">
        <v>582</v>
      </c>
      <c r="P59" s="182" t="s">
        <v>877</v>
      </c>
      <c r="Q59" s="182" t="s">
        <v>7002</v>
      </c>
      <c r="R59" s="182" t="s">
        <v>7002</v>
      </c>
    </row>
    <row r="60" spans="1:18" ht="15" customHeight="1" x14ac:dyDescent="0.2">
      <c r="A60" s="182" t="s">
        <v>92</v>
      </c>
      <c r="B60" s="182" t="s">
        <v>1417</v>
      </c>
      <c r="C60" s="183">
        <v>45846</v>
      </c>
      <c r="D60" s="17"/>
      <c r="E60" s="183">
        <v>45964</v>
      </c>
      <c r="F60" s="182" t="s">
        <v>93</v>
      </c>
      <c r="G60" s="182" t="s">
        <v>91</v>
      </c>
      <c r="H60" s="182" t="s">
        <v>29</v>
      </c>
      <c r="I60" s="182" t="s">
        <v>293</v>
      </c>
      <c r="J60" s="182" t="s">
        <v>319</v>
      </c>
      <c r="K60" s="183">
        <v>45833</v>
      </c>
      <c r="L60" s="183">
        <v>45838</v>
      </c>
      <c r="M60" s="182" t="s">
        <v>1418</v>
      </c>
      <c r="N60" s="182">
        <v>74240</v>
      </c>
      <c r="O60" s="182" t="s">
        <v>1419</v>
      </c>
      <c r="P60" s="182" t="s">
        <v>1420</v>
      </c>
      <c r="Q60" s="182" t="s">
        <v>7003</v>
      </c>
      <c r="R60" s="182" t="s">
        <v>7003</v>
      </c>
    </row>
    <row r="61" spans="1:18" ht="15" customHeight="1" x14ac:dyDescent="0.2">
      <c r="A61" s="182" t="s">
        <v>92</v>
      </c>
      <c r="B61" s="182" t="s">
        <v>6313</v>
      </c>
      <c r="C61" s="183">
        <v>45939</v>
      </c>
      <c r="D61" s="17"/>
      <c r="E61" s="183">
        <v>45967</v>
      </c>
      <c r="F61" s="182" t="s">
        <v>90</v>
      </c>
      <c r="G61" s="182" t="s">
        <v>91</v>
      </c>
      <c r="H61" s="182" t="s">
        <v>29</v>
      </c>
      <c r="I61" s="182" t="s">
        <v>293</v>
      </c>
      <c r="J61" s="182" t="s">
        <v>319</v>
      </c>
      <c r="K61" s="183">
        <v>45861</v>
      </c>
      <c r="L61" s="183">
        <v>45905</v>
      </c>
      <c r="M61" s="182" t="s">
        <v>457</v>
      </c>
      <c r="N61" s="182">
        <v>74240</v>
      </c>
      <c r="O61" s="182" t="s">
        <v>6314</v>
      </c>
      <c r="P61" s="182" t="s">
        <v>6315</v>
      </c>
      <c r="Q61" s="182" t="s">
        <v>7004</v>
      </c>
      <c r="R61" s="182" t="s">
        <v>7005</v>
      </c>
    </row>
    <row r="62" spans="1:18" ht="15" customHeight="1" x14ac:dyDescent="0.2">
      <c r="A62" s="182" t="s">
        <v>120</v>
      </c>
      <c r="B62" s="182" t="s">
        <v>6093</v>
      </c>
      <c r="C62" s="183">
        <v>45909</v>
      </c>
      <c r="D62" s="17"/>
      <c r="E62" s="183">
        <v>45967</v>
      </c>
      <c r="F62" s="182" t="s">
        <v>90</v>
      </c>
      <c r="G62" s="182" t="s">
        <v>91</v>
      </c>
      <c r="H62" s="182" t="s">
        <v>29</v>
      </c>
      <c r="I62" s="182" t="s">
        <v>293</v>
      </c>
      <c r="J62" s="182" t="s">
        <v>319</v>
      </c>
      <c r="K62" s="183">
        <v>45868</v>
      </c>
      <c r="L62" s="183">
        <v>45873</v>
      </c>
      <c r="M62" s="182" t="s">
        <v>531</v>
      </c>
      <c r="N62" s="182">
        <v>74400</v>
      </c>
      <c r="O62" s="182" t="s">
        <v>621</v>
      </c>
      <c r="P62" s="182" t="s">
        <v>6094</v>
      </c>
      <c r="Q62" s="182" t="s">
        <v>7006</v>
      </c>
      <c r="R62" s="182" t="s">
        <v>7007</v>
      </c>
    </row>
    <row r="63" spans="1:18" ht="15" customHeight="1" x14ac:dyDescent="0.2">
      <c r="A63" s="182" t="s">
        <v>120</v>
      </c>
      <c r="B63" s="182" t="s">
        <v>1505</v>
      </c>
      <c r="C63" s="183">
        <v>45863</v>
      </c>
      <c r="D63" s="17"/>
      <c r="E63" s="183">
        <v>45967</v>
      </c>
      <c r="F63" s="182" t="s">
        <v>270</v>
      </c>
      <c r="G63" s="182" t="s">
        <v>91</v>
      </c>
      <c r="H63" s="182" t="s">
        <v>29</v>
      </c>
      <c r="I63" s="182" t="s">
        <v>293</v>
      </c>
      <c r="J63" s="182" t="s">
        <v>319</v>
      </c>
      <c r="K63" s="183">
        <v>45812</v>
      </c>
      <c r="L63" s="183">
        <v>45827</v>
      </c>
      <c r="M63" s="182" t="s">
        <v>462</v>
      </c>
      <c r="N63" s="182">
        <v>74190</v>
      </c>
      <c r="O63" s="182" t="s">
        <v>623</v>
      </c>
      <c r="P63" s="182" t="s">
        <v>1506</v>
      </c>
      <c r="Q63" s="182" t="s">
        <v>7008</v>
      </c>
      <c r="R63" s="182" t="s">
        <v>7008</v>
      </c>
    </row>
    <row r="64" spans="1:18" ht="15" customHeight="1" x14ac:dyDescent="0.2">
      <c r="A64" s="182" t="s">
        <v>92</v>
      </c>
      <c r="B64" s="182" t="s">
        <v>1215</v>
      </c>
      <c r="C64" s="183">
        <v>45811</v>
      </c>
      <c r="D64" s="17"/>
      <c r="E64" s="183">
        <v>45965</v>
      </c>
      <c r="F64" s="182" t="s">
        <v>93</v>
      </c>
      <c r="G64" s="182" t="s">
        <v>91</v>
      </c>
      <c r="H64" s="182" t="s">
        <v>29</v>
      </c>
      <c r="I64" s="182" t="s">
        <v>293</v>
      </c>
      <c r="J64" s="182" t="s">
        <v>319</v>
      </c>
      <c r="K64" s="183">
        <v>45771</v>
      </c>
      <c r="L64" s="183">
        <v>45772</v>
      </c>
      <c r="M64" s="182" t="s">
        <v>492</v>
      </c>
      <c r="N64" s="182">
        <v>74100</v>
      </c>
      <c r="O64" s="182" t="s">
        <v>823</v>
      </c>
      <c r="P64" s="182" t="s">
        <v>1216</v>
      </c>
      <c r="Q64" s="182" t="s">
        <v>7009</v>
      </c>
      <c r="R64" s="182" t="s">
        <v>7010</v>
      </c>
    </row>
    <row r="65" spans="1:18" ht="15" customHeight="1" x14ac:dyDescent="0.2">
      <c r="A65" s="182" t="s">
        <v>120</v>
      </c>
      <c r="B65" s="182" t="s">
        <v>5992</v>
      </c>
      <c r="C65" s="183">
        <v>45891</v>
      </c>
      <c r="D65" s="17"/>
      <c r="E65" s="183">
        <v>45967</v>
      </c>
      <c r="F65" s="182" t="s">
        <v>93</v>
      </c>
      <c r="G65" s="182" t="s">
        <v>91</v>
      </c>
      <c r="H65" s="182" t="s">
        <v>29</v>
      </c>
      <c r="I65" s="182" t="s">
        <v>293</v>
      </c>
      <c r="J65" s="182" t="s">
        <v>321</v>
      </c>
      <c r="K65" s="183">
        <v>45873</v>
      </c>
      <c r="L65" s="183">
        <v>45881</v>
      </c>
      <c r="M65" s="182" t="s">
        <v>490</v>
      </c>
      <c r="N65" s="182">
        <v>74700</v>
      </c>
      <c r="O65" s="182" t="s">
        <v>915</v>
      </c>
      <c r="P65" s="182" t="s">
        <v>5993</v>
      </c>
      <c r="Q65" s="182" t="s">
        <v>7011</v>
      </c>
      <c r="R65" s="182" t="s">
        <v>7011</v>
      </c>
    </row>
    <row r="66" spans="1:18" ht="15" customHeight="1" x14ac:dyDescent="0.2">
      <c r="A66" s="182" t="s">
        <v>92</v>
      </c>
      <c r="B66" s="182" t="s">
        <v>1518</v>
      </c>
      <c r="C66" s="183">
        <v>45860</v>
      </c>
      <c r="D66" s="17"/>
      <c r="E66" s="183">
        <v>45982</v>
      </c>
      <c r="F66" s="182" t="s">
        <v>270</v>
      </c>
      <c r="G66" s="182" t="s">
        <v>91</v>
      </c>
      <c r="H66" s="182" t="s">
        <v>29</v>
      </c>
      <c r="I66" s="182" t="s">
        <v>293</v>
      </c>
      <c r="J66" s="182" t="s">
        <v>321</v>
      </c>
      <c r="K66" s="183">
        <v>45824</v>
      </c>
      <c r="L66" s="183">
        <v>45826</v>
      </c>
      <c r="M66" s="182" t="s">
        <v>471</v>
      </c>
      <c r="N66" s="182">
        <v>74100</v>
      </c>
      <c r="O66" s="182" t="s">
        <v>1519</v>
      </c>
      <c r="P66" s="182" t="s">
        <v>1520</v>
      </c>
      <c r="Q66" s="182" t="s">
        <v>7012</v>
      </c>
      <c r="R66" s="182" t="s">
        <v>7012</v>
      </c>
    </row>
    <row r="67" spans="1:18" ht="15" customHeight="1" x14ac:dyDescent="0.2">
      <c r="A67" s="182" t="s">
        <v>120</v>
      </c>
      <c r="B67" s="182" t="s">
        <v>424</v>
      </c>
      <c r="C67" s="183">
        <v>45758</v>
      </c>
      <c r="D67" s="17"/>
      <c r="E67" s="183">
        <v>45966</v>
      </c>
      <c r="F67" s="182" t="s">
        <v>1443</v>
      </c>
      <c r="G67" s="182" t="s">
        <v>91</v>
      </c>
      <c r="H67" s="182" t="s">
        <v>29</v>
      </c>
      <c r="I67" s="182" t="s">
        <v>293</v>
      </c>
      <c r="J67" s="182" t="s">
        <v>321</v>
      </c>
      <c r="K67" s="183">
        <v>45688</v>
      </c>
      <c r="L67" s="183">
        <v>45745</v>
      </c>
      <c r="M67" s="182" t="s">
        <v>490</v>
      </c>
      <c r="N67" s="182">
        <v>74700</v>
      </c>
      <c r="O67" s="182" t="s">
        <v>799</v>
      </c>
      <c r="P67" s="182" t="s">
        <v>845</v>
      </c>
      <c r="Q67" s="182" t="s">
        <v>7013</v>
      </c>
      <c r="R67" s="182" t="s">
        <v>7013</v>
      </c>
    </row>
    <row r="68" spans="1:18" ht="15" customHeight="1" x14ac:dyDescent="0.2">
      <c r="A68" s="182" t="s">
        <v>92</v>
      </c>
      <c r="B68" s="182" t="s">
        <v>1271</v>
      </c>
      <c r="C68" s="183">
        <v>45831</v>
      </c>
      <c r="D68" s="17"/>
      <c r="E68" s="183">
        <v>45981</v>
      </c>
      <c r="F68" s="182" t="s">
        <v>93</v>
      </c>
      <c r="G68" s="182" t="s">
        <v>91</v>
      </c>
      <c r="H68" s="182" t="s">
        <v>29</v>
      </c>
      <c r="I68" s="182" t="s">
        <v>293</v>
      </c>
      <c r="J68" s="182" t="s">
        <v>319</v>
      </c>
      <c r="K68" s="183">
        <v>45793</v>
      </c>
      <c r="L68" s="183">
        <v>45793</v>
      </c>
      <c r="M68" s="182" t="s">
        <v>546</v>
      </c>
      <c r="N68" s="182">
        <v>74160</v>
      </c>
      <c r="O68" s="182" t="s">
        <v>1250</v>
      </c>
      <c r="P68" s="182" t="s">
        <v>1272</v>
      </c>
      <c r="Q68" s="182" t="s">
        <v>7014</v>
      </c>
      <c r="R68" s="182" t="s">
        <v>7014</v>
      </c>
    </row>
    <row r="69" spans="1:18" ht="15" customHeight="1" x14ac:dyDescent="0.2">
      <c r="A69" s="182" t="s">
        <v>92</v>
      </c>
      <c r="B69" s="182" t="s">
        <v>6938</v>
      </c>
      <c r="C69" s="183">
        <v>45958</v>
      </c>
      <c r="D69" s="17"/>
      <c r="E69" s="183">
        <v>45958</v>
      </c>
      <c r="F69" s="182" t="s">
        <v>94</v>
      </c>
      <c r="G69" s="182" t="s">
        <v>95</v>
      </c>
      <c r="H69" s="182" t="s">
        <v>29</v>
      </c>
      <c r="I69" s="182" t="s">
        <v>293</v>
      </c>
      <c r="J69" s="182" t="s">
        <v>319</v>
      </c>
      <c r="K69" s="183">
        <v>45908</v>
      </c>
      <c r="L69" s="183">
        <v>45952</v>
      </c>
      <c r="M69" s="182" t="s">
        <v>492</v>
      </c>
      <c r="N69" s="182">
        <v>74100</v>
      </c>
      <c r="O69" s="182" t="s">
        <v>6939</v>
      </c>
      <c r="P69" s="182" t="s">
        <v>6940</v>
      </c>
      <c r="Q69" s="182" t="s">
        <v>7015</v>
      </c>
      <c r="R69" s="182" t="s">
        <v>7016</v>
      </c>
    </row>
    <row r="70" spans="1:18" ht="15" customHeight="1" x14ac:dyDescent="0.2">
      <c r="A70" s="182" t="s">
        <v>99</v>
      </c>
      <c r="B70" s="182" t="s">
        <v>7017</v>
      </c>
      <c r="C70" s="17"/>
      <c r="D70" s="17"/>
      <c r="E70" s="183">
        <v>45966</v>
      </c>
      <c r="F70" s="182" t="s">
        <v>94</v>
      </c>
      <c r="G70" s="182" t="s">
        <v>91</v>
      </c>
      <c r="H70" s="17"/>
      <c r="I70" s="182" t="s">
        <v>293</v>
      </c>
      <c r="J70" s="182" t="s">
        <v>319</v>
      </c>
      <c r="K70" s="183">
        <v>45912</v>
      </c>
      <c r="L70" s="183">
        <v>45919</v>
      </c>
      <c r="M70" s="182" t="s">
        <v>461</v>
      </c>
      <c r="N70" s="182">
        <v>74200</v>
      </c>
      <c r="O70" s="182" t="s">
        <v>7018</v>
      </c>
      <c r="P70" s="182" t="s">
        <v>1477</v>
      </c>
      <c r="Q70" s="182" t="s">
        <v>7019</v>
      </c>
      <c r="R70" s="182" t="s">
        <v>7019</v>
      </c>
    </row>
    <row r="71" spans="1:18" ht="15" customHeight="1" x14ac:dyDescent="0.2">
      <c r="A71" s="182" t="s">
        <v>99</v>
      </c>
      <c r="B71" s="182" t="s">
        <v>290</v>
      </c>
      <c r="C71" s="183">
        <v>45938</v>
      </c>
      <c r="D71" s="17"/>
      <c r="E71" s="183">
        <v>45973</v>
      </c>
      <c r="F71" s="182" t="s">
        <v>98</v>
      </c>
      <c r="G71" s="182" t="s">
        <v>91</v>
      </c>
      <c r="H71" s="182" t="s">
        <v>29</v>
      </c>
      <c r="I71" s="182" t="s">
        <v>293</v>
      </c>
      <c r="J71" s="182" t="s">
        <v>319</v>
      </c>
      <c r="K71" s="183">
        <v>45910</v>
      </c>
      <c r="L71" s="183">
        <v>45910</v>
      </c>
      <c r="M71" s="182" t="s">
        <v>480</v>
      </c>
      <c r="N71" s="182">
        <v>74140</v>
      </c>
      <c r="O71" s="182" t="s">
        <v>629</v>
      </c>
      <c r="P71" s="182" t="s">
        <v>630</v>
      </c>
      <c r="Q71" s="182" t="s">
        <v>7020</v>
      </c>
      <c r="R71" s="182" t="s">
        <v>7020</v>
      </c>
    </row>
    <row r="72" spans="1:18" ht="15" customHeight="1" x14ac:dyDescent="0.2">
      <c r="A72" s="182" t="s">
        <v>92</v>
      </c>
      <c r="B72" s="182" t="s">
        <v>6922</v>
      </c>
      <c r="C72" s="183">
        <v>45959</v>
      </c>
      <c r="D72" s="17"/>
      <c r="E72" s="183">
        <v>45959</v>
      </c>
      <c r="F72" s="182" t="s">
        <v>94</v>
      </c>
      <c r="G72" s="182" t="s">
        <v>95</v>
      </c>
      <c r="H72" s="182" t="s">
        <v>29</v>
      </c>
      <c r="I72" s="182" t="s">
        <v>293</v>
      </c>
      <c r="J72" s="182" t="s">
        <v>321</v>
      </c>
      <c r="K72" s="183">
        <v>45918</v>
      </c>
      <c r="L72" s="183">
        <v>45952</v>
      </c>
      <c r="M72" s="182" t="s">
        <v>546</v>
      </c>
      <c r="N72" s="182">
        <v>74160</v>
      </c>
      <c r="O72" s="182" t="s">
        <v>6923</v>
      </c>
      <c r="P72" s="182" t="s">
        <v>6018</v>
      </c>
      <c r="Q72" s="182" t="s">
        <v>7021</v>
      </c>
      <c r="R72" s="182" t="s">
        <v>7022</v>
      </c>
    </row>
    <row r="73" spans="1:18" ht="15" customHeight="1" x14ac:dyDescent="0.2">
      <c r="A73" s="182" t="s">
        <v>92</v>
      </c>
      <c r="B73" s="182" t="s">
        <v>7023</v>
      </c>
      <c r="C73" s="17"/>
      <c r="D73" s="17"/>
      <c r="E73" s="183">
        <v>45964</v>
      </c>
      <c r="F73" s="182" t="s">
        <v>94</v>
      </c>
      <c r="G73" s="182" t="s">
        <v>91</v>
      </c>
      <c r="H73" s="17"/>
      <c r="I73" s="182" t="s">
        <v>293</v>
      </c>
      <c r="J73" s="182" t="s">
        <v>319</v>
      </c>
      <c r="K73" s="183">
        <v>45939</v>
      </c>
      <c r="L73" s="183">
        <v>45952</v>
      </c>
      <c r="M73" s="182" t="s">
        <v>472</v>
      </c>
      <c r="N73" s="182">
        <v>74930</v>
      </c>
      <c r="O73" s="182" t="s">
        <v>7024</v>
      </c>
      <c r="P73" s="182" t="s">
        <v>7025</v>
      </c>
      <c r="Q73" s="182" t="s">
        <v>7026</v>
      </c>
      <c r="R73" s="182" t="s">
        <v>7026</v>
      </c>
    </row>
    <row r="74" spans="1:18" ht="15" customHeight="1" x14ac:dyDescent="0.2">
      <c r="A74" s="182" t="s">
        <v>92</v>
      </c>
      <c r="B74" s="182" t="s">
        <v>418</v>
      </c>
      <c r="C74" s="183">
        <v>45763</v>
      </c>
      <c r="D74" s="183">
        <v>45953</v>
      </c>
      <c r="E74" s="183">
        <v>45953</v>
      </c>
      <c r="F74" s="182" t="s">
        <v>253</v>
      </c>
      <c r="G74" s="182" t="s">
        <v>125</v>
      </c>
      <c r="H74" s="182" t="s">
        <v>29</v>
      </c>
      <c r="I74" s="182" t="s">
        <v>295</v>
      </c>
      <c r="J74" s="182" t="s">
        <v>319</v>
      </c>
      <c r="K74" s="183">
        <v>45735</v>
      </c>
      <c r="L74" s="183">
        <v>45744</v>
      </c>
      <c r="M74" s="182" t="s">
        <v>463</v>
      </c>
      <c r="N74" s="182">
        <v>74100</v>
      </c>
      <c r="O74" s="182" t="s">
        <v>938</v>
      </c>
      <c r="P74" s="182" t="s">
        <v>899</v>
      </c>
      <c r="Q74" s="182" t="s">
        <v>7027</v>
      </c>
      <c r="R74" s="182" t="s">
        <v>7027</v>
      </c>
    </row>
    <row r="75" spans="1:18" ht="15" customHeight="1" x14ac:dyDescent="0.2">
      <c r="A75" s="182" t="s">
        <v>92</v>
      </c>
      <c r="B75" s="182" t="s">
        <v>6926</v>
      </c>
      <c r="C75" s="183">
        <v>45959</v>
      </c>
      <c r="D75" s="17"/>
      <c r="E75" s="183">
        <v>45959</v>
      </c>
      <c r="F75" s="182" t="s">
        <v>94</v>
      </c>
      <c r="G75" s="182" t="s">
        <v>95</v>
      </c>
      <c r="H75" s="182" t="s">
        <v>29</v>
      </c>
      <c r="I75" s="182" t="s">
        <v>293</v>
      </c>
      <c r="J75" s="182" t="s">
        <v>319</v>
      </c>
      <c r="K75" s="183">
        <v>45919</v>
      </c>
      <c r="L75" s="183">
        <v>45952</v>
      </c>
      <c r="M75" s="182" t="s">
        <v>547</v>
      </c>
      <c r="N75" s="182">
        <v>74520</v>
      </c>
      <c r="O75" s="182" t="s">
        <v>6927</v>
      </c>
      <c r="P75" s="182" t="s">
        <v>6928</v>
      </c>
      <c r="Q75" s="182" t="s">
        <v>7028</v>
      </c>
      <c r="R75" s="182" t="s">
        <v>7029</v>
      </c>
    </row>
    <row r="76" spans="1:18" ht="15" customHeight="1" x14ac:dyDescent="0.2">
      <c r="A76" s="182" t="s">
        <v>92</v>
      </c>
      <c r="B76" s="182" t="s">
        <v>6914</v>
      </c>
      <c r="C76" s="183">
        <v>45959</v>
      </c>
      <c r="D76" s="17"/>
      <c r="E76" s="183">
        <v>45959</v>
      </c>
      <c r="F76" s="182" t="s">
        <v>94</v>
      </c>
      <c r="G76" s="182" t="s">
        <v>95</v>
      </c>
      <c r="H76" s="182" t="s">
        <v>29</v>
      </c>
      <c r="I76" s="182" t="s">
        <v>293</v>
      </c>
      <c r="J76" s="182" t="s">
        <v>319</v>
      </c>
      <c r="K76" s="183">
        <v>45919</v>
      </c>
      <c r="L76" s="183">
        <v>45952</v>
      </c>
      <c r="M76" s="182" t="s">
        <v>1132</v>
      </c>
      <c r="N76" s="182">
        <v>74160</v>
      </c>
      <c r="O76" s="182" t="s">
        <v>983</v>
      </c>
      <c r="P76" s="182" t="s">
        <v>6915</v>
      </c>
      <c r="Q76" s="182" t="s">
        <v>7030</v>
      </c>
      <c r="R76" s="182" t="s">
        <v>7031</v>
      </c>
    </row>
    <row r="77" spans="1:18" ht="15" customHeight="1" x14ac:dyDescent="0.2">
      <c r="A77" s="182" t="s">
        <v>96</v>
      </c>
      <c r="B77" s="182" t="s">
        <v>450</v>
      </c>
      <c r="C77" s="183">
        <v>45804</v>
      </c>
      <c r="D77" s="17"/>
      <c r="E77" s="183">
        <v>45957</v>
      </c>
      <c r="F77" s="182" t="s">
        <v>330</v>
      </c>
      <c r="G77" s="182" t="s">
        <v>95</v>
      </c>
      <c r="H77" s="182" t="s">
        <v>28</v>
      </c>
      <c r="I77" s="182" t="s">
        <v>293</v>
      </c>
      <c r="J77" s="182" t="s">
        <v>319</v>
      </c>
      <c r="K77" s="183">
        <v>45756</v>
      </c>
      <c r="L77" s="183">
        <v>45756</v>
      </c>
      <c r="M77" s="182" t="s">
        <v>455</v>
      </c>
      <c r="N77" s="182">
        <v>74960</v>
      </c>
      <c r="O77" s="182" t="s">
        <v>814</v>
      </c>
      <c r="P77" s="182" t="s">
        <v>815</v>
      </c>
      <c r="Q77" s="182" t="s">
        <v>7032</v>
      </c>
      <c r="R77" s="182" t="s">
        <v>7033</v>
      </c>
    </row>
    <row r="78" spans="1:18" ht="15" customHeight="1" x14ac:dyDescent="0.2">
      <c r="A78" s="182" t="s">
        <v>92</v>
      </c>
      <c r="B78" s="182" t="s">
        <v>7034</v>
      </c>
      <c r="C78" s="17"/>
      <c r="D78" s="17"/>
      <c r="E78" s="183">
        <v>45960</v>
      </c>
      <c r="F78" s="182" t="s">
        <v>94</v>
      </c>
      <c r="G78" s="182" t="s">
        <v>91</v>
      </c>
      <c r="H78" s="17"/>
      <c r="I78" s="182" t="s">
        <v>293</v>
      </c>
      <c r="J78" s="182" t="s">
        <v>1502</v>
      </c>
      <c r="K78" s="183">
        <v>45916</v>
      </c>
      <c r="L78" s="183">
        <v>45952</v>
      </c>
      <c r="M78" s="182" t="s">
        <v>463</v>
      </c>
      <c r="N78" s="182">
        <v>74100</v>
      </c>
      <c r="O78" s="182" t="s">
        <v>7035</v>
      </c>
      <c r="P78" s="182" t="s">
        <v>7036</v>
      </c>
      <c r="Q78" s="182" t="s">
        <v>7037</v>
      </c>
      <c r="R78" s="182" t="s">
        <v>7038</v>
      </c>
    </row>
    <row r="79" spans="1:18" ht="15" customHeight="1" x14ac:dyDescent="0.2">
      <c r="A79" s="182" t="s">
        <v>96</v>
      </c>
      <c r="B79" s="182" t="s">
        <v>7039</v>
      </c>
      <c r="C79" s="17"/>
      <c r="D79" s="17"/>
      <c r="E79" s="183">
        <v>45957</v>
      </c>
      <c r="F79" s="182" t="s">
        <v>94</v>
      </c>
      <c r="G79" s="182" t="s">
        <v>91</v>
      </c>
      <c r="H79" s="17"/>
      <c r="I79" s="182" t="s">
        <v>293</v>
      </c>
      <c r="J79" s="182" t="s">
        <v>319</v>
      </c>
      <c r="K79" s="183">
        <v>45944</v>
      </c>
      <c r="L79" s="183">
        <v>45952</v>
      </c>
      <c r="M79" s="182" t="s">
        <v>455</v>
      </c>
      <c r="N79" s="182">
        <v>74600</v>
      </c>
      <c r="O79" s="182" t="s">
        <v>1084</v>
      </c>
      <c r="P79" s="182" t="s">
        <v>7040</v>
      </c>
      <c r="Q79" s="182" t="s">
        <v>7041</v>
      </c>
      <c r="R79" s="182" t="s">
        <v>7041</v>
      </c>
    </row>
    <row r="80" spans="1:18" ht="15" customHeight="1" x14ac:dyDescent="0.2">
      <c r="A80" s="182" t="s">
        <v>96</v>
      </c>
      <c r="B80" s="182" t="s">
        <v>1137</v>
      </c>
      <c r="C80" s="183">
        <v>45798</v>
      </c>
      <c r="D80" s="17"/>
      <c r="E80" s="183">
        <v>45917</v>
      </c>
      <c r="F80" s="182" t="s">
        <v>286</v>
      </c>
      <c r="G80" s="182" t="s">
        <v>97</v>
      </c>
      <c r="H80" s="182" t="s">
        <v>28</v>
      </c>
      <c r="I80" s="182" t="s">
        <v>293</v>
      </c>
      <c r="J80" s="182" t="s">
        <v>319</v>
      </c>
      <c r="K80" s="183">
        <v>45784</v>
      </c>
      <c r="L80" s="183">
        <v>45789</v>
      </c>
      <c r="M80" s="182" t="s">
        <v>554</v>
      </c>
      <c r="N80" s="182">
        <v>74210</v>
      </c>
      <c r="O80" s="182" t="s">
        <v>1138</v>
      </c>
      <c r="P80" s="182" t="s">
        <v>1139</v>
      </c>
      <c r="Q80" s="182" t="s">
        <v>7042</v>
      </c>
      <c r="R80" s="182" t="s">
        <v>7042</v>
      </c>
    </row>
    <row r="81" spans="1:18" ht="15" customHeight="1" x14ac:dyDescent="0.2">
      <c r="A81" s="182" t="s">
        <v>96</v>
      </c>
      <c r="B81" s="182" t="s">
        <v>1137</v>
      </c>
      <c r="C81" s="183">
        <v>45798</v>
      </c>
      <c r="D81" s="17"/>
      <c r="E81" s="183">
        <v>45980</v>
      </c>
      <c r="F81" s="182" t="s">
        <v>330</v>
      </c>
      <c r="G81" s="182" t="s">
        <v>91</v>
      </c>
      <c r="H81" s="182" t="s">
        <v>28</v>
      </c>
      <c r="I81" s="182" t="s">
        <v>293</v>
      </c>
      <c r="J81" s="182" t="s">
        <v>319</v>
      </c>
      <c r="K81" s="183">
        <v>45784</v>
      </c>
      <c r="L81" s="183">
        <v>45789</v>
      </c>
      <c r="M81" s="182" t="s">
        <v>554</v>
      </c>
      <c r="N81" s="182">
        <v>74210</v>
      </c>
      <c r="O81" s="182" t="s">
        <v>1138</v>
      </c>
      <c r="P81" s="182" t="s">
        <v>1139</v>
      </c>
      <c r="Q81" s="182" t="s">
        <v>7043</v>
      </c>
      <c r="R81" s="182" t="s">
        <v>7043</v>
      </c>
    </row>
    <row r="82" spans="1:18" ht="15" customHeight="1" x14ac:dyDescent="0.2">
      <c r="A82" s="182" t="s">
        <v>96</v>
      </c>
      <c r="B82" s="182" t="s">
        <v>7044</v>
      </c>
      <c r="C82" s="183">
        <v>45952</v>
      </c>
      <c r="D82" s="17"/>
      <c r="E82" s="183">
        <v>45971</v>
      </c>
      <c r="F82" s="182" t="s">
        <v>98</v>
      </c>
      <c r="G82" s="182" t="s">
        <v>91</v>
      </c>
      <c r="H82" s="182" t="s">
        <v>29</v>
      </c>
      <c r="I82" s="182" t="s">
        <v>293</v>
      </c>
      <c r="J82" s="182" t="s">
        <v>319</v>
      </c>
      <c r="K82" s="183">
        <v>45945</v>
      </c>
      <c r="L82" s="183">
        <v>45947</v>
      </c>
      <c r="M82" s="182" t="s">
        <v>455</v>
      </c>
      <c r="N82" s="182">
        <v>74000</v>
      </c>
      <c r="O82" s="182" t="s">
        <v>920</v>
      </c>
      <c r="P82" s="182" t="s">
        <v>7045</v>
      </c>
      <c r="Q82" s="182" t="s">
        <v>7046</v>
      </c>
      <c r="R82" s="182" t="s">
        <v>7046</v>
      </c>
    </row>
    <row r="83" spans="1:18" ht="15" customHeight="1" x14ac:dyDescent="0.2">
      <c r="A83" s="182" t="s">
        <v>96</v>
      </c>
      <c r="B83" s="182" t="s">
        <v>7044</v>
      </c>
      <c r="C83" s="183">
        <v>45952</v>
      </c>
      <c r="D83" s="17"/>
      <c r="E83" s="183">
        <v>45952</v>
      </c>
      <c r="F83" s="182" t="s">
        <v>94</v>
      </c>
      <c r="G83" s="182" t="s">
        <v>95</v>
      </c>
      <c r="H83" s="182" t="s">
        <v>29</v>
      </c>
      <c r="I83" s="182" t="s">
        <v>293</v>
      </c>
      <c r="J83" s="182" t="s">
        <v>319</v>
      </c>
      <c r="K83" s="183">
        <v>45945</v>
      </c>
      <c r="L83" s="183">
        <v>45947</v>
      </c>
      <c r="M83" s="182" t="s">
        <v>455</v>
      </c>
      <c r="N83" s="182">
        <v>74000</v>
      </c>
      <c r="O83" s="182" t="s">
        <v>920</v>
      </c>
      <c r="P83" s="182" t="s">
        <v>7045</v>
      </c>
      <c r="Q83" s="182" t="s">
        <v>7047</v>
      </c>
      <c r="R83" s="182" t="s">
        <v>7048</v>
      </c>
    </row>
    <row r="84" spans="1:18" ht="15" customHeight="1" x14ac:dyDescent="0.2">
      <c r="A84" s="182" t="s">
        <v>92</v>
      </c>
      <c r="B84" s="182" t="s">
        <v>1167</v>
      </c>
      <c r="C84" s="183">
        <v>45813</v>
      </c>
      <c r="D84" s="17"/>
      <c r="E84" s="183">
        <v>45974</v>
      </c>
      <c r="F84" s="182" t="s">
        <v>330</v>
      </c>
      <c r="G84" s="182" t="s">
        <v>91</v>
      </c>
      <c r="H84" s="182" t="s">
        <v>29</v>
      </c>
      <c r="I84" s="182" t="s">
        <v>293</v>
      </c>
      <c r="J84" s="182" t="s">
        <v>319</v>
      </c>
      <c r="K84" s="183">
        <v>45784</v>
      </c>
      <c r="L84" s="183">
        <v>45791</v>
      </c>
      <c r="M84" s="182" t="s">
        <v>463</v>
      </c>
      <c r="N84" s="182">
        <v>74100</v>
      </c>
      <c r="O84" s="182" t="s">
        <v>1321</v>
      </c>
      <c r="P84" s="182" t="s">
        <v>1168</v>
      </c>
      <c r="Q84" s="182" t="s">
        <v>7049</v>
      </c>
      <c r="R84" s="182" t="s">
        <v>7050</v>
      </c>
    </row>
    <row r="85" spans="1:18" ht="15" customHeight="1" x14ac:dyDescent="0.2">
      <c r="A85" s="182" t="s">
        <v>96</v>
      </c>
      <c r="B85" s="182" t="s">
        <v>6252</v>
      </c>
      <c r="C85" s="183">
        <v>45924</v>
      </c>
      <c r="D85" s="17"/>
      <c r="E85" s="183">
        <v>45971</v>
      </c>
      <c r="F85" s="182" t="s">
        <v>90</v>
      </c>
      <c r="G85" s="182" t="s">
        <v>91</v>
      </c>
      <c r="H85" s="182" t="s">
        <v>28</v>
      </c>
      <c r="I85" s="182" t="s">
        <v>293</v>
      </c>
      <c r="J85" s="182" t="s">
        <v>321</v>
      </c>
      <c r="K85" s="183">
        <v>45903</v>
      </c>
      <c r="L85" s="183">
        <v>45904</v>
      </c>
      <c r="M85" s="182" t="s">
        <v>455</v>
      </c>
      <c r="N85" s="182">
        <v>74000</v>
      </c>
      <c r="O85" s="182" t="s">
        <v>6253</v>
      </c>
      <c r="P85" s="182" t="s">
        <v>6254</v>
      </c>
      <c r="Q85" s="182" t="s">
        <v>7051</v>
      </c>
      <c r="R85" s="182" t="s">
        <v>7051</v>
      </c>
    </row>
    <row r="86" spans="1:18" ht="15" customHeight="1" x14ac:dyDescent="0.2">
      <c r="A86" s="182" t="s">
        <v>92</v>
      </c>
      <c r="B86" s="182" t="s">
        <v>273</v>
      </c>
      <c r="C86" s="183">
        <v>45688</v>
      </c>
      <c r="D86" s="17"/>
      <c r="E86" s="183">
        <v>45981</v>
      </c>
      <c r="F86" s="182" t="s">
        <v>6084</v>
      </c>
      <c r="G86" s="182" t="s">
        <v>91</v>
      </c>
      <c r="H86" s="182" t="s">
        <v>29</v>
      </c>
      <c r="I86" s="182" t="s">
        <v>293</v>
      </c>
      <c r="J86" s="182" t="s">
        <v>319</v>
      </c>
      <c r="K86" s="183">
        <v>45657</v>
      </c>
      <c r="L86" s="183">
        <v>45664</v>
      </c>
      <c r="M86" s="182" t="s">
        <v>481</v>
      </c>
      <c r="N86" s="182">
        <v>74100</v>
      </c>
      <c r="O86" s="182" t="s">
        <v>734</v>
      </c>
      <c r="P86" s="182" t="s">
        <v>735</v>
      </c>
      <c r="Q86" s="182" t="s">
        <v>7052</v>
      </c>
      <c r="R86" s="182" t="s">
        <v>7052</v>
      </c>
    </row>
    <row r="87" spans="1:18" ht="15" customHeight="1" x14ac:dyDescent="0.2">
      <c r="A87" s="182" t="s">
        <v>99</v>
      </c>
      <c r="B87" s="182" t="s">
        <v>1438</v>
      </c>
      <c r="C87" s="183">
        <v>45861</v>
      </c>
      <c r="D87" s="17"/>
      <c r="E87" s="183">
        <v>45966</v>
      </c>
      <c r="F87" s="182" t="s">
        <v>270</v>
      </c>
      <c r="G87" s="182" t="s">
        <v>91</v>
      </c>
      <c r="H87" s="182" t="s">
        <v>29</v>
      </c>
      <c r="I87" s="182" t="s">
        <v>293</v>
      </c>
      <c r="J87" s="182" t="s">
        <v>319</v>
      </c>
      <c r="K87" s="183">
        <v>45841</v>
      </c>
      <c r="L87" s="183">
        <v>45842</v>
      </c>
      <c r="M87" s="182" t="s">
        <v>552</v>
      </c>
      <c r="N87" s="182">
        <v>74500</v>
      </c>
      <c r="O87" s="182" t="s">
        <v>1330</v>
      </c>
      <c r="P87" s="182" t="s">
        <v>1439</v>
      </c>
      <c r="Q87" s="182" t="s">
        <v>7053</v>
      </c>
      <c r="R87" s="182" t="s">
        <v>7053</v>
      </c>
    </row>
    <row r="88" spans="1:18" ht="15" customHeight="1" x14ac:dyDescent="0.2">
      <c r="A88" s="182" t="s">
        <v>92</v>
      </c>
      <c r="B88" s="182" t="s">
        <v>399</v>
      </c>
      <c r="C88" s="183">
        <v>45756</v>
      </c>
      <c r="D88" s="183">
        <v>45930</v>
      </c>
      <c r="E88" s="183">
        <v>45952</v>
      </c>
      <c r="F88" s="182" t="s">
        <v>253</v>
      </c>
      <c r="G88" s="182" t="s">
        <v>125</v>
      </c>
      <c r="H88" s="182" t="s">
        <v>29</v>
      </c>
      <c r="I88" s="182" t="s">
        <v>295</v>
      </c>
      <c r="J88" s="182" t="s">
        <v>319</v>
      </c>
      <c r="K88" s="183">
        <v>45720</v>
      </c>
      <c r="L88" s="183">
        <v>45722</v>
      </c>
      <c r="M88" s="182" t="s">
        <v>463</v>
      </c>
      <c r="N88" s="182">
        <v>74100</v>
      </c>
      <c r="O88" s="182" t="s">
        <v>1328</v>
      </c>
      <c r="P88" s="182" t="s">
        <v>889</v>
      </c>
      <c r="Q88" s="182" t="s">
        <v>7054</v>
      </c>
      <c r="R88" s="182" t="s">
        <v>7054</v>
      </c>
    </row>
    <row r="89" spans="1:18" ht="15" customHeight="1" x14ac:dyDescent="0.2">
      <c r="A89" s="182" t="s">
        <v>96</v>
      </c>
      <c r="B89" s="182" t="s">
        <v>406</v>
      </c>
      <c r="C89" s="183">
        <v>45952</v>
      </c>
      <c r="D89" s="17"/>
      <c r="E89" s="183">
        <v>45952</v>
      </c>
      <c r="F89" s="182" t="s">
        <v>94</v>
      </c>
      <c r="G89" s="182" t="s">
        <v>95</v>
      </c>
      <c r="H89" s="182" t="s">
        <v>29</v>
      </c>
      <c r="I89" s="182" t="s">
        <v>293</v>
      </c>
      <c r="J89" s="182" t="s">
        <v>319</v>
      </c>
      <c r="K89" s="183">
        <v>45922</v>
      </c>
      <c r="L89" s="183">
        <v>45922</v>
      </c>
      <c r="M89" s="182" t="s">
        <v>550</v>
      </c>
      <c r="N89" s="182">
        <v>74150</v>
      </c>
      <c r="O89" s="182" t="s">
        <v>1360</v>
      </c>
      <c r="P89" s="182" t="s">
        <v>961</v>
      </c>
      <c r="Q89" s="182" t="s">
        <v>7055</v>
      </c>
      <c r="R89" s="182" t="s">
        <v>7055</v>
      </c>
    </row>
    <row r="90" spans="1:18" ht="15" customHeight="1" x14ac:dyDescent="0.2">
      <c r="A90" s="182" t="s">
        <v>99</v>
      </c>
      <c r="B90" s="182" t="s">
        <v>1513</v>
      </c>
      <c r="C90" s="183">
        <v>45861</v>
      </c>
      <c r="D90" s="17"/>
      <c r="E90" s="183">
        <v>45966</v>
      </c>
      <c r="F90" s="182" t="s">
        <v>270</v>
      </c>
      <c r="G90" s="182" t="s">
        <v>91</v>
      </c>
      <c r="H90" s="17"/>
      <c r="I90" s="182" t="s">
        <v>293</v>
      </c>
      <c r="J90" s="182" t="s">
        <v>1220</v>
      </c>
      <c r="K90" s="183">
        <v>45847</v>
      </c>
      <c r="L90" s="183">
        <v>45860</v>
      </c>
      <c r="M90" s="182" t="s">
        <v>552</v>
      </c>
      <c r="N90" s="182">
        <v>74500</v>
      </c>
      <c r="O90" s="182" t="s">
        <v>1514</v>
      </c>
      <c r="P90" s="182" t="s">
        <v>1515</v>
      </c>
      <c r="Q90" s="182" t="s">
        <v>7056</v>
      </c>
      <c r="R90" s="182" t="s">
        <v>7056</v>
      </c>
    </row>
    <row r="91" spans="1:18" ht="15" customHeight="1" x14ac:dyDescent="0.2">
      <c r="A91" s="182" t="s">
        <v>96</v>
      </c>
      <c r="B91" s="182" t="s">
        <v>1521</v>
      </c>
      <c r="C91" s="183">
        <v>45922</v>
      </c>
      <c r="D91" s="17"/>
      <c r="E91" s="183">
        <v>45978</v>
      </c>
      <c r="F91" s="182" t="s">
        <v>90</v>
      </c>
      <c r="G91" s="182" t="s">
        <v>91</v>
      </c>
      <c r="H91" s="182" t="s">
        <v>28</v>
      </c>
      <c r="I91" s="182" t="s">
        <v>293</v>
      </c>
      <c r="J91" s="182" t="s">
        <v>319</v>
      </c>
      <c r="K91" s="183">
        <v>45845</v>
      </c>
      <c r="L91" s="183">
        <v>45849</v>
      </c>
      <c r="M91" s="182" t="s">
        <v>455</v>
      </c>
      <c r="N91" s="182">
        <v>74000</v>
      </c>
      <c r="O91" s="182" t="s">
        <v>1522</v>
      </c>
      <c r="P91" s="182" t="s">
        <v>1523</v>
      </c>
      <c r="Q91" s="182" t="s">
        <v>7057</v>
      </c>
      <c r="R91" s="182" t="s">
        <v>7057</v>
      </c>
    </row>
    <row r="92" spans="1:18" ht="15" customHeight="1" x14ac:dyDescent="0.2">
      <c r="A92" s="182" t="s">
        <v>96</v>
      </c>
      <c r="B92" s="182" t="s">
        <v>6070</v>
      </c>
      <c r="C92" s="183">
        <v>45922</v>
      </c>
      <c r="D92" s="17"/>
      <c r="E92" s="183">
        <v>45978</v>
      </c>
      <c r="F92" s="182" t="s">
        <v>90</v>
      </c>
      <c r="G92" s="182" t="s">
        <v>91</v>
      </c>
      <c r="H92" s="182" t="s">
        <v>28</v>
      </c>
      <c r="I92" s="182" t="s">
        <v>293</v>
      </c>
      <c r="J92" s="182" t="s">
        <v>321</v>
      </c>
      <c r="K92" s="183">
        <v>45911</v>
      </c>
      <c r="L92" s="183">
        <v>45916</v>
      </c>
      <c r="M92" s="182" t="s">
        <v>455</v>
      </c>
      <c r="N92" s="182">
        <v>74000</v>
      </c>
      <c r="O92" s="182" t="s">
        <v>972</v>
      </c>
      <c r="P92" s="182" t="s">
        <v>6071</v>
      </c>
      <c r="Q92" s="182" t="s">
        <v>7058</v>
      </c>
      <c r="R92" s="182" t="s">
        <v>7058</v>
      </c>
    </row>
    <row r="93" spans="1:18" ht="15" customHeight="1" x14ac:dyDescent="0.2">
      <c r="A93" s="182" t="s">
        <v>92</v>
      </c>
      <c r="B93" s="182" t="s">
        <v>430</v>
      </c>
      <c r="C93" s="183">
        <v>45775</v>
      </c>
      <c r="D93" s="183">
        <v>45952</v>
      </c>
      <c r="E93" s="183">
        <v>45952</v>
      </c>
      <c r="F93" s="182" t="s">
        <v>253</v>
      </c>
      <c r="G93" s="182" t="s">
        <v>125</v>
      </c>
      <c r="H93" s="182" t="s">
        <v>29</v>
      </c>
      <c r="I93" s="182" t="s">
        <v>295</v>
      </c>
      <c r="J93" s="182" t="s">
        <v>319</v>
      </c>
      <c r="K93" s="183">
        <v>45723</v>
      </c>
      <c r="L93" s="183">
        <v>45723</v>
      </c>
      <c r="M93" s="182" t="s">
        <v>546</v>
      </c>
      <c r="N93" s="182">
        <v>74160</v>
      </c>
      <c r="O93" s="182" t="s">
        <v>700</v>
      </c>
      <c r="P93" s="182" t="s">
        <v>701</v>
      </c>
      <c r="Q93" s="182" t="s">
        <v>7059</v>
      </c>
      <c r="R93" s="182" t="s">
        <v>7059</v>
      </c>
    </row>
    <row r="94" spans="1:18" ht="15" customHeight="1" x14ac:dyDescent="0.2">
      <c r="A94" s="182" t="s">
        <v>92</v>
      </c>
      <c r="B94" s="182" t="s">
        <v>417</v>
      </c>
      <c r="C94" s="183">
        <v>45776</v>
      </c>
      <c r="D94" s="183">
        <v>45930</v>
      </c>
      <c r="E94" s="183">
        <v>45952</v>
      </c>
      <c r="F94" s="182" t="s">
        <v>253</v>
      </c>
      <c r="G94" s="182" t="s">
        <v>125</v>
      </c>
      <c r="H94" s="182" t="s">
        <v>29</v>
      </c>
      <c r="I94" s="182" t="s">
        <v>295</v>
      </c>
      <c r="J94" s="182" t="s">
        <v>319</v>
      </c>
      <c r="K94" s="183">
        <v>45734</v>
      </c>
      <c r="L94" s="183">
        <v>45744</v>
      </c>
      <c r="M94" s="182" t="s">
        <v>541</v>
      </c>
      <c r="N94" s="182">
        <v>74380</v>
      </c>
      <c r="O94" s="182" t="s">
        <v>1315</v>
      </c>
      <c r="P94" s="182" t="s">
        <v>647</v>
      </c>
      <c r="Q94" s="182" t="s">
        <v>7060</v>
      </c>
      <c r="R94" s="182" t="s">
        <v>7060</v>
      </c>
    </row>
    <row r="95" spans="1:18" ht="15" customHeight="1" x14ac:dyDescent="0.2">
      <c r="A95" s="182" t="s">
        <v>92</v>
      </c>
      <c r="B95" s="182" t="s">
        <v>423</v>
      </c>
      <c r="C95" s="183">
        <v>45755</v>
      </c>
      <c r="D95" s="183">
        <v>45930</v>
      </c>
      <c r="E95" s="183">
        <v>45952</v>
      </c>
      <c r="F95" s="182" t="s">
        <v>253</v>
      </c>
      <c r="G95" s="182" t="s">
        <v>125</v>
      </c>
      <c r="H95" s="182" t="s">
        <v>29</v>
      </c>
      <c r="I95" s="182" t="s">
        <v>295</v>
      </c>
      <c r="J95" s="182" t="s">
        <v>376</v>
      </c>
      <c r="K95" s="183">
        <v>45728</v>
      </c>
      <c r="L95" s="183">
        <v>45744</v>
      </c>
      <c r="M95" s="182" t="s">
        <v>539</v>
      </c>
      <c r="N95" s="182">
        <v>74100</v>
      </c>
      <c r="O95" s="182" t="s">
        <v>892</v>
      </c>
      <c r="P95" s="182" t="s">
        <v>893</v>
      </c>
      <c r="Q95" s="182" t="s">
        <v>7061</v>
      </c>
      <c r="R95" s="182" t="s">
        <v>7061</v>
      </c>
    </row>
    <row r="96" spans="1:18" ht="15" customHeight="1" x14ac:dyDescent="0.2">
      <c r="A96" s="182" t="s">
        <v>92</v>
      </c>
      <c r="B96" s="182" t="s">
        <v>425</v>
      </c>
      <c r="C96" s="183">
        <v>45763</v>
      </c>
      <c r="D96" s="183">
        <v>45952</v>
      </c>
      <c r="E96" s="183">
        <v>45952</v>
      </c>
      <c r="F96" s="182" t="s">
        <v>253</v>
      </c>
      <c r="G96" s="182" t="s">
        <v>125</v>
      </c>
      <c r="H96" s="182" t="s">
        <v>29</v>
      </c>
      <c r="I96" s="182" t="s">
        <v>295</v>
      </c>
      <c r="J96" s="182" t="s">
        <v>319</v>
      </c>
      <c r="K96" s="183">
        <v>45733</v>
      </c>
      <c r="L96" s="183">
        <v>45733</v>
      </c>
      <c r="M96" s="182" t="s">
        <v>463</v>
      </c>
      <c r="N96" s="182">
        <v>74100</v>
      </c>
      <c r="O96" s="182" t="s">
        <v>625</v>
      </c>
      <c r="P96" s="182" t="s">
        <v>626</v>
      </c>
      <c r="Q96" s="182" t="s">
        <v>7062</v>
      </c>
      <c r="R96" s="182" t="s">
        <v>7062</v>
      </c>
    </row>
    <row r="97" spans="1:18" ht="15" customHeight="1" x14ac:dyDescent="0.2">
      <c r="A97" s="182" t="s">
        <v>92</v>
      </c>
      <c r="B97" s="182" t="s">
        <v>452</v>
      </c>
      <c r="C97" s="183">
        <v>45761</v>
      </c>
      <c r="D97" s="183">
        <v>45952</v>
      </c>
      <c r="E97" s="183">
        <v>45952</v>
      </c>
      <c r="F97" s="182" t="s">
        <v>253</v>
      </c>
      <c r="G97" s="182" t="s">
        <v>125</v>
      </c>
      <c r="H97" s="182" t="s">
        <v>29</v>
      </c>
      <c r="I97" s="182" t="s">
        <v>295</v>
      </c>
      <c r="J97" s="182" t="s">
        <v>319</v>
      </c>
      <c r="K97" s="183">
        <v>45726</v>
      </c>
      <c r="L97" s="183">
        <v>45726</v>
      </c>
      <c r="M97" s="182" t="s">
        <v>463</v>
      </c>
      <c r="N97" s="182">
        <v>74100</v>
      </c>
      <c r="O97" s="182" t="s">
        <v>828</v>
      </c>
      <c r="P97" s="182" t="s">
        <v>829</v>
      </c>
      <c r="Q97" s="182" t="s">
        <v>7063</v>
      </c>
      <c r="R97" s="182" t="s">
        <v>7063</v>
      </c>
    </row>
    <row r="98" spans="1:18" ht="15" customHeight="1" x14ac:dyDescent="0.2">
      <c r="A98" s="182" t="s">
        <v>92</v>
      </c>
      <c r="B98" s="182" t="s">
        <v>340</v>
      </c>
      <c r="C98" s="183">
        <v>45761</v>
      </c>
      <c r="D98" s="183">
        <v>45952</v>
      </c>
      <c r="E98" s="183">
        <v>45952</v>
      </c>
      <c r="F98" s="182" t="s">
        <v>253</v>
      </c>
      <c r="G98" s="182" t="s">
        <v>125</v>
      </c>
      <c r="H98" s="182" t="s">
        <v>29</v>
      </c>
      <c r="I98" s="182" t="s">
        <v>295</v>
      </c>
      <c r="J98" s="182" t="s">
        <v>320</v>
      </c>
      <c r="K98" s="183">
        <v>45688</v>
      </c>
      <c r="L98" s="183">
        <v>45688</v>
      </c>
      <c r="M98" s="182" t="s">
        <v>488</v>
      </c>
      <c r="N98" s="182">
        <v>74520</v>
      </c>
      <c r="O98" s="182" t="s">
        <v>816</v>
      </c>
      <c r="P98" s="182" t="s">
        <v>817</v>
      </c>
      <c r="Q98" s="182" t="s">
        <v>7064</v>
      </c>
      <c r="R98" s="182" t="s">
        <v>7064</v>
      </c>
    </row>
    <row r="99" spans="1:18" ht="15" customHeight="1" x14ac:dyDescent="0.2">
      <c r="A99" s="182" t="s">
        <v>99</v>
      </c>
      <c r="B99" s="182" t="s">
        <v>447</v>
      </c>
      <c r="C99" s="183">
        <v>45861</v>
      </c>
      <c r="D99" s="17"/>
      <c r="E99" s="183">
        <v>45973</v>
      </c>
      <c r="F99" s="182" t="s">
        <v>270</v>
      </c>
      <c r="G99" s="182" t="s">
        <v>91</v>
      </c>
      <c r="H99" s="182" t="s">
        <v>29</v>
      </c>
      <c r="I99" s="182" t="s">
        <v>293</v>
      </c>
      <c r="J99" s="182" t="s">
        <v>319</v>
      </c>
      <c r="K99" s="183">
        <v>45748</v>
      </c>
      <c r="L99" s="183">
        <v>45758</v>
      </c>
      <c r="M99" s="182" t="s">
        <v>522</v>
      </c>
      <c r="N99" s="182">
        <v>74140</v>
      </c>
      <c r="O99" s="182" t="s">
        <v>710</v>
      </c>
      <c r="P99" s="182" t="s">
        <v>810</v>
      </c>
      <c r="Q99" s="182" t="s">
        <v>7065</v>
      </c>
      <c r="R99" s="182" t="s">
        <v>7065</v>
      </c>
    </row>
    <row r="100" spans="1:18" ht="15" customHeight="1" x14ac:dyDescent="0.2">
      <c r="A100" s="182" t="s">
        <v>96</v>
      </c>
      <c r="B100" s="182" t="s">
        <v>5977</v>
      </c>
      <c r="C100" s="183">
        <v>45895</v>
      </c>
      <c r="D100" s="17"/>
      <c r="E100" s="183">
        <v>45978</v>
      </c>
      <c r="F100" s="182" t="s">
        <v>93</v>
      </c>
      <c r="G100" s="182" t="s">
        <v>91</v>
      </c>
      <c r="H100" s="182" t="s">
        <v>28</v>
      </c>
      <c r="I100" s="182" t="s">
        <v>293</v>
      </c>
      <c r="J100" s="182" t="s">
        <v>321</v>
      </c>
      <c r="K100" s="183">
        <v>45847</v>
      </c>
      <c r="L100" s="183">
        <v>45882</v>
      </c>
      <c r="M100" s="182" t="s">
        <v>455</v>
      </c>
      <c r="N100" s="182">
        <v>74000</v>
      </c>
      <c r="O100" s="182" t="s">
        <v>924</v>
      </c>
      <c r="P100" s="182" t="s">
        <v>5978</v>
      </c>
      <c r="Q100" s="182" t="s">
        <v>7066</v>
      </c>
      <c r="R100" s="182" t="s">
        <v>7066</v>
      </c>
    </row>
    <row r="101" spans="1:18" ht="15" customHeight="1" x14ac:dyDescent="0.2">
      <c r="A101" s="182" t="s">
        <v>99</v>
      </c>
      <c r="B101" s="182" t="s">
        <v>6238</v>
      </c>
      <c r="C101" s="183">
        <v>45952</v>
      </c>
      <c r="D101" s="17"/>
      <c r="E101" s="183">
        <v>45973</v>
      </c>
      <c r="F101" s="182" t="s">
        <v>98</v>
      </c>
      <c r="G101" s="182" t="s">
        <v>91</v>
      </c>
      <c r="H101" s="182" t="s">
        <v>29</v>
      </c>
      <c r="I101" s="182" t="s">
        <v>293</v>
      </c>
      <c r="J101" s="182" t="s">
        <v>319</v>
      </c>
      <c r="K101" s="183">
        <v>45910</v>
      </c>
      <c r="L101" s="183">
        <v>45910</v>
      </c>
      <c r="M101" s="182" t="s">
        <v>505</v>
      </c>
      <c r="N101" s="182">
        <v>74140</v>
      </c>
      <c r="O101" s="182" t="s">
        <v>6239</v>
      </c>
      <c r="P101" s="182" t="s">
        <v>6240</v>
      </c>
      <c r="Q101" s="182" t="s">
        <v>7067</v>
      </c>
      <c r="R101" s="182" t="s">
        <v>7067</v>
      </c>
    </row>
    <row r="102" spans="1:18" ht="15" customHeight="1" x14ac:dyDescent="0.2">
      <c r="A102" s="182" t="s">
        <v>92</v>
      </c>
      <c r="B102" s="182" t="s">
        <v>6684</v>
      </c>
      <c r="C102" s="183">
        <v>45951</v>
      </c>
      <c r="D102" s="17"/>
      <c r="E102" s="183">
        <v>45965</v>
      </c>
      <c r="F102" s="182" t="s">
        <v>98</v>
      </c>
      <c r="G102" s="182" t="s">
        <v>91</v>
      </c>
      <c r="H102" s="182" t="s">
        <v>29</v>
      </c>
      <c r="I102" s="182" t="s">
        <v>293</v>
      </c>
      <c r="J102" s="182" t="s">
        <v>319</v>
      </c>
      <c r="K102" s="183">
        <v>45911</v>
      </c>
      <c r="L102" s="183">
        <v>45931</v>
      </c>
      <c r="M102" s="182" t="s">
        <v>471</v>
      </c>
      <c r="N102" s="182">
        <v>74100</v>
      </c>
      <c r="O102" s="182" t="s">
        <v>6685</v>
      </c>
      <c r="P102" s="182" t="s">
        <v>6686</v>
      </c>
      <c r="Q102" s="182" t="s">
        <v>7068</v>
      </c>
      <c r="R102" s="182" t="s">
        <v>7068</v>
      </c>
    </row>
    <row r="103" spans="1:18" ht="15" customHeight="1" x14ac:dyDescent="0.2">
      <c r="A103" s="182" t="s">
        <v>92</v>
      </c>
      <c r="B103" s="182" t="s">
        <v>1149</v>
      </c>
      <c r="C103" s="183">
        <v>45818</v>
      </c>
      <c r="D103" s="17"/>
      <c r="E103" s="183">
        <v>45979</v>
      </c>
      <c r="F103" s="182" t="s">
        <v>330</v>
      </c>
      <c r="G103" s="182" t="s">
        <v>91</v>
      </c>
      <c r="H103" s="182" t="s">
        <v>29</v>
      </c>
      <c r="I103" s="182" t="s">
        <v>293</v>
      </c>
      <c r="J103" s="182" t="s">
        <v>319</v>
      </c>
      <c r="K103" s="183">
        <v>45762</v>
      </c>
      <c r="L103" s="183">
        <v>45765</v>
      </c>
      <c r="M103" s="182" t="s">
        <v>463</v>
      </c>
      <c r="N103" s="182">
        <v>74100</v>
      </c>
      <c r="O103" s="182" t="s">
        <v>1313</v>
      </c>
      <c r="P103" s="182" t="s">
        <v>1150</v>
      </c>
      <c r="Q103" s="182" t="s">
        <v>7069</v>
      </c>
      <c r="R103" s="182" t="s">
        <v>7070</v>
      </c>
    </row>
    <row r="104" spans="1:18" ht="15" customHeight="1" x14ac:dyDescent="0.2">
      <c r="A104" s="182" t="s">
        <v>99</v>
      </c>
      <c r="B104" s="182" t="s">
        <v>6919</v>
      </c>
      <c r="C104" s="183">
        <v>45959</v>
      </c>
      <c r="D104" s="17"/>
      <c r="E104" s="183">
        <v>45959</v>
      </c>
      <c r="F104" s="182" t="s">
        <v>94</v>
      </c>
      <c r="G104" s="182" t="s">
        <v>125</v>
      </c>
      <c r="H104" s="17"/>
      <c r="I104" s="182" t="s">
        <v>293</v>
      </c>
      <c r="J104" s="182" t="s">
        <v>319</v>
      </c>
      <c r="K104" s="183">
        <v>45944</v>
      </c>
      <c r="L104" s="183">
        <v>45951</v>
      </c>
      <c r="M104" s="182" t="s">
        <v>461</v>
      </c>
      <c r="N104" s="182">
        <v>74200</v>
      </c>
      <c r="O104" s="182" t="s">
        <v>1473</v>
      </c>
      <c r="P104" s="182" t="s">
        <v>6920</v>
      </c>
      <c r="Q104" s="182" t="s">
        <v>7071</v>
      </c>
      <c r="R104" s="182" t="s">
        <v>7072</v>
      </c>
    </row>
    <row r="105" spans="1:18" ht="15" customHeight="1" x14ac:dyDescent="0.2">
      <c r="A105" s="182" t="s">
        <v>120</v>
      </c>
      <c r="B105" s="182" t="s">
        <v>1273</v>
      </c>
      <c r="C105" s="183">
        <v>45841</v>
      </c>
      <c r="D105" s="17"/>
      <c r="E105" s="183">
        <v>45979</v>
      </c>
      <c r="F105" s="182" t="s">
        <v>93</v>
      </c>
      <c r="G105" s="182" t="s">
        <v>91</v>
      </c>
      <c r="H105" s="182" t="s">
        <v>29</v>
      </c>
      <c r="I105" s="182" t="s">
        <v>293</v>
      </c>
      <c r="J105" s="182" t="s">
        <v>319</v>
      </c>
      <c r="K105" s="183">
        <v>45770</v>
      </c>
      <c r="L105" s="183">
        <v>45799</v>
      </c>
      <c r="M105" s="182" t="s">
        <v>1274</v>
      </c>
      <c r="N105" s="182">
        <v>74800</v>
      </c>
      <c r="O105" s="182" t="s">
        <v>846</v>
      </c>
      <c r="P105" s="182" t="s">
        <v>1275</v>
      </c>
      <c r="Q105" s="182" t="s">
        <v>7073</v>
      </c>
      <c r="R105" s="182" t="s">
        <v>7073</v>
      </c>
    </row>
    <row r="106" spans="1:18" ht="15" customHeight="1" x14ac:dyDescent="0.2">
      <c r="A106" s="182" t="s">
        <v>120</v>
      </c>
      <c r="B106" s="182" t="s">
        <v>7074</v>
      </c>
      <c r="C106" s="17"/>
      <c r="D106" s="17"/>
      <c r="E106" s="183">
        <v>45960</v>
      </c>
      <c r="F106" s="182" t="s">
        <v>94</v>
      </c>
      <c r="G106" s="182" t="s">
        <v>91</v>
      </c>
      <c r="H106" s="17"/>
      <c r="I106" s="182" t="s">
        <v>293</v>
      </c>
      <c r="J106" s="182" t="s">
        <v>319</v>
      </c>
      <c r="K106" s="183">
        <v>45943</v>
      </c>
      <c r="L106" s="183">
        <v>45945</v>
      </c>
      <c r="M106" s="182" t="s">
        <v>473</v>
      </c>
      <c r="N106" s="182">
        <v>74130</v>
      </c>
      <c r="O106" s="182" t="s">
        <v>675</v>
      </c>
      <c r="P106" s="182" t="s">
        <v>7075</v>
      </c>
      <c r="Q106" s="182" t="s">
        <v>7076</v>
      </c>
      <c r="R106" s="182" t="s">
        <v>7076</v>
      </c>
    </row>
    <row r="107" spans="1:18" ht="15" customHeight="1" x14ac:dyDescent="0.2">
      <c r="A107" s="182" t="s">
        <v>96</v>
      </c>
      <c r="B107" s="182" t="s">
        <v>7044</v>
      </c>
      <c r="C107" s="183">
        <v>45952</v>
      </c>
      <c r="D107" s="17"/>
      <c r="E107" s="183">
        <v>45952</v>
      </c>
      <c r="F107" s="182" t="s">
        <v>94</v>
      </c>
      <c r="G107" s="182" t="s">
        <v>91</v>
      </c>
      <c r="H107" s="182" t="s">
        <v>29</v>
      </c>
      <c r="I107" s="182" t="s">
        <v>293</v>
      </c>
      <c r="J107" s="182" t="s">
        <v>319</v>
      </c>
      <c r="K107" s="183">
        <v>45945</v>
      </c>
      <c r="L107" s="183">
        <v>45947</v>
      </c>
      <c r="M107" s="182" t="s">
        <v>455</v>
      </c>
      <c r="N107" s="182">
        <v>74000</v>
      </c>
      <c r="O107" s="182" t="s">
        <v>920</v>
      </c>
      <c r="P107" s="182" t="s">
        <v>7045</v>
      </c>
      <c r="Q107" s="182" t="s">
        <v>7077</v>
      </c>
      <c r="R107" s="182" t="s">
        <v>7077</v>
      </c>
    </row>
    <row r="108" spans="1:18" ht="15" customHeight="1" x14ac:dyDescent="0.2">
      <c r="A108" s="182" t="s">
        <v>92</v>
      </c>
      <c r="B108" s="182" t="s">
        <v>163</v>
      </c>
      <c r="C108" s="183">
        <v>45677</v>
      </c>
      <c r="D108" s="183">
        <v>45930</v>
      </c>
      <c r="E108" s="183">
        <v>45951</v>
      </c>
      <c r="F108" s="182" t="s">
        <v>253</v>
      </c>
      <c r="G108" s="182" t="s">
        <v>125</v>
      </c>
      <c r="H108" s="182" t="s">
        <v>28</v>
      </c>
      <c r="I108" s="182" t="s">
        <v>295</v>
      </c>
      <c r="J108" s="182" t="s">
        <v>319</v>
      </c>
      <c r="K108" s="183">
        <v>45615</v>
      </c>
      <c r="L108" s="183">
        <v>45621</v>
      </c>
      <c r="M108" s="182" t="s">
        <v>488</v>
      </c>
      <c r="N108" s="182">
        <v>74160</v>
      </c>
      <c r="O108" s="182" t="s">
        <v>740</v>
      </c>
      <c r="P108" s="182" t="s">
        <v>741</v>
      </c>
      <c r="Q108" s="182" t="s">
        <v>7078</v>
      </c>
      <c r="R108" s="182" t="s">
        <v>7078</v>
      </c>
    </row>
    <row r="109" spans="1:18" ht="15" customHeight="1" x14ac:dyDescent="0.2">
      <c r="A109" s="182" t="s">
        <v>120</v>
      </c>
      <c r="B109" s="182" t="s">
        <v>6865</v>
      </c>
      <c r="C109" s="183">
        <v>45951</v>
      </c>
      <c r="D109" s="17"/>
      <c r="E109" s="183">
        <v>45979</v>
      </c>
      <c r="F109" s="182" t="s">
        <v>98</v>
      </c>
      <c r="G109" s="182" t="s">
        <v>91</v>
      </c>
      <c r="H109" s="182" t="s">
        <v>29</v>
      </c>
      <c r="I109" s="182" t="s">
        <v>293</v>
      </c>
      <c r="J109" s="182" t="s">
        <v>319</v>
      </c>
      <c r="K109" s="183">
        <v>45930</v>
      </c>
      <c r="L109" s="183">
        <v>45945</v>
      </c>
      <c r="M109" s="182" t="s">
        <v>528</v>
      </c>
      <c r="N109" s="182">
        <v>74800</v>
      </c>
      <c r="O109" s="182" t="s">
        <v>6866</v>
      </c>
      <c r="P109" s="182" t="s">
        <v>6867</v>
      </c>
      <c r="Q109" s="182" t="s">
        <v>7079</v>
      </c>
      <c r="R109" s="182" t="s">
        <v>7079</v>
      </c>
    </row>
    <row r="110" spans="1:18" ht="15" customHeight="1" x14ac:dyDescent="0.2">
      <c r="A110" s="182" t="s">
        <v>92</v>
      </c>
      <c r="B110" s="182" t="s">
        <v>6327</v>
      </c>
      <c r="C110" s="183">
        <v>45909</v>
      </c>
      <c r="D110" s="17"/>
      <c r="E110" s="183">
        <v>45975</v>
      </c>
      <c r="F110" s="182" t="s">
        <v>90</v>
      </c>
      <c r="G110" s="182" t="s">
        <v>91</v>
      </c>
      <c r="H110" s="182" t="s">
        <v>29</v>
      </c>
      <c r="I110" s="182" t="s">
        <v>293</v>
      </c>
      <c r="J110" s="182" t="s">
        <v>320</v>
      </c>
      <c r="K110" s="183">
        <v>45869</v>
      </c>
      <c r="L110" s="183">
        <v>45905</v>
      </c>
      <c r="M110" s="182" t="s">
        <v>463</v>
      </c>
      <c r="N110" s="182">
        <v>74100</v>
      </c>
      <c r="O110" s="182" t="s">
        <v>1519</v>
      </c>
      <c r="P110" s="182" t="s">
        <v>6328</v>
      </c>
      <c r="Q110" s="182" t="s">
        <v>7080</v>
      </c>
      <c r="R110" s="182" t="s">
        <v>7080</v>
      </c>
    </row>
    <row r="111" spans="1:18" ht="15" customHeight="1" x14ac:dyDescent="0.2">
      <c r="A111" s="182" t="s">
        <v>92</v>
      </c>
      <c r="B111" s="182" t="s">
        <v>1159</v>
      </c>
      <c r="C111" s="183">
        <v>45811</v>
      </c>
      <c r="D111" s="17"/>
      <c r="E111" s="183">
        <v>45979</v>
      </c>
      <c r="F111" s="182" t="s">
        <v>330</v>
      </c>
      <c r="G111" s="182" t="s">
        <v>91</v>
      </c>
      <c r="H111" s="182" t="s">
        <v>29</v>
      </c>
      <c r="I111" s="182" t="s">
        <v>293</v>
      </c>
      <c r="J111" s="182" t="s">
        <v>319</v>
      </c>
      <c r="K111" s="183">
        <v>45756</v>
      </c>
      <c r="L111" s="183">
        <v>45765</v>
      </c>
      <c r="M111" s="182" t="s">
        <v>1160</v>
      </c>
      <c r="N111" s="182">
        <v>74100</v>
      </c>
      <c r="O111" s="182" t="s">
        <v>625</v>
      </c>
      <c r="P111" s="182" t="s">
        <v>1161</v>
      </c>
      <c r="Q111" s="182" t="s">
        <v>7081</v>
      </c>
      <c r="R111" s="182" t="s">
        <v>7081</v>
      </c>
    </row>
    <row r="112" spans="1:18" ht="15" customHeight="1" x14ac:dyDescent="0.2">
      <c r="A112" s="182" t="s">
        <v>92</v>
      </c>
      <c r="B112" s="182" t="s">
        <v>1294</v>
      </c>
      <c r="C112" s="183">
        <v>45838</v>
      </c>
      <c r="D112" s="17"/>
      <c r="E112" s="183">
        <v>45975</v>
      </c>
      <c r="F112" s="182" t="s">
        <v>330</v>
      </c>
      <c r="G112" s="182" t="s">
        <v>91</v>
      </c>
      <c r="H112" s="182" t="s">
        <v>29</v>
      </c>
      <c r="I112" s="182" t="s">
        <v>293</v>
      </c>
      <c r="J112" s="182" t="s">
        <v>319</v>
      </c>
      <c r="K112" s="183">
        <v>45792</v>
      </c>
      <c r="L112" s="183">
        <v>45793</v>
      </c>
      <c r="M112" s="182" t="s">
        <v>463</v>
      </c>
      <c r="N112" s="182">
        <v>74100</v>
      </c>
      <c r="O112" s="182" t="s">
        <v>1295</v>
      </c>
      <c r="P112" s="182" t="s">
        <v>717</v>
      </c>
      <c r="Q112" s="182" t="s">
        <v>7082</v>
      </c>
      <c r="R112" s="182" t="s">
        <v>7082</v>
      </c>
    </row>
    <row r="113" spans="1:18" ht="15" customHeight="1" x14ac:dyDescent="0.2">
      <c r="A113" s="182" t="s">
        <v>92</v>
      </c>
      <c r="B113" s="182" t="s">
        <v>1140</v>
      </c>
      <c r="C113" s="17"/>
      <c r="D113" s="183">
        <v>45950</v>
      </c>
      <c r="E113" s="183">
        <v>45950</v>
      </c>
      <c r="F113" s="182" t="s">
        <v>253</v>
      </c>
      <c r="G113" s="182" t="s">
        <v>125</v>
      </c>
      <c r="H113" s="17"/>
      <c r="I113" s="182" t="s">
        <v>295</v>
      </c>
      <c r="J113" s="182" t="s">
        <v>319</v>
      </c>
      <c r="K113" s="183">
        <v>45749</v>
      </c>
      <c r="L113" s="183">
        <v>45772</v>
      </c>
      <c r="M113" s="182" t="s">
        <v>457</v>
      </c>
      <c r="N113" s="182">
        <v>74240</v>
      </c>
      <c r="O113" s="182" t="s">
        <v>1241</v>
      </c>
      <c r="P113" s="182" t="s">
        <v>1141</v>
      </c>
      <c r="Q113" s="182" t="s">
        <v>7083</v>
      </c>
      <c r="R113" s="182" t="s">
        <v>7083</v>
      </c>
    </row>
    <row r="114" spans="1:18" ht="15" customHeight="1" x14ac:dyDescent="0.2">
      <c r="A114" s="182" t="s">
        <v>92</v>
      </c>
      <c r="B114" s="182" t="s">
        <v>1176</v>
      </c>
      <c r="C114" s="183">
        <v>45813</v>
      </c>
      <c r="D114" s="183">
        <v>45950</v>
      </c>
      <c r="E114" s="183">
        <v>45950</v>
      </c>
      <c r="F114" s="182" t="s">
        <v>253</v>
      </c>
      <c r="G114" s="182" t="s">
        <v>125</v>
      </c>
      <c r="H114" s="182" t="s">
        <v>29</v>
      </c>
      <c r="I114" s="182" t="s">
        <v>295</v>
      </c>
      <c r="J114" s="182" t="s">
        <v>319</v>
      </c>
      <c r="K114" s="183">
        <v>45757</v>
      </c>
      <c r="L114" s="183">
        <v>45765</v>
      </c>
      <c r="M114" s="182" t="s">
        <v>463</v>
      </c>
      <c r="N114" s="182">
        <v>74100</v>
      </c>
      <c r="O114" s="182" t="s">
        <v>1101</v>
      </c>
      <c r="P114" s="182" t="s">
        <v>1177</v>
      </c>
      <c r="Q114" s="182" t="s">
        <v>7084</v>
      </c>
      <c r="R114" s="182" t="s">
        <v>7084</v>
      </c>
    </row>
    <row r="115" spans="1:18" ht="15" customHeight="1" x14ac:dyDescent="0.2">
      <c r="A115" s="182" t="s">
        <v>92</v>
      </c>
      <c r="B115" s="182" t="s">
        <v>1156</v>
      </c>
      <c r="C115" s="183">
        <v>45813</v>
      </c>
      <c r="D115" s="17"/>
      <c r="E115" s="183">
        <v>45964</v>
      </c>
      <c r="F115" s="182" t="s">
        <v>330</v>
      </c>
      <c r="G115" s="182" t="s">
        <v>91</v>
      </c>
      <c r="H115" s="182" t="s">
        <v>29</v>
      </c>
      <c r="I115" s="182" t="s">
        <v>293</v>
      </c>
      <c r="J115" s="182" t="s">
        <v>319</v>
      </c>
      <c r="K115" s="183">
        <v>45762</v>
      </c>
      <c r="L115" s="183">
        <v>45793</v>
      </c>
      <c r="M115" s="182" t="s">
        <v>457</v>
      </c>
      <c r="N115" s="182">
        <v>74240</v>
      </c>
      <c r="O115" s="182" t="s">
        <v>1157</v>
      </c>
      <c r="P115" s="182" t="s">
        <v>1158</v>
      </c>
      <c r="Q115" s="182" t="s">
        <v>6840</v>
      </c>
      <c r="R115" s="182" t="s">
        <v>6840</v>
      </c>
    </row>
    <row r="116" spans="1:18" ht="15" customHeight="1" x14ac:dyDescent="0.2">
      <c r="A116" s="182" t="s">
        <v>96</v>
      </c>
      <c r="B116" s="182" t="s">
        <v>6841</v>
      </c>
      <c r="C116" s="183">
        <v>45950</v>
      </c>
      <c r="D116" s="17"/>
      <c r="E116" s="183">
        <v>45978</v>
      </c>
      <c r="F116" s="182" t="s">
        <v>98</v>
      </c>
      <c r="G116" s="182" t="s">
        <v>91</v>
      </c>
      <c r="H116" s="182" t="s">
        <v>28</v>
      </c>
      <c r="I116" s="182" t="s">
        <v>293</v>
      </c>
      <c r="J116" s="182" t="s">
        <v>319</v>
      </c>
      <c r="K116" s="183">
        <v>45944</v>
      </c>
      <c r="L116" s="183">
        <v>45947</v>
      </c>
      <c r="M116" s="182" t="s">
        <v>455</v>
      </c>
      <c r="N116" s="182">
        <v>74000</v>
      </c>
      <c r="O116" s="182" t="s">
        <v>6842</v>
      </c>
      <c r="P116" s="182" t="s">
        <v>6843</v>
      </c>
      <c r="Q116" s="182" t="s">
        <v>6844</v>
      </c>
      <c r="R116" s="182" t="s">
        <v>6844</v>
      </c>
    </row>
    <row r="117" spans="1:18" ht="15" customHeight="1" x14ac:dyDescent="0.2">
      <c r="A117" s="182" t="s">
        <v>92</v>
      </c>
      <c r="B117" s="182" t="s">
        <v>1417</v>
      </c>
      <c r="C117" s="183">
        <v>45846</v>
      </c>
      <c r="D117" s="17"/>
      <c r="E117" s="183">
        <v>45954</v>
      </c>
      <c r="F117" s="182" t="s">
        <v>90</v>
      </c>
      <c r="G117" s="182" t="s">
        <v>95</v>
      </c>
      <c r="H117" s="182" t="s">
        <v>29</v>
      </c>
      <c r="I117" s="182" t="s">
        <v>293</v>
      </c>
      <c r="J117" s="182" t="s">
        <v>319</v>
      </c>
      <c r="K117" s="183">
        <v>45833</v>
      </c>
      <c r="L117" s="183">
        <v>45838</v>
      </c>
      <c r="M117" s="182" t="s">
        <v>1418</v>
      </c>
      <c r="N117" s="182">
        <v>74240</v>
      </c>
      <c r="O117" s="182" t="s">
        <v>1419</v>
      </c>
      <c r="P117" s="182" t="s">
        <v>1420</v>
      </c>
      <c r="Q117" s="182" t="s">
        <v>6845</v>
      </c>
      <c r="R117" s="182" t="s">
        <v>7085</v>
      </c>
    </row>
    <row r="118" spans="1:18" ht="15" customHeight="1" x14ac:dyDescent="0.2">
      <c r="A118" s="182" t="s">
        <v>96</v>
      </c>
      <c r="B118" s="182" t="s">
        <v>6841</v>
      </c>
      <c r="C118" s="183">
        <v>45950</v>
      </c>
      <c r="D118" s="17"/>
      <c r="E118" s="183">
        <v>45950</v>
      </c>
      <c r="F118" s="182" t="s">
        <v>94</v>
      </c>
      <c r="G118" s="182" t="s">
        <v>95</v>
      </c>
      <c r="H118" s="182" t="s">
        <v>28</v>
      </c>
      <c r="I118" s="182" t="s">
        <v>293</v>
      </c>
      <c r="J118" s="182" t="s">
        <v>319</v>
      </c>
      <c r="K118" s="183">
        <v>45944</v>
      </c>
      <c r="L118" s="183">
        <v>45947</v>
      </c>
      <c r="M118" s="182" t="s">
        <v>455</v>
      </c>
      <c r="N118" s="182">
        <v>74000</v>
      </c>
      <c r="O118" s="182" t="s">
        <v>6842</v>
      </c>
      <c r="P118" s="182" t="s">
        <v>6843</v>
      </c>
      <c r="Q118" s="182" t="s">
        <v>6846</v>
      </c>
      <c r="R118" s="182" t="s">
        <v>6846</v>
      </c>
    </row>
    <row r="119" spans="1:18" ht="15" customHeight="1" x14ac:dyDescent="0.2">
      <c r="A119" s="182" t="s">
        <v>92</v>
      </c>
      <c r="B119" s="182" t="s">
        <v>1205</v>
      </c>
      <c r="C119" s="183">
        <v>45805</v>
      </c>
      <c r="D119" s="183">
        <v>45961</v>
      </c>
      <c r="E119" s="183">
        <v>45961</v>
      </c>
      <c r="F119" s="182" t="s">
        <v>253</v>
      </c>
      <c r="G119" s="182" t="s">
        <v>125</v>
      </c>
      <c r="H119" s="182" t="s">
        <v>29</v>
      </c>
      <c r="I119" s="182" t="s">
        <v>295</v>
      </c>
      <c r="J119" s="182" t="s">
        <v>319</v>
      </c>
      <c r="K119" s="183">
        <v>45758</v>
      </c>
      <c r="L119" s="183">
        <v>45765</v>
      </c>
      <c r="M119" s="182" t="s">
        <v>492</v>
      </c>
      <c r="N119" s="182">
        <v>74100</v>
      </c>
      <c r="O119" s="182" t="s">
        <v>1206</v>
      </c>
      <c r="P119" s="182" t="s">
        <v>1207</v>
      </c>
      <c r="Q119" s="182" t="s">
        <v>6847</v>
      </c>
      <c r="R119" s="182" t="s">
        <v>6847</v>
      </c>
    </row>
    <row r="120" spans="1:18" ht="15" customHeight="1" x14ac:dyDescent="0.2">
      <c r="A120" s="182" t="s">
        <v>99</v>
      </c>
      <c r="B120" s="182" t="s">
        <v>112</v>
      </c>
      <c r="C120" s="183">
        <v>45679</v>
      </c>
      <c r="D120" s="17"/>
      <c r="E120" s="183">
        <v>45959</v>
      </c>
      <c r="F120" s="182" t="s">
        <v>330</v>
      </c>
      <c r="G120" s="182" t="s">
        <v>95</v>
      </c>
      <c r="H120" s="182" t="s">
        <v>29</v>
      </c>
      <c r="I120" s="182" t="s">
        <v>293</v>
      </c>
      <c r="J120" s="182" t="s">
        <v>319</v>
      </c>
      <c r="K120" s="183">
        <v>45615</v>
      </c>
      <c r="L120" s="183">
        <v>45615</v>
      </c>
      <c r="M120" s="182" t="s">
        <v>461</v>
      </c>
      <c r="N120" s="182">
        <v>74200</v>
      </c>
      <c r="O120" s="182" t="s">
        <v>1019</v>
      </c>
      <c r="P120" s="182" t="s">
        <v>1020</v>
      </c>
      <c r="Q120" s="182" t="s">
        <v>6848</v>
      </c>
      <c r="R120" s="182" t="s">
        <v>7086</v>
      </c>
    </row>
    <row r="121" spans="1:18" ht="15" customHeight="1" x14ac:dyDescent="0.2">
      <c r="A121" s="182" t="s">
        <v>92</v>
      </c>
      <c r="B121" s="182" t="s">
        <v>1498</v>
      </c>
      <c r="C121" s="183">
        <v>45874</v>
      </c>
      <c r="D121" s="17"/>
      <c r="E121" s="183">
        <v>45960</v>
      </c>
      <c r="F121" s="182" t="s">
        <v>90</v>
      </c>
      <c r="G121" s="182" t="s">
        <v>91</v>
      </c>
      <c r="H121" s="182" t="s">
        <v>29</v>
      </c>
      <c r="I121" s="182" t="s">
        <v>293</v>
      </c>
      <c r="J121" s="182" t="s">
        <v>319</v>
      </c>
      <c r="K121" s="183">
        <v>45849</v>
      </c>
      <c r="L121" s="183">
        <v>45867</v>
      </c>
      <c r="M121" s="182" t="s">
        <v>463</v>
      </c>
      <c r="N121" s="182">
        <v>74100</v>
      </c>
      <c r="O121" s="182" t="s">
        <v>1499</v>
      </c>
      <c r="P121" s="182" t="s">
        <v>1500</v>
      </c>
      <c r="Q121" s="182" t="s">
        <v>6849</v>
      </c>
      <c r="R121" s="182" t="s">
        <v>6849</v>
      </c>
    </row>
    <row r="122" spans="1:18" ht="15" customHeight="1" x14ac:dyDescent="0.2">
      <c r="A122" s="182" t="s">
        <v>92</v>
      </c>
      <c r="B122" s="182" t="s">
        <v>6243</v>
      </c>
      <c r="C122" s="183">
        <v>45950</v>
      </c>
      <c r="D122" s="17"/>
      <c r="E122" s="183">
        <v>45985</v>
      </c>
      <c r="F122" s="182" t="s">
        <v>98</v>
      </c>
      <c r="G122" s="182" t="s">
        <v>91</v>
      </c>
      <c r="H122" s="182" t="s">
        <v>28</v>
      </c>
      <c r="I122" s="182" t="s">
        <v>293</v>
      </c>
      <c r="J122" s="182" t="s">
        <v>376</v>
      </c>
      <c r="K122" s="183">
        <v>45876</v>
      </c>
      <c r="L122" s="183">
        <v>45905</v>
      </c>
      <c r="M122" s="182" t="s">
        <v>463</v>
      </c>
      <c r="N122" s="182">
        <v>74100</v>
      </c>
      <c r="O122" s="182" t="s">
        <v>6244</v>
      </c>
      <c r="P122" s="182" t="s">
        <v>882</v>
      </c>
      <c r="Q122" s="182" t="s">
        <v>6850</v>
      </c>
      <c r="R122" s="182" t="s">
        <v>7087</v>
      </c>
    </row>
    <row r="123" spans="1:18" ht="15" customHeight="1" x14ac:dyDescent="0.2">
      <c r="A123" s="182" t="s">
        <v>96</v>
      </c>
      <c r="B123" s="182" t="s">
        <v>6789</v>
      </c>
      <c r="C123" s="183">
        <v>45950</v>
      </c>
      <c r="D123" s="17"/>
      <c r="E123" s="183">
        <v>45971</v>
      </c>
      <c r="F123" s="182" t="s">
        <v>98</v>
      </c>
      <c r="G123" s="182" t="s">
        <v>91</v>
      </c>
      <c r="H123" s="182" t="s">
        <v>28</v>
      </c>
      <c r="I123" s="182" t="s">
        <v>293</v>
      </c>
      <c r="J123" s="182" t="s">
        <v>319</v>
      </c>
      <c r="K123" s="183">
        <v>45939</v>
      </c>
      <c r="L123" s="183">
        <v>45939</v>
      </c>
      <c r="M123" s="182" t="s">
        <v>455</v>
      </c>
      <c r="N123" s="182">
        <v>74600</v>
      </c>
      <c r="O123" s="182" t="s">
        <v>6790</v>
      </c>
      <c r="P123" s="182" t="s">
        <v>6791</v>
      </c>
      <c r="Q123" s="182" t="s">
        <v>6851</v>
      </c>
      <c r="R123" s="182" t="s">
        <v>6851</v>
      </c>
    </row>
    <row r="124" spans="1:18" ht="15" customHeight="1" x14ac:dyDescent="0.2">
      <c r="A124" s="182" t="s">
        <v>96</v>
      </c>
      <c r="B124" s="182" t="s">
        <v>6789</v>
      </c>
      <c r="C124" s="183">
        <v>45950</v>
      </c>
      <c r="D124" s="17"/>
      <c r="E124" s="183">
        <v>45950</v>
      </c>
      <c r="F124" s="182" t="s">
        <v>94</v>
      </c>
      <c r="G124" s="182" t="s">
        <v>95</v>
      </c>
      <c r="H124" s="182" t="s">
        <v>28</v>
      </c>
      <c r="I124" s="182" t="s">
        <v>293</v>
      </c>
      <c r="J124" s="182" t="s">
        <v>319</v>
      </c>
      <c r="K124" s="183">
        <v>45939</v>
      </c>
      <c r="L124" s="183">
        <v>45939</v>
      </c>
      <c r="M124" s="182" t="s">
        <v>455</v>
      </c>
      <c r="N124" s="182">
        <v>74600</v>
      </c>
      <c r="O124" s="182" t="s">
        <v>6790</v>
      </c>
      <c r="P124" s="182" t="s">
        <v>6791</v>
      </c>
      <c r="Q124" s="182" t="s">
        <v>6852</v>
      </c>
      <c r="R124" s="182" t="s">
        <v>6853</v>
      </c>
    </row>
    <row r="125" spans="1:18" ht="15" customHeight="1" x14ac:dyDescent="0.2">
      <c r="A125" s="182" t="s">
        <v>92</v>
      </c>
      <c r="B125" s="182" t="s">
        <v>1397</v>
      </c>
      <c r="C125" s="183">
        <v>45832</v>
      </c>
      <c r="D125" s="183">
        <v>45950</v>
      </c>
      <c r="E125" s="183">
        <v>45950</v>
      </c>
      <c r="F125" s="182" t="s">
        <v>253</v>
      </c>
      <c r="G125" s="182" t="s">
        <v>125</v>
      </c>
      <c r="H125" s="182" t="s">
        <v>29</v>
      </c>
      <c r="I125" s="182" t="s">
        <v>295</v>
      </c>
      <c r="J125" s="182" t="s">
        <v>319</v>
      </c>
      <c r="K125" s="183">
        <v>45769</v>
      </c>
      <c r="L125" s="183">
        <v>45903</v>
      </c>
      <c r="M125" s="182" t="s">
        <v>1398</v>
      </c>
      <c r="N125" s="182">
        <v>74930</v>
      </c>
      <c r="O125" s="182" t="s">
        <v>1255</v>
      </c>
      <c r="P125" s="182" t="s">
        <v>1399</v>
      </c>
      <c r="Q125" s="182" t="s">
        <v>6854</v>
      </c>
      <c r="R125" s="182" t="s">
        <v>6854</v>
      </c>
    </row>
    <row r="126" spans="1:18" ht="15" customHeight="1" x14ac:dyDescent="0.2">
      <c r="A126" s="182" t="s">
        <v>96</v>
      </c>
      <c r="B126" s="182" t="s">
        <v>1444</v>
      </c>
      <c r="C126" s="183">
        <v>45950</v>
      </c>
      <c r="D126" s="17"/>
      <c r="E126" s="183">
        <v>45971</v>
      </c>
      <c r="F126" s="182" t="s">
        <v>98</v>
      </c>
      <c r="G126" s="182" t="s">
        <v>91</v>
      </c>
      <c r="H126" s="182" t="s">
        <v>28</v>
      </c>
      <c r="I126" s="182" t="s">
        <v>293</v>
      </c>
      <c r="J126" s="182" t="s">
        <v>319</v>
      </c>
      <c r="K126" s="183">
        <v>45860</v>
      </c>
      <c r="L126" s="183">
        <v>45862</v>
      </c>
      <c r="M126" s="182" t="s">
        <v>455</v>
      </c>
      <c r="N126" s="182">
        <v>74000</v>
      </c>
      <c r="O126" s="182" t="s">
        <v>1445</v>
      </c>
      <c r="P126" s="182" t="s">
        <v>1446</v>
      </c>
      <c r="Q126" s="182" t="s">
        <v>6855</v>
      </c>
      <c r="R126" s="182" t="s">
        <v>6855</v>
      </c>
    </row>
    <row r="127" spans="1:18" ht="15" customHeight="1" x14ac:dyDescent="0.2">
      <c r="A127" s="182" t="s">
        <v>92</v>
      </c>
      <c r="B127" s="182" t="s">
        <v>1495</v>
      </c>
      <c r="C127" s="17"/>
      <c r="D127" s="183">
        <v>45950</v>
      </c>
      <c r="E127" s="183">
        <v>45950</v>
      </c>
      <c r="F127" s="182" t="s">
        <v>253</v>
      </c>
      <c r="G127" s="182" t="s">
        <v>125</v>
      </c>
      <c r="H127" s="17"/>
      <c r="I127" s="182" t="s">
        <v>295</v>
      </c>
      <c r="J127" s="182" t="s">
        <v>319</v>
      </c>
      <c r="K127" s="183">
        <v>45841</v>
      </c>
      <c r="L127" s="183">
        <v>45867</v>
      </c>
      <c r="M127" s="182" t="s">
        <v>541</v>
      </c>
      <c r="N127" s="182">
        <v>74380</v>
      </c>
      <c r="O127" s="182" t="s">
        <v>1496</v>
      </c>
      <c r="P127" s="182" t="s">
        <v>1497</v>
      </c>
      <c r="Q127" s="182" t="s">
        <v>6856</v>
      </c>
      <c r="R127" s="182" t="s">
        <v>6856</v>
      </c>
    </row>
    <row r="128" spans="1:18" ht="15" customHeight="1" x14ac:dyDescent="0.2">
      <c r="A128" s="182" t="s">
        <v>92</v>
      </c>
      <c r="B128" s="182" t="s">
        <v>6335</v>
      </c>
      <c r="C128" s="17"/>
      <c r="D128" s="17"/>
      <c r="E128" s="183">
        <v>45960</v>
      </c>
      <c r="F128" s="182" t="s">
        <v>94</v>
      </c>
      <c r="G128" s="182" t="s">
        <v>91</v>
      </c>
      <c r="H128" s="17"/>
      <c r="I128" s="182" t="s">
        <v>293</v>
      </c>
      <c r="J128" s="182" t="s">
        <v>319</v>
      </c>
      <c r="K128" s="183">
        <v>45848</v>
      </c>
      <c r="L128" s="183">
        <v>45867</v>
      </c>
      <c r="M128" s="182" t="s">
        <v>463</v>
      </c>
      <c r="N128" s="182">
        <v>74100</v>
      </c>
      <c r="O128" s="182" t="s">
        <v>6336</v>
      </c>
      <c r="P128" s="182" t="s">
        <v>6337</v>
      </c>
      <c r="Q128" s="182" t="s">
        <v>6857</v>
      </c>
      <c r="R128" s="182" t="s">
        <v>6857</v>
      </c>
    </row>
    <row r="129" spans="1:18" ht="15" customHeight="1" x14ac:dyDescent="0.2">
      <c r="A129" s="182" t="s">
        <v>96</v>
      </c>
      <c r="B129" s="182" t="s">
        <v>1444</v>
      </c>
      <c r="C129" s="183">
        <v>45950</v>
      </c>
      <c r="D129" s="17"/>
      <c r="E129" s="183">
        <v>45950</v>
      </c>
      <c r="F129" s="182" t="s">
        <v>94</v>
      </c>
      <c r="G129" s="182" t="s">
        <v>95</v>
      </c>
      <c r="H129" s="182" t="s">
        <v>28</v>
      </c>
      <c r="I129" s="182" t="s">
        <v>293</v>
      </c>
      <c r="J129" s="182" t="s">
        <v>319</v>
      </c>
      <c r="K129" s="183">
        <v>45860</v>
      </c>
      <c r="L129" s="183">
        <v>45862</v>
      </c>
      <c r="M129" s="182" t="s">
        <v>455</v>
      </c>
      <c r="N129" s="182">
        <v>74000</v>
      </c>
      <c r="O129" s="182" t="s">
        <v>1445</v>
      </c>
      <c r="P129" s="182" t="s">
        <v>1446</v>
      </c>
      <c r="Q129" s="182" t="s">
        <v>6858</v>
      </c>
      <c r="R129" s="182" t="s">
        <v>6858</v>
      </c>
    </row>
    <row r="130" spans="1:18" ht="15" customHeight="1" x14ac:dyDescent="0.2">
      <c r="A130" s="182" t="s">
        <v>96</v>
      </c>
      <c r="B130" s="182" t="s">
        <v>1510</v>
      </c>
      <c r="C130" s="183">
        <v>45861</v>
      </c>
      <c r="D130" s="17"/>
      <c r="E130" s="183">
        <v>45979</v>
      </c>
      <c r="F130" s="182" t="s">
        <v>270</v>
      </c>
      <c r="G130" s="182" t="s">
        <v>91</v>
      </c>
      <c r="H130" s="182" t="s">
        <v>28</v>
      </c>
      <c r="I130" s="182" t="s">
        <v>293</v>
      </c>
      <c r="J130" s="182" t="s">
        <v>321</v>
      </c>
      <c r="K130" s="183">
        <v>45833</v>
      </c>
      <c r="L130" s="183">
        <v>45845</v>
      </c>
      <c r="M130" s="182" t="s">
        <v>508</v>
      </c>
      <c r="N130" s="182">
        <v>74940</v>
      </c>
      <c r="O130" s="182" t="s">
        <v>1511</v>
      </c>
      <c r="P130" s="182" t="s">
        <v>1512</v>
      </c>
      <c r="Q130" s="182" t="s">
        <v>6859</v>
      </c>
      <c r="R130" s="182" t="s">
        <v>6859</v>
      </c>
    </row>
    <row r="131" spans="1:18" ht="15" customHeight="1" x14ac:dyDescent="0.2">
      <c r="A131" s="182" t="s">
        <v>96</v>
      </c>
      <c r="B131" s="182" t="s">
        <v>1510</v>
      </c>
      <c r="C131" s="183">
        <v>45861</v>
      </c>
      <c r="D131" s="17"/>
      <c r="E131" s="183">
        <v>45950</v>
      </c>
      <c r="F131" s="182" t="s">
        <v>93</v>
      </c>
      <c r="G131" s="182" t="s">
        <v>95</v>
      </c>
      <c r="H131" s="182" t="s">
        <v>28</v>
      </c>
      <c r="I131" s="182" t="s">
        <v>293</v>
      </c>
      <c r="J131" s="182" t="s">
        <v>321</v>
      </c>
      <c r="K131" s="183">
        <v>45833</v>
      </c>
      <c r="L131" s="183">
        <v>45845</v>
      </c>
      <c r="M131" s="182" t="s">
        <v>508</v>
      </c>
      <c r="N131" s="182">
        <v>74940</v>
      </c>
      <c r="O131" s="182" t="s">
        <v>1511</v>
      </c>
      <c r="P131" s="182" t="s">
        <v>1512</v>
      </c>
      <c r="Q131" s="182" t="s">
        <v>6860</v>
      </c>
      <c r="R131" s="182" t="s">
        <v>6860</v>
      </c>
    </row>
    <row r="132" spans="1:18" ht="15" customHeight="1" x14ac:dyDescent="0.2">
      <c r="A132" s="182" t="s">
        <v>96</v>
      </c>
      <c r="B132" s="182" t="s">
        <v>6697</v>
      </c>
      <c r="C132" s="183">
        <v>45944</v>
      </c>
      <c r="D132" s="17"/>
      <c r="E132" s="183">
        <v>45964</v>
      </c>
      <c r="F132" s="182" t="s">
        <v>98</v>
      </c>
      <c r="G132" s="182" t="s">
        <v>91</v>
      </c>
      <c r="H132" s="182" t="s">
        <v>28</v>
      </c>
      <c r="I132" s="182" t="s">
        <v>293</v>
      </c>
      <c r="J132" s="182" t="s">
        <v>320</v>
      </c>
      <c r="K132" s="183">
        <v>45925</v>
      </c>
      <c r="L132" s="183">
        <v>45926</v>
      </c>
      <c r="M132" s="182" t="s">
        <v>455</v>
      </c>
      <c r="N132" s="182">
        <v>74000</v>
      </c>
      <c r="O132" s="182" t="s">
        <v>6698</v>
      </c>
      <c r="P132" s="182" t="s">
        <v>6699</v>
      </c>
      <c r="Q132" s="182" t="s">
        <v>6861</v>
      </c>
      <c r="R132" s="182" t="s">
        <v>6861</v>
      </c>
    </row>
    <row r="133" spans="1:18" ht="15" customHeight="1" x14ac:dyDescent="0.2">
      <c r="A133" s="182" t="s">
        <v>92</v>
      </c>
      <c r="B133" s="182" t="s">
        <v>6261</v>
      </c>
      <c r="C133" s="183">
        <v>45898</v>
      </c>
      <c r="D133" s="17"/>
      <c r="E133" s="183">
        <v>45975</v>
      </c>
      <c r="F133" s="182" t="s">
        <v>93</v>
      </c>
      <c r="G133" s="182" t="s">
        <v>91</v>
      </c>
      <c r="H133" s="182" t="s">
        <v>29</v>
      </c>
      <c r="I133" s="182" t="s">
        <v>293</v>
      </c>
      <c r="J133" s="182" t="s">
        <v>319</v>
      </c>
      <c r="K133" s="183">
        <v>45861</v>
      </c>
      <c r="L133" s="183">
        <v>45862</v>
      </c>
      <c r="M133" s="182" t="s">
        <v>488</v>
      </c>
      <c r="N133" s="182">
        <v>74160</v>
      </c>
      <c r="O133" s="182" t="s">
        <v>1303</v>
      </c>
      <c r="P133" s="182" t="s">
        <v>6262</v>
      </c>
      <c r="Q133" s="182" t="s">
        <v>6862</v>
      </c>
      <c r="R133" s="182" t="s">
        <v>6862</v>
      </c>
    </row>
    <row r="134" spans="1:18" ht="15" customHeight="1" x14ac:dyDescent="0.2">
      <c r="A134" s="182" t="s">
        <v>120</v>
      </c>
      <c r="B134" s="182" t="s">
        <v>1162</v>
      </c>
      <c r="C134" s="183">
        <v>45827</v>
      </c>
      <c r="D134" s="17"/>
      <c r="E134" s="183">
        <v>45954</v>
      </c>
      <c r="F134" s="182" t="s">
        <v>93</v>
      </c>
      <c r="G134" s="182" t="s">
        <v>95</v>
      </c>
      <c r="H134" s="182" t="s">
        <v>29</v>
      </c>
      <c r="I134" s="182" t="s">
        <v>293</v>
      </c>
      <c r="J134" s="182" t="s">
        <v>321</v>
      </c>
      <c r="K134" s="183">
        <v>45764</v>
      </c>
      <c r="L134" s="183">
        <v>45790</v>
      </c>
      <c r="M134" s="182" t="s">
        <v>462</v>
      </c>
      <c r="N134" s="182">
        <v>74190</v>
      </c>
      <c r="O134" s="182" t="s">
        <v>1163</v>
      </c>
      <c r="P134" s="182" t="s">
        <v>1164</v>
      </c>
      <c r="Q134" s="182" t="s">
        <v>6863</v>
      </c>
      <c r="R134" s="182" t="s">
        <v>7088</v>
      </c>
    </row>
    <row r="135" spans="1:18" ht="15" customHeight="1" x14ac:dyDescent="0.2">
      <c r="A135" s="182" t="s">
        <v>96</v>
      </c>
      <c r="B135" s="182" t="s">
        <v>156</v>
      </c>
      <c r="C135" s="183">
        <v>45623</v>
      </c>
      <c r="D135" s="17"/>
      <c r="E135" s="183">
        <v>45985</v>
      </c>
      <c r="F135" s="182" t="s">
        <v>1443</v>
      </c>
      <c r="G135" s="182" t="s">
        <v>91</v>
      </c>
      <c r="H135" s="182" t="s">
        <v>28</v>
      </c>
      <c r="I135" s="182" t="s">
        <v>293</v>
      </c>
      <c r="J135" s="182" t="s">
        <v>319</v>
      </c>
      <c r="K135" s="183">
        <v>45603</v>
      </c>
      <c r="L135" s="183">
        <v>45950</v>
      </c>
      <c r="M135" s="182" t="s">
        <v>465</v>
      </c>
      <c r="N135" s="182">
        <v>74600</v>
      </c>
      <c r="O135" s="182" t="s">
        <v>998</v>
      </c>
      <c r="P135" s="182" t="s">
        <v>999</v>
      </c>
      <c r="Q135" s="182" t="s">
        <v>6864</v>
      </c>
      <c r="R135" s="182" t="s">
        <v>6864</v>
      </c>
    </row>
    <row r="136" spans="1:18" ht="15" customHeight="1" x14ac:dyDescent="0.2">
      <c r="A136" s="182" t="s">
        <v>120</v>
      </c>
      <c r="B136" s="182" t="s">
        <v>6865</v>
      </c>
      <c r="C136" s="183">
        <v>45951</v>
      </c>
      <c r="D136" s="17"/>
      <c r="E136" s="183">
        <v>45951</v>
      </c>
      <c r="F136" s="182" t="s">
        <v>94</v>
      </c>
      <c r="G136" s="182" t="s">
        <v>95</v>
      </c>
      <c r="H136" s="182" t="s">
        <v>29</v>
      </c>
      <c r="I136" s="182" t="s">
        <v>293</v>
      </c>
      <c r="J136" s="182" t="s">
        <v>319</v>
      </c>
      <c r="K136" s="183">
        <v>45930</v>
      </c>
      <c r="L136" s="183">
        <v>45945</v>
      </c>
      <c r="M136" s="182" t="s">
        <v>528</v>
      </c>
      <c r="N136" s="182">
        <v>74800</v>
      </c>
      <c r="O136" s="182" t="s">
        <v>6866</v>
      </c>
      <c r="P136" s="182" t="s">
        <v>6867</v>
      </c>
      <c r="Q136" s="182" t="s">
        <v>6868</v>
      </c>
      <c r="R136" s="182" t="s">
        <v>7089</v>
      </c>
    </row>
    <row r="137" spans="1:18" ht="15" customHeight="1" x14ac:dyDescent="0.2">
      <c r="A137" s="182" t="s">
        <v>96</v>
      </c>
      <c r="B137" s="182" t="s">
        <v>156</v>
      </c>
      <c r="C137" s="183">
        <v>45623</v>
      </c>
      <c r="D137" s="17"/>
      <c r="E137" s="183">
        <v>45950</v>
      </c>
      <c r="F137" s="182" t="s">
        <v>1440</v>
      </c>
      <c r="G137" s="182" t="s">
        <v>95</v>
      </c>
      <c r="H137" s="182" t="s">
        <v>28</v>
      </c>
      <c r="I137" s="182" t="s">
        <v>293</v>
      </c>
      <c r="J137" s="182" t="s">
        <v>319</v>
      </c>
      <c r="K137" s="183">
        <v>45603</v>
      </c>
      <c r="L137" s="183">
        <v>45950</v>
      </c>
      <c r="M137" s="182" t="s">
        <v>465</v>
      </c>
      <c r="N137" s="182">
        <v>74600</v>
      </c>
      <c r="O137" s="182" t="s">
        <v>998</v>
      </c>
      <c r="P137" s="182" t="s">
        <v>999</v>
      </c>
      <c r="Q137" s="182" t="s">
        <v>6869</v>
      </c>
      <c r="R137" s="182" t="s">
        <v>6869</v>
      </c>
    </row>
    <row r="138" spans="1:18" ht="15" customHeight="1" x14ac:dyDescent="0.2">
      <c r="A138" s="182" t="s">
        <v>92</v>
      </c>
      <c r="B138" s="182" t="s">
        <v>1244</v>
      </c>
      <c r="C138" s="183">
        <v>45814</v>
      </c>
      <c r="D138" s="17"/>
      <c r="E138" s="183">
        <v>45975</v>
      </c>
      <c r="F138" s="182" t="s">
        <v>330</v>
      </c>
      <c r="G138" s="182" t="s">
        <v>91</v>
      </c>
      <c r="H138" s="182" t="s">
        <v>29</v>
      </c>
      <c r="I138" s="182" t="s">
        <v>293</v>
      </c>
      <c r="J138" s="182" t="s">
        <v>319</v>
      </c>
      <c r="K138" s="183">
        <v>45805</v>
      </c>
      <c r="L138" s="183">
        <v>45805</v>
      </c>
      <c r="M138" s="182" t="s">
        <v>492</v>
      </c>
      <c r="N138" s="182">
        <v>74100</v>
      </c>
      <c r="O138" s="182" t="s">
        <v>1245</v>
      </c>
      <c r="P138" s="182" t="s">
        <v>1246</v>
      </c>
      <c r="Q138" s="182" t="s">
        <v>6870</v>
      </c>
      <c r="R138" s="182" t="s">
        <v>6870</v>
      </c>
    </row>
    <row r="139" spans="1:18" ht="15" customHeight="1" x14ac:dyDescent="0.2">
      <c r="A139" s="182" t="s">
        <v>92</v>
      </c>
      <c r="B139" s="182" t="s">
        <v>1170</v>
      </c>
      <c r="C139" s="183">
        <v>45831</v>
      </c>
      <c r="D139" s="17"/>
      <c r="E139" s="183">
        <v>45971</v>
      </c>
      <c r="F139" s="182" t="s">
        <v>90</v>
      </c>
      <c r="G139" s="182" t="s">
        <v>91</v>
      </c>
      <c r="H139" s="182" t="s">
        <v>29</v>
      </c>
      <c r="I139" s="182" t="s">
        <v>293</v>
      </c>
      <c r="J139" s="182" t="s">
        <v>321</v>
      </c>
      <c r="K139" s="183">
        <v>45756</v>
      </c>
      <c r="L139" s="183">
        <v>45765</v>
      </c>
      <c r="M139" s="182" t="s">
        <v>1171</v>
      </c>
      <c r="N139" s="182">
        <v>74160</v>
      </c>
      <c r="O139" s="182" t="s">
        <v>1172</v>
      </c>
      <c r="P139" s="182" t="s">
        <v>1173</v>
      </c>
      <c r="Q139" s="182" t="s">
        <v>6871</v>
      </c>
      <c r="R139" s="182" t="s">
        <v>6871</v>
      </c>
    </row>
    <row r="140" spans="1:18" ht="15" customHeight="1" x14ac:dyDescent="0.2">
      <c r="A140" s="182" t="s">
        <v>92</v>
      </c>
      <c r="B140" s="182" t="s">
        <v>6646</v>
      </c>
      <c r="C140" s="183">
        <v>45946</v>
      </c>
      <c r="D140" s="17"/>
      <c r="E140" s="183">
        <v>45964</v>
      </c>
      <c r="F140" s="182" t="s">
        <v>98</v>
      </c>
      <c r="G140" s="182" t="s">
        <v>91</v>
      </c>
      <c r="H140" s="182" t="s">
        <v>28</v>
      </c>
      <c r="I140" s="182" t="s">
        <v>293</v>
      </c>
      <c r="J140" s="182" t="s">
        <v>319</v>
      </c>
      <c r="K140" s="183">
        <v>45898</v>
      </c>
      <c r="L140" s="183">
        <v>45931</v>
      </c>
      <c r="M140" s="182" t="s">
        <v>463</v>
      </c>
      <c r="N140" s="182">
        <v>74100</v>
      </c>
      <c r="O140" s="182" t="s">
        <v>6647</v>
      </c>
      <c r="P140" s="182" t="s">
        <v>6648</v>
      </c>
      <c r="Q140" s="182" t="s">
        <v>6872</v>
      </c>
      <c r="R140" s="182" t="s">
        <v>6872</v>
      </c>
    </row>
    <row r="141" spans="1:18" ht="15" customHeight="1" x14ac:dyDescent="0.2">
      <c r="A141" s="182" t="s">
        <v>92</v>
      </c>
      <c r="B141" s="182" t="s">
        <v>6302</v>
      </c>
      <c r="C141" s="183">
        <v>45909</v>
      </c>
      <c r="D141" s="17"/>
      <c r="E141" s="183">
        <v>45967</v>
      </c>
      <c r="F141" s="182" t="s">
        <v>90</v>
      </c>
      <c r="G141" s="182" t="s">
        <v>91</v>
      </c>
      <c r="H141" s="182" t="s">
        <v>29</v>
      </c>
      <c r="I141" s="182" t="s">
        <v>293</v>
      </c>
      <c r="J141" s="182" t="s">
        <v>1502</v>
      </c>
      <c r="K141" s="183">
        <v>45841</v>
      </c>
      <c r="L141" s="183">
        <v>45905</v>
      </c>
      <c r="M141" s="182" t="s">
        <v>463</v>
      </c>
      <c r="N141" s="182">
        <v>74100</v>
      </c>
      <c r="O141" s="182" t="s">
        <v>6303</v>
      </c>
      <c r="P141" s="182" t="s">
        <v>1532</v>
      </c>
      <c r="Q141" s="182" t="s">
        <v>6873</v>
      </c>
      <c r="R141" s="182" t="s">
        <v>6873</v>
      </c>
    </row>
    <row r="142" spans="1:18" ht="15" customHeight="1" x14ac:dyDescent="0.2">
      <c r="A142" s="182" t="s">
        <v>92</v>
      </c>
      <c r="B142" s="182" t="s">
        <v>6302</v>
      </c>
      <c r="C142" s="183">
        <v>45909</v>
      </c>
      <c r="D142" s="17"/>
      <c r="E142" s="183">
        <v>45937</v>
      </c>
      <c r="F142" s="182" t="s">
        <v>98</v>
      </c>
      <c r="G142" s="182" t="s">
        <v>125</v>
      </c>
      <c r="H142" s="182" t="s">
        <v>29</v>
      </c>
      <c r="I142" s="182" t="s">
        <v>293</v>
      </c>
      <c r="J142" s="182" t="s">
        <v>1502</v>
      </c>
      <c r="K142" s="183">
        <v>45841</v>
      </c>
      <c r="L142" s="183">
        <v>45905</v>
      </c>
      <c r="M142" s="182" t="s">
        <v>463</v>
      </c>
      <c r="N142" s="182">
        <v>74100</v>
      </c>
      <c r="O142" s="182" t="s">
        <v>6303</v>
      </c>
      <c r="P142" s="182" t="s">
        <v>1532</v>
      </c>
      <c r="Q142" s="182" t="s">
        <v>6874</v>
      </c>
      <c r="R142" s="182" t="s">
        <v>6874</v>
      </c>
    </row>
    <row r="143" spans="1:18" ht="15" customHeight="1" x14ac:dyDescent="0.2">
      <c r="A143" s="182" t="s">
        <v>92</v>
      </c>
      <c r="B143" s="182" t="s">
        <v>1287</v>
      </c>
      <c r="C143" s="183">
        <v>45813</v>
      </c>
      <c r="D143" s="17"/>
      <c r="E143" s="183">
        <v>45974</v>
      </c>
      <c r="F143" s="182" t="s">
        <v>330</v>
      </c>
      <c r="G143" s="182" t="s">
        <v>91</v>
      </c>
      <c r="H143" s="182" t="s">
        <v>29</v>
      </c>
      <c r="I143" s="182" t="s">
        <v>293</v>
      </c>
      <c r="J143" s="182" t="s">
        <v>319</v>
      </c>
      <c r="K143" s="183">
        <v>45792</v>
      </c>
      <c r="L143" s="183">
        <v>45793</v>
      </c>
      <c r="M143" s="182" t="s">
        <v>463</v>
      </c>
      <c r="N143" s="182">
        <v>74100</v>
      </c>
      <c r="O143" s="182" t="s">
        <v>1288</v>
      </c>
      <c r="P143" s="182" t="s">
        <v>1289</v>
      </c>
      <c r="Q143" s="182" t="s">
        <v>6875</v>
      </c>
      <c r="R143" s="182" t="s">
        <v>6876</v>
      </c>
    </row>
    <row r="144" spans="1:18" ht="15" customHeight="1" x14ac:dyDescent="0.2">
      <c r="A144" s="182" t="s">
        <v>92</v>
      </c>
      <c r="B144" s="182" t="s">
        <v>1215</v>
      </c>
      <c r="C144" s="183">
        <v>45811</v>
      </c>
      <c r="D144" s="17"/>
      <c r="E144" s="183">
        <v>45954</v>
      </c>
      <c r="F144" s="182" t="s">
        <v>90</v>
      </c>
      <c r="G144" s="182" t="s">
        <v>95</v>
      </c>
      <c r="H144" s="182" t="s">
        <v>29</v>
      </c>
      <c r="I144" s="182" t="s">
        <v>293</v>
      </c>
      <c r="J144" s="182" t="s">
        <v>319</v>
      </c>
      <c r="K144" s="183">
        <v>45771</v>
      </c>
      <c r="L144" s="183">
        <v>45772</v>
      </c>
      <c r="M144" s="182" t="s">
        <v>492</v>
      </c>
      <c r="N144" s="182">
        <v>74100</v>
      </c>
      <c r="O144" s="182" t="s">
        <v>823</v>
      </c>
      <c r="P144" s="182" t="s">
        <v>1216</v>
      </c>
      <c r="Q144" s="182" t="s">
        <v>6877</v>
      </c>
      <c r="R144" s="182" t="s">
        <v>7090</v>
      </c>
    </row>
    <row r="145" spans="1:18" ht="15" customHeight="1" x14ac:dyDescent="0.2">
      <c r="A145" s="182" t="s">
        <v>92</v>
      </c>
      <c r="B145" s="182" t="s">
        <v>1147</v>
      </c>
      <c r="C145" s="183">
        <v>45820</v>
      </c>
      <c r="D145" s="17"/>
      <c r="E145" s="183">
        <v>45959</v>
      </c>
      <c r="F145" s="182" t="s">
        <v>270</v>
      </c>
      <c r="G145" s="182" t="s">
        <v>91</v>
      </c>
      <c r="H145" s="182" t="s">
        <v>29</v>
      </c>
      <c r="I145" s="182" t="s">
        <v>293</v>
      </c>
      <c r="J145" s="182" t="s">
        <v>321</v>
      </c>
      <c r="K145" s="183">
        <v>45775</v>
      </c>
      <c r="L145" s="183">
        <v>45783</v>
      </c>
      <c r="M145" s="182" t="s">
        <v>463</v>
      </c>
      <c r="N145" s="182">
        <v>74100</v>
      </c>
      <c r="O145" s="182" t="s">
        <v>1098</v>
      </c>
      <c r="P145" s="182" t="s">
        <v>1148</v>
      </c>
      <c r="Q145" s="182" t="s">
        <v>6878</v>
      </c>
      <c r="R145" s="182" t="s">
        <v>7091</v>
      </c>
    </row>
    <row r="146" spans="1:18" ht="15" customHeight="1" x14ac:dyDescent="0.2">
      <c r="A146" s="182" t="s">
        <v>92</v>
      </c>
      <c r="B146" s="182" t="s">
        <v>1143</v>
      </c>
      <c r="C146" s="183">
        <v>45813</v>
      </c>
      <c r="D146" s="17"/>
      <c r="E146" s="183">
        <v>45964</v>
      </c>
      <c r="F146" s="182" t="s">
        <v>330</v>
      </c>
      <c r="G146" s="182" t="s">
        <v>91</v>
      </c>
      <c r="H146" s="182" t="s">
        <v>29</v>
      </c>
      <c r="I146" s="182" t="s">
        <v>293</v>
      </c>
      <c r="J146" s="182" t="s">
        <v>321</v>
      </c>
      <c r="K146" s="183">
        <v>45793</v>
      </c>
      <c r="L146" s="183">
        <v>45793</v>
      </c>
      <c r="M146" s="182" t="s">
        <v>463</v>
      </c>
      <c r="N146" s="182">
        <v>74100</v>
      </c>
      <c r="O146" s="182" t="s">
        <v>1144</v>
      </c>
      <c r="P146" s="182" t="s">
        <v>1145</v>
      </c>
      <c r="Q146" s="182" t="s">
        <v>6879</v>
      </c>
      <c r="R146" s="182" t="s">
        <v>7092</v>
      </c>
    </row>
    <row r="147" spans="1:18" ht="15" customHeight="1" x14ac:dyDescent="0.2">
      <c r="A147" s="182" t="s">
        <v>92</v>
      </c>
      <c r="B147" s="182" t="s">
        <v>1427</v>
      </c>
      <c r="C147" s="183">
        <v>45841</v>
      </c>
      <c r="D147" s="17"/>
      <c r="E147" s="183">
        <v>45981</v>
      </c>
      <c r="F147" s="182" t="s">
        <v>270</v>
      </c>
      <c r="G147" s="182" t="s">
        <v>91</v>
      </c>
      <c r="H147" s="182" t="s">
        <v>29</v>
      </c>
      <c r="I147" s="182" t="s">
        <v>293</v>
      </c>
      <c r="J147" s="182" t="s">
        <v>1502</v>
      </c>
      <c r="K147" s="183">
        <v>45832</v>
      </c>
      <c r="L147" s="183">
        <v>45833</v>
      </c>
      <c r="M147" s="182" t="s">
        <v>463</v>
      </c>
      <c r="N147" s="182">
        <v>74100</v>
      </c>
      <c r="O147" s="182" t="s">
        <v>1428</v>
      </c>
      <c r="P147" s="182" t="s">
        <v>1429</v>
      </c>
      <c r="Q147" s="182" t="s">
        <v>6880</v>
      </c>
      <c r="R147" s="182" t="s">
        <v>6880</v>
      </c>
    </row>
    <row r="148" spans="1:18" ht="15" customHeight="1" x14ac:dyDescent="0.2">
      <c r="A148" s="182" t="s">
        <v>92</v>
      </c>
      <c r="B148" s="182" t="s">
        <v>1146</v>
      </c>
      <c r="C148" s="183">
        <v>45820</v>
      </c>
      <c r="D148" s="17"/>
      <c r="E148" s="183">
        <v>45974</v>
      </c>
      <c r="F148" s="182" t="s">
        <v>93</v>
      </c>
      <c r="G148" s="182" t="s">
        <v>91</v>
      </c>
      <c r="H148" s="182" t="s">
        <v>29</v>
      </c>
      <c r="I148" s="182" t="s">
        <v>293</v>
      </c>
      <c r="J148" s="182" t="s">
        <v>319</v>
      </c>
      <c r="K148" s="183">
        <v>45792</v>
      </c>
      <c r="L148" s="183">
        <v>45793</v>
      </c>
      <c r="M148" s="182" t="s">
        <v>463</v>
      </c>
      <c r="N148" s="182">
        <v>74100</v>
      </c>
      <c r="O148" s="182" t="s">
        <v>1312</v>
      </c>
      <c r="P148" s="182" t="s">
        <v>791</v>
      </c>
      <c r="Q148" s="182" t="s">
        <v>6881</v>
      </c>
      <c r="R148" s="182" t="s">
        <v>6881</v>
      </c>
    </row>
    <row r="149" spans="1:18" ht="15" customHeight="1" x14ac:dyDescent="0.2">
      <c r="A149" s="182" t="s">
        <v>92</v>
      </c>
      <c r="B149" s="182" t="s">
        <v>426</v>
      </c>
      <c r="C149" s="183">
        <v>45811</v>
      </c>
      <c r="D149" s="17"/>
      <c r="E149" s="183">
        <v>45965</v>
      </c>
      <c r="F149" s="182" t="s">
        <v>330</v>
      </c>
      <c r="G149" s="182" t="s">
        <v>91</v>
      </c>
      <c r="H149" s="182" t="s">
        <v>29</v>
      </c>
      <c r="I149" s="182" t="s">
        <v>293</v>
      </c>
      <c r="J149" s="182" t="s">
        <v>319</v>
      </c>
      <c r="K149" s="183">
        <v>45708</v>
      </c>
      <c r="L149" s="183">
        <v>45744</v>
      </c>
      <c r="M149" s="182" t="s">
        <v>463</v>
      </c>
      <c r="N149" s="182">
        <v>74100</v>
      </c>
      <c r="O149" s="182" t="s">
        <v>1256</v>
      </c>
      <c r="P149" s="182" t="s">
        <v>956</v>
      </c>
      <c r="Q149" s="182" t="s">
        <v>6882</v>
      </c>
      <c r="R149" s="182" t="s">
        <v>6882</v>
      </c>
    </row>
    <row r="150" spans="1:18" ht="15" customHeight="1" x14ac:dyDescent="0.2">
      <c r="A150" s="182" t="s">
        <v>99</v>
      </c>
      <c r="B150" s="182" t="s">
        <v>6585</v>
      </c>
      <c r="C150" s="183">
        <v>45945</v>
      </c>
      <c r="D150" s="17"/>
      <c r="E150" s="183">
        <v>45980</v>
      </c>
      <c r="F150" s="182" t="s">
        <v>98</v>
      </c>
      <c r="G150" s="182" t="s">
        <v>91</v>
      </c>
      <c r="H150" s="182" t="s">
        <v>29</v>
      </c>
      <c r="I150" s="182" t="s">
        <v>293</v>
      </c>
      <c r="J150" s="182" t="s">
        <v>319</v>
      </c>
      <c r="K150" s="183">
        <v>45912</v>
      </c>
      <c r="L150" s="183">
        <v>45952</v>
      </c>
      <c r="M150" s="182" t="s">
        <v>461</v>
      </c>
      <c r="N150" s="182">
        <v>74200</v>
      </c>
      <c r="O150" s="182" t="s">
        <v>6586</v>
      </c>
      <c r="P150" s="182" t="s">
        <v>6587</v>
      </c>
      <c r="Q150" s="182" t="s">
        <v>6883</v>
      </c>
      <c r="R150" s="182" t="s">
        <v>6883</v>
      </c>
    </row>
    <row r="151" spans="1:18" ht="15" customHeight="1" x14ac:dyDescent="0.2">
      <c r="A151" s="182" t="s">
        <v>92</v>
      </c>
      <c r="B151" s="182" t="s">
        <v>282</v>
      </c>
      <c r="C151" s="183">
        <v>45695</v>
      </c>
      <c r="D151" s="17"/>
      <c r="E151" s="183">
        <v>45965</v>
      </c>
      <c r="F151" s="182" t="s">
        <v>1443</v>
      </c>
      <c r="G151" s="182" t="s">
        <v>91</v>
      </c>
      <c r="H151" s="182" t="s">
        <v>29</v>
      </c>
      <c r="I151" s="182" t="s">
        <v>293</v>
      </c>
      <c r="J151" s="182" t="s">
        <v>321</v>
      </c>
      <c r="K151" s="183">
        <v>45677</v>
      </c>
      <c r="L151" s="183">
        <v>45678</v>
      </c>
      <c r="M151" s="182" t="s">
        <v>515</v>
      </c>
      <c r="N151" s="182">
        <v>74240</v>
      </c>
      <c r="O151" s="182" t="s">
        <v>1326</v>
      </c>
      <c r="P151" s="182" t="s">
        <v>721</v>
      </c>
      <c r="Q151" s="182" t="s">
        <v>6750</v>
      </c>
      <c r="R151" s="182" t="s">
        <v>6750</v>
      </c>
    </row>
    <row r="152" spans="1:18" ht="15" customHeight="1" x14ac:dyDescent="0.2">
      <c r="A152" s="182" t="s">
        <v>92</v>
      </c>
      <c r="B152" s="182" t="s">
        <v>1213</v>
      </c>
      <c r="C152" s="183">
        <v>45811</v>
      </c>
      <c r="D152" s="17"/>
      <c r="E152" s="183">
        <v>45974</v>
      </c>
      <c r="F152" s="182" t="s">
        <v>330</v>
      </c>
      <c r="G152" s="182" t="s">
        <v>91</v>
      </c>
      <c r="H152" s="182" t="s">
        <v>29</v>
      </c>
      <c r="I152" s="182" t="s">
        <v>293</v>
      </c>
      <c r="J152" s="182" t="s">
        <v>319</v>
      </c>
      <c r="K152" s="183">
        <v>45748</v>
      </c>
      <c r="L152" s="183">
        <v>45811</v>
      </c>
      <c r="M152" s="182" t="s">
        <v>463</v>
      </c>
      <c r="N152" s="182">
        <v>74100</v>
      </c>
      <c r="O152" s="182" t="s">
        <v>1331</v>
      </c>
      <c r="P152" s="182" t="s">
        <v>1214</v>
      </c>
      <c r="Q152" s="182" t="s">
        <v>6751</v>
      </c>
      <c r="R152" s="182" t="s">
        <v>6751</v>
      </c>
    </row>
    <row r="153" spans="1:18" ht="15" customHeight="1" x14ac:dyDescent="0.2">
      <c r="A153" s="182" t="s">
        <v>92</v>
      </c>
      <c r="B153" s="182" t="s">
        <v>337</v>
      </c>
      <c r="C153" s="17"/>
      <c r="D153" s="17"/>
      <c r="E153" s="183">
        <v>45961</v>
      </c>
      <c r="F153" s="182" t="s">
        <v>1484</v>
      </c>
      <c r="G153" s="182" t="s">
        <v>91</v>
      </c>
      <c r="H153" s="182" t="s">
        <v>29</v>
      </c>
      <c r="I153" s="182" t="s">
        <v>293</v>
      </c>
      <c r="J153" s="182" t="s">
        <v>319</v>
      </c>
      <c r="K153" s="183">
        <v>45692</v>
      </c>
      <c r="L153" s="183">
        <v>45707</v>
      </c>
      <c r="M153" s="182" t="s">
        <v>463</v>
      </c>
      <c r="N153" s="182">
        <v>74100</v>
      </c>
      <c r="O153" s="182" t="s">
        <v>883</v>
      </c>
      <c r="P153" s="182" t="s">
        <v>884</v>
      </c>
      <c r="Q153" s="182" t="s">
        <v>6752</v>
      </c>
      <c r="R153" s="182" t="s">
        <v>6752</v>
      </c>
    </row>
    <row r="154" spans="1:18" ht="15" customHeight="1" x14ac:dyDescent="0.2">
      <c r="A154" s="182" t="s">
        <v>99</v>
      </c>
      <c r="B154" s="182" t="s">
        <v>1463</v>
      </c>
      <c r="C154" s="183">
        <v>45875</v>
      </c>
      <c r="D154" s="17"/>
      <c r="E154" s="183">
        <v>45980</v>
      </c>
      <c r="F154" s="182" t="s">
        <v>93</v>
      </c>
      <c r="G154" s="182" t="s">
        <v>91</v>
      </c>
      <c r="H154" s="182" t="s">
        <v>29</v>
      </c>
      <c r="I154" s="182" t="s">
        <v>293</v>
      </c>
      <c r="J154" s="182" t="s">
        <v>319</v>
      </c>
      <c r="K154" s="183">
        <v>45855</v>
      </c>
      <c r="L154" s="183">
        <v>45855</v>
      </c>
      <c r="M154" s="182" t="s">
        <v>461</v>
      </c>
      <c r="N154" s="182">
        <v>74200</v>
      </c>
      <c r="O154" s="182" t="s">
        <v>1464</v>
      </c>
      <c r="P154" s="182" t="s">
        <v>1465</v>
      </c>
      <c r="Q154" s="182" t="s">
        <v>6753</v>
      </c>
      <c r="R154" s="182" t="s">
        <v>6753</v>
      </c>
    </row>
    <row r="155" spans="1:18" ht="15" customHeight="1" x14ac:dyDescent="0.2">
      <c r="A155" s="182" t="s">
        <v>92</v>
      </c>
      <c r="B155" s="182" t="s">
        <v>1268</v>
      </c>
      <c r="C155" s="17"/>
      <c r="D155" s="183">
        <v>45945</v>
      </c>
      <c r="E155" s="183">
        <v>45945</v>
      </c>
      <c r="F155" s="182" t="s">
        <v>253</v>
      </c>
      <c r="G155" s="182" t="s">
        <v>125</v>
      </c>
      <c r="H155" s="17"/>
      <c r="I155" s="182" t="s">
        <v>295</v>
      </c>
      <c r="J155" s="182" t="s">
        <v>319</v>
      </c>
      <c r="K155" s="183">
        <v>45803</v>
      </c>
      <c r="L155" s="183">
        <v>45804</v>
      </c>
      <c r="M155" s="182" t="s">
        <v>521</v>
      </c>
      <c r="N155" s="182">
        <v>74160</v>
      </c>
      <c r="O155" s="182" t="s">
        <v>1269</v>
      </c>
      <c r="P155" s="182" t="s">
        <v>1270</v>
      </c>
      <c r="Q155" s="182" t="s">
        <v>6754</v>
      </c>
      <c r="R155" s="182" t="s">
        <v>6754</v>
      </c>
    </row>
    <row r="156" spans="1:18" ht="15" customHeight="1" x14ac:dyDescent="0.2">
      <c r="A156" s="182" t="s">
        <v>92</v>
      </c>
      <c r="B156" s="182" t="s">
        <v>1260</v>
      </c>
      <c r="C156" s="17"/>
      <c r="D156" s="183">
        <v>45945</v>
      </c>
      <c r="E156" s="183">
        <v>45945</v>
      </c>
      <c r="F156" s="182" t="s">
        <v>253</v>
      </c>
      <c r="G156" s="182" t="s">
        <v>125</v>
      </c>
      <c r="H156" s="17"/>
      <c r="I156" s="182" t="s">
        <v>295</v>
      </c>
      <c r="J156" s="182" t="s">
        <v>319</v>
      </c>
      <c r="K156" s="183">
        <v>45804</v>
      </c>
      <c r="L156" s="183">
        <v>45805</v>
      </c>
      <c r="M156" s="182" t="s">
        <v>1261</v>
      </c>
      <c r="N156" s="182">
        <v>74100</v>
      </c>
      <c r="O156" s="182" t="s">
        <v>1262</v>
      </c>
      <c r="P156" s="182" t="s">
        <v>782</v>
      </c>
      <c r="Q156" s="182" t="s">
        <v>6755</v>
      </c>
      <c r="R156" s="182" t="s">
        <v>6755</v>
      </c>
    </row>
    <row r="157" spans="1:18" ht="15" customHeight="1" x14ac:dyDescent="0.2">
      <c r="A157" s="182" t="s">
        <v>92</v>
      </c>
      <c r="B157" s="182" t="s">
        <v>1374</v>
      </c>
      <c r="C157" s="183">
        <v>45821</v>
      </c>
      <c r="D157" s="183">
        <v>45945</v>
      </c>
      <c r="E157" s="183">
        <v>45945</v>
      </c>
      <c r="F157" s="182" t="s">
        <v>253</v>
      </c>
      <c r="G157" s="182" t="s">
        <v>125</v>
      </c>
      <c r="H157" s="182" t="s">
        <v>29</v>
      </c>
      <c r="I157" s="182" t="s">
        <v>295</v>
      </c>
      <c r="J157" s="182" t="s">
        <v>319</v>
      </c>
      <c r="K157" s="183">
        <v>45804</v>
      </c>
      <c r="L157" s="183">
        <v>45804</v>
      </c>
      <c r="M157" s="182" t="s">
        <v>457</v>
      </c>
      <c r="N157" s="182">
        <v>74240</v>
      </c>
      <c r="O157" s="182" t="s">
        <v>710</v>
      </c>
      <c r="P157" s="182" t="s">
        <v>1375</v>
      </c>
      <c r="Q157" s="182" t="s">
        <v>6756</v>
      </c>
      <c r="R157" s="182" t="s">
        <v>6756</v>
      </c>
    </row>
    <row r="158" spans="1:18" ht="15" customHeight="1" x14ac:dyDescent="0.2">
      <c r="A158" s="182" t="s">
        <v>99</v>
      </c>
      <c r="B158" s="182" t="s">
        <v>448</v>
      </c>
      <c r="C158" s="183">
        <v>45805</v>
      </c>
      <c r="D158" s="17"/>
      <c r="E158" s="183">
        <v>45980</v>
      </c>
      <c r="F158" s="182" t="s">
        <v>330</v>
      </c>
      <c r="G158" s="182" t="s">
        <v>91</v>
      </c>
      <c r="H158" s="182" t="s">
        <v>29</v>
      </c>
      <c r="I158" s="182" t="s">
        <v>293</v>
      </c>
      <c r="J158" s="182" t="s">
        <v>319</v>
      </c>
      <c r="K158" s="183">
        <v>45758</v>
      </c>
      <c r="L158" s="183">
        <v>45758</v>
      </c>
      <c r="M158" s="182" t="s">
        <v>519</v>
      </c>
      <c r="N158" s="182">
        <v>74200</v>
      </c>
      <c r="O158" s="182" t="s">
        <v>811</v>
      </c>
      <c r="P158" s="182" t="s">
        <v>812</v>
      </c>
      <c r="Q158" s="182" t="s">
        <v>6757</v>
      </c>
      <c r="R158" s="182" t="s">
        <v>6757</v>
      </c>
    </row>
    <row r="159" spans="1:18" ht="15" customHeight="1" x14ac:dyDescent="0.2">
      <c r="A159" s="182" t="s">
        <v>92</v>
      </c>
      <c r="B159" s="182" t="s">
        <v>1410</v>
      </c>
      <c r="C159" s="183">
        <v>45860</v>
      </c>
      <c r="D159" s="17"/>
      <c r="E159" s="183">
        <v>46003</v>
      </c>
      <c r="F159" s="182" t="s">
        <v>330</v>
      </c>
      <c r="G159" s="182" t="s">
        <v>91</v>
      </c>
      <c r="H159" s="182" t="s">
        <v>29</v>
      </c>
      <c r="I159" s="182" t="s">
        <v>293</v>
      </c>
      <c r="J159" s="182" t="s">
        <v>319</v>
      </c>
      <c r="K159" s="183">
        <v>45834</v>
      </c>
      <c r="L159" s="183">
        <v>45838</v>
      </c>
      <c r="M159" s="182" t="s">
        <v>1411</v>
      </c>
      <c r="N159" s="182">
        <v>74380</v>
      </c>
      <c r="O159" s="182" t="s">
        <v>1412</v>
      </c>
      <c r="P159" s="182" t="s">
        <v>1413</v>
      </c>
      <c r="Q159" s="182" t="s">
        <v>6758</v>
      </c>
      <c r="R159" s="182" t="s">
        <v>6758</v>
      </c>
    </row>
    <row r="160" spans="1:18" ht="15" customHeight="1" x14ac:dyDescent="0.2">
      <c r="A160" s="182" t="s">
        <v>92</v>
      </c>
      <c r="B160" s="182" t="s">
        <v>1410</v>
      </c>
      <c r="C160" s="183">
        <v>45860</v>
      </c>
      <c r="D160" s="17"/>
      <c r="E160" s="183">
        <v>45981</v>
      </c>
      <c r="F160" s="182" t="s">
        <v>270</v>
      </c>
      <c r="G160" s="182" t="s">
        <v>91</v>
      </c>
      <c r="H160" s="182" t="s">
        <v>29</v>
      </c>
      <c r="I160" s="182" t="s">
        <v>293</v>
      </c>
      <c r="J160" s="182" t="s">
        <v>319</v>
      </c>
      <c r="K160" s="183">
        <v>45834</v>
      </c>
      <c r="L160" s="183">
        <v>45838</v>
      </c>
      <c r="M160" s="182" t="s">
        <v>1411</v>
      </c>
      <c r="N160" s="182">
        <v>74380</v>
      </c>
      <c r="O160" s="182" t="s">
        <v>1412</v>
      </c>
      <c r="P160" s="182" t="s">
        <v>1413</v>
      </c>
      <c r="Q160" s="182" t="s">
        <v>6759</v>
      </c>
      <c r="R160" s="182" t="s">
        <v>6759</v>
      </c>
    </row>
    <row r="161" spans="1:18" ht="15" customHeight="1" x14ac:dyDescent="0.2">
      <c r="A161" s="182" t="s">
        <v>92</v>
      </c>
      <c r="B161" s="182" t="s">
        <v>1454</v>
      </c>
      <c r="C161" s="183">
        <v>45870</v>
      </c>
      <c r="D161" s="17"/>
      <c r="E161" s="183">
        <v>45978</v>
      </c>
      <c r="F161" s="182" t="s">
        <v>270</v>
      </c>
      <c r="G161" s="182" t="s">
        <v>91</v>
      </c>
      <c r="H161" s="182" t="s">
        <v>29</v>
      </c>
      <c r="I161" s="182" t="s">
        <v>293</v>
      </c>
      <c r="J161" s="182" t="s">
        <v>319</v>
      </c>
      <c r="K161" s="183">
        <v>45839</v>
      </c>
      <c r="L161" s="183">
        <v>45863</v>
      </c>
      <c r="M161" s="182" t="s">
        <v>463</v>
      </c>
      <c r="N161" s="182">
        <v>74100</v>
      </c>
      <c r="O161" s="182" t="s">
        <v>1455</v>
      </c>
      <c r="P161" s="182" t="s">
        <v>1456</v>
      </c>
      <c r="Q161" s="182" t="s">
        <v>6760</v>
      </c>
      <c r="R161" s="182" t="s">
        <v>6761</v>
      </c>
    </row>
    <row r="162" spans="1:18" ht="15" customHeight="1" x14ac:dyDescent="0.2">
      <c r="A162" s="182" t="s">
        <v>92</v>
      </c>
      <c r="B162" s="182" t="s">
        <v>6638</v>
      </c>
      <c r="C162" s="183">
        <v>45945</v>
      </c>
      <c r="D162" s="17"/>
      <c r="E162" s="183">
        <v>45967</v>
      </c>
      <c r="F162" s="182" t="s">
        <v>98</v>
      </c>
      <c r="G162" s="182" t="s">
        <v>91</v>
      </c>
      <c r="H162" s="182" t="s">
        <v>29</v>
      </c>
      <c r="I162" s="182" t="s">
        <v>293</v>
      </c>
      <c r="J162" s="182" t="s">
        <v>319</v>
      </c>
      <c r="K162" s="183">
        <v>45867</v>
      </c>
      <c r="L162" s="183">
        <v>45905</v>
      </c>
      <c r="M162" s="182" t="s">
        <v>463</v>
      </c>
      <c r="N162" s="182">
        <v>74100</v>
      </c>
      <c r="O162" s="182" t="s">
        <v>6639</v>
      </c>
      <c r="P162" s="182" t="s">
        <v>6640</v>
      </c>
      <c r="Q162" s="182" t="s">
        <v>6762</v>
      </c>
      <c r="R162" s="182" t="s">
        <v>6762</v>
      </c>
    </row>
    <row r="163" spans="1:18" ht="15" customHeight="1" x14ac:dyDescent="0.2">
      <c r="A163" s="182" t="s">
        <v>99</v>
      </c>
      <c r="B163" s="182" t="s">
        <v>434</v>
      </c>
      <c r="C163" s="183">
        <v>45770</v>
      </c>
      <c r="D163" s="17"/>
      <c r="E163" s="183">
        <v>45980</v>
      </c>
      <c r="F163" s="182" t="s">
        <v>1440</v>
      </c>
      <c r="G163" s="182" t="s">
        <v>91</v>
      </c>
      <c r="H163" s="182" t="s">
        <v>29</v>
      </c>
      <c r="I163" s="182" t="s">
        <v>293</v>
      </c>
      <c r="J163" s="182" t="s">
        <v>319</v>
      </c>
      <c r="K163" s="183">
        <v>45741</v>
      </c>
      <c r="L163" s="183">
        <v>45741</v>
      </c>
      <c r="M163" s="182" t="s">
        <v>479</v>
      </c>
      <c r="N163" s="182">
        <v>74500</v>
      </c>
      <c r="O163" s="182" t="s">
        <v>1255</v>
      </c>
      <c r="P163" s="182" t="s">
        <v>674</v>
      </c>
      <c r="Q163" s="182" t="s">
        <v>6763</v>
      </c>
      <c r="R163" s="182" t="s">
        <v>6763</v>
      </c>
    </row>
    <row r="164" spans="1:18" ht="15" customHeight="1" x14ac:dyDescent="0.2">
      <c r="A164" s="182" t="s">
        <v>92</v>
      </c>
      <c r="B164" s="182" t="s">
        <v>418</v>
      </c>
      <c r="C164" s="183">
        <v>45763</v>
      </c>
      <c r="D164" s="183">
        <v>45953</v>
      </c>
      <c r="E164" s="183">
        <v>45945</v>
      </c>
      <c r="F164" s="182" t="s">
        <v>330</v>
      </c>
      <c r="G164" s="182" t="s">
        <v>95</v>
      </c>
      <c r="H164" s="182" t="s">
        <v>29</v>
      </c>
      <c r="I164" s="182" t="s">
        <v>295</v>
      </c>
      <c r="J164" s="182" t="s">
        <v>319</v>
      </c>
      <c r="K164" s="183">
        <v>45735</v>
      </c>
      <c r="L164" s="183">
        <v>45744</v>
      </c>
      <c r="M164" s="182" t="s">
        <v>463</v>
      </c>
      <c r="N164" s="182">
        <v>74100</v>
      </c>
      <c r="O164" s="182" t="s">
        <v>938</v>
      </c>
      <c r="P164" s="182" t="s">
        <v>899</v>
      </c>
      <c r="Q164" s="182" t="s">
        <v>6764</v>
      </c>
      <c r="R164" s="182" t="s">
        <v>6764</v>
      </c>
    </row>
    <row r="165" spans="1:18" ht="15" customHeight="1" x14ac:dyDescent="0.2">
      <c r="A165" s="182" t="s">
        <v>92</v>
      </c>
      <c r="B165" s="182" t="s">
        <v>1237</v>
      </c>
      <c r="C165" s="183">
        <v>45835</v>
      </c>
      <c r="D165" s="17"/>
      <c r="E165" s="183">
        <v>45945</v>
      </c>
      <c r="F165" s="182" t="s">
        <v>270</v>
      </c>
      <c r="G165" s="182" t="s">
        <v>95</v>
      </c>
      <c r="H165" s="182" t="s">
        <v>29</v>
      </c>
      <c r="I165" s="182" t="s">
        <v>293</v>
      </c>
      <c r="J165" s="182" t="s">
        <v>319</v>
      </c>
      <c r="K165" s="183">
        <v>45805</v>
      </c>
      <c r="L165" s="183">
        <v>45805</v>
      </c>
      <c r="M165" s="182" t="s">
        <v>541</v>
      </c>
      <c r="N165" s="182">
        <v>74380</v>
      </c>
      <c r="O165" s="182" t="s">
        <v>1238</v>
      </c>
      <c r="P165" s="182" t="s">
        <v>1239</v>
      </c>
      <c r="Q165" s="182" t="s">
        <v>6765</v>
      </c>
      <c r="R165" s="182" t="s">
        <v>6765</v>
      </c>
    </row>
    <row r="166" spans="1:18" ht="15" customHeight="1" x14ac:dyDescent="0.2">
      <c r="A166" s="182" t="s">
        <v>92</v>
      </c>
      <c r="B166" s="182" t="s">
        <v>1530</v>
      </c>
      <c r="C166" s="183">
        <v>45849</v>
      </c>
      <c r="D166" s="183">
        <v>45945</v>
      </c>
      <c r="E166" s="183">
        <v>45945</v>
      </c>
      <c r="F166" s="182" t="s">
        <v>253</v>
      </c>
      <c r="G166" s="182" t="s">
        <v>125</v>
      </c>
      <c r="H166" s="182" t="s">
        <v>29</v>
      </c>
      <c r="I166" s="182" t="s">
        <v>295</v>
      </c>
      <c r="J166" s="182" t="s">
        <v>321</v>
      </c>
      <c r="K166" s="183">
        <v>45805</v>
      </c>
      <c r="L166" s="183">
        <v>45831</v>
      </c>
      <c r="M166" s="182" t="s">
        <v>457</v>
      </c>
      <c r="N166" s="182">
        <v>74240</v>
      </c>
      <c r="O166" s="182" t="s">
        <v>1531</v>
      </c>
      <c r="P166" s="182" t="s">
        <v>1532</v>
      </c>
      <c r="Q166" s="182" t="s">
        <v>6766</v>
      </c>
      <c r="R166" s="182" t="s">
        <v>6766</v>
      </c>
    </row>
    <row r="167" spans="1:18" ht="15" customHeight="1" x14ac:dyDescent="0.2">
      <c r="A167" s="182" t="s">
        <v>92</v>
      </c>
      <c r="B167" s="182" t="s">
        <v>6573</v>
      </c>
      <c r="C167" s="183">
        <v>45958</v>
      </c>
      <c r="D167" s="17"/>
      <c r="E167" s="183">
        <v>45958</v>
      </c>
      <c r="F167" s="182" t="s">
        <v>94</v>
      </c>
      <c r="G167" s="182" t="s">
        <v>95</v>
      </c>
      <c r="H167" s="182" t="s">
        <v>29</v>
      </c>
      <c r="I167" s="182" t="s">
        <v>293</v>
      </c>
      <c r="J167" s="182" t="s">
        <v>319</v>
      </c>
      <c r="K167" s="183">
        <v>45825</v>
      </c>
      <c r="L167" s="183">
        <v>45826</v>
      </c>
      <c r="M167" s="182" t="s">
        <v>6574</v>
      </c>
      <c r="N167" s="182">
        <v>74380</v>
      </c>
      <c r="O167" s="182" t="s">
        <v>6575</v>
      </c>
      <c r="P167" s="182" t="s">
        <v>6576</v>
      </c>
      <c r="Q167" s="182" t="s">
        <v>6767</v>
      </c>
      <c r="R167" s="182" t="s">
        <v>7093</v>
      </c>
    </row>
    <row r="168" spans="1:18" ht="15" customHeight="1" x14ac:dyDescent="0.2">
      <c r="A168" s="182" t="s">
        <v>96</v>
      </c>
      <c r="B168" s="182" t="s">
        <v>5971</v>
      </c>
      <c r="C168" s="183">
        <v>45895</v>
      </c>
      <c r="D168" s="17"/>
      <c r="E168" s="183">
        <v>45965</v>
      </c>
      <c r="F168" s="182" t="s">
        <v>93</v>
      </c>
      <c r="G168" s="182" t="s">
        <v>91</v>
      </c>
      <c r="H168" s="182" t="s">
        <v>28</v>
      </c>
      <c r="I168" s="182" t="s">
        <v>293</v>
      </c>
      <c r="J168" s="182" t="s">
        <v>319</v>
      </c>
      <c r="K168" s="183">
        <v>45874</v>
      </c>
      <c r="L168" s="183">
        <v>45882</v>
      </c>
      <c r="M168" s="182" t="s">
        <v>545</v>
      </c>
      <c r="N168" s="182">
        <v>74960</v>
      </c>
      <c r="O168" s="182" t="s">
        <v>1445</v>
      </c>
      <c r="P168" s="182" t="s">
        <v>5972</v>
      </c>
      <c r="Q168" s="182" t="s">
        <v>6768</v>
      </c>
      <c r="R168" s="182" t="s">
        <v>6768</v>
      </c>
    </row>
    <row r="169" spans="1:18" ht="15" customHeight="1" x14ac:dyDescent="0.2">
      <c r="A169" s="182" t="s">
        <v>92</v>
      </c>
      <c r="B169" s="182" t="s">
        <v>6243</v>
      </c>
      <c r="C169" s="183">
        <v>45950</v>
      </c>
      <c r="D169" s="17"/>
      <c r="E169" s="183">
        <v>45950</v>
      </c>
      <c r="F169" s="182" t="s">
        <v>94</v>
      </c>
      <c r="G169" s="182" t="s">
        <v>95</v>
      </c>
      <c r="H169" s="182" t="s">
        <v>28</v>
      </c>
      <c r="I169" s="182" t="s">
        <v>293</v>
      </c>
      <c r="J169" s="182" t="s">
        <v>376</v>
      </c>
      <c r="K169" s="183">
        <v>45876</v>
      </c>
      <c r="L169" s="183">
        <v>45905</v>
      </c>
      <c r="M169" s="182" t="s">
        <v>463</v>
      </c>
      <c r="N169" s="182">
        <v>74100</v>
      </c>
      <c r="O169" s="182" t="s">
        <v>6244</v>
      </c>
      <c r="P169" s="182" t="s">
        <v>882</v>
      </c>
      <c r="Q169" s="182" t="s">
        <v>6769</v>
      </c>
      <c r="R169" s="182" t="s">
        <v>6884</v>
      </c>
    </row>
    <row r="170" spans="1:18" ht="15" customHeight="1" x14ac:dyDescent="0.2">
      <c r="A170" s="182" t="s">
        <v>92</v>
      </c>
      <c r="B170" s="182" t="s">
        <v>241</v>
      </c>
      <c r="C170" s="183">
        <v>45715</v>
      </c>
      <c r="D170" s="17"/>
      <c r="E170" s="183">
        <v>45944</v>
      </c>
      <c r="F170" s="182" t="s">
        <v>330</v>
      </c>
      <c r="G170" s="182" t="s">
        <v>95</v>
      </c>
      <c r="H170" s="182" t="s">
        <v>29</v>
      </c>
      <c r="I170" s="182" t="s">
        <v>293</v>
      </c>
      <c r="J170" s="182" t="s">
        <v>319</v>
      </c>
      <c r="K170" s="183">
        <v>45663</v>
      </c>
      <c r="L170" s="183">
        <v>45664</v>
      </c>
      <c r="M170" s="182" t="s">
        <v>463</v>
      </c>
      <c r="N170" s="182">
        <v>74100</v>
      </c>
      <c r="O170" s="182" t="s">
        <v>603</v>
      </c>
      <c r="P170" s="182" t="s">
        <v>604</v>
      </c>
      <c r="Q170" s="182" t="s">
        <v>6770</v>
      </c>
      <c r="R170" s="182" t="s">
        <v>6770</v>
      </c>
    </row>
    <row r="171" spans="1:18" ht="15" customHeight="1" x14ac:dyDescent="0.2">
      <c r="A171" s="182" t="s">
        <v>96</v>
      </c>
      <c r="B171" s="182" t="s">
        <v>5971</v>
      </c>
      <c r="C171" s="183">
        <v>45895</v>
      </c>
      <c r="D171" s="17"/>
      <c r="E171" s="183">
        <v>45944</v>
      </c>
      <c r="F171" s="182" t="s">
        <v>90</v>
      </c>
      <c r="G171" s="182" t="s">
        <v>95</v>
      </c>
      <c r="H171" s="182" t="s">
        <v>28</v>
      </c>
      <c r="I171" s="182" t="s">
        <v>293</v>
      </c>
      <c r="J171" s="182" t="s">
        <v>319</v>
      </c>
      <c r="K171" s="183">
        <v>45874</v>
      </c>
      <c r="L171" s="183">
        <v>45882</v>
      </c>
      <c r="M171" s="182" t="s">
        <v>545</v>
      </c>
      <c r="N171" s="182">
        <v>74960</v>
      </c>
      <c r="O171" s="182" t="s">
        <v>1445</v>
      </c>
      <c r="P171" s="182" t="s">
        <v>5972</v>
      </c>
      <c r="Q171" s="182" t="s">
        <v>6771</v>
      </c>
      <c r="R171" s="182" t="s">
        <v>6772</v>
      </c>
    </row>
    <row r="172" spans="1:18" ht="15" customHeight="1" x14ac:dyDescent="0.2">
      <c r="A172" s="182" t="s">
        <v>99</v>
      </c>
      <c r="B172" s="182" t="s">
        <v>404</v>
      </c>
      <c r="C172" s="183">
        <v>45742</v>
      </c>
      <c r="D172" s="17"/>
      <c r="E172" s="183">
        <v>45945</v>
      </c>
      <c r="F172" s="182" t="s">
        <v>1440</v>
      </c>
      <c r="G172" s="182" t="s">
        <v>91</v>
      </c>
      <c r="H172" s="182" t="s">
        <v>29</v>
      </c>
      <c r="I172" s="182" t="s">
        <v>293</v>
      </c>
      <c r="J172" s="182" t="s">
        <v>319</v>
      </c>
      <c r="K172" s="183">
        <v>45719</v>
      </c>
      <c r="L172" s="183">
        <v>45720</v>
      </c>
      <c r="M172" s="182" t="s">
        <v>493</v>
      </c>
      <c r="N172" s="182">
        <v>74200</v>
      </c>
      <c r="O172" s="182" t="s">
        <v>1279</v>
      </c>
      <c r="P172" s="182" t="s">
        <v>618</v>
      </c>
      <c r="Q172" s="182" t="s">
        <v>6773</v>
      </c>
      <c r="R172" s="182" t="s">
        <v>6773</v>
      </c>
    </row>
    <row r="173" spans="1:18" ht="15" customHeight="1" x14ac:dyDescent="0.2">
      <c r="A173" s="182" t="s">
        <v>92</v>
      </c>
      <c r="B173" s="182" t="s">
        <v>280</v>
      </c>
      <c r="C173" s="183">
        <v>45699</v>
      </c>
      <c r="D173" s="17"/>
      <c r="E173" s="183">
        <v>45944</v>
      </c>
      <c r="F173" s="182" t="s">
        <v>1443</v>
      </c>
      <c r="G173" s="182" t="s">
        <v>95</v>
      </c>
      <c r="H173" s="182" t="s">
        <v>29</v>
      </c>
      <c r="I173" s="182" t="s">
        <v>293</v>
      </c>
      <c r="J173" s="182" t="s">
        <v>319</v>
      </c>
      <c r="K173" s="183">
        <v>45672</v>
      </c>
      <c r="L173" s="183">
        <v>45674</v>
      </c>
      <c r="M173" s="182" t="s">
        <v>457</v>
      </c>
      <c r="N173" s="182">
        <v>74240</v>
      </c>
      <c r="O173" s="182" t="s">
        <v>895</v>
      </c>
      <c r="P173" s="182" t="s">
        <v>896</v>
      </c>
      <c r="Q173" s="182" t="s">
        <v>6774</v>
      </c>
      <c r="R173" s="182" t="s">
        <v>6774</v>
      </c>
    </row>
    <row r="174" spans="1:18" ht="15" customHeight="1" x14ac:dyDescent="0.2">
      <c r="A174" s="182" t="s">
        <v>96</v>
      </c>
      <c r="B174" s="182" t="s">
        <v>6697</v>
      </c>
      <c r="C174" s="183">
        <v>45944</v>
      </c>
      <c r="D174" s="17"/>
      <c r="E174" s="183">
        <v>45944</v>
      </c>
      <c r="F174" s="182" t="s">
        <v>94</v>
      </c>
      <c r="G174" s="182" t="s">
        <v>95</v>
      </c>
      <c r="H174" s="182" t="s">
        <v>28</v>
      </c>
      <c r="I174" s="182" t="s">
        <v>293</v>
      </c>
      <c r="J174" s="182" t="s">
        <v>320</v>
      </c>
      <c r="K174" s="183">
        <v>45925</v>
      </c>
      <c r="L174" s="183">
        <v>45926</v>
      </c>
      <c r="M174" s="182" t="s">
        <v>455</v>
      </c>
      <c r="N174" s="182">
        <v>74000</v>
      </c>
      <c r="O174" s="182" t="s">
        <v>6698</v>
      </c>
      <c r="P174" s="182" t="s">
        <v>6699</v>
      </c>
      <c r="Q174" s="182" t="s">
        <v>6775</v>
      </c>
      <c r="R174" s="182" t="s">
        <v>6776</v>
      </c>
    </row>
    <row r="175" spans="1:18" ht="15" customHeight="1" x14ac:dyDescent="0.2">
      <c r="A175" s="182" t="s">
        <v>92</v>
      </c>
      <c r="B175" s="182" t="s">
        <v>386</v>
      </c>
      <c r="C175" s="183">
        <v>45734</v>
      </c>
      <c r="D175" s="17"/>
      <c r="E175" s="183">
        <v>45979</v>
      </c>
      <c r="F175" s="182" t="s">
        <v>1484</v>
      </c>
      <c r="G175" s="182" t="s">
        <v>91</v>
      </c>
      <c r="H175" s="182" t="s">
        <v>29</v>
      </c>
      <c r="I175" s="182" t="s">
        <v>293</v>
      </c>
      <c r="J175" s="182" t="s">
        <v>319</v>
      </c>
      <c r="K175" s="183">
        <v>45713</v>
      </c>
      <c r="L175" s="183">
        <v>45722</v>
      </c>
      <c r="M175" s="182" t="s">
        <v>463</v>
      </c>
      <c r="N175" s="182">
        <v>74100</v>
      </c>
      <c r="O175" s="182" t="s">
        <v>1242</v>
      </c>
      <c r="P175" s="182" t="s">
        <v>776</v>
      </c>
      <c r="Q175" s="182" t="s">
        <v>6777</v>
      </c>
      <c r="R175" s="182" t="s">
        <v>6777</v>
      </c>
    </row>
    <row r="176" spans="1:18" ht="15" customHeight="1" x14ac:dyDescent="0.2">
      <c r="A176" s="182" t="s">
        <v>92</v>
      </c>
      <c r="B176" s="182" t="s">
        <v>366</v>
      </c>
      <c r="C176" s="183">
        <v>45591</v>
      </c>
      <c r="D176" s="183">
        <v>45900</v>
      </c>
      <c r="E176" s="183">
        <v>45944</v>
      </c>
      <c r="F176" s="182" t="s">
        <v>253</v>
      </c>
      <c r="G176" s="182" t="s">
        <v>125</v>
      </c>
      <c r="H176" s="182" t="s">
        <v>29</v>
      </c>
      <c r="I176" s="182" t="s">
        <v>295</v>
      </c>
      <c r="J176" s="182" t="s">
        <v>319</v>
      </c>
      <c r="K176" s="183">
        <v>45462</v>
      </c>
      <c r="L176" s="183">
        <v>45593</v>
      </c>
      <c r="M176" s="182" t="s">
        <v>463</v>
      </c>
      <c r="N176" s="182">
        <v>74100</v>
      </c>
      <c r="O176" s="182" t="s">
        <v>1285</v>
      </c>
      <c r="P176" s="182" t="s">
        <v>850</v>
      </c>
      <c r="Q176" s="182" t="s">
        <v>6778</v>
      </c>
      <c r="R176" s="182" t="s">
        <v>6778</v>
      </c>
    </row>
    <row r="177" spans="1:18" ht="15" customHeight="1" x14ac:dyDescent="0.2">
      <c r="A177" s="182" t="s">
        <v>92</v>
      </c>
      <c r="B177" s="182" t="s">
        <v>186</v>
      </c>
      <c r="C177" s="183">
        <v>45587</v>
      </c>
      <c r="D177" s="183">
        <v>45944</v>
      </c>
      <c r="E177" s="183">
        <v>45944</v>
      </c>
      <c r="F177" s="182" t="s">
        <v>253</v>
      </c>
      <c r="G177" s="182" t="s">
        <v>125</v>
      </c>
      <c r="H177" s="182" t="s">
        <v>28</v>
      </c>
      <c r="I177" s="182" t="s">
        <v>295</v>
      </c>
      <c r="J177" s="182" t="s">
        <v>319</v>
      </c>
      <c r="K177" s="183">
        <v>45469</v>
      </c>
      <c r="L177" s="183">
        <v>45944</v>
      </c>
      <c r="M177" s="182" t="s">
        <v>463</v>
      </c>
      <c r="N177" s="182">
        <v>74100</v>
      </c>
      <c r="O177" s="182" t="s">
        <v>809</v>
      </c>
      <c r="P177" s="182" t="s">
        <v>782</v>
      </c>
      <c r="Q177" s="182" t="s">
        <v>6779</v>
      </c>
      <c r="R177" s="182" t="s">
        <v>6779</v>
      </c>
    </row>
    <row r="178" spans="1:18" ht="15" customHeight="1" x14ac:dyDescent="0.2">
      <c r="A178" s="182" t="s">
        <v>92</v>
      </c>
      <c r="B178" s="182" t="s">
        <v>378</v>
      </c>
      <c r="C178" s="183">
        <v>45737</v>
      </c>
      <c r="D178" s="17"/>
      <c r="E178" s="183">
        <v>45965</v>
      </c>
      <c r="F178" s="182" t="s">
        <v>1484</v>
      </c>
      <c r="G178" s="182" t="s">
        <v>91</v>
      </c>
      <c r="H178" s="182" t="s">
        <v>29</v>
      </c>
      <c r="I178" s="182" t="s">
        <v>293</v>
      </c>
      <c r="J178" s="182" t="s">
        <v>319</v>
      </c>
      <c r="K178" s="183">
        <v>45700</v>
      </c>
      <c r="L178" s="183">
        <v>45722</v>
      </c>
      <c r="M178" s="182" t="s">
        <v>492</v>
      </c>
      <c r="N178" s="182">
        <v>74100</v>
      </c>
      <c r="O178" s="182" t="s">
        <v>1240</v>
      </c>
      <c r="P178" s="182" t="s">
        <v>773</v>
      </c>
      <c r="Q178" s="182" t="s">
        <v>6780</v>
      </c>
      <c r="R178" s="182" t="s">
        <v>6780</v>
      </c>
    </row>
    <row r="179" spans="1:18" ht="15" customHeight="1" x14ac:dyDescent="0.2">
      <c r="A179" s="182" t="s">
        <v>92</v>
      </c>
      <c r="B179" s="182" t="s">
        <v>111</v>
      </c>
      <c r="C179" s="183">
        <v>45666</v>
      </c>
      <c r="D179" s="183">
        <v>45944</v>
      </c>
      <c r="E179" s="183">
        <v>45944</v>
      </c>
      <c r="F179" s="182" t="s">
        <v>253</v>
      </c>
      <c r="G179" s="182" t="s">
        <v>125</v>
      </c>
      <c r="H179" s="182" t="s">
        <v>28</v>
      </c>
      <c r="I179" s="182" t="s">
        <v>295</v>
      </c>
      <c r="J179" s="182" t="s">
        <v>321</v>
      </c>
      <c r="K179" s="183">
        <v>45621</v>
      </c>
      <c r="L179" s="183">
        <v>45621</v>
      </c>
      <c r="M179" s="182" t="s">
        <v>534</v>
      </c>
      <c r="N179" s="182">
        <v>74140</v>
      </c>
      <c r="O179" s="182" t="s">
        <v>856</v>
      </c>
      <c r="P179" s="182" t="s">
        <v>857</v>
      </c>
      <c r="Q179" s="182" t="s">
        <v>6781</v>
      </c>
      <c r="R179" s="182" t="s">
        <v>6781</v>
      </c>
    </row>
    <row r="180" spans="1:18" ht="15" customHeight="1" x14ac:dyDescent="0.2">
      <c r="A180" s="182" t="s">
        <v>92</v>
      </c>
      <c r="B180" s="182" t="s">
        <v>378</v>
      </c>
      <c r="C180" s="183">
        <v>45737</v>
      </c>
      <c r="D180" s="17"/>
      <c r="E180" s="183">
        <v>45944</v>
      </c>
      <c r="F180" s="182" t="s">
        <v>1443</v>
      </c>
      <c r="G180" s="182" t="s">
        <v>95</v>
      </c>
      <c r="H180" s="182" t="s">
        <v>29</v>
      </c>
      <c r="I180" s="182" t="s">
        <v>293</v>
      </c>
      <c r="J180" s="182" t="s">
        <v>319</v>
      </c>
      <c r="K180" s="183">
        <v>45700</v>
      </c>
      <c r="L180" s="183">
        <v>45722</v>
      </c>
      <c r="M180" s="182" t="s">
        <v>492</v>
      </c>
      <c r="N180" s="182">
        <v>74100</v>
      </c>
      <c r="O180" s="182" t="s">
        <v>1240</v>
      </c>
      <c r="P180" s="182" t="s">
        <v>773</v>
      </c>
      <c r="Q180" s="182" t="s">
        <v>6782</v>
      </c>
      <c r="R180" s="182" t="s">
        <v>6782</v>
      </c>
    </row>
    <row r="181" spans="1:18" ht="15" customHeight="1" x14ac:dyDescent="0.2">
      <c r="A181" s="182" t="s">
        <v>120</v>
      </c>
      <c r="B181" s="182" t="s">
        <v>216</v>
      </c>
      <c r="C181" s="183">
        <v>45705</v>
      </c>
      <c r="D181" s="17"/>
      <c r="E181" s="183">
        <v>45964</v>
      </c>
      <c r="F181" s="182" t="s">
        <v>330</v>
      </c>
      <c r="G181" s="182" t="s">
        <v>91</v>
      </c>
      <c r="H181" s="182" t="s">
        <v>29</v>
      </c>
      <c r="I181" s="182" t="s">
        <v>293</v>
      </c>
      <c r="J181" s="182" t="s">
        <v>319</v>
      </c>
      <c r="K181" s="183">
        <v>45636</v>
      </c>
      <c r="L181" s="183">
        <v>45637</v>
      </c>
      <c r="M181" s="182" t="s">
        <v>483</v>
      </c>
      <c r="N181" s="182">
        <v>74950</v>
      </c>
      <c r="O181" s="182" t="s">
        <v>1248</v>
      </c>
      <c r="P181" s="182" t="s">
        <v>712</v>
      </c>
      <c r="Q181" s="182" t="s">
        <v>6783</v>
      </c>
      <c r="R181" s="182" t="s">
        <v>6784</v>
      </c>
    </row>
    <row r="182" spans="1:18" ht="15" customHeight="1" x14ac:dyDescent="0.2">
      <c r="A182" s="182" t="s">
        <v>120</v>
      </c>
      <c r="B182" s="182" t="s">
        <v>6126</v>
      </c>
      <c r="C182" s="183">
        <v>45943</v>
      </c>
      <c r="D182" s="17"/>
      <c r="E182" s="183">
        <v>45964</v>
      </c>
      <c r="F182" s="182" t="s">
        <v>98</v>
      </c>
      <c r="G182" s="182" t="s">
        <v>91</v>
      </c>
      <c r="H182" s="182" t="s">
        <v>29</v>
      </c>
      <c r="I182" s="182" t="s">
        <v>293</v>
      </c>
      <c r="J182" s="182" t="s">
        <v>319</v>
      </c>
      <c r="K182" s="183">
        <v>45911</v>
      </c>
      <c r="L182" s="183">
        <v>45916</v>
      </c>
      <c r="M182" s="182" t="s">
        <v>483</v>
      </c>
      <c r="N182" s="182">
        <v>74950</v>
      </c>
      <c r="O182" s="182" t="s">
        <v>6127</v>
      </c>
      <c r="P182" s="182" t="s">
        <v>6128</v>
      </c>
      <c r="Q182" s="182" t="s">
        <v>6785</v>
      </c>
      <c r="R182" s="182" t="s">
        <v>6786</v>
      </c>
    </row>
    <row r="183" spans="1:18" ht="15" customHeight="1" x14ac:dyDescent="0.2">
      <c r="A183" s="182" t="s">
        <v>120</v>
      </c>
      <c r="B183" s="182" t="s">
        <v>6693</v>
      </c>
      <c r="C183" s="183">
        <v>45943</v>
      </c>
      <c r="D183" s="17"/>
      <c r="E183" s="183">
        <v>45964</v>
      </c>
      <c r="F183" s="182" t="s">
        <v>98</v>
      </c>
      <c r="G183" s="182" t="s">
        <v>91</v>
      </c>
      <c r="H183" s="182" t="s">
        <v>29</v>
      </c>
      <c r="I183" s="182" t="s">
        <v>293</v>
      </c>
      <c r="J183" s="182" t="s">
        <v>319</v>
      </c>
      <c r="K183" s="183">
        <v>45929</v>
      </c>
      <c r="L183" s="183">
        <v>45933</v>
      </c>
      <c r="M183" s="182" t="s">
        <v>483</v>
      </c>
      <c r="N183" s="182">
        <v>74950</v>
      </c>
      <c r="O183" s="182" t="s">
        <v>6694</v>
      </c>
      <c r="P183" s="182" t="s">
        <v>1025</v>
      </c>
      <c r="Q183" s="182" t="s">
        <v>6787</v>
      </c>
      <c r="R183" s="182" t="s">
        <v>6788</v>
      </c>
    </row>
    <row r="184" spans="1:18" ht="15" customHeight="1" x14ac:dyDescent="0.2">
      <c r="A184" s="182" t="s">
        <v>92</v>
      </c>
      <c r="B184" s="182" t="s">
        <v>1271</v>
      </c>
      <c r="C184" s="183">
        <v>45831</v>
      </c>
      <c r="D184" s="17"/>
      <c r="E184" s="183">
        <v>45952</v>
      </c>
      <c r="F184" s="182" t="s">
        <v>90</v>
      </c>
      <c r="G184" s="182" t="s">
        <v>95</v>
      </c>
      <c r="H184" s="182" t="s">
        <v>29</v>
      </c>
      <c r="I184" s="182" t="s">
        <v>293</v>
      </c>
      <c r="J184" s="182" t="s">
        <v>319</v>
      </c>
      <c r="K184" s="183">
        <v>45793</v>
      </c>
      <c r="L184" s="183">
        <v>45793</v>
      </c>
      <c r="M184" s="182" t="s">
        <v>546</v>
      </c>
      <c r="N184" s="182">
        <v>74160</v>
      </c>
      <c r="O184" s="182" t="s">
        <v>1250</v>
      </c>
      <c r="P184" s="182" t="s">
        <v>1272</v>
      </c>
      <c r="Q184" s="182" t="s">
        <v>6792</v>
      </c>
      <c r="R184" s="182" t="s">
        <v>7094</v>
      </c>
    </row>
    <row r="185" spans="1:18" ht="15" customHeight="1" x14ac:dyDescent="0.2">
      <c r="A185" s="182" t="s">
        <v>120</v>
      </c>
      <c r="B185" s="182" t="s">
        <v>6597</v>
      </c>
      <c r="C185" s="183">
        <v>45943</v>
      </c>
      <c r="D185" s="17"/>
      <c r="E185" s="183">
        <v>45964</v>
      </c>
      <c r="F185" s="182" t="s">
        <v>98</v>
      </c>
      <c r="G185" s="182" t="s">
        <v>91</v>
      </c>
      <c r="H185" s="182" t="s">
        <v>29</v>
      </c>
      <c r="I185" s="182" t="s">
        <v>293</v>
      </c>
      <c r="J185" s="182" t="s">
        <v>319</v>
      </c>
      <c r="K185" s="183">
        <v>45923</v>
      </c>
      <c r="L185" s="183">
        <v>45926</v>
      </c>
      <c r="M185" s="182" t="s">
        <v>456</v>
      </c>
      <c r="N185" s="182">
        <v>74300</v>
      </c>
      <c r="O185" s="182" t="s">
        <v>6598</v>
      </c>
      <c r="P185" s="182" t="s">
        <v>6599</v>
      </c>
      <c r="Q185" s="182" t="s">
        <v>6793</v>
      </c>
      <c r="R185" s="182" t="s">
        <v>6793</v>
      </c>
    </row>
    <row r="186" spans="1:18" ht="15" customHeight="1" x14ac:dyDescent="0.2">
      <c r="A186" s="182" t="s">
        <v>96</v>
      </c>
      <c r="B186" s="182" t="s">
        <v>6258</v>
      </c>
      <c r="C186" s="183">
        <v>45929</v>
      </c>
      <c r="D186" s="17"/>
      <c r="E186" s="183">
        <v>45964</v>
      </c>
      <c r="F186" s="182" t="s">
        <v>90</v>
      </c>
      <c r="G186" s="182" t="s">
        <v>91</v>
      </c>
      <c r="H186" s="182" t="s">
        <v>28</v>
      </c>
      <c r="I186" s="182" t="s">
        <v>293</v>
      </c>
      <c r="J186" s="182" t="s">
        <v>319</v>
      </c>
      <c r="K186" s="183">
        <v>45905</v>
      </c>
      <c r="L186" s="183">
        <v>45908</v>
      </c>
      <c r="M186" s="182" t="s">
        <v>455</v>
      </c>
      <c r="N186" s="182">
        <v>74000</v>
      </c>
      <c r="O186" s="182" t="s">
        <v>6259</v>
      </c>
      <c r="P186" s="182" t="s">
        <v>6260</v>
      </c>
      <c r="Q186" s="182" t="s">
        <v>6794</v>
      </c>
      <c r="R186" s="182" t="s">
        <v>6794</v>
      </c>
    </row>
    <row r="187" spans="1:18" ht="15" customHeight="1" x14ac:dyDescent="0.2">
      <c r="A187" s="182" t="s">
        <v>92</v>
      </c>
      <c r="B187" s="182" t="s">
        <v>1516</v>
      </c>
      <c r="C187" s="183">
        <v>45860</v>
      </c>
      <c r="D187" s="17"/>
      <c r="E187" s="183">
        <v>45944</v>
      </c>
      <c r="F187" s="182" t="s">
        <v>90</v>
      </c>
      <c r="G187" s="182" t="s">
        <v>91</v>
      </c>
      <c r="H187" s="182" t="s">
        <v>29</v>
      </c>
      <c r="I187" s="182" t="s">
        <v>293</v>
      </c>
      <c r="J187" s="182" t="s">
        <v>319</v>
      </c>
      <c r="K187" s="183">
        <v>45832</v>
      </c>
      <c r="L187" s="183">
        <v>45832</v>
      </c>
      <c r="M187" s="182" t="s">
        <v>457</v>
      </c>
      <c r="N187" s="182">
        <v>74240</v>
      </c>
      <c r="O187" s="182" t="s">
        <v>805</v>
      </c>
      <c r="P187" s="182" t="s">
        <v>1517</v>
      </c>
      <c r="Q187" s="182" t="s">
        <v>6795</v>
      </c>
      <c r="R187" s="182" t="s">
        <v>6795</v>
      </c>
    </row>
    <row r="188" spans="1:18" ht="15" customHeight="1" x14ac:dyDescent="0.2">
      <c r="A188" s="182" t="s">
        <v>92</v>
      </c>
      <c r="B188" s="182" t="s">
        <v>1507</v>
      </c>
      <c r="C188" s="183">
        <v>45874</v>
      </c>
      <c r="D188" s="17"/>
      <c r="E188" s="183">
        <v>45968</v>
      </c>
      <c r="F188" s="182" t="s">
        <v>93</v>
      </c>
      <c r="G188" s="182" t="s">
        <v>91</v>
      </c>
      <c r="H188" s="182" t="s">
        <v>29</v>
      </c>
      <c r="I188" s="182" t="s">
        <v>293</v>
      </c>
      <c r="J188" s="182" t="s">
        <v>319</v>
      </c>
      <c r="K188" s="183">
        <v>45838</v>
      </c>
      <c r="L188" s="183">
        <v>45856</v>
      </c>
      <c r="M188" s="182" t="s">
        <v>1160</v>
      </c>
      <c r="N188" s="182">
        <v>74100</v>
      </c>
      <c r="O188" s="182" t="s">
        <v>1508</v>
      </c>
      <c r="P188" s="182" t="s">
        <v>1509</v>
      </c>
      <c r="Q188" s="182" t="s">
        <v>6796</v>
      </c>
      <c r="R188" s="182" t="s">
        <v>6797</v>
      </c>
    </row>
    <row r="189" spans="1:18" ht="15" customHeight="1" x14ac:dyDescent="0.2">
      <c r="A189" s="182" t="s">
        <v>92</v>
      </c>
      <c r="B189" s="182" t="s">
        <v>6008</v>
      </c>
      <c r="C189" s="183">
        <v>45891</v>
      </c>
      <c r="D189" s="17"/>
      <c r="E189" s="183">
        <v>45965</v>
      </c>
      <c r="F189" s="182" t="s">
        <v>90</v>
      </c>
      <c r="G189" s="182" t="s">
        <v>91</v>
      </c>
      <c r="H189" s="182" t="s">
        <v>29</v>
      </c>
      <c r="I189" s="182" t="s">
        <v>293</v>
      </c>
      <c r="J189" s="182" t="s">
        <v>319</v>
      </c>
      <c r="K189" s="183">
        <v>45810</v>
      </c>
      <c r="L189" s="183">
        <v>45812</v>
      </c>
      <c r="M189" s="182" t="s">
        <v>463</v>
      </c>
      <c r="N189" s="182">
        <v>74100</v>
      </c>
      <c r="O189" s="182" t="s">
        <v>6009</v>
      </c>
      <c r="P189" s="182" t="s">
        <v>6010</v>
      </c>
      <c r="Q189" s="182" t="s">
        <v>6798</v>
      </c>
      <c r="R189" s="182" t="s">
        <v>6798</v>
      </c>
    </row>
    <row r="190" spans="1:18" ht="15" customHeight="1" x14ac:dyDescent="0.2">
      <c r="A190" s="182" t="s">
        <v>92</v>
      </c>
      <c r="B190" s="182" t="s">
        <v>6016</v>
      </c>
      <c r="C190" s="183">
        <v>45957</v>
      </c>
      <c r="D190" s="17"/>
      <c r="E190" s="183">
        <v>45957</v>
      </c>
      <c r="F190" s="182" t="s">
        <v>94</v>
      </c>
      <c r="G190" s="182" t="s">
        <v>95</v>
      </c>
      <c r="H190" s="182" t="s">
        <v>29</v>
      </c>
      <c r="I190" s="182" t="s">
        <v>293</v>
      </c>
      <c r="J190" s="182" t="s">
        <v>319</v>
      </c>
      <c r="K190" s="183">
        <v>45853</v>
      </c>
      <c r="L190" s="183">
        <v>45868</v>
      </c>
      <c r="M190" s="182" t="s">
        <v>458</v>
      </c>
      <c r="N190" s="182">
        <v>74160</v>
      </c>
      <c r="O190" s="182" t="s">
        <v>6017</v>
      </c>
      <c r="P190" s="182" t="s">
        <v>6018</v>
      </c>
      <c r="Q190" s="182" t="s">
        <v>6799</v>
      </c>
      <c r="R190" s="182" t="s">
        <v>7095</v>
      </c>
    </row>
    <row r="191" spans="1:18" ht="15" customHeight="1" x14ac:dyDescent="0.2">
      <c r="A191" s="182" t="s">
        <v>92</v>
      </c>
      <c r="B191" s="182" t="s">
        <v>6213</v>
      </c>
      <c r="C191" s="183">
        <v>45909</v>
      </c>
      <c r="D191" s="17"/>
      <c r="E191" s="183">
        <v>45975</v>
      </c>
      <c r="F191" s="182" t="s">
        <v>90</v>
      </c>
      <c r="G191" s="182" t="s">
        <v>91</v>
      </c>
      <c r="H191" s="182" t="s">
        <v>29</v>
      </c>
      <c r="I191" s="182" t="s">
        <v>293</v>
      </c>
      <c r="J191" s="182" t="s">
        <v>321</v>
      </c>
      <c r="K191" s="183">
        <v>45867</v>
      </c>
      <c r="L191" s="183">
        <v>45905</v>
      </c>
      <c r="M191" s="182" t="s">
        <v>6214</v>
      </c>
      <c r="N191" s="182">
        <v>74100</v>
      </c>
      <c r="O191" s="182" t="s">
        <v>6215</v>
      </c>
      <c r="P191" s="182" t="s">
        <v>6216</v>
      </c>
      <c r="Q191" s="182" t="s">
        <v>6800</v>
      </c>
      <c r="R191" s="182" t="s">
        <v>6800</v>
      </c>
    </row>
    <row r="192" spans="1:18" ht="15" customHeight="1" x14ac:dyDescent="0.2">
      <c r="A192" s="182" t="s">
        <v>92</v>
      </c>
      <c r="B192" s="182" t="s">
        <v>1501</v>
      </c>
      <c r="C192" s="183">
        <v>45876</v>
      </c>
      <c r="D192" s="17"/>
      <c r="E192" s="183">
        <v>45939</v>
      </c>
      <c r="F192" s="182" t="s">
        <v>90</v>
      </c>
      <c r="G192" s="182" t="s">
        <v>95</v>
      </c>
      <c r="H192" s="182" t="s">
        <v>29</v>
      </c>
      <c r="I192" s="182" t="s">
        <v>293</v>
      </c>
      <c r="J192" s="182" t="s">
        <v>1502</v>
      </c>
      <c r="K192" s="183">
        <v>45841</v>
      </c>
      <c r="L192" s="183">
        <v>45867</v>
      </c>
      <c r="M192" s="182" t="s">
        <v>471</v>
      </c>
      <c r="N192" s="182">
        <v>74100</v>
      </c>
      <c r="O192" s="182" t="s">
        <v>1503</v>
      </c>
      <c r="P192" s="182" t="s">
        <v>1504</v>
      </c>
      <c r="Q192" s="182" t="s">
        <v>6664</v>
      </c>
      <c r="R192" s="182" t="s">
        <v>6665</v>
      </c>
    </row>
    <row r="193" spans="1:18" ht="15" customHeight="1" x14ac:dyDescent="0.2">
      <c r="A193" s="182" t="s">
        <v>99</v>
      </c>
      <c r="B193" s="182" t="s">
        <v>447</v>
      </c>
      <c r="C193" s="183">
        <v>45861</v>
      </c>
      <c r="D193" s="17"/>
      <c r="E193" s="183">
        <v>45952</v>
      </c>
      <c r="F193" s="182" t="s">
        <v>93</v>
      </c>
      <c r="G193" s="182" t="s">
        <v>95</v>
      </c>
      <c r="H193" s="182" t="s">
        <v>29</v>
      </c>
      <c r="I193" s="182" t="s">
        <v>293</v>
      </c>
      <c r="J193" s="182" t="s">
        <v>319</v>
      </c>
      <c r="K193" s="183">
        <v>45748</v>
      </c>
      <c r="L193" s="183">
        <v>45758</v>
      </c>
      <c r="M193" s="182" t="s">
        <v>522</v>
      </c>
      <c r="N193" s="182">
        <v>74140</v>
      </c>
      <c r="O193" s="182" t="s">
        <v>710</v>
      </c>
      <c r="P193" s="182" t="s">
        <v>810</v>
      </c>
      <c r="Q193" s="182" t="s">
        <v>6666</v>
      </c>
      <c r="R193" s="182" t="s">
        <v>7096</v>
      </c>
    </row>
    <row r="194" spans="1:18" ht="15" customHeight="1" x14ac:dyDescent="0.2">
      <c r="A194" s="182" t="s">
        <v>92</v>
      </c>
      <c r="B194" s="182" t="s">
        <v>382</v>
      </c>
      <c r="C194" s="183">
        <v>45747</v>
      </c>
      <c r="D194" s="183">
        <v>45930</v>
      </c>
      <c r="E194" s="183">
        <v>45938</v>
      </c>
      <c r="F194" s="182" t="s">
        <v>253</v>
      </c>
      <c r="G194" s="182" t="s">
        <v>125</v>
      </c>
      <c r="H194" s="182" t="s">
        <v>28</v>
      </c>
      <c r="I194" s="182" t="s">
        <v>295</v>
      </c>
      <c r="J194" s="182" t="s">
        <v>321</v>
      </c>
      <c r="K194" s="183">
        <v>45702</v>
      </c>
      <c r="L194" s="183">
        <v>45722</v>
      </c>
      <c r="M194" s="182" t="s">
        <v>458</v>
      </c>
      <c r="N194" s="182">
        <v>74160</v>
      </c>
      <c r="O194" s="182" t="s">
        <v>696</v>
      </c>
      <c r="P194" s="182" t="s">
        <v>697</v>
      </c>
      <c r="Q194" s="182" t="s">
        <v>6667</v>
      </c>
      <c r="R194" s="182" t="s">
        <v>6667</v>
      </c>
    </row>
    <row r="195" spans="1:18" ht="15" customHeight="1" x14ac:dyDescent="0.2">
      <c r="A195" s="182" t="s">
        <v>99</v>
      </c>
      <c r="B195" s="182" t="s">
        <v>1490</v>
      </c>
      <c r="C195" s="183">
        <v>45868</v>
      </c>
      <c r="D195" s="17"/>
      <c r="E195" s="183">
        <v>45969</v>
      </c>
      <c r="F195" s="182" t="s">
        <v>270</v>
      </c>
      <c r="G195" s="182" t="s">
        <v>91</v>
      </c>
      <c r="H195" s="182" t="s">
        <v>29</v>
      </c>
      <c r="I195" s="182" t="s">
        <v>293</v>
      </c>
      <c r="J195" s="182" t="s">
        <v>319</v>
      </c>
      <c r="K195" s="183">
        <v>45862</v>
      </c>
      <c r="L195" s="183">
        <v>45862</v>
      </c>
      <c r="M195" s="182" t="s">
        <v>493</v>
      </c>
      <c r="N195" s="182">
        <v>74200</v>
      </c>
      <c r="O195" s="182" t="s">
        <v>688</v>
      </c>
      <c r="P195" s="182" t="s">
        <v>1491</v>
      </c>
      <c r="Q195" s="182" t="s">
        <v>6668</v>
      </c>
      <c r="R195" s="182" t="s">
        <v>6668</v>
      </c>
    </row>
    <row r="196" spans="1:18" ht="15" customHeight="1" x14ac:dyDescent="0.2">
      <c r="A196" s="182" t="s">
        <v>99</v>
      </c>
      <c r="B196" s="182" t="s">
        <v>6669</v>
      </c>
      <c r="C196" s="183">
        <v>45938</v>
      </c>
      <c r="D196" s="17"/>
      <c r="E196" s="183">
        <v>45966</v>
      </c>
      <c r="F196" s="182" t="s">
        <v>98</v>
      </c>
      <c r="G196" s="182" t="s">
        <v>91</v>
      </c>
      <c r="H196" s="182" t="s">
        <v>29</v>
      </c>
      <c r="I196" s="182" t="s">
        <v>293</v>
      </c>
      <c r="J196" s="182" t="s">
        <v>320</v>
      </c>
      <c r="K196" s="183">
        <v>45889</v>
      </c>
      <c r="L196" s="183">
        <v>45910</v>
      </c>
      <c r="M196" s="182" t="s">
        <v>461</v>
      </c>
      <c r="N196" s="182">
        <v>74200</v>
      </c>
      <c r="O196" s="182" t="s">
        <v>6670</v>
      </c>
      <c r="P196" s="182" t="s">
        <v>6671</v>
      </c>
      <c r="Q196" s="182" t="s">
        <v>6672</v>
      </c>
      <c r="R196" s="182" t="s">
        <v>6672</v>
      </c>
    </row>
    <row r="197" spans="1:18" ht="15" customHeight="1" x14ac:dyDescent="0.2">
      <c r="A197" s="182" t="s">
        <v>99</v>
      </c>
      <c r="B197" s="182" t="s">
        <v>6669</v>
      </c>
      <c r="C197" s="183">
        <v>45938</v>
      </c>
      <c r="D197" s="17"/>
      <c r="E197" s="183">
        <v>45938</v>
      </c>
      <c r="F197" s="182" t="s">
        <v>94</v>
      </c>
      <c r="G197" s="182" t="s">
        <v>95</v>
      </c>
      <c r="H197" s="182" t="s">
        <v>29</v>
      </c>
      <c r="I197" s="182" t="s">
        <v>293</v>
      </c>
      <c r="J197" s="182" t="s">
        <v>320</v>
      </c>
      <c r="K197" s="183">
        <v>45889</v>
      </c>
      <c r="L197" s="183">
        <v>45910</v>
      </c>
      <c r="M197" s="182" t="s">
        <v>461</v>
      </c>
      <c r="N197" s="182">
        <v>74200</v>
      </c>
      <c r="O197" s="182" t="s">
        <v>6670</v>
      </c>
      <c r="P197" s="182" t="s">
        <v>6671</v>
      </c>
      <c r="Q197" s="182" t="s">
        <v>6673</v>
      </c>
      <c r="R197" s="182" t="s">
        <v>6673</v>
      </c>
    </row>
    <row r="198" spans="1:18" ht="15" customHeight="1" x14ac:dyDescent="0.2">
      <c r="A198" s="182" t="s">
        <v>99</v>
      </c>
      <c r="B198" s="182" t="s">
        <v>6275</v>
      </c>
      <c r="C198" s="183">
        <v>45910</v>
      </c>
      <c r="D198" s="17"/>
      <c r="E198" s="183">
        <v>45966</v>
      </c>
      <c r="F198" s="182" t="s">
        <v>90</v>
      </c>
      <c r="G198" s="182" t="s">
        <v>91</v>
      </c>
      <c r="H198" s="182" t="s">
        <v>29</v>
      </c>
      <c r="I198" s="182" t="s">
        <v>293</v>
      </c>
      <c r="J198" s="182" t="s">
        <v>319</v>
      </c>
      <c r="K198" s="183">
        <v>45897</v>
      </c>
      <c r="L198" s="183">
        <v>45901</v>
      </c>
      <c r="M198" s="182" t="s">
        <v>461</v>
      </c>
      <c r="N198" s="182">
        <v>74200</v>
      </c>
      <c r="O198" s="182" t="s">
        <v>6276</v>
      </c>
      <c r="P198" s="182" t="s">
        <v>6277</v>
      </c>
      <c r="Q198" s="182" t="s">
        <v>6674</v>
      </c>
      <c r="R198" s="182" t="s">
        <v>6674</v>
      </c>
    </row>
    <row r="199" spans="1:18" ht="15" customHeight="1" x14ac:dyDescent="0.2">
      <c r="A199" s="182" t="s">
        <v>96</v>
      </c>
      <c r="B199" s="182" t="s">
        <v>451</v>
      </c>
      <c r="C199" s="183">
        <v>45791</v>
      </c>
      <c r="D199" s="17"/>
      <c r="E199" s="183">
        <v>45973</v>
      </c>
      <c r="F199" s="182" t="s">
        <v>330</v>
      </c>
      <c r="G199" s="182" t="s">
        <v>91</v>
      </c>
      <c r="H199" s="182" t="s">
        <v>28</v>
      </c>
      <c r="I199" s="182" t="s">
        <v>293</v>
      </c>
      <c r="J199" s="182" t="s">
        <v>319</v>
      </c>
      <c r="K199" s="183">
        <v>45720</v>
      </c>
      <c r="L199" s="183">
        <v>45819</v>
      </c>
      <c r="M199" s="182" t="s">
        <v>467</v>
      </c>
      <c r="N199" s="182">
        <v>74150</v>
      </c>
      <c r="O199" s="182" t="s">
        <v>592</v>
      </c>
      <c r="P199" s="182" t="s">
        <v>821</v>
      </c>
      <c r="Q199" s="182" t="s">
        <v>6675</v>
      </c>
      <c r="R199" s="182" t="s">
        <v>6675</v>
      </c>
    </row>
    <row r="200" spans="1:18" ht="15" customHeight="1" x14ac:dyDescent="0.2">
      <c r="A200" s="182" t="s">
        <v>96</v>
      </c>
      <c r="B200" s="182" t="s">
        <v>6634</v>
      </c>
      <c r="C200" s="183">
        <v>45938</v>
      </c>
      <c r="D200" s="17"/>
      <c r="E200" s="183">
        <v>45973</v>
      </c>
      <c r="F200" s="182" t="s">
        <v>98</v>
      </c>
      <c r="G200" s="182" t="s">
        <v>91</v>
      </c>
      <c r="H200" s="182" t="s">
        <v>28</v>
      </c>
      <c r="I200" s="182" t="s">
        <v>293</v>
      </c>
      <c r="J200" s="182" t="s">
        <v>319</v>
      </c>
      <c r="K200" s="183">
        <v>45924</v>
      </c>
      <c r="L200" s="183">
        <v>45924</v>
      </c>
      <c r="M200" s="182" t="s">
        <v>467</v>
      </c>
      <c r="N200" s="182">
        <v>74150</v>
      </c>
      <c r="O200" s="182" t="s">
        <v>1101</v>
      </c>
      <c r="P200" s="182" t="s">
        <v>6635</v>
      </c>
      <c r="Q200" s="182" t="s">
        <v>6676</v>
      </c>
      <c r="R200" s="182" t="s">
        <v>6676</v>
      </c>
    </row>
    <row r="201" spans="1:18" ht="15" customHeight="1" x14ac:dyDescent="0.2">
      <c r="A201" s="182" t="s">
        <v>96</v>
      </c>
      <c r="B201" s="182" t="s">
        <v>6634</v>
      </c>
      <c r="C201" s="183">
        <v>45938</v>
      </c>
      <c r="D201" s="17"/>
      <c r="E201" s="183">
        <v>45938</v>
      </c>
      <c r="F201" s="182" t="s">
        <v>94</v>
      </c>
      <c r="G201" s="182" t="s">
        <v>95</v>
      </c>
      <c r="H201" s="182" t="s">
        <v>28</v>
      </c>
      <c r="I201" s="182" t="s">
        <v>293</v>
      </c>
      <c r="J201" s="182" t="s">
        <v>319</v>
      </c>
      <c r="K201" s="183">
        <v>45924</v>
      </c>
      <c r="L201" s="183">
        <v>45924</v>
      </c>
      <c r="M201" s="182" t="s">
        <v>467</v>
      </c>
      <c r="N201" s="182">
        <v>74150</v>
      </c>
      <c r="O201" s="182" t="s">
        <v>1101</v>
      </c>
      <c r="P201" s="182" t="s">
        <v>6635</v>
      </c>
      <c r="Q201" s="182" t="s">
        <v>6677</v>
      </c>
      <c r="R201" s="182" t="s">
        <v>6678</v>
      </c>
    </row>
    <row r="202" spans="1:18" ht="15" customHeight="1" x14ac:dyDescent="0.2">
      <c r="A202" s="182" t="s">
        <v>96</v>
      </c>
      <c r="B202" s="182" t="s">
        <v>1441</v>
      </c>
      <c r="C202" s="183">
        <v>45889</v>
      </c>
      <c r="D202" s="17"/>
      <c r="E202" s="183">
        <v>45973</v>
      </c>
      <c r="F202" s="182" t="s">
        <v>93</v>
      </c>
      <c r="G202" s="182" t="s">
        <v>91</v>
      </c>
      <c r="H202" s="182" t="s">
        <v>28</v>
      </c>
      <c r="I202" s="182" t="s">
        <v>293</v>
      </c>
      <c r="J202" s="182" t="s">
        <v>319</v>
      </c>
      <c r="K202" s="183">
        <v>45842</v>
      </c>
      <c r="L202" s="183">
        <v>45845</v>
      </c>
      <c r="M202" s="182" t="s">
        <v>467</v>
      </c>
      <c r="N202" s="182">
        <v>74150</v>
      </c>
      <c r="O202" s="182" t="s">
        <v>924</v>
      </c>
      <c r="P202" s="182" t="s">
        <v>1442</v>
      </c>
      <c r="Q202" s="182" t="s">
        <v>6679</v>
      </c>
      <c r="R202" s="182" t="s">
        <v>6679</v>
      </c>
    </row>
    <row r="203" spans="1:18" ht="15" customHeight="1" x14ac:dyDescent="0.2">
      <c r="A203" s="182" t="s">
        <v>96</v>
      </c>
      <c r="B203" s="182" t="s">
        <v>1444</v>
      </c>
      <c r="C203" s="183">
        <v>45950</v>
      </c>
      <c r="D203" s="17"/>
      <c r="E203" s="183">
        <v>45944</v>
      </c>
      <c r="F203" s="182" t="s">
        <v>94</v>
      </c>
      <c r="G203" s="182" t="s">
        <v>97</v>
      </c>
      <c r="H203" s="182" t="s">
        <v>28</v>
      </c>
      <c r="I203" s="182" t="s">
        <v>293</v>
      </c>
      <c r="J203" s="182" t="s">
        <v>319</v>
      </c>
      <c r="K203" s="183">
        <v>45860</v>
      </c>
      <c r="L203" s="183">
        <v>45862</v>
      </c>
      <c r="M203" s="182" t="s">
        <v>455</v>
      </c>
      <c r="N203" s="182">
        <v>74000</v>
      </c>
      <c r="O203" s="182" t="s">
        <v>1445</v>
      </c>
      <c r="P203" s="182" t="s">
        <v>1446</v>
      </c>
      <c r="Q203" s="182" t="s">
        <v>6680</v>
      </c>
      <c r="R203" s="182" t="s">
        <v>6885</v>
      </c>
    </row>
    <row r="204" spans="1:18" ht="15" customHeight="1" x14ac:dyDescent="0.2">
      <c r="A204" s="182" t="s">
        <v>96</v>
      </c>
      <c r="B204" s="182" t="s">
        <v>1444</v>
      </c>
      <c r="C204" s="183">
        <v>45950</v>
      </c>
      <c r="D204" s="17"/>
      <c r="E204" s="183">
        <v>45937</v>
      </c>
      <c r="F204" s="182" t="s">
        <v>94</v>
      </c>
      <c r="G204" s="182" t="s">
        <v>125</v>
      </c>
      <c r="H204" s="182" t="s">
        <v>28</v>
      </c>
      <c r="I204" s="182" t="s">
        <v>293</v>
      </c>
      <c r="J204" s="182" t="s">
        <v>319</v>
      </c>
      <c r="K204" s="183">
        <v>45860</v>
      </c>
      <c r="L204" s="183">
        <v>45862</v>
      </c>
      <c r="M204" s="182" t="s">
        <v>455</v>
      </c>
      <c r="N204" s="182">
        <v>74000</v>
      </c>
      <c r="O204" s="182" t="s">
        <v>1445</v>
      </c>
      <c r="P204" s="182" t="s">
        <v>1446</v>
      </c>
      <c r="Q204" s="182" t="s">
        <v>6681</v>
      </c>
      <c r="R204" s="182" t="s">
        <v>6681</v>
      </c>
    </row>
    <row r="205" spans="1:18" ht="15" customHeight="1" x14ac:dyDescent="0.2">
      <c r="A205" s="182" t="s">
        <v>92</v>
      </c>
      <c r="B205" s="182" t="s">
        <v>6296</v>
      </c>
      <c r="C205" s="183">
        <v>45909</v>
      </c>
      <c r="D205" s="17"/>
      <c r="E205" s="183">
        <v>45965</v>
      </c>
      <c r="F205" s="182" t="s">
        <v>90</v>
      </c>
      <c r="G205" s="182" t="s">
        <v>91</v>
      </c>
      <c r="H205" s="182" t="s">
        <v>29</v>
      </c>
      <c r="I205" s="182" t="s">
        <v>293</v>
      </c>
      <c r="J205" s="182" t="s">
        <v>319</v>
      </c>
      <c r="K205" s="183">
        <v>45861</v>
      </c>
      <c r="L205" s="183">
        <v>45905</v>
      </c>
      <c r="M205" s="182" t="s">
        <v>463</v>
      </c>
      <c r="N205" s="182">
        <v>74100</v>
      </c>
      <c r="O205" s="182" t="s">
        <v>6297</v>
      </c>
      <c r="P205" s="182" t="s">
        <v>782</v>
      </c>
      <c r="Q205" s="182" t="s">
        <v>6682</v>
      </c>
      <c r="R205" s="182" t="s">
        <v>6682</v>
      </c>
    </row>
    <row r="206" spans="1:18" ht="15" customHeight="1" x14ac:dyDescent="0.2">
      <c r="A206" s="182" t="s">
        <v>120</v>
      </c>
      <c r="B206" s="182" t="s">
        <v>6130</v>
      </c>
      <c r="C206" s="183">
        <v>45937</v>
      </c>
      <c r="D206" s="17"/>
      <c r="E206" s="183">
        <v>45957</v>
      </c>
      <c r="F206" s="182" t="s">
        <v>98</v>
      </c>
      <c r="G206" s="182" t="s">
        <v>95</v>
      </c>
      <c r="H206" s="182" t="s">
        <v>29</v>
      </c>
      <c r="I206" s="182" t="s">
        <v>293</v>
      </c>
      <c r="J206" s="182" t="s">
        <v>319</v>
      </c>
      <c r="K206" s="183">
        <v>45915</v>
      </c>
      <c r="L206" s="183">
        <v>45916</v>
      </c>
      <c r="M206" s="182" t="s">
        <v>484</v>
      </c>
      <c r="N206" s="182">
        <v>74460</v>
      </c>
      <c r="O206" s="182" t="s">
        <v>6131</v>
      </c>
      <c r="P206" s="182" t="s">
        <v>6132</v>
      </c>
      <c r="Q206" s="182" t="s">
        <v>6683</v>
      </c>
      <c r="R206" s="182" t="s">
        <v>7097</v>
      </c>
    </row>
    <row r="207" spans="1:18" ht="15" customHeight="1" x14ac:dyDescent="0.2">
      <c r="A207" s="182" t="s">
        <v>92</v>
      </c>
      <c r="B207" s="182" t="s">
        <v>6684</v>
      </c>
      <c r="C207" s="183">
        <v>45951</v>
      </c>
      <c r="D207" s="17"/>
      <c r="E207" s="183">
        <v>45951</v>
      </c>
      <c r="F207" s="182" t="s">
        <v>94</v>
      </c>
      <c r="G207" s="182" t="s">
        <v>95</v>
      </c>
      <c r="H207" s="182" t="s">
        <v>29</v>
      </c>
      <c r="I207" s="182" t="s">
        <v>293</v>
      </c>
      <c r="J207" s="182" t="s">
        <v>319</v>
      </c>
      <c r="K207" s="183">
        <v>45911</v>
      </c>
      <c r="L207" s="183">
        <v>45931</v>
      </c>
      <c r="M207" s="182" t="s">
        <v>471</v>
      </c>
      <c r="N207" s="182">
        <v>74100</v>
      </c>
      <c r="O207" s="182" t="s">
        <v>6685</v>
      </c>
      <c r="P207" s="182" t="s">
        <v>6686</v>
      </c>
      <c r="Q207" s="182" t="s">
        <v>6687</v>
      </c>
      <c r="R207" s="182" t="s">
        <v>7098</v>
      </c>
    </row>
    <row r="208" spans="1:18" ht="15" customHeight="1" x14ac:dyDescent="0.2">
      <c r="A208" s="182" t="s">
        <v>120</v>
      </c>
      <c r="B208" s="182" t="s">
        <v>6688</v>
      </c>
      <c r="C208" s="183">
        <v>45954</v>
      </c>
      <c r="D208" s="17"/>
      <c r="E208" s="183">
        <v>45954</v>
      </c>
      <c r="F208" s="182" t="s">
        <v>94</v>
      </c>
      <c r="G208" s="182" t="s">
        <v>95</v>
      </c>
      <c r="H208" s="17"/>
      <c r="I208" s="182" t="s">
        <v>293</v>
      </c>
      <c r="J208" s="182" t="s">
        <v>321</v>
      </c>
      <c r="K208" s="183">
        <v>45926</v>
      </c>
      <c r="L208" s="183">
        <v>45933</v>
      </c>
      <c r="M208" s="182" t="s">
        <v>6689</v>
      </c>
      <c r="N208" s="182">
        <v>74120</v>
      </c>
      <c r="O208" s="182" t="s">
        <v>6690</v>
      </c>
      <c r="P208" s="182" t="s">
        <v>6691</v>
      </c>
      <c r="Q208" s="182" t="s">
        <v>6692</v>
      </c>
      <c r="R208" s="182" t="s">
        <v>7099</v>
      </c>
    </row>
    <row r="209" spans="1:18" ht="15" customHeight="1" x14ac:dyDescent="0.2">
      <c r="A209" s="182" t="s">
        <v>120</v>
      </c>
      <c r="B209" s="182" t="s">
        <v>6693</v>
      </c>
      <c r="C209" s="183">
        <v>45943</v>
      </c>
      <c r="D209" s="17"/>
      <c r="E209" s="183">
        <v>45943</v>
      </c>
      <c r="F209" s="182" t="s">
        <v>94</v>
      </c>
      <c r="G209" s="182" t="s">
        <v>95</v>
      </c>
      <c r="H209" s="182" t="s">
        <v>29</v>
      </c>
      <c r="I209" s="182" t="s">
        <v>293</v>
      </c>
      <c r="J209" s="182" t="s">
        <v>319</v>
      </c>
      <c r="K209" s="183">
        <v>45929</v>
      </c>
      <c r="L209" s="183">
        <v>45933</v>
      </c>
      <c r="M209" s="182" t="s">
        <v>483</v>
      </c>
      <c r="N209" s="182">
        <v>74950</v>
      </c>
      <c r="O209" s="182" t="s">
        <v>6694</v>
      </c>
      <c r="P209" s="182" t="s">
        <v>1025</v>
      </c>
      <c r="Q209" s="182" t="s">
        <v>6695</v>
      </c>
      <c r="R209" s="182" t="s">
        <v>7100</v>
      </c>
    </row>
    <row r="210" spans="1:18" ht="15" customHeight="1" x14ac:dyDescent="0.2">
      <c r="A210" s="182" t="s">
        <v>120</v>
      </c>
      <c r="B210" s="182" t="s">
        <v>1524</v>
      </c>
      <c r="C210" s="183">
        <v>45856</v>
      </c>
      <c r="D210" s="17"/>
      <c r="E210" s="183">
        <v>45954</v>
      </c>
      <c r="F210" s="182" t="s">
        <v>93</v>
      </c>
      <c r="G210" s="182" t="s">
        <v>95</v>
      </c>
      <c r="H210" s="182" t="s">
        <v>29</v>
      </c>
      <c r="I210" s="182" t="s">
        <v>293</v>
      </c>
      <c r="J210" s="182" t="s">
        <v>319</v>
      </c>
      <c r="K210" s="183">
        <v>45804</v>
      </c>
      <c r="L210" s="183">
        <v>45827</v>
      </c>
      <c r="M210" s="182" t="s">
        <v>1525</v>
      </c>
      <c r="N210" s="182">
        <v>74310</v>
      </c>
      <c r="O210" s="182" t="s">
        <v>1449</v>
      </c>
      <c r="P210" s="182" t="s">
        <v>1526</v>
      </c>
      <c r="Q210" s="182" t="s">
        <v>6696</v>
      </c>
      <c r="R210" s="182" t="s">
        <v>7101</v>
      </c>
    </row>
    <row r="211" spans="1:18" ht="15" customHeight="1" x14ac:dyDescent="0.2">
      <c r="A211" s="182" t="s">
        <v>96</v>
      </c>
      <c r="B211" s="182" t="s">
        <v>6697</v>
      </c>
      <c r="C211" s="183">
        <v>45944</v>
      </c>
      <c r="D211" s="17"/>
      <c r="E211" s="183">
        <v>45944</v>
      </c>
      <c r="F211" s="182" t="s">
        <v>94</v>
      </c>
      <c r="G211" s="182" t="s">
        <v>91</v>
      </c>
      <c r="H211" s="182" t="s">
        <v>28</v>
      </c>
      <c r="I211" s="182" t="s">
        <v>293</v>
      </c>
      <c r="J211" s="182" t="s">
        <v>320</v>
      </c>
      <c r="K211" s="183">
        <v>45925</v>
      </c>
      <c r="L211" s="183">
        <v>45926</v>
      </c>
      <c r="M211" s="182" t="s">
        <v>455</v>
      </c>
      <c r="N211" s="182">
        <v>74000</v>
      </c>
      <c r="O211" s="182" t="s">
        <v>6698</v>
      </c>
      <c r="P211" s="182" t="s">
        <v>6699</v>
      </c>
      <c r="Q211" s="182" t="s">
        <v>6700</v>
      </c>
      <c r="R211" s="182" t="s">
        <v>6700</v>
      </c>
    </row>
    <row r="212" spans="1:18" ht="15" customHeight="1" x14ac:dyDescent="0.2">
      <c r="A212" s="182" t="s">
        <v>120</v>
      </c>
      <c r="B212" s="182" t="s">
        <v>6701</v>
      </c>
      <c r="C212" s="17"/>
      <c r="D212" s="17"/>
      <c r="E212" s="183">
        <v>45960</v>
      </c>
      <c r="F212" s="182" t="s">
        <v>94</v>
      </c>
      <c r="G212" s="182" t="s">
        <v>91</v>
      </c>
      <c r="H212" s="17"/>
      <c r="I212" s="182" t="s">
        <v>293</v>
      </c>
      <c r="J212" s="182" t="s">
        <v>321</v>
      </c>
      <c r="K212" s="183">
        <v>45897</v>
      </c>
      <c r="L212" s="183">
        <v>45916</v>
      </c>
      <c r="M212" s="182" t="s">
        <v>6702</v>
      </c>
      <c r="N212" s="182">
        <v>74130</v>
      </c>
      <c r="O212" s="182" t="s">
        <v>6703</v>
      </c>
      <c r="P212" s="182" t="s">
        <v>6704</v>
      </c>
      <c r="Q212" s="182" t="s">
        <v>6705</v>
      </c>
      <c r="R212" s="182" t="s">
        <v>6705</v>
      </c>
    </row>
    <row r="213" spans="1:18" ht="15" customHeight="1" x14ac:dyDescent="0.2">
      <c r="A213" s="182" t="s">
        <v>92</v>
      </c>
      <c r="B213" s="182" t="s">
        <v>335</v>
      </c>
      <c r="C213" s="183">
        <v>45741</v>
      </c>
      <c r="D213" s="17"/>
      <c r="E213" s="183">
        <v>45979</v>
      </c>
      <c r="F213" s="182" t="s">
        <v>1443</v>
      </c>
      <c r="G213" s="182" t="s">
        <v>91</v>
      </c>
      <c r="H213" s="182" t="s">
        <v>29</v>
      </c>
      <c r="I213" s="182" t="s">
        <v>293</v>
      </c>
      <c r="J213" s="182" t="s">
        <v>321</v>
      </c>
      <c r="K213" s="183">
        <v>45695</v>
      </c>
      <c r="L213" s="183">
        <v>45707</v>
      </c>
      <c r="M213" s="182" t="s">
        <v>463</v>
      </c>
      <c r="N213" s="182">
        <v>74100</v>
      </c>
      <c r="O213" s="182" t="s">
        <v>848</v>
      </c>
      <c r="P213" s="182" t="s">
        <v>849</v>
      </c>
      <c r="Q213" s="182" t="s">
        <v>6706</v>
      </c>
      <c r="R213" s="182" t="s">
        <v>6707</v>
      </c>
    </row>
    <row r="214" spans="1:18" ht="15" customHeight="1" x14ac:dyDescent="0.2">
      <c r="A214" s="182" t="s">
        <v>120</v>
      </c>
      <c r="B214" s="182" t="s">
        <v>1414</v>
      </c>
      <c r="C214" s="183">
        <v>45845</v>
      </c>
      <c r="D214" s="17"/>
      <c r="E214" s="183">
        <v>45964</v>
      </c>
      <c r="F214" s="182" t="s">
        <v>270</v>
      </c>
      <c r="G214" s="182" t="s">
        <v>91</v>
      </c>
      <c r="H214" s="182" t="s">
        <v>29</v>
      </c>
      <c r="I214" s="182" t="s">
        <v>293</v>
      </c>
      <c r="J214" s="182" t="s">
        <v>321</v>
      </c>
      <c r="K214" s="183">
        <v>45813</v>
      </c>
      <c r="L214" s="183">
        <v>45827</v>
      </c>
      <c r="M214" s="182" t="s">
        <v>526</v>
      </c>
      <c r="N214" s="182">
        <v>74130</v>
      </c>
      <c r="O214" s="182" t="s">
        <v>1415</v>
      </c>
      <c r="P214" s="182" t="s">
        <v>1416</v>
      </c>
      <c r="Q214" s="182" t="s">
        <v>6708</v>
      </c>
      <c r="R214" s="182" t="s">
        <v>6708</v>
      </c>
    </row>
    <row r="215" spans="1:18" ht="15" customHeight="1" x14ac:dyDescent="0.2">
      <c r="A215" s="182" t="s">
        <v>92</v>
      </c>
      <c r="B215" s="182" t="s">
        <v>6213</v>
      </c>
      <c r="C215" s="183">
        <v>45909</v>
      </c>
      <c r="D215" s="17"/>
      <c r="E215" s="183">
        <v>45940</v>
      </c>
      <c r="F215" s="182" t="s">
        <v>98</v>
      </c>
      <c r="G215" s="182" t="s">
        <v>95</v>
      </c>
      <c r="H215" s="182" t="s">
        <v>29</v>
      </c>
      <c r="I215" s="182" t="s">
        <v>293</v>
      </c>
      <c r="J215" s="182" t="s">
        <v>321</v>
      </c>
      <c r="K215" s="183">
        <v>45867</v>
      </c>
      <c r="L215" s="183">
        <v>45905</v>
      </c>
      <c r="M215" s="182" t="s">
        <v>6214</v>
      </c>
      <c r="N215" s="182">
        <v>74100</v>
      </c>
      <c r="O215" s="182" t="s">
        <v>6215</v>
      </c>
      <c r="P215" s="182" t="s">
        <v>6216</v>
      </c>
      <c r="Q215" s="182" t="s">
        <v>6709</v>
      </c>
      <c r="R215" s="182" t="s">
        <v>6801</v>
      </c>
    </row>
    <row r="216" spans="1:18" ht="15" customHeight="1" x14ac:dyDescent="0.2">
      <c r="A216" s="182" t="s">
        <v>96</v>
      </c>
      <c r="B216" s="182" t="s">
        <v>1276</v>
      </c>
      <c r="C216" s="183">
        <v>45824</v>
      </c>
      <c r="D216" s="17"/>
      <c r="E216" s="183">
        <v>45964</v>
      </c>
      <c r="F216" s="182" t="s">
        <v>270</v>
      </c>
      <c r="G216" s="182" t="s">
        <v>91</v>
      </c>
      <c r="H216" s="182" t="s">
        <v>28</v>
      </c>
      <c r="I216" s="182" t="s">
        <v>293</v>
      </c>
      <c r="J216" s="182" t="s">
        <v>319</v>
      </c>
      <c r="K216" s="183">
        <v>45803</v>
      </c>
      <c r="L216" s="183">
        <v>45805</v>
      </c>
      <c r="M216" s="182" t="s">
        <v>455</v>
      </c>
      <c r="N216" s="182">
        <v>74960</v>
      </c>
      <c r="O216" s="182" t="s">
        <v>1277</v>
      </c>
      <c r="P216" s="182" t="s">
        <v>1278</v>
      </c>
      <c r="Q216" s="182" t="s">
        <v>6710</v>
      </c>
      <c r="R216" s="182" t="s">
        <v>6710</v>
      </c>
    </row>
    <row r="217" spans="1:18" ht="15" customHeight="1" x14ac:dyDescent="0.2">
      <c r="A217" s="182" t="s">
        <v>92</v>
      </c>
      <c r="B217" s="182" t="s">
        <v>1492</v>
      </c>
      <c r="C217" s="183">
        <v>45868</v>
      </c>
      <c r="D217" s="17"/>
      <c r="E217" s="183">
        <v>45930</v>
      </c>
      <c r="F217" s="182" t="s">
        <v>286</v>
      </c>
      <c r="G217" s="182" t="s">
        <v>97</v>
      </c>
      <c r="H217" s="182" t="s">
        <v>28</v>
      </c>
      <c r="I217" s="182" t="s">
        <v>293</v>
      </c>
      <c r="J217" s="182" t="s">
        <v>321</v>
      </c>
      <c r="K217" s="183">
        <v>45862</v>
      </c>
      <c r="L217" s="183">
        <v>45863</v>
      </c>
      <c r="M217" s="182" t="s">
        <v>1493</v>
      </c>
      <c r="N217" s="182">
        <v>74520</v>
      </c>
      <c r="O217" s="182" t="s">
        <v>1031</v>
      </c>
      <c r="P217" s="182" t="s">
        <v>1494</v>
      </c>
      <c r="Q217" s="182" t="s">
        <v>6711</v>
      </c>
      <c r="R217" s="182" t="s">
        <v>6711</v>
      </c>
    </row>
    <row r="218" spans="1:18" ht="15" customHeight="1" x14ac:dyDescent="0.2">
      <c r="A218" s="182" t="s">
        <v>92</v>
      </c>
      <c r="B218" s="182" t="s">
        <v>1492</v>
      </c>
      <c r="C218" s="183">
        <v>45868</v>
      </c>
      <c r="D218" s="17"/>
      <c r="E218" s="183">
        <v>45957</v>
      </c>
      <c r="F218" s="182" t="s">
        <v>98</v>
      </c>
      <c r="G218" s="182" t="s">
        <v>95</v>
      </c>
      <c r="H218" s="182" t="s">
        <v>28</v>
      </c>
      <c r="I218" s="182" t="s">
        <v>293</v>
      </c>
      <c r="J218" s="182" t="s">
        <v>321</v>
      </c>
      <c r="K218" s="183">
        <v>45862</v>
      </c>
      <c r="L218" s="183">
        <v>45863</v>
      </c>
      <c r="M218" s="182" t="s">
        <v>1493</v>
      </c>
      <c r="N218" s="182">
        <v>74520</v>
      </c>
      <c r="O218" s="182" t="s">
        <v>1031</v>
      </c>
      <c r="P218" s="182" t="s">
        <v>1494</v>
      </c>
      <c r="Q218" s="182" t="s">
        <v>6712</v>
      </c>
      <c r="R218" s="182" t="s">
        <v>7102</v>
      </c>
    </row>
    <row r="219" spans="1:18" ht="15" customHeight="1" x14ac:dyDescent="0.2">
      <c r="A219" s="182" t="s">
        <v>120</v>
      </c>
      <c r="B219" s="182" t="s">
        <v>373</v>
      </c>
      <c r="C219" s="183">
        <v>45715</v>
      </c>
      <c r="D219" s="183">
        <v>45937</v>
      </c>
      <c r="E219" s="183">
        <v>45937</v>
      </c>
      <c r="F219" s="182" t="s">
        <v>330</v>
      </c>
      <c r="G219" s="182" t="s">
        <v>95</v>
      </c>
      <c r="H219" s="182" t="s">
        <v>29</v>
      </c>
      <c r="I219" s="182" t="s">
        <v>295</v>
      </c>
      <c r="J219" s="182" t="s">
        <v>319</v>
      </c>
      <c r="K219" s="183">
        <v>45665</v>
      </c>
      <c r="L219" s="183">
        <v>45672</v>
      </c>
      <c r="M219" s="182" t="s">
        <v>483</v>
      </c>
      <c r="N219" s="182">
        <v>74950</v>
      </c>
      <c r="O219" s="182" t="s">
        <v>1255</v>
      </c>
      <c r="P219" s="182" t="s">
        <v>661</v>
      </c>
      <c r="Q219" s="182" t="s">
        <v>6713</v>
      </c>
      <c r="R219" s="182" t="s">
        <v>6713</v>
      </c>
    </row>
    <row r="220" spans="1:18" ht="15" customHeight="1" x14ac:dyDescent="0.2">
      <c r="A220" s="182" t="s">
        <v>92</v>
      </c>
      <c r="B220" s="182" t="s">
        <v>1296</v>
      </c>
      <c r="C220" s="183">
        <v>45818</v>
      </c>
      <c r="D220" s="17"/>
      <c r="E220" s="183">
        <v>45968</v>
      </c>
      <c r="F220" s="182" t="s">
        <v>330</v>
      </c>
      <c r="G220" s="182" t="s">
        <v>91</v>
      </c>
      <c r="H220" s="182" t="s">
        <v>29</v>
      </c>
      <c r="I220" s="182" t="s">
        <v>293</v>
      </c>
      <c r="J220" s="182" t="s">
        <v>319</v>
      </c>
      <c r="K220" s="183">
        <v>45747</v>
      </c>
      <c r="L220" s="183">
        <v>45772</v>
      </c>
      <c r="M220" s="182" t="s">
        <v>463</v>
      </c>
      <c r="N220" s="182">
        <v>74100</v>
      </c>
      <c r="O220" s="182" t="s">
        <v>1297</v>
      </c>
      <c r="P220" s="182" t="s">
        <v>1298</v>
      </c>
      <c r="Q220" s="182" t="s">
        <v>6714</v>
      </c>
      <c r="R220" s="182" t="s">
        <v>6714</v>
      </c>
    </row>
    <row r="221" spans="1:18" ht="15" customHeight="1" x14ac:dyDescent="0.2">
      <c r="A221" s="182" t="s">
        <v>96</v>
      </c>
      <c r="B221" s="182" t="s">
        <v>1276</v>
      </c>
      <c r="C221" s="183">
        <v>45824</v>
      </c>
      <c r="D221" s="17"/>
      <c r="E221" s="183">
        <v>45937</v>
      </c>
      <c r="F221" s="182" t="s">
        <v>93</v>
      </c>
      <c r="G221" s="182" t="s">
        <v>95</v>
      </c>
      <c r="H221" s="182" t="s">
        <v>28</v>
      </c>
      <c r="I221" s="182" t="s">
        <v>293</v>
      </c>
      <c r="J221" s="182" t="s">
        <v>319</v>
      </c>
      <c r="K221" s="183">
        <v>45803</v>
      </c>
      <c r="L221" s="183">
        <v>45805</v>
      </c>
      <c r="M221" s="182" t="s">
        <v>455</v>
      </c>
      <c r="N221" s="182">
        <v>74960</v>
      </c>
      <c r="O221" s="182" t="s">
        <v>1277</v>
      </c>
      <c r="P221" s="182" t="s">
        <v>1278</v>
      </c>
      <c r="Q221" s="182" t="s">
        <v>6715</v>
      </c>
      <c r="R221" s="182" t="s">
        <v>6716</v>
      </c>
    </row>
    <row r="222" spans="1:18" ht="15" customHeight="1" x14ac:dyDescent="0.2">
      <c r="A222" s="182" t="s">
        <v>96</v>
      </c>
      <c r="B222" s="182" t="s">
        <v>6195</v>
      </c>
      <c r="C222" s="183">
        <v>45916</v>
      </c>
      <c r="D222" s="17"/>
      <c r="E222" s="183">
        <v>45964</v>
      </c>
      <c r="F222" s="182" t="s">
        <v>90</v>
      </c>
      <c r="G222" s="182" t="s">
        <v>91</v>
      </c>
      <c r="H222" s="182" t="s">
        <v>28</v>
      </c>
      <c r="I222" s="182" t="s">
        <v>293</v>
      </c>
      <c r="J222" s="182" t="s">
        <v>319</v>
      </c>
      <c r="K222" s="183">
        <v>45908</v>
      </c>
      <c r="L222" s="183">
        <v>45908</v>
      </c>
      <c r="M222" s="182" t="s">
        <v>487</v>
      </c>
      <c r="N222" s="182">
        <v>74330</v>
      </c>
      <c r="O222" s="182" t="s">
        <v>6196</v>
      </c>
      <c r="P222" s="182" t="s">
        <v>6197</v>
      </c>
      <c r="Q222" s="182" t="s">
        <v>6717</v>
      </c>
      <c r="R222" s="182" t="s">
        <v>6717</v>
      </c>
    </row>
    <row r="223" spans="1:18" ht="15" customHeight="1" x14ac:dyDescent="0.2">
      <c r="A223" s="182" t="s">
        <v>120</v>
      </c>
      <c r="B223" s="182" t="s">
        <v>6126</v>
      </c>
      <c r="C223" s="183">
        <v>45943</v>
      </c>
      <c r="D223" s="17"/>
      <c r="E223" s="183">
        <v>45943</v>
      </c>
      <c r="F223" s="182" t="s">
        <v>94</v>
      </c>
      <c r="G223" s="182" t="s">
        <v>95</v>
      </c>
      <c r="H223" s="182" t="s">
        <v>29</v>
      </c>
      <c r="I223" s="182" t="s">
        <v>293</v>
      </c>
      <c r="J223" s="182" t="s">
        <v>319</v>
      </c>
      <c r="K223" s="183">
        <v>45911</v>
      </c>
      <c r="L223" s="183">
        <v>45916</v>
      </c>
      <c r="M223" s="182" t="s">
        <v>483</v>
      </c>
      <c r="N223" s="182">
        <v>74950</v>
      </c>
      <c r="O223" s="182" t="s">
        <v>6127</v>
      </c>
      <c r="P223" s="182" t="s">
        <v>6128</v>
      </c>
      <c r="Q223" s="182" t="s">
        <v>6718</v>
      </c>
      <c r="R223" s="182" t="s">
        <v>6802</v>
      </c>
    </row>
    <row r="224" spans="1:18" ht="15" customHeight="1" x14ac:dyDescent="0.2">
      <c r="A224" s="182" t="s">
        <v>120</v>
      </c>
      <c r="B224" s="182" t="s">
        <v>1154</v>
      </c>
      <c r="C224" s="183">
        <v>45827</v>
      </c>
      <c r="D224" s="17"/>
      <c r="E224" s="183">
        <v>45954</v>
      </c>
      <c r="F224" s="182" t="s">
        <v>270</v>
      </c>
      <c r="G224" s="182" t="s">
        <v>95</v>
      </c>
      <c r="H224" s="182" t="s">
        <v>29</v>
      </c>
      <c r="I224" s="182" t="s">
        <v>293</v>
      </c>
      <c r="J224" s="182" t="s">
        <v>319</v>
      </c>
      <c r="K224" s="183">
        <v>45783</v>
      </c>
      <c r="L224" s="183">
        <v>45790</v>
      </c>
      <c r="M224" s="182" t="s">
        <v>462</v>
      </c>
      <c r="N224" s="182">
        <v>74190</v>
      </c>
      <c r="O224" s="182" t="s">
        <v>744</v>
      </c>
      <c r="P224" s="182" t="s">
        <v>1155</v>
      </c>
      <c r="Q224" s="182" t="s">
        <v>6719</v>
      </c>
      <c r="R224" s="182" t="s">
        <v>7103</v>
      </c>
    </row>
    <row r="225" spans="1:18" ht="15" customHeight="1" x14ac:dyDescent="0.2">
      <c r="A225" s="182" t="s">
        <v>120</v>
      </c>
      <c r="B225" s="182" t="s">
        <v>326</v>
      </c>
      <c r="C225" s="183">
        <v>45692</v>
      </c>
      <c r="D225" s="17"/>
      <c r="E225" s="183">
        <v>45951</v>
      </c>
      <c r="F225" s="182" t="s">
        <v>6084</v>
      </c>
      <c r="G225" s="182" t="s">
        <v>97</v>
      </c>
      <c r="H225" s="182" t="s">
        <v>29</v>
      </c>
      <c r="I225" s="182" t="s">
        <v>293</v>
      </c>
      <c r="J225" s="182" t="s">
        <v>319</v>
      </c>
      <c r="K225" s="183">
        <v>45644</v>
      </c>
      <c r="L225" s="183">
        <v>45644</v>
      </c>
      <c r="M225" s="182" t="s">
        <v>528</v>
      </c>
      <c r="N225" s="182">
        <v>74800</v>
      </c>
      <c r="O225" s="182" t="s">
        <v>1317</v>
      </c>
      <c r="P225" s="182" t="s">
        <v>644</v>
      </c>
      <c r="Q225" s="182" t="s">
        <v>6720</v>
      </c>
      <c r="R225" s="182" t="s">
        <v>7104</v>
      </c>
    </row>
    <row r="226" spans="1:18" ht="15" customHeight="1" x14ac:dyDescent="0.2">
      <c r="A226" s="182" t="s">
        <v>120</v>
      </c>
      <c r="B226" s="182" t="s">
        <v>441</v>
      </c>
      <c r="C226" s="183">
        <v>45789</v>
      </c>
      <c r="D226" s="17"/>
      <c r="E226" s="183">
        <v>45943</v>
      </c>
      <c r="F226" s="182" t="s">
        <v>330</v>
      </c>
      <c r="G226" s="182" t="s">
        <v>95</v>
      </c>
      <c r="H226" s="182" t="s">
        <v>29</v>
      </c>
      <c r="I226" s="182" t="s">
        <v>293</v>
      </c>
      <c r="J226" s="182" t="s">
        <v>319</v>
      </c>
      <c r="K226" s="183">
        <v>45750</v>
      </c>
      <c r="L226" s="183">
        <v>45756</v>
      </c>
      <c r="M226" s="182" t="s">
        <v>456</v>
      </c>
      <c r="N226" s="182">
        <v>74300</v>
      </c>
      <c r="O226" s="182" t="s">
        <v>1248</v>
      </c>
      <c r="P226" s="182" t="s">
        <v>881</v>
      </c>
      <c r="Q226" s="182" t="s">
        <v>6636</v>
      </c>
      <c r="R226" s="182" t="s">
        <v>7105</v>
      </c>
    </row>
    <row r="227" spans="1:18" ht="15" customHeight="1" x14ac:dyDescent="0.2">
      <c r="A227" s="182" t="s">
        <v>120</v>
      </c>
      <c r="B227" s="182" t="s">
        <v>1386</v>
      </c>
      <c r="C227" s="183">
        <v>45831</v>
      </c>
      <c r="D227" s="183">
        <v>45943</v>
      </c>
      <c r="E227" s="183">
        <v>45943</v>
      </c>
      <c r="F227" s="182" t="s">
        <v>93</v>
      </c>
      <c r="G227" s="182" t="s">
        <v>125</v>
      </c>
      <c r="H227" s="182" t="s">
        <v>29</v>
      </c>
      <c r="I227" s="182" t="s">
        <v>295</v>
      </c>
      <c r="J227" s="182" t="s">
        <v>319</v>
      </c>
      <c r="K227" s="183">
        <v>45770</v>
      </c>
      <c r="L227" s="183">
        <v>45790</v>
      </c>
      <c r="M227" s="182" t="s">
        <v>456</v>
      </c>
      <c r="N227" s="182">
        <v>74300</v>
      </c>
      <c r="O227" s="182" t="s">
        <v>1387</v>
      </c>
      <c r="P227" s="182" t="s">
        <v>1388</v>
      </c>
      <c r="Q227" s="182" t="s">
        <v>6637</v>
      </c>
      <c r="R227" s="182" t="s">
        <v>6803</v>
      </c>
    </row>
    <row r="228" spans="1:18" ht="15" customHeight="1" x14ac:dyDescent="0.2">
      <c r="A228" s="182" t="s">
        <v>92</v>
      </c>
      <c r="B228" s="182" t="s">
        <v>6638</v>
      </c>
      <c r="C228" s="183">
        <v>45945</v>
      </c>
      <c r="D228" s="17"/>
      <c r="E228" s="183">
        <v>45945</v>
      </c>
      <c r="F228" s="182" t="s">
        <v>94</v>
      </c>
      <c r="G228" s="182" t="s">
        <v>95</v>
      </c>
      <c r="H228" s="182" t="s">
        <v>29</v>
      </c>
      <c r="I228" s="182" t="s">
        <v>293</v>
      </c>
      <c r="J228" s="182" t="s">
        <v>319</v>
      </c>
      <c r="K228" s="183">
        <v>45867</v>
      </c>
      <c r="L228" s="183">
        <v>45905</v>
      </c>
      <c r="M228" s="182" t="s">
        <v>463</v>
      </c>
      <c r="N228" s="182">
        <v>74100</v>
      </c>
      <c r="O228" s="182" t="s">
        <v>6639</v>
      </c>
      <c r="P228" s="182" t="s">
        <v>6640</v>
      </c>
      <c r="Q228" s="182" t="s">
        <v>6641</v>
      </c>
      <c r="R228" s="182" t="s">
        <v>6804</v>
      </c>
    </row>
    <row r="229" spans="1:18" ht="15" customHeight="1" x14ac:dyDescent="0.2">
      <c r="A229" s="182" t="s">
        <v>96</v>
      </c>
      <c r="B229" s="182" t="s">
        <v>1488</v>
      </c>
      <c r="C229" s="183">
        <v>45909</v>
      </c>
      <c r="D229" s="17"/>
      <c r="E229" s="183">
        <v>45957</v>
      </c>
      <c r="F229" s="182" t="s">
        <v>90</v>
      </c>
      <c r="G229" s="182" t="s">
        <v>95</v>
      </c>
      <c r="H229" s="182" t="s">
        <v>28</v>
      </c>
      <c r="I229" s="182" t="s">
        <v>293</v>
      </c>
      <c r="J229" s="182" t="s">
        <v>319</v>
      </c>
      <c r="K229" s="183">
        <v>45867</v>
      </c>
      <c r="L229" s="183">
        <v>45868</v>
      </c>
      <c r="M229" s="182" t="s">
        <v>508</v>
      </c>
      <c r="N229" s="182">
        <v>74940</v>
      </c>
      <c r="O229" s="182" t="s">
        <v>1473</v>
      </c>
      <c r="P229" s="182" t="s">
        <v>1489</v>
      </c>
      <c r="Q229" s="182" t="s">
        <v>6642</v>
      </c>
      <c r="R229" s="182" t="s">
        <v>7106</v>
      </c>
    </row>
    <row r="230" spans="1:18" ht="15" customHeight="1" x14ac:dyDescent="0.2">
      <c r="A230" s="182" t="s">
        <v>96</v>
      </c>
      <c r="B230" s="182" t="s">
        <v>1466</v>
      </c>
      <c r="C230" s="17"/>
      <c r="D230" s="17"/>
      <c r="E230" s="183">
        <v>45943</v>
      </c>
      <c r="F230" s="182" t="s">
        <v>94</v>
      </c>
      <c r="G230" s="182" t="s">
        <v>91</v>
      </c>
      <c r="H230" s="17"/>
      <c r="I230" s="182" t="s">
        <v>293</v>
      </c>
      <c r="J230" s="182" t="s">
        <v>319</v>
      </c>
      <c r="K230" s="183">
        <v>45847</v>
      </c>
      <c r="L230" s="183">
        <v>45854</v>
      </c>
      <c r="M230" s="182" t="s">
        <v>1467</v>
      </c>
      <c r="N230" s="182">
        <v>74600</v>
      </c>
      <c r="O230" s="182" t="s">
        <v>1468</v>
      </c>
      <c r="P230" s="182" t="s">
        <v>1469</v>
      </c>
      <c r="Q230" s="182" t="s">
        <v>6643</v>
      </c>
      <c r="R230" s="182" t="s">
        <v>6643</v>
      </c>
    </row>
    <row r="231" spans="1:18" ht="15" customHeight="1" x14ac:dyDescent="0.2">
      <c r="A231" s="182" t="s">
        <v>96</v>
      </c>
      <c r="B231" s="182" t="s">
        <v>1461</v>
      </c>
      <c r="C231" s="183">
        <v>45895</v>
      </c>
      <c r="D231" s="17"/>
      <c r="E231" s="183">
        <v>45971</v>
      </c>
      <c r="F231" s="182" t="s">
        <v>93</v>
      </c>
      <c r="G231" s="182" t="s">
        <v>91</v>
      </c>
      <c r="H231" s="182" t="s">
        <v>28</v>
      </c>
      <c r="I231" s="182" t="s">
        <v>293</v>
      </c>
      <c r="J231" s="182" t="s">
        <v>319</v>
      </c>
      <c r="K231" s="183">
        <v>45749</v>
      </c>
      <c r="L231" s="183">
        <v>45880</v>
      </c>
      <c r="M231" s="182" t="s">
        <v>508</v>
      </c>
      <c r="N231" s="182">
        <v>74940</v>
      </c>
      <c r="O231" s="182" t="s">
        <v>1303</v>
      </c>
      <c r="P231" s="182" t="s">
        <v>1462</v>
      </c>
      <c r="Q231" s="182" t="s">
        <v>6644</v>
      </c>
      <c r="R231" s="182" t="s">
        <v>6644</v>
      </c>
    </row>
    <row r="232" spans="1:18" ht="15" customHeight="1" x14ac:dyDescent="0.2">
      <c r="A232" s="182" t="s">
        <v>92</v>
      </c>
      <c r="B232" s="182" t="s">
        <v>6119</v>
      </c>
      <c r="C232" s="183">
        <v>45919</v>
      </c>
      <c r="D232" s="17"/>
      <c r="E232" s="183">
        <v>45974</v>
      </c>
      <c r="F232" s="182" t="s">
        <v>90</v>
      </c>
      <c r="G232" s="182" t="s">
        <v>91</v>
      </c>
      <c r="H232" s="182" t="s">
        <v>29</v>
      </c>
      <c r="I232" s="182" t="s">
        <v>293</v>
      </c>
      <c r="J232" s="182" t="s">
        <v>319</v>
      </c>
      <c r="K232" s="183">
        <v>45860</v>
      </c>
      <c r="L232" s="183">
        <v>45905</v>
      </c>
      <c r="M232" s="182" t="s">
        <v>463</v>
      </c>
      <c r="N232" s="182">
        <v>74100</v>
      </c>
      <c r="O232" s="182" t="s">
        <v>1508</v>
      </c>
      <c r="P232" s="182" t="s">
        <v>6120</v>
      </c>
      <c r="Q232" s="182" t="s">
        <v>6645</v>
      </c>
      <c r="R232" s="182" t="s">
        <v>6645</v>
      </c>
    </row>
    <row r="233" spans="1:18" ht="15" customHeight="1" x14ac:dyDescent="0.2">
      <c r="A233" s="182" t="s">
        <v>92</v>
      </c>
      <c r="B233" s="182" t="s">
        <v>6646</v>
      </c>
      <c r="C233" s="183">
        <v>45946</v>
      </c>
      <c r="D233" s="17"/>
      <c r="E233" s="183">
        <v>45946</v>
      </c>
      <c r="F233" s="182" t="s">
        <v>94</v>
      </c>
      <c r="G233" s="182" t="s">
        <v>95</v>
      </c>
      <c r="H233" s="182" t="s">
        <v>28</v>
      </c>
      <c r="I233" s="182" t="s">
        <v>293</v>
      </c>
      <c r="J233" s="182" t="s">
        <v>319</v>
      </c>
      <c r="K233" s="183">
        <v>45898</v>
      </c>
      <c r="L233" s="183">
        <v>45931</v>
      </c>
      <c r="M233" s="182" t="s">
        <v>463</v>
      </c>
      <c r="N233" s="182">
        <v>74100</v>
      </c>
      <c r="O233" s="182" t="s">
        <v>6647</v>
      </c>
      <c r="P233" s="182" t="s">
        <v>6648</v>
      </c>
      <c r="Q233" s="182" t="s">
        <v>6649</v>
      </c>
      <c r="R233" s="182" t="s">
        <v>6886</v>
      </c>
    </row>
    <row r="234" spans="1:18" ht="15" customHeight="1" x14ac:dyDescent="0.2">
      <c r="A234" s="182" t="s">
        <v>96</v>
      </c>
      <c r="B234" s="182" t="s">
        <v>411</v>
      </c>
      <c r="C234" s="183">
        <v>45749</v>
      </c>
      <c r="D234" s="183">
        <v>45931</v>
      </c>
      <c r="E234" s="183">
        <v>45931</v>
      </c>
      <c r="F234" s="182" t="s">
        <v>330</v>
      </c>
      <c r="G234" s="182" t="s">
        <v>95</v>
      </c>
      <c r="H234" s="182" t="s">
        <v>28</v>
      </c>
      <c r="I234" s="182" t="s">
        <v>295</v>
      </c>
      <c r="J234" s="182" t="s">
        <v>321</v>
      </c>
      <c r="K234" s="183">
        <v>45730</v>
      </c>
      <c r="L234" s="183">
        <v>45734</v>
      </c>
      <c r="M234" s="182" t="s">
        <v>478</v>
      </c>
      <c r="N234" s="182">
        <v>74350</v>
      </c>
      <c r="O234" s="182" t="s">
        <v>1263</v>
      </c>
      <c r="P234" s="182" t="s">
        <v>587</v>
      </c>
      <c r="Q234" s="182" t="s">
        <v>6650</v>
      </c>
      <c r="R234" s="182" t="s">
        <v>6651</v>
      </c>
    </row>
    <row r="235" spans="1:18" ht="15" customHeight="1" x14ac:dyDescent="0.2">
      <c r="A235" s="182" t="s">
        <v>96</v>
      </c>
      <c r="B235" s="182" t="s">
        <v>1432</v>
      </c>
      <c r="C235" s="183">
        <v>45859</v>
      </c>
      <c r="D235" s="17"/>
      <c r="E235" s="183">
        <v>45964</v>
      </c>
      <c r="F235" s="182" t="s">
        <v>93</v>
      </c>
      <c r="G235" s="182" t="s">
        <v>91</v>
      </c>
      <c r="H235" s="182" t="s">
        <v>28</v>
      </c>
      <c r="I235" s="182" t="s">
        <v>293</v>
      </c>
      <c r="J235" s="182" t="s">
        <v>321</v>
      </c>
      <c r="K235" s="183">
        <v>45812</v>
      </c>
      <c r="L235" s="183">
        <v>45813</v>
      </c>
      <c r="M235" s="182" t="s">
        <v>1433</v>
      </c>
      <c r="N235" s="182">
        <v>74940</v>
      </c>
      <c r="O235" s="182" t="s">
        <v>642</v>
      </c>
      <c r="P235" s="182" t="s">
        <v>1434</v>
      </c>
      <c r="Q235" s="182" t="s">
        <v>6652</v>
      </c>
      <c r="R235" s="182" t="s">
        <v>6652</v>
      </c>
    </row>
    <row r="236" spans="1:18" ht="15" customHeight="1" x14ac:dyDescent="0.2">
      <c r="A236" s="182" t="s">
        <v>96</v>
      </c>
      <c r="B236" s="182" t="s">
        <v>1129</v>
      </c>
      <c r="C236" s="183">
        <v>45810</v>
      </c>
      <c r="D236" s="17"/>
      <c r="E236" s="183">
        <v>45964</v>
      </c>
      <c r="F236" s="182" t="s">
        <v>330</v>
      </c>
      <c r="G236" s="182" t="s">
        <v>91</v>
      </c>
      <c r="H236" s="182" t="s">
        <v>28</v>
      </c>
      <c r="I236" s="182" t="s">
        <v>293</v>
      </c>
      <c r="J236" s="182" t="s">
        <v>319</v>
      </c>
      <c r="K236" s="183">
        <v>45797</v>
      </c>
      <c r="L236" s="183">
        <v>45797</v>
      </c>
      <c r="M236" s="182" t="s">
        <v>455</v>
      </c>
      <c r="N236" s="182">
        <v>74963</v>
      </c>
      <c r="O236" s="182" t="s">
        <v>1243</v>
      </c>
      <c r="P236" s="182" t="s">
        <v>1130</v>
      </c>
      <c r="Q236" s="182" t="s">
        <v>6653</v>
      </c>
      <c r="R236" s="182" t="s">
        <v>6653</v>
      </c>
    </row>
    <row r="237" spans="1:18" ht="15" customHeight="1" x14ac:dyDescent="0.2">
      <c r="A237" s="182" t="s">
        <v>96</v>
      </c>
      <c r="B237" s="182" t="s">
        <v>6383</v>
      </c>
      <c r="C237" s="183">
        <v>45902</v>
      </c>
      <c r="D237" s="17"/>
      <c r="E237" s="183">
        <v>45964</v>
      </c>
      <c r="F237" s="182" t="s">
        <v>90</v>
      </c>
      <c r="G237" s="182" t="s">
        <v>91</v>
      </c>
      <c r="H237" s="182" t="s">
        <v>28</v>
      </c>
      <c r="I237" s="182" t="s">
        <v>293</v>
      </c>
      <c r="J237" s="182" t="s">
        <v>321</v>
      </c>
      <c r="K237" s="183">
        <v>45874</v>
      </c>
      <c r="L237" s="183">
        <v>45882</v>
      </c>
      <c r="M237" s="182" t="s">
        <v>455</v>
      </c>
      <c r="N237" s="182">
        <v>74000</v>
      </c>
      <c r="O237" s="182" t="s">
        <v>6384</v>
      </c>
      <c r="P237" s="182" t="s">
        <v>6385</v>
      </c>
      <c r="Q237" s="182" t="s">
        <v>6654</v>
      </c>
      <c r="R237" s="182" t="s">
        <v>6654</v>
      </c>
    </row>
    <row r="238" spans="1:18" ht="15" customHeight="1" x14ac:dyDescent="0.2">
      <c r="A238" s="182" t="s">
        <v>96</v>
      </c>
      <c r="B238" s="182" t="s">
        <v>6396</v>
      </c>
      <c r="C238" s="183">
        <v>45902</v>
      </c>
      <c r="D238" s="17"/>
      <c r="E238" s="183">
        <v>45964</v>
      </c>
      <c r="F238" s="182" t="s">
        <v>90</v>
      </c>
      <c r="G238" s="182" t="s">
        <v>91</v>
      </c>
      <c r="H238" s="182" t="s">
        <v>28</v>
      </c>
      <c r="I238" s="182" t="s">
        <v>293</v>
      </c>
      <c r="J238" s="182" t="s">
        <v>319</v>
      </c>
      <c r="K238" s="183">
        <v>45877</v>
      </c>
      <c r="L238" s="183">
        <v>45882</v>
      </c>
      <c r="M238" s="182" t="s">
        <v>455</v>
      </c>
      <c r="N238" s="182">
        <v>74000</v>
      </c>
      <c r="O238" s="182" t="s">
        <v>1297</v>
      </c>
      <c r="P238" s="182" t="s">
        <v>1136</v>
      </c>
      <c r="Q238" s="182" t="s">
        <v>6655</v>
      </c>
      <c r="R238" s="182" t="s">
        <v>6655</v>
      </c>
    </row>
    <row r="239" spans="1:18" ht="15" customHeight="1" x14ac:dyDescent="0.2">
      <c r="A239" s="182" t="s">
        <v>92</v>
      </c>
      <c r="B239" s="182" t="s">
        <v>6573</v>
      </c>
      <c r="C239" s="183">
        <v>45958</v>
      </c>
      <c r="D239" s="17"/>
      <c r="E239" s="183">
        <v>45936</v>
      </c>
      <c r="F239" s="182" t="s">
        <v>94</v>
      </c>
      <c r="G239" s="182" t="s">
        <v>125</v>
      </c>
      <c r="H239" s="182" t="s">
        <v>29</v>
      </c>
      <c r="I239" s="182" t="s">
        <v>293</v>
      </c>
      <c r="J239" s="182" t="s">
        <v>319</v>
      </c>
      <c r="K239" s="183">
        <v>45825</v>
      </c>
      <c r="L239" s="183">
        <v>45826</v>
      </c>
      <c r="M239" s="182" t="s">
        <v>6574</v>
      </c>
      <c r="N239" s="182">
        <v>74380</v>
      </c>
      <c r="O239" s="182" t="s">
        <v>6575</v>
      </c>
      <c r="P239" s="182" t="s">
        <v>6576</v>
      </c>
      <c r="Q239" s="182" t="s">
        <v>6577</v>
      </c>
      <c r="R239" s="182" t="s">
        <v>6805</v>
      </c>
    </row>
    <row r="240" spans="1:18" ht="15" customHeight="1" x14ac:dyDescent="0.2">
      <c r="A240" s="182" t="s">
        <v>96</v>
      </c>
      <c r="B240" s="182" t="s">
        <v>415</v>
      </c>
      <c r="C240" s="183">
        <v>45763</v>
      </c>
      <c r="D240" s="17"/>
      <c r="E240" s="183">
        <v>45959</v>
      </c>
      <c r="F240" s="182" t="s">
        <v>330</v>
      </c>
      <c r="G240" s="182" t="s">
        <v>95</v>
      </c>
      <c r="H240" s="182" t="s">
        <v>29</v>
      </c>
      <c r="I240" s="182" t="s">
        <v>293</v>
      </c>
      <c r="J240" s="182" t="s">
        <v>319</v>
      </c>
      <c r="K240" s="183">
        <v>45736</v>
      </c>
      <c r="L240" s="183">
        <v>45736</v>
      </c>
      <c r="M240" s="182" t="s">
        <v>495</v>
      </c>
      <c r="N240" s="182">
        <v>74210</v>
      </c>
      <c r="O240" s="182" t="s">
        <v>805</v>
      </c>
      <c r="P240" s="182" t="s">
        <v>806</v>
      </c>
      <c r="Q240" s="182" t="s">
        <v>6578</v>
      </c>
      <c r="R240" s="182" t="s">
        <v>7107</v>
      </c>
    </row>
    <row r="241" spans="1:18" ht="15" customHeight="1" x14ac:dyDescent="0.2">
      <c r="A241" s="182" t="s">
        <v>96</v>
      </c>
      <c r="B241" s="182" t="s">
        <v>1134</v>
      </c>
      <c r="C241" s="183">
        <v>45798</v>
      </c>
      <c r="D241" s="17"/>
      <c r="E241" s="183">
        <v>45959</v>
      </c>
      <c r="F241" s="182" t="s">
        <v>270</v>
      </c>
      <c r="G241" s="182" t="s">
        <v>95</v>
      </c>
      <c r="H241" s="182" t="s">
        <v>28</v>
      </c>
      <c r="I241" s="182" t="s">
        <v>293</v>
      </c>
      <c r="J241" s="182" t="s">
        <v>319</v>
      </c>
      <c r="K241" s="183">
        <v>45763</v>
      </c>
      <c r="L241" s="183">
        <v>45764</v>
      </c>
      <c r="M241" s="182" t="s">
        <v>533</v>
      </c>
      <c r="N241" s="182">
        <v>74210</v>
      </c>
      <c r="O241" s="182" t="s">
        <v>1135</v>
      </c>
      <c r="P241" s="182" t="s">
        <v>1136</v>
      </c>
      <c r="Q241" s="182" t="s">
        <v>6579</v>
      </c>
      <c r="R241" s="182" t="s">
        <v>7108</v>
      </c>
    </row>
    <row r="242" spans="1:18" ht="15" customHeight="1" x14ac:dyDescent="0.2">
      <c r="A242" s="182" t="s">
        <v>96</v>
      </c>
      <c r="B242" s="182" t="s">
        <v>1193</v>
      </c>
      <c r="C242" s="183">
        <v>45846</v>
      </c>
      <c r="D242" s="17"/>
      <c r="E242" s="183">
        <v>45958</v>
      </c>
      <c r="F242" s="182" t="s">
        <v>93</v>
      </c>
      <c r="G242" s="182" t="s">
        <v>95</v>
      </c>
      <c r="H242" s="182" t="s">
        <v>28</v>
      </c>
      <c r="I242" s="182" t="s">
        <v>293</v>
      </c>
      <c r="J242" s="182" t="s">
        <v>319</v>
      </c>
      <c r="K242" s="183">
        <v>45776</v>
      </c>
      <c r="L242" s="183">
        <v>45776</v>
      </c>
      <c r="M242" s="182" t="s">
        <v>496</v>
      </c>
      <c r="N242" s="182">
        <v>74230</v>
      </c>
      <c r="O242" s="182" t="s">
        <v>1194</v>
      </c>
      <c r="P242" s="182" t="s">
        <v>1195</v>
      </c>
      <c r="Q242" s="182" t="s">
        <v>6580</v>
      </c>
      <c r="R242" s="182" t="s">
        <v>7109</v>
      </c>
    </row>
    <row r="243" spans="1:18" ht="15" customHeight="1" x14ac:dyDescent="0.2">
      <c r="A243" s="182" t="s">
        <v>96</v>
      </c>
      <c r="B243" s="182" t="s">
        <v>1193</v>
      </c>
      <c r="C243" s="183">
        <v>45846</v>
      </c>
      <c r="D243" s="17"/>
      <c r="E243" s="183">
        <v>45930</v>
      </c>
      <c r="F243" s="182" t="s">
        <v>90</v>
      </c>
      <c r="G243" s="182" t="s">
        <v>95</v>
      </c>
      <c r="H243" s="182" t="s">
        <v>28</v>
      </c>
      <c r="I243" s="182" t="s">
        <v>293</v>
      </c>
      <c r="J243" s="182" t="s">
        <v>319</v>
      </c>
      <c r="K243" s="183">
        <v>45776</v>
      </c>
      <c r="L243" s="183">
        <v>45776</v>
      </c>
      <c r="M243" s="182" t="s">
        <v>496</v>
      </c>
      <c r="N243" s="182">
        <v>74230</v>
      </c>
      <c r="O243" s="182" t="s">
        <v>1194</v>
      </c>
      <c r="P243" s="182" t="s">
        <v>1195</v>
      </c>
      <c r="Q243" s="182" t="s">
        <v>6581</v>
      </c>
      <c r="R243" s="182" t="s">
        <v>6581</v>
      </c>
    </row>
    <row r="244" spans="1:18" ht="15" customHeight="1" x14ac:dyDescent="0.2">
      <c r="A244" s="182" t="s">
        <v>96</v>
      </c>
      <c r="B244" s="182" t="s">
        <v>6066</v>
      </c>
      <c r="C244" s="183">
        <v>45930</v>
      </c>
      <c r="D244" s="17"/>
      <c r="E244" s="183">
        <v>45958</v>
      </c>
      <c r="F244" s="182" t="s">
        <v>98</v>
      </c>
      <c r="G244" s="182" t="s">
        <v>95</v>
      </c>
      <c r="H244" s="182" t="s">
        <v>28</v>
      </c>
      <c r="I244" s="182" t="s">
        <v>293</v>
      </c>
      <c r="J244" s="182" t="s">
        <v>319</v>
      </c>
      <c r="K244" s="183">
        <v>45916</v>
      </c>
      <c r="L244" s="183">
        <v>45916</v>
      </c>
      <c r="M244" s="182" t="s">
        <v>543</v>
      </c>
      <c r="N244" s="182">
        <v>74230</v>
      </c>
      <c r="O244" s="182" t="s">
        <v>6067</v>
      </c>
      <c r="P244" s="182" t="s">
        <v>6068</v>
      </c>
      <c r="Q244" s="182" t="s">
        <v>6582</v>
      </c>
      <c r="R244" s="182" t="s">
        <v>7110</v>
      </c>
    </row>
    <row r="245" spans="1:18" ht="15" customHeight="1" x14ac:dyDescent="0.2">
      <c r="A245" s="182" t="s">
        <v>96</v>
      </c>
      <c r="B245" s="182" t="s">
        <v>6066</v>
      </c>
      <c r="C245" s="183">
        <v>45930</v>
      </c>
      <c r="D245" s="17"/>
      <c r="E245" s="183">
        <v>45930</v>
      </c>
      <c r="F245" s="182" t="s">
        <v>94</v>
      </c>
      <c r="G245" s="182" t="s">
        <v>95</v>
      </c>
      <c r="H245" s="182" t="s">
        <v>28</v>
      </c>
      <c r="I245" s="182" t="s">
        <v>293</v>
      </c>
      <c r="J245" s="182" t="s">
        <v>319</v>
      </c>
      <c r="K245" s="183">
        <v>45916</v>
      </c>
      <c r="L245" s="183">
        <v>45916</v>
      </c>
      <c r="M245" s="182" t="s">
        <v>543</v>
      </c>
      <c r="N245" s="182">
        <v>74230</v>
      </c>
      <c r="O245" s="182" t="s">
        <v>6067</v>
      </c>
      <c r="P245" s="182" t="s">
        <v>6068</v>
      </c>
      <c r="Q245" s="182" t="s">
        <v>6583</v>
      </c>
      <c r="R245" s="182" t="s">
        <v>6584</v>
      </c>
    </row>
    <row r="246" spans="1:18" ht="15" customHeight="1" x14ac:dyDescent="0.2">
      <c r="A246" s="182" t="s">
        <v>99</v>
      </c>
      <c r="B246" s="182" t="s">
        <v>6585</v>
      </c>
      <c r="C246" s="183">
        <v>45945</v>
      </c>
      <c r="D246" s="17"/>
      <c r="E246" s="183">
        <v>45945</v>
      </c>
      <c r="F246" s="182" t="s">
        <v>94</v>
      </c>
      <c r="G246" s="182" t="s">
        <v>95</v>
      </c>
      <c r="H246" s="182" t="s">
        <v>29</v>
      </c>
      <c r="I246" s="182" t="s">
        <v>293</v>
      </c>
      <c r="J246" s="182" t="s">
        <v>319</v>
      </c>
      <c r="K246" s="183">
        <v>45912</v>
      </c>
      <c r="L246" s="183">
        <v>45952</v>
      </c>
      <c r="M246" s="182" t="s">
        <v>461</v>
      </c>
      <c r="N246" s="182">
        <v>74200</v>
      </c>
      <c r="O246" s="182" t="s">
        <v>6586</v>
      </c>
      <c r="P246" s="182" t="s">
        <v>6587</v>
      </c>
      <c r="Q246" s="182" t="s">
        <v>6588</v>
      </c>
      <c r="R246" s="182" t="s">
        <v>6887</v>
      </c>
    </row>
    <row r="247" spans="1:18" ht="15" customHeight="1" x14ac:dyDescent="0.2">
      <c r="A247" s="182" t="s">
        <v>96</v>
      </c>
      <c r="B247" s="182" t="s">
        <v>1137</v>
      </c>
      <c r="C247" s="183">
        <v>45798</v>
      </c>
      <c r="D247" s="17"/>
      <c r="E247" s="183">
        <v>45945</v>
      </c>
      <c r="F247" s="182" t="s">
        <v>270</v>
      </c>
      <c r="G247" s="182" t="s">
        <v>95</v>
      </c>
      <c r="H247" s="182" t="s">
        <v>28</v>
      </c>
      <c r="I247" s="182" t="s">
        <v>293</v>
      </c>
      <c r="J247" s="182" t="s">
        <v>319</v>
      </c>
      <c r="K247" s="183">
        <v>45784</v>
      </c>
      <c r="L247" s="183">
        <v>45789</v>
      </c>
      <c r="M247" s="182" t="s">
        <v>554</v>
      </c>
      <c r="N247" s="182">
        <v>74210</v>
      </c>
      <c r="O247" s="182" t="s">
        <v>1138</v>
      </c>
      <c r="P247" s="182" t="s">
        <v>1139</v>
      </c>
      <c r="Q247" s="182" t="s">
        <v>6589</v>
      </c>
      <c r="R247" s="182" t="s">
        <v>7111</v>
      </c>
    </row>
    <row r="248" spans="1:18" ht="15" customHeight="1" x14ac:dyDescent="0.2">
      <c r="A248" s="182" t="s">
        <v>99</v>
      </c>
      <c r="B248" s="182" t="s">
        <v>6590</v>
      </c>
      <c r="C248" s="183">
        <v>45938</v>
      </c>
      <c r="D248" s="183">
        <v>45940</v>
      </c>
      <c r="E248" s="183">
        <v>45938</v>
      </c>
      <c r="F248" s="182" t="s">
        <v>94</v>
      </c>
      <c r="G248" s="182" t="s">
        <v>95</v>
      </c>
      <c r="H248" s="17"/>
      <c r="I248" s="182" t="s">
        <v>295</v>
      </c>
      <c r="J248" s="182" t="s">
        <v>319</v>
      </c>
      <c r="K248" s="183">
        <v>45904</v>
      </c>
      <c r="L248" s="183">
        <v>45904</v>
      </c>
      <c r="M248" s="182" t="s">
        <v>6591</v>
      </c>
      <c r="N248" s="182">
        <v>74140</v>
      </c>
      <c r="O248" s="182" t="s">
        <v>1308</v>
      </c>
      <c r="P248" s="182" t="s">
        <v>6592</v>
      </c>
      <c r="Q248" s="182" t="s">
        <v>6593</v>
      </c>
      <c r="R248" s="182" t="s">
        <v>6721</v>
      </c>
    </row>
    <row r="249" spans="1:18" ht="15" customHeight="1" x14ac:dyDescent="0.2">
      <c r="A249" s="182" t="s">
        <v>96</v>
      </c>
      <c r="B249" s="182" t="s">
        <v>1394</v>
      </c>
      <c r="C249" s="183">
        <v>45870</v>
      </c>
      <c r="D249" s="17"/>
      <c r="E249" s="183">
        <v>45957</v>
      </c>
      <c r="F249" s="182" t="s">
        <v>90</v>
      </c>
      <c r="G249" s="182" t="s">
        <v>95</v>
      </c>
      <c r="H249" s="182" t="s">
        <v>28</v>
      </c>
      <c r="I249" s="182" t="s">
        <v>293</v>
      </c>
      <c r="J249" s="182" t="s">
        <v>319</v>
      </c>
      <c r="K249" s="183">
        <v>45750</v>
      </c>
      <c r="L249" s="183">
        <v>45905</v>
      </c>
      <c r="M249" s="182" t="s">
        <v>455</v>
      </c>
      <c r="N249" s="182">
        <v>74000</v>
      </c>
      <c r="O249" s="182" t="s">
        <v>1395</v>
      </c>
      <c r="P249" s="182" t="s">
        <v>1396</v>
      </c>
      <c r="Q249" s="182" t="s">
        <v>6594</v>
      </c>
      <c r="R249" s="182" t="s">
        <v>7112</v>
      </c>
    </row>
    <row r="250" spans="1:18" ht="15" customHeight="1" x14ac:dyDescent="0.2">
      <c r="A250" s="182" t="s">
        <v>96</v>
      </c>
      <c r="B250" s="182" t="s">
        <v>1394</v>
      </c>
      <c r="C250" s="183">
        <v>45870</v>
      </c>
      <c r="D250" s="17"/>
      <c r="E250" s="183">
        <v>45929</v>
      </c>
      <c r="F250" s="182" t="s">
        <v>98</v>
      </c>
      <c r="G250" s="182" t="s">
        <v>95</v>
      </c>
      <c r="H250" s="182" t="s">
        <v>28</v>
      </c>
      <c r="I250" s="182" t="s">
        <v>293</v>
      </c>
      <c r="J250" s="182" t="s">
        <v>319</v>
      </c>
      <c r="K250" s="183">
        <v>45750</v>
      </c>
      <c r="L250" s="183">
        <v>45905</v>
      </c>
      <c r="M250" s="182" t="s">
        <v>455</v>
      </c>
      <c r="N250" s="182">
        <v>74000</v>
      </c>
      <c r="O250" s="182" t="s">
        <v>1395</v>
      </c>
      <c r="P250" s="182" t="s">
        <v>1396</v>
      </c>
      <c r="Q250" s="182" t="s">
        <v>6595</v>
      </c>
      <c r="R250" s="182" t="s">
        <v>6596</v>
      </c>
    </row>
    <row r="251" spans="1:18" ht="15" customHeight="1" x14ac:dyDescent="0.2">
      <c r="A251" s="182" t="s">
        <v>120</v>
      </c>
      <c r="B251" s="182" t="s">
        <v>6597</v>
      </c>
      <c r="C251" s="183">
        <v>45943</v>
      </c>
      <c r="D251" s="17"/>
      <c r="E251" s="183">
        <v>45943</v>
      </c>
      <c r="F251" s="182" t="s">
        <v>94</v>
      </c>
      <c r="G251" s="182" t="s">
        <v>95</v>
      </c>
      <c r="H251" s="182" t="s">
        <v>29</v>
      </c>
      <c r="I251" s="182" t="s">
        <v>293</v>
      </c>
      <c r="J251" s="182" t="s">
        <v>319</v>
      </c>
      <c r="K251" s="183">
        <v>45923</v>
      </c>
      <c r="L251" s="183">
        <v>45926</v>
      </c>
      <c r="M251" s="182" t="s">
        <v>456</v>
      </c>
      <c r="N251" s="182">
        <v>74300</v>
      </c>
      <c r="O251" s="182" t="s">
        <v>6598</v>
      </c>
      <c r="P251" s="182" t="s">
        <v>6599</v>
      </c>
      <c r="Q251" s="182" t="s">
        <v>6600</v>
      </c>
      <c r="R251" s="182" t="s">
        <v>6806</v>
      </c>
    </row>
    <row r="252" spans="1:18" ht="15" customHeight="1" x14ac:dyDescent="0.2">
      <c r="A252" s="182" t="s">
        <v>99</v>
      </c>
      <c r="B252" s="182" t="s">
        <v>6601</v>
      </c>
      <c r="C252" s="17"/>
      <c r="D252" s="17"/>
      <c r="E252" s="183">
        <v>45938</v>
      </c>
      <c r="F252" s="182" t="s">
        <v>94</v>
      </c>
      <c r="G252" s="182" t="s">
        <v>95</v>
      </c>
      <c r="H252" s="17"/>
      <c r="I252" s="182" t="s">
        <v>388</v>
      </c>
      <c r="J252" s="182" t="s">
        <v>319</v>
      </c>
      <c r="K252" s="183">
        <v>45924</v>
      </c>
      <c r="L252" s="183">
        <v>45924</v>
      </c>
      <c r="M252" s="182" t="s">
        <v>522</v>
      </c>
      <c r="N252" s="182">
        <v>74140</v>
      </c>
      <c r="O252" s="182" t="s">
        <v>6602</v>
      </c>
      <c r="P252" s="182" t="s">
        <v>6603</v>
      </c>
      <c r="Q252" s="182" t="s">
        <v>6604</v>
      </c>
      <c r="R252" s="182" t="s">
        <v>6722</v>
      </c>
    </row>
    <row r="253" spans="1:18" ht="15" customHeight="1" x14ac:dyDescent="0.2">
      <c r="A253" s="182" t="s">
        <v>96</v>
      </c>
      <c r="B253" s="182" t="s">
        <v>6258</v>
      </c>
      <c r="C253" s="183">
        <v>45929</v>
      </c>
      <c r="D253" s="17"/>
      <c r="E253" s="183">
        <v>45943</v>
      </c>
      <c r="F253" s="182" t="s">
        <v>98</v>
      </c>
      <c r="G253" s="182" t="s">
        <v>95</v>
      </c>
      <c r="H253" s="182" t="s">
        <v>28</v>
      </c>
      <c r="I253" s="182" t="s">
        <v>293</v>
      </c>
      <c r="J253" s="182" t="s">
        <v>319</v>
      </c>
      <c r="K253" s="183">
        <v>45905</v>
      </c>
      <c r="L253" s="183">
        <v>45908</v>
      </c>
      <c r="M253" s="182" t="s">
        <v>455</v>
      </c>
      <c r="N253" s="182">
        <v>74000</v>
      </c>
      <c r="O253" s="182" t="s">
        <v>6259</v>
      </c>
      <c r="P253" s="182" t="s">
        <v>6260</v>
      </c>
      <c r="Q253" s="182" t="s">
        <v>6605</v>
      </c>
      <c r="R253" s="182" t="s">
        <v>6807</v>
      </c>
    </row>
    <row r="254" spans="1:18" ht="15" customHeight="1" x14ac:dyDescent="0.2">
      <c r="A254" s="182" t="s">
        <v>96</v>
      </c>
      <c r="B254" s="182" t="s">
        <v>6258</v>
      </c>
      <c r="C254" s="183">
        <v>45929</v>
      </c>
      <c r="D254" s="17"/>
      <c r="E254" s="183">
        <v>45929</v>
      </c>
      <c r="F254" s="182" t="s">
        <v>94</v>
      </c>
      <c r="G254" s="182" t="s">
        <v>95</v>
      </c>
      <c r="H254" s="182" t="s">
        <v>28</v>
      </c>
      <c r="I254" s="182" t="s">
        <v>293</v>
      </c>
      <c r="J254" s="182" t="s">
        <v>319</v>
      </c>
      <c r="K254" s="183">
        <v>45905</v>
      </c>
      <c r="L254" s="183">
        <v>45908</v>
      </c>
      <c r="M254" s="182" t="s">
        <v>455</v>
      </c>
      <c r="N254" s="182">
        <v>74000</v>
      </c>
      <c r="O254" s="182" t="s">
        <v>6259</v>
      </c>
      <c r="P254" s="182" t="s">
        <v>6260</v>
      </c>
      <c r="Q254" s="182" t="s">
        <v>6606</v>
      </c>
      <c r="R254" s="182" t="s">
        <v>6606</v>
      </c>
    </row>
    <row r="255" spans="1:18" ht="15" customHeight="1" x14ac:dyDescent="0.2">
      <c r="A255" s="182" t="s">
        <v>96</v>
      </c>
      <c r="B255" s="182" t="s">
        <v>6232</v>
      </c>
      <c r="C255" s="183">
        <v>45924</v>
      </c>
      <c r="D255" s="17"/>
      <c r="E255" s="183">
        <v>45936</v>
      </c>
      <c r="F255" s="182" t="s">
        <v>98</v>
      </c>
      <c r="G255" s="182" t="s">
        <v>125</v>
      </c>
      <c r="H255" s="182" t="s">
        <v>28</v>
      </c>
      <c r="I255" s="182" t="s">
        <v>293</v>
      </c>
      <c r="J255" s="182" t="s">
        <v>319</v>
      </c>
      <c r="K255" s="183">
        <v>45848</v>
      </c>
      <c r="L255" s="183">
        <v>45854</v>
      </c>
      <c r="M255" s="182" t="s">
        <v>455</v>
      </c>
      <c r="N255" s="182">
        <v>74960</v>
      </c>
      <c r="O255" s="182" t="s">
        <v>6233</v>
      </c>
      <c r="P255" s="182" t="s">
        <v>6234</v>
      </c>
      <c r="Q255" s="182" t="s">
        <v>6607</v>
      </c>
      <c r="R255" s="182" t="s">
        <v>6723</v>
      </c>
    </row>
    <row r="256" spans="1:18" ht="15" customHeight="1" x14ac:dyDescent="0.2">
      <c r="A256" s="182" t="s">
        <v>96</v>
      </c>
      <c r="B256" s="182" t="s">
        <v>6232</v>
      </c>
      <c r="C256" s="183">
        <v>45924</v>
      </c>
      <c r="D256" s="17"/>
      <c r="E256" s="183">
        <v>45924</v>
      </c>
      <c r="F256" s="182" t="s">
        <v>94</v>
      </c>
      <c r="G256" s="182" t="s">
        <v>95</v>
      </c>
      <c r="H256" s="182" t="s">
        <v>28</v>
      </c>
      <c r="I256" s="182" t="s">
        <v>293</v>
      </c>
      <c r="J256" s="182" t="s">
        <v>319</v>
      </c>
      <c r="K256" s="183">
        <v>45848</v>
      </c>
      <c r="L256" s="183">
        <v>45854</v>
      </c>
      <c r="M256" s="182" t="s">
        <v>455</v>
      </c>
      <c r="N256" s="182">
        <v>74960</v>
      </c>
      <c r="O256" s="182" t="s">
        <v>6233</v>
      </c>
      <c r="P256" s="182" t="s">
        <v>6234</v>
      </c>
      <c r="Q256" s="182" t="s">
        <v>6608</v>
      </c>
      <c r="R256" s="182" t="s">
        <v>6724</v>
      </c>
    </row>
    <row r="257" spans="1:18" ht="15" customHeight="1" x14ac:dyDescent="0.2">
      <c r="A257" s="182" t="s">
        <v>96</v>
      </c>
      <c r="B257" s="182" t="s">
        <v>1222</v>
      </c>
      <c r="C257" s="183">
        <v>45805</v>
      </c>
      <c r="D257" s="183">
        <v>45924</v>
      </c>
      <c r="E257" s="183">
        <v>45924</v>
      </c>
      <c r="F257" s="182" t="s">
        <v>330</v>
      </c>
      <c r="G257" s="182" t="s">
        <v>95</v>
      </c>
      <c r="H257" s="182" t="s">
        <v>28</v>
      </c>
      <c r="I257" s="182" t="s">
        <v>295</v>
      </c>
      <c r="J257" s="182" t="s">
        <v>319</v>
      </c>
      <c r="K257" s="183">
        <v>45770</v>
      </c>
      <c r="L257" s="183">
        <v>45789</v>
      </c>
      <c r="M257" s="182" t="s">
        <v>455</v>
      </c>
      <c r="N257" s="182">
        <v>74000</v>
      </c>
      <c r="O257" s="182" t="s">
        <v>1223</v>
      </c>
      <c r="P257" s="182" t="s">
        <v>1224</v>
      </c>
      <c r="Q257" s="182" t="s">
        <v>6609</v>
      </c>
      <c r="R257" s="182" t="s">
        <v>6609</v>
      </c>
    </row>
    <row r="258" spans="1:18" ht="15" customHeight="1" x14ac:dyDescent="0.2">
      <c r="A258" s="182" t="s">
        <v>96</v>
      </c>
      <c r="B258" s="182" t="s">
        <v>6252</v>
      </c>
      <c r="C258" s="183">
        <v>45924</v>
      </c>
      <c r="D258" s="17"/>
      <c r="E258" s="183">
        <v>45952</v>
      </c>
      <c r="F258" s="182" t="s">
        <v>98</v>
      </c>
      <c r="G258" s="182" t="s">
        <v>95</v>
      </c>
      <c r="H258" s="182" t="s">
        <v>28</v>
      </c>
      <c r="I258" s="182" t="s">
        <v>293</v>
      </c>
      <c r="J258" s="182" t="s">
        <v>321</v>
      </c>
      <c r="K258" s="183">
        <v>45903</v>
      </c>
      <c r="L258" s="183">
        <v>45904</v>
      </c>
      <c r="M258" s="182" t="s">
        <v>455</v>
      </c>
      <c r="N258" s="182">
        <v>74000</v>
      </c>
      <c r="O258" s="182" t="s">
        <v>6253</v>
      </c>
      <c r="P258" s="182" t="s">
        <v>6254</v>
      </c>
      <c r="Q258" s="182" t="s">
        <v>6610</v>
      </c>
      <c r="R258" s="182" t="s">
        <v>7113</v>
      </c>
    </row>
    <row r="259" spans="1:18" ht="15" customHeight="1" x14ac:dyDescent="0.2">
      <c r="A259" s="182" t="s">
        <v>99</v>
      </c>
      <c r="B259" s="182" t="s">
        <v>1435</v>
      </c>
      <c r="C259" s="183">
        <v>45854</v>
      </c>
      <c r="D259" s="17"/>
      <c r="E259" s="183">
        <v>45959</v>
      </c>
      <c r="F259" s="182" t="s">
        <v>93</v>
      </c>
      <c r="G259" s="182" t="s">
        <v>95</v>
      </c>
      <c r="H259" s="182" t="s">
        <v>29</v>
      </c>
      <c r="I259" s="182" t="s">
        <v>293</v>
      </c>
      <c r="J259" s="182" t="s">
        <v>319</v>
      </c>
      <c r="K259" s="183">
        <v>45790</v>
      </c>
      <c r="L259" s="183">
        <v>45791</v>
      </c>
      <c r="M259" s="182" t="s">
        <v>493</v>
      </c>
      <c r="N259" s="182">
        <v>74200</v>
      </c>
      <c r="O259" s="182" t="s">
        <v>1436</v>
      </c>
      <c r="P259" s="182" t="s">
        <v>1437</v>
      </c>
      <c r="Q259" s="182" t="s">
        <v>6611</v>
      </c>
      <c r="R259" s="182" t="s">
        <v>7114</v>
      </c>
    </row>
    <row r="260" spans="1:18" ht="15" customHeight="1" x14ac:dyDescent="0.2">
      <c r="A260" s="182" t="s">
        <v>96</v>
      </c>
      <c r="B260" s="182" t="s">
        <v>6252</v>
      </c>
      <c r="C260" s="183">
        <v>45924</v>
      </c>
      <c r="D260" s="17"/>
      <c r="E260" s="183">
        <v>45924</v>
      </c>
      <c r="F260" s="182" t="s">
        <v>94</v>
      </c>
      <c r="G260" s="182" t="s">
        <v>95</v>
      </c>
      <c r="H260" s="182" t="s">
        <v>28</v>
      </c>
      <c r="I260" s="182" t="s">
        <v>293</v>
      </c>
      <c r="J260" s="182" t="s">
        <v>321</v>
      </c>
      <c r="K260" s="183">
        <v>45903</v>
      </c>
      <c r="L260" s="183">
        <v>45904</v>
      </c>
      <c r="M260" s="182" t="s">
        <v>455</v>
      </c>
      <c r="N260" s="182">
        <v>74000</v>
      </c>
      <c r="O260" s="182" t="s">
        <v>6253</v>
      </c>
      <c r="P260" s="182" t="s">
        <v>6254</v>
      </c>
      <c r="Q260" s="182" t="s">
        <v>6612</v>
      </c>
      <c r="R260" s="182" t="s">
        <v>6612</v>
      </c>
    </row>
    <row r="261" spans="1:18" ht="15" customHeight="1" x14ac:dyDescent="0.2">
      <c r="A261" s="182" t="s">
        <v>99</v>
      </c>
      <c r="B261" s="182" t="s">
        <v>1435</v>
      </c>
      <c r="C261" s="183">
        <v>45854</v>
      </c>
      <c r="D261" s="17"/>
      <c r="E261" s="183">
        <v>45924</v>
      </c>
      <c r="F261" s="182" t="s">
        <v>90</v>
      </c>
      <c r="G261" s="182" t="s">
        <v>95</v>
      </c>
      <c r="H261" s="182" t="s">
        <v>29</v>
      </c>
      <c r="I261" s="182" t="s">
        <v>293</v>
      </c>
      <c r="J261" s="182" t="s">
        <v>319</v>
      </c>
      <c r="K261" s="183">
        <v>45790</v>
      </c>
      <c r="L261" s="183">
        <v>45791</v>
      </c>
      <c r="M261" s="182" t="s">
        <v>493</v>
      </c>
      <c r="N261" s="182">
        <v>74200</v>
      </c>
      <c r="O261" s="182" t="s">
        <v>1436</v>
      </c>
      <c r="P261" s="182" t="s">
        <v>1437</v>
      </c>
      <c r="Q261" s="182" t="s">
        <v>6613</v>
      </c>
      <c r="R261" s="182" t="s">
        <v>6613</v>
      </c>
    </row>
    <row r="262" spans="1:18" ht="15" customHeight="1" x14ac:dyDescent="0.2">
      <c r="A262" s="182" t="s">
        <v>96</v>
      </c>
      <c r="B262" s="182" t="s">
        <v>5965</v>
      </c>
      <c r="C262" s="183">
        <v>45895</v>
      </c>
      <c r="D262" s="17"/>
      <c r="E262" s="183">
        <v>45937</v>
      </c>
      <c r="F262" s="182" t="s">
        <v>90</v>
      </c>
      <c r="G262" s="182" t="s">
        <v>91</v>
      </c>
      <c r="H262" s="182" t="s">
        <v>28</v>
      </c>
      <c r="I262" s="182" t="s">
        <v>293</v>
      </c>
      <c r="J262" s="182" t="s">
        <v>319</v>
      </c>
      <c r="K262" s="183">
        <v>45887</v>
      </c>
      <c r="L262" s="183">
        <v>45888</v>
      </c>
      <c r="M262" s="182" t="s">
        <v>491</v>
      </c>
      <c r="N262" s="182">
        <v>74940</v>
      </c>
      <c r="O262" s="182" t="s">
        <v>5966</v>
      </c>
      <c r="P262" s="182" t="s">
        <v>5967</v>
      </c>
      <c r="Q262" s="182" t="s">
        <v>6614</v>
      </c>
      <c r="R262" s="182" t="s">
        <v>6614</v>
      </c>
    </row>
    <row r="263" spans="1:18" ht="15" customHeight="1" x14ac:dyDescent="0.2">
      <c r="A263" s="182" t="s">
        <v>96</v>
      </c>
      <c r="B263" s="182" t="s">
        <v>1451</v>
      </c>
      <c r="C263" s="183">
        <v>45861</v>
      </c>
      <c r="D263" s="17"/>
      <c r="E263" s="183">
        <v>45957</v>
      </c>
      <c r="F263" s="182" t="s">
        <v>93</v>
      </c>
      <c r="G263" s="182" t="s">
        <v>95</v>
      </c>
      <c r="H263" s="182" t="s">
        <v>28</v>
      </c>
      <c r="I263" s="182" t="s">
        <v>293</v>
      </c>
      <c r="J263" s="182" t="s">
        <v>319</v>
      </c>
      <c r="K263" s="183">
        <v>45840</v>
      </c>
      <c r="L263" s="183">
        <v>45845</v>
      </c>
      <c r="M263" s="182" t="s">
        <v>455</v>
      </c>
      <c r="N263" s="182">
        <v>74000</v>
      </c>
      <c r="O263" s="182" t="s">
        <v>1452</v>
      </c>
      <c r="P263" s="182" t="s">
        <v>1453</v>
      </c>
      <c r="Q263" s="182" t="s">
        <v>6615</v>
      </c>
      <c r="R263" s="182" t="s">
        <v>7115</v>
      </c>
    </row>
    <row r="264" spans="1:18" ht="15" customHeight="1" x14ac:dyDescent="0.2">
      <c r="A264" s="182" t="s">
        <v>96</v>
      </c>
      <c r="B264" s="182" t="s">
        <v>419</v>
      </c>
      <c r="C264" s="183">
        <v>45791</v>
      </c>
      <c r="D264" s="183">
        <v>45953</v>
      </c>
      <c r="E264" s="183">
        <v>45938</v>
      </c>
      <c r="F264" s="182" t="s">
        <v>330</v>
      </c>
      <c r="G264" s="182" t="s">
        <v>95</v>
      </c>
      <c r="H264" s="182" t="s">
        <v>27</v>
      </c>
      <c r="I264" s="182" t="s">
        <v>295</v>
      </c>
      <c r="J264" s="182" t="s">
        <v>319</v>
      </c>
      <c r="K264" s="183">
        <v>45747</v>
      </c>
      <c r="L264" s="183">
        <v>45747</v>
      </c>
      <c r="M264" s="182" t="s">
        <v>469</v>
      </c>
      <c r="N264" s="182">
        <v>74150</v>
      </c>
      <c r="O264" s="182" t="s">
        <v>865</v>
      </c>
      <c r="P264" s="182" t="s">
        <v>866</v>
      </c>
      <c r="Q264" s="182" t="s">
        <v>6616</v>
      </c>
      <c r="R264" s="182" t="s">
        <v>6725</v>
      </c>
    </row>
    <row r="265" spans="1:18" ht="15" customHeight="1" x14ac:dyDescent="0.2">
      <c r="A265" s="182" t="s">
        <v>96</v>
      </c>
      <c r="B265" s="182" t="s">
        <v>412</v>
      </c>
      <c r="C265" s="183">
        <v>45749</v>
      </c>
      <c r="D265" s="183">
        <v>45924</v>
      </c>
      <c r="E265" s="183">
        <v>45924</v>
      </c>
      <c r="F265" s="182" t="s">
        <v>330</v>
      </c>
      <c r="G265" s="182" t="s">
        <v>95</v>
      </c>
      <c r="H265" s="182" t="s">
        <v>28</v>
      </c>
      <c r="I265" s="182" t="s">
        <v>295</v>
      </c>
      <c r="J265" s="182" t="s">
        <v>321</v>
      </c>
      <c r="K265" s="183">
        <v>45709</v>
      </c>
      <c r="L265" s="183">
        <v>45713</v>
      </c>
      <c r="M265" s="182" t="s">
        <v>478</v>
      </c>
      <c r="N265" s="182">
        <v>74350</v>
      </c>
      <c r="O265" s="182" t="s">
        <v>930</v>
      </c>
      <c r="P265" s="182" t="s">
        <v>931</v>
      </c>
      <c r="Q265" s="182" t="s">
        <v>6069</v>
      </c>
      <c r="R265" s="182" t="s">
        <v>6617</v>
      </c>
    </row>
    <row r="266" spans="1:18" ht="15" customHeight="1" x14ac:dyDescent="0.2">
      <c r="A266" s="182" t="s">
        <v>96</v>
      </c>
      <c r="B266" s="182" t="s">
        <v>6070</v>
      </c>
      <c r="C266" s="183">
        <v>45922</v>
      </c>
      <c r="D266" s="17"/>
      <c r="E266" s="183">
        <v>45952</v>
      </c>
      <c r="F266" s="182" t="s">
        <v>98</v>
      </c>
      <c r="G266" s="182" t="s">
        <v>95</v>
      </c>
      <c r="H266" s="182" t="s">
        <v>28</v>
      </c>
      <c r="I266" s="182" t="s">
        <v>293</v>
      </c>
      <c r="J266" s="182" t="s">
        <v>321</v>
      </c>
      <c r="K266" s="183">
        <v>45911</v>
      </c>
      <c r="L266" s="183">
        <v>45916</v>
      </c>
      <c r="M266" s="182" t="s">
        <v>455</v>
      </c>
      <c r="N266" s="182">
        <v>74000</v>
      </c>
      <c r="O266" s="182" t="s">
        <v>972</v>
      </c>
      <c r="P266" s="182" t="s">
        <v>6071</v>
      </c>
      <c r="Q266" s="182" t="s">
        <v>6072</v>
      </c>
      <c r="R266" s="182" t="s">
        <v>7116</v>
      </c>
    </row>
    <row r="267" spans="1:18" ht="15" customHeight="1" x14ac:dyDescent="0.2">
      <c r="A267" s="182" t="s">
        <v>96</v>
      </c>
      <c r="B267" s="182" t="s">
        <v>6070</v>
      </c>
      <c r="C267" s="183">
        <v>45922</v>
      </c>
      <c r="D267" s="17"/>
      <c r="E267" s="183">
        <v>45922</v>
      </c>
      <c r="F267" s="182" t="s">
        <v>94</v>
      </c>
      <c r="G267" s="182" t="s">
        <v>95</v>
      </c>
      <c r="H267" s="182" t="s">
        <v>28</v>
      </c>
      <c r="I267" s="182" t="s">
        <v>293</v>
      </c>
      <c r="J267" s="182" t="s">
        <v>321</v>
      </c>
      <c r="K267" s="183">
        <v>45911</v>
      </c>
      <c r="L267" s="183">
        <v>45916</v>
      </c>
      <c r="M267" s="182" t="s">
        <v>455</v>
      </c>
      <c r="N267" s="182">
        <v>74000</v>
      </c>
      <c r="O267" s="182" t="s">
        <v>972</v>
      </c>
      <c r="P267" s="182" t="s">
        <v>6071</v>
      </c>
      <c r="Q267" s="182" t="s">
        <v>6073</v>
      </c>
      <c r="R267" s="182" t="s">
        <v>6073</v>
      </c>
    </row>
    <row r="268" spans="1:18" ht="15" customHeight="1" x14ac:dyDescent="0.2">
      <c r="A268" s="182" t="s">
        <v>120</v>
      </c>
      <c r="B268" s="182" t="s">
        <v>1188</v>
      </c>
      <c r="C268" s="183">
        <v>45810</v>
      </c>
      <c r="D268" s="17"/>
      <c r="E268" s="183">
        <v>45957</v>
      </c>
      <c r="F268" s="182" t="s">
        <v>93</v>
      </c>
      <c r="G268" s="182" t="s">
        <v>95</v>
      </c>
      <c r="H268" s="182" t="s">
        <v>29</v>
      </c>
      <c r="I268" s="182" t="s">
        <v>293</v>
      </c>
      <c r="J268" s="182" t="s">
        <v>319</v>
      </c>
      <c r="K268" s="183">
        <v>45777</v>
      </c>
      <c r="L268" s="183">
        <v>45790</v>
      </c>
      <c r="M268" s="182" t="s">
        <v>483</v>
      </c>
      <c r="N268" s="182">
        <v>74950</v>
      </c>
      <c r="O268" s="182" t="s">
        <v>1189</v>
      </c>
      <c r="P268" s="182" t="s">
        <v>1190</v>
      </c>
      <c r="Q268" s="182" t="s">
        <v>6074</v>
      </c>
      <c r="R268" s="182" t="s">
        <v>7117</v>
      </c>
    </row>
    <row r="269" spans="1:18" ht="15" customHeight="1" x14ac:dyDescent="0.2">
      <c r="A269" s="182" t="s">
        <v>96</v>
      </c>
      <c r="B269" s="182" t="s">
        <v>1521</v>
      </c>
      <c r="C269" s="183">
        <v>45922</v>
      </c>
      <c r="D269" s="17"/>
      <c r="E269" s="183">
        <v>45952</v>
      </c>
      <c r="F269" s="182" t="s">
        <v>98</v>
      </c>
      <c r="G269" s="182" t="s">
        <v>95</v>
      </c>
      <c r="H269" s="182" t="s">
        <v>28</v>
      </c>
      <c r="I269" s="182" t="s">
        <v>293</v>
      </c>
      <c r="J269" s="182" t="s">
        <v>319</v>
      </c>
      <c r="K269" s="183">
        <v>45845</v>
      </c>
      <c r="L269" s="183">
        <v>45849</v>
      </c>
      <c r="M269" s="182" t="s">
        <v>455</v>
      </c>
      <c r="N269" s="182">
        <v>74000</v>
      </c>
      <c r="O269" s="182" t="s">
        <v>1522</v>
      </c>
      <c r="P269" s="182" t="s">
        <v>1523</v>
      </c>
      <c r="Q269" s="182" t="s">
        <v>6075</v>
      </c>
      <c r="R269" s="182" t="s">
        <v>7118</v>
      </c>
    </row>
    <row r="270" spans="1:18" ht="15" customHeight="1" x14ac:dyDescent="0.2">
      <c r="A270" s="182" t="s">
        <v>120</v>
      </c>
      <c r="B270" s="182" t="s">
        <v>442</v>
      </c>
      <c r="C270" s="183">
        <v>45789</v>
      </c>
      <c r="D270" s="183">
        <v>45958</v>
      </c>
      <c r="E270" s="183">
        <v>45943</v>
      </c>
      <c r="F270" s="182" t="s">
        <v>270</v>
      </c>
      <c r="G270" s="182" t="s">
        <v>95</v>
      </c>
      <c r="H270" s="182" t="s">
        <v>29</v>
      </c>
      <c r="I270" s="182" t="s">
        <v>295</v>
      </c>
      <c r="J270" s="182" t="s">
        <v>319</v>
      </c>
      <c r="K270" s="183">
        <v>45742</v>
      </c>
      <c r="L270" s="183">
        <v>45756</v>
      </c>
      <c r="M270" s="182" t="s">
        <v>483</v>
      </c>
      <c r="N270" s="182">
        <v>74950</v>
      </c>
      <c r="O270" s="182" t="s">
        <v>1336</v>
      </c>
      <c r="P270" s="182" t="s">
        <v>887</v>
      </c>
      <c r="Q270" s="182" t="s">
        <v>6076</v>
      </c>
      <c r="R270" s="182" t="s">
        <v>7119</v>
      </c>
    </row>
    <row r="271" spans="1:18" ht="15" customHeight="1" x14ac:dyDescent="0.2">
      <c r="A271" s="182" t="s">
        <v>96</v>
      </c>
      <c r="B271" s="182" t="s">
        <v>1382</v>
      </c>
      <c r="C271" s="183">
        <v>45839</v>
      </c>
      <c r="D271" s="183">
        <v>45922</v>
      </c>
      <c r="E271" s="183">
        <v>45922</v>
      </c>
      <c r="F271" s="182" t="s">
        <v>93</v>
      </c>
      <c r="G271" s="182" t="s">
        <v>95</v>
      </c>
      <c r="H271" s="182" t="s">
        <v>28</v>
      </c>
      <c r="I271" s="182" t="s">
        <v>295</v>
      </c>
      <c r="J271" s="182" t="s">
        <v>319</v>
      </c>
      <c r="K271" s="183">
        <v>45828</v>
      </c>
      <c r="L271" s="183">
        <v>45953</v>
      </c>
      <c r="M271" s="182" t="s">
        <v>545</v>
      </c>
      <c r="N271" s="182">
        <v>74960</v>
      </c>
      <c r="O271" s="182" t="s">
        <v>792</v>
      </c>
      <c r="P271" s="182" t="s">
        <v>1383</v>
      </c>
      <c r="Q271" s="182" t="s">
        <v>6077</v>
      </c>
      <c r="R271" s="182" t="s">
        <v>6077</v>
      </c>
    </row>
    <row r="272" spans="1:18" ht="15" customHeight="1" x14ac:dyDescent="0.2">
      <c r="A272" s="182" t="s">
        <v>120</v>
      </c>
      <c r="B272" s="182" t="s">
        <v>440</v>
      </c>
      <c r="C272" s="183">
        <v>45789</v>
      </c>
      <c r="D272" s="183">
        <v>45957</v>
      </c>
      <c r="E272" s="183">
        <v>45943</v>
      </c>
      <c r="F272" s="182" t="s">
        <v>330</v>
      </c>
      <c r="G272" s="182" t="s">
        <v>95</v>
      </c>
      <c r="H272" s="182" t="s">
        <v>29</v>
      </c>
      <c r="I272" s="182" t="s">
        <v>295</v>
      </c>
      <c r="J272" s="182" t="s">
        <v>321</v>
      </c>
      <c r="K272" s="183">
        <v>45747</v>
      </c>
      <c r="L272" s="183">
        <v>45957</v>
      </c>
      <c r="M272" s="182" t="s">
        <v>456</v>
      </c>
      <c r="N272" s="182">
        <v>74300</v>
      </c>
      <c r="O272" s="182" t="s">
        <v>650</v>
      </c>
      <c r="P272" s="182" t="s">
        <v>878</v>
      </c>
      <c r="Q272" s="182" t="s">
        <v>6078</v>
      </c>
      <c r="R272" s="182" t="s">
        <v>6808</v>
      </c>
    </row>
    <row r="273" spans="1:18" ht="15" customHeight="1" x14ac:dyDescent="0.2">
      <c r="A273" s="182" t="s">
        <v>120</v>
      </c>
      <c r="B273" s="182" t="s">
        <v>441</v>
      </c>
      <c r="C273" s="183">
        <v>45789</v>
      </c>
      <c r="D273" s="17"/>
      <c r="E273" s="183">
        <v>45919</v>
      </c>
      <c r="F273" s="182" t="s">
        <v>270</v>
      </c>
      <c r="G273" s="182" t="s">
        <v>95</v>
      </c>
      <c r="H273" s="182" t="s">
        <v>29</v>
      </c>
      <c r="I273" s="182" t="s">
        <v>293</v>
      </c>
      <c r="J273" s="182" t="s">
        <v>319</v>
      </c>
      <c r="K273" s="183">
        <v>45750</v>
      </c>
      <c r="L273" s="183">
        <v>45756</v>
      </c>
      <c r="M273" s="182" t="s">
        <v>456</v>
      </c>
      <c r="N273" s="182">
        <v>74300</v>
      </c>
      <c r="O273" s="182" t="s">
        <v>1248</v>
      </c>
      <c r="P273" s="182" t="s">
        <v>881</v>
      </c>
      <c r="Q273" s="182" t="s">
        <v>6079</v>
      </c>
      <c r="R273" s="182" t="s">
        <v>6079</v>
      </c>
    </row>
    <row r="274" spans="1:18" ht="15" customHeight="1" x14ac:dyDescent="0.2">
      <c r="A274" s="182" t="s">
        <v>120</v>
      </c>
      <c r="B274" s="182" t="s">
        <v>1524</v>
      </c>
      <c r="C274" s="183">
        <v>45856</v>
      </c>
      <c r="D274" s="17"/>
      <c r="E274" s="183">
        <v>45919</v>
      </c>
      <c r="F274" s="182" t="s">
        <v>90</v>
      </c>
      <c r="G274" s="182" t="s">
        <v>95</v>
      </c>
      <c r="H274" s="182" t="s">
        <v>29</v>
      </c>
      <c r="I274" s="182" t="s">
        <v>293</v>
      </c>
      <c r="J274" s="182" t="s">
        <v>319</v>
      </c>
      <c r="K274" s="183">
        <v>45804</v>
      </c>
      <c r="L274" s="183">
        <v>45827</v>
      </c>
      <c r="M274" s="182" t="s">
        <v>1525</v>
      </c>
      <c r="N274" s="182">
        <v>74310</v>
      </c>
      <c r="O274" s="182" t="s">
        <v>1449</v>
      </c>
      <c r="P274" s="182" t="s">
        <v>1526</v>
      </c>
      <c r="Q274" s="182" t="s">
        <v>6080</v>
      </c>
      <c r="R274" s="182" t="s">
        <v>6080</v>
      </c>
    </row>
    <row r="275" spans="1:18" ht="15" customHeight="1" x14ac:dyDescent="0.2">
      <c r="A275" s="182" t="s">
        <v>120</v>
      </c>
      <c r="B275" s="182" t="s">
        <v>226</v>
      </c>
      <c r="C275" s="183">
        <v>45666</v>
      </c>
      <c r="D275" s="183">
        <v>45951</v>
      </c>
      <c r="E275" s="183">
        <v>45951</v>
      </c>
      <c r="F275" s="182" t="s">
        <v>1484</v>
      </c>
      <c r="G275" s="182" t="s">
        <v>95</v>
      </c>
      <c r="H275" s="182" t="s">
        <v>29</v>
      </c>
      <c r="I275" s="182" t="s">
        <v>295</v>
      </c>
      <c r="J275" s="182" t="s">
        <v>319</v>
      </c>
      <c r="K275" s="183">
        <v>45643</v>
      </c>
      <c r="L275" s="183">
        <v>45644</v>
      </c>
      <c r="M275" s="182" t="s">
        <v>528</v>
      </c>
      <c r="N275" s="182">
        <v>74800</v>
      </c>
      <c r="O275" s="182" t="s">
        <v>642</v>
      </c>
      <c r="P275" s="182" t="s">
        <v>643</v>
      </c>
      <c r="Q275" s="182" t="s">
        <v>6081</v>
      </c>
      <c r="R275" s="182" t="s">
        <v>7120</v>
      </c>
    </row>
    <row r="276" spans="1:18" ht="15" customHeight="1" x14ac:dyDescent="0.2">
      <c r="A276" s="182" t="s">
        <v>120</v>
      </c>
      <c r="B276" s="182" t="s">
        <v>226</v>
      </c>
      <c r="C276" s="183">
        <v>45666</v>
      </c>
      <c r="D276" s="183">
        <v>45951</v>
      </c>
      <c r="E276" s="183">
        <v>45916</v>
      </c>
      <c r="F276" s="182" t="s">
        <v>1443</v>
      </c>
      <c r="G276" s="182" t="s">
        <v>95</v>
      </c>
      <c r="H276" s="182" t="s">
        <v>29</v>
      </c>
      <c r="I276" s="182" t="s">
        <v>295</v>
      </c>
      <c r="J276" s="182" t="s">
        <v>319</v>
      </c>
      <c r="K276" s="183">
        <v>45643</v>
      </c>
      <c r="L276" s="183">
        <v>45644</v>
      </c>
      <c r="M276" s="182" t="s">
        <v>528</v>
      </c>
      <c r="N276" s="182">
        <v>74800</v>
      </c>
      <c r="O276" s="182" t="s">
        <v>642</v>
      </c>
      <c r="P276" s="182" t="s">
        <v>643</v>
      </c>
      <c r="Q276" s="182" t="s">
        <v>6082</v>
      </c>
      <c r="R276" s="182" t="s">
        <v>6083</v>
      </c>
    </row>
    <row r="277" spans="1:18" ht="15" customHeight="1" x14ac:dyDescent="0.2">
      <c r="A277" s="182" t="s">
        <v>120</v>
      </c>
      <c r="B277" s="182" t="s">
        <v>326</v>
      </c>
      <c r="C277" s="183">
        <v>45692</v>
      </c>
      <c r="D277" s="17"/>
      <c r="E277" s="183">
        <v>45916</v>
      </c>
      <c r="F277" s="182" t="s">
        <v>1484</v>
      </c>
      <c r="G277" s="182" t="s">
        <v>95</v>
      </c>
      <c r="H277" s="182" t="s">
        <v>29</v>
      </c>
      <c r="I277" s="182" t="s">
        <v>293</v>
      </c>
      <c r="J277" s="182" t="s">
        <v>319</v>
      </c>
      <c r="K277" s="183">
        <v>45644</v>
      </c>
      <c r="L277" s="183">
        <v>45644</v>
      </c>
      <c r="M277" s="182" t="s">
        <v>528</v>
      </c>
      <c r="N277" s="182">
        <v>74800</v>
      </c>
      <c r="O277" s="182" t="s">
        <v>1317</v>
      </c>
      <c r="P277" s="182" t="s">
        <v>644</v>
      </c>
      <c r="Q277" s="182" t="s">
        <v>6085</v>
      </c>
      <c r="R277" s="182" t="s">
        <v>6085</v>
      </c>
    </row>
    <row r="278" spans="1:18" ht="15" customHeight="1" x14ac:dyDescent="0.2">
      <c r="A278" s="182" t="s">
        <v>120</v>
      </c>
      <c r="B278" s="182" t="s">
        <v>442</v>
      </c>
      <c r="C278" s="183">
        <v>45789</v>
      </c>
      <c r="D278" s="183">
        <v>45958</v>
      </c>
      <c r="E278" s="183">
        <v>45922</v>
      </c>
      <c r="F278" s="182" t="s">
        <v>93</v>
      </c>
      <c r="G278" s="182" t="s">
        <v>95</v>
      </c>
      <c r="H278" s="182" t="s">
        <v>29</v>
      </c>
      <c r="I278" s="182" t="s">
        <v>295</v>
      </c>
      <c r="J278" s="182" t="s">
        <v>319</v>
      </c>
      <c r="K278" s="183">
        <v>45742</v>
      </c>
      <c r="L278" s="183">
        <v>45756</v>
      </c>
      <c r="M278" s="182" t="s">
        <v>483</v>
      </c>
      <c r="N278" s="182">
        <v>74950</v>
      </c>
      <c r="O278" s="182" t="s">
        <v>1336</v>
      </c>
      <c r="P278" s="182" t="s">
        <v>887</v>
      </c>
      <c r="Q278" s="182" t="s">
        <v>6086</v>
      </c>
      <c r="R278" s="182" t="s">
        <v>6087</v>
      </c>
    </row>
    <row r="279" spans="1:18" ht="15" customHeight="1" x14ac:dyDescent="0.2">
      <c r="A279" s="182" t="s">
        <v>120</v>
      </c>
      <c r="B279" s="182" t="s">
        <v>1414</v>
      </c>
      <c r="C279" s="183">
        <v>45845</v>
      </c>
      <c r="D279" s="17"/>
      <c r="E279" s="183">
        <v>45940</v>
      </c>
      <c r="F279" s="182" t="s">
        <v>93</v>
      </c>
      <c r="G279" s="182" t="s">
        <v>95</v>
      </c>
      <c r="H279" s="182" t="s">
        <v>29</v>
      </c>
      <c r="I279" s="182" t="s">
        <v>293</v>
      </c>
      <c r="J279" s="182" t="s">
        <v>321</v>
      </c>
      <c r="K279" s="183">
        <v>45813</v>
      </c>
      <c r="L279" s="183">
        <v>45827</v>
      </c>
      <c r="M279" s="182" t="s">
        <v>526</v>
      </c>
      <c r="N279" s="182">
        <v>74130</v>
      </c>
      <c r="O279" s="182" t="s">
        <v>1415</v>
      </c>
      <c r="P279" s="182" t="s">
        <v>1416</v>
      </c>
      <c r="Q279" s="182" t="s">
        <v>6088</v>
      </c>
      <c r="R279" s="182" t="s">
        <v>6888</v>
      </c>
    </row>
    <row r="280" spans="1:18" ht="15" customHeight="1" x14ac:dyDescent="0.2">
      <c r="A280" s="182" t="s">
        <v>120</v>
      </c>
      <c r="B280" s="182" t="s">
        <v>127</v>
      </c>
      <c r="C280" s="183">
        <v>45666</v>
      </c>
      <c r="D280" s="17"/>
      <c r="E280" s="183">
        <v>45920</v>
      </c>
      <c r="F280" s="182" t="s">
        <v>286</v>
      </c>
      <c r="G280" s="182" t="s">
        <v>97</v>
      </c>
      <c r="H280" s="182" t="s">
        <v>29</v>
      </c>
      <c r="I280" s="182" t="s">
        <v>293</v>
      </c>
      <c r="J280" s="182" t="s">
        <v>319</v>
      </c>
      <c r="K280" s="183">
        <v>45502</v>
      </c>
      <c r="L280" s="183">
        <v>45582</v>
      </c>
      <c r="M280" s="182" t="s">
        <v>474</v>
      </c>
      <c r="N280" s="182">
        <v>74130</v>
      </c>
      <c r="O280" s="182" t="s">
        <v>710</v>
      </c>
      <c r="P280" s="182" t="s">
        <v>711</v>
      </c>
      <c r="Q280" s="182" t="s">
        <v>6089</v>
      </c>
      <c r="R280" s="182" t="s">
        <v>6089</v>
      </c>
    </row>
    <row r="281" spans="1:18" ht="15" customHeight="1" x14ac:dyDescent="0.2">
      <c r="A281" s="182" t="s">
        <v>120</v>
      </c>
      <c r="B281" s="182" t="s">
        <v>1231</v>
      </c>
      <c r="C281" s="183">
        <v>45796</v>
      </c>
      <c r="D281" s="17"/>
      <c r="E281" s="183">
        <v>45960</v>
      </c>
      <c r="F281" s="182" t="s">
        <v>330</v>
      </c>
      <c r="G281" s="182" t="s">
        <v>91</v>
      </c>
      <c r="H281" s="182" t="s">
        <v>29</v>
      </c>
      <c r="I281" s="182" t="s">
        <v>293</v>
      </c>
      <c r="J281" s="182" t="s">
        <v>319</v>
      </c>
      <c r="K281" s="183">
        <v>45754</v>
      </c>
      <c r="L281" s="183">
        <v>45756</v>
      </c>
      <c r="M281" s="182" t="s">
        <v>561</v>
      </c>
      <c r="N281" s="182">
        <v>74800</v>
      </c>
      <c r="O281" s="182" t="s">
        <v>983</v>
      </c>
      <c r="P281" s="182" t="s">
        <v>1232</v>
      </c>
      <c r="Q281" s="182" t="s">
        <v>6090</v>
      </c>
      <c r="R281" s="182" t="s">
        <v>6090</v>
      </c>
    </row>
    <row r="282" spans="1:18" ht="15" customHeight="1" x14ac:dyDescent="0.2">
      <c r="A282" s="182" t="s">
        <v>120</v>
      </c>
      <c r="B282" s="182" t="s">
        <v>243</v>
      </c>
      <c r="C282" s="183">
        <v>45680</v>
      </c>
      <c r="D282" s="183">
        <v>45920</v>
      </c>
      <c r="E282" s="183">
        <v>45909</v>
      </c>
      <c r="F282" s="182" t="s">
        <v>1443</v>
      </c>
      <c r="G282" s="182" t="s">
        <v>95</v>
      </c>
      <c r="H282" s="182" t="s">
        <v>29</v>
      </c>
      <c r="I282" s="182" t="s">
        <v>295</v>
      </c>
      <c r="J282" s="182" t="s">
        <v>319</v>
      </c>
      <c r="K282" s="183">
        <v>45664</v>
      </c>
      <c r="L282" s="183">
        <v>45665</v>
      </c>
      <c r="M282" s="182" t="s">
        <v>528</v>
      </c>
      <c r="N282" s="182">
        <v>74800</v>
      </c>
      <c r="O282" s="182" t="s">
        <v>1318</v>
      </c>
      <c r="P282" s="182" t="s">
        <v>1026</v>
      </c>
      <c r="Q282" s="182" t="s">
        <v>6091</v>
      </c>
      <c r="R282" s="182" t="s">
        <v>6091</v>
      </c>
    </row>
    <row r="283" spans="1:18" ht="15" customHeight="1" x14ac:dyDescent="0.2">
      <c r="A283" s="182" t="s">
        <v>120</v>
      </c>
      <c r="B283" s="182" t="s">
        <v>1186</v>
      </c>
      <c r="C283" s="183">
        <v>45810</v>
      </c>
      <c r="D283" s="17"/>
      <c r="E283" s="183">
        <v>45937</v>
      </c>
      <c r="F283" s="182" t="s">
        <v>270</v>
      </c>
      <c r="G283" s="182" t="s">
        <v>95</v>
      </c>
      <c r="H283" s="182" t="s">
        <v>29</v>
      </c>
      <c r="I283" s="182" t="s">
        <v>293</v>
      </c>
      <c r="J283" s="182" t="s">
        <v>319</v>
      </c>
      <c r="K283" s="183">
        <v>45771</v>
      </c>
      <c r="L283" s="183">
        <v>45790</v>
      </c>
      <c r="M283" s="182" t="s">
        <v>456</v>
      </c>
      <c r="N283" s="182">
        <v>74300</v>
      </c>
      <c r="O283" s="182" t="s">
        <v>1080</v>
      </c>
      <c r="P283" s="182" t="s">
        <v>1187</v>
      </c>
      <c r="Q283" s="182" t="s">
        <v>6092</v>
      </c>
      <c r="R283" s="182" t="s">
        <v>7121</v>
      </c>
    </row>
    <row r="284" spans="1:18" ht="15" customHeight="1" x14ac:dyDescent="0.2">
      <c r="A284" s="182" t="s">
        <v>120</v>
      </c>
      <c r="B284" s="182" t="s">
        <v>6093</v>
      </c>
      <c r="C284" s="183">
        <v>45909</v>
      </c>
      <c r="D284" s="17"/>
      <c r="E284" s="183">
        <v>45954</v>
      </c>
      <c r="F284" s="182" t="s">
        <v>98</v>
      </c>
      <c r="G284" s="182" t="s">
        <v>95</v>
      </c>
      <c r="H284" s="182" t="s">
        <v>29</v>
      </c>
      <c r="I284" s="182" t="s">
        <v>293</v>
      </c>
      <c r="J284" s="182" t="s">
        <v>319</v>
      </c>
      <c r="K284" s="183">
        <v>45868</v>
      </c>
      <c r="L284" s="183">
        <v>45873</v>
      </c>
      <c r="M284" s="182" t="s">
        <v>531</v>
      </c>
      <c r="N284" s="182">
        <v>74400</v>
      </c>
      <c r="O284" s="182" t="s">
        <v>621</v>
      </c>
      <c r="P284" s="182" t="s">
        <v>6094</v>
      </c>
      <c r="Q284" s="182" t="s">
        <v>6095</v>
      </c>
      <c r="R284" s="182" t="s">
        <v>7122</v>
      </c>
    </row>
    <row r="285" spans="1:18" ht="15" customHeight="1" x14ac:dyDescent="0.2">
      <c r="A285" s="182" t="s">
        <v>120</v>
      </c>
      <c r="B285" s="182" t="s">
        <v>216</v>
      </c>
      <c r="C285" s="183">
        <v>45705</v>
      </c>
      <c r="D285" s="17"/>
      <c r="E285" s="183">
        <v>45939</v>
      </c>
      <c r="F285" s="182" t="s">
        <v>330</v>
      </c>
      <c r="G285" s="182" t="s">
        <v>95</v>
      </c>
      <c r="H285" s="182" t="s">
        <v>29</v>
      </c>
      <c r="I285" s="182" t="s">
        <v>293</v>
      </c>
      <c r="J285" s="182" t="s">
        <v>319</v>
      </c>
      <c r="K285" s="183">
        <v>45636</v>
      </c>
      <c r="L285" s="183">
        <v>45637</v>
      </c>
      <c r="M285" s="182" t="s">
        <v>483</v>
      </c>
      <c r="N285" s="182">
        <v>74950</v>
      </c>
      <c r="O285" s="182" t="s">
        <v>1248</v>
      </c>
      <c r="P285" s="182" t="s">
        <v>712</v>
      </c>
      <c r="Q285" s="182" t="s">
        <v>6096</v>
      </c>
      <c r="R285" s="182" t="s">
        <v>6809</v>
      </c>
    </row>
    <row r="286" spans="1:18" ht="15" customHeight="1" x14ac:dyDescent="0.2">
      <c r="A286" s="182" t="s">
        <v>120</v>
      </c>
      <c r="B286" s="182" t="s">
        <v>1485</v>
      </c>
      <c r="C286" s="183">
        <v>45890</v>
      </c>
      <c r="D286" s="17"/>
      <c r="E286" s="183">
        <v>45960</v>
      </c>
      <c r="F286" s="182" t="s">
        <v>90</v>
      </c>
      <c r="G286" s="182" t="s">
        <v>91</v>
      </c>
      <c r="H286" s="182" t="s">
        <v>29</v>
      </c>
      <c r="I286" s="182" t="s">
        <v>293</v>
      </c>
      <c r="J286" s="182" t="s">
        <v>321</v>
      </c>
      <c r="K286" s="183">
        <v>45863</v>
      </c>
      <c r="L286" s="183">
        <v>45868</v>
      </c>
      <c r="M286" s="182" t="s">
        <v>473</v>
      </c>
      <c r="N286" s="182">
        <v>74130</v>
      </c>
      <c r="O286" s="182" t="s">
        <v>1486</v>
      </c>
      <c r="P286" s="182" t="s">
        <v>1487</v>
      </c>
      <c r="Q286" s="182" t="s">
        <v>6097</v>
      </c>
      <c r="R286" s="182" t="s">
        <v>6097</v>
      </c>
    </row>
    <row r="287" spans="1:18" ht="15" customHeight="1" x14ac:dyDescent="0.2">
      <c r="A287" s="182" t="s">
        <v>99</v>
      </c>
      <c r="B287" s="182" t="s">
        <v>1196</v>
      </c>
      <c r="C287" s="183">
        <v>45791</v>
      </c>
      <c r="D287" s="183">
        <v>45951</v>
      </c>
      <c r="E287" s="183">
        <v>45945</v>
      </c>
      <c r="F287" s="182" t="s">
        <v>330</v>
      </c>
      <c r="G287" s="182" t="s">
        <v>95</v>
      </c>
      <c r="H287" s="182" t="s">
        <v>29</v>
      </c>
      <c r="I287" s="182" t="s">
        <v>295</v>
      </c>
      <c r="J287" s="182" t="s">
        <v>319</v>
      </c>
      <c r="K287" s="183">
        <v>45783</v>
      </c>
      <c r="L287" s="183">
        <v>45783</v>
      </c>
      <c r="M287" s="182" t="s">
        <v>519</v>
      </c>
      <c r="N287" s="182">
        <v>74200</v>
      </c>
      <c r="O287" s="182" t="s">
        <v>1316</v>
      </c>
      <c r="P287" s="182" t="s">
        <v>1197</v>
      </c>
      <c r="Q287" s="182" t="s">
        <v>6098</v>
      </c>
      <c r="R287" s="182" t="s">
        <v>7123</v>
      </c>
    </row>
    <row r="288" spans="1:18" ht="15" customHeight="1" x14ac:dyDescent="0.2">
      <c r="A288" s="182" t="s">
        <v>99</v>
      </c>
      <c r="B288" s="182" t="s">
        <v>1196</v>
      </c>
      <c r="C288" s="183">
        <v>45791</v>
      </c>
      <c r="D288" s="183">
        <v>45951</v>
      </c>
      <c r="E288" s="183">
        <v>45917</v>
      </c>
      <c r="F288" s="182" t="s">
        <v>270</v>
      </c>
      <c r="G288" s="182" t="s">
        <v>95</v>
      </c>
      <c r="H288" s="182" t="s">
        <v>29</v>
      </c>
      <c r="I288" s="182" t="s">
        <v>295</v>
      </c>
      <c r="J288" s="182" t="s">
        <v>319</v>
      </c>
      <c r="K288" s="183">
        <v>45783</v>
      </c>
      <c r="L288" s="183">
        <v>45783</v>
      </c>
      <c r="M288" s="182" t="s">
        <v>519</v>
      </c>
      <c r="N288" s="182">
        <v>74200</v>
      </c>
      <c r="O288" s="182" t="s">
        <v>1316</v>
      </c>
      <c r="P288" s="182" t="s">
        <v>1197</v>
      </c>
      <c r="Q288" s="182" t="s">
        <v>6099</v>
      </c>
      <c r="R288" s="182" t="s">
        <v>6099</v>
      </c>
    </row>
    <row r="289" spans="1:18" ht="15" customHeight="1" x14ac:dyDescent="0.2">
      <c r="A289" s="182" t="s">
        <v>99</v>
      </c>
      <c r="B289" s="182" t="s">
        <v>148</v>
      </c>
      <c r="C289" s="183">
        <v>45693</v>
      </c>
      <c r="D289" s="183">
        <v>45920</v>
      </c>
      <c r="E289" s="183">
        <v>45917</v>
      </c>
      <c r="F289" s="182" t="s">
        <v>1443</v>
      </c>
      <c r="G289" s="182" t="s">
        <v>95</v>
      </c>
      <c r="H289" s="182" t="s">
        <v>29</v>
      </c>
      <c r="I289" s="182" t="s">
        <v>295</v>
      </c>
      <c r="J289" s="182" t="s">
        <v>319</v>
      </c>
      <c r="K289" s="183">
        <v>45625</v>
      </c>
      <c r="L289" s="183">
        <v>45625</v>
      </c>
      <c r="M289" s="182" t="s">
        <v>461</v>
      </c>
      <c r="N289" s="182">
        <v>74200</v>
      </c>
      <c r="O289" s="182" t="s">
        <v>1243</v>
      </c>
      <c r="P289" s="182" t="s">
        <v>764</v>
      </c>
      <c r="Q289" s="182" t="s">
        <v>6100</v>
      </c>
      <c r="R289" s="182" t="s">
        <v>6100</v>
      </c>
    </row>
    <row r="290" spans="1:18" ht="15" customHeight="1" x14ac:dyDescent="0.2">
      <c r="A290" s="182" t="s">
        <v>99</v>
      </c>
      <c r="B290" s="182" t="s">
        <v>1264</v>
      </c>
      <c r="C290" s="183">
        <v>45840</v>
      </c>
      <c r="D290" s="17"/>
      <c r="E290" s="183">
        <v>45945</v>
      </c>
      <c r="F290" s="182" t="s">
        <v>90</v>
      </c>
      <c r="G290" s="182" t="s">
        <v>95</v>
      </c>
      <c r="H290" s="182" t="s">
        <v>29</v>
      </c>
      <c r="I290" s="182" t="s">
        <v>293</v>
      </c>
      <c r="J290" s="182" t="s">
        <v>1403</v>
      </c>
      <c r="K290" s="183">
        <v>45755</v>
      </c>
      <c r="L290" s="183">
        <v>45799</v>
      </c>
      <c r="M290" s="182" t="s">
        <v>1265</v>
      </c>
      <c r="N290" s="182">
        <v>74890</v>
      </c>
      <c r="O290" s="182" t="s">
        <v>1266</v>
      </c>
      <c r="P290" s="182" t="s">
        <v>1267</v>
      </c>
      <c r="Q290" s="182" t="s">
        <v>6101</v>
      </c>
      <c r="R290" s="182" t="s">
        <v>7124</v>
      </c>
    </row>
    <row r="291" spans="1:18" ht="15" customHeight="1" x14ac:dyDescent="0.2">
      <c r="A291" s="182" t="s">
        <v>99</v>
      </c>
      <c r="B291" s="182" t="s">
        <v>1463</v>
      </c>
      <c r="C291" s="183">
        <v>45875</v>
      </c>
      <c r="D291" s="17"/>
      <c r="E291" s="183">
        <v>45945</v>
      </c>
      <c r="F291" s="182" t="s">
        <v>90</v>
      </c>
      <c r="G291" s="182" t="s">
        <v>95</v>
      </c>
      <c r="H291" s="182" t="s">
        <v>29</v>
      </c>
      <c r="I291" s="182" t="s">
        <v>293</v>
      </c>
      <c r="J291" s="182" t="s">
        <v>319</v>
      </c>
      <c r="K291" s="183">
        <v>45855</v>
      </c>
      <c r="L291" s="183">
        <v>45855</v>
      </c>
      <c r="M291" s="182" t="s">
        <v>461</v>
      </c>
      <c r="N291" s="182">
        <v>74200</v>
      </c>
      <c r="O291" s="182" t="s">
        <v>1464</v>
      </c>
      <c r="P291" s="182" t="s">
        <v>1465</v>
      </c>
      <c r="Q291" s="182" t="s">
        <v>6102</v>
      </c>
      <c r="R291" s="182" t="s">
        <v>7125</v>
      </c>
    </row>
    <row r="292" spans="1:18" ht="15" customHeight="1" x14ac:dyDescent="0.2">
      <c r="A292" s="182" t="s">
        <v>99</v>
      </c>
      <c r="B292" s="182" t="s">
        <v>434</v>
      </c>
      <c r="C292" s="183">
        <v>45770</v>
      </c>
      <c r="D292" s="17"/>
      <c r="E292" s="183">
        <v>45920</v>
      </c>
      <c r="F292" s="182" t="s">
        <v>253</v>
      </c>
      <c r="G292" s="182" t="s">
        <v>125</v>
      </c>
      <c r="H292" s="182" t="s">
        <v>29</v>
      </c>
      <c r="I292" s="182" t="s">
        <v>293</v>
      </c>
      <c r="J292" s="182" t="s">
        <v>319</v>
      </c>
      <c r="K292" s="183">
        <v>45741</v>
      </c>
      <c r="L292" s="183">
        <v>45741</v>
      </c>
      <c r="M292" s="182" t="s">
        <v>479</v>
      </c>
      <c r="N292" s="182">
        <v>74500</v>
      </c>
      <c r="O292" s="182" t="s">
        <v>1255</v>
      </c>
      <c r="P292" s="182" t="s">
        <v>674</v>
      </c>
      <c r="Q292" s="182" t="s">
        <v>6103</v>
      </c>
      <c r="R292" s="182" t="s">
        <v>6103</v>
      </c>
    </row>
    <row r="293" spans="1:18" ht="15" customHeight="1" x14ac:dyDescent="0.2">
      <c r="A293" s="182" t="s">
        <v>99</v>
      </c>
      <c r="B293" s="182" t="s">
        <v>434</v>
      </c>
      <c r="C293" s="183">
        <v>45770</v>
      </c>
      <c r="D293" s="17"/>
      <c r="E293" s="183">
        <v>45945</v>
      </c>
      <c r="F293" s="182" t="s">
        <v>330</v>
      </c>
      <c r="G293" s="182" t="s">
        <v>95</v>
      </c>
      <c r="H293" s="182" t="s">
        <v>29</v>
      </c>
      <c r="I293" s="182" t="s">
        <v>293</v>
      </c>
      <c r="J293" s="182" t="s">
        <v>319</v>
      </c>
      <c r="K293" s="183">
        <v>45741</v>
      </c>
      <c r="L293" s="183">
        <v>45741</v>
      </c>
      <c r="M293" s="182" t="s">
        <v>479</v>
      </c>
      <c r="N293" s="182">
        <v>74500</v>
      </c>
      <c r="O293" s="182" t="s">
        <v>1255</v>
      </c>
      <c r="P293" s="182" t="s">
        <v>674</v>
      </c>
      <c r="Q293" s="182" t="s">
        <v>6104</v>
      </c>
      <c r="R293" s="182" t="s">
        <v>6810</v>
      </c>
    </row>
    <row r="294" spans="1:18" ht="15" customHeight="1" x14ac:dyDescent="0.2">
      <c r="A294" s="182" t="s">
        <v>92</v>
      </c>
      <c r="B294" s="182" t="s">
        <v>1472</v>
      </c>
      <c r="C294" s="183">
        <v>45919</v>
      </c>
      <c r="D294" s="183">
        <v>45961</v>
      </c>
      <c r="E294" s="183">
        <v>45957</v>
      </c>
      <c r="F294" s="182" t="s">
        <v>98</v>
      </c>
      <c r="G294" s="182" t="s">
        <v>95</v>
      </c>
      <c r="H294" s="182" t="s">
        <v>29</v>
      </c>
      <c r="I294" s="182" t="s">
        <v>295</v>
      </c>
      <c r="J294" s="182" t="s">
        <v>319</v>
      </c>
      <c r="K294" s="183">
        <v>45798</v>
      </c>
      <c r="L294" s="183">
        <v>45798</v>
      </c>
      <c r="M294" s="182" t="s">
        <v>546</v>
      </c>
      <c r="N294" s="182">
        <v>74160</v>
      </c>
      <c r="O294" s="182" t="s">
        <v>1473</v>
      </c>
      <c r="P294" s="182" t="s">
        <v>1474</v>
      </c>
      <c r="Q294" s="182" t="s">
        <v>6105</v>
      </c>
      <c r="R294" s="182" t="s">
        <v>7126</v>
      </c>
    </row>
    <row r="295" spans="1:18" ht="15" customHeight="1" x14ac:dyDescent="0.2">
      <c r="A295" s="182" t="s">
        <v>92</v>
      </c>
      <c r="B295" s="182" t="s">
        <v>1472</v>
      </c>
      <c r="C295" s="183">
        <v>45919</v>
      </c>
      <c r="D295" s="183">
        <v>45961</v>
      </c>
      <c r="E295" s="183">
        <v>45919</v>
      </c>
      <c r="F295" s="182" t="s">
        <v>94</v>
      </c>
      <c r="G295" s="182" t="s">
        <v>95</v>
      </c>
      <c r="H295" s="182" t="s">
        <v>29</v>
      </c>
      <c r="I295" s="182" t="s">
        <v>295</v>
      </c>
      <c r="J295" s="182" t="s">
        <v>319</v>
      </c>
      <c r="K295" s="183">
        <v>45798</v>
      </c>
      <c r="L295" s="183">
        <v>45798</v>
      </c>
      <c r="M295" s="182" t="s">
        <v>546</v>
      </c>
      <c r="N295" s="182">
        <v>74160</v>
      </c>
      <c r="O295" s="182" t="s">
        <v>1473</v>
      </c>
      <c r="P295" s="182" t="s">
        <v>1474</v>
      </c>
      <c r="Q295" s="182" t="s">
        <v>6106</v>
      </c>
      <c r="R295" s="182" t="s">
        <v>6107</v>
      </c>
    </row>
    <row r="296" spans="1:18" ht="15" customHeight="1" x14ac:dyDescent="0.2">
      <c r="A296" s="182" t="s">
        <v>92</v>
      </c>
      <c r="B296" s="182" t="s">
        <v>1389</v>
      </c>
      <c r="C296" s="183">
        <v>45849</v>
      </c>
      <c r="D296" s="17"/>
      <c r="E296" s="183">
        <v>45958</v>
      </c>
      <c r="F296" s="182" t="s">
        <v>93</v>
      </c>
      <c r="G296" s="182" t="s">
        <v>95</v>
      </c>
      <c r="H296" s="182" t="s">
        <v>29</v>
      </c>
      <c r="I296" s="182" t="s">
        <v>293</v>
      </c>
      <c r="J296" s="182" t="s">
        <v>319</v>
      </c>
      <c r="K296" s="183">
        <v>45819</v>
      </c>
      <c r="L296" s="183">
        <v>45826</v>
      </c>
      <c r="M296" s="182" t="s">
        <v>463</v>
      </c>
      <c r="N296" s="182">
        <v>74100</v>
      </c>
      <c r="O296" s="182" t="s">
        <v>1390</v>
      </c>
      <c r="P296" s="182" t="s">
        <v>1391</v>
      </c>
      <c r="Q296" s="182" t="s">
        <v>6108</v>
      </c>
      <c r="R296" s="182" t="s">
        <v>7127</v>
      </c>
    </row>
    <row r="297" spans="1:18" ht="15" customHeight="1" x14ac:dyDescent="0.2">
      <c r="A297" s="182" t="s">
        <v>120</v>
      </c>
      <c r="B297" s="182" t="s">
        <v>424</v>
      </c>
      <c r="C297" s="183">
        <v>45758</v>
      </c>
      <c r="D297" s="17"/>
      <c r="E297" s="183">
        <v>45954</v>
      </c>
      <c r="F297" s="182" t="s">
        <v>1440</v>
      </c>
      <c r="G297" s="182" t="s">
        <v>95</v>
      </c>
      <c r="H297" s="182" t="s">
        <v>29</v>
      </c>
      <c r="I297" s="182" t="s">
        <v>293</v>
      </c>
      <c r="J297" s="182" t="s">
        <v>321</v>
      </c>
      <c r="K297" s="183">
        <v>45688</v>
      </c>
      <c r="L297" s="183">
        <v>45745</v>
      </c>
      <c r="M297" s="182" t="s">
        <v>490</v>
      </c>
      <c r="N297" s="182">
        <v>74700</v>
      </c>
      <c r="O297" s="182" t="s">
        <v>799</v>
      </c>
      <c r="P297" s="182" t="s">
        <v>845</v>
      </c>
      <c r="Q297" s="182" t="s">
        <v>6109</v>
      </c>
      <c r="R297" s="182" t="s">
        <v>7128</v>
      </c>
    </row>
    <row r="298" spans="1:18" ht="15" customHeight="1" x14ac:dyDescent="0.2">
      <c r="A298" s="182" t="s">
        <v>92</v>
      </c>
      <c r="B298" s="182" t="s">
        <v>426</v>
      </c>
      <c r="C298" s="183">
        <v>45811</v>
      </c>
      <c r="D298" s="17"/>
      <c r="E298" s="183">
        <v>45945</v>
      </c>
      <c r="F298" s="182" t="s">
        <v>270</v>
      </c>
      <c r="G298" s="182" t="s">
        <v>95</v>
      </c>
      <c r="H298" s="182" t="s">
        <v>29</v>
      </c>
      <c r="I298" s="182" t="s">
        <v>293</v>
      </c>
      <c r="J298" s="182" t="s">
        <v>319</v>
      </c>
      <c r="K298" s="183">
        <v>45708</v>
      </c>
      <c r="L298" s="183">
        <v>45744</v>
      </c>
      <c r="M298" s="182" t="s">
        <v>463</v>
      </c>
      <c r="N298" s="182">
        <v>74100</v>
      </c>
      <c r="O298" s="182" t="s">
        <v>1256</v>
      </c>
      <c r="P298" s="182" t="s">
        <v>956</v>
      </c>
      <c r="Q298" s="182" t="s">
        <v>6110</v>
      </c>
      <c r="R298" s="182" t="s">
        <v>6889</v>
      </c>
    </row>
    <row r="299" spans="1:18" ht="15" customHeight="1" x14ac:dyDescent="0.2">
      <c r="A299" s="182" t="s">
        <v>92</v>
      </c>
      <c r="B299" s="182" t="s">
        <v>1149</v>
      </c>
      <c r="C299" s="183">
        <v>45818</v>
      </c>
      <c r="D299" s="17"/>
      <c r="E299" s="183">
        <v>45951</v>
      </c>
      <c r="F299" s="182" t="s">
        <v>270</v>
      </c>
      <c r="G299" s="182" t="s">
        <v>95</v>
      </c>
      <c r="H299" s="182" t="s">
        <v>29</v>
      </c>
      <c r="I299" s="182" t="s">
        <v>293</v>
      </c>
      <c r="J299" s="182" t="s">
        <v>319</v>
      </c>
      <c r="K299" s="183">
        <v>45762</v>
      </c>
      <c r="L299" s="183">
        <v>45765</v>
      </c>
      <c r="M299" s="182" t="s">
        <v>463</v>
      </c>
      <c r="N299" s="182">
        <v>74100</v>
      </c>
      <c r="O299" s="182" t="s">
        <v>1313</v>
      </c>
      <c r="P299" s="182" t="s">
        <v>1150</v>
      </c>
      <c r="Q299" s="182" t="s">
        <v>6111</v>
      </c>
      <c r="R299" s="182" t="s">
        <v>7129</v>
      </c>
    </row>
    <row r="300" spans="1:18" ht="15" customHeight="1" x14ac:dyDescent="0.2">
      <c r="A300" s="182" t="s">
        <v>120</v>
      </c>
      <c r="B300" s="182" t="s">
        <v>1481</v>
      </c>
      <c r="C300" s="183">
        <v>45891</v>
      </c>
      <c r="D300" s="17"/>
      <c r="E300" s="183">
        <v>45954</v>
      </c>
      <c r="F300" s="182" t="s">
        <v>90</v>
      </c>
      <c r="G300" s="182" t="s">
        <v>95</v>
      </c>
      <c r="H300" s="182" t="s">
        <v>29</v>
      </c>
      <c r="I300" s="182" t="s">
        <v>293</v>
      </c>
      <c r="J300" s="182" t="s">
        <v>319</v>
      </c>
      <c r="K300" s="183">
        <v>45860</v>
      </c>
      <c r="L300" s="183">
        <v>45867</v>
      </c>
      <c r="M300" s="182" t="s">
        <v>490</v>
      </c>
      <c r="N300" s="182">
        <v>74190</v>
      </c>
      <c r="O300" s="182" t="s">
        <v>1482</v>
      </c>
      <c r="P300" s="182" t="s">
        <v>1483</v>
      </c>
      <c r="Q300" s="182" t="s">
        <v>6112</v>
      </c>
      <c r="R300" s="182" t="s">
        <v>7130</v>
      </c>
    </row>
    <row r="301" spans="1:18" ht="15" customHeight="1" x14ac:dyDescent="0.2">
      <c r="A301" s="182" t="s">
        <v>120</v>
      </c>
      <c r="B301" s="182" t="s">
        <v>5992</v>
      </c>
      <c r="C301" s="183">
        <v>45891</v>
      </c>
      <c r="D301" s="17"/>
      <c r="E301" s="183">
        <v>45954</v>
      </c>
      <c r="F301" s="182" t="s">
        <v>90</v>
      </c>
      <c r="G301" s="182" t="s">
        <v>95</v>
      </c>
      <c r="H301" s="182" t="s">
        <v>29</v>
      </c>
      <c r="I301" s="182" t="s">
        <v>293</v>
      </c>
      <c r="J301" s="182" t="s">
        <v>321</v>
      </c>
      <c r="K301" s="183">
        <v>45873</v>
      </c>
      <c r="L301" s="183">
        <v>45881</v>
      </c>
      <c r="M301" s="182" t="s">
        <v>490</v>
      </c>
      <c r="N301" s="182">
        <v>74700</v>
      </c>
      <c r="O301" s="182" t="s">
        <v>915</v>
      </c>
      <c r="P301" s="182" t="s">
        <v>5993</v>
      </c>
      <c r="Q301" s="182" t="s">
        <v>6113</v>
      </c>
      <c r="R301" s="182" t="s">
        <v>7131</v>
      </c>
    </row>
    <row r="302" spans="1:18" ht="15" customHeight="1" x14ac:dyDescent="0.2">
      <c r="A302" s="182" t="s">
        <v>99</v>
      </c>
      <c r="B302" s="182" t="s">
        <v>404</v>
      </c>
      <c r="C302" s="183">
        <v>45742</v>
      </c>
      <c r="D302" s="17"/>
      <c r="E302" s="183">
        <v>45924</v>
      </c>
      <c r="F302" s="182" t="s">
        <v>330</v>
      </c>
      <c r="G302" s="182" t="s">
        <v>95</v>
      </c>
      <c r="H302" s="182" t="s">
        <v>29</v>
      </c>
      <c r="I302" s="182" t="s">
        <v>293</v>
      </c>
      <c r="J302" s="182" t="s">
        <v>319</v>
      </c>
      <c r="K302" s="183">
        <v>45719</v>
      </c>
      <c r="L302" s="183">
        <v>45720</v>
      </c>
      <c r="M302" s="182" t="s">
        <v>493</v>
      </c>
      <c r="N302" s="182">
        <v>74200</v>
      </c>
      <c r="O302" s="182" t="s">
        <v>1279</v>
      </c>
      <c r="P302" s="182" t="s">
        <v>618</v>
      </c>
      <c r="Q302" s="182" t="s">
        <v>6114</v>
      </c>
      <c r="R302" s="182" t="s">
        <v>6618</v>
      </c>
    </row>
    <row r="303" spans="1:18" ht="15" customHeight="1" x14ac:dyDescent="0.2">
      <c r="A303" s="182" t="s">
        <v>92</v>
      </c>
      <c r="B303" s="182" t="s">
        <v>427</v>
      </c>
      <c r="C303" s="183">
        <v>45758</v>
      </c>
      <c r="D303" s="183">
        <v>45930</v>
      </c>
      <c r="E303" s="183">
        <v>45919</v>
      </c>
      <c r="F303" s="182" t="s">
        <v>253</v>
      </c>
      <c r="G303" s="182" t="s">
        <v>125</v>
      </c>
      <c r="H303" s="182" t="s">
        <v>29</v>
      </c>
      <c r="I303" s="182" t="s">
        <v>295</v>
      </c>
      <c r="J303" s="182" t="s">
        <v>319</v>
      </c>
      <c r="K303" s="183">
        <v>45727</v>
      </c>
      <c r="L303" s="183">
        <v>45744</v>
      </c>
      <c r="M303" s="182" t="s">
        <v>463</v>
      </c>
      <c r="N303" s="182">
        <v>74100</v>
      </c>
      <c r="O303" s="182" t="s">
        <v>659</v>
      </c>
      <c r="P303" s="182" t="s">
        <v>660</v>
      </c>
      <c r="Q303" s="182" t="s">
        <v>6115</v>
      </c>
      <c r="R303" s="182" t="s">
        <v>6115</v>
      </c>
    </row>
    <row r="304" spans="1:18" ht="15" customHeight="1" x14ac:dyDescent="0.2">
      <c r="A304" s="182" t="s">
        <v>120</v>
      </c>
      <c r="B304" s="182" t="s">
        <v>1505</v>
      </c>
      <c r="C304" s="183">
        <v>45863</v>
      </c>
      <c r="D304" s="17"/>
      <c r="E304" s="183">
        <v>45954</v>
      </c>
      <c r="F304" s="182" t="s">
        <v>93</v>
      </c>
      <c r="G304" s="182" t="s">
        <v>95</v>
      </c>
      <c r="H304" s="182" t="s">
        <v>29</v>
      </c>
      <c r="I304" s="182" t="s">
        <v>293</v>
      </c>
      <c r="J304" s="182" t="s">
        <v>319</v>
      </c>
      <c r="K304" s="183">
        <v>45812</v>
      </c>
      <c r="L304" s="183">
        <v>45827</v>
      </c>
      <c r="M304" s="182" t="s">
        <v>462</v>
      </c>
      <c r="N304" s="182">
        <v>74190</v>
      </c>
      <c r="O304" s="182" t="s">
        <v>623</v>
      </c>
      <c r="P304" s="182" t="s">
        <v>1506</v>
      </c>
      <c r="Q304" s="182" t="s">
        <v>6116</v>
      </c>
      <c r="R304" s="182" t="s">
        <v>7132</v>
      </c>
    </row>
    <row r="305" spans="1:18" ht="15" customHeight="1" x14ac:dyDescent="0.2">
      <c r="A305" s="182" t="s">
        <v>92</v>
      </c>
      <c r="B305" s="182" t="s">
        <v>282</v>
      </c>
      <c r="C305" s="183">
        <v>45695</v>
      </c>
      <c r="D305" s="17"/>
      <c r="E305" s="183">
        <v>45944</v>
      </c>
      <c r="F305" s="182" t="s">
        <v>1440</v>
      </c>
      <c r="G305" s="182" t="s">
        <v>95</v>
      </c>
      <c r="H305" s="182" t="s">
        <v>29</v>
      </c>
      <c r="I305" s="182" t="s">
        <v>293</v>
      </c>
      <c r="J305" s="182" t="s">
        <v>321</v>
      </c>
      <c r="K305" s="183">
        <v>45677</v>
      </c>
      <c r="L305" s="183">
        <v>45678</v>
      </c>
      <c r="M305" s="182" t="s">
        <v>515</v>
      </c>
      <c r="N305" s="182">
        <v>74240</v>
      </c>
      <c r="O305" s="182" t="s">
        <v>1326</v>
      </c>
      <c r="P305" s="182" t="s">
        <v>721</v>
      </c>
      <c r="Q305" s="182" t="s">
        <v>6117</v>
      </c>
      <c r="R305" s="182" t="s">
        <v>6811</v>
      </c>
    </row>
    <row r="306" spans="1:18" ht="15" customHeight="1" x14ac:dyDescent="0.2">
      <c r="A306" s="182" t="s">
        <v>92</v>
      </c>
      <c r="B306" s="182" t="s">
        <v>1294</v>
      </c>
      <c r="C306" s="183">
        <v>45838</v>
      </c>
      <c r="D306" s="17"/>
      <c r="E306" s="183">
        <v>45951</v>
      </c>
      <c r="F306" s="182" t="s">
        <v>270</v>
      </c>
      <c r="G306" s="182" t="s">
        <v>95</v>
      </c>
      <c r="H306" s="182" t="s">
        <v>29</v>
      </c>
      <c r="I306" s="182" t="s">
        <v>293</v>
      </c>
      <c r="J306" s="182" t="s">
        <v>319</v>
      </c>
      <c r="K306" s="183">
        <v>45792</v>
      </c>
      <c r="L306" s="183">
        <v>45793</v>
      </c>
      <c r="M306" s="182" t="s">
        <v>463</v>
      </c>
      <c r="N306" s="182">
        <v>74100</v>
      </c>
      <c r="O306" s="182" t="s">
        <v>1295</v>
      </c>
      <c r="P306" s="182" t="s">
        <v>717</v>
      </c>
      <c r="Q306" s="182" t="s">
        <v>6118</v>
      </c>
      <c r="R306" s="182" t="s">
        <v>7133</v>
      </c>
    </row>
    <row r="307" spans="1:18" ht="15" customHeight="1" x14ac:dyDescent="0.2">
      <c r="A307" s="182" t="s">
        <v>92</v>
      </c>
      <c r="B307" s="182" t="s">
        <v>6119</v>
      </c>
      <c r="C307" s="183">
        <v>45919</v>
      </c>
      <c r="D307" s="17"/>
      <c r="E307" s="183">
        <v>45939</v>
      </c>
      <c r="F307" s="182" t="s">
        <v>98</v>
      </c>
      <c r="G307" s="182" t="s">
        <v>95</v>
      </c>
      <c r="H307" s="182" t="s">
        <v>29</v>
      </c>
      <c r="I307" s="182" t="s">
        <v>293</v>
      </c>
      <c r="J307" s="182" t="s">
        <v>319</v>
      </c>
      <c r="K307" s="183">
        <v>45860</v>
      </c>
      <c r="L307" s="183">
        <v>45905</v>
      </c>
      <c r="M307" s="182" t="s">
        <v>463</v>
      </c>
      <c r="N307" s="182">
        <v>74100</v>
      </c>
      <c r="O307" s="182" t="s">
        <v>1508</v>
      </c>
      <c r="P307" s="182" t="s">
        <v>6120</v>
      </c>
      <c r="Q307" s="182" t="s">
        <v>6121</v>
      </c>
      <c r="R307" s="182" t="s">
        <v>6726</v>
      </c>
    </row>
    <row r="308" spans="1:18" ht="15" customHeight="1" x14ac:dyDescent="0.2">
      <c r="A308" s="182" t="s">
        <v>92</v>
      </c>
      <c r="B308" s="182" t="s">
        <v>1518</v>
      </c>
      <c r="C308" s="183">
        <v>45860</v>
      </c>
      <c r="D308" s="17"/>
      <c r="E308" s="183">
        <v>45954</v>
      </c>
      <c r="F308" s="182" t="s">
        <v>93</v>
      </c>
      <c r="G308" s="182" t="s">
        <v>95</v>
      </c>
      <c r="H308" s="182" t="s">
        <v>29</v>
      </c>
      <c r="I308" s="182" t="s">
        <v>293</v>
      </c>
      <c r="J308" s="182" t="s">
        <v>321</v>
      </c>
      <c r="K308" s="183">
        <v>45824</v>
      </c>
      <c r="L308" s="183">
        <v>45826</v>
      </c>
      <c r="M308" s="182" t="s">
        <v>471</v>
      </c>
      <c r="N308" s="182">
        <v>74100</v>
      </c>
      <c r="O308" s="182" t="s">
        <v>1519</v>
      </c>
      <c r="P308" s="182" t="s">
        <v>1520</v>
      </c>
      <c r="Q308" s="182" t="s">
        <v>6122</v>
      </c>
      <c r="R308" s="182" t="s">
        <v>7134</v>
      </c>
    </row>
    <row r="309" spans="1:18" ht="15" customHeight="1" x14ac:dyDescent="0.2">
      <c r="A309" s="182" t="s">
        <v>120</v>
      </c>
      <c r="B309" s="182" t="s">
        <v>1485</v>
      </c>
      <c r="C309" s="183">
        <v>45890</v>
      </c>
      <c r="D309" s="17"/>
      <c r="E309" s="183">
        <v>45918</v>
      </c>
      <c r="F309" s="182" t="s">
        <v>98</v>
      </c>
      <c r="G309" s="182" t="s">
        <v>95</v>
      </c>
      <c r="H309" s="182" t="s">
        <v>29</v>
      </c>
      <c r="I309" s="182" t="s">
        <v>293</v>
      </c>
      <c r="J309" s="182" t="s">
        <v>321</v>
      </c>
      <c r="K309" s="183">
        <v>45863</v>
      </c>
      <c r="L309" s="183">
        <v>45868</v>
      </c>
      <c r="M309" s="182" t="s">
        <v>473</v>
      </c>
      <c r="N309" s="182">
        <v>74130</v>
      </c>
      <c r="O309" s="182" t="s">
        <v>1486</v>
      </c>
      <c r="P309" s="182" t="s">
        <v>1487</v>
      </c>
      <c r="Q309" s="182" t="s">
        <v>6123</v>
      </c>
      <c r="R309" s="182" t="s">
        <v>6124</v>
      </c>
    </row>
    <row r="310" spans="1:18" ht="15" customHeight="1" x14ac:dyDescent="0.2">
      <c r="A310" s="182" t="s">
        <v>92</v>
      </c>
      <c r="B310" s="182" t="s">
        <v>1205</v>
      </c>
      <c r="C310" s="183">
        <v>45805</v>
      </c>
      <c r="D310" s="183">
        <v>45961</v>
      </c>
      <c r="E310" s="183">
        <v>45950</v>
      </c>
      <c r="F310" s="182" t="s">
        <v>330</v>
      </c>
      <c r="G310" s="182" t="s">
        <v>95</v>
      </c>
      <c r="H310" s="182" t="s">
        <v>29</v>
      </c>
      <c r="I310" s="182" t="s">
        <v>295</v>
      </c>
      <c r="J310" s="182" t="s">
        <v>319</v>
      </c>
      <c r="K310" s="183">
        <v>45758</v>
      </c>
      <c r="L310" s="183">
        <v>45765</v>
      </c>
      <c r="M310" s="182" t="s">
        <v>492</v>
      </c>
      <c r="N310" s="182">
        <v>74100</v>
      </c>
      <c r="O310" s="182" t="s">
        <v>1206</v>
      </c>
      <c r="P310" s="182" t="s">
        <v>1207</v>
      </c>
      <c r="Q310" s="182" t="s">
        <v>6125</v>
      </c>
      <c r="R310" s="182" t="s">
        <v>6890</v>
      </c>
    </row>
    <row r="311" spans="1:18" ht="15" customHeight="1" x14ac:dyDescent="0.2">
      <c r="A311" s="182" t="s">
        <v>120</v>
      </c>
      <c r="B311" s="182" t="s">
        <v>6126</v>
      </c>
      <c r="C311" s="183">
        <v>45943</v>
      </c>
      <c r="D311" s="17"/>
      <c r="E311" s="183">
        <v>45937</v>
      </c>
      <c r="F311" s="182" t="s">
        <v>94</v>
      </c>
      <c r="G311" s="182" t="s">
        <v>97</v>
      </c>
      <c r="H311" s="182" t="s">
        <v>29</v>
      </c>
      <c r="I311" s="182" t="s">
        <v>293</v>
      </c>
      <c r="J311" s="182" t="s">
        <v>319</v>
      </c>
      <c r="K311" s="183">
        <v>45911</v>
      </c>
      <c r="L311" s="183">
        <v>45916</v>
      </c>
      <c r="M311" s="182" t="s">
        <v>483</v>
      </c>
      <c r="N311" s="182">
        <v>74950</v>
      </c>
      <c r="O311" s="182" t="s">
        <v>6127</v>
      </c>
      <c r="P311" s="182" t="s">
        <v>6128</v>
      </c>
      <c r="Q311" s="182" t="s">
        <v>6129</v>
      </c>
      <c r="R311" s="182" t="s">
        <v>6727</v>
      </c>
    </row>
    <row r="312" spans="1:18" ht="15" customHeight="1" x14ac:dyDescent="0.2">
      <c r="A312" s="182" t="s">
        <v>120</v>
      </c>
      <c r="B312" s="182" t="s">
        <v>6130</v>
      </c>
      <c r="C312" s="183">
        <v>45937</v>
      </c>
      <c r="D312" s="17"/>
      <c r="E312" s="183">
        <v>45937</v>
      </c>
      <c r="F312" s="182" t="s">
        <v>94</v>
      </c>
      <c r="G312" s="182" t="s">
        <v>95</v>
      </c>
      <c r="H312" s="182" t="s">
        <v>29</v>
      </c>
      <c r="I312" s="182" t="s">
        <v>293</v>
      </c>
      <c r="J312" s="182" t="s">
        <v>319</v>
      </c>
      <c r="K312" s="183">
        <v>45915</v>
      </c>
      <c r="L312" s="183">
        <v>45916</v>
      </c>
      <c r="M312" s="182" t="s">
        <v>484</v>
      </c>
      <c r="N312" s="182">
        <v>74460</v>
      </c>
      <c r="O312" s="182" t="s">
        <v>6131</v>
      </c>
      <c r="P312" s="182" t="s">
        <v>6132</v>
      </c>
      <c r="Q312" s="182" t="s">
        <v>6133</v>
      </c>
      <c r="R312" s="182" t="s">
        <v>6728</v>
      </c>
    </row>
    <row r="313" spans="1:18" ht="15" customHeight="1" x14ac:dyDescent="0.2">
      <c r="A313" s="182" t="s">
        <v>92</v>
      </c>
      <c r="B313" s="182" t="s">
        <v>6008</v>
      </c>
      <c r="C313" s="183">
        <v>45891</v>
      </c>
      <c r="D313" s="17"/>
      <c r="E313" s="183">
        <v>45940</v>
      </c>
      <c r="F313" s="182" t="s">
        <v>98</v>
      </c>
      <c r="G313" s="182" t="s">
        <v>95</v>
      </c>
      <c r="H313" s="182" t="s">
        <v>29</v>
      </c>
      <c r="I313" s="182" t="s">
        <v>293</v>
      </c>
      <c r="J313" s="182" t="s">
        <v>319</v>
      </c>
      <c r="K313" s="183">
        <v>45810</v>
      </c>
      <c r="L313" s="183">
        <v>45812</v>
      </c>
      <c r="M313" s="182" t="s">
        <v>463</v>
      </c>
      <c r="N313" s="182">
        <v>74100</v>
      </c>
      <c r="O313" s="182" t="s">
        <v>6009</v>
      </c>
      <c r="P313" s="182" t="s">
        <v>6010</v>
      </c>
      <c r="Q313" s="182" t="s">
        <v>6134</v>
      </c>
      <c r="R313" s="182" t="s">
        <v>6812</v>
      </c>
    </row>
    <row r="314" spans="1:18" ht="15" customHeight="1" x14ac:dyDescent="0.2">
      <c r="A314" s="182" t="s">
        <v>92</v>
      </c>
      <c r="B314" s="182" t="s">
        <v>402</v>
      </c>
      <c r="C314" s="183">
        <v>45741</v>
      </c>
      <c r="D314" s="17"/>
      <c r="E314" s="183">
        <v>45939</v>
      </c>
      <c r="F314" s="182" t="s">
        <v>330</v>
      </c>
      <c r="G314" s="182" t="s">
        <v>95</v>
      </c>
      <c r="H314" s="182" t="s">
        <v>29</v>
      </c>
      <c r="I314" s="182" t="s">
        <v>293</v>
      </c>
      <c r="J314" s="182" t="s">
        <v>319</v>
      </c>
      <c r="K314" s="183">
        <v>45700</v>
      </c>
      <c r="L314" s="183">
        <v>45722</v>
      </c>
      <c r="M314" s="182" t="s">
        <v>463</v>
      </c>
      <c r="N314" s="182">
        <v>74100</v>
      </c>
      <c r="O314" s="182" t="s">
        <v>1283</v>
      </c>
      <c r="P314" s="182" t="s">
        <v>726</v>
      </c>
      <c r="Q314" s="182" t="s">
        <v>6135</v>
      </c>
      <c r="R314" s="182" t="s">
        <v>6729</v>
      </c>
    </row>
    <row r="315" spans="1:18" ht="15" customHeight="1" x14ac:dyDescent="0.2">
      <c r="A315" s="182" t="s">
        <v>92</v>
      </c>
      <c r="B315" s="182" t="s">
        <v>6136</v>
      </c>
      <c r="C315" s="17"/>
      <c r="D315" s="17"/>
      <c r="E315" s="183">
        <v>45940</v>
      </c>
      <c r="F315" s="182" t="s">
        <v>94</v>
      </c>
      <c r="G315" s="182" t="s">
        <v>95</v>
      </c>
      <c r="H315" s="17"/>
      <c r="I315" s="182" t="s">
        <v>293</v>
      </c>
      <c r="J315" s="182" t="s">
        <v>319</v>
      </c>
      <c r="K315" s="183">
        <v>45911</v>
      </c>
      <c r="L315" s="183">
        <v>45917</v>
      </c>
      <c r="M315" s="182" t="s">
        <v>463</v>
      </c>
      <c r="N315" s="182">
        <v>74100</v>
      </c>
      <c r="O315" s="182" t="s">
        <v>1098</v>
      </c>
      <c r="P315" s="182" t="s">
        <v>6137</v>
      </c>
      <c r="Q315" s="182" t="s">
        <v>6138</v>
      </c>
      <c r="R315" s="182" t="s">
        <v>7135</v>
      </c>
    </row>
    <row r="316" spans="1:18" ht="15" customHeight="1" x14ac:dyDescent="0.2">
      <c r="A316" s="182" t="s">
        <v>92</v>
      </c>
      <c r="B316" s="182" t="s">
        <v>1143</v>
      </c>
      <c r="C316" s="183">
        <v>45813</v>
      </c>
      <c r="D316" s="17"/>
      <c r="E316" s="183">
        <v>45946</v>
      </c>
      <c r="F316" s="182" t="s">
        <v>270</v>
      </c>
      <c r="G316" s="182" t="s">
        <v>95</v>
      </c>
      <c r="H316" s="182" t="s">
        <v>29</v>
      </c>
      <c r="I316" s="182" t="s">
        <v>293</v>
      </c>
      <c r="J316" s="182" t="s">
        <v>321</v>
      </c>
      <c r="K316" s="183">
        <v>45793</v>
      </c>
      <c r="L316" s="183">
        <v>45793</v>
      </c>
      <c r="M316" s="182" t="s">
        <v>463</v>
      </c>
      <c r="N316" s="182">
        <v>74100</v>
      </c>
      <c r="O316" s="182" t="s">
        <v>1144</v>
      </c>
      <c r="P316" s="182" t="s">
        <v>1145</v>
      </c>
      <c r="Q316" s="182" t="s">
        <v>6139</v>
      </c>
      <c r="R316" s="182" t="s">
        <v>6891</v>
      </c>
    </row>
    <row r="317" spans="1:18" ht="15" customHeight="1" x14ac:dyDescent="0.2">
      <c r="A317" s="182" t="s">
        <v>92</v>
      </c>
      <c r="B317" s="182" t="s">
        <v>1167</v>
      </c>
      <c r="C317" s="183">
        <v>45813</v>
      </c>
      <c r="D317" s="17"/>
      <c r="E317" s="183">
        <v>45952</v>
      </c>
      <c r="F317" s="182" t="s">
        <v>270</v>
      </c>
      <c r="G317" s="182" t="s">
        <v>95</v>
      </c>
      <c r="H317" s="182" t="s">
        <v>29</v>
      </c>
      <c r="I317" s="182" t="s">
        <v>293</v>
      </c>
      <c r="J317" s="182" t="s">
        <v>319</v>
      </c>
      <c r="K317" s="183">
        <v>45784</v>
      </c>
      <c r="L317" s="183">
        <v>45791</v>
      </c>
      <c r="M317" s="182" t="s">
        <v>463</v>
      </c>
      <c r="N317" s="182">
        <v>74100</v>
      </c>
      <c r="O317" s="182" t="s">
        <v>1321</v>
      </c>
      <c r="P317" s="182" t="s">
        <v>1168</v>
      </c>
      <c r="Q317" s="182" t="s">
        <v>6140</v>
      </c>
      <c r="R317" s="182" t="s">
        <v>7136</v>
      </c>
    </row>
    <row r="318" spans="1:18" ht="15" customHeight="1" x14ac:dyDescent="0.2">
      <c r="A318" s="182" t="s">
        <v>120</v>
      </c>
      <c r="B318" s="182" t="s">
        <v>407</v>
      </c>
      <c r="C318" s="183">
        <v>45756</v>
      </c>
      <c r="D318" s="17"/>
      <c r="E318" s="183">
        <v>45960</v>
      </c>
      <c r="F318" s="182" t="s">
        <v>330</v>
      </c>
      <c r="G318" s="182" t="s">
        <v>91</v>
      </c>
      <c r="H318" s="182" t="s">
        <v>29</v>
      </c>
      <c r="I318" s="182" t="s">
        <v>293</v>
      </c>
      <c r="J318" s="182" t="s">
        <v>319</v>
      </c>
      <c r="K318" s="183">
        <v>45736</v>
      </c>
      <c r="L318" s="183">
        <v>45737</v>
      </c>
      <c r="M318" s="182" t="s">
        <v>551</v>
      </c>
      <c r="N318" s="182">
        <v>74800</v>
      </c>
      <c r="O318" s="182" t="s">
        <v>1259</v>
      </c>
      <c r="P318" s="182" t="s">
        <v>962</v>
      </c>
      <c r="Q318" s="182" t="s">
        <v>6141</v>
      </c>
      <c r="R318" s="182" t="s">
        <v>6141</v>
      </c>
    </row>
    <row r="319" spans="1:18" ht="15" customHeight="1" x14ac:dyDescent="0.2">
      <c r="A319" s="182" t="s">
        <v>120</v>
      </c>
      <c r="B319" s="182" t="s">
        <v>1119</v>
      </c>
      <c r="C319" s="183">
        <v>45771</v>
      </c>
      <c r="D319" s="17"/>
      <c r="E319" s="183">
        <v>45960</v>
      </c>
      <c r="F319" s="182" t="s">
        <v>1440</v>
      </c>
      <c r="G319" s="182" t="s">
        <v>91</v>
      </c>
      <c r="H319" s="182" t="s">
        <v>29</v>
      </c>
      <c r="I319" s="182" t="s">
        <v>293</v>
      </c>
      <c r="J319" s="182" t="s">
        <v>319</v>
      </c>
      <c r="K319" s="183">
        <v>45742</v>
      </c>
      <c r="L319" s="183">
        <v>45742</v>
      </c>
      <c r="M319" s="182" t="s">
        <v>473</v>
      </c>
      <c r="N319" s="182">
        <v>74130</v>
      </c>
      <c r="O319" s="182" t="s">
        <v>631</v>
      </c>
      <c r="P319" s="182" t="s">
        <v>1120</v>
      </c>
      <c r="Q319" s="182" t="s">
        <v>6142</v>
      </c>
      <c r="R319" s="182" t="s">
        <v>6142</v>
      </c>
    </row>
    <row r="320" spans="1:18" ht="15" customHeight="1" x14ac:dyDescent="0.2">
      <c r="A320" s="182" t="s">
        <v>92</v>
      </c>
      <c r="B320" s="182" t="s">
        <v>1427</v>
      </c>
      <c r="C320" s="183">
        <v>45841</v>
      </c>
      <c r="D320" s="17"/>
      <c r="E320" s="183">
        <v>45946</v>
      </c>
      <c r="F320" s="182" t="s">
        <v>93</v>
      </c>
      <c r="G320" s="182" t="s">
        <v>95</v>
      </c>
      <c r="H320" s="182" t="s">
        <v>29</v>
      </c>
      <c r="I320" s="182" t="s">
        <v>293</v>
      </c>
      <c r="J320" s="182" t="s">
        <v>1502</v>
      </c>
      <c r="K320" s="183">
        <v>45832</v>
      </c>
      <c r="L320" s="183">
        <v>45833</v>
      </c>
      <c r="M320" s="182" t="s">
        <v>463</v>
      </c>
      <c r="N320" s="182">
        <v>74100</v>
      </c>
      <c r="O320" s="182" t="s">
        <v>1428</v>
      </c>
      <c r="P320" s="182" t="s">
        <v>1429</v>
      </c>
      <c r="Q320" s="182" t="s">
        <v>6143</v>
      </c>
      <c r="R320" s="182" t="s">
        <v>6892</v>
      </c>
    </row>
    <row r="321" spans="1:18" ht="15" customHeight="1" x14ac:dyDescent="0.2">
      <c r="A321" s="182" t="s">
        <v>92</v>
      </c>
      <c r="B321" s="182" t="s">
        <v>1427</v>
      </c>
      <c r="C321" s="183">
        <v>45841</v>
      </c>
      <c r="D321" s="17"/>
      <c r="E321" s="183">
        <v>45918</v>
      </c>
      <c r="F321" s="182" t="s">
        <v>90</v>
      </c>
      <c r="G321" s="182" t="s">
        <v>95</v>
      </c>
      <c r="H321" s="182" t="s">
        <v>29</v>
      </c>
      <c r="I321" s="182" t="s">
        <v>293</v>
      </c>
      <c r="J321" s="182" t="s">
        <v>1502</v>
      </c>
      <c r="K321" s="183">
        <v>45832</v>
      </c>
      <c r="L321" s="183">
        <v>45833</v>
      </c>
      <c r="M321" s="182" t="s">
        <v>463</v>
      </c>
      <c r="N321" s="182">
        <v>74100</v>
      </c>
      <c r="O321" s="182" t="s">
        <v>1428</v>
      </c>
      <c r="P321" s="182" t="s">
        <v>1429</v>
      </c>
      <c r="Q321" s="182" t="s">
        <v>6144</v>
      </c>
      <c r="R321" s="182" t="s">
        <v>6144</v>
      </c>
    </row>
    <row r="322" spans="1:18" ht="15" customHeight="1" x14ac:dyDescent="0.2">
      <c r="A322" s="182" t="s">
        <v>92</v>
      </c>
      <c r="B322" s="182" t="s">
        <v>1296</v>
      </c>
      <c r="C322" s="183">
        <v>45818</v>
      </c>
      <c r="D322" s="17"/>
      <c r="E322" s="183">
        <v>45939</v>
      </c>
      <c r="F322" s="182" t="s">
        <v>270</v>
      </c>
      <c r="G322" s="182" t="s">
        <v>95</v>
      </c>
      <c r="H322" s="182" t="s">
        <v>29</v>
      </c>
      <c r="I322" s="182" t="s">
        <v>293</v>
      </c>
      <c r="J322" s="182" t="s">
        <v>319</v>
      </c>
      <c r="K322" s="183">
        <v>45747</v>
      </c>
      <c r="L322" s="183">
        <v>45772</v>
      </c>
      <c r="M322" s="182" t="s">
        <v>463</v>
      </c>
      <c r="N322" s="182">
        <v>74100</v>
      </c>
      <c r="O322" s="182" t="s">
        <v>1297</v>
      </c>
      <c r="P322" s="182" t="s">
        <v>1298</v>
      </c>
      <c r="Q322" s="182" t="s">
        <v>6145</v>
      </c>
      <c r="R322" s="182" t="s">
        <v>6813</v>
      </c>
    </row>
    <row r="323" spans="1:18" ht="15" customHeight="1" x14ac:dyDescent="0.2">
      <c r="A323" s="182" t="s">
        <v>99</v>
      </c>
      <c r="B323" s="182" t="s">
        <v>346</v>
      </c>
      <c r="C323" s="183">
        <v>45777</v>
      </c>
      <c r="D323" s="17"/>
      <c r="E323" s="183">
        <v>45945</v>
      </c>
      <c r="F323" s="182" t="s">
        <v>330</v>
      </c>
      <c r="G323" s="182" t="s">
        <v>95</v>
      </c>
      <c r="H323" s="182" t="s">
        <v>29</v>
      </c>
      <c r="I323" s="182" t="s">
        <v>293</v>
      </c>
      <c r="J323" s="182" t="s">
        <v>319</v>
      </c>
      <c r="K323" s="183">
        <v>45699</v>
      </c>
      <c r="L323" s="183">
        <v>45777</v>
      </c>
      <c r="M323" s="182" t="s">
        <v>505</v>
      </c>
      <c r="N323" s="182">
        <v>74140</v>
      </c>
      <c r="O323" s="182" t="s">
        <v>599</v>
      </c>
      <c r="P323" s="182" t="s">
        <v>600</v>
      </c>
      <c r="Q323" s="182" t="s">
        <v>6146</v>
      </c>
      <c r="R323" s="182" t="s">
        <v>7137</v>
      </c>
    </row>
    <row r="324" spans="1:18" ht="15" customHeight="1" x14ac:dyDescent="0.2">
      <c r="A324" s="182" t="s">
        <v>99</v>
      </c>
      <c r="B324" s="182" t="s">
        <v>1457</v>
      </c>
      <c r="C324" s="183">
        <v>45910</v>
      </c>
      <c r="D324" s="183">
        <v>45940</v>
      </c>
      <c r="E324" s="183">
        <v>45938</v>
      </c>
      <c r="F324" s="182" t="s">
        <v>94</v>
      </c>
      <c r="G324" s="182" t="s">
        <v>125</v>
      </c>
      <c r="H324" s="17"/>
      <c r="I324" s="182" t="s">
        <v>295</v>
      </c>
      <c r="J324" s="182" t="s">
        <v>319</v>
      </c>
      <c r="K324" s="183">
        <v>45874</v>
      </c>
      <c r="L324" s="183">
        <v>45875</v>
      </c>
      <c r="M324" s="182" t="s">
        <v>522</v>
      </c>
      <c r="N324" s="182">
        <v>74140</v>
      </c>
      <c r="O324" s="182" t="s">
        <v>832</v>
      </c>
      <c r="P324" s="182" t="s">
        <v>1458</v>
      </c>
      <c r="Q324" s="182" t="s">
        <v>6147</v>
      </c>
      <c r="R324" s="182" t="s">
        <v>7138</v>
      </c>
    </row>
    <row r="325" spans="1:18" ht="15" customHeight="1" x14ac:dyDescent="0.2">
      <c r="A325" s="182" t="s">
        <v>99</v>
      </c>
      <c r="B325" s="182" t="s">
        <v>1392</v>
      </c>
      <c r="C325" s="183">
        <v>45826</v>
      </c>
      <c r="D325" s="17"/>
      <c r="E325" s="183">
        <v>45952</v>
      </c>
      <c r="F325" s="182" t="s">
        <v>270</v>
      </c>
      <c r="G325" s="182" t="s">
        <v>95</v>
      </c>
      <c r="H325" s="182" t="s">
        <v>29</v>
      </c>
      <c r="I325" s="182" t="s">
        <v>293</v>
      </c>
      <c r="J325" s="182" t="s">
        <v>319</v>
      </c>
      <c r="K325" s="183">
        <v>45811</v>
      </c>
      <c r="L325" s="183">
        <v>45811</v>
      </c>
      <c r="M325" s="182" t="s">
        <v>552</v>
      </c>
      <c r="N325" s="182">
        <v>74500</v>
      </c>
      <c r="O325" s="182" t="s">
        <v>760</v>
      </c>
      <c r="P325" s="182" t="s">
        <v>1393</v>
      </c>
      <c r="Q325" s="182" t="s">
        <v>6148</v>
      </c>
      <c r="R325" s="182" t="s">
        <v>7139</v>
      </c>
    </row>
    <row r="326" spans="1:18" ht="15" customHeight="1" x14ac:dyDescent="0.2">
      <c r="A326" s="182" t="s">
        <v>99</v>
      </c>
      <c r="B326" s="182" t="s">
        <v>1229</v>
      </c>
      <c r="C326" s="183">
        <v>45791</v>
      </c>
      <c r="D326" s="17"/>
      <c r="E326" s="183">
        <v>45952</v>
      </c>
      <c r="F326" s="182" t="s">
        <v>270</v>
      </c>
      <c r="G326" s="182" t="s">
        <v>95</v>
      </c>
      <c r="H326" s="182" t="s">
        <v>29</v>
      </c>
      <c r="I326" s="182" t="s">
        <v>293</v>
      </c>
      <c r="J326" s="182" t="s">
        <v>319</v>
      </c>
      <c r="K326" s="183">
        <v>45765</v>
      </c>
      <c r="L326" s="183">
        <v>45765</v>
      </c>
      <c r="M326" s="182" t="s">
        <v>552</v>
      </c>
      <c r="N326" s="182">
        <v>74500</v>
      </c>
      <c r="O326" s="182" t="s">
        <v>1338</v>
      </c>
      <c r="P326" s="182" t="s">
        <v>1230</v>
      </c>
      <c r="Q326" s="182" t="s">
        <v>6149</v>
      </c>
      <c r="R326" s="182" t="s">
        <v>7140</v>
      </c>
    </row>
    <row r="327" spans="1:18" ht="15" customHeight="1" x14ac:dyDescent="0.2">
      <c r="A327" s="182" t="s">
        <v>99</v>
      </c>
      <c r="B327" s="182" t="s">
        <v>1438</v>
      </c>
      <c r="C327" s="183">
        <v>45861</v>
      </c>
      <c r="D327" s="17"/>
      <c r="E327" s="183">
        <v>45952</v>
      </c>
      <c r="F327" s="182" t="s">
        <v>93</v>
      </c>
      <c r="G327" s="182" t="s">
        <v>95</v>
      </c>
      <c r="H327" s="182" t="s">
        <v>29</v>
      </c>
      <c r="I327" s="182" t="s">
        <v>293</v>
      </c>
      <c r="J327" s="182" t="s">
        <v>319</v>
      </c>
      <c r="K327" s="183">
        <v>45841</v>
      </c>
      <c r="L327" s="183">
        <v>45842</v>
      </c>
      <c r="M327" s="182" t="s">
        <v>552</v>
      </c>
      <c r="N327" s="182">
        <v>74500</v>
      </c>
      <c r="O327" s="182" t="s">
        <v>1330</v>
      </c>
      <c r="P327" s="182" t="s">
        <v>1439</v>
      </c>
      <c r="Q327" s="182" t="s">
        <v>6150</v>
      </c>
      <c r="R327" s="182" t="s">
        <v>7141</v>
      </c>
    </row>
    <row r="328" spans="1:18" ht="15" customHeight="1" x14ac:dyDescent="0.2">
      <c r="A328" s="182" t="s">
        <v>99</v>
      </c>
      <c r="B328" s="182" t="s">
        <v>5940</v>
      </c>
      <c r="C328" s="183">
        <v>45896</v>
      </c>
      <c r="D328" s="17"/>
      <c r="E328" s="183">
        <v>45959</v>
      </c>
      <c r="F328" s="182" t="s">
        <v>90</v>
      </c>
      <c r="G328" s="182" t="s">
        <v>95</v>
      </c>
      <c r="H328" s="182" t="s">
        <v>29</v>
      </c>
      <c r="I328" s="182" t="s">
        <v>293</v>
      </c>
      <c r="J328" s="182" t="s">
        <v>319</v>
      </c>
      <c r="K328" s="183">
        <v>45876</v>
      </c>
      <c r="L328" s="183">
        <v>45876</v>
      </c>
      <c r="M328" s="182" t="s">
        <v>461</v>
      </c>
      <c r="N328" s="182">
        <v>74200</v>
      </c>
      <c r="O328" s="182" t="s">
        <v>5941</v>
      </c>
      <c r="P328" s="182" t="s">
        <v>850</v>
      </c>
      <c r="Q328" s="182" t="s">
        <v>6151</v>
      </c>
      <c r="R328" s="182" t="s">
        <v>7142</v>
      </c>
    </row>
    <row r="329" spans="1:18" ht="15" customHeight="1" x14ac:dyDescent="0.2">
      <c r="A329" s="182" t="s">
        <v>99</v>
      </c>
      <c r="B329" s="182" t="s">
        <v>328</v>
      </c>
      <c r="C329" s="183">
        <v>45707</v>
      </c>
      <c r="D329" s="17"/>
      <c r="E329" s="183">
        <v>45952</v>
      </c>
      <c r="F329" s="182" t="s">
        <v>1440</v>
      </c>
      <c r="G329" s="182" t="s">
        <v>91</v>
      </c>
      <c r="H329" s="182" t="s">
        <v>29</v>
      </c>
      <c r="I329" s="182" t="s">
        <v>293</v>
      </c>
      <c r="J329" s="182" t="s">
        <v>319</v>
      </c>
      <c r="K329" s="183">
        <v>45687</v>
      </c>
      <c r="L329" s="183">
        <v>45692</v>
      </c>
      <c r="M329" s="182" t="s">
        <v>493</v>
      </c>
      <c r="N329" s="182">
        <v>74200</v>
      </c>
      <c r="O329" s="182" t="s">
        <v>1243</v>
      </c>
      <c r="P329" s="182" t="s">
        <v>615</v>
      </c>
      <c r="Q329" s="182" t="s">
        <v>6152</v>
      </c>
      <c r="R329" s="182" t="s">
        <v>6152</v>
      </c>
    </row>
    <row r="330" spans="1:18" ht="15" customHeight="1" x14ac:dyDescent="0.2">
      <c r="A330" s="182" t="s">
        <v>99</v>
      </c>
      <c r="B330" s="182" t="s">
        <v>1513</v>
      </c>
      <c r="C330" s="183">
        <v>45861</v>
      </c>
      <c r="D330" s="17"/>
      <c r="E330" s="183">
        <v>45952</v>
      </c>
      <c r="F330" s="182" t="s">
        <v>93</v>
      </c>
      <c r="G330" s="182" t="s">
        <v>95</v>
      </c>
      <c r="H330" s="17"/>
      <c r="I330" s="182" t="s">
        <v>293</v>
      </c>
      <c r="J330" s="182" t="s">
        <v>1220</v>
      </c>
      <c r="K330" s="183">
        <v>45847</v>
      </c>
      <c r="L330" s="183">
        <v>45860</v>
      </c>
      <c r="M330" s="182" t="s">
        <v>552</v>
      </c>
      <c r="N330" s="182">
        <v>74500</v>
      </c>
      <c r="O330" s="182" t="s">
        <v>1514</v>
      </c>
      <c r="P330" s="182" t="s">
        <v>1515</v>
      </c>
      <c r="Q330" s="182" t="s">
        <v>6153</v>
      </c>
      <c r="R330" s="182" t="s">
        <v>7143</v>
      </c>
    </row>
    <row r="331" spans="1:18" ht="15" customHeight="1" x14ac:dyDescent="0.2">
      <c r="A331" s="182" t="s">
        <v>99</v>
      </c>
      <c r="B331" s="182" t="s">
        <v>1513</v>
      </c>
      <c r="C331" s="183">
        <v>45861</v>
      </c>
      <c r="D331" s="17"/>
      <c r="E331" s="183">
        <v>45917</v>
      </c>
      <c r="F331" s="182" t="s">
        <v>90</v>
      </c>
      <c r="G331" s="182" t="s">
        <v>95</v>
      </c>
      <c r="H331" s="17"/>
      <c r="I331" s="182" t="s">
        <v>293</v>
      </c>
      <c r="J331" s="182" t="s">
        <v>1220</v>
      </c>
      <c r="K331" s="183">
        <v>45847</v>
      </c>
      <c r="L331" s="183">
        <v>45860</v>
      </c>
      <c r="M331" s="182" t="s">
        <v>552</v>
      </c>
      <c r="N331" s="182">
        <v>74500</v>
      </c>
      <c r="O331" s="182" t="s">
        <v>1514</v>
      </c>
      <c r="P331" s="182" t="s">
        <v>1515</v>
      </c>
      <c r="Q331" s="182" t="s">
        <v>6154</v>
      </c>
      <c r="R331" s="182" t="s">
        <v>6155</v>
      </c>
    </row>
    <row r="332" spans="1:18" ht="15" customHeight="1" x14ac:dyDescent="0.2">
      <c r="A332" s="182" t="s">
        <v>99</v>
      </c>
      <c r="B332" s="182" t="s">
        <v>1421</v>
      </c>
      <c r="C332" s="183">
        <v>45854</v>
      </c>
      <c r="D332" s="17"/>
      <c r="E332" s="183">
        <v>45959</v>
      </c>
      <c r="F332" s="182" t="s">
        <v>93</v>
      </c>
      <c r="G332" s="182" t="s">
        <v>91</v>
      </c>
      <c r="H332" s="182" t="s">
        <v>29</v>
      </c>
      <c r="I332" s="182" t="s">
        <v>293</v>
      </c>
      <c r="J332" s="182" t="s">
        <v>319</v>
      </c>
      <c r="K332" s="183">
        <v>45835</v>
      </c>
      <c r="L332" s="183">
        <v>45835</v>
      </c>
      <c r="M332" s="182" t="s">
        <v>493</v>
      </c>
      <c r="N332" s="182">
        <v>74200</v>
      </c>
      <c r="O332" s="182" t="s">
        <v>1422</v>
      </c>
      <c r="P332" s="182" t="s">
        <v>1423</v>
      </c>
      <c r="Q332" s="182" t="s">
        <v>6156</v>
      </c>
      <c r="R332" s="182" t="s">
        <v>7144</v>
      </c>
    </row>
    <row r="333" spans="1:18" ht="15" customHeight="1" x14ac:dyDescent="0.2">
      <c r="A333" s="182" t="s">
        <v>92</v>
      </c>
      <c r="B333" s="182" t="s">
        <v>397</v>
      </c>
      <c r="C333" s="183">
        <v>45743</v>
      </c>
      <c r="D333" s="183">
        <v>45900</v>
      </c>
      <c r="E333" s="183">
        <v>45917</v>
      </c>
      <c r="F333" s="182" t="s">
        <v>253</v>
      </c>
      <c r="G333" s="182" t="s">
        <v>125</v>
      </c>
      <c r="H333" s="182" t="s">
        <v>28</v>
      </c>
      <c r="I333" s="182" t="s">
        <v>295</v>
      </c>
      <c r="J333" s="182" t="s">
        <v>319</v>
      </c>
      <c r="K333" s="183">
        <v>45726</v>
      </c>
      <c r="L333" s="183">
        <v>45727</v>
      </c>
      <c r="M333" s="182" t="s">
        <v>463</v>
      </c>
      <c r="N333" s="182">
        <v>74100</v>
      </c>
      <c r="O333" s="182" t="s">
        <v>1347</v>
      </c>
      <c r="P333" s="182" t="s">
        <v>732</v>
      </c>
      <c r="Q333" s="182" t="s">
        <v>6157</v>
      </c>
      <c r="R333" s="182" t="s">
        <v>6157</v>
      </c>
    </row>
    <row r="334" spans="1:18" ht="15" customHeight="1" x14ac:dyDescent="0.2">
      <c r="A334" s="182" t="s">
        <v>92</v>
      </c>
      <c r="B334" s="182" t="s">
        <v>238</v>
      </c>
      <c r="C334" s="183">
        <v>45706</v>
      </c>
      <c r="D334" s="183">
        <v>45869</v>
      </c>
      <c r="E334" s="183">
        <v>45917</v>
      </c>
      <c r="F334" s="182" t="s">
        <v>253</v>
      </c>
      <c r="G334" s="182" t="s">
        <v>125</v>
      </c>
      <c r="H334" s="182" t="s">
        <v>29</v>
      </c>
      <c r="I334" s="182" t="s">
        <v>295</v>
      </c>
      <c r="J334" s="182" t="s">
        <v>319</v>
      </c>
      <c r="K334" s="183">
        <v>45664</v>
      </c>
      <c r="L334" s="183">
        <v>45664</v>
      </c>
      <c r="M334" s="182" t="s">
        <v>463</v>
      </c>
      <c r="N334" s="182">
        <v>74100</v>
      </c>
      <c r="O334" s="182" t="s">
        <v>724</v>
      </c>
      <c r="P334" s="182" t="s">
        <v>725</v>
      </c>
      <c r="Q334" s="182" t="s">
        <v>6158</v>
      </c>
      <c r="R334" s="182" t="s">
        <v>6158</v>
      </c>
    </row>
    <row r="335" spans="1:18" ht="15" customHeight="1" x14ac:dyDescent="0.2">
      <c r="A335" s="182" t="s">
        <v>92</v>
      </c>
      <c r="B335" s="182" t="s">
        <v>1376</v>
      </c>
      <c r="C335" s="183">
        <v>45821</v>
      </c>
      <c r="D335" s="17"/>
      <c r="E335" s="183">
        <v>45958</v>
      </c>
      <c r="F335" s="182" t="s">
        <v>270</v>
      </c>
      <c r="G335" s="182" t="s">
        <v>95</v>
      </c>
      <c r="H335" s="182" t="s">
        <v>29</v>
      </c>
      <c r="I335" s="182" t="s">
        <v>293</v>
      </c>
      <c r="J335" s="182" t="s">
        <v>319</v>
      </c>
      <c r="K335" s="183">
        <v>45811</v>
      </c>
      <c r="L335" s="183">
        <v>45812</v>
      </c>
      <c r="M335" s="182" t="s">
        <v>500</v>
      </c>
      <c r="N335" s="182">
        <v>74100</v>
      </c>
      <c r="O335" s="182" t="s">
        <v>1377</v>
      </c>
      <c r="P335" s="182" t="s">
        <v>1378</v>
      </c>
      <c r="Q335" s="182" t="s">
        <v>6159</v>
      </c>
      <c r="R335" s="182" t="s">
        <v>7145</v>
      </c>
    </row>
    <row r="336" spans="1:18" ht="15" customHeight="1" x14ac:dyDescent="0.2">
      <c r="A336" s="182" t="s">
        <v>92</v>
      </c>
      <c r="B336" s="182" t="s">
        <v>273</v>
      </c>
      <c r="C336" s="183">
        <v>45688</v>
      </c>
      <c r="D336" s="17"/>
      <c r="E336" s="183">
        <v>45952</v>
      </c>
      <c r="F336" s="182" t="s">
        <v>6084</v>
      </c>
      <c r="G336" s="182" t="s">
        <v>95</v>
      </c>
      <c r="H336" s="182" t="s">
        <v>29</v>
      </c>
      <c r="I336" s="182" t="s">
        <v>293</v>
      </c>
      <c r="J336" s="182" t="s">
        <v>319</v>
      </c>
      <c r="K336" s="183">
        <v>45657</v>
      </c>
      <c r="L336" s="183">
        <v>45664</v>
      </c>
      <c r="M336" s="182" t="s">
        <v>481</v>
      </c>
      <c r="N336" s="182">
        <v>74100</v>
      </c>
      <c r="O336" s="182" t="s">
        <v>734</v>
      </c>
      <c r="P336" s="182" t="s">
        <v>735</v>
      </c>
      <c r="Q336" s="182" t="s">
        <v>6160</v>
      </c>
      <c r="R336" s="182" t="s">
        <v>7146</v>
      </c>
    </row>
    <row r="337" spans="1:18" ht="15" customHeight="1" x14ac:dyDescent="0.2">
      <c r="A337" s="182" t="s">
        <v>92</v>
      </c>
      <c r="B337" s="182" t="s">
        <v>1287</v>
      </c>
      <c r="C337" s="183">
        <v>45813</v>
      </c>
      <c r="D337" s="17"/>
      <c r="E337" s="183">
        <v>45946</v>
      </c>
      <c r="F337" s="182" t="s">
        <v>270</v>
      </c>
      <c r="G337" s="182" t="s">
        <v>95</v>
      </c>
      <c r="H337" s="182" t="s">
        <v>29</v>
      </c>
      <c r="I337" s="182" t="s">
        <v>293</v>
      </c>
      <c r="J337" s="182" t="s">
        <v>319</v>
      </c>
      <c r="K337" s="183">
        <v>45792</v>
      </c>
      <c r="L337" s="183">
        <v>45793</v>
      </c>
      <c r="M337" s="182" t="s">
        <v>463</v>
      </c>
      <c r="N337" s="182">
        <v>74100</v>
      </c>
      <c r="O337" s="182" t="s">
        <v>1288</v>
      </c>
      <c r="P337" s="182" t="s">
        <v>1289</v>
      </c>
      <c r="Q337" s="182" t="s">
        <v>6161</v>
      </c>
      <c r="R337" s="182" t="s">
        <v>6893</v>
      </c>
    </row>
    <row r="338" spans="1:18" ht="15" customHeight="1" x14ac:dyDescent="0.2">
      <c r="A338" s="182" t="s">
        <v>92</v>
      </c>
      <c r="B338" s="182" t="s">
        <v>1181</v>
      </c>
      <c r="C338" s="183">
        <v>45811</v>
      </c>
      <c r="D338" s="17"/>
      <c r="E338" s="183">
        <v>45952</v>
      </c>
      <c r="F338" s="182" t="s">
        <v>270</v>
      </c>
      <c r="G338" s="182" t="s">
        <v>125</v>
      </c>
      <c r="H338" s="182" t="s">
        <v>29</v>
      </c>
      <c r="I338" s="182" t="s">
        <v>293</v>
      </c>
      <c r="J338" s="182" t="s">
        <v>319</v>
      </c>
      <c r="K338" s="183">
        <v>45729</v>
      </c>
      <c r="L338" s="183">
        <v>45789</v>
      </c>
      <c r="M338" s="182" t="s">
        <v>463</v>
      </c>
      <c r="N338" s="182">
        <v>74100</v>
      </c>
      <c r="O338" s="182" t="s">
        <v>1182</v>
      </c>
      <c r="P338" s="182" t="s">
        <v>1183</v>
      </c>
      <c r="Q338" s="182" t="s">
        <v>6162</v>
      </c>
      <c r="R338" s="182" t="s">
        <v>7147</v>
      </c>
    </row>
    <row r="339" spans="1:18" ht="15" customHeight="1" x14ac:dyDescent="0.2">
      <c r="A339" s="182" t="s">
        <v>96</v>
      </c>
      <c r="B339" s="182" t="s">
        <v>1527</v>
      </c>
      <c r="C339" s="183">
        <v>45896</v>
      </c>
      <c r="D339" s="17"/>
      <c r="E339" s="183">
        <v>45959</v>
      </c>
      <c r="F339" s="182" t="s">
        <v>90</v>
      </c>
      <c r="G339" s="182" t="s">
        <v>95</v>
      </c>
      <c r="H339" s="182" t="s">
        <v>28</v>
      </c>
      <c r="I339" s="182" t="s">
        <v>293</v>
      </c>
      <c r="J339" s="182" t="s">
        <v>319</v>
      </c>
      <c r="K339" s="183">
        <v>45845</v>
      </c>
      <c r="L339" s="183">
        <v>45845</v>
      </c>
      <c r="M339" s="182" t="s">
        <v>553</v>
      </c>
      <c r="N339" s="182">
        <v>74210</v>
      </c>
      <c r="O339" s="182" t="s">
        <v>1528</v>
      </c>
      <c r="P339" s="182" t="s">
        <v>1529</v>
      </c>
      <c r="Q339" s="182" t="s">
        <v>6163</v>
      </c>
      <c r="R339" s="182" t="s">
        <v>7148</v>
      </c>
    </row>
    <row r="340" spans="1:18" ht="15" customHeight="1" x14ac:dyDescent="0.2">
      <c r="A340" s="182" t="s">
        <v>92</v>
      </c>
      <c r="B340" s="182" t="s">
        <v>438</v>
      </c>
      <c r="C340" s="183">
        <v>45790</v>
      </c>
      <c r="D340" s="183">
        <v>45959</v>
      </c>
      <c r="E340" s="183">
        <v>45951</v>
      </c>
      <c r="F340" s="182" t="s">
        <v>270</v>
      </c>
      <c r="G340" s="182" t="s">
        <v>95</v>
      </c>
      <c r="H340" s="182" t="s">
        <v>29</v>
      </c>
      <c r="I340" s="182" t="s">
        <v>295</v>
      </c>
      <c r="J340" s="182" t="s">
        <v>319</v>
      </c>
      <c r="K340" s="183">
        <v>45748</v>
      </c>
      <c r="L340" s="183">
        <v>45754</v>
      </c>
      <c r="M340" s="182" t="s">
        <v>472</v>
      </c>
      <c r="N340" s="182">
        <v>74930</v>
      </c>
      <c r="O340" s="182" t="s">
        <v>874</v>
      </c>
      <c r="P340" s="182" t="s">
        <v>875</v>
      </c>
      <c r="Q340" s="182" t="s">
        <v>6164</v>
      </c>
      <c r="R340" s="182" t="s">
        <v>7149</v>
      </c>
    </row>
    <row r="341" spans="1:18" ht="15" customHeight="1" x14ac:dyDescent="0.2">
      <c r="A341" s="182" t="s">
        <v>99</v>
      </c>
      <c r="B341" s="182" t="s">
        <v>1121</v>
      </c>
      <c r="C341" s="183">
        <v>45826</v>
      </c>
      <c r="D341" s="17"/>
      <c r="E341" s="183">
        <v>45952</v>
      </c>
      <c r="F341" s="182" t="s">
        <v>270</v>
      </c>
      <c r="G341" s="182" t="s">
        <v>91</v>
      </c>
      <c r="H341" s="182" t="s">
        <v>29</v>
      </c>
      <c r="I341" s="182" t="s">
        <v>293</v>
      </c>
      <c r="J341" s="182" t="s">
        <v>319</v>
      </c>
      <c r="K341" s="183">
        <v>45797</v>
      </c>
      <c r="L341" s="183">
        <v>45797</v>
      </c>
      <c r="M341" s="182" t="s">
        <v>461</v>
      </c>
      <c r="N341" s="182">
        <v>74200</v>
      </c>
      <c r="O341" s="182" t="s">
        <v>1310</v>
      </c>
      <c r="P341" s="182" t="s">
        <v>1122</v>
      </c>
      <c r="Q341" s="182" t="s">
        <v>6165</v>
      </c>
      <c r="R341" s="182" t="s">
        <v>6165</v>
      </c>
    </row>
    <row r="342" spans="1:18" ht="15" customHeight="1" x14ac:dyDescent="0.2">
      <c r="A342" s="182" t="s">
        <v>99</v>
      </c>
      <c r="B342" s="182" t="s">
        <v>1121</v>
      </c>
      <c r="C342" s="183">
        <v>45826</v>
      </c>
      <c r="D342" s="17"/>
      <c r="E342" s="183">
        <v>45924</v>
      </c>
      <c r="F342" s="182" t="s">
        <v>93</v>
      </c>
      <c r="G342" s="182" t="s">
        <v>95</v>
      </c>
      <c r="H342" s="182" t="s">
        <v>29</v>
      </c>
      <c r="I342" s="182" t="s">
        <v>293</v>
      </c>
      <c r="J342" s="182" t="s">
        <v>319</v>
      </c>
      <c r="K342" s="183">
        <v>45797</v>
      </c>
      <c r="L342" s="183">
        <v>45797</v>
      </c>
      <c r="M342" s="182" t="s">
        <v>461</v>
      </c>
      <c r="N342" s="182">
        <v>74200</v>
      </c>
      <c r="O342" s="182" t="s">
        <v>1310</v>
      </c>
      <c r="P342" s="182" t="s">
        <v>1122</v>
      </c>
      <c r="Q342" s="182" t="s">
        <v>6166</v>
      </c>
      <c r="R342" s="182" t="s">
        <v>6619</v>
      </c>
    </row>
    <row r="343" spans="1:18" ht="15" customHeight="1" x14ac:dyDescent="0.2">
      <c r="A343" s="182" t="s">
        <v>96</v>
      </c>
      <c r="B343" s="182" t="s">
        <v>1475</v>
      </c>
      <c r="C343" s="183">
        <v>45854</v>
      </c>
      <c r="D343" s="17"/>
      <c r="E343" s="183">
        <v>45945</v>
      </c>
      <c r="F343" s="182" t="s">
        <v>93</v>
      </c>
      <c r="G343" s="182" t="s">
        <v>95</v>
      </c>
      <c r="H343" s="182" t="s">
        <v>28</v>
      </c>
      <c r="I343" s="182" t="s">
        <v>293</v>
      </c>
      <c r="J343" s="182" t="s">
        <v>319</v>
      </c>
      <c r="K343" s="183">
        <v>45756</v>
      </c>
      <c r="L343" s="183">
        <v>45764</v>
      </c>
      <c r="M343" s="182" t="s">
        <v>554</v>
      </c>
      <c r="N343" s="182">
        <v>74210</v>
      </c>
      <c r="O343" s="182" t="s">
        <v>1476</v>
      </c>
      <c r="P343" s="182" t="s">
        <v>1477</v>
      </c>
      <c r="Q343" s="182" t="s">
        <v>6167</v>
      </c>
      <c r="R343" s="182" t="s">
        <v>7150</v>
      </c>
    </row>
    <row r="344" spans="1:18" ht="15" customHeight="1" x14ac:dyDescent="0.2">
      <c r="A344" s="182" t="s">
        <v>96</v>
      </c>
      <c r="B344" s="182" t="s">
        <v>1475</v>
      </c>
      <c r="C344" s="183">
        <v>45854</v>
      </c>
      <c r="D344" s="17"/>
      <c r="E344" s="183">
        <v>45917</v>
      </c>
      <c r="F344" s="182" t="s">
        <v>90</v>
      </c>
      <c r="G344" s="182" t="s">
        <v>95</v>
      </c>
      <c r="H344" s="182" t="s">
        <v>28</v>
      </c>
      <c r="I344" s="182" t="s">
        <v>293</v>
      </c>
      <c r="J344" s="182" t="s">
        <v>319</v>
      </c>
      <c r="K344" s="183">
        <v>45756</v>
      </c>
      <c r="L344" s="183">
        <v>45764</v>
      </c>
      <c r="M344" s="182" t="s">
        <v>554</v>
      </c>
      <c r="N344" s="182">
        <v>74210</v>
      </c>
      <c r="O344" s="182" t="s">
        <v>1476</v>
      </c>
      <c r="P344" s="182" t="s">
        <v>1477</v>
      </c>
      <c r="Q344" s="182" t="s">
        <v>6168</v>
      </c>
      <c r="R344" s="182" t="s">
        <v>6168</v>
      </c>
    </row>
    <row r="345" spans="1:18" ht="15" customHeight="1" x14ac:dyDescent="0.2">
      <c r="A345" s="182" t="s">
        <v>92</v>
      </c>
      <c r="B345" s="182" t="s">
        <v>402</v>
      </c>
      <c r="C345" s="183">
        <v>45741</v>
      </c>
      <c r="D345" s="17"/>
      <c r="E345" s="183">
        <v>45917</v>
      </c>
      <c r="F345" s="182" t="s">
        <v>270</v>
      </c>
      <c r="G345" s="182" t="s">
        <v>95</v>
      </c>
      <c r="H345" s="182" t="s">
        <v>29</v>
      </c>
      <c r="I345" s="182" t="s">
        <v>293</v>
      </c>
      <c r="J345" s="182" t="s">
        <v>319</v>
      </c>
      <c r="K345" s="183">
        <v>45700</v>
      </c>
      <c r="L345" s="183">
        <v>45722</v>
      </c>
      <c r="M345" s="182" t="s">
        <v>463</v>
      </c>
      <c r="N345" s="182">
        <v>74100</v>
      </c>
      <c r="O345" s="182" t="s">
        <v>1283</v>
      </c>
      <c r="P345" s="182" t="s">
        <v>726</v>
      </c>
      <c r="Q345" s="182" t="s">
        <v>6169</v>
      </c>
      <c r="R345" s="182" t="s">
        <v>6170</v>
      </c>
    </row>
    <row r="346" spans="1:18" ht="15" customHeight="1" x14ac:dyDescent="0.2">
      <c r="A346" s="182" t="s">
        <v>96</v>
      </c>
      <c r="B346" s="182" t="s">
        <v>1447</v>
      </c>
      <c r="C346" s="183">
        <v>45895</v>
      </c>
      <c r="D346" s="17"/>
      <c r="E346" s="183">
        <v>45959</v>
      </c>
      <c r="F346" s="182" t="s">
        <v>90</v>
      </c>
      <c r="G346" s="182" t="s">
        <v>95</v>
      </c>
      <c r="H346" s="182" t="s">
        <v>28</v>
      </c>
      <c r="I346" s="182" t="s">
        <v>293</v>
      </c>
      <c r="J346" s="182" t="s">
        <v>321</v>
      </c>
      <c r="K346" s="183">
        <v>45832</v>
      </c>
      <c r="L346" s="183">
        <v>45845</v>
      </c>
      <c r="M346" s="182" t="s">
        <v>1448</v>
      </c>
      <c r="N346" s="182">
        <v>74410</v>
      </c>
      <c r="O346" s="182" t="s">
        <v>1449</v>
      </c>
      <c r="P346" s="182" t="s">
        <v>1450</v>
      </c>
      <c r="Q346" s="182" t="s">
        <v>6171</v>
      </c>
      <c r="R346" s="182" t="s">
        <v>7151</v>
      </c>
    </row>
    <row r="347" spans="1:18" ht="15" customHeight="1" x14ac:dyDescent="0.2">
      <c r="A347" s="182" t="s">
        <v>96</v>
      </c>
      <c r="B347" s="182" t="s">
        <v>1165</v>
      </c>
      <c r="C347" s="183">
        <v>45826</v>
      </c>
      <c r="D347" s="17"/>
      <c r="E347" s="183">
        <v>45959</v>
      </c>
      <c r="F347" s="182" t="s">
        <v>270</v>
      </c>
      <c r="G347" s="182" t="s">
        <v>95</v>
      </c>
      <c r="H347" s="182" t="s">
        <v>28</v>
      </c>
      <c r="I347" s="182" t="s">
        <v>293</v>
      </c>
      <c r="J347" s="182" t="s">
        <v>319</v>
      </c>
      <c r="K347" s="183">
        <v>45789</v>
      </c>
      <c r="L347" s="183">
        <v>45796</v>
      </c>
      <c r="M347" s="182" t="s">
        <v>554</v>
      </c>
      <c r="N347" s="182">
        <v>74210</v>
      </c>
      <c r="O347" s="182" t="s">
        <v>1319</v>
      </c>
      <c r="P347" s="182" t="s">
        <v>1166</v>
      </c>
      <c r="Q347" s="182" t="s">
        <v>6172</v>
      </c>
      <c r="R347" s="182" t="s">
        <v>7152</v>
      </c>
    </row>
    <row r="348" spans="1:18" ht="15" customHeight="1" x14ac:dyDescent="0.2">
      <c r="A348" s="182" t="s">
        <v>120</v>
      </c>
      <c r="B348" s="182" t="s">
        <v>6173</v>
      </c>
      <c r="C348" s="183">
        <v>45915</v>
      </c>
      <c r="D348" s="183">
        <v>45926</v>
      </c>
      <c r="E348" s="183">
        <v>45917</v>
      </c>
      <c r="F348" s="182" t="s">
        <v>94</v>
      </c>
      <c r="G348" s="182" t="s">
        <v>97</v>
      </c>
      <c r="H348" s="17"/>
      <c r="I348" s="182" t="s">
        <v>295</v>
      </c>
      <c r="J348" s="182" t="s">
        <v>321</v>
      </c>
      <c r="K348" s="183">
        <v>45863</v>
      </c>
      <c r="L348" s="183">
        <v>45863</v>
      </c>
      <c r="M348" s="182" t="s">
        <v>490</v>
      </c>
      <c r="N348" s="182">
        <v>74700</v>
      </c>
      <c r="O348" s="182" t="s">
        <v>688</v>
      </c>
      <c r="P348" s="182" t="s">
        <v>6174</v>
      </c>
      <c r="Q348" s="182" t="s">
        <v>6175</v>
      </c>
      <c r="R348" s="182" t="s">
        <v>6175</v>
      </c>
    </row>
    <row r="349" spans="1:18" ht="15" customHeight="1" x14ac:dyDescent="0.2">
      <c r="A349" s="182" t="s">
        <v>96</v>
      </c>
      <c r="B349" s="182" t="s">
        <v>1165</v>
      </c>
      <c r="C349" s="183">
        <v>45826</v>
      </c>
      <c r="D349" s="17"/>
      <c r="E349" s="183">
        <v>45917</v>
      </c>
      <c r="F349" s="182" t="s">
        <v>93</v>
      </c>
      <c r="G349" s="182" t="s">
        <v>95</v>
      </c>
      <c r="H349" s="182" t="s">
        <v>28</v>
      </c>
      <c r="I349" s="182" t="s">
        <v>293</v>
      </c>
      <c r="J349" s="182" t="s">
        <v>319</v>
      </c>
      <c r="K349" s="183">
        <v>45789</v>
      </c>
      <c r="L349" s="183">
        <v>45796</v>
      </c>
      <c r="M349" s="182" t="s">
        <v>554</v>
      </c>
      <c r="N349" s="182">
        <v>74210</v>
      </c>
      <c r="O349" s="182" t="s">
        <v>1319</v>
      </c>
      <c r="P349" s="182" t="s">
        <v>1166</v>
      </c>
      <c r="Q349" s="182" t="s">
        <v>6176</v>
      </c>
      <c r="R349" s="182" t="s">
        <v>6177</v>
      </c>
    </row>
    <row r="350" spans="1:18" ht="15" customHeight="1" x14ac:dyDescent="0.2">
      <c r="A350" s="182" t="s">
        <v>96</v>
      </c>
      <c r="B350" s="182" t="s">
        <v>1134</v>
      </c>
      <c r="C350" s="183">
        <v>45798</v>
      </c>
      <c r="D350" s="17"/>
      <c r="E350" s="183">
        <v>45917</v>
      </c>
      <c r="F350" s="182" t="s">
        <v>93</v>
      </c>
      <c r="G350" s="182" t="s">
        <v>95</v>
      </c>
      <c r="H350" s="182" t="s">
        <v>28</v>
      </c>
      <c r="I350" s="182" t="s">
        <v>293</v>
      </c>
      <c r="J350" s="182" t="s">
        <v>319</v>
      </c>
      <c r="K350" s="183">
        <v>45763</v>
      </c>
      <c r="L350" s="183">
        <v>45764</v>
      </c>
      <c r="M350" s="182" t="s">
        <v>533</v>
      </c>
      <c r="N350" s="182">
        <v>74210</v>
      </c>
      <c r="O350" s="182" t="s">
        <v>1135</v>
      </c>
      <c r="P350" s="182" t="s">
        <v>1136</v>
      </c>
      <c r="Q350" s="182" t="s">
        <v>6178</v>
      </c>
      <c r="R350" s="182" t="s">
        <v>6178</v>
      </c>
    </row>
    <row r="351" spans="1:18" ht="15" customHeight="1" x14ac:dyDescent="0.2">
      <c r="A351" s="182" t="s">
        <v>92</v>
      </c>
      <c r="B351" s="182" t="s">
        <v>1184</v>
      </c>
      <c r="C351" s="183">
        <v>45810</v>
      </c>
      <c r="D351" s="17"/>
      <c r="E351" s="183">
        <v>45960</v>
      </c>
      <c r="F351" s="182" t="s">
        <v>270</v>
      </c>
      <c r="G351" s="182" t="s">
        <v>91</v>
      </c>
      <c r="H351" s="182" t="s">
        <v>29</v>
      </c>
      <c r="I351" s="182" t="s">
        <v>293</v>
      </c>
      <c r="J351" s="182" t="s">
        <v>319</v>
      </c>
      <c r="K351" s="183">
        <v>45761</v>
      </c>
      <c r="L351" s="183">
        <v>45765</v>
      </c>
      <c r="M351" s="182" t="s">
        <v>472</v>
      </c>
      <c r="N351" s="182">
        <v>74930</v>
      </c>
      <c r="O351" s="182" t="s">
        <v>657</v>
      </c>
      <c r="P351" s="182" t="s">
        <v>1185</v>
      </c>
      <c r="Q351" s="182" t="s">
        <v>6179</v>
      </c>
      <c r="R351" s="182" t="s">
        <v>6179</v>
      </c>
    </row>
    <row r="352" spans="1:18" ht="15" customHeight="1" x14ac:dyDescent="0.2">
      <c r="A352" s="182" t="s">
        <v>92</v>
      </c>
      <c r="B352" s="182" t="s">
        <v>1410</v>
      </c>
      <c r="C352" s="183">
        <v>45860</v>
      </c>
      <c r="D352" s="17"/>
      <c r="E352" s="183">
        <v>45945</v>
      </c>
      <c r="F352" s="182" t="s">
        <v>93</v>
      </c>
      <c r="G352" s="182" t="s">
        <v>95</v>
      </c>
      <c r="H352" s="182" t="s">
        <v>29</v>
      </c>
      <c r="I352" s="182" t="s">
        <v>293</v>
      </c>
      <c r="J352" s="182" t="s">
        <v>319</v>
      </c>
      <c r="K352" s="183">
        <v>45834</v>
      </c>
      <c r="L352" s="183">
        <v>45838</v>
      </c>
      <c r="M352" s="182" t="s">
        <v>1411</v>
      </c>
      <c r="N352" s="182">
        <v>74380</v>
      </c>
      <c r="O352" s="182" t="s">
        <v>1412</v>
      </c>
      <c r="P352" s="182" t="s">
        <v>1413</v>
      </c>
      <c r="Q352" s="182" t="s">
        <v>6180</v>
      </c>
      <c r="R352" s="182" t="s">
        <v>6814</v>
      </c>
    </row>
    <row r="353" spans="1:18" ht="15" customHeight="1" x14ac:dyDescent="0.2">
      <c r="A353" s="182" t="s">
        <v>99</v>
      </c>
      <c r="B353" s="182" t="s">
        <v>6181</v>
      </c>
      <c r="C353" s="183">
        <v>45916</v>
      </c>
      <c r="D353" s="17"/>
      <c r="E353" s="183">
        <v>45938</v>
      </c>
      <c r="F353" s="182" t="s">
        <v>98</v>
      </c>
      <c r="G353" s="182" t="s">
        <v>95</v>
      </c>
      <c r="H353" s="182" t="s">
        <v>29</v>
      </c>
      <c r="I353" s="182" t="s">
        <v>293</v>
      </c>
      <c r="J353" s="182" t="s">
        <v>319</v>
      </c>
      <c r="K353" s="183">
        <v>45881</v>
      </c>
      <c r="L353" s="183">
        <v>45904</v>
      </c>
      <c r="M353" s="182" t="s">
        <v>461</v>
      </c>
      <c r="N353" s="182">
        <v>74200</v>
      </c>
      <c r="O353" s="182" t="s">
        <v>645</v>
      </c>
      <c r="P353" s="182" t="s">
        <v>6182</v>
      </c>
      <c r="Q353" s="182" t="s">
        <v>6183</v>
      </c>
      <c r="R353" s="182" t="s">
        <v>6730</v>
      </c>
    </row>
    <row r="354" spans="1:18" ht="15" customHeight="1" x14ac:dyDescent="0.2">
      <c r="A354" s="182" t="s">
        <v>99</v>
      </c>
      <c r="B354" s="182" t="s">
        <v>448</v>
      </c>
      <c r="C354" s="183">
        <v>45805</v>
      </c>
      <c r="D354" s="17"/>
      <c r="E354" s="183">
        <v>45945</v>
      </c>
      <c r="F354" s="182" t="s">
        <v>270</v>
      </c>
      <c r="G354" s="182" t="s">
        <v>95</v>
      </c>
      <c r="H354" s="182" t="s">
        <v>29</v>
      </c>
      <c r="I354" s="182" t="s">
        <v>293</v>
      </c>
      <c r="J354" s="182" t="s">
        <v>319</v>
      </c>
      <c r="K354" s="183">
        <v>45758</v>
      </c>
      <c r="L354" s="183">
        <v>45758</v>
      </c>
      <c r="M354" s="182" t="s">
        <v>519</v>
      </c>
      <c r="N354" s="182">
        <v>74200</v>
      </c>
      <c r="O354" s="182" t="s">
        <v>811</v>
      </c>
      <c r="P354" s="182" t="s">
        <v>812</v>
      </c>
      <c r="Q354" s="182" t="s">
        <v>6184</v>
      </c>
      <c r="R354" s="182" t="s">
        <v>6815</v>
      </c>
    </row>
    <row r="355" spans="1:18" ht="15" customHeight="1" x14ac:dyDescent="0.2">
      <c r="A355" s="182" t="s">
        <v>99</v>
      </c>
      <c r="B355" s="182" t="s">
        <v>448</v>
      </c>
      <c r="C355" s="183">
        <v>45805</v>
      </c>
      <c r="D355" s="17"/>
      <c r="E355" s="183">
        <v>45916</v>
      </c>
      <c r="F355" s="182" t="s">
        <v>286</v>
      </c>
      <c r="G355" s="182" t="s">
        <v>97</v>
      </c>
      <c r="H355" s="182" t="s">
        <v>29</v>
      </c>
      <c r="I355" s="182" t="s">
        <v>293</v>
      </c>
      <c r="J355" s="182" t="s">
        <v>319</v>
      </c>
      <c r="K355" s="183">
        <v>45758</v>
      </c>
      <c r="L355" s="183">
        <v>45758</v>
      </c>
      <c r="M355" s="182" t="s">
        <v>519</v>
      </c>
      <c r="N355" s="182">
        <v>74200</v>
      </c>
      <c r="O355" s="182" t="s">
        <v>811</v>
      </c>
      <c r="P355" s="182" t="s">
        <v>812</v>
      </c>
      <c r="Q355" s="182" t="s">
        <v>6185</v>
      </c>
      <c r="R355" s="182" t="s">
        <v>6185</v>
      </c>
    </row>
    <row r="356" spans="1:18" ht="15" customHeight="1" x14ac:dyDescent="0.2">
      <c r="A356" s="182" t="s">
        <v>99</v>
      </c>
      <c r="B356" s="182" t="s">
        <v>448</v>
      </c>
      <c r="C356" s="183">
        <v>45805</v>
      </c>
      <c r="D356" s="17"/>
      <c r="E356" s="183">
        <v>45916</v>
      </c>
      <c r="F356" s="182" t="s">
        <v>270</v>
      </c>
      <c r="G356" s="182" t="s">
        <v>97</v>
      </c>
      <c r="H356" s="182" t="s">
        <v>29</v>
      </c>
      <c r="I356" s="182" t="s">
        <v>293</v>
      </c>
      <c r="J356" s="182" t="s">
        <v>319</v>
      </c>
      <c r="K356" s="183">
        <v>45758</v>
      </c>
      <c r="L356" s="183">
        <v>45758</v>
      </c>
      <c r="M356" s="182" t="s">
        <v>519</v>
      </c>
      <c r="N356" s="182">
        <v>74200</v>
      </c>
      <c r="O356" s="182" t="s">
        <v>811</v>
      </c>
      <c r="P356" s="182" t="s">
        <v>812</v>
      </c>
      <c r="Q356" s="182" t="s">
        <v>6186</v>
      </c>
      <c r="R356" s="182" t="s">
        <v>6186</v>
      </c>
    </row>
    <row r="357" spans="1:18" ht="15" customHeight="1" x14ac:dyDescent="0.2">
      <c r="A357" s="182" t="s">
        <v>96</v>
      </c>
      <c r="B357" s="182" t="s">
        <v>1459</v>
      </c>
      <c r="C357" s="183">
        <v>45916</v>
      </c>
      <c r="D357" s="17"/>
      <c r="E357" s="183">
        <v>45951</v>
      </c>
      <c r="F357" s="182" t="s">
        <v>98</v>
      </c>
      <c r="G357" s="182" t="s">
        <v>95</v>
      </c>
      <c r="H357" s="182" t="s">
        <v>28</v>
      </c>
      <c r="I357" s="182" t="s">
        <v>293</v>
      </c>
      <c r="J357" s="182" t="s">
        <v>319</v>
      </c>
      <c r="K357" s="183">
        <v>45832</v>
      </c>
      <c r="L357" s="183">
        <v>45845</v>
      </c>
      <c r="M357" s="182" t="s">
        <v>517</v>
      </c>
      <c r="N357" s="182">
        <v>74270</v>
      </c>
      <c r="O357" s="182" t="s">
        <v>1460</v>
      </c>
      <c r="P357" s="182" t="s">
        <v>1068</v>
      </c>
      <c r="Q357" s="182" t="s">
        <v>6187</v>
      </c>
      <c r="R357" s="182" t="s">
        <v>7153</v>
      </c>
    </row>
    <row r="358" spans="1:18" ht="15" customHeight="1" x14ac:dyDescent="0.2">
      <c r="A358" s="182" t="s">
        <v>96</v>
      </c>
      <c r="B358" s="182" t="s">
        <v>1459</v>
      </c>
      <c r="C358" s="183">
        <v>45916</v>
      </c>
      <c r="D358" s="17"/>
      <c r="E358" s="183">
        <v>45916</v>
      </c>
      <c r="F358" s="182" t="s">
        <v>94</v>
      </c>
      <c r="G358" s="182" t="s">
        <v>95</v>
      </c>
      <c r="H358" s="182" t="s">
        <v>28</v>
      </c>
      <c r="I358" s="182" t="s">
        <v>293</v>
      </c>
      <c r="J358" s="182" t="s">
        <v>319</v>
      </c>
      <c r="K358" s="183">
        <v>45832</v>
      </c>
      <c r="L358" s="183">
        <v>45845</v>
      </c>
      <c r="M358" s="182" t="s">
        <v>517</v>
      </c>
      <c r="N358" s="182">
        <v>74270</v>
      </c>
      <c r="O358" s="182" t="s">
        <v>1460</v>
      </c>
      <c r="P358" s="182" t="s">
        <v>1068</v>
      </c>
      <c r="Q358" s="182" t="s">
        <v>6188</v>
      </c>
      <c r="R358" s="182" t="s">
        <v>6188</v>
      </c>
    </row>
    <row r="359" spans="1:18" ht="15" customHeight="1" x14ac:dyDescent="0.2">
      <c r="A359" s="182" t="s">
        <v>92</v>
      </c>
      <c r="B359" s="182" t="s">
        <v>386</v>
      </c>
      <c r="C359" s="183">
        <v>45734</v>
      </c>
      <c r="D359" s="17"/>
      <c r="E359" s="183">
        <v>45944</v>
      </c>
      <c r="F359" s="182" t="s">
        <v>1443</v>
      </c>
      <c r="G359" s="182" t="s">
        <v>95</v>
      </c>
      <c r="H359" s="182" t="s">
        <v>29</v>
      </c>
      <c r="I359" s="182" t="s">
        <v>293</v>
      </c>
      <c r="J359" s="182" t="s">
        <v>319</v>
      </c>
      <c r="K359" s="183">
        <v>45713</v>
      </c>
      <c r="L359" s="183">
        <v>45722</v>
      </c>
      <c r="M359" s="182" t="s">
        <v>463</v>
      </c>
      <c r="N359" s="182">
        <v>74100</v>
      </c>
      <c r="O359" s="182" t="s">
        <v>1242</v>
      </c>
      <c r="P359" s="182" t="s">
        <v>776</v>
      </c>
      <c r="Q359" s="182" t="s">
        <v>6189</v>
      </c>
      <c r="R359" s="182" t="s">
        <v>6816</v>
      </c>
    </row>
    <row r="360" spans="1:18" ht="15" customHeight="1" x14ac:dyDescent="0.2">
      <c r="A360" s="182" t="s">
        <v>92</v>
      </c>
      <c r="B360" s="182" t="s">
        <v>386</v>
      </c>
      <c r="C360" s="183">
        <v>45734</v>
      </c>
      <c r="D360" s="17"/>
      <c r="E360" s="183">
        <v>45916</v>
      </c>
      <c r="F360" s="182" t="s">
        <v>1440</v>
      </c>
      <c r="G360" s="182" t="s">
        <v>95</v>
      </c>
      <c r="H360" s="182" t="s">
        <v>29</v>
      </c>
      <c r="I360" s="182" t="s">
        <v>293</v>
      </c>
      <c r="J360" s="182" t="s">
        <v>319</v>
      </c>
      <c r="K360" s="183">
        <v>45713</v>
      </c>
      <c r="L360" s="183">
        <v>45722</v>
      </c>
      <c r="M360" s="182" t="s">
        <v>463</v>
      </c>
      <c r="N360" s="182">
        <v>74100</v>
      </c>
      <c r="O360" s="182" t="s">
        <v>1242</v>
      </c>
      <c r="P360" s="182" t="s">
        <v>776</v>
      </c>
      <c r="Q360" s="182" t="s">
        <v>6190</v>
      </c>
      <c r="R360" s="182" t="s">
        <v>6190</v>
      </c>
    </row>
    <row r="361" spans="1:18" ht="15" customHeight="1" x14ac:dyDescent="0.2">
      <c r="A361" s="182" t="s">
        <v>99</v>
      </c>
      <c r="B361" s="182" t="s">
        <v>1490</v>
      </c>
      <c r="C361" s="183">
        <v>45868</v>
      </c>
      <c r="D361" s="17"/>
      <c r="E361" s="183">
        <v>45938</v>
      </c>
      <c r="F361" s="182" t="s">
        <v>93</v>
      </c>
      <c r="G361" s="182" t="s">
        <v>95</v>
      </c>
      <c r="H361" s="182" t="s">
        <v>29</v>
      </c>
      <c r="I361" s="182" t="s">
        <v>293</v>
      </c>
      <c r="J361" s="182" t="s">
        <v>319</v>
      </c>
      <c r="K361" s="183">
        <v>45862</v>
      </c>
      <c r="L361" s="183">
        <v>45862</v>
      </c>
      <c r="M361" s="182" t="s">
        <v>493</v>
      </c>
      <c r="N361" s="182">
        <v>74200</v>
      </c>
      <c r="O361" s="182" t="s">
        <v>688</v>
      </c>
      <c r="P361" s="182" t="s">
        <v>1491</v>
      </c>
      <c r="Q361" s="182" t="s">
        <v>6191</v>
      </c>
      <c r="R361" s="182" t="s">
        <v>6731</v>
      </c>
    </row>
    <row r="362" spans="1:18" ht="15" customHeight="1" x14ac:dyDescent="0.2">
      <c r="A362" s="182" t="s">
        <v>96</v>
      </c>
      <c r="B362" s="182" t="s">
        <v>327</v>
      </c>
      <c r="C362" s="183">
        <v>45790</v>
      </c>
      <c r="D362" s="183">
        <v>45951</v>
      </c>
      <c r="E362" s="183">
        <v>45951</v>
      </c>
      <c r="F362" s="182" t="s">
        <v>330</v>
      </c>
      <c r="G362" s="182" t="s">
        <v>95</v>
      </c>
      <c r="H362" s="182" t="s">
        <v>29</v>
      </c>
      <c r="I362" s="182" t="s">
        <v>295</v>
      </c>
      <c r="J362" s="182" t="s">
        <v>319</v>
      </c>
      <c r="K362" s="183">
        <v>45692</v>
      </c>
      <c r="L362" s="183">
        <v>45692</v>
      </c>
      <c r="M362" s="182" t="s">
        <v>487</v>
      </c>
      <c r="N362" s="182">
        <v>74330</v>
      </c>
      <c r="O362" s="182" t="s">
        <v>623</v>
      </c>
      <c r="P362" s="182" t="s">
        <v>980</v>
      </c>
      <c r="Q362" s="182" t="s">
        <v>6192</v>
      </c>
      <c r="R362" s="182" t="s">
        <v>7154</v>
      </c>
    </row>
    <row r="363" spans="1:18" ht="15" customHeight="1" x14ac:dyDescent="0.2">
      <c r="A363" s="182" t="s">
        <v>92</v>
      </c>
      <c r="B363" s="182" t="s">
        <v>1294</v>
      </c>
      <c r="C363" s="183">
        <v>45838</v>
      </c>
      <c r="D363" s="17"/>
      <c r="E363" s="183">
        <v>45919</v>
      </c>
      <c r="F363" s="182" t="s">
        <v>93</v>
      </c>
      <c r="G363" s="182" t="s">
        <v>95</v>
      </c>
      <c r="H363" s="182" t="s">
        <v>29</v>
      </c>
      <c r="I363" s="182" t="s">
        <v>293</v>
      </c>
      <c r="J363" s="182" t="s">
        <v>319</v>
      </c>
      <c r="K363" s="183">
        <v>45792</v>
      </c>
      <c r="L363" s="183">
        <v>45793</v>
      </c>
      <c r="M363" s="182" t="s">
        <v>463</v>
      </c>
      <c r="N363" s="182">
        <v>74100</v>
      </c>
      <c r="O363" s="182" t="s">
        <v>1295</v>
      </c>
      <c r="P363" s="182" t="s">
        <v>717</v>
      </c>
      <c r="Q363" s="182" t="s">
        <v>6193</v>
      </c>
      <c r="R363" s="182" t="s">
        <v>6194</v>
      </c>
    </row>
    <row r="364" spans="1:18" ht="15" customHeight="1" x14ac:dyDescent="0.2">
      <c r="A364" s="182" t="s">
        <v>96</v>
      </c>
      <c r="B364" s="182" t="s">
        <v>6195</v>
      </c>
      <c r="C364" s="183">
        <v>45916</v>
      </c>
      <c r="D364" s="17"/>
      <c r="E364" s="183">
        <v>45938</v>
      </c>
      <c r="F364" s="182" t="s">
        <v>98</v>
      </c>
      <c r="G364" s="182" t="s">
        <v>95</v>
      </c>
      <c r="H364" s="182" t="s">
        <v>28</v>
      </c>
      <c r="I364" s="182" t="s">
        <v>293</v>
      </c>
      <c r="J364" s="182" t="s">
        <v>319</v>
      </c>
      <c r="K364" s="183">
        <v>45908</v>
      </c>
      <c r="L364" s="183">
        <v>45908</v>
      </c>
      <c r="M364" s="182" t="s">
        <v>487</v>
      </c>
      <c r="N364" s="182">
        <v>74330</v>
      </c>
      <c r="O364" s="182" t="s">
        <v>6196</v>
      </c>
      <c r="P364" s="182" t="s">
        <v>6197</v>
      </c>
      <c r="Q364" s="182" t="s">
        <v>6198</v>
      </c>
      <c r="R364" s="182" t="s">
        <v>6732</v>
      </c>
    </row>
    <row r="365" spans="1:18" ht="15" customHeight="1" x14ac:dyDescent="0.2">
      <c r="A365" s="182" t="s">
        <v>96</v>
      </c>
      <c r="B365" s="182" t="s">
        <v>6195</v>
      </c>
      <c r="C365" s="183">
        <v>45916</v>
      </c>
      <c r="D365" s="17"/>
      <c r="E365" s="183">
        <v>45916</v>
      </c>
      <c r="F365" s="182" t="s">
        <v>94</v>
      </c>
      <c r="G365" s="182" t="s">
        <v>95</v>
      </c>
      <c r="H365" s="182" t="s">
        <v>28</v>
      </c>
      <c r="I365" s="182" t="s">
        <v>293</v>
      </c>
      <c r="J365" s="182" t="s">
        <v>319</v>
      </c>
      <c r="K365" s="183">
        <v>45908</v>
      </c>
      <c r="L365" s="183">
        <v>45908</v>
      </c>
      <c r="M365" s="182" t="s">
        <v>487</v>
      </c>
      <c r="N365" s="182">
        <v>74330</v>
      </c>
      <c r="O365" s="182" t="s">
        <v>6196</v>
      </c>
      <c r="P365" s="182" t="s">
        <v>6197</v>
      </c>
      <c r="Q365" s="182" t="s">
        <v>6199</v>
      </c>
      <c r="R365" s="182" t="s">
        <v>6199</v>
      </c>
    </row>
    <row r="366" spans="1:18" ht="15" customHeight="1" x14ac:dyDescent="0.2">
      <c r="A366" s="182" t="s">
        <v>92</v>
      </c>
      <c r="B366" s="182" t="s">
        <v>1507</v>
      </c>
      <c r="C366" s="183">
        <v>45874</v>
      </c>
      <c r="D366" s="17"/>
      <c r="E366" s="183">
        <v>45940</v>
      </c>
      <c r="F366" s="182" t="s">
        <v>90</v>
      </c>
      <c r="G366" s="182" t="s">
        <v>95</v>
      </c>
      <c r="H366" s="182" t="s">
        <v>29</v>
      </c>
      <c r="I366" s="182" t="s">
        <v>293</v>
      </c>
      <c r="J366" s="182" t="s">
        <v>319</v>
      </c>
      <c r="K366" s="183">
        <v>45838</v>
      </c>
      <c r="L366" s="183">
        <v>45856</v>
      </c>
      <c r="M366" s="182" t="s">
        <v>1160</v>
      </c>
      <c r="N366" s="182">
        <v>74100</v>
      </c>
      <c r="O366" s="182" t="s">
        <v>1508</v>
      </c>
      <c r="P366" s="182" t="s">
        <v>1509</v>
      </c>
      <c r="Q366" s="182" t="s">
        <v>6200</v>
      </c>
      <c r="R366" s="182" t="s">
        <v>6817</v>
      </c>
    </row>
    <row r="367" spans="1:18" ht="15" customHeight="1" x14ac:dyDescent="0.2">
      <c r="A367" s="182" t="s">
        <v>92</v>
      </c>
      <c r="B367" s="182" t="s">
        <v>251</v>
      </c>
      <c r="C367" s="183">
        <v>45887</v>
      </c>
      <c r="D367" s="17"/>
      <c r="E367" s="183">
        <v>45943</v>
      </c>
      <c r="F367" s="182" t="s">
        <v>90</v>
      </c>
      <c r="G367" s="182" t="s">
        <v>95</v>
      </c>
      <c r="H367" s="182" t="s">
        <v>29</v>
      </c>
      <c r="I367" s="182" t="s">
        <v>293</v>
      </c>
      <c r="J367" s="182" t="s">
        <v>319</v>
      </c>
      <c r="K367" s="183">
        <v>45646</v>
      </c>
      <c r="L367" s="183">
        <v>45656</v>
      </c>
      <c r="M367" s="182" t="s">
        <v>546</v>
      </c>
      <c r="N367" s="182">
        <v>74160</v>
      </c>
      <c r="O367" s="182" t="s">
        <v>1082</v>
      </c>
      <c r="P367" s="182" t="s">
        <v>1083</v>
      </c>
      <c r="Q367" s="182" t="s">
        <v>6201</v>
      </c>
      <c r="R367" s="182" t="s">
        <v>6818</v>
      </c>
    </row>
    <row r="368" spans="1:18" ht="15" customHeight="1" x14ac:dyDescent="0.2">
      <c r="A368" s="182" t="s">
        <v>96</v>
      </c>
      <c r="B368" s="182" t="s">
        <v>6202</v>
      </c>
      <c r="C368" s="17"/>
      <c r="D368" s="17"/>
      <c r="E368" s="183">
        <v>45931</v>
      </c>
      <c r="F368" s="182" t="s">
        <v>94</v>
      </c>
      <c r="G368" s="182" t="s">
        <v>91</v>
      </c>
      <c r="H368" s="17"/>
      <c r="I368" s="182" t="s">
        <v>293</v>
      </c>
      <c r="J368" s="182" t="s">
        <v>319</v>
      </c>
      <c r="K368" s="183">
        <v>45908</v>
      </c>
      <c r="L368" s="183">
        <v>45908</v>
      </c>
      <c r="M368" s="182" t="s">
        <v>455</v>
      </c>
      <c r="N368" s="182">
        <v>74963</v>
      </c>
      <c r="O368" s="182" t="s">
        <v>6203</v>
      </c>
      <c r="P368" s="182" t="s">
        <v>6204</v>
      </c>
      <c r="Q368" s="182" t="s">
        <v>6205</v>
      </c>
      <c r="R368" s="182" t="s">
        <v>6205</v>
      </c>
    </row>
    <row r="369" spans="1:18" ht="15" customHeight="1" x14ac:dyDescent="0.2">
      <c r="A369" s="182" t="s">
        <v>92</v>
      </c>
      <c r="B369" s="182" t="s">
        <v>438</v>
      </c>
      <c r="C369" s="183">
        <v>45790</v>
      </c>
      <c r="D369" s="183">
        <v>45959</v>
      </c>
      <c r="E369" s="183">
        <v>45917</v>
      </c>
      <c r="F369" s="182" t="s">
        <v>93</v>
      </c>
      <c r="G369" s="182" t="s">
        <v>95</v>
      </c>
      <c r="H369" s="182" t="s">
        <v>29</v>
      </c>
      <c r="I369" s="182" t="s">
        <v>295</v>
      </c>
      <c r="J369" s="182" t="s">
        <v>319</v>
      </c>
      <c r="K369" s="183">
        <v>45748</v>
      </c>
      <c r="L369" s="183">
        <v>45754</v>
      </c>
      <c r="M369" s="182" t="s">
        <v>472</v>
      </c>
      <c r="N369" s="182">
        <v>74930</v>
      </c>
      <c r="O369" s="182" t="s">
        <v>874</v>
      </c>
      <c r="P369" s="182" t="s">
        <v>875</v>
      </c>
      <c r="Q369" s="182" t="s">
        <v>6206</v>
      </c>
      <c r="R369" s="182" t="s">
        <v>6207</v>
      </c>
    </row>
    <row r="370" spans="1:18" ht="15" customHeight="1" x14ac:dyDescent="0.2">
      <c r="A370" s="182" t="s">
        <v>99</v>
      </c>
      <c r="B370" s="182" t="s">
        <v>6208</v>
      </c>
      <c r="C370" s="183">
        <v>45916</v>
      </c>
      <c r="D370" s="17"/>
      <c r="E370" s="183">
        <v>45945</v>
      </c>
      <c r="F370" s="182" t="s">
        <v>98</v>
      </c>
      <c r="G370" s="182" t="s">
        <v>91</v>
      </c>
      <c r="H370" s="17"/>
      <c r="I370" s="182" t="s">
        <v>293</v>
      </c>
      <c r="J370" s="182" t="s">
        <v>319</v>
      </c>
      <c r="K370" s="183">
        <v>45868</v>
      </c>
      <c r="L370" s="183">
        <v>45870</v>
      </c>
      <c r="M370" s="182" t="s">
        <v>461</v>
      </c>
      <c r="N370" s="182">
        <v>74200</v>
      </c>
      <c r="O370" s="182" t="s">
        <v>6209</v>
      </c>
      <c r="P370" s="182" t="s">
        <v>1017</v>
      </c>
      <c r="Q370" s="182" t="s">
        <v>6210</v>
      </c>
      <c r="R370" s="182" t="s">
        <v>6210</v>
      </c>
    </row>
    <row r="371" spans="1:18" ht="15" customHeight="1" x14ac:dyDescent="0.2">
      <c r="A371" s="182" t="s">
        <v>92</v>
      </c>
      <c r="B371" s="182" t="s">
        <v>335</v>
      </c>
      <c r="C371" s="183">
        <v>45741</v>
      </c>
      <c r="D371" s="17"/>
      <c r="E371" s="183">
        <v>45939</v>
      </c>
      <c r="F371" s="182" t="s">
        <v>1440</v>
      </c>
      <c r="G371" s="182" t="s">
        <v>95</v>
      </c>
      <c r="H371" s="182" t="s">
        <v>29</v>
      </c>
      <c r="I371" s="182" t="s">
        <v>293</v>
      </c>
      <c r="J371" s="182" t="s">
        <v>321</v>
      </c>
      <c r="K371" s="183">
        <v>45695</v>
      </c>
      <c r="L371" s="183">
        <v>45707</v>
      </c>
      <c r="M371" s="182" t="s">
        <v>463</v>
      </c>
      <c r="N371" s="182">
        <v>74100</v>
      </c>
      <c r="O371" s="182" t="s">
        <v>848</v>
      </c>
      <c r="P371" s="182" t="s">
        <v>849</v>
      </c>
      <c r="Q371" s="182" t="s">
        <v>6211</v>
      </c>
      <c r="R371" s="182" t="s">
        <v>6733</v>
      </c>
    </row>
    <row r="372" spans="1:18" ht="15" customHeight="1" x14ac:dyDescent="0.2">
      <c r="A372" s="182" t="s">
        <v>92</v>
      </c>
      <c r="B372" s="182" t="s">
        <v>1146</v>
      </c>
      <c r="C372" s="183">
        <v>45820</v>
      </c>
      <c r="D372" s="17"/>
      <c r="E372" s="183">
        <v>45944</v>
      </c>
      <c r="F372" s="182" t="s">
        <v>90</v>
      </c>
      <c r="G372" s="182" t="s">
        <v>95</v>
      </c>
      <c r="H372" s="182" t="s">
        <v>29</v>
      </c>
      <c r="I372" s="182" t="s">
        <v>293</v>
      </c>
      <c r="J372" s="182" t="s">
        <v>319</v>
      </c>
      <c r="K372" s="183">
        <v>45792</v>
      </c>
      <c r="L372" s="183">
        <v>45793</v>
      </c>
      <c r="M372" s="182" t="s">
        <v>463</v>
      </c>
      <c r="N372" s="182">
        <v>74100</v>
      </c>
      <c r="O372" s="182" t="s">
        <v>1312</v>
      </c>
      <c r="P372" s="182" t="s">
        <v>791</v>
      </c>
      <c r="Q372" s="182" t="s">
        <v>6212</v>
      </c>
      <c r="R372" s="182" t="s">
        <v>6894</v>
      </c>
    </row>
    <row r="373" spans="1:18" ht="15" customHeight="1" x14ac:dyDescent="0.2">
      <c r="A373" s="182" t="s">
        <v>92</v>
      </c>
      <c r="B373" s="182" t="s">
        <v>6213</v>
      </c>
      <c r="C373" s="183">
        <v>45909</v>
      </c>
      <c r="D373" s="17"/>
      <c r="E373" s="183">
        <v>45937</v>
      </c>
      <c r="F373" s="182" t="s">
        <v>98</v>
      </c>
      <c r="G373" s="182" t="s">
        <v>125</v>
      </c>
      <c r="H373" s="182" t="s">
        <v>29</v>
      </c>
      <c r="I373" s="182" t="s">
        <v>293</v>
      </c>
      <c r="J373" s="182" t="s">
        <v>321</v>
      </c>
      <c r="K373" s="183">
        <v>45867</v>
      </c>
      <c r="L373" s="183">
        <v>45905</v>
      </c>
      <c r="M373" s="182" t="s">
        <v>6214</v>
      </c>
      <c r="N373" s="182">
        <v>74100</v>
      </c>
      <c r="O373" s="182" t="s">
        <v>6215</v>
      </c>
      <c r="P373" s="182" t="s">
        <v>6216</v>
      </c>
      <c r="Q373" s="182" t="s">
        <v>6217</v>
      </c>
      <c r="R373" s="182" t="s">
        <v>6734</v>
      </c>
    </row>
    <row r="374" spans="1:18" ht="15" customHeight="1" x14ac:dyDescent="0.2">
      <c r="A374" s="182" t="s">
        <v>92</v>
      </c>
      <c r="B374" s="182" t="s">
        <v>80</v>
      </c>
      <c r="C374" s="183">
        <v>45666</v>
      </c>
      <c r="D374" s="17"/>
      <c r="E374" s="183">
        <v>45957</v>
      </c>
      <c r="F374" s="182" t="s">
        <v>1440</v>
      </c>
      <c r="G374" s="182" t="s">
        <v>95</v>
      </c>
      <c r="H374" s="182" t="s">
        <v>29</v>
      </c>
      <c r="I374" s="182" t="s">
        <v>293</v>
      </c>
      <c r="J374" s="182" t="s">
        <v>319</v>
      </c>
      <c r="K374" s="183">
        <v>45632</v>
      </c>
      <c r="L374" s="183">
        <v>45635</v>
      </c>
      <c r="M374" s="182" t="s">
        <v>471</v>
      </c>
      <c r="N374" s="182">
        <v>74100</v>
      </c>
      <c r="O374" s="182" t="s">
        <v>1324</v>
      </c>
      <c r="P374" s="182" t="s">
        <v>880</v>
      </c>
      <c r="Q374" s="182" t="s">
        <v>6218</v>
      </c>
      <c r="R374" s="182" t="s">
        <v>7155</v>
      </c>
    </row>
    <row r="375" spans="1:18" ht="15" customHeight="1" x14ac:dyDescent="0.2">
      <c r="A375" s="182" t="s">
        <v>99</v>
      </c>
      <c r="B375" s="182" t="s">
        <v>6208</v>
      </c>
      <c r="C375" s="183">
        <v>45916</v>
      </c>
      <c r="D375" s="17"/>
      <c r="E375" s="183">
        <v>45916</v>
      </c>
      <c r="F375" s="182" t="s">
        <v>94</v>
      </c>
      <c r="G375" s="182" t="s">
        <v>95</v>
      </c>
      <c r="H375" s="17"/>
      <c r="I375" s="182" t="s">
        <v>293</v>
      </c>
      <c r="J375" s="182" t="s">
        <v>319</v>
      </c>
      <c r="K375" s="183">
        <v>45868</v>
      </c>
      <c r="L375" s="183">
        <v>45870</v>
      </c>
      <c r="M375" s="182" t="s">
        <v>461</v>
      </c>
      <c r="N375" s="182">
        <v>74200</v>
      </c>
      <c r="O375" s="182" t="s">
        <v>6209</v>
      </c>
      <c r="P375" s="182" t="s">
        <v>1017</v>
      </c>
      <c r="Q375" s="182" t="s">
        <v>6219</v>
      </c>
      <c r="R375" s="182" t="s">
        <v>6220</v>
      </c>
    </row>
    <row r="376" spans="1:18" ht="15" customHeight="1" x14ac:dyDescent="0.2">
      <c r="A376" s="182" t="s">
        <v>92</v>
      </c>
      <c r="B376" s="182" t="s">
        <v>431</v>
      </c>
      <c r="C376" s="183">
        <v>45804</v>
      </c>
      <c r="D376" s="17"/>
      <c r="E376" s="183">
        <v>45959</v>
      </c>
      <c r="F376" s="182" t="s">
        <v>270</v>
      </c>
      <c r="G376" s="182" t="s">
        <v>95</v>
      </c>
      <c r="H376" s="182" t="s">
        <v>29</v>
      </c>
      <c r="I376" s="182" t="s">
        <v>293</v>
      </c>
      <c r="J376" s="182" t="s">
        <v>319</v>
      </c>
      <c r="K376" s="183">
        <v>45741</v>
      </c>
      <c r="L376" s="183">
        <v>45744</v>
      </c>
      <c r="M376" s="182" t="s">
        <v>523</v>
      </c>
      <c r="N376" s="182">
        <v>74520</v>
      </c>
      <c r="O376" s="182" t="s">
        <v>664</v>
      </c>
      <c r="P376" s="182" t="s">
        <v>822</v>
      </c>
      <c r="Q376" s="182" t="s">
        <v>6221</v>
      </c>
      <c r="R376" s="182" t="s">
        <v>7156</v>
      </c>
    </row>
    <row r="377" spans="1:18" ht="15" customHeight="1" x14ac:dyDescent="0.2">
      <c r="A377" s="182" t="s">
        <v>92</v>
      </c>
      <c r="B377" s="182" t="s">
        <v>431</v>
      </c>
      <c r="C377" s="183">
        <v>45804</v>
      </c>
      <c r="D377" s="17"/>
      <c r="E377" s="183">
        <v>45915</v>
      </c>
      <c r="F377" s="182" t="s">
        <v>93</v>
      </c>
      <c r="G377" s="182" t="s">
        <v>95</v>
      </c>
      <c r="H377" s="182" t="s">
        <v>29</v>
      </c>
      <c r="I377" s="182" t="s">
        <v>293</v>
      </c>
      <c r="J377" s="182" t="s">
        <v>319</v>
      </c>
      <c r="K377" s="183">
        <v>45741</v>
      </c>
      <c r="L377" s="183">
        <v>45744</v>
      </c>
      <c r="M377" s="182" t="s">
        <v>523</v>
      </c>
      <c r="N377" s="182">
        <v>74520</v>
      </c>
      <c r="O377" s="182" t="s">
        <v>664</v>
      </c>
      <c r="P377" s="182" t="s">
        <v>822</v>
      </c>
      <c r="Q377" s="182" t="s">
        <v>6222</v>
      </c>
      <c r="R377" s="182" t="s">
        <v>6223</v>
      </c>
    </row>
    <row r="378" spans="1:18" ht="15" customHeight="1" x14ac:dyDescent="0.2">
      <c r="A378" s="182" t="s">
        <v>92</v>
      </c>
      <c r="B378" s="182" t="s">
        <v>1430</v>
      </c>
      <c r="C378" s="183">
        <v>45845</v>
      </c>
      <c r="D378" s="17"/>
      <c r="E378" s="183">
        <v>45957</v>
      </c>
      <c r="F378" s="182" t="s">
        <v>93</v>
      </c>
      <c r="G378" s="182" t="s">
        <v>91</v>
      </c>
      <c r="H378" s="182" t="s">
        <v>29</v>
      </c>
      <c r="I378" s="182" t="s">
        <v>293</v>
      </c>
      <c r="J378" s="182" t="s">
        <v>319</v>
      </c>
      <c r="K378" s="183">
        <v>45820</v>
      </c>
      <c r="L378" s="183">
        <v>45826</v>
      </c>
      <c r="M378" s="182" t="s">
        <v>488</v>
      </c>
      <c r="N378" s="182">
        <v>74160</v>
      </c>
      <c r="O378" s="182" t="s">
        <v>698</v>
      </c>
      <c r="P378" s="182" t="s">
        <v>1431</v>
      </c>
      <c r="Q378" s="182" t="s">
        <v>6224</v>
      </c>
      <c r="R378" s="182" t="s">
        <v>6224</v>
      </c>
    </row>
    <row r="379" spans="1:18" ht="15" customHeight="1" x14ac:dyDescent="0.2">
      <c r="A379" s="182" t="s">
        <v>96</v>
      </c>
      <c r="B379" s="182" t="s">
        <v>1142</v>
      </c>
      <c r="C379" s="183">
        <v>45810</v>
      </c>
      <c r="D379" s="17"/>
      <c r="E379" s="183">
        <v>45939</v>
      </c>
      <c r="F379" s="182" t="s">
        <v>330</v>
      </c>
      <c r="G379" s="182" t="s">
        <v>95</v>
      </c>
      <c r="H379" s="182" t="s">
        <v>28</v>
      </c>
      <c r="I379" s="182" t="s">
        <v>293</v>
      </c>
      <c r="J379" s="182" t="s">
        <v>319</v>
      </c>
      <c r="K379" s="183">
        <v>45793</v>
      </c>
      <c r="L379" s="183">
        <v>45796</v>
      </c>
      <c r="M379" s="182" t="s">
        <v>491</v>
      </c>
      <c r="N379" s="182">
        <v>74940</v>
      </c>
      <c r="O379" s="182" t="s">
        <v>915</v>
      </c>
      <c r="P379" s="182" t="s">
        <v>591</v>
      </c>
      <c r="Q379" s="182" t="s">
        <v>6225</v>
      </c>
      <c r="R379" s="182" t="s">
        <v>6735</v>
      </c>
    </row>
    <row r="380" spans="1:18" ht="15" customHeight="1" x14ac:dyDescent="0.2">
      <c r="A380" s="182" t="s">
        <v>96</v>
      </c>
      <c r="B380" s="182" t="s">
        <v>1201</v>
      </c>
      <c r="C380" s="183">
        <v>45804</v>
      </c>
      <c r="D380" s="183">
        <v>45957</v>
      </c>
      <c r="E380" s="183">
        <v>45957</v>
      </c>
      <c r="F380" s="182" t="s">
        <v>330</v>
      </c>
      <c r="G380" s="182" t="s">
        <v>95</v>
      </c>
      <c r="H380" s="182" t="s">
        <v>28</v>
      </c>
      <c r="I380" s="182" t="s">
        <v>295</v>
      </c>
      <c r="J380" s="182" t="s">
        <v>319</v>
      </c>
      <c r="K380" s="183">
        <v>45790</v>
      </c>
      <c r="L380" s="183">
        <v>45790</v>
      </c>
      <c r="M380" s="182" t="s">
        <v>459</v>
      </c>
      <c r="N380" s="182">
        <v>74330</v>
      </c>
      <c r="O380" s="182" t="s">
        <v>924</v>
      </c>
      <c r="P380" s="182" t="s">
        <v>1202</v>
      </c>
      <c r="Q380" s="182" t="s">
        <v>6226</v>
      </c>
      <c r="R380" s="182" t="s">
        <v>7157</v>
      </c>
    </row>
    <row r="381" spans="1:18" ht="15" customHeight="1" x14ac:dyDescent="0.2">
      <c r="A381" s="182" t="s">
        <v>92</v>
      </c>
      <c r="B381" s="182" t="s">
        <v>1290</v>
      </c>
      <c r="C381" s="183">
        <v>45819</v>
      </c>
      <c r="D381" s="183">
        <v>45961</v>
      </c>
      <c r="E381" s="183">
        <v>45957</v>
      </c>
      <c r="F381" s="182" t="s">
        <v>270</v>
      </c>
      <c r="G381" s="182" t="s">
        <v>95</v>
      </c>
      <c r="H381" s="17"/>
      <c r="I381" s="182" t="s">
        <v>295</v>
      </c>
      <c r="J381" s="182" t="s">
        <v>320</v>
      </c>
      <c r="K381" s="183">
        <v>45798</v>
      </c>
      <c r="L381" s="183">
        <v>45798</v>
      </c>
      <c r="M381" s="182" t="s">
        <v>521</v>
      </c>
      <c r="N381" s="182">
        <v>74160</v>
      </c>
      <c r="O381" s="182" t="s">
        <v>1291</v>
      </c>
      <c r="P381" s="182" t="s">
        <v>1292</v>
      </c>
      <c r="Q381" s="182" t="s">
        <v>6227</v>
      </c>
      <c r="R381" s="182" t="s">
        <v>7158</v>
      </c>
    </row>
    <row r="382" spans="1:18" ht="15" customHeight="1" x14ac:dyDescent="0.2">
      <c r="A382" s="182" t="s">
        <v>96</v>
      </c>
      <c r="B382" s="182" t="s">
        <v>1470</v>
      </c>
      <c r="C382" s="183">
        <v>45875</v>
      </c>
      <c r="D382" s="17"/>
      <c r="E382" s="183">
        <v>45957</v>
      </c>
      <c r="F382" s="182" t="s">
        <v>90</v>
      </c>
      <c r="G382" s="182" t="s">
        <v>91</v>
      </c>
      <c r="H382" s="182" t="s">
        <v>28</v>
      </c>
      <c r="I382" s="182" t="s">
        <v>293</v>
      </c>
      <c r="J382" s="182" t="s">
        <v>321</v>
      </c>
      <c r="K382" s="183">
        <v>45841</v>
      </c>
      <c r="L382" s="183">
        <v>45845</v>
      </c>
      <c r="M382" s="182" t="s">
        <v>506</v>
      </c>
      <c r="N382" s="182">
        <v>74330</v>
      </c>
      <c r="O382" s="182" t="s">
        <v>1110</v>
      </c>
      <c r="P382" s="182" t="s">
        <v>1471</v>
      </c>
      <c r="Q382" s="182" t="s">
        <v>6228</v>
      </c>
      <c r="R382" s="182" t="s">
        <v>6228</v>
      </c>
    </row>
    <row r="383" spans="1:18" ht="15" customHeight="1" x14ac:dyDescent="0.2">
      <c r="A383" s="182" t="s">
        <v>92</v>
      </c>
      <c r="B383" s="182" t="s">
        <v>1211</v>
      </c>
      <c r="C383" s="183">
        <v>45831</v>
      </c>
      <c r="D383" s="17"/>
      <c r="E383" s="183">
        <v>45943</v>
      </c>
      <c r="F383" s="182" t="s">
        <v>93</v>
      </c>
      <c r="G383" s="182" t="s">
        <v>95</v>
      </c>
      <c r="H383" s="182" t="s">
        <v>29</v>
      </c>
      <c r="I383" s="182" t="s">
        <v>293</v>
      </c>
      <c r="J383" s="182" t="s">
        <v>319</v>
      </c>
      <c r="K383" s="183">
        <v>45756</v>
      </c>
      <c r="L383" s="183">
        <v>45765</v>
      </c>
      <c r="M383" s="182" t="s">
        <v>488</v>
      </c>
      <c r="N383" s="182">
        <v>74160</v>
      </c>
      <c r="O383" s="182" t="s">
        <v>760</v>
      </c>
      <c r="P383" s="182" t="s">
        <v>1212</v>
      </c>
      <c r="Q383" s="182" t="s">
        <v>6229</v>
      </c>
      <c r="R383" s="182" t="s">
        <v>6819</v>
      </c>
    </row>
    <row r="384" spans="1:18" ht="15" customHeight="1" x14ac:dyDescent="0.2">
      <c r="A384" s="182" t="s">
        <v>92</v>
      </c>
      <c r="B384" s="182" t="s">
        <v>80</v>
      </c>
      <c r="C384" s="183">
        <v>45666</v>
      </c>
      <c r="D384" s="17"/>
      <c r="E384" s="183">
        <v>45915</v>
      </c>
      <c r="F384" s="182" t="s">
        <v>330</v>
      </c>
      <c r="G384" s="182" t="s">
        <v>95</v>
      </c>
      <c r="H384" s="182" t="s">
        <v>29</v>
      </c>
      <c r="I384" s="182" t="s">
        <v>293</v>
      </c>
      <c r="J384" s="182" t="s">
        <v>319</v>
      </c>
      <c r="K384" s="183">
        <v>45632</v>
      </c>
      <c r="L384" s="183">
        <v>45635</v>
      </c>
      <c r="M384" s="182" t="s">
        <v>471</v>
      </c>
      <c r="N384" s="182">
        <v>74100</v>
      </c>
      <c r="O384" s="182" t="s">
        <v>1324</v>
      </c>
      <c r="P384" s="182" t="s">
        <v>880</v>
      </c>
      <c r="Q384" s="182" t="s">
        <v>6230</v>
      </c>
      <c r="R384" s="182" t="s">
        <v>6230</v>
      </c>
    </row>
    <row r="385" spans="1:18" ht="15" customHeight="1" x14ac:dyDescent="0.2">
      <c r="A385" s="182" t="s">
        <v>92</v>
      </c>
      <c r="B385" s="182" t="s">
        <v>329</v>
      </c>
      <c r="C385" s="183">
        <v>45726</v>
      </c>
      <c r="D385" s="183">
        <v>45900</v>
      </c>
      <c r="E385" s="183">
        <v>45915</v>
      </c>
      <c r="F385" s="182" t="s">
        <v>253</v>
      </c>
      <c r="G385" s="182" t="s">
        <v>125</v>
      </c>
      <c r="H385" s="182" t="s">
        <v>29</v>
      </c>
      <c r="I385" s="182" t="s">
        <v>295</v>
      </c>
      <c r="J385" s="182" t="s">
        <v>319</v>
      </c>
      <c r="K385" s="183">
        <v>45687</v>
      </c>
      <c r="L385" s="183">
        <v>45687</v>
      </c>
      <c r="M385" s="182" t="s">
        <v>463</v>
      </c>
      <c r="N385" s="182">
        <v>74100</v>
      </c>
      <c r="O385" s="182" t="s">
        <v>853</v>
      </c>
      <c r="P385" s="182" t="s">
        <v>854</v>
      </c>
      <c r="Q385" s="182" t="s">
        <v>6231</v>
      </c>
      <c r="R385" s="182" t="s">
        <v>6231</v>
      </c>
    </row>
    <row r="386" spans="1:18" ht="15" customHeight="1" x14ac:dyDescent="0.2">
      <c r="A386" s="182" t="s">
        <v>99</v>
      </c>
      <c r="B386" s="182" t="s">
        <v>6181</v>
      </c>
      <c r="C386" s="183">
        <v>45916</v>
      </c>
      <c r="D386" s="17"/>
      <c r="E386" s="183">
        <v>45917</v>
      </c>
      <c r="F386" s="182" t="s">
        <v>94</v>
      </c>
      <c r="G386" s="182" t="s">
        <v>95</v>
      </c>
      <c r="H386" s="182" t="s">
        <v>29</v>
      </c>
      <c r="I386" s="182" t="s">
        <v>293</v>
      </c>
      <c r="J386" s="182" t="s">
        <v>319</v>
      </c>
      <c r="K386" s="183">
        <v>45881</v>
      </c>
      <c r="L386" s="183">
        <v>45904</v>
      </c>
      <c r="M386" s="182" t="s">
        <v>461</v>
      </c>
      <c r="N386" s="182">
        <v>74200</v>
      </c>
      <c r="O386" s="182" t="s">
        <v>645</v>
      </c>
      <c r="P386" s="182" t="s">
        <v>6182</v>
      </c>
      <c r="Q386" s="182" t="s">
        <v>6235</v>
      </c>
      <c r="R386" s="182" t="s">
        <v>6236</v>
      </c>
    </row>
    <row r="387" spans="1:18" ht="15" customHeight="1" x14ac:dyDescent="0.2">
      <c r="A387" s="182" t="s">
        <v>99</v>
      </c>
      <c r="B387" s="182" t="s">
        <v>290</v>
      </c>
      <c r="C387" s="183">
        <v>45938</v>
      </c>
      <c r="D387" s="17"/>
      <c r="E387" s="183">
        <v>45938</v>
      </c>
      <c r="F387" s="182" t="s">
        <v>94</v>
      </c>
      <c r="G387" s="182" t="s">
        <v>95</v>
      </c>
      <c r="H387" s="182" t="s">
        <v>29</v>
      </c>
      <c r="I387" s="182" t="s">
        <v>293</v>
      </c>
      <c r="J387" s="182" t="s">
        <v>319</v>
      </c>
      <c r="K387" s="183">
        <v>45910</v>
      </c>
      <c r="L387" s="183">
        <v>45910</v>
      </c>
      <c r="M387" s="182" t="s">
        <v>480</v>
      </c>
      <c r="N387" s="182">
        <v>74140</v>
      </c>
      <c r="O387" s="182" t="s">
        <v>629</v>
      </c>
      <c r="P387" s="182" t="s">
        <v>630</v>
      </c>
      <c r="Q387" s="182" t="s">
        <v>6237</v>
      </c>
      <c r="R387" s="182" t="s">
        <v>6736</v>
      </c>
    </row>
    <row r="388" spans="1:18" ht="15" customHeight="1" x14ac:dyDescent="0.2">
      <c r="A388" s="182" t="s">
        <v>99</v>
      </c>
      <c r="B388" s="182" t="s">
        <v>6238</v>
      </c>
      <c r="C388" s="183">
        <v>45952</v>
      </c>
      <c r="D388" s="17"/>
      <c r="E388" s="183">
        <v>45952</v>
      </c>
      <c r="F388" s="182" t="s">
        <v>94</v>
      </c>
      <c r="G388" s="182" t="s">
        <v>95</v>
      </c>
      <c r="H388" s="182" t="s">
        <v>29</v>
      </c>
      <c r="I388" s="182" t="s">
        <v>293</v>
      </c>
      <c r="J388" s="182" t="s">
        <v>319</v>
      </c>
      <c r="K388" s="183">
        <v>45910</v>
      </c>
      <c r="L388" s="183">
        <v>45910</v>
      </c>
      <c r="M388" s="182" t="s">
        <v>505</v>
      </c>
      <c r="N388" s="182">
        <v>74140</v>
      </c>
      <c r="O388" s="182" t="s">
        <v>6239</v>
      </c>
      <c r="P388" s="182" t="s">
        <v>6240</v>
      </c>
      <c r="Q388" s="182" t="s">
        <v>6241</v>
      </c>
      <c r="R388" s="182" t="s">
        <v>7159</v>
      </c>
    </row>
    <row r="389" spans="1:18" ht="15" customHeight="1" x14ac:dyDescent="0.2">
      <c r="A389" s="182" t="s">
        <v>92</v>
      </c>
      <c r="B389" s="182" t="s">
        <v>6119</v>
      </c>
      <c r="C389" s="183">
        <v>45919</v>
      </c>
      <c r="D389" s="17"/>
      <c r="E389" s="183">
        <v>45919</v>
      </c>
      <c r="F389" s="182" t="s">
        <v>94</v>
      </c>
      <c r="G389" s="182" t="s">
        <v>95</v>
      </c>
      <c r="H389" s="182" t="s">
        <v>29</v>
      </c>
      <c r="I389" s="182" t="s">
        <v>293</v>
      </c>
      <c r="J389" s="182" t="s">
        <v>319</v>
      </c>
      <c r="K389" s="183">
        <v>45860</v>
      </c>
      <c r="L389" s="183">
        <v>45905</v>
      </c>
      <c r="M389" s="182" t="s">
        <v>463</v>
      </c>
      <c r="N389" s="182">
        <v>74100</v>
      </c>
      <c r="O389" s="182" t="s">
        <v>1508</v>
      </c>
      <c r="P389" s="182" t="s">
        <v>6120</v>
      </c>
      <c r="Q389" s="182" t="s">
        <v>6242</v>
      </c>
      <c r="R389" s="182" t="s">
        <v>6656</v>
      </c>
    </row>
    <row r="390" spans="1:18" ht="15" customHeight="1" x14ac:dyDescent="0.2">
      <c r="A390" s="182" t="s">
        <v>92</v>
      </c>
      <c r="B390" s="182" t="s">
        <v>6243</v>
      </c>
      <c r="C390" s="183">
        <v>45950</v>
      </c>
      <c r="D390" s="17"/>
      <c r="E390" s="183">
        <v>45917</v>
      </c>
      <c r="F390" s="182" t="s">
        <v>94</v>
      </c>
      <c r="G390" s="182" t="s">
        <v>125</v>
      </c>
      <c r="H390" s="182" t="s">
        <v>28</v>
      </c>
      <c r="I390" s="182" t="s">
        <v>293</v>
      </c>
      <c r="J390" s="182" t="s">
        <v>376</v>
      </c>
      <c r="K390" s="183">
        <v>45876</v>
      </c>
      <c r="L390" s="183">
        <v>45905</v>
      </c>
      <c r="M390" s="182" t="s">
        <v>463</v>
      </c>
      <c r="N390" s="182">
        <v>74100</v>
      </c>
      <c r="O390" s="182" t="s">
        <v>6244</v>
      </c>
      <c r="P390" s="182" t="s">
        <v>882</v>
      </c>
      <c r="Q390" s="182" t="s">
        <v>6245</v>
      </c>
      <c r="R390" s="182" t="s">
        <v>6820</v>
      </c>
    </row>
    <row r="391" spans="1:18" ht="15" customHeight="1" x14ac:dyDescent="0.2">
      <c r="A391" s="182" t="s">
        <v>92</v>
      </c>
      <c r="B391" s="182" t="s">
        <v>6246</v>
      </c>
      <c r="C391" s="183">
        <v>45957</v>
      </c>
      <c r="D391" s="17"/>
      <c r="E391" s="183">
        <v>45943</v>
      </c>
      <c r="F391" s="182" t="s">
        <v>94</v>
      </c>
      <c r="G391" s="182" t="s">
        <v>95</v>
      </c>
      <c r="H391" s="182" t="s">
        <v>29</v>
      </c>
      <c r="I391" s="182" t="s">
        <v>293</v>
      </c>
      <c r="J391" s="182" t="s">
        <v>321</v>
      </c>
      <c r="K391" s="183">
        <v>45888</v>
      </c>
      <c r="L391" s="183">
        <v>45905</v>
      </c>
      <c r="M391" s="182" t="s">
        <v>6247</v>
      </c>
      <c r="N391" s="182">
        <v>74160</v>
      </c>
      <c r="O391" s="182" t="s">
        <v>6248</v>
      </c>
      <c r="P391" s="182" t="s">
        <v>6249</v>
      </c>
      <c r="Q391" s="182" t="s">
        <v>6250</v>
      </c>
      <c r="R391" s="182" t="s">
        <v>7160</v>
      </c>
    </row>
    <row r="392" spans="1:18" ht="15" customHeight="1" x14ac:dyDescent="0.2">
      <c r="A392" s="182" t="s">
        <v>96</v>
      </c>
      <c r="B392" s="182" t="s">
        <v>1249</v>
      </c>
      <c r="C392" s="183">
        <v>45832</v>
      </c>
      <c r="D392" s="17"/>
      <c r="E392" s="183">
        <v>45936</v>
      </c>
      <c r="F392" s="182" t="s">
        <v>270</v>
      </c>
      <c r="G392" s="182" t="s">
        <v>91</v>
      </c>
      <c r="H392" s="182" t="s">
        <v>28</v>
      </c>
      <c r="I392" s="182" t="s">
        <v>293</v>
      </c>
      <c r="J392" s="182" t="s">
        <v>319</v>
      </c>
      <c r="K392" s="183">
        <v>45797</v>
      </c>
      <c r="L392" s="183">
        <v>45799</v>
      </c>
      <c r="M392" s="182" t="s">
        <v>549</v>
      </c>
      <c r="N392" s="182">
        <v>74960</v>
      </c>
      <c r="O392" s="182" t="s">
        <v>1250</v>
      </c>
      <c r="P392" s="182" t="s">
        <v>1251</v>
      </c>
      <c r="Q392" s="182" t="s">
        <v>6251</v>
      </c>
      <c r="R392" s="182" t="s">
        <v>6251</v>
      </c>
    </row>
    <row r="393" spans="1:18" ht="15" customHeight="1" x14ac:dyDescent="0.2">
      <c r="A393" s="182" t="s">
        <v>96</v>
      </c>
      <c r="B393" s="182" t="s">
        <v>6252</v>
      </c>
      <c r="C393" s="183">
        <v>45924</v>
      </c>
      <c r="D393" s="17"/>
      <c r="E393" s="183">
        <v>45924</v>
      </c>
      <c r="F393" s="182" t="s">
        <v>94</v>
      </c>
      <c r="G393" s="182" t="s">
        <v>91</v>
      </c>
      <c r="H393" s="182" t="s">
        <v>28</v>
      </c>
      <c r="I393" s="182" t="s">
        <v>293</v>
      </c>
      <c r="J393" s="182" t="s">
        <v>321</v>
      </c>
      <c r="K393" s="183">
        <v>45903</v>
      </c>
      <c r="L393" s="183">
        <v>45904</v>
      </c>
      <c r="M393" s="182" t="s">
        <v>455</v>
      </c>
      <c r="N393" s="182">
        <v>74000</v>
      </c>
      <c r="O393" s="182" t="s">
        <v>6253</v>
      </c>
      <c r="P393" s="182" t="s">
        <v>6254</v>
      </c>
      <c r="Q393" s="182" t="s">
        <v>6255</v>
      </c>
      <c r="R393" s="182" t="s">
        <v>6255</v>
      </c>
    </row>
    <row r="394" spans="1:18" ht="15" customHeight="1" x14ac:dyDescent="0.2">
      <c r="A394" s="182" t="s">
        <v>96</v>
      </c>
      <c r="B394" s="182" t="s">
        <v>1249</v>
      </c>
      <c r="C394" s="183">
        <v>45832</v>
      </c>
      <c r="D394" s="17"/>
      <c r="E394" s="183">
        <v>45915</v>
      </c>
      <c r="F394" s="182" t="s">
        <v>93</v>
      </c>
      <c r="G394" s="182" t="s">
        <v>95</v>
      </c>
      <c r="H394" s="182" t="s">
        <v>28</v>
      </c>
      <c r="I394" s="182" t="s">
        <v>293</v>
      </c>
      <c r="J394" s="182" t="s">
        <v>319</v>
      </c>
      <c r="K394" s="183">
        <v>45797</v>
      </c>
      <c r="L394" s="183">
        <v>45799</v>
      </c>
      <c r="M394" s="182" t="s">
        <v>549</v>
      </c>
      <c r="N394" s="182">
        <v>74960</v>
      </c>
      <c r="O394" s="182" t="s">
        <v>1250</v>
      </c>
      <c r="P394" s="182" t="s">
        <v>1251</v>
      </c>
      <c r="Q394" s="182" t="s">
        <v>6256</v>
      </c>
      <c r="R394" s="182" t="s">
        <v>6257</v>
      </c>
    </row>
    <row r="395" spans="1:18" ht="15" customHeight="1" x14ac:dyDescent="0.2">
      <c r="A395" s="182" t="s">
        <v>92</v>
      </c>
      <c r="B395" s="182" t="s">
        <v>6261</v>
      </c>
      <c r="C395" s="183">
        <v>45898</v>
      </c>
      <c r="D395" s="17"/>
      <c r="E395" s="183">
        <v>45940</v>
      </c>
      <c r="F395" s="182" t="s">
        <v>90</v>
      </c>
      <c r="G395" s="182" t="s">
        <v>95</v>
      </c>
      <c r="H395" s="182" t="s">
        <v>29</v>
      </c>
      <c r="I395" s="182" t="s">
        <v>293</v>
      </c>
      <c r="J395" s="182" t="s">
        <v>319</v>
      </c>
      <c r="K395" s="183">
        <v>45861</v>
      </c>
      <c r="L395" s="183">
        <v>45862</v>
      </c>
      <c r="M395" s="182" t="s">
        <v>488</v>
      </c>
      <c r="N395" s="182">
        <v>74160</v>
      </c>
      <c r="O395" s="182" t="s">
        <v>1303</v>
      </c>
      <c r="P395" s="182" t="s">
        <v>6262</v>
      </c>
      <c r="Q395" s="182" t="s">
        <v>6263</v>
      </c>
      <c r="R395" s="182" t="s">
        <v>6821</v>
      </c>
    </row>
    <row r="396" spans="1:18" ht="15" customHeight="1" x14ac:dyDescent="0.2">
      <c r="A396" s="182" t="s">
        <v>92</v>
      </c>
      <c r="B396" s="182" t="s">
        <v>1213</v>
      </c>
      <c r="C396" s="183">
        <v>45811</v>
      </c>
      <c r="D396" s="17"/>
      <c r="E396" s="183">
        <v>45944</v>
      </c>
      <c r="F396" s="182" t="s">
        <v>270</v>
      </c>
      <c r="G396" s="182" t="s">
        <v>95</v>
      </c>
      <c r="H396" s="182" t="s">
        <v>29</v>
      </c>
      <c r="I396" s="182" t="s">
        <v>293</v>
      </c>
      <c r="J396" s="182" t="s">
        <v>319</v>
      </c>
      <c r="K396" s="183">
        <v>45748</v>
      </c>
      <c r="L396" s="183">
        <v>45811</v>
      </c>
      <c r="M396" s="182" t="s">
        <v>463</v>
      </c>
      <c r="N396" s="182">
        <v>74100</v>
      </c>
      <c r="O396" s="182" t="s">
        <v>1331</v>
      </c>
      <c r="P396" s="182" t="s">
        <v>1214</v>
      </c>
      <c r="Q396" s="182" t="s">
        <v>6264</v>
      </c>
      <c r="R396" s="182" t="s">
        <v>6822</v>
      </c>
    </row>
    <row r="397" spans="1:18" ht="15" customHeight="1" x14ac:dyDescent="0.2">
      <c r="A397" s="182" t="s">
        <v>92</v>
      </c>
      <c r="B397" s="182" t="s">
        <v>1498</v>
      </c>
      <c r="C397" s="183">
        <v>45874</v>
      </c>
      <c r="D397" s="17"/>
      <c r="E397" s="183">
        <v>45912</v>
      </c>
      <c r="F397" s="182" t="s">
        <v>98</v>
      </c>
      <c r="G397" s="182" t="s">
        <v>95</v>
      </c>
      <c r="H397" s="182" t="s">
        <v>29</v>
      </c>
      <c r="I397" s="182" t="s">
        <v>293</v>
      </c>
      <c r="J397" s="182" t="s">
        <v>319</v>
      </c>
      <c r="K397" s="183">
        <v>45849</v>
      </c>
      <c r="L397" s="183">
        <v>45867</v>
      </c>
      <c r="M397" s="182" t="s">
        <v>463</v>
      </c>
      <c r="N397" s="182">
        <v>74100</v>
      </c>
      <c r="O397" s="182" t="s">
        <v>1499</v>
      </c>
      <c r="P397" s="182" t="s">
        <v>1500</v>
      </c>
      <c r="Q397" s="182" t="s">
        <v>6265</v>
      </c>
      <c r="R397" s="182" t="s">
        <v>6266</v>
      </c>
    </row>
    <row r="398" spans="1:18" ht="15" customHeight="1" x14ac:dyDescent="0.2">
      <c r="A398" s="182" t="s">
        <v>92</v>
      </c>
      <c r="B398" s="182" t="s">
        <v>1454</v>
      </c>
      <c r="C398" s="183">
        <v>45870</v>
      </c>
      <c r="D398" s="17"/>
      <c r="E398" s="183">
        <v>45945</v>
      </c>
      <c r="F398" s="182" t="s">
        <v>93</v>
      </c>
      <c r="G398" s="182" t="s">
        <v>95</v>
      </c>
      <c r="H398" s="182" t="s">
        <v>29</v>
      </c>
      <c r="I398" s="182" t="s">
        <v>293</v>
      </c>
      <c r="J398" s="182" t="s">
        <v>319</v>
      </c>
      <c r="K398" s="183">
        <v>45839</v>
      </c>
      <c r="L398" s="183">
        <v>45863</v>
      </c>
      <c r="M398" s="182" t="s">
        <v>463</v>
      </c>
      <c r="N398" s="182">
        <v>74100</v>
      </c>
      <c r="O398" s="182" t="s">
        <v>1455</v>
      </c>
      <c r="P398" s="182" t="s">
        <v>1456</v>
      </c>
      <c r="Q398" s="182" t="s">
        <v>6267</v>
      </c>
      <c r="R398" s="182" t="s">
        <v>6823</v>
      </c>
    </row>
    <row r="399" spans="1:18" ht="15" customHeight="1" x14ac:dyDescent="0.2">
      <c r="A399" s="182" t="s">
        <v>92</v>
      </c>
      <c r="B399" s="182" t="s">
        <v>1159</v>
      </c>
      <c r="C399" s="183">
        <v>45811</v>
      </c>
      <c r="D399" s="17"/>
      <c r="E399" s="183">
        <v>45951</v>
      </c>
      <c r="F399" s="182" t="s">
        <v>270</v>
      </c>
      <c r="G399" s="182" t="s">
        <v>95</v>
      </c>
      <c r="H399" s="182" t="s">
        <v>29</v>
      </c>
      <c r="I399" s="182" t="s">
        <v>293</v>
      </c>
      <c r="J399" s="182" t="s">
        <v>319</v>
      </c>
      <c r="K399" s="183">
        <v>45756</v>
      </c>
      <c r="L399" s="183">
        <v>45765</v>
      </c>
      <c r="M399" s="182" t="s">
        <v>1160</v>
      </c>
      <c r="N399" s="182">
        <v>74100</v>
      </c>
      <c r="O399" s="182" t="s">
        <v>625</v>
      </c>
      <c r="P399" s="182" t="s">
        <v>1161</v>
      </c>
      <c r="Q399" s="182" t="s">
        <v>6268</v>
      </c>
      <c r="R399" s="182" t="s">
        <v>7161</v>
      </c>
    </row>
    <row r="400" spans="1:18" ht="15" customHeight="1" x14ac:dyDescent="0.2">
      <c r="A400" s="182" t="s">
        <v>92</v>
      </c>
      <c r="B400" s="182" t="s">
        <v>432</v>
      </c>
      <c r="C400" s="183">
        <v>45775</v>
      </c>
      <c r="D400" s="17"/>
      <c r="E400" s="183">
        <v>45943</v>
      </c>
      <c r="F400" s="182" t="s">
        <v>330</v>
      </c>
      <c r="G400" s="182" t="s">
        <v>95</v>
      </c>
      <c r="H400" s="182" t="s">
        <v>28</v>
      </c>
      <c r="I400" s="182" t="s">
        <v>293</v>
      </c>
      <c r="J400" s="182" t="s">
        <v>376</v>
      </c>
      <c r="K400" s="183">
        <v>45726</v>
      </c>
      <c r="L400" s="183">
        <v>45744</v>
      </c>
      <c r="M400" s="182" t="s">
        <v>489</v>
      </c>
      <c r="N400" s="182">
        <v>74160</v>
      </c>
      <c r="O400" s="182" t="s">
        <v>705</v>
      </c>
      <c r="P400" s="182" t="s">
        <v>706</v>
      </c>
      <c r="Q400" s="182" t="s">
        <v>6269</v>
      </c>
      <c r="R400" s="182" t="s">
        <v>7162</v>
      </c>
    </row>
    <row r="401" spans="1:18" ht="15" customHeight="1" x14ac:dyDescent="0.2">
      <c r="A401" s="182" t="s">
        <v>92</v>
      </c>
      <c r="B401" s="182" t="s">
        <v>1156</v>
      </c>
      <c r="C401" s="183">
        <v>45813</v>
      </c>
      <c r="D401" s="17"/>
      <c r="E401" s="183">
        <v>45950</v>
      </c>
      <c r="F401" s="182" t="s">
        <v>270</v>
      </c>
      <c r="G401" s="182" t="s">
        <v>95</v>
      </c>
      <c r="H401" s="182" t="s">
        <v>29</v>
      </c>
      <c r="I401" s="182" t="s">
        <v>293</v>
      </c>
      <c r="J401" s="182" t="s">
        <v>319</v>
      </c>
      <c r="K401" s="183">
        <v>45762</v>
      </c>
      <c r="L401" s="183">
        <v>45793</v>
      </c>
      <c r="M401" s="182" t="s">
        <v>457</v>
      </c>
      <c r="N401" s="182">
        <v>74240</v>
      </c>
      <c r="O401" s="182" t="s">
        <v>1157</v>
      </c>
      <c r="P401" s="182" t="s">
        <v>1158</v>
      </c>
      <c r="Q401" s="182" t="s">
        <v>6270</v>
      </c>
      <c r="R401" s="182" t="s">
        <v>6895</v>
      </c>
    </row>
    <row r="402" spans="1:18" ht="15" customHeight="1" x14ac:dyDescent="0.2">
      <c r="A402" s="182" t="s">
        <v>92</v>
      </c>
      <c r="B402" s="182" t="s">
        <v>1198</v>
      </c>
      <c r="C402" s="183">
        <v>45810</v>
      </c>
      <c r="D402" s="17"/>
      <c r="E402" s="183">
        <v>45939</v>
      </c>
      <c r="F402" s="182" t="s">
        <v>270</v>
      </c>
      <c r="G402" s="182" t="s">
        <v>95</v>
      </c>
      <c r="H402" s="182" t="s">
        <v>29</v>
      </c>
      <c r="I402" s="182" t="s">
        <v>293</v>
      </c>
      <c r="J402" s="182" t="s">
        <v>319</v>
      </c>
      <c r="K402" s="183">
        <v>45764</v>
      </c>
      <c r="L402" s="183">
        <v>45765</v>
      </c>
      <c r="M402" s="182" t="s">
        <v>463</v>
      </c>
      <c r="N402" s="182">
        <v>74100</v>
      </c>
      <c r="O402" s="182" t="s">
        <v>1199</v>
      </c>
      <c r="P402" s="182" t="s">
        <v>1200</v>
      </c>
      <c r="Q402" s="182" t="s">
        <v>6271</v>
      </c>
      <c r="R402" s="182" t="s">
        <v>6824</v>
      </c>
    </row>
    <row r="403" spans="1:18" ht="15" customHeight="1" x14ac:dyDescent="0.2">
      <c r="A403" s="182" t="s">
        <v>92</v>
      </c>
      <c r="B403" s="182" t="s">
        <v>1208</v>
      </c>
      <c r="C403" s="183">
        <v>45811</v>
      </c>
      <c r="D403" s="17"/>
      <c r="E403" s="183">
        <v>45939</v>
      </c>
      <c r="F403" s="182" t="s">
        <v>270</v>
      </c>
      <c r="G403" s="182" t="s">
        <v>95</v>
      </c>
      <c r="H403" s="182" t="s">
        <v>29</v>
      </c>
      <c r="I403" s="182" t="s">
        <v>293</v>
      </c>
      <c r="J403" s="182" t="s">
        <v>319</v>
      </c>
      <c r="K403" s="183">
        <v>45765</v>
      </c>
      <c r="L403" s="183">
        <v>45769</v>
      </c>
      <c r="M403" s="182" t="s">
        <v>1209</v>
      </c>
      <c r="N403" s="182">
        <v>74420</v>
      </c>
      <c r="O403" s="182" t="s">
        <v>903</v>
      </c>
      <c r="P403" s="182" t="s">
        <v>1210</v>
      </c>
      <c r="Q403" s="182" t="s">
        <v>6272</v>
      </c>
      <c r="R403" s="182" t="s">
        <v>6737</v>
      </c>
    </row>
    <row r="404" spans="1:18" ht="15" customHeight="1" x14ac:dyDescent="0.2">
      <c r="A404" s="182" t="s">
        <v>92</v>
      </c>
      <c r="B404" s="182" t="s">
        <v>1147</v>
      </c>
      <c r="C404" s="183">
        <v>45820</v>
      </c>
      <c r="D404" s="17"/>
      <c r="E404" s="183">
        <v>45937</v>
      </c>
      <c r="F404" s="182" t="s">
        <v>270</v>
      </c>
      <c r="G404" s="182" t="s">
        <v>97</v>
      </c>
      <c r="H404" s="182" t="s">
        <v>29</v>
      </c>
      <c r="I404" s="182" t="s">
        <v>293</v>
      </c>
      <c r="J404" s="182" t="s">
        <v>321</v>
      </c>
      <c r="K404" s="183">
        <v>45775</v>
      </c>
      <c r="L404" s="183">
        <v>45783</v>
      </c>
      <c r="M404" s="182" t="s">
        <v>463</v>
      </c>
      <c r="N404" s="182">
        <v>74100</v>
      </c>
      <c r="O404" s="182" t="s">
        <v>1098</v>
      </c>
      <c r="P404" s="182" t="s">
        <v>1148</v>
      </c>
      <c r="Q404" s="182" t="s">
        <v>6273</v>
      </c>
      <c r="R404" s="182" t="s">
        <v>6896</v>
      </c>
    </row>
    <row r="405" spans="1:18" ht="15" customHeight="1" x14ac:dyDescent="0.2">
      <c r="A405" s="182" t="s">
        <v>92</v>
      </c>
      <c r="B405" s="182" t="s">
        <v>336</v>
      </c>
      <c r="C405" s="183">
        <v>45720</v>
      </c>
      <c r="D405" s="183">
        <v>45900</v>
      </c>
      <c r="E405" s="183">
        <v>45911</v>
      </c>
      <c r="F405" s="182" t="s">
        <v>253</v>
      </c>
      <c r="G405" s="182" t="s">
        <v>125</v>
      </c>
      <c r="H405" s="182" t="s">
        <v>29</v>
      </c>
      <c r="I405" s="182" t="s">
        <v>295</v>
      </c>
      <c r="J405" s="182" t="s">
        <v>319</v>
      </c>
      <c r="K405" s="183">
        <v>45694</v>
      </c>
      <c r="L405" s="183">
        <v>45707</v>
      </c>
      <c r="M405" s="182" t="s">
        <v>463</v>
      </c>
      <c r="N405" s="182">
        <v>74100</v>
      </c>
      <c r="O405" s="182" t="s">
        <v>1333</v>
      </c>
      <c r="P405" s="182" t="s">
        <v>900</v>
      </c>
      <c r="Q405" s="182" t="s">
        <v>6274</v>
      </c>
      <c r="R405" s="182" t="s">
        <v>6274</v>
      </c>
    </row>
    <row r="406" spans="1:18" ht="15" customHeight="1" x14ac:dyDescent="0.2">
      <c r="A406" s="182" t="s">
        <v>99</v>
      </c>
      <c r="B406" s="182" t="s">
        <v>6275</v>
      </c>
      <c r="C406" s="183">
        <v>45910</v>
      </c>
      <c r="D406" s="17"/>
      <c r="E406" s="183">
        <v>45938</v>
      </c>
      <c r="F406" s="182" t="s">
        <v>98</v>
      </c>
      <c r="G406" s="182" t="s">
        <v>95</v>
      </c>
      <c r="H406" s="182" t="s">
        <v>29</v>
      </c>
      <c r="I406" s="182" t="s">
        <v>293</v>
      </c>
      <c r="J406" s="182" t="s">
        <v>319</v>
      </c>
      <c r="K406" s="183">
        <v>45897</v>
      </c>
      <c r="L406" s="183">
        <v>45901</v>
      </c>
      <c r="M406" s="182" t="s">
        <v>461</v>
      </c>
      <c r="N406" s="182">
        <v>74200</v>
      </c>
      <c r="O406" s="182" t="s">
        <v>6276</v>
      </c>
      <c r="P406" s="182" t="s">
        <v>6277</v>
      </c>
      <c r="Q406" s="182" t="s">
        <v>6278</v>
      </c>
      <c r="R406" s="182" t="s">
        <v>6738</v>
      </c>
    </row>
    <row r="407" spans="1:18" ht="15" customHeight="1" x14ac:dyDescent="0.2">
      <c r="A407" s="182" t="s">
        <v>99</v>
      </c>
      <c r="B407" s="182" t="s">
        <v>6275</v>
      </c>
      <c r="C407" s="183">
        <v>45910</v>
      </c>
      <c r="D407" s="17"/>
      <c r="E407" s="183">
        <v>45910</v>
      </c>
      <c r="F407" s="182" t="s">
        <v>94</v>
      </c>
      <c r="G407" s="182" t="s">
        <v>95</v>
      </c>
      <c r="H407" s="182" t="s">
        <v>29</v>
      </c>
      <c r="I407" s="182" t="s">
        <v>293</v>
      </c>
      <c r="J407" s="182" t="s">
        <v>319</v>
      </c>
      <c r="K407" s="183">
        <v>45897</v>
      </c>
      <c r="L407" s="183">
        <v>45901</v>
      </c>
      <c r="M407" s="182" t="s">
        <v>461</v>
      </c>
      <c r="N407" s="182">
        <v>74200</v>
      </c>
      <c r="O407" s="182" t="s">
        <v>6276</v>
      </c>
      <c r="P407" s="182" t="s">
        <v>6277</v>
      </c>
      <c r="Q407" s="182" t="s">
        <v>6279</v>
      </c>
      <c r="R407" s="182" t="s">
        <v>6280</v>
      </c>
    </row>
    <row r="408" spans="1:18" ht="15" customHeight="1" x14ac:dyDescent="0.2">
      <c r="A408" s="182" t="s">
        <v>96</v>
      </c>
      <c r="B408" s="182" t="s">
        <v>451</v>
      </c>
      <c r="C408" s="183">
        <v>45791</v>
      </c>
      <c r="D408" s="17"/>
      <c r="E408" s="183">
        <v>45938</v>
      </c>
      <c r="F408" s="182" t="s">
        <v>270</v>
      </c>
      <c r="G408" s="182" t="s">
        <v>95</v>
      </c>
      <c r="H408" s="182" t="s">
        <v>28</v>
      </c>
      <c r="I408" s="182" t="s">
        <v>293</v>
      </c>
      <c r="J408" s="182" t="s">
        <v>319</v>
      </c>
      <c r="K408" s="183">
        <v>45720</v>
      </c>
      <c r="L408" s="183">
        <v>45819</v>
      </c>
      <c r="M408" s="182" t="s">
        <v>467</v>
      </c>
      <c r="N408" s="182">
        <v>74150</v>
      </c>
      <c r="O408" s="182" t="s">
        <v>592</v>
      </c>
      <c r="P408" s="182" t="s">
        <v>821</v>
      </c>
      <c r="Q408" s="182" t="s">
        <v>6281</v>
      </c>
      <c r="R408" s="182" t="s">
        <v>6739</v>
      </c>
    </row>
    <row r="409" spans="1:18" ht="15" customHeight="1" x14ac:dyDescent="0.2">
      <c r="A409" s="182" t="s">
        <v>96</v>
      </c>
      <c r="B409" s="182" t="s">
        <v>451</v>
      </c>
      <c r="C409" s="183">
        <v>45791</v>
      </c>
      <c r="D409" s="17"/>
      <c r="E409" s="183">
        <v>45910</v>
      </c>
      <c r="F409" s="182" t="s">
        <v>93</v>
      </c>
      <c r="G409" s="182" t="s">
        <v>95</v>
      </c>
      <c r="H409" s="182" t="s">
        <v>28</v>
      </c>
      <c r="I409" s="182" t="s">
        <v>293</v>
      </c>
      <c r="J409" s="182" t="s">
        <v>319</v>
      </c>
      <c r="K409" s="183">
        <v>45720</v>
      </c>
      <c r="L409" s="183">
        <v>45819</v>
      </c>
      <c r="M409" s="182" t="s">
        <v>467</v>
      </c>
      <c r="N409" s="182">
        <v>74150</v>
      </c>
      <c r="O409" s="182" t="s">
        <v>592</v>
      </c>
      <c r="P409" s="182" t="s">
        <v>821</v>
      </c>
      <c r="Q409" s="182" t="s">
        <v>6282</v>
      </c>
      <c r="R409" s="182" t="s">
        <v>6282</v>
      </c>
    </row>
    <row r="410" spans="1:18" ht="15" customHeight="1" x14ac:dyDescent="0.2">
      <c r="A410" s="182" t="s">
        <v>96</v>
      </c>
      <c r="B410" s="182" t="s">
        <v>1203</v>
      </c>
      <c r="C410" s="183">
        <v>45819</v>
      </c>
      <c r="D410" s="17"/>
      <c r="E410" s="183">
        <v>45938</v>
      </c>
      <c r="F410" s="182" t="s">
        <v>270</v>
      </c>
      <c r="G410" s="182" t="s">
        <v>91</v>
      </c>
      <c r="H410" s="182" t="s">
        <v>28</v>
      </c>
      <c r="I410" s="182" t="s">
        <v>293</v>
      </c>
      <c r="J410" s="182" t="s">
        <v>319</v>
      </c>
      <c r="K410" s="183">
        <v>45777</v>
      </c>
      <c r="L410" s="183">
        <v>45789</v>
      </c>
      <c r="M410" s="182" t="s">
        <v>467</v>
      </c>
      <c r="N410" s="182">
        <v>74150</v>
      </c>
      <c r="O410" s="182" t="s">
        <v>664</v>
      </c>
      <c r="P410" s="182" t="s">
        <v>1204</v>
      </c>
      <c r="Q410" s="182" t="s">
        <v>6283</v>
      </c>
      <c r="R410" s="182" t="s">
        <v>6283</v>
      </c>
    </row>
    <row r="411" spans="1:18" ht="15" customHeight="1" x14ac:dyDescent="0.2">
      <c r="A411" s="182" t="s">
        <v>96</v>
      </c>
      <c r="B411" s="182" t="s">
        <v>1203</v>
      </c>
      <c r="C411" s="183">
        <v>45819</v>
      </c>
      <c r="D411" s="17"/>
      <c r="E411" s="183">
        <v>45910</v>
      </c>
      <c r="F411" s="182" t="s">
        <v>93</v>
      </c>
      <c r="G411" s="182" t="s">
        <v>95</v>
      </c>
      <c r="H411" s="182" t="s">
        <v>28</v>
      </c>
      <c r="I411" s="182" t="s">
        <v>293</v>
      </c>
      <c r="J411" s="182" t="s">
        <v>319</v>
      </c>
      <c r="K411" s="183">
        <v>45777</v>
      </c>
      <c r="L411" s="183">
        <v>45789</v>
      </c>
      <c r="M411" s="182" t="s">
        <v>467</v>
      </c>
      <c r="N411" s="182">
        <v>74150</v>
      </c>
      <c r="O411" s="182" t="s">
        <v>664</v>
      </c>
      <c r="P411" s="182" t="s">
        <v>1204</v>
      </c>
      <c r="Q411" s="182" t="s">
        <v>6284</v>
      </c>
      <c r="R411" s="182" t="s">
        <v>6285</v>
      </c>
    </row>
    <row r="412" spans="1:18" ht="15" customHeight="1" x14ac:dyDescent="0.2">
      <c r="A412" s="182" t="s">
        <v>96</v>
      </c>
      <c r="B412" s="182" t="s">
        <v>435</v>
      </c>
      <c r="C412" s="183">
        <v>45756</v>
      </c>
      <c r="D412" s="183">
        <v>45921</v>
      </c>
      <c r="E412" s="183">
        <v>45910</v>
      </c>
      <c r="F412" s="182" t="s">
        <v>330</v>
      </c>
      <c r="G412" s="182" t="s">
        <v>95</v>
      </c>
      <c r="H412" s="182" t="s">
        <v>28</v>
      </c>
      <c r="I412" s="182" t="s">
        <v>295</v>
      </c>
      <c r="J412" s="182" t="s">
        <v>319</v>
      </c>
      <c r="K412" s="183">
        <v>45734</v>
      </c>
      <c r="L412" s="183">
        <v>45741</v>
      </c>
      <c r="M412" s="182" t="s">
        <v>467</v>
      </c>
      <c r="N412" s="182">
        <v>74150</v>
      </c>
      <c r="O412" s="182" t="s">
        <v>870</v>
      </c>
      <c r="P412" s="182" t="s">
        <v>871</v>
      </c>
      <c r="Q412" s="182" t="s">
        <v>6286</v>
      </c>
      <c r="R412" s="182" t="s">
        <v>6286</v>
      </c>
    </row>
    <row r="413" spans="1:18" ht="15" customHeight="1" x14ac:dyDescent="0.2">
      <c r="A413" s="182" t="s">
        <v>120</v>
      </c>
      <c r="B413" s="182" t="s">
        <v>216</v>
      </c>
      <c r="C413" s="183">
        <v>45705</v>
      </c>
      <c r="D413" s="17"/>
      <c r="E413" s="183">
        <v>45908</v>
      </c>
      <c r="F413" s="182" t="s">
        <v>286</v>
      </c>
      <c r="G413" s="182" t="s">
        <v>97</v>
      </c>
      <c r="H413" s="182" t="s">
        <v>29</v>
      </c>
      <c r="I413" s="182" t="s">
        <v>293</v>
      </c>
      <c r="J413" s="182" t="s">
        <v>319</v>
      </c>
      <c r="K413" s="183">
        <v>45636</v>
      </c>
      <c r="L413" s="183">
        <v>45637</v>
      </c>
      <c r="M413" s="182" t="s">
        <v>483</v>
      </c>
      <c r="N413" s="182">
        <v>74950</v>
      </c>
      <c r="O413" s="182" t="s">
        <v>1248</v>
      </c>
      <c r="P413" s="182" t="s">
        <v>712</v>
      </c>
      <c r="Q413" s="182" t="s">
        <v>6287</v>
      </c>
      <c r="R413" s="182" t="s">
        <v>6287</v>
      </c>
    </row>
    <row r="414" spans="1:18" ht="15" customHeight="1" x14ac:dyDescent="0.2">
      <c r="A414" s="182" t="s">
        <v>96</v>
      </c>
      <c r="B414" s="182" t="s">
        <v>288</v>
      </c>
      <c r="C414" s="183">
        <v>45715</v>
      </c>
      <c r="D414" s="17"/>
      <c r="E414" s="183">
        <v>45938</v>
      </c>
      <c r="F414" s="182" t="s">
        <v>330</v>
      </c>
      <c r="G414" s="182" t="s">
        <v>95</v>
      </c>
      <c r="H414" s="182" t="s">
        <v>28</v>
      </c>
      <c r="I414" s="182" t="s">
        <v>293</v>
      </c>
      <c r="J414" s="182" t="s">
        <v>319</v>
      </c>
      <c r="K414" s="183">
        <v>45680</v>
      </c>
      <c r="L414" s="183">
        <v>45877</v>
      </c>
      <c r="M414" s="182" t="s">
        <v>538</v>
      </c>
      <c r="N414" s="182">
        <v>74540</v>
      </c>
      <c r="O414" s="182" t="s">
        <v>1330</v>
      </c>
      <c r="P414" s="182" t="s">
        <v>888</v>
      </c>
      <c r="Q414" s="182" t="s">
        <v>6288</v>
      </c>
      <c r="R414" s="182" t="s">
        <v>6740</v>
      </c>
    </row>
    <row r="415" spans="1:18" ht="15" customHeight="1" x14ac:dyDescent="0.2">
      <c r="A415" s="182" t="s">
        <v>99</v>
      </c>
      <c r="B415" s="182" t="s">
        <v>447</v>
      </c>
      <c r="C415" s="183">
        <v>45861</v>
      </c>
      <c r="D415" s="17"/>
      <c r="E415" s="183">
        <v>45938</v>
      </c>
      <c r="F415" s="182" t="s">
        <v>93</v>
      </c>
      <c r="G415" s="182" t="s">
        <v>97</v>
      </c>
      <c r="H415" s="182" t="s">
        <v>29</v>
      </c>
      <c r="I415" s="182" t="s">
        <v>293</v>
      </c>
      <c r="J415" s="182" t="s">
        <v>319</v>
      </c>
      <c r="K415" s="183">
        <v>45748</v>
      </c>
      <c r="L415" s="183">
        <v>45758</v>
      </c>
      <c r="M415" s="182" t="s">
        <v>522</v>
      </c>
      <c r="N415" s="182">
        <v>74140</v>
      </c>
      <c r="O415" s="182" t="s">
        <v>710</v>
      </c>
      <c r="P415" s="182" t="s">
        <v>810</v>
      </c>
      <c r="Q415" s="182" t="s">
        <v>6289</v>
      </c>
      <c r="R415" s="182" t="s">
        <v>6741</v>
      </c>
    </row>
    <row r="416" spans="1:18" ht="15" customHeight="1" x14ac:dyDescent="0.2">
      <c r="A416" s="182" t="s">
        <v>96</v>
      </c>
      <c r="B416" s="182" t="s">
        <v>288</v>
      </c>
      <c r="C416" s="183">
        <v>45715</v>
      </c>
      <c r="D416" s="17"/>
      <c r="E416" s="183">
        <v>45910</v>
      </c>
      <c r="F416" s="182" t="s">
        <v>270</v>
      </c>
      <c r="G416" s="182" t="s">
        <v>95</v>
      </c>
      <c r="H416" s="182" t="s">
        <v>28</v>
      </c>
      <c r="I416" s="182" t="s">
        <v>293</v>
      </c>
      <c r="J416" s="182" t="s">
        <v>319</v>
      </c>
      <c r="K416" s="183">
        <v>45680</v>
      </c>
      <c r="L416" s="183">
        <v>45877</v>
      </c>
      <c r="M416" s="182" t="s">
        <v>538</v>
      </c>
      <c r="N416" s="182">
        <v>74540</v>
      </c>
      <c r="O416" s="182" t="s">
        <v>1330</v>
      </c>
      <c r="P416" s="182" t="s">
        <v>888</v>
      </c>
      <c r="Q416" s="182" t="s">
        <v>6290</v>
      </c>
      <c r="R416" s="182" t="s">
        <v>6291</v>
      </c>
    </row>
    <row r="417" spans="1:18" ht="15" customHeight="1" x14ac:dyDescent="0.2">
      <c r="A417" s="182" t="s">
        <v>99</v>
      </c>
      <c r="B417" s="182" t="s">
        <v>447</v>
      </c>
      <c r="C417" s="183">
        <v>45861</v>
      </c>
      <c r="D417" s="17"/>
      <c r="E417" s="183">
        <v>45910</v>
      </c>
      <c r="F417" s="182" t="s">
        <v>90</v>
      </c>
      <c r="G417" s="182" t="s">
        <v>95</v>
      </c>
      <c r="H417" s="182" t="s">
        <v>29</v>
      </c>
      <c r="I417" s="182" t="s">
        <v>293</v>
      </c>
      <c r="J417" s="182" t="s">
        <v>319</v>
      </c>
      <c r="K417" s="183">
        <v>45748</v>
      </c>
      <c r="L417" s="183">
        <v>45758</v>
      </c>
      <c r="M417" s="182" t="s">
        <v>522</v>
      </c>
      <c r="N417" s="182">
        <v>74140</v>
      </c>
      <c r="O417" s="182" t="s">
        <v>710</v>
      </c>
      <c r="P417" s="182" t="s">
        <v>810</v>
      </c>
      <c r="Q417" s="182" t="s">
        <v>6292</v>
      </c>
      <c r="R417" s="182" t="s">
        <v>6293</v>
      </c>
    </row>
    <row r="418" spans="1:18" ht="15" customHeight="1" x14ac:dyDescent="0.2">
      <c r="A418" s="182" t="s">
        <v>92</v>
      </c>
      <c r="B418" s="182" t="s">
        <v>6213</v>
      </c>
      <c r="C418" s="183">
        <v>45909</v>
      </c>
      <c r="D418" s="17"/>
      <c r="E418" s="183">
        <v>45909</v>
      </c>
      <c r="F418" s="182" t="s">
        <v>94</v>
      </c>
      <c r="G418" s="182" t="s">
        <v>95</v>
      </c>
      <c r="H418" s="182" t="s">
        <v>29</v>
      </c>
      <c r="I418" s="182" t="s">
        <v>293</v>
      </c>
      <c r="J418" s="182" t="s">
        <v>321</v>
      </c>
      <c r="K418" s="183">
        <v>45867</v>
      </c>
      <c r="L418" s="183">
        <v>45905</v>
      </c>
      <c r="M418" s="182" t="s">
        <v>6214</v>
      </c>
      <c r="N418" s="182">
        <v>74100</v>
      </c>
      <c r="O418" s="182" t="s">
        <v>6215</v>
      </c>
      <c r="P418" s="182" t="s">
        <v>6216</v>
      </c>
      <c r="Q418" s="182" t="s">
        <v>6294</v>
      </c>
      <c r="R418" s="182" t="s">
        <v>6295</v>
      </c>
    </row>
    <row r="419" spans="1:18" ht="15" customHeight="1" x14ac:dyDescent="0.2">
      <c r="A419" s="182" t="s">
        <v>92</v>
      </c>
      <c r="B419" s="182" t="s">
        <v>6296</v>
      </c>
      <c r="C419" s="183">
        <v>45909</v>
      </c>
      <c r="D419" s="17"/>
      <c r="E419" s="183">
        <v>45939</v>
      </c>
      <c r="F419" s="182" t="s">
        <v>98</v>
      </c>
      <c r="G419" s="182" t="s">
        <v>95</v>
      </c>
      <c r="H419" s="182" t="s">
        <v>29</v>
      </c>
      <c r="I419" s="182" t="s">
        <v>293</v>
      </c>
      <c r="J419" s="182" t="s">
        <v>319</v>
      </c>
      <c r="K419" s="183">
        <v>45861</v>
      </c>
      <c r="L419" s="183">
        <v>45905</v>
      </c>
      <c r="M419" s="182" t="s">
        <v>463</v>
      </c>
      <c r="N419" s="182">
        <v>74100</v>
      </c>
      <c r="O419" s="182" t="s">
        <v>6297</v>
      </c>
      <c r="P419" s="182" t="s">
        <v>782</v>
      </c>
      <c r="Q419" s="182" t="s">
        <v>6298</v>
      </c>
      <c r="R419" s="182" t="s">
        <v>6742</v>
      </c>
    </row>
    <row r="420" spans="1:18" ht="15" customHeight="1" x14ac:dyDescent="0.2">
      <c r="A420" s="182" t="s">
        <v>92</v>
      </c>
      <c r="B420" s="182" t="s">
        <v>6296</v>
      </c>
      <c r="C420" s="183">
        <v>45909</v>
      </c>
      <c r="D420" s="17"/>
      <c r="E420" s="183">
        <v>45909</v>
      </c>
      <c r="F420" s="182" t="s">
        <v>94</v>
      </c>
      <c r="G420" s="182" t="s">
        <v>95</v>
      </c>
      <c r="H420" s="182" t="s">
        <v>29</v>
      </c>
      <c r="I420" s="182" t="s">
        <v>293</v>
      </c>
      <c r="J420" s="182" t="s">
        <v>319</v>
      </c>
      <c r="K420" s="183">
        <v>45861</v>
      </c>
      <c r="L420" s="183">
        <v>45905</v>
      </c>
      <c r="M420" s="182" t="s">
        <v>463</v>
      </c>
      <c r="N420" s="182">
        <v>74100</v>
      </c>
      <c r="O420" s="182" t="s">
        <v>6297</v>
      </c>
      <c r="P420" s="182" t="s">
        <v>782</v>
      </c>
      <c r="Q420" s="182" t="s">
        <v>6299</v>
      </c>
      <c r="R420" s="182" t="s">
        <v>6300</v>
      </c>
    </row>
    <row r="421" spans="1:18" ht="15" customHeight="1" x14ac:dyDescent="0.2">
      <c r="A421" s="182" t="s">
        <v>96</v>
      </c>
      <c r="B421" s="182" t="s">
        <v>1510</v>
      </c>
      <c r="C421" s="183">
        <v>45861</v>
      </c>
      <c r="D421" s="17"/>
      <c r="E421" s="183">
        <v>45909</v>
      </c>
      <c r="F421" s="182" t="s">
        <v>90</v>
      </c>
      <c r="G421" s="182" t="s">
        <v>95</v>
      </c>
      <c r="H421" s="182" t="s">
        <v>28</v>
      </c>
      <c r="I421" s="182" t="s">
        <v>293</v>
      </c>
      <c r="J421" s="182" t="s">
        <v>321</v>
      </c>
      <c r="K421" s="183">
        <v>45833</v>
      </c>
      <c r="L421" s="183">
        <v>45845</v>
      </c>
      <c r="M421" s="182" t="s">
        <v>508</v>
      </c>
      <c r="N421" s="182">
        <v>74940</v>
      </c>
      <c r="O421" s="182" t="s">
        <v>1511</v>
      </c>
      <c r="P421" s="182" t="s">
        <v>1512</v>
      </c>
      <c r="Q421" s="182" t="s">
        <v>6301</v>
      </c>
      <c r="R421" s="182" t="s">
        <v>6301</v>
      </c>
    </row>
    <row r="422" spans="1:18" ht="15" customHeight="1" x14ac:dyDescent="0.2">
      <c r="A422" s="182" t="s">
        <v>92</v>
      </c>
      <c r="B422" s="182" t="s">
        <v>6302</v>
      </c>
      <c r="C422" s="183">
        <v>45909</v>
      </c>
      <c r="D422" s="17"/>
      <c r="E422" s="183">
        <v>45946</v>
      </c>
      <c r="F422" s="182" t="s">
        <v>98</v>
      </c>
      <c r="G422" s="182" t="s">
        <v>95</v>
      </c>
      <c r="H422" s="182" t="s">
        <v>29</v>
      </c>
      <c r="I422" s="182" t="s">
        <v>293</v>
      </c>
      <c r="J422" s="182" t="s">
        <v>1502</v>
      </c>
      <c r="K422" s="183">
        <v>45841</v>
      </c>
      <c r="L422" s="183">
        <v>45905</v>
      </c>
      <c r="M422" s="182" t="s">
        <v>463</v>
      </c>
      <c r="N422" s="182">
        <v>74100</v>
      </c>
      <c r="O422" s="182" t="s">
        <v>6303</v>
      </c>
      <c r="P422" s="182" t="s">
        <v>1532</v>
      </c>
      <c r="Q422" s="182" t="s">
        <v>6304</v>
      </c>
      <c r="R422" s="182" t="s">
        <v>6897</v>
      </c>
    </row>
    <row r="423" spans="1:18" ht="15" customHeight="1" x14ac:dyDescent="0.2">
      <c r="A423" s="182" t="s">
        <v>96</v>
      </c>
      <c r="B423" s="182" t="s">
        <v>6305</v>
      </c>
      <c r="C423" s="183">
        <v>45909</v>
      </c>
      <c r="D423" s="17"/>
      <c r="E423" s="183">
        <v>45950</v>
      </c>
      <c r="F423" s="182" t="s">
        <v>98</v>
      </c>
      <c r="G423" s="182" t="s">
        <v>95</v>
      </c>
      <c r="H423" s="182" t="s">
        <v>28</v>
      </c>
      <c r="I423" s="182" t="s">
        <v>293</v>
      </c>
      <c r="J423" s="182" t="s">
        <v>319</v>
      </c>
      <c r="K423" s="183">
        <v>45862</v>
      </c>
      <c r="L423" s="183">
        <v>45862</v>
      </c>
      <c r="M423" s="182" t="s">
        <v>455</v>
      </c>
      <c r="N423" s="182">
        <v>74600</v>
      </c>
      <c r="O423" s="182" t="s">
        <v>6306</v>
      </c>
      <c r="P423" s="182" t="s">
        <v>6307</v>
      </c>
      <c r="Q423" s="182" t="s">
        <v>6308</v>
      </c>
      <c r="R423" s="182" t="s">
        <v>6898</v>
      </c>
    </row>
    <row r="424" spans="1:18" ht="15" customHeight="1" x14ac:dyDescent="0.2">
      <c r="A424" s="182" t="s">
        <v>96</v>
      </c>
      <c r="B424" s="182" t="s">
        <v>6305</v>
      </c>
      <c r="C424" s="183">
        <v>45909</v>
      </c>
      <c r="D424" s="17"/>
      <c r="E424" s="183">
        <v>45909</v>
      </c>
      <c r="F424" s="182" t="s">
        <v>94</v>
      </c>
      <c r="G424" s="182" t="s">
        <v>95</v>
      </c>
      <c r="H424" s="182" t="s">
        <v>28</v>
      </c>
      <c r="I424" s="182" t="s">
        <v>293</v>
      </c>
      <c r="J424" s="182" t="s">
        <v>319</v>
      </c>
      <c r="K424" s="183">
        <v>45862</v>
      </c>
      <c r="L424" s="183">
        <v>45862</v>
      </c>
      <c r="M424" s="182" t="s">
        <v>455</v>
      </c>
      <c r="N424" s="182">
        <v>74600</v>
      </c>
      <c r="O424" s="182" t="s">
        <v>6306</v>
      </c>
      <c r="P424" s="182" t="s">
        <v>6307</v>
      </c>
      <c r="Q424" s="182" t="s">
        <v>6309</v>
      </c>
      <c r="R424" s="182" t="s">
        <v>6310</v>
      </c>
    </row>
    <row r="425" spans="1:18" ht="15" customHeight="1" x14ac:dyDescent="0.2">
      <c r="A425" s="182" t="s">
        <v>92</v>
      </c>
      <c r="B425" s="182" t="s">
        <v>6302</v>
      </c>
      <c r="C425" s="183">
        <v>45909</v>
      </c>
      <c r="D425" s="17"/>
      <c r="E425" s="183">
        <v>45909</v>
      </c>
      <c r="F425" s="182" t="s">
        <v>94</v>
      </c>
      <c r="G425" s="182" t="s">
        <v>95</v>
      </c>
      <c r="H425" s="182" t="s">
        <v>29</v>
      </c>
      <c r="I425" s="182" t="s">
        <v>293</v>
      </c>
      <c r="J425" s="182" t="s">
        <v>1502</v>
      </c>
      <c r="K425" s="183">
        <v>45841</v>
      </c>
      <c r="L425" s="183">
        <v>45905</v>
      </c>
      <c r="M425" s="182" t="s">
        <v>463</v>
      </c>
      <c r="N425" s="182">
        <v>74100</v>
      </c>
      <c r="O425" s="182" t="s">
        <v>6303</v>
      </c>
      <c r="P425" s="182" t="s">
        <v>1532</v>
      </c>
      <c r="Q425" s="182" t="s">
        <v>6311</v>
      </c>
      <c r="R425" s="182" t="s">
        <v>6312</v>
      </c>
    </row>
    <row r="426" spans="1:18" ht="15" customHeight="1" x14ac:dyDescent="0.2">
      <c r="A426" s="182" t="s">
        <v>92</v>
      </c>
      <c r="B426" s="182" t="s">
        <v>6313</v>
      </c>
      <c r="C426" s="183">
        <v>45939</v>
      </c>
      <c r="D426" s="17"/>
      <c r="E426" s="183">
        <v>45939</v>
      </c>
      <c r="F426" s="182" t="s">
        <v>98</v>
      </c>
      <c r="G426" s="182" t="s">
        <v>95</v>
      </c>
      <c r="H426" s="182" t="s">
        <v>29</v>
      </c>
      <c r="I426" s="182" t="s">
        <v>293</v>
      </c>
      <c r="J426" s="182" t="s">
        <v>319</v>
      </c>
      <c r="K426" s="183">
        <v>45861</v>
      </c>
      <c r="L426" s="183">
        <v>45905</v>
      </c>
      <c r="M426" s="182" t="s">
        <v>457</v>
      </c>
      <c r="N426" s="182">
        <v>74240</v>
      </c>
      <c r="O426" s="182" t="s">
        <v>6314</v>
      </c>
      <c r="P426" s="182" t="s">
        <v>6315</v>
      </c>
      <c r="Q426" s="182" t="s">
        <v>6316</v>
      </c>
      <c r="R426" s="182" t="s">
        <v>6743</v>
      </c>
    </row>
    <row r="427" spans="1:18" ht="15" customHeight="1" x14ac:dyDescent="0.2">
      <c r="A427" s="182" t="s">
        <v>92</v>
      </c>
      <c r="B427" s="182" t="s">
        <v>6313</v>
      </c>
      <c r="C427" s="183">
        <v>45939</v>
      </c>
      <c r="D427" s="17"/>
      <c r="E427" s="183">
        <v>45909</v>
      </c>
      <c r="F427" s="182" t="s">
        <v>94</v>
      </c>
      <c r="G427" s="182" t="s">
        <v>95</v>
      </c>
      <c r="H427" s="182" t="s">
        <v>29</v>
      </c>
      <c r="I427" s="182" t="s">
        <v>293</v>
      </c>
      <c r="J427" s="182" t="s">
        <v>319</v>
      </c>
      <c r="K427" s="183">
        <v>45861</v>
      </c>
      <c r="L427" s="183">
        <v>45905</v>
      </c>
      <c r="M427" s="182" t="s">
        <v>457</v>
      </c>
      <c r="N427" s="182">
        <v>74240</v>
      </c>
      <c r="O427" s="182" t="s">
        <v>6314</v>
      </c>
      <c r="P427" s="182" t="s">
        <v>6315</v>
      </c>
      <c r="Q427" s="182" t="s">
        <v>6317</v>
      </c>
      <c r="R427" s="182" t="s">
        <v>6318</v>
      </c>
    </row>
    <row r="428" spans="1:18" ht="15" customHeight="1" x14ac:dyDescent="0.2">
      <c r="A428" s="182" t="s">
        <v>96</v>
      </c>
      <c r="B428" s="182" t="s">
        <v>1521</v>
      </c>
      <c r="C428" s="183">
        <v>45922</v>
      </c>
      <c r="D428" s="17"/>
      <c r="E428" s="183">
        <v>45922</v>
      </c>
      <c r="F428" s="182" t="s">
        <v>94</v>
      </c>
      <c r="G428" s="182" t="s">
        <v>95</v>
      </c>
      <c r="H428" s="182" t="s">
        <v>28</v>
      </c>
      <c r="I428" s="182" t="s">
        <v>293</v>
      </c>
      <c r="J428" s="182" t="s">
        <v>319</v>
      </c>
      <c r="K428" s="183">
        <v>45845</v>
      </c>
      <c r="L428" s="183">
        <v>45849</v>
      </c>
      <c r="M428" s="182" t="s">
        <v>455</v>
      </c>
      <c r="N428" s="182">
        <v>74000</v>
      </c>
      <c r="O428" s="182" t="s">
        <v>1522</v>
      </c>
      <c r="P428" s="182" t="s">
        <v>1523</v>
      </c>
      <c r="Q428" s="182" t="s">
        <v>6319</v>
      </c>
      <c r="R428" s="182" t="s">
        <v>6320</v>
      </c>
    </row>
    <row r="429" spans="1:18" ht="15" customHeight="1" x14ac:dyDescent="0.2">
      <c r="A429" s="182" t="s">
        <v>96</v>
      </c>
      <c r="B429" s="182" t="s">
        <v>6321</v>
      </c>
      <c r="C429" s="183">
        <v>45909</v>
      </c>
      <c r="D429" s="17"/>
      <c r="E429" s="183">
        <v>45950</v>
      </c>
      <c r="F429" s="182" t="s">
        <v>98</v>
      </c>
      <c r="G429" s="182" t="s">
        <v>91</v>
      </c>
      <c r="H429" s="182" t="s">
        <v>28</v>
      </c>
      <c r="I429" s="182" t="s">
        <v>293</v>
      </c>
      <c r="J429" s="182" t="s">
        <v>319</v>
      </c>
      <c r="K429" s="183">
        <v>45895</v>
      </c>
      <c r="L429" s="183">
        <v>45904</v>
      </c>
      <c r="M429" s="182" t="s">
        <v>455</v>
      </c>
      <c r="N429" s="182">
        <v>74000</v>
      </c>
      <c r="O429" s="182" t="s">
        <v>6322</v>
      </c>
      <c r="P429" s="182" t="s">
        <v>6323</v>
      </c>
      <c r="Q429" s="182" t="s">
        <v>6324</v>
      </c>
      <c r="R429" s="182" t="s">
        <v>6324</v>
      </c>
    </row>
    <row r="430" spans="1:18" ht="15" customHeight="1" x14ac:dyDescent="0.2">
      <c r="A430" s="182" t="s">
        <v>96</v>
      </c>
      <c r="B430" s="182" t="s">
        <v>6321</v>
      </c>
      <c r="C430" s="183">
        <v>45909</v>
      </c>
      <c r="D430" s="17"/>
      <c r="E430" s="183">
        <v>45909</v>
      </c>
      <c r="F430" s="182" t="s">
        <v>94</v>
      </c>
      <c r="G430" s="182" t="s">
        <v>95</v>
      </c>
      <c r="H430" s="182" t="s">
        <v>28</v>
      </c>
      <c r="I430" s="182" t="s">
        <v>293</v>
      </c>
      <c r="J430" s="182" t="s">
        <v>319</v>
      </c>
      <c r="K430" s="183">
        <v>45895</v>
      </c>
      <c r="L430" s="183">
        <v>45904</v>
      </c>
      <c r="M430" s="182" t="s">
        <v>455</v>
      </c>
      <c r="N430" s="182">
        <v>74000</v>
      </c>
      <c r="O430" s="182" t="s">
        <v>6322</v>
      </c>
      <c r="P430" s="182" t="s">
        <v>6323</v>
      </c>
      <c r="Q430" s="182" t="s">
        <v>6325</v>
      </c>
      <c r="R430" s="182" t="s">
        <v>6326</v>
      </c>
    </row>
    <row r="431" spans="1:18" ht="15" customHeight="1" x14ac:dyDescent="0.2">
      <c r="A431" s="182" t="s">
        <v>92</v>
      </c>
      <c r="B431" s="182" t="s">
        <v>6327</v>
      </c>
      <c r="C431" s="183">
        <v>45909</v>
      </c>
      <c r="D431" s="17"/>
      <c r="E431" s="183">
        <v>45947</v>
      </c>
      <c r="F431" s="182" t="s">
        <v>98</v>
      </c>
      <c r="G431" s="182" t="s">
        <v>95</v>
      </c>
      <c r="H431" s="182" t="s">
        <v>29</v>
      </c>
      <c r="I431" s="182" t="s">
        <v>293</v>
      </c>
      <c r="J431" s="182" t="s">
        <v>320</v>
      </c>
      <c r="K431" s="183">
        <v>45869</v>
      </c>
      <c r="L431" s="183">
        <v>45905</v>
      </c>
      <c r="M431" s="182" t="s">
        <v>463</v>
      </c>
      <c r="N431" s="182">
        <v>74100</v>
      </c>
      <c r="O431" s="182" t="s">
        <v>1519</v>
      </c>
      <c r="P431" s="182" t="s">
        <v>6328</v>
      </c>
      <c r="Q431" s="182" t="s">
        <v>6329</v>
      </c>
      <c r="R431" s="182" t="s">
        <v>7163</v>
      </c>
    </row>
    <row r="432" spans="1:18" ht="15" customHeight="1" x14ac:dyDescent="0.2">
      <c r="A432" s="182" t="s">
        <v>120</v>
      </c>
      <c r="B432" s="182" t="s">
        <v>6093</v>
      </c>
      <c r="C432" s="183">
        <v>45909</v>
      </c>
      <c r="D432" s="17"/>
      <c r="E432" s="183">
        <v>45909</v>
      </c>
      <c r="F432" s="182" t="s">
        <v>94</v>
      </c>
      <c r="G432" s="182" t="s">
        <v>95</v>
      </c>
      <c r="H432" s="182" t="s">
        <v>29</v>
      </c>
      <c r="I432" s="182" t="s">
        <v>293</v>
      </c>
      <c r="J432" s="182" t="s">
        <v>319</v>
      </c>
      <c r="K432" s="183">
        <v>45868</v>
      </c>
      <c r="L432" s="183">
        <v>45873</v>
      </c>
      <c r="M432" s="182" t="s">
        <v>531</v>
      </c>
      <c r="N432" s="182">
        <v>74400</v>
      </c>
      <c r="O432" s="182" t="s">
        <v>621</v>
      </c>
      <c r="P432" s="182" t="s">
        <v>6094</v>
      </c>
      <c r="Q432" s="182" t="s">
        <v>6330</v>
      </c>
      <c r="R432" s="182" t="s">
        <v>6331</v>
      </c>
    </row>
    <row r="433" spans="1:18" ht="15" customHeight="1" x14ac:dyDescent="0.2">
      <c r="A433" s="182" t="s">
        <v>92</v>
      </c>
      <c r="B433" s="182" t="s">
        <v>6327</v>
      </c>
      <c r="C433" s="183">
        <v>45909</v>
      </c>
      <c r="D433" s="17"/>
      <c r="E433" s="183">
        <v>45909</v>
      </c>
      <c r="F433" s="182" t="s">
        <v>94</v>
      </c>
      <c r="G433" s="182" t="s">
        <v>95</v>
      </c>
      <c r="H433" s="182" t="s">
        <v>29</v>
      </c>
      <c r="I433" s="182" t="s">
        <v>293</v>
      </c>
      <c r="J433" s="182" t="s">
        <v>320</v>
      </c>
      <c r="K433" s="183">
        <v>45869</v>
      </c>
      <c r="L433" s="183">
        <v>45905</v>
      </c>
      <c r="M433" s="182" t="s">
        <v>463</v>
      </c>
      <c r="N433" s="182">
        <v>74100</v>
      </c>
      <c r="O433" s="182" t="s">
        <v>1519</v>
      </c>
      <c r="P433" s="182" t="s">
        <v>6328</v>
      </c>
      <c r="Q433" s="182" t="s">
        <v>6332</v>
      </c>
      <c r="R433" s="182" t="s">
        <v>6333</v>
      </c>
    </row>
    <row r="434" spans="1:18" ht="15" customHeight="1" x14ac:dyDescent="0.2">
      <c r="A434" s="182" t="s">
        <v>96</v>
      </c>
      <c r="B434" s="182" t="s">
        <v>1488</v>
      </c>
      <c r="C434" s="183">
        <v>45909</v>
      </c>
      <c r="D434" s="17"/>
      <c r="E434" s="183">
        <v>45939</v>
      </c>
      <c r="F434" s="182" t="s">
        <v>98</v>
      </c>
      <c r="G434" s="182" t="s">
        <v>95</v>
      </c>
      <c r="H434" s="182" t="s">
        <v>28</v>
      </c>
      <c r="I434" s="182" t="s">
        <v>293</v>
      </c>
      <c r="J434" s="182" t="s">
        <v>319</v>
      </c>
      <c r="K434" s="183">
        <v>45867</v>
      </c>
      <c r="L434" s="183">
        <v>45868</v>
      </c>
      <c r="M434" s="182" t="s">
        <v>508</v>
      </c>
      <c r="N434" s="182">
        <v>74940</v>
      </c>
      <c r="O434" s="182" t="s">
        <v>1473</v>
      </c>
      <c r="P434" s="182" t="s">
        <v>1489</v>
      </c>
      <c r="Q434" s="182" t="s">
        <v>6334</v>
      </c>
      <c r="R434" s="182" t="s">
        <v>6744</v>
      </c>
    </row>
    <row r="435" spans="1:18" ht="15" customHeight="1" x14ac:dyDescent="0.2">
      <c r="A435" s="182" t="s">
        <v>92</v>
      </c>
      <c r="B435" s="182" t="s">
        <v>6335</v>
      </c>
      <c r="C435" s="17"/>
      <c r="D435" s="17"/>
      <c r="E435" s="183">
        <v>45918</v>
      </c>
      <c r="F435" s="182" t="s">
        <v>94</v>
      </c>
      <c r="G435" s="182" t="s">
        <v>125</v>
      </c>
      <c r="H435" s="17"/>
      <c r="I435" s="182" t="s">
        <v>293</v>
      </c>
      <c r="J435" s="182" t="s">
        <v>319</v>
      </c>
      <c r="K435" s="183">
        <v>45848</v>
      </c>
      <c r="L435" s="183">
        <v>45867</v>
      </c>
      <c r="M435" s="182" t="s">
        <v>463</v>
      </c>
      <c r="N435" s="182">
        <v>74100</v>
      </c>
      <c r="O435" s="182" t="s">
        <v>6336</v>
      </c>
      <c r="P435" s="182" t="s">
        <v>6337</v>
      </c>
      <c r="Q435" s="182" t="s">
        <v>6338</v>
      </c>
      <c r="R435" s="182" t="s">
        <v>6339</v>
      </c>
    </row>
    <row r="436" spans="1:18" ht="15" customHeight="1" x14ac:dyDescent="0.2">
      <c r="A436" s="182" t="s">
        <v>92</v>
      </c>
      <c r="B436" s="182" t="s">
        <v>6335</v>
      </c>
      <c r="C436" s="17"/>
      <c r="D436" s="17"/>
      <c r="E436" s="183">
        <v>45909</v>
      </c>
      <c r="F436" s="182" t="s">
        <v>94</v>
      </c>
      <c r="G436" s="182" t="s">
        <v>125</v>
      </c>
      <c r="H436" s="17"/>
      <c r="I436" s="182" t="s">
        <v>293</v>
      </c>
      <c r="J436" s="182" t="s">
        <v>319</v>
      </c>
      <c r="K436" s="183">
        <v>45848</v>
      </c>
      <c r="L436" s="183">
        <v>45867</v>
      </c>
      <c r="M436" s="182" t="s">
        <v>463</v>
      </c>
      <c r="N436" s="182">
        <v>74100</v>
      </c>
      <c r="O436" s="182" t="s">
        <v>6336</v>
      </c>
      <c r="P436" s="182" t="s">
        <v>6337</v>
      </c>
      <c r="Q436" s="182" t="s">
        <v>6340</v>
      </c>
      <c r="R436" s="182" t="s">
        <v>6340</v>
      </c>
    </row>
    <row r="437" spans="1:18" ht="15" customHeight="1" x14ac:dyDescent="0.2">
      <c r="A437" s="182" t="s">
        <v>96</v>
      </c>
      <c r="B437" s="182" t="s">
        <v>1488</v>
      </c>
      <c r="C437" s="183">
        <v>45909</v>
      </c>
      <c r="D437" s="17"/>
      <c r="E437" s="183">
        <v>45909</v>
      </c>
      <c r="F437" s="182" t="s">
        <v>94</v>
      </c>
      <c r="G437" s="182" t="s">
        <v>95</v>
      </c>
      <c r="H437" s="182" t="s">
        <v>28</v>
      </c>
      <c r="I437" s="182" t="s">
        <v>293</v>
      </c>
      <c r="J437" s="182" t="s">
        <v>319</v>
      </c>
      <c r="K437" s="183">
        <v>45867</v>
      </c>
      <c r="L437" s="183">
        <v>45868</v>
      </c>
      <c r="M437" s="182" t="s">
        <v>508</v>
      </c>
      <c r="N437" s="182">
        <v>74940</v>
      </c>
      <c r="O437" s="182" t="s">
        <v>1473</v>
      </c>
      <c r="P437" s="182" t="s">
        <v>1489</v>
      </c>
      <c r="Q437" s="182" t="s">
        <v>6341</v>
      </c>
      <c r="R437" s="182" t="s">
        <v>6342</v>
      </c>
    </row>
    <row r="438" spans="1:18" ht="15" customHeight="1" x14ac:dyDescent="0.2">
      <c r="A438" s="182" t="s">
        <v>96</v>
      </c>
      <c r="B438" s="182" t="s">
        <v>5977</v>
      </c>
      <c r="C438" s="183">
        <v>45895</v>
      </c>
      <c r="D438" s="17"/>
      <c r="E438" s="183">
        <v>45936</v>
      </c>
      <c r="F438" s="182" t="s">
        <v>90</v>
      </c>
      <c r="G438" s="182" t="s">
        <v>95</v>
      </c>
      <c r="H438" s="182" t="s">
        <v>28</v>
      </c>
      <c r="I438" s="182" t="s">
        <v>293</v>
      </c>
      <c r="J438" s="182" t="s">
        <v>321</v>
      </c>
      <c r="K438" s="183">
        <v>45847</v>
      </c>
      <c r="L438" s="183">
        <v>45882</v>
      </c>
      <c r="M438" s="182" t="s">
        <v>455</v>
      </c>
      <c r="N438" s="182">
        <v>74000</v>
      </c>
      <c r="O438" s="182" t="s">
        <v>924</v>
      </c>
      <c r="P438" s="182" t="s">
        <v>5978</v>
      </c>
      <c r="Q438" s="182" t="s">
        <v>6343</v>
      </c>
      <c r="R438" s="182" t="s">
        <v>7164</v>
      </c>
    </row>
    <row r="439" spans="1:18" ht="15" customHeight="1" x14ac:dyDescent="0.2">
      <c r="A439" s="182" t="s">
        <v>96</v>
      </c>
      <c r="B439" s="182" t="s">
        <v>1461</v>
      </c>
      <c r="C439" s="183">
        <v>45895</v>
      </c>
      <c r="D439" s="17"/>
      <c r="E439" s="183">
        <v>45939</v>
      </c>
      <c r="F439" s="182" t="s">
        <v>90</v>
      </c>
      <c r="G439" s="182" t="s">
        <v>95</v>
      </c>
      <c r="H439" s="182" t="s">
        <v>28</v>
      </c>
      <c r="I439" s="182" t="s">
        <v>293</v>
      </c>
      <c r="J439" s="182" t="s">
        <v>319</v>
      </c>
      <c r="K439" s="183">
        <v>45749</v>
      </c>
      <c r="L439" s="183">
        <v>45880</v>
      </c>
      <c r="M439" s="182" t="s">
        <v>508</v>
      </c>
      <c r="N439" s="182">
        <v>74940</v>
      </c>
      <c r="O439" s="182" t="s">
        <v>1303</v>
      </c>
      <c r="P439" s="182" t="s">
        <v>1462</v>
      </c>
      <c r="Q439" s="182" t="s">
        <v>6344</v>
      </c>
      <c r="R439" s="182" t="s">
        <v>6745</v>
      </c>
    </row>
    <row r="440" spans="1:18" ht="15" customHeight="1" x14ac:dyDescent="0.2">
      <c r="A440" s="182" t="s">
        <v>92</v>
      </c>
      <c r="B440" s="182" t="s">
        <v>378</v>
      </c>
      <c r="C440" s="183">
        <v>45737</v>
      </c>
      <c r="D440" s="17"/>
      <c r="E440" s="183">
        <v>45915</v>
      </c>
      <c r="F440" s="182" t="s">
        <v>1440</v>
      </c>
      <c r="G440" s="182" t="s">
        <v>95</v>
      </c>
      <c r="H440" s="182" t="s">
        <v>29</v>
      </c>
      <c r="I440" s="182" t="s">
        <v>293</v>
      </c>
      <c r="J440" s="182" t="s">
        <v>319</v>
      </c>
      <c r="K440" s="183">
        <v>45700</v>
      </c>
      <c r="L440" s="183">
        <v>45722</v>
      </c>
      <c r="M440" s="182" t="s">
        <v>492</v>
      </c>
      <c r="N440" s="182">
        <v>74100</v>
      </c>
      <c r="O440" s="182" t="s">
        <v>1240</v>
      </c>
      <c r="P440" s="182" t="s">
        <v>773</v>
      </c>
      <c r="Q440" s="182" t="s">
        <v>6345</v>
      </c>
      <c r="R440" s="182" t="s">
        <v>6346</v>
      </c>
    </row>
    <row r="441" spans="1:18" ht="15" customHeight="1" x14ac:dyDescent="0.2">
      <c r="A441" s="182" t="s">
        <v>96</v>
      </c>
      <c r="B441" s="182" t="s">
        <v>1441</v>
      </c>
      <c r="C441" s="183">
        <v>45889</v>
      </c>
      <c r="D441" s="17"/>
      <c r="E441" s="183">
        <v>45938</v>
      </c>
      <c r="F441" s="182" t="s">
        <v>90</v>
      </c>
      <c r="G441" s="182" t="s">
        <v>95</v>
      </c>
      <c r="H441" s="182" t="s">
        <v>28</v>
      </c>
      <c r="I441" s="182" t="s">
        <v>293</v>
      </c>
      <c r="J441" s="182" t="s">
        <v>319</v>
      </c>
      <c r="K441" s="183">
        <v>45842</v>
      </c>
      <c r="L441" s="183">
        <v>45845</v>
      </c>
      <c r="M441" s="182" t="s">
        <v>467</v>
      </c>
      <c r="N441" s="182">
        <v>74150</v>
      </c>
      <c r="O441" s="182" t="s">
        <v>924</v>
      </c>
      <c r="P441" s="182" t="s">
        <v>1442</v>
      </c>
      <c r="Q441" s="182" t="s">
        <v>6347</v>
      </c>
      <c r="R441" s="182" t="s">
        <v>6746</v>
      </c>
    </row>
    <row r="442" spans="1:18" ht="15" customHeight="1" x14ac:dyDescent="0.2">
      <c r="A442" s="182" t="s">
        <v>96</v>
      </c>
      <c r="B442" s="182" t="s">
        <v>567</v>
      </c>
      <c r="C442" s="183">
        <v>45748</v>
      </c>
      <c r="D442" s="17"/>
      <c r="E442" s="183">
        <v>45887</v>
      </c>
      <c r="F442" s="182" t="s">
        <v>270</v>
      </c>
      <c r="G442" s="182" t="s">
        <v>125</v>
      </c>
      <c r="H442" s="182" t="s">
        <v>29</v>
      </c>
      <c r="I442" s="182" t="s">
        <v>293</v>
      </c>
      <c r="J442" s="182" t="s">
        <v>321</v>
      </c>
      <c r="K442" s="183">
        <v>45747</v>
      </c>
      <c r="L442" s="183">
        <v>45747</v>
      </c>
      <c r="M442" s="182" t="s">
        <v>470</v>
      </c>
      <c r="N442" s="182">
        <v>74410</v>
      </c>
      <c r="O442" s="182" t="s">
        <v>799</v>
      </c>
      <c r="P442" s="182" t="s">
        <v>800</v>
      </c>
      <c r="Q442" s="182" t="s">
        <v>6348</v>
      </c>
      <c r="R442" s="182" t="s">
        <v>6348</v>
      </c>
    </row>
    <row r="443" spans="1:18" ht="15" customHeight="1" x14ac:dyDescent="0.2">
      <c r="A443" s="182" t="s">
        <v>96</v>
      </c>
      <c r="B443" s="182" t="s">
        <v>567</v>
      </c>
      <c r="C443" s="183">
        <v>45748</v>
      </c>
      <c r="D443" s="17"/>
      <c r="E443" s="183">
        <v>45936</v>
      </c>
      <c r="F443" s="182" t="s">
        <v>330</v>
      </c>
      <c r="G443" s="182" t="s">
        <v>91</v>
      </c>
      <c r="H443" s="182" t="s">
        <v>29</v>
      </c>
      <c r="I443" s="182" t="s">
        <v>293</v>
      </c>
      <c r="J443" s="182" t="s">
        <v>321</v>
      </c>
      <c r="K443" s="183">
        <v>45747</v>
      </c>
      <c r="L443" s="183">
        <v>45747</v>
      </c>
      <c r="M443" s="182" t="s">
        <v>470</v>
      </c>
      <c r="N443" s="182">
        <v>74410</v>
      </c>
      <c r="O443" s="182" t="s">
        <v>799</v>
      </c>
      <c r="P443" s="182" t="s">
        <v>800</v>
      </c>
      <c r="Q443" s="182" t="s">
        <v>6349</v>
      </c>
      <c r="R443" s="182" t="s">
        <v>6349</v>
      </c>
    </row>
    <row r="444" spans="1:18" ht="15" customHeight="1" x14ac:dyDescent="0.2">
      <c r="A444" s="182" t="s">
        <v>96</v>
      </c>
      <c r="B444" s="182" t="s">
        <v>567</v>
      </c>
      <c r="C444" s="183">
        <v>45748</v>
      </c>
      <c r="D444" s="17"/>
      <c r="E444" s="183">
        <v>45908</v>
      </c>
      <c r="F444" s="182" t="s">
        <v>270</v>
      </c>
      <c r="G444" s="182" t="s">
        <v>95</v>
      </c>
      <c r="H444" s="182" t="s">
        <v>29</v>
      </c>
      <c r="I444" s="182" t="s">
        <v>293</v>
      </c>
      <c r="J444" s="182" t="s">
        <v>321</v>
      </c>
      <c r="K444" s="183">
        <v>45747</v>
      </c>
      <c r="L444" s="183">
        <v>45747</v>
      </c>
      <c r="M444" s="182" t="s">
        <v>470</v>
      </c>
      <c r="N444" s="182">
        <v>74410</v>
      </c>
      <c r="O444" s="182" t="s">
        <v>799</v>
      </c>
      <c r="P444" s="182" t="s">
        <v>800</v>
      </c>
      <c r="Q444" s="182" t="s">
        <v>6350</v>
      </c>
      <c r="R444" s="182" t="s">
        <v>6350</v>
      </c>
    </row>
    <row r="445" spans="1:18" ht="15" customHeight="1" x14ac:dyDescent="0.2">
      <c r="A445" s="182" t="s">
        <v>96</v>
      </c>
      <c r="B445" s="182" t="s">
        <v>450</v>
      </c>
      <c r="C445" s="183">
        <v>45804</v>
      </c>
      <c r="D445" s="17"/>
      <c r="E445" s="183">
        <v>45922</v>
      </c>
      <c r="F445" s="182" t="s">
        <v>270</v>
      </c>
      <c r="G445" s="182" t="s">
        <v>95</v>
      </c>
      <c r="H445" s="182" t="s">
        <v>28</v>
      </c>
      <c r="I445" s="182" t="s">
        <v>293</v>
      </c>
      <c r="J445" s="182" t="s">
        <v>319</v>
      </c>
      <c r="K445" s="183">
        <v>45756</v>
      </c>
      <c r="L445" s="183">
        <v>45756</v>
      </c>
      <c r="M445" s="182" t="s">
        <v>455</v>
      </c>
      <c r="N445" s="182">
        <v>74960</v>
      </c>
      <c r="O445" s="182" t="s">
        <v>814</v>
      </c>
      <c r="P445" s="182" t="s">
        <v>815</v>
      </c>
      <c r="Q445" s="182" t="s">
        <v>6351</v>
      </c>
      <c r="R445" s="182" t="s">
        <v>6352</v>
      </c>
    </row>
    <row r="446" spans="1:18" ht="15" customHeight="1" x14ac:dyDescent="0.2">
      <c r="A446" s="182" t="s">
        <v>96</v>
      </c>
      <c r="B446" s="182" t="s">
        <v>443</v>
      </c>
      <c r="C446" s="183">
        <v>45804</v>
      </c>
      <c r="D446" s="17"/>
      <c r="E446" s="183">
        <v>45939</v>
      </c>
      <c r="F446" s="182" t="s">
        <v>330</v>
      </c>
      <c r="G446" s="182" t="s">
        <v>95</v>
      </c>
      <c r="H446" s="182" t="s">
        <v>28</v>
      </c>
      <c r="I446" s="182" t="s">
        <v>293</v>
      </c>
      <c r="J446" s="182" t="s">
        <v>321</v>
      </c>
      <c r="K446" s="183">
        <v>45750</v>
      </c>
      <c r="L446" s="183">
        <v>45754</v>
      </c>
      <c r="M446" s="182" t="s">
        <v>455</v>
      </c>
      <c r="N446" s="182">
        <v>74000</v>
      </c>
      <c r="O446" s="182" t="s">
        <v>890</v>
      </c>
      <c r="P446" s="182" t="s">
        <v>891</v>
      </c>
      <c r="Q446" s="182" t="s">
        <v>6353</v>
      </c>
      <c r="R446" s="182" t="s">
        <v>6747</v>
      </c>
    </row>
    <row r="447" spans="1:18" ht="15" customHeight="1" x14ac:dyDescent="0.2">
      <c r="A447" s="182" t="s">
        <v>92</v>
      </c>
      <c r="B447" s="182" t="s">
        <v>338</v>
      </c>
      <c r="C447" s="183">
        <v>45720</v>
      </c>
      <c r="D447" s="183">
        <v>45900</v>
      </c>
      <c r="E447" s="183">
        <v>45905</v>
      </c>
      <c r="F447" s="182" t="s">
        <v>253</v>
      </c>
      <c r="G447" s="182" t="s">
        <v>125</v>
      </c>
      <c r="H447" s="182" t="s">
        <v>29</v>
      </c>
      <c r="I447" s="182" t="s">
        <v>295</v>
      </c>
      <c r="J447" s="182" t="s">
        <v>319</v>
      </c>
      <c r="K447" s="183">
        <v>45688</v>
      </c>
      <c r="L447" s="183">
        <v>45707</v>
      </c>
      <c r="M447" s="182" t="s">
        <v>463</v>
      </c>
      <c r="N447" s="182">
        <v>74100</v>
      </c>
      <c r="O447" s="182" t="s">
        <v>612</v>
      </c>
      <c r="P447" s="182" t="s">
        <v>613</v>
      </c>
      <c r="Q447" s="182" t="s">
        <v>6354</v>
      </c>
      <c r="R447" s="182" t="s">
        <v>6354</v>
      </c>
    </row>
    <row r="448" spans="1:18" ht="15" customHeight="1" x14ac:dyDescent="0.2">
      <c r="A448" s="182" t="s">
        <v>96</v>
      </c>
      <c r="B448" s="182" t="s">
        <v>451</v>
      </c>
      <c r="C448" s="183">
        <v>45791</v>
      </c>
      <c r="D448" s="17"/>
      <c r="E448" s="183">
        <v>45910</v>
      </c>
      <c r="F448" s="182" t="s">
        <v>93</v>
      </c>
      <c r="G448" s="182" t="s">
        <v>91</v>
      </c>
      <c r="H448" s="182" t="s">
        <v>28</v>
      </c>
      <c r="I448" s="182" t="s">
        <v>293</v>
      </c>
      <c r="J448" s="182" t="s">
        <v>319</v>
      </c>
      <c r="K448" s="183">
        <v>45720</v>
      </c>
      <c r="L448" s="183">
        <v>45819</v>
      </c>
      <c r="M448" s="182" t="s">
        <v>467</v>
      </c>
      <c r="N448" s="182">
        <v>74150</v>
      </c>
      <c r="O448" s="182" t="s">
        <v>592</v>
      </c>
      <c r="P448" s="182" t="s">
        <v>821</v>
      </c>
      <c r="Q448" s="182" t="s">
        <v>6355</v>
      </c>
      <c r="R448" s="182" t="s">
        <v>6355</v>
      </c>
    </row>
    <row r="449" spans="1:18" ht="15" customHeight="1" x14ac:dyDescent="0.2">
      <c r="A449" s="182" t="s">
        <v>92</v>
      </c>
      <c r="B449" s="182" t="s">
        <v>1244</v>
      </c>
      <c r="C449" s="183">
        <v>45814</v>
      </c>
      <c r="D449" s="17"/>
      <c r="E449" s="183">
        <v>45946</v>
      </c>
      <c r="F449" s="182" t="s">
        <v>270</v>
      </c>
      <c r="G449" s="182" t="s">
        <v>95</v>
      </c>
      <c r="H449" s="182" t="s">
        <v>29</v>
      </c>
      <c r="I449" s="182" t="s">
        <v>293</v>
      </c>
      <c r="J449" s="182" t="s">
        <v>319</v>
      </c>
      <c r="K449" s="183">
        <v>45805</v>
      </c>
      <c r="L449" s="183">
        <v>45805</v>
      </c>
      <c r="M449" s="182" t="s">
        <v>492</v>
      </c>
      <c r="N449" s="182">
        <v>74100</v>
      </c>
      <c r="O449" s="182" t="s">
        <v>1245</v>
      </c>
      <c r="P449" s="182" t="s">
        <v>1246</v>
      </c>
      <c r="Q449" s="182" t="s">
        <v>6356</v>
      </c>
      <c r="R449" s="182" t="s">
        <v>6899</v>
      </c>
    </row>
    <row r="450" spans="1:18" ht="15" customHeight="1" x14ac:dyDescent="0.2">
      <c r="A450" s="182" t="s">
        <v>96</v>
      </c>
      <c r="B450" s="182" t="s">
        <v>1400</v>
      </c>
      <c r="C450" s="183">
        <v>45840</v>
      </c>
      <c r="D450" s="17"/>
      <c r="E450" s="183">
        <v>45931</v>
      </c>
      <c r="F450" s="182" t="s">
        <v>93</v>
      </c>
      <c r="G450" s="182" t="s">
        <v>91</v>
      </c>
      <c r="H450" s="182" t="s">
        <v>28</v>
      </c>
      <c r="I450" s="182" t="s">
        <v>293</v>
      </c>
      <c r="J450" s="182" t="s">
        <v>320</v>
      </c>
      <c r="K450" s="183">
        <v>45813</v>
      </c>
      <c r="L450" s="183">
        <v>45813</v>
      </c>
      <c r="M450" s="182" t="s">
        <v>6620</v>
      </c>
      <c r="N450" s="182">
        <v>74570</v>
      </c>
      <c r="O450" s="182" t="s">
        <v>1401</v>
      </c>
      <c r="P450" s="182" t="s">
        <v>1402</v>
      </c>
      <c r="Q450" s="182" t="s">
        <v>6357</v>
      </c>
      <c r="R450" s="182" t="s">
        <v>6357</v>
      </c>
    </row>
    <row r="451" spans="1:18" ht="15" customHeight="1" x14ac:dyDescent="0.2">
      <c r="A451" s="182" t="s">
        <v>96</v>
      </c>
      <c r="B451" s="182" t="s">
        <v>1400</v>
      </c>
      <c r="C451" s="183">
        <v>45840</v>
      </c>
      <c r="D451" s="17"/>
      <c r="E451" s="183">
        <v>45903</v>
      </c>
      <c r="F451" s="182" t="s">
        <v>90</v>
      </c>
      <c r="G451" s="182" t="s">
        <v>95</v>
      </c>
      <c r="H451" s="182" t="s">
        <v>28</v>
      </c>
      <c r="I451" s="182" t="s">
        <v>293</v>
      </c>
      <c r="J451" s="182" t="s">
        <v>320</v>
      </c>
      <c r="K451" s="183">
        <v>45813</v>
      </c>
      <c r="L451" s="183">
        <v>45813</v>
      </c>
      <c r="M451" s="182" t="s">
        <v>6620</v>
      </c>
      <c r="N451" s="182">
        <v>74570</v>
      </c>
      <c r="O451" s="182" t="s">
        <v>1401</v>
      </c>
      <c r="P451" s="182" t="s">
        <v>1402</v>
      </c>
      <c r="Q451" s="182" t="s">
        <v>6358</v>
      </c>
      <c r="R451" s="182" t="s">
        <v>6358</v>
      </c>
    </row>
    <row r="452" spans="1:18" ht="15" customHeight="1" x14ac:dyDescent="0.2">
      <c r="A452" s="182" t="s">
        <v>96</v>
      </c>
      <c r="B452" s="182" t="s">
        <v>1129</v>
      </c>
      <c r="C452" s="183">
        <v>45810</v>
      </c>
      <c r="D452" s="17"/>
      <c r="E452" s="183">
        <v>45931</v>
      </c>
      <c r="F452" s="182" t="s">
        <v>270</v>
      </c>
      <c r="G452" s="182" t="s">
        <v>95</v>
      </c>
      <c r="H452" s="182" t="s">
        <v>28</v>
      </c>
      <c r="I452" s="182" t="s">
        <v>293</v>
      </c>
      <c r="J452" s="182" t="s">
        <v>319</v>
      </c>
      <c r="K452" s="183">
        <v>45797</v>
      </c>
      <c r="L452" s="183">
        <v>45797</v>
      </c>
      <c r="M452" s="182" t="s">
        <v>455</v>
      </c>
      <c r="N452" s="182">
        <v>74963</v>
      </c>
      <c r="O452" s="182" t="s">
        <v>1243</v>
      </c>
      <c r="P452" s="182" t="s">
        <v>1130</v>
      </c>
      <c r="Q452" s="182" t="s">
        <v>6359</v>
      </c>
      <c r="R452" s="182" t="s">
        <v>6657</v>
      </c>
    </row>
    <row r="453" spans="1:18" ht="15" customHeight="1" x14ac:dyDescent="0.2">
      <c r="A453" s="182" t="s">
        <v>96</v>
      </c>
      <c r="B453" s="182" t="s">
        <v>1129</v>
      </c>
      <c r="C453" s="183">
        <v>45810</v>
      </c>
      <c r="D453" s="17"/>
      <c r="E453" s="183">
        <v>45903</v>
      </c>
      <c r="F453" s="182" t="s">
        <v>93</v>
      </c>
      <c r="G453" s="182" t="s">
        <v>95</v>
      </c>
      <c r="H453" s="182" t="s">
        <v>28</v>
      </c>
      <c r="I453" s="182" t="s">
        <v>293</v>
      </c>
      <c r="J453" s="182" t="s">
        <v>319</v>
      </c>
      <c r="K453" s="183">
        <v>45797</v>
      </c>
      <c r="L453" s="183">
        <v>45797</v>
      </c>
      <c r="M453" s="182" t="s">
        <v>455</v>
      </c>
      <c r="N453" s="182">
        <v>74963</v>
      </c>
      <c r="O453" s="182" t="s">
        <v>1243</v>
      </c>
      <c r="P453" s="182" t="s">
        <v>1130</v>
      </c>
      <c r="Q453" s="182" t="s">
        <v>6360</v>
      </c>
      <c r="R453" s="182" t="s">
        <v>6360</v>
      </c>
    </row>
    <row r="454" spans="1:18" ht="15" customHeight="1" x14ac:dyDescent="0.2">
      <c r="A454" s="182" t="s">
        <v>92</v>
      </c>
      <c r="B454" s="182" t="s">
        <v>1530</v>
      </c>
      <c r="C454" s="183">
        <v>45849</v>
      </c>
      <c r="D454" s="183">
        <v>45945</v>
      </c>
      <c r="E454" s="183">
        <v>45900</v>
      </c>
      <c r="F454" s="182" t="s">
        <v>286</v>
      </c>
      <c r="G454" s="182" t="s">
        <v>97</v>
      </c>
      <c r="H454" s="182" t="s">
        <v>29</v>
      </c>
      <c r="I454" s="182" t="s">
        <v>295</v>
      </c>
      <c r="J454" s="182" t="s">
        <v>321</v>
      </c>
      <c r="K454" s="183">
        <v>45805</v>
      </c>
      <c r="L454" s="183">
        <v>45831</v>
      </c>
      <c r="M454" s="182" t="s">
        <v>457</v>
      </c>
      <c r="N454" s="182">
        <v>74240</v>
      </c>
      <c r="O454" s="182" t="s">
        <v>1531</v>
      </c>
      <c r="P454" s="182" t="s">
        <v>1532</v>
      </c>
      <c r="Q454" s="182" t="s">
        <v>6361</v>
      </c>
      <c r="R454" s="182" t="s">
        <v>6361</v>
      </c>
    </row>
    <row r="455" spans="1:18" ht="15" customHeight="1" x14ac:dyDescent="0.2">
      <c r="A455" s="182" t="s">
        <v>92</v>
      </c>
      <c r="B455" s="182" t="s">
        <v>1211</v>
      </c>
      <c r="C455" s="183">
        <v>45831</v>
      </c>
      <c r="D455" s="17"/>
      <c r="E455" s="183">
        <v>45900</v>
      </c>
      <c r="F455" s="182" t="s">
        <v>286</v>
      </c>
      <c r="G455" s="182" t="s">
        <v>97</v>
      </c>
      <c r="H455" s="182" t="s">
        <v>29</v>
      </c>
      <c r="I455" s="182" t="s">
        <v>293</v>
      </c>
      <c r="J455" s="182" t="s">
        <v>319</v>
      </c>
      <c r="K455" s="183">
        <v>45756</v>
      </c>
      <c r="L455" s="183">
        <v>45765</v>
      </c>
      <c r="M455" s="182" t="s">
        <v>488</v>
      </c>
      <c r="N455" s="182">
        <v>74160</v>
      </c>
      <c r="O455" s="182" t="s">
        <v>760</v>
      </c>
      <c r="P455" s="182" t="s">
        <v>1212</v>
      </c>
      <c r="Q455" s="182" t="s">
        <v>6362</v>
      </c>
      <c r="R455" s="182" t="s">
        <v>6362</v>
      </c>
    </row>
    <row r="456" spans="1:18" ht="15" customHeight="1" x14ac:dyDescent="0.2">
      <c r="A456" s="182" t="s">
        <v>92</v>
      </c>
      <c r="B456" s="182" t="s">
        <v>1374</v>
      </c>
      <c r="C456" s="183">
        <v>45821</v>
      </c>
      <c r="D456" s="183">
        <v>45945</v>
      </c>
      <c r="E456" s="183">
        <v>45900</v>
      </c>
      <c r="F456" s="182" t="s">
        <v>286</v>
      </c>
      <c r="G456" s="182" t="s">
        <v>97</v>
      </c>
      <c r="H456" s="182" t="s">
        <v>29</v>
      </c>
      <c r="I456" s="182" t="s">
        <v>295</v>
      </c>
      <c r="J456" s="182" t="s">
        <v>319</v>
      </c>
      <c r="K456" s="183">
        <v>45804</v>
      </c>
      <c r="L456" s="183">
        <v>45804</v>
      </c>
      <c r="M456" s="182" t="s">
        <v>457</v>
      </c>
      <c r="N456" s="182">
        <v>74240</v>
      </c>
      <c r="O456" s="182" t="s">
        <v>710</v>
      </c>
      <c r="P456" s="182" t="s">
        <v>1375</v>
      </c>
      <c r="Q456" s="182" t="s">
        <v>6363</v>
      </c>
      <c r="R456" s="182" t="s">
        <v>6364</v>
      </c>
    </row>
    <row r="457" spans="1:18" ht="15" customHeight="1" x14ac:dyDescent="0.2">
      <c r="A457" s="182" t="s">
        <v>96</v>
      </c>
      <c r="B457" s="182" t="s">
        <v>1118</v>
      </c>
      <c r="C457" s="183">
        <v>45805</v>
      </c>
      <c r="D457" s="17"/>
      <c r="E457" s="183">
        <v>45939</v>
      </c>
      <c r="F457" s="182" t="s">
        <v>330</v>
      </c>
      <c r="G457" s="182" t="s">
        <v>95</v>
      </c>
      <c r="H457" s="182" t="s">
        <v>28</v>
      </c>
      <c r="I457" s="182" t="s">
        <v>293</v>
      </c>
      <c r="J457" s="182" t="s">
        <v>319</v>
      </c>
      <c r="K457" s="183">
        <v>45772</v>
      </c>
      <c r="L457" s="183">
        <v>45775</v>
      </c>
      <c r="M457" s="182" t="s">
        <v>455</v>
      </c>
      <c r="N457" s="182">
        <v>74000</v>
      </c>
      <c r="O457" s="182" t="s">
        <v>903</v>
      </c>
      <c r="P457" s="182" t="s">
        <v>1050</v>
      </c>
      <c r="Q457" s="182" t="s">
        <v>6365</v>
      </c>
      <c r="R457" s="182" t="s">
        <v>6825</v>
      </c>
    </row>
    <row r="458" spans="1:18" ht="15" customHeight="1" x14ac:dyDescent="0.2">
      <c r="A458" s="182" t="s">
        <v>92</v>
      </c>
      <c r="B458" s="182" t="s">
        <v>1146</v>
      </c>
      <c r="C458" s="183">
        <v>45820</v>
      </c>
      <c r="D458" s="17"/>
      <c r="E458" s="183">
        <v>45909</v>
      </c>
      <c r="F458" s="182" t="s">
        <v>98</v>
      </c>
      <c r="G458" s="182" t="s">
        <v>95</v>
      </c>
      <c r="H458" s="182" t="s">
        <v>29</v>
      </c>
      <c r="I458" s="182" t="s">
        <v>293</v>
      </c>
      <c r="J458" s="182" t="s">
        <v>319</v>
      </c>
      <c r="K458" s="183">
        <v>45792</v>
      </c>
      <c r="L458" s="183">
        <v>45793</v>
      </c>
      <c r="M458" s="182" t="s">
        <v>463</v>
      </c>
      <c r="N458" s="182">
        <v>74100</v>
      </c>
      <c r="O458" s="182" t="s">
        <v>1312</v>
      </c>
      <c r="P458" s="182" t="s">
        <v>791</v>
      </c>
      <c r="Q458" s="182" t="s">
        <v>6366</v>
      </c>
      <c r="R458" s="182" t="s">
        <v>6367</v>
      </c>
    </row>
    <row r="459" spans="1:18" ht="15" customHeight="1" x14ac:dyDescent="0.2">
      <c r="A459" s="182" t="s">
        <v>92</v>
      </c>
      <c r="B459" s="182" t="s">
        <v>1176</v>
      </c>
      <c r="C459" s="183">
        <v>45813</v>
      </c>
      <c r="D459" s="183">
        <v>45950</v>
      </c>
      <c r="E459" s="183">
        <v>45900</v>
      </c>
      <c r="F459" s="182" t="s">
        <v>286</v>
      </c>
      <c r="G459" s="182" t="s">
        <v>97</v>
      </c>
      <c r="H459" s="182" t="s">
        <v>29</v>
      </c>
      <c r="I459" s="182" t="s">
        <v>295</v>
      </c>
      <c r="J459" s="182" t="s">
        <v>319</v>
      </c>
      <c r="K459" s="183">
        <v>45757</v>
      </c>
      <c r="L459" s="183">
        <v>45765</v>
      </c>
      <c r="M459" s="182" t="s">
        <v>463</v>
      </c>
      <c r="N459" s="182">
        <v>74100</v>
      </c>
      <c r="O459" s="182" t="s">
        <v>1101</v>
      </c>
      <c r="P459" s="182" t="s">
        <v>1177</v>
      </c>
      <c r="Q459" s="182" t="s">
        <v>6368</v>
      </c>
      <c r="R459" s="182" t="s">
        <v>6368</v>
      </c>
    </row>
    <row r="460" spans="1:18" ht="15" customHeight="1" x14ac:dyDescent="0.2">
      <c r="A460" s="182" t="s">
        <v>92</v>
      </c>
      <c r="B460" s="182" t="s">
        <v>418</v>
      </c>
      <c r="C460" s="183">
        <v>45763</v>
      </c>
      <c r="D460" s="183">
        <v>45953</v>
      </c>
      <c r="E460" s="183">
        <v>45900</v>
      </c>
      <c r="F460" s="182" t="s">
        <v>286</v>
      </c>
      <c r="G460" s="182" t="s">
        <v>97</v>
      </c>
      <c r="H460" s="182" t="s">
        <v>29</v>
      </c>
      <c r="I460" s="182" t="s">
        <v>295</v>
      </c>
      <c r="J460" s="182" t="s">
        <v>319</v>
      </c>
      <c r="K460" s="183">
        <v>45735</v>
      </c>
      <c r="L460" s="183">
        <v>45744</v>
      </c>
      <c r="M460" s="182" t="s">
        <v>463</v>
      </c>
      <c r="N460" s="182">
        <v>74100</v>
      </c>
      <c r="O460" s="182" t="s">
        <v>938</v>
      </c>
      <c r="P460" s="182" t="s">
        <v>899</v>
      </c>
      <c r="Q460" s="182" t="s">
        <v>6369</v>
      </c>
      <c r="R460" s="182" t="s">
        <v>6369</v>
      </c>
    </row>
    <row r="461" spans="1:18" ht="15" customHeight="1" x14ac:dyDescent="0.2">
      <c r="A461" s="182" t="s">
        <v>92</v>
      </c>
      <c r="B461" s="182" t="s">
        <v>163</v>
      </c>
      <c r="C461" s="183">
        <v>45677</v>
      </c>
      <c r="D461" s="183">
        <v>45930</v>
      </c>
      <c r="E461" s="183">
        <v>45900</v>
      </c>
      <c r="F461" s="182" t="s">
        <v>286</v>
      </c>
      <c r="G461" s="182" t="s">
        <v>97</v>
      </c>
      <c r="H461" s="182" t="s">
        <v>28</v>
      </c>
      <c r="I461" s="182" t="s">
        <v>295</v>
      </c>
      <c r="J461" s="182" t="s">
        <v>319</v>
      </c>
      <c r="K461" s="183">
        <v>45615</v>
      </c>
      <c r="L461" s="183">
        <v>45621</v>
      </c>
      <c r="M461" s="182" t="s">
        <v>488</v>
      </c>
      <c r="N461" s="182">
        <v>74160</v>
      </c>
      <c r="O461" s="182" t="s">
        <v>740</v>
      </c>
      <c r="P461" s="182" t="s">
        <v>741</v>
      </c>
      <c r="Q461" s="182" t="s">
        <v>6370</v>
      </c>
      <c r="R461" s="182" t="s">
        <v>6370</v>
      </c>
    </row>
    <row r="462" spans="1:18" ht="15" customHeight="1" x14ac:dyDescent="0.2">
      <c r="A462" s="182" t="s">
        <v>92</v>
      </c>
      <c r="B462" s="182" t="s">
        <v>241</v>
      </c>
      <c r="C462" s="183">
        <v>45715</v>
      </c>
      <c r="D462" s="17"/>
      <c r="E462" s="183">
        <v>45900</v>
      </c>
      <c r="F462" s="182" t="s">
        <v>286</v>
      </c>
      <c r="G462" s="182" t="s">
        <v>97</v>
      </c>
      <c r="H462" s="182" t="s">
        <v>29</v>
      </c>
      <c r="I462" s="182" t="s">
        <v>293</v>
      </c>
      <c r="J462" s="182" t="s">
        <v>319</v>
      </c>
      <c r="K462" s="183">
        <v>45663</v>
      </c>
      <c r="L462" s="183">
        <v>45664</v>
      </c>
      <c r="M462" s="182" t="s">
        <v>463</v>
      </c>
      <c r="N462" s="182">
        <v>74100</v>
      </c>
      <c r="O462" s="182" t="s">
        <v>603</v>
      </c>
      <c r="P462" s="182" t="s">
        <v>604</v>
      </c>
      <c r="Q462" s="182" t="s">
        <v>6371</v>
      </c>
      <c r="R462" s="182" t="s">
        <v>6371</v>
      </c>
    </row>
    <row r="463" spans="1:18" ht="15" customHeight="1" x14ac:dyDescent="0.2">
      <c r="A463" s="182" t="s">
        <v>92</v>
      </c>
      <c r="B463" s="182" t="s">
        <v>335</v>
      </c>
      <c r="C463" s="183">
        <v>45741</v>
      </c>
      <c r="D463" s="17"/>
      <c r="E463" s="183">
        <v>45900</v>
      </c>
      <c r="F463" s="182" t="s">
        <v>286</v>
      </c>
      <c r="G463" s="182" t="s">
        <v>97</v>
      </c>
      <c r="H463" s="182" t="s">
        <v>29</v>
      </c>
      <c r="I463" s="182" t="s">
        <v>293</v>
      </c>
      <c r="J463" s="182" t="s">
        <v>321</v>
      </c>
      <c r="K463" s="183">
        <v>45695</v>
      </c>
      <c r="L463" s="183">
        <v>45707</v>
      </c>
      <c r="M463" s="182" t="s">
        <v>463</v>
      </c>
      <c r="N463" s="182">
        <v>74100</v>
      </c>
      <c r="O463" s="182" t="s">
        <v>848</v>
      </c>
      <c r="P463" s="182" t="s">
        <v>849</v>
      </c>
      <c r="Q463" s="182" t="s">
        <v>6372</v>
      </c>
      <c r="R463" s="182" t="s">
        <v>6372</v>
      </c>
    </row>
    <row r="464" spans="1:18" ht="15" customHeight="1" x14ac:dyDescent="0.2">
      <c r="A464" s="182" t="s">
        <v>92</v>
      </c>
      <c r="B464" s="182" t="s">
        <v>438</v>
      </c>
      <c r="C464" s="183">
        <v>45790</v>
      </c>
      <c r="D464" s="183">
        <v>45959</v>
      </c>
      <c r="E464" s="183">
        <v>45900</v>
      </c>
      <c r="F464" s="182" t="s">
        <v>286</v>
      </c>
      <c r="G464" s="182" t="s">
        <v>97</v>
      </c>
      <c r="H464" s="182" t="s">
        <v>29</v>
      </c>
      <c r="I464" s="182" t="s">
        <v>295</v>
      </c>
      <c r="J464" s="182" t="s">
        <v>319</v>
      </c>
      <c r="K464" s="183">
        <v>45748</v>
      </c>
      <c r="L464" s="183">
        <v>45754</v>
      </c>
      <c r="M464" s="182" t="s">
        <v>472</v>
      </c>
      <c r="N464" s="182">
        <v>74930</v>
      </c>
      <c r="O464" s="182" t="s">
        <v>874</v>
      </c>
      <c r="P464" s="182" t="s">
        <v>875</v>
      </c>
      <c r="Q464" s="182" t="s">
        <v>6373</v>
      </c>
      <c r="R464" s="182" t="s">
        <v>6374</v>
      </c>
    </row>
    <row r="465" spans="1:18" ht="15" customHeight="1" x14ac:dyDescent="0.2">
      <c r="A465" s="182" t="s">
        <v>96</v>
      </c>
      <c r="B465" s="182" t="s">
        <v>1432</v>
      </c>
      <c r="C465" s="183">
        <v>45859</v>
      </c>
      <c r="D465" s="17"/>
      <c r="E465" s="183">
        <v>45931</v>
      </c>
      <c r="F465" s="182" t="s">
        <v>90</v>
      </c>
      <c r="G465" s="182" t="s">
        <v>95</v>
      </c>
      <c r="H465" s="182" t="s">
        <v>28</v>
      </c>
      <c r="I465" s="182" t="s">
        <v>293</v>
      </c>
      <c r="J465" s="182" t="s">
        <v>321</v>
      </c>
      <c r="K465" s="183">
        <v>45812</v>
      </c>
      <c r="L465" s="183">
        <v>45813</v>
      </c>
      <c r="M465" s="182" t="s">
        <v>1433</v>
      </c>
      <c r="N465" s="182">
        <v>74940</v>
      </c>
      <c r="O465" s="182" t="s">
        <v>642</v>
      </c>
      <c r="P465" s="182" t="s">
        <v>1434</v>
      </c>
      <c r="Q465" s="182" t="s">
        <v>6375</v>
      </c>
      <c r="R465" s="182" t="s">
        <v>6658</v>
      </c>
    </row>
    <row r="466" spans="1:18" ht="15" customHeight="1" x14ac:dyDescent="0.2">
      <c r="A466" s="182" t="s">
        <v>92</v>
      </c>
      <c r="B466" s="182" t="s">
        <v>1213</v>
      </c>
      <c r="C466" s="183">
        <v>45811</v>
      </c>
      <c r="D466" s="17"/>
      <c r="E466" s="183">
        <v>45912</v>
      </c>
      <c r="F466" s="182" t="s">
        <v>93</v>
      </c>
      <c r="G466" s="182" t="s">
        <v>95</v>
      </c>
      <c r="H466" s="182" t="s">
        <v>29</v>
      </c>
      <c r="I466" s="182" t="s">
        <v>293</v>
      </c>
      <c r="J466" s="182" t="s">
        <v>319</v>
      </c>
      <c r="K466" s="183">
        <v>45748</v>
      </c>
      <c r="L466" s="183">
        <v>45811</v>
      </c>
      <c r="M466" s="182" t="s">
        <v>463</v>
      </c>
      <c r="N466" s="182">
        <v>74100</v>
      </c>
      <c r="O466" s="182" t="s">
        <v>1331</v>
      </c>
      <c r="P466" s="182" t="s">
        <v>1214</v>
      </c>
      <c r="Q466" s="182" t="s">
        <v>6376</v>
      </c>
      <c r="R466" s="182" t="s">
        <v>6826</v>
      </c>
    </row>
    <row r="467" spans="1:18" ht="15" customHeight="1" x14ac:dyDescent="0.2">
      <c r="A467" s="182" t="s">
        <v>92</v>
      </c>
      <c r="B467" s="182" t="s">
        <v>1211</v>
      </c>
      <c r="C467" s="183">
        <v>45831</v>
      </c>
      <c r="D467" s="17"/>
      <c r="E467" s="183">
        <v>45915</v>
      </c>
      <c r="F467" s="182" t="s">
        <v>90</v>
      </c>
      <c r="G467" s="182" t="s">
        <v>95</v>
      </c>
      <c r="H467" s="182" t="s">
        <v>29</v>
      </c>
      <c r="I467" s="182" t="s">
        <v>293</v>
      </c>
      <c r="J467" s="182" t="s">
        <v>319</v>
      </c>
      <c r="K467" s="183">
        <v>45756</v>
      </c>
      <c r="L467" s="183">
        <v>45765</v>
      </c>
      <c r="M467" s="182" t="s">
        <v>488</v>
      </c>
      <c r="N467" s="182">
        <v>74160</v>
      </c>
      <c r="O467" s="182" t="s">
        <v>760</v>
      </c>
      <c r="P467" s="182" t="s">
        <v>1212</v>
      </c>
      <c r="Q467" s="182" t="s">
        <v>6377</v>
      </c>
      <c r="R467" s="182" t="s">
        <v>6827</v>
      </c>
    </row>
    <row r="468" spans="1:18" ht="15" customHeight="1" x14ac:dyDescent="0.2">
      <c r="A468" s="182" t="s">
        <v>96</v>
      </c>
      <c r="B468" s="182" t="s">
        <v>412</v>
      </c>
      <c r="C468" s="183">
        <v>45749</v>
      </c>
      <c r="D468" s="183">
        <v>45924</v>
      </c>
      <c r="E468" s="183">
        <v>45903</v>
      </c>
      <c r="F468" s="182" t="s">
        <v>330</v>
      </c>
      <c r="G468" s="182" t="s">
        <v>125</v>
      </c>
      <c r="H468" s="182" t="s">
        <v>28</v>
      </c>
      <c r="I468" s="182" t="s">
        <v>295</v>
      </c>
      <c r="J468" s="182" t="s">
        <v>321</v>
      </c>
      <c r="K468" s="183">
        <v>45709</v>
      </c>
      <c r="L468" s="183">
        <v>45713</v>
      </c>
      <c r="M468" s="182" t="s">
        <v>478</v>
      </c>
      <c r="N468" s="182">
        <v>74350</v>
      </c>
      <c r="O468" s="182" t="s">
        <v>930</v>
      </c>
      <c r="P468" s="182" t="s">
        <v>931</v>
      </c>
      <c r="Q468" s="182" t="s">
        <v>6378</v>
      </c>
      <c r="R468" s="182" t="s">
        <v>6378</v>
      </c>
    </row>
    <row r="469" spans="1:18" ht="15" customHeight="1" x14ac:dyDescent="0.2">
      <c r="A469" s="182" t="s">
        <v>92</v>
      </c>
      <c r="B469" s="182" t="s">
        <v>223</v>
      </c>
      <c r="C469" s="183">
        <v>45674</v>
      </c>
      <c r="D469" s="183">
        <v>45902</v>
      </c>
      <c r="E469" s="183">
        <v>45902</v>
      </c>
      <c r="F469" s="182" t="s">
        <v>253</v>
      </c>
      <c r="G469" s="182" t="s">
        <v>125</v>
      </c>
      <c r="H469" s="182" t="s">
        <v>29</v>
      </c>
      <c r="I469" s="182" t="s">
        <v>295</v>
      </c>
      <c r="J469" s="182" t="s">
        <v>319</v>
      </c>
      <c r="K469" s="183">
        <v>45643</v>
      </c>
      <c r="L469" s="183">
        <v>45645</v>
      </c>
      <c r="M469" s="182" t="s">
        <v>463</v>
      </c>
      <c r="N469" s="182">
        <v>74100</v>
      </c>
      <c r="O469" s="182" t="s">
        <v>738</v>
      </c>
      <c r="P469" s="182" t="s">
        <v>739</v>
      </c>
      <c r="Q469" s="182" t="s">
        <v>6379</v>
      </c>
      <c r="R469" s="182" t="s">
        <v>6379</v>
      </c>
    </row>
    <row r="470" spans="1:18" ht="15" customHeight="1" x14ac:dyDescent="0.2">
      <c r="A470" s="182" t="s">
        <v>92</v>
      </c>
      <c r="B470" s="182" t="s">
        <v>1244</v>
      </c>
      <c r="C470" s="183">
        <v>45814</v>
      </c>
      <c r="D470" s="17"/>
      <c r="E470" s="183">
        <v>45909</v>
      </c>
      <c r="F470" s="182" t="s">
        <v>93</v>
      </c>
      <c r="G470" s="182" t="s">
        <v>95</v>
      </c>
      <c r="H470" s="182" t="s">
        <v>29</v>
      </c>
      <c r="I470" s="182" t="s">
        <v>293</v>
      </c>
      <c r="J470" s="182" t="s">
        <v>319</v>
      </c>
      <c r="K470" s="183">
        <v>45805</v>
      </c>
      <c r="L470" s="183">
        <v>45805</v>
      </c>
      <c r="M470" s="182" t="s">
        <v>492</v>
      </c>
      <c r="N470" s="182">
        <v>74100</v>
      </c>
      <c r="O470" s="182" t="s">
        <v>1245</v>
      </c>
      <c r="P470" s="182" t="s">
        <v>1246</v>
      </c>
      <c r="Q470" s="182" t="s">
        <v>6380</v>
      </c>
      <c r="R470" s="182" t="s">
        <v>6381</v>
      </c>
    </row>
    <row r="471" spans="1:18" ht="15" customHeight="1" x14ac:dyDescent="0.2">
      <c r="A471" s="182" t="s">
        <v>92</v>
      </c>
      <c r="B471" s="182" t="s">
        <v>423</v>
      </c>
      <c r="C471" s="183">
        <v>45755</v>
      </c>
      <c r="D471" s="183">
        <v>45930</v>
      </c>
      <c r="E471" s="183">
        <v>45891</v>
      </c>
      <c r="F471" s="182" t="s">
        <v>270</v>
      </c>
      <c r="G471" s="182" t="s">
        <v>95</v>
      </c>
      <c r="H471" s="182" t="s">
        <v>29</v>
      </c>
      <c r="I471" s="182" t="s">
        <v>295</v>
      </c>
      <c r="J471" s="182" t="s">
        <v>376</v>
      </c>
      <c r="K471" s="183">
        <v>45728</v>
      </c>
      <c r="L471" s="183">
        <v>45744</v>
      </c>
      <c r="M471" s="182" t="s">
        <v>539</v>
      </c>
      <c r="N471" s="182">
        <v>74100</v>
      </c>
      <c r="O471" s="182" t="s">
        <v>892</v>
      </c>
      <c r="P471" s="182" t="s">
        <v>893</v>
      </c>
      <c r="Q471" s="182" t="s">
        <v>6382</v>
      </c>
      <c r="R471" s="182" t="s">
        <v>6382</v>
      </c>
    </row>
    <row r="472" spans="1:18" ht="15" customHeight="1" x14ac:dyDescent="0.2">
      <c r="A472" s="182" t="s">
        <v>96</v>
      </c>
      <c r="B472" s="182" t="s">
        <v>6383</v>
      </c>
      <c r="C472" s="183">
        <v>45902</v>
      </c>
      <c r="D472" s="17"/>
      <c r="E472" s="183">
        <v>45931</v>
      </c>
      <c r="F472" s="182" t="s">
        <v>98</v>
      </c>
      <c r="G472" s="182" t="s">
        <v>95</v>
      </c>
      <c r="H472" s="182" t="s">
        <v>28</v>
      </c>
      <c r="I472" s="182" t="s">
        <v>293</v>
      </c>
      <c r="J472" s="182" t="s">
        <v>321</v>
      </c>
      <c r="K472" s="183">
        <v>45874</v>
      </c>
      <c r="L472" s="183">
        <v>45882</v>
      </c>
      <c r="M472" s="182" t="s">
        <v>455</v>
      </c>
      <c r="N472" s="182">
        <v>74000</v>
      </c>
      <c r="O472" s="182" t="s">
        <v>6384</v>
      </c>
      <c r="P472" s="182" t="s">
        <v>6385</v>
      </c>
      <c r="Q472" s="182" t="s">
        <v>6386</v>
      </c>
      <c r="R472" s="182" t="s">
        <v>6659</v>
      </c>
    </row>
    <row r="473" spans="1:18" ht="15" customHeight="1" x14ac:dyDescent="0.2">
      <c r="A473" s="182" t="s">
        <v>92</v>
      </c>
      <c r="B473" s="182" t="s">
        <v>1213</v>
      </c>
      <c r="C473" s="183">
        <v>45811</v>
      </c>
      <c r="D473" s="17"/>
      <c r="E473" s="183">
        <v>45888</v>
      </c>
      <c r="F473" s="182" t="s">
        <v>90</v>
      </c>
      <c r="G473" s="182" t="s">
        <v>95</v>
      </c>
      <c r="H473" s="182" t="s">
        <v>29</v>
      </c>
      <c r="I473" s="182" t="s">
        <v>293</v>
      </c>
      <c r="J473" s="182" t="s">
        <v>319</v>
      </c>
      <c r="K473" s="183">
        <v>45748</v>
      </c>
      <c r="L473" s="183">
        <v>45811</v>
      </c>
      <c r="M473" s="182" t="s">
        <v>463</v>
      </c>
      <c r="N473" s="182">
        <v>74100</v>
      </c>
      <c r="O473" s="182" t="s">
        <v>1331</v>
      </c>
      <c r="P473" s="182" t="s">
        <v>1214</v>
      </c>
      <c r="Q473" s="182" t="s">
        <v>6387</v>
      </c>
      <c r="R473" s="182" t="s">
        <v>6828</v>
      </c>
    </row>
    <row r="474" spans="1:18" ht="15" customHeight="1" x14ac:dyDescent="0.2">
      <c r="A474" s="182" t="s">
        <v>92</v>
      </c>
      <c r="B474" s="182" t="s">
        <v>452</v>
      </c>
      <c r="C474" s="183">
        <v>45761</v>
      </c>
      <c r="D474" s="183">
        <v>45952</v>
      </c>
      <c r="E474" s="183">
        <v>45888</v>
      </c>
      <c r="F474" s="182" t="s">
        <v>270</v>
      </c>
      <c r="G474" s="182" t="s">
        <v>95</v>
      </c>
      <c r="H474" s="182" t="s">
        <v>29</v>
      </c>
      <c r="I474" s="182" t="s">
        <v>295</v>
      </c>
      <c r="J474" s="182" t="s">
        <v>319</v>
      </c>
      <c r="K474" s="183">
        <v>45726</v>
      </c>
      <c r="L474" s="183">
        <v>45726</v>
      </c>
      <c r="M474" s="182" t="s">
        <v>463</v>
      </c>
      <c r="N474" s="182">
        <v>74100</v>
      </c>
      <c r="O474" s="182" t="s">
        <v>828</v>
      </c>
      <c r="P474" s="182" t="s">
        <v>829</v>
      </c>
      <c r="Q474" s="182" t="s">
        <v>6388</v>
      </c>
      <c r="R474" s="182" t="s">
        <v>6389</v>
      </c>
    </row>
    <row r="475" spans="1:18" ht="15" customHeight="1" x14ac:dyDescent="0.2">
      <c r="A475" s="182" t="s">
        <v>92</v>
      </c>
      <c r="B475" s="182" t="s">
        <v>80</v>
      </c>
      <c r="C475" s="183">
        <v>45666</v>
      </c>
      <c r="D475" s="17"/>
      <c r="E475" s="183">
        <v>45888</v>
      </c>
      <c r="F475" s="182" t="s">
        <v>270</v>
      </c>
      <c r="G475" s="182" t="s">
        <v>95</v>
      </c>
      <c r="H475" s="182" t="s">
        <v>29</v>
      </c>
      <c r="I475" s="182" t="s">
        <v>293</v>
      </c>
      <c r="J475" s="182" t="s">
        <v>319</v>
      </c>
      <c r="K475" s="183">
        <v>45632</v>
      </c>
      <c r="L475" s="183">
        <v>45635</v>
      </c>
      <c r="M475" s="182" t="s">
        <v>471</v>
      </c>
      <c r="N475" s="182">
        <v>74100</v>
      </c>
      <c r="O475" s="182" t="s">
        <v>1324</v>
      </c>
      <c r="P475" s="182" t="s">
        <v>880</v>
      </c>
      <c r="Q475" s="182" t="s">
        <v>6390</v>
      </c>
      <c r="R475" s="182" t="s">
        <v>6390</v>
      </c>
    </row>
    <row r="476" spans="1:18" ht="15" customHeight="1" x14ac:dyDescent="0.2">
      <c r="A476" s="182" t="s">
        <v>92</v>
      </c>
      <c r="B476" s="182" t="s">
        <v>1294</v>
      </c>
      <c r="C476" s="183">
        <v>45838</v>
      </c>
      <c r="D476" s="17"/>
      <c r="E476" s="183">
        <v>45890</v>
      </c>
      <c r="F476" s="182" t="s">
        <v>90</v>
      </c>
      <c r="G476" s="182" t="s">
        <v>95</v>
      </c>
      <c r="H476" s="182" t="s">
        <v>29</v>
      </c>
      <c r="I476" s="182" t="s">
        <v>293</v>
      </c>
      <c r="J476" s="182" t="s">
        <v>319</v>
      </c>
      <c r="K476" s="183">
        <v>45792</v>
      </c>
      <c r="L476" s="183">
        <v>45793</v>
      </c>
      <c r="M476" s="182" t="s">
        <v>463</v>
      </c>
      <c r="N476" s="182">
        <v>74100</v>
      </c>
      <c r="O476" s="182" t="s">
        <v>1295</v>
      </c>
      <c r="P476" s="182" t="s">
        <v>717</v>
      </c>
      <c r="Q476" s="182" t="s">
        <v>6391</v>
      </c>
      <c r="R476" s="182" t="s">
        <v>6391</v>
      </c>
    </row>
    <row r="477" spans="1:18" ht="15" customHeight="1" x14ac:dyDescent="0.2">
      <c r="A477" s="182" t="s">
        <v>96</v>
      </c>
      <c r="B477" s="182" t="s">
        <v>6383</v>
      </c>
      <c r="C477" s="183">
        <v>45902</v>
      </c>
      <c r="D477" s="17"/>
      <c r="E477" s="183">
        <v>45902</v>
      </c>
      <c r="F477" s="182" t="s">
        <v>94</v>
      </c>
      <c r="G477" s="182" t="s">
        <v>95</v>
      </c>
      <c r="H477" s="182" t="s">
        <v>28</v>
      </c>
      <c r="I477" s="182" t="s">
        <v>293</v>
      </c>
      <c r="J477" s="182" t="s">
        <v>321</v>
      </c>
      <c r="K477" s="183">
        <v>45874</v>
      </c>
      <c r="L477" s="183">
        <v>45882</v>
      </c>
      <c r="M477" s="182" t="s">
        <v>455</v>
      </c>
      <c r="N477" s="182">
        <v>74000</v>
      </c>
      <c r="O477" s="182" t="s">
        <v>6384</v>
      </c>
      <c r="P477" s="182" t="s">
        <v>6385</v>
      </c>
      <c r="Q477" s="182" t="s">
        <v>6392</v>
      </c>
      <c r="R477" s="182" t="s">
        <v>6392</v>
      </c>
    </row>
    <row r="478" spans="1:18" ht="15" customHeight="1" x14ac:dyDescent="0.2">
      <c r="A478" s="182" t="s">
        <v>92</v>
      </c>
      <c r="B478" s="182" t="s">
        <v>1271</v>
      </c>
      <c r="C478" s="183">
        <v>45831</v>
      </c>
      <c r="D478" s="17"/>
      <c r="E478" s="183">
        <v>45890</v>
      </c>
      <c r="F478" s="182" t="s">
        <v>98</v>
      </c>
      <c r="G478" s="182" t="s">
        <v>95</v>
      </c>
      <c r="H478" s="182" t="s">
        <v>29</v>
      </c>
      <c r="I478" s="182" t="s">
        <v>293</v>
      </c>
      <c r="J478" s="182" t="s">
        <v>319</v>
      </c>
      <c r="K478" s="183">
        <v>45793</v>
      </c>
      <c r="L478" s="183">
        <v>45793</v>
      </c>
      <c r="M478" s="182" t="s">
        <v>546</v>
      </c>
      <c r="N478" s="182">
        <v>74160</v>
      </c>
      <c r="O478" s="182" t="s">
        <v>1250</v>
      </c>
      <c r="P478" s="182" t="s">
        <v>1272</v>
      </c>
      <c r="Q478" s="182" t="s">
        <v>6393</v>
      </c>
      <c r="R478" s="182" t="s">
        <v>6393</v>
      </c>
    </row>
    <row r="479" spans="1:18" ht="15" customHeight="1" x14ac:dyDescent="0.2">
      <c r="A479" s="182" t="s">
        <v>92</v>
      </c>
      <c r="B479" s="182" t="s">
        <v>430</v>
      </c>
      <c r="C479" s="183">
        <v>45775</v>
      </c>
      <c r="D479" s="183">
        <v>45952</v>
      </c>
      <c r="E479" s="183">
        <v>45890</v>
      </c>
      <c r="F479" s="182" t="s">
        <v>93</v>
      </c>
      <c r="G479" s="182" t="s">
        <v>95</v>
      </c>
      <c r="H479" s="182" t="s">
        <v>29</v>
      </c>
      <c r="I479" s="182" t="s">
        <v>295</v>
      </c>
      <c r="J479" s="182" t="s">
        <v>319</v>
      </c>
      <c r="K479" s="183">
        <v>45723</v>
      </c>
      <c r="L479" s="183">
        <v>45723</v>
      </c>
      <c r="M479" s="182" t="s">
        <v>546</v>
      </c>
      <c r="N479" s="182">
        <v>74160</v>
      </c>
      <c r="O479" s="182" t="s">
        <v>700</v>
      </c>
      <c r="P479" s="182" t="s">
        <v>701</v>
      </c>
      <c r="Q479" s="182" t="s">
        <v>6394</v>
      </c>
      <c r="R479" s="182" t="s">
        <v>6394</v>
      </c>
    </row>
    <row r="480" spans="1:18" ht="15" customHeight="1" x14ac:dyDescent="0.2">
      <c r="A480" s="182" t="s">
        <v>92</v>
      </c>
      <c r="B480" s="182" t="s">
        <v>1146</v>
      </c>
      <c r="C480" s="183">
        <v>45820</v>
      </c>
      <c r="D480" s="17"/>
      <c r="E480" s="183">
        <v>45890</v>
      </c>
      <c r="F480" s="182" t="s">
        <v>286</v>
      </c>
      <c r="G480" s="182" t="s">
        <v>97</v>
      </c>
      <c r="H480" s="182" t="s">
        <v>29</v>
      </c>
      <c r="I480" s="182" t="s">
        <v>293</v>
      </c>
      <c r="J480" s="182" t="s">
        <v>319</v>
      </c>
      <c r="K480" s="183">
        <v>45792</v>
      </c>
      <c r="L480" s="183">
        <v>45793</v>
      </c>
      <c r="M480" s="182" t="s">
        <v>463</v>
      </c>
      <c r="N480" s="182">
        <v>74100</v>
      </c>
      <c r="O480" s="182" t="s">
        <v>1312</v>
      </c>
      <c r="P480" s="182" t="s">
        <v>791</v>
      </c>
      <c r="Q480" s="182" t="s">
        <v>6395</v>
      </c>
      <c r="R480" s="182" t="s">
        <v>6395</v>
      </c>
    </row>
    <row r="481" spans="1:18" ht="15" customHeight="1" x14ac:dyDescent="0.2">
      <c r="A481" s="182" t="s">
        <v>96</v>
      </c>
      <c r="B481" s="182" t="s">
        <v>6396</v>
      </c>
      <c r="C481" s="183">
        <v>45902</v>
      </c>
      <c r="D481" s="17"/>
      <c r="E481" s="183">
        <v>45931</v>
      </c>
      <c r="F481" s="182" t="s">
        <v>98</v>
      </c>
      <c r="G481" s="182" t="s">
        <v>95</v>
      </c>
      <c r="H481" s="182" t="s">
        <v>28</v>
      </c>
      <c r="I481" s="182" t="s">
        <v>293</v>
      </c>
      <c r="J481" s="182" t="s">
        <v>319</v>
      </c>
      <c r="K481" s="183">
        <v>45877</v>
      </c>
      <c r="L481" s="183">
        <v>45882</v>
      </c>
      <c r="M481" s="182" t="s">
        <v>455</v>
      </c>
      <c r="N481" s="182">
        <v>74000</v>
      </c>
      <c r="O481" s="182" t="s">
        <v>1297</v>
      </c>
      <c r="P481" s="182" t="s">
        <v>1136</v>
      </c>
      <c r="Q481" s="182" t="s">
        <v>6397</v>
      </c>
      <c r="R481" s="182" t="s">
        <v>6660</v>
      </c>
    </row>
    <row r="482" spans="1:18" ht="15" customHeight="1" x14ac:dyDescent="0.2">
      <c r="A482" s="182" t="s">
        <v>92</v>
      </c>
      <c r="B482" s="182" t="s">
        <v>1492</v>
      </c>
      <c r="C482" s="183">
        <v>45868</v>
      </c>
      <c r="D482" s="17"/>
      <c r="E482" s="183">
        <v>45887</v>
      </c>
      <c r="F482" s="182" t="s">
        <v>286</v>
      </c>
      <c r="G482" s="182" t="s">
        <v>97</v>
      </c>
      <c r="H482" s="182" t="s">
        <v>28</v>
      </c>
      <c r="I482" s="182" t="s">
        <v>293</v>
      </c>
      <c r="J482" s="182" t="s">
        <v>321</v>
      </c>
      <c r="K482" s="183">
        <v>45862</v>
      </c>
      <c r="L482" s="183">
        <v>45863</v>
      </c>
      <c r="M482" s="182" t="s">
        <v>1493</v>
      </c>
      <c r="N482" s="182">
        <v>74520</v>
      </c>
      <c r="O482" s="182" t="s">
        <v>1031</v>
      </c>
      <c r="P482" s="182" t="s">
        <v>1494</v>
      </c>
      <c r="Q482" s="182" t="s">
        <v>6398</v>
      </c>
      <c r="R482" s="182" t="s">
        <v>6398</v>
      </c>
    </row>
    <row r="483" spans="1:18" ht="15" customHeight="1" x14ac:dyDescent="0.2">
      <c r="A483" s="182" t="s">
        <v>92</v>
      </c>
      <c r="B483" s="182" t="s">
        <v>1397</v>
      </c>
      <c r="C483" s="183">
        <v>45832</v>
      </c>
      <c r="D483" s="183">
        <v>45950</v>
      </c>
      <c r="E483" s="183">
        <v>45891</v>
      </c>
      <c r="F483" s="182" t="s">
        <v>286</v>
      </c>
      <c r="G483" s="182" t="s">
        <v>97</v>
      </c>
      <c r="H483" s="182" t="s">
        <v>29</v>
      </c>
      <c r="I483" s="182" t="s">
        <v>295</v>
      </c>
      <c r="J483" s="182" t="s">
        <v>319</v>
      </c>
      <c r="K483" s="183">
        <v>45769</v>
      </c>
      <c r="L483" s="183">
        <v>45903</v>
      </c>
      <c r="M483" s="182" t="s">
        <v>1398</v>
      </c>
      <c r="N483" s="182">
        <v>74930</v>
      </c>
      <c r="O483" s="182" t="s">
        <v>1255</v>
      </c>
      <c r="P483" s="182" t="s">
        <v>1399</v>
      </c>
      <c r="Q483" s="182" t="s">
        <v>6399</v>
      </c>
      <c r="R483" s="182" t="s">
        <v>6399</v>
      </c>
    </row>
    <row r="484" spans="1:18" ht="15" customHeight="1" x14ac:dyDescent="0.2">
      <c r="A484" s="182" t="s">
        <v>92</v>
      </c>
      <c r="B484" s="182" t="s">
        <v>384</v>
      </c>
      <c r="C484" s="183">
        <v>45734</v>
      </c>
      <c r="D484" s="17"/>
      <c r="E484" s="183">
        <v>45890</v>
      </c>
      <c r="F484" s="182" t="s">
        <v>270</v>
      </c>
      <c r="G484" s="182" t="s">
        <v>95</v>
      </c>
      <c r="H484" s="182" t="s">
        <v>29</v>
      </c>
      <c r="I484" s="182" t="s">
        <v>293</v>
      </c>
      <c r="J484" s="182" t="s">
        <v>321</v>
      </c>
      <c r="K484" s="183">
        <v>45712</v>
      </c>
      <c r="L484" s="183">
        <v>45722</v>
      </c>
      <c r="M484" s="182" t="s">
        <v>463</v>
      </c>
      <c r="N484" s="182">
        <v>74100</v>
      </c>
      <c r="O484" s="182" t="s">
        <v>996</v>
      </c>
      <c r="P484" s="182" t="s">
        <v>997</v>
      </c>
      <c r="Q484" s="182" t="s">
        <v>6400</v>
      </c>
      <c r="R484" s="182" t="s">
        <v>6400</v>
      </c>
    </row>
    <row r="485" spans="1:18" ht="15" customHeight="1" x14ac:dyDescent="0.2">
      <c r="A485" s="182" t="s">
        <v>96</v>
      </c>
      <c r="B485" s="182" t="s">
        <v>6396</v>
      </c>
      <c r="C485" s="183">
        <v>45902</v>
      </c>
      <c r="D485" s="17"/>
      <c r="E485" s="183">
        <v>45902</v>
      </c>
      <c r="F485" s="182" t="s">
        <v>94</v>
      </c>
      <c r="G485" s="182" t="s">
        <v>95</v>
      </c>
      <c r="H485" s="182" t="s">
        <v>28</v>
      </c>
      <c r="I485" s="182" t="s">
        <v>293</v>
      </c>
      <c r="J485" s="182" t="s">
        <v>319</v>
      </c>
      <c r="K485" s="183">
        <v>45877</v>
      </c>
      <c r="L485" s="183">
        <v>45882</v>
      </c>
      <c r="M485" s="182" t="s">
        <v>455</v>
      </c>
      <c r="N485" s="182">
        <v>74000</v>
      </c>
      <c r="O485" s="182" t="s">
        <v>1297</v>
      </c>
      <c r="P485" s="182" t="s">
        <v>1136</v>
      </c>
      <c r="Q485" s="182" t="s">
        <v>6401</v>
      </c>
      <c r="R485" s="182" t="s">
        <v>6401</v>
      </c>
    </row>
    <row r="486" spans="1:18" ht="15" customHeight="1" x14ac:dyDescent="0.2">
      <c r="A486" s="182" t="s">
        <v>92</v>
      </c>
      <c r="B486" s="182" t="s">
        <v>1159</v>
      </c>
      <c r="C486" s="183">
        <v>45811</v>
      </c>
      <c r="D486" s="17"/>
      <c r="E486" s="183">
        <v>45890</v>
      </c>
      <c r="F486" s="182" t="s">
        <v>90</v>
      </c>
      <c r="G486" s="182" t="s">
        <v>95</v>
      </c>
      <c r="H486" s="182" t="s">
        <v>29</v>
      </c>
      <c r="I486" s="182" t="s">
        <v>293</v>
      </c>
      <c r="J486" s="182" t="s">
        <v>319</v>
      </c>
      <c r="K486" s="183">
        <v>45756</v>
      </c>
      <c r="L486" s="183">
        <v>45765</v>
      </c>
      <c r="M486" s="182" t="s">
        <v>1160</v>
      </c>
      <c r="N486" s="182">
        <v>74100</v>
      </c>
      <c r="O486" s="182" t="s">
        <v>625</v>
      </c>
      <c r="P486" s="182" t="s">
        <v>1161</v>
      </c>
      <c r="Q486" s="182" t="s">
        <v>6402</v>
      </c>
      <c r="R486" s="182" t="s">
        <v>6402</v>
      </c>
    </row>
    <row r="487" spans="1:18" ht="15" customHeight="1" x14ac:dyDescent="0.2">
      <c r="A487" s="182" t="s">
        <v>99</v>
      </c>
      <c r="B487" s="182" t="s">
        <v>1513</v>
      </c>
      <c r="C487" s="183">
        <v>45861</v>
      </c>
      <c r="D487" s="17"/>
      <c r="E487" s="183">
        <v>45889</v>
      </c>
      <c r="F487" s="182" t="s">
        <v>98</v>
      </c>
      <c r="G487" s="182" t="s">
        <v>95</v>
      </c>
      <c r="H487" s="17"/>
      <c r="I487" s="182" t="s">
        <v>293</v>
      </c>
      <c r="J487" s="182" t="s">
        <v>1220</v>
      </c>
      <c r="K487" s="183">
        <v>45847</v>
      </c>
      <c r="L487" s="183">
        <v>45860</v>
      </c>
      <c r="M487" s="182" t="s">
        <v>552</v>
      </c>
      <c r="N487" s="182">
        <v>74500</v>
      </c>
      <c r="O487" s="182" t="s">
        <v>1514</v>
      </c>
      <c r="P487" s="182" t="s">
        <v>1515</v>
      </c>
      <c r="Q487" s="182" t="s">
        <v>6403</v>
      </c>
      <c r="R487" s="182" t="s">
        <v>6403</v>
      </c>
    </row>
    <row r="488" spans="1:18" ht="15" customHeight="1" x14ac:dyDescent="0.2">
      <c r="A488" s="182" t="s">
        <v>92</v>
      </c>
      <c r="B488" s="182" t="s">
        <v>1169</v>
      </c>
      <c r="C488" s="183">
        <v>45901</v>
      </c>
      <c r="D488" s="17"/>
      <c r="E488" s="183">
        <v>45943</v>
      </c>
      <c r="F488" s="182" t="s">
        <v>98</v>
      </c>
      <c r="G488" s="182" t="s">
        <v>91</v>
      </c>
      <c r="H488" s="17"/>
      <c r="I488" s="182" t="s">
        <v>293</v>
      </c>
      <c r="J488" s="182" t="s">
        <v>320</v>
      </c>
      <c r="K488" s="183">
        <v>45791</v>
      </c>
      <c r="L488" s="183">
        <v>45792</v>
      </c>
      <c r="M488" s="182" t="s">
        <v>458</v>
      </c>
      <c r="N488" s="182">
        <v>74160</v>
      </c>
      <c r="O488" s="182" t="s">
        <v>1322</v>
      </c>
      <c r="P488" s="182" t="s">
        <v>684</v>
      </c>
      <c r="Q488" s="182" t="s">
        <v>6404</v>
      </c>
      <c r="R488" s="182" t="s">
        <v>6404</v>
      </c>
    </row>
    <row r="489" spans="1:18" ht="15" customHeight="1" x14ac:dyDescent="0.2">
      <c r="A489" s="182" t="s">
        <v>96</v>
      </c>
      <c r="B489" s="182" t="s">
        <v>1478</v>
      </c>
      <c r="C489" s="183">
        <v>45839</v>
      </c>
      <c r="D489" s="17"/>
      <c r="E489" s="183">
        <v>45931</v>
      </c>
      <c r="F489" s="182" t="s">
        <v>93</v>
      </c>
      <c r="G489" s="182" t="s">
        <v>91</v>
      </c>
      <c r="H489" s="182" t="s">
        <v>28</v>
      </c>
      <c r="I489" s="182" t="s">
        <v>293</v>
      </c>
      <c r="J489" s="182" t="s">
        <v>319</v>
      </c>
      <c r="K489" s="183">
        <v>45821</v>
      </c>
      <c r="L489" s="183">
        <v>45824</v>
      </c>
      <c r="M489" s="182" t="s">
        <v>491</v>
      </c>
      <c r="N489" s="182">
        <v>74940</v>
      </c>
      <c r="O489" s="182" t="s">
        <v>1479</v>
      </c>
      <c r="P489" s="182" t="s">
        <v>1480</v>
      </c>
      <c r="Q489" s="182" t="s">
        <v>6405</v>
      </c>
      <c r="R489" s="182" t="s">
        <v>6405</v>
      </c>
    </row>
    <row r="490" spans="1:18" ht="15" customHeight="1" x14ac:dyDescent="0.2">
      <c r="A490" s="182" t="s">
        <v>92</v>
      </c>
      <c r="B490" s="182" t="s">
        <v>161</v>
      </c>
      <c r="C490" s="183">
        <v>45663</v>
      </c>
      <c r="D490" s="17"/>
      <c r="E490" s="183">
        <v>45943</v>
      </c>
      <c r="F490" s="182" t="s">
        <v>6084</v>
      </c>
      <c r="G490" s="182" t="s">
        <v>95</v>
      </c>
      <c r="H490" s="182" t="s">
        <v>29</v>
      </c>
      <c r="I490" s="182" t="s">
        <v>293</v>
      </c>
      <c r="J490" s="182" t="s">
        <v>319</v>
      </c>
      <c r="K490" s="183">
        <v>45586</v>
      </c>
      <c r="L490" s="183">
        <v>45621</v>
      </c>
      <c r="M490" s="182" t="s">
        <v>546</v>
      </c>
      <c r="N490" s="182">
        <v>74160</v>
      </c>
      <c r="O490" s="182" t="s">
        <v>692</v>
      </c>
      <c r="P490" s="182" t="s">
        <v>693</v>
      </c>
      <c r="Q490" s="182" t="s">
        <v>6406</v>
      </c>
      <c r="R490" s="182" t="s">
        <v>7165</v>
      </c>
    </row>
    <row r="491" spans="1:18" ht="15" customHeight="1" x14ac:dyDescent="0.2">
      <c r="A491" s="182" t="s">
        <v>96</v>
      </c>
      <c r="B491" s="182" t="s">
        <v>1142</v>
      </c>
      <c r="C491" s="183">
        <v>45810</v>
      </c>
      <c r="D491" s="17"/>
      <c r="E491" s="183">
        <v>45916</v>
      </c>
      <c r="F491" s="182" t="s">
        <v>270</v>
      </c>
      <c r="G491" s="182" t="s">
        <v>95</v>
      </c>
      <c r="H491" s="182" t="s">
        <v>28</v>
      </c>
      <c r="I491" s="182" t="s">
        <v>293</v>
      </c>
      <c r="J491" s="182" t="s">
        <v>319</v>
      </c>
      <c r="K491" s="183">
        <v>45793</v>
      </c>
      <c r="L491" s="183">
        <v>45796</v>
      </c>
      <c r="M491" s="182" t="s">
        <v>491</v>
      </c>
      <c r="N491" s="182">
        <v>74940</v>
      </c>
      <c r="O491" s="182" t="s">
        <v>915</v>
      </c>
      <c r="P491" s="182" t="s">
        <v>591</v>
      </c>
      <c r="Q491" s="182" t="s">
        <v>6407</v>
      </c>
      <c r="R491" s="182" t="s">
        <v>6408</v>
      </c>
    </row>
    <row r="492" spans="1:18" ht="15" customHeight="1" x14ac:dyDescent="0.2">
      <c r="A492" s="182" t="s">
        <v>120</v>
      </c>
      <c r="B492" s="182" t="s">
        <v>1186</v>
      </c>
      <c r="C492" s="183">
        <v>45810</v>
      </c>
      <c r="D492" s="17"/>
      <c r="E492" s="183">
        <v>45908</v>
      </c>
      <c r="F492" s="182" t="s">
        <v>93</v>
      </c>
      <c r="G492" s="182" t="s">
        <v>95</v>
      </c>
      <c r="H492" s="182" t="s">
        <v>29</v>
      </c>
      <c r="I492" s="182" t="s">
        <v>293</v>
      </c>
      <c r="J492" s="182" t="s">
        <v>319</v>
      </c>
      <c r="K492" s="183">
        <v>45771</v>
      </c>
      <c r="L492" s="183">
        <v>45790</v>
      </c>
      <c r="M492" s="182" t="s">
        <v>456</v>
      </c>
      <c r="N492" s="182">
        <v>74300</v>
      </c>
      <c r="O492" s="182" t="s">
        <v>1080</v>
      </c>
      <c r="P492" s="182" t="s">
        <v>1187</v>
      </c>
      <c r="Q492" s="182" t="s">
        <v>6409</v>
      </c>
      <c r="R492" s="182" t="s">
        <v>6410</v>
      </c>
    </row>
    <row r="493" spans="1:18" ht="15" customHeight="1" x14ac:dyDescent="0.2">
      <c r="A493" s="182" t="s">
        <v>92</v>
      </c>
      <c r="B493" s="182" t="s">
        <v>1131</v>
      </c>
      <c r="C493" s="183">
        <v>45831</v>
      </c>
      <c r="D493" s="17"/>
      <c r="E493" s="183">
        <v>45943</v>
      </c>
      <c r="F493" s="182" t="s">
        <v>93</v>
      </c>
      <c r="G493" s="182" t="s">
        <v>95</v>
      </c>
      <c r="H493" s="182" t="s">
        <v>29</v>
      </c>
      <c r="I493" s="182" t="s">
        <v>293</v>
      </c>
      <c r="J493" s="182" t="s">
        <v>319</v>
      </c>
      <c r="K493" s="183">
        <v>45798</v>
      </c>
      <c r="L493" s="183">
        <v>45798</v>
      </c>
      <c r="M493" s="182" t="s">
        <v>1132</v>
      </c>
      <c r="N493" s="182">
        <v>74160</v>
      </c>
      <c r="O493" s="182" t="s">
        <v>1311</v>
      </c>
      <c r="P493" s="182" t="s">
        <v>1133</v>
      </c>
      <c r="Q493" s="182" t="s">
        <v>6411</v>
      </c>
      <c r="R493" s="182" t="s">
        <v>6829</v>
      </c>
    </row>
    <row r="494" spans="1:18" ht="15" customHeight="1" x14ac:dyDescent="0.2">
      <c r="A494" s="182" t="s">
        <v>96</v>
      </c>
      <c r="B494" s="182" t="s">
        <v>172</v>
      </c>
      <c r="C494" s="183">
        <v>45810</v>
      </c>
      <c r="D494" s="17"/>
      <c r="E494" s="183">
        <v>45931</v>
      </c>
      <c r="F494" s="182" t="s">
        <v>270</v>
      </c>
      <c r="G494" s="182" t="s">
        <v>91</v>
      </c>
      <c r="H494" s="182" t="s">
        <v>28</v>
      </c>
      <c r="I494" s="182" t="s">
        <v>293</v>
      </c>
      <c r="J494" s="182" t="s">
        <v>319</v>
      </c>
      <c r="K494" s="183">
        <v>45775</v>
      </c>
      <c r="L494" s="183">
        <v>45789</v>
      </c>
      <c r="M494" s="182" t="s">
        <v>1252</v>
      </c>
      <c r="N494" s="182">
        <v>74960</v>
      </c>
      <c r="O494" s="182" t="s">
        <v>901</v>
      </c>
      <c r="P494" s="182" t="s">
        <v>769</v>
      </c>
      <c r="Q494" s="182" t="s">
        <v>6412</v>
      </c>
      <c r="R494" s="182" t="s">
        <v>6412</v>
      </c>
    </row>
    <row r="495" spans="1:18" ht="15" customHeight="1" x14ac:dyDescent="0.2">
      <c r="A495" s="182" t="s">
        <v>96</v>
      </c>
      <c r="B495" s="182" t="s">
        <v>1527</v>
      </c>
      <c r="C495" s="183">
        <v>45896</v>
      </c>
      <c r="D495" s="17"/>
      <c r="E495" s="183">
        <v>45917</v>
      </c>
      <c r="F495" s="182" t="s">
        <v>98</v>
      </c>
      <c r="G495" s="182" t="s">
        <v>95</v>
      </c>
      <c r="H495" s="182" t="s">
        <v>28</v>
      </c>
      <c r="I495" s="182" t="s">
        <v>293</v>
      </c>
      <c r="J495" s="182" t="s">
        <v>319</v>
      </c>
      <c r="K495" s="183">
        <v>45845</v>
      </c>
      <c r="L495" s="183">
        <v>45845</v>
      </c>
      <c r="M495" s="182" t="s">
        <v>553</v>
      </c>
      <c r="N495" s="182">
        <v>74210</v>
      </c>
      <c r="O495" s="182" t="s">
        <v>1528</v>
      </c>
      <c r="P495" s="182" t="s">
        <v>1529</v>
      </c>
      <c r="Q495" s="182" t="s">
        <v>6413</v>
      </c>
      <c r="R495" s="182" t="s">
        <v>6414</v>
      </c>
    </row>
    <row r="496" spans="1:18" ht="15" customHeight="1" x14ac:dyDescent="0.2">
      <c r="A496" s="182" t="s">
        <v>96</v>
      </c>
      <c r="B496" s="182" t="s">
        <v>181</v>
      </c>
      <c r="C496" s="183">
        <v>45670</v>
      </c>
      <c r="D496" s="17"/>
      <c r="E496" s="183">
        <v>45931</v>
      </c>
      <c r="F496" s="182" t="s">
        <v>1440</v>
      </c>
      <c r="G496" s="182" t="s">
        <v>91</v>
      </c>
      <c r="H496" s="182" t="s">
        <v>28</v>
      </c>
      <c r="I496" s="182" t="s">
        <v>293</v>
      </c>
      <c r="J496" s="182" t="s">
        <v>319</v>
      </c>
      <c r="K496" s="183">
        <v>45604</v>
      </c>
      <c r="L496" s="183">
        <v>45604</v>
      </c>
      <c r="M496" s="182" t="s">
        <v>544</v>
      </c>
      <c r="N496" s="182">
        <v>74960</v>
      </c>
      <c r="O496" s="182" t="s">
        <v>659</v>
      </c>
      <c r="P496" s="182" t="s">
        <v>979</v>
      </c>
      <c r="Q496" s="182" t="s">
        <v>6415</v>
      </c>
      <c r="R496" s="182" t="s">
        <v>6415</v>
      </c>
    </row>
    <row r="497" spans="1:18" ht="15" customHeight="1" x14ac:dyDescent="0.2">
      <c r="A497" s="182" t="s">
        <v>92</v>
      </c>
      <c r="B497" s="182" t="s">
        <v>1516</v>
      </c>
      <c r="C497" s="183">
        <v>45860</v>
      </c>
      <c r="D497" s="17"/>
      <c r="E497" s="183">
        <v>45915</v>
      </c>
      <c r="F497" s="182" t="s">
        <v>90</v>
      </c>
      <c r="G497" s="182" t="s">
        <v>97</v>
      </c>
      <c r="H497" s="182" t="s">
        <v>29</v>
      </c>
      <c r="I497" s="182" t="s">
        <v>293</v>
      </c>
      <c r="J497" s="182" t="s">
        <v>319</v>
      </c>
      <c r="K497" s="183">
        <v>45832</v>
      </c>
      <c r="L497" s="183">
        <v>45832</v>
      </c>
      <c r="M497" s="182" t="s">
        <v>457</v>
      </c>
      <c r="N497" s="182">
        <v>74240</v>
      </c>
      <c r="O497" s="182" t="s">
        <v>805</v>
      </c>
      <c r="P497" s="182" t="s">
        <v>1517</v>
      </c>
      <c r="Q497" s="182" t="s">
        <v>6416</v>
      </c>
      <c r="R497" s="182" t="s">
        <v>6830</v>
      </c>
    </row>
    <row r="498" spans="1:18" ht="15" customHeight="1" x14ac:dyDescent="0.2">
      <c r="A498" s="182" t="s">
        <v>92</v>
      </c>
      <c r="B498" s="182" t="s">
        <v>6261</v>
      </c>
      <c r="C498" s="183">
        <v>45898</v>
      </c>
      <c r="D498" s="17"/>
      <c r="E498" s="183">
        <v>45912</v>
      </c>
      <c r="F498" s="182" t="s">
        <v>98</v>
      </c>
      <c r="G498" s="182" t="s">
        <v>95</v>
      </c>
      <c r="H498" s="182" t="s">
        <v>29</v>
      </c>
      <c r="I498" s="182" t="s">
        <v>293</v>
      </c>
      <c r="J498" s="182" t="s">
        <v>319</v>
      </c>
      <c r="K498" s="183">
        <v>45861</v>
      </c>
      <c r="L498" s="183">
        <v>45862</v>
      </c>
      <c r="M498" s="182" t="s">
        <v>488</v>
      </c>
      <c r="N498" s="182">
        <v>74160</v>
      </c>
      <c r="O498" s="182" t="s">
        <v>1303</v>
      </c>
      <c r="P498" s="182" t="s">
        <v>6262</v>
      </c>
      <c r="Q498" s="182" t="s">
        <v>6417</v>
      </c>
      <c r="R498" s="182" t="s">
        <v>6418</v>
      </c>
    </row>
    <row r="499" spans="1:18" ht="15" customHeight="1" x14ac:dyDescent="0.2">
      <c r="A499" s="182" t="s">
        <v>92</v>
      </c>
      <c r="B499" s="182" t="s">
        <v>6261</v>
      </c>
      <c r="C499" s="183">
        <v>45898</v>
      </c>
      <c r="D499" s="17"/>
      <c r="E499" s="183">
        <v>45898</v>
      </c>
      <c r="F499" s="182" t="s">
        <v>94</v>
      </c>
      <c r="G499" s="182" t="s">
        <v>95</v>
      </c>
      <c r="H499" s="182" t="s">
        <v>29</v>
      </c>
      <c r="I499" s="182" t="s">
        <v>293</v>
      </c>
      <c r="J499" s="182" t="s">
        <v>319</v>
      </c>
      <c r="K499" s="183">
        <v>45861</v>
      </c>
      <c r="L499" s="183">
        <v>45862</v>
      </c>
      <c r="M499" s="182" t="s">
        <v>488</v>
      </c>
      <c r="N499" s="182">
        <v>74160</v>
      </c>
      <c r="O499" s="182" t="s">
        <v>1303</v>
      </c>
      <c r="P499" s="182" t="s">
        <v>6262</v>
      </c>
      <c r="Q499" s="182" t="s">
        <v>6419</v>
      </c>
      <c r="R499" s="182" t="s">
        <v>6420</v>
      </c>
    </row>
    <row r="500" spans="1:18" ht="15" customHeight="1" x14ac:dyDescent="0.2">
      <c r="A500" s="182" t="s">
        <v>92</v>
      </c>
      <c r="B500" s="182" t="s">
        <v>438</v>
      </c>
      <c r="C500" s="183">
        <v>45790</v>
      </c>
      <c r="D500" s="183">
        <v>45959</v>
      </c>
      <c r="E500" s="183">
        <v>45912</v>
      </c>
      <c r="F500" s="182" t="s">
        <v>93</v>
      </c>
      <c r="G500" s="182" t="s">
        <v>125</v>
      </c>
      <c r="H500" s="182" t="s">
        <v>29</v>
      </c>
      <c r="I500" s="182" t="s">
        <v>295</v>
      </c>
      <c r="J500" s="182" t="s">
        <v>319</v>
      </c>
      <c r="K500" s="183">
        <v>45748</v>
      </c>
      <c r="L500" s="183">
        <v>45754</v>
      </c>
      <c r="M500" s="182" t="s">
        <v>472</v>
      </c>
      <c r="N500" s="182">
        <v>74930</v>
      </c>
      <c r="O500" s="182" t="s">
        <v>874</v>
      </c>
      <c r="P500" s="182" t="s">
        <v>875</v>
      </c>
      <c r="Q500" s="182" t="s">
        <v>6421</v>
      </c>
      <c r="R500" s="182" t="s">
        <v>6422</v>
      </c>
    </row>
    <row r="501" spans="1:18" ht="15" customHeight="1" x14ac:dyDescent="0.2">
      <c r="A501" s="182" t="s">
        <v>92</v>
      </c>
      <c r="B501" s="182" t="s">
        <v>1159</v>
      </c>
      <c r="C501" s="183">
        <v>45811</v>
      </c>
      <c r="D501" s="17"/>
      <c r="E501" s="183">
        <v>45912</v>
      </c>
      <c r="F501" s="182" t="s">
        <v>93</v>
      </c>
      <c r="G501" s="182" t="s">
        <v>95</v>
      </c>
      <c r="H501" s="182" t="s">
        <v>29</v>
      </c>
      <c r="I501" s="182" t="s">
        <v>293</v>
      </c>
      <c r="J501" s="182" t="s">
        <v>319</v>
      </c>
      <c r="K501" s="183">
        <v>45756</v>
      </c>
      <c r="L501" s="183">
        <v>45765</v>
      </c>
      <c r="M501" s="182" t="s">
        <v>1160</v>
      </c>
      <c r="N501" s="182">
        <v>74100</v>
      </c>
      <c r="O501" s="182" t="s">
        <v>625</v>
      </c>
      <c r="P501" s="182" t="s">
        <v>1161</v>
      </c>
      <c r="Q501" s="182" t="s">
        <v>6423</v>
      </c>
      <c r="R501" s="182" t="s">
        <v>6424</v>
      </c>
    </row>
    <row r="502" spans="1:18" ht="15" customHeight="1" x14ac:dyDescent="0.2">
      <c r="A502" s="182" t="s">
        <v>92</v>
      </c>
      <c r="B502" s="182" t="s">
        <v>1237</v>
      </c>
      <c r="C502" s="183">
        <v>45835</v>
      </c>
      <c r="D502" s="17"/>
      <c r="E502" s="183">
        <v>45916</v>
      </c>
      <c r="F502" s="182" t="s">
        <v>93</v>
      </c>
      <c r="G502" s="182" t="s">
        <v>95</v>
      </c>
      <c r="H502" s="182" t="s">
        <v>29</v>
      </c>
      <c r="I502" s="182" t="s">
        <v>293</v>
      </c>
      <c r="J502" s="182" t="s">
        <v>319</v>
      </c>
      <c r="K502" s="183">
        <v>45805</v>
      </c>
      <c r="L502" s="183">
        <v>45805</v>
      </c>
      <c r="M502" s="182" t="s">
        <v>541</v>
      </c>
      <c r="N502" s="182">
        <v>74380</v>
      </c>
      <c r="O502" s="182" t="s">
        <v>1238</v>
      </c>
      <c r="P502" s="182" t="s">
        <v>1239</v>
      </c>
      <c r="Q502" s="182" t="s">
        <v>6425</v>
      </c>
      <c r="R502" s="182" t="s">
        <v>6426</v>
      </c>
    </row>
    <row r="503" spans="1:18" ht="15" customHeight="1" x14ac:dyDescent="0.2">
      <c r="A503" s="182" t="s">
        <v>92</v>
      </c>
      <c r="B503" s="182" t="s">
        <v>1147</v>
      </c>
      <c r="C503" s="183">
        <v>45820</v>
      </c>
      <c r="D503" s="17"/>
      <c r="E503" s="183">
        <v>45911</v>
      </c>
      <c r="F503" s="182" t="s">
        <v>93</v>
      </c>
      <c r="G503" s="182" t="s">
        <v>95</v>
      </c>
      <c r="H503" s="182" t="s">
        <v>29</v>
      </c>
      <c r="I503" s="182" t="s">
        <v>293</v>
      </c>
      <c r="J503" s="182" t="s">
        <v>321</v>
      </c>
      <c r="K503" s="183">
        <v>45775</v>
      </c>
      <c r="L503" s="183">
        <v>45783</v>
      </c>
      <c r="M503" s="182" t="s">
        <v>463</v>
      </c>
      <c r="N503" s="182">
        <v>74100</v>
      </c>
      <c r="O503" s="182" t="s">
        <v>1098</v>
      </c>
      <c r="P503" s="182" t="s">
        <v>1148</v>
      </c>
      <c r="Q503" s="182" t="s">
        <v>6427</v>
      </c>
      <c r="R503" s="182" t="s">
        <v>6428</v>
      </c>
    </row>
    <row r="504" spans="1:18" ht="15" customHeight="1" x14ac:dyDescent="0.2">
      <c r="A504" s="182" t="s">
        <v>92</v>
      </c>
      <c r="B504" s="182" t="s">
        <v>273</v>
      </c>
      <c r="C504" s="183">
        <v>45688</v>
      </c>
      <c r="D504" s="17"/>
      <c r="E504" s="183">
        <v>45917</v>
      </c>
      <c r="F504" s="182" t="s">
        <v>1484</v>
      </c>
      <c r="G504" s="182" t="s">
        <v>95</v>
      </c>
      <c r="H504" s="182" t="s">
        <v>29</v>
      </c>
      <c r="I504" s="182" t="s">
        <v>293</v>
      </c>
      <c r="J504" s="182" t="s">
        <v>319</v>
      </c>
      <c r="K504" s="183">
        <v>45657</v>
      </c>
      <c r="L504" s="183">
        <v>45664</v>
      </c>
      <c r="M504" s="182" t="s">
        <v>481</v>
      </c>
      <c r="N504" s="182">
        <v>74100</v>
      </c>
      <c r="O504" s="182" t="s">
        <v>734</v>
      </c>
      <c r="P504" s="182" t="s">
        <v>735</v>
      </c>
      <c r="Q504" s="182" t="s">
        <v>6429</v>
      </c>
      <c r="R504" s="182" t="s">
        <v>6430</v>
      </c>
    </row>
    <row r="505" spans="1:18" ht="15" customHeight="1" x14ac:dyDescent="0.2">
      <c r="A505" s="182" t="s">
        <v>92</v>
      </c>
      <c r="B505" s="182" t="s">
        <v>1184</v>
      </c>
      <c r="C505" s="183">
        <v>45810</v>
      </c>
      <c r="D505" s="17"/>
      <c r="E505" s="183">
        <v>45917</v>
      </c>
      <c r="F505" s="182" t="s">
        <v>93</v>
      </c>
      <c r="G505" s="182" t="s">
        <v>95</v>
      </c>
      <c r="H505" s="182" t="s">
        <v>29</v>
      </c>
      <c r="I505" s="182" t="s">
        <v>293</v>
      </c>
      <c r="J505" s="182" t="s">
        <v>319</v>
      </c>
      <c r="K505" s="183">
        <v>45761</v>
      </c>
      <c r="L505" s="183">
        <v>45765</v>
      </c>
      <c r="M505" s="182" t="s">
        <v>472</v>
      </c>
      <c r="N505" s="182">
        <v>74930</v>
      </c>
      <c r="O505" s="182" t="s">
        <v>657</v>
      </c>
      <c r="P505" s="182" t="s">
        <v>1185</v>
      </c>
      <c r="Q505" s="182" t="s">
        <v>6431</v>
      </c>
      <c r="R505" s="182" t="s">
        <v>6432</v>
      </c>
    </row>
    <row r="506" spans="1:18" ht="15" customHeight="1" x14ac:dyDescent="0.2">
      <c r="A506" s="182" t="s">
        <v>92</v>
      </c>
      <c r="B506" s="182" t="s">
        <v>1287</v>
      </c>
      <c r="C506" s="183">
        <v>45813</v>
      </c>
      <c r="D506" s="17"/>
      <c r="E506" s="183">
        <v>45917</v>
      </c>
      <c r="F506" s="182" t="s">
        <v>93</v>
      </c>
      <c r="G506" s="182" t="s">
        <v>95</v>
      </c>
      <c r="H506" s="182" t="s">
        <v>29</v>
      </c>
      <c r="I506" s="182" t="s">
        <v>293</v>
      </c>
      <c r="J506" s="182" t="s">
        <v>319</v>
      </c>
      <c r="K506" s="183">
        <v>45792</v>
      </c>
      <c r="L506" s="183">
        <v>45793</v>
      </c>
      <c r="M506" s="182" t="s">
        <v>463</v>
      </c>
      <c r="N506" s="182">
        <v>74100</v>
      </c>
      <c r="O506" s="182" t="s">
        <v>1288</v>
      </c>
      <c r="P506" s="182" t="s">
        <v>1289</v>
      </c>
      <c r="Q506" s="182" t="s">
        <v>5936</v>
      </c>
      <c r="R506" s="182" t="s">
        <v>6433</v>
      </c>
    </row>
    <row r="507" spans="1:18" ht="15" customHeight="1" x14ac:dyDescent="0.2">
      <c r="A507" s="182" t="s">
        <v>92</v>
      </c>
      <c r="B507" s="182" t="s">
        <v>417</v>
      </c>
      <c r="C507" s="183">
        <v>45776</v>
      </c>
      <c r="D507" s="183">
        <v>45930</v>
      </c>
      <c r="E507" s="183">
        <v>45917</v>
      </c>
      <c r="F507" s="182" t="s">
        <v>330</v>
      </c>
      <c r="G507" s="182" t="s">
        <v>95</v>
      </c>
      <c r="H507" s="182" t="s">
        <v>29</v>
      </c>
      <c r="I507" s="182" t="s">
        <v>295</v>
      </c>
      <c r="J507" s="182" t="s">
        <v>319</v>
      </c>
      <c r="K507" s="183">
        <v>45734</v>
      </c>
      <c r="L507" s="183">
        <v>45744</v>
      </c>
      <c r="M507" s="182" t="s">
        <v>541</v>
      </c>
      <c r="N507" s="182">
        <v>74380</v>
      </c>
      <c r="O507" s="182" t="s">
        <v>1315</v>
      </c>
      <c r="P507" s="182" t="s">
        <v>647</v>
      </c>
      <c r="Q507" s="182" t="s">
        <v>5937</v>
      </c>
      <c r="R507" s="182" t="s">
        <v>6434</v>
      </c>
    </row>
    <row r="508" spans="1:18" ht="15" customHeight="1" x14ac:dyDescent="0.2">
      <c r="A508" s="182" t="s">
        <v>92</v>
      </c>
      <c r="B508" s="182" t="s">
        <v>186</v>
      </c>
      <c r="C508" s="183">
        <v>45587</v>
      </c>
      <c r="D508" s="183">
        <v>45944</v>
      </c>
      <c r="E508" s="183">
        <v>45917</v>
      </c>
      <c r="F508" s="182" t="s">
        <v>1484</v>
      </c>
      <c r="G508" s="182" t="s">
        <v>95</v>
      </c>
      <c r="H508" s="182" t="s">
        <v>28</v>
      </c>
      <c r="I508" s="182" t="s">
        <v>295</v>
      </c>
      <c r="J508" s="182" t="s">
        <v>319</v>
      </c>
      <c r="K508" s="183">
        <v>45469</v>
      </c>
      <c r="L508" s="183">
        <v>45944</v>
      </c>
      <c r="M508" s="182" t="s">
        <v>463</v>
      </c>
      <c r="N508" s="182">
        <v>74100</v>
      </c>
      <c r="O508" s="182" t="s">
        <v>809</v>
      </c>
      <c r="P508" s="182" t="s">
        <v>782</v>
      </c>
      <c r="Q508" s="182" t="s">
        <v>5938</v>
      </c>
      <c r="R508" s="182" t="s">
        <v>6435</v>
      </c>
    </row>
    <row r="509" spans="1:18" ht="15" customHeight="1" x14ac:dyDescent="0.2">
      <c r="A509" s="182" t="s">
        <v>92</v>
      </c>
      <c r="B509" s="182" t="s">
        <v>1208</v>
      </c>
      <c r="C509" s="183">
        <v>45811</v>
      </c>
      <c r="D509" s="17"/>
      <c r="E509" s="183">
        <v>45911</v>
      </c>
      <c r="F509" s="182" t="s">
        <v>93</v>
      </c>
      <c r="G509" s="182" t="s">
        <v>95</v>
      </c>
      <c r="H509" s="182" t="s">
        <v>29</v>
      </c>
      <c r="I509" s="182" t="s">
        <v>293</v>
      </c>
      <c r="J509" s="182" t="s">
        <v>319</v>
      </c>
      <c r="K509" s="183">
        <v>45765</v>
      </c>
      <c r="L509" s="183">
        <v>45769</v>
      </c>
      <c r="M509" s="182" t="s">
        <v>1209</v>
      </c>
      <c r="N509" s="182">
        <v>74420</v>
      </c>
      <c r="O509" s="182" t="s">
        <v>903</v>
      </c>
      <c r="P509" s="182" t="s">
        <v>1210</v>
      </c>
      <c r="Q509" s="182" t="s">
        <v>5939</v>
      </c>
      <c r="R509" s="182" t="s">
        <v>6436</v>
      </c>
    </row>
    <row r="510" spans="1:18" ht="15" customHeight="1" x14ac:dyDescent="0.2">
      <c r="A510" s="182" t="s">
        <v>99</v>
      </c>
      <c r="B510" s="182" t="s">
        <v>5940</v>
      </c>
      <c r="C510" s="183">
        <v>45896</v>
      </c>
      <c r="D510" s="17"/>
      <c r="E510" s="183">
        <v>45924</v>
      </c>
      <c r="F510" s="182" t="s">
        <v>98</v>
      </c>
      <c r="G510" s="182" t="s">
        <v>95</v>
      </c>
      <c r="H510" s="182" t="s">
        <v>29</v>
      </c>
      <c r="I510" s="182" t="s">
        <v>293</v>
      </c>
      <c r="J510" s="182" t="s">
        <v>319</v>
      </c>
      <c r="K510" s="183">
        <v>45876</v>
      </c>
      <c r="L510" s="183">
        <v>45876</v>
      </c>
      <c r="M510" s="182" t="s">
        <v>461</v>
      </c>
      <c r="N510" s="182">
        <v>74200</v>
      </c>
      <c r="O510" s="182" t="s">
        <v>5941</v>
      </c>
      <c r="P510" s="182" t="s">
        <v>850</v>
      </c>
      <c r="Q510" s="182" t="s">
        <v>5942</v>
      </c>
      <c r="R510" s="182" t="s">
        <v>6621</v>
      </c>
    </row>
    <row r="511" spans="1:18" ht="15" customHeight="1" x14ac:dyDescent="0.2">
      <c r="A511" s="182" t="s">
        <v>99</v>
      </c>
      <c r="B511" s="182" t="s">
        <v>5940</v>
      </c>
      <c r="C511" s="183">
        <v>45896</v>
      </c>
      <c r="D511" s="17"/>
      <c r="E511" s="183">
        <v>45896</v>
      </c>
      <c r="F511" s="182" t="s">
        <v>94</v>
      </c>
      <c r="G511" s="182" t="s">
        <v>95</v>
      </c>
      <c r="H511" s="182" t="s">
        <v>29</v>
      </c>
      <c r="I511" s="182" t="s">
        <v>293</v>
      </c>
      <c r="J511" s="182" t="s">
        <v>319</v>
      </c>
      <c r="K511" s="183">
        <v>45876</v>
      </c>
      <c r="L511" s="183">
        <v>45876</v>
      </c>
      <c r="M511" s="182" t="s">
        <v>461</v>
      </c>
      <c r="N511" s="182">
        <v>74200</v>
      </c>
      <c r="O511" s="182" t="s">
        <v>5941</v>
      </c>
      <c r="P511" s="182" t="s">
        <v>850</v>
      </c>
      <c r="Q511" s="182" t="s">
        <v>5943</v>
      </c>
      <c r="R511" s="182" t="s">
        <v>5944</v>
      </c>
    </row>
    <row r="512" spans="1:18" ht="15" customHeight="1" x14ac:dyDescent="0.2">
      <c r="A512" s="182" t="s">
        <v>120</v>
      </c>
      <c r="B512" s="182" t="s">
        <v>424</v>
      </c>
      <c r="C512" s="183">
        <v>45758</v>
      </c>
      <c r="D512" s="17"/>
      <c r="E512" s="183">
        <v>45919</v>
      </c>
      <c r="F512" s="182" t="s">
        <v>330</v>
      </c>
      <c r="G512" s="182" t="s">
        <v>95</v>
      </c>
      <c r="H512" s="182" t="s">
        <v>29</v>
      </c>
      <c r="I512" s="182" t="s">
        <v>293</v>
      </c>
      <c r="J512" s="182" t="s">
        <v>321</v>
      </c>
      <c r="K512" s="183">
        <v>45688</v>
      </c>
      <c r="L512" s="183">
        <v>45745</v>
      </c>
      <c r="M512" s="182" t="s">
        <v>490</v>
      </c>
      <c r="N512" s="182">
        <v>74700</v>
      </c>
      <c r="O512" s="182" t="s">
        <v>799</v>
      </c>
      <c r="P512" s="182" t="s">
        <v>845</v>
      </c>
      <c r="Q512" s="182" t="s">
        <v>5945</v>
      </c>
      <c r="R512" s="182" t="s">
        <v>6437</v>
      </c>
    </row>
    <row r="513" spans="1:18" ht="15" customHeight="1" x14ac:dyDescent="0.2">
      <c r="A513" s="182" t="s">
        <v>92</v>
      </c>
      <c r="B513" s="182" t="s">
        <v>239</v>
      </c>
      <c r="C513" s="183">
        <v>45701</v>
      </c>
      <c r="D513" s="183">
        <v>45896</v>
      </c>
      <c r="E513" s="183">
        <v>45896</v>
      </c>
      <c r="F513" s="182" t="s">
        <v>253</v>
      </c>
      <c r="G513" s="182" t="s">
        <v>125</v>
      </c>
      <c r="H513" s="182" t="s">
        <v>29</v>
      </c>
      <c r="I513" s="182" t="s">
        <v>295</v>
      </c>
      <c r="J513" s="182" t="s">
        <v>319</v>
      </c>
      <c r="K513" s="183">
        <v>45663</v>
      </c>
      <c r="L513" s="183">
        <v>45664</v>
      </c>
      <c r="M513" s="182" t="s">
        <v>463</v>
      </c>
      <c r="N513" s="182">
        <v>74100</v>
      </c>
      <c r="O513" s="182" t="s">
        <v>867</v>
      </c>
      <c r="P513" s="182" t="s">
        <v>1048</v>
      </c>
      <c r="Q513" s="182" t="s">
        <v>5946</v>
      </c>
      <c r="R513" s="182" t="s">
        <v>5946</v>
      </c>
    </row>
    <row r="514" spans="1:18" ht="15" customHeight="1" x14ac:dyDescent="0.2">
      <c r="A514" s="182" t="s">
        <v>96</v>
      </c>
      <c r="B514" s="182" t="s">
        <v>1527</v>
      </c>
      <c r="C514" s="183">
        <v>45896</v>
      </c>
      <c r="D514" s="17"/>
      <c r="E514" s="183">
        <v>45896</v>
      </c>
      <c r="F514" s="182" t="s">
        <v>94</v>
      </c>
      <c r="G514" s="182" t="s">
        <v>95</v>
      </c>
      <c r="H514" s="182" t="s">
        <v>28</v>
      </c>
      <c r="I514" s="182" t="s">
        <v>293</v>
      </c>
      <c r="J514" s="182" t="s">
        <v>319</v>
      </c>
      <c r="K514" s="183">
        <v>45845</v>
      </c>
      <c r="L514" s="183">
        <v>45845</v>
      </c>
      <c r="M514" s="182" t="s">
        <v>553</v>
      </c>
      <c r="N514" s="182">
        <v>74210</v>
      </c>
      <c r="O514" s="182" t="s">
        <v>1528</v>
      </c>
      <c r="P514" s="182" t="s">
        <v>1529</v>
      </c>
      <c r="Q514" s="182" t="s">
        <v>5947</v>
      </c>
      <c r="R514" s="182" t="s">
        <v>6438</v>
      </c>
    </row>
    <row r="515" spans="1:18" ht="15" customHeight="1" x14ac:dyDescent="0.2">
      <c r="A515" s="182" t="s">
        <v>92</v>
      </c>
      <c r="B515" s="182" t="s">
        <v>5948</v>
      </c>
      <c r="C515" s="183">
        <v>45896</v>
      </c>
      <c r="D515" s="183">
        <v>45896</v>
      </c>
      <c r="E515" s="183">
        <v>45896</v>
      </c>
      <c r="F515" s="182" t="s">
        <v>94</v>
      </c>
      <c r="G515" s="182" t="s">
        <v>95</v>
      </c>
      <c r="H515" s="17"/>
      <c r="I515" s="182" t="s">
        <v>295</v>
      </c>
      <c r="J515" s="182" t="s">
        <v>319</v>
      </c>
      <c r="K515" s="183">
        <v>45838</v>
      </c>
      <c r="L515" s="183">
        <v>45867</v>
      </c>
      <c r="M515" s="182" t="s">
        <v>5949</v>
      </c>
      <c r="N515" s="182">
        <v>74420</v>
      </c>
      <c r="O515" s="182" t="s">
        <v>1358</v>
      </c>
      <c r="P515" s="182" t="s">
        <v>5950</v>
      </c>
      <c r="Q515" s="182" t="s">
        <v>5951</v>
      </c>
      <c r="R515" s="182" t="s">
        <v>5952</v>
      </c>
    </row>
    <row r="516" spans="1:18" ht="15" customHeight="1" x14ac:dyDescent="0.2">
      <c r="A516" s="182" t="s">
        <v>96</v>
      </c>
      <c r="B516" s="182" t="s">
        <v>437</v>
      </c>
      <c r="C516" s="183">
        <v>45763</v>
      </c>
      <c r="D516" s="17"/>
      <c r="E516" s="183">
        <v>45917</v>
      </c>
      <c r="F516" s="182" t="s">
        <v>270</v>
      </c>
      <c r="G516" s="182" t="s">
        <v>95</v>
      </c>
      <c r="H516" s="182" t="s">
        <v>29</v>
      </c>
      <c r="I516" s="182" t="s">
        <v>293</v>
      </c>
      <c r="J516" s="182" t="s">
        <v>319</v>
      </c>
      <c r="K516" s="183">
        <v>45755</v>
      </c>
      <c r="L516" s="183">
        <v>45755</v>
      </c>
      <c r="M516" s="182" t="s">
        <v>470</v>
      </c>
      <c r="N516" s="182">
        <v>74410</v>
      </c>
      <c r="O516" s="182" t="s">
        <v>710</v>
      </c>
      <c r="P516" s="182" t="s">
        <v>798</v>
      </c>
      <c r="Q516" s="182" t="s">
        <v>5953</v>
      </c>
      <c r="R516" s="182" t="s">
        <v>7166</v>
      </c>
    </row>
    <row r="517" spans="1:18" ht="15" customHeight="1" x14ac:dyDescent="0.2">
      <c r="A517" s="182" t="s">
        <v>96</v>
      </c>
      <c r="B517" s="182" t="s">
        <v>415</v>
      </c>
      <c r="C517" s="183">
        <v>45763</v>
      </c>
      <c r="D517" s="17"/>
      <c r="E517" s="183">
        <v>45917</v>
      </c>
      <c r="F517" s="182" t="s">
        <v>330</v>
      </c>
      <c r="G517" s="182" t="s">
        <v>97</v>
      </c>
      <c r="H517" s="182" t="s">
        <v>29</v>
      </c>
      <c r="I517" s="182" t="s">
        <v>293</v>
      </c>
      <c r="J517" s="182" t="s">
        <v>319</v>
      </c>
      <c r="K517" s="183">
        <v>45736</v>
      </c>
      <c r="L517" s="183">
        <v>45736</v>
      </c>
      <c r="M517" s="182" t="s">
        <v>495</v>
      </c>
      <c r="N517" s="182">
        <v>74210</v>
      </c>
      <c r="O517" s="182" t="s">
        <v>805</v>
      </c>
      <c r="P517" s="182" t="s">
        <v>806</v>
      </c>
      <c r="Q517" s="182" t="s">
        <v>5954</v>
      </c>
      <c r="R517" s="182" t="s">
        <v>6622</v>
      </c>
    </row>
    <row r="518" spans="1:18" ht="15" customHeight="1" x14ac:dyDescent="0.2">
      <c r="A518" s="182" t="s">
        <v>99</v>
      </c>
      <c r="B518" s="182" t="s">
        <v>1490</v>
      </c>
      <c r="C518" s="183">
        <v>45868</v>
      </c>
      <c r="D518" s="17"/>
      <c r="E518" s="183">
        <v>45917</v>
      </c>
      <c r="F518" s="182" t="s">
        <v>90</v>
      </c>
      <c r="G518" s="182" t="s">
        <v>95</v>
      </c>
      <c r="H518" s="182" t="s">
        <v>29</v>
      </c>
      <c r="I518" s="182" t="s">
        <v>293</v>
      </c>
      <c r="J518" s="182" t="s">
        <v>319</v>
      </c>
      <c r="K518" s="183">
        <v>45862</v>
      </c>
      <c r="L518" s="183">
        <v>45862</v>
      </c>
      <c r="M518" s="182" t="s">
        <v>493</v>
      </c>
      <c r="N518" s="182">
        <v>74200</v>
      </c>
      <c r="O518" s="182" t="s">
        <v>688</v>
      </c>
      <c r="P518" s="182" t="s">
        <v>1491</v>
      </c>
      <c r="Q518" s="182" t="s">
        <v>5955</v>
      </c>
      <c r="R518" s="182" t="s">
        <v>6439</v>
      </c>
    </row>
    <row r="519" spans="1:18" ht="15" customHeight="1" x14ac:dyDescent="0.2">
      <c r="A519" s="182" t="s">
        <v>92</v>
      </c>
      <c r="B519" s="182" t="s">
        <v>425</v>
      </c>
      <c r="C519" s="183">
        <v>45763</v>
      </c>
      <c r="D519" s="183">
        <v>45952</v>
      </c>
      <c r="E519" s="183">
        <v>45911</v>
      </c>
      <c r="F519" s="182" t="s">
        <v>330</v>
      </c>
      <c r="G519" s="182" t="s">
        <v>95</v>
      </c>
      <c r="H519" s="182" t="s">
        <v>29</v>
      </c>
      <c r="I519" s="182" t="s">
        <v>295</v>
      </c>
      <c r="J519" s="182" t="s">
        <v>319</v>
      </c>
      <c r="K519" s="183">
        <v>45733</v>
      </c>
      <c r="L519" s="183">
        <v>45733</v>
      </c>
      <c r="M519" s="182" t="s">
        <v>463</v>
      </c>
      <c r="N519" s="182">
        <v>74100</v>
      </c>
      <c r="O519" s="182" t="s">
        <v>625</v>
      </c>
      <c r="P519" s="182" t="s">
        <v>626</v>
      </c>
      <c r="Q519" s="182" t="s">
        <v>5956</v>
      </c>
      <c r="R519" s="182" t="s">
        <v>6440</v>
      </c>
    </row>
    <row r="520" spans="1:18" ht="15" customHeight="1" x14ac:dyDescent="0.2">
      <c r="A520" s="182" t="s">
        <v>92</v>
      </c>
      <c r="B520" s="182" t="s">
        <v>349</v>
      </c>
      <c r="C520" s="183">
        <v>45720</v>
      </c>
      <c r="D520" s="183">
        <v>45902</v>
      </c>
      <c r="E520" s="183">
        <v>45896</v>
      </c>
      <c r="F520" s="182" t="s">
        <v>253</v>
      </c>
      <c r="G520" s="182" t="s">
        <v>125</v>
      </c>
      <c r="H520" s="182" t="s">
        <v>29</v>
      </c>
      <c r="I520" s="182" t="s">
        <v>295</v>
      </c>
      <c r="J520" s="182" t="s">
        <v>319</v>
      </c>
      <c r="K520" s="183">
        <v>45691</v>
      </c>
      <c r="L520" s="183">
        <v>45700</v>
      </c>
      <c r="M520" s="182" t="s">
        <v>471</v>
      </c>
      <c r="N520" s="182">
        <v>74100</v>
      </c>
      <c r="O520" s="182" t="s">
        <v>1306</v>
      </c>
      <c r="P520" s="182" t="s">
        <v>720</v>
      </c>
      <c r="Q520" s="182" t="s">
        <v>5957</v>
      </c>
      <c r="R520" s="182" t="s">
        <v>5957</v>
      </c>
    </row>
    <row r="521" spans="1:18" ht="15" customHeight="1" x14ac:dyDescent="0.2">
      <c r="A521" s="182" t="s">
        <v>96</v>
      </c>
      <c r="B521" s="182" t="s">
        <v>1461</v>
      </c>
      <c r="C521" s="183">
        <v>45895</v>
      </c>
      <c r="D521" s="17"/>
      <c r="E521" s="183">
        <v>45908</v>
      </c>
      <c r="F521" s="182" t="s">
        <v>98</v>
      </c>
      <c r="G521" s="182" t="s">
        <v>95</v>
      </c>
      <c r="H521" s="182" t="s">
        <v>28</v>
      </c>
      <c r="I521" s="182" t="s">
        <v>293</v>
      </c>
      <c r="J521" s="182" t="s">
        <v>319</v>
      </c>
      <c r="K521" s="183">
        <v>45749</v>
      </c>
      <c r="L521" s="183">
        <v>45880</v>
      </c>
      <c r="M521" s="182" t="s">
        <v>508</v>
      </c>
      <c r="N521" s="182">
        <v>74940</v>
      </c>
      <c r="O521" s="182" t="s">
        <v>1303</v>
      </c>
      <c r="P521" s="182" t="s">
        <v>1462</v>
      </c>
      <c r="Q521" s="182" t="s">
        <v>5958</v>
      </c>
      <c r="R521" s="182" t="s">
        <v>6441</v>
      </c>
    </row>
    <row r="522" spans="1:18" ht="15" customHeight="1" x14ac:dyDescent="0.2">
      <c r="A522" s="182" t="s">
        <v>92</v>
      </c>
      <c r="B522" s="182" t="s">
        <v>394</v>
      </c>
      <c r="C522" s="183">
        <v>45701</v>
      </c>
      <c r="D522" s="183">
        <v>45895</v>
      </c>
      <c r="E522" s="183">
        <v>45895</v>
      </c>
      <c r="F522" s="182" t="s">
        <v>253</v>
      </c>
      <c r="G522" s="182" t="s">
        <v>125</v>
      </c>
      <c r="H522" s="182" t="s">
        <v>29</v>
      </c>
      <c r="I522" s="182" t="s">
        <v>295</v>
      </c>
      <c r="J522" s="182" t="s">
        <v>319</v>
      </c>
      <c r="K522" s="183">
        <v>45653</v>
      </c>
      <c r="L522" s="183">
        <v>45656</v>
      </c>
      <c r="M522" s="182" t="s">
        <v>471</v>
      </c>
      <c r="N522" s="182">
        <v>74100</v>
      </c>
      <c r="O522" s="182" t="s">
        <v>1305</v>
      </c>
      <c r="P522" s="182" t="s">
        <v>720</v>
      </c>
      <c r="Q522" s="182" t="s">
        <v>5959</v>
      </c>
      <c r="R522" s="182" t="s">
        <v>5959</v>
      </c>
    </row>
    <row r="523" spans="1:18" ht="15" customHeight="1" x14ac:dyDescent="0.2">
      <c r="A523" s="182" t="s">
        <v>96</v>
      </c>
      <c r="B523" s="182" t="s">
        <v>1134</v>
      </c>
      <c r="C523" s="183">
        <v>45798</v>
      </c>
      <c r="D523" s="17"/>
      <c r="E523" s="183">
        <v>45895</v>
      </c>
      <c r="F523" s="182" t="s">
        <v>90</v>
      </c>
      <c r="G523" s="182" t="s">
        <v>95</v>
      </c>
      <c r="H523" s="182" t="s">
        <v>28</v>
      </c>
      <c r="I523" s="182" t="s">
        <v>293</v>
      </c>
      <c r="J523" s="182" t="s">
        <v>319</v>
      </c>
      <c r="K523" s="183">
        <v>45763</v>
      </c>
      <c r="L523" s="183">
        <v>45764</v>
      </c>
      <c r="M523" s="182" t="s">
        <v>533</v>
      </c>
      <c r="N523" s="182">
        <v>74210</v>
      </c>
      <c r="O523" s="182" t="s">
        <v>1135</v>
      </c>
      <c r="P523" s="182" t="s">
        <v>1136</v>
      </c>
      <c r="Q523" s="182" t="s">
        <v>5960</v>
      </c>
      <c r="R523" s="182" t="s">
        <v>5960</v>
      </c>
    </row>
    <row r="524" spans="1:18" ht="15" customHeight="1" x14ac:dyDescent="0.2">
      <c r="A524" s="182" t="s">
        <v>120</v>
      </c>
      <c r="B524" s="182" t="s">
        <v>1273</v>
      </c>
      <c r="C524" s="183">
        <v>45841</v>
      </c>
      <c r="D524" s="17"/>
      <c r="E524" s="183">
        <v>45951</v>
      </c>
      <c r="F524" s="182" t="s">
        <v>90</v>
      </c>
      <c r="G524" s="182" t="s">
        <v>95</v>
      </c>
      <c r="H524" s="182" t="s">
        <v>29</v>
      </c>
      <c r="I524" s="182" t="s">
        <v>293</v>
      </c>
      <c r="J524" s="182" t="s">
        <v>319</v>
      </c>
      <c r="K524" s="183">
        <v>45770</v>
      </c>
      <c r="L524" s="183">
        <v>45799</v>
      </c>
      <c r="M524" s="182" t="s">
        <v>1274</v>
      </c>
      <c r="N524" s="182">
        <v>74800</v>
      </c>
      <c r="O524" s="182" t="s">
        <v>846</v>
      </c>
      <c r="P524" s="182" t="s">
        <v>1275</v>
      </c>
      <c r="Q524" s="182" t="s">
        <v>5961</v>
      </c>
      <c r="R524" s="182" t="s">
        <v>7167</v>
      </c>
    </row>
    <row r="525" spans="1:18" ht="15" customHeight="1" x14ac:dyDescent="0.2">
      <c r="A525" s="182" t="s">
        <v>120</v>
      </c>
      <c r="B525" s="182" t="s">
        <v>1273</v>
      </c>
      <c r="C525" s="183">
        <v>45841</v>
      </c>
      <c r="D525" s="17"/>
      <c r="E525" s="183">
        <v>45916</v>
      </c>
      <c r="F525" s="182" t="s">
        <v>286</v>
      </c>
      <c r="G525" s="182" t="s">
        <v>97</v>
      </c>
      <c r="H525" s="182" t="s">
        <v>29</v>
      </c>
      <c r="I525" s="182" t="s">
        <v>293</v>
      </c>
      <c r="J525" s="182" t="s">
        <v>319</v>
      </c>
      <c r="K525" s="183">
        <v>45770</v>
      </c>
      <c r="L525" s="183">
        <v>45799</v>
      </c>
      <c r="M525" s="182" t="s">
        <v>1274</v>
      </c>
      <c r="N525" s="182">
        <v>74800</v>
      </c>
      <c r="O525" s="182" t="s">
        <v>846</v>
      </c>
      <c r="P525" s="182" t="s">
        <v>1275</v>
      </c>
      <c r="Q525" s="182" t="s">
        <v>5962</v>
      </c>
      <c r="R525" s="182" t="s">
        <v>5962</v>
      </c>
    </row>
    <row r="526" spans="1:18" ht="15" customHeight="1" x14ac:dyDescent="0.2">
      <c r="A526" s="182" t="s">
        <v>92</v>
      </c>
      <c r="B526" s="182" t="s">
        <v>400</v>
      </c>
      <c r="C526" s="183">
        <v>45740</v>
      </c>
      <c r="D526" s="183">
        <v>45895</v>
      </c>
      <c r="E526" s="183">
        <v>45895</v>
      </c>
      <c r="F526" s="182" t="s">
        <v>253</v>
      </c>
      <c r="G526" s="182" t="s">
        <v>125</v>
      </c>
      <c r="H526" s="182" t="s">
        <v>28</v>
      </c>
      <c r="I526" s="182" t="s">
        <v>295</v>
      </c>
      <c r="J526" s="182" t="s">
        <v>321</v>
      </c>
      <c r="K526" s="183">
        <v>45720</v>
      </c>
      <c r="L526" s="183">
        <v>45722</v>
      </c>
      <c r="M526" s="182" t="s">
        <v>463</v>
      </c>
      <c r="N526" s="182">
        <v>74100</v>
      </c>
      <c r="O526" s="182" t="s">
        <v>1348</v>
      </c>
      <c r="P526" s="182" t="s">
        <v>733</v>
      </c>
      <c r="Q526" s="182" t="s">
        <v>5963</v>
      </c>
      <c r="R526" s="182" t="s">
        <v>5963</v>
      </c>
    </row>
    <row r="527" spans="1:18" ht="15" customHeight="1" x14ac:dyDescent="0.2">
      <c r="A527" s="182" t="s">
        <v>92</v>
      </c>
      <c r="B527" s="182" t="s">
        <v>1417</v>
      </c>
      <c r="C527" s="183">
        <v>45846</v>
      </c>
      <c r="D527" s="17"/>
      <c r="E527" s="183">
        <v>45916</v>
      </c>
      <c r="F527" s="182" t="s">
        <v>90</v>
      </c>
      <c r="G527" s="182" t="s">
        <v>125</v>
      </c>
      <c r="H527" s="182" t="s">
        <v>29</v>
      </c>
      <c r="I527" s="182" t="s">
        <v>293</v>
      </c>
      <c r="J527" s="182" t="s">
        <v>319</v>
      </c>
      <c r="K527" s="183">
        <v>45833</v>
      </c>
      <c r="L527" s="183">
        <v>45838</v>
      </c>
      <c r="M527" s="182" t="s">
        <v>1418</v>
      </c>
      <c r="N527" s="182">
        <v>74240</v>
      </c>
      <c r="O527" s="182" t="s">
        <v>1419</v>
      </c>
      <c r="P527" s="182" t="s">
        <v>1420</v>
      </c>
      <c r="Q527" s="182" t="s">
        <v>5964</v>
      </c>
      <c r="R527" s="182" t="s">
        <v>6831</v>
      </c>
    </row>
    <row r="528" spans="1:18" ht="15" customHeight="1" x14ac:dyDescent="0.2">
      <c r="A528" s="182" t="s">
        <v>96</v>
      </c>
      <c r="B528" s="182" t="s">
        <v>5965</v>
      </c>
      <c r="C528" s="183">
        <v>45895</v>
      </c>
      <c r="D528" s="17"/>
      <c r="E528" s="183">
        <v>45924</v>
      </c>
      <c r="F528" s="182" t="s">
        <v>98</v>
      </c>
      <c r="G528" s="182" t="s">
        <v>95</v>
      </c>
      <c r="H528" s="182" t="s">
        <v>28</v>
      </c>
      <c r="I528" s="182" t="s">
        <v>293</v>
      </c>
      <c r="J528" s="182" t="s">
        <v>319</v>
      </c>
      <c r="K528" s="183">
        <v>45887</v>
      </c>
      <c r="L528" s="183">
        <v>45888</v>
      </c>
      <c r="M528" s="182" t="s">
        <v>491</v>
      </c>
      <c r="N528" s="182">
        <v>74940</v>
      </c>
      <c r="O528" s="182" t="s">
        <v>5966</v>
      </c>
      <c r="P528" s="182" t="s">
        <v>5967</v>
      </c>
      <c r="Q528" s="182" t="s">
        <v>5968</v>
      </c>
      <c r="R528" s="182" t="s">
        <v>6623</v>
      </c>
    </row>
    <row r="529" spans="1:18" ht="15" customHeight="1" x14ac:dyDescent="0.2">
      <c r="A529" s="182" t="s">
        <v>96</v>
      </c>
      <c r="B529" s="182" t="s">
        <v>5965</v>
      </c>
      <c r="C529" s="183">
        <v>45895</v>
      </c>
      <c r="D529" s="17"/>
      <c r="E529" s="183">
        <v>45895</v>
      </c>
      <c r="F529" s="182" t="s">
        <v>94</v>
      </c>
      <c r="G529" s="182" t="s">
        <v>95</v>
      </c>
      <c r="H529" s="182" t="s">
        <v>28</v>
      </c>
      <c r="I529" s="182" t="s">
        <v>293</v>
      </c>
      <c r="J529" s="182" t="s">
        <v>319</v>
      </c>
      <c r="K529" s="183">
        <v>45887</v>
      </c>
      <c r="L529" s="183">
        <v>45888</v>
      </c>
      <c r="M529" s="182" t="s">
        <v>491</v>
      </c>
      <c r="N529" s="182">
        <v>74940</v>
      </c>
      <c r="O529" s="182" t="s">
        <v>5966</v>
      </c>
      <c r="P529" s="182" t="s">
        <v>5967</v>
      </c>
      <c r="Q529" s="182" t="s">
        <v>5969</v>
      </c>
      <c r="R529" s="182" t="s">
        <v>5970</v>
      </c>
    </row>
    <row r="530" spans="1:18" ht="15" customHeight="1" x14ac:dyDescent="0.2">
      <c r="A530" s="182" t="s">
        <v>96</v>
      </c>
      <c r="B530" s="182" t="s">
        <v>5971</v>
      </c>
      <c r="C530" s="183">
        <v>45895</v>
      </c>
      <c r="D530" s="17"/>
      <c r="E530" s="183">
        <v>45908</v>
      </c>
      <c r="F530" s="182" t="s">
        <v>98</v>
      </c>
      <c r="G530" s="182" t="s">
        <v>95</v>
      </c>
      <c r="H530" s="182" t="s">
        <v>28</v>
      </c>
      <c r="I530" s="182" t="s">
        <v>293</v>
      </c>
      <c r="J530" s="182" t="s">
        <v>319</v>
      </c>
      <c r="K530" s="183">
        <v>45874</v>
      </c>
      <c r="L530" s="183">
        <v>45882</v>
      </c>
      <c r="M530" s="182" t="s">
        <v>545</v>
      </c>
      <c r="N530" s="182">
        <v>74960</v>
      </c>
      <c r="O530" s="182" t="s">
        <v>1445</v>
      </c>
      <c r="P530" s="182" t="s">
        <v>5972</v>
      </c>
      <c r="Q530" s="182" t="s">
        <v>5973</v>
      </c>
      <c r="R530" s="182" t="s">
        <v>6442</v>
      </c>
    </row>
    <row r="531" spans="1:18" ht="15" customHeight="1" x14ac:dyDescent="0.2">
      <c r="A531" s="182" t="s">
        <v>96</v>
      </c>
      <c r="B531" s="182" t="s">
        <v>5971</v>
      </c>
      <c r="C531" s="183">
        <v>45895</v>
      </c>
      <c r="D531" s="17"/>
      <c r="E531" s="183">
        <v>45895</v>
      </c>
      <c r="F531" s="182" t="s">
        <v>94</v>
      </c>
      <c r="G531" s="182" t="s">
        <v>95</v>
      </c>
      <c r="H531" s="182" t="s">
        <v>28</v>
      </c>
      <c r="I531" s="182" t="s">
        <v>293</v>
      </c>
      <c r="J531" s="182" t="s">
        <v>319</v>
      </c>
      <c r="K531" s="183">
        <v>45874</v>
      </c>
      <c r="L531" s="183">
        <v>45882</v>
      </c>
      <c r="M531" s="182" t="s">
        <v>545</v>
      </c>
      <c r="N531" s="182">
        <v>74960</v>
      </c>
      <c r="O531" s="182" t="s">
        <v>1445</v>
      </c>
      <c r="P531" s="182" t="s">
        <v>5972</v>
      </c>
      <c r="Q531" s="182" t="s">
        <v>5974</v>
      </c>
      <c r="R531" s="182" t="s">
        <v>5974</v>
      </c>
    </row>
    <row r="532" spans="1:18" ht="15" customHeight="1" x14ac:dyDescent="0.2">
      <c r="A532" s="182" t="s">
        <v>120</v>
      </c>
      <c r="B532" s="182" t="s">
        <v>174</v>
      </c>
      <c r="C532" s="183">
        <v>45617</v>
      </c>
      <c r="D532" s="183">
        <v>45895</v>
      </c>
      <c r="E532" s="183">
        <v>45895</v>
      </c>
      <c r="F532" s="182" t="s">
        <v>1443</v>
      </c>
      <c r="G532" s="182" t="s">
        <v>95</v>
      </c>
      <c r="H532" s="182" t="s">
        <v>29</v>
      </c>
      <c r="I532" s="182" t="s">
        <v>295</v>
      </c>
      <c r="J532" s="182" t="s">
        <v>319</v>
      </c>
      <c r="K532" s="183">
        <v>45488</v>
      </c>
      <c r="L532" s="183">
        <v>45587</v>
      </c>
      <c r="M532" s="182" t="s">
        <v>526</v>
      </c>
      <c r="N532" s="182">
        <v>74130</v>
      </c>
      <c r="O532" s="182" t="s">
        <v>834</v>
      </c>
      <c r="P532" s="182" t="s">
        <v>835</v>
      </c>
      <c r="Q532" s="182" t="s">
        <v>5975</v>
      </c>
      <c r="R532" s="182" t="s">
        <v>5976</v>
      </c>
    </row>
    <row r="533" spans="1:18" ht="15" customHeight="1" x14ac:dyDescent="0.2">
      <c r="A533" s="182" t="s">
        <v>96</v>
      </c>
      <c r="B533" s="182" t="s">
        <v>5977</v>
      </c>
      <c r="C533" s="183">
        <v>45895</v>
      </c>
      <c r="D533" s="17"/>
      <c r="E533" s="183">
        <v>45908</v>
      </c>
      <c r="F533" s="182" t="s">
        <v>98</v>
      </c>
      <c r="G533" s="182" t="s">
        <v>95</v>
      </c>
      <c r="H533" s="182" t="s">
        <v>28</v>
      </c>
      <c r="I533" s="182" t="s">
        <v>293</v>
      </c>
      <c r="J533" s="182" t="s">
        <v>321</v>
      </c>
      <c r="K533" s="183">
        <v>45847</v>
      </c>
      <c r="L533" s="183">
        <v>45882</v>
      </c>
      <c r="M533" s="182" t="s">
        <v>455</v>
      </c>
      <c r="N533" s="182">
        <v>74000</v>
      </c>
      <c r="O533" s="182" t="s">
        <v>924</v>
      </c>
      <c r="P533" s="182" t="s">
        <v>5978</v>
      </c>
      <c r="Q533" s="182" t="s">
        <v>5979</v>
      </c>
      <c r="R533" s="182" t="s">
        <v>6443</v>
      </c>
    </row>
    <row r="534" spans="1:18" ht="15" customHeight="1" x14ac:dyDescent="0.2">
      <c r="A534" s="182" t="s">
        <v>120</v>
      </c>
      <c r="B534" s="182" t="s">
        <v>1231</v>
      </c>
      <c r="C534" s="183">
        <v>45796</v>
      </c>
      <c r="D534" s="17"/>
      <c r="E534" s="183">
        <v>45918</v>
      </c>
      <c r="F534" s="182" t="s">
        <v>270</v>
      </c>
      <c r="G534" s="182" t="s">
        <v>95</v>
      </c>
      <c r="H534" s="182" t="s">
        <v>29</v>
      </c>
      <c r="I534" s="182" t="s">
        <v>293</v>
      </c>
      <c r="J534" s="182" t="s">
        <v>319</v>
      </c>
      <c r="K534" s="183">
        <v>45754</v>
      </c>
      <c r="L534" s="183">
        <v>45756</v>
      </c>
      <c r="M534" s="182" t="s">
        <v>561</v>
      </c>
      <c r="N534" s="182">
        <v>74800</v>
      </c>
      <c r="O534" s="182" t="s">
        <v>983</v>
      </c>
      <c r="P534" s="182" t="s">
        <v>1232</v>
      </c>
      <c r="Q534" s="182" t="s">
        <v>5980</v>
      </c>
      <c r="R534" s="182" t="s">
        <v>6444</v>
      </c>
    </row>
    <row r="535" spans="1:18" ht="15" customHeight="1" x14ac:dyDescent="0.2">
      <c r="A535" s="182" t="s">
        <v>96</v>
      </c>
      <c r="B535" s="182" t="s">
        <v>5977</v>
      </c>
      <c r="C535" s="183">
        <v>45895</v>
      </c>
      <c r="D535" s="17"/>
      <c r="E535" s="183">
        <v>45895</v>
      </c>
      <c r="F535" s="182" t="s">
        <v>94</v>
      </c>
      <c r="G535" s="182" t="s">
        <v>95</v>
      </c>
      <c r="H535" s="182" t="s">
        <v>28</v>
      </c>
      <c r="I535" s="182" t="s">
        <v>293</v>
      </c>
      <c r="J535" s="182" t="s">
        <v>321</v>
      </c>
      <c r="K535" s="183">
        <v>45847</v>
      </c>
      <c r="L535" s="183">
        <v>45882</v>
      </c>
      <c r="M535" s="182" t="s">
        <v>455</v>
      </c>
      <c r="N535" s="182">
        <v>74000</v>
      </c>
      <c r="O535" s="182" t="s">
        <v>924</v>
      </c>
      <c r="P535" s="182" t="s">
        <v>5978</v>
      </c>
      <c r="Q535" s="182" t="s">
        <v>5981</v>
      </c>
      <c r="R535" s="182" t="s">
        <v>5982</v>
      </c>
    </row>
    <row r="536" spans="1:18" ht="15" customHeight="1" x14ac:dyDescent="0.2">
      <c r="A536" s="182" t="s">
        <v>96</v>
      </c>
      <c r="B536" s="182" t="s">
        <v>1447</v>
      </c>
      <c r="C536" s="183">
        <v>45895</v>
      </c>
      <c r="D536" s="17"/>
      <c r="E536" s="183">
        <v>45917</v>
      </c>
      <c r="F536" s="182" t="s">
        <v>98</v>
      </c>
      <c r="G536" s="182" t="s">
        <v>95</v>
      </c>
      <c r="H536" s="182" t="s">
        <v>28</v>
      </c>
      <c r="I536" s="182" t="s">
        <v>293</v>
      </c>
      <c r="J536" s="182" t="s">
        <v>321</v>
      </c>
      <c r="K536" s="183">
        <v>45832</v>
      </c>
      <c r="L536" s="183">
        <v>45845</v>
      </c>
      <c r="M536" s="182" t="s">
        <v>1448</v>
      </c>
      <c r="N536" s="182">
        <v>74410</v>
      </c>
      <c r="O536" s="182" t="s">
        <v>1449</v>
      </c>
      <c r="P536" s="182" t="s">
        <v>1450</v>
      </c>
      <c r="Q536" s="182" t="s">
        <v>5983</v>
      </c>
      <c r="R536" s="182" t="s">
        <v>6445</v>
      </c>
    </row>
    <row r="537" spans="1:18" ht="15" customHeight="1" x14ac:dyDescent="0.2">
      <c r="A537" s="182" t="s">
        <v>92</v>
      </c>
      <c r="B537" s="182" t="s">
        <v>1507</v>
      </c>
      <c r="C537" s="183">
        <v>45874</v>
      </c>
      <c r="D537" s="17"/>
      <c r="E537" s="183">
        <v>45916</v>
      </c>
      <c r="F537" s="182" t="s">
        <v>98</v>
      </c>
      <c r="G537" s="182" t="s">
        <v>95</v>
      </c>
      <c r="H537" s="182" t="s">
        <v>29</v>
      </c>
      <c r="I537" s="182" t="s">
        <v>293</v>
      </c>
      <c r="J537" s="182" t="s">
        <v>319</v>
      </c>
      <c r="K537" s="183">
        <v>45838</v>
      </c>
      <c r="L537" s="183">
        <v>45856</v>
      </c>
      <c r="M537" s="182" t="s">
        <v>1160</v>
      </c>
      <c r="N537" s="182">
        <v>74100</v>
      </c>
      <c r="O537" s="182" t="s">
        <v>1508</v>
      </c>
      <c r="P537" s="182" t="s">
        <v>1509</v>
      </c>
      <c r="Q537" s="182" t="s">
        <v>5984</v>
      </c>
      <c r="R537" s="182" t="s">
        <v>6446</v>
      </c>
    </row>
    <row r="538" spans="1:18" ht="15" customHeight="1" x14ac:dyDescent="0.2">
      <c r="A538" s="182" t="s">
        <v>99</v>
      </c>
      <c r="B538" s="182" t="s">
        <v>436</v>
      </c>
      <c r="C538" s="183">
        <v>45749</v>
      </c>
      <c r="D538" s="183">
        <v>45895</v>
      </c>
      <c r="E538" s="183">
        <v>45895</v>
      </c>
      <c r="F538" s="182" t="s">
        <v>253</v>
      </c>
      <c r="G538" s="182" t="s">
        <v>97</v>
      </c>
      <c r="H538" s="182" t="s">
        <v>29</v>
      </c>
      <c r="I538" s="182" t="s">
        <v>295</v>
      </c>
      <c r="J538" s="182" t="s">
        <v>319</v>
      </c>
      <c r="K538" s="183">
        <v>45706</v>
      </c>
      <c r="L538" s="183">
        <v>45740</v>
      </c>
      <c r="M538" s="182" t="s">
        <v>493</v>
      </c>
      <c r="N538" s="182">
        <v>74200</v>
      </c>
      <c r="O538" s="182" t="s">
        <v>1339</v>
      </c>
      <c r="P538" s="182" t="s">
        <v>596</v>
      </c>
      <c r="Q538" s="182" t="s">
        <v>5985</v>
      </c>
      <c r="R538" s="182" t="s">
        <v>5985</v>
      </c>
    </row>
    <row r="539" spans="1:18" ht="15" customHeight="1" x14ac:dyDescent="0.2">
      <c r="A539" s="182" t="s">
        <v>96</v>
      </c>
      <c r="B539" s="182" t="s">
        <v>1461</v>
      </c>
      <c r="C539" s="183">
        <v>45895</v>
      </c>
      <c r="D539" s="17"/>
      <c r="E539" s="183">
        <v>45895</v>
      </c>
      <c r="F539" s="182" t="s">
        <v>94</v>
      </c>
      <c r="G539" s="182" t="s">
        <v>95</v>
      </c>
      <c r="H539" s="182" t="s">
        <v>28</v>
      </c>
      <c r="I539" s="182" t="s">
        <v>293</v>
      </c>
      <c r="J539" s="182" t="s">
        <v>319</v>
      </c>
      <c r="K539" s="183">
        <v>45749</v>
      </c>
      <c r="L539" s="183">
        <v>45880</v>
      </c>
      <c r="M539" s="182" t="s">
        <v>508</v>
      </c>
      <c r="N539" s="182">
        <v>74940</v>
      </c>
      <c r="O539" s="182" t="s">
        <v>1303</v>
      </c>
      <c r="P539" s="182" t="s">
        <v>1462</v>
      </c>
      <c r="Q539" s="182" t="s">
        <v>5986</v>
      </c>
      <c r="R539" s="182" t="s">
        <v>5987</v>
      </c>
    </row>
    <row r="540" spans="1:18" ht="15" customHeight="1" x14ac:dyDescent="0.2">
      <c r="A540" s="182" t="s">
        <v>92</v>
      </c>
      <c r="B540" s="182" t="s">
        <v>1205</v>
      </c>
      <c r="C540" s="183">
        <v>45805</v>
      </c>
      <c r="D540" s="183">
        <v>45961</v>
      </c>
      <c r="E540" s="183">
        <v>45918</v>
      </c>
      <c r="F540" s="182" t="s">
        <v>270</v>
      </c>
      <c r="G540" s="182" t="s">
        <v>95</v>
      </c>
      <c r="H540" s="182" t="s">
        <v>29</v>
      </c>
      <c r="I540" s="182" t="s">
        <v>295</v>
      </c>
      <c r="J540" s="182" t="s">
        <v>319</v>
      </c>
      <c r="K540" s="183">
        <v>45758</v>
      </c>
      <c r="L540" s="183">
        <v>45765</v>
      </c>
      <c r="M540" s="182" t="s">
        <v>492</v>
      </c>
      <c r="N540" s="182">
        <v>74100</v>
      </c>
      <c r="O540" s="182" t="s">
        <v>1206</v>
      </c>
      <c r="P540" s="182" t="s">
        <v>1207</v>
      </c>
      <c r="Q540" s="182" t="s">
        <v>5988</v>
      </c>
      <c r="R540" s="182" t="s">
        <v>6447</v>
      </c>
    </row>
    <row r="541" spans="1:18" ht="15" customHeight="1" x14ac:dyDescent="0.2">
      <c r="A541" s="182" t="s">
        <v>96</v>
      </c>
      <c r="B541" s="182" t="s">
        <v>1444</v>
      </c>
      <c r="C541" s="183">
        <v>45950</v>
      </c>
      <c r="D541" s="17"/>
      <c r="E541" s="183">
        <v>45901</v>
      </c>
      <c r="F541" s="182" t="s">
        <v>94</v>
      </c>
      <c r="G541" s="182" t="s">
        <v>125</v>
      </c>
      <c r="H541" s="182" t="s">
        <v>28</v>
      </c>
      <c r="I541" s="182" t="s">
        <v>293</v>
      </c>
      <c r="J541" s="182" t="s">
        <v>319</v>
      </c>
      <c r="K541" s="183">
        <v>45860</v>
      </c>
      <c r="L541" s="183">
        <v>45862</v>
      </c>
      <c r="M541" s="182" t="s">
        <v>455</v>
      </c>
      <c r="N541" s="182">
        <v>74000</v>
      </c>
      <c r="O541" s="182" t="s">
        <v>1445</v>
      </c>
      <c r="P541" s="182" t="s">
        <v>1446</v>
      </c>
      <c r="Q541" s="182" t="s">
        <v>5989</v>
      </c>
      <c r="R541" s="182" t="s">
        <v>6448</v>
      </c>
    </row>
    <row r="542" spans="1:18" ht="15" customHeight="1" x14ac:dyDescent="0.2">
      <c r="A542" s="182" t="s">
        <v>120</v>
      </c>
      <c r="B542" s="182" t="s">
        <v>440</v>
      </c>
      <c r="C542" s="183">
        <v>45789</v>
      </c>
      <c r="D542" s="183">
        <v>45957</v>
      </c>
      <c r="E542" s="183">
        <v>45922</v>
      </c>
      <c r="F542" s="182" t="s">
        <v>270</v>
      </c>
      <c r="G542" s="182" t="s">
        <v>95</v>
      </c>
      <c r="H542" s="182" t="s">
        <v>29</v>
      </c>
      <c r="I542" s="182" t="s">
        <v>295</v>
      </c>
      <c r="J542" s="182" t="s">
        <v>321</v>
      </c>
      <c r="K542" s="183">
        <v>45747</v>
      </c>
      <c r="L542" s="183">
        <v>45957</v>
      </c>
      <c r="M542" s="182" t="s">
        <v>456</v>
      </c>
      <c r="N542" s="182">
        <v>74300</v>
      </c>
      <c r="O542" s="182" t="s">
        <v>650</v>
      </c>
      <c r="P542" s="182" t="s">
        <v>878</v>
      </c>
      <c r="Q542" s="182" t="s">
        <v>5990</v>
      </c>
      <c r="R542" s="182" t="s">
        <v>6449</v>
      </c>
    </row>
    <row r="543" spans="1:18" ht="15" customHeight="1" x14ac:dyDescent="0.2">
      <c r="A543" s="182" t="s">
        <v>96</v>
      </c>
      <c r="B543" s="182" t="s">
        <v>414</v>
      </c>
      <c r="C543" s="183">
        <v>45749</v>
      </c>
      <c r="D543" s="183">
        <v>45924</v>
      </c>
      <c r="E543" s="183">
        <v>45924</v>
      </c>
      <c r="F543" s="182" t="s">
        <v>330</v>
      </c>
      <c r="G543" s="182" t="s">
        <v>95</v>
      </c>
      <c r="H543" s="182" t="s">
        <v>28</v>
      </c>
      <c r="I543" s="182" t="s">
        <v>295</v>
      </c>
      <c r="J543" s="182" t="s">
        <v>319</v>
      </c>
      <c r="K543" s="183">
        <v>45736</v>
      </c>
      <c r="L543" s="183">
        <v>45736</v>
      </c>
      <c r="M543" s="182" t="s">
        <v>455</v>
      </c>
      <c r="N543" s="182">
        <v>74000</v>
      </c>
      <c r="O543" s="182" t="s">
        <v>1247</v>
      </c>
      <c r="P543" s="182" t="s">
        <v>586</v>
      </c>
      <c r="Q543" s="182" t="s">
        <v>5991</v>
      </c>
      <c r="R543" s="182" t="s">
        <v>6624</v>
      </c>
    </row>
    <row r="544" spans="1:18" ht="15" customHeight="1" x14ac:dyDescent="0.2">
      <c r="A544" s="182" t="s">
        <v>120</v>
      </c>
      <c r="B544" s="182" t="s">
        <v>5992</v>
      </c>
      <c r="C544" s="183">
        <v>45891</v>
      </c>
      <c r="D544" s="17"/>
      <c r="E544" s="183">
        <v>45919</v>
      </c>
      <c r="F544" s="182" t="s">
        <v>98</v>
      </c>
      <c r="G544" s="182" t="s">
        <v>95</v>
      </c>
      <c r="H544" s="182" t="s">
        <v>29</v>
      </c>
      <c r="I544" s="182" t="s">
        <v>293</v>
      </c>
      <c r="J544" s="182" t="s">
        <v>321</v>
      </c>
      <c r="K544" s="183">
        <v>45873</v>
      </c>
      <c r="L544" s="183">
        <v>45881</v>
      </c>
      <c r="M544" s="182" t="s">
        <v>490</v>
      </c>
      <c r="N544" s="182">
        <v>74700</v>
      </c>
      <c r="O544" s="182" t="s">
        <v>915</v>
      </c>
      <c r="P544" s="182" t="s">
        <v>5993</v>
      </c>
      <c r="Q544" s="182" t="s">
        <v>5994</v>
      </c>
      <c r="R544" s="182" t="s">
        <v>6450</v>
      </c>
    </row>
    <row r="545" spans="1:18" ht="15" customHeight="1" x14ac:dyDescent="0.2">
      <c r="A545" s="182" t="s">
        <v>120</v>
      </c>
      <c r="B545" s="182" t="s">
        <v>5992</v>
      </c>
      <c r="C545" s="183">
        <v>45891</v>
      </c>
      <c r="D545" s="17"/>
      <c r="E545" s="183">
        <v>45891</v>
      </c>
      <c r="F545" s="182" t="s">
        <v>94</v>
      </c>
      <c r="G545" s="182" t="s">
        <v>95</v>
      </c>
      <c r="H545" s="182" t="s">
        <v>29</v>
      </c>
      <c r="I545" s="182" t="s">
        <v>293</v>
      </c>
      <c r="J545" s="182" t="s">
        <v>321</v>
      </c>
      <c r="K545" s="183">
        <v>45873</v>
      </c>
      <c r="L545" s="183">
        <v>45881</v>
      </c>
      <c r="M545" s="182" t="s">
        <v>490</v>
      </c>
      <c r="N545" s="182">
        <v>74700</v>
      </c>
      <c r="O545" s="182" t="s">
        <v>915</v>
      </c>
      <c r="P545" s="182" t="s">
        <v>5993</v>
      </c>
      <c r="Q545" s="182" t="s">
        <v>5995</v>
      </c>
      <c r="R545" s="182" t="s">
        <v>5996</v>
      </c>
    </row>
    <row r="546" spans="1:18" ht="15" customHeight="1" x14ac:dyDescent="0.2">
      <c r="A546" s="182" t="s">
        <v>92</v>
      </c>
      <c r="B546" s="182" t="s">
        <v>1149</v>
      </c>
      <c r="C546" s="183">
        <v>45818</v>
      </c>
      <c r="D546" s="17"/>
      <c r="E546" s="183">
        <v>45891</v>
      </c>
      <c r="F546" s="182" t="s">
        <v>90</v>
      </c>
      <c r="G546" s="182" t="s">
        <v>95</v>
      </c>
      <c r="H546" s="182" t="s">
        <v>29</v>
      </c>
      <c r="I546" s="182" t="s">
        <v>293</v>
      </c>
      <c r="J546" s="182" t="s">
        <v>319</v>
      </c>
      <c r="K546" s="183">
        <v>45762</v>
      </c>
      <c r="L546" s="183">
        <v>45765</v>
      </c>
      <c r="M546" s="182" t="s">
        <v>463</v>
      </c>
      <c r="N546" s="182">
        <v>74100</v>
      </c>
      <c r="O546" s="182" t="s">
        <v>1313</v>
      </c>
      <c r="P546" s="182" t="s">
        <v>1150</v>
      </c>
      <c r="Q546" s="182" t="s">
        <v>5997</v>
      </c>
      <c r="R546" s="182" t="s">
        <v>5997</v>
      </c>
    </row>
    <row r="547" spans="1:18" ht="15" customHeight="1" x14ac:dyDescent="0.2">
      <c r="A547" s="182" t="s">
        <v>92</v>
      </c>
      <c r="B547" s="182" t="s">
        <v>1149</v>
      </c>
      <c r="C547" s="183">
        <v>45818</v>
      </c>
      <c r="D547" s="17"/>
      <c r="E547" s="183">
        <v>45919</v>
      </c>
      <c r="F547" s="182" t="s">
        <v>93</v>
      </c>
      <c r="G547" s="182" t="s">
        <v>95</v>
      </c>
      <c r="H547" s="182" t="s">
        <v>29</v>
      </c>
      <c r="I547" s="182" t="s">
        <v>293</v>
      </c>
      <c r="J547" s="182" t="s">
        <v>319</v>
      </c>
      <c r="K547" s="183">
        <v>45762</v>
      </c>
      <c r="L547" s="183">
        <v>45765</v>
      </c>
      <c r="M547" s="182" t="s">
        <v>463</v>
      </c>
      <c r="N547" s="182">
        <v>74100</v>
      </c>
      <c r="O547" s="182" t="s">
        <v>1313</v>
      </c>
      <c r="P547" s="182" t="s">
        <v>1150</v>
      </c>
      <c r="Q547" s="182" t="s">
        <v>5998</v>
      </c>
      <c r="R547" s="182" t="s">
        <v>6451</v>
      </c>
    </row>
    <row r="548" spans="1:18" ht="15" customHeight="1" x14ac:dyDescent="0.2">
      <c r="A548" s="182" t="s">
        <v>120</v>
      </c>
      <c r="B548" s="182" t="s">
        <v>1154</v>
      </c>
      <c r="C548" s="183">
        <v>45827</v>
      </c>
      <c r="D548" s="17"/>
      <c r="E548" s="183">
        <v>45919</v>
      </c>
      <c r="F548" s="182" t="s">
        <v>93</v>
      </c>
      <c r="G548" s="182" t="s">
        <v>95</v>
      </c>
      <c r="H548" s="182" t="s">
        <v>29</v>
      </c>
      <c r="I548" s="182" t="s">
        <v>293</v>
      </c>
      <c r="J548" s="182" t="s">
        <v>319</v>
      </c>
      <c r="K548" s="183">
        <v>45783</v>
      </c>
      <c r="L548" s="183">
        <v>45790</v>
      </c>
      <c r="M548" s="182" t="s">
        <v>462</v>
      </c>
      <c r="N548" s="182">
        <v>74190</v>
      </c>
      <c r="O548" s="182" t="s">
        <v>744</v>
      </c>
      <c r="P548" s="182" t="s">
        <v>1155</v>
      </c>
      <c r="Q548" s="182" t="s">
        <v>5999</v>
      </c>
      <c r="R548" s="182" t="s">
        <v>6452</v>
      </c>
    </row>
    <row r="549" spans="1:18" ht="15" customHeight="1" x14ac:dyDescent="0.2">
      <c r="A549" s="182" t="s">
        <v>92</v>
      </c>
      <c r="B549" s="182" t="s">
        <v>1410</v>
      </c>
      <c r="C549" s="183">
        <v>45860</v>
      </c>
      <c r="D549" s="17"/>
      <c r="E549" s="183">
        <v>45916</v>
      </c>
      <c r="F549" s="182" t="s">
        <v>90</v>
      </c>
      <c r="G549" s="182" t="s">
        <v>95</v>
      </c>
      <c r="H549" s="182" t="s">
        <v>29</v>
      </c>
      <c r="I549" s="182" t="s">
        <v>293</v>
      </c>
      <c r="J549" s="182" t="s">
        <v>319</v>
      </c>
      <c r="K549" s="183">
        <v>45834</v>
      </c>
      <c r="L549" s="183">
        <v>45838</v>
      </c>
      <c r="M549" s="182" t="s">
        <v>1411</v>
      </c>
      <c r="N549" s="182">
        <v>74380</v>
      </c>
      <c r="O549" s="182" t="s">
        <v>1412</v>
      </c>
      <c r="P549" s="182" t="s">
        <v>1413</v>
      </c>
      <c r="Q549" s="182" t="s">
        <v>6000</v>
      </c>
      <c r="R549" s="182" t="s">
        <v>6453</v>
      </c>
    </row>
    <row r="550" spans="1:18" ht="15" customHeight="1" x14ac:dyDescent="0.2">
      <c r="A550" s="182" t="s">
        <v>120</v>
      </c>
      <c r="B550" s="182" t="s">
        <v>301</v>
      </c>
      <c r="C550" s="183">
        <v>45715</v>
      </c>
      <c r="D550" s="183">
        <v>45919</v>
      </c>
      <c r="E550" s="183">
        <v>45919</v>
      </c>
      <c r="F550" s="182" t="s">
        <v>1443</v>
      </c>
      <c r="G550" s="182" t="s">
        <v>95</v>
      </c>
      <c r="H550" s="182" t="s">
        <v>29</v>
      </c>
      <c r="I550" s="182" t="s">
        <v>295</v>
      </c>
      <c r="J550" s="182" t="s">
        <v>319</v>
      </c>
      <c r="K550" s="183">
        <v>45673</v>
      </c>
      <c r="L550" s="183">
        <v>45681</v>
      </c>
      <c r="M550" s="182" t="s">
        <v>490</v>
      </c>
      <c r="N550" s="182">
        <v>74700</v>
      </c>
      <c r="O550" s="182" t="s">
        <v>1263</v>
      </c>
      <c r="P550" s="182" t="s">
        <v>667</v>
      </c>
      <c r="Q550" s="182" t="s">
        <v>6001</v>
      </c>
      <c r="R550" s="182" t="s">
        <v>6454</v>
      </c>
    </row>
    <row r="551" spans="1:18" ht="15" customHeight="1" x14ac:dyDescent="0.2">
      <c r="A551" s="182" t="s">
        <v>120</v>
      </c>
      <c r="B551" s="182" t="s">
        <v>1481</v>
      </c>
      <c r="C551" s="183">
        <v>45891</v>
      </c>
      <c r="D551" s="17"/>
      <c r="E551" s="183">
        <v>45919</v>
      </c>
      <c r="F551" s="182" t="s">
        <v>98</v>
      </c>
      <c r="G551" s="182" t="s">
        <v>95</v>
      </c>
      <c r="H551" s="182" t="s">
        <v>29</v>
      </c>
      <c r="I551" s="182" t="s">
        <v>293</v>
      </c>
      <c r="J551" s="182" t="s">
        <v>319</v>
      </c>
      <c r="K551" s="183">
        <v>45860</v>
      </c>
      <c r="L551" s="183">
        <v>45867</v>
      </c>
      <c r="M551" s="182" t="s">
        <v>490</v>
      </c>
      <c r="N551" s="182">
        <v>74190</v>
      </c>
      <c r="O551" s="182" t="s">
        <v>1482</v>
      </c>
      <c r="P551" s="182" t="s">
        <v>1483</v>
      </c>
      <c r="Q551" s="182" t="s">
        <v>6002</v>
      </c>
      <c r="R551" s="182" t="s">
        <v>6455</v>
      </c>
    </row>
    <row r="552" spans="1:18" ht="15" customHeight="1" x14ac:dyDescent="0.2">
      <c r="A552" s="182" t="s">
        <v>92</v>
      </c>
      <c r="B552" s="182" t="s">
        <v>399</v>
      </c>
      <c r="C552" s="183">
        <v>45756</v>
      </c>
      <c r="D552" s="183">
        <v>45930</v>
      </c>
      <c r="E552" s="183">
        <v>45904</v>
      </c>
      <c r="F552" s="182" t="s">
        <v>330</v>
      </c>
      <c r="G552" s="182" t="s">
        <v>95</v>
      </c>
      <c r="H552" s="182" t="s">
        <v>29</v>
      </c>
      <c r="I552" s="182" t="s">
        <v>295</v>
      </c>
      <c r="J552" s="182" t="s">
        <v>319</v>
      </c>
      <c r="K552" s="183">
        <v>45720</v>
      </c>
      <c r="L552" s="183">
        <v>45722</v>
      </c>
      <c r="M552" s="182" t="s">
        <v>463</v>
      </c>
      <c r="N552" s="182">
        <v>74100</v>
      </c>
      <c r="O552" s="182" t="s">
        <v>1328</v>
      </c>
      <c r="P552" s="182" t="s">
        <v>889</v>
      </c>
      <c r="Q552" s="182" t="s">
        <v>6003</v>
      </c>
      <c r="R552" s="182" t="s">
        <v>6456</v>
      </c>
    </row>
    <row r="553" spans="1:18" ht="15" customHeight="1" x14ac:dyDescent="0.2">
      <c r="A553" s="182" t="s">
        <v>92</v>
      </c>
      <c r="B553" s="182" t="s">
        <v>399</v>
      </c>
      <c r="C553" s="183">
        <v>45756</v>
      </c>
      <c r="D553" s="183">
        <v>45930</v>
      </c>
      <c r="E553" s="183">
        <v>45891</v>
      </c>
      <c r="F553" s="182" t="s">
        <v>270</v>
      </c>
      <c r="G553" s="182" t="s">
        <v>95</v>
      </c>
      <c r="H553" s="182" t="s">
        <v>29</v>
      </c>
      <c r="I553" s="182" t="s">
        <v>295</v>
      </c>
      <c r="J553" s="182" t="s">
        <v>319</v>
      </c>
      <c r="K553" s="183">
        <v>45720</v>
      </c>
      <c r="L553" s="183">
        <v>45722</v>
      </c>
      <c r="M553" s="182" t="s">
        <v>463</v>
      </c>
      <c r="N553" s="182">
        <v>74100</v>
      </c>
      <c r="O553" s="182" t="s">
        <v>1328</v>
      </c>
      <c r="P553" s="182" t="s">
        <v>889</v>
      </c>
      <c r="Q553" s="182" t="s">
        <v>6004</v>
      </c>
      <c r="R553" s="182" t="s">
        <v>6005</v>
      </c>
    </row>
    <row r="554" spans="1:18" ht="15" customHeight="1" x14ac:dyDescent="0.2">
      <c r="A554" s="182" t="s">
        <v>92</v>
      </c>
      <c r="B554" s="182" t="s">
        <v>7168</v>
      </c>
      <c r="C554" s="183">
        <v>45863</v>
      </c>
      <c r="D554" s="183">
        <v>45891</v>
      </c>
      <c r="E554" s="183">
        <v>45891</v>
      </c>
      <c r="F554" s="182" t="s">
        <v>253</v>
      </c>
      <c r="G554" s="182" t="s">
        <v>125</v>
      </c>
      <c r="H554" s="182" t="s">
        <v>29</v>
      </c>
      <c r="I554" s="182" t="s">
        <v>295</v>
      </c>
      <c r="J554" s="182" t="s">
        <v>319</v>
      </c>
      <c r="K554" s="183">
        <v>45820</v>
      </c>
      <c r="L554" s="183">
        <v>45826</v>
      </c>
      <c r="M554" s="182" t="s">
        <v>457</v>
      </c>
      <c r="N554" s="182">
        <v>74240</v>
      </c>
      <c r="O554" s="182" t="s">
        <v>760</v>
      </c>
      <c r="P554" s="182" t="s">
        <v>7169</v>
      </c>
      <c r="Q554" s="182" t="s">
        <v>6006</v>
      </c>
      <c r="R554" s="182" t="s">
        <v>6006</v>
      </c>
    </row>
    <row r="555" spans="1:18" ht="15" customHeight="1" x14ac:dyDescent="0.2">
      <c r="A555" s="182" t="s">
        <v>120</v>
      </c>
      <c r="B555" s="182" t="s">
        <v>1162</v>
      </c>
      <c r="C555" s="183">
        <v>45827</v>
      </c>
      <c r="D555" s="17"/>
      <c r="E555" s="183">
        <v>45919</v>
      </c>
      <c r="F555" s="182" t="s">
        <v>93</v>
      </c>
      <c r="G555" s="182" t="s">
        <v>95</v>
      </c>
      <c r="H555" s="182" t="s">
        <v>29</v>
      </c>
      <c r="I555" s="182" t="s">
        <v>293</v>
      </c>
      <c r="J555" s="182" t="s">
        <v>321</v>
      </c>
      <c r="K555" s="183">
        <v>45764</v>
      </c>
      <c r="L555" s="183">
        <v>45790</v>
      </c>
      <c r="M555" s="182" t="s">
        <v>462</v>
      </c>
      <c r="N555" s="182">
        <v>74190</v>
      </c>
      <c r="O555" s="182" t="s">
        <v>1163</v>
      </c>
      <c r="P555" s="182" t="s">
        <v>1164</v>
      </c>
      <c r="Q555" s="182" t="s">
        <v>6007</v>
      </c>
      <c r="R555" s="182" t="s">
        <v>6457</v>
      </c>
    </row>
    <row r="556" spans="1:18" ht="15" customHeight="1" x14ac:dyDescent="0.2">
      <c r="A556" s="182" t="s">
        <v>92</v>
      </c>
      <c r="B556" s="182" t="s">
        <v>6008</v>
      </c>
      <c r="C556" s="183">
        <v>45891</v>
      </c>
      <c r="D556" s="17"/>
      <c r="E556" s="183">
        <v>45916</v>
      </c>
      <c r="F556" s="182" t="s">
        <v>98</v>
      </c>
      <c r="G556" s="182" t="s">
        <v>125</v>
      </c>
      <c r="H556" s="182" t="s">
        <v>29</v>
      </c>
      <c r="I556" s="182" t="s">
        <v>293</v>
      </c>
      <c r="J556" s="182" t="s">
        <v>319</v>
      </c>
      <c r="K556" s="183">
        <v>45810</v>
      </c>
      <c r="L556" s="183">
        <v>45812</v>
      </c>
      <c r="M556" s="182" t="s">
        <v>463</v>
      </c>
      <c r="N556" s="182">
        <v>74100</v>
      </c>
      <c r="O556" s="182" t="s">
        <v>6009</v>
      </c>
      <c r="P556" s="182" t="s">
        <v>6010</v>
      </c>
      <c r="Q556" s="182" t="s">
        <v>6011</v>
      </c>
      <c r="R556" s="182" t="s">
        <v>6458</v>
      </c>
    </row>
    <row r="557" spans="1:18" ht="15" customHeight="1" x14ac:dyDescent="0.2">
      <c r="A557" s="182" t="s">
        <v>120</v>
      </c>
      <c r="B557" s="182" t="s">
        <v>1505</v>
      </c>
      <c r="C557" s="183">
        <v>45863</v>
      </c>
      <c r="D557" s="17"/>
      <c r="E557" s="183">
        <v>45919</v>
      </c>
      <c r="F557" s="182" t="s">
        <v>90</v>
      </c>
      <c r="G557" s="182" t="s">
        <v>95</v>
      </c>
      <c r="H557" s="182" t="s">
        <v>29</v>
      </c>
      <c r="I557" s="182" t="s">
        <v>293</v>
      </c>
      <c r="J557" s="182" t="s">
        <v>319</v>
      </c>
      <c r="K557" s="183">
        <v>45812</v>
      </c>
      <c r="L557" s="183">
        <v>45827</v>
      </c>
      <c r="M557" s="182" t="s">
        <v>462</v>
      </c>
      <c r="N557" s="182">
        <v>74190</v>
      </c>
      <c r="O557" s="182" t="s">
        <v>623</v>
      </c>
      <c r="P557" s="182" t="s">
        <v>1506</v>
      </c>
      <c r="Q557" s="182" t="s">
        <v>6012</v>
      </c>
      <c r="R557" s="182" t="s">
        <v>6459</v>
      </c>
    </row>
    <row r="558" spans="1:18" ht="15" customHeight="1" x14ac:dyDescent="0.2">
      <c r="A558" s="182" t="s">
        <v>92</v>
      </c>
      <c r="B558" s="182" t="s">
        <v>6008</v>
      </c>
      <c r="C558" s="183">
        <v>45891</v>
      </c>
      <c r="D558" s="17"/>
      <c r="E558" s="183">
        <v>45891</v>
      </c>
      <c r="F558" s="182" t="s">
        <v>94</v>
      </c>
      <c r="G558" s="182" t="s">
        <v>95</v>
      </c>
      <c r="H558" s="182" t="s">
        <v>29</v>
      </c>
      <c r="I558" s="182" t="s">
        <v>293</v>
      </c>
      <c r="J558" s="182" t="s">
        <v>319</v>
      </c>
      <c r="K558" s="183">
        <v>45810</v>
      </c>
      <c r="L558" s="183">
        <v>45812</v>
      </c>
      <c r="M558" s="182" t="s">
        <v>463</v>
      </c>
      <c r="N558" s="182">
        <v>74100</v>
      </c>
      <c r="O558" s="182" t="s">
        <v>6009</v>
      </c>
      <c r="P558" s="182" t="s">
        <v>6010</v>
      </c>
      <c r="Q558" s="182" t="s">
        <v>6013</v>
      </c>
      <c r="R558" s="182" t="s">
        <v>6832</v>
      </c>
    </row>
    <row r="559" spans="1:18" ht="15" customHeight="1" x14ac:dyDescent="0.2">
      <c r="A559" s="182" t="s">
        <v>92</v>
      </c>
      <c r="B559" s="182" t="s">
        <v>1376</v>
      </c>
      <c r="C559" s="183">
        <v>45821</v>
      </c>
      <c r="D559" s="17"/>
      <c r="E559" s="183">
        <v>45919</v>
      </c>
      <c r="F559" s="182" t="s">
        <v>93</v>
      </c>
      <c r="G559" s="182" t="s">
        <v>95</v>
      </c>
      <c r="H559" s="182" t="s">
        <v>29</v>
      </c>
      <c r="I559" s="182" t="s">
        <v>293</v>
      </c>
      <c r="J559" s="182" t="s">
        <v>319</v>
      </c>
      <c r="K559" s="183">
        <v>45811</v>
      </c>
      <c r="L559" s="183">
        <v>45812</v>
      </c>
      <c r="M559" s="182" t="s">
        <v>500</v>
      </c>
      <c r="N559" s="182">
        <v>74100</v>
      </c>
      <c r="O559" s="182" t="s">
        <v>1377</v>
      </c>
      <c r="P559" s="182" t="s">
        <v>1378</v>
      </c>
      <c r="Q559" s="182" t="s">
        <v>6014</v>
      </c>
      <c r="R559" s="182" t="s">
        <v>6460</v>
      </c>
    </row>
    <row r="560" spans="1:18" ht="15" customHeight="1" x14ac:dyDescent="0.2">
      <c r="A560" s="182" t="s">
        <v>92</v>
      </c>
      <c r="B560" s="182" t="s">
        <v>1518</v>
      </c>
      <c r="C560" s="183">
        <v>45860</v>
      </c>
      <c r="D560" s="17"/>
      <c r="E560" s="183">
        <v>45919</v>
      </c>
      <c r="F560" s="182" t="s">
        <v>90</v>
      </c>
      <c r="G560" s="182" t="s">
        <v>95</v>
      </c>
      <c r="H560" s="182" t="s">
        <v>29</v>
      </c>
      <c r="I560" s="182" t="s">
        <v>293</v>
      </c>
      <c r="J560" s="182" t="s">
        <v>321</v>
      </c>
      <c r="K560" s="183">
        <v>45824</v>
      </c>
      <c r="L560" s="183">
        <v>45826</v>
      </c>
      <c r="M560" s="182" t="s">
        <v>471</v>
      </c>
      <c r="N560" s="182">
        <v>74100</v>
      </c>
      <c r="O560" s="182" t="s">
        <v>1519</v>
      </c>
      <c r="P560" s="182" t="s">
        <v>1520</v>
      </c>
      <c r="Q560" s="182" t="s">
        <v>6015</v>
      </c>
      <c r="R560" s="182" t="s">
        <v>6461</v>
      </c>
    </row>
    <row r="561" spans="1:18" ht="15" customHeight="1" x14ac:dyDescent="0.2">
      <c r="A561" s="182" t="s">
        <v>92</v>
      </c>
      <c r="B561" s="182" t="s">
        <v>6016</v>
      </c>
      <c r="C561" s="183">
        <v>45957</v>
      </c>
      <c r="D561" s="17"/>
      <c r="E561" s="183">
        <v>45891</v>
      </c>
      <c r="F561" s="182" t="s">
        <v>94</v>
      </c>
      <c r="G561" s="182" t="s">
        <v>97</v>
      </c>
      <c r="H561" s="182" t="s">
        <v>29</v>
      </c>
      <c r="I561" s="182" t="s">
        <v>293</v>
      </c>
      <c r="J561" s="182" t="s">
        <v>319</v>
      </c>
      <c r="K561" s="183">
        <v>45853</v>
      </c>
      <c r="L561" s="183">
        <v>45868</v>
      </c>
      <c r="M561" s="182" t="s">
        <v>458</v>
      </c>
      <c r="N561" s="182">
        <v>74160</v>
      </c>
      <c r="O561" s="182" t="s">
        <v>6017</v>
      </c>
      <c r="P561" s="182" t="s">
        <v>6018</v>
      </c>
      <c r="Q561" s="182" t="s">
        <v>6019</v>
      </c>
      <c r="R561" s="182" t="s">
        <v>6019</v>
      </c>
    </row>
    <row r="562" spans="1:18" ht="15" customHeight="1" x14ac:dyDescent="0.2">
      <c r="A562" s="182" t="s">
        <v>120</v>
      </c>
      <c r="B562" s="182" t="s">
        <v>152</v>
      </c>
      <c r="C562" s="183">
        <v>45617</v>
      </c>
      <c r="D562" s="183">
        <v>45910</v>
      </c>
      <c r="E562" s="183">
        <v>45890</v>
      </c>
      <c r="F562" s="182" t="s">
        <v>330</v>
      </c>
      <c r="G562" s="182" t="s">
        <v>95</v>
      </c>
      <c r="H562" s="182" t="s">
        <v>29</v>
      </c>
      <c r="I562" s="182" t="s">
        <v>295</v>
      </c>
      <c r="J562" s="182" t="s">
        <v>319</v>
      </c>
      <c r="K562" s="183">
        <v>45600</v>
      </c>
      <c r="L562" s="183">
        <v>45601</v>
      </c>
      <c r="M562" s="182" t="s">
        <v>473</v>
      </c>
      <c r="N562" s="182">
        <v>74130</v>
      </c>
      <c r="O562" s="182" t="s">
        <v>708</v>
      </c>
      <c r="P562" s="182" t="s">
        <v>709</v>
      </c>
      <c r="Q562" s="182" t="s">
        <v>1533</v>
      </c>
      <c r="R562" s="182" t="s">
        <v>6020</v>
      </c>
    </row>
    <row r="563" spans="1:18" ht="15" customHeight="1" x14ac:dyDescent="0.2">
      <c r="A563" s="182" t="s">
        <v>92</v>
      </c>
      <c r="B563" s="182" t="s">
        <v>338</v>
      </c>
      <c r="C563" s="183">
        <v>45720</v>
      </c>
      <c r="D563" s="183">
        <v>45900</v>
      </c>
      <c r="E563" s="183">
        <v>45918</v>
      </c>
      <c r="F563" s="182" t="s">
        <v>1440</v>
      </c>
      <c r="G563" s="182" t="s">
        <v>95</v>
      </c>
      <c r="H563" s="182" t="s">
        <v>29</v>
      </c>
      <c r="I563" s="182" t="s">
        <v>295</v>
      </c>
      <c r="J563" s="182" t="s">
        <v>319</v>
      </c>
      <c r="K563" s="183">
        <v>45688</v>
      </c>
      <c r="L563" s="183">
        <v>45707</v>
      </c>
      <c r="M563" s="182" t="s">
        <v>463</v>
      </c>
      <c r="N563" s="182">
        <v>74100</v>
      </c>
      <c r="O563" s="182" t="s">
        <v>612</v>
      </c>
      <c r="P563" s="182" t="s">
        <v>613</v>
      </c>
      <c r="Q563" s="182" t="s">
        <v>1534</v>
      </c>
      <c r="R563" s="182" t="s">
        <v>6462</v>
      </c>
    </row>
    <row r="564" spans="1:18" ht="15" customHeight="1" x14ac:dyDescent="0.2">
      <c r="A564" s="182" t="s">
        <v>92</v>
      </c>
      <c r="B564" s="182" t="s">
        <v>1143</v>
      </c>
      <c r="C564" s="183">
        <v>45813</v>
      </c>
      <c r="D564" s="17"/>
      <c r="E564" s="183">
        <v>45918</v>
      </c>
      <c r="F564" s="182" t="s">
        <v>93</v>
      </c>
      <c r="G564" s="182" t="s">
        <v>95</v>
      </c>
      <c r="H564" s="182" t="s">
        <v>29</v>
      </c>
      <c r="I564" s="182" t="s">
        <v>293</v>
      </c>
      <c r="J564" s="182" t="s">
        <v>321</v>
      </c>
      <c r="K564" s="183">
        <v>45793</v>
      </c>
      <c r="L564" s="183">
        <v>45793</v>
      </c>
      <c r="M564" s="182" t="s">
        <v>463</v>
      </c>
      <c r="N564" s="182">
        <v>74100</v>
      </c>
      <c r="O564" s="182" t="s">
        <v>1144</v>
      </c>
      <c r="P564" s="182" t="s">
        <v>1145</v>
      </c>
      <c r="Q564" s="182" t="s">
        <v>1535</v>
      </c>
      <c r="R564" s="182" t="s">
        <v>6463</v>
      </c>
    </row>
    <row r="565" spans="1:18" ht="15" customHeight="1" x14ac:dyDescent="0.2">
      <c r="A565" s="182" t="s">
        <v>92</v>
      </c>
      <c r="B565" s="182" t="s">
        <v>1167</v>
      </c>
      <c r="C565" s="183">
        <v>45813</v>
      </c>
      <c r="D565" s="17"/>
      <c r="E565" s="183">
        <v>45918</v>
      </c>
      <c r="F565" s="182" t="s">
        <v>93</v>
      </c>
      <c r="G565" s="182" t="s">
        <v>95</v>
      </c>
      <c r="H565" s="182" t="s">
        <v>29</v>
      </c>
      <c r="I565" s="182" t="s">
        <v>293</v>
      </c>
      <c r="J565" s="182" t="s">
        <v>319</v>
      </c>
      <c r="K565" s="183">
        <v>45784</v>
      </c>
      <c r="L565" s="183">
        <v>45791</v>
      </c>
      <c r="M565" s="182" t="s">
        <v>463</v>
      </c>
      <c r="N565" s="182">
        <v>74100</v>
      </c>
      <c r="O565" s="182" t="s">
        <v>1321</v>
      </c>
      <c r="P565" s="182" t="s">
        <v>1168</v>
      </c>
      <c r="Q565" s="182" t="s">
        <v>1536</v>
      </c>
      <c r="R565" s="182" t="s">
        <v>6464</v>
      </c>
    </row>
    <row r="566" spans="1:18" ht="15" customHeight="1" x14ac:dyDescent="0.2">
      <c r="A566" s="182" t="s">
        <v>120</v>
      </c>
      <c r="B566" s="182" t="s">
        <v>127</v>
      </c>
      <c r="C566" s="183">
        <v>45666</v>
      </c>
      <c r="D566" s="17"/>
      <c r="E566" s="183">
        <v>45918</v>
      </c>
      <c r="F566" s="182" t="s">
        <v>330</v>
      </c>
      <c r="G566" s="182" t="s">
        <v>97</v>
      </c>
      <c r="H566" s="182" t="s">
        <v>29</v>
      </c>
      <c r="I566" s="182" t="s">
        <v>293</v>
      </c>
      <c r="J566" s="182" t="s">
        <v>319</v>
      </c>
      <c r="K566" s="183">
        <v>45502</v>
      </c>
      <c r="L566" s="183">
        <v>45582</v>
      </c>
      <c r="M566" s="182" t="s">
        <v>474</v>
      </c>
      <c r="N566" s="182">
        <v>74130</v>
      </c>
      <c r="O566" s="182" t="s">
        <v>710</v>
      </c>
      <c r="P566" s="182" t="s">
        <v>711</v>
      </c>
      <c r="Q566" s="182" t="s">
        <v>1537</v>
      </c>
      <c r="R566" s="182" t="s">
        <v>6465</v>
      </c>
    </row>
    <row r="567" spans="1:18" ht="15" customHeight="1" x14ac:dyDescent="0.2">
      <c r="A567" s="182" t="s">
        <v>120</v>
      </c>
      <c r="B567" s="182" t="s">
        <v>407</v>
      </c>
      <c r="C567" s="183">
        <v>45756</v>
      </c>
      <c r="D567" s="17"/>
      <c r="E567" s="183">
        <v>45918</v>
      </c>
      <c r="F567" s="182" t="s">
        <v>270</v>
      </c>
      <c r="G567" s="182" t="s">
        <v>95</v>
      </c>
      <c r="H567" s="182" t="s">
        <v>29</v>
      </c>
      <c r="I567" s="182" t="s">
        <v>293</v>
      </c>
      <c r="J567" s="182" t="s">
        <v>319</v>
      </c>
      <c r="K567" s="183">
        <v>45736</v>
      </c>
      <c r="L567" s="183">
        <v>45737</v>
      </c>
      <c r="M567" s="182" t="s">
        <v>551</v>
      </c>
      <c r="N567" s="182">
        <v>74800</v>
      </c>
      <c r="O567" s="182" t="s">
        <v>1259</v>
      </c>
      <c r="P567" s="182" t="s">
        <v>962</v>
      </c>
      <c r="Q567" s="182" t="s">
        <v>1538</v>
      </c>
      <c r="R567" s="182" t="s">
        <v>6466</v>
      </c>
    </row>
    <row r="568" spans="1:18" ht="15" customHeight="1" x14ac:dyDescent="0.2">
      <c r="A568" s="182" t="s">
        <v>92</v>
      </c>
      <c r="B568" s="182" t="s">
        <v>124</v>
      </c>
      <c r="C568" s="183">
        <v>45692</v>
      </c>
      <c r="D568" s="183">
        <v>45890</v>
      </c>
      <c r="E568" s="183">
        <v>45890</v>
      </c>
      <c r="F568" s="182" t="s">
        <v>253</v>
      </c>
      <c r="G568" s="182" t="s">
        <v>125</v>
      </c>
      <c r="H568" s="182" t="s">
        <v>29</v>
      </c>
      <c r="I568" s="182" t="s">
        <v>295</v>
      </c>
      <c r="J568" s="182" t="s">
        <v>319</v>
      </c>
      <c r="K568" s="183">
        <v>45604</v>
      </c>
      <c r="L568" s="183">
        <v>45611</v>
      </c>
      <c r="M568" s="182" t="s">
        <v>457</v>
      </c>
      <c r="N568" s="182">
        <v>74240</v>
      </c>
      <c r="O568" s="182" t="s">
        <v>858</v>
      </c>
      <c r="P568" s="182" t="s">
        <v>859</v>
      </c>
      <c r="Q568" s="182" t="s">
        <v>1539</v>
      </c>
      <c r="R568" s="182" t="s">
        <v>1539</v>
      </c>
    </row>
    <row r="569" spans="1:18" ht="15" customHeight="1" x14ac:dyDescent="0.2">
      <c r="A569" s="182" t="s">
        <v>92</v>
      </c>
      <c r="B569" s="182" t="s">
        <v>1407</v>
      </c>
      <c r="C569" s="183">
        <v>45849</v>
      </c>
      <c r="D569" s="183">
        <v>45890</v>
      </c>
      <c r="E569" s="183">
        <v>45890</v>
      </c>
      <c r="F569" s="182" t="s">
        <v>253</v>
      </c>
      <c r="G569" s="182" t="s">
        <v>125</v>
      </c>
      <c r="H569" s="182" t="s">
        <v>29</v>
      </c>
      <c r="I569" s="182" t="s">
        <v>295</v>
      </c>
      <c r="J569" s="182" t="s">
        <v>1220</v>
      </c>
      <c r="K569" s="183">
        <v>45831</v>
      </c>
      <c r="L569" s="183">
        <v>45833</v>
      </c>
      <c r="M569" s="182" t="s">
        <v>463</v>
      </c>
      <c r="N569" s="182">
        <v>74100</v>
      </c>
      <c r="O569" s="182" t="s">
        <v>1408</v>
      </c>
      <c r="P569" s="182" t="s">
        <v>1409</v>
      </c>
      <c r="Q569" s="182" t="s">
        <v>1540</v>
      </c>
      <c r="R569" s="182" t="s">
        <v>1540</v>
      </c>
    </row>
    <row r="570" spans="1:18" ht="15" customHeight="1" x14ac:dyDescent="0.2">
      <c r="A570" s="182" t="s">
        <v>120</v>
      </c>
      <c r="B570" s="182" t="s">
        <v>1119</v>
      </c>
      <c r="C570" s="183">
        <v>45771</v>
      </c>
      <c r="D570" s="17"/>
      <c r="E570" s="183">
        <v>45918</v>
      </c>
      <c r="F570" s="182" t="s">
        <v>330</v>
      </c>
      <c r="G570" s="182" t="s">
        <v>95</v>
      </c>
      <c r="H570" s="182" t="s">
        <v>29</v>
      </c>
      <c r="I570" s="182" t="s">
        <v>293</v>
      </c>
      <c r="J570" s="182" t="s">
        <v>319</v>
      </c>
      <c r="K570" s="183">
        <v>45742</v>
      </c>
      <c r="L570" s="183">
        <v>45742</v>
      </c>
      <c r="M570" s="182" t="s">
        <v>473</v>
      </c>
      <c r="N570" s="182">
        <v>74130</v>
      </c>
      <c r="O570" s="182" t="s">
        <v>631</v>
      </c>
      <c r="P570" s="182" t="s">
        <v>1120</v>
      </c>
      <c r="Q570" s="182" t="s">
        <v>1541</v>
      </c>
      <c r="R570" s="182" t="s">
        <v>6467</v>
      </c>
    </row>
    <row r="571" spans="1:18" ht="15" customHeight="1" x14ac:dyDescent="0.2">
      <c r="A571" s="182" t="s">
        <v>92</v>
      </c>
      <c r="B571" s="182" t="s">
        <v>117</v>
      </c>
      <c r="C571" s="183">
        <v>45646</v>
      </c>
      <c r="D571" s="183">
        <v>45709</v>
      </c>
      <c r="E571" s="183">
        <v>45890</v>
      </c>
      <c r="F571" s="182" t="s">
        <v>253</v>
      </c>
      <c r="G571" s="182" t="s">
        <v>125</v>
      </c>
      <c r="H571" s="182" t="s">
        <v>29</v>
      </c>
      <c r="I571" s="182" t="s">
        <v>295</v>
      </c>
      <c r="J571" s="182" t="s">
        <v>320</v>
      </c>
      <c r="K571" s="183">
        <v>45629</v>
      </c>
      <c r="L571" s="183">
        <v>45632</v>
      </c>
      <c r="M571" s="182" t="s">
        <v>458</v>
      </c>
      <c r="N571" s="182">
        <v>74160</v>
      </c>
      <c r="O571" s="182" t="s">
        <v>823</v>
      </c>
      <c r="P571" s="182" t="s">
        <v>824</v>
      </c>
      <c r="Q571" s="182" t="s">
        <v>1542</v>
      </c>
      <c r="R571" s="182" t="s">
        <v>1542</v>
      </c>
    </row>
    <row r="572" spans="1:18" ht="15" customHeight="1" x14ac:dyDescent="0.2">
      <c r="A572" s="182" t="s">
        <v>92</v>
      </c>
      <c r="B572" s="182" t="s">
        <v>369</v>
      </c>
      <c r="C572" s="183">
        <v>45729</v>
      </c>
      <c r="D572" s="183">
        <v>45889</v>
      </c>
      <c r="E572" s="183">
        <v>45889</v>
      </c>
      <c r="F572" s="182" t="s">
        <v>253</v>
      </c>
      <c r="G572" s="182" t="s">
        <v>125</v>
      </c>
      <c r="H572" s="182" t="s">
        <v>29</v>
      </c>
      <c r="I572" s="182" t="s">
        <v>295</v>
      </c>
      <c r="J572" s="182" t="s">
        <v>321</v>
      </c>
      <c r="K572" s="183">
        <v>45695</v>
      </c>
      <c r="L572" s="183">
        <v>45707</v>
      </c>
      <c r="M572" s="182" t="s">
        <v>492</v>
      </c>
      <c r="N572" s="182">
        <v>74100</v>
      </c>
      <c r="O572" s="182" t="s">
        <v>807</v>
      </c>
      <c r="P572" s="182" t="s">
        <v>808</v>
      </c>
      <c r="Q572" s="182" t="s">
        <v>1543</v>
      </c>
      <c r="R572" s="182" t="s">
        <v>1543</v>
      </c>
    </row>
    <row r="573" spans="1:18" ht="15" customHeight="1" x14ac:dyDescent="0.2">
      <c r="A573" s="182" t="s">
        <v>96</v>
      </c>
      <c r="B573" s="182" t="s">
        <v>1441</v>
      </c>
      <c r="C573" s="183">
        <v>45889</v>
      </c>
      <c r="D573" s="17"/>
      <c r="E573" s="183">
        <v>45908</v>
      </c>
      <c r="F573" s="182" t="s">
        <v>98</v>
      </c>
      <c r="G573" s="182" t="s">
        <v>95</v>
      </c>
      <c r="H573" s="182" t="s">
        <v>28</v>
      </c>
      <c r="I573" s="182" t="s">
        <v>293</v>
      </c>
      <c r="J573" s="182" t="s">
        <v>319</v>
      </c>
      <c r="K573" s="183">
        <v>45842</v>
      </c>
      <c r="L573" s="183">
        <v>45845</v>
      </c>
      <c r="M573" s="182" t="s">
        <v>467</v>
      </c>
      <c r="N573" s="182">
        <v>74150</v>
      </c>
      <c r="O573" s="182" t="s">
        <v>924</v>
      </c>
      <c r="P573" s="182" t="s">
        <v>1442</v>
      </c>
      <c r="Q573" s="182" t="s">
        <v>1544</v>
      </c>
      <c r="R573" s="182" t="s">
        <v>6468</v>
      </c>
    </row>
    <row r="574" spans="1:18" ht="15" customHeight="1" x14ac:dyDescent="0.2">
      <c r="A574" s="182" t="s">
        <v>99</v>
      </c>
      <c r="B574" s="182" t="s">
        <v>1421</v>
      </c>
      <c r="C574" s="183">
        <v>45854</v>
      </c>
      <c r="D574" s="17"/>
      <c r="E574" s="183">
        <v>45917</v>
      </c>
      <c r="F574" s="182" t="s">
        <v>90</v>
      </c>
      <c r="G574" s="182" t="s">
        <v>95</v>
      </c>
      <c r="H574" s="182" t="s">
        <v>29</v>
      </c>
      <c r="I574" s="182" t="s">
        <v>293</v>
      </c>
      <c r="J574" s="182" t="s">
        <v>319</v>
      </c>
      <c r="K574" s="183">
        <v>45835</v>
      </c>
      <c r="L574" s="183">
        <v>45835</v>
      </c>
      <c r="M574" s="182" t="s">
        <v>493</v>
      </c>
      <c r="N574" s="182">
        <v>74200</v>
      </c>
      <c r="O574" s="182" t="s">
        <v>1422</v>
      </c>
      <c r="P574" s="182" t="s">
        <v>1423</v>
      </c>
      <c r="Q574" s="182" t="s">
        <v>1545</v>
      </c>
      <c r="R574" s="182" t="s">
        <v>6469</v>
      </c>
    </row>
    <row r="575" spans="1:18" ht="15" customHeight="1" x14ac:dyDescent="0.2">
      <c r="A575" s="182" t="s">
        <v>99</v>
      </c>
      <c r="B575" s="182" t="s">
        <v>434</v>
      </c>
      <c r="C575" s="183">
        <v>45770</v>
      </c>
      <c r="D575" s="17"/>
      <c r="E575" s="183">
        <v>45917</v>
      </c>
      <c r="F575" s="182" t="s">
        <v>270</v>
      </c>
      <c r="G575" s="182" t="s">
        <v>95</v>
      </c>
      <c r="H575" s="182" t="s">
        <v>29</v>
      </c>
      <c r="I575" s="182" t="s">
        <v>293</v>
      </c>
      <c r="J575" s="182" t="s">
        <v>319</v>
      </c>
      <c r="K575" s="183">
        <v>45741</v>
      </c>
      <c r="L575" s="183">
        <v>45741</v>
      </c>
      <c r="M575" s="182" t="s">
        <v>479</v>
      </c>
      <c r="N575" s="182">
        <v>74500</v>
      </c>
      <c r="O575" s="182" t="s">
        <v>1255</v>
      </c>
      <c r="P575" s="182" t="s">
        <v>674</v>
      </c>
      <c r="Q575" s="182" t="s">
        <v>1546</v>
      </c>
      <c r="R575" s="182" t="s">
        <v>6470</v>
      </c>
    </row>
    <row r="576" spans="1:18" ht="15" customHeight="1" x14ac:dyDescent="0.2">
      <c r="A576" s="182" t="s">
        <v>96</v>
      </c>
      <c r="B576" s="182" t="s">
        <v>1441</v>
      </c>
      <c r="C576" s="183">
        <v>45889</v>
      </c>
      <c r="D576" s="17"/>
      <c r="E576" s="183">
        <v>45889</v>
      </c>
      <c r="F576" s="182" t="s">
        <v>94</v>
      </c>
      <c r="G576" s="182" t="s">
        <v>95</v>
      </c>
      <c r="H576" s="182" t="s">
        <v>28</v>
      </c>
      <c r="I576" s="182" t="s">
        <v>293</v>
      </c>
      <c r="J576" s="182" t="s">
        <v>319</v>
      </c>
      <c r="K576" s="183">
        <v>45842</v>
      </c>
      <c r="L576" s="183">
        <v>45845</v>
      </c>
      <c r="M576" s="182" t="s">
        <v>467</v>
      </c>
      <c r="N576" s="182">
        <v>74150</v>
      </c>
      <c r="O576" s="182" t="s">
        <v>924</v>
      </c>
      <c r="P576" s="182" t="s">
        <v>1442</v>
      </c>
      <c r="Q576" s="182" t="s">
        <v>1547</v>
      </c>
      <c r="R576" s="182" t="s">
        <v>4029</v>
      </c>
    </row>
    <row r="577" spans="1:18" ht="15" customHeight="1" x14ac:dyDescent="0.2">
      <c r="A577" s="182" t="s">
        <v>99</v>
      </c>
      <c r="B577" s="182" t="s">
        <v>315</v>
      </c>
      <c r="C577" s="183">
        <v>45693</v>
      </c>
      <c r="D577" s="183">
        <v>45971</v>
      </c>
      <c r="E577" s="183">
        <v>45910</v>
      </c>
      <c r="F577" s="182" t="s">
        <v>1443</v>
      </c>
      <c r="G577" s="182" t="s">
        <v>91</v>
      </c>
      <c r="H577" s="182" t="s">
        <v>29</v>
      </c>
      <c r="I577" s="182" t="s">
        <v>295</v>
      </c>
      <c r="J577" s="182" t="s">
        <v>319</v>
      </c>
      <c r="K577" s="183">
        <v>45686</v>
      </c>
      <c r="L577" s="183">
        <v>45686</v>
      </c>
      <c r="M577" s="182" t="s">
        <v>552</v>
      </c>
      <c r="N577" s="182">
        <v>74500</v>
      </c>
      <c r="O577" s="182" t="s">
        <v>621</v>
      </c>
      <c r="P577" s="182" t="s">
        <v>622</v>
      </c>
      <c r="Q577" s="182" t="s">
        <v>1548</v>
      </c>
      <c r="R577" s="182" t="s">
        <v>1548</v>
      </c>
    </row>
    <row r="578" spans="1:18" ht="15" customHeight="1" x14ac:dyDescent="0.2">
      <c r="A578" s="182" t="s">
        <v>99</v>
      </c>
      <c r="B578" s="182" t="s">
        <v>1438</v>
      </c>
      <c r="C578" s="183">
        <v>45861</v>
      </c>
      <c r="D578" s="17"/>
      <c r="E578" s="183">
        <v>45924</v>
      </c>
      <c r="F578" s="182" t="s">
        <v>90</v>
      </c>
      <c r="G578" s="182" t="s">
        <v>95</v>
      </c>
      <c r="H578" s="182" t="s">
        <v>29</v>
      </c>
      <c r="I578" s="182" t="s">
        <v>293</v>
      </c>
      <c r="J578" s="182" t="s">
        <v>319</v>
      </c>
      <c r="K578" s="183">
        <v>45841</v>
      </c>
      <c r="L578" s="183">
        <v>45842</v>
      </c>
      <c r="M578" s="182" t="s">
        <v>552</v>
      </c>
      <c r="N578" s="182">
        <v>74500</v>
      </c>
      <c r="O578" s="182" t="s">
        <v>1330</v>
      </c>
      <c r="P578" s="182" t="s">
        <v>1439</v>
      </c>
      <c r="Q578" s="182" t="s">
        <v>1549</v>
      </c>
      <c r="R578" s="182" t="s">
        <v>6625</v>
      </c>
    </row>
    <row r="579" spans="1:18" ht="15" customHeight="1" x14ac:dyDescent="0.2">
      <c r="A579" s="182" t="s">
        <v>99</v>
      </c>
      <c r="B579" s="182" t="s">
        <v>1229</v>
      </c>
      <c r="C579" s="183">
        <v>45791</v>
      </c>
      <c r="D579" s="17"/>
      <c r="E579" s="183">
        <v>45924</v>
      </c>
      <c r="F579" s="182" t="s">
        <v>93</v>
      </c>
      <c r="G579" s="182" t="s">
        <v>95</v>
      </c>
      <c r="H579" s="182" t="s">
        <v>29</v>
      </c>
      <c r="I579" s="182" t="s">
        <v>293</v>
      </c>
      <c r="J579" s="182" t="s">
        <v>319</v>
      </c>
      <c r="K579" s="183">
        <v>45765</v>
      </c>
      <c r="L579" s="183">
        <v>45765</v>
      </c>
      <c r="M579" s="182" t="s">
        <v>552</v>
      </c>
      <c r="N579" s="182">
        <v>74500</v>
      </c>
      <c r="O579" s="182" t="s">
        <v>1338</v>
      </c>
      <c r="P579" s="182" t="s">
        <v>1230</v>
      </c>
      <c r="Q579" s="182" t="s">
        <v>1550</v>
      </c>
      <c r="R579" s="182" t="s">
        <v>6626</v>
      </c>
    </row>
    <row r="580" spans="1:18" ht="15" customHeight="1" x14ac:dyDescent="0.2">
      <c r="A580" s="182" t="s">
        <v>99</v>
      </c>
      <c r="B580" s="182" t="s">
        <v>1392</v>
      </c>
      <c r="C580" s="183">
        <v>45826</v>
      </c>
      <c r="D580" s="17"/>
      <c r="E580" s="183">
        <v>45924</v>
      </c>
      <c r="F580" s="182" t="s">
        <v>93</v>
      </c>
      <c r="G580" s="182" t="s">
        <v>95</v>
      </c>
      <c r="H580" s="182" t="s">
        <v>29</v>
      </c>
      <c r="I580" s="182" t="s">
        <v>293</v>
      </c>
      <c r="J580" s="182" t="s">
        <v>319</v>
      </c>
      <c r="K580" s="183">
        <v>45811</v>
      </c>
      <c r="L580" s="183">
        <v>45811</v>
      </c>
      <c r="M580" s="182" t="s">
        <v>552</v>
      </c>
      <c r="N580" s="182">
        <v>74500</v>
      </c>
      <c r="O580" s="182" t="s">
        <v>760</v>
      </c>
      <c r="P580" s="182" t="s">
        <v>1393</v>
      </c>
      <c r="Q580" s="182" t="s">
        <v>1551</v>
      </c>
      <c r="R580" s="182" t="s">
        <v>6627</v>
      </c>
    </row>
    <row r="581" spans="1:18" ht="15" customHeight="1" x14ac:dyDescent="0.2">
      <c r="A581" s="182" t="s">
        <v>120</v>
      </c>
      <c r="B581" s="182" t="s">
        <v>1188</v>
      </c>
      <c r="C581" s="183">
        <v>45810</v>
      </c>
      <c r="D581" s="17"/>
      <c r="E581" s="183">
        <v>45922</v>
      </c>
      <c r="F581" s="182" t="s">
        <v>90</v>
      </c>
      <c r="G581" s="182" t="s">
        <v>95</v>
      </c>
      <c r="H581" s="182" t="s">
        <v>29</v>
      </c>
      <c r="I581" s="182" t="s">
        <v>293</v>
      </c>
      <c r="J581" s="182" t="s">
        <v>319</v>
      </c>
      <c r="K581" s="183">
        <v>45777</v>
      </c>
      <c r="L581" s="183">
        <v>45790</v>
      </c>
      <c r="M581" s="182" t="s">
        <v>483</v>
      </c>
      <c r="N581" s="182">
        <v>74950</v>
      </c>
      <c r="O581" s="182" t="s">
        <v>1189</v>
      </c>
      <c r="P581" s="182" t="s">
        <v>1190</v>
      </c>
      <c r="Q581" s="182" t="s">
        <v>1552</v>
      </c>
      <c r="R581" s="182" t="s">
        <v>6471</v>
      </c>
    </row>
    <row r="582" spans="1:18" ht="15" customHeight="1" x14ac:dyDescent="0.2">
      <c r="A582" s="182" t="s">
        <v>92</v>
      </c>
      <c r="B582" s="182" t="s">
        <v>427</v>
      </c>
      <c r="C582" s="183">
        <v>45758</v>
      </c>
      <c r="D582" s="183">
        <v>45930</v>
      </c>
      <c r="E582" s="183">
        <v>45919</v>
      </c>
      <c r="F582" s="182" t="s">
        <v>270</v>
      </c>
      <c r="G582" s="182" t="s">
        <v>95</v>
      </c>
      <c r="H582" s="182" t="s">
        <v>29</v>
      </c>
      <c r="I582" s="182" t="s">
        <v>295</v>
      </c>
      <c r="J582" s="182" t="s">
        <v>319</v>
      </c>
      <c r="K582" s="183">
        <v>45727</v>
      </c>
      <c r="L582" s="183">
        <v>45744</v>
      </c>
      <c r="M582" s="182" t="s">
        <v>463</v>
      </c>
      <c r="N582" s="182">
        <v>74100</v>
      </c>
      <c r="O582" s="182" t="s">
        <v>659</v>
      </c>
      <c r="P582" s="182" t="s">
        <v>660</v>
      </c>
      <c r="Q582" s="182" t="s">
        <v>1553</v>
      </c>
      <c r="R582" s="182" t="s">
        <v>6472</v>
      </c>
    </row>
    <row r="583" spans="1:18" ht="15" customHeight="1" x14ac:dyDescent="0.2">
      <c r="A583" s="182" t="s">
        <v>92</v>
      </c>
      <c r="B583" s="182" t="s">
        <v>426</v>
      </c>
      <c r="C583" s="183">
        <v>45811</v>
      </c>
      <c r="D583" s="17"/>
      <c r="E583" s="183">
        <v>45919</v>
      </c>
      <c r="F583" s="182" t="s">
        <v>93</v>
      </c>
      <c r="G583" s="182" t="s">
        <v>95</v>
      </c>
      <c r="H583" s="182" t="s">
        <v>29</v>
      </c>
      <c r="I583" s="182" t="s">
        <v>293</v>
      </c>
      <c r="J583" s="182" t="s">
        <v>319</v>
      </c>
      <c r="K583" s="183">
        <v>45708</v>
      </c>
      <c r="L583" s="183">
        <v>45744</v>
      </c>
      <c r="M583" s="182" t="s">
        <v>463</v>
      </c>
      <c r="N583" s="182">
        <v>74100</v>
      </c>
      <c r="O583" s="182" t="s">
        <v>1256</v>
      </c>
      <c r="P583" s="182" t="s">
        <v>956</v>
      </c>
      <c r="Q583" s="182" t="s">
        <v>1554</v>
      </c>
      <c r="R583" s="182" t="s">
        <v>6473</v>
      </c>
    </row>
    <row r="584" spans="1:18" ht="15" customHeight="1" x14ac:dyDescent="0.2">
      <c r="A584" s="182" t="s">
        <v>120</v>
      </c>
      <c r="B584" s="182" t="s">
        <v>408</v>
      </c>
      <c r="C584" s="183">
        <v>45761</v>
      </c>
      <c r="D584" s="183">
        <v>45920</v>
      </c>
      <c r="E584" s="183">
        <v>45908</v>
      </c>
      <c r="F584" s="182" t="s">
        <v>93</v>
      </c>
      <c r="G584" s="182" t="s">
        <v>95</v>
      </c>
      <c r="H584" s="182" t="s">
        <v>29</v>
      </c>
      <c r="I584" s="182" t="s">
        <v>295</v>
      </c>
      <c r="J584" s="182" t="s">
        <v>319</v>
      </c>
      <c r="K584" s="183">
        <v>45721</v>
      </c>
      <c r="L584" s="183">
        <v>45737</v>
      </c>
      <c r="M584" s="182" t="s">
        <v>456</v>
      </c>
      <c r="N584" s="182">
        <v>74300</v>
      </c>
      <c r="O584" s="182" t="s">
        <v>1248</v>
      </c>
      <c r="P584" s="182" t="s">
        <v>666</v>
      </c>
      <c r="Q584" s="182" t="s">
        <v>1555</v>
      </c>
      <c r="R584" s="182" t="s">
        <v>6474</v>
      </c>
    </row>
    <row r="585" spans="1:18" ht="15" customHeight="1" x14ac:dyDescent="0.2">
      <c r="A585" s="182" t="s">
        <v>92</v>
      </c>
      <c r="B585" s="182" t="s">
        <v>1389</v>
      </c>
      <c r="C585" s="183">
        <v>45849</v>
      </c>
      <c r="D585" s="17"/>
      <c r="E585" s="183">
        <v>45919</v>
      </c>
      <c r="F585" s="182" t="s">
        <v>90</v>
      </c>
      <c r="G585" s="182" t="s">
        <v>95</v>
      </c>
      <c r="H585" s="182" t="s">
        <v>29</v>
      </c>
      <c r="I585" s="182" t="s">
        <v>293</v>
      </c>
      <c r="J585" s="182" t="s">
        <v>319</v>
      </c>
      <c r="K585" s="183">
        <v>45819</v>
      </c>
      <c r="L585" s="183">
        <v>45826</v>
      </c>
      <c r="M585" s="182" t="s">
        <v>463</v>
      </c>
      <c r="N585" s="182">
        <v>74100</v>
      </c>
      <c r="O585" s="182" t="s">
        <v>1390</v>
      </c>
      <c r="P585" s="182" t="s">
        <v>1391</v>
      </c>
      <c r="Q585" s="182" t="s">
        <v>1556</v>
      </c>
      <c r="R585" s="182" t="s">
        <v>6475</v>
      </c>
    </row>
    <row r="586" spans="1:18" ht="15" customHeight="1" x14ac:dyDescent="0.2">
      <c r="A586" s="182" t="s">
        <v>120</v>
      </c>
      <c r="B586" s="182" t="s">
        <v>216</v>
      </c>
      <c r="C586" s="183">
        <v>45705</v>
      </c>
      <c r="D586" s="17"/>
      <c r="E586" s="183">
        <v>45908</v>
      </c>
      <c r="F586" s="182" t="s">
        <v>330</v>
      </c>
      <c r="G586" s="182" t="s">
        <v>125</v>
      </c>
      <c r="H586" s="182" t="s">
        <v>29</v>
      </c>
      <c r="I586" s="182" t="s">
        <v>293</v>
      </c>
      <c r="J586" s="182" t="s">
        <v>319</v>
      </c>
      <c r="K586" s="183">
        <v>45636</v>
      </c>
      <c r="L586" s="183">
        <v>45637</v>
      </c>
      <c r="M586" s="182" t="s">
        <v>483</v>
      </c>
      <c r="N586" s="182">
        <v>74950</v>
      </c>
      <c r="O586" s="182" t="s">
        <v>1248</v>
      </c>
      <c r="P586" s="182" t="s">
        <v>712</v>
      </c>
      <c r="Q586" s="182" t="s">
        <v>1557</v>
      </c>
      <c r="R586" s="182" t="s">
        <v>6476</v>
      </c>
    </row>
    <row r="587" spans="1:18" ht="15" customHeight="1" x14ac:dyDescent="0.2">
      <c r="A587" s="182" t="s">
        <v>96</v>
      </c>
      <c r="B587" s="182" t="s">
        <v>1201</v>
      </c>
      <c r="C587" s="183">
        <v>45804</v>
      </c>
      <c r="D587" s="183">
        <v>45957</v>
      </c>
      <c r="E587" s="183">
        <v>45915</v>
      </c>
      <c r="F587" s="182" t="s">
        <v>270</v>
      </c>
      <c r="G587" s="182" t="s">
        <v>95</v>
      </c>
      <c r="H587" s="182" t="s">
        <v>28</v>
      </c>
      <c r="I587" s="182" t="s">
        <v>295</v>
      </c>
      <c r="J587" s="182" t="s">
        <v>319</v>
      </c>
      <c r="K587" s="183">
        <v>45790</v>
      </c>
      <c r="L587" s="183">
        <v>45790</v>
      </c>
      <c r="M587" s="182" t="s">
        <v>459</v>
      </c>
      <c r="N587" s="182">
        <v>74330</v>
      </c>
      <c r="O587" s="182" t="s">
        <v>924</v>
      </c>
      <c r="P587" s="182" t="s">
        <v>1202</v>
      </c>
      <c r="Q587" s="182" t="s">
        <v>1558</v>
      </c>
      <c r="R587" s="182" t="s">
        <v>6477</v>
      </c>
    </row>
    <row r="588" spans="1:18" ht="15" customHeight="1" x14ac:dyDescent="0.2">
      <c r="A588" s="182" t="s">
        <v>92</v>
      </c>
      <c r="B588" s="182" t="s">
        <v>1296</v>
      </c>
      <c r="C588" s="183">
        <v>45818</v>
      </c>
      <c r="D588" s="17"/>
      <c r="E588" s="183">
        <v>45919</v>
      </c>
      <c r="F588" s="182" t="s">
        <v>93</v>
      </c>
      <c r="G588" s="182" t="s">
        <v>95</v>
      </c>
      <c r="H588" s="182" t="s">
        <v>29</v>
      </c>
      <c r="I588" s="182" t="s">
        <v>293</v>
      </c>
      <c r="J588" s="182" t="s">
        <v>319</v>
      </c>
      <c r="K588" s="183">
        <v>45747</v>
      </c>
      <c r="L588" s="183">
        <v>45772</v>
      </c>
      <c r="M588" s="182" t="s">
        <v>463</v>
      </c>
      <c r="N588" s="182">
        <v>74100</v>
      </c>
      <c r="O588" s="182" t="s">
        <v>1297</v>
      </c>
      <c r="P588" s="182" t="s">
        <v>1298</v>
      </c>
      <c r="Q588" s="182" t="s">
        <v>1559</v>
      </c>
      <c r="R588" s="182" t="s">
        <v>6478</v>
      </c>
    </row>
    <row r="589" spans="1:18" ht="15" customHeight="1" x14ac:dyDescent="0.2">
      <c r="A589" s="182" t="s">
        <v>120</v>
      </c>
      <c r="B589" s="182" t="s">
        <v>409</v>
      </c>
      <c r="C589" s="183">
        <v>45761</v>
      </c>
      <c r="D589" s="183">
        <v>45929</v>
      </c>
      <c r="E589" s="183">
        <v>45922</v>
      </c>
      <c r="F589" s="182" t="s">
        <v>270</v>
      </c>
      <c r="G589" s="182" t="s">
        <v>95</v>
      </c>
      <c r="H589" s="182" t="s">
        <v>29</v>
      </c>
      <c r="I589" s="182" t="s">
        <v>295</v>
      </c>
      <c r="J589" s="182" t="s">
        <v>319</v>
      </c>
      <c r="K589" s="183">
        <v>45692</v>
      </c>
      <c r="L589" s="183">
        <v>45728</v>
      </c>
      <c r="M589" s="182" t="s">
        <v>484</v>
      </c>
      <c r="N589" s="182">
        <v>74460</v>
      </c>
      <c r="O589" s="182" t="s">
        <v>825</v>
      </c>
      <c r="P589" s="182" t="s">
        <v>826</v>
      </c>
      <c r="Q589" s="182" t="s">
        <v>1560</v>
      </c>
      <c r="R589" s="182" t="s">
        <v>6479</v>
      </c>
    </row>
    <row r="590" spans="1:18" ht="15" customHeight="1" x14ac:dyDescent="0.2">
      <c r="A590" s="182" t="s">
        <v>92</v>
      </c>
      <c r="B590" s="182" t="s">
        <v>1147</v>
      </c>
      <c r="C590" s="183">
        <v>45820</v>
      </c>
      <c r="D590" s="17"/>
      <c r="E590" s="183">
        <v>45897</v>
      </c>
      <c r="F590" s="182" t="s">
        <v>90</v>
      </c>
      <c r="G590" s="182" t="s">
        <v>95</v>
      </c>
      <c r="H590" s="182" t="s">
        <v>29</v>
      </c>
      <c r="I590" s="182" t="s">
        <v>293</v>
      </c>
      <c r="J590" s="182" t="s">
        <v>321</v>
      </c>
      <c r="K590" s="183">
        <v>45775</v>
      </c>
      <c r="L590" s="183">
        <v>45783</v>
      </c>
      <c r="M590" s="182" t="s">
        <v>463</v>
      </c>
      <c r="N590" s="182">
        <v>74100</v>
      </c>
      <c r="O590" s="182" t="s">
        <v>1098</v>
      </c>
      <c r="P590" s="182" t="s">
        <v>1148</v>
      </c>
      <c r="Q590" s="182" t="s">
        <v>1561</v>
      </c>
      <c r="R590" s="182" t="s">
        <v>6480</v>
      </c>
    </row>
    <row r="591" spans="1:18" ht="15" customHeight="1" x14ac:dyDescent="0.2">
      <c r="A591" s="182" t="s">
        <v>92</v>
      </c>
      <c r="B591" s="182" t="s">
        <v>266</v>
      </c>
      <c r="C591" s="183">
        <v>45691</v>
      </c>
      <c r="D591" s="183">
        <v>45929</v>
      </c>
      <c r="E591" s="183">
        <v>45908</v>
      </c>
      <c r="F591" s="182" t="s">
        <v>1440</v>
      </c>
      <c r="G591" s="182" t="s">
        <v>95</v>
      </c>
      <c r="H591" s="182" t="s">
        <v>29</v>
      </c>
      <c r="I591" s="182" t="s">
        <v>295</v>
      </c>
      <c r="J591" s="182" t="s">
        <v>319</v>
      </c>
      <c r="K591" s="183">
        <v>45666</v>
      </c>
      <c r="L591" s="183">
        <v>45666</v>
      </c>
      <c r="M591" s="182" t="s">
        <v>484</v>
      </c>
      <c r="N591" s="182">
        <v>74460</v>
      </c>
      <c r="O591" s="182" t="s">
        <v>1065</v>
      </c>
      <c r="P591" s="182" t="s">
        <v>658</v>
      </c>
      <c r="Q591" s="182" t="s">
        <v>1562</v>
      </c>
      <c r="R591" s="182" t="s">
        <v>6481</v>
      </c>
    </row>
    <row r="592" spans="1:18" ht="15" customHeight="1" x14ac:dyDescent="0.2">
      <c r="A592" s="182" t="s">
        <v>96</v>
      </c>
      <c r="B592" s="182" t="s">
        <v>181</v>
      </c>
      <c r="C592" s="183">
        <v>45670</v>
      </c>
      <c r="D592" s="17"/>
      <c r="E592" s="183">
        <v>45901</v>
      </c>
      <c r="F592" s="182" t="s">
        <v>330</v>
      </c>
      <c r="G592" s="182" t="s">
        <v>95</v>
      </c>
      <c r="H592" s="182" t="s">
        <v>28</v>
      </c>
      <c r="I592" s="182" t="s">
        <v>293</v>
      </c>
      <c r="J592" s="182" t="s">
        <v>319</v>
      </c>
      <c r="K592" s="183">
        <v>45604</v>
      </c>
      <c r="L592" s="183">
        <v>45604</v>
      </c>
      <c r="M592" s="182" t="s">
        <v>544</v>
      </c>
      <c r="N592" s="182">
        <v>74960</v>
      </c>
      <c r="O592" s="182" t="s">
        <v>659</v>
      </c>
      <c r="P592" s="182" t="s">
        <v>979</v>
      </c>
      <c r="Q592" s="182" t="s">
        <v>1563</v>
      </c>
      <c r="R592" s="182" t="s">
        <v>6661</v>
      </c>
    </row>
    <row r="593" spans="1:18" ht="15" customHeight="1" x14ac:dyDescent="0.2">
      <c r="A593" s="182" t="s">
        <v>92</v>
      </c>
      <c r="B593" s="182" t="s">
        <v>282</v>
      </c>
      <c r="C593" s="183">
        <v>45695</v>
      </c>
      <c r="D593" s="17"/>
      <c r="E593" s="183">
        <v>45919</v>
      </c>
      <c r="F593" s="182" t="s">
        <v>330</v>
      </c>
      <c r="G593" s="182" t="s">
        <v>95</v>
      </c>
      <c r="H593" s="182" t="s">
        <v>29</v>
      </c>
      <c r="I593" s="182" t="s">
        <v>293</v>
      </c>
      <c r="J593" s="182" t="s">
        <v>321</v>
      </c>
      <c r="K593" s="183">
        <v>45677</v>
      </c>
      <c r="L593" s="183">
        <v>45678</v>
      </c>
      <c r="M593" s="182" t="s">
        <v>515</v>
      </c>
      <c r="N593" s="182">
        <v>74240</v>
      </c>
      <c r="O593" s="182" t="s">
        <v>1326</v>
      </c>
      <c r="P593" s="182" t="s">
        <v>721</v>
      </c>
      <c r="Q593" s="182" t="s">
        <v>1564</v>
      </c>
      <c r="R593" s="182" t="s">
        <v>6482</v>
      </c>
    </row>
    <row r="594" spans="1:18" ht="15" customHeight="1" x14ac:dyDescent="0.2">
      <c r="A594" s="182" t="s">
        <v>120</v>
      </c>
      <c r="B594" s="182" t="s">
        <v>1414</v>
      </c>
      <c r="C594" s="183">
        <v>45845</v>
      </c>
      <c r="D594" s="17"/>
      <c r="E594" s="183">
        <v>45908</v>
      </c>
      <c r="F594" s="182" t="s">
        <v>90</v>
      </c>
      <c r="G594" s="182" t="s">
        <v>95</v>
      </c>
      <c r="H594" s="182" t="s">
        <v>29</v>
      </c>
      <c r="I594" s="182" t="s">
        <v>293</v>
      </c>
      <c r="J594" s="182" t="s">
        <v>321</v>
      </c>
      <c r="K594" s="183">
        <v>45813</v>
      </c>
      <c r="L594" s="183">
        <v>45827</v>
      </c>
      <c r="M594" s="182" t="s">
        <v>526</v>
      </c>
      <c r="N594" s="182">
        <v>74130</v>
      </c>
      <c r="O594" s="182" t="s">
        <v>1415</v>
      </c>
      <c r="P594" s="182" t="s">
        <v>1416</v>
      </c>
      <c r="Q594" s="182" t="s">
        <v>1565</v>
      </c>
      <c r="R594" s="182" t="s">
        <v>6483</v>
      </c>
    </row>
    <row r="595" spans="1:18" ht="15" customHeight="1" x14ac:dyDescent="0.2">
      <c r="A595" s="182" t="s">
        <v>120</v>
      </c>
      <c r="B595" s="182" t="s">
        <v>1404</v>
      </c>
      <c r="C595" s="183">
        <v>45866</v>
      </c>
      <c r="D595" s="17"/>
      <c r="E595" s="183">
        <v>45922</v>
      </c>
      <c r="F595" s="182" t="s">
        <v>90</v>
      </c>
      <c r="G595" s="182" t="s">
        <v>95</v>
      </c>
      <c r="H595" s="182" t="s">
        <v>29</v>
      </c>
      <c r="I595" s="182" t="s">
        <v>293</v>
      </c>
      <c r="J595" s="182" t="s">
        <v>319</v>
      </c>
      <c r="K595" s="183">
        <v>45839</v>
      </c>
      <c r="L595" s="183">
        <v>45839</v>
      </c>
      <c r="M595" s="182" t="s">
        <v>526</v>
      </c>
      <c r="N595" s="182">
        <v>74130</v>
      </c>
      <c r="O595" s="182" t="s">
        <v>1405</v>
      </c>
      <c r="P595" s="182" t="s">
        <v>1406</v>
      </c>
      <c r="Q595" s="182" t="s">
        <v>1566</v>
      </c>
      <c r="R595" s="182" t="s">
        <v>6628</v>
      </c>
    </row>
    <row r="596" spans="1:18" ht="15" customHeight="1" x14ac:dyDescent="0.2">
      <c r="A596" s="182" t="s">
        <v>92</v>
      </c>
      <c r="B596" s="182" t="s">
        <v>195</v>
      </c>
      <c r="C596" s="183">
        <v>45589</v>
      </c>
      <c r="D596" s="183">
        <v>45894</v>
      </c>
      <c r="E596" s="183">
        <v>45887</v>
      </c>
      <c r="F596" s="182" t="s">
        <v>253</v>
      </c>
      <c r="G596" s="182" t="s">
        <v>125</v>
      </c>
      <c r="H596" s="182" t="s">
        <v>29</v>
      </c>
      <c r="I596" s="182" t="s">
        <v>295</v>
      </c>
      <c r="J596" s="182" t="s">
        <v>319</v>
      </c>
      <c r="K596" s="183">
        <v>45576</v>
      </c>
      <c r="L596" s="183">
        <v>45894</v>
      </c>
      <c r="M596" s="182" t="s">
        <v>463</v>
      </c>
      <c r="N596" s="182">
        <v>74100</v>
      </c>
      <c r="O596" s="182" t="s">
        <v>986</v>
      </c>
      <c r="P596" s="182" t="s">
        <v>987</v>
      </c>
      <c r="Q596" s="182" t="s">
        <v>1567</v>
      </c>
      <c r="R596" s="182" t="s">
        <v>1567</v>
      </c>
    </row>
    <row r="597" spans="1:18" ht="15" customHeight="1" x14ac:dyDescent="0.2">
      <c r="A597" s="182" t="s">
        <v>92</v>
      </c>
      <c r="B597" s="182" t="s">
        <v>1170</v>
      </c>
      <c r="C597" s="183">
        <v>45831</v>
      </c>
      <c r="D597" s="17"/>
      <c r="E597" s="183">
        <v>45901</v>
      </c>
      <c r="F597" s="182" t="s">
        <v>90</v>
      </c>
      <c r="G597" s="182" t="s">
        <v>125</v>
      </c>
      <c r="H597" s="182" t="s">
        <v>29</v>
      </c>
      <c r="I597" s="182" t="s">
        <v>293</v>
      </c>
      <c r="J597" s="182" t="s">
        <v>321</v>
      </c>
      <c r="K597" s="183">
        <v>45756</v>
      </c>
      <c r="L597" s="183">
        <v>45765</v>
      </c>
      <c r="M597" s="182" t="s">
        <v>1171</v>
      </c>
      <c r="N597" s="182">
        <v>74160</v>
      </c>
      <c r="O597" s="182" t="s">
        <v>1172</v>
      </c>
      <c r="P597" s="182" t="s">
        <v>1173</v>
      </c>
      <c r="Q597" s="182" t="s">
        <v>1568</v>
      </c>
      <c r="R597" s="182" t="s">
        <v>6900</v>
      </c>
    </row>
    <row r="598" spans="1:18" ht="15" customHeight="1" x14ac:dyDescent="0.2">
      <c r="A598" s="182" t="s">
        <v>92</v>
      </c>
      <c r="B598" s="182" t="s">
        <v>1170</v>
      </c>
      <c r="C598" s="183">
        <v>45831</v>
      </c>
      <c r="D598" s="17"/>
      <c r="E598" s="183">
        <v>45887</v>
      </c>
      <c r="F598" s="182" t="s">
        <v>98</v>
      </c>
      <c r="G598" s="182" t="s">
        <v>95</v>
      </c>
      <c r="H598" s="182" t="s">
        <v>29</v>
      </c>
      <c r="I598" s="182" t="s">
        <v>293</v>
      </c>
      <c r="J598" s="182" t="s">
        <v>321</v>
      </c>
      <c r="K598" s="183">
        <v>45756</v>
      </c>
      <c r="L598" s="183">
        <v>45765</v>
      </c>
      <c r="M598" s="182" t="s">
        <v>1171</v>
      </c>
      <c r="N598" s="182">
        <v>74160</v>
      </c>
      <c r="O598" s="182" t="s">
        <v>1172</v>
      </c>
      <c r="P598" s="182" t="s">
        <v>1173</v>
      </c>
      <c r="Q598" s="182" t="s">
        <v>1569</v>
      </c>
      <c r="R598" s="182" t="s">
        <v>6901</v>
      </c>
    </row>
    <row r="599" spans="1:18" ht="15" customHeight="1" x14ac:dyDescent="0.2">
      <c r="A599" s="182" t="s">
        <v>92</v>
      </c>
      <c r="B599" s="182" t="s">
        <v>340</v>
      </c>
      <c r="C599" s="183">
        <v>45761</v>
      </c>
      <c r="D599" s="183">
        <v>45952</v>
      </c>
      <c r="E599" s="183">
        <v>45936</v>
      </c>
      <c r="F599" s="182" t="s">
        <v>330</v>
      </c>
      <c r="G599" s="182" t="s">
        <v>95</v>
      </c>
      <c r="H599" s="182" t="s">
        <v>29</v>
      </c>
      <c r="I599" s="182" t="s">
        <v>295</v>
      </c>
      <c r="J599" s="182" t="s">
        <v>320</v>
      </c>
      <c r="K599" s="183">
        <v>45688</v>
      </c>
      <c r="L599" s="183">
        <v>45688</v>
      </c>
      <c r="M599" s="182" t="s">
        <v>488</v>
      </c>
      <c r="N599" s="182">
        <v>74520</v>
      </c>
      <c r="O599" s="182" t="s">
        <v>816</v>
      </c>
      <c r="P599" s="182" t="s">
        <v>817</v>
      </c>
      <c r="Q599" s="182" t="s">
        <v>1570</v>
      </c>
      <c r="R599" s="182" t="s">
        <v>7170</v>
      </c>
    </row>
    <row r="600" spans="1:18" ht="15" customHeight="1" x14ac:dyDescent="0.2">
      <c r="A600" s="182" t="s">
        <v>96</v>
      </c>
      <c r="B600" s="182" t="s">
        <v>1394</v>
      </c>
      <c r="C600" s="183">
        <v>45870</v>
      </c>
      <c r="D600" s="17"/>
      <c r="E600" s="183">
        <v>45887</v>
      </c>
      <c r="F600" s="182" t="s">
        <v>94</v>
      </c>
      <c r="G600" s="182" t="s">
        <v>95</v>
      </c>
      <c r="H600" s="182" t="s">
        <v>28</v>
      </c>
      <c r="I600" s="182" t="s">
        <v>293</v>
      </c>
      <c r="J600" s="182" t="s">
        <v>319</v>
      </c>
      <c r="K600" s="183">
        <v>45750</v>
      </c>
      <c r="L600" s="183">
        <v>45905</v>
      </c>
      <c r="M600" s="182" t="s">
        <v>455</v>
      </c>
      <c r="N600" s="182">
        <v>74000</v>
      </c>
      <c r="O600" s="182" t="s">
        <v>1395</v>
      </c>
      <c r="P600" s="182" t="s">
        <v>1396</v>
      </c>
      <c r="Q600" s="182" t="s">
        <v>1571</v>
      </c>
      <c r="R600" s="182" t="s">
        <v>4030</v>
      </c>
    </row>
    <row r="601" spans="1:18" ht="15" customHeight="1" x14ac:dyDescent="0.2">
      <c r="A601" s="182" t="s">
        <v>92</v>
      </c>
      <c r="B601" s="182" t="s">
        <v>267</v>
      </c>
      <c r="C601" s="183">
        <v>45701</v>
      </c>
      <c r="D601" s="183">
        <v>45887</v>
      </c>
      <c r="E601" s="183">
        <v>45887</v>
      </c>
      <c r="F601" s="182" t="s">
        <v>253</v>
      </c>
      <c r="G601" s="182" t="s">
        <v>125</v>
      </c>
      <c r="H601" s="182" t="s">
        <v>29</v>
      </c>
      <c r="I601" s="182" t="s">
        <v>295</v>
      </c>
      <c r="J601" s="182" t="s">
        <v>319</v>
      </c>
      <c r="K601" s="183">
        <v>45665</v>
      </c>
      <c r="L601" s="183">
        <v>45666</v>
      </c>
      <c r="M601" s="182" t="s">
        <v>457</v>
      </c>
      <c r="N601" s="182">
        <v>74240</v>
      </c>
      <c r="O601" s="182" t="s">
        <v>619</v>
      </c>
      <c r="P601" s="182" t="s">
        <v>620</v>
      </c>
      <c r="Q601" s="182" t="s">
        <v>1572</v>
      </c>
      <c r="R601" s="182" t="s">
        <v>1572</v>
      </c>
    </row>
    <row r="602" spans="1:18" ht="15" customHeight="1" x14ac:dyDescent="0.2">
      <c r="A602" s="182" t="s">
        <v>96</v>
      </c>
      <c r="B602" s="182" t="s">
        <v>1444</v>
      </c>
      <c r="C602" s="183">
        <v>45950</v>
      </c>
      <c r="D602" s="17"/>
      <c r="E602" s="183">
        <v>45895</v>
      </c>
      <c r="F602" s="182" t="s">
        <v>94</v>
      </c>
      <c r="G602" s="182" t="s">
        <v>97</v>
      </c>
      <c r="H602" s="182" t="s">
        <v>28</v>
      </c>
      <c r="I602" s="182" t="s">
        <v>293</v>
      </c>
      <c r="J602" s="182" t="s">
        <v>319</v>
      </c>
      <c r="K602" s="183">
        <v>45860</v>
      </c>
      <c r="L602" s="183">
        <v>45862</v>
      </c>
      <c r="M602" s="182" t="s">
        <v>455</v>
      </c>
      <c r="N602" s="182">
        <v>74000</v>
      </c>
      <c r="O602" s="182" t="s">
        <v>1445</v>
      </c>
      <c r="P602" s="182" t="s">
        <v>1446</v>
      </c>
      <c r="Q602" s="182" t="s">
        <v>1573</v>
      </c>
      <c r="R602" s="182" t="s">
        <v>6021</v>
      </c>
    </row>
    <row r="603" spans="1:18" ht="15" customHeight="1" x14ac:dyDescent="0.2">
      <c r="A603" s="182" t="s">
        <v>92</v>
      </c>
      <c r="B603" s="182" t="s">
        <v>224</v>
      </c>
      <c r="C603" s="183">
        <v>45691</v>
      </c>
      <c r="D603" s="183">
        <v>45887</v>
      </c>
      <c r="E603" s="183">
        <v>45887</v>
      </c>
      <c r="F603" s="182" t="s">
        <v>253</v>
      </c>
      <c r="G603" s="182" t="s">
        <v>125</v>
      </c>
      <c r="H603" s="182" t="s">
        <v>28</v>
      </c>
      <c r="I603" s="182" t="s">
        <v>295</v>
      </c>
      <c r="J603" s="182" t="s">
        <v>319</v>
      </c>
      <c r="K603" s="183">
        <v>45639</v>
      </c>
      <c r="L603" s="183">
        <v>45645</v>
      </c>
      <c r="M603" s="182" t="s">
        <v>546</v>
      </c>
      <c r="N603" s="182">
        <v>74160</v>
      </c>
      <c r="O603" s="182" t="s">
        <v>694</v>
      </c>
      <c r="P603" s="182" t="s">
        <v>695</v>
      </c>
      <c r="Q603" s="182" t="s">
        <v>1574</v>
      </c>
      <c r="R603" s="182" t="s">
        <v>1574</v>
      </c>
    </row>
    <row r="604" spans="1:18" ht="15" customHeight="1" x14ac:dyDescent="0.2">
      <c r="A604" s="182" t="s">
        <v>92</v>
      </c>
      <c r="B604" s="182" t="s">
        <v>1430</v>
      </c>
      <c r="C604" s="183">
        <v>45845</v>
      </c>
      <c r="D604" s="17"/>
      <c r="E604" s="183">
        <v>45915</v>
      </c>
      <c r="F604" s="182" t="s">
        <v>90</v>
      </c>
      <c r="G604" s="182" t="s">
        <v>95</v>
      </c>
      <c r="H604" s="182" t="s">
        <v>29</v>
      </c>
      <c r="I604" s="182" t="s">
        <v>293</v>
      </c>
      <c r="J604" s="182" t="s">
        <v>319</v>
      </c>
      <c r="K604" s="183">
        <v>45820</v>
      </c>
      <c r="L604" s="183">
        <v>45826</v>
      </c>
      <c r="M604" s="182" t="s">
        <v>488</v>
      </c>
      <c r="N604" s="182">
        <v>74160</v>
      </c>
      <c r="O604" s="182" t="s">
        <v>698</v>
      </c>
      <c r="P604" s="182" t="s">
        <v>1431</v>
      </c>
      <c r="Q604" s="182" t="s">
        <v>1575</v>
      </c>
      <c r="R604" s="182" t="s">
        <v>6484</v>
      </c>
    </row>
    <row r="605" spans="1:18" ht="15" customHeight="1" x14ac:dyDescent="0.2">
      <c r="A605" s="182" t="s">
        <v>96</v>
      </c>
      <c r="B605" s="182" t="s">
        <v>1222</v>
      </c>
      <c r="C605" s="183">
        <v>45805</v>
      </c>
      <c r="D605" s="183">
        <v>45924</v>
      </c>
      <c r="E605" s="183">
        <v>45904</v>
      </c>
      <c r="F605" s="182" t="s">
        <v>270</v>
      </c>
      <c r="G605" s="182" t="s">
        <v>95</v>
      </c>
      <c r="H605" s="182" t="s">
        <v>28</v>
      </c>
      <c r="I605" s="182" t="s">
        <v>295</v>
      </c>
      <c r="J605" s="182" t="s">
        <v>319</v>
      </c>
      <c r="K605" s="183">
        <v>45770</v>
      </c>
      <c r="L605" s="183">
        <v>45789</v>
      </c>
      <c r="M605" s="182" t="s">
        <v>455</v>
      </c>
      <c r="N605" s="182">
        <v>74000</v>
      </c>
      <c r="O605" s="182" t="s">
        <v>1223</v>
      </c>
      <c r="P605" s="182" t="s">
        <v>1224</v>
      </c>
      <c r="Q605" s="182" t="s">
        <v>1576</v>
      </c>
      <c r="R605" s="182" t="s">
        <v>6485</v>
      </c>
    </row>
    <row r="606" spans="1:18" ht="15" customHeight="1" x14ac:dyDescent="0.2">
      <c r="A606" s="182" t="s">
        <v>96</v>
      </c>
      <c r="B606" s="182" t="s">
        <v>1447</v>
      </c>
      <c r="C606" s="183">
        <v>45895</v>
      </c>
      <c r="D606" s="17"/>
      <c r="E606" s="183">
        <v>45895</v>
      </c>
      <c r="F606" s="182" t="s">
        <v>94</v>
      </c>
      <c r="G606" s="182" t="s">
        <v>95</v>
      </c>
      <c r="H606" s="182" t="s">
        <v>28</v>
      </c>
      <c r="I606" s="182" t="s">
        <v>293</v>
      </c>
      <c r="J606" s="182" t="s">
        <v>321</v>
      </c>
      <c r="K606" s="183">
        <v>45832</v>
      </c>
      <c r="L606" s="183">
        <v>45845</v>
      </c>
      <c r="M606" s="182" t="s">
        <v>1448</v>
      </c>
      <c r="N606" s="182">
        <v>74410</v>
      </c>
      <c r="O606" s="182" t="s">
        <v>1449</v>
      </c>
      <c r="P606" s="182" t="s">
        <v>1450</v>
      </c>
      <c r="Q606" s="182" t="s">
        <v>1577</v>
      </c>
      <c r="R606" s="182" t="s">
        <v>6022</v>
      </c>
    </row>
    <row r="607" spans="1:18" ht="15" customHeight="1" x14ac:dyDescent="0.2">
      <c r="A607" s="182" t="s">
        <v>96</v>
      </c>
      <c r="B607" s="182" t="s">
        <v>449</v>
      </c>
      <c r="C607" s="183">
        <v>45812</v>
      </c>
      <c r="D607" s="17"/>
      <c r="E607" s="183">
        <v>45895</v>
      </c>
      <c r="F607" s="182" t="s">
        <v>98</v>
      </c>
      <c r="G607" s="182" t="s">
        <v>95</v>
      </c>
      <c r="H607" s="182" t="s">
        <v>28</v>
      </c>
      <c r="I607" s="182" t="s">
        <v>293</v>
      </c>
      <c r="J607" s="182" t="s">
        <v>321</v>
      </c>
      <c r="K607" s="183">
        <v>45748</v>
      </c>
      <c r="L607" s="183">
        <v>45755</v>
      </c>
      <c r="M607" s="182" t="s">
        <v>455</v>
      </c>
      <c r="N607" s="182">
        <v>74000</v>
      </c>
      <c r="O607" s="182" t="s">
        <v>1236</v>
      </c>
      <c r="P607" s="182" t="s">
        <v>813</v>
      </c>
      <c r="Q607" s="182" t="s">
        <v>1578</v>
      </c>
      <c r="R607" s="182" t="s">
        <v>6486</v>
      </c>
    </row>
    <row r="608" spans="1:18" ht="15" customHeight="1" x14ac:dyDescent="0.2">
      <c r="A608" s="182" t="s">
        <v>92</v>
      </c>
      <c r="B608" s="182" t="s">
        <v>1184</v>
      </c>
      <c r="C608" s="183">
        <v>45810</v>
      </c>
      <c r="D608" s="17"/>
      <c r="E608" s="183">
        <v>45897</v>
      </c>
      <c r="F608" s="182" t="s">
        <v>90</v>
      </c>
      <c r="G608" s="182" t="s">
        <v>95</v>
      </c>
      <c r="H608" s="182" t="s">
        <v>29</v>
      </c>
      <c r="I608" s="182" t="s">
        <v>293</v>
      </c>
      <c r="J608" s="182" t="s">
        <v>319</v>
      </c>
      <c r="K608" s="183">
        <v>45761</v>
      </c>
      <c r="L608" s="183">
        <v>45765</v>
      </c>
      <c r="M608" s="182" t="s">
        <v>472</v>
      </c>
      <c r="N608" s="182">
        <v>74930</v>
      </c>
      <c r="O608" s="182" t="s">
        <v>657</v>
      </c>
      <c r="P608" s="182" t="s">
        <v>1185</v>
      </c>
      <c r="Q608" s="182" t="s">
        <v>1579</v>
      </c>
      <c r="R608" s="182" t="s">
        <v>6487</v>
      </c>
    </row>
    <row r="609" spans="1:18" ht="15" customHeight="1" x14ac:dyDescent="0.2">
      <c r="A609" s="182" t="s">
        <v>92</v>
      </c>
      <c r="B609" s="182" t="s">
        <v>251</v>
      </c>
      <c r="C609" s="183">
        <v>45887</v>
      </c>
      <c r="D609" s="17"/>
      <c r="E609" s="183">
        <v>45915</v>
      </c>
      <c r="F609" s="182" t="s">
        <v>98</v>
      </c>
      <c r="G609" s="182" t="s">
        <v>95</v>
      </c>
      <c r="H609" s="182" t="s">
        <v>29</v>
      </c>
      <c r="I609" s="182" t="s">
        <v>293</v>
      </c>
      <c r="J609" s="182" t="s">
        <v>319</v>
      </c>
      <c r="K609" s="183">
        <v>45646</v>
      </c>
      <c r="L609" s="183">
        <v>45656</v>
      </c>
      <c r="M609" s="182" t="s">
        <v>546</v>
      </c>
      <c r="N609" s="182">
        <v>74160</v>
      </c>
      <c r="O609" s="182" t="s">
        <v>1082</v>
      </c>
      <c r="P609" s="182" t="s">
        <v>1083</v>
      </c>
      <c r="Q609" s="182" t="s">
        <v>1580</v>
      </c>
      <c r="R609" s="182" t="s">
        <v>6488</v>
      </c>
    </row>
    <row r="610" spans="1:18" ht="15" customHeight="1" x14ac:dyDescent="0.2">
      <c r="A610" s="182" t="s">
        <v>96</v>
      </c>
      <c r="B610" s="182" t="s">
        <v>1451</v>
      </c>
      <c r="C610" s="183">
        <v>45861</v>
      </c>
      <c r="D610" s="17"/>
      <c r="E610" s="183">
        <v>45924</v>
      </c>
      <c r="F610" s="182" t="s">
        <v>90</v>
      </c>
      <c r="G610" s="182" t="s">
        <v>95</v>
      </c>
      <c r="H610" s="182" t="s">
        <v>28</v>
      </c>
      <c r="I610" s="182" t="s">
        <v>293</v>
      </c>
      <c r="J610" s="182" t="s">
        <v>319</v>
      </c>
      <c r="K610" s="183">
        <v>45840</v>
      </c>
      <c r="L610" s="183">
        <v>45845</v>
      </c>
      <c r="M610" s="182" t="s">
        <v>455</v>
      </c>
      <c r="N610" s="182">
        <v>74000</v>
      </c>
      <c r="O610" s="182" t="s">
        <v>1452</v>
      </c>
      <c r="P610" s="182" t="s">
        <v>1453</v>
      </c>
      <c r="Q610" s="182" t="s">
        <v>1581</v>
      </c>
      <c r="R610" s="182" t="s">
        <v>6629</v>
      </c>
    </row>
    <row r="611" spans="1:18" ht="15" customHeight="1" x14ac:dyDescent="0.2">
      <c r="A611" s="182" t="s">
        <v>92</v>
      </c>
      <c r="B611" s="182" t="s">
        <v>432</v>
      </c>
      <c r="C611" s="183">
        <v>45775</v>
      </c>
      <c r="D611" s="17"/>
      <c r="E611" s="183">
        <v>45912</v>
      </c>
      <c r="F611" s="182" t="s">
        <v>270</v>
      </c>
      <c r="G611" s="182" t="s">
        <v>95</v>
      </c>
      <c r="H611" s="182" t="s">
        <v>28</v>
      </c>
      <c r="I611" s="182" t="s">
        <v>293</v>
      </c>
      <c r="J611" s="182" t="s">
        <v>376</v>
      </c>
      <c r="K611" s="183">
        <v>45726</v>
      </c>
      <c r="L611" s="183">
        <v>45744</v>
      </c>
      <c r="M611" s="182" t="s">
        <v>489</v>
      </c>
      <c r="N611" s="182">
        <v>74160</v>
      </c>
      <c r="O611" s="182" t="s">
        <v>705</v>
      </c>
      <c r="P611" s="182" t="s">
        <v>706</v>
      </c>
      <c r="Q611" s="182" t="s">
        <v>1582</v>
      </c>
      <c r="R611" s="182" t="s">
        <v>6489</v>
      </c>
    </row>
    <row r="612" spans="1:18" ht="15" customHeight="1" x14ac:dyDescent="0.2">
      <c r="A612" s="182" t="s">
        <v>92</v>
      </c>
      <c r="B612" s="182" t="s">
        <v>1454</v>
      </c>
      <c r="C612" s="183">
        <v>45870</v>
      </c>
      <c r="D612" s="17"/>
      <c r="E612" s="183">
        <v>45897</v>
      </c>
      <c r="F612" s="182" t="s">
        <v>98</v>
      </c>
      <c r="G612" s="182" t="s">
        <v>95</v>
      </c>
      <c r="H612" s="182" t="s">
        <v>29</v>
      </c>
      <c r="I612" s="182" t="s">
        <v>293</v>
      </c>
      <c r="J612" s="182" t="s">
        <v>319</v>
      </c>
      <c r="K612" s="183">
        <v>45839</v>
      </c>
      <c r="L612" s="183">
        <v>45863</v>
      </c>
      <c r="M612" s="182" t="s">
        <v>463</v>
      </c>
      <c r="N612" s="182">
        <v>74100</v>
      </c>
      <c r="O612" s="182" t="s">
        <v>1455</v>
      </c>
      <c r="P612" s="182" t="s">
        <v>1456</v>
      </c>
      <c r="Q612" s="182" t="s">
        <v>1583</v>
      </c>
      <c r="R612" s="182" t="s">
        <v>1583</v>
      </c>
    </row>
    <row r="613" spans="1:18" ht="15" customHeight="1" x14ac:dyDescent="0.2">
      <c r="A613" s="182" t="s">
        <v>99</v>
      </c>
      <c r="B613" s="182" t="s">
        <v>1457</v>
      </c>
      <c r="C613" s="183">
        <v>45910</v>
      </c>
      <c r="D613" s="183">
        <v>45940</v>
      </c>
      <c r="E613" s="183">
        <v>45910</v>
      </c>
      <c r="F613" s="182" t="s">
        <v>94</v>
      </c>
      <c r="G613" s="182" t="s">
        <v>97</v>
      </c>
      <c r="H613" s="17"/>
      <c r="I613" s="182" t="s">
        <v>295</v>
      </c>
      <c r="J613" s="182" t="s">
        <v>319</v>
      </c>
      <c r="K613" s="183">
        <v>45874</v>
      </c>
      <c r="L613" s="183">
        <v>45875</v>
      </c>
      <c r="M613" s="182" t="s">
        <v>522</v>
      </c>
      <c r="N613" s="182">
        <v>74140</v>
      </c>
      <c r="O613" s="182" t="s">
        <v>832</v>
      </c>
      <c r="P613" s="182" t="s">
        <v>1458</v>
      </c>
      <c r="Q613" s="182" t="s">
        <v>1584</v>
      </c>
      <c r="R613" s="182" t="s">
        <v>6490</v>
      </c>
    </row>
    <row r="614" spans="1:18" ht="15" customHeight="1" x14ac:dyDescent="0.2">
      <c r="A614" s="182" t="s">
        <v>92</v>
      </c>
      <c r="B614" s="182" t="s">
        <v>1215</v>
      </c>
      <c r="C614" s="183">
        <v>45811</v>
      </c>
      <c r="D614" s="17"/>
      <c r="E614" s="183">
        <v>45909</v>
      </c>
      <c r="F614" s="182" t="s">
        <v>90</v>
      </c>
      <c r="G614" s="182" t="s">
        <v>125</v>
      </c>
      <c r="H614" s="182" t="s">
        <v>29</v>
      </c>
      <c r="I614" s="182" t="s">
        <v>293</v>
      </c>
      <c r="J614" s="182" t="s">
        <v>319</v>
      </c>
      <c r="K614" s="183">
        <v>45771</v>
      </c>
      <c r="L614" s="183">
        <v>45772</v>
      </c>
      <c r="M614" s="182" t="s">
        <v>492</v>
      </c>
      <c r="N614" s="182">
        <v>74100</v>
      </c>
      <c r="O614" s="182" t="s">
        <v>823</v>
      </c>
      <c r="P614" s="182" t="s">
        <v>1216</v>
      </c>
      <c r="Q614" s="182" t="s">
        <v>1585</v>
      </c>
      <c r="R614" s="182" t="s">
        <v>6833</v>
      </c>
    </row>
    <row r="615" spans="1:18" ht="15" customHeight="1" x14ac:dyDescent="0.2">
      <c r="A615" s="182" t="s">
        <v>92</v>
      </c>
      <c r="B615" s="182" t="s">
        <v>1417</v>
      </c>
      <c r="C615" s="183">
        <v>45846</v>
      </c>
      <c r="D615" s="17"/>
      <c r="E615" s="183">
        <v>45895</v>
      </c>
      <c r="F615" s="182" t="s">
        <v>98</v>
      </c>
      <c r="G615" s="182" t="s">
        <v>95</v>
      </c>
      <c r="H615" s="182" t="s">
        <v>29</v>
      </c>
      <c r="I615" s="182" t="s">
        <v>293</v>
      </c>
      <c r="J615" s="182" t="s">
        <v>319</v>
      </c>
      <c r="K615" s="183">
        <v>45833</v>
      </c>
      <c r="L615" s="183">
        <v>45838</v>
      </c>
      <c r="M615" s="182" t="s">
        <v>1418</v>
      </c>
      <c r="N615" s="182">
        <v>74240</v>
      </c>
      <c r="O615" s="182" t="s">
        <v>1419</v>
      </c>
      <c r="P615" s="182" t="s">
        <v>1420</v>
      </c>
      <c r="Q615" s="182" t="s">
        <v>1586</v>
      </c>
      <c r="R615" s="182" t="s">
        <v>6023</v>
      </c>
    </row>
    <row r="616" spans="1:18" ht="15" customHeight="1" x14ac:dyDescent="0.2">
      <c r="A616" s="182" t="s">
        <v>92</v>
      </c>
      <c r="B616" s="182" t="s">
        <v>439</v>
      </c>
      <c r="C616" s="183">
        <v>45776</v>
      </c>
      <c r="D616" s="183">
        <v>45957</v>
      </c>
      <c r="E616" s="183">
        <v>45895</v>
      </c>
      <c r="F616" s="182" t="s">
        <v>93</v>
      </c>
      <c r="G616" s="182" t="s">
        <v>95</v>
      </c>
      <c r="H616" s="182" t="s">
        <v>29</v>
      </c>
      <c r="I616" s="182" t="s">
        <v>295</v>
      </c>
      <c r="J616" s="182" t="s">
        <v>319</v>
      </c>
      <c r="K616" s="183">
        <v>45751</v>
      </c>
      <c r="L616" s="183">
        <v>45754</v>
      </c>
      <c r="M616" s="182" t="s">
        <v>463</v>
      </c>
      <c r="N616" s="182">
        <v>74100</v>
      </c>
      <c r="O616" s="182" t="s">
        <v>582</v>
      </c>
      <c r="P616" s="182" t="s">
        <v>877</v>
      </c>
      <c r="Q616" s="182" t="s">
        <v>1587</v>
      </c>
      <c r="R616" s="182" t="s">
        <v>6491</v>
      </c>
    </row>
    <row r="617" spans="1:18" ht="15" customHeight="1" x14ac:dyDescent="0.2">
      <c r="A617" s="182" t="s">
        <v>92</v>
      </c>
      <c r="B617" s="182" t="s">
        <v>1181</v>
      </c>
      <c r="C617" s="183">
        <v>45811</v>
      </c>
      <c r="D617" s="17"/>
      <c r="E617" s="183">
        <v>45917</v>
      </c>
      <c r="F617" s="182" t="s">
        <v>93</v>
      </c>
      <c r="G617" s="182" t="s">
        <v>95</v>
      </c>
      <c r="H617" s="182" t="s">
        <v>29</v>
      </c>
      <c r="I617" s="182" t="s">
        <v>293</v>
      </c>
      <c r="J617" s="182" t="s">
        <v>319</v>
      </c>
      <c r="K617" s="183">
        <v>45729</v>
      </c>
      <c r="L617" s="183">
        <v>45789</v>
      </c>
      <c r="M617" s="182" t="s">
        <v>463</v>
      </c>
      <c r="N617" s="182">
        <v>74100</v>
      </c>
      <c r="O617" s="182" t="s">
        <v>1182</v>
      </c>
      <c r="P617" s="182" t="s">
        <v>1183</v>
      </c>
      <c r="Q617" s="182" t="s">
        <v>1588</v>
      </c>
      <c r="R617" s="182" t="s">
        <v>6492</v>
      </c>
    </row>
    <row r="618" spans="1:18" ht="15" customHeight="1" x14ac:dyDescent="0.2">
      <c r="A618" s="182" t="s">
        <v>92</v>
      </c>
      <c r="B618" s="182" t="s">
        <v>366</v>
      </c>
      <c r="C618" s="183">
        <v>45591</v>
      </c>
      <c r="D618" s="183">
        <v>45900</v>
      </c>
      <c r="E618" s="183">
        <v>45877</v>
      </c>
      <c r="F618" s="182" t="s">
        <v>93</v>
      </c>
      <c r="G618" s="182" t="s">
        <v>95</v>
      </c>
      <c r="H618" s="182" t="s">
        <v>29</v>
      </c>
      <c r="I618" s="182" t="s">
        <v>295</v>
      </c>
      <c r="J618" s="182" t="s">
        <v>319</v>
      </c>
      <c r="K618" s="183">
        <v>45462</v>
      </c>
      <c r="L618" s="183">
        <v>45593</v>
      </c>
      <c r="M618" s="182" t="s">
        <v>463</v>
      </c>
      <c r="N618" s="182">
        <v>74100</v>
      </c>
      <c r="O618" s="182" t="s">
        <v>1285</v>
      </c>
      <c r="P618" s="182" t="s">
        <v>850</v>
      </c>
      <c r="Q618" s="182" t="s">
        <v>1589</v>
      </c>
      <c r="R618" s="182" t="s">
        <v>1589</v>
      </c>
    </row>
    <row r="619" spans="1:18" ht="15" customHeight="1" x14ac:dyDescent="0.2">
      <c r="A619" s="182" t="s">
        <v>92</v>
      </c>
      <c r="B619" s="182" t="s">
        <v>278</v>
      </c>
      <c r="C619" s="183">
        <v>45699</v>
      </c>
      <c r="D619" s="183">
        <v>45946</v>
      </c>
      <c r="E619" s="183">
        <v>45876</v>
      </c>
      <c r="F619" s="182" t="s">
        <v>253</v>
      </c>
      <c r="G619" s="182" t="s">
        <v>125</v>
      </c>
      <c r="H619" s="182" t="s">
        <v>29</v>
      </c>
      <c r="I619" s="182" t="s">
        <v>295</v>
      </c>
      <c r="J619" s="182" t="s">
        <v>319</v>
      </c>
      <c r="K619" s="183">
        <v>45672</v>
      </c>
      <c r="L619" s="183">
        <v>45674</v>
      </c>
      <c r="M619" s="182" t="s">
        <v>540</v>
      </c>
      <c r="N619" s="182">
        <v>74100</v>
      </c>
      <c r="O619" s="182" t="s">
        <v>677</v>
      </c>
      <c r="P619" s="182" t="s">
        <v>894</v>
      </c>
      <c r="Q619" s="182" t="s">
        <v>1590</v>
      </c>
      <c r="R619" s="182" t="s">
        <v>1590</v>
      </c>
    </row>
    <row r="620" spans="1:18" ht="15" customHeight="1" x14ac:dyDescent="0.2">
      <c r="A620" s="182" t="s">
        <v>92</v>
      </c>
      <c r="B620" s="182" t="s">
        <v>1501</v>
      </c>
      <c r="C620" s="183">
        <v>45876</v>
      </c>
      <c r="D620" s="17"/>
      <c r="E620" s="183">
        <v>45908</v>
      </c>
      <c r="F620" s="182" t="s">
        <v>98</v>
      </c>
      <c r="G620" s="182" t="s">
        <v>95</v>
      </c>
      <c r="H620" s="182" t="s">
        <v>29</v>
      </c>
      <c r="I620" s="182" t="s">
        <v>293</v>
      </c>
      <c r="J620" s="182" t="s">
        <v>1502</v>
      </c>
      <c r="K620" s="183">
        <v>45841</v>
      </c>
      <c r="L620" s="183">
        <v>45867</v>
      </c>
      <c r="M620" s="182" t="s">
        <v>471</v>
      </c>
      <c r="N620" s="182">
        <v>74100</v>
      </c>
      <c r="O620" s="182" t="s">
        <v>1503</v>
      </c>
      <c r="P620" s="182" t="s">
        <v>1504</v>
      </c>
      <c r="Q620" s="182" t="s">
        <v>6024</v>
      </c>
      <c r="R620" s="182" t="s">
        <v>6748</v>
      </c>
    </row>
    <row r="621" spans="1:18" ht="15" customHeight="1" x14ac:dyDescent="0.2">
      <c r="A621" s="182" t="s">
        <v>92</v>
      </c>
      <c r="B621" s="182" t="s">
        <v>1156</v>
      </c>
      <c r="C621" s="183">
        <v>45813</v>
      </c>
      <c r="D621" s="17"/>
      <c r="E621" s="183">
        <v>45911</v>
      </c>
      <c r="F621" s="182" t="s">
        <v>93</v>
      </c>
      <c r="G621" s="182" t="s">
        <v>95</v>
      </c>
      <c r="H621" s="182" t="s">
        <v>29</v>
      </c>
      <c r="I621" s="182" t="s">
        <v>293</v>
      </c>
      <c r="J621" s="182" t="s">
        <v>319</v>
      </c>
      <c r="K621" s="183">
        <v>45762</v>
      </c>
      <c r="L621" s="183">
        <v>45793</v>
      </c>
      <c r="M621" s="182" t="s">
        <v>457</v>
      </c>
      <c r="N621" s="182">
        <v>74240</v>
      </c>
      <c r="O621" s="182" t="s">
        <v>1157</v>
      </c>
      <c r="P621" s="182" t="s">
        <v>1158</v>
      </c>
      <c r="Q621" s="182" t="s">
        <v>1591</v>
      </c>
      <c r="R621" s="182" t="s">
        <v>6493</v>
      </c>
    </row>
    <row r="622" spans="1:18" ht="15" customHeight="1" x14ac:dyDescent="0.2">
      <c r="A622" s="182" t="s">
        <v>120</v>
      </c>
      <c r="B622" s="182" t="s">
        <v>1188</v>
      </c>
      <c r="C622" s="183">
        <v>45810</v>
      </c>
      <c r="D622" s="17"/>
      <c r="E622" s="183">
        <v>45888</v>
      </c>
      <c r="F622" s="182" t="s">
        <v>98</v>
      </c>
      <c r="G622" s="182" t="s">
        <v>95</v>
      </c>
      <c r="H622" s="182" t="s">
        <v>29</v>
      </c>
      <c r="I622" s="182" t="s">
        <v>293</v>
      </c>
      <c r="J622" s="182" t="s">
        <v>319</v>
      </c>
      <c r="K622" s="183">
        <v>45777</v>
      </c>
      <c r="L622" s="183">
        <v>45790</v>
      </c>
      <c r="M622" s="182" t="s">
        <v>483</v>
      </c>
      <c r="N622" s="182">
        <v>74950</v>
      </c>
      <c r="O622" s="182" t="s">
        <v>1189</v>
      </c>
      <c r="P622" s="182" t="s">
        <v>1190</v>
      </c>
      <c r="Q622" s="182" t="s">
        <v>1592</v>
      </c>
      <c r="R622" s="182" t="s">
        <v>4031</v>
      </c>
    </row>
    <row r="623" spans="1:18" ht="15" customHeight="1" x14ac:dyDescent="0.2">
      <c r="A623" s="182" t="s">
        <v>92</v>
      </c>
      <c r="B623" s="182" t="s">
        <v>279</v>
      </c>
      <c r="C623" s="183">
        <v>45699</v>
      </c>
      <c r="D623" s="183">
        <v>45876</v>
      </c>
      <c r="E623" s="183">
        <v>45876</v>
      </c>
      <c r="F623" s="182" t="s">
        <v>253</v>
      </c>
      <c r="G623" s="182" t="s">
        <v>125</v>
      </c>
      <c r="H623" s="182" t="s">
        <v>29</v>
      </c>
      <c r="I623" s="182" t="s">
        <v>295</v>
      </c>
      <c r="J623" s="182" t="s">
        <v>319</v>
      </c>
      <c r="K623" s="183">
        <v>45671</v>
      </c>
      <c r="L623" s="183">
        <v>45674</v>
      </c>
      <c r="M623" s="182" t="s">
        <v>463</v>
      </c>
      <c r="N623" s="182">
        <v>74100</v>
      </c>
      <c r="O623" s="182" t="s">
        <v>1334</v>
      </c>
      <c r="P623" s="182" t="s">
        <v>780</v>
      </c>
      <c r="Q623" s="182" t="s">
        <v>1593</v>
      </c>
      <c r="R623" s="182" t="s">
        <v>1593</v>
      </c>
    </row>
    <row r="624" spans="1:18" ht="15" customHeight="1" x14ac:dyDescent="0.2">
      <c r="A624" s="182" t="s">
        <v>92</v>
      </c>
      <c r="B624" s="182" t="s">
        <v>283</v>
      </c>
      <c r="C624" s="183">
        <v>45695</v>
      </c>
      <c r="D624" s="183">
        <v>45876</v>
      </c>
      <c r="E624" s="183">
        <v>45876</v>
      </c>
      <c r="F624" s="182" t="s">
        <v>253</v>
      </c>
      <c r="G624" s="182" t="s">
        <v>125</v>
      </c>
      <c r="H624" s="182" t="s">
        <v>29</v>
      </c>
      <c r="I624" s="182" t="s">
        <v>295</v>
      </c>
      <c r="J624" s="182" t="s">
        <v>319</v>
      </c>
      <c r="K624" s="183">
        <v>45679</v>
      </c>
      <c r="L624" s="183">
        <v>45681</v>
      </c>
      <c r="M624" s="182" t="s">
        <v>481</v>
      </c>
      <c r="N624" s="182">
        <v>74100</v>
      </c>
      <c r="O624" s="182" t="s">
        <v>616</v>
      </c>
      <c r="P624" s="182" t="s">
        <v>974</v>
      </c>
      <c r="Q624" s="182" t="s">
        <v>1594</v>
      </c>
      <c r="R624" s="182" t="s">
        <v>1594</v>
      </c>
    </row>
    <row r="625" spans="1:18" ht="15" customHeight="1" x14ac:dyDescent="0.2">
      <c r="A625" s="182" t="s">
        <v>92</v>
      </c>
      <c r="B625" s="182" t="s">
        <v>1198</v>
      </c>
      <c r="C625" s="183">
        <v>45810</v>
      </c>
      <c r="D625" s="17"/>
      <c r="E625" s="183">
        <v>45911</v>
      </c>
      <c r="F625" s="182" t="s">
        <v>93</v>
      </c>
      <c r="G625" s="182" t="s">
        <v>95</v>
      </c>
      <c r="H625" s="182" t="s">
        <v>29</v>
      </c>
      <c r="I625" s="182" t="s">
        <v>293</v>
      </c>
      <c r="J625" s="182" t="s">
        <v>319</v>
      </c>
      <c r="K625" s="183">
        <v>45764</v>
      </c>
      <c r="L625" s="183">
        <v>45765</v>
      </c>
      <c r="M625" s="182" t="s">
        <v>463</v>
      </c>
      <c r="N625" s="182">
        <v>74100</v>
      </c>
      <c r="O625" s="182" t="s">
        <v>1199</v>
      </c>
      <c r="P625" s="182" t="s">
        <v>1200</v>
      </c>
      <c r="Q625" s="182" t="s">
        <v>1595</v>
      </c>
      <c r="R625" s="182" t="s">
        <v>6494</v>
      </c>
    </row>
    <row r="626" spans="1:18" ht="15" customHeight="1" x14ac:dyDescent="0.2">
      <c r="A626" s="182" t="s">
        <v>92</v>
      </c>
      <c r="B626" s="182" t="s">
        <v>337</v>
      </c>
      <c r="C626" s="17"/>
      <c r="D626" s="17"/>
      <c r="E626" s="183">
        <v>45908</v>
      </c>
      <c r="F626" s="182" t="s">
        <v>1443</v>
      </c>
      <c r="G626" s="182" t="s">
        <v>95</v>
      </c>
      <c r="H626" s="182" t="s">
        <v>29</v>
      </c>
      <c r="I626" s="182" t="s">
        <v>293</v>
      </c>
      <c r="J626" s="182" t="s">
        <v>319</v>
      </c>
      <c r="K626" s="183">
        <v>45692</v>
      </c>
      <c r="L626" s="183">
        <v>45707</v>
      </c>
      <c r="M626" s="182" t="s">
        <v>463</v>
      </c>
      <c r="N626" s="182">
        <v>74100</v>
      </c>
      <c r="O626" s="182" t="s">
        <v>883</v>
      </c>
      <c r="P626" s="182" t="s">
        <v>884</v>
      </c>
      <c r="Q626" s="182" t="s">
        <v>1596</v>
      </c>
      <c r="R626" s="182" t="s">
        <v>6495</v>
      </c>
    </row>
    <row r="627" spans="1:18" ht="15" customHeight="1" x14ac:dyDescent="0.2">
      <c r="A627" s="182" t="s">
        <v>92</v>
      </c>
      <c r="B627" s="182" t="s">
        <v>397</v>
      </c>
      <c r="C627" s="183">
        <v>45743</v>
      </c>
      <c r="D627" s="183">
        <v>45900</v>
      </c>
      <c r="E627" s="183">
        <v>45904</v>
      </c>
      <c r="F627" s="182" t="s">
        <v>93</v>
      </c>
      <c r="G627" s="182" t="s">
        <v>95</v>
      </c>
      <c r="H627" s="182" t="s">
        <v>28</v>
      </c>
      <c r="I627" s="182" t="s">
        <v>295</v>
      </c>
      <c r="J627" s="182" t="s">
        <v>319</v>
      </c>
      <c r="K627" s="183">
        <v>45726</v>
      </c>
      <c r="L627" s="183">
        <v>45727</v>
      </c>
      <c r="M627" s="182" t="s">
        <v>463</v>
      </c>
      <c r="N627" s="182">
        <v>74100</v>
      </c>
      <c r="O627" s="182" t="s">
        <v>1347</v>
      </c>
      <c r="P627" s="182" t="s">
        <v>732</v>
      </c>
      <c r="Q627" s="182" t="s">
        <v>1597</v>
      </c>
      <c r="R627" s="182" t="s">
        <v>6496</v>
      </c>
    </row>
    <row r="628" spans="1:18" ht="15" customHeight="1" x14ac:dyDescent="0.2">
      <c r="A628" s="182" t="s">
        <v>92</v>
      </c>
      <c r="B628" s="182" t="s">
        <v>79</v>
      </c>
      <c r="C628" s="183">
        <v>45708</v>
      </c>
      <c r="D628" s="183">
        <v>45876</v>
      </c>
      <c r="E628" s="183">
        <v>45876</v>
      </c>
      <c r="F628" s="182" t="s">
        <v>253</v>
      </c>
      <c r="G628" s="182" t="s">
        <v>125</v>
      </c>
      <c r="H628" s="182" t="s">
        <v>29</v>
      </c>
      <c r="I628" s="182" t="s">
        <v>295</v>
      </c>
      <c r="J628" s="182" t="s">
        <v>319</v>
      </c>
      <c r="K628" s="183">
        <v>45635</v>
      </c>
      <c r="L628" s="183">
        <v>45636</v>
      </c>
      <c r="M628" s="182" t="s">
        <v>463</v>
      </c>
      <c r="N628" s="182">
        <v>74100</v>
      </c>
      <c r="O628" s="182" t="s">
        <v>1325</v>
      </c>
      <c r="P628" s="182" t="s">
        <v>855</v>
      </c>
      <c r="Q628" s="182" t="s">
        <v>1598</v>
      </c>
      <c r="R628" s="182" t="s">
        <v>1598</v>
      </c>
    </row>
    <row r="629" spans="1:18" ht="15" customHeight="1" x14ac:dyDescent="0.2">
      <c r="A629" s="182" t="s">
        <v>92</v>
      </c>
      <c r="B629" s="182" t="s">
        <v>298</v>
      </c>
      <c r="C629" s="183">
        <v>45702</v>
      </c>
      <c r="D629" s="183">
        <v>45869</v>
      </c>
      <c r="E629" s="183">
        <v>45876</v>
      </c>
      <c r="F629" s="182" t="s">
        <v>253</v>
      </c>
      <c r="G629" s="182" t="s">
        <v>125</v>
      </c>
      <c r="H629" s="182" t="s">
        <v>29</v>
      </c>
      <c r="I629" s="182" t="s">
        <v>295</v>
      </c>
      <c r="J629" s="182" t="s">
        <v>319</v>
      </c>
      <c r="K629" s="183">
        <v>45685</v>
      </c>
      <c r="L629" s="183">
        <v>45686</v>
      </c>
      <c r="M629" s="182" t="s">
        <v>463</v>
      </c>
      <c r="N629" s="182">
        <v>74100</v>
      </c>
      <c r="O629" s="182" t="s">
        <v>718</v>
      </c>
      <c r="P629" s="182" t="s">
        <v>719</v>
      </c>
      <c r="Q629" s="182" t="s">
        <v>1599</v>
      </c>
      <c r="R629" s="182" t="s">
        <v>1599</v>
      </c>
    </row>
    <row r="630" spans="1:18" ht="15" customHeight="1" x14ac:dyDescent="0.2">
      <c r="A630" s="182" t="s">
        <v>96</v>
      </c>
      <c r="B630" s="182" t="s">
        <v>419</v>
      </c>
      <c r="C630" s="183">
        <v>45791</v>
      </c>
      <c r="D630" s="183">
        <v>45953</v>
      </c>
      <c r="E630" s="183">
        <v>45910</v>
      </c>
      <c r="F630" s="182" t="s">
        <v>270</v>
      </c>
      <c r="G630" s="182" t="s">
        <v>95</v>
      </c>
      <c r="H630" s="182" t="s">
        <v>27</v>
      </c>
      <c r="I630" s="182" t="s">
        <v>295</v>
      </c>
      <c r="J630" s="182" t="s">
        <v>319</v>
      </c>
      <c r="K630" s="183">
        <v>45747</v>
      </c>
      <c r="L630" s="183">
        <v>45747</v>
      </c>
      <c r="M630" s="182" t="s">
        <v>469</v>
      </c>
      <c r="N630" s="182">
        <v>74150</v>
      </c>
      <c r="O630" s="182" t="s">
        <v>865</v>
      </c>
      <c r="P630" s="182" t="s">
        <v>866</v>
      </c>
      <c r="Q630" s="182" t="s">
        <v>1600</v>
      </c>
      <c r="R630" s="182" t="s">
        <v>6497</v>
      </c>
    </row>
    <row r="631" spans="1:18" ht="15" customHeight="1" x14ac:dyDescent="0.2">
      <c r="A631" s="182" t="s">
        <v>99</v>
      </c>
      <c r="B631" s="182" t="s">
        <v>1463</v>
      </c>
      <c r="C631" s="183">
        <v>45875</v>
      </c>
      <c r="D631" s="17"/>
      <c r="E631" s="183">
        <v>45917</v>
      </c>
      <c r="F631" s="182" t="s">
        <v>98</v>
      </c>
      <c r="G631" s="182" t="s">
        <v>95</v>
      </c>
      <c r="H631" s="182" t="s">
        <v>29</v>
      </c>
      <c r="I631" s="182" t="s">
        <v>293</v>
      </c>
      <c r="J631" s="182" t="s">
        <v>319</v>
      </c>
      <c r="K631" s="183">
        <v>45855</v>
      </c>
      <c r="L631" s="183">
        <v>45855</v>
      </c>
      <c r="M631" s="182" t="s">
        <v>461</v>
      </c>
      <c r="N631" s="182">
        <v>74200</v>
      </c>
      <c r="O631" s="182" t="s">
        <v>1464</v>
      </c>
      <c r="P631" s="182" t="s">
        <v>1465</v>
      </c>
      <c r="Q631" s="182" t="s">
        <v>1601</v>
      </c>
      <c r="R631" s="182" t="s">
        <v>6498</v>
      </c>
    </row>
    <row r="632" spans="1:18" ht="15" customHeight="1" x14ac:dyDescent="0.2">
      <c r="A632" s="182" t="s">
        <v>96</v>
      </c>
      <c r="B632" s="182" t="s">
        <v>1466</v>
      </c>
      <c r="C632" s="17"/>
      <c r="D632" s="17"/>
      <c r="E632" s="183">
        <v>45888</v>
      </c>
      <c r="F632" s="182" t="s">
        <v>94</v>
      </c>
      <c r="G632" s="182" t="s">
        <v>125</v>
      </c>
      <c r="H632" s="17"/>
      <c r="I632" s="182" t="s">
        <v>293</v>
      </c>
      <c r="J632" s="182" t="s">
        <v>319</v>
      </c>
      <c r="K632" s="183">
        <v>45847</v>
      </c>
      <c r="L632" s="183">
        <v>45854</v>
      </c>
      <c r="M632" s="182" t="s">
        <v>1467</v>
      </c>
      <c r="N632" s="182">
        <v>74600</v>
      </c>
      <c r="O632" s="182" t="s">
        <v>1468</v>
      </c>
      <c r="P632" s="182" t="s">
        <v>1469</v>
      </c>
      <c r="Q632" s="182" t="s">
        <v>1602</v>
      </c>
      <c r="R632" s="182" t="s">
        <v>6499</v>
      </c>
    </row>
    <row r="633" spans="1:18" ht="15" customHeight="1" x14ac:dyDescent="0.2">
      <c r="A633" s="182" t="s">
        <v>99</v>
      </c>
      <c r="B633" s="182" t="s">
        <v>448</v>
      </c>
      <c r="C633" s="183">
        <v>45805</v>
      </c>
      <c r="D633" s="17"/>
      <c r="E633" s="183">
        <v>45896</v>
      </c>
      <c r="F633" s="182" t="s">
        <v>93</v>
      </c>
      <c r="G633" s="182" t="s">
        <v>91</v>
      </c>
      <c r="H633" s="182" t="s">
        <v>29</v>
      </c>
      <c r="I633" s="182" t="s">
        <v>293</v>
      </c>
      <c r="J633" s="182" t="s">
        <v>319</v>
      </c>
      <c r="K633" s="183">
        <v>45758</v>
      </c>
      <c r="L633" s="183">
        <v>45758</v>
      </c>
      <c r="M633" s="182" t="s">
        <v>519</v>
      </c>
      <c r="N633" s="182">
        <v>74200</v>
      </c>
      <c r="O633" s="182" t="s">
        <v>811</v>
      </c>
      <c r="P633" s="182" t="s">
        <v>812</v>
      </c>
      <c r="Q633" s="182" t="s">
        <v>1603</v>
      </c>
      <c r="R633" s="182" t="s">
        <v>1603</v>
      </c>
    </row>
    <row r="634" spans="1:18" ht="15" customHeight="1" x14ac:dyDescent="0.2">
      <c r="A634" s="182" t="s">
        <v>96</v>
      </c>
      <c r="B634" s="182" t="s">
        <v>1470</v>
      </c>
      <c r="C634" s="183">
        <v>45875</v>
      </c>
      <c r="D634" s="17"/>
      <c r="E634" s="183">
        <v>45915</v>
      </c>
      <c r="F634" s="182" t="s">
        <v>98</v>
      </c>
      <c r="G634" s="182" t="s">
        <v>95</v>
      </c>
      <c r="H634" s="182" t="s">
        <v>28</v>
      </c>
      <c r="I634" s="182" t="s">
        <v>293</v>
      </c>
      <c r="J634" s="182" t="s">
        <v>321</v>
      </c>
      <c r="K634" s="183">
        <v>45841</v>
      </c>
      <c r="L634" s="183">
        <v>45845</v>
      </c>
      <c r="M634" s="182" t="s">
        <v>506</v>
      </c>
      <c r="N634" s="182">
        <v>74330</v>
      </c>
      <c r="O634" s="182" t="s">
        <v>1110</v>
      </c>
      <c r="P634" s="182" t="s">
        <v>1471</v>
      </c>
      <c r="Q634" s="182" t="s">
        <v>1604</v>
      </c>
      <c r="R634" s="182" t="s">
        <v>6500</v>
      </c>
    </row>
    <row r="635" spans="1:18" ht="15" customHeight="1" x14ac:dyDescent="0.2">
      <c r="A635" s="182" t="s">
        <v>96</v>
      </c>
      <c r="B635" s="182" t="s">
        <v>1470</v>
      </c>
      <c r="C635" s="183">
        <v>45875</v>
      </c>
      <c r="D635" s="17"/>
      <c r="E635" s="183">
        <v>45875</v>
      </c>
      <c r="F635" s="182" t="s">
        <v>94</v>
      </c>
      <c r="G635" s="182" t="s">
        <v>95</v>
      </c>
      <c r="H635" s="182" t="s">
        <v>28</v>
      </c>
      <c r="I635" s="182" t="s">
        <v>293</v>
      </c>
      <c r="J635" s="182" t="s">
        <v>321</v>
      </c>
      <c r="K635" s="183">
        <v>45841</v>
      </c>
      <c r="L635" s="183">
        <v>45845</v>
      </c>
      <c r="M635" s="182" t="s">
        <v>506</v>
      </c>
      <c r="N635" s="182">
        <v>74330</v>
      </c>
      <c r="O635" s="182" t="s">
        <v>1110</v>
      </c>
      <c r="P635" s="182" t="s">
        <v>1471</v>
      </c>
      <c r="Q635" s="182" t="s">
        <v>1605</v>
      </c>
      <c r="R635" s="182" t="s">
        <v>1605</v>
      </c>
    </row>
    <row r="636" spans="1:18" ht="15" customHeight="1" x14ac:dyDescent="0.2">
      <c r="A636" s="182" t="s">
        <v>99</v>
      </c>
      <c r="B636" s="182" t="s">
        <v>346</v>
      </c>
      <c r="C636" s="183">
        <v>45777</v>
      </c>
      <c r="D636" s="17"/>
      <c r="E636" s="183">
        <v>45924</v>
      </c>
      <c r="F636" s="182" t="s">
        <v>270</v>
      </c>
      <c r="G636" s="182" t="s">
        <v>95</v>
      </c>
      <c r="H636" s="182" t="s">
        <v>29</v>
      </c>
      <c r="I636" s="182" t="s">
        <v>293</v>
      </c>
      <c r="J636" s="182" t="s">
        <v>319</v>
      </c>
      <c r="K636" s="183">
        <v>45699</v>
      </c>
      <c r="L636" s="183">
        <v>45777</v>
      </c>
      <c r="M636" s="182" t="s">
        <v>505</v>
      </c>
      <c r="N636" s="182">
        <v>74140</v>
      </c>
      <c r="O636" s="182" t="s">
        <v>599</v>
      </c>
      <c r="P636" s="182" t="s">
        <v>600</v>
      </c>
      <c r="Q636" s="182" t="s">
        <v>1606</v>
      </c>
      <c r="R636" s="182" t="s">
        <v>6630</v>
      </c>
    </row>
    <row r="637" spans="1:18" ht="15" customHeight="1" x14ac:dyDescent="0.2">
      <c r="A637" s="182" t="s">
        <v>99</v>
      </c>
      <c r="B637" s="182" t="s">
        <v>346</v>
      </c>
      <c r="C637" s="183">
        <v>45777</v>
      </c>
      <c r="D637" s="17"/>
      <c r="E637" s="183">
        <v>45896</v>
      </c>
      <c r="F637" s="182" t="s">
        <v>270</v>
      </c>
      <c r="G637" s="182" t="s">
        <v>97</v>
      </c>
      <c r="H637" s="182" t="s">
        <v>29</v>
      </c>
      <c r="I637" s="182" t="s">
        <v>293</v>
      </c>
      <c r="J637" s="182" t="s">
        <v>319</v>
      </c>
      <c r="K637" s="183">
        <v>45699</v>
      </c>
      <c r="L637" s="183">
        <v>45777</v>
      </c>
      <c r="M637" s="182" t="s">
        <v>505</v>
      </c>
      <c r="N637" s="182">
        <v>74140</v>
      </c>
      <c r="O637" s="182" t="s">
        <v>599</v>
      </c>
      <c r="P637" s="182" t="s">
        <v>600</v>
      </c>
      <c r="Q637" s="182" t="s">
        <v>1607</v>
      </c>
      <c r="R637" s="182" t="s">
        <v>1607</v>
      </c>
    </row>
    <row r="638" spans="1:18" ht="15" customHeight="1" x14ac:dyDescent="0.2">
      <c r="A638" s="182" t="s">
        <v>96</v>
      </c>
      <c r="B638" s="182" t="s">
        <v>1276</v>
      </c>
      <c r="C638" s="183">
        <v>45824</v>
      </c>
      <c r="D638" s="17"/>
      <c r="E638" s="183">
        <v>45929</v>
      </c>
      <c r="F638" s="182" t="s">
        <v>93</v>
      </c>
      <c r="G638" s="182" t="s">
        <v>125</v>
      </c>
      <c r="H638" s="182" t="s">
        <v>28</v>
      </c>
      <c r="I638" s="182" t="s">
        <v>293</v>
      </c>
      <c r="J638" s="182" t="s">
        <v>319</v>
      </c>
      <c r="K638" s="183">
        <v>45803</v>
      </c>
      <c r="L638" s="183">
        <v>45805</v>
      </c>
      <c r="M638" s="182" t="s">
        <v>455</v>
      </c>
      <c r="N638" s="182">
        <v>74960</v>
      </c>
      <c r="O638" s="182" t="s">
        <v>1277</v>
      </c>
      <c r="P638" s="182" t="s">
        <v>1278</v>
      </c>
      <c r="Q638" s="182" t="s">
        <v>1608</v>
      </c>
      <c r="R638" s="182" t="s">
        <v>6749</v>
      </c>
    </row>
    <row r="639" spans="1:18" ht="15" customHeight="1" x14ac:dyDescent="0.2">
      <c r="A639" s="182" t="s">
        <v>99</v>
      </c>
      <c r="B639" s="182" t="s">
        <v>328</v>
      </c>
      <c r="C639" s="183">
        <v>45707</v>
      </c>
      <c r="D639" s="17"/>
      <c r="E639" s="183">
        <v>45910</v>
      </c>
      <c r="F639" s="182" t="s">
        <v>330</v>
      </c>
      <c r="G639" s="182" t="s">
        <v>95</v>
      </c>
      <c r="H639" s="182" t="s">
        <v>29</v>
      </c>
      <c r="I639" s="182" t="s">
        <v>293</v>
      </c>
      <c r="J639" s="182" t="s">
        <v>319</v>
      </c>
      <c r="K639" s="183">
        <v>45687</v>
      </c>
      <c r="L639" s="183">
        <v>45692</v>
      </c>
      <c r="M639" s="182" t="s">
        <v>493</v>
      </c>
      <c r="N639" s="182">
        <v>74200</v>
      </c>
      <c r="O639" s="182" t="s">
        <v>1243</v>
      </c>
      <c r="P639" s="182" t="s">
        <v>615</v>
      </c>
      <c r="Q639" s="182" t="s">
        <v>1609</v>
      </c>
      <c r="R639" s="182" t="s">
        <v>6501</v>
      </c>
    </row>
    <row r="640" spans="1:18" ht="15" customHeight="1" x14ac:dyDescent="0.2">
      <c r="A640" s="182" t="s">
        <v>96</v>
      </c>
      <c r="B640" s="182" t="s">
        <v>1118</v>
      </c>
      <c r="C640" s="183">
        <v>45805</v>
      </c>
      <c r="D640" s="17"/>
      <c r="E640" s="183">
        <v>45903</v>
      </c>
      <c r="F640" s="182" t="s">
        <v>270</v>
      </c>
      <c r="G640" s="182" t="s">
        <v>95</v>
      </c>
      <c r="H640" s="182" t="s">
        <v>28</v>
      </c>
      <c r="I640" s="182" t="s">
        <v>293</v>
      </c>
      <c r="J640" s="182" t="s">
        <v>319</v>
      </c>
      <c r="K640" s="183">
        <v>45772</v>
      </c>
      <c r="L640" s="183">
        <v>45775</v>
      </c>
      <c r="M640" s="182" t="s">
        <v>455</v>
      </c>
      <c r="N640" s="182">
        <v>74000</v>
      </c>
      <c r="O640" s="182" t="s">
        <v>903</v>
      </c>
      <c r="P640" s="182" t="s">
        <v>1050</v>
      </c>
      <c r="Q640" s="182" t="s">
        <v>1610</v>
      </c>
      <c r="R640" s="182" t="s">
        <v>6662</v>
      </c>
    </row>
    <row r="641" spans="1:18" ht="15" customHeight="1" x14ac:dyDescent="0.2">
      <c r="A641" s="182" t="s">
        <v>96</v>
      </c>
      <c r="B641" s="182" t="s">
        <v>444</v>
      </c>
      <c r="C641" s="183">
        <v>45777</v>
      </c>
      <c r="D641" s="17"/>
      <c r="E641" s="183">
        <v>45909</v>
      </c>
      <c r="F641" s="182" t="s">
        <v>330</v>
      </c>
      <c r="G641" s="182" t="s">
        <v>95</v>
      </c>
      <c r="H641" s="182" t="s">
        <v>28</v>
      </c>
      <c r="I641" s="182" t="s">
        <v>293</v>
      </c>
      <c r="J641" s="182" t="s">
        <v>319</v>
      </c>
      <c r="K641" s="183">
        <v>45755</v>
      </c>
      <c r="L641" s="183">
        <v>45755</v>
      </c>
      <c r="M641" s="182" t="s">
        <v>455</v>
      </c>
      <c r="N641" s="182">
        <v>74600</v>
      </c>
      <c r="O641" s="182" t="s">
        <v>636</v>
      </c>
      <c r="P641" s="182" t="s">
        <v>637</v>
      </c>
      <c r="Q641" s="182" t="s">
        <v>1611</v>
      </c>
      <c r="R641" s="182" t="s">
        <v>6502</v>
      </c>
    </row>
    <row r="642" spans="1:18" ht="15" customHeight="1" x14ac:dyDescent="0.2">
      <c r="A642" s="182" t="s">
        <v>96</v>
      </c>
      <c r="B642" s="182" t="s">
        <v>420</v>
      </c>
      <c r="C642" s="183">
        <v>45777</v>
      </c>
      <c r="D642" s="183">
        <v>45908</v>
      </c>
      <c r="E642" s="183">
        <v>45908</v>
      </c>
      <c r="F642" s="182" t="s">
        <v>330</v>
      </c>
      <c r="G642" s="182" t="s">
        <v>95</v>
      </c>
      <c r="H642" s="182" t="s">
        <v>28</v>
      </c>
      <c r="I642" s="182" t="s">
        <v>295</v>
      </c>
      <c r="J642" s="182" t="s">
        <v>319</v>
      </c>
      <c r="K642" s="183">
        <v>45747</v>
      </c>
      <c r="L642" s="183">
        <v>45747</v>
      </c>
      <c r="M642" s="182" t="s">
        <v>478</v>
      </c>
      <c r="N642" s="182">
        <v>74350</v>
      </c>
      <c r="O642" s="182" t="s">
        <v>1303</v>
      </c>
      <c r="P642" s="182" t="s">
        <v>577</v>
      </c>
      <c r="Q642" s="182" t="s">
        <v>1612</v>
      </c>
      <c r="R642" s="182" t="s">
        <v>6503</v>
      </c>
    </row>
    <row r="643" spans="1:18" ht="15" customHeight="1" x14ac:dyDescent="0.2">
      <c r="A643" s="182" t="s">
        <v>96</v>
      </c>
      <c r="B643" s="182" t="s">
        <v>344</v>
      </c>
      <c r="C643" s="183">
        <v>45741</v>
      </c>
      <c r="D643" s="17"/>
      <c r="E643" s="183">
        <v>45929</v>
      </c>
      <c r="F643" s="182" t="s">
        <v>330</v>
      </c>
      <c r="G643" s="182" t="s">
        <v>95</v>
      </c>
      <c r="H643" s="182" t="s">
        <v>28</v>
      </c>
      <c r="I643" s="182" t="s">
        <v>293</v>
      </c>
      <c r="J643" s="182" t="s">
        <v>319</v>
      </c>
      <c r="K643" s="183">
        <v>45699</v>
      </c>
      <c r="L643" s="183">
        <v>45699</v>
      </c>
      <c r="M643" s="182" t="s">
        <v>498</v>
      </c>
      <c r="N643" s="182">
        <v>74350</v>
      </c>
      <c r="O643" s="182" t="s">
        <v>575</v>
      </c>
      <c r="P643" s="182" t="s">
        <v>576</v>
      </c>
      <c r="Q643" s="182" t="s">
        <v>1613</v>
      </c>
      <c r="R643" s="182" t="s">
        <v>6631</v>
      </c>
    </row>
    <row r="644" spans="1:18" ht="15" customHeight="1" x14ac:dyDescent="0.2">
      <c r="A644" s="182" t="s">
        <v>96</v>
      </c>
      <c r="B644" s="182" t="s">
        <v>433</v>
      </c>
      <c r="C644" s="183">
        <v>45776</v>
      </c>
      <c r="D644" s="17"/>
      <c r="E644" s="183">
        <v>45908</v>
      </c>
      <c r="F644" s="182" t="s">
        <v>330</v>
      </c>
      <c r="G644" s="182" t="s">
        <v>95</v>
      </c>
      <c r="H644" s="182" t="s">
        <v>28</v>
      </c>
      <c r="I644" s="182" t="s">
        <v>293</v>
      </c>
      <c r="J644" s="182" t="s">
        <v>321</v>
      </c>
      <c r="K644" s="183">
        <v>45693</v>
      </c>
      <c r="L644" s="183">
        <v>45695</v>
      </c>
      <c r="M644" s="182" t="s">
        <v>491</v>
      </c>
      <c r="N644" s="182">
        <v>74940</v>
      </c>
      <c r="O644" s="182" t="s">
        <v>664</v>
      </c>
      <c r="P644" s="182" t="s">
        <v>665</v>
      </c>
      <c r="Q644" s="182" t="s">
        <v>1614</v>
      </c>
      <c r="R644" s="182" t="s">
        <v>6504</v>
      </c>
    </row>
    <row r="645" spans="1:18" x14ac:dyDescent="0.2">
      <c r="A645" s="182" t="s">
        <v>92</v>
      </c>
      <c r="B645" s="182" t="s">
        <v>124</v>
      </c>
      <c r="C645" s="183">
        <v>45692</v>
      </c>
      <c r="D645" s="183">
        <v>45890</v>
      </c>
      <c r="E645" s="183">
        <v>45890</v>
      </c>
      <c r="F645" s="182" t="s">
        <v>330</v>
      </c>
      <c r="G645" s="182" t="s">
        <v>125</v>
      </c>
      <c r="H645" s="182" t="s">
        <v>29</v>
      </c>
      <c r="I645" s="182" t="s">
        <v>295</v>
      </c>
      <c r="J645" s="182" t="s">
        <v>319</v>
      </c>
      <c r="K645" s="183">
        <v>45604</v>
      </c>
      <c r="L645" s="183">
        <v>45611</v>
      </c>
      <c r="M645" s="182" t="s">
        <v>457</v>
      </c>
      <c r="N645" s="182">
        <v>74240</v>
      </c>
      <c r="O645" s="182" t="s">
        <v>858</v>
      </c>
      <c r="P645" s="182" t="s">
        <v>859</v>
      </c>
      <c r="Q645" s="182" t="s">
        <v>1615</v>
      </c>
      <c r="R645" s="182" t="s">
        <v>4032</v>
      </c>
    </row>
    <row r="646" spans="1:18" x14ac:dyDescent="0.2">
      <c r="A646" s="182" t="s">
        <v>96</v>
      </c>
      <c r="B646" s="182" t="s">
        <v>1447</v>
      </c>
      <c r="C646" s="183">
        <v>45895</v>
      </c>
      <c r="D646" s="17"/>
      <c r="E646" s="183">
        <v>45861</v>
      </c>
      <c r="F646" s="182" t="s">
        <v>286</v>
      </c>
      <c r="G646" s="182" t="s">
        <v>97</v>
      </c>
      <c r="H646" s="182" t="s">
        <v>28</v>
      </c>
      <c r="I646" s="182" t="s">
        <v>293</v>
      </c>
      <c r="J646" s="182" t="s">
        <v>321</v>
      </c>
      <c r="K646" s="183">
        <v>45832</v>
      </c>
      <c r="L646" s="183">
        <v>45845</v>
      </c>
      <c r="M646" s="182" t="s">
        <v>1448</v>
      </c>
      <c r="N646" s="182">
        <v>74410</v>
      </c>
      <c r="O646" s="182" t="s">
        <v>1449</v>
      </c>
      <c r="P646" s="182" t="s">
        <v>1450</v>
      </c>
      <c r="Q646" s="182" t="s">
        <v>1616</v>
      </c>
      <c r="R646" s="182" t="s">
        <v>1616</v>
      </c>
    </row>
    <row r="647" spans="1:18" x14ac:dyDescent="0.2">
      <c r="A647" s="182" t="s">
        <v>92</v>
      </c>
      <c r="B647" s="182" t="s">
        <v>1454</v>
      </c>
      <c r="C647" s="183">
        <v>45870</v>
      </c>
      <c r="D647" s="17"/>
      <c r="E647" s="183">
        <v>45912</v>
      </c>
      <c r="F647" s="182" t="s">
        <v>90</v>
      </c>
      <c r="G647" s="182" t="s">
        <v>95</v>
      </c>
      <c r="H647" s="182" t="s">
        <v>29</v>
      </c>
      <c r="I647" s="182" t="s">
        <v>293</v>
      </c>
      <c r="J647" s="182" t="s">
        <v>319</v>
      </c>
      <c r="K647" s="183">
        <v>45839</v>
      </c>
      <c r="L647" s="183">
        <v>45863</v>
      </c>
      <c r="M647" s="182" t="s">
        <v>463</v>
      </c>
      <c r="N647" s="182">
        <v>74100</v>
      </c>
      <c r="O647" s="182" t="s">
        <v>1455</v>
      </c>
      <c r="P647" s="182" t="s">
        <v>1456</v>
      </c>
      <c r="Q647" s="182" t="s">
        <v>1617</v>
      </c>
      <c r="R647" s="182" t="s">
        <v>6505</v>
      </c>
    </row>
    <row r="648" spans="1:18" x14ac:dyDescent="0.2">
      <c r="A648" s="182" t="s">
        <v>96</v>
      </c>
      <c r="B648" s="182" t="s">
        <v>1424</v>
      </c>
      <c r="C648" s="17"/>
      <c r="D648" s="17"/>
      <c r="E648" s="183">
        <v>45847</v>
      </c>
      <c r="F648" s="182" t="s">
        <v>286</v>
      </c>
      <c r="G648" s="182" t="s">
        <v>97</v>
      </c>
      <c r="H648" s="17"/>
      <c r="I648" s="182" t="s">
        <v>293</v>
      </c>
      <c r="J648" s="182" t="s">
        <v>319</v>
      </c>
      <c r="K648" s="183">
        <v>45821</v>
      </c>
      <c r="L648" s="183">
        <v>45824</v>
      </c>
      <c r="M648" s="182" t="s">
        <v>486</v>
      </c>
      <c r="N648" s="182">
        <v>74150</v>
      </c>
      <c r="O648" s="182" t="s">
        <v>1425</v>
      </c>
      <c r="P648" s="182" t="s">
        <v>1426</v>
      </c>
      <c r="Q648" s="182" t="s">
        <v>1618</v>
      </c>
      <c r="R648" s="182" t="s">
        <v>1618</v>
      </c>
    </row>
    <row r="649" spans="1:18" x14ac:dyDescent="0.2">
      <c r="A649" s="182" t="s">
        <v>92</v>
      </c>
      <c r="B649" s="182" t="s">
        <v>1260</v>
      </c>
      <c r="C649" s="17"/>
      <c r="D649" s="183">
        <v>45945</v>
      </c>
      <c r="E649" s="183">
        <v>45832</v>
      </c>
      <c r="F649" s="182" t="s">
        <v>286</v>
      </c>
      <c r="G649" s="182" t="s">
        <v>97</v>
      </c>
      <c r="H649" s="17"/>
      <c r="I649" s="182" t="s">
        <v>295</v>
      </c>
      <c r="J649" s="182" t="s">
        <v>319</v>
      </c>
      <c r="K649" s="183">
        <v>45804</v>
      </c>
      <c r="L649" s="183">
        <v>45805</v>
      </c>
      <c r="M649" s="182" t="s">
        <v>1261</v>
      </c>
      <c r="N649" s="182">
        <v>74100</v>
      </c>
      <c r="O649" s="182" t="s">
        <v>1262</v>
      </c>
      <c r="P649" s="182" t="s">
        <v>782</v>
      </c>
      <c r="Q649" s="182" t="s">
        <v>1619</v>
      </c>
      <c r="R649" s="182" t="s">
        <v>1619</v>
      </c>
    </row>
    <row r="650" spans="1:18" x14ac:dyDescent="0.2">
      <c r="A650" s="182" t="s">
        <v>92</v>
      </c>
      <c r="B650" s="182" t="s">
        <v>1472</v>
      </c>
      <c r="C650" s="183">
        <v>45919</v>
      </c>
      <c r="D650" s="183">
        <v>45961</v>
      </c>
      <c r="E650" s="183">
        <v>45859</v>
      </c>
      <c r="F650" s="182" t="s">
        <v>286</v>
      </c>
      <c r="G650" s="182" t="s">
        <v>97</v>
      </c>
      <c r="H650" s="182" t="s">
        <v>29</v>
      </c>
      <c r="I650" s="182" t="s">
        <v>295</v>
      </c>
      <c r="J650" s="182" t="s">
        <v>319</v>
      </c>
      <c r="K650" s="183">
        <v>45798</v>
      </c>
      <c r="L650" s="183">
        <v>45798</v>
      </c>
      <c r="M650" s="182" t="s">
        <v>546</v>
      </c>
      <c r="N650" s="182">
        <v>74160</v>
      </c>
      <c r="O650" s="182" t="s">
        <v>1473</v>
      </c>
      <c r="P650" s="182" t="s">
        <v>1474</v>
      </c>
      <c r="Q650" s="182" t="s">
        <v>1620</v>
      </c>
      <c r="R650" s="182" t="s">
        <v>1620</v>
      </c>
    </row>
    <row r="651" spans="1:18" x14ac:dyDescent="0.2">
      <c r="A651" s="182" t="s">
        <v>92</v>
      </c>
      <c r="B651" s="182" t="s">
        <v>1169</v>
      </c>
      <c r="C651" s="183">
        <v>45901</v>
      </c>
      <c r="D651" s="17"/>
      <c r="E651" s="183">
        <v>45873</v>
      </c>
      <c r="F651" s="182" t="s">
        <v>286</v>
      </c>
      <c r="G651" s="182" t="s">
        <v>97</v>
      </c>
      <c r="H651" s="17"/>
      <c r="I651" s="182" t="s">
        <v>293</v>
      </c>
      <c r="J651" s="182" t="s">
        <v>320</v>
      </c>
      <c r="K651" s="183">
        <v>45791</v>
      </c>
      <c r="L651" s="183">
        <v>45792</v>
      </c>
      <c r="M651" s="182" t="s">
        <v>458</v>
      </c>
      <c r="N651" s="182">
        <v>74160</v>
      </c>
      <c r="O651" s="182" t="s">
        <v>1322</v>
      </c>
      <c r="P651" s="182" t="s">
        <v>684</v>
      </c>
      <c r="Q651" s="182" t="s">
        <v>1621</v>
      </c>
      <c r="R651" s="182" t="s">
        <v>1621</v>
      </c>
    </row>
    <row r="652" spans="1:18" x14ac:dyDescent="0.2">
      <c r="A652" s="182" t="s">
        <v>92</v>
      </c>
      <c r="B652" s="182" t="s">
        <v>1169</v>
      </c>
      <c r="C652" s="183">
        <v>45901</v>
      </c>
      <c r="D652" s="17"/>
      <c r="E652" s="183">
        <v>45831</v>
      </c>
      <c r="F652" s="182" t="s">
        <v>286</v>
      </c>
      <c r="G652" s="182" t="s">
        <v>97</v>
      </c>
      <c r="H652" s="17"/>
      <c r="I652" s="182" t="s">
        <v>293</v>
      </c>
      <c r="J652" s="182" t="s">
        <v>320</v>
      </c>
      <c r="K652" s="183">
        <v>45791</v>
      </c>
      <c r="L652" s="183">
        <v>45792</v>
      </c>
      <c r="M652" s="182" t="s">
        <v>458</v>
      </c>
      <c r="N652" s="182">
        <v>74160</v>
      </c>
      <c r="O652" s="182" t="s">
        <v>1322</v>
      </c>
      <c r="P652" s="182" t="s">
        <v>684</v>
      </c>
      <c r="Q652" s="182" t="s">
        <v>1622</v>
      </c>
      <c r="R652" s="182" t="s">
        <v>1622</v>
      </c>
    </row>
    <row r="653" spans="1:18" x14ac:dyDescent="0.2">
      <c r="A653" s="182" t="s">
        <v>92</v>
      </c>
      <c r="B653" s="182" t="s">
        <v>1268</v>
      </c>
      <c r="C653" s="17"/>
      <c r="D653" s="183">
        <v>45945</v>
      </c>
      <c r="E653" s="183">
        <v>45845</v>
      </c>
      <c r="F653" s="182" t="s">
        <v>286</v>
      </c>
      <c r="G653" s="182" t="s">
        <v>97</v>
      </c>
      <c r="H653" s="17"/>
      <c r="I653" s="182" t="s">
        <v>295</v>
      </c>
      <c r="J653" s="182" t="s">
        <v>319</v>
      </c>
      <c r="K653" s="183">
        <v>45803</v>
      </c>
      <c r="L653" s="183">
        <v>45804</v>
      </c>
      <c r="M653" s="182" t="s">
        <v>521</v>
      </c>
      <c r="N653" s="182">
        <v>74160</v>
      </c>
      <c r="O653" s="182" t="s">
        <v>1269</v>
      </c>
      <c r="P653" s="182" t="s">
        <v>1270</v>
      </c>
      <c r="Q653" s="182" t="s">
        <v>1623</v>
      </c>
      <c r="R653" s="182" t="s">
        <v>1623</v>
      </c>
    </row>
    <row r="654" spans="1:18" x14ac:dyDescent="0.2">
      <c r="A654" s="182" t="s">
        <v>92</v>
      </c>
      <c r="B654" s="182" t="s">
        <v>1268</v>
      </c>
      <c r="C654" s="17"/>
      <c r="D654" s="183">
        <v>45945</v>
      </c>
      <c r="E654" s="183">
        <v>45819</v>
      </c>
      <c r="F654" s="182" t="s">
        <v>286</v>
      </c>
      <c r="G654" s="182" t="s">
        <v>97</v>
      </c>
      <c r="H654" s="17"/>
      <c r="I654" s="182" t="s">
        <v>295</v>
      </c>
      <c r="J654" s="182" t="s">
        <v>319</v>
      </c>
      <c r="K654" s="183">
        <v>45803</v>
      </c>
      <c r="L654" s="183">
        <v>45804</v>
      </c>
      <c r="M654" s="182" t="s">
        <v>521</v>
      </c>
      <c r="N654" s="182">
        <v>74160</v>
      </c>
      <c r="O654" s="182" t="s">
        <v>1269</v>
      </c>
      <c r="P654" s="182" t="s">
        <v>1270</v>
      </c>
      <c r="Q654" s="182" t="s">
        <v>1624</v>
      </c>
      <c r="R654" s="182" t="s">
        <v>1624</v>
      </c>
    </row>
    <row r="655" spans="1:18" x14ac:dyDescent="0.2">
      <c r="A655" s="182" t="s">
        <v>120</v>
      </c>
      <c r="B655" s="182" t="s">
        <v>1273</v>
      </c>
      <c r="C655" s="183">
        <v>45841</v>
      </c>
      <c r="D655" s="17"/>
      <c r="E655" s="183">
        <v>45895</v>
      </c>
      <c r="F655" s="182" t="s">
        <v>98</v>
      </c>
      <c r="G655" s="182" t="s">
        <v>95</v>
      </c>
      <c r="H655" s="182" t="s">
        <v>29</v>
      </c>
      <c r="I655" s="182" t="s">
        <v>293</v>
      </c>
      <c r="J655" s="182" t="s">
        <v>319</v>
      </c>
      <c r="K655" s="183">
        <v>45770</v>
      </c>
      <c r="L655" s="183">
        <v>45799</v>
      </c>
      <c r="M655" s="182" t="s">
        <v>1274</v>
      </c>
      <c r="N655" s="182">
        <v>74800</v>
      </c>
      <c r="O655" s="182" t="s">
        <v>846</v>
      </c>
      <c r="P655" s="182" t="s">
        <v>1275</v>
      </c>
      <c r="Q655" s="182" t="s">
        <v>1625</v>
      </c>
      <c r="R655" s="182" t="s">
        <v>6025</v>
      </c>
    </row>
    <row r="656" spans="1:18" x14ac:dyDescent="0.2">
      <c r="A656" s="182" t="s">
        <v>120</v>
      </c>
      <c r="B656" s="182" t="s">
        <v>225</v>
      </c>
      <c r="C656" s="183">
        <v>45663</v>
      </c>
      <c r="D656" s="183">
        <v>45874</v>
      </c>
      <c r="E656" s="183">
        <v>45820</v>
      </c>
      <c r="F656" s="182" t="s">
        <v>286</v>
      </c>
      <c r="G656" s="182" t="s">
        <v>97</v>
      </c>
      <c r="H656" s="182" t="s">
        <v>29</v>
      </c>
      <c r="I656" s="182" t="s">
        <v>295</v>
      </c>
      <c r="J656" s="182" t="s">
        <v>319</v>
      </c>
      <c r="K656" s="183">
        <v>45639</v>
      </c>
      <c r="L656" s="183">
        <v>45644</v>
      </c>
      <c r="M656" s="182" t="s">
        <v>456</v>
      </c>
      <c r="N656" s="182">
        <v>74300</v>
      </c>
      <c r="O656" s="182" t="s">
        <v>654</v>
      </c>
      <c r="P656" s="182" t="s">
        <v>655</v>
      </c>
      <c r="Q656" s="182" t="s">
        <v>1626</v>
      </c>
      <c r="R656" s="182" t="s">
        <v>1626</v>
      </c>
    </row>
    <row r="657" spans="1:18" x14ac:dyDescent="0.2">
      <c r="A657" s="182" t="s">
        <v>92</v>
      </c>
      <c r="B657" s="182" t="s">
        <v>240</v>
      </c>
      <c r="C657" s="183">
        <v>45692</v>
      </c>
      <c r="D657" s="183">
        <v>45874</v>
      </c>
      <c r="E657" s="183">
        <v>45874</v>
      </c>
      <c r="F657" s="182" t="s">
        <v>253</v>
      </c>
      <c r="G657" s="182" t="s">
        <v>125</v>
      </c>
      <c r="H657" s="182" t="s">
        <v>28</v>
      </c>
      <c r="I657" s="182" t="s">
        <v>295</v>
      </c>
      <c r="J657" s="182" t="s">
        <v>321</v>
      </c>
      <c r="K657" s="183">
        <v>45663</v>
      </c>
      <c r="L657" s="183">
        <v>45664</v>
      </c>
      <c r="M657" s="182" t="s">
        <v>463</v>
      </c>
      <c r="N657" s="182">
        <v>74100</v>
      </c>
      <c r="O657" s="182" t="s">
        <v>716</v>
      </c>
      <c r="P657" s="182" t="s">
        <v>717</v>
      </c>
      <c r="Q657" s="182" t="s">
        <v>1627</v>
      </c>
      <c r="R657" s="182" t="s">
        <v>1627</v>
      </c>
    </row>
    <row r="658" spans="1:18" x14ac:dyDescent="0.2">
      <c r="A658" s="182" t="s">
        <v>120</v>
      </c>
      <c r="B658" s="182" t="s">
        <v>1154</v>
      </c>
      <c r="C658" s="183">
        <v>45827</v>
      </c>
      <c r="D658" s="17"/>
      <c r="E658" s="183">
        <v>45891</v>
      </c>
      <c r="F658" s="182" t="s">
        <v>90</v>
      </c>
      <c r="G658" s="182" t="s">
        <v>95</v>
      </c>
      <c r="H658" s="182" t="s">
        <v>29</v>
      </c>
      <c r="I658" s="182" t="s">
        <v>293</v>
      </c>
      <c r="J658" s="182" t="s">
        <v>319</v>
      </c>
      <c r="K658" s="183">
        <v>45783</v>
      </c>
      <c r="L658" s="183">
        <v>45790</v>
      </c>
      <c r="M658" s="182" t="s">
        <v>462</v>
      </c>
      <c r="N658" s="182">
        <v>74190</v>
      </c>
      <c r="O658" s="182" t="s">
        <v>744</v>
      </c>
      <c r="P658" s="182" t="s">
        <v>1155</v>
      </c>
      <c r="Q658" s="182" t="s">
        <v>1628</v>
      </c>
      <c r="R658" s="182" t="s">
        <v>6026</v>
      </c>
    </row>
    <row r="659" spans="1:18" x14ac:dyDescent="0.2">
      <c r="A659" s="182" t="s">
        <v>120</v>
      </c>
      <c r="B659" s="182" t="s">
        <v>312</v>
      </c>
      <c r="C659" s="183">
        <v>45715</v>
      </c>
      <c r="D659" s="183">
        <v>45891</v>
      </c>
      <c r="E659" s="183">
        <v>45891</v>
      </c>
      <c r="F659" s="182" t="s">
        <v>270</v>
      </c>
      <c r="G659" s="182" t="s">
        <v>95</v>
      </c>
      <c r="H659" s="182" t="s">
        <v>29</v>
      </c>
      <c r="I659" s="182" t="s">
        <v>295</v>
      </c>
      <c r="J659" s="182" t="s">
        <v>319</v>
      </c>
      <c r="K659" s="183">
        <v>45686</v>
      </c>
      <c r="L659" s="183">
        <v>45687</v>
      </c>
      <c r="M659" s="182" t="s">
        <v>462</v>
      </c>
      <c r="N659" s="182">
        <v>74190</v>
      </c>
      <c r="O659" s="182" t="s">
        <v>807</v>
      </c>
      <c r="P659" s="182" t="s">
        <v>843</v>
      </c>
      <c r="Q659" s="182" t="s">
        <v>1629</v>
      </c>
      <c r="R659" s="182" t="s">
        <v>6027</v>
      </c>
    </row>
    <row r="660" spans="1:18" x14ac:dyDescent="0.2">
      <c r="A660" s="182" t="s">
        <v>96</v>
      </c>
      <c r="B660" s="182" t="s">
        <v>154</v>
      </c>
      <c r="C660" s="183">
        <v>45621</v>
      </c>
      <c r="D660" s="183">
        <v>45901</v>
      </c>
      <c r="E660" s="183">
        <v>45874</v>
      </c>
      <c r="F660" s="182" t="s">
        <v>330</v>
      </c>
      <c r="G660" s="182" t="s">
        <v>95</v>
      </c>
      <c r="H660" s="182" t="s">
        <v>29</v>
      </c>
      <c r="I660" s="182" t="s">
        <v>295</v>
      </c>
      <c r="J660" s="182" t="s">
        <v>319</v>
      </c>
      <c r="K660" s="183">
        <v>45610</v>
      </c>
      <c r="L660" s="183">
        <v>45952</v>
      </c>
      <c r="M660" s="182" t="s">
        <v>455</v>
      </c>
      <c r="N660" s="182">
        <v>74000</v>
      </c>
      <c r="O660" s="182" t="s">
        <v>571</v>
      </c>
      <c r="P660" s="182" t="s">
        <v>572</v>
      </c>
      <c r="Q660" s="182" t="s">
        <v>1630</v>
      </c>
      <c r="R660" s="182" t="s">
        <v>1630</v>
      </c>
    </row>
    <row r="661" spans="1:18" x14ac:dyDescent="0.2">
      <c r="A661" s="182" t="s">
        <v>96</v>
      </c>
      <c r="B661" s="182" t="s">
        <v>412</v>
      </c>
      <c r="C661" s="183">
        <v>45749</v>
      </c>
      <c r="D661" s="183">
        <v>45924</v>
      </c>
      <c r="E661" s="183">
        <v>45874</v>
      </c>
      <c r="F661" s="182" t="s">
        <v>270</v>
      </c>
      <c r="G661" s="182" t="s">
        <v>95</v>
      </c>
      <c r="H661" s="182" t="s">
        <v>28</v>
      </c>
      <c r="I661" s="182" t="s">
        <v>295</v>
      </c>
      <c r="J661" s="182" t="s">
        <v>321</v>
      </c>
      <c r="K661" s="183">
        <v>45709</v>
      </c>
      <c r="L661" s="183">
        <v>45713</v>
      </c>
      <c r="M661" s="182" t="s">
        <v>478</v>
      </c>
      <c r="N661" s="182">
        <v>74350</v>
      </c>
      <c r="O661" s="182" t="s">
        <v>930</v>
      </c>
      <c r="P661" s="182" t="s">
        <v>931</v>
      </c>
      <c r="Q661" s="182" t="s">
        <v>1631</v>
      </c>
      <c r="R661" s="182" t="s">
        <v>1631</v>
      </c>
    </row>
    <row r="662" spans="1:18" x14ac:dyDescent="0.2">
      <c r="A662" s="182" t="s">
        <v>96</v>
      </c>
      <c r="B662" s="182" t="s">
        <v>413</v>
      </c>
      <c r="C662" s="183">
        <v>45749</v>
      </c>
      <c r="D662" s="183">
        <v>45845</v>
      </c>
      <c r="E662" s="183">
        <v>45845</v>
      </c>
      <c r="F662" s="182" t="s">
        <v>270</v>
      </c>
      <c r="G662" s="182" t="s">
        <v>125</v>
      </c>
      <c r="H662" s="182" t="s">
        <v>29</v>
      </c>
      <c r="I662" s="182" t="s">
        <v>295</v>
      </c>
      <c r="J662" s="182" t="s">
        <v>319</v>
      </c>
      <c r="K662" s="183">
        <v>45733</v>
      </c>
      <c r="L662" s="183">
        <v>45733</v>
      </c>
      <c r="M662" s="182" t="s">
        <v>455</v>
      </c>
      <c r="N662" s="182">
        <v>74000</v>
      </c>
      <c r="O662" s="182" t="s">
        <v>1304</v>
      </c>
      <c r="P662" s="182" t="s">
        <v>932</v>
      </c>
      <c r="Q662" s="182" t="s">
        <v>1632</v>
      </c>
      <c r="R662" s="182" t="s">
        <v>1632</v>
      </c>
    </row>
    <row r="663" spans="1:18" x14ac:dyDescent="0.2">
      <c r="A663" s="182" t="s">
        <v>96</v>
      </c>
      <c r="B663" s="182" t="s">
        <v>297</v>
      </c>
      <c r="C663" s="183">
        <v>45714</v>
      </c>
      <c r="D663" s="183">
        <v>45889</v>
      </c>
      <c r="E663" s="183">
        <v>45889</v>
      </c>
      <c r="F663" s="182" t="s">
        <v>330</v>
      </c>
      <c r="G663" s="182" t="s">
        <v>95</v>
      </c>
      <c r="H663" s="182" t="s">
        <v>28</v>
      </c>
      <c r="I663" s="182" t="s">
        <v>295</v>
      </c>
      <c r="J663" s="182" t="s">
        <v>319</v>
      </c>
      <c r="K663" s="183">
        <v>45684</v>
      </c>
      <c r="L663" s="183">
        <v>45684</v>
      </c>
      <c r="M663" s="182" t="s">
        <v>467</v>
      </c>
      <c r="N663" s="182">
        <v>74150</v>
      </c>
      <c r="O663" s="182" t="s">
        <v>1329</v>
      </c>
      <c r="P663" s="182" t="s">
        <v>1056</v>
      </c>
      <c r="Q663" s="182" t="s">
        <v>1633</v>
      </c>
      <c r="R663" s="182" t="s">
        <v>4033</v>
      </c>
    </row>
    <row r="664" spans="1:18" x14ac:dyDescent="0.2">
      <c r="A664" s="182" t="s">
        <v>96</v>
      </c>
      <c r="B664" s="182" t="s">
        <v>451</v>
      </c>
      <c r="C664" s="183">
        <v>45791</v>
      </c>
      <c r="D664" s="17"/>
      <c r="E664" s="183">
        <v>45889</v>
      </c>
      <c r="F664" s="182" t="s">
        <v>90</v>
      </c>
      <c r="G664" s="182" t="s">
        <v>95</v>
      </c>
      <c r="H664" s="182" t="s">
        <v>28</v>
      </c>
      <c r="I664" s="182" t="s">
        <v>293</v>
      </c>
      <c r="J664" s="182" t="s">
        <v>319</v>
      </c>
      <c r="K664" s="183">
        <v>45720</v>
      </c>
      <c r="L664" s="183">
        <v>45819</v>
      </c>
      <c r="M664" s="182" t="s">
        <v>467</v>
      </c>
      <c r="N664" s="182">
        <v>74150</v>
      </c>
      <c r="O664" s="182" t="s">
        <v>592</v>
      </c>
      <c r="P664" s="182" t="s">
        <v>821</v>
      </c>
      <c r="Q664" s="182" t="s">
        <v>1634</v>
      </c>
      <c r="R664" s="182" t="s">
        <v>6506</v>
      </c>
    </row>
    <row r="665" spans="1:18" x14ac:dyDescent="0.2">
      <c r="A665" s="182" t="s">
        <v>96</v>
      </c>
      <c r="B665" s="182" t="s">
        <v>451</v>
      </c>
      <c r="C665" s="183">
        <v>45791</v>
      </c>
      <c r="D665" s="17"/>
      <c r="E665" s="183">
        <v>45869</v>
      </c>
      <c r="F665" s="182" t="s">
        <v>286</v>
      </c>
      <c r="G665" s="182" t="s">
        <v>97</v>
      </c>
      <c r="H665" s="182" t="s">
        <v>28</v>
      </c>
      <c r="I665" s="182" t="s">
        <v>293</v>
      </c>
      <c r="J665" s="182" t="s">
        <v>319</v>
      </c>
      <c r="K665" s="183">
        <v>45720</v>
      </c>
      <c r="L665" s="183">
        <v>45819</v>
      </c>
      <c r="M665" s="182" t="s">
        <v>467</v>
      </c>
      <c r="N665" s="182">
        <v>74150</v>
      </c>
      <c r="O665" s="182" t="s">
        <v>592</v>
      </c>
      <c r="P665" s="182" t="s">
        <v>821</v>
      </c>
      <c r="Q665" s="182" t="s">
        <v>1635</v>
      </c>
      <c r="R665" s="182" t="s">
        <v>1635</v>
      </c>
    </row>
    <row r="666" spans="1:18" x14ac:dyDescent="0.2">
      <c r="A666" s="182" t="s">
        <v>96</v>
      </c>
      <c r="B666" s="182" t="s">
        <v>419</v>
      </c>
      <c r="C666" s="183">
        <v>45791</v>
      </c>
      <c r="D666" s="183">
        <v>45953</v>
      </c>
      <c r="E666" s="183">
        <v>45875</v>
      </c>
      <c r="F666" s="182" t="s">
        <v>93</v>
      </c>
      <c r="G666" s="182" t="s">
        <v>95</v>
      </c>
      <c r="H666" s="182" t="s">
        <v>27</v>
      </c>
      <c r="I666" s="182" t="s">
        <v>295</v>
      </c>
      <c r="J666" s="182" t="s">
        <v>319</v>
      </c>
      <c r="K666" s="183">
        <v>45747</v>
      </c>
      <c r="L666" s="183">
        <v>45747</v>
      </c>
      <c r="M666" s="182" t="s">
        <v>469</v>
      </c>
      <c r="N666" s="182">
        <v>74150</v>
      </c>
      <c r="O666" s="182" t="s">
        <v>865</v>
      </c>
      <c r="P666" s="182" t="s">
        <v>866</v>
      </c>
      <c r="Q666" s="182" t="s">
        <v>1636</v>
      </c>
      <c r="R666" s="182" t="s">
        <v>4034</v>
      </c>
    </row>
    <row r="667" spans="1:18" x14ac:dyDescent="0.2">
      <c r="A667" s="182" t="s">
        <v>96</v>
      </c>
      <c r="B667" s="182" t="s">
        <v>444</v>
      </c>
      <c r="C667" s="183">
        <v>45777</v>
      </c>
      <c r="D667" s="17"/>
      <c r="E667" s="183">
        <v>45875</v>
      </c>
      <c r="F667" s="182" t="s">
        <v>270</v>
      </c>
      <c r="G667" s="182" t="s">
        <v>95</v>
      </c>
      <c r="H667" s="182" t="s">
        <v>28</v>
      </c>
      <c r="I667" s="182" t="s">
        <v>293</v>
      </c>
      <c r="J667" s="182" t="s">
        <v>319</v>
      </c>
      <c r="K667" s="183">
        <v>45755</v>
      </c>
      <c r="L667" s="183">
        <v>45755</v>
      </c>
      <c r="M667" s="182" t="s">
        <v>455</v>
      </c>
      <c r="N667" s="182">
        <v>74600</v>
      </c>
      <c r="O667" s="182" t="s">
        <v>636</v>
      </c>
      <c r="P667" s="182" t="s">
        <v>637</v>
      </c>
      <c r="Q667" s="182" t="s">
        <v>1637</v>
      </c>
      <c r="R667" s="182" t="s">
        <v>4035</v>
      </c>
    </row>
    <row r="668" spans="1:18" x14ac:dyDescent="0.2">
      <c r="A668" s="182" t="s">
        <v>96</v>
      </c>
      <c r="B668" s="182" t="s">
        <v>437</v>
      </c>
      <c r="C668" s="183">
        <v>45763</v>
      </c>
      <c r="D668" s="17"/>
      <c r="E668" s="183">
        <v>45896</v>
      </c>
      <c r="F668" s="182" t="s">
        <v>93</v>
      </c>
      <c r="G668" s="182" t="s">
        <v>95</v>
      </c>
      <c r="H668" s="182" t="s">
        <v>29</v>
      </c>
      <c r="I668" s="182" t="s">
        <v>293</v>
      </c>
      <c r="J668" s="182" t="s">
        <v>319</v>
      </c>
      <c r="K668" s="183">
        <v>45755</v>
      </c>
      <c r="L668" s="183">
        <v>45755</v>
      </c>
      <c r="M668" s="182" t="s">
        <v>470</v>
      </c>
      <c r="N668" s="182">
        <v>74410</v>
      </c>
      <c r="O668" s="182" t="s">
        <v>710</v>
      </c>
      <c r="P668" s="182" t="s">
        <v>798</v>
      </c>
      <c r="Q668" s="182" t="s">
        <v>1638</v>
      </c>
      <c r="R668" s="182" t="s">
        <v>6028</v>
      </c>
    </row>
    <row r="669" spans="1:18" x14ac:dyDescent="0.2">
      <c r="A669" s="182" t="s">
        <v>92</v>
      </c>
      <c r="B669" s="182" t="s">
        <v>418</v>
      </c>
      <c r="C669" s="183">
        <v>45763</v>
      </c>
      <c r="D669" s="183">
        <v>45953</v>
      </c>
      <c r="E669" s="183">
        <v>45916</v>
      </c>
      <c r="F669" s="182" t="s">
        <v>270</v>
      </c>
      <c r="G669" s="182" t="s">
        <v>95</v>
      </c>
      <c r="H669" s="182" t="s">
        <v>29</v>
      </c>
      <c r="I669" s="182" t="s">
        <v>295</v>
      </c>
      <c r="J669" s="182" t="s">
        <v>319</v>
      </c>
      <c r="K669" s="183">
        <v>45735</v>
      </c>
      <c r="L669" s="183">
        <v>45744</v>
      </c>
      <c r="M669" s="182" t="s">
        <v>463</v>
      </c>
      <c r="N669" s="182">
        <v>74100</v>
      </c>
      <c r="O669" s="182" t="s">
        <v>938</v>
      </c>
      <c r="P669" s="182" t="s">
        <v>899</v>
      </c>
      <c r="Q669" s="182" t="s">
        <v>1639</v>
      </c>
      <c r="R669" s="182" t="s">
        <v>6507</v>
      </c>
    </row>
    <row r="670" spans="1:18" x14ac:dyDescent="0.2">
      <c r="A670" s="182" t="s">
        <v>96</v>
      </c>
      <c r="B670" s="182" t="s">
        <v>1134</v>
      </c>
      <c r="C670" s="183">
        <v>45798</v>
      </c>
      <c r="D670" s="17"/>
      <c r="E670" s="183">
        <v>45854</v>
      </c>
      <c r="F670" s="182" t="s">
        <v>286</v>
      </c>
      <c r="G670" s="182" t="s">
        <v>97</v>
      </c>
      <c r="H670" s="182" t="s">
        <v>28</v>
      </c>
      <c r="I670" s="182" t="s">
        <v>293</v>
      </c>
      <c r="J670" s="182" t="s">
        <v>319</v>
      </c>
      <c r="K670" s="183">
        <v>45763</v>
      </c>
      <c r="L670" s="183">
        <v>45764</v>
      </c>
      <c r="M670" s="182" t="s">
        <v>533</v>
      </c>
      <c r="N670" s="182">
        <v>74210</v>
      </c>
      <c r="O670" s="182" t="s">
        <v>1135</v>
      </c>
      <c r="P670" s="182" t="s">
        <v>1136</v>
      </c>
      <c r="Q670" s="182" t="s">
        <v>1640</v>
      </c>
      <c r="R670" s="182" t="s">
        <v>1640</v>
      </c>
    </row>
    <row r="671" spans="1:18" x14ac:dyDescent="0.2">
      <c r="A671" s="182" t="s">
        <v>96</v>
      </c>
      <c r="B671" s="182" t="s">
        <v>1118</v>
      </c>
      <c r="C671" s="183">
        <v>45805</v>
      </c>
      <c r="D671" s="17"/>
      <c r="E671" s="183">
        <v>45875</v>
      </c>
      <c r="F671" s="182" t="s">
        <v>93</v>
      </c>
      <c r="G671" s="182" t="s">
        <v>95</v>
      </c>
      <c r="H671" s="182" t="s">
        <v>28</v>
      </c>
      <c r="I671" s="182" t="s">
        <v>293</v>
      </c>
      <c r="J671" s="182" t="s">
        <v>319</v>
      </c>
      <c r="K671" s="183">
        <v>45772</v>
      </c>
      <c r="L671" s="183">
        <v>45775</v>
      </c>
      <c r="M671" s="182" t="s">
        <v>455</v>
      </c>
      <c r="N671" s="182">
        <v>74000</v>
      </c>
      <c r="O671" s="182" t="s">
        <v>903</v>
      </c>
      <c r="P671" s="182" t="s">
        <v>1050</v>
      </c>
      <c r="Q671" s="182" t="s">
        <v>1641</v>
      </c>
      <c r="R671" s="182" t="s">
        <v>4036</v>
      </c>
    </row>
    <row r="672" spans="1:18" x14ac:dyDescent="0.2">
      <c r="A672" s="182" t="s">
        <v>96</v>
      </c>
      <c r="B672" s="182" t="s">
        <v>327</v>
      </c>
      <c r="C672" s="183">
        <v>45790</v>
      </c>
      <c r="D672" s="183">
        <v>45951</v>
      </c>
      <c r="E672" s="183">
        <v>45916</v>
      </c>
      <c r="F672" s="182" t="s">
        <v>270</v>
      </c>
      <c r="G672" s="182" t="s">
        <v>95</v>
      </c>
      <c r="H672" s="182" t="s">
        <v>29</v>
      </c>
      <c r="I672" s="182" t="s">
        <v>295</v>
      </c>
      <c r="J672" s="182" t="s">
        <v>319</v>
      </c>
      <c r="K672" s="183">
        <v>45692</v>
      </c>
      <c r="L672" s="183">
        <v>45692</v>
      </c>
      <c r="M672" s="182" t="s">
        <v>487</v>
      </c>
      <c r="N672" s="182">
        <v>74330</v>
      </c>
      <c r="O672" s="182" t="s">
        <v>623</v>
      </c>
      <c r="P672" s="182" t="s">
        <v>980</v>
      </c>
      <c r="Q672" s="182" t="s">
        <v>1642</v>
      </c>
      <c r="R672" s="182" t="s">
        <v>6508</v>
      </c>
    </row>
    <row r="673" spans="1:18" x14ac:dyDescent="0.2">
      <c r="A673" s="182" t="s">
        <v>96</v>
      </c>
      <c r="B673" s="182" t="s">
        <v>327</v>
      </c>
      <c r="C673" s="183">
        <v>45790</v>
      </c>
      <c r="D673" s="183">
        <v>45951</v>
      </c>
      <c r="E673" s="183">
        <v>45887</v>
      </c>
      <c r="F673" s="182" t="s">
        <v>93</v>
      </c>
      <c r="G673" s="182" t="s">
        <v>95</v>
      </c>
      <c r="H673" s="182" t="s">
        <v>29</v>
      </c>
      <c r="I673" s="182" t="s">
        <v>295</v>
      </c>
      <c r="J673" s="182" t="s">
        <v>319</v>
      </c>
      <c r="K673" s="183">
        <v>45692</v>
      </c>
      <c r="L673" s="183">
        <v>45692</v>
      </c>
      <c r="M673" s="182" t="s">
        <v>487</v>
      </c>
      <c r="N673" s="182">
        <v>74330</v>
      </c>
      <c r="O673" s="182" t="s">
        <v>623</v>
      </c>
      <c r="P673" s="182" t="s">
        <v>980</v>
      </c>
      <c r="Q673" s="182" t="s">
        <v>1643</v>
      </c>
      <c r="R673" s="182" t="s">
        <v>4037</v>
      </c>
    </row>
    <row r="674" spans="1:18" x14ac:dyDescent="0.2">
      <c r="A674" s="182" t="s">
        <v>96</v>
      </c>
      <c r="B674" s="182" t="s">
        <v>1227</v>
      </c>
      <c r="C674" s="183">
        <v>45804</v>
      </c>
      <c r="D674" s="17"/>
      <c r="E674" s="183">
        <v>45898</v>
      </c>
      <c r="F674" s="182" t="s">
        <v>93</v>
      </c>
      <c r="G674" s="182" t="s">
        <v>95</v>
      </c>
      <c r="H674" s="182" t="s">
        <v>28</v>
      </c>
      <c r="I674" s="182" t="s">
        <v>293</v>
      </c>
      <c r="J674" s="182" t="s">
        <v>321</v>
      </c>
      <c r="K674" s="183">
        <v>45771</v>
      </c>
      <c r="L674" s="183">
        <v>45775</v>
      </c>
      <c r="M674" s="182" t="s">
        <v>455</v>
      </c>
      <c r="N674" s="182">
        <v>74000</v>
      </c>
      <c r="O674" s="182" t="s">
        <v>1080</v>
      </c>
      <c r="P674" s="182" t="s">
        <v>1228</v>
      </c>
      <c r="Q674" s="182" t="s">
        <v>1644</v>
      </c>
      <c r="R674" s="182" t="s">
        <v>6509</v>
      </c>
    </row>
    <row r="675" spans="1:18" x14ac:dyDescent="0.2">
      <c r="A675" s="182" t="s">
        <v>96</v>
      </c>
      <c r="B675" s="182" t="s">
        <v>1475</v>
      </c>
      <c r="C675" s="183">
        <v>45854</v>
      </c>
      <c r="D675" s="17"/>
      <c r="E675" s="183">
        <v>45889</v>
      </c>
      <c r="F675" s="182" t="s">
        <v>98</v>
      </c>
      <c r="G675" s="182" t="s">
        <v>95</v>
      </c>
      <c r="H675" s="182" t="s">
        <v>28</v>
      </c>
      <c r="I675" s="182" t="s">
        <v>293</v>
      </c>
      <c r="J675" s="182" t="s">
        <v>319</v>
      </c>
      <c r="K675" s="183">
        <v>45756</v>
      </c>
      <c r="L675" s="183">
        <v>45764</v>
      </c>
      <c r="M675" s="182" t="s">
        <v>554</v>
      </c>
      <c r="N675" s="182">
        <v>74210</v>
      </c>
      <c r="O675" s="182" t="s">
        <v>1476</v>
      </c>
      <c r="P675" s="182" t="s">
        <v>1477</v>
      </c>
      <c r="Q675" s="182" t="s">
        <v>1645</v>
      </c>
      <c r="R675" s="182" t="s">
        <v>6510</v>
      </c>
    </row>
    <row r="676" spans="1:18" x14ac:dyDescent="0.2">
      <c r="A676" s="182" t="s">
        <v>96</v>
      </c>
      <c r="B676" s="182" t="s">
        <v>230</v>
      </c>
      <c r="C676" s="183">
        <v>45670</v>
      </c>
      <c r="D676" s="183">
        <v>45903</v>
      </c>
      <c r="E676" s="183">
        <v>45888</v>
      </c>
      <c r="F676" s="182" t="s">
        <v>1443</v>
      </c>
      <c r="G676" s="182" t="s">
        <v>95</v>
      </c>
      <c r="H676" s="182" t="s">
        <v>28</v>
      </c>
      <c r="I676" s="182" t="s">
        <v>295</v>
      </c>
      <c r="J676" s="182" t="s">
        <v>319</v>
      </c>
      <c r="K676" s="183">
        <v>45643</v>
      </c>
      <c r="L676" s="183">
        <v>45643</v>
      </c>
      <c r="M676" s="182" t="s">
        <v>455</v>
      </c>
      <c r="N676" s="182">
        <v>74000</v>
      </c>
      <c r="O676" s="182" t="s">
        <v>601</v>
      </c>
      <c r="P676" s="182" t="s">
        <v>602</v>
      </c>
      <c r="Q676" s="182" t="s">
        <v>1646</v>
      </c>
      <c r="R676" s="182" t="s">
        <v>6511</v>
      </c>
    </row>
    <row r="677" spans="1:18" x14ac:dyDescent="0.2">
      <c r="A677" s="182" t="s">
        <v>96</v>
      </c>
      <c r="B677" s="182" t="s">
        <v>1432</v>
      </c>
      <c r="C677" s="183">
        <v>45859</v>
      </c>
      <c r="D677" s="17"/>
      <c r="E677" s="183">
        <v>45887</v>
      </c>
      <c r="F677" s="182" t="s">
        <v>98</v>
      </c>
      <c r="G677" s="182" t="s">
        <v>95</v>
      </c>
      <c r="H677" s="182" t="s">
        <v>28</v>
      </c>
      <c r="I677" s="182" t="s">
        <v>293</v>
      </c>
      <c r="J677" s="182" t="s">
        <v>321</v>
      </c>
      <c r="K677" s="183">
        <v>45812</v>
      </c>
      <c r="L677" s="183">
        <v>45813</v>
      </c>
      <c r="M677" s="182" t="s">
        <v>1433</v>
      </c>
      <c r="N677" s="182">
        <v>74940</v>
      </c>
      <c r="O677" s="182" t="s">
        <v>642</v>
      </c>
      <c r="P677" s="182" t="s">
        <v>1434</v>
      </c>
      <c r="Q677" s="182" t="s">
        <v>1647</v>
      </c>
      <c r="R677" s="182" t="s">
        <v>4038</v>
      </c>
    </row>
    <row r="678" spans="1:18" x14ac:dyDescent="0.2">
      <c r="A678" s="182" t="s">
        <v>96</v>
      </c>
      <c r="B678" s="182" t="s">
        <v>1222</v>
      </c>
      <c r="C678" s="183">
        <v>45805</v>
      </c>
      <c r="D678" s="183">
        <v>45924</v>
      </c>
      <c r="E678" s="183">
        <v>45887</v>
      </c>
      <c r="F678" s="182" t="s">
        <v>93</v>
      </c>
      <c r="G678" s="182" t="s">
        <v>95</v>
      </c>
      <c r="H678" s="182" t="s">
        <v>28</v>
      </c>
      <c r="I678" s="182" t="s">
        <v>295</v>
      </c>
      <c r="J678" s="182" t="s">
        <v>319</v>
      </c>
      <c r="K678" s="183">
        <v>45770</v>
      </c>
      <c r="L678" s="183">
        <v>45789</v>
      </c>
      <c r="M678" s="182" t="s">
        <v>455</v>
      </c>
      <c r="N678" s="182">
        <v>74000</v>
      </c>
      <c r="O678" s="182" t="s">
        <v>1223</v>
      </c>
      <c r="P678" s="182" t="s">
        <v>1224</v>
      </c>
      <c r="Q678" s="182" t="s">
        <v>1648</v>
      </c>
      <c r="R678" s="182" t="s">
        <v>4039</v>
      </c>
    </row>
    <row r="679" spans="1:18" x14ac:dyDescent="0.2">
      <c r="A679" s="182" t="s">
        <v>96</v>
      </c>
      <c r="B679" s="182" t="s">
        <v>181</v>
      </c>
      <c r="C679" s="183">
        <v>45670</v>
      </c>
      <c r="D679" s="17"/>
      <c r="E679" s="183">
        <v>45888</v>
      </c>
      <c r="F679" s="182" t="s">
        <v>330</v>
      </c>
      <c r="G679" s="182" t="s">
        <v>97</v>
      </c>
      <c r="H679" s="182" t="s">
        <v>28</v>
      </c>
      <c r="I679" s="182" t="s">
        <v>293</v>
      </c>
      <c r="J679" s="182" t="s">
        <v>319</v>
      </c>
      <c r="K679" s="183">
        <v>45604</v>
      </c>
      <c r="L679" s="183">
        <v>45604</v>
      </c>
      <c r="M679" s="182" t="s">
        <v>544</v>
      </c>
      <c r="N679" s="182">
        <v>74960</v>
      </c>
      <c r="O679" s="182" t="s">
        <v>659</v>
      </c>
      <c r="P679" s="182" t="s">
        <v>979</v>
      </c>
      <c r="Q679" s="182" t="s">
        <v>1649</v>
      </c>
      <c r="R679" s="182" t="s">
        <v>4040</v>
      </c>
    </row>
    <row r="680" spans="1:18" x14ac:dyDescent="0.2">
      <c r="A680" s="182" t="s">
        <v>96</v>
      </c>
      <c r="B680" s="182" t="s">
        <v>398</v>
      </c>
      <c r="C680" s="183">
        <v>45734</v>
      </c>
      <c r="D680" s="17"/>
      <c r="E680" s="183">
        <v>45888</v>
      </c>
      <c r="F680" s="182" t="s">
        <v>330</v>
      </c>
      <c r="G680" s="182" t="s">
        <v>95</v>
      </c>
      <c r="H680" s="182" t="s">
        <v>28</v>
      </c>
      <c r="I680" s="182" t="s">
        <v>293</v>
      </c>
      <c r="J680" s="182" t="s">
        <v>319</v>
      </c>
      <c r="K680" s="183">
        <v>45728</v>
      </c>
      <c r="L680" s="183">
        <v>45728</v>
      </c>
      <c r="M680" s="182" t="s">
        <v>455</v>
      </c>
      <c r="N680" s="182">
        <v>74000</v>
      </c>
      <c r="O680" s="182" t="s">
        <v>742</v>
      </c>
      <c r="P680" s="182" t="s">
        <v>758</v>
      </c>
      <c r="Q680" s="182" t="s">
        <v>1650</v>
      </c>
      <c r="R680" s="182" t="s">
        <v>4041</v>
      </c>
    </row>
    <row r="681" spans="1:18" x14ac:dyDescent="0.2">
      <c r="A681" s="182" t="s">
        <v>92</v>
      </c>
      <c r="B681" s="182" t="s">
        <v>431</v>
      </c>
      <c r="C681" s="183">
        <v>45804</v>
      </c>
      <c r="D681" s="17"/>
      <c r="E681" s="183">
        <v>45873</v>
      </c>
      <c r="F681" s="182" t="s">
        <v>90</v>
      </c>
      <c r="G681" s="182" t="s">
        <v>95</v>
      </c>
      <c r="H681" s="182" t="s">
        <v>29</v>
      </c>
      <c r="I681" s="182" t="s">
        <v>293</v>
      </c>
      <c r="J681" s="182" t="s">
        <v>319</v>
      </c>
      <c r="K681" s="183">
        <v>45741</v>
      </c>
      <c r="L681" s="183">
        <v>45744</v>
      </c>
      <c r="M681" s="182" t="s">
        <v>523</v>
      </c>
      <c r="N681" s="182">
        <v>74520</v>
      </c>
      <c r="O681" s="182" t="s">
        <v>664</v>
      </c>
      <c r="P681" s="182" t="s">
        <v>822</v>
      </c>
      <c r="Q681" s="182" t="s">
        <v>1651</v>
      </c>
      <c r="R681" s="182" t="s">
        <v>6512</v>
      </c>
    </row>
    <row r="682" spans="1:18" x14ac:dyDescent="0.2">
      <c r="A682" s="182" t="s">
        <v>96</v>
      </c>
      <c r="B682" s="182" t="s">
        <v>1478</v>
      </c>
      <c r="C682" s="183">
        <v>45839</v>
      </c>
      <c r="D682" s="17"/>
      <c r="E682" s="183">
        <v>45901</v>
      </c>
      <c r="F682" s="182" t="s">
        <v>90</v>
      </c>
      <c r="G682" s="182" t="s">
        <v>95</v>
      </c>
      <c r="H682" s="182" t="s">
        <v>28</v>
      </c>
      <c r="I682" s="182" t="s">
        <v>293</v>
      </c>
      <c r="J682" s="182" t="s">
        <v>319</v>
      </c>
      <c r="K682" s="183">
        <v>45821</v>
      </c>
      <c r="L682" s="183">
        <v>45824</v>
      </c>
      <c r="M682" s="182" t="s">
        <v>491</v>
      </c>
      <c r="N682" s="182">
        <v>74940</v>
      </c>
      <c r="O682" s="182" t="s">
        <v>1479</v>
      </c>
      <c r="P682" s="182" t="s">
        <v>1480</v>
      </c>
      <c r="Q682" s="182" t="s">
        <v>1652</v>
      </c>
      <c r="R682" s="182" t="s">
        <v>6513</v>
      </c>
    </row>
    <row r="683" spans="1:18" x14ac:dyDescent="0.2">
      <c r="A683" s="182" t="s">
        <v>92</v>
      </c>
      <c r="B683" s="182" t="s">
        <v>1290</v>
      </c>
      <c r="C683" s="183">
        <v>45819</v>
      </c>
      <c r="D683" s="183">
        <v>45961</v>
      </c>
      <c r="E683" s="183">
        <v>45915</v>
      </c>
      <c r="F683" s="182" t="s">
        <v>93</v>
      </c>
      <c r="G683" s="182" t="s">
        <v>95</v>
      </c>
      <c r="H683" s="17"/>
      <c r="I683" s="182" t="s">
        <v>295</v>
      </c>
      <c r="J683" s="182" t="s">
        <v>320</v>
      </c>
      <c r="K683" s="183">
        <v>45798</v>
      </c>
      <c r="L683" s="183">
        <v>45798</v>
      </c>
      <c r="M683" s="182" t="s">
        <v>521</v>
      </c>
      <c r="N683" s="182">
        <v>74160</v>
      </c>
      <c r="O683" s="182" t="s">
        <v>1291</v>
      </c>
      <c r="P683" s="182" t="s">
        <v>1292</v>
      </c>
      <c r="Q683" s="182" t="s">
        <v>1653</v>
      </c>
      <c r="R683" s="182" t="s">
        <v>6514</v>
      </c>
    </row>
    <row r="684" spans="1:18" x14ac:dyDescent="0.2">
      <c r="A684" s="182" t="s">
        <v>92</v>
      </c>
      <c r="B684" s="182" t="s">
        <v>1169</v>
      </c>
      <c r="C684" s="183">
        <v>45901</v>
      </c>
      <c r="D684" s="17"/>
      <c r="E684" s="183">
        <v>45901</v>
      </c>
      <c r="F684" s="182" t="s">
        <v>94</v>
      </c>
      <c r="G684" s="182" t="s">
        <v>95</v>
      </c>
      <c r="H684" s="17"/>
      <c r="I684" s="182" t="s">
        <v>293</v>
      </c>
      <c r="J684" s="182" t="s">
        <v>320</v>
      </c>
      <c r="K684" s="183">
        <v>45791</v>
      </c>
      <c r="L684" s="183">
        <v>45792</v>
      </c>
      <c r="M684" s="182" t="s">
        <v>458</v>
      </c>
      <c r="N684" s="182">
        <v>74160</v>
      </c>
      <c r="O684" s="182" t="s">
        <v>1322</v>
      </c>
      <c r="P684" s="182" t="s">
        <v>684</v>
      </c>
      <c r="Q684" s="182" t="s">
        <v>1654</v>
      </c>
      <c r="R684" s="182" t="s">
        <v>6515</v>
      </c>
    </row>
    <row r="685" spans="1:18" x14ac:dyDescent="0.2">
      <c r="A685" s="182" t="s">
        <v>92</v>
      </c>
      <c r="B685" s="182" t="s">
        <v>384</v>
      </c>
      <c r="C685" s="183">
        <v>45734</v>
      </c>
      <c r="D685" s="17"/>
      <c r="E685" s="183">
        <v>45873</v>
      </c>
      <c r="F685" s="182" t="s">
        <v>286</v>
      </c>
      <c r="G685" s="182" t="s">
        <v>97</v>
      </c>
      <c r="H685" s="182" t="s">
        <v>29</v>
      </c>
      <c r="I685" s="182" t="s">
        <v>293</v>
      </c>
      <c r="J685" s="182" t="s">
        <v>321</v>
      </c>
      <c r="K685" s="183">
        <v>45712</v>
      </c>
      <c r="L685" s="183">
        <v>45722</v>
      </c>
      <c r="M685" s="182" t="s">
        <v>463</v>
      </c>
      <c r="N685" s="182">
        <v>74100</v>
      </c>
      <c r="O685" s="182" t="s">
        <v>996</v>
      </c>
      <c r="P685" s="182" t="s">
        <v>997</v>
      </c>
      <c r="Q685" s="182" t="s">
        <v>1655</v>
      </c>
      <c r="R685" s="182" t="s">
        <v>1655</v>
      </c>
    </row>
    <row r="686" spans="1:18" x14ac:dyDescent="0.2">
      <c r="A686" s="182" t="s">
        <v>96</v>
      </c>
      <c r="B686" s="182" t="s">
        <v>1142</v>
      </c>
      <c r="C686" s="183">
        <v>45810</v>
      </c>
      <c r="D686" s="17"/>
      <c r="E686" s="183">
        <v>45901</v>
      </c>
      <c r="F686" s="182" t="s">
        <v>93</v>
      </c>
      <c r="G686" s="182" t="s">
        <v>95</v>
      </c>
      <c r="H686" s="182" t="s">
        <v>28</v>
      </c>
      <c r="I686" s="182" t="s">
        <v>293</v>
      </c>
      <c r="J686" s="182" t="s">
        <v>319</v>
      </c>
      <c r="K686" s="183">
        <v>45793</v>
      </c>
      <c r="L686" s="183">
        <v>45796</v>
      </c>
      <c r="M686" s="182" t="s">
        <v>491</v>
      </c>
      <c r="N686" s="182">
        <v>74940</v>
      </c>
      <c r="O686" s="182" t="s">
        <v>915</v>
      </c>
      <c r="P686" s="182" t="s">
        <v>591</v>
      </c>
      <c r="Q686" s="182" t="s">
        <v>1656</v>
      </c>
      <c r="R686" s="182" t="s">
        <v>6516</v>
      </c>
    </row>
    <row r="687" spans="1:18" x14ac:dyDescent="0.2">
      <c r="A687" s="182" t="s">
        <v>92</v>
      </c>
      <c r="B687" s="182" t="s">
        <v>385</v>
      </c>
      <c r="C687" s="183">
        <v>45748</v>
      </c>
      <c r="D687" s="183">
        <v>45860</v>
      </c>
      <c r="E687" s="183">
        <v>45860</v>
      </c>
      <c r="F687" s="182" t="s">
        <v>93</v>
      </c>
      <c r="G687" s="182" t="s">
        <v>95</v>
      </c>
      <c r="H687" s="182" t="s">
        <v>29</v>
      </c>
      <c r="I687" s="182" t="s">
        <v>295</v>
      </c>
      <c r="J687" s="182" t="s">
        <v>319</v>
      </c>
      <c r="K687" s="183">
        <v>45712</v>
      </c>
      <c r="L687" s="183">
        <v>45722</v>
      </c>
      <c r="M687" s="182" t="s">
        <v>481</v>
      </c>
      <c r="N687" s="182">
        <v>74100</v>
      </c>
      <c r="O687" s="182" t="s">
        <v>590</v>
      </c>
      <c r="P687" s="182" t="s">
        <v>591</v>
      </c>
      <c r="Q687" s="182" t="s">
        <v>1657</v>
      </c>
      <c r="R687" s="182" t="s">
        <v>1657</v>
      </c>
    </row>
    <row r="688" spans="1:18" x14ac:dyDescent="0.2">
      <c r="A688" s="182" t="s">
        <v>96</v>
      </c>
      <c r="B688" s="182" t="s">
        <v>372</v>
      </c>
      <c r="C688" s="183">
        <v>45729</v>
      </c>
      <c r="D688" s="183">
        <v>45930</v>
      </c>
      <c r="E688" s="183">
        <v>45901</v>
      </c>
      <c r="F688" s="182" t="s">
        <v>330</v>
      </c>
      <c r="G688" s="182" t="s">
        <v>95</v>
      </c>
      <c r="H688" s="182" t="s">
        <v>28</v>
      </c>
      <c r="I688" s="182" t="s">
        <v>295</v>
      </c>
      <c r="J688" s="182" t="s">
        <v>321</v>
      </c>
      <c r="K688" s="183">
        <v>45712</v>
      </c>
      <c r="L688" s="183">
        <v>45713</v>
      </c>
      <c r="M688" s="182" t="s">
        <v>455</v>
      </c>
      <c r="N688" s="182">
        <v>74960</v>
      </c>
      <c r="O688" s="182" t="s">
        <v>573</v>
      </c>
      <c r="P688" s="182" t="s">
        <v>574</v>
      </c>
      <c r="Q688" s="182" t="s">
        <v>1658</v>
      </c>
      <c r="R688" s="182" t="s">
        <v>6517</v>
      </c>
    </row>
    <row r="689" spans="1:18" x14ac:dyDescent="0.2">
      <c r="A689" s="182" t="s">
        <v>92</v>
      </c>
      <c r="B689" s="182" t="s">
        <v>1290</v>
      </c>
      <c r="C689" s="183">
        <v>45819</v>
      </c>
      <c r="D689" s="183">
        <v>45961</v>
      </c>
      <c r="E689" s="183">
        <v>45875</v>
      </c>
      <c r="F689" s="182" t="s">
        <v>90</v>
      </c>
      <c r="G689" s="182" t="s">
        <v>95</v>
      </c>
      <c r="H689" s="17"/>
      <c r="I689" s="182" t="s">
        <v>295</v>
      </c>
      <c r="J689" s="182" t="s">
        <v>320</v>
      </c>
      <c r="K689" s="183">
        <v>45798</v>
      </c>
      <c r="L689" s="183">
        <v>45798</v>
      </c>
      <c r="M689" s="182" t="s">
        <v>521</v>
      </c>
      <c r="N689" s="182">
        <v>74160</v>
      </c>
      <c r="O689" s="182" t="s">
        <v>1291</v>
      </c>
      <c r="P689" s="182" t="s">
        <v>1292</v>
      </c>
      <c r="Q689" s="182" t="s">
        <v>1659</v>
      </c>
      <c r="R689" s="182" t="s">
        <v>7171</v>
      </c>
    </row>
    <row r="690" spans="1:18" x14ac:dyDescent="0.2">
      <c r="A690" s="182" t="s">
        <v>120</v>
      </c>
      <c r="B690" s="182" t="s">
        <v>1481</v>
      </c>
      <c r="C690" s="183">
        <v>45891</v>
      </c>
      <c r="D690" s="17"/>
      <c r="E690" s="183">
        <v>45891</v>
      </c>
      <c r="F690" s="182" t="s">
        <v>94</v>
      </c>
      <c r="G690" s="182" t="s">
        <v>95</v>
      </c>
      <c r="H690" s="182" t="s">
        <v>29</v>
      </c>
      <c r="I690" s="182" t="s">
        <v>293</v>
      </c>
      <c r="J690" s="182" t="s">
        <v>319</v>
      </c>
      <c r="K690" s="183">
        <v>45860</v>
      </c>
      <c r="L690" s="183">
        <v>45867</v>
      </c>
      <c r="M690" s="182" t="s">
        <v>490</v>
      </c>
      <c r="N690" s="182">
        <v>74190</v>
      </c>
      <c r="O690" s="182" t="s">
        <v>1482</v>
      </c>
      <c r="P690" s="182" t="s">
        <v>1483</v>
      </c>
      <c r="Q690" s="182" t="s">
        <v>1660</v>
      </c>
      <c r="R690" s="182" t="s">
        <v>6029</v>
      </c>
    </row>
    <row r="691" spans="1:18" x14ac:dyDescent="0.2">
      <c r="A691" s="182" t="s">
        <v>92</v>
      </c>
      <c r="B691" s="182" t="s">
        <v>161</v>
      </c>
      <c r="C691" s="183">
        <v>45663</v>
      </c>
      <c r="D691" s="17"/>
      <c r="E691" s="183">
        <v>45901</v>
      </c>
      <c r="F691" s="182" t="s">
        <v>1484</v>
      </c>
      <c r="G691" s="182" t="s">
        <v>95</v>
      </c>
      <c r="H691" s="182" t="s">
        <v>29</v>
      </c>
      <c r="I691" s="182" t="s">
        <v>293</v>
      </c>
      <c r="J691" s="182" t="s">
        <v>319</v>
      </c>
      <c r="K691" s="183">
        <v>45586</v>
      </c>
      <c r="L691" s="183">
        <v>45621</v>
      </c>
      <c r="M691" s="182" t="s">
        <v>546</v>
      </c>
      <c r="N691" s="182">
        <v>74160</v>
      </c>
      <c r="O691" s="182" t="s">
        <v>692</v>
      </c>
      <c r="P691" s="182" t="s">
        <v>693</v>
      </c>
      <c r="Q691" s="182" t="s">
        <v>1661</v>
      </c>
      <c r="R691" s="182" t="s">
        <v>7172</v>
      </c>
    </row>
    <row r="692" spans="1:18" x14ac:dyDescent="0.2">
      <c r="A692" s="182" t="s">
        <v>96</v>
      </c>
      <c r="B692" s="182" t="s">
        <v>352</v>
      </c>
      <c r="C692" s="183">
        <v>45721</v>
      </c>
      <c r="D692" s="183">
        <v>45930</v>
      </c>
      <c r="E692" s="183">
        <v>45922</v>
      </c>
      <c r="F692" s="182" t="s">
        <v>330</v>
      </c>
      <c r="G692" s="182" t="s">
        <v>95</v>
      </c>
      <c r="H692" s="182" t="s">
        <v>28</v>
      </c>
      <c r="I692" s="182" t="s">
        <v>295</v>
      </c>
      <c r="J692" s="182" t="s">
        <v>321</v>
      </c>
      <c r="K692" s="183">
        <v>45687</v>
      </c>
      <c r="L692" s="183">
        <v>45687</v>
      </c>
      <c r="M692" s="182" t="s">
        <v>475</v>
      </c>
      <c r="N692" s="182">
        <v>74370</v>
      </c>
      <c r="O692" s="182" t="s">
        <v>657</v>
      </c>
      <c r="P692" s="182" t="s">
        <v>914</v>
      </c>
      <c r="Q692" s="182" t="s">
        <v>1662</v>
      </c>
      <c r="R692" s="182" t="s">
        <v>6518</v>
      </c>
    </row>
    <row r="693" spans="1:18" x14ac:dyDescent="0.2">
      <c r="A693" s="182" t="s">
        <v>120</v>
      </c>
      <c r="B693" s="182" t="s">
        <v>242</v>
      </c>
      <c r="C693" s="183">
        <v>45680</v>
      </c>
      <c r="D693" s="183">
        <v>45873</v>
      </c>
      <c r="E693" s="183">
        <v>45873</v>
      </c>
      <c r="F693" s="182" t="s">
        <v>253</v>
      </c>
      <c r="G693" s="182" t="s">
        <v>125</v>
      </c>
      <c r="H693" s="182" t="s">
        <v>29</v>
      </c>
      <c r="I693" s="182" t="s">
        <v>295</v>
      </c>
      <c r="J693" s="182" t="s">
        <v>319</v>
      </c>
      <c r="K693" s="183">
        <v>45664</v>
      </c>
      <c r="L693" s="183">
        <v>45665</v>
      </c>
      <c r="M693" s="182" t="s">
        <v>528</v>
      </c>
      <c r="N693" s="182">
        <v>74800</v>
      </c>
      <c r="O693" s="182" t="s">
        <v>1344</v>
      </c>
      <c r="P693" s="182" t="s">
        <v>639</v>
      </c>
      <c r="Q693" s="182" t="s">
        <v>1663</v>
      </c>
      <c r="R693" s="182" t="s">
        <v>1663</v>
      </c>
    </row>
    <row r="694" spans="1:18" x14ac:dyDescent="0.2">
      <c r="A694" s="182" t="s">
        <v>120</v>
      </c>
      <c r="B694" s="182" t="s">
        <v>243</v>
      </c>
      <c r="C694" s="183">
        <v>45680</v>
      </c>
      <c r="D694" s="183">
        <v>45920</v>
      </c>
      <c r="E694" s="183">
        <v>45895</v>
      </c>
      <c r="F694" s="182" t="s">
        <v>1440</v>
      </c>
      <c r="G694" s="182" t="s">
        <v>95</v>
      </c>
      <c r="H694" s="182" t="s">
        <v>29</v>
      </c>
      <c r="I694" s="182" t="s">
        <v>295</v>
      </c>
      <c r="J694" s="182" t="s">
        <v>319</v>
      </c>
      <c r="K694" s="183">
        <v>45664</v>
      </c>
      <c r="L694" s="183">
        <v>45665</v>
      </c>
      <c r="M694" s="182" t="s">
        <v>528</v>
      </c>
      <c r="N694" s="182">
        <v>74800</v>
      </c>
      <c r="O694" s="182" t="s">
        <v>1318</v>
      </c>
      <c r="P694" s="182" t="s">
        <v>1026</v>
      </c>
      <c r="Q694" s="182" t="s">
        <v>1664</v>
      </c>
      <c r="R694" s="182" t="s">
        <v>6030</v>
      </c>
    </row>
    <row r="695" spans="1:18" x14ac:dyDescent="0.2">
      <c r="A695" s="182" t="s">
        <v>120</v>
      </c>
      <c r="B695" s="182" t="s">
        <v>1386</v>
      </c>
      <c r="C695" s="183">
        <v>45831</v>
      </c>
      <c r="D695" s="183">
        <v>45943</v>
      </c>
      <c r="E695" s="183">
        <v>45908</v>
      </c>
      <c r="F695" s="182" t="s">
        <v>90</v>
      </c>
      <c r="G695" s="182" t="s">
        <v>95</v>
      </c>
      <c r="H695" s="182" t="s">
        <v>29</v>
      </c>
      <c r="I695" s="182" t="s">
        <v>295</v>
      </c>
      <c r="J695" s="182" t="s">
        <v>319</v>
      </c>
      <c r="K695" s="183">
        <v>45770</v>
      </c>
      <c r="L695" s="183">
        <v>45790</v>
      </c>
      <c r="M695" s="182" t="s">
        <v>456</v>
      </c>
      <c r="N695" s="182">
        <v>74300</v>
      </c>
      <c r="O695" s="182" t="s">
        <v>1387</v>
      </c>
      <c r="P695" s="182" t="s">
        <v>1388</v>
      </c>
      <c r="Q695" s="182" t="s">
        <v>1665</v>
      </c>
      <c r="R695" s="182" t="s">
        <v>6632</v>
      </c>
    </row>
    <row r="696" spans="1:18" x14ac:dyDescent="0.2">
      <c r="A696" s="182" t="s">
        <v>96</v>
      </c>
      <c r="B696" s="182" t="s">
        <v>352</v>
      </c>
      <c r="C696" s="183">
        <v>45721</v>
      </c>
      <c r="D696" s="183">
        <v>45930</v>
      </c>
      <c r="E696" s="183">
        <v>45873</v>
      </c>
      <c r="F696" s="182" t="s">
        <v>270</v>
      </c>
      <c r="G696" s="182" t="s">
        <v>95</v>
      </c>
      <c r="H696" s="182" t="s">
        <v>28</v>
      </c>
      <c r="I696" s="182" t="s">
        <v>295</v>
      </c>
      <c r="J696" s="182" t="s">
        <v>321</v>
      </c>
      <c r="K696" s="183">
        <v>45687</v>
      </c>
      <c r="L696" s="183">
        <v>45687</v>
      </c>
      <c r="M696" s="182" t="s">
        <v>475</v>
      </c>
      <c r="N696" s="182">
        <v>74370</v>
      </c>
      <c r="O696" s="182" t="s">
        <v>657</v>
      </c>
      <c r="P696" s="182" t="s">
        <v>914</v>
      </c>
      <c r="Q696" s="182" t="s">
        <v>1666</v>
      </c>
      <c r="R696" s="182" t="s">
        <v>4042</v>
      </c>
    </row>
    <row r="697" spans="1:18" x14ac:dyDescent="0.2">
      <c r="A697" s="182" t="s">
        <v>120</v>
      </c>
      <c r="B697" s="182" t="s">
        <v>1386</v>
      </c>
      <c r="C697" s="183">
        <v>45831</v>
      </c>
      <c r="D697" s="183">
        <v>45943</v>
      </c>
      <c r="E697" s="183">
        <v>45875</v>
      </c>
      <c r="F697" s="182" t="s">
        <v>98</v>
      </c>
      <c r="G697" s="182" t="s">
        <v>95</v>
      </c>
      <c r="H697" s="182" t="s">
        <v>29</v>
      </c>
      <c r="I697" s="182" t="s">
        <v>295</v>
      </c>
      <c r="J697" s="182" t="s">
        <v>319</v>
      </c>
      <c r="K697" s="183">
        <v>45770</v>
      </c>
      <c r="L697" s="183">
        <v>45790</v>
      </c>
      <c r="M697" s="182" t="s">
        <v>456</v>
      </c>
      <c r="N697" s="182">
        <v>74300</v>
      </c>
      <c r="O697" s="182" t="s">
        <v>1387</v>
      </c>
      <c r="P697" s="182" t="s">
        <v>1388</v>
      </c>
      <c r="Q697" s="182" t="s">
        <v>1667</v>
      </c>
      <c r="R697" s="182" t="s">
        <v>4043</v>
      </c>
    </row>
    <row r="698" spans="1:18" x14ac:dyDescent="0.2">
      <c r="A698" s="182" t="s">
        <v>120</v>
      </c>
      <c r="B698" s="182" t="s">
        <v>174</v>
      </c>
      <c r="C698" s="183">
        <v>45617</v>
      </c>
      <c r="D698" s="183">
        <v>45895</v>
      </c>
      <c r="E698" s="183">
        <v>45860</v>
      </c>
      <c r="F698" s="182" t="s">
        <v>1440</v>
      </c>
      <c r="G698" s="182" t="s">
        <v>95</v>
      </c>
      <c r="H698" s="182" t="s">
        <v>29</v>
      </c>
      <c r="I698" s="182" t="s">
        <v>295</v>
      </c>
      <c r="J698" s="182" t="s">
        <v>319</v>
      </c>
      <c r="K698" s="183">
        <v>45488</v>
      </c>
      <c r="L698" s="183">
        <v>45587</v>
      </c>
      <c r="M698" s="182" t="s">
        <v>526</v>
      </c>
      <c r="N698" s="182">
        <v>74130</v>
      </c>
      <c r="O698" s="182" t="s">
        <v>834</v>
      </c>
      <c r="P698" s="182" t="s">
        <v>835</v>
      </c>
      <c r="Q698" s="182" t="s">
        <v>1668</v>
      </c>
      <c r="R698" s="182" t="s">
        <v>4044</v>
      </c>
    </row>
    <row r="699" spans="1:18" x14ac:dyDescent="0.2">
      <c r="A699" s="182" t="s">
        <v>120</v>
      </c>
      <c r="B699" s="182" t="s">
        <v>174</v>
      </c>
      <c r="C699" s="183">
        <v>45617</v>
      </c>
      <c r="D699" s="183">
        <v>45895</v>
      </c>
      <c r="E699" s="183">
        <v>45828</v>
      </c>
      <c r="F699" s="182" t="s">
        <v>286</v>
      </c>
      <c r="G699" s="182" t="s">
        <v>97</v>
      </c>
      <c r="H699" s="182" t="s">
        <v>29</v>
      </c>
      <c r="I699" s="182" t="s">
        <v>295</v>
      </c>
      <c r="J699" s="182" t="s">
        <v>319</v>
      </c>
      <c r="K699" s="183">
        <v>45488</v>
      </c>
      <c r="L699" s="183">
        <v>45587</v>
      </c>
      <c r="M699" s="182" t="s">
        <v>526</v>
      </c>
      <c r="N699" s="182">
        <v>74130</v>
      </c>
      <c r="O699" s="182" t="s">
        <v>834</v>
      </c>
      <c r="P699" s="182" t="s">
        <v>835</v>
      </c>
      <c r="Q699" s="182" t="s">
        <v>1669</v>
      </c>
      <c r="R699" s="182" t="s">
        <v>1669</v>
      </c>
    </row>
    <row r="700" spans="1:18" x14ac:dyDescent="0.2">
      <c r="A700" s="182" t="s">
        <v>120</v>
      </c>
      <c r="B700" s="182" t="s">
        <v>367</v>
      </c>
      <c r="C700" s="183">
        <v>45709</v>
      </c>
      <c r="D700" s="183">
        <v>45921</v>
      </c>
      <c r="E700" s="183">
        <v>45828</v>
      </c>
      <c r="F700" s="182" t="s">
        <v>286</v>
      </c>
      <c r="G700" s="182" t="s">
        <v>97</v>
      </c>
      <c r="H700" s="182" t="s">
        <v>29</v>
      </c>
      <c r="I700" s="182" t="s">
        <v>295</v>
      </c>
      <c r="J700" s="182" t="s">
        <v>319</v>
      </c>
      <c r="K700" s="183">
        <v>45687</v>
      </c>
      <c r="L700" s="183">
        <v>45873</v>
      </c>
      <c r="M700" s="182" t="s">
        <v>456</v>
      </c>
      <c r="N700" s="182">
        <v>74300</v>
      </c>
      <c r="O700" s="182" t="s">
        <v>1352</v>
      </c>
      <c r="P700" s="182" t="s">
        <v>820</v>
      </c>
      <c r="Q700" s="182" t="s">
        <v>1670</v>
      </c>
      <c r="R700" s="182" t="s">
        <v>1670</v>
      </c>
    </row>
    <row r="701" spans="1:18" x14ac:dyDescent="0.2">
      <c r="A701" s="182" t="s">
        <v>120</v>
      </c>
      <c r="B701" s="182" t="s">
        <v>367</v>
      </c>
      <c r="C701" s="183">
        <v>45709</v>
      </c>
      <c r="D701" s="183">
        <v>45921</v>
      </c>
      <c r="E701" s="183">
        <v>45860</v>
      </c>
      <c r="F701" s="182" t="s">
        <v>270</v>
      </c>
      <c r="G701" s="182" t="s">
        <v>95</v>
      </c>
      <c r="H701" s="182" t="s">
        <v>29</v>
      </c>
      <c r="I701" s="182" t="s">
        <v>295</v>
      </c>
      <c r="J701" s="182" t="s">
        <v>319</v>
      </c>
      <c r="K701" s="183">
        <v>45687</v>
      </c>
      <c r="L701" s="183">
        <v>45873</v>
      </c>
      <c r="M701" s="182" t="s">
        <v>456</v>
      </c>
      <c r="N701" s="182">
        <v>74300</v>
      </c>
      <c r="O701" s="182" t="s">
        <v>1352</v>
      </c>
      <c r="P701" s="182" t="s">
        <v>820</v>
      </c>
      <c r="Q701" s="182" t="s">
        <v>1671</v>
      </c>
      <c r="R701" s="182" t="s">
        <v>1671</v>
      </c>
    </row>
    <row r="702" spans="1:18" x14ac:dyDescent="0.2">
      <c r="A702" s="182" t="s">
        <v>96</v>
      </c>
      <c r="B702" s="182" t="s">
        <v>1382</v>
      </c>
      <c r="C702" s="183">
        <v>45839</v>
      </c>
      <c r="D702" s="183">
        <v>45922</v>
      </c>
      <c r="E702" s="183">
        <v>45903</v>
      </c>
      <c r="F702" s="182" t="s">
        <v>90</v>
      </c>
      <c r="G702" s="182" t="s">
        <v>95</v>
      </c>
      <c r="H702" s="182" t="s">
        <v>28</v>
      </c>
      <c r="I702" s="182" t="s">
        <v>295</v>
      </c>
      <c r="J702" s="182" t="s">
        <v>319</v>
      </c>
      <c r="K702" s="183">
        <v>45828</v>
      </c>
      <c r="L702" s="183">
        <v>45953</v>
      </c>
      <c r="M702" s="182" t="s">
        <v>545</v>
      </c>
      <c r="N702" s="182">
        <v>74960</v>
      </c>
      <c r="O702" s="182" t="s">
        <v>792</v>
      </c>
      <c r="P702" s="182" t="s">
        <v>1383</v>
      </c>
      <c r="Q702" s="182" t="s">
        <v>1672</v>
      </c>
      <c r="R702" s="182" t="s">
        <v>6519</v>
      </c>
    </row>
    <row r="703" spans="1:18" x14ac:dyDescent="0.2">
      <c r="A703" s="182" t="s">
        <v>120</v>
      </c>
      <c r="B703" s="182" t="s">
        <v>442</v>
      </c>
      <c r="C703" s="183">
        <v>45789</v>
      </c>
      <c r="D703" s="183">
        <v>45958</v>
      </c>
      <c r="E703" s="183">
        <v>45888</v>
      </c>
      <c r="F703" s="182" t="s">
        <v>90</v>
      </c>
      <c r="G703" s="182" t="s">
        <v>95</v>
      </c>
      <c r="H703" s="182" t="s">
        <v>29</v>
      </c>
      <c r="I703" s="182" t="s">
        <v>295</v>
      </c>
      <c r="J703" s="182" t="s">
        <v>319</v>
      </c>
      <c r="K703" s="183">
        <v>45742</v>
      </c>
      <c r="L703" s="183">
        <v>45756</v>
      </c>
      <c r="M703" s="182" t="s">
        <v>483</v>
      </c>
      <c r="N703" s="182">
        <v>74950</v>
      </c>
      <c r="O703" s="182" t="s">
        <v>1336</v>
      </c>
      <c r="P703" s="182" t="s">
        <v>887</v>
      </c>
      <c r="Q703" s="182" t="s">
        <v>1673</v>
      </c>
      <c r="R703" s="182" t="s">
        <v>4045</v>
      </c>
    </row>
    <row r="704" spans="1:18" x14ac:dyDescent="0.2">
      <c r="A704" s="182" t="s">
        <v>96</v>
      </c>
      <c r="B704" s="182" t="s">
        <v>172</v>
      </c>
      <c r="C704" s="183">
        <v>45810</v>
      </c>
      <c r="D704" s="17"/>
      <c r="E704" s="183">
        <v>45901</v>
      </c>
      <c r="F704" s="182" t="s">
        <v>93</v>
      </c>
      <c r="G704" s="182" t="s">
        <v>95</v>
      </c>
      <c r="H704" s="182" t="s">
        <v>28</v>
      </c>
      <c r="I704" s="182" t="s">
        <v>293</v>
      </c>
      <c r="J704" s="182" t="s">
        <v>319</v>
      </c>
      <c r="K704" s="183">
        <v>45775</v>
      </c>
      <c r="L704" s="183">
        <v>45789</v>
      </c>
      <c r="M704" s="182" t="s">
        <v>1252</v>
      </c>
      <c r="N704" s="182">
        <v>74960</v>
      </c>
      <c r="O704" s="182" t="s">
        <v>901</v>
      </c>
      <c r="P704" s="182" t="s">
        <v>769</v>
      </c>
      <c r="Q704" s="182" t="s">
        <v>1674</v>
      </c>
      <c r="R704" s="182" t="s">
        <v>6520</v>
      </c>
    </row>
    <row r="705" spans="1:18" x14ac:dyDescent="0.2">
      <c r="A705" s="182" t="s">
        <v>96</v>
      </c>
      <c r="B705" s="182" t="s">
        <v>172</v>
      </c>
      <c r="C705" s="183">
        <v>45810</v>
      </c>
      <c r="D705" s="17"/>
      <c r="E705" s="183">
        <v>45873</v>
      </c>
      <c r="F705" s="182" t="s">
        <v>90</v>
      </c>
      <c r="G705" s="182" t="s">
        <v>95</v>
      </c>
      <c r="H705" s="182" t="s">
        <v>28</v>
      </c>
      <c r="I705" s="182" t="s">
        <v>293</v>
      </c>
      <c r="J705" s="182" t="s">
        <v>319</v>
      </c>
      <c r="K705" s="183">
        <v>45775</v>
      </c>
      <c r="L705" s="183">
        <v>45789</v>
      </c>
      <c r="M705" s="182" t="s">
        <v>1252</v>
      </c>
      <c r="N705" s="182">
        <v>74960</v>
      </c>
      <c r="O705" s="182" t="s">
        <v>901</v>
      </c>
      <c r="P705" s="182" t="s">
        <v>769</v>
      </c>
      <c r="Q705" s="182" t="s">
        <v>1675</v>
      </c>
      <c r="R705" s="182" t="s">
        <v>4046</v>
      </c>
    </row>
    <row r="706" spans="1:18" x14ac:dyDescent="0.2">
      <c r="A706" s="182" t="s">
        <v>96</v>
      </c>
      <c r="B706" s="182" t="s">
        <v>374</v>
      </c>
      <c r="C706" s="183">
        <v>45750</v>
      </c>
      <c r="D706" s="183">
        <v>45930</v>
      </c>
      <c r="E706" s="183">
        <v>45902</v>
      </c>
      <c r="F706" s="182" t="s">
        <v>330</v>
      </c>
      <c r="G706" s="182" t="s">
        <v>95</v>
      </c>
      <c r="H706" s="182" t="s">
        <v>28</v>
      </c>
      <c r="I706" s="182" t="s">
        <v>295</v>
      </c>
      <c r="J706" s="182" t="s">
        <v>319</v>
      </c>
      <c r="K706" s="183">
        <v>45706</v>
      </c>
      <c r="L706" s="183">
        <v>45712</v>
      </c>
      <c r="M706" s="182" t="s">
        <v>455</v>
      </c>
      <c r="N706" s="182">
        <v>74000</v>
      </c>
      <c r="O706" s="182" t="s">
        <v>584</v>
      </c>
      <c r="P706" s="182" t="s">
        <v>585</v>
      </c>
      <c r="Q706" s="182" t="s">
        <v>1676</v>
      </c>
      <c r="R706" s="182" t="s">
        <v>6521</v>
      </c>
    </row>
    <row r="707" spans="1:18" x14ac:dyDescent="0.2">
      <c r="A707" s="182" t="s">
        <v>120</v>
      </c>
      <c r="B707" s="182" t="s">
        <v>307</v>
      </c>
      <c r="C707" s="183">
        <v>45719</v>
      </c>
      <c r="D707" s="183">
        <v>45873</v>
      </c>
      <c r="E707" s="183">
        <v>45859</v>
      </c>
      <c r="F707" s="182" t="s">
        <v>286</v>
      </c>
      <c r="G707" s="182" t="s">
        <v>97</v>
      </c>
      <c r="H707" s="182" t="s">
        <v>29</v>
      </c>
      <c r="I707" s="182" t="s">
        <v>295</v>
      </c>
      <c r="J707" s="182" t="s">
        <v>319</v>
      </c>
      <c r="K707" s="183">
        <v>45667</v>
      </c>
      <c r="L707" s="183">
        <v>45673</v>
      </c>
      <c r="M707" s="182" t="s">
        <v>485</v>
      </c>
      <c r="N707" s="182">
        <v>74300</v>
      </c>
      <c r="O707" s="182" t="s">
        <v>670</v>
      </c>
      <c r="P707" s="182" t="s">
        <v>671</v>
      </c>
      <c r="Q707" s="182" t="s">
        <v>1677</v>
      </c>
      <c r="R707" s="182" t="s">
        <v>1677</v>
      </c>
    </row>
    <row r="708" spans="1:18" x14ac:dyDescent="0.2">
      <c r="A708" s="182" t="s">
        <v>99</v>
      </c>
      <c r="B708" s="182" t="s">
        <v>1264</v>
      </c>
      <c r="C708" s="183">
        <v>45840</v>
      </c>
      <c r="D708" s="17"/>
      <c r="E708" s="183">
        <v>45858</v>
      </c>
      <c r="F708" s="182" t="s">
        <v>286</v>
      </c>
      <c r="G708" s="182" t="s">
        <v>97</v>
      </c>
      <c r="H708" s="182" t="s">
        <v>29</v>
      </c>
      <c r="I708" s="182" t="s">
        <v>293</v>
      </c>
      <c r="J708" s="182" t="s">
        <v>1403</v>
      </c>
      <c r="K708" s="183">
        <v>45755</v>
      </c>
      <c r="L708" s="183">
        <v>45799</v>
      </c>
      <c r="M708" s="182" t="s">
        <v>1265</v>
      </c>
      <c r="N708" s="182">
        <v>74890</v>
      </c>
      <c r="O708" s="182" t="s">
        <v>1266</v>
      </c>
      <c r="P708" s="182" t="s">
        <v>1267</v>
      </c>
      <c r="Q708" s="182" t="s">
        <v>1678</v>
      </c>
      <c r="R708" s="182" t="s">
        <v>1678</v>
      </c>
    </row>
    <row r="709" spans="1:18" x14ac:dyDescent="0.2">
      <c r="A709" s="182" t="s">
        <v>99</v>
      </c>
      <c r="B709" s="182" t="s">
        <v>1264</v>
      </c>
      <c r="C709" s="183">
        <v>45840</v>
      </c>
      <c r="D709" s="17"/>
      <c r="E709" s="183">
        <v>45903</v>
      </c>
      <c r="F709" s="182" t="s">
        <v>98</v>
      </c>
      <c r="G709" s="182" t="s">
        <v>95</v>
      </c>
      <c r="H709" s="182" t="s">
        <v>29</v>
      </c>
      <c r="I709" s="182" t="s">
        <v>293</v>
      </c>
      <c r="J709" s="182" t="s">
        <v>1403</v>
      </c>
      <c r="K709" s="183">
        <v>45755</v>
      </c>
      <c r="L709" s="183">
        <v>45799</v>
      </c>
      <c r="M709" s="182" t="s">
        <v>1265</v>
      </c>
      <c r="N709" s="182">
        <v>74890</v>
      </c>
      <c r="O709" s="182" t="s">
        <v>1266</v>
      </c>
      <c r="P709" s="182" t="s">
        <v>1267</v>
      </c>
      <c r="Q709" s="182" t="s">
        <v>1679</v>
      </c>
      <c r="R709" s="182" t="s">
        <v>6522</v>
      </c>
    </row>
    <row r="710" spans="1:18" x14ac:dyDescent="0.2">
      <c r="A710" s="182" t="s">
        <v>99</v>
      </c>
      <c r="B710" s="182" t="s">
        <v>1264</v>
      </c>
      <c r="C710" s="183">
        <v>45840</v>
      </c>
      <c r="D710" s="17"/>
      <c r="E710" s="183">
        <v>45872</v>
      </c>
      <c r="F710" s="182" t="s">
        <v>286</v>
      </c>
      <c r="G710" s="182" t="s">
        <v>97</v>
      </c>
      <c r="H710" s="182" t="s">
        <v>29</v>
      </c>
      <c r="I710" s="182" t="s">
        <v>293</v>
      </c>
      <c r="J710" s="182" t="s">
        <v>1403</v>
      </c>
      <c r="K710" s="183">
        <v>45755</v>
      </c>
      <c r="L710" s="183">
        <v>45799</v>
      </c>
      <c r="M710" s="182" t="s">
        <v>1265</v>
      </c>
      <c r="N710" s="182">
        <v>74890</v>
      </c>
      <c r="O710" s="182" t="s">
        <v>1266</v>
      </c>
      <c r="P710" s="182" t="s">
        <v>1267</v>
      </c>
      <c r="Q710" s="182" t="s">
        <v>1680</v>
      </c>
      <c r="R710" s="182" t="s">
        <v>1680</v>
      </c>
    </row>
    <row r="711" spans="1:18" x14ac:dyDescent="0.2">
      <c r="A711" s="182" t="s">
        <v>99</v>
      </c>
      <c r="B711" s="182" t="s">
        <v>1264</v>
      </c>
      <c r="C711" s="183">
        <v>45840</v>
      </c>
      <c r="D711" s="17"/>
      <c r="E711" s="183">
        <v>45858</v>
      </c>
      <c r="F711" s="182" t="s">
        <v>98</v>
      </c>
      <c r="G711" s="182" t="s">
        <v>97</v>
      </c>
      <c r="H711" s="182" t="s">
        <v>29</v>
      </c>
      <c r="I711" s="182" t="s">
        <v>293</v>
      </c>
      <c r="J711" s="182" t="s">
        <v>1403</v>
      </c>
      <c r="K711" s="183">
        <v>45755</v>
      </c>
      <c r="L711" s="183">
        <v>45799</v>
      </c>
      <c r="M711" s="182" t="s">
        <v>1265</v>
      </c>
      <c r="N711" s="182">
        <v>74890</v>
      </c>
      <c r="O711" s="182" t="s">
        <v>1266</v>
      </c>
      <c r="P711" s="182" t="s">
        <v>1267</v>
      </c>
      <c r="Q711" s="182" t="s">
        <v>1681</v>
      </c>
      <c r="R711" s="182" t="s">
        <v>1681</v>
      </c>
    </row>
    <row r="712" spans="1:18" x14ac:dyDescent="0.2">
      <c r="A712" s="182" t="s">
        <v>99</v>
      </c>
      <c r="B712" s="182" t="s">
        <v>149</v>
      </c>
      <c r="C712" s="183">
        <v>45630</v>
      </c>
      <c r="D712" s="183">
        <v>45872</v>
      </c>
      <c r="E712" s="183">
        <v>45858</v>
      </c>
      <c r="F712" s="182" t="s">
        <v>330</v>
      </c>
      <c r="G712" s="182" t="s">
        <v>95</v>
      </c>
      <c r="H712" s="182" t="s">
        <v>29</v>
      </c>
      <c r="I712" s="182" t="s">
        <v>295</v>
      </c>
      <c r="J712" s="182" t="s">
        <v>319</v>
      </c>
      <c r="K712" s="183">
        <v>45624</v>
      </c>
      <c r="L712" s="183">
        <v>45625</v>
      </c>
      <c r="M712" s="182" t="s">
        <v>461</v>
      </c>
      <c r="N712" s="182">
        <v>74200</v>
      </c>
      <c r="O712" s="182" t="s">
        <v>836</v>
      </c>
      <c r="P712" s="182" t="s">
        <v>837</v>
      </c>
      <c r="Q712" s="182" t="s">
        <v>1682</v>
      </c>
      <c r="R712" s="182" t="s">
        <v>1682</v>
      </c>
    </row>
    <row r="713" spans="1:18" x14ac:dyDescent="0.2">
      <c r="A713" s="182" t="s">
        <v>99</v>
      </c>
      <c r="B713" s="182" t="s">
        <v>436</v>
      </c>
      <c r="C713" s="183">
        <v>45749</v>
      </c>
      <c r="D713" s="183">
        <v>45895</v>
      </c>
      <c r="E713" s="183">
        <v>45889</v>
      </c>
      <c r="F713" s="182" t="s">
        <v>93</v>
      </c>
      <c r="G713" s="182" t="s">
        <v>91</v>
      </c>
      <c r="H713" s="182" t="s">
        <v>29</v>
      </c>
      <c r="I713" s="182" t="s">
        <v>295</v>
      </c>
      <c r="J713" s="182" t="s">
        <v>319</v>
      </c>
      <c r="K713" s="183">
        <v>45706</v>
      </c>
      <c r="L713" s="183">
        <v>45740</v>
      </c>
      <c r="M713" s="182" t="s">
        <v>493</v>
      </c>
      <c r="N713" s="182">
        <v>74200</v>
      </c>
      <c r="O713" s="182" t="s">
        <v>1339</v>
      </c>
      <c r="P713" s="182" t="s">
        <v>596</v>
      </c>
      <c r="Q713" s="182" t="s">
        <v>1683</v>
      </c>
      <c r="R713" s="182" t="s">
        <v>1683</v>
      </c>
    </row>
    <row r="714" spans="1:18" x14ac:dyDescent="0.2">
      <c r="A714" s="182" t="s">
        <v>99</v>
      </c>
      <c r="B714" s="182" t="s">
        <v>436</v>
      </c>
      <c r="C714" s="183">
        <v>45749</v>
      </c>
      <c r="D714" s="183">
        <v>45895</v>
      </c>
      <c r="E714" s="183">
        <v>45861</v>
      </c>
      <c r="F714" s="182" t="s">
        <v>286</v>
      </c>
      <c r="G714" s="182" t="s">
        <v>97</v>
      </c>
      <c r="H714" s="182" t="s">
        <v>29</v>
      </c>
      <c r="I714" s="182" t="s">
        <v>295</v>
      </c>
      <c r="J714" s="182" t="s">
        <v>319</v>
      </c>
      <c r="K714" s="183">
        <v>45706</v>
      </c>
      <c r="L714" s="183">
        <v>45740</v>
      </c>
      <c r="M714" s="182" t="s">
        <v>493</v>
      </c>
      <c r="N714" s="182">
        <v>74200</v>
      </c>
      <c r="O714" s="182" t="s">
        <v>1339</v>
      </c>
      <c r="P714" s="182" t="s">
        <v>596</v>
      </c>
      <c r="Q714" s="182" t="s">
        <v>1684</v>
      </c>
      <c r="R714" s="182" t="s">
        <v>1684</v>
      </c>
    </row>
    <row r="715" spans="1:18" x14ac:dyDescent="0.2">
      <c r="A715" s="182" t="s">
        <v>99</v>
      </c>
      <c r="B715" s="182" t="s">
        <v>112</v>
      </c>
      <c r="C715" s="183">
        <v>45679</v>
      </c>
      <c r="D715" s="17"/>
      <c r="E715" s="183">
        <v>45873</v>
      </c>
      <c r="F715" s="182" t="s">
        <v>330</v>
      </c>
      <c r="G715" s="182" t="s">
        <v>125</v>
      </c>
      <c r="H715" s="182" t="s">
        <v>29</v>
      </c>
      <c r="I715" s="182" t="s">
        <v>293</v>
      </c>
      <c r="J715" s="182" t="s">
        <v>319</v>
      </c>
      <c r="K715" s="183">
        <v>45615</v>
      </c>
      <c r="L715" s="183">
        <v>45615</v>
      </c>
      <c r="M715" s="182" t="s">
        <v>461</v>
      </c>
      <c r="N715" s="182">
        <v>74200</v>
      </c>
      <c r="O715" s="182" t="s">
        <v>1019</v>
      </c>
      <c r="P715" s="182" t="s">
        <v>1020</v>
      </c>
      <c r="Q715" s="182" t="s">
        <v>1685</v>
      </c>
      <c r="R715" s="182" t="s">
        <v>4047</v>
      </c>
    </row>
    <row r="716" spans="1:18" x14ac:dyDescent="0.2">
      <c r="A716" s="182" t="s">
        <v>99</v>
      </c>
      <c r="B716" s="182" t="s">
        <v>404</v>
      </c>
      <c r="C716" s="183">
        <v>45742</v>
      </c>
      <c r="D716" s="17"/>
      <c r="E716" s="183">
        <v>45854</v>
      </c>
      <c r="F716" s="182" t="s">
        <v>286</v>
      </c>
      <c r="G716" s="182" t="s">
        <v>97</v>
      </c>
      <c r="H716" s="182" t="s">
        <v>29</v>
      </c>
      <c r="I716" s="182" t="s">
        <v>293</v>
      </c>
      <c r="J716" s="182" t="s">
        <v>319</v>
      </c>
      <c r="K716" s="183">
        <v>45719</v>
      </c>
      <c r="L716" s="183">
        <v>45720</v>
      </c>
      <c r="M716" s="182" t="s">
        <v>493</v>
      </c>
      <c r="N716" s="182">
        <v>74200</v>
      </c>
      <c r="O716" s="182" t="s">
        <v>1279</v>
      </c>
      <c r="P716" s="182" t="s">
        <v>618</v>
      </c>
      <c r="Q716" s="182" t="s">
        <v>1686</v>
      </c>
      <c r="R716" s="182" t="s">
        <v>1686</v>
      </c>
    </row>
    <row r="717" spans="1:18" x14ac:dyDescent="0.2">
      <c r="A717" s="182" t="s">
        <v>92</v>
      </c>
      <c r="B717" s="182" t="s">
        <v>1376</v>
      </c>
      <c r="C717" s="183">
        <v>45821</v>
      </c>
      <c r="D717" s="17"/>
      <c r="E717" s="183">
        <v>45891</v>
      </c>
      <c r="F717" s="182" t="s">
        <v>90</v>
      </c>
      <c r="G717" s="182" t="s">
        <v>95</v>
      </c>
      <c r="H717" s="182" t="s">
        <v>29</v>
      </c>
      <c r="I717" s="182" t="s">
        <v>293</v>
      </c>
      <c r="J717" s="182" t="s">
        <v>319</v>
      </c>
      <c r="K717" s="183">
        <v>45811</v>
      </c>
      <c r="L717" s="183">
        <v>45812</v>
      </c>
      <c r="M717" s="182" t="s">
        <v>500</v>
      </c>
      <c r="N717" s="182">
        <v>74100</v>
      </c>
      <c r="O717" s="182" t="s">
        <v>1377</v>
      </c>
      <c r="P717" s="182" t="s">
        <v>1378</v>
      </c>
      <c r="Q717" s="182" t="s">
        <v>1687</v>
      </c>
      <c r="R717" s="182" t="s">
        <v>6031</v>
      </c>
    </row>
    <row r="718" spans="1:18" x14ac:dyDescent="0.2">
      <c r="A718" s="182" t="s">
        <v>92</v>
      </c>
      <c r="B718" s="182" t="s">
        <v>1287</v>
      </c>
      <c r="C718" s="183">
        <v>45813</v>
      </c>
      <c r="D718" s="17"/>
      <c r="E718" s="183">
        <v>45897</v>
      </c>
      <c r="F718" s="182" t="s">
        <v>90</v>
      </c>
      <c r="G718" s="182" t="s">
        <v>95</v>
      </c>
      <c r="H718" s="182" t="s">
        <v>29</v>
      </c>
      <c r="I718" s="182" t="s">
        <v>293</v>
      </c>
      <c r="J718" s="182" t="s">
        <v>319</v>
      </c>
      <c r="K718" s="183">
        <v>45792</v>
      </c>
      <c r="L718" s="183">
        <v>45793</v>
      </c>
      <c r="M718" s="182" t="s">
        <v>463</v>
      </c>
      <c r="N718" s="182">
        <v>74100</v>
      </c>
      <c r="O718" s="182" t="s">
        <v>1288</v>
      </c>
      <c r="P718" s="182" t="s">
        <v>1289</v>
      </c>
      <c r="Q718" s="182" t="s">
        <v>1688</v>
      </c>
      <c r="R718" s="182" t="s">
        <v>6523</v>
      </c>
    </row>
    <row r="719" spans="1:18" x14ac:dyDescent="0.2">
      <c r="A719" s="182" t="s">
        <v>92</v>
      </c>
      <c r="B719" s="182" t="s">
        <v>1140</v>
      </c>
      <c r="C719" s="17"/>
      <c r="D719" s="183">
        <v>45950</v>
      </c>
      <c r="E719" s="183">
        <v>45895</v>
      </c>
      <c r="F719" s="182" t="s">
        <v>94</v>
      </c>
      <c r="G719" s="182" t="s">
        <v>125</v>
      </c>
      <c r="H719" s="17"/>
      <c r="I719" s="182" t="s">
        <v>295</v>
      </c>
      <c r="J719" s="182" t="s">
        <v>319</v>
      </c>
      <c r="K719" s="183">
        <v>45749</v>
      </c>
      <c r="L719" s="183">
        <v>45772</v>
      </c>
      <c r="M719" s="182" t="s">
        <v>457</v>
      </c>
      <c r="N719" s="182">
        <v>74240</v>
      </c>
      <c r="O719" s="182" t="s">
        <v>1241</v>
      </c>
      <c r="P719" s="182" t="s">
        <v>1141</v>
      </c>
      <c r="Q719" s="182" t="s">
        <v>1689</v>
      </c>
      <c r="R719" s="182" t="s">
        <v>6032</v>
      </c>
    </row>
    <row r="720" spans="1:18" x14ac:dyDescent="0.2">
      <c r="A720" s="182" t="s">
        <v>92</v>
      </c>
      <c r="B720" s="182" t="s">
        <v>1397</v>
      </c>
      <c r="C720" s="183">
        <v>45832</v>
      </c>
      <c r="D720" s="183">
        <v>45950</v>
      </c>
      <c r="E720" s="183">
        <v>45891</v>
      </c>
      <c r="F720" s="182" t="s">
        <v>90</v>
      </c>
      <c r="G720" s="182" t="s">
        <v>125</v>
      </c>
      <c r="H720" s="182" t="s">
        <v>29</v>
      </c>
      <c r="I720" s="182" t="s">
        <v>295</v>
      </c>
      <c r="J720" s="182" t="s">
        <v>319</v>
      </c>
      <c r="K720" s="183">
        <v>45769</v>
      </c>
      <c r="L720" s="183">
        <v>45903</v>
      </c>
      <c r="M720" s="182" t="s">
        <v>1398</v>
      </c>
      <c r="N720" s="182">
        <v>74930</v>
      </c>
      <c r="O720" s="182" t="s">
        <v>1255</v>
      </c>
      <c r="P720" s="182" t="s">
        <v>1399</v>
      </c>
      <c r="Q720" s="182" t="s">
        <v>1690</v>
      </c>
      <c r="R720" s="182" t="s">
        <v>6033</v>
      </c>
    </row>
    <row r="721" spans="1:18" x14ac:dyDescent="0.2">
      <c r="A721" s="182" t="s">
        <v>92</v>
      </c>
      <c r="B721" s="182" t="s">
        <v>1219</v>
      </c>
      <c r="C721" s="183">
        <v>45790</v>
      </c>
      <c r="D721" s="183">
        <v>45869</v>
      </c>
      <c r="E721" s="183">
        <v>45869</v>
      </c>
      <c r="F721" s="182" t="s">
        <v>98</v>
      </c>
      <c r="G721" s="182" t="s">
        <v>95</v>
      </c>
      <c r="H721" s="17"/>
      <c r="I721" s="182" t="s">
        <v>295</v>
      </c>
      <c r="J721" s="182" t="s">
        <v>1220</v>
      </c>
      <c r="K721" s="183">
        <v>45718</v>
      </c>
      <c r="L721" s="183">
        <v>45790</v>
      </c>
      <c r="M721" s="182" t="s">
        <v>481</v>
      </c>
      <c r="N721" s="182">
        <v>74100</v>
      </c>
      <c r="O721" s="182" t="s">
        <v>1332</v>
      </c>
      <c r="P721" s="182" t="s">
        <v>1221</v>
      </c>
      <c r="Q721" s="182" t="s">
        <v>1691</v>
      </c>
      <c r="R721" s="182" t="s">
        <v>1691</v>
      </c>
    </row>
    <row r="722" spans="1:18" x14ac:dyDescent="0.2">
      <c r="A722" s="182" t="s">
        <v>92</v>
      </c>
      <c r="B722" s="182" t="s">
        <v>338</v>
      </c>
      <c r="C722" s="183">
        <v>45720</v>
      </c>
      <c r="D722" s="183">
        <v>45900</v>
      </c>
      <c r="E722" s="183">
        <v>45890</v>
      </c>
      <c r="F722" s="182" t="s">
        <v>330</v>
      </c>
      <c r="G722" s="182" t="s">
        <v>95</v>
      </c>
      <c r="H722" s="182" t="s">
        <v>29</v>
      </c>
      <c r="I722" s="182" t="s">
        <v>295</v>
      </c>
      <c r="J722" s="182" t="s">
        <v>319</v>
      </c>
      <c r="K722" s="183">
        <v>45688</v>
      </c>
      <c r="L722" s="183">
        <v>45707</v>
      </c>
      <c r="M722" s="182" t="s">
        <v>463</v>
      </c>
      <c r="N722" s="182">
        <v>74100</v>
      </c>
      <c r="O722" s="182" t="s">
        <v>612</v>
      </c>
      <c r="P722" s="182" t="s">
        <v>613</v>
      </c>
      <c r="Q722" s="182" t="s">
        <v>1692</v>
      </c>
      <c r="R722" s="182" t="s">
        <v>4048</v>
      </c>
    </row>
    <row r="723" spans="1:18" x14ac:dyDescent="0.2">
      <c r="A723" s="182" t="s">
        <v>120</v>
      </c>
      <c r="B723" s="182" t="s">
        <v>1485</v>
      </c>
      <c r="C723" s="183">
        <v>45890</v>
      </c>
      <c r="D723" s="17"/>
      <c r="E723" s="183">
        <v>45890</v>
      </c>
      <c r="F723" s="182" t="s">
        <v>94</v>
      </c>
      <c r="G723" s="182" t="s">
        <v>95</v>
      </c>
      <c r="H723" s="182" t="s">
        <v>29</v>
      </c>
      <c r="I723" s="182" t="s">
        <v>293</v>
      </c>
      <c r="J723" s="182" t="s">
        <v>321</v>
      </c>
      <c r="K723" s="183">
        <v>45863</v>
      </c>
      <c r="L723" s="183">
        <v>45868</v>
      </c>
      <c r="M723" s="182" t="s">
        <v>473</v>
      </c>
      <c r="N723" s="182">
        <v>74130</v>
      </c>
      <c r="O723" s="182" t="s">
        <v>1486</v>
      </c>
      <c r="P723" s="182" t="s">
        <v>1487</v>
      </c>
      <c r="Q723" s="182" t="s">
        <v>1693</v>
      </c>
      <c r="R723" s="182" t="s">
        <v>4049</v>
      </c>
    </row>
    <row r="724" spans="1:18" x14ac:dyDescent="0.2">
      <c r="A724" s="182" t="s">
        <v>96</v>
      </c>
      <c r="B724" s="182" t="s">
        <v>1488</v>
      </c>
      <c r="C724" s="183">
        <v>45909</v>
      </c>
      <c r="D724" s="17"/>
      <c r="E724" s="183">
        <v>45888</v>
      </c>
      <c r="F724" s="182" t="s">
        <v>94</v>
      </c>
      <c r="G724" s="182" t="s">
        <v>95</v>
      </c>
      <c r="H724" s="182" t="s">
        <v>28</v>
      </c>
      <c r="I724" s="182" t="s">
        <v>293</v>
      </c>
      <c r="J724" s="182" t="s">
        <v>319</v>
      </c>
      <c r="K724" s="183">
        <v>45867</v>
      </c>
      <c r="L724" s="183">
        <v>45868</v>
      </c>
      <c r="M724" s="182" t="s">
        <v>508</v>
      </c>
      <c r="N724" s="182">
        <v>74940</v>
      </c>
      <c r="O724" s="182" t="s">
        <v>1473</v>
      </c>
      <c r="P724" s="182" t="s">
        <v>1489</v>
      </c>
      <c r="Q724" s="182" t="s">
        <v>1694</v>
      </c>
      <c r="R724" s="182" t="s">
        <v>6524</v>
      </c>
    </row>
    <row r="725" spans="1:18" x14ac:dyDescent="0.2">
      <c r="A725" s="182" t="s">
        <v>92</v>
      </c>
      <c r="B725" s="182" t="s">
        <v>277</v>
      </c>
      <c r="C725" s="183">
        <v>45705</v>
      </c>
      <c r="D725" s="183">
        <v>45868</v>
      </c>
      <c r="E725" s="183">
        <v>45868</v>
      </c>
      <c r="F725" s="182" t="s">
        <v>253</v>
      </c>
      <c r="G725" s="182" t="s">
        <v>125</v>
      </c>
      <c r="H725" s="17"/>
      <c r="I725" s="182" t="s">
        <v>295</v>
      </c>
      <c r="J725" s="182" t="s">
        <v>320</v>
      </c>
      <c r="K725" s="183">
        <v>45672</v>
      </c>
      <c r="L725" s="183">
        <v>45674</v>
      </c>
      <c r="M725" s="182" t="s">
        <v>482</v>
      </c>
      <c r="N725" s="182">
        <v>74580</v>
      </c>
      <c r="O725" s="182" t="s">
        <v>1353</v>
      </c>
      <c r="P725" s="182" t="s">
        <v>827</v>
      </c>
      <c r="Q725" s="182" t="s">
        <v>1695</v>
      </c>
      <c r="R725" s="182" t="s">
        <v>1695</v>
      </c>
    </row>
    <row r="726" spans="1:18" x14ac:dyDescent="0.2">
      <c r="A726" s="182" t="s">
        <v>92</v>
      </c>
      <c r="B726" s="182" t="s">
        <v>340</v>
      </c>
      <c r="C726" s="183">
        <v>45761</v>
      </c>
      <c r="D726" s="183">
        <v>45952</v>
      </c>
      <c r="E726" s="183">
        <v>45887</v>
      </c>
      <c r="F726" s="182" t="s">
        <v>270</v>
      </c>
      <c r="G726" s="182" t="s">
        <v>95</v>
      </c>
      <c r="H726" s="182" t="s">
        <v>29</v>
      </c>
      <c r="I726" s="182" t="s">
        <v>295</v>
      </c>
      <c r="J726" s="182" t="s">
        <v>320</v>
      </c>
      <c r="K726" s="183">
        <v>45688</v>
      </c>
      <c r="L726" s="183">
        <v>45688</v>
      </c>
      <c r="M726" s="182" t="s">
        <v>488</v>
      </c>
      <c r="N726" s="182">
        <v>74520</v>
      </c>
      <c r="O726" s="182" t="s">
        <v>816</v>
      </c>
      <c r="P726" s="182" t="s">
        <v>817</v>
      </c>
      <c r="Q726" s="182" t="s">
        <v>1696</v>
      </c>
      <c r="R726" s="182" t="s">
        <v>4050</v>
      </c>
    </row>
    <row r="727" spans="1:18" x14ac:dyDescent="0.2">
      <c r="A727" s="182" t="s">
        <v>92</v>
      </c>
      <c r="B727" s="182" t="s">
        <v>1131</v>
      </c>
      <c r="C727" s="183">
        <v>45831</v>
      </c>
      <c r="D727" s="17"/>
      <c r="E727" s="183">
        <v>45901</v>
      </c>
      <c r="F727" s="182" t="s">
        <v>98</v>
      </c>
      <c r="G727" s="182" t="s">
        <v>95</v>
      </c>
      <c r="H727" s="182" t="s">
        <v>29</v>
      </c>
      <c r="I727" s="182" t="s">
        <v>293</v>
      </c>
      <c r="J727" s="182" t="s">
        <v>319</v>
      </c>
      <c r="K727" s="183">
        <v>45798</v>
      </c>
      <c r="L727" s="183">
        <v>45798</v>
      </c>
      <c r="M727" s="182" t="s">
        <v>1132</v>
      </c>
      <c r="N727" s="182">
        <v>74160</v>
      </c>
      <c r="O727" s="182" t="s">
        <v>1311</v>
      </c>
      <c r="P727" s="182" t="s">
        <v>1133</v>
      </c>
      <c r="Q727" s="182" t="s">
        <v>1697</v>
      </c>
      <c r="R727" s="182" t="s">
        <v>6525</v>
      </c>
    </row>
    <row r="728" spans="1:18" x14ac:dyDescent="0.2">
      <c r="A728" s="182" t="s">
        <v>92</v>
      </c>
      <c r="B728" s="182" t="s">
        <v>116</v>
      </c>
      <c r="C728" s="183">
        <v>45691</v>
      </c>
      <c r="D728" s="183">
        <v>45946</v>
      </c>
      <c r="E728" s="183">
        <v>45868</v>
      </c>
      <c r="F728" s="182" t="s">
        <v>253</v>
      </c>
      <c r="G728" s="182" t="s">
        <v>125</v>
      </c>
      <c r="H728" s="182" t="s">
        <v>29</v>
      </c>
      <c r="I728" s="182" t="s">
        <v>295</v>
      </c>
      <c r="J728" s="182" t="s">
        <v>319</v>
      </c>
      <c r="K728" s="183">
        <v>45587</v>
      </c>
      <c r="L728" s="183">
        <v>45894</v>
      </c>
      <c r="M728" s="182" t="s">
        <v>488</v>
      </c>
      <c r="N728" s="182">
        <v>74160</v>
      </c>
      <c r="O728" s="182" t="s">
        <v>794</v>
      </c>
      <c r="P728" s="182" t="s">
        <v>795</v>
      </c>
      <c r="Q728" s="182" t="s">
        <v>1698</v>
      </c>
      <c r="R728" s="182" t="s">
        <v>1698</v>
      </c>
    </row>
    <row r="729" spans="1:18" x14ac:dyDescent="0.2">
      <c r="A729" s="182" t="s">
        <v>92</v>
      </c>
      <c r="B729" s="182" t="s">
        <v>281</v>
      </c>
      <c r="C729" s="183">
        <v>45691</v>
      </c>
      <c r="D729" s="183">
        <v>45868</v>
      </c>
      <c r="E729" s="183">
        <v>45868</v>
      </c>
      <c r="F729" s="182" t="s">
        <v>253</v>
      </c>
      <c r="G729" s="182" t="s">
        <v>125</v>
      </c>
      <c r="H729" s="182" t="s">
        <v>28</v>
      </c>
      <c r="I729" s="182" t="s">
        <v>295</v>
      </c>
      <c r="J729" s="182" t="s">
        <v>319</v>
      </c>
      <c r="K729" s="183">
        <v>45677</v>
      </c>
      <c r="L729" s="183">
        <v>45678</v>
      </c>
      <c r="M729" s="182" t="s">
        <v>529</v>
      </c>
      <c r="N729" s="182">
        <v>74160</v>
      </c>
      <c r="O729" s="182" t="s">
        <v>686</v>
      </c>
      <c r="P729" s="182" t="s">
        <v>687</v>
      </c>
      <c r="Q729" s="182" t="s">
        <v>1699</v>
      </c>
      <c r="R729" s="182" t="s">
        <v>1699</v>
      </c>
    </row>
    <row r="730" spans="1:18" x14ac:dyDescent="0.2">
      <c r="A730" s="182" t="s">
        <v>92</v>
      </c>
      <c r="B730" s="182" t="s">
        <v>1170</v>
      </c>
      <c r="C730" s="183">
        <v>45831</v>
      </c>
      <c r="D730" s="17"/>
      <c r="E730" s="183">
        <v>45868</v>
      </c>
      <c r="F730" s="182" t="s">
        <v>286</v>
      </c>
      <c r="G730" s="182" t="s">
        <v>97</v>
      </c>
      <c r="H730" s="182" t="s">
        <v>29</v>
      </c>
      <c r="I730" s="182" t="s">
        <v>293</v>
      </c>
      <c r="J730" s="182" t="s">
        <v>321</v>
      </c>
      <c r="K730" s="183">
        <v>45756</v>
      </c>
      <c r="L730" s="183">
        <v>45765</v>
      </c>
      <c r="M730" s="182" t="s">
        <v>1171</v>
      </c>
      <c r="N730" s="182">
        <v>74160</v>
      </c>
      <c r="O730" s="182" t="s">
        <v>1172</v>
      </c>
      <c r="P730" s="182" t="s">
        <v>1173</v>
      </c>
      <c r="Q730" s="182" t="s">
        <v>1700</v>
      </c>
      <c r="R730" s="182" t="s">
        <v>1700</v>
      </c>
    </row>
    <row r="731" spans="1:18" x14ac:dyDescent="0.2">
      <c r="A731" s="182" t="s">
        <v>120</v>
      </c>
      <c r="B731" s="182" t="s">
        <v>310</v>
      </c>
      <c r="C731" s="183">
        <v>45708</v>
      </c>
      <c r="D731" s="183">
        <v>45868</v>
      </c>
      <c r="E731" s="183">
        <v>45859</v>
      </c>
      <c r="F731" s="182" t="s">
        <v>330</v>
      </c>
      <c r="G731" s="182" t="s">
        <v>95</v>
      </c>
      <c r="H731" s="182" t="s">
        <v>29</v>
      </c>
      <c r="I731" s="182" t="s">
        <v>293</v>
      </c>
      <c r="J731" s="182" t="s">
        <v>319</v>
      </c>
      <c r="K731" s="183">
        <v>45688</v>
      </c>
      <c r="L731" s="183">
        <v>45957</v>
      </c>
      <c r="M731" s="182" t="s">
        <v>473</v>
      </c>
      <c r="N731" s="182">
        <v>74130</v>
      </c>
      <c r="O731" s="182" t="s">
        <v>1258</v>
      </c>
      <c r="P731" s="182" t="s">
        <v>707</v>
      </c>
      <c r="Q731" s="182" t="s">
        <v>1701</v>
      </c>
      <c r="R731" s="182" t="s">
        <v>1701</v>
      </c>
    </row>
    <row r="732" spans="1:18" x14ac:dyDescent="0.2">
      <c r="A732" s="182" t="s">
        <v>92</v>
      </c>
      <c r="B732" s="182" t="s">
        <v>382</v>
      </c>
      <c r="C732" s="183">
        <v>45747</v>
      </c>
      <c r="D732" s="183">
        <v>45930</v>
      </c>
      <c r="E732" s="183">
        <v>45887</v>
      </c>
      <c r="F732" s="182" t="s">
        <v>330</v>
      </c>
      <c r="G732" s="182" t="s">
        <v>95</v>
      </c>
      <c r="H732" s="182" t="s">
        <v>28</v>
      </c>
      <c r="I732" s="182" t="s">
        <v>295</v>
      </c>
      <c r="J732" s="182" t="s">
        <v>321</v>
      </c>
      <c r="K732" s="183">
        <v>45702</v>
      </c>
      <c r="L732" s="183">
        <v>45722</v>
      </c>
      <c r="M732" s="182" t="s">
        <v>458</v>
      </c>
      <c r="N732" s="182">
        <v>74160</v>
      </c>
      <c r="O732" s="182" t="s">
        <v>696</v>
      </c>
      <c r="P732" s="182" t="s">
        <v>697</v>
      </c>
      <c r="Q732" s="182" t="s">
        <v>1702</v>
      </c>
      <c r="R732" s="182" t="s">
        <v>4051</v>
      </c>
    </row>
    <row r="733" spans="1:18" x14ac:dyDescent="0.2">
      <c r="A733" s="182" t="s">
        <v>99</v>
      </c>
      <c r="B733" s="182" t="s">
        <v>1490</v>
      </c>
      <c r="C733" s="183">
        <v>45868</v>
      </c>
      <c r="D733" s="17"/>
      <c r="E733" s="183">
        <v>45896</v>
      </c>
      <c r="F733" s="182" t="s">
        <v>98</v>
      </c>
      <c r="G733" s="182" t="s">
        <v>95</v>
      </c>
      <c r="H733" s="182" t="s">
        <v>29</v>
      </c>
      <c r="I733" s="182" t="s">
        <v>293</v>
      </c>
      <c r="J733" s="182" t="s">
        <v>319</v>
      </c>
      <c r="K733" s="183">
        <v>45862</v>
      </c>
      <c r="L733" s="183">
        <v>45862</v>
      </c>
      <c r="M733" s="182" t="s">
        <v>493</v>
      </c>
      <c r="N733" s="182">
        <v>74200</v>
      </c>
      <c r="O733" s="182" t="s">
        <v>688</v>
      </c>
      <c r="P733" s="182" t="s">
        <v>1491</v>
      </c>
      <c r="Q733" s="182" t="s">
        <v>1703</v>
      </c>
      <c r="R733" s="182" t="s">
        <v>6034</v>
      </c>
    </row>
    <row r="734" spans="1:18" x14ac:dyDescent="0.2">
      <c r="A734" s="182" t="s">
        <v>92</v>
      </c>
      <c r="B734" s="182" t="s">
        <v>1492</v>
      </c>
      <c r="C734" s="183">
        <v>45868</v>
      </c>
      <c r="D734" s="17"/>
      <c r="E734" s="183">
        <v>45887</v>
      </c>
      <c r="F734" s="182" t="s">
        <v>98</v>
      </c>
      <c r="G734" s="182" t="s">
        <v>125</v>
      </c>
      <c r="H734" s="182" t="s">
        <v>28</v>
      </c>
      <c r="I734" s="182" t="s">
        <v>293</v>
      </c>
      <c r="J734" s="182" t="s">
        <v>321</v>
      </c>
      <c r="K734" s="183">
        <v>45862</v>
      </c>
      <c r="L734" s="183">
        <v>45863</v>
      </c>
      <c r="M734" s="182" t="s">
        <v>1493</v>
      </c>
      <c r="N734" s="182">
        <v>74520</v>
      </c>
      <c r="O734" s="182" t="s">
        <v>1031</v>
      </c>
      <c r="P734" s="182" t="s">
        <v>1494</v>
      </c>
      <c r="Q734" s="182" t="s">
        <v>1704</v>
      </c>
      <c r="R734" s="182" t="s">
        <v>4052</v>
      </c>
    </row>
    <row r="735" spans="1:18" x14ac:dyDescent="0.2">
      <c r="A735" s="182" t="s">
        <v>120</v>
      </c>
      <c r="B735" s="182" t="s">
        <v>299</v>
      </c>
      <c r="C735" s="183">
        <v>45719</v>
      </c>
      <c r="D735" s="183">
        <v>45868</v>
      </c>
      <c r="E735" s="183">
        <v>45859</v>
      </c>
      <c r="F735" s="182" t="s">
        <v>330</v>
      </c>
      <c r="G735" s="182" t="s">
        <v>95</v>
      </c>
      <c r="H735" s="182" t="s">
        <v>29</v>
      </c>
      <c r="I735" s="182" t="s">
        <v>295</v>
      </c>
      <c r="J735" s="182" t="s">
        <v>319</v>
      </c>
      <c r="K735" s="183">
        <v>45685</v>
      </c>
      <c r="L735" s="183">
        <v>45686</v>
      </c>
      <c r="M735" s="182" t="s">
        <v>456</v>
      </c>
      <c r="N735" s="182">
        <v>74300</v>
      </c>
      <c r="O735" s="182" t="s">
        <v>1300</v>
      </c>
      <c r="P735" s="182" t="s">
        <v>685</v>
      </c>
      <c r="Q735" s="182" t="s">
        <v>1705</v>
      </c>
      <c r="R735" s="182" t="s">
        <v>1705</v>
      </c>
    </row>
    <row r="736" spans="1:18" x14ac:dyDescent="0.2">
      <c r="A736" s="182" t="s">
        <v>120</v>
      </c>
      <c r="B736" s="182" t="s">
        <v>299</v>
      </c>
      <c r="C736" s="183">
        <v>45719</v>
      </c>
      <c r="D736" s="183">
        <v>45868</v>
      </c>
      <c r="E736" s="183">
        <v>45838</v>
      </c>
      <c r="F736" s="182" t="s">
        <v>286</v>
      </c>
      <c r="G736" s="182" t="s">
        <v>97</v>
      </c>
      <c r="H736" s="182" t="s">
        <v>29</v>
      </c>
      <c r="I736" s="182" t="s">
        <v>295</v>
      </c>
      <c r="J736" s="182" t="s">
        <v>319</v>
      </c>
      <c r="K736" s="183">
        <v>45685</v>
      </c>
      <c r="L736" s="183">
        <v>45686</v>
      </c>
      <c r="M736" s="182" t="s">
        <v>456</v>
      </c>
      <c r="N736" s="182">
        <v>74300</v>
      </c>
      <c r="O736" s="182" t="s">
        <v>1300</v>
      </c>
      <c r="P736" s="182" t="s">
        <v>685</v>
      </c>
      <c r="Q736" s="182" t="s">
        <v>1706</v>
      </c>
      <c r="R736" s="182" t="s">
        <v>1706</v>
      </c>
    </row>
    <row r="737" spans="1:18" x14ac:dyDescent="0.2">
      <c r="A737" s="182" t="s">
        <v>120</v>
      </c>
      <c r="B737" s="182" t="s">
        <v>1386</v>
      </c>
      <c r="C737" s="183">
        <v>45831</v>
      </c>
      <c r="D737" s="183">
        <v>45943</v>
      </c>
      <c r="E737" s="183">
        <v>45859</v>
      </c>
      <c r="F737" s="182" t="s">
        <v>286</v>
      </c>
      <c r="G737" s="182" t="s">
        <v>97</v>
      </c>
      <c r="H737" s="182" t="s">
        <v>29</v>
      </c>
      <c r="I737" s="182" t="s">
        <v>295</v>
      </c>
      <c r="J737" s="182" t="s">
        <v>319</v>
      </c>
      <c r="K737" s="183">
        <v>45770</v>
      </c>
      <c r="L737" s="183">
        <v>45790</v>
      </c>
      <c r="M737" s="182" t="s">
        <v>456</v>
      </c>
      <c r="N737" s="182">
        <v>74300</v>
      </c>
      <c r="O737" s="182" t="s">
        <v>1387</v>
      </c>
      <c r="P737" s="182" t="s">
        <v>1388</v>
      </c>
      <c r="Q737" s="182" t="s">
        <v>1707</v>
      </c>
      <c r="R737" s="182" t="s">
        <v>1707</v>
      </c>
    </row>
    <row r="738" spans="1:18" x14ac:dyDescent="0.2">
      <c r="A738" s="182" t="s">
        <v>120</v>
      </c>
      <c r="B738" s="182" t="s">
        <v>1188</v>
      </c>
      <c r="C738" s="183">
        <v>45810</v>
      </c>
      <c r="D738" s="17"/>
      <c r="E738" s="183">
        <v>45859</v>
      </c>
      <c r="F738" s="182" t="s">
        <v>286</v>
      </c>
      <c r="G738" s="182" t="s">
        <v>97</v>
      </c>
      <c r="H738" s="182" t="s">
        <v>29</v>
      </c>
      <c r="I738" s="182" t="s">
        <v>293</v>
      </c>
      <c r="J738" s="182" t="s">
        <v>319</v>
      </c>
      <c r="K738" s="183">
        <v>45777</v>
      </c>
      <c r="L738" s="183">
        <v>45790</v>
      </c>
      <c r="M738" s="182" t="s">
        <v>483</v>
      </c>
      <c r="N738" s="182">
        <v>74950</v>
      </c>
      <c r="O738" s="182" t="s">
        <v>1189</v>
      </c>
      <c r="P738" s="182" t="s">
        <v>1190</v>
      </c>
      <c r="Q738" s="182" t="s">
        <v>1708</v>
      </c>
      <c r="R738" s="182" t="s">
        <v>1708</v>
      </c>
    </row>
    <row r="739" spans="1:18" x14ac:dyDescent="0.2">
      <c r="A739" s="182" t="s">
        <v>120</v>
      </c>
      <c r="B739" s="182" t="s">
        <v>424</v>
      </c>
      <c r="C739" s="183">
        <v>45758</v>
      </c>
      <c r="D739" s="17"/>
      <c r="E739" s="183">
        <v>45891</v>
      </c>
      <c r="F739" s="182" t="s">
        <v>270</v>
      </c>
      <c r="G739" s="182" t="s">
        <v>95</v>
      </c>
      <c r="H739" s="182" t="s">
        <v>29</v>
      </c>
      <c r="I739" s="182" t="s">
        <v>293</v>
      </c>
      <c r="J739" s="182" t="s">
        <v>321</v>
      </c>
      <c r="K739" s="183">
        <v>45688</v>
      </c>
      <c r="L739" s="183">
        <v>45745</v>
      </c>
      <c r="M739" s="182" t="s">
        <v>490</v>
      </c>
      <c r="N739" s="182">
        <v>74700</v>
      </c>
      <c r="O739" s="182" t="s">
        <v>799</v>
      </c>
      <c r="P739" s="182" t="s">
        <v>845</v>
      </c>
      <c r="Q739" s="182" t="s">
        <v>1709</v>
      </c>
      <c r="R739" s="182" t="s">
        <v>6035</v>
      </c>
    </row>
    <row r="740" spans="1:18" x14ac:dyDescent="0.2">
      <c r="A740" s="182" t="s">
        <v>92</v>
      </c>
      <c r="B740" s="182" t="s">
        <v>1215</v>
      </c>
      <c r="C740" s="183">
        <v>45811</v>
      </c>
      <c r="D740" s="17"/>
      <c r="E740" s="183">
        <v>45877</v>
      </c>
      <c r="F740" s="182" t="s">
        <v>98</v>
      </c>
      <c r="G740" s="182" t="s">
        <v>95</v>
      </c>
      <c r="H740" s="182" t="s">
        <v>29</v>
      </c>
      <c r="I740" s="182" t="s">
        <v>293</v>
      </c>
      <c r="J740" s="182" t="s">
        <v>319</v>
      </c>
      <c r="K740" s="183">
        <v>45771</v>
      </c>
      <c r="L740" s="183">
        <v>45772</v>
      </c>
      <c r="M740" s="182" t="s">
        <v>492</v>
      </c>
      <c r="N740" s="182">
        <v>74100</v>
      </c>
      <c r="O740" s="182" t="s">
        <v>823</v>
      </c>
      <c r="P740" s="182" t="s">
        <v>1216</v>
      </c>
      <c r="Q740" s="182" t="s">
        <v>1710</v>
      </c>
      <c r="R740" s="182" t="s">
        <v>4053</v>
      </c>
    </row>
    <row r="741" spans="1:18" x14ac:dyDescent="0.2">
      <c r="A741" s="182" t="s">
        <v>92</v>
      </c>
      <c r="B741" s="182" t="s">
        <v>7168</v>
      </c>
      <c r="C741" s="183">
        <v>45863</v>
      </c>
      <c r="D741" s="183">
        <v>45891</v>
      </c>
      <c r="E741" s="183">
        <v>45888</v>
      </c>
      <c r="F741" s="182" t="s">
        <v>98</v>
      </c>
      <c r="G741" s="182" t="s">
        <v>95</v>
      </c>
      <c r="H741" s="182" t="s">
        <v>29</v>
      </c>
      <c r="I741" s="182" t="s">
        <v>295</v>
      </c>
      <c r="J741" s="182" t="s">
        <v>319</v>
      </c>
      <c r="K741" s="183">
        <v>45820</v>
      </c>
      <c r="L741" s="183">
        <v>45826</v>
      </c>
      <c r="M741" s="182" t="s">
        <v>457</v>
      </c>
      <c r="N741" s="182">
        <v>74240</v>
      </c>
      <c r="O741" s="182" t="s">
        <v>760</v>
      </c>
      <c r="P741" s="182" t="s">
        <v>7169</v>
      </c>
      <c r="Q741" s="182" t="s">
        <v>1711</v>
      </c>
      <c r="R741" s="182" t="s">
        <v>6036</v>
      </c>
    </row>
    <row r="742" spans="1:18" x14ac:dyDescent="0.2">
      <c r="A742" s="182" t="s">
        <v>120</v>
      </c>
      <c r="B742" s="182" t="s">
        <v>152</v>
      </c>
      <c r="C742" s="183">
        <v>45617</v>
      </c>
      <c r="D742" s="183">
        <v>45910</v>
      </c>
      <c r="E742" s="183">
        <v>45855</v>
      </c>
      <c r="F742" s="182" t="s">
        <v>286</v>
      </c>
      <c r="G742" s="182" t="s">
        <v>97</v>
      </c>
      <c r="H742" s="182" t="s">
        <v>29</v>
      </c>
      <c r="I742" s="182" t="s">
        <v>295</v>
      </c>
      <c r="J742" s="182" t="s">
        <v>319</v>
      </c>
      <c r="K742" s="183">
        <v>45600</v>
      </c>
      <c r="L742" s="183">
        <v>45601</v>
      </c>
      <c r="M742" s="182" t="s">
        <v>473</v>
      </c>
      <c r="N742" s="182">
        <v>74130</v>
      </c>
      <c r="O742" s="182" t="s">
        <v>708</v>
      </c>
      <c r="P742" s="182" t="s">
        <v>709</v>
      </c>
      <c r="Q742" s="182" t="s">
        <v>1712</v>
      </c>
      <c r="R742" s="182" t="s">
        <v>1712</v>
      </c>
    </row>
    <row r="743" spans="1:18" x14ac:dyDescent="0.2">
      <c r="A743" s="182" t="s">
        <v>92</v>
      </c>
      <c r="B743" s="182" t="s">
        <v>335</v>
      </c>
      <c r="C743" s="183">
        <v>45741</v>
      </c>
      <c r="D743" s="17"/>
      <c r="E743" s="183">
        <v>45916</v>
      </c>
      <c r="F743" s="182" t="s">
        <v>330</v>
      </c>
      <c r="G743" s="182" t="s">
        <v>95</v>
      </c>
      <c r="H743" s="182" t="s">
        <v>29</v>
      </c>
      <c r="I743" s="182" t="s">
        <v>293</v>
      </c>
      <c r="J743" s="182" t="s">
        <v>321</v>
      </c>
      <c r="K743" s="183">
        <v>45695</v>
      </c>
      <c r="L743" s="183">
        <v>45707</v>
      </c>
      <c r="M743" s="182" t="s">
        <v>463</v>
      </c>
      <c r="N743" s="182">
        <v>74100</v>
      </c>
      <c r="O743" s="182" t="s">
        <v>848</v>
      </c>
      <c r="P743" s="182" t="s">
        <v>849</v>
      </c>
      <c r="Q743" s="182" t="s">
        <v>1713</v>
      </c>
      <c r="R743" s="182" t="s">
        <v>6526</v>
      </c>
    </row>
    <row r="744" spans="1:18" x14ac:dyDescent="0.2">
      <c r="A744" s="182" t="s">
        <v>120</v>
      </c>
      <c r="B744" s="182" t="s">
        <v>122</v>
      </c>
      <c r="C744" s="183">
        <v>45631</v>
      </c>
      <c r="D744" s="183">
        <v>45920</v>
      </c>
      <c r="E744" s="183">
        <v>45895</v>
      </c>
      <c r="F744" s="182" t="s">
        <v>1484</v>
      </c>
      <c r="G744" s="182" t="s">
        <v>95</v>
      </c>
      <c r="H744" s="182" t="s">
        <v>29</v>
      </c>
      <c r="I744" s="182" t="s">
        <v>295</v>
      </c>
      <c r="J744" s="182" t="s">
        <v>319</v>
      </c>
      <c r="K744" s="183">
        <v>45616</v>
      </c>
      <c r="L744" s="183">
        <v>45616</v>
      </c>
      <c r="M744" s="182" t="s">
        <v>560</v>
      </c>
      <c r="N744" s="182">
        <v>74800</v>
      </c>
      <c r="O744" s="182" t="s">
        <v>1023</v>
      </c>
      <c r="P744" s="182" t="s">
        <v>1024</v>
      </c>
      <c r="Q744" s="182" t="s">
        <v>1714</v>
      </c>
      <c r="R744" s="182" t="s">
        <v>6037</v>
      </c>
    </row>
    <row r="745" spans="1:18" x14ac:dyDescent="0.2">
      <c r="A745" s="182" t="s">
        <v>92</v>
      </c>
      <c r="B745" s="182" t="s">
        <v>1389</v>
      </c>
      <c r="C745" s="183">
        <v>45849</v>
      </c>
      <c r="D745" s="17"/>
      <c r="E745" s="183">
        <v>45888</v>
      </c>
      <c r="F745" s="182" t="s">
        <v>98</v>
      </c>
      <c r="G745" s="182" t="s">
        <v>95</v>
      </c>
      <c r="H745" s="182" t="s">
        <v>29</v>
      </c>
      <c r="I745" s="182" t="s">
        <v>293</v>
      </c>
      <c r="J745" s="182" t="s">
        <v>319</v>
      </c>
      <c r="K745" s="183">
        <v>45819</v>
      </c>
      <c r="L745" s="183">
        <v>45826</v>
      </c>
      <c r="M745" s="182" t="s">
        <v>463</v>
      </c>
      <c r="N745" s="182">
        <v>74100</v>
      </c>
      <c r="O745" s="182" t="s">
        <v>1390</v>
      </c>
      <c r="P745" s="182" t="s">
        <v>1391</v>
      </c>
      <c r="Q745" s="182" t="s">
        <v>1715</v>
      </c>
      <c r="R745" s="182" t="s">
        <v>4054</v>
      </c>
    </row>
    <row r="746" spans="1:18" x14ac:dyDescent="0.2">
      <c r="A746" s="182" t="s">
        <v>120</v>
      </c>
      <c r="B746" s="182" t="s">
        <v>122</v>
      </c>
      <c r="C746" s="183">
        <v>45631</v>
      </c>
      <c r="D746" s="183">
        <v>45920</v>
      </c>
      <c r="E746" s="183">
        <v>45867</v>
      </c>
      <c r="F746" s="182" t="s">
        <v>1443</v>
      </c>
      <c r="G746" s="182" t="s">
        <v>95</v>
      </c>
      <c r="H746" s="182" t="s">
        <v>29</v>
      </c>
      <c r="I746" s="182" t="s">
        <v>295</v>
      </c>
      <c r="J746" s="182" t="s">
        <v>319</v>
      </c>
      <c r="K746" s="183">
        <v>45616</v>
      </c>
      <c r="L746" s="183">
        <v>45616</v>
      </c>
      <c r="M746" s="182" t="s">
        <v>560</v>
      </c>
      <c r="N746" s="182">
        <v>74800</v>
      </c>
      <c r="O746" s="182" t="s">
        <v>1023</v>
      </c>
      <c r="P746" s="182" t="s">
        <v>1024</v>
      </c>
      <c r="Q746" s="182" t="s">
        <v>1716</v>
      </c>
      <c r="R746" s="182" t="s">
        <v>4055</v>
      </c>
    </row>
    <row r="747" spans="1:18" x14ac:dyDescent="0.2">
      <c r="A747" s="182" t="s">
        <v>92</v>
      </c>
      <c r="B747" s="182" t="s">
        <v>251</v>
      </c>
      <c r="C747" s="183">
        <v>45887</v>
      </c>
      <c r="D747" s="17"/>
      <c r="E747" s="183">
        <v>45887</v>
      </c>
      <c r="F747" s="182" t="s">
        <v>94</v>
      </c>
      <c r="G747" s="182" t="s">
        <v>95</v>
      </c>
      <c r="H747" s="182" t="s">
        <v>29</v>
      </c>
      <c r="I747" s="182" t="s">
        <v>293</v>
      </c>
      <c r="J747" s="182" t="s">
        <v>319</v>
      </c>
      <c r="K747" s="183">
        <v>45646</v>
      </c>
      <c r="L747" s="183">
        <v>45656</v>
      </c>
      <c r="M747" s="182" t="s">
        <v>546</v>
      </c>
      <c r="N747" s="182">
        <v>74160</v>
      </c>
      <c r="O747" s="182" t="s">
        <v>1082</v>
      </c>
      <c r="P747" s="182" t="s">
        <v>1083</v>
      </c>
      <c r="Q747" s="182" t="s">
        <v>1717</v>
      </c>
      <c r="R747" s="182" t="s">
        <v>6527</v>
      </c>
    </row>
    <row r="748" spans="1:18" x14ac:dyDescent="0.2">
      <c r="A748" s="182" t="s">
        <v>92</v>
      </c>
      <c r="B748" s="182" t="s">
        <v>190</v>
      </c>
      <c r="C748" s="183">
        <v>45589</v>
      </c>
      <c r="D748" s="183">
        <v>45808</v>
      </c>
      <c r="E748" s="183">
        <v>45808</v>
      </c>
      <c r="F748" s="182" t="s">
        <v>253</v>
      </c>
      <c r="G748" s="182" t="s">
        <v>125</v>
      </c>
      <c r="H748" s="182" t="s">
        <v>29</v>
      </c>
      <c r="I748" s="182" t="s">
        <v>295</v>
      </c>
      <c r="J748" s="182" t="s">
        <v>321</v>
      </c>
      <c r="K748" s="183">
        <v>45506</v>
      </c>
      <c r="L748" s="183">
        <v>45566</v>
      </c>
      <c r="M748" s="182" t="s">
        <v>457</v>
      </c>
      <c r="N748" s="182">
        <v>74240</v>
      </c>
      <c r="O748" s="182" t="s">
        <v>1045</v>
      </c>
      <c r="P748" s="182" t="s">
        <v>747</v>
      </c>
      <c r="Q748" s="182" t="s">
        <v>1718</v>
      </c>
      <c r="R748" s="182" t="s">
        <v>1718</v>
      </c>
    </row>
    <row r="749" spans="1:18" x14ac:dyDescent="0.2">
      <c r="A749" s="182" t="s">
        <v>92</v>
      </c>
      <c r="B749" s="182" t="s">
        <v>1215</v>
      </c>
      <c r="C749" s="183">
        <v>45811</v>
      </c>
      <c r="D749" s="17"/>
      <c r="E749" s="183">
        <v>45867</v>
      </c>
      <c r="F749" s="182" t="s">
        <v>286</v>
      </c>
      <c r="G749" s="182" t="s">
        <v>97</v>
      </c>
      <c r="H749" s="182" t="s">
        <v>29</v>
      </c>
      <c r="I749" s="182" t="s">
        <v>293</v>
      </c>
      <c r="J749" s="182" t="s">
        <v>319</v>
      </c>
      <c r="K749" s="183">
        <v>45771</v>
      </c>
      <c r="L749" s="183">
        <v>45772</v>
      </c>
      <c r="M749" s="182" t="s">
        <v>492</v>
      </c>
      <c r="N749" s="182">
        <v>74100</v>
      </c>
      <c r="O749" s="182" t="s">
        <v>823</v>
      </c>
      <c r="P749" s="182" t="s">
        <v>1216</v>
      </c>
      <c r="Q749" s="182" t="s">
        <v>1719</v>
      </c>
      <c r="R749" s="182" t="s">
        <v>1719</v>
      </c>
    </row>
    <row r="750" spans="1:18" x14ac:dyDescent="0.2">
      <c r="A750" s="182" t="s">
        <v>92</v>
      </c>
      <c r="B750" s="182" t="s">
        <v>1146</v>
      </c>
      <c r="C750" s="183">
        <v>45820</v>
      </c>
      <c r="D750" s="17"/>
      <c r="E750" s="183">
        <v>45890</v>
      </c>
      <c r="F750" s="182" t="s">
        <v>98</v>
      </c>
      <c r="G750" s="182" t="s">
        <v>125</v>
      </c>
      <c r="H750" s="182" t="s">
        <v>29</v>
      </c>
      <c r="I750" s="182" t="s">
        <v>293</v>
      </c>
      <c r="J750" s="182" t="s">
        <v>319</v>
      </c>
      <c r="K750" s="183">
        <v>45792</v>
      </c>
      <c r="L750" s="183">
        <v>45793</v>
      </c>
      <c r="M750" s="182" t="s">
        <v>463</v>
      </c>
      <c r="N750" s="182">
        <v>74100</v>
      </c>
      <c r="O750" s="182" t="s">
        <v>1312</v>
      </c>
      <c r="P750" s="182" t="s">
        <v>791</v>
      </c>
      <c r="Q750" s="182" t="s">
        <v>1720</v>
      </c>
      <c r="R750" s="182" t="s">
        <v>4056</v>
      </c>
    </row>
    <row r="751" spans="1:18" x14ac:dyDescent="0.2">
      <c r="A751" s="182" t="s">
        <v>92</v>
      </c>
      <c r="B751" s="182" t="s">
        <v>1146</v>
      </c>
      <c r="C751" s="183">
        <v>45820</v>
      </c>
      <c r="D751" s="17"/>
      <c r="E751" s="183">
        <v>45867</v>
      </c>
      <c r="F751" s="182" t="s">
        <v>286</v>
      </c>
      <c r="G751" s="182" t="s">
        <v>97</v>
      </c>
      <c r="H751" s="182" t="s">
        <v>29</v>
      </c>
      <c r="I751" s="182" t="s">
        <v>293</v>
      </c>
      <c r="J751" s="182" t="s">
        <v>319</v>
      </c>
      <c r="K751" s="183">
        <v>45792</v>
      </c>
      <c r="L751" s="183">
        <v>45793</v>
      </c>
      <c r="M751" s="182" t="s">
        <v>463</v>
      </c>
      <c r="N751" s="182">
        <v>74100</v>
      </c>
      <c r="O751" s="182" t="s">
        <v>1312</v>
      </c>
      <c r="P751" s="182" t="s">
        <v>791</v>
      </c>
      <c r="Q751" s="182" t="s">
        <v>1721</v>
      </c>
      <c r="R751" s="182" t="s">
        <v>1721</v>
      </c>
    </row>
    <row r="752" spans="1:18" x14ac:dyDescent="0.2">
      <c r="A752" s="182" t="s">
        <v>92</v>
      </c>
      <c r="B752" s="182" t="s">
        <v>430</v>
      </c>
      <c r="C752" s="183">
        <v>45775</v>
      </c>
      <c r="D752" s="183">
        <v>45952</v>
      </c>
      <c r="E752" s="183">
        <v>45867</v>
      </c>
      <c r="F752" s="182" t="s">
        <v>286</v>
      </c>
      <c r="G752" s="182" t="s">
        <v>97</v>
      </c>
      <c r="H752" s="182" t="s">
        <v>29</v>
      </c>
      <c r="I752" s="182" t="s">
        <v>295</v>
      </c>
      <c r="J752" s="182" t="s">
        <v>319</v>
      </c>
      <c r="K752" s="183">
        <v>45723</v>
      </c>
      <c r="L752" s="183">
        <v>45723</v>
      </c>
      <c r="M752" s="182" t="s">
        <v>546</v>
      </c>
      <c r="N752" s="182">
        <v>74160</v>
      </c>
      <c r="O752" s="182" t="s">
        <v>700</v>
      </c>
      <c r="P752" s="182" t="s">
        <v>701</v>
      </c>
      <c r="Q752" s="182" t="s">
        <v>1722</v>
      </c>
      <c r="R752" s="182" t="s">
        <v>1722</v>
      </c>
    </row>
    <row r="753" spans="1:18" x14ac:dyDescent="0.2">
      <c r="A753" s="182" t="s">
        <v>92</v>
      </c>
      <c r="B753" s="182" t="s">
        <v>366</v>
      </c>
      <c r="C753" s="183">
        <v>45591</v>
      </c>
      <c r="D753" s="183">
        <v>45900</v>
      </c>
      <c r="E753" s="183">
        <v>45867</v>
      </c>
      <c r="F753" s="182" t="s">
        <v>286</v>
      </c>
      <c r="G753" s="182" t="s">
        <v>97</v>
      </c>
      <c r="H753" s="182" t="s">
        <v>29</v>
      </c>
      <c r="I753" s="182" t="s">
        <v>295</v>
      </c>
      <c r="J753" s="182" t="s">
        <v>319</v>
      </c>
      <c r="K753" s="183">
        <v>45462</v>
      </c>
      <c r="L753" s="183">
        <v>45593</v>
      </c>
      <c r="M753" s="182" t="s">
        <v>463</v>
      </c>
      <c r="N753" s="182">
        <v>74100</v>
      </c>
      <c r="O753" s="182" t="s">
        <v>1285</v>
      </c>
      <c r="P753" s="182" t="s">
        <v>850</v>
      </c>
      <c r="Q753" s="182" t="s">
        <v>1723</v>
      </c>
      <c r="R753" s="182" t="s">
        <v>1723</v>
      </c>
    </row>
    <row r="754" spans="1:18" x14ac:dyDescent="0.2">
      <c r="A754" s="182" t="s">
        <v>92</v>
      </c>
      <c r="B754" s="182" t="s">
        <v>439</v>
      </c>
      <c r="C754" s="183">
        <v>45776</v>
      </c>
      <c r="D754" s="183">
        <v>45957</v>
      </c>
      <c r="E754" s="183">
        <v>45877</v>
      </c>
      <c r="F754" s="182" t="s">
        <v>93</v>
      </c>
      <c r="G754" s="182" t="s">
        <v>125</v>
      </c>
      <c r="H754" s="182" t="s">
        <v>29</v>
      </c>
      <c r="I754" s="182" t="s">
        <v>295</v>
      </c>
      <c r="J754" s="182" t="s">
        <v>319</v>
      </c>
      <c r="K754" s="183">
        <v>45751</v>
      </c>
      <c r="L754" s="183">
        <v>45754</v>
      </c>
      <c r="M754" s="182" t="s">
        <v>463</v>
      </c>
      <c r="N754" s="182">
        <v>74100</v>
      </c>
      <c r="O754" s="182" t="s">
        <v>582</v>
      </c>
      <c r="P754" s="182" t="s">
        <v>877</v>
      </c>
      <c r="Q754" s="182" t="s">
        <v>1724</v>
      </c>
      <c r="R754" s="182" t="s">
        <v>4057</v>
      </c>
    </row>
    <row r="755" spans="1:18" x14ac:dyDescent="0.2">
      <c r="A755" s="182" t="s">
        <v>92</v>
      </c>
      <c r="B755" s="182" t="s">
        <v>1495</v>
      </c>
      <c r="C755" s="17"/>
      <c r="D755" s="183">
        <v>45950</v>
      </c>
      <c r="E755" s="183">
        <v>45874</v>
      </c>
      <c r="F755" s="182" t="s">
        <v>94</v>
      </c>
      <c r="G755" s="182" t="s">
        <v>125</v>
      </c>
      <c r="H755" s="17"/>
      <c r="I755" s="182" t="s">
        <v>295</v>
      </c>
      <c r="J755" s="182" t="s">
        <v>319</v>
      </c>
      <c r="K755" s="183">
        <v>45841</v>
      </c>
      <c r="L755" s="183">
        <v>45867</v>
      </c>
      <c r="M755" s="182" t="s">
        <v>541</v>
      </c>
      <c r="N755" s="182">
        <v>74380</v>
      </c>
      <c r="O755" s="182" t="s">
        <v>1496</v>
      </c>
      <c r="P755" s="182" t="s">
        <v>1497</v>
      </c>
      <c r="Q755" s="182" t="s">
        <v>1725</v>
      </c>
      <c r="R755" s="182" t="s">
        <v>6528</v>
      </c>
    </row>
    <row r="756" spans="1:18" x14ac:dyDescent="0.2">
      <c r="A756" s="182" t="s">
        <v>92</v>
      </c>
      <c r="B756" s="182" t="s">
        <v>1498</v>
      </c>
      <c r="C756" s="183">
        <v>45874</v>
      </c>
      <c r="D756" s="17"/>
      <c r="E756" s="183">
        <v>45874</v>
      </c>
      <c r="F756" s="182" t="s">
        <v>94</v>
      </c>
      <c r="G756" s="182" t="s">
        <v>95</v>
      </c>
      <c r="H756" s="182" t="s">
        <v>29</v>
      </c>
      <c r="I756" s="182" t="s">
        <v>293</v>
      </c>
      <c r="J756" s="182" t="s">
        <v>319</v>
      </c>
      <c r="K756" s="183">
        <v>45849</v>
      </c>
      <c r="L756" s="183">
        <v>45867</v>
      </c>
      <c r="M756" s="182" t="s">
        <v>463</v>
      </c>
      <c r="N756" s="182">
        <v>74100</v>
      </c>
      <c r="O756" s="182" t="s">
        <v>1499</v>
      </c>
      <c r="P756" s="182" t="s">
        <v>1500</v>
      </c>
      <c r="Q756" s="182" t="s">
        <v>1726</v>
      </c>
      <c r="R756" s="182" t="s">
        <v>4058</v>
      </c>
    </row>
    <row r="757" spans="1:18" x14ac:dyDescent="0.2">
      <c r="A757" s="182" t="s">
        <v>92</v>
      </c>
      <c r="B757" s="182" t="s">
        <v>1501</v>
      </c>
      <c r="C757" s="183">
        <v>45876</v>
      </c>
      <c r="D757" s="17"/>
      <c r="E757" s="183">
        <v>45876</v>
      </c>
      <c r="F757" s="182" t="s">
        <v>94</v>
      </c>
      <c r="G757" s="182" t="s">
        <v>95</v>
      </c>
      <c r="H757" s="182" t="s">
        <v>29</v>
      </c>
      <c r="I757" s="182" t="s">
        <v>293</v>
      </c>
      <c r="J757" s="182" t="s">
        <v>1502</v>
      </c>
      <c r="K757" s="183">
        <v>45841</v>
      </c>
      <c r="L757" s="183">
        <v>45867</v>
      </c>
      <c r="M757" s="182" t="s">
        <v>471</v>
      </c>
      <c r="N757" s="182">
        <v>74100</v>
      </c>
      <c r="O757" s="182" t="s">
        <v>1503</v>
      </c>
      <c r="P757" s="182" t="s">
        <v>1504</v>
      </c>
      <c r="Q757" s="182" t="s">
        <v>1727</v>
      </c>
      <c r="R757" s="182" t="s">
        <v>6038</v>
      </c>
    </row>
    <row r="758" spans="1:18" x14ac:dyDescent="0.2">
      <c r="A758" s="182" t="s">
        <v>120</v>
      </c>
      <c r="B758" s="182" t="s">
        <v>326</v>
      </c>
      <c r="C758" s="183">
        <v>45692</v>
      </c>
      <c r="D758" s="17"/>
      <c r="E758" s="183">
        <v>45895</v>
      </c>
      <c r="F758" s="182" t="s">
        <v>1443</v>
      </c>
      <c r="G758" s="182" t="s">
        <v>95</v>
      </c>
      <c r="H758" s="182" t="s">
        <v>29</v>
      </c>
      <c r="I758" s="182" t="s">
        <v>293</v>
      </c>
      <c r="J758" s="182" t="s">
        <v>319</v>
      </c>
      <c r="K758" s="183">
        <v>45644</v>
      </c>
      <c r="L758" s="183">
        <v>45644</v>
      </c>
      <c r="M758" s="182" t="s">
        <v>528</v>
      </c>
      <c r="N758" s="182">
        <v>74800</v>
      </c>
      <c r="O758" s="182" t="s">
        <v>1317</v>
      </c>
      <c r="P758" s="182" t="s">
        <v>644</v>
      </c>
      <c r="Q758" s="182" t="s">
        <v>1728</v>
      </c>
      <c r="R758" s="182" t="s">
        <v>6039</v>
      </c>
    </row>
    <row r="759" spans="1:18" x14ac:dyDescent="0.2">
      <c r="A759" s="182" t="s">
        <v>96</v>
      </c>
      <c r="B759" s="182" t="s">
        <v>288</v>
      </c>
      <c r="C759" s="183">
        <v>45715</v>
      </c>
      <c r="D759" s="17"/>
      <c r="E759" s="183">
        <v>45889</v>
      </c>
      <c r="F759" s="182" t="s">
        <v>93</v>
      </c>
      <c r="G759" s="182" t="s">
        <v>95</v>
      </c>
      <c r="H759" s="182" t="s">
        <v>28</v>
      </c>
      <c r="I759" s="182" t="s">
        <v>293</v>
      </c>
      <c r="J759" s="182" t="s">
        <v>319</v>
      </c>
      <c r="K759" s="183">
        <v>45680</v>
      </c>
      <c r="L759" s="183">
        <v>45877</v>
      </c>
      <c r="M759" s="182" t="s">
        <v>538</v>
      </c>
      <c r="N759" s="182">
        <v>74540</v>
      </c>
      <c r="O759" s="182" t="s">
        <v>1330</v>
      </c>
      <c r="P759" s="182" t="s">
        <v>888</v>
      </c>
      <c r="Q759" s="182" t="s">
        <v>1729</v>
      </c>
      <c r="R759" s="182" t="s">
        <v>4059</v>
      </c>
    </row>
    <row r="760" spans="1:18" x14ac:dyDescent="0.2">
      <c r="A760" s="182" t="s">
        <v>96</v>
      </c>
      <c r="B760" s="182" t="s">
        <v>288</v>
      </c>
      <c r="C760" s="183">
        <v>45715</v>
      </c>
      <c r="D760" s="17"/>
      <c r="E760" s="183">
        <v>45867</v>
      </c>
      <c r="F760" s="182" t="s">
        <v>286</v>
      </c>
      <c r="G760" s="182" t="s">
        <v>97</v>
      </c>
      <c r="H760" s="182" t="s">
        <v>28</v>
      </c>
      <c r="I760" s="182" t="s">
        <v>293</v>
      </c>
      <c r="J760" s="182" t="s">
        <v>319</v>
      </c>
      <c r="K760" s="183">
        <v>45680</v>
      </c>
      <c r="L760" s="183">
        <v>45877</v>
      </c>
      <c r="M760" s="182" t="s">
        <v>538</v>
      </c>
      <c r="N760" s="182">
        <v>74540</v>
      </c>
      <c r="O760" s="182" t="s">
        <v>1330</v>
      </c>
      <c r="P760" s="182" t="s">
        <v>888</v>
      </c>
      <c r="Q760" s="182" t="s">
        <v>1730</v>
      </c>
      <c r="R760" s="182" t="s">
        <v>1730</v>
      </c>
    </row>
    <row r="761" spans="1:18" x14ac:dyDescent="0.2">
      <c r="A761" s="182" t="s">
        <v>120</v>
      </c>
      <c r="B761" s="182" t="s">
        <v>348</v>
      </c>
      <c r="C761" s="183">
        <v>45734</v>
      </c>
      <c r="D761" s="183">
        <v>45900</v>
      </c>
      <c r="E761" s="183">
        <v>45895</v>
      </c>
      <c r="F761" s="182" t="s">
        <v>330</v>
      </c>
      <c r="G761" s="182" t="s">
        <v>95</v>
      </c>
      <c r="H761" s="182" t="s">
        <v>29</v>
      </c>
      <c r="I761" s="182" t="s">
        <v>295</v>
      </c>
      <c r="J761" s="182" t="s">
        <v>319</v>
      </c>
      <c r="K761" s="183">
        <v>45691</v>
      </c>
      <c r="L761" s="183">
        <v>45700</v>
      </c>
      <c r="M761" s="182" t="s">
        <v>528</v>
      </c>
      <c r="N761" s="182">
        <v>74800</v>
      </c>
      <c r="O761" s="182" t="s">
        <v>1316</v>
      </c>
      <c r="P761" s="182" t="s">
        <v>864</v>
      </c>
      <c r="Q761" s="182" t="s">
        <v>1731</v>
      </c>
      <c r="R761" s="182" t="s">
        <v>6529</v>
      </c>
    </row>
    <row r="762" spans="1:18" x14ac:dyDescent="0.2">
      <c r="A762" s="182" t="s">
        <v>92</v>
      </c>
      <c r="B762" s="182" t="s">
        <v>427</v>
      </c>
      <c r="C762" s="183">
        <v>45758</v>
      </c>
      <c r="D762" s="183">
        <v>45930</v>
      </c>
      <c r="E762" s="183">
        <v>45888</v>
      </c>
      <c r="F762" s="182" t="s">
        <v>93</v>
      </c>
      <c r="G762" s="182" t="s">
        <v>95</v>
      </c>
      <c r="H762" s="182" t="s">
        <v>29</v>
      </c>
      <c r="I762" s="182" t="s">
        <v>295</v>
      </c>
      <c r="J762" s="182" t="s">
        <v>319</v>
      </c>
      <c r="K762" s="183">
        <v>45727</v>
      </c>
      <c r="L762" s="183">
        <v>45744</v>
      </c>
      <c r="M762" s="182" t="s">
        <v>463</v>
      </c>
      <c r="N762" s="182">
        <v>74100</v>
      </c>
      <c r="O762" s="182" t="s">
        <v>659</v>
      </c>
      <c r="P762" s="182" t="s">
        <v>660</v>
      </c>
      <c r="Q762" s="182" t="s">
        <v>1732</v>
      </c>
      <c r="R762" s="182" t="s">
        <v>4060</v>
      </c>
    </row>
    <row r="763" spans="1:18" x14ac:dyDescent="0.2">
      <c r="A763" s="182" t="s">
        <v>96</v>
      </c>
      <c r="B763" s="182" t="s">
        <v>398</v>
      </c>
      <c r="C763" s="183">
        <v>45734</v>
      </c>
      <c r="D763" s="17"/>
      <c r="E763" s="183">
        <v>45867</v>
      </c>
      <c r="F763" s="182" t="s">
        <v>270</v>
      </c>
      <c r="G763" s="182" t="s">
        <v>95</v>
      </c>
      <c r="H763" s="182" t="s">
        <v>28</v>
      </c>
      <c r="I763" s="182" t="s">
        <v>293</v>
      </c>
      <c r="J763" s="182" t="s">
        <v>319</v>
      </c>
      <c r="K763" s="183">
        <v>45728</v>
      </c>
      <c r="L763" s="183">
        <v>45728</v>
      </c>
      <c r="M763" s="182" t="s">
        <v>455</v>
      </c>
      <c r="N763" s="182">
        <v>74000</v>
      </c>
      <c r="O763" s="182" t="s">
        <v>742</v>
      </c>
      <c r="P763" s="182" t="s">
        <v>758</v>
      </c>
      <c r="Q763" s="182" t="s">
        <v>1733</v>
      </c>
      <c r="R763" s="182" t="s">
        <v>4061</v>
      </c>
    </row>
    <row r="764" spans="1:18" x14ac:dyDescent="0.2">
      <c r="A764" s="182" t="s">
        <v>96</v>
      </c>
      <c r="B764" s="182" t="s">
        <v>181</v>
      </c>
      <c r="C764" s="183">
        <v>45670</v>
      </c>
      <c r="D764" s="17"/>
      <c r="E764" s="183">
        <v>45867</v>
      </c>
      <c r="F764" s="182" t="s">
        <v>286</v>
      </c>
      <c r="G764" s="182" t="s">
        <v>97</v>
      </c>
      <c r="H764" s="182" t="s">
        <v>28</v>
      </c>
      <c r="I764" s="182" t="s">
        <v>293</v>
      </c>
      <c r="J764" s="182" t="s">
        <v>319</v>
      </c>
      <c r="K764" s="183">
        <v>45604</v>
      </c>
      <c r="L764" s="183">
        <v>45604</v>
      </c>
      <c r="M764" s="182" t="s">
        <v>544</v>
      </c>
      <c r="N764" s="182">
        <v>74960</v>
      </c>
      <c r="O764" s="182" t="s">
        <v>659</v>
      </c>
      <c r="P764" s="182" t="s">
        <v>979</v>
      </c>
      <c r="Q764" s="182" t="s">
        <v>1734</v>
      </c>
      <c r="R764" s="182" t="s">
        <v>1734</v>
      </c>
    </row>
    <row r="765" spans="1:18" x14ac:dyDescent="0.2">
      <c r="A765" s="182" t="s">
        <v>96</v>
      </c>
      <c r="B765" s="182" t="s">
        <v>74</v>
      </c>
      <c r="C765" s="183">
        <v>45663</v>
      </c>
      <c r="D765" s="183">
        <v>45726</v>
      </c>
      <c r="E765" s="183">
        <v>45867</v>
      </c>
      <c r="F765" s="182" t="s">
        <v>253</v>
      </c>
      <c r="G765" s="182" t="s">
        <v>125</v>
      </c>
      <c r="H765" s="182" t="s">
        <v>28</v>
      </c>
      <c r="I765" s="182" t="s">
        <v>295</v>
      </c>
      <c r="J765" s="182" t="s">
        <v>319</v>
      </c>
      <c r="K765" s="183">
        <v>45603</v>
      </c>
      <c r="L765" s="183">
        <v>45636</v>
      </c>
      <c r="M765" s="182" t="s">
        <v>459</v>
      </c>
      <c r="N765" s="182">
        <v>74330</v>
      </c>
      <c r="O765" s="182" t="s">
        <v>679</v>
      </c>
      <c r="P765" s="182" t="s">
        <v>680</v>
      </c>
      <c r="Q765" s="182" t="s">
        <v>1735</v>
      </c>
      <c r="R765" s="182" t="s">
        <v>1735</v>
      </c>
    </row>
    <row r="766" spans="1:18" x14ac:dyDescent="0.2">
      <c r="A766" s="182" t="s">
        <v>92</v>
      </c>
      <c r="B766" s="182" t="s">
        <v>1271</v>
      </c>
      <c r="C766" s="183">
        <v>45831</v>
      </c>
      <c r="D766" s="17"/>
      <c r="E766" s="183">
        <v>45867</v>
      </c>
      <c r="F766" s="182" t="s">
        <v>286</v>
      </c>
      <c r="G766" s="182" t="s">
        <v>97</v>
      </c>
      <c r="H766" s="182" t="s">
        <v>29</v>
      </c>
      <c r="I766" s="182" t="s">
        <v>293</v>
      </c>
      <c r="J766" s="182" t="s">
        <v>319</v>
      </c>
      <c r="K766" s="183">
        <v>45793</v>
      </c>
      <c r="L766" s="183">
        <v>45793</v>
      </c>
      <c r="M766" s="182" t="s">
        <v>546</v>
      </c>
      <c r="N766" s="182">
        <v>74160</v>
      </c>
      <c r="O766" s="182" t="s">
        <v>1250</v>
      </c>
      <c r="P766" s="182" t="s">
        <v>1272</v>
      </c>
      <c r="Q766" s="182" t="s">
        <v>1736</v>
      </c>
      <c r="R766" s="182" t="s">
        <v>1736</v>
      </c>
    </row>
    <row r="767" spans="1:18" x14ac:dyDescent="0.2">
      <c r="A767" s="182" t="s">
        <v>92</v>
      </c>
      <c r="B767" s="182" t="s">
        <v>124</v>
      </c>
      <c r="C767" s="183">
        <v>45692</v>
      </c>
      <c r="D767" s="183">
        <v>45890</v>
      </c>
      <c r="E767" s="183">
        <v>45867</v>
      </c>
      <c r="F767" s="182" t="s">
        <v>286</v>
      </c>
      <c r="G767" s="182" t="s">
        <v>97</v>
      </c>
      <c r="H767" s="182" t="s">
        <v>29</v>
      </c>
      <c r="I767" s="182" t="s">
        <v>295</v>
      </c>
      <c r="J767" s="182" t="s">
        <v>319</v>
      </c>
      <c r="K767" s="183">
        <v>45604</v>
      </c>
      <c r="L767" s="183">
        <v>45611</v>
      </c>
      <c r="M767" s="182" t="s">
        <v>457</v>
      </c>
      <c r="N767" s="182">
        <v>74240</v>
      </c>
      <c r="O767" s="182" t="s">
        <v>858</v>
      </c>
      <c r="P767" s="182" t="s">
        <v>859</v>
      </c>
      <c r="Q767" s="182" t="s">
        <v>1737</v>
      </c>
      <c r="R767" s="182" t="s">
        <v>1737</v>
      </c>
    </row>
    <row r="768" spans="1:18" x14ac:dyDescent="0.2">
      <c r="A768" s="182" t="s">
        <v>92</v>
      </c>
      <c r="B768" s="182" t="s">
        <v>267</v>
      </c>
      <c r="C768" s="183">
        <v>45701</v>
      </c>
      <c r="D768" s="183">
        <v>45887</v>
      </c>
      <c r="E768" s="183">
        <v>45867</v>
      </c>
      <c r="F768" s="182" t="s">
        <v>286</v>
      </c>
      <c r="G768" s="182" t="s">
        <v>97</v>
      </c>
      <c r="H768" s="182" t="s">
        <v>29</v>
      </c>
      <c r="I768" s="182" t="s">
        <v>295</v>
      </c>
      <c r="J768" s="182" t="s">
        <v>319</v>
      </c>
      <c r="K768" s="183">
        <v>45665</v>
      </c>
      <c r="L768" s="183">
        <v>45666</v>
      </c>
      <c r="M768" s="182" t="s">
        <v>457</v>
      </c>
      <c r="N768" s="182">
        <v>74240</v>
      </c>
      <c r="O768" s="182" t="s">
        <v>619</v>
      </c>
      <c r="P768" s="182" t="s">
        <v>620</v>
      </c>
      <c r="Q768" s="182" t="s">
        <v>1738</v>
      </c>
      <c r="R768" s="182" t="s">
        <v>1738</v>
      </c>
    </row>
    <row r="769" spans="1:18" x14ac:dyDescent="0.2">
      <c r="A769" s="182" t="s">
        <v>92</v>
      </c>
      <c r="B769" s="182" t="s">
        <v>397</v>
      </c>
      <c r="C769" s="183">
        <v>45743</v>
      </c>
      <c r="D769" s="183">
        <v>45900</v>
      </c>
      <c r="E769" s="183">
        <v>45876</v>
      </c>
      <c r="F769" s="182" t="s">
        <v>93</v>
      </c>
      <c r="G769" s="182" t="s">
        <v>97</v>
      </c>
      <c r="H769" s="182" t="s">
        <v>28</v>
      </c>
      <c r="I769" s="182" t="s">
        <v>295</v>
      </c>
      <c r="J769" s="182" t="s">
        <v>319</v>
      </c>
      <c r="K769" s="183">
        <v>45726</v>
      </c>
      <c r="L769" s="183">
        <v>45727</v>
      </c>
      <c r="M769" s="182" t="s">
        <v>463</v>
      </c>
      <c r="N769" s="182">
        <v>74100</v>
      </c>
      <c r="O769" s="182" t="s">
        <v>1347</v>
      </c>
      <c r="P769" s="182" t="s">
        <v>732</v>
      </c>
      <c r="Q769" s="182" t="s">
        <v>1739</v>
      </c>
      <c r="R769" s="182" t="s">
        <v>4062</v>
      </c>
    </row>
    <row r="770" spans="1:18" x14ac:dyDescent="0.2">
      <c r="A770" s="182" t="s">
        <v>92</v>
      </c>
      <c r="B770" s="182" t="s">
        <v>397</v>
      </c>
      <c r="C770" s="183">
        <v>45743</v>
      </c>
      <c r="D770" s="183">
        <v>45900</v>
      </c>
      <c r="E770" s="183">
        <v>45867</v>
      </c>
      <c r="F770" s="182" t="s">
        <v>286</v>
      </c>
      <c r="G770" s="182" t="s">
        <v>97</v>
      </c>
      <c r="H770" s="182" t="s">
        <v>28</v>
      </c>
      <c r="I770" s="182" t="s">
        <v>295</v>
      </c>
      <c r="J770" s="182" t="s">
        <v>319</v>
      </c>
      <c r="K770" s="183">
        <v>45726</v>
      </c>
      <c r="L770" s="183">
        <v>45727</v>
      </c>
      <c r="M770" s="182" t="s">
        <v>463</v>
      </c>
      <c r="N770" s="182">
        <v>74100</v>
      </c>
      <c r="O770" s="182" t="s">
        <v>1347</v>
      </c>
      <c r="P770" s="182" t="s">
        <v>732</v>
      </c>
      <c r="Q770" s="182" t="s">
        <v>1740</v>
      </c>
      <c r="R770" s="182" t="s">
        <v>1740</v>
      </c>
    </row>
    <row r="771" spans="1:18" x14ac:dyDescent="0.2">
      <c r="A771" s="182" t="s">
        <v>92</v>
      </c>
      <c r="B771" s="182" t="s">
        <v>1374</v>
      </c>
      <c r="C771" s="183">
        <v>45821</v>
      </c>
      <c r="D771" s="183">
        <v>45945</v>
      </c>
      <c r="E771" s="183">
        <v>45867</v>
      </c>
      <c r="F771" s="182" t="s">
        <v>286</v>
      </c>
      <c r="G771" s="182" t="s">
        <v>97</v>
      </c>
      <c r="H771" s="182" t="s">
        <v>29</v>
      </c>
      <c r="I771" s="182" t="s">
        <v>295</v>
      </c>
      <c r="J771" s="182" t="s">
        <v>319</v>
      </c>
      <c r="K771" s="183">
        <v>45804</v>
      </c>
      <c r="L771" s="183">
        <v>45804</v>
      </c>
      <c r="M771" s="182" t="s">
        <v>457</v>
      </c>
      <c r="N771" s="182">
        <v>74240</v>
      </c>
      <c r="O771" s="182" t="s">
        <v>710</v>
      </c>
      <c r="P771" s="182" t="s">
        <v>1375</v>
      </c>
      <c r="Q771" s="182" t="s">
        <v>1741</v>
      </c>
      <c r="R771" s="182" t="s">
        <v>1741</v>
      </c>
    </row>
    <row r="772" spans="1:18" x14ac:dyDescent="0.2">
      <c r="A772" s="182" t="s">
        <v>120</v>
      </c>
      <c r="B772" s="182" t="s">
        <v>141</v>
      </c>
      <c r="C772" s="183">
        <v>45614</v>
      </c>
      <c r="D772" s="17"/>
      <c r="E772" s="183">
        <v>45901</v>
      </c>
      <c r="F772" s="182" t="s">
        <v>1484</v>
      </c>
      <c r="G772" s="182" t="s">
        <v>95</v>
      </c>
      <c r="H772" s="182" t="s">
        <v>29</v>
      </c>
      <c r="I772" s="182" t="s">
        <v>293</v>
      </c>
      <c r="J772" s="182" t="s">
        <v>319</v>
      </c>
      <c r="K772" s="183">
        <v>45587</v>
      </c>
      <c r="L772" s="183">
        <v>45601</v>
      </c>
      <c r="M772" s="182" t="s">
        <v>483</v>
      </c>
      <c r="N772" s="182">
        <v>74950</v>
      </c>
      <c r="O772" s="182" t="s">
        <v>1282</v>
      </c>
      <c r="P772" s="182" t="s">
        <v>940</v>
      </c>
      <c r="Q772" s="182" t="s">
        <v>1742</v>
      </c>
      <c r="R772" s="182" t="s">
        <v>6530</v>
      </c>
    </row>
    <row r="773" spans="1:18" x14ac:dyDescent="0.2">
      <c r="A773" s="182" t="s">
        <v>120</v>
      </c>
      <c r="B773" s="182" t="s">
        <v>226</v>
      </c>
      <c r="C773" s="183">
        <v>45666</v>
      </c>
      <c r="D773" s="183">
        <v>45951</v>
      </c>
      <c r="E773" s="183">
        <v>45895</v>
      </c>
      <c r="F773" s="182" t="s">
        <v>1440</v>
      </c>
      <c r="G773" s="182" t="s">
        <v>95</v>
      </c>
      <c r="H773" s="182" t="s">
        <v>29</v>
      </c>
      <c r="I773" s="182" t="s">
        <v>295</v>
      </c>
      <c r="J773" s="182" t="s">
        <v>319</v>
      </c>
      <c r="K773" s="183">
        <v>45643</v>
      </c>
      <c r="L773" s="183">
        <v>45644</v>
      </c>
      <c r="M773" s="182" t="s">
        <v>528</v>
      </c>
      <c r="N773" s="182">
        <v>74800</v>
      </c>
      <c r="O773" s="182" t="s">
        <v>642</v>
      </c>
      <c r="P773" s="182" t="s">
        <v>643</v>
      </c>
      <c r="Q773" s="182" t="s">
        <v>1743</v>
      </c>
      <c r="R773" s="182" t="s">
        <v>6040</v>
      </c>
    </row>
    <row r="774" spans="1:18" x14ac:dyDescent="0.2">
      <c r="A774" s="182" t="s">
        <v>120</v>
      </c>
      <c r="B774" s="182" t="s">
        <v>326</v>
      </c>
      <c r="C774" s="183">
        <v>45692</v>
      </c>
      <c r="D774" s="17"/>
      <c r="E774" s="183">
        <v>45867</v>
      </c>
      <c r="F774" s="182" t="s">
        <v>1440</v>
      </c>
      <c r="G774" s="182" t="s">
        <v>95</v>
      </c>
      <c r="H774" s="182" t="s">
        <v>29</v>
      </c>
      <c r="I774" s="182" t="s">
        <v>293</v>
      </c>
      <c r="J774" s="182" t="s">
        <v>319</v>
      </c>
      <c r="K774" s="183">
        <v>45644</v>
      </c>
      <c r="L774" s="183">
        <v>45644</v>
      </c>
      <c r="M774" s="182" t="s">
        <v>528</v>
      </c>
      <c r="N774" s="182">
        <v>74800</v>
      </c>
      <c r="O774" s="182" t="s">
        <v>1317</v>
      </c>
      <c r="P774" s="182" t="s">
        <v>644</v>
      </c>
      <c r="Q774" s="182" t="s">
        <v>1744</v>
      </c>
      <c r="R774" s="182" t="s">
        <v>1744</v>
      </c>
    </row>
    <row r="775" spans="1:18" x14ac:dyDescent="0.2">
      <c r="A775" s="182" t="s">
        <v>120</v>
      </c>
      <c r="B775" s="182" t="s">
        <v>1231</v>
      </c>
      <c r="C775" s="183">
        <v>45796</v>
      </c>
      <c r="D775" s="17"/>
      <c r="E775" s="183">
        <v>45895</v>
      </c>
      <c r="F775" s="182" t="s">
        <v>93</v>
      </c>
      <c r="G775" s="182" t="s">
        <v>95</v>
      </c>
      <c r="H775" s="182" t="s">
        <v>29</v>
      </c>
      <c r="I775" s="182" t="s">
        <v>293</v>
      </c>
      <c r="J775" s="182" t="s">
        <v>319</v>
      </c>
      <c r="K775" s="183">
        <v>45754</v>
      </c>
      <c r="L775" s="183">
        <v>45756</v>
      </c>
      <c r="M775" s="182" t="s">
        <v>561</v>
      </c>
      <c r="N775" s="182">
        <v>74800</v>
      </c>
      <c r="O775" s="182" t="s">
        <v>983</v>
      </c>
      <c r="P775" s="182" t="s">
        <v>1232</v>
      </c>
      <c r="Q775" s="182" t="s">
        <v>1745</v>
      </c>
      <c r="R775" s="182" t="s">
        <v>6041</v>
      </c>
    </row>
    <row r="776" spans="1:18" x14ac:dyDescent="0.2">
      <c r="A776" s="182" t="s">
        <v>120</v>
      </c>
      <c r="B776" s="182" t="s">
        <v>226</v>
      </c>
      <c r="C776" s="183">
        <v>45666</v>
      </c>
      <c r="D776" s="183">
        <v>45951</v>
      </c>
      <c r="E776" s="183">
        <v>45866</v>
      </c>
      <c r="F776" s="182" t="s">
        <v>330</v>
      </c>
      <c r="G776" s="182" t="s">
        <v>95</v>
      </c>
      <c r="H776" s="182" t="s">
        <v>29</v>
      </c>
      <c r="I776" s="182" t="s">
        <v>295</v>
      </c>
      <c r="J776" s="182" t="s">
        <v>319</v>
      </c>
      <c r="K776" s="183">
        <v>45643</v>
      </c>
      <c r="L776" s="183">
        <v>45644</v>
      </c>
      <c r="M776" s="182" t="s">
        <v>528</v>
      </c>
      <c r="N776" s="182">
        <v>74800</v>
      </c>
      <c r="O776" s="182" t="s">
        <v>642</v>
      </c>
      <c r="P776" s="182" t="s">
        <v>643</v>
      </c>
      <c r="Q776" s="182" t="s">
        <v>1746</v>
      </c>
      <c r="R776" s="182" t="s">
        <v>4063</v>
      </c>
    </row>
    <row r="777" spans="1:18" x14ac:dyDescent="0.2">
      <c r="A777" s="182" t="s">
        <v>96</v>
      </c>
      <c r="B777" s="182" t="s">
        <v>164</v>
      </c>
      <c r="C777" s="183">
        <v>45701</v>
      </c>
      <c r="D777" s="183">
        <v>45917</v>
      </c>
      <c r="E777" s="183">
        <v>45866</v>
      </c>
      <c r="F777" s="182" t="s">
        <v>286</v>
      </c>
      <c r="G777" s="182" t="s">
        <v>97</v>
      </c>
      <c r="H777" s="182" t="s">
        <v>29</v>
      </c>
      <c r="I777" s="182" t="s">
        <v>295</v>
      </c>
      <c r="J777" s="182" t="s">
        <v>319</v>
      </c>
      <c r="K777" s="183">
        <v>45608</v>
      </c>
      <c r="L777" s="183">
        <v>45608</v>
      </c>
      <c r="M777" s="182" t="s">
        <v>494</v>
      </c>
      <c r="N777" s="182">
        <v>74540</v>
      </c>
      <c r="O777" s="182" t="s">
        <v>965</v>
      </c>
      <c r="P777" s="182" t="s">
        <v>966</v>
      </c>
      <c r="Q777" s="182" t="s">
        <v>1747</v>
      </c>
      <c r="R777" s="182" t="s">
        <v>4064</v>
      </c>
    </row>
    <row r="778" spans="1:18" x14ac:dyDescent="0.2">
      <c r="A778" s="182" t="s">
        <v>96</v>
      </c>
      <c r="B778" s="182" t="s">
        <v>344</v>
      </c>
      <c r="C778" s="183">
        <v>45741</v>
      </c>
      <c r="D778" s="17"/>
      <c r="E778" s="183">
        <v>45875</v>
      </c>
      <c r="F778" s="182" t="s">
        <v>270</v>
      </c>
      <c r="G778" s="182" t="s">
        <v>95</v>
      </c>
      <c r="H778" s="182" t="s">
        <v>28</v>
      </c>
      <c r="I778" s="182" t="s">
        <v>293</v>
      </c>
      <c r="J778" s="182" t="s">
        <v>319</v>
      </c>
      <c r="K778" s="183">
        <v>45699</v>
      </c>
      <c r="L778" s="183">
        <v>45699</v>
      </c>
      <c r="M778" s="182" t="s">
        <v>498</v>
      </c>
      <c r="N778" s="182">
        <v>74350</v>
      </c>
      <c r="O778" s="182" t="s">
        <v>575</v>
      </c>
      <c r="P778" s="182" t="s">
        <v>576</v>
      </c>
      <c r="Q778" s="182" t="s">
        <v>1748</v>
      </c>
      <c r="R778" s="182" t="s">
        <v>4065</v>
      </c>
    </row>
    <row r="779" spans="1:18" x14ac:dyDescent="0.2">
      <c r="A779" s="182" t="s">
        <v>96</v>
      </c>
      <c r="B779" s="182" t="s">
        <v>1193</v>
      </c>
      <c r="C779" s="183">
        <v>45846</v>
      </c>
      <c r="D779" s="17"/>
      <c r="E779" s="183">
        <v>45874</v>
      </c>
      <c r="F779" s="182" t="s">
        <v>98</v>
      </c>
      <c r="G779" s="182" t="s">
        <v>95</v>
      </c>
      <c r="H779" s="182" t="s">
        <v>28</v>
      </c>
      <c r="I779" s="182" t="s">
        <v>293</v>
      </c>
      <c r="J779" s="182" t="s">
        <v>319</v>
      </c>
      <c r="K779" s="183">
        <v>45776</v>
      </c>
      <c r="L779" s="183">
        <v>45776</v>
      </c>
      <c r="M779" s="182" t="s">
        <v>496</v>
      </c>
      <c r="N779" s="182">
        <v>74230</v>
      </c>
      <c r="O779" s="182" t="s">
        <v>1194</v>
      </c>
      <c r="P779" s="182" t="s">
        <v>1195</v>
      </c>
      <c r="Q779" s="182" t="s">
        <v>1749</v>
      </c>
      <c r="R779" s="182" t="s">
        <v>6531</v>
      </c>
    </row>
    <row r="780" spans="1:18" x14ac:dyDescent="0.2">
      <c r="A780" s="182" t="s">
        <v>96</v>
      </c>
      <c r="B780" s="182" t="s">
        <v>353</v>
      </c>
      <c r="C780" s="183">
        <v>45722</v>
      </c>
      <c r="D780" s="183">
        <v>45875</v>
      </c>
      <c r="E780" s="183">
        <v>45875</v>
      </c>
      <c r="F780" s="182" t="s">
        <v>330</v>
      </c>
      <c r="G780" s="182" t="s">
        <v>95</v>
      </c>
      <c r="H780" s="182" t="s">
        <v>28</v>
      </c>
      <c r="I780" s="182" t="s">
        <v>295</v>
      </c>
      <c r="J780" s="182" t="s">
        <v>321</v>
      </c>
      <c r="K780" s="183">
        <v>45701</v>
      </c>
      <c r="L780" s="183">
        <v>45701</v>
      </c>
      <c r="M780" s="182" t="s">
        <v>542</v>
      </c>
      <c r="N780" s="182">
        <v>74450</v>
      </c>
      <c r="O780" s="182" t="s">
        <v>901</v>
      </c>
      <c r="P780" s="182" t="s">
        <v>902</v>
      </c>
      <c r="Q780" s="182" t="s">
        <v>1750</v>
      </c>
      <c r="R780" s="182" t="s">
        <v>6532</v>
      </c>
    </row>
    <row r="781" spans="1:18" x14ac:dyDescent="0.2">
      <c r="A781" s="182" t="s">
        <v>96</v>
      </c>
      <c r="B781" s="182" t="s">
        <v>411</v>
      </c>
      <c r="C781" s="183">
        <v>45749</v>
      </c>
      <c r="D781" s="183">
        <v>45931</v>
      </c>
      <c r="E781" s="183">
        <v>45888</v>
      </c>
      <c r="F781" s="182" t="s">
        <v>270</v>
      </c>
      <c r="G781" s="182" t="s">
        <v>95</v>
      </c>
      <c r="H781" s="182" t="s">
        <v>28</v>
      </c>
      <c r="I781" s="182" t="s">
        <v>295</v>
      </c>
      <c r="J781" s="182" t="s">
        <v>321</v>
      </c>
      <c r="K781" s="183">
        <v>45730</v>
      </c>
      <c r="L781" s="183">
        <v>45734</v>
      </c>
      <c r="M781" s="182" t="s">
        <v>478</v>
      </c>
      <c r="N781" s="182">
        <v>74350</v>
      </c>
      <c r="O781" s="182" t="s">
        <v>1263</v>
      </c>
      <c r="P781" s="182" t="s">
        <v>587</v>
      </c>
      <c r="Q781" s="182" t="s">
        <v>1751</v>
      </c>
      <c r="R781" s="182" t="s">
        <v>6533</v>
      </c>
    </row>
    <row r="782" spans="1:18" x14ac:dyDescent="0.2">
      <c r="A782" s="182" t="s">
        <v>96</v>
      </c>
      <c r="B782" s="182" t="s">
        <v>443</v>
      </c>
      <c r="C782" s="183">
        <v>45804</v>
      </c>
      <c r="D782" s="17"/>
      <c r="E782" s="183">
        <v>45908</v>
      </c>
      <c r="F782" s="182" t="s">
        <v>270</v>
      </c>
      <c r="G782" s="182" t="s">
        <v>95</v>
      </c>
      <c r="H782" s="182" t="s">
        <v>28</v>
      </c>
      <c r="I782" s="182" t="s">
        <v>293</v>
      </c>
      <c r="J782" s="182" t="s">
        <v>321</v>
      </c>
      <c r="K782" s="183">
        <v>45750</v>
      </c>
      <c r="L782" s="183">
        <v>45754</v>
      </c>
      <c r="M782" s="182" t="s">
        <v>455</v>
      </c>
      <c r="N782" s="182">
        <v>74000</v>
      </c>
      <c r="O782" s="182" t="s">
        <v>890</v>
      </c>
      <c r="P782" s="182" t="s">
        <v>891</v>
      </c>
      <c r="Q782" s="182" t="s">
        <v>1752</v>
      </c>
      <c r="R782" s="182" t="s">
        <v>6663</v>
      </c>
    </row>
    <row r="783" spans="1:18" x14ac:dyDescent="0.2">
      <c r="A783" s="182" t="s">
        <v>96</v>
      </c>
      <c r="B783" s="182" t="s">
        <v>443</v>
      </c>
      <c r="C783" s="183">
        <v>45804</v>
      </c>
      <c r="D783" s="17"/>
      <c r="E783" s="183">
        <v>45887</v>
      </c>
      <c r="F783" s="182" t="s">
        <v>93</v>
      </c>
      <c r="G783" s="182" t="s">
        <v>95</v>
      </c>
      <c r="H783" s="182" t="s">
        <v>28</v>
      </c>
      <c r="I783" s="182" t="s">
        <v>293</v>
      </c>
      <c r="J783" s="182" t="s">
        <v>321</v>
      </c>
      <c r="K783" s="183">
        <v>45750</v>
      </c>
      <c r="L783" s="183">
        <v>45754</v>
      </c>
      <c r="M783" s="182" t="s">
        <v>455</v>
      </c>
      <c r="N783" s="182">
        <v>74000</v>
      </c>
      <c r="O783" s="182" t="s">
        <v>890</v>
      </c>
      <c r="P783" s="182" t="s">
        <v>891</v>
      </c>
      <c r="Q783" s="182" t="s">
        <v>1753</v>
      </c>
      <c r="R783" s="182" t="s">
        <v>4066</v>
      </c>
    </row>
    <row r="784" spans="1:18" x14ac:dyDescent="0.2">
      <c r="A784" s="182" t="s">
        <v>96</v>
      </c>
      <c r="B784" s="182" t="s">
        <v>450</v>
      </c>
      <c r="C784" s="183">
        <v>45804</v>
      </c>
      <c r="D784" s="17"/>
      <c r="E784" s="183">
        <v>45908</v>
      </c>
      <c r="F784" s="182" t="s">
        <v>270</v>
      </c>
      <c r="G784" s="182" t="s">
        <v>97</v>
      </c>
      <c r="H784" s="182" t="s">
        <v>28</v>
      </c>
      <c r="I784" s="182" t="s">
        <v>293</v>
      </c>
      <c r="J784" s="182" t="s">
        <v>319</v>
      </c>
      <c r="K784" s="183">
        <v>45756</v>
      </c>
      <c r="L784" s="183">
        <v>45756</v>
      </c>
      <c r="M784" s="182" t="s">
        <v>455</v>
      </c>
      <c r="N784" s="182">
        <v>74960</v>
      </c>
      <c r="O784" s="182" t="s">
        <v>814</v>
      </c>
      <c r="P784" s="182" t="s">
        <v>815</v>
      </c>
      <c r="Q784" s="182" t="s">
        <v>1754</v>
      </c>
      <c r="R784" s="182" t="s">
        <v>6534</v>
      </c>
    </row>
    <row r="785" spans="1:18" x14ac:dyDescent="0.2">
      <c r="A785" s="182" t="s">
        <v>96</v>
      </c>
      <c r="B785" s="182" t="s">
        <v>450</v>
      </c>
      <c r="C785" s="183">
        <v>45804</v>
      </c>
      <c r="D785" s="17"/>
      <c r="E785" s="183">
        <v>45887</v>
      </c>
      <c r="F785" s="182" t="s">
        <v>93</v>
      </c>
      <c r="G785" s="182" t="s">
        <v>95</v>
      </c>
      <c r="H785" s="182" t="s">
        <v>28</v>
      </c>
      <c r="I785" s="182" t="s">
        <v>293</v>
      </c>
      <c r="J785" s="182" t="s">
        <v>319</v>
      </c>
      <c r="K785" s="183">
        <v>45756</v>
      </c>
      <c r="L785" s="183">
        <v>45756</v>
      </c>
      <c r="M785" s="182" t="s">
        <v>455</v>
      </c>
      <c r="N785" s="182">
        <v>74960</v>
      </c>
      <c r="O785" s="182" t="s">
        <v>814</v>
      </c>
      <c r="P785" s="182" t="s">
        <v>815</v>
      </c>
      <c r="Q785" s="182" t="s">
        <v>1755</v>
      </c>
      <c r="R785" s="182" t="s">
        <v>4067</v>
      </c>
    </row>
    <row r="786" spans="1:18" x14ac:dyDescent="0.2">
      <c r="A786" s="182" t="s">
        <v>96</v>
      </c>
      <c r="B786" s="182" t="s">
        <v>1201</v>
      </c>
      <c r="C786" s="183">
        <v>45804</v>
      </c>
      <c r="D786" s="183">
        <v>45957</v>
      </c>
      <c r="E786" s="183">
        <v>45888</v>
      </c>
      <c r="F786" s="182" t="s">
        <v>93</v>
      </c>
      <c r="G786" s="182" t="s">
        <v>95</v>
      </c>
      <c r="H786" s="182" t="s">
        <v>28</v>
      </c>
      <c r="I786" s="182" t="s">
        <v>295</v>
      </c>
      <c r="J786" s="182" t="s">
        <v>319</v>
      </c>
      <c r="K786" s="183">
        <v>45790</v>
      </c>
      <c r="L786" s="183">
        <v>45790</v>
      </c>
      <c r="M786" s="182" t="s">
        <v>459</v>
      </c>
      <c r="N786" s="182">
        <v>74330</v>
      </c>
      <c r="O786" s="182" t="s">
        <v>924</v>
      </c>
      <c r="P786" s="182" t="s">
        <v>1202</v>
      </c>
      <c r="Q786" s="182" t="s">
        <v>1756</v>
      </c>
      <c r="R786" s="182" t="s">
        <v>4068</v>
      </c>
    </row>
    <row r="787" spans="1:18" x14ac:dyDescent="0.2">
      <c r="A787" s="182" t="s">
        <v>96</v>
      </c>
      <c r="B787" s="182" t="s">
        <v>449</v>
      </c>
      <c r="C787" s="183">
        <v>45812</v>
      </c>
      <c r="D787" s="17"/>
      <c r="E787" s="183">
        <v>45861</v>
      </c>
      <c r="F787" s="182" t="s">
        <v>286</v>
      </c>
      <c r="G787" s="182" t="s">
        <v>97</v>
      </c>
      <c r="H787" s="182" t="s">
        <v>28</v>
      </c>
      <c r="I787" s="182" t="s">
        <v>293</v>
      </c>
      <c r="J787" s="182" t="s">
        <v>321</v>
      </c>
      <c r="K787" s="183">
        <v>45748</v>
      </c>
      <c r="L787" s="183">
        <v>45755</v>
      </c>
      <c r="M787" s="182" t="s">
        <v>455</v>
      </c>
      <c r="N787" s="182">
        <v>74000</v>
      </c>
      <c r="O787" s="182" t="s">
        <v>1236</v>
      </c>
      <c r="P787" s="182" t="s">
        <v>813</v>
      </c>
      <c r="Q787" s="182" t="s">
        <v>1757</v>
      </c>
      <c r="R787" s="182" t="s">
        <v>1757</v>
      </c>
    </row>
    <row r="788" spans="1:18" x14ac:dyDescent="0.2">
      <c r="A788" s="182" t="s">
        <v>96</v>
      </c>
      <c r="B788" s="182" t="s">
        <v>377</v>
      </c>
      <c r="C788" s="183">
        <v>45735</v>
      </c>
      <c r="D788" s="183">
        <v>45898</v>
      </c>
      <c r="E788" s="183">
        <v>45887</v>
      </c>
      <c r="F788" s="182" t="s">
        <v>330</v>
      </c>
      <c r="G788" s="182" t="s">
        <v>95</v>
      </c>
      <c r="H788" s="182" t="s">
        <v>29</v>
      </c>
      <c r="I788" s="182" t="s">
        <v>295</v>
      </c>
      <c r="J788" s="182" t="s">
        <v>319</v>
      </c>
      <c r="K788" s="183">
        <v>45670</v>
      </c>
      <c r="L788" s="183">
        <v>45953</v>
      </c>
      <c r="M788" s="182" t="s">
        <v>503</v>
      </c>
      <c r="N788" s="182">
        <v>74270</v>
      </c>
      <c r="O788" s="182" t="s">
        <v>799</v>
      </c>
      <c r="P788" s="182" t="s">
        <v>994</v>
      </c>
      <c r="Q788" s="182" t="s">
        <v>1758</v>
      </c>
      <c r="R788" s="182" t="s">
        <v>6535</v>
      </c>
    </row>
    <row r="789" spans="1:18" x14ac:dyDescent="0.2">
      <c r="A789" s="182" t="s">
        <v>96</v>
      </c>
      <c r="B789" s="182" t="s">
        <v>1249</v>
      </c>
      <c r="C789" s="183">
        <v>45832</v>
      </c>
      <c r="D789" s="17"/>
      <c r="E789" s="183">
        <v>45888</v>
      </c>
      <c r="F789" s="182" t="s">
        <v>90</v>
      </c>
      <c r="G789" s="182" t="s">
        <v>95</v>
      </c>
      <c r="H789" s="182" t="s">
        <v>28</v>
      </c>
      <c r="I789" s="182" t="s">
        <v>293</v>
      </c>
      <c r="J789" s="182" t="s">
        <v>319</v>
      </c>
      <c r="K789" s="183">
        <v>45797</v>
      </c>
      <c r="L789" s="183">
        <v>45799</v>
      </c>
      <c r="M789" s="182" t="s">
        <v>549</v>
      </c>
      <c r="N789" s="182">
        <v>74960</v>
      </c>
      <c r="O789" s="182" t="s">
        <v>1250</v>
      </c>
      <c r="P789" s="182" t="s">
        <v>1251</v>
      </c>
      <c r="Q789" s="182" t="s">
        <v>1759</v>
      </c>
      <c r="R789" s="182" t="s">
        <v>4069</v>
      </c>
    </row>
    <row r="790" spans="1:18" x14ac:dyDescent="0.2">
      <c r="A790" s="182" t="s">
        <v>96</v>
      </c>
      <c r="B790" s="182" t="s">
        <v>306</v>
      </c>
      <c r="C790" s="183">
        <v>45707</v>
      </c>
      <c r="D790" s="183">
        <v>45888</v>
      </c>
      <c r="E790" s="183">
        <v>45888</v>
      </c>
      <c r="F790" s="182" t="s">
        <v>330</v>
      </c>
      <c r="G790" s="182" t="s">
        <v>95</v>
      </c>
      <c r="H790" s="182" t="s">
        <v>28</v>
      </c>
      <c r="I790" s="182" t="s">
        <v>295</v>
      </c>
      <c r="J790" s="182" t="s">
        <v>319</v>
      </c>
      <c r="K790" s="183">
        <v>45681</v>
      </c>
      <c r="L790" s="183">
        <v>45683</v>
      </c>
      <c r="M790" s="182" t="s">
        <v>455</v>
      </c>
      <c r="N790" s="182">
        <v>74000</v>
      </c>
      <c r="O790" s="182" t="s">
        <v>928</v>
      </c>
      <c r="P790" s="182" t="s">
        <v>929</v>
      </c>
      <c r="Q790" s="182" t="s">
        <v>1760</v>
      </c>
      <c r="R790" s="182" t="s">
        <v>4070</v>
      </c>
    </row>
    <row r="791" spans="1:18" x14ac:dyDescent="0.2">
      <c r="A791" s="182" t="s">
        <v>99</v>
      </c>
      <c r="B791" s="182" t="s">
        <v>1490</v>
      </c>
      <c r="C791" s="183">
        <v>45868</v>
      </c>
      <c r="D791" s="17"/>
      <c r="E791" s="183">
        <v>45873</v>
      </c>
      <c r="F791" s="182" t="s">
        <v>94</v>
      </c>
      <c r="G791" s="182" t="s">
        <v>95</v>
      </c>
      <c r="H791" s="182" t="s">
        <v>29</v>
      </c>
      <c r="I791" s="182" t="s">
        <v>293</v>
      </c>
      <c r="J791" s="182" t="s">
        <v>319</v>
      </c>
      <c r="K791" s="183">
        <v>45862</v>
      </c>
      <c r="L791" s="183">
        <v>45862</v>
      </c>
      <c r="M791" s="182" t="s">
        <v>493</v>
      </c>
      <c r="N791" s="182">
        <v>74200</v>
      </c>
      <c r="O791" s="182" t="s">
        <v>688</v>
      </c>
      <c r="P791" s="182" t="s">
        <v>1491</v>
      </c>
      <c r="Q791" s="182" t="s">
        <v>1761</v>
      </c>
      <c r="R791" s="182" t="s">
        <v>4071</v>
      </c>
    </row>
    <row r="792" spans="1:18" x14ac:dyDescent="0.2">
      <c r="A792" s="182" t="s">
        <v>92</v>
      </c>
      <c r="B792" s="182" t="s">
        <v>1205</v>
      </c>
      <c r="C792" s="183">
        <v>45805</v>
      </c>
      <c r="D792" s="183">
        <v>45961</v>
      </c>
      <c r="E792" s="183">
        <v>45894</v>
      </c>
      <c r="F792" s="182" t="s">
        <v>93</v>
      </c>
      <c r="G792" s="182" t="s">
        <v>95</v>
      </c>
      <c r="H792" s="182" t="s">
        <v>29</v>
      </c>
      <c r="I792" s="182" t="s">
        <v>295</v>
      </c>
      <c r="J792" s="182" t="s">
        <v>319</v>
      </c>
      <c r="K792" s="183">
        <v>45758</v>
      </c>
      <c r="L792" s="183">
        <v>45765</v>
      </c>
      <c r="M792" s="182" t="s">
        <v>492</v>
      </c>
      <c r="N792" s="182">
        <v>74100</v>
      </c>
      <c r="O792" s="182" t="s">
        <v>1206</v>
      </c>
      <c r="P792" s="182" t="s">
        <v>1207</v>
      </c>
      <c r="Q792" s="182" t="s">
        <v>1762</v>
      </c>
      <c r="R792" s="182" t="s">
        <v>6042</v>
      </c>
    </row>
    <row r="793" spans="1:18" x14ac:dyDescent="0.2">
      <c r="A793" s="182" t="s">
        <v>96</v>
      </c>
      <c r="B793" s="182" t="s">
        <v>1249</v>
      </c>
      <c r="C793" s="183">
        <v>45832</v>
      </c>
      <c r="D793" s="17"/>
      <c r="E793" s="183">
        <v>45866</v>
      </c>
      <c r="F793" s="182" t="s">
        <v>98</v>
      </c>
      <c r="G793" s="182" t="s">
        <v>95</v>
      </c>
      <c r="H793" s="182" t="s">
        <v>28</v>
      </c>
      <c r="I793" s="182" t="s">
        <v>293</v>
      </c>
      <c r="J793" s="182" t="s">
        <v>319</v>
      </c>
      <c r="K793" s="183">
        <v>45797</v>
      </c>
      <c r="L793" s="183">
        <v>45799</v>
      </c>
      <c r="M793" s="182" t="s">
        <v>549</v>
      </c>
      <c r="N793" s="182">
        <v>74960</v>
      </c>
      <c r="O793" s="182" t="s">
        <v>1250</v>
      </c>
      <c r="P793" s="182" t="s">
        <v>1251</v>
      </c>
      <c r="Q793" s="182" t="s">
        <v>1763</v>
      </c>
      <c r="R793" s="182" t="s">
        <v>6043</v>
      </c>
    </row>
    <row r="794" spans="1:18" x14ac:dyDescent="0.2">
      <c r="A794" s="182" t="s">
        <v>92</v>
      </c>
      <c r="B794" s="182" t="s">
        <v>1454</v>
      </c>
      <c r="C794" s="183">
        <v>45870</v>
      </c>
      <c r="D794" s="17"/>
      <c r="E794" s="183">
        <v>45870</v>
      </c>
      <c r="F794" s="182" t="s">
        <v>94</v>
      </c>
      <c r="G794" s="182" t="s">
        <v>95</v>
      </c>
      <c r="H794" s="182" t="s">
        <v>29</v>
      </c>
      <c r="I794" s="182" t="s">
        <v>293</v>
      </c>
      <c r="J794" s="182" t="s">
        <v>319</v>
      </c>
      <c r="K794" s="183">
        <v>45839</v>
      </c>
      <c r="L794" s="183">
        <v>45863</v>
      </c>
      <c r="M794" s="182" t="s">
        <v>463</v>
      </c>
      <c r="N794" s="182">
        <v>74100</v>
      </c>
      <c r="O794" s="182" t="s">
        <v>1455</v>
      </c>
      <c r="P794" s="182" t="s">
        <v>1456</v>
      </c>
      <c r="Q794" s="182" t="s">
        <v>1764</v>
      </c>
      <c r="R794" s="182" t="s">
        <v>6834</v>
      </c>
    </row>
    <row r="795" spans="1:18" x14ac:dyDescent="0.2">
      <c r="A795" s="182" t="s">
        <v>92</v>
      </c>
      <c r="B795" s="182" t="s">
        <v>1492</v>
      </c>
      <c r="C795" s="183">
        <v>45868</v>
      </c>
      <c r="D795" s="17"/>
      <c r="E795" s="183">
        <v>45868</v>
      </c>
      <c r="F795" s="182" t="s">
        <v>94</v>
      </c>
      <c r="G795" s="182" t="s">
        <v>95</v>
      </c>
      <c r="H795" s="182" t="s">
        <v>28</v>
      </c>
      <c r="I795" s="182" t="s">
        <v>293</v>
      </c>
      <c r="J795" s="182" t="s">
        <v>321</v>
      </c>
      <c r="K795" s="183">
        <v>45862</v>
      </c>
      <c r="L795" s="183">
        <v>45863</v>
      </c>
      <c r="M795" s="182" t="s">
        <v>1493</v>
      </c>
      <c r="N795" s="182">
        <v>74520</v>
      </c>
      <c r="O795" s="182" t="s">
        <v>1031</v>
      </c>
      <c r="P795" s="182" t="s">
        <v>1494</v>
      </c>
      <c r="Q795" s="182" t="s">
        <v>1765</v>
      </c>
      <c r="R795" s="182" t="s">
        <v>4072</v>
      </c>
    </row>
    <row r="796" spans="1:18" x14ac:dyDescent="0.2">
      <c r="A796" s="182" t="s">
        <v>92</v>
      </c>
      <c r="B796" s="182" t="s">
        <v>425</v>
      </c>
      <c r="C796" s="183">
        <v>45763</v>
      </c>
      <c r="D796" s="183">
        <v>45952</v>
      </c>
      <c r="E796" s="183">
        <v>45894</v>
      </c>
      <c r="F796" s="182" t="s">
        <v>270</v>
      </c>
      <c r="G796" s="182" t="s">
        <v>95</v>
      </c>
      <c r="H796" s="182" t="s">
        <v>29</v>
      </c>
      <c r="I796" s="182" t="s">
        <v>295</v>
      </c>
      <c r="J796" s="182" t="s">
        <v>319</v>
      </c>
      <c r="K796" s="183">
        <v>45733</v>
      </c>
      <c r="L796" s="183">
        <v>45733</v>
      </c>
      <c r="M796" s="182" t="s">
        <v>463</v>
      </c>
      <c r="N796" s="182">
        <v>74100</v>
      </c>
      <c r="O796" s="182" t="s">
        <v>625</v>
      </c>
      <c r="P796" s="182" t="s">
        <v>626</v>
      </c>
      <c r="Q796" s="182" t="s">
        <v>1766</v>
      </c>
      <c r="R796" s="182" t="s">
        <v>6044</v>
      </c>
    </row>
    <row r="797" spans="1:18" x14ac:dyDescent="0.2">
      <c r="A797" s="182" t="s">
        <v>92</v>
      </c>
      <c r="B797" s="182" t="s">
        <v>111</v>
      </c>
      <c r="C797" s="183">
        <v>45666</v>
      </c>
      <c r="D797" s="183">
        <v>45944</v>
      </c>
      <c r="E797" s="183">
        <v>45901</v>
      </c>
      <c r="F797" s="182" t="s">
        <v>1443</v>
      </c>
      <c r="G797" s="182" t="s">
        <v>95</v>
      </c>
      <c r="H797" s="182" t="s">
        <v>28</v>
      </c>
      <c r="I797" s="182" t="s">
        <v>295</v>
      </c>
      <c r="J797" s="182" t="s">
        <v>321</v>
      </c>
      <c r="K797" s="183">
        <v>45621</v>
      </c>
      <c r="L797" s="183">
        <v>45621</v>
      </c>
      <c r="M797" s="182" t="s">
        <v>534</v>
      </c>
      <c r="N797" s="182">
        <v>74140</v>
      </c>
      <c r="O797" s="182" t="s">
        <v>856</v>
      </c>
      <c r="P797" s="182" t="s">
        <v>857</v>
      </c>
      <c r="Q797" s="182" t="s">
        <v>1767</v>
      </c>
      <c r="R797" s="182" t="s">
        <v>6536</v>
      </c>
    </row>
    <row r="798" spans="1:18" x14ac:dyDescent="0.2">
      <c r="A798" s="182" t="s">
        <v>120</v>
      </c>
      <c r="B798" s="182" t="s">
        <v>1186</v>
      </c>
      <c r="C798" s="183">
        <v>45810</v>
      </c>
      <c r="D798" s="17"/>
      <c r="E798" s="183">
        <v>45888</v>
      </c>
      <c r="F798" s="182" t="s">
        <v>90</v>
      </c>
      <c r="G798" s="182" t="s">
        <v>95</v>
      </c>
      <c r="H798" s="182" t="s">
        <v>29</v>
      </c>
      <c r="I798" s="182" t="s">
        <v>293</v>
      </c>
      <c r="J798" s="182" t="s">
        <v>319</v>
      </c>
      <c r="K798" s="183">
        <v>45771</v>
      </c>
      <c r="L798" s="183">
        <v>45790</v>
      </c>
      <c r="M798" s="182" t="s">
        <v>456</v>
      </c>
      <c r="N798" s="182">
        <v>74300</v>
      </c>
      <c r="O798" s="182" t="s">
        <v>1080</v>
      </c>
      <c r="P798" s="182" t="s">
        <v>1187</v>
      </c>
      <c r="Q798" s="182" t="s">
        <v>1768</v>
      </c>
      <c r="R798" s="182" t="s">
        <v>6537</v>
      </c>
    </row>
    <row r="799" spans="1:18" x14ac:dyDescent="0.2">
      <c r="A799" s="182" t="s">
        <v>96</v>
      </c>
      <c r="B799" s="182" t="s">
        <v>306</v>
      </c>
      <c r="C799" s="183">
        <v>45707</v>
      </c>
      <c r="D799" s="183">
        <v>45888</v>
      </c>
      <c r="E799" s="183">
        <v>45866</v>
      </c>
      <c r="F799" s="182" t="s">
        <v>270</v>
      </c>
      <c r="G799" s="182" t="s">
        <v>95</v>
      </c>
      <c r="H799" s="182" t="s">
        <v>28</v>
      </c>
      <c r="I799" s="182" t="s">
        <v>295</v>
      </c>
      <c r="J799" s="182" t="s">
        <v>319</v>
      </c>
      <c r="K799" s="183">
        <v>45681</v>
      </c>
      <c r="L799" s="183">
        <v>45683</v>
      </c>
      <c r="M799" s="182" t="s">
        <v>455</v>
      </c>
      <c r="N799" s="182">
        <v>74000</v>
      </c>
      <c r="O799" s="182" t="s">
        <v>928</v>
      </c>
      <c r="P799" s="182" t="s">
        <v>929</v>
      </c>
      <c r="Q799" s="182" t="s">
        <v>1769</v>
      </c>
      <c r="R799" s="182" t="s">
        <v>4073</v>
      </c>
    </row>
    <row r="800" spans="1:18" x14ac:dyDescent="0.2">
      <c r="A800" s="182" t="s">
        <v>92</v>
      </c>
      <c r="B800" s="182" t="s">
        <v>1371</v>
      </c>
      <c r="C800" s="183">
        <v>45838</v>
      </c>
      <c r="D800" s="17"/>
      <c r="E800" s="183">
        <v>45897</v>
      </c>
      <c r="F800" s="182" t="s">
        <v>90</v>
      </c>
      <c r="G800" s="182" t="s">
        <v>95</v>
      </c>
      <c r="H800" s="182" t="s">
        <v>28</v>
      </c>
      <c r="I800" s="182" t="s">
        <v>293</v>
      </c>
      <c r="J800" s="182" t="s">
        <v>319</v>
      </c>
      <c r="K800" s="183">
        <v>45804</v>
      </c>
      <c r="L800" s="183">
        <v>45805</v>
      </c>
      <c r="M800" s="182" t="s">
        <v>463</v>
      </c>
      <c r="N800" s="182">
        <v>74100</v>
      </c>
      <c r="O800" s="182" t="s">
        <v>1372</v>
      </c>
      <c r="P800" s="182" t="s">
        <v>1373</v>
      </c>
      <c r="Q800" s="182" t="s">
        <v>1770</v>
      </c>
      <c r="R800" s="182" t="s">
        <v>6538</v>
      </c>
    </row>
    <row r="801" spans="1:18" x14ac:dyDescent="0.2">
      <c r="A801" s="182" t="s">
        <v>120</v>
      </c>
      <c r="B801" s="182" t="s">
        <v>1404</v>
      </c>
      <c r="C801" s="183">
        <v>45866</v>
      </c>
      <c r="D801" s="17"/>
      <c r="E801" s="183">
        <v>45888</v>
      </c>
      <c r="F801" s="182" t="s">
        <v>98</v>
      </c>
      <c r="G801" s="182" t="s">
        <v>95</v>
      </c>
      <c r="H801" s="182" t="s">
        <v>29</v>
      </c>
      <c r="I801" s="182" t="s">
        <v>293</v>
      </c>
      <c r="J801" s="182" t="s">
        <v>319</v>
      </c>
      <c r="K801" s="183">
        <v>45839</v>
      </c>
      <c r="L801" s="183">
        <v>45839</v>
      </c>
      <c r="M801" s="182" t="s">
        <v>526</v>
      </c>
      <c r="N801" s="182">
        <v>74130</v>
      </c>
      <c r="O801" s="182" t="s">
        <v>1405</v>
      </c>
      <c r="P801" s="182" t="s">
        <v>1406</v>
      </c>
      <c r="Q801" s="182" t="s">
        <v>1771</v>
      </c>
      <c r="R801" s="182" t="s">
        <v>4074</v>
      </c>
    </row>
    <row r="802" spans="1:18" x14ac:dyDescent="0.2">
      <c r="A802" s="182" t="s">
        <v>92</v>
      </c>
      <c r="B802" s="182" t="s">
        <v>425</v>
      </c>
      <c r="C802" s="183">
        <v>45763</v>
      </c>
      <c r="D802" s="183">
        <v>45952</v>
      </c>
      <c r="E802" s="183">
        <v>45866</v>
      </c>
      <c r="F802" s="182" t="s">
        <v>93</v>
      </c>
      <c r="G802" s="182" t="s">
        <v>95</v>
      </c>
      <c r="H802" s="182" t="s">
        <v>29</v>
      </c>
      <c r="I802" s="182" t="s">
        <v>295</v>
      </c>
      <c r="J802" s="182" t="s">
        <v>319</v>
      </c>
      <c r="K802" s="183">
        <v>45733</v>
      </c>
      <c r="L802" s="183">
        <v>45733</v>
      </c>
      <c r="M802" s="182" t="s">
        <v>463</v>
      </c>
      <c r="N802" s="182">
        <v>74100</v>
      </c>
      <c r="O802" s="182" t="s">
        <v>625</v>
      </c>
      <c r="P802" s="182" t="s">
        <v>626</v>
      </c>
      <c r="Q802" s="182" t="s">
        <v>1772</v>
      </c>
      <c r="R802" s="182" t="s">
        <v>1772</v>
      </c>
    </row>
    <row r="803" spans="1:18" x14ac:dyDescent="0.2">
      <c r="A803" s="182" t="s">
        <v>96</v>
      </c>
      <c r="B803" s="182" t="s">
        <v>71</v>
      </c>
      <c r="C803" s="183">
        <v>45621</v>
      </c>
      <c r="D803" s="183">
        <v>45874</v>
      </c>
      <c r="E803" s="183">
        <v>45866</v>
      </c>
      <c r="F803" s="182" t="s">
        <v>1443</v>
      </c>
      <c r="G803" s="182" t="s">
        <v>95</v>
      </c>
      <c r="H803" s="182" t="s">
        <v>28</v>
      </c>
      <c r="I803" s="182" t="s">
        <v>293</v>
      </c>
      <c r="J803" s="182" t="s">
        <v>319</v>
      </c>
      <c r="K803" s="183">
        <v>45608</v>
      </c>
      <c r="L803" s="183">
        <v>45953</v>
      </c>
      <c r="M803" s="182" t="s">
        <v>455</v>
      </c>
      <c r="N803" s="182">
        <v>74000</v>
      </c>
      <c r="O803" s="182" t="s">
        <v>1054</v>
      </c>
      <c r="P803" s="182" t="s">
        <v>1055</v>
      </c>
      <c r="Q803" s="182" t="s">
        <v>1773</v>
      </c>
      <c r="R803" s="182" t="s">
        <v>4075</v>
      </c>
    </row>
    <row r="804" spans="1:18" x14ac:dyDescent="0.2">
      <c r="A804" s="182" t="s">
        <v>92</v>
      </c>
      <c r="B804" s="182" t="s">
        <v>369</v>
      </c>
      <c r="C804" s="183">
        <v>45729</v>
      </c>
      <c r="D804" s="183">
        <v>45889</v>
      </c>
      <c r="E804" s="183">
        <v>45869</v>
      </c>
      <c r="F804" s="182" t="s">
        <v>270</v>
      </c>
      <c r="G804" s="182" t="s">
        <v>95</v>
      </c>
      <c r="H804" s="182" t="s">
        <v>29</v>
      </c>
      <c r="I804" s="182" t="s">
        <v>295</v>
      </c>
      <c r="J804" s="182" t="s">
        <v>321</v>
      </c>
      <c r="K804" s="183">
        <v>45695</v>
      </c>
      <c r="L804" s="183">
        <v>45707</v>
      </c>
      <c r="M804" s="182" t="s">
        <v>492</v>
      </c>
      <c r="N804" s="182">
        <v>74100</v>
      </c>
      <c r="O804" s="182" t="s">
        <v>807</v>
      </c>
      <c r="P804" s="182" t="s">
        <v>808</v>
      </c>
      <c r="Q804" s="182" t="s">
        <v>1774</v>
      </c>
      <c r="R804" s="182" t="s">
        <v>4076</v>
      </c>
    </row>
    <row r="805" spans="1:18" x14ac:dyDescent="0.2">
      <c r="A805" s="182" t="s">
        <v>92</v>
      </c>
      <c r="B805" s="182" t="s">
        <v>1287</v>
      </c>
      <c r="C805" s="183">
        <v>45813</v>
      </c>
      <c r="D805" s="17"/>
      <c r="E805" s="183">
        <v>45863</v>
      </c>
      <c r="F805" s="182" t="s">
        <v>98</v>
      </c>
      <c r="G805" s="182" t="s">
        <v>95</v>
      </c>
      <c r="H805" s="182" t="s">
        <v>29</v>
      </c>
      <c r="I805" s="182" t="s">
        <v>293</v>
      </c>
      <c r="J805" s="182" t="s">
        <v>319</v>
      </c>
      <c r="K805" s="183">
        <v>45792</v>
      </c>
      <c r="L805" s="183">
        <v>45793</v>
      </c>
      <c r="M805" s="182" t="s">
        <v>463</v>
      </c>
      <c r="N805" s="182">
        <v>74100</v>
      </c>
      <c r="O805" s="182" t="s">
        <v>1288</v>
      </c>
      <c r="P805" s="182" t="s">
        <v>1289</v>
      </c>
      <c r="Q805" s="182" t="s">
        <v>1775</v>
      </c>
      <c r="R805" s="182" t="s">
        <v>1775</v>
      </c>
    </row>
    <row r="806" spans="1:18" x14ac:dyDescent="0.2">
      <c r="A806" s="182" t="s">
        <v>120</v>
      </c>
      <c r="B806" s="182" t="s">
        <v>312</v>
      </c>
      <c r="C806" s="183">
        <v>45715</v>
      </c>
      <c r="D806" s="183">
        <v>45891</v>
      </c>
      <c r="E806" s="183">
        <v>45863</v>
      </c>
      <c r="F806" s="182" t="s">
        <v>286</v>
      </c>
      <c r="G806" s="182" t="s">
        <v>97</v>
      </c>
      <c r="H806" s="182" t="s">
        <v>29</v>
      </c>
      <c r="I806" s="182" t="s">
        <v>295</v>
      </c>
      <c r="J806" s="182" t="s">
        <v>319</v>
      </c>
      <c r="K806" s="183">
        <v>45686</v>
      </c>
      <c r="L806" s="183">
        <v>45687</v>
      </c>
      <c r="M806" s="182" t="s">
        <v>462</v>
      </c>
      <c r="N806" s="182">
        <v>74190</v>
      </c>
      <c r="O806" s="182" t="s">
        <v>807</v>
      </c>
      <c r="P806" s="182" t="s">
        <v>843</v>
      </c>
      <c r="Q806" s="182" t="s">
        <v>1776</v>
      </c>
      <c r="R806" s="182" t="s">
        <v>1776</v>
      </c>
    </row>
    <row r="807" spans="1:18" x14ac:dyDescent="0.2">
      <c r="A807" s="182" t="s">
        <v>120</v>
      </c>
      <c r="B807" s="182" t="s">
        <v>312</v>
      </c>
      <c r="C807" s="183">
        <v>45715</v>
      </c>
      <c r="D807" s="183">
        <v>45891</v>
      </c>
      <c r="E807" s="183">
        <v>45863</v>
      </c>
      <c r="F807" s="182" t="s">
        <v>270</v>
      </c>
      <c r="G807" s="182" t="s">
        <v>97</v>
      </c>
      <c r="H807" s="182" t="s">
        <v>29</v>
      </c>
      <c r="I807" s="182" t="s">
        <v>295</v>
      </c>
      <c r="J807" s="182" t="s">
        <v>319</v>
      </c>
      <c r="K807" s="183">
        <v>45686</v>
      </c>
      <c r="L807" s="183">
        <v>45687</v>
      </c>
      <c r="M807" s="182" t="s">
        <v>462</v>
      </c>
      <c r="N807" s="182">
        <v>74190</v>
      </c>
      <c r="O807" s="182" t="s">
        <v>807</v>
      </c>
      <c r="P807" s="182" t="s">
        <v>843</v>
      </c>
      <c r="Q807" s="182" t="s">
        <v>1777</v>
      </c>
      <c r="R807" s="182" t="s">
        <v>4077</v>
      </c>
    </row>
    <row r="808" spans="1:18" x14ac:dyDescent="0.2">
      <c r="A808" s="182" t="s">
        <v>120</v>
      </c>
      <c r="B808" s="182" t="s">
        <v>1505</v>
      </c>
      <c r="C808" s="183">
        <v>45863</v>
      </c>
      <c r="D808" s="17"/>
      <c r="E808" s="183">
        <v>45891</v>
      </c>
      <c r="F808" s="182" t="s">
        <v>98</v>
      </c>
      <c r="G808" s="182" t="s">
        <v>95</v>
      </c>
      <c r="H808" s="182" t="s">
        <v>29</v>
      </c>
      <c r="I808" s="182" t="s">
        <v>293</v>
      </c>
      <c r="J808" s="182" t="s">
        <v>319</v>
      </c>
      <c r="K808" s="183">
        <v>45812</v>
      </c>
      <c r="L808" s="183">
        <v>45827</v>
      </c>
      <c r="M808" s="182" t="s">
        <v>462</v>
      </c>
      <c r="N808" s="182">
        <v>74190</v>
      </c>
      <c r="O808" s="182" t="s">
        <v>623</v>
      </c>
      <c r="P808" s="182" t="s">
        <v>1506</v>
      </c>
      <c r="Q808" s="182" t="s">
        <v>1778</v>
      </c>
      <c r="R808" s="182" t="s">
        <v>6045</v>
      </c>
    </row>
    <row r="809" spans="1:18" x14ac:dyDescent="0.2">
      <c r="A809" s="182" t="s">
        <v>120</v>
      </c>
      <c r="B809" s="182" t="s">
        <v>1162</v>
      </c>
      <c r="C809" s="183">
        <v>45827</v>
      </c>
      <c r="D809" s="17"/>
      <c r="E809" s="183">
        <v>45891</v>
      </c>
      <c r="F809" s="182" t="s">
        <v>90</v>
      </c>
      <c r="G809" s="182" t="s">
        <v>95</v>
      </c>
      <c r="H809" s="182" t="s">
        <v>29</v>
      </c>
      <c r="I809" s="182" t="s">
        <v>293</v>
      </c>
      <c r="J809" s="182" t="s">
        <v>321</v>
      </c>
      <c r="K809" s="183">
        <v>45764</v>
      </c>
      <c r="L809" s="183">
        <v>45790</v>
      </c>
      <c r="M809" s="182" t="s">
        <v>462</v>
      </c>
      <c r="N809" s="182">
        <v>74190</v>
      </c>
      <c r="O809" s="182" t="s">
        <v>1163</v>
      </c>
      <c r="P809" s="182" t="s">
        <v>1164</v>
      </c>
      <c r="Q809" s="182" t="s">
        <v>1779</v>
      </c>
      <c r="R809" s="182" t="s">
        <v>6046</v>
      </c>
    </row>
    <row r="810" spans="1:18" x14ac:dyDescent="0.2">
      <c r="A810" s="182" t="s">
        <v>120</v>
      </c>
      <c r="B810" s="182" t="s">
        <v>301</v>
      </c>
      <c r="C810" s="183">
        <v>45715</v>
      </c>
      <c r="D810" s="183">
        <v>45919</v>
      </c>
      <c r="E810" s="183">
        <v>45891</v>
      </c>
      <c r="F810" s="182" t="s">
        <v>1440</v>
      </c>
      <c r="G810" s="182" t="s">
        <v>95</v>
      </c>
      <c r="H810" s="182" t="s">
        <v>29</v>
      </c>
      <c r="I810" s="182" t="s">
        <v>295</v>
      </c>
      <c r="J810" s="182" t="s">
        <v>319</v>
      </c>
      <c r="K810" s="183">
        <v>45673</v>
      </c>
      <c r="L810" s="183">
        <v>45681</v>
      </c>
      <c r="M810" s="182" t="s">
        <v>490</v>
      </c>
      <c r="N810" s="182">
        <v>74700</v>
      </c>
      <c r="O810" s="182" t="s">
        <v>1263</v>
      </c>
      <c r="P810" s="182" t="s">
        <v>667</v>
      </c>
      <c r="Q810" s="182" t="s">
        <v>1780</v>
      </c>
      <c r="R810" s="182" t="s">
        <v>6047</v>
      </c>
    </row>
    <row r="811" spans="1:18" x14ac:dyDescent="0.2">
      <c r="A811" s="182" t="s">
        <v>120</v>
      </c>
      <c r="B811" s="182" t="s">
        <v>424</v>
      </c>
      <c r="C811" s="183">
        <v>45758</v>
      </c>
      <c r="D811" s="17"/>
      <c r="E811" s="183">
        <v>45863</v>
      </c>
      <c r="F811" s="182" t="s">
        <v>93</v>
      </c>
      <c r="G811" s="182" t="s">
        <v>95</v>
      </c>
      <c r="H811" s="182" t="s">
        <v>29</v>
      </c>
      <c r="I811" s="182" t="s">
        <v>293</v>
      </c>
      <c r="J811" s="182" t="s">
        <v>321</v>
      </c>
      <c r="K811" s="183">
        <v>45688</v>
      </c>
      <c r="L811" s="183">
        <v>45745</v>
      </c>
      <c r="M811" s="182" t="s">
        <v>490</v>
      </c>
      <c r="N811" s="182">
        <v>74700</v>
      </c>
      <c r="O811" s="182" t="s">
        <v>799</v>
      </c>
      <c r="P811" s="182" t="s">
        <v>845</v>
      </c>
      <c r="Q811" s="182" t="s">
        <v>1781</v>
      </c>
      <c r="R811" s="182" t="s">
        <v>4078</v>
      </c>
    </row>
    <row r="812" spans="1:18" x14ac:dyDescent="0.2">
      <c r="A812" s="182" t="s">
        <v>92</v>
      </c>
      <c r="B812" s="182" t="s">
        <v>186</v>
      </c>
      <c r="C812" s="183">
        <v>45587</v>
      </c>
      <c r="D812" s="183">
        <v>45944</v>
      </c>
      <c r="E812" s="183">
        <v>45897</v>
      </c>
      <c r="F812" s="182" t="s">
        <v>93</v>
      </c>
      <c r="G812" s="182" t="s">
        <v>95</v>
      </c>
      <c r="H812" s="182" t="s">
        <v>28</v>
      </c>
      <c r="I812" s="182" t="s">
        <v>295</v>
      </c>
      <c r="J812" s="182" t="s">
        <v>319</v>
      </c>
      <c r="K812" s="183">
        <v>45469</v>
      </c>
      <c r="L812" s="183">
        <v>45944</v>
      </c>
      <c r="M812" s="182" t="s">
        <v>463</v>
      </c>
      <c r="N812" s="182">
        <v>74100</v>
      </c>
      <c r="O812" s="182" t="s">
        <v>809</v>
      </c>
      <c r="P812" s="182" t="s">
        <v>782</v>
      </c>
      <c r="Q812" s="182" t="s">
        <v>1782</v>
      </c>
      <c r="R812" s="182" t="s">
        <v>6048</v>
      </c>
    </row>
    <row r="813" spans="1:18" x14ac:dyDescent="0.2">
      <c r="A813" s="182" t="s">
        <v>92</v>
      </c>
      <c r="B813" s="182" t="s">
        <v>1507</v>
      </c>
      <c r="C813" s="183">
        <v>45874</v>
      </c>
      <c r="D813" s="17"/>
      <c r="E813" s="183">
        <v>45874</v>
      </c>
      <c r="F813" s="182" t="s">
        <v>94</v>
      </c>
      <c r="G813" s="182" t="s">
        <v>95</v>
      </c>
      <c r="H813" s="182" t="s">
        <v>29</v>
      </c>
      <c r="I813" s="182" t="s">
        <v>293</v>
      </c>
      <c r="J813" s="182" t="s">
        <v>319</v>
      </c>
      <c r="K813" s="183">
        <v>45838</v>
      </c>
      <c r="L813" s="183">
        <v>45856</v>
      </c>
      <c r="M813" s="182" t="s">
        <v>1160</v>
      </c>
      <c r="N813" s="182">
        <v>74100</v>
      </c>
      <c r="O813" s="182" t="s">
        <v>1508</v>
      </c>
      <c r="P813" s="182" t="s">
        <v>1509</v>
      </c>
      <c r="Q813" s="182" t="s">
        <v>1783</v>
      </c>
      <c r="R813" s="182" t="s">
        <v>4079</v>
      </c>
    </row>
    <row r="814" spans="1:18" x14ac:dyDescent="0.2">
      <c r="A814" s="182" t="s">
        <v>92</v>
      </c>
      <c r="B814" s="182" t="s">
        <v>1143</v>
      </c>
      <c r="C814" s="183">
        <v>45813</v>
      </c>
      <c r="D814" s="17"/>
      <c r="E814" s="183">
        <v>45890</v>
      </c>
      <c r="F814" s="182" t="s">
        <v>90</v>
      </c>
      <c r="G814" s="182" t="s">
        <v>95</v>
      </c>
      <c r="H814" s="182" t="s">
        <v>29</v>
      </c>
      <c r="I814" s="182" t="s">
        <v>293</v>
      </c>
      <c r="J814" s="182" t="s">
        <v>321</v>
      </c>
      <c r="K814" s="183">
        <v>45793</v>
      </c>
      <c r="L814" s="183">
        <v>45793</v>
      </c>
      <c r="M814" s="182" t="s">
        <v>463</v>
      </c>
      <c r="N814" s="182">
        <v>74100</v>
      </c>
      <c r="O814" s="182" t="s">
        <v>1144</v>
      </c>
      <c r="P814" s="182" t="s">
        <v>1145</v>
      </c>
      <c r="Q814" s="182" t="s">
        <v>1784</v>
      </c>
      <c r="R814" s="182" t="s">
        <v>4080</v>
      </c>
    </row>
    <row r="815" spans="1:18" x14ac:dyDescent="0.2">
      <c r="A815" s="182" t="s">
        <v>96</v>
      </c>
      <c r="B815" s="182" t="s">
        <v>1444</v>
      </c>
      <c r="C815" s="183">
        <v>45950</v>
      </c>
      <c r="D815" s="17"/>
      <c r="E815" s="183">
        <v>45887</v>
      </c>
      <c r="F815" s="182" t="s">
        <v>94</v>
      </c>
      <c r="G815" s="182" t="s">
        <v>97</v>
      </c>
      <c r="H815" s="182" t="s">
        <v>28</v>
      </c>
      <c r="I815" s="182" t="s">
        <v>293</v>
      </c>
      <c r="J815" s="182" t="s">
        <v>319</v>
      </c>
      <c r="K815" s="183">
        <v>45860</v>
      </c>
      <c r="L815" s="183">
        <v>45862</v>
      </c>
      <c r="M815" s="182" t="s">
        <v>455</v>
      </c>
      <c r="N815" s="182">
        <v>74000</v>
      </c>
      <c r="O815" s="182" t="s">
        <v>1445</v>
      </c>
      <c r="P815" s="182" t="s">
        <v>1446</v>
      </c>
      <c r="Q815" s="182" t="s">
        <v>1785</v>
      </c>
      <c r="R815" s="182" t="s">
        <v>4081</v>
      </c>
    </row>
    <row r="816" spans="1:18" x14ac:dyDescent="0.2">
      <c r="A816" s="182" t="s">
        <v>92</v>
      </c>
      <c r="B816" s="182" t="s">
        <v>1208</v>
      </c>
      <c r="C816" s="183">
        <v>45811</v>
      </c>
      <c r="D816" s="17"/>
      <c r="E816" s="183">
        <v>45897</v>
      </c>
      <c r="F816" s="182" t="s">
        <v>90</v>
      </c>
      <c r="G816" s="182" t="s">
        <v>95</v>
      </c>
      <c r="H816" s="182" t="s">
        <v>29</v>
      </c>
      <c r="I816" s="182" t="s">
        <v>293</v>
      </c>
      <c r="J816" s="182" t="s">
        <v>319</v>
      </c>
      <c r="K816" s="183">
        <v>45765</v>
      </c>
      <c r="L816" s="183">
        <v>45769</v>
      </c>
      <c r="M816" s="182" t="s">
        <v>1209</v>
      </c>
      <c r="N816" s="182">
        <v>74420</v>
      </c>
      <c r="O816" s="182" t="s">
        <v>903</v>
      </c>
      <c r="P816" s="182" t="s">
        <v>1210</v>
      </c>
      <c r="Q816" s="182" t="s">
        <v>1786</v>
      </c>
      <c r="R816" s="182" t="s">
        <v>6049</v>
      </c>
    </row>
    <row r="817" spans="1:18" x14ac:dyDescent="0.2">
      <c r="A817" s="182" t="s">
        <v>92</v>
      </c>
      <c r="B817" s="182" t="s">
        <v>417</v>
      </c>
      <c r="C817" s="183">
        <v>45776</v>
      </c>
      <c r="D817" s="183">
        <v>45930</v>
      </c>
      <c r="E817" s="183">
        <v>45897</v>
      </c>
      <c r="F817" s="182" t="s">
        <v>270</v>
      </c>
      <c r="G817" s="182" t="s">
        <v>95</v>
      </c>
      <c r="H817" s="182" t="s">
        <v>29</v>
      </c>
      <c r="I817" s="182" t="s">
        <v>295</v>
      </c>
      <c r="J817" s="182" t="s">
        <v>319</v>
      </c>
      <c r="K817" s="183">
        <v>45734</v>
      </c>
      <c r="L817" s="183">
        <v>45744</v>
      </c>
      <c r="M817" s="182" t="s">
        <v>541</v>
      </c>
      <c r="N817" s="182">
        <v>74380</v>
      </c>
      <c r="O817" s="182" t="s">
        <v>1315</v>
      </c>
      <c r="P817" s="182" t="s">
        <v>647</v>
      </c>
      <c r="Q817" s="182" t="s">
        <v>1787</v>
      </c>
      <c r="R817" s="182" t="s">
        <v>6050</v>
      </c>
    </row>
    <row r="818" spans="1:18" x14ac:dyDescent="0.2">
      <c r="A818" s="182" t="s">
        <v>92</v>
      </c>
      <c r="B818" s="182" t="s">
        <v>1176</v>
      </c>
      <c r="C818" s="183">
        <v>45813</v>
      </c>
      <c r="D818" s="183">
        <v>45950</v>
      </c>
      <c r="E818" s="183">
        <v>45862</v>
      </c>
      <c r="F818" s="182" t="s">
        <v>98</v>
      </c>
      <c r="G818" s="182" t="s">
        <v>95</v>
      </c>
      <c r="H818" s="182" t="s">
        <v>29</v>
      </c>
      <c r="I818" s="182" t="s">
        <v>295</v>
      </c>
      <c r="J818" s="182" t="s">
        <v>319</v>
      </c>
      <c r="K818" s="183">
        <v>45757</v>
      </c>
      <c r="L818" s="183">
        <v>45765</v>
      </c>
      <c r="M818" s="182" t="s">
        <v>463</v>
      </c>
      <c r="N818" s="182">
        <v>74100</v>
      </c>
      <c r="O818" s="182" t="s">
        <v>1101</v>
      </c>
      <c r="P818" s="182" t="s">
        <v>1177</v>
      </c>
      <c r="Q818" s="182" t="s">
        <v>1788</v>
      </c>
      <c r="R818" s="182" t="s">
        <v>4082</v>
      </c>
    </row>
    <row r="819" spans="1:18" x14ac:dyDescent="0.2">
      <c r="A819" s="182" t="s">
        <v>92</v>
      </c>
      <c r="B819" s="182" t="s">
        <v>1407</v>
      </c>
      <c r="C819" s="183">
        <v>45849</v>
      </c>
      <c r="D819" s="183">
        <v>45890</v>
      </c>
      <c r="E819" s="183">
        <v>45890</v>
      </c>
      <c r="F819" s="182" t="s">
        <v>98</v>
      </c>
      <c r="G819" s="182" t="s">
        <v>95</v>
      </c>
      <c r="H819" s="182" t="s">
        <v>29</v>
      </c>
      <c r="I819" s="182" t="s">
        <v>295</v>
      </c>
      <c r="J819" s="182" t="s">
        <v>1220</v>
      </c>
      <c r="K819" s="183">
        <v>45831</v>
      </c>
      <c r="L819" s="183">
        <v>45833</v>
      </c>
      <c r="M819" s="182" t="s">
        <v>463</v>
      </c>
      <c r="N819" s="182">
        <v>74100</v>
      </c>
      <c r="O819" s="182" t="s">
        <v>1408</v>
      </c>
      <c r="P819" s="182" t="s">
        <v>1409</v>
      </c>
      <c r="Q819" s="182" t="s">
        <v>1789</v>
      </c>
      <c r="R819" s="182" t="s">
        <v>4083</v>
      </c>
    </row>
    <row r="820" spans="1:18" x14ac:dyDescent="0.2">
      <c r="A820" s="182" t="s">
        <v>99</v>
      </c>
      <c r="B820" s="182" t="s">
        <v>447</v>
      </c>
      <c r="C820" s="183">
        <v>45861</v>
      </c>
      <c r="D820" s="17"/>
      <c r="E820" s="183">
        <v>45875</v>
      </c>
      <c r="F820" s="182" t="s">
        <v>98</v>
      </c>
      <c r="G820" s="182" t="s">
        <v>95</v>
      </c>
      <c r="H820" s="182" t="s">
        <v>29</v>
      </c>
      <c r="I820" s="182" t="s">
        <v>293</v>
      </c>
      <c r="J820" s="182" t="s">
        <v>319</v>
      </c>
      <c r="K820" s="183">
        <v>45748</v>
      </c>
      <c r="L820" s="183">
        <v>45758</v>
      </c>
      <c r="M820" s="182" t="s">
        <v>522</v>
      </c>
      <c r="N820" s="182">
        <v>74140</v>
      </c>
      <c r="O820" s="182" t="s">
        <v>710</v>
      </c>
      <c r="P820" s="182" t="s">
        <v>810</v>
      </c>
      <c r="Q820" s="182" t="s">
        <v>1790</v>
      </c>
      <c r="R820" s="182" t="s">
        <v>4084</v>
      </c>
    </row>
    <row r="821" spans="1:18" x14ac:dyDescent="0.2">
      <c r="A821" s="182" t="s">
        <v>96</v>
      </c>
      <c r="B821" s="182" t="s">
        <v>1510</v>
      </c>
      <c r="C821" s="183">
        <v>45861</v>
      </c>
      <c r="D821" s="17"/>
      <c r="E821" s="183">
        <v>45887</v>
      </c>
      <c r="F821" s="182" t="s">
        <v>98</v>
      </c>
      <c r="G821" s="182" t="s">
        <v>95</v>
      </c>
      <c r="H821" s="182" t="s">
        <v>28</v>
      </c>
      <c r="I821" s="182" t="s">
        <v>293</v>
      </c>
      <c r="J821" s="182" t="s">
        <v>321</v>
      </c>
      <c r="K821" s="183">
        <v>45833</v>
      </c>
      <c r="L821" s="183">
        <v>45845</v>
      </c>
      <c r="M821" s="182" t="s">
        <v>508</v>
      </c>
      <c r="N821" s="182">
        <v>74940</v>
      </c>
      <c r="O821" s="182" t="s">
        <v>1511</v>
      </c>
      <c r="P821" s="182" t="s">
        <v>1512</v>
      </c>
      <c r="Q821" s="182" t="s">
        <v>1791</v>
      </c>
      <c r="R821" s="182" t="s">
        <v>4085</v>
      </c>
    </row>
    <row r="822" spans="1:18" x14ac:dyDescent="0.2">
      <c r="A822" s="182" t="s">
        <v>96</v>
      </c>
      <c r="B822" s="182" t="s">
        <v>1510</v>
      </c>
      <c r="C822" s="183">
        <v>45861</v>
      </c>
      <c r="D822" s="17"/>
      <c r="E822" s="183">
        <v>45861</v>
      </c>
      <c r="F822" s="182" t="s">
        <v>94</v>
      </c>
      <c r="G822" s="182" t="s">
        <v>95</v>
      </c>
      <c r="H822" s="182" t="s">
        <v>28</v>
      </c>
      <c r="I822" s="182" t="s">
        <v>293</v>
      </c>
      <c r="J822" s="182" t="s">
        <v>321</v>
      </c>
      <c r="K822" s="183">
        <v>45833</v>
      </c>
      <c r="L822" s="183">
        <v>45845</v>
      </c>
      <c r="M822" s="182" t="s">
        <v>508</v>
      </c>
      <c r="N822" s="182">
        <v>74940</v>
      </c>
      <c r="O822" s="182" t="s">
        <v>1511</v>
      </c>
      <c r="P822" s="182" t="s">
        <v>1512</v>
      </c>
      <c r="Q822" s="182" t="s">
        <v>1792</v>
      </c>
      <c r="R822" s="182" t="s">
        <v>4086</v>
      </c>
    </row>
    <row r="823" spans="1:18" x14ac:dyDescent="0.2">
      <c r="A823" s="182" t="s">
        <v>96</v>
      </c>
      <c r="B823" s="182" t="s">
        <v>377</v>
      </c>
      <c r="C823" s="183">
        <v>45735</v>
      </c>
      <c r="D823" s="183">
        <v>45898</v>
      </c>
      <c r="E823" s="183">
        <v>45860</v>
      </c>
      <c r="F823" s="182" t="s">
        <v>270</v>
      </c>
      <c r="G823" s="182" t="s">
        <v>95</v>
      </c>
      <c r="H823" s="182" t="s">
        <v>29</v>
      </c>
      <c r="I823" s="182" t="s">
        <v>295</v>
      </c>
      <c r="J823" s="182" t="s">
        <v>319</v>
      </c>
      <c r="K823" s="183">
        <v>45670</v>
      </c>
      <c r="L823" s="183">
        <v>45953</v>
      </c>
      <c r="M823" s="182" t="s">
        <v>503</v>
      </c>
      <c r="N823" s="182">
        <v>74270</v>
      </c>
      <c r="O823" s="182" t="s">
        <v>799</v>
      </c>
      <c r="P823" s="182" t="s">
        <v>994</v>
      </c>
      <c r="Q823" s="182" t="s">
        <v>1793</v>
      </c>
      <c r="R823" s="182" t="s">
        <v>1793</v>
      </c>
    </row>
    <row r="824" spans="1:18" x14ac:dyDescent="0.2">
      <c r="A824" s="182" t="s">
        <v>96</v>
      </c>
      <c r="B824" s="182" t="s">
        <v>1451</v>
      </c>
      <c r="C824" s="183">
        <v>45861</v>
      </c>
      <c r="D824" s="17"/>
      <c r="E824" s="183">
        <v>45887</v>
      </c>
      <c r="F824" s="182" t="s">
        <v>98</v>
      </c>
      <c r="G824" s="182" t="s">
        <v>95</v>
      </c>
      <c r="H824" s="182" t="s">
        <v>28</v>
      </c>
      <c r="I824" s="182" t="s">
        <v>293</v>
      </c>
      <c r="J824" s="182" t="s">
        <v>319</v>
      </c>
      <c r="K824" s="183">
        <v>45840</v>
      </c>
      <c r="L824" s="183">
        <v>45845</v>
      </c>
      <c r="M824" s="182" t="s">
        <v>455</v>
      </c>
      <c r="N824" s="182">
        <v>74000</v>
      </c>
      <c r="O824" s="182" t="s">
        <v>1452</v>
      </c>
      <c r="P824" s="182" t="s">
        <v>1453</v>
      </c>
      <c r="Q824" s="182" t="s">
        <v>1794</v>
      </c>
      <c r="R824" s="182" t="s">
        <v>4087</v>
      </c>
    </row>
    <row r="825" spans="1:18" x14ac:dyDescent="0.2">
      <c r="A825" s="182" t="s">
        <v>99</v>
      </c>
      <c r="B825" s="182" t="s">
        <v>1513</v>
      </c>
      <c r="C825" s="183">
        <v>45861</v>
      </c>
      <c r="D825" s="17"/>
      <c r="E825" s="183">
        <v>45861</v>
      </c>
      <c r="F825" s="182" t="s">
        <v>94</v>
      </c>
      <c r="G825" s="182" t="s">
        <v>95</v>
      </c>
      <c r="H825" s="17"/>
      <c r="I825" s="182" t="s">
        <v>293</v>
      </c>
      <c r="J825" s="182" t="s">
        <v>1220</v>
      </c>
      <c r="K825" s="183">
        <v>45847</v>
      </c>
      <c r="L825" s="183">
        <v>45860</v>
      </c>
      <c r="M825" s="182" t="s">
        <v>552</v>
      </c>
      <c r="N825" s="182">
        <v>74500</v>
      </c>
      <c r="O825" s="182" t="s">
        <v>1514</v>
      </c>
      <c r="P825" s="182" t="s">
        <v>1515</v>
      </c>
      <c r="Q825" s="182" t="s">
        <v>1795</v>
      </c>
      <c r="R825" s="182" t="s">
        <v>1795</v>
      </c>
    </row>
    <row r="826" spans="1:18" x14ac:dyDescent="0.2">
      <c r="A826" s="182" t="s">
        <v>96</v>
      </c>
      <c r="B826" s="182" t="s">
        <v>1451</v>
      </c>
      <c r="C826" s="183">
        <v>45861</v>
      </c>
      <c r="D826" s="17"/>
      <c r="E826" s="183">
        <v>45861</v>
      </c>
      <c r="F826" s="182" t="s">
        <v>94</v>
      </c>
      <c r="G826" s="182" t="s">
        <v>95</v>
      </c>
      <c r="H826" s="182" t="s">
        <v>28</v>
      </c>
      <c r="I826" s="182" t="s">
        <v>293</v>
      </c>
      <c r="J826" s="182" t="s">
        <v>319</v>
      </c>
      <c r="K826" s="183">
        <v>45840</v>
      </c>
      <c r="L826" s="183">
        <v>45845</v>
      </c>
      <c r="M826" s="182" t="s">
        <v>455</v>
      </c>
      <c r="N826" s="182">
        <v>74000</v>
      </c>
      <c r="O826" s="182" t="s">
        <v>1452</v>
      </c>
      <c r="P826" s="182" t="s">
        <v>1453</v>
      </c>
      <c r="Q826" s="182" t="s">
        <v>1796</v>
      </c>
      <c r="R826" s="182" t="s">
        <v>6633</v>
      </c>
    </row>
    <row r="827" spans="1:18" x14ac:dyDescent="0.2">
      <c r="A827" s="182" t="s">
        <v>99</v>
      </c>
      <c r="B827" s="182" t="s">
        <v>1438</v>
      </c>
      <c r="C827" s="183">
        <v>45861</v>
      </c>
      <c r="D827" s="17"/>
      <c r="E827" s="183">
        <v>45889</v>
      </c>
      <c r="F827" s="182" t="s">
        <v>98</v>
      </c>
      <c r="G827" s="182" t="s">
        <v>95</v>
      </c>
      <c r="H827" s="182" t="s">
        <v>29</v>
      </c>
      <c r="I827" s="182" t="s">
        <v>293</v>
      </c>
      <c r="J827" s="182" t="s">
        <v>319</v>
      </c>
      <c r="K827" s="183">
        <v>45841</v>
      </c>
      <c r="L827" s="183">
        <v>45842</v>
      </c>
      <c r="M827" s="182" t="s">
        <v>552</v>
      </c>
      <c r="N827" s="182">
        <v>74500</v>
      </c>
      <c r="O827" s="182" t="s">
        <v>1330</v>
      </c>
      <c r="P827" s="182" t="s">
        <v>1439</v>
      </c>
      <c r="Q827" s="182" t="s">
        <v>1797</v>
      </c>
      <c r="R827" s="182" t="s">
        <v>4088</v>
      </c>
    </row>
    <row r="828" spans="1:18" x14ac:dyDescent="0.2">
      <c r="A828" s="182" t="s">
        <v>99</v>
      </c>
      <c r="B828" s="182" t="s">
        <v>315</v>
      </c>
      <c r="C828" s="183">
        <v>45693</v>
      </c>
      <c r="D828" s="183">
        <v>45971</v>
      </c>
      <c r="E828" s="183">
        <v>45889</v>
      </c>
      <c r="F828" s="182" t="s">
        <v>1440</v>
      </c>
      <c r="G828" s="182" t="s">
        <v>95</v>
      </c>
      <c r="H828" s="182" t="s">
        <v>29</v>
      </c>
      <c r="I828" s="182" t="s">
        <v>295</v>
      </c>
      <c r="J828" s="182" t="s">
        <v>319</v>
      </c>
      <c r="K828" s="183">
        <v>45686</v>
      </c>
      <c r="L828" s="183">
        <v>45686</v>
      </c>
      <c r="M828" s="182" t="s">
        <v>552</v>
      </c>
      <c r="N828" s="182">
        <v>74500</v>
      </c>
      <c r="O828" s="182" t="s">
        <v>621</v>
      </c>
      <c r="P828" s="182" t="s">
        <v>622</v>
      </c>
      <c r="Q828" s="182" t="s">
        <v>1798</v>
      </c>
      <c r="R828" s="182" t="s">
        <v>4089</v>
      </c>
    </row>
    <row r="829" spans="1:18" x14ac:dyDescent="0.2">
      <c r="A829" s="182" t="s">
        <v>96</v>
      </c>
      <c r="B829" s="182" t="s">
        <v>1201</v>
      </c>
      <c r="C829" s="183">
        <v>45804</v>
      </c>
      <c r="D829" s="183">
        <v>45957</v>
      </c>
      <c r="E829" s="183">
        <v>45861</v>
      </c>
      <c r="F829" s="182" t="s">
        <v>90</v>
      </c>
      <c r="G829" s="182" t="s">
        <v>95</v>
      </c>
      <c r="H829" s="182" t="s">
        <v>28</v>
      </c>
      <c r="I829" s="182" t="s">
        <v>295</v>
      </c>
      <c r="J829" s="182" t="s">
        <v>319</v>
      </c>
      <c r="K829" s="183">
        <v>45790</v>
      </c>
      <c r="L829" s="183">
        <v>45790</v>
      </c>
      <c r="M829" s="182" t="s">
        <v>459</v>
      </c>
      <c r="N829" s="182">
        <v>74330</v>
      </c>
      <c r="O829" s="182" t="s">
        <v>924</v>
      </c>
      <c r="P829" s="182" t="s">
        <v>1202</v>
      </c>
      <c r="Q829" s="182" t="s">
        <v>1799</v>
      </c>
      <c r="R829" s="182" t="s">
        <v>1799</v>
      </c>
    </row>
    <row r="830" spans="1:18" x14ac:dyDescent="0.2">
      <c r="A830" s="182" t="s">
        <v>99</v>
      </c>
      <c r="B830" s="182" t="s">
        <v>1229</v>
      </c>
      <c r="C830" s="183">
        <v>45791</v>
      </c>
      <c r="D830" s="17"/>
      <c r="E830" s="183">
        <v>45889</v>
      </c>
      <c r="F830" s="182" t="s">
        <v>90</v>
      </c>
      <c r="G830" s="182" t="s">
        <v>95</v>
      </c>
      <c r="H830" s="182" t="s">
        <v>29</v>
      </c>
      <c r="I830" s="182" t="s">
        <v>293</v>
      </c>
      <c r="J830" s="182" t="s">
        <v>319</v>
      </c>
      <c r="K830" s="183">
        <v>45765</v>
      </c>
      <c r="L830" s="183">
        <v>45765</v>
      </c>
      <c r="M830" s="182" t="s">
        <v>552</v>
      </c>
      <c r="N830" s="182">
        <v>74500</v>
      </c>
      <c r="O830" s="182" t="s">
        <v>1338</v>
      </c>
      <c r="P830" s="182" t="s">
        <v>1230</v>
      </c>
      <c r="Q830" s="182" t="s">
        <v>1800</v>
      </c>
      <c r="R830" s="182" t="s">
        <v>4090</v>
      </c>
    </row>
    <row r="831" spans="1:18" x14ac:dyDescent="0.2">
      <c r="A831" s="182" t="s">
        <v>96</v>
      </c>
      <c r="B831" s="182" t="s">
        <v>449</v>
      </c>
      <c r="C831" s="183">
        <v>45812</v>
      </c>
      <c r="D831" s="17"/>
      <c r="E831" s="183">
        <v>45861</v>
      </c>
      <c r="F831" s="182" t="s">
        <v>98</v>
      </c>
      <c r="G831" s="182" t="s">
        <v>125</v>
      </c>
      <c r="H831" s="182" t="s">
        <v>28</v>
      </c>
      <c r="I831" s="182" t="s">
        <v>293</v>
      </c>
      <c r="J831" s="182" t="s">
        <v>321</v>
      </c>
      <c r="K831" s="183">
        <v>45748</v>
      </c>
      <c r="L831" s="183">
        <v>45755</v>
      </c>
      <c r="M831" s="182" t="s">
        <v>455</v>
      </c>
      <c r="N831" s="182">
        <v>74000</v>
      </c>
      <c r="O831" s="182" t="s">
        <v>1236</v>
      </c>
      <c r="P831" s="182" t="s">
        <v>813</v>
      </c>
      <c r="Q831" s="182" t="s">
        <v>1801</v>
      </c>
      <c r="R831" s="182" t="s">
        <v>1801</v>
      </c>
    </row>
    <row r="832" spans="1:18" x14ac:dyDescent="0.2">
      <c r="A832" s="182" t="s">
        <v>96</v>
      </c>
      <c r="B832" s="182" t="s">
        <v>450</v>
      </c>
      <c r="C832" s="183">
        <v>45804</v>
      </c>
      <c r="D832" s="17"/>
      <c r="E832" s="183">
        <v>45861</v>
      </c>
      <c r="F832" s="182" t="s">
        <v>90</v>
      </c>
      <c r="G832" s="182" t="s">
        <v>95</v>
      </c>
      <c r="H832" s="182" t="s">
        <v>28</v>
      </c>
      <c r="I832" s="182" t="s">
        <v>293</v>
      </c>
      <c r="J832" s="182" t="s">
        <v>319</v>
      </c>
      <c r="K832" s="183">
        <v>45756</v>
      </c>
      <c r="L832" s="183">
        <v>45756</v>
      </c>
      <c r="M832" s="182" t="s">
        <v>455</v>
      </c>
      <c r="N832" s="182">
        <v>74960</v>
      </c>
      <c r="O832" s="182" t="s">
        <v>814</v>
      </c>
      <c r="P832" s="182" t="s">
        <v>815</v>
      </c>
      <c r="Q832" s="182" t="s">
        <v>1802</v>
      </c>
      <c r="R832" s="182" t="s">
        <v>4091</v>
      </c>
    </row>
    <row r="833" spans="1:18" x14ac:dyDescent="0.2">
      <c r="A833" s="182" t="s">
        <v>99</v>
      </c>
      <c r="B833" s="182" t="s">
        <v>1392</v>
      </c>
      <c r="C833" s="183">
        <v>45826</v>
      </c>
      <c r="D833" s="17"/>
      <c r="E833" s="183">
        <v>45889</v>
      </c>
      <c r="F833" s="182" t="s">
        <v>90</v>
      </c>
      <c r="G833" s="182" t="s">
        <v>95</v>
      </c>
      <c r="H833" s="182" t="s">
        <v>29</v>
      </c>
      <c r="I833" s="182" t="s">
        <v>293</v>
      </c>
      <c r="J833" s="182" t="s">
        <v>319</v>
      </c>
      <c r="K833" s="183">
        <v>45811</v>
      </c>
      <c r="L833" s="183">
        <v>45811</v>
      </c>
      <c r="M833" s="182" t="s">
        <v>552</v>
      </c>
      <c r="N833" s="182">
        <v>74500</v>
      </c>
      <c r="O833" s="182" t="s">
        <v>760</v>
      </c>
      <c r="P833" s="182" t="s">
        <v>1393</v>
      </c>
      <c r="Q833" s="182" t="s">
        <v>1803</v>
      </c>
      <c r="R833" s="182" t="s">
        <v>4092</v>
      </c>
    </row>
    <row r="834" spans="1:18" x14ac:dyDescent="0.2">
      <c r="A834" s="182" t="s">
        <v>96</v>
      </c>
      <c r="B834" s="182" t="s">
        <v>443</v>
      </c>
      <c r="C834" s="183">
        <v>45804</v>
      </c>
      <c r="D834" s="17"/>
      <c r="E834" s="183">
        <v>45861</v>
      </c>
      <c r="F834" s="182" t="s">
        <v>90</v>
      </c>
      <c r="G834" s="182" t="s">
        <v>95</v>
      </c>
      <c r="H834" s="182" t="s">
        <v>28</v>
      </c>
      <c r="I834" s="182" t="s">
        <v>293</v>
      </c>
      <c r="J834" s="182" t="s">
        <v>321</v>
      </c>
      <c r="K834" s="183">
        <v>45750</v>
      </c>
      <c r="L834" s="183">
        <v>45754</v>
      </c>
      <c r="M834" s="182" t="s">
        <v>455</v>
      </c>
      <c r="N834" s="182">
        <v>74000</v>
      </c>
      <c r="O834" s="182" t="s">
        <v>890</v>
      </c>
      <c r="P834" s="182" t="s">
        <v>891</v>
      </c>
      <c r="Q834" s="182" t="s">
        <v>1804</v>
      </c>
      <c r="R834" s="182" t="s">
        <v>4093</v>
      </c>
    </row>
    <row r="835" spans="1:18" x14ac:dyDescent="0.2">
      <c r="A835" s="182" t="s">
        <v>120</v>
      </c>
      <c r="B835" s="182" t="s">
        <v>332</v>
      </c>
      <c r="C835" s="183">
        <v>45727</v>
      </c>
      <c r="D835" s="183">
        <v>45920</v>
      </c>
      <c r="E835" s="183">
        <v>45860</v>
      </c>
      <c r="F835" s="182" t="s">
        <v>270</v>
      </c>
      <c r="G835" s="182" t="s">
        <v>95</v>
      </c>
      <c r="H835" s="182" t="s">
        <v>29</v>
      </c>
      <c r="I835" s="182" t="s">
        <v>295</v>
      </c>
      <c r="J835" s="182" t="s">
        <v>319</v>
      </c>
      <c r="K835" s="183">
        <v>45687</v>
      </c>
      <c r="L835" s="183">
        <v>45688</v>
      </c>
      <c r="M835" s="182" t="s">
        <v>528</v>
      </c>
      <c r="N835" s="182">
        <v>74800</v>
      </c>
      <c r="O835" s="182" t="s">
        <v>648</v>
      </c>
      <c r="P835" s="182" t="s">
        <v>649</v>
      </c>
      <c r="Q835" s="182" t="s">
        <v>1805</v>
      </c>
      <c r="R835" s="182" t="s">
        <v>4094</v>
      </c>
    </row>
    <row r="836" spans="1:18" x14ac:dyDescent="0.2">
      <c r="A836" s="182" t="s">
        <v>92</v>
      </c>
      <c r="B836" s="182" t="s">
        <v>1516</v>
      </c>
      <c r="C836" s="183">
        <v>45860</v>
      </c>
      <c r="D836" s="17"/>
      <c r="E836" s="183">
        <v>45898</v>
      </c>
      <c r="F836" s="182" t="s">
        <v>98</v>
      </c>
      <c r="G836" s="182" t="s">
        <v>95</v>
      </c>
      <c r="H836" s="182" t="s">
        <v>29</v>
      </c>
      <c r="I836" s="182" t="s">
        <v>293</v>
      </c>
      <c r="J836" s="182" t="s">
        <v>319</v>
      </c>
      <c r="K836" s="183">
        <v>45832</v>
      </c>
      <c r="L836" s="183">
        <v>45832</v>
      </c>
      <c r="M836" s="182" t="s">
        <v>457</v>
      </c>
      <c r="N836" s="182">
        <v>74240</v>
      </c>
      <c r="O836" s="182" t="s">
        <v>805</v>
      </c>
      <c r="P836" s="182" t="s">
        <v>1517</v>
      </c>
      <c r="Q836" s="182" t="s">
        <v>1806</v>
      </c>
      <c r="R836" s="182" t="s">
        <v>6539</v>
      </c>
    </row>
    <row r="837" spans="1:18" x14ac:dyDescent="0.2">
      <c r="A837" s="182" t="s">
        <v>96</v>
      </c>
      <c r="B837" s="182" t="s">
        <v>1222</v>
      </c>
      <c r="C837" s="183">
        <v>45805</v>
      </c>
      <c r="D837" s="183">
        <v>45924</v>
      </c>
      <c r="E837" s="183">
        <v>45860</v>
      </c>
      <c r="F837" s="182" t="s">
        <v>90</v>
      </c>
      <c r="G837" s="182" t="s">
        <v>95</v>
      </c>
      <c r="H837" s="182" t="s">
        <v>28</v>
      </c>
      <c r="I837" s="182" t="s">
        <v>295</v>
      </c>
      <c r="J837" s="182" t="s">
        <v>319</v>
      </c>
      <c r="K837" s="183">
        <v>45770</v>
      </c>
      <c r="L837" s="183">
        <v>45789</v>
      </c>
      <c r="M837" s="182" t="s">
        <v>455</v>
      </c>
      <c r="N837" s="182">
        <v>74000</v>
      </c>
      <c r="O837" s="182" t="s">
        <v>1223</v>
      </c>
      <c r="P837" s="182" t="s">
        <v>1224</v>
      </c>
      <c r="Q837" s="182" t="s">
        <v>1807</v>
      </c>
      <c r="R837" s="182" t="s">
        <v>1807</v>
      </c>
    </row>
    <row r="838" spans="1:18" x14ac:dyDescent="0.2">
      <c r="A838" s="182" t="s">
        <v>92</v>
      </c>
      <c r="B838" s="182" t="s">
        <v>1410</v>
      </c>
      <c r="C838" s="183">
        <v>45860</v>
      </c>
      <c r="D838" s="17"/>
      <c r="E838" s="183">
        <v>45891</v>
      </c>
      <c r="F838" s="182" t="s">
        <v>98</v>
      </c>
      <c r="G838" s="182" t="s">
        <v>95</v>
      </c>
      <c r="H838" s="182" t="s">
        <v>29</v>
      </c>
      <c r="I838" s="182" t="s">
        <v>293</v>
      </c>
      <c r="J838" s="182" t="s">
        <v>319</v>
      </c>
      <c r="K838" s="183">
        <v>45834</v>
      </c>
      <c r="L838" s="183">
        <v>45838</v>
      </c>
      <c r="M838" s="182" t="s">
        <v>1411</v>
      </c>
      <c r="N838" s="182">
        <v>74380</v>
      </c>
      <c r="O838" s="182" t="s">
        <v>1412</v>
      </c>
      <c r="P838" s="182" t="s">
        <v>1413</v>
      </c>
      <c r="Q838" s="182" t="s">
        <v>1808</v>
      </c>
      <c r="R838" s="182" t="s">
        <v>6051</v>
      </c>
    </row>
    <row r="839" spans="1:18" x14ac:dyDescent="0.2">
      <c r="A839" s="182" t="s">
        <v>92</v>
      </c>
      <c r="B839" s="182" t="s">
        <v>378</v>
      </c>
      <c r="C839" s="183">
        <v>45737</v>
      </c>
      <c r="D839" s="17"/>
      <c r="E839" s="183">
        <v>45898</v>
      </c>
      <c r="F839" s="182" t="s">
        <v>330</v>
      </c>
      <c r="G839" s="182" t="s">
        <v>95</v>
      </c>
      <c r="H839" s="182" t="s">
        <v>29</v>
      </c>
      <c r="I839" s="182" t="s">
        <v>293</v>
      </c>
      <c r="J839" s="182" t="s">
        <v>319</v>
      </c>
      <c r="K839" s="183">
        <v>45700</v>
      </c>
      <c r="L839" s="183">
        <v>45722</v>
      </c>
      <c r="M839" s="182" t="s">
        <v>492</v>
      </c>
      <c r="N839" s="182">
        <v>74100</v>
      </c>
      <c r="O839" s="182" t="s">
        <v>1240</v>
      </c>
      <c r="P839" s="182" t="s">
        <v>773</v>
      </c>
      <c r="Q839" s="182" t="s">
        <v>1809</v>
      </c>
      <c r="R839" s="182" t="s">
        <v>6540</v>
      </c>
    </row>
    <row r="840" spans="1:18" x14ac:dyDescent="0.2">
      <c r="A840" s="182" t="s">
        <v>96</v>
      </c>
      <c r="B840" s="182" t="s">
        <v>1276</v>
      </c>
      <c r="C840" s="183">
        <v>45824</v>
      </c>
      <c r="D840" s="17"/>
      <c r="E840" s="183">
        <v>45875</v>
      </c>
      <c r="F840" s="182" t="s">
        <v>90</v>
      </c>
      <c r="G840" s="182" t="s">
        <v>95</v>
      </c>
      <c r="H840" s="182" t="s">
        <v>28</v>
      </c>
      <c r="I840" s="182" t="s">
        <v>293</v>
      </c>
      <c r="J840" s="182" t="s">
        <v>319</v>
      </c>
      <c r="K840" s="183">
        <v>45803</v>
      </c>
      <c r="L840" s="183">
        <v>45805</v>
      </c>
      <c r="M840" s="182" t="s">
        <v>455</v>
      </c>
      <c r="N840" s="182">
        <v>74960</v>
      </c>
      <c r="O840" s="182" t="s">
        <v>1277</v>
      </c>
      <c r="P840" s="182" t="s">
        <v>1278</v>
      </c>
      <c r="Q840" s="182" t="s">
        <v>1810</v>
      </c>
      <c r="R840" s="182" t="s">
        <v>4095</v>
      </c>
    </row>
    <row r="841" spans="1:18" x14ac:dyDescent="0.2">
      <c r="A841" s="182" t="s">
        <v>92</v>
      </c>
      <c r="B841" s="182" t="s">
        <v>378</v>
      </c>
      <c r="C841" s="183">
        <v>45737</v>
      </c>
      <c r="D841" s="17"/>
      <c r="E841" s="183">
        <v>45860</v>
      </c>
      <c r="F841" s="182" t="s">
        <v>270</v>
      </c>
      <c r="G841" s="182" t="s">
        <v>95</v>
      </c>
      <c r="H841" s="182" t="s">
        <v>29</v>
      </c>
      <c r="I841" s="182" t="s">
        <v>293</v>
      </c>
      <c r="J841" s="182" t="s">
        <v>319</v>
      </c>
      <c r="K841" s="183">
        <v>45700</v>
      </c>
      <c r="L841" s="183">
        <v>45722</v>
      </c>
      <c r="M841" s="182" t="s">
        <v>492</v>
      </c>
      <c r="N841" s="182">
        <v>74100</v>
      </c>
      <c r="O841" s="182" t="s">
        <v>1240</v>
      </c>
      <c r="P841" s="182" t="s">
        <v>773</v>
      </c>
      <c r="Q841" s="182" t="s">
        <v>1811</v>
      </c>
      <c r="R841" s="182" t="s">
        <v>4096</v>
      </c>
    </row>
    <row r="842" spans="1:18" x14ac:dyDescent="0.2">
      <c r="A842" s="182" t="s">
        <v>92</v>
      </c>
      <c r="B842" s="182" t="s">
        <v>241</v>
      </c>
      <c r="C842" s="183">
        <v>45715</v>
      </c>
      <c r="D842" s="17"/>
      <c r="E842" s="183">
        <v>45912</v>
      </c>
      <c r="F842" s="182" t="s">
        <v>270</v>
      </c>
      <c r="G842" s="182" t="s">
        <v>125</v>
      </c>
      <c r="H842" s="182" t="s">
        <v>29</v>
      </c>
      <c r="I842" s="182" t="s">
        <v>293</v>
      </c>
      <c r="J842" s="182" t="s">
        <v>319</v>
      </c>
      <c r="K842" s="183">
        <v>45663</v>
      </c>
      <c r="L842" s="183">
        <v>45664</v>
      </c>
      <c r="M842" s="182" t="s">
        <v>463</v>
      </c>
      <c r="N842" s="182">
        <v>74100</v>
      </c>
      <c r="O842" s="182" t="s">
        <v>603</v>
      </c>
      <c r="P842" s="182" t="s">
        <v>604</v>
      </c>
      <c r="Q842" s="182" t="s">
        <v>1812</v>
      </c>
      <c r="R842" s="182" t="s">
        <v>6541</v>
      </c>
    </row>
    <row r="843" spans="1:18" x14ac:dyDescent="0.2">
      <c r="A843" s="182" t="s">
        <v>92</v>
      </c>
      <c r="B843" s="182" t="s">
        <v>386</v>
      </c>
      <c r="C843" s="183">
        <v>45734</v>
      </c>
      <c r="D843" s="17"/>
      <c r="E843" s="183">
        <v>45894</v>
      </c>
      <c r="F843" s="182" t="s">
        <v>330</v>
      </c>
      <c r="G843" s="182" t="s">
        <v>95</v>
      </c>
      <c r="H843" s="182" t="s">
        <v>29</v>
      </c>
      <c r="I843" s="182" t="s">
        <v>293</v>
      </c>
      <c r="J843" s="182" t="s">
        <v>319</v>
      </c>
      <c r="K843" s="183">
        <v>45713</v>
      </c>
      <c r="L843" s="183">
        <v>45722</v>
      </c>
      <c r="M843" s="182" t="s">
        <v>463</v>
      </c>
      <c r="N843" s="182">
        <v>74100</v>
      </c>
      <c r="O843" s="182" t="s">
        <v>1242</v>
      </c>
      <c r="P843" s="182" t="s">
        <v>776</v>
      </c>
      <c r="Q843" s="182" t="s">
        <v>1813</v>
      </c>
      <c r="R843" s="182" t="s">
        <v>6542</v>
      </c>
    </row>
    <row r="844" spans="1:18" x14ac:dyDescent="0.2">
      <c r="A844" s="182" t="s">
        <v>92</v>
      </c>
      <c r="B844" s="182" t="s">
        <v>439</v>
      </c>
      <c r="C844" s="183">
        <v>45776</v>
      </c>
      <c r="D844" s="183">
        <v>45957</v>
      </c>
      <c r="E844" s="183">
        <v>45860</v>
      </c>
      <c r="F844" s="182" t="s">
        <v>90</v>
      </c>
      <c r="G844" s="182" t="s">
        <v>95</v>
      </c>
      <c r="H844" s="182" t="s">
        <v>29</v>
      </c>
      <c r="I844" s="182" t="s">
        <v>295</v>
      </c>
      <c r="J844" s="182" t="s">
        <v>319</v>
      </c>
      <c r="K844" s="183">
        <v>45751</v>
      </c>
      <c r="L844" s="183">
        <v>45754</v>
      </c>
      <c r="M844" s="182" t="s">
        <v>463</v>
      </c>
      <c r="N844" s="182">
        <v>74100</v>
      </c>
      <c r="O844" s="182" t="s">
        <v>582</v>
      </c>
      <c r="P844" s="182" t="s">
        <v>877</v>
      </c>
      <c r="Q844" s="182" t="s">
        <v>1814</v>
      </c>
      <c r="R844" s="182" t="s">
        <v>4097</v>
      </c>
    </row>
    <row r="845" spans="1:18" x14ac:dyDescent="0.2">
      <c r="A845" s="182" t="s">
        <v>92</v>
      </c>
      <c r="B845" s="182" t="s">
        <v>1518</v>
      </c>
      <c r="C845" s="183">
        <v>45860</v>
      </c>
      <c r="D845" s="17"/>
      <c r="E845" s="183">
        <v>45891</v>
      </c>
      <c r="F845" s="182" t="s">
        <v>98</v>
      </c>
      <c r="G845" s="182" t="s">
        <v>95</v>
      </c>
      <c r="H845" s="182" t="s">
        <v>29</v>
      </c>
      <c r="I845" s="182" t="s">
        <v>293</v>
      </c>
      <c r="J845" s="182" t="s">
        <v>321</v>
      </c>
      <c r="K845" s="183">
        <v>45824</v>
      </c>
      <c r="L845" s="183">
        <v>45826</v>
      </c>
      <c r="M845" s="182" t="s">
        <v>471</v>
      </c>
      <c r="N845" s="182">
        <v>74100</v>
      </c>
      <c r="O845" s="182" t="s">
        <v>1519</v>
      </c>
      <c r="P845" s="182" t="s">
        <v>1520</v>
      </c>
      <c r="Q845" s="182" t="s">
        <v>1815</v>
      </c>
      <c r="R845" s="182" t="s">
        <v>6052</v>
      </c>
    </row>
    <row r="846" spans="1:18" x14ac:dyDescent="0.2">
      <c r="A846" s="182" t="s">
        <v>92</v>
      </c>
      <c r="B846" s="182" t="s">
        <v>386</v>
      </c>
      <c r="C846" s="183">
        <v>45734</v>
      </c>
      <c r="D846" s="17"/>
      <c r="E846" s="183">
        <v>45860</v>
      </c>
      <c r="F846" s="182" t="s">
        <v>270</v>
      </c>
      <c r="G846" s="182" t="s">
        <v>95</v>
      </c>
      <c r="H846" s="182" t="s">
        <v>29</v>
      </c>
      <c r="I846" s="182" t="s">
        <v>293</v>
      </c>
      <c r="J846" s="182" t="s">
        <v>319</v>
      </c>
      <c r="K846" s="183">
        <v>45713</v>
      </c>
      <c r="L846" s="183">
        <v>45722</v>
      </c>
      <c r="M846" s="182" t="s">
        <v>463</v>
      </c>
      <c r="N846" s="182">
        <v>74100</v>
      </c>
      <c r="O846" s="182" t="s">
        <v>1242</v>
      </c>
      <c r="P846" s="182" t="s">
        <v>776</v>
      </c>
      <c r="Q846" s="182" t="s">
        <v>1816</v>
      </c>
      <c r="R846" s="182" t="s">
        <v>4098</v>
      </c>
    </row>
    <row r="847" spans="1:18" x14ac:dyDescent="0.2">
      <c r="A847" s="182" t="s">
        <v>92</v>
      </c>
      <c r="B847" s="182" t="s">
        <v>379</v>
      </c>
      <c r="C847" s="183">
        <v>45737</v>
      </c>
      <c r="D847" s="183">
        <v>45894</v>
      </c>
      <c r="E847" s="183">
        <v>45894</v>
      </c>
      <c r="F847" s="182" t="s">
        <v>330</v>
      </c>
      <c r="G847" s="182" t="s">
        <v>95</v>
      </c>
      <c r="H847" s="182" t="s">
        <v>29</v>
      </c>
      <c r="I847" s="182" t="s">
        <v>295</v>
      </c>
      <c r="J847" s="182" t="s">
        <v>319</v>
      </c>
      <c r="K847" s="183">
        <v>45721</v>
      </c>
      <c r="L847" s="183">
        <v>45722</v>
      </c>
      <c r="M847" s="182" t="s">
        <v>557</v>
      </c>
      <c r="N847" s="182">
        <v>74250</v>
      </c>
      <c r="O847" s="182" t="s">
        <v>771</v>
      </c>
      <c r="P847" s="182" t="s">
        <v>772</v>
      </c>
      <c r="Q847" s="182" t="s">
        <v>1817</v>
      </c>
      <c r="R847" s="182" t="s">
        <v>6543</v>
      </c>
    </row>
    <row r="848" spans="1:18" x14ac:dyDescent="0.2">
      <c r="A848" s="182" t="s">
        <v>92</v>
      </c>
      <c r="B848" s="182" t="s">
        <v>1518</v>
      </c>
      <c r="C848" s="183">
        <v>45860</v>
      </c>
      <c r="D848" s="17"/>
      <c r="E848" s="183">
        <v>45860</v>
      </c>
      <c r="F848" s="182" t="s">
        <v>94</v>
      </c>
      <c r="G848" s="182" t="s">
        <v>95</v>
      </c>
      <c r="H848" s="182" t="s">
        <v>29</v>
      </c>
      <c r="I848" s="182" t="s">
        <v>293</v>
      </c>
      <c r="J848" s="182" t="s">
        <v>321</v>
      </c>
      <c r="K848" s="183">
        <v>45824</v>
      </c>
      <c r="L848" s="183">
        <v>45826</v>
      </c>
      <c r="M848" s="182" t="s">
        <v>471</v>
      </c>
      <c r="N848" s="182">
        <v>74100</v>
      </c>
      <c r="O848" s="182" t="s">
        <v>1519</v>
      </c>
      <c r="P848" s="182" t="s">
        <v>1520</v>
      </c>
      <c r="Q848" s="182" t="s">
        <v>1818</v>
      </c>
      <c r="R848" s="182" t="s">
        <v>7173</v>
      </c>
    </row>
    <row r="849" spans="1:18" x14ac:dyDescent="0.2">
      <c r="A849" s="182" t="s">
        <v>96</v>
      </c>
      <c r="B849" s="182" t="s">
        <v>1466</v>
      </c>
      <c r="C849" s="17"/>
      <c r="D849" s="17"/>
      <c r="E849" s="183">
        <v>45875</v>
      </c>
      <c r="F849" s="182" t="s">
        <v>94</v>
      </c>
      <c r="G849" s="182" t="s">
        <v>125</v>
      </c>
      <c r="H849" s="17"/>
      <c r="I849" s="182" t="s">
        <v>293</v>
      </c>
      <c r="J849" s="182" t="s">
        <v>319</v>
      </c>
      <c r="K849" s="183">
        <v>45847</v>
      </c>
      <c r="L849" s="183">
        <v>45854</v>
      </c>
      <c r="M849" s="182" t="s">
        <v>1467</v>
      </c>
      <c r="N849" s="182">
        <v>74600</v>
      </c>
      <c r="O849" s="182" t="s">
        <v>1468</v>
      </c>
      <c r="P849" s="182" t="s">
        <v>1469</v>
      </c>
      <c r="Q849" s="182" t="s">
        <v>1819</v>
      </c>
      <c r="R849" s="182" t="s">
        <v>4099</v>
      </c>
    </row>
    <row r="850" spans="1:18" x14ac:dyDescent="0.2">
      <c r="A850" s="182" t="s">
        <v>92</v>
      </c>
      <c r="B850" s="182" t="s">
        <v>336</v>
      </c>
      <c r="C850" s="183">
        <v>45720</v>
      </c>
      <c r="D850" s="183">
        <v>45900</v>
      </c>
      <c r="E850" s="183">
        <v>45888</v>
      </c>
      <c r="F850" s="182" t="s">
        <v>1440</v>
      </c>
      <c r="G850" s="182" t="s">
        <v>95</v>
      </c>
      <c r="H850" s="182" t="s">
        <v>29</v>
      </c>
      <c r="I850" s="182" t="s">
        <v>295</v>
      </c>
      <c r="J850" s="182" t="s">
        <v>319</v>
      </c>
      <c r="K850" s="183">
        <v>45694</v>
      </c>
      <c r="L850" s="183">
        <v>45707</v>
      </c>
      <c r="M850" s="182" t="s">
        <v>463</v>
      </c>
      <c r="N850" s="182">
        <v>74100</v>
      </c>
      <c r="O850" s="182" t="s">
        <v>1333</v>
      </c>
      <c r="P850" s="182" t="s">
        <v>900</v>
      </c>
      <c r="Q850" s="182" t="s">
        <v>1820</v>
      </c>
      <c r="R850" s="182" t="s">
        <v>4100</v>
      </c>
    </row>
    <row r="851" spans="1:18" x14ac:dyDescent="0.2">
      <c r="A851" s="182" t="s">
        <v>92</v>
      </c>
      <c r="B851" s="182" t="s">
        <v>379</v>
      </c>
      <c r="C851" s="183">
        <v>45737</v>
      </c>
      <c r="D851" s="183">
        <v>45894</v>
      </c>
      <c r="E851" s="183">
        <v>45860</v>
      </c>
      <c r="F851" s="182" t="s">
        <v>270</v>
      </c>
      <c r="G851" s="182" t="s">
        <v>95</v>
      </c>
      <c r="H851" s="182" t="s">
        <v>29</v>
      </c>
      <c r="I851" s="182" t="s">
        <v>295</v>
      </c>
      <c r="J851" s="182" t="s">
        <v>319</v>
      </c>
      <c r="K851" s="183">
        <v>45721</v>
      </c>
      <c r="L851" s="183">
        <v>45722</v>
      </c>
      <c r="M851" s="182" t="s">
        <v>557</v>
      </c>
      <c r="N851" s="182">
        <v>74250</v>
      </c>
      <c r="O851" s="182" t="s">
        <v>771</v>
      </c>
      <c r="P851" s="182" t="s">
        <v>772</v>
      </c>
      <c r="Q851" s="182" t="s">
        <v>1821</v>
      </c>
      <c r="R851" s="182" t="s">
        <v>4101</v>
      </c>
    </row>
    <row r="852" spans="1:18" x14ac:dyDescent="0.2">
      <c r="A852" s="182" t="s">
        <v>92</v>
      </c>
      <c r="B852" s="182" t="s">
        <v>1237</v>
      </c>
      <c r="C852" s="183">
        <v>45835</v>
      </c>
      <c r="D852" s="17"/>
      <c r="E852" s="183">
        <v>45888</v>
      </c>
      <c r="F852" s="182" t="s">
        <v>90</v>
      </c>
      <c r="G852" s="182" t="s">
        <v>95</v>
      </c>
      <c r="H852" s="182" t="s">
        <v>29</v>
      </c>
      <c r="I852" s="182" t="s">
        <v>293</v>
      </c>
      <c r="J852" s="182" t="s">
        <v>319</v>
      </c>
      <c r="K852" s="183">
        <v>45805</v>
      </c>
      <c r="L852" s="183">
        <v>45805</v>
      </c>
      <c r="M852" s="182" t="s">
        <v>541</v>
      </c>
      <c r="N852" s="182">
        <v>74380</v>
      </c>
      <c r="O852" s="182" t="s">
        <v>1238</v>
      </c>
      <c r="P852" s="182" t="s">
        <v>1239</v>
      </c>
      <c r="Q852" s="182" t="s">
        <v>1822</v>
      </c>
      <c r="R852" s="182" t="s">
        <v>6544</v>
      </c>
    </row>
    <row r="853" spans="1:18" x14ac:dyDescent="0.2">
      <c r="A853" s="182" t="s">
        <v>92</v>
      </c>
      <c r="B853" s="182" t="s">
        <v>438</v>
      </c>
      <c r="C853" s="183">
        <v>45790</v>
      </c>
      <c r="D853" s="183">
        <v>45959</v>
      </c>
      <c r="E853" s="183">
        <v>45898</v>
      </c>
      <c r="F853" s="182" t="s">
        <v>93</v>
      </c>
      <c r="G853" s="182" t="s">
        <v>125</v>
      </c>
      <c r="H853" s="182" t="s">
        <v>29</v>
      </c>
      <c r="I853" s="182" t="s">
        <v>295</v>
      </c>
      <c r="J853" s="182" t="s">
        <v>319</v>
      </c>
      <c r="K853" s="183">
        <v>45748</v>
      </c>
      <c r="L853" s="183">
        <v>45754</v>
      </c>
      <c r="M853" s="182" t="s">
        <v>472</v>
      </c>
      <c r="N853" s="182">
        <v>74930</v>
      </c>
      <c r="O853" s="182" t="s">
        <v>874</v>
      </c>
      <c r="P853" s="182" t="s">
        <v>875</v>
      </c>
      <c r="Q853" s="182" t="s">
        <v>1823</v>
      </c>
      <c r="R853" s="182" t="s">
        <v>6545</v>
      </c>
    </row>
    <row r="854" spans="1:18" x14ac:dyDescent="0.2">
      <c r="A854" s="182" t="s">
        <v>92</v>
      </c>
      <c r="B854" s="182" t="s">
        <v>432</v>
      </c>
      <c r="C854" s="183">
        <v>45775</v>
      </c>
      <c r="D854" s="17"/>
      <c r="E854" s="183">
        <v>45887</v>
      </c>
      <c r="F854" s="182" t="s">
        <v>93</v>
      </c>
      <c r="G854" s="182" t="s">
        <v>95</v>
      </c>
      <c r="H854" s="182" t="s">
        <v>28</v>
      </c>
      <c r="I854" s="182" t="s">
        <v>293</v>
      </c>
      <c r="J854" s="182" t="s">
        <v>376</v>
      </c>
      <c r="K854" s="183">
        <v>45726</v>
      </c>
      <c r="L854" s="183">
        <v>45744</v>
      </c>
      <c r="M854" s="182" t="s">
        <v>489</v>
      </c>
      <c r="N854" s="182">
        <v>74160</v>
      </c>
      <c r="O854" s="182" t="s">
        <v>705</v>
      </c>
      <c r="P854" s="182" t="s">
        <v>706</v>
      </c>
      <c r="Q854" s="182" t="s">
        <v>1824</v>
      </c>
      <c r="R854" s="182" t="s">
        <v>4102</v>
      </c>
    </row>
    <row r="855" spans="1:18" x14ac:dyDescent="0.2">
      <c r="A855" s="182" t="s">
        <v>92</v>
      </c>
      <c r="B855" s="182" t="s">
        <v>432</v>
      </c>
      <c r="C855" s="183">
        <v>45775</v>
      </c>
      <c r="D855" s="17"/>
      <c r="E855" s="183">
        <v>45860</v>
      </c>
      <c r="F855" s="182" t="s">
        <v>90</v>
      </c>
      <c r="G855" s="182" t="s">
        <v>95</v>
      </c>
      <c r="H855" s="182" t="s">
        <v>28</v>
      </c>
      <c r="I855" s="182" t="s">
        <v>293</v>
      </c>
      <c r="J855" s="182" t="s">
        <v>376</v>
      </c>
      <c r="K855" s="183">
        <v>45726</v>
      </c>
      <c r="L855" s="183">
        <v>45744</v>
      </c>
      <c r="M855" s="182" t="s">
        <v>489</v>
      </c>
      <c r="N855" s="182">
        <v>74160</v>
      </c>
      <c r="O855" s="182" t="s">
        <v>705</v>
      </c>
      <c r="P855" s="182" t="s">
        <v>706</v>
      </c>
      <c r="Q855" s="182" t="s">
        <v>1825</v>
      </c>
      <c r="R855" s="182" t="s">
        <v>1825</v>
      </c>
    </row>
    <row r="856" spans="1:18" x14ac:dyDescent="0.2">
      <c r="A856" s="182" t="s">
        <v>92</v>
      </c>
      <c r="B856" s="182" t="s">
        <v>187</v>
      </c>
      <c r="C856" s="183">
        <v>45590</v>
      </c>
      <c r="D856" s="183">
        <v>45860</v>
      </c>
      <c r="E856" s="183">
        <v>45860</v>
      </c>
      <c r="F856" s="182" t="s">
        <v>253</v>
      </c>
      <c r="G856" s="182" t="s">
        <v>125</v>
      </c>
      <c r="H856" s="182" t="s">
        <v>28</v>
      </c>
      <c r="I856" s="182" t="s">
        <v>295</v>
      </c>
      <c r="J856" s="182" t="s">
        <v>319</v>
      </c>
      <c r="K856" s="183">
        <v>45490</v>
      </c>
      <c r="L856" s="183">
        <v>45576</v>
      </c>
      <c r="M856" s="182" t="s">
        <v>463</v>
      </c>
      <c r="N856" s="182">
        <v>74100</v>
      </c>
      <c r="O856" s="182" t="s">
        <v>903</v>
      </c>
      <c r="P856" s="182" t="s">
        <v>904</v>
      </c>
      <c r="Q856" s="182" t="s">
        <v>1826</v>
      </c>
      <c r="R856" s="182" t="s">
        <v>1826</v>
      </c>
    </row>
    <row r="857" spans="1:18" x14ac:dyDescent="0.2">
      <c r="A857" s="182" t="s">
        <v>92</v>
      </c>
      <c r="B857" s="182" t="s">
        <v>284</v>
      </c>
      <c r="C857" s="183">
        <v>45695</v>
      </c>
      <c r="D857" s="183">
        <v>45860</v>
      </c>
      <c r="E857" s="183">
        <v>45860</v>
      </c>
      <c r="F857" s="182" t="s">
        <v>253</v>
      </c>
      <c r="G857" s="182" t="s">
        <v>125</v>
      </c>
      <c r="H857" s="182" t="s">
        <v>29</v>
      </c>
      <c r="I857" s="182" t="s">
        <v>295</v>
      </c>
      <c r="J857" s="182" t="s">
        <v>319</v>
      </c>
      <c r="K857" s="183">
        <v>45679</v>
      </c>
      <c r="L857" s="183">
        <v>45681</v>
      </c>
      <c r="M857" s="182" t="s">
        <v>541</v>
      </c>
      <c r="N857" s="182">
        <v>74380</v>
      </c>
      <c r="O857" s="182" t="s">
        <v>696</v>
      </c>
      <c r="P857" s="182" t="s">
        <v>897</v>
      </c>
      <c r="Q857" s="182" t="s">
        <v>1827</v>
      </c>
      <c r="R857" s="182" t="s">
        <v>1827</v>
      </c>
    </row>
    <row r="858" spans="1:18" x14ac:dyDescent="0.2">
      <c r="A858" s="182" t="s">
        <v>120</v>
      </c>
      <c r="B858" s="182" t="s">
        <v>141</v>
      </c>
      <c r="C858" s="183">
        <v>45614</v>
      </c>
      <c r="D858" s="17"/>
      <c r="E858" s="183">
        <v>45862</v>
      </c>
      <c r="F858" s="182" t="s">
        <v>1443</v>
      </c>
      <c r="G858" s="182" t="s">
        <v>95</v>
      </c>
      <c r="H858" s="182" t="s">
        <v>29</v>
      </c>
      <c r="I858" s="182" t="s">
        <v>293</v>
      </c>
      <c r="J858" s="182" t="s">
        <v>319</v>
      </c>
      <c r="K858" s="183">
        <v>45587</v>
      </c>
      <c r="L858" s="183">
        <v>45601</v>
      </c>
      <c r="M858" s="182" t="s">
        <v>483</v>
      </c>
      <c r="N858" s="182">
        <v>74950</v>
      </c>
      <c r="O858" s="182" t="s">
        <v>1282</v>
      </c>
      <c r="P858" s="182" t="s">
        <v>940</v>
      </c>
      <c r="Q858" s="182" t="s">
        <v>1828</v>
      </c>
      <c r="R858" s="182" t="s">
        <v>4103</v>
      </c>
    </row>
    <row r="859" spans="1:18" x14ac:dyDescent="0.2">
      <c r="A859" s="182" t="s">
        <v>120</v>
      </c>
      <c r="B859" s="182" t="s">
        <v>440</v>
      </c>
      <c r="C859" s="183">
        <v>45789</v>
      </c>
      <c r="D859" s="183">
        <v>45957</v>
      </c>
      <c r="E859" s="183">
        <v>45894</v>
      </c>
      <c r="F859" s="182" t="s">
        <v>93</v>
      </c>
      <c r="G859" s="182" t="s">
        <v>95</v>
      </c>
      <c r="H859" s="182" t="s">
        <v>29</v>
      </c>
      <c r="I859" s="182" t="s">
        <v>295</v>
      </c>
      <c r="J859" s="182" t="s">
        <v>321</v>
      </c>
      <c r="K859" s="183">
        <v>45747</v>
      </c>
      <c r="L859" s="183">
        <v>45957</v>
      </c>
      <c r="M859" s="182" t="s">
        <v>456</v>
      </c>
      <c r="N859" s="182">
        <v>74300</v>
      </c>
      <c r="O859" s="182" t="s">
        <v>650</v>
      </c>
      <c r="P859" s="182" t="s">
        <v>878</v>
      </c>
      <c r="Q859" s="182" t="s">
        <v>1829</v>
      </c>
      <c r="R859" s="182" t="s">
        <v>6053</v>
      </c>
    </row>
    <row r="860" spans="1:18" x14ac:dyDescent="0.2">
      <c r="A860" s="182" t="s">
        <v>96</v>
      </c>
      <c r="B860" s="182" t="s">
        <v>1432</v>
      </c>
      <c r="C860" s="183">
        <v>45859</v>
      </c>
      <c r="D860" s="17"/>
      <c r="E860" s="183">
        <v>45859</v>
      </c>
      <c r="F860" s="182" t="s">
        <v>94</v>
      </c>
      <c r="G860" s="182" t="s">
        <v>95</v>
      </c>
      <c r="H860" s="182" t="s">
        <v>28</v>
      </c>
      <c r="I860" s="182" t="s">
        <v>293</v>
      </c>
      <c r="J860" s="182" t="s">
        <v>321</v>
      </c>
      <c r="K860" s="183">
        <v>45812</v>
      </c>
      <c r="L860" s="183">
        <v>45813</v>
      </c>
      <c r="M860" s="182" t="s">
        <v>1433</v>
      </c>
      <c r="N860" s="182">
        <v>74940</v>
      </c>
      <c r="O860" s="182" t="s">
        <v>642</v>
      </c>
      <c r="P860" s="182" t="s">
        <v>1434</v>
      </c>
      <c r="Q860" s="182" t="s">
        <v>1830</v>
      </c>
      <c r="R860" s="182" t="s">
        <v>4104</v>
      </c>
    </row>
    <row r="861" spans="1:18" x14ac:dyDescent="0.2">
      <c r="A861" s="182" t="s">
        <v>92</v>
      </c>
      <c r="B861" s="182" t="s">
        <v>1516</v>
      </c>
      <c r="C861" s="183">
        <v>45860</v>
      </c>
      <c r="D861" s="17"/>
      <c r="E861" s="183">
        <v>45860</v>
      </c>
      <c r="F861" s="182" t="s">
        <v>94</v>
      </c>
      <c r="G861" s="182" t="s">
        <v>95</v>
      </c>
      <c r="H861" s="182" t="s">
        <v>29</v>
      </c>
      <c r="I861" s="182" t="s">
        <v>293</v>
      </c>
      <c r="J861" s="182" t="s">
        <v>319</v>
      </c>
      <c r="K861" s="183">
        <v>45832</v>
      </c>
      <c r="L861" s="183">
        <v>45832</v>
      </c>
      <c r="M861" s="182" t="s">
        <v>457</v>
      </c>
      <c r="N861" s="182">
        <v>74240</v>
      </c>
      <c r="O861" s="182" t="s">
        <v>805</v>
      </c>
      <c r="P861" s="182" t="s">
        <v>1517</v>
      </c>
      <c r="Q861" s="182" t="s">
        <v>1831</v>
      </c>
      <c r="R861" s="182" t="s">
        <v>4105</v>
      </c>
    </row>
    <row r="862" spans="1:18" x14ac:dyDescent="0.2">
      <c r="A862" s="182" t="s">
        <v>96</v>
      </c>
      <c r="B862" s="182" t="s">
        <v>414</v>
      </c>
      <c r="C862" s="183">
        <v>45749</v>
      </c>
      <c r="D862" s="183">
        <v>45924</v>
      </c>
      <c r="E862" s="183">
        <v>45894</v>
      </c>
      <c r="F862" s="182" t="s">
        <v>270</v>
      </c>
      <c r="G862" s="182" t="s">
        <v>95</v>
      </c>
      <c r="H862" s="182" t="s">
        <v>28</v>
      </c>
      <c r="I862" s="182" t="s">
        <v>295</v>
      </c>
      <c r="J862" s="182" t="s">
        <v>319</v>
      </c>
      <c r="K862" s="183">
        <v>45736</v>
      </c>
      <c r="L862" s="183">
        <v>45736</v>
      </c>
      <c r="M862" s="182" t="s">
        <v>455</v>
      </c>
      <c r="N862" s="182">
        <v>74000</v>
      </c>
      <c r="O862" s="182" t="s">
        <v>1247</v>
      </c>
      <c r="P862" s="182" t="s">
        <v>586</v>
      </c>
      <c r="Q862" s="182" t="s">
        <v>1832</v>
      </c>
      <c r="R862" s="182" t="s">
        <v>6054</v>
      </c>
    </row>
    <row r="863" spans="1:18" x14ac:dyDescent="0.2">
      <c r="A863" s="182" t="s">
        <v>120</v>
      </c>
      <c r="B863" s="182" t="s">
        <v>408</v>
      </c>
      <c r="C863" s="183">
        <v>45761</v>
      </c>
      <c r="D863" s="183">
        <v>45920</v>
      </c>
      <c r="E863" s="183">
        <v>45887</v>
      </c>
      <c r="F863" s="182" t="s">
        <v>90</v>
      </c>
      <c r="G863" s="182" t="s">
        <v>95</v>
      </c>
      <c r="H863" s="182" t="s">
        <v>29</v>
      </c>
      <c r="I863" s="182" t="s">
        <v>295</v>
      </c>
      <c r="J863" s="182" t="s">
        <v>319</v>
      </c>
      <c r="K863" s="183">
        <v>45721</v>
      </c>
      <c r="L863" s="183">
        <v>45737</v>
      </c>
      <c r="M863" s="182" t="s">
        <v>456</v>
      </c>
      <c r="N863" s="182">
        <v>74300</v>
      </c>
      <c r="O863" s="182" t="s">
        <v>1248</v>
      </c>
      <c r="P863" s="182" t="s">
        <v>666</v>
      </c>
      <c r="Q863" s="182" t="s">
        <v>1833</v>
      </c>
      <c r="R863" s="182" t="s">
        <v>4106</v>
      </c>
    </row>
    <row r="864" spans="1:18" x14ac:dyDescent="0.2">
      <c r="A864" s="182" t="s">
        <v>96</v>
      </c>
      <c r="B864" s="182" t="s">
        <v>391</v>
      </c>
      <c r="C864" s="183">
        <v>45747</v>
      </c>
      <c r="D864" s="183">
        <v>45874</v>
      </c>
      <c r="E864" s="183">
        <v>45859</v>
      </c>
      <c r="F864" s="182" t="s">
        <v>270</v>
      </c>
      <c r="G864" s="182" t="s">
        <v>95</v>
      </c>
      <c r="H864" s="182" t="s">
        <v>28</v>
      </c>
      <c r="I864" s="182" t="s">
        <v>295</v>
      </c>
      <c r="J864" s="182" t="s">
        <v>319</v>
      </c>
      <c r="K864" s="183">
        <v>45715</v>
      </c>
      <c r="L864" s="183">
        <v>45715</v>
      </c>
      <c r="M864" s="182" t="s">
        <v>548</v>
      </c>
      <c r="N864" s="182">
        <v>74320</v>
      </c>
      <c r="O864" s="182" t="s">
        <v>688</v>
      </c>
      <c r="P864" s="182" t="s">
        <v>689</v>
      </c>
      <c r="Q864" s="182" t="s">
        <v>1834</v>
      </c>
      <c r="R864" s="182" t="s">
        <v>4107</v>
      </c>
    </row>
    <row r="865" spans="1:18" x14ac:dyDescent="0.2">
      <c r="A865" s="182" t="s">
        <v>96</v>
      </c>
      <c r="B865" s="182" t="s">
        <v>230</v>
      </c>
      <c r="C865" s="183">
        <v>45670</v>
      </c>
      <c r="D865" s="183">
        <v>45903</v>
      </c>
      <c r="E865" s="183">
        <v>45859</v>
      </c>
      <c r="F865" s="182" t="s">
        <v>1440</v>
      </c>
      <c r="G865" s="182" t="s">
        <v>95</v>
      </c>
      <c r="H865" s="182" t="s">
        <v>28</v>
      </c>
      <c r="I865" s="182" t="s">
        <v>295</v>
      </c>
      <c r="J865" s="182" t="s">
        <v>319</v>
      </c>
      <c r="K865" s="183">
        <v>45643</v>
      </c>
      <c r="L865" s="183">
        <v>45643</v>
      </c>
      <c r="M865" s="182" t="s">
        <v>455</v>
      </c>
      <c r="N865" s="182">
        <v>74000</v>
      </c>
      <c r="O865" s="182" t="s">
        <v>601</v>
      </c>
      <c r="P865" s="182" t="s">
        <v>602</v>
      </c>
      <c r="Q865" s="182" t="s">
        <v>1835</v>
      </c>
      <c r="R865" s="182" t="s">
        <v>1835</v>
      </c>
    </row>
    <row r="866" spans="1:18" x14ac:dyDescent="0.2">
      <c r="A866" s="182" t="s">
        <v>120</v>
      </c>
      <c r="B866" s="182" t="s">
        <v>373</v>
      </c>
      <c r="C866" s="183">
        <v>45715</v>
      </c>
      <c r="D866" s="183">
        <v>45937</v>
      </c>
      <c r="E866" s="183">
        <v>45887</v>
      </c>
      <c r="F866" s="182" t="s">
        <v>286</v>
      </c>
      <c r="G866" s="182" t="s">
        <v>97</v>
      </c>
      <c r="H866" s="182" t="s">
        <v>29</v>
      </c>
      <c r="I866" s="182" t="s">
        <v>295</v>
      </c>
      <c r="J866" s="182" t="s">
        <v>319</v>
      </c>
      <c r="K866" s="183">
        <v>45665</v>
      </c>
      <c r="L866" s="183">
        <v>45672</v>
      </c>
      <c r="M866" s="182" t="s">
        <v>483</v>
      </c>
      <c r="N866" s="182">
        <v>74950</v>
      </c>
      <c r="O866" s="182" t="s">
        <v>1255</v>
      </c>
      <c r="P866" s="182" t="s">
        <v>661</v>
      </c>
      <c r="Q866" s="182" t="s">
        <v>1836</v>
      </c>
      <c r="R866" s="182" t="s">
        <v>1836</v>
      </c>
    </row>
    <row r="867" spans="1:18" x14ac:dyDescent="0.2">
      <c r="A867" s="182" t="s">
        <v>92</v>
      </c>
      <c r="B867" s="182" t="s">
        <v>1181</v>
      </c>
      <c r="C867" s="183">
        <v>45811</v>
      </c>
      <c r="D867" s="17"/>
      <c r="E867" s="183">
        <v>45877</v>
      </c>
      <c r="F867" s="182" t="s">
        <v>90</v>
      </c>
      <c r="G867" s="182" t="s">
        <v>95</v>
      </c>
      <c r="H867" s="182" t="s">
        <v>29</v>
      </c>
      <c r="I867" s="182" t="s">
        <v>293</v>
      </c>
      <c r="J867" s="182" t="s">
        <v>319</v>
      </c>
      <c r="K867" s="183">
        <v>45729</v>
      </c>
      <c r="L867" s="183">
        <v>45789</v>
      </c>
      <c r="M867" s="182" t="s">
        <v>463</v>
      </c>
      <c r="N867" s="182">
        <v>74100</v>
      </c>
      <c r="O867" s="182" t="s">
        <v>1182</v>
      </c>
      <c r="P867" s="182" t="s">
        <v>1183</v>
      </c>
      <c r="Q867" s="182" t="s">
        <v>1837</v>
      </c>
      <c r="R867" s="182" t="s">
        <v>4108</v>
      </c>
    </row>
    <row r="868" spans="1:18" x14ac:dyDescent="0.2">
      <c r="A868" s="182" t="s">
        <v>92</v>
      </c>
      <c r="B868" s="182" t="s">
        <v>282</v>
      </c>
      <c r="C868" s="183">
        <v>45695</v>
      </c>
      <c r="D868" s="17"/>
      <c r="E868" s="183">
        <v>45888</v>
      </c>
      <c r="F868" s="182" t="s">
        <v>270</v>
      </c>
      <c r="G868" s="182" t="s">
        <v>95</v>
      </c>
      <c r="H868" s="182" t="s">
        <v>29</v>
      </c>
      <c r="I868" s="182" t="s">
        <v>293</v>
      </c>
      <c r="J868" s="182" t="s">
        <v>321</v>
      </c>
      <c r="K868" s="183">
        <v>45677</v>
      </c>
      <c r="L868" s="183">
        <v>45678</v>
      </c>
      <c r="M868" s="182" t="s">
        <v>515</v>
      </c>
      <c r="N868" s="182">
        <v>74240</v>
      </c>
      <c r="O868" s="182" t="s">
        <v>1326</v>
      </c>
      <c r="P868" s="182" t="s">
        <v>721</v>
      </c>
      <c r="Q868" s="182" t="s">
        <v>1838</v>
      </c>
      <c r="R868" s="182" t="s">
        <v>4109</v>
      </c>
    </row>
    <row r="869" spans="1:18" x14ac:dyDescent="0.2">
      <c r="A869" s="182" t="s">
        <v>92</v>
      </c>
      <c r="B869" s="182" t="s">
        <v>276</v>
      </c>
      <c r="C869" s="183">
        <v>45699</v>
      </c>
      <c r="D869" s="183">
        <v>45866</v>
      </c>
      <c r="E869" s="183">
        <v>45856</v>
      </c>
      <c r="F869" s="182" t="s">
        <v>253</v>
      </c>
      <c r="G869" s="182" t="s">
        <v>125</v>
      </c>
      <c r="H869" s="182" t="s">
        <v>29</v>
      </c>
      <c r="I869" s="182" t="s">
        <v>295</v>
      </c>
      <c r="J869" s="182" t="s">
        <v>319</v>
      </c>
      <c r="K869" s="183">
        <v>45644</v>
      </c>
      <c r="L869" s="183">
        <v>45673</v>
      </c>
      <c r="M869" s="182" t="s">
        <v>463</v>
      </c>
      <c r="N869" s="182">
        <v>74100</v>
      </c>
      <c r="O869" s="182" t="s">
        <v>1320</v>
      </c>
      <c r="P869" s="182" t="s">
        <v>669</v>
      </c>
      <c r="Q869" s="182" t="s">
        <v>1839</v>
      </c>
      <c r="R869" s="182" t="s">
        <v>1839</v>
      </c>
    </row>
    <row r="870" spans="1:18" x14ac:dyDescent="0.2">
      <c r="A870" s="182" t="s">
        <v>92</v>
      </c>
      <c r="B870" s="182" t="s">
        <v>1244</v>
      </c>
      <c r="C870" s="183">
        <v>45814</v>
      </c>
      <c r="D870" s="17"/>
      <c r="E870" s="183">
        <v>45875</v>
      </c>
      <c r="F870" s="182" t="s">
        <v>90</v>
      </c>
      <c r="G870" s="182" t="s">
        <v>95</v>
      </c>
      <c r="H870" s="182" t="s">
        <v>29</v>
      </c>
      <c r="I870" s="182" t="s">
        <v>293</v>
      </c>
      <c r="J870" s="182" t="s">
        <v>319</v>
      </c>
      <c r="K870" s="183">
        <v>45805</v>
      </c>
      <c r="L870" s="183">
        <v>45805</v>
      </c>
      <c r="M870" s="182" t="s">
        <v>492</v>
      </c>
      <c r="N870" s="182">
        <v>74100</v>
      </c>
      <c r="O870" s="182" t="s">
        <v>1245</v>
      </c>
      <c r="P870" s="182" t="s">
        <v>1246</v>
      </c>
      <c r="Q870" s="182" t="s">
        <v>1840</v>
      </c>
      <c r="R870" s="182" t="s">
        <v>4110</v>
      </c>
    </row>
    <row r="871" spans="1:18" x14ac:dyDescent="0.2">
      <c r="A871" s="182" t="s">
        <v>120</v>
      </c>
      <c r="B871" s="182" t="s">
        <v>1524</v>
      </c>
      <c r="C871" s="183">
        <v>45856</v>
      </c>
      <c r="D871" s="17"/>
      <c r="E871" s="183">
        <v>45891</v>
      </c>
      <c r="F871" s="182" t="s">
        <v>98</v>
      </c>
      <c r="G871" s="182" t="s">
        <v>95</v>
      </c>
      <c r="H871" s="182" t="s">
        <v>29</v>
      </c>
      <c r="I871" s="182" t="s">
        <v>293</v>
      </c>
      <c r="J871" s="182" t="s">
        <v>319</v>
      </c>
      <c r="K871" s="183">
        <v>45804</v>
      </c>
      <c r="L871" s="183">
        <v>45827</v>
      </c>
      <c r="M871" s="182" t="s">
        <v>1525</v>
      </c>
      <c r="N871" s="182">
        <v>74310</v>
      </c>
      <c r="O871" s="182" t="s">
        <v>1449</v>
      </c>
      <c r="P871" s="182" t="s">
        <v>1526</v>
      </c>
      <c r="Q871" s="182" t="s">
        <v>1841</v>
      </c>
      <c r="R871" s="182" t="s">
        <v>6546</v>
      </c>
    </row>
    <row r="872" spans="1:18" x14ac:dyDescent="0.2">
      <c r="A872" s="182" t="s">
        <v>120</v>
      </c>
      <c r="B872" s="182" t="s">
        <v>1524</v>
      </c>
      <c r="C872" s="183">
        <v>45856</v>
      </c>
      <c r="D872" s="17"/>
      <c r="E872" s="183">
        <v>45856</v>
      </c>
      <c r="F872" s="182" t="s">
        <v>94</v>
      </c>
      <c r="G872" s="182" t="s">
        <v>95</v>
      </c>
      <c r="H872" s="182" t="s">
        <v>29</v>
      </c>
      <c r="I872" s="182" t="s">
        <v>293</v>
      </c>
      <c r="J872" s="182" t="s">
        <v>319</v>
      </c>
      <c r="K872" s="183">
        <v>45804</v>
      </c>
      <c r="L872" s="183">
        <v>45827</v>
      </c>
      <c r="M872" s="182" t="s">
        <v>1525</v>
      </c>
      <c r="N872" s="182">
        <v>74310</v>
      </c>
      <c r="O872" s="182" t="s">
        <v>1449</v>
      </c>
      <c r="P872" s="182" t="s">
        <v>1526</v>
      </c>
      <c r="Q872" s="182" t="s">
        <v>1842</v>
      </c>
      <c r="R872" s="182" t="s">
        <v>4111</v>
      </c>
    </row>
    <row r="873" spans="1:18" x14ac:dyDescent="0.2">
      <c r="A873" s="182" t="s">
        <v>92</v>
      </c>
      <c r="B873" s="182" t="s">
        <v>331</v>
      </c>
      <c r="C873" s="183">
        <v>45715</v>
      </c>
      <c r="D873" s="183">
        <v>45856</v>
      </c>
      <c r="E873" s="183">
        <v>45856</v>
      </c>
      <c r="F873" s="182" t="s">
        <v>253</v>
      </c>
      <c r="G873" s="182" t="s">
        <v>125</v>
      </c>
      <c r="H873" s="182" t="s">
        <v>29</v>
      </c>
      <c r="I873" s="182" t="s">
        <v>295</v>
      </c>
      <c r="J873" s="182" t="s">
        <v>319</v>
      </c>
      <c r="K873" s="183">
        <v>45686</v>
      </c>
      <c r="L873" s="183">
        <v>45687</v>
      </c>
      <c r="M873" s="182" t="s">
        <v>463</v>
      </c>
      <c r="N873" s="182">
        <v>74100</v>
      </c>
      <c r="O873" s="182" t="s">
        <v>1309</v>
      </c>
      <c r="P873" s="182" t="s">
        <v>786</v>
      </c>
      <c r="Q873" s="182" t="s">
        <v>1843</v>
      </c>
      <c r="R873" s="182" t="s">
        <v>1843</v>
      </c>
    </row>
    <row r="874" spans="1:18" x14ac:dyDescent="0.2">
      <c r="A874" s="182" t="s">
        <v>120</v>
      </c>
      <c r="B874" s="182" t="s">
        <v>127</v>
      </c>
      <c r="C874" s="183">
        <v>45666</v>
      </c>
      <c r="D874" s="17"/>
      <c r="E874" s="183">
        <v>45890</v>
      </c>
      <c r="F874" s="182" t="s">
        <v>270</v>
      </c>
      <c r="G874" s="182" t="s">
        <v>95</v>
      </c>
      <c r="H874" s="182" t="s">
        <v>29</v>
      </c>
      <c r="I874" s="182" t="s">
        <v>293</v>
      </c>
      <c r="J874" s="182" t="s">
        <v>319</v>
      </c>
      <c r="K874" s="183">
        <v>45502</v>
      </c>
      <c r="L874" s="183">
        <v>45582</v>
      </c>
      <c r="M874" s="182" t="s">
        <v>474</v>
      </c>
      <c r="N874" s="182">
        <v>74130</v>
      </c>
      <c r="O874" s="182" t="s">
        <v>710</v>
      </c>
      <c r="P874" s="182" t="s">
        <v>711</v>
      </c>
      <c r="Q874" s="182" t="s">
        <v>1844</v>
      </c>
      <c r="R874" s="182" t="s">
        <v>4112</v>
      </c>
    </row>
    <row r="875" spans="1:18" x14ac:dyDescent="0.2">
      <c r="A875" s="182" t="s">
        <v>120</v>
      </c>
      <c r="B875" s="182" t="s">
        <v>127</v>
      </c>
      <c r="C875" s="183">
        <v>45666</v>
      </c>
      <c r="D875" s="17"/>
      <c r="E875" s="183">
        <v>45849</v>
      </c>
      <c r="F875" s="182" t="s">
        <v>93</v>
      </c>
      <c r="G875" s="182" t="s">
        <v>95</v>
      </c>
      <c r="H875" s="182" t="s">
        <v>29</v>
      </c>
      <c r="I875" s="182" t="s">
        <v>293</v>
      </c>
      <c r="J875" s="182" t="s">
        <v>319</v>
      </c>
      <c r="K875" s="183">
        <v>45502</v>
      </c>
      <c r="L875" s="183">
        <v>45582</v>
      </c>
      <c r="M875" s="182" t="s">
        <v>474</v>
      </c>
      <c r="N875" s="182">
        <v>74130</v>
      </c>
      <c r="O875" s="182" t="s">
        <v>710</v>
      </c>
      <c r="P875" s="182" t="s">
        <v>711</v>
      </c>
      <c r="Q875" s="182" t="s">
        <v>1845</v>
      </c>
      <c r="R875" s="182" t="s">
        <v>4113</v>
      </c>
    </row>
    <row r="876" spans="1:18" x14ac:dyDescent="0.2">
      <c r="A876" s="182" t="s">
        <v>92</v>
      </c>
      <c r="B876" s="182" t="s">
        <v>123</v>
      </c>
      <c r="C876" s="183">
        <v>45589</v>
      </c>
      <c r="D876" s="183">
        <v>45856</v>
      </c>
      <c r="E876" s="183">
        <v>45856</v>
      </c>
      <c r="F876" s="182" t="s">
        <v>253</v>
      </c>
      <c r="G876" s="182" t="s">
        <v>125</v>
      </c>
      <c r="H876" s="182" t="s">
        <v>29</v>
      </c>
      <c r="I876" s="182" t="s">
        <v>295</v>
      </c>
      <c r="J876" s="182" t="s">
        <v>321</v>
      </c>
      <c r="K876" s="183">
        <v>45505</v>
      </c>
      <c r="L876" s="183">
        <v>45576</v>
      </c>
      <c r="M876" s="182" t="s">
        <v>463</v>
      </c>
      <c r="N876" s="182">
        <v>74100</v>
      </c>
      <c r="O876" s="182" t="s">
        <v>907</v>
      </c>
      <c r="P876" s="182" t="s">
        <v>908</v>
      </c>
      <c r="Q876" s="182" t="s">
        <v>1846</v>
      </c>
      <c r="R876" s="182" t="s">
        <v>1846</v>
      </c>
    </row>
    <row r="877" spans="1:18" x14ac:dyDescent="0.2">
      <c r="A877" s="182" t="s">
        <v>92</v>
      </c>
      <c r="B877" s="182" t="s">
        <v>123</v>
      </c>
      <c r="C877" s="183">
        <v>45589</v>
      </c>
      <c r="D877" s="183">
        <v>45856</v>
      </c>
      <c r="E877" s="183">
        <v>45855</v>
      </c>
      <c r="F877" s="182" t="s">
        <v>98</v>
      </c>
      <c r="G877" s="182" t="s">
        <v>95</v>
      </c>
      <c r="H877" s="182" t="s">
        <v>29</v>
      </c>
      <c r="I877" s="182" t="s">
        <v>295</v>
      </c>
      <c r="J877" s="182" t="s">
        <v>321</v>
      </c>
      <c r="K877" s="183">
        <v>45505</v>
      </c>
      <c r="L877" s="183">
        <v>45576</v>
      </c>
      <c r="M877" s="182" t="s">
        <v>463</v>
      </c>
      <c r="N877" s="182">
        <v>74100</v>
      </c>
      <c r="O877" s="182" t="s">
        <v>907</v>
      </c>
      <c r="P877" s="182" t="s">
        <v>908</v>
      </c>
      <c r="Q877" s="182" t="s">
        <v>1847</v>
      </c>
      <c r="R877" s="182" t="s">
        <v>1847</v>
      </c>
    </row>
    <row r="878" spans="1:18" x14ac:dyDescent="0.2">
      <c r="A878" s="182" t="s">
        <v>92</v>
      </c>
      <c r="B878" s="182" t="s">
        <v>250</v>
      </c>
      <c r="C878" s="183">
        <v>45691</v>
      </c>
      <c r="D878" s="183">
        <v>45855</v>
      </c>
      <c r="E878" s="183">
        <v>45855</v>
      </c>
      <c r="F878" s="182" t="s">
        <v>253</v>
      </c>
      <c r="G878" s="182" t="s">
        <v>125</v>
      </c>
      <c r="H878" s="182" t="s">
        <v>29</v>
      </c>
      <c r="I878" s="182" t="s">
        <v>295</v>
      </c>
      <c r="J878" s="182" t="s">
        <v>319</v>
      </c>
      <c r="K878" s="183">
        <v>45646</v>
      </c>
      <c r="L878" s="183">
        <v>45656</v>
      </c>
      <c r="M878" s="182" t="s">
        <v>524</v>
      </c>
      <c r="N878" s="182">
        <v>74160</v>
      </c>
      <c r="O878" s="182" t="s">
        <v>675</v>
      </c>
      <c r="P878" s="182" t="s">
        <v>676</v>
      </c>
      <c r="Q878" s="182" t="s">
        <v>1848</v>
      </c>
      <c r="R878" s="182" t="s">
        <v>1848</v>
      </c>
    </row>
    <row r="879" spans="1:18" x14ac:dyDescent="0.2">
      <c r="A879" s="182" t="s">
        <v>92</v>
      </c>
      <c r="B879" s="182" t="s">
        <v>324</v>
      </c>
      <c r="C879" s="183">
        <v>45712</v>
      </c>
      <c r="D879" s="183">
        <v>45855</v>
      </c>
      <c r="E879" s="183">
        <v>45855</v>
      </c>
      <c r="F879" s="182" t="s">
        <v>253</v>
      </c>
      <c r="G879" s="182" t="s">
        <v>125</v>
      </c>
      <c r="H879" s="182" t="s">
        <v>28</v>
      </c>
      <c r="I879" s="182" t="s">
        <v>295</v>
      </c>
      <c r="J879" s="182" t="s">
        <v>319</v>
      </c>
      <c r="K879" s="183">
        <v>45670</v>
      </c>
      <c r="L879" s="183">
        <v>45674</v>
      </c>
      <c r="M879" s="182" t="s">
        <v>463</v>
      </c>
      <c r="N879" s="182">
        <v>74100</v>
      </c>
      <c r="O879" s="182" t="s">
        <v>1281</v>
      </c>
      <c r="P879" s="182" t="s">
        <v>633</v>
      </c>
      <c r="Q879" s="182" t="s">
        <v>1849</v>
      </c>
      <c r="R879" s="182" t="s">
        <v>1849</v>
      </c>
    </row>
    <row r="880" spans="1:18" x14ac:dyDescent="0.2">
      <c r="A880" s="182" t="s">
        <v>92</v>
      </c>
      <c r="B880" s="182" t="s">
        <v>334</v>
      </c>
      <c r="C880" s="183">
        <v>45708</v>
      </c>
      <c r="D880" s="183">
        <v>45855</v>
      </c>
      <c r="E880" s="183">
        <v>45855</v>
      </c>
      <c r="F880" s="182" t="s">
        <v>253</v>
      </c>
      <c r="G880" s="182" t="s">
        <v>125</v>
      </c>
      <c r="H880" s="182" t="s">
        <v>29</v>
      </c>
      <c r="I880" s="182" t="s">
        <v>295</v>
      </c>
      <c r="J880" s="182" t="s">
        <v>319</v>
      </c>
      <c r="K880" s="183">
        <v>45625</v>
      </c>
      <c r="L880" s="183">
        <v>45630</v>
      </c>
      <c r="M880" s="182" t="s">
        <v>511</v>
      </c>
      <c r="N880" s="182">
        <v>74380</v>
      </c>
      <c r="O880" s="182" t="s">
        <v>645</v>
      </c>
      <c r="P880" s="182" t="s">
        <v>860</v>
      </c>
      <c r="Q880" s="182" t="s">
        <v>1850</v>
      </c>
      <c r="R880" s="182" t="s">
        <v>1850</v>
      </c>
    </row>
    <row r="881" spans="1:18" x14ac:dyDescent="0.2">
      <c r="A881" s="182" t="s">
        <v>92</v>
      </c>
      <c r="B881" s="182" t="s">
        <v>355</v>
      </c>
      <c r="C881" s="183">
        <v>45702</v>
      </c>
      <c r="D881" s="183">
        <v>45855</v>
      </c>
      <c r="E881" s="183">
        <v>45855</v>
      </c>
      <c r="F881" s="182" t="s">
        <v>253</v>
      </c>
      <c r="G881" s="182" t="s">
        <v>125</v>
      </c>
      <c r="H881" s="182" t="s">
        <v>29</v>
      </c>
      <c r="I881" s="182" t="s">
        <v>295</v>
      </c>
      <c r="J881" s="182" t="s">
        <v>319</v>
      </c>
      <c r="K881" s="183">
        <v>45667</v>
      </c>
      <c r="L881" s="183">
        <v>45674</v>
      </c>
      <c r="M881" s="182" t="s">
        <v>471</v>
      </c>
      <c r="N881" s="182">
        <v>74100</v>
      </c>
      <c r="O881" s="182" t="s">
        <v>872</v>
      </c>
      <c r="P881" s="182" t="s">
        <v>873</v>
      </c>
      <c r="Q881" s="182" t="s">
        <v>1851</v>
      </c>
      <c r="R881" s="182" t="s">
        <v>1851</v>
      </c>
    </row>
    <row r="882" spans="1:18" x14ac:dyDescent="0.2">
      <c r="A882" s="182" t="s">
        <v>92</v>
      </c>
      <c r="B882" s="182" t="s">
        <v>1184</v>
      </c>
      <c r="C882" s="183">
        <v>45810</v>
      </c>
      <c r="D882" s="17"/>
      <c r="E882" s="183">
        <v>45855</v>
      </c>
      <c r="F882" s="182" t="s">
        <v>98</v>
      </c>
      <c r="G882" s="182" t="s">
        <v>95</v>
      </c>
      <c r="H882" s="182" t="s">
        <v>29</v>
      </c>
      <c r="I882" s="182" t="s">
        <v>293</v>
      </c>
      <c r="J882" s="182" t="s">
        <v>319</v>
      </c>
      <c r="K882" s="183">
        <v>45761</v>
      </c>
      <c r="L882" s="183">
        <v>45765</v>
      </c>
      <c r="M882" s="182" t="s">
        <v>472</v>
      </c>
      <c r="N882" s="182">
        <v>74930</v>
      </c>
      <c r="O882" s="182" t="s">
        <v>657</v>
      </c>
      <c r="P882" s="182" t="s">
        <v>1185</v>
      </c>
      <c r="Q882" s="182" t="s">
        <v>1852</v>
      </c>
      <c r="R882" s="182" t="s">
        <v>1852</v>
      </c>
    </row>
    <row r="883" spans="1:18" x14ac:dyDescent="0.2">
      <c r="A883" s="182" t="s">
        <v>99</v>
      </c>
      <c r="B883" s="182" t="s">
        <v>208</v>
      </c>
      <c r="C883" s="183">
        <v>45588</v>
      </c>
      <c r="D883" s="183">
        <v>45855</v>
      </c>
      <c r="E883" s="183">
        <v>45868</v>
      </c>
      <c r="F883" s="182" t="s">
        <v>1440</v>
      </c>
      <c r="G883" s="182" t="s">
        <v>91</v>
      </c>
      <c r="H883" s="17"/>
      <c r="I883" s="182" t="s">
        <v>295</v>
      </c>
      <c r="J883" s="182" t="s">
        <v>320</v>
      </c>
      <c r="K883" s="183">
        <v>45527</v>
      </c>
      <c r="L883" s="183">
        <v>45855</v>
      </c>
      <c r="M883" s="182" t="s">
        <v>505</v>
      </c>
      <c r="N883" s="182">
        <v>74140</v>
      </c>
      <c r="O883" s="182" t="s">
        <v>1342</v>
      </c>
      <c r="P883" s="182" t="s">
        <v>611</v>
      </c>
      <c r="Q883" s="182" t="s">
        <v>1853</v>
      </c>
      <c r="R883" s="182" t="s">
        <v>4114</v>
      </c>
    </row>
    <row r="884" spans="1:18" x14ac:dyDescent="0.2">
      <c r="A884" s="182" t="s">
        <v>99</v>
      </c>
      <c r="B884" s="182" t="s">
        <v>1463</v>
      </c>
      <c r="C884" s="183">
        <v>45875</v>
      </c>
      <c r="D884" s="17"/>
      <c r="E884" s="183">
        <v>45875</v>
      </c>
      <c r="F884" s="182" t="s">
        <v>94</v>
      </c>
      <c r="G884" s="182" t="s">
        <v>95</v>
      </c>
      <c r="H884" s="182" t="s">
        <v>29</v>
      </c>
      <c r="I884" s="182" t="s">
        <v>293</v>
      </c>
      <c r="J884" s="182" t="s">
        <v>319</v>
      </c>
      <c r="K884" s="183">
        <v>45855</v>
      </c>
      <c r="L884" s="183">
        <v>45855</v>
      </c>
      <c r="M884" s="182" t="s">
        <v>461</v>
      </c>
      <c r="N884" s="182">
        <v>74200</v>
      </c>
      <c r="O884" s="182" t="s">
        <v>1464</v>
      </c>
      <c r="P884" s="182" t="s">
        <v>1465</v>
      </c>
      <c r="Q884" s="182" t="s">
        <v>1854</v>
      </c>
      <c r="R884" s="182" t="s">
        <v>4115</v>
      </c>
    </row>
    <row r="885" spans="1:18" x14ac:dyDescent="0.2">
      <c r="A885" s="182" t="s">
        <v>92</v>
      </c>
      <c r="B885" s="182" t="s">
        <v>402</v>
      </c>
      <c r="C885" s="183">
        <v>45741</v>
      </c>
      <c r="D885" s="17"/>
      <c r="E885" s="183">
        <v>45877</v>
      </c>
      <c r="F885" s="182" t="s">
        <v>93</v>
      </c>
      <c r="G885" s="182" t="s">
        <v>95</v>
      </c>
      <c r="H885" s="182" t="s">
        <v>29</v>
      </c>
      <c r="I885" s="182" t="s">
        <v>293</v>
      </c>
      <c r="J885" s="182" t="s">
        <v>319</v>
      </c>
      <c r="K885" s="183">
        <v>45700</v>
      </c>
      <c r="L885" s="183">
        <v>45722</v>
      </c>
      <c r="M885" s="182" t="s">
        <v>463</v>
      </c>
      <c r="N885" s="182">
        <v>74100</v>
      </c>
      <c r="O885" s="182" t="s">
        <v>1283</v>
      </c>
      <c r="P885" s="182" t="s">
        <v>726</v>
      </c>
      <c r="Q885" s="182" t="s">
        <v>1855</v>
      </c>
      <c r="R885" s="182" t="s">
        <v>4116</v>
      </c>
    </row>
    <row r="886" spans="1:18" x14ac:dyDescent="0.2">
      <c r="A886" s="182" t="s">
        <v>92</v>
      </c>
      <c r="B886" s="182" t="s">
        <v>402</v>
      </c>
      <c r="C886" s="183">
        <v>45741</v>
      </c>
      <c r="D886" s="17"/>
      <c r="E886" s="183">
        <v>45855</v>
      </c>
      <c r="F886" s="182" t="s">
        <v>90</v>
      </c>
      <c r="G886" s="182" t="s">
        <v>95</v>
      </c>
      <c r="H886" s="182" t="s">
        <v>29</v>
      </c>
      <c r="I886" s="182" t="s">
        <v>293</v>
      </c>
      <c r="J886" s="182" t="s">
        <v>319</v>
      </c>
      <c r="K886" s="183">
        <v>45700</v>
      </c>
      <c r="L886" s="183">
        <v>45722</v>
      </c>
      <c r="M886" s="182" t="s">
        <v>463</v>
      </c>
      <c r="N886" s="182">
        <v>74100</v>
      </c>
      <c r="O886" s="182" t="s">
        <v>1283</v>
      </c>
      <c r="P886" s="182" t="s">
        <v>726</v>
      </c>
      <c r="Q886" s="182" t="s">
        <v>1856</v>
      </c>
      <c r="R886" s="182" t="s">
        <v>4117</v>
      </c>
    </row>
    <row r="887" spans="1:18" x14ac:dyDescent="0.2">
      <c r="A887" s="182" t="s">
        <v>99</v>
      </c>
      <c r="B887" s="182" t="s">
        <v>404</v>
      </c>
      <c r="C887" s="183">
        <v>45742</v>
      </c>
      <c r="D887" s="17"/>
      <c r="E887" s="183">
        <v>45896</v>
      </c>
      <c r="F887" s="182" t="s">
        <v>270</v>
      </c>
      <c r="G887" s="182" t="s">
        <v>95</v>
      </c>
      <c r="H887" s="182" t="s">
        <v>29</v>
      </c>
      <c r="I887" s="182" t="s">
        <v>293</v>
      </c>
      <c r="J887" s="182" t="s">
        <v>319</v>
      </c>
      <c r="K887" s="183">
        <v>45719</v>
      </c>
      <c r="L887" s="183">
        <v>45720</v>
      </c>
      <c r="M887" s="182" t="s">
        <v>493</v>
      </c>
      <c r="N887" s="182">
        <v>74200</v>
      </c>
      <c r="O887" s="182" t="s">
        <v>1279</v>
      </c>
      <c r="P887" s="182" t="s">
        <v>618</v>
      </c>
      <c r="Q887" s="182" t="s">
        <v>1857</v>
      </c>
      <c r="R887" s="182" t="s">
        <v>6547</v>
      </c>
    </row>
    <row r="888" spans="1:18" x14ac:dyDescent="0.2">
      <c r="A888" s="182" t="s">
        <v>92</v>
      </c>
      <c r="B888" s="182" t="s">
        <v>1198</v>
      </c>
      <c r="C888" s="183">
        <v>45810</v>
      </c>
      <c r="D888" s="17"/>
      <c r="E888" s="183">
        <v>45876</v>
      </c>
      <c r="F888" s="182" t="s">
        <v>90</v>
      </c>
      <c r="G888" s="182" t="s">
        <v>95</v>
      </c>
      <c r="H888" s="182" t="s">
        <v>29</v>
      </c>
      <c r="I888" s="182" t="s">
        <v>293</v>
      </c>
      <c r="J888" s="182" t="s">
        <v>319</v>
      </c>
      <c r="K888" s="183">
        <v>45764</v>
      </c>
      <c r="L888" s="183">
        <v>45765</v>
      </c>
      <c r="M888" s="182" t="s">
        <v>463</v>
      </c>
      <c r="N888" s="182">
        <v>74100</v>
      </c>
      <c r="O888" s="182" t="s">
        <v>1199</v>
      </c>
      <c r="P888" s="182" t="s">
        <v>1200</v>
      </c>
      <c r="Q888" s="182" t="s">
        <v>1858</v>
      </c>
      <c r="R888" s="182" t="s">
        <v>4118</v>
      </c>
    </row>
    <row r="889" spans="1:18" x14ac:dyDescent="0.2">
      <c r="A889" s="182" t="s">
        <v>120</v>
      </c>
      <c r="B889" s="182" t="s">
        <v>407</v>
      </c>
      <c r="C889" s="183">
        <v>45756</v>
      </c>
      <c r="D889" s="17"/>
      <c r="E889" s="183">
        <v>45890</v>
      </c>
      <c r="F889" s="182" t="s">
        <v>93</v>
      </c>
      <c r="G889" s="182" t="s">
        <v>95</v>
      </c>
      <c r="H889" s="182" t="s">
        <v>29</v>
      </c>
      <c r="I889" s="182" t="s">
        <v>293</v>
      </c>
      <c r="J889" s="182" t="s">
        <v>319</v>
      </c>
      <c r="K889" s="183">
        <v>45736</v>
      </c>
      <c r="L889" s="183">
        <v>45737</v>
      </c>
      <c r="M889" s="182" t="s">
        <v>551</v>
      </c>
      <c r="N889" s="182">
        <v>74800</v>
      </c>
      <c r="O889" s="182" t="s">
        <v>1259</v>
      </c>
      <c r="P889" s="182" t="s">
        <v>962</v>
      </c>
      <c r="Q889" s="182" t="s">
        <v>1859</v>
      </c>
      <c r="R889" s="182" t="s">
        <v>4119</v>
      </c>
    </row>
    <row r="890" spans="1:18" x14ac:dyDescent="0.2">
      <c r="A890" s="182" t="s">
        <v>92</v>
      </c>
      <c r="B890" s="182" t="s">
        <v>1198</v>
      </c>
      <c r="C890" s="183">
        <v>45810</v>
      </c>
      <c r="D890" s="17"/>
      <c r="E890" s="183">
        <v>45855</v>
      </c>
      <c r="F890" s="182" t="s">
        <v>98</v>
      </c>
      <c r="G890" s="182" t="s">
        <v>95</v>
      </c>
      <c r="H890" s="182" t="s">
        <v>29</v>
      </c>
      <c r="I890" s="182" t="s">
        <v>293</v>
      </c>
      <c r="J890" s="182" t="s">
        <v>319</v>
      </c>
      <c r="K890" s="183">
        <v>45764</v>
      </c>
      <c r="L890" s="183">
        <v>45765</v>
      </c>
      <c r="M890" s="182" t="s">
        <v>463</v>
      </c>
      <c r="N890" s="182">
        <v>74100</v>
      </c>
      <c r="O890" s="182" t="s">
        <v>1199</v>
      </c>
      <c r="P890" s="182" t="s">
        <v>1200</v>
      </c>
      <c r="Q890" s="182" t="s">
        <v>1860</v>
      </c>
      <c r="R890" s="182" t="s">
        <v>4120</v>
      </c>
    </row>
    <row r="891" spans="1:18" x14ac:dyDescent="0.2">
      <c r="A891" s="182" t="s">
        <v>99</v>
      </c>
      <c r="B891" s="182" t="s">
        <v>1421</v>
      </c>
      <c r="C891" s="183">
        <v>45854</v>
      </c>
      <c r="D891" s="17"/>
      <c r="E891" s="183">
        <v>45889</v>
      </c>
      <c r="F891" s="182" t="s">
        <v>98</v>
      </c>
      <c r="G891" s="182" t="s">
        <v>95</v>
      </c>
      <c r="H891" s="182" t="s">
        <v>29</v>
      </c>
      <c r="I891" s="182" t="s">
        <v>293</v>
      </c>
      <c r="J891" s="182" t="s">
        <v>319</v>
      </c>
      <c r="K891" s="183">
        <v>45835</v>
      </c>
      <c r="L891" s="183">
        <v>45835</v>
      </c>
      <c r="M891" s="182" t="s">
        <v>493</v>
      </c>
      <c r="N891" s="182">
        <v>74200</v>
      </c>
      <c r="O891" s="182" t="s">
        <v>1422</v>
      </c>
      <c r="P891" s="182" t="s">
        <v>1423</v>
      </c>
      <c r="Q891" s="182" t="s">
        <v>1861</v>
      </c>
      <c r="R891" s="182" t="s">
        <v>4121</v>
      </c>
    </row>
    <row r="892" spans="1:18" x14ac:dyDescent="0.2">
      <c r="A892" s="182" t="s">
        <v>99</v>
      </c>
      <c r="B892" s="182" t="s">
        <v>1121</v>
      </c>
      <c r="C892" s="183">
        <v>45826</v>
      </c>
      <c r="D892" s="17"/>
      <c r="E892" s="183">
        <v>45889</v>
      </c>
      <c r="F892" s="182" t="s">
        <v>90</v>
      </c>
      <c r="G892" s="182" t="s">
        <v>95</v>
      </c>
      <c r="H892" s="182" t="s">
        <v>29</v>
      </c>
      <c r="I892" s="182" t="s">
        <v>293</v>
      </c>
      <c r="J892" s="182" t="s">
        <v>319</v>
      </c>
      <c r="K892" s="183">
        <v>45797</v>
      </c>
      <c r="L892" s="183">
        <v>45797</v>
      </c>
      <c r="M892" s="182" t="s">
        <v>461</v>
      </c>
      <c r="N892" s="182">
        <v>74200</v>
      </c>
      <c r="O892" s="182" t="s">
        <v>1310</v>
      </c>
      <c r="P892" s="182" t="s">
        <v>1122</v>
      </c>
      <c r="Q892" s="182" t="s">
        <v>1862</v>
      </c>
      <c r="R892" s="182" t="s">
        <v>6548</v>
      </c>
    </row>
    <row r="893" spans="1:18" x14ac:dyDescent="0.2">
      <c r="A893" s="182" t="s">
        <v>96</v>
      </c>
      <c r="B893" s="182" t="s">
        <v>1475</v>
      </c>
      <c r="C893" s="183">
        <v>45854</v>
      </c>
      <c r="D893" s="17"/>
      <c r="E893" s="183">
        <v>45854</v>
      </c>
      <c r="F893" s="182" t="s">
        <v>94</v>
      </c>
      <c r="G893" s="182" t="s">
        <v>95</v>
      </c>
      <c r="H893" s="182" t="s">
        <v>28</v>
      </c>
      <c r="I893" s="182" t="s">
        <v>293</v>
      </c>
      <c r="J893" s="182" t="s">
        <v>319</v>
      </c>
      <c r="K893" s="183">
        <v>45756</v>
      </c>
      <c r="L893" s="183">
        <v>45764</v>
      </c>
      <c r="M893" s="182" t="s">
        <v>554</v>
      </c>
      <c r="N893" s="182">
        <v>74210</v>
      </c>
      <c r="O893" s="182" t="s">
        <v>1476</v>
      </c>
      <c r="P893" s="182" t="s">
        <v>1477</v>
      </c>
      <c r="Q893" s="182" t="s">
        <v>1863</v>
      </c>
      <c r="R893" s="182" t="s">
        <v>4122</v>
      </c>
    </row>
    <row r="894" spans="1:18" x14ac:dyDescent="0.2">
      <c r="A894" s="182" t="s">
        <v>99</v>
      </c>
      <c r="B894" s="182" t="s">
        <v>1435</v>
      </c>
      <c r="C894" s="183">
        <v>45854</v>
      </c>
      <c r="D894" s="17"/>
      <c r="E894" s="183">
        <v>45896</v>
      </c>
      <c r="F894" s="182" t="s">
        <v>98</v>
      </c>
      <c r="G894" s="182" t="s">
        <v>95</v>
      </c>
      <c r="H894" s="182" t="s">
        <v>29</v>
      </c>
      <c r="I894" s="182" t="s">
        <v>293</v>
      </c>
      <c r="J894" s="182" t="s">
        <v>319</v>
      </c>
      <c r="K894" s="183">
        <v>45790</v>
      </c>
      <c r="L894" s="183">
        <v>45791</v>
      </c>
      <c r="M894" s="182" t="s">
        <v>493</v>
      </c>
      <c r="N894" s="182">
        <v>74200</v>
      </c>
      <c r="O894" s="182" t="s">
        <v>1436</v>
      </c>
      <c r="P894" s="182" t="s">
        <v>1437</v>
      </c>
      <c r="Q894" s="182" t="s">
        <v>1864</v>
      </c>
      <c r="R894" s="182" t="s">
        <v>6055</v>
      </c>
    </row>
    <row r="895" spans="1:18" x14ac:dyDescent="0.2">
      <c r="A895" s="182" t="s">
        <v>99</v>
      </c>
      <c r="B895" s="182" t="s">
        <v>148</v>
      </c>
      <c r="C895" s="183">
        <v>45693</v>
      </c>
      <c r="D895" s="183">
        <v>45920</v>
      </c>
      <c r="E895" s="183">
        <v>45889</v>
      </c>
      <c r="F895" s="182" t="s">
        <v>1440</v>
      </c>
      <c r="G895" s="182" t="s">
        <v>95</v>
      </c>
      <c r="H895" s="182" t="s">
        <v>29</v>
      </c>
      <c r="I895" s="182" t="s">
        <v>295</v>
      </c>
      <c r="J895" s="182" t="s">
        <v>319</v>
      </c>
      <c r="K895" s="183">
        <v>45625</v>
      </c>
      <c r="L895" s="183">
        <v>45625</v>
      </c>
      <c r="M895" s="182" t="s">
        <v>461</v>
      </c>
      <c r="N895" s="182">
        <v>74200</v>
      </c>
      <c r="O895" s="182" t="s">
        <v>1243</v>
      </c>
      <c r="P895" s="182" t="s">
        <v>764</v>
      </c>
      <c r="Q895" s="182" t="s">
        <v>1865</v>
      </c>
      <c r="R895" s="182" t="s">
        <v>4123</v>
      </c>
    </row>
    <row r="896" spans="1:18" x14ac:dyDescent="0.2">
      <c r="A896" s="182" t="s">
        <v>96</v>
      </c>
      <c r="B896" s="182" t="s">
        <v>1227</v>
      </c>
      <c r="C896" s="183">
        <v>45804</v>
      </c>
      <c r="D896" s="17"/>
      <c r="E896" s="183">
        <v>45854</v>
      </c>
      <c r="F896" s="182" t="s">
        <v>90</v>
      </c>
      <c r="G896" s="182" t="s">
        <v>95</v>
      </c>
      <c r="H896" s="182" t="s">
        <v>28</v>
      </c>
      <c r="I896" s="182" t="s">
        <v>293</v>
      </c>
      <c r="J896" s="182" t="s">
        <v>321</v>
      </c>
      <c r="K896" s="183">
        <v>45771</v>
      </c>
      <c r="L896" s="183">
        <v>45775</v>
      </c>
      <c r="M896" s="182" t="s">
        <v>455</v>
      </c>
      <c r="N896" s="182">
        <v>74000</v>
      </c>
      <c r="O896" s="182" t="s">
        <v>1080</v>
      </c>
      <c r="P896" s="182" t="s">
        <v>1228</v>
      </c>
      <c r="Q896" s="182" t="s">
        <v>1866</v>
      </c>
      <c r="R896" s="182" t="s">
        <v>1866</v>
      </c>
    </row>
    <row r="897" spans="1:18" x14ac:dyDescent="0.2">
      <c r="A897" s="182" t="s">
        <v>96</v>
      </c>
      <c r="B897" s="182" t="s">
        <v>1137</v>
      </c>
      <c r="C897" s="183">
        <v>45798</v>
      </c>
      <c r="D897" s="17"/>
      <c r="E897" s="183">
        <v>45895</v>
      </c>
      <c r="F897" s="182" t="s">
        <v>93</v>
      </c>
      <c r="G897" s="182" t="s">
        <v>95</v>
      </c>
      <c r="H897" s="182" t="s">
        <v>28</v>
      </c>
      <c r="I897" s="182" t="s">
        <v>293</v>
      </c>
      <c r="J897" s="182" t="s">
        <v>319</v>
      </c>
      <c r="K897" s="183">
        <v>45784</v>
      </c>
      <c r="L897" s="183">
        <v>45789</v>
      </c>
      <c r="M897" s="182" t="s">
        <v>554</v>
      </c>
      <c r="N897" s="182">
        <v>74210</v>
      </c>
      <c r="O897" s="182" t="s">
        <v>1138</v>
      </c>
      <c r="P897" s="182" t="s">
        <v>1139</v>
      </c>
      <c r="Q897" s="182" t="s">
        <v>1867</v>
      </c>
      <c r="R897" s="182" t="s">
        <v>6056</v>
      </c>
    </row>
    <row r="898" spans="1:18" x14ac:dyDescent="0.2">
      <c r="A898" s="182" t="s">
        <v>99</v>
      </c>
      <c r="B898" s="182" t="s">
        <v>1196</v>
      </c>
      <c r="C898" s="183">
        <v>45791</v>
      </c>
      <c r="D898" s="183">
        <v>45951</v>
      </c>
      <c r="E898" s="183">
        <v>45896</v>
      </c>
      <c r="F898" s="182" t="s">
        <v>93</v>
      </c>
      <c r="G898" s="182" t="s">
        <v>95</v>
      </c>
      <c r="H898" s="182" t="s">
        <v>29</v>
      </c>
      <c r="I898" s="182" t="s">
        <v>295</v>
      </c>
      <c r="J898" s="182" t="s">
        <v>319</v>
      </c>
      <c r="K898" s="183">
        <v>45783</v>
      </c>
      <c r="L898" s="183">
        <v>45783</v>
      </c>
      <c r="M898" s="182" t="s">
        <v>519</v>
      </c>
      <c r="N898" s="182">
        <v>74200</v>
      </c>
      <c r="O898" s="182" t="s">
        <v>1316</v>
      </c>
      <c r="P898" s="182" t="s">
        <v>1197</v>
      </c>
      <c r="Q898" s="182" t="s">
        <v>1868</v>
      </c>
      <c r="R898" s="182" t="s">
        <v>6549</v>
      </c>
    </row>
    <row r="899" spans="1:18" x14ac:dyDescent="0.2">
      <c r="A899" s="182" t="s">
        <v>96</v>
      </c>
      <c r="B899" s="182" t="s">
        <v>411</v>
      </c>
      <c r="C899" s="183">
        <v>45749</v>
      </c>
      <c r="D899" s="183">
        <v>45931</v>
      </c>
      <c r="E899" s="183">
        <v>45854</v>
      </c>
      <c r="F899" s="182" t="s">
        <v>93</v>
      </c>
      <c r="G899" s="182" t="s">
        <v>95</v>
      </c>
      <c r="H899" s="182" t="s">
        <v>28</v>
      </c>
      <c r="I899" s="182" t="s">
        <v>295</v>
      </c>
      <c r="J899" s="182" t="s">
        <v>321</v>
      </c>
      <c r="K899" s="183">
        <v>45730</v>
      </c>
      <c r="L899" s="183">
        <v>45734</v>
      </c>
      <c r="M899" s="182" t="s">
        <v>478</v>
      </c>
      <c r="N899" s="182">
        <v>74350</v>
      </c>
      <c r="O899" s="182" t="s">
        <v>1263</v>
      </c>
      <c r="P899" s="182" t="s">
        <v>587</v>
      </c>
      <c r="Q899" s="182" t="s">
        <v>1869</v>
      </c>
      <c r="R899" s="182" t="s">
        <v>6550</v>
      </c>
    </row>
    <row r="900" spans="1:18" x14ac:dyDescent="0.2">
      <c r="A900" s="182" t="s">
        <v>96</v>
      </c>
      <c r="B900" s="182" t="s">
        <v>358</v>
      </c>
      <c r="C900" s="183">
        <v>45722</v>
      </c>
      <c r="D900" s="17"/>
      <c r="E900" s="183">
        <v>45896</v>
      </c>
      <c r="F900" s="182" t="s">
        <v>330</v>
      </c>
      <c r="G900" s="182" t="s">
        <v>95</v>
      </c>
      <c r="H900" s="182" t="s">
        <v>28</v>
      </c>
      <c r="I900" s="182" t="s">
        <v>293</v>
      </c>
      <c r="J900" s="182" t="s">
        <v>319</v>
      </c>
      <c r="K900" s="183">
        <v>45698</v>
      </c>
      <c r="L900" s="183">
        <v>45699</v>
      </c>
      <c r="M900" s="182" t="s">
        <v>562</v>
      </c>
      <c r="N900" s="182">
        <v>74230</v>
      </c>
      <c r="O900" s="182" t="s">
        <v>1041</v>
      </c>
      <c r="P900" s="182" t="s">
        <v>1042</v>
      </c>
      <c r="Q900" s="182" t="s">
        <v>1870</v>
      </c>
      <c r="R900" s="182" t="s">
        <v>6057</v>
      </c>
    </row>
    <row r="901" spans="1:18" x14ac:dyDescent="0.2">
      <c r="A901" s="182" t="s">
        <v>96</v>
      </c>
      <c r="B901" s="182" t="s">
        <v>358</v>
      </c>
      <c r="C901" s="183">
        <v>45722</v>
      </c>
      <c r="D901" s="17"/>
      <c r="E901" s="183">
        <v>45854</v>
      </c>
      <c r="F901" s="182" t="s">
        <v>270</v>
      </c>
      <c r="G901" s="182" t="s">
        <v>95</v>
      </c>
      <c r="H901" s="182" t="s">
        <v>28</v>
      </c>
      <c r="I901" s="182" t="s">
        <v>293</v>
      </c>
      <c r="J901" s="182" t="s">
        <v>319</v>
      </c>
      <c r="K901" s="183">
        <v>45698</v>
      </c>
      <c r="L901" s="183">
        <v>45699</v>
      </c>
      <c r="M901" s="182" t="s">
        <v>562</v>
      </c>
      <c r="N901" s="182">
        <v>74230</v>
      </c>
      <c r="O901" s="182" t="s">
        <v>1041</v>
      </c>
      <c r="P901" s="182" t="s">
        <v>1042</v>
      </c>
      <c r="Q901" s="182" t="s">
        <v>1871</v>
      </c>
      <c r="R901" s="182" t="s">
        <v>1871</v>
      </c>
    </row>
    <row r="902" spans="1:18" x14ac:dyDescent="0.2">
      <c r="A902" s="182" t="s">
        <v>96</v>
      </c>
      <c r="B902" s="182" t="s">
        <v>415</v>
      </c>
      <c r="C902" s="183">
        <v>45763</v>
      </c>
      <c r="D902" s="17"/>
      <c r="E902" s="183">
        <v>45896</v>
      </c>
      <c r="F902" s="182" t="s">
        <v>270</v>
      </c>
      <c r="G902" s="182" t="s">
        <v>95</v>
      </c>
      <c r="H902" s="182" t="s">
        <v>29</v>
      </c>
      <c r="I902" s="182" t="s">
        <v>293</v>
      </c>
      <c r="J902" s="182" t="s">
        <v>319</v>
      </c>
      <c r="K902" s="183">
        <v>45736</v>
      </c>
      <c r="L902" s="183">
        <v>45736</v>
      </c>
      <c r="M902" s="182" t="s">
        <v>495</v>
      </c>
      <c r="N902" s="182">
        <v>74210</v>
      </c>
      <c r="O902" s="182" t="s">
        <v>805</v>
      </c>
      <c r="P902" s="182" t="s">
        <v>806</v>
      </c>
      <c r="Q902" s="182" t="s">
        <v>1872</v>
      </c>
      <c r="R902" s="182" t="s">
        <v>6058</v>
      </c>
    </row>
    <row r="903" spans="1:18" x14ac:dyDescent="0.2">
      <c r="A903" s="182" t="s">
        <v>99</v>
      </c>
      <c r="B903" s="182" t="s">
        <v>275</v>
      </c>
      <c r="C903" s="183">
        <v>45699</v>
      </c>
      <c r="D903" s="183">
        <v>45915</v>
      </c>
      <c r="E903" s="183">
        <v>45896</v>
      </c>
      <c r="F903" s="182" t="s">
        <v>330</v>
      </c>
      <c r="G903" s="182" t="s">
        <v>95</v>
      </c>
      <c r="H903" s="182" t="s">
        <v>29</v>
      </c>
      <c r="I903" s="182" t="s">
        <v>295</v>
      </c>
      <c r="J903" s="182" t="s">
        <v>319</v>
      </c>
      <c r="K903" s="183">
        <v>45666</v>
      </c>
      <c r="L903" s="183">
        <v>45667</v>
      </c>
      <c r="M903" s="182" t="s">
        <v>499</v>
      </c>
      <c r="N903" s="182">
        <v>74500</v>
      </c>
      <c r="O903" s="182" t="s">
        <v>627</v>
      </c>
      <c r="P903" s="182" t="s">
        <v>628</v>
      </c>
      <c r="Q903" s="182" t="s">
        <v>1873</v>
      </c>
      <c r="R903" s="182" t="s">
        <v>6551</v>
      </c>
    </row>
    <row r="904" spans="1:18" x14ac:dyDescent="0.2">
      <c r="A904" s="182" t="s">
        <v>96</v>
      </c>
      <c r="B904" s="182" t="s">
        <v>1165</v>
      </c>
      <c r="C904" s="183">
        <v>45826</v>
      </c>
      <c r="D904" s="17"/>
      <c r="E904" s="183">
        <v>45896</v>
      </c>
      <c r="F904" s="182" t="s">
        <v>90</v>
      </c>
      <c r="G904" s="182" t="s">
        <v>95</v>
      </c>
      <c r="H904" s="182" t="s">
        <v>28</v>
      </c>
      <c r="I904" s="182" t="s">
        <v>293</v>
      </c>
      <c r="J904" s="182" t="s">
        <v>319</v>
      </c>
      <c r="K904" s="183">
        <v>45789</v>
      </c>
      <c r="L904" s="183">
        <v>45796</v>
      </c>
      <c r="M904" s="182" t="s">
        <v>554</v>
      </c>
      <c r="N904" s="182">
        <v>74210</v>
      </c>
      <c r="O904" s="182" t="s">
        <v>1319</v>
      </c>
      <c r="P904" s="182" t="s">
        <v>1166</v>
      </c>
      <c r="Q904" s="182" t="s">
        <v>1874</v>
      </c>
      <c r="R904" s="182" t="s">
        <v>6059</v>
      </c>
    </row>
    <row r="905" spans="1:18" x14ac:dyDescent="0.2">
      <c r="A905" s="182" t="s">
        <v>96</v>
      </c>
      <c r="B905" s="182" t="s">
        <v>1165</v>
      </c>
      <c r="C905" s="183">
        <v>45826</v>
      </c>
      <c r="D905" s="17"/>
      <c r="E905" s="183">
        <v>45854</v>
      </c>
      <c r="F905" s="182" t="s">
        <v>98</v>
      </c>
      <c r="G905" s="182" t="s">
        <v>95</v>
      </c>
      <c r="H905" s="182" t="s">
        <v>28</v>
      </c>
      <c r="I905" s="182" t="s">
        <v>293</v>
      </c>
      <c r="J905" s="182" t="s">
        <v>319</v>
      </c>
      <c r="K905" s="183">
        <v>45789</v>
      </c>
      <c r="L905" s="183">
        <v>45796</v>
      </c>
      <c r="M905" s="182" t="s">
        <v>554</v>
      </c>
      <c r="N905" s="182">
        <v>74210</v>
      </c>
      <c r="O905" s="182" t="s">
        <v>1319</v>
      </c>
      <c r="P905" s="182" t="s">
        <v>1166</v>
      </c>
      <c r="Q905" s="182" t="s">
        <v>1875</v>
      </c>
      <c r="R905" s="182" t="s">
        <v>4124</v>
      </c>
    </row>
    <row r="906" spans="1:18" x14ac:dyDescent="0.2">
      <c r="A906" s="182" t="s">
        <v>92</v>
      </c>
      <c r="B906" s="182" t="s">
        <v>426</v>
      </c>
      <c r="C906" s="183">
        <v>45811</v>
      </c>
      <c r="D906" s="17"/>
      <c r="E906" s="183">
        <v>45888</v>
      </c>
      <c r="F906" s="182" t="s">
        <v>90</v>
      </c>
      <c r="G906" s="182" t="s">
        <v>95</v>
      </c>
      <c r="H906" s="182" t="s">
        <v>29</v>
      </c>
      <c r="I906" s="182" t="s">
        <v>293</v>
      </c>
      <c r="J906" s="182" t="s">
        <v>319</v>
      </c>
      <c r="K906" s="183">
        <v>45708</v>
      </c>
      <c r="L906" s="183">
        <v>45744</v>
      </c>
      <c r="M906" s="182" t="s">
        <v>463</v>
      </c>
      <c r="N906" s="182">
        <v>74100</v>
      </c>
      <c r="O906" s="182" t="s">
        <v>1256</v>
      </c>
      <c r="P906" s="182" t="s">
        <v>956</v>
      </c>
      <c r="Q906" s="182" t="s">
        <v>1876</v>
      </c>
      <c r="R906" s="182" t="s">
        <v>4125</v>
      </c>
    </row>
    <row r="907" spans="1:18" x14ac:dyDescent="0.2">
      <c r="A907" s="182" t="s">
        <v>92</v>
      </c>
      <c r="B907" s="182" t="s">
        <v>1389</v>
      </c>
      <c r="C907" s="183">
        <v>45849</v>
      </c>
      <c r="D907" s="17"/>
      <c r="E907" s="183">
        <v>45849</v>
      </c>
      <c r="F907" s="182" t="s">
        <v>94</v>
      </c>
      <c r="G907" s="182" t="s">
        <v>95</v>
      </c>
      <c r="H907" s="182" t="s">
        <v>29</v>
      </c>
      <c r="I907" s="182" t="s">
        <v>293</v>
      </c>
      <c r="J907" s="182" t="s">
        <v>319</v>
      </c>
      <c r="K907" s="183">
        <v>45819</v>
      </c>
      <c r="L907" s="183">
        <v>45826</v>
      </c>
      <c r="M907" s="182" t="s">
        <v>463</v>
      </c>
      <c r="N907" s="182">
        <v>74100</v>
      </c>
      <c r="O907" s="182" t="s">
        <v>1390</v>
      </c>
      <c r="P907" s="182" t="s">
        <v>1391</v>
      </c>
      <c r="Q907" s="182" t="s">
        <v>1877</v>
      </c>
      <c r="R907" s="182" t="s">
        <v>7174</v>
      </c>
    </row>
    <row r="908" spans="1:18" x14ac:dyDescent="0.2">
      <c r="A908" s="182" t="s">
        <v>92</v>
      </c>
      <c r="B908" s="182" t="s">
        <v>1427</v>
      </c>
      <c r="C908" s="183">
        <v>45841</v>
      </c>
      <c r="D908" s="17"/>
      <c r="E908" s="183">
        <v>45895</v>
      </c>
      <c r="F908" s="182" t="s">
        <v>98</v>
      </c>
      <c r="G908" s="182" t="s">
        <v>95</v>
      </c>
      <c r="H908" s="182" t="s">
        <v>29</v>
      </c>
      <c r="I908" s="182" t="s">
        <v>293</v>
      </c>
      <c r="J908" s="182" t="s">
        <v>1502</v>
      </c>
      <c r="K908" s="183">
        <v>45832</v>
      </c>
      <c r="L908" s="183">
        <v>45833</v>
      </c>
      <c r="M908" s="182" t="s">
        <v>463</v>
      </c>
      <c r="N908" s="182">
        <v>74100</v>
      </c>
      <c r="O908" s="182" t="s">
        <v>1428</v>
      </c>
      <c r="P908" s="182" t="s">
        <v>1429</v>
      </c>
      <c r="Q908" s="182" t="s">
        <v>1878</v>
      </c>
      <c r="R908" s="182" t="s">
        <v>6060</v>
      </c>
    </row>
    <row r="909" spans="1:18" x14ac:dyDescent="0.2">
      <c r="A909" s="182" t="s">
        <v>92</v>
      </c>
      <c r="B909" s="182" t="s">
        <v>1294</v>
      </c>
      <c r="C909" s="183">
        <v>45838</v>
      </c>
      <c r="D909" s="17"/>
      <c r="E909" s="183">
        <v>45916</v>
      </c>
      <c r="F909" s="182" t="s">
        <v>93</v>
      </c>
      <c r="G909" s="182" t="s">
        <v>125</v>
      </c>
      <c r="H909" s="182" t="s">
        <v>29</v>
      </c>
      <c r="I909" s="182" t="s">
        <v>293</v>
      </c>
      <c r="J909" s="182" t="s">
        <v>319</v>
      </c>
      <c r="K909" s="183">
        <v>45792</v>
      </c>
      <c r="L909" s="183">
        <v>45793</v>
      </c>
      <c r="M909" s="182" t="s">
        <v>463</v>
      </c>
      <c r="N909" s="182">
        <v>74100</v>
      </c>
      <c r="O909" s="182" t="s">
        <v>1295</v>
      </c>
      <c r="P909" s="182" t="s">
        <v>717</v>
      </c>
      <c r="Q909" s="182" t="s">
        <v>1879</v>
      </c>
      <c r="R909" s="182" t="s">
        <v>6552</v>
      </c>
    </row>
    <row r="910" spans="1:18" x14ac:dyDescent="0.2">
      <c r="A910" s="182" t="s">
        <v>92</v>
      </c>
      <c r="B910" s="182" t="s">
        <v>280</v>
      </c>
      <c r="C910" s="183">
        <v>45699</v>
      </c>
      <c r="D910" s="17"/>
      <c r="E910" s="183">
        <v>45887</v>
      </c>
      <c r="F910" s="182" t="s">
        <v>1440</v>
      </c>
      <c r="G910" s="182" t="s">
        <v>95</v>
      </c>
      <c r="H910" s="182" t="s">
        <v>29</v>
      </c>
      <c r="I910" s="182" t="s">
        <v>293</v>
      </c>
      <c r="J910" s="182" t="s">
        <v>319</v>
      </c>
      <c r="K910" s="183">
        <v>45672</v>
      </c>
      <c r="L910" s="183">
        <v>45674</v>
      </c>
      <c r="M910" s="182" t="s">
        <v>457</v>
      </c>
      <c r="N910" s="182">
        <v>74240</v>
      </c>
      <c r="O910" s="182" t="s">
        <v>895</v>
      </c>
      <c r="P910" s="182" t="s">
        <v>896</v>
      </c>
      <c r="Q910" s="182" t="s">
        <v>1880</v>
      </c>
      <c r="R910" s="182" t="s">
        <v>4126</v>
      </c>
    </row>
    <row r="911" spans="1:18" x14ac:dyDescent="0.2">
      <c r="A911" s="182" t="s">
        <v>92</v>
      </c>
      <c r="B911" s="182" t="s">
        <v>280</v>
      </c>
      <c r="C911" s="183">
        <v>45699</v>
      </c>
      <c r="D911" s="17"/>
      <c r="E911" s="183">
        <v>45848</v>
      </c>
      <c r="F911" s="182" t="s">
        <v>330</v>
      </c>
      <c r="G911" s="182" t="s">
        <v>95</v>
      </c>
      <c r="H911" s="182" t="s">
        <v>29</v>
      </c>
      <c r="I911" s="182" t="s">
        <v>293</v>
      </c>
      <c r="J911" s="182" t="s">
        <v>319</v>
      </c>
      <c r="K911" s="183">
        <v>45672</v>
      </c>
      <c r="L911" s="183">
        <v>45674</v>
      </c>
      <c r="M911" s="182" t="s">
        <v>457</v>
      </c>
      <c r="N911" s="182">
        <v>74240</v>
      </c>
      <c r="O911" s="182" t="s">
        <v>895</v>
      </c>
      <c r="P911" s="182" t="s">
        <v>896</v>
      </c>
      <c r="Q911" s="182" t="s">
        <v>1881</v>
      </c>
      <c r="R911" s="182" t="s">
        <v>4127</v>
      </c>
    </row>
    <row r="912" spans="1:18" x14ac:dyDescent="0.2">
      <c r="A912" s="182" t="s">
        <v>92</v>
      </c>
      <c r="B912" s="182" t="s">
        <v>329</v>
      </c>
      <c r="C912" s="183">
        <v>45726</v>
      </c>
      <c r="D912" s="183">
        <v>45900</v>
      </c>
      <c r="E912" s="183">
        <v>45876</v>
      </c>
      <c r="F912" s="182" t="s">
        <v>270</v>
      </c>
      <c r="G912" s="182" t="s">
        <v>95</v>
      </c>
      <c r="H912" s="182" t="s">
        <v>29</v>
      </c>
      <c r="I912" s="182" t="s">
        <v>295</v>
      </c>
      <c r="J912" s="182" t="s">
        <v>319</v>
      </c>
      <c r="K912" s="183">
        <v>45687</v>
      </c>
      <c r="L912" s="183">
        <v>45687</v>
      </c>
      <c r="M912" s="182" t="s">
        <v>463</v>
      </c>
      <c r="N912" s="182">
        <v>74100</v>
      </c>
      <c r="O912" s="182" t="s">
        <v>853</v>
      </c>
      <c r="P912" s="182" t="s">
        <v>854</v>
      </c>
      <c r="Q912" s="182" t="s">
        <v>1882</v>
      </c>
      <c r="R912" s="182" t="s">
        <v>4128</v>
      </c>
    </row>
    <row r="913" spans="1:18" x14ac:dyDescent="0.2">
      <c r="A913" s="182" t="s">
        <v>92</v>
      </c>
      <c r="B913" s="182" t="s">
        <v>281</v>
      </c>
      <c r="C913" s="183">
        <v>45691</v>
      </c>
      <c r="D913" s="183">
        <v>45868</v>
      </c>
      <c r="E913" s="183">
        <v>45868</v>
      </c>
      <c r="F913" s="182" t="s">
        <v>270</v>
      </c>
      <c r="G913" s="182" t="s">
        <v>95</v>
      </c>
      <c r="H913" s="182" t="s">
        <v>28</v>
      </c>
      <c r="I913" s="182" t="s">
        <v>295</v>
      </c>
      <c r="J913" s="182" t="s">
        <v>319</v>
      </c>
      <c r="K913" s="183">
        <v>45677</v>
      </c>
      <c r="L913" s="183">
        <v>45678</v>
      </c>
      <c r="M913" s="182" t="s">
        <v>529</v>
      </c>
      <c r="N913" s="182">
        <v>74160</v>
      </c>
      <c r="O913" s="182" t="s">
        <v>686</v>
      </c>
      <c r="P913" s="182" t="s">
        <v>687</v>
      </c>
      <c r="Q913" s="182" t="s">
        <v>1883</v>
      </c>
      <c r="R913" s="182" t="s">
        <v>4129</v>
      </c>
    </row>
    <row r="914" spans="1:18" x14ac:dyDescent="0.2">
      <c r="A914" s="182" t="s">
        <v>92</v>
      </c>
      <c r="B914" s="182" t="s">
        <v>1149</v>
      </c>
      <c r="C914" s="183">
        <v>45818</v>
      </c>
      <c r="D914" s="17"/>
      <c r="E914" s="183">
        <v>45848</v>
      </c>
      <c r="F914" s="182" t="s">
        <v>286</v>
      </c>
      <c r="G914" s="182" t="s">
        <v>97</v>
      </c>
      <c r="H914" s="182" t="s">
        <v>29</v>
      </c>
      <c r="I914" s="182" t="s">
        <v>293</v>
      </c>
      <c r="J914" s="182" t="s">
        <v>319</v>
      </c>
      <c r="K914" s="183">
        <v>45762</v>
      </c>
      <c r="L914" s="183">
        <v>45765</v>
      </c>
      <c r="M914" s="182" t="s">
        <v>463</v>
      </c>
      <c r="N914" s="182">
        <v>74100</v>
      </c>
      <c r="O914" s="182" t="s">
        <v>1313</v>
      </c>
      <c r="P914" s="182" t="s">
        <v>1150</v>
      </c>
      <c r="Q914" s="182" t="s">
        <v>1884</v>
      </c>
      <c r="R914" s="182" t="s">
        <v>1884</v>
      </c>
    </row>
    <row r="915" spans="1:18" x14ac:dyDescent="0.2">
      <c r="A915" s="182" t="s">
        <v>96</v>
      </c>
      <c r="B915" s="182" t="s">
        <v>435</v>
      </c>
      <c r="C915" s="183">
        <v>45756</v>
      </c>
      <c r="D915" s="183">
        <v>45921</v>
      </c>
      <c r="E915" s="183">
        <v>45889</v>
      </c>
      <c r="F915" s="182" t="s">
        <v>270</v>
      </c>
      <c r="G915" s="182" t="s">
        <v>95</v>
      </c>
      <c r="H915" s="182" t="s">
        <v>28</v>
      </c>
      <c r="I915" s="182" t="s">
        <v>295</v>
      </c>
      <c r="J915" s="182" t="s">
        <v>319</v>
      </c>
      <c r="K915" s="183">
        <v>45734</v>
      </c>
      <c r="L915" s="183">
        <v>45741</v>
      </c>
      <c r="M915" s="182" t="s">
        <v>467</v>
      </c>
      <c r="N915" s="182">
        <v>74150</v>
      </c>
      <c r="O915" s="182" t="s">
        <v>870</v>
      </c>
      <c r="P915" s="182" t="s">
        <v>871</v>
      </c>
      <c r="Q915" s="182" t="s">
        <v>1885</v>
      </c>
      <c r="R915" s="182" t="s">
        <v>4130</v>
      </c>
    </row>
    <row r="916" spans="1:18" x14ac:dyDescent="0.2">
      <c r="A916" s="182" t="s">
        <v>96</v>
      </c>
      <c r="B916" s="182" t="s">
        <v>435</v>
      </c>
      <c r="C916" s="183">
        <v>45756</v>
      </c>
      <c r="D916" s="183">
        <v>45921</v>
      </c>
      <c r="E916" s="183">
        <v>45847</v>
      </c>
      <c r="F916" s="182" t="s">
        <v>93</v>
      </c>
      <c r="G916" s="182" t="s">
        <v>95</v>
      </c>
      <c r="H916" s="182" t="s">
        <v>28</v>
      </c>
      <c r="I916" s="182" t="s">
        <v>295</v>
      </c>
      <c r="J916" s="182" t="s">
        <v>319</v>
      </c>
      <c r="K916" s="183">
        <v>45734</v>
      </c>
      <c r="L916" s="183">
        <v>45741</v>
      </c>
      <c r="M916" s="182" t="s">
        <v>467</v>
      </c>
      <c r="N916" s="182">
        <v>74150</v>
      </c>
      <c r="O916" s="182" t="s">
        <v>870</v>
      </c>
      <c r="P916" s="182" t="s">
        <v>871</v>
      </c>
      <c r="Q916" s="182" t="s">
        <v>1886</v>
      </c>
      <c r="R916" s="182" t="s">
        <v>1886</v>
      </c>
    </row>
    <row r="917" spans="1:18" x14ac:dyDescent="0.2">
      <c r="A917" s="182" t="s">
        <v>96</v>
      </c>
      <c r="B917" s="182" t="s">
        <v>1424</v>
      </c>
      <c r="C917" s="17"/>
      <c r="D917" s="17"/>
      <c r="E917" s="183">
        <v>45847</v>
      </c>
      <c r="F917" s="182" t="s">
        <v>94</v>
      </c>
      <c r="G917" s="182" t="s">
        <v>125</v>
      </c>
      <c r="H917" s="17"/>
      <c r="I917" s="182" t="s">
        <v>293</v>
      </c>
      <c r="J917" s="182" t="s">
        <v>319</v>
      </c>
      <c r="K917" s="183">
        <v>45821</v>
      </c>
      <c r="L917" s="183">
        <v>45824</v>
      </c>
      <c r="M917" s="182" t="s">
        <v>486</v>
      </c>
      <c r="N917" s="182">
        <v>74150</v>
      </c>
      <c r="O917" s="182" t="s">
        <v>1425</v>
      </c>
      <c r="P917" s="182" t="s">
        <v>1426</v>
      </c>
      <c r="Q917" s="182" t="s">
        <v>1887</v>
      </c>
      <c r="R917" s="182" t="s">
        <v>4131</v>
      </c>
    </row>
    <row r="918" spans="1:18" x14ac:dyDescent="0.2">
      <c r="A918" s="182" t="s">
        <v>96</v>
      </c>
      <c r="B918" s="182" t="s">
        <v>1203</v>
      </c>
      <c r="C918" s="183">
        <v>45819</v>
      </c>
      <c r="D918" s="17"/>
      <c r="E918" s="183">
        <v>45889</v>
      </c>
      <c r="F918" s="182" t="s">
        <v>90</v>
      </c>
      <c r="G918" s="182" t="s">
        <v>95</v>
      </c>
      <c r="H918" s="182" t="s">
        <v>28</v>
      </c>
      <c r="I918" s="182" t="s">
        <v>293</v>
      </c>
      <c r="J918" s="182" t="s">
        <v>319</v>
      </c>
      <c r="K918" s="183">
        <v>45777</v>
      </c>
      <c r="L918" s="183">
        <v>45789</v>
      </c>
      <c r="M918" s="182" t="s">
        <v>467</v>
      </c>
      <c r="N918" s="182">
        <v>74150</v>
      </c>
      <c r="O918" s="182" t="s">
        <v>664</v>
      </c>
      <c r="P918" s="182" t="s">
        <v>1204</v>
      </c>
      <c r="Q918" s="182" t="s">
        <v>1888</v>
      </c>
      <c r="R918" s="182" t="s">
        <v>6553</v>
      </c>
    </row>
    <row r="919" spans="1:18" x14ac:dyDescent="0.2">
      <c r="A919" s="182" t="s">
        <v>120</v>
      </c>
      <c r="B919" s="182" t="s">
        <v>442</v>
      </c>
      <c r="C919" s="183">
        <v>45789</v>
      </c>
      <c r="D919" s="183">
        <v>45958</v>
      </c>
      <c r="E919" s="183">
        <v>45859</v>
      </c>
      <c r="F919" s="182" t="s">
        <v>98</v>
      </c>
      <c r="G919" s="182" t="s">
        <v>95</v>
      </c>
      <c r="H919" s="182" t="s">
        <v>29</v>
      </c>
      <c r="I919" s="182" t="s">
        <v>295</v>
      </c>
      <c r="J919" s="182" t="s">
        <v>319</v>
      </c>
      <c r="K919" s="183">
        <v>45742</v>
      </c>
      <c r="L919" s="183">
        <v>45756</v>
      </c>
      <c r="M919" s="182" t="s">
        <v>483</v>
      </c>
      <c r="N919" s="182">
        <v>74950</v>
      </c>
      <c r="O919" s="182" t="s">
        <v>1336</v>
      </c>
      <c r="P919" s="182" t="s">
        <v>887</v>
      </c>
      <c r="Q919" s="182" t="s">
        <v>1889</v>
      </c>
      <c r="R919" s="182" t="s">
        <v>4132</v>
      </c>
    </row>
    <row r="920" spans="1:18" x14ac:dyDescent="0.2">
      <c r="A920" s="182" t="s">
        <v>120</v>
      </c>
      <c r="B920" s="182" t="s">
        <v>442</v>
      </c>
      <c r="C920" s="183">
        <v>45789</v>
      </c>
      <c r="D920" s="183">
        <v>45958</v>
      </c>
      <c r="E920" s="183">
        <v>45818</v>
      </c>
      <c r="F920" s="182" t="s">
        <v>286</v>
      </c>
      <c r="G920" s="182" t="s">
        <v>97</v>
      </c>
      <c r="H920" s="182" t="s">
        <v>29</v>
      </c>
      <c r="I920" s="182" t="s">
        <v>295</v>
      </c>
      <c r="J920" s="182" t="s">
        <v>319</v>
      </c>
      <c r="K920" s="183">
        <v>45742</v>
      </c>
      <c r="L920" s="183">
        <v>45756</v>
      </c>
      <c r="M920" s="182" t="s">
        <v>483</v>
      </c>
      <c r="N920" s="182">
        <v>74950</v>
      </c>
      <c r="O920" s="182" t="s">
        <v>1336</v>
      </c>
      <c r="P920" s="182" t="s">
        <v>887</v>
      </c>
      <c r="Q920" s="182" t="s">
        <v>1890</v>
      </c>
      <c r="R920" s="182" t="s">
        <v>1890</v>
      </c>
    </row>
    <row r="921" spans="1:18" x14ac:dyDescent="0.2">
      <c r="A921" s="182" t="s">
        <v>92</v>
      </c>
      <c r="B921" s="182" t="s">
        <v>1417</v>
      </c>
      <c r="C921" s="183">
        <v>45846</v>
      </c>
      <c r="D921" s="17"/>
      <c r="E921" s="183">
        <v>45877</v>
      </c>
      <c r="F921" s="182" t="s">
        <v>98</v>
      </c>
      <c r="G921" s="182" t="s">
        <v>125</v>
      </c>
      <c r="H921" s="182" t="s">
        <v>29</v>
      </c>
      <c r="I921" s="182" t="s">
        <v>293</v>
      </c>
      <c r="J921" s="182" t="s">
        <v>319</v>
      </c>
      <c r="K921" s="183">
        <v>45833</v>
      </c>
      <c r="L921" s="183">
        <v>45838</v>
      </c>
      <c r="M921" s="182" t="s">
        <v>1418</v>
      </c>
      <c r="N921" s="182">
        <v>74240</v>
      </c>
      <c r="O921" s="182" t="s">
        <v>1419</v>
      </c>
      <c r="P921" s="182" t="s">
        <v>1420</v>
      </c>
      <c r="Q921" s="182" t="s">
        <v>1891</v>
      </c>
      <c r="R921" s="182" t="s">
        <v>4133</v>
      </c>
    </row>
    <row r="922" spans="1:18" x14ac:dyDescent="0.2">
      <c r="A922" s="182" t="s">
        <v>92</v>
      </c>
      <c r="B922" s="182" t="s">
        <v>1530</v>
      </c>
      <c r="C922" s="183">
        <v>45849</v>
      </c>
      <c r="D922" s="183">
        <v>45945</v>
      </c>
      <c r="E922" s="183">
        <v>45849</v>
      </c>
      <c r="F922" s="182" t="s">
        <v>94</v>
      </c>
      <c r="G922" s="182" t="s">
        <v>95</v>
      </c>
      <c r="H922" s="182" t="s">
        <v>29</v>
      </c>
      <c r="I922" s="182" t="s">
        <v>295</v>
      </c>
      <c r="J922" s="182" t="s">
        <v>321</v>
      </c>
      <c r="K922" s="183">
        <v>45805</v>
      </c>
      <c r="L922" s="183">
        <v>45831</v>
      </c>
      <c r="M922" s="182" t="s">
        <v>457</v>
      </c>
      <c r="N922" s="182">
        <v>74240</v>
      </c>
      <c r="O922" s="182" t="s">
        <v>1531</v>
      </c>
      <c r="P922" s="182" t="s">
        <v>1532</v>
      </c>
      <c r="Q922" s="182" t="s">
        <v>1892</v>
      </c>
      <c r="R922" s="182" t="s">
        <v>4134</v>
      </c>
    </row>
    <row r="923" spans="1:18" x14ac:dyDescent="0.2">
      <c r="A923" s="182" t="s">
        <v>96</v>
      </c>
      <c r="B923" s="182" t="s">
        <v>333</v>
      </c>
      <c r="C923" s="183">
        <v>45776</v>
      </c>
      <c r="D923" s="183">
        <v>45838</v>
      </c>
      <c r="E923" s="183">
        <v>45838</v>
      </c>
      <c r="F923" s="182" t="s">
        <v>253</v>
      </c>
      <c r="G923" s="182" t="s">
        <v>97</v>
      </c>
      <c r="H923" s="182" t="s">
        <v>28</v>
      </c>
      <c r="I923" s="182" t="s">
        <v>295</v>
      </c>
      <c r="J923" s="182" t="s">
        <v>319</v>
      </c>
      <c r="K923" s="183">
        <v>45707</v>
      </c>
      <c r="L923" s="183">
        <v>45707</v>
      </c>
      <c r="M923" s="182" t="s">
        <v>549</v>
      </c>
      <c r="N923" s="182">
        <v>74960</v>
      </c>
      <c r="O923" s="182" t="s">
        <v>1345</v>
      </c>
      <c r="P923" s="182" t="s">
        <v>656</v>
      </c>
      <c r="Q923" s="182" t="s">
        <v>1893</v>
      </c>
      <c r="R923" s="182" t="s">
        <v>1893</v>
      </c>
    </row>
    <row r="924" spans="1:18" x14ac:dyDescent="0.2">
      <c r="A924" s="182" t="s">
        <v>92</v>
      </c>
      <c r="B924" s="182" t="s">
        <v>1376</v>
      </c>
      <c r="C924" s="183">
        <v>45821</v>
      </c>
      <c r="D924" s="17"/>
      <c r="E924" s="183">
        <v>45863</v>
      </c>
      <c r="F924" s="182" t="s">
        <v>98</v>
      </c>
      <c r="G924" s="182" t="s">
        <v>95</v>
      </c>
      <c r="H924" s="182" t="s">
        <v>29</v>
      </c>
      <c r="I924" s="182" t="s">
        <v>293</v>
      </c>
      <c r="J924" s="182" t="s">
        <v>319</v>
      </c>
      <c r="K924" s="183">
        <v>45811</v>
      </c>
      <c r="L924" s="183">
        <v>45812</v>
      </c>
      <c r="M924" s="182" t="s">
        <v>500</v>
      </c>
      <c r="N924" s="182">
        <v>74100</v>
      </c>
      <c r="O924" s="182" t="s">
        <v>1377</v>
      </c>
      <c r="P924" s="182" t="s">
        <v>1378</v>
      </c>
      <c r="Q924" s="182" t="s">
        <v>1894</v>
      </c>
      <c r="R924" s="182" t="s">
        <v>4135</v>
      </c>
    </row>
    <row r="925" spans="1:18" x14ac:dyDescent="0.2">
      <c r="A925" s="182" t="s">
        <v>92</v>
      </c>
      <c r="B925" s="182" t="s">
        <v>1472</v>
      </c>
      <c r="C925" s="183">
        <v>45919</v>
      </c>
      <c r="D925" s="183">
        <v>45961</v>
      </c>
      <c r="E925" s="183">
        <v>45859</v>
      </c>
      <c r="F925" s="182" t="s">
        <v>94</v>
      </c>
      <c r="G925" s="182" t="s">
        <v>97</v>
      </c>
      <c r="H925" s="182" t="s">
        <v>29</v>
      </c>
      <c r="I925" s="182" t="s">
        <v>295</v>
      </c>
      <c r="J925" s="182" t="s">
        <v>319</v>
      </c>
      <c r="K925" s="183">
        <v>45798</v>
      </c>
      <c r="L925" s="183">
        <v>45798</v>
      </c>
      <c r="M925" s="182" t="s">
        <v>546</v>
      </c>
      <c r="N925" s="182">
        <v>74160</v>
      </c>
      <c r="O925" s="182" t="s">
        <v>1473</v>
      </c>
      <c r="P925" s="182" t="s">
        <v>1474</v>
      </c>
      <c r="Q925" s="182" t="s">
        <v>1895</v>
      </c>
      <c r="R925" s="182" t="s">
        <v>4136</v>
      </c>
    </row>
    <row r="926" spans="1:18" x14ac:dyDescent="0.2">
      <c r="A926" s="182" t="s">
        <v>96</v>
      </c>
      <c r="B926" s="182" t="s">
        <v>353</v>
      </c>
      <c r="C926" s="183">
        <v>45722</v>
      </c>
      <c r="D926" s="183">
        <v>45875</v>
      </c>
      <c r="E926" s="183">
        <v>45846</v>
      </c>
      <c r="F926" s="182" t="s">
        <v>270</v>
      </c>
      <c r="G926" s="182" t="s">
        <v>95</v>
      </c>
      <c r="H926" s="182" t="s">
        <v>28</v>
      </c>
      <c r="I926" s="182" t="s">
        <v>295</v>
      </c>
      <c r="J926" s="182" t="s">
        <v>321</v>
      </c>
      <c r="K926" s="183">
        <v>45701</v>
      </c>
      <c r="L926" s="183">
        <v>45701</v>
      </c>
      <c r="M926" s="182" t="s">
        <v>542</v>
      </c>
      <c r="N926" s="182">
        <v>74450</v>
      </c>
      <c r="O926" s="182" t="s">
        <v>901</v>
      </c>
      <c r="P926" s="182" t="s">
        <v>902</v>
      </c>
      <c r="Q926" s="182" t="s">
        <v>1896</v>
      </c>
      <c r="R926" s="182" t="s">
        <v>1896</v>
      </c>
    </row>
    <row r="927" spans="1:18" x14ac:dyDescent="0.2">
      <c r="A927" s="182" t="s">
        <v>96</v>
      </c>
      <c r="B927" s="182" t="s">
        <v>356</v>
      </c>
      <c r="C927" s="183">
        <v>45722</v>
      </c>
      <c r="D927" s="183">
        <v>45894</v>
      </c>
      <c r="E927" s="183">
        <v>45881</v>
      </c>
      <c r="F927" s="182" t="s">
        <v>330</v>
      </c>
      <c r="G927" s="182" t="s">
        <v>95</v>
      </c>
      <c r="H927" s="182" t="s">
        <v>28</v>
      </c>
      <c r="I927" s="182" t="s">
        <v>295</v>
      </c>
      <c r="J927" s="182" t="s">
        <v>319</v>
      </c>
      <c r="K927" s="183">
        <v>45660</v>
      </c>
      <c r="L927" s="183">
        <v>45663</v>
      </c>
      <c r="M927" s="182" t="s">
        <v>513</v>
      </c>
      <c r="N927" s="182">
        <v>74230</v>
      </c>
      <c r="O927" s="182" t="s">
        <v>1043</v>
      </c>
      <c r="P927" s="182" t="s">
        <v>1044</v>
      </c>
      <c r="Q927" s="182" t="s">
        <v>1897</v>
      </c>
      <c r="R927" s="182" t="s">
        <v>4137</v>
      </c>
    </row>
    <row r="928" spans="1:18" x14ac:dyDescent="0.2">
      <c r="A928" s="182" t="s">
        <v>120</v>
      </c>
      <c r="B928" s="182" t="s">
        <v>1505</v>
      </c>
      <c r="C928" s="183">
        <v>45863</v>
      </c>
      <c r="D928" s="17"/>
      <c r="E928" s="183">
        <v>45863</v>
      </c>
      <c r="F928" s="182" t="s">
        <v>94</v>
      </c>
      <c r="G928" s="182" t="s">
        <v>95</v>
      </c>
      <c r="H928" s="182" t="s">
        <v>29</v>
      </c>
      <c r="I928" s="182" t="s">
        <v>293</v>
      </c>
      <c r="J928" s="182" t="s">
        <v>319</v>
      </c>
      <c r="K928" s="183">
        <v>45812</v>
      </c>
      <c r="L928" s="183">
        <v>45827</v>
      </c>
      <c r="M928" s="182" t="s">
        <v>462</v>
      </c>
      <c r="N928" s="182">
        <v>74190</v>
      </c>
      <c r="O928" s="182" t="s">
        <v>623</v>
      </c>
      <c r="P928" s="182" t="s">
        <v>1506</v>
      </c>
      <c r="Q928" s="182" t="s">
        <v>1898</v>
      </c>
      <c r="R928" s="182" t="s">
        <v>4138</v>
      </c>
    </row>
    <row r="929" spans="1:18" x14ac:dyDescent="0.2">
      <c r="A929" s="182" t="s">
        <v>92</v>
      </c>
      <c r="B929" s="182" t="s">
        <v>400</v>
      </c>
      <c r="C929" s="183">
        <v>45740</v>
      </c>
      <c r="D929" s="183">
        <v>45895</v>
      </c>
      <c r="E929" s="183">
        <v>45875</v>
      </c>
      <c r="F929" s="182" t="s">
        <v>330</v>
      </c>
      <c r="G929" s="182" t="s">
        <v>95</v>
      </c>
      <c r="H929" s="182" t="s">
        <v>28</v>
      </c>
      <c r="I929" s="182" t="s">
        <v>295</v>
      </c>
      <c r="J929" s="182" t="s">
        <v>321</v>
      </c>
      <c r="K929" s="183">
        <v>45720</v>
      </c>
      <c r="L929" s="183">
        <v>45722</v>
      </c>
      <c r="M929" s="182" t="s">
        <v>463</v>
      </c>
      <c r="N929" s="182">
        <v>74100</v>
      </c>
      <c r="O929" s="182" t="s">
        <v>1348</v>
      </c>
      <c r="P929" s="182" t="s">
        <v>733</v>
      </c>
      <c r="Q929" s="182" t="s">
        <v>1899</v>
      </c>
      <c r="R929" s="182" t="s">
        <v>4139</v>
      </c>
    </row>
    <row r="930" spans="1:18" x14ac:dyDescent="0.2">
      <c r="A930" s="182" t="s">
        <v>96</v>
      </c>
      <c r="B930" s="182" t="s">
        <v>357</v>
      </c>
      <c r="C930" s="183">
        <v>45722</v>
      </c>
      <c r="D930" s="183">
        <v>45875</v>
      </c>
      <c r="E930" s="183">
        <v>45875</v>
      </c>
      <c r="F930" s="182" t="s">
        <v>330</v>
      </c>
      <c r="G930" s="182" t="s">
        <v>95</v>
      </c>
      <c r="H930" s="182" t="s">
        <v>28</v>
      </c>
      <c r="I930" s="182" t="s">
        <v>295</v>
      </c>
      <c r="J930" s="182" t="s">
        <v>319</v>
      </c>
      <c r="K930" s="183">
        <v>45692</v>
      </c>
      <c r="L930" s="183">
        <v>45695</v>
      </c>
      <c r="M930" s="182" t="s">
        <v>514</v>
      </c>
      <c r="N930" s="182">
        <v>74290</v>
      </c>
      <c r="O930" s="182" t="s">
        <v>1046</v>
      </c>
      <c r="P930" s="182" t="s">
        <v>1047</v>
      </c>
      <c r="Q930" s="182" t="s">
        <v>1900</v>
      </c>
      <c r="R930" s="182" t="s">
        <v>4140</v>
      </c>
    </row>
    <row r="931" spans="1:18" x14ac:dyDescent="0.2">
      <c r="A931" s="182" t="s">
        <v>92</v>
      </c>
      <c r="B931" s="182" t="s">
        <v>1296</v>
      </c>
      <c r="C931" s="183">
        <v>45818</v>
      </c>
      <c r="D931" s="17"/>
      <c r="E931" s="183">
        <v>45888</v>
      </c>
      <c r="F931" s="182" t="s">
        <v>90</v>
      </c>
      <c r="G931" s="182" t="s">
        <v>95</v>
      </c>
      <c r="H931" s="182" t="s">
        <v>29</v>
      </c>
      <c r="I931" s="182" t="s">
        <v>293</v>
      </c>
      <c r="J931" s="182" t="s">
        <v>319</v>
      </c>
      <c r="K931" s="183">
        <v>45747</v>
      </c>
      <c r="L931" s="183">
        <v>45772</v>
      </c>
      <c r="M931" s="182" t="s">
        <v>463</v>
      </c>
      <c r="N931" s="182">
        <v>74100</v>
      </c>
      <c r="O931" s="182" t="s">
        <v>1297</v>
      </c>
      <c r="P931" s="182" t="s">
        <v>1298</v>
      </c>
      <c r="Q931" s="182" t="s">
        <v>1901</v>
      </c>
      <c r="R931" s="182" t="s">
        <v>4141</v>
      </c>
    </row>
    <row r="932" spans="1:18" x14ac:dyDescent="0.2">
      <c r="A932" s="182" t="s">
        <v>96</v>
      </c>
      <c r="B932" s="182" t="s">
        <v>1193</v>
      </c>
      <c r="C932" s="183">
        <v>45846</v>
      </c>
      <c r="D932" s="17"/>
      <c r="E932" s="183">
        <v>45846</v>
      </c>
      <c r="F932" s="182" t="s">
        <v>94</v>
      </c>
      <c r="G932" s="182" t="s">
        <v>95</v>
      </c>
      <c r="H932" s="182" t="s">
        <v>28</v>
      </c>
      <c r="I932" s="182" t="s">
        <v>293</v>
      </c>
      <c r="J932" s="182" t="s">
        <v>319</v>
      </c>
      <c r="K932" s="183">
        <v>45776</v>
      </c>
      <c r="L932" s="183">
        <v>45776</v>
      </c>
      <c r="M932" s="182" t="s">
        <v>496</v>
      </c>
      <c r="N932" s="182">
        <v>74230</v>
      </c>
      <c r="O932" s="182" t="s">
        <v>1194</v>
      </c>
      <c r="P932" s="182" t="s">
        <v>1195</v>
      </c>
      <c r="Q932" s="182" t="s">
        <v>1902</v>
      </c>
      <c r="R932" s="182" t="s">
        <v>4142</v>
      </c>
    </row>
    <row r="933" spans="1:18" x14ac:dyDescent="0.2">
      <c r="A933" s="182" t="s">
        <v>92</v>
      </c>
      <c r="B933" s="182" t="s">
        <v>1430</v>
      </c>
      <c r="C933" s="183">
        <v>45845</v>
      </c>
      <c r="D933" s="17"/>
      <c r="E933" s="183">
        <v>45887</v>
      </c>
      <c r="F933" s="182" t="s">
        <v>98</v>
      </c>
      <c r="G933" s="182" t="s">
        <v>95</v>
      </c>
      <c r="H933" s="182" t="s">
        <v>29</v>
      </c>
      <c r="I933" s="182" t="s">
        <v>293</v>
      </c>
      <c r="J933" s="182" t="s">
        <v>319</v>
      </c>
      <c r="K933" s="183">
        <v>45820</v>
      </c>
      <c r="L933" s="183">
        <v>45826</v>
      </c>
      <c r="M933" s="182" t="s">
        <v>488</v>
      </c>
      <c r="N933" s="182">
        <v>74160</v>
      </c>
      <c r="O933" s="182" t="s">
        <v>698</v>
      </c>
      <c r="P933" s="182" t="s">
        <v>1431</v>
      </c>
      <c r="Q933" s="182" t="s">
        <v>1903</v>
      </c>
      <c r="R933" s="182" t="s">
        <v>4143</v>
      </c>
    </row>
    <row r="934" spans="1:18" x14ac:dyDescent="0.2">
      <c r="A934" s="182" t="s">
        <v>92</v>
      </c>
      <c r="B934" s="182" t="s">
        <v>431</v>
      </c>
      <c r="C934" s="183">
        <v>45804</v>
      </c>
      <c r="D934" s="17"/>
      <c r="E934" s="183">
        <v>45845</v>
      </c>
      <c r="F934" s="182" t="s">
        <v>286</v>
      </c>
      <c r="G934" s="182" t="s">
        <v>97</v>
      </c>
      <c r="H934" s="182" t="s">
        <v>29</v>
      </c>
      <c r="I934" s="182" t="s">
        <v>293</v>
      </c>
      <c r="J934" s="182" t="s">
        <v>319</v>
      </c>
      <c r="K934" s="183">
        <v>45741</v>
      </c>
      <c r="L934" s="183">
        <v>45744</v>
      </c>
      <c r="M934" s="182" t="s">
        <v>523</v>
      </c>
      <c r="N934" s="182">
        <v>74520</v>
      </c>
      <c r="O934" s="182" t="s">
        <v>664</v>
      </c>
      <c r="P934" s="182" t="s">
        <v>822</v>
      </c>
      <c r="Q934" s="182" t="s">
        <v>1904</v>
      </c>
      <c r="R934" s="182" t="s">
        <v>1904</v>
      </c>
    </row>
    <row r="935" spans="1:18" x14ac:dyDescent="0.2">
      <c r="A935" s="182" t="s">
        <v>120</v>
      </c>
      <c r="B935" s="182" t="s">
        <v>216</v>
      </c>
      <c r="C935" s="183">
        <v>45705</v>
      </c>
      <c r="D935" s="17"/>
      <c r="E935" s="183">
        <v>45801</v>
      </c>
      <c r="F935" s="182" t="s">
        <v>286</v>
      </c>
      <c r="G935" s="182" t="s">
        <v>97</v>
      </c>
      <c r="H935" s="182" t="s">
        <v>29</v>
      </c>
      <c r="I935" s="182" t="s">
        <v>293</v>
      </c>
      <c r="J935" s="182" t="s">
        <v>319</v>
      </c>
      <c r="K935" s="183">
        <v>45636</v>
      </c>
      <c r="L935" s="183">
        <v>45637</v>
      </c>
      <c r="M935" s="182" t="s">
        <v>483</v>
      </c>
      <c r="N935" s="182">
        <v>74950</v>
      </c>
      <c r="O935" s="182" t="s">
        <v>1248</v>
      </c>
      <c r="P935" s="182" t="s">
        <v>712</v>
      </c>
      <c r="Q935" s="182" t="s">
        <v>1905</v>
      </c>
      <c r="R935" s="182" t="s">
        <v>1905</v>
      </c>
    </row>
    <row r="936" spans="1:18" x14ac:dyDescent="0.2">
      <c r="A936" s="182" t="s">
        <v>120</v>
      </c>
      <c r="B936" s="182" t="s">
        <v>216</v>
      </c>
      <c r="C936" s="183">
        <v>45705</v>
      </c>
      <c r="D936" s="17"/>
      <c r="E936" s="183">
        <v>45887</v>
      </c>
      <c r="F936" s="182" t="s">
        <v>270</v>
      </c>
      <c r="G936" s="182" t="s">
        <v>95</v>
      </c>
      <c r="H936" s="182" t="s">
        <v>29</v>
      </c>
      <c r="I936" s="182" t="s">
        <v>293</v>
      </c>
      <c r="J936" s="182" t="s">
        <v>319</v>
      </c>
      <c r="K936" s="183">
        <v>45636</v>
      </c>
      <c r="L936" s="183">
        <v>45637</v>
      </c>
      <c r="M936" s="182" t="s">
        <v>483</v>
      </c>
      <c r="N936" s="182">
        <v>74950</v>
      </c>
      <c r="O936" s="182" t="s">
        <v>1248</v>
      </c>
      <c r="P936" s="182" t="s">
        <v>712</v>
      </c>
      <c r="Q936" s="182" t="s">
        <v>1906</v>
      </c>
      <c r="R936" s="182" t="s">
        <v>4144</v>
      </c>
    </row>
    <row r="937" spans="1:18" x14ac:dyDescent="0.2">
      <c r="A937" s="182" t="s">
        <v>92</v>
      </c>
      <c r="B937" s="182" t="s">
        <v>163</v>
      </c>
      <c r="C937" s="183">
        <v>45677</v>
      </c>
      <c r="D937" s="183">
        <v>45930</v>
      </c>
      <c r="E937" s="183">
        <v>45873</v>
      </c>
      <c r="F937" s="182" t="s">
        <v>330</v>
      </c>
      <c r="G937" s="182" t="s">
        <v>125</v>
      </c>
      <c r="H937" s="182" t="s">
        <v>28</v>
      </c>
      <c r="I937" s="182" t="s">
        <v>295</v>
      </c>
      <c r="J937" s="182" t="s">
        <v>319</v>
      </c>
      <c r="K937" s="183">
        <v>45615</v>
      </c>
      <c r="L937" s="183">
        <v>45621</v>
      </c>
      <c r="M937" s="182" t="s">
        <v>488</v>
      </c>
      <c r="N937" s="182">
        <v>74160</v>
      </c>
      <c r="O937" s="182" t="s">
        <v>740</v>
      </c>
      <c r="P937" s="182" t="s">
        <v>741</v>
      </c>
      <c r="Q937" s="182" t="s">
        <v>1907</v>
      </c>
      <c r="R937" s="182" t="s">
        <v>4145</v>
      </c>
    </row>
    <row r="938" spans="1:18" x14ac:dyDescent="0.2">
      <c r="A938" s="182" t="s">
        <v>120</v>
      </c>
      <c r="B938" s="182" t="s">
        <v>216</v>
      </c>
      <c r="C938" s="183">
        <v>45705</v>
      </c>
      <c r="D938" s="17"/>
      <c r="E938" s="183">
        <v>45810</v>
      </c>
      <c r="F938" s="182" t="s">
        <v>286</v>
      </c>
      <c r="G938" s="182" t="s">
        <v>97</v>
      </c>
      <c r="H938" s="182" t="s">
        <v>29</v>
      </c>
      <c r="I938" s="182" t="s">
        <v>293</v>
      </c>
      <c r="J938" s="182" t="s">
        <v>319</v>
      </c>
      <c r="K938" s="183">
        <v>45636</v>
      </c>
      <c r="L938" s="183">
        <v>45637</v>
      </c>
      <c r="M938" s="182" t="s">
        <v>483</v>
      </c>
      <c r="N938" s="182">
        <v>74950</v>
      </c>
      <c r="O938" s="182" t="s">
        <v>1248</v>
      </c>
      <c r="P938" s="182" t="s">
        <v>712</v>
      </c>
      <c r="Q938" s="182" t="s">
        <v>1908</v>
      </c>
      <c r="R938" s="182" t="s">
        <v>1908</v>
      </c>
    </row>
    <row r="939" spans="1:18" x14ac:dyDescent="0.2">
      <c r="A939" s="182" t="s">
        <v>92</v>
      </c>
      <c r="B939" s="182" t="s">
        <v>161</v>
      </c>
      <c r="C939" s="183">
        <v>45663</v>
      </c>
      <c r="D939" s="17"/>
      <c r="E939" s="183">
        <v>45875</v>
      </c>
      <c r="F939" s="182" t="s">
        <v>98</v>
      </c>
      <c r="G939" s="182" t="s">
        <v>95</v>
      </c>
      <c r="H939" s="182" t="s">
        <v>29</v>
      </c>
      <c r="I939" s="182" t="s">
        <v>293</v>
      </c>
      <c r="J939" s="182" t="s">
        <v>319</v>
      </c>
      <c r="K939" s="183">
        <v>45586</v>
      </c>
      <c r="L939" s="183">
        <v>45621</v>
      </c>
      <c r="M939" s="182" t="s">
        <v>546</v>
      </c>
      <c r="N939" s="182">
        <v>74160</v>
      </c>
      <c r="O939" s="182" t="s">
        <v>692</v>
      </c>
      <c r="P939" s="182" t="s">
        <v>693</v>
      </c>
      <c r="Q939" s="182" t="s">
        <v>1909</v>
      </c>
      <c r="R939" s="182" t="s">
        <v>4146</v>
      </c>
    </row>
    <row r="940" spans="1:18" x14ac:dyDescent="0.2">
      <c r="A940" s="182" t="s">
        <v>120</v>
      </c>
      <c r="B940" s="182" t="s">
        <v>409</v>
      </c>
      <c r="C940" s="183">
        <v>45761</v>
      </c>
      <c r="D940" s="183">
        <v>45929</v>
      </c>
      <c r="E940" s="183">
        <v>45887</v>
      </c>
      <c r="F940" s="182" t="s">
        <v>93</v>
      </c>
      <c r="G940" s="182" t="s">
        <v>95</v>
      </c>
      <c r="H940" s="182" t="s">
        <v>29</v>
      </c>
      <c r="I940" s="182" t="s">
        <v>295</v>
      </c>
      <c r="J940" s="182" t="s">
        <v>319</v>
      </c>
      <c r="K940" s="183">
        <v>45692</v>
      </c>
      <c r="L940" s="183">
        <v>45728</v>
      </c>
      <c r="M940" s="182" t="s">
        <v>484</v>
      </c>
      <c r="N940" s="182">
        <v>74460</v>
      </c>
      <c r="O940" s="182" t="s">
        <v>825</v>
      </c>
      <c r="P940" s="182" t="s">
        <v>826</v>
      </c>
      <c r="Q940" s="182" t="s">
        <v>1910</v>
      </c>
      <c r="R940" s="182" t="s">
        <v>4147</v>
      </c>
    </row>
    <row r="941" spans="1:18" x14ac:dyDescent="0.2">
      <c r="A941" s="182" t="s">
        <v>96</v>
      </c>
      <c r="B941" s="182" t="s">
        <v>1447</v>
      </c>
      <c r="C941" s="183">
        <v>45895</v>
      </c>
      <c r="D941" s="17"/>
      <c r="E941" s="183">
        <v>45861</v>
      </c>
      <c r="F941" s="182" t="s">
        <v>94</v>
      </c>
      <c r="G941" s="182" t="s">
        <v>97</v>
      </c>
      <c r="H941" s="182" t="s">
        <v>28</v>
      </c>
      <c r="I941" s="182" t="s">
        <v>293</v>
      </c>
      <c r="J941" s="182" t="s">
        <v>321</v>
      </c>
      <c r="K941" s="183">
        <v>45832</v>
      </c>
      <c r="L941" s="183">
        <v>45845</v>
      </c>
      <c r="M941" s="182" t="s">
        <v>1448</v>
      </c>
      <c r="N941" s="182">
        <v>74410</v>
      </c>
      <c r="O941" s="182" t="s">
        <v>1449</v>
      </c>
      <c r="P941" s="182" t="s">
        <v>1450</v>
      </c>
      <c r="Q941" s="182" t="s">
        <v>1911</v>
      </c>
      <c r="R941" s="182" t="s">
        <v>4148</v>
      </c>
    </row>
    <row r="942" spans="1:18" x14ac:dyDescent="0.2">
      <c r="A942" s="182" t="s">
        <v>120</v>
      </c>
      <c r="B942" s="182" t="s">
        <v>441</v>
      </c>
      <c r="C942" s="183">
        <v>45789</v>
      </c>
      <c r="D942" s="17"/>
      <c r="E942" s="183">
        <v>45887</v>
      </c>
      <c r="F942" s="182" t="s">
        <v>93</v>
      </c>
      <c r="G942" s="182" t="s">
        <v>95</v>
      </c>
      <c r="H942" s="182" t="s">
        <v>29</v>
      </c>
      <c r="I942" s="182" t="s">
        <v>293</v>
      </c>
      <c r="J942" s="182" t="s">
        <v>319</v>
      </c>
      <c r="K942" s="183">
        <v>45750</v>
      </c>
      <c r="L942" s="183">
        <v>45756</v>
      </c>
      <c r="M942" s="182" t="s">
        <v>456</v>
      </c>
      <c r="N942" s="182">
        <v>74300</v>
      </c>
      <c r="O942" s="182" t="s">
        <v>1248</v>
      </c>
      <c r="P942" s="182" t="s">
        <v>881</v>
      </c>
      <c r="Q942" s="182" t="s">
        <v>1912</v>
      </c>
      <c r="R942" s="182" t="s">
        <v>6554</v>
      </c>
    </row>
    <row r="943" spans="1:18" x14ac:dyDescent="0.2">
      <c r="A943" s="182" t="s">
        <v>92</v>
      </c>
      <c r="B943" s="182" t="s">
        <v>362</v>
      </c>
      <c r="C943" s="183">
        <v>45699</v>
      </c>
      <c r="D943" s="183">
        <v>45869</v>
      </c>
      <c r="E943" s="183">
        <v>45845</v>
      </c>
      <c r="F943" s="182" t="s">
        <v>253</v>
      </c>
      <c r="G943" s="182" t="s">
        <v>125</v>
      </c>
      <c r="H943" s="182" t="s">
        <v>29</v>
      </c>
      <c r="I943" s="182" t="s">
        <v>295</v>
      </c>
      <c r="J943" s="182" t="s">
        <v>319</v>
      </c>
      <c r="K943" s="183">
        <v>45622</v>
      </c>
      <c r="L943" s="183">
        <v>45625</v>
      </c>
      <c r="M943" s="182" t="s">
        <v>457</v>
      </c>
      <c r="N943" s="182">
        <v>74240</v>
      </c>
      <c r="O943" s="182" t="s">
        <v>1280</v>
      </c>
      <c r="P943" s="182" t="s">
        <v>777</v>
      </c>
      <c r="Q943" s="182" t="s">
        <v>1913</v>
      </c>
      <c r="R943" s="182" t="s">
        <v>1913</v>
      </c>
    </row>
    <row r="944" spans="1:18" x14ac:dyDescent="0.2">
      <c r="A944" s="182" t="s">
        <v>120</v>
      </c>
      <c r="B944" s="182" t="s">
        <v>441</v>
      </c>
      <c r="C944" s="183">
        <v>45789</v>
      </c>
      <c r="D944" s="17"/>
      <c r="E944" s="183">
        <v>45845</v>
      </c>
      <c r="F944" s="182" t="s">
        <v>90</v>
      </c>
      <c r="G944" s="182" t="s">
        <v>95</v>
      </c>
      <c r="H944" s="182" t="s">
        <v>29</v>
      </c>
      <c r="I944" s="182" t="s">
        <v>293</v>
      </c>
      <c r="J944" s="182" t="s">
        <v>319</v>
      </c>
      <c r="K944" s="183">
        <v>45750</v>
      </c>
      <c r="L944" s="183">
        <v>45756</v>
      </c>
      <c r="M944" s="182" t="s">
        <v>456</v>
      </c>
      <c r="N944" s="182">
        <v>74300</v>
      </c>
      <c r="O944" s="182" t="s">
        <v>1248</v>
      </c>
      <c r="P944" s="182" t="s">
        <v>881</v>
      </c>
      <c r="Q944" s="182" t="s">
        <v>1914</v>
      </c>
      <c r="R944" s="182" t="s">
        <v>1914</v>
      </c>
    </row>
    <row r="945" spans="1:18" x14ac:dyDescent="0.2">
      <c r="A945" s="182" t="s">
        <v>92</v>
      </c>
      <c r="B945" s="182" t="s">
        <v>281</v>
      </c>
      <c r="C945" s="183">
        <v>45691</v>
      </c>
      <c r="D945" s="183">
        <v>45868</v>
      </c>
      <c r="E945" s="183">
        <v>45845</v>
      </c>
      <c r="F945" s="182" t="s">
        <v>270</v>
      </c>
      <c r="G945" s="182" t="s">
        <v>125</v>
      </c>
      <c r="H945" s="182" t="s">
        <v>28</v>
      </c>
      <c r="I945" s="182" t="s">
        <v>295</v>
      </c>
      <c r="J945" s="182" t="s">
        <v>319</v>
      </c>
      <c r="K945" s="183">
        <v>45677</v>
      </c>
      <c r="L945" s="183">
        <v>45678</v>
      </c>
      <c r="M945" s="182" t="s">
        <v>529</v>
      </c>
      <c r="N945" s="182">
        <v>74160</v>
      </c>
      <c r="O945" s="182" t="s">
        <v>686</v>
      </c>
      <c r="P945" s="182" t="s">
        <v>687</v>
      </c>
      <c r="Q945" s="182" t="s">
        <v>1915</v>
      </c>
      <c r="R945" s="182" t="s">
        <v>1915</v>
      </c>
    </row>
    <row r="946" spans="1:18" x14ac:dyDescent="0.2">
      <c r="A946" s="182" t="s">
        <v>92</v>
      </c>
      <c r="B946" s="182" t="s">
        <v>266</v>
      </c>
      <c r="C946" s="183">
        <v>45691</v>
      </c>
      <c r="D946" s="183">
        <v>45929</v>
      </c>
      <c r="E946" s="183">
        <v>45887</v>
      </c>
      <c r="F946" s="182" t="s">
        <v>330</v>
      </c>
      <c r="G946" s="182" t="s">
        <v>95</v>
      </c>
      <c r="H946" s="182" t="s">
        <v>29</v>
      </c>
      <c r="I946" s="182" t="s">
        <v>295</v>
      </c>
      <c r="J946" s="182" t="s">
        <v>319</v>
      </c>
      <c r="K946" s="183">
        <v>45666</v>
      </c>
      <c r="L946" s="183">
        <v>45666</v>
      </c>
      <c r="M946" s="182" t="s">
        <v>484</v>
      </c>
      <c r="N946" s="182">
        <v>74460</v>
      </c>
      <c r="O946" s="182" t="s">
        <v>1065</v>
      </c>
      <c r="P946" s="182" t="s">
        <v>658</v>
      </c>
      <c r="Q946" s="182" t="s">
        <v>1916</v>
      </c>
      <c r="R946" s="182" t="s">
        <v>4149</v>
      </c>
    </row>
    <row r="947" spans="1:18" x14ac:dyDescent="0.2">
      <c r="A947" s="182" t="s">
        <v>120</v>
      </c>
      <c r="B947" s="182" t="s">
        <v>1414</v>
      </c>
      <c r="C947" s="183">
        <v>45845</v>
      </c>
      <c r="D947" s="17"/>
      <c r="E947" s="183">
        <v>45887</v>
      </c>
      <c r="F947" s="182" t="s">
        <v>98</v>
      </c>
      <c r="G947" s="182" t="s">
        <v>95</v>
      </c>
      <c r="H947" s="182" t="s">
        <v>29</v>
      </c>
      <c r="I947" s="182" t="s">
        <v>293</v>
      </c>
      <c r="J947" s="182" t="s">
        <v>321</v>
      </c>
      <c r="K947" s="183">
        <v>45813</v>
      </c>
      <c r="L947" s="183">
        <v>45827</v>
      </c>
      <c r="M947" s="182" t="s">
        <v>526</v>
      </c>
      <c r="N947" s="182">
        <v>74130</v>
      </c>
      <c r="O947" s="182" t="s">
        <v>1415</v>
      </c>
      <c r="P947" s="182" t="s">
        <v>1416</v>
      </c>
      <c r="Q947" s="182" t="s">
        <v>1917</v>
      </c>
      <c r="R947" s="182" t="s">
        <v>4150</v>
      </c>
    </row>
    <row r="948" spans="1:18" x14ac:dyDescent="0.2">
      <c r="A948" s="182" t="s">
        <v>92</v>
      </c>
      <c r="B948" s="182" t="s">
        <v>282</v>
      </c>
      <c r="C948" s="183">
        <v>45695</v>
      </c>
      <c r="D948" s="17"/>
      <c r="E948" s="183">
        <v>45856</v>
      </c>
      <c r="F948" s="182" t="s">
        <v>93</v>
      </c>
      <c r="G948" s="182" t="s">
        <v>95</v>
      </c>
      <c r="H948" s="182" t="s">
        <v>29</v>
      </c>
      <c r="I948" s="182" t="s">
        <v>293</v>
      </c>
      <c r="J948" s="182" t="s">
        <v>321</v>
      </c>
      <c r="K948" s="183">
        <v>45677</v>
      </c>
      <c r="L948" s="183">
        <v>45678</v>
      </c>
      <c r="M948" s="182" t="s">
        <v>515</v>
      </c>
      <c r="N948" s="182">
        <v>74240</v>
      </c>
      <c r="O948" s="182" t="s">
        <v>1326</v>
      </c>
      <c r="P948" s="182" t="s">
        <v>721</v>
      </c>
      <c r="Q948" s="182" t="s">
        <v>1918</v>
      </c>
      <c r="R948" s="182" t="s">
        <v>4151</v>
      </c>
    </row>
    <row r="949" spans="1:18" x14ac:dyDescent="0.2">
      <c r="A949" s="182" t="s">
        <v>120</v>
      </c>
      <c r="B949" s="182" t="s">
        <v>348</v>
      </c>
      <c r="C949" s="183">
        <v>45734</v>
      </c>
      <c r="D949" s="183">
        <v>45900</v>
      </c>
      <c r="E949" s="183">
        <v>45867</v>
      </c>
      <c r="F949" s="182" t="s">
        <v>270</v>
      </c>
      <c r="G949" s="182" t="s">
        <v>95</v>
      </c>
      <c r="H949" s="182" t="s">
        <v>29</v>
      </c>
      <c r="I949" s="182" t="s">
        <v>295</v>
      </c>
      <c r="J949" s="182" t="s">
        <v>319</v>
      </c>
      <c r="K949" s="183">
        <v>45691</v>
      </c>
      <c r="L949" s="183">
        <v>45700</v>
      </c>
      <c r="M949" s="182" t="s">
        <v>528</v>
      </c>
      <c r="N949" s="182">
        <v>74800</v>
      </c>
      <c r="O949" s="182" t="s">
        <v>1316</v>
      </c>
      <c r="P949" s="182" t="s">
        <v>864</v>
      </c>
      <c r="Q949" s="182" t="s">
        <v>1919</v>
      </c>
      <c r="R949" s="182" t="s">
        <v>4152</v>
      </c>
    </row>
    <row r="950" spans="1:18" x14ac:dyDescent="0.2">
      <c r="A950" s="182" t="s">
        <v>96</v>
      </c>
      <c r="B950" s="182" t="s">
        <v>420</v>
      </c>
      <c r="C950" s="183">
        <v>45777</v>
      </c>
      <c r="D950" s="183">
        <v>45908</v>
      </c>
      <c r="E950" s="183">
        <v>45875</v>
      </c>
      <c r="F950" s="182" t="s">
        <v>270</v>
      </c>
      <c r="G950" s="182" t="s">
        <v>95</v>
      </c>
      <c r="H950" s="182" t="s">
        <v>28</v>
      </c>
      <c r="I950" s="182" t="s">
        <v>295</v>
      </c>
      <c r="J950" s="182" t="s">
        <v>319</v>
      </c>
      <c r="K950" s="183">
        <v>45747</v>
      </c>
      <c r="L950" s="183">
        <v>45747</v>
      </c>
      <c r="M950" s="182" t="s">
        <v>478</v>
      </c>
      <c r="N950" s="182">
        <v>74350</v>
      </c>
      <c r="O950" s="182" t="s">
        <v>1303</v>
      </c>
      <c r="P950" s="182" t="s">
        <v>577</v>
      </c>
      <c r="Q950" s="182" t="s">
        <v>1920</v>
      </c>
      <c r="R950" s="182" t="s">
        <v>4153</v>
      </c>
    </row>
    <row r="951" spans="1:18" x14ac:dyDescent="0.2">
      <c r="A951" s="182" t="s">
        <v>99</v>
      </c>
      <c r="B951" s="182" t="s">
        <v>1435</v>
      </c>
      <c r="C951" s="183">
        <v>45854</v>
      </c>
      <c r="D951" s="17"/>
      <c r="E951" s="183">
        <v>45854</v>
      </c>
      <c r="F951" s="182" t="s">
        <v>94</v>
      </c>
      <c r="G951" s="182" t="s">
        <v>95</v>
      </c>
      <c r="H951" s="182" t="s">
        <v>29</v>
      </c>
      <c r="I951" s="182" t="s">
        <v>293</v>
      </c>
      <c r="J951" s="182" t="s">
        <v>319</v>
      </c>
      <c r="K951" s="183">
        <v>45790</v>
      </c>
      <c r="L951" s="183">
        <v>45791</v>
      </c>
      <c r="M951" s="182" t="s">
        <v>493</v>
      </c>
      <c r="N951" s="182">
        <v>74200</v>
      </c>
      <c r="O951" s="182" t="s">
        <v>1436</v>
      </c>
      <c r="P951" s="182" t="s">
        <v>1437</v>
      </c>
      <c r="Q951" s="182" t="s">
        <v>1921</v>
      </c>
      <c r="R951" s="182" t="s">
        <v>4154</v>
      </c>
    </row>
    <row r="952" spans="1:18" x14ac:dyDescent="0.2">
      <c r="A952" s="182" t="s">
        <v>96</v>
      </c>
      <c r="B952" s="182" t="s">
        <v>344</v>
      </c>
      <c r="C952" s="183">
        <v>45741</v>
      </c>
      <c r="D952" s="17"/>
      <c r="E952" s="183">
        <v>45845</v>
      </c>
      <c r="F952" s="182" t="s">
        <v>93</v>
      </c>
      <c r="G952" s="182" t="s">
        <v>95</v>
      </c>
      <c r="H952" s="182" t="s">
        <v>28</v>
      </c>
      <c r="I952" s="182" t="s">
        <v>293</v>
      </c>
      <c r="J952" s="182" t="s">
        <v>319</v>
      </c>
      <c r="K952" s="183">
        <v>45699</v>
      </c>
      <c r="L952" s="183">
        <v>45699</v>
      </c>
      <c r="M952" s="182" t="s">
        <v>498</v>
      </c>
      <c r="N952" s="182">
        <v>74350</v>
      </c>
      <c r="O952" s="182" t="s">
        <v>575</v>
      </c>
      <c r="P952" s="182" t="s">
        <v>576</v>
      </c>
      <c r="Q952" s="182" t="s">
        <v>1922</v>
      </c>
      <c r="R952" s="182" t="s">
        <v>4155</v>
      </c>
    </row>
    <row r="953" spans="1:18" x14ac:dyDescent="0.2">
      <c r="A953" s="182" t="s">
        <v>99</v>
      </c>
      <c r="B953" s="182" t="s">
        <v>1438</v>
      </c>
      <c r="C953" s="183">
        <v>45861</v>
      </c>
      <c r="D953" s="17"/>
      <c r="E953" s="183">
        <v>45861</v>
      </c>
      <c r="F953" s="182" t="s">
        <v>94</v>
      </c>
      <c r="G953" s="182" t="s">
        <v>95</v>
      </c>
      <c r="H953" s="182" t="s">
        <v>29</v>
      </c>
      <c r="I953" s="182" t="s">
        <v>293</v>
      </c>
      <c r="J953" s="182" t="s">
        <v>319</v>
      </c>
      <c r="K953" s="183">
        <v>45841</v>
      </c>
      <c r="L953" s="183">
        <v>45842</v>
      </c>
      <c r="M953" s="182" t="s">
        <v>552</v>
      </c>
      <c r="N953" s="182">
        <v>74500</v>
      </c>
      <c r="O953" s="182" t="s">
        <v>1330</v>
      </c>
      <c r="P953" s="182" t="s">
        <v>1439</v>
      </c>
      <c r="Q953" s="182" t="s">
        <v>1923</v>
      </c>
      <c r="R953" s="182" t="s">
        <v>4156</v>
      </c>
    </row>
    <row r="954" spans="1:18" x14ac:dyDescent="0.2">
      <c r="A954" s="182" t="s">
        <v>96</v>
      </c>
      <c r="B954" s="182" t="s">
        <v>433</v>
      </c>
      <c r="C954" s="183">
        <v>45776</v>
      </c>
      <c r="D954" s="17"/>
      <c r="E954" s="183">
        <v>45875</v>
      </c>
      <c r="F954" s="182" t="s">
        <v>270</v>
      </c>
      <c r="G954" s="182" t="s">
        <v>95</v>
      </c>
      <c r="H954" s="182" t="s">
        <v>28</v>
      </c>
      <c r="I954" s="182" t="s">
        <v>293</v>
      </c>
      <c r="J954" s="182" t="s">
        <v>321</v>
      </c>
      <c r="K954" s="183">
        <v>45693</v>
      </c>
      <c r="L954" s="183">
        <v>45695</v>
      </c>
      <c r="M954" s="182" t="s">
        <v>491</v>
      </c>
      <c r="N954" s="182">
        <v>74940</v>
      </c>
      <c r="O954" s="182" t="s">
        <v>664</v>
      </c>
      <c r="P954" s="182" t="s">
        <v>665</v>
      </c>
      <c r="Q954" s="182" t="s">
        <v>1924</v>
      </c>
      <c r="R954" s="182" t="s">
        <v>4157</v>
      </c>
    </row>
    <row r="955" spans="1:18" x14ac:dyDescent="0.2">
      <c r="A955" s="182" t="s">
        <v>92</v>
      </c>
      <c r="B955" s="182" t="s">
        <v>80</v>
      </c>
      <c r="C955" s="183">
        <v>45666</v>
      </c>
      <c r="D955" s="17"/>
      <c r="E955" s="183">
        <v>45845</v>
      </c>
      <c r="F955" s="182" t="s">
        <v>93</v>
      </c>
      <c r="G955" s="182" t="s">
        <v>95</v>
      </c>
      <c r="H955" s="182" t="s">
        <v>29</v>
      </c>
      <c r="I955" s="182" t="s">
        <v>293</v>
      </c>
      <c r="J955" s="182" t="s">
        <v>319</v>
      </c>
      <c r="K955" s="183">
        <v>45632</v>
      </c>
      <c r="L955" s="183">
        <v>45635</v>
      </c>
      <c r="M955" s="182" t="s">
        <v>471</v>
      </c>
      <c r="N955" s="182">
        <v>74100</v>
      </c>
      <c r="O955" s="182" t="s">
        <v>1324</v>
      </c>
      <c r="P955" s="182" t="s">
        <v>880</v>
      </c>
      <c r="Q955" s="182" t="s">
        <v>1925</v>
      </c>
      <c r="R955" s="182" t="s">
        <v>6555</v>
      </c>
    </row>
    <row r="956" spans="1:18" x14ac:dyDescent="0.2">
      <c r="A956" s="182" t="s">
        <v>120</v>
      </c>
      <c r="B956" s="182" t="s">
        <v>289</v>
      </c>
      <c r="C956" s="183">
        <v>45692</v>
      </c>
      <c r="D956" s="183">
        <v>45873</v>
      </c>
      <c r="E956" s="183">
        <v>45867</v>
      </c>
      <c r="F956" s="182" t="s">
        <v>330</v>
      </c>
      <c r="G956" s="182" t="s">
        <v>95</v>
      </c>
      <c r="H956" s="182" t="s">
        <v>29</v>
      </c>
      <c r="I956" s="182" t="s">
        <v>295</v>
      </c>
      <c r="J956" s="182" t="s">
        <v>319</v>
      </c>
      <c r="K956" s="183">
        <v>45672</v>
      </c>
      <c r="L956" s="183">
        <v>45673</v>
      </c>
      <c r="M956" s="182" t="s">
        <v>528</v>
      </c>
      <c r="N956" s="182">
        <v>74800</v>
      </c>
      <c r="O956" s="182" t="s">
        <v>1314</v>
      </c>
      <c r="P956" s="182" t="s">
        <v>869</v>
      </c>
      <c r="Q956" s="182" t="s">
        <v>1926</v>
      </c>
      <c r="R956" s="182" t="s">
        <v>4158</v>
      </c>
    </row>
    <row r="957" spans="1:18" x14ac:dyDescent="0.2">
      <c r="A957" s="182" t="s">
        <v>120</v>
      </c>
      <c r="B957" s="182" t="s">
        <v>237</v>
      </c>
      <c r="C957" s="183">
        <v>45663</v>
      </c>
      <c r="D957" s="183">
        <v>45860</v>
      </c>
      <c r="E957" s="183">
        <v>45853</v>
      </c>
      <c r="F957" s="182" t="s">
        <v>330</v>
      </c>
      <c r="G957" s="182" t="s">
        <v>95</v>
      </c>
      <c r="H957" s="182" t="s">
        <v>29</v>
      </c>
      <c r="I957" s="182" t="s">
        <v>295</v>
      </c>
      <c r="J957" s="182" t="s">
        <v>319</v>
      </c>
      <c r="K957" s="183">
        <v>45642</v>
      </c>
      <c r="L957" s="183">
        <v>45644</v>
      </c>
      <c r="M957" s="182" t="s">
        <v>456</v>
      </c>
      <c r="N957" s="182">
        <v>74300</v>
      </c>
      <c r="O957" s="182" t="s">
        <v>1293</v>
      </c>
      <c r="P957" s="182" t="s">
        <v>704</v>
      </c>
      <c r="Q957" s="182" t="s">
        <v>1927</v>
      </c>
      <c r="R957" s="182" t="s">
        <v>4159</v>
      </c>
    </row>
    <row r="958" spans="1:18" x14ac:dyDescent="0.2">
      <c r="A958" s="182" t="s">
        <v>120</v>
      </c>
      <c r="B958" s="182" t="s">
        <v>1384</v>
      </c>
      <c r="C958" s="183">
        <v>45835</v>
      </c>
      <c r="D958" s="183">
        <v>45869</v>
      </c>
      <c r="E958" s="183">
        <v>45853</v>
      </c>
      <c r="F958" s="182" t="s">
        <v>98</v>
      </c>
      <c r="G958" s="182" t="s">
        <v>95</v>
      </c>
      <c r="H958" s="17"/>
      <c r="I958" s="182" t="s">
        <v>295</v>
      </c>
      <c r="J958" s="182" t="s">
        <v>1220</v>
      </c>
      <c r="K958" s="183">
        <v>45819</v>
      </c>
      <c r="L958" s="183">
        <v>45821</v>
      </c>
      <c r="M958" s="182" t="s">
        <v>509</v>
      </c>
      <c r="N958" s="182">
        <v>74300</v>
      </c>
      <c r="O958" s="182" t="s">
        <v>1325</v>
      </c>
      <c r="P958" s="182" t="s">
        <v>1385</v>
      </c>
      <c r="Q958" s="182" t="s">
        <v>1928</v>
      </c>
      <c r="R958" s="182" t="s">
        <v>4160</v>
      </c>
    </row>
    <row r="959" spans="1:18" x14ac:dyDescent="0.2">
      <c r="A959" s="182" t="s">
        <v>96</v>
      </c>
      <c r="B959" s="182" t="s">
        <v>351</v>
      </c>
      <c r="C959" s="183">
        <v>45721</v>
      </c>
      <c r="D959" s="183">
        <v>45761</v>
      </c>
      <c r="E959" s="183">
        <v>45789</v>
      </c>
      <c r="F959" s="182" t="s">
        <v>286</v>
      </c>
      <c r="G959" s="182" t="s">
        <v>97</v>
      </c>
      <c r="H959" s="182" t="s">
        <v>28</v>
      </c>
      <c r="I959" s="182" t="s">
        <v>295</v>
      </c>
      <c r="J959" s="182" t="s">
        <v>319</v>
      </c>
      <c r="K959" s="183">
        <v>45702</v>
      </c>
      <c r="L959" s="183">
        <v>45702</v>
      </c>
      <c r="M959" s="182" t="s">
        <v>459</v>
      </c>
      <c r="N959" s="182">
        <v>74330</v>
      </c>
      <c r="O959" s="182" t="s">
        <v>713</v>
      </c>
      <c r="P959" s="182" t="s">
        <v>830</v>
      </c>
      <c r="Q959" s="182" t="s">
        <v>1929</v>
      </c>
      <c r="R959" s="182" t="s">
        <v>1929</v>
      </c>
    </row>
    <row r="960" spans="1:18" x14ac:dyDescent="0.2">
      <c r="A960" s="182" t="s">
        <v>96</v>
      </c>
      <c r="B960" s="182" t="s">
        <v>1193</v>
      </c>
      <c r="C960" s="183">
        <v>45846</v>
      </c>
      <c r="D960" s="17"/>
      <c r="E960" s="183">
        <v>45818</v>
      </c>
      <c r="F960" s="182" t="s">
        <v>286</v>
      </c>
      <c r="G960" s="182" t="s">
        <v>97</v>
      </c>
      <c r="H960" s="182" t="s">
        <v>28</v>
      </c>
      <c r="I960" s="182" t="s">
        <v>293</v>
      </c>
      <c r="J960" s="182" t="s">
        <v>319</v>
      </c>
      <c r="K960" s="183">
        <v>45776</v>
      </c>
      <c r="L960" s="183">
        <v>45776</v>
      </c>
      <c r="M960" s="182" t="s">
        <v>496</v>
      </c>
      <c r="N960" s="182">
        <v>74230</v>
      </c>
      <c r="O960" s="182" t="s">
        <v>1194</v>
      </c>
      <c r="P960" s="182" t="s">
        <v>1195</v>
      </c>
      <c r="Q960" s="182" t="s">
        <v>1930</v>
      </c>
      <c r="R960" s="182" t="s">
        <v>1930</v>
      </c>
    </row>
    <row r="961" spans="1:18" x14ac:dyDescent="0.2">
      <c r="A961" s="182" t="s">
        <v>96</v>
      </c>
      <c r="B961" s="182" t="s">
        <v>1126</v>
      </c>
      <c r="C961" s="17"/>
      <c r="D961" s="17"/>
      <c r="E961" s="183">
        <v>45825</v>
      </c>
      <c r="F961" s="182" t="s">
        <v>286</v>
      </c>
      <c r="G961" s="182" t="s">
        <v>97</v>
      </c>
      <c r="H961" s="17"/>
      <c r="I961" s="182" t="s">
        <v>293</v>
      </c>
      <c r="J961" s="182" t="s">
        <v>319</v>
      </c>
      <c r="K961" s="183">
        <v>45786</v>
      </c>
      <c r="L961" s="183">
        <v>45792</v>
      </c>
      <c r="M961" s="182" t="s">
        <v>455</v>
      </c>
      <c r="N961" s="182">
        <v>74000</v>
      </c>
      <c r="O961" s="182" t="s">
        <v>1127</v>
      </c>
      <c r="P961" s="182" t="s">
        <v>1128</v>
      </c>
      <c r="Q961" s="182" t="s">
        <v>1931</v>
      </c>
      <c r="R961" s="182" t="s">
        <v>1931</v>
      </c>
    </row>
    <row r="962" spans="1:18" x14ac:dyDescent="0.2">
      <c r="A962" s="182" t="s">
        <v>96</v>
      </c>
      <c r="B962" s="182" t="s">
        <v>164</v>
      </c>
      <c r="C962" s="183">
        <v>45701</v>
      </c>
      <c r="D962" s="183">
        <v>45917</v>
      </c>
      <c r="E962" s="183">
        <v>45838</v>
      </c>
      <c r="F962" s="182" t="s">
        <v>270</v>
      </c>
      <c r="G962" s="182" t="s">
        <v>95</v>
      </c>
      <c r="H962" s="182" t="s">
        <v>29</v>
      </c>
      <c r="I962" s="182" t="s">
        <v>295</v>
      </c>
      <c r="J962" s="182" t="s">
        <v>319</v>
      </c>
      <c r="K962" s="183">
        <v>45608</v>
      </c>
      <c r="L962" s="183">
        <v>45608</v>
      </c>
      <c r="M962" s="182" t="s">
        <v>494</v>
      </c>
      <c r="N962" s="182">
        <v>74540</v>
      </c>
      <c r="O962" s="182" t="s">
        <v>965</v>
      </c>
      <c r="P962" s="182" t="s">
        <v>966</v>
      </c>
      <c r="Q962" s="182" t="s">
        <v>1932</v>
      </c>
      <c r="R962" s="182" t="s">
        <v>1932</v>
      </c>
    </row>
    <row r="963" spans="1:18" x14ac:dyDescent="0.2">
      <c r="A963" s="182" t="s">
        <v>96</v>
      </c>
      <c r="B963" s="182" t="s">
        <v>202</v>
      </c>
      <c r="C963" s="17"/>
      <c r="D963" s="183">
        <v>45944</v>
      </c>
      <c r="E963" s="183">
        <v>45812</v>
      </c>
      <c r="F963" s="182" t="s">
        <v>286</v>
      </c>
      <c r="G963" s="182" t="s">
        <v>97</v>
      </c>
      <c r="H963" s="17"/>
      <c r="I963" s="182" t="s">
        <v>295</v>
      </c>
      <c r="J963" s="182" t="s">
        <v>319</v>
      </c>
      <c r="K963" s="183">
        <v>45793</v>
      </c>
      <c r="L963" s="183">
        <v>45796</v>
      </c>
      <c r="M963" s="182" t="s">
        <v>491</v>
      </c>
      <c r="N963" s="182">
        <v>74940</v>
      </c>
      <c r="O963" s="182" t="s">
        <v>1084</v>
      </c>
      <c r="P963" s="182" t="s">
        <v>1085</v>
      </c>
      <c r="Q963" s="182" t="s">
        <v>1933</v>
      </c>
      <c r="R963" s="182" t="s">
        <v>1933</v>
      </c>
    </row>
    <row r="964" spans="1:18" x14ac:dyDescent="0.2">
      <c r="A964" s="182" t="s">
        <v>96</v>
      </c>
      <c r="B964" s="182" t="s">
        <v>74</v>
      </c>
      <c r="C964" s="183">
        <v>45663</v>
      </c>
      <c r="D964" s="183">
        <v>45726</v>
      </c>
      <c r="E964" s="183">
        <v>45838</v>
      </c>
      <c r="F964" s="182" t="s">
        <v>286</v>
      </c>
      <c r="G964" s="182" t="s">
        <v>97</v>
      </c>
      <c r="H964" s="182" t="s">
        <v>28</v>
      </c>
      <c r="I964" s="182" t="s">
        <v>295</v>
      </c>
      <c r="J964" s="182" t="s">
        <v>319</v>
      </c>
      <c r="K964" s="183">
        <v>45603</v>
      </c>
      <c r="L964" s="183">
        <v>45636</v>
      </c>
      <c r="M964" s="182" t="s">
        <v>459</v>
      </c>
      <c r="N964" s="182">
        <v>74330</v>
      </c>
      <c r="O964" s="182" t="s">
        <v>679</v>
      </c>
      <c r="P964" s="182" t="s">
        <v>680</v>
      </c>
      <c r="Q964" s="182" t="s">
        <v>1934</v>
      </c>
      <c r="R964" s="182" t="s">
        <v>1934</v>
      </c>
    </row>
    <row r="965" spans="1:18" x14ac:dyDescent="0.2">
      <c r="A965" s="182" t="s">
        <v>96</v>
      </c>
      <c r="B965" s="182" t="s">
        <v>74</v>
      </c>
      <c r="C965" s="183">
        <v>45663</v>
      </c>
      <c r="D965" s="183">
        <v>45726</v>
      </c>
      <c r="E965" s="183">
        <v>45796</v>
      </c>
      <c r="F965" s="182" t="s">
        <v>286</v>
      </c>
      <c r="G965" s="182" t="s">
        <v>97</v>
      </c>
      <c r="H965" s="182" t="s">
        <v>28</v>
      </c>
      <c r="I965" s="182" t="s">
        <v>295</v>
      </c>
      <c r="J965" s="182" t="s">
        <v>319</v>
      </c>
      <c r="K965" s="183">
        <v>45603</v>
      </c>
      <c r="L965" s="183">
        <v>45636</v>
      </c>
      <c r="M965" s="182" t="s">
        <v>459</v>
      </c>
      <c r="N965" s="182">
        <v>74330</v>
      </c>
      <c r="O965" s="182" t="s">
        <v>679</v>
      </c>
      <c r="P965" s="182" t="s">
        <v>680</v>
      </c>
      <c r="Q965" s="182" t="s">
        <v>1935</v>
      </c>
      <c r="R965" s="182" t="s">
        <v>1935</v>
      </c>
    </row>
    <row r="966" spans="1:18" x14ac:dyDescent="0.2">
      <c r="A966" s="182" t="s">
        <v>96</v>
      </c>
      <c r="B966" s="182" t="s">
        <v>74</v>
      </c>
      <c r="C966" s="183">
        <v>45663</v>
      </c>
      <c r="D966" s="183">
        <v>45726</v>
      </c>
      <c r="E966" s="183">
        <v>45712</v>
      </c>
      <c r="F966" s="182" t="s">
        <v>286</v>
      </c>
      <c r="G966" s="182" t="s">
        <v>97</v>
      </c>
      <c r="H966" s="182" t="s">
        <v>28</v>
      </c>
      <c r="I966" s="182" t="s">
        <v>295</v>
      </c>
      <c r="J966" s="182" t="s">
        <v>319</v>
      </c>
      <c r="K966" s="183">
        <v>45603</v>
      </c>
      <c r="L966" s="183">
        <v>45636</v>
      </c>
      <c r="M966" s="182" t="s">
        <v>459</v>
      </c>
      <c r="N966" s="182">
        <v>74330</v>
      </c>
      <c r="O966" s="182" t="s">
        <v>679</v>
      </c>
      <c r="P966" s="182" t="s">
        <v>680</v>
      </c>
      <c r="Q966" s="182" t="s">
        <v>1936</v>
      </c>
      <c r="R966" s="182" t="s">
        <v>1936</v>
      </c>
    </row>
    <row r="967" spans="1:18" x14ac:dyDescent="0.2">
      <c r="A967" s="182" t="s">
        <v>92</v>
      </c>
      <c r="B967" s="182" t="s">
        <v>349</v>
      </c>
      <c r="C967" s="183">
        <v>45720</v>
      </c>
      <c r="D967" s="183">
        <v>45902</v>
      </c>
      <c r="E967" s="183">
        <v>45855</v>
      </c>
      <c r="F967" s="182" t="s">
        <v>330</v>
      </c>
      <c r="G967" s="182" t="s">
        <v>95</v>
      </c>
      <c r="H967" s="182" t="s">
        <v>29</v>
      </c>
      <c r="I967" s="182" t="s">
        <v>295</v>
      </c>
      <c r="J967" s="182" t="s">
        <v>319</v>
      </c>
      <c r="K967" s="183">
        <v>45691</v>
      </c>
      <c r="L967" s="183">
        <v>45700</v>
      </c>
      <c r="M967" s="182" t="s">
        <v>471</v>
      </c>
      <c r="N967" s="182">
        <v>74100</v>
      </c>
      <c r="O967" s="182" t="s">
        <v>1306</v>
      </c>
      <c r="P967" s="182" t="s">
        <v>720</v>
      </c>
      <c r="Q967" s="182" t="s">
        <v>1937</v>
      </c>
      <c r="R967" s="182" t="s">
        <v>6061</v>
      </c>
    </row>
    <row r="968" spans="1:18" x14ac:dyDescent="0.2">
      <c r="A968" s="182" t="s">
        <v>92</v>
      </c>
      <c r="B968" s="182" t="s">
        <v>394</v>
      </c>
      <c r="C968" s="183">
        <v>45701</v>
      </c>
      <c r="D968" s="183">
        <v>45895</v>
      </c>
      <c r="E968" s="183">
        <v>45895</v>
      </c>
      <c r="F968" s="182" t="s">
        <v>330</v>
      </c>
      <c r="G968" s="182" t="s">
        <v>95</v>
      </c>
      <c r="H968" s="182" t="s">
        <v>29</v>
      </c>
      <c r="I968" s="182" t="s">
        <v>295</v>
      </c>
      <c r="J968" s="182" t="s">
        <v>319</v>
      </c>
      <c r="K968" s="183">
        <v>45653</v>
      </c>
      <c r="L968" s="183">
        <v>45656</v>
      </c>
      <c r="M968" s="182" t="s">
        <v>471</v>
      </c>
      <c r="N968" s="182">
        <v>74100</v>
      </c>
      <c r="O968" s="182" t="s">
        <v>1305</v>
      </c>
      <c r="P968" s="182" t="s">
        <v>720</v>
      </c>
      <c r="Q968" s="182" t="s">
        <v>1938</v>
      </c>
      <c r="R968" s="182" t="s">
        <v>6062</v>
      </c>
    </row>
    <row r="969" spans="1:18" x14ac:dyDescent="0.2">
      <c r="A969" s="182" t="s">
        <v>92</v>
      </c>
      <c r="B969" s="182" t="s">
        <v>298</v>
      </c>
      <c r="C969" s="183">
        <v>45702</v>
      </c>
      <c r="D969" s="183">
        <v>45869</v>
      </c>
      <c r="E969" s="183">
        <v>45863</v>
      </c>
      <c r="F969" s="182" t="s">
        <v>330</v>
      </c>
      <c r="G969" s="182" t="s">
        <v>95</v>
      </c>
      <c r="H969" s="182" t="s">
        <v>29</v>
      </c>
      <c r="I969" s="182" t="s">
        <v>295</v>
      </c>
      <c r="J969" s="182" t="s">
        <v>319</v>
      </c>
      <c r="K969" s="183">
        <v>45685</v>
      </c>
      <c r="L969" s="183">
        <v>45686</v>
      </c>
      <c r="M969" s="182" t="s">
        <v>463</v>
      </c>
      <c r="N969" s="182">
        <v>74100</v>
      </c>
      <c r="O969" s="182" t="s">
        <v>718</v>
      </c>
      <c r="P969" s="182" t="s">
        <v>719</v>
      </c>
      <c r="Q969" s="182" t="s">
        <v>1939</v>
      </c>
      <c r="R969" s="182" t="s">
        <v>4161</v>
      </c>
    </row>
    <row r="970" spans="1:18" x14ac:dyDescent="0.2">
      <c r="A970" s="182" t="s">
        <v>120</v>
      </c>
      <c r="B970" s="182" t="s">
        <v>122</v>
      </c>
      <c r="C970" s="183">
        <v>45631</v>
      </c>
      <c r="D970" s="183">
        <v>45920</v>
      </c>
      <c r="E970" s="183">
        <v>45841</v>
      </c>
      <c r="F970" s="182" t="s">
        <v>1440</v>
      </c>
      <c r="G970" s="182" t="s">
        <v>95</v>
      </c>
      <c r="H970" s="182" t="s">
        <v>29</v>
      </c>
      <c r="I970" s="182" t="s">
        <v>295</v>
      </c>
      <c r="J970" s="182" t="s">
        <v>319</v>
      </c>
      <c r="K970" s="183">
        <v>45616</v>
      </c>
      <c r="L970" s="183">
        <v>45616</v>
      </c>
      <c r="M970" s="182" t="s">
        <v>560</v>
      </c>
      <c r="N970" s="182">
        <v>74800</v>
      </c>
      <c r="O970" s="182" t="s">
        <v>1023</v>
      </c>
      <c r="P970" s="182" t="s">
        <v>1024</v>
      </c>
      <c r="Q970" s="182" t="s">
        <v>1940</v>
      </c>
      <c r="R970" s="182" t="s">
        <v>4162</v>
      </c>
    </row>
    <row r="971" spans="1:18" x14ac:dyDescent="0.2">
      <c r="A971" s="182" t="s">
        <v>92</v>
      </c>
      <c r="B971" s="182" t="s">
        <v>337</v>
      </c>
      <c r="C971" s="17"/>
      <c r="D971" s="17"/>
      <c r="E971" s="183">
        <v>45876</v>
      </c>
      <c r="F971" s="182" t="s">
        <v>1440</v>
      </c>
      <c r="G971" s="182" t="s">
        <v>95</v>
      </c>
      <c r="H971" s="182" t="s">
        <v>29</v>
      </c>
      <c r="I971" s="182" t="s">
        <v>293</v>
      </c>
      <c r="J971" s="182" t="s">
        <v>319</v>
      </c>
      <c r="K971" s="183">
        <v>45692</v>
      </c>
      <c r="L971" s="183">
        <v>45707</v>
      </c>
      <c r="M971" s="182" t="s">
        <v>463</v>
      </c>
      <c r="N971" s="182">
        <v>74100</v>
      </c>
      <c r="O971" s="182" t="s">
        <v>883</v>
      </c>
      <c r="P971" s="182" t="s">
        <v>884</v>
      </c>
      <c r="Q971" s="182" t="s">
        <v>1941</v>
      </c>
      <c r="R971" s="182" t="s">
        <v>4163</v>
      </c>
    </row>
    <row r="972" spans="1:18" x14ac:dyDescent="0.2">
      <c r="A972" s="182" t="s">
        <v>92</v>
      </c>
      <c r="B972" s="182" t="s">
        <v>337</v>
      </c>
      <c r="C972" s="17"/>
      <c r="D972" s="17"/>
      <c r="E972" s="183">
        <v>45845</v>
      </c>
      <c r="F972" s="182" t="s">
        <v>330</v>
      </c>
      <c r="G972" s="182" t="s">
        <v>95</v>
      </c>
      <c r="H972" s="182" t="s">
        <v>29</v>
      </c>
      <c r="I972" s="182" t="s">
        <v>293</v>
      </c>
      <c r="J972" s="182" t="s">
        <v>319</v>
      </c>
      <c r="K972" s="183">
        <v>45692</v>
      </c>
      <c r="L972" s="183">
        <v>45707</v>
      </c>
      <c r="M972" s="182" t="s">
        <v>463</v>
      </c>
      <c r="N972" s="182">
        <v>74100</v>
      </c>
      <c r="O972" s="182" t="s">
        <v>883</v>
      </c>
      <c r="P972" s="182" t="s">
        <v>884</v>
      </c>
      <c r="Q972" s="182" t="s">
        <v>1942</v>
      </c>
      <c r="R972" s="182" t="s">
        <v>4164</v>
      </c>
    </row>
    <row r="973" spans="1:18" x14ac:dyDescent="0.2">
      <c r="A973" s="182" t="s">
        <v>120</v>
      </c>
      <c r="B973" s="182" t="s">
        <v>332</v>
      </c>
      <c r="C973" s="183">
        <v>45727</v>
      </c>
      <c r="D973" s="183">
        <v>45920</v>
      </c>
      <c r="E973" s="183">
        <v>45898</v>
      </c>
      <c r="F973" s="182" t="s">
        <v>330</v>
      </c>
      <c r="G973" s="182" t="s">
        <v>95</v>
      </c>
      <c r="H973" s="182" t="s">
        <v>29</v>
      </c>
      <c r="I973" s="182" t="s">
        <v>295</v>
      </c>
      <c r="J973" s="182" t="s">
        <v>319</v>
      </c>
      <c r="K973" s="183">
        <v>45687</v>
      </c>
      <c r="L973" s="183">
        <v>45688</v>
      </c>
      <c r="M973" s="182" t="s">
        <v>528</v>
      </c>
      <c r="N973" s="182">
        <v>74800</v>
      </c>
      <c r="O973" s="182" t="s">
        <v>648</v>
      </c>
      <c r="P973" s="182" t="s">
        <v>649</v>
      </c>
      <c r="Q973" s="182" t="s">
        <v>1943</v>
      </c>
      <c r="R973" s="182" t="s">
        <v>6556</v>
      </c>
    </row>
    <row r="974" spans="1:18" x14ac:dyDescent="0.2">
      <c r="A974" s="182" t="s">
        <v>92</v>
      </c>
      <c r="B974" s="182" t="s">
        <v>241</v>
      </c>
      <c r="C974" s="183">
        <v>45715</v>
      </c>
      <c r="D974" s="17"/>
      <c r="E974" s="183">
        <v>45860</v>
      </c>
      <c r="F974" s="182" t="s">
        <v>93</v>
      </c>
      <c r="G974" s="182" t="s">
        <v>95</v>
      </c>
      <c r="H974" s="182" t="s">
        <v>29</v>
      </c>
      <c r="I974" s="182" t="s">
        <v>293</v>
      </c>
      <c r="J974" s="182" t="s">
        <v>319</v>
      </c>
      <c r="K974" s="183">
        <v>45663</v>
      </c>
      <c r="L974" s="183">
        <v>45664</v>
      </c>
      <c r="M974" s="182" t="s">
        <v>463</v>
      </c>
      <c r="N974" s="182">
        <v>74100</v>
      </c>
      <c r="O974" s="182" t="s">
        <v>603</v>
      </c>
      <c r="P974" s="182" t="s">
        <v>604</v>
      </c>
      <c r="Q974" s="182" t="s">
        <v>1944</v>
      </c>
      <c r="R974" s="182" t="s">
        <v>4165</v>
      </c>
    </row>
    <row r="975" spans="1:18" x14ac:dyDescent="0.2">
      <c r="A975" s="182" t="s">
        <v>92</v>
      </c>
      <c r="B975" s="182" t="s">
        <v>1156</v>
      </c>
      <c r="C975" s="183">
        <v>45813</v>
      </c>
      <c r="D975" s="17"/>
      <c r="E975" s="183">
        <v>45876</v>
      </c>
      <c r="F975" s="182" t="s">
        <v>90</v>
      </c>
      <c r="G975" s="182" t="s">
        <v>95</v>
      </c>
      <c r="H975" s="182" t="s">
        <v>29</v>
      </c>
      <c r="I975" s="182" t="s">
        <v>293</v>
      </c>
      <c r="J975" s="182" t="s">
        <v>319</v>
      </c>
      <c r="K975" s="183">
        <v>45762</v>
      </c>
      <c r="L975" s="183">
        <v>45793</v>
      </c>
      <c r="M975" s="182" t="s">
        <v>457</v>
      </c>
      <c r="N975" s="182">
        <v>74240</v>
      </c>
      <c r="O975" s="182" t="s">
        <v>1157</v>
      </c>
      <c r="P975" s="182" t="s">
        <v>1158</v>
      </c>
      <c r="Q975" s="182" t="s">
        <v>1945</v>
      </c>
      <c r="R975" s="182" t="s">
        <v>4166</v>
      </c>
    </row>
    <row r="976" spans="1:18" x14ac:dyDescent="0.2">
      <c r="A976" s="182" t="s">
        <v>92</v>
      </c>
      <c r="B976" s="182" t="s">
        <v>1167</v>
      </c>
      <c r="C976" s="183">
        <v>45813</v>
      </c>
      <c r="D976" s="17"/>
      <c r="E976" s="183">
        <v>45890</v>
      </c>
      <c r="F976" s="182" t="s">
        <v>90</v>
      </c>
      <c r="G976" s="182" t="s">
        <v>95</v>
      </c>
      <c r="H976" s="182" t="s">
        <v>29</v>
      </c>
      <c r="I976" s="182" t="s">
        <v>293</v>
      </c>
      <c r="J976" s="182" t="s">
        <v>319</v>
      </c>
      <c r="K976" s="183">
        <v>45784</v>
      </c>
      <c r="L976" s="183">
        <v>45791</v>
      </c>
      <c r="M976" s="182" t="s">
        <v>463</v>
      </c>
      <c r="N976" s="182">
        <v>74100</v>
      </c>
      <c r="O976" s="182" t="s">
        <v>1321</v>
      </c>
      <c r="P976" s="182" t="s">
        <v>1168</v>
      </c>
      <c r="Q976" s="182" t="s">
        <v>1946</v>
      </c>
      <c r="R976" s="182" t="s">
        <v>4167</v>
      </c>
    </row>
    <row r="977" spans="1:18" x14ac:dyDescent="0.2">
      <c r="A977" s="182" t="s">
        <v>120</v>
      </c>
      <c r="B977" s="182" t="s">
        <v>1404</v>
      </c>
      <c r="C977" s="183">
        <v>45866</v>
      </c>
      <c r="D977" s="17"/>
      <c r="E977" s="183">
        <v>45866</v>
      </c>
      <c r="F977" s="182" t="s">
        <v>94</v>
      </c>
      <c r="G977" s="182" t="s">
        <v>95</v>
      </c>
      <c r="H977" s="182" t="s">
        <v>29</v>
      </c>
      <c r="I977" s="182" t="s">
        <v>293</v>
      </c>
      <c r="J977" s="182" t="s">
        <v>319</v>
      </c>
      <c r="K977" s="183">
        <v>45839</v>
      </c>
      <c r="L977" s="183">
        <v>45839</v>
      </c>
      <c r="M977" s="182" t="s">
        <v>526</v>
      </c>
      <c r="N977" s="182">
        <v>74130</v>
      </c>
      <c r="O977" s="182" t="s">
        <v>1405</v>
      </c>
      <c r="P977" s="182" t="s">
        <v>1406</v>
      </c>
      <c r="Q977" s="182" t="s">
        <v>1947</v>
      </c>
      <c r="R977" s="182" t="s">
        <v>4168</v>
      </c>
    </row>
    <row r="978" spans="1:18" x14ac:dyDescent="0.2">
      <c r="A978" s="182" t="s">
        <v>120</v>
      </c>
      <c r="B978" s="182" t="s">
        <v>1231</v>
      </c>
      <c r="C978" s="183">
        <v>45796</v>
      </c>
      <c r="D978" s="17"/>
      <c r="E978" s="183">
        <v>45867</v>
      </c>
      <c r="F978" s="182" t="s">
        <v>90</v>
      </c>
      <c r="G978" s="182" t="s">
        <v>95</v>
      </c>
      <c r="H978" s="182" t="s">
        <v>29</v>
      </c>
      <c r="I978" s="182" t="s">
        <v>293</v>
      </c>
      <c r="J978" s="182" t="s">
        <v>319</v>
      </c>
      <c r="K978" s="183">
        <v>45754</v>
      </c>
      <c r="L978" s="183">
        <v>45756</v>
      </c>
      <c r="M978" s="182" t="s">
        <v>561</v>
      </c>
      <c r="N978" s="182">
        <v>74800</v>
      </c>
      <c r="O978" s="182" t="s">
        <v>983</v>
      </c>
      <c r="P978" s="182" t="s">
        <v>1232</v>
      </c>
      <c r="Q978" s="182" t="s">
        <v>1948</v>
      </c>
      <c r="R978" s="182" t="s">
        <v>4169</v>
      </c>
    </row>
    <row r="979" spans="1:18" x14ac:dyDescent="0.2">
      <c r="A979" s="182" t="s">
        <v>92</v>
      </c>
      <c r="B979" s="182" t="s">
        <v>383</v>
      </c>
      <c r="C979" s="183">
        <v>45734</v>
      </c>
      <c r="D979" s="183">
        <v>45838</v>
      </c>
      <c r="E979" s="183">
        <v>45819</v>
      </c>
      <c r="F979" s="182" t="s">
        <v>90</v>
      </c>
      <c r="G979" s="182" t="s">
        <v>95</v>
      </c>
      <c r="H979" s="182" t="s">
        <v>28</v>
      </c>
      <c r="I979" s="182" t="s">
        <v>295</v>
      </c>
      <c r="J979" s="182" t="s">
        <v>319</v>
      </c>
      <c r="K979" s="183">
        <v>45700</v>
      </c>
      <c r="L979" s="183">
        <v>45722</v>
      </c>
      <c r="M979" s="182" t="s">
        <v>540</v>
      </c>
      <c r="N979" s="182">
        <v>74100</v>
      </c>
      <c r="O979" s="182" t="s">
        <v>774</v>
      </c>
      <c r="P979" s="182" t="s">
        <v>775</v>
      </c>
      <c r="Q979" s="182" t="s">
        <v>1949</v>
      </c>
      <c r="R979" s="182" t="s">
        <v>1949</v>
      </c>
    </row>
    <row r="980" spans="1:18" x14ac:dyDescent="0.2">
      <c r="A980" s="182" t="s">
        <v>92</v>
      </c>
      <c r="B980" s="182" t="s">
        <v>383</v>
      </c>
      <c r="C980" s="183">
        <v>45734</v>
      </c>
      <c r="D980" s="183">
        <v>45838</v>
      </c>
      <c r="E980" s="183">
        <v>45790</v>
      </c>
      <c r="F980" s="182" t="s">
        <v>286</v>
      </c>
      <c r="G980" s="182" t="s">
        <v>97</v>
      </c>
      <c r="H980" s="182" t="s">
        <v>28</v>
      </c>
      <c r="I980" s="182" t="s">
        <v>295</v>
      </c>
      <c r="J980" s="182" t="s">
        <v>319</v>
      </c>
      <c r="K980" s="183">
        <v>45700</v>
      </c>
      <c r="L980" s="183">
        <v>45722</v>
      </c>
      <c r="M980" s="182" t="s">
        <v>540</v>
      </c>
      <c r="N980" s="182">
        <v>74100</v>
      </c>
      <c r="O980" s="182" t="s">
        <v>774</v>
      </c>
      <c r="P980" s="182" t="s">
        <v>775</v>
      </c>
      <c r="Q980" s="182" t="s">
        <v>1950</v>
      </c>
      <c r="R980" s="182" t="s">
        <v>1950</v>
      </c>
    </row>
    <row r="981" spans="1:18" x14ac:dyDescent="0.2">
      <c r="A981" s="182" t="s">
        <v>92</v>
      </c>
      <c r="B981" s="182" t="s">
        <v>425</v>
      </c>
      <c r="C981" s="183">
        <v>45763</v>
      </c>
      <c r="D981" s="183">
        <v>45952</v>
      </c>
      <c r="E981" s="183">
        <v>45825</v>
      </c>
      <c r="F981" s="182" t="s">
        <v>90</v>
      </c>
      <c r="G981" s="182" t="s">
        <v>95</v>
      </c>
      <c r="H981" s="182" t="s">
        <v>29</v>
      </c>
      <c r="I981" s="182" t="s">
        <v>295</v>
      </c>
      <c r="J981" s="182" t="s">
        <v>319</v>
      </c>
      <c r="K981" s="183">
        <v>45733</v>
      </c>
      <c r="L981" s="183">
        <v>45733</v>
      </c>
      <c r="M981" s="182" t="s">
        <v>463</v>
      </c>
      <c r="N981" s="182">
        <v>74100</v>
      </c>
      <c r="O981" s="182" t="s">
        <v>625</v>
      </c>
      <c r="P981" s="182" t="s">
        <v>626</v>
      </c>
      <c r="Q981" s="182" t="s">
        <v>1951</v>
      </c>
      <c r="R981" s="182" t="s">
        <v>1951</v>
      </c>
    </row>
    <row r="982" spans="1:18" x14ac:dyDescent="0.2">
      <c r="A982" s="182" t="s">
        <v>92</v>
      </c>
      <c r="B982" s="182" t="s">
        <v>1219</v>
      </c>
      <c r="C982" s="183">
        <v>45790</v>
      </c>
      <c r="D982" s="183">
        <v>45869</v>
      </c>
      <c r="E982" s="183">
        <v>45824</v>
      </c>
      <c r="F982" s="182" t="s">
        <v>98</v>
      </c>
      <c r="G982" s="182" t="s">
        <v>95</v>
      </c>
      <c r="H982" s="17"/>
      <c r="I982" s="182" t="s">
        <v>295</v>
      </c>
      <c r="J982" s="182" t="s">
        <v>1220</v>
      </c>
      <c r="K982" s="183">
        <v>45718</v>
      </c>
      <c r="L982" s="183">
        <v>45790</v>
      </c>
      <c r="M982" s="182" t="s">
        <v>481</v>
      </c>
      <c r="N982" s="182">
        <v>74100</v>
      </c>
      <c r="O982" s="182" t="s">
        <v>1332</v>
      </c>
      <c r="P982" s="182" t="s">
        <v>1221</v>
      </c>
      <c r="Q982" s="182" t="s">
        <v>1952</v>
      </c>
      <c r="R982" s="182" t="s">
        <v>1952</v>
      </c>
    </row>
    <row r="983" spans="1:18" x14ac:dyDescent="0.2">
      <c r="A983" s="182" t="s">
        <v>96</v>
      </c>
      <c r="B983" s="182" t="s">
        <v>1400</v>
      </c>
      <c r="C983" s="183">
        <v>45840</v>
      </c>
      <c r="D983" s="17"/>
      <c r="E983" s="183">
        <v>45874</v>
      </c>
      <c r="F983" s="182" t="s">
        <v>98</v>
      </c>
      <c r="G983" s="182" t="s">
        <v>95</v>
      </c>
      <c r="H983" s="182" t="s">
        <v>28</v>
      </c>
      <c r="I983" s="182" t="s">
        <v>293</v>
      </c>
      <c r="J983" s="182" t="s">
        <v>320</v>
      </c>
      <c r="K983" s="183">
        <v>45813</v>
      </c>
      <c r="L983" s="183">
        <v>45813</v>
      </c>
      <c r="M983" s="182" t="s">
        <v>6620</v>
      </c>
      <c r="N983" s="182">
        <v>74570</v>
      </c>
      <c r="O983" s="182" t="s">
        <v>1401</v>
      </c>
      <c r="P983" s="182" t="s">
        <v>1402</v>
      </c>
      <c r="Q983" s="182" t="s">
        <v>1953</v>
      </c>
      <c r="R983" s="182" t="s">
        <v>4170</v>
      </c>
    </row>
    <row r="984" spans="1:18" x14ac:dyDescent="0.2">
      <c r="A984" s="182" t="s">
        <v>96</v>
      </c>
      <c r="B984" s="182" t="s">
        <v>1400</v>
      </c>
      <c r="C984" s="183">
        <v>45840</v>
      </c>
      <c r="D984" s="17"/>
      <c r="E984" s="183">
        <v>45840</v>
      </c>
      <c r="F984" s="182" t="s">
        <v>94</v>
      </c>
      <c r="G984" s="182" t="s">
        <v>95</v>
      </c>
      <c r="H984" s="182" t="s">
        <v>28</v>
      </c>
      <c r="I984" s="182" t="s">
        <v>293</v>
      </c>
      <c r="J984" s="182" t="s">
        <v>320</v>
      </c>
      <c r="K984" s="183">
        <v>45813</v>
      </c>
      <c r="L984" s="183">
        <v>45813</v>
      </c>
      <c r="M984" s="182" t="s">
        <v>6620</v>
      </c>
      <c r="N984" s="182">
        <v>74570</v>
      </c>
      <c r="O984" s="182" t="s">
        <v>1401</v>
      </c>
      <c r="P984" s="182" t="s">
        <v>1402</v>
      </c>
      <c r="Q984" s="182" t="s">
        <v>1954</v>
      </c>
      <c r="R984" s="182" t="s">
        <v>4171</v>
      </c>
    </row>
    <row r="985" spans="1:18" x14ac:dyDescent="0.2">
      <c r="A985" s="182" t="s">
        <v>99</v>
      </c>
      <c r="B985" s="182" t="s">
        <v>447</v>
      </c>
      <c r="C985" s="183">
        <v>45861</v>
      </c>
      <c r="D985" s="17"/>
      <c r="E985" s="183">
        <v>45861</v>
      </c>
      <c r="F985" s="182" t="s">
        <v>94</v>
      </c>
      <c r="G985" s="182" t="s">
        <v>95</v>
      </c>
      <c r="H985" s="182" t="s">
        <v>29</v>
      </c>
      <c r="I985" s="182" t="s">
        <v>293</v>
      </c>
      <c r="J985" s="182" t="s">
        <v>319</v>
      </c>
      <c r="K985" s="183">
        <v>45748</v>
      </c>
      <c r="L985" s="183">
        <v>45758</v>
      </c>
      <c r="M985" s="182" t="s">
        <v>522</v>
      </c>
      <c r="N985" s="182">
        <v>74140</v>
      </c>
      <c r="O985" s="182" t="s">
        <v>710</v>
      </c>
      <c r="P985" s="182" t="s">
        <v>810</v>
      </c>
      <c r="Q985" s="182" t="s">
        <v>1955</v>
      </c>
      <c r="R985" s="182" t="s">
        <v>4172</v>
      </c>
    </row>
    <row r="986" spans="1:18" x14ac:dyDescent="0.2">
      <c r="A986" s="182" t="s">
        <v>99</v>
      </c>
      <c r="B986" s="182" t="s">
        <v>371</v>
      </c>
      <c r="C986" s="183">
        <v>45728</v>
      </c>
      <c r="D986" s="183">
        <v>45838</v>
      </c>
      <c r="E986" s="183">
        <v>45826</v>
      </c>
      <c r="F986" s="182" t="s">
        <v>93</v>
      </c>
      <c r="G986" s="182" t="s">
        <v>95</v>
      </c>
      <c r="H986" s="182" t="s">
        <v>29</v>
      </c>
      <c r="I986" s="182" t="s">
        <v>295</v>
      </c>
      <c r="J986" s="182" t="s">
        <v>319</v>
      </c>
      <c r="K986" s="183">
        <v>45685</v>
      </c>
      <c r="L986" s="183">
        <v>45719</v>
      </c>
      <c r="M986" s="182" t="s">
        <v>461</v>
      </c>
      <c r="N986" s="182">
        <v>74200</v>
      </c>
      <c r="O986" s="182" t="s">
        <v>597</v>
      </c>
      <c r="P986" s="182" t="s">
        <v>598</v>
      </c>
      <c r="Q986" s="182" t="s">
        <v>1956</v>
      </c>
      <c r="R986" s="182" t="s">
        <v>1956</v>
      </c>
    </row>
    <row r="987" spans="1:18" x14ac:dyDescent="0.2">
      <c r="A987" s="182" t="s">
        <v>99</v>
      </c>
      <c r="B987" s="182" t="s">
        <v>1229</v>
      </c>
      <c r="C987" s="183">
        <v>45791</v>
      </c>
      <c r="D987" s="17"/>
      <c r="E987" s="183">
        <v>45865</v>
      </c>
      <c r="F987" s="182" t="s">
        <v>98</v>
      </c>
      <c r="G987" s="182" t="s">
        <v>95</v>
      </c>
      <c r="H987" s="182" t="s">
        <v>29</v>
      </c>
      <c r="I987" s="182" t="s">
        <v>293</v>
      </c>
      <c r="J987" s="182" t="s">
        <v>319</v>
      </c>
      <c r="K987" s="183">
        <v>45765</v>
      </c>
      <c r="L987" s="183">
        <v>45765</v>
      </c>
      <c r="M987" s="182" t="s">
        <v>552</v>
      </c>
      <c r="N987" s="182">
        <v>74500</v>
      </c>
      <c r="O987" s="182" t="s">
        <v>1338</v>
      </c>
      <c r="P987" s="182" t="s">
        <v>1230</v>
      </c>
      <c r="Q987" s="182" t="s">
        <v>1957</v>
      </c>
      <c r="R987" s="182" t="s">
        <v>4173</v>
      </c>
    </row>
    <row r="988" spans="1:18" x14ac:dyDescent="0.2">
      <c r="A988" s="182" t="s">
        <v>99</v>
      </c>
      <c r="B988" s="182" t="s">
        <v>1229</v>
      </c>
      <c r="C988" s="183">
        <v>45791</v>
      </c>
      <c r="D988" s="17"/>
      <c r="E988" s="183">
        <v>45826</v>
      </c>
      <c r="F988" s="182" t="s">
        <v>286</v>
      </c>
      <c r="G988" s="182" t="s">
        <v>97</v>
      </c>
      <c r="H988" s="182" t="s">
        <v>29</v>
      </c>
      <c r="I988" s="182" t="s">
        <v>293</v>
      </c>
      <c r="J988" s="182" t="s">
        <v>319</v>
      </c>
      <c r="K988" s="183">
        <v>45765</v>
      </c>
      <c r="L988" s="183">
        <v>45765</v>
      </c>
      <c r="M988" s="182" t="s">
        <v>552</v>
      </c>
      <c r="N988" s="182">
        <v>74500</v>
      </c>
      <c r="O988" s="182" t="s">
        <v>1338</v>
      </c>
      <c r="P988" s="182" t="s">
        <v>1230</v>
      </c>
      <c r="Q988" s="182" t="s">
        <v>1958</v>
      </c>
      <c r="R988" s="182" t="s">
        <v>1958</v>
      </c>
    </row>
    <row r="989" spans="1:18" x14ac:dyDescent="0.2">
      <c r="A989" s="182" t="s">
        <v>96</v>
      </c>
      <c r="B989" s="182" t="s">
        <v>1233</v>
      </c>
      <c r="C989" s="183">
        <v>45812</v>
      </c>
      <c r="D989" s="17"/>
      <c r="E989" s="183">
        <v>45873</v>
      </c>
      <c r="F989" s="182" t="s">
        <v>90</v>
      </c>
      <c r="G989" s="182" t="s">
        <v>95</v>
      </c>
      <c r="H989" s="182" t="s">
        <v>28</v>
      </c>
      <c r="I989" s="182" t="s">
        <v>293</v>
      </c>
      <c r="J989" s="182" t="s">
        <v>319</v>
      </c>
      <c r="K989" s="183">
        <v>45803</v>
      </c>
      <c r="L989" s="183">
        <v>45803</v>
      </c>
      <c r="M989" s="182" t="s">
        <v>455</v>
      </c>
      <c r="N989" s="182">
        <v>74000</v>
      </c>
      <c r="O989" s="182" t="s">
        <v>631</v>
      </c>
      <c r="P989" s="182" t="s">
        <v>1234</v>
      </c>
      <c r="Q989" s="182" t="s">
        <v>1959</v>
      </c>
      <c r="R989" s="182" t="s">
        <v>4174</v>
      </c>
    </row>
    <row r="990" spans="1:18" x14ac:dyDescent="0.2">
      <c r="A990" s="182" t="s">
        <v>96</v>
      </c>
      <c r="B990" s="182" t="s">
        <v>390</v>
      </c>
      <c r="C990" s="183">
        <v>45741</v>
      </c>
      <c r="D990" s="17"/>
      <c r="E990" s="183">
        <v>45880</v>
      </c>
      <c r="F990" s="182" t="s">
        <v>330</v>
      </c>
      <c r="G990" s="182" t="s">
        <v>95</v>
      </c>
      <c r="H990" s="182" t="s">
        <v>28</v>
      </c>
      <c r="I990" s="182" t="s">
        <v>293</v>
      </c>
      <c r="J990" s="182" t="s">
        <v>319</v>
      </c>
      <c r="K990" s="183">
        <v>45719</v>
      </c>
      <c r="L990" s="183">
        <v>45726</v>
      </c>
      <c r="M990" s="182" t="s">
        <v>455</v>
      </c>
      <c r="N990" s="182">
        <v>74000</v>
      </c>
      <c r="O990" s="182" t="s">
        <v>1308</v>
      </c>
      <c r="P990" s="182" t="s">
        <v>975</v>
      </c>
      <c r="Q990" s="182" t="s">
        <v>1960</v>
      </c>
      <c r="R990" s="182" t="s">
        <v>6557</v>
      </c>
    </row>
    <row r="991" spans="1:18" x14ac:dyDescent="0.2">
      <c r="A991" s="182" t="s">
        <v>96</v>
      </c>
      <c r="B991" s="182" t="s">
        <v>390</v>
      </c>
      <c r="C991" s="183">
        <v>45741</v>
      </c>
      <c r="D991" s="17"/>
      <c r="E991" s="183">
        <v>45845</v>
      </c>
      <c r="F991" s="182" t="s">
        <v>270</v>
      </c>
      <c r="G991" s="182" t="s">
        <v>95</v>
      </c>
      <c r="H991" s="182" t="s">
        <v>28</v>
      </c>
      <c r="I991" s="182" t="s">
        <v>293</v>
      </c>
      <c r="J991" s="182" t="s">
        <v>319</v>
      </c>
      <c r="K991" s="183">
        <v>45719</v>
      </c>
      <c r="L991" s="183">
        <v>45726</v>
      </c>
      <c r="M991" s="182" t="s">
        <v>455</v>
      </c>
      <c r="N991" s="182">
        <v>74000</v>
      </c>
      <c r="O991" s="182" t="s">
        <v>1308</v>
      </c>
      <c r="P991" s="182" t="s">
        <v>975</v>
      </c>
      <c r="Q991" s="182" t="s">
        <v>1961</v>
      </c>
      <c r="R991" s="182" t="s">
        <v>4175</v>
      </c>
    </row>
    <row r="992" spans="1:18" x14ac:dyDescent="0.2">
      <c r="A992" s="182" t="s">
        <v>99</v>
      </c>
      <c r="B992" s="182" t="s">
        <v>315</v>
      </c>
      <c r="C992" s="183">
        <v>45693</v>
      </c>
      <c r="D992" s="183">
        <v>45971</v>
      </c>
      <c r="E992" s="183">
        <v>45861</v>
      </c>
      <c r="F992" s="182" t="s">
        <v>330</v>
      </c>
      <c r="G992" s="182" t="s">
        <v>95</v>
      </c>
      <c r="H992" s="182" t="s">
        <v>29</v>
      </c>
      <c r="I992" s="182" t="s">
        <v>295</v>
      </c>
      <c r="J992" s="182" t="s">
        <v>319</v>
      </c>
      <c r="K992" s="183">
        <v>45686</v>
      </c>
      <c r="L992" s="183">
        <v>45686</v>
      </c>
      <c r="M992" s="182" t="s">
        <v>552</v>
      </c>
      <c r="N992" s="182">
        <v>74500</v>
      </c>
      <c r="O992" s="182" t="s">
        <v>621</v>
      </c>
      <c r="P992" s="182" t="s">
        <v>622</v>
      </c>
      <c r="Q992" s="182" t="s">
        <v>1962</v>
      </c>
      <c r="R992" s="182" t="s">
        <v>4176</v>
      </c>
    </row>
    <row r="993" spans="1:18" x14ac:dyDescent="0.2">
      <c r="A993" s="182" t="s">
        <v>99</v>
      </c>
      <c r="B993" s="182" t="s">
        <v>268</v>
      </c>
      <c r="C993" s="183">
        <v>45679</v>
      </c>
      <c r="D993" s="183">
        <v>45832</v>
      </c>
      <c r="E993" s="183">
        <v>45826</v>
      </c>
      <c r="F993" s="182" t="s">
        <v>330</v>
      </c>
      <c r="G993" s="182" t="s">
        <v>95</v>
      </c>
      <c r="H993" s="17"/>
      <c r="I993" s="182" t="s">
        <v>295</v>
      </c>
      <c r="J993" s="182" t="s">
        <v>320</v>
      </c>
      <c r="K993" s="183">
        <v>45670</v>
      </c>
      <c r="L993" s="183">
        <v>45672</v>
      </c>
      <c r="M993" s="182" t="s">
        <v>461</v>
      </c>
      <c r="N993" s="182">
        <v>74200</v>
      </c>
      <c r="O993" s="182" t="s">
        <v>634</v>
      </c>
      <c r="P993" s="182" t="s">
        <v>635</v>
      </c>
      <c r="Q993" s="182" t="s">
        <v>1963</v>
      </c>
      <c r="R993" s="182" t="s">
        <v>1963</v>
      </c>
    </row>
    <row r="994" spans="1:18" x14ac:dyDescent="0.2">
      <c r="A994" s="182" t="s">
        <v>96</v>
      </c>
      <c r="B994" s="182" t="s">
        <v>75</v>
      </c>
      <c r="C994" s="183">
        <v>45586</v>
      </c>
      <c r="D994" s="183">
        <v>45840</v>
      </c>
      <c r="E994" s="183">
        <v>45840</v>
      </c>
      <c r="F994" s="182" t="s">
        <v>330</v>
      </c>
      <c r="G994" s="182" t="s">
        <v>95</v>
      </c>
      <c r="H994" s="182" t="s">
        <v>28</v>
      </c>
      <c r="I994" s="182" t="s">
        <v>295</v>
      </c>
      <c r="J994" s="182" t="s">
        <v>319</v>
      </c>
      <c r="K994" s="183">
        <v>45603</v>
      </c>
      <c r="L994" s="183">
        <v>45603</v>
      </c>
      <c r="M994" s="182" t="s">
        <v>455</v>
      </c>
      <c r="N994" s="182">
        <v>74000</v>
      </c>
      <c r="O994" s="182" t="s">
        <v>910</v>
      </c>
      <c r="P994" s="182" t="s">
        <v>911</v>
      </c>
      <c r="Q994" s="182" t="s">
        <v>1964</v>
      </c>
      <c r="R994" s="182" t="s">
        <v>1964</v>
      </c>
    </row>
    <row r="995" spans="1:18" x14ac:dyDescent="0.2">
      <c r="A995" s="182" t="s">
        <v>96</v>
      </c>
      <c r="B995" s="182" t="s">
        <v>357</v>
      </c>
      <c r="C995" s="183">
        <v>45722</v>
      </c>
      <c r="D995" s="183">
        <v>45875</v>
      </c>
      <c r="E995" s="183">
        <v>45846</v>
      </c>
      <c r="F995" s="182" t="s">
        <v>270</v>
      </c>
      <c r="G995" s="182" t="s">
        <v>95</v>
      </c>
      <c r="H995" s="182" t="s">
        <v>28</v>
      </c>
      <c r="I995" s="182" t="s">
        <v>295</v>
      </c>
      <c r="J995" s="182" t="s">
        <v>319</v>
      </c>
      <c r="K995" s="183">
        <v>45692</v>
      </c>
      <c r="L995" s="183">
        <v>45695</v>
      </c>
      <c r="M995" s="182" t="s">
        <v>514</v>
      </c>
      <c r="N995" s="182">
        <v>74290</v>
      </c>
      <c r="O995" s="182" t="s">
        <v>1046</v>
      </c>
      <c r="P995" s="182" t="s">
        <v>1047</v>
      </c>
      <c r="Q995" s="182" t="s">
        <v>1965</v>
      </c>
      <c r="R995" s="182" t="s">
        <v>4177</v>
      </c>
    </row>
    <row r="996" spans="1:18" x14ac:dyDescent="0.2">
      <c r="A996" s="182" t="s">
        <v>96</v>
      </c>
      <c r="B996" s="182" t="s">
        <v>1478</v>
      </c>
      <c r="C996" s="183">
        <v>45839</v>
      </c>
      <c r="D996" s="17"/>
      <c r="E996" s="183">
        <v>45873</v>
      </c>
      <c r="F996" s="182" t="s">
        <v>98</v>
      </c>
      <c r="G996" s="182" t="s">
        <v>95</v>
      </c>
      <c r="H996" s="182" t="s">
        <v>28</v>
      </c>
      <c r="I996" s="182" t="s">
        <v>293</v>
      </c>
      <c r="J996" s="182" t="s">
        <v>319</v>
      </c>
      <c r="K996" s="183">
        <v>45821</v>
      </c>
      <c r="L996" s="183">
        <v>45824</v>
      </c>
      <c r="M996" s="182" t="s">
        <v>491</v>
      </c>
      <c r="N996" s="182">
        <v>74940</v>
      </c>
      <c r="O996" s="182" t="s">
        <v>1479</v>
      </c>
      <c r="P996" s="182" t="s">
        <v>1480</v>
      </c>
      <c r="Q996" s="182" t="s">
        <v>1966</v>
      </c>
      <c r="R996" s="182" t="s">
        <v>4178</v>
      </c>
    </row>
    <row r="997" spans="1:18" x14ac:dyDescent="0.2">
      <c r="A997" s="182" t="s">
        <v>120</v>
      </c>
      <c r="B997" s="182" t="s">
        <v>407</v>
      </c>
      <c r="C997" s="183">
        <v>45756</v>
      </c>
      <c r="D997" s="17"/>
      <c r="E997" s="183">
        <v>45855</v>
      </c>
      <c r="F997" s="182" t="s">
        <v>90</v>
      </c>
      <c r="G997" s="182" t="s">
        <v>95</v>
      </c>
      <c r="H997" s="182" t="s">
        <v>29</v>
      </c>
      <c r="I997" s="182" t="s">
        <v>293</v>
      </c>
      <c r="J997" s="182" t="s">
        <v>319</v>
      </c>
      <c r="K997" s="183">
        <v>45736</v>
      </c>
      <c r="L997" s="183">
        <v>45737</v>
      </c>
      <c r="M997" s="182" t="s">
        <v>551</v>
      </c>
      <c r="N997" s="182">
        <v>74800</v>
      </c>
      <c r="O997" s="182" t="s">
        <v>1259</v>
      </c>
      <c r="P997" s="182" t="s">
        <v>962</v>
      </c>
      <c r="Q997" s="182" t="s">
        <v>1967</v>
      </c>
      <c r="R997" s="182" t="s">
        <v>4179</v>
      </c>
    </row>
    <row r="998" spans="1:18" x14ac:dyDescent="0.2">
      <c r="A998" s="182" t="s">
        <v>92</v>
      </c>
      <c r="B998" s="182" t="s">
        <v>1407</v>
      </c>
      <c r="C998" s="183">
        <v>45849</v>
      </c>
      <c r="D998" s="183">
        <v>45890</v>
      </c>
      <c r="E998" s="183">
        <v>45849</v>
      </c>
      <c r="F998" s="182" t="s">
        <v>94</v>
      </c>
      <c r="G998" s="182" t="s">
        <v>95</v>
      </c>
      <c r="H998" s="182" t="s">
        <v>29</v>
      </c>
      <c r="I998" s="182" t="s">
        <v>295</v>
      </c>
      <c r="J998" s="182" t="s">
        <v>1220</v>
      </c>
      <c r="K998" s="183">
        <v>45831</v>
      </c>
      <c r="L998" s="183">
        <v>45833</v>
      </c>
      <c r="M998" s="182" t="s">
        <v>463</v>
      </c>
      <c r="N998" s="182">
        <v>74100</v>
      </c>
      <c r="O998" s="182" t="s">
        <v>1408</v>
      </c>
      <c r="P998" s="182" t="s">
        <v>1409</v>
      </c>
      <c r="Q998" s="182" t="s">
        <v>1968</v>
      </c>
      <c r="R998" s="182" t="s">
        <v>4180</v>
      </c>
    </row>
    <row r="999" spans="1:18" x14ac:dyDescent="0.2">
      <c r="A999" s="182" t="s">
        <v>96</v>
      </c>
      <c r="B999" s="182" t="s">
        <v>1478</v>
      </c>
      <c r="C999" s="183">
        <v>45839</v>
      </c>
      <c r="D999" s="17"/>
      <c r="E999" s="183">
        <v>45839</v>
      </c>
      <c r="F999" s="182" t="s">
        <v>94</v>
      </c>
      <c r="G999" s="182" t="s">
        <v>95</v>
      </c>
      <c r="H999" s="182" t="s">
        <v>28</v>
      </c>
      <c r="I999" s="182" t="s">
        <v>293</v>
      </c>
      <c r="J999" s="182" t="s">
        <v>319</v>
      </c>
      <c r="K999" s="183">
        <v>45821</v>
      </c>
      <c r="L999" s="183">
        <v>45824</v>
      </c>
      <c r="M999" s="182" t="s">
        <v>491</v>
      </c>
      <c r="N999" s="182">
        <v>74940</v>
      </c>
      <c r="O999" s="182" t="s">
        <v>1479</v>
      </c>
      <c r="P999" s="182" t="s">
        <v>1480</v>
      </c>
      <c r="Q999" s="182" t="s">
        <v>1969</v>
      </c>
      <c r="R999" s="182" t="s">
        <v>4181</v>
      </c>
    </row>
    <row r="1000" spans="1:18" x14ac:dyDescent="0.2">
      <c r="A1000" s="182" t="s">
        <v>96</v>
      </c>
      <c r="B1000" s="182" t="s">
        <v>372</v>
      </c>
      <c r="C1000" s="183">
        <v>45729</v>
      </c>
      <c r="D1000" s="183">
        <v>45930</v>
      </c>
      <c r="E1000" s="183">
        <v>45873</v>
      </c>
      <c r="F1000" s="182" t="s">
        <v>270</v>
      </c>
      <c r="G1000" s="182" t="s">
        <v>95</v>
      </c>
      <c r="H1000" s="182" t="s">
        <v>28</v>
      </c>
      <c r="I1000" s="182" t="s">
        <v>295</v>
      </c>
      <c r="J1000" s="182" t="s">
        <v>321</v>
      </c>
      <c r="K1000" s="183">
        <v>45712</v>
      </c>
      <c r="L1000" s="183">
        <v>45713</v>
      </c>
      <c r="M1000" s="182" t="s">
        <v>455</v>
      </c>
      <c r="N1000" s="182">
        <v>74960</v>
      </c>
      <c r="O1000" s="182" t="s">
        <v>573</v>
      </c>
      <c r="P1000" s="182" t="s">
        <v>574</v>
      </c>
      <c r="Q1000" s="182" t="s">
        <v>1970</v>
      </c>
      <c r="R1000" s="182" t="s">
        <v>4182</v>
      </c>
    </row>
    <row r="1001" spans="1:18" x14ac:dyDescent="0.2">
      <c r="A1001" s="182" t="s">
        <v>92</v>
      </c>
      <c r="B1001" s="182" t="s">
        <v>452</v>
      </c>
      <c r="C1001" s="183">
        <v>45761</v>
      </c>
      <c r="D1001" s="183">
        <v>45952</v>
      </c>
      <c r="E1001" s="183">
        <v>45863</v>
      </c>
      <c r="F1001" s="182" t="s">
        <v>93</v>
      </c>
      <c r="G1001" s="182" t="s">
        <v>95</v>
      </c>
      <c r="H1001" s="182" t="s">
        <v>29</v>
      </c>
      <c r="I1001" s="182" t="s">
        <v>295</v>
      </c>
      <c r="J1001" s="182" t="s">
        <v>319</v>
      </c>
      <c r="K1001" s="183">
        <v>45726</v>
      </c>
      <c r="L1001" s="183">
        <v>45726</v>
      </c>
      <c r="M1001" s="182" t="s">
        <v>463</v>
      </c>
      <c r="N1001" s="182">
        <v>74100</v>
      </c>
      <c r="O1001" s="182" t="s">
        <v>828</v>
      </c>
      <c r="P1001" s="182" t="s">
        <v>829</v>
      </c>
      <c r="Q1001" s="182" t="s">
        <v>1971</v>
      </c>
      <c r="R1001" s="182" t="s">
        <v>4183</v>
      </c>
    </row>
    <row r="1002" spans="1:18" x14ac:dyDescent="0.2">
      <c r="A1002" s="182" t="s">
        <v>92</v>
      </c>
      <c r="B1002" s="182" t="s">
        <v>7168</v>
      </c>
      <c r="C1002" s="183">
        <v>45863</v>
      </c>
      <c r="D1002" s="183">
        <v>45891</v>
      </c>
      <c r="E1002" s="183">
        <v>45863</v>
      </c>
      <c r="F1002" s="182" t="s">
        <v>94</v>
      </c>
      <c r="G1002" s="182" t="s">
        <v>95</v>
      </c>
      <c r="H1002" s="182" t="s">
        <v>29</v>
      </c>
      <c r="I1002" s="182" t="s">
        <v>295</v>
      </c>
      <c r="J1002" s="182" t="s">
        <v>319</v>
      </c>
      <c r="K1002" s="183">
        <v>45820</v>
      </c>
      <c r="L1002" s="183">
        <v>45826</v>
      </c>
      <c r="M1002" s="182" t="s">
        <v>457</v>
      </c>
      <c r="N1002" s="182">
        <v>74240</v>
      </c>
      <c r="O1002" s="182" t="s">
        <v>760</v>
      </c>
      <c r="P1002" s="182" t="s">
        <v>7169</v>
      </c>
      <c r="Q1002" s="182" t="s">
        <v>1972</v>
      </c>
      <c r="R1002" s="182" t="s">
        <v>4184</v>
      </c>
    </row>
    <row r="1003" spans="1:18" x14ac:dyDescent="0.2">
      <c r="A1003" s="182" t="s">
        <v>92</v>
      </c>
      <c r="B1003" s="182" t="s">
        <v>1374</v>
      </c>
      <c r="C1003" s="183">
        <v>45821</v>
      </c>
      <c r="D1003" s="183">
        <v>45945</v>
      </c>
      <c r="E1003" s="183">
        <v>45860</v>
      </c>
      <c r="F1003" s="182" t="s">
        <v>98</v>
      </c>
      <c r="G1003" s="182" t="s">
        <v>97</v>
      </c>
      <c r="H1003" s="182" t="s">
        <v>29</v>
      </c>
      <c r="I1003" s="182" t="s">
        <v>295</v>
      </c>
      <c r="J1003" s="182" t="s">
        <v>319</v>
      </c>
      <c r="K1003" s="183">
        <v>45804</v>
      </c>
      <c r="L1003" s="183">
        <v>45804</v>
      </c>
      <c r="M1003" s="182" t="s">
        <v>457</v>
      </c>
      <c r="N1003" s="182">
        <v>74240</v>
      </c>
      <c r="O1003" s="182" t="s">
        <v>710</v>
      </c>
      <c r="P1003" s="182" t="s">
        <v>1375</v>
      </c>
      <c r="Q1003" s="182" t="s">
        <v>1973</v>
      </c>
      <c r="R1003" s="182" t="s">
        <v>4185</v>
      </c>
    </row>
    <row r="1004" spans="1:18" x14ac:dyDescent="0.2">
      <c r="A1004" s="182" t="s">
        <v>96</v>
      </c>
      <c r="B1004" s="182" t="s">
        <v>1129</v>
      </c>
      <c r="C1004" s="183">
        <v>45810</v>
      </c>
      <c r="D1004" s="17"/>
      <c r="E1004" s="183">
        <v>45873</v>
      </c>
      <c r="F1004" s="182" t="s">
        <v>90</v>
      </c>
      <c r="G1004" s="182" t="s">
        <v>95</v>
      </c>
      <c r="H1004" s="182" t="s">
        <v>28</v>
      </c>
      <c r="I1004" s="182" t="s">
        <v>293</v>
      </c>
      <c r="J1004" s="182" t="s">
        <v>319</v>
      </c>
      <c r="K1004" s="183">
        <v>45797</v>
      </c>
      <c r="L1004" s="183">
        <v>45797</v>
      </c>
      <c r="M1004" s="182" t="s">
        <v>455</v>
      </c>
      <c r="N1004" s="182">
        <v>74963</v>
      </c>
      <c r="O1004" s="182" t="s">
        <v>1243</v>
      </c>
      <c r="P1004" s="182" t="s">
        <v>1130</v>
      </c>
      <c r="Q1004" s="182" t="s">
        <v>1974</v>
      </c>
      <c r="R1004" s="182" t="s">
        <v>4186</v>
      </c>
    </row>
    <row r="1005" spans="1:18" x14ac:dyDescent="0.2">
      <c r="A1005" s="182" t="s">
        <v>92</v>
      </c>
      <c r="B1005" s="182" t="s">
        <v>1410</v>
      </c>
      <c r="C1005" s="183">
        <v>45860</v>
      </c>
      <c r="D1005" s="17"/>
      <c r="E1005" s="183">
        <v>45860</v>
      </c>
      <c r="F1005" s="182" t="s">
        <v>94</v>
      </c>
      <c r="G1005" s="182" t="s">
        <v>95</v>
      </c>
      <c r="H1005" s="182" t="s">
        <v>29</v>
      </c>
      <c r="I1005" s="182" t="s">
        <v>293</v>
      </c>
      <c r="J1005" s="182" t="s">
        <v>319</v>
      </c>
      <c r="K1005" s="183">
        <v>45834</v>
      </c>
      <c r="L1005" s="183">
        <v>45838</v>
      </c>
      <c r="M1005" s="182" t="s">
        <v>1411</v>
      </c>
      <c r="N1005" s="182">
        <v>74380</v>
      </c>
      <c r="O1005" s="182" t="s">
        <v>1412</v>
      </c>
      <c r="P1005" s="182" t="s">
        <v>1413</v>
      </c>
      <c r="Q1005" s="182" t="s">
        <v>1975</v>
      </c>
      <c r="R1005" s="182" t="s">
        <v>6063</v>
      </c>
    </row>
    <row r="1006" spans="1:18" x14ac:dyDescent="0.2">
      <c r="A1006" s="182" t="s">
        <v>92</v>
      </c>
      <c r="B1006" s="182" t="s">
        <v>1213</v>
      </c>
      <c r="C1006" s="183">
        <v>45811</v>
      </c>
      <c r="D1006" s="17"/>
      <c r="E1006" s="183">
        <v>45848</v>
      </c>
      <c r="F1006" s="182" t="s">
        <v>98</v>
      </c>
      <c r="G1006" s="182" t="s">
        <v>95</v>
      </c>
      <c r="H1006" s="182" t="s">
        <v>29</v>
      </c>
      <c r="I1006" s="182" t="s">
        <v>293</v>
      </c>
      <c r="J1006" s="182" t="s">
        <v>319</v>
      </c>
      <c r="K1006" s="183">
        <v>45748</v>
      </c>
      <c r="L1006" s="183">
        <v>45811</v>
      </c>
      <c r="M1006" s="182" t="s">
        <v>463</v>
      </c>
      <c r="N1006" s="182">
        <v>74100</v>
      </c>
      <c r="O1006" s="182" t="s">
        <v>1331</v>
      </c>
      <c r="P1006" s="182" t="s">
        <v>1214</v>
      </c>
      <c r="Q1006" s="182" t="s">
        <v>1976</v>
      </c>
      <c r="R1006" s="182" t="s">
        <v>6835</v>
      </c>
    </row>
    <row r="1007" spans="1:18" x14ac:dyDescent="0.2">
      <c r="A1007" s="182" t="s">
        <v>96</v>
      </c>
      <c r="B1007" s="182" t="s">
        <v>1142</v>
      </c>
      <c r="C1007" s="183">
        <v>45810</v>
      </c>
      <c r="D1007" s="17"/>
      <c r="E1007" s="183">
        <v>45873</v>
      </c>
      <c r="F1007" s="182" t="s">
        <v>90</v>
      </c>
      <c r="G1007" s="182" t="s">
        <v>95</v>
      </c>
      <c r="H1007" s="182" t="s">
        <v>28</v>
      </c>
      <c r="I1007" s="182" t="s">
        <v>293</v>
      </c>
      <c r="J1007" s="182" t="s">
        <v>319</v>
      </c>
      <c r="K1007" s="183">
        <v>45793</v>
      </c>
      <c r="L1007" s="183">
        <v>45796</v>
      </c>
      <c r="M1007" s="182" t="s">
        <v>491</v>
      </c>
      <c r="N1007" s="182">
        <v>74940</v>
      </c>
      <c r="O1007" s="182" t="s">
        <v>915</v>
      </c>
      <c r="P1007" s="182" t="s">
        <v>591</v>
      </c>
      <c r="Q1007" s="182" t="s">
        <v>1977</v>
      </c>
      <c r="R1007" s="182" t="s">
        <v>4187</v>
      </c>
    </row>
    <row r="1008" spans="1:18" x14ac:dyDescent="0.2">
      <c r="A1008" s="182" t="s">
        <v>96</v>
      </c>
      <c r="B1008" s="182" t="s">
        <v>1382</v>
      </c>
      <c r="C1008" s="183">
        <v>45839</v>
      </c>
      <c r="D1008" s="183">
        <v>45922</v>
      </c>
      <c r="E1008" s="183">
        <v>45873</v>
      </c>
      <c r="F1008" s="182" t="s">
        <v>98</v>
      </c>
      <c r="G1008" s="182" t="s">
        <v>95</v>
      </c>
      <c r="H1008" s="182" t="s">
        <v>28</v>
      </c>
      <c r="I1008" s="182" t="s">
        <v>295</v>
      </c>
      <c r="J1008" s="182" t="s">
        <v>319</v>
      </c>
      <c r="K1008" s="183">
        <v>45828</v>
      </c>
      <c r="L1008" s="183">
        <v>45953</v>
      </c>
      <c r="M1008" s="182" t="s">
        <v>545</v>
      </c>
      <c r="N1008" s="182">
        <v>74960</v>
      </c>
      <c r="O1008" s="182" t="s">
        <v>792</v>
      </c>
      <c r="P1008" s="182" t="s">
        <v>1383</v>
      </c>
      <c r="Q1008" s="182" t="s">
        <v>1978</v>
      </c>
      <c r="R1008" s="182" t="s">
        <v>4188</v>
      </c>
    </row>
    <row r="1009" spans="1:18" x14ac:dyDescent="0.2">
      <c r="A1009" s="182" t="s">
        <v>96</v>
      </c>
      <c r="B1009" s="182" t="s">
        <v>1382</v>
      </c>
      <c r="C1009" s="183">
        <v>45839</v>
      </c>
      <c r="D1009" s="183">
        <v>45922</v>
      </c>
      <c r="E1009" s="183">
        <v>45839</v>
      </c>
      <c r="F1009" s="182" t="s">
        <v>94</v>
      </c>
      <c r="G1009" s="182" t="s">
        <v>95</v>
      </c>
      <c r="H1009" s="182" t="s">
        <v>28</v>
      </c>
      <c r="I1009" s="182" t="s">
        <v>295</v>
      </c>
      <c r="J1009" s="182" t="s">
        <v>319</v>
      </c>
      <c r="K1009" s="183">
        <v>45828</v>
      </c>
      <c r="L1009" s="183">
        <v>45953</v>
      </c>
      <c r="M1009" s="182" t="s">
        <v>545</v>
      </c>
      <c r="N1009" s="182">
        <v>74960</v>
      </c>
      <c r="O1009" s="182" t="s">
        <v>792</v>
      </c>
      <c r="P1009" s="182" t="s">
        <v>1383</v>
      </c>
      <c r="Q1009" s="182" t="s">
        <v>1979</v>
      </c>
      <c r="R1009" s="182" t="s">
        <v>4189</v>
      </c>
    </row>
    <row r="1010" spans="1:18" x14ac:dyDescent="0.2">
      <c r="A1010" s="182" t="s">
        <v>92</v>
      </c>
      <c r="B1010" s="182" t="s">
        <v>1149</v>
      </c>
      <c r="C1010" s="183">
        <v>45818</v>
      </c>
      <c r="D1010" s="17"/>
      <c r="E1010" s="183">
        <v>45863</v>
      </c>
      <c r="F1010" s="182" t="s">
        <v>98</v>
      </c>
      <c r="G1010" s="182" t="s">
        <v>97</v>
      </c>
      <c r="H1010" s="182" t="s">
        <v>29</v>
      </c>
      <c r="I1010" s="182" t="s">
        <v>293</v>
      </c>
      <c r="J1010" s="182" t="s">
        <v>319</v>
      </c>
      <c r="K1010" s="183">
        <v>45762</v>
      </c>
      <c r="L1010" s="183">
        <v>45765</v>
      </c>
      <c r="M1010" s="182" t="s">
        <v>463</v>
      </c>
      <c r="N1010" s="182">
        <v>74100</v>
      </c>
      <c r="O1010" s="182" t="s">
        <v>1313</v>
      </c>
      <c r="P1010" s="182" t="s">
        <v>1150</v>
      </c>
      <c r="Q1010" s="182" t="s">
        <v>1980</v>
      </c>
      <c r="R1010" s="182" t="s">
        <v>4190</v>
      </c>
    </row>
    <row r="1011" spans="1:18" x14ac:dyDescent="0.2">
      <c r="A1011" s="182" t="s">
        <v>92</v>
      </c>
      <c r="B1011" s="182" t="s">
        <v>432</v>
      </c>
      <c r="C1011" s="183">
        <v>45775</v>
      </c>
      <c r="D1011" s="17"/>
      <c r="E1011" s="183">
        <v>45838</v>
      </c>
      <c r="F1011" s="182" t="s">
        <v>286</v>
      </c>
      <c r="G1011" s="182" t="s">
        <v>97</v>
      </c>
      <c r="H1011" s="182" t="s">
        <v>28</v>
      </c>
      <c r="I1011" s="182" t="s">
        <v>293</v>
      </c>
      <c r="J1011" s="182" t="s">
        <v>376</v>
      </c>
      <c r="K1011" s="183">
        <v>45726</v>
      </c>
      <c r="L1011" s="183">
        <v>45744</v>
      </c>
      <c r="M1011" s="182" t="s">
        <v>489</v>
      </c>
      <c r="N1011" s="182">
        <v>74160</v>
      </c>
      <c r="O1011" s="182" t="s">
        <v>705</v>
      </c>
      <c r="P1011" s="182" t="s">
        <v>706</v>
      </c>
      <c r="Q1011" s="182" t="s">
        <v>1981</v>
      </c>
      <c r="R1011" s="182" t="s">
        <v>1981</v>
      </c>
    </row>
    <row r="1012" spans="1:18" x14ac:dyDescent="0.2">
      <c r="A1012" s="182" t="s">
        <v>92</v>
      </c>
      <c r="B1012" s="182" t="s">
        <v>397</v>
      </c>
      <c r="C1012" s="183">
        <v>45743</v>
      </c>
      <c r="D1012" s="183">
        <v>45900</v>
      </c>
      <c r="E1012" s="183">
        <v>45838</v>
      </c>
      <c r="F1012" s="182" t="s">
        <v>286</v>
      </c>
      <c r="G1012" s="182" t="s">
        <v>97</v>
      </c>
      <c r="H1012" s="182" t="s">
        <v>28</v>
      </c>
      <c r="I1012" s="182" t="s">
        <v>295</v>
      </c>
      <c r="J1012" s="182" t="s">
        <v>319</v>
      </c>
      <c r="K1012" s="183">
        <v>45726</v>
      </c>
      <c r="L1012" s="183">
        <v>45727</v>
      </c>
      <c r="M1012" s="182" t="s">
        <v>463</v>
      </c>
      <c r="N1012" s="182">
        <v>74100</v>
      </c>
      <c r="O1012" s="182" t="s">
        <v>1347</v>
      </c>
      <c r="P1012" s="182" t="s">
        <v>732</v>
      </c>
      <c r="Q1012" s="182" t="s">
        <v>1982</v>
      </c>
      <c r="R1012" s="182" t="s">
        <v>1982</v>
      </c>
    </row>
    <row r="1013" spans="1:18" x14ac:dyDescent="0.2">
      <c r="A1013" s="182" t="s">
        <v>92</v>
      </c>
      <c r="B1013" s="182" t="s">
        <v>117</v>
      </c>
      <c r="C1013" s="183">
        <v>45646</v>
      </c>
      <c r="D1013" s="183">
        <v>45709</v>
      </c>
      <c r="E1013" s="183">
        <v>45839</v>
      </c>
      <c r="F1013" s="182" t="s">
        <v>286</v>
      </c>
      <c r="G1013" s="182" t="s">
        <v>97</v>
      </c>
      <c r="H1013" s="182" t="s">
        <v>29</v>
      </c>
      <c r="I1013" s="182" t="s">
        <v>295</v>
      </c>
      <c r="J1013" s="182" t="s">
        <v>320</v>
      </c>
      <c r="K1013" s="183">
        <v>45629</v>
      </c>
      <c r="L1013" s="183">
        <v>45632</v>
      </c>
      <c r="M1013" s="182" t="s">
        <v>458</v>
      </c>
      <c r="N1013" s="182">
        <v>74160</v>
      </c>
      <c r="O1013" s="182" t="s">
        <v>823</v>
      </c>
      <c r="P1013" s="182" t="s">
        <v>824</v>
      </c>
      <c r="Q1013" s="182" t="s">
        <v>1983</v>
      </c>
      <c r="R1013" s="182" t="s">
        <v>1983</v>
      </c>
    </row>
    <row r="1014" spans="1:18" x14ac:dyDescent="0.2">
      <c r="A1014" s="182" t="s">
        <v>92</v>
      </c>
      <c r="B1014" s="182" t="s">
        <v>241</v>
      </c>
      <c r="C1014" s="183">
        <v>45715</v>
      </c>
      <c r="D1014" s="17"/>
      <c r="E1014" s="183">
        <v>45838</v>
      </c>
      <c r="F1014" s="182" t="s">
        <v>286</v>
      </c>
      <c r="G1014" s="182" t="s">
        <v>97</v>
      </c>
      <c r="H1014" s="182" t="s">
        <v>29</v>
      </c>
      <c r="I1014" s="182" t="s">
        <v>293</v>
      </c>
      <c r="J1014" s="182" t="s">
        <v>319</v>
      </c>
      <c r="K1014" s="183">
        <v>45663</v>
      </c>
      <c r="L1014" s="183">
        <v>45664</v>
      </c>
      <c r="M1014" s="182" t="s">
        <v>463</v>
      </c>
      <c r="N1014" s="182">
        <v>74100</v>
      </c>
      <c r="O1014" s="182" t="s">
        <v>603</v>
      </c>
      <c r="P1014" s="182" t="s">
        <v>604</v>
      </c>
      <c r="Q1014" s="182" t="s">
        <v>1984</v>
      </c>
      <c r="R1014" s="182" t="s">
        <v>1984</v>
      </c>
    </row>
    <row r="1015" spans="1:18" x14ac:dyDescent="0.2">
      <c r="A1015" s="182" t="s">
        <v>92</v>
      </c>
      <c r="B1015" s="182" t="s">
        <v>267</v>
      </c>
      <c r="C1015" s="183">
        <v>45701</v>
      </c>
      <c r="D1015" s="183">
        <v>45887</v>
      </c>
      <c r="E1015" s="183">
        <v>45834</v>
      </c>
      <c r="F1015" s="182" t="s">
        <v>93</v>
      </c>
      <c r="G1015" s="182" t="s">
        <v>125</v>
      </c>
      <c r="H1015" s="182" t="s">
        <v>29</v>
      </c>
      <c r="I1015" s="182" t="s">
        <v>295</v>
      </c>
      <c r="J1015" s="182" t="s">
        <v>319</v>
      </c>
      <c r="K1015" s="183">
        <v>45665</v>
      </c>
      <c r="L1015" s="183">
        <v>45666</v>
      </c>
      <c r="M1015" s="182" t="s">
        <v>457</v>
      </c>
      <c r="N1015" s="182">
        <v>74240</v>
      </c>
      <c r="O1015" s="182" t="s">
        <v>619</v>
      </c>
      <c r="P1015" s="182" t="s">
        <v>620</v>
      </c>
      <c r="Q1015" s="182" t="s">
        <v>1985</v>
      </c>
      <c r="R1015" s="182" t="s">
        <v>1985</v>
      </c>
    </row>
    <row r="1016" spans="1:18" x14ac:dyDescent="0.2">
      <c r="A1016" s="182" t="s">
        <v>92</v>
      </c>
      <c r="B1016" s="182" t="s">
        <v>267</v>
      </c>
      <c r="C1016" s="183">
        <v>45701</v>
      </c>
      <c r="D1016" s="183">
        <v>45887</v>
      </c>
      <c r="E1016" s="183">
        <v>45838</v>
      </c>
      <c r="F1016" s="182" t="s">
        <v>286</v>
      </c>
      <c r="G1016" s="182" t="s">
        <v>97</v>
      </c>
      <c r="H1016" s="182" t="s">
        <v>29</v>
      </c>
      <c r="I1016" s="182" t="s">
        <v>295</v>
      </c>
      <c r="J1016" s="182" t="s">
        <v>319</v>
      </c>
      <c r="K1016" s="183">
        <v>45665</v>
      </c>
      <c r="L1016" s="183">
        <v>45666</v>
      </c>
      <c r="M1016" s="182" t="s">
        <v>457</v>
      </c>
      <c r="N1016" s="182">
        <v>74240</v>
      </c>
      <c r="O1016" s="182" t="s">
        <v>619</v>
      </c>
      <c r="P1016" s="182" t="s">
        <v>620</v>
      </c>
      <c r="Q1016" s="182" t="s">
        <v>1986</v>
      </c>
      <c r="R1016" s="182" t="s">
        <v>1986</v>
      </c>
    </row>
    <row r="1017" spans="1:18" x14ac:dyDescent="0.2">
      <c r="A1017" s="182" t="s">
        <v>92</v>
      </c>
      <c r="B1017" s="182" t="s">
        <v>124</v>
      </c>
      <c r="C1017" s="183">
        <v>45692</v>
      </c>
      <c r="D1017" s="183">
        <v>45890</v>
      </c>
      <c r="E1017" s="183">
        <v>45838</v>
      </c>
      <c r="F1017" s="182" t="s">
        <v>286</v>
      </c>
      <c r="G1017" s="182" t="s">
        <v>97</v>
      </c>
      <c r="H1017" s="182" t="s">
        <v>29</v>
      </c>
      <c r="I1017" s="182" t="s">
        <v>295</v>
      </c>
      <c r="J1017" s="182" t="s">
        <v>319</v>
      </c>
      <c r="K1017" s="183">
        <v>45604</v>
      </c>
      <c r="L1017" s="183">
        <v>45611</v>
      </c>
      <c r="M1017" s="182" t="s">
        <v>457</v>
      </c>
      <c r="N1017" s="182">
        <v>74240</v>
      </c>
      <c r="O1017" s="182" t="s">
        <v>858</v>
      </c>
      <c r="P1017" s="182" t="s">
        <v>859</v>
      </c>
      <c r="Q1017" s="182" t="s">
        <v>1987</v>
      </c>
      <c r="R1017" s="182" t="s">
        <v>1987</v>
      </c>
    </row>
    <row r="1018" spans="1:18" x14ac:dyDescent="0.2">
      <c r="A1018" s="182" t="s">
        <v>92</v>
      </c>
      <c r="B1018" s="182" t="s">
        <v>438</v>
      </c>
      <c r="C1018" s="183">
        <v>45790</v>
      </c>
      <c r="D1018" s="183">
        <v>45959</v>
      </c>
      <c r="E1018" s="183">
        <v>45849</v>
      </c>
      <c r="F1018" s="182" t="s">
        <v>90</v>
      </c>
      <c r="G1018" s="182" t="s">
        <v>95</v>
      </c>
      <c r="H1018" s="182" t="s">
        <v>29</v>
      </c>
      <c r="I1018" s="182" t="s">
        <v>295</v>
      </c>
      <c r="J1018" s="182" t="s">
        <v>319</v>
      </c>
      <c r="K1018" s="183">
        <v>45748</v>
      </c>
      <c r="L1018" s="183">
        <v>45754</v>
      </c>
      <c r="M1018" s="182" t="s">
        <v>472</v>
      </c>
      <c r="N1018" s="182">
        <v>74930</v>
      </c>
      <c r="O1018" s="182" t="s">
        <v>874</v>
      </c>
      <c r="P1018" s="182" t="s">
        <v>875</v>
      </c>
      <c r="Q1018" s="182" t="s">
        <v>1988</v>
      </c>
      <c r="R1018" s="182" t="s">
        <v>4191</v>
      </c>
    </row>
    <row r="1019" spans="1:18" x14ac:dyDescent="0.2">
      <c r="A1019" s="182" t="s">
        <v>92</v>
      </c>
      <c r="B1019" s="182" t="s">
        <v>438</v>
      </c>
      <c r="C1019" s="183">
        <v>45790</v>
      </c>
      <c r="D1019" s="183">
        <v>45959</v>
      </c>
      <c r="E1019" s="183">
        <v>45838</v>
      </c>
      <c r="F1019" s="182" t="s">
        <v>98</v>
      </c>
      <c r="G1019" s="182" t="s">
        <v>95</v>
      </c>
      <c r="H1019" s="182" t="s">
        <v>29</v>
      </c>
      <c r="I1019" s="182" t="s">
        <v>295</v>
      </c>
      <c r="J1019" s="182" t="s">
        <v>319</v>
      </c>
      <c r="K1019" s="183">
        <v>45748</v>
      </c>
      <c r="L1019" s="183">
        <v>45754</v>
      </c>
      <c r="M1019" s="182" t="s">
        <v>472</v>
      </c>
      <c r="N1019" s="182">
        <v>74930</v>
      </c>
      <c r="O1019" s="182" t="s">
        <v>874</v>
      </c>
      <c r="P1019" s="182" t="s">
        <v>875</v>
      </c>
      <c r="Q1019" s="182" t="s">
        <v>1989</v>
      </c>
      <c r="R1019" s="182" t="s">
        <v>1989</v>
      </c>
    </row>
    <row r="1020" spans="1:18" x14ac:dyDescent="0.2">
      <c r="A1020" s="182" t="s">
        <v>92</v>
      </c>
      <c r="B1020" s="182" t="s">
        <v>279</v>
      </c>
      <c r="C1020" s="183">
        <v>45699</v>
      </c>
      <c r="D1020" s="183">
        <v>45876</v>
      </c>
      <c r="E1020" s="183">
        <v>45860</v>
      </c>
      <c r="F1020" s="182" t="s">
        <v>330</v>
      </c>
      <c r="G1020" s="182" t="s">
        <v>95</v>
      </c>
      <c r="H1020" s="182" t="s">
        <v>29</v>
      </c>
      <c r="I1020" s="182" t="s">
        <v>295</v>
      </c>
      <c r="J1020" s="182" t="s">
        <v>319</v>
      </c>
      <c r="K1020" s="183">
        <v>45671</v>
      </c>
      <c r="L1020" s="183">
        <v>45674</v>
      </c>
      <c r="M1020" s="182" t="s">
        <v>463</v>
      </c>
      <c r="N1020" s="182">
        <v>74100</v>
      </c>
      <c r="O1020" s="182" t="s">
        <v>1334</v>
      </c>
      <c r="P1020" s="182" t="s">
        <v>780</v>
      </c>
      <c r="Q1020" s="182" t="s">
        <v>1990</v>
      </c>
      <c r="R1020" s="182" t="s">
        <v>4192</v>
      </c>
    </row>
    <row r="1021" spans="1:18" x14ac:dyDescent="0.2">
      <c r="A1021" s="182" t="s">
        <v>92</v>
      </c>
      <c r="B1021" s="182" t="s">
        <v>418</v>
      </c>
      <c r="C1021" s="183">
        <v>45763</v>
      </c>
      <c r="D1021" s="183">
        <v>45953</v>
      </c>
      <c r="E1021" s="183">
        <v>45869</v>
      </c>
      <c r="F1021" s="182" t="s">
        <v>93</v>
      </c>
      <c r="G1021" s="182" t="s">
        <v>95</v>
      </c>
      <c r="H1021" s="182" t="s">
        <v>29</v>
      </c>
      <c r="I1021" s="182" t="s">
        <v>295</v>
      </c>
      <c r="J1021" s="182" t="s">
        <v>319</v>
      </c>
      <c r="K1021" s="183">
        <v>45735</v>
      </c>
      <c r="L1021" s="183">
        <v>45744</v>
      </c>
      <c r="M1021" s="182" t="s">
        <v>463</v>
      </c>
      <c r="N1021" s="182">
        <v>74100</v>
      </c>
      <c r="O1021" s="182" t="s">
        <v>938</v>
      </c>
      <c r="P1021" s="182" t="s">
        <v>899</v>
      </c>
      <c r="Q1021" s="182" t="s">
        <v>1991</v>
      </c>
      <c r="R1021" s="182" t="s">
        <v>4193</v>
      </c>
    </row>
    <row r="1022" spans="1:18" x14ac:dyDescent="0.2">
      <c r="A1022" s="182" t="s">
        <v>96</v>
      </c>
      <c r="B1022" s="182" t="s">
        <v>1225</v>
      </c>
      <c r="C1022" s="183">
        <v>45810</v>
      </c>
      <c r="D1022" s="183">
        <v>45874</v>
      </c>
      <c r="E1022" s="183">
        <v>45839</v>
      </c>
      <c r="F1022" s="182" t="s">
        <v>98</v>
      </c>
      <c r="G1022" s="182" t="s">
        <v>95</v>
      </c>
      <c r="H1022" s="17"/>
      <c r="I1022" s="182" t="s">
        <v>295</v>
      </c>
      <c r="J1022" s="182" t="s">
        <v>1220</v>
      </c>
      <c r="K1022" s="183">
        <v>45713</v>
      </c>
      <c r="L1022" s="183">
        <v>45776</v>
      </c>
      <c r="M1022" s="182" t="s">
        <v>455</v>
      </c>
      <c r="N1022" s="182">
        <v>74000</v>
      </c>
      <c r="O1022" s="182" t="s">
        <v>988</v>
      </c>
      <c r="P1022" s="182" t="s">
        <v>1226</v>
      </c>
      <c r="Q1022" s="182" t="s">
        <v>1992</v>
      </c>
      <c r="R1022" s="182" t="s">
        <v>1992</v>
      </c>
    </row>
    <row r="1023" spans="1:18" x14ac:dyDescent="0.2">
      <c r="A1023" s="182" t="s">
        <v>96</v>
      </c>
      <c r="B1023" s="182" t="s">
        <v>374</v>
      </c>
      <c r="C1023" s="183">
        <v>45750</v>
      </c>
      <c r="D1023" s="183">
        <v>45930</v>
      </c>
      <c r="E1023" s="183">
        <v>45873</v>
      </c>
      <c r="F1023" s="182" t="s">
        <v>270</v>
      </c>
      <c r="G1023" s="182" t="s">
        <v>95</v>
      </c>
      <c r="H1023" s="182" t="s">
        <v>28</v>
      </c>
      <c r="I1023" s="182" t="s">
        <v>295</v>
      </c>
      <c r="J1023" s="182" t="s">
        <v>319</v>
      </c>
      <c r="K1023" s="183">
        <v>45706</v>
      </c>
      <c r="L1023" s="183">
        <v>45712</v>
      </c>
      <c r="M1023" s="182" t="s">
        <v>455</v>
      </c>
      <c r="N1023" s="182">
        <v>74000</v>
      </c>
      <c r="O1023" s="182" t="s">
        <v>584</v>
      </c>
      <c r="P1023" s="182" t="s">
        <v>585</v>
      </c>
      <c r="Q1023" s="182" t="s">
        <v>1993</v>
      </c>
      <c r="R1023" s="182" t="s">
        <v>4194</v>
      </c>
    </row>
    <row r="1024" spans="1:18" x14ac:dyDescent="0.2">
      <c r="A1024" s="182" t="s">
        <v>96</v>
      </c>
      <c r="B1024" s="182" t="s">
        <v>374</v>
      </c>
      <c r="C1024" s="183">
        <v>45750</v>
      </c>
      <c r="D1024" s="183">
        <v>45930</v>
      </c>
      <c r="E1024" s="183">
        <v>45839</v>
      </c>
      <c r="F1024" s="182" t="s">
        <v>93</v>
      </c>
      <c r="G1024" s="182" t="s">
        <v>95</v>
      </c>
      <c r="H1024" s="182" t="s">
        <v>28</v>
      </c>
      <c r="I1024" s="182" t="s">
        <v>295</v>
      </c>
      <c r="J1024" s="182" t="s">
        <v>319</v>
      </c>
      <c r="K1024" s="183">
        <v>45706</v>
      </c>
      <c r="L1024" s="183">
        <v>45712</v>
      </c>
      <c r="M1024" s="182" t="s">
        <v>455</v>
      </c>
      <c r="N1024" s="182">
        <v>74000</v>
      </c>
      <c r="O1024" s="182" t="s">
        <v>584</v>
      </c>
      <c r="P1024" s="182" t="s">
        <v>585</v>
      </c>
      <c r="Q1024" s="182" t="s">
        <v>1994</v>
      </c>
      <c r="R1024" s="182" t="s">
        <v>4195</v>
      </c>
    </row>
    <row r="1025" spans="1:18" x14ac:dyDescent="0.2">
      <c r="A1025" s="182" t="s">
        <v>92</v>
      </c>
      <c r="B1025" s="182" t="s">
        <v>278</v>
      </c>
      <c r="C1025" s="183">
        <v>45699</v>
      </c>
      <c r="D1025" s="183">
        <v>45946</v>
      </c>
      <c r="E1025" s="183">
        <v>45846</v>
      </c>
      <c r="F1025" s="182" t="s">
        <v>330</v>
      </c>
      <c r="G1025" s="182" t="s">
        <v>95</v>
      </c>
      <c r="H1025" s="182" t="s">
        <v>29</v>
      </c>
      <c r="I1025" s="182" t="s">
        <v>295</v>
      </c>
      <c r="J1025" s="182" t="s">
        <v>319</v>
      </c>
      <c r="K1025" s="183">
        <v>45672</v>
      </c>
      <c r="L1025" s="183">
        <v>45674</v>
      </c>
      <c r="M1025" s="182" t="s">
        <v>540</v>
      </c>
      <c r="N1025" s="182">
        <v>74100</v>
      </c>
      <c r="O1025" s="182" t="s">
        <v>677</v>
      </c>
      <c r="P1025" s="182" t="s">
        <v>894</v>
      </c>
      <c r="Q1025" s="182" t="s">
        <v>1995</v>
      </c>
      <c r="R1025" s="182" t="s">
        <v>4196</v>
      </c>
    </row>
    <row r="1026" spans="1:18" x14ac:dyDescent="0.2">
      <c r="A1026" s="182" t="s">
        <v>92</v>
      </c>
      <c r="B1026" s="182" t="s">
        <v>336</v>
      </c>
      <c r="C1026" s="183">
        <v>45720</v>
      </c>
      <c r="D1026" s="183">
        <v>45900</v>
      </c>
      <c r="E1026" s="183">
        <v>45860</v>
      </c>
      <c r="F1026" s="182" t="s">
        <v>330</v>
      </c>
      <c r="G1026" s="182" t="s">
        <v>95</v>
      </c>
      <c r="H1026" s="182" t="s">
        <v>29</v>
      </c>
      <c r="I1026" s="182" t="s">
        <v>295</v>
      </c>
      <c r="J1026" s="182" t="s">
        <v>319</v>
      </c>
      <c r="K1026" s="183">
        <v>45694</v>
      </c>
      <c r="L1026" s="183">
        <v>45707</v>
      </c>
      <c r="M1026" s="182" t="s">
        <v>463</v>
      </c>
      <c r="N1026" s="182">
        <v>74100</v>
      </c>
      <c r="O1026" s="182" t="s">
        <v>1333</v>
      </c>
      <c r="P1026" s="182" t="s">
        <v>900</v>
      </c>
      <c r="Q1026" s="182" t="s">
        <v>1996</v>
      </c>
      <c r="R1026" s="182" t="s">
        <v>4197</v>
      </c>
    </row>
    <row r="1027" spans="1:18" x14ac:dyDescent="0.2">
      <c r="A1027" s="182" t="s">
        <v>92</v>
      </c>
      <c r="B1027" s="182" t="s">
        <v>324</v>
      </c>
      <c r="C1027" s="183">
        <v>45712</v>
      </c>
      <c r="D1027" s="183">
        <v>45855</v>
      </c>
      <c r="E1027" s="183">
        <v>45855</v>
      </c>
      <c r="F1027" s="182" t="s">
        <v>330</v>
      </c>
      <c r="G1027" s="182" t="s">
        <v>95</v>
      </c>
      <c r="H1027" s="182" t="s">
        <v>28</v>
      </c>
      <c r="I1027" s="182" t="s">
        <v>295</v>
      </c>
      <c r="J1027" s="182" t="s">
        <v>319</v>
      </c>
      <c r="K1027" s="183">
        <v>45670</v>
      </c>
      <c r="L1027" s="183">
        <v>45674</v>
      </c>
      <c r="M1027" s="182" t="s">
        <v>463</v>
      </c>
      <c r="N1027" s="182">
        <v>74100</v>
      </c>
      <c r="O1027" s="182" t="s">
        <v>1281</v>
      </c>
      <c r="P1027" s="182" t="s">
        <v>633</v>
      </c>
      <c r="Q1027" s="182" t="s">
        <v>1997</v>
      </c>
      <c r="R1027" s="182" t="s">
        <v>4198</v>
      </c>
    </row>
    <row r="1028" spans="1:18" x14ac:dyDescent="0.2">
      <c r="A1028" s="182" t="s">
        <v>92</v>
      </c>
      <c r="B1028" s="182" t="s">
        <v>1371</v>
      </c>
      <c r="C1028" s="183">
        <v>45838</v>
      </c>
      <c r="D1028" s="17"/>
      <c r="E1028" s="183">
        <v>45848</v>
      </c>
      <c r="F1028" s="182" t="s">
        <v>98</v>
      </c>
      <c r="G1028" s="182" t="s">
        <v>95</v>
      </c>
      <c r="H1028" s="182" t="s">
        <v>28</v>
      </c>
      <c r="I1028" s="182" t="s">
        <v>293</v>
      </c>
      <c r="J1028" s="182" t="s">
        <v>319</v>
      </c>
      <c r="K1028" s="183">
        <v>45804</v>
      </c>
      <c r="L1028" s="183">
        <v>45805</v>
      </c>
      <c r="M1028" s="182" t="s">
        <v>463</v>
      </c>
      <c r="N1028" s="182">
        <v>74100</v>
      </c>
      <c r="O1028" s="182" t="s">
        <v>1372</v>
      </c>
      <c r="P1028" s="182" t="s">
        <v>1373</v>
      </c>
      <c r="Q1028" s="182" t="s">
        <v>1998</v>
      </c>
      <c r="R1028" s="182" t="s">
        <v>4199</v>
      </c>
    </row>
    <row r="1029" spans="1:18" x14ac:dyDescent="0.2">
      <c r="A1029" s="182" t="s">
        <v>120</v>
      </c>
      <c r="B1029" s="182" t="s">
        <v>1414</v>
      </c>
      <c r="C1029" s="183">
        <v>45845</v>
      </c>
      <c r="D1029" s="17"/>
      <c r="E1029" s="183">
        <v>45845</v>
      </c>
      <c r="F1029" s="182" t="s">
        <v>94</v>
      </c>
      <c r="G1029" s="182" t="s">
        <v>95</v>
      </c>
      <c r="H1029" s="182" t="s">
        <v>29</v>
      </c>
      <c r="I1029" s="182" t="s">
        <v>293</v>
      </c>
      <c r="J1029" s="182" t="s">
        <v>321</v>
      </c>
      <c r="K1029" s="183">
        <v>45813</v>
      </c>
      <c r="L1029" s="183">
        <v>45827</v>
      </c>
      <c r="M1029" s="182" t="s">
        <v>526</v>
      </c>
      <c r="N1029" s="182">
        <v>74130</v>
      </c>
      <c r="O1029" s="182" t="s">
        <v>1415</v>
      </c>
      <c r="P1029" s="182" t="s">
        <v>1416</v>
      </c>
      <c r="Q1029" s="182" t="s">
        <v>1999</v>
      </c>
      <c r="R1029" s="182" t="s">
        <v>4200</v>
      </c>
    </row>
    <row r="1030" spans="1:18" x14ac:dyDescent="0.2">
      <c r="A1030" s="182" t="s">
        <v>120</v>
      </c>
      <c r="B1030" s="182" t="s">
        <v>152</v>
      </c>
      <c r="C1030" s="183">
        <v>45617</v>
      </c>
      <c r="D1030" s="183">
        <v>45910</v>
      </c>
      <c r="E1030" s="183">
        <v>45855</v>
      </c>
      <c r="F1030" s="182" t="s">
        <v>330</v>
      </c>
      <c r="G1030" s="182" t="s">
        <v>97</v>
      </c>
      <c r="H1030" s="182" t="s">
        <v>29</v>
      </c>
      <c r="I1030" s="182" t="s">
        <v>295</v>
      </c>
      <c r="J1030" s="182" t="s">
        <v>319</v>
      </c>
      <c r="K1030" s="183">
        <v>45600</v>
      </c>
      <c r="L1030" s="183">
        <v>45601</v>
      </c>
      <c r="M1030" s="182" t="s">
        <v>473</v>
      </c>
      <c r="N1030" s="182">
        <v>74130</v>
      </c>
      <c r="O1030" s="182" t="s">
        <v>708</v>
      </c>
      <c r="P1030" s="182" t="s">
        <v>709</v>
      </c>
      <c r="Q1030" s="182" t="s">
        <v>2000</v>
      </c>
      <c r="R1030" s="182" t="s">
        <v>4201</v>
      </c>
    </row>
    <row r="1031" spans="1:18" x14ac:dyDescent="0.2">
      <c r="A1031" s="182" t="s">
        <v>120</v>
      </c>
      <c r="B1031" s="182" t="s">
        <v>300</v>
      </c>
      <c r="C1031" s="183">
        <v>45715</v>
      </c>
      <c r="D1031" s="183">
        <v>45867</v>
      </c>
      <c r="E1031" s="183">
        <v>45845</v>
      </c>
      <c r="F1031" s="182" t="s">
        <v>330</v>
      </c>
      <c r="G1031" s="182" t="s">
        <v>95</v>
      </c>
      <c r="H1031" s="182" t="s">
        <v>29</v>
      </c>
      <c r="I1031" s="182" t="s">
        <v>295</v>
      </c>
      <c r="J1031" s="182" t="s">
        <v>319</v>
      </c>
      <c r="K1031" s="183">
        <v>45673</v>
      </c>
      <c r="L1031" s="183">
        <v>45679</v>
      </c>
      <c r="M1031" s="182" t="s">
        <v>483</v>
      </c>
      <c r="N1031" s="182">
        <v>74950</v>
      </c>
      <c r="O1031" s="182" t="s">
        <v>1301</v>
      </c>
      <c r="P1031" s="182" t="s">
        <v>662</v>
      </c>
      <c r="Q1031" s="182" t="s">
        <v>2001</v>
      </c>
      <c r="R1031" s="182" t="s">
        <v>4202</v>
      </c>
    </row>
    <row r="1032" spans="1:18" x14ac:dyDescent="0.2">
      <c r="A1032" s="182" t="s">
        <v>92</v>
      </c>
      <c r="B1032" s="182" t="s">
        <v>1417</v>
      </c>
      <c r="C1032" s="183">
        <v>45846</v>
      </c>
      <c r="D1032" s="17"/>
      <c r="E1032" s="183">
        <v>45846</v>
      </c>
      <c r="F1032" s="182" t="s">
        <v>94</v>
      </c>
      <c r="G1032" s="182" t="s">
        <v>95</v>
      </c>
      <c r="H1032" s="182" t="s">
        <v>29</v>
      </c>
      <c r="I1032" s="182" t="s">
        <v>293</v>
      </c>
      <c r="J1032" s="182" t="s">
        <v>319</v>
      </c>
      <c r="K1032" s="183">
        <v>45833</v>
      </c>
      <c r="L1032" s="183">
        <v>45838</v>
      </c>
      <c r="M1032" s="182" t="s">
        <v>1418</v>
      </c>
      <c r="N1032" s="182">
        <v>74240</v>
      </c>
      <c r="O1032" s="182" t="s">
        <v>1419</v>
      </c>
      <c r="P1032" s="182" t="s">
        <v>1420</v>
      </c>
      <c r="Q1032" s="182" t="s">
        <v>2002</v>
      </c>
      <c r="R1032" s="182" t="s">
        <v>4203</v>
      </c>
    </row>
    <row r="1033" spans="1:18" x14ac:dyDescent="0.2">
      <c r="A1033" s="182" t="s">
        <v>120</v>
      </c>
      <c r="B1033" s="182" t="s">
        <v>243</v>
      </c>
      <c r="C1033" s="183">
        <v>45680</v>
      </c>
      <c r="D1033" s="183">
        <v>45920</v>
      </c>
      <c r="E1033" s="183">
        <v>45838</v>
      </c>
      <c r="F1033" s="182" t="s">
        <v>286</v>
      </c>
      <c r="G1033" s="182" t="s">
        <v>97</v>
      </c>
      <c r="H1033" s="182" t="s">
        <v>29</v>
      </c>
      <c r="I1033" s="182" t="s">
        <v>295</v>
      </c>
      <c r="J1033" s="182" t="s">
        <v>319</v>
      </c>
      <c r="K1033" s="183">
        <v>45664</v>
      </c>
      <c r="L1033" s="183">
        <v>45665</v>
      </c>
      <c r="M1033" s="182" t="s">
        <v>528</v>
      </c>
      <c r="N1033" s="182">
        <v>74800</v>
      </c>
      <c r="O1033" s="182" t="s">
        <v>1318</v>
      </c>
      <c r="P1033" s="182" t="s">
        <v>1026</v>
      </c>
      <c r="Q1033" s="182" t="s">
        <v>2003</v>
      </c>
      <c r="R1033" s="182" t="s">
        <v>2003</v>
      </c>
    </row>
    <row r="1034" spans="1:18" x14ac:dyDescent="0.2">
      <c r="A1034" s="182" t="s">
        <v>120</v>
      </c>
      <c r="B1034" s="182" t="s">
        <v>243</v>
      </c>
      <c r="C1034" s="183">
        <v>45680</v>
      </c>
      <c r="D1034" s="183">
        <v>45920</v>
      </c>
      <c r="E1034" s="183">
        <v>45868</v>
      </c>
      <c r="F1034" s="182" t="s">
        <v>330</v>
      </c>
      <c r="G1034" s="182" t="s">
        <v>95</v>
      </c>
      <c r="H1034" s="182" t="s">
        <v>29</v>
      </c>
      <c r="I1034" s="182" t="s">
        <v>295</v>
      </c>
      <c r="J1034" s="182" t="s">
        <v>319</v>
      </c>
      <c r="K1034" s="183">
        <v>45664</v>
      </c>
      <c r="L1034" s="183">
        <v>45665</v>
      </c>
      <c r="M1034" s="182" t="s">
        <v>528</v>
      </c>
      <c r="N1034" s="182">
        <v>74800</v>
      </c>
      <c r="O1034" s="182" t="s">
        <v>1318</v>
      </c>
      <c r="P1034" s="182" t="s">
        <v>1026</v>
      </c>
      <c r="Q1034" s="182" t="s">
        <v>2004</v>
      </c>
      <c r="R1034" s="182" t="s">
        <v>4204</v>
      </c>
    </row>
    <row r="1035" spans="1:18" x14ac:dyDescent="0.2">
      <c r="A1035" s="182" t="s">
        <v>99</v>
      </c>
      <c r="B1035" s="182" t="s">
        <v>1421</v>
      </c>
      <c r="C1035" s="183">
        <v>45854</v>
      </c>
      <c r="D1035" s="17"/>
      <c r="E1035" s="183">
        <v>45854</v>
      </c>
      <c r="F1035" s="182" t="s">
        <v>94</v>
      </c>
      <c r="G1035" s="182" t="s">
        <v>95</v>
      </c>
      <c r="H1035" s="182" t="s">
        <v>29</v>
      </c>
      <c r="I1035" s="182" t="s">
        <v>293</v>
      </c>
      <c r="J1035" s="182" t="s">
        <v>319</v>
      </c>
      <c r="K1035" s="183">
        <v>45835</v>
      </c>
      <c r="L1035" s="183">
        <v>45835</v>
      </c>
      <c r="M1035" s="182" t="s">
        <v>493</v>
      </c>
      <c r="N1035" s="182">
        <v>74200</v>
      </c>
      <c r="O1035" s="182" t="s">
        <v>1422</v>
      </c>
      <c r="P1035" s="182" t="s">
        <v>1423</v>
      </c>
      <c r="Q1035" s="182" t="s">
        <v>2005</v>
      </c>
      <c r="R1035" s="182" t="s">
        <v>4205</v>
      </c>
    </row>
    <row r="1036" spans="1:18" x14ac:dyDescent="0.2">
      <c r="A1036" s="182" t="s">
        <v>120</v>
      </c>
      <c r="B1036" s="182" t="s">
        <v>365</v>
      </c>
      <c r="C1036" s="183">
        <v>45717</v>
      </c>
      <c r="D1036" s="183">
        <v>45867</v>
      </c>
      <c r="E1036" s="183">
        <v>45866</v>
      </c>
      <c r="F1036" s="182" t="s">
        <v>330</v>
      </c>
      <c r="G1036" s="182" t="s">
        <v>95</v>
      </c>
      <c r="H1036" s="182" t="s">
        <v>29</v>
      </c>
      <c r="I1036" s="182" t="s">
        <v>295</v>
      </c>
      <c r="J1036" s="182" t="s">
        <v>319</v>
      </c>
      <c r="K1036" s="183">
        <v>45677</v>
      </c>
      <c r="L1036" s="183">
        <v>45679</v>
      </c>
      <c r="M1036" s="182" t="s">
        <v>456</v>
      </c>
      <c r="N1036" s="182">
        <v>74300</v>
      </c>
      <c r="O1036" s="182" t="s">
        <v>698</v>
      </c>
      <c r="P1036" s="182" t="s">
        <v>699</v>
      </c>
      <c r="Q1036" s="182" t="s">
        <v>2006</v>
      </c>
      <c r="R1036" s="182" t="s">
        <v>4206</v>
      </c>
    </row>
    <row r="1037" spans="1:18" x14ac:dyDescent="0.2">
      <c r="A1037" s="182" t="s">
        <v>92</v>
      </c>
      <c r="B1037" s="182" t="s">
        <v>266</v>
      </c>
      <c r="C1037" s="183">
        <v>45691</v>
      </c>
      <c r="D1037" s="183">
        <v>45929</v>
      </c>
      <c r="E1037" s="183">
        <v>45838</v>
      </c>
      <c r="F1037" s="182" t="s">
        <v>286</v>
      </c>
      <c r="G1037" s="182" t="s">
        <v>97</v>
      </c>
      <c r="H1037" s="182" t="s">
        <v>29</v>
      </c>
      <c r="I1037" s="182" t="s">
        <v>295</v>
      </c>
      <c r="J1037" s="182" t="s">
        <v>319</v>
      </c>
      <c r="K1037" s="183">
        <v>45666</v>
      </c>
      <c r="L1037" s="183">
        <v>45666</v>
      </c>
      <c r="M1037" s="182" t="s">
        <v>484</v>
      </c>
      <c r="N1037" s="182">
        <v>74460</v>
      </c>
      <c r="O1037" s="182" t="s">
        <v>1065</v>
      </c>
      <c r="P1037" s="182" t="s">
        <v>658</v>
      </c>
      <c r="Q1037" s="182" t="s">
        <v>2007</v>
      </c>
      <c r="R1037" s="182" t="s">
        <v>2007</v>
      </c>
    </row>
    <row r="1038" spans="1:18" x14ac:dyDescent="0.2">
      <c r="A1038" s="182" t="s">
        <v>92</v>
      </c>
      <c r="B1038" s="182" t="s">
        <v>266</v>
      </c>
      <c r="C1038" s="183">
        <v>45691</v>
      </c>
      <c r="D1038" s="183">
        <v>45929</v>
      </c>
      <c r="E1038" s="183">
        <v>45845</v>
      </c>
      <c r="F1038" s="182" t="s">
        <v>270</v>
      </c>
      <c r="G1038" s="182" t="s">
        <v>95</v>
      </c>
      <c r="H1038" s="182" t="s">
        <v>29</v>
      </c>
      <c r="I1038" s="182" t="s">
        <v>295</v>
      </c>
      <c r="J1038" s="182" t="s">
        <v>319</v>
      </c>
      <c r="K1038" s="183">
        <v>45666</v>
      </c>
      <c r="L1038" s="183">
        <v>45666</v>
      </c>
      <c r="M1038" s="182" t="s">
        <v>484</v>
      </c>
      <c r="N1038" s="182">
        <v>74460</v>
      </c>
      <c r="O1038" s="182" t="s">
        <v>1065</v>
      </c>
      <c r="P1038" s="182" t="s">
        <v>658</v>
      </c>
      <c r="Q1038" s="182" t="s">
        <v>2008</v>
      </c>
      <c r="R1038" s="182" t="s">
        <v>4207</v>
      </c>
    </row>
    <row r="1039" spans="1:18" x14ac:dyDescent="0.2">
      <c r="A1039" s="182" t="s">
        <v>120</v>
      </c>
      <c r="B1039" s="182" t="s">
        <v>1186</v>
      </c>
      <c r="C1039" s="183">
        <v>45810</v>
      </c>
      <c r="D1039" s="17"/>
      <c r="E1039" s="183">
        <v>45866</v>
      </c>
      <c r="F1039" s="182" t="s">
        <v>98</v>
      </c>
      <c r="G1039" s="182" t="s">
        <v>95</v>
      </c>
      <c r="H1039" s="182" t="s">
        <v>29</v>
      </c>
      <c r="I1039" s="182" t="s">
        <v>293</v>
      </c>
      <c r="J1039" s="182" t="s">
        <v>319</v>
      </c>
      <c r="K1039" s="183">
        <v>45771</v>
      </c>
      <c r="L1039" s="183">
        <v>45790</v>
      </c>
      <c r="M1039" s="182" t="s">
        <v>456</v>
      </c>
      <c r="N1039" s="182">
        <v>74300</v>
      </c>
      <c r="O1039" s="182" t="s">
        <v>1080</v>
      </c>
      <c r="P1039" s="182" t="s">
        <v>1187</v>
      </c>
      <c r="Q1039" s="182" t="s">
        <v>2009</v>
      </c>
      <c r="R1039" s="182" t="s">
        <v>6558</v>
      </c>
    </row>
    <row r="1040" spans="1:18" x14ac:dyDescent="0.2">
      <c r="A1040" s="182" t="s">
        <v>92</v>
      </c>
      <c r="B1040" s="182" t="s">
        <v>355</v>
      </c>
      <c r="C1040" s="183">
        <v>45702</v>
      </c>
      <c r="D1040" s="183">
        <v>45855</v>
      </c>
      <c r="E1040" s="183">
        <v>45855</v>
      </c>
      <c r="F1040" s="182" t="s">
        <v>330</v>
      </c>
      <c r="G1040" s="182" t="s">
        <v>95</v>
      </c>
      <c r="H1040" s="182" t="s">
        <v>29</v>
      </c>
      <c r="I1040" s="182" t="s">
        <v>295</v>
      </c>
      <c r="J1040" s="182" t="s">
        <v>319</v>
      </c>
      <c r="K1040" s="183">
        <v>45667</v>
      </c>
      <c r="L1040" s="183">
        <v>45674</v>
      </c>
      <c r="M1040" s="182" t="s">
        <v>471</v>
      </c>
      <c r="N1040" s="182">
        <v>74100</v>
      </c>
      <c r="O1040" s="182" t="s">
        <v>872</v>
      </c>
      <c r="P1040" s="182" t="s">
        <v>873</v>
      </c>
      <c r="Q1040" s="182" t="s">
        <v>2010</v>
      </c>
      <c r="R1040" s="182" t="s">
        <v>4208</v>
      </c>
    </row>
    <row r="1041" spans="1:18" x14ac:dyDescent="0.2">
      <c r="A1041" s="182" t="s">
        <v>92</v>
      </c>
      <c r="B1041" s="182" t="s">
        <v>1389</v>
      </c>
      <c r="C1041" s="183">
        <v>45849</v>
      </c>
      <c r="D1041" s="17"/>
      <c r="E1041" s="183">
        <v>45842</v>
      </c>
      <c r="F1041" s="182" t="s">
        <v>94</v>
      </c>
      <c r="G1041" s="182" t="s">
        <v>125</v>
      </c>
      <c r="H1041" s="182" t="s">
        <v>29</v>
      </c>
      <c r="I1041" s="182" t="s">
        <v>293</v>
      </c>
      <c r="J1041" s="182" t="s">
        <v>319</v>
      </c>
      <c r="K1041" s="183">
        <v>45819</v>
      </c>
      <c r="L1041" s="183">
        <v>45826</v>
      </c>
      <c r="M1041" s="182" t="s">
        <v>463</v>
      </c>
      <c r="N1041" s="182">
        <v>74100</v>
      </c>
      <c r="O1041" s="182" t="s">
        <v>1390</v>
      </c>
      <c r="P1041" s="182" t="s">
        <v>1391</v>
      </c>
      <c r="Q1041" s="182" t="s">
        <v>2011</v>
      </c>
      <c r="R1041" s="182" t="s">
        <v>4209</v>
      </c>
    </row>
    <row r="1042" spans="1:18" x14ac:dyDescent="0.2">
      <c r="A1042" s="182" t="s">
        <v>92</v>
      </c>
      <c r="B1042" s="182" t="s">
        <v>355</v>
      </c>
      <c r="C1042" s="183">
        <v>45702</v>
      </c>
      <c r="D1042" s="183">
        <v>45855</v>
      </c>
      <c r="E1042" s="183">
        <v>45838</v>
      </c>
      <c r="F1042" s="182" t="s">
        <v>270</v>
      </c>
      <c r="G1042" s="182" t="s">
        <v>95</v>
      </c>
      <c r="H1042" s="182" t="s">
        <v>29</v>
      </c>
      <c r="I1042" s="182" t="s">
        <v>295</v>
      </c>
      <c r="J1042" s="182" t="s">
        <v>319</v>
      </c>
      <c r="K1042" s="183">
        <v>45667</v>
      </c>
      <c r="L1042" s="183">
        <v>45674</v>
      </c>
      <c r="M1042" s="182" t="s">
        <v>471</v>
      </c>
      <c r="N1042" s="182">
        <v>74100</v>
      </c>
      <c r="O1042" s="182" t="s">
        <v>872</v>
      </c>
      <c r="P1042" s="182" t="s">
        <v>873</v>
      </c>
      <c r="Q1042" s="182" t="s">
        <v>2012</v>
      </c>
      <c r="R1042" s="182" t="s">
        <v>2012</v>
      </c>
    </row>
    <row r="1043" spans="1:18" x14ac:dyDescent="0.2">
      <c r="A1043" s="182" t="s">
        <v>92</v>
      </c>
      <c r="B1043" s="182" t="s">
        <v>1294</v>
      </c>
      <c r="C1043" s="183">
        <v>45838</v>
      </c>
      <c r="D1043" s="17"/>
      <c r="E1043" s="183">
        <v>45849</v>
      </c>
      <c r="F1043" s="182" t="s">
        <v>98</v>
      </c>
      <c r="G1043" s="182" t="s">
        <v>95</v>
      </c>
      <c r="H1043" s="182" t="s">
        <v>29</v>
      </c>
      <c r="I1043" s="182" t="s">
        <v>293</v>
      </c>
      <c r="J1043" s="182" t="s">
        <v>319</v>
      </c>
      <c r="K1043" s="183">
        <v>45792</v>
      </c>
      <c r="L1043" s="183">
        <v>45793</v>
      </c>
      <c r="M1043" s="182" t="s">
        <v>463</v>
      </c>
      <c r="N1043" s="182">
        <v>74100</v>
      </c>
      <c r="O1043" s="182" t="s">
        <v>1295</v>
      </c>
      <c r="P1043" s="182" t="s">
        <v>717</v>
      </c>
      <c r="Q1043" s="182" t="s">
        <v>2013</v>
      </c>
      <c r="R1043" s="182" t="s">
        <v>4210</v>
      </c>
    </row>
    <row r="1044" spans="1:18" x14ac:dyDescent="0.2">
      <c r="A1044" s="182" t="s">
        <v>120</v>
      </c>
      <c r="B1044" s="182" t="s">
        <v>1188</v>
      </c>
      <c r="C1044" s="183">
        <v>45810</v>
      </c>
      <c r="D1044" s="17"/>
      <c r="E1044" s="183">
        <v>45859</v>
      </c>
      <c r="F1044" s="182" t="s">
        <v>98</v>
      </c>
      <c r="G1044" s="182" t="s">
        <v>97</v>
      </c>
      <c r="H1044" s="182" t="s">
        <v>29</v>
      </c>
      <c r="I1044" s="182" t="s">
        <v>293</v>
      </c>
      <c r="J1044" s="182" t="s">
        <v>319</v>
      </c>
      <c r="K1044" s="183">
        <v>45777</v>
      </c>
      <c r="L1044" s="183">
        <v>45790</v>
      </c>
      <c r="M1044" s="182" t="s">
        <v>483</v>
      </c>
      <c r="N1044" s="182">
        <v>74950</v>
      </c>
      <c r="O1044" s="182" t="s">
        <v>1189</v>
      </c>
      <c r="P1044" s="182" t="s">
        <v>1190</v>
      </c>
      <c r="Q1044" s="182" t="s">
        <v>2014</v>
      </c>
      <c r="R1044" s="182" t="s">
        <v>4211</v>
      </c>
    </row>
    <row r="1045" spans="1:18" x14ac:dyDescent="0.2">
      <c r="A1045" s="182" t="s">
        <v>120</v>
      </c>
      <c r="B1045" s="182" t="s">
        <v>1188</v>
      </c>
      <c r="C1045" s="183">
        <v>45810</v>
      </c>
      <c r="D1045" s="17"/>
      <c r="E1045" s="183">
        <v>45838</v>
      </c>
      <c r="F1045" s="182" t="s">
        <v>286</v>
      </c>
      <c r="G1045" s="182" t="s">
        <v>97</v>
      </c>
      <c r="H1045" s="182" t="s">
        <v>29</v>
      </c>
      <c r="I1045" s="182" t="s">
        <v>293</v>
      </c>
      <c r="J1045" s="182" t="s">
        <v>319</v>
      </c>
      <c r="K1045" s="183">
        <v>45777</v>
      </c>
      <c r="L1045" s="183">
        <v>45790</v>
      </c>
      <c r="M1045" s="182" t="s">
        <v>483</v>
      </c>
      <c r="N1045" s="182">
        <v>74950</v>
      </c>
      <c r="O1045" s="182" t="s">
        <v>1189</v>
      </c>
      <c r="P1045" s="182" t="s">
        <v>1190</v>
      </c>
      <c r="Q1045" s="182" t="s">
        <v>2015</v>
      </c>
      <c r="R1045" s="182" t="s">
        <v>2015</v>
      </c>
    </row>
    <row r="1046" spans="1:18" x14ac:dyDescent="0.2">
      <c r="A1046" s="182" t="s">
        <v>96</v>
      </c>
      <c r="B1046" s="182" t="s">
        <v>74</v>
      </c>
      <c r="C1046" s="183">
        <v>45663</v>
      </c>
      <c r="D1046" s="183">
        <v>45726</v>
      </c>
      <c r="E1046" s="183">
        <v>45838</v>
      </c>
      <c r="F1046" s="182" t="s">
        <v>93</v>
      </c>
      <c r="G1046" s="182" t="s">
        <v>97</v>
      </c>
      <c r="H1046" s="182" t="s">
        <v>28</v>
      </c>
      <c r="I1046" s="182" t="s">
        <v>295</v>
      </c>
      <c r="J1046" s="182" t="s">
        <v>319</v>
      </c>
      <c r="K1046" s="183">
        <v>45603</v>
      </c>
      <c r="L1046" s="183">
        <v>45636</v>
      </c>
      <c r="M1046" s="182" t="s">
        <v>459</v>
      </c>
      <c r="N1046" s="182">
        <v>74330</v>
      </c>
      <c r="O1046" s="182" t="s">
        <v>679</v>
      </c>
      <c r="P1046" s="182" t="s">
        <v>680</v>
      </c>
      <c r="Q1046" s="182" t="s">
        <v>2016</v>
      </c>
      <c r="R1046" s="182" t="s">
        <v>2016</v>
      </c>
    </row>
    <row r="1047" spans="1:18" x14ac:dyDescent="0.2">
      <c r="A1047" s="182" t="s">
        <v>96</v>
      </c>
      <c r="B1047" s="182" t="s">
        <v>74</v>
      </c>
      <c r="C1047" s="183">
        <v>45663</v>
      </c>
      <c r="D1047" s="183">
        <v>45726</v>
      </c>
      <c r="E1047" s="183">
        <v>45761</v>
      </c>
      <c r="F1047" s="182" t="s">
        <v>90</v>
      </c>
      <c r="G1047" s="182" t="s">
        <v>125</v>
      </c>
      <c r="H1047" s="182" t="s">
        <v>28</v>
      </c>
      <c r="I1047" s="182" t="s">
        <v>295</v>
      </c>
      <c r="J1047" s="182" t="s">
        <v>319</v>
      </c>
      <c r="K1047" s="183">
        <v>45603</v>
      </c>
      <c r="L1047" s="183">
        <v>45636</v>
      </c>
      <c r="M1047" s="182" t="s">
        <v>459</v>
      </c>
      <c r="N1047" s="182">
        <v>74330</v>
      </c>
      <c r="O1047" s="182" t="s">
        <v>679</v>
      </c>
      <c r="P1047" s="182" t="s">
        <v>680</v>
      </c>
      <c r="Q1047" s="182" t="s">
        <v>2017</v>
      </c>
      <c r="R1047" s="182" t="s">
        <v>2017</v>
      </c>
    </row>
    <row r="1048" spans="1:18" x14ac:dyDescent="0.2">
      <c r="A1048" s="182" t="s">
        <v>96</v>
      </c>
      <c r="B1048" s="182" t="s">
        <v>71</v>
      </c>
      <c r="C1048" s="183">
        <v>45621</v>
      </c>
      <c r="D1048" s="183">
        <v>45874</v>
      </c>
      <c r="E1048" s="183">
        <v>45838</v>
      </c>
      <c r="F1048" s="182" t="s">
        <v>1440</v>
      </c>
      <c r="G1048" s="182" t="s">
        <v>95</v>
      </c>
      <c r="H1048" s="182" t="s">
        <v>28</v>
      </c>
      <c r="I1048" s="182" t="s">
        <v>293</v>
      </c>
      <c r="J1048" s="182" t="s">
        <v>319</v>
      </c>
      <c r="K1048" s="183">
        <v>45608</v>
      </c>
      <c r="L1048" s="183">
        <v>45953</v>
      </c>
      <c r="M1048" s="182" t="s">
        <v>455</v>
      </c>
      <c r="N1048" s="182">
        <v>74000</v>
      </c>
      <c r="O1048" s="182" t="s">
        <v>1054</v>
      </c>
      <c r="P1048" s="182" t="s">
        <v>1055</v>
      </c>
      <c r="Q1048" s="182" t="s">
        <v>2018</v>
      </c>
      <c r="R1048" s="182" t="s">
        <v>4212</v>
      </c>
    </row>
    <row r="1049" spans="1:18" x14ac:dyDescent="0.2">
      <c r="A1049" s="182" t="s">
        <v>92</v>
      </c>
      <c r="B1049" s="182" t="s">
        <v>1147</v>
      </c>
      <c r="C1049" s="183">
        <v>45820</v>
      </c>
      <c r="D1049" s="17"/>
      <c r="E1049" s="183">
        <v>45848</v>
      </c>
      <c r="F1049" s="182" t="s">
        <v>98</v>
      </c>
      <c r="G1049" s="182" t="s">
        <v>95</v>
      </c>
      <c r="H1049" s="182" t="s">
        <v>29</v>
      </c>
      <c r="I1049" s="182" t="s">
        <v>293</v>
      </c>
      <c r="J1049" s="182" t="s">
        <v>321</v>
      </c>
      <c r="K1049" s="183">
        <v>45775</v>
      </c>
      <c r="L1049" s="183">
        <v>45783</v>
      </c>
      <c r="M1049" s="182" t="s">
        <v>463</v>
      </c>
      <c r="N1049" s="182">
        <v>74100</v>
      </c>
      <c r="O1049" s="182" t="s">
        <v>1098</v>
      </c>
      <c r="P1049" s="182" t="s">
        <v>1148</v>
      </c>
      <c r="Q1049" s="182" t="s">
        <v>2019</v>
      </c>
      <c r="R1049" s="182" t="s">
        <v>4213</v>
      </c>
    </row>
    <row r="1050" spans="1:18" x14ac:dyDescent="0.2">
      <c r="A1050" s="182" t="s">
        <v>92</v>
      </c>
      <c r="B1050" s="182" t="s">
        <v>1237</v>
      </c>
      <c r="C1050" s="183">
        <v>45835</v>
      </c>
      <c r="D1050" s="17"/>
      <c r="E1050" s="183">
        <v>45860</v>
      </c>
      <c r="F1050" s="182" t="s">
        <v>98</v>
      </c>
      <c r="G1050" s="182" t="s">
        <v>95</v>
      </c>
      <c r="H1050" s="182" t="s">
        <v>29</v>
      </c>
      <c r="I1050" s="182" t="s">
        <v>293</v>
      </c>
      <c r="J1050" s="182" t="s">
        <v>319</v>
      </c>
      <c r="K1050" s="183">
        <v>45805</v>
      </c>
      <c r="L1050" s="183">
        <v>45805</v>
      </c>
      <c r="M1050" s="182" t="s">
        <v>541</v>
      </c>
      <c r="N1050" s="182">
        <v>74380</v>
      </c>
      <c r="O1050" s="182" t="s">
        <v>1238</v>
      </c>
      <c r="P1050" s="182" t="s">
        <v>1239</v>
      </c>
      <c r="Q1050" s="182" t="s">
        <v>2020</v>
      </c>
      <c r="R1050" s="182" t="s">
        <v>4214</v>
      </c>
    </row>
    <row r="1051" spans="1:18" x14ac:dyDescent="0.2">
      <c r="A1051" s="182" t="s">
        <v>92</v>
      </c>
      <c r="B1051" s="182" t="s">
        <v>229</v>
      </c>
      <c r="C1051" s="183">
        <v>45674</v>
      </c>
      <c r="D1051" s="183">
        <v>45921</v>
      </c>
      <c r="E1051" s="183">
        <v>45835</v>
      </c>
      <c r="F1051" s="182" t="s">
        <v>253</v>
      </c>
      <c r="G1051" s="182" t="s">
        <v>125</v>
      </c>
      <c r="H1051" s="182" t="s">
        <v>29</v>
      </c>
      <c r="I1051" s="182" t="s">
        <v>295</v>
      </c>
      <c r="J1051" s="182" t="s">
        <v>319</v>
      </c>
      <c r="K1051" s="183">
        <v>45639</v>
      </c>
      <c r="L1051" s="183">
        <v>45895</v>
      </c>
      <c r="M1051" s="182" t="s">
        <v>463</v>
      </c>
      <c r="N1051" s="182">
        <v>74100</v>
      </c>
      <c r="O1051" s="182" t="s">
        <v>898</v>
      </c>
      <c r="P1051" s="182" t="s">
        <v>899</v>
      </c>
      <c r="Q1051" s="182" t="s">
        <v>2021</v>
      </c>
      <c r="R1051" s="182" t="s">
        <v>2021</v>
      </c>
    </row>
    <row r="1052" spans="1:18" x14ac:dyDescent="0.2">
      <c r="A1052" s="182" t="s">
        <v>92</v>
      </c>
      <c r="B1052" s="182" t="s">
        <v>186</v>
      </c>
      <c r="C1052" s="183">
        <v>45587</v>
      </c>
      <c r="D1052" s="183">
        <v>45944</v>
      </c>
      <c r="E1052" s="183">
        <v>45862</v>
      </c>
      <c r="F1052" s="182" t="s">
        <v>90</v>
      </c>
      <c r="G1052" s="182" t="s">
        <v>95</v>
      </c>
      <c r="H1052" s="182" t="s">
        <v>28</v>
      </c>
      <c r="I1052" s="182" t="s">
        <v>295</v>
      </c>
      <c r="J1052" s="182" t="s">
        <v>319</v>
      </c>
      <c r="K1052" s="183">
        <v>45469</v>
      </c>
      <c r="L1052" s="183">
        <v>45944</v>
      </c>
      <c r="M1052" s="182" t="s">
        <v>463</v>
      </c>
      <c r="N1052" s="182">
        <v>74100</v>
      </c>
      <c r="O1052" s="182" t="s">
        <v>809</v>
      </c>
      <c r="P1052" s="182" t="s">
        <v>782</v>
      </c>
      <c r="Q1052" s="182" t="s">
        <v>2022</v>
      </c>
      <c r="R1052" s="182" t="s">
        <v>4215</v>
      </c>
    </row>
    <row r="1053" spans="1:18" x14ac:dyDescent="0.2">
      <c r="A1053" s="182" t="s">
        <v>92</v>
      </c>
      <c r="B1053" s="182" t="s">
        <v>1427</v>
      </c>
      <c r="C1053" s="183">
        <v>45841</v>
      </c>
      <c r="D1053" s="17"/>
      <c r="E1053" s="183">
        <v>45841</v>
      </c>
      <c r="F1053" s="182" t="s">
        <v>94</v>
      </c>
      <c r="G1053" s="182" t="s">
        <v>95</v>
      </c>
      <c r="H1053" s="182" t="s">
        <v>29</v>
      </c>
      <c r="I1053" s="182" t="s">
        <v>293</v>
      </c>
      <c r="J1053" s="182" t="s">
        <v>1502</v>
      </c>
      <c r="K1053" s="183">
        <v>45832</v>
      </c>
      <c r="L1053" s="183">
        <v>45833</v>
      </c>
      <c r="M1053" s="182" t="s">
        <v>463</v>
      </c>
      <c r="N1053" s="182">
        <v>74100</v>
      </c>
      <c r="O1053" s="182" t="s">
        <v>1428</v>
      </c>
      <c r="P1053" s="182" t="s">
        <v>1429</v>
      </c>
      <c r="Q1053" s="182" t="s">
        <v>2023</v>
      </c>
      <c r="R1053" s="182" t="s">
        <v>6902</v>
      </c>
    </row>
    <row r="1054" spans="1:18" x14ac:dyDescent="0.2">
      <c r="A1054" s="182" t="s">
        <v>92</v>
      </c>
      <c r="B1054" s="182" t="s">
        <v>111</v>
      </c>
      <c r="C1054" s="183">
        <v>45666</v>
      </c>
      <c r="D1054" s="183">
        <v>45944</v>
      </c>
      <c r="E1054" s="183">
        <v>45866</v>
      </c>
      <c r="F1054" s="182" t="s">
        <v>1440</v>
      </c>
      <c r="G1054" s="182" t="s">
        <v>95</v>
      </c>
      <c r="H1054" s="182" t="s">
        <v>28</v>
      </c>
      <c r="I1054" s="182" t="s">
        <v>295</v>
      </c>
      <c r="J1054" s="182" t="s">
        <v>321</v>
      </c>
      <c r="K1054" s="183">
        <v>45621</v>
      </c>
      <c r="L1054" s="183">
        <v>45621</v>
      </c>
      <c r="M1054" s="182" t="s">
        <v>534</v>
      </c>
      <c r="N1054" s="182">
        <v>74140</v>
      </c>
      <c r="O1054" s="182" t="s">
        <v>856</v>
      </c>
      <c r="P1054" s="182" t="s">
        <v>857</v>
      </c>
      <c r="Q1054" s="182" t="s">
        <v>2024</v>
      </c>
      <c r="R1054" s="182" t="s">
        <v>4216</v>
      </c>
    </row>
    <row r="1055" spans="1:18" x14ac:dyDescent="0.2">
      <c r="A1055" s="182" t="s">
        <v>92</v>
      </c>
      <c r="B1055" s="182" t="s">
        <v>369</v>
      </c>
      <c r="C1055" s="183">
        <v>45729</v>
      </c>
      <c r="D1055" s="183">
        <v>45889</v>
      </c>
      <c r="E1055" s="183">
        <v>45862</v>
      </c>
      <c r="F1055" s="182" t="s">
        <v>270</v>
      </c>
      <c r="G1055" s="182" t="s">
        <v>125</v>
      </c>
      <c r="H1055" s="182" t="s">
        <v>29</v>
      </c>
      <c r="I1055" s="182" t="s">
        <v>295</v>
      </c>
      <c r="J1055" s="182" t="s">
        <v>321</v>
      </c>
      <c r="K1055" s="183">
        <v>45695</v>
      </c>
      <c r="L1055" s="183">
        <v>45707</v>
      </c>
      <c r="M1055" s="182" t="s">
        <v>492</v>
      </c>
      <c r="N1055" s="182">
        <v>74100</v>
      </c>
      <c r="O1055" s="182" t="s">
        <v>807</v>
      </c>
      <c r="P1055" s="182" t="s">
        <v>808</v>
      </c>
      <c r="Q1055" s="182" t="s">
        <v>2025</v>
      </c>
      <c r="R1055" s="182" t="s">
        <v>4217</v>
      </c>
    </row>
    <row r="1056" spans="1:18" x14ac:dyDescent="0.2">
      <c r="A1056" s="182" t="s">
        <v>120</v>
      </c>
      <c r="B1056" s="182" t="s">
        <v>1119</v>
      </c>
      <c r="C1056" s="183">
        <v>45771</v>
      </c>
      <c r="D1056" s="17"/>
      <c r="E1056" s="183">
        <v>45890</v>
      </c>
      <c r="F1056" s="182" t="s">
        <v>270</v>
      </c>
      <c r="G1056" s="182" t="s">
        <v>95</v>
      </c>
      <c r="H1056" s="182" t="s">
        <v>29</v>
      </c>
      <c r="I1056" s="182" t="s">
        <v>293</v>
      </c>
      <c r="J1056" s="182" t="s">
        <v>319</v>
      </c>
      <c r="K1056" s="183">
        <v>45742</v>
      </c>
      <c r="L1056" s="183">
        <v>45742</v>
      </c>
      <c r="M1056" s="182" t="s">
        <v>473</v>
      </c>
      <c r="N1056" s="182">
        <v>74130</v>
      </c>
      <c r="O1056" s="182" t="s">
        <v>631</v>
      </c>
      <c r="P1056" s="182" t="s">
        <v>1120</v>
      </c>
      <c r="Q1056" s="182" t="s">
        <v>2026</v>
      </c>
      <c r="R1056" s="182" t="s">
        <v>4218</v>
      </c>
    </row>
    <row r="1057" spans="1:18" x14ac:dyDescent="0.2">
      <c r="A1057" s="182" t="s">
        <v>120</v>
      </c>
      <c r="B1057" s="182" t="s">
        <v>1119</v>
      </c>
      <c r="C1057" s="183">
        <v>45771</v>
      </c>
      <c r="D1057" s="17"/>
      <c r="E1057" s="183">
        <v>45855</v>
      </c>
      <c r="F1057" s="182" t="s">
        <v>93</v>
      </c>
      <c r="G1057" s="182" t="s">
        <v>95</v>
      </c>
      <c r="H1057" s="182" t="s">
        <v>29</v>
      </c>
      <c r="I1057" s="182" t="s">
        <v>293</v>
      </c>
      <c r="J1057" s="182" t="s">
        <v>319</v>
      </c>
      <c r="K1057" s="183">
        <v>45742</v>
      </c>
      <c r="L1057" s="183">
        <v>45742</v>
      </c>
      <c r="M1057" s="182" t="s">
        <v>473</v>
      </c>
      <c r="N1057" s="182">
        <v>74130</v>
      </c>
      <c r="O1057" s="182" t="s">
        <v>631</v>
      </c>
      <c r="P1057" s="182" t="s">
        <v>1120</v>
      </c>
      <c r="Q1057" s="182" t="s">
        <v>2027</v>
      </c>
      <c r="R1057" s="182" t="s">
        <v>4219</v>
      </c>
    </row>
    <row r="1058" spans="1:18" x14ac:dyDescent="0.2">
      <c r="A1058" s="182" t="s">
        <v>92</v>
      </c>
      <c r="B1058" s="182" t="s">
        <v>335</v>
      </c>
      <c r="C1058" s="183">
        <v>45741</v>
      </c>
      <c r="D1058" s="17"/>
      <c r="E1058" s="183">
        <v>45867</v>
      </c>
      <c r="F1058" s="182" t="s">
        <v>270</v>
      </c>
      <c r="G1058" s="182" t="s">
        <v>95</v>
      </c>
      <c r="H1058" s="182" t="s">
        <v>29</v>
      </c>
      <c r="I1058" s="182" t="s">
        <v>293</v>
      </c>
      <c r="J1058" s="182" t="s">
        <v>321</v>
      </c>
      <c r="K1058" s="183">
        <v>45695</v>
      </c>
      <c r="L1058" s="183">
        <v>45707</v>
      </c>
      <c r="M1058" s="182" t="s">
        <v>463</v>
      </c>
      <c r="N1058" s="182">
        <v>74100</v>
      </c>
      <c r="O1058" s="182" t="s">
        <v>848</v>
      </c>
      <c r="P1058" s="182" t="s">
        <v>849</v>
      </c>
      <c r="Q1058" s="182" t="s">
        <v>2028</v>
      </c>
      <c r="R1058" s="182" t="s">
        <v>4220</v>
      </c>
    </row>
    <row r="1059" spans="1:18" x14ac:dyDescent="0.2">
      <c r="A1059" s="182" t="s">
        <v>92</v>
      </c>
      <c r="B1059" s="182" t="s">
        <v>335</v>
      </c>
      <c r="C1059" s="183">
        <v>45741</v>
      </c>
      <c r="D1059" s="17"/>
      <c r="E1059" s="183">
        <v>45834</v>
      </c>
      <c r="F1059" s="182" t="s">
        <v>93</v>
      </c>
      <c r="G1059" s="182" t="s">
        <v>95</v>
      </c>
      <c r="H1059" s="182" t="s">
        <v>29</v>
      </c>
      <c r="I1059" s="182" t="s">
        <v>293</v>
      </c>
      <c r="J1059" s="182" t="s">
        <v>321</v>
      </c>
      <c r="K1059" s="183">
        <v>45695</v>
      </c>
      <c r="L1059" s="183">
        <v>45707</v>
      </c>
      <c r="M1059" s="182" t="s">
        <v>463</v>
      </c>
      <c r="N1059" s="182">
        <v>74100</v>
      </c>
      <c r="O1059" s="182" t="s">
        <v>848</v>
      </c>
      <c r="P1059" s="182" t="s">
        <v>849</v>
      </c>
      <c r="Q1059" s="182" t="s">
        <v>2029</v>
      </c>
      <c r="R1059" s="182" t="s">
        <v>2029</v>
      </c>
    </row>
    <row r="1060" spans="1:18" x14ac:dyDescent="0.2">
      <c r="A1060" s="182" t="s">
        <v>120</v>
      </c>
      <c r="B1060" s="182" t="s">
        <v>296</v>
      </c>
      <c r="C1060" s="183">
        <v>45708</v>
      </c>
      <c r="D1060" s="183">
        <v>45867</v>
      </c>
      <c r="E1060" s="183">
        <v>45855</v>
      </c>
      <c r="F1060" s="182" t="s">
        <v>330</v>
      </c>
      <c r="G1060" s="182" t="s">
        <v>95</v>
      </c>
      <c r="H1060" s="182" t="s">
        <v>29</v>
      </c>
      <c r="I1060" s="182" t="s">
        <v>295</v>
      </c>
      <c r="J1060" s="182" t="s">
        <v>319</v>
      </c>
      <c r="K1060" s="183">
        <v>45686</v>
      </c>
      <c r="L1060" s="183">
        <v>45687</v>
      </c>
      <c r="M1060" s="182" t="s">
        <v>474</v>
      </c>
      <c r="N1060" s="182">
        <v>74130</v>
      </c>
      <c r="O1060" s="182" t="s">
        <v>1308</v>
      </c>
      <c r="P1060" s="182" t="s">
        <v>731</v>
      </c>
      <c r="Q1060" s="182" t="s">
        <v>2030</v>
      </c>
      <c r="R1060" s="182" t="s">
        <v>4221</v>
      </c>
    </row>
    <row r="1061" spans="1:18" x14ac:dyDescent="0.2">
      <c r="A1061" s="182" t="s">
        <v>92</v>
      </c>
      <c r="B1061" s="182" t="s">
        <v>227</v>
      </c>
      <c r="C1061" s="183">
        <v>45673</v>
      </c>
      <c r="D1061" s="183">
        <v>45853</v>
      </c>
      <c r="E1061" s="183">
        <v>45834</v>
      </c>
      <c r="F1061" s="182" t="s">
        <v>253</v>
      </c>
      <c r="G1061" s="182" t="s">
        <v>125</v>
      </c>
      <c r="H1061" s="182" t="s">
        <v>29</v>
      </c>
      <c r="I1061" s="182" t="s">
        <v>295</v>
      </c>
      <c r="J1061" s="182" t="s">
        <v>319</v>
      </c>
      <c r="K1061" s="183">
        <v>45636</v>
      </c>
      <c r="L1061" s="183">
        <v>45643</v>
      </c>
      <c r="M1061" s="182" t="s">
        <v>481</v>
      </c>
      <c r="N1061" s="182">
        <v>74100</v>
      </c>
      <c r="O1061" s="182" t="s">
        <v>742</v>
      </c>
      <c r="P1061" s="182" t="s">
        <v>743</v>
      </c>
      <c r="Q1061" s="182" t="s">
        <v>2031</v>
      </c>
      <c r="R1061" s="182" t="s">
        <v>2031</v>
      </c>
    </row>
    <row r="1062" spans="1:18" x14ac:dyDescent="0.2">
      <c r="A1062" s="182" t="s">
        <v>120</v>
      </c>
      <c r="B1062" s="182" t="s">
        <v>304</v>
      </c>
      <c r="C1062" s="183">
        <v>45708</v>
      </c>
      <c r="D1062" s="183">
        <v>45894</v>
      </c>
      <c r="E1062" s="183">
        <v>45890</v>
      </c>
      <c r="F1062" s="182" t="s">
        <v>330</v>
      </c>
      <c r="G1062" s="182" t="s">
        <v>95</v>
      </c>
      <c r="H1062" s="182" t="s">
        <v>29</v>
      </c>
      <c r="I1062" s="182" t="s">
        <v>295</v>
      </c>
      <c r="J1062" s="182" t="s">
        <v>319</v>
      </c>
      <c r="K1062" s="183">
        <v>45679</v>
      </c>
      <c r="L1062" s="183">
        <v>45679</v>
      </c>
      <c r="M1062" s="182" t="s">
        <v>473</v>
      </c>
      <c r="N1062" s="182">
        <v>74130</v>
      </c>
      <c r="O1062" s="182" t="s">
        <v>744</v>
      </c>
      <c r="P1062" s="182" t="s">
        <v>745</v>
      </c>
      <c r="Q1062" s="182" t="s">
        <v>2032</v>
      </c>
      <c r="R1062" s="182" t="s">
        <v>6559</v>
      </c>
    </row>
    <row r="1063" spans="1:18" x14ac:dyDescent="0.2">
      <c r="A1063" s="182" t="s">
        <v>120</v>
      </c>
      <c r="B1063" s="182" t="s">
        <v>304</v>
      </c>
      <c r="C1063" s="183">
        <v>45708</v>
      </c>
      <c r="D1063" s="183">
        <v>45894</v>
      </c>
      <c r="E1063" s="183">
        <v>45855</v>
      </c>
      <c r="F1063" s="182" t="s">
        <v>286</v>
      </c>
      <c r="G1063" s="182" t="s">
        <v>97</v>
      </c>
      <c r="H1063" s="182" t="s">
        <v>29</v>
      </c>
      <c r="I1063" s="182" t="s">
        <v>295</v>
      </c>
      <c r="J1063" s="182" t="s">
        <v>319</v>
      </c>
      <c r="K1063" s="183">
        <v>45679</v>
      </c>
      <c r="L1063" s="183">
        <v>45679</v>
      </c>
      <c r="M1063" s="182" t="s">
        <v>473</v>
      </c>
      <c r="N1063" s="182">
        <v>74130</v>
      </c>
      <c r="O1063" s="182" t="s">
        <v>744</v>
      </c>
      <c r="P1063" s="182" t="s">
        <v>745</v>
      </c>
      <c r="Q1063" s="182" t="s">
        <v>2033</v>
      </c>
      <c r="R1063" s="182" t="s">
        <v>4222</v>
      </c>
    </row>
    <row r="1064" spans="1:18" x14ac:dyDescent="0.2">
      <c r="A1064" s="182" t="s">
        <v>99</v>
      </c>
      <c r="B1064" s="182" t="s">
        <v>346</v>
      </c>
      <c r="C1064" s="183">
        <v>45777</v>
      </c>
      <c r="D1064" s="17"/>
      <c r="E1064" s="183">
        <v>45874</v>
      </c>
      <c r="F1064" s="182" t="s">
        <v>93</v>
      </c>
      <c r="G1064" s="182" t="s">
        <v>95</v>
      </c>
      <c r="H1064" s="182" t="s">
        <v>29</v>
      </c>
      <c r="I1064" s="182" t="s">
        <v>293</v>
      </c>
      <c r="J1064" s="182" t="s">
        <v>319</v>
      </c>
      <c r="K1064" s="183">
        <v>45699</v>
      </c>
      <c r="L1064" s="183">
        <v>45777</v>
      </c>
      <c r="M1064" s="182" t="s">
        <v>505</v>
      </c>
      <c r="N1064" s="182">
        <v>74140</v>
      </c>
      <c r="O1064" s="182" t="s">
        <v>599</v>
      </c>
      <c r="P1064" s="182" t="s">
        <v>600</v>
      </c>
      <c r="Q1064" s="182" t="s">
        <v>2034</v>
      </c>
      <c r="R1064" s="182" t="s">
        <v>4223</v>
      </c>
    </row>
    <row r="1065" spans="1:18" x14ac:dyDescent="0.2">
      <c r="A1065" s="182" t="s">
        <v>99</v>
      </c>
      <c r="B1065" s="182" t="s">
        <v>346</v>
      </c>
      <c r="C1065" s="183">
        <v>45777</v>
      </c>
      <c r="D1065" s="17"/>
      <c r="E1065" s="183">
        <v>45854</v>
      </c>
      <c r="F1065" s="182" t="s">
        <v>286</v>
      </c>
      <c r="G1065" s="182" t="s">
        <v>95</v>
      </c>
      <c r="H1065" s="182" t="s">
        <v>29</v>
      </c>
      <c r="I1065" s="182" t="s">
        <v>293</v>
      </c>
      <c r="J1065" s="182" t="s">
        <v>319</v>
      </c>
      <c r="K1065" s="183">
        <v>45699</v>
      </c>
      <c r="L1065" s="183">
        <v>45777</v>
      </c>
      <c r="M1065" s="182" t="s">
        <v>505</v>
      </c>
      <c r="N1065" s="182">
        <v>74140</v>
      </c>
      <c r="O1065" s="182" t="s">
        <v>599</v>
      </c>
      <c r="P1065" s="182" t="s">
        <v>600</v>
      </c>
      <c r="Q1065" s="182" t="s">
        <v>2035</v>
      </c>
      <c r="R1065" s="182" t="s">
        <v>4224</v>
      </c>
    </row>
    <row r="1066" spans="1:18" x14ac:dyDescent="0.2">
      <c r="A1066" s="182" t="s">
        <v>96</v>
      </c>
      <c r="B1066" s="182" t="s">
        <v>230</v>
      </c>
      <c r="C1066" s="183">
        <v>45670</v>
      </c>
      <c r="D1066" s="183">
        <v>45903</v>
      </c>
      <c r="E1066" s="183">
        <v>45833</v>
      </c>
      <c r="F1066" s="182" t="s">
        <v>330</v>
      </c>
      <c r="G1066" s="182" t="s">
        <v>95</v>
      </c>
      <c r="H1066" s="182" t="s">
        <v>28</v>
      </c>
      <c r="I1066" s="182" t="s">
        <v>295</v>
      </c>
      <c r="J1066" s="182" t="s">
        <v>319</v>
      </c>
      <c r="K1066" s="183">
        <v>45643</v>
      </c>
      <c r="L1066" s="183">
        <v>45643</v>
      </c>
      <c r="M1066" s="182" t="s">
        <v>455</v>
      </c>
      <c r="N1066" s="182">
        <v>74000</v>
      </c>
      <c r="O1066" s="182" t="s">
        <v>601</v>
      </c>
      <c r="P1066" s="182" t="s">
        <v>602</v>
      </c>
      <c r="Q1066" s="182" t="s">
        <v>2036</v>
      </c>
      <c r="R1066" s="182" t="s">
        <v>4225</v>
      </c>
    </row>
    <row r="1067" spans="1:18" x14ac:dyDescent="0.2">
      <c r="A1067" s="182" t="s">
        <v>96</v>
      </c>
      <c r="B1067" s="182" t="s">
        <v>1201</v>
      </c>
      <c r="C1067" s="183">
        <v>45804</v>
      </c>
      <c r="D1067" s="183">
        <v>45957</v>
      </c>
      <c r="E1067" s="183">
        <v>45833</v>
      </c>
      <c r="F1067" s="182" t="s">
        <v>98</v>
      </c>
      <c r="G1067" s="182" t="s">
        <v>95</v>
      </c>
      <c r="H1067" s="182" t="s">
        <v>28</v>
      </c>
      <c r="I1067" s="182" t="s">
        <v>295</v>
      </c>
      <c r="J1067" s="182" t="s">
        <v>319</v>
      </c>
      <c r="K1067" s="183">
        <v>45790</v>
      </c>
      <c r="L1067" s="183">
        <v>45790</v>
      </c>
      <c r="M1067" s="182" t="s">
        <v>459</v>
      </c>
      <c r="N1067" s="182">
        <v>74330</v>
      </c>
      <c r="O1067" s="182" t="s">
        <v>924</v>
      </c>
      <c r="P1067" s="182" t="s">
        <v>1202</v>
      </c>
      <c r="Q1067" s="182" t="s">
        <v>2037</v>
      </c>
      <c r="R1067" s="182" t="s">
        <v>2037</v>
      </c>
    </row>
    <row r="1068" spans="1:18" x14ac:dyDescent="0.2">
      <c r="A1068" s="182" t="s">
        <v>96</v>
      </c>
      <c r="B1068" s="182" t="s">
        <v>1227</v>
      </c>
      <c r="C1068" s="183">
        <v>45804</v>
      </c>
      <c r="D1068" s="17"/>
      <c r="E1068" s="183">
        <v>45833</v>
      </c>
      <c r="F1068" s="182" t="s">
        <v>98</v>
      </c>
      <c r="G1068" s="182" t="s">
        <v>95</v>
      </c>
      <c r="H1068" s="182" t="s">
        <v>28</v>
      </c>
      <c r="I1068" s="182" t="s">
        <v>293</v>
      </c>
      <c r="J1068" s="182" t="s">
        <v>321</v>
      </c>
      <c r="K1068" s="183">
        <v>45771</v>
      </c>
      <c r="L1068" s="183">
        <v>45775</v>
      </c>
      <c r="M1068" s="182" t="s">
        <v>455</v>
      </c>
      <c r="N1068" s="182">
        <v>74000</v>
      </c>
      <c r="O1068" s="182" t="s">
        <v>1080</v>
      </c>
      <c r="P1068" s="182" t="s">
        <v>1228</v>
      </c>
      <c r="Q1068" s="182" t="s">
        <v>2038</v>
      </c>
      <c r="R1068" s="182" t="s">
        <v>2038</v>
      </c>
    </row>
    <row r="1069" spans="1:18" x14ac:dyDescent="0.2">
      <c r="A1069" s="182" t="s">
        <v>99</v>
      </c>
      <c r="B1069" s="182" t="s">
        <v>448</v>
      </c>
      <c r="C1069" s="183">
        <v>45805</v>
      </c>
      <c r="D1069" s="17"/>
      <c r="E1069" s="183">
        <v>45873</v>
      </c>
      <c r="F1069" s="182" t="s">
        <v>90</v>
      </c>
      <c r="G1069" s="182" t="s">
        <v>95</v>
      </c>
      <c r="H1069" s="182" t="s">
        <v>29</v>
      </c>
      <c r="I1069" s="182" t="s">
        <v>293</v>
      </c>
      <c r="J1069" s="182" t="s">
        <v>319</v>
      </c>
      <c r="K1069" s="183">
        <v>45758</v>
      </c>
      <c r="L1069" s="183">
        <v>45758</v>
      </c>
      <c r="M1069" s="182" t="s">
        <v>519</v>
      </c>
      <c r="N1069" s="182">
        <v>74200</v>
      </c>
      <c r="O1069" s="182" t="s">
        <v>811</v>
      </c>
      <c r="P1069" s="182" t="s">
        <v>812</v>
      </c>
      <c r="Q1069" s="182" t="s">
        <v>2039</v>
      </c>
      <c r="R1069" s="182" t="s">
        <v>4226</v>
      </c>
    </row>
    <row r="1070" spans="1:18" x14ac:dyDescent="0.2">
      <c r="A1070" s="182" t="s">
        <v>99</v>
      </c>
      <c r="B1070" s="182" t="s">
        <v>328</v>
      </c>
      <c r="C1070" s="183">
        <v>45707</v>
      </c>
      <c r="D1070" s="17"/>
      <c r="E1070" s="183">
        <v>45875</v>
      </c>
      <c r="F1070" s="182" t="s">
        <v>270</v>
      </c>
      <c r="G1070" s="182" t="s">
        <v>95</v>
      </c>
      <c r="H1070" s="182" t="s">
        <v>29</v>
      </c>
      <c r="I1070" s="182" t="s">
        <v>293</v>
      </c>
      <c r="J1070" s="182" t="s">
        <v>319</v>
      </c>
      <c r="K1070" s="183">
        <v>45687</v>
      </c>
      <c r="L1070" s="183">
        <v>45692</v>
      </c>
      <c r="M1070" s="182" t="s">
        <v>493</v>
      </c>
      <c r="N1070" s="182">
        <v>74200</v>
      </c>
      <c r="O1070" s="182" t="s">
        <v>1243</v>
      </c>
      <c r="P1070" s="182" t="s">
        <v>615</v>
      </c>
      <c r="Q1070" s="182" t="s">
        <v>2040</v>
      </c>
      <c r="R1070" s="182" t="s">
        <v>4227</v>
      </c>
    </row>
    <row r="1071" spans="1:18" x14ac:dyDescent="0.2">
      <c r="A1071" s="182" t="s">
        <v>99</v>
      </c>
      <c r="B1071" s="182" t="s">
        <v>328</v>
      </c>
      <c r="C1071" s="183">
        <v>45707</v>
      </c>
      <c r="D1071" s="17"/>
      <c r="E1071" s="183">
        <v>45854</v>
      </c>
      <c r="F1071" s="182" t="s">
        <v>286</v>
      </c>
      <c r="G1071" s="182" t="s">
        <v>97</v>
      </c>
      <c r="H1071" s="182" t="s">
        <v>29</v>
      </c>
      <c r="I1071" s="182" t="s">
        <v>293</v>
      </c>
      <c r="J1071" s="182" t="s">
        <v>319</v>
      </c>
      <c r="K1071" s="183">
        <v>45687</v>
      </c>
      <c r="L1071" s="183">
        <v>45692</v>
      </c>
      <c r="M1071" s="182" t="s">
        <v>493</v>
      </c>
      <c r="N1071" s="182">
        <v>74200</v>
      </c>
      <c r="O1071" s="182" t="s">
        <v>1243</v>
      </c>
      <c r="P1071" s="182" t="s">
        <v>615</v>
      </c>
      <c r="Q1071" s="182" t="s">
        <v>2041</v>
      </c>
      <c r="R1071" s="182" t="s">
        <v>4228</v>
      </c>
    </row>
    <row r="1072" spans="1:18" x14ac:dyDescent="0.2">
      <c r="A1072" s="182" t="s">
        <v>99</v>
      </c>
      <c r="B1072" s="182" t="s">
        <v>434</v>
      </c>
      <c r="C1072" s="183">
        <v>45770</v>
      </c>
      <c r="D1072" s="17"/>
      <c r="E1072" s="183">
        <v>45854</v>
      </c>
      <c r="F1072" s="182" t="s">
        <v>286</v>
      </c>
      <c r="G1072" s="182" t="s">
        <v>97</v>
      </c>
      <c r="H1072" s="182" t="s">
        <v>29</v>
      </c>
      <c r="I1072" s="182" t="s">
        <v>293</v>
      </c>
      <c r="J1072" s="182" t="s">
        <v>319</v>
      </c>
      <c r="K1072" s="183">
        <v>45741</v>
      </c>
      <c r="L1072" s="183">
        <v>45741</v>
      </c>
      <c r="M1072" s="182" t="s">
        <v>479</v>
      </c>
      <c r="N1072" s="182">
        <v>74500</v>
      </c>
      <c r="O1072" s="182" t="s">
        <v>1255</v>
      </c>
      <c r="P1072" s="182" t="s">
        <v>674</v>
      </c>
      <c r="Q1072" s="182" t="s">
        <v>2042</v>
      </c>
      <c r="R1072" s="182" t="s">
        <v>4229</v>
      </c>
    </row>
    <row r="1073" spans="1:18" x14ac:dyDescent="0.2">
      <c r="A1073" s="182" t="s">
        <v>99</v>
      </c>
      <c r="B1073" s="182" t="s">
        <v>434</v>
      </c>
      <c r="C1073" s="183">
        <v>45770</v>
      </c>
      <c r="D1073" s="17"/>
      <c r="E1073" s="183">
        <v>45889</v>
      </c>
      <c r="F1073" s="182" t="s">
        <v>93</v>
      </c>
      <c r="G1073" s="182" t="s">
        <v>95</v>
      </c>
      <c r="H1073" s="182" t="s">
        <v>29</v>
      </c>
      <c r="I1073" s="182" t="s">
        <v>293</v>
      </c>
      <c r="J1073" s="182" t="s">
        <v>319</v>
      </c>
      <c r="K1073" s="183">
        <v>45741</v>
      </c>
      <c r="L1073" s="183">
        <v>45741</v>
      </c>
      <c r="M1073" s="182" t="s">
        <v>479</v>
      </c>
      <c r="N1073" s="182">
        <v>74500</v>
      </c>
      <c r="O1073" s="182" t="s">
        <v>1255</v>
      </c>
      <c r="P1073" s="182" t="s">
        <v>674</v>
      </c>
      <c r="Q1073" s="182" t="s">
        <v>2043</v>
      </c>
      <c r="R1073" s="182" t="s">
        <v>4230</v>
      </c>
    </row>
    <row r="1074" spans="1:18" x14ac:dyDescent="0.2">
      <c r="A1074" s="182" t="s">
        <v>99</v>
      </c>
      <c r="B1074" s="182" t="s">
        <v>1196</v>
      </c>
      <c r="C1074" s="183">
        <v>45791</v>
      </c>
      <c r="D1074" s="183">
        <v>45951</v>
      </c>
      <c r="E1074" s="183">
        <v>45854</v>
      </c>
      <c r="F1074" s="182" t="s">
        <v>90</v>
      </c>
      <c r="G1074" s="182" t="s">
        <v>95</v>
      </c>
      <c r="H1074" s="182" t="s">
        <v>29</v>
      </c>
      <c r="I1074" s="182" t="s">
        <v>295</v>
      </c>
      <c r="J1074" s="182" t="s">
        <v>319</v>
      </c>
      <c r="K1074" s="183">
        <v>45783</v>
      </c>
      <c r="L1074" s="183">
        <v>45783</v>
      </c>
      <c r="M1074" s="182" t="s">
        <v>519</v>
      </c>
      <c r="N1074" s="182">
        <v>74200</v>
      </c>
      <c r="O1074" s="182" t="s">
        <v>1316</v>
      </c>
      <c r="P1074" s="182" t="s">
        <v>1197</v>
      </c>
      <c r="Q1074" s="182" t="s">
        <v>2044</v>
      </c>
      <c r="R1074" s="182" t="s">
        <v>4231</v>
      </c>
    </row>
    <row r="1075" spans="1:18" x14ac:dyDescent="0.2">
      <c r="A1075" s="182" t="s">
        <v>99</v>
      </c>
      <c r="B1075" s="182" t="s">
        <v>404</v>
      </c>
      <c r="C1075" s="183">
        <v>45742</v>
      </c>
      <c r="D1075" s="17"/>
      <c r="E1075" s="183">
        <v>45854</v>
      </c>
      <c r="F1075" s="182" t="s">
        <v>270</v>
      </c>
      <c r="G1075" s="182" t="s">
        <v>91</v>
      </c>
      <c r="H1075" s="182" t="s">
        <v>29</v>
      </c>
      <c r="I1075" s="182" t="s">
        <v>293</v>
      </c>
      <c r="J1075" s="182" t="s">
        <v>319</v>
      </c>
      <c r="K1075" s="183">
        <v>45719</v>
      </c>
      <c r="L1075" s="183">
        <v>45720</v>
      </c>
      <c r="M1075" s="182" t="s">
        <v>493</v>
      </c>
      <c r="N1075" s="182">
        <v>74200</v>
      </c>
      <c r="O1075" s="182" t="s">
        <v>1279</v>
      </c>
      <c r="P1075" s="182" t="s">
        <v>618</v>
      </c>
      <c r="Q1075" s="182" t="s">
        <v>2045</v>
      </c>
      <c r="R1075" s="182" t="s">
        <v>2045</v>
      </c>
    </row>
    <row r="1076" spans="1:18" x14ac:dyDescent="0.2">
      <c r="A1076" s="182" t="s">
        <v>99</v>
      </c>
      <c r="B1076" s="182" t="s">
        <v>148</v>
      </c>
      <c r="C1076" s="183">
        <v>45693</v>
      </c>
      <c r="D1076" s="183">
        <v>45920</v>
      </c>
      <c r="E1076" s="183">
        <v>45854</v>
      </c>
      <c r="F1076" s="182" t="s">
        <v>330</v>
      </c>
      <c r="G1076" s="182" t="s">
        <v>95</v>
      </c>
      <c r="H1076" s="182" t="s">
        <v>29</v>
      </c>
      <c r="I1076" s="182" t="s">
        <v>295</v>
      </c>
      <c r="J1076" s="182" t="s">
        <v>319</v>
      </c>
      <c r="K1076" s="183">
        <v>45625</v>
      </c>
      <c r="L1076" s="183">
        <v>45625</v>
      </c>
      <c r="M1076" s="182" t="s">
        <v>461</v>
      </c>
      <c r="N1076" s="182">
        <v>74200</v>
      </c>
      <c r="O1076" s="182" t="s">
        <v>1243</v>
      </c>
      <c r="P1076" s="182" t="s">
        <v>764</v>
      </c>
      <c r="Q1076" s="182" t="s">
        <v>2046</v>
      </c>
      <c r="R1076" s="182" t="s">
        <v>4232</v>
      </c>
    </row>
    <row r="1077" spans="1:18" x14ac:dyDescent="0.2">
      <c r="A1077" s="182" t="s">
        <v>92</v>
      </c>
      <c r="B1077" s="182" t="s">
        <v>223</v>
      </c>
      <c r="C1077" s="183">
        <v>45674</v>
      </c>
      <c r="D1077" s="183">
        <v>45902</v>
      </c>
      <c r="E1077" s="183">
        <v>45867</v>
      </c>
      <c r="F1077" s="182" t="s">
        <v>270</v>
      </c>
      <c r="G1077" s="182" t="s">
        <v>95</v>
      </c>
      <c r="H1077" s="182" t="s">
        <v>29</v>
      </c>
      <c r="I1077" s="182" t="s">
        <v>295</v>
      </c>
      <c r="J1077" s="182" t="s">
        <v>319</v>
      </c>
      <c r="K1077" s="183">
        <v>45643</v>
      </c>
      <c r="L1077" s="183">
        <v>45645</v>
      </c>
      <c r="M1077" s="182" t="s">
        <v>463</v>
      </c>
      <c r="N1077" s="182">
        <v>74100</v>
      </c>
      <c r="O1077" s="182" t="s">
        <v>738</v>
      </c>
      <c r="P1077" s="182" t="s">
        <v>739</v>
      </c>
      <c r="Q1077" s="182" t="s">
        <v>2047</v>
      </c>
      <c r="R1077" s="182" t="s">
        <v>4233</v>
      </c>
    </row>
    <row r="1078" spans="1:18" x14ac:dyDescent="0.2">
      <c r="A1078" s="182" t="s">
        <v>96</v>
      </c>
      <c r="B1078" s="182" t="s">
        <v>181</v>
      </c>
      <c r="C1078" s="183">
        <v>45670</v>
      </c>
      <c r="D1078" s="17"/>
      <c r="E1078" s="183">
        <v>45831</v>
      </c>
      <c r="F1078" s="182" t="s">
        <v>270</v>
      </c>
      <c r="G1078" s="182" t="s">
        <v>95</v>
      </c>
      <c r="H1078" s="182" t="s">
        <v>28</v>
      </c>
      <c r="I1078" s="182" t="s">
        <v>293</v>
      </c>
      <c r="J1078" s="182" t="s">
        <v>319</v>
      </c>
      <c r="K1078" s="183">
        <v>45604</v>
      </c>
      <c r="L1078" s="183">
        <v>45604</v>
      </c>
      <c r="M1078" s="182" t="s">
        <v>544</v>
      </c>
      <c r="N1078" s="182">
        <v>74960</v>
      </c>
      <c r="O1078" s="182" t="s">
        <v>659</v>
      </c>
      <c r="P1078" s="182" t="s">
        <v>979</v>
      </c>
      <c r="Q1078" s="182" t="s">
        <v>2048</v>
      </c>
      <c r="R1078" s="182" t="s">
        <v>2048</v>
      </c>
    </row>
    <row r="1079" spans="1:18" x14ac:dyDescent="0.2">
      <c r="A1079" s="182" t="s">
        <v>96</v>
      </c>
      <c r="B1079" s="182" t="s">
        <v>306</v>
      </c>
      <c r="C1079" s="183">
        <v>45707</v>
      </c>
      <c r="D1079" s="183">
        <v>45888</v>
      </c>
      <c r="E1079" s="183">
        <v>45832</v>
      </c>
      <c r="F1079" s="182" t="s">
        <v>93</v>
      </c>
      <c r="G1079" s="182" t="s">
        <v>95</v>
      </c>
      <c r="H1079" s="182" t="s">
        <v>28</v>
      </c>
      <c r="I1079" s="182" t="s">
        <v>295</v>
      </c>
      <c r="J1079" s="182" t="s">
        <v>319</v>
      </c>
      <c r="K1079" s="183">
        <v>45681</v>
      </c>
      <c r="L1079" s="183">
        <v>45683</v>
      </c>
      <c r="M1079" s="182" t="s">
        <v>455</v>
      </c>
      <c r="N1079" s="182">
        <v>74000</v>
      </c>
      <c r="O1079" s="182" t="s">
        <v>928</v>
      </c>
      <c r="P1079" s="182" t="s">
        <v>929</v>
      </c>
      <c r="Q1079" s="182" t="s">
        <v>2049</v>
      </c>
      <c r="R1079" s="182" t="s">
        <v>4234</v>
      </c>
    </row>
    <row r="1080" spans="1:18" x14ac:dyDescent="0.2">
      <c r="A1080" s="182" t="s">
        <v>96</v>
      </c>
      <c r="B1080" s="182" t="s">
        <v>398</v>
      </c>
      <c r="C1080" s="183">
        <v>45734</v>
      </c>
      <c r="D1080" s="17"/>
      <c r="E1080" s="183">
        <v>45832</v>
      </c>
      <c r="F1080" s="182" t="s">
        <v>93</v>
      </c>
      <c r="G1080" s="182" t="s">
        <v>95</v>
      </c>
      <c r="H1080" s="182" t="s">
        <v>28</v>
      </c>
      <c r="I1080" s="182" t="s">
        <v>293</v>
      </c>
      <c r="J1080" s="182" t="s">
        <v>319</v>
      </c>
      <c r="K1080" s="183">
        <v>45728</v>
      </c>
      <c r="L1080" s="183">
        <v>45728</v>
      </c>
      <c r="M1080" s="182" t="s">
        <v>455</v>
      </c>
      <c r="N1080" s="182">
        <v>74000</v>
      </c>
      <c r="O1080" s="182" t="s">
        <v>742</v>
      </c>
      <c r="P1080" s="182" t="s">
        <v>758</v>
      </c>
      <c r="Q1080" s="182" t="s">
        <v>2050</v>
      </c>
      <c r="R1080" s="182" t="s">
        <v>2050</v>
      </c>
    </row>
    <row r="1081" spans="1:18" x14ac:dyDescent="0.2">
      <c r="A1081" s="182" t="s">
        <v>96</v>
      </c>
      <c r="B1081" s="182" t="s">
        <v>391</v>
      </c>
      <c r="C1081" s="183">
        <v>45747</v>
      </c>
      <c r="D1081" s="183">
        <v>45874</v>
      </c>
      <c r="E1081" s="183">
        <v>45832</v>
      </c>
      <c r="F1081" s="182" t="s">
        <v>93</v>
      </c>
      <c r="G1081" s="182" t="s">
        <v>95</v>
      </c>
      <c r="H1081" s="182" t="s">
        <v>28</v>
      </c>
      <c r="I1081" s="182" t="s">
        <v>295</v>
      </c>
      <c r="J1081" s="182" t="s">
        <v>319</v>
      </c>
      <c r="K1081" s="183">
        <v>45715</v>
      </c>
      <c r="L1081" s="183">
        <v>45715</v>
      </c>
      <c r="M1081" s="182" t="s">
        <v>548</v>
      </c>
      <c r="N1081" s="182">
        <v>74320</v>
      </c>
      <c r="O1081" s="182" t="s">
        <v>688</v>
      </c>
      <c r="P1081" s="182" t="s">
        <v>689</v>
      </c>
      <c r="Q1081" s="182" t="s">
        <v>2051</v>
      </c>
      <c r="R1081" s="182" t="s">
        <v>4235</v>
      </c>
    </row>
    <row r="1082" spans="1:18" x14ac:dyDescent="0.2">
      <c r="A1082" s="182" t="s">
        <v>96</v>
      </c>
      <c r="B1082" s="182" t="s">
        <v>173</v>
      </c>
      <c r="C1082" s="183">
        <v>45621</v>
      </c>
      <c r="D1082" s="183">
        <v>45841</v>
      </c>
      <c r="E1082" s="183">
        <v>45832</v>
      </c>
      <c r="F1082" s="182" t="s">
        <v>330</v>
      </c>
      <c r="G1082" s="182" t="s">
        <v>95</v>
      </c>
      <c r="H1082" s="182" t="s">
        <v>28</v>
      </c>
      <c r="I1082" s="182" t="s">
        <v>295</v>
      </c>
      <c r="J1082" s="182" t="s">
        <v>319</v>
      </c>
      <c r="K1082" s="183">
        <v>45610</v>
      </c>
      <c r="L1082" s="183">
        <v>45610</v>
      </c>
      <c r="M1082" s="182" t="s">
        <v>455</v>
      </c>
      <c r="N1082" s="182">
        <v>74000</v>
      </c>
      <c r="O1082" s="182" t="s">
        <v>580</v>
      </c>
      <c r="P1082" s="182" t="s">
        <v>581</v>
      </c>
      <c r="Q1082" s="182" t="s">
        <v>2052</v>
      </c>
      <c r="R1082" s="182" t="s">
        <v>4236</v>
      </c>
    </row>
    <row r="1083" spans="1:18" x14ac:dyDescent="0.2">
      <c r="A1083" s="182" t="s">
        <v>96</v>
      </c>
      <c r="B1083" s="182" t="s">
        <v>218</v>
      </c>
      <c r="C1083" s="183">
        <v>45670</v>
      </c>
      <c r="D1083" s="183">
        <v>45853</v>
      </c>
      <c r="E1083" s="183">
        <v>45832</v>
      </c>
      <c r="F1083" s="182" t="s">
        <v>330</v>
      </c>
      <c r="G1083" s="182" t="s">
        <v>95</v>
      </c>
      <c r="H1083" s="182" t="s">
        <v>28</v>
      </c>
      <c r="I1083" s="182" t="s">
        <v>295</v>
      </c>
      <c r="J1083" s="182" t="s">
        <v>319</v>
      </c>
      <c r="K1083" s="183">
        <v>45638</v>
      </c>
      <c r="L1083" s="183">
        <v>45638</v>
      </c>
      <c r="M1083" s="182" t="s">
        <v>510</v>
      </c>
      <c r="N1083" s="182">
        <v>74600</v>
      </c>
      <c r="O1083" s="182" t="s">
        <v>1027</v>
      </c>
      <c r="P1083" s="182" t="s">
        <v>1028</v>
      </c>
      <c r="Q1083" s="182" t="s">
        <v>2053</v>
      </c>
      <c r="R1083" s="182" t="s">
        <v>4237</v>
      </c>
    </row>
    <row r="1084" spans="1:18" x14ac:dyDescent="0.2">
      <c r="A1084" s="182" t="s">
        <v>92</v>
      </c>
      <c r="B1084" s="182" t="s">
        <v>426</v>
      </c>
      <c r="C1084" s="183">
        <v>45811</v>
      </c>
      <c r="D1084" s="17"/>
      <c r="E1084" s="183">
        <v>45849</v>
      </c>
      <c r="F1084" s="182" t="s">
        <v>98</v>
      </c>
      <c r="G1084" s="182" t="s">
        <v>95</v>
      </c>
      <c r="H1084" s="182" t="s">
        <v>29</v>
      </c>
      <c r="I1084" s="182" t="s">
        <v>293</v>
      </c>
      <c r="J1084" s="182" t="s">
        <v>319</v>
      </c>
      <c r="K1084" s="183">
        <v>45708</v>
      </c>
      <c r="L1084" s="183">
        <v>45744</v>
      </c>
      <c r="M1084" s="182" t="s">
        <v>463</v>
      </c>
      <c r="N1084" s="182">
        <v>74100</v>
      </c>
      <c r="O1084" s="182" t="s">
        <v>1256</v>
      </c>
      <c r="P1084" s="182" t="s">
        <v>956</v>
      </c>
      <c r="Q1084" s="182" t="s">
        <v>2054</v>
      </c>
      <c r="R1084" s="182" t="s">
        <v>4238</v>
      </c>
    </row>
    <row r="1085" spans="1:18" x14ac:dyDescent="0.2">
      <c r="A1085" s="182" t="s">
        <v>92</v>
      </c>
      <c r="B1085" s="182" t="s">
        <v>240</v>
      </c>
      <c r="C1085" s="183">
        <v>45692</v>
      </c>
      <c r="D1085" s="183">
        <v>45874</v>
      </c>
      <c r="E1085" s="183">
        <v>45846</v>
      </c>
      <c r="F1085" s="182" t="s">
        <v>330</v>
      </c>
      <c r="G1085" s="182" t="s">
        <v>95</v>
      </c>
      <c r="H1085" s="182" t="s">
        <v>28</v>
      </c>
      <c r="I1085" s="182" t="s">
        <v>295</v>
      </c>
      <c r="J1085" s="182" t="s">
        <v>321</v>
      </c>
      <c r="K1085" s="183">
        <v>45663</v>
      </c>
      <c r="L1085" s="183">
        <v>45664</v>
      </c>
      <c r="M1085" s="182" t="s">
        <v>463</v>
      </c>
      <c r="N1085" s="182">
        <v>74100</v>
      </c>
      <c r="O1085" s="182" t="s">
        <v>716</v>
      </c>
      <c r="P1085" s="182" t="s">
        <v>717</v>
      </c>
      <c r="Q1085" s="182" t="s">
        <v>2055</v>
      </c>
      <c r="R1085" s="182" t="s">
        <v>4239</v>
      </c>
    </row>
    <row r="1086" spans="1:18" x14ac:dyDescent="0.2">
      <c r="A1086" s="182" t="s">
        <v>96</v>
      </c>
      <c r="B1086" s="182" t="s">
        <v>1249</v>
      </c>
      <c r="C1086" s="183">
        <v>45832</v>
      </c>
      <c r="D1086" s="17"/>
      <c r="E1086" s="183">
        <v>45832</v>
      </c>
      <c r="F1086" s="182" t="s">
        <v>94</v>
      </c>
      <c r="G1086" s="182" t="s">
        <v>95</v>
      </c>
      <c r="H1086" s="182" t="s">
        <v>28</v>
      </c>
      <c r="I1086" s="182" t="s">
        <v>293</v>
      </c>
      <c r="J1086" s="182" t="s">
        <v>319</v>
      </c>
      <c r="K1086" s="183">
        <v>45797</v>
      </c>
      <c r="L1086" s="183">
        <v>45799</v>
      </c>
      <c r="M1086" s="182" t="s">
        <v>549</v>
      </c>
      <c r="N1086" s="182">
        <v>74960</v>
      </c>
      <c r="O1086" s="182" t="s">
        <v>1250</v>
      </c>
      <c r="P1086" s="182" t="s">
        <v>1251</v>
      </c>
      <c r="Q1086" s="182" t="s">
        <v>2056</v>
      </c>
      <c r="R1086" s="182" t="s">
        <v>2056</v>
      </c>
    </row>
    <row r="1087" spans="1:18" x14ac:dyDescent="0.2">
      <c r="A1087" s="182" t="s">
        <v>92</v>
      </c>
      <c r="B1087" s="182" t="s">
        <v>219</v>
      </c>
      <c r="C1087" s="183">
        <v>45674</v>
      </c>
      <c r="D1087" s="183">
        <v>45832</v>
      </c>
      <c r="E1087" s="183">
        <v>45832</v>
      </c>
      <c r="F1087" s="182" t="s">
        <v>253</v>
      </c>
      <c r="G1087" s="182" t="s">
        <v>125</v>
      </c>
      <c r="H1087" s="182" t="s">
        <v>28</v>
      </c>
      <c r="I1087" s="182" t="s">
        <v>295</v>
      </c>
      <c r="J1087" s="182" t="s">
        <v>319</v>
      </c>
      <c r="K1087" s="183">
        <v>45608</v>
      </c>
      <c r="L1087" s="183">
        <v>45611</v>
      </c>
      <c r="M1087" s="182" t="s">
        <v>463</v>
      </c>
      <c r="N1087" s="182">
        <v>74100</v>
      </c>
      <c r="O1087" s="182" t="s">
        <v>851</v>
      </c>
      <c r="P1087" s="182" t="s">
        <v>852</v>
      </c>
      <c r="Q1087" s="182" t="s">
        <v>2057</v>
      </c>
      <c r="R1087" s="182" t="s">
        <v>2057</v>
      </c>
    </row>
    <row r="1088" spans="1:18" x14ac:dyDescent="0.2">
      <c r="A1088" s="182" t="s">
        <v>92</v>
      </c>
      <c r="B1088" s="182" t="s">
        <v>116</v>
      </c>
      <c r="C1088" s="183">
        <v>45691</v>
      </c>
      <c r="D1088" s="183">
        <v>45946</v>
      </c>
      <c r="E1088" s="183">
        <v>45868</v>
      </c>
      <c r="F1088" s="182" t="s">
        <v>330</v>
      </c>
      <c r="G1088" s="182" t="s">
        <v>95</v>
      </c>
      <c r="H1088" s="182" t="s">
        <v>29</v>
      </c>
      <c r="I1088" s="182" t="s">
        <v>295</v>
      </c>
      <c r="J1088" s="182" t="s">
        <v>319</v>
      </c>
      <c r="K1088" s="183">
        <v>45587</v>
      </c>
      <c r="L1088" s="183">
        <v>45894</v>
      </c>
      <c r="M1088" s="182" t="s">
        <v>488</v>
      </c>
      <c r="N1088" s="182">
        <v>74160</v>
      </c>
      <c r="O1088" s="182" t="s">
        <v>794</v>
      </c>
      <c r="P1088" s="182" t="s">
        <v>795</v>
      </c>
      <c r="Q1088" s="182" t="s">
        <v>2058</v>
      </c>
      <c r="R1088" s="182" t="s">
        <v>4240</v>
      </c>
    </row>
    <row r="1089" spans="1:18" x14ac:dyDescent="0.2">
      <c r="A1089" s="182" t="s">
        <v>92</v>
      </c>
      <c r="B1089" s="182" t="s">
        <v>1430</v>
      </c>
      <c r="C1089" s="183">
        <v>45845</v>
      </c>
      <c r="D1089" s="17"/>
      <c r="E1089" s="183">
        <v>45845</v>
      </c>
      <c r="F1089" s="182" t="s">
        <v>94</v>
      </c>
      <c r="G1089" s="182" t="s">
        <v>95</v>
      </c>
      <c r="H1089" s="182" t="s">
        <v>29</v>
      </c>
      <c r="I1089" s="182" t="s">
        <v>293</v>
      </c>
      <c r="J1089" s="182" t="s">
        <v>319</v>
      </c>
      <c r="K1089" s="183">
        <v>45820</v>
      </c>
      <c r="L1089" s="183">
        <v>45826</v>
      </c>
      <c r="M1089" s="182" t="s">
        <v>488</v>
      </c>
      <c r="N1089" s="182">
        <v>74160</v>
      </c>
      <c r="O1089" s="182" t="s">
        <v>698</v>
      </c>
      <c r="P1089" s="182" t="s">
        <v>1431</v>
      </c>
      <c r="Q1089" s="182" t="s">
        <v>2059</v>
      </c>
      <c r="R1089" s="182" t="s">
        <v>6560</v>
      </c>
    </row>
    <row r="1090" spans="1:18" x14ac:dyDescent="0.2">
      <c r="A1090" s="182" t="s">
        <v>92</v>
      </c>
      <c r="B1090" s="182" t="s">
        <v>1397</v>
      </c>
      <c r="C1090" s="183">
        <v>45832</v>
      </c>
      <c r="D1090" s="183">
        <v>45950</v>
      </c>
      <c r="E1090" s="183">
        <v>45846</v>
      </c>
      <c r="F1090" s="182" t="s">
        <v>98</v>
      </c>
      <c r="G1090" s="182" t="s">
        <v>95</v>
      </c>
      <c r="H1090" s="182" t="s">
        <v>29</v>
      </c>
      <c r="I1090" s="182" t="s">
        <v>295</v>
      </c>
      <c r="J1090" s="182" t="s">
        <v>319</v>
      </c>
      <c r="K1090" s="183">
        <v>45769</v>
      </c>
      <c r="L1090" s="183">
        <v>45903</v>
      </c>
      <c r="M1090" s="182" t="s">
        <v>1398</v>
      </c>
      <c r="N1090" s="182">
        <v>74930</v>
      </c>
      <c r="O1090" s="182" t="s">
        <v>1255</v>
      </c>
      <c r="P1090" s="182" t="s">
        <v>1399</v>
      </c>
      <c r="Q1090" s="182" t="s">
        <v>2060</v>
      </c>
      <c r="R1090" s="182" t="s">
        <v>4241</v>
      </c>
    </row>
    <row r="1091" spans="1:18" x14ac:dyDescent="0.2">
      <c r="A1091" s="182" t="s">
        <v>92</v>
      </c>
      <c r="B1091" s="182" t="s">
        <v>283</v>
      </c>
      <c r="C1091" s="183">
        <v>45695</v>
      </c>
      <c r="D1091" s="183">
        <v>45876</v>
      </c>
      <c r="E1091" s="183">
        <v>45869</v>
      </c>
      <c r="F1091" s="182" t="s">
        <v>330</v>
      </c>
      <c r="G1091" s="182" t="s">
        <v>95</v>
      </c>
      <c r="H1091" s="182" t="s">
        <v>29</v>
      </c>
      <c r="I1091" s="182" t="s">
        <v>295</v>
      </c>
      <c r="J1091" s="182" t="s">
        <v>319</v>
      </c>
      <c r="K1091" s="183">
        <v>45679</v>
      </c>
      <c r="L1091" s="183">
        <v>45681</v>
      </c>
      <c r="M1091" s="182" t="s">
        <v>481</v>
      </c>
      <c r="N1091" s="182">
        <v>74100</v>
      </c>
      <c r="O1091" s="182" t="s">
        <v>616</v>
      </c>
      <c r="P1091" s="182" t="s">
        <v>974</v>
      </c>
      <c r="Q1091" s="182" t="s">
        <v>2061</v>
      </c>
      <c r="R1091" s="182" t="s">
        <v>4242</v>
      </c>
    </row>
    <row r="1092" spans="1:18" x14ac:dyDescent="0.2">
      <c r="A1092" s="182" t="s">
        <v>96</v>
      </c>
      <c r="B1092" s="182" t="s">
        <v>327</v>
      </c>
      <c r="C1092" s="183">
        <v>45790</v>
      </c>
      <c r="D1092" s="183">
        <v>45951</v>
      </c>
      <c r="E1092" s="183">
        <v>45860</v>
      </c>
      <c r="F1092" s="182" t="s">
        <v>90</v>
      </c>
      <c r="G1092" s="182" t="s">
        <v>95</v>
      </c>
      <c r="H1092" s="182" t="s">
        <v>29</v>
      </c>
      <c r="I1092" s="182" t="s">
        <v>295</v>
      </c>
      <c r="J1092" s="182" t="s">
        <v>319</v>
      </c>
      <c r="K1092" s="183">
        <v>45692</v>
      </c>
      <c r="L1092" s="183">
        <v>45692</v>
      </c>
      <c r="M1092" s="182" t="s">
        <v>487</v>
      </c>
      <c r="N1092" s="182">
        <v>74330</v>
      </c>
      <c r="O1092" s="182" t="s">
        <v>623</v>
      </c>
      <c r="P1092" s="182" t="s">
        <v>980</v>
      </c>
      <c r="Q1092" s="182" t="s">
        <v>2062</v>
      </c>
      <c r="R1092" s="182" t="s">
        <v>4243</v>
      </c>
    </row>
    <row r="1093" spans="1:18" x14ac:dyDescent="0.2">
      <c r="A1093" s="182" t="s">
        <v>92</v>
      </c>
      <c r="B1093" s="182" t="s">
        <v>1271</v>
      </c>
      <c r="C1093" s="183">
        <v>45831</v>
      </c>
      <c r="D1093" s="17"/>
      <c r="E1093" s="183">
        <v>45841</v>
      </c>
      <c r="F1093" s="182" t="s">
        <v>98</v>
      </c>
      <c r="G1093" s="182" t="s">
        <v>125</v>
      </c>
      <c r="H1093" s="182" t="s">
        <v>29</v>
      </c>
      <c r="I1093" s="182" t="s">
        <v>293</v>
      </c>
      <c r="J1093" s="182" t="s">
        <v>319</v>
      </c>
      <c r="K1093" s="183">
        <v>45793</v>
      </c>
      <c r="L1093" s="183">
        <v>45793</v>
      </c>
      <c r="M1093" s="182" t="s">
        <v>546</v>
      </c>
      <c r="N1093" s="182">
        <v>74160</v>
      </c>
      <c r="O1093" s="182" t="s">
        <v>1250</v>
      </c>
      <c r="P1093" s="182" t="s">
        <v>1272</v>
      </c>
      <c r="Q1093" s="182" t="s">
        <v>2063</v>
      </c>
      <c r="R1093" s="182" t="s">
        <v>4244</v>
      </c>
    </row>
    <row r="1094" spans="1:18" x14ac:dyDescent="0.2">
      <c r="A1094" s="182" t="s">
        <v>96</v>
      </c>
      <c r="B1094" s="182" t="s">
        <v>222</v>
      </c>
      <c r="C1094" s="183">
        <v>45677</v>
      </c>
      <c r="D1094" s="183">
        <v>45860</v>
      </c>
      <c r="E1094" s="183">
        <v>45831</v>
      </c>
      <c r="F1094" s="182" t="s">
        <v>330</v>
      </c>
      <c r="G1094" s="182" t="s">
        <v>95</v>
      </c>
      <c r="H1094" s="182" t="s">
        <v>28</v>
      </c>
      <c r="I1094" s="182" t="s">
        <v>295</v>
      </c>
      <c r="J1094" s="182" t="s">
        <v>319</v>
      </c>
      <c r="K1094" s="183">
        <v>45645</v>
      </c>
      <c r="L1094" s="183">
        <v>45645</v>
      </c>
      <c r="M1094" s="182" t="s">
        <v>465</v>
      </c>
      <c r="N1094" s="182">
        <v>74600</v>
      </c>
      <c r="O1094" s="182" t="s">
        <v>681</v>
      </c>
      <c r="P1094" s="182" t="s">
        <v>682</v>
      </c>
      <c r="Q1094" s="182" t="s">
        <v>2064</v>
      </c>
      <c r="R1094" s="182" t="s">
        <v>4245</v>
      </c>
    </row>
    <row r="1095" spans="1:18" x14ac:dyDescent="0.2">
      <c r="A1095" s="182" t="s">
        <v>92</v>
      </c>
      <c r="B1095" s="182" t="s">
        <v>1174</v>
      </c>
      <c r="C1095" s="183">
        <v>45831</v>
      </c>
      <c r="D1095" s="183">
        <v>45831</v>
      </c>
      <c r="E1095" s="183">
        <v>45831</v>
      </c>
      <c r="F1095" s="182" t="s">
        <v>253</v>
      </c>
      <c r="G1095" s="182" t="s">
        <v>125</v>
      </c>
      <c r="H1095" s="17"/>
      <c r="I1095" s="182" t="s">
        <v>295</v>
      </c>
      <c r="J1095" s="182" t="s">
        <v>320</v>
      </c>
      <c r="K1095" s="183">
        <v>45783</v>
      </c>
      <c r="L1095" s="183">
        <v>45791</v>
      </c>
      <c r="M1095" s="182" t="s">
        <v>507</v>
      </c>
      <c r="N1095" s="182">
        <v>74160</v>
      </c>
      <c r="O1095" s="182" t="s">
        <v>1323</v>
      </c>
      <c r="P1095" s="182" t="s">
        <v>1175</v>
      </c>
      <c r="Q1095" s="182" t="s">
        <v>2065</v>
      </c>
      <c r="R1095" s="182" t="s">
        <v>2065</v>
      </c>
    </row>
    <row r="1096" spans="1:18" x14ac:dyDescent="0.2">
      <c r="A1096" s="182" t="s">
        <v>96</v>
      </c>
      <c r="B1096" s="182" t="s">
        <v>1382</v>
      </c>
      <c r="C1096" s="183">
        <v>45839</v>
      </c>
      <c r="D1096" s="183">
        <v>45922</v>
      </c>
      <c r="E1096" s="183">
        <v>45838</v>
      </c>
      <c r="F1096" s="182" t="s">
        <v>94</v>
      </c>
      <c r="G1096" s="182" t="s">
        <v>125</v>
      </c>
      <c r="H1096" s="182" t="s">
        <v>28</v>
      </c>
      <c r="I1096" s="182" t="s">
        <v>295</v>
      </c>
      <c r="J1096" s="182" t="s">
        <v>319</v>
      </c>
      <c r="K1096" s="183">
        <v>45828</v>
      </c>
      <c r="L1096" s="183">
        <v>45953</v>
      </c>
      <c r="M1096" s="182" t="s">
        <v>545</v>
      </c>
      <c r="N1096" s="182">
        <v>74960</v>
      </c>
      <c r="O1096" s="182" t="s">
        <v>792</v>
      </c>
      <c r="P1096" s="182" t="s">
        <v>1383</v>
      </c>
      <c r="Q1096" s="182" t="s">
        <v>2066</v>
      </c>
      <c r="R1096" s="182" t="s">
        <v>4246</v>
      </c>
    </row>
    <row r="1097" spans="1:18" x14ac:dyDescent="0.2">
      <c r="A1097" s="182" t="s">
        <v>92</v>
      </c>
      <c r="B1097" s="182" t="s">
        <v>340</v>
      </c>
      <c r="C1097" s="183">
        <v>45761</v>
      </c>
      <c r="D1097" s="183">
        <v>45952</v>
      </c>
      <c r="E1097" s="183">
        <v>45868</v>
      </c>
      <c r="F1097" s="182" t="s">
        <v>93</v>
      </c>
      <c r="G1097" s="182" t="s">
        <v>95</v>
      </c>
      <c r="H1097" s="182" t="s">
        <v>29</v>
      </c>
      <c r="I1097" s="182" t="s">
        <v>295</v>
      </c>
      <c r="J1097" s="182" t="s">
        <v>320</v>
      </c>
      <c r="K1097" s="183">
        <v>45688</v>
      </c>
      <c r="L1097" s="183">
        <v>45688</v>
      </c>
      <c r="M1097" s="182" t="s">
        <v>488</v>
      </c>
      <c r="N1097" s="182">
        <v>74520</v>
      </c>
      <c r="O1097" s="182" t="s">
        <v>816</v>
      </c>
      <c r="P1097" s="182" t="s">
        <v>817</v>
      </c>
      <c r="Q1097" s="182" t="s">
        <v>2067</v>
      </c>
      <c r="R1097" s="182" t="s">
        <v>4247</v>
      </c>
    </row>
    <row r="1098" spans="1:18" x14ac:dyDescent="0.2">
      <c r="A1098" s="182" t="s">
        <v>120</v>
      </c>
      <c r="B1098" s="182" t="s">
        <v>246</v>
      </c>
      <c r="C1098" s="183">
        <v>45677</v>
      </c>
      <c r="D1098" s="183">
        <v>45920</v>
      </c>
      <c r="E1098" s="183">
        <v>45845</v>
      </c>
      <c r="F1098" s="182" t="s">
        <v>330</v>
      </c>
      <c r="G1098" s="182" t="s">
        <v>125</v>
      </c>
      <c r="H1098" s="182" t="s">
        <v>29</v>
      </c>
      <c r="I1098" s="182" t="s">
        <v>295</v>
      </c>
      <c r="J1098" s="182" t="s">
        <v>319</v>
      </c>
      <c r="K1098" s="183">
        <v>45664</v>
      </c>
      <c r="L1098" s="183">
        <v>45664</v>
      </c>
      <c r="M1098" s="182" t="s">
        <v>527</v>
      </c>
      <c r="N1098" s="182">
        <v>74440</v>
      </c>
      <c r="O1098" s="182" t="s">
        <v>838</v>
      </c>
      <c r="P1098" s="182" t="s">
        <v>839</v>
      </c>
      <c r="Q1098" s="182" t="s">
        <v>2068</v>
      </c>
      <c r="R1098" s="182" t="s">
        <v>4248</v>
      </c>
    </row>
    <row r="1099" spans="1:18" x14ac:dyDescent="0.2">
      <c r="A1099" s="182" t="s">
        <v>120</v>
      </c>
      <c r="B1099" s="182" t="s">
        <v>246</v>
      </c>
      <c r="C1099" s="183">
        <v>45677</v>
      </c>
      <c r="D1099" s="183">
        <v>45920</v>
      </c>
      <c r="E1099" s="183">
        <v>45797</v>
      </c>
      <c r="F1099" s="182" t="s">
        <v>286</v>
      </c>
      <c r="G1099" s="182" t="s">
        <v>97</v>
      </c>
      <c r="H1099" s="182" t="s">
        <v>29</v>
      </c>
      <c r="I1099" s="182" t="s">
        <v>295</v>
      </c>
      <c r="J1099" s="182" t="s">
        <v>319</v>
      </c>
      <c r="K1099" s="183">
        <v>45664</v>
      </c>
      <c r="L1099" s="183">
        <v>45664</v>
      </c>
      <c r="M1099" s="182" t="s">
        <v>527</v>
      </c>
      <c r="N1099" s="182">
        <v>74440</v>
      </c>
      <c r="O1099" s="182" t="s">
        <v>838</v>
      </c>
      <c r="P1099" s="182" t="s">
        <v>839</v>
      </c>
      <c r="Q1099" s="182" t="s">
        <v>2069</v>
      </c>
      <c r="R1099" s="182" t="s">
        <v>2069</v>
      </c>
    </row>
    <row r="1100" spans="1:18" x14ac:dyDescent="0.2">
      <c r="A1100" s="182" t="s">
        <v>92</v>
      </c>
      <c r="B1100" s="182" t="s">
        <v>1211</v>
      </c>
      <c r="C1100" s="183">
        <v>45831</v>
      </c>
      <c r="D1100" s="17"/>
      <c r="E1100" s="183">
        <v>45859</v>
      </c>
      <c r="F1100" s="182" t="s">
        <v>98</v>
      </c>
      <c r="G1100" s="182" t="s">
        <v>95</v>
      </c>
      <c r="H1100" s="182" t="s">
        <v>29</v>
      </c>
      <c r="I1100" s="182" t="s">
        <v>293</v>
      </c>
      <c r="J1100" s="182" t="s">
        <v>319</v>
      </c>
      <c r="K1100" s="183">
        <v>45756</v>
      </c>
      <c r="L1100" s="183">
        <v>45765</v>
      </c>
      <c r="M1100" s="182" t="s">
        <v>488</v>
      </c>
      <c r="N1100" s="182">
        <v>74160</v>
      </c>
      <c r="O1100" s="182" t="s">
        <v>760</v>
      </c>
      <c r="P1100" s="182" t="s">
        <v>1212</v>
      </c>
      <c r="Q1100" s="182" t="s">
        <v>2070</v>
      </c>
      <c r="R1100" s="182" t="s">
        <v>4249</v>
      </c>
    </row>
    <row r="1101" spans="1:18" x14ac:dyDescent="0.2">
      <c r="A1101" s="182" t="s">
        <v>96</v>
      </c>
      <c r="B1101" s="182" t="s">
        <v>232</v>
      </c>
      <c r="C1101" s="183">
        <v>45670</v>
      </c>
      <c r="D1101" s="183">
        <v>45854</v>
      </c>
      <c r="E1101" s="183">
        <v>45831</v>
      </c>
      <c r="F1101" s="182" t="s">
        <v>330</v>
      </c>
      <c r="G1101" s="182" t="s">
        <v>95</v>
      </c>
      <c r="H1101" s="182" t="s">
        <v>28</v>
      </c>
      <c r="I1101" s="182" t="s">
        <v>295</v>
      </c>
      <c r="J1101" s="182" t="s">
        <v>319</v>
      </c>
      <c r="K1101" s="183">
        <v>45603</v>
      </c>
      <c r="L1101" s="183">
        <v>45645</v>
      </c>
      <c r="M1101" s="182" t="s">
        <v>502</v>
      </c>
      <c r="N1101" s="182">
        <v>1200</v>
      </c>
      <c r="O1101" s="182" t="s">
        <v>992</v>
      </c>
      <c r="P1101" s="182" t="s">
        <v>993</v>
      </c>
      <c r="Q1101" s="182" t="s">
        <v>2071</v>
      </c>
      <c r="R1101" s="182" t="s">
        <v>4250</v>
      </c>
    </row>
    <row r="1102" spans="1:18" x14ac:dyDescent="0.2">
      <c r="A1102" s="182" t="s">
        <v>120</v>
      </c>
      <c r="B1102" s="182" t="s">
        <v>1384</v>
      </c>
      <c r="C1102" s="183">
        <v>45835</v>
      </c>
      <c r="D1102" s="183">
        <v>45869</v>
      </c>
      <c r="E1102" s="183">
        <v>45831</v>
      </c>
      <c r="F1102" s="182" t="s">
        <v>94</v>
      </c>
      <c r="G1102" s="182" t="s">
        <v>95</v>
      </c>
      <c r="H1102" s="17"/>
      <c r="I1102" s="182" t="s">
        <v>295</v>
      </c>
      <c r="J1102" s="182" t="s">
        <v>1220</v>
      </c>
      <c r="K1102" s="183">
        <v>45819</v>
      </c>
      <c r="L1102" s="183">
        <v>45821</v>
      </c>
      <c r="M1102" s="182" t="s">
        <v>509</v>
      </c>
      <c r="N1102" s="182">
        <v>74300</v>
      </c>
      <c r="O1102" s="182" t="s">
        <v>1325</v>
      </c>
      <c r="P1102" s="182" t="s">
        <v>1385</v>
      </c>
      <c r="Q1102" s="182" t="s">
        <v>2072</v>
      </c>
      <c r="R1102" s="182" t="s">
        <v>2072</v>
      </c>
    </row>
    <row r="1103" spans="1:18" x14ac:dyDescent="0.2">
      <c r="A1103" s="182" t="s">
        <v>92</v>
      </c>
      <c r="B1103" s="182" t="s">
        <v>382</v>
      </c>
      <c r="C1103" s="183">
        <v>45747</v>
      </c>
      <c r="D1103" s="183">
        <v>45930</v>
      </c>
      <c r="E1103" s="183">
        <v>45859</v>
      </c>
      <c r="F1103" s="182" t="s">
        <v>270</v>
      </c>
      <c r="G1103" s="182" t="s">
        <v>95</v>
      </c>
      <c r="H1103" s="182" t="s">
        <v>28</v>
      </c>
      <c r="I1103" s="182" t="s">
        <v>295</v>
      </c>
      <c r="J1103" s="182" t="s">
        <v>321</v>
      </c>
      <c r="K1103" s="183">
        <v>45702</v>
      </c>
      <c r="L1103" s="183">
        <v>45722</v>
      </c>
      <c r="M1103" s="182" t="s">
        <v>458</v>
      </c>
      <c r="N1103" s="182">
        <v>74160</v>
      </c>
      <c r="O1103" s="182" t="s">
        <v>696</v>
      </c>
      <c r="P1103" s="182" t="s">
        <v>697</v>
      </c>
      <c r="Q1103" s="182" t="s">
        <v>2073</v>
      </c>
      <c r="R1103" s="182" t="s">
        <v>4251</v>
      </c>
    </row>
    <row r="1104" spans="1:18" x14ac:dyDescent="0.2">
      <c r="A1104" s="182" t="s">
        <v>99</v>
      </c>
      <c r="B1104" s="182" t="s">
        <v>1123</v>
      </c>
      <c r="C1104" s="183">
        <v>45824</v>
      </c>
      <c r="D1104" s="183">
        <v>45869</v>
      </c>
      <c r="E1104" s="183">
        <v>45861</v>
      </c>
      <c r="F1104" s="182" t="s">
        <v>94</v>
      </c>
      <c r="G1104" s="182" t="s">
        <v>91</v>
      </c>
      <c r="H1104" s="17"/>
      <c r="I1104" s="182" t="s">
        <v>295</v>
      </c>
      <c r="J1104" s="182" t="s">
        <v>319</v>
      </c>
      <c r="K1104" s="183">
        <v>45797</v>
      </c>
      <c r="L1104" s="183">
        <v>45797</v>
      </c>
      <c r="M1104" s="182" t="s">
        <v>479</v>
      </c>
      <c r="N1104" s="182">
        <v>74500</v>
      </c>
      <c r="O1104" s="182" t="s">
        <v>1124</v>
      </c>
      <c r="P1104" s="182" t="s">
        <v>1125</v>
      </c>
      <c r="Q1104" s="182" t="s">
        <v>2074</v>
      </c>
      <c r="R1104" s="182" t="s">
        <v>2074</v>
      </c>
    </row>
    <row r="1105" spans="1:18" x14ac:dyDescent="0.2">
      <c r="A1105" s="182" t="s">
        <v>92</v>
      </c>
      <c r="B1105" s="182" t="s">
        <v>277</v>
      </c>
      <c r="C1105" s="183">
        <v>45705</v>
      </c>
      <c r="D1105" s="183">
        <v>45868</v>
      </c>
      <c r="E1105" s="183">
        <v>45868</v>
      </c>
      <c r="F1105" s="182" t="s">
        <v>330</v>
      </c>
      <c r="G1105" s="182" t="s">
        <v>95</v>
      </c>
      <c r="H1105" s="17"/>
      <c r="I1105" s="182" t="s">
        <v>295</v>
      </c>
      <c r="J1105" s="182" t="s">
        <v>320</v>
      </c>
      <c r="K1105" s="183">
        <v>45672</v>
      </c>
      <c r="L1105" s="183">
        <v>45674</v>
      </c>
      <c r="M1105" s="182" t="s">
        <v>482</v>
      </c>
      <c r="N1105" s="182">
        <v>74580</v>
      </c>
      <c r="O1105" s="182" t="s">
        <v>1353</v>
      </c>
      <c r="P1105" s="182" t="s">
        <v>827</v>
      </c>
      <c r="Q1105" s="182" t="s">
        <v>2075</v>
      </c>
      <c r="R1105" s="182" t="s">
        <v>4252</v>
      </c>
    </row>
    <row r="1106" spans="1:18" x14ac:dyDescent="0.2">
      <c r="A1106" s="182" t="s">
        <v>92</v>
      </c>
      <c r="B1106" s="182" t="s">
        <v>277</v>
      </c>
      <c r="C1106" s="183">
        <v>45705</v>
      </c>
      <c r="D1106" s="183">
        <v>45868</v>
      </c>
      <c r="E1106" s="183">
        <v>45831</v>
      </c>
      <c r="F1106" s="182" t="s">
        <v>270</v>
      </c>
      <c r="G1106" s="182" t="s">
        <v>95</v>
      </c>
      <c r="H1106" s="17"/>
      <c r="I1106" s="182" t="s">
        <v>295</v>
      </c>
      <c r="J1106" s="182" t="s">
        <v>320</v>
      </c>
      <c r="K1106" s="183">
        <v>45672</v>
      </c>
      <c r="L1106" s="183">
        <v>45674</v>
      </c>
      <c r="M1106" s="182" t="s">
        <v>482</v>
      </c>
      <c r="N1106" s="182">
        <v>74580</v>
      </c>
      <c r="O1106" s="182" t="s">
        <v>1353</v>
      </c>
      <c r="P1106" s="182" t="s">
        <v>827</v>
      </c>
      <c r="Q1106" s="182" t="s">
        <v>2076</v>
      </c>
      <c r="R1106" s="182" t="s">
        <v>2076</v>
      </c>
    </row>
    <row r="1107" spans="1:18" x14ac:dyDescent="0.2">
      <c r="A1107" s="182" t="s">
        <v>120</v>
      </c>
      <c r="B1107" s="182" t="s">
        <v>1386</v>
      </c>
      <c r="C1107" s="183">
        <v>45831</v>
      </c>
      <c r="D1107" s="183">
        <v>45943</v>
      </c>
      <c r="E1107" s="183">
        <v>45859</v>
      </c>
      <c r="F1107" s="182" t="s">
        <v>98</v>
      </c>
      <c r="G1107" s="182" t="s">
        <v>97</v>
      </c>
      <c r="H1107" s="182" t="s">
        <v>29</v>
      </c>
      <c r="I1107" s="182" t="s">
        <v>295</v>
      </c>
      <c r="J1107" s="182" t="s">
        <v>319</v>
      </c>
      <c r="K1107" s="183">
        <v>45770</v>
      </c>
      <c r="L1107" s="183">
        <v>45790</v>
      </c>
      <c r="M1107" s="182" t="s">
        <v>456</v>
      </c>
      <c r="N1107" s="182">
        <v>74300</v>
      </c>
      <c r="O1107" s="182" t="s">
        <v>1387</v>
      </c>
      <c r="P1107" s="182" t="s">
        <v>1388</v>
      </c>
      <c r="Q1107" s="182" t="s">
        <v>2077</v>
      </c>
      <c r="R1107" s="182" t="s">
        <v>4253</v>
      </c>
    </row>
    <row r="1108" spans="1:18" x14ac:dyDescent="0.2">
      <c r="A1108" s="182" t="s">
        <v>96</v>
      </c>
      <c r="B1108" s="182" t="s">
        <v>1118</v>
      </c>
      <c r="C1108" s="183">
        <v>45805</v>
      </c>
      <c r="D1108" s="17"/>
      <c r="E1108" s="183">
        <v>45859</v>
      </c>
      <c r="F1108" s="182" t="s">
        <v>90</v>
      </c>
      <c r="G1108" s="182" t="s">
        <v>95</v>
      </c>
      <c r="H1108" s="182" t="s">
        <v>28</v>
      </c>
      <c r="I1108" s="182" t="s">
        <v>293</v>
      </c>
      <c r="J1108" s="182" t="s">
        <v>319</v>
      </c>
      <c r="K1108" s="183">
        <v>45772</v>
      </c>
      <c r="L1108" s="183">
        <v>45775</v>
      </c>
      <c r="M1108" s="182" t="s">
        <v>455</v>
      </c>
      <c r="N1108" s="182">
        <v>74000</v>
      </c>
      <c r="O1108" s="182" t="s">
        <v>903</v>
      </c>
      <c r="P1108" s="182" t="s">
        <v>1050</v>
      </c>
      <c r="Q1108" s="182" t="s">
        <v>2078</v>
      </c>
      <c r="R1108" s="182" t="s">
        <v>4254</v>
      </c>
    </row>
    <row r="1109" spans="1:18" x14ac:dyDescent="0.2">
      <c r="A1109" s="182" t="s">
        <v>92</v>
      </c>
      <c r="B1109" s="182" t="s">
        <v>1170</v>
      </c>
      <c r="C1109" s="183">
        <v>45831</v>
      </c>
      <c r="D1109" s="17"/>
      <c r="E1109" s="183">
        <v>45868</v>
      </c>
      <c r="F1109" s="182" t="s">
        <v>98</v>
      </c>
      <c r="G1109" s="182" t="s">
        <v>125</v>
      </c>
      <c r="H1109" s="182" t="s">
        <v>29</v>
      </c>
      <c r="I1109" s="182" t="s">
        <v>293</v>
      </c>
      <c r="J1109" s="182" t="s">
        <v>321</v>
      </c>
      <c r="K1109" s="183">
        <v>45756</v>
      </c>
      <c r="L1109" s="183">
        <v>45765</v>
      </c>
      <c r="M1109" s="182" t="s">
        <v>1171</v>
      </c>
      <c r="N1109" s="182">
        <v>74160</v>
      </c>
      <c r="O1109" s="182" t="s">
        <v>1172</v>
      </c>
      <c r="P1109" s="182" t="s">
        <v>1173</v>
      </c>
      <c r="Q1109" s="182" t="s">
        <v>2079</v>
      </c>
      <c r="R1109" s="182" t="s">
        <v>4255</v>
      </c>
    </row>
    <row r="1110" spans="1:18" x14ac:dyDescent="0.2">
      <c r="A1110" s="182" t="s">
        <v>120</v>
      </c>
      <c r="B1110" s="182" t="s">
        <v>1386</v>
      </c>
      <c r="C1110" s="183">
        <v>45831</v>
      </c>
      <c r="D1110" s="183">
        <v>45943</v>
      </c>
      <c r="E1110" s="183">
        <v>45831</v>
      </c>
      <c r="F1110" s="182" t="s">
        <v>94</v>
      </c>
      <c r="G1110" s="182" t="s">
        <v>95</v>
      </c>
      <c r="H1110" s="182" t="s">
        <v>29</v>
      </c>
      <c r="I1110" s="182" t="s">
        <v>295</v>
      </c>
      <c r="J1110" s="182" t="s">
        <v>319</v>
      </c>
      <c r="K1110" s="183">
        <v>45770</v>
      </c>
      <c r="L1110" s="183">
        <v>45790</v>
      </c>
      <c r="M1110" s="182" t="s">
        <v>456</v>
      </c>
      <c r="N1110" s="182">
        <v>74300</v>
      </c>
      <c r="O1110" s="182" t="s">
        <v>1387</v>
      </c>
      <c r="P1110" s="182" t="s">
        <v>1388</v>
      </c>
      <c r="Q1110" s="182" t="s">
        <v>2080</v>
      </c>
      <c r="R1110" s="182" t="s">
        <v>4256</v>
      </c>
    </row>
    <row r="1111" spans="1:18" x14ac:dyDescent="0.2">
      <c r="A1111" s="182" t="s">
        <v>96</v>
      </c>
      <c r="B1111" s="182" t="s">
        <v>1118</v>
      </c>
      <c r="C1111" s="183">
        <v>45805</v>
      </c>
      <c r="D1111" s="17"/>
      <c r="E1111" s="183">
        <v>45831</v>
      </c>
      <c r="F1111" s="182" t="s">
        <v>98</v>
      </c>
      <c r="G1111" s="182" t="s">
        <v>95</v>
      </c>
      <c r="H1111" s="182" t="s">
        <v>28</v>
      </c>
      <c r="I1111" s="182" t="s">
        <v>293</v>
      </c>
      <c r="J1111" s="182" t="s">
        <v>319</v>
      </c>
      <c r="K1111" s="183">
        <v>45772</v>
      </c>
      <c r="L1111" s="183">
        <v>45775</v>
      </c>
      <c r="M1111" s="182" t="s">
        <v>455</v>
      </c>
      <c r="N1111" s="182">
        <v>74000</v>
      </c>
      <c r="O1111" s="182" t="s">
        <v>903</v>
      </c>
      <c r="P1111" s="182" t="s">
        <v>1050</v>
      </c>
      <c r="Q1111" s="182" t="s">
        <v>2081</v>
      </c>
      <c r="R1111" s="182" t="s">
        <v>2080</v>
      </c>
    </row>
    <row r="1112" spans="1:18" x14ac:dyDescent="0.2">
      <c r="A1112" s="182" t="s">
        <v>96</v>
      </c>
      <c r="B1112" s="182" t="s">
        <v>567</v>
      </c>
      <c r="C1112" s="183">
        <v>45748</v>
      </c>
      <c r="D1112" s="17"/>
      <c r="E1112" s="183">
        <v>45859</v>
      </c>
      <c r="F1112" s="182" t="s">
        <v>93</v>
      </c>
      <c r="G1112" s="182" t="s">
        <v>95</v>
      </c>
      <c r="H1112" s="182" t="s">
        <v>29</v>
      </c>
      <c r="I1112" s="182" t="s">
        <v>293</v>
      </c>
      <c r="J1112" s="182" t="s">
        <v>321</v>
      </c>
      <c r="K1112" s="183">
        <v>45747</v>
      </c>
      <c r="L1112" s="183">
        <v>45747</v>
      </c>
      <c r="M1112" s="182" t="s">
        <v>470</v>
      </c>
      <c r="N1112" s="182">
        <v>74410</v>
      </c>
      <c r="O1112" s="182" t="s">
        <v>799</v>
      </c>
      <c r="P1112" s="182" t="s">
        <v>800</v>
      </c>
      <c r="Q1112" s="182" t="s">
        <v>2082</v>
      </c>
      <c r="R1112" s="182" t="s">
        <v>4257</v>
      </c>
    </row>
    <row r="1113" spans="1:18" x14ac:dyDescent="0.2">
      <c r="A1113" s="182" t="s">
        <v>96</v>
      </c>
      <c r="B1113" s="182" t="s">
        <v>567</v>
      </c>
      <c r="C1113" s="183">
        <v>45748</v>
      </c>
      <c r="D1113" s="17"/>
      <c r="E1113" s="183">
        <v>45831</v>
      </c>
      <c r="F1113" s="182" t="s">
        <v>90</v>
      </c>
      <c r="G1113" s="182" t="s">
        <v>95</v>
      </c>
      <c r="H1113" s="182" t="s">
        <v>29</v>
      </c>
      <c r="I1113" s="182" t="s">
        <v>293</v>
      </c>
      <c r="J1113" s="182" t="s">
        <v>321</v>
      </c>
      <c r="K1113" s="183">
        <v>45747</v>
      </c>
      <c r="L1113" s="183">
        <v>45747</v>
      </c>
      <c r="M1113" s="182" t="s">
        <v>470</v>
      </c>
      <c r="N1113" s="182">
        <v>74410</v>
      </c>
      <c r="O1113" s="182" t="s">
        <v>799</v>
      </c>
      <c r="P1113" s="182" t="s">
        <v>800</v>
      </c>
      <c r="Q1113" s="182" t="s">
        <v>2083</v>
      </c>
      <c r="R1113" s="182" t="s">
        <v>4258</v>
      </c>
    </row>
    <row r="1114" spans="1:18" x14ac:dyDescent="0.2">
      <c r="A1114" s="182" t="s">
        <v>120</v>
      </c>
      <c r="B1114" s="182" t="s">
        <v>373</v>
      </c>
      <c r="C1114" s="183">
        <v>45715</v>
      </c>
      <c r="D1114" s="183">
        <v>45937</v>
      </c>
      <c r="E1114" s="183">
        <v>45859</v>
      </c>
      <c r="F1114" s="182" t="s">
        <v>270</v>
      </c>
      <c r="G1114" s="182" t="s">
        <v>95</v>
      </c>
      <c r="H1114" s="182" t="s">
        <v>29</v>
      </c>
      <c r="I1114" s="182" t="s">
        <v>295</v>
      </c>
      <c r="J1114" s="182" t="s">
        <v>319</v>
      </c>
      <c r="K1114" s="183">
        <v>45665</v>
      </c>
      <c r="L1114" s="183">
        <v>45672</v>
      </c>
      <c r="M1114" s="182" t="s">
        <v>483</v>
      </c>
      <c r="N1114" s="182">
        <v>74950</v>
      </c>
      <c r="O1114" s="182" t="s">
        <v>1255</v>
      </c>
      <c r="P1114" s="182" t="s">
        <v>661</v>
      </c>
      <c r="Q1114" s="182" t="s">
        <v>2084</v>
      </c>
      <c r="R1114" s="182" t="s">
        <v>4259</v>
      </c>
    </row>
    <row r="1115" spans="1:18" x14ac:dyDescent="0.2">
      <c r="A1115" s="182" t="s">
        <v>92</v>
      </c>
      <c r="B1115" s="182" t="s">
        <v>1169</v>
      </c>
      <c r="C1115" s="183">
        <v>45901</v>
      </c>
      <c r="D1115" s="17"/>
      <c r="E1115" s="183">
        <v>45873</v>
      </c>
      <c r="F1115" s="182" t="s">
        <v>94</v>
      </c>
      <c r="G1115" s="182" t="s">
        <v>97</v>
      </c>
      <c r="H1115" s="17"/>
      <c r="I1115" s="182" t="s">
        <v>293</v>
      </c>
      <c r="J1115" s="182" t="s">
        <v>320</v>
      </c>
      <c r="K1115" s="183">
        <v>45791</v>
      </c>
      <c r="L1115" s="183">
        <v>45792</v>
      </c>
      <c r="M1115" s="182" t="s">
        <v>458</v>
      </c>
      <c r="N1115" s="182">
        <v>74160</v>
      </c>
      <c r="O1115" s="182" t="s">
        <v>1322</v>
      </c>
      <c r="P1115" s="182" t="s">
        <v>684</v>
      </c>
      <c r="Q1115" s="182" t="s">
        <v>2085</v>
      </c>
      <c r="R1115" s="182" t="s">
        <v>6561</v>
      </c>
    </row>
    <row r="1116" spans="1:18" x14ac:dyDescent="0.2">
      <c r="A1116" s="182" t="s">
        <v>92</v>
      </c>
      <c r="B1116" s="182" t="s">
        <v>1131</v>
      </c>
      <c r="C1116" s="183">
        <v>45831</v>
      </c>
      <c r="D1116" s="17"/>
      <c r="E1116" s="183">
        <v>45868</v>
      </c>
      <c r="F1116" s="182" t="s">
        <v>98</v>
      </c>
      <c r="G1116" s="182" t="s">
        <v>95</v>
      </c>
      <c r="H1116" s="182" t="s">
        <v>29</v>
      </c>
      <c r="I1116" s="182" t="s">
        <v>293</v>
      </c>
      <c r="J1116" s="182" t="s">
        <v>319</v>
      </c>
      <c r="K1116" s="183">
        <v>45798</v>
      </c>
      <c r="L1116" s="183">
        <v>45798</v>
      </c>
      <c r="M1116" s="182" t="s">
        <v>1132</v>
      </c>
      <c r="N1116" s="182">
        <v>74160</v>
      </c>
      <c r="O1116" s="182" t="s">
        <v>1311</v>
      </c>
      <c r="P1116" s="182" t="s">
        <v>1133</v>
      </c>
      <c r="Q1116" s="182" t="s">
        <v>2086</v>
      </c>
      <c r="R1116" s="182" t="s">
        <v>4260</v>
      </c>
    </row>
    <row r="1117" spans="1:18" x14ac:dyDescent="0.2">
      <c r="A1117" s="182" t="s">
        <v>120</v>
      </c>
      <c r="B1117" s="182" t="s">
        <v>408</v>
      </c>
      <c r="C1117" s="183">
        <v>45761</v>
      </c>
      <c r="D1117" s="183">
        <v>45920</v>
      </c>
      <c r="E1117" s="183">
        <v>45859</v>
      </c>
      <c r="F1117" s="182" t="s">
        <v>98</v>
      </c>
      <c r="G1117" s="182" t="s">
        <v>95</v>
      </c>
      <c r="H1117" s="182" t="s">
        <v>29</v>
      </c>
      <c r="I1117" s="182" t="s">
        <v>295</v>
      </c>
      <c r="J1117" s="182" t="s">
        <v>319</v>
      </c>
      <c r="K1117" s="183">
        <v>45721</v>
      </c>
      <c r="L1117" s="183">
        <v>45737</v>
      </c>
      <c r="M1117" s="182" t="s">
        <v>456</v>
      </c>
      <c r="N1117" s="182">
        <v>74300</v>
      </c>
      <c r="O1117" s="182" t="s">
        <v>1248</v>
      </c>
      <c r="P1117" s="182" t="s">
        <v>666</v>
      </c>
      <c r="Q1117" s="182" t="s">
        <v>2087</v>
      </c>
      <c r="R1117" s="182" t="s">
        <v>4261</v>
      </c>
    </row>
    <row r="1118" spans="1:18" x14ac:dyDescent="0.2">
      <c r="A1118" s="182" t="s">
        <v>96</v>
      </c>
      <c r="B1118" s="182" t="s">
        <v>411</v>
      </c>
      <c r="C1118" s="183">
        <v>45749</v>
      </c>
      <c r="D1118" s="183">
        <v>45931</v>
      </c>
      <c r="E1118" s="183">
        <v>45831</v>
      </c>
      <c r="F1118" s="182" t="s">
        <v>90</v>
      </c>
      <c r="G1118" s="182" t="s">
        <v>95</v>
      </c>
      <c r="H1118" s="182" t="s">
        <v>28</v>
      </c>
      <c r="I1118" s="182" t="s">
        <v>295</v>
      </c>
      <c r="J1118" s="182" t="s">
        <v>321</v>
      </c>
      <c r="K1118" s="183">
        <v>45730</v>
      </c>
      <c r="L1118" s="183">
        <v>45734</v>
      </c>
      <c r="M1118" s="182" t="s">
        <v>478</v>
      </c>
      <c r="N1118" s="182">
        <v>74350</v>
      </c>
      <c r="O1118" s="182" t="s">
        <v>1263</v>
      </c>
      <c r="P1118" s="182" t="s">
        <v>587</v>
      </c>
      <c r="Q1118" s="182" t="s">
        <v>2088</v>
      </c>
      <c r="R1118" s="182" t="s">
        <v>6562</v>
      </c>
    </row>
    <row r="1119" spans="1:18" x14ac:dyDescent="0.2">
      <c r="A1119" s="182" t="s">
        <v>92</v>
      </c>
      <c r="B1119" s="182" t="s">
        <v>1244</v>
      </c>
      <c r="C1119" s="183">
        <v>45814</v>
      </c>
      <c r="D1119" s="17"/>
      <c r="E1119" s="183">
        <v>45856</v>
      </c>
      <c r="F1119" s="182" t="s">
        <v>98</v>
      </c>
      <c r="G1119" s="182" t="s">
        <v>95</v>
      </c>
      <c r="H1119" s="182" t="s">
        <v>29</v>
      </c>
      <c r="I1119" s="182" t="s">
        <v>293</v>
      </c>
      <c r="J1119" s="182" t="s">
        <v>319</v>
      </c>
      <c r="K1119" s="183">
        <v>45805</v>
      </c>
      <c r="L1119" s="183">
        <v>45805</v>
      </c>
      <c r="M1119" s="182" t="s">
        <v>492</v>
      </c>
      <c r="N1119" s="182">
        <v>74100</v>
      </c>
      <c r="O1119" s="182" t="s">
        <v>1245</v>
      </c>
      <c r="P1119" s="182" t="s">
        <v>1246</v>
      </c>
      <c r="Q1119" s="182" t="s">
        <v>2089</v>
      </c>
      <c r="R1119" s="182" t="s">
        <v>4262</v>
      </c>
    </row>
    <row r="1120" spans="1:18" x14ac:dyDescent="0.2">
      <c r="A1120" s="182" t="s">
        <v>92</v>
      </c>
      <c r="B1120" s="182" t="s">
        <v>329</v>
      </c>
      <c r="C1120" s="183">
        <v>45726</v>
      </c>
      <c r="D1120" s="183">
        <v>45900</v>
      </c>
      <c r="E1120" s="183">
        <v>45848</v>
      </c>
      <c r="F1120" s="182" t="s">
        <v>93</v>
      </c>
      <c r="G1120" s="182" t="s">
        <v>95</v>
      </c>
      <c r="H1120" s="182" t="s">
        <v>29</v>
      </c>
      <c r="I1120" s="182" t="s">
        <v>295</v>
      </c>
      <c r="J1120" s="182" t="s">
        <v>319</v>
      </c>
      <c r="K1120" s="183">
        <v>45687</v>
      </c>
      <c r="L1120" s="183">
        <v>45687</v>
      </c>
      <c r="M1120" s="182" t="s">
        <v>463</v>
      </c>
      <c r="N1120" s="182">
        <v>74100</v>
      </c>
      <c r="O1120" s="182" t="s">
        <v>853</v>
      </c>
      <c r="P1120" s="182" t="s">
        <v>854</v>
      </c>
      <c r="Q1120" s="182" t="s">
        <v>2090</v>
      </c>
      <c r="R1120" s="182" t="s">
        <v>4263</v>
      </c>
    </row>
    <row r="1121" spans="1:18" x14ac:dyDescent="0.2">
      <c r="A1121" s="182" t="s">
        <v>92</v>
      </c>
      <c r="B1121" s="182" t="s">
        <v>1181</v>
      </c>
      <c r="C1121" s="183">
        <v>45811</v>
      </c>
      <c r="D1121" s="17"/>
      <c r="E1121" s="183">
        <v>45856</v>
      </c>
      <c r="F1121" s="182" t="s">
        <v>98</v>
      </c>
      <c r="G1121" s="182" t="s">
        <v>95</v>
      </c>
      <c r="H1121" s="182" t="s">
        <v>29</v>
      </c>
      <c r="I1121" s="182" t="s">
        <v>293</v>
      </c>
      <c r="J1121" s="182" t="s">
        <v>319</v>
      </c>
      <c r="K1121" s="183">
        <v>45729</v>
      </c>
      <c r="L1121" s="183">
        <v>45789</v>
      </c>
      <c r="M1121" s="182" t="s">
        <v>463</v>
      </c>
      <c r="N1121" s="182">
        <v>74100</v>
      </c>
      <c r="O1121" s="182" t="s">
        <v>1182</v>
      </c>
      <c r="P1121" s="182" t="s">
        <v>1183</v>
      </c>
      <c r="Q1121" s="182" t="s">
        <v>2091</v>
      </c>
      <c r="R1121" s="182" t="s">
        <v>4264</v>
      </c>
    </row>
    <row r="1122" spans="1:18" x14ac:dyDescent="0.2">
      <c r="A1122" s="182" t="s">
        <v>92</v>
      </c>
      <c r="B1122" s="182" t="s">
        <v>1294</v>
      </c>
      <c r="C1122" s="183">
        <v>45838</v>
      </c>
      <c r="D1122" s="17"/>
      <c r="E1122" s="183">
        <v>45838</v>
      </c>
      <c r="F1122" s="182" t="s">
        <v>94</v>
      </c>
      <c r="G1122" s="182" t="s">
        <v>95</v>
      </c>
      <c r="H1122" s="182" t="s">
        <v>29</v>
      </c>
      <c r="I1122" s="182" t="s">
        <v>293</v>
      </c>
      <c r="J1122" s="182" t="s">
        <v>319</v>
      </c>
      <c r="K1122" s="183">
        <v>45792</v>
      </c>
      <c r="L1122" s="183">
        <v>45793</v>
      </c>
      <c r="M1122" s="182" t="s">
        <v>463</v>
      </c>
      <c r="N1122" s="182">
        <v>74100</v>
      </c>
      <c r="O1122" s="182" t="s">
        <v>1295</v>
      </c>
      <c r="P1122" s="182" t="s">
        <v>717</v>
      </c>
      <c r="Q1122" s="182" t="s">
        <v>2092</v>
      </c>
      <c r="R1122" s="182" t="s">
        <v>6563</v>
      </c>
    </row>
    <row r="1123" spans="1:18" x14ac:dyDescent="0.2">
      <c r="A1123" s="182" t="s">
        <v>120</v>
      </c>
      <c r="B1123" s="182" t="s">
        <v>1162</v>
      </c>
      <c r="C1123" s="183">
        <v>45827</v>
      </c>
      <c r="D1123" s="17"/>
      <c r="E1123" s="183">
        <v>45863</v>
      </c>
      <c r="F1123" s="182" t="s">
        <v>98</v>
      </c>
      <c r="G1123" s="182" t="s">
        <v>95</v>
      </c>
      <c r="H1123" s="182" t="s">
        <v>29</v>
      </c>
      <c r="I1123" s="182" t="s">
        <v>293</v>
      </c>
      <c r="J1123" s="182" t="s">
        <v>321</v>
      </c>
      <c r="K1123" s="183">
        <v>45764</v>
      </c>
      <c r="L1123" s="183">
        <v>45790</v>
      </c>
      <c r="M1123" s="182" t="s">
        <v>462</v>
      </c>
      <c r="N1123" s="182">
        <v>74190</v>
      </c>
      <c r="O1123" s="182" t="s">
        <v>1163</v>
      </c>
      <c r="P1123" s="182" t="s">
        <v>1164</v>
      </c>
      <c r="Q1123" s="182" t="s">
        <v>2093</v>
      </c>
      <c r="R1123" s="182" t="s">
        <v>4265</v>
      </c>
    </row>
    <row r="1124" spans="1:18" x14ac:dyDescent="0.2">
      <c r="A1124" s="182" t="s">
        <v>92</v>
      </c>
      <c r="B1124" s="182" t="s">
        <v>410</v>
      </c>
      <c r="C1124" s="183">
        <v>45712</v>
      </c>
      <c r="D1124" s="183">
        <v>45827</v>
      </c>
      <c r="E1124" s="183">
        <v>45827</v>
      </c>
      <c r="F1124" s="182" t="s">
        <v>253</v>
      </c>
      <c r="G1124" s="182" t="s">
        <v>125</v>
      </c>
      <c r="H1124" s="182" t="s">
        <v>29</v>
      </c>
      <c r="I1124" s="182" t="s">
        <v>295</v>
      </c>
      <c r="J1124" s="182" t="s">
        <v>319</v>
      </c>
      <c r="K1124" s="183">
        <v>45671</v>
      </c>
      <c r="L1124" s="183">
        <v>45674</v>
      </c>
      <c r="M1124" s="182" t="s">
        <v>468</v>
      </c>
      <c r="N1124" s="182">
        <v>74140</v>
      </c>
      <c r="O1124" s="182" t="s">
        <v>862</v>
      </c>
      <c r="P1124" s="182" t="s">
        <v>863</v>
      </c>
      <c r="Q1124" s="182" t="s">
        <v>2094</v>
      </c>
      <c r="R1124" s="182" t="s">
        <v>2094</v>
      </c>
    </row>
    <row r="1125" spans="1:18" x14ac:dyDescent="0.2">
      <c r="A1125" s="182" t="s">
        <v>120</v>
      </c>
      <c r="B1125" s="182" t="s">
        <v>1154</v>
      </c>
      <c r="C1125" s="183">
        <v>45827</v>
      </c>
      <c r="D1125" s="17"/>
      <c r="E1125" s="183">
        <v>45863</v>
      </c>
      <c r="F1125" s="182" t="s">
        <v>98</v>
      </c>
      <c r="G1125" s="182" t="s">
        <v>95</v>
      </c>
      <c r="H1125" s="182" t="s">
        <v>29</v>
      </c>
      <c r="I1125" s="182" t="s">
        <v>293</v>
      </c>
      <c r="J1125" s="182" t="s">
        <v>319</v>
      </c>
      <c r="K1125" s="183">
        <v>45783</v>
      </c>
      <c r="L1125" s="183">
        <v>45790</v>
      </c>
      <c r="M1125" s="182" t="s">
        <v>462</v>
      </c>
      <c r="N1125" s="182">
        <v>74190</v>
      </c>
      <c r="O1125" s="182" t="s">
        <v>744</v>
      </c>
      <c r="P1125" s="182" t="s">
        <v>1155</v>
      </c>
      <c r="Q1125" s="182" t="s">
        <v>2095</v>
      </c>
      <c r="R1125" s="182" t="s">
        <v>4266</v>
      </c>
    </row>
    <row r="1126" spans="1:18" x14ac:dyDescent="0.2">
      <c r="A1126" s="182" t="s">
        <v>92</v>
      </c>
      <c r="B1126" s="182" t="s">
        <v>79</v>
      </c>
      <c r="C1126" s="183">
        <v>45708</v>
      </c>
      <c r="D1126" s="183">
        <v>45876</v>
      </c>
      <c r="E1126" s="183">
        <v>45855</v>
      </c>
      <c r="F1126" s="182" t="s">
        <v>330</v>
      </c>
      <c r="G1126" s="182" t="s">
        <v>95</v>
      </c>
      <c r="H1126" s="182" t="s">
        <v>29</v>
      </c>
      <c r="I1126" s="182" t="s">
        <v>295</v>
      </c>
      <c r="J1126" s="182" t="s">
        <v>319</v>
      </c>
      <c r="K1126" s="183">
        <v>45635</v>
      </c>
      <c r="L1126" s="183">
        <v>45636</v>
      </c>
      <c r="M1126" s="182" t="s">
        <v>463</v>
      </c>
      <c r="N1126" s="182">
        <v>74100</v>
      </c>
      <c r="O1126" s="182" t="s">
        <v>1325</v>
      </c>
      <c r="P1126" s="182" t="s">
        <v>855</v>
      </c>
      <c r="Q1126" s="182" t="s">
        <v>2096</v>
      </c>
      <c r="R1126" s="182" t="s">
        <v>4267</v>
      </c>
    </row>
    <row r="1127" spans="1:18" x14ac:dyDescent="0.2">
      <c r="A1127" s="182" t="s">
        <v>92</v>
      </c>
      <c r="B1127" s="182" t="s">
        <v>273</v>
      </c>
      <c r="C1127" s="183">
        <v>45688</v>
      </c>
      <c r="D1127" s="17"/>
      <c r="E1127" s="183">
        <v>45897</v>
      </c>
      <c r="F1127" s="182" t="s">
        <v>1443</v>
      </c>
      <c r="G1127" s="182" t="s">
        <v>95</v>
      </c>
      <c r="H1127" s="182" t="s">
        <v>29</v>
      </c>
      <c r="I1127" s="182" t="s">
        <v>293</v>
      </c>
      <c r="J1127" s="182" t="s">
        <v>319</v>
      </c>
      <c r="K1127" s="183">
        <v>45657</v>
      </c>
      <c r="L1127" s="183">
        <v>45664</v>
      </c>
      <c r="M1127" s="182" t="s">
        <v>481</v>
      </c>
      <c r="N1127" s="182">
        <v>74100</v>
      </c>
      <c r="O1127" s="182" t="s">
        <v>734</v>
      </c>
      <c r="P1127" s="182" t="s">
        <v>735</v>
      </c>
      <c r="Q1127" s="182" t="s">
        <v>2097</v>
      </c>
      <c r="R1127" s="182" t="s">
        <v>6564</v>
      </c>
    </row>
    <row r="1128" spans="1:18" x14ac:dyDescent="0.2">
      <c r="A1128" s="182" t="s">
        <v>92</v>
      </c>
      <c r="B1128" s="182" t="s">
        <v>273</v>
      </c>
      <c r="C1128" s="183">
        <v>45688</v>
      </c>
      <c r="D1128" s="17"/>
      <c r="E1128" s="183">
        <v>45848</v>
      </c>
      <c r="F1128" s="182" t="s">
        <v>1440</v>
      </c>
      <c r="G1128" s="182" t="s">
        <v>95</v>
      </c>
      <c r="H1128" s="182" t="s">
        <v>29</v>
      </c>
      <c r="I1128" s="182" t="s">
        <v>293</v>
      </c>
      <c r="J1128" s="182" t="s">
        <v>319</v>
      </c>
      <c r="K1128" s="183">
        <v>45657</v>
      </c>
      <c r="L1128" s="183">
        <v>45664</v>
      </c>
      <c r="M1128" s="182" t="s">
        <v>481</v>
      </c>
      <c r="N1128" s="182">
        <v>74100</v>
      </c>
      <c r="O1128" s="182" t="s">
        <v>734</v>
      </c>
      <c r="P1128" s="182" t="s">
        <v>735</v>
      </c>
      <c r="Q1128" s="182" t="s">
        <v>2098</v>
      </c>
      <c r="R1128" s="182" t="s">
        <v>6565</v>
      </c>
    </row>
    <row r="1129" spans="1:18" x14ac:dyDescent="0.2">
      <c r="A1129" s="182" t="s">
        <v>120</v>
      </c>
      <c r="B1129" s="182" t="s">
        <v>301</v>
      </c>
      <c r="C1129" s="183">
        <v>45715</v>
      </c>
      <c r="D1129" s="183">
        <v>45919</v>
      </c>
      <c r="E1129" s="183">
        <v>45863</v>
      </c>
      <c r="F1129" s="182" t="s">
        <v>330</v>
      </c>
      <c r="G1129" s="182" t="s">
        <v>95</v>
      </c>
      <c r="H1129" s="182" t="s">
        <v>29</v>
      </c>
      <c r="I1129" s="182" t="s">
        <v>295</v>
      </c>
      <c r="J1129" s="182" t="s">
        <v>319</v>
      </c>
      <c r="K1129" s="183">
        <v>45673</v>
      </c>
      <c r="L1129" s="183">
        <v>45681</v>
      </c>
      <c r="M1129" s="182" t="s">
        <v>490</v>
      </c>
      <c r="N1129" s="182">
        <v>74700</v>
      </c>
      <c r="O1129" s="182" t="s">
        <v>1263</v>
      </c>
      <c r="P1129" s="182" t="s">
        <v>667</v>
      </c>
      <c r="Q1129" s="182" t="s">
        <v>2099</v>
      </c>
      <c r="R1129" s="182" t="s">
        <v>4268</v>
      </c>
    </row>
    <row r="1130" spans="1:18" x14ac:dyDescent="0.2">
      <c r="A1130" s="182" t="s">
        <v>92</v>
      </c>
      <c r="B1130" s="182" t="s">
        <v>417</v>
      </c>
      <c r="C1130" s="183">
        <v>45776</v>
      </c>
      <c r="D1130" s="183">
        <v>45930</v>
      </c>
      <c r="E1130" s="183">
        <v>45862</v>
      </c>
      <c r="F1130" s="182" t="s">
        <v>93</v>
      </c>
      <c r="G1130" s="182" t="s">
        <v>95</v>
      </c>
      <c r="H1130" s="182" t="s">
        <v>29</v>
      </c>
      <c r="I1130" s="182" t="s">
        <v>295</v>
      </c>
      <c r="J1130" s="182" t="s">
        <v>319</v>
      </c>
      <c r="K1130" s="183">
        <v>45734</v>
      </c>
      <c r="L1130" s="183">
        <v>45744</v>
      </c>
      <c r="M1130" s="182" t="s">
        <v>541</v>
      </c>
      <c r="N1130" s="182">
        <v>74380</v>
      </c>
      <c r="O1130" s="182" t="s">
        <v>1315</v>
      </c>
      <c r="P1130" s="182" t="s">
        <v>647</v>
      </c>
      <c r="Q1130" s="182" t="s">
        <v>2100</v>
      </c>
      <c r="R1130" s="182" t="s">
        <v>4269</v>
      </c>
    </row>
    <row r="1131" spans="1:18" x14ac:dyDescent="0.2">
      <c r="A1131" s="182" t="s">
        <v>92</v>
      </c>
      <c r="B1131" s="182" t="s">
        <v>1389</v>
      </c>
      <c r="C1131" s="183">
        <v>45849</v>
      </c>
      <c r="D1131" s="17"/>
      <c r="E1131" s="183">
        <v>45838</v>
      </c>
      <c r="F1131" s="182" t="s">
        <v>94</v>
      </c>
      <c r="G1131" s="182" t="s">
        <v>125</v>
      </c>
      <c r="H1131" s="182" t="s">
        <v>29</v>
      </c>
      <c r="I1131" s="182" t="s">
        <v>293</v>
      </c>
      <c r="J1131" s="182" t="s">
        <v>319</v>
      </c>
      <c r="K1131" s="183">
        <v>45819</v>
      </c>
      <c r="L1131" s="183">
        <v>45826</v>
      </c>
      <c r="M1131" s="182" t="s">
        <v>463</v>
      </c>
      <c r="N1131" s="182">
        <v>74100</v>
      </c>
      <c r="O1131" s="182" t="s">
        <v>1390</v>
      </c>
      <c r="P1131" s="182" t="s">
        <v>1391</v>
      </c>
      <c r="Q1131" s="182" t="s">
        <v>2101</v>
      </c>
      <c r="R1131" s="182" t="s">
        <v>4270</v>
      </c>
    </row>
    <row r="1132" spans="1:18" x14ac:dyDescent="0.2">
      <c r="A1132" s="182" t="s">
        <v>92</v>
      </c>
      <c r="B1132" s="182" t="s">
        <v>338</v>
      </c>
      <c r="C1132" s="183">
        <v>45720</v>
      </c>
      <c r="D1132" s="183">
        <v>45900</v>
      </c>
      <c r="E1132" s="183">
        <v>45869</v>
      </c>
      <c r="F1132" s="182" t="s">
        <v>270</v>
      </c>
      <c r="G1132" s="182" t="s">
        <v>95</v>
      </c>
      <c r="H1132" s="182" t="s">
        <v>29</v>
      </c>
      <c r="I1132" s="182" t="s">
        <v>295</v>
      </c>
      <c r="J1132" s="182" t="s">
        <v>319</v>
      </c>
      <c r="K1132" s="183">
        <v>45688</v>
      </c>
      <c r="L1132" s="183">
        <v>45707</v>
      </c>
      <c r="M1132" s="182" t="s">
        <v>463</v>
      </c>
      <c r="N1132" s="182">
        <v>74100</v>
      </c>
      <c r="O1132" s="182" t="s">
        <v>612</v>
      </c>
      <c r="P1132" s="182" t="s">
        <v>613</v>
      </c>
      <c r="Q1132" s="182" t="s">
        <v>2102</v>
      </c>
      <c r="R1132" s="182" t="s">
        <v>4271</v>
      </c>
    </row>
    <row r="1133" spans="1:18" x14ac:dyDescent="0.2">
      <c r="A1133" s="182" t="s">
        <v>99</v>
      </c>
      <c r="B1133" s="182" t="s">
        <v>112</v>
      </c>
      <c r="C1133" s="183">
        <v>45679</v>
      </c>
      <c r="D1133" s="17"/>
      <c r="E1133" s="183">
        <v>45826</v>
      </c>
      <c r="F1133" s="182" t="s">
        <v>286</v>
      </c>
      <c r="G1133" s="182" t="s">
        <v>97</v>
      </c>
      <c r="H1133" s="182" t="s">
        <v>29</v>
      </c>
      <c r="I1133" s="182" t="s">
        <v>293</v>
      </c>
      <c r="J1133" s="182" t="s">
        <v>319</v>
      </c>
      <c r="K1133" s="183">
        <v>45615</v>
      </c>
      <c r="L1133" s="183">
        <v>45615</v>
      </c>
      <c r="M1133" s="182" t="s">
        <v>461</v>
      </c>
      <c r="N1133" s="182">
        <v>74200</v>
      </c>
      <c r="O1133" s="182" t="s">
        <v>1019</v>
      </c>
      <c r="P1133" s="182" t="s">
        <v>1020</v>
      </c>
      <c r="Q1133" s="182" t="s">
        <v>2103</v>
      </c>
      <c r="R1133" s="182" t="s">
        <v>2103</v>
      </c>
    </row>
    <row r="1134" spans="1:18" x14ac:dyDescent="0.2">
      <c r="A1134" s="182" t="s">
        <v>96</v>
      </c>
      <c r="B1134" s="182" t="s">
        <v>1134</v>
      </c>
      <c r="C1134" s="183">
        <v>45798</v>
      </c>
      <c r="D1134" s="17"/>
      <c r="E1134" s="183">
        <v>45854</v>
      </c>
      <c r="F1134" s="182" t="s">
        <v>90</v>
      </c>
      <c r="G1134" s="182" t="s">
        <v>97</v>
      </c>
      <c r="H1134" s="182" t="s">
        <v>28</v>
      </c>
      <c r="I1134" s="182" t="s">
        <v>293</v>
      </c>
      <c r="J1134" s="182" t="s">
        <v>319</v>
      </c>
      <c r="K1134" s="183">
        <v>45763</v>
      </c>
      <c r="L1134" s="183">
        <v>45764</v>
      </c>
      <c r="M1134" s="182" t="s">
        <v>533</v>
      </c>
      <c r="N1134" s="182">
        <v>74210</v>
      </c>
      <c r="O1134" s="182" t="s">
        <v>1135</v>
      </c>
      <c r="P1134" s="182" t="s">
        <v>1136</v>
      </c>
      <c r="Q1134" s="182" t="s">
        <v>2104</v>
      </c>
      <c r="R1134" s="182" t="s">
        <v>4272</v>
      </c>
    </row>
    <row r="1135" spans="1:18" x14ac:dyDescent="0.2">
      <c r="A1135" s="182" t="s">
        <v>96</v>
      </c>
      <c r="B1135" s="182" t="s">
        <v>303</v>
      </c>
      <c r="C1135" s="183">
        <v>45688</v>
      </c>
      <c r="D1135" s="183">
        <v>45952</v>
      </c>
      <c r="E1135" s="183">
        <v>45854</v>
      </c>
      <c r="F1135" s="182" t="s">
        <v>330</v>
      </c>
      <c r="G1135" s="182" t="s">
        <v>95</v>
      </c>
      <c r="H1135" s="182" t="s">
        <v>28</v>
      </c>
      <c r="I1135" s="182" t="s">
        <v>295</v>
      </c>
      <c r="J1135" s="182" t="s">
        <v>319</v>
      </c>
      <c r="K1135" s="183">
        <v>45681</v>
      </c>
      <c r="L1135" s="183">
        <v>45681</v>
      </c>
      <c r="M1135" s="182" t="s">
        <v>533</v>
      </c>
      <c r="N1135" s="182">
        <v>74210</v>
      </c>
      <c r="O1135" s="182" t="s">
        <v>1351</v>
      </c>
      <c r="P1135" s="182" t="s">
        <v>797</v>
      </c>
      <c r="Q1135" s="182" t="s">
        <v>2105</v>
      </c>
      <c r="R1135" s="182" t="s">
        <v>4273</v>
      </c>
    </row>
    <row r="1136" spans="1:18" x14ac:dyDescent="0.2">
      <c r="A1136" s="182" t="s">
        <v>96</v>
      </c>
      <c r="B1136" s="182" t="s">
        <v>303</v>
      </c>
      <c r="C1136" s="183">
        <v>45688</v>
      </c>
      <c r="D1136" s="183">
        <v>45952</v>
      </c>
      <c r="E1136" s="183">
        <v>45826</v>
      </c>
      <c r="F1136" s="182" t="s">
        <v>270</v>
      </c>
      <c r="G1136" s="182" t="s">
        <v>95</v>
      </c>
      <c r="H1136" s="182" t="s">
        <v>28</v>
      </c>
      <c r="I1136" s="182" t="s">
        <v>295</v>
      </c>
      <c r="J1136" s="182" t="s">
        <v>319</v>
      </c>
      <c r="K1136" s="183">
        <v>45681</v>
      </c>
      <c r="L1136" s="183">
        <v>45681</v>
      </c>
      <c r="M1136" s="182" t="s">
        <v>533</v>
      </c>
      <c r="N1136" s="182">
        <v>74210</v>
      </c>
      <c r="O1136" s="182" t="s">
        <v>1351</v>
      </c>
      <c r="P1136" s="182" t="s">
        <v>797</v>
      </c>
      <c r="Q1136" s="182" t="s">
        <v>2106</v>
      </c>
      <c r="R1136" s="182" t="s">
        <v>4274</v>
      </c>
    </row>
    <row r="1137" spans="1:18" x14ac:dyDescent="0.2">
      <c r="A1137" s="182" t="s">
        <v>99</v>
      </c>
      <c r="B1137" s="182" t="s">
        <v>1121</v>
      </c>
      <c r="C1137" s="183">
        <v>45826</v>
      </c>
      <c r="D1137" s="17"/>
      <c r="E1137" s="183">
        <v>45847</v>
      </c>
      <c r="F1137" s="182" t="s">
        <v>98</v>
      </c>
      <c r="G1137" s="182" t="s">
        <v>95</v>
      </c>
      <c r="H1137" s="182" t="s">
        <v>29</v>
      </c>
      <c r="I1137" s="182" t="s">
        <v>293</v>
      </c>
      <c r="J1137" s="182" t="s">
        <v>319</v>
      </c>
      <c r="K1137" s="183">
        <v>45797</v>
      </c>
      <c r="L1137" s="183">
        <v>45797</v>
      </c>
      <c r="M1137" s="182" t="s">
        <v>461</v>
      </c>
      <c r="N1137" s="182">
        <v>74200</v>
      </c>
      <c r="O1137" s="182" t="s">
        <v>1310</v>
      </c>
      <c r="P1137" s="182" t="s">
        <v>1122</v>
      </c>
      <c r="Q1137" s="182" t="s">
        <v>2107</v>
      </c>
      <c r="R1137" s="182" t="s">
        <v>4275</v>
      </c>
    </row>
    <row r="1138" spans="1:18" x14ac:dyDescent="0.2">
      <c r="A1138" s="182" t="s">
        <v>96</v>
      </c>
      <c r="B1138" s="182" t="s">
        <v>302</v>
      </c>
      <c r="C1138" s="183">
        <v>45688</v>
      </c>
      <c r="D1138" s="183">
        <v>45838</v>
      </c>
      <c r="E1138" s="183">
        <v>45826</v>
      </c>
      <c r="F1138" s="182" t="s">
        <v>330</v>
      </c>
      <c r="G1138" s="182" t="s">
        <v>95</v>
      </c>
      <c r="H1138" s="182" t="s">
        <v>29</v>
      </c>
      <c r="I1138" s="182" t="s">
        <v>295</v>
      </c>
      <c r="J1138" s="182" t="s">
        <v>319</v>
      </c>
      <c r="K1138" s="183">
        <v>45667</v>
      </c>
      <c r="L1138" s="183">
        <v>45826</v>
      </c>
      <c r="M1138" s="182" t="s">
        <v>553</v>
      </c>
      <c r="N1138" s="182">
        <v>74210</v>
      </c>
      <c r="O1138" s="182" t="s">
        <v>807</v>
      </c>
      <c r="P1138" s="182" t="s">
        <v>967</v>
      </c>
      <c r="Q1138" s="182" t="s">
        <v>2108</v>
      </c>
      <c r="R1138" s="182" t="s">
        <v>4276</v>
      </c>
    </row>
    <row r="1139" spans="1:18" x14ac:dyDescent="0.2">
      <c r="A1139" s="182" t="s">
        <v>99</v>
      </c>
      <c r="B1139" s="182" t="s">
        <v>1392</v>
      </c>
      <c r="C1139" s="183">
        <v>45826</v>
      </c>
      <c r="D1139" s="17"/>
      <c r="E1139" s="183">
        <v>45859</v>
      </c>
      <c r="F1139" s="182" t="s">
        <v>98</v>
      </c>
      <c r="G1139" s="182" t="s">
        <v>95</v>
      </c>
      <c r="H1139" s="182" t="s">
        <v>29</v>
      </c>
      <c r="I1139" s="182" t="s">
        <v>293</v>
      </c>
      <c r="J1139" s="182" t="s">
        <v>319</v>
      </c>
      <c r="K1139" s="183">
        <v>45811</v>
      </c>
      <c r="L1139" s="183">
        <v>45811</v>
      </c>
      <c r="M1139" s="182" t="s">
        <v>552</v>
      </c>
      <c r="N1139" s="182">
        <v>74500</v>
      </c>
      <c r="O1139" s="182" t="s">
        <v>760</v>
      </c>
      <c r="P1139" s="182" t="s">
        <v>1393</v>
      </c>
      <c r="Q1139" s="182" t="s">
        <v>2109</v>
      </c>
      <c r="R1139" s="182" t="s">
        <v>4277</v>
      </c>
    </row>
    <row r="1140" spans="1:18" x14ac:dyDescent="0.2">
      <c r="A1140" s="182" t="s">
        <v>96</v>
      </c>
      <c r="B1140" s="182" t="s">
        <v>415</v>
      </c>
      <c r="C1140" s="183">
        <v>45763</v>
      </c>
      <c r="D1140" s="17"/>
      <c r="E1140" s="183">
        <v>45854</v>
      </c>
      <c r="F1140" s="182" t="s">
        <v>93</v>
      </c>
      <c r="G1140" s="182" t="s">
        <v>95</v>
      </c>
      <c r="H1140" s="182" t="s">
        <v>29</v>
      </c>
      <c r="I1140" s="182" t="s">
        <v>293</v>
      </c>
      <c r="J1140" s="182" t="s">
        <v>319</v>
      </c>
      <c r="K1140" s="183">
        <v>45736</v>
      </c>
      <c r="L1140" s="183">
        <v>45736</v>
      </c>
      <c r="M1140" s="182" t="s">
        <v>495</v>
      </c>
      <c r="N1140" s="182">
        <v>74210</v>
      </c>
      <c r="O1140" s="182" t="s">
        <v>805</v>
      </c>
      <c r="P1140" s="182" t="s">
        <v>806</v>
      </c>
      <c r="Q1140" s="182" t="s">
        <v>2110</v>
      </c>
      <c r="R1140" s="182" t="s">
        <v>4278</v>
      </c>
    </row>
    <row r="1141" spans="1:18" x14ac:dyDescent="0.2">
      <c r="A1141" s="182" t="s">
        <v>96</v>
      </c>
      <c r="B1141" s="182" t="s">
        <v>415</v>
      </c>
      <c r="C1141" s="183">
        <v>45763</v>
      </c>
      <c r="D1141" s="17"/>
      <c r="E1141" s="183">
        <v>45826</v>
      </c>
      <c r="F1141" s="182" t="s">
        <v>90</v>
      </c>
      <c r="G1141" s="182" t="s">
        <v>95</v>
      </c>
      <c r="H1141" s="182" t="s">
        <v>29</v>
      </c>
      <c r="I1141" s="182" t="s">
        <v>293</v>
      </c>
      <c r="J1141" s="182" t="s">
        <v>319</v>
      </c>
      <c r="K1141" s="183">
        <v>45736</v>
      </c>
      <c r="L1141" s="183">
        <v>45736</v>
      </c>
      <c r="M1141" s="182" t="s">
        <v>495</v>
      </c>
      <c r="N1141" s="182">
        <v>74210</v>
      </c>
      <c r="O1141" s="182" t="s">
        <v>805</v>
      </c>
      <c r="P1141" s="182" t="s">
        <v>806</v>
      </c>
      <c r="Q1141" s="182" t="s">
        <v>2111</v>
      </c>
      <c r="R1141" s="182" t="s">
        <v>4279</v>
      </c>
    </row>
    <row r="1142" spans="1:18" x14ac:dyDescent="0.2">
      <c r="A1142" s="182" t="s">
        <v>99</v>
      </c>
      <c r="B1142" s="182" t="s">
        <v>1379</v>
      </c>
      <c r="C1142" s="183">
        <v>45826</v>
      </c>
      <c r="D1142" s="17"/>
      <c r="E1142" s="183">
        <v>45861</v>
      </c>
      <c r="F1142" s="182" t="s">
        <v>98</v>
      </c>
      <c r="G1142" s="182" t="s">
        <v>95</v>
      </c>
      <c r="H1142" s="182" t="s">
        <v>29</v>
      </c>
      <c r="I1142" s="182" t="s">
        <v>293</v>
      </c>
      <c r="J1142" s="182" t="s">
        <v>319</v>
      </c>
      <c r="K1142" s="183">
        <v>45813</v>
      </c>
      <c r="L1142" s="183">
        <v>45813</v>
      </c>
      <c r="M1142" s="182" t="s">
        <v>1380</v>
      </c>
      <c r="N1142" s="182">
        <v>74500</v>
      </c>
      <c r="O1142" s="182" t="s">
        <v>1263</v>
      </c>
      <c r="P1142" s="182" t="s">
        <v>1381</v>
      </c>
      <c r="Q1142" s="182" t="s">
        <v>2112</v>
      </c>
      <c r="R1142" s="182" t="s">
        <v>4280</v>
      </c>
    </row>
    <row r="1143" spans="1:18" x14ac:dyDescent="0.2">
      <c r="A1143" s="182" t="s">
        <v>96</v>
      </c>
      <c r="B1143" s="182" t="s">
        <v>437</v>
      </c>
      <c r="C1143" s="183">
        <v>45763</v>
      </c>
      <c r="D1143" s="17"/>
      <c r="E1143" s="183">
        <v>45854</v>
      </c>
      <c r="F1143" s="182" t="s">
        <v>90</v>
      </c>
      <c r="G1143" s="182" t="s">
        <v>95</v>
      </c>
      <c r="H1143" s="182" t="s">
        <v>29</v>
      </c>
      <c r="I1143" s="182" t="s">
        <v>293</v>
      </c>
      <c r="J1143" s="182" t="s">
        <v>319</v>
      </c>
      <c r="K1143" s="183">
        <v>45755</v>
      </c>
      <c r="L1143" s="183">
        <v>45755</v>
      </c>
      <c r="M1143" s="182" t="s">
        <v>470</v>
      </c>
      <c r="N1143" s="182">
        <v>74410</v>
      </c>
      <c r="O1143" s="182" t="s">
        <v>710</v>
      </c>
      <c r="P1143" s="182" t="s">
        <v>798</v>
      </c>
      <c r="Q1143" s="182" t="s">
        <v>2113</v>
      </c>
      <c r="R1143" s="182" t="s">
        <v>4281</v>
      </c>
    </row>
    <row r="1144" spans="1:18" x14ac:dyDescent="0.2">
      <c r="A1144" s="182" t="s">
        <v>96</v>
      </c>
      <c r="B1144" s="182" t="s">
        <v>437</v>
      </c>
      <c r="C1144" s="183">
        <v>45763</v>
      </c>
      <c r="D1144" s="17"/>
      <c r="E1144" s="183">
        <v>45826</v>
      </c>
      <c r="F1144" s="182" t="s">
        <v>98</v>
      </c>
      <c r="G1144" s="182" t="s">
        <v>95</v>
      </c>
      <c r="H1144" s="182" t="s">
        <v>29</v>
      </c>
      <c r="I1144" s="182" t="s">
        <v>293</v>
      </c>
      <c r="J1144" s="182" t="s">
        <v>319</v>
      </c>
      <c r="K1144" s="183">
        <v>45755</v>
      </c>
      <c r="L1144" s="183">
        <v>45755</v>
      </c>
      <c r="M1144" s="182" t="s">
        <v>470</v>
      </c>
      <c r="N1144" s="182">
        <v>74410</v>
      </c>
      <c r="O1144" s="182" t="s">
        <v>710</v>
      </c>
      <c r="P1144" s="182" t="s">
        <v>798</v>
      </c>
      <c r="Q1144" s="182" t="s">
        <v>2114</v>
      </c>
      <c r="R1144" s="182" t="s">
        <v>4282</v>
      </c>
    </row>
    <row r="1145" spans="1:18" x14ac:dyDescent="0.2">
      <c r="A1145" s="182" t="s">
        <v>96</v>
      </c>
      <c r="B1145" s="182" t="s">
        <v>1165</v>
      </c>
      <c r="C1145" s="183">
        <v>45826</v>
      </c>
      <c r="D1145" s="17"/>
      <c r="E1145" s="183">
        <v>45826</v>
      </c>
      <c r="F1145" s="182" t="s">
        <v>94</v>
      </c>
      <c r="G1145" s="182" t="s">
        <v>95</v>
      </c>
      <c r="H1145" s="182" t="s">
        <v>28</v>
      </c>
      <c r="I1145" s="182" t="s">
        <v>293</v>
      </c>
      <c r="J1145" s="182" t="s">
        <v>319</v>
      </c>
      <c r="K1145" s="183">
        <v>45789</v>
      </c>
      <c r="L1145" s="183">
        <v>45796</v>
      </c>
      <c r="M1145" s="182" t="s">
        <v>554</v>
      </c>
      <c r="N1145" s="182">
        <v>74210</v>
      </c>
      <c r="O1145" s="182" t="s">
        <v>1319</v>
      </c>
      <c r="P1145" s="182" t="s">
        <v>1166</v>
      </c>
      <c r="Q1145" s="182" t="s">
        <v>2115</v>
      </c>
      <c r="R1145" s="182" t="s">
        <v>2115</v>
      </c>
    </row>
    <row r="1146" spans="1:18" x14ac:dyDescent="0.2">
      <c r="A1146" s="182" t="s">
        <v>96</v>
      </c>
      <c r="B1146" s="182" t="s">
        <v>265</v>
      </c>
      <c r="C1146" s="183">
        <v>45671</v>
      </c>
      <c r="D1146" s="183">
        <v>45860</v>
      </c>
      <c r="E1146" s="183">
        <v>45826</v>
      </c>
      <c r="F1146" s="182" t="s">
        <v>330</v>
      </c>
      <c r="G1146" s="182" t="s">
        <v>95</v>
      </c>
      <c r="H1146" s="182" t="s">
        <v>29</v>
      </c>
      <c r="I1146" s="182" t="s">
        <v>295</v>
      </c>
      <c r="J1146" s="182" t="s">
        <v>319</v>
      </c>
      <c r="K1146" s="183">
        <v>45649</v>
      </c>
      <c r="L1146" s="183">
        <v>45650</v>
      </c>
      <c r="M1146" s="182" t="s">
        <v>554</v>
      </c>
      <c r="N1146" s="182">
        <v>74410</v>
      </c>
      <c r="O1146" s="182" t="s">
        <v>803</v>
      </c>
      <c r="P1146" s="182" t="s">
        <v>804</v>
      </c>
      <c r="Q1146" s="182" t="s">
        <v>2116</v>
      </c>
      <c r="R1146" s="182" t="s">
        <v>2116</v>
      </c>
    </row>
    <row r="1147" spans="1:18" x14ac:dyDescent="0.2">
      <c r="A1147" s="182" t="s">
        <v>96</v>
      </c>
      <c r="B1147" s="182" t="s">
        <v>1137</v>
      </c>
      <c r="C1147" s="183">
        <v>45798</v>
      </c>
      <c r="D1147" s="17"/>
      <c r="E1147" s="183">
        <v>45854</v>
      </c>
      <c r="F1147" s="182" t="s">
        <v>90</v>
      </c>
      <c r="G1147" s="182" t="s">
        <v>95</v>
      </c>
      <c r="H1147" s="182" t="s">
        <v>28</v>
      </c>
      <c r="I1147" s="182" t="s">
        <v>293</v>
      </c>
      <c r="J1147" s="182" t="s">
        <v>319</v>
      </c>
      <c r="K1147" s="183">
        <v>45784</v>
      </c>
      <c r="L1147" s="183">
        <v>45789</v>
      </c>
      <c r="M1147" s="182" t="s">
        <v>554</v>
      </c>
      <c r="N1147" s="182">
        <v>74210</v>
      </c>
      <c r="O1147" s="182" t="s">
        <v>1138</v>
      </c>
      <c r="P1147" s="182" t="s">
        <v>1139</v>
      </c>
      <c r="Q1147" s="182" t="s">
        <v>2117</v>
      </c>
      <c r="R1147" s="182" t="s">
        <v>4283</v>
      </c>
    </row>
    <row r="1148" spans="1:18" x14ac:dyDescent="0.2">
      <c r="A1148" s="182" t="s">
        <v>96</v>
      </c>
      <c r="B1148" s="182" t="s">
        <v>1137</v>
      </c>
      <c r="C1148" s="183">
        <v>45798</v>
      </c>
      <c r="D1148" s="17"/>
      <c r="E1148" s="183">
        <v>45826</v>
      </c>
      <c r="F1148" s="182" t="s">
        <v>98</v>
      </c>
      <c r="G1148" s="182" t="s">
        <v>95</v>
      </c>
      <c r="H1148" s="182" t="s">
        <v>28</v>
      </c>
      <c r="I1148" s="182" t="s">
        <v>293</v>
      </c>
      <c r="J1148" s="182" t="s">
        <v>319</v>
      </c>
      <c r="K1148" s="183">
        <v>45784</v>
      </c>
      <c r="L1148" s="183">
        <v>45789</v>
      </c>
      <c r="M1148" s="182" t="s">
        <v>554</v>
      </c>
      <c r="N1148" s="182">
        <v>74210</v>
      </c>
      <c r="O1148" s="182" t="s">
        <v>1138</v>
      </c>
      <c r="P1148" s="182" t="s">
        <v>1139</v>
      </c>
      <c r="Q1148" s="182" t="s">
        <v>2118</v>
      </c>
      <c r="R1148" s="182" t="s">
        <v>4284</v>
      </c>
    </row>
    <row r="1149" spans="1:18" x14ac:dyDescent="0.2">
      <c r="A1149" s="182" t="s">
        <v>92</v>
      </c>
      <c r="B1149" s="182" t="s">
        <v>402</v>
      </c>
      <c r="C1149" s="183">
        <v>45741</v>
      </c>
      <c r="D1149" s="17"/>
      <c r="E1149" s="183">
        <v>45842</v>
      </c>
      <c r="F1149" s="182" t="s">
        <v>90</v>
      </c>
      <c r="G1149" s="182" t="s">
        <v>125</v>
      </c>
      <c r="H1149" s="182" t="s">
        <v>29</v>
      </c>
      <c r="I1149" s="182" t="s">
        <v>293</v>
      </c>
      <c r="J1149" s="182" t="s">
        <v>319</v>
      </c>
      <c r="K1149" s="183">
        <v>45700</v>
      </c>
      <c r="L1149" s="183">
        <v>45722</v>
      </c>
      <c r="M1149" s="182" t="s">
        <v>463</v>
      </c>
      <c r="N1149" s="182">
        <v>74100</v>
      </c>
      <c r="O1149" s="182" t="s">
        <v>1283</v>
      </c>
      <c r="P1149" s="182" t="s">
        <v>726</v>
      </c>
      <c r="Q1149" s="182" t="s">
        <v>2119</v>
      </c>
      <c r="R1149" s="182" t="s">
        <v>4285</v>
      </c>
    </row>
    <row r="1150" spans="1:18" x14ac:dyDescent="0.2">
      <c r="A1150" s="182" t="s">
        <v>92</v>
      </c>
      <c r="B1150" s="182" t="s">
        <v>284</v>
      </c>
      <c r="C1150" s="183">
        <v>45695</v>
      </c>
      <c r="D1150" s="183">
        <v>45860</v>
      </c>
      <c r="E1150" s="183">
        <v>45856</v>
      </c>
      <c r="F1150" s="182" t="s">
        <v>330</v>
      </c>
      <c r="G1150" s="182" t="s">
        <v>95</v>
      </c>
      <c r="H1150" s="182" t="s">
        <v>29</v>
      </c>
      <c r="I1150" s="182" t="s">
        <v>295</v>
      </c>
      <c r="J1150" s="182" t="s">
        <v>319</v>
      </c>
      <c r="K1150" s="183">
        <v>45679</v>
      </c>
      <c r="L1150" s="183">
        <v>45681</v>
      </c>
      <c r="M1150" s="182" t="s">
        <v>541</v>
      </c>
      <c r="N1150" s="182">
        <v>74380</v>
      </c>
      <c r="O1150" s="182" t="s">
        <v>696</v>
      </c>
      <c r="P1150" s="182" t="s">
        <v>897</v>
      </c>
      <c r="Q1150" s="182" t="s">
        <v>2120</v>
      </c>
      <c r="R1150" s="182" t="s">
        <v>4286</v>
      </c>
    </row>
    <row r="1151" spans="1:18" x14ac:dyDescent="0.2">
      <c r="A1151" s="182" t="s">
        <v>92</v>
      </c>
      <c r="B1151" s="182" t="s">
        <v>1159</v>
      </c>
      <c r="C1151" s="183">
        <v>45811</v>
      </c>
      <c r="D1151" s="17"/>
      <c r="E1151" s="183">
        <v>45856</v>
      </c>
      <c r="F1151" s="182" t="s">
        <v>98</v>
      </c>
      <c r="G1151" s="182" t="s">
        <v>95</v>
      </c>
      <c r="H1151" s="182" t="s">
        <v>29</v>
      </c>
      <c r="I1151" s="182" t="s">
        <v>293</v>
      </c>
      <c r="J1151" s="182" t="s">
        <v>319</v>
      </c>
      <c r="K1151" s="183">
        <v>45756</v>
      </c>
      <c r="L1151" s="183">
        <v>45765</v>
      </c>
      <c r="M1151" s="182" t="s">
        <v>1160</v>
      </c>
      <c r="N1151" s="182">
        <v>74100</v>
      </c>
      <c r="O1151" s="182" t="s">
        <v>625</v>
      </c>
      <c r="P1151" s="182" t="s">
        <v>1161</v>
      </c>
      <c r="Q1151" s="182" t="s">
        <v>2121</v>
      </c>
      <c r="R1151" s="182" t="s">
        <v>4287</v>
      </c>
    </row>
    <row r="1152" spans="1:18" x14ac:dyDescent="0.2">
      <c r="A1152" s="182" t="s">
        <v>96</v>
      </c>
      <c r="B1152" s="182" t="s">
        <v>212</v>
      </c>
      <c r="C1152" s="183">
        <v>45665</v>
      </c>
      <c r="D1152" s="183">
        <v>45853</v>
      </c>
      <c r="E1152" s="183">
        <v>45825</v>
      </c>
      <c r="F1152" s="182" t="s">
        <v>330</v>
      </c>
      <c r="G1152" s="182" t="s">
        <v>95</v>
      </c>
      <c r="H1152" s="182" t="s">
        <v>28</v>
      </c>
      <c r="I1152" s="182" t="s">
        <v>295</v>
      </c>
      <c r="J1152" s="182" t="s">
        <v>319</v>
      </c>
      <c r="K1152" s="183">
        <v>45636</v>
      </c>
      <c r="L1152" s="183">
        <v>45636</v>
      </c>
      <c r="M1152" s="182" t="s">
        <v>491</v>
      </c>
      <c r="N1152" s="182">
        <v>74940</v>
      </c>
      <c r="O1152" s="182" t="s">
        <v>1357</v>
      </c>
      <c r="P1152" s="182" t="s">
        <v>905</v>
      </c>
      <c r="Q1152" s="182" t="s">
        <v>2122</v>
      </c>
      <c r="R1152" s="182" t="s">
        <v>4288</v>
      </c>
    </row>
    <row r="1153" spans="1:18" x14ac:dyDescent="0.2">
      <c r="A1153" s="182" t="s">
        <v>92</v>
      </c>
      <c r="B1153" s="182" t="s">
        <v>279</v>
      </c>
      <c r="C1153" s="183">
        <v>45699</v>
      </c>
      <c r="D1153" s="183">
        <v>45876</v>
      </c>
      <c r="E1153" s="183">
        <v>45838</v>
      </c>
      <c r="F1153" s="182" t="s">
        <v>270</v>
      </c>
      <c r="G1153" s="182" t="s">
        <v>95</v>
      </c>
      <c r="H1153" s="182" t="s">
        <v>29</v>
      </c>
      <c r="I1153" s="182" t="s">
        <v>295</v>
      </c>
      <c r="J1153" s="182" t="s">
        <v>319</v>
      </c>
      <c r="K1153" s="183">
        <v>45671</v>
      </c>
      <c r="L1153" s="183">
        <v>45674</v>
      </c>
      <c r="M1153" s="182" t="s">
        <v>463</v>
      </c>
      <c r="N1153" s="182">
        <v>74100</v>
      </c>
      <c r="O1153" s="182" t="s">
        <v>1334</v>
      </c>
      <c r="P1153" s="182" t="s">
        <v>780</v>
      </c>
      <c r="Q1153" s="182" t="s">
        <v>2123</v>
      </c>
      <c r="R1153" s="182" t="s">
        <v>4289</v>
      </c>
    </row>
    <row r="1154" spans="1:18" x14ac:dyDescent="0.2">
      <c r="A1154" s="182" t="s">
        <v>92</v>
      </c>
      <c r="B1154" s="182" t="s">
        <v>362</v>
      </c>
      <c r="C1154" s="183">
        <v>45699</v>
      </c>
      <c r="D1154" s="183">
        <v>45869</v>
      </c>
      <c r="E1154" s="183">
        <v>45845</v>
      </c>
      <c r="F1154" s="182" t="s">
        <v>330</v>
      </c>
      <c r="G1154" s="182" t="s">
        <v>95</v>
      </c>
      <c r="H1154" s="182" t="s">
        <v>29</v>
      </c>
      <c r="I1154" s="182" t="s">
        <v>295</v>
      </c>
      <c r="J1154" s="182" t="s">
        <v>319</v>
      </c>
      <c r="K1154" s="183">
        <v>45622</v>
      </c>
      <c r="L1154" s="183">
        <v>45625</v>
      </c>
      <c r="M1154" s="182" t="s">
        <v>457</v>
      </c>
      <c r="N1154" s="182">
        <v>74240</v>
      </c>
      <c r="O1154" s="182" t="s">
        <v>1280</v>
      </c>
      <c r="P1154" s="182" t="s">
        <v>777</v>
      </c>
      <c r="Q1154" s="182" t="s">
        <v>2124</v>
      </c>
      <c r="R1154" s="182" t="s">
        <v>4290</v>
      </c>
    </row>
    <row r="1155" spans="1:18" x14ac:dyDescent="0.2">
      <c r="A1155" s="182" t="s">
        <v>96</v>
      </c>
      <c r="B1155" s="182" t="s">
        <v>74</v>
      </c>
      <c r="C1155" s="183">
        <v>45663</v>
      </c>
      <c r="D1155" s="183">
        <v>45726</v>
      </c>
      <c r="E1155" s="183">
        <v>45859</v>
      </c>
      <c r="F1155" s="182" t="s">
        <v>93</v>
      </c>
      <c r="G1155" s="182" t="s">
        <v>125</v>
      </c>
      <c r="H1155" s="182" t="s">
        <v>28</v>
      </c>
      <c r="I1155" s="182" t="s">
        <v>295</v>
      </c>
      <c r="J1155" s="182" t="s">
        <v>319</v>
      </c>
      <c r="K1155" s="183">
        <v>45603</v>
      </c>
      <c r="L1155" s="183">
        <v>45636</v>
      </c>
      <c r="M1155" s="182" t="s">
        <v>459</v>
      </c>
      <c r="N1155" s="182">
        <v>74330</v>
      </c>
      <c r="O1155" s="182" t="s">
        <v>679</v>
      </c>
      <c r="P1155" s="182" t="s">
        <v>680</v>
      </c>
      <c r="Q1155" s="182" t="s">
        <v>2125</v>
      </c>
      <c r="R1155" s="182" t="s">
        <v>4291</v>
      </c>
    </row>
    <row r="1156" spans="1:18" x14ac:dyDescent="0.2">
      <c r="A1156" s="182" t="s">
        <v>92</v>
      </c>
      <c r="B1156" s="182" t="s">
        <v>400</v>
      </c>
      <c r="C1156" s="183">
        <v>45740</v>
      </c>
      <c r="D1156" s="183">
        <v>45895</v>
      </c>
      <c r="E1156" s="183">
        <v>45846</v>
      </c>
      <c r="F1156" s="182" t="s">
        <v>93</v>
      </c>
      <c r="G1156" s="182" t="s">
        <v>95</v>
      </c>
      <c r="H1156" s="182" t="s">
        <v>28</v>
      </c>
      <c r="I1156" s="182" t="s">
        <v>295</v>
      </c>
      <c r="J1156" s="182" t="s">
        <v>321</v>
      </c>
      <c r="K1156" s="183">
        <v>45720</v>
      </c>
      <c r="L1156" s="183">
        <v>45722</v>
      </c>
      <c r="M1156" s="182" t="s">
        <v>463</v>
      </c>
      <c r="N1156" s="182">
        <v>74100</v>
      </c>
      <c r="O1156" s="182" t="s">
        <v>1348</v>
      </c>
      <c r="P1156" s="182" t="s">
        <v>733</v>
      </c>
      <c r="Q1156" s="182" t="s">
        <v>2126</v>
      </c>
      <c r="R1156" s="182" t="s">
        <v>4292</v>
      </c>
    </row>
    <row r="1157" spans="1:18" x14ac:dyDescent="0.2">
      <c r="A1157" s="182" t="s">
        <v>92</v>
      </c>
      <c r="B1157" s="182" t="s">
        <v>1208</v>
      </c>
      <c r="C1157" s="183">
        <v>45811</v>
      </c>
      <c r="D1157" s="17"/>
      <c r="E1157" s="183">
        <v>45841</v>
      </c>
      <c r="F1157" s="182" t="s">
        <v>98</v>
      </c>
      <c r="G1157" s="182" t="s">
        <v>95</v>
      </c>
      <c r="H1157" s="182" t="s">
        <v>29</v>
      </c>
      <c r="I1157" s="182" t="s">
        <v>293</v>
      </c>
      <c r="J1157" s="182" t="s">
        <v>319</v>
      </c>
      <c r="K1157" s="183">
        <v>45765</v>
      </c>
      <c r="L1157" s="183">
        <v>45769</v>
      </c>
      <c r="M1157" s="182" t="s">
        <v>1209</v>
      </c>
      <c r="N1157" s="182">
        <v>74420</v>
      </c>
      <c r="O1157" s="182" t="s">
        <v>903</v>
      </c>
      <c r="P1157" s="182" t="s">
        <v>1210</v>
      </c>
      <c r="Q1157" s="182" t="s">
        <v>2127</v>
      </c>
      <c r="R1157" s="182" t="s">
        <v>4293</v>
      </c>
    </row>
    <row r="1158" spans="1:18" x14ac:dyDescent="0.2">
      <c r="A1158" s="182" t="s">
        <v>120</v>
      </c>
      <c r="B1158" s="182" t="s">
        <v>216</v>
      </c>
      <c r="C1158" s="183">
        <v>45705</v>
      </c>
      <c r="D1158" s="17"/>
      <c r="E1158" s="183">
        <v>45845</v>
      </c>
      <c r="F1158" s="182" t="s">
        <v>93</v>
      </c>
      <c r="G1158" s="182" t="s">
        <v>95</v>
      </c>
      <c r="H1158" s="182" t="s">
        <v>29</v>
      </c>
      <c r="I1158" s="182" t="s">
        <v>293</v>
      </c>
      <c r="J1158" s="182" t="s">
        <v>319</v>
      </c>
      <c r="K1158" s="183">
        <v>45636</v>
      </c>
      <c r="L1158" s="183">
        <v>45637</v>
      </c>
      <c r="M1158" s="182" t="s">
        <v>483</v>
      </c>
      <c r="N1158" s="182">
        <v>74950</v>
      </c>
      <c r="O1158" s="182" t="s">
        <v>1248</v>
      </c>
      <c r="P1158" s="182" t="s">
        <v>712</v>
      </c>
      <c r="Q1158" s="182" t="s">
        <v>2128</v>
      </c>
      <c r="R1158" s="182" t="s">
        <v>4294</v>
      </c>
    </row>
    <row r="1159" spans="1:18" x14ac:dyDescent="0.2">
      <c r="A1159" s="182" t="s">
        <v>96</v>
      </c>
      <c r="B1159" s="182" t="s">
        <v>1394</v>
      </c>
      <c r="C1159" s="183">
        <v>45870</v>
      </c>
      <c r="D1159" s="17"/>
      <c r="E1159" s="183">
        <v>45838</v>
      </c>
      <c r="F1159" s="182" t="s">
        <v>94</v>
      </c>
      <c r="G1159" s="182" t="s">
        <v>91</v>
      </c>
      <c r="H1159" s="182" t="s">
        <v>28</v>
      </c>
      <c r="I1159" s="182" t="s">
        <v>293</v>
      </c>
      <c r="J1159" s="182" t="s">
        <v>319</v>
      </c>
      <c r="K1159" s="183">
        <v>45750</v>
      </c>
      <c r="L1159" s="183">
        <v>45905</v>
      </c>
      <c r="M1159" s="182" t="s">
        <v>455</v>
      </c>
      <c r="N1159" s="182">
        <v>74000</v>
      </c>
      <c r="O1159" s="182" t="s">
        <v>1395</v>
      </c>
      <c r="P1159" s="182" t="s">
        <v>1396</v>
      </c>
      <c r="Q1159" s="182" t="s">
        <v>2129</v>
      </c>
      <c r="R1159" s="182" t="s">
        <v>2129</v>
      </c>
    </row>
    <row r="1160" spans="1:18" x14ac:dyDescent="0.2">
      <c r="A1160" s="182" t="s">
        <v>96</v>
      </c>
      <c r="B1160" s="182" t="s">
        <v>444</v>
      </c>
      <c r="C1160" s="183">
        <v>45777</v>
      </c>
      <c r="D1160" s="17"/>
      <c r="E1160" s="183">
        <v>45845</v>
      </c>
      <c r="F1160" s="182" t="s">
        <v>93</v>
      </c>
      <c r="G1160" s="182" t="s">
        <v>95</v>
      </c>
      <c r="H1160" s="182" t="s">
        <v>28</v>
      </c>
      <c r="I1160" s="182" t="s">
        <v>293</v>
      </c>
      <c r="J1160" s="182" t="s">
        <v>319</v>
      </c>
      <c r="K1160" s="183">
        <v>45755</v>
      </c>
      <c r="L1160" s="183">
        <v>45755</v>
      </c>
      <c r="M1160" s="182" t="s">
        <v>455</v>
      </c>
      <c r="N1160" s="182">
        <v>74600</v>
      </c>
      <c r="O1160" s="182" t="s">
        <v>636</v>
      </c>
      <c r="P1160" s="182" t="s">
        <v>637</v>
      </c>
      <c r="Q1160" s="182" t="s">
        <v>2130</v>
      </c>
      <c r="R1160" s="182" t="s">
        <v>4295</v>
      </c>
    </row>
    <row r="1161" spans="1:18" x14ac:dyDescent="0.2">
      <c r="A1161" s="182" t="s">
        <v>92</v>
      </c>
      <c r="B1161" s="182" t="s">
        <v>400</v>
      </c>
      <c r="C1161" s="183">
        <v>45740</v>
      </c>
      <c r="D1161" s="183">
        <v>45895</v>
      </c>
      <c r="E1161" s="183">
        <v>45825</v>
      </c>
      <c r="F1161" s="182" t="s">
        <v>93</v>
      </c>
      <c r="G1161" s="182" t="s">
        <v>125</v>
      </c>
      <c r="H1161" s="182" t="s">
        <v>28</v>
      </c>
      <c r="I1161" s="182" t="s">
        <v>295</v>
      </c>
      <c r="J1161" s="182" t="s">
        <v>321</v>
      </c>
      <c r="K1161" s="183">
        <v>45720</v>
      </c>
      <c r="L1161" s="183">
        <v>45722</v>
      </c>
      <c r="M1161" s="182" t="s">
        <v>463</v>
      </c>
      <c r="N1161" s="182">
        <v>74100</v>
      </c>
      <c r="O1161" s="182" t="s">
        <v>1348</v>
      </c>
      <c r="P1161" s="182" t="s">
        <v>733</v>
      </c>
      <c r="Q1161" s="182" t="s">
        <v>2131</v>
      </c>
      <c r="R1161" s="182" t="s">
        <v>4296</v>
      </c>
    </row>
    <row r="1162" spans="1:18" x14ac:dyDescent="0.2">
      <c r="A1162" s="182" t="s">
        <v>96</v>
      </c>
      <c r="B1162" s="182" t="s">
        <v>444</v>
      </c>
      <c r="C1162" s="183">
        <v>45777</v>
      </c>
      <c r="D1162" s="17"/>
      <c r="E1162" s="183">
        <v>45824</v>
      </c>
      <c r="F1162" s="182" t="s">
        <v>90</v>
      </c>
      <c r="G1162" s="182" t="s">
        <v>95</v>
      </c>
      <c r="H1162" s="182" t="s">
        <v>28</v>
      </c>
      <c r="I1162" s="182" t="s">
        <v>293</v>
      </c>
      <c r="J1162" s="182" t="s">
        <v>319</v>
      </c>
      <c r="K1162" s="183">
        <v>45755</v>
      </c>
      <c r="L1162" s="183">
        <v>45755</v>
      </c>
      <c r="M1162" s="182" t="s">
        <v>455</v>
      </c>
      <c r="N1162" s="182">
        <v>74600</v>
      </c>
      <c r="O1162" s="182" t="s">
        <v>636</v>
      </c>
      <c r="P1162" s="182" t="s">
        <v>637</v>
      </c>
      <c r="Q1162" s="182" t="s">
        <v>2132</v>
      </c>
      <c r="R1162" s="182" t="s">
        <v>4297</v>
      </c>
    </row>
    <row r="1163" spans="1:18" x14ac:dyDescent="0.2">
      <c r="A1163" s="182" t="s">
        <v>92</v>
      </c>
      <c r="B1163" s="182" t="s">
        <v>1205</v>
      </c>
      <c r="C1163" s="183">
        <v>45805</v>
      </c>
      <c r="D1163" s="183">
        <v>45961</v>
      </c>
      <c r="E1163" s="183">
        <v>45866</v>
      </c>
      <c r="F1163" s="182" t="s">
        <v>90</v>
      </c>
      <c r="G1163" s="182" t="s">
        <v>95</v>
      </c>
      <c r="H1163" s="182" t="s">
        <v>29</v>
      </c>
      <c r="I1163" s="182" t="s">
        <v>295</v>
      </c>
      <c r="J1163" s="182" t="s">
        <v>319</v>
      </c>
      <c r="K1163" s="183">
        <v>45758</v>
      </c>
      <c r="L1163" s="183">
        <v>45765</v>
      </c>
      <c r="M1163" s="182" t="s">
        <v>492</v>
      </c>
      <c r="N1163" s="182">
        <v>74100</v>
      </c>
      <c r="O1163" s="182" t="s">
        <v>1206</v>
      </c>
      <c r="P1163" s="182" t="s">
        <v>1207</v>
      </c>
      <c r="Q1163" s="182" t="s">
        <v>2133</v>
      </c>
      <c r="R1163" s="182" t="s">
        <v>4298</v>
      </c>
    </row>
    <row r="1164" spans="1:18" x14ac:dyDescent="0.2">
      <c r="A1164" s="182" t="s">
        <v>96</v>
      </c>
      <c r="B1164" s="182" t="s">
        <v>392</v>
      </c>
      <c r="C1164" s="183">
        <v>45728</v>
      </c>
      <c r="D1164" s="183">
        <v>45824</v>
      </c>
      <c r="E1164" s="183">
        <v>45819</v>
      </c>
      <c r="F1164" s="182" t="s">
        <v>90</v>
      </c>
      <c r="G1164" s="182" t="s">
        <v>125</v>
      </c>
      <c r="H1164" s="182" t="s">
        <v>28</v>
      </c>
      <c r="I1164" s="182" t="s">
        <v>295</v>
      </c>
      <c r="J1164" s="182" t="s">
        <v>319</v>
      </c>
      <c r="K1164" s="183">
        <v>45712</v>
      </c>
      <c r="L1164" s="183">
        <v>45713</v>
      </c>
      <c r="M1164" s="182" t="s">
        <v>535</v>
      </c>
      <c r="N1164" s="182">
        <v>74150</v>
      </c>
      <c r="O1164" s="182" t="s">
        <v>1356</v>
      </c>
      <c r="P1164" s="182" t="s">
        <v>876</v>
      </c>
      <c r="Q1164" s="182" t="s">
        <v>2134</v>
      </c>
      <c r="R1164" s="182" t="s">
        <v>2134</v>
      </c>
    </row>
    <row r="1165" spans="1:18" x14ac:dyDescent="0.2">
      <c r="A1165" s="182" t="s">
        <v>120</v>
      </c>
      <c r="B1165" s="182" t="s">
        <v>311</v>
      </c>
      <c r="C1165" s="183">
        <v>45709</v>
      </c>
      <c r="D1165" s="183">
        <v>45869</v>
      </c>
      <c r="E1165" s="183">
        <v>45859</v>
      </c>
      <c r="F1165" s="182" t="s">
        <v>330</v>
      </c>
      <c r="G1165" s="182" t="s">
        <v>95</v>
      </c>
      <c r="H1165" s="182" t="s">
        <v>29</v>
      </c>
      <c r="I1165" s="182" t="s">
        <v>295</v>
      </c>
      <c r="J1165" s="182" t="s">
        <v>319</v>
      </c>
      <c r="K1165" s="183">
        <v>45684</v>
      </c>
      <c r="L1165" s="183">
        <v>45684</v>
      </c>
      <c r="M1165" s="182" t="s">
        <v>456</v>
      </c>
      <c r="N1165" s="182">
        <v>74300</v>
      </c>
      <c r="O1165" s="182" t="s">
        <v>696</v>
      </c>
      <c r="P1165" s="182" t="s">
        <v>818</v>
      </c>
      <c r="Q1165" s="182" t="s">
        <v>2135</v>
      </c>
      <c r="R1165" s="182" t="s">
        <v>4299</v>
      </c>
    </row>
    <row r="1166" spans="1:18" x14ac:dyDescent="0.2">
      <c r="A1166" s="182" t="s">
        <v>96</v>
      </c>
      <c r="B1166" s="182" t="s">
        <v>228</v>
      </c>
      <c r="C1166" s="183">
        <v>45672</v>
      </c>
      <c r="D1166" s="183">
        <v>45845</v>
      </c>
      <c r="E1166" s="183">
        <v>45845</v>
      </c>
      <c r="F1166" s="182" t="s">
        <v>330</v>
      </c>
      <c r="G1166" s="182" t="s">
        <v>95</v>
      </c>
      <c r="H1166" s="182" t="s">
        <v>28</v>
      </c>
      <c r="I1166" s="182" t="s">
        <v>295</v>
      </c>
      <c r="J1166" s="182" t="s">
        <v>319</v>
      </c>
      <c r="K1166" s="183">
        <v>45642</v>
      </c>
      <c r="L1166" s="183">
        <v>45642</v>
      </c>
      <c r="M1166" s="182" t="s">
        <v>496</v>
      </c>
      <c r="N1166" s="182">
        <v>74230</v>
      </c>
      <c r="O1166" s="182" t="s">
        <v>968</v>
      </c>
      <c r="P1166" s="182" t="s">
        <v>969</v>
      </c>
      <c r="Q1166" s="182" t="s">
        <v>2136</v>
      </c>
      <c r="R1166" s="182" t="s">
        <v>4300</v>
      </c>
    </row>
    <row r="1167" spans="1:18" x14ac:dyDescent="0.2">
      <c r="A1167" s="182" t="s">
        <v>92</v>
      </c>
      <c r="B1167" s="182" t="s">
        <v>334</v>
      </c>
      <c r="C1167" s="183">
        <v>45708</v>
      </c>
      <c r="D1167" s="183">
        <v>45855</v>
      </c>
      <c r="E1167" s="183">
        <v>45855</v>
      </c>
      <c r="F1167" s="182" t="s">
        <v>330</v>
      </c>
      <c r="G1167" s="182" t="s">
        <v>95</v>
      </c>
      <c r="H1167" s="182" t="s">
        <v>29</v>
      </c>
      <c r="I1167" s="182" t="s">
        <v>295</v>
      </c>
      <c r="J1167" s="182" t="s">
        <v>319</v>
      </c>
      <c r="K1167" s="183">
        <v>45625</v>
      </c>
      <c r="L1167" s="183">
        <v>45630</v>
      </c>
      <c r="M1167" s="182" t="s">
        <v>511</v>
      </c>
      <c r="N1167" s="182">
        <v>74380</v>
      </c>
      <c r="O1167" s="182" t="s">
        <v>645</v>
      </c>
      <c r="P1167" s="182" t="s">
        <v>860</v>
      </c>
      <c r="Q1167" s="182" t="s">
        <v>2137</v>
      </c>
      <c r="R1167" s="182" t="s">
        <v>4301</v>
      </c>
    </row>
    <row r="1168" spans="1:18" x14ac:dyDescent="0.2">
      <c r="A1168" s="182" t="s">
        <v>96</v>
      </c>
      <c r="B1168" s="182" t="s">
        <v>228</v>
      </c>
      <c r="C1168" s="183">
        <v>45672</v>
      </c>
      <c r="D1168" s="183">
        <v>45845</v>
      </c>
      <c r="E1168" s="183">
        <v>45824</v>
      </c>
      <c r="F1168" s="182" t="s">
        <v>270</v>
      </c>
      <c r="G1168" s="182" t="s">
        <v>95</v>
      </c>
      <c r="H1168" s="182" t="s">
        <v>28</v>
      </c>
      <c r="I1168" s="182" t="s">
        <v>295</v>
      </c>
      <c r="J1168" s="182" t="s">
        <v>319</v>
      </c>
      <c r="K1168" s="183">
        <v>45642</v>
      </c>
      <c r="L1168" s="183">
        <v>45642</v>
      </c>
      <c r="M1168" s="182" t="s">
        <v>496</v>
      </c>
      <c r="N1168" s="182">
        <v>74230</v>
      </c>
      <c r="O1168" s="182" t="s">
        <v>968</v>
      </c>
      <c r="P1168" s="182" t="s">
        <v>969</v>
      </c>
      <c r="Q1168" s="182" t="s">
        <v>2138</v>
      </c>
      <c r="R1168" s="182" t="s">
        <v>4302</v>
      </c>
    </row>
    <row r="1169" spans="1:18" x14ac:dyDescent="0.2">
      <c r="A1169" s="182" t="s">
        <v>96</v>
      </c>
      <c r="B1169" s="182" t="s">
        <v>333</v>
      </c>
      <c r="C1169" s="183">
        <v>45776</v>
      </c>
      <c r="D1169" s="183">
        <v>45838</v>
      </c>
      <c r="E1169" s="183">
        <v>45832</v>
      </c>
      <c r="F1169" s="182" t="s">
        <v>98</v>
      </c>
      <c r="G1169" s="182" t="s">
        <v>91</v>
      </c>
      <c r="H1169" s="182" t="s">
        <v>28</v>
      </c>
      <c r="I1169" s="182" t="s">
        <v>295</v>
      </c>
      <c r="J1169" s="182" t="s">
        <v>319</v>
      </c>
      <c r="K1169" s="183">
        <v>45707</v>
      </c>
      <c r="L1169" s="183">
        <v>45707</v>
      </c>
      <c r="M1169" s="182" t="s">
        <v>549</v>
      </c>
      <c r="N1169" s="182">
        <v>74960</v>
      </c>
      <c r="O1169" s="182" t="s">
        <v>1345</v>
      </c>
      <c r="P1169" s="182" t="s">
        <v>656</v>
      </c>
      <c r="Q1169" s="182" t="s">
        <v>2139</v>
      </c>
      <c r="R1169" s="182" t="s">
        <v>2139</v>
      </c>
    </row>
    <row r="1170" spans="1:18" x14ac:dyDescent="0.2">
      <c r="A1170" s="182" t="s">
        <v>96</v>
      </c>
      <c r="B1170" s="182" t="s">
        <v>1276</v>
      </c>
      <c r="C1170" s="183">
        <v>45824</v>
      </c>
      <c r="D1170" s="17"/>
      <c r="E1170" s="183">
        <v>45860</v>
      </c>
      <c r="F1170" s="182" t="s">
        <v>98</v>
      </c>
      <c r="G1170" s="182" t="s">
        <v>95</v>
      </c>
      <c r="H1170" s="182" t="s">
        <v>28</v>
      </c>
      <c r="I1170" s="182" t="s">
        <v>293</v>
      </c>
      <c r="J1170" s="182" t="s">
        <v>319</v>
      </c>
      <c r="K1170" s="183">
        <v>45803</v>
      </c>
      <c r="L1170" s="183">
        <v>45805</v>
      </c>
      <c r="M1170" s="182" t="s">
        <v>455</v>
      </c>
      <c r="N1170" s="182">
        <v>74960</v>
      </c>
      <c r="O1170" s="182" t="s">
        <v>1277</v>
      </c>
      <c r="P1170" s="182" t="s">
        <v>1278</v>
      </c>
      <c r="Q1170" s="182" t="s">
        <v>2140</v>
      </c>
      <c r="R1170" s="182" t="s">
        <v>4303</v>
      </c>
    </row>
    <row r="1171" spans="1:18" x14ac:dyDescent="0.2">
      <c r="A1171" s="182" t="s">
        <v>96</v>
      </c>
      <c r="B1171" s="182" t="s">
        <v>1276</v>
      </c>
      <c r="C1171" s="183">
        <v>45824</v>
      </c>
      <c r="D1171" s="17"/>
      <c r="E1171" s="183">
        <v>45824</v>
      </c>
      <c r="F1171" s="182" t="s">
        <v>94</v>
      </c>
      <c r="G1171" s="182" t="s">
        <v>95</v>
      </c>
      <c r="H1171" s="182" t="s">
        <v>28</v>
      </c>
      <c r="I1171" s="182" t="s">
        <v>293</v>
      </c>
      <c r="J1171" s="182" t="s">
        <v>319</v>
      </c>
      <c r="K1171" s="183">
        <v>45803</v>
      </c>
      <c r="L1171" s="183">
        <v>45805</v>
      </c>
      <c r="M1171" s="182" t="s">
        <v>455</v>
      </c>
      <c r="N1171" s="182">
        <v>74960</v>
      </c>
      <c r="O1171" s="182" t="s">
        <v>1277</v>
      </c>
      <c r="P1171" s="182" t="s">
        <v>1278</v>
      </c>
      <c r="Q1171" s="182" t="s">
        <v>2141</v>
      </c>
      <c r="R1171" s="182" t="s">
        <v>4304</v>
      </c>
    </row>
    <row r="1172" spans="1:18" x14ac:dyDescent="0.2">
      <c r="A1172" s="182" t="s">
        <v>120</v>
      </c>
      <c r="B1172" s="182" t="s">
        <v>244</v>
      </c>
      <c r="C1172" s="183">
        <v>45677</v>
      </c>
      <c r="D1172" s="183">
        <v>45874</v>
      </c>
      <c r="E1172" s="183">
        <v>45859</v>
      </c>
      <c r="F1172" s="182" t="s">
        <v>330</v>
      </c>
      <c r="G1172" s="182" t="s">
        <v>95</v>
      </c>
      <c r="H1172" s="182" t="s">
        <v>29</v>
      </c>
      <c r="I1172" s="182" t="s">
        <v>295</v>
      </c>
      <c r="J1172" s="182" t="s">
        <v>319</v>
      </c>
      <c r="K1172" s="183">
        <v>45656</v>
      </c>
      <c r="L1172" s="183">
        <v>45664</v>
      </c>
      <c r="M1172" s="182" t="s">
        <v>456</v>
      </c>
      <c r="N1172" s="182">
        <v>74300</v>
      </c>
      <c r="O1172" s="182" t="s">
        <v>713</v>
      </c>
      <c r="P1172" s="182" t="s">
        <v>714</v>
      </c>
      <c r="Q1172" s="182" t="s">
        <v>2142</v>
      </c>
      <c r="R1172" s="182" t="s">
        <v>4305</v>
      </c>
    </row>
    <row r="1173" spans="1:18" x14ac:dyDescent="0.2">
      <c r="A1173" s="182" t="s">
        <v>92</v>
      </c>
      <c r="B1173" s="182" t="s">
        <v>1143</v>
      </c>
      <c r="C1173" s="183">
        <v>45813</v>
      </c>
      <c r="D1173" s="17"/>
      <c r="E1173" s="183">
        <v>45855</v>
      </c>
      <c r="F1173" s="182" t="s">
        <v>98</v>
      </c>
      <c r="G1173" s="182" t="s">
        <v>95</v>
      </c>
      <c r="H1173" s="182" t="s">
        <v>29</v>
      </c>
      <c r="I1173" s="182" t="s">
        <v>293</v>
      </c>
      <c r="J1173" s="182" t="s">
        <v>321</v>
      </c>
      <c r="K1173" s="183">
        <v>45793</v>
      </c>
      <c r="L1173" s="183">
        <v>45793</v>
      </c>
      <c r="M1173" s="182" t="s">
        <v>463</v>
      </c>
      <c r="N1173" s="182">
        <v>74100</v>
      </c>
      <c r="O1173" s="182" t="s">
        <v>1144</v>
      </c>
      <c r="P1173" s="182" t="s">
        <v>1145</v>
      </c>
      <c r="Q1173" s="182" t="s">
        <v>2143</v>
      </c>
      <c r="R1173" s="182" t="s">
        <v>4306</v>
      </c>
    </row>
    <row r="1174" spans="1:18" x14ac:dyDescent="0.2">
      <c r="A1174" s="182" t="s">
        <v>96</v>
      </c>
      <c r="B1174" s="182" t="s">
        <v>433</v>
      </c>
      <c r="C1174" s="183">
        <v>45776</v>
      </c>
      <c r="D1174" s="17"/>
      <c r="E1174" s="183">
        <v>45845</v>
      </c>
      <c r="F1174" s="182" t="s">
        <v>93</v>
      </c>
      <c r="G1174" s="182" t="s">
        <v>95</v>
      </c>
      <c r="H1174" s="182" t="s">
        <v>28</v>
      </c>
      <c r="I1174" s="182" t="s">
        <v>293</v>
      </c>
      <c r="J1174" s="182" t="s">
        <v>321</v>
      </c>
      <c r="K1174" s="183">
        <v>45693</v>
      </c>
      <c r="L1174" s="183">
        <v>45695</v>
      </c>
      <c r="M1174" s="182" t="s">
        <v>491</v>
      </c>
      <c r="N1174" s="182">
        <v>74940</v>
      </c>
      <c r="O1174" s="182" t="s">
        <v>664</v>
      </c>
      <c r="P1174" s="182" t="s">
        <v>665</v>
      </c>
      <c r="Q1174" s="182" t="s">
        <v>2144</v>
      </c>
      <c r="R1174" s="182" t="s">
        <v>4307</v>
      </c>
    </row>
    <row r="1175" spans="1:18" x14ac:dyDescent="0.2">
      <c r="A1175" s="182" t="s">
        <v>96</v>
      </c>
      <c r="B1175" s="182" t="s">
        <v>339</v>
      </c>
      <c r="C1175" s="183">
        <v>45721</v>
      </c>
      <c r="D1175" s="183">
        <v>45887</v>
      </c>
      <c r="E1175" s="183">
        <v>45874</v>
      </c>
      <c r="F1175" s="182" t="s">
        <v>330</v>
      </c>
      <c r="G1175" s="182" t="s">
        <v>95</v>
      </c>
      <c r="H1175" s="182" t="s">
        <v>28</v>
      </c>
      <c r="I1175" s="182" t="s">
        <v>295</v>
      </c>
      <c r="J1175" s="182" t="s">
        <v>319</v>
      </c>
      <c r="K1175" s="183">
        <v>45705</v>
      </c>
      <c r="L1175" s="183">
        <v>45953</v>
      </c>
      <c r="M1175" s="182" t="s">
        <v>455</v>
      </c>
      <c r="N1175" s="182">
        <v>74600</v>
      </c>
      <c r="O1175" s="182" t="s">
        <v>1337</v>
      </c>
      <c r="P1175" s="182" t="s">
        <v>831</v>
      </c>
      <c r="Q1175" s="182" t="s">
        <v>2145</v>
      </c>
      <c r="R1175" s="182" t="s">
        <v>4308</v>
      </c>
    </row>
    <row r="1176" spans="1:18" x14ac:dyDescent="0.2">
      <c r="A1176" s="182" t="s">
        <v>96</v>
      </c>
      <c r="B1176" s="182" t="s">
        <v>339</v>
      </c>
      <c r="C1176" s="183">
        <v>45721</v>
      </c>
      <c r="D1176" s="183">
        <v>45887</v>
      </c>
      <c r="E1176" s="183">
        <v>45824</v>
      </c>
      <c r="F1176" s="182" t="s">
        <v>270</v>
      </c>
      <c r="G1176" s="182" t="s">
        <v>95</v>
      </c>
      <c r="H1176" s="182" t="s">
        <v>28</v>
      </c>
      <c r="I1176" s="182" t="s">
        <v>295</v>
      </c>
      <c r="J1176" s="182" t="s">
        <v>319</v>
      </c>
      <c r="K1176" s="183">
        <v>45705</v>
      </c>
      <c r="L1176" s="183">
        <v>45953</v>
      </c>
      <c r="M1176" s="182" t="s">
        <v>455</v>
      </c>
      <c r="N1176" s="182">
        <v>74600</v>
      </c>
      <c r="O1176" s="182" t="s">
        <v>1337</v>
      </c>
      <c r="P1176" s="182" t="s">
        <v>831</v>
      </c>
      <c r="Q1176" s="182" t="s">
        <v>2146</v>
      </c>
      <c r="R1176" s="182" t="s">
        <v>2146</v>
      </c>
    </row>
    <row r="1177" spans="1:18" x14ac:dyDescent="0.2">
      <c r="A1177" s="182" t="s">
        <v>96</v>
      </c>
      <c r="B1177" s="182" t="s">
        <v>305</v>
      </c>
      <c r="C1177" s="183">
        <v>45705</v>
      </c>
      <c r="D1177" s="183">
        <v>45869</v>
      </c>
      <c r="E1177" s="183">
        <v>45845</v>
      </c>
      <c r="F1177" s="182" t="s">
        <v>330</v>
      </c>
      <c r="G1177" s="182" t="s">
        <v>95</v>
      </c>
      <c r="H1177" s="182" t="s">
        <v>28</v>
      </c>
      <c r="I1177" s="182" t="s">
        <v>293</v>
      </c>
      <c r="J1177" s="182" t="s">
        <v>321</v>
      </c>
      <c r="K1177" s="183">
        <v>45681</v>
      </c>
      <c r="L1177" s="183">
        <v>45957</v>
      </c>
      <c r="M1177" s="182" t="s">
        <v>460</v>
      </c>
      <c r="N1177" s="182">
        <v>74570</v>
      </c>
      <c r="O1177" s="182" t="s">
        <v>832</v>
      </c>
      <c r="P1177" s="182" t="s">
        <v>833</v>
      </c>
      <c r="Q1177" s="182" t="s">
        <v>2147</v>
      </c>
      <c r="R1177" s="182" t="s">
        <v>4309</v>
      </c>
    </row>
    <row r="1178" spans="1:18" x14ac:dyDescent="0.2">
      <c r="A1178" s="182" t="s">
        <v>96</v>
      </c>
      <c r="B1178" s="182" t="s">
        <v>305</v>
      </c>
      <c r="C1178" s="183">
        <v>45705</v>
      </c>
      <c r="D1178" s="183">
        <v>45869</v>
      </c>
      <c r="E1178" s="183">
        <v>45824</v>
      </c>
      <c r="F1178" s="182" t="s">
        <v>270</v>
      </c>
      <c r="G1178" s="182" t="s">
        <v>95</v>
      </c>
      <c r="H1178" s="182" t="s">
        <v>28</v>
      </c>
      <c r="I1178" s="182" t="s">
        <v>293</v>
      </c>
      <c r="J1178" s="182" t="s">
        <v>321</v>
      </c>
      <c r="K1178" s="183">
        <v>45681</v>
      </c>
      <c r="L1178" s="183">
        <v>45957</v>
      </c>
      <c r="M1178" s="182" t="s">
        <v>460</v>
      </c>
      <c r="N1178" s="182">
        <v>74570</v>
      </c>
      <c r="O1178" s="182" t="s">
        <v>832</v>
      </c>
      <c r="P1178" s="182" t="s">
        <v>833</v>
      </c>
      <c r="Q1178" s="182" t="s">
        <v>2148</v>
      </c>
      <c r="R1178" s="182" t="s">
        <v>2148</v>
      </c>
    </row>
    <row r="1179" spans="1:18" x14ac:dyDescent="0.2">
      <c r="A1179" s="182" t="s">
        <v>96</v>
      </c>
      <c r="B1179" s="182" t="s">
        <v>420</v>
      </c>
      <c r="C1179" s="183">
        <v>45777</v>
      </c>
      <c r="D1179" s="183">
        <v>45908</v>
      </c>
      <c r="E1179" s="183">
        <v>45845</v>
      </c>
      <c r="F1179" s="182" t="s">
        <v>93</v>
      </c>
      <c r="G1179" s="182" t="s">
        <v>95</v>
      </c>
      <c r="H1179" s="182" t="s">
        <v>28</v>
      </c>
      <c r="I1179" s="182" t="s">
        <v>295</v>
      </c>
      <c r="J1179" s="182" t="s">
        <v>319</v>
      </c>
      <c r="K1179" s="183">
        <v>45747</v>
      </c>
      <c r="L1179" s="183">
        <v>45747</v>
      </c>
      <c r="M1179" s="182" t="s">
        <v>478</v>
      </c>
      <c r="N1179" s="182">
        <v>74350</v>
      </c>
      <c r="O1179" s="182" t="s">
        <v>1303</v>
      </c>
      <c r="P1179" s="182" t="s">
        <v>577</v>
      </c>
      <c r="Q1179" s="182" t="s">
        <v>2149</v>
      </c>
      <c r="R1179" s="182" t="s">
        <v>4310</v>
      </c>
    </row>
    <row r="1180" spans="1:18" x14ac:dyDescent="0.2">
      <c r="A1180" s="182" t="s">
        <v>96</v>
      </c>
      <c r="B1180" s="182" t="s">
        <v>352</v>
      </c>
      <c r="C1180" s="183">
        <v>45721</v>
      </c>
      <c r="D1180" s="183">
        <v>45930</v>
      </c>
      <c r="E1180" s="183">
        <v>45838</v>
      </c>
      <c r="F1180" s="182" t="s">
        <v>93</v>
      </c>
      <c r="G1180" s="182" t="s">
        <v>95</v>
      </c>
      <c r="H1180" s="182" t="s">
        <v>28</v>
      </c>
      <c r="I1180" s="182" t="s">
        <v>295</v>
      </c>
      <c r="J1180" s="182" t="s">
        <v>321</v>
      </c>
      <c r="K1180" s="183">
        <v>45687</v>
      </c>
      <c r="L1180" s="183">
        <v>45687</v>
      </c>
      <c r="M1180" s="182" t="s">
        <v>475</v>
      </c>
      <c r="N1180" s="182">
        <v>74370</v>
      </c>
      <c r="O1180" s="182" t="s">
        <v>657</v>
      </c>
      <c r="P1180" s="182" t="s">
        <v>914</v>
      </c>
      <c r="Q1180" s="182" t="s">
        <v>2150</v>
      </c>
      <c r="R1180" s="182" t="s">
        <v>4311</v>
      </c>
    </row>
    <row r="1181" spans="1:18" x14ac:dyDescent="0.2">
      <c r="A1181" s="182" t="s">
        <v>96</v>
      </c>
      <c r="B1181" s="182" t="s">
        <v>344</v>
      </c>
      <c r="C1181" s="183">
        <v>45741</v>
      </c>
      <c r="D1181" s="17"/>
      <c r="E1181" s="183">
        <v>45838</v>
      </c>
      <c r="F1181" s="182" t="s">
        <v>93</v>
      </c>
      <c r="G1181" s="182" t="s">
        <v>97</v>
      </c>
      <c r="H1181" s="182" t="s">
        <v>28</v>
      </c>
      <c r="I1181" s="182" t="s">
        <v>293</v>
      </c>
      <c r="J1181" s="182" t="s">
        <v>319</v>
      </c>
      <c r="K1181" s="183">
        <v>45699</v>
      </c>
      <c r="L1181" s="183">
        <v>45699</v>
      </c>
      <c r="M1181" s="182" t="s">
        <v>498</v>
      </c>
      <c r="N1181" s="182">
        <v>74350</v>
      </c>
      <c r="O1181" s="182" t="s">
        <v>575</v>
      </c>
      <c r="P1181" s="182" t="s">
        <v>576</v>
      </c>
      <c r="Q1181" s="182" t="s">
        <v>2151</v>
      </c>
      <c r="R1181" s="182" t="s">
        <v>4312</v>
      </c>
    </row>
    <row r="1182" spans="1:18" x14ac:dyDescent="0.2">
      <c r="A1182" s="182" t="s">
        <v>120</v>
      </c>
      <c r="B1182" s="182" t="s">
        <v>243</v>
      </c>
      <c r="C1182" s="183">
        <v>45680</v>
      </c>
      <c r="D1182" s="183">
        <v>45920</v>
      </c>
      <c r="E1182" s="183">
        <v>45822</v>
      </c>
      <c r="F1182" s="182" t="s">
        <v>286</v>
      </c>
      <c r="G1182" s="182" t="s">
        <v>97</v>
      </c>
      <c r="H1182" s="182" t="s">
        <v>29</v>
      </c>
      <c r="I1182" s="182" t="s">
        <v>295</v>
      </c>
      <c r="J1182" s="182" t="s">
        <v>319</v>
      </c>
      <c r="K1182" s="183">
        <v>45664</v>
      </c>
      <c r="L1182" s="183">
        <v>45665</v>
      </c>
      <c r="M1182" s="182" t="s">
        <v>528</v>
      </c>
      <c r="N1182" s="182">
        <v>74800</v>
      </c>
      <c r="O1182" s="182" t="s">
        <v>1318</v>
      </c>
      <c r="P1182" s="182" t="s">
        <v>1026</v>
      </c>
      <c r="Q1182" s="182" t="s">
        <v>2152</v>
      </c>
      <c r="R1182" s="182" t="s">
        <v>2152</v>
      </c>
    </row>
    <row r="1183" spans="1:18" x14ac:dyDescent="0.2">
      <c r="A1183" s="182" t="s">
        <v>120</v>
      </c>
      <c r="B1183" s="182" t="s">
        <v>373</v>
      </c>
      <c r="C1183" s="183">
        <v>45715</v>
      </c>
      <c r="D1183" s="183">
        <v>45937</v>
      </c>
      <c r="E1183" s="183">
        <v>45831</v>
      </c>
      <c r="F1183" s="182" t="s">
        <v>93</v>
      </c>
      <c r="G1183" s="182" t="s">
        <v>95</v>
      </c>
      <c r="H1183" s="182" t="s">
        <v>29</v>
      </c>
      <c r="I1183" s="182" t="s">
        <v>295</v>
      </c>
      <c r="J1183" s="182" t="s">
        <v>319</v>
      </c>
      <c r="K1183" s="183">
        <v>45665</v>
      </c>
      <c r="L1183" s="183">
        <v>45672</v>
      </c>
      <c r="M1183" s="182" t="s">
        <v>483</v>
      </c>
      <c r="N1183" s="182">
        <v>74950</v>
      </c>
      <c r="O1183" s="182" t="s">
        <v>1255</v>
      </c>
      <c r="P1183" s="182" t="s">
        <v>661</v>
      </c>
      <c r="Q1183" s="182" t="s">
        <v>2153</v>
      </c>
      <c r="R1183" s="182" t="s">
        <v>4313</v>
      </c>
    </row>
    <row r="1184" spans="1:18" x14ac:dyDescent="0.2">
      <c r="A1184" s="182" t="s">
        <v>120</v>
      </c>
      <c r="B1184" s="182" t="s">
        <v>152</v>
      </c>
      <c r="C1184" s="183">
        <v>45617</v>
      </c>
      <c r="D1184" s="183">
        <v>45910</v>
      </c>
      <c r="E1184" s="183">
        <v>45834</v>
      </c>
      <c r="F1184" s="182" t="s">
        <v>270</v>
      </c>
      <c r="G1184" s="182" t="s">
        <v>95</v>
      </c>
      <c r="H1184" s="182" t="s">
        <v>29</v>
      </c>
      <c r="I1184" s="182" t="s">
        <v>295</v>
      </c>
      <c r="J1184" s="182" t="s">
        <v>319</v>
      </c>
      <c r="K1184" s="183">
        <v>45600</v>
      </c>
      <c r="L1184" s="183">
        <v>45601</v>
      </c>
      <c r="M1184" s="182" t="s">
        <v>473</v>
      </c>
      <c r="N1184" s="182">
        <v>74130</v>
      </c>
      <c r="O1184" s="182" t="s">
        <v>708</v>
      </c>
      <c r="P1184" s="182" t="s">
        <v>709</v>
      </c>
      <c r="Q1184" s="182" t="s">
        <v>2154</v>
      </c>
      <c r="R1184" s="182" t="s">
        <v>4314</v>
      </c>
    </row>
    <row r="1185" spans="1:18" x14ac:dyDescent="0.2">
      <c r="A1185" s="182" t="s">
        <v>120</v>
      </c>
      <c r="B1185" s="182" t="s">
        <v>407</v>
      </c>
      <c r="C1185" s="183">
        <v>45756</v>
      </c>
      <c r="D1185" s="17"/>
      <c r="E1185" s="183">
        <v>45834</v>
      </c>
      <c r="F1185" s="182" t="s">
        <v>98</v>
      </c>
      <c r="G1185" s="182" t="s">
        <v>95</v>
      </c>
      <c r="H1185" s="182" t="s">
        <v>29</v>
      </c>
      <c r="I1185" s="182" t="s">
        <v>293</v>
      </c>
      <c r="J1185" s="182" t="s">
        <v>319</v>
      </c>
      <c r="K1185" s="183">
        <v>45736</v>
      </c>
      <c r="L1185" s="183">
        <v>45737</v>
      </c>
      <c r="M1185" s="182" t="s">
        <v>551</v>
      </c>
      <c r="N1185" s="182">
        <v>74800</v>
      </c>
      <c r="O1185" s="182" t="s">
        <v>1259</v>
      </c>
      <c r="P1185" s="182" t="s">
        <v>962</v>
      </c>
      <c r="Q1185" s="182" t="s">
        <v>2155</v>
      </c>
      <c r="R1185" s="182" t="s">
        <v>4315</v>
      </c>
    </row>
    <row r="1186" spans="1:18" x14ac:dyDescent="0.2">
      <c r="A1186" s="182" t="s">
        <v>99</v>
      </c>
      <c r="B1186" s="182" t="s">
        <v>436</v>
      </c>
      <c r="C1186" s="183">
        <v>45749</v>
      </c>
      <c r="D1186" s="183">
        <v>45895</v>
      </c>
      <c r="E1186" s="183">
        <v>45822</v>
      </c>
      <c r="F1186" s="182" t="s">
        <v>286</v>
      </c>
      <c r="G1186" s="182" t="s">
        <v>97</v>
      </c>
      <c r="H1186" s="182" t="s">
        <v>29</v>
      </c>
      <c r="I1186" s="182" t="s">
        <v>295</v>
      </c>
      <c r="J1186" s="182" t="s">
        <v>319</v>
      </c>
      <c r="K1186" s="183">
        <v>45706</v>
      </c>
      <c r="L1186" s="183">
        <v>45740</v>
      </c>
      <c r="M1186" s="182" t="s">
        <v>493</v>
      </c>
      <c r="N1186" s="182">
        <v>74200</v>
      </c>
      <c r="O1186" s="182" t="s">
        <v>1339</v>
      </c>
      <c r="P1186" s="182" t="s">
        <v>596</v>
      </c>
      <c r="Q1186" s="182" t="s">
        <v>2156</v>
      </c>
      <c r="R1186" s="182" t="s">
        <v>2156</v>
      </c>
    </row>
    <row r="1187" spans="1:18" x14ac:dyDescent="0.2">
      <c r="A1187" s="182" t="s">
        <v>99</v>
      </c>
      <c r="B1187" s="182" t="s">
        <v>1229</v>
      </c>
      <c r="C1187" s="183">
        <v>45791</v>
      </c>
      <c r="D1187" s="17"/>
      <c r="E1187" s="183">
        <v>45826</v>
      </c>
      <c r="F1187" s="182" t="s">
        <v>98</v>
      </c>
      <c r="G1187" s="182" t="s">
        <v>97</v>
      </c>
      <c r="H1187" s="182" t="s">
        <v>29</v>
      </c>
      <c r="I1187" s="182" t="s">
        <v>293</v>
      </c>
      <c r="J1187" s="182" t="s">
        <v>319</v>
      </c>
      <c r="K1187" s="183">
        <v>45765</v>
      </c>
      <c r="L1187" s="183">
        <v>45765</v>
      </c>
      <c r="M1187" s="182" t="s">
        <v>552</v>
      </c>
      <c r="N1187" s="182">
        <v>74500</v>
      </c>
      <c r="O1187" s="182" t="s">
        <v>1338</v>
      </c>
      <c r="P1187" s="182" t="s">
        <v>1230</v>
      </c>
      <c r="Q1187" s="182" t="s">
        <v>2157</v>
      </c>
      <c r="R1187" s="182" t="s">
        <v>4316</v>
      </c>
    </row>
    <row r="1188" spans="1:18" x14ac:dyDescent="0.2">
      <c r="A1188" s="182" t="s">
        <v>99</v>
      </c>
      <c r="B1188" s="182" t="s">
        <v>315</v>
      </c>
      <c r="C1188" s="183">
        <v>45693</v>
      </c>
      <c r="D1188" s="183">
        <v>45971</v>
      </c>
      <c r="E1188" s="183">
        <v>45833</v>
      </c>
      <c r="F1188" s="182" t="s">
        <v>270</v>
      </c>
      <c r="G1188" s="182" t="s">
        <v>95</v>
      </c>
      <c r="H1188" s="182" t="s">
        <v>29</v>
      </c>
      <c r="I1188" s="182" t="s">
        <v>295</v>
      </c>
      <c r="J1188" s="182" t="s">
        <v>319</v>
      </c>
      <c r="K1188" s="183">
        <v>45686</v>
      </c>
      <c r="L1188" s="183">
        <v>45686</v>
      </c>
      <c r="M1188" s="182" t="s">
        <v>552</v>
      </c>
      <c r="N1188" s="182">
        <v>74500</v>
      </c>
      <c r="O1188" s="182" t="s">
        <v>621</v>
      </c>
      <c r="P1188" s="182" t="s">
        <v>622</v>
      </c>
      <c r="Q1188" s="182" t="s">
        <v>2158</v>
      </c>
      <c r="R1188" s="182" t="s">
        <v>4317</v>
      </c>
    </row>
    <row r="1189" spans="1:18" x14ac:dyDescent="0.2">
      <c r="A1189" s="182" t="s">
        <v>92</v>
      </c>
      <c r="B1189" s="182" t="s">
        <v>423</v>
      </c>
      <c r="C1189" s="183">
        <v>45755</v>
      </c>
      <c r="D1189" s="183">
        <v>45930</v>
      </c>
      <c r="E1189" s="183">
        <v>45846</v>
      </c>
      <c r="F1189" s="182" t="s">
        <v>93</v>
      </c>
      <c r="G1189" s="182" t="s">
        <v>95</v>
      </c>
      <c r="H1189" s="182" t="s">
        <v>29</v>
      </c>
      <c r="I1189" s="182" t="s">
        <v>295</v>
      </c>
      <c r="J1189" s="182" t="s">
        <v>376</v>
      </c>
      <c r="K1189" s="183">
        <v>45728</v>
      </c>
      <c r="L1189" s="183">
        <v>45744</v>
      </c>
      <c r="M1189" s="182" t="s">
        <v>539</v>
      </c>
      <c r="N1189" s="182">
        <v>74100</v>
      </c>
      <c r="O1189" s="182" t="s">
        <v>892</v>
      </c>
      <c r="P1189" s="182" t="s">
        <v>893</v>
      </c>
      <c r="Q1189" s="182" t="s">
        <v>2159</v>
      </c>
      <c r="R1189" s="182" t="s">
        <v>4318</v>
      </c>
    </row>
    <row r="1190" spans="1:18" x14ac:dyDescent="0.2">
      <c r="A1190" s="182" t="s">
        <v>92</v>
      </c>
      <c r="B1190" s="182" t="s">
        <v>418</v>
      </c>
      <c r="C1190" s="183">
        <v>45763</v>
      </c>
      <c r="D1190" s="183">
        <v>45953</v>
      </c>
      <c r="E1190" s="183">
        <v>45821</v>
      </c>
      <c r="F1190" s="182" t="s">
        <v>90</v>
      </c>
      <c r="G1190" s="182" t="s">
        <v>95</v>
      </c>
      <c r="H1190" s="182" t="s">
        <v>29</v>
      </c>
      <c r="I1190" s="182" t="s">
        <v>295</v>
      </c>
      <c r="J1190" s="182" t="s">
        <v>319</v>
      </c>
      <c r="K1190" s="183">
        <v>45735</v>
      </c>
      <c r="L1190" s="183">
        <v>45744</v>
      </c>
      <c r="M1190" s="182" t="s">
        <v>463</v>
      </c>
      <c r="N1190" s="182">
        <v>74100</v>
      </c>
      <c r="O1190" s="182" t="s">
        <v>938</v>
      </c>
      <c r="P1190" s="182" t="s">
        <v>899</v>
      </c>
      <c r="Q1190" s="182" t="s">
        <v>2160</v>
      </c>
      <c r="R1190" s="182" t="s">
        <v>4319</v>
      </c>
    </row>
    <row r="1191" spans="1:18" x14ac:dyDescent="0.2">
      <c r="A1191" s="182" t="s">
        <v>92</v>
      </c>
      <c r="B1191" s="182" t="s">
        <v>331</v>
      </c>
      <c r="C1191" s="183">
        <v>45715</v>
      </c>
      <c r="D1191" s="183">
        <v>45856</v>
      </c>
      <c r="E1191" s="183">
        <v>45821</v>
      </c>
      <c r="F1191" s="182" t="s">
        <v>270</v>
      </c>
      <c r="G1191" s="182" t="s">
        <v>95</v>
      </c>
      <c r="H1191" s="182" t="s">
        <v>29</v>
      </c>
      <c r="I1191" s="182" t="s">
        <v>295</v>
      </c>
      <c r="J1191" s="182" t="s">
        <v>319</v>
      </c>
      <c r="K1191" s="183">
        <v>45686</v>
      </c>
      <c r="L1191" s="183">
        <v>45687</v>
      </c>
      <c r="M1191" s="182" t="s">
        <v>463</v>
      </c>
      <c r="N1191" s="182">
        <v>74100</v>
      </c>
      <c r="O1191" s="182" t="s">
        <v>1309</v>
      </c>
      <c r="P1191" s="182" t="s">
        <v>786</v>
      </c>
      <c r="Q1191" s="182" t="s">
        <v>2161</v>
      </c>
      <c r="R1191" s="182" t="s">
        <v>2161</v>
      </c>
    </row>
    <row r="1192" spans="1:18" x14ac:dyDescent="0.2">
      <c r="A1192" s="182" t="s">
        <v>92</v>
      </c>
      <c r="B1192" s="182" t="s">
        <v>331</v>
      </c>
      <c r="C1192" s="183">
        <v>45715</v>
      </c>
      <c r="D1192" s="183">
        <v>45856</v>
      </c>
      <c r="E1192" s="183">
        <v>45849</v>
      </c>
      <c r="F1192" s="182" t="s">
        <v>330</v>
      </c>
      <c r="G1192" s="182" t="s">
        <v>95</v>
      </c>
      <c r="H1192" s="182" t="s">
        <v>29</v>
      </c>
      <c r="I1192" s="182" t="s">
        <v>295</v>
      </c>
      <c r="J1192" s="182" t="s">
        <v>319</v>
      </c>
      <c r="K1192" s="183">
        <v>45686</v>
      </c>
      <c r="L1192" s="183">
        <v>45687</v>
      </c>
      <c r="M1192" s="182" t="s">
        <v>463</v>
      </c>
      <c r="N1192" s="182">
        <v>74100</v>
      </c>
      <c r="O1192" s="182" t="s">
        <v>1309</v>
      </c>
      <c r="P1192" s="182" t="s">
        <v>786</v>
      </c>
      <c r="Q1192" s="182" t="s">
        <v>2162</v>
      </c>
      <c r="R1192" s="182" t="s">
        <v>4320</v>
      </c>
    </row>
    <row r="1193" spans="1:18" x14ac:dyDescent="0.2">
      <c r="A1193" s="182" t="s">
        <v>92</v>
      </c>
      <c r="B1193" s="182" t="s">
        <v>1237</v>
      </c>
      <c r="C1193" s="183">
        <v>45835</v>
      </c>
      <c r="D1193" s="17"/>
      <c r="E1193" s="183">
        <v>45835</v>
      </c>
      <c r="F1193" s="182" t="s">
        <v>94</v>
      </c>
      <c r="G1193" s="182" t="s">
        <v>95</v>
      </c>
      <c r="H1193" s="182" t="s">
        <v>29</v>
      </c>
      <c r="I1193" s="182" t="s">
        <v>293</v>
      </c>
      <c r="J1193" s="182" t="s">
        <v>319</v>
      </c>
      <c r="K1193" s="183">
        <v>45805</v>
      </c>
      <c r="L1193" s="183">
        <v>45805</v>
      </c>
      <c r="M1193" s="182" t="s">
        <v>541</v>
      </c>
      <c r="N1193" s="182">
        <v>74380</v>
      </c>
      <c r="O1193" s="182" t="s">
        <v>1238</v>
      </c>
      <c r="P1193" s="182" t="s">
        <v>1239</v>
      </c>
      <c r="Q1193" s="182" t="s">
        <v>2163</v>
      </c>
      <c r="R1193" s="182" t="s">
        <v>4321</v>
      </c>
    </row>
    <row r="1194" spans="1:18" x14ac:dyDescent="0.2">
      <c r="A1194" s="182" t="s">
        <v>96</v>
      </c>
      <c r="B1194" s="182" t="s">
        <v>71</v>
      </c>
      <c r="C1194" s="183">
        <v>45866</v>
      </c>
      <c r="D1194" s="183">
        <v>45866</v>
      </c>
      <c r="E1194" s="183">
        <v>45838</v>
      </c>
      <c r="F1194" s="182" t="s">
        <v>94</v>
      </c>
      <c r="G1194" s="182" t="s">
        <v>91</v>
      </c>
      <c r="H1194" s="17"/>
      <c r="I1194" s="182" t="s">
        <v>295</v>
      </c>
      <c r="J1194" s="182" t="s">
        <v>319</v>
      </c>
      <c r="K1194" s="183">
        <v>45811</v>
      </c>
      <c r="L1194" s="183">
        <v>45814</v>
      </c>
      <c r="M1194" s="182" t="s">
        <v>455</v>
      </c>
      <c r="N1194" s="182">
        <v>74000</v>
      </c>
      <c r="O1194" s="182" t="s">
        <v>1054</v>
      </c>
      <c r="P1194" s="182" t="s">
        <v>1055</v>
      </c>
      <c r="Q1194" s="182" t="s">
        <v>2164</v>
      </c>
      <c r="R1194" s="182" t="s">
        <v>2164</v>
      </c>
    </row>
    <row r="1195" spans="1:18" x14ac:dyDescent="0.2">
      <c r="A1195" s="182" t="s">
        <v>92</v>
      </c>
      <c r="B1195" s="182" t="s">
        <v>1184</v>
      </c>
      <c r="C1195" s="183">
        <v>45810</v>
      </c>
      <c r="D1195" s="17"/>
      <c r="E1195" s="183">
        <v>45842</v>
      </c>
      <c r="F1195" s="182" t="s">
        <v>98</v>
      </c>
      <c r="G1195" s="182" t="s">
        <v>125</v>
      </c>
      <c r="H1195" s="182" t="s">
        <v>29</v>
      </c>
      <c r="I1195" s="182" t="s">
        <v>293</v>
      </c>
      <c r="J1195" s="182" t="s">
        <v>319</v>
      </c>
      <c r="K1195" s="183">
        <v>45761</v>
      </c>
      <c r="L1195" s="183">
        <v>45765</v>
      </c>
      <c r="M1195" s="182" t="s">
        <v>472</v>
      </c>
      <c r="N1195" s="182">
        <v>74930</v>
      </c>
      <c r="O1195" s="182" t="s">
        <v>657</v>
      </c>
      <c r="P1195" s="182" t="s">
        <v>1185</v>
      </c>
      <c r="Q1195" s="182" t="s">
        <v>2165</v>
      </c>
      <c r="R1195" s="182" t="s">
        <v>4322</v>
      </c>
    </row>
    <row r="1196" spans="1:18" x14ac:dyDescent="0.2">
      <c r="A1196" s="182" t="s">
        <v>92</v>
      </c>
      <c r="B1196" s="182" t="s">
        <v>239</v>
      </c>
      <c r="C1196" s="183">
        <v>45701</v>
      </c>
      <c r="D1196" s="183">
        <v>45896</v>
      </c>
      <c r="E1196" s="183">
        <v>45848</v>
      </c>
      <c r="F1196" s="182" t="s">
        <v>330</v>
      </c>
      <c r="G1196" s="182" t="s">
        <v>95</v>
      </c>
      <c r="H1196" s="182" t="s">
        <v>29</v>
      </c>
      <c r="I1196" s="182" t="s">
        <v>295</v>
      </c>
      <c r="J1196" s="182" t="s">
        <v>319</v>
      </c>
      <c r="K1196" s="183">
        <v>45663</v>
      </c>
      <c r="L1196" s="183">
        <v>45664</v>
      </c>
      <c r="M1196" s="182" t="s">
        <v>463</v>
      </c>
      <c r="N1196" s="182">
        <v>74100</v>
      </c>
      <c r="O1196" s="182" t="s">
        <v>867</v>
      </c>
      <c r="P1196" s="182" t="s">
        <v>1048</v>
      </c>
      <c r="Q1196" s="182" t="s">
        <v>2166</v>
      </c>
      <c r="R1196" s="182" t="s">
        <v>4323</v>
      </c>
    </row>
    <row r="1197" spans="1:18" x14ac:dyDescent="0.2">
      <c r="A1197" s="182" t="s">
        <v>92</v>
      </c>
      <c r="B1197" s="182" t="s">
        <v>399</v>
      </c>
      <c r="C1197" s="183">
        <v>45756</v>
      </c>
      <c r="D1197" s="183">
        <v>45930</v>
      </c>
      <c r="E1197" s="183">
        <v>45848</v>
      </c>
      <c r="F1197" s="182" t="s">
        <v>93</v>
      </c>
      <c r="G1197" s="182" t="s">
        <v>95</v>
      </c>
      <c r="H1197" s="182" t="s">
        <v>29</v>
      </c>
      <c r="I1197" s="182" t="s">
        <v>295</v>
      </c>
      <c r="J1197" s="182" t="s">
        <v>319</v>
      </c>
      <c r="K1197" s="183">
        <v>45720</v>
      </c>
      <c r="L1197" s="183">
        <v>45722</v>
      </c>
      <c r="M1197" s="182" t="s">
        <v>463</v>
      </c>
      <c r="N1197" s="182">
        <v>74100</v>
      </c>
      <c r="O1197" s="182" t="s">
        <v>1328</v>
      </c>
      <c r="P1197" s="182" t="s">
        <v>889</v>
      </c>
      <c r="Q1197" s="182" t="s">
        <v>2167</v>
      </c>
      <c r="R1197" s="182" t="s">
        <v>4324</v>
      </c>
    </row>
    <row r="1198" spans="1:18" x14ac:dyDescent="0.2">
      <c r="A1198" s="182" t="s">
        <v>92</v>
      </c>
      <c r="B1198" s="182" t="s">
        <v>163</v>
      </c>
      <c r="C1198" s="183">
        <v>45677</v>
      </c>
      <c r="D1198" s="183">
        <v>45930</v>
      </c>
      <c r="E1198" s="183">
        <v>45845</v>
      </c>
      <c r="F1198" s="182" t="s">
        <v>270</v>
      </c>
      <c r="G1198" s="182" t="s">
        <v>95</v>
      </c>
      <c r="H1198" s="182" t="s">
        <v>28</v>
      </c>
      <c r="I1198" s="182" t="s">
        <v>295</v>
      </c>
      <c r="J1198" s="182" t="s">
        <v>319</v>
      </c>
      <c r="K1198" s="183">
        <v>45615</v>
      </c>
      <c r="L1198" s="183">
        <v>45621</v>
      </c>
      <c r="M1198" s="182" t="s">
        <v>488</v>
      </c>
      <c r="N1198" s="182">
        <v>74160</v>
      </c>
      <c r="O1198" s="182" t="s">
        <v>740</v>
      </c>
      <c r="P1198" s="182" t="s">
        <v>741</v>
      </c>
      <c r="Q1198" s="182" t="s">
        <v>2168</v>
      </c>
      <c r="R1198" s="182" t="s">
        <v>4325</v>
      </c>
    </row>
    <row r="1199" spans="1:18" x14ac:dyDescent="0.2">
      <c r="A1199" s="182" t="s">
        <v>96</v>
      </c>
      <c r="B1199" s="182" t="s">
        <v>419</v>
      </c>
      <c r="C1199" s="183">
        <v>45791</v>
      </c>
      <c r="D1199" s="183">
        <v>45953</v>
      </c>
      <c r="E1199" s="183">
        <v>45847</v>
      </c>
      <c r="F1199" s="182" t="s">
        <v>90</v>
      </c>
      <c r="G1199" s="182" t="s">
        <v>95</v>
      </c>
      <c r="H1199" s="182" t="s">
        <v>27</v>
      </c>
      <c r="I1199" s="182" t="s">
        <v>295</v>
      </c>
      <c r="J1199" s="182" t="s">
        <v>319</v>
      </c>
      <c r="K1199" s="183">
        <v>45747</v>
      </c>
      <c r="L1199" s="183">
        <v>45747</v>
      </c>
      <c r="M1199" s="182" t="s">
        <v>469</v>
      </c>
      <c r="N1199" s="182">
        <v>74150</v>
      </c>
      <c r="O1199" s="182" t="s">
        <v>865</v>
      </c>
      <c r="P1199" s="182" t="s">
        <v>866</v>
      </c>
      <c r="Q1199" s="182" t="s">
        <v>2169</v>
      </c>
      <c r="R1199" s="182" t="s">
        <v>4326</v>
      </c>
    </row>
    <row r="1200" spans="1:18" x14ac:dyDescent="0.2">
      <c r="A1200" s="182" t="s">
        <v>120</v>
      </c>
      <c r="B1200" s="182" t="s">
        <v>246</v>
      </c>
      <c r="C1200" s="183">
        <v>45677</v>
      </c>
      <c r="D1200" s="183">
        <v>45920</v>
      </c>
      <c r="E1200" s="183">
        <v>45831</v>
      </c>
      <c r="F1200" s="182" t="s">
        <v>270</v>
      </c>
      <c r="G1200" s="182" t="s">
        <v>95</v>
      </c>
      <c r="H1200" s="182" t="s">
        <v>29</v>
      </c>
      <c r="I1200" s="182" t="s">
        <v>295</v>
      </c>
      <c r="J1200" s="182" t="s">
        <v>319</v>
      </c>
      <c r="K1200" s="183">
        <v>45664</v>
      </c>
      <c r="L1200" s="183">
        <v>45664</v>
      </c>
      <c r="M1200" s="182" t="s">
        <v>527</v>
      </c>
      <c r="N1200" s="182">
        <v>74440</v>
      </c>
      <c r="O1200" s="182" t="s">
        <v>838</v>
      </c>
      <c r="P1200" s="182" t="s">
        <v>839</v>
      </c>
      <c r="Q1200" s="182" t="s">
        <v>2170</v>
      </c>
      <c r="R1200" s="182" t="s">
        <v>4327</v>
      </c>
    </row>
    <row r="1201" spans="1:18" x14ac:dyDescent="0.2">
      <c r="A1201" s="182" t="s">
        <v>92</v>
      </c>
      <c r="B1201" s="182" t="s">
        <v>1268</v>
      </c>
      <c r="C1201" s="17"/>
      <c r="D1201" s="183">
        <v>45945</v>
      </c>
      <c r="E1201" s="183">
        <v>45845</v>
      </c>
      <c r="F1201" s="182" t="s">
        <v>94</v>
      </c>
      <c r="G1201" s="182" t="s">
        <v>125</v>
      </c>
      <c r="H1201" s="17"/>
      <c r="I1201" s="182" t="s">
        <v>295</v>
      </c>
      <c r="J1201" s="182" t="s">
        <v>319</v>
      </c>
      <c r="K1201" s="183">
        <v>45803</v>
      </c>
      <c r="L1201" s="183">
        <v>45804</v>
      </c>
      <c r="M1201" s="182" t="s">
        <v>521</v>
      </c>
      <c r="N1201" s="182">
        <v>74160</v>
      </c>
      <c r="O1201" s="182" t="s">
        <v>1269</v>
      </c>
      <c r="P1201" s="182" t="s">
        <v>1270</v>
      </c>
      <c r="Q1201" s="182" t="s">
        <v>2171</v>
      </c>
      <c r="R1201" s="182" t="s">
        <v>4328</v>
      </c>
    </row>
    <row r="1202" spans="1:18" x14ac:dyDescent="0.2">
      <c r="A1202" s="182" t="s">
        <v>92</v>
      </c>
      <c r="B1202" s="182" t="s">
        <v>161</v>
      </c>
      <c r="C1202" s="183">
        <v>45663</v>
      </c>
      <c r="D1202" s="17"/>
      <c r="E1202" s="183">
        <v>45845</v>
      </c>
      <c r="F1202" s="182" t="s">
        <v>94</v>
      </c>
      <c r="G1202" s="182" t="s">
        <v>95</v>
      </c>
      <c r="H1202" s="182" t="s">
        <v>29</v>
      </c>
      <c r="I1202" s="182" t="s">
        <v>293</v>
      </c>
      <c r="J1202" s="182" t="s">
        <v>319</v>
      </c>
      <c r="K1202" s="183">
        <v>45586</v>
      </c>
      <c r="L1202" s="183">
        <v>45621</v>
      </c>
      <c r="M1202" s="182" t="s">
        <v>546</v>
      </c>
      <c r="N1202" s="182">
        <v>74160</v>
      </c>
      <c r="O1202" s="182" t="s">
        <v>692</v>
      </c>
      <c r="P1202" s="182" t="s">
        <v>693</v>
      </c>
      <c r="Q1202" s="182" t="s">
        <v>2172</v>
      </c>
      <c r="R1202" s="182" t="s">
        <v>4329</v>
      </c>
    </row>
    <row r="1203" spans="1:18" x14ac:dyDescent="0.2">
      <c r="A1203" s="182" t="s">
        <v>96</v>
      </c>
      <c r="B1203" s="182" t="s">
        <v>231</v>
      </c>
      <c r="C1203" s="183">
        <v>45644</v>
      </c>
      <c r="D1203" s="183">
        <v>45869</v>
      </c>
      <c r="E1203" s="183">
        <v>45847</v>
      </c>
      <c r="F1203" s="182" t="s">
        <v>330</v>
      </c>
      <c r="G1203" s="182" t="s">
        <v>95</v>
      </c>
      <c r="H1203" s="182" t="s">
        <v>28</v>
      </c>
      <c r="I1203" s="182" t="s">
        <v>295</v>
      </c>
      <c r="J1203" s="182" t="s">
        <v>319</v>
      </c>
      <c r="K1203" s="183">
        <v>45610</v>
      </c>
      <c r="L1203" s="183">
        <v>45610</v>
      </c>
      <c r="M1203" s="182" t="s">
        <v>467</v>
      </c>
      <c r="N1203" s="182">
        <v>74150</v>
      </c>
      <c r="O1203" s="182" t="s">
        <v>625</v>
      </c>
      <c r="P1203" s="182" t="s">
        <v>861</v>
      </c>
      <c r="Q1203" s="182" t="s">
        <v>2173</v>
      </c>
      <c r="R1203" s="182" t="s">
        <v>4330</v>
      </c>
    </row>
    <row r="1204" spans="1:18" x14ac:dyDescent="0.2">
      <c r="A1204" s="182" t="s">
        <v>96</v>
      </c>
      <c r="B1204" s="182" t="s">
        <v>451</v>
      </c>
      <c r="C1204" s="183">
        <v>45791</v>
      </c>
      <c r="D1204" s="17"/>
      <c r="E1204" s="183">
        <v>45847</v>
      </c>
      <c r="F1204" s="182" t="s">
        <v>90</v>
      </c>
      <c r="G1204" s="182" t="s">
        <v>125</v>
      </c>
      <c r="H1204" s="182" t="s">
        <v>28</v>
      </c>
      <c r="I1204" s="182" t="s">
        <v>293</v>
      </c>
      <c r="J1204" s="182" t="s">
        <v>319</v>
      </c>
      <c r="K1204" s="183">
        <v>45720</v>
      </c>
      <c r="L1204" s="183">
        <v>45819</v>
      </c>
      <c r="M1204" s="182" t="s">
        <v>467</v>
      </c>
      <c r="N1204" s="182">
        <v>74150</v>
      </c>
      <c r="O1204" s="182" t="s">
        <v>592</v>
      </c>
      <c r="P1204" s="182" t="s">
        <v>821</v>
      </c>
      <c r="Q1204" s="182" t="s">
        <v>2174</v>
      </c>
      <c r="R1204" s="182" t="s">
        <v>4331</v>
      </c>
    </row>
    <row r="1205" spans="1:18" x14ac:dyDescent="0.2">
      <c r="A1205" s="182" t="s">
        <v>96</v>
      </c>
      <c r="B1205" s="182" t="s">
        <v>297</v>
      </c>
      <c r="C1205" s="183">
        <v>45714</v>
      </c>
      <c r="D1205" s="183">
        <v>45889</v>
      </c>
      <c r="E1205" s="183">
        <v>45847</v>
      </c>
      <c r="F1205" s="182" t="s">
        <v>270</v>
      </c>
      <c r="G1205" s="182" t="s">
        <v>95</v>
      </c>
      <c r="H1205" s="182" t="s">
        <v>28</v>
      </c>
      <c r="I1205" s="182" t="s">
        <v>295</v>
      </c>
      <c r="J1205" s="182" t="s">
        <v>319</v>
      </c>
      <c r="K1205" s="183">
        <v>45684</v>
      </c>
      <c r="L1205" s="183">
        <v>45684</v>
      </c>
      <c r="M1205" s="182" t="s">
        <v>467</v>
      </c>
      <c r="N1205" s="182">
        <v>74150</v>
      </c>
      <c r="O1205" s="182" t="s">
        <v>1329</v>
      </c>
      <c r="P1205" s="182" t="s">
        <v>1056</v>
      </c>
      <c r="Q1205" s="182" t="s">
        <v>2175</v>
      </c>
      <c r="R1205" s="182" t="s">
        <v>4332</v>
      </c>
    </row>
    <row r="1206" spans="1:18" x14ac:dyDescent="0.2">
      <c r="A1206" s="182" t="s">
        <v>92</v>
      </c>
      <c r="B1206" s="182" t="s">
        <v>1397</v>
      </c>
      <c r="C1206" s="183">
        <v>45832</v>
      </c>
      <c r="D1206" s="183">
        <v>45950</v>
      </c>
      <c r="E1206" s="183">
        <v>45832</v>
      </c>
      <c r="F1206" s="182" t="s">
        <v>94</v>
      </c>
      <c r="G1206" s="182" t="s">
        <v>95</v>
      </c>
      <c r="H1206" s="182" t="s">
        <v>29</v>
      </c>
      <c r="I1206" s="182" t="s">
        <v>295</v>
      </c>
      <c r="J1206" s="182" t="s">
        <v>319</v>
      </c>
      <c r="K1206" s="183">
        <v>45769</v>
      </c>
      <c r="L1206" s="183">
        <v>45903</v>
      </c>
      <c r="M1206" s="182" t="s">
        <v>1398</v>
      </c>
      <c r="N1206" s="182">
        <v>74930</v>
      </c>
      <c r="O1206" s="182" t="s">
        <v>1255</v>
      </c>
      <c r="P1206" s="182" t="s">
        <v>1399</v>
      </c>
      <c r="Q1206" s="182" t="s">
        <v>2176</v>
      </c>
      <c r="R1206" s="182" t="s">
        <v>4333</v>
      </c>
    </row>
    <row r="1207" spans="1:18" x14ac:dyDescent="0.2">
      <c r="A1207" s="182" t="s">
        <v>92</v>
      </c>
      <c r="B1207" s="182" t="s">
        <v>250</v>
      </c>
      <c r="C1207" s="183">
        <v>45691</v>
      </c>
      <c r="D1207" s="183">
        <v>45855</v>
      </c>
      <c r="E1207" s="183">
        <v>45845</v>
      </c>
      <c r="F1207" s="182" t="s">
        <v>330</v>
      </c>
      <c r="G1207" s="182" t="s">
        <v>95</v>
      </c>
      <c r="H1207" s="182" t="s">
        <v>29</v>
      </c>
      <c r="I1207" s="182" t="s">
        <v>295</v>
      </c>
      <c r="J1207" s="182" t="s">
        <v>319</v>
      </c>
      <c r="K1207" s="183">
        <v>45646</v>
      </c>
      <c r="L1207" s="183">
        <v>45656</v>
      </c>
      <c r="M1207" s="182" t="s">
        <v>524</v>
      </c>
      <c r="N1207" s="182">
        <v>74160</v>
      </c>
      <c r="O1207" s="182" t="s">
        <v>675</v>
      </c>
      <c r="P1207" s="182" t="s">
        <v>676</v>
      </c>
      <c r="Q1207" s="182" t="s">
        <v>2177</v>
      </c>
      <c r="R1207" s="182" t="s">
        <v>4334</v>
      </c>
    </row>
    <row r="1208" spans="1:18" x14ac:dyDescent="0.2">
      <c r="A1208" s="182" t="s">
        <v>96</v>
      </c>
      <c r="B1208" s="182" t="s">
        <v>119</v>
      </c>
      <c r="C1208" s="183">
        <v>45644</v>
      </c>
      <c r="D1208" s="183">
        <v>45838</v>
      </c>
      <c r="E1208" s="183">
        <v>45819</v>
      </c>
      <c r="F1208" s="182" t="s">
        <v>330</v>
      </c>
      <c r="G1208" s="182" t="s">
        <v>95</v>
      </c>
      <c r="H1208" s="182" t="s">
        <v>28</v>
      </c>
      <c r="I1208" s="182" t="s">
        <v>295</v>
      </c>
      <c r="J1208" s="182" t="s">
        <v>319</v>
      </c>
      <c r="K1208" s="183">
        <v>45610</v>
      </c>
      <c r="L1208" s="183">
        <v>45610</v>
      </c>
      <c r="M1208" s="182" t="s">
        <v>467</v>
      </c>
      <c r="N1208" s="182">
        <v>74150</v>
      </c>
      <c r="O1208" s="182" t="s">
        <v>867</v>
      </c>
      <c r="P1208" s="182" t="s">
        <v>868</v>
      </c>
      <c r="Q1208" s="182" t="s">
        <v>2178</v>
      </c>
      <c r="R1208" s="182" t="s">
        <v>4335</v>
      </c>
    </row>
    <row r="1209" spans="1:18" x14ac:dyDescent="0.2">
      <c r="A1209" s="182" t="s">
        <v>92</v>
      </c>
      <c r="B1209" s="182" t="s">
        <v>431</v>
      </c>
      <c r="C1209" s="183">
        <v>45804</v>
      </c>
      <c r="D1209" s="17"/>
      <c r="E1209" s="183">
        <v>45845</v>
      </c>
      <c r="F1209" s="182" t="s">
        <v>90</v>
      </c>
      <c r="G1209" s="182" t="s">
        <v>125</v>
      </c>
      <c r="H1209" s="182" t="s">
        <v>29</v>
      </c>
      <c r="I1209" s="182" t="s">
        <v>293</v>
      </c>
      <c r="J1209" s="182" t="s">
        <v>319</v>
      </c>
      <c r="K1209" s="183">
        <v>45741</v>
      </c>
      <c r="L1209" s="183">
        <v>45744</v>
      </c>
      <c r="M1209" s="182" t="s">
        <v>523</v>
      </c>
      <c r="N1209" s="182">
        <v>74520</v>
      </c>
      <c r="O1209" s="182" t="s">
        <v>664</v>
      </c>
      <c r="P1209" s="182" t="s">
        <v>822</v>
      </c>
      <c r="Q1209" s="182" t="s">
        <v>2179</v>
      </c>
      <c r="R1209" s="182" t="s">
        <v>4336</v>
      </c>
    </row>
    <row r="1210" spans="1:18" x14ac:dyDescent="0.2">
      <c r="A1210" s="182" t="s">
        <v>92</v>
      </c>
      <c r="B1210" s="182" t="s">
        <v>427</v>
      </c>
      <c r="C1210" s="183">
        <v>45758</v>
      </c>
      <c r="D1210" s="183">
        <v>45930</v>
      </c>
      <c r="E1210" s="183">
        <v>45808</v>
      </c>
      <c r="F1210" s="182" t="s">
        <v>286</v>
      </c>
      <c r="G1210" s="182" t="s">
        <v>97</v>
      </c>
      <c r="H1210" s="182" t="s">
        <v>29</v>
      </c>
      <c r="I1210" s="182" t="s">
        <v>295</v>
      </c>
      <c r="J1210" s="182" t="s">
        <v>319</v>
      </c>
      <c r="K1210" s="183">
        <v>45727</v>
      </c>
      <c r="L1210" s="183">
        <v>45744</v>
      </c>
      <c r="M1210" s="182" t="s">
        <v>463</v>
      </c>
      <c r="N1210" s="182">
        <v>74100</v>
      </c>
      <c r="O1210" s="182" t="s">
        <v>659</v>
      </c>
      <c r="P1210" s="182" t="s">
        <v>660</v>
      </c>
      <c r="Q1210" s="182" t="s">
        <v>2180</v>
      </c>
      <c r="R1210" s="182" t="s">
        <v>2180</v>
      </c>
    </row>
    <row r="1211" spans="1:18" x14ac:dyDescent="0.2">
      <c r="A1211" s="182" t="s">
        <v>92</v>
      </c>
      <c r="B1211" s="182" t="s">
        <v>329</v>
      </c>
      <c r="C1211" s="183">
        <v>45726</v>
      </c>
      <c r="D1211" s="183">
        <v>45900</v>
      </c>
      <c r="E1211" s="183">
        <v>45808</v>
      </c>
      <c r="F1211" s="182" t="s">
        <v>286</v>
      </c>
      <c r="G1211" s="182" t="s">
        <v>97</v>
      </c>
      <c r="H1211" s="182" t="s">
        <v>29</v>
      </c>
      <c r="I1211" s="182" t="s">
        <v>295</v>
      </c>
      <c r="J1211" s="182" t="s">
        <v>319</v>
      </c>
      <c r="K1211" s="183">
        <v>45687</v>
      </c>
      <c r="L1211" s="183">
        <v>45687</v>
      </c>
      <c r="M1211" s="182" t="s">
        <v>463</v>
      </c>
      <c r="N1211" s="182">
        <v>74100</v>
      </c>
      <c r="O1211" s="182" t="s">
        <v>853</v>
      </c>
      <c r="P1211" s="182" t="s">
        <v>854</v>
      </c>
      <c r="Q1211" s="182" t="s">
        <v>2181</v>
      </c>
      <c r="R1211" s="182" t="s">
        <v>2181</v>
      </c>
    </row>
    <row r="1212" spans="1:18" x14ac:dyDescent="0.2">
      <c r="A1212" s="182" t="s">
        <v>92</v>
      </c>
      <c r="B1212" s="182" t="s">
        <v>329</v>
      </c>
      <c r="C1212" s="183">
        <v>45726</v>
      </c>
      <c r="D1212" s="183">
        <v>45900</v>
      </c>
      <c r="E1212" s="183">
        <v>45828</v>
      </c>
      <c r="F1212" s="182" t="s">
        <v>90</v>
      </c>
      <c r="G1212" s="182" t="s">
        <v>95</v>
      </c>
      <c r="H1212" s="182" t="s">
        <v>29</v>
      </c>
      <c r="I1212" s="182" t="s">
        <v>295</v>
      </c>
      <c r="J1212" s="182" t="s">
        <v>319</v>
      </c>
      <c r="K1212" s="183">
        <v>45687</v>
      </c>
      <c r="L1212" s="183">
        <v>45687</v>
      </c>
      <c r="M1212" s="182" t="s">
        <v>463</v>
      </c>
      <c r="N1212" s="182">
        <v>74100</v>
      </c>
      <c r="O1212" s="182" t="s">
        <v>853</v>
      </c>
      <c r="P1212" s="182" t="s">
        <v>854</v>
      </c>
      <c r="Q1212" s="182" t="s">
        <v>2182</v>
      </c>
      <c r="R1212" s="182" t="s">
        <v>4337</v>
      </c>
    </row>
    <row r="1213" spans="1:18" x14ac:dyDescent="0.2">
      <c r="A1213" s="182" t="s">
        <v>92</v>
      </c>
      <c r="B1213" s="182" t="s">
        <v>238</v>
      </c>
      <c r="C1213" s="183">
        <v>45706</v>
      </c>
      <c r="D1213" s="183">
        <v>45869</v>
      </c>
      <c r="E1213" s="183">
        <v>45808</v>
      </c>
      <c r="F1213" s="182" t="s">
        <v>286</v>
      </c>
      <c r="G1213" s="182" t="s">
        <v>97</v>
      </c>
      <c r="H1213" s="182" t="s">
        <v>29</v>
      </c>
      <c r="I1213" s="182" t="s">
        <v>295</v>
      </c>
      <c r="J1213" s="182" t="s">
        <v>319</v>
      </c>
      <c r="K1213" s="183">
        <v>45664</v>
      </c>
      <c r="L1213" s="183">
        <v>45664</v>
      </c>
      <c r="M1213" s="182" t="s">
        <v>463</v>
      </c>
      <c r="N1213" s="182">
        <v>74100</v>
      </c>
      <c r="O1213" s="182" t="s">
        <v>724</v>
      </c>
      <c r="P1213" s="182" t="s">
        <v>725</v>
      </c>
      <c r="Q1213" s="182" t="s">
        <v>2183</v>
      </c>
      <c r="R1213" s="182" t="s">
        <v>2183</v>
      </c>
    </row>
    <row r="1214" spans="1:18" x14ac:dyDescent="0.2">
      <c r="A1214" s="182" t="s">
        <v>92</v>
      </c>
      <c r="B1214" s="182" t="s">
        <v>163</v>
      </c>
      <c r="C1214" s="183">
        <v>45677</v>
      </c>
      <c r="D1214" s="183">
        <v>45930</v>
      </c>
      <c r="E1214" s="183">
        <v>45819</v>
      </c>
      <c r="F1214" s="182" t="s">
        <v>93</v>
      </c>
      <c r="G1214" s="182" t="s">
        <v>95</v>
      </c>
      <c r="H1214" s="182" t="s">
        <v>28</v>
      </c>
      <c r="I1214" s="182" t="s">
        <v>295</v>
      </c>
      <c r="J1214" s="182" t="s">
        <v>319</v>
      </c>
      <c r="K1214" s="183">
        <v>45615</v>
      </c>
      <c r="L1214" s="183">
        <v>45621</v>
      </c>
      <c r="M1214" s="182" t="s">
        <v>488</v>
      </c>
      <c r="N1214" s="182">
        <v>74160</v>
      </c>
      <c r="O1214" s="182" t="s">
        <v>740</v>
      </c>
      <c r="P1214" s="182" t="s">
        <v>741</v>
      </c>
      <c r="Q1214" s="182" t="s">
        <v>2184</v>
      </c>
      <c r="R1214" s="182" t="s">
        <v>4338</v>
      </c>
    </row>
    <row r="1215" spans="1:18" x14ac:dyDescent="0.2">
      <c r="A1215" s="182" t="s">
        <v>92</v>
      </c>
      <c r="B1215" s="182" t="s">
        <v>163</v>
      </c>
      <c r="C1215" s="183">
        <v>45677</v>
      </c>
      <c r="D1215" s="183">
        <v>45930</v>
      </c>
      <c r="E1215" s="183">
        <v>45808</v>
      </c>
      <c r="F1215" s="182" t="s">
        <v>286</v>
      </c>
      <c r="G1215" s="182" t="s">
        <v>97</v>
      </c>
      <c r="H1215" s="182" t="s">
        <v>28</v>
      </c>
      <c r="I1215" s="182" t="s">
        <v>295</v>
      </c>
      <c r="J1215" s="182" t="s">
        <v>319</v>
      </c>
      <c r="K1215" s="183">
        <v>45615</v>
      </c>
      <c r="L1215" s="183">
        <v>45621</v>
      </c>
      <c r="M1215" s="182" t="s">
        <v>488</v>
      </c>
      <c r="N1215" s="182">
        <v>74160</v>
      </c>
      <c r="O1215" s="182" t="s">
        <v>740</v>
      </c>
      <c r="P1215" s="182" t="s">
        <v>741</v>
      </c>
      <c r="Q1215" s="182" t="s">
        <v>2185</v>
      </c>
      <c r="R1215" s="182" t="s">
        <v>2185</v>
      </c>
    </row>
    <row r="1216" spans="1:18" x14ac:dyDescent="0.2">
      <c r="A1216" s="182" t="s">
        <v>92</v>
      </c>
      <c r="B1216" s="182" t="s">
        <v>163</v>
      </c>
      <c r="C1216" s="183">
        <v>45677</v>
      </c>
      <c r="D1216" s="183">
        <v>45930</v>
      </c>
      <c r="E1216" s="183">
        <v>45789</v>
      </c>
      <c r="F1216" s="182" t="s">
        <v>93</v>
      </c>
      <c r="G1216" s="182" t="s">
        <v>125</v>
      </c>
      <c r="H1216" s="182" t="s">
        <v>28</v>
      </c>
      <c r="I1216" s="182" t="s">
        <v>295</v>
      </c>
      <c r="J1216" s="182" t="s">
        <v>319</v>
      </c>
      <c r="K1216" s="183">
        <v>45615</v>
      </c>
      <c r="L1216" s="183">
        <v>45621</v>
      </c>
      <c r="M1216" s="182" t="s">
        <v>488</v>
      </c>
      <c r="N1216" s="182">
        <v>74160</v>
      </c>
      <c r="O1216" s="182" t="s">
        <v>740</v>
      </c>
      <c r="P1216" s="182" t="s">
        <v>741</v>
      </c>
      <c r="Q1216" s="182" t="s">
        <v>2186</v>
      </c>
      <c r="R1216" s="182" t="s">
        <v>2186</v>
      </c>
    </row>
    <row r="1217" spans="1:18" x14ac:dyDescent="0.2">
      <c r="A1217" s="182" t="s">
        <v>92</v>
      </c>
      <c r="B1217" s="182" t="s">
        <v>223</v>
      </c>
      <c r="C1217" s="183">
        <v>45674</v>
      </c>
      <c r="D1217" s="183">
        <v>45902</v>
      </c>
      <c r="E1217" s="183">
        <v>45808</v>
      </c>
      <c r="F1217" s="182" t="s">
        <v>286</v>
      </c>
      <c r="G1217" s="182" t="s">
        <v>97</v>
      </c>
      <c r="H1217" s="182" t="s">
        <v>29</v>
      </c>
      <c r="I1217" s="182" t="s">
        <v>295</v>
      </c>
      <c r="J1217" s="182" t="s">
        <v>319</v>
      </c>
      <c r="K1217" s="183">
        <v>45643</v>
      </c>
      <c r="L1217" s="183">
        <v>45645</v>
      </c>
      <c r="M1217" s="182" t="s">
        <v>463</v>
      </c>
      <c r="N1217" s="182">
        <v>74100</v>
      </c>
      <c r="O1217" s="182" t="s">
        <v>738</v>
      </c>
      <c r="P1217" s="182" t="s">
        <v>739</v>
      </c>
      <c r="Q1217" s="182" t="s">
        <v>2187</v>
      </c>
      <c r="R1217" s="182" t="s">
        <v>2187</v>
      </c>
    </row>
    <row r="1218" spans="1:18" x14ac:dyDescent="0.2">
      <c r="A1218" s="182" t="s">
        <v>96</v>
      </c>
      <c r="B1218" s="182" t="s">
        <v>288</v>
      </c>
      <c r="C1218" s="183">
        <v>45715</v>
      </c>
      <c r="D1218" s="17"/>
      <c r="E1218" s="183">
        <v>45847</v>
      </c>
      <c r="F1218" s="182" t="s">
        <v>93</v>
      </c>
      <c r="G1218" s="182" t="s">
        <v>125</v>
      </c>
      <c r="H1218" s="182" t="s">
        <v>28</v>
      </c>
      <c r="I1218" s="182" t="s">
        <v>293</v>
      </c>
      <c r="J1218" s="182" t="s">
        <v>319</v>
      </c>
      <c r="K1218" s="183">
        <v>45680</v>
      </c>
      <c r="L1218" s="183">
        <v>45877</v>
      </c>
      <c r="M1218" s="182" t="s">
        <v>538</v>
      </c>
      <c r="N1218" s="182">
        <v>74540</v>
      </c>
      <c r="O1218" s="182" t="s">
        <v>1330</v>
      </c>
      <c r="P1218" s="182" t="s">
        <v>888</v>
      </c>
      <c r="Q1218" s="182" t="s">
        <v>2188</v>
      </c>
      <c r="R1218" s="182" t="s">
        <v>4339</v>
      </c>
    </row>
    <row r="1219" spans="1:18" x14ac:dyDescent="0.2">
      <c r="A1219" s="182" t="s">
        <v>92</v>
      </c>
      <c r="B1219" s="182" t="s">
        <v>219</v>
      </c>
      <c r="C1219" s="183">
        <v>45674</v>
      </c>
      <c r="D1219" s="183">
        <v>45832</v>
      </c>
      <c r="E1219" s="183">
        <v>45808</v>
      </c>
      <c r="F1219" s="182" t="s">
        <v>286</v>
      </c>
      <c r="G1219" s="182" t="s">
        <v>97</v>
      </c>
      <c r="H1219" s="182" t="s">
        <v>28</v>
      </c>
      <c r="I1219" s="182" t="s">
        <v>295</v>
      </c>
      <c r="J1219" s="182" t="s">
        <v>319</v>
      </c>
      <c r="K1219" s="183">
        <v>45608</v>
      </c>
      <c r="L1219" s="183">
        <v>45611</v>
      </c>
      <c r="M1219" s="182" t="s">
        <v>463</v>
      </c>
      <c r="N1219" s="182">
        <v>74100</v>
      </c>
      <c r="O1219" s="182" t="s">
        <v>851</v>
      </c>
      <c r="P1219" s="182" t="s">
        <v>852</v>
      </c>
      <c r="Q1219" s="182" t="s">
        <v>2189</v>
      </c>
      <c r="R1219" s="182" t="s">
        <v>2189</v>
      </c>
    </row>
    <row r="1220" spans="1:18" x14ac:dyDescent="0.2">
      <c r="A1220" s="182" t="s">
        <v>92</v>
      </c>
      <c r="B1220" s="182" t="s">
        <v>117</v>
      </c>
      <c r="C1220" s="183">
        <v>45646</v>
      </c>
      <c r="D1220" s="183">
        <v>45709</v>
      </c>
      <c r="E1220" s="183">
        <v>45808</v>
      </c>
      <c r="F1220" s="182" t="s">
        <v>286</v>
      </c>
      <c r="G1220" s="182" t="s">
        <v>97</v>
      </c>
      <c r="H1220" s="182" t="s">
        <v>29</v>
      </c>
      <c r="I1220" s="182" t="s">
        <v>295</v>
      </c>
      <c r="J1220" s="182" t="s">
        <v>320</v>
      </c>
      <c r="K1220" s="183">
        <v>45629</v>
      </c>
      <c r="L1220" s="183">
        <v>45632</v>
      </c>
      <c r="M1220" s="182" t="s">
        <v>458</v>
      </c>
      <c r="N1220" s="182">
        <v>74160</v>
      </c>
      <c r="O1220" s="182" t="s">
        <v>823</v>
      </c>
      <c r="P1220" s="182" t="s">
        <v>824</v>
      </c>
      <c r="Q1220" s="182" t="s">
        <v>2190</v>
      </c>
      <c r="R1220" s="182" t="s">
        <v>4340</v>
      </c>
    </row>
    <row r="1221" spans="1:18" x14ac:dyDescent="0.2">
      <c r="A1221" s="182" t="s">
        <v>92</v>
      </c>
      <c r="B1221" s="182" t="s">
        <v>1290</v>
      </c>
      <c r="C1221" s="183">
        <v>45819</v>
      </c>
      <c r="D1221" s="183">
        <v>45961</v>
      </c>
      <c r="E1221" s="183">
        <v>45845</v>
      </c>
      <c r="F1221" s="182" t="s">
        <v>98</v>
      </c>
      <c r="G1221" s="182" t="s">
        <v>95</v>
      </c>
      <c r="H1221" s="17"/>
      <c r="I1221" s="182" t="s">
        <v>295</v>
      </c>
      <c r="J1221" s="182" t="s">
        <v>320</v>
      </c>
      <c r="K1221" s="183">
        <v>45798</v>
      </c>
      <c r="L1221" s="183">
        <v>45798</v>
      </c>
      <c r="M1221" s="182" t="s">
        <v>521</v>
      </c>
      <c r="N1221" s="182">
        <v>74160</v>
      </c>
      <c r="O1221" s="182" t="s">
        <v>1291</v>
      </c>
      <c r="P1221" s="182" t="s">
        <v>1292</v>
      </c>
      <c r="Q1221" s="182" t="s">
        <v>2191</v>
      </c>
      <c r="R1221" s="182" t="s">
        <v>4341</v>
      </c>
    </row>
    <row r="1222" spans="1:18" x14ac:dyDescent="0.2">
      <c r="A1222" s="182" t="s">
        <v>96</v>
      </c>
      <c r="B1222" s="182" t="s">
        <v>1203</v>
      </c>
      <c r="C1222" s="183">
        <v>45819</v>
      </c>
      <c r="D1222" s="17"/>
      <c r="E1222" s="183">
        <v>45847</v>
      </c>
      <c r="F1222" s="182" t="s">
        <v>98</v>
      </c>
      <c r="G1222" s="182" t="s">
        <v>95</v>
      </c>
      <c r="H1222" s="182" t="s">
        <v>28</v>
      </c>
      <c r="I1222" s="182" t="s">
        <v>293</v>
      </c>
      <c r="J1222" s="182" t="s">
        <v>319</v>
      </c>
      <c r="K1222" s="183">
        <v>45777</v>
      </c>
      <c r="L1222" s="183">
        <v>45789</v>
      </c>
      <c r="M1222" s="182" t="s">
        <v>467</v>
      </c>
      <c r="N1222" s="182">
        <v>74150</v>
      </c>
      <c r="O1222" s="182" t="s">
        <v>664</v>
      </c>
      <c r="P1222" s="182" t="s">
        <v>1204</v>
      </c>
      <c r="Q1222" s="182" t="s">
        <v>2192</v>
      </c>
      <c r="R1222" s="182" t="s">
        <v>4342</v>
      </c>
    </row>
    <row r="1223" spans="1:18" x14ac:dyDescent="0.2">
      <c r="A1223" s="182" t="s">
        <v>96</v>
      </c>
      <c r="B1223" s="182" t="s">
        <v>1203</v>
      </c>
      <c r="C1223" s="183">
        <v>45819</v>
      </c>
      <c r="D1223" s="17"/>
      <c r="E1223" s="183">
        <v>45819</v>
      </c>
      <c r="F1223" s="182" t="s">
        <v>94</v>
      </c>
      <c r="G1223" s="182" t="s">
        <v>95</v>
      </c>
      <c r="H1223" s="182" t="s">
        <v>28</v>
      </c>
      <c r="I1223" s="182" t="s">
        <v>293</v>
      </c>
      <c r="J1223" s="182" t="s">
        <v>319</v>
      </c>
      <c r="K1223" s="183">
        <v>45777</v>
      </c>
      <c r="L1223" s="183">
        <v>45789</v>
      </c>
      <c r="M1223" s="182" t="s">
        <v>467</v>
      </c>
      <c r="N1223" s="182">
        <v>74150</v>
      </c>
      <c r="O1223" s="182" t="s">
        <v>664</v>
      </c>
      <c r="P1223" s="182" t="s">
        <v>1204</v>
      </c>
      <c r="Q1223" s="182" t="s">
        <v>2193</v>
      </c>
      <c r="R1223" s="182" t="s">
        <v>2193</v>
      </c>
    </row>
    <row r="1224" spans="1:18" x14ac:dyDescent="0.2">
      <c r="A1224" s="182" t="s">
        <v>120</v>
      </c>
      <c r="B1224" s="182" t="s">
        <v>409</v>
      </c>
      <c r="C1224" s="183">
        <v>45761</v>
      </c>
      <c r="D1224" s="183">
        <v>45929</v>
      </c>
      <c r="E1224" s="183">
        <v>45845</v>
      </c>
      <c r="F1224" s="182" t="s">
        <v>90</v>
      </c>
      <c r="G1224" s="182" t="s">
        <v>95</v>
      </c>
      <c r="H1224" s="182" t="s">
        <v>29</v>
      </c>
      <c r="I1224" s="182" t="s">
        <v>295</v>
      </c>
      <c r="J1224" s="182" t="s">
        <v>319</v>
      </c>
      <c r="K1224" s="183">
        <v>45692</v>
      </c>
      <c r="L1224" s="183">
        <v>45728</v>
      </c>
      <c r="M1224" s="182" t="s">
        <v>484</v>
      </c>
      <c r="N1224" s="182">
        <v>74460</v>
      </c>
      <c r="O1224" s="182" t="s">
        <v>825</v>
      </c>
      <c r="P1224" s="182" t="s">
        <v>826</v>
      </c>
      <c r="Q1224" s="182" t="s">
        <v>2194</v>
      </c>
      <c r="R1224" s="182" t="s">
        <v>4343</v>
      </c>
    </row>
    <row r="1225" spans="1:18" x14ac:dyDescent="0.2">
      <c r="A1225" s="182" t="s">
        <v>92</v>
      </c>
      <c r="B1225" s="182" t="s">
        <v>1296</v>
      </c>
      <c r="C1225" s="183">
        <v>45818</v>
      </c>
      <c r="D1225" s="17"/>
      <c r="E1225" s="183">
        <v>45846</v>
      </c>
      <c r="F1225" s="182" t="s">
        <v>98</v>
      </c>
      <c r="G1225" s="182" t="s">
        <v>95</v>
      </c>
      <c r="H1225" s="182" t="s">
        <v>29</v>
      </c>
      <c r="I1225" s="182" t="s">
        <v>293</v>
      </c>
      <c r="J1225" s="182" t="s">
        <v>319</v>
      </c>
      <c r="K1225" s="183">
        <v>45747</v>
      </c>
      <c r="L1225" s="183">
        <v>45772</v>
      </c>
      <c r="M1225" s="182" t="s">
        <v>463</v>
      </c>
      <c r="N1225" s="182">
        <v>74100</v>
      </c>
      <c r="O1225" s="182" t="s">
        <v>1297</v>
      </c>
      <c r="P1225" s="182" t="s">
        <v>1298</v>
      </c>
      <c r="Q1225" s="182" t="s">
        <v>2195</v>
      </c>
      <c r="R1225" s="182" t="s">
        <v>4344</v>
      </c>
    </row>
    <row r="1226" spans="1:18" x14ac:dyDescent="0.2">
      <c r="A1226" s="182" t="s">
        <v>99</v>
      </c>
      <c r="B1226" s="182" t="s">
        <v>1392</v>
      </c>
      <c r="C1226" s="183">
        <v>45826</v>
      </c>
      <c r="D1226" s="17"/>
      <c r="E1226" s="183">
        <v>45826</v>
      </c>
      <c r="F1226" s="182" t="s">
        <v>94</v>
      </c>
      <c r="G1226" s="182" t="s">
        <v>95</v>
      </c>
      <c r="H1226" s="182" t="s">
        <v>29</v>
      </c>
      <c r="I1226" s="182" t="s">
        <v>293</v>
      </c>
      <c r="J1226" s="182" t="s">
        <v>319</v>
      </c>
      <c r="K1226" s="183">
        <v>45811</v>
      </c>
      <c r="L1226" s="183">
        <v>45811</v>
      </c>
      <c r="M1226" s="182" t="s">
        <v>552</v>
      </c>
      <c r="N1226" s="182">
        <v>74500</v>
      </c>
      <c r="O1226" s="182" t="s">
        <v>760</v>
      </c>
      <c r="P1226" s="182" t="s">
        <v>1393</v>
      </c>
      <c r="Q1226" s="182" t="s">
        <v>2196</v>
      </c>
      <c r="R1226" s="182" t="s">
        <v>4345</v>
      </c>
    </row>
    <row r="1227" spans="1:18" x14ac:dyDescent="0.2">
      <c r="A1227" s="182" t="s">
        <v>120</v>
      </c>
      <c r="B1227" s="182" t="s">
        <v>440</v>
      </c>
      <c r="C1227" s="183">
        <v>45789</v>
      </c>
      <c r="D1227" s="183">
        <v>45957</v>
      </c>
      <c r="E1227" s="183">
        <v>45859</v>
      </c>
      <c r="F1227" s="182" t="s">
        <v>90</v>
      </c>
      <c r="G1227" s="182" t="s">
        <v>95</v>
      </c>
      <c r="H1227" s="182" t="s">
        <v>29</v>
      </c>
      <c r="I1227" s="182" t="s">
        <v>295</v>
      </c>
      <c r="J1227" s="182" t="s">
        <v>321</v>
      </c>
      <c r="K1227" s="183">
        <v>45747</v>
      </c>
      <c r="L1227" s="183">
        <v>45957</v>
      </c>
      <c r="M1227" s="182" t="s">
        <v>456</v>
      </c>
      <c r="N1227" s="182">
        <v>74300</v>
      </c>
      <c r="O1227" s="182" t="s">
        <v>650</v>
      </c>
      <c r="P1227" s="182" t="s">
        <v>878</v>
      </c>
      <c r="Q1227" s="182" t="s">
        <v>2197</v>
      </c>
      <c r="R1227" s="182" t="s">
        <v>4346</v>
      </c>
    </row>
    <row r="1228" spans="1:18" x14ac:dyDescent="0.2">
      <c r="A1228" s="182" t="s">
        <v>96</v>
      </c>
      <c r="B1228" s="182" t="s">
        <v>353</v>
      </c>
      <c r="C1228" s="183">
        <v>45722</v>
      </c>
      <c r="D1228" s="183">
        <v>45875</v>
      </c>
      <c r="E1228" s="183">
        <v>45818</v>
      </c>
      <c r="F1228" s="182" t="s">
        <v>93</v>
      </c>
      <c r="G1228" s="182" t="s">
        <v>95</v>
      </c>
      <c r="H1228" s="182" t="s">
        <v>28</v>
      </c>
      <c r="I1228" s="182" t="s">
        <v>295</v>
      </c>
      <c r="J1228" s="182" t="s">
        <v>321</v>
      </c>
      <c r="K1228" s="183">
        <v>45701</v>
      </c>
      <c r="L1228" s="183">
        <v>45701</v>
      </c>
      <c r="M1228" s="182" t="s">
        <v>542</v>
      </c>
      <c r="N1228" s="182">
        <v>74450</v>
      </c>
      <c r="O1228" s="182" t="s">
        <v>901</v>
      </c>
      <c r="P1228" s="182" t="s">
        <v>902</v>
      </c>
      <c r="Q1228" s="182" t="s">
        <v>2198</v>
      </c>
      <c r="R1228" s="182" t="s">
        <v>4347</v>
      </c>
    </row>
    <row r="1229" spans="1:18" x14ac:dyDescent="0.2">
      <c r="A1229" s="182" t="s">
        <v>92</v>
      </c>
      <c r="B1229" s="182" t="s">
        <v>1260</v>
      </c>
      <c r="C1229" s="17"/>
      <c r="D1229" s="183">
        <v>45945</v>
      </c>
      <c r="E1229" s="183">
        <v>45832</v>
      </c>
      <c r="F1229" s="182" t="s">
        <v>94</v>
      </c>
      <c r="G1229" s="182" t="s">
        <v>125</v>
      </c>
      <c r="H1229" s="17"/>
      <c r="I1229" s="182" t="s">
        <v>295</v>
      </c>
      <c r="J1229" s="182" t="s">
        <v>319</v>
      </c>
      <c r="K1229" s="183">
        <v>45804</v>
      </c>
      <c r="L1229" s="183">
        <v>45805</v>
      </c>
      <c r="M1229" s="182" t="s">
        <v>1261</v>
      </c>
      <c r="N1229" s="182">
        <v>74100</v>
      </c>
      <c r="O1229" s="182" t="s">
        <v>1262</v>
      </c>
      <c r="P1229" s="182" t="s">
        <v>782</v>
      </c>
      <c r="Q1229" s="182" t="s">
        <v>2199</v>
      </c>
      <c r="R1229" s="182" t="s">
        <v>4348</v>
      </c>
    </row>
    <row r="1230" spans="1:18" x14ac:dyDescent="0.2">
      <c r="A1230" s="182" t="s">
        <v>120</v>
      </c>
      <c r="B1230" s="182" t="s">
        <v>242</v>
      </c>
      <c r="C1230" s="183">
        <v>45680</v>
      </c>
      <c r="D1230" s="183">
        <v>45873</v>
      </c>
      <c r="E1230" s="183">
        <v>45834</v>
      </c>
      <c r="F1230" s="182" t="s">
        <v>330</v>
      </c>
      <c r="G1230" s="182" t="s">
        <v>95</v>
      </c>
      <c r="H1230" s="182" t="s">
        <v>29</v>
      </c>
      <c r="I1230" s="182" t="s">
        <v>295</v>
      </c>
      <c r="J1230" s="182" t="s">
        <v>319</v>
      </c>
      <c r="K1230" s="183">
        <v>45664</v>
      </c>
      <c r="L1230" s="183">
        <v>45665</v>
      </c>
      <c r="M1230" s="182" t="s">
        <v>528</v>
      </c>
      <c r="N1230" s="182">
        <v>74800</v>
      </c>
      <c r="O1230" s="182" t="s">
        <v>1344</v>
      </c>
      <c r="P1230" s="182" t="s">
        <v>639</v>
      </c>
      <c r="Q1230" s="182" t="s">
        <v>2200</v>
      </c>
      <c r="R1230" s="182" t="s">
        <v>4349</v>
      </c>
    </row>
    <row r="1231" spans="1:18" x14ac:dyDescent="0.2">
      <c r="A1231" s="182" t="s">
        <v>92</v>
      </c>
      <c r="B1231" s="182" t="s">
        <v>161</v>
      </c>
      <c r="C1231" s="183">
        <v>45663</v>
      </c>
      <c r="D1231" s="17"/>
      <c r="E1231" s="183">
        <v>45819</v>
      </c>
      <c r="F1231" s="182" t="s">
        <v>270</v>
      </c>
      <c r="G1231" s="182" t="s">
        <v>95</v>
      </c>
      <c r="H1231" s="182" t="s">
        <v>29</v>
      </c>
      <c r="I1231" s="182" t="s">
        <v>293</v>
      </c>
      <c r="J1231" s="182" t="s">
        <v>319</v>
      </c>
      <c r="K1231" s="183">
        <v>45586</v>
      </c>
      <c r="L1231" s="183">
        <v>45621</v>
      </c>
      <c r="M1231" s="182" t="s">
        <v>546</v>
      </c>
      <c r="N1231" s="182">
        <v>74160</v>
      </c>
      <c r="O1231" s="182" t="s">
        <v>692</v>
      </c>
      <c r="P1231" s="182" t="s">
        <v>693</v>
      </c>
      <c r="Q1231" s="182" t="s">
        <v>2201</v>
      </c>
      <c r="R1231" s="182" t="s">
        <v>4350</v>
      </c>
    </row>
    <row r="1232" spans="1:18" x14ac:dyDescent="0.2">
      <c r="A1232" s="182" t="s">
        <v>92</v>
      </c>
      <c r="B1232" s="182" t="s">
        <v>115</v>
      </c>
      <c r="C1232" s="183">
        <v>45670</v>
      </c>
      <c r="D1232" s="183">
        <v>45818</v>
      </c>
      <c r="E1232" s="183">
        <v>45838</v>
      </c>
      <c r="F1232" s="182" t="s">
        <v>253</v>
      </c>
      <c r="G1232" s="182" t="s">
        <v>125</v>
      </c>
      <c r="H1232" s="182" t="s">
        <v>28</v>
      </c>
      <c r="I1232" s="182" t="s">
        <v>295</v>
      </c>
      <c r="J1232" s="182" t="s">
        <v>319</v>
      </c>
      <c r="K1232" s="183">
        <v>45628</v>
      </c>
      <c r="L1232" s="183">
        <v>45629</v>
      </c>
      <c r="M1232" s="182" t="s">
        <v>457</v>
      </c>
      <c r="N1232" s="182">
        <v>74240</v>
      </c>
      <c r="O1232" s="182" t="s">
        <v>746</v>
      </c>
      <c r="P1232" s="182" t="s">
        <v>747</v>
      </c>
      <c r="Q1232" s="182" t="s">
        <v>2202</v>
      </c>
      <c r="R1232" s="182" t="s">
        <v>2202</v>
      </c>
    </row>
    <row r="1233" spans="1:18" x14ac:dyDescent="0.2">
      <c r="A1233" s="182" t="s">
        <v>120</v>
      </c>
      <c r="B1233" s="182" t="s">
        <v>216</v>
      </c>
      <c r="C1233" s="183">
        <v>45705</v>
      </c>
      <c r="D1233" s="17"/>
      <c r="E1233" s="183">
        <v>45824</v>
      </c>
      <c r="F1233" s="182" t="s">
        <v>90</v>
      </c>
      <c r="G1233" s="182" t="s">
        <v>95</v>
      </c>
      <c r="H1233" s="182" t="s">
        <v>29</v>
      </c>
      <c r="I1233" s="182" t="s">
        <v>293</v>
      </c>
      <c r="J1233" s="182" t="s">
        <v>319</v>
      </c>
      <c r="K1233" s="183">
        <v>45636</v>
      </c>
      <c r="L1233" s="183">
        <v>45637</v>
      </c>
      <c r="M1233" s="182" t="s">
        <v>483</v>
      </c>
      <c r="N1233" s="182">
        <v>74950</v>
      </c>
      <c r="O1233" s="182" t="s">
        <v>1248</v>
      </c>
      <c r="P1233" s="182" t="s">
        <v>712</v>
      </c>
      <c r="Q1233" s="182" t="s">
        <v>2203</v>
      </c>
      <c r="R1233" s="182" t="s">
        <v>4351</v>
      </c>
    </row>
    <row r="1234" spans="1:18" x14ac:dyDescent="0.2">
      <c r="A1234" s="182" t="s">
        <v>96</v>
      </c>
      <c r="B1234" s="182" t="s">
        <v>357</v>
      </c>
      <c r="C1234" s="183">
        <v>45722</v>
      </c>
      <c r="D1234" s="183">
        <v>45875</v>
      </c>
      <c r="E1234" s="183">
        <v>45818</v>
      </c>
      <c r="F1234" s="182" t="s">
        <v>93</v>
      </c>
      <c r="G1234" s="182" t="s">
        <v>95</v>
      </c>
      <c r="H1234" s="182" t="s">
        <v>28</v>
      </c>
      <c r="I1234" s="182" t="s">
        <v>295</v>
      </c>
      <c r="J1234" s="182" t="s">
        <v>319</v>
      </c>
      <c r="K1234" s="183">
        <v>45692</v>
      </c>
      <c r="L1234" s="183">
        <v>45695</v>
      </c>
      <c r="M1234" s="182" t="s">
        <v>514</v>
      </c>
      <c r="N1234" s="182">
        <v>74290</v>
      </c>
      <c r="O1234" s="182" t="s">
        <v>1046</v>
      </c>
      <c r="P1234" s="182" t="s">
        <v>1047</v>
      </c>
      <c r="Q1234" s="182" t="s">
        <v>2204</v>
      </c>
      <c r="R1234" s="182" t="s">
        <v>2204</v>
      </c>
    </row>
    <row r="1235" spans="1:18" x14ac:dyDescent="0.2">
      <c r="A1235" s="182" t="s">
        <v>92</v>
      </c>
      <c r="B1235" s="182" t="s">
        <v>285</v>
      </c>
      <c r="C1235" s="183">
        <v>45695</v>
      </c>
      <c r="D1235" s="183">
        <v>45818</v>
      </c>
      <c r="E1235" s="183">
        <v>45818</v>
      </c>
      <c r="F1235" s="182" t="s">
        <v>253</v>
      </c>
      <c r="G1235" s="182" t="s">
        <v>125</v>
      </c>
      <c r="H1235" s="182" t="s">
        <v>28</v>
      </c>
      <c r="I1235" s="182" t="s">
        <v>295</v>
      </c>
      <c r="J1235" s="182" t="s">
        <v>321</v>
      </c>
      <c r="K1235" s="183">
        <v>45632</v>
      </c>
      <c r="L1235" s="183">
        <v>45681</v>
      </c>
      <c r="M1235" s="182" t="s">
        <v>463</v>
      </c>
      <c r="N1235" s="182">
        <v>74100</v>
      </c>
      <c r="O1235" s="182" t="s">
        <v>912</v>
      </c>
      <c r="P1235" s="182" t="s">
        <v>913</v>
      </c>
      <c r="Q1235" s="182" t="s">
        <v>2205</v>
      </c>
      <c r="R1235" s="182" t="s">
        <v>2205</v>
      </c>
    </row>
    <row r="1236" spans="1:18" x14ac:dyDescent="0.2">
      <c r="A1236" s="182" t="s">
        <v>92</v>
      </c>
      <c r="B1236" s="182" t="s">
        <v>366</v>
      </c>
      <c r="C1236" s="183">
        <v>45591</v>
      </c>
      <c r="D1236" s="183">
        <v>45900</v>
      </c>
      <c r="E1236" s="183">
        <v>45848</v>
      </c>
      <c r="F1236" s="182" t="s">
        <v>90</v>
      </c>
      <c r="G1236" s="182" t="s">
        <v>97</v>
      </c>
      <c r="H1236" s="182" t="s">
        <v>29</v>
      </c>
      <c r="I1236" s="182" t="s">
        <v>295</v>
      </c>
      <c r="J1236" s="182" t="s">
        <v>319</v>
      </c>
      <c r="K1236" s="183">
        <v>45462</v>
      </c>
      <c r="L1236" s="183">
        <v>45593</v>
      </c>
      <c r="M1236" s="182" t="s">
        <v>463</v>
      </c>
      <c r="N1236" s="182">
        <v>74100</v>
      </c>
      <c r="O1236" s="182" t="s">
        <v>1285</v>
      </c>
      <c r="P1236" s="182" t="s">
        <v>850</v>
      </c>
      <c r="Q1236" s="182" t="s">
        <v>2206</v>
      </c>
      <c r="R1236" s="182" t="s">
        <v>4352</v>
      </c>
    </row>
    <row r="1237" spans="1:18" x14ac:dyDescent="0.2">
      <c r="A1237" s="182" t="s">
        <v>96</v>
      </c>
      <c r="B1237" s="182" t="s">
        <v>75</v>
      </c>
      <c r="C1237" s="183">
        <v>45586</v>
      </c>
      <c r="D1237" s="183">
        <v>45840</v>
      </c>
      <c r="E1237" s="183">
        <v>45832</v>
      </c>
      <c r="F1237" s="182" t="s">
        <v>330</v>
      </c>
      <c r="G1237" s="182" t="s">
        <v>91</v>
      </c>
      <c r="H1237" s="182" t="s">
        <v>28</v>
      </c>
      <c r="I1237" s="182" t="s">
        <v>295</v>
      </c>
      <c r="J1237" s="182" t="s">
        <v>319</v>
      </c>
      <c r="K1237" s="183">
        <v>45603</v>
      </c>
      <c r="L1237" s="183">
        <v>45603</v>
      </c>
      <c r="M1237" s="182" t="s">
        <v>455</v>
      </c>
      <c r="N1237" s="182">
        <v>74000</v>
      </c>
      <c r="O1237" s="182" t="s">
        <v>910</v>
      </c>
      <c r="P1237" s="182" t="s">
        <v>911</v>
      </c>
      <c r="Q1237" s="182" t="s">
        <v>2207</v>
      </c>
      <c r="R1237" s="182" t="s">
        <v>2207</v>
      </c>
    </row>
    <row r="1238" spans="1:18" x14ac:dyDescent="0.2">
      <c r="A1238" s="182" t="s">
        <v>96</v>
      </c>
      <c r="B1238" s="182" t="s">
        <v>356</v>
      </c>
      <c r="C1238" s="183">
        <v>45722</v>
      </c>
      <c r="D1238" s="183">
        <v>45894</v>
      </c>
      <c r="E1238" s="183">
        <v>45846</v>
      </c>
      <c r="F1238" s="182" t="s">
        <v>270</v>
      </c>
      <c r="G1238" s="182" t="s">
        <v>95</v>
      </c>
      <c r="H1238" s="182" t="s">
        <v>28</v>
      </c>
      <c r="I1238" s="182" t="s">
        <v>295</v>
      </c>
      <c r="J1238" s="182" t="s">
        <v>319</v>
      </c>
      <c r="K1238" s="183">
        <v>45660</v>
      </c>
      <c r="L1238" s="183">
        <v>45663</v>
      </c>
      <c r="M1238" s="182" t="s">
        <v>513</v>
      </c>
      <c r="N1238" s="182">
        <v>74230</v>
      </c>
      <c r="O1238" s="182" t="s">
        <v>1043</v>
      </c>
      <c r="P1238" s="182" t="s">
        <v>1044</v>
      </c>
      <c r="Q1238" s="182" t="s">
        <v>2208</v>
      </c>
      <c r="R1238" s="182" t="s">
        <v>4353</v>
      </c>
    </row>
    <row r="1239" spans="1:18" x14ac:dyDescent="0.2">
      <c r="A1239" s="182" t="s">
        <v>120</v>
      </c>
      <c r="B1239" s="182" t="s">
        <v>307</v>
      </c>
      <c r="C1239" s="183">
        <v>45719</v>
      </c>
      <c r="D1239" s="183">
        <v>45873</v>
      </c>
      <c r="E1239" s="183">
        <v>45873</v>
      </c>
      <c r="F1239" s="182" t="s">
        <v>330</v>
      </c>
      <c r="G1239" s="182" t="s">
        <v>95</v>
      </c>
      <c r="H1239" s="182" t="s">
        <v>29</v>
      </c>
      <c r="I1239" s="182" t="s">
        <v>295</v>
      </c>
      <c r="J1239" s="182" t="s">
        <v>319</v>
      </c>
      <c r="K1239" s="183">
        <v>45667</v>
      </c>
      <c r="L1239" s="183">
        <v>45673</v>
      </c>
      <c r="M1239" s="182" t="s">
        <v>485</v>
      </c>
      <c r="N1239" s="182">
        <v>74300</v>
      </c>
      <c r="O1239" s="182" t="s">
        <v>670</v>
      </c>
      <c r="P1239" s="182" t="s">
        <v>671</v>
      </c>
      <c r="Q1239" s="182" t="s">
        <v>2209</v>
      </c>
      <c r="R1239" s="182" t="s">
        <v>4354</v>
      </c>
    </row>
    <row r="1240" spans="1:18" x14ac:dyDescent="0.2">
      <c r="A1240" s="182" t="s">
        <v>120</v>
      </c>
      <c r="B1240" s="182" t="s">
        <v>307</v>
      </c>
      <c r="C1240" s="183">
        <v>45719</v>
      </c>
      <c r="D1240" s="183">
        <v>45873</v>
      </c>
      <c r="E1240" s="183">
        <v>45859</v>
      </c>
      <c r="F1240" s="182" t="s">
        <v>330</v>
      </c>
      <c r="G1240" s="182" t="s">
        <v>97</v>
      </c>
      <c r="H1240" s="182" t="s">
        <v>29</v>
      </c>
      <c r="I1240" s="182" t="s">
        <v>295</v>
      </c>
      <c r="J1240" s="182" t="s">
        <v>319</v>
      </c>
      <c r="K1240" s="183">
        <v>45667</v>
      </c>
      <c r="L1240" s="183">
        <v>45673</v>
      </c>
      <c r="M1240" s="182" t="s">
        <v>485</v>
      </c>
      <c r="N1240" s="182">
        <v>74300</v>
      </c>
      <c r="O1240" s="182" t="s">
        <v>670</v>
      </c>
      <c r="P1240" s="182" t="s">
        <v>671</v>
      </c>
      <c r="Q1240" s="182" t="s">
        <v>2210</v>
      </c>
      <c r="R1240" s="182" t="s">
        <v>4355</v>
      </c>
    </row>
    <row r="1241" spans="1:18" x14ac:dyDescent="0.2">
      <c r="A1241" s="182" t="s">
        <v>120</v>
      </c>
      <c r="B1241" s="182" t="s">
        <v>126</v>
      </c>
      <c r="C1241" s="183">
        <v>45631</v>
      </c>
      <c r="D1241" s="183">
        <v>45740</v>
      </c>
      <c r="E1241" s="183">
        <v>45818</v>
      </c>
      <c r="F1241" s="182" t="s">
        <v>253</v>
      </c>
      <c r="G1241" s="182" t="s">
        <v>125</v>
      </c>
      <c r="H1241" s="182" t="s">
        <v>29</v>
      </c>
      <c r="I1241" s="182" t="s">
        <v>295</v>
      </c>
      <c r="J1241" s="182" t="s">
        <v>321</v>
      </c>
      <c r="K1241" s="183">
        <v>45615</v>
      </c>
      <c r="L1241" s="183">
        <v>45615</v>
      </c>
      <c r="M1241" s="182" t="s">
        <v>456</v>
      </c>
      <c r="N1241" s="182">
        <v>74300</v>
      </c>
      <c r="O1241" s="182" t="s">
        <v>690</v>
      </c>
      <c r="P1241" s="182" t="s">
        <v>691</v>
      </c>
      <c r="Q1241" s="182" t="s">
        <v>2211</v>
      </c>
      <c r="R1241" s="182" t="s">
        <v>2211</v>
      </c>
    </row>
    <row r="1242" spans="1:18" x14ac:dyDescent="0.2">
      <c r="A1242" s="182" t="s">
        <v>92</v>
      </c>
      <c r="B1242" s="182" t="s">
        <v>115</v>
      </c>
      <c r="C1242" s="183">
        <v>45670</v>
      </c>
      <c r="D1242" s="183">
        <v>45818</v>
      </c>
      <c r="E1242" s="183">
        <v>45818</v>
      </c>
      <c r="F1242" s="182" t="s">
        <v>90</v>
      </c>
      <c r="G1242" s="182" t="s">
        <v>95</v>
      </c>
      <c r="H1242" s="182" t="s">
        <v>28</v>
      </c>
      <c r="I1242" s="182" t="s">
        <v>295</v>
      </c>
      <c r="J1242" s="182" t="s">
        <v>319</v>
      </c>
      <c r="K1242" s="183">
        <v>45628</v>
      </c>
      <c r="L1242" s="183">
        <v>45629</v>
      </c>
      <c r="M1242" s="182" t="s">
        <v>457</v>
      </c>
      <c r="N1242" s="182">
        <v>74240</v>
      </c>
      <c r="O1242" s="182" t="s">
        <v>746</v>
      </c>
      <c r="P1242" s="182" t="s">
        <v>747</v>
      </c>
      <c r="Q1242" s="182" t="s">
        <v>2212</v>
      </c>
      <c r="R1242" s="182" t="s">
        <v>4356</v>
      </c>
    </row>
    <row r="1243" spans="1:18" x14ac:dyDescent="0.2">
      <c r="A1243" s="182" t="s">
        <v>92</v>
      </c>
      <c r="B1243" s="182" t="s">
        <v>177</v>
      </c>
      <c r="C1243" s="183">
        <v>45677</v>
      </c>
      <c r="D1243" s="183">
        <v>45832</v>
      </c>
      <c r="E1243" s="183">
        <v>45818</v>
      </c>
      <c r="F1243" s="182" t="s">
        <v>253</v>
      </c>
      <c r="G1243" s="182" t="s">
        <v>125</v>
      </c>
      <c r="H1243" s="182" t="s">
        <v>28</v>
      </c>
      <c r="I1243" s="182" t="s">
        <v>295</v>
      </c>
      <c r="J1243" s="182" t="s">
        <v>319</v>
      </c>
      <c r="K1243" s="183">
        <v>45596</v>
      </c>
      <c r="L1243" s="183">
        <v>45611</v>
      </c>
      <c r="M1243" s="182" t="s">
        <v>507</v>
      </c>
      <c r="N1243" s="182">
        <v>74160</v>
      </c>
      <c r="O1243" s="182" t="s">
        <v>722</v>
      </c>
      <c r="P1243" s="182" t="s">
        <v>723</v>
      </c>
      <c r="Q1243" s="182" t="s">
        <v>2213</v>
      </c>
      <c r="R1243" s="182" t="s">
        <v>2213</v>
      </c>
    </row>
    <row r="1244" spans="1:18" x14ac:dyDescent="0.2">
      <c r="A1244" s="182" t="s">
        <v>92</v>
      </c>
      <c r="B1244" s="182" t="s">
        <v>1213</v>
      </c>
      <c r="C1244" s="183">
        <v>45811</v>
      </c>
      <c r="D1244" s="17"/>
      <c r="E1244" s="183">
        <v>45828</v>
      </c>
      <c r="F1244" s="182" t="s">
        <v>94</v>
      </c>
      <c r="G1244" s="182" t="s">
        <v>95</v>
      </c>
      <c r="H1244" s="182" t="s">
        <v>29</v>
      </c>
      <c r="I1244" s="182" t="s">
        <v>293</v>
      </c>
      <c r="J1244" s="182" t="s">
        <v>319</v>
      </c>
      <c r="K1244" s="183">
        <v>45748</v>
      </c>
      <c r="L1244" s="183">
        <v>45811</v>
      </c>
      <c r="M1244" s="182" t="s">
        <v>463</v>
      </c>
      <c r="N1244" s="182">
        <v>74100</v>
      </c>
      <c r="O1244" s="182" t="s">
        <v>1331</v>
      </c>
      <c r="P1244" s="182" t="s">
        <v>1214</v>
      </c>
      <c r="Q1244" s="182" t="s">
        <v>2214</v>
      </c>
      <c r="R1244" s="182" t="s">
        <v>6836</v>
      </c>
    </row>
    <row r="1245" spans="1:18" x14ac:dyDescent="0.2">
      <c r="A1245" s="182" t="s">
        <v>92</v>
      </c>
      <c r="B1245" s="182" t="s">
        <v>452</v>
      </c>
      <c r="C1245" s="183">
        <v>45761</v>
      </c>
      <c r="D1245" s="183">
        <v>45952</v>
      </c>
      <c r="E1245" s="183">
        <v>45839</v>
      </c>
      <c r="F1245" s="182" t="s">
        <v>90</v>
      </c>
      <c r="G1245" s="182" t="s">
        <v>95</v>
      </c>
      <c r="H1245" s="182" t="s">
        <v>29</v>
      </c>
      <c r="I1245" s="182" t="s">
        <v>295</v>
      </c>
      <c r="J1245" s="182" t="s">
        <v>319</v>
      </c>
      <c r="K1245" s="183">
        <v>45726</v>
      </c>
      <c r="L1245" s="183">
        <v>45726</v>
      </c>
      <c r="M1245" s="182" t="s">
        <v>463</v>
      </c>
      <c r="N1245" s="182">
        <v>74100</v>
      </c>
      <c r="O1245" s="182" t="s">
        <v>828</v>
      </c>
      <c r="P1245" s="182" t="s">
        <v>829</v>
      </c>
      <c r="Q1245" s="182" t="s">
        <v>2215</v>
      </c>
      <c r="R1245" s="182" t="s">
        <v>4357</v>
      </c>
    </row>
    <row r="1246" spans="1:18" x14ac:dyDescent="0.2">
      <c r="A1246" s="182" t="s">
        <v>92</v>
      </c>
      <c r="B1246" s="182" t="s">
        <v>272</v>
      </c>
      <c r="C1246" s="183">
        <v>45688</v>
      </c>
      <c r="D1246" s="183">
        <v>45808</v>
      </c>
      <c r="E1246" s="183">
        <v>45814</v>
      </c>
      <c r="F1246" s="182" t="s">
        <v>253</v>
      </c>
      <c r="G1246" s="182" t="s">
        <v>125</v>
      </c>
      <c r="H1246" s="182" t="s">
        <v>28</v>
      </c>
      <c r="I1246" s="182" t="s">
        <v>295</v>
      </c>
      <c r="J1246" s="182" t="s">
        <v>321</v>
      </c>
      <c r="K1246" s="183">
        <v>45663</v>
      </c>
      <c r="L1246" s="183">
        <v>45799</v>
      </c>
      <c r="M1246" s="182" t="s">
        <v>463</v>
      </c>
      <c r="N1246" s="182">
        <v>74100</v>
      </c>
      <c r="O1246" s="182" t="s">
        <v>778</v>
      </c>
      <c r="P1246" s="182" t="s">
        <v>779</v>
      </c>
      <c r="Q1246" s="182" t="s">
        <v>2216</v>
      </c>
      <c r="R1246" s="182" t="s">
        <v>2216</v>
      </c>
    </row>
    <row r="1247" spans="1:18" x14ac:dyDescent="0.2">
      <c r="A1247" s="182" t="s">
        <v>92</v>
      </c>
      <c r="B1247" s="182" t="s">
        <v>370</v>
      </c>
      <c r="C1247" s="183">
        <v>45727</v>
      </c>
      <c r="D1247" s="183">
        <v>45814</v>
      </c>
      <c r="E1247" s="183">
        <v>45814</v>
      </c>
      <c r="F1247" s="182" t="s">
        <v>253</v>
      </c>
      <c r="G1247" s="182" t="s">
        <v>125</v>
      </c>
      <c r="H1247" s="182" t="s">
        <v>28</v>
      </c>
      <c r="I1247" s="182" t="s">
        <v>295</v>
      </c>
      <c r="J1247" s="182" t="s">
        <v>321</v>
      </c>
      <c r="K1247" s="183">
        <v>45695</v>
      </c>
      <c r="L1247" s="183">
        <v>45707</v>
      </c>
      <c r="M1247" s="182" t="s">
        <v>463</v>
      </c>
      <c r="N1247" s="182">
        <v>74100</v>
      </c>
      <c r="O1247" s="182" t="s">
        <v>767</v>
      </c>
      <c r="P1247" s="182" t="s">
        <v>768</v>
      </c>
      <c r="Q1247" s="182" t="s">
        <v>2217</v>
      </c>
      <c r="R1247" s="182" t="s">
        <v>2217</v>
      </c>
    </row>
    <row r="1248" spans="1:18" x14ac:dyDescent="0.2">
      <c r="A1248" s="182" t="s">
        <v>92</v>
      </c>
      <c r="B1248" s="182" t="s">
        <v>223</v>
      </c>
      <c r="C1248" s="183">
        <v>45674</v>
      </c>
      <c r="D1248" s="183">
        <v>45902</v>
      </c>
      <c r="E1248" s="183">
        <v>45814</v>
      </c>
      <c r="F1248" s="182" t="s">
        <v>93</v>
      </c>
      <c r="G1248" s="182" t="s">
        <v>95</v>
      </c>
      <c r="H1248" s="182" t="s">
        <v>29</v>
      </c>
      <c r="I1248" s="182" t="s">
        <v>295</v>
      </c>
      <c r="J1248" s="182" t="s">
        <v>319</v>
      </c>
      <c r="K1248" s="183">
        <v>45643</v>
      </c>
      <c r="L1248" s="183">
        <v>45645</v>
      </c>
      <c r="M1248" s="182" t="s">
        <v>463</v>
      </c>
      <c r="N1248" s="182">
        <v>74100</v>
      </c>
      <c r="O1248" s="182" t="s">
        <v>738</v>
      </c>
      <c r="P1248" s="182" t="s">
        <v>739</v>
      </c>
      <c r="Q1248" s="182" t="s">
        <v>2218</v>
      </c>
      <c r="R1248" s="182" t="s">
        <v>4358</v>
      </c>
    </row>
    <row r="1249" spans="1:18" x14ac:dyDescent="0.2">
      <c r="A1249" s="182" t="s">
        <v>92</v>
      </c>
      <c r="B1249" s="182" t="s">
        <v>1244</v>
      </c>
      <c r="C1249" s="183">
        <v>45814</v>
      </c>
      <c r="D1249" s="17"/>
      <c r="E1249" s="183">
        <v>45814</v>
      </c>
      <c r="F1249" s="182" t="s">
        <v>94</v>
      </c>
      <c r="G1249" s="182" t="s">
        <v>95</v>
      </c>
      <c r="H1249" s="182" t="s">
        <v>29</v>
      </c>
      <c r="I1249" s="182" t="s">
        <v>293</v>
      </c>
      <c r="J1249" s="182" t="s">
        <v>319</v>
      </c>
      <c r="K1249" s="183">
        <v>45805</v>
      </c>
      <c r="L1249" s="183">
        <v>45805</v>
      </c>
      <c r="M1249" s="182" t="s">
        <v>492</v>
      </c>
      <c r="N1249" s="182">
        <v>74100</v>
      </c>
      <c r="O1249" s="182" t="s">
        <v>1245</v>
      </c>
      <c r="P1249" s="182" t="s">
        <v>1246</v>
      </c>
      <c r="Q1249" s="182" t="s">
        <v>2219</v>
      </c>
      <c r="R1249" s="182" t="s">
        <v>4359</v>
      </c>
    </row>
    <row r="1250" spans="1:18" x14ac:dyDescent="0.2">
      <c r="A1250" s="182" t="s">
        <v>92</v>
      </c>
      <c r="B1250" s="182" t="s">
        <v>427</v>
      </c>
      <c r="C1250" s="183">
        <v>45758</v>
      </c>
      <c r="D1250" s="183">
        <v>45930</v>
      </c>
      <c r="E1250" s="183">
        <v>45867</v>
      </c>
      <c r="F1250" s="182" t="s">
        <v>90</v>
      </c>
      <c r="G1250" s="182" t="s">
        <v>95</v>
      </c>
      <c r="H1250" s="182" t="s">
        <v>29</v>
      </c>
      <c r="I1250" s="182" t="s">
        <v>295</v>
      </c>
      <c r="J1250" s="182" t="s">
        <v>319</v>
      </c>
      <c r="K1250" s="183">
        <v>45727</v>
      </c>
      <c r="L1250" s="183">
        <v>45744</v>
      </c>
      <c r="M1250" s="182" t="s">
        <v>463</v>
      </c>
      <c r="N1250" s="182">
        <v>74100</v>
      </c>
      <c r="O1250" s="182" t="s">
        <v>659</v>
      </c>
      <c r="P1250" s="182" t="s">
        <v>660</v>
      </c>
      <c r="Q1250" s="182" t="s">
        <v>2220</v>
      </c>
      <c r="R1250" s="182" t="s">
        <v>4360</v>
      </c>
    </row>
    <row r="1251" spans="1:18" x14ac:dyDescent="0.2">
      <c r="A1251" s="182" t="s">
        <v>92</v>
      </c>
      <c r="B1251" s="182" t="s">
        <v>363</v>
      </c>
      <c r="C1251" s="183">
        <v>45713</v>
      </c>
      <c r="D1251" s="183">
        <v>45814</v>
      </c>
      <c r="E1251" s="183">
        <v>45814</v>
      </c>
      <c r="F1251" s="182" t="s">
        <v>253</v>
      </c>
      <c r="G1251" s="182" t="s">
        <v>125</v>
      </c>
      <c r="H1251" s="182" t="s">
        <v>29</v>
      </c>
      <c r="I1251" s="182" t="s">
        <v>295</v>
      </c>
      <c r="J1251" s="182" t="s">
        <v>319</v>
      </c>
      <c r="K1251" s="183">
        <v>45687</v>
      </c>
      <c r="L1251" s="183">
        <v>45811</v>
      </c>
      <c r="M1251" s="182" t="s">
        <v>481</v>
      </c>
      <c r="N1251" s="182">
        <v>74100</v>
      </c>
      <c r="O1251" s="182" t="s">
        <v>770</v>
      </c>
      <c r="P1251" s="182" t="s">
        <v>630</v>
      </c>
      <c r="Q1251" s="182" t="s">
        <v>2221</v>
      </c>
      <c r="R1251" s="182" t="s">
        <v>2221</v>
      </c>
    </row>
    <row r="1252" spans="1:18" x14ac:dyDescent="0.2">
      <c r="A1252" s="182" t="s">
        <v>96</v>
      </c>
      <c r="B1252" s="182" t="s">
        <v>142</v>
      </c>
      <c r="C1252" s="183">
        <v>45628</v>
      </c>
      <c r="D1252" s="183">
        <v>45838</v>
      </c>
      <c r="E1252" s="183">
        <v>45831</v>
      </c>
      <c r="F1252" s="182" t="s">
        <v>330</v>
      </c>
      <c r="G1252" s="182" t="s">
        <v>95</v>
      </c>
      <c r="H1252" s="182" t="s">
        <v>28</v>
      </c>
      <c r="I1252" s="182" t="s">
        <v>295</v>
      </c>
      <c r="J1252" s="182" t="s">
        <v>319</v>
      </c>
      <c r="K1252" s="183">
        <v>45604</v>
      </c>
      <c r="L1252" s="183">
        <v>45604</v>
      </c>
      <c r="M1252" s="182" t="s">
        <v>465</v>
      </c>
      <c r="N1252" s="182">
        <v>74600</v>
      </c>
      <c r="O1252" s="182" t="s">
        <v>645</v>
      </c>
      <c r="P1252" s="182" t="s">
        <v>646</v>
      </c>
      <c r="Q1252" s="182" t="s">
        <v>2222</v>
      </c>
      <c r="R1252" s="182" t="s">
        <v>4361</v>
      </c>
    </row>
    <row r="1253" spans="1:18" x14ac:dyDescent="0.2">
      <c r="A1253" s="182" t="s">
        <v>92</v>
      </c>
      <c r="B1253" s="182" t="s">
        <v>80</v>
      </c>
      <c r="C1253" s="183">
        <v>45666</v>
      </c>
      <c r="D1253" s="17"/>
      <c r="E1253" s="183">
        <v>45808</v>
      </c>
      <c r="F1253" s="182" t="s">
        <v>286</v>
      </c>
      <c r="G1253" s="182" t="s">
        <v>97</v>
      </c>
      <c r="H1253" s="182" t="s">
        <v>29</v>
      </c>
      <c r="I1253" s="182" t="s">
        <v>293</v>
      </c>
      <c r="J1253" s="182" t="s">
        <v>319</v>
      </c>
      <c r="K1253" s="183">
        <v>45632</v>
      </c>
      <c r="L1253" s="183">
        <v>45635</v>
      </c>
      <c r="M1253" s="182" t="s">
        <v>471</v>
      </c>
      <c r="N1253" s="182">
        <v>74100</v>
      </c>
      <c r="O1253" s="182" t="s">
        <v>1324</v>
      </c>
      <c r="P1253" s="182" t="s">
        <v>880</v>
      </c>
      <c r="Q1253" s="182" t="s">
        <v>2223</v>
      </c>
      <c r="R1253" s="182" t="s">
        <v>2223</v>
      </c>
    </row>
    <row r="1254" spans="1:18" x14ac:dyDescent="0.2">
      <c r="A1254" s="182" t="s">
        <v>92</v>
      </c>
      <c r="B1254" s="182" t="s">
        <v>80</v>
      </c>
      <c r="C1254" s="183">
        <v>45666</v>
      </c>
      <c r="D1254" s="17"/>
      <c r="E1254" s="183">
        <v>45814</v>
      </c>
      <c r="F1254" s="182" t="s">
        <v>90</v>
      </c>
      <c r="G1254" s="182" t="s">
        <v>95</v>
      </c>
      <c r="H1254" s="182" t="s">
        <v>29</v>
      </c>
      <c r="I1254" s="182" t="s">
        <v>293</v>
      </c>
      <c r="J1254" s="182" t="s">
        <v>319</v>
      </c>
      <c r="K1254" s="183">
        <v>45632</v>
      </c>
      <c r="L1254" s="183">
        <v>45635</v>
      </c>
      <c r="M1254" s="182" t="s">
        <v>471</v>
      </c>
      <c r="N1254" s="182">
        <v>74100</v>
      </c>
      <c r="O1254" s="182" t="s">
        <v>1324</v>
      </c>
      <c r="P1254" s="182" t="s">
        <v>880</v>
      </c>
      <c r="Q1254" s="182" t="s">
        <v>2224</v>
      </c>
      <c r="R1254" s="182" t="s">
        <v>4362</v>
      </c>
    </row>
    <row r="1255" spans="1:18" x14ac:dyDescent="0.2">
      <c r="A1255" s="182" t="s">
        <v>92</v>
      </c>
      <c r="B1255" s="182" t="s">
        <v>276</v>
      </c>
      <c r="C1255" s="183">
        <v>45699</v>
      </c>
      <c r="D1255" s="183">
        <v>45866</v>
      </c>
      <c r="E1255" s="183">
        <v>45846</v>
      </c>
      <c r="F1255" s="182" t="s">
        <v>330</v>
      </c>
      <c r="G1255" s="182" t="s">
        <v>95</v>
      </c>
      <c r="H1255" s="182" t="s">
        <v>29</v>
      </c>
      <c r="I1255" s="182" t="s">
        <v>295</v>
      </c>
      <c r="J1255" s="182" t="s">
        <v>319</v>
      </c>
      <c r="K1255" s="183">
        <v>45644</v>
      </c>
      <c r="L1255" s="183">
        <v>45673</v>
      </c>
      <c r="M1255" s="182" t="s">
        <v>463</v>
      </c>
      <c r="N1255" s="182">
        <v>74100</v>
      </c>
      <c r="O1255" s="182" t="s">
        <v>1320</v>
      </c>
      <c r="P1255" s="182" t="s">
        <v>669</v>
      </c>
      <c r="Q1255" s="182" t="s">
        <v>2225</v>
      </c>
      <c r="R1255" s="182" t="s">
        <v>4363</v>
      </c>
    </row>
    <row r="1256" spans="1:18" x14ac:dyDescent="0.2">
      <c r="A1256" s="182" t="s">
        <v>92</v>
      </c>
      <c r="B1256" s="182" t="s">
        <v>219</v>
      </c>
      <c r="C1256" s="183">
        <v>45674</v>
      </c>
      <c r="D1256" s="183">
        <v>45832</v>
      </c>
      <c r="E1256" s="183">
        <v>45828</v>
      </c>
      <c r="F1256" s="182" t="s">
        <v>270</v>
      </c>
      <c r="G1256" s="182" t="s">
        <v>95</v>
      </c>
      <c r="H1256" s="182" t="s">
        <v>28</v>
      </c>
      <c r="I1256" s="182" t="s">
        <v>295</v>
      </c>
      <c r="J1256" s="182" t="s">
        <v>319</v>
      </c>
      <c r="K1256" s="183">
        <v>45608</v>
      </c>
      <c r="L1256" s="183">
        <v>45611</v>
      </c>
      <c r="M1256" s="182" t="s">
        <v>463</v>
      </c>
      <c r="N1256" s="182">
        <v>74100</v>
      </c>
      <c r="O1256" s="182" t="s">
        <v>851</v>
      </c>
      <c r="P1256" s="182" t="s">
        <v>852</v>
      </c>
      <c r="Q1256" s="182" t="s">
        <v>2226</v>
      </c>
      <c r="R1256" s="182" t="s">
        <v>4364</v>
      </c>
    </row>
    <row r="1257" spans="1:18" x14ac:dyDescent="0.2">
      <c r="A1257" s="182" t="s">
        <v>92</v>
      </c>
      <c r="B1257" s="182" t="s">
        <v>195</v>
      </c>
      <c r="C1257" s="183">
        <v>45589</v>
      </c>
      <c r="D1257" s="183">
        <v>45894</v>
      </c>
      <c r="E1257" s="183">
        <v>45848</v>
      </c>
      <c r="F1257" s="182" t="s">
        <v>90</v>
      </c>
      <c r="G1257" s="182" t="s">
        <v>95</v>
      </c>
      <c r="H1257" s="182" t="s">
        <v>29</v>
      </c>
      <c r="I1257" s="182" t="s">
        <v>295</v>
      </c>
      <c r="J1257" s="182" t="s">
        <v>319</v>
      </c>
      <c r="K1257" s="183">
        <v>45576</v>
      </c>
      <c r="L1257" s="183">
        <v>45894</v>
      </c>
      <c r="M1257" s="182" t="s">
        <v>463</v>
      </c>
      <c r="N1257" s="182">
        <v>74100</v>
      </c>
      <c r="O1257" s="182" t="s">
        <v>986</v>
      </c>
      <c r="P1257" s="182" t="s">
        <v>987</v>
      </c>
      <c r="Q1257" s="182" t="s">
        <v>2227</v>
      </c>
      <c r="R1257" s="182" t="s">
        <v>4365</v>
      </c>
    </row>
    <row r="1258" spans="1:18" x14ac:dyDescent="0.2">
      <c r="A1258" s="182" t="s">
        <v>92</v>
      </c>
      <c r="B1258" s="182" t="s">
        <v>1371</v>
      </c>
      <c r="C1258" s="183">
        <v>45838</v>
      </c>
      <c r="D1258" s="17"/>
      <c r="E1258" s="183">
        <v>45824</v>
      </c>
      <c r="F1258" s="182" t="s">
        <v>94</v>
      </c>
      <c r="G1258" s="182" t="s">
        <v>95</v>
      </c>
      <c r="H1258" s="182" t="s">
        <v>28</v>
      </c>
      <c r="I1258" s="182" t="s">
        <v>293</v>
      </c>
      <c r="J1258" s="182" t="s">
        <v>319</v>
      </c>
      <c r="K1258" s="183">
        <v>45804</v>
      </c>
      <c r="L1258" s="183">
        <v>45805</v>
      </c>
      <c r="M1258" s="182" t="s">
        <v>463</v>
      </c>
      <c r="N1258" s="182">
        <v>74100</v>
      </c>
      <c r="O1258" s="182" t="s">
        <v>1372</v>
      </c>
      <c r="P1258" s="182" t="s">
        <v>1373</v>
      </c>
      <c r="Q1258" s="182" t="s">
        <v>2228</v>
      </c>
      <c r="R1258" s="182" t="s">
        <v>4366</v>
      </c>
    </row>
    <row r="1259" spans="1:18" x14ac:dyDescent="0.2">
      <c r="A1259" s="182" t="s">
        <v>92</v>
      </c>
      <c r="B1259" s="182" t="s">
        <v>1156</v>
      </c>
      <c r="C1259" s="183">
        <v>45813</v>
      </c>
      <c r="D1259" s="17"/>
      <c r="E1259" s="183">
        <v>45841</v>
      </c>
      <c r="F1259" s="182" t="s">
        <v>98</v>
      </c>
      <c r="G1259" s="182" t="s">
        <v>95</v>
      </c>
      <c r="H1259" s="182" t="s">
        <v>29</v>
      </c>
      <c r="I1259" s="182" t="s">
        <v>293</v>
      </c>
      <c r="J1259" s="182" t="s">
        <v>319</v>
      </c>
      <c r="K1259" s="183">
        <v>45762</v>
      </c>
      <c r="L1259" s="183">
        <v>45793</v>
      </c>
      <c r="M1259" s="182" t="s">
        <v>457</v>
      </c>
      <c r="N1259" s="182">
        <v>74240</v>
      </c>
      <c r="O1259" s="182" t="s">
        <v>1157</v>
      </c>
      <c r="P1259" s="182" t="s">
        <v>1158</v>
      </c>
      <c r="Q1259" s="182" t="s">
        <v>2229</v>
      </c>
      <c r="R1259" s="182" t="s">
        <v>4367</v>
      </c>
    </row>
    <row r="1260" spans="1:18" x14ac:dyDescent="0.2">
      <c r="A1260" s="182" t="s">
        <v>92</v>
      </c>
      <c r="B1260" s="182" t="s">
        <v>1374</v>
      </c>
      <c r="C1260" s="183">
        <v>45821</v>
      </c>
      <c r="D1260" s="183">
        <v>45945</v>
      </c>
      <c r="E1260" s="183">
        <v>45821</v>
      </c>
      <c r="F1260" s="182" t="s">
        <v>94</v>
      </c>
      <c r="G1260" s="182" t="s">
        <v>95</v>
      </c>
      <c r="H1260" s="182" t="s">
        <v>29</v>
      </c>
      <c r="I1260" s="182" t="s">
        <v>295</v>
      </c>
      <c r="J1260" s="182" t="s">
        <v>319</v>
      </c>
      <c r="K1260" s="183">
        <v>45804</v>
      </c>
      <c r="L1260" s="183">
        <v>45804</v>
      </c>
      <c r="M1260" s="182" t="s">
        <v>457</v>
      </c>
      <c r="N1260" s="182">
        <v>74240</v>
      </c>
      <c r="O1260" s="182" t="s">
        <v>710</v>
      </c>
      <c r="P1260" s="182" t="s">
        <v>1375</v>
      </c>
      <c r="Q1260" s="182" t="s">
        <v>2230</v>
      </c>
      <c r="R1260" s="182" t="s">
        <v>4368</v>
      </c>
    </row>
    <row r="1261" spans="1:18" x14ac:dyDescent="0.2">
      <c r="A1261" s="182" t="s">
        <v>92</v>
      </c>
      <c r="B1261" s="182" t="s">
        <v>1376</v>
      </c>
      <c r="C1261" s="183">
        <v>45821</v>
      </c>
      <c r="D1261" s="17"/>
      <c r="E1261" s="183">
        <v>45821</v>
      </c>
      <c r="F1261" s="182" t="s">
        <v>94</v>
      </c>
      <c r="G1261" s="182" t="s">
        <v>95</v>
      </c>
      <c r="H1261" s="182" t="s">
        <v>29</v>
      </c>
      <c r="I1261" s="182" t="s">
        <v>293</v>
      </c>
      <c r="J1261" s="182" t="s">
        <v>319</v>
      </c>
      <c r="K1261" s="183">
        <v>45811</v>
      </c>
      <c r="L1261" s="183">
        <v>45812</v>
      </c>
      <c r="M1261" s="182" t="s">
        <v>500</v>
      </c>
      <c r="N1261" s="182">
        <v>74100</v>
      </c>
      <c r="O1261" s="182" t="s">
        <v>1377</v>
      </c>
      <c r="P1261" s="182" t="s">
        <v>1378</v>
      </c>
      <c r="Q1261" s="182" t="s">
        <v>2231</v>
      </c>
      <c r="R1261" s="182" t="s">
        <v>4369</v>
      </c>
    </row>
    <row r="1262" spans="1:18" x14ac:dyDescent="0.2">
      <c r="A1262" s="182" t="s">
        <v>99</v>
      </c>
      <c r="B1262" s="182" t="s">
        <v>1379</v>
      </c>
      <c r="C1262" s="183">
        <v>45826</v>
      </c>
      <c r="D1262" s="17"/>
      <c r="E1262" s="183">
        <v>45826</v>
      </c>
      <c r="F1262" s="182" t="s">
        <v>94</v>
      </c>
      <c r="G1262" s="182" t="s">
        <v>95</v>
      </c>
      <c r="H1262" s="182" t="s">
        <v>29</v>
      </c>
      <c r="I1262" s="182" t="s">
        <v>293</v>
      </c>
      <c r="J1262" s="182" t="s">
        <v>319</v>
      </c>
      <c r="K1262" s="183">
        <v>45813</v>
      </c>
      <c r="L1262" s="183">
        <v>45813</v>
      </c>
      <c r="M1262" s="182" t="s">
        <v>1380</v>
      </c>
      <c r="N1262" s="182">
        <v>74500</v>
      </c>
      <c r="O1262" s="182" t="s">
        <v>1263</v>
      </c>
      <c r="P1262" s="182" t="s">
        <v>1381</v>
      </c>
      <c r="Q1262" s="182" t="s">
        <v>2232</v>
      </c>
      <c r="R1262" s="182" t="s">
        <v>4370</v>
      </c>
    </row>
    <row r="1263" spans="1:18" x14ac:dyDescent="0.2">
      <c r="A1263" s="182" t="s">
        <v>92</v>
      </c>
      <c r="B1263" s="182" t="s">
        <v>1213</v>
      </c>
      <c r="C1263" s="183">
        <v>45811</v>
      </c>
      <c r="D1263" s="17"/>
      <c r="E1263" s="183">
        <v>45818</v>
      </c>
      <c r="F1263" s="182" t="s">
        <v>94</v>
      </c>
      <c r="G1263" s="182" t="s">
        <v>125</v>
      </c>
      <c r="H1263" s="182" t="s">
        <v>29</v>
      </c>
      <c r="I1263" s="182" t="s">
        <v>293</v>
      </c>
      <c r="J1263" s="182" t="s">
        <v>319</v>
      </c>
      <c r="K1263" s="183">
        <v>45748</v>
      </c>
      <c r="L1263" s="183">
        <v>45811</v>
      </c>
      <c r="M1263" s="182" t="s">
        <v>463</v>
      </c>
      <c r="N1263" s="182">
        <v>74100</v>
      </c>
      <c r="O1263" s="182" t="s">
        <v>1331</v>
      </c>
      <c r="P1263" s="182" t="s">
        <v>1214</v>
      </c>
      <c r="Q1263" s="182" t="s">
        <v>2233</v>
      </c>
      <c r="R1263" s="182" t="s">
        <v>4371</v>
      </c>
    </row>
    <row r="1264" spans="1:18" x14ac:dyDescent="0.2">
      <c r="A1264" s="182" t="s">
        <v>92</v>
      </c>
      <c r="B1264" s="182" t="s">
        <v>241</v>
      </c>
      <c r="C1264" s="183">
        <v>45715</v>
      </c>
      <c r="D1264" s="17"/>
      <c r="E1264" s="183">
        <v>45824</v>
      </c>
      <c r="F1264" s="182" t="s">
        <v>93</v>
      </c>
      <c r="G1264" s="182" t="s">
        <v>125</v>
      </c>
      <c r="H1264" s="182" t="s">
        <v>29</v>
      </c>
      <c r="I1264" s="182" t="s">
        <v>293</v>
      </c>
      <c r="J1264" s="182" t="s">
        <v>319</v>
      </c>
      <c r="K1264" s="183">
        <v>45663</v>
      </c>
      <c r="L1264" s="183">
        <v>45664</v>
      </c>
      <c r="M1264" s="182" t="s">
        <v>463</v>
      </c>
      <c r="N1264" s="182">
        <v>74100</v>
      </c>
      <c r="O1264" s="182" t="s">
        <v>603</v>
      </c>
      <c r="P1264" s="182" t="s">
        <v>604</v>
      </c>
      <c r="Q1264" s="182" t="s">
        <v>2234</v>
      </c>
      <c r="R1264" s="182" t="s">
        <v>4372</v>
      </c>
    </row>
    <row r="1265" spans="1:18" x14ac:dyDescent="0.2">
      <c r="A1265" s="182" t="s">
        <v>92</v>
      </c>
      <c r="B1265" s="182" t="s">
        <v>238</v>
      </c>
      <c r="C1265" s="183">
        <v>45706</v>
      </c>
      <c r="D1265" s="183">
        <v>45869</v>
      </c>
      <c r="E1265" s="183">
        <v>45818</v>
      </c>
      <c r="F1265" s="182" t="s">
        <v>90</v>
      </c>
      <c r="G1265" s="182" t="s">
        <v>95</v>
      </c>
      <c r="H1265" s="182" t="s">
        <v>29</v>
      </c>
      <c r="I1265" s="182" t="s">
        <v>295</v>
      </c>
      <c r="J1265" s="182" t="s">
        <v>319</v>
      </c>
      <c r="K1265" s="183">
        <v>45664</v>
      </c>
      <c r="L1265" s="183">
        <v>45664</v>
      </c>
      <c r="M1265" s="182" t="s">
        <v>463</v>
      </c>
      <c r="N1265" s="182">
        <v>74100</v>
      </c>
      <c r="O1265" s="182" t="s">
        <v>724</v>
      </c>
      <c r="P1265" s="182" t="s">
        <v>725</v>
      </c>
      <c r="Q1265" s="182" t="s">
        <v>2235</v>
      </c>
      <c r="R1265" s="182" t="s">
        <v>4373</v>
      </c>
    </row>
    <row r="1266" spans="1:18" x14ac:dyDescent="0.2">
      <c r="A1266" s="182" t="s">
        <v>92</v>
      </c>
      <c r="B1266" s="182" t="s">
        <v>1167</v>
      </c>
      <c r="C1266" s="183">
        <v>45813</v>
      </c>
      <c r="D1266" s="17"/>
      <c r="E1266" s="183">
        <v>45841</v>
      </c>
      <c r="F1266" s="182" t="s">
        <v>98</v>
      </c>
      <c r="G1266" s="182" t="s">
        <v>95</v>
      </c>
      <c r="H1266" s="182" t="s">
        <v>29</v>
      </c>
      <c r="I1266" s="182" t="s">
        <v>293</v>
      </c>
      <c r="J1266" s="182" t="s">
        <v>319</v>
      </c>
      <c r="K1266" s="183">
        <v>45784</v>
      </c>
      <c r="L1266" s="183">
        <v>45791</v>
      </c>
      <c r="M1266" s="182" t="s">
        <v>463</v>
      </c>
      <c r="N1266" s="182">
        <v>74100</v>
      </c>
      <c r="O1266" s="182" t="s">
        <v>1321</v>
      </c>
      <c r="P1266" s="182" t="s">
        <v>1168</v>
      </c>
      <c r="Q1266" s="182" t="s">
        <v>2236</v>
      </c>
      <c r="R1266" s="182" t="s">
        <v>4374</v>
      </c>
    </row>
    <row r="1267" spans="1:18" x14ac:dyDescent="0.2">
      <c r="A1267" s="182" t="s">
        <v>92</v>
      </c>
      <c r="B1267" s="182" t="s">
        <v>1287</v>
      </c>
      <c r="C1267" s="183">
        <v>45813</v>
      </c>
      <c r="D1267" s="17"/>
      <c r="E1267" s="183">
        <v>45848</v>
      </c>
      <c r="F1267" s="182" t="s">
        <v>98</v>
      </c>
      <c r="G1267" s="182" t="s">
        <v>125</v>
      </c>
      <c r="H1267" s="182" t="s">
        <v>29</v>
      </c>
      <c r="I1267" s="182" t="s">
        <v>293</v>
      </c>
      <c r="J1267" s="182" t="s">
        <v>319</v>
      </c>
      <c r="K1267" s="183">
        <v>45792</v>
      </c>
      <c r="L1267" s="183">
        <v>45793</v>
      </c>
      <c r="M1267" s="182" t="s">
        <v>463</v>
      </c>
      <c r="N1267" s="182">
        <v>74100</v>
      </c>
      <c r="O1267" s="182" t="s">
        <v>1288</v>
      </c>
      <c r="P1267" s="182" t="s">
        <v>1289</v>
      </c>
      <c r="Q1267" s="182" t="s">
        <v>2237</v>
      </c>
      <c r="R1267" s="182" t="s">
        <v>4375</v>
      </c>
    </row>
    <row r="1268" spans="1:18" x14ac:dyDescent="0.2">
      <c r="A1268" s="182" t="s">
        <v>92</v>
      </c>
      <c r="B1268" s="182" t="s">
        <v>281</v>
      </c>
      <c r="C1268" s="183">
        <v>45691</v>
      </c>
      <c r="D1268" s="183">
        <v>45868</v>
      </c>
      <c r="E1268" s="183">
        <v>45808</v>
      </c>
      <c r="F1268" s="182" t="s">
        <v>286</v>
      </c>
      <c r="G1268" s="182" t="s">
        <v>97</v>
      </c>
      <c r="H1268" s="182" t="s">
        <v>28</v>
      </c>
      <c r="I1268" s="182" t="s">
        <v>295</v>
      </c>
      <c r="J1268" s="182" t="s">
        <v>319</v>
      </c>
      <c r="K1268" s="183">
        <v>45677</v>
      </c>
      <c r="L1268" s="183">
        <v>45678</v>
      </c>
      <c r="M1268" s="182" t="s">
        <v>529</v>
      </c>
      <c r="N1268" s="182">
        <v>74160</v>
      </c>
      <c r="O1268" s="182" t="s">
        <v>686</v>
      </c>
      <c r="P1268" s="182" t="s">
        <v>687</v>
      </c>
      <c r="Q1268" s="182" t="s">
        <v>2238</v>
      </c>
      <c r="R1268" s="182" t="s">
        <v>4376</v>
      </c>
    </row>
    <row r="1269" spans="1:18" x14ac:dyDescent="0.2">
      <c r="A1269" s="182" t="s">
        <v>92</v>
      </c>
      <c r="B1269" s="182" t="s">
        <v>281</v>
      </c>
      <c r="C1269" s="183">
        <v>45691</v>
      </c>
      <c r="D1269" s="183">
        <v>45868</v>
      </c>
      <c r="E1269" s="183">
        <v>45819</v>
      </c>
      <c r="F1269" s="182" t="s">
        <v>93</v>
      </c>
      <c r="G1269" s="182" t="s">
        <v>95</v>
      </c>
      <c r="H1269" s="182" t="s">
        <v>28</v>
      </c>
      <c r="I1269" s="182" t="s">
        <v>295</v>
      </c>
      <c r="J1269" s="182" t="s">
        <v>319</v>
      </c>
      <c r="K1269" s="183">
        <v>45677</v>
      </c>
      <c r="L1269" s="183">
        <v>45678</v>
      </c>
      <c r="M1269" s="182" t="s">
        <v>529</v>
      </c>
      <c r="N1269" s="182">
        <v>74160</v>
      </c>
      <c r="O1269" s="182" t="s">
        <v>686</v>
      </c>
      <c r="P1269" s="182" t="s">
        <v>687</v>
      </c>
      <c r="Q1269" s="182" t="s">
        <v>2239</v>
      </c>
      <c r="R1269" s="182" t="s">
        <v>4377</v>
      </c>
    </row>
    <row r="1270" spans="1:18" x14ac:dyDescent="0.2">
      <c r="A1270" s="182" t="s">
        <v>96</v>
      </c>
      <c r="B1270" s="182" t="s">
        <v>1233</v>
      </c>
      <c r="C1270" s="183">
        <v>45812</v>
      </c>
      <c r="D1270" s="17"/>
      <c r="E1270" s="183">
        <v>45840</v>
      </c>
      <c r="F1270" s="182" t="s">
        <v>98</v>
      </c>
      <c r="G1270" s="182" t="s">
        <v>95</v>
      </c>
      <c r="H1270" s="182" t="s">
        <v>28</v>
      </c>
      <c r="I1270" s="182" t="s">
        <v>293</v>
      </c>
      <c r="J1270" s="182" t="s">
        <v>319</v>
      </c>
      <c r="K1270" s="183">
        <v>45803</v>
      </c>
      <c r="L1270" s="183">
        <v>45803</v>
      </c>
      <c r="M1270" s="182" t="s">
        <v>455</v>
      </c>
      <c r="N1270" s="182">
        <v>74000</v>
      </c>
      <c r="O1270" s="182" t="s">
        <v>631</v>
      </c>
      <c r="P1270" s="182" t="s">
        <v>1234</v>
      </c>
      <c r="Q1270" s="182" t="s">
        <v>2240</v>
      </c>
      <c r="R1270" s="182" t="s">
        <v>4378</v>
      </c>
    </row>
    <row r="1271" spans="1:18" x14ac:dyDescent="0.2">
      <c r="A1271" s="182" t="s">
        <v>99</v>
      </c>
      <c r="B1271" s="182" t="s">
        <v>381</v>
      </c>
      <c r="C1271" s="183">
        <v>45742</v>
      </c>
      <c r="D1271" s="183">
        <v>45826</v>
      </c>
      <c r="E1271" s="183">
        <v>45826</v>
      </c>
      <c r="F1271" s="182" t="s">
        <v>93</v>
      </c>
      <c r="G1271" s="182" t="s">
        <v>95</v>
      </c>
      <c r="H1271" s="182" t="s">
        <v>29</v>
      </c>
      <c r="I1271" s="182" t="s">
        <v>295</v>
      </c>
      <c r="J1271" s="182" t="s">
        <v>319</v>
      </c>
      <c r="K1271" s="183">
        <v>45720</v>
      </c>
      <c r="L1271" s="183">
        <v>45721</v>
      </c>
      <c r="M1271" s="182" t="s">
        <v>461</v>
      </c>
      <c r="N1271" s="182">
        <v>74200</v>
      </c>
      <c r="O1271" s="182" t="s">
        <v>1254</v>
      </c>
      <c r="P1271" s="182" t="s">
        <v>953</v>
      </c>
      <c r="Q1271" s="182" t="s">
        <v>2241</v>
      </c>
      <c r="R1271" s="182" t="s">
        <v>4379</v>
      </c>
    </row>
    <row r="1272" spans="1:18" x14ac:dyDescent="0.2">
      <c r="A1272" s="182" t="s">
        <v>96</v>
      </c>
      <c r="B1272" s="182" t="s">
        <v>1233</v>
      </c>
      <c r="C1272" s="183">
        <v>45812</v>
      </c>
      <c r="D1272" s="17"/>
      <c r="E1272" s="183">
        <v>45812</v>
      </c>
      <c r="F1272" s="182" t="s">
        <v>94</v>
      </c>
      <c r="G1272" s="182" t="s">
        <v>95</v>
      </c>
      <c r="H1272" s="182" t="s">
        <v>28</v>
      </c>
      <c r="I1272" s="182" t="s">
        <v>293</v>
      </c>
      <c r="J1272" s="182" t="s">
        <v>319</v>
      </c>
      <c r="K1272" s="183">
        <v>45803</v>
      </c>
      <c r="L1272" s="183">
        <v>45803</v>
      </c>
      <c r="M1272" s="182" t="s">
        <v>455</v>
      </c>
      <c r="N1272" s="182">
        <v>74000</v>
      </c>
      <c r="O1272" s="182" t="s">
        <v>631</v>
      </c>
      <c r="P1272" s="182" t="s">
        <v>1234</v>
      </c>
      <c r="Q1272" s="182" t="s">
        <v>2242</v>
      </c>
      <c r="R1272" s="182" t="s">
        <v>4380</v>
      </c>
    </row>
    <row r="1273" spans="1:18" x14ac:dyDescent="0.2">
      <c r="A1273" s="182" t="s">
        <v>99</v>
      </c>
      <c r="B1273" s="182" t="s">
        <v>112</v>
      </c>
      <c r="C1273" s="183">
        <v>45679</v>
      </c>
      <c r="D1273" s="17"/>
      <c r="E1273" s="183">
        <v>45812</v>
      </c>
      <c r="F1273" s="182" t="s">
        <v>270</v>
      </c>
      <c r="G1273" s="182" t="s">
        <v>95</v>
      </c>
      <c r="H1273" s="182" t="s">
        <v>29</v>
      </c>
      <c r="I1273" s="182" t="s">
        <v>293</v>
      </c>
      <c r="J1273" s="182" t="s">
        <v>319</v>
      </c>
      <c r="K1273" s="183">
        <v>45615</v>
      </c>
      <c r="L1273" s="183">
        <v>45615</v>
      </c>
      <c r="M1273" s="182" t="s">
        <v>461</v>
      </c>
      <c r="N1273" s="182">
        <v>74200</v>
      </c>
      <c r="O1273" s="182" t="s">
        <v>1019</v>
      </c>
      <c r="P1273" s="182" t="s">
        <v>1020</v>
      </c>
      <c r="Q1273" s="182" t="s">
        <v>2243</v>
      </c>
      <c r="R1273" s="182" t="s">
        <v>2243</v>
      </c>
    </row>
    <row r="1274" spans="1:18" x14ac:dyDescent="0.2">
      <c r="A1274" s="182" t="s">
        <v>99</v>
      </c>
      <c r="B1274" s="182" t="s">
        <v>245</v>
      </c>
      <c r="C1274" s="183">
        <v>45665</v>
      </c>
      <c r="D1274" s="183">
        <v>45805</v>
      </c>
      <c r="E1274" s="183">
        <v>45805</v>
      </c>
      <c r="F1274" s="182" t="s">
        <v>270</v>
      </c>
      <c r="G1274" s="182" t="s">
        <v>95</v>
      </c>
      <c r="H1274" s="182" t="s">
        <v>29</v>
      </c>
      <c r="I1274" s="182" t="s">
        <v>295</v>
      </c>
      <c r="J1274" s="182" t="s">
        <v>319</v>
      </c>
      <c r="K1274" s="183">
        <v>45615</v>
      </c>
      <c r="L1274" s="183">
        <v>45618</v>
      </c>
      <c r="M1274" s="182" t="s">
        <v>479</v>
      </c>
      <c r="N1274" s="182">
        <v>74500</v>
      </c>
      <c r="O1274" s="182" t="s">
        <v>933</v>
      </c>
      <c r="P1274" s="182" t="s">
        <v>934</v>
      </c>
      <c r="Q1274" s="182" t="s">
        <v>2244</v>
      </c>
      <c r="R1274" s="182" t="s">
        <v>2244</v>
      </c>
    </row>
    <row r="1275" spans="1:18" x14ac:dyDescent="0.2">
      <c r="A1275" s="182" t="s">
        <v>99</v>
      </c>
      <c r="B1275" s="182" t="s">
        <v>291</v>
      </c>
      <c r="C1275" s="183">
        <v>45686</v>
      </c>
      <c r="D1275" s="183">
        <v>45807</v>
      </c>
      <c r="E1275" s="183">
        <v>45805</v>
      </c>
      <c r="F1275" s="182" t="s">
        <v>270</v>
      </c>
      <c r="G1275" s="182" t="s">
        <v>95</v>
      </c>
      <c r="H1275" s="182" t="s">
        <v>29</v>
      </c>
      <c r="I1275" s="182" t="s">
        <v>295</v>
      </c>
      <c r="J1275" s="182" t="s">
        <v>319</v>
      </c>
      <c r="K1275" s="183">
        <v>45678</v>
      </c>
      <c r="L1275" s="183">
        <v>45678</v>
      </c>
      <c r="M1275" s="182" t="s">
        <v>461</v>
      </c>
      <c r="N1275" s="182">
        <v>74200</v>
      </c>
      <c r="O1275" s="182" t="s">
        <v>1235</v>
      </c>
      <c r="P1275" s="182" t="s">
        <v>909</v>
      </c>
      <c r="Q1275" s="182" t="s">
        <v>2245</v>
      </c>
      <c r="R1275" s="182" t="s">
        <v>4381</v>
      </c>
    </row>
    <row r="1276" spans="1:18" x14ac:dyDescent="0.2">
      <c r="A1276" s="182" t="s">
        <v>99</v>
      </c>
      <c r="B1276" s="182" t="s">
        <v>130</v>
      </c>
      <c r="C1276" s="183">
        <v>45583</v>
      </c>
      <c r="D1276" s="183">
        <v>45874</v>
      </c>
      <c r="E1276" s="183">
        <v>45812</v>
      </c>
      <c r="F1276" s="182" t="s">
        <v>330</v>
      </c>
      <c r="G1276" s="182" t="s">
        <v>95</v>
      </c>
      <c r="H1276" s="17"/>
      <c r="I1276" s="182" t="s">
        <v>295</v>
      </c>
      <c r="J1276" s="182" t="s">
        <v>320</v>
      </c>
      <c r="K1276" s="183">
        <v>45581</v>
      </c>
      <c r="L1276" s="183">
        <v>45582</v>
      </c>
      <c r="M1276" s="182" t="s">
        <v>519</v>
      </c>
      <c r="N1276" s="182">
        <v>74200</v>
      </c>
      <c r="O1276" s="182" t="s">
        <v>592</v>
      </c>
      <c r="P1276" s="182" t="s">
        <v>593</v>
      </c>
      <c r="Q1276" s="182" t="s">
        <v>2246</v>
      </c>
      <c r="R1276" s="182" t="s">
        <v>2246</v>
      </c>
    </row>
    <row r="1277" spans="1:18" x14ac:dyDescent="0.2">
      <c r="A1277" s="182" t="s">
        <v>99</v>
      </c>
      <c r="B1277" s="182" t="s">
        <v>112</v>
      </c>
      <c r="C1277" s="183">
        <v>45679</v>
      </c>
      <c r="D1277" s="17"/>
      <c r="E1277" s="183">
        <v>45826</v>
      </c>
      <c r="F1277" s="182" t="s">
        <v>330</v>
      </c>
      <c r="G1277" s="182" t="s">
        <v>97</v>
      </c>
      <c r="H1277" s="182" t="s">
        <v>29</v>
      </c>
      <c r="I1277" s="182" t="s">
        <v>293</v>
      </c>
      <c r="J1277" s="182" t="s">
        <v>319</v>
      </c>
      <c r="K1277" s="183">
        <v>45615</v>
      </c>
      <c r="L1277" s="183">
        <v>45615</v>
      </c>
      <c r="M1277" s="182" t="s">
        <v>461</v>
      </c>
      <c r="N1277" s="182">
        <v>74200</v>
      </c>
      <c r="O1277" s="182" t="s">
        <v>1019</v>
      </c>
      <c r="P1277" s="182" t="s">
        <v>1020</v>
      </c>
      <c r="Q1277" s="182" t="s">
        <v>2247</v>
      </c>
      <c r="R1277" s="182" t="s">
        <v>4382</v>
      </c>
    </row>
    <row r="1278" spans="1:18" x14ac:dyDescent="0.2">
      <c r="A1278" s="182" t="s">
        <v>96</v>
      </c>
      <c r="B1278" s="182" t="s">
        <v>73</v>
      </c>
      <c r="C1278" s="183">
        <v>45636</v>
      </c>
      <c r="D1278" s="183">
        <v>45845</v>
      </c>
      <c r="E1278" s="183">
        <v>45812</v>
      </c>
      <c r="F1278" s="182" t="s">
        <v>330</v>
      </c>
      <c r="G1278" s="182" t="s">
        <v>95</v>
      </c>
      <c r="H1278" s="182" t="s">
        <v>28</v>
      </c>
      <c r="I1278" s="182" t="s">
        <v>295</v>
      </c>
      <c r="J1278" s="182" t="s">
        <v>319</v>
      </c>
      <c r="K1278" s="183">
        <v>45604</v>
      </c>
      <c r="L1278" s="183">
        <v>45604</v>
      </c>
      <c r="M1278" s="182" t="s">
        <v>501</v>
      </c>
      <c r="N1278" s="182">
        <v>74270</v>
      </c>
      <c r="O1278" s="182" t="s">
        <v>990</v>
      </c>
      <c r="P1278" s="182" t="s">
        <v>991</v>
      </c>
      <c r="Q1278" s="182" t="s">
        <v>2248</v>
      </c>
      <c r="R1278" s="182" t="s">
        <v>2248</v>
      </c>
    </row>
    <row r="1279" spans="1:18" x14ac:dyDescent="0.2">
      <c r="A1279" s="182" t="s">
        <v>96</v>
      </c>
      <c r="B1279" s="182" t="s">
        <v>449</v>
      </c>
      <c r="C1279" s="183">
        <v>45812</v>
      </c>
      <c r="D1279" s="17"/>
      <c r="E1279" s="183">
        <v>45840</v>
      </c>
      <c r="F1279" s="182" t="s">
        <v>98</v>
      </c>
      <c r="G1279" s="182" t="s">
        <v>125</v>
      </c>
      <c r="H1279" s="182" t="s">
        <v>28</v>
      </c>
      <c r="I1279" s="182" t="s">
        <v>293</v>
      </c>
      <c r="J1279" s="182" t="s">
        <v>321</v>
      </c>
      <c r="K1279" s="183">
        <v>45748</v>
      </c>
      <c r="L1279" s="183">
        <v>45755</v>
      </c>
      <c r="M1279" s="182" t="s">
        <v>455</v>
      </c>
      <c r="N1279" s="182">
        <v>74000</v>
      </c>
      <c r="O1279" s="182" t="s">
        <v>1236</v>
      </c>
      <c r="P1279" s="182" t="s">
        <v>813</v>
      </c>
      <c r="Q1279" s="182" t="s">
        <v>2249</v>
      </c>
      <c r="R1279" s="182" t="s">
        <v>4383</v>
      </c>
    </row>
    <row r="1280" spans="1:18" x14ac:dyDescent="0.2">
      <c r="A1280" s="182" t="s">
        <v>99</v>
      </c>
      <c r="B1280" s="182" t="s">
        <v>275</v>
      </c>
      <c r="C1280" s="183">
        <v>45699</v>
      </c>
      <c r="D1280" s="183">
        <v>45915</v>
      </c>
      <c r="E1280" s="183">
        <v>45833</v>
      </c>
      <c r="F1280" s="182" t="s">
        <v>286</v>
      </c>
      <c r="G1280" s="182" t="s">
        <v>97</v>
      </c>
      <c r="H1280" s="182" t="s">
        <v>29</v>
      </c>
      <c r="I1280" s="182" t="s">
        <v>295</v>
      </c>
      <c r="J1280" s="182" t="s">
        <v>319</v>
      </c>
      <c r="K1280" s="183">
        <v>45666</v>
      </c>
      <c r="L1280" s="183">
        <v>45667</v>
      </c>
      <c r="M1280" s="182" t="s">
        <v>499</v>
      </c>
      <c r="N1280" s="182">
        <v>74500</v>
      </c>
      <c r="O1280" s="182" t="s">
        <v>627</v>
      </c>
      <c r="P1280" s="182" t="s">
        <v>628</v>
      </c>
      <c r="Q1280" s="182" t="s">
        <v>2250</v>
      </c>
      <c r="R1280" s="182" t="s">
        <v>2250</v>
      </c>
    </row>
    <row r="1281" spans="1:18" x14ac:dyDescent="0.2">
      <c r="A1281" s="182" t="s">
        <v>99</v>
      </c>
      <c r="B1281" s="182" t="s">
        <v>275</v>
      </c>
      <c r="C1281" s="183">
        <v>45699</v>
      </c>
      <c r="D1281" s="183">
        <v>45915</v>
      </c>
      <c r="E1281" s="183">
        <v>45854</v>
      </c>
      <c r="F1281" s="182" t="s">
        <v>270</v>
      </c>
      <c r="G1281" s="182" t="s">
        <v>95</v>
      </c>
      <c r="H1281" s="182" t="s">
        <v>29</v>
      </c>
      <c r="I1281" s="182" t="s">
        <v>295</v>
      </c>
      <c r="J1281" s="182" t="s">
        <v>319</v>
      </c>
      <c r="K1281" s="183">
        <v>45666</v>
      </c>
      <c r="L1281" s="183">
        <v>45667</v>
      </c>
      <c r="M1281" s="182" t="s">
        <v>499</v>
      </c>
      <c r="N1281" s="182">
        <v>74500</v>
      </c>
      <c r="O1281" s="182" t="s">
        <v>627</v>
      </c>
      <c r="P1281" s="182" t="s">
        <v>628</v>
      </c>
      <c r="Q1281" s="182" t="s">
        <v>2251</v>
      </c>
      <c r="R1281" s="182" t="s">
        <v>4384</v>
      </c>
    </row>
    <row r="1282" spans="1:18" x14ac:dyDescent="0.2">
      <c r="A1282" s="182" t="s">
        <v>96</v>
      </c>
      <c r="B1282" s="182" t="s">
        <v>449</v>
      </c>
      <c r="C1282" s="183">
        <v>45812</v>
      </c>
      <c r="D1282" s="17"/>
      <c r="E1282" s="183">
        <v>45812</v>
      </c>
      <c r="F1282" s="182" t="s">
        <v>94</v>
      </c>
      <c r="G1282" s="182" t="s">
        <v>95</v>
      </c>
      <c r="H1282" s="182" t="s">
        <v>28</v>
      </c>
      <c r="I1282" s="182" t="s">
        <v>293</v>
      </c>
      <c r="J1282" s="182" t="s">
        <v>321</v>
      </c>
      <c r="K1282" s="183">
        <v>45748</v>
      </c>
      <c r="L1282" s="183">
        <v>45755</v>
      </c>
      <c r="M1282" s="182" t="s">
        <v>455</v>
      </c>
      <c r="N1282" s="182">
        <v>74000</v>
      </c>
      <c r="O1282" s="182" t="s">
        <v>1236</v>
      </c>
      <c r="P1282" s="182" t="s">
        <v>813</v>
      </c>
      <c r="Q1282" s="182" t="s">
        <v>2252</v>
      </c>
      <c r="R1282" s="182" t="s">
        <v>4385</v>
      </c>
    </row>
    <row r="1283" spans="1:18" x14ac:dyDescent="0.2">
      <c r="A1283" s="182" t="s">
        <v>99</v>
      </c>
      <c r="B1283" s="182" t="s">
        <v>234</v>
      </c>
      <c r="C1283" s="183">
        <v>45679</v>
      </c>
      <c r="D1283" s="183">
        <v>45930</v>
      </c>
      <c r="E1283" s="183">
        <v>45854</v>
      </c>
      <c r="F1283" s="182" t="s">
        <v>330</v>
      </c>
      <c r="G1283" s="182" t="s">
        <v>95</v>
      </c>
      <c r="H1283" s="182" t="s">
        <v>29</v>
      </c>
      <c r="I1283" s="182" t="s">
        <v>295</v>
      </c>
      <c r="J1283" s="182" t="s">
        <v>319</v>
      </c>
      <c r="K1283" s="183">
        <v>45646</v>
      </c>
      <c r="L1283" s="183">
        <v>45646</v>
      </c>
      <c r="M1283" s="182" t="s">
        <v>493</v>
      </c>
      <c r="N1283" s="182">
        <v>74200</v>
      </c>
      <c r="O1283" s="182" t="s">
        <v>1021</v>
      </c>
      <c r="P1283" s="182" t="s">
        <v>1022</v>
      </c>
      <c r="Q1283" s="182" t="s">
        <v>2253</v>
      </c>
      <c r="R1283" s="182" t="s">
        <v>4386</v>
      </c>
    </row>
    <row r="1284" spans="1:18" x14ac:dyDescent="0.2">
      <c r="A1284" s="182" t="s">
        <v>99</v>
      </c>
      <c r="B1284" s="182" t="s">
        <v>234</v>
      </c>
      <c r="C1284" s="183">
        <v>45679</v>
      </c>
      <c r="D1284" s="183">
        <v>45930</v>
      </c>
      <c r="E1284" s="183">
        <v>45826</v>
      </c>
      <c r="F1284" s="182" t="s">
        <v>286</v>
      </c>
      <c r="G1284" s="182" t="s">
        <v>97</v>
      </c>
      <c r="H1284" s="182" t="s">
        <v>29</v>
      </c>
      <c r="I1284" s="182" t="s">
        <v>295</v>
      </c>
      <c r="J1284" s="182" t="s">
        <v>319</v>
      </c>
      <c r="K1284" s="183">
        <v>45646</v>
      </c>
      <c r="L1284" s="183">
        <v>45646</v>
      </c>
      <c r="M1284" s="182" t="s">
        <v>493</v>
      </c>
      <c r="N1284" s="182">
        <v>74200</v>
      </c>
      <c r="O1284" s="182" t="s">
        <v>1021</v>
      </c>
      <c r="P1284" s="182" t="s">
        <v>1022</v>
      </c>
      <c r="Q1284" s="182" t="s">
        <v>2254</v>
      </c>
      <c r="R1284" s="182" t="s">
        <v>2254</v>
      </c>
    </row>
    <row r="1285" spans="1:18" x14ac:dyDescent="0.2">
      <c r="A1285" s="182" t="s">
        <v>92</v>
      </c>
      <c r="B1285" s="182" t="s">
        <v>379</v>
      </c>
      <c r="C1285" s="183">
        <v>45737</v>
      </c>
      <c r="D1285" s="183">
        <v>45894</v>
      </c>
      <c r="E1285" s="183">
        <v>45828</v>
      </c>
      <c r="F1285" s="182" t="s">
        <v>93</v>
      </c>
      <c r="G1285" s="182" t="s">
        <v>95</v>
      </c>
      <c r="H1285" s="182" t="s">
        <v>29</v>
      </c>
      <c r="I1285" s="182" t="s">
        <v>295</v>
      </c>
      <c r="J1285" s="182" t="s">
        <v>319</v>
      </c>
      <c r="K1285" s="183">
        <v>45721</v>
      </c>
      <c r="L1285" s="183">
        <v>45722</v>
      </c>
      <c r="M1285" s="182" t="s">
        <v>557</v>
      </c>
      <c r="N1285" s="182">
        <v>74250</v>
      </c>
      <c r="O1285" s="182" t="s">
        <v>771</v>
      </c>
      <c r="P1285" s="182" t="s">
        <v>772</v>
      </c>
      <c r="Q1285" s="182" t="s">
        <v>2255</v>
      </c>
      <c r="R1285" s="182" t="s">
        <v>4387</v>
      </c>
    </row>
    <row r="1286" spans="1:18" x14ac:dyDescent="0.2">
      <c r="A1286" s="182" t="s">
        <v>92</v>
      </c>
      <c r="B1286" s="182" t="s">
        <v>1237</v>
      </c>
      <c r="C1286" s="183">
        <v>45835</v>
      </c>
      <c r="D1286" s="17"/>
      <c r="E1286" s="183">
        <v>45821</v>
      </c>
      <c r="F1286" s="182" t="s">
        <v>94</v>
      </c>
      <c r="G1286" s="182" t="s">
        <v>125</v>
      </c>
      <c r="H1286" s="182" t="s">
        <v>29</v>
      </c>
      <c r="I1286" s="182" t="s">
        <v>293</v>
      </c>
      <c r="J1286" s="182" t="s">
        <v>319</v>
      </c>
      <c r="K1286" s="183">
        <v>45805</v>
      </c>
      <c r="L1286" s="183">
        <v>45805</v>
      </c>
      <c r="M1286" s="182" t="s">
        <v>541</v>
      </c>
      <c r="N1286" s="182">
        <v>74380</v>
      </c>
      <c r="O1286" s="182" t="s">
        <v>1238</v>
      </c>
      <c r="P1286" s="182" t="s">
        <v>1239</v>
      </c>
      <c r="Q1286" s="182" t="s">
        <v>2256</v>
      </c>
      <c r="R1286" s="182" t="s">
        <v>4388</v>
      </c>
    </row>
    <row r="1287" spans="1:18" x14ac:dyDescent="0.2">
      <c r="A1287" s="182" t="s">
        <v>92</v>
      </c>
      <c r="B1287" s="182" t="s">
        <v>378</v>
      </c>
      <c r="C1287" s="183">
        <v>45737</v>
      </c>
      <c r="D1287" s="17"/>
      <c r="E1287" s="183">
        <v>45821</v>
      </c>
      <c r="F1287" s="182" t="s">
        <v>93</v>
      </c>
      <c r="G1287" s="182" t="s">
        <v>95</v>
      </c>
      <c r="H1287" s="182" t="s">
        <v>29</v>
      </c>
      <c r="I1287" s="182" t="s">
        <v>293</v>
      </c>
      <c r="J1287" s="182" t="s">
        <v>319</v>
      </c>
      <c r="K1287" s="183">
        <v>45700</v>
      </c>
      <c r="L1287" s="183">
        <v>45722</v>
      </c>
      <c r="M1287" s="182" t="s">
        <v>492</v>
      </c>
      <c r="N1287" s="182">
        <v>74100</v>
      </c>
      <c r="O1287" s="182" t="s">
        <v>1240</v>
      </c>
      <c r="P1287" s="182" t="s">
        <v>773</v>
      </c>
      <c r="Q1287" s="182" t="s">
        <v>2257</v>
      </c>
      <c r="R1287" s="182" t="s">
        <v>4389</v>
      </c>
    </row>
    <row r="1288" spans="1:18" x14ac:dyDescent="0.2">
      <c r="A1288" s="182" t="s">
        <v>92</v>
      </c>
      <c r="B1288" s="182" t="s">
        <v>385</v>
      </c>
      <c r="C1288" s="183">
        <v>45748</v>
      </c>
      <c r="D1288" s="183">
        <v>45860</v>
      </c>
      <c r="E1288" s="183">
        <v>45811</v>
      </c>
      <c r="F1288" s="182" t="s">
        <v>90</v>
      </c>
      <c r="G1288" s="182" t="s">
        <v>95</v>
      </c>
      <c r="H1288" s="182" t="s">
        <v>29</v>
      </c>
      <c r="I1288" s="182" t="s">
        <v>295</v>
      </c>
      <c r="J1288" s="182" t="s">
        <v>319</v>
      </c>
      <c r="K1288" s="183">
        <v>45712</v>
      </c>
      <c r="L1288" s="183">
        <v>45722</v>
      </c>
      <c r="M1288" s="182" t="s">
        <v>481</v>
      </c>
      <c r="N1288" s="182">
        <v>74100</v>
      </c>
      <c r="O1288" s="182" t="s">
        <v>590</v>
      </c>
      <c r="P1288" s="182" t="s">
        <v>591</v>
      </c>
      <c r="Q1288" s="182" t="s">
        <v>2258</v>
      </c>
      <c r="R1288" s="182" t="s">
        <v>2258</v>
      </c>
    </row>
    <row r="1289" spans="1:18" x14ac:dyDescent="0.2">
      <c r="A1289" s="182" t="s">
        <v>92</v>
      </c>
      <c r="B1289" s="182" t="s">
        <v>1140</v>
      </c>
      <c r="C1289" s="17"/>
      <c r="D1289" s="183">
        <v>45950</v>
      </c>
      <c r="E1289" s="183">
        <v>45821</v>
      </c>
      <c r="F1289" s="182" t="s">
        <v>94</v>
      </c>
      <c r="G1289" s="182" t="s">
        <v>125</v>
      </c>
      <c r="H1289" s="17"/>
      <c r="I1289" s="182" t="s">
        <v>295</v>
      </c>
      <c r="J1289" s="182" t="s">
        <v>319</v>
      </c>
      <c r="K1289" s="183">
        <v>45749</v>
      </c>
      <c r="L1289" s="183">
        <v>45772</v>
      </c>
      <c r="M1289" s="182" t="s">
        <v>457</v>
      </c>
      <c r="N1289" s="182">
        <v>74240</v>
      </c>
      <c r="O1289" s="182" t="s">
        <v>1241</v>
      </c>
      <c r="P1289" s="182" t="s">
        <v>1141</v>
      </c>
      <c r="Q1289" s="182" t="s">
        <v>2259</v>
      </c>
      <c r="R1289" s="182" t="s">
        <v>4390</v>
      </c>
    </row>
    <row r="1290" spans="1:18" x14ac:dyDescent="0.2">
      <c r="A1290" s="182" t="s">
        <v>92</v>
      </c>
      <c r="B1290" s="182" t="s">
        <v>386</v>
      </c>
      <c r="C1290" s="183">
        <v>45734</v>
      </c>
      <c r="D1290" s="17"/>
      <c r="E1290" s="183">
        <v>45820</v>
      </c>
      <c r="F1290" s="182" t="s">
        <v>93</v>
      </c>
      <c r="G1290" s="182" t="s">
        <v>95</v>
      </c>
      <c r="H1290" s="182" t="s">
        <v>29</v>
      </c>
      <c r="I1290" s="182" t="s">
        <v>293</v>
      </c>
      <c r="J1290" s="182" t="s">
        <v>319</v>
      </c>
      <c r="K1290" s="183">
        <v>45713</v>
      </c>
      <c r="L1290" s="183">
        <v>45722</v>
      </c>
      <c r="M1290" s="182" t="s">
        <v>463</v>
      </c>
      <c r="N1290" s="182">
        <v>74100</v>
      </c>
      <c r="O1290" s="182" t="s">
        <v>1242</v>
      </c>
      <c r="P1290" s="182" t="s">
        <v>776</v>
      </c>
      <c r="Q1290" s="182" t="s">
        <v>2260</v>
      </c>
      <c r="R1290" s="182" t="s">
        <v>4391</v>
      </c>
    </row>
    <row r="1291" spans="1:18" x14ac:dyDescent="0.2">
      <c r="A1291" s="182" t="s">
        <v>92</v>
      </c>
      <c r="B1291" s="182" t="s">
        <v>384</v>
      </c>
      <c r="C1291" s="183">
        <v>45734</v>
      </c>
      <c r="D1291" s="17"/>
      <c r="E1291" s="183">
        <v>45828</v>
      </c>
      <c r="F1291" s="182" t="s">
        <v>93</v>
      </c>
      <c r="G1291" s="182" t="s">
        <v>95</v>
      </c>
      <c r="H1291" s="182" t="s">
        <v>29</v>
      </c>
      <c r="I1291" s="182" t="s">
        <v>293</v>
      </c>
      <c r="J1291" s="182" t="s">
        <v>321</v>
      </c>
      <c r="K1291" s="183">
        <v>45712</v>
      </c>
      <c r="L1291" s="183">
        <v>45722</v>
      </c>
      <c r="M1291" s="182" t="s">
        <v>463</v>
      </c>
      <c r="N1291" s="182">
        <v>74100</v>
      </c>
      <c r="O1291" s="182" t="s">
        <v>996</v>
      </c>
      <c r="P1291" s="182" t="s">
        <v>997</v>
      </c>
      <c r="Q1291" s="182" t="s">
        <v>2261</v>
      </c>
      <c r="R1291" s="182" t="s">
        <v>4392</v>
      </c>
    </row>
    <row r="1292" spans="1:18" x14ac:dyDescent="0.2">
      <c r="A1292" s="182" t="s">
        <v>92</v>
      </c>
      <c r="B1292" s="182" t="s">
        <v>380</v>
      </c>
      <c r="C1292" s="183">
        <v>45734</v>
      </c>
      <c r="D1292" s="183">
        <v>45910</v>
      </c>
      <c r="E1292" s="183">
        <v>45828</v>
      </c>
      <c r="F1292" s="182" t="s">
        <v>90</v>
      </c>
      <c r="G1292" s="182" t="s">
        <v>91</v>
      </c>
      <c r="H1292" s="17"/>
      <c r="I1292" s="182" t="s">
        <v>295</v>
      </c>
      <c r="J1292" s="182" t="s">
        <v>319</v>
      </c>
      <c r="K1292" s="183">
        <v>45708</v>
      </c>
      <c r="L1292" s="183">
        <v>45722</v>
      </c>
      <c r="M1292" s="182" t="s">
        <v>461</v>
      </c>
      <c r="N1292" s="182">
        <v>74200</v>
      </c>
      <c r="O1292" s="182" t="s">
        <v>1238</v>
      </c>
      <c r="P1292" s="182" t="s">
        <v>769</v>
      </c>
      <c r="Q1292" s="182" t="s">
        <v>2262</v>
      </c>
      <c r="R1292" s="182" t="s">
        <v>4393</v>
      </c>
    </row>
    <row r="1293" spans="1:18" x14ac:dyDescent="0.2">
      <c r="A1293" s="182" t="s">
        <v>96</v>
      </c>
      <c r="B1293" s="182" t="s">
        <v>372</v>
      </c>
      <c r="C1293" s="183">
        <v>45729</v>
      </c>
      <c r="D1293" s="183">
        <v>45930</v>
      </c>
      <c r="E1293" s="183">
        <v>45839</v>
      </c>
      <c r="F1293" s="182" t="s">
        <v>93</v>
      </c>
      <c r="G1293" s="182" t="s">
        <v>95</v>
      </c>
      <c r="H1293" s="182" t="s">
        <v>28</v>
      </c>
      <c r="I1293" s="182" t="s">
        <v>295</v>
      </c>
      <c r="J1293" s="182" t="s">
        <v>321</v>
      </c>
      <c r="K1293" s="183">
        <v>45712</v>
      </c>
      <c r="L1293" s="183">
        <v>45713</v>
      </c>
      <c r="M1293" s="182" t="s">
        <v>455</v>
      </c>
      <c r="N1293" s="182">
        <v>74960</v>
      </c>
      <c r="O1293" s="182" t="s">
        <v>573</v>
      </c>
      <c r="P1293" s="182" t="s">
        <v>574</v>
      </c>
      <c r="Q1293" s="182" t="s">
        <v>2263</v>
      </c>
      <c r="R1293" s="182" t="s">
        <v>4394</v>
      </c>
    </row>
    <row r="1294" spans="1:18" x14ac:dyDescent="0.2">
      <c r="A1294" s="182" t="s">
        <v>92</v>
      </c>
      <c r="B1294" s="182" t="s">
        <v>416</v>
      </c>
      <c r="C1294" s="183">
        <v>45748</v>
      </c>
      <c r="D1294" s="183">
        <v>45811</v>
      </c>
      <c r="E1294" s="183">
        <v>45811</v>
      </c>
      <c r="F1294" s="182" t="s">
        <v>90</v>
      </c>
      <c r="G1294" s="182" t="s">
        <v>95</v>
      </c>
      <c r="H1294" s="182" t="s">
        <v>29</v>
      </c>
      <c r="I1294" s="182" t="s">
        <v>295</v>
      </c>
      <c r="J1294" s="182" t="s">
        <v>319</v>
      </c>
      <c r="K1294" s="183">
        <v>45734</v>
      </c>
      <c r="L1294" s="183">
        <v>45744</v>
      </c>
      <c r="M1294" s="182" t="s">
        <v>463</v>
      </c>
      <c r="N1294" s="182">
        <v>74100</v>
      </c>
      <c r="O1294" s="182" t="s">
        <v>936</v>
      </c>
      <c r="P1294" s="182" t="s">
        <v>937</v>
      </c>
      <c r="Q1294" s="182" t="s">
        <v>2264</v>
      </c>
      <c r="R1294" s="182" t="s">
        <v>4395</v>
      </c>
    </row>
    <row r="1295" spans="1:18" x14ac:dyDescent="0.2">
      <c r="A1295" s="182" t="s">
        <v>96</v>
      </c>
      <c r="B1295" s="182" t="s">
        <v>1129</v>
      </c>
      <c r="C1295" s="183">
        <v>45810</v>
      </c>
      <c r="D1295" s="17"/>
      <c r="E1295" s="183">
        <v>45839</v>
      </c>
      <c r="F1295" s="182" t="s">
        <v>98</v>
      </c>
      <c r="G1295" s="182" t="s">
        <v>95</v>
      </c>
      <c r="H1295" s="182" t="s">
        <v>28</v>
      </c>
      <c r="I1295" s="182" t="s">
        <v>293</v>
      </c>
      <c r="J1295" s="182" t="s">
        <v>319</v>
      </c>
      <c r="K1295" s="183">
        <v>45797</v>
      </c>
      <c r="L1295" s="183">
        <v>45797</v>
      </c>
      <c r="M1295" s="182" t="s">
        <v>455</v>
      </c>
      <c r="N1295" s="182">
        <v>74963</v>
      </c>
      <c r="O1295" s="182" t="s">
        <v>1243</v>
      </c>
      <c r="P1295" s="182" t="s">
        <v>1130</v>
      </c>
      <c r="Q1295" s="182" t="s">
        <v>2265</v>
      </c>
      <c r="R1295" s="182" t="s">
        <v>4396</v>
      </c>
    </row>
    <row r="1296" spans="1:18" x14ac:dyDescent="0.2">
      <c r="A1296" s="182" t="s">
        <v>96</v>
      </c>
      <c r="B1296" s="182" t="s">
        <v>1129</v>
      </c>
      <c r="C1296" s="183">
        <v>45810</v>
      </c>
      <c r="D1296" s="17"/>
      <c r="E1296" s="183">
        <v>45810</v>
      </c>
      <c r="F1296" s="182" t="s">
        <v>94</v>
      </c>
      <c r="G1296" s="182" t="s">
        <v>95</v>
      </c>
      <c r="H1296" s="182" t="s">
        <v>28</v>
      </c>
      <c r="I1296" s="182" t="s">
        <v>293</v>
      </c>
      <c r="J1296" s="182" t="s">
        <v>319</v>
      </c>
      <c r="K1296" s="183">
        <v>45797</v>
      </c>
      <c r="L1296" s="183">
        <v>45797</v>
      </c>
      <c r="M1296" s="182" t="s">
        <v>455</v>
      </c>
      <c r="N1296" s="182">
        <v>74963</v>
      </c>
      <c r="O1296" s="182" t="s">
        <v>1243</v>
      </c>
      <c r="P1296" s="182" t="s">
        <v>1130</v>
      </c>
      <c r="Q1296" s="182" t="s">
        <v>2266</v>
      </c>
      <c r="R1296" s="182" t="s">
        <v>4397</v>
      </c>
    </row>
    <row r="1297" spans="1:18" x14ac:dyDescent="0.2">
      <c r="A1297" s="182" t="s">
        <v>92</v>
      </c>
      <c r="B1297" s="182" t="s">
        <v>229</v>
      </c>
      <c r="C1297" s="183">
        <v>45674</v>
      </c>
      <c r="D1297" s="183">
        <v>45921</v>
      </c>
      <c r="E1297" s="183">
        <v>45835</v>
      </c>
      <c r="F1297" s="182" t="s">
        <v>330</v>
      </c>
      <c r="G1297" s="182" t="s">
        <v>95</v>
      </c>
      <c r="H1297" s="182" t="s">
        <v>29</v>
      </c>
      <c r="I1297" s="182" t="s">
        <v>295</v>
      </c>
      <c r="J1297" s="182" t="s">
        <v>319</v>
      </c>
      <c r="K1297" s="183">
        <v>45639</v>
      </c>
      <c r="L1297" s="183">
        <v>45895</v>
      </c>
      <c r="M1297" s="182" t="s">
        <v>463</v>
      </c>
      <c r="N1297" s="182">
        <v>74100</v>
      </c>
      <c r="O1297" s="182" t="s">
        <v>898</v>
      </c>
      <c r="P1297" s="182" t="s">
        <v>899</v>
      </c>
      <c r="Q1297" s="182" t="s">
        <v>2267</v>
      </c>
      <c r="R1297" s="182" t="s">
        <v>4398</v>
      </c>
    </row>
    <row r="1298" spans="1:18" x14ac:dyDescent="0.2">
      <c r="A1298" s="182" t="s">
        <v>92</v>
      </c>
      <c r="B1298" s="182" t="s">
        <v>1244</v>
      </c>
      <c r="C1298" s="183">
        <v>45814</v>
      </c>
      <c r="D1298" s="17"/>
      <c r="E1298" s="183">
        <v>45814</v>
      </c>
      <c r="F1298" s="182" t="s">
        <v>94</v>
      </c>
      <c r="G1298" s="182" t="s">
        <v>91</v>
      </c>
      <c r="H1298" s="182" t="s">
        <v>29</v>
      </c>
      <c r="I1298" s="182" t="s">
        <v>293</v>
      </c>
      <c r="J1298" s="182" t="s">
        <v>319</v>
      </c>
      <c r="K1298" s="183">
        <v>45805</v>
      </c>
      <c r="L1298" s="183">
        <v>45805</v>
      </c>
      <c r="M1298" s="182" t="s">
        <v>492</v>
      </c>
      <c r="N1298" s="182">
        <v>74100</v>
      </c>
      <c r="O1298" s="182" t="s">
        <v>1245</v>
      </c>
      <c r="P1298" s="182" t="s">
        <v>1246</v>
      </c>
      <c r="Q1298" s="182" t="s">
        <v>2268</v>
      </c>
      <c r="R1298" s="182" t="s">
        <v>2268</v>
      </c>
    </row>
    <row r="1299" spans="1:18" x14ac:dyDescent="0.2">
      <c r="A1299" s="182" t="s">
        <v>92</v>
      </c>
      <c r="B1299" s="182" t="s">
        <v>1237</v>
      </c>
      <c r="C1299" s="183">
        <v>45835</v>
      </c>
      <c r="D1299" s="17"/>
      <c r="E1299" s="183">
        <v>45810</v>
      </c>
      <c r="F1299" s="182" t="s">
        <v>94</v>
      </c>
      <c r="G1299" s="182" t="s">
        <v>97</v>
      </c>
      <c r="H1299" s="182" t="s">
        <v>29</v>
      </c>
      <c r="I1299" s="182" t="s">
        <v>293</v>
      </c>
      <c r="J1299" s="182" t="s">
        <v>319</v>
      </c>
      <c r="K1299" s="183">
        <v>45805</v>
      </c>
      <c r="L1299" s="183">
        <v>45805</v>
      </c>
      <c r="M1299" s="182" t="s">
        <v>541</v>
      </c>
      <c r="N1299" s="182">
        <v>74380</v>
      </c>
      <c r="O1299" s="182" t="s">
        <v>1238</v>
      </c>
      <c r="P1299" s="182" t="s">
        <v>1239</v>
      </c>
      <c r="Q1299" s="182" t="s">
        <v>2269</v>
      </c>
      <c r="R1299" s="182" t="s">
        <v>4399</v>
      </c>
    </row>
    <row r="1300" spans="1:18" x14ac:dyDescent="0.2">
      <c r="A1300" s="182" t="s">
        <v>96</v>
      </c>
      <c r="B1300" s="182" t="s">
        <v>414</v>
      </c>
      <c r="C1300" s="183">
        <v>45749</v>
      </c>
      <c r="D1300" s="183">
        <v>45924</v>
      </c>
      <c r="E1300" s="183">
        <v>45859</v>
      </c>
      <c r="F1300" s="182" t="s">
        <v>93</v>
      </c>
      <c r="G1300" s="182" t="s">
        <v>95</v>
      </c>
      <c r="H1300" s="182" t="s">
        <v>28</v>
      </c>
      <c r="I1300" s="182" t="s">
        <v>295</v>
      </c>
      <c r="J1300" s="182" t="s">
        <v>319</v>
      </c>
      <c r="K1300" s="183">
        <v>45736</v>
      </c>
      <c r="L1300" s="183">
        <v>45736</v>
      </c>
      <c r="M1300" s="182" t="s">
        <v>455</v>
      </c>
      <c r="N1300" s="182">
        <v>74000</v>
      </c>
      <c r="O1300" s="182" t="s">
        <v>1247</v>
      </c>
      <c r="P1300" s="182" t="s">
        <v>586</v>
      </c>
      <c r="Q1300" s="182" t="s">
        <v>2270</v>
      </c>
      <c r="R1300" s="182" t="s">
        <v>4400</v>
      </c>
    </row>
    <row r="1301" spans="1:18" x14ac:dyDescent="0.2">
      <c r="A1301" s="182" t="s">
        <v>96</v>
      </c>
      <c r="B1301" s="182" t="s">
        <v>1142</v>
      </c>
      <c r="C1301" s="183">
        <v>45810</v>
      </c>
      <c r="D1301" s="17"/>
      <c r="E1301" s="183">
        <v>45839</v>
      </c>
      <c r="F1301" s="182" t="s">
        <v>98</v>
      </c>
      <c r="G1301" s="182" t="s">
        <v>95</v>
      </c>
      <c r="H1301" s="182" t="s">
        <v>28</v>
      </c>
      <c r="I1301" s="182" t="s">
        <v>293</v>
      </c>
      <c r="J1301" s="182" t="s">
        <v>319</v>
      </c>
      <c r="K1301" s="183">
        <v>45793</v>
      </c>
      <c r="L1301" s="183">
        <v>45796</v>
      </c>
      <c r="M1301" s="182" t="s">
        <v>491</v>
      </c>
      <c r="N1301" s="182">
        <v>74940</v>
      </c>
      <c r="O1301" s="182" t="s">
        <v>915</v>
      </c>
      <c r="P1301" s="182" t="s">
        <v>591</v>
      </c>
      <c r="Q1301" s="182" t="s">
        <v>2271</v>
      </c>
      <c r="R1301" s="182" t="s">
        <v>4401</v>
      </c>
    </row>
    <row r="1302" spans="1:18" x14ac:dyDescent="0.2">
      <c r="A1302" s="182" t="s">
        <v>96</v>
      </c>
      <c r="B1302" s="182" t="s">
        <v>1142</v>
      </c>
      <c r="C1302" s="183">
        <v>45810</v>
      </c>
      <c r="D1302" s="17"/>
      <c r="E1302" s="183">
        <v>45810</v>
      </c>
      <c r="F1302" s="182" t="s">
        <v>94</v>
      </c>
      <c r="G1302" s="182" t="s">
        <v>95</v>
      </c>
      <c r="H1302" s="182" t="s">
        <v>28</v>
      </c>
      <c r="I1302" s="182" t="s">
        <v>293</v>
      </c>
      <c r="J1302" s="182" t="s">
        <v>319</v>
      </c>
      <c r="K1302" s="183">
        <v>45793</v>
      </c>
      <c r="L1302" s="183">
        <v>45796</v>
      </c>
      <c r="M1302" s="182" t="s">
        <v>491</v>
      </c>
      <c r="N1302" s="182">
        <v>74940</v>
      </c>
      <c r="O1302" s="182" t="s">
        <v>915</v>
      </c>
      <c r="P1302" s="182" t="s">
        <v>591</v>
      </c>
      <c r="Q1302" s="182" t="s">
        <v>2272</v>
      </c>
      <c r="R1302" s="182" t="s">
        <v>2272</v>
      </c>
    </row>
    <row r="1303" spans="1:18" x14ac:dyDescent="0.2">
      <c r="A1303" s="182" t="s">
        <v>92</v>
      </c>
      <c r="B1303" s="182" t="s">
        <v>123</v>
      </c>
      <c r="C1303" s="183">
        <v>45589</v>
      </c>
      <c r="D1303" s="183">
        <v>45856</v>
      </c>
      <c r="E1303" s="183">
        <v>45838</v>
      </c>
      <c r="F1303" s="182" t="s">
        <v>94</v>
      </c>
      <c r="G1303" s="182" t="s">
        <v>95</v>
      </c>
      <c r="H1303" s="182" t="s">
        <v>29</v>
      </c>
      <c r="I1303" s="182" t="s">
        <v>295</v>
      </c>
      <c r="J1303" s="182" t="s">
        <v>321</v>
      </c>
      <c r="K1303" s="183">
        <v>45505</v>
      </c>
      <c r="L1303" s="183">
        <v>45576</v>
      </c>
      <c r="M1303" s="182" t="s">
        <v>463</v>
      </c>
      <c r="N1303" s="182">
        <v>74100</v>
      </c>
      <c r="O1303" s="182" t="s">
        <v>907</v>
      </c>
      <c r="P1303" s="182" t="s">
        <v>908</v>
      </c>
      <c r="Q1303" s="182" t="s">
        <v>2273</v>
      </c>
      <c r="R1303" s="182" t="s">
        <v>4402</v>
      </c>
    </row>
    <row r="1304" spans="1:18" x14ac:dyDescent="0.2">
      <c r="A1304" s="182" t="s">
        <v>92</v>
      </c>
      <c r="B1304" s="182" t="s">
        <v>334</v>
      </c>
      <c r="C1304" s="183">
        <v>45708</v>
      </c>
      <c r="D1304" s="183">
        <v>45855</v>
      </c>
      <c r="E1304" s="183">
        <v>45824</v>
      </c>
      <c r="F1304" s="182" t="s">
        <v>270</v>
      </c>
      <c r="G1304" s="182" t="s">
        <v>95</v>
      </c>
      <c r="H1304" s="182" t="s">
        <v>29</v>
      </c>
      <c r="I1304" s="182" t="s">
        <v>295</v>
      </c>
      <c r="J1304" s="182" t="s">
        <v>319</v>
      </c>
      <c r="K1304" s="183">
        <v>45625</v>
      </c>
      <c r="L1304" s="183">
        <v>45630</v>
      </c>
      <c r="M1304" s="182" t="s">
        <v>511</v>
      </c>
      <c r="N1304" s="182">
        <v>74380</v>
      </c>
      <c r="O1304" s="182" t="s">
        <v>645</v>
      </c>
      <c r="P1304" s="182" t="s">
        <v>860</v>
      </c>
      <c r="Q1304" s="182" t="s">
        <v>2274</v>
      </c>
      <c r="R1304" s="182" t="s">
        <v>4403</v>
      </c>
    </row>
    <row r="1305" spans="1:18" x14ac:dyDescent="0.2">
      <c r="A1305" s="182" t="s">
        <v>92</v>
      </c>
      <c r="B1305" s="182" t="s">
        <v>334</v>
      </c>
      <c r="C1305" s="183">
        <v>45708</v>
      </c>
      <c r="D1305" s="183">
        <v>45855</v>
      </c>
      <c r="E1305" s="183">
        <v>45810</v>
      </c>
      <c r="F1305" s="182" t="s">
        <v>270</v>
      </c>
      <c r="G1305" s="182" t="s">
        <v>125</v>
      </c>
      <c r="H1305" s="182" t="s">
        <v>29</v>
      </c>
      <c r="I1305" s="182" t="s">
        <v>295</v>
      </c>
      <c r="J1305" s="182" t="s">
        <v>319</v>
      </c>
      <c r="K1305" s="183">
        <v>45625</v>
      </c>
      <c r="L1305" s="183">
        <v>45630</v>
      </c>
      <c r="M1305" s="182" t="s">
        <v>511</v>
      </c>
      <c r="N1305" s="182">
        <v>74380</v>
      </c>
      <c r="O1305" s="182" t="s">
        <v>645</v>
      </c>
      <c r="P1305" s="182" t="s">
        <v>860</v>
      </c>
      <c r="Q1305" s="182" t="s">
        <v>2275</v>
      </c>
      <c r="R1305" s="182" t="s">
        <v>2275</v>
      </c>
    </row>
    <row r="1306" spans="1:18" x14ac:dyDescent="0.2">
      <c r="A1306" s="182" t="s">
        <v>96</v>
      </c>
      <c r="B1306" s="182" t="s">
        <v>172</v>
      </c>
      <c r="C1306" s="183">
        <v>45810</v>
      </c>
      <c r="D1306" s="17"/>
      <c r="E1306" s="183">
        <v>45839</v>
      </c>
      <c r="F1306" s="182" t="s">
        <v>98</v>
      </c>
      <c r="G1306" s="182" t="s">
        <v>95</v>
      </c>
      <c r="H1306" s="182" t="s">
        <v>28</v>
      </c>
      <c r="I1306" s="182" t="s">
        <v>293</v>
      </c>
      <c r="J1306" s="182" t="s">
        <v>319</v>
      </c>
      <c r="K1306" s="183">
        <v>45775</v>
      </c>
      <c r="L1306" s="183">
        <v>45789</v>
      </c>
      <c r="M1306" s="182" t="s">
        <v>1252</v>
      </c>
      <c r="N1306" s="182">
        <v>74960</v>
      </c>
      <c r="O1306" s="182" t="s">
        <v>901</v>
      </c>
      <c r="P1306" s="182" t="s">
        <v>769</v>
      </c>
      <c r="Q1306" s="182" t="s">
        <v>2276</v>
      </c>
      <c r="R1306" s="182" t="s">
        <v>4404</v>
      </c>
    </row>
    <row r="1307" spans="1:18" x14ac:dyDescent="0.2">
      <c r="A1307" s="182" t="s">
        <v>120</v>
      </c>
      <c r="B1307" s="182" t="s">
        <v>1188</v>
      </c>
      <c r="C1307" s="183">
        <v>45810</v>
      </c>
      <c r="D1307" s="17"/>
      <c r="E1307" s="183">
        <v>45838</v>
      </c>
      <c r="F1307" s="182" t="s">
        <v>98</v>
      </c>
      <c r="G1307" s="182" t="s">
        <v>97</v>
      </c>
      <c r="H1307" s="182" t="s">
        <v>29</v>
      </c>
      <c r="I1307" s="182" t="s">
        <v>293</v>
      </c>
      <c r="J1307" s="182" t="s">
        <v>319</v>
      </c>
      <c r="K1307" s="183">
        <v>45777</v>
      </c>
      <c r="L1307" s="183">
        <v>45790</v>
      </c>
      <c r="M1307" s="182" t="s">
        <v>483</v>
      </c>
      <c r="N1307" s="182">
        <v>74950</v>
      </c>
      <c r="O1307" s="182" t="s">
        <v>1189</v>
      </c>
      <c r="P1307" s="182" t="s">
        <v>1190</v>
      </c>
      <c r="Q1307" s="182" t="s">
        <v>2277</v>
      </c>
      <c r="R1307" s="182" t="s">
        <v>4405</v>
      </c>
    </row>
    <row r="1308" spans="1:18" x14ac:dyDescent="0.2">
      <c r="A1308" s="182" t="s">
        <v>96</v>
      </c>
      <c r="B1308" s="182" t="s">
        <v>172</v>
      </c>
      <c r="C1308" s="183">
        <v>45810</v>
      </c>
      <c r="D1308" s="17"/>
      <c r="E1308" s="183">
        <v>45810</v>
      </c>
      <c r="F1308" s="182" t="s">
        <v>94</v>
      </c>
      <c r="G1308" s="182" t="s">
        <v>95</v>
      </c>
      <c r="H1308" s="182" t="s">
        <v>28</v>
      </c>
      <c r="I1308" s="182" t="s">
        <v>293</v>
      </c>
      <c r="J1308" s="182" t="s">
        <v>319</v>
      </c>
      <c r="K1308" s="183">
        <v>45775</v>
      </c>
      <c r="L1308" s="183">
        <v>45789</v>
      </c>
      <c r="M1308" s="182" t="s">
        <v>1252</v>
      </c>
      <c r="N1308" s="182">
        <v>74960</v>
      </c>
      <c r="O1308" s="182" t="s">
        <v>901</v>
      </c>
      <c r="P1308" s="182" t="s">
        <v>769</v>
      </c>
      <c r="Q1308" s="182" t="s">
        <v>2278</v>
      </c>
      <c r="R1308" s="182" t="s">
        <v>4406</v>
      </c>
    </row>
    <row r="1309" spans="1:18" x14ac:dyDescent="0.2">
      <c r="A1309" s="182" t="s">
        <v>96</v>
      </c>
      <c r="B1309" s="182" t="s">
        <v>1225</v>
      </c>
      <c r="C1309" s="183">
        <v>45810</v>
      </c>
      <c r="D1309" s="183">
        <v>45874</v>
      </c>
      <c r="E1309" s="183">
        <v>45810</v>
      </c>
      <c r="F1309" s="182" t="s">
        <v>94</v>
      </c>
      <c r="G1309" s="182" t="s">
        <v>95</v>
      </c>
      <c r="H1309" s="17"/>
      <c r="I1309" s="182" t="s">
        <v>295</v>
      </c>
      <c r="J1309" s="182" t="s">
        <v>1220</v>
      </c>
      <c r="K1309" s="183">
        <v>45713</v>
      </c>
      <c r="L1309" s="183">
        <v>45776</v>
      </c>
      <c r="M1309" s="182" t="s">
        <v>455</v>
      </c>
      <c r="N1309" s="182">
        <v>74000</v>
      </c>
      <c r="O1309" s="182" t="s">
        <v>988</v>
      </c>
      <c r="P1309" s="182" t="s">
        <v>1226</v>
      </c>
      <c r="Q1309" s="182" t="s">
        <v>2279</v>
      </c>
      <c r="R1309" s="182" t="s">
        <v>4407</v>
      </c>
    </row>
    <row r="1310" spans="1:18" x14ac:dyDescent="0.2">
      <c r="A1310" s="182" t="s">
        <v>92</v>
      </c>
      <c r="B1310" s="182" t="s">
        <v>266</v>
      </c>
      <c r="C1310" s="183">
        <v>45691</v>
      </c>
      <c r="D1310" s="183">
        <v>45929</v>
      </c>
      <c r="E1310" s="183">
        <v>45838</v>
      </c>
      <c r="F1310" s="182" t="s">
        <v>270</v>
      </c>
      <c r="G1310" s="182" t="s">
        <v>97</v>
      </c>
      <c r="H1310" s="182" t="s">
        <v>29</v>
      </c>
      <c r="I1310" s="182" t="s">
        <v>295</v>
      </c>
      <c r="J1310" s="182" t="s">
        <v>319</v>
      </c>
      <c r="K1310" s="183">
        <v>45666</v>
      </c>
      <c r="L1310" s="183">
        <v>45666</v>
      </c>
      <c r="M1310" s="182" t="s">
        <v>484</v>
      </c>
      <c r="N1310" s="182">
        <v>74460</v>
      </c>
      <c r="O1310" s="182" t="s">
        <v>1065</v>
      </c>
      <c r="P1310" s="182" t="s">
        <v>658</v>
      </c>
      <c r="Q1310" s="182" t="s">
        <v>2280</v>
      </c>
      <c r="R1310" s="182" t="s">
        <v>4408</v>
      </c>
    </row>
    <row r="1311" spans="1:18" x14ac:dyDescent="0.2">
      <c r="A1311" s="182" t="s">
        <v>120</v>
      </c>
      <c r="B1311" s="182" t="s">
        <v>408</v>
      </c>
      <c r="C1311" s="183">
        <v>45761</v>
      </c>
      <c r="D1311" s="183">
        <v>45920</v>
      </c>
      <c r="E1311" s="183">
        <v>45824</v>
      </c>
      <c r="F1311" s="182" t="s">
        <v>94</v>
      </c>
      <c r="G1311" s="182" t="s">
        <v>95</v>
      </c>
      <c r="H1311" s="182" t="s">
        <v>29</v>
      </c>
      <c r="I1311" s="182" t="s">
        <v>295</v>
      </c>
      <c r="J1311" s="182" t="s">
        <v>319</v>
      </c>
      <c r="K1311" s="183">
        <v>45721</v>
      </c>
      <c r="L1311" s="183">
        <v>45737</v>
      </c>
      <c r="M1311" s="182" t="s">
        <v>456</v>
      </c>
      <c r="N1311" s="182">
        <v>74300</v>
      </c>
      <c r="O1311" s="182" t="s">
        <v>1248</v>
      </c>
      <c r="P1311" s="182" t="s">
        <v>666</v>
      </c>
      <c r="Q1311" s="182" t="s">
        <v>2281</v>
      </c>
      <c r="R1311" s="182" t="s">
        <v>4409</v>
      </c>
    </row>
    <row r="1312" spans="1:18" x14ac:dyDescent="0.2">
      <c r="A1312" s="182" t="s">
        <v>96</v>
      </c>
      <c r="B1312" s="182" t="s">
        <v>76</v>
      </c>
      <c r="C1312" s="183">
        <v>45649</v>
      </c>
      <c r="D1312" s="17"/>
      <c r="E1312" s="183">
        <v>45777</v>
      </c>
      <c r="F1312" s="182" t="s">
        <v>253</v>
      </c>
      <c r="G1312" s="182" t="s">
        <v>97</v>
      </c>
      <c r="H1312" s="182" t="s">
        <v>29</v>
      </c>
      <c r="I1312" s="182" t="s">
        <v>295</v>
      </c>
      <c r="J1312" s="182" t="s">
        <v>319</v>
      </c>
      <c r="K1312" s="183">
        <v>45603</v>
      </c>
      <c r="L1312" s="183">
        <v>45603</v>
      </c>
      <c r="M1312" s="182" t="s">
        <v>477</v>
      </c>
      <c r="N1312" s="182">
        <v>74330</v>
      </c>
      <c r="O1312" s="182" t="s">
        <v>924</v>
      </c>
      <c r="P1312" s="182" t="s">
        <v>925</v>
      </c>
      <c r="Q1312" s="182" t="s">
        <v>2282</v>
      </c>
      <c r="R1312" s="182" t="s">
        <v>2282</v>
      </c>
    </row>
    <row r="1313" spans="1:18" x14ac:dyDescent="0.2">
      <c r="A1313" s="182" t="s">
        <v>92</v>
      </c>
      <c r="B1313" s="182" t="s">
        <v>439</v>
      </c>
      <c r="C1313" s="183">
        <v>45776</v>
      </c>
      <c r="D1313" s="183">
        <v>45957</v>
      </c>
      <c r="E1313" s="183">
        <v>45841</v>
      </c>
      <c r="F1313" s="182" t="s">
        <v>90</v>
      </c>
      <c r="G1313" s="182" t="s">
        <v>125</v>
      </c>
      <c r="H1313" s="182" t="s">
        <v>29</v>
      </c>
      <c r="I1313" s="182" t="s">
        <v>295</v>
      </c>
      <c r="J1313" s="182" t="s">
        <v>319</v>
      </c>
      <c r="K1313" s="183">
        <v>45751</v>
      </c>
      <c r="L1313" s="183">
        <v>45754</v>
      </c>
      <c r="M1313" s="182" t="s">
        <v>463</v>
      </c>
      <c r="N1313" s="182">
        <v>74100</v>
      </c>
      <c r="O1313" s="182" t="s">
        <v>582</v>
      </c>
      <c r="P1313" s="182" t="s">
        <v>877</v>
      </c>
      <c r="Q1313" s="182" t="s">
        <v>2283</v>
      </c>
      <c r="R1313" s="182" t="s">
        <v>4410</v>
      </c>
    </row>
    <row r="1314" spans="1:18" x14ac:dyDescent="0.2">
      <c r="A1314" s="182" t="s">
        <v>92</v>
      </c>
      <c r="B1314" s="182" t="s">
        <v>266</v>
      </c>
      <c r="C1314" s="183">
        <v>45691</v>
      </c>
      <c r="D1314" s="183">
        <v>45929</v>
      </c>
      <c r="E1314" s="183">
        <v>45810</v>
      </c>
      <c r="F1314" s="182" t="s">
        <v>93</v>
      </c>
      <c r="G1314" s="182" t="s">
        <v>95</v>
      </c>
      <c r="H1314" s="182" t="s">
        <v>29</v>
      </c>
      <c r="I1314" s="182" t="s">
        <v>295</v>
      </c>
      <c r="J1314" s="182" t="s">
        <v>319</v>
      </c>
      <c r="K1314" s="183">
        <v>45666</v>
      </c>
      <c r="L1314" s="183">
        <v>45666</v>
      </c>
      <c r="M1314" s="182" t="s">
        <v>484</v>
      </c>
      <c r="N1314" s="182">
        <v>74460</v>
      </c>
      <c r="O1314" s="182" t="s">
        <v>1065</v>
      </c>
      <c r="P1314" s="182" t="s">
        <v>658</v>
      </c>
      <c r="Q1314" s="182" t="s">
        <v>2284</v>
      </c>
      <c r="R1314" s="182" t="s">
        <v>4411</v>
      </c>
    </row>
    <row r="1315" spans="1:18" x14ac:dyDescent="0.2">
      <c r="A1315" s="182" t="s">
        <v>92</v>
      </c>
      <c r="B1315" s="182" t="s">
        <v>118</v>
      </c>
      <c r="C1315" s="183">
        <v>45632</v>
      </c>
      <c r="D1315" s="183">
        <v>45808</v>
      </c>
      <c r="E1315" s="183">
        <v>45808</v>
      </c>
      <c r="F1315" s="182" t="s">
        <v>253</v>
      </c>
      <c r="G1315" s="182" t="s">
        <v>125</v>
      </c>
      <c r="H1315" s="182" t="s">
        <v>29</v>
      </c>
      <c r="I1315" s="182" t="s">
        <v>295</v>
      </c>
      <c r="J1315" s="182" t="s">
        <v>321</v>
      </c>
      <c r="K1315" s="183">
        <v>45622</v>
      </c>
      <c r="L1315" s="183">
        <v>45625</v>
      </c>
      <c r="M1315" s="182" t="s">
        <v>463</v>
      </c>
      <c r="N1315" s="182">
        <v>74100</v>
      </c>
      <c r="O1315" s="182" t="s">
        <v>605</v>
      </c>
      <c r="P1315" s="182" t="s">
        <v>606</v>
      </c>
      <c r="Q1315" s="182" t="s">
        <v>2285</v>
      </c>
      <c r="R1315" s="182" t="s">
        <v>2285</v>
      </c>
    </row>
    <row r="1316" spans="1:18" x14ac:dyDescent="0.2">
      <c r="A1316" s="182" t="s">
        <v>92</v>
      </c>
      <c r="B1316" s="182" t="s">
        <v>110</v>
      </c>
      <c r="C1316" s="183">
        <v>45645</v>
      </c>
      <c r="D1316" s="183">
        <v>45808</v>
      </c>
      <c r="E1316" s="183">
        <v>45808</v>
      </c>
      <c r="F1316" s="182" t="s">
        <v>253</v>
      </c>
      <c r="G1316" s="182" t="s">
        <v>125</v>
      </c>
      <c r="H1316" s="182" t="s">
        <v>29</v>
      </c>
      <c r="I1316" s="182" t="s">
        <v>295</v>
      </c>
      <c r="J1316" s="182" t="s">
        <v>319</v>
      </c>
      <c r="K1316" s="183">
        <v>45630</v>
      </c>
      <c r="L1316" s="183">
        <v>45631</v>
      </c>
      <c r="M1316" s="182" t="s">
        <v>463</v>
      </c>
      <c r="N1316" s="182">
        <v>74100</v>
      </c>
      <c r="O1316" s="182" t="s">
        <v>736</v>
      </c>
      <c r="P1316" s="182" t="s">
        <v>737</v>
      </c>
      <c r="Q1316" s="182" t="s">
        <v>2286</v>
      </c>
      <c r="R1316" s="182" t="s">
        <v>2286</v>
      </c>
    </row>
    <row r="1317" spans="1:18" x14ac:dyDescent="0.2">
      <c r="A1317" s="182" t="s">
        <v>92</v>
      </c>
      <c r="B1317" s="182" t="s">
        <v>128</v>
      </c>
      <c r="C1317" s="183">
        <v>45631</v>
      </c>
      <c r="D1317" s="183">
        <v>45853</v>
      </c>
      <c r="E1317" s="183">
        <v>45808</v>
      </c>
      <c r="F1317" s="182" t="s">
        <v>253</v>
      </c>
      <c r="G1317" s="182" t="s">
        <v>125</v>
      </c>
      <c r="H1317" s="182" t="s">
        <v>29</v>
      </c>
      <c r="I1317" s="182" t="s">
        <v>295</v>
      </c>
      <c r="J1317" s="182" t="s">
        <v>319</v>
      </c>
      <c r="K1317" s="183">
        <v>45621</v>
      </c>
      <c r="L1317" s="183">
        <v>45624</v>
      </c>
      <c r="M1317" s="182" t="s">
        <v>463</v>
      </c>
      <c r="N1317" s="182">
        <v>74100</v>
      </c>
      <c r="O1317" s="182" t="s">
        <v>977</v>
      </c>
      <c r="P1317" s="182" t="s">
        <v>978</v>
      </c>
      <c r="Q1317" s="182" t="s">
        <v>2287</v>
      </c>
      <c r="R1317" s="182" t="s">
        <v>2287</v>
      </c>
    </row>
    <row r="1318" spans="1:18" x14ac:dyDescent="0.2">
      <c r="A1318" s="182" t="s">
        <v>92</v>
      </c>
      <c r="B1318" s="182" t="s">
        <v>159</v>
      </c>
      <c r="C1318" s="183">
        <v>45629</v>
      </c>
      <c r="D1318" s="183">
        <v>45808</v>
      </c>
      <c r="E1318" s="183">
        <v>45808</v>
      </c>
      <c r="F1318" s="182" t="s">
        <v>253</v>
      </c>
      <c r="G1318" s="182" t="s">
        <v>125</v>
      </c>
      <c r="H1318" s="182" t="s">
        <v>28</v>
      </c>
      <c r="I1318" s="182" t="s">
        <v>295</v>
      </c>
      <c r="J1318" s="182" t="s">
        <v>319</v>
      </c>
      <c r="K1318" s="183">
        <v>45618</v>
      </c>
      <c r="L1318" s="183">
        <v>45622</v>
      </c>
      <c r="M1318" s="182" t="s">
        <v>457</v>
      </c>
      <c r="N1318" s="182">
        <v>74240</v>
      </c>
      <c r="O1318" s="182" t="s">
        <v>1253</v>
      </c>
      <c r="P1318" s="182" t="s">
        <v>614</v>
      </c>
      <c r="Q1318" s="182" t="s">
        <v>2288</v>
      </c>
      <c r="R1318" s="182" t="s">
        <v>2288</v>
      </c>
    </row>
    <row r="1319" spans="1:18" x14ac:dyDescent="0.2">
      <c r="A1319" s="182" t="s">
        <v>99</v>
      </c>
      <c r="B1319" s="182" t="s">
        <v>381</v>
      </c>
      <c r="C1319" s="183">
        <v>45742</v>
      </c>
      <c r="D1319" s="183">
        <v>45826</v>
      </c>
      <c r="E1319" s="183">
        <v>45805</v>
      </c>
      <c r="F1319" s="182" t="s">
        <v>90</v>
      </c>
      <c r="G1319" s="182" t="s">
        <v>95</v>
      </c>
      <c r="H1319" s="182" t="s">
        <v>29</v>
      </c>
      <c r="I1319" s="182" t="s">
        <v>295</v>
      </c>
      <c r="J1319" s="182" t="s">
        <v>319</v>
      </c>
      <c r="K1319" s="183">
        <v>45720</v>
      </c>
      <c r="L1319" s="183">
        <v>45721</v>
      </c>
      <c r="M1319" s="182" t="s">
        <v>461</v>
      </c>
      <c r="N1319" s="182">
        <v>74200</v>
      </c>
      <c r="O1319" s="182" t="s">
        <v>1254</v>
      </c>
      <c r="P1319" s="182" t="s">
        <v>953</v>
      </c>
      <c r="Q1319" s="182" t="s">
        <v>2289</v>
      </c>
      <c r="R1319" s="182" t="s">
        <v>4412</v>
      </c>
    </row>
    <row r="1320" spans="1:18" x14ac:dyDescent="0.2">
      <c r="A1320" s="182" t="s">
        <v>99</v>
      </c>
      <c r="B1320" s="182" t="s">
        <v>434</v>
      </c>
      <c r="C1320" s="183">
        <v>45770</v>
      </c>
      <c r="D1320" s="17"/>
      <c r="E1320" s="183">
        <v>45833</v>
      </c>
      <c r="F1320" s="182" t="s">
        <v>90</v>
      </c>
      <c r="G1320" s="182" t="s">
        <v>95</v>
      </c>
      <c r="H1320" s="182" t="s">
        <v>29</v>
      </c>
      <c r="I1320" s="182" t="s">
        <v>293</v>
      </c>
      <c r="J1320" s="182" t="s">
        <v>319</v>
      </c>
      <c r="K1320" s="183">
        <v>45741</v>
      </c>
      <c r="L1320" s="183">
        <v>45741</v>
      </c>
      <c r="M1320" s="182" t="s">
        <v>479</v>
      </c>
      <c r="N1320" s="182">
        <v>74500</v>
      </c>
      <c r="O1320" s="182" t="s">
        <v>1255</v>
      </c>
      <c r="P1320" s="182" t="s">
        <v>674</v>
      </c>
      <c r="Q1320" s="182" t="s">
        <v>2290</v>
      </c>
      <c r="R1320" s="182" t="s">
        <v>4413</v>
      </c>
    </row>
    <row r="1321" spans="1:18" x14ac:dyDescent="0.2">
      <c r="A1321" s="182" t="s">
        <v>120</v>
      </c>
      <c r="B1321" s="182" t="s">
        <v>226</v>
      </c>
      <c r="C1321" s="183">
        <v>45666</v>
      </c>
      <c r="D1321" s="183">
        <v>45951</v>
      </c>
      <c r="E1321" s="183">
        <v>45841</v>
      </c>
      <c r="F1321" s="182" t="s">
        <v>270</v>
      </c>
      <c r="G1321" s="182" t="s">
        <v>95</v>
      </c>
      <c r="H1321" s="182" t="s">
        <v>29</v>
      </c>
      <c r="I1321" s="182" t="s">
        <v>295</v>
      </c>
      <c r="J1321" s="182" t="s">
        <v>319</v>
      </c>
      <c r="K1321" s="183">
        <v>45643</v>
      </c>
      <c r="L1321" s="183">
        <v>45644</v>
      </c>
      <c r="M1321" s="182" t="s">
        <v>528</v>
      </c>
      <c r="N1321" s="182">
        <v>74800</v>
      </c>
      <c r="O1321" s="182" t="s">
        <v>642</v>
      </c>
      <c r="P1321" s="182" t="s">
        <v>643</v>
      </c>
      <c r="Q1321" s="182" t="s">
        <v>2291</v>
      </c>
      <c r="R1321" s="182" t="s">
        <v>4414</v>
      </c>
    </row>
    <row r="1322" spans="1:18" x14ac:dyDescent="0.2">
      <c r="A1322" s="182" t="s">
        <v>120</v>
      </c>
      <c r="B1322" s="182" t="s">
        <v>126</v>
      </c>
      <c r="C1322" s="183">
        <v>45631</v>
      </c>
      <c r="D1322" s="183">
        <v>45740</v>
      </c>
      <c r="E1322" s="183">
        <v>45818</v>
      </c>
      <c r="F1322" s="182" t="s">
        <v>270</v>
      </c>
      <c r="G1322" s="182" t="s">
        <v>125</v>
      </c>
      <c r="H1322" s="182" t="s">
        <v>29</v>
      </c>
      <c r="I1322" s="182" t="s">
        <v>295</v>
      </c>
      <c r="J1322" s="182" t="s">
        <v>321</v>
      </c>
      <c r="K1322" s="183">
        <v>45615</v>
      </c>
      <c r="L1322" s="183">
        <v>45615</v>
      </c>
      <c r="M1322" s="182" t="s">
        <v>456</v>
      </c>
      <c r="N1322" s="182">
        <v>74300</v>
      </c>
      <c r="O1322" s="182" t="s">
        <v>690</v>
      </c>
      <c r="P1322" s="182" t="s">
        <v>691</v>
      </c>
      <c r="Q1322" s="182" t="s">
        <v>2292</v>
      </c>
      <c r="R1322" s="182" t="s">
        <v>4415</v>
      </c>
    </row>
    <row r="1323" spans="1:18" x14ac:dyDescent="0.2">
      <c r="A1323" s="182" t="s">
        <v>92</v>
      </c>
      <c r="B1323" s="182" t="s">
        <v>370</v>
      </c>
      <c r="C1323" s="183">
        <v>45727</v>
      </c>
      <c r="D1323" s="183">
        <v>45814</v>
      </c>
      <c r="E1323" s="183">
        <v>45811</v>
      </c>
      <c r="F1323" s="182" t="s">
        <v>93</v>
      </c>
      <c r="G1323" s="182" t="s">
        <v>95</v>
      </c>
      <c r="H1323" s="182" t="s">
        <v>28</v>
      </c>
      <c r="I1323" s="182" t="s">
        <v>295</v>
      </c>
      <c r="J1323" s="182" t="s">
        <v>321</v>
      </c>
      <c r="K1323" s="183">
        <v>45695</v>
      </c>
      <c r="L1323" s="183">
        <v>45707</v>
      </c>
      <c r="M1323" s="182" t="s">
        <v>463</v>
      </c>
      <c r="N1323" s="182">
        <v>74100</v>
      </c>
      <c r="O1323" s="182" t="s">
        <v>767</v>
      </c>
      <c r="P1323" s="182" t="s">
        <v>768</v>
      </c>
      <c r="Q1323" s="182" t="s">
        <v>2293</v>
      </c>
      <c r="R1323" s="182" t="s">
        <v>4416</v>
      </c>
    </row>
    <row r="1324" spans="1:18" x14ac:dyDescent="0.2">
      <c r="A1324" s="182" t="s">
        <v>92</v>
      </c>
      <c r="B1324" s="182" t="s">
        <v>426</v>
      </c>
      <c r="C1324" s="183">
        <v>45811</v>
      </c>
      <c r="D1324" s="17"/>
      <c r="E1324" s="183">
        <v>45811</v>
      </c>
      <c r="F1324" s="182" t="s">
        <v>94</v>
      </c>
      <c r="G1324" s="182" t="s">
        <v>95</v>
      </c>
      <c r="H1324" s="182" t="s">
        <v>29</v>
      </c>
      <c r="I1324" s="182" t="s">
        <v>293</v>
      </c>
      <c r="J1324" s="182" t="s">
        <v>319</v>
      </c>
      <c r="K1324" s="183">
        <v>45708</v>
      </c>
      <c r="L1324" s="183">
        <v>45744</v>
      </c>
      <c r="M1324" s="182" t="s">
        <v>463</v>
      </c>
      <c r="N1324" s="182">
        <v>74100</v>
      </c>
      <c r="O1324" s="182" t="s">
        <v>1256</v>
      </c>
      <c r="P1324" s="182" t="s">
        <v>956</v>
      </c>
      <c r="Q1324" s="182" t="s">
        <v>2294</v>
      </c>
      <c r="R1324" s="182" t="s">
        <v>4417</v>
      </c>
    </row>
    <row r="1325" spans="1:18" x14ac:dyDescent="0.2">
      <c r="A1325" s="182" t="s">
        <v>120</v>
      </c>
      <c r="B1325" s="182" t="s">
        <v>325</v>
      </c>
      <c r="C1325" s="183">
        <v>45680</v>
      </c>
      <c r="D1325" s="183">
        <v>45841</v>
      </c>
      <c r="E1325" s="183">
        <v>45841</v>
      </c>
      <c r="F1325" s="182" t="s">
        <v>330</v>
      </c>
      <c r="G1325" s="182" t="s">
        <v>95</v>
      </c>
      <c r="H1325" s="182" t="s">
        <v>29</v>
      </c>
      <c r="I1325" s="182" t="s">
        <v>295</v>
      </c>
      <c r="J1325" s="182" t="s">
        <v>319</v>
      </c>
      <c r="K1325" s="183">
        <v>45636</v>
      </c>
      <c r="L1325" s="183">
        <v>45680</v>
      </c>
      <c r="M1325" s="182" t="s">
        <v>528</v>
      </c>
      <c r="N1325" s="182">
        <v>74800</v>
      </c>
      <c r="O1325" s="182" t="s">
        <v>1257</v>
      </c>
      <c r="P1325" s="182" t="s">
        <v>715</v>
      </c>
      <c r="Q1325" s="182" t="s">
        <v>2295</v>
      </c>
      <c r="R1325" s="182" t="s">
        <v>4418</v>
      </c>
    </row>
    <row r="1326" spans="1:18" x14ac:dyDescent="0.2">
      <c r="A1326" s="182" t="s">
        <v>120</v>
      </c>
      <c r="B1326" s="182" t="s">
        <v>310</v>
      </c>
      <c r="C1326" s="183">
        <v>45708</v>
      </c>
      <c r="D1326" s="183">
        <v>45868</v>
      </c>
      <c r="E1326" s="183">
        <v>45834</v>
      </c>
      <c r="F1326" s="182" t="s">
        <v>270</v>
      </c>
      <c r="G1326" s="182" t="s">
        <v>95</v>
      </c>
      <c r="H1326" s="182" t="s">
        <v>29</v>
      </c>
      <c r="I1326" s="182" t="s">
        <v>293</v>
      </c>
      <c r="J1326" s="182" t="s">
        <v>319</v>
      </c>
      <c r="K1326" s="183">
        <v>45688</v>
      </c>
      <c r="L1326" s="183">
        <v>45957</v>
      </c>
      <c r="M1326" s="182" t="s">
        <v>473</v>
      </c>
      <c r="N1326" s="182">
        <v>74130</v>
      </c>
      <c r="O1326" s="182" t="s">
        <v>1258</v>
      </c>
      <c r="P1326" s="182" t="s">
        <v>707</v>
      </c>
      <c r="Q1326" s="182" t="s">
        <v>2296</v>
      </c>
      <c r="R1326" s="182" t="s">
        <v>4419</v>
      </c>
    </row>
    <row r="1327" spans="1:18" x14ac:dyDescent="0.2">
      <c r="A1327" s="182" t="s">
        <v>120</v>
      </c>
      <c r="B1327" s="182" t="s">
        <v>407</v>
      </c>
      <c r="C1327" s="183">
        <v>45756</v>
      </c>
      <c r="D1327" s="17"/>
      <c r="E1327" s="183">
        <v>45807</v>
      </c>
      <c r="F1327" s="182" t="s">
        <v>286</v>
      </c>
      <c r="G1327" s="182" t="s">
        <v>97</v>
      </c>
      <c r="H1327" s="182" t="s">
        <v>29</v>
      </c>
      <c r="I1327" s="182" t="s">
        <v>293</v>
      </c>
      <c r="J1327" s="182" t="s">
        <v>319</v>
      </c>
      <c r="K1327" s="183">
        <v>45736</v>
      </c>
      <c r="L1327" s="183">
        <v>45737</v>
      </c>
      <c r="M1327" s="182" t="s">
        <v>551</v>
      </c>
      <c r="N1327" s="182">
        <v>74800</v>
      </c>
      <c r="O1327" s="182" t="s">
        <v>1259</v>
      </c>
      <c r="P1327" s="182" t="s">
        <v>962</v>
      </c>
      <c r="Q1327" s="182" t="s">
        <v>2297</v>
      </c>
      <c r="R1327" s="182" t="s">
        <v>2297</v>
      </c>
    </row>
    <row r="1328" spans="1:18" x14ac:dyDescent="0.2">
      <c r="A1328" s="182" t="s">
        <v>120</v>
      </c>
      <c r="B1328" s="182" t="s">
        <v>152</v>
      </c>
      <c r="C1328" s="183">
        <v>45617</v>
      </c>
      <c r="D1328" s="183">
        <v>45910</v>
      </c>
      <c r="E1328" s="183">
        <v>45807</v>
      </c>
      <c r="F1328" s="182" t="s">
        <v>286</v>
      </c>
      <c r="G1328" s="182" t="s">
        <v>97</v>
      </c>
      <c r="H1328" s="182" t="s">
        <v>29</v>
      </c>
      <c r="I1328" s="182" t="s">
        <v>295</v>
      </c>
      <c r="J1328" s="182" t="s">
        <v>319</v>
      </c>
      <c r="K1328" s="183">
        <v>45600</v>
      </c>
      <c r="L1328" s="183">
        <v>45601</v>
      </c>
      <c r="M1328" s="182" t="s">
        <v>473</v>
      </c>
      <c r="N1328" s="182">
        <v>74130</v>
      </c>
      <c r="O1328" s="182" t="s">
        <v>708</v>
      </c>
      <c r="P1328" s="182" t="s">
        <v>709</v>
      </c>
      <c r="Q1328" s="182" t="s">
        <v>2298</v>
      </c>
      <c r="R1328" s="182" t="s">
        <v>2298</v>
      </c>
    </row>
    <row r="1329" spans="1:18" x14ac:dyDescent="0.2">
      <c r="A1329" s="182" t="s">
        <v>120</v>
      </c>
      <c r="B1329" s="182" t="s">
        <v>126</v>
      </c>
      <c r="C1329" s="183">
        <v>45631</v>
      </c>
      <c r="D1329" s="183">
        <v>45740</v>
      </c>
      <c r="E1329" s="183">
        <v>45807</v>
      </c>
      <c r="F1329" s="182" t="s">
        <v>286</v>
      </c>
      <c r="G1329" s="182" t="s">
        <v>97</v>
      </c>
      <c r="H1329" s="182" t="s">
        <v>29</v>
      </c>
      <c r="I1329" s="182" t="s">
        <v>295</v>
      </c>
      <c r="J1329" s="182" t="s">
        <v>321</v>
      </c>
      <c r="K1329" s="183">
        <v>45615</v>
      </c>
      <c r="L1329" s="183">
        <v>45615</v>
      </c>
      <c r="M1329" s="182" t="s">
        <v>456</v>
      </c>
      <c r="N1329" s="182">
        <v>74300</v>
      </c>
      <c r="O1329" s="182" t="s">
        <v>690</v>
      </c>
      <c r="P1329" s="182" t="s">
        <v>691</v>
      </c>
      <c r="Q1329" s="182" t="s">
        <v>2299</v>
      </c>
      <c r="R1329" s="182" t="s">
        <v>2299</v>
      </c>
    </row>
    <row r="1330" spans="1:18" x14ac:dyDescent="0.2">
      <c r="A1330" s="182" t="s">
        <v>92</v>
      </c>
      <c r="B1330" s="182" t="s">
        <v>1260</v>
      </c>
      <c r="C1330" s="17"/>
      <c r="D1330" s="183">
        <v>45945</v>
      </c>
      <c r="E1330" s="183">
        <v>45818</v>
      </c>
      <c r="F1330" s="182" t="s">
        <v>94</v>
      </c>
      <c r="G1330" s="182" t="s">
        <v>125</v>
      </c>
      <c r="H1330" s="17"/>
      <c r="I1330" s="182" t="s">
        <v>295</v>
      </c>
      <c r="J1330" s="182" t="s">
        <v>319</v>
      </c>
      <c r="K1330" s="183">
        <v>45804</v>
      </c>
      <c r="L1330" s="183">
        <v>45805</v>
      </c>
      <c r="M1330" s="182" t="s">
        <v>1261</v>
      </c>
      <c r="N1330" s="182">
        <v>74100</v>
      </c>
      <c r="O1330" s="182" t="s">
        <v>1262</v>
      </c>
      <c r="P1330" s="182" t="s">
        <v>782</v>
      </c>
      <c r="Q1330" s="182" t="s">
        <v>2300</v>
      </c>
      <c r="R1330" s="182" t="s">
        <v>4420</v>
      </c>
    </row>
    <row r="1331" spans="1:18" x14ac:dyDescent="0.2">
      <c r="A1331" s="182" t="s">
        <v>120</v>
      </c>
      <c r="B1331" s="182" t="s">
        <v>301</v>
      </c>
      <c r="C1331" s="183">
        <v>45715</v>
      </c>
      <c r="D1331" s="183">
        <v>45919</v>
      </c>
      <c r="E1331" s="183">
        <v>45827</v>
      </c>
      <c r="F1331" s="182" t="s">
        <v>270</v>
      </c>
      <c r="G1331" s="182" t="s">
        <v>95</v>
      </c>
      <c r="H1331" s="182" t="s">
        <v>29</v>
      </c>
      <c r="I1331" s="182" t="s">
        <v>295</v>
      </c>
      <c r="J1331" s="182" t="s">
        <v>319</v>
      </c>
      <c r="K1331" s="183">
        <v>45673</v>
      </c>
      <c r="L1331" s="183">
        <v>45681</v>
      </c>
      <c r="M1331" s="182" t="s">
        <v>490</v>
      </c>
      <c r="N1331" s="182">
        <v>74700</v>
      </c>
      <c r="O1331" s="182" t="s">
        <v>1263</v>
      </c>
      <c r="P1331" s="182" t="s">
        <v>667</v>
      </c>
      <c r="Q1331" s="182" t="s">
        <v>2301</v>
      </c>
      <c r="R1331" s="182" t="s">
        <v>4421</v>
      </c>
    </row>
    <row r="1332" spans="1:18" x14ac:dyDescent="0.2">
      <c r="A1332" s="182" t="s">
        <v>120</v>
      </c>
      <c r="B1332" s="182" t="s">
        <v>225</v>
      </c>
      <c r="C1332" s="183">
        <v>45663</v>
      </c>
      <c r="D1332" s="183">
        <v>45874</v>
      </c>
      <c r="E1332" s="183">
        <v>45820</v>
      </c>
      <c r="F1332" s="182" t="s">
        <v>330</v>
      </c>
      <c r="G1332" s="182" t="s">
        <v>97</v>
      </c>
      <c r="H1332" s="182" t="s">
        <v>29</v>
      </c>
      <c r="I1332" s="182" t="s">
        <v>295</v>
      </c>
      <c r="J1332" s="182" t="s">
        <v>319</v>
      </c>
      <c r="K1332" s="183">
        <v>45639</v>
      </c>
      <c r="L1332" s="183">
        <v>45644</v>
      </c>
      <c r="M1332" s="182" t="s">
        <v>456</v>
      </c>
      <c r="N1332" s="182">
        <v>74300</v>
      </c>
      <c r="O1332" s="182" t="s">
        <v>654</v>
      </c>
      <c r="P1332" s="182" t="s">
        <v>655</v>
      </c>
      <c r="Q1332" s="182" t="s">
        <v>2302</v>
      </c>
      <c r="R1332" s="182" t="s">
        <v>4422</v>
      </c>
    </row>
    <row r="1333" spans="1:18" x14ac:dyDescent="0.2">
      <c r="A1333" s="182" t="s">
        <v>120</v>
      </c>
      <c r="B1333" s="182" t="s">
        <v>226</v>
      </c>
      <c r="C1333" s="183">
        <v>45666</v>
      </c>
      <c r="D1333" s="183">
        <v>45951</v>
      </c>
      <c r="E1333" s="183">
        <v>45796</v>
      </c>
      <c r="F1333" s="182" t="s">
        <v>286</v>
      </c>
      <c r="G1333" s="182" t="s">
        <v>97</v>
      </c>
      <c r="H1333" s="182" t="s">
        <v>29</v>
      </c>
      <c r="I1333" s="182" t="s">
        <v>295</v>
      </c>
      <c r="J1333" s="182" t="s">
        <v>319</v>
      </c>
      <c r="K1333" s="183">
        <v>45643</v>
      </c>
      <c r="L1333" s="183">
        <v>45644</v>
      </c>
      <c r="M1333" s="182" t="s">
        <v>528</v>
      </c>
      <c r="N1333" s="182">
        <v>74800</v>
      </c>
      <c r="O1333" s="182" t="s">
        <v>642</v>
      </c>
      <c r="P1333" s="182" t="s">
        <v>643</v>
      </c>
      <c r="Q1333" s="182" t="s">
        <v>2303</v>
      </c>
      <c r="R1333" s="182" t="s">
        <v>2303</v>
      </c>
    </row>
    <row r="1334" spans="1:18" x14ac:dyDescent="0.2">
      <c r="A1334" s="182" t="s">
        <v>120</v>
      </c>
      <c r="B1334" s="182" t="s">
        <v>1231</v>
      </c>
      <c r="C1334" s="183">
        <v>45796</v>
      </c>
      <c r="D1334" s="17"/>
      <c r="E1334" s="183">
        <v>45841</v>
      </c>
      <c r="F1334" s="182" t="s">
        <v>98</v>
      </c>
      <c r="G1334" s="182" t="s">
        <v>95</v>
      </c>
      <c r="H1334" s="182" t="s">
        <v>29</v>
      </c>
      <c r="I1334" s="182" t="s">
        <v>293</v>
      </c>
      <c r="J1334" s="182" t="s">
        <v>319</v>
      </c>
      <c r="K1334" s="183">
        <v>45754</v>
      </c>
      <c r="L1334" s="183">
        <v>45756</v>
      </c>
      <c r="M1334" s="182" t="s">
        <v>561</v>
      </c>
      <c r="N1334" s="182">
        <v>74800</v>
      </c>
      <c r="O1334" s="182" t="s">
        <v>983</v>
      </c>
      <c r="P1334" s="182" t="s">
        <v>1232</v>
      </c>
      <c r="Q1334" s="182" t="s">
        <v>2304</v>
      </c>
      <c r="R1334" s="182" t="s">
        <v>4423</v>
      </c>
    </row>
    <row r="1335" spans="1:18" x14ac:dyDescent="0.2">
      <c r="A1335" s="182" t="s">
        <v>120</v>
      </c>
      <c r="B1335" s="182" t="s">
        <v>308</v>
      </c>
      <c r="C1335" s="183">
        <v>45705</v>
      </c>
      <c r="D1335" s="183">
        <v>45806</v>
      </c>
      <c r="E1335" s="183">
        <v>45806</v>
      </c>
      <c r="F1335" s="182" t="s">
        <v>253</v>
      </c>
      <c r="G1335" s="182" t="s">
        <v>125</v>
      </c>
      <c r="H1335" s="182" t="s">
        <v>29</v>
      </c>
      <c r="I1335" s="182" t="s">
        <v>295</v>
      </c>
      <c r="J1335" s="182" t="s">
        <v>319</v>
      </c>
      <c r="K1335" s="183">
        <v>45672</v>
      </c>
      <c r="L1335" s="183">
        <v>45673</v>
      </c>
      <c r="M1335" s="182" t="s">
        <v>518</v>
      </c>
      <c r="N1335" s="182">
        <v>74970</v>
      </c>
      <c r="O1335" s="182" t="s">
        <v>631</v>
      </c>
      <c r="P1335" s="182" t="s">
        <v>632</v>
      </c>
      <c r="Q1335" s="182" t="s">
        <v>2305</v>
      </c>
      <c r="R1335" s="182" t="s">
        <v>2305</v>
      </c>
    </row>
    <row r="1336" spans="1:18" x14ac:dyDescent="0.2">
      <c r="A1336" s="182" t="s">
        <v>99</v>
      </c>
      <c r="B1336" s="182" t="s">
        <v>149</v>
      </c>
      <c r="C1336" s="183">
        <v>45630</v>
      </c>
      <c r="D1336" s="183">
        <v>45872</v>
      </c>
      <c r="E1336" s="183">
        <v>45805</v>
      </c>
      <c r="F1336" s="182" t="s">
        <v>286</v>
      </c>
      <c r="G1336" s="182" t="s">
        <v>97</v>
      </c>
      <c r="H1336" s="182" t="s">
        <v>29</v>
      </c>
      <c r="I1336" s="182" t="s">
        <v>295</v>
      </c>
      <c r="J1336" s="182" t="s">
        <v>319</v>
      </c>
      <c r="K1336" s="183">
        <v>45624</v>
      </c>
      <c r="L1336" s="183">
        <v>45625</v>
      </c>
      <c r="M1336" s="182" t="s">
        <v>461</v>
      </c>
      <c r="N1336" s="182">
        <v>74200</v>
      </c>
      <c r="O1336" s="182" t="s">
        <v>836</v>
      </c>
      <c r="P1336" s="182" t="s">
        <v>837</v>
      </c>
      <c r="Q1336" s="182" t="s">
        <v>2306</v>
      </c>
      <c r="R1336" s="182" t="s">
        <v>2306</v>
      </c>
    </row>
    <row r="1337" spans="1:18" x14ac:dyDescent="0.2">
      <c r="A1337" s="182" t="s">
        <v>99</v>
      </c>
      <c r="B1337" s="182" t="s">
        <v>149</v>
      </c>
      <c r="C1337" s="183">
        <v>45630</v>
      </c>
      <c r="D1337" s="183">
        <v>45872</v>
      </c>
      <c r="E1337" s="183">
        <v>45826</v>
      </c>
      <c r="F1337" s="182" t="s">
        <v>270</v>
      </c>
      <c r="G1337" s="182" t="s">
        <v>95</v>
      </c>
      <c r="H1337" s="182" t="s">
        <v>29</v>
      </c>
      <c r="I1337" s="182" t="s">
        <v>295</v>
      </c>
      <c r="J1337" s="182" t="s">
        <v>319</v>
      </c>
      <c r="K1337" s="183">
        <v>45624</v>
      </c>
      <c r="L1337" s="183">
        <v>45625</v>
      </c>
      <c r="M1337" s="182" t="s">
        <v>461</v>
      </c>
      <c r="N1337" s="182">
        <v>74200</v>
      </c>
      <c r="O1337" s="182" t="s">
        <v>836</v>
      </c>
      <c r="P1337" s="182" t="s">
        <v>837</v>
      </c>
      <c r="Q1337" s="182" t="s">
        <v>2307</v>
      </c>
      <c r="R1337" s="182" t="s">
        <v>4424</v>
      </c>
    </row>
    <row r="1338" spans="1:18" x14ac:dyDescent="0.2">
      <c r="A1338" s="182" t="s">
        <v>120</v>
      </c>
      <c r="B1338" s="182" t="s">
        <v>424</v>
      </c>
      <c r="C1338" s="183">
        <v>45758</v>
      </c>
      <c r="D1338" s="17"/>
      <c r="E1338" s="183">
        <v>45827</v>
      </c>
      <c r="F1338" s="182" t="s">
        <v>90</v>
      </c>
      <c r="G1338" s="182" t="s">
        <v>95</v>
      </c>
      <c r="H1338" s="182" t="s">
        <v>29</v>
      </c>
      <c r="I1338" s="182" t="s">
        <v>293</v>
      </c>
      <c r="J1338" s="182" t="s">
        <v>321</v>
      </c>
      <c r="K1338" s="183">
        <v>45688</v>
      </c>
      <c r="L1338" s="183">
        <v>45745</v>
      </c>
      <c r="M1338" s="182" t="s">
        <v>490</v>
      </c>
      <c r="N1338" s="182">
        <v>74700</v>
      </c>
      <c r="O1338" s="182" t="s">
        <v>799</v>
      </c>
      <c r="P1338" s="182" t="s">
        <v>845</v>
      </c>
      <c r="Q1338" s="182" t="s">
        <v>2308</v>
      </c>
      <c r="R1338" s="182" t="s">
        <v>7175</v>
      </c>
    </row>
    <row r="1339" spans="1:18" x14ac:dyDescent="0.2">
      <c r="A1339" s="182" t="s">
        <v>99</v>
      </c>
      <c r="B1339" s="182" t="s">
        <v>346</v>
      </c>
      <c r="C1339" s="183">
        <v>45777</v>
      </c>
      <c r="D1339" s="17"/>
      <c r="E1339" s="183">
        <v>45833</v>
      </c>
      <c r="F1339" s="182" t="s">
        <v>90</v>
      </c>
      <c r="G1339" s="182" t="s">
        <v>95</v>
      </c>
      <c r="H1339" s="182" t="s">
        <v>29</v>
      </c>
      <c r="I1339" s="182" t="s">
        <v>293</v>
      </c>
      <c r="J1339" s="182" t="s">
        <v>319</v>
      </c>
      <c r="K1339" s="183">
        <v>45699</v>
      </c>
      <c r="L1339" s="183">
        <v>45777</v>
      </c>
      <c r="M1339" s="182" t="s">
        <v>505</v>
      </c>
      <c r="N1339" s="182">
        <v>74140</v>
      </c>
      <c r="O1339" s="182" t="s">
        <v>599</v>
      </c>
      <c r="P1339" s="182" t="s">
        <v>600</v>
      </c>
      <c r="Q1339" s="182" t="s">
        <v>2309</v>
      </c>
      <c r="R1339" s="182" t="s">
        <v>4425</v>
      </c>
    </row>
    <row r="1340" spans="1:18" x14ac:dyDescent="0.2">
      <c r="A1340" s="182" t="s">
        <v>120</v>
      </c>
      <c r="B1340" s="182" t="s">
        <v>216</v>
      </c>
      <c r="C1340" s="183">
        <v>45705</v>
      </c>
      <c r="D1340" s="17"/>
      <c r="E1340" s="183">
        <v>45810</v>
      </c>
      <c r="F1340" s="182" t="s">
        <v>90</v>
      </c>
      <c r="G1340" s="182" t="s">
        <v>125</v>
      </c>
      <c r="H1340" s="182" t="s">
        <v>29</v>
      </c>
      <c r="I1340" s="182" t="s">
        <v>293</v>
      </c>
      <c r="J1340" s="182" t="s">
        <v>319</v>
      </c>
      <c r="K1340" s="183">
        <v>45636</v>
      </c>
      <c r="L1340" s="183">
        <v>45637</v>
      </c>
      <c r="M1340" s="182" t="s">
        <v>483</v>
      </c>
      <c r="N1340" s="182">
        <v>74950</v>
      </c>
      <c r="O1340" s="182" t="s">
        <v>1248</v>
      </c>
      <c r="P1340" s="182" t="s">
        <v>712</v>
      </c>
      <c r="Q1340" s="182" t="s">
        <v>2310</v>
      </c>
      <c r="R1340" s="182" t="s">
        <v>4426</v>
      </c>
    </row>
    <row r="1341" spans="1:18" x14ac:dyDescent="0.2">
      <c r="A1341" s="182" t="s">
        <v>99</v>
      </c>
      <c r="B1341" s="182" t="s">
        <v>1264</v>
      </c>
      <c r="C1341" s="183">
        <v>45840</v>
      </c>
      <c r="D1341" s="17"/>
      <c r="E1341" s="183">
        <v>45834</v>
      </c>
      <c r="F1341" s="182" t="s">
        <v>94</v>
      </c>
      <c r="G1341" s="182" t="s">
        <v>95</v>
      </c>
      <c r="H1341" s="182" t="s">
        <v>29</v>
      </c>
      <c r="I1341" s="182" t="s">
        <v>293</v>
      </c>
      <c r="J1341" s="182" t="s">
        <v>1403</v>
      </c>
      <c r="K1341" s="183">
        <v>45755</v>
      </c>
      <c r="L1341" s="183">
        <v>45799</v>
      </c>
      <c r="M1341" s="182" t="s">
        <v>1265</v>
      </c>
      <c r="N1341" s="182">
        <v>74890</v>
      </c>
      <c r="O1341" s="182" t="s">
        <v>1266</v>
      </c>
      <c r="P1341" s="182" t="s">
        <v>1267</v>
      </c>
      <c r="Q1341" s="182" t="s">
        <v>2311</v>
      </c>
      <c r="R1341" s="182" t="s">
        <v>4427</v>
      </c>
    </row>
    <row r="1342" spans="1:18" x14ac:dyDescent="0.2">
      <c r="A1342" s="182" t="s">
        <v>92</v>
      </c>
      <c r="B1342" s="182" t="s">
        <v>1268</v>
      </c>
      <c r="C1342" s="17"/>
      <c r="D1342" s="183">
        <v>45945</v>
      </c>
      <c r="E1342" s="183">
        <v>45819</v>
      </c>
      <c r="F1342" s="182" t="s">
        <v>94</v>
      </c>
      <c r="G1342" s="182" t="s">
        <v>125</v>
      </c>
      <c r="H1342" s="17"/>
      <c r="I1342" s="182" t="s">
        <v>295</v>
      </c>
      <c r="J1342" s="182" t="s">
        <v>319</v>
      </c>
      <c r="K1342" s="183">
        <v>45803</v>
      </c>
      <c r="L1342" s="183">
        <v>45804</v>
      </c>
      <c r="M1342" s="182" t="s">
        <v>521</v>
      </c>
      <c r="N1342" s="182">
        <v>74160</v>
      </c>
      <c r="O1342" s="182" t="s">
        <v>1269</v>
      </c>
      <c r="P1342" s="182" t="s">
        <v>1270</v>
      </c>
      <c r="Q1342" s="182" t="s">
        <v>2312</v>
      </c>
      <c r="R1342" s="182" t="s">
        <v>4428</v>
      </c>
    </row>
    <row r="1343" spans="1:18" x14ac:dyDescent="0.2">
      <c r="A1343" s="182" t="s">
        <v>92</v>
      </c>
      <c r="B1343" s="182" t="s">
        <v>1271</v>
      </c>
      <c r="C1343" s="183">
        <v>45831</v>
      </c>
      <c r="D1343" s="17"/>
      <c r="E1343" s="183">
        <v>45819</v>
      </c>
      <c r="F1343" s="182" t="s">
        <v>94</v>
      </c>
      <c r="G1343" s="182" t="s">
        <v>95</v>
      </c>
      <c r="H1343" s="182" t="s">
        <v>29</v>
      </c>
      <c r="I1343" s="182" t="s">
        <v>293</v>
      </c>
      <c r="J1343" s="182" t="s">
        <v>319</v>
      </c>
      <c r="K1343" s="183">
        <v>45793</v>
      </c>
      <c r="L1343" s="183">
        <v>45793</v>
      </c>
      <c r="M1343" s="182" t="s">
        <v>546</v>
      </c>
      <c r="N1343" s="182">
        <v>74160</v>
      </c>
      <c r="O1343" s="182" t="s">
        <v>1250</v>
      </c>
      <c r="P1343" s="182" t="s">
        <v>1272</v>
      </c>
      <c r="Q1343" s="182" t="s">
        <v>2313</v>
      </c>
      <c r="R1343" s="182" t="s">
        <v>7176</v>
      </c>
    </row>
    <row r="1344" spans="1:18" x14ac:dyDescent="0.2">
      <c r="A1344" s="182" t="s">
        <v>120</v>
      </c>
      <c r="B1344" s="182" t="s">
        <v>1273</v>
      </c>
      <c r="C1344" s="183">
        <v>45841</v>
      </c>
      <c r="D1344" s="17"/>
      <c r="E1344" s="183">
        <v>45841</v>
      </c>
      <c r="F1344" s="182" t="s">
        <v>94</v>
      </c>
      <c r="G1344" s="182" t="s">
        <v>95</v>
      </c>
      <c r="H1344" s="182" t="s">
        <v>29</v>
      </c>
      <c r="I1344" s="182" t="s">
        <v>293</v>
      </c>
      <c r="J1344" s="182" t="s">
        <v>319</v>
      </c>
      <c r="K1344" s="183">
        <v>45770</v>
      </c>
      <c r="L1344" s="183">
        <v>45799</v>
      </c>
      <c r="M1344" s="182" t="s">
        <v>1274</v>
      </c>
      <c r="N1344" s="182">
        <v>74800</v>
      </c>
      <c r="O1344" s="182" t="s">
        <v>846</v>
      </c>
      <c r="P1344" s="182" t="s">
        <v>1275</v>
      </c>
      <c r="Q1344" s="182" t="s">
        <v>2314</v>
      </c>
      <c r="R1344" s="182" t="s">
        <v>4429</v>
      </c>
    </row>
    <row r="1345" spans="1:18" x14ac:dyDescent="0.2">
      <c r="A1345" s="182" t="s">
        <v>99</v>
      </c>
      <c r="B1345" s="182" t="s">
        <v>448</v>
      </c>
      <c r="C1345" s="183">
        <v>45805</v>
      </c>
      <c r="D1345" s="17"/>
      <c r="E1345" s="183">
        <v>45833</v>
      </c>
      <c r="F1345" s="182" t="s">
        <v>98</v>
      </c>
      <c r="G1345" s="182" t="s">
        <v>95</v>
      </c>
      <c r="H1345" s="182" t="s">
        <v>29</v>
      </c>
      <c r="I1345" s="182" t="s">
        <v>293</v>
      </c>
      <c r="J1345" s="182" t="s">
        <v>319</v>
      </c>
      <c r="K1345" s="183">
        <v>45758</v>
      </c>
      <c r="L1345" s="183">
        <v>45758</v>
      </c>
      <c r="M1345" s="182" t="s">
        <v>519</v>
      </c>
      <c r="N1345" s="182">
        <v>74200</v>
      </c>
      <c r="O1345" s="182" t="s">
        <v>811</v>
      </c>
      <c r="P1345" s="182" t="s">
        <v>812</v>
      </c>
      <c r="Q1345" s="182" t="s">
        <v>2315</v>
      </c>
      <c r="R1345" s="182" t="s">
        <v>4430</v>
      </c>
    </row>
    <row r="1346" spans="1:18" x14ac:dyDescent="0.2">
      <c r="A1346" s="182" t="s">
        <v>96</v>
      </c>
      <c r="B1346" s="182" t="s">
        <v>202</v>
      </c>
      <c r="C1346" s="17"/>
      <c r="D1346" s="183">
        <v>45944</v>
      </c>
      <c r="E1346" s="183">
        <v>45812</v>
      </c>
      <c r="F1346" s="182" t="s">
        <v>94</v>
      </c>
      <c r="G1346" s="182" t="s">
        <v>125</v>
      </c>
      <c r="H1346" s="17"/>
      <c r="I1346" s="182" t="s">
        <v>295</v>
      </c>
      <c r="J1346" s="182" t="s">
        <v>319</v>
      </c>
      <c r="K1346" s="183">
        <v>45793</v>
      </c>
      <c r="L1346" s="183">
        <v>45796</v>
      </c>
      <c r="M1346" s="182" t="s">
        <v>491</v>
      </c>
      <c r="N1346" s="182">
        <v>74940</v>
      </c>
      <c r="O1346" s="182" t="s">
        <v>1084</v>
      </c>
      <c r="P1346" s="182" t="s">
        <v>1085</v>
      </c>
      <c r="Q1346" s="182" t="s">
        <v>2316</v>
      </c>
      <c r="R1346" s="182" t="s">
        <v>4431</v>
      </c>
    </row>
    <row r="1347" spans="1:18" x14ac:dyDescent="0.2">
      <c r="A1347" s="182" t="s">
        <v>99</v>
      </c>
      <c r="B1347" s="182" t="s">
        <v>404</v>
      </c>
      <c r="C1347" s="183">
        <v>45742</v>
      </c>
      <c r="D1347" s="17"/>
      <c r="E1347" s="183">
        <v>45834</v>
      </c>
      <c r="F1347" s="182" t="s">
        <v>93</v>
      </c>
      <c r="G1347" s="182" t="s">
        <v>95</v>
      </c>
      <c r="H1347" s="182" t="s">
        <v>29</v>
      </c>
      <c r="I1347" s="182" t="s">
        <v>293</v>
      </c>
      <c r="J1347" s="182" t="s">
        <v>319</v>
      </c>
      <c r="K1347" s="183">
        <v>45719</v>
      </c>
      <c r="L1347" s="183">
        <v>45720</v>
      </c>
      <c r="M1347" s="182" t="s">
        <v>493</v>
      </c>
      <c r="N1347" s="182">
        <v>74200</v>
      </c>
      <c r="O1347" s="182" t="s">
        <v>1279</v>
      </c>
      <c r="P1347" s="182" t="s">
        <v>618</v>
      </c>
      <c r="Q1347" s="182" t="s">
        <v>2317</v>
      </c>
      <c r="R1347" s="182" t="s">
        <v>4432</v>
      </c>
    </row>
    <row r="1348" spans="1:18" x14ac:dyDescent="0.2">
      <c r="A1348" s="182" t="s">
        <v>92</v>
      </c>
      <c r="B1348" s="182" t="s">
        <v>1205</v>
      </c>
      <c r="C1348" s="183">
        <v>45805</v>
      </c>
      <c r="D1348" s="183">
        <v>45961</v>
      </c>
      <c r="E1348" s="183">
        <v>45824</v>
      </c>
      <c r="F1348" s="182" t="s">
        <v>98</v>
      </c>
      <c r="G1348" s="182" t="s">
        <v>95</v>
      </c>
      <c r="H1348" s="182" t="s">
        <v>29</v>
      </c>
      <c r="I1348" s="182" t="s">
        <v>295</v>
      </c>
      <c r="J1348" s="182" t="s">
        <v>319</v>
      </c>
      <c r="K1348" s="183">
        <v>45758</v>
      </c>
      <c r="L1348" s="183">
        <v>45765</v>
      </c>
      <c r="M1348" s="182" t="s">
        <v>492</v>
      </c>
      <c r="N1348" s="182">
        <v>74100</v>
      </c>
      <c r="O1348" s="182" t="s">
        <v>1206</v>
      </c>
      <c r="P1348" s="182" t="s">
        <v>1207</v>
      </c>
      <c r="Q1348" s="182" t="s">
        <v>2318</v>
      </c>
      <c r="R1348" s="182" t="s">
        <v>4433</v>
      </c>
    </row>
    <row r="1349" spans="1:18" x14ac:dyDescent="0.2">
      <c r="A1349" s="182" t="s">
        <v>96</v>
      </c>
      <c r="B1349" s="182" t="s">
        <v>1222</v>
      </c>
      <c r="C1349" s="183">
        <v>45805</v>
      </c>
      <c r="D1349" s="183">
        <v>45924</v>
      </c>
      <c r="E1349" s="183">
        <v>45833</v>
      </c>
      <c r="F1349" s="182" t="s">
        <v>98</v>
      </c>
      <c r="G1349" s="182" t="s">
        <v>95</v>
      </c>
      <c r="H1349" s="182" t="s">
        <v>28</v>
      </c>
      <c r="I1349" s="182" t="s">
        <v>295</v>
      </c>
      <c r="J1349" s="182" t="s">
        <v>319</v>
      </c>
      <c r="K1349" s="183">
        <v>45770</v>
      </c>
      <c r="L1349" s="183">
        <v>45789</v>
      </c>
      <c r="M1349" s="182" t="s">
        <v>455</v>
      </c>
      <c r="N1349" s="182">
        <v>74000</v>
      </c>
      <c r="O1349" s="182" t="s">
        <v>1223</v>
      </c>
      <c r="P1349" s="182" t="s">
        <v>1224</v>
      </c>
      <c r="Q1349" s="182" t="s">
        <v>2319</v>
      </c>
      <c r="R1349" s="182" t="s">
        <v>4434</v>
      </c>
    </row>
    <row r="1350" spans="1:18" x14ac:dyDescent="0.2">
      <c r="A1350" s="182" t="s">
        <v>96</v>
      </c>
      <c r="B1350" s="182" t="s">
        <v>1222</v>
      </c>
      <c r="C1350" s="183">
        <v>45805</v>
      </c>
      <c r="D1350" s="183">
        <v>45924</v>
      </c>
      <c r="E1350" s="183">
        <v>45805</v>
      </c>
      <c r="F1350" s="182" t="s">
        <v>94</v>
      </c>
      <c r="G1350" s="182" t="s">
        <v>95</v>
      </c>
      <c r="H1350" s="182" t="s">
        <v>28</v>
      </c>
      <c r="I1350" s="182" t="s">
        <v>295</v>
      </c>
      <c r="J1350" s="182" t="s">
        <v>319</v>
      </c>
      <c r="K1350" s="183">
        <v>45770</v>
      </c>
      <c r="L1350" s="183">
        <v>45789</v>
      </c>
      <c r="M1350" s="182" t="s">
        <v>455</v>
      </c>
      <c r="N1350" s="182">
        <v>74000</v>
      </c>
      <c r="O1350" s="182" t="s">
        <v>1223</v>
      </c>
      <c r="P1350" s="182" t="s">
        <v>1224</v>
      </c>
      <c r="Q1350" s="182" t="s">
        <v>2320</v>
      </c>
      <c r="R1350" s="182" t="s">
        <v>2320</v>
      </c>
    </row>
    <row r="1351" spans="1:18" x14ac:dyDescent="0.2">
      <c r="A1351" s="182" t="s">
        <v>92</v>
      </c>
      <c r="B1351" s="182" t="s">
        <v>362</v>
      </c>
      <c r="C1351" s="183">
        <v>45699</v>
      </c>
      <c r="D1351" s="183">
        <v>45869</v>
      </c>
      <c r="E1351" s="183">
        <v>45825</v>
      </c>
      <c r="F1351" s="182" t="s">
        <v>270</v>
      </c>
      <c r="G1351" s="182" t="s">
        <v>95</v>
      </c>
      <c r="H1351" s="182" t="s">
        <v>29</v>
      </c>
      <c r="I1351" s="182" t="s">
        <v>295</v>
      </c>
      <c r="J1351" s="182" t="s">
        <v>319</v>
      </c>
      <c r="K1351" s="183">
        <v>45622</v>
      </c>
      <c r="L1351" s="183">
        <v>45625</v>
      </c>
      <c r="M1351" s="182" t="s">
        <v>457</v>
      </c>
      <c r="N1351" s="182">
        <v>74240</v>
      </c>
      <c r="O1351" s="182" t="s">
        <v>1280</v>
      </c>
      <c r="P1351" s="182" t="s">
        <v>777</v>
      </c>
      <c r="Q1351" s="182" t="s">
        <v>2321</v>
      </c>
      <c r="R1351" s="182" t="s">
        <v>4435</v>
      </c>
    </row>
    <row r="1352" spans="1:18" x14ac:dyDescent="0.2">
      <c r="A1352" s="182" t="s">
        <v>99</v>
      </c>
      <c r="B1352" s="182" t="s">
        <v>148</v>
      </c>
      <c r="C1352" s="183">
        <v>45693</v>
      </c>
      <c r="D1352" s="183">
        <v>45920</v>
      </c>
      <c r="E1352" s="183">
        <v>45833</v>
      </c>
      <c r="F1352" s="182" t="s">
        <v>270</v>
      </c>
      <c r="G1352" s="182" t="s">
        <v>95</v>
      </c>
      <c r="H1352" s="182" t="s">
        <v>29</v>
      </c>
      <c r="I1352" s="182" t="s">
        <v>295</v>
      </c>
      <c r="J1352" s="182" t="s">
        <v>319</v>
      </c>
      <c r="K1352" s="183">
        <v>45625</v>
      </c>
      <c r="L1352" s="183">
        <v>45625</v>
      </c>
      <c r="M1352" s="182" t="s">
        <v>461</v>
      </c>
      <c r="N1352" s="182">
        <v>74200</v>
      </c>
      <c r="O1352" s="182" t="s">
        <v>1243</v>
      </c>
      <c r="P1352" s="182" t="s">
        <v>764</v>
      </c>
      <c r="Q1352" s="182" t="s">
        <v>2322</v>
      </c>
      <c r="R1352" s="182" t="s">
        <v>4436</v>
      </c>
    </row>
    <row r="1353" spans="1:18" x14ac:dyDescent="0.2">
      <c r="A1353" s="182" t="s">
        <v>92</v>
      </c>
      <c r="B1353" s="182" t="s">
        <v>324</v>
      </c>
      <c r="C1353" s="183">
        <v>45712</v>
      </c>
      <c r="D1353" s="183">
        <v>45855</v>
      </c>
      <c r="E1353" s="183">
        <v>45838</v>
      </c>
      <c r="F1353" s="182" t="s">
        <v>270</v>
      </c>
      <c r="G1353" s="182" t="s">
        <v>95</v>
      </c>
      <c r="H1353" s="182" t="s">
        <v>28</v>
      </c>
      <c r="I1353" s="182" t="s">
        <v>295</v>
      </c>
      <c r="J1353" s="182" t="s">
        <v>319</v>
      </c>
      <c r="K1353" s="183">
        <v>45670</v>
      </c>
      <c r="L1353" s="183">
        <v>45674</v>
      </c>
      <c r="M1353" s="182" t="s">
        <v>463</v>
      </c>
      <c r="N1353" s="182">
        <v>74100</v>
      </c>
      <c r="O1353" s="182" t="s">
        <v>1281</v>
      </c>
      <c r="P1353" s="182" t="s">
        <v>633</v>
      </c>
      <c r="Q1353" s="182" t="s">
        <v>2323</v>
      </c>
      <c r="R1353" s="182" t="s">
        <v>4437</v>
      </c>
    </row>
    <row r="1354" spans="1:18" x14ac:dyDescent="0.2">
      <c r="A1354" s="182" t="s">
        <v>120</v>
      </c>
      <c r="B1354" s="182" t="s">
        <v>141</v>
      </c>
      <c r="C1354" s="183">
        <v>45614</v>
      </c>
      <c r="D1354" s="17"/>
      <c r="E1354" s="183">
        <v>45820</v>
      </c>
      <c r="F1354" s="182" t="s">
        <v>1440</v>
      </c>
      <c r="G1354" s="182" t="s">
        <v>95</v>
      </c>
      <c r="H1354" s="182" t="s">
        <v>29</v>
      </c>
      <c r="I1354" s="182" t="s">
        <v>293</v>
      </c>
      <c r="J1354" s="182" t="s">
        <v>319</v>
      </c>
      <c r="K1354" s="183">
        <v>45587</v>
      </c>
      <c r="L1354" s="183">
        <v>45601</v>
      </c>
      <c r="M1354" s="182" t="s">
        <v>483</v>
      </c>
      <c r="N1354" s="182">
        <v>74950</v>
      </c>
      <c r="O1354" s="182" t="s">
        <v>1282</v>
      </c>
      <c r="P1354" s="182" t="s">
        <v>940</v>
      </c>
      <c r="Q1354" s="182" t="s">
        <v>2324</v>
      </c>
      <c r="R1354" s="182" t="s">
        <v>4438</v>
      </c>
    </row>
    <row r="1355" spans="1:18" x14ac:dyDescent="0.2">
      <c r="A1355" s="182" t="s">
        <v>92</v>
      </c>
      <c r="B1355" s="182" t="s">
        <v>438</v>
      </c>
      <c r="C1355" s="183">
        <v>45790</v>
      </c>
      <c r="D1355" s="183">
        <v>45959</v>
      </c>
      <c r="E1355" s="183">
        <v>45825</v>
      </c>
      <c r="F1355" s="182" t="s">
        <v>98</v>
      </c>
      <c r="G1355" s="182" t="s">
        <v>125</v>
      </c>
      <c r="H1355" s="182" t="s">
        <v>29</v>
      </c>
      <c r="I1355" s="182" t="s">
        <v>295</v>
      </c>
      <c r="J1355" s="182" t="s">
        <v>319</v>
      </c>
      <c r="K1355" s="183">
        <v>45748</v>
      </c>
      <c r="L1355" s="183">
        <v>45754</v>
      </c>
      <c r="M1355" s="182" t="s">
        <v>472</v>
      </c>
      <c r="N1355" s="182">
        <v>74930</v>
      </c>
      <c r="O1355" s="182" t="s">
        <v>874</v>
      </c>
      <c r="P1355" s="182" t="s">
        <v>875</v>
      </c>
      <c r="Q1355" s="182" t="s">
        <v>2325</v>
      </c>
      <c r="R1355" s="182" t="s">
        <v>4439</v>
      </c>
    </row>
    <row r="1356" spans="1:18" x14ac:dyDescent="0.2">
      <c r="A1356" s="182" t="s">
        <v>96</v>
      </c>
      <c r="B1356" s="182" t="s">
        <v>1201</v>
      </c>
      <c r="C1356" s="183">
        <v>45804</v>
      </c>
      <c r="D1356" s="183">
        <v>45957</v>
      </c>
      <c r="E1356" s="183">
        <v>45804</v>
      </c>
      <c r="F1356" s="182" t="s">
        <v>94</v>
      </c>
      <c r="G1356" s="182" t="s">
        <v>95</v>
      </c>
      <c r="H1356" s="182" t="s">
        <v>28</v>
      </c>
      <c r="I1356" s="182" t="s">
        <v>295</v>
      </c>
      <c r="J1356" s="182" t="s">
        <v>319</v>
      </c>
      <c r="K1356" s="183">
        <v>45790</v>
      </c>
      <c r="L1356" s="183">
        <v>45790</v>
      </c>
      <c r="M1356" s="182" t="s">
        <v>459</v>
      </c>
      <c r="N1356" s="182">
        <v>74330</v>
      </c>
      <c r="O1356" s="182" t="s">
        <v>924</v>
      </c>
      <c r="P1356" s="182" t="s">
        <v>1202</v>
      </c>
      <c r="Q1356" s="182" t="s">
        <v>2326</v>
      </c>
      <c r="R1356" s="182" t="s">
        <v>4440</v>
      </c>
    </row>
    <row r="1357" spans="1:18" x14ac:dyDescent="0.2">
      <c r="A1357" s="182" t="s">
        <v>92</v>
      </c>
      <c r="B1357" s="182" t="s">
        <v>402</v>
      </c>
      <c r="C1357" s="183">
        <v>45741</v>
      </c>
      <c r="D1357" s="17"/>
      <c r="E1357" s="183">
        <v>45825</v>
      </c>
      <c r="F1357" s="182" t="s">
        <v>90</v>
      </c>
      <c r="G1357" s="182" t="s">
        <v>125</v>
      </c>
      <c r="H1357" s="182" t="s">
        <v>29</v>
      </c>
      <c r="I1357" s="182" t="s">
        <v>293</v>
      </c>
      <c r="J1357" s="182" t="s">
        <v>319</v>
      </c>
      <c r="K1357" s="183">
        <v>45700</v>
      </c>
      <c r="L1357" s="183">
        <v>45722</v>
      </c>
      <c r="M1357" s="182" t="s">
        <v>463</v>
      </c>
      <c r="N1357" s="182">
        <v>74100</v>
      </c>
      <c r="O1357" s="182" t="s">
        <v>1283</v>
      </c>
      <c r="P1357" s="182" t="s">
        <v>726</v>
      </c>
      <c r="Q1357" s="182" t="s">
        <v>2327</v>
      </c>
      <c r="R1357" s="182" t="s">
        <v>4441</v>
      </c>
    </row>
    <row r="1358" spans="1:18" x14ac:dyDescent="0.2">
      <c r="A1358" s="182" t="s">
        <v>120</v>
      </c>
      <c r="B1358" s="182" t="s">
        <v>311</v>
      </c>
      <c r="C1358" s="183">
        <v>45709</v>
      </c>
      <c r="D1358" s="183">
        <v>45869</v>
      </c>
      <c r="E1358" s="183">
        <v>45824</v>
      </c>
      <c r="F1358" s="182" t="s">
        <v>270</v>
      </c>
      <c r="G1358" s="182" t="s">
        <v>95</v>
      </c>
      <c r="H1358" s="182" t="s">
        <v>29</v>
      </c>
      <c r="I1358" s="182" t="s">
        <v>295</v>
      </c>
      <c r="J1358" s="182" t="s">
        <v>319</v>
      </c>
      <c r="K1358" s="183">
        <v>45684</v>
      </c>
      <c r="L1358" s="183">
        <v>45684</v>
      </c>
      <c r="M1358" s="182" t="s">
        <v>456</v>
      </c>
      <c r="N1358" s="182">
        <v>74300</v>
      </c>
      <c r="O1358" s="182" t="s">
        <v>696</v>
      </c>
      <c r="P1358" s="182" t="s">
        <v>818</v>
      </c>
      <c r="Q1358" s="182" t="s">
        <v>2328</v>
      </c>
      <c r="R1358" s="182" t="s">
        <v>4442</v>
      </c>
    </row>
    <row r="1359" spans="1:18" x14ac:dyDescent="0.2">
      <c r="A1359" s="182" t="s">
        <v>120</v>
      </c>
      <c r="B1359" s="182" t="s">
        <v>312</v>
      </c>
      <c r="C1359" s="183">
        <v>45715</v>
      </c>
      <c r="D1359" s="183">
        <v>45891</v>
      </c>
      <c r="E1359" s="183">
        <v>45827</v>
      </c>
      <c r="F1359" s="182" t="s">
        <v>93</v>
      </c>
      <c r="G1359" s="182" t="s">
        <v>95</v>
      </c>
      <c r="H1359" s="182" t="s">
        <v>29</v>
      </c>
      <c r="I1359" s="182" t="s">
        <v>295</v>
      </c>
      <c r="J1359" s="182" t="s">
        <v>319</v>
      </c>
      <c r="K1359" s="183">
        <v>45686</v>
      </c>
      <c r="L1359" s="183">
        <v>45687</v>
      </c>
      <c r="M1359" s="182" t="s">
        <v>462</v>
      </c>
      <c r="N1359" s="182">
        <v>74190</v>
      </c>
      <c r="O1359" s="182" t="s">
        <v>807</v>
      </c>
      <c r="P1359" s="182" t="s">
        <v>843</v>
      </c>
      <c r="Q1359" s="182" t="s">
        <v>2329</v>
      </c>
      <c r="R1359" s="182" t="s">
        <v>4443</v>
      </c>
    </row>
    <row r="1360" spans="1:18" x14ac:dyDescent="0.2">
      <c r="A1360" s="182" t="s">
        <v>120</v>
      </c>
      <c r="B1360" s="182" t="s">
        <v>312</v>
      </c>
      <c r="C1360" s="183">
        <v>45715</v>
      </c>
      <c r="D1360" s="183">
        <v>45891</v>
      </c>
      <c r="E1360" s="183">
        <v>45804</v>
      </c>
      <c r="F1360" s="182" t="s">
        <v>286</v>
      </c>
      <c r="G1360" s="182" t="s">
        <v>97</v>
      </c>
      <c r="H1360" s="182" t="s">
        <v>29</v>
      </c>
      <c r="I1360" s="182" t="s">
        <v>295</v>
      </c>
      <c r="J1360" s="182" t="s">
        <v>319</v>
      </c>
      <c r="K1360" s="183">
        <v>45686</v>
      </c>
      <c r="L1360" s="183">
        <v>45687</v>
      </c>
      <c r="M1360" s="182" t="s">
        <v>462</v>
      </c>
      <c r="N1360" s="182">
        <v>74190</v>
      </c>
      <c r="O1360" s="182" t="s">
        <v>807</v>
      </c>
      <c r="P1360" s="182" t="s">
        <v>843</v>
      </c>
      <c r="Q1360" s="182" t="s">
        <v>2330</v>
      </c>
      <c r="R1360" s="182" t="s">
        <v>2330</v>
      </c>
    </row>
    <row r="1361" spans="1:18" x14ac:dyDescent="0.2">
      <c r="A1361" s="182" t="s">
        <v>92</v>
      </c>
      <c r="B1361" s="182" t="s">
        <v>284</v>
      </c>
      <c r="C1361" s="183">
        <v>45695</v>
      </c>
      <c r="D1361" s="183">
        <v>45860</v>
      </c>
      <c r="E1361" s="183">
        <v>45825</v>
      </c>
      <c r="F1361" s="182" t="s">
        <v>270</v>
      </c>
      <c r="G1361" s="182" t="s">
        <v>95</v>
      </c>
      <c r="H1361" s="182" t="s">
        <v>29</v>
      </c>
      <c r="I1361" s="182" t="s">
        <v>295</v>
      </c>
      <c r="J1361" s="182" t="s">
        <v>319</v>
      </c>
      <c r="K1361" s="183">
        <v>45679</v>
      </c>
      <c r="L1361" s="183">
        <v>45681</v>
      </c>
      <c r="M1361" s="182" t="s">
        <v>541</v>
      </c>
      <c r="N1361" s="182">
        <v>74380</v>
      </c>
      <c r="O1361" s="182" t="s">
        <v>696</v>
      </c>
      <c r="P1361" s="182" t="s">
        <v>897</v>
      </c>
      <c r="Q1361" s="182" t="s">
        <v>2331</v>
      </c>
      <c r="R1361" s="182" t="s">
        <v>4444</v>
      </c>
    </row>
    <row r="1362" spans="1:18" x14ac:dyDescent="0.2">
      <c r="A1362" s="182" t="s">
        <v>120</v>
      </c>
      <c r="B1362" s="182" t="s">
        <v>141</v>
      </c>
      <c r="C1362" s="183">
        <v>45614</v>
      </c>
      <c r="D1362" s="17"/>
      <c r="E1362" s="183">
        <v>45804</v>
      </c>
      <c r="F1362" s="182" t="s">
        <v>286</v>
      </c>
      <c r="G1362" s="182" t="s">
        <v>97</v>
      </c>
      <c r="H1362" s="182" t="s">
        <v>29</v>
      </c>
      <c r="I1362" s="182" t="s">
        <v>293</v>
      </c>
      <c r="J1362" s="182" t="s">
        <v>319</v>
      </c>
      <c r="K1362" s="183">
        <v>45587</v>
      </c>
      <c r="L1362" s="183">
        <v>45601</v>
      </c>
      <c r="M1362" s="182" t="s">
        <v>483</v>
      </c>
      <c r="N1362" s="182">
        <v>74950</v>
      </c>
      <c r="O1362" s="182" t="s">
        <v>1282</v>
      </c>
      <c r="P1362" s="182" t="s">
        <v>940</v>
      </c>
      <c r="Q1362" s="182" t="s">
        <v>2332</v>
      </c>
      <c r="R1362" s="182" t="s">
        <v>2332</v>
      </c>
    </row>
    <row r="1363" spans="1:18" x14ac:dyDescent="0.2">
      <c r="A1363" s="182" t="s">
        <v>96</v>
      </c>
      <c r="B1363" s="182" t="s">
        <v>1227</v>
      </c>
      <c r="C1363" s="183">
        <v>45804</v>
      </c>
      <c r="D1363" s="17"/>
      <c r="E1363" s="183">
        <v>45804</v>
      </c>
      <c r="F1363" s="182" t="s">
        <v>94</v>
      </c>
      <c r="G1363" s="182" t="s">
        <v>95</v>
      </c>
      <c r="H1363" s="182" t="s">
        <v>28</v>
      </c>
      <c r="I1363" s="182" t="s">
        <v>293</v>
      </c>
      <c r="J1363" s="182" t="s">
        <v>321</v>
      </c>
      <c r="K1363" s="183">
        <v>45771</v>
      </c>
      <c r="L1363" s="183">
        <v>45775</v>
      </c>
      <c r="M1363" s="182" t="s">
        <v>455</v>
      </c>
      <c r="N1363" s="182">
        <v>74000</v>
      </c>
      <c r="O1363" s="182" t="s">
        <v>1080</v>
      </c>
      <c r="P1363" s="182" t="s">
        <v>1228</v>
      </c>
      <c r="Q1363" s="182" t="s">
        <v>2333</v>
      </c>
      <c r="R1363" s="182" t="s">
        <v>4445</v>
      </c>
    </row>
    <row r="1364" spans="1:18" x14ac:dyDescent="0.2">
      <c r="A1364" s="182" t="s">
        <v>96</v>
      </c>
      <c r="B1364" s="182" t="s">
        <v>232</v>
      </c>
      <c r="C1364" s="183">
        <v>45670</v>
      </c>
      <c r="D1364" s="183">
        <v>45854</v>
      </c>
      <c r="E1364" s="183">
        <v>45804</v>
      </c>
      <c r="F1364" s="182" t="s">
        <v>270</v>
      </c>
      <c r="G1364" s="182" t="s">
        <v>95</v>
      </c>
      <c r="H1364" s="182" t="s">
        <v>28</v>
      </c>
      <c r="I1364" s="182" t="s">
        <v>295</v>
      </c>
      <c r="J1364" s="182" t="s">
        <v>319</v>
      </c>
      <c r="K1364" s="183">
        <v>45603</v>
      </c>
      <c r="L1364" s="183">
        <v>45645</v>
      </c>
      <c r="M1364" s="182" t="s">
        <v>502</v>
      </c>
      <c r="N1364" s="182">
        <v>1200</v>
      </c>
      <c r="O1364" s="182" t="s">
        <v>992</v>
      </c>
      <c r="P1364" s="182" t="s">
        <v>993</v>
      </c>
      <c r="Q1364" s="182" t="s">
        <v>2334</v>
      </c>
      <c r="R1364" s="182" t="s">
        <v>4446</v>
      </c>
    </row>
    <row r="1365" spans="1:18" x14ac:dyDescent="0.2">
      <c r="A1365" s="182" t="s">
        <v>92</v>
      </c>
      <c r="B1365" s="182" t="s">
        <v>1217</v>
      </c>
      <c r="C1365" s="183">
        <v>45804</v>
      </c>
      <c r="D1365" s="183">
        <v>45804</v>
      </c>
      <c r="E1365" s="183">
        <v>45804</v>
      </c>
      <c r="F1365" s="182" t="s">
        <v>253</v>
      </c>
      <c r="G1365" s="182" t="s">
        <v>125</v>
      </c>
      <c r="H1365" s="17"/>
      <c r="I1365" s="182" t="s">
        <v>295</v>
      </c>
      <c r="J1365" s="182" t="s">
        <v>319</v>
      </c>
      <c r="K1365" s="183">
        <v>45770</v>
      </c>
      <c r="L1365" s="183">
        <v>45772</v>
      </c>
      <c r="M1365" s="182" t="s">
        <v>463</v>
      </c>
      <c r="N1365" s="182">
        <v>74100</v>
      </c>
      <c r="O1365" s="182" t="s">
        <v>1284</v>
      </c>
      <c r="P1365" s="182" t="s">
        <v>1218</v>
      </c>
      <c r="Q1365" s="182" t="s">
        <v>2335</v>
      </c>
      <c r="R1365" s="182" t="s">
        <v>2335</v>
      </c>
    </row>
    <row r="1366" spans="1:18" x14ac:dyDescent="0.2">
      <c r="A1366" s="182" t="s">
        <v>92</v>
      </c>
      <c r="B1366" s="182" t="s">
        <v>401</v>
      </c>
      <c r="C1366" s="183">
        <v>45804</v>
      </c>
      <c r="D1366" s="183">
        <v>45804</v>
      </c>
      <c r="E1366" s="183">
        <v>45804</v>
      </c>
      <c r="F1366" s="182" t="s">
        <v>253</v>
      </c>
      <c r="G1366" s="182" t="s">
        <v>125</v>
      </c>
      <c r="H1366" s="17"/>
      <c r="I1366" s="182" t="s">
        <v>295</v>
      </c>
      <c r="J1366" s="182" t="s">
        <v>376</v>
      </c>
      <c r="K1366" s="183">
        <v>45707</v>
      </c>
      <c r="L1366" s="183">
        <v>45722</v>
      </c>
      <c r="M1366" s="182" t="s">
        <v>489</v>
      </c>
      <c r="N1366" s="182">
        <v>74160</v>
      </c>
      <c r="O1366" s="182" t="s">
        <v>1029</v>
      </c>
      <c r="P1366" s="182" t="s">
        <v>1030</v>
      </c>
      <c r="Q1366" s="182" t="s">
        <v>2336</v>
      </c>
      <c r="R1366" s="182" t="s">
        <v>2336</v>
      </c>
    </row>
    <row r="1367" spans="1:18" x14ac:dyDescent="0.2">
      <c r="A1367" s="182" t="s">
        <v>92</v>
      </c>
      <c r="B1367" s="182" t="s">
        <v>431</v>
      </c>
      <c r="C1367" s="183">
        <v>45804</v>
      </c>
      <c r="D1367" s="17"/>
      <c r="E1367" s="183">
        <v>45819</v>
      </c>
      <c r="F1367" s="182" t="s">
        <v>98</v>
      </c>
      <c r="G1367" s="182" t="s">
        <v>95</v>
      </c>
      <c r="H1367" s="182" t="s">
        <v>29</v>
      </c>
      <c r="I1367" s="182" t="s">
        <v>293</v>
      </c>
      <c r="J1367" s="182" t="s">
        <v>319</v>
      </c>
      <c r="K1367" s="183">
        <v>45741</v>
      </c>
      <c r="L1367" s="183">
        <v>45744</v>
      </c>
      <c r="M1367" s="182" t="s">
        <v>523</v>
      </c>
      <c r="N1367" s="182">
        <v>74520</v>
      </c>
      <c r="O1367" s="182" t="s">
        <v>664</v>
      </c>
      <c r="P1367" s="182" t="s">
        <v>822</v>
      </c>
      <c r="Q1367" s="182" t="s">
        <v>2337</v>
      </c>
      <c r="R1367" s="182" t="s">
        <v>4447</v>
      </c>
    </row>
    <row r="1368" spans="1:18" x14ac:dyDescent="0.2">
      <c r="A1368" s="182" t="s">
        <v>96</v>
      </c>
      <c r="B1368" s="182" t="s">
        <v>352</v>
      </c>
      <c r="C1368" s="183">
        <v>45721</v>
      </c>
      <c r="D1368" s="183">
        <v>45930</v>
      </c>
      <c r="E1368" s="183">
        <v>45824</v>
      </c>
      <c r="F1368" s="182" t="s">
        <v>93</v>
      </c>
      <c r="G1368" s="182" t="s">
        <v>97</v>
      </c>
      <c r="H1368" s="182" t="s">
        <v>28</v>
      </c>
      <c r="I1368" s="182" t="s">
        <v>295</v>
      </c>
      <c r="J1368" s="182" t="s">
        <v>321</v>
      </c>
      <c r="K1368" s="183">
        <v>45687</v>
      </c>
      <c r="L1368" s="183">
        <v>45687</v>
      </c>
      <c r="M1368" s="182" t="s">
        <v>475</v>
      </c>
      <c r="N1368" s="182">
        <v>74370</v>
      </c>
      <c r="O1368" s="182" t="s">
        <v>657</v>
      </c>
      <c r="P1368" s="182" t="s">
        <v>914</v>
      </c>
      <c r="Q1368" s="182" t="s">
        <v>2338</v>
      </c>
      <c r="R1368" s="182" t="s">
        <v>4448</v>
      </c>
    </row>
    <row r="1369" spans="1:18" x14ac:dyDescent="0.2">
      <c r="A1369" s="182" t="s">
        <v>96</v>
      </c>
      <c r="B1369" s="182" t="s">
        <v>352</v>
      </c>
      <c r="C1369" s="183">
        <v>45721</v>
      </c>
      <c r="D1369" s="183">
        <v>45930</v>
      </c>
      <c r="E1369" s="183">
        <v>45804</v>
      </c>
      <c r="F1369" s="182" t="s">
        <v>90</v>
      </c>
      <c r="G1369" s="182" t="s">
        <v>95</v>
      </c>
      <c r="H1369" s="182" t="s">
        <v>28</v>
      </c>
      <c r="I1369" s="182" t="s">
        <v>295</v>
      </c>
      <c r="J1369" s="182" t="s">
        <v>321</v>
      </c>
      <c r="K1369" s="183">
        <v>45687</v>
      </c>
      <c r="L1369" s="183">
        <v>45687</v>
      </c>
      <c r="M1369" s="182" t="s">
        <v>475</v>
      </c>
      <c r="N1369" s="182">
        <v>74370</v>
      </c>
      <c r="O1369" s="182" t="s">
        <v>657</v>
      </c>
      <c r="P1369" s="182" t="s">
        <v>914</v>
      </c>
      <c r="Q1369" s="182" t="s">
        <v>2339</v>
      </c>
      <c r="R1369" s="182" t="s">
        <v>4449</v>
      </c>
    </row>
    <row r="1370" spans="1:18" x14ac:dyDescent="0.2">
      <c r="A1370" s="182" t="s">
        <v>96</v>
      </c>
      <c r="B1370" s="182" t="s">
        <v>164</v>
      </c>
      <c r="C1370" s="183">
        <v>45701</v>
      </c>
      <c r="D1370" s="183">
        <v>45917</v>
      </c>
      <c r="E1370" s="183">
        <v>45804</v>
      </c>
      <c r="F1370" s="182" t="s">
        <v>93</v>
      </c>
      <c r="G1370" s="182" t="s">
        <v>95</v>
      </c>
      <c r="H1370" s="182" t="s">
        <v>29</v>
      </c>
      <c r="I1370" s="182" t="s">
        <v>295</v>
      </c>
      <c r="J1370" s="182" t="s">
        <v>319</v>
      </c>
      <c r="K1370" s="183">
        <v>45608</v>
      </c>
      <c r="L1370" s="183">
        <v>45608</v>
      </c>
      <c r="M1370" s="182" t="s">
        <v>494</v>
      </c>
      <c r="N1370" s="182">
        <v>74540</v>
      </c>
      <c r="O1370" s="182" t="s">
        <v>965</v>
      </c>
      <c r="P1370" s="182" t="s">
        <v>966</v>
      </c>
      <c r="Q1370" s="182" t="s">
        <v>2340</v>
      </c>
      <c r="R1370" s="182" t="s">
        <v>4450</v>
      </c>
    </row>
    <row r="1371" spans="1:18" x14ac:dyDescent="0.2">
      <c r="A1371" s="182" t="s">
        <v>96</v>
      </c>
      <c r="B1371" s="182" t="s">
        <v>450</v>
      </c>
      <c r="C1371" s="183">
        <v>45804</v>
      </c>
      <c r="D1371" s="17"/>
      <c r="E1371" s="183">
        <v>45833</v>
      </c>
      <c r="F1371" s="182" t="s">
        <v>98</v>
      </c>
      <c r="G1371" s="182" t="s">
        <v>95</v>
      </c>
      <c r="H1371" s="182" t="s">
        <v>28</v>
      </c>
      <c r="I1371" s="182" t="s">
        <v>293</v>
      </c>
      <c r="J1371" s="182" t="s">
        <v>319</v>
      </c>
      <c r="K1371" s="183">
        <v>45756</v>
      </c>
      <c r="L1371" s="183">
        <v>45756</v>
      </c>
      <c r="M1371" s="182" t="s">
        <v>455</v>
      </c>
      <c r="N1371" s="182">
        <v>74960</v>
      </c>
      <c r="O1371" s="182" t="s">
        <v>814</v>
      </c>
      <c r="P1371" s="182" t="s">
        <v>815</v>
      </c>
      <c r="Q1371" s="182" t="s">
        <v>2341</v>
      </c>
      <c r="R1371" s="182" t="s">
        <v>4451</v>
      </c>
    </row>
    <row r="1372" spans="1:18" x14ac:dyDescent="0.2">
      <c r="A1372" s="182" t="s">
        <v>96</v>
      </c>
      <c r="B1372" s="182" t="s">
        <v>450</v>
      </c>
      <c r="C1372" s="183">
        <v>45804</v>
      </c>
      <c r="D1372" s="17"/>
      <c r="E1372" s="183">
        <v>45804</v>
      </c>
      <c r="F1372" s="182" t="s">
        <v>94</v>
      </c>
      <c r="G1372" s="182" t="s">
        <v>95</v>
      </c>
      <c r="H1372" s="182" t="s">
        <v>28</v>
      </c>
      <c r="I1372" s="182" t="s">
        <v>293</v>
      </c>
      <c r="J1372" s="182" t="s">
        <v>319</v>
      </c>
      <c r="K1372" s="183">
        <v>45756</v>
      </c>
      <c r="L1372" s="183">
        <v>45756</v>
      </c>
      <c r="M1372" s="182" t="s">
        <v>455</v>
      </c>
      <c r="N1372" s="182">
        <v>74960</v>
      </c>
      <c r="O1372" s="182" t="s">
        <v>814</v>
      </c>
      <c r="P1372" s="182" t="s">
        <v>815</v>
      </c>
      <c r="Q1372" s="182" t="s">
        <v>2342</v>
      </c>
      <c r="R1372" s="182" t="s">
        <v>2342</v>
      </c>
    </row>
    <row r="1373" spans="1:18" x14ac:dyDescent="0.2">
      <c r="A1373" s="182" t="s">
        <v>92</v>
      </c>
      <c r="B1373" s="182" t="s">
        <v>366</v>
      </c>
      <c r="C1373" s="183">
        <v>45591</v>
      </c>
      <c r="D1373" s="183">
        <v>45900</v>
      </c>
      <c r="E1373" s="183">
        <v>45818</v>
      </c>
      <c r="F1373" s="182" t="s">
        <v>98</v>
      </c>
      <c r="G1373" s="182" t="s">
        <v>95</v>
      </c>
      <c r="H1373" s="182" t="s">
        <v>29</v>
      </c>
      <c r="I1373" s="182" t="s">
        <v>295</v>
      </c>
      <c r="J1373" s="182" t="s">
        <v>319</v>
      </c>
      <c r="K1373" s="183">
        <v>45462</v>
      </c>
      <c r="L1373" s="183">
        <v>45593</v>
      </c>
      <c r="M1373" s="182" t="s">
        <v>463</v>
      </c>
      <c r="N1373" s="182">
        <v>74100</v>
      </c>
      <c r="O1373" s="182" t="s">
        <v>1285</v>
      </c>
      <c r="P1373" s="182" t="s">
        <v>850</v>
      </c>
      <c r="Q1373" s="182" t="s">
        <v>2343</v>
      </c>
      <c r="R1373" s="182" t="s">
        <v>4452</v>
      </c>
    </row>
    <row r="1374" spans="1:18" x14ac:dyDescent="0.2">
      <c r="A1374" s="182" t="s">
        <v>96</v>
      </c>
      <c r="B1374" s="182" t="s">
        <v>443</v>
      </c>
      <c r="C1374" s="183">
        <v>45804</v>
      </c>
      <c r="D1374" s="17"/>
      <c r="E1374" s="183">
        <v>45833</v>
      </c>
      <c r="F1374" s="182" t="s">
        <v>98</v>
      </c>
      <c r="G1374" s="182" t="s">
        <v>95</v>
      </c>
      <c r="H1374" s="182" t="s">
        <v>28</v>
      </c>
      <c r="I1374" s="182" t="s">
        <v>293</v>
      </c>
      <c r="J1374" s="182" t="s">
        <v>321</v>
      </c>
      <c r="K1374" s="183">
        <v>45750</v>
      </c>
      <c r="L1374" s="183">
        <v>45754</v>
      </c>
      <c r="M1374" s="182" t="s">
        <v>455</v>
      </c>
      <c r="N1374" s="182">
        <v>74000</v>
      </c>
      <c r="O1374" s="182" t="s">
        <v>890</v>
      </c>
      <c r="P1374" s="182" t="s">
        <v>891</v>
      </c>
      <c r="Q1374" s="182" t="s">
        <v>2344</v>
      </c>
      <c r="R1374" s="182" t="s">
        <v>4453</v>
      </c>
    </row>
    <row r="1375" spans="1:18" x14ac:dyDescent="0.2">
      <c r="A1375" s="182" t="s">
        <v>96</v>
      </c>
      <c r="B1375" s="182" t="s">
        <v>443</v>
      </c>
      <c r="C1375" s="183">
        <v>45804</v>
      </c>
      <c r="D1375" s="17"/>
      <c r="E1375" s="183">
        <v>45804</v>
      </c>
      <c r="F1375" s="182" t="s">
        <v>94</v>
      </c>
      <c r="G1375" s="182" t="s">
        <v>95</v>
      </c>
      <c r="H1375" s="182" t="s">
        <v>28</v>
      </c>
      <c r="I1375" s="182" t="s">
        <v>293</v>
      </c>
      <c r="J1375" s="182" t="s">
        <v>321</v>
      </c>
      <c r="K1375" s="183">
        <v>45750</v>
      </c>
      <c r="L1375" s="183">
        <v>45754</v>
      </c>
      <c r="M1375" s="182" t="s">
        <v>455</v>
      </c>
      <c r="N1375" s="182">
        <v>74000</v>
      </c>
      <c r="O1375" s="182" t="s">
        <v>890</v>
      </c>
      <c r="P1375" s="182" t="s">
        <v>891</v>
      </c>
      <c r="Q1375" s="182" t="s">
        <v>2345</v>
      </c>
      <c r="R1375" s="182" t="s">
        <v>4454</v>
      </c>
    </row>
    <row r="1376" spans="1:18" x14ac:dyDescent="0.2">
      <c r="A1376" s="182" t="s">
        <v>92</v>
      </c>
      <c r="B1376" s="182" t="s">
        <v>240</v>
      </c>
      <c r="C1376" s="183">
        <v>45692</v>
      </c>
      <c r="D1376" s="183">
        <v>45874</v>
      </c>
      <c r="E1376" s="183">
        <v>45832</v>
      </c>
      <c r="F1376" s="182" t="s">
        <v>270</v>
      </c>
      <c r="G1376" s="182" t="s">
        <v>95</v>
      </c>
      <c r="H1376" s="182" t="s">
        <v>28</v>
      </c>
      <c r="I1376" s="182" t="s">
        <v>295</v>
      </c>
      <c r="J1376" s="182" t="s">
        <v>321</v>
      </c>
      <c r="K1376" s="183">
        <v>45663</v>
      </c>
      <c r="L1376" s="183">
        <v>45664</v>
      </c>
      <c r="M1376" s="182" t="s">
        <v>463</v>
      </c>
      <c r="N1376" s="182">
        <v>74100</v>
      </c>
      <c r="O1376" s="182" t="s">
        <v>716</v>
      </c>
      <c r="P1376" s="182" t="s">
        <v>717</v>
      </c>
      <c r="Q1376" s="182" t="s">
        <v>2346</v>
      </c>
      <c r="R1376" s="182" t="s">
        <v>4455</v>
      </c>
    </row>
    <row r="1377" spans="1:18" x14ac:dyDescent="0.2">
      <c r="A1377" s="182" t="s">
        <v>92</v>
      </c>
      <c r="B1377" s="182" t="s">
        <v>78</v>
      </c>
      <c r="C1377" s="183">
        <v>45645</v>
      </c>
      <c r="D1377" s="183">
        <v>45803</v>
      </c>
      <c r="E1377" s="183">
        <v>45803</v>
      </c>
      <c r="F1377" s="182" t="s">
        <v>253</v>
      </c>
      <c r="G1377" s="182" t="s">
        <v>125</v>
      </c>
      <c r="H1377" s="182" t="s">
        <v>29</v>
      </c>
      <c r="I1377" s="182" t="s">
        <v>295</v>
      </c>
      <c r="J1377" s="182" t="s">
        <v>319</v>
      </c>
      <c r="K1377" s="183">
        <v>45635</v>
      </c>
      <c r="L1377" s="183">
        <v>45636</v>
      </c>
      <c r="M1377" s="182" t="s">
        <v>463</v>
      </c>
      <c r="N1377" s="182">
        <v>74100</v>
      </c>
      <c r="O1377" s="182" t="s">
        <v>1286</v>
      </c>
      <c r="P1377" s="182" t="s">
        <v>787</v>
      </c>
      <c r="Q1377" s="182" t="s">
        <v>2347</v>
      </c>
      <c r="R1377" s="182" t="s">
        <v>2347</v>
      </c>
    </row>
    <row r="1378" spans="1:18" x14ac:dyDescent="0.2">
      <c r="A1378" s="182" t="s">
        <v>92</v>
      </c>
      <c r="B1378" s="182" t="s">
        <v>113</v>
      </c>
      <c r="C1378" s="183">
        <v>45645</v>
      </c>
      <c r="D1378" s="183">
        <v>45853</v>
      </c>
      <c r="E1378" s="183">
        <v>45803</v>
      </c>
      <c r="F1378" s="182" t="s">
        <v>253</v>
      </c>
      <c r="G1378" s="182" t="s">
        <v>125</v>
      </c>
      <c r="H1378" s="182" t="s">
        <v>29</v>
      </c>
      <c r="I1378" s="182" t="s">
        <v>295</v>
      </c>
      <c r="J1378" s="182" t="s">
        <v>319</v>
      </c>
      <c r="K1378" s="183">
        <v>45631</v>
      </c>
      <c r="L1378" s="183">
        <v>45631</v>
      </c>
      <c r="M1378" s="182" t="s">
        <v>497</v>
      </c>
      <c r="N1378" s="182">
        <v>74380</v>
      </c>
      <c r="O1378" s="182" t="s">
        <v>781</v>
      </c>
      <c r="P1378" s="182" t="s">
        <v>782</v>
      </c>
      <c r="Q1378" s="182" t="s">
        <v>2348</v>
      </c>
      <c r="R1378" s="182" t="s">
        <v>2348</v>
      </c>
    </row>
    <row r="1379" spans="1:18" x14ac:dyDescent="0.2">
      <c r="A1379" s="182" t="s">
        <v>92</v>
      </c>
      <c r="B1379" s="182" t="s">
        <v>430</v>
      </c>
      <c r="C1379" s="183">
        <v>45775</v>
      </c>
      <c r="D1379" s="183">
        <v>45952</v>
      </c>
      <c r="E1379" s="183">
        <v>45832</v>
      </c>
      <c r="F1379" s="182" t="s">
        <v>90</v>
      </c>
      <c r="G1379" s="182" t="s">
        <v>95</v>
      </c>
      <c r="H1379" s="182" t="s">
        <v>29</v>
      </c>
      <c r="I1379" s="182" t="s">
        <v>295</v>
      </c>
      <c r="J1379" s="182" t="s">
        <v>319</v>
      </c>
      <c r="K1379" s="183">
        <v>45723</v>
      </c>
      <c r="L1379" s="183">
        <v>45723</v>
      </c>
      <c r="M1379" s="182" t="s">
        <v>546</v>
      </c>
      <c r="N1379" s="182">
        <v>74160</v>
      </c>
      <c r="O1379" s="182" t="s">
        <v>700</v>
      </c>
      <c r="P1379" s="182" t="s">
        <v>701</v>
      </c>
      <c r="Q1379" s="182" t="s">
        <v>2349</v>
      </c>
      <c r="R1379" s="182" t="s">
        <v>4456</v>
      </c>
    </row>
    <row r="1380" spans="1:18" x14ac:dyDescent="0.2">
      <c r="A1380" s="182" t="s">
        <v>92</v>
      </c>
      <c r="B1380" s="182" t="s">
        <v>1287</v>
      </c>
      <c r="C1380" s="183">
        <v>45813</v>
      </c>
      <c r="D1380" s="17"/>
      <c r="E1380" s="183">
        <v>45813</v>
      </c>
      <c r="F1380" s="182" t="s">
        <v>94</v>
      </c>
      <c r="G1380" s="182" t="s">
        <v>95</v>
      </c>
      <c r="H1380" s="182" t="s">
        <v>29</v>
      </c>
      <c r="I1380" s="182" t="s">
        <v>293</v>
      </c>
      <c r="J1380" s="182" t="s">
        <v>319</v>
      </c>
      <c r="K1380" s="183">
        <v>45792</v>
      </c>
      <c r="L1380" s="183">
        <v>45793</v>
      </c>
      <c r="M1380" s="182" t="s">
        <v>463</v>
      </c>
      <c r="N1380" s="182">
        <v>74100</v>
      </c>
      <c r="O1380" s="182" t="s">
        <v>1288</v>
      </c>
      <c r="P1380" s="182" t="s">
        <v>1289</v>
      </c>
      <c r="Q1380" s="182" t="s">
        <v>2350</v>
      </c>
      <c r="R1380" s="182" t="s">
        <v>4457</v>
      </c>
    </row>
    <row r="1381" spans="1:18" x14ac:dyDescent="0.2">
      <c r="A1381" s="182" t="s">
        <v>92</v>
      </c>
      <c r="B1381" s="182" t="s">
        <v>1290</v>
      </c>
      <c r="C1381" s="183">
        <v>45819</v>
      </c>
      <c r="D1381" s="183">
        <v>45961</v>
      </c>
      <c r="E1381" s="183">
        <v>45819</v>
      </c>
      <c r="F1381" s="182" t="s">
        <v>94</v>
      </c>
      <c r="G1381" s="182" t="s">
        <v>95</v>
      </c>
      <c r="H1381" s="17"/>
      <c r="I1381" s="182" t="s">
        <v>295</v>
      </c>
      <c r="J1381" s="182" t="s">
        <v>320</v>
      </c>
      <c r="K1381" s="183">
        <v>45798</v>
      </c>
      <c r="L1381" s="183">
        <v>45798</v>
      </c>
      <c r="M1381" s="182" t="s">
        <v>521</v>
      </c>
      <c r="N1381" s="182">
        <v>74160</v>
      </c>
      <c r="O1381" s="182" t="s">
        <v>1291</v>
      </c>
      <c r="P1381" s="182" t="s">
        <v>1292</v>
      </c>
      <c r="Q1381" s="182" t="s">
        <v>2351</v>
      </c>
      <c r="R1381" s="182" t="s">
        <v>4458</v>
      </c>
    </row>
    <row r="1382" spans="1:18" x14ac:dyDescent="0.2">
      <c r="A1382" s="182" t="s">
        <v>120</v>
      </c>
      <c r="B1382" s="182" t="s">
        <v>237</v>
      </c>
      <c r="C1382" s="183">
        <v>45663</v>
      </c>
      <c r="D1382" s="183">
        <v>45860</v>
      </c>
      <c r="E1382" s="183">
        <v>45818</v>
      </c>
      <c r="F1382" s="182" t="s">
        <v>286</v>
      </c>
      <c r="G1382" s="182" t="s">
        <v>97</v>
      </c>
      <c r="H1382" s="182" t="s">
        <v>29</v>
      </c>
      <c r="I1382" s="182" t="s">
        <v>295</v>
      </c>
      <c r="J1382" s="182" t="s">
        <v>319</v>
      </c>
      <c r="K1382" s="183">
        <v>45642</v>
      </c>
      <c r="L1382" s="183">
        <v>45644</v>
      </c>
      <c r="M1382" s="182" t="s">
        <v>456</v>
      </c>
      <c r="N1382" s="182">
        <v>74300</v>
      </c>
      <c r="O1382" s="182" t="s">
        <v>1293</v>
      </c>
      <c r="P1382" s="182" t="s">
        <v>704</v>
      </c>
      <c r="Q1382" s="182" t="s">
        <v>2352</v>
      </c>
      <c r="R1382" s="182" t="s">
        <v>4459</v>
      </c>
    </row>
    <row r="1383" spans="1:18" x14ac:dyDescent="0.2">
      <c r="A1383" s="182" t="s">
        <v>92</v>
      </c>
      <c r="B1383" s="182" t="s">
        <v>1294</v>
      </c>
      <c r="C1383" s="183">
        <v>45838</v>
      </c>
      <c r="D1383" s="17"/>
      <c r="E1383" s="183">
        <v>45827</v>
      </c>
      <c r="F1383" s="182" t="s">
        <v>94</v>
      </c>
      <c r="G1383" s="182" t="s">
        <v>125</v>
      </c>
      <c r="H1383" s="182" t="s">
        <v>29</v>
      </c>
      <c r="I1383" s="182" t="s">
        <v>293</v>
      </c>
      <c r="J1383" s="182" t="s">
        <v>319</v>
      </c>
      <c r="K1383" s="183">
        <v>45792</v>
      </c>
      <c r="L1383" s="183">
        <v>45793</v>
      </c>
      <c r="M1383" s="182" t="s">
        <v>463</v>
      </c>
      <c r="N1383" s="182">
        <v>74100</v>
      </c>
      <c r="O1383" s="182" t="s">
        <v>1295</v>
      </c>
      <c r="P1383" s="182" t="s">
        <v>717</v>
      </c>
      <c r="Q1383" s="182" t="s">
        <v>2353</v>
      </c>
      <c r="R1383" s="182" t="s">
        <v>4460</v>
      </c>
    </row>
    <row r="1384" spans="1:18" x14ac:dyDescent="0.2">
      <c r="A1384" s="182" t="s">
        <v>92</v>
      </c>
      <c r="B1384" s="182" t="s">
        <v>1296</v>
      </c>
      <c r="C1384" s="183">
        <v>45818</v>
      </c>
      <c r="D1384" s="17"/>
      <c r="E1384" s="183">
        <v>45818</v>
      </c>
      <c r="F1384" s="182" t="s">
        <v>94</v>
      </c>
      <c r="G1384" s="182" t="s">
        <v>95</v>
      </c>
      <c r="H1384" s="182" t="s">
        <v>29</v>
      </c>
      <c r="I1384" s="182" t="s">
        <v>293</v>
      </c>
      <c r="J1384" s="182" t="s">
        <v>319</v>
      </c>
      <c r="K1384" s="183">
        <v>45747</v>
      </c>
      <c r="L1384" s="183">
        <v>45772</v>
      </c>
      <c r="M1384" s="182" t="s">
        <v>463</v>
      </c>
      <c r="N1384" s="182">
        <v>74100</v>
      </c>
      <c r="O1384" s="182" t="s">
        <v>1297</v>
      </c>
      <c r="P1384" s="182" t="s">
        <v>1298</v>
      </c>
      <c r="Q1384" s="182" t="s">
        <v>2354</v>
      </c>
      <c r="R1384" s="182" t="s">
        <v>4461</v>
      </c>
    </row>
    <row r="1385" spans="1:18" x14ac:dyDescent="0.2">
      <c r="A1385" s="182" t="s">
        <v>92</v>
      </c>
      <c r="B1385" s="182" t="s">
        <v>84</v>
      </c>
      <c r="C1385" s="183">
        <v>45635</v>
      </c>
      <c r="D1385" s="183">
        <v>45803</v>
      </c>
      <c r="E1385" s="183">
        <v>45803</v>
      </c>
      <c r="F1385" s="182" t="s">
        <v>253</v>
      </c>
      <c r="G1385" s="182" t="s">
        <v>125</v>
      </c>
      <c r="H1385" s="17"/>
      <c r="I1385" s="182" t="s">
        <v>295</v>
      </c>
      <c r="J1385" s="182" t="s">
        <v>320</v>
      </c>
      <c r="K1385" s="183">
        <v>45573</v>
      </c>
      <c r="L1385" s="183">
        <v>45629</v>
      </c>
      <c r="M1385" s="182" t="s">
        <v>536</v>
      </c>
      <c r="N1385" s="182">
        <v>74160</v>
      </c>
      <c r="O1385" s="182" t="s">
        <v>1299</v>
      </c>
      <c r="P1385" s="182" t="s">
        <v>748</v>
      </c>
      <c r="Q1385" s="182" t="s">
        <v>2355</v>
      </c>
      <c r="R1385" s="182" t="s">
        <v>2355</v>
      </c>
    </row>
    <row r="1386" spans="1:18" x14ac:dyDescent="0.2">
      <c r="A1386" s="182" t="s">
        <v>96</v>
      </c>
      <c r="B1386" s="182" t="s">
        <v>180</v>
      </c>
      <c r="C1386" s="183">
        <v>45616</v>
      </c>
      <c r="D1386" s="183">
        <v>45868</v>
      </c>
      <c r="E1386" s="183">
        <v>45803</v>
      </c>
      <c r="F1386" s="182" t="s">
        <v>330</v>
      </c>
      <c r="G1386" s="182" t="s">
        <v>95</v>
      </c>
      <c r="H1386" s="182" t="s">
        <v>28</v>
      </c>
      <c r="I1386" s="182" t="s">
        <v>295</v>
      </c>
      <c r="J1386" s="182" t="s">
        <v>319</v>
      </c>
      <c r="K1386" s="183">
        <v>45604</v>
      </c>
      <c r="L1386" s="183">
        <v>45604</v>
      </c>
      <c r="M1386" s="182" t="s">
        <v>455</v>
      </c>
      <c r="N1386" s="182">
        <v>74000</v>
      </c>
      <c r="O1386" s="182" t="s">
        <v>623</v>
      </c>
      <c r="P1386" s="182" t="s">
        <v>624</v>
      </c>
      <c r="Q1386" s="182" t="s">
        <v>2356</v>
      </c>
      <c r="R1386" s="182" t="s">
        <v>2356</v>
      </c>
    </row>
    <row r="1387" spans="1:18" x14ac:dyDescent="0.2">
      <c r="A1387" s="182" t="s">
        <v>96</v>
      </c>
      <c r="B1387" s="182" t="s">
        <v>269</v>
      </c>
      <c r="C1387" s="183">
        <v>45684</v>
      </c>
      <c r="D1387" s="183">
        <v>45845</v>
      </c>
      <c r="E1387" s="183">
        <v>45833</v>
      </c>
      <c r="F1387" s="182" t="s">
        <v>330</v>
      </c>
      <c r="G1387" s="182" t="s">
        <v>95</v>
      </c>
      <c r="H1387" s="182" t="s">
        <v>28</v>
      </c>
      <c r="I1387" s="182" t="s">
        <v>295</v>
      </c>
      <c r="J1387" s="182" t="s">
        <v>319</v>
      </c>
      <c r="K1387" s="183">
        <v>45673</v>
      </c>
      <c r="L1387" s="183">
        <v>45673</v>
      </c>
      <c r="M1387" s="182" t="s">
        <v>466</v>
      </c>
      <c r="N1387" s="182">
        <v>74320</v>
      </c>
      <c r="O1387" s="182" t="s">
        <v>650</v>
      </c>
      <c r="P1387" s="182" t="s">
        <v>651</v>
      </c>
      <c r="Q1387" s="182" t="s">
        <v>2357</v>
      </c>
      <c r="R1387" s="182" t="s">
        <v>4462</v>
      </c>
    </row>
    <row r="1388" spans="1:18" x14ac:dyDescent="0.2">
      <c r="A1388" s="182" t="s">
        <v>120</v>
      </c>
      <c r="B1388" s="182" t="s">
        <v>299</v>
      </c>
      <c r="C1388" s="183">
        <v>45719</v>
      </c>
      <c r="D1388" s="183">
        <v>45868</v>
      </c>
      <c r="E1388" s="183">
        <v>45838</v>
      </c>
      <c r="F1388" s="182" t="s">
        <v>270</v>
      </c>
      <c r="G1388" s="182" t="s">
        <v>97</v>
      </c>
      <c r="H1388" s="182" t="s">
        <v>29</v>
      </c>
      <c r="I1388" s="182" t="s">
        <v>295</v>
      </c>
      <c r="J1388" s="182" t="s">
        <v>319</v>
      </c>
      <c r="K1388" s="183">
        <v>45685</v>
      </c>
      <c r="L1388" s="183">
        <v>45686</v>
      </c>
      <c r="M1388" s="182" t="s">
        <v>456</v>
      </c>
      <c r="N1388" s="182">
        <v>74300</v>
      </c>
      <c r="O1388" s="182" t="s">
        <v>1300</v>
      </c>
      <c r="P1388" s="182" t="s">
        <v>685</v>
      </c>
      <c r="Q1388" s="182" t="s">
        <v>2358</v>
      </c>
      <c r="R1388" s="182" t="s">
        <v>4463</v>
      </c>
    </row>
    <row r="1389" spans="1:18" x14ac:dyDescent="0.2">
      <c r="A1389" s="182" t="s">
        <v>92</v>
      </c>
      <c r="B1389" s="182" t="s">
        <v>250</v>
      </c>
      <c r="C1389" s="183">
        <v>45691</v>
      </c>
      <c r="D1389" s="183">
        <v>45855</v>
      </c>
      <c r="E1389" s="183">
        <v>45819</v>
      </c>
      <c r="F1389" s="182" t="s">
        <v>270</v>
      </c>
      <c r="G1389" s="182" t="s">
        <v>95</v>
      </c>
      <c r="H1389" s="182" t="s">
        <v>29</v>
      </c>
      <c r="I1389" s="182" t="s">
        <v>295</v>
      </c>
      <c r="J1389" s="182" t="s">
        <v>319</v>
      </c>
      <c r="K1389" s="183">
        <v>45646</v>
      </c>
      <c r="L1389" s="183">
        <v>45656</v>
      </c>
      <c r="M1389" s="182" t="s">
        <v>524</v>
      </c>
      <c r="N1389" s="182">
        <v>74160</v>
      </c>
      <c r="O1389" s="182" t="s">
        <v>675</v>
      </c>
      <c r="P1389" s="182" t="s">
        <v>676</v>
      </c>
      <c r="Q1389" s="182" t="s">
        <v>2359</v>
      </c>
      <c r="R1389" s="182" t="s">
        <v>4464</v>
      </c>
    </row>
    <row r="1390" spans="1:18" x14ac:dyDescent="0.2">
      <c r="A1390" s="182" t="s">
        <v>96</v>
      </c>
      <c r="B1390" s="182" t="s">
        <v>444</v>
      </c>
      <c r="C1390" s="183">
        <v>45777</v>
      </c>
      <c r="D1390" s="17"/>
      <c r="E1390" s="183">
        <v>45803</v>
      </c>
      <c r="F1390" s="182" t="s">
        <v>98</v>
      </c>
      <c r="G1390" s="182" t="s">
        <v>95</v>
      </c>
      <c r="H1390" s="182" t="s">
        <v>28</v>
      </c>
      <c r="I1390" s="182" t="s">
        <v>293</v>
      </c>
      <c r="J1390" s="182" t="s">
        <v>319</v>
      </c>
      <c r="K1390" s="183">
        <v>45755</v>
      </c>
      <c r="L1390" s="183">
        <v>45755</v>
      </c>
      <c r="M1390" s="182" t="s">
        <v>455</v>
      </c>
      <c r="N1390" s="182">
        <v>74600</v>
      </c>
      <c r="O1390" s="182" t="s">
        <v>636</v>
      </c>
      <c r="P1390" s="182" t="s">
        <v>637</v>
      </c>
      <c r="Q1390" s="182" t="s">
        <v>2360</v>
      </c>
      <c r="R1390" s="182" t="s">
        <v>2360</v>
      </c>
    </row>
    <row r="1391" spans="1:18" x14ac:dyDescent="0.2">
      <c r="A1391" s="182" t="s">
        <v>120</v>
      </c>
      <c r="B1391" s="182" t="s">
        <v>300</v>
      </c>
      <c r="C1391" s="183">
        <v>45715</v>
      </c>
      <c r="D1391" s="183">
        <v>45867</v>
      </c>
      <c r="E1391" s="183">
        <v>45838</v>
      </c>
      <c r="F1391" s="182" t="s">
        <v>270</v>
      </c>
      <c r="G1391" s="182" t="s">
        <v>95</v>
      </c>
      <c r="H1391" s="182" t="s">
        <v>29</v>
      </c>
      <c r="I1391" s="182" t="s">
        <v>295</v>
      </c>
      <c r="J1391" s="182" t="s">
        <v>319</v>
      </c>
      <c r="K1391" s="183">
        <v>45673</v>
      </c>
      <c r="L1391" s="183">
        <v>45679</v>
      </c>
      <c r="M1391" s="182" t="s">
        <v>483</v>
      </c>
      <c r="N1391" s="182">
        <v>74950</v>
      </c>
      <c r="O1391" s="182" t="s">
        <v>1301</v>
      </c>
      <c r="P1391" s="182" t="s">
        <v>662</v>
      </c>
      <c r="Q1391" s="182" t="s">
        <v>2361</v>
      </c>
      <c r="R1391" s="182" t="s">
        <v>4465</v>
      </c>
    </row>
    <row r="1392" spans="1:18" x14ac:dyDescent="0.2">
      <c r="A1392" s="182" t="s">
        <v>92</v>
      </c>
      <c r="B1392" s="182" t="s">
        <v>224</v>
      </c>
      <c r="C1392" s="183">
        <v>45691</v>
      </c>
      <c r="D1392" s="183">
        <v>45887</v>
      </c>
      <c r="E1392" s="183">
        <v>45845</v>
      </c>
      <c r="F1392" s="182" t="s">
        <v>93</v>
      </c>
      <c r="G1392" s="182" t="s">
        <v>95</v>
      </c>
      <c r="H1392" s="182" t="s">
        <v>28</v>
      </c>
      <c r="I1392" s="182" t="s">
        <v>295</v>
      </c>
      <c r="J1392" s="182" t="s">
        <v>319</v>
      </c>
      <c r="K1392" s="183">
        <v>45639</v>
      </c>
      <c r="L1392" s="183">
        <v>45645</v>
      </c>
      <c r="M1392" s="182" t="s">
        <v>546</v>
      </c>
      <c r="N1392" s="182">
        <v>74160</v>
      </c>
      <c r="O1392" s="182" t="s">
        <v>694</v>
      </c>
      <c r="P1392" s="182" t="s">
        <v>695</v>
      </c>
      <c r="Q1392" s="182" t="s">
        <v>2362</v>
      </c>
      <c r="R1392" s="182" t="s">
        <v>4466</v>
      </c>
    </row>
    <row r="1393" spans="1:18" x14ac:dyDescent="0.2">
      <c r="A1393" s="182" t="s">
        <v>96</v>
      </c>
      <c r="B1393" s="182" t="s">
        <v>220</v>
      </c>
      <c r="C1393" s="183">
        <v>45649</v>
      </c>
      <c r="D1393" s="183">
        <v>45803</v>
      </c>
      <c r="E1393" s="183">
        <v>45803</v>
      </c>
      <c r="F1393" s="182" t="s">
        <v>330</v>
      </c>
      <c r="G1393" s="182" t="s">
        <v>95</v>
      </c>
      <c r="H1393" s="182" t="s">
        <v>28</v>
      </c>
      <c r="I1393" s="182" t="s">
        <v>295</v>
      </c>
      <c r="J1393" s="182" t="s">
        <v>319</v>
      </c>
      <c r="K1393" s="183">
        <v>45561</v>
      </c>
      <c r="L1393" s="183">
        <v>45649</v>
      </c>
      <c r="M1393" s="182" t="s">
        <v>544</v>
      </c>
      <c r="N1393" s="182">
        <v>74960</v>
      </c>
      <c r="O1393" s="182" t="s">
        <v>1302</v>
      </c>
      <c r="P1393" s="182" t="s">
        <v>943</v>
      </c>
      <c r="Q1393" s="182" t="s">
        <v>2363</v>
      </c>
      <c r="R1393" s="182" t="s">
        <v>4467</v>
      </c>
    </row>
    <row r="1394" spans="1:18" x14ac:dyDescent="0.2">
      <c r="A1394" s="182" t="s">
        <v>120</v>
      </c>
      <c r="B1394" s="182" t="s">
        <v>373</v>
      </c>
      <c r="C1394" s="183">
        <v>45715</v>
      </c>
      <c r="D1394" s="183">
        <v>45937</v>
      </c>
      <c r="E1394" s="183">
        <v>45803</v>
      </c>
      <c r="F1394" s="182" t="s">
        <v>286</v>
      </c>
      <c r="G1394" s="182" t="s">
        <v>97</v>
      </c>
      <c r="H1394" s="182" t="s">
        <v>29</v>
      </c>
      <c r="I1394" s="182" t="s">
        <v>295</v>
      </c>
      <c r="J1394" s="182" t="s">
        <v>319</v>
      </c>
      <c r="K1394" s="183">
        <v>45665</v>
      </c>
      <c r="L1394" s="183">
        <v>45672</v>
      </c>
      <c r="M1394" s="182" t="s">
        <v>483</v>
      </c>
      <c r="N1394" s="182">
        <v>74950</v>
      </c>
      <c r="O1394" s="182" t="s">
        <v>1255</v>
      </c>
      <c r="P1394" s="182" t="s">
        <v>661</v>
      </c>
      <c r="Q1394" s="182" t="s">
        <v>2364</v>
      </c>
      <c r="R1394" s="182" t="s">
        <v>2364</v>
      </c>
    </row>
    <row r="1395" spans="1:18" x14ac:dyDescent="0.2">
      <c r="A1395" s="182" t="s">
        <v>120</v>
      </c>
      <c r="B1395" s="182" t="s">
        <v>248</v>
      </c>
      <c r="C1395" s="183">
        <v>45677</v>
      </c>
      <c r="D1395" s="183">
        <v>45807</v>
      </c>
      <c r="E1395" s="183">
        <v>45803</v>
      </c>
      <c r="F1395" s="182" t="s">
        <v>270</v>
      </c>
      <c r="G1395" s="182" t="s">
        <v>95</v>
      </c>
      <c r="H1395" s="182" t="s">
        <v>29</v>
      </c>
      <c r="I1395" s="182" t="s">
        <v>295</v>
      </c>
      <c r="J1395" s="182" t="s">
        <v>319</v>
      </c>
      <c r="K1395" s="183">
        <v>45645</v>
      </c>
      <c r="L1395" s="183">
        <v>45664</v>
      </c>
      <c r="M1395" s="182" t="s">
        <v>456</v>
      </c>
      <c r="N1395" s="182">
        <v>74300</v>
      </c>
      <c r="O1395" s="182" t="s">
        <v>652</v>
      </c>
      <c r="P1395" s="182" t="s">
        <v>653</v>
      </c>
      <c r="Q1395" s="182" t="s">
        <v>2365</v>
      </c>
      <c r="R1395" s="182" t="s">
        <v>2365</v>
      </c>
    </row>
    <row r="1396" spans="1:18" x14ac:dyDescent="0.2">
      <c r="A1396" s="182" t="s">
        <v>120</v>
      </c>
      <c r="B1396" s="182" t="s">
        <v>409</v>
      </c>
      <c r="C1396" s="183">
        <v>45761</v>
      </c>
      <c r="D1396" s="183">
        <v>45929</v>
      </c>
      <c r="E1396" s="183">
        <v>45803</v>
      </c>
      <c r="F1396" s="182" t="s">
        <v>286</v>
      </c>
      <c r="G1396" s="182" t="s">
        <v>97</v>
      </c>
      <c r="H1396" s="182" t="s">
        <v>29</v>
      </c>
      <c r="I1396" s="182" t="s">
        <v>295</v>
      </c>
      <c r="J1396" s="182" t="s">
        <v>319</v>
      </c>
      <c r="K1396" s="183">
        <v>45692</v>
      </c>
      <c r="L1396" s="183">
        <v>45728</v>
      </c>
      <c r="M1396" s="182" t="s">
        <v>484</v>
      </c>
      <c r="N1396" s="182">
        <v>74460</v>
      </c>
      <c r="O1396" s="182" t="s">
        <v>825</v>
      </c>
      <c r="P1396" s="182" t="s">
        <v>826</v>
      </c>
      <c r="Q1396" s="182" t="s">
        <v>2366</v>
      </c>
      <c r="R1396" s="182" t="s">
        <v>2366</v>
      </c>
    </row>
    <row r="1397" spans="1:18" x14ac:dyDescent="0.2">
      <c r="A1397" s="182" t="s">
        <v>96</v>
      </c>
      <c r="B1397" s="182" t="s">
        <v>420</v>
      </c>
      <c r="C1397" s="183">
        <v>45777</v>
      </c>
      <c r="D1397" s="183">
        <v>45908</v>
      </c>
      <c r="E1397" s="183">
        <v>45824</v>
      </c>
      <c r="F1397" s="182" t="s">
        <v>90</v>
      </c>
      <c r="G1397" s="182" t="s">
        <v>95</v>
      </c>
      <c r="H1397" s="182" t="s">
        <v>28</v>
      </c>
      <c r="I1397" s="182" t="s">
        <v>295</v>
      </c>
      <c r="J1397" s="182" t="s">
        <v>319</v>
      </c>
      <c r="K1397" s="183">
        <v>45747</v>
      </c>
      <c r="L1397" s="183">
        <v>45747</v>
      </c>
      <c r="M1397" s="182" t="s">
        <v>478</v>
      </c>
      <c r="N1397" s="182">
        <v>74350</v>
      </c>
      <c r="O1397" s="182" t="s">
        <v>1303</v>
      </c>
      <c r="P1397" s="182" t="s">
        <v>577</v>
      </c>
      <c r="Q1397" s="182" t="s">
        <v>2367</v>
      </c>
      <c r="R1397" s="182" t="s">
        <v>4468</v>
      </c>
    </row>
    <row r="1398" spans="1:18" x14ac:dyDescent="0.2">
      <c r="A1398" s="182" t="s">
        <v>96</v>
      </c>
      <c r="B1398" s="182" t="s">
        <v>413</v>
      </c>
      <c r="C1398" s="183">
        <v>45749</v>
      </c>
      <c r="D1398" s="183">
        <v>45845</v>
      </c>
      <c r="E1398" s="183">
        <v>45833</v>
      </c>
      <c r="F1398" s="182" t="s">
        <v>93</v>
      </c>
      <c r="G1398" s="182" t="s">
        <v>95</v>
      </c>
      <c r="H1398" s="182" t="s">
        <v>29</v>
      </c>
      <c r="I1398" s="182" t="s">
        <v>295</v>
      </c>
      <c r="J1398" s="182" t="s">
        <v>319</v>
      </c>
      <c r="K1398" s="183">
        <v>45733</v>
      </c>
      <c r="L1398" s="183">
        <v>45733</v>
      </c>
      <c r="M1398" s="182" t="s">
        <v>455</v>
      </c>
      <c r="N1398" s="182">
        <v>74000</v>
      </c>
      <c r="O1398" s="182" t="s">
        <v>1304</v>
      </c>
      <c r="P1398" s="182" t="s">
        <v>932</v>
      </c>
      <c r="Q1398" s="182" t="s">
        <v>2368</v>
      </c>
      <c r="R1398" s="182" t="s">
        <v>4469</v>
      </c>
    </row>
    <row r="1399" spans="1:18" x14ac:dyDescent="0.2">
      <c r="A1399" s="182" t="s">
        <v>92</v>
      </c>
      <c r="B1399" s="182" t="s">
        <v>394</v>
      </c>
      <c r="C1399" s="183">
        <v>45701</v>
      </c>
      <c r="D1399" s="183">
        <v>45895</v>
      </c>
      <c r="E1399" s="183">
        <v>45835</v>
      </c>
      <c r="F1399" s="182" t="s">
        <v>270</v>
      </c>
      <c r="G1399" s="182" t="s">
        <v>95</v>
      </c>
      <c r="H1399" s="182" t="s">
        <v>29</v>
      </c>
      <c r="I1399" s="182" t="s">
        <v>295</v>
      </c>
      <c r="J1399" s="182" t="s">
        <v>319</v>
      </c>
      <c r="K1399" s="183">
        <v>45653</v>
      </c>
      <c r="L1399" s="183">
        <v>45656</v>
      </c>
      <c r="M1399" s="182" t="s">
        <v>471</v>
      </c>
      <c r="N1399" s="182">
        <v>74100</v>
      </c>
      <c r="O1399" s="182" t="s">
        <v>1305</v>
      </c>
      <c r="P1399" s="182" t="s">
        <v>720</v>
      </c>
      <c r="Q1399" s="182" t="s">
        <v>2369</v>
      </c>
      <c r="R1399" s="182" t="s">
        <v>4470</v>
      </c>
    </row>
    <row r="1400" spans="1:18" x14ac:dyDescent="0.2">
      <c r="A1400" s="182" t="s">
        <v>92</v>
      </c>
      <c r="B1400" s="182" t="s">
        <v>349</v>
      </c>
      <c r="C1400" s="183">
        <v>45720</v>
      </c>
      <c r="D1400" s="183">
        <v>45902</v>
      </c>
      <c r="E1400" s="183">
        <v>45835</v>
      </c>
      <c r="F1400" s="182" t="s">
        <v>270</v>
      </c>
      <c r="G1400" s="182" t="s">
        <v>95</v>
      </c>
      <c r="H1400" s="182" t="s">
        <v>29</v>
      </c>
      <c r="I1400" s="182" t="s">
        <v>295</v>
      </c>
      <c r="J1400" s="182" t="s">
        <v>319</v>
      </c>
      <c r="K1400" s="183">
        <v>45691</v>
      </c>
      <c r="L1400" s="183">
        <v>45700</v>
      </c>
      <c r="M1400" s="182" t="s">
        <v>471</v>
      </c>
      <c r="N1400" s="182">
        <v>74100</v>
      </c>
      <c r="O1400" s="182" t="s">
        <v>1306</v>
      </c>
      <c r="P1400" s="182" t="s">
        <v>720</v>
      </c>
      <c r="Q1400" s="182" t="s">
        <v>2370</v>
      </c>
      <c r="R1400" s="182" t="s">
        <v>4471</v>
      </c>
    </row>
    <row r="1401" spans="1:18" x14ac:dyDescent="0.2">
      <c r="A1401" s="182" t="s">
        <v>92</v>
      </c>
      <c r="B1401" s="182" t="s">
        <v>382</v>
      </c>
      <c r="C1401" s="183">
        <v>45747</v>
      </c>
      <c r="D1401" s="183">
        <v>45930</v>
      </c>
      <c r="E1401" s="183">
        <v>45831</v>
      </c>
      <c r="F1401" s="182" t="s">
        <v>93</v>
      </c>
      <c r="G1401" s="182" t="s">
        <v>95</v>
      </c>
      <c r="H1401" s="182" t="s">
        <v>28</v>
      </c>
      <c r="I1401" s="182" t="s">
        <v>295</v>
      </c>
      <c r="J1401" s="182" t="s">
        <v>321</v>
      </c>
      <c r="K1401" s="183">
        <v>45702</v>
      </c>
      <c r="L1401" s="183">
        <v>45722</v>
      </c>
      <c r="M1401" s="182" t="s">
        <v>458</v>
      </c>
      <c r="N1401" s="182">
        <v>74160</v>
      </c>
      <c r="O1401" s="182" t="s">
        <v>696</v>
      </c>
      <c r="P1401" s="182" t="s">
        <v>697</v>
      </c>
      <c r="Q1401" s="182" t="s">
        <v>2371</v>
      </c>
      <c r="R1401" s="182" t="s">
        <v>4472</v>
      </c>
    </row>
    <row r="1402" spans="1:18" x14ac:dyDescent="0.2">
      <c r="A1402" s="182" t="s">
        <v>120</v>
      </c>
      <c r="B1402" s="182" t="s">
        <v>365</v>
      </c>
      <c r="C1402" s="183">
        <v>45717</v>
      </c>
      <c r="D1402" s="183">
        <v>45867</v>
      </c>
      <c r="E1402" s="183">
        <v>45838</v>
      </c>
      <c r="F1402" s="182" t="s">
        <v>270</v>
      </c>
      <c r="G1402" s="182" t="s">
        <v>95</v>
      </c>
      <c r="H1402" s="182" t="s">
        <v>29</v>
      </c>
      <c r="I1402" s="182" t="s">
        <v>295</v>
      </c>
      <c r="J1402" s="182" t="s">
        <v>319</v>
      </c>
      <c r="K1402" s="183">
        <v>45677</v>
      </c>
      <c r="L1402" s="183">
        <v>45679</v>
      </c>
      <c r="M1402" s="182" t="s">
        <v>456</v>
      </c>
      <c r="N1402" s="182">
        <v>74300</v>
      </c>
      <c r="O1402" s="182" t="s">
        <v>698</v>
      </c>
      <c r="P1402" s="182" t="s">
        <v>699</v>
      </c>
      <c r="Q1402" s="182" t="s">
        <v>2372</v>
      </c>
      <c r="R1402" s="182" t="s">
        <v>4473</v>
      </c>
    </row>
    <row r="1403" spans="1:18" x14ac:dyDescent="0.2">
      <c r="A1403" s="182" t="s">
        <v>96</v>
      </c>
      <c r="B1403" s="182" t="s">
        <v>413</v>
      </c>
      <c r="C1403" s="183">
        <v>45749</v>
      </c>
      <c r="D1403" s="183">
        <v>45845</v>
      </c>
      <c r="E1403" s="183">
        <v>45803</v>
      </c>
      <c r="F1403" s="182" t="s">
        <v>90</v>
      </c>
      <c r="G1403" s="182" t="s">
        <v>95</v>
      </c>
      <c r="H1403" s="182" t="s">
        <v>29</v>
      </c>
      <c r="I1403" s="182" t="s">
        <v>295</v>
      </c>
      <c r="J1403" s="182" t="s">
        <v>319</v>
      </c>
      <c r="K1403" s="183">
        <v>45733</v>
      </c>
      <c r="L1403" s="183">
        <v>45733</v>
      </c>
      <c r="M1403" s="182" t="s">
        <v>455</v>
      </c>
      <c r="N1403" s="182">
        <v>74000</v>
      </c>
      <c r="O1403" s="182" t="s">
        <v>1304</v>
      </c>
      <c r="P1403" s="182" t="s">
        <v>932</v>
      </c>
      <c r="Q1403" s="182" t="s">
        <v>2373</v>
      </c>
      <c r="R1403" s="182" t="s">
        <v>4474</v>
      </c>
    </row>
    <row r="1404" spans="1:18" x14ac:dyDescent="0.2">
      <c r="A1404" s="182" t="s">
        <v>120</v>
      </c>
      <c r="B1404" s="182" t="s">
        <v>244</v>
      </c>
      <c r="C1404" s="183">
        <v>45677</v>
      </c>
      <c r="D1404" s="183">
        <v>45874</v>
      </c>
      <c r="E1404" s="183">
        <v>45824</v>
      </c>
      <c r="F1404" s="182" t="s">
        <v>270</v>
      </c>
      <c r="G1404" s="182" t="s">
        <v>95</v>
      </c>
      <c r="H1404" s="182" t="s">
        <v>29</v>
      </c>
      <c r="I1404" s="182" t="s">
        <v>295</v>
      </c>
      <c r="J1404" s="182" t="s">
        <v>319</v>
      </c>
      <c r="K1404" s="183">
        <v>45656</v>
      </c>
      <c r="L1404" s="183">
        <v>45664</v>
      </c>
      <c r="M1404" s="182" t="s">
        <v>456</v>
      </c>
      <c r="N1404" s="182">
        <v>74300</v>
      </c>
      <c r="O1404" s="182" t="s">
        <v>713</v>
      </c>
      <c r="P1404" s="182" t="s">
        <v>714</v>
      </c>
      <c r="Q1404" s="182" t="s">
        <v>2374</v>
      </c>
      <c r="R1404" s="182" t="s">
        <v>4475</v>
      </c>
    </row>
    <row r="1405" spans="1:18" x14ac:dyDescent="0.2">
      <c r="A1405" s="182" t="s">
        <v>120</v>
      </c>
      <c r="B1405" s="182" t="s">
        <v>244</v>
      </c>
      <c r="C1405" s="183">
        <v>45677</v>
      </c>
      <c r="D1405" s="183">
        <v>45874</v>
      </c>
      <c r="E1405" s="183">
        <v>45803</v>
      </c>
      <c r="F1405" s="182" t="s">
        <v>286</v>
      </c>
      <c r="G1405" s="182" t="s">
        <v>97</v>
      </c>
      <c r="H1405" s="182" t="s">
        <v>29</v>
      </c>
      <c r="I1405" s="182" t="s">
        <v>295</v>
      </c>
      <c r="J1405" s="182" t="s">
        <v>319</v>
      </c>
      <c r="K1405" s="183">
        <v>45656</v>
      </c>
      <c r="L1405" s="183">
        <v>45664</v>
      </c>
      <c r="M1405" s="182" t="s">
        <v>456</v>
      </c>
      <c r="N1405" s="182">
        <v>74300</v>
      </c>
      <c r="O1405" s="182" t="s">
        <v>713</v>
      </c>
      <c r="P1405" s="182" t="s">
        <v>714</v>
      </c>
      <c r="Q1405" s="182" t="s">
        <v>2375</v>
      </c>
      <c r="R1405" s="182" t="s">
        <v>2375</v>
      </c>
    </row>
    <row r="1406" spans="1:18" x14ac:dyDescent="0.2">
      <c r="A1406" s="182" t="s">
        <v>92</v>
      </c>
      <c r="B1406" s="182" t="s">
        <v>432</v>
      </c>
      <c r="C1406" s="183">
        <v>45775</v>
      </c>
      <c r="D1406" s="17"/>
      <c r="E1406" s="183">
        <v>45819</v>
      </c>
      <c r="F1406" s="182" t="s">
        <v>90</v>
      </c>
      <c r="G1406" s="182" t="s">
        <v>125</v>
      </c>
      <c r="H1406" s="182" t="s">
        <v>28</v>
      </c>
      <c r="I1406" s="182" t="s">
        <v>293</v>
      </c>
      <c r="J1406" s="182" t="s">
        <v>376</v>
      </c>
      <c r="K1406" s="183">
        <v>45726</v>
      </c>
      <c r="L1406" s="183">
        <v>45744</v>
      </c>
      <c r="M1406" s="182" t="s">
        <v>489</v>
      </c>
      <c r="N1406" s="182">
        <v>74160</v>
      </c>
      <c r="O1406" s="182" t="s">
        <v>705</v>
      </c>
      <c r="P1406" s="182" t="s">
        <v>706</v>
      </c>
      <c r="Q1406" s="182" t="s">
        <v>2376</v>
      </c>
      <c r="R1406" s="182" t="s">
        <v>4476</v>
      </c>
    </row>
    <row r="1407" spans="1:18" x14ac:dyDescent="0.2">
      <c r="A1407" s="182" t="s">
        <v>92</v>
      </c>
      <c r="B1407" s="182" t="s">
        <v>116</v>
      </c>
      <c r="C1407" s="183">
        <v>45691</v>
      </c>
      <c r="D1407" s="183">
        <v>45946</v>
      </c>
      <c r="E1407" s="183">
        <v>45832</v>
      </c>
      <c r="F1407" s="182" t="s">
        <v>270</v>
      </c>
      <c r="G1407" s="182" t="s">
        <v>95</v>
      </c>
      <c r="H1407" s="182" t="s">
        <v>29</v>
      </c>
      <c r="I1407" s="182" t="s">
        <v>295</v>
      </c>
      <c r="J1407" s="182" t="s">
        <v>319</v>
      </c>
      <c r="K1407" s="183">
        <v>45587</v>
      </c>
      <c r="L1407" s="183">
        <v>45894</v>
      </c>
      <c r="M1407" s="182" t="s">
        <v>488</v>
      </c>
      <c r="N1407" s="182">
        <v>74160</v>
      </c>
      <c r="O1407" s="182" t="s">
        <v>794</v>
      </c>
      <c r="P1407" s="182" t="s">
        <v>795</v>
      </c>
      <c r="Q1407" s="182" t="s">
        <v>2377</v>
      </c>
      <c r="R1407" s="182" t="s">
        <v>4477</v>
      </c>
    </row>
    <row r="1408" spans="1:18" x14ac:dyDescent="0.2">
      <c r="A1408" s="182" t="s">
        <v>120</v>
      </c>
      <c r="B1408" s="182" t="s">
        <v>409</v>
      </c>
      <c r="C1408" s="183">
        <v>45761</v>
      </c>
      <c r="D1408" s="183">
        <v>45929</v>
      </c>
      <c r="E1408" s="183">
        <v>45818</v>
      </c>
      <c r="F1408" s="182" t="s">
        <v>98</v>
      </c>
      <c r="G1408" s="182" t="s">
        <v>95</v>
      </c>
      <c r="H1408" s="182" t="s">
        <v>29</v>
      </c>
      <c r="I1408" s="182" t="s">
        <v>295</v>
      </c>
      <c r="J1408" s="182" t="s">
        <v>319</v>
      </c>
      <c r="K1408" s="183">
        <v>45692</v>
      </c>
      <c r="L1408" s="183">
        <v>45728</v>
      </c>
      <c r="M1408" s="182" t="s">
        <v>484</v>
      </c>
      <c r="N1408" s="182">
        <v>74460</v>
      </c>
      <c r="O1408" s="182" t="s">
        <v>825</v>
      </c>
      <c r="P1408" s="182" t="s">
        <v>826</v>
      </c>
      <c r="Q1408" s="182" t="s">
        <v>2378</v>
      </c>
      <c r="R1408" s="182" t="s">
        <v>4478</v>
      </c>
    </row>
    <row r="1409" spans="1:18" x14ac:dyDescent="0.2">
      <c r="A1409" s="182" t="s">
        <v>96</v>
      </c>
      <c r="B1409" s="182" t="s">
        <v>211</v>
      </c>
      <c r="C1409" s="183">
        <v>45672</v>
      </c>
      <c r="D1409" s="183">
        <v>45877</v>
      </c>
      <c r="E1409" s="183">
        <v>45831</v>
      </c>
      <c r="F1409" s="182" t="s">
        <v>330</v>
      </c>
      <c r="G1409" s="182" t="s">
        <v>95</v>
      </c>
      <c r="H1409" s="182" t="s">
        <v>28</v>
      </c>
      <c r="I1409" s="182" t="s">
        <v>295</v>
      </c>
      <c r="J1409" s="182" t="s">
        <v>319</v>
      </c>
      <c r="K1409" s="183">
        <v>45610</v>
      </c>
      <c r="L1409" s="183">
        <v>45853</v>
      </c>
      <c r="M1409" s="182" t="s">
        <v>455</v>
      </c>
      <c r="N1409" s="182">
        <v>74000</v>
      </c>
      <c r="O1409" s="182" t="s">
        <v>582</v>
      </c>
      <c r="P1409" s="182" t="s">
        <v>583</v>
      </c>
      <c r="Q1409" s="182" t="s">
        <v>2379</v>
      </c>
      <c r="R1409" s="182" t="s">
        <v>4479</v>
      </c>
    </row>
    <row r="1410" spans="1:18" x14ac:dyDescent="0.2">
      <c r="A1410" s="182" t="s">
        <v>92</v>
      </c>
      <c r="B1410" s="182" t="s">
        <v>167</v>
      </c>
      <c r="C1410" s="183">
        <v>45629</v>
      </c>
      <c r="D1410" s="183">
        <v>45902</v>
      </c>
      <c r="E1410" s="183">
        <v>45803</v>
      </c>
      <c r="F1410" s="182" t="s">
        <v>253</v>
      </c>
      <c r="G1410" s="182" t="s">
        <v>125</v>
      </c>
      <c r="H1410" s="182" t="s">
        <v>29</v>
      </c>
      <c r="I1410" s="182" t="s">
        <v>295</v>
      </c>
      <c r="J1410" s="182" t="s">
        <v>319</v>
      </c>
      <c r="K1410" s="183">
        <v>45618</v>
      </c>
      <c r="L1410" s="183">
        <v>45621</v>
      </c>
      <c r="M1410" s="182" t="s">
        <v>481</v>
      </c>
      <c r="N1410" s="182">
        <v>74100</v>
      </c>
      <c r="O1410" s="182" t="s">
        <v>983</v>
      </c>
      <c r="P1410" s="182" t="s">
        <v>984</v>
      </c>
      <c r="Q1410" s="182" t="s">
        <v>2380</v>
      </c>
      <c r="R1410" s="182" t="s">
        <v>2380</v>
      </c>
    </row>
    <row r="1411" spans="1:18" x14ac:dyDescent="0.2">
      <c r="A1411" s="182" t="s">
        <v>92</v>
      </c>
      <c r="B1411" s="182" t="s">
        <v>192</v>
      </c>
      <c r="C1411" s="183">
        <v>45587</v>
      </c>
      <c r="D1411" s="183">
        <v>45800</v>
      </c>
      <c r="E1411" s="183">
        <v>45800</v>
      </c>
      <c r="F1411" s="182" t="s">
        <v>253</v>
      </c>
      <c r="G1411" s="182" t="s">
        <v>125</v>
      </c>
      <c r="H1411" s="17"/>
      <c r="I1411" s="182" t="s">
        <v>295</v>
      </c>
      <c r="J1411" s="182" t="s">
        <v>320</v>
      </c>
      <c r="K1411" s="183">
        <v>45567</v>
      </c>
      <c r="L1411" s="183">
        <v>45576</v>
      </c>
      <c r="M1411" s="182" t="s">
        <v>537</v>
      </c>
      <c r="N1411" s="182">
        <v>74160</v>
      </c>
      <c r="O1411" s="182" t="s">
        <v>1307</v>
      </c>
      <c r="P1411" s="182" t="s">
        <v>882</v>
      </c>
      <c r="Q1411" s="182" t="s">
        <v>2381</v>
      </c>
      <c r="R1411" s="182" t="s">
        <v>2381</v>
      </c>
    </row>
    <row r="1412" spans="1:18" x14ac:dyDescent="0.2">
      <c r="A1412" s="182" t="s">
        <v>92</v>
      </c>
      <c r="B1412" s="182" t="s">
        <v>192</v>
      </c>
      <c r="C1412" s="183">
        <v>45587</v>
      </c>
      <c r="D1412" s="183">
        <v>45800</v>
      </c>
      <c r="E1412" s="183">
        <v>45800</v>
      </c>
      <c r="F1412" s="182" t="s">
        <v>330</v>
      </c>
      <c r="G1412" s="182" t="s">
        <v>95</v>
      </c>
      <c r="H1412" s="17"/>
      <c r="I1412" s="182" t="s">
        <v>295</v>
      </c>
      <c r="J1412" s="182" t="s">
        <v>320</v>
      </c>
      <c r="K1412" s="183">
        <v>45567</v>
      </c>
      <c r="L1412" s="183">
        <v>45576</v>
      </c>
      <c r="M1412" s="182" t="s">
        <v>537</v>
      </c>
      <c r="N1412" s="182">
        <v>74160</v>
      </c>
      <c r="O1412" s="182" t="s">
        <v>1307</v>
      </c>
      <c r="P1412" s="182" t="s">
        <v>882</v>
      </c>
      <c r="Q1412" s="182" t="s">
        <v>2382</v>
      </c>
      <c r="R1412" s="182" t="s">
        <v>2382</v>
      </c>
    </row>
    <row r="1413" spans="1:18" x14ac:dyDescent="0.2">
      <c r="A1413" s="182" t="s">
        <v>92</v>
      </c>
      <c r="B1413" s="182" t="s">
        <v>298</v>
      </c>
      <c r="C1413" s="183">
        <v>45702</v>
      </c>
      <c r="D1413" s="183">
        <v>45869</v>
      </c>
      <c r="E1413" s="183">
        <v>45835</v>
      </c>
      <c r="F1413" s="182" t="s">
        <v>270</v>
      </c>
      <c r="G1413" s="182" t="s">
        <v>95</v>
      </c>
      <c r="H1413" s="182" t="s">
        <v>29</v>
      </c>
      <c r="I1413" s="182" t="s">
        <v>295</v>
      </c>
      <c r="J1413" s="182" t="s">
        <v>319</v>
      </c>
      <c r="K1413" s="183">
        <v>45685</v>
      </c>
      <c r="L1413" s="183">
        <v>45686</v>
      </c>
      <c r="M1413" s="182" t="s">
        <v>463</v>
      </c>
      <c r="N1413" s="182">
        <v>74100</v>
      </c>
      <c r="O1413" s="182" t="s">
        <v>718</v>
      </c>
      <c r="P1413" s="182" t="s">
        <v>719</v>
      </c>
      <c r="Q1413" s="182" t="s">
        <v>2383</v>
      </c>
      <c r="R1413" s="182" t="s">
        <v>4480</v>
      </c>
    </row>
    <row r="1414" spans="1:18" x14ac:dyDescent="0.2">
      <c r="A1414" s="182" t="s">
        <v>96</v>
      </c>
      <c r="B1414" s="182" t="s">
        <v>69</v>
      </c>
      <c r="C1414" s="183">
        <v>45637</v>
      </c>
      <c r="D1414" s="183">
        <v>45838</v>
      </c>
      <c r="E1414" s="183">
        <v>45831</v>
      </c>
      <c r="F1414" s="182" t="s">
        <v>330</v>
      </c>
      <c r="G1414" s="182" t="s">
        <v>95</v>
      </c>
      <c r="H1414" s="182" t="s">
        <v>27</v>
      </c>
      <c r="I1414" s="182" t="s">
        <v>295</v>
      </c>
      <c r="J1414" s="182" t="s">
        <v>319</v>
      </c>
      <c r="K1414" s="183">
        <v>45610</v>
      </c>
      <c r="L1414" s="183">
        <v>45610</v>
      </c>
      <c r="M1414" s="182" t="s">
        <v>465</v>
      </c>
      <c r="N1414" s="182">
        <v>74600</v>
      </c>
      <c r="O1414" s="182" t="s">
        <v>922</v>
      </c>
      <c r="P1414" s="182" t="s">
        <v>923</v>
      </c>
      <c r="Q1414" s="182" t="s">
        <v>2384</v>
      </c>
      <c r="R1414" s="182" t="s">
        <v>4481</v>
      </c>
    </row>
    <row r="1415" spans="1:18" x14ac:dyDescent="0.2">
      <c r="A1415" s="182" t="s">
        <v>96</v>
      </c>
      <c r="B1415" s="182" t="s">
        <v>69</v>
      </c>
      <c r="C1415" s="183">
        <v>45637</v>
      </c>
      <c r="D1415" s="183">
        <v>45838</v>
      </c>
      <c r="E1415" s="183">
        <v>45800</v>
      </c>
      <c r="F1415" s="182" t="s">
        <v>270</v>
      </c>
      <c r="G1415" s="182" t="s">
        <v>95</v>
      </c>
      <c r="H1415" s="182" t="s">
        <v>27</v>
      </c>
      <c r="I1415" s="182" t="s">
        <v>295</v>
      </c>
      <c r="J1415" s="182" t="s">
        <v>319</v>
      </c>
      <c r="K1415" s="183">
        <v>45610</v>
      </c>
      <c r="L1415" s="183">
        <v>45610</v>
      </c>
      <c r="M1415" s="182" t="s">
        <v>465</v>
      </c>
      <c r="N1415" s="182">
        <v>74600</v>
      </c>
      <c r="O1415" s="182" t="s">
        <v>922</v>
      </c>
      <c r="P1415" s="182" t="s">
        <v>923</v>
      </c>
      <c r="Q1415" s="182" t="s">
        <v>2385</v>
      </c>
      <c r="R1415" s="182" t="s">
        <v>4482</v>
      </c>
    </row>
    <row r="1416" spans="1:18" x14ac:dyDescent="0.2">
      <c r="A1416" s="182" t="s">
        <v>96</v>
      </c>
      <c r="B1416" s="182" t="s">
        <v>344</v>
      </c>
      <c r="C1416" s="183">
        <v>45741</v>
      </c>
      <c r="D1416" s="17"/>
      <c r="E1416" s="183">
        <v>45825</v>
      </c>
      <c r="F1416" s="182" t="s">
        <v>93</v>
      </c>
      <c r="G1416" s="182" t="s">
        <v>97</v>
      </c>
      <c r="H1416" s="182" t="s">
        <v>28</v>
      </c>
      <c r="I1416" s="182" t="s">
        <v>293</v>
      </c>
      <c r="J1416" s="182" t="s">
        <v>319</v>
      </c>
      <c r="K1416" s="183">
        <v>45699</v>
      </c>
      <c r="L1416" s="183">
        <v>45699</v>
      </c>
      <c r="M1416" s="182" t="s">
        <v>498</v>
      </c>
      <c r="N1416" s="182">
        <v>74350</v>
      </c>
      <c r="O1416" s="182" t="s">
        <v>575</v>
      </c>
      <c r="P1416" s="182" t="s">
        <v>576</v>
      </c>
      <c r="Q1416" s="182" t="s">
        <v>2386</v>
      </c>
      <c r="R1416" s="182" t="s">
        <v>4483</v>
      </c>
    </row>
    <row r="1417" spans="1:18" x14ac:dyDescent="0.2">
      <c r="A1417" s="182" t="s">
        <v>96</v>
      </c>
      <c r="B1417" s="182" t="s">
        <v>344</v>
      </c>
      <c r="C1417" s="183">
        <v>45741</v>
      </c>
      <c r="D1417" s="17"/>
      <c r="E1417" s="183">
        <v>45800</v>
      </c>
      <c r="F1417" s="182" t="s">
        <v>90</v>
      </c>
      <c r="G1417" s="182" t="s">
        <v>95</v>
      </c>
      <c r="H1417" s="182" t="s">
        <v>28</v>
      </c>
      <c r="I1417" s="182" t="s">
        <v>293</v>
      </c>
      <c r="J1417" s="182" t="s">
        <v>319</v>
      </c>
      <c r="K1417" s="183">
        <v>45699</v>
      </c>
      <c r="L1417" s="183">
        <v>45699</v>
      </c>
      <c r="M1417" s="182" t="s">
        <v>498</v>
      </c>
      <c r="N1417" s="182">
        <v>74350</v>
      </c>
      <c r="O1417" s="182" t="s">
        <v>575</v>
      </c>
      <c r="P1417" s="182" t="s">
        <v>576</v>
      </c>
      <c r="Q1417" s="182" t="s">
        <v>2387</v>
      </c>
      <c r="R1417" s="182" t="s">
        <v>2387</v>
      </c>
    </row>
    <row r="1418" spans="1:18" x14ac:dyDescent="0.2">
      <c r="A1418" s="182" t="s">
        <v>120</v>
      </c>
      <c r="B1418" s="182" t="s">
        <v>332</v>
      </c>
      <c r="C1418" s="183">
        <v>45727</v>
      </c>
      <c r="D1418" s="183">
        <v>45920</v>
      </c>
      <c r="E1418" s="183">
        <v>45841</v>
      </c>
      <c r="F1418" s="182" t="s">
        <v>93</v>
      </c>
      <c r="G1418" s="182" t="s">
        <v>95</v>
      </c>
      <c r="H1418" s="182" t="s">
        <v>29</v>
      </c>
      <c r="I1418" s="182" t="s">
        <v>295</v>
      </c>
      <c r="J1418" s="182" t="s">
        <v>319</v>
      </c>
      <c r="K1418" s="183">
        <v>45687</v>
      </c>
      <c r="L1418" s="183">
        <v>45688</v>
      </c>
      <c r="M1418" s="182" t="s">
        <v>528</v>
      </c>
      <c r="N1418" s="182">
        <v>74800</v>
      </c>
      <c r="O1418" s="182" t="s">
        <v>648</v>
      </c>
      <c r="P1418" s="182" t="s">
        <v>649</v>
      </c>
      <c r="Q1418" s="182" t="s">
        <v>2388</v>
      </c>
      <c r="R1418" s="182" t="s">
        <v>4484</v>
      </c>
    </row>
    <row r="1419" spans="1:18" x14ac:dyDescent="0.2">
      <c r="A1419" s="182" t="s">
        <v>96</v>
      </c>
      <c r="B1419" s="182" t="s">
        <v>433</v>
      </c>
      <c r="C1419" s="183">
        <v>45776</v>
      </c>
      <c r="D1419" s="17"/>
      <c r="E1419" s="183">
        <v>45825</v>
      </c>
      <c r="F1419" s="182" t="s">
        <v>90</v>
      </c>
      <c r="G1419" s="182" t="s">
        <v>95</v>
      </c>
      <c r="H1419" s="182" t="s">
        <v>28</v>
      </c>
      <c r="I1419" s="182" t="s">
        <v>293</v>
      </c>
      <c r="J1419" s="182" t="s">
        <v>321</v>
      </c>
      <c r="K1419" s="183">
        <v>45693</v>
      </c>
      <c r="L1419" s="183">
        <v>45695</v>
      </c>
      <c r="M1419" s="182" t="s">
        <v>491</v>
      </c>
      <c r="N1419" s="182">
        <v>74940</v>
      </c>
      <c r="O1419" s="182" t="s">
        <v>664</v>
      </c>
      <c r="P1419" s="182" t="s">
        <v>665</v>
      </c>
      <c r="Q1419" s="182" t="s">
        <v>2389</v>
      </c>
      <c r="R1419" s="182" t="s">
        <v>4485</v>
      </c>
    </row>
    <row r="1420" spans="1:18" x14ac:dyDescent="0.2">
      <c r="A1420" s="182" t="s">
        <v>96</v>
      </c>
      <c r="B1420" s="182" t="s">
        <v>1118</v>
      </c>
      <c r="C1420" s="183">
        <v>45805</v>
      </c>
      <c r="D1420" s="17"/>
      <c r="E1420" s="183">
        <v>45805</v>
      </c>
      <c r="F1420" s="182" t="s">
        <v>94</v>
      </c>
      <c r="G1420" s="182" t="s">
        <v>95</v>
      </c>
      <c r="H1420" s="182" t="s">
        <v>28</v>
      </c>
      <c r="I1420" s="182" t="s">
        <v>293</v>
      </c>
      <c r="J1420" s="182" t="s">
        <v>319</v>
      </c>
      <c r="K1420" s="183">
        <v>45772</v>
      </c>
      <c r="L1420" s="183">
        <v>45775</v>
      </c>
      <c r="M1420" s="182" t="s">
        <v>455</v>
      </c>
      <c r="N1420" s="182">
        <v>74000</v>
      </c>
      <c r="O1420" s="182" t="s">
        <v>903</v>
      </c>
      <c r="P1420" s="182" t="s">
        <v>1050</v>
      </c>
      <c r="Q1420" s="182" t="s">
        <v>2390</v>
      </c>
      <c r="R1420" s="182" t="s">
        <v>4486</v>
      </c>
    </row>
    <row r="1421" spans="1:18" x14ac:dyDescent="0.2">
      <c r="A1421" s="182" t="s">
        <v>120</v>
      </c>
      <c r="B1421" s="182" t="s">
        <v>247</v>
      </c>
      <c r="C1421" s="183">
        <v>45677</v>
      </c>
      <c r="D1421" s="183">
        <v>45838</v>
      </c>
      <c r="E1421" s="183">
        <v>45838</v>
      </c>
      <c r="F1421" s="182" t="s">
        <v>330</v>
      </c>
      <c r="G1421" s="182" t="s">
        <v>95</v>
      </c>
      <c r="H1421" s="182" t="s">
        <v>29</v>
      </c>
      <c r="I1421" s="182" t="s">
        <v>295</v>
      </c>
      <c r="J1421" s="182" t="s">
        <v>319</v>
      </c>
      <c r="K1421" s="183">
        <v>45664</v>
      </c>
      <c r="L1421" s="183">
        <v>45664</v>
      </c>
      <c r="M1421" s="182" t="s">
        <v>456</v>
      </c>
      <c r="N1421" s="182">
        <v>74300</v>
      </c>
      <c r="O1421" s="182" t="s">
        <v>840</v>
      </c>
      <c r="P1421" s="182" t="s">
        <v>841</v>
      </c>
      <c r="Q1421" s="182" t="s">
        <v>2391</v>
      </c>
      <c r="R1421" s="182" t="s">
        <v>4487</v>
      </c>
    </row>
    <row r="1422" spans="1:18" x14ac:dyDescent="0.2">
      <c r="A1422" s="182" t="s">
        <v>96</v>
      </c>
      <c r="B1422" s="182" t="s">
        <v>390</v>
      </c>
      <c r="C1422" s="183">
        <v>45741</v>
      </c>
      <c r="D1422" s="17"/>
      <c r="E1422" s="183">
        <v>45831</v>
      </c>
      <c r="F1422" s="182" t="s">
        <v>93</v>
      </c>
      <c r="G1422" s="182" t="s">
        <v>95</v>
      </c>
      <c r="H1422" s="182" t="s">
        <v>28</v>
      </c>
      <c r="I1422" s="182" t="s">
        <v>293</v>
      </c>
      <c r="J1422" s="182" t="s">
        <v>319</v>
      </c>
      <c r="K1422" s="183">
        <v>45719</v>
      </c>
      <c r="L1422" s="183">
        <v>45726</v>
      </c>
      <c r="M1422" s="182" t="s">
        <v>455</v>
      </c>
      <c r="N1422" s="182">
        <v>74000</v>
      </c>
      <c r="O1422" s="182" t="s">
        <v>1308</v>
      </c>
      <c r="P1422" s="182" t="s">
        <v>975</v>
      </c>
      <c r="Q1422" s="182" t="s">
        <v>2392</v>
      </c>
      <c r="R1422" s="182" t="s">
        <v>4488</v>
      </c>
    </row>
    <row r="1423" spans="1:18" x14ac:dyDescent="0.2">
      <c r="A1423" s="182" t="s">
        <v>96</v>
      </c>
      <c r="B1423" s="182" t="s">
        <v>390</v>
      </c>
      <c r="C1423" s="183">
        <v>45741</v>
      </c>
      <c r="D1423" s="17"/>
      <c r="E1423" s="183">
        <v>45800</v>
      </c>
      <c r="F1423" s="182" t="s">
        <v>90</v>
      </c>
      <c r="G1423" s="182" t="s">
        <v>95</v>
      </c>
      <c r="H1423" s="182" t="s">
        <v>28</v>
      </c>
      <c r="I1423" s="182" t="s">
        <v>293</v>
      </c>
      <c r="J1423" s="182" t="s">
        <v>319</v>
      </c>
      <c r="K1423" s="183">
        <v>45719</v>
      </c>
      <c r="L1423" s="183">
        <v>45726</v>
      </c>
      <c r="M1423" s="182" t="s">
        <v>455</v>
      </c>
      <c r="N1423" s="182">
        <v>74000</v>
      </c>
      <c r="O1423" s="182" t="s">
        <v>1308</v>
      </c>
      <c r="P1423" s="182" t="s">
        <v>975</v>
      </c>
      <c r="Q1423" s="182" t="s">
        <v>2393</v>
      </c>
      <c r="R1423" s="182" t="s">
        <v>4489</v>
      </c>
    </row>
    <row r="1424" spans="1:18" x14ac:dyDescent="0.2">
      <c r="A1424" s="182" t="s">
        <v>92</v>
      </c>
      <c r="B1424" s="182" t="s">
        <v>128</v>
      </c>
      <c r="C1424" s="183">
        <v>45631</v>
      </c>
      <c r="D1424" s="183">
        <v>45853</v>
      </c>
      <c r="E1424" s="183">
        <v>45805</v>
      </c>
      <c r="F1424" s="182" t="s">
        <v>330</v>
      </c>
      <c r="G1424" s="182" t="s">
        <v>95</v>
      </c>
      <c r="H1424" s="182" t="s">
        <v>29</v>
      </c>
      <c r="I1424" s="182" t="s">
        <v>295</v>
      </c>
      <c r="J1424" s="182" t="s">
        <v>319</v>
      </c>
      <c r="K1424" s="183">
        <v>45621</v>
      </c>
      <c r="L1424" s="183">
        <v>45624</v>
      </c>
      <c r="M1424" s="182" t="s">
        <v>463</v>
      </c>
      <c r="N1424" s="182">
        <v>74100</v>
      </c>
      <c r="O1424" s="182" t="s">
        <v>977</v>
      </c>
      <c r="P1424" s="182" t="s">
        <v>978</v>
      </c>
      <c r="Q1424" s="182" t="s">
        <v>2394</v>
      </c>
      <c r="R1424" s="182" t="s">
        <v>4490</v>
      </c>
    </row>
    <row r="1425" spans="1:18" x14ac:dyDescent="0.2">
      <c r="A1425" s="182" t="s">
        <v>92</v>
      </c>
      <c r="B1425" s="182" t="s">
        <v>331</v>
      </c>
      <c r="C1425" s="183">
        <v>45715</v>
      </c>
      <c r="D1425" s="183">
        <v>45856</v>
      </c>
      <c r="E1425" s="183">
        <v>45820</v>
      </c>
      <c r="F1425" s="182" t="s">
        <v>270</v>
      </c>
      <c r="G1425" s="182" t="s">
        <v>125</v>
      </c>
      <c r="H1425" s="182" t="s">
        <v>29</v>
      </c>
      <c r="I1425" s="182" t="s">
        <v>295</v>
      </c>
      <c r="J1425" s="182" t="s">
        <v>319</v>
      </c>
      <c r="K1425" s="183">
        <v>45686</v>
      </c>
      <c r="L1425" s="183">
        <v>45687</v>
      </c>
      <c r="M1425" s="182" t="s">
        <v>463</v>
      </c>
      <c r="N1425" s="182">
        <v>74100</v>
      </c>
      <c r="O1425" s="182" t="s">
        <v>1309</v>
      </c>
      <c r="P1425" s="182" t="s">
        <v>786</v>
      </c>
      <c r="Q1425" s="182" t="s">
        <v>2395</v>
      </c>
      <c r="R1425" s="182" t="s">
        <v>4491</v>
      </c>
    </row>
    <row r="1426" spans="1:18" x14ac:dyDescent="0.2">
      <c r="A1426" s="182" t="s">
        <v>120</v>
      </c>
      <c r="B1426" s="182" t="s">
        <v>1119</v>
      </c>
      <c r="C1426" s="183">
        <v>45771</v>
      </c>
      <c r="D1426" s="17"/>
      <c r="E1426" s="183">
        <v>45834</v>
      </c>
      <c r="F1426" s="182" t="s">
        <v>90</v>
      </c>
      <c r="G1426" s="182" t="s">
        <v>95</v>
      </c>
      <c r="H1426" s="182" t="s">
        <v>29</v>
      </c>
      <c r="I1426" s="182" t="s">
        <v>293</v>
      </c>
      <c r="J1426" s="182" t="s">
        <v>319</v>
      </c>
      <c r="K1426" s="183">
        <v>45742</v>
      </c>
      <c r="L1426" s="183">
        <v>45742</v>
      </c>
      <c r="M1426" s="182" t="s">
        <v>473</v>
      </c>
      <c r="N1426" s="182">
        <v>74130</v>
      </c>
      <c r="O1426" s="182" t="s">
        <v>631</v>
      </c>
      <c r="P1426" s="182" t="s">
        <v>1120</v>
      </c>
      <c r="Q1426" s="182" t="s">
        <v>2396</v>
      </c>
      <c r="R1426" s="182" t="s">
        <v>4492</v>
      </c>
    </row>
    <row r="1427" spans="1:18" x14ac:dyDescent="0.2">
      <c r="A1427" s="182" t="s">
        <v>99</v>
      </c>
      <c r="B1427" s="182" t="s">
        <v>1121</v>
      </c>
      <c r="C1427" s="183">
        <v>45826</v>
      </c>
      <c r="D1427" s="17"/>
      <c r="E1427" s="183">
        <v>45826</v>
      </c>
      <c r="F1427" s="182" t="s">
        <v>94</v>
      </c>
      <c r="G1427" s="182" t="s">
        <v>95</v>
      </c>
      <c r="H1427" s="182" t="s">
        <v>29</v>
      </c>
      <c r="I1427" s="182" t="s">
        <v>293</v>
      </c>
      <c r="J1427" s="182" t="s">
        <v>319</v>
      </c>
      <c r="K1427" s="183">
        <v>45797</v>
      </c>
      <c r="L1427" s="183">
        <v>45797</v>
      </c>
      <c r="M1427" s="182" t="s">
        <v>461</v>
      </c>
      <c r="N1427" s="182">
        <v>74200</v>
      </c>
      <c r="O1427" s="182" t="s">
        <v>1310</v>
      </c>
      <c r="P1427" s="182" t="s">
        <v>1122</v>
      </c>
      <c r="Q1427" s="182" t="s">
        <v>2397</v>
      </c>
      <c r="R1427" s="182" t="s">
        <v>4493</v>
      </c>
    </row>
    <row r="1428" spans="1:18" x14ac:dyDescent="0.2">
      <c r="A1428" s="182" t="s">
        <v>120</v>
      </c>
      <c r="B1428" s="182" t="s">
        <v>1119</v>
      </c>
      <c r="C1428" s="183">
        <v>45771</v>
      </c>
      <c r="D1428" s="17"/>
      <c r="E1428" s="183">
        <v>45799</v>
      </c>
      <c r="F1428" s="182" t="s">
        <v>98</v>
      </c>
      <c r="G1428" s="182" t="s">
        <v>95</v>
      </c>
      <c r="H1428" s="182" t="s">
        <v>29</v>
      </c>
      <c r="I1428" s="182" t="s">
        <v>293</v>
      </c>
      <c r="J1428" s="182" t="s">
        <v>319</v>
      </c>
      <c r="K1428" s="183">
        <v>45742</v>
      </c>
      <c r="L1428" s="183">
        <v>45742</v>
      </c>
      <c r="M1428" s="182" t="s">
        <v>473</v>
      </c>
      <c r="N1428" s="182">
        <v>74130</v>
      </c>
      <c r="O1428" s="182" t="s">
        <v>631</v>
      </c>
      <c r="P1428" s="182" t="s">
        <v>1120</v>
      </c>
      <c r="Q1428" s="182" t="s">
        <v>2398</v>
      </c>
      <c r="R1428" s="182" t="s">
        <v>4494</v>
      </c>
    </row>
    <row r="1429" spans="1:18" x14ac:dyDescent="0.2">
      <c r="A1429" s="182" t="s">
        <v>120</v>
      </c>
      <c r="B1429" s="182" t="s">
        <v>1119</v>
      </c>
      <c r="C1429" s="183">
        <v>45771</v>
      </c>
      <c r="D1429" s="17"/>
      <c r="E1429" s="183">
        <v>45771</v>
      </c>
      <c r="F1429" s="182" t="s">
        <v>94</v>
      </c>
      <c r="G1429" s="182" t="s">
        <v>95</v>
      </c>
      <c r="H1429" s="182" t="s">
        <v>29</v>
      </c>
      <c r="I1429" s="182" t="s">
        <v>293</v>
      </c>
      <c r="J1429" s="182" t="s">
        <v>319</v>
      </c>
      <c r="K1429" s="183">
        <v>45742</v>
      </c>
      <c r="L1429" s="183">
        <v>45742</v>
      </c>
      <c r="M1429" s="182" t="s">
        <v>473</v>
      </c>
      <c r="N1429" s="182">
        <v>74130</v>
      </c>
      <c r="O1429" s="182" t="s">
        <v>631</v>
      </c>
      <c r="P1429" s="182" t="s">
        <v>1120</v>
      </c>
      <c r="Q1429" s="182" t="s">
        <v>2399</v>
      </c>
      <c r="R1429" s="182" t="s">
        <v>2399</v>
      </c>
    </row>
    <row r="1430" spans="1:18" x14ac:dyDescent="0.2">
      <c r="A1430" s="182" t="s">
        <v>92</v>
      </c>
      <c r="B1430" s="182" t="s">
        <v>111</v>
      </c>
      <c r="C1430" s="183">
        <v>45666</v>
      </c>
      <c r="D1430" s="183">
        <v>45944</v>
      </c>
      <c r="E1430" s="183">
        <v>45834</v>
      </c>
      <c r="F1430" s="182" t="s">
        <v>330</v>
      </c>
      <c r="G1430" s="182" t="s">
        <v>95</v>
      </c>
      <c r="H1430" s="182" t="s">
        <v>28</v>
      </c>
      <c r="I1430" s="182" t="s">
        <v>295</v>
      </c>
      <c r="J1430" s="182" t="s">
        <v>321</v>
      </c>
      <c r="K1430" s="183">
        <v>45621</v>
      </c>
      <c r="L1430" s="183">
        <v>45621</v>
      </c>
      <c r="M1430" s="182" t="s">
        <v>534</v>
      </c>
      <c r="N1430" s="182">
        <v>74140</v>
      </c>
      <c r="O1430" s="182" t="s">
        <v>856</v>
      </c>
      <c r="P1430" s="182" t="s">
        <v>857</v>
      </c>
      <c r="Q1430" s="182" t="s">
        <v>2400</v>
      </c>
      <c r="R1430" s="182" t="s">
        <v>4495</v>
      </c>
    </row>
    <row r="1431" spans="1:18" x14ac:dyDescent="0.2">
      <c r="A1431" s="182" t="s">
        <v>92</v>
      </c>
      <c r="B1431" s="182" t="s">
        <v>124</v>
      </c>
      <c r="C1431" s="183">
        <v>45692</v>
      </c>
      <c r="D1431" s="183">
        <v>45890</v>
      </c>
      <c r="E1431" s="183">
        <v>45820</v>
      </c>
      <c r="F1431" s="182" t="s">
        <v>330</v>
      </c>
      <c r="G1431" s="182" t="s">
        <v>125</v>
      </c>
      <c r="H1431" s="182" t="s">
        <v>29</v>
      </c>
      <c r="I1431" s="182" t="s">
        <v>295</v>
      </c>
      <c r="J1431" s="182" t="s">
        <v>319</v>
      </c>
      <c r="K1431" s="183">
        <v>45604</v>
      </c>
      <c r="L1431" s="183">
        <v>45611</v>
      </c>
      <c r="M1431" s="182" t="s">
        <v>457</v>
      </c>
      <c r="N1431" s="182">
        <v>74240</v>
      </c>
      <c r="O1431" s="182" t="s">
        <v>858</v>
      </c>
      <c r="P1431" s="182" t="s">
        <v>859</v>
      </c>
      <c r="Q1431" s="182" t="s">
        <v>2401</v>
      </c>
      <c r="R1431" s="182" t="s">
        <v>4496</v>
      </c>
    </row>
    <row r="1432" spans="1:18" x14ac:dyDescent="0.2">
      <c r="A1432" s="182" t="s">
        <v>92</v>
      </c>
      <c r="B1432" s="182" t="s">
        <v>410</v>
      </c>
      <c r="C1432" s="183">
        <v>45712</v>
      </c>
      <c r="D1432" s="183">
        <v>45827</v>
      </c>
      <c r="E1432" s="183">
        <v>45827</v>
      </c>
      <c r="F1432" s="182" t="s">
        <v>270</v>
      </c>
      <c r="G1432" s="182" t="s">
        <v>95</v>
      </c>
      <c r="H1432" s="182" t="s">
        <v>29</v>
      </c>
      <c r="I1432" s="182" t="s">
        <v>295</v>
      </c>
      <c r="J1432" s="182" t="s">
        <v>319</v>
      </c>
      <c r="K1432" s="183">
        <v>45671</v>
      </c>
      <c r="L1432" s="183">
        <v>45674</v>
      </c>
      <c r="M1432" s="182" t="s">
        <v>468</v>
      </c>
      <c r="N1432" s="182">
        <v>74140</v>
      </c>
      <c r="O1432" s="182" t="s">
        <v>862</v>
      </c>
      <c r="P1432" s="182" t="s">
        <v>863</v>
      </c>
      <c r="Q1432" s="182" t="s">
        <v>2402</v>
      </c>
      <c r="R1432" s="182" t="s">
        <v>4497</v>
      </c>
    </row>
    <row r="1433" spans="1:18" x14ac:dyDescent="0.2">
      <c r="A1433" s="182" t="s">
        <v>99</v>
      </c>
      <c r="B1433" s="182" t="s">
        <v>1123</v>
      </c>
      <c r="C1433" s="183">
        <v>45824</v>
      </c>
      <c r="D1433" s="183">
        <v>45869</v>
      </c>
      <c r="E1433" s="183">
        <v>45824</v>
      </c>
      <c r="F1433" s="182" t="s">
        <v>94</v>
      </c>
      <c r="G1433" s="182" t="s">
        <v>97</v>
      </c>
      <c r="H1433" s="17"/>
      <c r="I1433" s="182" t="s">
        <v>295</v>
      </c>
      <c r="J1433" s="182" t="s">
        <v>319</v>
      </c>
      <c r="K1433" s="183">
        <v>45797</v>
      </c>
      <c r="L1433" s="183">
        <v>45797</v>
      </c>
      <c r="M1433" s="182" t="s">
        <v>479</v>
      </c>
      <c r="N1433" s="182">
        <v>74500</v>
      </c>
      <c r="O1433" s="182" t="s">
        <v>1124</v>
      </c>
      <c r="P1433" s="182" t="s">
        <v>1125</v>
      </c>
      <c r="Q1433" s="182" t="s">
        <v>2403</v>
      </c>
      <c r="R1433" s="182" t="s">
        <v>4498</v>
      </c>
    </row>
    <row r="1434" spans="1:18" x14ac:dyDescent="0.2">
      <c r="A1434" s="182" t="s">
        <v>120</v>
      </c>
      <c r="B1434" s="182" t="s">
        <v>296</v>
      </c>
      <c r="C1434" s="183">
        <v>45708</v>
      </c>
      <c r="D1434" s="183">
        <v>45867</v>
      </c>
      <c r="E1434" s="183">
        <v>45834</v>
      </c>
      <c r="F1434" s="182" t="s">
        <v>270</v>
      </c>
      <c r="G1434" s="182" t="s">
        <v>95</v>
      </c>
      <c r="H1434" s="182" t="s">
        <v>29</v>
      </c>
      <c r="I1434" s="182" t="s">
        <v>295</v>
      </c>
      <c r="J1434" s="182" t="s">
        <v>319</v>
      </c>
      <c r="K1434" s="183">
        <v>45686</v>
      </c>
      <c r="L1434" s="183">
        <v>45687</v>
      </c>
      <c r="M1434" s="182" t="s">
        <v>474</v>
      </c>
      <c r="N1434" s="182">
        <v>74130</v>
      </c>
      <c r="O1434" s="182" t="s">
        <v>1308</v>
      </c>
      <c r="P1434" s="182" t="s">
        <v>731</v>
      </c>
      <c r="Q1434" s="182" t="s">
        <v>2404</v>
      </c>
      <c r="R1434" s="182" t="s">
        <v>4499</v>
      </c>
    </row>
    <row r="1435" spans="1:18" x14ac:dyDescent="0.2">
      <c r="A1435" s="182" t="s">
        <v>92</v>
      </c>
      <c r="B1435" s="182" t="s">
        <v>273</v>
      </c>
      <c r="C1435" s="183">
        <v>45688</v>
      </c>
      <c r="D1435" s="17"/>
      <c r="E1435" s="183">
        <v>45827</v>
      </c>
      <c r="F1435" s="182" t="s">
        <v>330</v>
      </c>
      <c r="G1435" s="182" t="s">
        <v>95</v>
      </c>
      <c r="H1435" s="182" t="s">
        <v>29</v>
      </c>
      <c r="I1435" s="182" t="s">
        <v>293</v>
      </c>
      <c r="J1435" s="182" t="s">
        <v>319</v>
      </c>
      <c r="K1435" s="183">
        <v>45657</v>
      </c>
      <c r="L1435" s="183">
        <v>45664</v>
      </c>
      <c r="M1435" s="182" t="s">
        <v>481</v>
      </c>
      <c r="N1435" s="182">
        <v>74100</v>
      </c>
      <c r="O1435" s="182" t="s">
        <v>734</v>
      </c>
      <c r="P1435" s="182" t="s">
        <v>735</v>
      </c>
      <c r="Q1435" s="182" t="s">
        <v>2405</v>
      </c>
      <c r="R1435" s="182" t="s">
        <v>4500</v>
      </c>
    </row>
    <row r="1436" spans="1:18" x14ac:dyDescent="0.2">
      <c r="A1436" s="182" t="s">
        <v>96</v>
      </c>
      <c r="B1436" s="182" t="s">
        <v>1126</v>
      </c>
      <c r="C1436" s="17"/>
      <c r="D1436" s="17"/>
      <c r="E1436" s="183">
        <v>45825</v>
      </c>
      <c r="F1436" s="182" t="s">
        <v>94</v>
      </c>
      <c r="G1436" s="182" t="s">
        <v>125</v>
      </c>
      <c r="H1436" s="17"/>
      <c r="I1436" s="182" t="s">
        <v>293</v>
      </c>
      <c r="J1436" s="182" t="s">
        <v>319</v>
      </c>
      <c r="K1436" s="183">
        <v>45786</v>
      </c>
      <c r="L1436" s="183">
        <v>45792</v>
      </c>
      <c r="M1436" s="182" t="s">
        <v>455</v>
      </c>
      <c r="N1436" s="182">
        <v>74000</v>
      </c>
      <c r="O1436" s="182" t="s">
        <v>1127</v>
      </c>
      <c r="P1436" s="182" t="s">
        <v>1128</v>
      </c>
      <c r="Q1436" s="182" t="s">
        <v>2406</v>
      </c>
      <c r="R1436" s="182" t="s">
        <v>4501</v>
      </c>
    </row>
    <row r="1437" spans="1:18" x14ac:dyDescent="0.2">
      <c r="A1437" s="182" t="s">
        <v>120</v>
      </c>
      <c r="B1437" s="182" t="s">
        <v>127</v>
      </c>
      <c r="C1437" s="183">
        <v>45666</v>
      </c>
      <c r="D1437" s="17"/>
      <c r="E1437" s="183">
        <v>45834</v>
      </c>
      <c r="F1437" s="182" t="s">
        <v>286</v>
      </c>
      <c r="G1437" s="182" t="s">
        <v>91</v>
      </c>
      <c r="H1437" s="182" t="s">
        <v>29</v>
      </c>
      <c r="I1437" s="182" t="s">
        <v>293</v>
      </c>
      <c r="J1437" s="182" t="s">
        <v>319</v>
      </c>
      <c r="K1437" s="183">
        <v>45502</v>
      </c>
      <c r="L1437" s="183">
        <v>45582</v>
      </c>
      <c r="M1437" s="182" t="s">
        <v>474</v>
      </c>
      <c r="N1437" s="182">
        <v>74130</v>
      </c>
      <c r="O1437" s="182" t="s">
        <v>710</v>
      </c>
      <c r="P1437" s="182" t="s">
        <v>711</v>
      </c>
      <c r="Q1437" s="182" t="s">
        <v>2407</v>
      </c>
      <c r="R1437" s="182" t="s">
        <v>4502</v>
      </c>
    </row>
    <row r="1438" spans="1:18" x14ac:dyDescent="0.2">
      <c r="A1438" s="182" t="s">
        <v>92</v>
      </c>
      <c r="B1438" s="182" t="s">
        <v>227</v>
      </c>
      <c r="C1438" s="183">
        <v>45673</v>
      </c>
      <c r="D1438" s="183">
        <v>45853</v>
      </c>
      <c r="E1438" s="183">
        <v>45834</v>
      </c>
      <c r="F1438" s="182" t="s">
        <v>330</v>
      </c>
      <c r="G1438" s="182" t="s">
        <v>95</v>
      </c>
      <c r="H1438" s="182" t="s">
        <v>29</v>
      </c>
      <c r="I1438" s="182" t="s">
        <v>295</v>
      </c>
      <c r="J1438" s="182" t="s">
        <v>319</v>
      </c>
      <c r="K1438" s="183">
        <v>45636</v>
      </c>
      <c r="L1438" s="183">
        <v>45643</v>
      </c>
      <c r="M1438" s="182" t="s">
        <v>481</v>
      </c>
      <c r="N1438" s="182">
        <v>74100</v>
      </c>
      <c r="O1438" s="182" t="s">
        <v>742</v>
      </c>
      <c r="P1438" s="182" t="s">
        <v>743</v>
      </c>
      <c r="Q1438" s="182" t="s">
        <v>2408</v>
      </c>
      <c r="R1438" s="182" t="s">
        <v>4503</v>
      </c>
    </row>
    <row r="1439" spans="1:18" x14ac:dyDescent="0.2">
      <c r="A1439" s="182" t="s">
        <v>120</v>
      </c>
      <c r="B1439" s="182" t="s">
        <v>304</v>
      </c>
      <c r="C1439" s="183">
        <v>45708</v>
      </c>
      <c r="D1439" s="183">
        <v>45894</v>
      </c>
      <c r="E1439" s="183">
        <v>45834</v>
      </c>
      <c r="F1439" s="182" t="s">
        <v>270</v>
      </c>
      <c r="G1439" s="182" t="s">
        <v>95</v>
      </c>
      <c r="H1439" s="182" t="s">
        <v>29</v>
      </c>
      <c r="I1439" s="182" t="s">
        <v>295</v>
      </c>
      <c r="J1439" s="182" t="s">
        <v>319</v>
      </c>
      <c r="K1439" s="183">
        <v>45679</v>
      </c>
      <c r="L1439" s="183">
        <v>45679</v>
      </c>
      <c r="M1439" s="182" t="s">
        <v>473</v>
      </c>
      <c r="N1439" s="182">
        <v>74130</v>
      </c>
      <c r="O1439" s="182" t="s">
        <v>744</v>
      </c>
      <c r="P1439" s="182" t="s">
        <v>745</v>
      </c>
      <c r="Q1439" s="182" t="s">
        <v>2409</v>
      </c>
      <c r="R1439" s="182" t="s">
        <v>4504</v>
      </c>
    </row>
    <row r="1440" spans="1:18" x14ac:dyDescent="0.2">
      <c r="A1440" s="182" t="s">
        <v>92</v>
      </c>
      <c r="B1440" s="182" t="s">
        <v>1131</v>
      </c>
      <c r="C1440" s="183">
        <v>45831</v>
      </c>
      <c r="D1440" s="17"/>
      <c r="E1440" s="183">
        <v>45831</v>
      </c>
      <c r="F1440" s="182" t="s">
        <v>94</v>
      </c>
      <c r="G1440" s="182" t="s">
        <v>95</v>
      </c>
      <c r="H1440" s="182" t="s">
        <v>29</v>
      </c>
      <c r="I1440" s="182" t="s">
        <v>293</v>
      </c>
      <c r="J1440" s="182" t="s">
        <v>319</v>
      </c>
      <c r="K1440" s="183">
        <v>45798</v>
      </c>
      <c r="L1440" s="183">
        <v>45798</v>
      </c>
      <c r="M1440" s="182" t="s">
        <v>1132</v>
      </c>
      <c r="N1440" s="182">
        <v>74160</v>
      </c>
      <c r="O1440" s="182" t="s">
        <v>1311</v>
      </c>
      <c r="P1440" s="182" t="s">
        <v>1133</v>
      </c>
      <c r="Q1440" s="182" t="s">
        <v>2410</v>
      </c>
      <c r="R1440" s="182" t="s">
        <v>4505</v>
      </c>
    </row>
    <row r="1441" spans="1:18" x14ac:dyDescent="0.2">
      <c r="A1441" s="182" t="s">
        <v>96</v>
      </c>
      <c r="B1441" s="182" t="s">
        <v>114</v>
      </c>
      <c r="C1441" s="183">
        <v>45642</v>
      </c>
      <c r="D1441" s="183">
        <v>45812</v>
      </c>
      <c r="E1441" s="183">
        <v>45812</v>
      </c>
      <c r="F1441" s="182" t="s">
        <v>330</v>
      </c>
      <c r="G1441" s="182" t="s">
        <v>95</v>
      </c>
      <c r="H1441" s="17"/>
      <c r="I1441" s="182" t="s">
        <v>295</v>
      </c>
      <c r="J1441" s="182" t="s">
        <v>319</v>
      </c>
      <c r="K1441" s="183">
        <v>45630</v>
      </c>
      <c r="L1441" s="183">
        <v>45631</v>
      </c>
      <c r="M1441" s="182" t="s">
        <v>525</v>
      </c>
      <c r="N1441" s="182">
        <v>74210</v>
      </c>
      <c r="O1441" s="182" t="s">
        <v>648</v>
      </c>
      <c r="P1441" s="182" t="s">
        <v>796</v>
      </c>
      <c r="Q1441" s="182" t="s">
        <v>2411</v>
      </c>
      <c r="R1441" s="182" t="s">
        <v>4506</v>
      </c>
    </row>
    <row r="1442" spans="1:18" x14ac:dyDescent="0.2">
      <c r="A1442" s="182" t="s">
        <v>96</v>
      </c>
      <c r="B1442" s="182" t="s">
        <v>1134</v>
      </c>
      <c r="C1442" s="183">
        <v>45798</v>
      </c>
      <c r="D1442" s="17"/>
      <c r="E1442" s="183">
        <v>45826</v>
      </c>
      <c r="F1442" s="182" t="s">
        <v>98</v>
      </c>
      <c r="G1442" s="182" t="s">
        <v>95</v>
      </c>
      <c r="H1442" s="182" t="s">
        <v>28</v>
      </c>
      <c r="I1442" s="182" t="s">
        <v>293</v>
      </c>
      <c r="J1442" s="182" t="s">
        <v>319</v>
      </c>
      <c r="K1442" s="183">
        <v>45763</v>
      </c>
      <c r="L1442" s="183">
        <v>45764</v>
      </c>
      <c r="M1442" s="182" t="s">
        <v>533</v>
      </c>
      <c r="N1442" s="182">
        <v>74210</v>
      </c>
      <c r="O1442" s="182" t="s">
        <v>1135</v>
      </c>
      <c r="P1442" s="182" t="s">
        <v>1136</v>
      </c>
      <c r="Q1442" s="182" t="s">
        <v>2412</v>
      </c>
      <c r="R1442" s="182" t="s">
        <v>4507</v>
      </c>
    </row>
    <row r="1443" spans="1:18" x14ac:dyDescent="0.2">
      <c r="A1443" s="182" t="s">
        <v>96</v>
      </c>
      <c r="B1443" s="182" t="s">
        <v>1134</v>
      </c>
      <c r="C1443" s="183">
        <v>45798</v>
      </c>
      <c r="D1443" s="17"/>
      <c r="E1443" s="183">
        <v>45798</v>
      </c>
      <c r="F1443" s="182" t="s">
        <v>94</v>
      </c>
      <c r="G1443" s="182" t="s">
        <v>95</v>
      </c>
      <c r="H1443" s="182" t="s">
        <v>28</v>
      </c>
      <c r="I1443" s="182" t="s">
        <v>293</v>
      </c>
      <c r="J1443" s="182" t="s">
        <v>319</v>
      </c>
      <c r="K1443" s="183">
        <v>45763</v>
      </c>
      <c r="L1443" s="183">
        <v>45764</v>
      </c>
      <c r="M1443" s="182" t="s">
        <v>533</v>
      </c>
      <c r="N1443" s="182">
        <v>74210</v>
      </c>
      <c r="O1443" s="182" t="s">
        <v>1135</v>
      </c>
      <c r="P1443" s="182" t="s">
        <v>1136</v>
      </c>
      <c r="Q1443" s="182" t="s">
        <v>2413</v>
      </c>
      <c r="R1443" s="182" t="s">
        <v>4508</v>
      </c>
    </row>
    <row r="1444" spans="1:18" x14ac:dyDescent="0.2">
      <c r="A1444" s="182" t="s">
        <v>96</v>
      </c>
      <c r="B1444" s="182" t="s">
        <v>1137</v>
      </c>
      <c r="C1444" s="183">
        <v>45798</v>
      </c>
      <c r="D1444" s="17"/>
      <c r="E1444" s="183">
        <v>45798</v>
      </c>
      <c r="F1444" s="182" t="s">
        <v>94</v>
      </c>
      <c r="G1444" s="182" t="s">
        <v>95</v>
      </c>
      <c r="H1444" s="182" t="s">
        <v>28</v>
      </c>
      <c r="I1444" s="182" t="s">
        <v>293</v>
      </c>
      <c r="J1444" s="182" t="s">
        <v>319</v>
      </c>
      <c r="K1444" s="183">
        <v>45784</v>
      </c>
      <c r="L1444" s="183">
        <v>45789</v>
      </c>
      <c r="M1444" s="182" t="s">
        <v>554</v>
      </c>
      <c r="N1444" s="182">
        <v>74210</v>
      </c>
      <c r="O1444" s="182" t="s">
        <v>1138</v>
      </c>
      <c r="P1444" s="182" t="s">
        <v>1139</v>
      </c>
      <c r="Q1444" s="182" t="s">
        <v>2414</v>
      </c>
      <c r="R1444" s="182" t="s">
        <v>2414</v>
      </c>
    </row>
    <row r="1445" spans="1:18" x14ac:dyDescent="0.2">
      <c r="A1445" s="182" t="s">
        <v>92</v>
      </c>
      <c r="B1445" s="182" t="s">
        <v>1140</v>
      </c>
      <c r="C1445" s="17"/>
      <c r="D1445" s="183">
        <v>45950</v>
      </c>
      <c r="E1445" s="183">
        <v>45810</v>
      </c>
      <c r="F1445" s="182" t="s">
        <v>94</v>
      </c>
      <c r="G1445" s="182" t="s">
        <v>125</v>
      </c>
      <c r="H1445" s="17"/>
      <c r="I1445" s="182" t="s">
        <v>295</v>
      </c>
      <c r="J1445" s="182" t="s">
        <v>319</v>
      </c>
      <c r="K1445" s="183">
        <v>45749</v>
      </c>
      <c r="L1445" s="183">
        <v>45772</v>
      </c>
      <c r="M1445" s="182" t="s">
        <v>457</v>
      </c>
      <c r="N1445" s="182">
        <v>74240</v>
      </c>
      <c r="O1445" s="182" t="s">
        <v>1241</v>
      </c>
      <c r="P1445" s="182" t="s">
        <v>1141</v>
      </c>
      <c r="Q1445" s="182" t="s">
        <v>2415</v>
      </c>
      <c r="R1445" s="182" t="s">
        <v>4509</v>
      </c>
    </row>
    <row r="1446" spans="1:18" x14ac:dyDescent="0.2">
      <c r="A1446" s="182" t="s">
        <v>96</v>
      </c>
      <c r="B1446" s="182" t="s">
        <v>302</v>
      </c>
      <c r="C1446" s="183">
        <v>45688</v>
      </c>
      <c r="D1446" s="183">
        <v>45838</v>
      </c>
      <c r="E1446" s="183">
        <v>45798</v>
      </c>
      <c r="F1446" s="182" t="s">
        <v>270</v>
      </c>
      <c r="G1446" s="182" t="s">
        <v>95</v>
      </c>
      <c r="H1446" s="182" t="s">
        <v>29</v>
      </c>
      <c r="I1446" s="182" t="s">
        <v>295</v>
      </c>
      <c r="J1446" s="182" t="s">
        <v>319</v>
      </c>
      <c r="K1446" s="183">
        <v>45667</v>
      </c>
      <c r="L1446" s="183">
        <v>45826</v>
      </c>
      <c r="M1446" s="182" t="s">
        <v>553</v>
      </c>
      <c r="N1446" s="182">
        <v>74210</v>
      </c>
      <c r="O1446" s="182" t="s">
        <v>807</v>
      </c>
      <c r="P1446" s="182" t="s">
        <v>967</v>
      </c>
      <c r="Q1446" s="182" t="s">
        <v>2416</v>
      </c>
      <c r="R1446" s="182" t="s">
        <v>2416</v>
      </c>
    </row>
    <row r="1447" spans="1:18" x14ac:dyDescent="0.2">
      <c r="A1447" s="182" t="s">
        <v>96</v>
      </c>
      <c r="B1447" s="182" t="s">
        <v>66</v>
      </c>
      <c r="C1447" s="183">
        <v>45635</v>
      </c>
      <c r="D1447" s="183">
        <v>45797</v>
      </c>
      <c r="E1447" s="183">
        <v>45797</v>
      </c>
      <c r="F1447" s="182" t="s">
        <v>330</v>
      </c>
      <c r="G1447" s="182" t="s">
        <v>95</v>
      </c>
      <c r="H1447" s="182" t="s">
        <v>28</v>
      </c>
      <c r="I1447" s="182" t="s">
        <v>295</v>
      </c>
      <c r="J1447" s="182" t="s">
        <v>321</v>
      </c>
      <c r="K1447" s="183">
        <v>45623</v>
      </c>
      <c r="L1447" s="183">
        <v>45623</v>
      </c>
      <c r="M1447" s="182" t="s">
        <v>455</v>
      </c>
      <c r="N1447" s="182">
        <v>74000</v>
      </c>
      <c r="O1447" s="182" t="s">
        <v>1014</v>
      </c>
      <c r="P1447" s="182" t="s">
        <v>1015</v>
      </c>
      <c r="Q1447" s="182" t="s">
        <v>2417</v>
      </c>
      <c r="R1447" s="182" t="s">
        <v>2417</v>
      </c>
    </row>
    <row r="1448" spans="1:18" x14ac:dyDescent="0.2">
      <c r="A1448" s="182" t="s">
        <v>92</v>
      </c>
      <c r="B1448" s="182" t="s">
        <v>428</v>
      </c>
      <c r="C1448" s="183">
        <v>45756</v>
      </c>
      <c r="D1448" s="183">
        <v>45797</v>
      </c>
      <c r="E1448" s="183">
        <v>45797</v>
      </c>
      <c r="F1448" s="182" t="s">
        <v>253</v>
      </c>
      <c r="G1448" s="182" t="s">
        <v>125</v>
      </c>
      <c r="H1448" s="182" t="s">
        <v>29</v>
      </c>
      <c r="I1448" s="182" t="s">
        <v>295</v>
      </c>
      <c r="J1448" s="182" t="s">
        <v>376</v>
      </c>
      <c r="K1448" s="183">
        <v>45726</v>
      </c>
      <c r="L1448" s="183">
        <v>45744</v>
      </c>
      <c r="M1448" s="182" t="s">
        <v>463</v>
      </c>
      <c r="N1448" s="182">
        <v>74100</v>
      </c>
      <c r="O1448" s="182" t="s">
        <v>957</v>
      </c>
      <c r="P1448" s="182" t="s">
        <v>958</v>
      </c>
      <c r="Q1448" s="182" t="s">
        <v>2418</v>
      </c>
      <c r="R1448" s="182" t="s">
        <v>2418</v>
      </c>
    </row>
    <row r="1449" spans="1:18" x14ac:dyDescent="0.2">
      <c r="A1449" s="182" t="s">
        <v>92</v>
      </c>
      <c r="B1449" s="182" t="s">
        <v>1143</v>
      </c>
      <c r="C1449" s="183">
        <v>45813</v>
      </c>
      <c r="D1449" s="17"/>
      <c r="E1449" s="183">
        <v>45813</v>
      </c>
      <c r="F1449" s="182" t="s">
        <v>94</v>
      </c>
      <c r="G1449" s="182" t="s">
        <v>95</v>
      </c>
      <c r="H1449" s="182" t="s">
        <v>29</v>
      </c>
      <c r="I1449" s="182" t="s">
        <v>293</v>
      </c>
      <c r="J1449" s="182" t="s">
        <v>321</v>
      </c>
      <c r="K1449" s="183">
        <v>45793</v>
      </c>
      <c r="L1449" s="183">
        <v>45793</v>
      </c>
      <c r="M1449" s="182" t="s">
        <v>463</v>
      </c>
      <c r="N1449" s="182">
        <v>74100</v>
      </c>
      <c r="O1449" s="182" t="s">
        <v>1144</v>
      </c>
      <c r="P1449" s="182" t="s">
        <v>1145</v>
      </c>
      <c r="Q1449" s="182" t="s">
        <v>2419</v>
      </c>
      <c r="R1449" s="182" t="s">
        <v>4510</v>
      </c>
    </row>
    <row r="1450" spans="1:18" x14ac:dyDescent="0.2">
      <c r="A1450" s="182" t="s">
        <v>92</v>
      </c>
      <c r="B1450" s="182" t="s">
        <v>1146</v>
      </c>
      <c r="C1450" s="183">
        <v>45820</v>
      </c>
      <c r="D1450" s="17"/>
      <c r="E1450" s="183">
        <v>45820</v>
      </c>
      <c r="F1450" s="182" t="s">
        <v>94</v>
      </c>
      <c r="G1450" s="182" t="s">
        <v>95</v>
      </c>
      <c r="H1450" s="182" t="s">
        <v>29</v>
      </c>
      <c r="I1450" s="182" t="s">
        <v>293</v>
      </c>
      <c r="J1450" s="182" t="s">
        <v>319</v>
      </c>
      <c r="K1450" s="183">
        <v>45792</v>
      </c>
      <c r="L1450" s="183">
        <v>45793</v>
      </c>
      <c r="M1450" s="182" t="s">
        <v>463</v>
      </c>
      <c r="N1450" s="182">
        <v>74100</v>
      </c>
      <c r="O1450" s="182" t="s">
        <v>1312</v>
      </c>
      <c r="P1450" s="182" t="s">
        <v>791</v>
      </c>
      <c r="Q1450" s="182" t="s">
        <v>2420</v>
      </c>
      <c r="R1450" s="182" t="s">
        <v>6566</v>
      </c>
    </row>
    <row r="1451" spans="1:18" x14ac:dyDescent="0.2">
      <c r="A1451" s="182" t="s">
        <v>92</v>
      </c>
      <c r="B1451" s="182" t="s">
        <v>1147</v>
      </c>
      <c r="C1451" s="183">
        <v>45820</v>
      </c>
      <c r="D1451" s="17"/>
      <c r="E1451" s="183">
        <v>45820</v>
      </c>
      <c r="F1451" s="182" t="s">
        <v>94</v>
      </c>
      <c r="G1451" s="182" t="s">
        <v>95</v>
      </c>
      <c r="H1451" s="182" t="s">
        <v>29</v>
      </c>
      <c r="I1451" s="182" t="s">
        <v>293</v>
      </c>
      <c r="J1451" s="182" t="s">
        <v>321</v>
      </c>
      <c r="K1451" s="183">
        <v>45775</v>
      </c>
      <c r="L1451" s="183">
        <v>45783</v>
      </c>
      <c r="M1451" s="182" t="s">
        <v>463</v>
      </c>
      <c r="N1451" s="182">
        <v>74100</v>
      </c>
      <c r="O1451" s="182" t="s">
        <v>1098</v>
      </c>
      <c r="P1451" s="182" t="s">
        <v>1148</v>
      </c>
      <c r="Q1451" s="182" t="s">
        <v>2421</v>
      </c>
      <c r="R1451" s="182" t="s">
        <v>4511</v>
      </c>
    </row>
    <row r="1452" spans="1:18" x14ac:dyDescent="0.2">
      <c r="A1452" s="182" t="s">
        <v>120</v>
      </c>
      <c r="B1452" s="182" t="s">
        <v>247</v>
      </c>
      <c r="C1452" s="183">
        <v>45677</v>
      </c>
      <c r="D1452" s="183">
        <v>45838</v>
      </c>
      <c r="E1452" s="183">
        <v>45796</v>
      </c>
      <c r="F1452" s="182" t="s">
        <v>270</v>
      </c>
      <c r="G1452" s="182" t="s">
        <v>95</v>
      </c>
      <c r="H1452" s="182" t="s">
        <v>29</v>
      </c>
      <c r="I1452" s="182" t="s">
        <v>295</v>
      </c>
      <c r="J1452" s="182" t="s">
        <v>319</v>
      </c>
      <c r="K1452" s="183">
        <v>45664</v>
      </c>
      <c r="L1452" s="183">
        <v>45664</v>
      </c>
      <c r="M1452" s="182" t="s">
        <v>456</v>
      </c>
      <c r="N1452" s="182">
        <v>74300</v>
      </c>
      <c r="O1452" s="182" t="s">
        <v>840</v>
      </c>
      <c r="P1452" s="182" t="s">
        <v>841</v>
      </c>
      <c r="Q1452" s="182" t="s">
        <v>2422</v>
      </c>
      <c r="R1452" s="182" t="s">
        <v>2422</v>
      </c>
    </row>
    <row r="1453" spans="1:18" x14ac:dyDescent="0.2">
      <c r="A1453" s="182" t="s">
        <v>92</v>
      </c>
      <c r="B1453" s="182" t="s">
        <v>1149</v>
      </c>
      <c r="C1453" s="183">
        <v>45818</v>
      </c>
      <c r="D1453" s="17"/>
      <c r="E1453" s="183">
        <v>45811</v>
      </c>
      <c r="F1453" s="182" t="s">
        <v>94</v>
      </c>
      <c r="G1453" s="182" t="s">
        <v>95</v>
      </c>
      <c r="H1453" s="182" t="s">
        <v>29</v>
      </c>
      <c r="I1453" s="182" t="s">
        <v>293</v>
      </c>
      <c r="J1453" s="182" t="s">
        <v>319</v>
      </c>
      <c r="K1453" s="183">
        <v>45762</v>
      </c>
      <c r="L1453" s="183">
        <v>45765</v>
      </c>
      <c r="M1453" s="182" t="s">
        <v>463</v>
      </c>
      <c r="N1453" s="182">
        <v>74100</v>
      </c>
      <c r="O1453" s="182" t="s">
        <v>1313</v>
      </c>
      <c r="P1453" s="182" t="s">
        <v>1150</v>
      </c>
      <c r="Q1453" s="182" t="s">
        <v>2423</v>
      </c>
      <c r="R1453" s="182" t="s">
        <v>6903</v>
      </c>
    </row>
    <row r="1454" spans="1:18" x14ac:dyDescent="0.2">
      <c r="A1454" s="182" t="s">
        <v>92</v>
      </c>
      <c r="B1454" s="182" t="s">
        <v>1151</v>
      </c>
      <c r="C1454" s="183">
        <v>45867</v>
      </c>
      <c r="D1454" s="183">
        <v>45867</v>
      </c>
      <c r="E1454" s="183">
        <v>45821</v>
      </c>
      <c r="F1454" s="182" t="s">
        <v>94</v>
      </c>
      <c r="G1454" s="182" t="s">
        <v>97</v>
      </c>
      <c r="H1454" s="17"/>
      <c r="I1454" s="182" t="s">
        <v>295</v>
      </c>
      <c r="J1454" s="182" t="s">
        <v>319</v>
      </c>
      <c r="K1454" s="183">
        <v>45747</v>
      </c>
      <c r="L1454" s="183">
        <v>45772</v>
      </c>
      <c r="M1454" s="182" t="s">
        <v>463</v>
      </c>
      <c r="N1454" s="182">
        <v>74100</v>
      </c>
      <c r="O1454" s="182" t="s">
        <v>1152</v>
      </c>
      <c r="P1454" s="182" t="s">
        <v>1153</v>
      </c>
      <c r="Q1454" s="182" t="s">
        <v>2424</v>
      </c>
      <c r="R1454" s="182" t="s">
        <v>4512</v>
      </c>
    </row>
    <row r="1455" spans="1:18" x14ac:dyDescent="0.2">
      <c r="A1455" s="182" t="s">
        <v>120</v>
      </c>
      <c r="B1455" s="182" t="s">
        <v>1154</v>
      </c>
      <c r="C1455" s="183">
        <v>45827</v>
      </c>
      <c r="D1455" s="17"/>
      <c r="E1455" s="183">
        <v>45827</v>
      </c>
      <c r="F1455" s="182" t="s">
        <v>94</v>
      </c>
      <c r="G1455" s="182" t="s">
        <v>95</v>
      </c>
      <c r="H1455" s="182" t="s">
        <v>29</v>
      </c>
      <c r="I1455" s="182" t="s">
        <v>293</v>
      </c>
      <c r="J1455" s="182" t="s">
        <v>319</v>
      </c>
      <c r="K1455" s="183">
        <v>45783</v>
      </c>
      <c r="L1455" s="183">
        <v>45790</v>
      </c>
      <c r="M1455" s="182" t="s">
        <v>462</v>
      </c>
      <c r="N1455" s="182">
        <v>74190</v>
      </c>
      <c r="O1455" s="182" t="s">
        <v>744</v>
      </c>
      <c r="P1455" s="182" t="s">
        <v>1155</v>
      </c>
      <c r="Q1455" s="182" t="s">
        <v>2425</v>
      </c>
      <c r="R1455" s="182" t="s">
        <v>4513</v>
      </c>
    </row>
    <row r="1456" spans="1:18" x14ac:dyDescent="0.2">
      <c r="A1456" s="182" t="s">
        <v>92</v>
      </c>
      <c r="B1456" s="182" t="s">
        <v>355</v>
      </c>
      <c r="C1456" s="183">
        <v>45702</v>
      </c>
      <c r="D1456" s="183">
        <v>45855</v>
      </c>
      <c r="E1456" s="183">
        <v>45821</v>
      </c>
      <c r="F1456" s="182" t="s">
        <v>270</v>
      </c>
      <c r="G1456" s="182" t="s">
        <v>125</v>
      </c>
      <c r="H1456" s="182" t="s">
        <v>29</v>
      </c>
      <c r="I1456" s="182" t="s">
        <v>295</v>
      </c>
      <c r="J1456" s="182" t="s">
        <v>319</v>
      </c>
      <c r="K1456" s="183">
        <v>45667</v>
      </c>
      <c r="L1456" s="183">
        <v>45674</v>
      </c>
      <c r="M1456" s="182" t="s">
        <v>471</v>
      </c>
      <c r="N1456" s="182">
        <v>74100</v>
      </c>
      <c r="O1456" s="182" t="s">
        <v>872</v>
      </c>
      <c r="P1456" s="182" t="s">
        <v>873</v>
      </c>
      <c r="Q1456" s="182" t="s">
        <v>2426</v>
      </c>
      <c r="R1456" s="182" t="s">
        <v>4514</v>
      </c>
    </row>
    <row r="1457" spans="1:18" x14ac:dyDescent="0.2">
      <c r="A1457" s="182" t="s">
        <v>120</v>
      </c>
      <c r="B1457" s="182" t="s">
        <v>289</v>
      </c>
      <c r="C1457" s="183">
        <v>45692</v>
      </c>
      <c r="D1457" s="183">
        <v>45873</v>
      </c>
      <c r="E1457" s="183">
        <v>45841</v>
      </c>
      <c r="F1457" s="182" t="s">
        <v>270</v>
      </c>
      <c r="G1457" s="182" t="s">
        <v>95</v>
      </c>
      <c r="H1457" s="182" t="s">
        <v>29</v>
      </c>
      <c r="I1457" s="182" t="s">
        <v>295</v>
      </c>
      <c r="J1457" s="182" t="s">
        <v>319</v>
      </c>
      <c r="K1457" s="183">
        <v>45672</v>
      </c>
      <c r="L1457" s="183">
        <v>45673</v>
      </c>
      <c r="M1457" s="182" t="s">
        <v>528</v>
      </c>
      <c r="N1457" s="182">
        <v>74800</v>
      </c>
      <c r="O1457" s="182" t="s">
        <v>1314</v>
      </c>
      <c r="P1457" s="182" t="s">
        <v>869</v>
      </c>
      <c r="Q1457" s="182" t="s">
        <v>2427</v>
      </c>
      <c r="R1457" s="182" t="s">
        <v>4515</v>
      </c>
    </row>
    <row r="1458" spans="1:18" x14ac:dyDescent="0.2">
      <c r="A1458" s="182" t="s">
        <v>92</v>
      </c>
      <c r="B1458" s="182" t="s">
        <v>439</v>
      </c>
      <c r="C1458" s="183">
        <v>45776</v>
      </c>
      <c r="D1458" s="183">
        <v>45957</v>
      </c>
      <c r="E1458" s="183">
        <v>45810</v>
      </c>
      <c r="F1458" s="182" t="s">
        <v>98</v>
      </c>
      <c r="G1458" s="182" t="s">
        <v>95</v>
      </c>
      <c r="H1458" s="182" t="s">
        <v>29</v>
      </c>
      <c r="I1458" s="182" t="s">
        <v>295</v>
      </c>
      <c r="J1458" s="182" t="s">
        <v>319</v>
      </c>
      <c r="K1458" s="183">
        <v>45751</v>
      </c>
      <c r="L1458" s="183">
        <v>45754</v>
      </c>
      <c r="M1458" s="182" t="s">
        <v>463</v>
      </c>
      <c r="N1458" s="182">
        <v>74100</v>
      </c>
      <c r="O1458" s="182" t="s">
        <v>582</v>
      </c>
      <c r="P1458" s="182" t="s">
        <v>877</v>
      </c>
      <c r="Q1458" s="182" t="s">
        <v>2428</v>
      </c>
      <c r="R1458" s="182" t="s">
        <v>4516</v>
      </c>
    </row>
    <row r="1459" spans="1:18" x14ac:dyDescent="0.2">
      <c r="A1459" s="182" t="s">
        <v>92</v>
      </c>
      <c r="B1459" s="182" t="s">
        <v>278</v>
      </c>
      <c r="C1459" s="183">
        <v>45699</v>
      </c>
      <c r="D1459" s="183">
        <v>45946</v>
      </c>
      <c r="E1459" s="183">
        <v>45835</v>
      </c>
      <c r="F1459" s="182" t="s">
        <v>270</v>
      </c>
      <c r="G1459" s="182" t="s">
        <v>95</v>
      </c>
      <c r="H1459" s="182" t="s">
        <v>29</v>
      </c>
      <c r="I1459" s="182" t="s">
        <v>295</v>
      </c>
      <c r="J1459" s="182" t="s">
        <v>319</v>
      </c>
      <c r="K1459" s="183">
        <v>45672</v>
      </c>
      <c r="L1459" s="183">
        <v>45674</v>
      </c>
      <c r="M1459" s="182" t="s">
        <v>540</v>
      </c>
      <c r="N1459" s="182">
        <v>74100</v>
      </c>
      <c r="O1459" s="182" t="s">
        <v>677</v>
      </c>
      <c r="P1459" s="182" t="s">
        <v>894</v>
      </c>
      <c r="Q1459" s="182" t="s">
        <v>2429</v>
      </c>
      <c r="R1459" s="182" t="s">
        <v>4517</v>
      </c>
    </row>
    <row r="1460" spans="1:18" x14ac:dyDescent="0.2">
      <c r="A1460" s="182" t="s">
        <v>92</v>
      </c>
      <c r="B1460" s="182" t="s">
        <v>363</v>
      </c>
      <c r="C1460" s="183">
        <v>45713</v>
      </c>
      <c r="D1460" s="183">
        <v>45814</v>
      </c>
      <c r="E1460" s="183">
        <v>45811</v>
      </c>
      <c r="F1460" s="182" t="s">
        <v>93</v>
      </c>
      <c r="G1460" s="182" t="s">
        <v>95</v>
      </c>
      <c r="H1460" s="182" t="s">
        <v>29</v>
      </c>
      <c r="I1460" s="182" t="s">
        <v>295</v>
      </c>
      <c r="J1460" s="182" t="s">
        <v>319</v>
      </c>
      <c r="K1460" s="183">
        <v>45687</v>
      </c>
      <c r="L1460" s="183">
        <v>45811</v>
      </c>
      <c r="M1460" s="182" t="s">
        <v>481</v>
      </c>
      <c r="N1460" s="182">
        <v>74100</v>
      </c>
      <c r="O1460" s="182" t="s">
        <v>770</v>
      </c>
      <c r="P1460" s="182" t="s">
        <v>630</v>
      </c>
      <c r="Q1460" s="182" t="s">
        <v>2430</v>
      </c>
      <c r="R1460" s="182" t="s">
        <v>4518</v>
      </c>
    </row>
    <row r="1461" spans="1:18" x14ac:dyDescent="0.2">
      <c r="A1461" s="182" t="s">
        <v>92</v>
      </c>
      <c r="B1461" s="182" t="s">
        <v>417</v>
      </c>
      <c r="C1461" s="183">
        <v>45776</v>
      </c>
      <c r="D1461" s="183">
        <v>45930</v>
      </c>
      <c r="E1461" s="183">
        <v>45827</v>
      </c>
      <c r="F1461" s="182" t="s">
        <v>90</v>
      </c>
      <c r="G1461" s="182" t="s">
        <v>95</v>
      </c>
      <c r="H1461" s="182" t="s">
        <v>29</v>
      </c>
      <c r="I1461" s="182" t="s">
        <v>295</v>
      </c>
      <c r="J1461" s="182" t="s">
        <v>319</v>
      </c>
      <c r="K1461" s="183">
        <v>45734</v>
      </c>
      <c r="L1461" s="183">
        <v>45744</v>
      </c>
      <c r="M1461" s="182" t="s">
        <v>541</v>
      </c>
      <c r="N1461" s="182">
        <v>74380</v>
      </c>
      <c r="O1461" s="182" t="s">
        <v>1315</v>
      </c>
      <c r="P1461" s="182" t="s">
        <v>647</v>
      </c>
      <c r="Q1461" s="182" t="s">
        <v>2431</v>
      </c>
      <c r="R1461" s="182" t="s">
        <v>4519</v>
      </c>
    </row>
    <row r="1462" spans="1:18" x14ac:dyDescent="0.2">
      <c r="A1462" s="182" t="s">
        <v>92</v>
      </c>
      <c r="B1462" s="182" t="s">
        <v>1156</v>
      </c>
      <c r="C1462" s="183">
        <v>45813</v>
      </c>
      <c r="D1462" s="17"/>
      <c r="E1462" s="183">
        <v>45813</v>
      </c>
      <c r="F1462" s="182" t="s">
        <v>94</v>
      </c>
      <c r="G1462" s="182" t="s">
        <v>95</v>
      </c>
      <c r="H1462" s="182" t="s">
        <v>29</v>
      </c>
      <c r="I1462" s="182" t="s">
        <v>293</v>
      </c>
      <c r="J1462" s="182" t="s">
        <v>319</v>
      </c>
      <c r="K1462" s="183">
        <v>45762</v>
      </c>
      <c r="L1462" s="183">
        <v>45793</v>
      </c>
      <c r="M1462" s="182" t="s">
        <v>457</v>
      </c>
      <c r="N1462" s="182">
        <v>74240</v>
      </c>
      <c r="O1462" s="182" t="s">
        <v>1157</v>
      </c>
      <c r="P1462" s="182" t="s">
        <v>1158</v>
      </c>
      <c r="Q1462" s="182" t="s">
        <v>2432</v>
      </c>
      <c r="R1462" s="182" t="s">
        <v>4520</v>
      </c>
    </row>
    <row r="1463" spans="1:18" x14ac:dyDescent="0.2">
      <c r="A1463" s="182" t="s">
        <v>92</v>
      </c>
      <c r="B1463" s="182" t="s">
        <v>1159</v>
      </c>
      <c r="C1463" s="183">
        <v>45811</v>
      </c>
      <c r="D1463" s="17"/>
      <c r="E1463" s="183">
        <v>45811</v>
      </c>
      <c r="F1463" s="182" t="s">
        <v>94</v>
      </c>
      <c r="G1463" s="182" t="s">
        <v>95</v>
      </c>
      <c r="H1463" s="182" t="s">
        <v>29</v>
      </c>
      <c r="I1463" s="182" t="s">
        <v>293</v>
      </c>
      <c r="J1463" s="182" t="s">
        <v>319</v>
      </c>
      <c r="K1463" s="183">
        <v>45756</v>
      </c>
      <c r="L1463" s="183">
        <v>45765</v>
      </c>
      <c r="M1463" s="182" t="s">
        <v>1160</v>
      </c>
      <c r="N1463" s="182">
        <v>74100</v>
      </c>
      <c r="O1463" s="182" t="s">
        <v>625</v>
      </c>
      <c r="P1463" s="182" t="s">
        <v>1161</v>
      </c>
      <c r="Q1463" s="182" t="s">
        <v>2433</v>
      </c>
      <c r="R1463" s="182" t="s">
        <v>4521</v>
      </c>
    </row>
    <row r="1464" spans="1:18" x14ac:dyDescent="0.2">
      <c r="A1464" s="182" t="s">
        <v>120</v>
      </c>
      <c r="B1464" s="182" t="s">
        <v>348</v>
      </c>
      <c r="C1464" s="183">
        <v>45734</v>
      </c>
      <c r="D1464" s="183">
        <v>45900</v>
      </c>
      <c r="E1464" s="183">
        <v>45841</v>
      </c>
      <c r="F1464" s="182" t="s">
        <v>93</v>
      </c>
      <c r="G1464" s="182" t="s">
        <v>95</v>
      </c>
      <c r="H1464" s="182" t="s">
        <v>29</v>
      </c>
      <c r="I1464" s="182" t="s">
        <v>295</v>
      </c>
      <c r="J1464" s="182" t="s">
        <v>319</v>
      </c>
      <c r="K1464" s="183">
        <v>45691</v>
      </c>
      <c r="L1464" s="183">
        <v>45700</v>
      </c>
      <c r="M1464" s="182" t="s">
        <v>528</v>
      </c>
      <c r="N1464" s="182">
        <v>74800</v>
      </c>
      <c r="O1464" s="182" t="s">
        <v>1316</v>
      </c>
      <c r="P1464" s="182" t="s">
        <v>864</v>
      </c>
      <c r="Q1464" s="182" t="s">
        <v>2434</v>
      </c>
      <c r="R1464" s="182" t="s">
        <v>4522</v>
      </c>
    </row>
    <row r="1465" spans="1:18" x14ac:dyDescent="0.2">
      <c r="A1465" s="182" t="s">
        <v>96</v>
      </c>
      <c r="B1465" s="182" t="s">
        <v>218</v>
      </c>
      <c r="C1465" s="183">
        <v>45670</v>
      </c>
      <c r="D1465" s="183">
        <v>45853</v>
      </c>
      <c r="E1465" s="183">
        <v>45796</v>
      </c>
      <c r="F1465" s="182" t="s">
        <v>270</v>
      </c>
      <c r="G1465" s="182" t="s">
        <v>95</v>
      </c>
      <c r="H1465" s="182" t="s">
        <v>28</v>
      </c>
      <c r="I1465" s="182" t="s">
        <v>295</v>
      </c>
      <c r="J1465" s="182" t="s">
        <v>319</v>
      </c>
      <c r="K1465" s="183">
        <v>45638</v>
      </c>
      <c r="L1465" s="183">
        <v>45638</v>
      </c>
      <c r="M1465" s="182" t="s">
        <v>510</v>
      </c>
      <c r="N1465" s="182">
        <v>74600</v>
      </c>
      <c r="O1465" s="182" t="s">
        <v>1027</v>
      </c>
      <c r="P1465" s="182" t="s">
        <v>1028</v>
      </c>
      <c r="Q1465" s="182" t="s">
        <v>2435</v>
      </c>
      <c r="R1465" s="182" t="s">
        <v>2435</v>
      </c>
    </row>
    <row r="1466" spans="1:18" x14ac:dyDescent="0.2">
      <c r="A1466" s="182" t="s">
        <v>120</v>
      </c>
      <c r="B1466" s="182" t="s">
        <v>1162</v>
      </c>
      <c r="C1466" s="183">
        <v>45827</v>
      </c>
      <c r="D1466" s="17"/>
      <c r="E1466" s="183">
        <v>45827</v>
      </c>
      <c r="F1466" s="182" t="s">
        <v>94</v>
      </c>
      <c r="G1466" s="182" t="s">
        <v>95</v>
      </c>
      <c r="H1466" s="182" t="s">
        <v>29</v>
      </c>
      <c r="I1466" s="182" t="s">
        <v>293</v>
      </c>
      <c r="J1466" s="182" t="s">
        <v>321</v>
      </c>
      <c r="K1466" s="183">
        <v>45764</v>
      </c>
      <c r="L1466" s="183">
        <v>45790</v>
      </c>
      <c r="M1466" s="182" t="s">
        <v>462</v>
      </c>
      <c r="N1466" s="182">
        <v>74190</v>
      </c>
      <c r="O1466" s="182" t="s">
        <v>1163</v>
      </c>
      <c r="P1466" s="182" t="s">
        <v>1164</v>
      </c>
      <c r="Q1466" s="182" t="s">
        <v>2436</v>
      </c>
      <c r="R1466" s="182" t="s">
        <v>4523</v>
      </c>
    </row>
    <row r="1467" spans="1:18" x14ac:dyDescent="0.2">
      <c r="A1467" s="182" t="s">
        <v>92</v>
      </c>
      <c r="B1467" s="182" t="s">
        <v>338</v>
      </c>
      <c r="C1467" s="183">
        <v>45720</v>
      </c>
      <c r="D1467" s="183">
        <v>45900</v>
      </c>
      <c r="E1467" s="183">
        <v>45827</v>
      </c>
      <c r="F1467" s="182" t="s">
        <v>93</v>
      </c>
      <c r="G1467" s="182" t="s">
        <v>95</v>
      </c>
      <c r="H1467" s="182" t="s">
        <v>29</v>
      </c>
      <c r="I1467" s="182" t="s">
        <v>295</v>
      </c>
      <c r="J1467" s="182" t="s">
        <v>319</v>
      </c>
      <c r="K1467" s="183">
        <v>45688</v>
      </c>
      <c r="L1467" s="183">
        <v>45707</v>
      </c>
      <c r="M1467" s="182" t="s">
        <v>463</v>
      </c>
      <c r="N1467" s="182">
        <v>74100</v>
      </c>
      <c r="O1467" s="182" t="s">
        <v>612</v>
      </c>
      <c r="P1467" s="182" t="s">
        <v>613</v>
      </c>
      <c r="Q1467" s="182" t="s">
        <v>2437</v>
      </c>
      <c r="R1467" s="182" t="s">
        <v>4524</v>
      </c>
    </row>
    <row r="1468" spans="1:18" x14ac:dyDescent="0.2">
      <c r="A1468" s="182" t="s">
        <v>120</v>
      </c>
      <c r="B1468" s="182" t="s">
        <v>326</v>
      </c>
      <c r="C1468" s="183">
        <v>45692</v>
      </c>
      <c r="D1468" s="17"/>
      <c r="E1468" s="183">
        <v>45841</v>
      </c>
      <c r="F1468" s="182" t="s">
        <v>330</v>
      </c>
      <c r="G1468" s="182" t="s">
        <v>95</v>
      </c>
      <c r="H1468" s="182" t="s">
        <v>29</v>
      </c>
      <c r="I1468" s="182" t="s">
        <v>293</v>
      </c>
      <c r="J1468" s="182" t="s">
        <v>319</v>
      </c>
      <c r="K1468" s="183">
        <v>45644</v>
      </c>
      <c r="L1468" s="183">
        <v>45644</v>
      </c>
      <c r="M1468" s="182" t="s">
        <v>528</v>
      </c>
      <c r="N1468" s="182">
        <v>74800</v>
      </c>
      <c r="O1468" s="182" t="s">
        <v>1317</v>
      </c>
      <c r="P1468" s="182" t="s">
        <v>644</v>
      </c>
      <c r="Q1468" s="182" t="s">
        <v>2438</v>
      </c>
      <c r="R1468" s="182" t="s">
        <v>4525</v>
      </c>
    </row>
    <row r="1469" spans="1:18" x14ac:dyDescent="0.2">
      <c r="A1469" s="182" t="s">
        <v>120</v>
      </c>
      <c r="B1469" s="182" t="s">
        <v>243</v>
      </c>
      <c r="C1469" s="183">
        <v>45680</v>
      </c>
      <c r="D1469" s="183">
        <v>45920</v>
      </c>
      <c r="E1469" s="183">
        <v>45717</v>
      </c>
      <c r="F1469" s="182" t="s">
        <v>330</v>
      </c>
      <c r="G1469" s="182" t="s">
        <v>91</v>
      </c>
      <c r="H1469" s="182" t="s">
        <v>29</v>
      </c>
      <c r="I1469" s="182" t="s">
        <v>295</v>
      </c>
      <c r="J1469" s="182" t="s">
        <v>319</v>
      </c>
      <c r="K1469" s="183">
        <v>45664</v>
      </c>
      <c r="L1469" s="183">
        <v>45665</v>
      </c>
      <c r="M1469" s="182" t="s">
        <v>528</v>
      </c>
      <c r="N1469" s="182">
        <v>74800</v>
      </c>
      <c r="O1469" s="182" t="s">
        <v>1318</v>
      </c>
      <c r="P1469" s="182" t="s">
        <v>1026</v>
      </c>
      <c r="Q1469" s="182" t="s">
        <v>2439</v>
      </c>
      <c r="R1469" s="182" t="s">
        <v>4526</v>
      </c>
    </row>
    <row r="1470" spans="1:18" x14ac:dyDescent="0.2">
      <c r="A1470" s="182" t="s">
        <v>96</v>
      </c>
      <c r="B1470" s="182" t="s">
        <v>412</v>
      </c>
      <c r="C1470" s="183">
        <v>45749</v>
      </c>
      <c r="D1470" s="183">
        <v>45924</v>
      </c>
      <c r="E1470" s="183">
        <v>45824</v>
      </c>
      <c r="F1470" s="182" t="s">
        <v>93</v>
      </c>
      <c r="G1470" s="182" t="s">
        <v>95</v>
      </c>
      <c r="H1470" s="182" t="s">
        <v>28</v>
      </c>
      <c r="I1470" s="182" t="s">
        <v>295</v>
      </c>
      <c r="J1470" s="182" t="s">
        <v>321</v>
      </c>
      <c r="K1470" s="183">
        <v>45709</v>
      </c>
      <c r="L1470" s="183">
        <v>45713</v>
      </c>
      <c r="M1470" s="182" t="s">
        <v>478</v>
      </c>
      <c r="N1470" s="182">
        <v>74350</v>
      </c>
      <c r="O1470" s="182" t="s">
        <v>930</v>
      </c>
      <c r="P1470" s="182" t="s">
        <v>931</v>
      </c>
      <c r="Q1470" s="182" t="s">
        <v>2440</v>
      </c>
      <c r="R1470" s="182" t="s">
        <v>4527</v>
      </c>
    </row>
    <row r="1471" spans="1:18" x14ac:dyDescent="0.2">
      <c r="A1471" s="182" t="s">
        <v>96</v>
      </c>
      <c r="B1471" s="182" t="s">
        <v>412</v>
      </c>
      <c r="C1471" s="183">
        <v>45749</v>
      </c>
      <c r="D1471" s="183">
        <v>45924</v>
      </c>
      <c r="E1471" s="183">
        <v>45796</v>
      </c>
      <c r="F1471" s="182" t="s">
        <v>90</v>
      </c>
      <c r="G1471" s="182" t="s">
        <v>95</v>
      </c>
      <c r="H1471" s="182" t="s">
        <v>28</v>
      </c>
      <c r="I1471" s="182" t="s">
        <v>295</v>
      </c>
      <c r="J1471" s="182" t="s">
        <v>321</v>
      </c>
      <c r="K1471" s="183">
        <v>45709</v>
      </c>
      <c r="L1471" s="183">
        <v>45713</v>
      </c>
      <c r="M1471" s="182" t="s">
        <v>478</v>
      </c>
      <c r="N1471" s="182">
        <v>74350</v>
      </c>
      <c r="O1471" s="182" t="s">
        <v>930</v>
      </c>
      <c r="P1471" s="182" t="s">
        <v>931</v>
      </c>
      <c r="Q1471" s="182" t="s">
        <v>2441</v>
      </c>
      <c r="R1471" s="182" t="s">
        <v>2441</v>
      </c>
    </row>
    <row r="1472" spans="1:18" x14ac:dyDescent="0.2">
      <c r="A1472" s="182" t="s">
        <v>92</v>
      </c>
      <c r="B1472" s="182" t="s">
        <v>276</v>
      </c>
      <c r="C1472" s="183">
        <v>45699</v>
      </c>
      <c r="D1472" s="183">
        <v>45866</v>
      </c>
      <c r="E1472" s="183">
        <v>45814</v>
      </c>
      <c r="F1472" s="182" t="s">
        <v>270</v>
      </c>
      <c r="G1472" s="182" t="s">
        <v>95</v>
      </c>
      <c r="H1472" s="182" t="s">
        <v>29</v>
      </c>
      <c r="I1472" s="182" t="s">
        <v>295</v>
      </c>
      <c r="J1472" s="182" t="s">
        <v>319</v>
      </c>
      <c r="K1472" s="183">
        <v>45644</v>
      </c>
      <c r="L1472" s="183">
        <v>45673</v>
      </c>
      <c r="M1472" s="182" t="s">
        <v>463</v>
      </c>
      <c r="N1472" s="182">
        <v>74100</v>
      </c>
      <c r="O1472" s="182" t="s">
        <v>1320</v>
      </c>
      <c r="P1472" s="182" t="s">
        <v>669</v>
      </c>
      <c r="Q1472" s="182" t="s">
        <v>2442</v>
      </c>
      <c r="R1472" s="182" t="s">
        <v>4528</v>
      </c>
    </row>
    <row r="1473" spans="1:18" x14ac:dyDescent="0.2">
      <c r="A1473" s="182" t="s">
        <v>92</v>
      </c>
      <c r="B1473" s="182" t="s">
        <v>283</v>
      </c>
      <c r="C1473" s="183">
        <v>45695</v>
      </c>
      <c r="D1473" s="183">
        <v>45876</v>
      </c>
      <c r="E1473" s="183">
        <v>45832</v>
      </c>
      <c r="F1473" s="182" t="s">
        <v>270</v>
      </c>
      <c r="G1473" s="182" t="s">
        <v>95</v>
      </c>
      <c r="H1473" s="182" t="s">
        <v>29</v>
      </c>
      <c r="I1473" s="182" t="s">
        <v>295</v>
      </c>
      <c r="J1473" s="182" t="s">
        <v>319</v>
      </c>
      <c r="K1473" s="183">
        <v>45679</v>
      </c>
      <c r="L1473" s="183">
        <v>45681</v>
      </c>
      <c r="M1473" s="182" t="s">
        <v>481</v>
      </c>
      <c r="N1473" s="182">
        <v>74100</v>
      </c>
      <c r="O1473" s="182" t="s">
        <v>616</v>
      </c>
      <c r="P1473" s="182" t="s">
        <v>974</v>
      </c>
      <c r="Q1473" s="182" t="s">
        <v>2443</v>
      </c>
      <c r="R1473" s="182" t="s">
        <v>4529</v>
      </c>
    </row>
    <row r="1474" spans="1:18" x14ac:dyDescent="0.2">
      <c r="A1474" s="182" t="s">
        <v>92</v>
      </c>
      <c r="B1474" s="182" t="s">
        <v>280</v>
      </c>
      <c r="C1474" s="183">
        <v>45699</v>
      </c>
      <c r="D1474" s="17"/>
      <c r="E1474" s="183">
        <v>45835</v>
      </c>
      <c r="F1474" s="182" t="s">
        <v>270</v>
      </c>
      <c r="G1474" s="182" t="s">
        <v>95</v>
      </c>
      <c r="H1474" s="182" t="s">
        <v>29</v>
      </c>
      <c r="I1474" s="182" t="s">
        <v>293</v>
      </c>
      <c r="J1474" s="182" t="s">
        <v>319</v>
      </c>
      <c r="K1474" s="183">
        <v>45672</v>
      </c>
      <c r="L1474" s="183">
        <v>45674</v>
      </c>
      <c r="M1474" s="182" t="s">
        <v>457</v>
      </c>
      <c r="N1474" s="182">
        <v>74240</v>
      </c>
      <c r="O1474" s="182" t="s">
        <v>895</v>
      </c>
      <c r="P1474" s="182" t="s">
        <v>896</v>
      </c>
      <c r="Q1474" s="182" t="s">
        <v>2444</v>
      </c>
      <c r="R1474" s="182" t="s">
        <v>4530</v>
      </c>
    </row>
    <row r="1475" spans="1:18" x14ac:dyDescent="0.2">
      <c r="A1475" s="182" t="s">
        <v>92</v>
      </c>
      <c r="B1475" s="182" t="s">
        <v>1167</v>
      </c>
      <c r="C1475" s="183">
        <v>45813</v>
      </c>
      <c r="D1475" s="17"/>
      <c r="E1475" s="183">
        <v>45813</v>
      </c>
      <c r="F1475" s="182" t="s">
        <v>94</v>
      </c>
      <c r="G1475" s="182" t="s">
        <v>95</v>
      </c>
      <c r="H1475" s="182" t="s">
        <v>29</v>
      </c>
      <c r="I1475" s="182" t="s">
        <v>293</v>
      </c>
      <c r="J1475" s="182" t="s">
        <v>319</v>
      </c>
      <c r="K1475" s="183">
        <v>45784</v>
      </c>
      <c r="L1475" s="183">
        <v>45791</v>
      </c>
      <c r="M1475" s="182" t="s">
        <v>463</v>
      </c>
      <c r="N1475" s="182">
        <v>74100</v>
      </c>
      <c r="O1475" s="182" t="s">
        <v>1321</v>
      </c>
      <c r="P1475" s="182" t="s">
        <v>1168</v>
      </c>
      <c r="Q1475" s="182" t="s">
        <v>2445</v>
      </c>
      <c r="R1475" s="182" t="s">
        <v>4531</v>
      </c>
    </row>
    <row r="1476" spans="1:18" x14ac:dyDescent="0.2">
      <c r="A1476" s="182" t="s">
        <v>92</v>
      </c>
      <c r="B1476" s="182" t="s">
        <v>1169</v>
      </c>
      <c r="C1476" s="183">
        <v>45901</v>
      </c>
      <c r="D1476" s="17"/>
      <c r="E1476" s="183">
        <v>45831</v>
      </c>
      <c r="F1476" s="182" t="s">
        <v>94</v>
      </c>
      <c r="G1476" s="182" t="s">
        <v>125</v>
      </c>
      <c r="H1476" s="17"/>
      <c r="I1476" s="182" t="s">
        <v>293</v>
      </c>
      <c r="J1476" s="182" t="s">
        <v>320</v>
      </c>
      <c r="K1476" s="183">
        <v>45791</v>
      </c>
      <c r="L1476" s="183">
        <v>45792</v>
      </c>
      <c r="M1476" s="182" t="s">
        <v>458</v>
      </c>
      <c r="N1476" s="182">
        <v>74160</v>
      </c>
      <c r="O1476" s="182" t="s">
        <v>1322</v>
      </c>
      <c r="P1476" s="182" t="s">
        <v>684</v>
      </c>
      <c r="Q1476" s="182" t="s">
        <v>2446</v>
      </c>
      <c r="R1476" s="182" t="s">
        <v>4532</v>
      </c>
    </row>
    <row r="1477" spans="1:18" x14ac:dyDescent="0.2">
      <c r="A1477" s="182" t="s">
        <v>92</v>
      </c>
      <c r="B1477" s="182" t="s">
        <v>1170</v>
      </c>
      <c r="C1477" s="183">
        <v>45831</v>
      </c>
      <c r="D1477" s="17"/>
      <c r="E1477" s="183">
        <v>45831</v>
      </c>
      <c r="F1477" s="182" t="s">
        <v>94</v>
      </c>
      <c r="G1477" s="182" t="s">
        <v>95</v>
      </c>
      <c r="H1477" s="182" t="s">
        <v>29</v>
      </c>
      <c r="I1477" s="182" t="s">
        <v>293</v>
      </c>
      <c r="J1477" s="182" t="s">
        <v>321</v>
      </c>
      <c r="K1477" s="183">
        <v>45756</v>
      </c>
      <c r="L1477" s="183">
        <v>45765</v>
      </c>
      <c r="M1477" s="182" t="s">
        <v>1171</v>
      </c>
      <c r="N1477" s="182">
        <v>74160</v>
      </c>
      <c r="O1477" s="182" t="s">
        <v>1172</v>
      </c>
      <c r="P1477" s="182" t="s">
        <v>1173</v>
      </c>
      <c r="Q1477" s="182" t="s">
        <v>2447</v>
      </c>
      <c r="R1477" s="182" t="s">
        <v>4533</v>
      </c>
    </row>
    <row r="1478" spans="1:18" x14ac:dyDescent="0.2">
      <c r="A1478" s="182" t="s">
        <v>92</v>
      </c>
      <c r="B1478" s="182" t="s">
        <v>1174</v>
      </c>
      <c r="C1478" s="183">
        <v>45831</v>
      </c>
      <c r="D1478" s="183">
        <v>45831</v>
      </c>
      <c r="E1478" s="183">
        <v>45831</v>
      </c>
      <c r="F1478" s="182" t="s">
        <v>94</v>
      </c>
      <c r="G1478" s="182" t="s">
        <v>125</v>
      </c>
      <c r="H1478" s="17"/>
      <c r="I1478" s="182" t="s">
        <v>295</v>
      </c>
      <c r="J1478" s="182" t="s">
        <v>320</v>
      </c>
      <c r="K1478" s="183">
        <v>45783</v>
      </c>
      <c r="L1478" s="183">
        <v>45791</v>
      </c>
      <c r="M1478" s="182" t="s">
        <v>507</v>
      </c>
      <c r="N1478" s="182">
        <v>74160</v>
      </c>
      <c r="O1478" s="182" t="s">
        <v>1323</v>
      </c>
      <c r="P1478" s="182" t="s">
        <v>1175</v>
      </c>
      <c r="Q1478" s="182" t="s">
        <v>2448</v>
      </c>
      <c r="R1478" s="182" t="s">
        <v>4534</v>
      </c>
    </row>
    <row r="1479" spans="1:18" x14ac:dyDescent="0.2">
      <c r="A1479" s="182" t="s">
        <v>92</v>
      </c>
      <c r="B1479" s="182" t="s">
        <v>1176</v>
      </c>
      <c r="C1479" s="183">
        <v>45813</v>
      </c>
      <c r="D1479" s="183">
        <v>45950</v>
      </c>
      <c r="E1479" s="183">
        <v>45813</v>
      </c>
      <c r="F1479" s="182" t="s">
        <v>94</v>
      </c>
      <c r="G1479" s="182" t="s">
        <v>95</v>
      </c>
      <c r="H1479" s="182" t="s">
        <v>29</v>
      </c>
      <c r="I1479" s="182" t="s">
        <v>295</v>
      </c>
      <c r="J1479" s="182" t="s">
        <v>319</v>
      </c>
      <c r="K1479" s="183">
        <v>45757</v>
      </c>
      <c r="L1479" s="183">
        <v>45765</v>
      </c>
      <c r="M1479" s="182" t="s">
        <v>463</v>
      </c>
      <c r="N1479" s="182">
        <v>74100</v>
      </c>
      <c r="O1479" s="182" t="s">
        <v>1101</v>
      </c>
      <c r="P1479" s="182" t="s">
        <v>1177</v>
      </c>
      <c r="Q1479" s="182" t="s">
        <v>2449</v>
      </c>
      <c r="R1479" s="182" t="s">
        <v>4535</v>
      </c>
    </row>
    <row r="1480" spans="1:18" x14ac:dyDescent="0.2">
      <c r="A1480" s="182" t="s">
        <v>92</v>
      </c>
      <c r="B1480" s="182" t="s">
        <v>1178</v>
      </c>
      <c r="C1480" s="183">
        <v>45814</v>
      </c>
      <c r="D1480" s="183">
        <v>45814</v>
      </c>
      <c r="E1480" s="183">
        <v>45814</v>
      </c>
      <c r="F1480" s="182" t="s">
        <v>94</v>
      </c>
      <c r="G1480" s="182" t="s">
        <v>125</v>
      </c>
      <c r="H1480" s="17"/>
      <c r="I1480" s="182" t="s">
        <v>295</v>
      </c>
      <c r="J1480" s="182" t="s">
        <v>319</v>
      </c>
      <c r="K1480" s="183">
        <v>45791</v>
      </c>
      <c r="L1480" s="183">
        <v>45792</v>
      </c>
      <c r="M1480" s="182" t="s">
        <v>463</v>
      </c>
      <c r="N1480" s="182">
        <v>74100</v>
      </c>
      <c r="O1480" s="182" t="s">
        <v>1179</v>
      </c>
      <c r="P1480" s="182" t="s">
        <v>1180</v>
      </c>
      <c r="Q1480" s="182" t="s">
        <v>2450</v>
      </c>
      <c r="R1480" s="182" t="s">
        <v>4536</v>
      </c>
    </row>
    <row r="1481" spans="1:18" x14ac:dyDescent="0.2">
      <c r="A1481" s="182" t="s">
        <v>92</v>
      </c>
      <c r="B1481" s="182" t="s">
        <v>1181</v>
      </c>
      <c r="C1481" s="183">
        <v>45811</v>
      </c>
      <c r="D1481" s="17"/>
      <c r="E1481" s="183">
        <v>45811</v>
      </c>
      <c r="F1481" s="182" t="s">
        <v>94</v>
      </c>
      <c r="G1481" s="182" t="s">
        <v>95</v>
      </c>
      <c r="H1481" s="182" t="s">
        <v>29</v>
      </c>
      <c r="I1481" s="182" t="s">
        <v>293</v>
      </c>
      <c r="J1481" s="182" t="s">
        <v>319</v>
      </c>
      <c r="K1481" s="183">
        <v>45729</v>
      </c>
      <c r="L1481" s="183">
        <v>45789</v>
      </c>
      <c r="M1481" s="182" t="s">
        <v>463</v>
      </c>
      <c r="N1481" s="182">
        <v>74100</v>
      </c>
      <c r="O1481" s="182" t="s">
        <v>1182</v>
      </c>
      <c r="P1481" s="182" t="s">
        <v>1183</v>
      </c>
      <c r="Q1481" s="182" t="s">
        <v>2451</v>
      </c>
      <c r="R1481" s="182" t="s">
        <v>4537</v>
      </c>
    </row>
    <row r="1482" spans="1:18" x14ac:dyDescent="0.2">
      <c r="A1482" s="182" t="s">
        <v>92</v>
      </c>
      <c r="B1482" s="182" t="s">
        <v>1184</v>
      </c>
      <c r="C1482" s="183">
        <v>45810</v>
      </c>
      <c r="D1482" s="17"/>
      <c r="E1482" s="183">
        <v>45810</v>
      </c>
      <c r="F1482" s="182" t="s">
        <v>94</v>
      </c>
      <c r="G1482" s="182" t="s">
        <v>95</v>
      </c>
      <c r="H1482" s="182" t="s">
        <v>29</v>
      </c>
      <c r="I1482" s="182" t="s">
        <v>293</v>
      </c>
      <c r="J1482" s="182" t="s">
        <v>319</v>
      </c>
      <c r="K1482" s="183">
        <v>45761</v>
      </c>
      <c r="L1482" s="183">
        <v>45765</v>
      </c>
      <c r="M1482" s="182" t="s">
        <v>472</v>
      </c>
      <c r="N1482" s="182">
        <v>74930</v>
      </c>
      <c r="O1482" s="182" t="s">
        <v>657</v>
      </c>
      <c r="P1482" s="182" t="s">
        <v>1185</v>
      </c>
      <c r="Q1482" s="182" t="s">
        <v>2452</v>
      </c>
      <c r="R1482" s="182" t="s">
        <v>4538</v>
      </c>
    </row>
    <row r="1483" spans="1:18" x14ac:dyDescent="0.2">
      <c r="A1483" s="182" t="s">
        <v>92</v>
      </c>
      <c r="B1483" s="182" t="s">
        <v>195</v>
      </c>
      <c r="C1483" s="183">
        <v>45589</v>
      </c>
      <c r="D1483" s="183">
        <v>45894</v>
      </c>
      <c r="E1483" s="183">
        <v>45820</v>
      </c>
      <c r="F1483" s="182" t="s">
        <v>98</v>
      </c>
      <c r="G1483" s="182" t="s">
        <v>95</v>
      </c>
      <c r="H1483" s="182" t="s">
        <v>29</v>
      </c>
      <c r="I1483" s="182" t="s">
        <v>295</v>
      </c>
      <c r="J1483" s="182" t="s">
        <v>319</v>
      </c>
      <c r="K1483" s="183">
        <v>45576</v>
      </c>
      <c r="L1483" s="183">
        <v>45894</v>
      </c>
      <c r="M1483" s="182" t="s">
        <v>463</v>
      </c>
      <c r="N1483" s="182">
        <v>74100</v>
      </c>
      <c r="O1483" s="182" t="s">
        <v>986</v>
      </c>
      <c r="P1483" s="182" t="s">
        <v>987</v>
      </c>
      <c r="Q1483" s="182" t="s">
        <v>2453</v>
      </c>
      <c r="R1483" s="182" t="s">
        <v>4539</v>
      </c>
    </row>
    <row r="1484" spans="1:18" x14ac:dyDescent="0.2">
      <c r="A1484" s="182" t="s">
        <v>92</v>
      </c>
      <c r="B1484" s="182" t="s">
        <v>369</v>
      </c>
      <c r="C1484" s="183">
        <v>45729</v>
      </c>
      <c r="D1484" s="183">
        <v>45889</v>
      </c>
      <c r="E1484" s="183">
        <v>45834</v>
      </c>
      <c r="F1484" s="182" t="s">
        <v>93</v>
      </c>
      <c r="G1484" s="182" t="s">
        <v>95</v>
      </c>
      <c r="H1484" s="182" t="s">
        <v>29</v>
      </c>
      <c r="I1484" s="182" t="s">
        <v>295</v>
      </c>
      <c r="J1484" s="182" t="s">
        <v>321</v>
      </c>
      <c r="K1484" s="183">
        <v>45695</v>
      </c>
      <c r="L1484" s="183">
        <v>45707</v>
      </c>
      <c r="M1484" s="182" t="s">
        <v>492</v>
      </c>
      <c r="N1484" s="182">
        <v>74100</v>
      </c>
      <c r="O1484" s="182" t="s">
        <v>807</v>
      </c>
      <c r="P1484" s="182" t="s">
        <v>808</v>
      </c>
      <c r="Q1484" s="182" t="s">
        <v>2454</v>
      </c>
      <c r="R1484" s="182" t="s">
        <v>4540</v>
      </c>
    </row>
    <row r="1485" spans="1:18" x14ac:dyDescent="0.2">
      <c r="A1485" s="182" t="s">
        <v>92</v>
      </c>
      <c r="B1485" s="182" t="s">
        <v>80</v>
      </c>
      <c r="C1485" s="183">
        <v>45666</v>
      </c>
      <c r="D1485" s="17"/>
      <c r="E1485" s="183">
        <v>45805</v>
      </c>
      <c r="F1485" s="182" t="s">
        <v>90</v>
      </c>
      <c r="G1485" s="182" t="s">
        <v>125</v>
      </c>
      <c r="H1485" s="182" t="s">
        <v>29</v>
      </c>
      <c r="I1485" s="182" t="s">
        <v>293</v>
      </c>
      <c r="J1485" s="182" t="s">
        <v>319</v>
      </c>
      <c r="K1485" s="183">
        <v>45632</v>
      </c>
      <c r="L1485" s="183">
        <v>45635</v>
      </c>
      <c r="M1485" s="182" t="s">
        <v>471</v>
      </c>
      <c r="N1485" s="182">
        <v>74100</v>
      </c>
      <c r="O1485" s="182" t="s">
        <v>1324</v>
      </c>
      <c r="P1485" s="182" t="s">
        <v>880</v>
      </c>
      <c r="Q1485" s="182" t="s">
        <v>2455</v>
      </c>
      <c r="R1485" s="182" t="s">
        <v>4541</v>
      </c>
    </row>
    <row r="1486" spans="1:18" x14ac:dyDescent="0.2">
      <c r="A1486" s="182" t="s">
        <v>92</v>
      </c>
      <c r="B1486" s="182" t="s">
        <v>79</v>
      </c>
      <c r="C1486" s="183">
        <v>45708</v>
      </c>
      <c r="D1486" s="183">
        <v>45876</v>
      </c>
      <c r="E1486" s="183">
        <v>45827</v>
      </c>
      <c r="F1486" s="182" t="s">
        <v>270</v>
      </c>
      <c r="G1486" s="182" t="s">
        <v>95</v>
      </c>
      <c r="H1486" s="182" t="s">
        <v>29</v>
      </c>
      <c r="I1486" s="182" t="s">
        <v>295</v>
      </c>
      <c r="J1486" s="182" t="s">
        <v>319</v>
      </c>
      <c r="K1486" s="183">
        <v>45635</v>
      </c>
      <c r="L1486" s="183">
        <v>45636</v>
      </c>
      <c r="M1486" s="182" t="s">
        <v>463</v>
      </c>
      <c r="N1486" s="182">
        <v>74100</v>
      </c>
      <c r="O1486" s="182" t="s">
        <v>1325</v>
      </c>
      <c r="P1486" s="182" t="s">
        <v>855</v>
      </c>
      <c r="Q1486" s="182" t="s">
        <v>2456</v>
      </c>
      <c r="R1486" s="182" t="s">
        <v>4542</v>
      </c>
    </row>
    <row r="1487" spans="1:18" x14ac:dyDescent="0.2">
      <c r="A1487" s="182" t="s">
        <v>99</v>
      </c>
      <c r="B1487" s="182" t="s">
        <v>275</v>
      </c>
      <c r="C1487" s="183">
        <v>45699</v>
      </c>
      <c r="D1487" s="183">
        <v>45915</v>
      </c>
      <c r="E1487" s="183">
        <v>45812</v>
      </c>
      <c r="F1487" s="182" t="s">
        <v>93</v>
      </c>
      <c r="G1487" s="182" t="s">
        <v>95</v>
      </c>
      <c r="H1487" s="182" t="s">
        <v>29</v>
      </c>
      <c r="I1487" s="182" t="s">
        <v>295</v>
      </c>
      <c r="J1487" s="182" t="s">
        <v>319</v>
      </c>
      <c r="K1487" s="183">
        <v>45666</v>
      </c>
      <c r="L1487" s="183">
        <v>45667</v>
      </c>
      <c r="M1487" s="182" t="s">
        <v>499</v>
      </c>
      <c r="N1487" s="182">
        <v>74500</v>
      </c>
      <c r="O1487" s="182" t="s">
        <v>627</v>
      </c>
      <c r="P1487" s="182" t="s">
        <v>628</v>
      </c>
      <c r="Q1487" s="182" t="s">
        <v>2457</v>
      </c>
      <c r="R1487" s="182" t="s">
        <v>4543</v>
      </c>
    </row>
    <row r="1488" spans="1:18" x14ac:dyDescent="0.2">
      <c r="A1488" s="182" t="s">
        <v>120</v>
      </c>
      <c r="B1488" s="182" t="s">
        <v>1186</v>
      </c>
      <c r="C1488" s="183">
        <v>45810</v>
      </c>
      <c r="D1488" s="17"/>
      <c r="E1488" s="183">
        <v>45810</v>
      </c>
      <c r="F1488" s="182" t="s">
        <v>94</v>
      </c>
      <c r="G1488" s="182" t="s">
        <v>95</v>
      </c>
      <c r="H1488" s="182" t="s">
        <v>29</v>
      </c>
      <c r="I1488" s="182" t="s">
        <v>293</v>
      </c>
      <c r="J1488" s="182" t="s">
        <v>319</v>
      </c>
      <c r="K1488" s="183">
        <v>45771</v>
      </c>
      <c r="L1488" s="183">
        <v>45790</v>
      </c>
      <c r="M1488" s="182" t="s">
        <v>456</v>
      </c>
      <c r="N1488" s="182">
        <v>74300</v>
      </c>
      <c r="O1488" s="182" t="s">
        <v>1080</v>
      </c>
      <c r="P1488" s="182" t="s">
        <v>1187</v>
      </c>
      <c r="Q1488" s="182" t="s">
        <v>2458</v>
      </c>
      <c r="R1488" s="182" t="s">
        <v>4544</v>
      </c>
    </row>
    <row r="1489" spans="1:18" x14ac:dyDescent="0.2">
      <c r="A1489" s="182" t="s">
        <v>96</v>
      </c>
      <c r="B1489" s="182" t="s">
        <v>419</v>
      </c>
      <c r="C1489" s="183">
        <v>45791</v>
      </c>
      <c r="D1489" s="183">
        <v>45953</v>
      </c>
      <c r="E1489" s="183">
        <v>45819</v>
      </c>
      <c r="F1489" s="182" t="s">
        <v>98</v>
      </c>
      <c r="G1489" s="182" t="s">
        <v>95</v>
      </c>
      <c r="H1489" s="182" t="s">
        <v>27</v>
      </c>
      <c r="I1489" s="182" t="s">
        <v>295</v>
      </c>
      <c r="J1489" s="182" t="s">
        <v>319</v>
      </c>
      <c r="K1489" s="183">
        <v>45747</v>
      </c>
      <c r="L1489" s="183">
        <v>45747</v>
      </c>
      <c r="M1489" s="182" t="s">
        <v>469</v>
      </c>
      <c r="N1489" s="182">
        <v>74150</v>
      </c>
      <c r="O1489" s="182" t="s">
        <v>865</v>
      </c>
      <c r="P1489" s="182" t="s">
        <v>866</v>
      </c>
      <c r="Q1489" s="182" t="s">
        <v>2459</v>
      </c>
      <c r="R1489" s="182" t="s">
        <v>4545</v>
      </c>
    </row>
    <row r="1490" spans="1:18" x14ac:dyDescent="0.2">
      <c r="A1490" s="182" t="s">
        <v>92</v>
      </c>
      <c r="B1490" s="182" t="s">
        <v>282</v>
      </c>
      <c r="C1490" s="183">
        <v>45695</v>
      </c>
      <c r="D1490" s="17"/>
      <c r="E1490" s="183">
        <v>45811</v>
      </c>
      <c r="F1490" s="182" t="s">
        <v>90</v>
      </c>
      <c r="G1490" s="182" t="s">
        <v>95</v>
      </c>
      <c r="H1490" s="182" t="s">
        <v>29</v>
      </c>
      <c r="I1490" s="182" t="s">
        <v>293</v>
      </c>
      <c r="J1490" s="182" t="s">
        <v>321</v>
      </c>
      <c r="K1490" s="183">
        <v>45677</v>
      </c>
      <c r="L1490" s="183">
        <v>45678</v>
      </c>
      <c r="M1490" s="182" t="s">
        <v>515</v>
      </c>
      <c r="N1490" s="182">
        <v>74240</v>
      </c>
      <c r="O1490" s="182" t="s">
        <v>1326</v>
      </c>
      <c r="P1490" s="182" t="s">
        <v>721</v>
      </c>
      <c r="Q1490" s="182" t="s">
        <v>2460</v>
      </c>
      <c r="R1490" s="182" t="s">
        <v>4546</v>
      </c>
    </row>
    <row r="1491" spans="1:18" x14ac:dyDescent="0.2">
      <c r="A1491" s="182" t="s">
        <v>92</v>
      </c>
      <c r="B1491" s="182" t="s">
        <v>186</v>
      </c>
      <c r="C1491" s="183">
        <v>45587</v>
      </c>
      <c r="D1491" s="183">
        <v>45944</v>
      </c>
      <c r="E1491" s="183">
        <v>45834</v>
      </c>
      <c r="F1491" s="182" t="s">
        <v>98</v>
      </c>
      <c r="G1491" s="182" t="s">
        <v>95</v>
      </c>
      <c r="H1491" s="182" t="s">
        <v>28</v>
      </c>
      <c r="I1491" s="182" t="s">
        <v>295</v>
      </c>
      <c r="J1491" s="182" t="s">
        <v>319</v>
      </c>
      <c r="K1491" s="183">
        <v>45469</v>
      </c>
      <c r="L1491" s="183">
        <v>45944</v>
      </c>
      <c r="M1491" s="182" t="s">
        <v>463</v>
      </c>
      <c r="N1491" s="182">
        <v>74100</v>
      </c>
      <c r="O1491" s="182" t="s">
        <v>809</v>
      </c>
      <c r="P1491" s="182" t="s">
        <v>782</v>
      </c>
      <c r="Q1491" s="182" t="s">
        <v>2461</v>
      </c>
      <c r="R1491" s="182" t="s">
        <v>4547</v>
      </c>
    </row>
    <row r="1492" spans="1:18" x14ac:dyDescent="0.2">
      <c r="A1492" s="182" t="s">
        <v>120</v>
      </c>
      <c r="B1492" s="182" t="s">
        <v>1188</v>
      </c>
      <c r="C1492" s="183">
        <v>45810</v>
      </c>
      <c r="D1492" s="17"/>
      <c r="E1492" s="183">
        <v>45810</v>
      </c>
      <c r="F1492" s="182" t="s">
        <v>94</v>
      </c>
      <c r="G1492" s="182" t="s">
        <v>95</v>
      </c>
      <c r="H1492" s="182" t="s">
        <v>29</v>
      </c>
      <c r="I1492" s="182" t="s">
        <v>293</v>
      </c>
      <c r="J1492" s="182" t="s">
        <v>319</v>
      </c>
      <c r="K1492" s="183">
        <v>45777</v>
      </c>
      <c r="L1492" s="183">
        <v>45790</v>
      </c>
      <c r="M1492" s="182" t="s">
        <v>483</v>
      </c>
      <c r="N1492" s="182">
        <v>74950</v>
      </c>
      <c r="O1492" s="182" t="s">
        <v>1189</v>
      </c>
      <c r="P1492" s="182" t="s">
        <v>1190</v>
      </c>
      <c r="Q1492" s="182" t="s">
        <v>2462</v>
      </c>
      <c r="R1492" s="182" t="s">
        <v>4548</v>
      </c>
    </row>
    <row r="1493" spans="1:18" x14ac:dyDescent="0.2">
      <c r="A1493" s="182" t="s">
        <v>120</v>
      </c>
      <c r="B1493" s="182" t="s">
        <v>1191</v>
      </c>
      <c r="C1493" s="183">
        <v>45799</v>
      </c>
      <c r="D1493" s="183">
        <v>45805</v>
      </c>
      <c r="E1493" s="183">
        <v>45799</v>
      </c>
      <c r="F1493" s="182" t="s">
        <v>94</v>
      </c>
      <c r="G1493" s="182" t="s">
        <v>125</v>
      </c>
      <c r="H1493" s="17"/>
      <c r="I1493" s="182" t="s">
        <v>295</v>
      </c>
      <c r="J1493" s="182" t="s">
        <v>319</v>
      </c>
      <c r="K1493" s="183">
        <v>45782</v>
      </c>
      <c r="L1493" s="183">
        <v>45790</v>
      </c>
      <c r="M1493" s="182" t="s">
        <v>473</v>
      </c>
      <c r="N1493" s="182">
        <v>74130</v>
      </c>
      <c r="O1493" s="182" t="s">
        <v>1089</v>
      </c>
      <c r="P1493" s="182" t="s">
        <v>1192</v>
      </c>
      <c r="Q1493" s="182" t="s">
        <v>2463</v>
      </c>
      <c r="R1493" s="182" t="s">
        <v>4549</v>
      </c>
    </row>
    <row r="1494" spans="1:18" x14ac:dyDescent="0.2">
      <c r="A1494" s="182" t="s">
        <v>96</v>
      </c>
      <c r="B1494" s="182" t="s">
        <v>1193</v>
      </c>
      <c r="C1494" s="183">
        <v>45846</v>
      </c>
      <c r="D1494" s="17"/>
      <c r="E1494" s="183">
        <v>45818</v>
      </c>
      <c r="F1494" s="182" t="s">
        <v>94</v>
      </c>
      <c r="G1494" s="182" t="s">
        <v>91</v>
      </c>
      <c r="H1494" s="182" t="s">
        <v>28</v>
      </c>
      <c r="I1494" s="182" t="s">
        <v>293</v>
      </c>
      <c r="J1494" s="182" t="s">
        <v>319</v>
      </c>
      <c r="K1494" s="183">
        <v>45776</v>
      </c>
      <c r="L1494" s="183">
        <v>45776</v>
      </c>
      <c r="M1494" s="182" t="s">
        <v>496</v>
      </c>
      <c r="N1494" s="182">
        <v>74230</v>
      </c>
      <c r="O1494" s="182" t="s">
        <v>1194</v>
      </c>
      <c r="P1494" s="182" t="s">
        <v>1195</v>
      </c>
      <c r="Q1494" s="182" t="s">
        <v>2464</v>
      </c>
      <c r="R1494" s="182" t="s">
        <v>2464</v>
      </c>
    </row>
    <row r="1495" spans="1:18" x14ac:dyDescent="0.2">
      <c r="A1495" s="182" t="s">
        <v>92</v>
      </c>
      <c r="B1495" s="182" t="s">
        <v>239</v>
      </c>
      <c r="C1495" s="183">
        <v>45701</v>
      </c>
      <c r="D1495" s="183">
        <v>45896</v>
      </c>
      <c r="E1495" s="183">
        <v>45820</v>
      </c>
      <c r="F1495" s="182" t="s">
        <v>270</v>
      </c>
      <c r="G1495" s="182" t="s">
        <v>95</v>
      </c>
      <c r="H1495" s="182" t="s">
        <v>29</v>
      </c>
      <c r="I1495" s="182" t="s">
        <v>295</v>
      </c>
      <c r="J1495" s="182" t="s">
        <v>319</v>
      </c>
      <c r="K1495" s="183">
        <v>45663</v>
      </c>
      <c r="L1495" s="183">
        <v>45664</v>
      </c>
      <c r="M1495" s="182" t="s">
        <v>463</v>
      </c>
      <c r="N1495" s="182">
        <v>74100</v>
      </c>
      <c r="O1495" s="182" t="s">
        <v>867</v>
      </c>
      <c r="P1495" s="182" t="s">
        <v>1048</v>
      </c>
      <c r="Q1495" s="182" t="s">
        <v>2465</v>
      </c>
      <c r="R1495" s="182" t="s">
        <v>4550</v>
      </c>
    </row>
    <row r="1496" spans="1:18" x14ac:dyDescent="0.2">
      <c r="A1496" s="182" t="s">
        <v>99</v>
      </c>
      <c r="B1496" s="182" t="s">
        <v>234</v>
      </c>
      <c r="C1496" s="183">
        <v>45679</v>
      </c>
      <c r="D1496" s="183">
        <v>45930</v>
      </c>
      <c r="E1496" s="183">
        <v>45812</v>
      </c>
      <c r="F1496" s="182" t="s">
        <v>270</v>
      </c>
      <c r="G1496" s="182" t="s">
        <v>95</v>
      </c>
      <c r="H1496" s="182" t="s">
        <v>29</v>
      </c>
      <c r="I1496" s="182" t="s">
        <v>295</v>
      </c>
      <c r="J1496" s="182" t="s">
        <v>319</v>
      </c>
      <c r="K1496" s="183">
        <v>45646</v>
      </c>
      <c r="L1496" s="183">
        <v>45646</v>
      </c>
      <c r="M1496" s="182" t="s">
        <v>493</v>
      </c>
      <c r="N1496" s="182">
        <v>74200</v>
      </c>
      <c r="O1496" s="182" t="s">
        <v>1021</v>
      </c>
      <c r="P1496" s="182" t="s">
        <v>1022</v>
      </c>
      <c r="Q1496" s="182" t="s">
        <v>2466</v>
      </c>
      <c r="R1496" s="182" t="s">
        <v>4551</v>
      </c>
    </row>
    <row r="1497" spans="1:18" x14ac:dyDescent="0.2">
      <c r="A1497" s="182" t="s">
        <v>120</v>
      </c>
      <c r="B1497" s="182" t="s">
        <v>121</v>
      </c>
      <c r="C1497" s="183">
        <v>45631</v>
      </c>
      <c r="D1497" s="183">
        <v>45810</v>
      </c>
      <c r="E1497" s="183">
        <v>45810</v>
      </c>
      <c r="F1497" s="182" t="s">
        <v>330</v>
      </c>
      <c r="G1497" s="182" t="s">
        <v>95</v>
      </c>
      <c r="H1497" s="182" t="s">
        <v>29</v>
      </c>
      <c r="I1497" s="182" t="s">
        <v>295</v>
      </c>
      <c r="J1497" s="182" t="s">
        <v>319</v>
      </c>
      <c r="K1497" s="183">
        <v>45618</v>
      </c>
      <c r="L1497" s="183">
        <v>45621</v>
      </c>
      <c r="M1497" s="182" t="s">
        <v>456</v>
      </c>
      <c r="N1497" s="182">
        <v>74300</v>
      </c>
      <c r="O1497" s="182" t="s">
        <v>569</v>
      </c>
      <c r="P1497" s="182" t="s">
        <v>570</v>
      </c>
      <c r="Q1497" s="182" t="s">
        <v>2467</v>
      </c>
      <c r="R1497" s="182" t="s">
        <v>4552</v>
      </c>
    </row>
    <row r="1498" spans="1:18" x14ac:dyDescent="0.2">
      <c r="A1498" s="182" t="s">
        <v>92</v>
      </c>
      <c r="B1498" s="182" t="s">
        <v>337</v>
      </c>
      <c r="C1498" s="17"/>
      <c r="D1498" s="17"/>
      <c r="E1498" s="183">
        <v>45820</v>
      </c>
      <c r="F1498" s="182" t="s">
        <v>270</v>
      </c>
      <c r="G1498" s="182" t="s">
        <v>95</v>
      </c>
      <c r="H1498" s="182" t="s">
        <v>29</v>
      </c>
      <c r="I1498" s="182" t="s">
        <v>293</v>
      </c>
      <c r="J1498" s="182" t="s">
        <v>319</v>
      </c>
      <c r="K1498" s="183">
        <v>45692</v>
      </c>
      <c r="L1498" s="183">
        <v>45707</v>
      </c>
      <c r="M1498" s="182" t="s">
        <v>463</v>
      </c>
      <c r="N1498" s="182">
        <v>74100</v>
      </c>
      <c r="O1498" s="182" t="s">
        <v>883</v>
      </c>
      <c r="P1498" s="182" t="s">
        <v>884</v>
      </c>
      <c r="Q1498" s="182" t="s">
        <v>2468</v>
      </c>
      <c r="R1498" s="182" t="s">
        <v>4553</v>
      </c>
    </row>
    <row r="1499" spans="1:18" x14ac:dyDescent="0.2">
      <c r="A1499" s="182" t="s">
        <v>99</v>
      </c>
      <c r="B1499" s="182" t="s">
        <v>274</v>
      </c>
      <c r="C1499" s="183">
        <v>45686</v>
      </c>
      <c r="D1499" s="183">
        <v>45874</v>
      </c>
      <c r="E1499" s="183">
        <v>45812</v>
      </c>
      <c r="F1499" s="182" t="s">
        <v>270</v>
      </c>
      <c r="G1499" s="182" t="s">
        <v>95</v>
      </c>
      <c r="H1499" s="182" t="s">
        <v>28</v>
      </c>
      <c r="I1499" s="182" t="s">
        <v>295</v>
      </c>
      <c r="J1499" s="182" t="s">
        <v>319</v>
      </c>
      <c r="K1499" s="183">
        <v>45666</v>
      </c>
      <c r="L1499" s="183">
        <v>45666</v>
      </c>
      <c r="M1499" s="182" t="s">
        <v>461</v>
      </c>
      <c r="N1499" s="182">
        <v>74200</v>
      </c>
      <c r="O1499" s="182" t="s">
        <v>1327</v>
      </c>
      <c r="P1499" s="182" t="s">
        <v>1017</v>
      </c>
      <c r="Q1499" s="182" t="s">
        <v>2469</v>
      </c>
      <c r="R1499" s="182" t="s">
        <v>4554</v>
      </c>
    </row>
    <row r="1500" spans="1:18" x14ac:dyDescent="0.2">
      <c r="A1500" s="182" t="s">
        <v>92</v>
      </c>
      <c r="B1500" s="182" t="s">
        <v>399</v>
      </c>
      <c r="C1500" s="183">
        <v>45756</v>
      </c>
      <c r="D1500" s="183">
        <v>45930</v>
      </c>
      <c r="E1500" s="183">
        <v>45820</v>
      </c>
      <c r="F1500" s="182" t="s">
        <v>90</v>
      </c>
      <c r="G1500" s="182" t="s">
        <v>95</v>
      </c>
      <c r="H1500" s="182" t="s">
        <v>29</v>
      </c>
      <c r="I1500" s="182" t="s">
        <v>295</v>
      </c>
      <c r="J1500" s="182" t="s">
        <v>319</v>
      </c>
      <c r="K1500" s="183">
        <v>45720</v>
      </c>
      <c r="L1500" s="183">
        <v>45722</v>
      </c>
      <c r="M1500" s="182" t="s">
        <v>463</v>
      </c>
      <c r="N1500" s="182">
        <v>74100</v>
      </c>
      <c r="O1500" s="182" t="s">
        <v>1328</v>
      </c>
      <c r="P1500" s="182" t="s">
        <v>889</v>
      </c>
      <c r="Q1500" s="182" t="s">
        <v>2470</v>
      </c>
      <c r="R1500" s="182" t="s">
        <v>4555</v>
      </c>
    </row>
    <row r="1501" spans="1:18" x14ac:dyDescent="0.2">
      <c r="A1501" s="182" t="s">
        <v>99</v>
      </c>
      <c r="B1501" s="182" t="s">
        <v>149</v>
      </c>
      <c r="C1501" s="183">
        <v>45630</v>
      </c>
      <c r="D1501" s="183">
        <v>45872</v>
      </c>
      <c r="E1501" s="183">
        <v>45805</v>
      </c>
      <c r="F1501" s="182" t="s">
        <v>270</v>
      </c>
      <c r="G1501" s="182" t="s">
        <v>97</v>
      </c>
      <c r="H1501" s="182" t="s">
        <v>29</v>
      </c>
      <c r="I1501" s="182" t="s">
        <v>295</v>
      </c>
      <c r="J1501" s="182" t="s">
        <v>319</v>
      </c>
      <c r="K1501" s="183">
        <v>45624</v>
      </c>
      <c r="L1501" s="183">
        <v>45625</v>
      </c>
      <c r="M1501" s="182" t="s">
        <v>461</v>
      </c>
      <c r="N1501" s="182">
        <v>74200</v>
      </c>
      <c r="O1501" s="182" t="s">
        <v>836</v>
      </c>
      <c r="P1501" s="182" t="s">
        <v>837</v>
      </c>
      <c r="Q1501" s="182" t="s">
        <v>2471</v>
      </c>
      <c r="R1501" s="182" t="s">
        <v>4556</v>
      </c>
    </row>
    <row r="1502" spans="1:18" x14ac:dyDescent="0.2">
      <c r="A1502" s="182" t="s">
        <v>99</v>
      </c>
      <c r="B1502" s="182" t="s">
        <v>328</v>
      </c>
      <c r="C1502" s="183">
        <v>45707</v>
      </c>
      <c r="D1502" s="17"/>
      <c r="E1502" s="183">
        <v>45833</v>
      </c>
      <c r="F1502" s="182" t="s">
        <v>93</v>
      </c>
      <c r="G1502" s="182" t="s">
        <v>95</v>
      </c>
      <c r="H1502" s="182" t="s">
        <v>29</v>
      </c>
      <c r="I1502" s="182" t="s">
        <v>293</v>
      </c>
      <c r="J1502" s="182" t="s">
        <v>319</v>
      </c>
      <c r="K1502" s="183">
        <v>45687</v>
      </c>
      <c r="L1502" s="183">
        <v>45692</v>
      </c>
      <c r="M1502" s="182" t="s">
        <v>493</v>
      </c>
      <c r="N1502" s="182">
        <v>74200</v>
      </c>
      <c r="O1502" s="182" t="s">
        <v>1243</v>
      </c>
      <c r="P1502" s="182" t="s">
        <v>615</v>
      </c>
      <c r="Q1502" s="182" t="s">
        <v>2472</v>
      </c>
      <c r="R1502" s="182" t="s">
        <v>4557</v>
      </c>
    </row>
    <row r="1503" spans="1:18" x14ac:dyDescent="0.2">
      <c r="A1503" s="182" t="s">
        <v>99</v>
      </c>
      <c r="B1503" s="182" t="s">
        <v>328</v>
      </c>
      <c r="C1503" s="183">
        <v>45707</v>
      </c>
      <c r="D1503" s="17"/>
      <c r="E1503" s="183">
        <v>45791</v>
      </c>
      <c r="F1503" s="182" t="s">
        <v>90</v>
      </c>
      <c r="G1503" s="182" t="s">
        <v>95</v>
      </c>
      <c r="H1503" s="182" t="s">
        <v>29</v>
      </c>
      <c r="I1503" s="182" t="s">
        <v>293</v>
      </c>
      <c r="J1503" s="182" t="s">
        <v>319</v>
      </c>
      <c r="K1503" s="183">
        <v>45687</v>
      </c>
      <c r="L1503" s="183">
        <v>45692</v>
      </c>
      <c r="M1503" s="182" t="s">
        <v>493</v>
      </c>
      <c r="N1503" s="182">
        <v>74200</v>
      </c>
      <c r="O1503" s="182" t="s">
        <v>1243</v>
      </c>
      <c r="P1503" s="182" t="s">
        <v>615</v>
      </c>
      <c r="Q1503" s="182" t="s">
        <v>2473</v>
      </c>
      <c r="R1503" s="182" t="s">
        <v>4558</v>
      </c>
    </row>
    <row r="1504" spans="1:18" x14ac:dyDescent="0.2">
      <c r="A1504" s="182" t="s">
        <v>99</v>
      </c>
      <c r="B1504" s="182" t="s">
        <v>1196</v>
      </c>
      <c r="C1504" s="183">
        <v>45791</v>
      </c>
      <c r="D1504" s="183">
        <v>45951</v>
      </c>
      <c r="E1504" s="183">
        <v>45833</v>
      </c>
      <c r="F1504" s="182" t="s">
        <v>98</v>
      </c>
      <c r="G1504" s="182" t="s">
        <v>95</v>
      </c>
      <c r="H1504" s="182" t="s">
        <v>29</v>
      </c>
      <c r="I1504" s="182" t="s">
        <v>295</v>
      </c>
      <c r="J1504" s="182" t="s">
        <v>319</v>
      </c>
      <c r="K1504" s="183">
        <v>45783</v>
      </c>
      <c r="L1504" s="183">
        <v>45783</v>
      </c>
      <c r="M1504" s="182" t="s">
        <v>519</v>
      </c>
      <c r="N1504" s="182">
        <v>74200</v>
      </c>
      <c r="O1504" s="182" t="s">
        <v>1316</v>
      </c>
      <c r="P1504" s="182" t="s">
        <v>1197</v>
      </c>
      <c r="Q1504" s="182" t="s">
        <v>2474</v>
      </c>
      <c r="R1504" s="182" t="s">
        <v>4559</v>
      </c>
    </row>
    <row r="1505" spans="1:18" x14ac:dyDescent="0.2">
      <c r="A1505" s="182" t="s">
        <v>92</v>
      </c>
      <c r="B1505" s="182" t="s">
        <v>1198</v>
      </c>
      <c r="C1505" s="183">
        <v>45810</v>
      </c>
      <c r="D1505" s="17"/>
      <c r="E1505" s="183">
        <v>45810</v>
      </c>
      <c r="F1505" s="182" t="s">
        <v>94</v>
      </c>
      <c r="G1505" s="182" t="s">
        <v>95</v>
      </c>
      <c r="H1505" s="182" t="s">
        <v>29</v>
      </c>
      <c r="I1505" s="182" t="s">
        <v>293</v>
      </c>
      <c r="J1505" s="182" t="s">
        <v>319</v>
      </c>
      <c r="K1505" s="183">
        <v>45764</v>
      </c>
      <c r="L1505" s="183">
        <v>45765</v>
      </c>
      <c r="M1505" s="182" t="s">
        <v>463</v>
      </c>
      <c r="N1505" s="182">
        <v>74100</v>
      </c>
      <c r="O1505" s="182" t="s">
        <v>1199</v>
      </c>
      <c r="P1505" s="182" t="s">
        <v>1200</v>
      </c>
      <c r="Q1505" s="182" t="s">
        <v>2475</v>
      </c>
      <c r="R1505" s="182" t="s">
        <v>6567</v>
      </c>
    </row>
    <row r="1506" spans="1:18" x14ac:dyDescent="0.2">
      <c r="A1506" s="182" t="s">
        <v>96</v>
      </c>
      <c r="B1506" s="182" t="s">
        <v>435</v>
      </c>
      <c r="C1506" s="183">
        <v>45756</v>
      </c>
      <c r="D1506" s="183">
        <v>45921</v>
      </c>
      <c r="E1506" s="183">
        <v>45819</v>
      </c>
      <c r="F1506" s="182" t="s">
        <v>90</v>
      </c>
      <c r="G1506" s="182" t="s">
        <v>95</v>
      </c>
      <c r="H1506" s="182" t="s">
        <v>28</v>
      </c>
      <c r="I1506" s="182" t="s">
        <v>295</v>
      </c>
      <c r="J1506" s="182" t="s">
        <v>319</v>
      </c>
      <c r="K1506" s="183">
        <v>45734</v>
      </c>
      <c r="L1506" s="183">
        <v>45741</v>
      </c>
      <c r="M1506" s="182" t="s">
        <v>467</v>
      </c>
      <c r="N1506" s="182">
        <v>74150</v>
      </c>
      <c r="O1506" s="182" t="s">
        <v>870</v>
      </c>
      <c r="P1506" s="182" t="s">
        <v>871</v>
      </c>
      <c r="Q1506" s="182" t="s">
        <v>2476</v>
      </c>
      <c r="R1506" s="182" t="s">
        <v>4560</v>
      </c>
    </row>
    <row r="1507" spans="1:18" x14ac:dyDescent="0.2">
      <c r="A1507" s="182" t="s">
        <v>96</v>
      </c>
      <c r="B1507" s="182" t="s">
        <v>435</v>
      </c>
      <c r="C1507" s="183">
        <v>45756</v>
      </c>
      <c r="D1507" s="183">
        <v>45921</v>
      </c>
      <c r="E1507" s="183">
        <v>45791</v>
      </c>
      <c r="F1507" s="182" t="s">
        <v>98</v>
      </c>
      <c r="G1507" s="182" t="s">
        <v>95</v>
      </c>
      <c r="H1507" s="182" t="s">
        <v>28</v>
      </c>
      <c r="I1507" s="182" t="s">
        <v>295</v>
      </c>
      <c r="J1507" s="182" t="s">
        <v>319</v>
      </c>
      <c r="K1507" s="183">
        <v>45734</v>
      </c>
      <c r="L1507" s="183">
        <v>45741</v>
      </c>
      <c r="M1507" s="182" t="s">
        <v>467</v>
      </c>
      <c r="N1507" s="182">
        <v>74150</v>
      </c>
      <c r="O1507" s="182" t="s">
        <v>870</v>
      </c>
      <c r="P1507" s="182" t="s">
        <v>871</v>
      </c>
      <c r="Q1507" s="182" t="s">
        <v>2477</v>
      </c>
      <c r="R1507" s="182" t="s">
        <v>2477</v>
      </c>
    </row>
    <row r="1508" spans="1:18" x14ac:dyDescent="0.2">
      <c r="A1508" s="182" t="s">
        <v>99</v>
      </c>
      <c r="B1508" s="182" t="s">
        <v>445</v>
      </c>
      <c r="C1508" s="183">
        <v>45777</v>
      </c>
      <c r="D1508" s="183">
        <v>45838</v>
      </c>
      <c r="E1508" s="183">
        <v>45833</v>
      </c>
      <c r="F1508" s="182" t="s">
        <v>90</v>
      </c>
      <c r="G1508" s="182" t="s">
        <v>95</v>
      </c>
      <c r="H1508" s="17"/>
      <c r="I1508" s="182" t="s">
        <v>295</v>
      </c>
      <c r="J1508" s="182" t="s">
        <v>320</v>
      </c>
      <c r="K1508" s="183">
        <v>45733</v>
      </c>
      <c r="L1508" s="183">
        <v>45744</v>
      </c>
      <c r="M1508" s="182" t="s">
        <v>461</v>
      </c>
      <c r="N1508" s="182">
        <v>74200</v>
      </c>
      <c r="O1508" s="182" t="s">
        <v>594</v>
      </c>
      <c r="P1508" s="182" t="s">
        <v>595</v>
      </c>
      <c r="Q1508" s="182" t="s">
        <v>2478</v>
      </c>
      <c r="R1508" s="182" t="s">
        <v>4561</v>
      </c>
    </row>
    <row r="1509" spans="1:18" x14ac:dyDescent="0.2">
      <c r="A1509" s="182" t="s">
        <v>96</v>
      </c>
      <c r="B1509" s="182" t="s">
        <v>230</v>
      </c>
      <c r="C1509" s="183">
        <v>45670</v>
      </c>
      <c r="D1509" s="183">
        <v>45903</v>
      </c>
      <c r="E1509" s="183">
        <v>45791</v>
      </c>
      <c r="F1509" s="182" t="s">
        <v>270</v>
      </c>
      <c r="G1509" s="182" t="s">
        <v>95</v>
      </c>
      <c r="H1509" s="182" t="s">
        <v>28</v>
      </c>
      <c r="I1509" s="182" t="s">
        <v>295</v>
      </c>
      <c r="J1509" s="182" t="s">
        <v>319</v>
      </c>
      <c r="K1509" s="183">
        <v>45643</v>
      </c>
      <c r="L1509" s="183">
        <v>45643</v>
      </c>
      <c r="M1509" s="182" t="s">
        <v>455</v>
      </c>
      <c r="N1509" s="182">
        <v>74000</v>
      </c>
      <c r="O1509" s="182" t="s">
        <v>601</v>
      </c>
      <c r="P1509" s="182" t="s">
        <v>602</v>
      </c>
      <c r="Q1509" s="182" t="s">
        <v>2479</v>
      </c>
      <c r="R1509" s="182" t="s">
        <v>2479</v>
      </c>
    </row>
    <row r="1510" spans="1:18" x14ac:dyDescent="0.2">
      <c r="A1510" s="182" t="s">
        <v>92</v>
      </c>
      <c r="B1510" s="182" t="s">
        <v>429</v>
      </c>
      <c r="C1510" s="183">
        <v>45755</v>
      </c>
      <c r="D1510" s="183">
        <v>45755</v>
      </c>
      <c r="E1510" s="183">
        <v>45755</v>
      </c>
      <c r="F1510" s="182" t="s">
        <v>253</v>
      </c>
      <c r="G1510" s="182" t="s">
        <v>125</v>
      </c>
      <c r="H1510" s="17"/>
      <c r="I1510" s="182" t="s">
        <v>295</v>
      </c>
      <c r="J1510" s="182" t="s">
        <v>376</v>
      </c>
      <c r="K1510" s="183">
        <v>45726</v>
      </c>
      <c r="L1510" s="183">
        <v>45791</v>
      </c>
      <c r="M1510" s="182" t="s">
        <v>472</v>
      </c>
      <c r="N1510" s="182">
        <v>74930</v>
      </c>
      <c r="O1510" s="182" t="s">
        <v>959</v>
      </c>
      <c r="P1510" s="182" t="s">
        <v>960</v>
      </c>
      <c r="Q1510" s="182" t="s">
        <v>2480</v>
      </c>
      <c r="R1510" s="182" t="s">
        <v>2480</v>
      </c>
    </row>
    <row r="1511" spans="1:18" x14ac:dyDescent="0.2">
      <c r="A1511" s="182" t="s">
        <v>96</v>
      </c>
      <c r="B1511" s="182" t="s">
        <v>451</v>
      </c>
      <c r="C1511" s="183">
        <v>45791</v>
      </c>
      <c r="D1511" s="17"/>
      <c r="E1511" s="183">
        <v>45819</v>
      </c>
      <c r="F1511" s="182" t="s">
        <v>98</v>
      </c>
      <c r="G1511" s="182" t="s">
        <v>95</v>
      </c>
      <c r="H1511" s="182" t="s">
        <v>28</v>
      </c>
      <c r="I1511" s="182" t="s">
        <v>293</v>
      </c>
      <c r="J1511" s="182" t="s">
        <v>319</v>
      </c>
      <c r="K1511" s="183">
        <v>45720</v>
      </c>
      <c r="L1511" s="183">
        <v>45819</v>
      </c>
      <c r="M1511" s="182" t="s">
        <v>467</v>
      </c>
      <c r="N1511" s="182">
        <v>74150</v>
      </c>
      <c r="O1511" s="182" t="s">
        <v>592</v>
      </c>
      <c r="P1511" s="182" t="s">
        <v>821</v>
      </c>
      <c r="Q1511" s="182" t="s">
        <v>2481</v>
      </c>
      <c r="R1511" s="182" t="s">
        <v>4562</v>
      </c>
    </row>
    <row r="1512" spans="1:18" x14ac:dyDescent="0.2">
      <c r="A1512" s="182" t="s">
        <v>92</v>
      </c>
      <c r="B1512" s="182" t="s">
        <v>241</v>
      </c>
      <c r="C1512" s="183">
        <v>45715</v>
      </c>
      <c r="D1512" s="17"/>
      <c r="E1512" s="183">
        <v>45791</v>
      </c>
      <c r="F1512" s="182" t="s">
        <v>90</v>
      </c>
      <c r="G1512" s="182" t="s">
        <v>95</v>
      </c>
      <c r="H1512" s="182" t="s">
        <v>29</v>
      </c>
      <c r="I1512" s="182" t="s">
        <v>293</v>
      </c>
      <c r="J1512" s="182" t="s">
        <v>319</v>
      </c>
      <c r="K1512" s="183">
        <v>45663</v>
      </c>
      <c r="L1512" s="183">
        <v>45664</v>
      </c>
      <c r="M1512" s="182" t="s">
        <v>463</v>
      </c>
      <c r="N1512" s="182">
        <v>74100</v>
      </c>
      <c r="O1512" s="182" t="s">
        <v>603</v>
      </c>
      <c r="P1512" s="182" t="s">
        <v>604</v>
      </c>
      <c r="Q1512" s="182" t="s">
        <v>2482</v>
      </c>
      <c r="R1512" s="182" t="s">
        <v>4563</v>
      </c>
    </row>
    <row r="1513" spans="1:18" x14ac:dyDescent="0.2">
      <c r="A1513" s="182" t="s">
        <v>92</v>
      </c>
      <c r="B1513" s="182" t="s">
        <v>239</v>
      </c>
      <c r="C1513" s="183">
        <v>45701</v>
      </c>
      <c r="D1513" s="183">
        <v>45896</v>
      </c>
      <c r="E1513" s="183">
        <v>45792</v>
      </c>
      <c r="F1513" s="182" t="s">
        <v>93</v>
      </c>
      <c r="G1513" s="182" t="s">
        <v>95</v>
      </c>
      <c r="H1513" s="182" t="s">
        <v>29</v>
      </c>
      <c r="I1513" s="182" t="s">
        <v>295</v>
      </c>
      <c r="J1513" s="182" t="s">
        <v>319</v>
      </c>
      <c r="K1513" s="183">
        <v>45663</v>
      </c>
      <c r="L1513" s="183">
        <v>45664</v>
      </c>
      <c r="M1513" s="182" t="s">
        <v>463</v>
      </c>
      <c r="N1513" s="182">
        <v>74100</v>
      </c>
      <c r="O1513" s="182" t="s">
        <v>867</v>
      </c>
      <c r="P1513" s="182" t="s">
        <v>1048</v>
      </c>
      <c r="Q1513" s="182" t="s">
        <v>2483</v>
      </c>
      <c r="R1513" s="182" t="s">
        <v>4564</v>
      </c>
    </row>
    <row r="1514" spans="1:18" x14ac:dyDescent="0.2">
      <c r="A1514" s="182" t="s">
        <v>92</v>
      </c>
      <c r="B1514" s="182" t="s">
        <v>283</v>
      </c>
      <c r="C1514" s="183">
        <v>45695</v>
      </c>
      <c r="D1514" s="183">
        <v>45876</v>
      </c>
      <c r="E1514" s="183">
        <v>45793</v>
      </c>
      <c r="F1514" s="182" t="s">
        <v>93</v>
      </c>
      <c r="G1514" s="182" t="s">
        <v>95</v>
      </c>
      <c r="H1514" s="182" t="s">
        <v>29</v>
      </c>
      <c r="I1514" s="182" t="s">
        <v>295</v>
      </c>
      <c r="J1514" s="182" t="s">
        <v>319</v>
      </c>
      <c r="K1514" s="183">
        <v>45679</v>
      </c>
      <c r="L1514" s="183">
        <v>45681</v>
      </c>
      <c r="M1514" s="182" t="s">
        <v>481</v>
      </c>
      <c r="N1514" s="182">
        <v>74100</v>
      </c>
      <c r="O1514" s="182" t="s">
        <v>616</v>
      </c>
      <c r="P1514" s="182" t="s">
        <v>974</v>
      </c>
      <c r="Q1514" s="182" t="s">
        <v>2484</v>
      </c>
      <c r="R1514" s="182" t="s">
        <v>4565</v>
      </c>
    </row>
    <row r="1515" spans="1:18" x14ac:dyDescent="0.2">
      <c r="A1515" s="182" t="s">
        <v>92</v>
      </c>
      <c r="B1515" s="182" t="s">
        <v>195</v>
      </c>
      <c r="C1515" s="183">
        <v>45589</v>
      </c>
      <c r="D1515" s="183">
        <v>45894</v>
      </c>
      <c r="E1515" s="183">
        <v>45792</v>
      </c>
      <c r="F1515" s="182" t="s">
        <v>94</v>
      </c>
      <c r="G1515" s="182" t="s">
        <v>95</v>
      </c>
      <c r="H1515" s="182" t="s">
        <v>29</v>
      </c>
      <c r="I1515" s="182" t="s">
        <v>295</v>
      </c>
      <c r="J1515" s="182" t="s">
        <v>319</v>
      </c>
      <c r="K1515" s="183">
        <v>45576</v>
      </c>
      <c r="L1515" s="183">
        <v>45894</v>
      </c>
      <c r="M1515" s="182" t="s">
        <v>463</v>
      </c>
      <c r="N1515" s="182">
        <v>74100</v>
      </c>
      <c r="O1515" s="182" t="s">
        <v>986</v>
      </c>
      <c r="P1515" s="182" t="s">
        <v>987</v>
      </c>
      <c r="Q1515" s="182" t="s">
        <v>2485</v>
      </c>
      <c r="R1515" s="182" t="s">
        <v>4566</v>
      </c>
    </row>
    <row r="1516" spans="1:18" x14ac:dyDescent="0.2">
      <c r="A1516" s="182" t="s">
        <v>92</v>
      </c>
      <c r="B1516" s="182" t="s">
        <v>439</v>
      </c>
      <c r="C1516" s="183">
        <v>45776</v>
      </c>
      <c r="D1516" s="183">
        <v>45957</v>
      </c>
      <c r="E1516" s="183">
        <v>45796</v>
      </c>
      <c r="F1516" s="182" t="s">
        <v>98</v>
      </c>
      <c r="G1516" s="182" t="s">
        <v>125</v>
      </c>
      <c r="H1516" s="182" t="s">
        <v>29</v>
      </c>
      <c r="I1516" s="182" t="s">
        <v>295</v>
      </c>
      <c r="J1516" s="182" t="s">
        <v>319</v>
      </c>
      <c r="K1516" s="183">
        <v>45751</v>
      </c>
      <c r="L1516" s="183">
        <v>45754</v>
      </c>
      <c r="M1516" s="182" t="s">
        <v>463</v>
      </c>
      <c r="N1516" s="182">
        <v>74100</v>
      </c>
      <c r="O1516" s="182" t="s">
        <v>582</v>
      </c>
      <c r="P1516" s="182" t="s">
        <v>877</v>
      </c>
      <c r="Q1516" s="182" t="s">
        <v>2486</v>
      </c>
      <c r="R1516" s="182" t="s">
        <v>4567</v>
      </c>
    </row>
    <row r="1517" spans="1:18" x14ac:dyDescent="0.2">
      <c r="A1517" s="182" t="s">
        <v>92</v>
      </c>
      <c r="B1517" s="182" t="s">
        <v>452</v>
      </c>
      <c r="C1517" s="183">
        <v>45761</v>
      </c>
      <c r="D1517" s="183">
        <v>45952</v>
      </c>
      <c r="E1517" s="183">
        <v>45796</v>
      </c>
      <c r="F1517" s="182" t="s">
        <v>98</v>
      </c>
      <c r="G1517" s="182" t="s">
        <v>95</v>
      </c>
      <c r="H1517" s="182" t="s">
        <v>29</v>
      </c>
      <c r="I1517" s="182" t="s">
        <v>295</v>
      </c>
      <c r="J1517" s="182" t="s">
        <v>319</v>
      </c>
      <c r="K1517" s="183">
        <v>45726</v>
      </c>
      <c r="L1517" s="183">
        <v>45726</v>
      </c>
      <c r="M1517" s="182" t="s">
        <v>463</v>
      </c>
      <c r="N1517" s="182">
        <v>74100</v>
      </c>
      <c r="O1517" s="182" t="s">
        <v>828</v>
      </c>
      <c r="P1517" s="182" t="s">
        <v>829</v>
      </c>
      <c r="Q1517" s="182" t="s">
        <v>2487</v>
      </c>
      <c r="R1517" s="182" t="s">
        <v>4568</v>
      </c>
    </row>
    <row r="1518" spans="1:18" x14ac:dyDescent="0.2">
      <c r="A1518" s="182" t="s">
        <v>92</v>
      </c>
      <c r="B1518" s="182" t="s">
        <v>84</v>
      </c>
      <c r="C1518" s="183">
        <v>45635</v>
      </c>
      <c r="D1518" s="183">
        <v>45803</v>
      </c>
      <c r="E1518" s="183">
        <v>45791</v>
      </c>
      <c r="F1518" s="182" t="s">
        <v>270</v>
      </c>
      <c r="G1518" s="182" t="s">
        <v>95</v>
      </c>
      <c r="H1518" s="17"/>
      <c r="I1518" s="182" t="s">
        <v>295</v>
      </c>
      <c r="J1518" s="182" t="s">
        <v>320</v>
      </c>
      <c r="K1518" s="183">
        <v>45573</v>
      </c>
      <c r="L1518" s="183">
        <v>45629</v>
      </c>
      <c r="M1518" s="182" t="s">
        <v>536</v>
      </c>
      <c r="N1518" s="182">
        <v>74160</v>
      </c>
      <c r="O1518" s="182" t="s">
        <v>1299</v>
      </c>
      <c r="P1518" s="182" t="s">
        <v>748</v>
      </c>
      <c r="Q1518" s="182" t="s">
        <v>2488</v>
      </c>
      <c r="R1518" s="182" t="s">
        <v>2488</v>
      </c>
    </row>
    <row r="1519" spans="1:18" x14ac:dyDescent="0.2">
      <c r="A1519" s="182" t="s">
        <v>96</v>
      </c>
      <c r="B1519" s="182" t="s">
        <v>228</v>
      </c>
      <c r="C1519" s="183">
        <v>45672</v>
      </c>
      <c r="D1519" s="183">
        <v>45845</v>
      </c>
      <c r="E1519" s="183">
        <v>45803</v>
      </c>
      <c r="F1519" s="182" t="s">
        <v>270</v>
      </c>
      <c r="G1519" s="182" t="s">
        <v>125</v>
      </c>
      <c r="H1519" s="182" t="s">
        <v>28</v>
      </c>
      <c r="I1519" s="182" t="s">
        <v>295</v>
      </c>
      <c r="J1519" s="182" t="s">
        <v>319</v>
      </c>
      <c r="K1519" s="183">
        <v>45642</v>
      </c>
      <c r="L1519" s="183">
        <v>45642</v>
      </c>
      <c r="M1519" s="182" t="s">
        <v>496</v>
      </c>
      <c r="N1519" s="182">
        <v>74230</v>
      </c>
      <c r="O1519" s="182" t="s">
        <v>968</v>
      </c>
      <c r="P1519" s="182" t="s">
        <v>969</v>
      </c>
      <c r="Q1519" s="182" t="s">
        <v>2489</v>
      </c>
      <c r="R1519" s="182" t="s">
        <v>4569</v>
      </c>
    </row>
    <row r="1520" spans="1:18" x14ac:dyDescent="0.2">
      <c r="A1520" s="182" t="s">
        <v>92</v>
      </c>
      <c r="B1520" s="182" t="s">
        <v>366</v>
      </c>
      <c r="C1520" s="183">
        <v>45591</v>
      </c>
      <c r="D1520" s="183">
        <v>45900</v>
      </c>
      <c r="E1520" s="183">
        <v>45804</v>
      </c>
      <c r="F1520" s="182" t="s">
        <v>94</v>
      </c>
      <c r="G1520" s="182" t="s">
        <v>95</v>
      </c>
      <c r="H1520" s="182" t="s">
        <v>29</v>
      </c>
      <c r="I1520" s="182" t="s">
        <v>295</v>
      </c>
      <c r="J1520" s="182" t="s">
        <v>319</v>
      </c>
      <c r="K1520" s="183">
        <v>45462</v>
      </c>
      <c r="L1520" s="183">
        <v>45593</v>
      </c>
      <c r="M1520" s="182" t="s">
        <v>463</v>
      </c>
      <c r="N1520" s="182">
        <v>74100</v>
      </c>
      <c r="O1520" s="182" t="s">
        <v>1285</v>
      </c>
      <c r="P1520" s="182" t="s">
        <v>850</v>
      </c>
      <c r="Q1520" s="182" t="s">
        <v>2490</v>
      </c>
      <c r="R1520" s="182" t="s">
        <v>4570</v>
      </c>
    </row>
    <row r="1521" spans="1:18" x14ac:dyDescent="0.2">
      <c r="A1521" s="182" t="s">
        <v>92</v>
      </c>
      <c r="B1521" s="182" t="s">
        <v>186</v>
      </c>
      <c r="C1521" s="183">
        <v>45587</v>
      </c>
      <c r="D1521" s="183">
        <v>45944</v>
      </c>
      <c r="E1521" s="183">
        <v>45792</v>
      </c>
      <c r="F1521" s="182" t="s">
        <v>94</v>
      </c>
      <c r="G1521" s="182" t="s">
        <v>95</v>
      </c>
      <c r="H1521" s="182" t="s">
        <v>28</v>
      </c>
      <c r="I1521" s="182" t="s">
        <v>295</v>
      </c>
      <c r="J1521" s="182" t="s">
        <v>319</v>
      </c>
      <c r="K1521" s="183">
        <v>45469</v>
      </c>
      <c r="L1521" s="183">
        <v>45944</v>
      </c>
      <c r="M1521" s="182" t="s">
        <v>463</v>
      </c>
      <c r="N1521" s="182">
        <v>74100</v>
      </c>
      <c r="O1521" s="182" t="s">
        <v>809</v>
      </c>
      <c r="P1521" s="182" t="s">
        <v>782</v>
      </c>
      <c r="Q1521" s="182" t="s">
        <v>2491</v>
      </c>
      <c r="R1521" s="182" t="s">
        <v>4571</v>
      </c>
    </row>
    <row r="1522" spans="1:18" x14ac:dyDescent="0.2">
      <c r="A1522" s="182" t="s">
        <v>96</v>
      </c>
      <c r="B1522" s="182" t="s">
        <v>451</v>
      </c>
      <c r="C1522" s="183">
        <v>45791</v>
      </c>
      <c r="D1522" s="17"/>
      <c r="E1522" s="183">
        <v>45791</v>
      </c>
      <c r="F1522" s="182" t="s">
        <v>94</v>
      </c>
      <c r="G1522" s="182" t="s">
        <v>95</v>
      </c>
      <c r="H1522" s="182" t="s">
        <v>28</v>
      </c>
      <c r="I1522" s="182" t="s">
        <v>293</v>
      </c>
      <c r="J1522" s="182" t="s">
        <v>319</v>
      </c>
      <c r="K1522" s="183">
        <v>45720</v>
      </c>
      <c r="L1522" s="183">
        <v>45819</v>
      </c>
      <c r="M1522" s="182" t="s">
        <v>467</v>
      </c>
      <c r="N1522" s="182">
        <v>74150</v>
      </c>
      <c r="O1522" s="182" t="s">
        <v>592</v>
      </c>
      <c r="P1522" s="182" t="s">
        <v>821</v>
      </c>
      <c r="Q1522" s="182" t="s">
        <v>2492</v>
      </c>
      <c r="R1522" s="182" t="s">
        <v>4572</v>
      </c>
    </row>
    <row r="1523" spans="1:18" x14ac:dyDescent="0.2">
      <c r="A1523" s="182" t="s">
        <v>120</v>
      </c>
      <c r="B1523" s="182" t="s">
        <v>243</v>
      </c>
      <c r="C1523" s="183">
        <v>45680</v>
      </c>
      <c r="D1523" s="183">
        <v>45920</v>
      </c>
      <c r="E1523" s="183">
        <v>45796</v>
      </c>
      <c r="F1523" s="182" t="s">
        <v>270</v>
      </c>
      <c r="G1523" s="182" t="s">
        <v>95</v>
      </c>
      <c r="H1523" s="182" t="s">
        <v>29</v>
      </c>
      <c r="I1523" s="182" t="s">
        <v>295</v>
      </c>
      <c r="J1523" s="182" t="s">
        <v>319</v>
      </c>
      <c r="K1523" s="183">
        <v>45664</v>
      </c>
      <c r="L1523" s="183">
        <v>45665</v>
      </c>
      <c r="M1523" s="182" t="s">
        <v>528</v>
      </c>
      <c r="N1523" s="182">
        <v>74800</v>
      </c>
      <c r="O1523" s="182" t="s">
        <v>1318</v>
      </c>
      <c r="P1523" s="182" t="s">
        <v>1026</v>
      </c>
      <c r="Q1523" s="182" t="s">
        <v>2493</v>
      </c>
      <c r="R1523" s="182" t="s">
        <v>4573</v>
      </c>
    </row>
    <row r="1524" spans="1:18" x14ac:dyDescent="0.2">
      <c r="A1524" s="182" t="s">
        <v>120</v>
      </c>
      <c r="B1524" s="182" t="s">
        <v>122</v>
      </c>
      <c r="C1524" s="183">
        <v>45631</v>
      </c>
      <c r="D1524" s="183">
        <v>45920</v>
      </c>
      <c r="E1524" s="183">
        <v>45796</v>
      </c>
      <c r="F1524" s="182" t="s">
        <v>330</v>
      </c>
      <c r="G1524" s="182" t="s">
        <v>95</v>
      </c>
      <c r="H1524" s="182" t="s">
        <v>29</v>
      </c>
      <c r="I1524" s="182" t="s">
        <v>295</v>
      </c>
      <c r="J1524" s="182" t="s">
        <v>319</v>
      </c>
      <c r="K1524" s="183">
        <v>45616</v>
      </c>
      <c r="L1524" s="183">
        <v>45616</v>
      </c>
      <c r="M1524" s="182" t="s">
        <v>560</v>
      </c>
      <c r="N1524" s="182">
        <v>74800</v>
      </c>
      <c r="O1524" s="182" t="s">
        <v>1023</v>
      </c>
      <c r="P1524" s="182" t="s">
        <v>1024</v>
      </c>
      <c r="Q1524" s="182" t="s">
        <v>2494</v>
      </c>
      <c r="R1524" s="182" t="s">
        <v>4574</v>
      </c>
    </row>
    <row r="1525" spans="1:18" x14ac:dyDescent="0.2">
      <c r="A1525" s="182" t="s">
        <v>96</v>
      </c>
      <c r="B1525" s="182" t="s">
        <v>269</v>
      </c>
      <c r="C1525" s="183">
        <v>45684</v>
      </c>
      <c r="D1525" s="183">
        <v>45845</v>
      </c>
      <c r="E1525" s="183">
        <v>45803</v>
      </c>
      <c r="F1525" s="182" t="s">
        <v>270</v>
      </c>
      <c r="G1525" s="182" t="s">
        <v>95</v>
      </c>
      <c r="H1525" s="182" t="s">
        <v>28</v>
      </c>
      <c r="I1525" s="182" t="s">
        <v>295</v>
      </c>
      <c r="J1525" s="182" t="s">
        <v>319</v>
      </c>
      <c r="K1525" s="183">
        <v>45673</v>
      </c>
      <c r="L1525" s="183">
        <v>45673</v>
      </c>
      <c r="M1525" s="182" t="s">
        <v>466</v>
      </c>
      <c r="N1525" s="182">
        <v>74320</v>
      </c>
      <c r="O1525" s="182" t="s">
        <v>650</v>
      </c>
      <c r="P1525" s="182" t="s">
        <v>651</v>
      </c>
      <c r="Q1525" s="182" t="s">
        <v>2495</v>
      </c>
      <c r="R1525" s="182" t="s">
        <v>4575</v>
      </c>
    </row>
    <row r="1526" spans="1:18" x14ac:dyDescent="0.2">
      <c r="A1526" s="182" t="s">
        <v>96</v>
      </c>
      <c r="B1526" s="182" t="s">
        <v>422</v>
      </c>
      <c r="C1526" s="183">
        <v>45791</v>
      </c>
      <c r="D1526" s="183">
        <v>45832</v>
      </c>
      <c r="E1526" s="183">
        <v>45791</v>
      </c>
      <c r="F1526" s="182" t="s">
        <v>94</v>
      </c>
      <c r="G1526" s="182" t="s">
        <v>95</v>
      </c>
      <c r="H1526" s="17"/>
      <c r="I1526" s="182" t="s">
        <v>295</v>
      </c>
      <c r="J1526" s="182" t="s">
        <v>319</v>
      </c>
      <c r="K1526" s="183">
        <v>45740</v>
      </c>
      <c r="L1526" s="183">
        <v>45744</v>
      </c>
      <c r="M1526" s="182" t="s">
        <v>486</v>
      </c>
      <c r="N1526" s="182">
        <v>74150</v>
      </c>
      <c r="O1526" s="182" t="s">
        <v>941</v>
      </c>
      <c r="P1526" s="182" t="s">
        <v>942</v>
      </c>
      <c r="Q1526" s="182" t="s">
        <v>2496</v>
      </c>
      <c r="R1526" s="182" t="s">
        <v>4576</v>
      </c>
    </row>
    <row r="1527" spans="1:18" x14ac:dyDescent="0.2">
      <c r="A1527" s="182" t="s">
        <v>96</v>
      </c>
      <c r="B1527" s="182" t="s">
        <v>231</v>
      </c>
      <c r="C1527" s="183">
        <v>45644</v>
      </c>
      <c r="D1527" s="183">
        <v>45869</v>
      </c>
      <c r="E1527" s="183">
        <v>45819</v>
      </c>
      <c r="F1527" s="182" t="s">
        <v>270</v>
      </c>
      <c r="G1527" s="182" t="s">
        <v>95</v>
      </c>
      <c r="H1527" s="182" t="s">
        <v>28</v>
      </c>
      <c r="I1527" s="182" t="s">
        <v>295</v>
      </c>
      <c r="J1527" s="182" t="s">
        <v>319</v>
      </c>
      <c r="K1527" s="183">
        <v>45610</v>
      </c>
      <c r="L1527" s="183">
        <v>45610</v>
      </c>
      <c r="M1527" s="182" t="s">
        <v>467</v>
      </c>
      <c r="N1527" s="182">
        <v>74150</v>
      </c>
      <c r="O1527" s="182" t="s">
        <v>625</v>
      </c>
      <c r="P1527" s="182" t="s">
        <v>861</v>
      </c>
      <c r="Q1527" s="182" t="s">
        <v>2497</v>
      </c>
      <c r="R1527" s="182" t="s">
        <v>4577</v>
      </c>
    </row>
    <row r="1528" spans="1:18" x14ac:dyDescent="0.2">
      <c r="A1528" s="182" t="s">
        <v>96</v>
      </c>
      <c r="B1528" s="182" t="s">
        <v>231</v>
      </c>
      <c r="C1528" s="183">
        <v>45644</v>
      </c>
      <c r="D1528" s="183">
        <v>45869</v>
      </c>
      <c r="E1528" s="183">
        <v>45791</v>
      </c>
      <c r="F1528" s="182" t="s">
        <v>93</v>
      </c>
      <c r="G1528" s="182" t="s">
        <v>95</v>
      </c>
      <c r="H1528" s="182" t="s">
        <v>28</v>
      </c>
      <c r="I1528" s="182" t="s">
        <v>295</v>
      </c>
      <c r="J1528" s="182" t="s">
        <v>319</v>
      </c>
      <c r="K1528" s="183">
        <v>45610</v>
      </c>
      <c r="L1528" s="183">
        <v>45610</v>
      </c>
      <c r="M1528" s="182" t="s">
        <v>467</v>
      </c>
      <c r="N1528" s="182">
        <v>74150</v>
      </c>
      <c r="O1528" s="182" t="s">
        <v>625</v>
      </c>
      <c r="P1528" s="182" t="s">
        <v>861</v>
      </c>
      <c r="Q1528" s="182" t="s">
        <v>2498</v>
      </c>
      <c r="R1528" s="182" t="s">
        <v>4578</v>
      </c>
    </row>
    <row r="1529" spans="1:18" x14ac:dyDescent="0.2">
      <c r="A1529" s="182" t="s">
        <v>96</v>
      </c>
      <c r="B1529" s="182" t="s">
        <v>297</v>
      </c>
      <c r="C1529" s="183">
        <v>45714</v>
      </c>
      <c r="D1529" s="183">
        <v>45889</v>
      </c>
      <c r="E1529" s="183">
        <v>45819</v>
      </c>
      <c r="F1529" s="182" t="s">
        <v>93</v>
      </c>
      <c r="G1529" s="182" t="s">
        <v>95</v>
      </c>
      <c r="H1529" s="182" t="s">
        <v>28</v>
      </c>
      <c r="I1529" s="182" t="s">
        <v>295</v>
      </c>
      <c r="J1529" s="182" t="s">
        <v>319</v>
      </c>
      <c r="K1529" s="183">
        <v>45684</v>
      </c>
      <c r="L1529" s="183">
        <v>45684</v>
      </c>
      <c r="M1529" s="182" t="s">
        <v>467</v>
      </c>
      <c r="N1529" s="182">
        <v>74150</v>
      </c>
      <c r="O1529" s="182" t="s">
        <v>1329</v>
      </c>
      <c r="P1529" s="182" t="s">
        <v>1056</v>
      </c>
      <c r="Q1529" s="182" t="s">
        <v>2499</v>
      </c>
      <c r="R1529" s="182" t="s">
        <v>4579</v>
      </c>
    </row>
    <row r="1530" spans="1:18" x14ac:dyDescent="0.2">
      <c r="A1530" s="182" t="s">
        <v>96</v>
      </c>
      <c r="B1530" s="182" t="s">
        <v>288</v>
      </c>
      <c r="C1530" s="183">
        <v>45715</v>
      </c>
      <c r="D1530" s="17"/>
      <c r="E1530" s="183">
        <v>45819</v>
      </c>
      <c r="F1530" s="182" t="s">
        <v>90</v>
      </c>
      <c r="G1530" s="182" t="s">
        <v>95</v>
      </c>
      <c r="H1530" s="182" t="s">
        <v>28</v>
      </c>
      <c r="I1530" s="182" t="s">
        <v>293</v>
      </c>
      <c r="J1530" s="182" t="s">
        <v>319</v>
      </c>
      <c r="K1530" s="183">
        <v>45680</v>
      </c>
      <c r="L1530" s="183">
        <v>45877</v>
      </c>
      <c r="M1530" s="182" t="s">
        <v>538</v>
      </c>
      <c r="N1530" s="182">
        <v>74540</v>
      </c>
      <c r="O1530" s="182" t="s">
        <v>1330</v>
      </c>
      <c r="P1530" s="182" t="s">
        <v>888</v>
      </c>
      <c r="Q1530" s="182" t="s">
        <v>2500</v>
      </c>
      <c r="R1530" s="182" t="s">
        <v>4580</v>
      </c>
    </row>
    <row r="1531" spans="1:18" x14ac:dyDescent="0.2">
      <c r="A1531" s="182" t="s">
        <v>96</v>
      </c>
      <c r="B1531" s="182" t="s">
        <v>221</v>
      </c>
      <c r="C1531" s="183">
        <v>45672</v>
      </c>
      <c r="D1531" s="183">
        <v>45838</v>
      </c>
      <c r="E1531" s="183">
        <v>45819</v>
      </c>
      <c r="F1531" s="182" t="s">
        <v>330</v>
      </c>
      <c r="G1531" s="182" t="s">
        <v>95</v>
      </c>
      <c r="H1531" s="182" t="s">
        <v>28</v>
      </c>
      <c r="I1531" s="182" t="s">
        <v>295</v>
      </c>
      <c r="J1531" s="182" t="s">
        <v>319</v>
      </c>
      <c r="K1531" s="183">
        <v>45644</v>
      </c>
      <c r="L1531" s="183">
        <v>45644</v>
      </c>
      <c r="M1531" s="182" t="s">
        <v>467</v>
      </c>
      <c r="N1531" s="182">
        <v>74150</v>
      </c>
      <c r="O1531" s="182" t="s">
        <v>846</v>
      </c>
      <c r="P1531" s="182" t="s">
        <v>879</v>
      </c>
      <c r="Q1531" s="182" t="s">
        <v>2501</v>
      </c>
      <c r="R1531" s="182" t="s">
        <v>4581</v>
      </c>
    </row>
    <row r="1532" spans="1:18" x14ac:dyDescent="0.2">
      <c r="A1532" s="182" t="s">
        <v>92</v>
      </c>
      <c r="B1532" s="182" t="s">
        <v>1205</v>
      </c>
      <c r="C1532" s="183">
        <v>45805</v>
      </c>
      <c r="D1532" s="183">
        <v>45961</v>
      </c>
      <c r="E1532" s="183">
        <v>45805</v>
      </c>
      <c r="F1532" s="182" t="s">
        <v>94</v>
      </c>
      <c r="G1532" s="182" t="s">
        <v>95</v>
      </c>
      <c r="H1532" s="182" t="s">
        <v>29</v>
      </c>
      <c r="I1532" s="182" t="s">
        <v>295</v>
      </c>
      <c r="J1532" s="182" t="s">
        <v>319</v>
      </c>
      <c r="K1532" s="183">
        <v>45758</v>
      </c>
      <c r="L1532" s="183">
        <v>45765</v>
      </c>
      <c r="M1532" s="182" t="s">
        <v>492</v>
      </c>
      <c r="N1532" s="182">
        <v>74100</v>
      </c>
      <c r="O1532" s="182" t="s">
        <v>1206</v>
      </c>
      <c r="P1532" s="182" t="s">
        <v>1207</v>
      </c>
      <c r="Q1532" s="182" t="s">
        <v>2502</v>
      </c>
      <c r="R1532" s="182" t="s">
        <v>4582</v>
      </c>
    </row>
    <row r="1533" spans="1:18" x14ac:dyDescent="0.2">
      <c r="A1533" s="182" t="s">
        <v>92</v>
      </c>
      <c r="B1533" s="182" t="s">
        <v>380</v>
      </c>
      <c r="C1533" s="183">
        <v>45734</v>
      </c>
      <c r="D1533" s="183">
        <v>45910</v>
      </c>
      <c r="E1533" s="183">
        <v>45811</v>
      </c>
      <c r="F1533" s="182" t="s">
        <v>98</v>
      </c>
      <c r="G1533" s="182" t="s">
        <v>95</v>
      </c>
      <c r="H1533" s="17"/>
      <c r="I1533" s="182" t="s">
        <v>295</v>
      </c>
      <c r="J1533" s="182" t="s">
        <v>319</v>
      </c>
      <c r="K1533" s="183">
        <v>45708</v>
      </c>
      <c r="L1533" s="183">
        <v>45722</v>
      </c>
      <c r="M1533" s="182" t="s">
        <v>461</v>
      </c>
      <c r="N1533" s="182">
        <v>74200</v>
      </c>
      <c r="O1533" s="182" t="s">
        <v>1238</v>
      </c>
      <c r="P1533" s="182" t="s">
        <v>769</v>
      </c>
      <c r="Q1533" s="182" t="s">
        <v>2503</v>
      </c>
      <c r="R1533" s="182" t="s">
        <v>4583</v>
      </c>
    </row>
    <row r="1534" spans="1:18" x14ac:dyDescent="0.2">
      <c r="A1534" s="182" t="s">
        <v>92</v>
      </c>
      <c r="B1534" s="182" t="s">
        <v>384</v>
      </c>
      <c r="C1534" s="183">
        <v>45734</v>
      </c>
      <c r="D1534" s="17"/>
      <c r="E1534" s="183">
        <v>45811</v>
      </c>
      <c r="F1534" s="182" t="s">
        <v>90</v>
      </c>
      <c r="G1534" s="182" t="s">
        <v>95</v>
      </c>
      <c r="H1534" s="182" t="s">
        <v>29</v>
      </c>
      <c r="I1534" s="182" t="s">
        <v>293</v>
      </c>
      <c r="J1534" s="182" t="s">
        <v>321</v>
      </c>
      <c r="K1534" s="183">
        <v>45712</v>
      </c>
      <c r="L1534" s="183">
        <v>45722</v>
      </c>
      <c r="M1534" s="182" t="s">
        <v>463</v>
      </c>
      <c r="N1534" s="182">
        <v>74100</v>
      </c>
      <c r="O1534" s="182" t="s">
        <v>996</v>
      </c>
      <c r="P1534" s="182" t="s">
        <v>997</v>
      </c>
      <c r="Q1534" s="182" t="s">
        <v>2504</v>
      </c>
      <c r="R1534" s="182" t="s">
        <v>4584</v>
      </c>
    </row>
    <row r="1535" spans="1:18" x14ac:dyDescent="0.2">
      <c r="A1535" s="182" t="s">
        <v>92</v>
      </c>
      <c r="B1535" s="182" t="s">
        <v>401</v>
      </c>
      <c r="C1535" s="183">
        <v>45804</v>
      </c>
      <c r="D1535" s="183">
        <v>45804</v>
      </c>
      <c r="E1535" s="183">
        <v>45804</v>
      </c>
      <c r="F1535" s="182" t="s">
        <v>94</v>
      </c>
      <c r="G1535" s="182" t="s">
        <v>95</v>
      </c>
      <c r="H1535" s="17"/>
      <c r="I1535" s="182" t="s">
        <v>295</v>
      </c>
      <c r="J1535" s="182" t="s">
        <v>376</v>
      </c>
      <c r="K1535" s="183">
        <v>45707</v>
      </c>
      <c r="L1535" s="183">
        <v>45722</v>
      </c>
      <c r="M1535" s="182" t="s">
        <v>489</v>
      </c>
      <c r="N1535" s="182">
        <v>74160</v>
      </c>
      <c r="O1535" s="182" t="s">
        <v>1029</v>
      </c>
      <c r="P1535" s="182" t="s">
        <v>1030</v>
      </c>
      <c r="Q1535" s="182" t="s">
        <v>2505</v>
      </c>
      <c r="R1535" s="182" t="s">
        <v>4585</v>
      </c>
    </row>
    <row r="1536" spans="1:18" x14ac:dyDescent="0.2">
      <c r="A1536" s="182" t="s">
        <v>92</v>
      </c>
      <c r="B1536" s="182" t="s">
        <v>431</v>
      </c>
      <c r="C1536" s="183">
        <v>45804</v>
      </c>
      <c r="D1536" s="17"/>
      <c r="E1536" s="183">
        <v>45804</v>
      </c>
      <c r="F1536" s="182" t="s">
        <v>94</v>
      </c>
      <c r="G1536" s="182" t="s">
        <v>95</v>
      </c>
      <c r="H1536" s="182" t="s">
        <v>29</v>
      </c>
      <c r="I1536" s="182" t="s">
        <v>293</v>
      </c>
      <c r="J1536" s="182" t="s">
        <v>319</v>
      </c>
      <c r="K1536" s="183">
        <v>45741</v>
      </c>
      <c r="L1536" s="183">
        <v>45744</v>
      </c>
      <c r="M1536" s="182" t="s">
        <v>523</v>
      </c>
      <c r="N1536" s="182">
        <v>74520</v>
      </c>
      <c r="O1536" s="182" t="s">
        <v>664</v>
      </c>
      <c r="P1536" s="182" t="s">
        <v>822</v>
      </c>
      <c r="Q1536" s="182" t="s">
        <v>2506</v>
      </c>
      <c r="R1536" s="182" t="s">
        <v>4586</v>
      </c>
    </row>
    <row r="1537" spans="1:18" x14ac:dyDescent="0.2">
      <c r="A1537" s="182" t="s">
        <v>120</v>
      </c>
      <c r="B1537" s="182" t="s">
        <v>421</v>
      </c>
      <c r="C1537" s="183">
        <v>45775</v>
      </c>
      <c r="D1537" s="183">
        <v>45803</v>
      </c>
      <c r="E1537" s="183">
        <v>45803</v>
      </c>
      <c r="F1537" s="182" t="s">
        <v>94</v>
      </c>
      <c r="G1537" s="182" t="s">
        <v>125</v>
      </c>
      <c r="H1537" s="17"/>
      <c r="I1537" s="182" t="s">
        <v>295</v>
      </c>
      <c r="J1537" s="182" t="s">
        <v>319</v>
      </c>
      <c r="K1537" s="183">
        <v>45729</v>
      </c>
      <c r="L1537" s="183">
        <v>45729</v>
      </c>
      <c r="M1537" s="182" t="s">
        <v>484</v>
      </c>
      <c r="N1537" s="182">
        <v>74460</v>
      </c>
      <c r="O1537" s="182" t="s">
        <v>672</v>
      </c>
      <c r="P1537" s="182" t="s">
        <v>673</v>
      </c>
      <c r="Q1537" s="182" t="s">
        <v>2507</v>
      </c>
      <c r="R1537" s="182" t="s">
        <v>4587</v>
      </c>
    </row>
    <row r="1538" spans="1:18" x14ac:dyDescent="0.2">
      <c r="A1538" s="182" t="s">
        <v>96</v>
      </c>
      <c r="B1538" s="182" t="s">
        <v>297</v>
      </c>
      <c r="C1538" s="183">
        <v>45714</v>
      </c>
      <c r="D1538" s="183">
        <v>45889</v>
      </c>
      <c r="E1538" s="183">
        <v>45791</v>
      </c>
      <c r="F1538" s="182" t="s">
        <v>90</v>
      </c>
      <c r="G1538" s="182" t="s">
        <v>95</v>
      </c>
      <c r="H1538" s="182" t="s">
        <v>28</v>
      </c>
      <c r="I1538" s="182" t="s">
        <v>295</v>
      </c>
      <c r="J1538" s="182" t="s">
        <v>319</v>
      </c>
      <c r="K1538" s="183">
        <v>45684</v>
      </c>
      <c r="L1538" s="183">
        <v>45684</v>
      </c>
      <c r="M1538" s="182" t="s">
        <v>467</v>
      </c>
      <c r="N1538" s="182">
        <v>74150</v>
      </c>
      <c r="O1538" s="182" t="s">
        <v>1329</v>
      </c>
      <c r="P1538" s="182" t="s">
        <v>1056</v>
      </c>
      <c r="Q1538" s="182" t="s">
        <v>2508</v>
      </c>
      <c r="R1538" s="182" t="s">
        <v>4588</v>
      </c>
    </row>
    <row r="1539" spans="1:18" x14ac:dyDescent="0.2">
      <c r="A1539" s="182" t="s">
        <v>92</v>
      </c>
      <c r="B1539" s="182" t="s">
        <v>1208</v>
      </c>
      <c r="C1539" s="183">
        <v>45811</v>
      </c>
      <c r="D1539" s="17"/>
      <c r="E1539" s="183">
        <v>45810</v>
      </c>
      <c r="F1539" s="182" t="s">
        <v>94</v>
      </c>
      <c r="G1539" s="182" t="s">
        <v>95</v>
      </c>
      <c r="H1539" s="182" t="s">
        <v>29</v>
      </c>
      <c r="I1539" s="182" t="s">
        <v>293</v>
      </c>
      <c r="J1539" s="182" t="s">
        <v>319</v>
      </c>
      <c r="K1539" s="183">
        <v>45765</v>
      </c>
      <c r="L1539" s="183">
        <v>45769</v>
      </c>
      <c r="M1539" s="182" t="s">
        <v>1209</v>
      </c>
      <c r="N1539" s="182">
        <v>74420</v>
      </c>
      <c r="O1539" s="182" t="s">
        <v>903</v>
      </c>
      <c r="P1539" s="182" t="s">
        <v>1210</v>
      </c>
      <c r="Q1539" s="182" t="s">
        <v>2509</v>
      </c>
      <c r="R1539" s="182" t="s">
        <v>4589</v>
      </c>
    </row>
    <row r="1540" spans="1:18" x14ac:dyDescent="0.2">
      <c r="A1540" s="182" t="s">
        <v>92</v>
      </c>
      <c r="B1540" s="182" t="s">
        <v>1211</v>
      </c>
      <c r="C1540" s="183">
        <v>45831</v>
      </c>
      <c r="D1540" s="17"/>
      <c r="E1540" s="183">
        <v>45831</v>
      </c>
      <c r="F1540" s="182" t="s">
        <v>94</v>
      </c>
      <c r="G1540" s="182" t="s">
        <v>95</v>
      </c>
      <c r="H1540" s="182" t="s">
        <v>29</v>
      </c>
      <c r="I1540" s="182" t="s">
        <v>293</v>
      </c>
      <c r="J1540" s="182" t="s">
        <v>319</v>
      </c>
      <c r="K1540" s="183">
        <v>45756</v>
      </c>
      <c r="L1540" s="183">
        <v>45765</v>
      </c>
      <c r="M1540" s="182" t="s">
        <v>488</v>
      </c>
      <c r="N1540" s="182">
        <v>74160</v>
      </c>
      <c r="O1540" s="182" t="s">
        <v>760</v>
      </c>
      <c r="P1540" s="182" t="s">
        <v>1212</v>
      </c>
      <c r="Q1540" s="182" t="s">
        <v>2510</v>
      </c>
      <c r="R1540" s="182" t="s">
        <v>6568</v>
      </c>
    </row>
    <row r="1541" spans="1:18" x14ac:dyDescent="0.2">
      <c r="A1541" s="182" t="s">
        <v>92</v>
      </c>
      <c r="B1541" s="182" t="s">
        <v>1213</v>
      </c>
      <c r="C1541" s="183">
        <v>45811</v>
      </c>
      <c r="D1541" s="17"/>
      <c r="E1541" s="183">
        <v>45811</v>
      </c>
      <c r="F1541" s="182" t="s">
        <v>94</v>
      </c>
      <c r="G1541" s="182" t="s">
        <v>125</v>
      </c>
      <c r="H1541" s="182" t="s">
        <v>29</v>
      </c>
      <c r="I1541" s="182" t="s">
        <v>293</v>
      </c>
      <c r="J1541" s="182" t="s">
        <v>319</v>
      </c>
      <c r="K1541" s="183">
        <v>45748</v>
      </c>
      <c r="L1541" s="183">
        <v>45811</v>
      </c>
      <c r="M1541" s="182" t="s">
        <v>463</v>
      </c>
      <c r="N1541" s="182">
        <v>74100</v>
      </c>
      <c r="O1541" s="182" t="s">
        <v>1331</v>
      </c>
      <c r="P1541" s="182" t="s">
        <v>1214</v>
      </c>
      <c r="Q1541" s="182" t="s">
        <v>2511</v>
      </c>
      <c r="R1541" s="182" t="s">
        <v>4590</v>
      </c>
    </row>
    <row r="1542" spans="1:18" x14ac:dyDescent="0.2">
      <c r="A1542" s="182" t="s">
        <v>92</v>
      </c>
      <c r="B1542" s="182" t="s">
        <v>1215</v>
      </c>
      <c r="C1542" s="183">
        <v>45811</v>
      </c>
      <c r="D1542" s="17"/>
      <c r="E1542" s="183">
        <v>45811</v>
      </c>
      <c r="F1542" s="182" t="s">
        <v>94</v>
      </c>
      <c r="G1542" s="182" t="s">
        <v>95</v>
      </c>
      <c r="H1542" s="182" t="s">
        <v>29</v>
      </c>
      <c r="I1542" s="182" t="s">
        <v>293</v>
      </c>
      <c r="J1542" s="182" t="s">
        <v>319</v>
      </c>
      <c r="K1542" s="183">
        <v>45771</v>
      </c>
      <c r="L1542" s="183">
        <v>45772</v>
      </c>
      <c r="M1542" s="182" t="s">
        <v>492</v>
      </c>
      <c r="N1542" s="182">
        <v>74100</v>
      </c>
      <c r="O1542" s="182" t="s">
        <v>823</v>
      </c>
      <c r="P1542" s="182" t="s">
        <v>1216</v>
      </c>
      <c r="Q1542" s="182" t="s">
        <v>2512</v>
      </c>
      <c r="R1542" s="182" t="s">
        <v>4591</v>
      </c>
    </row>
    <row r="1543" spans="1:18" x14ac:dyDescent="0.2">
      <c r="A1543" s="182" t="s">
        <v>92</v>
      </c>
      <c r="B1543" s="182" t="s">
        <v>1217</v>
      </c>
      <c r="C1543" s="183">
        <v>45804</v>
      </c>
      <c r="D1543" s="183">
        <v>45804</v>
      </c>
      <c r="E1543" s="183">
        <v>45811</v>
      </c>
      <c r="F1543" s="182" t="s">
        <v>94</v>
      </c>
      <c r="G1543" s="182" t="s">
        <v>97</v>
      </c>
      <c r="H1543" s="17"/>
      <c r="I1543" s="182" t="s">
        <v>295</v>
      </c>
      <c r="J1543" s="182" t="s">
        <v>319</v>
      </c>
      <c r="K1543" s="183">
        <v>45770</v>
      </c>
      <c r="L1543" s="183">
        <v>45772</v>
      </c>
      <c r="M1543" s="182" t="s">
        <v>463</v>
      </c>
      <c r="N1543" s="182">
        <v>74100</v>
      </c>
      <c r="O1543" s="182" t="s">
        <v>1284</v>
      </c>
      <c r="P1543" s="182" t="s">
        <v>1218</v>
      </c>
      <c r="Q1543" s="182" t="s">
        <v>2513</v>
      </c>
      <c r="R1543" s="182" t="s">
        <v>4592</v>
      </c>
    </row>
    <row r="1544" spans="1:18" x14ac:dyDescent="0.2">
      <c r="A1544" s="182" t="s">
        <v>92</v>
      </c>
      <c r="B1544" s="182" t="s">
        <v>1219</v>
      </c>
      <c r="C1544" s="183">
        <v>45790</v>
      </c>
      <c r="D1544" s="183">
        <v>45869</v>
      </c>
      <c r="E1544" s="183">
        <v>45790</v>
      </c>
      <c r="F1544" s="182" t="s">
        <v>94</v>
      </c>
      <c r="G1544" s="182" t="s">
        <v>95</v>
      </c>
      <c r="H1544" s="17"/>
      <c r="I1544" s="182" t="s">
        <v>295</v>
      </c>
      <c r="J1544" s="182" t="s">
        <v>1220</v>
      </c>
      <c r="K1544" s="183">
        <v>45718</v>
      </c>
      <c r="L1544" s="183">
        <v>45790</v>
      </c>
      <c r="M1544" s="182" t="s">
        <v>481</v>
      </c>
      <c r="N1544" s="182">
        <v>74100</v>
      </c>
      <c r="O1544" s="182" t="s">
        <v>1332</v>
      </c>
      <c r="P1544" s="182" t="s">
        <v>1221</v>
      </c>
      <c r="Q1544" s="182" t="s">
        <v>2514</v>
      </c>
      <c r="R1544" s="182" t="s">
        <v>2514</v>
      </c>
    </row>
    <row r="1545" spans="1:18" x14ac:dyDescent="0.2">
      <c r="A1545" s="182" t="s">
        <v>92</v>
      </c>
      <c r="B1545" s="182" t="s">
        <v>224</v>
      </c>
      <c r="C1545" s="183">
        <v>45691</v>
      </c>
      <c r="D1545" s="183">
        <v>45887</v>
      </c>
      <c r="E1545" s="183">
        <v>45803</v>
      </c>
      <c r="F1545" s="182" t="s">
        <v>90</v>
      </c>
      <c r="G1545" s="182" t="s">
        <v>95</v>
      </c>
      <c r="H1545" s="182" t="s">
        <v>28</v>
      </c>
      <c r="I1545" s="182" t="s">
        <v>295</v>
      </c>
      <c r="J1545" s="182" t="s">
        <v>319</v>
      </c>
      <c r="K1545" s="183">
        <v>45639</v>
      </c>
      <c r="L1545" s="183">
        <v>45645</v>
      </c>
      <c r="M1545" s="182" t="s">
        <v>546</v>
      </c>
      <c r="N1545" s="182">
        <v>74160</v>
      </c>
      <c r="O1545" s="182" t="s">
        <v>694</v>
      </c>
      <c r="P1545" s="182" t="s">
        <v>695</v>
      </c>
      <c r="Q1545" s="182" t="s">
        <v>2515</v>
      </c>
      <c r="R1545" s="182" t="s">
        <v>4593</v>
      </c>
    </row>
    <row r="1546" spans="1:18" x14ac:dyDescent="0.2">
      <c r="A1546" s="182" t="s">
        <v>120</v>
      </c>
      <c r="B1546" s="182" t="s">
        <v>440</v>
      </c>
      <c r="C1546" s="183">
        <v>45789</v>
      </c>
      <c r="D1546" s="183">
        <v>45957</v>
      </c>
      <c r="E1546" s="183">
        <v>45818</v>
      </c>
      <c r="F1546" s="182" t="s">
        <v>98</v>
      </c>
      <c r="G1546" s="182" t="s">
        <v>95</v>
      </c>
      <c r="H1546" s="182" t="s">
        <v>29</v>
      </c>
      <c r="I1546" s="182" t="s">
        <v>295</v>
      </c>
      <c r="J1546" s="182" t="s">
        <v>321</v>
      </c>
      <c r="K1546" s="183">
        <v>45747</v>
      </c>
      <c r="L1546" s="183">
        <v>45957</v>
      </c>
      <c r="M1546" s="182" t="s">
        <v>456</v>
      </c>
      <c r="N1546" s="182">
        <v>74300</v>
      </c>
      <c r="O1546" s="182" t="s">
        <v>650</v>
      </c>
      <c r="P1546" s="182" t="s">
        <v>878</v>
      </c>
      <c r="Q1546" s="182" t="s">
        <v>2516</v>
      </c>
      <c r="R1546" s="182" t="s">
        <v>4594</v>
      </c>
    </row>
    <row r="1547" spans="1:18" x14ac:dyDescent="0.2">
      <c r="A1547" s="182" t="s">
        <v>92</v>
      </c>
      <c r="B1547" s="182" t="s">
        <v>285</v>
      </c>
      <c r="C1547" s="183">
        <v>45695</v>
      </c>
      <c r="D1547" s="183">
        <v>45818</v>
      </c>
      <c r="E1547" s="183">
        <v>45818</v>
      </c>
      <c r="F1547" s="182" t="s">
        <v>270</v>
      </c>
      <c r="G1547" s="182" t="s">
        <v>95</v>
      </c>
      <c r="H1547" s="182" t="s">
        <v>28</v>
      </c>
      <c r="I1547" s="182" t="s">
        <v>295</v>
      </c>
      <c r="J1547" s="182" t="s">
        <v>321</v>
      </c>
      <c r="K1547" s="183">
        <v>45632</v>
      </c>
      <c r="L1547" s="183">
        <v>45681</v>
      </c>
      <c r="M1547" s="182" t="s">
        <v>463</v>
      </c>
      <c r="N1547" s="182">
        <v>74100</v>
      </c>
      <c r="O1547" s="182" t="s">
        <v>912</v>
      </c>
      <c r="P1547" s="182" t="s">
        <v>913</v>
      </c>
      <c r="Q1547" s="182" t="s">
        <v>2517</v>
      </c>
      <c r="R1547" s="182" t="s">
        <v>4595</v>
      </c>
    </row>
    <row r="1548" spans="1:18" x14ac:dyDescent="0.2">
      <c r="A1548" s="182" t="s">
        <v>96</v>
      </c>
      <c r="B1548" s="182" t="s">
        <v>154</v>
      </c>
      <c r="C1548" s="183">
        <v>45621</v>
      </c>
      <c r="D1548" s="183">
        <v>45901</v>
      </c>
      <c r="E1548" s="183">
        <v>45832</v>
      </c>
      <c r="F1548" s="182" t="s">
        <v>270</v>
      </c>
      <c r="G1548" s="182" t="s">
        <v>95</v>
      </c>
      <c r="H1548" s="182" t="s">
        <v>29</v>
      </c>
      <c r="I1548" s="182" t="s">
        <v>295</v>
      </c>
      <c r="J1548" s="182" t="s">
        <v>319</v>
      </c>
      <c r="K1548" s="183">
        <v>45610</v>
      </c>
      <c r="L1548" s="183">
        <v>45952</v>
      </c>
      <c r="M1548" s="182" t="s">
        <v>455</v>
      </c>
      <c r="N1548" s="182">
        <v>74000</v>
      </c>
      <c r="O1548" s="182" t="s">
        <v>571</v>
      </c>
      <c r="P1548" s="182" t="s">
        <v>572</v>
      </c>
      <c r="Q1548" s="182" t="s">
        <v>2518</v>
      </c>
      <c r="R1548" s="182" t="s">
        <v>4596</v>
      </c>
    </row>
    <row r="1549" spans="1:18" x14ac:dyDescent="0.2">
      <c r="A1549" s="182" t="s">
        <v>96</v>
      </c>
      <c r="B1549" s="182" t="s">
        <v>154</v>
      </c>
      <c r="C1549" s="183">
        <v>45621</v>
      </c>
      <c r="D1549" s="183">
        <v>45901</v>
      </c>
      <c r="E1549" s="183">
        <v>45790</v>
      </c>
      <c r="F1549" s="182" t="s">
        <v>93</v>
      </c>
      <c r="G1549" s="182" t="s">
        <v>95</v>
      </c>
      <c r="H1549" s="182" t="s">
        <v>29</v>
      </c>
      <c r="I1549" s="182" t="s">
        <v>295</v>
      </c>
      <c r="J1549" s="182" t="s">
        <v>319</v>
      </c>
      <c r="K1549" s="183">
        <v>45610</v>
      </c>
      <c r="L1549" s="183">
        <v>45952</v>
      </c>
      <c r="M1549" s="182" t="s">
        <v>455</v>
      </c>
      <c r="N1549" s="182">
        <v>74000</v>
      </c>
      <c r="O1549" s="182" t="s">
        <v>571</v>
      </c>
      <c r="P1549" s="182" t="s">
        <v>572</v>
      </c>
      <c r="Q1549" s="182" t="s">
        <v>2519</v>
      </c>
      <c r="R1549" s="182" t="s">
        <v>4597</v>
      </c>
    </row>
    <row r="1550" spans="1:18" x14ac:dyDescent="0.2">
      <c r="A1550" s="182" t="s">
        <v>96</v>
      </c>
      <c r="B1550" s="182" t="s">
        <v>327</v>
      </c>
      <c r="C1550" s="183">
        <v>45790</v>
      </c>
      <c r="D1550" s="183">
        <v>45951</v>
      </c>
      <c r="E1550" s="183">
        <v>45832</v>
      </c>
      <c r="F1550" s="182" t="s">
        <v>98</v>
      </c>
      <c r="G1550" s="182" t="s">
        <v>95</v>
      </c>
      <c r="H1550" s="182" t="s">
        <v>29</v>
      </c>
      <c r="I1550" s="182" t="s">
        <v>295</v>
      </c>
      <c r="J1550" s="182" t="s">
        <v>319</v>
      </c>
      <c r="K1550" s="183">
        <v>45692</v>
      </c>
      <c r="L1550" s="183">
        <v>45692</v>
      </c>
      <c r="M1550" s="182" t="s">
        <v>487</v>
      </c>
      <c r="N1550" s="182">
        <v>74330</v>
      </c>
      <c r="O1550" s="182" t="s">
        <v>623</v>
      </c>
      <c r="P1550" s="182" t="s">
        <v>980</v>
      </c>
      <c r="Q1550" s="182" t="s">
        <v>2520</v>
      </c>
      <c r="R1550" s="182" t="s">
        <v>4598</v>
      </c>
    </row>
    <row r="1551" spans="1:18" x14ac:dyDescent="0.2">
      <c r="A1551" s="182" t="s">
        <v>92</v>
      </c>
      <c r="B1551" s="182" t="s">
        <v>336</v>
      </c>
      <c r="C1551" s="183">
        <v>45720</v>
      </c>
      <c r="D1551" s="183">
        <v>45900</v>
      </c>
      <c r="E1551" s="183">
        <v>45818</v>
      </c>
      <c r="F1551" s="182" t="s">
        <v>270</v>
      </c>
      <c r="G1551" s="182" t="s">
        <v>95</v>
      </c>
      <c r="H1551" s="182" t="s">
        <v>29</v>
      </c>
      <c r="I1551" s="182" t="s">
        <v>295</v>
      </c>
      <c r="J1551" s="182" t="s">
        <v>319</v>
      </c>
      <c r="K1551" s="183">
        <v>45694</v>
      </c>
      <c r="L1551" s="183">
        <v>45707</v>
      </c>
      <c r="M1551" s="182" t="s">
        <v>463</v>
      </c>
      <c r="N1551" s="182">
        <v>74100</v>
      </c>
      <c r="O1551" s="182" t="s">
        <v>1333</v>
      </c>
      <c r="P1551" s="182" t="s">
        <v>900</v>
      </c>
      <c r="Q1551" s="182" t="s">
        <v>2521</v>
      </c>
      <c r="R1551" s="182" t="s">
        <v>4599</v>
      </c>
    </row>
    <row r="1552" spans="1:18" x14ac:dyDescent="0.2">
      <c r="A1552" s="182" t="s">
        <v>96</v>
      </c>
      <c r="B1552" s="182" t="s">
        <v>327</v>
      </c>
      <c r="C1552" s="183">
        <v>45790</v>
      </c>
      <c r="D1552" s="183">
        <v>45951</v>
      </c>
      <c r="E1552" s="183">
        <v>45790</v>
      </c>
      <c r="F1552" s="182" t="s">
        <v>94</v>
      </c>
      <c r="G1552" s="182" t="s">
        <v>95</v>
      </c>
      <c r="H1552" s="182" t="s">
        <v>29</v>
      </c>
      <c r="I1552" s="182" t="s">
        <v>295</v>
      </c>
      <c r="J1552" s="182" t="s">
        <v>319</v>
      </c>
      <c r="K1552" s="183">
        <v>45692</v>
      </c>
      <c r="L1552" s="183">
        <v>45692</v>
      </c>
      <c r="M1552" s="182" t="s">
        <v>487</v>
      </c>
      <c r="N1552" s="182">
        <v>74330</v>
      </c>
      <c r="O1552" s="182" t="s">
        <v>623</v>
      </c>
      <c r="P1552" s="182" t="s">
        <v>980</v>
      </c>
      <c r="Q1552" s="182" t="s">
        <v>2522</v>
      </c>
      <c r="R1552" s="182" t="s">
        <v>4600</v>
      </c>
    </row>
    <row r="1553" spans="1:18" x14ac:dyDescent="0.2">
      <c r="A1553" s="182" t="s">
        <v>96</v>
      </c>
      <c r="B1553" s="182" t="s">
        <v>377</v>
      </c>
      <c r="C1553" s="183">
        <v>45735</v>
      </c>
      <c r="D1553" s="183">
        <v>45898</v>
      </c>
      <c r="E1553" s="183">
        <v>45832</v>
      </c>
      <c r="F1553" s="182" t="s">
        <v>93</v>
      </c>
      <c r="G1553" s="182" t="s">
        <v>95</v>
      </c>
      <c r="H1553" s="182" t="s">
        <v>29</v>
      </c>
      <c r="I1553" s="182" t="s">
        <v>295</v>
      </c>
      <c r="J1553" s="182" t="s">
        <v>319</v>
      </c>
      <c r="K1553" s="183">
        <v>45670</v>
      </c>
      <c r="L1553" s="183">
        <v>45953</v>
      </c>
      <c r="M1553" s="182" t="s">
        <v>503</v>
      </c>
      <c r="N1553" s="182">
        <v>74270</v>
      </c>
      <c r="O1553" s="182" t="s">
        <v>799</v>
      </c>
      <c r="P1553" s="182" t="s">
        <v>994</v>
      </c>
      <c r="Q1553" s="182" t="s">
        <v>2523</v>
      </c>
      <c r="R1553" s="182" t="s">
        <v>4601</v>
      </c>
    </row>
    <row r="1554" spans="1:18" x14ac:dyDescent="0.2">
      <c r="A1554" s="182" t="s">
        <v>92</v>
      </c>
      <c r="B1554" s="182" t="s">
        <v>279</v>
      </c>
      <c r="C1554" s="183">
        <v>45699</v>
      </c>
      <c r="D1554" s="183">
        <v>45876</v>
      </c>
      <c r="E1554" s="183">
        <v>45825</v>
      </c>
      <c r="F1554" s="182" t="s">
        <v>270</v>
      </c>
      <c r="G1554" s="182" t="s">
        <v>125</v>
      </c>
      <c r="H1554" s="182" t="s">
        <v>29</v>
      </c>
      <c r="I1554" s="182" t="s">
        <v>295</v>
      </c>
      <c r="J1554" s="182" t="s">
        <v>319</v>
      </c>
      <c r="K1554" s="183">
        <v>45671</v>
      </c>
      <c r="L1554" s="183">
        <v>45674</v>
      </c>
      <c r="M1554" s="182" t="s">
        <v>463</v>
      </c>
      <c r="N1554" s="182">
        <v>74100</v>
      </c>
      <c r="O1554" s="182" t="s">
        <v>1334</v>
      </c>
      <c r="P1554" s="182" t="s">
        <v>780</v>
      </c>
      <c r="Q1554" s="182" t="s">
        <v>2524</v>
      </c>
      <c r="R1554" s="182" t="s">
        <v>4602</v>
      </c>
    </row>
    <row r="1555" spans="1:18" x14ac:dyDescent="0.2">
      <c r="A1555" s="182" t="s">
        <v>96</v>
      </c>
      <c r="B1555" s="182" t="s">
        <v>345</v>
      </c>
      <c r="C1555" s="183">
        <v>45707</v>
      </c>
      <c r="D1555" s="183">
        <v>45790</v>
      </c>
      <c r="E1555" s="183">
        <v>45790</v>
      </c>
      <c r="F1555" s="182" t="s">
        <v>93</v>
      </c>
      <c r="G1555" s="182" t="s">
        <v>95</v>
      </c>
      <c r="H1555" s="182" t="s">
        <v>28</v>
      </c>
      <c r="I1555" s="182" t="s">
        <v>295</v>
      </c>
      <c r="J1555" s="182" t="s">
        <v>319</v>
      </c>
      <c r="K1555" s="183">
        <v>45694</v>
      </c>
      <c r="L1555" s="183">
        <v>45695</v>
      </c>
      <c r="M1555" s="182" t="s">
        <v>487</v>
      </c>
      <c r="N1555" s="182">
        <v>74330</v>
      </c>
      <c r="O1555" s="182" t="s">
        <v>1335</v>
      </c>
      <c r="P1555" s="182" t="s">
        <v>1016</v>
      </c>
      <c r="Q1555" s="182" t="s">
        <v>2525</v>
      </c>
      <c r="R1555" s="182" t="s">
        <v>2525</v>
      </c>
    </row>
    <row r="1556" spans="1:18" x14ac:dyDescent="0.2">
      <c r="A1556" s="182" t="s">
        <v>92</v>
      </c>
      <c r="B1556" s="182" t="s">
        <v>340</v>
      </c>
      <c r="C1556" s="183">
        <v>45761</v>
      </c>
      <c r="D1556" s="183">
        <v>45952</v>
      </c>
      <c r="E1556" s="183">
        <v>45831</v>
      </c>
      <c r="F1556" s="182" t="s">
        <v>90</v>
      </c>
      <c r="G1556" s="182" t="s">
        <v>95</v>
      </c>
      <c r="H1556" s="182" t="s">
        <v>29</v>
      </c>
      <c r="I1556" s="182" t="s">
        <v>295</v>
      </c>
      <c r="J1556" s="182" t="s">
        <v>320</v>
      </c>
      <c r="K1556" s="183">
        <v>45688</v>
      </c>
      <c r="L1556" s="183">
        <v>45688</v>
      </c>
      <c r="M1556" s="182" t="s">
        <v>488</v>
      </c>
      <c r="N1556" s="182">
        <v>74520</v>
      </c>
      <c r="O1556" s="182" t="s">
        <v>816</v>
      </c>
      <c r="P1556" s="182" t="s">
        <v>817</v>
      </c>
      <c r="Q1556" s="182" t="s">
        <v>2526</v>
      </c>
      <c r="R1556" s="182" t="s">
        <v>4603</v>
      </c>
    </row>
    <row r="1557" spans="1:18" x14ac:dyDescent="0.2">
      <c r="A1557" s="182" t="s">
        <v>120</v>
      </c>
      <c r="B1557" s="182" t="s">
        <v>441</v>
      </c>
      <c r="C1557" s="183">
        <v>45789</v>
      </c>
      <c r="D1557" s="17"/>
      <c r="E1557" s="183">
        <v>45818</v>
      </c>
      <c r="F1557" s="182" t="s">
        <v>98</v>
      </c>
      <c r="G1557" s="182" t="s">
        <v>95</v>
      </c>
      <c r="H1557" s="182" t="s">
        <v>29</v>
      </c>
      <c r="I1557" s="182" t="s">
        <v>293</v>
      </c>
      <c r="J1557" s="182" t="s">
        <v>319</v>
      </c>
      <c r="K1557" s="183">
        <v>45750</v>
      </c>
      <c r="L1557" s="183">
        <v>45756</v>
      </c>
      <c r="M1557" s="182" t="s">
        <v>456</v>
      </c>
      <c r="N1557" s="182">
        <v>74300</v>
      </c>
      <c r="O1557" s="182" t="s">
        <v>1248</v>
      </c>
      <c r="P1557" s="182" t="s">
        <v>881</v>
      </c>
      <c r="Q1557" s="182" t="s">
        <v>2527</v>
      </c>
      <c r="R1557" s="182" t="s">
        <v>4604</v>
      </c>
    </row>
    <row r="1558" spans="1:18" x14ac:dyDescent="0.2">
      <c r="A1558" s="182" t="s">
        <v>120</v>
      </c>
      <c r="B1558" s="182" t="s">
        <v>442</v>
      </c>
      <c r="C1558" s="183">
        <v>45789</v>
      </c>
      <c r="D1558" s="183">
        <v>45958</v>
      </c>
      <c r="E1558" s="183">
        <v>45818</v>
      </c>
      <c r="F1558" s="182" t="s">
        <v>98</v>
      </c>
      <c r="G1558" s="182" t="s">
        <v>97</v>
      </c>
      <c r="H1558" s="182" t="s">
        <v>29</v>
      </c>
      <c r="I1558" s="182" t="s">
        <v>295</v>
      </c>
      <c r="J1558" s="182" t="s">
        <v>319</v>
      </c>
      <c r="K1558" s="183">
        <v>45742</v>
      </c>
      <c r="L1558" s="183">
        <v>45756</v>
      </c>
      <c r="M1558" s="182" t="s">
        <v>483</v>
      </c>
      <c r="N1558" s="182">
        <v>74950</v>
      </c>
      <c r="O1558" s="182" t="s">
        <v>1336</v>
      </c>
      <c r="P1558" s="182" t="s">
        <v>887</v>
      </c>
      <c r="Q1558" s="182" t="s">
        <v>2528</v>
      </c>
      <c r="R1558" s="182" t="s">
        <v>4605</v>
      </c>
    </row>
    <row r="1559" spans="1:18" x14ac:dyDescent="0.2">
      <c r="A1559" s="182" t="s">
        <v>120</v>
      </c>
      <c r="B1559" s="182" t="s">
        <v>307</v>
      </c>
      <c r="C1559" s="183">
        <v>45719</v>
      </c>
      <c r="D1559" s="183">
        <v>45873</v>
      </c>
      <c r="E1559" s="183">
        <v>45818</v>
      </c>
      <c r="F1559" s="182" t="s">
        <v>270</v>
      </c>
      <c r="G1559" s="182" t="s">
        <v>95</v>
      </c>
      <c r="H1559" s="182" t="s">
        <v>29</v>
      </c>
      <c r="I1559" s="182" t="s">
        <v>295</v>
      </c>
      <c r="J1559" s="182" t="s">
        <v>319</v>
      </c>
      <c r="K1559" s="183">
        <v>45667</v>
      </c>
      <c r="L1559" s="183">
        <v>45673</v>
      </c>
      <c r="M1559" s="182" t="s">
        <v>485</v>
      </c>
      <c r="N1559" s="182">
        <v>74300</v>
      </c>
      <c r="O1559" s="182" t="s">
        <v>670</v>
      </c>
      <c r="P1559" s="182" t="s">
        <v>671</v>
      </c>
      <c r="Q1559" s="182" t="s">
        <v>2529</v>
      </c>
      <c r="R1559" s="182" t="s">
        <v>4606</v>
      </c>
    </row>
    <row r="1560" spans="1:18" x14ac:dyDescent="0.2">
      <c r="A1560" s="182" t="s">
        <v>92</v>
      </c>
      <c r="B1560" s="182" t="s">
        <v>224</v>
      </c>
      <c r="C1560" s="183">
        <v>45691</v>
      </c>
      <c r="D1560" s="183">
        <v>45887</v>
      </c>
      <c r="E1560" s="183">
        <v>45789</v>
      </c>
      <c r="F1560" s="182" t="s">
        <v>90</v>
      </c>
      <c r="G1560" s="182" t="s">
        <v>125</v>
      </c>
      <c r="H1560" s="182" t="s">
        <v>28</v>
      </c>
      <c r="I1560" s="182" t="s">
        <v>295</v>
      </c>
      <c r="J1560" s="182" t="s">
        <v>319</v>
      </c>
      <c r="K1560" s="183">
        <v>45639</v>
      </c>
      <c r="L1560" s="183">
        <v>45645</v>
      </c>
      <c r="M1560" s="182" t="s">
        <v>546</v>
      </c>
      <c r="N1560" s="182">
        <v>74160</v>
      </c>
      <c r="O1560" s="182" t="s">
        <v>694</v>
      </c>
      <c r="P1560" s="182" t="s">
        <v>695</v>
      </c>
      <c r="Q1560" s="182" t="s">
        <v>2530</v>
      </c>
      <c r="R1560" s="182" t="s">
        <v>2530</v>
      </c>
    </row>
    <row r="1561" spans="1:18" x14ac:dyDescent="0.2">
      <c r="A1561" s="182" t="s">
        <v>92</v>
      </c>
      <c r="B1561" s="182" t="s">
        <v>128</v>
      </c>
      <c r="C1561" s="183">
        <v>45631</v>
      </c>
      <c r="D1561" s="183">
        <v>45853</v>
      </c>
      <c r="E1561" s="183">
        <v>45796</v>
      </c>
      <c r="F1561" s="182" t="s">
        <v>270</v>
      </c>
      <c r="G1561" s="182" t="s">
        <v>125</v>
      </c>
      <c r="H1561" s="182" t="s">
        <v>29</v>
      </c>
      <c r="I1561" s="182" t="s">
        <v>295</v>
      </c>
      <c r="J1561" s="182" t="s">
        <v>319</v>
      </c>
      <c r="K1561" s="183">
        <v>45621</v>
      </c>
      <c r="L1561" s="183">
        <v>45624</v>
      </c>
      <c r="M1561" s="182" t="s">
        <v>463</v>
      </c>
      <c r="N1561" s="182">
        <v>74100</v>
      </c>
      <c r="O1561" s="182" t="s">
        <v>977</v>
      </c>
      <c r="P1561" s="182" t="s">
        <v>978</v>
      </c>
      <c r="Q1561" s="182" t="s">
        <v>2531</v>
      </c>
      <c r="R1561" s="182" t="s">
        <v>4607</v>
      </c>
    </row>
    <row r="1562" spans="1:18" x14ac:dyDescent="0.2">
      <c r="A1562" s="182" t="s">
        <v>92</v>
      </c>
      <c r="B1562" s="182" t="s">
        <v>423</v>
      </c>
      <c r="C1562" s="183">
        <v>45755</v>
      </c>
      <c r="D1562" s="183">
        <v>45930</v>
      </c>
      <c r="E1562" s="183">
        <v>45818</v>
      </c>
      <c r="F1562" s="182" t="s">
        <v>90</v>
      </c>
      <c r="G1562" s="182" t="s">
        <v>95</v>
      </c>
      <c r="H1562" s="182" t="s">
        <v>29</v>
      </c>
      <c r="I1562" s="182" t="s">
        <v>295</v>
      </c>
      <c r="J1562" s="182" t="s">
        <v>376</v>
      </c>
      <c r="K1562" s="183">
        <v>45728</v>
      </c>
      <c r="L1562" s="183">
        <v>45744</v>
      </c>
      <c r="M1562" s="182" t="s">
        <v>539</v>
      </c>
      <c r="N1562" s="182">
        <v>74100</v>
      </c>
      <c r="O1562" s="182" t="s">
        <v>892</v>
      </c>
      <c r="P1562" s="182" t="s">
        <v>893</v>
      </c>
      <c r="Q1562" s="182" t="s">
        <v>2532</v>
      </c>
      <c r="R1562" s="182" t="s">
        <v>4608</v>
      </c>
    </row>
    <row r="1563" spans="1:18" x14ac:dyDescent="0.2">
      <c r="A1563" s="182" t="s">
        <v>96</v>
      </c>
      <c r="B1563" s="182" t="s">
        <v>377</v>
      </c>
      <c r="C1563" s="183">
        <v>45735</v>
      </c>
      <c r="D1563" s="183">
        <v>45898</v>
      </c>
      <c r="E1563" s="183">
        <v>45790</v>
      </c>
      <c r="F1563" s="182" t="s">
        <v>90</v>
      </c>
      <c r="G1563" s="182" t="s">
        <v>95</v>
      </c>
      <c r="H1563" s="182" t="s">
        <v>29</v>
      </c>
      <c r="I1563" s="182" t="s">
        <v>295</v>
      </c>
      <c r="J1563" s="182" t="s">
        <v>319</v>
      </c>
      <c r="K1563" s="183">
        <v>45670</v>
      </c>
      <c r="L1563" s="183">
        <v>45953</v>
      </c>
      <c r="M1563" s="182" t="s">
        <v>503</v>
      </c>
      <c r="N1563" s="182">
        <v>74270</v>
      </c>
      <c r="O1563" s="182" t="s">
        <v>799</v>
      </c>
      <c r="P1563" s="182" t="s">
        <v>994</v>
      </c>
      <c r="Q1563" s="182" t="s">
        <v>2533</v>
      </c>
      <c r="R1563" s="182" t="s">
        <v>4609</v>
      </c>
    </row>
    <row r="1564" spans="1:18" x14ac:dyDescent="0.2">
      <c r="A1564" s="182" t="s">
        <v>96</v>
      </c>
      <c r="B1564" s="182" t="s">
        <v>170</v>
      </c>
      <c r="C1564" s="183">
        <v>45614</v>
      </c>
      <c r="D1564" s="183">
        <v>45789</v>
      </c>
      <c r="E1564" s="183">
        <v>45790</v>
      </c>
      <c r="F1564" s="182" t="s">
        <v>330</v>
      </c>
      <c r="G1564" s="182" t="s">
        <v>95</v>
      </c>
      <c r="H1564" s="182" t="s">
        <v>28</v>
      </c>
      <c r="I1564" s="182" t="s">
        <v>295</v>
      </c>
      <c r="J1564" s="182" t="s">
        <v>319</v>
      </c>
      <c r="K1564" s="183">
        <v>45610</v>
      </c>
      <c r="L1564" s="183">
        <v>45610</v>
      </c>
      <c r="M1564" s="182" t="s">
        <v>487</v>
      </c>
      <c r="N1564" s="182">
        <v>74330</v>
      </c>
      <c r="O1564" s="182" t="s">
        <v>944</v>
      </c>
      <c r="P1564" s="182" t="s">
        <v>932</v>
      </c>
      <c r="Q1564" s="182" t="s">
        <v>2534</v>
      </c>
      <c r="R1564" s="182" t="s">
        <v>4610</v>
      </c>
    </row>
    <row r="1565" spans="1:18" x14ac:dyDescent="0.2">
      <c r="A1565" s="182" t="s">
        <v>99</v>
      </c>
      <c r="B1565" s="182" t="s">
        <v>1196</v>
      </c>
      <c r="C1565" s="183">
        <v>45791</v>
      </c>
      <c r="D1565" s="183">
        <v>45951</v>
      </c>
      <c r="E1565" s="183">
        <v>45791</v>
      </c>
      <c r="F1565" s="182" t="s">
        <v>94</v>
      </c>
      <c r="G1565" s="182" t="s">
        <v>95</v>
      </c>
      <c r="H1565" s="182" t="s">
        <v>29</v>
      </c>
      <c r="I1565" s="182" t="s">
        <v>295</v>
      </c>
      <c r="J1565" s="182" t="s">
        <v>319</v>
      </c>
      <c r="K1565" s="183">
        <v>45783</v>
      </c>
      <c r="L1565" s="183">
        <v>45783</v>
      </c>
      <c r="M1565" s="182" t="s">
        <v>519</v>
      </c>
      <c r="N1565" s="182">
        <v>74200</v>
      </c>
      <c r="O1565" s="182" t="s">
        <v>1316</v>
      </c>
      <c r="P1565" s="182" t="s">
        <v>1197</v>
      </c>
      <c r="Q1565" s="182" t="s">
        <v>2535</v>
      </c>
      <c r="R1565" s="182" t="s">
        <v>4611</v>
      </c>
    </row>
    <row r="1566" spans="1:18" x14ac:dyDescent="0.2">
      <c r="A1566" s="182" t="s">
        <v>96</v>
      </c>
      <c r="B1566" s="182" t="s">
        <v>356</v>
      </c>
      <c r="C1566" s="183">
        <v>45722</v>
      </c>
      <c r="D1566" s="183">
        <v>45894</v>
      </c>
      <c r="E1566" s="183">
        <v>45818</v>
      </c>
      <c r="F1566" s="182" t="s">
        <v>93</v>
      </c>
      <c r="G1566" s="182" t="s">
        <v>95</v>
      </c>
      <c r="H1566" s="182" t="s">
        <v>28</v>
      </c>
      <c r="I1566" s="182" t="s">
        <v>295</v>
      </c>
      <c r="J1566" s="182" t="s">
        <v>319</v>
      </c>
      <c r="K1566" s="183">
        <v>45660</v>
      </c>
      <c r="L1566" s="183">
        <v>45663</v>
      </c>
      <c r="M1566" s="182" t="s">
        <v>513</v>
      </c>
      <c r="N1566" s="182">
        <v>74230</v>
      </c>
      <c r="O1566" s="182" t="s">
        <v>1043</v>
      </c>
      <c r="P1566" s="182" t="s">
        <v>1044</v>
      </c>
      <c r="Q1566" s="182" t="s">
        <v>2536</v>
      </c>
      <c r="R1566" s="182" t="s">
        <v>4612</v>
      </c>
    </row>
    <row r="1567" spans="1:18" x14ac:dyDescent="0.2">
      <c r="A1567" s="182" t="s">
        <v>96</v>
      </c>
      <c r="B1567" s="182" t="s">
        <v>358</v>
      </c>
      <c r="C1567" s="183">
        <v>45722</v>
      </c>
      <c r="D1567" s="17"/>
      <c r="E1567" s="183">
        <v>45825</v>
      </c>
      <c r="F1567" s="182" t="s">
        <v>93</v>
      </c>
      <c r="G1567" s="182" t="s">
        <v>95</v>
      </c>
      <c r="H1567" s="182" t="s">
        <v>28</v>
      </c>
      <c r="I1567" s="182" t="s">
        <v>293</v>
      </c>
      <c r="J1567" s="182" t="s">
        <v>319</v>
      </c>
      <c r="K1567" s="183">
        <v>45698</v>
      </c>
      <c r="L1567" s="183">
        <v>45699</v>
      </c>
      <c r="M1567" s="182" t="s">
        <v>562</v>
      </c>
      <c r="N1567" s="182">
        <v>74230</v>
      </c>
      <c r="O1567" s="182" t="s">
        <v>1041</v>
      </c>
      <c r="P1567" s="182" t="s">
        <v>1042</v>
      </c>
      <c r="Q1567" s="182" t="s">
        <v>2537</v>
      </c>
      <c r="R1567" s="182" t="s">
        <v>4613</v>
      </c>
    </row>
    <row r="1568" spans="1:18" x14ac:dyDescent="0.2">
      <c r="A1568" s="182" t="s">
        <v>96</v>
      </c>
      <c r="B1568" s="182" t="s">
        <v>140</v>
      </c>
      <c r="C1568" s="183">
        <v>45623</v>
      </c>
      <c r="D1568" s="183">
        <v>45808</v>
      </c>
      <c r="E1568" s="183">
        <v>45783</v>
      </c>
      <c r="F1568" s="182" t="s">
        <v>330</v>
      </c>
      <c r="G1568" s="182" t="s">
        <v>95</v>
      </c>
      <c r="H1568" s="17"/>
      <c r="I1568" s="182" t="s">
        <v>295</v>
      </c>
      <c r="J1568" s="182" t="s">
        <v>319</v>
      </c>
      <c r="K1568" s="183">
        <v>45610</v>
      </c>
      <c r="L1568" s="183">
        <v>45610</v>
      </c>
      <c r="M1568" s="182" t="s">
        <v>467</v>
      </c>
      <c r="N1568" s="182">
        <v>74150</v>
      </c>
      <c r="O1568" s="182" t="s">
        <v>727</v>
      </c>
      <c r="P1568" s="182" t="s">
        <v>1002</v>
      </c>
      <c r="Q1568" s="182" t="s">
        <v>2538</v>
      </c>
      <c r="R1568" s="182" t="s">
        <v>4614</v>
      </c>
    </row>
    <row r="1569" spans="1:18" x14ac:dyDescent="0.2">
      <c r="A1569" s="182" t="s">
        <v>96</v>
      </c>
      <c r="B1569" s="182" t="s">
        <v>131</v>
      </c>
      <c r="C1569" s="183">
        <v>45628</v>
      </c>
      <c r="D1569" s="183">
        <v>45853</v>
      </c>
      <c r="E1569" s="183">
        <v>45783</v>
      </c>
      <c r="F1569" s="182" t="s">
        <v>330</v>
      </c>
      <c r="G1569" s="182" t="s">
        <v>95</v>
      </c>
      <c r="H1569" s="17"/>
      <c r="I1569" s="182" t="s">
        <v>295</v>
      </c>
      <c r="J1569" s="182" t="s">
        <v>319</v>
      </c>
      <c r="K1569" s="183">
        <v>45604</v>
      </c>
      <c r="L1569" s="183">
        <v>45604</v>
      </c>
      <c r="M1569" s="182" t="s">
        <v>470</v>
      </c>
      <c r="N1569" s="182">
        <v>74410</v>
      </c>
      <c r="O1569" s="182" t="s">
        <v>963</v>
      </c>
      <c r="P1569" s="182" t="s">
        <v>964</v>
      </c>
      <c r="Q1569" s="182" t="s">
        <v>2539</v>
      </c>
      <c r="R1569" s="182" t="s">
        <v>4615</v>
      </c>
    </row>
    <row r="1570" spans="1:18" x14ac:dyDescent="0.2">
      <c r="A1570" s="182" t="s">
        <v>99</v>
      </c>
      <c r="B1570" s="182" t="s">
        <v>1229</v>
      </c>
      <c r="C1570" s="183">
        <v>45791</v>
      </c>
      <c r="D1570" s="17"/>
      <c r="E1570" s="183">
        <v>45791</v>
      </c>
      <c r="F1570" s="182" t="s">
        <v>94</v>
      </c>
      <c r="G1570" s="182" t="s">
        <v>95</v>
      </c>
      <c r="H1570" s="182" t="s">
        <v>29</v>
      </c>
      <c r="I1570" s="182" t="s">
        <v>293</v>
      </c>
      <c r="J1570" s="182" t="s">
        <v>319</v>
      </c>
      <c r="K1570" s="183">
        <v>45765</v>
      </c>
      <c r="L1570" s="183">
        <v>45765</v>
      </c>
      <c r="M1570" s="182" t="s">
        <v>552</v>
      </c>
      <c r="N1570" s="182">
        <v>74500</v>
      </c>
      <c r="O1570" s="182" t="s">
        <v>1338</v>
      </c>
      <c r="P1570" s="182" t="s">
        <v>1230</v>
      </c>
      <c r="Q1570" s="182" t="s">
        <v>2540</v>
      </c>
      <c r="R1570" s="182" t="s">
        <v>4616</v>
      </c>
    </row>
    <row r="1571" spans="1:18" x14ac:dyDescent="0.2">
      <c r="A1571" s="182" t="s">
        <v>120</v>
      </c>
      <c r="B1571" s="182" t="s">
        <v>1231</v>
      </c>
      <c r="C1571" s="183">
        <v>45796</v>
      </c>
      <c r="D1571" s="17"/>
      <c r="E1571" s="183">
        <v>45796</v>
      </c>
      <c r="F1571" s="182" t="s">
        <v>94</v>
      </c>
      <c r="G1571" s="182" t="s">
        <v>95</v>
      </c>
      <c r="H1571" s="182" t="s">
        <v>29</v>
      </c>
      <c r="I1571" s="182" t="s">
        <v>293</v>
      </c>
      <c r="J1571" s="182" t="s">
        <v>319</v>
      </c>
      <c r="K1571" s="183">
        <v>45754</v>
      </c>
      <c r="L1571" s="183">
        <v>45756</v>
      </c>
      <c r="M1571" s="182" t="s">
        <v>561</v>
      </c>
      <c r="N1571" s="182">
        <v>74800</v>
      </c>
      <c r="O1571" s="182" t="s">
        <v>983</v>
      </c>
      <c r="P1571" s="182" t="s">
        <v>1232</v>
      </c>
      <c r="Q1571" s="182" t="s">
        <v>2541</v>
      </c>
      <c r="R1571" s="182" t="s">
        <v>4617</v>
      </c>
    </row>
    <row r="1572" spans="1:18" x14ac:dyDescent="0.2">
      <c r="A1572" s="182" t="s">
        <v>120</v>
      </c>
      <c r="B1572" s="182" t="s">
        <v>121</v>
      </c>
      <c r="C1572" s="183">
        <v>45631</v>
      </c>
      <c r="D1572" s="183">
        <v>45810</v>
      </c>
      <c r="E1572" s="183">
        <v>45775</v>
      </c>
      <c r="F1572" s="182" t="s">
        <v>270</v>
      </c>
      <c r="G1572" s="182" t="s">
        <v>95</v>
      </c>
      <c r="H1572" s="182" t="s">
        <v>29</v>
      </c>
      <c r="I1572" s="182" t="s">
        <v>295</v>
      </c>
      <c r="J1572" s="182" t="s">
        <v>319</v>
      </c>
      <c r="K1572" s="183">
        <v>45618</v>
      </c>
      <c r="L1572" s="183">
        <v>45621</v>
      </c>
      <c r="M1572" s="182" t="s">
        <v>456</v>
      </c>
      <c r="N1572" s="182">
        <v>74300</v>
      </c>
      <c r="O1572" s="182" t="s">
        <v>569</v>
      </c>
      <c r="P1572" s="182" t="s">
        <v>570</v>
      </c>
      <c r="Q1572" s="182" t="s">
        <v>2542</v>
      </c>
      <c r="R1572" s="182" t="s">
        <v>2542</v>
      </c>
    </row>
    <row r="1573" spans="1:18" x14ac:dyDescent="0.2">
      <c r="A1573" s="182" t="s">
        <v>96</v>
      </c>
      <c r="B1573" s="182" t="s">
        <v>154</v>
      </c>
      <c r="C1573" s="183">
        <v>45621</v>
      </c>
      <c r="D1573" s="183">
        <v>45901</v>
      </c>
      <c r="E1573" s="183">
        <v>45779</v>
      </c>
      <c r="F1573" s="182" t="s">
        <v>90</v>
      </c>
      <c r="G1573" s="182" t="s">
        <v>95</v>
      </c>
      <c r="H1573" s="182" t="s">
        <v>29</v>
      </c>
      <c r="I1573" s="182" t="s">
        <v>295</v>
      </c>
      <c r="J1573" s="182" t="s">
        <v>319</v>
      </c>
      <c r="K1573" s="183">
        <v>45610</v>
      </c>
      <c r="L1573" s="183">
        <v>45952</v>
      </c>
      <c r="M1573" s="182" t="s">
        <v>455</v>
      </c>
      <c r="N1573" s="182">
        <v>74000</v>
      </c>
      <c r="O1573" s="182" t="s">
        <v>571</v>
      </c>
      <c r="P1573" s="182" t="s">
        <v>572</v>
      </c>
      <c r="Q1573" s="182" t="s">
        <v>2543</v>
      </c>
      <c r="R1573" s="182" t="s">
        <v>4618</v>
      </c>
    </row>
    <row r="1574" spans="1:18" x14ac:dyDescent="0.2">
      <c r="A1574" s="182" t="s">
        <v>96</v>
      </c>
      <c r="B1574" s="182" t="s">
        <v>372</v>
      </c>
      <c r="C1574" s="183">
        <v>45729</v>
      </c>
      <c r="D1574" s="183">
        <v>45930</v>
      </c>
      <c r="E1574" s="183">
        <v>45811</v>
      </c>
      <c r="F1574" s="182" t="s">
        <v>90</v>
      </c>
      <c r="G1574" s="182" t="s">
        <v>95</v>
      </c>
      <c r="H1574" s="182" t="s">
        <v>28</v>
      </c>
      <c r="I1574" s="182" t="s">
        <v>295</v>
      </c>
      <c r="J1574" s="182" t="s">
        <v>321</v>
      </c>
      <c r="K1574" s="183">
        <v>45712</v>
      </c>
      <c r="L1574" s="183">
        <v>45713</v>
      </c>
      <c r="M1574" s="182" t="s">
        <v>455</v>
      </c>
      <c r="N1574" s="182">
        <v>74960</v>
      </c>
      <c r="O1574" s="182" t="s">
        <v>573</v>
      </c>
      <c r="P1574" s="182" t="s">
        <v>574</v>
      </c>
      <c r="Q1574" s="182" t="s">
        <v>2544</v>
      </c>
      <c r="R1574" s="182" t="s">
        <v>4619</v>
      </c>
    </row>
    <row r="1575" spans="1:18" x14ac:dyDescent="0.2">
      <c r="A1575" s="182" t="s">
        <v>96</v>
      </c>
      <c r="B1575" s="182" t="s">
        <v>344</v>
      </c>
      <c r="C1575" s="183">
        <v>45741</v>
      </c>
      <c r="D1575" s="17"/>
      <c r="E1575" s="183">
        <v>45779</v>
      </c>
      <c r="F1575" s="182" t="s">
        <v>286</v>
      </c>
      <c r="G1575" s="182" t="s">
        <v>97</v>
      </c>
      <c r="H1575" s="182" t="s">
        <v>28</v>
      </c>
      <c r="I1575" s="182" t="s">
        <v>293</v>
      </c>
      <c r="J1575" s="182" t="s">
        <v>319</v>
      </c>
      <c r="K1575" s="183">
        <v>45699</v>
      </c>
      <c r="L1575" s="183">
        <v>45699</v>
      </c>
      <c r="M1575" s="182" t="s">
        <v>498</v>
      </c>
      <c r="N1575" s="182">
        <v>74350</v>
      </c>
      <c r="O1575" s="182" t="s">
        <v>575</v>
      </c>
      <c r="P1575" s="182" t="s">
        <v>576</v>
      </c>
      <c r="Q1575" s="182" t="s">
        <v>2545</v>
      </c>
      <c r="R1575" s="182" t="s">
        <v>2545</v>
      </c>
    </row>
    <row r="1576" spans="1:18" x14ac:dyDescent="0.2">
      <c r="A1576" s="182" t="s">
        <v>96</v>
      </c>
      <c r="B1576" s="182" t="s">
        <v>420</v>
      </c>
      <c r="C1576" s="183">
        <v>45777</v>
      </c>
      <c r="D1576" s="183">
        <v>45908</v>
      </c>
      <c r="E1576" s="183">
        <v>45803</v>
      </c>
      <c r="F1576" s="182" t="s">
        <v>98</v>
      </c>
      <c r="G1576" s="182" t="s">
        <v>95</v>
      </c>
      <c r="H1576" s="182" t="s">
        <v>28</v>
      </c>
      <c r="I1576" s="182" t="s">
        <v>295</v>
      </c>
      <c r="J1576" s="182" t="s">
        <v>319</v>
      </c>
      <c r="K1576" s="183">
        <v>45747</v>
      </c>
      <c r="L1576" s="183">
        <v>45747</v>
      </c>
      <c r="M1576" s="182" t="s">
        <v>478</v>
      </c>
      <c r="N1576" s="182">
        <v>74350</v>
      </c>
      <c r="O1576" s="182" t="s">
        <v>1303</v>
      </c>
      <c r="P1576" s="182" t="s">
        <v>577</v>
      </c>
      <c r="Q1576" s="182" t="s">
        <v>2546</v>
      </c>
      <c r="R1576" s="182" t="s">
        <v>4620</v>
      </c>
    </row>
    <row r="1577" spans="1:18" x14ac:dyDescent="0.2">
      <c r="A1577" s="182" t="s">
        <v>96</v>
      </c>
      <c r="B1577" s="182" t="s">
        <v>68</v>
      </c>
      <c r="C1577" s="183">
        <v>45637</v>
      </c>
      <c r="D1577" s="183">
        <v>45869</v>
      </c>
      <c r="E1577" s="183">
        <v>45783</v>
      </c>
      <c r="F1577" s="182" t="s">
        <v>330</v>
      </c>
      <c r="G1577" s="182" t="s">
        <v>95</v>
      </c>
      <c r="H1577" s="182" t="s">
        <v>28</v>
      </c>
      <c r="I1577" s="182" t="s">
        <v>295</v>
      </c>
      <c r="J1577" s="182" t="s">
        <v>319</v>
      </c>
      <c r="K1577" s="183">
        <v>45610</v>
      </c>
      <c r="L1577" s="183">
        <v>45610</v>
      </c>
      <c r="M1577" s="182" t="s">
        <v>508</v>
      </c>
      <c r="N1577" s="182">
        <v>74940</v>
      </c>
      <c r="O1577" s="182" t="s">
        <v>578</v>
      </c>
      <c r="P1577" s="182" t="s">
        <v>579</v>
      </c>
      <c r="Q1577" s="182" t="s">
        <v>2547</v>
      </c>
      <c r="R1577" s="182" t="s">
        <v>4621</v>
      </c>
    </row>
    <row r="1578" spans="1:18" x14ac:dyDescent="0.2">
      <c r="A1578" s="182" t="s">
        <v>96</v>
      </c>
      <c r="B1578" s="182" t="s">
        <v>173</v>
      </c>
      <c r="C1578" s="183">
        <v>45621</v>
      </c>
      <c r="D1578" s="183">
        <v>45841</v>
      </c>
      <c r="E1578" s="183">
        <v>45800</v>
      </c>
      <c r="F1578" s="182" t="s">
        <v>270</v>
      </c>
      <c r="G1578" s="182" t="s">
        <v>95</v>
      </c>
      <c r="H1578" s="182" t="s">
        <v>28</v>
      </c>
      <c r="I1578" s="182" t="s">
        <v>295</v>
      </c>
      <c r="J1578" s="182" t="s">
        <v>319</v>
      </c>
      <c r="K1578" s="183">
        <v>45610</v>
      </c>
      <c r="L1578" s="183">
        <v>45610</v>
      </c>
      <c r="M1578" s="182" t="s">
        <v>455</v>
      </c>
      <c r="N1578" s="182">
        <v>74000</v>
      </c>
      <c r="O1578" s="182" t="s">
        <v>580</v>
      </c>
      <c r="P1578" s="182" t="s">
        <v>581</v>
      </c>
      <c r="Q1578" s="182" t="s">
        <v>2548</v>
      </c>
      <c r="R1578" s="182" t="s">
        <v>4622</v>
      </c>
    </row>
    <row r="1579" spans="1:18" x14ac:dyDescent="0.2">
      <c r="A1579" s="182" t="s">
        <v>96</v>
      </c>
      <c r="B1579" s="182" t="s">
        <v>173</v>
      </c>
      <c r="C1579" s="183">
        <v>45621</v>
      </c>
      <c r="D1579" s="183">
        <v>45841</v>
      </c>
      <c r="E1579" s="183">
        <v>45779</v>
      </c>
      <c r="F1579" s="182" t="s">
        <v>286</v>
      </c>
      <c r="G1579" s="182" t="s">
        <v>97</v>
      </c>
      <c r="H1579" s="182" t="s">
        <v>28</v>
      </c>
      <c r="I1579" s="182" t="s">
        <v>295</v>
      </c>
      <c r="J1579" s="182" t="s">
        <v>319</v>
      </c>
      <c r="K1579" s="183">
        <v>45610</v>
      </c>
      <c r="L1579" s="183">
        <v>45610</v>
      </c>
      <c r="M1579" s="182" t="s">
        <v>455</v>
      </c>
      <c r="N1579" s="182">
        <v>74000</v>
      </c>
      <c r="O1579" s="182" t="s">
        <v>580</v>
      </c>
      <c r="P1579" s="182" t="s">
        <v>581</v>
      </c>
      <c r="Q1579" s="182" t="s">
        <v>2549</v>
      </c>
      <c r="R1579" s="182" t="s">
        <v>2549</v>
      </c>
    </row>
    <row r="1580" spans="1:18" x14ac:dyDescent="0.2">
      <c r="A1580" s="182" t="s">
        <v>96</v>
      </c>
      <c r="B1580" s="182" t="s">
        <v>211</v>
      </c>
      <c r="C1580" s="183">
        <v>45672</v>
      </c>
      <c r="D1580" s="183">
        <v>45877</v>
      </c>
      <c r="E1580" s="183">
        <v>45803</v>
      </c>
      <c r="F1580" s="182" t="s">
        <v>270</v>
      </c>
      <c r="G1580" s="182" t="s">
        <v>95</v>
      </c>
      <c r="H1580" s="182" t="s">
        <v>28</v>
      </c>
      <c r="I1580" s="182" t="s">
        <v>295</v>
      </c>
      <c r="J1580" s="182" t="s">
        <v>319</v>
      </c>
      <c r="K1580" s="183">
        <v>45610</v>
      </c>
      <c r="L1580" s="183">
        <v>45853</v>
      </c>
      <c r="M1580" s="182" t="s">
        <v>455</v>
      </c>
      <c r="N1580" s="182">
        <v>74000</v>
      </c>
      <c r="O1580" s="182" t="s">
        <v>582</v>
      </c>
      <c r="P1580" s="182" t="s">
        <v>583</v>
      </c>
      <c r="Q1580" s="182" t="s">
        <v>2550</v>
      </c>
      <c r="R1580" s="182" t="s">
        <v>4623</v>
      </c>
    </row>
    <row r="1581" spans="1:18" x14ac:dyDescent="0.2">
      <c r="A1581" s="182" t="s">
        <v>96</v>
      </c>
      <c r="B1581" s="182" t="s">
        <v>374</v>
      </c>
      <c r="C1581" s="183">
        <v>45750</v>
      </c>
      <c r="D1581" s="183">
        <v>45930</v>
      </c>
      <c r="E1581" s="183">
        <v>45810</v>
      </c>
      <c r="F1581" s="182" t="s">
        <v>90</v>
      </c>
      <c r="G1581" s="182" t="s">
        <v>95</v>
      </c>
      <c r="H1581" s="182" t="s">
        <v>28</v>
      </c>
      <c r="I1581" s="182" t="s">
        <v>295</v>
      </c>
      <c r="J1581" s="182" t="s">
        <v>319</v>
      </c>
      <c r="K1581" s="183">
        <v>45706</v>
      </c>
      <c r="L1581" s="183">
        <v>45712</v>
      </c>
      <c r="M1581" s="182" t="s">
        <v>455</v>
      </c>
      <c r="N1581" s="182">
        <v>74000</v>
      </c>
      <c r="O1581" s="182" t="s">
        <v>584</v>
      </c>
      <c r="P1581" s="182" t="s">
        <v>585</v>
      </c>
      <c r="Q1581" s="182" t="s">
        <v>2551</v>
      </c>
      <c r="R1581" s="182" t="s">
        <v>4624</v>
      </c>
    </row>
    <row r="1582" spans="1:18" x14ac:dyDescent="0.2">
      <c r="A1582" s="182" t="s">
        <v>96</v>
      </c>
      <c r="B1582" s="182" t="s">
        <v>414</v>
      </c>
      <c r="C1582" s="183">
        <v>45749</v>
      </c>
      <c r="D1582" s="183">
        <v>45924</v>
      </c>
      <c r="E1582" s="183">
        <v>45810</v>
      </c>
      <c r="F1582" s="182" t="s">
        <v>90</v>
      </c>
      <c r="G1582" s="182" t="s">
        <v>95</v>
      </c>
      <c r="H1582" s="182" t="s">
        <v>28</v>
      </c>
      <c r="I1582" s="182" t="s">
        <v>295</v>
      </c>
      <c r="J1582" s="182" t="s">
        <v>319</v>
      </c>
      <c r="K1582" s="183">
        <v>45736</v>
      </c>
      <c r="L1582" s="183">
        <v>45736</v>
      </c>
      <c r="M1582" s="182" t="s">
        <v>455</v>
      </c>
      <c r="N1582" s="182">
        <v>74000</v>
      </c>
      <c r="O1582" s="182" t="s">
        <v>1247</v>
      </c>
      <c r="P1582" s="182" t="s">
        <v>586</v>
      </c>
      <c r="Q1582" s="182" t="s">
        <v>2552</v>
      </c>
      <c r="R1582" s="182" t="s">
        <v>4625</v>
      </c>
    </row>
    <row r="1583" spans="1:18" x14ac:dyDescent="0.2">
      <c r="A1583" s="182" t="s">
        <v>96</v>
      </c>
      <c r="B1583" s="182" t="s">
        <v>134</v>
      </c>
      <c r="C1583" s="183">
        <v>45630</v>
      </c>
      <c r="D1583" s="183">
        <v>45877</v>
      </c>
      <c r="E1583" s="183">
        <v>45783</v>
      </c>
      <c r="F1583" s="182" t="s">
        <v>330</v>
      </c>
      <c r="G1583" s="182" t="s">
        <v>95</v>
      </c>
      <c r="H1583" s="182" t="s">
        <v>28</v>
      </c>
      <c r="I1583" s="182" t="s">
        <v>295</v>
      </c>
      <c r="J1583" s="182" t="s">
        <v>319</v>
      </c>
      <c r="K1583" s="183">
        <v>45611</v>
      </c>
      <c r="L1583" s="183">
        <v>45779</v>
      </c>
      <c r="M1583" s="182" t="s">
        <v>455</v>
      </c>
      <c r="N1583" s="182">
        <v>74000</v>
      </c>
      <c r="O1583" s="182" t="s">
        <v>588</v>
      </c>
      <c r="P1583" s="182" t="s">
        <v>589</v>
      </c>
      <c r="Q1583" s="182" t="s">
        <v>2553</v>
      </c>
      <c r="R1583" s="182" t="s">
        <v>4626</v>
      </c>
    </row>
    <row r="1584" spans="1:18" x14ac:dyDescent="0.2">
      <c r="A1584" s="182" t="s">
        <v>92</v>
      </c>
      <c r="B1584" s="182" t="s">
        <v>385</v>
      </c>
      <c r="C1584" s="183">
        <v>45748</v>
      </c>
      <c r="D1584" s="183">
        <v>45860</v>
      </c>
      <c r="E1584" s="183">
        <v>45768</v>
      </c>
      <c r="F1584" s="182" t="s">
        <v>98</v>
      </c>
      <c r="G1584" s="182" t="s">
        <v>95</v>
      </c>
      <c r="H1584" s="182" t="s">
        <v>29</v>
      </c>
      <c r="I1584" s="182" t="s">
        <v>295</v>
      </c>
      <c r="J1584" s="182" t="s">
        <v>319</v>
      </c>
      <c r="K1584" s="183">
        <v>45712</v>
      </c>
      <c r="L1584" s="183">
        <v>45722</v>
      </c>
      <c r="M1584" s="182" t="s">
        <v>481</v>
      </c>
      <c r="N1584" s="182">
        <v>74100</v>
      </c>
      <c r="O1584" s="182" t="s">
        <v>590</v>
      </c>
      <c r="P1584" s="182" t="s">
        <v>591</v>
      </c>
      <c r="Q1584" s="182" t="s">
        <v>2554</v>
      </c>
      <c r="R1584" s="182" t="s">
        <v>2554</v>
      </c>
    </row>
    <row r="1585" spans="1:18" x14ac:dyDescent="0.2">
      <c r="A1585" s="182" t="s">
        <v>99</v>
      </c>
      <c r="B1585" s="182" t="s">
        <v>130</v>
      </c>
      <c r="C1585" s="183">
        <v>45583</v>
      </c>
      <c r="D1585" s="183">
        <v>45874</v>
      </c>
      <c r="E1585" s="183">
        <v>45770</v>
      </c>
      <c r="F1585" s="182" t="s">
        <v>270</v>
      </c>
      <c r="G1585" s="182" t="s">
        <v>95</v>
      </c>
      <c r="H1585" s="17"/>
      <c r="I1585" s="182" t="s">
        <v>295</v>
      </c>
      <c r="J1585" s="182" t="s">
        <v>320</v>
      </c>
      <c r="K1585" s="183">
        <v>45581</v>
      </c>
      <c r="L1585" s="183">
        <v>45582</v>
      </c>
      <c r="M1585" s="182" t="s">
        <v>519</v>
      </c>
      <c r="N1585" s="182">
        <v>74200</v>
      </c>
      <c r="O1585" s="182" t="s">
        <v>592</v>
      </c>
      <c r="P1585" s="182" t="s">
        <v>593</v>
      </c>
      <c r="Q1585" s="182" t="s">
        <v>2555</v>
      </c>
      <c r="R1585" s="182" t="s">
        <v>2555</v>
      </c>
    </row>
    <row r="1586" spans="1:18" x14ac:dyDescent="0.2">
      <c r="A1586" s="182" t="s">
        <v>99</v>
      </c>
      <c r="B1586" s="182" t="s">
        <v>445</v>
      </c>
      <c r="C1586" s="183">
        <v>45777</v>
      </c>
      <c r="D1586" s="183">
        <v>45838</v>
      </c>
      <c r="E1586" s="183">
        <v>45791</v>
      </c>
      <c r="F1586" s="182" t="s">
        <v>98</v>
      </c>
      <c r="G1586" s="182" t="s">
        <v>95</v>
      </c>
      <c r="H1586" s="17"/>
      <c r="I1586" s="182" t="s">
        <v>295</v>
      </c>
      <c r="J1586" s="182" t="s">
        <v>320</v>
      </c>
      <c r="K1586" s="183">
        <v>45733</v>
      </c>
      <c r="L1586" s="183">
        <v>45744</v>
      </c>
      <c r="M1586" s="182" t="s">
        <v>461</v>
      </c>
      <c r="N1586" s="182">
        <v>74200</v>
      </c>
      <c r="O1586" s="182" t="s">
        <v>594</v>
      </c>
      <c r="P1586" s="182" t="s">
        <v>595</v>
      </c>
      <c r="Q1586" s="182" t="s">
        <v>2556</v>
      </c>
      <c r="R1586" s="182" t="s">
        <v>4627</v>
      </c>
    </row>
    <row r="1587" spans="1:18" x14ac:dyDescent="0.2">
      <c r="A1587" s="182" t="s">
        <v>99</v>
      </c>
      <c r="B1587" s="182" t="s">
        <v>436</v>
      </c>
      <c r="C1587" s="183">
        <v>45749</v>
      </c>
      <c r="D1587" s="183">
        <v>45895</v>
      </c>
      <c r="E1587" s="183">
        <v>45791</v>
      </c>
      <c r="F1587" s="182" t="s">
        <v>90</v>
      </c>
      <c r="G1587" s="182" t="s">
        <v>95</v>
      </c>
      <c r="H1587" s="182" t="s">
        <v>29</v>
      </c>
      <c r="I1587" s="182" t="s">
        <v>295</v>
      </c>
      <c r="J1587" s="182" t="s">
        <v>319</v>
      </c>
      <c r="K1587" s="183">
        <v>45706</v>
      </c>
      <c r="L1587" s="183">
        <v>45740</v>
      </c>
      <c r="M1587" s="182" t="s">
        <v>493</v>
      </c>
      <c r="N1587" s="182">
        <v>74200</v>
      </c>
      <c r="O1587" s="182" t="s">
        <v>1339</v>
      </c>
      <c r="P1587" s="182" t="s">
        <v>596</v>
      </c>
      <c r="Q1587" s="182" t="s">
        <v>2557</v>
      </c>
      <c r="R1587" s="182" t="s">
        <v>4628</v>
      </c>
    </row>
    <row r="1588" spans="1:18" x14ac:dyDescent="0.2">
      <c r="A1588" s="182" t="s">
        <v>99</v>
      </c>
      <c r="B1588" s="182" t="s">
        <v>371</v>
      </c>
      <c r="C1588" s="183">
        <v>45728</v>
      </c>
      <c r="D1588" s="183">
        <v>45838</v>
      </c>
      <c r="E1588" s="183">
        <v>45803</v>
      </c>
      <c r="F1588" s="182" t="s">
        <v>90</v>
      </c>
      <c r="G1588" s="182" t="s">
        <v>95</v>
      </c>
      <c r="H1588" s="182" t="s">
        <v>29</v>
      </c>
      <c r="I1588" s="182" t="s">
        <v>295</v>
      </c>
      <c r="J1588" s="182" t="s">
        <v>319</v>
      </c>
      <c r="K1588" s="183">
        <v>45685</v>
      </c>
      <c r="L1588" s="183">
        <v>45719</v>
      </c>
      <c r="M1588" s="182" t="s">
        <v>461</v>
      </c>
      <c r="N1588" s="182">
        <v>74200</v>
      </c>
      <c r="O1588" s="182" t="s">
        <v>597</v>
      </c>
      <c r="P1588" s="182" t="s">
        <v>598</v>
      </c>
      <c r="Q1588" s="182" t="s">
        <v>2558</v>
      </c>
      <c r="R1588" s="182" t="s">
        <v>4629</v>
      </c>
    </row>
    <row r="1589" spans="1:18" x14ac:dyDescent="0.2">
      <c r="A1589" s="182" t="s">
        <v>99</v>
      </c>
      <c r="B1589" s="182" t="s">
        <v>346</v>
      </c>
      <c r="C1589" s="183">
        <v>45777</v>
      </c>
      <c r="D1589" s="17"/>
      <c r="E1589" s="183">
        <v>45805</v>
      </c>
      <c r="F1589" s="182" t="s">
        <v>98</v>
      </c>
      <c r="G1589" s="182" t="s">
        <v>95</v>
      </c>
      <c r="H1589" s="182" t="s">
        <v>29</v>
      </c>
      <c r="I1589" s="182" t="s">
        <v>293</v>
      </c>
      <c r="J1589" s="182" t="s">
        <v>319</v>
      </c>
      <c r="K1589" s="183">
        <v>45699</v>
      </c>
      <c r="L1589" s="183">
        <v>45777</v>
      </c>
      <c r="M1589" s="182" t="s">
        <v>505</v>
      </c>
      <c r="N1589" s="182">
        <v>74140</v>
      </c>
      <c r="O1589" s="182" t="s">
        <v>599</v>
      </c>
      <c r="P1589" s="182" t="s">
        <v>600</v>
      </c>
      <c r="Q1589" s="182" t="s">
        <v>2559</v>
      </c>
      <c r="R1589" s="182" t="s">
        <v>4630</v>
      </c>
    </row>
    <row r="1590" spans="1:18" x14ac:dyDescent="0.2">
      <c r="A1590" s="182" t="s">
        <v>96</v>
      </c>
      <c r="B1590" s="182" t="s">
        <v>230</v>
      </c>
      <c r="C1590" s="183">
        <v>45670</v>
      </c>
      <c r="D1590" s="183">
        <v>45903</v>
      </c>
      <c r="E1590" s="183">
        <v>45777</v>
      </c>
      <c r="F1590" s="182" t="s">
        <v>93</v>
      </c>
      <c r="G1590" s="182" t="s">
        <v>95</v>
      </c>
      <c r="H1590" s="182" t="s">
        <v>28</v>
      </c>
      <c r="I1590" s="182" t="s">
        <v>295</v>
      </c>
      <c r="J1590" s="182" t="s">
        <v>319</v>
      </c>
      <c r="K1590" s="183">
        <v>45643</v>
      </c>
      <c r="L1590" s="183">
        <v>45643</v>
      </c>
      <c r="M1590" s="182" t="s">
        <v>455</v>
      </c>
      <c r="N1590" s="182">
        <v>74000</v>
      </c>
      <c r="O1590" s="182" t="s">
        <v>601</v>
      </c>
      <c r="P1590" s="182" t="s">
        <v>602</v>
      </c>
      <c r="Q1590" s="182" t="s">
        <v>2560</v>
      </c>
      <c r="R1590" s="182" t="s">
        <v>2560</v>
      </c>
    </row>
    <row r="1591" spans="1:18" x14ac:dyDescent="0.2">
      <c r="A1591" s="182" t="s">
        <v>92</v>
      </c>
      <c r="B1591" s="182" t="s">
        <v>241</v>
      </c>
      <c r="C1591" s="183">
        <v>45715</v>
      </c>
      <c r="D1591" s="17"/>
      <c r="E1591" s="183">
        <v>45777</v>
      </c>
      <c r="F1591" s="182" t="s">
        <v>286</v>
      </c>
      <c r="G1591" s="182" t="s">
        <v>97</v>
      </c>
      <c r="H1591" s="182" t="s">
        <v>29</v>
      </c>
      <c r="I1591" s="182" t="s">
        <v>293</v>
      </c>
      <c r="J1591" s="182" t="s">
        <v>319</v>
      </c>
      <c r="K1591" s="183">
        <v>45663</v>
      </c>
      <c r="L1591" s="183">
        <v>45664</v>
      </c>
      <c r="M1591" s="182" t="s">
        <v>463</v>
      </c>
      <c r="N1591" s="182">
        <v>74100</v>
      </c>
      <c r="O1591" s="182" t="s">
        <v>603</v>
      </c>
      <c r="P1591" s="182" t="s">
        <v>604</v>
      </c>
      <c r="Q1591" s="182" t="s">
        <v>2561</v>
      </c>
      <c r="R1591" s="182" t="s">
        <v>2561</v>
      </c>
    </row>
    <row r="1592" spans="1:18" x14ac:dyDescent="0.2">
      <c r="A1592" s="182" t="s">
        <v>92</v>
      </c>
      <c r="B1592" s="182" t="s">
        <v>118</v>
      </c>
      <c r="C1592" s="183">
        <v>45632</v>
      </c>
      <c r="D1592" s="183">
        <v>45808</v>
      </c>
      <c r="E1592" s="183">
        <v>45796</v>
      </c>
      <c r="F1592" s="182" t="s">
        <v>330</v>
      </c>
      <c r="G1592" s="182" t="s">
        <v>95</v>
      </c>
      <c r="H1592" s="182" t="s">
        <v>29</v>
      </c>
      <c r="I1592" s="182" t="s">
        <v>295</v>
      </c>
      <c r="J1592" s="182" t="s">
        <v>321</v>
      </c>
      <c r="K1592" s="183">
        <v>45622</v>
      </c>
      <c r="L1592" s="183">
        <v>45625</v>
      </c>
      <c r="M1592" s="182" t="s">
        <v>463</v>
      </c>
      <c r="N1592" s="182">
        <v>74100</v>
      </c>
      <c r="O1592" s="182" t="s">
        <v>605</v>
      </c>
      <c r="P1592" s="182" t="s">
        <v>606</v>
      </c>
      <c r="Q1592" s="182" t="s">
        <v>2562</v>
      </c>
      <c r="R1592" s="182" t="s">
        <v>4631</v>
      </c>
    </row>
    <row r="1593" spans="1:18" x14ac:dyDescent="0.2">
      <c r="A1593" s="182" t="s">
        <v>96</v>
      </c>
      <c r="B1593" s="182" t="s">
        <v>420</v>
      </c>
      <c r="C1593" s="183">
        <v>45777</v>
      </c>
      <c r="D1593" s="183">
        <v>45908</v>
      </c>
      <c r="E1593" s="183">
        <v>45777</v>
      </c>
      <c r="F1593" s="182" t="s">
        <v>94</v>
      </c>
      <c r="G1593" s="182" t="s">
        <v>95</v>
      </c>
      <c r="H1593" s="182" t="s">
        <v>28</v>
      </c>
      <c r="I1593" s="182" t="s">
        <v>295</v>
      </c>
      <c r="J1593" s="182" t="s">
        <v>319</v>
      </c>
      <c r="K1593" s="183">
        <v>45747</v>
      </c>
      <c r="L1593" s="183">
        <v>45747</v>
      </c>
      <c r="M1593" s="182" t="s">
        <v>478</v>
      </c>
      <c r="N1593" s="182">
        <v>74350</v>
      </c>
      <c r="O1593" s="182" t="s">
        <v>1303</v>
      </c>
      <c r="P1593" s="182" t="s">
        <v>577</v>
      </c>
      <c r="Q1593" s="182" t="s">
        <v>2563</v>
      </c>
      <c r="R1593" s="182" t="s">
        <v>4632</v>
      </c>
    </row>
    <row r="1594" spans="1:18" x14ac:dyDescent="0.2">
      <c r="A1594" s="182" t="s">
        <v>92</v>
      </c>
      <c r="B1594" s="182" t="s">
        <v>185</v>
      </c>
      <c r="C1594" s="183">
        <v>45587</v>
      </c>
      <c r="D1594" s="183">
        <v>45777</v>
      </c>
      <c r="E1594" s="183">
        <v>45778</v>
      </c>
      <c r="F1594" s="182" t="s">
        <v>253</v>
      </c>
      <c r="G1594" s="182" t="s">
        <v>125</v>
      </c>
      <c r="H1594" s="17"/>
      <c r="I1594" s="182" t="s">
        <v>295</v>
      </c>
      <c r="J1594" s="182" t="s">
        <v>320</v>
      </c>
      <c r="K1594" s="183">
        <v>45468</v>
      </c>
      <c r="L1594" s="183">
        <v>45576</v>
      </c>
      <c r="M1594" s="182" t="s">
        <v>458</v>
      </c>
      <c r="N1594" s="182">
        <v>74160</v>
      </c>
      <c r="O1594" s="182" t="s">
        <v>1340</v>
      </c>
      <c r="P1594" s="182" t="s">
        <v>607</v>
      </c>
      <c r="Q1594" s="182" t="s">
        <v>2564</v>
      </c>
      <c r="R1594" s="182" t="s">
        <v>4633</v>
      </c>
    </row>
    <row r="1595" spans="1:18" x14ac:dyDescent="0.2">
      <c r="A1595" s="182" t="s">
        <v>92</v>
      </c>
      <c r="B1595" s="182" t="s">
        <v>193</v>
      </c>
      <c r="C1595" s="183">
        <v>45587</v>
      </c>
      <c r="D1595" s="183">
        <v>45777</v>
      </c>
      <c r="E1595" s="183">
        <v>45777</v>
      </c>
      <c r="F1595" s="182" t="s">
        <v>253</v>
      </c>
      <c r="G1595" s="182" t="s">
        <v>125</v>
      </c>
      <c r="H1595" s="17"/>
      <c r="I1595" s="182" t="s">
        <v>295</v>
      </c>
      <c r="J1595" s="182" t="s">
        <v>320</v>
      </c>
      <c r="K1595" s="183">
        <v>45567</v>
      </c>
      <c r="L1595" s="183">
        <v>45576</v>
      </c>
      <c r="M1595" s="182" t="s">
        <v>547</v>
      </c>
      <c r="N1595" s="182">
        <v>74520</v>
      </c>
      <c r="O1595" s="182" t="s">
        <v>1341</v>
      </c>
      <c r="P1595" s="182" t="s">
        <v>608</v>
      </c>
      <c r="Q1595" s="182" t="s">
        <v>2565</v>
      </c>
      <c r="R1595" s="182" t="s">
        <v>2565</v>
      </c>
    </row>
    <row r="1596" spans="1:18" x14ac:dyDescent="0.2">
      <c r="A1596" s="182" t="s">
        <v>92</v>
      </c>
      <c r="B1596" s="182" t="s">
        <v>196</v>
      </c>
      <c r="C1596" s="183">
        <v>45611</v>
      </c>
      <c r="D1596" s="183">
        <v>45777</v>
      </c>
      <c r="E1596" s="183">
        <v>45778</v>
      </c>
      <c r="F1596" s="182" t="s">
        <v>253</v>
      </c>
      <c r="G1596" s="182" t="s">
        <v>125</v>
      </c>
      <c r="H1596" s="182" t="s">
        <v>29</v>
      </c>
      <c r="I1596" s="182" t="s">
        <v>295</v>
      </c>
      <c r="J1596" s="182" t="s">
        <v>319</v>
      </c>
      <c r="K1596" s="183">
        <v>45579</v>
      </c>
      <c r="L1596" s="183">
        <v>45582</v>
      </c>
      <c r="M1596" s="182" t="s">
        <v>463</v>
      </c>
      <c r="N1596" s="182">
        <v>74100</v>
      </c>
      <c r="O1596" s="182" t="s">
        <v>609</v>
      </c>
      <c r="P1596" s="182" t="s">
        <v>610</v>
      </c>
      <c r="Q1596" s="182" t="s">
        <v>2566</v>
      </c>
      <c r="R1596" s="182" t="s">
        <v>2566</v>
      </c>
    </row>
    <row r="1597" spans="1:18" x14ac:dyDescent="0.2">
      <c r="A1597" s="182" t="s">
        <v>99</v>
      </c>
      <c r="B1597" s="182" t="s">
        <v>346</v>
      </c>
      <c r="C1597" s="183">
        <v>45777</v>
      </c>
      <c r="D1597" s="17"/>
      <c r="E1597" s="183">
        <v>45777</v>
      </c>
      <c r="F1597" s="182" t="s">
        <v>94</v>
      </c>
      <c r="G1597" s="182" t="s">
        <v>95</v>
      </c>
      <c r="H1597" s="182" t="s">
        <v>29</v>
      </c>
      <c r="I1597" s="182" t="s">
        <v>293</v>
      </c>
      <c r="J1597" s="182" t="s">
        <v>319</v>
      </c>
      <c r="K1597" s="183">
        <v>45699</v>
      </c>
      <c r="L1597" s="183">
        <v>45777</v>
      </c>
      <c r="M1597" s="182" t="s">
        <v>505</v>
      </c>
      <c r="N1597" s="182">
        <v>74140</v>
      </c>
      <c r="O1597" s="182" t="s">
        <v>599</v>
      </c>
      <c r="P1597" s="182" t="s">
        <v>600</v>
      </c>
      <c r="Q1597" s="182" t="s">
        <v>2567</v>
      </c>
      <c r="R1597" s="182" t="s">
        <v>4634</v>
      </c>
    </row>
    <row r="1598" spans="1:18" x14ac:dyDescent="0.2">
      <c r="A1598" s="182" t="s">
        <v>99</v>
      </c>
      <c r="B1598" s="182" t="s">
        <v>208</v>
      </c>
      <c r="C1598" s="183">
        <v>45588</v>
      </c>
      <c r="D1598" s="183">
        <v>45855</v>
      </c>
      <c r="E1598" s="183">
        <v>45770</v>
      </c>
      <c r="F1598" s="182" t="s">
        <v>330</v>
      </c>
      <c r="G1598" s="182" t="s">
        <v>95</v>
      </c>
      <c r="H1598" s="17"/>
      <c r="I1598" s="182" t="s">
        <v>295</v>
      </c>
      <c r="J1598" s="182" t="s">
        <v>320</v>
      </c>
      <c r="K1598" s="183">
        <v>45527</v>
      </c>
      <c r="L1598" s="183">
        <v>45855</v>
      </c>
      <c r="M1598" s="182" t="s">
        <v>505</v>
      </c>
      <c r="N1598" s="182">
        <v>74140</v>
      </c>
      <c r="O1598" s="182" t="s">
        <v>1342</v>
      </c>
      <c r="P1598" s="182" t="s">
        <v>611</v>
      </c>
      <c r="Q1598" s="182" t="s">
        <v>2568</v>
      </c>
      <c r="R1598" s="182" t="s">
        <v>4635</v>
      </c>
    </row>
    <row r="1599" spans="1:18" x14ac:dyDescent="0.2">
      <c r="A1599" s="182" t="s">
        <v>92</v>
      </c>
      <c r="B1599" s="182" t="s">
        <v>338</v>
      </c>
      <c r="C1599" s="183">
        <v>45720</v>
      </c>
      <c r="D1599" s="183">
        <v>45900</v>
      </c>
      <c r="E1599" s="183">
        <v>45777</v>
      </c>
      <c r="F1599" s="182" t="s">
        <v>286</v>
      </c>
      <c r="G1599" s="182" t="s">
        <v>97</v>
      </c>
      <c r="H1599" s="182" t="s">
        <v>29</v>
      </c>
      <c r="I1599" s="182" t="s">
        <v>295</v>
      </c>
      <c r="J1599" s="182" t="s">
        <v>319</v>
      </c>
      <c r="K1599" s="183">
        <v>45688</v>
      </c>
      <c r="L1599" s="183">
        <v>45707</v>
      </c>
      <c r="M1599" s="182" t="s">
        <v>463</v>
      </c>
      <c r="N1599" s="182">
        <v>74100</v>
      </c>
      <c r="O1599" s="182" t="s">
        <v>612</v>
      </c>
      <c r="P1599" s="182" t="s">
        <v>613</v>
      </c>
      <c r="Q1599" s="182" t="s">
        <v>2569</v>
      </c>
      <c r="R1599" s="182" t="s">
        <v>2569</v>
      </c>
    </row>
    <row r="1600" spans="1:18" x14ac:dyDescent="0.2">
      <c r="A1600" s="182" t="s">
        <v>92</v>
      </c>
      <c r="B1600" s="182" t="s">
        <v>338</v>
      </c>
      <c r="C1600" s="183">
        <v>45720</v>
      </c>
      <c r="D1600" s="183">
        <v>45900</v>
      </c>
      <c r="E1600" s="183">
        <v>45796</v>
      </c>
      <c r="F1600" s="182" t="s">
        <v>90</v>
      </c>
      <c r="G1600" s="182" t="s">
        <v>95</v>
      </c>
      <c r="H1600" s="182" t="s">
        <v>29</v>
      </c>
      <c r="I1600" s="182" t="s">
        <v>295</v>
      </c>
      <c r="J1600" s="182" t="s">
        <v>319</v>
      </c>
      <c r="K1600" s="183">
        <v>45688</v>
      </c>
      <c r="L1600" s="183">
        <v>45707</v>
      </c>
      <c r="M1600" s="182" t="s">
        <v>463</v>
      </c>
      <c r="N1600" s="182">
        <v>74100</v>
      </c>
      <c r="O1600" s="182" t="s">
        <v>612</v>
      </c>
      <c r="P1600" s="182" t="s">
        <v>613</v>
      </c>
      <c r="Q1600" s="182" t="s">
        <v>2570</v>
      </c>
      <c r="R1600" s="182" t="s">
        <v>4636</v>
      </c>
    </row>
    <row r="1601" spans="1:18" x14ac:dyDescent="0.2">
      <c r="A1601" s="182" t="s">
        <v>92</v>
      </c>
      <c r="B1601" s="182" t="s">
        <v>159</v>
      </c>
      <c r="C1601" s="183">
        <v>45629</v>
      </c>
      <c r="D1601" s="183">
        <v>45808</v>
      </c>
      <c r="E1601" s="183">
        <v>45796</v>
      </c>
      <c r="F1601" s="182" t="s">
        <v>270</v>
      </c>
      <c r="G1601" s="182" t="s">
        <v>95</v>
      </c>
      <c r="H1601" s="182" t="s">
        <v>28</v>
      </c>
      <c r="I1601" s="182" t="s">
        <v>295</v>
      </c>
      <c r="J1601" s="182" t="s">
        <v>319</v>
      </c>
      <c r="K1601" s="183">
        <v>45618</v>
      </c>
      <c r="L1601" s="183">
        <v>45622</v>
      </c>
      <c r="M1601" s="182" t="s">
        <v>457</v>
      </c>
      <c r="N1601" s="182">
        <v>74240</v>
      </c>
      <c r="O1601" s="182" t="s">
        <v>1253</v>
      </c>
      <c r="P1601" s="182" t="s">
        <v>614</v>
      </c>
      <c r="Q1601" s="182" t="s">
        <v>2571</v>
      </c>
      <c r="R1601" s="182" t="s">
        <v>4637</v>
      </c>
    </row>
    <row r="1602" spans="1:18" x14ac:dyDescent="0.2">
      <c r="A1602" s="182" t="s">
        <v>99</v>
      </c>
      <c r="B1602" s="182" t="s">
        <v>328</v>
      </c>
      <c r="C1602" s="183">
        <v>45707</v>
      </c>
      <c r="D1602" s="17"/>
      <c r="E1602" s="183">
        <v>45777</v>
      </c>
      <c r="F1602" s="182" t="s">
        <v>286</v>
      </c>
      <c r="G1602" s="182" t="s">
        <v>97</v>
      </c>
      <c r="H1602" s="182" t="s">
        <v>29</v>
      </c>
      <c r="I1602" s="182" t="s">
        <v>293</v>
      </c>
      <c r="J1602" s="182" t="s">
        <v>319</v>
      </c>
      <c r="K1602" s="183">
        <v>45687</v>
      </c>
      <c r="L1602" s="183">
        <v>45692</v>
      </c>
      <c r="M1602" s="182" t="s">
        <v>493</v>
      </c>
      <c r="N1602" s="182">
        <v>74200</v>
      </c>
      <c r="O1602" s="182" t="s">
        <v>1243</v>
      </c>
      <c r="P1602" s="182" t="s">
        <v>615</v>
      </c>
      <c r="Q1602" s="182" t="s">
        <v>2572</v>
      </c>
      <c r="R1602" s="182" t="s">
        <v>2572</v>
      </c>
    </row>
    <row r="1603" spans="1:18" x14ac:dyDescent="0.2">
      <c r="A1603" s="182" t="s">
        <v>99</v>
      </c>
      <c r="B1603" s="182" t="s">
        <v>313</v>
      </c>
      <c r="C1603" s="183">
        <v>45602</v>
      </c>
      <c r="D1603" s="183">
        <v>45808</v>
      </c>
      <c r="E1603" s="183">
        <v>45770</v>
      </c>
      <c r="F1603" s="182" t="s">
        <v>270</v>
      </c>
      <c r="G1603" s="182" t="s">
        <v>95</v>
      </c>
      <c r="H1603" s="182" t="s">
        <v>29</v>
      </c>
      <c r="I1603" s="182" t="s">
        <v>295</v>
      </c>
      <c r="J1603" s="182" t="s">
        <v>319</v>
      </c>
      <c r="K1603" s="183">
        <v>45590</v>
      </c>
      <c r="L1603" s="183">
        <v>45869</v>
      </c>
      <c r="M1603" s="182" t="s">
        <v>519</v>
      </c>
      <c r="N1603" s="182">
        <v>74200</v>
      </c>
      <c r="O1603" s="182" t="s">
        <v>616</v>
      </c>
      <c r="P1603" s="182" t="s">
        <v>617</v>
      </c>
      <c r="Q1603" s="182" t="s">
        <v>2573</v>
      </c>
      <c r="R1603" s="182" t="s">
        <v>2573</v>
      </c>
    </row>
    <row r="1604" spans="1:18" x14ac:dyDescent="0.2">
      <c r="A1604" s="182" t="s">
        <v>99</v>
      </c>
      <c r="B1604" s="182" t="s">
        <v>404</v>
      </c>
      <c r="C1604" s="183">
        <v>45742</v>
      </c>
      <c r="D1604" s="17"/>
      <c r="E1604" s="183">
        <v>45805</v>
      </c>
      <c r="F1604" s="182" t="s">
        <v>90</v>
      </c>
      <c r="G1604" s="182" t="s">
        <v>95</v>
      </c>
      <c r="H1604" s="182" t="s">
        <v>29</v>
      </c>
      <c r="I1604" s="182" t="s">
        <v>293</v>
      </c>
      <c r="J1604" s="182" t="s">
        <v>319</v>
      </c>
      <c r="K1604" s="183">
        <v>45719</v>
      </c>
      <c r="L1604" s="183">
        <v>45720</v>
      </c>
      <c r="M1604" s="182" t="s">
        <v>493</v>
      </c>
      <c r="N1604" s="182">
        <v>74200</v>
      </c>
      <c r="O1604" s="182" t="s">
        <v>1279</v>
      </c>
      <c r="P1604" s="182" t="s">
        <v>618</v>
      </c>
      <c r="Q1604" s="182" t="s">
        <v>2574</v>
      </c>
      <c r="R1604" s="182" t="s">
        <v>4638</v>
      </c>
    </row>
    <row r="1605" spans="1:18" x14ac:dyDescent="0.2">
      <c r="A1605" s="182" t="s">
        <v>92</v>
      </c>
      <c r="B1605" s="182" t="s">
        <v>267</v>
      </c>
      <c r="C1605" s="183">
        <v>45701</v>
      </c>
      <c r="D1605" s="183">
        <v>45887</v>
      </c>
      <c r="E1605" s="183">
        <v>45805</v>
      </c>
      <c r="F1605" s="182" t="s">
        <v>90</v>
      </c>
      <c r="G1605" s="182" t="s">
        <v>95</v>
      </c>
      <c r="H1605" s="182" t="s">
        <v>29</v>
      </c>
      <c r="I1605" s="182" t="s">
        <v>295</v>
      </c>
      <c r="J1605" s="182" t="s">
        <v>319</v>
      </c>
      <c r="K1605" s="183">
        <v>45665</v>
      </c>
      <c r="L1605" s="183">
        <v>45666</v>
      </c>
      <c r="M1605" s="182" t="s">
        <v>457</v>
      </c>
      <c r="N1605" s="182">
        <v>74240</v>
      </c>
      <c r="O1605" s="182" t="s">
        <v>619</v>
      </c>
      <c r="P1605" s="182" t="s">
        <v>620</v>
      </c>
      <c r="Q1605" s="182" t="s">
        <v>2575</v>
      </c>
      <c r="R1605" s="182" t="s">
        <v>4639</v>
      </c>
    </row>
    <row r="1606" spans="1:18" x14ac:dyDescent="0.2">
      <c r="A1606" s="182" t="s">
        <v>99</v>
      </c>
      <c r="B1606" s="182" t="s">
        <v>315</v>
      </c>
      <c r="C1606" s="183">
        <v>45693</v>
      </c>
      <c r="D1606" s="183">
        <v>45971</v>
      </c>
      <c r="E1606" s="183">
        <v>45805</v>
      </c>
      <c r="F1606" s="182" t="s">
        <v>93</v>
      </c>
      <c r="G1606" s="182" t="s">
        <v>95</v>
      </c>
      <c r="H1606" s="182" t="s">
        <v>29</v>
      </c>
      <c r="I1606" s="182" t="s">
        <v>295</v>
      </c>
      <c r="J1606" s="182" t="s">
        <v>319</v>
      </c>
      <c r="K1606" s="183">
        <v>45686</v>
      </c>
      <c r="L1606" s="183">
        <v>45686</v>
      </c>
      <c r="M1606" s="182" t="s">
        <v>552</v>
      </c>
      <c r="N1606" s="182">
        <v>74500</v>
      </c>
      <c r="O1606" s="182" t="s">
        <v>621</v>
      </c>
      <c r="P1606" s="182" t="s">
        <v>622</v>
      </c>
      <c r="Q1606" s="182" t="s">
        <v>2576</v>
      </c>
      <c r="R1606" s="182" t="s">
        <v>4640</v>
      </c>
    </row>
    <row r="1607" spans="1:18" x14ac:dyDescent="0.2">
      <c r="A1607" s="182" t="s">
        <v>96</v>
      </c>
      <c r="B1607" s="182" t="s">
        <v>180</v>
      </c>
      <c r="C1607" s="183">
        <v>45616</v>
      </c>
      <c r="D1607" s="183">
        <v>45868</v>
      </c>
      <c r="E1607" s="183">
        <v>45777</v>
      </c>
      <c r="F1607" s="182" t="s">
        <v>270</v>
      </c>
      <c r="G1607" s="182" t="s">
        <v>95</v>
      </c>
      <c r="H1607" s="182" t="s">
        <v>28</v>
      </c>
      <c r="I1607" s="182" t="s">
        <v>295</v>
      </c>
      <c r="J1607" s="182" t="s">
        <v>319</v>
      </c>
      <c r="K1607" s="183">
        <v>45604</v>
      </c>
      <c r="L1607" s="183">
        <v>45604</v>
      </c>
      <c r="M1607" s="182" t="s">
        <v>455</v>
      </c>
      <c r="N1607" s="182">
        <v>74000</v>
      </c>
      <c r="O1607" s="182" t="s">
        <v>623</v>
      </c>
      <c r="P1607" s="182" t="s">
        <v>624</v>
      </c>
      <c r="Q1607" s="182" t="s">
        <v>2577</v>
      </c>
      <c r="R1607" s="182" t="s">
        <v>2577</v>
      </c>
    </row>
    <row r="1608" spans="1:18" x14ac:dyDescent="0.2">
      <c r="A1608" s="182" t="s">
        <v>92</v>
      </c>
      <c r="B1608" s="182" t="s">
        <v>425</v>
      </c>
      <c r="C1608" s="183">
        <v>45763</v>
      </c>
      <c r="D1608" s="183">
        <v>45952</v>
      </c>
      <c r="E1608" s="183">
        <v>45805</v>
      </c>
      <c r="F1608" s="182" t="s">
        <v>98</v>
      </c>
      <c r="G1608" s="182" t="s">
        <v>95</v>
      </c>
      <c r="H1608" s="182" t="s">
        <v>29</v>
      </c>
      <c r="I1608" s="182" t="s">
        <v>295</v>
      </c>
      <c r="J1608" s="182" t="s">
        <v>319</v>
      </c>
      <c r="K1608" s="183">
        <v>45733</v>
      </c>
      <c r="L1608" s="183">
        <v>45733</v>
      </c>
      <c r="M1608" s="182" t="s">
        <v>463</v>
      </c>
      <c r="N1608" s="182">
        <v>74100</v>
      </c>
      <c r="O1608" s="182" t="s">
        <v>625</v>
      </c>
      <c r="P1608" s="182" t="s">
        <v>626</v>
      </c>
      <c r="Q1608" s="182" t="s">
        <v>2578</v>
      </c>
      <c r="R1608" s="182" t="s">
        <v>4641</v>
      </c>
    </row>
    <row r="1609" spans="1:18" x14ac:dyDescent="0.2">
      <c r="A1609" s="182" t="s">
        <v>99</v>
      </c>
      <c r="B1609" s="182" t="s">
        <v>275</v>
      </c>
      <c r="C1609" s="183">
        <v>45699</v>
      </c>
      <c r="D1609" s="183">
        <v>45915</v>
      </c>
      <c r="E1609" s="183">
        <v>45777</v>
      </c>
      <c r="F1609" s="182" t="s">
        <v>90</v>
      </c>
      <c r="G1609" s="182" t="s">
        <v>95</v>
      </c>
      <c r="H1609" s="182" t="s">
        <v>29</v>
      </c>
      <c r="I1609" s="182" t="s">
        <v>295</v>
      </c>
      <c r="J1609" s="182" t="s">
        <v>319</v>
      </c>
      <c r="K1609" s="183">
        <v>45666</v>
      </c>
      <c r="L1609" s="183">
        <v>45667</v>
      </c>
      <c r="M1609" s="182" t="s">
        <v>499</v>
      </c>
      <c r="N1609" s="182">
        <v>74500</v>
      </c>
      <c r="O1609" s="182" t="s">
        <v>627</v>
      </c>
      <c r="P1609" s="182" t="s">
        <v>628</v>
      </c>
      <c r="Q1609" s="182" t="s">
        <v>2579</v>
      </c>
      <c r="R1609" s="182" t="s">
        <v>2579</v>
      </c>
    </row>
    <row r="1610" spans="1:18" x14ac:dyDescent="0.2">
      <c r="A1610" s="182" t="s">
        <v>99</v>
      </c>
      <c r="B1610" s="182" t="s">
        <v>290</v>
      </c>
      <c r="C1610" s="183">
        <v>45700</v>
      </c>
      <c r="D1610" s="183">
        <v>45812</v>
      </c>
      <c r="E1610" s="183">
        <v>45777</v>
      </c>
      <c r="F1610" s="182" t="s">
        <v>286</v>
      </c>
      <c r="G1610" s="182" t="s">
        <v>97</v>
      </c>
      <c r="H1610" s="182" t="s">
        <v>29</v>
      </c>
      <c r="I1610" s="182" t="s">
        <v>295</v>
      </c>
      <c r="J1610" s="182" t="s">
        <v>319</v>
      </c>
      <c r="K1610" s="183">
        <v>45677</v>
      </c>
      <c r="L1610" s="183">
        <v>45677</v>
      </c>
      <c r="M1610" s="182" t="s">
        <v>480</v>
      </c>
      <c r="N1610" s="182">
        <v>74140</v>
      </c>
      <c r="O1610" s="182" t="s">
        <v>629</v>
      </c>
      <c r="P1610" s="182" t="s">
        <v>630</v>
      </c>
      <c r="Q1610" s="182" t="s">
        <v>2580</v>
      </c>
      <c r="R1610" s="182" t="s">
        <v>2580</v>
      </c>
    </row>
    <row r="1611" spans="1:18" x14ac:dyDescent="0.2">
      <c r="A1611" s="182" t="s">
        <v>120</v>
      </c>
      <c r="B1611" s="182" t="s">
        <v>308</v>
      </c>
      <c r="C1611" s="183">
        <v>45705</v>
      </c>
      <c r="D1611" s="183">
        <v>45806</v>
      </c>
      <c r="E1611" s="183">
        <v>45789</v>
      </c>
      <c r="F1611" s="182" t="s">
        <v>90</v>
      </c>
      <c r="G1611" s="182" t="s">
        <v>125</v>
      </c>
      <c r="H1611" s="182" t="s">
        <v>29</v>
      </c>
      <c r="I1611" s="182" t="s">
        <v>295</v>
      </c>
      <c r="J1611" s="182" t="s">
        <v>319</v>
      </c>
      <c r="K1611" s="183">
        <v>45672</v>
      </c>
      <c r="L1611" s="183">
        <v>45673</v>
      </c>
      <c r="M1611" s="182" t="s">
        <v>518</v>
      </c>
      <c r="N1611" s="182">
        <v>74970</v>
      </c>
      <c r="O1611" s="182" t="s">
        <v>631</v>
      </c>
      <c r="P1611" s="182" t="s">
        <v>632</v>
      </c>
      <c r="Q1611" s="182" t="s">
        <v>2581</v>
      </c>
      <c r="R1611" s="182" t="s">
        <v>4642</v>
      </c>
    </row>
    <row r="1612" spans="1:18" x14ac:dyDescent="0.2">
      <c r="A1612" s="182" t="s">
        <v>120</v>
      </c>
      <c r="B1612" s="182" t="s">
        <v>308</v>
      </c>
      <c r="C1612" s="183">
        <v>45705</v>
      </c>
      <c r="D1612" s="183">
        <v>45806</v>
      </c>
      <c r="E1612" s="183">
        <v>45777</v>
      </c>
      <c r="F1612" s="182" t="s">
        <v>286</v>
      </c>
      <c r="G1612" s="182" t="s">
        <v>97</v>
      </c>
      <c r="H1612" s="182" t="s">
        <v>29</v>
      </c>
      <c r="I1612" s="182" t="s">
        <v>295</v>
      </c>
      <c r="J1612" s="182" t="s">
        <v>319</v>
      </c>
      <c r="K1612" s="183">
        <v>45672</v>
      </c>
      <c r="L1612" s="183">
        <v>45673</v>
      </c>
      <c r="M1612" s="182" t="s">
        <v>518</v>
      </c>
      <c r="N1612" s="182">
        <v>74970</v>
      </c>
      <c r="O1612" s="182" t="s">
        <v>631</v>
      </c>
      <c r="P1612" s="182" t="s">
        <v>632</v>
      </c>
      <c r="Q1612" s="182" t="s">
        <v>2582</v>
      </c>
      <c r="R1612" s="182" t="s">
        <v>4643</v>
      </c>
    </row>
    <row r="1613" spans="1:18" x14ac:dyDescent="0.2">
      <c r="A1613" s="182" t="s">
        <v>92</v>
      </c>
      <c r="B1613" s="182" t="s">
        <v>324</v>
      </c>
      <c r="C1613" s="183">
        <v>45712</v>
      </c>
      <c r="D1613" s="183">
        <v>45855</v>
      </c>
      <c r="E1613" s="183">
        <v>45805</v>
      </c>
      <c r="F1613" s="182" t="s">
        <v>93</v>
      </c>
      <c r="G1613" s="182" t="s">
        <v>95</v>
      </c>
      <c r="H1613" s="182" t="s">
        <v>28</v>
      </c>
      <c r="I1613" s="182" t="s">
        <v>295</v>
      </c>
      <c r="J1613" s="182" t="s">
        <v>319</v>
      </c>
      <c r="K1613" s="183">
        <v>45670</v>
      </c>
      <c r="L1613" s="183">
        <v>45674</v>
      </c>
      <c r="M1613" s="182" t="s">
        <v>463</v>
      </c>
      <c r="N1613" s="182">
        <v>74100</v>
      </c>
      <c r="O1613" s="182" t="s">
        <v>1281</v>
      </c>
      <c r="P1613" s="182" t="s">
        <v>633</v>
      </c>
      <c r="Q1613" s="182" t="s">
        <v>2583</v>
      </c>
      <c r="R1613" s="182" t="s">
        <v>4644</v>
      </c>
    </row>
    <row r="1614" spans="1:18" x14ac:dyDescent="0.2">
      <c r="A1614" s="182" t="s">
        <v>99</v>
      </c>
      <c r="B1614" s="182" t="s">
        <v>268</v>
      </c>
      <c r="C1614" s="183">
        <v>45679</v>
      </c>
      <c r="D1614" s="183">
        <v>45832</v>
      </c>
      <c r="E1614" s="183">
        <v>45805</v>
      </c>
      <c r="F1614" s="182" t="s">
        <v>270</v>
      </c>
      <c r="G1614" s="182" t="s">
        <v>95</v>
      </c>
      <c r="H1614" s="17"/>
      <c r="I1614" s="182" t="s">
        <v>295</v>
      </c>
      <c r="J1614" s="182" t="s">
        <v>320</v>
      </c>
      <c r="K1614" s="183">
        <v>45670</v>
      </c>
      <c r="L1614" s="183">
        <v>45672</v>
      </c>
      <c r="M1614" s="182" t="s">
        <v>461</v>
      </c>
      <c r="N1614" s="182">
        <v>74200</v>
      </c>
      <c r="O1614" s="182" t="s">
        <v>634</v>
      </c>
      <c r="P1614" s="182" t="s">
        <v>635</v>
      </c>
      <c r="Q1614" s="182" t="s">
        <v>2584</v>
      </c>
      <c r="R1614" s="182" t="s">
        <v>4645</v>
      </c>
    </row>
    <row r="1615" spans="1:18" x14ac:dyDescent="0.2">
      <c r="A1615" s="182" t="s">
        <v>96</v>
      </c>
      <c r="B1615" s="182" t="s">
        <v>444</v>
      </c>
      <c r="C1615" s="183">
        <v>45777</v>
      </c>
      <c r="D1615" s="17"/>
      <c r="E1615" s="183">
        <v>45777</v>
      </c>
      <c r="F1615" s="182" t="s">
        <v>94</v>
      </c>
      <c r="G1615" s="182" t="s">
        <v>95</v>
      </c>
      <c r="H1615" s="182" t="s">
        <v>28</v>
      </c>
      <c r="I1615" s="182" t="s">
        <v>293</v>
      </c>
      <c r="J1615" s="182" t="s">
        <v>319</v>
      </c>
      <c r="K1615" s="183">
        <v>45755</v>
      </c>
      <c r="L1615" s="183">
        <v>45755</v>
      </c>
      <c r="M1615" s="182" t="s">
        <v>455</v>
      </c>
      <c r="N1615" s="182">
        <v>74600</v>
      </c>
      <c r="O1615" s="182" t="s">
        <v>636</v>
      </c>
      <c r="P1615" s="182" t="s">
        <v>637</v>
      </c>
      <c r="Q1615" s="182" t="s">
        <v>2585</v>
      </c>
      <c r="R1615" s="182" t="s">
        <v>2585</v>
      </c>
    </row>
    <row r="1616" spans="1:18" x14ac:dyDescent="0.2">
      <c r="A1616" s="182" t="s">
        <v>120</v>
      </c>
      <c r="B1616" s="182" t="s">
        <v>347</v>
      </c>
      <c r="C1616" s="183">
        <v>45756</v>
      </c>
      <c r="D1616" s="183">
        <v>45822</v>
      </c>
      <c r="E1616" s="183">
        <v>45789</v>
      </c>
      <c r="F1616" s="182" t="s">
        <v>98</v>
      </c>
      <c r="G1616" s="182" t="s">
        <v>95</v>
      </c>
      <c r="H1616" s="182" t="s">
        <v>29</v>
      </c>
      <c r="I1616" s="182" t="s">
        <v>295</v>
      </c>
      <c r="J1616" s="182" t="s">
        <v>319</v>
      </c>
      <c r="K1616" s="183">
        <v>45691</v>
      </c>
      <c r="L1616" s="183">
        <v>45806</v>
      </c>
      <c r="M1616" s="182" t="s">
        <v>483</v>
      </c>
      <c r="N1616" s="182">
        <v>74950</v>
      </c>
      <c r="O1616" s="182" t="s">
        <v>1343</v>
      </c>
      <c r="P1616" s="182" t="s">
        <v>638</v>
      </c>
      <c r="Q1616" s="182" t="s">
        <v>2586</v>
      </c>
      <c r="R1616" s="182" t="s">
        <v>4646</v>
      </c>
    </row>
    <row r="1617" spans="1:18" x14ac:dyDescent="0.2">
      <c r="A1617" s="182" t="s">
        <v>120</v>
      </c>
      <c r="B1617" s="182" t="s">
        <v>242</v>
      </c>
      <c r="C1617" s="183">
        <v>45680</v>
      </c>
      <c r="D1617" s="183">
        <v>45873</v>
      </c>
      <c r="E1617" s="183">
        <v>45796</v>
      </c>
      <c r="F1617" s="182" t="s">
        <v>270</v>
      </c>
      <c r="G1617" s="182" t="s">
        <v>95</v>
      </c>
      <c r="H1617" s="182" t="s">
        <v>29</v>
      </c>
      <c r="I1617" s="182" t="s">
        <v>295</v>
      </c>
      <c r="J1617" s="182" t="s">
        <v>319</v>
      </c>
      <c r="K1617" s="183">
        <v>45664</v>
      </c>
      <c r="L1617" s="183">
        <v>45665</v>
      </c>
      <c r="M1617" s="182" t="s">
        <v>528</v>
      </c>
      <c r="N1617" s="182">
        <v>74800</v>
      </c>
      <c r="O1617" s="182" t="s">
        <v>1344</v>
      </c>
      <c r="P1617" s="182" t="s">
        <v>639</v>
      </c>
      <c r="Q1617" s="182" t="s">
        <v>2587</v>
      </c>
      <c r="R1617" s="182" t="s">
        <v>4647</v>
      </c>
    </row>
    <row r="1618" spans="1:18" x14ac:dyDescent="0.2">
      <c r="A1618" s="182" t="s">
        <v>92</v>
      </c>
      <c r="B1618" s="182" t="s">
        <v>198</v>
      </c>
      <c r="C1618" s="183">
        <v>45614</v>
      </c>
      <c r="D1618" s="183">
        <v>45776</v>
      </c>
      <c r="E1618" s="183">
        <v>45778</v>
      </c>
      <c r="F1618" s="182" t="s">
        <v>253</v>
      </c>
      <c r="G1618" s="182" t="s">
        <v>125</v>
      </c>
      <c r="H1618" s="182" t="s">
        <v>29</v>
      </c>
      <c r="I1618" s="182" t="s">
        <v>295</v>
      </c>
      <c r="J1618" s="182" t="s">
        <v>319</v>
      </c>
      <c r="K1618" s="183">
        <v>45609</v>
      </c>
      <c r="L1618" s="183">
        <v>45611</v>
      </c>
      <c r="M1618" s="182" t="s">
        <v>472</v>
      </c>
      <c r="N1618" s="182">
        <v>74930</v>
      </c>
      <c r="O1618" s="182" t="s">
        <v>640</v>
      </c>
      <c r="P1618" s="182" t="s">
        <v>641</v>
      </c>
      <c r="Q1618" s="182" t="s">
        <v>2588</v>
      </c>
      <c r="R1618" s="182" t="s">
        <v>2588</v>
      </c>
    </row>
    <row r="1619" spans="1:18" x14ac:dyDescent="0.2">
      <c r="A1619" s="182" t="s">
        <v>120</v>
      </c>
      <c r="B1619" s="182" t="s">
        <v>226</v>
      </c>
      <c r="C1619" s="183">
        <v>45666</v>
      </c>
      <c r="D1619" s="183">
        <v>45951</v>
      </c>
      <c r="E1619" s="183">
        <v>45796</v>
      </c>
      <c r="F1619" s="182" t="s">
        <v>270</v>
      </c>
      <c r="G1619" s="182" t="s">
        <v>125</v>
      </c>
      <c r="H1619" s="182" t="s">
        <v>29</v>
      </c>
      <c r="I1619" s="182" t="s">
        <v>295</v>
      </c>
      <c r="J1619" s="182" t="s">
        <v>319</v>
      </c>
      <c r="K1619" s="183">
        <v>45643</v>
      </c>
      <c r="L1619" s="183">
        <v>45644</v>
      </c>
      <c r="M1619" s="182" t="s">
        <v>528</v>
      </c>
      <c r="N1619" s="182">
        <v>74800</v>
      </c>
      <c r="O1619" s="182" t="s">
        <v>642</v>
      </c>
      <c r="P1619" s="182" t="s">
        <v>643</v>
      </c>
      <c r="Q1619" s="182" t="s">
        <v>2589</v>
      </c>
      <c r="R1619" s="182" t="s">
        <v>4648</v>
      </c>
    </row>
    <row r="1620" spans="1:18" x14ac:dyDescent="0.2">
      <c r="A1620" s="182" t="s">
        <v>120</v>
      </c>
      <c r="B1620" s="182" t="s">
        <v>326</v>
      </c>
      <c r="C1620" s="183">
        <v>45692</v>
      </c>
      <c r="D1620" s="17"/>
      <c r="E1620" s="183">
        <v>45796</v>
      </c>
      <c r="F1620" s="182" t="s">
        <v>270</v>
      </c>
      <c r="G1620" s="182" t="s">
        <v>95</v>
      </c>
      <c r="H1620" s="182" t="s">
        <v>29</v>
      </c>
      <c r="I1620" s="182" t="s">
        <v>293</v>
      </c>
      <c r="J1620" s="182" t="s">
        <v>319</v>
      </c>
      <c r="K1620" s="183">
        <v>45644</v>
      </c>
      <c r="L1620" s="183">
        <v>45644</v>
      </c>
      <c r="M1620" s="182" t="s">
        <v>528</v>
      </c>
      <c r="N1620" s="182">
        <v>74800</v>
      </c>
      <c r="O1620" s="182" t="s">
        <v>1317</v>
      </c>
      <c r="P1620" s="182" t="s">
        <v>644</v>
      </c>
      <c r="Q1620" s="182" t="s">
        <v>2590</v>
      </c>
      <c r="R1620" s="182" t="s">
        <v>4649</v>
      </c>
    </row>
    <row r="1621" spans="1:18" x14ac:dyDescent="0.2">
      <c r="A1621" s="182" t="s">
        <v>96</v>
      </c>
      <c r="B1621" s="182" t="s">
        <v>142</v>
      </c>
      <c r="C1621" s="183">
        <v>45628</v>
      </c>
      <c r="D1621" s="183">
        <v>45838</v>
      </c>
      <c r="E1621" s="183">
        <v>45803</v>
      </c>
      <c r="F1621" s="182" t="s">
        <v>270</v>
      </c>
      <c r="G1621" s="182" t="s">
        <v>95</v>
      </c>
      <c r="H1621" s="182" t="s">
        <v>28</v>
      </c>
      <c r="I1621" s="182" t="s">
        <v>295</v>
      </c>
      <c r="J1621" s="182" t="s">
        <v>319</v>
      </c>
      <c r="K1621" s="183">
        <v>45604</v>
      </c>
      <c r="L1621" s="183">
        <v>45604</v>
      </c>
      <c r="M1621" s="182" t="s">
        <v>465</v>
      </c>
      <c r="N1621" s="182">
        <v>74600</v>
      </c>
      <c r="O1621" s="182" t="s">
        <v>645</v>
      </c>
      <c r="P1621" s="182" t="s">
        <v>646</v>
      </c>
      <c r="Q1621" s="182" t="s">
        <v>2591</v>
      </c>
      <c r="R1621" s="182" t="s">
        <v>4650</v>
      </c>
    </row>
    <row r="1622" spans="1:18" x14ac:dyDescent="0.2">
      <c r="A1622" s="182" t="s">
        <v>96</v>
      </c>
      <c r="B1622" s="182" t="s">
        <v>142</v>
      </c>
      <c r="C1622" s="183">
        <v>45628</v>
      </c>
      <c r="D1622" s="183">
        <v>45838</v>
      </c>
      <c r="E1622" s="183">
        <v>45776</v>
      </c>
      <c r="F1622" s="182" t="s">
        <v>93</v>
      </c>
      <c r="G1622" s="182" t="s">
        <v>95</v>
      </c>
      <c r="H1622" s="182" t="s">
        <v>28</v>
      </c>
      <c r="I1622" s="182" t="s">
        <v>295</v>
      </c>
      <c r="J1622" s="182" t="s">
        <v>319</v>
      </c>
      <c r="K1622" s="183">
        <v>45604</v>
      </c>
      <c r="L1622" s="183">
        <v>45604</v>
      </c>
      <c r="M1622" s="182" t="s">
        <v>465</v>
      </c>
      <c r="N1622" s="182">
        <v>74600</v>
      </c>
      <c r="O1622" s="182" t="s">
        <v>645</v>
      </c>
      <c r="P1622" s="182" t="s">
        <v>646</v>
      </c>
      <c r="Q1622" s="182" t="s">
        <v>2592</v>
      </c>
      <c r="R1622" s="182" t="s">
        <v>2592</v>
      </c>
    </row>
    <row r="1623" spans="1:18" x14ac:dyDescent="0.2">
      <c r="A1623" s="182" t="s">
        <v>92</v>
      </c>
      <c r="B1623" s="182" t="s">
        <v>417</v>
      </c>
      <c r="C1623" s="183">
        <v>45776</v>
      </c>
      <c r="D1623" s="183">
        <v>45930</v>
      </c>
      <c r="E1623" s="183">
        <v>45796</v>
      </c>
      <c r="F1623" s="182" t="s">
        <v>98</v>
      </c>
      <c r="G1623" s="182" t="s">
        <v>95</v>
      </c>
      <c r="H1623" s="182" t="s">
        <v>29</v>
      </c>
      <c r="I1623" s="182" t="s">
        <v>295</v>
      </c>
      <c r="J1623" s="182" t="s">
        <v>319</v>
      </c>
      <c r="K1623" s="183">
        <v>45734</v>
      </c>
      <c r="L1623" s="183">
        <v>45744</v>
      </c>
      <c r="M1623" s="182" t="s">
        <v>541</v>
      </c>
      <c r="N1623" s="182">
        <v>74380</v>
      </c>
      <c r="O1623" s="182" t="s">
        <v>1315</v>
      </c>
      <c r="P1623" s="182" t="s">
        <v>647</v>
      </c>
      <c r="Q1623" s="182" t="s">
        <v>2593</v>
      </c>
      <c r="R1623" s="182" t="s">
        <v>4651</v>
      </c>
    </row>
    <row r="1624" spans="1:18" x14ac:dyDescent="0.2">
      <c r="A1624" s="182" t="s">
        <v>120</v>
      </c>
      <c r="B1624" s="182" t="s">
        <v>332</v>
      </c>
      <c r="C1624" s="183">
        <v>45727</v>
      </c>
      <c r="D1624" s="183">
        <v>45920</v>
      </c>
      <c r="E1624" s="183">
        <v>45796</v>
      </c>
      <c r="F1624" s="182" t="s">
        <v>90</v>
      </c>
      <c r="G1624" s="182" t="s">
        <v>95</v>
      </c>
      <c r="H1624" s="182" t="s">
        <v>29</v>
      </c>
      <c r="I1624" s="182" t="s">
        <v>295</v>
      </c>
      <c r="J1624" s="182" t="s">
        <v>319</v>
      </c>
      <c r="K1624" s="183">
        <v>45687</v>
      </c>
      <c r="L1624" s="183">
        <v>45688</v>
      </c>
      <c r="M1624" s="182" t="s">
        <v>528</v>
      </c>
      <c r="N1624" s="182">
        <v>74800</v>
      </c>
      <c r="O1624" s="182" t="s">
        <v>648</v>
      </c>
      <c r="P1624" s="182" t="s">
        <v>649</v>
      </c>
      <c r="Q1624" s="182" t="s">
        <v>2594</v>
      </c>
      <c r="R1624" s="182" t="s">
        <v>4652</v>
      </c>
    </row>
    <row r="1625" spans="1:18" x14ac:dyDescent="0.2">
      <c r="A1625" s="182" t="s">
        <v>96</v>
      </c>
      <c r="B1625" s="182" t="s">
        <v>269</v>
      </c>
      <c r="C1625" s="183">
        <v>45684</v>
      </c>
      <c r="D1625" s="183">
        <v>45845</v>
      </c>
      <c r="E1625" s="183">
        <v>45776</v>
      </c>
      <c r="F1625" s="182" t="s">
        <v>93</v>
      </c>
      <c r="G1625" s="182" t="s">
        <v>95</v>
      </c>
      <c r="H1625" s="182" t="s">
        <v>28</v>
      </c>
      <c r="I1625" s="182" t="s">
        <v>295</v>
      </c>
      <c r="J1625" s="182" t="s">
        <v>319</v>
      </c>
      <c r="K1625" s="183">
        <v>45673</v>
      </c>
      <c r="L1625" s="183">
        <v>45673</v>
      </c>
      <c r="M1625" s="182" t="s">
        <v>466</v>
      </c>
      <c r="N1625" s="182">
        <v>74320</v>
      </c>
      <c r="O1625" s="182" t="s">
        <v>650</v>
      </c>
      <c r="P1625" s="182" t="s">
        <v>651</v>
      </c>
      <c r="Q1625" s="182" t="s">
        <v>2595</v>
      </c>
      <c r="R1625" s="182" t="s">
        <v>4653</v>
      </c>
    </row>
    <row r="1626" spans="1:18" x14ac:dyDescent="0.2">
      <c r="A1626" s="182" t="s">
        <v>120</v>
      </c>
      <c r="B1626" s="182" t="s">
        <v>248</v>
      </c>
      <c r="C1626" s="183">
        <v>45677</v>
      </c>
      <c r="D1626" s="183">
        <v>45807</v>
      </c>
      <c r="E1626" s="183">
        <v>45761</v>
      </c>
      <c r="F1626" s="182" t="s">
        <v>93</v>
      </c>
      <c r="G1626" s="182" t="s">
        <v>95</v>
      </c>
      <c r="H1626" s="182" t="s">
        <v>29</v>
      </c>
      <c r="I1626" s="182" t="s">
        <v>295</v>
      </c>
      <c r="J1626" s="182" t="s">
        <v>319</v>
      </c>
      <c r="K1626" s="183">
        <v>45645</v>
      </c>
      <c r="L1626" s="183">
        <v>45664</v>
      </c>
      <c r="M1626" s="182" t="s">
        <v>456</v>
      </c>
      <c r="N1626" s="182">
        <v>74300</v>
      </c>
      <c r="O1626" s="182" t="s">
        <v>652</v>
      </c>
      <c r="P1626" s="182" t="s">
        <v>653</v>
      </c>
      <c r="Q1626" s="182" t="s">
        <v>2596</v>
      </c>
      <c r="R1626" s="182" t="s">
        <v>2596</v>
      </c>
    </row>
    <row r="1627" spans="1:18" x14ac:dyDescent="0.2">
      <c r="A1627" s="182" t="s">
        <v>120</v>
      </c>
      <c r="B1627" s="182" t="s">
        <v>225</v>
      </c>
      <c r="C1627" s="183">
        <v>45663</v>
      </c>
      <c r="D1627" s="183">
        <v>45874</v>
      </c>
      <c r="E1627" s="183">
        <v>45803</v>
      </c>
      <c r="F1627" s="182" t="s">
        <v>270</v>
      </c>
      <c r="G1627" s="182" t="s">
        <v>95</v>
      </c>
      <c r="H1627" s="182" t="s">
        <v>29</v>
      </c>
      <c r="I1627" s="182" t="s">
        <v>295</v>
      </c>
      <c r="J1627" s="182" t="s">
        <v>319</v>
      </c>
      <c r="K1627" s="183">
        <v>45639</v>
      </c>
      <c r="L1627" s="183">
        <v>45644</v>
      </c>
      <c r="M1627" s="182" t="s">
        <v>456</v>
      </c>
      <c r="N1627" s="182">
        <v>74300</v>
      </c>
      <c r="O1627" s="182" t="s">
        <v>654</v>
      </c>
      <c r="P1627" s="182" t="s">
        <v>655</v>
      </c>
      <c r="Q1627" s="182" t="s">
        <v>2597</v>
      </c>
      <c r="R1627" s="182" t="s">
        <v>4654</v>
      </c>
    </row>
    <row r="1628" spans="1:18" x14ac:dyDescent="0.2">
      <c r="A1628" s="182" t="s">
        <v>96</v>
      </c>
      <c r="B1628" s="182" t="s">
        <v>333</v>
      </c>
      <c r="C1628" s="183">
        <v>45776</v>
      </c>
      <c r="D1628" s="183">
        <v>45838</v>
      </c>
      <c r="E1628" s="183">
        <v>45800</v>
      </c>
      <c r="F1628" s="182" t="s">
        <v>98</v>
      </c>
      <c r="G1628" s="182" t="s">
        <v>125</v>
      </c>
      <c r="H1628" s="182" t="s">
        <v>28</v>
      </c>
      <c r="I1628" s="182" t="s">
        <v>295</v>
      </c>
      <c r="J1628" s="182" t="s">
        <v>319</v>
      </c>
      <c r="K1628" s="183">
        <v>45707</v>
      </c>
      <c r="L1628" s="183">
        <v>45707</v>
      </c>
      <c r="M1628" s="182" t="s">
        <v>549</v>
      </c>
      <c r="N1628" s="182">
        <v>74960</v>
      </c>
      <c r="O1628" s="182" t="s">
        <v>1345</v>
      </c>
      <c r="P1628" s="182" t="s">
        <v>656</v>
      </c>
      <c r="Q1628" s="182" t="s">
        <v>2598</v>
      </c>
      <c r="R1628" s="182" t="s">
        <v>4655</v>
      </c>
    </row>
    <row r="1629" spans="1:18" x14ac:dyDescent="0.2">
      <c r="A1629" s="182" t="s">
        <v>120</v>
      </c>
      <c r="B1629" s="182" t="s">
        <v>309</v>
      </c>
      <c r="C1629" s="183">
        <v>45705</v>
      </c>
      <c r="D1629" s="183">
        <v>45789</v>
      </c>
      <c r="E1629" s="183">
        <v>45789</v>
      </c>
      <c r="F1629" s="182" t="s">
        <v>98</v>
      </c>
      <c r="G1629" s="182" t="s">
        <v>95</v>
      </c>
      <c r="H1629" s="182" t="s">
        <v>29</v>
      </c>
      <c r="I1629" s="182" t="s">
        <v>295</v>
      </c>
      <c r="J1629" s="182" t="s">
        <v>319</v>
      </c>
      <c r="K1629" s="183">
        <v>45681</v>
      </c>
      <c r="L1629" s="183">
        <v>45684</v>
      </c>
      <c r="M1629" s="182" t="s">
        <v>509</v>
      </c>
      <c r="N1629" s="182">
        <v>74300</v>
      </c>
      <c r="O1629" s="182" t="s">
        <v>657</v>
      </c>
      <c r="P1629" s="182" t="s">
        <v>658</v>
      </c>
      <c r="Q1629" s="182" t="s">
        <v>2599</v>
      </c>
      <c r="R1629" s="182" t="s">
        <v>4656</v>
      </c>
    </row>
    <row r="1630" spans="1:18" x14ac:dyDescent="0.2">
      <c r="A1630" s="182" t="s">
        <v>120</v>
      </c>
      <c r="B1630" s="182" t="s">
        <v>309</v>
      </c>
      <c r="C1630" s="183">
        <v>45705</v>
      </c>
      <c r="D1630" s="183">
        <v>45789</v>
      </c>
      <c r="E1630" s="183">
        <v>45776</v>
      </c>
      <c r="F1630" s="182" t="s">
        <v>286</v>
      </c>
      <c r="G1630" s="182" t="s">
        <v>97</v>
      </c>
      <c r="H1630" s="182" t="s">
        <v>29</v>
      </c>
      <c r="I1630" s="182" t="s">
        <v>295</v>
      </c>
      <c r="J1630" s="182" t="s">
        <v>319</v>
      </c>
      <c r="K1630" s="183">
        <v>45681</v>
      </c>
      <c r="L1630" s="183">
        <v>45684</v>
      </c>
      <c r="M1630" s="182" t="s">
        <v>509</v>
      </c>
      <c r="N1630" s="182">
        <v>74300</v>
      </c>
      <c r="O1630" s="182" t="s">
        <v>657</v>
      </c>
      <c r="P1630" s="182" t="s">
        <v>658</v>
      </c>
      <c r="Q1630" s="182" t="s">
        <v>2600</v>
      </c>
      <c r="R1630" s="182" t="s">
        <v>2600</v>
      </c>
    </row>
    <row r="1631" spans="1:18" x14ac:dyDescent="0.2">
      <c r="A1631" s="182" t="s">
        <v>92</v>
      </c>
      <c r="B1631" s="182" t="s">
        <v>427</v>
      </c>
      <c r="C1631" s="183">
        <v>45758</v>
      </c>
      <c r="D1631" s="183">
        <v>45930</v>
      </c>
      <c r="E1631" s="183">
        <v>45814</v>
      </c>
      <c r="F1631" s="182" t="s">
        <v>98</v>
      </c>
      <c r="G1631" s="182" t="s">
        <v>95</v>
      </c>
      <c r="H1631" s="182" t="s">
        <v>29</v>
      </c>
      <c r="I1631" s="182" t="s">
        <v>295</v>
      </c>
      <c r="J1631" s="182" t="s">
        <v>319</v>
      </c>
      <c r="K1631" s="183">
        <v>45727</v>
      </c>
      <c r="L1631" s="183">
        <v>45744</v>
      </c>
      <c r="M1631" s="182" t="s">
        <v>463</v>
      </c>
      <c r="N1631" s="182">
        <v>74100</v>
      </c>
      <c r="O1631" s="182" t="s">
        <v>659</v>
      </c>
      <c r="P1631" s="182" t="s">
        <v>660</v>
      </c>
      <c r="Q1631" s="182" t="s">
        <v>2601</v>
      </c>
      <c r="R1631" s="182" t="s">
        <v>4657</v>
      </c>
    </row>
    <row r="1632" spans="1:18" x14ac:dyDescent="0.2">
      <c r="A1632" s="182" t="s">
        <v>96</v>
      </c>
      <c r="B1632" s="182" t="s">
        <v>333</v>
      </c>
      <c r="C1632" s="183">
        <v>45776</v>
      </c>
      <c r="D1632" s="183">
        <v>45838</v>
      </c>
      <c r="E1632" s="183">
        <v>45776</v>
      </c>
      <c r="F1632" s="182" t="s">
        <v>94</v>
      </c>
      <c r="G1632" s="182" t="s">
        <v>95</v>
      </c>
      <c r="H1632" s="182" t="s">
        <v>28</v>
      </c>
      <c r="I1632" s="182" t="s">
        <v>295</v>
      </c>
      <c r="J1632" s="182" t="s">
        <v>319</v>
      </c>
      <c r="K1632" s="183">
        <v>45707</v>
      </c>
      <c r="L1632" s="183">
        <v>45707</v>
      </c>
      <c r="M1632" s="182" t="s">
        <v>549</v>
      </c>
      <c r="N1632" s="182">
        <v>74960</v>
      </c>
      <c r="O1632" s="182" t="s">
        <v>1345</v>
      </c>
      <c r="P1632" s="182" t="s">
        <v>656</v>
      </c>
      <c r="Q1632" s="182" t="s">
        <v>2602</v>
      </c>
      <c r="R1632" s="182" t="s">
        <v>2602</v>
      </c>
    </row>
    <row r="1633" spans="1:18" x14ac:dyDescent="0.2">
      <c r="A1633" s="182" t="s">
        <v>120</v>
      </c>
      <c r="B1633" s="182" t="s">
        <v>373</v>
      </c>
      <c r="C1633" s="183">
        <v>45715</v>
      </c>
      <c r="D1633" s="183">
        <v>45937</v>
      </c>
      <c r="E1633" s="183">
        <v>45803</v>
      </c>
      <c r="F1633" s="182" t="s">
        <v>93</v>
      </c>
      <c r="G1633" s="182" t="s">
        <v>97</v>
      </c>
      <c r="H1633" s="182" t="s">
        <v>29</v>
      </c>
      <c r="I1633" s="182" t="s">
        <v>295</v>
      </c>
      <c r="J1633" s="182" t="s">
        <v>319</v>
      </c>
      <c r="K1633" s="183">
        <v>45665</v>
      </c>
      <c r="L1633" s="183">
        <v>45672</v>
      </c>
      <c r="M1633" s="182" t="s">
        <v>483</v>
      </c>
      <c r="N1633" s="182">
        <v>74950</v>
      </c>
      <c r="O1633" s="182" t="s">
        <v>1255</v>
      </c>
      <c r="P1633" s="182" t="s">
        <v>661</v>
      </c>
      <c r="Q1633" s="182" t="s">
        <v>2603</v>
      </c>
      <c r="R1633" s="182" t="s">
        <v>4658</v>
      </c>
    </row>
    <row r="1634" spans="1:18" x14ac:dyDescent="0.2">
      <c r="A1634" s="182" t="s">
        <v>120</v>
      </c>
      <c r="B1634" s="182" t="s">
        <v>373</v>
      </c>
      <c r="C1634" s="183">
        <v>45715</v>
      </c>
      <c r="D1634" s="183">
        <v>45937</v>
      </c>
      <c r="E1634" s="183">
        <v>45761</v>
      </c>
      <c r="F1634" s="182" t="s">
        <v>90</v>
      </c>
      <c r="G1634" s="182" t="s">
        <v>95</v>
      </c>
      <c r="H1634" s="182" t="s">
        <v>29</v>
      </c>
      <c r="I1634" s="182" t="s">
        <v>295</v>
      </c>
      <c r="J1634" s="182" t="s">
        <v>319</v>
      </c>
      <c r="K1634" s="183">
        <v>45665</v>
      </c>
      <c r="L1634" s="183">
        <v>45672</v>
      </c>
      <c r="M1634" s="182" t="s">
        <v>483</v>
      </c>
      <c r="N1634" s="182">
        <v>74950</v>
      </c>
      <c r="O1634" s="182" t="s">
        <v>1255</v>
      </c>
      <c r="P1634" s="182" t="s">
        <v>661</v>
      </c>
      <c r="Q1634" s="182" t="s">
        <v>2604</v>
      </c>
      <c r="R1634" s="182" t="s">
        <v>2604</v>
      </c>
    </row>
    <row r="1635" spans="1:18" x14ac:dyDescent="0.2">
      <c r="A1635" s="182" t="s">
        <v>120</v>
      </c>
      <c r="B1635" s="182" t="s">
        <v>300</v>
      </c>
      <c r="C1635" s="183">
        <v>45715</v>
      </c>
      <c r="D1635" s="183">
        <v>45867</v>
      </c>
      <c r="E1635" s="183">
        <v>45803</v>
      </c>
      <c r="F1635" s="182" t="s">
        <v>93</v>
      </c>
      <c r="G1635" s="182" t="s">
        <v>95</v>
      </c>
      <c r="H1635" s="182" t="s">
        <v>29</v>
      </c>
      <c r="I1635" s="182" t="s">
        <v>295</v>
      </c>
      <c r="J1635" s="182" t="s">
        <v>319</v>
      </c>
      <c r="K1635" s="183">
        <v>45673</v>
      </c>
      <c r="L1635" s="183">
        <v>45679</v>
      </c>
      <c r="M1635" s="182" t="s">
        <v>483</v>
      </c>
      <c r="N1635" s="182">
        <v>74950</v>
      </c>
      <c r="O1635" s="182" t="s">
        <v>1301</v>
      </c>
      <c r="P1635" s="182" t="s">
        <v>662</v>
      </c>
      <c r="Q1635" s="182" t="s">
        <v>2605</v>
      </c>
      <c r="R1635" s="182" t="s">
        <v>4659</v>
      </c>
    </row>
    <row r="1636" spans="1:18" x14ac:dyDescent="0.2">
      <c r="A1636" s="182" t="s">
        <v>120</v>
      </c>
      <c r="B1636" s="182" t="s">
        <v>235</v>
      </c>
      <c r="C1636" s="183">
        <v>45677</v>
      </c>
      <c r="D1636" s="183">
        <v>45873</v>
      </c>
      <c r="E1636" s="183">
        <v>45803</v>
      </c>
      <c r="F1636" s="182" t="s">
        <v>270</v>
      </c>
      <c r="G1636" s="182" t="s">
        <v>95</v>
      </c>
      <c r="H1636" s="182" t="s">
        <v>29</v>
      </c>
      <c r="I1636" s="182" t="s">
        <v>295</v>
      </c>
      <c r="J1636" s="182" t="s">
        <v>319</v>
      </c>
      <c r="K1636" s="183">
        <v>45639</v>
      </c>
      <c r="L1636" s="183">
        <v>45644</v>
      </c>
      <c r="M1636" s="182" t="s">
        <v>556</v>
      </c>
      <c r="N1636" s="182">
        <v>74440</v>
      </c>
      <c r="O1636" s="182" t="s">
        <v>631</v>
      </c>
      <c r="P1636" s="182" t="s">
        <v>663</v>
      </c>
      <c r="Q1636" s="182" t="s">
        <v>2606</v>
      </c>
      <c r="R1636" s="182" t="s">
        <v>4660</v>
      </c>
    </row>
    <row r="1637" spans="1:18" x14ac:dyDescent="0.2">
      <c r="A1637" s="182" t="s">
        <v>96</v>
      </c>
      <c r="B1637" s="182" t="s">
        <v>433</v>
      </c>
      <c r="C1637" s="183">
        <v>45776</v>
      </c>
      <c r="D1637" s="17"/>
      <c r="E1637" s="183">
        <v>45800</v>
      </c>
      <c r="F1637" s="182" t="s">
        <v>98</v>
      </c>
      <c r="G1637" s="182" t="s">
        <v>95</v>
      </c>
      <c r="H1637" s="182" t="s">
        <v>28</v>
      </c>
      <c r="I1637" s="182" t="s">
        <v>293</v>
      </c>
      <c r="J1637" s="182" t="s">
        <v>321</v>
      </c>
      <c r="K1637" s="183">
        <v>45693</v>
      </c>
      <c r="L1637" s="183">
        <v>45695</v>
      </c>
      <c r="M1637" s="182" t="s">
        <v>491</v>
      </c>
      <c r="N1637" s="182">
        <v>74940</v>
      </c>
      <c r="O1637" s="182" t="s">
        <v>664</v>
      </c>
      <c r="P1637" s="182" t="s">
        <v>665</v>
      </c>
      <c r="Q1637" s="182" t="s">
        <v>2607</v>
      </c>
      <c r="R1637" s="182" t="s">
        <v>4661</v>
      </c>
    </row>
    <row r="1638" spans="1:18" x14ac:dyDescent="0.2">
      <c r="A1638" s="182" t="s">
        <v>96</v>
      </c>
      <c r="B1638" s="182" t="s">
        <v>433</v>
      </c>
      <c r="C1638" s="183">
        <v>45776</v>
      </c>
      <c r="D1638" s="17"/>
      <c r="E1638" s="183">
        <v>45776</v>
      </c>
      <c r="F1638" s="182" t="s">
        <v>94</v>
      </c>
      <c r="G1638" s="182" t="s">
        <v>95</v>
      </c>
      <c r="H1638" s="182" t="s">
        <v>28</v>
      </c>
      <c r="I1638" s="182" t="s">
        <v>293</v>
      </c>
      <c r="J1638" s="182" t="s">
        <v>321</v>
      </c>
      <c r="K1638" s="183">
        <v>45693</v>
      </c>
      <c r="L1638" s="183">
        <v>45695</v>
      </c>
      <c r="M1638" s="182" t="s">
        <v>491</v>
      </c>
      <c r="N1638" s="182">
        <v>74940</v>
      </c>
      <c r="O1638" s="182" t="s">
        <v>664</v>
      </c>
      <c r="P1638" s="182" t="s">
        <v>665</v>
      </c>
      <c r="Q1638" s="182" t="s">
        <v>2608</v>
      </c>
      <c r="R1638" s="182" t="s">
        <v>2608</v>
      </c>
    </row>
    <row r="1639" spans="1:18" x14ac:dyDescent="0.2">
      <c r="A1639" s="182" t="s">
        <v>120</v>
      </c>
      <c r="B1639" s="182" t="s">
        <v>408</v>
      </c>
      <c r="C1639" s="183">
        <v>45761</v>
      </c>
      <c r="D1639" s="183">
        <v>45920</v>
      </c>
      <c r="E1639" s="183">
        <v>45761</v>
      </c>
      <c r="F1639" s="182" t="s">
        <v>286</v>
      </c>
      <c r="G1639" s="182" t="s">
        <v>97</v>
      </c>
      <c r="H1639" s="182" t="s">
        <v>29</v>
      </c>
      <c r="I1639" s="182" t="s">
        <v>295</v>
      </c>
      <c r="J1639" s="182" t="s">
        <v>319</v>
      </c>
      <c r="K1639" s="183">
        <v>45721</v>
      </c>
      <c r="L1639" s="183">
        <v>45737</v>
      </c>
      <c r="M1639" s="182" t="s">
        <v>456</v>
      </c>
      <c r="N1639" s="182">
        <v>74300</v>
      </c>
      <c r="O1639" s="182" t="s">
        <v>1248</v>
      </c>
      <c r="P1639" s="182" t="s">
        <v>666</v>
      </c>
      <c r="Q1639" s="182" t="s">
        <v>2609</v>
      </c>
      <c r="R1639" s="182" t="s">
        <v>2609</v>
      </c>
    </row>
    <row r="1640" spans="1:18" x14ac:dyDescent="0.2">
      <c r="A1640" s="182" t="s">
        <v>120</v>
      </c>
      <c r="B1640" s="182" t="s">
        <v>301</v>
      </c>
      <c r="C1640" s="183">
        <v>45715</v>
      </c>
      <c r="D1640" s="183">
        <v>45919</v>
      </c>
      <c r="E1640" s="183">
        <v>45800</v>
      </c>
      <c r="F1640" s="182" t="s">
        <v>93</v>
      </c>
      <c r="G1640" s="182" t="s">
        <v>95</v>
      </c>
      <c r="H1640" s="182" t="s">
        <v>29</v>
      </c>
      <c r="I1640" s="182" t="s">
        <v>295</v>
      </c>
      <c r="J1640" s="182" t="s">
        <v>319</v>
      </c>
      <c r="K1640" s="183">
        <v>45673</v>
      </c>
      <c r="L1640" s="183">
        <v>45681</v>
      </c>
      <c r="M1640" s="182" t="s">
        <v>490</v>
      </c>
      <c r="N1640" s="182">
        <v>74700</v>
      </c>
      <c r="O1640" s="182" t="s">
        <v>1263</v>
      </c>
      <c r="P1640" s="182" t="s">
        <v>667</v>
      </c>
      <c r="Q1640" s="182" t="s">
        <v>2610</v>
      </c>
      <c r="R1640" s="182" t="s">
        <v>4662</v>
      </c>
    </row>
    <row r="1641" spans="1:18" x14ac:dyDescent="0.2">
      <c r="A1641" s="182" t="s">
        <v>120</v>
      </c>
      <c r="B1641" s="182" t="s">
        <v>314</v>
      </c>
      <c r="C1641" s="183">
        <v>45715</v>
      </c>
      <c r="D1641" s="183">
        <v>45822</v>
      </c>
      <c r="E1641" s="183">
        <v>45800</v>
      </c>
      <c r="F1641" s="182" t="s">
        <v>93</v>
      </c>
      <c r="G1641" s="182" t="s">
        <v>95</v>
      </c>
      <c r="H1641" s="182" t="s">
        <v>28</v>
      </c>
      <c r="I1641" s="182" t="s">
        <v>295</v>
      </c>
      <c r="J1641" s="182" t="s">
        <v>319</v>
      </c>
      <c r="K1641" s="183">
        <v>45677</v>
      </c>
      <c r="L1641" s="183">
        <v>45679</v>
      </c>
      <c r="M1641" s="182" t="s">
        <v>462</v>
      </c>
      <c r="N1641" s="182">
        <v>74190</v>
      </c>
      <c r="O1641" s="182" t="s">
        <v>1346</v>
      </c>
      <c r="P1641" s="182" t="s">
        <v>668</v>
      </c>
      <c r="Q1641" s="182" t="s">
        <v>2611</v>
      </c>
      <c r="R1641" s="182" t="s">
        <v>4663</v>
      </c>
    </row>
    <row r="1642" spans="1:18" x14ac:dyDescent="0.2">
      <c r="A1642" s="182" t="s">
        <v>92</v>
      </c>
      <c r="B1642" s="182" t="s">
        <v>276</v>
      </c>
      <c r="C1642" s="183">
        <v>45699</v>
      </c>
      <c r="D1642" s="183">
        <v>45866</v>
      </c>
      <c r="E1642" s="183">
        <v>45776</v>
      </c>
      <c r="F1642" s="182" t="s">
        <v>286</v>
      </c>
      <c r="G1642" s="182" t="s">
        <v>97</v>
      </c>
      <c r="H1642" s="182" t="s">
        <v>29</v>
      </c>
      <c r="I1642" s="182" t="s">
        <v>295</v>
      </c>
      <c r="J1642" s="182" t="s">
        <v>319</v>
      </c>
      <c r="K1642" s="183">
        <v>45644</v>
      </c>
      <c r="L1642" s="183">
        <v>45673</v>
      </c>
      <c r="M1642" s="182" t="s">
        <v>463</v>
      </c>
      <c r="N1642" s="182">
        <v>74100</v>
      </c>
      <c r="O1642" s="182" t="s">
        <v>1320</v>
      </c>
      <c r="P1642" s="182" t="s">
        <v>669</v>
      </c>
      <c r="Q1642" s="182" t="s">
        <v>2612</v>
      </c>
      <c r="R1642" s="182" t="s">
        <v>2612</v>
      </c>
    </row>
    <row r="1643" spans="1:18" x14ac:dyDescent="0.2">
      <c r="A1643" s="182" t="s">
        <v>120</v>
      </c>
      <c r="B1643" s="182" t="s">
        <v>307</v>
      </c>
      <c r="C1643" s="183">
        <v>45719</v>
      </c>
      <c r="D1643" s="183">
        <v>45873</v>
      </c>
      <c r="E1643" s="183">
        <v>45789</v>
      </c>
      <c r="F1643" s="182" t="s">
        <v>93</v>
      </c>
      <c r="G1643" s="182" t="s">
        <v>95</v>
      </c>
      <c r="H1643" s="182" t="s">
        <v>29</v>
      </c>
      <c r="I1643" s="182" t="s">
        <v>295</v>
      </c>
      <c r="J1643" s="182" t="s">
        <v>319</v>
      </c>
      <c r="K1643" s="183">
        <v>45667</v>
      </c>
      <c r="L1643" s="183">
        <v>45673</v>
      </c>
      <c r="M1643" s="182" t="s">
        <v>485</v>
      </c>
      <c r="N1643" s="182">
        <v>74300</v>
      </c>
      <c r="O1643" s="182" t="s">
        <v>670</v>
      </c>
      <c r="P1643" s="182" t="s">
        <v>671</v>
      </c>
      <c r="Q1643" s="182" t="s">
        <v>2613</v>
      </c>
      <c r="R1643" s="182" t="s">
        <v>4664</v>
      </c>
    </row>
    <row r="1644" spans="1:18" x14ac:dyDescent="0.2">
      <c r="A1644" s="182" t="s">
        <v>92</v>
      </c>
      <c r="B1644" s="182" t="s">
        <v>276</v>
      </c>
      <c r="C1644" s="183">
        <v>45699</v>
      </c>
      <c r="D1644" s="183">
        <v>45866</v>
      </c>
      <c r="E1644" s="183">
        <v>45793</v>
      </c>
      <c r="F1644" s="182" t="s">
        <v>93</v>
      </c>
      <c r="G1644" s="182" t="s">
        <v>95</v>
      </c>
      <c r="H1644" s="182" t="s">
        <v>29</v>
      </c>
      <c r="I1644" s="182" t="s">
        <v>295</v>
      </c>
      <c r="J1644" s="182" t="s">
        <v>319</v>
      </c>
      <c r="K1644" s="183">
        <v>45644</v>
      </c>
      <c r="L1644" s="183">
        <v>45673</v>
      </c>
      <c r="M1644" s="182" t="s">
        <v>463</v>
      </c>
      <c r="N1644" s="182">
        <v>74100</v>
      </c>
      <c r="O1644" s="182" t="s">
        <v>1320</v>
      </c>
      <c r="P1644" s="182" t="s">
        <v>669</v>
      </c>
      <c r="Q1644" s="182" t="s">
        <v>2614</v>
      </c>
      <c r="R1644" s="182" t="s">
        <v>4665</v>
      </c>
    </row>
    <row r="1645" spans="1:18" x14ac:dyDescent="0.2">
      <c r="A1645" s="182" t="s">
        <v>120</v>
      </c>
      <c r="B1645" s="182" t="s">
        <v>421</v>
      </c>
      <c r="C1645" s="183">
        <v>45775</v>
      </c>
      <c r="D1645" s="183">
        <v>45803</v>
      </c>
      <c r="E1645" s="183">
        <v>45776</v>
      </c>
      <c r="F1645" s="182" t="s">
        <v>286</v>
      </c>
      <c r="G1645" s="182" t="s">
        <v>97</v>
      </c>
      <c r="H1645" s="17"/>
      <c r="I1645" s="182" t="s">
        <v>295</v>
      </c>
      <c r="J1645" s="182" t="s">
        <v>319</v>
      </c>
      <c r="K1645" s="183">
        <v>45729</v>
      </c>
      <c r="L1645" s="183">
        <v>45729</v>
      </c>
      <c r="M1645" s="182" t="s">
        <v>484</v>
      </c>
      <c r="N1645" s="182">
        <v>74460</v>
      </c>
      <c r="O1645" s="182" t="s">
        <v>672</v>
      </c>
      <c r="P1645" s="182" t="s">
        <v>673</v>
      </c>
      <c r="Q1645" s="182" t="s">
        <v>2615</v>
      </c>
      <c r="R1645" s="182" t="s">
        <v>2615</v>
      </c>
    </row>
    <row r="1646" spans="1:18" x14ac:dyDescent="0.2">
      <c r="A1646" s="182" t="s">
        <v>99</v>
      </c>
      <c r="B1646" s="182" t="s">
        <v>434</v>
      </c>
      <c r="C1646" s="183">
        <v>45770</v>
      </c>
      <c r="D1646" s="17"/>
      <c r="E1646" s="183">
        <v>45805</v>
      </c>
      <c r="F1646" s="182" t="s">
        <v>98</v>
      </c>
      <c r="G1646" s="182" t="s">
        <v>95</v>
      </c>
      <c r="H1646" s="182" t="s">
        <v>29</v>
      </c>
      <c r="I1646" s="182" t="s">
        <v>293</v>
      </c>
      <c r="J1646" s="182" t="s">
        <v>319</v>
      </c>
      <c r="K1646" s="183">
        <v>45741</v>
      </c>
      <c r="L1646" s="183">
        <v>45741</v>
      </c>
      <c r="M1646" s="182" t="s">
        <v>479</v>
      </c>
      <c r="N1646" s="182">
        <v>74500</v>
      </c>
      <c r="O1646" s="182" t="s">
        <v>1255</v>
      </c>
      <c r="P1646" s="182" t="s">
        <v>674</v>
      </c>
      <c r="Q1646" s="182" t="s">
        <v>2616</v>
      </c>
      <c r="R1646" s="182" t="s">
        <v>4666</v>
      </c>
    </row>
    <row r="1647" spans="1:18" x14ac:dyDescent="0.2">
      <c r="A1647" s="182" t="s">
        <v>92</v>
      </c>
      <c r="B1647" s="182" t="s">
        <v>250</v>
      </c>
      <c r="C1647" s="183">
        <v>45691</v>
      </c>
      <c r="D1647" s="183">
        <v>45855</v>
      </c>
      <c r="E1647" s="183">
        <v>45803</v>
      </c>
      <c r="F1647" s="182" t="s">
        <v>93</v>
      </c>
      <c r="G1647" s="182" t="s">
        <v>95</v>
      </c>
      <c r="H1647" s="182" t="s">
        <v>29</v>
      </c>
      <c r="I1647" s="182" t="s">
        <v>295</v>
      </c>
      <c r="J1647" s="182" t="s">
        <v>319</v>
      </c>
      <c r="K1647" s="183">
        <v>45646</v>
      </c>
      <c r="L1647" s="183">
        <v>45656</v>
      </c>
      <c r="M1647" s="182" t="s">
        <v>524</v>
      </c>
      <c r="N1647" s="182">
        <v>74160</v>
      </c>
      <c r="O1647" s="182" t="s">
        <v>675</v>
      </c>
      <c r="P1647" s="182" t="s">
        <v>676</v>
      </c>
      <c r="Q1647" s="182" t="s">
        <v>2617</v>
      </c>
      <c r="R1647" s="182" t="s">
        <v>4667</v>
      </c>
    </row>
    <row r="1648" spans="1:18" x14ac:dyDescent="0.2">
      <c r="A1648" s="182" t="s">
        <v>96</v>
      </c>
      <c r="B1648" s="182" t="s">
        <v>132</v>
      </c>
      <c r="C1648" s="183">
        <v>45628</v>
      </c>
      <c r="D1648" s="183">
        <v>45838</v>
      </c>
      <c r="E1648" s="183">
        <v>45800</v>
      </c>
      <c r="F1648" s="182" t="s">
        <v>330</v>
      </c>
      <c r="G1648" s="182" t="s">
        <v>95</v>
      </c>
      <c r="H1648" s="182" t="s">
        <v>28</v>
      </c>
      <c r="I1648" s="182" t="s">
        <v>295</v>
      </c>
      <c r="J1648" s="182" t="s">
        <v>321</v>
      </c>
      <c r="K1648" s="183">
        <v>45602</v>
      </c>
      <c r="L1648" s="183">
        <v>45603</v>
      </c>
      <c r="M1648" s="182" t="s">
        <v>532</v>
      </c>
      <c r="N1648" s="182">
        <v>74290</v>
      </c>
      <c r="O1648" s="182" t="s">
        <v>677</v>
      </c>
      <c r="P1648" s="182" t="s">
        <v>678</v>
      </c>
      <c r="Q1648" s="182" t="s">
        <v>2618</v>
      </c>
      <c r="R1648" s="182" t="s">
        <v>6837</v>
      </c>
    </row>
    <row r="1649" spans="1:18" x14ac:dyDescent="0.2">
      <c r="A1649" s="182" t="s">
        <v>96</v>
      </c>
      <c r="B1649" s="182" t="s">
        <v>74</v>
      </c>
      <c r="C1649" s="183">
        <v>45663</v>
      </c>
      <c r="D1649" s="183">
        <v>45726</v>
      </c>
      <c r="E1649" s="183">
        <v>45796</v>
      </c>
      <c r="F1649" s="182" t="s">
        <v>93</v>
      </c>
      <c r="G1649" s="182" t="s">
        <v>125</v>
      </c>
      <c r="H1649" s="182" t="s">
        <v>28</v>
      </c>
      <c r="I1649" s="182" t="s">
        <v>295</v>
      </c>
      <c r="J1649" s="182" t="s">
        <v>319</v>
      </c>
      <c r="K1649" s="183">
        <v>45603</v>
      </c>
      <c r="L1649" s="183">
        <v>45636</v>
      </c>
      <c r="M1649" s="182" t="s">
        <v>459</v>
      </c>
      <c r="N1649" s="182">
        <v>74330</v>
      </c>
      <c r="O1649" s="182" t="s">
        <v>679</v>
      </c>
      <c r="P1649" s="182" t="s">
        <v>680</v>
      </c>
      <c r="Q1649" s="182" t="s">
        <v>2619</v>
      </c>
      <c r="R1649" s="182" t="s">
        <v>4668</v>
      </c>
    </row>
    <row r="1650" spans="1:18" x14ac:dyDescent="0.2">
      <c r="A1650" s="182" t="s">
        <v>96</v>
      </c>
      <c r="B1650" s="182" t="s">
        <v>222</v>
      </c>
      <c r="C1650" s="183">
        <v>45677</v>
      </c>
      <c r="D1650" s="183">
        <v>45860</v>
      </c>
      <c r="E1650" s="183">
        <v>45803</v>
      </c>
      <c r="F1650" s="182" t="s">
        <v>270</v>
      </c>
      <c r="G1650" s="182" t="s">
        <v>95</v>
      </c>
      <c r="H1650" s="182" t="s">
        <v>28</v>
      </c>
      <c r="I1650" s="182" t="s">
        <v>295</v>
      </c>
      <c r="J1650" s="182" t="s">
        <v>319</v>
      </c>
      <c r="K1650" s="183">
        <v>45645</v>
      </c>
      <c r="L1650" s="183">
        <v>45645</v>
      </c>
      <c r="M1650" s="182" t="s">
        <v>465</v>
      </c>
      <c r="N1650" s="182">
        <v>74600</v>
      </c>
      <c r="O1650" s="182" t="s">
        <v>681</v>
      </c>
      <c r="P1650" s="182" t="s">
        <v>682</v>
      </c>
      <c r="Q1650" s="182" t="s">
        <v>2620</v>
      </c>
      <c r="R1650" s="182" t="s">
        <v>4669</v>
      </c>
    </row>
    <row r="1651" spans="1:18" x14ac:dyDescent="0.2">
      <c r="A1651" s="182" t="s">
        <v>92</v>
      </c>
      <c r="B1651" s="182" t="s">
        <v>182</v>
      </c>
      <c r="C1651" s="183">
        <v>45587</v>
      </c>
      <c r="D1651" s="183">
        <v>45853</v>
      </c>
      <c r="E1651" s="183">
        <v>45778</v>
      </c>
      <c r="F1651" s="182" t="s">
        <v>253</v>
      </c>
      <c r="G1651" s="182" t="s">
        <v>125</v>
      </c>
      <c r="H1651" s="182" t="s">
        <v>29</v>
      </c>
      <c r="I1651" s="182" t="s">
        <v>295</v>
      </c>
      <c r="J1651" s="182" t="s">
        <v>319</v>
      </c>
      <c r="K1651" s="183">
        <v>45446</v>
      </c>
      <c r="L1651" s="183">
        <v>45853</v>
      </c>
      <c r="M1651" s="182" t="s">
        <v>458</v>
      </c>
      <c r="N1651" s="182">
        <v>74160</v>
      </c>
      <c r="O1651" s="182" t="s">
        <v>683</v>
      </c>
      <c r="P1651" s="182" t="s">
        <v>684</v>
      </c>
      <c r="Q1651" s="182" t="s">
        <v>2621</v>
      </c>
      <c r="R1651" s="182" t="s">
        <v>2621</v>
      </c>
    </row>
    <row r="1652" spans="1:18" x14ac:dyDescent="0.2">
      <c r="A1652" s="182" t="s">
        <v>120</v>
      </c>
      <c r="B1652" s="182" t="s">
        <v>299</v>
      </c>
      <c r="C1652" s="183">
        <v>45719</v>
      </c>
      <c r="D1652" s="183">
        <v>45868</v>
      </c>
      <c r="E1652" s="183">
        <v>45803</v>
      </c>
      <c r="F1652" s="182" t="s">
        <v>93</v>
      </c>
      <c r="G1652" s="182" t="s">
        <v>95</v>
      </c>
      <c r="H1652" s="182" t="s">
        <v>29</v>
      </c>
      <c r="I1652" s="182" t="s">
        <v>295</v>
      </c>
      <c r="J1652" s="182" t="s">
        <v>319</v>
      </c>
      <c r="K1652" s="183">
        <v>45685</v>
      </c>
      <c r="L1652" s="183">
        <v>45686</v>
      </c>
      <c r="M1652" s="182" t="s">
        <v>456</v>
      </c>
      <c r="N1652" s="182">
        <v>74300</v>
      </c>
      <c r="O1652" s="182" t="s">
        <v>1300</v>
      </c>
      <c r="P1652" s="182" t="s">
        <v>685</v>
      </c>
      <c r="Q1652" s="182" t="s">
        <v>2622</v>
      </c>
      <c r="R1652" s="182" t="s">
        <v>4670</v>
      </c>
    </row>
    <row r="1653" spans="1:18" x14ac:dyDescent="0.2">
      <c r="A1653" s="182" t="s">
        <v>92</v>
      </c>
      <c r="B1653" s="182" t="s">
        <v>281</v>
      </c>
      <c r="C1653" s="183">
        <v>45691</v>
      </c>
      <c r="D1653" s="183">
        <v>45868</v>
      </c>
      <c r="E1653" s="183">
        <v>45803</v>
      </c>
      <c r="F1653" s="182" t="s">
        <v>93</v>
      </c>
      <c r="G1653" s="182" t="s">
        <v>125</v>
      </c>
      <c r="H1653" s="182" t="s">
        <v>28</v>
      </c>
      <c r="I1653" s="182" t="s">
        <v>295</v>
      </c>
      <c r="J1653" s="182" t="s">
        <v>319</v>
      </c>
      <c r="K1653" s="183">
        <v>45677</v>
      </c>
      <c r="L1653" s="183">
        <v>45678</v>
      </c>
      <c r="M1653" s="182" t="s">
        <v>529</v>
      </c>
      <c r="N1653" s="182">
        <v>74160</v>
      </c>
      <c r="O1653" s="182" t="s">
        <v>686</v>
      </c>
      <c r="P1653" s="182" t="s">
        <v>687</v>
      </c>
      <c r="Q1653" s="182" t="s">
        <v>2623</v>
      </c>
      <c r="R1653" s="182" t="s">
        <v>4671</v>
      </c>
    </row>
    <row r="1654" spans="1:18" x14ac:dyDescent="0.2">
      <c r="A1654" s="182" t="s">
        <v>96</v>
      </c>
      <c r="B1654" s="182" t="s">
        <v>391</v>
      </c>
      <c r="C1654" s="183">
        <v>45747</v>
      </c>
      <c r="D1654" s="183">
        <v>45874</v>
      </c>
      <c r="E1654" s="183">
        <v>45796</v>
      </c>
      <c r="F1654" s="182" t="s">
        <v>90</v>
      </c>
      <c r="G1654" s="182" t="s">
        <v>95</v>
      </c>
      <c r="H1654" s="182" t="s">
        <v>28</v>
      </c>
      <c r="I1654" s="182" t="s">
        <v>295</v>
      </c>
      <c r="J1654" s="182" t="s">
        <v>319</v>
      </c>
      <c r="K1654" s="183">
        <v>45715</v>
      </c>
      <c r="L1654" s="183">
        <v>45715</v>
      </c>
      <c r="M1654" s="182" t="s">
        <v>548</v>
      </c>
      <c r="N1654" s="182">
        <v>74320</v>
      </c>
      <c r="O1654" s="182" t="s">
        <v>688</v>
      </c>
      <c r="P1654" s="182" t="s">
        <v>689</v>
      </c>
      <c r="Q1654" s="182" t="s">
        <v>2624</v>
      </c>
      <c r="R1654" s="182" t="s">
        <v>4672</v>
      </c>
    </row>
    <row r="1655" spans="1:18" x14ac:dyDescent="0.2">
      <c r="A1655" s="182" t="s">
        <v>120</v>
      </c>
      <c r="B1655" s="182" t="s">
        <v>126</v>
      </c>
      <c r="C1655" s="183">
        <v>45631</v>
      </c>
      <c r="D1655" s="183">
        <v>45740</v>
      </c>
      <c r="E1655" s="183">
        <v>45775</v>
      </c>
      <c r="F1655" s="182" t="s">
        <v>286</v>
      </c>
      <c r="G1655" s="182" t="s">
        <v>97</v>
      </c>
      <c r="H1655" s="182" t="s">
        <v>29</v>
      </c>
      <c r="I1655" s="182" t="s">
        <v>295</v>
      </c>
      <c r="J1655" s="182" t="s">
        <v>321</v>
      </c>
      <c r="K1655" s="183">
        <v>45615</v>
      </c>
      <c r="L1655" s="183">
        <v>45615</v>
      </c>
      <c r="M1655" s="182" t="s">
        <v>456</v>
      </c>
      <c r="N1655" s="182">
        <v>74300</v>
      </c>
      <c r="O1655" s="182" t="s">
        <v>690</v>
      </c>
      <c r="P1655" s="182" t="s">
        <v>691</v>
      </c>
      <c r="Q1655" s="182" t="s">
        <v>2625</v>
      </c>
      <c r="R1655" s="182" t="s">
        <v>2625</v>
      </c>
    </row>
    <row r="1656" spans="1:18" x14ac:dyDescent="0.2">
      <c r="A1656" s="182" t="s">
        <v>92</v>
      </c>
      <c r="B1656" s="182" t="s">
        <v>161</v>
      </c>
      <c r="C1656" s="183">
        <v>45663</v>
      </c>
      <c r="D1656" s="17"/>
      <c r="E1656" s="183">
        <v>45789</v>
      </c>
      <c r="F1656" s="182" t="s">
        <v>93</v>
      </c>
      <c r="G1656" s="182" t="s">
        <v>95</v>
      </c>
      <c r="H1656" s="182" t="s">
        <v>29</v>
      </c>
      <c r="I1656" s="182" t="s">
        <v>293</v>
      </c>
      <c r="J1656" s="182" t="s">
        <v>319</v>
      </c>
      <c r="K1656" s="183">
        <v>45586</v>
      </c>
      <c r="L1656" s="183">
        <v>45621</v>
      </c>
      <c r="M1656" s="182" t="s">
        <v>546</v>
      </c>
      <c r="N1656" s="182">
        <v>74160</v>
      </c>
      <c r="O1656" s="182" t="s">
        <v>692</v>
      </c>
      <c r="P1656" s="182" t="s">
        <v>693</v>
      </c>
      <c r="Q1656" s="182" t="s">
        <v>2626</v>
      </c>
      <c r="R1656" s="182" t="s">
        <v>4673</v>
      </c>
    </row>
    <row r="1657" spans="1:18" x14ac:dyDescent="0.2">
      <c r="A1657" s="182" t="s">
        <v>92</v>
      </c>
      <c r="B1657" s="182" t="s">
        <v>224</v>
      </c>
      <c r="C1657" s="183">
        <v>45691</v>
      </c>
      <c r="D1657" s="183">
        <v>45887</v>
      </c>
      <c r="E1657" s="183">
        <v>45775</v>
      </c>
      <c r="F1657" s="182" t="s">
        <v>286</v>
      </c>
      <c r="G1657" s="182" t="s">
        <v>97</v>
      </c>
      <c r="H1657" s="182" t="s">
        <v>28</v>
      </c>
      <c r="I1657" s="182" t="s">
        <v>295</v>
      </c>
      <c r="J1657" s="182" t="s">
        <v>319</v>
      </c>
      <c r="K1657" s="183">
        <v>45639</v>
      </c>
      <c r="L1657" s="183">
        <v>45645</v>
      </c>
      <c r="M1657" s="182" t="s">
        <v>546</v>
      </c>
      <c r="N1657" s="182">
        <v>74160</v>
      </c>
      <c r="O1657" s="182" t="s">
        <v>694</v>
      </c>
      <c r="P1657" s="182" t="s">
        <v>695</v>
      </c>
      <c r="Q1657" s="182" t="s">
        <v>2627</v>
      </c>
      <c r="R1657" s="182" t="s">
        <v>2627</v>
      </c>
    </row>
    <row r="1658" spans="1:18" x14ac:dyDescent="0.2">
      <c r="A1658" s="182" t="s">
        <v>92</v>
      </c>
      <c r="B1658" s="182" t="s">
        <v>161</v>
      </c>
      <c r="C1658" s="183">
        <v>45663</v>
      </c>
      <c r="D1658" s="17"/>
      <c r="E1658" s="183">
        <v>45775</v>
      </c>
      <c r="F1658" s="182" t="s">
        <v>286</v>
      </c>
      <c r="G1658" s="182" t="s">
        <v>97</v>
      </c>
      <c r="H1658" s="182" t="s">
        <v>29</v>
      </c>
      <c r="I1658" s="182" t="s">
        <v>293</v>
      </c>
      <c r="J1658" s="182" t="s">
        <v>319</v>
      </c>
      <c r="K1658" s="183">
        <v>45586</v>
      </c>
      <c r="L1658" s="183">
        <v>45621</v>
      </c>
      <c r="M1658" s="182" t="s">
        <v>546</v>
      </c>
      <c r="N1658" s="182">
        <v>74160</v>
      </c>
      <c r="O1658" s="182" t="s">
        <v>692</v>
      </c>
      <c r="P1658" s="182" t="s">
        <v>693</v>
      </c>
      <c r="Q1658" s="182" t="s">
        <v>2628</v>
      </c>
      <c r="R1658" s="182" t="s">
        <v>2628</v>
      </c>
    </row>
    <row r="1659" spans="1:18" x14ac:dyDescent="0.2">
      <c r="A1659" s="182" t="s">
        <v>92</v>
      </c>
      <c r="B1659" s="182" t="s">
        <v>382</v>
      </c>
      <c r="C1659" s="183">
        <v>45747</v>
      </c>
      <c r="D1659" s="183">
        <v>45930</v>
      </c>
      <c r="E1659" s="183">
        <v>45803</v>
      </c>
      <c r="F1659" s="182" t="s">
        <v>90</v>
      </c>
      <c r="G1659" s="182" t="s">
        <v>95</v>
      </c>
      <c r="H1659" s="182" t="s">
        <v>28</v>
      </c>
      <c r="I1659" s="182" t="s">
        <v>295</v>
      </c>
      <c r="J1659" s="182" t="s">
        <v>321</v>
      </c>
      <c r="K1659" s="183">
        <v>45702</v>
      </c>
      <c r="L1659" s="183">
        <v>45722</v>
      </c>
      <c r="M1659" s="182" t="s">
        <v>458</v>
      </c>
      <c r="N1659" s="182">
        <v>74160</v>
      </c>
      <c r="O1659" s="182" t="s">
        <v>696</v>
      </c>
      <c r="P1659" s="182" t="s">
        <v>697</v>
      </c>
      <c r="Q1659" s="182" t="s">
        <v>2629</v>
      </c>
      <c r="R1659" s="182" t="s">
        <v>4674</v>
      </c>
    </row>
    <row r="1660" spans="1:18" x14ac:dyDescent="0.2">
      <c r="A1660" s="182" t="s">
        <v>120</v>
      </c>
      <c r="B1660" s="182" t="s">
        <v>365</v>
      </c>
      <c r="C1660" s="183">
        <v>45717</v>
      </c>
      <c r="D1660" s="183">
        <v>45867</v>
      </c>
      <c r="E1660" s="183">
        <v>45803</v>
      </c>
      <c r="F1660" s="182" t="s">
        <v>93</v>
      </c>
      <c r="G1660" s="182" t="s">
        <v>95</v>
      </c>
      <c r="H1660" s="182" t="s">
        <v>29</v>
      </c>
      <c r="I1660" s="182" t="s">
        <v>295</v>
      </c>
      <c r="J1660" s="182" t="s">
        <v>319</v>
      </c>
      <c r="K1660" s="183">
        <v>45677</v>
      </c>
      <c r="L1660" s="183">
        <v>45679</v>
      </c>
      <c r="M1660" s="182" t="s">
        <v>456</v>
      </c>
      <c r="N1660" s="182">
        <v>74300</v>
      </c>
      <c r="O1660" s="182" t="s">
        <v>698</v>
      </c>
      <c r="P1660" s="182" t="s">
        <v>699</v>
      </c>
      <c r="Q1660" s="182" t="s">
        <v>2630</v>
      </c>
      <c r="R1660" s="182" t="s">
        <v>4675</v>
      </c>
    </row>
    <row r="1661" spans="1:18" x14ac:dyDescent="0.2">
      <c r="A1661" s="182" t="s">
        <v>92</v>
      </c>
      <c r="B1661" s="182" t="s">
        <v>430</v>
      </c>
      <c r="C1661" s="183">
        <v>45775</v>
      </c>
      <c r="D1661" s="183">
        <v>45952</v>
      </c>
      <c r="E1661" s="183">
        <v>45789</v>
      </c>
      <c r="F1661" s="182" t="s">
        <v>98</v>
      </c>
      <c r="G1661" s="182" t="s">
        <v>95</v>
      </c>
      <c r="H1661" s="182" t="s">
        <v>29</v>
      </c>
      <c r="I1661" s="182" t="s">
        <v>295</v>
      </c>
      <c r="J1661" s="182" t="s">
        <v>319</v>
      </c>
      <c r="K1661" s="183">
        <v>45723</v>
      </c>
      <c r="L1661" s="183">
        <v>45723</v>
      </c>
      <c r="M1661" s="182" t="s">
        <v>546</v>
      </c>
      <c r="N1661" s="182">
        <v>74160</v>
      </c>
      <c r="O1661" s="182" t="s">
        <v>700</v>
      </c>
      <c r="P1661" s="182" t="s">
        <v>701</v>
      </c>
      <c r="Q1661" s="182" t="s">
        <v>2631</v>
      </c>
      <c r="R1661" s="182" t="s">
        <v>4676</v>
      </c>
    </row>
    <row r="1662" spans="1:18" x14ac:dyDescent="0.2">
      <c r="A1662" s="182" t="s">
        <v>96</v>
      </c>
      <c r="B1662" s="182" t="s">
        <v>162</v>
      </c>
      <c r="C1662" s="183">
        <v>45614</v>
      </c>
      <c r="D1662" s="183">
        <v>45775</v>
      </c>
      <c r="E1662" s="183">
        <v>45775</v>
      </c>
      <c r="F1662" s="182" t="s">
        <v>330</v>
      </c>
      <c r="G1662" s="182" t="s">
        <v>95</v>
      </c>
      <c r="H1662" s="17"/>
      <c r="I1662" s="182" t="s">
        <v>295</v>
      </c>
      <c r="J1662" s="182" t="s">
        <v>319</v>
      </c>
      <c r="K1662" s="183">
        <v>45604</v>
      </c>
      <c r="L1662" s="183">
        <v>45604</v>
      </c>
      <c r="M1662" s="182" t="s">
        <v>464</v>
      </c>
      <c r="N1662" s="182">
        <v>74960</v>
      </c>
      <c r="O1662" s="182" t="s">
        <v>702</v>
      </c>
      <c r="P1662" s="182" t="s">
        <v>703</v>
      </c>
      <c r="Q1662" s="182" t="s">
        <v>2632</v>
      </c>
      <c r="R1662" s="182" t="s">
        <v>4677</v>
      </c>
    </row>
    <row r="1663" spans="1:18" x14ac:dyDescent="0.2">
      <c r="A1663" s="182" t="s">
        <v>120</v>
      </c>
      <c r="B1663" s="182" t="s">
        <v>237</v>
      </c>
      <c r="C1663" s="183">
        <v>45663</v>
      </c>
      <c r="D1663" s="183">
        <v>45860</v>
      </c>
      <c r="E1663" s="183">
        <v>45803</v>
      </c>
      <c r="F1663" s="182" t="s">
        <v>270</v>
      </c>
      <c r="G1663" s="182" t="s">
        <v>95</v>
      </c>
      <c r="H1663" s="182" t="s">
        <v>29</v>
      </c>
      <c r="I1663" s="182" t="s">
        <v>295</v>
      </c>
      <c r="J1663" s="182" t="s">
        <v>319</v>
      </c>
      <c r="K1663" s="183">
        <v>45642</v>
      </c>
      <c r="L1663" s="183">
        <v>45644</v>
      </c>
      <c r="M1663" s="182" t="s">
        <v>456</v>
      </c>
      <c r="N1663" s="182">
        <v>74300</v>
      </c>
      <c r="O1663" s="182" t="s">
        <v>1293</v>
      </c>
      <c r="P1663" s="182" t="s">
        <v>704</v>
      </c>
      <c r="Q1663" s="182" t="s">
        <v>2633</v>
      </c>
      <c r="R1663" s="182" t="s">
        <v>4678</v>
      </c>
    </row>
    <row r="1664" spans="1:18" x14ac:dyDescent="0.2">
      <c r="A1664" s="182" t="s">
        <v>92</v>
      </c>
      <c r="B1664" s="182" t="s">
        <v>432</v>
      </c>
      <c r="C1664" s="183">
        <v>45775</v>
      </c>
      <c r="D1664" s="17"/>
      <c r="E1664" s="183">
        <v>45803</v>
      </c>
      <c r="F1664" s="182" t="s">
        <v>98</v>
      </c>
      <c r="G1664" s="182" t="s">
        <v>95</v>
      </c>
      <c r="H1664" s="182" t="s">
        <v>28</v>
      </c>
      <c r="I1664" s="182" t="s">
        <v>293</v>
      </c>
      <c r="J1664" s="182" t="s">
        <v>376</v>
      </c>
      <c r="K1664" s="183">
        <v>45726</v>
      </c>
      <c r="L1664" s="183">
        <v>45744</v>
      </c>
      <c r="M1664" s="182" t="s">
        <v>489</v>
      </c>
      <c r="N1664" s="182">
        <v>74160</v>
      </c>
      <c r="O1664" s="182" t="s">
        <v>705</v>
      </c>
      <c r="P1664" s="182" t="s">
        <v>706</v>
      </c>
      <c r="Q1664" s="182" t="s">
        <v>2634</v>
      </c>
      <c r="R1664" s="182" t="s">
        <v>4679</v>
      </c>
    </row>
    <row r="1665" spans="1:18" x14ac:dyDescent="0.2">
      <c r="A1665" s="182" t="s">
        <v>120</v>
      </c>
      <c r="B1665" s="182" t="s">
        <v>310</v>
      </c>
      <c r="C1665" s="183">
        <v>45708</v>
      </c>
      <c r="D1665" s="183">
        <v>45868</v>
      </c>
      <c r="E1665" s="183">
        <v>45789</v>
      </c>
      <c r="F1665" s="182" t="s">
        <v>93</v>
      </c>
      <c r="G1665" s="182" t="s">
        <v>95</v>
      </c>
      <c r="H1665" s="182" t="s">
        <v>29</v>
      </c>
      <c r="I1665" s="182" t="s">
        <v>293</v>
      </c>
      <c r="J1665" s="182" t="s">
        <v>319</v>
      </c>
      <c r="K1665" s="183">
        <v>45688</v>
      </c>
      <c r="L1665" s="183">
        <v>45957</v>
      </c>
      <c r="M1665" s="182" t="s">
        <v>473</v>
      </c>
      <c r="N1665" s="182">
        <v>74130</v>
      </c>
      <c r="O1665" s="182" t="s">
        <v>1258</v>
      </c>
      <c r="P1665" s="182" t="s">
        <v>707</v>
      </c>
      <c r="Q1665" s="182" t="s">
        <v>2635</v>
      </c>
      <c r="R1665" s="182" t="s">
        <v>4680</v>
      </c>
    </row>
    <row r="1666" spans="1:18" x14ac:dyDescent="0.2">
      <c r="A1666" s="182" t="s">
        <v>120</v>
      </c>
      <c r="B1666" s="182" t="s">
        <v>152</v>
      </c>
      <c r="C1666" s="183">
        <v>45617</v>
      </c>
      <c r="D1666" s="183">
        <v>45910</v>
      </c>
      <c r="E1666" s="183">
        <v>45799</v>
      </c>
      <c r="F1666" s="182" t="s">
        <v>330</v>
      </c>
      <c r="G1666" s="182" t="s">
        <v>97</v>
      </c>
      <c r="H1666" s="182" t="s">
        <v>29</v>
      </c>
      <c r="I1666" s="182" t="s">
        <v>295</v>
      </c>
      <c r="J1666" s="182" t="s">
        <v>319</v>
      </c>
      <c r="K1666" s="183">
        <v>45600</v>
      </c>
      <c r="L1666" s="183">
        <v>45601</v>
      </c>
      <c r="M1666" s="182" t="s">
        <v>473</v>
      </c>
      <c r="N1666" s="182">
        <v>74130</v>
      </c>
      <c r="O1666" s="182" t="s">
        <v>708</v>
      </c>
      <c r="P1666" s="182" t="s">
        <v>709</v>
      </c>
      <c r="Q1666" s="182" t="s">
        <v>2636</v>
      </c>
      <c r="R1666" s="182" t="s">
        <v>4681</v>
      </c>
    </row>
    <row r="1667" spans="1:18" x14ac:dyDescent="0.2">
      <c r="A1667" s="182" t="s">
        <v>120</v>
      </c>
      <c r="B1667" s="182" t="s">
        <v>127</v>
      </c>
      <c r="C1667" s="183">
        <v>45666</v>
      </c>
      <c r="D1667" s="17"/>
      <c r="E1667" s="183">
        <v>45799</v>
      </c>
      <c r="F1667" s="182" t="s">
        <v>90</v>
      </c>
      <c r="G1667" s="182" t="s">
        <v>95</v>
      </c>
      <c r="H1667" s="182" t="s">
        <v>29</v>
      </c>
      <c r="I1667" s="182" t="s">
        <v>293</v>
      </c>
      <c r="J1667" s="182" t="s">
        <v>319</v>
      </c>
      <c r="K1667" s="183">
        <v>45502</v>
      </c>
      <c r="L1667" s="183">
        <v>45582</v>
      </c>
      <c r="M1667" s="182" t="s">
        <v>474</v>
      </c>
      <c r="N1667" s="182">
        <v>74130</v>
      </c>
      <c r="O1667" s="182" t="s">
        <v>710</v>
      </c>
      <c r="P1667" s="182" t="s">
        <v>711</v>
      </c>
      <c r="Q1667" s="182" t="s">
        <v>2637</v>
      </c>
      <c r="R1667" s="182" t="s">
        <v>4682</v>
      </c>
    </row>
    <row r="1668" spans="1:18" x14ac:dyDescent="0.2">
      <c r="A1668" s="182" t="s">
        <v>120</v>
      </c>
      <c r="B1668" s="182" t="s">
        <v>216</v>
      </c>
      <c r="C1668" s="183">
        <v>45705</v>
      </c>
      <c r="D1668" s="17"/>
      <c r="E1668" s="183">
        <v>45773</v>
      </c>
      <c r="F1668" s="182" t="s">
        <v>286</v>
      </c>
      <c r="G1668" s="182" t="s">
        <v>97</v>
      </c>
      <c r="H1668" s="182" t="s">
        <v>29</v>
      </c>
      <c r="I1668" s="182" t="s">
        <v>293</v>
      </c>
      <c r="J1668" s="182" t="s">
        <v>319</v>
      </c>
      <c r="K1668" s="183">
        <v>45636</v>
      </c>
      <c r="L1668" s="183">
        <v>45637</v>
      </c>
      <c r="M1668" s="182" t="s">
        <v>483</v>
      </c>
      <c r="N1668" s="182">
        <v>74950</v>
      </c>
      <c r="O1668" s="182" t="s">
        <v>1248</v>
      </c>
      <c r="P1668" s="182" t="s">
        <v>712</v>
      </c>
      <c r="Q1668" s="182" t="s">
        <v>2638</v>
      </c>
      <c r="R1668" s="182" t="s">
        <v>2638</v>
      </c>
    </row>
    <row r="1669" spans="1:18" x14ac:dyDescent="0.2">
      <c r="A1669" s="182" t="s">
        <v>120</v>
      </c>
      <c r="B1669" s="182" t="s">
        <v>244</v>
      </c>
      <c r="C1669" s="183">
        <v>45677</v>
      </c>
      <c r="D1669" s="183">
        <v>45874</v>
      </c>
      <c r="E1669" s="183">
        <v>45803</v>
      </c>
      <c r="F1669" s="182" t="s">
        <v>270</v>
      </c>
      <c r="G1669" s="182" t="s">
        <v>97</v>
      </c>
      <c r="H1669" s="182" t="s">
        <v>29</v>
      </c>
      <c r="I1669" s="182" t="s">
        <v>295</v>
      </c>
      <c r="J1669" s="182" t="s">
        <v>319</v>
      </c>
      <c r="K1669" s="183">
        <v>45656</v>
      </c>
      <c r="L1669" s="183">
        <v>45664</v>
      </c>
      <c r="M1669" s="182" t="s">
        <v>456</v>
      </c>
      <c r="N1669" s="182">
        <v>74300</v>
      </c>
      <c r="O1669" s="182" t="s">
        <v>713</v>
      </c>
      <c r="P1669" s="182" t="s">
        <v>714</v>
      </c>
      <c r="Q1669" s="182" t="s">
        <v>2639</v>
      </c>
      <c r="R1669" s="182" t="s">
        <v>4683</v>
      </c>
    </row>
    <row r="1670" spans="1:18" x14ac:dyDescent="0.2">
      <c r="A1670" s="182" t="s">
        <v>120</v>
      </c>
      <c r="B1670" s="182" t="s">
        <v>325</v>
      </c>
      <c r="C1670" s="183">
        <v>45680</v>
      </c>
      <c r="D1670" s="183">
        <v>45841</v>
      </c>
      <c r="E1670" s="183">
        <v>45796</v>
      </c>
      <c r="F1670" s="182" t="s">
        <v>270</v>
      </c>
      <c r="G1670" s="182" t="s">
        <v>95</v>
      </c>
      <c r="H1670" s="182" t="s">
        <v>29</v>
      </c>
      <c r="I1670" s="182" t="s">
        <v>295</v>
      </c>
      <c r="J1670" s="182" t="s">
        <v>319</v>
      </c>
      <c r="K1670" s="183">
        <v>45636</v>
      </c>
      <c r="L1670" s="183">
        <v>45680</v>
      </c>
      <c r="M1670" s="182" t="s">
        <v>528</v>
      </c>
      <c r="N1670" s="182">
        <v>74800</v>
      </c>
      <c r="O1670" s="182" t="s">
        <v>1257</v>
      </c>
      <c r="P1670" s="182" t="s">
        <v>715</v>
      </c>
      <c r="Q1670" s="182" t="s">
        <v>2640</v>
      </c>
      <c r="R1670" s="182" t="s">
        <v>4684</v>
      </c>
    </row>
    <row r="1671" spans="1:18" x14ac:dyDescent="0.2">
      <c r="A1671" s="182" t="s">
        <v>92</v>
      </c>
      <c r="B1671" s="182" t="s">
        <v>240</v>
      </c>
      <c r="C1671" s="183">
        <v>45692</v>
      </c>
      <c r="D1671" s="183">
        <v>45874</v>
      </c>
      <c r="E1671" s="183">
        <v>45804</v>
      </c>
      <c r="F1671" s="182" t="s">
        <v>93</v>
      </c>
      <c r="G1671" s="182" t="s">
        <v>95</v>
      </c>
      <c r="H1671" s="182" t="s">
        <v>28</v>
      </c>
      <c r="I1671" s="182" t="s">
        <v>295</v>
      </c>
      <c r="J1671" s="182" t="s">
        <v>321</v>
      </c>
      <c r="K1671" s="183">
        <v>45663</v>
      </c>
      <c r="L1671" s="183">
        <v>45664</v>
      </c>
      <c r="M1671" s="182" t="s">
        <v>463</v>
      </c>
      <c r="N1671" s="182">
        <v>74100</v>
      </c>
      <c r="O1671" s="182" t="s">
        <v>716</v>
      </c>
      <c r="P1671" s="182" t="s">
        <v>717</v>
      </c>
      <c r="Q1671" s="182" t="s">
        <v>2641</v>
      </c>
      <c r="R1671" s="182" t="s">
        <v>4685</v>
      </c>
    </row>
    <row r="1672" spans="1:18" x14ac:dyDescent="0.2">
      <c r="A1672" s="182" t="s">
        <v>92</v>
      </c>
      <c r="B1672" s="182" t="s">
        <v>298</v>
      </c>
      <c r="C1672" s="183">
        <v>45702</v>
      </c>
      <c r="D1672" s="183">
        <v>45869</v>
      </c>
      <c r="E1672" s="183">
        <v>45800</v>
      </c>
      <c r="F1672" s="182" t="s">
        <v>93</v>
      </c>
      <c r="G1672" s="182" t="s">
        <v>95</v>
      </c>
      <c r="H1672" s="182" t="s">
        <v>29</v>
      </c>
      <c r="I1672" s="182" t="s">
        <v>295</v>
      </c>
      <c r="J1672" s="182" t="s">
        <v>319</v>
      </c>
      <c r="K1672" s="183">
        <v>45685</v>
      </c>
      <c r="L1672" s="183">
        <v>45686</v>
      </c>
      <c r="M1672" s="182" t="s">
        <v>463</v>
      </c>
      <c r="N1672" s="182">
        <v>74100</v>
      </c>
      <c r="O1672" s="182" t="s">
        <v>718</v>
      </c>
      <c r="P1672" s="182" t="s">
        <v>719</v>
      </c>
      <c r="Q1672" s="182" t="s">
        <v>2642</v>
      </c>
      <c r="R1672" s="182" t="s">
        <v>4686</v>
      </c>
    </row>
    <row r="1673" spans="1:18" x14ac:dyDescent="0.2">
      <c r="A1673" s="182" t="s">
        <v>92</v>
      </c>
      <c r="B1673" s="182" t="s">
        <v>394</v>
      </c>
      <c r="C1673" s="183">
        <v>45701</v>
      </c>
      <c r="D1673" s="183">
        <v>45895</v>
      </c>
      <c r="E1673" s="183">
        <v>45800</v>
      </c>
      <c r="F1673" s="182" t="s">
        <v>93</v>
      </c>
      <c r="G1673" s="182" t="s">
        <v>95</v>
      </c>
      <c r="H1673" s="182" t="s">
        <v>29</v>
      </c>
      <c r="I1673" s="182" t="s">
        <v>295</v>
      </c>
      <c r="J1673" s="182" t="s">
        <v>319</v>
      </c>
      <c r="K1673" s="183">
        <v>45653</v>
      </c>
      <c r="L1673" s="183">
        <v>45656</v>
      </c>
      <c r="M1673" s="182" t="s">
        <v>471</v>
      </c>
      <c r="N1673" s="182">
        <v>74100</v>
      </c>
      <c r="O1673" s="182" t="s">
        <v>1305</v>
      </c>
      <c r="P1673" s="182" t="s">
        <v>720</v>
      </c>
      <c r="Q1673" s="182" t="s">
        <v>2643</v>
      </c>
      <c r="R1673" s="182" t="s">
        <v>4687</v>
      </c>
    </row>
    <row r="1674" spans="1:18" x14ac:dyDescent="0.2">
      <c r="A1674" s="182" t="s">
        <v>92</v>
      </c>
      <c r="B1674" s="182" t="s">
        <v>349</v>
      </c>
      <c r="C1674" s="183">
        <v>45720</v>
      </c>
      <c r="D1674" s="183">
        <v>45902</v>
      </c>
      <c r="E1674" s="183">
        <v>45800</v>
      </c>
      <c r="F1674" s="182" t="s">
        <v>93</v>
      </c>
      <c r="G1674" s="182" t="s">
        <v>95</v>
      </c>
      <c r="H1674" s="182" t="s">
        <v>29</v>
      </c>
      <c r="I1674" s="182" t="s">
        <v>295</v>
      </c>
      <c r="J1674" s="182" t="s">
        <v>319</v>
      </c>
      <c r="K1674" s="183">
        <v>45691</v>
      </c>
      <c r="L1674" s="183">
        <v>45700</v>
      </c>
      <c r="M1674" s="182" t="s">
        <v>471</v>
      </c>
      <c r="N1674" s="182">
        <v>74100</v>
      </c>
      <c r="O1674" s="182" t="s">
        <v>1306</v>
      </c>
      <c r="P1674" s="182" t="s">
        <v>720</v>
      </c>
      <c r="Q1674" s="182" t="s">
        <v>2644</v>
      </c>
      <c r="R1674" s="182" t="s">
        <v>4688</v>
      </c>
    </row>
    <row r="1675" spans="1:18" x14ac:dyDescent="0.2">
      <c r="A1675" s="182" t="s">
        <v>92</v>
      </c>
      <c r="B1675" s="182" t="s">
        <v>282</v>
      </c>
      <c r="C1675" s="183">
        <v>45695</v>
      </c>
      <c r="D1675" s="17"/>
      <c r="E1675" s="183">
        <v>45772</v>
      </c>
      <c r="F1675" s="182" t="s">
        <v>90</v>
      </c>
      <c r="G1675" s="182" t="s">
        <v>125</v>
      </c>
      <c r="H1675" s="182" t="s">
        <v>29</v>
      </c>
      <c r="I1675" s="182" t="s">
        <v>293</v>
      </c>
      <c r="J1675" s="182" t="s">
        <v>321</v>
      </c>
      <c r="K1675" s="183">
        <v>45677</v>
      </c>
      <c r="L1675" s="183">
        <v>45678</v>
      </c>
      <c r="M1675" s="182" t="s">
        <v>515</v>
      </c>
      <c r="N1675" s="182">
        <v>74240</v>
      </c>
      <c r="O1675" s="182" t="s">
        <v>1326</v>
      </c>
      <c r="P1675" s="182" t="s">
        <v>721</v>
      </c>
      <c r="Q1675" s="182" t="s">
        <v>2645</v>
      </c>
      <c r="R1675" s="182" t="s">
        <v>2645</v>
      </c>
    </row>
    <row r="1676" spans="1:18" x14ac:dyDescent="0.2">
      <c r="A1676" s="182" t="s">
        <v>92</v>
      </c>
      <c r="B1676" s="182" t="s">
        <v>177</v>
      </c>
      <c r="C1676" s="183">
        <v>45677</v>
      </c>
      <c r="D1676" s="183">
        <v>45832</v>
      </c>
      <c r="E1676" s="183">
        <v>45772</v>
      </c>
      <c r="F1676" s="182" t="s">
        <v>286</v>
      </c>
      <c r="G1676" s="182" t="s">
        <v>97</v>
      </c>
      <c r="H1676" s="182" t="s">
        <v>28</v>
      </c>
      <c r="I1676" s="182" t="s">
        <v>295</v>
      </c>
      <c r="J1676" s="182" t="s">
        <v>319</v>
      </c>
      <c r="K1676" s="183">
        <v>45596</v>
      </c>
      <c r="L1676" s="183">
        <v>45611</v>
      </c>
      <c r="M1676" s="182" t="s">
        <v>507</v>
      </c>
      <c r="N1676" s="182">
        <v>74160</v>
      </c>
      <c r="O1676" s="182" t="s">
        <v>722</v>
      </c>
      <c r="P1676" s="182" t="s">
        <v>723</v>
      </c>
      <c r="Q1676" s="182" t="s">
        <v>2646</v>
      </c>
      <c r="R1676" s="182" t="s">
        <v>2646</v>
      </c>
    </row>
    <row r="1677" spans="1:18" x14ac:dyDescent="0.2">
      <c r="A1677" s="182" t="s">
        <v>92</v>
      </c>
      <c r="B1677" s="182" t="s">
        <v>238</v>
      </c>
      <c r="C1677" s="183">
        <v>45706</v>
      </c>
      <c r="D1677" s="183">
        <v>45869</v>
      </c>
      <c r="E1677" s="183">
        <v>45772</v>
      </c>
      <c r="F1677" s="182" t="s">
        <v>286</v>
      </c>
      <c r="G1677" s="182" t="s">
        <v>97</v>
      </c>
      <c r="H1677" s="182" t="s">
        <v>29</v>
      </c>
      <c r="I1677" s="182" t="s">
        <v>295</v>
      </c>
      <c r="J1677" s="182" t="s">
        <v>319</v>
      </c>
      <c r="K1677" s="183">
        <v>45664</v>
      </c>
      <c r="L1677" s="183">
        <v>45664</v>
      </c>
      <c r="M1677" s="182" t="s">
        <v>463</v>
      </c>
      <c r="N1677" s="182">
        <v>74100</v>
      </c>
      <c r="O1677" s="182" t="s">
        <v>724</v>
      </c>
      <c r="P1677" s="182" t="s">
        <v>725</v>
      </c>
      <c r="Q1677" s="182" t="s">
        <v>2647</v>
      </c>
      <c r="R1677" s="182" t="s">
        <v>2647</v>
      </c>
    </row>
    <row r="1678" spans="1:18" x14ac:dyDescent="0.2">
      <c r="A1678" s="182" t="s">
        <v>92</v>
      </c>
      <c r="B1678" s="182" t="s">
        <v>402</v>
      </c>
      <c r="C1678" s="183">
        <v>45741</v>
      </c>
      <c r="D1678" s="17"/>
      <c r="E1678" s="183">
        <v>45772</v>
      </c>
      <c r="F1678" s="182" t="s">
        <v>286</v>
      </c>
      <c r="G1678" s="182" t="s">
        <v>97</v>
      </c>
      <c r="H1678" s="182" t="s">
        <v>29</v>
      </c>
      <c r="I1678" s="182" t="s">
        <v>293</v>
      </c>
      <c r="J1678" s="182" t="s">
        <v>319</v>
      </c>
      <c r="K1678" s="183">
        <v>45700</v>
      </c>
      <c r="L1678" s="183">
        <v>45722</v>
      </c>
      <c r="M1678" s="182" t="s">
        <v>463</v>
      </c>
      <c r="N1678" s="182">
        <v>74100</v>
      </c>
      <c r="O1678" s="182" t="s">
        <v>1283</v>
      </c>
      <c r="P1678" s="182" t="s">
        <v>726</v>
      </c>
      <c r="Q1678" s="182" t="s">
        <v>2648</v>
      </c>
      <c r="R1678" s="182" t="s">
        <v>2648</v>
      </c>
    </row>
    <row r="1679" spans="1:18" x14ac:dyDescent="0.2">
      <c r="A1679" s="182" t="s">
        <v>92</v>
      </c>
      <c r="B1679" s="182" t="s">
        <v>402</v>
      </c>
      <c r="C1679" s="183">
        <v>45741</v>
      </c>
      <c r="D1679" s="17"/>
      <c r="E1679" s="183">
        <v>45790</v>
      </c>
      <c r="F1679" s="182" t="s">
        <v>98</v>
      </c>
      <c r="G1679" s="182" t="s">
        <v>95</v>
      </c>
      <c r="H1679" s="182" t="s">
        <v>29</v>
      </c>
      <c r="I1679" s="182" t="s">
        <v>293</v>
      </c>
      <c r="J1679" s="182" t="s">
        <v>319</v>
      </c>
      <c r="K1679" s="183">
        <v>45700</v>
      </c>
      <c r="L1679" s="183">
        <v>45722</v>
      </c>
      <c r="M1679" s="182" t="s">
        <v>463</v>
      </c>
      <c r="N1679" s="182">
        <v>74100</v>
      </c>
      <c r="O1679" s="182" t="s">
        <v>1283</v>
      </c>
      <c r="P1679" s="182" t="s">
        <v>726</v>
      </c>
      <c r="Q1679" s="182" t="s">
        <v>2649</v>
      </c>
      <c r="R1679" s="182" t="s">
        <v>4689</v>
      </c>
    </row>
    <row r="1680" spans="1:18" x14ac:dyDescent="0.2">
      <c r="A1680" s="182" t="s">
        <v>92</v>
      </c>
      <c r="B1680" s="182" t="s">
        <v>183</v>
      </c>
      <c r="C1680" s="183">
        <v>45588</v>
      </c>
      <c r="D1680" s="183">
        <v>45771</v>
      </c>
      <c r="E1680" s="183">
        <v>45778</v>
      </c>
      <c r="F1680" s="182" t="s">
        <v>253</v>
      </c>
      <c r="G1680" s="182" t="s">
        <v>125</v>
      </c>
      <c r="H1680" s="182" t="s">
        <v>29</v>
      </c>
      <c r="I1680" s="182" t="s">
        <v>295</v>
      </c>
      <c r="J1680" s="182" t="s">
        <v>319</v>
      </c>
      <c r="K1680" s="183">
        <v>45448</v>
      </c>
      <c r="L1680" s="183">
        <v>45576</v>
      </c>
      <c r="M1680" s="182" t="s">
        <v>457</v>
      </c>
      <c r="N1680" s="182">
        <v>74240</v>
      </c>
      <c r="O1680" s="182" t="s">
        <v>727</v>
      </c>
      <c r="P1680" s="182" t="s">
        <v>728</v>
      </c>
      <c r="Q1680" s="182" t="s">
        <v>2650</v>
      </c>
      <c r="R1680" s="182" t="s">
        <v>2650</v>
      </c>
    </row>
    <row r="1681" spans="1:18" x14ac:dyDescent="0.2">
      <c r="A1681" s="182" t="s">
        <v>92</v>
      </c>
      <c r="B1681" s="182" t="s">
        <v>171</v>
      </c>
      <c r="C1681" s="183">
        <v>45628</v>
      </c>
      <c r="D1681" s="183">
        <v>45771</v>
      </c>
      <c r="E1681" s="183">
        <v>45748</v>
      </c>
      <c r="F1681" s="182" t="s">
        <v>253</v>
      </c>
      <c r="G1681" s="182" t="s">
        <v>125</v>
      </c>
      <c r="H1681" s="17"/>
      <c r="I1681" s="182" t="s">
        <v>295</v>
      </c>
      <c r="J1681" s="182" t="s">
        <v>319</v>
      </c>
      <c r="K1681" s="183">
        <v>45618</v>
      </c>
      <c r="L1681" s="183">
        <v>45621</v>
      </c>
      <c r="M1681" s="182" t="s">
        <v>471</v>
      </c>
      <c r="N1681" s="182">
        <v>74100</v>
      </c>
      <c r="O1681" s="182" t="s">
        <v>729</v>
      </c>
      <c r="P1681" s="182" t="s">
        <v>730</v>
      </c>
      <c r="Q1681" s="182" t="s">
        <v>2651</v>
      </c>
      <c r="R1681" s="182" t="s">
        <v>2651</v>
      </c>
    </row>
    <row r="1682" spans="1:18" x14ac:dyDescent="0.2">
      <c r="A1682" s="182" t="s">
        <v>120</v>
      </c>
      <c r="B1682" s="182" t="s">
        <v>296</v>
      </c>
      <c r="C1682" s="183">
        <v>45708</v>
      </c>
      <c r="D1682" s="183">
        <v>45867</v>
      </c>
      <c r="E1682" s="183">
        <v>45799</v>
      </c>
      <c r="F1682" s="182" t="s">
        <v>93</v>
      </c>
      <c r="G1682" s="182" t="s">
        <v>95</v>
      </c>
      <c r="H1682" s="182" t="s">
        <v>29</v>
      </c>
      <c r="I1682" s="182" t="s">
        <v>295</v>
      </c>
      <c r="J1682" s="182" t="s">
        <v>319</v>
      </c>
      <c r="K1682" s="183">
        <v>45686</v>
      </c>
      <c r="L1682" s="183">
        <v>45687</v>
      </c>
      <c r="M1682" s="182" t="s">
        <v>474</v>
      </c>
      <c r="N1682" s="182">
        <v>74130</v>
      </c>
      <c r="O1682" s="182" t="s">
        <v>1308</v>
      </c>
      <c r="P1682" s="182" t="s">
        <v>731</v>
      </c>
      <c r="Q1682" s="182" t="s">
        <v>2652</v>
      </c>
      <c r="R1682" s="182" t="s">
        <v>4690</v>
      </c>
    </row>
    <row r="1683" spans="1:18" x14ac:dyDescent="0.2">
      <c r="A1683" s="182" t="s">
        <v>92</v>
      </c>
      <c r="B1683" s="182" t="s">
        <v>397</v>
      </c>
      <c r="C1683" s="183">
        <v>45743</v>
      </c>
      <c r="D1683" s="183">
        <v>45900</v>
      </c>
      <c r="E1683" s="183">
        <v>45799</v>
      </c>
      <c r="F1683" s="182" t="s">
        <v>90</v>
      </c>
      <c r="G1683" s="182" t="s">
        <v>95</v>
      </c>
      <c r="H1683" s="182" t="s">
        <v>28</v>
      </c>
      <c r="I1683" s="182" t="s">
        <v>295</v>
      </c>
      <c r="J1683" s="182" t="s">
        <v>319</v>
      </c>
      <c r="K1683" s="183">
        <v>45726</v>
      </c>
      <c r="L1683" s="183">
        <v>45727</v>
      </c>
      <c r="M1683" s="182" t="s">
        <v>463</v>
      </c>
      <c r="N1683" s="182">
        <v>74100</v>
      </c>
      <c r="O1683" s="182" t="s">
        <v>1347</v>
      </c>
      <c r="P1683" s="182" t="s">
        <v>732</v>
      </c>
      <c r="Q1683" s="182" t="s">
        <v>2653</v>
      </c>
      <c r="R1683" s="182" t="s">
        <v>4691</v>
      </c>
    </row>
    <row r="1684" spans="1:18" x14ac:dyDescent="0.2">
      <c r="A1684" s="182" t="s">
        <v>92</v>
      </c>
      <c r="B1684" s="182" t="s">
        <v>400</v>
      </c>
      <c r="C1684" s="183">
        <v>45740</v>
      </c>
      <c r="D1684" s="183">
        <v>45895</v>
      </c>
      <c r="E1684" s="183">
        <v>45793</v>
      </c>
      <c r="F1684" s="182" t="s">
        <v>90</v>
      </c>
      <c r="G1684" s="182" t="s">
        <v>95</v>
      </c>
      <c r="H1684" s="182" t="s">
        <v>28</v>
      </c>
      <c r="I1684" s="182" t="s">
        <v>295</v>
      </c>
      <c r="J1684" s="182" t="s">
        <v>321</v>
      </c>
      <c r="K1684" s="183">
        <v>45720</v>
      </c>
      <c r="L1684" s="183">
        <v>45722</v>
      </c>
      <c r="M1684" s="182" t="s">
        <v>463</v>
      </c>
      <c r="N1684" s="182">
        <v>74100</v>
      </c>
      <c r="O1684" s="182" t="s">
        <v>1348</v>
      </c>
      <c r="P1684" s="182" t="s">
        <v>733</v>
      </c>
      <c r="Q1684" s="182" t="s">
        <v>2654</v>
      </c>
      <c r="R1684" s="182" t="s">
        <v>4692</v>
      </c>
    </row>
    <row r="1685" spans="1:18" x14ac:dyDescent="0.2">
      <c r="A1685" s="182" t="s">
        <v>92</v>
      </c>
      <c r="B1685" s="182" t="s">
        <v>273</v>
      </c>
      <c r="C1685" s="183">
        <v>45688</v>
      </c>
      <c r="D1685" s="17"/>
      <c r="E1685" s="183">
        <v>45799</v>
      </c>
      <c r="F1685" s="182" t="s">
        <v>270</v>
      </c>
      <c r="G1685" s="182" t="s">
        <v>95</v>
      </c>
      <c r="H1685" s="182" t="s">
        <v>29</v>
      </c>
      <c r="I1685" s="182" t="s">
        <v>293</v>
      </c>
      <c r="J1685" s="182" t="s">
        <v>319</v>
      </c>
      <c r="K1685" s="183">
        <v>45657</v>
      </c>
      <c r="L1685" s="183">
        <v>45664</v>
      </c>
      <c r="M1685" s="182" t="s">
        <v>481</v>
      </c>
      <c r="N1685" s="182">
        <v>74100</v>
      </c>
      <c r="O1685" s="182" t="s">
        <v>734</v>
      </c>
      <c r="P1685" s="182" t="s">
        <v>735</v>
      </c>
      <c r="Q1685" s="182" t="s">
        <v>2655</v>
      </c>
      <c r="R1685" s="182" t="s">
        <v>4693</v>
      </c>
    </row>
    <row r="1686" spans="1:18" x14ac:dyDescent="0.2">
      <c r="A1686" s="182" t="s">
        <v>92</v>
      </c>
      <c r="B1686" s="182" t="s">
        <v>110</v>
      </c>
      <c r="C1686" s="183">
        <v>45645</v>
      </c>
      <c r="D1686" s="183">
        <v>45808</v>
      </c>
      <c r="E1686" s="183">
        <v>45799</v>
      </c>
      <c r="F1686" s="182" t="s">
        <v>330</v>
      </c>
      <c r="G1686" s="182" t="s">
        <v>95</v>
      </c>
      <c r="H1686" s="182" t="s">
        <v>29</v>
      </c>
      <c r="I1686" s="182" t="s">
        <v>295</v>
      </c>
      <c r="J1686" s="182" t="s">
        <v>319</v>
      </c>
      <c r="K1686" s="183">
        <v>45630</v>
      </c>
      <c r="L1686" s="183">
        <v>45631</v>
      </c>
      <c r="M1686" s="182" t="s">
        <v>463</v>
      </c>
      <c r="N1686" s="182">
        <v>74100</v>
      </c>
      <c r="O1686" s="182" t="s">
        <v>736</v>
      </c>
      <c r="P1686" s="182" t="s">
        <v>737</v>
      </c>
      <c r="Q1686" s="182" t="s">
        <v>2656</v>
      </c>
      <c r="R1686" s="182" t="s">
        <v>4694</v>
      </c>
    </row>
    <row r="1687" spans="1:18" x14ac:dyDescent="0.2">
      <c r="A1687" s="182" t="s">
        <v>92</v>
      </c>
      <c r="B1687" s="182" t="s">
        <v>223</v>
      </c>
      <c r="C1687" s="183">
        <v>45674</v>
      </c>
      <c r="D1687" s="183">
        <v>45902</v>
      </c>
      <c r="E1687" s="183">
        <v>45771</v>
      </c>
      <c r="F1687" s="182" t="s">
        <v>286</v>
      </c>
      <c r="G1687" s="182" t="s">
        <v>97</v>
      </c>
      <c r="H1687" s="182" t="s">
        <v>29</v>
      </c>
      <c r="I1687" s="182" t="s">
        <v>295</v>
      </c>
      <c r="J1687" s="182" t="s">
        <v>319</v>
      </c>
      <c r="K1687" s="183">
        <v>45643</v>
      </c>
      <c r="L1687" s="183">
        <v>45645</v>
      </c>
      <c r="M1687" s="182" t="s">
        <v>463</v>
      </c>
      <c r="N1687" s="182">
        <v>74100</v>
      </c>
      <c r="O1687" s="182" t="s">
        <v>738</v>
      </c>
      <c r="P1687" s="182" t="s">
        <v>739</v>
      </c>
      <c r="Q1687" s="182" t="s">
        <v>2657</v>
      </c>
      <c r="R1687" s="182" t="s">
        <v>2657</v>
      </c>
    </row>
    <row r="1688" spans="1:18" x14ac:dyDescent="0.2">
      <c r="A1688" s="182" t="s">
        <v>92</v>
      </c>
      <c r="B1688" s="182" t="s">
        <v>163</v>
      </c>
      <c r="C1688" s="183">
        <v>45677</v>
      </c>
      <c r="D1688" s="183">
        <v>45930</v>
      </c>
      <c r="E1688" s="183">
        <v>45771</v>
      </c>
      <c r="F1688" s="182" t="s">
        <v>286</v>
      </c>
      <c r="G1688" s="182" t="s">
        <v>97</v>
      </c>
      <c r="H1688" s="182" t="s">
        <v>28</v>
      </c>
      <c r="I1688" s="182" t="s">
        <v>295</v>
      </c>
      <c r="J1688" s="182" t="s">
        <v>319</v>
      </c>
      <c r="K1688" s="183">
        <v>45615</v>
      </c>
      <c r="L1688" s="183">
        <v>45621</v>
      </c>
      <c r="M1688" s="182" t="s">
        <v>488</v>
      </c>
      <c r="N1688" s="182">
        <v>74160</v>
      </c>
      <c r="O1688" s="182" t="s">
        <v>740</v>
      </c>
      <c r="P1688" s="182" t="s">
        <v>741</v>
      </c>
      <c r="Q1688" s="182" t="s">
        <v>2658</v>
      </c>
      <c r="R1688" s="182" t="s">
        <v>2658</v>
      </c>
    </row>
    <row r="1689" spans="1:18" x14ac:dyDescent="0.2">
      <c r="A1689" s="182" t="s">
        <v>92</v>
      </c>
      <c r="B1689" s="182" t="s">
        <v>227</v>
      </c>
      <c r="C1689" s="183">
        <v>45673</v>
      </c>
      <c r="D1689" s="183">
        <v>45853</v>
      </c>
      <c r="E1689" s="183">
        <v>45799</v>
      </c>
      <c r="F1689" s="182" t="s">
        <v>270</v>
      </c>
      <c r="G1689" s="182" t="s">
        <v>95</v>
      </c>
      <c r="H1689" s="182" t="s">
        <v>29</v>
      </c>
      <c r="I1689" s="182" t="s">
        <v>295</v>
      </c>
      <c r="J1689" s="182" t="s">
        <v>319</v>
      </c>
      <c r="K1689" s="183">
        <v>45636</v>
      </c>
      <c r="L1689" s="183">
        <v>45643</v>
      </c>
      <c r="M1689" s="182" t="s">
        <v>481</v>
      </c>
      <c r="N1689" s="182">
        <v>74100</v>
      </c>
      <c r="O1689" s="182" t="s">
        <v>742</v>
      </c>
      <c r="P1689" s="182" t="s">
        <v>743</v>
      </c>
      <c r="Q1689" s="182" t="s">
        <v>2659</v>
      </c>
      <c r="R1689" s="182" t="s">
        <v>4695</v>
      </c>
    </row>
    <row r="1690" spans="1:18" x14ac:dyDescent="0.2">
      <c r="A1690" s="182" t="s">
        <v>120</v>
      </c>
      <c r="B1690" s="182" t="s">
        <v>304</v>
      </c>
      <c r="C1690" s="183">
        <v>45708</v>
      </c>
      <c r="D1690" s="183">
        <v>45894</v>
      </c>
      <c r="E1690" s="183">
        <v>45799</v>
      </c>
      <c r="F1690" s="182" t="s">
        <v>93</v>
      </c>
      <c r="G1690" s="182" t="s">
        <v>95</v>
      </c>
      <c r="H1690" s="182" t="s">
        <v>29</v>
      </c>
      <c r="I1690" s="182" t="s">
        <v>295</v>
      </c>
      <c r="J1690" s="182" t="s">
        <v>319</v>
      </c>
      <c r="K1690" s="183">
        <v>45679</v>
      </c>
      <c r="L1690" s="183">
        <v>45679</v>
      </c>
      <c r="M1690" s="182" t="s">
        <v>473</v>
      </c>
      <c r="N1690" s="182">
        <v>74130</v>
      </c>
      <c r="O1690" s="182" t="s">
        <v>744</v>
      </c>
      <c r="P1690" s="182" t="s">
        <v>745</v>
      </c>
      <c r="Q1690" s="182" t="s">
        <v>2660</v>
      </c>
      <c r="R1690" s="182" t="s">
        <v>4696</v>
      </c>
    </row>
    <row r="1691" spans="1:18" x14ac:dyDescent="0.2">
      <c r="A1691" s="182" t="s">
        <v>92</v>
      </c>
      <c r="B1691" s="182" t="s">
        <v>115</v>
      </c>
      <c r="C1691" s="183">
        <v>45670</v>
      </c>
      <c r="D1691" s="183">
        <v>45818</v>
      </c>
      <c r="E1691" s="183">
        <v>45771</v>
      </c>
      <c r="F1691" s="182" t="s">
        <v>286</v>
      </c>
      <c r="G1691" s="182" t="s">
        <v>97</v>
      </c>
      <c r="H1691" s="182" t="s">
        <v>28</v>
      </c>
      <c r="I1691" s="182" t="s">
        <v>295</v>
      </c>
      <c r="J1691" s="182" t="s">
        <v>319</v>
      </c>
      <c r="K1691" s="183">
        <v>45628</v>
      </c>
      <c r="L1691" s="183">
        <v>45629</v>
      </c>
      <c r="M1691" s="182" t="s">
        <v>457</v>
      </c>
      <c r="N1691" s="182">
        <v>74240</v>
      </c>
      <c r="O1691" s="182" t="s">
        <v>746</v>
      </c>
      <c r="P1691" s="182" t="s">
        <v>747</v>
      </c>
      <c r="Q1691" s="182" t="s">
        <v>2661</v>
      </c>
      <c r="R1691" s="182" t="s">
        <v>2661</v>
      </c>
    </row>
    <row r="1692" spans="1:18" x14ac:dyDescent="0.2">
      <c r="A1692" s="182" t="s">
        <v>92</v>
      </c>
      <c r="B1692" s="182" t="s">
        <v>84</v>
      </c>
      <c r="C1692" s="183">
        <v>45635</v>
      </c>
      <c r="D1692" s="183">
        <v>45803</v>
      </c>
      <c r="E1692" s="183">
        <v>45771</v>
      </c>
      <c r="F1692" s="182" t="s">
        <v>286</v>
      </c>
      <c r="G1692" s="182" t="s">
        <v>97</v>
      </c>
      <c r="H1692" s="17"/>
      <c r="I1692" s="182" t="s">
        <v>295</v>
      </c>
      <c r="J1692" s="182" t="s">
        <v>320</v>
      </c>
      <c r="K1692" s="183">
        <v>45573</v>
      </c>
      <c r="L1692" s="183">
        <v>45629</v>
      </c>
      <c r="M1692" s="182" t="s">
        <v>536</v>
      </c>
      <c r="N1692" s="182">
        <v>74160</v>
      </c>
      <c r="O1692" s="182" t="s">
        <v>1299</v>
      </c>
      <c r="P1692" s="182" t="s">
        <v>748</v>
      </c>
      <c r="Q1692" s="182" t="s">
        <v>2662</v>
      </c>
      <c r="R1692" s="182" t="s">
        <v>2662</v>
      </c>
    </row>
    <row r="1693" spans="1:18" x14ac:dyDescent="0.2">
      <c r="A1693" s="182" t="s">
        <v>92</v>
      </c>
      <c r="B1693" s="182" t="s">
        <v>159</v>
      </c>
      <c r="C1693" s="183">
        <v>45629</v>
      </c>
      <c r="D1693" s="183">
        <v>45808</v>
      </c>
      <c r="E1693" s="183">
        <v>45771</v>
      </c>
      <c r="F1693" s="182" t="s">
        <v>286</v>
      </c>
      <c r="G1693" s="182" t="s">
        <v>97</v>
      </c>
      <c r="H1693" s="182" t="s">
        <v>28</v>
      </c>
      <c r="I1693" s="182" t="s">
        <v>295</v>
      </c>
      <c r="J1693" s="182" t="s">
        <v>319</v>
      </c>
      <c r="K1693" s="183">
        <v>45618</v>
      </c>
      <c r="L1693" s="183">
        <v>45622</v>
      </c>
      <c r="M1693" s="182" t="s">
        <v>457</v>
      </c>
      <c r="N1693" s="182">
        <v>74240</v>
      </c>
      <c r="O1693" s="182" t="s">
        <v>1253</v>
      </c>
      <c r="P1693" s="182" t="s">
        <v>614</v>
      </c>
      <c r="Q1693" s="182" t="s">
        <v>2663</v>
      </c>
      <c r="R1693" s="182" t="s">
        <v>2663</v>
      </c>
    </row>
    <row r="1694" spans="1:18" x14ac:dyDescent="0.2">
      <c r="A1694" s="182" t="s">
        <v>96</v>
      </c>
      <c r="B1694" s="182" t="s">
        <v>271</v>
      </c>
      <c r="C1694" s="183">
        <v>45686</v>
      </c>
      <c r="D1694" s="183">
        <v>45770</v>
      </c>
      <c r="E1694" s="183">
        <v>45770</v>
      </c>
      <c r="F1694" s="182" t="s">
        <v>93</v>
      </c>
      <c r="G1694" s="182" t="s">
        <v>95</v>
      </c>
      <c r="H1694" s="182" t="s">
        <v>29</v>
      </c>
      <c r="I1694" s="182" t="s">
        <v>295</v>
      </c>
      <c r="J1694" s="182" t="s">
        <v>319</v>
      </c>
      <c r="K1694" s="183">
        <v>45664</v>
      </c>
      <c r="L1694" s="183">
        <v>45666</v>
      </c>
      <c r="M1694" s="182" t="s">
        <v>455</v>
      </c>
      <c r="N1694" s="182">
        <v>74000</v>
      </c>
      <c r="O1694" s="182" t="s">
        <v>749</v>
      </c>
      <c r="P1694" s="182" t="s">
        <v>750</v>
      </c>
      <c r="Q1694" s="182" t="s">
        <v>2664</v>
      </c>
      <c r="R1694" s="182" t="s">
        <v>4697</v>
      </c>
    </row>
    <row r="1695" spans="1:18" x14ac:dyDescent="0.2">
      <c r="A1695" s="182" t="s">
        <v>96</v>
      </c>
      <c r="B1695" s="182" t="s">
        <v>203</v>
      </c>
      <c r="C1695" s="183">
        <v>45586</v>
      </c>
      <c r="D1695" s="183">
        <v>45800</v>
      </c>
      <c r="E1695" s="183">
        <v>45800</v>
      </c>
      <c r="F1695" s="182" t="s">
        <v>330</v>
      </c>
      <c r="G1695" s="182" t="s">
        <v>95</v>
      </c>
      <c r="H1695" s="17"/>
      <c r="I1695" s="182" t="s">
        <v>295</v>
      </c>
      <c r="J1695" s="182" t="s">
        <v>319</v>
      </c>
      <c r="K1695" s="183">
        <v>45603</v>
      </c>
      <c r="L1695" s="183">
        <v>45603</v>
      </c>
      <c r="M1695" s="182" t="s">
        <v>506</v>
      </c>
      <c r="N1695" s="182">
        <v>74370</v>
      </c>
      <c r="O1695" s="182" t="s">
        <v>751</v>
      </c>
      <c r="P1695" s="182" t="s">
        <v>752</v>
      </c>
      <c r="Q1695" s="182" t="s">
        <v>2665</v>
      </c>
      <c r="R1695" s="182" t="s">
        <v>4698</v>
      </c>
    </row>
    <row r="1696" spans="1:18" x14ac:dyDescent="0.2">
      <c r="A1696" s="182" t="s">
        <v>92</v>
      </c>
      <c r="B1696" s="182" t="s">
        <v>133</v>
      </c>
      <c r="C1696" s="183">
        <v>45617</v>
      </c>
      <c r="D1696" s="183">
        <v>45869</v>
      </c>
      <c r="E1696" s="183">
        <v>45778</v>
      </c>
      <c r="F1696" s="182" t="s">
        <v>253</v>
      </c>
      <c r="G1696" s="182" t="s">
        <v>125</v>
      </c>
      <c r="H1696" s="182" t="s">
        <v>28</v>
      </c>
      <c r="I1696" s="182" t="s">
        <v>295</v>
      </c>
      <c r="J1696" s="182" t="s">
        <v>319</v>
      </c>
      <c r="K1696" s="183">
        <v>45594</v>
      </c>
      <c r="L1696" s="183">
        <v>45611</v>
      </c>
      <c r="M1696" s="182" t="s">
        <v>463</v>
      </c>
      <c r="N1696" s="182">
        <v>74100</v>
      </c>
      <c r="O1696" s="182" t="s">
        <v>753</v>
      </c>
      <c r="P1696" s="182" t="s">
        <v>754</v>
      </c>
      <c r="Q1696" s="182" t="s">
        <v>2666</v>
      </c>
      <c r="R1696" s="182" t="s">
        <v>2666</v>
      </c>
    </row>
    <row r="1697" spans="1:18" x14ac:dyDescent="0.2">
      <c r="A1697" s="182" t="s">
        <v>92</v>
      </c>
      <c r="B1697" s="182" t="s">
        <v>200</v>
      </c>
      <c r="C1697" s="183">
        <v>45615</v>
      </c>
      <c r="D1697" s="183">
        <v>45853</v>
      </c>
      <c r="E1697" s="183">
        <v>45778</v>
      </c>
      <c r="F1697" s="182" t="s">
        <v>253</v>
      </c>
      <c r="G1697" s="182" t="s">
        <v>125</v>
      </c>
      <c r="H1697" s="182" t="s">
        <v>29</v>
      </c>
      <c r="I1697" s="182" t="s">
        <v>295</v>
      </c>
      <c r="J1697" s="182" t="s">
        <v>319</v>
      </c>
      <c r="K1697" s="183">
        <v>45611</v>
      </c>
      <c r="L1697" s="183">
        <v>45611</v>
      </c>
      <c r="M1697" s="182" t="s">
        <v>463</v>
      </c>
      <c r="N1697" s="182">
        <v>74100</v>
      </c>
      <c r="O1697" s="182" t="s">
        <v>755</v>
      </c>
      <c r="P1697" s="182" t="s">
        <v>756</v>
      </c>
      <c r="Q1697" s="182" t="s">
        <v>2667</v>
      </c>
      <c r="R1697" s="182" t="s">
        <v>2667</v>
      </c>
    </row>
    <row r="1698" spans="1:18" x14ac:dyDescent="0.2">
      <c r="A1698" s="182" t="s">
        <v>92</v>
      </c>
      <c r="B1698" s="182" t="s">
        <v>184</v>
      </c>
      <c r="C1698" s="183">
        <v>45608</v>
      </c>
      <c r="D1698" s="183">
        <v>45770</v>
      </c>
      <c r="E1698" s="183">
        <v>45778</v>
      </c>
      <c r="F1698" s="182" t="s">
        <v>253</v>
      </c>
      <c r="G1698" s="182" t="s">
        <v>125</v>
      </c>
      <c r="H1698" s="182" t="s">
        <v>29</v>
      </c>
      <c r="I1698" s="182" t="s">
        <v>295</v>
      </c>
      <c r="J1698" s="182" t="s">
        <v>319</v>
      </c>
      <c r="K1698" s="183">
        <v>45464</v>
      </c>
      <c r="L1698" s="183">
        <v>45585</v>
      </c>
      <c r="M1698" s="182" t="s">
        <v>500</v>
      </c>
      <c r="N1698" s="182">
        <v>74100</v>
      </c>
      <c r="O1698" s="182" t="s">
        <v>1349</v>
      </c>
      <c r="P1698" s="182" t="s">
        <v>757</v>
      </c>
      <c r="Q1698" s="182" t="s">
        <v>2668</v>
      </c>
      <c r="R1698" s="182" t="s">
        <v>2668</v>
      </c>
    </row>
    <row r="1699" spans="1:18" x14ac:dyDescent="0.2">
      <c r="A1699" s="182" t="s">
        <v>96</v>
      </c>
      <c r="B1699" s="182" t="s">
        <v>398</v>
      </c>
      <c r="C1699" s="183">
        <v>45734</v>
      </c>
      <c r="D1699" s="17"/>
      <c r="E1699" s="183">
        <v>45796</v>
      </c>
      <c r="F1699" s="182" t="s">
        <v>90</v>
      </c>
      <c r="G1699" s="182" t="s">
        <v>95</v>
      </c>
      <c r="H1699" s="182" t="s">
        <v>28</v>
      </c>
      <c r="I1699" s="182" t="s">
        <v>293</v>
      </c>
      <c r="J1699" s="182" t="s">
        <v>319</v>
      </c>
      <c r="K1699" s="183">
        <v>45728</v>
      </c>
      <c r="L1699" s="183">
        <v>45728</v>
      </c>
      <c r="M1699" s="182" t="s">
        <v>455</v>
      </c>
      <c r="N1699" s="182">
        <v>74000</v>
      </c>
      <c r="O1699" s="182" t="s">
        <v>742</v>
      </c>
      <c r="P1699" s="182" t="s">
        <v>758</v>
      </c>
      <c r="Q1699" s="182" t="s">
        <v>2669</v>
      </c>
      <c r="R1699" s="182" t="s">
        <v>4699</v>
      </c>
    </row>
    <row r="1700" spans="1:18" x14ac:dyDescent="0.2">
      <c r="A1700" s="182" t="s">
        <v>92</v>
      </c>
      <c r="B1700" s="182" t="s">
        <v>207</v>
      </c>
      <c r="C1700" s="183">
        <v>45600</v>
      </c>
      <c r="D1700" s="183">
        <v>45770</v>
      </c>
      <c r="E1700" s="183">
        <v>45778</v>
      </c>
      <c r="F1700" s="182" t="s">
        <v>253</v>
      </c>
      <c r="G1700" s="182" t="s">
        <v>125</v>
      </c>
      <c r="H1700" s="182" t="s">
        <v>29</v>
      </c>
      <c r="I1700" s="182" t="s">
        <v>295</v>
      </c>
      <c r="J1700" s="182" t="s">
        <v>319</v>
      </c>
      <c r="K1700" s="183">
        <v>45576</v>
      </c>
      <c r="L1700" s="183">
        <v>45582</v>
      </c>
      <c r="M1700" s="182" t="s">
        <v>463</v>
      </c>
      <c r="N1700" s="182">
        <v>74100</v>
      </c>
      <c r="O1700" s="182" t="s">
        <v>1350</v>
      </c>
      <c r="P1700" s="182" t="s">
        <v>759</v>
      </c>
      <c r="Q1700" s="182" t="s">
        <v>2670</v>
      </c>
      <c r="R1700" s="182" t="s">
        <v>2670</v>
      </c>
    </row>
    <row r="1701" spans="1:18" x14ac:dyDescent="0.2">
      <c r="A1701" s="182" t="s">
        <v>96</v>
      </c>
      <c r="B1701" s="182" t="s">
        <v>67</v>
      </c>
      <c r="C1701" s="183">
        <v>45649</v>
      </c>
      <c r="D1701" s="183">
        <v>45807</v>
      </c>
      <c r="E1701" s="183">
        <v>45796</v>
      </c>
      <c r="F1701" s="182" t="s">
        <v>330</v>
      </c>
      <c r="G1701" s="182" t="s">
        <v>95</v>
      </c>
      <c r="H1701" s="182" t="s">
        <v>28</v>
      </c>
      <c r="I1701" s="182" t="s">
        <v>295</v>
      </c>
      <c r="J1701" s="182" t="s">
        <v>321</v>
      </c>
      <c r="K1701" s="183">
        <v>45623</v>
      </c>
      <c r="L1701" s="183">
        <v>45623</v>
      </c>
      <c r="M1701" s="182" t="s">
        <v>465</v>
      </c>
      <c r="N1701" s="182">
        <v>74600</v>
      </c>
      <c r="O1701" s="182" t="s">
        <v>760</v>
      </c>
      <c r="P1701" s="182" t="s">
        <v>761</v>
      </c>
      <c r="Q1701" s="182" t="s">
        <v>2671</v>
      </c>
      <c r="R1701" s="182" t="s">
        <v>4700</v>
      </c>
    </row>
    <row r="1702" spans="1:18" x14ac:dyDescent="0.2">
      <c r="A1702" s="182" t="s">
        <v>92</v>
      </c>
      <c r="B1702" s="182" t="s">
        <v>83</v>
      </c>
      <c r="C1702" s="183">
        <v>45590</v>
      </c>
      <c r="D1702" s="183">
        <v>45770</v>
      </c>
      <c r="E1702" s="183">
        <v>45778</v>
      </c>
      <c r="F1702" s="182" t="s">
        <v>253</v>
      </c>
      <c r="G1702" s="182" t="s">
        <v>125</v>
      </c>
      <c r="H1702" s="182" t="s">
        <v>29</v>
      </c>
      <c r="I1702" s="182" t="s">
        <v>295</v>
      </c>
      <c r="J1702" s="182" t="s">
        <v>319</v>
      </c>
      <c r="K1702" s="183">
        <v>45583</v>
      </c>
      <c r="L1702" s="183">
        <v>45593</v>
      </c>
      <c r="M1702" s="182" t="s">
        <v>463</v>
      </c>
      <c r="N1702" s="182">
        <v>74100</v>
      </c>
      <c r="O1702" s="182" t="s">
        <v>762</v>
      </c>
      <c r="P1702" s="182" t="s">
        <v>763</v>
      </c>
      <c r="Q1702" s="182" t="s">
        <v>2672</v>
      </c>
      <c r="R1702" s="182" t="s">
        <v>2672</v>
      </c>
    </row>
    <row r="1703" spans="1:18" x14ac:dyDescent="0.2">
      <c r="A1703" s="182" t="s">
        <v>99</v>
      </c>
      <c r="B1703" s="182" t="s">
        <v>148</v>
      </c>
      <c r="C1703" s="183">
        <v>45693</v>
      </c>
      <c r="D1703" s="183">
        <v>45920</v>
      </c>
      <c r="E1703" s="183">
        <v>45805</v>
      </c>
      <c r="F1703" s="182" t="s">
        <v>93</v>
      </c>
      <c r="G1703" s="182" t="s">
        <v>95</v>
      </c>
      <c r="H1703" s="182" t="s">
        <v>29</v>
      </c>
      <c r="I1703" s="182" t="s">
        <v>295</v>
      </c>
      <c r="J1703" s="182" t="s">
        <v>319</v>
      </c>
      <c r="K1703" s="183">
        <v>45625</v>
      </c>
      <c r="L1703" s="183">
        <v>45625</v>
      </c>
      <c r="M1703" s="182" t="s">
        <v>461</v>
      </c>
      <c r="N1703" s="182">
        <v>74200</v>
      </c>
      <c r="O1703" s="182" t="s">
        <v>1243</v>
      </c>
      <c r="P1703" s="182" t="s">
        <v>764</v>
      </c>
      <c r="Q1703" s="182" t="s">
        <v>2673</v>
      </c>
      <c r="R1703" s="182" t="s">
        <v>4701</v>
      </c>
    </row>
    <row r="1704" spans="1:18" x14ac:dyDescent="0.2">
      <c r="A1704" s="182" t="s">
        <v>92</v>
      </c>
      <c r="B1704" s="182" t="s">
        <v>191</v>
      </c>
      <c r="C1704" s="183">
        <v>45586</v>
      </c>
      <c r="D1704" s="183">
        <v>45769</v>
      </c>
      <c r="E1704" s="183">
        <v>45778</v>
      </c>
      <c r="F1704" s="182" t="s">
        <v>253</v>
      </c>
      <c r="G1704" s="182" t="s">
        <v>125</v>
      </c>
      <c r="H1704" s="17"/>
      <c r="I1704" s="182" t="s">
        <v>295</v>
      </c>
      <c r="J1704" s="182" t="s">
        <v>319</v>
      </c>
      <c r="K1704" s="183">
        <v>45526</v>
      </c>
      <c r="L1704" s="183">
        <v>45769</v>
      </c>
      <c r="M1704" s="182" t="s">
        <v>463</v>
      </c>
      <c r="N1704" s="182">
        <v>74100</v>
      </c>
      <c r="O1704" s="182" t="s">
        <v>765</v>
      </c>
      <c r="P1704" s="182" t="s">
        <v>766</v>
      </c>
      <c r="Q1704" s="182" t="s">
        <v>2674</v>
      </c>
      <c r="R1704" s="182" t="s">
        <v>2674</v>
      </c>
    </row>
    <row r="1705" spans="1:18" x14ac:dyDescent="0.2">
      <c r="A1705" s="182" t="s">
        <v>92</v>
      </c>
      <c r="B1705" s="182" t="s">
        <v>370</v>
      </c>
      <c r="C1705" s="183">
        <v>45727</v>
      </c>
      <c r="D1705" s="183">
        <v>45814</v>
      </c>
      <c r="E1705" s="183">
        <v>45797</v>
      </c>
      <c r="F1705" s="182" t="s">
        <v>90</v>
      </c>
      <c r="G1705" s="182" t="s">
        <v>97</v>
      </c>
      <c r="H1705" s="182" t="s">
        <v>28</v>
      </c>
      <c r="I1705" s="182" t="s">
        <v>295</v>
      </c>
      <c r="J1705" s="182" t="s">
        <v>321</v>
      </c>
      <c r="K1705" s="183">
        <v>45695</v>
      </c>
      <c r="L1705" s="183">
        <v>45707</v>
      </c>
      <c r="M1705" s="182" t="s">
        <v>463</v>
      </c>
      <c r="N1705" s="182">
        <v>74100</v>
      </c>
      <c r="O1705" s="182" t="s">
        <v>767</v>
      </c>
      <c r="P1705" s="182" t="s">
        <v>768</v>
      </c>
      <c r="Q1705" s="182" t="s">
        <v>2675</v>
      </c>
      <c r="R1705" s="182" t="s">
        <v>4702</v>
      </c>
    </row>
    <row r="1706" spans="1:18" x14ac:dyDescent="0.2">
      <c r="A1706" s="182" t="s">
        <v>92</v>
      </c>
      <c r="B1706" s="182" t="s">
        <v>380</v>
      </c>
      <c r="C1706" s="183">
        <v>45734</v>
      </c>
      <c r="D1706" s="183">
        <v>45910</v>
      </c>
      <c r="E1706" s="183">
        <v>45769</v>
      </c>
      <c r="F1706" s="182" t="s">
        <v>286</v>
      </c>
      <c r="G1706" s="182" t="s">
        <v>97</v>
      </c>
      <c r="H1706" s="17"/>
      <c r="I1706" s="182" t="s">
        <v>295</v>
      </c>
      <c r="J1706" s="182" t="s">
        <v>319</v>
      </c>
      <c r="K1706" s="183">
        <v>45708</v>
      </c>
      <c r="L1706" s="183">
        <v>45722</v>
      </c>
      <c r="M1706" s="182" t="s">
        <v>461</v>
      </c>
      <c r="N1706" s="182">
        <v>74200</v>
      </c>
      <c r="O1706" s="182" t="s">
        <v>1238</v>
      </c>
      <c r="P1706" s="182" t="s">
        <v>769</v>
      </c>
      <c r="Q1706" s="182" t="s">
        <v>2676</v>
      </c>
      <c r="R1706" s="182" t="s">
        <v>2676</v>
      </c>
    </row>
    <row r="1707" spans="1:18" x14ac:dyDescent="0.2">
      <c r="A1707" s="182" t="s">
        <v>92</v>
      </c>
      <c r="B1707" s="182" t="s">
        <v>223</v>
      </c>
      <c r="C1707" s="183">
        <v>45674</v>
      </c>
      <c r="D1707" s="183">
        <v>45902</v>
      </c>
      <c r="E1707" s="183">
        <v>45800</v>
      </c>
      <c r="F1707" s="182" t="s">
        <v>93</v>
      </c>
      <c r="G1707" s="182" t="s">
        <v>125</v>
      </c>
      <c r="H1707" s="182" t="s">
        <v>29</v>
      </c>
      <c r="I1707" s="182" t="s">
        <v>295</v>
      </c>
      <c r="J1707" s="182" t="s">
        <v>319</v>
      </c>
      <c r="K1707" s="183">
        <v>45643</v>
      </c>
      <c r="L1707" s="183">
        <v>45645</v>
      </c>
      <c r="M1707" s="182" t="s">
        <v>463</v>
      </c>
      <c r="N1707" s="182">
        <v>74100</v>
      </c>
      <c r="O1707" s="182" t="s">
        <v>738</v>
      </c>
      <c r="P1707" s="182" t="s">
        <v>739</v>
      </c>
      <c r="Q1707" s="182" t="s">
        <v>2677</v>
      </c>
      <c r="R1707" s="182" t="s">
        <v>4703</v>
      </c>
    </row>
    <row r="1708" spans="1:18" x14ac:dyDescent="0.2">
      <c r="A1708" s="182" t="s">
        <v>92</v>
      </c>
      <c r="B1708" s="182" t="s">
        <v>363</v>
      </c>
      <c r="C1708" s="183">
        <v>45713</v>
      </c>
      <c r="D1708" s="183">
        <v>45814</v>
      </c>
      <c r="E1708" s="183">
        <v>45793</v>
      </c>
      <c r="F1708" s="182" t="s">
        <v>93</v>
      </c>
      <c r="G1708" s="182" t="s">
        <v>125</v>
      </c>
      <c r="H1708" s="182" t="s">
        <v>29</v>
      </c>
      <c r="I1708" s="182" t="s">
        <v>295</v>
      </c>
      <c r="J1708" s="182" t="s">
        <v>319</v>
      </c>
      <c r="K1708" s="183">
        <v>45687</v>
      </c>
      <c r="L1708" s="183">
        <v>45811</v>
      </c>
      <c r="M1708" s="182" t="s">
        <v>481</v>
      </c>
      <c r="N1708" s="182">
        <v>74100</v>
      </c>
      <c r="O1708" s="182" t="s">
        <v>770</v>
      </c>
      <c r="P1708" s="182" t="s">
        <v>630</v>
      </c>
      <c r="Q1708" s="182" t="s">
        <v>2678</v>
      </c>
      <c r="R1708" s="182" t="s">
        <v>4704</v>
      </c>
    </row>
    <row r="1709" spans="1:18" x14ac:dyDescent="0.2">
      <c r="A1709" s="182" t="s">
        <v>92</v>
      </c>
      <c r="B1709" s="182" t="s">
        <v>379</v>
      </c>
      <c r="C1709" s="183">
        <v>45737</v>
      </c>
      <c r="D1709" s="183">
        <v>45894</v>
      </c>
      <c r="E1709" s="183">
        <v>45790</v>
      </c>
      <c r="F1709" s="182" t="s">
        <v>90</v>
      </c>
      <c r="G1709" s="182" t="s">
        <v>95</v>
      </c>
      <c r="H1709" s="182" t="s">
        <v>29</v>
      </c>
      <c r="I1709" s="182" t="s">
        <v>295</v>
      </c>
      <c r="J1709" s="182" t="s">
        <v>319</v>
      </c>
      <c r="K1709" s="183">
        <v>45721</v>
      </c>
      <c r="L1709" s="183">
        <v>45722</v>
      </c>
      <c r="M1709" s="182" t="s">
        <v>557</v>
      </c>
      <c r="N1709" s="182">
        <v>74250</v>
      </c>
      <c r="O1709" s="182" t="s">
        <v>771</v>
      </c>
      <c r="P1709" s="182" t="s">
        <v>772</v>
      </c>
      <c r="Q1709" s="182" t="s">
        <v>2679</v>
      </c>
      <c r="R1709" s="182" t="s">
        <v>4705</v>
      </c>
    </row>
    <row r="1710" spans="1:18" x14ac:dyDescent="0.2">
      <c r="A1710" s="182" t="s">
        <v>92</v>
      </c>
      <c r="B1710" s="182" t="s">
        <v>378</v>
      </c>
      <c r="C1710" s="183">
        <v>45737</v>
      </c>
      <c r="D1710" s="17"/>
      <c r="E1710" s="183">
        <v>45790</v>
      </c>
      <c r="F1710" s="182" t="s">
        <v>90</v>
      </c>
      <c r="G1710" s="182" t="s">
        <v>95</v>
      </c>
      <c r="H1710" s="182" t="s">
        <v>29</v>
      </c>
      <c r="I1710" s="182" t="s">
        <v>293</v>
      </c>
      <c r="J1710" s="182" t="s">
        <v>319</v>
      </c>
      <c r="K1710" s="183">
        <v>45700</v>
      </c>
      <c r="L1710" s="183">
        <v>45722</v>
      </c>
      <c r="M1710" s="182" t="s">
        <v>492</v>
      </c>
      <c r="N1710" s="182">
        <v>74100</v>
      </c>
      <c r="O1710" s="182" t="s">
        <v>1240</v>
      </c>
      <c r="P1710" s="182" t="s">
        <v>773</v>
      </c>
      <c r="Q1710" s="182" t="s">
        <v>2680</v>
      </c>
      <c r="R1710" s="182" t="s">
        <v>4706</v>
      </c>
    </row>
    <row r="1711" spans="1:18" x14ac:dyDescent="0.2">
      <c r="A1711" s="182" t="s">
        <v>92</v>
      </c>
      <c r="B1711" s="182" t="s">
        <v>383</v>
      </c>
      <c r="C1711" s="183">
        <v>45734</v>
      </c>
      <c r="D1711" s="183">
        <v>45838</v>
      </c>
      <c r="E1711" s="183">
        <v>45790</v>
      </c>
      <c r="F1711" s="182" t="s">
        <v>90</v>
      </c>
      <c r="G1711" s="182" t="s">
        <v>91</v>
      </c>
      <c r="H1711" s="182" t="s">
        <v>28</v>
      </c>
      <c r="I1711" s="182" t="s">
        <v>295</v>
      </c>
      <c r="J1711" s="182" t="s">
        <v>319</v>
      </c>
      <c r="K1711" s="183">
        <v>45700</v>
      </c>
      <c r="L1711" s="183">
        <v>45722</v>
      </c>
      <c r="M1711" s="182" t="s">
        <v>540</v>
      </c>
      <c r="N1711" s="182">
        <v>74100</v>
      </c>
      <c r="O1711" s="182" t="s">
        <v>774</v>
      </c>
      <c r="P1711" s="182" t="s">
        <v>775</v>
      </c>
      <c r="Q1711" s="182" t="s">
        <v>2681</v>
      </c>
      <c r="R1711" s="182" t="s">
        <v>2681</v>
      </c>
    </row>
    <row r="1712" spans="1:18" x14ac:dyDescent="0.2">
      <c r="A1712" s="182" t="s">
        <v>92</v>
      </c>
      <c r="B1712" s="182" t="s">
        <v>386</v>
      </c>
      <c r="C1712" s="183">
        <v>45734</v>
      </c>
      <c r="D1712" s="17"/>
      <c r="E1712" s="183">
        <v>45790</v>
      </c>
      <c r="F1712" s="182" t="s">
        <v>90</v>
      </c>
      <c r="G1712" s="182" t="s">
        <v>95</v>
      </c>
      <c r="H1712" s="182" t="s">
        <v>29</v>
      </c>
      <c r="I1712" s="182" t="s">
        <v>293</v>
      </c>
      <c r="J1712" s="182" t="s">
        <v>319</v>
      </c>
      <c r="K1712" s="183">
        <v>45713</v>
      </c>
      <c r="L1712" s="183">
        <v>45722</v>
      </c>
      <c r="M1712" s="182" t="s">
        <v>463</v>
      </c>
      <c r="N1712" s="182">
        <v>74100</v>
      </c>
      <c r="O1712" s="182" t="s">
        <v>1242</v>
      </c>
      <c r="P1712" s="182" t="s">
        <v>776</v>
      </c>
      <c r="Q1712" s="182" t="s">
        <v>2682</v>
      </c>
      <c r="R1712" s="182" t="s">
        <v>4707</v>
      </c>
    </row>
    <row r="1713" spans="1:18" x14ac:dyDescent="0.2">
      <c r="A1713" s="182" t="s">
        <v>92</v>
      </c>
      <c r="B1713" s="182" t="s">
        <v>362</v>
      </c>
      <c r="C1713" s="183">
        <v>45699</v>
      </c>
      <c r="D1713" s="183">
        <v>45869</v>
      </c>
      <c r="E1713" s="183">
        <v>45790</v>
      </c>
      <c r="F1713" s="182" t="s">
        <v>93</v>
      </c>
      <c r="G1713" s="182" t="s">
        <v>95</v>
      </c>
      <c r="H1713" s="182" t="s">
        <v>29</v>
      </c>
      <c r="I1713" s="182" t="s">
        <v>295</v>
      </c>
      <c r="J1713" s="182" t="s">
        <v>319</v>
      </c>
      <c r="K1713" s="183">
        <v>45622</v>
      </c>
      <c r="L1713" s="183">
        <v>45625</v>
      </c>
      <c r="M1713" s="182" t="s">
        <v>457</v>
      </c>
      <c r="N1713" s="182">
        <v>74240</v>
      </c>
      <c r="O1713" s="182" t="s">
        <v>1280</v>
      </c>
      <c r="P1713" s="182" t="s">
        <v>777</v>
      </c>
      <c r="Q1713" s="182" t="s">
        <v>2683</v>
      </c>
      <c r="R1713" s="182" t="s">
        <v>4708</v>
      </c>
    </row>
    <row r="1714" spans="1:18" x14ac:dyDescent="0.2">
      <c r="A1714" s="182" t="s">
        <v>92</v>
      </c>
      <c r="B1714" s="182" t="s">
        <v>272</v>
      </c>
      <c r="C1714" s="183">
        <v>45688</v>
      </c>
      <c r="D1714" s="183">
        <v>45808</v>
      </c>
      <c r="E1714" s="183">
        <v>45804</v>
      </c>
      <c r="F1714" s="182" t="s">
        <v>270</v>
      </c>
      <c r="G1714" s="182" t="s">
        <v>95</v>
      </c>
      <c r="H1714" s="182" t="s">
        <v>28</v>
      </c>
      <c r="I1714" s="182" t="s">
        <v>295</v>
      </c>
      <c r="J1714" s="182" t="s">
        <v>321</v>
      </c>
      <c r="K1714" s="183">
        <v>45663</v>
      </c>
      <c r="L1714" s="183">
        <v>45799</v>
      </c>
      <c r="M1714" s="182" t="s">
        <v>463</v>
      </c>
      <c r="N1714" s="182">
        <v>74100</v>
      </c>
      <c r="O1714" s="182" t="s">
        <v>778</v>
      </c>
      <c r="P1714" s="182" t="s">
        <v>779</v>
      </c>
      <c r="Q1714" s="182" t="s">
        <v>2684</v>
      </c>
      <c r="R1714" s="182" t="s">
        <v>4709</v>
      </c>
    </row>
    <row r="1715" spans="1:18" x14ac:dyDescent="0.2">
      <c r="A1715" s="182" t="s">
        <v>92</v>
      </c>
      <c r="B1715" s="182" t="s">
        <v>279</v>
      </c>
      <c r="C1715" s="183">
        <v>45699</v>
      </c>
      <c r="D1715" s="183">
        <v>45876</v>
      </c>
      <c r="E1715" s="183">
        <v>45790</v>
      </c>
      <c r="F1715" s="182" t="s">
        <v>93</v>
      </c>
      <c r="G1715" s="182" t="s">
        <v>95</v>
      </c>
      <c r="H1715" s="182" t="s">
        <v>29</v>
      </c>
      <c r="I1715" s="182" t="s">
        <v>295</v>
      </c>
      <c r="J1715" s="182" t="s">
        <v>319</v>
      </c>
      <c r="K1715" s="183">
        <v>45671</v>
      </c>
      <c r="L1715" s="183">
        <v>45674</v>
      </c>
      <c r="M1715" s="182" t="s">
        <v>463</v>
      </c>
      <c r="N1715" s="182">
        <v>74100</v>
      </c>
      <c r="O1715" s="182" t="s">
        <v>1334</v>
      </c>
      <c r="P1715" s="182" t="s">
        <v>780</v>
      </c>
      <c r="Q1715" s="182" t="s">
        <v>2685</v>
      </c>
      <c r="R1715" s="182" t="s">
        <v>4710</v>
      </c>
    </row>
    <row r="1716" spans="1:18" x14ac:dyDescent="0.2">
      <c r="A1716" s="182" t="s">
        <v>92</v>
      </c>
      <c r="B1716" s="182" t="s">
        <v>113</v>
      </c>
      <c r="C1716" s="183">
        <v>45645</v>
      </c>
      <c r="D1716" s="183">
        <v>45853</v>
      </c>
      <c r="E1716" s="183">
        <v>45799</v>
      </c>
      <c r="F1716" s="182" t="s">
        <v>270</v>
      </c>
      <c r="G1716" s="182" t="s">
        <v>95</v>
      </c>
      <c r="H1716" s="182" t="s">
        <v>29</v>
      </c>
      <c r="I1716" s="182" t="s">
        <v>295</v>
      </c>
      <c r="J1716" s="182" t="s">
        <v>319</v>
      </c>
      <c r="K1716" s="183">
        <v>45631</v>
      </c>
      <c r="L1716" s="183">
        <v>45631</v>
      </c>
      <c r="M1716" s="182" t="s">
        <v>497</v>
      </c>
      <c r="N1716" s="182">
        <v>74380</v>
      </c>
      <c r="O1716" s="182" t="s">
        <v>781</v>
      </c>
      <c r="P1716" s="182" t="s">
        <v>782</v>
      </c>
      <c r="Q1716" s="182" t="s">
        <v>2686</v>
      </c>
      <c r="R1716" s="182" t="s">
        <v>4711</v>
      </c>
    </row>
    <row r="1717" spans="1:18" x14ac:dyDescent="0.2">
      <c r="A1717" s="182" t="s">
        <v>96</v>
      </c>
      <c r="B1717" s="182" t="s">
        <v>74</v>
      </c>
      <c r="C1717" s="183">
        <v>45663</v>
      </c>
      <c r="D1717" s="183">
        <v>45726</v>
      </c>
      <c r="E1717" s="183">
        <v>45765</v>
      </c>
      <c r="F1717" s="182" t="s">
        <v>90</v>
      </c>
      <c r="G1717" s="182" t="s">
        <v>95</v>
      </c>
      <c r="H1717" s="182" t="s">
        <v>28</v>
      </c>
      <c r="I1717" s="182" t="s">
        <v>295</v>
      </c>
      <c r="J1717" s="182" t="s">
        <v>319</v>
      </c>
      <c r="K1717" s="183">
        <v>45603</v>
      </c>
      <c r="L1717" s="183">
        <v>45636</v>
      </c>
      <c r="M1717" s="182" t="s">
        <v>459</v>
      </c>
      <c r="N1717" s="182">
        <v>74330</v>
      </c>
      <c r="O1717" s="182" t="s">
        <v>679</v>
      </c>
      <c r="P1717" s="182" t="s">
        <v>680</v>
      </c>
      <c r="Q1717" s="182" t="s">
        <v>2687</v>
      </c>
      <c r="R1717" s="182" t="s">
        <v>4712</v>
      </c>
    </row>
    <row r="1718" spans="1:18" x14ac:dyDescent="0.2">
      <c r="A1718" s="182" t="s">
        <v>96</v>
      </c>
      <c r="B1718" s="182" t="s">
        <v>136</v>
      </c>
      <c r="C1718" s="183">
        <v>45630</v>
      </c>
      <c r="D1718" s="183">
        <v>45806</v>
      </c>
      <c r="E1718" s="183">
        <v>45806</v>
      </c>
      <c r="F1718" s="182" t="s">
        <v>330</v>
      </c>
      <c r="G1718" s="182" t="s">
        <v>95</v>
      </c>
      <c r="H1718" s="17"/>
      <c r="I1718" s="182" t="s">
        <v>295</v>
      </c>
      <c r="J1718" s="182" t="s">
        <v>319</v>
      </c>
      <c r="K1718" s="183">
        <v>45621</v>
      </c>
      <c r="L1718" s="183">
        <v>45622</v>
      </c>
      <c r="M1718" s="182" t="s">
        <v>555</v>
      </c>
      <c r="N1718" s="182">
        <v>74330</v>
      </c>
      <c r="O1718" s="182" t="s">
        <v>652</v>
      </c>
      <c r="P1718" s="182" t="s">
        <v>783</v>
      </c>
      <c r="Q1718" s="182" t="s">
        <v>2688</v>
      </c>
      <c r="R1718" s="182" t="s">
        <v>4713</v>
      </c>
    </row>
    <row r="1719" spans="1:18" x14ac:dyDescent="0.2">
      <c r="A1719" s="182" t="s">
        <v>96</v>
      </c>
      <c r="B1719" s="182" t="s">
        <v>137</v>
      </c>
      <c r="C1719" s="183">
        <v>45630</v>
      </c>
      <c r="D1719" s="183">
        <v>45806</v>
      </c>
      <c r="E1719" s="183">
        <v>45806</v>
      </c>
      <c r="F1719" s="182" t="s">
        <v>330</v>
      </c>
      <c r="G1719" s="182" t="s">
        <v>95</v>
      </c>
      <c r="H1719" s="182" t="s">
        <v>29</v>
      </c>
      <c r="I1719" s="182" t="s">
        <v>295</v>
      </c>
      <c r="J1719" s="182" t="s">
        <v>319</v>
      </c>
      <c r="K1719" s="183">
        <v>45621</v>
      </c>
      <c r="L1719" s="183">
        <v>45622</v>
      </c>
      <c r="M1719" s="182" t="s">
        <v>555</v>
      </c>
      <c r="N1719" s="182">
        <v>74330</v>
      </c>
      <c r="O1719" s="182" t="s">
        <v>784</v>
      </c>
      <c r="P1719" s="182" t="s">
        <v>785</v>
      </c>
      <c r="Q1719" s="182" t="s">
        <v>2689</v>
      </c>
      <c r="R1719" s="182" t="s">
        <v>4714</v>
      </c>
    </row>
    <row r="1720" spans="1:18" x14ac:dyDescent="0.2">
      <c r="A1720" s="182" t="s">
        <v>96</v>
      </c>
      <c r="B1720" s="182" t="s">
        <v>134</v>
      </c>
      <c r="C1720" s="183">
        <v>45630</v>
      </c>
      <c r="D1720" s="183">
        <v>45877</v>
      </c>
      <c r="E1720" s="183">
        <v>45765</v>
      </c>
      <c r="F1720" s="182" t="s">
        <v>270</v>
      </c>
      <c r="G1720" s="182" t="s">
        <v>95</v>
      </c>
      <c r="H1720" s="182" t="s">
        <v>28</v>
      </c>
      <c r="I1720" s="182" t="s">
        <v>295</v>
      </c>
      <c r="J1720" s="182" t="s">
        <v>319</v>
      </c>
      <c r="K1720" s="183">
        <v>45611</v>
      </c>
      <c r="L1720" s="183">
        <v>45779</v>
      </c>
      <c r="M1720" s="182" t="s">
        <v>455</v>
      </c>
      <c r="N1720" s="182">
        <v>74000</v>
      </c>
      <c r="O1720" s="182" t="s">
        <v>588</v>
      </c>
      <c r="P1720" s="182" t="s">
        <v>589</v>
      </c>
      <c r="Q1720" s="182" t="s">
        <v>2690</v>
      </c>
      <c r="R1720" s="182" t="s">
        <v>2690</v>
      </c>
    </row>
    <row r="1721" spans="1:18" x14ac:dyDescent="0.2">
      <c r="A1721" s="182" t="s">
        <v>92</v>
      </c>
      <c r="B1721" s="182" t="s">
        <v>331</v>
      </c>
      <c r="C1721" s="183">
        <v>45715</v>
      </c>
      <c r="D1721" s="183">
        <v>45856</v>
      </c>
      <c r="E1721" s="183">
        <v>45799</v>
      </c>
      <c r="F1721" s="182" t="s">
        <v>93</v>
      </c>
      <c r="G1721" s="182" t="s">
        <v>95</v>
      </c>
      <c r="H1721" s="182" t="s">
        <v>29</v>
      </c>
      <c r="I1721" s="182" t="s">
        <v>295</v>
      </c>
      <c r="J1721" s="182" t="s">
        <v>319</v>
      </c>
      <c r="K1721" s="183">
        <v>45686</v>
      </c>
      <c r="L1721" s="183">
        <v>45687</v>
      </c>
      <c r="M1721" s="182" t="s">
        <v>463</v>
      </c>
      <c r="N1721" s="182">
        <v>74100</v>
      </c>
      <c r="O1721" s="182" t="s">
        <v>1309</v>
      </c>
      <c r="P1721" s="182" t="s">
        <v>786</v>
      </c>
      <c r="Q1721" s="182" t="s">
        <v>2691</v>
      </c>
      <c r="R1721" s="182" t="s">
        <v>4715</v>
      </c>
    </row>
    <row r="1722" spans="1:18" x14ac:dyDescent="0.2">
      <c r="A1722" s="182" t="s">
        <v>92</v>
      </c>
      <c r="B1722" s="182" t="s">
        <v>78</v>
      </c>
      <c r="C1722" s="183">
        <v>45645</v>
      </c>
      <c r="D1722" s="183">
        <v>45803</v>
      </c>
      <c r="E1722" s="183">
        <v>45792</v>
      </c>
      <c r="F1722" s="182" t="s">
        <v>270</v>
      </c>
      <c r="G1722" s="182" t="s">
        <v>95</v>
      </c>
      <c r="H1722" s="182" t="s">
        <v>29</v>
      </c>
      <c r="I1722" s="182" t="s">
        <v>295</v>
      </c>
      <c r="J1722" s="182" t="s">
        <v>319</v>
      </c>
      <c r="K1722" s="183">
        <v>45635</v>
      </c>
      <c r="L1722" s="183">
        <v>45636</v>
      </c>
      <c r="M1722" s="182" t="s">
        <v>463</v>
      </c>
      <c r="N1722" s="182">
        <v>74100</v>
      </c>
      <c r="O1722" s="182" t="s">
        <v>1286</v>
      </c>
      <c r="P1722" s="182" t="s">
        <v>787</v>
      </c>
      <c r="Q1722" s="182" t="s">
        <v>2692</v>
      </c>
      <c r="R1722" s="182" t="s">
        <v>4716</v>
      </c>
    </row>
    <row r="1723" spans="1:18" x14ac:dyDescent="0.2">
      <c r="A1723" s="182" t="s">
        <v>92</v>
      </c>
      <c r="B1723" s="182" t="s">
        <v>189</v>
      </c>
      <c r="C1723" s="183">
        <v>45589</v>
      </c>
      <c r="D1723" s="183">
        <v>45769</v>
      </c>
      <c r="E1723" s="183">
        <v>45778</v>
      </c>
      <c r="F1723" s="182" t="s">
        <v>253</v>
      </c>
      <c r="G1723" s="182" t="s">
        <v>125</v>
      </c>
      <c r="H1723" s="182" t="s">
        <v>29</v>
      </c>
      <c r="I1723" s="182" t="s">
        <v>295</v>
      </c>
      <c r="J1723" s="182" t="s">
        <v>321</v>
      </c>
      <c r="K1723" s="183">
        <v>45505</v>
      </c>
      <c r="L1723" s="183">
        <v>45797</v>
      </c>
      <c r="M1723" s="182" t="s">
        <v>471</v>
      </c>
      <c r="N1723" s="182">
        <v>74100</v>
      </c>
      <c r="O1723" s="182" t="s">
        <v>788</v>
      </c>
      <c r="P1723" s="182" t="s">
        <v>789</v>
      </c>
      <c r="Q1723" s="182" t="s">
        <v>2693</v>
      </c>
      <c r="R1723" s="182" t="s">
        <v>2693</v>
      </c>
    </row>
    <row r="1724" spans="1:18" x14ac:dyDescent="0.2">
      <c r="A1724" s="182" t="s">
        <v>92</v>
      </c>
      <c r="B1724" s="182" t="s">
        <v>82</v>
      </c>
      <c r="C1724" s="183">
        <v>45625</v>
      </c>
      <c r="D1724" s="183">
        <v>45770</v>
      </c>
      <c r="E1724" s="183">
        <v>45778</v>
      </c>
      <c r="F1724" s="182" t="s">
        <v>253</v>
      </c>
      <c r="G1724" s="182" t="s">
        <v>125</v>
      </c>
      <c r="H1724" s="182" t="s">
        <v>29</v>
      </c>
      <c r="I1724" s="182" t="s">
        <v>295</v>
      </c>
      <c r="J1724" s="182" t="s">
        <v>319</v>
      </c>
      <c r="K1724" s="183">
        <v>45609</v>
      </c>
      <c r="L1724" s="183">
        <v>45764</v>
      </c>
      <c r="M1724" s="182" t="s">
        <v>463</v>
      </c>
      <c r="N1724" s="182">
        <v>74100</v>
      </c>
      <c r="O1724" s="182" t="s">
        <v>790</v>
      </c>
      <c r="P1724" s="182" t="s">
        <v>791</v>
      </c>
      <c r="Q1724" s="182" t="s">
        <v>2694</v>
      </c>
      <c r="R1724" s="182" t="s">
        <v>2694</v>
      </c>
    </row>
    <row r="1725" spans="1:18" x14ac:dyDescent="0.2">
      <c r="A1725" s="182" t="s">
        <v>92</v>
      </c>
      <c r="B1725" s="182" t="s">
        <v>199</v>
      </c>
      <c r="C1725" s="183">
        <v>45617</v>
      </c>
      <c r="D1725" s="183">
        <v>45869</v>
      </c>
      <c r="E1725" s="183">
        <v>45778</v>
      </c>
      <c r="F1725" s="182" t="s">
        <v>253</v>
      </c>
      <c r="G1725" s="182" t="s">
        <v>125</v>
      </c>
      <c r="H1725" s="182" t="s">
        <v>29</v>
      </c>
      <c r="I1725" s="182" t="s">
        <v>295</v>
      </c>
      <c r="J1725" s="182" t="s">
        <v>319</v>
      </c>
      <c r="K1725" s="183">
        <v>45609</v>
      </c>
      <c r="L1725" s="183">
        <v>45609</v>
      </c>
      <c r="M1725" s="182" t="s">
        <v>472</v>
      </c>
      <c r="N1725" s="182">
        <v>74930</v>
      </c>
      <c r="O1725" s="182" t="s">
        <v>792</v>
      </c>
      <c r="P1725" s="182" t="s">
        <v>793</v>
      </c>
      <c r="Q1725" s="182" t="s">
        <v>2695</v>
      </c>
      <c r="R1725" s="182" t="s">
        <v>2695</v>
      </c>
    </row>
    <row r="1726" spans="1:18" x14ac:dyDescent="0.2">
      <c r="A1726" s="182" t="s">
        <v>92</v>
      </c>
      <c r="B1726" s="182" t="s">
        <v>199</v>
      </c>
      <c r="C1726" s="183">
        <v>45617</v>
      </c>
      <c r="D1726" s="183">
        <v>45869</v>
      </c>
      <c r="E1726" s="183">
        <v>45764</v>
      </c>
      <c r="F1726" s="182" t="s">
        <v>330</v>
      </c>
      <c r="G1726" s="182" t="s">
        <v>95</v>
      </c>
      <c r="H1726" s="182" t="s">
        <v>29</v>
      </c>
      <c r="I1726" s="182" t="s">
        <v>295</v>
      </c>
      <c r="J1726" s="182" t="s">
        <v>319</v>
      </c>
      <c r="K1726" s="183">
        <v>45609</v>
      </c>
      <c r="L1726" s="183">
        <v>45609</v>
      </c>
      <c r="M1726" s="182" t="s">
        <v>472</v>
      </c>
      <c r="N1726" s="182">
        <v>74930</v>
      </c>
      <c r="O1726" s="182" t="s">
        <v>792</v>
      </c>
      <c r="P1726" s="182" t="s">
        <v>793</v>
      </c>
      <c r="Q1726" s="182" t="s">
        <v>2696</v>
      </c>
      <c r="R1726" s="182" t="s">
        <v>2696</v>
      </c>
    </row>
    <row r="1727" spans="1:18" x14ac:dyDescent="0.2">
      <c r="A1727" s="182" t="s">
        <v>92</v>
      </c>
      <c r="B1727" s="182" t="s">
        <v>116</v>
      </c>
      <c r="C1727" s="183">
        <v>45691</v>
      </c>
      <c r="D1727" s="183">
        <v>45946</v>
      </c>
      <c r="E1727" s="183">
        <v>45803</v>
      </c>
      <c r="F1727" s="182" t="s">
        <v>93</v>
      </c>
      <c r="G1727" s="182" t="s">
        <v>95</v>
      </c>
      <c r="H1727" s="182" t="s">
        <v>29</v>
      </c>
      <c r="I1727" s="182" t="s">
        <v>295</v>
      </c>
      <c r="J1727" s="182" t="s">
        <v>319</v>
      </c>
      <c r="K1727" s="183">
        <v>45587</v>
      </c>
      <c r="L1727" s="183">
        <v>45894</v>
      </c>
      <c r="M1727" s="182" t="s">
        <v>488</v>
      </c>
      <c r="N1727" s="182">
        <v>74160</v>
      </c>
      <c r="O1727" s="182" t="s">
        <v>794</v>
      </c>
      <c r="P1727" s="182" t="s">
        <v>795</v>
      </c>
      <c r="Q1727" s="182" t="s">
        <v>2697</v>
      </c>
      <c r="R1727" s="182" t="s">
        <v>4717</v>
      </c>
    </row>
    <row r="1728" spans="1:18" x14ac:dyDescent="0.2">
      <c r="A1728" s="182" t="s">
        <v>96</v>
      </c>
      <c r="B1728" s="182" t="s">
        <v>114</v>
      </c>
      <c r="C1728" s="183">
        <v>45642</v>
      </c>
      <c r="D1728" s="183">
        <v>45812</v>
      </c>
      <c r="E1728" s="183">
        <v>45798</v>
      </c>
      <c r="F1728" s="182" t="s">
        <v>270</v>
      </c>
      <c r="G1728" s="182" t="s">
        <v>125</v>
      </c>
      <c r="H1728" s="17"/>
      <c r="I1728" s="182" t="s">
        <v>295</v>
      </c>
      <c r="J1728" s="182" t="s">
        <v>319</v>
      </c>
      <c r="K1728" s="183">
        <v>45630</v>
      </c>
      <c r="L1728" s="183">
        <v>45631</v>
      </c>
      <c r="M1728" s="182" t="s">
        <v>525</v>
      </c>
      <c r="N1728" s="182">
        <v>74210</v>
      </c>
      <c r="O1728" s="182" t="s">
        <v>648</v>
      </c>
      <c r="P1728" s="182" t="s">
        <v>796</v>
      </c>
      <c r="Q1728" s="182" t="s">
        <v>2698</v>
      </c>
      <c r="R1728" s="182" t="s">
        <v>4718</v>
      </c>
    </row>
    <row r="1729" spans="1:18" x14ac:dyDescent="0.2">
      <c r="A1729" s="182" t="s">
        <v>96</v>
      </c>
      <c r="B1729" s="182" t="s">
        <v>303</v>
      </c>
      <c r="C1729" s="183">
        <v>45688</v>
      </c>
      <c r="D1729" s="183">
        <v>45952</v>
      </c>
      <c r="E1729" s="183">
        <v>45798</v>
      </c>
      <c r="F1729" s="182" t="s">
        <v>93</v>
      </c>
      <c r="G1729" s="182" t="s">
        <v>95</v>
      </c>
      <c r="H1729" s="182" t="s">
        <v>28</v>
      </c>
      <c r="I1729" s="182" t="s">
        <v>295</v>
      </c>
      <c r="J1729" s="182" t="s">
        <v>319</v>
      </c>
      <c r="K1729" s="183">
        <v>45681</v>
      </c>
      <c r="L1729" s="183">
        <v>45681</v>
      </c>
      <c r="M1729" s="182" t="s">
        <v>533</v>
      </c>
      <c r="N1729" s="182">
        <v>74210</v>
      </c>
      <c r="O1729" s="182" t="s">
        <v>1351</v>
      </c>
      <c r="P1729" s="182" t="s">
        <v>797</v>
      </c>
      <c r="Q1729" s="182" t="s">
        <v>2699</v>
      </c>
      <c r="R1729" s="182" t="s">
        <v>4719</v>
      </c>
    </row>
    <row r="1730" spans="1:18" x14ac:dyDescent="0.2">
      <c r="A1730" s="182" t="s">
        <v>96</v>
      </c>
      <c r="B1730" s="182" t="s">
        <v>303</v>
      </c>
      <c r="C1730" s="183">
        <v>45688</v>
      </c>
      <c r="D1730" s="183">
        <v>45952</v>
      </c>
      <c r="E1730" s="183">
        <v>45763</v>
      </c>
      <c r="F1730" s="182" t="s">
        <v>90</v>
      </c>
      <c r="G1730" s="182" t="s">
        <v>95</v>
      </c>
      <c r="H1730" s="182" t="s">
        <v>28</v>
      </c>
      <c r="I1730" s="182" t="s">
        <v>295</v>
      </c>
      <c r="J1730" s="182" t="s">
        <v>319</v>
      </c>
      <c r="K1730" s="183">
        <v>45681</v>
      </c>
      <c r="L1730" s="183">
        <v>45681</v>
      </c>
      <c r="M1730" s="182" t="s">
        <v>533</v>
      </c>
      <c r="N1730" s="182">
        <v>74210</v>
      </c>
      <c r="O1730" s="182" t="s">
        <v>1351</v>
      </c>
      <c r="P1730" s="182" t="s">
        <v>797</v>
      </c>
      <c r="Q1730" s="182" t="s">
        <v>2700</v>
      </c>
      <c r="R1730" s="182" t="s">
        <v>4720</v>
      </c>
    </row>
    <row r="1731" spans="1:18" x14ac:dyDescent="0.2">
      <c r="A1731" s="182" t="s">
        <v>96</v>
      </c>
      <c r="B1731" s="182" t="s">
        <v>437</v>
      </c>
      <c r="C1731" s="183">
        <v>45763</v>
      </c>
      <c r="D1731" s="17"/>
      <c r="E1731" s="183">
        <v>45763</v>
      </c>
      <c r="F1731" s="182" t="s">
        <v>94</v>
      </c>
      <c r="G1731" s="182" t="s">
        <v>95</v>
      </c>
      <c r="H1731" s="182" t="s">
        <v>29</v>
      </c>
      <c r="I1731" s="182" t="s">
        <v>293</v>
      </c>
      <c r="J1731" s="182" t="s">
        <v>319</v>
      </c>
      <c r="K1731" s="183">
        <v>45755</v>
      </c>
      <c r="L1731" s="183">
        <v>45755</v>
      </c>
      <c r="M1731" s="182" t="s">
        <v>470</v>
      </c>
      <c r="N1731" s="182">
        <v>74410</v>
      </c>
      <c r="O1731" s="182" t="s">
        <v>710</v>
      </c>
      <c r="P1731" s="182" t="s">
        <v>798</v>
      </c>
      <c r="Q1731" s="182" t="s">
        <v>2701</v>
      </c>
      <c r="R1731" s="182" t="s">
        <v>4721</v>
      </c>
    </row>
    <row r="1732" spans="1:18" x14ac:dyDescent="0.2">
      <c r="A1732" s="182" t="s">
        <v>96</v>
      </c>
      <c r="B1732" s="182" t="s">
        <v>567</v>
      </c>
      <c r="C1732" s="183">
        <v>45748</v>
      </c>
      <c r="D1732" s="17"/>
      <c r="E1732" s="183">
        <v>45800</v>
      </c>
      <c r="F1732" s="182" t="s">
        <v>98</v>
      </c>
      <c r="G1732" s="182" t="s">
        <v>95</v>
      </c>
      <c r="H1732" s="182" t="s">
        <v>29</v>
      </c>
      <c r="I1732" s="182" t="s">
        <v>293</v>
      </c>
      <c r="J1732" s="182" t="s">
        <v>321</v>
      </c>
      <c r="K1732" s="183">
        <v>45747</v>
      </c>
      <c r="L1732" s="183">
        <v>45747</v>
      </c>
      <c r="M1732" s="182" t="s">
        <v>470</v>
      </c>
      <c r="N1732" s="182">
        <v>74410</v>
      </c>
      <c r="O1732" s="182" t="s">
        <v>799</v>
      </c>
      <c r="P1732" s="182" t="s">
        <v>800</v>
      </c>
      <c r="Q1732" s="182" t="s">
        <v>2702</v>
      </c>
      <c r="R1732" s="182" t="s">
        <v>4722</v>
      </c>
    </row>
    <row r="1733" spans="1:18" x14ac:dyDescent="0.2">
      <c r="A1733" s="182" t="s">
        <v>96</v>
      </c>
      <c r="B1733" s="182" t="s">
        <v>567</v>
      </c>
      <c r="C1733" s="183">
        <v>45748</v>
      </c>
      <c r="D1733" s="17"/>
      <c r="E1733" s="183">
        <v>45763</v>
      </c>
      <c r="F1733" s="182" t="s">
        <v>94</v>
      </c>
      <c r="G1733" s="182" t="s">
        <v>95</v>
      </c>
      <c r="H1733" s="182" t="s">
        <v>29</v>
      </c>
      <c r="I1733" s="182" t="s">
        <v>293</v>
      </c>
      <c r="J1733" s="182" t="s">
        <v>321</v>
      </c>
      <c r="K1733" s="183">
        <v>45747</v>
      </c>
      <c r="L1733" s="183">
        <v>45747</v>
      </c>
      <c r="M1733" s="182" t="s">
        <v>470</v>
      </c>
      <c r="N1733" s="182">
        <v>74410</v>
      </c>
      <c r="O1733" s="182" t="s">
        <v>799</v>
      </c>
      <c r="P1733" s="182" t="s">
        <v>800</v>
      </c>
      <c r="Q1733" s="182" t="s">
        <v>2703</v>
      </c>
      <c r="R1733" s="182" t="s">
        <v>2703</v>
      </c>
    </row>
    <row r="1734" spans="1:18" x14ac:dyDescent="0.2">
      <c r="A1734" s="182" t="s">
        <v>96</v>
      </c>
      <c r="B1734" s="182" t="s">
        <v>389</v>
      </c>
      <c r="C1734" s="183">
        <v>45742</v>
      </c>
      <c r="D1734" s="183">
        <v>45807</v>
      </c>
      <c r="E1734" s="183">
        <v>45798</v>
      </c>
      <c r="F1734" s="182" t="s">
        <v>90</v>
      </c>
      <c r="G1734" s="182" t="s">
        <v>95</v>
      </c>
      <c r="H1734" s="182" t="s">
        <v>28</v>
      </c>
      <c r="I1734" s="182" t="s">
        <v>295</v>
      </c>
      <c r="J1734" s="182" t="s">
        <v>319</v>
      </c>
      <c r="K1734" s="183">
        <v>45720</v>
      </c>
      <c r="L1734" s="183">
        <v>45726</v>
      </c>
      <c r="M1734" s="182" t="s">
        <v>495</v>
      </c>
      <c r="N1734" s="182">
        <v>74210</v>
      </c>
      <c r="O1734" s="182" t="s">
        <v>801</v>
      </c>
      <c r="P1734" s="182" t="s">
        <v>802</v>
      </c>
      <c r="Q1734" s="182" t="s">
        <v>2704</v>
      </c>
      <c r="R1734" s="182" t="s">
        <v>4723</v>
      </c>
    </row>
    <row r="1735" spans="1:18" x14ac:dyDescent="0.2">
      <c r="A1735" s="182" t="s">
        <v>96</v>
      </c>
      <c r="B1735" s="182" t="s">
        <v>265</v>
      </c>
      <c r="C1735" s="183">
        <v>45671</v>
      </c>
      <c r="D1735" s="183">
        <v>45860</v>
      </c>
      <c r="E1735" s="183">
        <v>45798</v>
      </c>
      <c r="F1735" s="182" t="s">
        <v>330</v>
      </c>
      <c r="G1735" s="182" t="s">
        <v>95</v>
      </c>
      <c r="H1735" s="182" t="s">
        <v>29</v>
      </c>
      <c r="I1735" s="182" t="s">
        <v>295</v>
      </c>
      <c r="J1735" s="182" t="s">
        <v>319</v>
      </c>
      <c r="K1735" s="183">
        <v>45649</v>
      </c>
      <c r="L1735" s="183">
        <v>45650</v>
      </c>
      <c r="M1735" s="182" t="s">
        <v>554</v>
      </c>
      <c r="N1735" s="182">
        <v>74410</v>
      </c>
      <c r="O1735" s="182" t="s">
        <v>803</v>
      </c>
      <c r="P1735" s="182" t="s">
        <v>804</v>
      </c>
      <c r="Q1735" s="182" t="s">
        <v>2705</v>
      </c>
      <c r="R1735" s="182" t="s">
        <v>4724</v>
      </c>
    </row>
    <row r="1736" spans="1:18" x14ac:dyDescent="0.2">
      <c r="A1736" s="182" t="s">
        <v>96</v>
      </c>
      <c r="B1736" s="182" t="s">
        <v>415</v>
      </c>
      <c r="C1736" s="183">
        <v>45763</v>
      </c>
      <c r="D1736" s="17"/>
      <c r="E1736" s="183">
        <v>45798</v>
      </c>
      <c r="F1736" s="182" t="s">
        <v>98</v>
      </c>
      <c r="G1736" s="182" t="s">
        <v>95</v>
      </c>
      <c r="H1736" s="182" t="s">
        <v>29</v>
      </c>
      <c r="I1736" s="182" t="s">
        <v>293</v>
      </c>
      <c r="J1736" s="182" t="s">
        <v>319</v>
      </c>
      <c r="K1736" s="183">
        <v>45736</v>
      </c>
      <c r="L1736" s="183">
        <v>45736</v>
      </c>
      <c r="M1736" s="182" t="s">
        <v>495</v>
      </c>
      <c r="N1736" s="182">
        <v>74210</v>
      </c>
      <c r="O1736" s="182" t="s">
        <v>805</v>
      </c>
      <c r="P1736" s="182" t="s">
        <v>806</v>
      </c>
      <c r="Q1736" s="182" t="s">
        <v>2706</v>
      </c>
      <c r="R1736" s="182" t="s">
        <v>4725</v>
      </c>
    </row>
    <row r="1737" spans="1:18" x14ac:dyDescent="0.2">
      <c r="A1737" s="182" t="s">
        <v>92</v>
      </c>
      <c r="B1737" s="182" t="s">
        <v>369</v>
      </c>
      <c r="C1737" s="183">
        <v>45729</v>
      </c>
      <c r="D1737" s="183">
        <v>45889</v>
      </c>
      <c r="E1737" s="183">
        <v>45792</v>
      </c>
      <c r="F1737" s="182" t="s">
        <v>90</v>
      </c>
      <c r="G1737" s="182" t="s">
        <v>95</v>
      </c>
      <c r="H1737" s="182" t="s">
        <v>29</v>
      </c>
      <c r="I1737" s="182" t="s">
        <v>295</v>
      </c>
      <c r="J1737" s="182" t="s">
        <v>321</v>
      </c>
      <c r="K1737" s="183">
        <v>45695</v>
      </c>
      <c r="L1737" s="183">
        <v>45707</v>
      </c>
      <c r="M1737" s="182" t="s">
        <v>492</v>
      </c>
      <c r="N1737" s="182">
        <v>74100</v>
      </c>
      <c r="O1737" s="182" t="s">
        <v>807</v>
      </c>
      <c r="P1737" s="182" t="s">
        <v>808</v>
      </c>
      <c r="Q1737" s="182" t="s">
        <v>2707</v>
      </c>
      <c r="R1737" s="182" t="s">
        <v>4726</v>
      </c>
    </row>
    <row r="1738" spans="1:18" x14ac:dyDescent="0.2">
      <c r="A1738" s="182" t="s">
        <v>96</v>
      </c>
      <c r="B1738" s="182" t="s">
        <v>415</v>
      </c>
      <c r="C1738" s="183">
        <v>45763</v>
      </c>
      <c r="D1738" s="17"/>
      <c r="E1738" s="183">
        <v>45763</v>
      </c>
      <c r="F1738" s="182" t="s">
        <v>94</v>
      </c>
      <c r="G1738" s="182" t="s">
        <v>95</v>
      </c>
      <c r="H1738" s="182" t="s">
        <v>29</v>
      </c>
      <c r="I1738" s="182" t="s">
        <v>293</v>
      </c>
      <c r="J1738" s="182" t="s">
        <v>319</v>
      </c>
      <c r="K1738" s="183">
        <v>45736</v>
      </c>
      <c r="L1738" s="183">
        <v>45736</v>
      </c>
      <c r="M1738" s="182" t="s">
        <v>495</v>
      </c>
      <c r="N1738" s="182">
        <v>74210</v>
      </c>
      <c r="O1738" s="182" t="s">
        <v>805</v>
      </c>
      <c r="P1738" s="182" t="s">
        <v>806</v>
      </c>
      <c r="Q1738" s="182" t="s">
        <v>2708</v>
      </c>
      <c r="R1738" s="182" t="s">
        <v>2708</v>
      </c>
    </row>
    <row r="1739" spans="1:18" x14ac:dyDescent="0.2">
      <c r="A1739" s="182" t="s">
        <v>92</v>
      </c>
      <c r="B1739" s="182" t="s">
        <v>186</v>
      </c>
      <c r="C1739" s="183">
        <v>45587</v>
      </c>
      <c r="D1739" s="183">
        <v>45944</v>
      </c>
      <c r="E1739" s="183">
        <v>45763</v>
      </c>
      <c r="F1739" s="182" t="s">
        <v>330</v>
      </c>
      <c r="G1739" s="182" t="s">
        <v>95</v>
      </c>
      <c r="H1739" s="182" t="s">
        <v>28</v>
      </c>
      <c r="I1739" s="182" t="s">
        <v>295</v>
      </c>
      <c r="J1739" s="182" t="s">
        <v>319</v>
      </c>
      <c r="K1739" s="183">
        <v>45469</v>
      </c>
      <c r="L1739" s="183">
        <v>45944</v>
      </c>
      <c r="M1739" s="182" t="s">
        <v>463</v>
      </c>
      <c r="N1739" s="182">
        <v>74100</v>
      </c>
      <c r="O1739" s="182" t="s">
        <v>809</v>
      </c>
      <c r="P1739" s="182" t="s">
        <v>782</v>
      </c>
      <c r="Q1739" s="182" t="s">
        <v>2709</v>
      </c>
      <c r="R1739" s="182" t="s">
        <v>4727</v>
      </c>
    </row>
    <row r="1740" spans="1:18" x14ac:dyDescent="0.2">
      <c r="A1740" s="182" t="s">
        <v>99</v>
      </c>
      <c r="B1740" s="182" t="s">
        <v>447</v>
      </c>
      <c r="C1740" s="183">
        <v>45861</v>
      </c>
      <c r="D1740" s="17"/>
      <c r="E1740" s="183">
        <v>45784</v>
      </c>
      <c r="F1740" s="182" t="s">
        <v>94</v>
      </c>
      <c r="G1740" s="182" t="s">
        <v>125</v>
      </c>
      <c r="H1740" s="182" t="s">
        <v>29</v>
      </c>
      <c r="I1740" s="182" t="s">
        <v>293</v>
      </c>
      <c r="J1740" s="182" t="s">
        <v>319</v>
      </c>
      <c r="K1740" s="183">
        <v>45748</v>
      </c>
      <c r="L1740" s="183">
        <v>45758</v>
      </c>
      <c r="M1740" s="182" t="s">
        <v>522</v>
      </c>
      <c r="N1740" s="182">
        <v>74140</v>
      </c>
      <c r="O1740" s="182" t="s">
        <v>710</v>
      </c>
      <c r="P1740" s="182" t="s">
        <v>810</v>
      </c>
      <c r="Q1740" s="182" t="s">
        <v>2710</v>
      </c>
      <c r="R1740" s="182" t="s">
        <v>4728</v>
      </c>
    </row>
    <row r="1741" spans="1:18" x14ac:dyDescent="0.2">
      <c r="A1741" s="182" t="s">
        <v>99</v>
      </c>
      <c r="B1741" s="182" t="s">
        <v>448</v>
      </c>
      <c r="C1741" s="183">
        <v>45805</v>
      </c>
      <c r="D1741" s="17"/>
      <c r="E1741" s="183">
        <v>45805</v>
      </c>
      <c r="F1741" s="182" t="s">
        <v>94</v>
      </c>
      <c r="G1741" s="182" t="s">
        <v>95</v>
      </c>
      <c r="H1741" s="182" t="s">
        <v>29</v>
      </c>
      <c r="I1741" s="182" t="s">
        <v>293</v>
      </c>
      <c r="J1741" s="182" t="s">
        <v>319</v>
      </c>
      <c r="K1741" s="183">
        <v>45758</v>
      </c>
      <c r="L1741" s="183">
        <v>45758</v>
      </c>
      <c r="M1741" s="182" t="s">
        <v>519</v>
      </c>
      <c r="N1741" s="182">
        <v>74200</v>
      </c>
      <c r="O1741" s="182" t="s">
        <v>811</v>
      </c>
      <c r="P1741" s="182" t="s">
        <v>812</v>
      </c>
      <c r="Q1741" s="182" t="s">
        <v>2711</v>
      </c>
      <c r="R1741" s="182" t="s">
        <v>4729</v>
      </c>
    </row>
    <row r="1742" spans="1:18" x14ac:dyDescent="0.2">
      <c r="A1742" s="182" t="s">
        <v>96</v>
      </c>
      <c r="B1742" s="182" t="s">
        <v>449</v>
      </c>
      <c r="C1742" s="183">
        <v>45812</v>
      </c>
      <c r="D1742" s="17"/>
      <c r="E1742" s="183">
        <v>45796</v>
      </c>
      <c r="F1742" s="182" t="s">
        <v>94</v>
      </c>
      <c r="G1742" s="182" t="s">
        <v>125</v>
      </c>
      <c r="H1742" s="182" t="s">
        <v>28</v>
      </c>
      <c r="I1742" s="182" t="s">
        <v>293</v>
      </c>
      <c r="J1742" s="182" t="s">
        <v>321</v>
      </c>
      <c r="K1742" s="183">
        <v>45748</v>
      </c>
      <c r="L1742" s="183">
        <v>45755</v>
      </c>
      <c r="M1742" s="182" t="s">
        <v>455</v>
      </c>
      <c r="N1742" s="182">
        <v>74000</v>
      </c>
      <c r="O1742" s="182" t="s">
        <v>1236</v>
      </c>
      <c r="P1742" s="182" t="s">
        <v>813</v>
      </c>
      <c r="Q1742" s="182" t="s">
        <v>2712</v>
      </c>
      <c r="R1742" s="182" t="s">
        <v>4730</v>
      </c>
    </row>
    <row r="1743" spans="1:18" x14ac:dyDescent="0.2">
      <c r="A1743" s="182" t="s">
        <v>92</v>
      </c>
      <c r="B1743" s="182" t="s">
        <v>324</v>
      </c>
      <c r="C1743" s="183">
        <v>45712</v>
      </c>
      <c r="D1743" s="183">
        <v>45855</v>
      </c>
      <c r="E1743" s="183">
        <v>45777</v>
      </c>
      <c r="F1743" s="182" t="s">
        <v>90</v>
      </c>
      <c r="G1743" s="182" t="s">
        <v>95</v>
      </c>
      <c r="H1743" s="182" t="s">
        <v>28</v>
      </c>
      <c r="I1743" s="182" t="s">
        <v>295</v>
      </c>
      <c r="J1743" s="182" t="s">
        <v>319</v>
      </c>
      <c r="K1743" s="183">
        <v>45670</v>
      </c>
      <c r="L1743" s="183">
        <v>45674</v>
      </c>
      <c r="M1743" s="182" t="s">
        <v>463</v>
      </c>
      <c r="N1743" s="182">
        <v>74100</v>
      </c>
      <c r="O1743" s="182" t="s">
        <v>1281</v>
      </c>
      <c r="P1743" s="182" t="s">
        <v>633</v>
      </c>
      <c r="Q1743" s="182" t="s">
        <v>2713</v>
      </c>
      <c r="R1743" s="182" t="s">
        <v>4731</v>
      </c>
    </row>
    <row r="1744" spans="1:18" x14ac:dyDescent="0.2">
      <c r="A1744" s="182" t="s">
        <v>96</v>
      </c>
      <c r="B1744" s="182" t="s">
        <v>450</v>
      </c>
      <c r="C1744" s="183">
        <v>45804</v>
      </c>
      <c r="D1744" s="17"/>
      <c r="E1744" s="183">
        <v>45789</v>
      </c>
      <c r="F1744" s="182" t="s">
        <v>94</v>
      </c>
      <c r="G1744" s="182" t="s">
        <v>97</v>
      </c>
      <c r="H1744" s="182" t="s">
        <v>28</v>
      </c>
      <c r="I1744" s="182" t="s">
        <v>293</v>
      </c>
      <c r="J1744" s="182" t="s">
        <v>319</v>
      </c>
      <c r="K1744" s="183">
        <v>45756</v>
      </c>
      <c r="L1744" s="183">
        <v>45756</v>
      </c>
      <c r="M1744" s="182" t="s">
        <v>455</v>
      </c>
      <c r="N1744" s="182">
        <v>74960</v>
      </c>
      <c r="O1744" s="182" t="s">
        <v>814</v>
      </c>
      <c r="P1744" s="182" t="s">
        <v>815</v>
      </c>
      <c r="Q1744" s="182" t="s">
        <v>2714</v>
      </c>
      <c r="R1744" s="182" t="s">
        <v>4732</v>
      </c>
    </row>
    <row r="1745" spans="1:18" x14ac:dyDescent="0.2">
      <c r="A1745" s="182" t="s">
        <v>92</v>
      </c>
      <c r="B1745" s="182" t="s">
        <v>340</v>
      </c>
      <c r="C1745" s="183">
        <v>45761</v>
      </c>
      <c r="D1745" s="183">
        <v>45952</v>
      </c>
      <c r="E1745" s="183">
        <v>45789</v>
      </c>
      <c r="F1745" s="182" t="s">
        <v>98</v>
      </c>
      <c r="G1745" s="182" t="s">
        <v>95</v>
      </c>
      <c r="H1745" s="182" t="s">
        <v>29</v>
      </c>
      <c r="I1745" s="182" t="s">
        <v>295</v>
      </c>
      <c r="J1745" s="182" t="s">
        <v>320</v>
      </c>
      <c r="K1745" s="183">
        <v>45688</v>
      </c>
      <c r="L1745" s="183">
        <v>45688</v>
      </c>
      <c r="M1745" s="182" t="s">
        <v>488</v>
      </c>
      <c r="N1745" s="182">
        <v>74520</v>
      </c>
      <c r="O1745" s="182" t="s">
        <v>816</v>
      </c>
      <c r="P1745" s="182" t="s">
        <v>817</v>
      </c>
      <c r="Q1745" s="182" t="s">
        <v>2715</v>
      </c>
      <c r="R1745" s="182" t="s">
        <v>4733</v>
      </c>
    </row>
    <row r="1746" spans="1:18" x14ac:dyDescent="0.2">
      <c r="A1746" s="182" t="s">
        <v>120</v>
      </c>
      <c r="B1746" s="182" t="s">
        <v>311</v>
      </c>
      <c r="C1746" s="183">
        <v>45709</v>
      </c>
      <c r="D1746" s="183">
        <v>45869</v>
      </c>
      <c r="E1746" s="183">
        <v>45790</v>
      </c>
      <c r="F1746" s="182" t="s">
        <v>93</v>
      </c>
      <c r="G1746" s="182" t="s">
        <v>95</v>
      </c>
      <c r="H1746" s="182" t="s">
        <v>29</v>
      </c>
      <c r="I1746" s="182" t="s">
        <v>295</v>
      </c>
      <c r="J1746" s="182" t="s">
        <v>319</v>
      </c>
      <c r="K1746" s="183">
        <v>45684</v>
      </c>
      <c r="L1746" s="183">
        <v>45684</v>
      </c>
      <c r="M1746" s="182" t="s">
        <v>456</v>
      </c>
      <c r="N1746" s="182">
        <v>74300</v>
      </c>
      <c r="O1746" s="182" t="s">
        <v>696</v>
      </c>
      <c r="P1746" s="182" t="s">
        <v>818</v>
      </c>
      <c r="Q1746" s="182" t="s">
        <v>2716</v>
      </c>
      <c r="R1746" s="182" t="s">
        <v>4734</v>
      </c>
    </row>
    <row r="1747" spans="1:18" x14ac:dyDescent="0.2">
      <c r="A1747" s="182" t="s">
        <v>92</v>
      </c>
      <c r="B1747" s="182" t="s">
        <v>194</v>
      </c>
      <c r="C1747" s="183">
        <v>45586</v>
      </c>
      <c r="D1747" s="183">
        <v>45877</v>
      </c>
      <c r="E1747" s="183">
        <v>45778</v>
      </c>
      <c r="F1747" s="182" t="s">
        <v>253</v>
      </c>
      <c r="G1747" s="182" t="s">
        <v>125</v>
      </c>
      <c r="H1747" s="182" t="s">
        <v>27</v>
      </c>
      <c r="I1747" s="182" t="s">
        <v>295</v>
      </c>
      <c r="J1747" s="182" t="s">
        <v>319</v>
      </c>
      <c r="K1747" s="183">
        <v>45569</v>
      </c>
      <c r="L1747" s="183">
        <v>45761</v>
      </c>
      <c r="M1747" s="182" t="s">
        <v>457</v>
      </c>
      <c r="N1747" s="182">
        <v>74240</v>
      </c>
      <c r="O1747" s="182" t="s">
        <v>1314</v>
      </c>
      <c r="P1747" s="182" t="s">
        <v>819</v>
      </c>
      <c r="Q1747" s="182" t="s">
        <v>2717</v>
      </c>
      <c r="R1747" s="182" t="s">
        <v>2717</v>
      </c>
    </row>
    <row r="1748" spans="1:18" x14ac:dyDescent="0.2">
      <c r="A1748" s="182" t="s">
        <v>120</v>
      </c>
      <c r="B1748" s="182" t="s">
        <v>367</v>
      </c>
      <c r="C1748" s="183">
        <v>45709</v>
      </c>
      <c r="D1748" s="183">
        <v>45921</v>
      </c>
      <c r="E1748" s="183">
        <v>45803</v>
      </c>
      <c r="F1748" s="182" t="s">
        <v>93</v>
      </c>
      <c r="G1748" s="182" t="s">
        <v>95</v>
      </c>
      <c r="H1748" s="182" t="s">
        <v>29</v>
      </c>
      <c r="I1748" s="182" t="s">
        <v>295</v>
      </c>
      <c r="J1748" s="182" t="s">
        <v>319</v>
      </c>
      <c r="K1748" s="183">
        <v>45687</v>
      </c>
      <c r="L1748" s="183">
        <v>45873</v>
      </c>
      <c r="M1748" s="182" t="s">
        <v>456</v>
      </c>
      <c r="N1748" s="182">
        <v>74300</v>
      </c>
      <c r="O1748" s="182" t="s">
        <v>1352</v>
      </c>
      <c r="P1748" s="182" t="s">
        <v>820</v>
      </c>
      <c r="Q1748" s="182" t="s">
        <v>2718</v>
      </c>
      <c r="R1748" s="182" t="s">
        <v>4735</v>
      </c>
    </row>
    <row r="1749" spans="1:18" x14ac:dyDescent="0.2">
      <c r="A1749" s="182" t="s">
        <v>92</v>
      </c>
      <c r="B1749" s="182" t="s">
        <v>431</v>
      </c>
      <c r="C1749" s="183">
        <v>45804</v>
      </c>
      <c r="D1749" s="17"/>
      <c r="E1749" s="183">
        <v>45776</v>
      </c>
      <c r="F1749" s="182" t="s">
        <v>94</v>
      </c>
      <c r="G1749" s="182" t="s">
        <v>125</v>
      </c>
      <c r="H1749" s="182" t="s">
        <v>29</v>
      </c>
      <c r="I1749" s="182" t="s">
        <v>293</v>
      </c>
      <c r="J1749" s="182" t="s">
        <v>319</v>
      </c>
      <c r="K1749" s="183">
        <v>45741</v>
      </c>
      <c r="L1749" s="183">
        <v>45744</v>
      </c>
      <c r="M1749" s="182" t="s">
        <v>523</v>
      </c>
      <c r="N1749" s="182">
        <v>74520</v>
      </c>
      <c r="O1749" s="182" t="s">
        <v>664</v>
      </c>
      <c r="P1749" s="182" t="s">
        <v>822</v>
      </c>
      <c r="Q1749" s="182" t="s">
        <v>2719</v>
      </c>
      <c r="R1749" s="182" t="s">
        <v>4736</v>
      </c>
    </row>
    <row r="1750" spans="1:18" x14ac:dyDescent="0.2">
      <c r="A1750" s="182" t="s">
        <v>92</v>
      </c>
      <c r="B1750" s="182" t="s">
        <v>117</v>
      </c>
      <c r="C1750" s="183">
        <v>45646</v>
      </c>
      <c r="D1750" s="183">
        <v>45709</v>
      </c>
      <c r="E1750" s="183">
        <v>45789</v>
      </c>
      <c r="F1750" s="182" t="s">
        <v>270</v>
      </c>
      <c r="G1750" s="182" t="s">
        <v>125</v>
      </c>
      <c r="H1750" s="182" t="s">
        <v>29</v>
      </c>
      <c r="I1750" s="182" t="s">
        <v>295</v>
      </c>
      <c r="J1750" s="182" t="s">
        <v>320</v>
      </c>
      <c r="K1750" s="183">
        <v>45629</v>
      </c>
      <c r="L1750" s="183">
        <v>45632</v>
      </c>
      <c r="M1750" s="182" t="s">
        <v>458</v>
      </c>
      <c r="N1750" s="182">
        <v>74160</v>
      </c>
      <c r="O1750" s="182" t="s">
        <v>823</v>
      </c>
      <c r="P1750" s="182" t="s">
        <v>824</v>
      </c>
      <c r="Q1750" s="182" t="s">
        <v>2720</v>
      </c>
      <c r="R1750" s="182" t="s">
        <v>4737</v>
      </c>
    </row>
    <row r="1751" spans="1:18" x14ac:dyDescent="0.2">
      <c r="A1751" s="182" t="s">
        <v>92</v>
      </c>
      <c r="B1751" s="182" t="s">
        <v>117</v>
      </c>
      <c r="C1751" s="183">
        <v>45646</v>
      </c>
      <c r="D1751" s="183">
        <v>45709</v>
      </c>
      <c r="E1751" s="183">
        <v>45761</v>
      </c>
      <c r="F1751" s="182" t="s">
        <v>93</v>
      </c>
      <c r="G1751" s="182" t="s">
        <v>95</v>
      </c>
      <c r="H1751" s="182" t="s">
        <v>29</v>
      </c>
      <c r="I1751" s="182" t="s">
        <v>295</v>
      </c>
      <c r="J1751" s="182" t="s">
        <v>320</v>
      </c>
      <c r="K1751" s="183">
        <v>45629</v>
      </c>
      <c r="L1751" s="183">
        <v>45632</v>
      </c>
      <c r="M1751" s="182" t="s">
        <v>458</v>
      </c>
      <c r="N1751" s="182">
        <v>74160</v>
      </c>
      <c r="O1751" s="182" t="s">
        <v>823</v>
      </c>
      <c r="P1751" s="182" t="s">
        <v>824</v>
      </c>
      <c r="Q1751" s="182" t="s">
        <v>2721</v>
      </c>
      <c r="R1751" s="182" t="s">
        <v>4738</v>
      </c>
    </row>
    <row r="1752" spans="1:18" x14ac:dyDescent="0.2">
      <c r="A1752" s="182" t="s">
        <v>92</v>
      </c>
      <c r="B1752" s="182" t="s">
        <v>250</v>
      </c>
      <c r="C1752" s="183">
        <v>45691</v>
      </c>
      <c r="D1752" s="183">
        <v>45855</v>
      </c>
      <c r="E1752" s="183">
        <v>45761</v>
      </c>
      <c r="F1752" s="182" t="s">
        <v>90</v>
      </c>
      <c r="G1752" s="182" t="s">
        <v>95</v>
      </c>
      <c r="H1752" s="182" t="s">
        <v>29</v>
      </c>
      <c r="I1752" s="182" t="s">
        <v>295</v>
      </c>
      <c r="J1752" s="182" t="s">
        <v>319</v>
      </c>
      <c r="K1752" s="183">
        <v>45646</v>
      </c>
      <c r="L1752" s="183">
        <v>45656</v>
      </c>
      <c r="M1752" s="182" t="s">
        <v>524</v>
      </c>
      <c r="N1752" s="182">
        <v>74160</v>
      </c>
      <c r="O1752" s="182" t="s">
        <v>675</v>
      </c>
      <c r="P1752" s="182" t="s">
        <v>676</v>
      </c>
      <c r="Q1752" s="182" t="s">
        <v>2722</v>
      </c>
      <c r="R1752" s="182" t="s">
        <v>2722</v>
      </c>
    </row>
    <row r="1753" spans="1:18" x14ac:dyDescent="0.2">
      <c r="A1753" s="182" t="s">
        <v>96</v>
      </c>
      <c r="B1753" s="182" t="s">
        <v>114</v>
      </c>
      <c r="C1753" s="183">
        <v>45642</v>
      </c>
      <c r="D1753" s="183">
        <v>45812</v>
      </c>
      <c r="E1753" s="183">
        <v>45763</v>
      </c>
      <c r="F1753" s="182" t="s">
        <v>93</v>
      </c>
      <c r="G1753" s="182" t="s">
        <v>95</v>
      </c>
      <c r="H1753" s="17"/>
      <c r="I1753" s="182" t="s">
        <v>295</v>
      </c>
      <c r="J1753" s="182" t="s">
        <v>319</v>
      </c>
      <c r="K1753" s="183">
        <v>45630</v>
      </c>
      <c r="L1753" s="183">
        <v>45631</v>
      </c>
      <c r="M1753" s="182" t="s">
        <v>525</v>
      </c>
      <c r="N1753" s="182">
        <v>74210</v>
      </c>
      <c r="O1753" s="182" t="s">
        <v>648</v>
      </c>
      <c r="P1753" s="182" t="s">
        <v>796</v>
      </c>
      <c r="Q1753" s="182" t="s">
        <v>2723</v>
      </c>
      <c r="R1753" s="182" t="s">
        <v>4739</v>
      </c>
    </row>
    <row r="1754" spans="1:18" x14ac:dyDescent="0.2">
      <c r="A1754" s="182" t="s">
        <v>120</v>
      </c>
      <c r="B1754" s="182" t="s">
        <v>409</v>
      </c>
      <c r="C1754" s="183">
        <v>45761</v>
      </c>
      <c r="D1754" s="183">
        <v>45929</v>
      </c>
      <c r="E1754" s="183">
        <v>45803</v>
      </c>
      <c r="F1754" s="182" t="s">
        <v>98</v>
      </c>
      <c r="G1754" s="182" t="s">
        <v>97</v>
      </c>
      <c r="H1754" s="182" t="s">
        <v>29</v>
      </c>
      <c r="I1754" s="182" t="s">
        <v>295</v>
      </c>
      <c r="J1754" s="182" t="s">
        <v>319</v>
      </c>
      <c r="K1754" s="183">
        <v>45692</v>
      </c>
      <c r="L1754" s="183">
        <v>45728</v>
      </c>
      <c r="M1754" s="182" t="s">
        <v>484</v>
      </c>
      <c r="N1754" s="182">
        <v>74460</v>
      </c>
      <c r="O1754" s="182" t="s">
        <v>825</v>
      </c>
      <c r="P1754" s="182" t="s">
        <v>826</v>
      </c>
      <c r="Q1754" s="182" t="s">
        <v>2724</v>
      </c>
      <c r="R1754" s="182" t="s">
        <v>4740</v>
      </c>
    </row>
    <row r="1755" spans="1:18" x14ac:dyDescent="0.2">
      <c r="A1755" s="182" t="s">
        <v>92</v>
      </c>
      <c r="B1755" s="182" t="s">
        <v>277</v>
      </c>
      <c r="C1755" s="183">
        <v>45705</v>
      </c>
      <c r="D1755" s="183">
        <v>45868</v>
      </c>
      <c r="E1755" s="183">
        <v>45789</v>
      </c>
      <c r="F1755" s="182" t="s">
        <v>93</v>
      </c>
      <c r="G1755" s="182" t="s">
        <v>95</v>
      </c>
      <c r="H1755" s="17"/>
      <c r="I1755" s="182" t="s">
        <v>295</v>
      </c>
      <c r="J1755" s="182" t="s">
        <v>320</v>
      </c>
      <c r="K1755" s="183">
        <v>45672</v>
      </c>
      <c r="L1755" s="183">
        <v>45674</v>
      </c>
      <c r="M1755" s="182" t="s">
        <v>482</v>
      </c>
      <c r="N1755" s="182">
        <v>74580</v>
      </c>
      <c r="O1755" s="182" t="s">
        <v>1353</v>
      </c>
      <c r="P1755" s="182" t="s">
        <v>827</v>
      </c>
      <c r="Q1755" s="182" t="s">
        <v>2725</v>
      </c>
      <c r="R1755" s="182" t="s">
        <v>4741</v>
      </c>
    </row>
    <row r="1756" spans="1:18" x14ac:dyDescent="0.2">
      <c r="A1756" s="182" t="s">
        <v>92</v>
      </c>
      <c r="B1756" s="182" t="s">
        <v>452</v>
      </c>
      <c r="C1756" s="183">
        <v>45761</v>
      </c>
      <c r="D1756" s="183">
        <v>45952</v>
      </c>
      <c r="E1756" s="183">
        <v>45776</v>
      </c>
      <c r="F1756" s="182" t="s">
        <v>94</v>
      </c>
      <c r="G1756" s="182" t="s">
        <v>95</v>
      </c>
      <c r="H1756" s="182" t="s">
        <v>29</v>
      </c>
      <c r="I1756" s="182" t="s">
        <v>295</v>
      </c>
      <c r="J1756" s="182" t="s">
        <v>319</v>
      </c>
      <c r="K1756" s="183">
        <v>45726</v>
      </c>
      <c r="L1756" s="183">
        <v>45726</v>
      </c>
      <c r="M1756" s="182" t="s">
        <v>463</v>
      </c>
      <c r="N1756" s="182">
        <v>74100</v>
      </c>
      <c r="O1756" s="182" t="s">
        <v>828</v>
      </c>
      <c r="P1756" s="182" t="s">
        <v>829</v>
      </c>
      <c r="Q1756" s="182" t="s">
        <v>2726</v>
      </c>
      <c r="R1756" s="182" t="s">
        <v>4742</v>
      </c>
    </row>
    <row r="1757" spans="1:18" x14ac:dyDescent="0.2">
      <c r="A1757" s="182" t="s">
        <v>96</v>
      </c>
      <c r="B1757" s="182" t="s">
        <v>351</v>
      </c>
      <c r="C1757" s="183">
        <v>45721</v>
      </c>
      <c r="D1757" s="183">
        <v>45761</v>
      </c>
      <c r="E1757" s="183">
        <v>45789</v>
      </c>
      <c r="F1757" s="182" t="s">
        <v>93</v>
      </c>
      <c r="G1757" s="182" t="s">
        <v>125</v>
      </c>
      <c r="H1757" s="182" t="s">
        <v>28</v>
      </c>
      <c r="I1757" s="182" t="s">
        <v>295</v>
      </c>
      <c r="J1757" s="182" t="s">
        <v>319</v>
      </c>
      <c r="K1757" s="183">
        <v>45702</v>
      </c>
      <c r="L1757" s="183">
        <v>45702</v>
      </c>
      <c r="M1757" s="182" t="s">
        <v>459</v>
      </c>
      <c r="N1757" s="182">
        <v>74330</v>
      </c>
      <c r="O1757" s="182" t="s">
        <v>713</v>
      </c>
      <c r="P1757" s="182" t="s">
        <v>830</v>
      </c>
      <c r="Q1757" s="182" t="s">
        <v>2727</v>
      </c>
      <c r="R1757" s="182" t="s">
        <v>4743</v>
      </c>
    </row>
    <row r="1758" spans="1:18" x14ac:dyDescent="0.2">
      <c r="A1758" s="182" t="s">
        <v>96</v>
      </c>
      <c r="B1758" s="182" t="s">
        <v>339</v>
      </c>
      <c r="C1758" s="183">
        <v>45721</v>
      </c>
      <c r="D1758" s="183">
        <v>45887</v>
      </c>
      <c r="E1758" s="183">
        <v>45789</v>
      </c>
      <c r="F1758" s="182" t="s">
        <v>93</v>
      </c>
      <c r="G1758" s="182" t="s">
        <v>95</v>
      </c>
      <c r="H1758" s="182" t="s">
        <v>28</v>
      </c>
      <c r="I1758" s="182" t="s">
        <v>295</v>
      </c>
      <c r="J1758" s="182" t="s">
        <v>319</v>
      </c>
      <c r="K1758" s="183">
        <v>45705</v>
      </c>
      <c r="L1758" s="183">
        <v>45953</v>
      </c>
      <c r="M1758" s="182" t="s">
        <v>455</v>
      </c>
      <c r="N1758" s="182">
        <v>74600</v>
      </c>
      <c r="O1758" s="182" t="s">
        <v>1337</v>
      </c>
      <c r="P1758" s="182" t="s">
        <v>831</v>
      </c>
      <c r="Q1758" s="182" t="s">
        <v>2728</v>
      </c>
      <c r="R1758" s="182" t="s">
        <v>4744</v>
      </c>
    </row>
    <row r="1759" spans="1:18" x14ac:dyDescent="0.2">
      <c r="A1759" s="182" t="s">
        <v>96</v>
      </c>
      <c r="B1759" s="182" t="s">
        <v>305</v>
      </c>
      <c r="C1759" s="183">
        <v>45705</v>
      </c>
      <c r="D1759" s="183">
        <v>45869</v>
      </c>
      <c r="E1759" s="183">
        <v>45789</v>
      </c>
      <c r="F1759" s="182" t="s">
        <v>93</v>
      </c>
      <c r="G1759" s="182" t="s">
        <v>95</v>
      </c>
      <c r="H1759" s="182" t="s">
        <v>28</v>
      </c>
      <c r="I1759" s="182" t="s">
        <v>293</v>
      </c>
      <c r="J1759" s="182" t="s">
        <v>321</v>
      </c>
      <c r="K1759" s="183">
        <v>45681</v>
      </c>
      <c r="L1759" s="183">
        <v>45957</v>
      </c>
      <c r="M1759" s="182" t="s">
        <v>460</v>
      </c>
      <c r="N1759" s="182">
        <v>74570</v>
      </c>
      <c r="O1759" s="182" t="s">
        <v>832</v>
      </c>
      <c r="P1759" s="182" t="s">
        <v>833</v>
      </c>
      <c r="Q1759" s="182" t="s">
        <v>2729</v>
      </c>
      <c r="R1759" s="182" t="s">
        <v>4745</v>
      </c>
    </row>
    <row r="1760" spans="1:18" x14ac:dyDescent="0.2">
      <c r="A1760" s="182" t="s">
        <v>120</v>
      </c>
      <c r="B1760" s="182" t="s">
        <v>174</v>
      </c>
      <c r="C1760" s="183">
        <v>45617</v>
      </c>
      <c r="D1760" s="183">
        <v>45895</v>
      </c>
      <c r="E1760" s="183">
        <v>45782</v>
      </c>
      <c r="F1760" s="182" t="s">
        <v>330</v>
      </c>
      <c r="G1760" s="182" t="s">
        <v>95</v>
      </c>
      <c r="H1760" s="182" t="s">
        <v>29</v>
      </c>
      <c r="I1760" s="182" t="s">
        <v>295</v>
      </c>
      <c r="J1760" s="182" t="s">
        <v>319</v>
      </c>
      <c r="K1760" s="183">
        <v>45488</v>
      </c>
      <c r="L1760" s="183">
        <v>45587</v>
      </c>
      <c r="M1760" s="182" t="s">
        <v>526</v>
      </c>
      <c r="N1760" s="182">
        <v>74130</v>
      </c>
      <c r="O1760" s="182" t="s">
        <v>834</v>
      </c>
      <c r="P1760" s="182" t="s">
        <v>835</v>
      </c>
      <c r="Q1760" s="182" t="s">
        <v>2730</v>
      </c>
      <c r="R1760" s="182" t="s">
        <v>4746</v>
      </c>
    </row>
    <row r="1761" spans="1:18" x14ac:dyDescent="0.2">
      <c r="A1761" s="182" t="s">
        <v>99</v>
      </c>
      <c r="B1761" s="182" t="s">
        <v>149</v>
      </c>
      <c r="C1761" s="183">
        <v>45630</v>
      </c>
      <c r="D1761" s="183">
        <v>45872</v>
      </c>
      <c r="E1761" s="183">
        <v>45770</v>
      </c>
      <c r="F1761" s="182" t="s">
        <v>93</v>
      </c>
      <c r="G1761" s="182" t="s">
        <v>95</v>
      </c>
      <c r="H1761" s="182" t="s">
        <v>29</v>
      </c>
      <c r="I1761" s="182" t="s">
        <v>295</v>
      </c>
      <c r="J1761" s="182" t="s">
        <v>319</v>
      </c>
      <c r="K1761" s="183">
        <v>45624</v>
      </c>
      <c r="L1761" s="183">
        <v>45625</v>
      </c>
      <c r="M1761" s="182" t="s">
        <v>461</v>
      </c>
      <c r="N1761" s="182">
        <v>74200</v>
      </c>
      <c r="O1761" s="182" t="s">
        <v>836</v>
      </c>
      <c r="P1761" s="182" t="s">
        <v>837</v>
      </c>
      <c r="Q1761" s="182" t="s">
        <v>2731</v>
      </c>
      <c r="R1761" s="182" t="s">
        <v>4747</v>
      </c>
    </row>
    <row r="1762" spans="1:18" x14ac:dyDescent="0.2">
      <c r="A1762" s="182" t="s">
        <v>120</v>
      </c>
      <c r="B1762" s="182" t="s">
        <v>246</v>
      </c>
      <c r="C1762" s="183">
        <v>45677</v>
      </c>
      <c r="D1762" s="183">
        <v>45920</v>
      </c>
      <c r="E1762" s="183">
        <v>45782</v>
      </c>
      <c r="F1762" s="182" t="s">
        <v>93</v>
      </c>
      <c r="G1762" s="182" t="s">
        <v>95</v>
      </c>
      <c r="H1762" s="182" t="s">
        <v>29</v>
      </c>
      <c r="I1762" s="182" t="s">
        <v>295</v>
      </c>
      <c r="J1762" s="182" t="s">
        <v>319</v>
      </c>
      <c r="K1762" s="183">
        <v>45664</v>
      </c>
      <c r="L1762" s="183">
        <v>45664</v>
      </c>
      <c r="M1762" s="182" t="s">
        <v>527</v>
      </c>
      <c r="N1762" s="182">
        <v>74440</v>
      </c>
      <c r="O1762" s="182" t="s">
        <v>838</v>
      </c>
      <c r="P1762" s="182" t="s">
        <v>839</v>
      </c>
      <c r="Q1762" s="182" t="s">
        <v>2732</v>
      </c>
      <c r="R1762" s="182" t="s">
        <v>4748</v>
      </c>
    </row>
    <row r="1763" spans="1:18" x14ac:dyDescent="0.2">
      <c r="A1763" s="182" t="s">
        <v>120</v>
      </c>
      <c r="B1763" s="182" t="s">
        <v>247</v>
      </c>
      <c r="C1763" s="183">
        <v>45677</v>
      </c>
      <c r="D1763" s="183">
        <v>45838</v>
      </c>
      <c r="E1763" s="183">
        <v>45782</v>
      </c>
      <c r="F1763" s="182" t="s">
        <v>93</v>
      </c>
      <c r="G1763" s="182" t="s">
        <v>95</v>
      </c>
      <c r="H1763" s="182" t="s">
        <v>29</v>
      </c>
      <c r="I1763" s="182" t="s">
        <v>295</v>
      </c>
      <c r="J1763" s="182" t="s">
        <v>319</v>
      </c>
      <c r="K1763" s="183">
        <v>45664</v>
      </c>
      <c r="L1763" s="183">
        <v>45664</v>
      </c>
      <c r="M1763" s="182" t="s">
        <v>456</v>
      </c>
      <c r="N1763" s="182">
        <v>74300</v>
      </c>
      <c r="O1763" s="182" t="s">
        <v>840</v>
      </c>
      <c r="P1763" s="182" t="s">
        <v>841</v>
      </c>
      <c r="Q1763" s="182" t="s">
        <v>2733</v>
      </c>
      <c r="R1763" s="182" t="s">
        <v>4749</v>
      </c>
    </row>
    <row r="1764" spans="1:18" x14ac:dyDescent="0.2">
      <c r="A1764" s="182" t="s">
        <v>96</v>
      </c>
      <c r="B1764" s="182" t="s">
        <v>354</v>
      </c>
      <c r="C1764" s="183">
        <v>45726</v>
      </c>
      <c r="D1764" s="183">
        <v>45825</v>
      </c>
      <c r="E1764" s="183">
        <v>45789</v>
      </c>
      <c r="F1764" s="182" t="s">
        <v>90</v>
      </c>
      <c r="G1764" s="182" t="s">
        <v>95</v>
      </c>
      <c r="H1764" s="182" t="s">
        <v>28</v>
      </c>
      <c r="I1764" s="182" t="s">
        <v>295</v>
      </c>
      <c r="J1764" s="182" t="s">
        <v>319</v>
      </c>
      <c r="K1764" s="183">
        <v>45687</v>
      </c>
      <c r="L1764" s="183">
        <v>45687</v>
      </c>
      <c r="M1764" s="182" t="s">
        <v>455</v>
      </c>
      <c r="N1764" s="182">
        <v>74000</v>
      </c>
      <c r="O1764" s="182" t="s">
        <v>1354</v>
      </c>
      <c r="P1764" s="182" t="s">
        <v>842</v>
      </c>
      <c r="Q1764" s="182" t="s">
        <v>2734</v>
      </c>
      <c r="R1764" s="182" t="s">
        <v>4750</v>
      </c>
    </row>
    <row r="1765" spans="1:18" x14ac:dyDescent="0.2">
      <c r="A1765" s="182" t="s">
        <v>120</v>
      </c>
      <c r="B1765" s="182" t="s">
        <v>325</v>
      </c>
      <c r="C1765" s="183">
        <v>45680</v>
      </c>
      <c r="D1765" s="183">
        <v>45841</v>
      </c>
      <c r="E1765" s="183">
        <v>45771</v>
      </c>
      <c r="F1765" s="182" t="s">
        <v>93</v>
      </c>
      <c r="G1765" s="182" t="s">
        <v>95</v>
      </c>
      <c r="H1765" s="182" t="s">
        <v>29</v>
      </c>
      <c r="I1765" s="182" t="s">
        <v>295</v>
      </c>
      <c r="J1765" s="182" t="s">
        <v>319</v>
      </c>
      <c r="K1765" s="183">
        <v>45636</v>
      </c>
      <c r="L1765" s="183">
        <v>45680</v>
      </c>
      <c r="M1765" s="182" t="s">
        <v>528</v>
      </c>
      <c r="N1765" s="182">
        <v>74800</v>
      </c>
      <c r="O1765" s="182" t="s">
        <v>1257</v>
      </c>
      <c r="P1765" s="182" t="s">
        <v>715</v>
      </c>
      <c r="Q1765" s="182" t="s">
        <v>2735</v>
      </c>
      <c r="R1765" s="182" t="s">
        <v>4751</v>
      </c>
    </row>
    <row r="1766" spans="1:18" x14ac:dyDescent="0.2">
      <c r="A1766" s="182" t="s">
        <v>96</v>
      </c>
      <c r="B1766" s="182" t="s">
        <v>354</v>
      </c>
      <c r="C1766" s="183">
        <v>45726</v>
      </c>
      <c r="D1766" s="183">
        <v>45825</v>
      </c>
      <c r="E1766" s="183">
        <v>45761</v>
      </c>
      <c r="F1766" s="182" t="s">
        <v>98</v>
      </c>
      <c r="G1766" s="182" t="s">
        <v>95</v>
      </c>
      <c r="H1766" s="182" t="s">
        <v>28</v>
      </c>
      <c r="I1766" s="182" t="s">
        <v>295</v>
      </c>
      <c r="J1766" s="182" t="s">
        <v>319</v>
      </c>
      <c r="K1766" s="183">
        <v>45687</v>
      </c>
      <c r="L1766" s="183">
        <v>45687</v>
      </c>
      <c r="M1766" s="182" t="s">
        <v>455</v>
      </c>
      <c r="N1766" s="182">
        <v>74000</v>
      </c>
      <c r="O1766" s="182" t="s">
        <v>1354</v>
      </c>
      <c r="P1766" s="182" t="s">
        <v>842</v>
      </c>
      <c r="Q1766" s="182" t="s">
        <v>2736</v>
      </c>
      <c r="R1766" s="182" t="s">
        <v>4752</v>
      </c>
    </row>
    <row r="1767" spans="1:18" x14ac:dyDescent="0.2">
      <c r="A1767" s="182" t="s">
        <v>120</v>
      </c>
      <c r="B1767" s="182" t="s">
        <v>312</v>
      </c>
      <c r="C1767" s="183">
        <v>45715</v>
      </c>
      <c r="D1767" s="183">
        <v>45891</v>
      </c>
      <c r="E1767" s="183">
        <v>45800</v>
      </c>
      <c r="F1767" s="182" t="s">
        <v>93</v>
      </c>
      <c r="G1767" s="182" t="s">
        <v>97</v>
      </c>
      <c r="H1767" s="182" t="s">
        <v>29</v>
      </c>
      <c r="I1767" s="182" t="s">
        <v>295</v>
      </c>
      <c r="J1767" s="182" t="s">
        <v>319</v>
      </c>
      <c r="K1767" s="183">
        <v>45686</v>
      </c>
      <c r="L1767" s="183">
        <v>45687</v>
      </c>
      <c r="M1767" s="182" t="s">
        <v>462</v>
      </c>
      <c r="N1767" s="182">
        <v>74190</v>
      </c>
      <c r="O1767" s="182" t="s">
        <v>807</v>
      </c>
      <c r="P1767" s="182" t="s">
        <v>843</v>
      </c>
      <c r="Q1767" s="182" t="s">
        <v>2737</v>
      </c>
      <c r="R1767" s="182" t="s">
        <v>4753</v>
      </c>
    </row>
    <row r="1768" spans="1:18" x14ac:dyDescent="0.2">
      <c r="A1768" s="182" t="s">
        <v>92</v>
      </c>
      <c r="B1768" s="182" t="s">
        <v>281</v>
      </c>
      <c r="C1768" s="183">
        <v>45691</v>
      </c>
      <c r="D1768" s="183">
        <v>45868</v>
      </c>
      <c r="E1768" s="183">
        <v>45775</v>
      </c>
      <c r="F1768" s="182" t="s">
        <v>90</v>
      </c>
      <c r="G1768" s="182" t="s">
        <v>95</v>
      </c>
      <c r="H1768" s="182" t="s">
        <v>28</v>
      </c>
      <c r="I1768" s="182" t="s">
        <v>295</v>
      </c>
      <c r="J1768" s="182" t="s">
        <v>319</v>
      </c>
      <c r="K1768" s="183">
        <v>45677</v>
      </c>
      <c r="L1768" s="183">
        <v>45678</v>
      </c>
      <c r="M1768" s="182" t="s">
        <v>529</v>
      </c>
      <c r="N1768" s="182">
        <v>74160</v>
      </c>
      <c r="O1768" s="182" t="s">
        <v>686</v>
      </c>
      <c r="P1768" s="182" t="s">
        <v>687</v>
      </c>
      <c r="Q1768" s="182" t="s">
        <v>2738</v>
      </c>
      <c r="R1768" s="182" t="s">
        <v>4754</v>
      </c>
    </row>
    <row r="1769" spans="1:18" x14ac:dyDescent="0.2">
      <c r="A1769" s="182" t="s">
        <v>92</v>
      </c>
      <c r="B1769" s="182" t="s">
        <v>105</v>
      </c>
      <c r="C1769" s="183">
        <v>45587</v>
      </c>
      <c r="D1769" s="183">
        <v>45758</v>
      </c>
      <c r="E1769" s="183">
        <v>45758</v>
      </c>
      <c r="F1769" s="182" t="s">
        <v>253</v>
      </c>
      <c r="G1769" s="182" t="s">
        <v>125</v>
      </c>
      <c r="H1769" s="17"/>
      <c r="I1769" s="182" t="s">
        <v>295</v>
      </c>
      <c r="J1769" s="182" t="s">
        <v>320</v>
      </c>
      <c r="K1769" s="183">
        <v>45573</v>
      </c>
      <c r="L1769" s="183">
        <v>45758</v>
      </c>
      <c r="M1769" s="182" t="s">
        <v>530</v>
      </c>
      <c r="N1769" s="182">
        <v>74160</v>
      </c>
      <c r="O1769" s="182" t="s">
        <v>1355</v>
      </c>
      <c r="P1769" s="182" t="s">
        <v>844</v>
      </c>
      <c r="Q1769" s="182" t="s">
        <v>2739</v>
      </c>
      <c r="R1769" s="182" t="s">
        <v>2739</v>
      </c>
    </row>
    <row r="1770" spans="1:18" x14ac:dyDescent="0.2">
      <c r="A1770" s="182" t="s">
        <v>120</v>
      </c>
      <c r="B1770" s="182" t="s">
        <v>424</v>
      </c>
      <c r="C1770" s="183">
        <v>45758</v>
      </c>
      <c r="D1770" s="17"/>
      <c r="E1770" s="183">
        <v>45800</v>
      </c>
      <c r="F1770" s="182" t="s">
        <v>98</v>
      </c>
      <c r="G1770" s="182" t="s">
        <v>95</v>
      </c>
      <c r="H1770" s="182" t="s">
        <v>29</v>
      </c>
      <c r="I1770" s="182" t="s">
        <v>293</v>
      </c>
      <c r="J1770" s="182" t="s">
        <v>321</v>
      </c>
      <c r="K1770" s="183">
        <v>45688</v>
      </c>
      <c r="L1770" s="183">
        <v>45745</v>
      </c>
      <c r="M1770" s="182" t="s">
        <v>490</v>
      </c>
      <c r="N1770" s="182">
        <v>74700</v>
      </c>
      <c r="O1770" s="182" t="s">
        <v>799</v>
      </c>
      <c r="P1770" s="182" t="s">
        <v>845</v>
      </c>
      <c r="Q1770" s="182" t="s">
        <v>2740</v>
      </c>
      <c r="R1770" s="182" t="s">
        <v>4755</v>
      </c>
    </row>
    <row r="1771" spans="1:18" x14ac:dyDescent="0.2">
      <c r="A1771" s="182" t="s">
        <v>120</v>
      </c>
      <c r="B1771" s="182" t="s">
        <v>342</v>
      </c>
      <c r="C1771" s="183">
        <v>45706</v>
      </c>
      <c r="D1771" s="183">
        <v>45822</v>
      </c>
      <c r="E1771" s="183">
        <v>45800</v>
      </c>
      <c r="F1771" s="182" t="s">
        <v>93</v>
      </c>
      <c r="G1771" s="182" t="s">
        <v>95</v>
      </c>
      <c r="H1771" s="182" t="s">
        <v>29</v>
      </c>
      <c r="I1771" s="182" t="s">
        <v>295</v>
      </c>
      <c r="J1771" s="182" t="s">
        <v>319</v>
      </c>
      <c r="K1771" s="183">
        <v>45684</v>
      </c>
      <c r="L1771" s="183">
        <v>45693</v>
      </c>
      <c r="M1771" s="182" t="s">
        <v>531</v>
      </c>
      <c r="N1771" s="182">
        <v>74400</v>
      </c>
      <c r="O1771" s="182" t="s">
        <v>846</v>
      </c>
      <c r="P1771" s="182" t="s">
        <v>847</v>
      </c>
      <c r="Q1771" s="182" t="s">
        <v>2741</v>
      </c>
      <c r="R1771" s="182" t="s">
        <v>4756</v>
      </c>
    </row>
    <row r="1772" spans="1:18" x14ac:dyDescent="0.2">
      <c r="A1772" s="182" t="s">
        <v>92</v>
      </c>
      <c r="B1772" s="182" t="s">
        <v>335</v>
      </c>
      <c r="C1772" s="183">
        <v>45741</v>
      </c>
      <c r="D1772" s="17"/>
      <c r="E1772" s="183">
        <v>45793</v>
      </c>
      <c r="F1772" s="182" t="s">
        <v>90</v>
      </c>
      <c r="G1772" s="182" t="s">
        <v>95</v>
      </c>
      <c r="H1772" s="182" t="s">
        <v>29</v>
      </c>
      <c r="I1772" s="182" t="s">
        <v>293</v>
      </c>
      <c r="J1772" s="182" t="s">
        <v>321</v>
      </c>
      <c r="K1772" s="183">
        <v>45695</v>
      </c>
      <c r="L1772" s="183">
        <v>45707</v>
      </c>
      <c r="M1772" s="182" t="s">
        <v>463</v>
      </c>
      <c r="N1772" s="182">
        <v>74100</v>
      </c>
      <c r="O1772" s="182" t="s">
        <v>848</v>
      </c>
      <c r="P1772" s="182" t="s">
        <v>849</v>
      </c>
      <c r="Q1772" s="182" t="s">
        <v>2742</v>
      </c>
      <c r="R1772" s="182" t="s">
        <v>4757</v>
      </c>
    </row>
    <row r="1773" spans="1:18" x14ac:dyDescent="0.2">
      <c r="A1773" s="182" t="s">
        <v>92</v>
      </c>
      <c r="B1773" s="182" t="s">
        <v>366</v>
      </c>
      <c r="C1773" s="183">
        <v>45591</v>
      </c>
      <c r="D1773" s="183">
        <v>45900</v>
      </c>
      <c r="E1773" s="183">
        <v>45776</v>
      </c>
      <c r="F1773" s="182" t="s">
        <v>330</v>
      </c>
      <c r="G1773" s="182" t="s">
        <v>125</v>
      </c>
      <c r="H1773" s="182" t="s">
        <v>29</v>
      </c>
      <c r="I1773" s="182" t="s">
        <v>295</v>
      </c>
      <c r="J1773" s="182" t="s">
        <v>319</v>
      </c>
      <c r="K1773" s="183">
        <v>45462</v>
      </c>
      <c r="L1773" s="183">
        <v>45593</v>
      </c>
      <c r="M1773" s="182" t="s">
        <v>463</v>
      </c>
      <c r="N1773" s="182">
        <v>74100</v>
      </c>
      <c r="O1773" s="182" t="s">
        <v>1285</v>
      </c>
      <c r="P1773" s="182" t="s">
        <v>850</v>
      </c>
      <c r="Q1773" s="182" t="s">
        <v>2743</v>
      </c>
      <c r="R1773" s="182" t="s">
        <v>4758</v>
      </c>
    </row>
    <row r="1774" spans="1:18" x14ac:dyDescent="0.2">
      <c r="A1774" s="182" t="s">
        <v>92</v>
      </c>
      <c r="B1774" s="182" t="s">
        <v>219</v>
      </c>
      <c r="C1774" s="183">
        <v>45674</v>
      </c>
      <c r="D1774" s="183">
        <v>45832</v>
      </c>
      <c r="E1774" s="183">
        <v>45757</v>
      </c>
      <c r="F1774" s="182" t="s">
        <v>93</v>
      </c>
      <c r="G1774" s="182" t="s">
        <v>95</v>
      </c>
      <c r="H1774" s="182" t="s">
        <v>28</v>
      </c>
      <c r="I1774" s="182" t="s">
        <v>295</v>
      </c>
      <c r="J1774" s="182" t="s">
        <v>319</v>
      </c>
      <c r="K1774" s="183">
        <v>45608</v>
      </c>
      <c r="L1774" s="183">
        <v>45611</v>
      </c>
      <c r="M1774" s="182" t="s">
        <v>463</v>
      </c>
      <c r="N1774" s="182">
        <v>74100</v>
      </c>
      <c r="O1774" s="182" t="s">
        <v>851</v>
      </c>
      <c r="P1774" s="182" t="s">
        <v>852</v>
      </c>
      <c r="Q1774" s="182" t="s">
        <v>2744</v>
      </c>
      <c r="R1774" s="182" t="s">
        <v>2744</v>
      </c>
    </row>
    <row r="1775" spans="1:18" x14ac:dyDescent="0.2">
      <c r="A1775" s="182" t="s">
        <v>92</v>
      </c>
      <c r="B1775" s="182" t="s">
        <v>219</v>
      </c>
      <c r="C1775" s="183">
        <v>45674</v>
      </c>
      <c r="D1775" s="183">
        <v>45832</v>
      </c>
      <c r="E1775" s="183">
        <v>45807</v>
      </c>
      <c r="F1775" s="182" t="s">
        <v>270</v>
      </c>
      <c r="G1775" s="182" t="s">
        <v>125</v>
      </c>
      <c r="H1775" s="182" t="s">
        <v>28</v>
      </c>
      <c r="I1775" s="182" t="s">
        <v>295</v>
      </c>
      <c r="J1775" s="182" t="s">
        <v>319</v>
      </c>
      <c r="K1775" s="183">
        <v>45608</v>
      </c>
      <c r="L1775" s="183">
        <v>45611</v>
      </c>
      <c r="M1775" s="182" t="s">
        <v>463</v>
      </c>
      <c r="N1775" s="182">
        <v>74100</v>
      </c>
      <c r="O1775" s="182" t="s">
        <v>851</v>
      </c>
      <c r="P1775" s="182" t="s">
        <v>852</v>
      </c>
      <c r="Q1775" s="182" t="s">
        <v>2745</v>
      </c>
      <c r="R1775" s="182" t="s">
        <v>4759</v>
      </c>
    </row>
    <row r="1776" spans="1:18" x14ac:dyDescent="0.2">
      <c r="A1776" s="182" t="s">
        <v>92</v>
      </c>
      <c r="B1776" s="182" t="s">
        <v>329</v>
      </c>
      <c r="C1776" s="183">
        <v>45726</v>
      </c>
      <c r="D1776" s="183">
        <v>45900</v>
      </c>
      <c r="E1776" s="183">
        <v>45792</v>
      </c>
      <c r="F1776" s="182" t="s">
        <v>90</v>
      </c>
      <c r="G1776" s="182" t="s">
        <v>97</v>
      </c>
      <c r="H1776" s="182" t="s">
        <v>29</v>
      </c>
      <c r="I1776" s="182" t="s">
        <v>295</v>
      </c>
      <c r="J1776" s="182" t="s">
        <v>319</v>
      </c>
      <c r="K1776" s="183">
        <v>45687</v>
      </c>
      <c r="L1776" s="183">
        <v>45687</v>
      </c>
      <c r="M1776" s="182" t="s">
        <v>463</v>
      </c>
      <c r="N1776" s="182">
        <v>74100</v>
      </c>
      <c r="O1776" s="182" t="s">
        <v>853</v>
      </c>
      <c r="P1776" s="182" t="s">
        <v>854</v>
      </c>
      <c r="Q1776" s="182" t="s">
        <v>2746</v>
      </c>
      <c r="R1776" s="182" t="s">
        <v>4760</v>
      </c>
    </row>
    <row r="1777" spans="1:18" x14ac:dyDescent="0.2">
      <c r="A1777" s="182" t="s">
        <v>92</v>
      </c>
      <c r="B1777" s="182" t="s">
        <v>79</v>
      </c>
      <c r="C1777" s="183">
        <v>45708</v>
      </c>
      <c r="D1777" s="183">
        <v>45876</v>
      </c>
      <c r="E1777" s="183">
        <v>45792</v>
      </c>
      <c r="F1777" s="182" t="s">
        <v>93</v>
      </c>
      <c r="G1777" s="182" t="s">
        <v>95</v>
      </c>
      <c r="H1777" s="182" t="s">
        <v>29</v>
      </c>
      <c r="I1777" s="182" t="s">
        <v>295</v>
      </c>
      <c r="J1777" s="182" t="s">
        <v>319</v>
      </c>
      <c r="K1777" s="183">
        <v>45635</v>
      </c>
      <c r="L1777" s="183">
        <v>45636</v>
      </c>
      <c r="M1777" s="182" t="s">
        <v>463</v>
      </c>
      <c r="N1777" s="182">
        <v>74100</v>
      </c>
      <c r="O1777" s="182" t="s">
        <v>1325</v>
      </c>
      <c r="P1777" s="182" t="s">
        <v>855</v>
      </c>
      <c r="Q1777" s="182" t="s">
        <v>2747</v>
      </c>
      <c r="R1777" s="182" t="s">
        <v>4761</v>
      </c>
    </row>
    <row r="1778" spans="1:18" x14ac:dyDescent="0.2">
      <c r="A1778" s="182" t="s">
        <v>92</v>
      </c>
      <c r="B1778" s="182" t="s">
        <v>362</v>
      </c>
      <c r="C1778" s="183">
        <v>45699</v>
      </c>
      <c r="D1778" s="183">
        <v>45869</v>
      </c>
      <c r="E1778" s="183">
        <v>45769</v>
      </c>
      <c r="F1778" s="182" t="s">
        <v>90</v>
      </c>
      <c r="G1778" s="182" t="s">
        <v>95</v>
      </c>
      <c r="H1778" s="182" t="s">
        <v>29</v>
      </c>
      <c r="I1778" s="182" t="s">
        <v>295</v>
      </c>
      <c r="J1778" s="182" t="s">
        <v>319</v>
      </c>
      <c r="K1778" s="183">
        <v>45622</v>
      </c>
      <c r="L1778" s="183">
        <v>45625</v>
      </c>
      <c r="M1778" s="182" t="s">
        <v>457</v>
      </c>
      <c r="N1778" s="182">
        <v>74240</v>
      </c>
      <c r="O1778" s="182" t="s">
        <v>1280</v>
      </c>
      <c r="P1778" s="182" t="s">
        <v>777</v>
      </c>
      <c r="Q1778" s="182" t="s">
        <v>2748</v>
      </c>
      <c r="R1778" s="182" t="s">
        <v>4762</v>
      </c>
    </row>
    <row r="1779" spans="1:18" x14ac:dyDescent="0.2">
      <c r="A1779" s="182" t="s">
        <v>120</v>
      </c>
      <c r="B1779" s="182" t="s">
        <v>244</v>
      </c>
      <c r="C1779" s="183">
        <v>45677</v>
      </c>
      <c r="D1779" s="183">
        <v>45874</v>
      </c>
      <c r="E1779" s="183">
        <v>45775</v>
      </c>
      <c r="F1779" s="182" t="s">
        <v>93</v>
      </c>
      <c r="G1779" s="182" t="s">
        <v>95</v>
      </c>
      <c r="H1779" s="182" t="s">
        <v>29</v>
      </c>
      <c r="I1779" s="182" t="s">
        <v>295</v>
      </c>
      <c r="J1779" s="182" t="s">
        <v>319</v>
      </c>
      <c r="K1779" s="183">
        <v>45656</v>
      </c>
      <c r="L1779" s="183">
        <v>45664</v>
      </c>
      <c r="M1779" s="182" t="s">
        <v>456</v>
      </c>
      <c r="N1779" s="182">
        <v>74300</v>
      </c>
      <c r="O1779" s="182" t="s">
        <v>713</v>
      </c>
      <c r="P1779" s="182" t="s">
        <v>714</v>
      </c>
      <c r="Q1779" s="182" t="s">
        <v>2749</v>
      </c>
      <c r="R1779" s="182" t="s">
        <v>4763</v>
      </c>
    </row>
    <row r="1780" spans="1:18" x14ac:dyDescent="0.2">
      <c r="A1780" s="182" t="s">
        <v>96</v>
      </c>
      <c r="B1780" s="182" t="s">
        <v>132</v>
      </c>
      <c r="C1780" s="183">
        <v>45628</v>
      </c>
      <c r="D1780" s="183">
        <v>45838</v>
      </c>
      <c r="E1780" s="183">
        <v>45775</v>
      </c>
      <c r="F1780" s="182" t="s">
        <v>270</v>
      </c>
      <c r="G1780" s="182" t="s">
        <v>95</v>
      </c>
      <c r="H1780" s="182" t="s">
        <v>28</v>
      </c>
      <c r="I1780" s="182" t="s">
        <v>295</v>
      </c>
      <c r="J1780" s="182" t="s">
        <v>321</v>
      </c>
      <c r="K1780" s="183">
        <v>45602</v>
      </c>
      <c r="L1780" s="183">
        <v>45603</v>
      </c>
      <c r="M1780" s="182" t="s">
        <v>532</v>
      </c>
      <c r="N1780" s="182">
        <v>74290</v>
      </c>
      <c r="O1780" s="182" t="s">
        <v>677</v>
      </c>
      <c r="P1780" s="182" t="s">
        <v>678</v>
      </c>
      <c r="Q1780" s="182" t="s">
        <v>2750</v>
      </c>
      <c r="R1780" s="182" t="s">
        <v>4764</v>
      </c>
    </row>
    <row r="1781" spans="1:18" x14ac:dyDescent="0.2">
      <c r="A1781" s="182" t="s">
        <v>92</v>
      </c>
      <c r="B1781" s="182" t="s">
        <v>111</v>
      </c>
      <c r="C1781" s="183">
        <v>45666</v>
      </c>
      <c r="D1781" s="183">
        <v>45944</v>
      </c>
      <c r="E1781" s="183">
        <v>45799</v>
      </c>
      <c r="F1781" s="182" t="s">
        <v>270</v>
      </c>
      <c r="G1781" s="182" t="s">
        <v>95</v>
      </c>
      <c r="H1781" s="182" t="s">
        <v>28</v>
      </c>
      <c r="I1781" s="182" t="s">
        <v>295</v>
      </c>
      <c r="J1781" s="182" t="s">
        <v>321</v>
      </c>
      <c r="K1781" s="183">
        <v>45621</v>
      </c>
      <c r="L1781" s="183">
        <v>45621</v>
      </c>
      <c r="M1781" s="182" t="s">
        <v>534</v>
      </c>
      <c r="N1781" s="182">
        <v>74140</v>
      </c>
      <c r="O1781" s="182" t="s">
        <v>856</v>
      </c>
      <c r="P1781" s="182" t="s">
        <v>857</v>
      </c>
      <c r="Q1781" s="182" t="s">
        <v>2751</v>
      </c>
      <c r="R1781" s="182" t="s">
        <v>4765</v>
      </c>
    </row>
    <row r="1782" spans="1:18" x14ac:dyDescent="0.2">
      <c r="A1782" s="182" t="s">
        <v>92</v>
      </c>
      <c r="B1782" s="182" t="s">
        <v>124</v>
      </c>
      <c r="C1782" s="183">
        <v>45692</v>
      </c>
      <c r="D1782" s="183">
        <v>45890</v>
      </c>
      <c r="E1782" s="183">
        <v>45799</v>
      </c>
      <c r="F1782" s="182" t="s">
        <v>270</v>
      </c>
      <c r="G1782" s="182" t="s">
        <v>95</v>
      </c>
      <c r="H1782" s="182" t="s">
        <v>29</v>
      </c>
      <c r="I1782" s="182" t="s">
        <v>295</v>
      </c>
      <c r="J1782" s="182" t="s">
        <v>319</v>
      </c>
      <c r="K1782" s="183">
        <v>45604</v>
      </c>
      <c r="L1782" s="183">
        <v>45611</v>
      </c>
      <c r="M1782" s="182" t="s">
        <v>457</v>
      </c>
      <c r="N1782" s="182">
        <v>74240</v>
      </c>
      <c r="O1782" s="182" t="s">
        <v>858</v>
      </c>
      <c r="P1782" s="182" t="s">
        <v>859</v>
      </c>
      <c r="Q1782" s="182" t="s">
        <v>2752</v>
      </c>
      <c r="R1782" s="182" t="s">
        <v>4766</v>
      </c>
    </row>
    <row r="1783" spans="1:18" x14ac:dyDescent="0.2">
      <c r="A1783" s="182" t="s">
        <v>92</v>
      </c>
      <c r="B1783" s="182" t="s">
        <v>334</v>
      </c>
      <c r="C1783" s="183">
        <v>45708</v>
      </c>
      <c r="D1783" s="183">
        <v>45855</v>
      </c>
      <c r="E1783" s="183">
        <v>45792</v>
      </c>
      <c r="F1783" s="182" t="s">
        <v>93</v>
      </c>
      <c r="G1783" s="182" t="s">
        <v>95</v>
      </c>
      <c r="H1783" s="182" t="s">
        <v>29</v>
      </c>
      <c r="I1783" s="182" t="s">
        <v>295</v>
      </c>
      <c r="J1783" s="182" t="s">
        <v>319</v>
      </c>
      <c r="K1783" s="183">
        <v>45625</v>
      </c>
      <c r="L1783" s="183">
        <v>45630</v>
      </c>
      <c r="M1783" s="182" t="s">
        <v>511</v>
      </c>
      <c r="N1783" s="182">
        <v>74380</v>
      </c>
      <c r="O1783" s="182" t="s">
        <v>645</v>
      </c>
      <c r="P1783" s="182" t="s">
        <v>860</v>
      </c>
      <c r="Q1783" s="182" t="s">
        <v>2753</v>
      </c>
      <c r="R1783" s="182" t="s">
        <v>4767</v>
      </c>
    </row>
    <row r="1784" spans="1:18" x14ac:dyDescent="0.2">
      <c r="A1784" s="182" t="s">
        <v>92</v>
      </c>
      <c r="B1784" s="182" t="s">
        <v>133</v>
      </c>
      <c r="C1784" s="183">
        <v>45617</v>
      </c>
      <c r="D1784" s="183">
        <v>45869</v>
      </c>
      <c r="E1784" s="183">
        <v>45757</v>
      </c>
      <c r="F1784" s="182" t="s">
        <v>330</v>
      </c>
      <c r="G1784" s="182" t="s">
        <v>97</v>
      </c>
      <c r="H1784" s="182" t="s">
        <v>28</v>
      </c>
      <c r="I1784" s="182" t="s">
        <v>295</v>
      </c>
      <c r="J1784" s="182" t="s">
        <v>319</v>
      </c>
      <c r="K1784" s="183">
        <v>45594</v>
      </c>
      <c r="L1784" s="183">
        <v>45611</v>
      </c>
      <c r="M1784" s="182" t="s">
        <v>463</v>
      </c>
      <c r="N1784" s="182">
        <v>74100</v>
      </c>
      <c r="O1784" s="182" t="s">
        <v>753</v>
      </c>
      <c r="P1784" s="182" t="s">
        <v>754</v>
      </c>
      <c r="Q1784" s="182" t="s">
        <v>2754</v>
      </c>
      <c r="R1784" s="182" t="s">
        <v>2754</v>
      </c>
    </row>
    <row r="1785" spans="1:18" x14ac:dyDescent="0.2">
      <c r="A1785" s="182" t="s">
        <v>92</v>
      </c>
      <c r="B1785" s="182" t="s">
        <v>410</v>
      </c>
      <c r="C1785" s="183">
        <v>45712</v>
      </c>
      <c r="D1785" s="183">
        <v>45827</v>
      </c>
      <c r="E1785" s="183">
        <v>45799</v>
      </c>
      <c r="F1785" s="182" t="s">
        <v>93</v>
      </c>
      <c r="G1785" s="182" t="s">
        <v>95</v>
      </c>
      <c r="H1785" s="182" t="s">
        <v>29</v>
      </c>
      <c r="I1785" s="182" t="s">
        <v>295</v>
      </c>
      <c r="J1785" s="182" t="s">
        <v>319</v>
      </c>
      <c r="K1785" s="183">
        <v>45671</v>
      </c>
      <c r="L1785" s="183">
        <v>45674</v>
      </c>
      <c r="M1785" s="182" t="s">
        <v>468</v>
      </c>
      <c r="N1785" s="182">
        <v>74140</v>
      </c>
      <c r="O1785" s="182" t="s">
        <v>862</v>
      </c>
      <c r="P1785" s="182" t="s">
        <v>863</v>
      </c>
      <c r="Q1785" s="182" t="s">
        <v>2755</v>
      </c>
      <c r="R1785" s="182" t="s">
        <v>4768</v>
      </c>
    </row>
    <row r="1786" spans="1:18" x14ac:dyDescent="0.2">
      <c r="A1786" s="182" t="s">
        <v>120</v>
      </c>
      <c r="B1786" s="182" t="s">
        <v>216</v>
      </c>
      <c r="C1786" s="183">
        <v>45705</v>
      </c>
      <c r="D1786" s="17"/>
      <c r="E1786" s="183">
        <v>45761</v>
      </c>
      <c r="F1786" s="182" t="s">
        <v>90</v>
      </c>
      <c r="G1786" s="182" t="s">
        <v>125</v>
      </c>
      <c r="H1786" s="182" t="s">
        <v>29</v>
      </c>
      <c r="I1786" s="182" t="s">
        <v>293</v>
      </c>
      <c r="J1786" s="182" t="s">
        <v>319</v>
      </c>
      <c r="K1786" s="183">
        <v>45636</v>
      </c>
      <c r="L1786" s="183">
        <v>45637</v>
      </c>
      <c r="M1786" s="182" t="s">
        <v>483</v>
      </c>
      <c r="N1786" s="182">
        <v>74950</v>
      </c>
      <c r="O1786" s="182" t="s">
        <v>1248</v>
      </c>
      <c r="P1786" s="182" t="s">
        <v>712</v>
      </c>
      <c r="Q1786" s="182" t="s">
        <v>2756</v>
      </c>
      <c r="R1786" s="182" t="s">
        <v>4769</v>
      </c>
    </row>
    <row r="1787" spans="1:18" x14ac:dyDescent="0.2">
      <c r="A1787" s="182" t="s">
        <v>120</v>
      </c>
      <c r="B1787" s="182" t="s">
        <v>299</v>
      </c>
      <c r="C1787" s="183">
        <v>45719</v>
      </c>
      <c r="D1787" s="183">
        <v>45868</v>
      </c>
      <c r="E1787" s="183">
        <v>45775</v>
      </c>
      <c r="F1787" s="182" t="s">
        <v>90</v>
      </c>
      <c r="G1787" s="182" t="s">
        <v>95</v>
      </c>
      <c r="H1787" s="182" t="s">
        <v>29</v>
      </c>
      <c r="I1787" s="182" t="s">
        <v>295</v>
      </c>
      <c r="J1787" s="182" t="s">
        <v>319</v>
      </c>
      <c r="K1787" s="183">
        <v>45685</v>
      </c>
      <c r="L1787" s="183">
        <v>45686</v>
      </c>
      <c r="M1787" s="182" t="s">
        <v>456</v>
      </c>
      <c r="N1787" s="182">
        <v>74300</v>
      </c>
      <c r="O1787" s="182" t="s">
        <v>1300</v>
      </c>
      <c r="P1787" s="182" t="s">
        <v>685</v>
      </c>
      <c r="Q1787" s="182" t="s">
        <v>2757</v>
      </c>
      <c r="R1787" s="182" t="s">
        <v>4770</v>
      </c>
    </row>
    <row r="1788" spans="1:18" x14ac:dyDescent="0.2">
      <c r="A1788" s="182" t="s">
        <v>120</v>
      </c>
      <c r="B1788" s="182" t="s">
        <v>127</v>
      </c>
      <c r="C1788" s="183">
        <v>45666</v>
      </c>
      <c r="D1788" s="17"/>
      <c r="E1788" s="183">
        <v>45771</v>
      </c>
      <c r="F1788" s="182" t="s">
        <v>98</v>
      </c>
      <c r="G1788" s="182" t="s">
        <v>95</v>
      </c>
      <c r="H1788" s="182" t="s">
        <v>29</v>
      </c>
      <c r="I1788" s="182" t="s">
        <v>293</v>
      </c>
      <c r="J1788" s="182" t="s">
        <v>319</v>
      </c>
      <c r="K1788" s="183">
        <v>45502</v>
      </c>
      <c r="L1788" s="183">
        <v>45582</v>
      </c>
      <c r="M1788" s="182" t="s">
        <v>474</v>
      </c>
      <c r="N1788" s="182">
        <v>74130</v>
      </c>
      <c r="O1788" s="182" t="s">
        <v>710</v>
      </c>
      <c r="P1788" s="182" t="s">
        <v>711</v>
      </c>
      <c r="Q1788" s="182" t="s">
        <v>2758</v>
      </c>
      <c r="R1788" s="182" t="s">
        <v>4771</v>
      </c>
    </row>
    <row r="1789" spans="1:18" x14ac:dyDescent="0.2">
      <c r="A1789" s="182" t="s">
        <v>120</v>
      </c>
      <c r="B1789" s="182" t="s">
        <v>348</v>
      </c>
      <c r="C1789" s="183">
        <v>45734</v>
      </c>
      <c r="D1789" s="183">
        <v>45900</v>
      </c>
      <c r="E1789" s="183">
        <v>45796</v>
      </c>
      <c r="F1789" s="182" t="s">
        <v>90</v>
      </c>
      <c r="G1789" s="182" t="s">
        <v>95</v>
      </c>
      <c r="H1789" s="182" t="s">
        <v>29</v>
      </c>
      <c r="I1789" s="182" t="s">
        <v>295</v>
      </c>
      <c r="J1789" s="182" t="s">
        <v>319</v>
      </c>
      <c r="K1789" s="183">
        <v>45691</v>
      </c>
      <c r="L1789" s="183">
        <v>45700</v>
      </c>
      <c r="M1789" s="182" t="s">
        <v>528</v>
      </c>
      <c r="N1789" s="182">
        <v>74800</v>
      </c>
      <c r="O1789" s="182" t="s">
        <v>1316</v>
      </c>
      <c r="P1789" s="182" t="s">
        <v>864</v>
      </c>
      <c r="Q1789" s="182" t="s">
        <v>2759</v>
      </c>
      <c r="R1789" s="182" t="s">
        <v>4772</v>
      </c>
    </row>
    <row r="1790" spans="1:18" x14ac:dyDescent="0.2">
      <c r="A1790" s="182" t="s">
        <v>96</v>
      </c>
      <c r="B1790" s="182" t="s">
        <v>419</v>
      </c>
      <c r="C1790" s="183">
        <v>45791</v>
      </c>
      <c r="D1790" s="183">
        <v>45953</v>
      </c>
      <c r="E1790" s="183">
        <v>45791</v>
      </c>
      <c r="F1790" s="182" t="s">
        <v>94</v>
      </c>
      <c r="G1790" s="182" t="s">
        <v>95</v>
      </c>
      <c r="H1790" s="182" t="s">
        <v>27</v>
      </c>
      <c r="I1790" s="182" t="s">
        <v>295</v>
      </c>
      <c r="J1790" s="182" t="s">
        <v>319</v>
      </c>
      <c r="K1790" s="183">
        <v>45747</v>
      </c>
      <c r="L1790" s="183">
        <v>45747</v>
      </c>
      <c r="M1790" s="182" t="s">
        <v>469</v>
      </c>
      <c r="N1790" s="182">
        <v>74150</v>
      </c>
      <c r="O1790" s="182" t="s">
        <v>865</v>
      </c>
      <c r="P1790" s="182" t="s">
        <v>866</v>
      </c>
      <c r="Q1790" s="182" t="s">
        <v>2760</v>
      </c>
      <c r="R1790" s="182" t="s">
        <v>4773</v>
      </c>
    </row>
    <row r="1791" spans="1:18" x14ac:dyDescent="0.2">
      <c r="A1791" s="182" t="s">
        <v>96</v>
      </c>
      <c r="B1791" s="182" t="s">
        <v>119</v>
      </c>
      <c r="C1791" s="183">
        <v>45644</v>
      </c>
      <c r="D1791" s="183">
        <v>45838</v>
      </c>
      <c r="E1791" s="183">
        <v>45782</v>
      </c>
      <c r="F1791" s="182" t="s">
        <v>330</v>
      </c>
      <c r="G1791" s="182" t="s">
        <v>125</v>
      </c>
      <c r="H1791" s="182" t="s">
        <v>28</v>
      </c>
      <c r="I1791" s="182" t="s">
        <v>295</v>
      </c>
      <c r="J1791" s="182" t="s">
        <v>319</v>
      </c>
      <c r="K1791" s="183">
        <v>45610</v>
      </c>
      <c r="L1791" s="183">
        <v>45610</v>
      </c>
      <c r="M1791" s="182" t="s">
        <v>467</v>
      </c>
      <c r="N1791" s="182">
        <v>74150</v>
      </c>
      <c r="O1791" s="182" t="s">
        <v>867</v>
      </c>
      <c r="P1791" s="182" t="s">
        <v>868</v>
      </c>
      <c r="Q1791" s="182" t="s">
        <v>2761</v>
      </c>
      <c r="R1791" s="182" t="s">
        <v>4774</v>
      </c>
    </row>
    <row r="1792" spans="1:18" x14ac:dyDescent="0.2">
      <c r="A1792" s="182" t="s">
        <v>120</v>
      </c>
      <c r="B1792" s="182" t="s">
        <v>289</v>
      </c>
      <c r="C1792" s="183">
        <v>45692</v>
      </c>
      <c r="D1792" s="183">
        <v>45873</v>
      </c>
      <c r="E1792" s="183">
        <v>45796</v>
      </c>
      <c r="F1792" s="182" t="s">
        <v>93</v>
      </c>
      <c r="G1792" s="182" t="s">
        <v>95</v>
      </c>
      <c r="H1792" s="182" t="s">
        <v>29</v>
      </c>
      <c r="I1792" s="182" t="s">
        <v>295</v>
      </c>
      <c r="J1792" s="182" t="s">
        <v>319</v>
      </c>
      <c r="K1792" s="183">
        <v>45672</v>
      </c>
      <c r="L1792" s="183">
        <v>45673</v>
      </c>
      <c r="M1792" s="182" t="s">
        <v>528</v>
      </c>
      <c r="N1792" s="182">
        <v>74800</v>
      </c>
      <c r="O1792" s="182" t="s">
        <v>1314</v>
      </c>
      <c r="P1792" s="182" t="s">
        <v>869</v>
      </c>
      <c r="Q1792" s="182" t="s">
        <v>2762</v>
      </c>
      <c r="R1792" s="182" t="s">
        <v>4775</v>
      </c>
    </row>
    <row r="1793" spans="1:18" x14ac:dyDescent="0.2">
      <c r="A1793" s="182" t="s">
        <v>96</v>
      </c>
      <c r="B1793" s="182" t="s">
        <v>435</v>
      </c>
      <c r="C1793" s="183">
        <v>45756</v>
      </c>
      <c r="D1793" s="183">
        <v>45921</v>
      </c>
      <c r="E1793" s="183">
        <v>45756</v>
      </c>
      <c r="F1793" s="182" t="s">
        <v>94</v>
      </c>
      <c r="G1793" s="182" t="s">
        <v>95</v>
      </c>
      <c r="H1793" s="182" t="s">
        <v>28</v>
      </c>
      <c r="I1793" s="182" t="s">
        <v>295</v>
      </c>
      <c r="J1793" s="182" t="s">
        <v>319</v>
      </c>
      <c r="K1793" s="183">
        <v>45734</v>
      </c>
      <c r="L1793" s="183">
        <v>45741</v>
      </c>
      <c r="M1793" s="182" t="s">
        <v>467</v>
      </c>
      <c r="N1793" s="182">
        <v>74150</v>
      </c>
      <c r="O1793" s="182" t="s">
        <v>870</v>
      </c>
      <c r="P1793" s="182" t="s">
        <v>871</v>
      </c>
      <c r="Q1793" s="182" t="s">
        <v>2763</v>
      </c>
      <c r="R1793" s="182" t="s">
        <v>4776</v>
      </c>
    </row>
    <row r="1794" spans="1:18" x14ac:dyDescent="0.2">
      <c r="A1794" s="182" t="s">
        <v>92</v>
      </c>
      <c r="B1794" s="182" t="s">
        <v>355</v>
      </c>
      <c r="C1794" s="183">
        <v>45702</v>
      </c>
      <c r="D1794" s="183">
        <v>45855</v>
      </c>
      <c r="E1794" s="183">
        <v>45796</v>
      </c>
      <c r="F1794" s="182" t="s">
        <v>93</v>
      </c>
      <c r="G1794" s="182" t="s">
        <v>95</v>
      </c>
      <c r="H1794" s="182" t="s">
        <v>29</v>
      </c>
      <c r="I1794" s="182" t="s">
        <v>295</v>
      </c>
      <c r="J1794" s="182" t="s">
        <v>319</v>
      </c>
      <c r="K1794" s="183">
        <v>45667</v>
      </c>
      <c r="L1794" s="183">
        <v>45674</v>
      </c>
      <c r="M1794" s="182" t="s">
        <v>471</v>
      </c>
      <c r="N1794" s="182">
        <v>74100</v>
      </c>
      <c r="O1794" s="182" t="s">
        <v>872</v>
      </c>
      <c r="P1794" s="182" t="s">
        <v>873</v>
      </c>
      <c r="Q1794" s="182" t="s">
        <v>2764</v>
      </c>
      <c r="R1794" s="182" t="s">
        <v>4777</v>
      </c>
    </row>
    <row r="1795" spans="1:18" x14ac:dyDescent="0.2">
      <c r="A1795" s="182" t="s">
        <v>92</v>
      </c>
      <c r="B1795" s="182" t="s">
        <v>438</v>
      </c>
      <c r="C1795" s="183">
        <v>45790</v>
      </c>
      <c r="D1795" s="183">
        <v>45959</v>
      </c>
      <c r="E1795" s="183">
        <v>45782</v>
      </c>
      <c r="F1795" s="182" t="s">
        <v>94</v>
      </c>
      <c r="G1795" s="182" t="s">
        <v>95</v>
      </c>
      <c r="H1795" s="182" t="s">
        <v>29</v>
      </c>
      <c r="I1795" s="182" t="s">
        <v>295</v>
      </c>
      <c r="J1795" s="182" t="s">
        <v>319</v>
      </c>
      <c r="K1795" s="183">
        <v>45748</v>
      </c>
      <c r="L1795" s="183">
        <v>45754</v>
      </c>
      <c r="M1795" s="182" t="s">
        <v>472</v>
      </c>
      <c r="N1795" s="182">
        <v>74930</v>
      </c>
      <c r="O1795" s="182" t="s">
        <v>874</v>
      </c>
      <c r="P1795" s="182" t="s">
        <v>875</v>
      </c>
      <c r="Q1795" s="182" t="s">
        <v>2765</v>
      </c>
      <c r="R1795" s="182" t="s">
        <v>4778</v>
      </c>
    </row>
    <row r="1796" spans="1:18" x14ac:dyDescent="0.2">
      <c r="A1796" s="182" t="s">
        <v>96</v>
      </c>
      <c r="B1796" s="182" t="s">
        <v>392</v>
      </c>
      <c r="C1796" s="183">
        <v>45728</v>
      </c>
      <c r="D1796" s="183">
        <v>45824</v>
      </c>
      <c r="E1796" s="183">
        <v>45791</v>
      </c>
      <c r="F1796" s="182" t="s">
        <v>90</v>
      </c>
      <c r="G1796" s="182" t="s">
        <v>125</v>
      </c>
      <c r="H1796" s="182" t="s">
        <v>28</v>
      </c>
      <c r="I1796" s="182" t="s">
        <v>295</v>
      </c>
      <c r="J1796" s="182" t="s">
        <v>319</v>
      </c>
      <c r="K1796" s="183">
        <v>45712</v>
      </c>
      <c r="L1796" s="183">
        <v>45713</v>
      </c>
      <c r="M1796" s="182" t="s">
        <v>535</v>
      </c>
      <c r="N1796" s="182">
        <v>74150</v>
      </c>
      <c r="O1796" s="182" t="s">
        <v>1356</v>
      </c>
      <c r="P1796" s="182" t="s">
        <v>876</v>
      </c>
      <c r="Q1796" s="182" t="s">
        <v>2766</v>
      </c>
      <c r="R1796" s="182" t="s">
        <v>4779</v>
      </c>
    </row>
    <row r="1797" spans="1:18" x14ac:dyDescent="0.2">
      <c r="A1797" s="182" t="s">
        <v>92</v>
      </c>
      <c r="B1797" s="182" t="s">
        <v>439</v>
      </c>
      <c r="C1797" s="183">
        <v>45776</v>
      </c>
      <c r="D1797" s="183">
        <v>45957</v>
      </c>
      <c r="E1797" s="183">
        <v>45776</v>
      </c>
      <c r="F1797" s="182" t="s">
        <v>94</v>
      </c>
      <c r="G1797" s="182" t="s">
        <v>95</v>
      </c>
      <c r="H1797" s="182" t="s">
        <v>29</v>
      </c>
      <c r="I1797" s="182" t="s">
        <v>295</v>
      </c>
      <c r="J1797" s="182" t="s">
        <v>319</v>
      </c>
      <c r="K1797" s="183">
        <v>45751</v>
      </c>
      <c r="L1797" s="183">
        <v>45754</v>
      </c>
      <c r="M1797" s="182" t="s">
        <v>463</v>
      </c>
      <c r="N1797" s="182">
        <v>74100</v>
      </c>
      <c r="O1797" s="182" t="s">
        <v>582</v>
      </c>
      <c r="P1797" s="182" t="s">
        <v>877</v>
      </c>
      <c r="Q1797" s="182" t="s">
        <v>2767</v>
      </c>
      <c r="R1797" s="182" t="s">
        <v>4780</v>
      </c>
    </row>
    <row r="1798" spans="1:18" x14ac:dyDescent="0.2">
      <c r="A1798" s="182" t="s">
        <v>120</v>
      </c>
      <c r="B1798" s="182" t="s">
        <v>440</v>
      </c>
      <c r="C1798" s="183">
        <v>45789</v>
      </c>
      <c r="D1798" s="183">
        <v>45957</v>
      </c>
      <c r="E1798" s="183">
        <v>45789</v>
      </c>
      <c r="F1798" s="182" t="s">
        <v>94</v>
      </c>
      <c r="G1798" s="182" t="s">
        <v>95</v>
      </c>
      <c r="H1798" s="182" t="s">
        <v>29</v>
      </c>
      <c r="I1798" s="182" t="s">
        <v>295</v>
      </c>
      <c r="J1798" s="182" t="s">
        <v>321</v>
      </c>
      <c r="K1798" s="183">
        <v>45747</v>
      </c>
      <c r="L1798" s="183">
        <v>45957</v>
      </c>
      <c r="M1798" s="182" t="s">
        <v>456</v>
      </c>
      <c r="N1798" s="182">
        <v>74300</v>
      </c>
      <c r="O1798" s="182" t="s">
        <v>650</v>
      </c>
      <c r="P1798" s="182" t="s">
        <v>878</v>
      </c>
      <c r="Q1798" s="182" t="s">
        <v>2768</v>
      </c>
      <c r="R1798" s="182" t="s">
        <v>4781</v>
      </c>
    </row>
    <row r="1799" spans="1:18" x14ac:dyDescent="0.2">
      <c r="A1799" s="182" t="s">
        <v>92</v>
      </c>
      <c r="B1799" s="182" t="s">
        <v>111</v>
      </c>
      <c r="C1799" s="183">
        <v>45666</v>
      </c>
      <c r="D1799" s="183">
        <v>45944</v>
      </c>
      <c r="E1799" s="183">
        <v>45747</v>
      </c>
      <c r="F1799" s="182" t="s">
        <v>286</v>
      </c>
      <c r="G1799" s="182" t="s">
        <v>97</v>
      </c>
      <c r="H1799" s="182" t="s">
        <v>28</v>
      </c>
      <c r="I1799" s="182" t="s">
        <v>295</v>
      </c>
      <c r="J1799" s="182" t="s">
        <v>321</v>
      </c>
      <c r="K1799" s="183">
        <v>45621</v>
      </c>
      <c r="L1799" s="183">
        <v>45621</v>
      </c>
      <c r="M1799" s="182" t="s">
        <v>534</v>
      </c>
      <c r="N1799" s="182">
        <v>74140</v>
      </c>
      <c r="O1799" s="182" t="s">
        <v>856</v>
      </c>
      <c r="P1799" s="182" t="s">
        <v>857</v>
      </c>
      <c r="Q1799" s="182" t="s">
        <v>2769</v>
      </c>
      <c r="R1799" s="182" t="s">
        <v>4782</v>
      </c>
    </row>
    <row r="1800" spans="1:18" x14ac:dyDescent="0.2">
      <c r="A1800" s="182" t="s">
        <v>92</v>
      </c>
      <c r="B1800" s="182" t="s">
        <v>267</v>
      </c>
      <c r="C1800" s="183">
        <v>45701</v>
      </c>
      <c r="D1800" s="183">
        <v>45887</v>
      </c>
      <c r="E1800" s="183">
        <v>45747</v>
      </c>
      <c r="F1800" s="182" t="s">
        <v>286</v>
      </c>
      <c r="G1800" s="182" t="s">
        <v>97</v>
      </c>
      <c r="H1800" s="182" t="s">
        <v>29</v>
      </c>
      <c r="I1800" s="182" t="s">
        <v>295</v>
      </c>
      <c r="J1800" s="182" t="s">
        <v>319</v>
      </c>
      <c r="K1800" s="183">
        <v>45665</v>
      </c>
      <c r="L1800" s="183">
        <v>45666</v>
      </c>
      <c r="M1800" s="182" t="s">
        <v>457</v>
      </c>
      <c r="N1800" s="182">
        <v>74240</v>
      </c>
      <c r="O1800" s="182" t="s">
        <v>619</v>
      </c>
      <c r="P1800" s="182" t="s">
        <v>620</v>
      </c>
      <c r="Q1800" s="182" t="s">
        <v>2770</v>
      </c>
      <c r="R1800" s="182" t="s">
        <v>4783</v>
      </c>
    </row>
    <row r="1801" spans="1:18" x14ac:dyDescent="0.2">
      <c r="A1801" s="182" t="s">
        <v>96</v>
      </c>
      <c r="B1801" s="182" t="s">
        <v>221</v>
      </c>
      <c r="C1801" s="183">
        <v>45672</v>
      </c>
      <c r="D1801" s="183">
        <v>45838</v>
      </c>
      <c r="E1801" s="183">
        <v>45791</v>
      </c>
      <c r="F1801" s="182" t="s">
        <v>270</v>
      </c>
      <c r="G1801" s="182" t="s">
        <v>95</v>
      </c>
      <c r="H1801" s="182" t="s">
        <v>28</v>
      </c>
      <c r="I1801" s="182" t="s">
        <v>295</v>
      </c>
      <c r="J1801" s="182" t="s">
        <v>319</v>
      </c>
      <c r="K1801" s="183">
        <v>45644</v>
      </c>
      <c r="L1801" s="183">
        <v>45644</v>
      </c>
      <c r="M1801" s="182" t="s">
        <v>467</v>
      </c>
      <c r="N1801" s="182">
        <v>74150</v>
      </c>
      <c r="O1801" s="182" t="s">
        <v>846</v>
      </c>
      <c r="P1801" s="182" t="s">
        <v>879</v>
      </c>
      <c r="Q1801" s="182" t="s">
        <v>2771</v>
      </c>
      <c r="R1801" s="182" t="s">
        <v>4784</v>
      </c>
    </row>
    <row r="1802" spans="1:18" x14ac:dyDescent="0.2">
      <c r="A1802" s="182" t="s">
        <v>92</v>
      </c>
      <c r="B1802" s="182" t="s">
        <v>80</v>
      </c>
      <c r="C1802" s="183">
        <v>45666</v>
      </c>
      <c r="D1802" s="17"/>
      <c r="E1802" s="183">
        <v>45747</v>
      </c>
      <c r="F1802" s="182" t="s">
        <v>286</v>
      </c>
      <c r="G1802" s="182" t="s">
        <v>97</v>
      </c>
      <c r="H1802" s="182" t="s">
        <v>29</v>
      </c>
      <c r="I1802" s="182" t="s">
        <v>293</v>
      </c>
      <c r="J1802" s="182" t="s">
        <v>319</v>
      </c>
      <c r="K1802" s="183">
        <v>45632</v>
      </c>
      <c r="L1802" s="183">
        <v>45635</v>
      </c>
      <c r="M1802" s="182" t="s">
        <v>471</v>
      </c>
      <c r="N1802" s="182">
        <v>74100</v>
      </c>
      <c r="O1802" s="182" t="s">
        <v>1324</v>
      </c>
      <c r="P1802" s="182" t="s">
        <v>880</v>
      </c>
      <c r="Q1802" s="182" t="s">
        <v>2772</v>
      </c>
      <c r="R1802" s="182" t="s">
        <v>4785</v>
      </c>
    </row>
    <row r="1803" spans="1:18" x14ac:dyDescent="0.2">
      <c r="A1803" s="182" t="s">
        <v>120</v>
      </c>
      <c r="B1803" s="182" t="s">
        <v>441</v>
      </c>
      <c r="C1803" s="183">
        <v>45789</v>
      </c>
      <c r="D1803" s="17"/>
      <c r="E1803" s="183">
        <v>45789</v>
      </c>
      <c r="F1803" s="182" t="s">
        <v>94</v>
      </c>
      <c r="G1803" s="182" t="s">
        <v>95</v>
      </c>
      <c r="H1803" s="182" t="s">
        <v>29</v>
      </c>
      <c r="I1803" s="182" t="s">
        <v>293</v>
      </c>
      <c r="J1803" s="182" t="s">
        <v>319</v>
      </c>
      <c r="K1803" s="183">
        <v>45750</v>
      </c>
      <c r="L1803" s="183">
        <v>45756</v>
      </c>
      <c r="M1803" s="182" t="s">
        <v>456</v>
      </c>
      <c r="N1803" s="182">
        <v>74300</v>
      </c>
      <c r="O1803" s="182" t="s">
        <v>1248</v>
      </c>
      <c r="P1803" s="182" t="s">
        <v>881</v>
      </c>
      <c r="Q1803" s="182" t="s">
        <v>2773</v>
      </c>
      <c r="R1803" s="182" t="s">
        <v>4786</v>
      </c>
    </row>
    <row r="1804" spans="1:18" x14ac:dyDescent="0.2">
      <c r="A1804" s="182" t="s">
        <v>92</v>
      </c>
      <c r="B1804" s="182" t="s">
        <v>84</v>
      </c>
      <c r="C1804" s="183">
        <v>45635</v>
      </c>
      <c r="D1804" s="183">
        <v>45803</v>
      </c>
      <c r="E1804" s="183">
        <v>45761</v>
      </c>
      <c r="F1804" s="182" t="s">
        <v>93</v>
      </c>
      <c r="G1804" s="182" t="s">
        <v>125</v>
      </c>
      <c r="H1804" s="17"/>
      <c r="I1804" s="182" t="s">
        <v>295</v>
      </c>
      <c r="J1804" s="182" t="s">
        <v>320</v>
      </c>
      <c r="K1804" s="183">
        <v>45573</v>
      </c>
      <c r="L1804" s="183">
        <v>45629</v>
      </c>
      <c r="M1804" s="182" t="s">
        <v>536</v>
      </c>
      <c r="N1804" s="182">
        <v>74160</v>
      </c>
      <c r="O1804" s="182" t="s">
        <v>1299</v>
      </c>
      <c r="P1804" s="182" t="s">
        <v>748</v>
      </c>
      <c r="Q1804" s="182" t="s">
        <v>2774</v>
      </c>
      <c r="R1804" s="182" t="s">
        <v>4787</v>
      </c>
    </row>
    <row r="1805" spans="1:18" x14ac:dyDescent="0.2">
      <c r="A1805" s="182" t="s">
        <v>92</v>
      </c>
      <c r="B1805" s="182" t="s">
        <v>192</v>
      </c>
      <c r="C1805" s="183">
        <v>45587</v>
      </c>
      <c r="D1805" s="183">
        <v>45800</v>
      </c>
      <c r="E1805" s="183">
        <v>45747</v>
      </c>
      <c r="F1805" s="182" t="s">
        <v>286</v>
      </c>
      <c r="G1805" s="182" t="s">
        <v>97</v>
      </c>
      <c r="H1805" s="17"/>
      <c r="I1805" s="182" t="s">
        <v>295</v>
      </c>
      <c r="J1805" s="182" t="s">
        <v>320</v>
      </c>
      <c r="K1805" s="183">
        <v>45567</v>
      </c>
      <c r="L1805" s="183">
        <v>45576</v>
      </c>
      <c r="M1805" s="182" t="s">
        <v>537</v>
      </c>
      <c r="N1805" s="182">
        <v>74160</v>
      </c>
      <c r="O1805" s="182" t="s">
        <v>1307</v>
      </c>
      <c r="P1805" s="182" t="s">
        <v>882</v>
      </c>
      <c r="Q1805" s="182" t="s">
        <v>2775</v>
      </c>
      <c r="R1805" s="182" t="s">
        <v>4788</v>
      </c>
    </row>
    <row r="1806" spans="1:18" x14ac:dyDescent="0.2">
      <c r="A1806" s="182" t="s">
        <v>92</v>
      </c>
      <c r="B1806" s="182" t="s">
        <v>337</v>
      </c>
      <c r="C1806" s="17"/>
      <c r="D1806" s="17"/>
      <c r="E1806" s="183">
        <v>45792</v>
      </c>
      <c r="F1806" s="182" t="s">
        <v>93</v>
      </c>
      <c r="G1806" s="182" t="s">
        <v>95</v>
      </c>
      <c r="H1806" s="182" t="s">
        <v>29</v>
      </c>
      <c r="I1806" s="182" t="s">
        <v>293</v>
      </c>
      <c r="J1806" s="182" t="s">
        <v>319</v>
      </c>
      <c r="K1806" s="183">
        <v>45692</v>
      </c>
      <c r="L1806" s="183">
        <v>45707</v>
      </c>
      <c r="M1806" s="182" t="s">
        <v>463</v>
      </c>
      <c r="N1806" s="182">
        <v>74100</v>
      </c>
      <c r="O1806" s="182" t="s">
        <v>883</v>
      </c>
      <c r="P1806" s="182" t="s">
        <v>884</v>
      </c>
      <c r="Q1806" s="182" t="s">
        <v>2776</v>
      </c>
      <c r="R1806" s="182" t="s">
        <v>4789</v>
      </c>
    </row>
    <row r="1807" spans="1:18" x14ac:dyDescent="0.2">
      <c r="A1807" s="182" t="s">
        <v>96</v>
      </c>
      <c r="B1807" s="182" t="s">
        <v>231</v>
      </c>
      <c r="C1807" s="183">
        <v>45644</v>
      </c>
      <c r="D1807" s="183">
        <v>45869</v>
      </c>
      <c r="E1807" s="183">
        <v>45756</v>
      </c>
      <c r="F1807" s="182" t="s">
        <v>93</v>
      </c>
      <c r="G1807" s="182" t="s">
        <v>125</v>
      </c>
      <c r="H1807" s="182" t="s">
        <v>28</v>
      </c>
      <c r="I1807" s="182" t="s">
        <v>295</v>
      </c>
      <c r="J1807" s="182" t="s">
        <v>319</v>
      </c>
      <c r="K1807" s="183">
        <v>45610</v>
      </c>
      <c r="L1807" s="183">
        <v>45610</v>
      </c>
      <c r="M1807" s="182" t="s">
        <v>467</v>
      </c>
      <c r="N1807" s="182">
        <v>74150</v>
      </c>
      <c r="O1807" s="182" t="s">
        <v>625</v>
      </c>
      <c r="P1807" s="182" t="s">
        <v>861</v>
      </c>
      <c r="Q1807" s="182" t="s">
        <v>2777</v>
      </c>
      <c r="R1807" s="182" t="s">
        <v>4790</v>
      </c>
    </row>
    <row r="1808" spans="1:18" x14ac:dyDescent="0.2">
      <c r="A1808" s="182" t="s">
        <v>96</v>
      </c>
      <c r="B1808" s="182" t="s">
        <v>210</v>
      </c>
      <c r="C1808" s="183">
        <v>45644</v>
      </c>
      <c r="D1808" s="183">
        <v>45791</v>
      </c>
      <c r="E1808" s="183">
        <v>45791</v>
      </c>
      <c r="F1808" s="182" t="s">
        <v>330</v>
      </c>
      <c r="G1808" s="182" t="s">
        <v>95</v>
      </c>
      <c r="H1808" s="182" t="s">
        <v>28</v>
      </c>
      <c r="I1808" s="182" t="s">
        <v>295</v>
      </c>
      <c r="J1808" s="182" t="s">
        <v>319</v>
      </c>
      <c r="K1808" s="183">
        <v>45635</v>
      </c>
      <c r="L1808" s="183">
        <v>45636</v>
      </c>
      <c r="M1808" s="182" t="s">
        <v>467</v>
      </c>
      <c r="N1808" s="182">
        <v>74150</v>
      </c>
      <c r="O1808" s="182" t="s">
        <v>885</v>
      </c>
      <c r="P1808" s="182" t="s">
        <v>886</v>
      </c>
      <c r="Q1808" s="182" t="s">
        <v>2778</v>
      </c>
      <c r="R1808" s="182" t="s">
        <v>4791</v>
      </c>
    </row>
    <row r="1809" spans="1:18" x14ac:dyDescent="0.2">
      <c r="A1809" s="182" t="s">
        <v>120</v>
      </c>
      <c r="B1809" s="182" t="s">
        <v>442</v>
      </c>
      <c r="C1809" s="183">
        <v>45789</v>
      </c>
      <c r="D1809" s="183">
        <v>45958</v>
      </c>
      <c r="E1809" s="183">
        <v>45789</v>
      </c>
      <c r="F1809" s="182" t="s">
        <v>94</v>
      </c>
      <c r="G1809" s="182" t="s">
        <v>95</v>
      </c>
      <c r="H1809" s="182" t="s">
        <v>29</v>
      </c>
      <c r="I1809" s="182" t="s">
        <v>295</v>
      </c>
      <c r="J1809" s="182" t="s">
        <v>319</v>
      </c>
      <c r="K1809" s="183">
        <v>45742</v>
      </c>
      <c r="L1809" s="183">
        <v>45756</v>
      </c>
      <c r="M1809" s="182" t="s">
        <v>483</v>
      </c>
      <c r="N1809" s="182">
        <v>74950</v>
      </c>
      <c r="O1809" s="182" t="s">
        <v>1336</v>
      </c>
      <c r="P1809" s="182" t="s">
        <v>887</v>
      </c>
      <c r="Q1809" s="182" t="s">
        <v>2779</v>
      </c>
      <c r="R1809" s="182" t="s">
        <v>4792</v>
      </c>
    </row>
    <row r="1810" spans="1:18" x14ac:dyDescent="0.2">
      <c r="A1810" s="182" t="s">
        <v>96</v>
      </c>
      <c r="B1810" s="182" t="s">
        <v>288</v>
      </c>
      <c r="C1810" s="183">
        <v>45715</v>
      </c>
      <c r="D1810" s="17"/>
      <c r="E1810" s="183">
        <v>45791</v>
      </c>
      <c r="F1810" s="182" t="s">
        <v>98</v>
      </c>
      <c r="G1810" s="182" t="s">
        <v>95</v>
      </c>
      <c r="H1810" s="182" t="s">
        <v>28</v>
      </c>
      <c r="I1810" s="182" t="s">
        <v>293</v>
      </c>
      <c r="J1810" s="182" t="s">
        <v>319</v>
      </c>
      <c r="K1810" s="183">
        <v>45680</v>
      </c>
      <c r="L1810" s="183">
        <v>45877</v>
      </c>
      <c r="M1810" s="182" t="s">
        <v>538</v>
      </c>
      <c r="N1810" s="182">
        <v>74540</v>
      </c>
      <c r="O1810" s="182" t="s">
        <v>1330</v>
      </c>
      <c r="P1810" s="182" t="s">
        <v>888</v>
      </c>
      <c r="Q1810" s="182" t="s">
        <v>2780</v>
      </c>
      <c r="R1810" s="182" t="s">
        <v>4793</v>
      </c>
    </row>
    <row r="1811" spans="1:18" x14ac:dyDescent="0.2">
      <c r="A1811" s="182" t="s">
        <v>92</v>
      </c>
      <c r="B1811" s="182" t="s">
        <v>399</v>
      </c>
      <c r="C1811" s="183">
        <v>45756</v>
      </c>
      <c r="D1811" s="183">
        <v>45930</v>
      </c>
      <c r="E1811" s="183">
        <v>45792</v>
      </c>
      <c r="F1811" s="182" t="s">
        <v>98</v>
      </c>
      <c r="G1811" s="182" t="s">
        <v>95</v>
      </c>
      <c r="H1811" s="182" t="s">
        <v>29</v>
      </c>
      <c r="I1811" s="182" t="s">
        <v>295</v>
      </c>
      <c r="J1811" s="182" t="s">
        <v>319</v>
      </c>
      <c r="K1811" s="183">
        <v>45720</v>
      </c>
      <c r="L1811" s="183">
        <v>45722</v>
      </c>
      <c r="M1811" s="182" t="s">
        <v>463</v>
      </c>
      <c r="N1811" s="182">
        <v>74100</v>
      </c>
      <c r="O1811" s="182" t="s">
        <v>1328</v>
      </c>
      <c r="P1811" s="182" t="s">
        <v>889</v>
      </c>
      <c r="Q1811" s="182" t="s">
        <v>2781</v>
      </c>
      <c r="R1811" s="182" t="s">
        <v>4794</v>
      </c>
    </row>
    <row r="1812" spans="1:18" x14ac:dyDescent="0.2">
      <c r="A1812" s="182" t="s">
        <v>96</v>
      </c>
      <c r="B1812" s="182" t="s">
        <v>288</v>
      </c>
      <c r="C1812" s="183">
        <v>45715</v>
      </c>
      <c r="D1812" s="17"/>
      <c r="E1812" s="183">
        <v>45756</v>
      </c>
      <c r="F1812" s="182" t="s">
        <v>94</v>
      </c>
      <c r="G1812" s="182" t="s">
        <v>95</v>
      </c>
      <c r="H1812" s="182" t="s">
        <v>28</v>
      </c>
      <c r="I1812" s="182" t="s">
        <v>293</v>
      </c>
      <c r="J1812" s="182" t="s">
        <v>319</v>
      </c>
      <c r="K1812" s="183">
        <v>45680</v>
      </c>
      <c r="L1812" s="183">
        <v>45877</v>
      </c>
      <c r="M1812" s="182" t="s">
        <v>538</v>
      </c>
      <c r="N1812" s="182">
        <v>74540</v>
      </c>
      <c r="O1812" s="182" t="s">
        <v>1330</v>
      </c>
      <c r="P1812" s="182" t="s">
        <v>888</v>
      </c>
      <c r="Q1812" s="182" t="s">
        <v>2782</v>
      </c>
      <c r="R1812" s="182" t="s">
        <v>4795</v>
      </c>
    </row>
    <row r="1813" spans="1:18" x14ac:dyDescent="0.2">
      <c r="A1813" s="182" t="s">
        <v>96</v>
      </c>
      <c r="B1813" s="182" t="s">
        <v>443</v>
      </c>
      <c r="C1813" s="183">
        <v>45804</v>
      </c>
      <c r="D1813" s="17"/>
      <c r="E1813" s="183">
        <v>45789</v>
      </c>
      <c r="F1813" s="182" t="s">
        <v>94</v>
      </c>
      <c r="G1813" s="182" t="s">
        <v>97</v>
      </c>
      <c r="H1813" s="182" t="s">
        <v>28</v>
      </c>
      <c r="I1813" s="182" t="s">
        <v>293</v>
      </c>
      <c r="J1813" s="182" t="s">
        <v>321</v>
      </c>
      <c r="K1813" s="183">
        <v>45750</v>
      </c>
      <c r="L1813" s="183">
        <v>45754</v>
      </c>
      <c r="M1813" s="182" t="s">
        <v>455</v>
      </c>
      <c r="N1813" s="182">
        <v>74000</v>
      </c>
      <c r="O1813" s="182" t="s">
        <v>890</v>
      </c>
      <c r="P1813" s="182" t="s">
        <v>891</v>
      </c>
      <c r="Q1813" s="182" t="s">
        <v>2783</v>
      </c>
      <c r="R1813" s="182" t="s">
        <v>4796</v>
      </c>
    </row>
    <row r="1814" spans="1:18" x14ac:dyDescent="0.2">
      <c r="A1814" s="182" t="s">
        <v>92</v>
      </c>
      <c r="B1814" s="182" t="s">
        <v>423</v>
      </c>
      <c r="C1814" s="183">
        <v>45755</v>
      </c>
      <c r="D1814" s="183">
        <v>45930</v>
      </c>
      <c r="E1814" s="183">
        <v>45790</v>
      </c>
      <c r="F1814" s="182" t="s">
        <v>98</v>
      </c>
      <c r="G1814" s="182" t="s">
        <v>95</v>
      </c>
      <c r="H1814" s="182" t="s">
        <v>29</v>
      </c>
      <c r="I1814" s="182" t="s">
        <v>295</v>
      </c>
      <c r="J1814" s="182" t="s">
        <v>376</v>
      </c>
      <c r="K1814" s="183">
        <v>45728</v>
      </c>
      <c r="L1814" s="183">
        <v>45744</v>
      </c>
      <c r="M1814" s="182" t="s">
        <v>539</v>
      </c>
      <c r="N1814" s="182">
        <v>74100</v>
      </c>
      <c r="O1814" s="182" t="s">
        <v>892</v>
      </c>
      <c r="P1814" s="182" t="s">
        <v>893</v>
      </c>
      <c r="Q1814" s="182" t="s">
        <v>2784</v>
      </c>
      <c r="R1814" s="182" t="s">
        <v>4797</v>
      </c>
    </row>
    <row r="1815" spans="1:18" x14ac:dyDescent="0.2">
      <c r="A1815" s="182" t="s">
        <v>92</v>
      </c>
      <c r="B1815" s="182" t="s">
        <v>278</v>
      </c>
      <c r="C1815" s="183">
        <v>45699</v>
      </c>
      <c r="D1815" s="183">
        <v>45946</v>
      </c>
      <c r="E1815" s="183">
        <v>45793</v>
      </c>
      <c r="F1815" s="182" t="s">
        <v>93</v>
      </c>
      <c r="G1815" s="182" t="s">
        <v>95</v>
      </c>
      <c r="H1815" s="182" t="s">
        <v>29</v>
      </c>
      <c r="I1815" s="182" t="s">
        <v>295</v>
      </c>
      <c r="J1815" s="182" t="s">
        <v>319</v>
      </c>
      <c r="K1815" s="183">
        <v>45672</v>
      </c>
      <c r="L1815" s="183">
        <v>45674</v>
      </c>
      <c r="M1815" s="182" t="s">
        <v>540</v>
      </c>
      <c r="N1815" s="182">
        <v>74100</v>
      </c>
      <c r="O1815" s="182" t="s">
        <v>677</v>
      </c>
      <c r="P1815" s="182" t="s">
        <v>894</v>
      </c>
      <c r="Q1815" s="182" t="s">
        <v>2785</v>
      </c>
      <c r="R1815" s="182" t="s">
        <v>4798</v>
      </c>
    </row>
    <row r="1816" spans="1:18" x14ac:dyDescent="0.2">
      <c r="A1816" s="182" t="s">
        <v>92</v>
      </c>
      <c r="B1816" s="182" t="s">
        <v>280</v>
      </c>
      <c r="C1816" s="183">
        <v>45699</v>
      </c>
      <c r="D1816" s="17"/>
      <c r="E1816" s="183">
        <v>45793</v>
      </c>
      <c r="F1816" s="182" t="s">
        <v>93</v>
      </c>
      <c r="G1816" s="182" t="s">
        <v>95</v>
      </c>
      <c r="H1816" s="182" t="s">
        <v>29</v>
      </c>
      <c r="I1816" s="182" t="s">
        <v>293</v>
      </c>
      <c r="J1816" s="182" t="s">
        <v>319</v>
      </c>
      <c r="K1816" s="183">
        <v>45672</v>
      </c>
      <c r="L1816" s="183">
        <v>45674</v>
      </c>
      <c r="M1816" s="182" t="s">
        <v>457</v>
      </c>
      <c r="N1816" s="182">
        <v>74240</v>
      </c>
      <c r="O1816" s="182" t="s">
        <v>895</v>
      </c>
      <c r="P1816" s="182" t="s">
        <v>896</v>
      </c>
      <c r="Q1816" s="182" t="s">
        <v>2786</v>
      </c>
      <c r="R1816" s="182" t="s">
        <v>4799</v>
      </c>
    </row>
    <row r="1817" spans="1:18" x14ac:dyDescent="0.2">
      <c r="A1817" s="182" t="s">
        <v>92</v>
      </c>
      <c r="B1817" s="182" t="s">
        <v>284</v>
      </c>
      <c r="C1817" s="183">
        <v>45695</v>
      </c>
      <c r="D1817" s="183">
        <v>45860</v>
      </c>
      <c r="E1817" s="183">
        <v>45786</v>
      </c>
      <c r="F1817" s="182" t="s">
        <v>93</v>
      </c>
      <c r="G1817" s="182" t="s">
        <v>95</v>
      </c>
      <c r="H1817" s="182" t="s">
        <v>29</v>
      </c>
      <c r="I1817" s="182" t="s">
        <v>295</v>
      </c>
      <c r="J1817" s="182" t="s">
        <v>319</v>
      </c>
      <c r="K1817" s="183">
        <v>45679</v>
      </c>
      <c r="L1817" s="183">
        <v>45681</v>
      </c>
      <c r="M1817" s="182" t="s">
        <v>541</v>
      </c>
      <c r="N1817" s="182">
        <v>74380</v>
      </c>
      <c r="O1817" s="182" t="s">
        <v>696</v>
      </c>
      <c r="P1817" s="182" t="s">
        <v>897</v>
      </c>
      <c r="Q1817" s="182" t="s">
        <v>2787</v>
      </c>
      <c r="R1817" s="182" t="s">
        <v>4800</v>
      </c>
    </row>
    <row r="1818" spans="1:18" x14ac:dyDescent="0.2">
      <c r="A1818" s="182" t="s">
        <v>120</v>
      </c>
      <c r="B1818" s="182" t="s">
        <v>152</v>
      </c>
      <c r="C1818" s="183">
        <v>45617</v>
      </c>
      <c r="D1818" s="183">
        <v>45910</v>
      </c>
      <c r="E1818" s="183">
        <v>45771</v>
      </c>
      <c r="F1818" s="182" t="s">
        <v>270</v>
      </c>
      <c r="G1818" s="182" t="s">
        <v>95</v>
      </c>
      <c r="H1818" s="182" t="s">
        <v>29</v>
      </c>
      <c r="I1818" s="182" t="s">
        <v>295</v>
      </c>
      <c r="J1818" s="182" t="s">
        <v>319</v>
      </c>
      <c r="K1818" s="183">
        <v>45600</v>
      </c>
      <c r="L1818" s="183">
        <v>45601</v>
      </c>
      <c r="M1818" s="182" t="s">
        <v>473</v>
      </c>
      <c r="N1818" s="182">
        <v>74130</v>
      </c>
      <c r="O1818" s="182" t="s">
        <v>708</v>
      </c>
      <c r="P1818" s="182" t="s">
        <v>709</v>
      </c>
      <c r="Q1818" s="182" t="s">
        <v>2788</v>
      </c>
      <c r="R1818" s="182" t="s">
        <v>4801</v>
      </c>
    </row>
    <row r="1819" spans="1:18" x14ac:dyDescent="0.2">
      <c r="A1819" s="182" t="s">
        <v>120</v>
      </c>
      <c r="B1819" s="182" t="s">
        <v>296</v>
      </c>
      <c r="C1819" s="183">
        <v>45708</v>
      </c>
      <c r="D1819" s="183">
        <v>45867</v>
      </c>
      <c r="E1819" s="183">
        <v>45771</v>
      </c>
      <c r="F1819" s="182" t="s">
        <v>90</v>
      </c>
      <c r="G1819" s="182" t="s">
        <v>95</v>
      </c>
      <c r="H1819" s="182" t="s">
        <v>29</v>
      </c>
      <c r="I1819" s="182" t="s">
        <v>295</v>
      </c>
      <c r="J1819" s="182" t="s">
        <v>319</v>
      </c>
      <c r="K1819" s="183">
        <v>45686</v>
      </c>
      <c r="L1819" s="183">
        <v>45687</v>
      </c>
      <c r="M1819" s="182" t="s">
        <v>474</v>
      </c>
      <c r="N1819" s="182">
        <v>74130</v>
      </c>
      <c r="O1819" s="182" t="s">
        <v>1308</v>
      </c>
      <c r="P1819" s="182" t="s">
        <v>731</v>
      </c>
      <c r="Q1819" s="182" t="s">
        <v>2789</v>
      </c>
      <c r="R1819" s="182" t="s">
        <v>4802</v>
      </c>
    </row>
    <row r="1820" spans="1:18" x14ac:dyDescent="0.2">
      <c r="A1820" s="182" t="s">
        <v>92</v>
      </c>
      <c r="B1820" s="182" t="s">
        <v>167</v>
      </c>
      <c r="C1820" s="183">
        <v>45629</v>
      </c>
      <c r="D1820" s="183">
        <v>45902</v>
      </c>
      <c r="E1820" s="183">
        <v>45790</v>
      </c>
      <c r="F1820" s="182" t="s">
        <v>330</v>
      </c>
      <c r="G1820" s="182" t="s">
        <v>95</v>
      </c>
      <c r="H1820" s="182" t="s">
        <v>29</v>
      </c>
      <c r="I1820" s="182" t="s">
        <v>295</v>
      </c>
      <c r="J1820" s="182" t="s">
        <v>319</v>
      </c>
      <c r="K1820" s="183">
        <v>45618</v>
      </c>
      <c r="L1820" s="183">
        <v>45621</v>
      </c>
      <c r="M1820" s="182" t="s">
        <v>481</v>
      </c>
      <c r="N1820" s="182">
        <v>74100</v>
      </c>
      <c r="O1820" s="182" t="s">
        <v>983</v>
      </c>
      <c r="P1820" s="182" t="s">
        <v>984</v>
      </c>
      <c r="Q1820" s="182" t="s">
        <v>2790</v>
      </c>
      <c r="R1820" s="182" t="s">
        <v>4803</v>
      </c>
    </row>
    <row r="1821" spans="1:18" x14ac:dyDescent="0.2">
      <c r="A1821" s="182" t="s">
        <v>92</v>
      </c>
      <c r="B1821" s="182" t="s">
        <v>336</v>
      </c>
      <c r="C1821" s="183">
        <v>45720</v>
      </c>
      <c r="D1821" s="183">
        <v>45900</v>
      </c>
      <c r="E1821" s="183">
        <v>45790</v>
      </c>
      <c r="F1821" s="182" t="s">
        <v>93</v>
      </c>
      <c r="G1821" s="182" t="s">
        <v>95</v>
      </c>
      <c r="H1821" s="182" t="s">
        <v>29</v>
      </c>
      <c r="I1821" s="182" t="s">
        <v>295</v>
      </c>
      <c r="J1821" s="182" t="s">
        <v>319</v>
      </c>
      <c r="K1821" s="183">
        <v>45694</v>
      </c>
      <c r="L1821" s="183">
        <v>45707</v>
      </c>
      <c r="M1821" s="182" t="s">
        <v>463</v>
      </c>
      <c r="N1821" s="182">
        <v>74100</v>
      </c>
      <c r="O1821" s="182" t="s">
        <v>1333</v>
      </c>
      <c r="P1821" s="182" t="s">
        <v>900</v>
      </c>
      <c r="Q1821" s="182" t="s">
        <v>2791</v>
      </c>
      <c r="R1821" s="182" t="s">
        <v>4804</v>
      </c>
    </row>
    <row r="1822" spans="1:18" x14ac:dyDescent="0.2">
      <c r="A1822" s="182" t="s">
        <v>96</v>
      </c>
      <c r="B1822" s="182" t="s">
        <v>353</v>
      </c>
      <c r="C1822" s="183">
        <v>45722</v>
      </c>
      <c r="D1822" s="183">
        <v>45875</v>
      </c>
      <c r="E1822" s="183">
        <v>45784</v>
      </c>
      <c r="F1822" s="182" t="s">
        <v>90</v>
      </c>
      <c r="G1822" s="182" t="s">
        <v>95</v>
      </c>
      <c r="H1822" s="182" t="s">
        <v>28</v>
      </c>
      <c r="I1822" s="182" t="s">
        <v>295</v>
      </c>
      <c r="J1822" s="182" t="s">
        <v>321</v>
      </c>
      <c r="K1822" s="183">
        <v>45701</v>
      </c>
      <c r="L1822" s="183">
        <v>45701</v>
      </c>
      <c r="M1822" s="182" t="s">
        <v>542</v>
      </c>
      <c r="N1822" s="182">
        <v>74450</v>
      </c>
      <c r="O1822" s="182" t="s">
        <v>901</v>
      </c>
      <c r="P1822" s="182" t="s">
        <v>902</v>
      </c>
      <c r="Q1822" s="182" t="s">
        <v>2792</v>
      </c>
      <c r="R1822" s="182" t="s">
        <v>4805</v>
      </c>
    </row>
    <row r="1823" spans="1:18" x14ac:dyDescent="0.2">
      <c r="A1823" s="182" t="s">
        <v>92</v>
      </c>
      <c r="B1823" s="182" t="s">
        <v>187</v>
      </c>
      <c r="C1823" s="183">
        <v>45590</v>
      </c>
      <c r="D1823" s="183">
        <v>45860</v>
      </c>
      <c r="E1823" s="183">
        <v>45804</v>
      </c>
      <c r="F1823" s="182" t="s">
        <v>330</v>
      </c>
      <c r="G1823" s="182" t="s">
        <v>95</v>
      </c>
      <c r="H1823" s="182" t="s">
        <v>28</v>
      </c>
      <c r="I1823" s="182" t="s">
        <v>295</v>
      </c>
      <c r="J1823" s="182" t="s">
        <v>319</v>
      </c>
      <c r="K1823" s="183">
        <v>45490</v>
      </c>
      <c r="L1823" s="183">
        <v>45576</v>
      </c>
      <c r="M1823" s="182" t="s">
        <v>463</v>
      </c>
      <c r="N1823" s="182">
        <v>74100</v>
      </c>
      <c r="O1823" s="182" t="s">
        <v>903</v>
      </c>
      <c r="P1823" s="182" t="s">
        <v>904</v>
      </c>
      <c r="Q1823" s="182" t="s">
        <v>2793</v>
      </c>
      <c r="R1823" s="182" t="s">
        <v>4806</v>
      </c>
    </row>
    <row r="1824" spans="1:18" x14ac:dyDescent="0.2">
      <c r="A1824" s="182" t="s">
        <v>96</v>
      </c>
      <c r="B1824" s="182" t="s">
        <v>353</v>
      </c>
      <c r="C1824" s="183">
        <v>45722</v>
      </c>
      <c r="D1824" s="183">
        <v>45875</v>
      </c>
      <c r="E1824" s="183">
        <v>45755</v>
      </c>
      <c r="F1824" s="182" t="s">
        <v>98</v>
      </c>
      <c r="G1824" s="182" t="s">
        <v>95</v>
      </c>
      <c r="H1824" s="182" t="s">
        <v>28</v>
      </c>
      <c r="I1824" s="182" t="s">
        <v>295</v>
      </c>
      <c r="J1824" s="182" t="s">
        <v>321</v>
      </c>
      <c r="K1824" s="183">
        <v>45701</v>
      </c>
      <c r="L1824" s="183">
        <v>45701</v>
      </c>
      <c r="M1824" s="182" t="s">
        <v>542</v>
      </c>
      <c r="N1824" s="182">
        <v>74450</v>
      </c>
      <c r="O1824" s="182" t="s">
        <v>901</v>
      </c>
      <c r="P1824" s="182" t="s">
        <v>902</v>
      </c>
      <c r="Q1824" s="182" t="s">
        <v>2794</v>
      </c>
      <c r="R1824" s="182" t="s">
        <v>4807</v>
      </c>
    </row>
    <row r="1825" spans="1:18" x14ac:dyDescent="0.2">
      <c r="A1825" s="182" t="s">
        <v>92</v>
      </c>
      <c r="B1825" s="182" t="s">
        <v>267</v>
      </c>
      <c r="C1825" s="183">
        <v>45701</v>
      </c>
      <c r="D1825" s="183">
        <v>45887</v>
      </c>
      <c r="E1825" s="183">
        <v>45777</v>
      </c>
      <c r="F1825" s="182" t="s">
        <v>98</v>
      </c>
      <c r="G1825" s="182" t="s">
        <v>95</v>
      </c>
      <c r="H1825" s="182" t="s">
        <v>29</v>
      </c>
      <c r="I1825" s="182" t="s">
        <v>295</v>
      </c>
      <c r="J1825" s="182" t="s">
        <v>319</v>
      </c>
      <c r="K1825" s="183">
        <v>45665</v>
      </c>
      <c r="L1825" s="183">
        <v>45666</v>
      </c>
      <c r="M1825" s="182" t="s">
        <v>457</v>
      </c>
      <c r="N1825" s="182">
        <v>74240</v>
      </c>
      <c r="O1825" s="182" t="s">
        <v>619</v>
      </c>
      <c r="P1825" s="182" t="s">
        <v>620</v>
      </c>
      <c r="Q1825" s="182" t="s">
        <v>2795</v>
      </c>
      <c r="R1825" s="182" t="s">
        <v>4808</v>
      </c>
    </row>
    <row r="1826" spans="1:18" x14ac:dyDescent="0.2">
      <c r="A1826" s="182" t="s">
        <v>92</v>
      </c>
      <c r="B1826" s="182" t="s">
        <v>194</v>
      </c>
      <c r="C1826" s="183">
        <v>45586</v>
      </c>
      <c r="D1826" s="183">
        <v>45877</v>
      </c>
      <c r="E1826" s="183">
        <v>45758</v>
      </c>
      <c r="F1826" s="182" t="s">
        <v>330</v>
      </c>
      <c r="G1826" s="182" t="s">
        <v>95</v>
      </c>
      <c r="H1826" s="182" t="s">
        <v>27</v>
      </c>
      <c r="I1826" s="182" t="s">
        <v>295</v>
      </c>
      <c r="J1826" s="182" t="s">
        <v>319</v>
      </c>
      <c r="K1826" s="183">
        <v>45569</v>
      </c>
      <c r="L1826" s="183">
        <v>45761</v>
      </c>
      <c r="M1826" s="182" t="s">
        <v>457</v>
      </c>
      <c r="N1826" s="182">
        <v>74240</v>
      </c>
      <c r="O1826" s="182" t="s">
        <v>1314</v>
      </c>
      <c r="P1826" s="182" t="s">
        <v>819</v>
      </c>
      <c r="Q1826" s="182" t="s">
        <v>2796</v>
      </c>
      <c r="R1826" s="182" t="s">
        <v>4809</v>
      </c>
    </row>
    <row r="1827" spans="1:18" x14ac:dyDescent="0.2">
      <c r="A1827" s="182" t="s">
        <v>96</v>
      </c>
      <c r="B1827" s="182" t="s">
        <v>212</v>
      </c>
      <c r="C1827" s="183">
        <v>45665</v>
      </c>
      <c r="D1827" s="183">
        <v>45853</v>
      </c>
      <c r="E1827" s="183">
        <v>45791</v>
      </c>
      <c r="F1827" s="182" t="s">
        <v>270</v>
      </c>
      <c r="G1827" s="182" t="s">
        <v>95</v>
      </c>
      <c r="H1827" s="182" t="s">
        <v>28</v>
      </c>
      <c r="I1827" s="182" t="s">
        <v>295</v>
      </c>
      <c r="J1827" s="182" t="s">
        <v>319</v>
      </c>
      <c r="K1827" s="183">
        <v>45636</v>
      </c>
      <c r="L1827" s="183">
        <v>45636</v>
      </c>
      <c r="M1827" s="182" t="s">
        <v>491</v>
      </c>
      <c r="N1827" s="182">
        <v>74940</v>
      </c>
      <c r="O1827" s="182" t="s">
        <v>1357</v>
      </c>
      <c r="P1827" s="182" t="s">
        <v>905</v>
      </c>
      <c r="Q1827" s="182" t="s">
        <v>2797</v>
      </c>
      <c r="R1827" s="182" t="s">
        <v>4810</v>
      </c>
    </row>
    <row r="1828" spans="1:18" x14ac:dyDescent="0.2">
      <c r="A1828" s="182" t="s">
        <v>99</v>
      </c>
      <c r="B1828" s="182" t="s">
        <v>445</v>
      </c>
      <c r="C1828" s="183">
        <v>45777</v>
      </c>
      <c r="D1828" s="183">
        <v>45838</v>
      </c>
      <c r="E1828" s="183">
        <v>45777</v>
      </c>
      <c r="F1828" s="182" t="s">
        <v>94</v>
      </c>
      <c r="G1828" s="182" t="s">
        <v>95</v>
      </c>
      <c r="H1828" s="17"/>
      <c r="I1828" s="182" t="s">
        <v>295</v>
      </c>
      <c r="J1828" s="182" t="s">
        <v>320</v>
      </c>
      <c r="K1828" s="183">
        <v>45733</v>
      </c>
      <c r="L1828" s="183">
        <v>45744</v>
      </c>
      <c r="M1828" s="182" t="s">
        <v>461</v>
      </c>
      <c r="N1828" s="182">
        <v>74200</v>
      </c>
      <c r="O1828" s="182" t="s">
        <v>594</v>
      </c>
      <c r="P1828" s="182" t="s">
        <v>595</v>
      </c>
      <c r="Q1828" s="182" t="s">
        <v>2798</v>
      </c>
      <c r="R1828" s="182" t="s">
        <v>4811</v>
      </c>
    </row>
    <row r="1829" spans="1:18" x14ac:dyDescent="0.2">
      <c r="A1829" s="182" t="s">
        <v>99</v>
      </c>
      <c r="B1829" s="182" t="s">
        <v>446</v>
      </c>
      <c r="C1829" s="183">
        <v>45754</v>
      </c>
      <c r="D1829" s="183">
        <v>45784</v>
      </c>
      <c r="E1829" s="183">
        <v>45784</v>
      </c>
      <c r="F1829" s="182" t="s">
        <v>94</v>
      </c>
      <c r="G1829" s="182" t="s">
        <v>91</v>
      </c>
      <c r="H1829" s="17"/>
      <c r="I1829" s="182" t="s">
        <v>295</v>
      </c>
      <c r="J1829" s="182" t="s">
        <v>320</v>
      </c>
      <c r="K1829" s="183">
        <v>45692</v>
      </c>
      <c r="L1829" s="183">
        <v>45744</v>
      </c>
      <c r="M1829" s="182" t="s">
        <v>461</v>
      </c>
      <c r="N1829" s="182">
        <v>74200</v>
      </c>
      <c r="O1829" s="182" t="s">
        <v>1358</v>
      </c>
      <c r="P1829" s="182" t="s">
        <v>906</v>
      </c>
      <c r="Q1829" s="182" t="s">
        <v>2799</v>
      </c>
      <c r="R1829" s="182" t="s">
        <v>2799</v>
      </c>
    </row>
    <row r="1830" spans="1:18" x14ac:dyDescent="0.2">
      <c r="A1830" s="182" t="s">
        <v>92</v>
      </c>
      <c r="B1830" s="182" t="s">
        <v>123</v>
      </c>
      <c r="C1830" s="183">
        <v>45589</v>
      </c>
      <c r="D1830" s="183">
        <v>45856</v>
      </c>
      <c r="E1830" s="183">
        <v>45796</v>
      </c>
      <c r="F1830" s="182" t="s">
        <v>330</v>
      </c>
      <c r="G1830" s="182" t="s">
        <v>95</v>
      </c>
      <c r="H1830" s="182" t="s">
        <v>29</v>
      </c>
      <c r="I1830" s="182" t="s">
        <v>295</v>
      </c>
      <c r="J1830" s="182" t="s">
        <v>321</v>
      </c>
      <c r="K1830" s="183">
        <v>45505</v>
      </c>
      <c r="L1830" s="183">
        <v>45576</v>
      </c>
      <c r="M1830" s="182" t="s">
        <v>463</v>
      </c>
      <c r="N1830" s="182">
        <v>74100</v>
      </c>
      <c r="O1830" s="182" t="s">
        <v>907</v>
      </c>
      <c r="P1830" s="182" t="s">
        <v>908</v>
      </c>
      <c r="Q1830" s="182" t="s">
        <v>2800</v>
      </c>
      <c r="R1830" s="182" t="s">
        <v>4812</v>
      </c>
    </row>
    <row r="1831" spans="1:18" x14ac:dyDescent="0.2">
      <c r="A1831" s="182" t="s">
        <v>99</v>
      </c>
      <c r="B1831" s="182" t="s">
        <v>291</v>
      </c>
      <c r="C1831" s="183">
        <v>45686</v>
      </c>
      <c r="D1831" s="183">
        <v>45807</v>
      </c>
      <c r="E1831" s="183">
        <v>45770</v>
      </c>
      <c r="F1831" s="182" t="s">
        <v>93</v>
      </c>
      <c r="G1831" s="182" t="s">
        <v>95</v>
      </c>
      <c r="H1831" s="182" t="s">
        <v>29</v>
      </c>
      <c r="I1831" s="182" t="s">
        <v>295</v>
      </c>
      <c r="J1831" s="182" t="s">
        <v>319</v>
      </c>
      <c r="K1831" s="183">
        <v>45678</v>
      </c>
      <c r="L1831" s="183">
        <v>45678</v>
      </c>
      <c r="M1831" s="182" t="s">
        <v>461</v>
      </c>
      <c r="N1831" s="182">
        <v>74200</v>
      </c>
      <c r="O1831" s="182" t="s">
        <v>1235</v>
      </c>
      <c r="P1831" s="182" t="s">
        <v>909</v>
      </c>
      <c r="Q1831" s="182" t="s">
        <v>2801</v>
      </c>
      <c r="R1831" s="182" t="s">
        <v>4813</v>
      </c>
    </row>
    <row r="1832" spans="1:18" x14ac:dyDescent="0.2">
      <c r="A1832" s="182" t="s">
        <v>96</v>
      </c>
      <c r="B1832" s="182" t="s">
        <v>75</v>
      </c>
      <c r="C1832" s="183">
        <v>45586</v>
      </c>
      <c r="D1832" s="183">
        <v>45840</v>
      </c>
      <c r="E1832" s="183">
        <v>45776</v>
      </c>
      <c r="F1832" s="182" t="s">
        <v>330</v>
      </c>
      <c r="G1832" s="182" t="s">
        <v>95</v>
      </c>
      <c r="H1832" s="182" t="s">
        <v>28</v>
      </c>
      <c r="I1832" s="182" t="s">
        <v>295</v>
      </c>
      <c r="J1832" s="182" t="s">
        <v>319</v>
      </c>
      <c r="K1832" s="183">
        <v>45603</v>
      </c>
      <c r="L1832" s="183">
        <v>45603</v>
      </c>
      <c r="M1832" s="182" t="s">
        <v>455</v>
      </c>
      <c r="N1832" s="182">
        <v>74000</v>
      </c>
      <c r="O1832" s="182" t="s">
        <v>910</v>
      </c>
      <c r="P1832" s="182" t="s">
        <v>911</v>
      </c>
      <c r="Q1832" s="182" t="s">
        <v>2802</v>
      </c>
      <c r="R1832" s="182" t="s">
        <v>4814</v>
      </c>
    </row>
    <row r="1833" spans="1:18" x14ac:dyDescent="0.2">
      <c r="A1833" s="182" t="s">
        <v>92</v>
      </c>
      <c r="B1833" s="182" t="s">
        <v>285</v>
      </c>
      <c r="C1833" s="183">
        <v>45695</v>
      </c>
      <c r="D1833" s="183">
        <v>45818</v>
      </c>
      <c r="E1833" s="183">
        <v>45790</v>
      </c>
      <c r="F1833" s="182" t="s">
        <v>93</v>
      </c>
      <c r="G1833" s="182" t="s">
        <v>95</v>
      </c>
      <c r="H1833" s="182" t="s">
        <v>28</v>
      </c>
      <c r="I1833" s="182" t="s">
        <v>295</v>
      </c>
      <c r="J1833" s="182" t="s">
        <v>321</v>
      </c>
      <c r="K1833" s="183">
        <v>45632</v>
      </c>
      <c r="L1833" s="183">
        <v>45681</v>
      </c>
      <c r="M1833" s="182" t="s">
        <v>463</v>
      </c>
      <c r="N1833" s="182">
        <v>74100</v>
      </c>
      <c r="O1833" s="182" t="s">
        <v>912</v>
      </c>
      <c r="P1833" s="182" t="s">
        <v>913</v>
      </c>
      <c r="Q1833" s="182" t="s">
        <v>2803</v>
      </c>
      <c r="R1833" s="182" t="s">
        <v>4815</v>
      </c>
    </row>
    <row r="1834" spans="1:18" x14ac:dyDescent="0.2">
      <c r="A1834" s="182" t="s">
        <v>96</v>
      </c>
      <c r="B1834" s="182" t="s">
        <v>352</v>
      </c>
      <c r="C1834" s="183">
        <v>45721</v>
      </c>
      <c r="D1834" s="183">
        <v>45930</v>
      </c>
      <c r="E1834" s="183">
        <v>45754</v>
      </c>
      <c r="F1834" s="182" t="s">
        <v>98</v>
      </c>
      <c r="G1834" s="182" t="s">
        <v>95</v>
      </c>
      <c r="H1834" s="182" t="s">
        <v>28</v>
      </c>
      <c r="I1834" s="182" t="s">
        <v>295</v>
      </c>
      <c r="J1834" s="182" t="s">
        <v>321</v>
      </c>
      <c r="K1834" s="183">
        <v>45687</v>
      </c>
      <c r="L1834" s="183">
        <v>45687</v>
      </c>
      <c r="M1834" s="182" t="s">
        <v>475</v>
      </c>
      <c r="N1834" s="182">
        <v>74370</v>
      </c>
      <c r="O1834" s="182" t="s">
        <v>657</v>
      </c>
      <c r="P1834" s="182" t="s">
        <v>914</v>
      </c>
      <c r="Q1834" s="182" t="s">
        <v>2804</v>
      </c>
      <c r="R1834" s="182" t="s">
        <v>2804</v>
      </c>
    </row>
    <row r="1835" spans="1:18" x14ac:dyDescent="0.2">
      <c r="A1835" s="182" t="s">
        <v>96</v>
      </c>
      <c r="B1835" s="182" t="s">
        <v>351</v>
      </c>
      <c r="C1835" s="183">
        <v>45721</v>
      </c>
      <c r="D1835" s="183">
        <v>45761</v>
      </c>
      <c r="E1835" s="183">
        <v>45723</v>
      </c>
      <c r="F1835" s="182" t="s">
        <v>98</v>
      </c>
      <c r="G1835" s="182" t="s">
        <v>95</v>
      </c>
      <c r="H1835" s="182" t="s">
        <v>28</v>
      </c>
      <c r="I1835" s="182" t="s">
        <v>295</v>
      </c>
      <c r="J1835" s="182" t="s">
        <v>319</v>
      </c>
      <c r="K1835" s="183">
        <v>45702</v>
      </c>
      <c r="L1835" s="183">
        <v>45702</v>
      </c>
      <c r="M1835" s="182" t="s">
        <v>459</v>
      </c>
      <c r="N1835" s="182">
        <v>74330</v>
      </c>
      <c r="O1835" s="182" t="s">
        <v>713</v>
      </c>
      <c r="P1835" s="182" t="s">
        <v>830</v>
      </c>
      <c r="Q1835" s="182" t="s">
        <v>2805</v>
      </c>
      <c r="R1835" s="182" t="s">
        <v>4816</v>
      </c>
    </row>
    <row r="1836" spans="1:18" x14ac:dyDescent="0.2">
      <c r="A1836" s="182" t="s">
        <v>120</v>
      </c>
      <c r="B1836" s="182" t="s">
        <v>304</v>
      </c>
      <c r="C1836" s="183">
        <v>45708</v>
      </c>
      <c r="D1836" s="183">
        <v>45894</v>
      </c>
      <c r="E1836" s="183">
        <v>45771</v>
      </c>
      <c r="F1836" s="182" t="s">
        <v>90</v>
      </c>
      <c r="G1836" s="182" t="s">
        <v>95</v>
      </c>
      <c r="H1836" s="182" t="s">
        <v>29</v>
      </c>
      <c r="I1836" s="182" t="s">
        <v>295</v>
      </c>
      <c r="J1836" s="182" t="s">
        <v>319</v>
      </c>
      <c r="K1836" s="183">
        <v>45679</v>
      </c>
      <c r="L1836" s="183">
        <v>45679</v>
      </c>
      <c r="M1836" s="182" t="s">
        <v>473</v>
      </c>
      <c r="N1836" s="182">
        <v>74130</v>
      </c>
      <c r="O1836" s="182" t="s">
        <v>744</v>
      </c>
      <c r="P1836" s="182" t="s">
        <v>745</v>
      </c>
      <c r="Q1836" s="182" t="s">
        <v>2806</v>
      </c>
      <c r="R1836" s="182" t="s">
        <v>4817</v>
      </c>
    </row>
    <row r="1837" spans="1:18" x14ac:dyDescent="0.2">
      <c r="A1837" s="182" t="s">
        <v>120</v>
      </c>
      <c r="B1837" s="182" t="s">
        <v>310</v>
      </c>
      <c r="C1837" s="183">
        <v>45708</v>
      </c>
      <c r="D1837" s="183">
        <v>45868</v>
      </c>
      <c r="E1837" s="183">
        <v>45771</v>
      </c>
      <c r="F1837" s="182" t="s">
        <v>90</v>
      </c>
      <c r="G1837" s="182" t="s">
        <v>95</v>
      </c>
      <c r="H1837" s="182" t="s">
        <v>29</v>
      </c>
      <c r="I1837" s="182" t="s">
        <v>293</v>
      </c>
      <c r="J1837" s="182" t="s">
        <v>319</v>
      </c>
      <c r="K1837" s="183">
        <v>45688</v>
      </c>
      <c r="L1837" s="183">
        <v>45957</v>
      </c>
      <c r="M1837" s="182" t="s">
        <v>473</v>
      </c>
      <c r="N1837" s="182">
        <v>74130</v>
      </c>
      <c r="O1837" s="182" t="s">
        <v>1258</v>
      </c>
      <c r="P1837" s="182" t="s">
        <v>707</v>
      </c>
      <c r="Q1837" s="182" t="s">
        <v>2807</v>
      </c>
      <c r="R1837" s="182" t="s">
        <v>4818</v>
      </c>
    </row>
    <row r="1838" spans="1:18" x14ac:dyDescent="0.2">
      <c r="A1838" s="182" t="s">
        <v>96</v>
      </c>
      <c r="B1838" s="182" t="s">
        <v>230</v>
      </c>
      <c r="C1838" s="183">
        <v>45670</v>
      </c>
      <c r="D1838" s="183">
        <v>45903</v>
      </c>
      <c r="E1838" s="183">
        <v>45751</v>
      </c>
      <c r="F1838" s="182" t="s">
        <v>90</v>
      </c>
      <c r="G1838" s="182" t="s">
        <v>95</v>
      </c>
      <c r="H1838" s="182" t="s">
        <v>28</v>
      </c>
      <c r="I1838" s="182" t="s">
        <v>295</v>
      </c>
      <c r="J1838" s="182" t="s">
        <v>319</v>
      </c>
      <c r="K1838" s="183">
        <v>45643</v>
      </c>
      <c r="L1838" s="183">
        <v>45643</v>
      </c>
      <c r="M1838" s="182" t="s">
        <v>455</v>
      </c>
      <c r="N1838" s="182">
        <v>74000</v>
      </c>
      <c r="O1838" s="182" t="s">
        <v>601</v>
      </c>
      <c r="P1838" s="182" t="s">
        <v>602</v>
      </c>
      <c r="Q1838" s="182" t="s">
        <v>2808</v>
      </c>
      <c r="R1838" s="182" t="s">
        <v>2808</v>
      </c>
    </row>
    <row r="1839" spans="1:18" x14ac:dyDescent="0.2">
      <c r="A1839" s="182" t="s">
        <v>96</v>
      </c>
      <c r="B1839" s="182" t="s">
        <v>166</v>
      </c>
      <c r="C1839" s="183">
        <v>45621</v>
      </c>
      <c r="D1839" s="183">
        <v>45751</v>
      </c>
      <c r="E1839" s="183">
        <v>45751</v>
      </c>
      <c r="F1839" s="182" t="s">
        <v>253</v>
      </c>
      <c r="G1839" s="182" t="s">
        <v>125</v>
      </c>
      <c r="H1839" s="182" t="s">
        <v>28</v>
      </c>
      <c r="I1839" s="182" t="s">
        <v>295</v>
      </c>
      <c r="J1839" s="182" t="s">
        <v>319</v>
      </c>
      <c r="K1839" s="183">
        <v>45610</v>
      </c>
      <c r="L1839" s="183">
        <v>45610</v>
      </c>
      <c r="M1839" s="182" t="s">
        <v>476</v>
      </c>
      <c r="N1839" s="182">
        <v>74370</v>
      </c>
      <c r="O1839" s="182" t="s">
        <v>915</v>
      </c>
      <c r="P1839" s="182" t="s">
        <v>916</v>
      </c>
      <c r="Q1839" s="182" t="s">
        <v>2809</v>
      </c>
      <c r="R1839" s="182" t="s">
        <v>4819</v>
      </c>
    </row>
    <row r="1840" spans="1:18" x14ac:dyDescent="0.2">
      <c r="A1840" s="182" t="s">
        <v>96</v>
      </c>
      <c r="B1840" s="182" t="s">
        <v>359</v>
      </c>
      <c r="C1840" s="183">
        <v>45722</v>
      </c>
      <c r="D1840" s="183">
        <v>45762</v>
      </c>
      <c r="E1840" s="183">
        <v>45755</v>
      </c>
      <c r="F1840" s="182" t="s">
        <v>98</v>
      </c>
      <c r="G1840" s="182" t="s">
        <v>95</v>
      </c>
      <c r="H1840" s="17"/>
      <c r="I1840" s="182" t="s">
        <v>295</v>
      </c>
      <c r="J1840" s="182" t="s">
        <v>319</v>
      </c>
      <c r="K1840" s="183">
        <v>45670</v>
      </c>
      <c r="L1840" s="183">
        <v>45673</v>
      </c>
      <c r="M1840" s="182" t="s">
        <v>543</v>
      </c>
      <c r="N1840" s="182">
        <v>74230</v>
      </c>
      <c r="O1840" s="182" t="s">
        <v>710</v>
      </c>
      <c r="P1840" s="182" t="s">
        <v>917</v>
      </c>
      <c r="Q1840" s="182" t="s">
        <v>2810</v>
      </c>
      <c r="R1840" s="182" t="s">
        <v>4820</v>
      </c>
    </row>
    <row r="1841" spans="1:18" x14ac:dyDescent="0.2">
      <c r="A1841" s="182" t="s">
        <v>96</v>
      </c>
      <c r="B1841" s="182" t="s">
        <v>287</v>
      </c>
      <c r="C1841" s="183">
        <v>45698</v>
      </c>
      <c r="D1841" s="183">
        <v>45777</v>
      </c>
      <c r="E1841" s="183">
        <v>45751</v>
      </c>
      <c r="F1841" s="182" t="s">
        <v>286</v>
      </c>
      <c r="G1841" s="182" t="s">
        <v>97</v>
      </c>
      <c r="H1841" s="182" t="s">
        <v>29</v>
      </c>
      <c r="I1841" s="182" t="s">
        <v>295</v>
      </c>
      <c r="J1841" s="182" t="s">
        <v>319</v>
      </c>
      <c r="K1841" s="183">
        <v>45657</v>
      </c>
      <c r="L1841" s="183">
        <v>45659</v>
      </c>
      <c r="M1841" s="182" t="s">
        <v>460</v>
      </c>
      <c r="N1841" s="182">
        <v>74570</v>
      </c>
      <c r="O1841" s="182" t="s">
        <v>918</v>
      </c>
      <c r="P1841" s="182" t="s">
        <v>919</v>
      </c>
      <c r="Q1841" s="182" t="s">
        <v>2811</v>
      </c>
      <c r="R1841" s="182" t="s">
        <v>4821</v>
      </c>
    </row>
    <row r="1842" spans="1:18" x14ac:dyDescent="0.2">
      <c r="A1842" s="182" t="s">
        <v>96</v>
      </c>
      <c r="B1842" s="182" t="s">
        <v>114</v>
      </c>
      <c r="C1842" s="183">
        <v>45642</v>
      </c>
      <c r="D1842" s="183">
        <v>45812</v>
      </c>
      <c r="E1842" s="183">
        <v>45751</v>
      </c>
      <c r="F1842" s="182" t="s">
        <v>286</v>
      </c>
      <c r="G1842" s="182" t="s">
        <v>125</v>
      </c>
      <c r="H1842" s="17"/>
      <c r="I1842" s="182" t="s">
        <v>295</v>
      </c>
      <c r="J1842" s="182" t="s">
        <v>319</v>
      </c>
      <c r="K1842" s="183">
        <v>45630</v>
      </c>
      <c r="L1842" s="183">
        <v>45631</v>
      </c>
      <c r="M1842" s="182" t="s">
        <v>525</v>
      </c>
      <c r="N1842" s="182">
        <v>74210</v>
      </c>
      <c r="O1842" s="182" t="s">
        <v>648</v>
      </c>
      <c r="P1842" s="182" t="s">
        <v>796</v>
      </c>
      <c r="Q1842" s="182" t="s">
        <v>2812</v>
      </c>
      <c r="R1842" s="182" t="s">
        <v>2812</v>
      </c>
    </row>
    <row r="1843" spans="1:18" x14ac:dyDescent="0.2">
      <c r="A1843" s="182" t="s">
        <v>96</v>
      </c>
      <c r="B1843" s="182" t="s">
        <v>160</v>
      </c>
      <c r="C1843" s="183">
        <v>45623</v>
      </c>
      <c r="D1843" s="183">
        <v>45751</v>
      </c>
      <c r="E1843" s="183">
        <v>45751</v>
      </c>
      <c r="F1843" s="182" t="s">
        <v>253</v>
      </c>
      <c r="G1843" s="182" t="s">
        <v>125</v>
      </c>
      <c r="H1843" s="17"/>
      <c r="I1843" s="182" t="s">
        <v>295</v>
      </c>
      <c r="J1843" s="182" t="s">
        <v>319</v>
      </c>
      <c r="K1843" s="183">
        <v>45610</v>
      </c>
      <c r="L1843" s="183">
        <v>45610</v>
      </c>
      <c r="M1843" s="182" t="s">
        <v>544</v>
      </c>
      <c r="N1843" s="182">
        <v>74960</v>
      </c>
      <c r="O1843" s="182" t="s">
        <v>920</v>
      </c>
      <c r="P1843" s="182" t="s">
        <v>921</v>
      </c>
      <c r="Q1843" s="182" t="s">
        <v>2813</v>
      </c>
      <c r="R1843" s="182" t="s">
        <v>2813</v>
      </c>
    </row>
    <row r="1844" spans="1:18" x14ac:dyDescent="0.2">
      <c r="A1844" s="182" t="s">
        <v>96</v>
      </c>
      <c r="B1844" s="182" t="s">
        <v>69</v>
      </c>
      <c r="C1844" s="183">
        <v>45637</v>
      </c>
      <c r="D1844" s="183">
        <v>45838</v>
      </c>
      <c r="E1844" s="183">
        <v>45751</v>
      </c>
      <c r="F1844" s="182" t="s">
        <v>286</v>
      </c>
      <c r="G1844" s="182" t="s">
        <v>125</v>
      </c>
      <c r="H1844" s="182" t="s">
        <v>27</v>
      </c>
      <c r="I1844" s="182" t="s">
        <v>295</v>
      </c>
      <c r="J1844" s="182" t="s">
        <v>319</v>
      </c>
      <c r="K1844" s="183">
        <v>45610</v>
      </c>
      <c r="L1844" s="183">
        <v>45610</v>
      </c>
      <c r="M1844" s="182" t="s">
        <v>465</v>
      </c>
      <c r="N1844" s="182">
        <v>74600</v>
      </c>
      <c r="O1844" s="182" t="s">
        <v>922</v>
      </c>
      <c r="P1844" s="182" t="s">
        <v>923</v>
      </c>
      <c r="Q1844" s="182" t="s">
        <v>2814</v>
      </c>
      <c r="R1844" s="182" t="s">
        <v>2814</v>
      </c>
    </row>
    <row r="1845" spans="1:18" x14ac:dyDescent="0.2">
      <c r="A1845" s="182" t="s">
        <v>96</v>
      </c>
      <c r="B1845" s="182" t="s">
        <v>76</v>
      </c>
      <c r="C1845" s="183">
        <v>45649</v>
      </c>
      <c r="D1845" s="17"/>
      <c r="E1845" s="183">
        <v>45751</v>
      </c>
      <c r="F1845" s="182" t="s">
        <v>286</v>
      </c>
      <c r="G1845" s="182" t="s">
        <v>97</v>
      </c>
      <c r="H1845" s="182" t="s">
        <v>29</v>
      </c>
      <c r="I1845" s="182" t="s">
        <v>295</v>
      </c>
      <c r="J1845" s="182" t="s">
        <v>319</v>
      </c>
      <c r="K1845" s="183">
        <v>45603</v>
      </c>
      <c r="L1845" s="183">
        <v>45603</v>
      </c>
      <c r="M1845" s="182" t="s">
        <v>477</v>
      </c>
      <c r="N1845" s="182">
        <v>74330</v>
      </c>
      <c r="O1845" s="182" t="s">
        <v>924</v>
      </c>
      <c r="P1845" s="182" t="s">
        <v>925</v>
      </c>
      <c r="Q1845" s="182" t="s">
        <v>2815</v>
      </c>
      <c r="R1845" s="182" t="s">
        <v>4822</v>
      </c>
    </row>
    <row r="1846" spans="1:18" x14ac:dyDescent="0.2">
      <c r="A1846" s="182" t="s">
        <v>96</v>
      </c>
      <c r="B1846" s="182" t="s">
        <v>180</v>
      </c>
      <c r="C1846" s="183">
        <v>45616</v>
      </c>
      <c r="D1846" s="183">
        <v>45868</v>
      </c>
      <c r="E1846" s="183">
        <v>45751</v>
      </c>
      <c r="F1846" s="182" t="s">
        <v>286</v>
      </c>
      <c r="G1846" s="182" t="s">
        <v>97</v>
      </c>
      <c r="H1846" s="182" t="s">
        <v>28</v>
      </c>
      <c r="I1846" s="182" t="s">
        <v>295</v>
      </c>
      <c r="J1846" s="182" t="s">
        <v>319</v>
      </c>
      <c r="K1846" s="183">
        <v>45604</v>
      </c>
      <c r="L1846" s="183">
        <v>45604</v>
      </c>
      <c r="M1846" s="182" t="s">
        <v>455</v>
      </c>
      <c r="N1846" s="182">
        <v>74000</v>
      </c>
      <c r="O1846" s="182" t="s">
        <v>623</v>
      </c>
      <c r="P1846" s="182" t="s">
        <v>624</v>
      </c>
      <c r="Q1846" s="182" t="s">
        <v>2816</v>
      </c>
      <c r="R1846" s="182" t="s">
        <v>4823</v>
      </c>
    </row>
    <row r="1847" spans="1:18" x14ac:dyDescent="0.2">
      <c r="A1847" s="182" t="s">
        <v>96</v>
      </c>
      <c r="B1847" s="182" t="s">
        <v>69</v>
      </c>
      <c r="C1847" s="183">
        <v>45637</v>
      </c>
      <c r="D1847" s="183">
        <v>45838</v>
      </c>
      <c r="E1847" s="183">
        <v>45777</v>
      </c>
      <c r="F1847" s="182" t="s">
        <v>93</v>
      </c>
      <c r="G1847" s="182" t="s">
        <v>95</v>
      </c>
      <c r="H1847" s="182" t="s">
        <v>27</v>
      </c>
      <c r="I1847" s="182" t="s">
        <v>295</v>
      </c>
      <c r="J1847" s="182" t="s">
        <v>319</v>
      </c>
      <c r="K1847" s="183">
        <v>45610</v>
      </c>
      <c r="L1847" s="183">
        <v>45610</v>
      </c>
      <c r="M1847" s="182" t="s">
        <v>465</v>
      </c>
      <c r="N1847" s="182">
        <v>74600</v>
      </c>
      <c r="O1847" s="182" t="s">
        <v>922</v>
      </c>
      <c r="P1847" s="182" t="s">
        <v>923</v>
      </c>
      <c r="Q1847" s="182" t="s">
        <v>2817</v>
      </c>
      <c r="R1847" s="182" t="s">
        <v>4824</v>
      </c>
    </row>
    <row r="1848" spans="1:18" x14ac:dyDescent="0.2">
      <c r="A1848" s="182" t="s">
        <v>96</v>
      </c>
      <c r="B1848" s="182" t="s">
        <v>70</v>
      </c>
      <c r="C1848" s="183">
        <v>45677</v>
      </c>
      <c r="D1848" s="183">
        <v>45750</v>
      </c>
      <c r="E1848" s="183">
        <v>45747</v>
      </c>
      <c r="F1848" s="182" t="s">
        <v>253</v>
      </c>
      <c r="G1848" s="182" t="s">
        <v>125</v>
      </c>
      <c r="H1848" s="182" t="s">
        <v>28</v>
      </c>
      <c r="I1848" s="182" t="s">
        <v>295</v>
      </c>
      <c r="J1848" s="182" t="s">
        <v>319</v>
      </c>
      <c r="K1848" s="183">
        <v>45610</v>
      </c>
      <c r="L1848" s="183">
        <v>45610</v>
      </c>
      <c r="M1848" s="182" t="s">
        <v>545</v>
      </c>
      <c r="N1848" s="182">
        <v>74960</v>
      </c>
      <c r="O1848" s="182" t="s">
        <v>926</v>
      </c>
      <c r="P1848" s="182" t="s">
        <v>927</v>
      </c>
      <c r="Q1848" s="182" t="s">
        <v>2818</v>
      </c>
      <c r="R1848" s="182" t="s">
        <v>2818</v>
      </c>
    </row>
    <row r="1849" spans="1:18" x14ac:dyDescent="0.2">
      <c r="A1849" s="182" t="s">
        <v>96</v>
      </c>
      <c r="B1849" s="182" t="s">
        <v>374</v>
      </c>
      <c r="C1849" s="183">
        <v>45750</v>
      </c>
      <c r="D1849" s="183">
        <v>45930</v>
      </c>
      <c r="E1849" s="183">
        <v>45779</v>
      </c>
      <c r="F1849" s="182" t="s">
        <v>98</v>
      </c>
      <c r="G1849" s="182" t="s">
        <v>95</v>
      </c>
      <c r="H1849" s="182" t="s">
        <v>28</v>
      </c>
      <c r="I1849" s="182" t="s">
        <v>295</v>
      </c>
      <c r="J1849" s="182" t="s">
        <v>319</v>
      </c>
      <c r="K1849" s="183">
        <v>45706</v>
      </c>
      <c r="L1849" s="183">
        <v>45712</v>
      </c>
      <c r="M1849" s="182" t="s">
        <v>455</v>
      </c>
      <c r="N1849" s="182">
        <v>74000</v>
      </c>
      <c r="O1849" s="182" t="s">
        <v>584</v>
      </c>
      <c r="P1849" s="182" t="s">
        <v>585</v>
      </c>
      <c r="Q1849" s="182" t="s">
        <v>2819</v>
      </c>
      <c r="R1849" s="182" t="s">
        <v>4825</v>
      </c>
    </row>
    <row r="1850" spans="1:18" x14ac:dyDescent="0.2">
      <c r="A1850" s="182" t="s">
        <v>96</v>
      </c>
      <c r="B1850" s="182" t="s">
        <v>374</v>
      </c>
      <c r="C1850" s="183">
        <v>45750</v>
      </c>
      <c r="D1850" s="183">
        <v>45930</v>
      </c>
      <c r="E1850" s="183">
        <v>45750</v>
      </c>
      <c r="F1850" s="182" t="s">
        <v>94</v>
      </c>
      <c r="G1850" s="182" t="s">
        <v>95</v>
      </c>
      <c r="H1850" s="182" t="s">
        <v>28</v>
      </c>
      <c r="I1850" s="182" t="s">
        <v>295</v>
      </c>
      <c r="J1850" s="182" t="s">
        <v>319</v>
      </c>
      <c r="K1850" s="183">
        <v>45706</v>
      </c>
      <c r="L1850" s="183">
        <v>45712</v>
      </c>
      <c r="M1850" s="182" t="s">
        <v>455</v>
      </c>
      <c r="N1850" s="182">
        <v>74000</v>
      </c>
      <c r="O1850" s="182" t="s">
        <v>584</v>
      </c>
      <c r="P1850" s="182" t="s">
        <v>585</v>
      </c>
      <c r="Q1850" s="182" t="s">
        <v>2820</v>
      </c>
      <c r="R1850" s="182" t="s">
        <v>2820</v>
      </c>
    </row>
    <row r="1851" spans="1:18" x14ac:dyDescent="0.2">
      <c r="A1851" s="182" t="s">
        <v>96</v>
      </c>
      <c r="B1851" s="182" t="s">
        <v>306</v>
      </c>
      <c r="C1851" s="183">
        <v>45707</v>
      </c>
      <c r="D1851" s="183">
        <v>45888</v>
      </c>
      <c r="E1851" s="183">
        <v>45779</v>
      </c>
      <c r="F1851" s="182" t="s">
        <v>90</v>
      </c>
      <c r="G1851" s="182" t="s">
        <v>95</v>
      </c>
      <c r="H1851" s="182" t="s">
        <v>28</v>
      </c>
      <c r="I1851" s="182" t="s">
        <v>295</v>
      </c>
      <c r="J1851" s="182" t="s">
        <v>319</v>
      </c>
      <c r="K1851" s="183">
        <v>45681</v>
      </c>
      <c r="L1851" s="183">
        <v>45683</v>
      </c>
      <c r="M1851" s="182" t="s">
        <v>455</v>
      </c>
      <c r="N1851" s="182">
        <v>74000</v>
      </c>
      <c r="O1851" s="182" t="s">
        <v>928</v>
      </c>
      <c r="P1851" s="182" t="s">
        <v>929</v>
      </c>
      <c r="Q1851" s="182" t="s">
        <v>2821</v>
      </c>
      <c r="R1851" s="182" t="s">
        <v>4826</v>
      </c>
    </row>
    <row r="1852" spans="1:18" x14ac:dyDescent="0.2">
      <c r="A1852" s="182" t="s">
        <v>96</v>
      </c>
      <c r="B1852" s="182" t="s">
        <v>411</v>
      </c>
      <c r="C1852" s="183">
        <v>45749</v>
      </c>
      <c r="D1852" s="183">
        <v>45931</v>
      </c>
      <c r="E1852" s="183">
        <v>45779</v>
      </c>
      <c r="F1852" s="182" t="s">
        <v>98</v>
      </c>
      <c r="G1852" s="182" t="s">
        <v>95</v>
      </c>
      <c r="H1852" s="182" t="s">
        <v>28</v>
      </c>
      <c r="I1852" s="182" t="s">
        <v>295</v>
      </c>
      <c r="J1852" s="182" t="s">
        <v>321</v>
      </c>
      <c r="K1852" s="183">
        <v>45730</v>
      </c>
      <c r="L1852" s="183">
        <v>45734</v>
      </c>
      <c r="M1852" s="182" t="s">
        <v>478</v>
      </c>
      <c r="N1852" s="182">
        <v>74350</v>
      </c>
      <c r="O1852" s="182" t="s">
        <v>1263</v>
      </c>
      <c r="P1852" s="182" t="s">
        <v>587</v>
      </c>
      <c r="Q1852" s="182" t="s">
        <v>2822</v>
      </c>
      <c r="R1852" s="182" t="s">
        <v>4827</v>
      </c>
    </row>
    <row r="1853" spans="1:18" x14ac:dyDescent="0.2">
      <c r="A1853" s="182" t="s">
        <v>99</v>
      </c>
      <c r="B1853" s="182" t="s">
        <v>436</v>
      </c>
      <c r="C1853" s="183">
        <v>45749</v>
      </c>
      <c r="D1853" s="183">
        <v>45895</v>
      </c>
      <c r="E1853" s="183">
        <v>45777</v>
      </c>
      <c r="F1853" s="182" t="s">
        <v>98</v>
      </c>
      <c r="G1853" s="182" t="s">
        <v>97</v>
      </c>
      <c r="H1853" s="182" t="s">
        <v>29</v>
      </c>
      <c r="I1853" s="182" t="s">
        <v>295</v>
      </c>
      <c r="J1853" s="182" t="s">
        <v>319</v>
      </c>
      <c r="K1853" s="183">
        <v>45706</v>
      </c>
      <c r="L1853" s="183">
        <v>45740</v>
      </c>
      <c r="M1853" s="182" t="s">
        <v>493</v>
      </c>
      <c r="N1853" s="182">
        <v>74200</v>
      </c>
      <c r="O1853" s="182" t="s">
        <v>1339</v>
      </c>
      <c r="P1853" s="182" t="s">
        <v>596</v>
      </c>
      <c r="Q1853" s="182" t="s">
        <v>2823</v>
      </c>
      <c r="R1853" s="182" t="s">
        <v>4828</v>
      </c>
    </row>
    <row r="1854" spans="1:18" x14ac:dyDescent="0.2">
      <c r="A1854" s="182" t="s">
        <v>96</v>
      </c>
      <c r="B1854" s="182" t="s">
        <v>411</v>
      </c>
      <c r="C1854" s="183">
        <v>45749</v>
      </c>
      <c r="D1854" s="183">
        <v>45931</v>
      </c>
      <c r="E1854" s="183">
        <v>45749</v>
      </c>
      <c r="F1854" s="182" t="s">
        <v>94</v>
      </c>
      <c r="G1854" s="182" t="s">
        <v>95</v>
      </c>
      <c r="H1854" s="182" t="s">
        <v>28</v>
      </c>
      <c r="I1854" s="182" t="s">
        <v>295</v>
      </c>
      <c r="J1854" s="182" t="s">
        <v>321</v>
      </c>
      <c r="K1854" s="183">
        <v>45730</v>
      </c>
      <c r="L1854" s="183">
        <v>45734</v>
      </c>
      <c r="M1854" s="182" t="s">
        <v>478</v>
      </c>
      <c r="N1854" s="182">
        <v>74350</v>
      </c>
      <c r="O1854" s="182" t="s">
        <v>1263</v>
      </c>
      <c r="P1854" s="182" t="s">
        <v>587</v>
      </c>
      <c r="Q1854" s="182" t="s">
        <v>2824</v>
      </c>
      <c r="R1854" s="182" t="s">
        <v>2824</v>
      </c>
    </row>
    <row r="1855" spans="1:18" x14ac:dyDescent="0.2">
      <c r="A1855" s="182" t="s">
        <v>96</v>
      </c>
      <c r="B1855" s="182" t="s">
        <v>412</v>
      </c>
      <c r="C1855" s="183">
        <v>45749</v>
      </c>
      <c r="D1855" s="183">
        <v>45924</v>
      </c>
      <c r="E1855" s="183">
        <v>45765</v>
      </c>
      <c r="F1855" s="182" t="s">
        <v>98</v>
      </c>
      <c r="G1855" s="182" t="s">
        <v>95</v>
      </c>
      <c r="H1855" s="182" t="s">
        <v>28</v>
      </c>
      <c r="I1855" s="182" t="s">
        <v>295</v>
      </c>
      <c r="J1855" s="182" t="s">
        <v>321</v>
      </c>
      <c r="K1855" s="183">
        <v>45709</v>
      </c>
      <c r="L1855" s="183">
        <v>45713</v>
      </c>
      <c r="M1855" s="182" t="s">
        <v>478</v>
      </c>
      <c r="N1855" s="182">
        <v>74350</v>
      </c>
      <c r="O1855" s="182" t="s">
        <v>930</v>
      </c>
      <c r="P1855" s="182" t="s">
        <v>931</v>
      </c>
      <c r="Q1855" s="182" t="s">
        <v>2825</v>
      </c>
      <c r="R1855" s="182" t="s">
        <v>4829</v>
      </c>
    </row>
    <row r="1856" spans="1:18" x14ac:dyDescent="0.2">
      <c r="A1856" s="182" t="s">
        <v>96</v>
      </c>
      <c r="B1856" s="182" t="s">
        <v>412</v>
      </c>
      <c r="C1856" s="183">
        <v>45749</v>
      </c>
      <c r="D1856" s="183">
        <v>45924</v>
      </c>
      <c r="E1856" s="183">
        <v>45749</v>
      </c>
      <c r="F1856" s="182" t="s">
        <v>94</v>
      </c>
      <c r="G1856" s="182" t="s">
        <v>95</v>
      </c>
      <c r="H1856" s="182" t="s">
        <v>28</v>
      </c>
      <c r="I1856" s="182" t="s">
        <v>295</v>
      </c>
      <c r="J1856" s="182" t="s">
        <v>321</v>
      </c>
      <c r="K1856" s="183">
        <v>45709</v>
      </c>
      <c r="L1856" s="183">
        <v>45713</v>
      </c>
      <c r="M1856" s="182" t="s">
        <v>478</v>
      </c>
      <c r="N1856" s="182">
        <v>74350</v>
      </c>
      <c r="O1856" s="182" t="s">
        <v>930</v>
      </c>
      <c r="P1856" s="182" t="s">
        <v>931</v>
      </c>
      <c r="Q1856" s="182" t="s">
        <v>2826</v>
      </c>
      <c r="R1856" s="182" t="s">
        <v>4830</v>
      </c>
    </row>
    <row r="1857" spans="1:18" x14ac:dyDescent="0.2">
      <c r="A1857" s="182" t="s">
        <v>96</v>
      </c>
      <c r="B1857" s="182" t="s">
        <v>413</v>
      </c>
      <c r="C1857" s="183">
        <v>45749</v>
      </c>
      <c r="D1857" s="183">
        <v>45845</v>
      </c>
      <c r="E1857" s="183">
        <v>45782</v>
      </c>
      <c r="F1857" s="182" t="s">
        <v>98</v>
      </c>
      <c r="G1857" s="182" t="s">
        <v>95</v>
      </c>
      <c r="H1857" s="182" t="s">
        <v>29</v>
      </c>
      <c r="I1857" s="182" t="s">
        <v>295</v>
      </c>
      <c r="J1857" s="182" t="s">
        <v>319</v>
      </c>
      <c r="K1857" s="183">
        <v>45733</v>
      </c>
      <c r="L1857" s="183">
        <v>45733</v>
      </c>
      <c r="M1857" s="182" t="s">
        <v>455</v>
      </c>
      <c r="N1857" s="182">
        <v>74000</v>
      </c>
      <c r="O1857" s="182" t="s">
        <v>1304</v>
      </c>
      <c r="P1857" s="182" t="s">
        <v>932</v>
      </c>
      <c r="Q1857" s="182" t="s">
        <v>2827</v>
      </c>
      <c r="R1857" s="182" t="s">
        <v>4831</v>
      </c>
    </row>
    <row r="1858" spans="1:18" x14ac:dyDescent="0.2">
      <c r="A1858" s="182" t="s">
        <v>96</v>
      </c>
      <c r="B1858" s="182" t="s">
        <v>413</v>
      </c>
      <c r="C1858" s="183">
        <v>45749</v>
      </c>
      <c r="D1858" s="183">
        <v>45845</v>
      </c>
      <c r="E1858" s="183">
        <v>45749</v>
      </c>
      <c r="F1858" s="182" t="s">
        <v>94</v>
      </c>
      <c r="G1858" s="182" t="s">
        <v>95</v>
      </c>
      <c r="H1858" s="182" t="s">
        <v>29</v>
      </c>
      <c r="I1858" s="182" t="s">
        <v>295</v>
      </c>
      <c r="J1858" s="182" t="s">
        <v>319</v>
      </c>
      <c r="K1858" s="183">
        <v>45733</v>
      </c>
      <c r="L1858" s="183">
        <v>45733</v>
      </c>
      <c r="M1858" s="182" t="s">
        <v>455</v>
      </c>
      <c r="N1858" s="182">
        <v>74000</v>
      </c>
      <c r="O1858" s="182" t="s">
        <v>1304</v>
      </c>
      <c r="P1858" s="182" t="s">
        <v>932</v>
      </c>
      <c r="Q1858" s="182" t="s">
        <v>2828</v>
      </c>
      <c r="R1858" s="182" t="s">
        <v>4832</v>
      </c>
    </row>
    <row r="1859" spans="1:18" x14ac:dyDescent="0.2">
      <c r="A1859" s="182" t="s">
        <v>99</v>
      </c>
      <c r="B1859" s="182" t="s">
        <v>245</v>
      </c>
      <c r="C1859" s="183">
        <v>45665</v>
      </c>
      <c r="D1859" s="183">
        <v>45805</v>
      </c>
      <c r="E1859" s="183">
        <v>45770</v>
      </c>
      <c r="F1859" s="182" t="s">
        <v>93</v>
      </c>
      <c r="G1859" s="182" t="s">
        <v>95</v>
      </c>
      <c r="H1859" s="182" t="s">
        <v>29</v>
      </c>
      <c r="I1859" s="182" t="s">
        <v>295</v>
      </c>
      <c r="J1859" s="182" t="s">
        <v>319</v>
      </c>
      <c r="K1859" s="183">
        <v>45615</v>
      </c>
      <c r="L1859" s="183">
        <v>45618</v>
      </c>
      <c r="M1859" s="182" t="s">
        <v>479</v>
      </c>
      <c r="N1859" s="182">
        <v>74500</v>
      </c>
      <c r="O1859" s="182" t="s">
        <v>933</v>
      </c>
      <c r="P1859" s="182" t="s">
        <v>934</v>
      </c>
      <c r="Q1859" s="182" t="s">
        <v>2829</v>
      </c>
      <c r="R1859" s="182" t="s">
        <v>4833</v>
      </c>
    </row>
    <row r="1860" spans="1:18" x14ac:dyDescent="0.2">
      <c r="A1860" s="182" t="s">
        <v>99</v>
      </c>
      <c r="B1860" s="182" t="s">
        <v>290</v>
      </c>
      <c r="C1860" s="183">
        <v>45700</v>
      </c>
      <c r="D1860" s="183">
        <v>45812</v>
      </c>
      <c r="E1860" s="183">
        <v>45777</v>
      </c>
      <c r="F1860" s="182" t="s">
        <v>98</v>
      </c>
      <c r="G1860" s="182" t="s">
        <v>97</v>
      </c>
      <c r="H1860" s="182" t="s">
        <v>29</v>
      </c>
      <c r="I1860" s="182" t="s">
        <v>295</v>
      </c>
      <c r="J1860" s="182" t="s">
        <v>319</v>
      </c>
      <c r="K1860" s="183">
        <v>45677</v>
      </c>
      <c r="L1860" s="183">
        <v>45677</v>
      </c>
      <c r="M1860" s="182" t="s">
        <v>480</v>
      </c>
      <c r="N1860" s="182">
        <v>74140</v>
      </c>
      <c r="O1860" s="182" t="s">
        <v>629</v>
      </c>
      <c r="P1860" s="182" t="s">
        <v>630</v>
      </c>
      <c r="Q1860" s="182" t="s">
        <v>2830</v>
      </c>
      <c r="R1860" s="182" t="s">
        <v>4834</v>
      </c>
    </row>
    <row r="1861" spans="1:18" x14ac:dyDescent="0.2">
      <c r="A1861" s="182" t="s">
        <v>96</v>
      </c>
      <c r="B1861" s="182" t="s">
        <v>396</v>
      </c>
      <c r="C1861" s="183">
        <v>45777</v>
      </c>
      <c r="D1861" s="183">
        <v>45777</v>
      </c>
      <c r="E1861" s="183">
        <v>45777</v>
      </c>
      <c r="F1861" s="182" t="s">
        <v>94</v>
      </c>
      <c r="G1861" s="182" t="s">
        <v>97</v>
      </c>
      <c r="H1861" s="17"/>
      <c r="I1861" s="182" t="s">
        <v>295</v>
      </c>
      <c r="J1861" s="182" t="s">
        <v>319</v>
      </c>
      <c r="K1861" s="183">
        <v>45727</v>
      </c>
      <c r="L1861" s="183">
        <v>45727</v>
      </c>
      <c r="M1861" s="182" t="s">
        <v>455</v>
      </c>
      <c r="N1861" s="182">
        <v>74000</v>
      </c>
      <c r="O1861" s="182" t="s">
        <v>652</v>
      </c>
      <c r="P1861" s="182" t="s">
        <v>935</v>
      </c>
      <c r="Q1861" s="182" t="s">
        <v>2831</v>
      </c>
      <c r="R1861" s="182" t="s">
        <v>4835</v>
      </c>
    </row>
    <row r="1862" spans="1:18" x14ac:dyDescent="0.2">
      <c r="A1862" s="182" t="s">
        <v>96</v>
      </c>
      <c r="B1862" s="182" t="s">
        <v>414</v>
      </c>
      <c r="C1862" s="183">
        <v>45749</v>
      </c>
      <c r="D1862" s="183">
        <v>45924</v>
      </c>
      <c r="E1862" s="183">
        <v>45779</v>
      </c>
      <c r="F1862" s="182" t="s">
        <v>98</v>
      </c>
      <c r="G1862" s="182" t="s">
        <v>95</v>
      </c>
      <c r="H1862" s="182" t="s">
        <v>28</v>
      </c>
      <c r="I1862" s="182" t="s">
        <v>295</v>
      </c>
      <c r="J1862" s="182" t="s">
        <v>319</v>
      </c>
      <c r="K1862" s="183">
        <v>45736</v>
      </c>
      <c r="L1862" s="183">
        <v>45736</v>
      </c>
      <c r="M1862" s="182" t="s">
        <v>455</v>
      </c>
      <c r="N1862" s="182">
        <v>74000</v>
      </c>
      <c r="O1862" s="182" t="s">
        <v>1247</v>
      </c>
      <c r="P1862" s="182" t="s">
        <v>586</v>
      </c>
      <c r="Q1862" s="182" t="s">
        <v>2832</v>
      </c>
      <c r="R1862" s="182" t="s">
        <v>4836</v>
      </c>
    </row>
    <row r="1863" spans="1:18" x14ac:dyDescent="0.2">
      <c r="A1863" s="182" t="s">
        <v>96</v>
      </c>
      <c r="B1863" s="182" t="s">
        <v>414</v>
      </c>
      <c r="C1863" s="183">
        <v>45749</v>
      </c>
      <c r="D1863" s="183">
        <v>45924</v>
      </c>
      <c r="E1863" s="183">
        <v>45749</v>
      </c>
      <c r="F1863" s="182" t="s">
        <v>94</v>
      </c>
      <c r="G1863" s="182" t="s">
        <v>95</v>
      </c>
      <c r="H1863" s="182" t="s">
        <v>28</v>
      </c>
      <c r="I1863" s="182" t="s">
        <v>295</v>
      </c>
      <c r="J1863" s="182" t="s">
        <v>319</v>
      </c>
      <c r="K1863" s="183">
        <v>45736</v>
      </c>
      <c r="L1863" s="183">
        <v>45736</v>
      </c>
      <c r="M1863" s="182" t="s">
        <v>455</v>
      </c>
      <c r="N1863" s="182">
        <v>74000</v>
      </c>
      <c r="O1863" s="182" t="s">
        <v>1247</v>
      </c>
      <c r="P1863" s="182" t="s">
        <v>586</v>
      </c>
      <c r="Q1863" s="182" t="s">
        <v>2833</v>
      </c>
      <c r="R1863" s="182" t="s">
        <v>4837</v>
      </c>
    </row>
    <row r="1864" spans="1:18" x14ac:dyDescent="0.2">
      <c r="A1864" s="182" t="s">
        <v>92</v>
      </c>
      <c r="B1864" s="182" t="s">
        <v>380</v>
      </c>
      <c r="C1864" s="183">
        <v>45734</v>
      </c>
      <c r="D1864" s="183">
        <v>45910</v>
      </c>
      <c r="E1864" s="183">
        <v>45769</v>
      </c>
      <c r="F1864" s="182" t="s">
        <v>98</v>
      </c>
      <c r="G1864" s="182" t="s">
        <v>125</v>
      </c>
      <c r="H1864" s="17"/>
      <c r="I1864" s="182" t="s">
        <v>295</v>
      </c>
      <c r="J1864" s="182" t="s">
        <v>319</v>
      </c>
      <c r="K1864" s="183">
        <v>45708</v>
      </c>
      <c r="L1864" s="183">
        <v>45722</v>
      </c>
      <c r="M1864" s="182" t="s">
        <v>461</v>
      </c>
      <c r="N1864" s="182">
        <v>74200</v>
      </c>
      <c r="O1864" s="182" t="s">
        <v>1238</v>
      </c>
      <c r="P1864" s="182" t="s">
        <v>769</v>
      </c>
      <c r="Q1864" s="182" t="s">
        <v>2834</v>
      </c>
      <c r="R1864" s="182" t="s">
        <v>4838</v>
      </c>
    </row>
    <row r="1865" spans="1:18" x14ac:dyDescent="0.2">
      <c r="A1865" s="182" t="s">
        <v>92</v>
      </c>
      <c r="B1865" s="182" t="s">
        <v>416</v>
      </c>
      <c r="C1865" s="183">
        <v>45748</v>
      </c>
      <c r="D1865" s="183">
        <v>45811</v>
      </c>
      <c r="E1865" s="183">
        <v>45776</v>
      </c>
      <c r="F1865" s="182" t="s">
        <v>98</v>
      </c>
      <c r="G1865" s="182" t="s">
        <v>95</v>
      </c>
      <c r="H1865" s="182" t="s">
        <v>29</v>
      </c>
      <c r="I1865" s="182" t="s">
        <v>295</v>
      </c>
      <c r="J1865" s="182" t="s">
        <v>319</v>
      </c>
      <c r="K1865" s="183">
        <v>45734</v>
      </c>
      <c r="L1865" s="183">
        <v>45744</v>
      </c>
      <c r="M1865" s="182" t="s">
        <v>463</v>
      </c>
      <c r="N1865" s="182">
        <v>74100</v>
      </c>
      <c r="O1865" s="182" t="s">
        <v>936</v>
      </c>
      <c r="P1865" s="182" t="s">
        <v>937</v>
      </c>
      <c r="Q1865" s="182" t="s">
        <v>2835</v>
      </c>
      <c r="R1865" s="182" t="s">
        <v>4839</v>
      </c>
    </row>
    <row r="1866" spans="1:18" x14ac:dyDescent="0.2">
      <c r="A1866" s="182" t="s">
        <v>92</v>
      </c>
      <c r="B1866" s="182" t="s">
        <v>417</v>
      </c>
      <c r="C1866" s="183">
        <v>45776</v>
      </c>
      <c r="D1866" s="183">
        <v>45930</v>
      </c>
      <c r="E1866" s="183">
        <v>45776</v>
      </c>
      <c r="F1866" s="182" t="s">
        <v>94</v>
      </c>
      <c r="G1866" s="182" t="s">
        <v>95</v>
      </c>
      <c r="H1866" s="182" t="s">
        <v>29</v>
      </c>
      <c r="I1866" s="182" t="s">
        <v>295</v>
      </c>
      <c r="J1866" s="182" t="s">
        <v>319</v>
      </c>
      <c r="K1866" s="183">
        <v>45734</v>
      </c>
      <c r="L1866" s="183">
        <v>45744</v>
      </c>
      <c r="M1866" s="182" t="s">
        <v>541</v>
      </c>
      <c r="N1866" s="182">
        <v>74380</v>
      </c>
      <c r="O1866" s="182" t="s">
        <v>1315</v>
      </c>
      <c r="P1866" s="182" t="s">
        <v>647</v>
      </c>
      <c r="Q1866" s="182" t="s">
        <v>2836</v>
      </c>
      <c r="R1866" s="182" t="s">
        <v>6569</v>
      </c>
    </row>
    <row r="1867" spans="1:18" x14ac:dyDescent="0.2">
      <c r="A1867" s="182" t="s">
        <v>92</v>
      </c>
      <c r="B1867" s="182" t="s">
        <v>385</v>
      </c>
      <c r="C1867" s="183">
        <v>45748</v>
      </c>
      <c r="D1867" s="183">
        <v>45860</v>
      </c>
      <c r="E1867" s="183">
        <v>45748</v>
      </c>
      <c r="F1867" s="182" t="s">
        <v>94</v>
      </c>
      <c r="G1867" s="182" t="s">
        <v>95</v>
      </c>
      <c r="H1867" s="182" t="s">
        <v>29</v>
      </c>
      <c r="I1867" s="182" t="s">
        <v>295</v>
      </c>
      <c r="J1867" s="182" t="s">
        <v>319</v>
      </c>
      <c r="K1867" s="183">
        <v>45712</v>
      </c>
      <c r="L1867" s="183">
        <v>45722</v>
      </c>
      <c r="M1867" s="182" t="s">
        <v>481</v>
      </c>
      <c r="N1867" s="182">
        <v>74100</v>
      </c>
      <c r="O1867" s="182" t="s">
        <v>590</v>
      </c>
      <c r="P1867" s="182" t="s">
        <v>591</v>
      </c>
      <c r="Q1867" s="182" t="s">
        <v>2837</v>
      </c>
      <c r="R1867" s="182" t="s">
        <v>2837</v>
      </c>
    </row>
    <row r="1868" spans="1:18" x14ac:dyDescent="0.2">
      <c r="A1868" s="182" t="s">
        <v>92</v>
      </c>
      <c r="B1868" s="182" t="s">
        <v>418</v>
      </c>
      <c r="C1868" s="183">
        <v>45763</v>
      </c>
      <c r="D1868" s="183">
        <v>45953</v>
      </c>
      <c r="E1868" s="183">
        <v>45763</v>
      </c>
      <c r="F1868" s="182" t="s">
        <v>94</v>
      </c>
      <c r="G1868" s="182" t="s">
        <v>95</v>
      </c>
      <c r="H1868" s="182" t="s">
        <v>29</v>
      </c>
      <c r="I1868" s="182" t="s">
        <v>295</v>
      </c>
      <c r="J1868" s="182" t="s">
        <v>319</v>
      </c>
      <c r="K1868" s="183">
        <v>45735</v>
      </c>
      <c r="L1868" s="183">
        <v>45744</v>
      </c>
      <c r="M1868" s="182" t="s">
        <v>463</v>
      </c>
      <c r="N1868" s="182">
        <v>74100</v>
      </c>
      <c r="O1868" s="182" t="s">
        <v>938</v>
      </c>
      <c r="P1868" s="182" t="s">
        <v>899</v>
      </c>
      <c r="Q1868" s="182" t="s">
        <v>2838</v>
      </c>
      <c r="R1868" s="182" t="s">
        <v>6838</v>
      </c>
    </row>
    <row r="1869" spans="1:18" x14ac:dyDescent="0.2">
      <c r="A1869" s="182" t="s">
        <v>120</v>
      </c>
      <c r="B1869" s="182" t="s">
        <v>342</v>
      </c>
      <c r="C1869" s="183">
        <v>45706</v>
      </c>
      <c r="D1869" s="183">
        <v>45822</v>
      </c>
      <c r="E1869" s="183">
        <v>45758</v>
      </c>
      <c r="F1869" s="182" t="s">
        <v>90</v>
      </c>
      <c r="G1869" s="182" t="s">
        <v>95</v>
      </c>
      <c r="H1869" s="182" t="s">
        <v>29</v>
      </c>
      <c r="I1869" s="182" t="s">
        <v>295</v>
      </c>
      <c r="J1869" s="182" t="s">
        <v>319</v>
      </c>
      <c r="K1869" s="183">
        <v>45684</v>
      </c>
      <c r="L1869" s="183">
        <v>45693</v>
      </c>
      <c r="M1869" s="182" t="s">
        <v>531</v>
      </c>
      <c r="N1869" s="182">
        <v>74400</v>
      </c>
      <c r="O1869" s="182" t="s">
        <v>846</v>
      </c>
      <c r="P1869" s="182" t="s">
        <v>847</v>
      </c>
      <c r="Q1869" s="182" t="s">
        <v>2839</v>
      </c>
      <c r="R1869" s="182" t="s">
        <v>4840</v>
      </c>
    </row>
    <row r="1870" spans="1:18" x14ac:dyDescent="0.2">
      <c r="A1870" s="182" t="s">
        <v>92</v>
      </c>
      <c r="B1870" s="182" t="s">
        <v>223</v>
      </c>
      <c r="C1870" s="183">
        <v>45674</v>
      </c>
      <c r="D1870" s="183">
        <v>45902</v>
      </c>
      <c r="E1870" s="183">
        <v>45769</v>
      </c>
      <c r="F1870" s="182" t="s">
        <v>93</v>
      </c>
      <c r="G1870" s="182" t="s">
        <v>125</v>
      </c>
      <c r="H1870" s="182" t="s">
        <v>29</v>
      </c>
      <c r="I1870" s="182" t="s">
        <v>295</v>
      </c>
      <c r="J1870" s="182" t="s">
        <v>319</v>
      </c>
      <c r="K1870" s="183">
        <v>45643</v>
      </c>
      <c r="L1870" s="183">
        <v>45645</v>
      </c>
      <c r="M1870" s="182" t="s">
        <v>463</v>
      </c>
      <c r="N1870" s="182">
        <v>74100</v>
      </c>
      <c r="O1870" s="182" t="s">
        <v>738</v>
      </c>
      <c r="P1870" s="182" t="s">
        <v>739</v>
      </c>
      <c r="Q1870" s="182" t="s">
        <v>2840</v>
      </c>
      <c r="R1870" s="182" t="s">
        <v>4841</v>
      </c>
    </row>
    <row r="1871" spans="1:18" x14ac:dyDescent="0.2">
      <c r="A1871" s="182" t="s">
        <v>92</v>
      </c>
      <c r="B1871" s="182" t="s">
        <v>161</v>
      </c>
      <c r="C1871" s="183">
        <v>45663</v>
      </c>
      <c r="D1871" s="17"/>
      <c r="E1871" s="183">
        <v>45775</v>
      </c>
      <c r="F1871" s="182" t="s">
        <v>93</v>
      </c>
      <c r="G1871" s="182" t="s">
        <v>125</v>
      </c>
      <c r="H1871" s="182" t="s">
        <v>29</v>
      </c>
      <c r="I1871" s="182" t="s">
        <v>293</v>
      </c>
      <c r="J1871" s="182" t="s">
        <v>319</v>
      </c>
      <c r="K1871" s="183">
        <v>45586</v>
      </c>
      <c r="L1871" s="183">
        <v>45621</v>
      </c>
      <c r="M1871" s="182" t="s">
        <v>546</v>
      </c>
      <c r="N1871" s="182">
        <v>74160</v>
      </c>
      <c r="O1871" s="182" t="s">
        <v>692</v>
      </c>
      <c r="P1871" s="182" t="s">
        <v>693</v>
      </c>
      <c r="Q1871" s="182" t="s">
        <v>2841</v>
      </c>
      <c r="R1871" s="182" t="s">
        <v>4842</v>
      </c>
    </row>
    <row r="1872" spans="1:18" x14ac:dyDescent="0.2">
      <c r="A1872" s="182" t="s">
        <v>92</v>
      </c>
      <c r="B1872" s="182" t="s">
        <v>84</v>
      </c>
      <c r="C1872" s="183">
        <v>45635</v>
      </c>
      <c r="D1872" s="183">
        <v>45803</v>
      </c>
      <c r="E1872" s="183">
        <v>45747</v>
      </c>
      <c r="F1872" s="182" t="s">
        <v>286</v>
      </c>
      <c r="G1872" s="182" t="s">
        <v>97</v>
      </c>
      <c r="H1872" s="17"/>
      <c r="I1872" s="182" t="s">
        <v>295</v>
      </c>
      <c r="J1872" s="182" t="s">
        <v>320</v>
      </c>
      <c r="K1872" s="183">
        <v>45573</v>
      </c>
      <c r="L1872" s="183">
        <v>45629</v>
      </c>
      <c r="M1872" s="182" t="s">
        <v>536</v>
      </c>
      <c r="N1872" s="182">
        <v>74160</v>
      </c>
      <c r="O1872" s="182" t="s">
        <v>1299</v>
      </c>
      <c r="P1872" s="182" t="s">
        <v>748</v>
      </c>
      <c r="Q1872" s="182" t="s">
        <v>2842</v>
      </c>
      <c r="R1872" s="182" t="s">
        <v>2842</v>
      </c>
    </row>
    <row r="1873" spans="1:18" x14ac:dyDescent="0.2">
      <c r="A1873" s="182" t="s">
        <v>120</v>
      </c>
      <c r="B1873" s="182" t="s">
        <v>237</v>
      </c>
      <c r="C1873" s="183">
        <v>45663</v>
      </c>
      <c r="D1873" s="183">
        <v>45860</v>
      </c>
      <c r="E1873" s="183">
        <v>45775</v>
      </c>
      <c r="F1873" s="182" t="s">
        <v>93</v>
      </c>
      <c r="G1873" s="182" t="s">
        <v>95</v>
      </c>
      <c r="H1873" s="182" t="s">
        <v>29</v>
      </c>
      <c r="I1873" s="182" t="s">
        <v>295</v>
      </c>
      <c r="J1873" s="182" t="s">
        <v>319</v>
      </c>
      <c r="K1873" s="183">
        <v>45642</v>
      </c>
      <c r="L1873" s="183">
        <v>45644</v>
      </c>
      <c r="M1873" s="182" t="s">
        <v>456</v>
      </c>
      <c r="N1873" s="182">
        <v>74300</v>
      </c>
      <c r="O1873" s="182" t="s">
        <v>1293</v>
      </c>
      <c r="P1873" s="182" t="s">
        <v>704</v>
      </c>
      <c r="Q1873" s="182" t="s">
        <v>2843</v>
      </c>
      <c r="R1873" s="182" t="s">
        <v>4843</v>
      </c>
    </row>
    <row r="1874" spans="1:18" x14ac:dyDescent="0.2">
      <c r="A1874" s="182" t="s">
        <v>92</v>
      </c>
      <c r="B1874" s="182" t="s">
        <v>375</v>
      </c>
      <c r="C1874" s="183">
        <v>45775</v>
      </c>
      <c r="D1874" s="183">
        <v>45775</v>
      </c>
      <c r="E1874" s="183">
        <v>45775</v>
      </c>
      <c r="F1874" s="182" t="s">
        <v>94</v>
      </c>
      <c r="G1874" s="182" t="s">
        <v>125</v>
      </c>
      <c r="H1874" s="17"/>
      <c r="I1874" s="182" t="s">
        <v>295</v>
      </c>
      <c r="J1874" s="182" t="s">
        <v>376</v>
      </c>
      <c r="K1874" s="183">
        <v>45695</v>
      </c>
      <c r="L1874" s="183">
        <v>45842</v>
      </c>
      <c r="M1874" s="182" t="s">
        <v>482</v>
      </c>
      <c r="N1874" s="182">
        <v>74580</v>
      </c>
      <c r="O1874" s="182" t="s">
        <v>846</v>
      </c>
      <c r="P1874" s="182" t="s">
        <v>939</v>
      </c>
      <c r="Q1874" s="182" t="s">
        <v>2844</v>
      </c>
      <c r="R1874" s="182" t="s">
        <v>4844</v>
      </c>
    </row>
    <row r="1875" spans="1:18" x14ac:dyDescent="0.2">
      <c r="A1875" s="182" t="s">
        <v>120</v>
      </c>
      <c r="B1875" s="182" t="s">
        <v>141</v>
      </c>
      <c r="C1875" s="183">
        <v>45614</v>
      </c>
      <c r="D1875" s="17"/>
      <c r="E1875" s="183">
        <v>45775</v>
      </c>
      <c r="F1875" s="182" t="s">
        <v>330</v>
      </c>
      <c r="G1875" s="182" t="s">
        <v>95</v>
      </c>
      <c r="H1875" s="182" t="s">
        <v>29</v>
      </c>
      <c r="I1875" s="182" t="s">
        <v>293</v>
      </c>
      <c r="J1875" s="182" t="s">
        <v>319</v>
      </c>
      <c r="K1875" s="183">
        <v>45587</v>
      </c>
      <c r="L1875" s="183">
        <v>45601</v>
      </c>
      <c r="M1875" s="182" t="s">
        <v>483</v>
      </c>
      <c r="N1875" s="182">
        <v>74950</v>
      </c>
      <c r="O1875" s="182" t="s">
        <v>1282</v>
      </c>
      <c r="P1875" s="182" t="s">
        <v>940</v>
      </c>
      <c r="Q1875" s="182" t="s">
        <v>2845</v>
      </c>
      <c r="R1875" s="182" t="s">
        <v>4845</v>
      </c>
    </row>
    <row r="1876" spans="1:18" x14ac:dyDescent="0.2">
      <c r="A1876" s="182" t="s">
        <v>92</v>
      </c>
      <c r="B1876" s="182" t="s">
        <v>193</v>
      </c>
      <c r="C1876" s="183">
        <v>45587</v>
      </c>
      <c r="D1876" s="183">
        <v>45777</v>
      </c>
      <c r="E1876" s="183">
        <v>45775</v>
      </c>
      <c r="F1876" s="182" t="s">
        <v>270</v>
      </c>
      <c r="G1876" s="182" t="s">
        <v>95</v>
      </c>
      <c r="H1876" s="17"/>
      <c r="I1876" s="182" t="s">
        <v>295</v>
      </c>
      <c r="J1876" s="182" t="s">
        <v>320</v>
      </c>
      <c r="K1876" s="183">
        <v>45567</v>
      </c>
      <c r="L1876" s="183">
        <v>45576</v>
      </c>
      <c r="M1876" s="182" t="s">
        <v>547</v>
      </c>
      <c r="N1876" s="182">
        <v>74520</v>
      </c>
      <c r="O1876" s="182" t="s">
        <v>1341</v>
      </c>
      <c r="P1876" s="182" t="s">
        <v>608</v>
      </c>
      <c r="Q1876" s="182" t="s">
        <v>2846</v>
      </c>
      <c r="R1876" s="182" t="s">
        <v>4846</v>
      </c>
    </row>
    <row r="1877" spans="1:18" x14ac:dyDescent="0.2">
      <c r="A1877" s="182" t="s">
        <v>96</v>
      </c>
      <c r="B1877" s="182" t="s">
        <v>391</v>
      </c>
      <c r="C1877" s="183">
        <v>45747</v>
      </c>
      <c r="D1877" s="183">
        <v>45874</v>
      </c>
      <c r="E1877" s="183">
        <v>45765</v>
      </c>
      <c r="F1877" s="182" t="s">
        <v>98</v>
      </c>
      <c r="G1877" s="182" t="s">
        <v>95</v>
      </c>
      <c r="H1877" s="182" t="s">
        <v>28</v>
      </c>
      <c r="I1877" s="182" t="s">
        <v>295</v>
      </c>
      <c r="J1877" s="182" t="s">
        <v>319</v>
      </c>
      <c r="K1877" s="183">
        <v>45715</v>
      </c>
      <c r="L1877" s="183">
        <v>45715</v>
      </c>
      <c r="M1877" s="182" t="s">
        <v>548</v>
      </c>
      <c r="N1877" s="182">
        <v>74320</v>
      </c>
      <c r="O1877" s="182" t="s">
        <v>688</v>
      </c>
      <c r="P1877" s="182" t="s">
        <v>689</v>
      </c>
      <c r="Q1877" s="182" t="s">
        <v>2847</v>
      </c>
      <c r="R1877" s="182" t="s">
        <v>4847</v>
      </c>
    </row>
    <row r="1878" spans="1:18" x14ac:dyDescent="0.2">
      <c r="A1878" s="182" t="s">
        <v>120</v>
      </c>
      <c r="B1878" s="182" t="s">
        <v>421</v>
      </c>
      <c r="C1878" s="183">
        <v>45775</v>
      </c>
      <c r="D1878" s="183">
        <v>45803</v>
      </c>
      <c r="E1878" s="183">
        <v>45775</v>
      </c>
      <c r="F1878" s="182" t="s">
        <v>94</v>
      </c>
      <c r="G1878" s="182" t="s">
        <v>125</v>
      </c>
      <c r="H1878" s="17"/>
      <c r="I1878" s="182" t="s">
        <v>295</v>
      </c>
      <c r="J1878" s="182" t="s">
        <v>319</v>
      </c>
      <c r="K1878" s="183">
        <v>45729</v>
      </c>
      <c r="L1878" s="183">
        <v>45729</v>
      </c>
      <c r="M1878" s="182" t="s">
        <v>484</v>
      </c>
      <c r="N1878" s="182">
        <v>74460</v>
      </c>
      <c r="O1878" s="182" t="s">
        <v>672</v>
      </c>
      <c r="P1878" s="182" t="s">
        <v>673</v>
      </c>
      <c r="Q1878" s="182" t="s">
        <v>2848</v>
      </c>
      <c r="R1878" s="182" t="s">
        <v>4848</v>
      </c>
    </row>
    <row r="1879" spans="1:18" x14ac:dyDescent="0.2">
      <c r="A1879" s="182" t="s">
        <v>96</v>
      </c>
      <c r="B1879" s="182" t="s">
        <v>391</v>
      </c>
      <c r="C1879" s="183">
        <v>45747</v>
      </c>
      <c r="D1879" s="183">
        <v>45874</v>
      </c>
      <c r="E1879" s="183">
        <v>45747</v>
      </c>
      <c r="F1879" s="182" t="s">
        <v>94</v>
      </c>
      <c r="G1879" s="182" t="s">
        <v>95</v>
      </c>
      <c r="H1879" s="182" t="s">
        <v>28</v>
      </c>
      <c r="I1879" s="182" t="s">
        <v>295</v>
      </c>
      <c r="J1879" s="182" t="s">
        <v>319</v>
      </c>
      <c r="K1879" s="183">
        <v>45715</v>
      </c>
      <c r="L1879" s="183">
        <v>45715</v>
      </c>
      <c r="M1879" s="182" t="s">
        <v>548</v>
      </c>
      <c r="N1879" s="182">
        <v>74320</v>
      </c>
      <c r="O1879" s="182" t="s">
        <v>688</v>
      </c>
      <c r="P1879" s="182" t="s">
        <v>689</v>
      </c>
      <c r="Q1879" s="182" t="s">
        <v>2849</v>
      </c>
      <c r="R1879" s="182" t="s">
        <v>2849</v>
      </c>
    </row>
    <row r="1880" spans="1:18" x14ac:dyDescent="0.2">
      <c r="A1880" s="182" t="s">
        <v>92</v>
      </c>
      <c r="B1880" s="182" t="s">
        <v>382</v>
      </c>
      <c r="C1880" s="183">
        <v>45747</v>
      </c>
      <c r="D1880" s="183">
        <v>45930</v>
      </c>
      <c r="E1880" s="183">
        <v>45775</v>
      </c>
      <c r="F1880" s="182" t="s">
        <v>98</v>
      </c>
      <c r="G1880" s="182" t="s">
        <v>95</v>
      </c>
      <c r="H1880" s="182" t="s">
        <v>28</v>
      </c>
      <c r="I1880" s="182" t="s">
        <v>295</v>
      </c>
      <c r="J1880" s="182" t="s">
        <v>321</v>
      </c>
      <c r="K1880" s="183">
        <v>45702</v>
      </c>
      <c r="L1880" s="183">
        <v>45722</v>
      </c>
      <c r="M1880" s="182" t="s">
        <v>458</v>
      </c>
      <c r="N1880" s="182">
        <v>74160</v>
      </c>
      <c r="O1880" s="182" t="s">
        <v>696</v>
      </c>
      <c r="P1880" s="182" t="s">
        <v>697</v>
      </c>
      <c r="Q1880" s="182" t="s">
        <v>2850</v>
      </c>
      <c r="R1880" s="182" t="s">
        <v>4849</v>
      </c>
    </row>
    <row r="1881" spans="1:18" x14ac:dyDescent="0.2">
      <c r="A1881" s="182" t="s">
        <v>120</v>
      </c>
      <c r="B1881" s="182" t="s">
        <v>307</v>
      </c>
      <c r="C1881" s="183">
        <v>45719</v>
      </c>
      <c r="D1881" s="183">
        <v>45873</v>
      </c>
      <c r="E1881" s="183">
        <v>45775</v>
      </c>
      <c r="F1881" s="182" t="s">
        <v>90</v>
      </c>
      <c r="G1881" s="182" t="s">
        <v>95</v>
      </c>
      <c r="H1881" s="182" t="s">
        <v>29</v>
      </c>
      <c r="I1881" s="182" t="s">
        <v>295</v>
      </c>
      <c r="J1881" s="182" t="s">
        <v>319</v>
      </c>
      <c r="K1881" s="183">
        <v>45667</v>
      </c>
      <c r="L1881" s="183">
        <v>45673</v>
      </c>
      <c r="M1881" s="182" t="s">
        <v>485</v>
      </c>
      <c r="N1881" s="182">
        <v>74300</v>
      </c>
      <c r="O1881" s="182" t="s">
        <v>670</v>
      </c>
      <c r="P1881" s="182" t="s">
        <v>671</v>
      </c>
      <c r="Q1881" s="182" t="s">
        <v>2851</v>
      </c>
      <c r="R1881" s="182" t="s">
        <v>4850</v>
      </c>
    </row>
    <row r="1882" spans="1:18" x14ac:dyDescent="0.2">
      <c r="A1882" s="182" t="s">
        <v>96</v>
      </c>
      <c r="B1882" s="182" t="s">
        <v>303</v>
      </c>
      <c r="C1882" s="183">
        <v>45688</v>
      </c>
      <c r="D1882" s="183">
        <v>45952</v>
      </c>
      <c r="E1882" s="183">
        <v>45747</v>
      </c>
      <c r="F1882" s="182" t="s">
        <v>286</v>
      </c>
      <c r="G1882" s="182" t="s">
        <v>97</v>
      </c>
      <c r="H1882" s="182" t="s">
        <v>28</v>
      </c>
      <c r="I1882" s="182" t="s">
        <v>295</v>
      </c>
      <c r="J1882" s="182" t="s">
        <v>319</v>
      </c>
      <c r="K1882" s="183">
        <v>45681</v>
      </c>
      <c r="L1882" s="183">
        <v>45681</v>
      </c>
      <c r="M1882" s="182" t="s">
        <v>533</v>
      </c>
      <c r="N1882" s="182">
        <v>74210</v>
      </c>
      <c r="O1882" s="182" t="s">
        <v>1351</v>
      </c>
      <c r="P1882" s="182" t="s">
        <v>797</v>
      </c>
      <c r="Q1882" s="182" t="s">
        <v>2852</v>
      </c>
      <c r="R1882" s="182" t="s">
        <v>4851</v>
      </c>
    </row>
    <row r="1883" spans="1:18" x14ac:dyDescent="0.2">
      <c r="A1883" s="182" t="s">
        <v>96</v>
      </c>
      <c r="B1883" s="182" t="s">
        <v>220</v>
      </c>
      <c r="C1883" s="183">
        <v>45649</v>
      </c>
      <c r="D1883" s="183">
        <v>45803</v>
      </c>
      <c r="E1883" s="183">
        <v>45765</v>
      </c>
      <c r="F1883" s="182" t="s">
        <v>270</v>
      </c>
      <c r="G1883" s="182" t="s">
        <v>95</v>
      </c>
      <c r="H1883" s="182" t="s">
        <v>28</v>
      </c>
      <c r="I1883" s="182" t="s">
        <v>295</v>
      </c>
      <c r="J1883" s="182" t="s">
        <v>319</v>
      </c>
      <c r="K1883" s="183">
        <v>45561</v>
      </c>
      <c r="L1883" s="183">
        <v>45649</v>
      </c>
      <c r="M1883" s="182" t="s">
        <v>544</v>
      </c>
      <c r="N1883" s="182">
        <v>74960</v>
      </c>
      <c r="O1883" s="182" t="s">
        <v>1302</v>
      </c>
      <c r="P1883" s="182" t="s">
        <v>943</v>
      </c>
      <c r="Q1883" s="182" t="s">
        <v>2853</v>
      </c>
      <c r="R1883" s="182" t="s">
        <v>4852</v>
      </c>
    </row>
    <row r="1884" spans="1:18" x14ac:dyDescent="0.2">
      <c r="A1884" s="182" t="s">
        <v>96</v>
      </c>
      <c r="B1884" s="182" t="s">
        <v>119</v>
      </c>
      <c r="C1884" s="183">
        <v>45644</v>
      </c>
      <c r="D1884" s="183">
        <v>45838</v>
      </c>
      <c r="E1884" s="183">
        <v>45756</v>
      </c>
      <c r="F1884" s="182" t="s">
        <v>270</v>
      </c>
      <c r="G1884" s="182" t="s">
        <v>95</v>
      </c>
      <c r="H1884" s="182" t="s">
        <v>28</v>
      </c>
      <c r="I1884" s="182" t="s">
        <v>295</v>
      </c>
      <c r="J1884" s="182" t="s">
        <v>319</v>
      </c>
      <c r="K1884" s="183">
        <v>45610</v>
      </c>
      <c r="L1884" s="183">
        <v>45610</v>
      </c>
      <c r="M1884" s="182" t="s">
        <v>467</v>
      </c>
      <c r="N1884" s="182">
        <v>74150</v>
      </c>
      <c r="O1884" s="182" t="s">
        <v>867</v>
      </c>
      <c r="P1884" s="182" t="s">
        <v>868</v>
      </c>
      <c r="Q1884" s="182" t="s">
        <v>2854</v>
      </c>
      <c r="R1884" s="182" t="s">
        <v>4853</v>
      </c>
    </row>
    <row r="1885" spans="1:18" x14ac:dyDescent="0.2">
      <c r="A1885" s="182" t="s">
        <v>120</v>
      </c>
      <c r="B1885" s="182" t="s">
        <v>365</v>
      </c>
      <c r="C1885" s="183">
        <v>45717</v>
      </c>
      <c r="D1885" s="183">
        <v>45867</v>
      </c>
      <c r="E1885" s="183">
        <v>45775</v>
      </c>
      <c r="F1885" s="182" t="s">
        <v>90</v>
      </c>
      <c r="G1885" s="182" t="s">
        <v>95</v>
      </c>
      <c r="H1885" s="182" t="s">
        <v>29</v>
      </c>
      <c r="I1885" s="182" t="s">
        <v>295</v>
      </c>
      <c r="J1885" s="182" t="s">
        <v>319</v>
      </c>
      <c r="K1885" s="183">
        <v>45677</v>
      </c>
      <c r="L1885" s="183">
        <v>45679</v>
      </c>
      <c r="M1885" s="182" t="s">
        <v>456</v>
      </c>
      <c r="N1885" s="182">
        <v>74300</v>
      </c>
      <c r="O1885" s="182" t="s">
        <v>698</v>
      </c>
      <c r="P1885" s="182" t="s">
        <v>699</v>
      </c>
      <c r="Q1885" s="182" t="s">
        <v>2855</v>
      </c>
      <c r="R1885" s="182" t="s">
        <v>4854</v>
      </c>
    </row>
    <row r="1886" spans="1:18" x14ac:dyDescent="0.2">
      <c r="A1886" s="182" t="s">
        <v>96</v>
      </c>
      <c r="B1886" s="182" t="s">
        <v>170</v>
      </c>
      <c r="C1886" s="183">
        <v>45614</v>
      </c>
      <c r="D1886" s="183">
        <v>45789</v>
      </c>
      <c r="E1886" s="183">
        <v>45775</v>
      </c>
      <c r="F1886" s="182" t="s">
        <v>270</v>
      </c>
      <c r="G1886" s="182" t="s">
        <v>95</v>
      </c>
      <c r="H1886" s="182" t="s">
        <v>28</v>
      </c>
      <c r="I1886" s="182" t="s">
        <v>295</v>
      </c>
      <c r="J1886" s="182" t="s">
        <v>319</v>
      </c>
      <c r="K1886" s="183">
        <v>45610</v>
      </c>
      <c r="L1886" s="183">
        <v>45610</v>
      </c>
      <c r="M1886" s="182" t="s">
        <v>487</v>
      </c>
      <c r="N1886" s="182">
        <v>74330</v>
      </c>
      <c r="O1886" s="182" t="s">
        <v>944</v>
      </c>
      <c r="P1886" s="182" t="s">
        <v>932</v>
      </c>
      <c r="Q1886" s="182" t="s">
        <v>2856</v>
      </c>
      <c r="R1886" s="182" t="s">
        <v>4855</v>
      </c>
    </row>
    <row r="1887" spans="1:18" x14ac:dyDescent="0.2">
      <c r="A1887" s="182" t="s">
        <v>92</v>
      </c>
      <c r="B1887" s="182" t="s">
        <v>224</v>
      </c>
      <c r="C1887" s="183">
        <v>45691</v>
      </c>
      <c r="D1887" s="183">
        <v>45887</v>
      </c>
      <c r="E1887" s="183">
        <v>45775</v>
      </c>
      <c r="F1887" s="182" t="s">
        <v>90</v>
      </c>
      <c r="G1887" s="182" t="s">
        <v>125</v>
      </c>
      <c r="H1887" s="182" t="s">
        <v>28</v>
      </c>
      <c r="I1887" s="182" t="s">
        <v>295</v>
      </c>
      <c r="J1887" s="182" t="s">
        <v>319</v>
      </c>
      <c r="K1887" s="183">
        <v>45639</v>
      </c>
      <c r="L1887" s="183">
        <v>45645</v>
      </c>
      <c r="M1887" s="182" t="s">
        <v>546</v>
      </c>
      <c r="N1887" s="182">
        <v>74160</v>
      </c>
      <c r="O1887" s="182" t="s">
        <v>694</v>
      </c>
      <c r="P1887" s="182" t="s">
        <v>695</v>
      </c>
      <c r="Q1887" s="182" t="s">
        <v>2857</v>
      </c>
      <c r="R1887" s="182" t="s">
        <v>4856</v>
      </c>
    </row>
    <row r="1888" spans="1:18" x14ac:dyDescent="0.2">
      <c r="A1888" s="182" t="s">
        <v>96</v>
      </c>
      <c r="B1888" s="182" t="s">
        <v>176</v>
      </c>
      <c r="C1888" s="183">
        <v>45614</v>
      </c>
      <c r="D1888" s="183">
        <v>45776</v>
      </c>
      <c r="E1888" s="183">
        <v>45776</v>
      </c>
      <c r="F1888" s="182" t="s">
        <v>330</v>
      </c>
      <c r="G1888" s="182" t="s">
        <v>95</v>
      </c>
      <c r="H1888" s="182" t="s">
        <v>28</v>
      </c>
      <c r="I1888" s="182" t="s">
        <v>295</v>
      </c>
      <c r="J1888" s="182" t="s">
        <v>321</v>
      </c>
      <c r="K1888" s="183">
        <v>45602</v>
      </c>
      <c r="L1888" s="183">
        <v>45603</v>
      </c>
      <c r="M1888" s="182" t="s">
        <v>455</v>
      </c>
      <c r="N1888" s="182">
        <v>74000</v>
      </c>
      <c r="O1888" s="182" t="s">
        <v>642</v>
      </c>
      <c r="P1888" s="182" t="s">
        <v>945</v>
      </c>
      <c r="Q1888" s="182" t="s">
        <v>2858</v>
      </c>
      <c r="R1888" s="182" t="s">
        <v>4857</v>
      </c>
    </row>
    <row r="1889" spans="1:18" x14ac:dyDescent="0.2">
      <c r="A1889" s="182" t="s">
        <v>92</v>
      </c>
      <c r="B1889" s="182" t="s">
        <v>423</v>
      </c>
      <c r="C1889" s="183">
        <v>45755</v>
      </c>
      <c r="D1889" s="183">
        <v>45930</v>
      </c>
      <c r="E1889" s="183">
        <v>45755</v>
      </c>
      <c r="F1889" s="182" t="s">
        <v>94</v>
      </c>
      <c r="G1889" s="182" t="s">
        <v>95</v>
      </c>
      <c r="H1889" s="182" t="s">
        <v>29</v>
      </c>
      <c r="I1889" s="182" t="s">
        <v>295</v>
      </c>
      <c r="J1889" s="182" t="s">
        <v>376</v>
      </c>
      <c r="K1889" s="183">
        <v>45728</v>
      </c>
      <c r="L1889" s="183">
        <v>45744</v>
      </c>
      <c r="M1889" s="182" t="s">
        <v>539</v>
      </c>
      <c r="N1889" s="182">
        <v>74100</v>
      </c>
      <c r="O1889" s="182" t="s">
        <v>892</v>
      </c>
      <c r="P1889" s="182" t="s">
        <v>893</v>
      </c>
      <c r="Q1889" s="182" t="s">
        <v>2859</v>
      </c>
      <c r="R1889" s="182" t="s">
        <v>4858</v>
      </c>
    </row>
    <row r="1890" spans="1:18" x14ac:dyDescent="0.2">
      <c r="A1890" s="182" t="s">
        <v>92</v>
      </c>
      <c r="B1890" s="182" t="s">
        <v>138</v>
      </c>
      <c r="C1890" s="183">
        <v>45643</v>
      </c>
      <c r="D1890" s="183">
        <v>45746</v>
      </c>
      <c r="E1890" s="183">
        <v>45747</v>
      </c>
      <c r="F1890" s="182" t="s">
        <v>253</v>
      </c>
      <c r="G1890" s="182" t="s">
        <v>125</v>
      </c>
      <c r="H1890" s="17"/>
      <c r="I1890" s="182" t="s">
        <v>295</v>
      </c>
      <c r="J1890" s="182" t="s">
        <v>320</v>
      </c>
      <c r="K1890" s="183">
        <v>45596</v>
      </c>
      <c r="L1890" s="183">
        <v>45596</v>
      </c>
      <c r="M1890" s="182" t="s">
        <v>507</v>
      </c>
      <c r="N1890" s="182">
        <v>74160</v>
      </c>
      <c r="O1890" s="182" t="s">
        <v>946</v>
      </c>
      <c r="P1890" s="182" t="s">
        <v>947</v>
      </c>
      <c r="Q1890" s="182" t="s">
        <v>2860</v>
      </c>
      <c r="R1890" s="182" t="s">
        <v>4859</v>
      </c>
    </row>
    <row r="1891" spans="1:18" x14ac:dyDescent="0.2">
      <c r="A1891" s="182" t="s">
        <v>92</v>
      </c>
      <c r="B1891" s="182" t="s">
        <v>165</v>
      </c>
      <c r="C1891" s="183">
        <v>45608</v>
      </c>
      <c r="D1891" s="183">
        <v>45667</v>
      </c>
      <c r="E1891" s="183">
        <v>45746</v>
      </c>
      <c r="F1891" s="182" t="s">
        <v>253</v>
      </c>
      <c r="G1891" s="182" t="s">
        <v>125</v>
      </c>
      <c r="H1891" s="182" t="s">
        <v>28</v>
      </c>
      <c r="I1891" s="182" t="s">
        <v>295</v>
      </c>
      <c r="J1891" s="182" t="s">
        <v>319</v>
      </c>
      <c r="K1891" s="183">
        <v>45595</v>
      </c>
      <c r="L1891" s="183">
        <v>45769</v>
      </c>
      <c r="M1891" s="182" t="s">
        <v>488</v>
      </c>
      <c r="N1891" s="182">
        <v>74160</v>
      </c>
      <c r="O1891" s="182" t="s">
        <v>1359</v>
      </c>
      <c r="P1891" s="182" t="s">
        <v>948</v>
      </c>
      <c r="Q1891" s="182" t="s">
        <v>2861</v>
      </c>
      <c r="R1891" s="182" t="s">
        <v>4860</v>
      </c>
    </row>
    <row r="1892" spans="1:18" x14ac:dyDescent="0.2">
      <c r="A1892" s="182" t="s">
        <v>92</v>
      </c>
      <c r="B1892" s="182" t="s">
        <v>169</v>
      </c>
      <c r="C1892" s="183">
        <v>45624</v>
      </c>
      <c r="D1892" s="183">
        <v>45746</v>
      </c>
      <c r="E1892" s="183">
        <v>45746</v>
      </c>
      <c r="F1892" s="182" t="s">
        <v>253</v>
      </c>
      <c r="G1892" s="182" t="s">
        <v>125</v>
      </c>
      <c r="H1892" s="182" t="s">
        <v>29</v>
      </c>
      <c r="I1892" s="182" t="s">
        <v>295</v>
      </c>
      <c r="J1892" s="182" t="s">
        <v>319</v>
      </c>
      <c r="K1892" s="183">
        <v>45616</v>
      </c>
      <c r="L1892" s="183">
        <v>45764</v>
      </c>
      <c r="M1892" s="182" t="s">
        <v>471</v>
      </c>
      <c r="N1892" s="182">
        <v>74100</v>
      </c>
      <c r="O1892" s="182" t="s">
        <v>949</v>
      </c>
      <c r="P1892" s="182" t="s">
        <v>950</v>
      </c>
      <c r="Q1892" s="182" t="s">
        <v>2862</v>
      </c>
      <c r="R1892" s="182" t="s">
        <v>4861</v>
      </c>
    </row>
    <row r="1893" spans="1:18" x14ac:dyDescent="0.2">
      <c r="A1893" s="182" t="s">
        <v>120</v>
      </c>
      <c r="B1893" s="182" t="s">
        <v>247</v>
      </c>
      <c r="C1893" s="183">
        <v>45677</v>
      </c>
      <c r="D1893" s="183">
        <v>45838</v>
      </c>
      <c r="E1893" s="183">
        <v>45747</v>
      </c>
      <c r="F1893" s="182" t="s">
        <v>90</v>
      </c>
      <c r="G1893" s="182" t="s">
        <v>95</v>
      </c>
      <c r="H1893" s="182" t="s">
        <v>29</v>
      </c>
      <c r="I1893" s="182" t="s">
        <v>295</v>
      </c>
      <c r="J1893" s="182" t="s">
        <v>319</v>
      </c>
      <c r="K1893" s="183">
        <v>45664</v>
      </c>
      <c r="L1893" s="183">
        <v>45664</v>
      </c>
      <c r="M1893" s="182" t="s">
        <v>456</v>
      </c>
      <c r="N1893" s="182">
        <v>74300</v>
      </c>
      <c r="O1893" s="182" t="s">
        <v>840</v>
      </c>
      <c r="P1893" s="182" t="s">
        <v>841</v>
      </c>
      <c r="Q1893" s="182" t="s">
        <v>2863</v>
      </c>
      <c r="R1893" s="182" t="s">
        <v>4862</v>
      </c>
    </row>
    <row r="1894" spans="1:18" x14ac:dyDescent="0.2">
      <c r="A1894" s="182" t="s">
        <v>99</v>
      </c>
      <c r="B1894" s="182" t="s">
        <v>313</v>
      </c>
      <c r="C1894" s="183">
        <v>45602</v>
      </c>
      <c r="D1894" s="183">
        <v>45808</v>
      </c>
      <c r="E1894" s="183">
        <v>45735</v>
      </c>
      <c r="F1894" s="182" t="s">
        <v>270</v>
      </c>
      <c r="G1894" s="182" t="s">
        <v>97</v>
      </c>
      <c r="H1894" s="182" t="s">
        <v>29</v>
      </c>
      <c r="I1894" s="182" t="s">
        <v>295</v>
      </c>
      <c r="J1894" s="182" t="s">
        <v>319</v>
      </c>
      <c r="K1894" s="183">
        <v>45590</v>
      </c>
      <c r="L1894" s="183">
        <v>45869</v>
      </c>
      <c r="M1894" s="182" t="s">
        <v>519</v>
      </c>
      <c r="N1894" s="182">
        <v>74200</v>
      </c>
      <c r="O1894" s="182" t="s">
        <v>616</v>
      </c>
      <c r="P1894" s="182" t="s">
        <v>617</v>
      </c>
      <c r="Q1894" s="182" t="s">
        <v>2864</v>
      </c>
      <c r="R1894" s="182" t="s">
        <v>2864</v>
      </c>
    </row>
    <row r="1895" spans="1:18" x14ac:dyDescent="0.2">
      <c r="A1895" s="182" t="s">
        <v>99</v>
      </c>
      <c r="B1895" s="182" t="s">
        <v>313</v>
      </c>
      <c r="C1895" s="183">
        <v>45602</v>
      </c>
      <c r="D1895" s="183">
        <v>45808</v>
      </c>
      <c r="E1895" s="183">
        <v>45746</v>
      </c>
      <c r="F1895" s="182" t="s">
        <v>286</v>
      </c>
      <c r="G1895" s="182" t="s">
        <v>97</v>
      </c>
      <c r="H1895" s="182" t="s">
        <v>29</v>
      </c>
      <c r="I1895" s="182" t="s">
        <v>295</v>
      </c>
      <c r="J1895" s="182" t="s">
        <v>319</v>
      </c>
      <c r="K1895" s="183">
        <v>45590</v>
      </c>
      <c r="L1895" s="183">
        <v>45869</v>
      </c>
      <c r="M1895" s="182" t="s">
        <v>519</v>
      </c>
      <c r="N1895" s="182">
        <v>74200</v>
      </c>
      <c r="O1895" s="182" t="s">
        <v>616</v>
      </c>
      <c r="P1895" s="182" t="s">
        <v>617</v>
      </c>
      <c r="Q1895" s="182" t="s">
        <v>2865</v>
      </c>
      <c r="R1895" s="182" t="s">
        <v>4863</v>
      </c>
    </row>
    <row r="1896" spans="1:18" x14ac:dyDescent="0.2">
      <c r="A1896" s="182" t="s">
        <v>99</v>
      </c>
      <c r="B1896" s="182" t="s">
        <v>86</v>
      </c>
      <c r="C1896" s="183">
        <v>45602</v>
      </c>
      <c r="D1896" s="183">
        <v>45784</v>
      </c>
      <c r="E1896" s="183">
        <v>45741</v>
      </c>
      <c r="F1896" s="182" t="s">
        <v>286</v>
      </c>
      <c r="G1896" s="182" t="s">
        <v>97</v>
      </c>
      <c r="H1896" s="182" t="s">
        <v>29</v>
      </c>
      <c r="I1896" s="182" t="s">
        <v>295</v>
      </c>
      <c r="J1896" s="182" t="s">
        <v>319</v>
      </c>
      <c r="K1896" s="183">
        <v>45594</v>
      </c>
      <c r="L1896" s="183">
        <v>45601</v>
      </c>
      <c r="M1896" s="182" t="s">
        <v>461</v>
      </c>
      <c r="N1896" s="182">
        <v>74200</v>
      </c>
      <c r="O1896" s="182" t="s">
        <v>951</v>
      </c>
      <c r="P1896" s="182" t="s">
        <v>952</v>
      </c>
      <c r="Q1896" s="182" t="s">
        <v>2866</v>
      </c>
      <c r="R1896" s="182" t="s">
        <v>2866</v>
      </c>
    </row>
    <row r="1897" spans="1:18" x14ac:dyDescent="0.2">
      <c r="A1897" s="182" t="s">
        <v>99</v>
      </c>
      <c r="B1897" s="182" t="s">
        <v>148</v>
      </c>
      <c r="C1897" s="183">
        <v>45693</v>
      </c>
      <c r="D1897" s="183">
        <v>45920</v>
      </c>
      <c r="E1897" s="183">
        <v>45770</v>
      </c>
      <c r="F1897" s="182" t="s">
        <v>90</v>
      </c>
      <c r="G1897" s="182" t="s">
        <v>95</v>
      </c>
      <c r="H1897" s="182" t="s">
        <v>29</v>
      </c>
      <c r="I1897" s="182" t="s">
        <v>295</v>
      </c>
      <c r="J1897" s="182" t="s">
        <v>319</v>
      </c>
      <c r="K1897" s="183">
        <v>45625</v>
      </c>
      <c r="L1897" s="183">
        <v>45625</v>
      </c>
      <c r="M1897" s="182" t="s">
        <v>461</v>
      </c>
      <c r="N1897" s="182">
        <v>74200</v>
      </c>
      <c r="O1897" s="182" t="s">
        <v>1243</v>
      </c>
      <c r="P1897" s="182" t="s">
        <v>764</v>
      </c>
      <c r="Q1897" s="182" t="s">
        <v>2867</v>
      </c>
      <c r="R1897" s="182" t="s">
        <v>4864</v>
      </c>
    </row>
    <row r="1898" spans="1:18" x14ac:dyDescent="0.2">
      <c r="A1898" s="182" t="s">
        <v>99</v>
      </c>
      <c r="B1898" s="182" t="s">
        <v>404</v>
      </c>
      <c r="C1898" s="183">
        <v>45742</v>
      </c>
      <c r="D1898" s="17"/>
      <c r="E1898" s="183">
        <v>45777</v>
      </c>
      <c r="F1898" s="182" t="s">
        <v>98</v>
      </c>
      <c r="G1898" s="182" t="s">
        <v>95</v>
      </c>
      <c r="H1898" s="182" t="s">
        <v>29</v>
      </c>
      <c r="I1898" s="182" t="s">
        <v>293</v>
      </c>
      <c r="J1898" s="182" t="s">
        <v>319</v>
      </c>
      <c r="K1898" s="183">
        <v>45719</v>
      </c>
      <c r="L1898" s="183">
        <v>45720</v>
      </c>
      <c r="M1898" s="182" t="s">
        <v>493</v>
      </c>
      <c r="N1898" s="182">
        <v>74200</v>
      </c>
      <c r="O1898" s="182" t="s">
        <v>1279</v>
      </c>
      <c r="P1898" s="182" t="s">
        <v>618</v>
      </c>
      <c r="Q1898" s="182" t="s">
        <v>2868</v>
      </c>
      <c r="R1898" s="182" t="s">
        <v>4865</v>
      </c>
    </row>
    <row r="1899" spans="1:18" x14ac:dyDescent="0.2">
      <c r="A1899" s="182" t="s">
        <v>99</v>
      </c>
      <c r="B1899" s="182" t="s">
        <v>86</v>
      </c>
      <c r="C1899" s="183">
        <v>45602</v>
      </c>
      <c r="D1899" s="183">
        <v>45784</v>
      </c>
      <c r="E1899" s="183">
        <v>45741</v>
      </c>
      <c r="F1899" s="182" t="s">
        <v>270</v>
      </c>
      <c r="G1899" s="182" t="s">
        <v>125</v>
      </c>
      <c r="H1899" s="182" t="s">
        <v>29</v>
      </c>
      <c r="I1899" s="182" t="s">
        <v>295</v>
      </c>
      <c r="J1899" s="182" t="s">
        <v>319</v>
      </c>
      <c r="K1899" s="183">
        <v>45594</v>
      </c>
      <c r="L1899" s="183">
        <v>45601</v>
      </c>
      <c r="M1899" s="182" t="s">
        <v>461</v>
      </c>
      <c r="N1899" s="182">
        <v>74200</v>
      </c>
      <c r="O1899" s="182" t="s">
        <v>951</v>
      </c>
      <c r="P1899" s="182" t="s">
        <v>952</v>
      </c>
      <c r="Q1899" s="182" t="s">
        <v>2869</v>
      </c>
      <c r="R1899" s="182" t="s">
        <v>2869</v>
      </c>
    </row>
    <row r="1900" spans="1:18" x14ac:dyDescent="0.2">
      <c r="A1900" s="182" t="s">
        <v>99</v>
      </c>
      <c r="B1900" s="182" t="s">
        <v>381</v>
      </c>
      <c r="C1900" s="183">
        <v>45742</v>
      </c>
      <c r="D1900" s="183">
        <v>45826</v>
      </c>
      <c r="E1900" s="183">
        <v>45770</v>
      </c>
      <c r="F1900" s="182" t="s">
        <v>98</v>
      </c>
      <c r="G1900" s="182" t="s">
        <v>95</v>
      </c>
      <c r="H1900" s="182" t="s">
        <v>29</v>
      </c>
      <c r="I1900" s="182" t="s">
        <v>295</v>
      </c>
      <c r="J1900" s="182" t="s">
        <v>319</v>
      </c>
      <c r="K1900" s="183">
        <v>45720</v>
      </c>
      <c r="L1900" s="183">
        <v>45721</v>
      </c>
      <c r="M1900" s="182" t="s">
        <v>461</v>
      </c>
      <c r="N1900" s="182">
        <v>74200</v>
      </c>
      <c r="O1900" s="182" t="s">
        <v>1254</v>
      </c>
      <c r="P1900" s="182" t="s">
        <v>953</v>
      </c>
      <c r="Q1900" s="182" t="s">
        <v>2870</v>
      </c>
      <c r="R1900" s="182" t="s">
        <v>4866</v>
      </c>
    </row>
    <row r="1901" spans="1:18" x14ac:dyDescent="0.2">
      <c r="A1901" s="182" t="s">
        <v>99</v>
      </c>
      <c r="B1901" s="182" t="s">
        <v>268</v>
      </c>
      <c r="C1901" s="183">
        <v>45679</v>
      </c>
      <c r="D1901" s="183">
        <v>45832</v>
      </c>
      <c r="E1901" s="183">
        <v>45777</v>
      </c>
      <c r="F1901" s="182" t="s">
        <v>93</v>
      </c>
      <c r="G1901" s="182" t="s">
        <v>95</v>
      </c>
      <c r="H1901" s="17"/>
      <c r="I1901" s="182" t="s">
        <v>295</v>
      </c>
      <c r="J1901" s="182" t="s">
        <v>320</v>
      </c>
      <c r="K1901" s="183">
        <v>45670</v>
      </c>
      <c r="L1901" s="183">
        <v>45672</v>
      </c>
      <c r="M1901" s="182" t="s">
        <v>461</v>
      </c>
      <c r="N1901" s="182">
        <v>74200</v>
      </c>
      <c r="O1901" s="182" t="s">
        <v>634</v>
      </c>
      <c r="P1901" s="182" t="s">
        <v>635</v>
      </c>
      <c r="Q1901" s="182" t="s">
        <v>2871</v>
      </c>
      <c r="R1901" s="182" t="s">
        <v>4867</v>
      </c>
    </row>
    <row r="1902" spans="1:18" x14ac:dyDescent="0.2">
      <c r="A1902" s="182" t="s">
        <v>120</v>
      </c>
      <c r="B1902" s="182" t="s">
        <v>424</v>
      </c>
      <c r="C1902" s="183">
        <v>45758</v>
      </c>
      <c r="D1902" s="17"/>
      <c r="E1902" s="183">
        <v>45758</v>
      </c>
      <c r="F1902" s="182" t="s">
        <v>94</v>
      </c>
      <c r="G1902" s="182" t="s">
        <v>95</v>
      </c>
      <c r="H1902" s="182" t="s">
        <v>29</v>
      </c>
      <c r="I1902" s="182" t="s">
        <v>293</v>
      </c>
      <c r="J1902" s="182" t="s">
        <v>321</v>
      </c>
      <c r="K1902" s="183">
        <v>45688</v>
      </c>
      <c r="L1902" s="183">
        <v>45745</v>
      </c>
      <c r="M1902" s="182" t="s">
        <v>490</v>
      </c>
      <c r="N1902" s="182">
        <v>74700</v>
      </c>
      <c r="O1902" s="182" t="s">
        <v>799</v>
      </c>
      <c r="P1902" s="182" t="s">
        <v>845</v>
      </c>
      <c r="Q1902" s="182" t="s">
        <v>2872</v>
      </c>
      <c r="R1902" s="182" t="s">
        <v>4868</v>
      </c>
    </row>
    <row r="1903" spans="1:18" x14ac:dyDescent="0.2">
      <c r="A1903" s="182" t="s">
        <v>120</v>
      </c>
      <c r="B1903" s="182" t="s">
        <v>424</v>
      </c>
      <c r="C1903" s="183">
        <v>45758</v>
      </c>
      <c r="D1903" s="17"/>
      <c r="E1903" s="183">
        <v>45707</v>
      </c>
      <c r="F1903" s="182" t="s">
        <v>94</v>
      </c>
      <c r="G1903" s="182" t="s">
        <v>125</v>
      </c>
      <c r="H1903" s="182" t="s">
        <v>29</v>
      </c>
      <c r="I1903" s="182" t="s">
        <v>293</v>
      </c>
      <c r="J1903" s="182" t="s">
        <v>321</v>
      </c>
      <c r="K1903" s="183">
        <v>45688</v>
      </c>
      <c r="L1903" s="183">
        <v>45745</v>
      </c>
      <c r="M1903" s="182" t="s">
        <v>490</v>
      </c>
      <c r="N1903" s="182">
        <v>74700</v>
      </c>
      <c r="O1903" s="182" t="s">
        <v>799</v>
      </c>
      <c r="P1903" s="182" t="s">
        <v>845</v>
      </c>
      <c r="Q1903" s="182" t="s">
        <v>2873</v>
      </c>
      <c r="R1903" s="182" t="s">
        <v>4869</v>
      </c>
    </row>
    <row r="1904" spans="1:18" x14ac:dyDescent="0.2">
      <c r="A1904" s="182" t="s">
        <v>120</v>
      </c>
      <c r="B1904" s="182" t="s">
        <v>361</v>
      </c>
      <c r="C1904" s="183">
        <v>45715</v>
      </c>
      <c r="D1904" s="183">
        <v>45758</v>
      </c>
      <c r="E1904" s="183">
        <v>45758</v>
      </c>
      <c r="F1904" s="182" t="s">
        <v>90</v>
      </c>
      <c r="G1904" s="182" t="s">
        <v>97</v>
      </c>
      <c r="H1904" s="182" t="s">
        <v>29</v>
      </c>
      <c r="I1904" s="182" t="s">
        <v>295</v>
      </c>
      <c r="J1904" s="182" t="s">
        <v>319</v>
      </c>
      <c r="K1904" s="183">
        <v>45691</v>
      </c>
      <c r="L1904" s="183">
        <v>45694</v>
      </c>
      <c r="M1904" s="182" t="s">
        <v>462</v>
      </c>
      <c r="N1904" s="182">
        <v>74190</v>
      </c>
      <c r="O1904" s="182" t="s">
        <v>954</v>
      </c>
      <c r="P1904" s="182" t="s">
        <v>955</v>
      </c>
      <c r="Q1904" s="182" t="s">
        <v>2874</v>
      </c>
      <c r="R1904" s="182" t="s">
        <v>4870</v>
      </c>
    </row>
    <row r="1905" spans="1:18" x14ac:dyDescent="0.2">
      <c r="A1905" s="182" t="s">
        <v>120</v>
      </c>
      <c r="B1905" s="182" t="s">
        <v>314</v>
      </c>
      <c r="C1905" s="183">
        <v>45715</v>
      </c>
      <c r="D1905" s="183">
        <v>45822</v>
      </c>
      <c r="E1905" s="183">
        <v>45758</v>
      </c>
      <c r="F1905" s="182" t="s">
        <v>90</v>
      </c>
      <c r="G1905" s="182" t="s">
        <v>95</v>
      </c>
      <c r="H1905" s="182" t="s">
        <v>28</v>
      </c>
      <c r="I1905" s="182" t="s">
        <v>295</v>
      </c>
      <c r="J1905" s="182" t="s">
        <v>319</v>
      </c>
      <c r="K1905" s="183">
        <v>45677</v>
      </c>
      <c r="L1905" s="183">
        <v>45679</v>
      </c>
      <c r="M1905" s="182" t="s">
        <v>462</v>
      </c>
      <c r="N1905" s="182">
        <v>74190</v>
      </c>
      <c r="O1905" s="182" t="s">
        <v>1346</v>
      </c>
      <c r="P1905" s="182" t="s">
        <v>668</v>
      </c>
      <c r="Q1905" s="182" t="s">
        <v>2875</v>
      </c>
      <c r="R1905" s="182" t="s">
        <v>4871</v>
      </c>
    </row>
    <row r="1906" spans="1:18" x14ac:dyDescent="0.2">
      <c r="A1906" s="182" t="s">
        <v>92</v>
      </c>
      <c r="B1906" s="182" t="s">
        <v>298</v>
      </c>
      <c r="C1906" s="183">
        <v>45702</v>
      </c>
      <c r="D1906" s="183">
        <v>45869</v>
      </c>
      <c r="E1906" s="183">
        <v>45772</v>
      </c>
      <c r="F1906" s="182" t="s">
        <v>90</v>
      </c>
      <c r="G1906" s="182" t="s">
        <v>95</v>
      </c>
      <c r="H1906" s="182" t="s">
        <v>29</v>
      </c>
      <c r="I1906" s="182" t="s">
        <v>295</v>
      </c>
      <c r="J1906" s="182" t="s">
        <v>319</v>
      </c>
      <c r="K1906" s="183">
        <v>45685</v>
      </c>
      <c r="L1906" s="183">
        <v>45686</v>
      </c>
      <c r="M1906" s="182" t="s">
        <v>463</v>
      </c>
      <c r="N1906" s="182">
        <v>74100</v>
      </c>
      <c r="O1906" s="182" t="s">
        <v>718</v>
      </c>
      <c r="P1906" s="182" t="s">
        <v>719</v>
      </c>
      <c r="Q1906" s="182" t="s">
        <v>2876</v>
      </c>
      <c r="R1906" s="182" t="s">
        <v>4872</v>
      </c>
    </row>
    <row r="1907" spans="1:18" x14ac:dyDescent="0.2">
      <c r="A1907" s="182" t="s">
        <v>92</v>
      </c>
      <c r="B1907" s="182" t="s">
        <v>194</v>
      </c>
      <c r="C1907" s="183">
        <v>45586</v>
      </c>
      <c r="D1907" s="183">
        <v>45877</v>
      </c>
      <c r="E1907" s="183">
        <v>45744</v>
      </c>
      <c r="F1907" s="182" t="s">
        <v>270</v>
      </c>
      <c r="G1907" s="182" t="s">
        <v>95</v>
      </c>
      <c r="H1907" s="182" t="s">
        <v>27</v>
      </c>
      <c r="I1907" s="182" t="s">
        <v>295</v>
      </c>
      <c r="J1907" s="182" t="s">
        <v>319</v>
      </c>
      <c r="K1907" s="183">
        <v>45569</v>
      </c>
      <c r="L1907" s="183">
        <v>45761</v>
      </c>
      <c r="M1907" s="182" t="s">
        <v>457</v>
      </c>
      <c r="N1907" s="182">
        <v>74240</v>
      </c>
      <c r="O1907" s="182" t="s">
        <v>1314</v>
      </c>
      <c r="P1907" s="182" t="s">
        <v>819</v>
      </c>
      <c r="Q1907" s="182" t="s">
        <v>2877</v>
      </c>
      <c r="R1907" s="182" t="s">
        <v>2877</v>
      </c>
    </row>
    <row r="1908" spans="1:18" x14ac:dyDescent="0.2">
      <c r="A1908" s="182" t="s">
        <v>120</v>
      </c>
      <c r="B1908" s="182" t="s">
        <v>312</v>
      </c>
      <c r="C1908" s="183">
        <v>45715</v>
      </c>
      <c r="D1908" s="183">
        <v>45891</v>
      </c>
      <c r="E1908" s="183">
        <v>45758</v>
      </c>
      <c r="F1908" s="182" t="s">
        <v>90</v>
      </c>
      <c r="G1908" s="182" t="s">
        <v>95</v>
      </c>
      <c r="H1908" s="182" t="s">
        <v>29</v>
      </c>
      <c r="I1908" s="182" t="s">
        <v>295</v>
      </c>
      <c r="J1908" s="182" t="s">
        <v>319</v>
      </c>
      <c r="K1908" s="183">
        <v>45686</v>
      </c>
      <c r="L1908" s="183">
        <v>45687</v>
      </c>
      <c r="M1908" s="182" t="s">
        <v>462</v>
      </c>
      <c r="N1908" s="182">
        <v>74190</v>
      </c>
      <c r="O1908" s="182" t="s">
        <v>807</v>
      </c>
      <c r="P1908" s="182" t="s">
        <v>843</v>
      </c>
      <c r="Q1908" s="182" t="s">
        <v>2878</v>
      </c>
      <c r="R1908" s="182" t="s">
        <v>4873</v>
      </c>
    </row>
    <row r="1909" spans="1:18" x14ac:dyDescent="0.2">
      <c r="A1909" s="182" t="s">
        <v>92</v>
      </c>
      <c r="B1909" s="182" t="s">
        <v>425</v>
      </c>
      <c r="C1909" s="183">
        <v>45763</v>
      </c>
      <c r="D1909" s="183">
        <v>45952</v>
      </c>
      <c r="E1909" s="183">
        <v>45763</v>
      </c>
      <c r="F1909" s="182" t="s">
        <v>94</v>
      </c>
      <c r="G1909" s="182" t="s">
        <v>95</v>
      </c>
      <c r="H1909" s="182" t="s">
        <v>29</v>
      </c>
      <c r="I1909" s="182" t="s">
        <v>295</v>
      </c>
      <c r="J1909" s="182" t="s">
        <v>319</v>
      </c>
      <c r="K1909" s="183">
        <v>45733</v>
      </c>
      <c r="L1909" s="183">
        <v>45733</v>
      </c>
      <c r="M1909" s="182" t="s">
        <v>463</v>
      </c>
      <c r="N1909" s="182">
        <v>74100</v>
      </c>
      <c r="O1909" s="182" t="s">
        <v>625</v>
      </c>
      <c r="P1909" s="182" t="s">
        <v>626</v>
      </c>
      <c r="Q1909" s="182" t="s">
        <v>2879</v>
      </c>
      <c r="R1909" s="182" t="s">
        <v>4874</v>
      </c>
    </row>
    <row r="1910" spans="1:18" x14ac:dyDescent="0.2">
      <c r="A1910" s="182" t="s">
        <v>92</v>
      </c>
      <c r="B1910" s="182" t="s">
        <v>426</v>
      </c>
      <c r="C1910" s="183">
        <v>45811</v>
      </c>
      <c r="D1910" s="17"/>
      <c r="E1910" s="183">
        <v>45805</v>
      </c>
      <c r="F1910" s="182" t="s">
        <v>94</v>
      </c>
      <c r="G1910" s="182" t="s">
        <v>125</v>
      </c>
      <c r="H1910" s="182" t="s">
        <v>29</v>
      </c>
      <c r="I1910" s="182" t="s">
        <v>293</v>
      </c>
      <c r="J1910" s="182" t="s">
        <v>319</v>
      </c>
      <c r="K1910" s="183">
        <v>45708</v>
      </c>
      <c r="L1910" s="183">
        <v>45744</v>
      </c>
      <c r="M1910" s="182" t="s">
        <v>463</v>
      </c>
      <c r="N1910" s="182">
        <v>74100</v>
      </c>
      <c r="O1910" s="182" t="s">
        <v>1256</v>
      </c>
      <c r="P1910" s="182" t="s">
        <v>956</v>
      </c>
      <c r="Q1910" s="182" t="s">
        <v>2880</v>
      </c>
      <c r="R1910" s="182" t="s">
        <v>4875</v>
      </c>
    </row>
    <row r="1911" spans="1:18" x14ac:dyDescent="0.2">
      <c r="A1911" s="182" t="s">
        <v>92</v>
      </c>
      <c r="B1911" s="182" t="s">
        <v>416</v>
      </c>
      <c r="C1911" s="183">
        <v>45748</v>
      </c>
      <c r="D1911" s="183">
        <v>45811</v>
      </c>
      <c r="E1911" s="183">
        <v>45748</v>
      </c>
      <c r="F1911" s="182" t="s">
        <v>94</v>
      </c>
      <c r="G1911" s="182" t="s">
        <v>95</v>
      </c>
      <c r="H1911" s="182" t="s">
        <v>29</v>
      </c>
      <c r="I1911" s="182" t="s">
        <v>295</v>
      </c>
      <c r="J1911" s="182" t="s">
        <v>319</v>
      </c>
      <c r="K1911" s="183">
        <v>45734</v>
      </c>
      <c r="L1911" s="183">
        <v>45744</v>
      </c>
      <c r="M1911" s="182" t="s">
        <v>463</v>
      </c>
      <c r="N1911" s="182">
        <v>74100</v>
      </c>
      <c r="O1911" s="182" t="s">
        <v>936</v>
      </c>
      <c r="P1911" s="182" t="s">
        <v>937</v>
      </c>
      <c r="Q1911" s="182" t="s">
        <v>2881</v>
      </c>
      <c r="R1911" s="182" t="s">
        <v>4876</v>
      </c>
    </row>
    <row r="1912" spans="1:18" x14ac:dyDescent="0.2">
      <c r="A1912" s="182" t="s">
        <v>92</v>
      </c>
      <c r="B1912" s="182" t="s">
        <v>427</v>
      </c>
      <c r="C1912" s="183">
        <v>45758</v>
      </c>
      <c r="D1912" s="183">
        <v>45930</v>
      </c>
      <c r="E1912" s="183">
        <v>45758</v>
      </c>
      <c r="F1912" s="182" t="s">
        <v>94</v>
      </c>
      <c r="G1912" s="182" t="s">
        <v>95</v>
      </c>
      <c r="H1912" s="182" t="s">
        <v>29</v>
      </c>
      <c r="I1912" s="182" t="s">
        <v>295</v>
      </c>
      <c r="J1912" s="182" t="s">
        <v>319</v>
      </c>
      <c r="K1912" s="183">
        <v>45727</v>
      </c>
      <c r="L1912" s="183">
        <v>45744</v>
      </c>
      <c r="M1912" s="182" t="s">
        <v>463</v>
      </c>
      <c r="N1912" s="182">
        <v>74100</v>
      </c>
      <c r="O1912" s="182" t="s">
        <v>659</v>
      </c>
      <c r="P1912" s="182" t="s">
        <v>660</v>
      </c>
      <c r="Q1912" s="182" t="s">
        <v>2882</v>
      </c>
      <c r="R1912" s="182" t="s">
        <v>4877</v>
      </c>
    </row>
    <row r="1913" spans="1:18" x14ac:dyDescent="0.2">
      <c r="A1913" s="182" t="s">
        <v>92</v>
      </c>
      <c r="B1913" s="182" t="s">
        <v>428</v>
      </c>
      <c r="C1913" s="183">
        <v>45756</v>
      </c>
      <c r="D1913" s="183">
        <v>45797</v>
      </c>
      <c r="E1913" s="183">
        <v>45756</v>
      </c>
      <c r="F1913" s="182" t="s">
        <v>94</v>
      </c>
      <c r="G1913" s="182" t="s">
        <v>95</v>
      </c>
      <c r="H1913" s="182" t="s">
        <v>29</v>
      </c>
      <c r="I1913" s="182" t="s">
        <v>295</v>
      </c>
      <c r="J1913" s="182" t="s">
        <v>376</v>
      </c>
      <c r="K1913" s="183">
        <v>45726</v>
      </c>
      <c r="L1913" s="183">
        <v>45744</v>
      </c>
      <c r="M1913" s="182" t="s">
        <v>463</v>
      </c>
      <c r="N1913" s="182">
        <v>74100</v>
      </c>
      <c r="O1913" s="182" t="s">
        <v>957</v>
      </c>
      <c r="P1913" s="182" t="s">
        <v>958</v>
      </c>
      <c r="Q1913" s="182" t="s">
        <v>2883</v>
      </c>
      <c r="R1913" s="182" t="s">
        <v>4878</v>
      </c>
    </row>
    <row r="1914" spans="1:18" x14ac:dyDescent="0.2">
      <c r="A1914" s="182" t="s">
        <v>92</v>
      </c>
      <c r="B1914" s="182" t="s">
        <v>429</v>
      </c>
      <c r="C1914" s="183">
        <v>45755</v>
      </c>
      <c r="D1914" s="183">
        <v>45755</v>
      </c>
      <c r="E1914" s="183">
        <v>45755</v>
      </c>
      <c r="F1914" s="182" t="s">
        <v>94</v>
      </c>
      <c r="G1914" s="182" t="s">
        <v>95</v>
      </c>
      <c r="H1914" s="17"/>
      <c r="I1914" s="182" t="s">
        <v>295</v>
      </c>
      <c r="J1914" s="182" t="s">
        <v>376</v>
      </c>
      <c r="K1914" s="183">
        <v>45726</v>
      </c>
      <c r="L1914" s="183">
        <v>45791</v>
      </c>
      <c r="M1914" s="182" t="s">
        <v>472</v>
      </c>
      <c r="N1914" s="182">
        <v>74930</v>
      </c>
      <c r="O1914" s="182" t="s">
        <v>959</v>
      </c>
      <c r="P1914" s="182" t="s">
        <v>960</v>
      </c>
      <c r="Q1914" s="182" t="s">
        <v>2884</v>
      </c>
      <c r="R1914" s="182" t="s">
        <v>4879</v>
      </c>
    </row>
    <row r="1915" spans="1:18" x14ac:dyDescent="0.2">
      <c r="A1915" s="182" t="s">
        <v>92</v>
      </c>
      <c r="B1915" s="182" t="s">
        <v>240</v>
      </c>
      <c r="C1915" s="183">
        <v>45692</v>
      </c>
      <c r="D1915" s="183">
        <v>45874</v>
      </c>
      <c r="E1915" s="183">
        <v>45772</v>
      </c>
      <c r="F1915" s="182" t="s">
        <v>90</v>
      </c>
      <c r="G1915" s="182" t="s">
        <v>95</v>
      </c>
      <c r="H1915" s="182" t="s">
        <v>28</v>
      </c>
      <c r="I1915" s="182" t="s">
        <v>295</v>
      </c>
      <c r="J1915" s="182" t="s">
        <v>321</v>
      </c>
      <c r="K1915" s="183">
        <v>45663</v>
      </c>
      <c r="L1915" s="183">
        <v>45664</v>
      </c>
      <c r="M1915" s="182" t="s">
        <v>463</v>
      </c>
      <c r="N1915" s="182">
        <v>74100</v>
      </c>
      <c r="O1915" s="182" t="s">
        <v>716</v>
      </c>
      <c r="P1915" s="182" t="s">
        <v>717</v>
      </c>
      <c r="Q1915" s="182" t="s">
        <v>2885</v>
      </c>
      <c r="R1915" s="182" t="s">
        <v>4880</v>
      </c>
    </row>
    <row r="1916" spans="1:18" x14ac:dyDescent="0.2">
      <c r="A1916" s="182" t="s">
        <v>92</v>
      </c>
      <c r="B1916" s="182" t="s">
        <v>430</v>
      </c>
      <c r="C1916" s="183">
        <v>45775</v>
      </c>
      <c r="D1916" s="183">
        <v>45952</v>
      </c>
      <c r="E1916" s="183">
        <v>45775</v>
      </c>
      <c r="F1916" s="182" t="s">
        <v>94</v>
      </c>
      <c r="G1916" s="182" t="s">
        <v>95</v>
      </c>
      <c r="H1916" s="182" t="s">
        <v>29</v>
      </c>
      <c r="I1916" s="182" t="s">
        <v>295</v>
      </c>
      <c r="J1916" s="182" t="s">
        <v>319</v>
      </c>
      <c r="K1916" s="183">
        <v>45723</v>
      </c>
      <c r="L1916" s="183">
        <v>45723</v>
      </c>
      <c r="M1916" s="182" t="s">
        <v>546</v>
      </c>
      <c r="N1916" s="182">
        <v>74160</v>
      </c>
      <c r="O1916" s="182" t="s">
        <v>700</v>
      </c>
      <c r="P1916" s="182" t="s">
        <v>701</v>
      </c>
      <c r="Q1916" s="182" t="s">
        <v>2886</v>
      </c>
      <c r="R1916" s="182" t="s">
        <v>4881</v>
      </c>
    </row>
    <row r="1917" spans="1:18" x14ac:dyDescent="0.2">
      <c r="A1917" s="182" t="s">
        <v>92</v>
      </c>
      <c r="B1917" s="182" t="s">
        <v>431</v>
      </c>
      <c r="C1917" s="183">
        <v>45804</v>
      </c>
      <c r="D1917" s="17"/>
      <c r="E1917" s="183">
        <v>45758</v>
      </c>
      <c r="F1917" s="182" t="s">
        <v>94</v>
      </c>
      <c r="G1917" s="182" t="s">
        <v>125</v>
      </c>
      <c r="H1917" s="182" t="s">
        <v>29</v>
      </c>
      <c r="I1917" s="182" t="s">
        <v>293</v>
      </c>
      <c r="J1917" s="182" t="s">
        <v>319</v>
      </c>
      <c r="K1917" s="183">
        <v>45741</v>
      </c>
      <c r="L1917" s="183">
        <v>45744</v>
      </c>
      <c r="M1917" s="182" t="s">
        <v>523</v>
      </c>
      <c r="N1917" s="182">
        <v>74520</v>
      </c>
      <c r="O1917" s="182" t="s">
        <v>664</v>
      </c>
      <c r="P1917" s="182" t="s">
        <v>822</v>
      </c>
      <c r="Q1917" s="182" t="s">
        <v>2887</v>
      </c>
      <c r="R1917" s="182" t="s">
        <v>4882</v>
      </c>
    </row>
    <row r="1918" spans="1:18" x14ac:dyDescent="0.2">
      <c r="A1918" s="182" t="s">
        <v>92</v>
      </c>
      <c r="B1918" s="182" t="s">
        <v>432</v>
      </c>
      <c r="C1918" s="183">
        <v>45775</v>
      </c>
      <c r="D1918" s="17"/>
      <c r="E1918" s="183">
        <v>45775</v>
      </c>
      <c r="F1918" s="182" t="s">
        <v>94</v>
      </c>
      <c r="G1918" s="182" t="s">
        <v>95</v>
      </c>
      <c r="H1918" s="182" t="s">
        <v>28</v>
      </c>
      <c r="I1918" s="182" t="s">
        <v>293</v>
      </c>
      <c r="J1918" s="182" t="s">
        <v>376</v>
      </c>
      <c r="K1918" s="183">
        <v>45726</v>
      </c>
      <c r="L1918" s="183">
        <v>45744</v>
      </c>
      <c r="M1918" s="182" t="s">
        <v>489</v>
      </c>
      <c r="N1918" s="182">
        <v>74160</v>
      </c>
      <c r="O1918" s="182" t="s">
        <v>705</v>
      </c>
      <c r="P1918" s="182" t="s">
        <v>706</v>
      </c>
      <c r="Q1918" s="182" t="s">
        <v>2888</v>
      </c>
      <c r="R1918" s="182" t="s">
        <v>4883</v>
      </c>
    </row>
    <row r="1919" spans="1:18" x14ac:dyDescent="0.2">
      <c r="A1919" s="182" t="s">
        <v>120</v>
      </c>
      <c r="B1919" s="182" t="s">
        <v>301</v>
      </c>
      <c r="C1919" s="183">
        <v>45715</v>
      </c>
      <c r="D1919" s="183">
        <v>45919</v>
      </c>
      <c r="E1919" s="183">
        <v>45758</v>
      </c>
      <c r="F1919" s="182" t="s">
        <v>90</v>
      </c>
      <c r="G1919" s="182" t="s">
        <v>95</v>
      </c>
      <c r="H1919" s="182" t="s">
        <v>29</v>
      </c>
      <c r="I1919" s="182" t="s">
        <v>295</v>
      </c>
      <c r="J1919" s="182" t="s">
        <v>319</v>
      </c>
      <c r="K1919" s="183">
        <v>45673</v>
      </c>
      <c r="L1919" s="183">
        <v>45681</v>
      </c>
      <c r="M1919" s="182" t="s">
        <v>490</v>
      </c>
      <c r="N1919" s="182">
        <v>74700</v>
      </c>
      <c r="O1919" s="182" t="s">
        <v>1263</v>
      </c>
      <c r="P1919" s="182" t="s">
        <v>667</v>
      </c>
      <c r="Q1919" s="182" t="s">
        <v>2889</v>
      </c>
      <c r="R1919" s="182" t="s">
        <v>4884</v>
      </c>
    </row>
    <row r="1920" spans="1:18" x14ac:dyDescent="0.2">
      <c r="A1920" s="182" t="s">
        <v>92</v>
      </c>
      <c r="B1920" s="182" t="s">
        <v>338</v>
      </c>
      <c r="C1920" s="183">
        <v>45720</v>
      </c>
      <c r="D1920" s="183">
        <v>45900</v>
      </c>
      <c r="E1920" s="183">
        <v>45777</v>
      </c>
      <c r="F1920" s="182" t="s">
        <v>90</v>
      </c>
      <c r="G1920" s="182" t="s">
        <v>125</v>
      </c>
      <c r="H1920" s="182" t="s">
        <v>29</v>
      </c>
      <c r="I1920" s="182" t="s">
        <v>295</v>
      </c>
      <c r="J1920" s="182" t="s">
        <v>319</v>
      </c>
      <c r="K1920" s="183">
        <v>45688</v>
      </c>
      <c r="L1920" s="183">
        <v>45707</v>
      </c>
      <c r="M1920" s="182" t="s">
        <v>463</v>
      </c>
      <c r="N1920" s="182">
        <v>74100</v>
      </c>
      <c r="O1920" s="182" t="s">
        <v>612</v>
      </c>
      <c r="P1920" s="182" t="s">
        <v>613</v>
      </c>
      <c r="Q1920" s="182" t="s">
        <v>2890</v>
      </c>
      <c r="R1920" s="182" t="s">
        <v>4885</v>
      </c>
    </row>
    <row r="1921" spans="1:18" x14ac:dyDescent="0.2">
      <c r="A1921" s="182" t="s">
        <v>92</v>
      </c>
      <c r="B1921" s="182" t="s">
        <v>196</v>
      </c>
      <c r="C1921" s="183">
        <v>45611</v>
      </c>
      <c r="D1921" s="183">
        <v>45777</v>
      </c>
      <c r="E1921" s="183">
        <v>45777</v>
      </c>
      <c r="F1921" s="182" t="s">
        <v>270</v>
      </c>
      <c r="G1921" s="182" t="s">
        <v>95</v>
      </c>
      <c r="H1921" s="182" t="s">
        <v>29</v>
      </c>
      <c r="I1921" s="182" t="s">
        <v>295</v>
      </c>
      <c r="J1921" s="182" t="s">
        <v>319</v>
      </c>
      <c r="K1921" s="183">
        <v>45579</v>
      </c>
      <c r="L1921" s="183">
        <v>45582</v>
      </c>
      <c r="M1921" s="182" t="s">
        <v>463</v>
      </c>
      <c r="N1921" s="182">
        <v>74100</v>
      </c>
      <c r="O1921" s="182" t="s">
        <v>609</v>
      </c>
      <c r="P1921" s="182" t="s">
        <v>610</v>
      </c>
      <c r="Q1921" s="182" t="s">
        <v>2891</v>
      </c>
      <c r="R1921" s="182" t="s">
        <v>4886</v>
      </c>
    </row>
    <row r="1922" spans="1:18" x14ac:dyDescent="0.2">
      <c r="A1922" s="182" t="s">
        <v>92</v>
      </c>
      <c r="B1922" s="182" t="s">
        <v>276</v>
      </c>
      <c r="C1922" s="183">
        <v>45699</v>
      </c>
      <c r="D1922" s="183">
        <v>45866</v>
      </c>
      <c r="E1922" s="183">
        <v>45776</v>
      </c>
      <c r="F1922" s="182" t="s">
        <v>90</v>
      </c>
      <c r="G1922" s="182" t="s">
        <v>125</v>
      </c>
      <c r="H1922" s="182" t="s">
        <v>29</v>
      </c>
      <c r="I1922" s="182" t="s">
        <v>295</v>
      </c>
      <c r="J1922" s="182" t="s">
        <v>319</v>
      </c>
      <c r="K1922" s="183">
        <v>45644</v>
      </c>
      <c r="L1922" s="183">
        <v>45673</v>
      </c>
      <c r="M1922" s="182" t="s">
        <v>463</v>
      </c>
      <c r="N1922" s="182">
        <v>74100</v>
      </c>
      <c r="O1922" s="182" t="s">
        <v>1320</v>
      </c>
      <c r="P1922" s="182" t="s">
        <v>669</v>
      </c>
      <c r="Q1922" s="182" t="s">
        <v>2892</v>
      </c>
      <c r="R1922" s="182" t="s">
        <v>4887</v>
      </c>
    </row>
    <row r="1923" spans="1:18" x14ac:dyDescent="0.2">
      <c r="A1923" s="182" t="s">
        <v>92</v>
      </c>
      <c r="B1923" s="182" t="s">
        <v>241</v>
      </c>
      <c r="C1923" s="183">
        <v>45715</v>
      </c>
      <c r="D1923" s="17"/>
      <c r="E1923" s="183">
        <v>45771</v>
      </c>
      <c r="F1923" s="182" t="s">
        <v>90</v>
      </c>
      <c r="G1923" s="182" t="s">
        <v>125</v>
      </c>
      <c r="H1923" s="182" t="s">
        <v>29</v>
      </c>
      <c r="I1923" s="182" t="s">
        <v>293</v>
      </c>
      <c r="J1923" s="182" t="s">
        <v>319</v>
      </c>
      <c r="K1923" s="183">
        <v>45663</v>
      </c>
      <c r="L1923" s="183">
        <v>45664</v>
      </c>
      <c r="M1923" s="182" t="s">
        <v>463</v>
      </c>
      <c r="N1923" s="182">
        <v>74100</v>
      </c>
      <c r="O1923" s="182" t="s">
        <v>603</v>
      </c>
      <c r="P1923" s="182" t="s">
        <v>604</v>
      </c>
      <c r="Q1923" s="182" t="s">
        <v>2893</v>
      </c>
      <c r="R1923" s="182" t="s">
        <v>4888</v>
      </c>
    </row>
    <row r="1924" spans="1:18" x14ac:dyDescent="0.2">
      <c r="A1924" s="182" t="s">
        <v>92</v>
      </c>
      <c r="B1924" s="182" t="s">
        <v>369</v>
      </c>
      <c r="C1924" s="183">
        <v>45729</v>
      </c>
      <c r="D1924" s="183">
        <v>45889</v>
      </c>
      <c r="E1924" s="183">
        <v>45763</v>
      </c>
      <c r="F1924" s="182" t="s">
        <v>98</v>
      </c>
      <c r="G1924" s="182" t="s">
        <v>95</v>
      </c>
      <c r="H1924" s="182" t="s">
        <v>29</v>
      </c>
      <c r="I1924" s="182" t="s">
        <v>295</v>
      </c>
      <c r="J1924" s="182" t="s">
        <v>321</v>
      </c>
      <c r="K1924" s="183">
        <v>45695</v>
      </c>
      <c r="L1924" s="183">
        <v>45707</v>
      </c>
      <c r="M1924" s="182" t="s">
        <v>492</v>
      </c>
      <c r="N1924" s="182">
        <v>74100</v>
      </c>
      <c r="O1924" s="182" t="s">
        <v>807</v>
      </c>
      <c r="P1924" s="182" t="s">
        <v>808</v>
      </c>
      <c r="Q1924" s="182" t="s">
        <v>2894</v>
      </c>
      <c r="R1924" s="182" t="s">
        <v>4889</v>
      </c>
    </row>
    <row r="1925" spans="1:18" x14ac:dyDescent="0.2">
      <c r="A1925" s="182" t="s">
        <v>92</v>
      </c>
      <c r="B1925" s="182" t="s">
        <v>397</v>
      </c>
      <c r="C1925" s="183">
        <v>45743</v>
      </c>
      <c r="D1925" s="183">
        <v>45900</v>
      </c>
      <c r="E1925" s="183">
        <v>45771</v>
      </c>
      <c r="F1925" s="182" t="s">
        <v>98</v>
      </c>
      <c r="G1925" s="182" t="s">
        <v>95</v>
      </c>
      <c r="H1925" s="182" t="s">
        <v>28</v>
      </c>
      <c r="I1925" s="182" t="s">
        <v>295</v>
      </c>
      <c r="J1925" s="182" t="s">
        <v>319</v>
      </c>
      <c r="K1925" s="183">
        <v>45726</v>
      </c>
      <c r="L1925" s="183">
        <v>45727</v>
      </c>
      <c r="M1925" s="182" t="s">
        <v>463</v>
      </c>
      <c r="N1925" s="182">
        <v>74100</v>
      </c>
      <c r="O1925" s="182" t="s">
        <v>1347</v>
      </c>
      <c r="P1925" s="182" t="s">
        <v>732</v>
      </c>
      <c r="Q1925" s="182" t="s">
        <v>2895</v>
      </c>
      <c r="R1925" s="182" t="s">
        <v>4890</v>
      </c>
    </row>
    <row r="1926" spans="1:18" x14ac:dyDescent="0.2">
      <c r="A1926" s="182" t="s">
        <v>99</v>
      </c>
      <c r="B1926" s="182" t="s">
        <v>434</v>
      </c>
      <c r="C1926" s="183">
        <v>45770</v>
      </c>
      <c r="D1926" s="17"/>
      <c r="E1926" s="183">
        <v>45770</v>
      </c>
      <c r="F1926" s="182" t="s">
        <v>94</v>
      </c>
      <c r="G1926" s="182" t="s">
        <v>95</v>
      </c>
      <c r="H1926" s="182" t="s">
        <v>29</v>
      </c>
      <c r="I1926" s="182" t="s">
        <v>293</v>
      </c>
      <c r="J1926" s="182" t="s">
        <v>319</v>
      </c>
      <c r="K1926" s="183">
        <v>45741</v>
      </c>
      <c r="L1926" s="183">
        <v>45741</v>
      </c>
      <c r="M1926" s="182" t="s">
        <v>479</v>
      </c>
      <c r="N1926" s="182">
        <v>74500</v>
      </c>
      <c r="O1926" s="182" t="s">
        <v>1255</v>
      </c>
      <c r="P1926" s="182" t="s">
        <v>674</v>
      </c>
      <c r="Q1926" s="182" t="s">
        <v>2896</v>
      </c>
      <c r="R1926" s="182" t="s">
        <v>4891</v>
      </c>
    </row>
    <row r="1927" spans="1:18" x14ac:dyDescent="0.2">
      <c r="A1927" s="182" t="s">
        <v>92</v>
      </c>
      <c r="B1927" s="182" t="s">
        <v>110</v>
      </c>
      <c r="C1927" s="183">
        <v>45645</v>
      </c>
      <c r="D1927" s="183">
        <v>45808</v>
      </c>
      <c r="E1927" s="183">
        <v>45771</v>
      </c>
      <c r="F1927" s="182" t="s">
        <v>270</v>
      </c>
      <c r="G1927" s="182" t="s">
        <v>95</v>
      </c>
      <c r="H1927" s="182" t="s">
        <v>29</v>
      </c>
      <c r="I1927" s="182" t="s">
        <v>295</v>
      </c>
      <c r="J1927" s="182" t="s">
        <v>319</v>
      </c>
      <c r="K1927" s="183">
        <v>45630</v>
      </c>
      <c r="L1927" s="183">
        <v>45631</v>
      </c>
      <c r="M1927" s="182" t="s">
        <v>463</v>
      </c>
      <c r="N1927" s="182">
        <v>74100</v>
      </c>
      <c r="O1927" s="182" t="s">
        <v>736</v>
      </c>
      <c r="P1927" s="182" t="s">
        <v>737</v>
      </c>
      <c r="Q1927" s="182" t="s">
        <v>2897</v>
      </c>
      <c r="R1927" s="182" t="s">
        <v>4892</v>
      </c>
    </row>
    <row r="1928" spans="1:18" x14ac:dyDescent="0.2">
      <c r="A1928" s="182" t="s">
        <v>96</v>
      </c>
      <c r="B1928" s="182" t="s">
        <v>406</v>
      </c>
      <c r="C1928" s="183">
        <v>45756</v>
      </c>
      <c r="D1928" s="183">
        <v>45756</v>
      </c>
      <c r="E1928" s="183">
        <v>45756</v>
      </c>
      <c r="F1928" s="182" t="s">
        <v>94</v>
      </c>
      <c r="G1928" s="182" t="s">
        <v>97</v>
      </c>
      <c r="H1928" s="17"/>
      <c r="I1928" s="182" t="s">
        <v>295</v>
      </c>
      <c r="J1928" s="182" t="s">
        <v>319</v>
      </c>
      <c r="K1928" s="183">
        <v>45726</v>
      </c>
      <c r="L1928" s="183">
        <v>45726</v>
      </c>
      <c r="M1928" s="182" t="s">
        <v>550</v>
      </c>
      <c r="N1928" s="182">
        <v>74150</v>
      </c>
      <c r="O1928" s="182" t="s">
        <v>1360</v>
      </c>
      <c r="P1928" s="182" t="s">
        <v>961</v>
      </c>
      <c r="Q1928" s="182" t="s">
        <v>2898</v>
      </c>
      <c r="R1928" s="182" t="s">
        <v>4893</v>
      </c>
    </row>
    <row r="1929" spans="1:18" x14ac:dyDescent="0.2">
      <c r="A1929" s="182" t="s">
        <v>120</v>
      </c>
      <c r="B1929" s="182" t="s">
        <v>407</v>
      </c>
      <c r="C1929" s="183">
        <v>45756</v>
      </c>
      <c r="D1929" s="17"/>
      <c r="E1929" s="183">
        <v>45756</v>
      </c>
      <c r="F1929" s="182" t="s">
        <v>94</v>
      </c>
      <c r="G1929" s="182" t="s">
        <v>95</v>
      </c>
      <c r="H1929" s="182" t="s">
        <v>29</v>
      </c>
      <c r="I1929" s="182" t="s">
        <v>293</v>
      </c>
      <c r="J1929" s="182" t="s">
        <v>319</v>
      </c>
      <c r="K1929" s="183">
        <v>45736</v>
      </c>
      <c r="L1929" s="183">
        <v>45737</v>
      </c>
      <c r="M1929" s="182" t="s">
        <v>551</v>
      </c>
      <c r="N1929" s="182">
        <v>74800</v>
      </c>
      <c r="O1929" s="182" t="s">
        <v>1259</v>
      </c>
      <c r="P1929" s="182" t="s">
        <v>962</v>
      </c>
      <c r="Q1929" s="182" t="s">
        <v>2899</v>
      </c>
      <c r="R1929" s="182" t="s">
        <v>4894</v>
      </c>
    </row>
    <row r="1930" spans="1:18" x14ac:dyDescent="0.2">
      <c r="A1930" s="182" t="s">
        <v>99</v>
      </c>
      <c r="B1930" s="182" t="s">
        <v>328</v>
      </c>
      <c r="C1930" s="183">
        <v>45707</v>
      </c>
      <c r="D1930" s="17"/>
      <c r="E1930" s="183">
        <v>45770</v>
      </c>
      <c r="F1930" s="182" t="s">
        <v>90</v>
      </c>
      <c r="G1930" s="182" t="s">
        <v>125</v>
      </c>
      <c r="H1930" s="182" t="s">
        <v>29</v>
      </c>
      <c r="I1930" s="182" t="s">
        <v>293</v>
      </c>
      <c r="J1930" s="182" t="s">
        <v>319</v>
      </c>
      <c r="K1930" s="183">
        <v>45687</v>
      </c>
      <c r="L1930" s="183">
        <v>45692</v>
      </c>
      <c r="M1930" s="182" t="s">
        <v>493</v>
      </c>
      <c r="N1930" s="182">
        <v>74200</v>
      </c>
      <c r="O1930" s="182" t="s">
        <v>1243</v>
      </c>
      <c r="P1930" s="182" t="s">
        <v>615</v>
      </c>
      <c r="Q1930" s="182" t="s">
        <v>2900</v>
      </c>
      <c r="R1930" s="182" t="s">
        <v>4895</v>
      </c>
    </row>
    <row r="1931" spans="1:18" x14ac:dyDescent="0.2">
      <c r="A1931" s="182" t="s">
        <v>92</v>
      </c>
      <c r="B1931" s="182" t="s">
        <v>337</v>
      </c>
      <c r="C1931" s="17"/>
      <c r="D1931" s="17"/>
      <c r="E1931" s="183">
        <v>45756</v>
      </c>
      <c r="F1931" s="182" t="s">
        <v>90</v>
      </c>
      <c r="G1931" s="182" t="s">
        <v>95</v>
      </c>
      <c r="H1931" s="182" t="s">
        <v>29</v>
      </c>
      <c r="I1931" s="182" t="s">
        <v>293</v>
      </c>
      <c r="J1931" s="182" t="s">
        <v>319</v>
      </c>
      <c r="K1931" s="183">
        <v>45692</v>
      </c>
      <c r="L1931" s="183">
        <v>45707</v>
      </c>
      <c r="M1931" s="182" t="s">
        <v>463</v>
      </c>
      <c r="N1931" s="182">
        <v>74100</v>
      </c>
      <c r="O1931" s="182" t="s">
        <v>883</v>
      </c>
      <c r="P1931" s="182" t="s">
        <v>884</v>
      </c>
      <c r="Q1931" s="182" t="s">
        <v>2901</v>
      </c>
      <c r="R1931" s="182" t="s">
        <v>4896</v>
      </c>
    </row>
    <row r="1932" spans="1:18" x14ac:dyDescent="0.2">
      <c r="A1932" s="182" t="s">
        <v>96</v>
      </c>
      <c r="B1932" s="182" t="s">
        <v>131</v>
      </c>
      <c r="C1932" s="183">
        <v>45628</v>
      </c>
      <c r="D1932" s="183">
        <v>45853</v>
      </c>
      <c r="E1932" s="183">
        <v>45763</v>
      </c>
      <c r="F1932" s="182" t="s">
        <v>270</v>
      </c>
      <c r="G1932" s="182" t="s">
        <v>95</v>
      </c>
      <c r="H1932" s="17"/>
      <c r="I1932" s="182" t="s">
        <v>295</v>
      </c>
      <c r="J1932" s="182" t="s">
        <v>319</v>
      </c>
      <c r="K1932" s="183">
        <v>45604</v>
      </c>
      <c r="L1932" s="183">
        <v>45604</v>
      </c>
      <c r="M1932" s="182" t="s">
        <v>470</v>
      </c>
      <c r="N1932" s="182">
        <v>74410</v>
      </c>
      <c r="O1932" s="182" t="s">
        <v>963</v>
      </c>
      <c r="P1932" s="182" t="s">
        <v>964</v>
      </c>
      <c r="Q1932" s="182" t="s">
        <v>2902</v>
      </c>
      <c r="R1932" s="182" t="s">
        <v>4897</v>
      </c>
    </row>
    <row r="1933" spans="1:18" x14ac:dyDescent="0.2">
      <c r="A1933" s="182" t="s">
        <v>92</v>
      </c>
      <c r="B1933" s="182" t="s">
        <v>329</v>
      </c>
      <c r="C1933" s="183">
        <v>45726</v>
      </c>
      <c r="D1933" s="183">
        <v>45900</v>
      </c>
      <c r="E1933" s="183">
        <v>45757</v>
      </c>
      <c r="F1933" s="182" t="s">
        <v>98</v>
      </c>
      <c r="G1933" s="182" t="s">
        <v>95</v>
      </c>
      <c r="H1933" s="182" t="s">
        <v>29</v>
      </c>
      <c r="I1933" s="182" t="s">
        <v>295</v>
      </c>
      <c r="J1933" s="182" t="s">
        <v>319</v>
      </c>
      <c r="K1933" s="183">
        <v>45687</v>
      </c>
      <c r="L1933" s="183">
        <v>45687</v>
      </c>
      <c r="M1933" s="182" t="s">
        <v>463</v>
      </c>
      <c r="N1933" s="182">
        <v>74100</v>
      </c>
      <c r="O1933" s="182" t="s">
        <v>853</v>
      </c>
      <c r="P1933" s="182" t="s">
        <v>854</v>
      </c>
      <c r="Q1933" s="182" t="s">
        <v>2903</v>
      </c>
      <c r="R1933" s="182" t="s">
        <v>4898</v>
      </c>
    </row>
    <row r="1934" spans="1:18" x14ac:dyDescent="0.2">
      <c r="A1934" s="182" t="s">
        <v>99</v>
      </c>
      <c r="B1934" s="182" t="s">
        <v>315</v>
      </c>
      <c r="C1934" s="183">
        <v>45693</v>
      </c>
      <c r="D1934" s="183">
        <v>45971</v>
      </c>
      <c r="E1934" s="183">
        <v>45777</v>
      </c>
      <c r="F1934" s="182" t="s">
        <v>90</v>
      </c>
      <c r="G1934" s="182" t="s">
        <v>95</v>
      </c>
      <c r="H1934" s="182" t="s">
        <v>29</v>
      </c>
      <c r="I1934" s="182" t="s">
        <v>295</v>
      </c>
      <c r="J1934" s="182" t="s">
        <v>319</v>
      </c>
      <c r="K1934" s="183">
        <v>45686</v>
      </c>
      <c r="L1934" s="183">
        <v>45686</v>
      </c>
      <c r="M1934" s="182" t="s">
        <v>552</v>
      </c>
      <c r="N1934" s="182">
        <v>74500</v>
      </c>
      <c r="O1934" s="182" t="s">
        <v>621</v>
      </c>
      <c r="P1934" s="182" t="s">
        <v>622</v>
      </c>
      <c r="Q1934" s="182" t="s">
        <v>2904</v>
      </c>
      <c r="R1934" s="182" t="s">
        <v>4899</v>
      </c>
    </row>
    <row r="1935" spans="1:18" x14ac:dyDescent="0.2">
      <c r="A1935" s="182" t="s">
        <v>99</v>
      </c>
      <c r="B1935" s="182" t="s">
        <v>315</v>
      </c>
      <c r="C1935" s="183">
        <v>45693</v>
      </c>
      <c r="D1935" s="183">
        <v>45971</v>
      </c>
      <c r="E1935" s="183">
        <v>45742</v>
      </c>
      <c r="F1935" s="182" t="s">
        <v>98</v>
      </c>
      <c r="G1935" s="182" t="s">
        <v>95</v>
      </c>
      <c r="H1935" s="182" t="s">
        <v>29</v>
      </c>
      <c r="I1935" s="182" t="s">
        <v>295</v>
      </c>
      <c r="J1935" s="182" t="s">
        <v>319</v>
      </c>
      <c r="K1935" s="183">
        <v>45686</v>
      </c>
      <c r="L1935" s="183">
        <v>45686</v>
      </c>
      <c r="M1935" s="182" t="s">
        <v>552</v>
      </c>
      <c r="N1935" s="182">
        <v>74500</v>
      </c>
      <c r="O1935" s="182" t="s">
        <v>621</v>
      </c>
      <c r="P1935" s="182" t="s">
        <v>622</v>
      </c>
      <c r="Q1935" s="182" t="s">
        <v>2905</v>
      </c>
      <c r="R1935" s="182" t="s">
        <v>2905</v>
      </c>
    </row>
    <row r="1936" spans="1:18" x14ac:dyDescent="0.2">
      <c r="A1936" s="182" t="s">
        <v>96</v>
      </c>
      <c r="B1936" s="182" t="s">
        <v>164</v>
      </c>
      <c r="C1936" s="183">
        <v>45701</v>
      </c>
      <c r="D1936" s="183">
        <v>45917</v>
      </c>
      <c r="E1936" s="183">
        <v>45776</v>
      </c>
      <c r="F1936" s="182" t="s">
        <v>90</v>
      </c>
      <c r="G1936" s="182" t="s">
        <v>95</v>
      </c>
      <c r="H1936" s="182" t="s">
        <v>29</v>
      </c>
      <c r="I1936" s="182" t="s">
        <v>295</v>
      </c>
      <c r="J1936" s="182" t="s">
        <v>319</v>
      </c>
      <c r="K1936" s="183">
        <v>45608</v>
      </c>
      <c r="L1936" s="183">
        <v>45608</v>
      </c>
      <c r="M1936" s="182" t="s">
        <v>494</v>
      </c>
      <c r="N1936" s="182">
        <v>74540</v>
      </c>
      <c r="O1936" s="182" t="s">
        <v>965</v>
      </c>
      <c r="P1936" s="182" t="s">
        <v>966</v>
      </c>
      <c r="Q1936" s="182" t="s">
        <v>2906</v>
      </c>
      <c r="R1936" s="182" t="s">
        <v>4900</v>
      </c>
    </row>
    <row r="1937" spans="1:18" x14ac:dyDescent="0.2">
      <c r="A1937" s="182" t="s">
        <v>96</v>
      </c>
      <c r="B1937" s="182" t="s">
        <v>302</v>
      </c>
      <c r="C1937" s="183">
        <v>45688</v>
      </c>
      <c r="D1937" s="183">
        <v>45838</v>
      </c>
      <c r="E1937" s="183">
        <v>45763</v>
      </c>
      <c r="F1937" s="182" t="s">
        <v>93</v>
      </c>
      <c r="G1937" s="182" t="s">
        <v>95</v>
      </c>
      <c r="H1937" s="182" t="s">
        <v>29</v>
      </c>
      <c r="I1937" s="182" t="s">
        <v>295</v>
      </c>
      <c r="J1937" s="182" t="s">
        <v>319</v>
      </c>
      <c r="K1937" s="183">
        <v>45667</v>
      </c>
      <c r="L1937" s="183">
        <v>45826</v>
      </c>
      <c r="M1937" s="182" t="s">
        <v>553</v>
      </c>
      <c r="N1937" s="182">
        <v>74210</v>
      </c>
      <c r="O1937" s="182" t="s">
        <v>807</v>
      </c>
      <c r="P1937" s="182" t="s">
        <v>967</v>
      </c>
      <c r="Q1937" s="182" t="s">
        <v>2907</v>
      </c>
      <c r="R1937" s="182" t="s">
        <v>4901</v>
      </c>
    </row>
    <row r="1938" spans="1:18" x14ac:dyDescent="0.2">
      <c r="A1938" s="182" t="s">
        <v>96</v>
      </c>
      <c r="B1938" s="182" t="s">
        <v>265</v>
      </c>
      <c r="C1938" s="183">
        <v>45671</v>
      </c>
      <c r="D1938" s="183">
        <v>45860</v>
      </c>
      <c r="E1938" s="183">
        <v>45763</v>
      </c>
      <c r="F1938" s="182" t="s">
        <v>270</v>
      </c>
      <c r="G1938" s="182" t="s">
        <v>95</v>
      </c>
      <c r="H1938" s="182" t="s">
        <v>29</v>
      </c>
      <c r="I1938" s="182" t="s">
        <v>295</v>
      </c>
      <c r="J1938" s="182" t="s">
        <v>319</v>
      </c>
      <c r="K1938" s="183">
        <v>45649</v>
      </c>
      <c r="L1938" s="183">
        <v>45650</v>
      </c>
      <c r="M1938" s="182" t="s">
        <v>554</v>
      </c>
      <c r="N1938" s="182">
        <v>74410</v>
      </c>
      <c r="O1938" s="182" t="s">
        <v>803</v>
      </c>
      <c r="P1938" s="182" t="s">
        <v>804</v>
      </c>
      <c r="Q1938" s="182" t="s">
        <v>2908</v>
      </c>
      <c r="R1938" s="182" t="s">
        <v>4902</v>
      </c>
    </row>
    <row r="1939" spans="1:18" x14ac:dyDescent="0.2">
      <c r="A1939" s="182" t="s">
        <v>96</v>
      </c>
      <c r="B1939" s="182" t="s">
        <v>389</v>
      </c>
      <c r="C1939" s="183">
        <v>45742</v>
      </c>
      <c r="D1939" s="183">
        <v>45807</v>
      </c>
      <c r="E1939" s="183">
        <v>45763</v>
      </c>
      <c r="F1939" s="182" t="s">
        <v>98</v>
      </c>
      <c r="G1939" s="182" t="s">
        <v>95</v>
      </c>
      <c r="H1939" s="182" t="s">
        <v>28</v>
      </c>
      <c r="I1939" s="182" t="s">
        <v>295</v>
      </c>
      <c r="J1939" s="182" t="s">
        <v>319</v>
      </c>
      <c r="K1939" s="183">
        <v>45720</v>
      </c>
      <c r="L1939" s="183">
        <v>45726</v>
      </c>
      <c r="M1939" s="182" t="s">
        <v>495</v>
      </c>
      <c r="N1939" s="182">
        <v>74210</v>
      </c>
      <c r="O1939" s="182" t="s">
        <v>801</v>
      </c>
      <c r="P1939" s="182" t="s">
        <v>802</v>
      </c>
      <c r="Q1939" s="182" t="s">
        <v>2909</v>
      </c>
      <c r="R1939" s="182" t="s">
        <v>4903</v>
      </c>
    </row>
    <row r="1940" spans="1:18" x14ac:dyDescent="0.2">
      <c r="A1940" s="182" t="s">
        <v>96</v>
      </c>
      <c r="B1940" s="182" t="s">
        <v>389</v>
      </c>
      <c r="C1940" s="183">
        <v>45742</v>
      </c>
      <c r="D1940" s="183">
        <v>45807</v>
      </c>
      <c r="E1940" s="183">
        <v>45742</v>
      </c>
      <c r="F1940" s="182" t="s">
        <v>94</v>
      </c>
      <c r="G1940" s="182" t="s">
        <v>95</v>
      </c>
      <c r="H1940" s="182" t="s">
        <v>28</v>
      </c>
      <c r="I1940" s="182" t="s">
        <v>295</v>
      </c>
      <c r="J1940" s="182" t="s">
        <v>319</v>
      </c>
      <c r="K1940" s="183">
        <v>45720</v>
      </c>
      <c r="L1940" s="183">
        <v>45726</v>
      </c>
      <c r="M1940" s="182" t="s">
        <v>495</v>
      </c>
      <c r="N1940" s="182">
        <v>74210</v>
      </c>
      <c r="O1940" s="182" t="s">
        <v>801</v>
      </c>
      <c r="P1940" s="182" t="s">
        <v>802</v>
      </c>
      <c r="Q1940" s="182" t="s">
        <v>2910</v>
      </c>
      <c r="R1940" s="182" t="s">
        <v>4904</v>
      </c>
    </row>
    <row r="1941" spans="1:18" x14ac:dyDescent="0.2">
      <c r="A1941" s="182" t="s">
        <v>96</v>
      </c>
      <c r="B1941" s="182" t="s">
        <v>228</v>
      </c>
      <c r="C1941" s="183">
        <v>45672</v>
      </c>
      <c r="D1941" s="183">
        <v>45845</v>
      </c>
      <c r="E1941" s="183">
        <v>45776</v>
      </c>
      <c r="F1941" s="182" t="s">
        <v>93</v>
      </c>
      <c r="G1941" s="182" t="s">
        <v>95</v>
      </c>
      <c r="H1941" s="182" t="s">
        <v>28</v>
      </c>
      <c r="I1941" s="182" t="s">
        <v>295</v>
      </c>
      <c r="J1941" s="182" t="s">
        <v>319</v>
      </c>
      <c r="K1941" s="183">
        <v>45642</v>
      </c>
      <c r="L1941" s="183">
        <v>45642</v>
      </c>
      <c r="M1941" s="182" t="s">
        <v>496</v>
      </c>
      <c r="N1941" s="182">
        <v>74230</v>
      </c>
      <c r="O1941" s="182" t="s">
        <v>968</v>
      </c>
      <c r="P1941" s="182" t="s">
        <v>969</v>
      </c>
      <c r="Q1941" s="182" t="s">
        <v>2911</v>
      </c>
      <c r="R1941" s="182" t="s">
        <v>4905</v>
      </c>
    </row>
    <row r="1942" spans="1:18" x14ac:dyDescent="0.2">
      <c r="A1942" s="182" t="s">
        <v>92</v>
      </c>
      <c r="B1942" s="182" t="s">
        <v>113</v>
      </c>
      <c r="C1942" s="183">
        <v>45645</v>
      </c>
      <c r="D1942" s="183">
        <v>45853</v>
      </c>
      <c r="E1942" s="183">
        <v>45765</v>
      </c>
      <c r="F1942" s="182" t="s">
        <v>93</v>
      </c>
      <c r="G1942" s="182" t="s">
        <v>95</v>
      </c>
      <c r="H1942" s="182" t="s">
        <v>29</v>
      </c>
      <c r="I1942" s="182" t="s">
        <v>295</v>
      </c>
      <c r="J1942" s="182" t="s">
        <v>319</v>
      </c>
      <c r="K1942" s="183">
        <v>45631</v>
      </c>
      <c r="L1942" s="183">
        <v>45631</v>
      </c>
      <c r="M1942" s="182" t="s">
        <v>497</v>
      </c>
      <c r="N1942" s="182">
        <v>74380</v>
      </c>
      <c r="O1942" s="182" t="s">
        <v>781</v>
      </c>
      <c r="P1942" s="182" t="s">
        <v>782</v>
      </c>
      <c r="Q1942" s="182" t="s">
        <v>2912</v>
      </c>
      <c r="R1942" s="182" t="s">
        <v>4906</v>
      </c>
    </row>
    <row r="1943" spans="1:18" x14ac:dyDescent="0.2">
      <c r="A1943" s="182" t="s">
        <v>92</v>
      </c>
      <c r="B1943" s="182" t="s">
        <v>402</v>
      </c>
      <c r="C1943" s="183">
        <v>45741</v>
      </c>
      <c r="D1943" s="17"/>
      <c r="E1943" s="183">
        <v>45758</v>
      </c>
      <c r="F1943" s="182" t="s">
        <v>98</v>
      </c>
      <c r="G1943" s="182" t="s">
        <v>125</v>
      </c>
      <c r="H1943" s="182" t="s">
        <v>29</v>
      </c>
      <c r="I1943" s="182" t="s">
        <v>293</v>
      </c>
      <c r="J1943" s="182" t="s">
        <v>319</v>
      </c>
      <c r="K1943" s="183">
        <v>45700</v>
      </c>
      <c r="L1943" s="183">
        <v>45722</v>
      </c>
      <c r="M1943" s="182" t="s">
        <v>463</v>
      </c>
      <c r="N1943" s="182">
        <v>74100</v>
      </c>
      <c r="O1943" s="182" t="s">
        <v>1283</v>
      </c>
      <c r="P1943" s="182" t="s">
        <v>726</v>
      </c>
      <c r="Q1943" s="182" t="s">
        <v>2913</v>
      </c>
      <c r="R1943" s="182" t="s">
        <v>4907</v>
      </c>
    </row>
    <row r="1944" spans="1:18" x14ac:dyDescent="0.2">
      <c r="A1944" s="182" t="s">
        <v>96</v>
      </c>
      <c r="B1944" s="182" t="s">
        <v>147</v>
      </c>
      <c r="C1944" s="183">
        <v>45628</v>
      </c>
      <c r="D1944" s="183">
        <v>45791</v>
      </c>
      <c r="E1944" s="183">
        <v>45775</v>
      </c>
      <c r="F1944" s="182" t="s">
        <v>93</v>
      </c>
      <c r="G1944" s="182" t="s">
        <v>95</v>
      </c>
      <c r="H1944" s="182" t="s">
        <v>28</v>
      </c>
      <c r="I1944" s="182" t="s">
        <v>295</v>
      </c>
      <c r="J1944" s="182" t="s">
        <v>319</v>
      </c>
      <c r="K1944" s="183">
        <v>45610</v>
      </c>
      <c r="L1944" s="183">
        <v>45610</v>
      </c>
      <c r="M1944" s="182" t="s">
        <v>455</v>
      </c>
      <c r="N1944" s="182">
        <v>74000</v>
      </c>
      <c r="O1944" s="182" t="s">
        <v>970</v>
      </c>
      <c r="P1944" s="182" t="s">
        <v>971</v>
      </c>
      <c r="Q1944" s="182" t="s">
        <v>2914</v>
      </c>
      <c r="R1944" s="182" t="s">
        <v>4908</v>
      </c>
    </row>
    <row r="1945" spans="1:18" x14ac:dyDescent="0.2">
      <c r="A1945" s="182" t="s">
        <v>92</v>
      </c>
      <c r="B1945" s="182" t="s">
        <v>124</v>
      </c>
      <c r="C1945" s="183">
        <v>45692</v>
      </c>
      <c r="D1945" s="183">
        <v>45890</v>
      </c>
      <c r="E1945" s="183">
        <v>45757</v>
      </c>
      <c r="F1945" s="182" t="s">
        <v>93</v>
      </c>
      <c r="G1945" s="182" t="s">
        <v>95</v>
      </c>
      <c r="H1945" s="182" t="s">
        <v>29</v>
      </c>
      <c r="I1945" s="182" t="s">
        <v>295</v>
      </c>
      <c r="J1945" s="182" t="s">
        <v>319</v>
      </c>
      <c r="K1945" s="183">
        <v>45604</v>
      </c>
      <c r="L1945" s="183">
        <v>45611</v>
      </c>
      <c r="M1945" s="182" t="s">
        <v>457</v>
      </c>
      <c r="N1945" s="182">
        <v>74240</v>
      </c>
      <c r="O1945" s="182" t="s">
        <v>858</v>
      </c>
      <c r="P1945" s="182" t="s">
        <v>859</v>
      </c>
      <c r="Q1945" s="182" t="s">
        <v>2915</v>
      </c>
      <c r="R1945" s="182" t="s">
        <v>4909</v>
      </c>
    </row>
    <row r="1946" spans="1:18" x14ac:dyDescent="0.2">
      <c r="A1946" s="182" t="s">
        <v>96</v>
      </c>
      <c r="B1946" s="182" t="s">
        <v>344</v>
      </c>
      <c r="C1946" s="183">
        <v>45741</v>
      </c>
      <c r="D1946" s="17"/>
      <c r="E1946" s="183">
        <v>45775</v>
      </c>
      <c r="F1946" s="182" t="s">
        <v>98</v>
      </c>
      <c r="G1946" s="182" t="s">
        <v>97</v>
      </c>
      <c r="H1946" s="182" t="s">
        <v>28</v>
      </c>
      <c r="I1946" s="182" t="s">
        <v>293</v>
      </c>
      <c r="J1946" s="182" t="s">
        <v>319</v>
      </c>
      <c r="K1946" s="183">
        <v>45699</v>
      </c>
      <c r="L1946" s="183">
        <v>45699</v>
      </c>
      <c r="M1946" s="182" t="s">
        <v>498</v>
      </c>
      <c r="N1946" s="182">
        <v>74350</v>
      </c>
      <c r="O1946" s="182" t="s">
        <v>575</v>
      </c>
      <c r="P1946" s="182" t="s">
        <v>576</v>
      </c>
      <c r="Q1946" s="182" t="s">
        <v>2916</v>
      </c>
      <c r="R1946" s="182" t="s">
        <v>4910</v>
      </c>
    </row>
    <row r="1947" spans="1:18" x14ac:dyDescent="0.2">
      <c r="A1947" s="182" t="s">
        <v>92</v>
      </c>
      <c r="B1947" s="182" t="s">
        <v>370</v>
      </c>
      <c r="C1947" s="183">
        <v>45727</v>
      </c>
      <c r="D1947" s="183">
        <v>45814</v>
      </c>
      <c r="E1947" s="183">
        <v>45769</v>
      </c>
      <c r="F1947" s="182" t="s">
        <v>98</v>
      </c>
      <c r="G1947" s="182" t="s">
        <v>95</v>
      </c>
      <c r="H1947" s="182" t="s">
        <v>28</v>
      </c>
      <c r="I1947" s="182" t="s">
        <v>295</v>
      </c>
      <c r="J1947" s="182" t="s">
        <v>321</v>
      </c>
      <c r="K1947" s="183">
        <v>45695</v>
      </c>
      <c r="L1947" s="183">
        <v>45707</v>
      </c>
      <c r="M1947" s="182" t="s">
        <v>463</v>
      </c>
      <c r="N1947" s="182">
        <v>74100</v>
      </c>
      <c r="O1947" s="182" t="s">
        <v>767</v>
      </c>
      <c r="P1947" s="182" t="s">
        <v>768</v>
      </c>
      <c r="Q1947" s="182" t="s">
        <v>2917</v>
      </c>
      <c r="R1947" s="182" t="s">
        <v>4911</v>
      </c>
    </row>
    <row r="1948" spans="1:18" x14ac:dyDescent="0.2">
      <c r="A1948" s="182" t="s">
        <v>96</v>
      </c>
      <c r="B1948" s="182" t="s">
        <v>137</v>
      </c>
      <c r="C1948" s="183">
        <v>45630</v>
      </c>
      <c r="D1948" s="183">
        <v>45806</v>
      </c>
      <c r="E1948" s="183">
        <v>45765</v>
      </c>
      <c r="F1948" s="182" t="s">
        <v>270</v>
      </c>
      <c r="G1948" s="182" t="s">
        <v>95</v>
      </c>
      <c r="H1948" s="182" t="s">
        <v>29</v>
      </c>
      <c r="I1948" s="182" t="s">
        <v>295</v>
      </c>
      <c r="J1948" s="182" t="s">
        <v>319</v>
      </c>
      <c r="K1948" s="183">
        <v>45621</v>
      </c>
      <c r="L1948" s="183">
        <v>45622</v>
      </c>
      <c r="M1948" s="182" t="s">
        <v>555</v>
      </c>
      <c r="N1948" s="182">
        <v>74330</v>
      </c>
      <c r="O1948" s="182" t="s">
        <v>784</v>
      </c>
      <c r="P1948" s="182" t="s">
        <v>785</v>
      </c>
      <c r="Q1948" s="182" t="s">
        <v>2918</v>
      </c>
      <c r="R1948" s="182" t="s">
        <v>4912</v>
      </c>
    </row>
    <row r="1949" spans="1:18" x14ac:dyDescent="0.2">
      <c r="A1949" s="182" t="s">
        <v>96</v>
      </c>
      <c r="B1949" s="182" t="s">
        <v>136</v>
      </c>
      <c r="C1949" s="183">
        <v>45630</v>
      </c>
      <c r="D1949" s="183">
        <v>45806</v>
      </c>
      <c r="E1949" s="183">
        <v>45765</v>
      </c>
      <c r="F1949" s="182" t="s">
        <v>270</v>
      </c>
      <c r="G1949" s="182" t="s">
        <v>95</v>
      </c>
      <c r="H1949" s="17"/>
      <c r="I1949" s="182" t="s">
        <v>295</v>
      </c>
      <c r="J1949" s="182" t="s">
        <v>319</v>
      </c>
      <c r="K1949" s="183">
        <v>45621</v>
      </c>
      <c r="L1949" s="183">
        <v>45622</v>
      </c>
      <c r="M1949" s="182" t="s">
        <v>555</v>
      </c>
      <c r="N1949" s="182">
        <v>74330</v>
      </c>
      <c r="O1949" s="182" t="s">
        <v>652</v>
      </c>
      <c r="P1949" s="182" t="s">
        <v>783</v>
      </c>
      <c r="Q1949" s="182" t="s">
        <v>2919</v>
      </c>
      <c r="R1949" s="182" t="s">
        <v>4913</v>
      </c>
    </row>
    <row r="1950" spans="1:18" x14ac:dyDescent="0.2">
      <c r="A1950" s="182" t="s">
        <v>92</v>
      </c>
      <c r="B1950" s="182" t="s">
        <v>331</v>
      </c>
      <c r="C1950" s="183">
        <v>45715</v>
      </c>
      <c r="D1950" s="183">
        <v>45856</v>
      </c>
      <c r="E1950" s="183">
        <v>45764</v>
      </c>
      <c r="F1950" s="182" t="s">
        <v>90</v>
      </c>
      <c r="G1950" s="182" t="s">
        <v>95</v>
      </c>
      <c r="H1950" s="182" t="s">
        <v>29</v>
      </c>
      <c r="I1950" s="182" t="s">
        <v>295</v>
      </c>
      <c r="J1950" s="182" t="s">
        <v>319</v>
      </c>
      <c r="K1950" s="183">
        <v>45686</v>
      </c>
      <c r="L1950" s="183">
        <v>45687</v>
      </c>
      <c r="M1950" s="182" t="s">
        <v>463</v>
      </c>
      <c r="N1950" s="182">
        <v>74100</v>
      </c>
      <c r="O1950" s="182" t="s">
        <v>1309</v>
      </c>
      <c r="P1950" s="182" t="s">
        <v>786</v>
      </c>
      <c r="Q1950" s="182" t="s">
        <v>2920</v>
      </c>
      <c r="R1950" s="182" t="s">
        <v>4914</v>
      </c>
    </row>
    <row r="1951" spans="1:18" x14ac:dyDescent="0.2">
      <c r="A1951" s="182" t="s">
        <v>96</v>
      </c>
      <c r="B1951" s="182" t="s">
        <v>135</v>
      </c>
      <c r="C1951" s="183">
        <v>45615</v>
      </c>
      <c r="D1951" s="183">
        <v>45775</v>
      </c>
      <c r="E1951" s="183">
        <v>45775</v>
      </c>
      <c r="F1951" s="182" t="s">
        <v>330</v>
      </c>
      <c r="G1951" s="182" t="s">
        <v>95</v>
      </c>
      <c r="H1951" s="182" t="s">
        <v>28</v>
      </c>
      <c r="I1951" s="182" t="s">
        <v>295</v>
      </c>
      <c r="J1951" s="182" t="s">
        <v>319</v>
      </c>
      <c r="K1951" s="183">
        <v>45610</v>
      </c>
      <c r="L1951" s="183">
        <v>45610</v>
      </c>
      <c r="M1951" s="182" t="s">
        <v>455</v>
      </c>
      <c r="N1951" s="182">
        <v>74000</v>
      </c>
      <c r="O1951" s="182" t="s">
        <v>972</v>
      </c>
      <c r="P1951" s="182" t="s">
        <v>973</v>
      </c>
      <c r="Q1951" s="182" t="s">
        <v>2921</v>
      </c>
      <c r="R1951" s="182" t="s">
        <v>4915</v>
      </c>
    </row>
    <row r="1952" spans="1:18" x14ac:dyDescent="0.2">
      <c r="A1952" s="182" t="s">
        <v>92</v>
      </c>
      <c r="B1952" s="182" t="s">
        <v>161</v>
      </c>
      <c r="C1952" s="183">
        <v>45663</v>
      </c>
      <c r="D1952" s="17"/>
      <c r="E1952" s="183">
        <v>45747</v>
      </c>
      <c r="F1952" s="182" t="s">
        <v>90</v>
      </c>
      <c r="G1952" s="182" t="s">
        <v>95</v>
      </c>
      <c r="H1952" s="182" t="s">
        <v>29</v>
      </c>
      <c r="I1952" s="182" t="s">
        <v>293</v>
      </c>
      <c r="J1952" s="182" t="s">
        <v>319</v>
      </c>
      <c r="K1952" s="183">
        <v>45586</v>
      </c>
      <c r="L1952" s="183">
        <v>45621</v>
      </c>
      <c r="M1952" s="182" t="s">
        <v>546</v>
      </c>
      <c r="N1952" s="182">
        <v>74160</v>
      </c>
      <c r="O1952" s="182" t="s">
        <v>692</v>
      </c>
      <c r="P1952" s="182" t="s">
        <v>693</v>
      </c>
      <c r="Q1952" s="182" t="s">
        <v>2922</v>
      </c>
      <c r="R1952" s="182" t="s">
        <v>4916</v>
      </c>
    </row>
    <row r="1953" spans="1:18" x14ac:dyDescent="0.2">
      <c r="A1953" s="182" t="s">
        <v>92</v>
      </c>
      <c r="B1953" s="182" t="s">
        <v>283</v>
      </c>
      <c r="C1953" s="183">
        <v>45695</v>
      </c>
      <c r="D1953" s="183">
        <v>45876</v>
      </c>
      <c r="E1953" s="183">
        <v>45772</v>
      </c>
      <c r="F1953" s="182" t="s">
        <v>90</v>
      </c>
      <c r="G1953" s="182" t="s">
        <v>95</v>
      </c>
      <c r="H1953" s="182" t="s">
        <v>29</v>
      </c>
      <c r="I1953" s="182" t="s">
        <v>295</v>
      </c>
      <c r="J1953" s="182" t="s">
        <v>319</v>
      </c>
      <c r="K1953" s="183">
        <v>45679</v>
      </c>
      <c r="L1953" s="183">
        <v>45681</v>
      </c>
      <c r="M1953" s="182" t="s">
        <v>481</v>
      </c>
      <c r="N1953" s="182">
        <v>74100</v>
      </c>
      <c r="O1953" s="182" t="s">
        <v>616</v>
      </c>
      <c r="P1953" s="182" t="s">
        <v>974</v>
      </c>
      <c r="Q1953" s="182" t="s">
        <v>2923</v>
      </c>
      <c r="R1953" s="182" t="s">
        <v>4917</v>
      </c>
    </row>
    <row r="1954" spans="1:18" x14ac:dyDescent="0.2">
      <c r="A1954" s="182" t="s">
        <v>92</v>
      </c>
      <c r="B1954" s="182" t="s">
        <v>283</v>
      </c>
      <c r="C1954" s="183">
        <v>45695</v>
      </c>
      <c r="D1954" s="183">
        <v>45876</v>
      </c>
      <c r="E1954" s="183">
        <v>45741</v>
      </c>
      <c r="F1954" s="182" t="s">
        <v>98</v>
      </c>
      <c r="G1954" s="182" t="s">
        <v>95</v>
      </c>
      <c r="H1954" s="182" t="s">
        <v>29</v>
      </c>
      <c r="I1954" s="182" t="s">
        <v>295</v>
      </c>
      <c r="J1954" s="182" t="s">
        <v>319</v>
      </c>
      <c r="K1954" s="183">
        <v>45679</v>
      </c>
      <c r="L1954" s="183">
        <v>45681</v>
      </c>
      <c r="M1954" s="182" t="s">
        <v>481</v>
      </c>
      <c r="N1954" s="182">
        <v>74100</v>
      </c>
      <c r="O1954" s="182" t="s">
        <v>616</v>
      </c>
      <c r="P1954" s="182" t="s">
        <v>974</v>
      </c>
      <c r="Q1954" s="182" t="s">
        <v>2924</v>
      </c>
      <c r="R1954" s="182" t="s">
        <v>4918</v>
      </c>
    </row>
    <row r="1955" spans="1:18" x14ac:dyDescent="0.2">
      <c r="A1955" s="182" t="s">
        <v>92</v>
      </c>
      <c r="B1955" s="182" t="s">
        <v>335</v>
      </c>
      <c r="C1955" s="183">
        <v>45741</v>
      </c>
      <c r="D1955" s="17"/>
      <c r="E1955" s="183">
        <v>45758</v>
      </c>
      <c r="F1955" s="182" t="s">
        <v>98</v>
      </c>
      <c r="G1955" s="182" t="s">
        <v>95</v>
      </c>
      <c r="H1955" s="182" t="s">
        <v>29</v>
      </c>
      <c r="I1955" s="182" t="s">
        <v>293</v>
      </c>
      <c r="J1955" s="182" t="s">
        <v>321</v>
      </c>
      <c r="K1955" s="183">
        <v>45695</v>
      </c>
      <c r="L1955" s="183">
        <v>45707</v>
      </c>
      <c r="M1955" s="182" t="s">
        <v>463</v>
      </c>
      <c r="N1955" s="182">
        <v>74100</v>
      </c>
      <c r="O1955" s="182" t="s">
        <v>848</v>
      </c>
      <c r="P1955" s="182" t="s">
        <v>849</v>
      </c>
      <c r="Q1955" s="182" t="s">
        <v>2925</v>
      </c>
      <c r="R1955" s="182" t="s">
        <v>4919</v>
      </c>
    </row>
    <row r="1956" spans="1:18" x14ac:dyDescent="0.2">
      <c r="A1956" s="182" t="s">
        <v>96</v>
      </c>
      <c r="B1956" s="182" t="s">
        <v>390</v>
      </c>
      <c r="C1956" s="183">
        <v>45741</v>
      </c>
      <c r="D1956" s="17"/>
      <c r="E1956" s="183">
        <v>45775</v>
      </c>
      <c r="F1956" s="182" t="s">
        <v>98</v>
      </c>
      <c r="G1956" s="182" t="s">
        <v>95</v>
      </c>
      <c r="H1956" s="182" t="s">
        <v>28</v>
      </c>
      <c r="I1956" s="182" t="s">
        <v>293</v>
      </c>
      <c r="J1956" s="182" t="s">
        <v>319</v>
      </c>
      <c r="K1956" s="183">
        <v>45719</v>
      </c>
      <c r="L1956" s="183">
        <v>45726</v>
      </c>
      <c r="M1956" s="182" t="s">
        <v>455</v>
      </c>
      <c r="N1956" s="182">
        <v>74000</v>
      </c>
      <c r="O1956" s="182" t="s">
        <v>1308</v>
      </c>
      <c r="P1956" s="182" t="s">
        <v>975</v>
      </c>
      <c r="Q1956" s="182" t="s">
        <v>2926</v>
      </c>
      <c r="R1956" s="182" t="s">
        <v>4920</v>
      </c>
    </row>
    <row r="1957" spans="1:18" x14ac:dyDescent="0.2">
      <c r="A1957" s="182" t="s">
        <v>120</v>
      </c>
      <c r="B1957" s="182" t="s">
        <v>408</v>
      </c>
      <c r="C1957" s="183">
        <v>45761</v>
      </c>
      <c r="D1957" s="183">
        <v>45920</v>
      </c>
      <c r="E1957" s="183">
        <v>45761</v>
      </c>
      <c r="F1957" s="182" t="s">
        <v>94</v>
      </c>
      <c r="G1957" s="182" t="s">
        <v>97</v>
      </c>
      <c r="H1957" s="182" t="s">
        <v>29</v>
      </c>
      <c r="I1957" s="182" t="s">
        <v>295</v>
      </c>
      <c r="J1957" s="182" t="s">
        <v>319</v>
      </c>
      <c r="K1957" s="183">
        <v>45721</v>
      </c>
      <c r="L1957" s="183">
        <v>45737</v>
      </c>
      <c r="M1957" s="182" t="s">
        <v>456</v>
      </c>
      <c r="N1957" s="182">
        <v>74300</v>
      </c>
      <c r="O1957" s="182" t="s">
        <v>1248</v>
      </c>
      <c r="P1957" s="182" t="s">
        <v>666</v>
      </c>
      <c r="Q1957" s="182" t="s">
        <v>2927</v>
      </c>
      <c r="R1957" s="182" t="s">
        <v>4921</v>
      </c>
    </row>
    <row r="1958" spans="1:18" x14ac:dyDescent="0.2">
      <c r="A1958" s="182" t="s">
        <v>96</v>
      </c>
      <c r="B1958" s="182" t="s">
        <v>390</v>
      </c>
      <c r="C1958" s="183">
        <v>45741</v>
      </c>
      <c r="D1958" s="17"/>
      <c r="E1958" s="183">
        <v>45741</v>
      </c>
      <c r="F1958" s="182" t="s">
        <v>94</v>
      </c>
      <c r="G1958" s="182" t="s">
        <v>95</v>
      </c>
      <c r="H1958" s="182" t="s">
        <v>28</v>
      </c>
      <c r="I1958" s="182" t="s">
        <v>293</v>
      </c>
      <c r="J1958" s="182" t="s">
        <v>319</v>
      </c>
      <c r="K1958" s="183">
        <v>45719</v>
      </c>
      <c r="L1958" s="183">
        <v>45726</v>
      </c>
      <c r="M1958" s="182" t="s">
        <v>455</v>
      </c>
      <c r="N1958" s="182">
        <v>74000</v>
      </c>
      <c r="O1958" s="182" t="s">
        <v>1308</v>
      </c>
      <c r="P1958" s="182" t="s">
        <v>975</v>
      </c>
      <c r="Q1958" s="182" t="s">
        <v>2928</v>
      </c>
      <c r="R1958" s="182" t="s">
        <v>4922</v>
      </c>
    </row>
    <row r="1959" spans="1:18" x14ac:dyDescent="0.2">
      <c r="A1959" s="182" t="s">
        <v>92</v>
      </c>
      <c r="B1959" s="182" t="s">
        <v>279</v>
      </c>
      <c r="C1959" s="183">
        <v>45699</v>
      </c>
      <c r="D1959" s="183">
        <v>45876</v>
      </c>
      <c r="E1959" s="183">
        <v>45769</v>
      </c>
      <c r="F1959" s="182" t="s">
        <v>90</v>
      </c>
      <c r="G1959" s="182" t="s">
        <v>95</v>
      </c>
      <c r="H1959" s="182" t="s">
        <v>29</v>
      </c>
      <c r="I1959" s="182" t="s">
        <v>295</v>
      </c>
      <c r="J1959" s="182" t="s">
        <v>319</v>
      </c>
      <c r="K1959" s="183">
        <v>45671</v>
      </c>
      <c r="L1959" s="183">
        <v>45674</v>
      </c>
      <c r="M1959" s="182" t="s">
        <v>463</v>
      </c>
      <c r="N1959" s="182">
        <v>74100</v>
      </c>
      <c r="O1959" s="182" t="s">
        <v>1334</v>
      </c>
      <c r="P1959" s="182" t="s">
        <v>780</v>
      </c>
      <c r="Q1959" s="182" t="s">
        <v>2929</v>
      </c>
      <c r="R1959" s="182" t="s">
        <v>4923</v>
      </c>
    </row>
    <row r="1960" spans="1:18" x14ac:dyDescent="0.2">
      <c r="A1960" s="182" t="s">
        <v>96</v>
      </c>
      <c r="B1960" s="182" t="s">
        <v>210</v>
      </c>
      <c r="C1960" s="183">
        <v>45644</v>
      </c>
      <c r="D1960" s="183">
        <v>45791</v>
      </c>
      <c r="E1960" s="183">
        <v>45756</v>
      </c>
      <c r="F1960" s="182" t="s">
        <v>270</v>
      </c>
      <c r="G1960" s="182" t="s">
        <v>95</v>
      </c>
      <c r="H1960" s="182" t="s">
        <v>28</v>
      </c>
      <c r="I1960" s="182" t="s">
        <v>295</v>
      </c>
      <c r="J1960" s="182" t="s">
        <v>319</v>
      </c>
      <c r="K1960" s="183">
        <v>45635</v>
      </c>
      <c r="L1960" s="183">
        <v>45636</v>
      </c>
      <c r="M1960" s="182" t="s">
        <v>467</v>
      </c>
      <c r="N1960" s="182">
        <v>74150</v>
      </c>
      <c r="O1960" s="182" t="s">
        <v>885</v>
      </c>
      <c r="P1960" s="182" t="s">
        <v>886</v>
      </c>
      <c r="Q1960" s="182" t="s">
        <v>2930</v>
      </c>
      <c r="R1960" s="182" t="s">
        <v>4924</v>
      </c>
    </row>
    <row r="1961" spans="1:18" x14ac:dyDescent="0.2">
      <c r="A1961" s="182" t="s">
        <v>92</v>
      </c>
      <c r="B1961" s="182" t="s">
        <v>191</v>
      </c>
      <c r="C1961" s="183">
        <v>45586</v>
      </c>
      <c r="D1961" s="183">
        <v>45769</v>
      </c>
      <c r="E1961" s="183">
        <v>45764</v>
      </c>
      <c r="F1961" s="182" t="s">
        <v>330</v>
      </c>
      <c r="G1961" s="182" t="s">
        <v>95</v>
      </c>
      <c r="H1961" s="17"/>
      <c r="I1961" s="182" t="s">
        <v>295</v>
      </c>
      <c r="J1961" s="182" t="s">
        <v>319</v>
      </c>
      <c r="K1961" s="183">
        <v>45526</v>
      </c>
      <c r="L1961" s="183">
        <v>45769</v>
      </c>
      <c r="M1961" s="182" t="s">
        <v>463</v>
      </c>
      <c r="N1961" s="182">
        <v>74100</v>
      </c>
      <c r="O1961" s="182" t="s">
        <v>765</v>
      </c>
      <c r="P1961" s="182" t="s">
        <v>766</v>
      </c>
      <c r="Q1961" s="182" t="s">
        <v>2931</v>
      </c>
      <c r="R1961" s="182" t="s">
        <v>4925</v>
      </c>
    </row>
    <row r="1962" spans="1:18" x14ac:dyDescent="0.2">
      <c r="A1962" s="182" t="s">
        <v>92</v>
      </c>
      <c r="B1962" s="182" t="s">
        <v>324</v>
      </c>
      <c r="C1962" s="183">
        <v>45712</v>
      </c>
      <c r="D1962" s="183">
        <v>45855</v>
      </c>
      <c r="E1962" s="183">
        <v>45757</v>
      </c>
      <c r="F1962" s="182" t="s">
        <v>90</v>
      </c>
      <c r="G1962" s="182" t="s">
        <v>125</v>
      </c>
      <c r="H1962" s="182" t="s">
        <v>28</v>
      </c>
      <c r="I1962" s="182" t="s">
        <v>295</v>
      </c>
      <c r="J1962" s="182" t="s">
        <v>319</v>
      </c>
      <c r="K1962" s="183">
        <v>45670</v>
      </c>
      <c r="L1962" s="183">
        <v>45674</v>
      </c>
      <c r="M1962" s="182" t="s">
        <v>463</v>
      </c>
      <c r="N1962" s="182">
        <v>74100</v>
      </c>
      <c r="O1962" s="182" t="s">
        <v>1281</v>
      </c>
      <c r="P1962" s="182" t="s">
        <v>633</v>
      </c>
      <c r="Q1962" s="182" t="s">
        <v>2932</v>
      </c>
      <c r="R1962" s="182" t="s">
        <v>4926</v>
      </c>
    </row>
    <row r="1963" spans="1:18" x14ac:dyDescent="0.2">
      <c r="A1963" s="182" t="s">
        <v>120</v>
      </c>
      <c r="B1963" s="182" t="s">
        <v>311</v>
      </c>
      <c r="C1963" s="183">
        <v>45709</v>
      </c>
      <c r="D1963" s="183">
        <v>45869</v>
      </c>
      <c r="E1963" s="183">
        <v>45761</v>
      </c>
      <c r="F1963" s="182" t="s">
        <v>90</v>
      </c>
      <c r="G1963" s="182" t="s">
        <v>95</v>
      </c>
      <c r="H1963" s="182" t="s">
        <v>29</v>
      </c>
      <c r="I1963" s="182" t="s">
        <v>295</v>
      </c>
      <c r="J1963" s="182" t="s">
        <v>319</v>
      </c>
      <c r="K1963" s="183">
        <v>45684</v>
      </c>
      <c r="L1963" s="183">
        <v>45684</v>
      </c>
      <c r="M1963" s="182" t="s">
        <v>456</v>
      </c>
      <c r="N1963" s="182">
        <v>74300</v>
      </c>
      <c r="O1963" s="182" t="s">
        <v>696</v>
      </c>
      <c r="P1963" s="182" t="s">
        <v>818</v>
      </c>
      <c r="Q1963" s="182" t="s">
        <v>2933</v>
      </c>
      <c r="R1963" s="182" t="s">
        <v>4927</v>
      </c>
    </row>
    <row r="1964" spans="1:18" x14ac:dyDescent="0.2">
      <c r="A1964" s="182" t="s">
        <v>92</v>
      </c>
      <c r="B1964" s="182" t="s">
        <v>227</v>
      </c>
      <c r="C1964" s="183">
        <v>45673</v>
      </c>
      <c r="D1964" s="183">
        <v>45853</v>
      </c>
      <c r="E1964" s="183">
        <v>45771</v>
      </c>
      <c r="F1964" s="182" t="s">
        <v>93</v>
      </c>
      <c r="G1964" s="182" t="s">
        <v>95</v>
      </c>
      <c r="H1964" s="182" t="s">
        <v>29</v>
      </c>
      <c r="I1964" s="182" t="s">
        <v>295</v>
      </c>
      <c r="J1964" s="182" t="s">
        <v>319</v>
      </c>
      <c r="K1964" s="183">
        <v>45636</v>
      </c>
      <c r="L1964" s="183">
        <v>45643</v>
      </c>
      <c r="M1964" s="182" t="s">
        <v>481</v>
      </c>
      <c r="N1964" s="182">
        <v>74100</v>
      </c>
      <c r="O1964" s="182" t="s">
        <v>742</v>
      </c>
      <c r="P1964" s="182" t="s">
        <v>743</v>
      </c>
      <c r="Q1964" s="182" t="s">
        <v>2934</v>
      </c>
      <c r="R1964" s="182" t="s">
        <v>4928</v>
      </c>
    </row>
    <row r="1965" spans="1:18" x14ac:dyDescent="0.2">
      <c r="A1965" s="182" t="s">
        <v>96</v>
      </c>
      <c r="B1965" s="182" t="s">
        <v>222</v>
      </c>
      <c r="C1965" s="183">
        <v>45677</v>
      </c>
      <c r="D1965" s="183">
        <v>45860</v>
      </c>
      <c r="E1965" s="183">
        <v>45775</v>
      </c>
      <c r="F1965" s="182" t="s">
        <v>93</v>
      </c>
      <c r="G1965" s="182" t="s">
        <v>95</v>
      </c>
      <c r="H1965" s="182" t="s">
        <v>28</v>
      </c>
      <c r="I1965" s="182" t="s">
        <v>295</v>
      </c>
      <c r="J1965" s="182" t="s">
        <v>319</v>
      </c>
      <c r="K1965" s="183">
        <v>45645</v>
      </c>
      <c r="L1965" s="183">
        <v>45645</v>
      </c>
      <c r="M1965" s="182" t="s">
        <v>465</v>
      </c>
      <c r="N1965" s="182">
        <v>74600</v>
      </c>
      <c r="O1965" s="182" t="s">
        <v>681</v>
      </c>
      <c r="P1965" s="182" t="s">
        <v>682</v>
      </c>
      <c r="Q1965" s="182" t="s">
        <v>2935</v>
      </c>
      <c r="R1965" s="182" t="s">
        <v>4929</v>
      </c>
    </row>
    <row r="1966" spans="1:18" x14ac:dyDescent="0.2">
      <c r="A1966" s="182" t="s">
        <v>96</v>
      </c>
      <c r="B1966" s="182" t="s">
        <v>143</v>
      </c>
      <c r="C1966" s="183">
        <v>45672</v>
      </c>
      <c r="D1966" s="183">
        <v>45777</v>
      </c>
      <c r="E1966" s="183">
        <v>45775</v>
      </c>
      <c r="F1966" s="182" t="s">
        <v>93</v>
      </c>
      <c r="G1966" s="182" t="s">
        <v>95</v>
      </c>
      <c r="H1966" s="182" t="s">
        <v>28</v>
      </c>
      <c r="I1966" s="182" t="s">
        <v>295</v>
      </c>
      <c r="J1966" s="182" t="s">
        <v>319</v>
      </c>
      <c r="K1966" s="183">
        <v>45614</v>
      </c>
      <c r="L1966" s="183">
        <v>45621</v>
      </c>
      <c r="M1966" s="182" t="s">
        <v>455</v>
      </c>
      <c r="N1966" s="182">
        <v>74960</v>
      </c>
      <c r="O1966" s="182" t="s">
        <v>1361</v>
      </c>
      <c r="P1966" s="182" t="s">
        <v>976</v>
      </c>
      <c r="Q1966" s="182" t="s">
        <v>2936</v>
      </c>
      <c r="R1966" s="182" t="s">
        <v>4930</v>
      </c>
    </row>
    <row r="1967" spans="1:18" x14ac:dyDescent="0.2">
      <c r="A1967" s="182" t="s">
        <v>120</v>
      </c>
      <c r="B1967" s="182" t="s">
        <v>126</v>
      </c>
      <c r="C1967" s="183">
        <v>45631</v>
      </c>
      <c r="D1967" s="183">
        <v>45740</v>
      </c>
      <c r="E1967" s="183">
        <v>45775</v>
      </c>
      <c r="F1967" s="182" t="s">
        <v>270</v>
      </c>
      <c r="G1967" s="182" t="s">
        <v>125</v>
      </c>
      <c r="H1967" s="182" t="s">
        <v>29</v>
      </c>
      <c r="I1967" s="182" t="s">
        <v>295</v>
      </c>
      <c r="J1967" s="182" t="s">
        <v>321</v>
      </c>
      <c r="K1967" s="183">
        <v>45615</v>
      </c>
      <c r="L1967" s="183">
        <v>45615</v>
      </c>
      <c r="M1967" s="182" t="s">
        <v>456</v>
      </c>
      <c r="N1967" s="182">
        <v>74300</v>
      </c>
      <c r="O1967" s="182" t="s">
        <v>690</v>
      </c>
      <c r="P1967" s="182" t="s">
        <v>691</v>
      </c>
      <c r="Q1967" s="182" t="s">
        <v>2937</v>
      </c>
      <c r="R1967" s="182" t="s">
        <v>4931</v>
      </c>
    </row>
    <row r="1968" spans="1:18" x14ac:dyDescent="0.2">
      <c r="A1968" s="182" t="s">
        <v>120</v>
      </c>
      <c r="B1968" s="182" t="s">
        <v>235</v>
      </c>
      <c r="C1968" s="183">
        <v>45677</v>
      </c>
      <c r="D1968" s="183">
        <v>45873</v>
      </c>
      <c r="E1968" s="183">
        <v>45775</v>
      </c>
      <c r="F1968" s="182" t="s">
        <v>93</v>
      </c>
      <c r="G1968" s="182" t="s">
        <v>95</v>
      </c>
      <c r="H1968" s="182" t="s">
        <v>29</v>
      </c>
      <c r="I1968" s="182" t="s">
        <v>295</v>
      </c>
      <c r="J1968" s="182" t="s">
        <v>319</v>
      </c>
      <c r="K1968" s="183">
        <v>45639</v>
      </c>
      <c r="L1968" s="183">
        <v>45644</v>
      </c>
      <c r="M1968" s="182" t="s">
        <v>556</v>
      </c>
      <c r="N1968" s="182">
        <v>74440</v>
      </c>
      <c r="O1968" s="182" t="s">
        <v>631</v>
      </c>
      <c r="P1968" s="182" t="s">
        <v>663</v>
      </c>
      <c r="Q1968" s="182" t="s">
        <v>2938</v>
      </c>
      <c r="R1968" s="182" t="s">
        <v>4932</v>
      </c>
    </row>
    <row r="1969" spans="1:18" x14ac:dyDescent="0.2">
      <c r="A1969" s="182" t="s">
        <v>120</v>
      </c>
      <c r="B1969" s="182" t="s">
        <v>409</v>
      </c>
      <c r="C1969" s="183">
        <v>45761</v>
      </c>
      <c r="D1969" s="183">
        <v>45929</v>
      </c>
      <c r="E1969" s="183">
        <v>45761</v>
      </c>
      <c r="F1969" s="182" t="s">
        <v>94</v>
      </c>
      <c r="G1969" s="182" t="s">
        <v>95</v>
      </c>
      <c r="H1969" s="182" t="s">
        <v>29</v>
      </c>
      <c r="I1969" s="182" t="s">
        <v>295</v>
      </c>
      <c r="J1969" s="182" t="s">
        <v>319</v>
      </c>
      <c r="K1969" s="183">
        <v>45692</v>
      </c>
      <c r="L1969" s="183">
        <v>45728</v>
      </c>
      <c r="M1969" s="182" t="s">
        <v>484</v>
      </c>
      <c r="N1969" s="182">
        <v>74460</v>
      </c>
      <c r="O1969" s="182" t="s">
        <v>825</v>
      </c>
      <c r="P1969" s="182" t="s">
        <v>826</v>
      </c>
      <c r="Q1969" s="182" t="s">
        <v>2939</v>
      </c>
      <c r="R1969" s="182" t="s">
        <v>4933</v>
      </c>
    </row>
    <row r="1970" spans="1:18" x14ac:dyDescent="0.2">
      <c r="A1970" s="182" t="s">
        <v>92</v>
      </c>
      <c r="B1970" s="182" t="s">
        <v>400</v>
      </c>
      <c r="C1970" s="183">
        <v>45740</v>
      </c>
      <c r="D1970" s="183">
        <v>45895</v>
      </c>
      <c r="E1970" s="183">
        <v>45771</v>
      </c>
      <c r="F1970" s="182" t="s">
        <v>98</v>
      </c>
      <c r="G1970" s="182" t="s">
        <v>95</v>
      </c>
      <c r="H1970" s="182" t="s">
        <v>28</v>
      </c>
      <c r="I1970" s="182" t="s">
        <v>295</v>
      </c>
      <c r="J1970" s="182" t="s">
        <v>321</v>
      </c>
      <c r="K1970" s="183">
        <v>45720</v>
      </c>
      <c r="L1970" s="183">
        <v>45722</v>
      </c>
      <c r="M1970" s="182" t="s">
        <v>463</v>
      </c>
      <c r="N1970" s="182">
        <v>74100</v>
      </c>
      <c r="O1970" s="182" t="s">
        <v>1348</v>
      </c>
      <c r="P1970" s="182" t="s">
        <v>733</v>
      </c>
      <c r="Q1970" s="182" t="s">
        <v>2940</v>
      </c>
      <c r="R1970" s="182" t="s">
        <v>4934</v>
      </c>
    </row>
    <row r="1971" spans="1:18" x14ac:dyDescent="0.2">
      <c r="A1971" s="182" t="s">
        <v>92</v>
      </c>
      <c r="B1971" s="182" t="s">
        <v>128</v>
      </c>
      <c r="C1971" s="183">
        <v>45631</v>
      </c>
      <c r="D1971" s="183">
        <v>45853</v>
      </c>
      <c r="E1971" s="183">
        <v>45772</v>
      </c>
      <c r="F1971" s="182" t="s">
        <v>270</v>
      </c>
      <c r="G1971" s="182" t="s">
        <v>97</v>
      </c>
      <c r="H1971" s="182" t="s">
        <v>29</v>
      </c>
      <c r="I1971" s="182" t="s">
        <v>295</v>
      </c>
      <c r="J1971" s="182" t="s">
        <v>319</v>
      </c>
      <c r="K1971" s="183">
        <v>45621</v>
      </c>
      <c r="L1971" s="183">
        <v>45624</v>
      </c>
      <c r="M1971" s="182" t="s">
        <v>463</v>
      </c>
      <c r="N1971" s="182">
        <v>74100</v>
      </c>
      <c r="O1971" s="182" t="s">
        <v>977</v>
      </c>
      <c r="P1971" s="182" t="s">
        <v>978</v>
      </c>
      <c r="Q1971" s="182" t="s">
        <v>2941</v>
      </c>
      <c r="R1971" s="182" t="s">
        <v>4935</v>
      </c>
    </row>
    <row r="1972" spans="1:18" x14ac:dyDescent="0.2">
      <c r="A1972" s="182" t="s">
        <v>96</v>
      </c>
      <c r="B1972" s="182" t="s">
        <v>67</v>
      </c>
      <c r="C1972" s="183">
        <v>45649</v>
      </c>
      <c r="D1972" s="183">
        <v>45807</v>
      </c>
      <c r="E1972" s="183">
        <v>45770</v>
      </c>
      <c r="F1972" s="182" t="s">
        <v>270</v>
      </c>
      <c r="G1972" s="182" t="s">
        <v>95</v>
      </c>
      <c r="H1972" s="182" t="s">
        <v>28</v>
      </c>
      <c r="I1972" s="182" t="s">
        <v>295</v>
      </c>
      <c r="J1972" s="182" t="s">
        <v>321</v>
      </c>
      <c r="K1972" s="183">
        <v>45623</v>
      </c>
      <c r="L1972" s="183">
        <v>45623</v>
      </c>
      <c r="M1972" s="182" t="s">
        <v>465</v>
      </c>
      <c r="N1972" s="182">
        <v>74600</v>
      </c>
      <c r="O1972" s="182" t="s">
        <v>760</v>
      </c>
      <c r="P1972" s="182" t="s">
        <v>761</v>
      </c>
      <c r="Q1972" s="182" t="s">
        <v>2942</v>
      </c>
      <c r="R1972" s="182" t="s">
        <v>4936</v>
      </c>
    </row>
    <row r="1973" spans="1:18" x14ac:dyDescent="0.2">
      <c r="A1973" s="182" t="s">
        <v>96</v>
      </c>
      <c r="B1973" s="182" t="s">
        <v>173</v>
      </c>
      <c r="C1973" s="183">
        <v>45621</v>
      </c>
      <c r="D1973" s="183">
        <v>45841</v>
      </c>
      <c r="E1973" s="183">
        <v>45770</v>
      </c>
      <c r="F1973" s="182" t="s">
        <v>270</v>
      </c>
      <c r="G1973" s="182" t="s">
        <v>125</v>
      </c>
      <c r="H1973" s="182" t="s">
        <v>28</v>
      </c>
      <c r="I1973" s="182" t="s">
        <v>295</v>
      </c>
      <c r="J1973" s="182" t="s">
        <v>319</v>
      </c>
      <c r="K1973" s="183">
        <v>45610</v>
      </c>
      <c r="L1973" s="183">
        <v>45610</v>
      </c>
      <c r="M1973" s="182" t="s">
        <v>455</v>
      </c>
      <c r="N1973" s="182">
        <v>74000</v>
      </c>
      <c r="O1973" s="182" t="s">
        <v>580</v>
      </c>
      <c r="P1973" s="182" t="s">
        <v>581</v>
      </c>
      <c r="Q1973" s="182" t="s">
        <v>2943</v>
      </c>
      <c r="R1973" s="182" t="s">
        <v>4937</v>
      </c>
    </row>
    <row r="1974" spans="1:18" x14ac:dyDescent="0.2">
      <c r="A1974" s="182" t="s">
        <v>96</v>
      </c>
      <c r="B1974" s="182" t="s">
        <v>181</v>
      </c>
      <c r="C1974" s="183">
        <v>45670</v>
      </c>
      <c r="D1974" s="17"/>
      <c r="E1974" s="183">
        <v>45775</v>
      </c>
      <c r="F1974" s="182" t="s">
        <v>93</v>
      </c>
      <c r="G1974" s="182" t="s">
        <v>95</v>
      </c>
      <c r="H1974" s="182" t="s">
        <v>28</v>
      </c>
      <c r="I1974" s="182" t="s">
        <v>293</v>
      </c>
      <c r="J1974" s="182" t="s">
        <v>319</v>
      </c>
      <c r="K1974" s="183">
        <v>45604</v>
      </c>
      <c r="L1974" s="183">
        <v>45604</v>
      </c>
      <c r="M1974" s="182" t="s">
        <v>544</v>
      </c>
      <c r="N1974" s="182">
        <v>74960</v>
      </c>
      <c r="O1974" s="182" t="s">
        <v>659</v>
      </c>
      <c r="P1974" s="182" t="s">
        <v>979</v>
      </c>
      <c r="Q1974" s="182" t="s">
        <v>2944</v>
      </c>
      <c r="R1974" s="182" t="s">
        <v>4938</v>
      </c>
    </row>
    <row r="1975" spans="1:18" x14ac:dyDescent="0.2">
      <c r="A1975" s="182" t="s">
        <v>96</v>
      </c>
      <c r="B1975" s="182" t="s">
        <v>327</v>
      </c>
      <c r="C1975" s="183">
        <v>45790</v>
      </c>
      <c r="D1975" s="183">
        <v>45951</v>
      </c>
      <c r="E1975" s="183">
        <v>45750</v>
      </c>
      <c r="F1975" s="182" t="s">
        <v>94</v>
      </c>
      <c r="G1975" s="182" t="s">
        <v>125</v>
      </c>
      <c r="H1975" s="182" t="s">
        <v>29</v>
      </c>
      <c r="I1975" s="182" t="s">
        <v>295</v>
      </c>
      <c r="J1975" s="182" t="s">
        <v>319</v>
      </c>
      <c r="K1975" s="183">
        <v>45692</v>
      </c>
      <c r="L1975" s="183">
        <v>45692</v>
      </c>
      <c r="M1975" s="182" t="s">
        <v>487</v>
      </c>
      <c r="N1975" s="182">
        <v>74330</v>
      </c>
      <c r="O1975" s="182" t="s">
        <v>623</v>
      </c>
      <c r="P1975" s="182" t="s">
        <v>980</v>
      </c>
      <c r="Q1975" s="182" t="s">
        <v>2945</v>
      </c>
      <c r="R1975" s="182" t="s">
        <v>4939</v>
      </c>
    </row>
    <row r="1976" spans="1:18" x14ac:dyDescent="0.2">
      <c r="A1976" s="182" t="s">
        <v>99</v>
      </c>
      <c r="B1976" s="182" t="s">
        <v>436</v>
      </c>
      <c r="C1976" s="183">
        <v>45749</v>
      </c>
      <c r="D1976" s="183">
        <v>45895</v>
      </c>
      <c r="E1976" s="183">
        <v>45749</v>
      </c>
      <c r="F1976" s="182" t="s">
        <v>94</v>
      </c>
      <c r="G1976" s="182" t="s">
        <v>95</v>
      </c>
      <c r="H1976" s="182" t="s">
        <v>29</v>
      </c>
      <c r="I1976" s="182" t="s">
        <v>295</v>
      </c>
      <c r="J1976" s="182" t="s">
        <v>319</v>
      </c>
      <c r="K1976" s="183">
        <v>45706</v>
      </c>
      <c r="L1976" s="183">
        <v>45740</v>
      </c>
      <c r="M1976" s="182" t="s">
        <v>493</v>
      </c>
      <c r="N1976" s="182">
        <v>74200</v>
      </c>
      <c r="O1976" s="182" t="s">
        <v>1339</v>
      </c>
      <c r="P1976" s="182" t="s">
        <v>596</v>
      </c>
      <c r="Q1976" s="182" t="s">
        <v>2946</v>
      </c>
      <c r="R1976" s="182" t="s">
        <v>4940</v>
      </c>
    </row>
    <row r="1977" spans="1:18" x14ac:dyDescent="0.2">
      <c r="A1977" s="182" t="s">
        <v>92</v>
      </c>
      <c r="B1977" s="182" t="s">
        <v>410</v>
      </c>
      <c r="C1977" s="183">
        <v>45712</v>
      </c>
      <c r="D1977" s="183">
        <v>45827</v>
      </c>
      <c r="E1977" s="183">
        <v>45757</v>
      </c>
      <c r="F1977" s="182" t="s">
        <v>90</v>
      </c>
      <c r="G1977" s="182" t="s">
        <v>95</v>
      </c>
      <c r="H1977" s="182" t="s">
        <v>29</v>
      </c>
      <c r="I1977" s="182" t="s">
        <v>295</v>
      </c>
      <c r="J1977" s="182" t="s">
        <v>319</v>
      </c>
      <c r="K1977" s="183">
        <v>45671</v>
      </c>
      <c r="L1977" s="183">
        <v>45674</v>
      </c>
      <c r="M1977" s="182" t="s">
        <v>468</v>
      </c>
      <c r="N1977" s="182">
        <v>74140</v>
      </c>
      <c r="O1977" s="182" t="s">
        <v>862</v>
      </c>
      <c r="P1977" s="182" t="s">
        <v>863</v>
      </c>
      <c r="Q1977" s="182" t="s">
        <v>2947</v>
      </c>
      <c r="R1977" s="182" t="s">
        <v>4941</v>
      </c>
    </row>
    <row r="1978" spans="1:18" x14ac:dyDescent="0.2">
      <c r="A1978" s="182" t="s">
        <v>120</v>
      </c>
      <c r="B1978" s="182" t="s">
        <v>158</v>
      </c>
      <c r="C1978" s="183">
        <v>45643</v>
      </c>
      <c r="D1978" s="183">
        <v>45762</v>
      </c>
      <c r="E1978" s="183">
        <v>45740</v>
      </c>
      <c r="F1978" s="182" t="s">
        <v>253</v>
      </c>
      <c r="G1978" s="182" t="s">
        <v>125</v>
      </c>
      <c r="H1978" s="182" t="s">
        <v>29</v>
      </c>
      <c r="I1978" s="182" t="s">
        <v>295</v>
      </c>
      <c r="J1978" s="182" t="s">
        <v>319</v>
      </c>
      <c r="K1978" s="183">
        <v>45622</v>
      </c>
      <c r="L1978" s="183">
        <v>45623</v>
      </c>
      <c r="M1978" s="182" t="s">
        <v>473</v>
      </c>
      <c r="N1978" s="182">
        <v>74130</v>
      </c>
      <c r="O1978" s="182" t="s">
        <v>981</v>
      </c>
      <c r="P1978" s="182" t="s">
        <v>982</v>
      </c>
      <c r="Q1978" s="182" t="s">
        <v>2948</v>
      </c>
      <c r="R1978" s="182" t="s">
        <v>2948</v>
      </c>
    </row>
    <row r="1979" spans="1:18" x14ac:dyDescent="0.2">
      <c r="A1979" s="182" t="s">
        <v>99</v>
      </c>
      <c r="B1979" s="182" t="s">
        <v>290</v>
      </c>
      <c r="C1979" s="183">
        <v>45700</v>
      </c>
      <c r="D1979" s="183">
        <v>45812</v>
      </c>
      <c r="E1979" s="183">
        <v>45738</v>
      </c>
      <c r="F1979" s="182" t="s">
        <v>286</v>
      </c>
      <c r="G1979" s="182" t="s">
        <v>97</v>
      </c>
      <c r="H1979" s="182" t="s">
        <v>29</v>
      </c>
      <c r="I1979" s="182" t="s">
        <v>295</v>
      </c>
      <c r="J1979" s="182" t="s">
        <v>319</v>
      </c>
      <c r="K1979" s="183">
        <v>45677</v>
      </c>
      <c r="L1979" s="183">
        <v>45677</v>
      </c>
      <c r="M1979" s="182" t="s">
        <v>480</v>
      </c>
      <c r="N1979" s="182">
        <v>74140</v>
      </c>
      <c r="O1979" s="182" t="s">
        <v>629</v>
      </c>
      <c r="P1979" s="182" t="s">
        <v>630</v>
      </c>
      <c r="Q1979" s="182" t="s">
        <v>2949</v>
      </c>
      <c r="R1979" s="182" t="s">
        <v>2949</v>
      </c>
    </row>
    <row r="1980" spans="1:18" x14ac:dyDescent="0.2">
      <c r="A1980" s="182" t="s">
        <v>92</v>
      </c>
      <c r="B1980" s="182" t="s">
        <v>79</v>
      </c>
      <c r="C1980" s="183">
        <v>45708</v>
      </c>
      <c r="D1980" s="183">
        <v>45876</v>
      </c>
      <c r="E1980" s="183">
        <v>45757</v>
      </c>
      <c r="F1980" s="182" t="s">
        <v>90</v>
      </c>
      <c r="G1980" s="182" t="s">
        <v>95</v>
      </c>
      <c r="H1980" s="182" t="s">
        <v>29</v>
      </c>
      <c r="I1980" s="182" t="s">
        <v>295</v>
      </c>
      <c r="J1980" s="182" t="s">
        <v>319</v>
      </c>
      <c r="K1980" s="183">
        <v>45635</v>
      </c>
      <c r="L1980" s="183">
        <v>45636</v>
      </c>
      <c r="M1980" s="182" t="s">
        <v>463</v>
      </c>
      <c r="N1980" s="182">
        <v>74100</v>
      </c>
      <c r="O1980" s="182" t="s">
        <v>1325</v>
      </c>
      <c r="P1980" s="182" t="s">
        <v>855</v>
      </c>
      <c r="Q1980" s="182" t="s">
        <v>2950</v>
      </c>
      <c r="R1980" s="182" t="s">
        <v>4942</v>
      </c>
    </row>
    <row r="1981" spans="1:18" x14ac:dyDescent="0.2">
      <c r="A1981" s="182" t="s">
        <v>92</v>
      </c>
      <c r="B1981" s="182" t="s">
        <v>278</v>
      </c>
      <c r="C1981" s="183">
        <v>45699</v>
      </c>
      <c r="D1981" s="183">
        <v>45946</v>
      </c>
      <c r="E1981" s="183">
        <v>45755</v>
      </c>
      <c r="F1981" s="182" t="s">
        <v>90</v>
      </c>
      <c r="G1981" s="182" t="s">
        <v>95</v>
      </c>
      <c r="H1981" s="182" t="s">
        <v>29</v>
      </c>
      <c r="I1981" s="182" t="s">
        <v>295</v>
      </c>
      <c r="J1981" s="182" t="s">
        <v>319</v>
      </c>
      <c r="K1981" s="183">
        <v>45672</v>
      </c>
      <c r="L1981" s="183">
        <v>45674</v>
      </c>
      <c r="M1981" s="182" t="s">
        <v>540</v>
      </c>
      <c r="N1981" s="182">
        <v>74100</v>
      </c>
      <c r="O1981" s="182" t="s">
        <v>677</v>
      </c>
      <c r="P1981" s="182" t="s">
        <v>894</v>
      </c>
      <c r="Q1981" s="182" t="s">
        <v>2951</v>
      </c>
      <c r="R1981" s="182" t="s">
        <v>4943</v>
      </c>
    </row>
    <row r="1982" spans="1:18" x14ac:dyDescent="0.2">
      <c r="A1982" s="182" t="s">
        <v>92</v>
      </c>
      <c r="B1982" s="182" t="s">
        <v>378</v>
      </c>
      <c r="C1982" s="183">
        <v>45737</v>
      </c>
      <c r="D1982" s="17"/>
      <c r="E1982" s="183">
        <v>45769</v>
      </c>
      <c r="F1982" s="182" t="s">
        <v>98</v>
      </c>
      <c r="G1982" s="182" t="s">
        <v>95</v>
      </c>
      <c r="H1982" s="182" t="s">
        <v>29</v>
      </c>
      <c r="I1982" s="182" t="s">
        <v>293</v>
      </c>
      <c r="J1982" s="182" t="s">
        <v>319</v>
      </c>
      <c r="K1982" s="183">
        <v>45700</v>
      </c>
      <c r="L1982" s="183">
        <v>45722</v>
      </c>
      <c r="M1982" s="182" t="s">
        <v>492</v>
      </c>
      <c r="N1982" s="182">
        <v>74100</v>
      </c>
      <c r="O1982" s="182" t="s">
        <v>1240</v>
      </c>
      <c r="P1982" s="182" t="s">
        <v>773</v>
      </c>
      <c r="Q1982" s="182" t="s">
        <v>2952</v>
      </c>
      <c r="R1982" s="182" t="s">
        <v>4944</v>
      </c>
    </row>
    <row r="1983" spans="1:18" x14ac:dyDescent="0.2">
      <c r="A1983" s="182" t="s">
        <v>92</v>
      </c>
      <c r="B1983" s="182" t="s">
        <v>229</v>
      </c>
      <c r="C1983" s="183">
        <v>45674</v>
      </c>
      <c r="D1983" s="183">
        <v>45921</v>
      </c>
      <c r="E1983" s="183">
        <v>45755</v>
      </c>
      <c r="F1983" s="182" t="s">
        <v>93</v>
      </c>
      <c r="G1983" s="182" t="s">
        <v>95</v>
      </c>
      <c r="H1983" s="182" t="s">
        <v>29</v>
      </c>
      <c r="I1983" s="182" t="s">
        <v>295</v>
      </c>
      <c r="J1983" s="182" t="s">
        <v>319</v>
      </c>
      <c r="K1983" s="183">
        <v>45639</v>
      </c>
      <c r="L1983" s="183">
        <v>45895</v>
      </c>
      <c r="M1983" s="182" t="s">
        <v>463</v>
      </c>
      <c r="N1983" s="182">
        <v>74100</v>
      </c>
      <c r="O1983" s="182" t="s">
        <v>898</v>
      </c>
      <c r="P1983" s="182" t="s">
        <v>899</v>
      </c>
      <c r="Q1983" s="182" t="s">
        <v>2953</v>
      </c>
      <c r="R1983" s="182" t="s">
        <v>4945</v>
      </c>
    </row>
    <row r="1984" spans="1:18" x14ac:dyDescent="0.2">
      <c r="A1984" s="182" t="s">
        <v>92</v>
      </c>
      <c r="B1984" s="182" t="s">
        <v>379</v>
      </c>
      <c r="C1984" s="183">
        <v>45737</v>
      </c>
      <c r="D1984" s="183">
        <v>45894</v>
      </c>
      <c r="E1984" s="183">
        <v>45769</v>
      </c>
      <c r="F1984" s="182" t="s">
        <v>98</v>
      </c>
      <c r="G1984" s="182" t="s">
        <v>95</v>
      </c>
      <c r="H1984" s="182" t="s">
        <v>29</v>
      </c>
      <c r="I1984" s="182" t="s">
        <v>295</v>
      </c>
      <c r="J1984" s="182" t="s">
        <v>319</v>
      </c>
      <c r="K1984" s="183">
        <v>45721</v>
      </c>
      <c r="L1984" s="183">
        <v>45722</v>
      </c>
      <c r="M1984" s="182" t="s">
        <v>557</v>
      </c>
      <c r="N1984" s="182">
        <v>74250</v>
      </c>
      <c r="O1984" s="182" t="s">
        <v>771</v>
      </c>
      <c r="P1984" s="182" t="s">
        <v>772</v>
      </c>
      <c r="Q1984" s="182" t="s">
        <v>2954</v>
      </c>
      <c r="R1984" s="182" t="s">
        <v>4946</v>
      </c>
    </row>
    <row r="1985" spans="1:18" x14ac:dyDescent="0.2">
      <c r="A1985" s="182" t="s">
        <v>92</v>
      </c>
      <c r="B1985" s="182" t="s">
        <v>187</v>
      </c>
      <c r="C1985" s="183">
        <v>45590</v>
      </c>
      <c r="D1985" s="183">
        <v>45860</v>
      </c>
      <c r="E1985" s="183">
        <v>45755</v>
      </c>
      <c r="F1985" s="182" t="s">
        <v>330</v>
      </c>
      <c r="G1985" s="182" t="s">
        <v>95</v>
      </c>
      <c r="H1985" s="182" t="s">
        <v>28</v>
      </c>
      <c r="I1985" s="182" t="s">
        <v>295</v>
      </c>
      <c r="J1985" s="182" t="s">
        <v>319</v>
      </c>
      <c r="K1985" s="183">
        <v>45490</v>
      </c>
      <c r="L1985" s="183">
        <v>45576</v>
      </c>
      <c r="M1985" s="182" t="s">
        <v>463</v>
      </c>
      <c r="N1985" s="182">
        <v>74100</v>
      </c>
      <c r="O1985" s="182" t="s">
        <v>903</v>
      </c>
      <c r="P1985" s="182" t="s">
        <v>904</v>
      </c>
      <c r="Q1985" s="182" t="s">
        <v>2955</v>
      </c>
      <c r="R1985" s="182" t="s">
        <v>4947</v>
      </c>
    </row>
    <row r="1986" spans="1:18" x14ac:dyDescent="0.2">
      <c r="A1986" s="182" t="s">
        <v>92</v>
      </c>
      <c r="B1986" s="182" t="s">
        <v>336</v>
      </c>
      <c r="C1986" s="183">
        <v>45720</v>
      </c>
      <c r="D1986" s="183">
        <v>45900</v>
      </c>
      <c r="E1986" s="183">
        <v>45755</v>
      </c>
      <c r="F1986" s="182" t="s">
        <v>90</v>
      </c>
      <c r="G1986" s="182" t="s">
        <v>95</v>
      </c>
      <c r="H1986" s="182" t="s">
        <v>29</v>
      </c>
      <c r="I1986" s="182" t="s">
        <v>295</v>
      </c>
      <c r="J1986" s="182" t="s">
        <v>319</v>
      </c>
      <c r="K1986" s="183">
        <v>45694</v>
      </c>
      <c r="L1986" s="183">
        <v>45707</v>
      </c>
      <c r="M1986" s="182" t="s">
        <v>463</v>
      </c>
      <c r="N1986" s="182">
        <v>74100</v>
      </c>
      <c r="O1986" s="182" t="s">
        <v>1333</v>
      </c>
      <c r="P1986" s="182" t="s">
        <v>900</v>
      </c>
      <c r="Q1986" s="182" t="s">
        <v>2956</v>
      </c>
      <c r="R1986" s="182" t="s">
        <v>4948</v>
      </c>
    </row>
    <row r="1987" spans="1:18" x14ac:dyDescent="0.2">
      <c r="A1987" s="182" t="s">
        <v>92</v>
      </c>
      <c r="B1987" s="182" t="s">
        <v>167</v>
      </c>
      <c r="C1987" s="183">
        <v>45629</v>
      </c>
      <c r="D1987" s="183">
        <v>45902</v>
      </c>
      <c r="E1987" s="183">
        <v>45755</v>
      </c>
      <c r="F1987" s="182" t="s">
        <v>270</v>
      </c>
      <c r="G1987" s="182" t="s">
        <v>95</v>
      </c>
      <c r="H1987" s="182" t="s">
        <v>29</v>
      </c>
      <c r="I1987" s="182" t="s">
        <v>295</v>
      </c>
      <c r="J1987" s="182" t="s">
        <v>319</v>
      </c>
      <c r="K1987" s="183">
        <v>45618</v>
      </c>
      <c r="L1987" s="183">
        <v>45621</v>
      </c>
      <c r="M1987" s="182" t="s">
        <v>481</v>
      </c>
      <c r="N1987" s="182">
        <v>74100</v>
      </c>
      <c r="O1987" s="182" t="s">
        <v>983</v>
      </c>
      <c r="P1987" s="182" t="s">
        <v>984</v>
      </c>
      <c r="Q1987" s="182" t="s">
        <v>2957</v>
      </c>
      <c r="R1987" s="182" t="s">
        <v>4949</v>
      </c>
    </row>
    <row r="1988" spans="1:18" x14ac:dyDescent="0.2">
      <c r="A1988" s="182" t="s">
        <v>99</v>
      </c>
      <c r="B1988" s="182" t="s">
        <v>209</v>
      </c>
      <c r="C1988" s="183">
        <v>45588</v>
      </c>
      <c r="D1988" s="183">
        <v>45741</v>
      </c>
      <c r="E1988" s="183">
        <v>45749</v>
      </c>
      <c r="F1988" s="182" t="s">
        <v>330</v>
      </c>
      <c r="G1988" s="182" t="s">
        <v>95</v>
      </c>
      <c r="H1988" s="17"/>
      <c r="I1988" s="182" t="s">
        <v>295</v>
      </c>
      <c r="J1988" s="182" t="s">
        <v>320</v>
      </c>
      <c r="K1988" s="183">
        <v>45559</v>
      </c>
      <c r="L1988" s="183">
        <v>45576</v>
      </c>
      <c r="M1988" s="182" t="s">
        <v>558</v>
      </c>
      <c r="N1988" s="182">
        <v>74500</v>
      </c>
      <c r="O1988" s="182" t="s">
        <v>1362</v>
      </c>
      <c r="P1988" s="182" t="s">
        <v>985</v>
      </c>
      <c r="Q1988" s="182" t="s">
        <v>2958</v>
      </c>
      <c r="R1988" s="182" t="s">
        <v>4950</v>
      </c>
    </row>
    <row r="1989" spans="1:18" x14ac:dyDescent="0.2">
      <c r="A1989" s="182" t="s">
        <v>99</v>
      </c>
      <c r="B1989" s="182" t="s">
        <v>275</v>
      </c>
      <c r="C1989" s="183">
        <v>45699</v>
      </c>
      <c r="D1989" s="183">
        <v>45915</v>
      </c>
      <c r="E1989" s="183">
        <v>45749</v>
      </c>
      <c r="F1989" s="182" t="s">
        <v>98</v>
      </c>
      <c r="G1989" s="182" t="s">
        <v>95</v>
      </c>
      <c r="H1989" s="182" t="s">
        <v>29</v>
      </c>
      <c r="I1989" s="182" t="s">
        <v>295</v>
      </c>
      <c r="J1989" s="182" t="s">
        <v>319</v>
      </c>
      <c r="K1989" s="183">
        <v>45666</v>
      </c>
      <c r="L1989" s="183">
        <v>45667</v>
      </c>
      <c r="M1989" s="182" t="s">
        <v>499</v>
      </c>
      <c r="N1989" s="182">
        <v>74500</v>
      </c>
      <c r="O1989" s="182" t="s">
        <v>627</v>
      </c>
      <c r="P1989" s="182" t="s">
        <v>628</v>
      </c>
      <c r="Q1989" s="182" t="s">
        <v>2959</v>
      </c>
      <c r="R1989" s="182" t="s">
        <v>4951</v>
      </c>
    </row>
    <row r="1990" spans="1:18" x14ac:dyDescent="0.2">
      <c r="A1990" s="182" t="s">
        <v>99</v>
      </c>
      <c r="B1990" s="182" t="s">
        <v>245</v>
      </c>
      <c r="C1990" s="183">
        <v>45665</v>
      </c>
      <c r="D1990" s="183">
        <v>45805</v>
      </c>
      <c r="E1990" s="183">
        <v>45749</v>
      </c>
      <c r="F1990" s="182" t="s">
        <v>90</v>
      </c>
      <c r="G1990" s="182" t="s">
        <v>95</v>
      </c>
      <c r="H1990" s="182" t="s">
        <v>29</v>
      </c>
      <c r="I1990" s="182" t="s">
        <v>295</v>
      </c>
      <c r="J1990" s="182" t="s">
        <v>319</v>
      </c>
      <c r="K1990" s="183">
        <v>45615</v>
      </c>
      <c r="L1990" s="183">
        <v>45618</v>
      </c>
      <c r="M1990" s="182" t="s">
        <v>479</v>
      </c>
      <c r="N1990" s="182">
        <v>74500</v>
      </c>
      <c r="O1990" s="182" t="s">
        <v>933</v>
      </c>
      <c r="P1990" s="182" t="s">
        <v>934</v>
      </c>
      <c r="Q1990" s="182" t="s">
        <v>2960</v>
      </c>
      <c r="R1990" s="182" t="s">
        <v>4952</v>
      </c>
    </row>
    <row r="1991" spans="1:18" x14ac:dyDescent="0.2">
      <c r="A1991" s="182" t="s">
        <v>92</v>
      </c>
      <c r="B1991" s="182" t="s">
        <v>159</v>
      </c>
      <c r="C1991" s="183">
        <v>45629</v>
      </c>
      <c r="D1991" s="183">
        <v>45808</v>
      </c>
      <c r="E1991" s="183">
        <v>45771</v>
      </c>
      <c r="F1991" s="182" t="s">
        <v>93</v>
      </c>
      <c r="G1991" s="182" t="s">
        <v>125</v>
      </c>
      <c r="H1991" s="182" t="s">
        <v>28</v>
      </c>
      <c r="I1991" s="182" t="s">
        <v>295</v>
      </c>
      <c r="J1991" s="182" t="s">
        <v>319</v>
      </c>
      <c r="K1991" s="183">
        <v>45618</v>
      </c>
      <c r="L1991" s="183">
        <v>45622</v>
      </c>
      <c r="M1991" s="182" t="s">
        <v>457</v>
      </c>
      <c r="N1991" s="182">
        <v>74240</v>
      </c>
      <c r="O1991" s="182" t="s">
        <v>1253</v>
      </c>
      <c r="P1991" s="182" t="s">
        <v>614</v>
      </c>
      <c r="Q1991" s="182" t="s">
        <v>2961</v>
      </c>
      <c r="R1991" s="182" t="s">
        <v>4953</v>
      </c>
    </row>
    <row r="1992" spans="1:18" x14ac:dyDescent="0.2">
      <c r="A1992" s="182" t="s">
        <v>92</v>
      </c>
      <c r="B1992" s="182" t="s">
        <v>273</v>
      </c>
      <c r="C1992" s="183">
        <v>45688</v>
      </c>
      <c r="D1992" s="17"/>
      <c r="E1992" s="183">
        <v>45771</v>
      </c>
      <c r="F1992" s="182" t="s">
        <v>93</v>
      </c>
      <c r="G1992" s="182" t="s">
        <v>95</v>
      </c>
      <c r="H1992" s="182" t="s">
        <v>29</v>
      </c>
      <c r="I1992" s="182" t="s">
        <v>293</v>
      </c>
      <c r="J1992" s="182" t="s">
        <v>319</v>
      </c>
      <c r="K1992" s="183">
        <v>45657</v>
      </c>
      <c r="L1992" s="183">
        <v>45664</v>
      </c>
      <c r="M1992" s="182" t="s">
        <v>481</v>
      </c>
      <c r="N1992" s="182">
        <v>74100</v>
      </c>
      <c r="O1992" s="182" t="s">
        <v>734</v>
      </c>
      <c r="P1992" s="182" t="s">
        <v>735</v>
      </c>
      <c r="Q1992" s="182" t="s">
        <v>2962</v>
      </c>
      <c r="R1992" s="182" t="s">
        <v>4954</v>
      </c>
    </row>
    <row r="1993" spans="1:18" x14ac:dyDescent="0.2">
      <c r="A1993" s="182" t="s">
        <v>92</v>
      </c>
      <c r="B1993" s="182" t="s">
        <v>334</v>
      </c>
      <c r="C1993" s="183">
        <v>45708</v>
      </c>
      <c r="D1993" s="183">
        <v>45855</v>
      </c>
      <c r="E1993" s="183">
        <v>45757</v>
      </c>
      <c r="F1993" s="182" t="s">
        <v>90</v>
      </c>
      <c r="G1993" s="182" t="s">
        <v>95</v>
      </c>
      <c r="H1993" s="182" t="s">
        <v>29</v>
      </c>
      <c r="I1993" s="182" t="s">
        <v>295</v>
      </c>
      <c r="J1993" s="182" t="s">
        <v>319</v>
      </c>
      <c r="K1993" s="183">
        <v>45625</v>
      </c>
      <c r="L1993" s="183">
        <v>45630</v>
      </c>
      <c r="M1993" s="182" t="s">
        <v>511</v>
      </c>
      <c r="N1993" s="182">
        <v>74380</v>
      </c>
      <c r="O1993" s="182" t="s">
        <v>645</v>
      </c>
      <c r="P1993" s="182" t="s">
        <v>860</v>
      </c>
      <c r="Q1993" s="182" t="s">
        <v>2963</v>
      </c>
      <c r="R1993" s="182" t="s">
        <v>4955</v>
      </c>
    </row>
    <row r="1994" spans="1:18" x14ac:dyDescent="0.2">
      <c r="A1994" s="182" t="s">
        <v>92</v>
      </c>
      <c r="B1994" s="182" t="s">
        <v>195</v>
      </c>
      <c r="C1994" s="183">
        <v>45589</v>
      </c>
      <c r="D1994" s="183">
        <v>45894</v>
      </c>
      <c r="E1994" s="183">
        <v>45764</v>
      </c>
      <c r="F1994" s="182" t="s">
        <v>330</v>
      </c>
      <c r="G1994" s="182" t="s">
        <v>95</v>
      </c>
      <c r="H1994" s="182" t="s">
        <v>29</v>
      </c>
      <c r="I1994" s="182" t="s">
        <v>295</v>
      </c>
      <c r="J1994" s="182" t="s">
        <v>319</v>
      </c>
      <c r="K1994" s="183">
        <v>45576</v>
      </c>
      <c r="L1994" s="183">
        <v>45894</v>
      </c>
      <c r="M1994" s="182" t="s">
        <v>463</v>
      </c>
      <c r="N1994" s="182">
        <v>74100</v>
      </c>
      <c r="O1994" s="182" t="s">
        <v>986</v>
      </c>
      <c r="P1994" s="182" t="s">
        <v>987</v>
      </c>
      <c r="Q1994" s="182" t="s">
        <v>2964</v>
      </c>
      <c r="R1994" s="182" t="s">
        <v>4956</v>
      </c>
    </row>
    <row r="1995" spans="1:18" x14ac:dyDescent="0.2">
      <c r="A1995" s="182" t="s">
        <v>92</v>
      </c>
      <c r="B1995" s="182" t="s">
        <v>207</v>
      </c>
      <c r="C1995" s="183">
        <v>45600</v>
      </c>
      <c r="D1995" s="183">
        <v>45770</v>
      </c>
      <c r="E1995" s="183">
        <v>45764</v>
      </c>
      <c r="F1995" s="182" t="s">
        <v>330</v>
      </c>
      <c r="G1995" s="182" t="s">
        <v>95</v>
      </c>
      <c r="H1995" s="182" t="s">
        <v>29</v>
      </c>
      <c r="I1995" s="182" t="s">
        <v>295</v>
      </c>
      <c r="J1995" s="182" t="s">
        <v>319</v>
      </c>
      <c r="K1995" s="183">
        <v>45576</v>
      </c>
      <c r="L1995" s="183">
        <v>45582</v>
      </c>
      <c r="M1995" s="182" t="s">
        <v>463</v>
      </c>
      <c r="N1995" s="182">
        <v>74100</v>
      </c>
      <c r="O1995" s="182" t="s">
        <v>1350</v>
      </c>
      <c r="P1995" s="182" t="s">
        <v>759</v>
      </c>
      <c r="Q1995" s="182" t="s">
        <v>2965</v>
      </c>
      <c r="R1995" s="182" t="s">
        <v>4957</v>
      </c>
    </row>
    <row r="1996" spans="1:18" x14ac:dyDescent="0.2">
      <c r="A1996" s="182" t="s">
        <v>92</v>
      </c>
      <c r="B1996" s="182" t="s">
        <v>366</v>
      </c>
      <c r="C1996" s="183">
        <v>45591</v>
      </c>
      <c r="D1996" s="183">
        <v>45900</v>
      </c>
      <c r="E1996" s="183">
        <v>45744</v>
      </c>
      <c r="F1996" s="182" t="s">
        <v>330</v>
      </c>
      <c r="G1996" s="182" t="s">
        <v>95</v>
      </c>
      <c r="H1996" s="182" t="s">
        <v>29</v>
      </c>
      <c r="I1996" s="182" t="s">
        <v>295</v>
      </c>
      <c r="J1996" s="182" t="s">
        <v>319</v>
      </c>
      <c r="K1996" s="183">
        <v>45462</v>
      </c>
      <c r="L1996" s="183">
        <v>45593</v>
      </c>
      <c r="M1996" s="182" t="s">
        <v>463</v>
      </c>
      <c r="N1996" s="182">
        <v>74100</v>
      </c>
      <c r="O1996" s="182" t="s">
        <v>1285</v>
      </c>
      <c r="P1996" s="182" t="s">
        <v>850</v>
      </c>
      <c r="Q1996" s="182" t="s">
        <v>2966</v>
      </c>
      <c r="R1996" s="182" t="s">
        <v>4958</v>
      </c>
    </row>
    <row r="1997" spans="1:18" x14ac:dyDescent="0.2">
      <c r="A1997" s="182" t="s">
        <v>92</v>
      </c>
      <c r="B1997" s="182" t="s">
        <v>133</v>
      </c>
      <c r="C1997" s="183">
        <v>45617</v>
      </c>
      <c r="D1997" s="183">
        <v>45869</v>
      </c>
      <c r="E1997" s="183">
        <v>45763</v>
      </c>
      <c r="F1997" s="182" t="s">
        <v>330</v>
      </c>
      <c r="G1997" s="182" t="s">
        <v>95</v>
      </c>
      <c r="H1997" s="182" t="s">
        <v>28</v>
      </c>
      <c r="I1997" s="182" t="s">
        <v>295</v>
      </c>
      <c r="J1997" s="182" t="s">
        <v>319</v>
      </c>
      <c r="K1997" s="183">
        <v>45594</v>
      </c>
      <c r="L1997" s="183">
        <v>45611</v>
      </c>
      <c r="M1997" s="182" t="s">
        <v>463</v>
      </c>
      <c r="N1997" s="182">
        <v>74100</v>
      </c>
      <c r="O1997" s="182" t="s">
        <v>753</v>
      </c>
      <c r="P1997" s="182" t="s">
        <v>754</v>
      </c>
      <c r="Q1997" s="182" t="s">
        <v>2967</v>
      </c>
      <c r="R1997" s="182" t="s">
        <v>4959</v>
      </c>
    </row>
    <row r="1998" spans="1:18" x14ac:dyDescent="0.2">
      <c r="A1998" s="182" t="s">
        <v>92</v>
      </c>
      <c r="B1998" s="182" t="s">
        <v>197</v>
      </c>
      <c r="C1998" s="183">
        <v>45615</v>
      </c>
      <c r="D1998" s="183">
        <v>45771</v>
      </c>
      <c r="E1998" s="183">
        <v>45771</v>
      </c>
      <c r="F1998" s="182" t="s">
        <v>330</v>
      </c>
      <c r="G1998" s="182" t="s">
        <v>95</v>
      </c>
      <c r="H1998" s="182" t="s">
        <v>28</v>
      </c>
      <c r="I1998" s="182" t="s">
        <v>295</v>
      </c>
      <c r="J1998" s="182" t="s">
        <v>319</v>
      </c>
      <c r="K1998" s="183">
        <v>45589</v>
      </c>
      <c r="L1998" s="183">
        <v>45608</v>
      </c>
      <c r="M1998" s="182" t="s">
        <v>500</v>
      </c>
      <c r="N1998" s="182">
        <v>74100</v>
      </c>
      <c r="O1998" s="182" t="s">
        <v>988</v>
      </c>
      <c r="P1998" s="182" t="s">
        <v>989</v>
      </c>
      <c r="Q1998" s="182" t="s">
        <v>2968</v>
      </c>
      <c r="R1998" s="182" t="s">
        <v>4960</v>
      </c>
    </row>
    <row r="1999" spans="1:18" x14ac:dyDescent="0.2">
      <c r="A1999" s="182" t="s">
        <v>96</v>
      </c>
      <c r="B1999" s="182" t="s">
        <v>73</v>
      </c>
      <c r="C1999" s="183">
        <v>45636</v>
      </c>
      <c r="D1999" s="183">
        <v>45845</v>
      </c>
      <c r="E1999" s="183">
        <v>45769</v>
      </c>
      <c r="F1999" s="182" t="s">
        <v>270</v>
      </c>
      <c r="G1999" s="182" t="s">
        <v>95</v>
      </c>
      <c r="H1999" s="182" t="s">
        <v>28</v>
      </c>
      <c r="I1999" s="182" t="s">
        <v>295</v>
      </c>
      <c r="J1999" s="182" t="s">
        <v>319</v>
      </c>
      <c r="K1999" s="183">
        <v>45604</v>
      </c>
      <c r="L1999" s="183">
        <v>45604</v>
      </c>
      <c r="M1999" s="182" t="s">
        <v>501</v>
      </c>
      <c r="N1999" s="182">
        <v>74270</v>
      </c>
      <c r="O1999" s="182" t="s">
        <v>990</v>
      </c>
      <c r="P1999" s="182" t="s">
        <v>991</v>
      </c>
      <c r="Q1999" s="182" t="s">
        <v>2969</v>
      </c>
      <c r="R1999" s="182" t="s">
        <v>4961</v>
      </c>
    </row>
    <row r="2000" spans="1:18" x14ac:dyDescent="0.2">
      <c r="A2000" s="182" t="s">
        <v>96</v>
      </c>
      <c r="B2000" s="182" t="s">
        <v>232</v>
      </c>
      <c r="C2000" s="183">
        <v>45670</v>
      </c>
      <c r="D2000" s="183">
        <v>45854</v>
      </c>
      <c r="E2000" s="183">
        <v>45769</v>
      </c>
      <c r="F2000" s="182" t="s">
        <v>93</v>
      </c>
      <c r="G2000" s="182" t="s">
        <v>95</v>
      </c>
      <c r="H2000" s="182" t="s">
        <v>28</v>
      </c>
      <c r="I2000" s="182" t="s">
        <v>295</v>
      </c>
      <c r="J2000" s="182" t="s">
        <v>319</v>
      </c>
      <c r="K2000" s="183">
        <v>45603</v>
      </c>
      <c r="L2000" s="183">
        <v>45645</v>
      </c>
      <c r="M2000" s="182" t="s">
        <v>502</v>
      </c>
      <c r="N2000" s="182">
        <v>1200</v>
      </c>
      <c r="O2000" s="182" t="s">
        <v>992</v>
      </c>
      <c r="P2000" s="182" t="s">
        <v>993</v>
      </c>
      <c r="Q2000" s="182" t="s">
        <v>2970</v>
      </c>
      <c r="R2000" s="182" t="s">
        <v>4962</v>
      </c>
    </row>
    <row r="2001" spans="1:18" x14ac:dyDescent="0.2">
      <c r="A2001" s="182" t="s">
        <v>96</v>
      </c>
      <c r="B2001" s="182" t="s">
        <v>377</v>
      </c>
      <c r="C2001" s="183">
        <v>45735</v>
      </c>
      <c r="D2001" s="183">
        <v>45898</v>
      </c>
      <c r="E2001" s="183">
        <v>45769</v>
      </c>
      <c r="F2001" s="182" t="s">
        <v>98</v>
      </c>
      <c r="G2001" s="182" t="s">
        <v>95</v>
      </c>
      <c r="H2001" s="182" t="s">
        <v>29</v>
      </c>
      <c r="I2001" s="182" t="s">
        <v>295</v>
      </c>
      <c r="J2001" s="182" t="s">
        <v>319</v>
      </c>
      <c r="K2001" s="183">
        <v>45670</v>
      </c>
      <c r="L2001" s="183">
        <v>45953</v>
      </c>
      <c r="M2001" s="182" t="s">
        <v>503</v>
      </c>
      <c r="N2001" s="182">
        <v>74270</v>
      </c>
      <c r="O2001" s="182" t="s">
        <v>799</v>
      </c>
      <c r="P2001" s="182" t="s">
        <v>994</v>
      </c>
      <c r="Q2001" s="182" t="s">
        <v>2971</v>
      </c>
      <c r="R2001" s="182" t="s">
        <v>4963</v>
      </c>
    </row>
    <row r="2002" spans="1:18" x14ac:dyDescent="0.2">
      <c r="A2002" s="182" t="s">
        <v>96</v>
      </c>
      <c r="B2002" s="182" t="s">
        <v>350</v>
      </c>
      <c r="C2002" s="183">
        <v>45735</v>
      </c>
      <c r="D2002" s="183">
        <v>45735</v>
      </c>
      <c r="E2002" s="183">
        <v>45735</v>
      </c>
      <c r="F2002" s="182" t="s">
        <v>253</v>
      </c>
      <c r="G2002" s="182" t="s">
        <v>125</v>
      </c>
      <c r="H2002" s="17"/>
      <c r="I2002" s="182" t="s">
        <v>295</v>
      </c>
      <c r="J2002" s="182" t="s">
        <v>319</v>
      </c>
      <c r="K2002" s="183">
        <v>45665</v>
      </c>
      <c r="L2002" s="183">
        <v>45665</v>
      </c>
      <c r="M2002" s="182" t="s">
        <v>504</v>
      </c>
      <c r="N2002" s="182">
        <v>74270</v>
      </c>
      <c r="O2002" s="182" t="s">
        <v>645</v>
      </c>
      <c r="P2002" s="182" t="s">
        <v>995</v>
      </c>
      <c r="Q2002" s="182" t="s">
        <v>2972</v>
      </c>
      <c r="R2002" s="182" t="s">
        <v>2972</v>
      </c>
    </row>
    <row r="2003" spans="1:18" x14ac:dyDescent="0.2">
      <c r="A2003" s="182" t="s">
        <v>96</v>
      </c>
      <c r="B2003" s="182" t="s">
        <v>350</v>
      </c>
      <c r="C2003" s="183">
        <v>45735</v>
      </c>
      <c r="D2003" s="183">
        <v>45735</v>
      </c>
      <c r="E2003" s="183">
        <v>45735</v>
      </c>
      <c r="F2003" s="182" t="s">
        <v>94</v>
      </c>
      <c r="G2003" s="182" t="s">
        <v>125</v>
      </c>
      <c r="H2003" s="17"/>
      <c r="I2003" s="182" t="s">
        <v>295</v>
      </c>
      <c r="J2003" s="182" t="s">
        <v>319</v>
      </c>
      <c r="K2003" s="183">
        <v>45665</v>
      </c>
      <c r="L2003" s="183">
        <v>45665</v>
      </c>
      <c r="M2003" s="182" t="s">
        <v>504</v>
      </c>
      <c r="N2003" s="182">
        <v>74270</v>
      </c>
      <c r="O2003" s="182" t="s">
        <v>645</v>
      </c>
      <c r="P2003" s="182" t="s">
        <v>995</v>
      </c>
      <c r="Q2003" s="182" t="s">
        <v>2973</v>
      </c>
      <c r="R2003" s="182" t="s">
        <v>2973</v>
      </c>
    </row>
    <row r="2004" spans="1:18" x14ac:dyDescent="0.2">
      <c r="A2004" s="182" t="s">
        <v>92</v>
      </c>
      <c r="B2004" s="182" t="s">
        <v>383</v>
      </c>
      <c r="C2004" s="183">
        <v>45734</v>
      </c>
      <c r="D2004" s="183">
        <v>45838</v>
      </c>
      <c r="E2004" s="183">
        <v>45769</v>
      </c>
      <c r="F2004" s="182" t="s">
        <v>98</v>
      </c>
      <c r="G2004" s="182" t="s">
        <v>95</v>
      </c>
      <c r="H2004" s="182" t="s">
        <v>28</v>
      </c>
      <c r="I2004" s="182" t="s">
        <v>295</v>
      </c>
      <c r="J2004" s="182" t="s">
        <v>319</v>
      </c>
      <c r="K2004" s="183">
        <v>45700</v>
      </c>
      <c r="L2004" s="183">
        <v>45722</v>
      </c>
      <c r="M2004" s="182" t="s">
        <v>540</v>
      </c>
      <c r="N2004" s="182">
        <v>74100</v>
      </c>
      <c r="O2004" s="182" t="s">
        <v>774</v>
      </c>
      <c r="P2004" s="182" t="s">
        <v>775</v>
      </c>
      <c r="Q2004" s="182" t="s">
        <v>2974</v>
      </c>
      <c r="R2004" s="182" t="s">
        <v>4964</v>
      </c>
    </row>
    <row r="2005" spans="1:18" x14ac:dyDescent="0.2">
      <c r="A2005" s="182" t="s">
        <v>92</v>
      </c>
      <c r="B2005" s="182" t="s">
        <v>280</v>
      </c>
      <c r="C2005" s="183">
        <v>45699</v>
      </c>
      <c r="D2005" s="17"/>
      <c r="E2005" s="183">
        <v>45755</v>
      </c>
      <c r="F2005" s="182" t="s">
        <v>90</v>
      </c>
      <c r="G2005" s="182" t="s">
        <v>95</v>
      </c>
      <c r="H2005" s="182" t="s">
        <v>29</v>
      </c>
      <c r="I2005" s="182" t="s">
        <v>293</v>
      </c>
      <c r="J2005" s="182" t="s">
        <v>319</v>
      </c>
      <c r="K2005" s="183">
        <v>45672</v>
      </c>
      <c r="L2005" s="183">
        <v>45674</v>
      </c>
      <c r="M2005" s="182" t="s">
        <v>457</v>
      </c>
      <c r="N2005" s="182">
        <v>74240</v>
      </c>
      <c r="O2005" s="182" t="s">
        <v>895</v>
      </c>
      <c r="P2005" s="182" t="s">
        <v>896</v>
      </c>
      <c r="Q2005" s="182" t="s">
        <v>2975</v>
      </c>
      <c r="R2005" s="182" t="s">
        <v>4965</v>
      </c>
    </row>
    <row r="2006" spans="1:18" x14ac:dyDescent="0.2">
      <c r="A2006" s="182" t="s">
        <v>92</v>
      </c>
      <c r="B2006" s="182" t="s">
        <v>82</v>
      </c>
      <c r="C2006" s="183">
        <v>45625</v>
      </c>
      <c r="D2006" s="183">
        <v>45770</v>
      </c>
      <c r="E2006" s="183">
        <v>45764</v>
      </c>
      <c r="F2006" s="182" t="s">
        <v>330</v>
      </c>
      <c r="G2006" s="182" t="s">
        <v>91</v>
      </c>
      <c r="H2006" s="182" t="s">
        <v>29</v>
      </c>
      <c r="I2006" s="182" t="s">
        <v>295</v>
      </c>
      <c r="J2006" s="182" t="s">
        <v>319</v>
      </c>
      <c r="K2006" s="183">
        <v>45609</v>
      </c>
      <c r="L2006" s="183">
        <v>45764</v>
      </c>
      <c r="M2006" s="182" t="s">
        <v>463</v>
      </c>
      <c r="N2006" s="182">
        <v>74100</v>
      </c>
      <c r="O2006" s="182" t="s">
        <v>790</v>
      </c>
      <c r="P2006" s="182" t="s">
        <v>791</v>
      </c>
      <c r="Q2006" s="182" t="s">
        <v>2976</v>
      </c>
      <c r="R2006" s="182" t="s">
        <v>2976</v>
      </c>
    </row>
    <row r="2007" spans="1:18" x14ac:dyDescent="0.2">
      <c r="A2007" s="182" t="s">
        <v>92</v>
      </c>
      <c r="B2007" s="182" t="s">
        <v>384</v>
      </c>
      <c r="C2007" s="183">
        <v>45734</v>
      </c>
      <c r="D2007" s="17"/>
      <c r="E2007" s="183">
        <v>45754</v>
      </c>
      <c r="F2007" s="182" t="s">
        <v>98</v>
      </c>
      <c r="G2007" s="182" t="s">
        <v>95</v>
      </c>
      <c r="H2007" s="182" t="s">
        <v>29</v>
      </c>
      <c r="I2007" s="182" t="s">
        <v>293</v>
      </c>
      <c r="J2007" s="182" t="s">
        <v>321</v>
      </c>
      <c r="K2007" s="183">
        <v>45712</v>
      </c>
      <c r="L2007" s="183">
        <v>45722</v>
      </c>
      <c r="M2007" s="182" t="s">
        <v>463</v>
      </c>
      <c r="N2007" s="182">
        <v>74100</v>
      </c>
      <c r="O2007" s="182" t="s">
        <v>996</v>
      </c>
      <c r="P2007" s="182" t="s">
        <v>997</v>
      </c>
      <c r="Q2007" s="182" t="s">
        <v>2977</v>
      </c>
      <c r="R2007" s="182" t="s">
        <v>4966</v>
      </c>
    </row>
    <row r="2008" spans="1:18" x14ac:dyDescent="0.2">
      <c r="A2008" s="182" t="s">
        <v>92</v>
      </c>
      <c r="B2008" s="182" t="s">
        <v>284</v>
      </c>
      <c r="C2008" s="183">
        <v>45695</v>
      </c>
      <c r="D2008" s="183">
        <v>45860</v>
      </c>
      <c r="E2008" s="183">
        <v>45755</v>
      </c>
      <c r="F2008" s="182" t="s">
        <v>90</v>
      </c>
      <c r="G2008" s="182" t="s">
        <v>95</v>
      </c>
      <c r="H2008" s="182" t="s">
        <v>29</v>
      </c>
      <c r="I2008" s="182" t="s">
        <v>295</v>
      </c>
      <c r="J2008" s="182" t="s">
        <v>319</v>
      </c>
      <c r="K2008" s="183">
        <v>45679</v>
      </c>
      <c r="L2008" s="183">
        <v>45681</v>
      </c>
      <c r="M2008" s="182" t="s">
        <v>541</v>
      </c>
      <c r="N2008" s="182">
        <v>74380</v>
      </c>
      <c r="O2008" s="182" t="s">
        <v>696</v>
      </c>
      <c r="P2008" s="182" t="s">
        <v>897</v>
      </c>
      <c r="Q2008" s="182" t="s">
        <v>2978</v>
      </c>
      <c r="R2008" s="182" t="s">
        <v>4967</v>
      </c>
    </row>
    <row r="2009" spans="1:18" x14ac:dyDescent="0.2">
      <c r="A2009" s="182" t="s">
        <v>92</v>
      </c>
      <c r="B2009" s="182" t="s">
        <v>386</v>
      </c>
      <c r="C2009" s="183">
        <v>45734</v>
      </c>
      <c r="D2009" s="17"/>
      <c r="E2009" s="183">
        <v>45769</v>
      </c>
      <c r="F2009" s="182" t="s">
        <v>98</v>
      </c>
      <c r="G2009" s="182" t="s">
        <v>95</v>
      </c>
      <c r="H2009" s="182" t="s">
        <v>29</v>
      </c>
      <c r="I2009" s="182" t="s">
        <v>293</v>
      </c>
      <c r="J2009" s="182" t="s">
        <v>319</v>
      </c>
      <c r="K2009" s="183">
        <v>45713</v>
      </c>
      <c r="L2009" s="183">
        <v>45722</v>
      </c>
      <c r="M2009" s="182" t="s">
        <v>463</v>
      </c>
      <c r="N2009" s="182">
        <v>74100</v>
      </c>
      <c r="O2009" s="182" t="s">
        <v>1242</v>
      </c>
      <c r="P2009" s="182" t="s">
        <v>776</v>
      </c>
      <c r="Q2009" s="182" t="s">
        <v>2979</v>
      </c>
      <c r="R2009" s="182" t="s">
        <v>4968</v>
      </c>
    </row>
    <row r="2010" spans="1:18" x14ac:dyDescent="0.2">
      <c r="A2010" s="182" t="s">
        <v>96</v>
      </c>
      <c r="B2010" s="182" t="s">
        <v>156</v>
      </c>
      <c r="C2010" s="183">
        <v>45623</v>
      </c>
      <c r="D2010" s="17"/>
      <c r="E2010" s="183">
        <v>45770</v>
      </c>
      <c r="F2010" s="182" t="s">
        <v>330</v>
      </c>
      <c r="G2010" s="182" t="s">
        <v>95</v>
      </c>
      <c r="H2010" s="182" t="s">
        <v>28</v>
      </c>
      <c r="I2010" s="182" t="s">
        <v>293</v>
      </c>
      <c r="J2010" s="182" t="s">
        <v>319</v>
      </c>
      <c r="K2010" s="183">
        <v>45603</v>
      </c>
      <c r="L2010" s="183">
        <v>45950</v>
      </c>
      <c r="M2010" s="182" t="s">
        <v>465</v>
      </c>
      <c r="N2010" s="182">
        <v>74600</v>
      </c>
      <c r="O2010" s="182" t="s">
        <v>998</v>
      </c>
      <c r="P2010" s="182" t="s">
        <v>999</v>
      </c>
      <c r="Q2010" s="182" t="s">
        <v>2980</v>
      </c>
      <c r="R2010" s="182" t="s">
        <v>4969</v>
      </c>
    </row>
    <row r="2011" spans="1:18" x14ac:dyDescent="0.2">
      <c r="A2011" s="182" t="s">
        <v>92</v>
      </c>
      <c r="B2011" s="182" t="s">
        <v>241</v>
      </c>
      <c r="C2011" s="183">
        <v>45715</v>
      </c>
      <c r="D2011" s="17"/>
      <c r="E2011" s="183">
        <v>45729</v>
      </c>
      <c r="F2011" s="182" t="s">
        <v>98</v>
      </c>
      <c r="G2011" s="182" t="s">
        <v>125</v>
      </c>
      <c r="H2011" s="182" t="s">
        <v>29</v>
      </c>
      <c r="I2011" s="182" t="s">
        <v>293</v>
      </c>
      <c r="J2011" s="182" t="s">
        <v>319</v>
      </c>
      <c r="K2011" s="183">
        <v>45663</v>
      </c>
      <c r="L2011" s="183">
        <v>45664</v>
      </c>
      <c r="M2011" s="182" t="s">
        <v>463</v>
      </c>
      <c r="N2011" s="182">
        <v>74100</v>
      </c>
      <c r="O2011" s="182" t="s">
        <v>603</v>
      </c>
      <c r="P2011" s="182" t="s">
        <v>604</v>
      </c>
      <c r="Q2011" s="182" t="s">
        <v>2981</v>
      </c>
      <c r="R2011" s="182" t="s">
        <v>2981</v>
      </c>
    </row>
    <row r="2012" spans="1:18" x14ac:dyDescent="0.2">
      <c r="A2012" s="182" t="s">
        <v>96</v>
      </c>
      <c r="B2012" s="182" t="s">
        <v>396</v>
      </c>
      <c r="C2012" s="183">
        <v>45777</v>
      </c>
      <c r="D2012" s="183">
        <v>45777</v>
      </c>
      <c r="E2012" s="183">
        <v>45749</v>
      </c>
      <c r="F2012" s="182" t="s">
        <v>94</v>
      </c>
      <c r="G2012" s="182" t="s">
        <v>97</v>
      </c>
      <c r="H2012" s="17"/>
      <c r="I2012" s="182" t="s">
        <v>295</v>
      </c>
      <c r="J2012" s="182" t="s">
        <v>319</v>
      </c>
      <c r="K2012" s="183">
        <v>45727</v>
      </c>
      <c r="L2012" s="183">
        <v>45727</v>
      </c>
      <c r="M2012" s="182" t="s">
        <v>455</v>
      </c>
      <c r="N2012" s="182">
        <v>74000</v>
      </c>
      <c r="O2012" s="182" t="s">
        <v>652</v>
      </c>
      <c r="P2012" s="182" t="s">
        <v>935</v>
      </c>
      <c r="Q2012" s="182" t="s">
        <v>2982</v>
      </c>
      <c r="R2012" s="182" t="s">
        <v>4970</v>
      </c>
    </row>
    <row r="2013" spans="1:18" x14ac:dyDescent="0.2">
      <c r="A2013" s="182" t="s">
        <v>96</v>
      </c>
      <c r="B2013" s="182" t="s">
        <v>396</v>
      </c>
      <c r="C2013" s="183">
        <v>45777</v>
      </c>
      <c r="D2013" s="183">
        <v>45777</v>
      </c>
      <c r="E2013" s="183">
        <v>45734</v>
      </c>
      <c r="F2013" s="182" t="s">
        <v>94</v>
      </c>
      <c r="G2013" s="182" t="s">
        <v>125</v>
      </c>
      <c r="H2013" s="17"/>
      <c r="I2013" s="182" t="s">
        <v>295</v>
      </c>
      <c r="J2013" s="182" t="s">
        <v>319</v>
      </c>
      <c r="K2013" s="183">
        <v>45727</v>
      </c>
      <c r="L2013" s="183">
        <v>45727</v>
      </c>
      <c r="M2013" s="182" t="s">
        <v>455</v>
      </c>
      <c r="N2013" s="182">
        <v>74000</v>
      </c>
      <c r="O2013" s="182" t="s">
        <v>652</v>
      </c>
      <c r="P2013" s="182" t="s">
        <v>935</v>
      </c>
      <c r="Q2013" s="182" t="s">
        <v>2983</v>
      </c>
      <c r="R2013" s="182" t="s">
        <v>2983</v>
      </c>
    </row>
    <row r="2014" spans="1:18" x14ac:dyDescent="0.2">
      <c r="A2014" s="182" t="s">
        <v>96</v>
      </c>
      <c r="B2014" s="182" t="s">
        <v>398</v>
      </c>
      <c r="C2014" s="183">
        <v>45734</v>
      </c>
      <c r="D2014" s="17"/>
      <c r="E2014" s="183">
        <v>45770</v>
      </c>
      <c r="F2014" s="182" t="s">
        <v>98</v>
      </c>
      <c r="G2014" s="182" t="s">
        <v>95</v>
      </c>
      <c r="H2014" s="182" t="s">
        <v>28</v>
      </c>
      <c r="I2014" s="182" t="s">
        <v>293</v>
      </c>
      <c r="J2014" s="182" t="s">
        <v>319</v>
      </c>
      <c r="K2014" s="183">
        <v>45728</v>
      </c>
      <c r="L2014" s="183">
        <v>45728</v>
      </c>
      <c r="M2014" s="182" t="s">
        <v>455</v>
      </c>
      <c r="N2014" s="182">
        <v>74000</v>
      </c>
      <c r="O2014" s="182" t="s">
        <v>742</v>
      </c>
      <c r="P2014" s="182" t="s">
        <v>758</v>
      </c>
      <c r="Q2014" s="182" t="s">
        <v>2984</v>
      </c>
      <c r="R2014" s="182" t="s">
        <v>4971</v>
      </c>
    </row>
    <row r="2015" spans="1:18" x14ac:dyDescent="0.2">
      <c r="A2015" s="182" t="s">
        <v>120</v>
      </c>
      <c r="B2015" s="182" t="s">
        <v>348</v>
      </c>
      <c r="C2015" s="183">
        <v>45734</v>
      </c>
      <c r="D2015" s="183">
        <v>45900</v>
      </c>
      <c r="E2015" s="183">
        <v>45756</v>
      </c>
      <c r="F2015" s="182" t="s">
        <v>98</v>
      </c>
      <c r="G2015" s="182" t="s">
        <v>95</v>
      </c>
      <c r="H2015" s="182" t="s">
        <v>29</v>
      </c>
      <c r="I2015" s="182" t="s">
        <v>295</v>
      </c>
      <c r="J2015" s="182" t="s">
        <v>319</v>
      </c>
      <c r="K2015" s="183">
        <v>45691</v>
      </c>
      <c r="L2015" s="183">
        <v>45700</v>
      </c>
      <c r="M2015" s="182" t="s">
        <v>528</v>
      </c>
      <c r="N2015" s="182">
        <v>74800</v>
      </c>
      <c r="O2015" s="182" t="s">
        <v>1316</v>
      </c>
      <c r="P2015" s="182" t="s">
        <v>864</v>
      </c>
      <c r="Q2015" s="182" t="s">
        <v>2985</v>
      </c>
      <c r="R2015" s="182" t="s">
        <v>4972</v>
      </c>
    </row>
    <row r="2016" spans="1:18" x14ac:dyDescent="0.2">
      <c r="A2016" s="182" t="s">
        <v>96</v>
      </c>
      <c r="B2016" s="182" t="s">
        <v>398</v>
      </c>
      <c r="C2016" s="183">
        <v>45734</v>
      </c>
      <c r="D2016" s="17"/>
      <c r="E2016" s="183">
        <v>45734</v>
      </c>
      <c r="F2016" s="182" t="s">
        <v>94</v>
      </c>
      <c r="G2016" s="182" t="s">
        <v>95</v>
      </c>
      <c r="H2016" s="182" t="s">
        <v>28</v>
      </c>
      <c r="I2016" s="182" t="s">
        <v>293</v>
      </c>
      <c r="J2016" s="182" t="s">
        <v>319</v>
      </c>
      <c r="K2016" s="183">
        <v>45728</v>
      </c>
      <c r="L2016" s="183">
        <v>45728</v>
      </c>
      <c r="M2016" s="182" t="s">
        <v>455</v>
      </c>
      <c r="N2016" s="182">
        <v>74000</v>
      </c>
      <c r="O2016" s="182" t="s">
        <v>742</v>
      </c>
      <c r="P2016" s="182" t="s">
        <v>758</v>
      </c>
      <c r="Q2016" s="182" t="s">
        <v>2986</v>
      </c>
      <c r="R2016" s="182" t="s">
        <v>2986</v>
      </c>
    </row>
    <row r="2017" spans="1:18" x14ac:dyDescent="0.2">
      <c r="A2017" s="182" t="s">
        <v>96</v>
      </c>
      <c r="B2017" s="182" t="s">
        <v>179</v>
      </c>
      <c r="C2017" s="183">
        <v>45614</v>
      </c>
      <c r="D2017" s="183">
        <v>45777</v>
      </c>
      <c r="E2017" s="183">
        <v>45761</v>
      </c>
      <c r="F2017" s="182" t="s">
        <v>330</v>
      </c>
      <c r="G2017" s="182" t="s">
        <v>95</v>
      </c>
      <c r="H2017" s="182" t="s">
        <v>28</v>
      </c>
      <c r="I2017" s="182" t="s">
        <v>295</v>
      </c>
      <c r="J2017" s="182" t="s">
        <v>319</v>
      </c>
      <c r="K2017" s="183">
        <v>45604</v>
      </c>
      <c r="L2017" s="183">
        <v>45604</v>
      </c>
      <c r="M2017" s="182" t="s">
        <v>466</v>
      </c>
      <c r="N2017" s="182">
        <v>74320</v>
      </c>
      <c r="O2017" s="182" t="s">
        <v>1000</v>
      </c>
      <c r="P2017" s="182" t="s">
        <v>1001</v>
      </c>
      <c r="Q2017" s="182" t="s">
        <v>2987</v>
      </c>
      <c r="R2017" s="182" t="s">
        <v>4973</v>
      </c>
    </row>
    <row r="2018" spans="1:18" x14ac:dyDescent="0.2">
      <c r="A2018" s="182" t="s">
        <v>92</v>
      </c>
      <c r="B2018" s="182" t="s">
        <v>272</v>
      </c>
      <c r="C2018" s="183">
        <v>45688</v>
      </c>
      <c r="D2018" s="183">
        <v>45808</v>
      </c>
      <c r="E2018" s="183">
        <v>45769</v>
      </c>
      <c r="F2018" s="182" t="s">
        <v>93</v>
      </c>
      <c r="G2018" s="182" t="s">
        <v>95</v>
      </c>
      <c r="H2018" s="182" t="s">
        <v>28</v>
      </c>
      <c r="I2018" s="182" t="s">
        <v>295</v>
      </c>
      <c r="J2018" s="182" t="s">
        <v>321</v>
      </c>
      <c r="K2018" s="183">
        <v>45663</v>
      </c>
      <c r="L2018" s="183">
        <v>45799</v>
      </c>
      <c r="M2018" s="182" t="s">
        <v>463</v>
      </c>
      <c r="N2018" s="182">
        <v>74100</v>
      </c>
      <c r="O2018" s="182" t="s">
        <v>778</v>
      </c>
      <c r="P2018" s="182" t="s">
        <v>779</v>
      </c>
      <c r="Q2018" s="182" t="s">
        <v>2988</v>
      </c>
      <c r="R2018" s="182" t="s">
        <v>4974</v>
      </c>
    </row>
    <row r="2019" spans="1:18" x14ac:dyDescent="0.2">
      <c r="A2019" s="182" t="s">
        <v>99</v>
      </c>
      <c r="B2019" s="182" t="s">
        <v>208</v>
      </c>
      <c r="C2019" s="183">
        <v>45588</v>
      </c>
      <c r="D2019" s="183">
        <v>45855</v>
      </c>
      <c r="E2019" s="183">
        <v>45742</v>
      </c>
      <c r="F2019" s="182" t="s">
        <v>270</v>
      </c>
      <c r="G2019" s="182" t="s">
        <v>95</v>
      </c>
      <c r="H2019" s="17"/>
      <c r="I2019" s="182" t="s">
        <v>295</v>
      </c>
      <c r="J2019" s="182" t="s">
        <v>320</v>
      </c>
      <c r="K2019" s="183">
        <v>45527</v>
      </c>
      <c r="L2019" s="183">
        <v>45855</v>
      </c>
      <c r="M2019" s="182" t="s">
        <v>505</v>
      </c>
      <c r="N2019" s="182">
        <v>74140</v>
      </c>
      <c r="O2019" s="182" t="s">
        <v>1342</v>
      </c>
      <c r="P2019" s="182" t="s">
        <v>611</v>
      </c>
      <c r="Q2019" s="182" t="s">
        <v>2989</v>
      </c>
      <c r="R2019" s="182" t="s">
        <v>4975</v>
      </c>
    </row>
    <row r="2020" spans="1:18" x14ac:dyDescent="0.2">
      <c r="A2020" s="182" t="s">
        <v>92</v>
      </c>
      <c r="B2020" s="182" t="s">
        <v>163</v>
      </c>
      <c r="C2020" s="183">
        <v>45677</v>
      </c>
      <c r="D2020" s="183">
        <v>45930</v>
      </c>
      <c r="E2020" s="183">
        <v>45761</v>
      </c>
      <c r="F2020" s="182" t="s">
        <v>93</v>
      </c>
      <c r="G2020" s="182" t="s">
        <v>125</v>
      </c>
      <c r="H2020" s="182" t="s">
        <v>28</v>
      </c>
      <c r="I2020" s="182" t="s">
        <v>295</v>
      </c>
      <c r="J2020" s="182" t="s">
        <v>319</v>
      </c>
      <c r="K2020" s="183">
        <v>45615</v>
      </c>
      <c r="L2020" s="183">
        <v>45621</v>
      </c>
      <c r="M2020" s="182" t="s">
        <v>488</v>
      </c>
      <c r="N2020" s="182">
        <v>74160</v>
      </c>
      <c r="O2020" s="182" t="s">
        <v>740</v>
      </c>
      <c r="P2020" s="182" t="s">
        <v>741</v>
      </c>
      <c r="Q2020" s="182" t="s">
        <v>2990</v>
      </c>
      <c r="R2020" s="182" t="s">
        <v>4976</v>
      </c>
    </row>
    <row r="2021" spans="1:18" x14ac:dyDescent="0.2">
      <c r="A2021" s="182" t="s">
        <v>120</v>
      </c>
      <c r="B2021" s="182" t="s">
        <v>300</v>
      </c>
      <c r="C2021" s="183">
        <v>45715</v>
      </c>
      <c r="D2021" s="183">
        <v>45867</v>
      </c>
      <c r="E2021" s="183">
        <v>45761</v>
      </c>
      <c r="F2021" s="182" t="s">
        <v>90</v>
      </c>
      <c r="G2021" s="182" t="s">
        <v>95</v>
      </c>
      <c r="H2021" s="182" t="s">
        <v>29</v>
      </c>
      <c r="I2021" s="182" t="s">
        <v>295</v>
      </c>
      <c r="J2021" s="182" t="s">
        <v>319</v>
      </c>
      <c r="K2021" s="183">
        <v>45673</v>
      </c>
      <c r="L2021" s="183">
        <v>45679</v>
      </c>
      <c r="M2021" s="182" t="s">
        <v>483</v>
      </c>
      <c r="N2021" s="182">
        <v>74950</v>
      </c>
      <c r="O2021" s="182" t="s">
        <v>1301</v>
      </c>
      <c r="P2021" s="182" t="s">
        <v>662</v>
      </c>
      <c r="Q2021" s="182" t="s">
        <v>2991</v>
      </c>
      <c r="R2021" s="182" t="s">
        <v>4977</v>
      </c>
    </row>
    <row r="2022" spans="1:18" x14ac:dyDescent="0.2">
      <c r="A2022" s="182" t="s">
        <v>92</v>
      </c>
      <c r="B2022" s="182" t="s">
        <v>116</v>
      </c>
      <c r="C2022" s="183">
        <v>45691</v>
      </c>
      <c r="D2022" s="183">
        <v>45946</v>
      </c>
      <c r="E2022" s="183">
        <v>45764</v>
      </c>
      <c r="F2022" s="182" t="s">
        <v>90</v>
      </c>
      <c r="G2022" s="182" t="s">
        <v>95</v>
      </c>
      <c r="H2022" s="182" t="s">
        <v>29</v>
      </c>
      <c r="I2022" s="182" t="s">
        <v>295</v>
      </c>
      <c r="J2022" s="182" t="s">
        <v>319</v>
      </c>
      <c r="K2022" s="183">
        <v>45587</v>
      </c>
      <c r="L2022" s="183">
        <v>45894</v>
      </c>
      <c r="M2022" s="182" t="s">
        <v>488</v>
      </c>
      <c r="N2022" s="182">
        <v>74160</v>
      </c>
      <c r="O2022" s="182" t="s">
        <v>794</v>
      </c>
      <c r="P2022" s="182" t="s">
        <v>795</v>
      </c>
      <c r="Q2022" s="182" t="s">
        <v>2992</v>
      </c>
      <c r="R2022" s="182" t="s">
        <v>4978</v>
      </c>
    </row>
    <row r="2023" spans="1:18" x14ac:dyDescent="0.2">
      <c r="A2023" s="182" t="s">
        <v>96</v>
      </c>
      <c r="B2023" s="182" t="s">
        <v>203</v>
      </c>
      <c r="C2023" s="183">
        <v>45586</v>
      </c>
      <c r="D2023" s="183">
        <v>45800</v>
      </c>
      <c r="E2023" s="183">
        <v>45770</v>
      </c>
      <c r="F2023" s="182" t="s">
        <v>330</v>
      </c>
      <c r="G2023" s="182" t="s">
        <v>125</v>
      </c>
      <c r="H2023" s="17"/>
      <c r="I2023" s="182" t="s">
        <v>295</v>
      </c>
      <c r="J2023" s="182" t="s">
        <v>319</v>
      </c>
      <c r="K2023" s="183">
        <v>45603</v>
      </c>
      <c r="L2023" s="183">
        <v>45603</v>
      </c>
      <c r="M2023" s="182" t="s">
        <v>506</v>
      </c>
      <c r="N2023" s="182">
        <v>74370</v>
      </c>
      <c r="O2023" s="182" t="s">
        <v>751</v>
      </c>
      <c r="P2023" s="182" t="s">
        <v>752</v>
      </c>
      <c r="Q2023" s="182" t="s">
        <v>2993</v>
      </c>
      <c r="R2023" s="182" t="s">
        <v>4979</v>
      </c>
    </row>
    <row r="2024" spans="1:18" x14ac:dyDescent="0.2">
      <c r="A2024" s="182" t="s">
        <v>120</v>
      </c>
      <c r="B2024" s="182" t="s">
        <v>373</v>
      </c>
      <c r="C2024" s="183">
        <v>45715</v>
      </c>
      <c r="D2024" s="183">
        <v>45937</v>
      </c>
      <c r="E2024" s="183">
        <v>45747</v>
      </c>
      <c r="F2024" s="182" t="s">
        <v>98</v>
      </c>
      <c r="G2024" s="182" t="s">
        <v>95</v>
      </c>
      <c r="H2024" s="182" t="s">
        <v>29</v>
      </c>
      <c r="I2024" s="182" t="s">
        <v>295</v>
      </c>
      <c r="J2024" s="182" t="s">
        <v>319</v>
      </c>
      <c r="K2024" s="183">
        <v>45665</v>
      </c>
      <c r="L2024" s="183">
        <v>45672</v>
      </c>
      <c r="M2024" s="182" t="s">
        <v>483</v>
      </c>
      <c r="N2024" s="182">
        <v>74950</v>
      </c>
      <c r="O2024" s="182" t="s">
        <v>1255</v>
      </c>
      <c r="P2024" s="182" t="s">
        <v>661</v>
      </c>
      <c r="Q2024" s="182" t="s">
        <v>2994</v>
      </c>
      <c r="R2024" s="182" t="s">
        <v>4980</v>
      </c>
    </row>
    <row r="2025" spans="1:18" x14ac:dyDescent="0.2">
      <c r="A2025" s="182" t="s">
        <v>92</v>
      </c>
      <c r="B2025" s="182" t="s">
        <v>185</v>
      </c>
      <c r="C2025" s="183">
        <v>45587</v>
      </c>
      <c r="D2025" s="183">
        <v>45777</v>
      </c>
      <c r="E2025" s="183">
        <v>45775</v>
      </c>
      <c r="F2025" s="182" t="s">
        <v>270</v>
      </c>
      <c r="G2025" s="182" t="s">
        <v>95</v>
      </c>
      <c r="H2025" s="17"/>
      <c r="I2025" s="182" t="s">
        <v>295</v>
      </c>
      <c r="J2025" s="182" t="s">
        <v>320</v>
      </c>
      <c r="K2025" s="183">
        <v>45468</v>
      </c>
      <c r="L2025" s="183">
        <v>45576</v>
      </c>
      <c r="M2025" s="182" t="s">
        <v>458</v>
      </c>
      <c r="N2025" s="182">
        <v>74160</v>
      </c>
      <c r="O2025" s="182" t="s">
        <v>1340</v>
      </c>
      <c r="P2025" s="182" t="s">
        <v>607</v>
      </c>
      <c r="Q2025" s="182" t="s">
        <v>2995</v>
      </c>
      <c r="R2025" s="182" t="s">
        <v>4981</v>
      </c>
    </row>
    <row r="2026" spans="1:18" x14ac:dyDescent="0.2">
      <c r="A2026" s="182" t="s">
        <v>96</v>
      </c>
      <c r="B2026" s="182" t="s">
        <v>176</v>
      </c>
      <c r="C2026" s="183">
        <v>45614</v>
      </c>
      <c r="D2026" s="183">
        <v>45776</v>
      </c>
      <c r="E2026" s="183">
        <v>45747</v>
      </c>
      <c r="F2026" s="182" t="s">
        <v>270</v>
      </c>
      <c r="G2026" s="182" t="s">
        <v>95</v>
      </c>
      <c r="H2026" s="182" t="s">
        <v>28</v>
      </c>
      <c r="I2026" s="182" t="s">
        <v>295</v>
      </c>
      <c r="J2026" s="182" t="s">
        <v>321</v>
      </c>
      <c r="K2026" s="183">
        <v>45602</v>
      </c>
      <c r="L2026" s="183">
        <v>45603</v>
      </c>
      <c r="M2026" s="182" t="s">
        <v>455</v>
      </c>
      <c r="N2026" s="182">
        <v>74000</v>
      </c>
      <c r="O2026" s="182" t="s">
        <v>642</v>
      </c>
      <c r="P2026" s="182" t="s">
        <v>945</v>
      </c>
      <c r="Q2026" s="182" t="s">
        <v>2996</v>
      </c>
      <c r="R2026" s="182" t="s">
        <v>4982</v>
      </c>
    </row>
    <row r="2027" spans="1:18" x14ac:dyDescent="0.2">
      <c r="A2027" s="182" t="s">
        <v>92</v>
      </c>
      <c r="B2027" s="182" t="s">
        <v>177</v>
      </c>
      <c r="C2027" s="183">
        <v>45677</v>
      </c>
      <c r="D2027" s="183">
        <v>45832</v>
      </c>
      <c r="E2027" s="183">
        <v>45761</v>
      </c>
      <c r="F2027" s="182" t="s">
        <v>90</v>
      </c>
      <c r="G2027" s="182" t="s">
        <v>125</v>
      </c>
      <c r="H2027" s="182" t="s">
        <v>28</v>
      </c>
      <c r="I2027" s="182" t="s">
        <v>295</v>
      </c>
      <c r="J2027" s="182" t="s">
        <v>319</v>
      </c>
      <c r="K2027" s="183">
        <v>45596</v>
      </c>
      <c r="L2027" s="183">
        <v>45611</v>
      </c>
      <c r="M2027" s="182" t="s">
        <v>507</v>
      </c>
      <c r="N2027" s="182">
        <v>74160</v>
      </c>
      <c r="O2027" s="182" t="s">
        <v>722</v>
      </c>
      <c r="P2027" s="182" t="s">
        <v>723</v>
      </c>
      <c r="Q2027" s="182" t="s">
        <v>2997</v>
      </c>
      <c r="R2027" s="182" t="s">
        <v>4983</v>
      </c>
    </row>
    <row r="2028" spans="1:18" x14ac:dyDescent="0.2">
      <c r="A2028" s="182" t="s">
        <v>92</v>
      </c>
      <c r="B2028" s="182" t="s">
        <v>340</v>
      </c>
      <c r="C2028" s="183">
        <v>45761</v>
      </c>
      <c r="D2028" s="183">
        <v>45952</v>
      </c>
      <c r="E2028" s="183">
        <v>45761</v>
      </c>
      <c r="F2028" s="182" t="s">
        <v>94</v>
      </c>
      <c r="G2028" s="182" t="s">
        <v>95</v>
      </c>
      <c r="H2028" s="182" t="s">
        <v>29</v>
      </c>
      <c r="I2028" s="182" t="s">
        <v>295</v>
      </c>
      <c r="J2028" s="182" t="s">
        <v>320</v>
      </c>
      <c r="K2028" s="183">
        <v>45688</v>
      </c>
      <c r="L2028" s="183">
        <v>45688</v>
      </c>
      <c r="M2028" s="182" t="s">
        <v>488</v>
      </c>
      <c r="N2028" s="182">
        <v>74520</v>
      </c>
      <c r="O2028" s="182" t="s">
        <v>816</v>
      </c>
      <c r="P2028" s="182" t="s">
        <v>817</v>
      </c>
      <c r="Q2028" s="182" t="s">
        <v>2998</v>
      </c>
      <c r="R2028" s="182" t="s">
        <v>4984</v>
      </c>
    </row>
    <row r="2029" spans="1:18" x14ac:dyDescent="0.2">
      <c r="A2029" s="182" t="s">
        <v>96</v>
      </c>
      <c r="B2029" s="182" t="s">
        <v>211</v>
      </c>
      <c r="C2029" s="183">
        <v>45672</v>
      </c>
      <c r="D2029" s="183">
        <v>45877</v>
      </c>
      <c r="E2029" s="183">
        <v>45775</v>
      </c>
      <c r="F2029" s="182" t="s">
        <v>93</v>
      </c>
      <c r="G2029" s="182" t="s">
        <v>95</v>
      </c>
      <c r="H2029" s="182" t="s">
        <v>28</v>
      </c>
      <c r="I2029" s="182" t="s">
        <v>295</v>
      </c>
      <c r="J2029" s="182" t="s">
        <v>319</v>
      </c>
      <c r="K2029" s="183">
        <v>45610</v>
      </c>
      <c r="L2029" s="183">
        <v>45853</v>
      </c>
      <c r="M2029" s="182" t="s">
        <v>455</v>
      </c>
      <c r="N2029" s="182">
        <v>74000</v>
      </c>
      <c r="O2029" s="182" t="s">
        <v>582</v>
      </c>
      <c r="P2029" s="182" t="s">
        <v>583</v>
      </c>
      <c r="Q2029" s="182" t="s">
        <v>2999</v>
      </c>
      <c r="R2029" s="182" t="s">
        <v>4985</v>
      </c>
    </row>
    <row r="2030" spans="1:18" x14ac:dyDescent="0.2">
      <c r="A2030" s="182" t="s">
        <v>96</v>
      </c>
      <c r="B2030" s="182" t="s">
        <v>68</v>
      </c>
      <c r="C2030" s="183">
        <v>45637</v>
      </c>
      <c r="D2030" s="183">
        <v>45869</v>
      </c>
      <c r="E2030" s="183">
        <v>45754</v>
      </c>
      <c r="F2030" s="182" t="s">
        <v>270</v>
      </c>
      <c r="G2030" s="182" t="s">
        <v>95</v>
      </c>
      <c r="H2030" s="182" t="s">
        <v>28</v>
      </c>
      <c r="I2030" s="182" t="s">
        <v>295</v>
      </c>
      <c r="J2030" s="182" t="s">
        <v>319</v>
      </c>
      <c r="K2030" s="183">
        <v>45610</v>
      </c>
      <c r="L2030" s="183">
        <v>45610</v>
      </c>
      <c r="M2030" s="182" t="s">
        <v>508</v>
      </c>
      <c r="N2030" s="182">
        <v>74940</v>
      </c>
      <c r="O2030" s="182" t="s">
        <v>578</v>
      </c>
      <c r="P2030" s="182" t="s">
        <v>579</v>
      </c>
      <c r="Q2030" s="182" t="s">
        <v>3000</v>
      </c>
      <c r="R2030" s="182" t="s">
        <v>4986</v>
      </c>
    </row>
    <row r="2031" spans="1:18" x14ac:dyDescent="0.2">
      <c r="A2031" s="182" t="s">
        <v>92</v>
      </c>
      <c r="B2031" s="182" t="s">
        <v>229</v>
      </c>
      <c r="C2031" s="183">
        <v>45674</v>
      </c>
      <c r="D2031" s="183">
        <v>45921</v>
      </c>
      <c r="E2031" s="183">
        <v>45737</v>
      </c>
      <c r="F2031" s="182" t="s">
        <v>90</v>
      </c>
      <c r="G2031" s="182" t="s">
        <v>95</v>
      </c>
      <c r="H2031" s="182" t="s">
        <v>29</v>
      </c>
      <c r="I2031" s="182" t="s">
        <v>295</v>
      </c>
      <c r="J2031" s="182" t="s">
        <v>319</v>
      </c>
      <c r="K2031" s="183">
        <v>45639</v>
      </c>
      <c r="L2031" s="183">
        <v>45895</v>
      </c>
      <c r="M2031" s="182" t="s">
        <v>463</v>
      </c>
      <c r="N2031" s="182">
        <v>74100</v>
      </c>
      <c r="O2031" s="182" t="s">
        <v>898</v>
      </c>
      <c r="P2031" s="182" t="s">
        <v>899</v>
      </c>
      <c r="Q2031" s="182" t="s">
        <v>3001</v>
      </c>
      <c r="R2031" s="182" t="s">
        <v>4987</v>
      </c>
    </row>
    <row r="2032" spans="1:18" x14ac:dyDescent="0.2">
      <c r="A2032" s="182" t="s">
        <v>92</v>
      </c>
      <c r="B2032" s="182" t="s">
        <v>277</v>
      </c>
      <c r="C2032" s="183">
        <v>45705</v>
      </c>
      <c r="D2032" s="183">
        <v>45868</v>
      </c>
      <c r="E2032" s="183">
        <v>45761</v>
      </c>
      <c r="F2032" s="182" t="s">
        <v>90</v>
      </c>
      <c r="G2032" s="182" t="s">
        <v>95</v>
      </c>
      <c r="H2032" s="17"/>
      <c r="I2032" s="182" t="s">
        <v>295</v>
      </c>
      <c r="J2032" s="182" t="s">
        <v>320</v>
      </c>
      <c r="K2032" s="183">
        <v>45672</v>
      </c>
      <c r="L2032" s="183">
        <v>45674</v>
      </c>
      <c r="M2032" s="182" t="s">
        <v>482</v>
      </c>
      <c r="N2032" s="182">
        <v>74580</v>
      </c>
      <c r="O2032" s="182" t="s">
        <v>1353</v>
      </c>
      <c r="P2032" s="182" t="s">
        <v>827</v>
      </c>
      <c r="Q2032" s="182" t="s">
        <v>3002</v>
      </c>
      <c r="R2032" s="182" t="s">
        <v>4988</v>
      </c>
    </row>
    <row r="2033" spans="1:18" x14ac:dyDescent="0.2">
      <c r="A2033" s="182" t="s">
        <v>120</v>
      </c>
      <c r="B2033" s="182" t="s">
        <v>309</v>
      </c>
      <c r="C2033" s="183">
        <v>45705</v>
      </c>
      <c r="D2033" s="183">
        <v>45789</v>
      </c>
      <c r="E2033" s="183">
        <v>45733</v>
      </c>
      <c r="F2033" s="182" t="s">
        <v>286</v>
      </c>
      <c r="G2033" s="182" t="s">
        <v>97</v>
      </c>
      <c r="H2033" s="182" t="s">
        <v>29</v>
      </c>
      <c r="I2033" s="182" t="s">
        <v>295</v>
      </c>
      <c r="J2033" s="182" t="s">
        <v>319</v>
      </c>
      <c r="K2033" s="183">
        <v>45681</v>
      </c>
      <c r="L2033" s="183">
        <v>45684</v>
      </c>
      <c r="M2033" s="182" t="s">
        <v>509</v>
      </c>
      <c r="N2033" s="182">
        <v>74300</v>
      </c>
      <c r="O2033" s="182" t="s">
        <v>657</v>
      </c>
      <c r="P2033" s="182" t="s">
        <v>658</v>
      </c>
      <c r="Q2033" s="182" t="s">
        <v>3003</v>
      </c>
      <c r="R2033" s="182" t="s">
        <v>3003</v>
      </c>
    </row>
    <row r="2034" spans="1:18" x14ac:dyDescent="0.2">
      <c r="A2034" s="182" t="s">
        <v>96</v>
      </c>
      <c r="B2034" s="182" t="s">
        <v>140</v>
      </c>
      <c r="C2034" s="183">
        <v>45623</v>
      </c>
      <c r="D2034" s="183">
        <v>45808</v>
      </c>
      <c r="E2034" s="183">
        <v>45754</v>
      </c>
      <c r="F2034" s="182" t="s">
        <v>270</v>
      </c>
      <c r="G2034" s="182" t="s">
        <v>95</v>
      </c>
      <c r="H2034" s="17"/>
      <c r="I2034" s="182" t="s">
        <v>295</v>
      </c>
      <c r="J2034" s="182" t="s">
        <v>319</v>
      </c>
      <c r="K2034" s="183">
        <v>45610</v>
      </c>
      <c r="L2034" s="183">
        <v>45610</v>
      </c>
      <c r="M2034" s="182" t="s">
        <v>467</v>
      </c>
      <c r="N2034" s="182">
        <v>74150</v>
      </c>
      <c r="O2034" s="182" t="s">
        <v>727</v>
      </c>
      <c r="P2034" s="182" t="s">
        <v>1002</v>
      </c>
      <c r="Q2034" s="182" t="s">
        <v>3004</v>
      </c>
      <c r="R2034" s="182" t="s">
        <v>4989</v>
      </c>
    </row>
    <row r="2035" spans="1:18" x14ac:dyDescent="0.2">
      <c r="A2035" s="182" t="s">
        <v>96</v>
      </c>
      <c r="B2035" s="182" t="s">
        <v>212</v>
      </c>
      <c r="C2035" s="183">
        <v>45665</v>
      </c>
      <c r="D2035" s="183">
        <v>45853</v>
      </c>
      <c r="E2035" s="183">
        <v>45754</v>
      </c>
      <c r="F2035" s="182" t="s">
        <v>93</v>
      </c>
      <c r="G2035" s="182" t="s">
        <v>95</v>
      </c>
      <c r="H2035" s="182" t="s">
        <v>28</v>
      </c>
      <c r="I2035" s="182" t="s">
        <v>295</v>
      </c>
      <c r="J2035" s="182" t="s">
        <v>319</v>
      </c>
      <c r="K2035" s="183">
        <v>45636</v>
      </c>
      <c r="L2035" s="183">
        <v>45636</v>
      </c>
      <c r="M2035" s="182" t="s">
        <v>491</v>
      </c>
      <c r="N2035" s="182">
        <v>74940</v>
      </c>
      <c r="O2035" s="182" t="s">
        <v>1357</v>
      </c>
      <c r="P2035" s="182" t="s">
        <v>905</v>
      </c>
      <c r="Q2035" s="182" t="s">
        <v>3005</v>
      </c>
      <c r="R2035" s="182" t="s">
        <v>4990</v>
      </c>
    </row>
    <row r="2036" spans="1:18" x14ac:dyDescent="0.2">
      <c r="A2036" s="182" t="s">
        <v>96</v>
      </c>
      <c r="B2036" s="182" t="s">
        <v>305</v>
      </c>
      <c r="C2036" s="183">
        <v>45705</v>
      </c>
      <c r="D2036" s="183">
        <v>45869</v>
      </c>
      <c r="E2036" s="183">
        <v>45761</v>
      </c>
      <c r="F2036" s="182" t="s">
        <v>90</v>
      </c>
      <c r="G2036" s="182" t="s">
        <v>95</v>
      </c>
      <c r="H2036" s="182" t="s">
        <v>28</v>
      </c>
      <c r="I2036" s="182" t="s">
        <v>293</v>
      </c>
      <c r="J2036" s="182" t="s">
        <v>321</v>
      </c>
      <c r="K2036" s="183">
        <v>45681</v>
      </c>
      <c r="L2036" s="183">
        <v>45957</v>
      </c>
      <c r="M2036" s="182" t="s">
        <v>460</v>
      </c>
      <c r="N2036" s="182">
        <v>74570</v>
      </c>
      <c r="O2036" s="182" t="s">
        <v>832</v>
      </c>
      <c r="P2036" s="182" t="s">
        <v>833</v>
      </c>
      <c r="Q2036" s="182" t="s">
        <v>3006</v>
      </c>
      <c r="R2036" s="182" t="s">
        <v>4991</v>
      </c>
    </row>
    <row r="2037" spans="1:18" x14ac:dyDescent="0.2">
      <c r="A2037" s="182" t="s">
        <v>120</v>
      </c>
      <c r="B2037" s="182" t="s">
        <v>367</v>
      </c>
      <c r="C2037" s="183">
        <v>45709</v>
      </c>
      <c r="D2037" s="183">
        <v>45921</v>
      </c>
      <c r="E2037" s="183">
        <v>45761</v>
      </c>
      <c r="F2037" s="182" t="s">
        <v>90</v>
      </c>
      <c r="G2037" s="182" t="s">
        <v>95</v>
      </c>
      <c r="H2037" s="182" t="s">
        <v>29</v>
      </c>
      <c r="I2037" s="182" t="s">
        <v>295</v>
      </c>
      <c r="J2037" s="182" t="s">
        <v>319</v>
      </c>
      <c r="K2037" s="183">
        <v>45687</v>
      </c>
      <c r="L2037" s="183">
        <v>45873</v>
      </c>
      <c r="M2037" s="182" t="s">
        <v>456</v>
      </c>
      <c r="N2037" s="182">
        <v>74300</v>
      </c>
      <c r="O2037" s="182" t="s">
        <v>1352</v>
      </c>
      <c r="P2037" s="182" t="s">
        <v>820</v>
      </c>
      <c r="Q2037" s="182" t="s">
        <v>3007</v>
      </c>
      <c r="R2037" s="182" t="s">
        <v>4992</v>
      </c>
    </row>
    <row r="2038" spans="1:18" x14ac:dyDescent="0.2">
      <c r="A2038" s="182" t="s">
        <v>120</v>
      </c>
      <c r="B2038" s="182" t="s">
        <v>225</v>
      </c>
      <c r="C2038" s="183">
        <v>45663</v>
      </c>
      <c r="D2038" s="183">
        <v>45874</v>
      </c>
      <c r="E2038" s="183">
        <v>45761</v>
      </c>
      <c r="F2038" s="182" t="s">
        <v>93</v>
      </c>
      <c r="G2038" s="182" t="s">
        <v>95</v>
      </c>
      <c r="H2038" s="182" t="s">
        <v>29</v>
      </c>
      <c r="I2038" s="182" t="s">
        <v>295</v>
      </c>
      <c r="J2038" s="182" t="s">
        <v>319</v>
      </c>
      <c r="K2038" s="183">
        <v>45639</v>
      </c>
      <c r="L2038" s="183">
        <v>45644</v>
      </c>
      <c r="M2038" s="182" t="s">
        <v>456</v>
      </c>
      <c r="N2038" s="182">
        <v>74300</v>
      </c>
      <c r="O2038" s="182" t="s">
        <v>654</v>
      </c>
      <c r="P2038" s="182" t="s">
        <v>655</v>
      </c>
      <c r="Q2038" s="182" t="s">
        <v>3008</v>
      </c>
      <c r="R2038" s="182" t="s">
        <v>4993</v>
      </c>
    </row>
    <row r="2039" spans="1:18" x14ac:dyDescent="0.2">
      <c r="A2039" s="182" t="s">
        <v>96</v>
      </c>
      <c r="B2039" s="182" t="s">
        <v>344</v>
      </c>
      <c r="C2039" s="183">
        <v>45741</v>
      </c>
      <c r="D2039" s="17"/>
      <c r="E2039" s="183">
        <v>45741</v>
      </c>
      <c r="F2039" s="182" t="s">
        <v>94</v>
      </c>
      <c r="G2039" s="182" t="s">
        <v>95</v>
      </c>
      <c r="H2039" s="182" t="s">
        <v>28</v>
      </c>
      <c r="I2039" s="182" t="s">
        <v>293</v>
      </c>
      <c r="J2039" s="182" t="s">
        <v>319</v>
      </c>
      <c r="K2039" s="183">
        <v>45699</v>
      </c>
      <c r="L2039" s="183">
        <v>45699</v>
      </c>
      <c r="M2039" s="182" t="s">
        <v>498</v>
      </c>
      <c r="N2039" s="182">
        <v>74350</v>
      </c>
      <c r="O2039" s="182" t="s">
        <v>575</v>
      </c>
      <c r="P2039" s="182" t="s">
        <v>576</v>
      </c>
      <c r="Q2039" s="182" t="s">
        <v>3009</v>
      </c>
      <c r="R2039" s="182" t="s">
        <v>4994</v>
      </c>
    </row>
    <row r="2040" spans="1:18" x14ac:dyDescent="0.2">
      <c r="A2040" s="182" t="s">
        <v>92</v>
      </c>
      <c r="B2040" s="182" t="s">
        <v>118</v>
      </c>
      <c r="C2040" s="183">
        <v>45632</v>
      </c>
      <c r="D2040" s="183">
        <v>45808</v>
      </c>
      <c r="E2040" s="183">
        <v>45763</v>
      </c>
      <c r="F2040" s="182" t="s">
        <v>270</v>
      </c>
      <c r="G2040" s="182" t="s">
        <v>95</v>
      </c>
      <c r="H2040" s="182" t="s">
        <v>29</v>
      </c>
      <c r="I2040" s="182" t="s">
        <v>295</v>
      </c>
      <c r="J2040" s="182" t="s">
        <v>321</v>
      </c>
      <c r="K2040" s="183">
        <v>45622</v>
      </c>
      <c r="L2040" s="183">
        <v>45625</v>
      </c>
      <c r="M2040" s="182" t="s">
        <v>463</v>
      </c>
      <c r="N2040" s="182">
        <v>74100</v>
      </c>
      <c r="O2040" s="182" t="s">
        <v>605</v>
      </c>
      <c r="P2040" s="182" t="s">
        <v>606</v>
      </c>
      <c r="Q2040" s="182" t="s">
        <v>3010</v>
      </c>
      <c r="R2040" s="182" t="s">
        <v>4995</v>
      </c>
    </row>
    <row r="2041" spans="1:18" x14ac:dyDescent="0.2">
      <c r="A2041" s="182" t="s">
        <v>92</v>
      </c>
      <c r="B2041" s="182" t="s">
        <v>362</v>
      </c>
      <c r="C2041" s="183">
        <v>45699</v>
      </c>
      <c r="D2041" s="183">
        <v>45869</v>
      </c>
      <c r="E2041" s="183">
        <v>45730</v>
      </c>
      <c r="F2041" s="182" t="s">
        <v>98</v>
      </c>
      <c r="G2041" s="182" t="s">
        <v>95</v>
      </c>
      <c r="H2041" s="182" t="s">
        <v>29</v>
      </c>
      <c r="I2041" s="182" t="s">
        <v>295</v>
      </c>
      <c r="J2041" s="182" t="s">
        <v>319</v>
      </c>
      <c r="K2041" s="183">
        <v>45622</v>
      </c>
      <c r="L2041" s="183">
        <v>45625</v>
      </c>
      <c r="M2041" s="182" t="s">
        <v>457</v>
      </c>
      <c r="N2041" s="182">
        <v>74240</v>
      </c>
      <c r="O2041" s="182" t="s">
        <v>1280</v>
      </c>
      <c r="P2041" s="182" t="s">
        <v>777</v>
      </c>
      <c r="Q2041" s="182" t="s">
        <v>3011</v>
      </c>
      <c r="R2041" s="182" t="s">
        <v>3011</v>
      </c>
    </row>
    <row r="2042" spans="1:18" x14ac:dyDescent="0.2">
      <c r="A2042" s="182" t="s">
        <v>92</v>
      </c>
      <c r="B2042" s="182" t="s">
        <v>362</v>
      </c>
      <c r="C2042" s="183">
        <v>45699</v>
      </c>
      <c r="D2042" s="183">
        <v>45869</v>
      </c>
      <c r="E2042" s="183">
        <v>45751</v>
      </c>
      <c r="F2042" s="182" t="s">
        <v>90</v>
      </c>
      <c r="G2042" s="182" t="s">
        <v>97</v>
      </c>
      <c r="H2042" s="182" t="s">
        <v>29</v>
      </c>
      <c r="I2042" s="182" t="s">
        <v>295</v>
      </c>
      <c r="J2042" s="182" t="s">
        <v>319</v>
      </c>
      <c r="K2042" s="183">
        <v>45622</v>
      </c>
      <c r="L2042" s="183">
        <v>45625</v>
      </c>
      <c r="M2042" s="182" t="s">
        <v>457</v>
      </c>
      <c r="N2042" s="182">
        <v>74240</v>
      </c>
      <c r="O2042" s="182" t="s">
        <v>1280</v>
      </c>
      <c r="P2042" s="182" t="s">
        <v>777</v>
      </c>
      <c r="Q2042" s="182" t="s">
        <v>3012</v>
      </c>
      <c r="R2042" s="182" t="s">
        <v>4996</v>
      </c>
    </row>
    <row r="2043" spans="1:18" x14ac:dyDescent="0.2">
      <c r="A2043" s="182" t="s">
        <v>99</v>
      </c>
      <c r="B2043" s="182" t="s">
        <v>404</v>
      </c>
      <c r="C2043" s="183">
        <v>45742</v>
      </c>
      <c r="D2043" s="17"/>
      <c r="E2043" s="183">
        <v>45742</v>
      </c>
      <c r="F2043" s="182" t="s">
        <v>94</v>
      </c>
      <c r="G2043" s="182" t="s">
        <v>95</v>
      </c>
      <c r="H2043" s="182" t="s">
        <v>29</v>
      </c>
      <c r="I2043" s="182" t="s">
        <v>293</v>
      </c>
      <c r="J2043" s="182" t="s">
        <v>319</v>
      </c>
      <c r="K2043" s="183">
        <v>45719</v>
      </c>
      <c r="L2043" s="183">
        <v>45720</v>
      </c>
      <c r="M2043" s="182" t="s">
        <v>493</v>
      </c>
      <c r="N2043" s="182">
        <v>74200</v>
      </c>
      <c r="O2043" s="182" t="s">
        <v>1279</v>
      </c>
      <c r="P2043" s="182" t="s">
        <v>618</v>
      </c>
      <c r="Q2043" s="182" t="s">
        <v>3013</v>
      </c>
      <c r="R2043" s="182" t="s">
        <v>4997</v>
      </c>
    </row>
    <row r="2044" spans="1:18" x14ac:dyDescent="0.2">
      <c r="A2044" s="182" t="s">
        <v>92</v>
      </c>
      <c r="B2044" s="182" t="s">
        <v>279</v>
      </c>
      <c r="C2044" s="183">
        <v>45699</v>
      </c>
      <c r="D2044" s="183">
        <v>45876</v>
      </c>
      <c r="E2044" s="183">
        <v>45741</v>
      </c>
      <c r="F2044" s="182" t="s">
        <v>98</v>
      </c>
      <c r="G2044" s="182" t="s">
        <v>95</v>
      </c>
      <c r="H2044" s="182" t="s">
        <v>29</v>
      </c>
      <c r="I2044" s="182" t="s">
        <v>295</v>
      </c>
      <c r="J2044" s="182" t="s">
        <v>319</v>
      </c>
      <c r="K2044" s="183">
        <v>45671</v>
      </c>
      <c r="L2044" s="183">
        <v>45674</v>
      </c>
      <c r="M2044" s="182" t="s">
        <v>463</v>
      </c>
      <c r="N2044" s="182">
        <v>74100</v>
      </c>
      <c r="O2044" s="182" t="s">
        <v>1334</v>
      </c>
      <c r="P2044" s="182" t="s">
        <v>780</v>
      </c>
      <c r="Q2044" s="182" t="s">
        <v>3014</v>
      </c>
      <c r="R2044" s="182" t="s">
        <v>4998</v>
      </c>
    </row>
    <row r="2045" spans="1:18" x14ac:dyDescent="0.2">
      <c r="A2045" s="182" t="s">
        <v>92</v>
      </c>
      <c r="B2045" s="182" t="s">
        <v>198</v>
      </c>
      <c r="C2045" s="183">
        <v>45614</v>
      </c>
      <c r="D2045" s="183">
        <v>45776</v>
      </c>
      <c r="E2045" s="183">
        <v>45765</v>
      </c>
      <c r="F2045" s="182" t="s">
        <v>330</v>
      </c>
      <c r="G2045" s="182" t="s">
        <v>95</v>
      </c>
      <c r="H2045" s="182" t="s">
        <v>29</v>
      </c>
      <c r="I2045" s="182" t="s">
        <v>295</v>
      </c>
      <c r="J2045" s="182" t="s">
        <v>319</v>
      </c>
      <c r="K2045" s="183">
        <v>45609</v>
      </c>
      <c r="L2045" s="183">
        <v>45611</v>
      </c>
      <c r="M2045" s="182" t="s">
        <v>472</v>
      </c>
      <c r="N2045" s="182">
        <v>74930</v>
      </c>
      <c r="O2045" s="182" t="s">
        <v>640</v>
      </c>
      <c r="P2045" s="182" t="s">
        <v>641</v>
      </c>
      <c r="Q2045" s="182" t="s">
        <v>3015</v>
      </c>
      <c r="R2045" s="182" t="s">
        <v>4999</v>
      </c>
    </row>
    <row r="2046" spans="1:18" x14ac:dyDescent="0.2">
      <c r="A2046" s="182" t="s">
        <v>120</v>
      </c>
      <c r="B2046" s="182" t="s">
        <v>127</v>
      </c>
      <c r="C2046" s="183">
        <v>45666</v>
      </c>
      <c r="D2046" s="17"/>
      <c r="E2046" s="183">
        <v>45730</v>
      </c>
      <c r="F2046" s="182" t="s">
        <v>286</v>
      </c>
      <c r="G2046" s="182" t="s">
        <v>97</v>
      </c>
      <c r="H2046" s="182" t="s">
        <v>29</v>
      </c>
      <c r="I2046" s="182" t="s">
        <v>293</v>
      </c>
      <c r="J2046" s="182" t="s">
        <v>319</v>
      </c>
      <c r="K2046" s="183">
        <v>45502</v>
      </c>
      <c r="L2046" s="183">
        <v>45582</v>
      </c>
      <c r="M2046" s="182" t="s">
        <v>474</v>
      </c>
      <c r="N2046" s="182">
        <v>74130</v>
      </c>
      <c r="O2046" s="182" t="s">
        <v>710</v>
      </c>
      <c r="P2046" s="182" t="s">
        <v>711</v>
      </c>
      <c r="Q2046" s="182" t="s">
        <v>3016</v>
      </c>
      <c r="R2046" s="182" t="s">
        <v>3016</v>
      </c>
    </row>
    <row r="2047" spans="1:18" x14ac:dyDescent="0.2">
      <c r="A2047" s="182" t="s">
        <v>120</v>
      </c>
      <c r="B2047" s="182" t="s">
        <v>152</v>
      </c>
      <c r="C2047" s="183">
        <v>45617</v>
      </c>
      <c r="D2047" s="183">
        <v>45910</v>
      </c>
      <c r="E2047" s="183">
        <v>45730</v>
      </c>
      <c r="F2047" s="182" t="s">
        <v>286</v>
      </c>
      <c r="G2047" s="182" t="s">
        <v>97</v>
      </c>
      <c r="H2047" s="182" t="s">
        <v>29</v>
      </c>
      <c r="I2047" s="182" t="s">
        <v>295</v>
      </c>
      <c r="J2047" s="182" t="s">
        <v>319</v>
      </c>
      <c r="K2047" s="183">
        <v>45600</v>
      </c>
      <c r="L2047" s="183">
        <v>45601</v>
      </c>
      <c r="M2047" s="182" t="s">
        <v>473</v>
      </c>
      <c r="N2047" s="182">
        <v>74130</v>
      </c>
      <c r="O2047" s="182" t="s">
        <v>708</v>
      </c>
      <c r="P2047" s="182" t="s">
        <v>709</v>
      </c>
      <c r="Q2047" s="182" t="s">
        <v>3017</v>
      </c>
      <c r="R2047" s="182" t="s">
        <v>3017</v>
      </c>
    </row>
    <row r="2048" spans="1:18" x14ac:dyDescent="0.2">
      <c r="A2048" s="182" t="s">
        <v>120</v>
      </c>
      <c r="B2048" s="182" t="s">
        <v>152</v>
      </c>
      <c r="C2048" s="183">
        <v>45617</v>
      </c>
      <c r="D2048" s="183">
        <v>45910</v>
      </c>
      <c r="E2048" s="183">
        <v>45729</v>
      </c>
      <c r="F2048" s="182" t="s">
        <v>270</v>
      </c>
      <c r="G2048" s="182" t="s">
        <v>97</v>
      </c>
      <c r="H2048" s="182" t="s">
        <v>29</v>
      </c>
      <c r="I2048" s="182" t="s">
        <v>295</v>
      </c>
      <c r="J2048" s="182" t="s">
        <v>319</v>
      </c>
      <c r="K2048" s="183">
        <v>45600</v>
      </c>
      <c r="L2048" s="183">
        <v>45601</v>
      </c>
      <c r="M2048" s="182" t="s">
        <v>473</v>
      </c>
      <c r="N2048" s="182">
        <v>74130</v>
      </c>
      <c r="O2048" s="182" t="s">
        <v>708</v>
      </c>
      <c r="P2048" s="182" t="s">
        <v>709</v>
      </c>
      <c r="Q2048" s="182" t="s">
        <v>3018</v>
      </c>
      <c r="R2048" s="182" t="s">
        <v>3018</v>
      </c>
    </row>
    <row r="2049" spans="1:18" x14ac:dyDescent="0.2">
      <c r="A2049" s="182" t="s">
        <v>96</v>
      </c>
      <c r="B2049" s="182" t="s">
        <v>172</v>
      </c>
      <c r="C2049" s="183">
        <v>45615</v>
      </c>
      <c r="D2049" s="183">
        <v>45700</v>
      </c>
      <c r="E2049" s="183">
        <v>45700</v>
      </c>
      <c r="F2049" s="182" t="s">
        <v>253</v>
      </c>
      <c r="G2049" s="182" t="s">
        <v>125</v>
      </c>
      <c r="H2049" s="17"/>
      <c r="I2049" s="182" t="s">
        <v>295</v>
      </c>
      <c r="J2049" s="182" t="s">
        <v>319</v>
      </c>
      <c r="K2049" s="183">
        <v>45610</v>
      </c>
      <c r="L2049" s="183">
        <v>45610</v>
      </c>
      <c r="M2049" s="182" t="s">
        <v>508</v>
      </c>
      <c r="N2049" s="182">
        <v>74940</v>
      </c>
      <c r="O2049" s="182" t="s">
        <v>901</v>
      </c>
      <c r="P2049" s="182" t="s">
        <v>769</v>
      </c>
      <c r="Q2049" s="182" t="s">
        <v>3019</v>
      </c>
      <c r="R2049" s="182" t="s">
        <v>3019</v>
      </c>
    </row>
    <row r="2050" spans="1:18" x14ac:dyDescent="0.2">
      <c r="A2050" s="182" t="s">
        <v>96</v>
      </c>
      <c r="B2050" s="182" t="s">
        <v>258</v>
      </c>
      <c r="C2050" s="183">
        <v>45621</v>
      </c>
      <c r="D2050" s="183">
        <v>45621</v>
      </c>
      <c r="E2050" s="183">
        <v>45613</v>
      </c>
      <c r="F2050" s="182" t="s">
        <v>253</v>
      </c>
      <c r="G2050" s="182" t="s">
        <v>125</v>
      </c>
      <c r="H2050" s="17"/>
      <c r="I2050" s="182" t="s">
        <v>295</v>
      </c>
      <c r="J2050" s="182" t="s">
        <v>319</v>
      </c>
      <c r="K2050" s="183">
        <v>45610</v>
      </c>
      <c r="L2050" s="183">
        <v>45610</v>
      </c>
      <c r="M2050" s="182" t="s">
        <v>508</v>
      </c>
      <c r="N2050" s="182">
        <v>74940</v>
      </c>
      <c r="O2050" s="182" t="s">
        <v>1003</v>
      </c>
      <c r="P2050" s="182" t="s">
        <v>1004</v>
      </c>
      <c r="Q2050" s="182" t="s">
        <v>3020</v>
      </c>
      <c r="R2050" s="182" t="s">
        <v>3020</v>
      </c>
    </row>
    <row r="2051" spans="1:18" x14ac:dyDescent="0.2">
      <c r="A2051" s="182" t="s">
        <v>96</v>
      </c>
      <c r="B2051" s="182" t="s">
        <v>263</v>
      </c>
      <c r="C2051" s="183">
        <v>45596</v>
      </c>
      <c r="D2051" s="183">
        <v>45596</v>
      </c>
      <c r="E2051" s="183">
        <v>45596</v>
      </c>
      <c r="F2051" s="182" t="s">
        <v>253</v>
      </c>
      <c r="G2051" s="182" t="s">
        <v>125</v>
      </c>
      <c r="H2051" s="17"/>
      <c r="I2051" s="182" t="s">
        <v>295</v>
      </c>
      <c r="J2051" s="182" t="s">
        <v>322</v>
      </c>
      <c r="K2051" s="183">
        <v>45559</v>
      </c>
      <c r="L2051" s="183">
        <v>45565</v>
      </c>
      <c r="M2051" s="182" t="s">
        <v>455</v>
      </c>
      <c r="N2051" s="182">
        <v>74960</v>
      </c>
      <c r="O2051" s="182" t="s">
        <v>1005</v>
      </c>
      <c r="P2051" s="182" t="s">
        <v>1006</v>
      </c>
      <c r="Q2051" s="182" t="s">
        <v>3021</v>
      </c>
      <c r="R2051" s="182" t="s">
        <v>3021</v>
      </c>
    </row>
    <row r="2052" spans="1:18" x14ac:dyDescent="0.2">
      <c r="A2052" s="182" t="s">
        <v>96</v>
      </c>
      <c r="B2052" s="182" t="s">
        <v>168</v>
      </c>
      <c r="C2052" s="183">
        <v>45621</v>
      </c>
      <c r="D2052" s="183">
        <v>45667</v>
      </c>
      <c r="E2052" s="183">
        <v>45685</v>
      </c>
      <c r="F2052" s="182" t="s">
        <v>253</v>
      </c>
      <c r="G2052" s="182" t="s">
        <v>125</v>
      </c>
      <c r="H2052" s="17"/>
      <c r="I2052" s="182" t="s">
        <v>295</v>
      </c>
      <c r="J2052" s="182" t="s">
        <v>319</v>
      </c>
      <c r="K2052" s="183">
        <v>45610</v>
      </c>
      <c r="L2052" s="183">
        <v>45685</v>
      </c>
      <c r="M2052" s="182" t="s">
        <v>459</v>
      </c>
      <c r="N2052" s="182">
        <v>74330</v>
      </c>
      <c r="O2052" s="182" t="s">
        <v>1007</v>
      </c>
      <c r="P2052" s="182" t="s">
        <v>1008</v>
      </c>
      <c r="Q2052" s="182" t="s">
        <v>3022</v>
      </c>
      <c r="R2052" s="182" t="s">
        <v>3022</v>
      </c>
    </row>
    <row r="2053" spans="1:18" x14ac:dyDescent="0.2">
      <c r="A2053" s="182" t="s">
        <v>96</v>
      </c>
      <c r="B2053" s="182" t="s">
        <v>139</v>
      </c>
      <c r="C2053" s="183">
        <v>45665</v>
      </c>
      <c r="D2053" s="183">
        <v>45665</v>
      </c>
      <c r="E2053" s="183">
        <v>45642</v>
      </c>
      <c r="F2053" s="182" t="s">
        <v>253</v>
      </c>
      <c r="G2053" s="182" t="s">
        <v>125</v>
      </c>
      <c r="H2053" s="17"/>
      <c r="I2053" s="182" t="s">
        <v>295</v>
      </c>
      <c r="J2053" s="182" t="s">
        <v>321</v>
      </c>
      <c r="K2053" s="183">
        <v>45602</v>
      </c>
      <c r="L2053" s="183">
        <v>45603</v>
      </c>
      <c r="M2053" s="182" t="s">
        <v>455</v>
      </c>
      <c r="N2053" s="182">
        <v>74000</v>
      </c>
      <c r="O2053" s="182" t="s">
        <v>1009</v>
      </c>
      <c r="P2053" s="182" t="s">
        <v>1010</v>
      </c>
      <c r="Q2053" s="182" t="s">
        <v>3023</v>
      </c>
      <c r="R2053" s="182" t="s">
        <v>3023</v>
      </c>
    </row>
    <row r="2054" spans="1:18" x14ac:dyDescent="0.2">
      <c r="A2054" s="182" t="s">
        <v>96</v>
      </c>
      <c r="B2054" s="182" t="s">
        <v>259</v>
      </c>
      <c r="C2054" s="183">
        <v>45623</v>
      </c>
      <c r="D2054" s="183">
        <v>45623</v>
      </c>
      <c r="E2054" s="183">
        <v>45613</v>
      </c>
      <c r="F2054" s="182" t="s">
        <v>253</v>
      </c>
      <c r="G2054" s="182" t="s">
        <v>125</v>
      </c>
      <c r="H2054" s="17"/>
      <c r="I2054" s="182" t="s">
        <v>295</v>
      </c>
      <c r="J2054" s="182" t="s">
        <v>319</v>
      </c>
      <c r="K2054" s="183">
        <v>45610</v>
      </c>
      <c r="L2054" s="183">
        <v>45610</v>
      </c>
      <c r="M2054" s="182" t="s">
        <v>455</v>
      </c>
      <c r="N2054" s="182">
        <v>74000</v>
      </c>
      <c r="O2054" s="182" t="s">
        <v>1011</v>
      </c>
      <c r="P2054" s="182" t="s">
        <v>1012</v>
      </c>
      <c r="Q2054" s="182" t="s">
        <v>3024</v>
      </c>
      <c r="R2054" s="182" t="s">
        <v>3024</v>
      </c>
    </row>
    <row r="2055" spans="1:18" x14ac:dyDescent="0.2">
      <c r="A2055" s="182" t="s">
        <v>92</v>
      </c>
      <c r="B2055" s="182" t="s">
        <v>238</v>
      </c>
      <c r="C2055" s="183">
        <v>45706</v>
      </c>
      <c r="D2055" s="183">
        <v>45869</v>
      </c>
      <c r="E2055" s="183">
        <v>45757</v>
      </c>
      <c r="F2055" s="182" t="s">
        <v>90</v>
      </c>
      <c r="G2055" s="182" t="s">
        <v>125</v>
      </c>
      <c r="H2055" s="182" t="s">
        <v>29</v>
      </c>
      <c r="I2055" s="182" t="s">
        <v>295</v>
      </c>
      <c r="J2055" s="182" t="s">
        <v>319</v>
      </c>
      <c r="K2055" s="183">
        <v>45664</v>
      </c>
      <c r="L2055" s="183">
        <v>45664</v>
      </c>
      <c r="M2055" s="182" t="s">
        <v>463</v>
      </c>
      <c r="N2055" s="182">
        <v>74100</v>
      </c>
      <c r="O2055" s="182" t="s">
        <v>724</v>
      </c>
      <c r="P2055" s="182" t="s">
        <v>725</v>
      </c>
      <c r="Q2055" s="182" t="s">
        <v>3025</v>
      </c>
      <c r="R2055" s="182" t="s">
        <v>5000</v>
      </c>
    </row>
    <row r="2056" spans="1:18" x14ac:dyDescent="0.2">
      <c r="A2056" s="182" t="s">
        <v>92</v>
      </c>
      <c r="B2056" s="182" t="s">
        <v>128</v>
      </c>
      <c r="C2056" s="183">
        <v>45631</v>
      </c>
      <c r="D2056" s="183">
        <v>45853</v>
      </c>
      <c r="E2056" s="183">
        <v>45729</v>
      </c>
      <c r="F2056" s="182" t="s">
        <v>93</v>
      </c>
      <c r="G2056" s="182" t="s">
        <v>95</v>
      </c>
      <c r="H2056" s="182" t="s">
        <v>29</v>
      </c>
      <c r="I2056" s="182" t="s">
        <v>295</v>
      </c>
      <c r="J2056" s="182" t="s">
        <v>319</v>
      </c>
      <c r="K2056" s="183">
        <v>45621</v>
      </c>
      <c r="L2056" s="183">
        <v>45624</v>
      </c>
      <c r="M2056" s="182" t="s">
        <v>463</v>
      </c>
      <c r="N2056" s="182">
        <v>74100</v>
      </c>
      <c r="O2056" s="182" t="s">
        <v>977</v>
      </c>
      <c r="P2056" s="182" t="s">
        <v>978</v>
      </c>
      <c r="Q2056" s="182" t="s">
        <v>3026</v>
      </c>
      <c r="R2056" s="182" t="s">
        <v>3026</v>
      </c>
    </row>
    <row r="2057" spans="1:18" x14ac:dyDescent="0.2">
      <c r="A2057" s="182" t="s">
        <v>120</v>
      </c>
      <c r="B2057" s="182" t="s">
        <v>395</v>
      </c>
      <c r="C2057" s="183">
        <v>45734</v>
      </c>
      <c r="D2057" s="183">
        <v>45734</v>
      </c>
      <c r="E2057" s="183">
        <v>45734</v>
      </c>
      <c r="F2057" s="182" t="s">
        <v>94</v>
      </c>
      <c r="G2057" s="182" t="s">
        <v>95</v>
      </c>
      <c r="H2057" s="17"/>
      <c r="I2057" s="182" t="s">
        <v>295</v>
      </c>
      <c r="J2057" s="182" t="s">
        <v>319</v>
      </c>
      <c r="K2057" s="183">
        <v>45693</v>
      </c>
      <c r="L2057" s="183">
        <v>45729</v>
      </c>
      <c r="M2057" s="182" t="s">
        <v>528</v>
      </c>
      <c r="N2057" s="182">
        <v>74800</v>
      </c>
      <c r="O2057" s="182" t="s">
        <v>1363</v>
      </c>
      <c r="P2057" s="182" t="s">
        <v>1013</v>
      </c>
      <c r="Q2057" s="182" t="s">
        <v>3027</v>
      </c>
      <c r="R2057" s="182" t="s">
        <v>5001</v>
      </c>
    </row>
    <row r="2058" spans="1:18" x14ac:dyDescent="0.2">
      <c r="A2058" s="182" t="s">
        <v>96</v>
      </c>
      <c r="B2058" s="182" t="s">
        <v>392</v>
      </c>
      <c r="C2058" s="183">
        <v>45728</v>
      </c>
      <c r="D2058" s="183">
        <v>45824</v>
      </c>
      <c r="E2058" s="183">
        <v>45756</v>
      </c>
      <c r="F2058" s="182" t="s">
        <v>98</v>
      </c>
      <c r="G2058" s="182" t="s">
        <v>95</v>
      </c>
      <c r="H2058" s="182" t="s">
        <v>28</v>
      </c>
      <c r="I2058" s="182" t="s">
        <v>295</v>
      </c>
      <c r="J2058" s="182" t="s">
        <v>319</v>
      </c>
      <c r="K2058" s="183">
        <v>45712</v>
      </c>
      <c r="L2058" s="183">
        <v>45713</v>
      </c>
      <c r="M2058" s="182" t="s">
        <v>535</v>
      </c>
      <c r="N2058" s="182">
        <v>74150</v>
      </c>
      <c r="O2058" s="182" t="s">
        <v>1356</v>
      </c>
      <c r="P2058" s="182" t="s">
        <v>876</v>
      </c>
      <c r="Q2058" s="182" t="s">
        <v>3028</v>
      </c>
      <c r="R2058" s="182" t="s">
        <v>5002</v>
      </c>
    </row>
    <row r="2059" spans="1:18" x14ac:dyDescent="0.2">
      <c r="A2059" s="182" t="s">
        <v>96</v>
      </c>
      <c r="B2059" s="182" t="s">
        <v>154</v>
      </c>
      <c r="C2059" s="183">
        <v>45621</v>
      </c>
      <c r="D2059" s="183">
        <v>45901</v>
      </c>
      <c r="E2059" s="183">
        <v>45754</v>
      </c>
      <c r="F2059" s="182" t="s">
        <v>90</v>
      </c>
      <c r="G2059" s="182" t="s">
        <v>97</v>
      </c>
      <c r="H2059" s="182" t="s">
        <v>29</v>
      </c>
      <c r="I2059" s="182" t="s">
        <v>295</v>
      </c>
      <c r="J2059" s="182" t="s">
        <v>319</v>
      </c>
      <c r="K2059" s="183">
        <v>45610</v>
      </c>
      <c r="L2059" s="183">
        <v>45952</v>
      </c>
      <c r="M2059" s="182" t="s">
        <v>455</v>
      </c>
      <c r="N2059" s="182">
        <v>74000</v>
      </c>
      <c r="O2059" s="182" t="s">
        <v>571</v>
      </c>
      <c r="P2059" s="182" t="s">
        <v>572</v>
      </c>
      <c r="Q2059" s="182" t="s">
        <v>3029</v>
      </c>
      <c r="R2059" s="182" t="s">
        <v>5003</v>
      </c>
    </row>
    <row r="2060" spans="1:18" x14ac:dyDescent="0.2">
      <c r="A2060" s="182" t="s">
        <v>96</v>
      </c>
      <c r="B2060" s="182" t="s">
        <v>372</v>
      </c>
      <c r="C2060" s="183">
        <v>45729</v>
      </c>
      <c r="D2060" s="183">
        <v>45930</v>
      </c>
      <c r="E2060" s="183">
        <v>45757</v>
      </c>
      <c r="F2060" s="182" t="s">
        <v>98</v>
      </c>
      <c r="G2060" s="182" t="s">
        <v>95</v>
      </c>
      <c r="H2060" s="182" t="s">
        <v>28</v>
      </c>
      <c r="I2060" s="182" t="s">
        <v>295</v>
      </c>
      <c r="J2060" s="182" t="s">
        <v>321</v>
      </c>
      <c r="K2060" s="183">
        <v>45712</v>
      </c>
      <c r="L2060" s="183">
        <v>45713</v>
      </c>
      <c r="M2060" s="182" t="s">
        <v>455</v>
      </c>
      <c r="N2060" s="182">
        <v>74960</v>
      </c>
      <c r="O2060" s="182" t="s">
        <v>573</v>
      </c>
      <c r="P2060" s="182" t="s">
        <v>574</v>
      </c>
      <c r="Q2060" s="182" t="s">
        <v>3030</v>
      </c>
      <c r="R2060" s="182" t="s">
        <v>5004</v>
      </c>
    </row>
    <row r="2061" spans="1:18" x14ac:dyDescent="0.2">
      <c r="A2061" s="182" t="s">
        <v>96</v>
      </c>
      <c r="B2061" s="182" t="s">
        <v>66</v>
      </c>
      <c r="C2061" s="183">
        <v>45635</v>
      </c>
      <c r="D2061" s="183">
        <v>45797</v>
      </c>
      <c r="E2061" s="183">
        <v>45770</v>
      </c>
      <c r="F2061" s="182" t="s">
        <v>270</v>
      </c>
      <c r="G2061" s="182" t="s">
        <v>95</v>
      </c>
      <c r="H2061" s="182" t="s">
        <v>28</v>
      </c>
      <c r="I2061" s="182" t="s">
        <v>295</v>
      </c>
      <c r="J2061" s="182" t="s">
        <v>321</v>
      </c>
      <c r="K2061" s="183">
        <v>45623</v>
      </c>
      <c r="L2061" s="183">
        <v>45623</v>
      </c>
      <c r="M2061" s="182" t="s">
        <v>455</v>
      </c>
      <c r="N2061" s="182">
        <v>74000</v>
      </c>
      <c r="O2061" s="182" t="s">
        <v>1014</v>
      </c>
      <c r="P2061" s="182" t="s">
        <v>1015</v>
      </c>
      <c r="Q2061" s="182" t="s">
        <v>3031</v>
      </c>
      <c r="R2061" s="182" t="s">
        <v>5005</v>
      </c>
    </row>
    <row r="2062" spans="1:18" x14ac:dyDescent="0.2">
      <c r="A2062" s="182" t="s">
        <v>96</v>
      </c>
      <c r="B2062" s="182" t="s">
        <v>372</v>
      </c>
      <c r="C2062" s="183">
        <v>45729</v>
      </c>
      <c r="D2062" s="183">
        <v>45930</v>
      </c>
      <c r="E2062" s="183">
        <v>45729</v>
      </c>
      <c r="F2062" s="182" t="s">
        <v>94</v>
      </c>
      <c r="G2062" s="182" t="s">
        <v>95</v>
      </c>
      <c r="H2062" s="182" t="s">
        <v>28</v>
      </c>
      <c r="I2062" s="182" t="s">
        <v>295</v>
      </c>
      <c r="J2062" s="182" t="s">
        <v>321</v>
      </c>
      <c r="K2062" s="183">
        <v>45712</v>
      </c>
      <c r="L2062" s="183">
        <v>45713</v>
      </c>
      <c r="M2062" s="182" t="s">
        <v>455</v>
      </c>
      <c r="N2062" s="182">
        <v>74960</v>
      </c>
      <c r="O2062" s="182" t="s">
        <v>573</v>
      </c>
      <c r="P2062" s="182" t="s">
        <v>574</v>
      </c>
      <c r="Q2062" s="182" t="s">
        <v>3032</v>
      </c>
      <c r="R2062" s="182" t="s">
        <v>5006</v>
      </c>
    </row>
    <row r="2063" spans="1:18" x14ac:dyDescent="0.2">
      <c r="A2063" s="182" t="s">
        <v>92</v>
      </c>
      <c r="B2063" s="182" t="s">
        <v>78</v>
      </c>
      <c r="C2063" s="183">
        <v>45645</v>
      </c>
      <c r="D2063" s="183">
        <v>45803</v>
      </c>
      <c r="E2063" s="183">
        <v>45764</v>
      </c>
      <c r="F2063" s="182" t="s">
        <v>93</v>
      </c>
      <c r="G2063" s="182" t="s">
        <v>95</v>
      </c>
      <c r="H2063" s="182" t="s">
        <v>29</v>
      </c>
      <c r="I2063" s="182" t="s">
        <v>295</v>
      </c>
      <c r="J2063" s="182" t="s">
        <v>319</v>
      </c>
      <c r="K2063" s="183">
        <v>45635</v>
      </c>
      <c r="L2063" s="183">
        <v>45636</v>
      </c>
      <c r="M2063" s="182" t="s">
        <v>463</v>
      </c>
      <c r="N2063" s="182">
        <v>74100</v>
      </c>
      <c r="O2063" s="182" t="s">
        <v>1286</v>
      </c>
      <c r="P2063" s="182" t="s">
        <v>787</v>
      </c>
      <c r="Q2063" s="182" t="s">
        <v>3033</v>
      </c>
      <c r="R2063" s="182" t="s">
        <v>5007</v>
      </c>
    </row>
    <row r="2064" spans="1:18" x14ac:dyDescent="0.2">
      <c r="A2064" s="182" t="s">
        <v>92</v>
      </c>
      <c r="B2064" s="182" t="s">
        <v>189</v>
      </c>
      <c r="C2064" s="183">
        <v>45589</v>
      </c>
      <c r="D2064" s="183">
        <v>45769</v>
      </c>
      <c r="E2064" s="183">
        <v>45764</v>
      </c>
      <c r="F2064" s="182" t="s">
        <v>330</v>
      </c>
      <c r="G2064" s="182" t="s">
        <v>95</v>
      </c>
      <c r="H2064" s="182" t="s">
        <v>29</v>
      </c>
      <c r="I2064" s="182" t="s">
        <v>295</v>
      </c>
      <c r="J2064" s="182" t="s">
        <v>321</v>
      </c>
      <c r="K2064" s="183">
        <v>45505</v>
      </c>
      <c r="L2064" s="183">
        <v>45797</v>
      </c>
      <c r="M2064" s="182" t="s">
        <v>471</v>
      </c>
      <c r="N2064" s="182">
        <v>74100</v>
      </c>
      <c r="O2064" s="182" t="s">
        <v>788</v>
      </c>
      <c r="P2064" s="182" t="s">
        <v>789</v>
      </c>
      <c r="Q2064" s="182" t="s">
        <v>3034</v>
      </c>
      <c r="R2064" s="182" t="s">
        <v>5008</v>
      </c>
    </row>
    <row r="2065" spans="1:18" x14ac:dyDescent="0.2">
      <c r="A2065" s="182" t="s">
        <v>96</v>
      </c>
      <c r="B2065" s="182" t="s">
        <v>345</v>
      </c>
      <c r="C2065" s="183">
        <v>45707</v>
      </c>
      <c r="D2065" s="183">
        <v>45790</v>
      </c>
      <c r="E2065" s="183">
        <v>45754</v>
      </c>
      <c r="F2065" s="182" t="s">
        <v>90</v>
      </c>
      <c r="G2065" s="182" t="s">
        <v>95</v>
      </c>
      <c r="H2065" s="182" t="s">
        <v>28</v>
      </c>
      <c r="I2065" s="182" t="s">
        <v>295</v>
      </c>
      <c r="J2065" s="182" t="s">
        <v>319</v>
      </c>
      <c r="K2065" s="183">
        <v>45694</v>
      </c>
      <c r="L2065" s="183">
        <v>45695</v>
      </c>
      <c r="M2065" s="182" t="s">
        <v>487</v>
      </c>
      <c r="N2065" s="182">
        <v>74330</v>
      </c>
      <c r="O2065" s="182" t="s">
        <v>1335</v>
      </c>
      <c r="P2065" s="182" t="s">
        <v>1016</v>
      </c>
      <c r="Q2065" s="182" t="s">
        <v>3035</v>
      </c>
      <c r="R2065" s="182" t="s">
        <v>5009</v>
      </c>
    </row>
    <row r="2066" spans="1:18" x14ac:dyDescent="0.2">
      <c r="A2066" s="182" t="s">
        <v>99</v>
      </c>
      <c r="B2066" s="182" t="s">
        <v>371</v>
      </c>
      <c r="C2066" s="183">
        <v>45728</v>
      </c>
      <c r="D2066" s="183">
        <v>45838</v>
      </c>
      <c r="E2066" s="183">
        <v>45777</v>
      </c>
      <c r="F2066" s="182" t="s">
        <v>98</v>
      </c>
      <c r="G2066" s="182" t="s">
        <v>95</v>
      </c>
      <c r="H2066" s="182" t="s">
        <v>29</v>
      </c>
      <c r="I2066" s="182" t="s">
        <v>295</v>
      </c>
      <c r="J2066" s="182" t="s">
        <v>319</v>
      </c>
      <c r="K2066" s="183">
        <v>45685</v>
      </c>
      <c r="L2066" s="183">
        <v>45719</v>
      </c>
      <c r="M2066" s="182" t="s">
        <v>461</v>
      </c>
      <c r="N2066" s="182">
        <v>74200</v>
      </c>
      <c r="O2066" s="182" t="s">
        <v>597</v>
      </c>
      <c r="P2066" s="182" t="s">
        <v>598</v>
      </c>
      <c r="Q2066" s="182" t="s">
        <v>3036</v>
      </c>
      <c r="R2066" s="182" t="s">
        <v>5010</v>
      </c>
    </row>
    <row r="2067" spans="1:18" x14ac:dyDescent="0.2">
      <c r="A2067" s="182" t="s">
        <v>99</v>
      </c>
      <c r="B2067" s="182" t="s">
        <v>274</v>
      </c>
      <c r="C2067" s="183">
        <v>45686</v>
      </c>
      <c r="D2067" s="183">
        <v>45874</v>
      </c>
      <c r="E2067" s="183">
        <v>45770</v>
      </c>
      <c r="F2067" s="182" t="s">
        <v>93</v>
      </c>
      <c r="G2067" s="182" t="s">
        <v>95</v>
      </c>
      <c r="H2067" s="182" t="s">
        <v>28</v>
      </c>
      <c r="I2067" s="182" t="s">
        <v>295</v>
      </c>
      <c r="J2067" s="182" t="s">
        <v>319</v>
      </c>
      <c r="K2067" s="183">
        <v>45666</v>
      </c>
      <c r="L2067" s="183">
        <v>45666</v>
      </c>
      <c r="M2067" s="182" t="s">
        <v>461</v>
      </c>
      <c r="N2067" s="182">
        <v>74200</v>
      </c>
      <c r="O2067" s="182" t="s">
        <v>1327</v>
      </c>
      <c r="P2067" s="182" t="s">
        <v>1017</v>
      </c>
      <c r="Q2067" s="182" t="s">
        <v>3037</v>
      </c>
      <c r="R2067" s="182" t="s">
        <v>5011</v>
      </c>
    </row>
    <row r="2068" spans="1:18" x14ac:dyDescent="0.2">
      <c r="A2068" s="182" t="s">
        <v>92</v>
      </c>
      <c r="B2068" s="182" t="s">
        <v>397</v>
      </c>
      <c r="C2068" s="183">
        <v>45743</v>
      </c>
      <c r="D2068" s="183">
        <v>45900</v>
      </c>
      <c r="E2068" s="183">
        <v>45743</v>
      </c>
      <c r="F2068" s="182" t="s">
        <v>94</v>
      </c>
      <c r="G2068" s="182" t="s">
        <v>95</v>
      </c>
      <c r="H2068" s="182" t="s">
        <v>28</v>
      </c>
      <c r="I2068" s="182" t="s">
        <v>295</v>
      </c>
      <c r="J2068" s="182" t="s">
        <v>319</v>
      </c>
      <c r="K2068" s="183">
        <v>45726</v>
      </c>
      <c r="L2068" s="183">
        <v>45727</v>
      </c>
      <c r="M2068" s="182" t="s">
        <v>463</v>
      </c>
      <c r="N2068" s="182">
        <v>74100</v>
      </c>
      <c r="O2068" s="182" t="s">
        <v>1347</v>
      </c>
      <c r="P2068" s="182" t="s">
        <v>732</v>
      </c>
      <c r="Q2068" s="182" t="s">
        <v>3038</v>
      </c>
      <c r="R2068" s="182" t="s">
        <v>6570</v>
      </c>
    </row>
    <row r="2069" spans="1:18" x14ac:dyDescent="0.2">
      <c r="A2069" s="182" t="s">
        <v>120</v>
      </c>
      <c r="B2069" s="182" t="s">
        <v>299</v>
      </c>
      <c r="C2069" s="183">
        <v>45719</v>
      </c>
      <c r="D2069" s="183">
        <v>45868</v>
      </c>
      <c r="E2069" s="183">
        <v>45747</v>
      </c>
      <c r="F2069" s="182" t="s">
        <v>98</v>
      </c>
      <c r="G2069" s="182" t="s">
        <v>95</v>
      </c>
      <c r="H2069" s="182" t="s">
        <v>29</v>
      </c>
      <c r="I2069" s="182" t="s">
        <v>295</v>
      </c>
      <c r="J2069" s="182" t="s">
        <v>319</v>
      </c>
      <c r="K2069" s="183">
        <v>45685</v>
      </c>
      <c r="L2069" s="183">
        <v>45686</v>
      </c>
      <c r="M2069" s="182" t="s">
        <v>456</v>
      </c>
      <c r="N2069" s="182">
        <v>74300</v>
      </c>
      <c r="O2069" s="182" t="s">
        <v>1300</v>
      </c>
      <c r="P2069" s="182" t="s">
        <v>685</v>
      </c>
      <c r="Q2069" s="182" t="s">
        <v>3039</v>
      </c>
      <c r="R2069" s="182" t="s">
        <v>5012</v>
      </c>
    </row>
    <row r="2070" spans="1:18" x14ac:dyDescent="0.2">
      <c r="A2070" s="182" t="s">
        <v>120</v>
      </c>
      <c r="B2070" s="182" t="s">
        <v>248</v>
      </c>
      <c r="C2070" s="183">
        <v>45677</v>
      </c>
      <c r="D2070" s="183">
        <v>45807</v>
      </c>
      <c r="E2070" s="183">
        <v>45747</v>
      </c>
      <c r="F2070" s="182" t="s">
        <v>90</v>
      </c>
      <c r="G2070" s="182" t="s">
        <v>95</v>
      </c>
      <c r="H2070" s="182" t="s">
        <v>29</v>
      </c>
      <c r="I2070" s="182" t="s">
        <v>295</v>
      </c>
      <c r="J2070" s="182" t="s">
        <v>319</v>
      </c>
      <c r="K2070" s="183">
        <v>45645</v>
      </c>
      <c r="L2070" s="183">
        <v>45664</v>
      </c>
      <c r="M2070" s="182" t="s">
        <v>456</v>
      </c>
      <c r="N2070" s="182">
        <v>74300</v>
      </c>
      <c r="O2070" s="182" t="s">
        <v>652</v>
      </c>
      <c r="P2070" s="182" t="s">
        <v>653</v>
      </c>
      <c r="Q2070" s="182" t="s">
        <v>3040</v>
      </c>
      <c r="R2070" s="182" t="s">
        <v>5013</v>
      </c>
    </row>
    <row r="2071" spans="1:18" x14ac:dyDescent="0.2">
      <c r="A2071" s="182" t="s">
        <v>120</v>
      </c>
      <c r="B2071" s="182" t="s">
        <v>361</v>
      </c>
      <c r="C2071" s="183">
        <v>45715</v>
      </c>
      <c r="D2071" s="183">
        <v>45758</v>
      </c>
      <c r="E2071" s="183">
        <v>45744</v>
      </c>
      <c r="F2071" s="182" t="s">
        <v>98</v>
      </c>
      <c r="G2071" s="182" t="s">
        <v>95</v>
      </c>
      <c r="H2071" s="182" t="s">
        <v>29</v>
      </c>
      <c r="I2071" s="182" t="s">
        <v>295</v>
      </c>
      <c r="J2071" s="182" t="s">
        <v>319</v>
      </c>
      <c r="K2071" s="183">
        <v>45691</v>
      </c>
      <c r="L2071" s="183">
        <v>45694</v>
      </c>
      <c r="M2071" s="182" t="s">
        <v>462</v>
      </c>
      <c r="N2071" s="182">
        <v>74190</v>
      </c>
      <c r="O2071" s="182" t="s">
        <v>954</v>
      </c>
      <c r="P2071" s="182" t="s">
        <v>955</v>
      </c>
      <c r="Q2071" s="182" t="s">
        <v>3041</v>
      </c>
      <c r="R2071" s="182" t="s">
        <v>5014</v>
      </c>
    </row>
    <row r="2072" spans="1:18" x14ac:dyDescent="0.2">
      <c r="A2072" s="182" t="s">
        <v>120</v>
      </c>
      <c r="B2072" s="182" t="s">
        <v>246</v>
      </c>
      <c r="C2072" s="183">
        <v>45677</v>
      </c>
      <c r="D2072" s="183">
        <v>45920</v>
      </c>
      <c r="E2072" s="183">
        <v>45747</v>
      </c>
      <c r="F2072" s="182" t="s">
        <v>90</v>
      </c>
      <c r="G2072" s="182" t="s">
        <v>95</v>
      </c>
      <c r="H2072" s="182" t="s">
        <v>29</v>
      </c>
      <c r="I2072" s="182" t="s">
        <v>295</v>
      </c>
      <c r="J2072" s="182" t="s">
        <v>319</v>
      </c>
      <c r="K2072" s="183">
        <v>45664</v>
      </c>
      <c r="L2072" s="183">
        <v>45664</v>
      </c>
      <c r="M2072" s="182" t="s">
        <v>527</v>
      </c>
      <c r="N2072" s="182">
        <v>74440</v>
      </c>
      <c r="O2072" s="182" t="s">
        <v>838</v>
      </c>
      <c r="P2072" s="182" t="s">
        <v>839</v>
      </c>
      <c r="Q2072" s="182" t="s">
        <v>3042</v>
      </c>
      <c r="R2072" s="182" t="s">
        <v>5015</v>
      </c>
    </row>
    <row r="2073" spans="1:18" x14ac:dyDescent="0.2">
      <c r="A2073" s="182" t="s">
        <v>120</v>
      </c>
      <c r="B2073" s="182" t="s">
        <v>141</v>
      </c>
      <c r="C2073" s="183">
        <v>45614</v>
      </c>
      <c r="D2073" s="17"/>
      <c r="E2073" s="183">
        <v>45747</v>
      </c>
      <c r="F2073" s="182" t="s">
        <v>270</v>
      </c>
      <c r="G2073" s="182" t="s">
        <v>95</v>
      </c>
      <c r="H2073" s="182" t="s">
        <v>29</v>
      </c>
      <c r="I2073" s="182" t="s">
        <v>293</v>
      </c>
      <c r="J2073" s="182" t="s">
        <v>319</v>
      </c>
      <c r="K2073" s="183">
        <v>45587</v>
      </c>
      <c r="L2073" s="183">
        <v>45601</v>
      </c>
      <c r="M2073" s="182" t="s">
        <v>483</v>
      </c>
      <c r="N2073" s="182">
        <v>74950</v>
      </c>
      <c r="O2073" s="182" t="s">
        <v>1282</v>
      </c>
      <c r="P2073" s="182" t="s">
        <v>940</v>
      </c>
      <c r="Q2073" s="182" t="s">
        <v>3043</v>
      </c>
      <c r="R2073" s="182" t="s">
        <v>5016</v>
      </c>
    </row>
    <row r="2074" spans="1:18" x14ac:dyDescent="0.2">
      <c r="A2074" s="182" t="s">
        <v>99</v>
      </c>
      <c r="B2074" s="182" t="s">
        <v>149</v>
      </c>
      <c r="C2074" s="183">
        <v>45630</v>
      </c>
      <c r="D2074" s="183">
        <v>45872</v>
      </c>
      <c r="E2074" s="183">
        <v>45728</v>
      </c>
      <c r="F2074" s="182" t="s">
        <v>286</v>
      </c>
      <c r="G2074" s="182" t="s">
        <v>97</v>
      </c>
      <c r="H2074" s="182" t="s">
        <v>29</v>
      </c>
      <c r="I2074" s="182" t="s">
        <v>295</v>
      </c>
      <c r="J2074" s="182" t="s">
        <v>319</v>
      </c>
      <c r="K2074" s="183">
        <v>45624</v>
      </c>
      <c r="L2074" s="183">
        <v>45625</v>
      </c>
      <c r="M2074" s="182" t="s">
        <v>461</v>
      </c>
      <c r="N2074" s="182">
        <v>74200</v>
      </c>
      <c r="O2074" s="182" t="s">
        <v>836</v>
      </c>
      <c r="P2074" s="182" t="s">
        <v>837</v>
      </c>
      <c r="Q2074" s="182" t="s">
        <v>3044</v>
      </c>
      <c r="R2074" s="182" t="s">
        <v>5017</v>
      </c>
    </row>
    <row r="2075" spans="1:18" x14ac:dyDescent="0.2">
      <c r="A2075" s="182" t="s">
        <v>96</v>
      </c>
      <c r="B2075" s="182" t="s">
        <v>392</v>
      </c>
      <c r="C2075" s="183">
        <v>45728</v>
      </c>
      <c r="D2075" s="183">
        <v>45824</v>
      </c>
      <c r="E2075" s="183">
        <v>45728</v>
      </c>
      <c r="F2075" s="182" t="s">
        <v>94</v>
      </c>
      <c r="G2075" s="182" t="s">
        <v>95</v>
      </c>
      <c r="H2075" s="182" t="s">
        <v>28</v>
      </c>
      <c r="I2075" s="182" t="s">
        <v>295</v>
      </c>
      <c r="J2075" s="182" t="s">
        <v>319</v>
      </c>
      <c r="K2075" s="183">
        <v>45712</v>
      </c>
      <c r="L2075" s="183">
        <v>45713</v>
      </c>
      <c r="M2075" s="182" t="s">
        <v>535</v>
      </c>
      <c r="N2075" s="182">
        <v>74150</v>
      </c>
      <c r="O2075" s="182" t="s">
        <v>1356</v>
      </c>
      <c r="P2075" s="182" t="s">
        <v>876</v>
      </c>
      <c r="Q2075" s="182" t="s">
        <v>3045</v>
      </c>
      <c r="R2075" s="182" t="s">
        <v>3045</v>
      </c>
    </row>
    <row r="2076" spans="1:18" x14ac:dyDescent="0.2">
      <c r="A2076" s="182" t="s">
        <v>99</v>
      </c>
      <c r="B2076" s="182" t="s">
        <v>343</v>
      </c>
      <c r="C2076" s="183">
        <v>45707</v>
      </c>
      <c r="D2076" s="183">
        <v>45844</v>
      </c>
      <c r="E2076" s="183">
        <v>45770</v>
      </c>
      <c r="F2076" s="182" t="s">
        <v>90</v>
      </c>
      <c r="G2076" s="182" t="s">
        <v>95</v>
      </c>
      <c r="H2076" s="17"/>
      <c r="I2076" s="182" t="s">
        <v>295</v>
      </c>
      <c r="J2076" s="182" t="s">
        <v>320</v>
      </c>
      <c r="K2076" s="183">
        <v>45673</v>
      </c>
      <c r="L2076" s="183">
        <v>45812</v>
      </c>
      <c r="M2076" s="182" t="s">
        <v>559</v>
      </c>
      <c r="N2076" s="182">
        <v>74200</v>
      </c>
      <c r="O2076" s="182" t="s">
        <v>1364</v>
      </c>
      <c r="P2076" s="182" t="s">
        <v>1018</v>
      </c>
      <c r="Q2076" s="182" t="s">
        <v>3046</v>
      </c>
      <c r="R2076" s="182" t="s">
        <v>5018</v>
      </c>
    </row>
    <row r="2077" spans="1:18" x14ac:dyDescent="0.2">
      <c r="A2077" s="182" t="s">
        <v>96</v>
      </c>
      <c r="B2077" s="182" t="s">
        <v>221</v>
      </c>
      <c r="C2077" s="183">
        <v>45672</v>
      </c>
      <c r="D2077" s="183">
        <v>45838</v>
      </c>
      <c r="E2077" s="183">
        <v>45756</v>
      </c>
      <c r="F2077" s="182" t="s">
        <v>93</v>
      </c>
      <c r="G2077" s="182" t="s">
        <v>95</v>
      </c>
      <c r="H2077" s="182" t="s">
        <v>28</v>
      </c>
      <c r="I2077" s="182" t="s">
        <v>295</v>
      </c>
      <c r="J2077" s="182" t="s">
        <v>319</v>
      </c>
      <c r="K2077" s="183">
        <v>45644</v>
      </c>
      <c r="L2077" s="183">
        <v>45644</v>
      </c>
      <c r="M2077" s="182" t="s">
        <v>467</v>
      </c>
      <c r="N2077" s="182">
        <v>74150</v>
      </c>
      <c r="O2077" s="182" t="s">
        <v>846</v>
      </c>
      <c r="P2077" s="182" t="s">
        <v>879</v>
      </c>
      <c r="Q2077" s="182" t="s">
        <v>3047</v>
      </c>
      <c r="R2077" s="182" t="s">
        <v>5019</v>
      </c>
    </row>
    <row r="2078" spans="1:18" x14ac:dyDescent="0.2">
      <c r="A2078" s="182" t="s">
        <v>99</v>
      </c>
      <c r="B2078" s="182" t="s">
        <v>112</v>
      </c>
      <c r="C2078" s="183">
        <v>45679</v>
      </c>
      <c r="D2078" s="17"/>
      <c r="E2078" s="183">
        <v>45770</v>
      </c>
      <c r="F2078" s="182" t="s">
        <v>93</v>
      </c>
      <c r="G2078" s="182" t="s">
        <v>95</v>
      </c>
      <c r="H2078" s="182" t="s">
        <v>29</v>
      </c>
      <c r="I2078" s="182" t="s">
        <v>293</v>
      </c>
      <c r="J2078" s="182" t="s">
        <v>319</v>
      </c>
      <c r="K2078" s="183">
        <v>45615</v>
      </c>
      <c r="L2078" s="183">
        <v>45615</v>
      </c>
      <c r="M2078" s="182" t="s">
        <v>461</v>
      </c>
      <c r="N2078" s="182">
        <v>74200</v>
      </c>
      <c r="O2078" s="182" t="s">
        <v>1019</v>
      </c>
      <c r="P2078" s="182" t="s">
        <v>1020</v>
      </c>
      <c r="Q2078" s="182" t="s">
        <v>3048</v>
      </c>
      <c r="R2078" s="182" t="s">
        <v>5020</v>
      </c>
    </row>
    <row r="2079" spans="1:18" x14ac:dyDescent="0.2">
      <c r="A2079" s="182" t="s">
        <v>99</v>
      </c>
      <c r="B2079" s="182" t="s">
        <v>234</v>
      </c>
      <c r="C2079" s="183">
        <v>45679</v>
      </c>
      <c r="D2079" s="183">
        <v>45930</v>
      </c>
      <c r="E2079" s="183">
        <v>45756</v>
      </c>
      <c r="F2079" s="182" t="s">
        <v>93</v>
      </c>
      <c r="G2079" s="182" t="s">
        <v>95</v>
      </c>
      <c r="H2079" s="182" t="s">
        <v>29</v>
      </c>
      <c r="I2079" s="182" t="s">
        <v>295</v>
      </c>
      <c r="J2079" s="182" t="s">
        <v>319</v>
      </c>
      <c r="K2079" s="183">
        <v>45646</v>
      </c>
      <c r="L2079" s="183">
        <v>45646</v>
      </c>
      <c r="M2079" s="182" t="s">
        <v>493</v>
      </c>
      <c r="N2079" s="182">
        <v>74200</v>
      </c>
      <c r="O2079" s="182" t="s">
        <v>1021</v>
      </c>
      <c r="P2079" s="182" t="s">
        <v>1022</v>
      </c>
      <c r="Q2079" s="182" t="s">
        <v>3049</v>
      </c>
      <c r="R2079" s="182" t="s">
        <v>5021</v>
      </c>
    </row>
    <row r="2080" spans="1:18" x14ac:dyDescent="0.2">
      <c r="A2080" s="182" t="s">
        <v>120</v>
      </c>
      <c r="B2080" s="182" t="s">
        <v>122</v>
      </c>
      <c r="C2080" s="183">
        <v>45631</v>
      </c>
      <c r="D2080" s="183">
        <v>45920</v>
      </c>
      <c r="E2080" s="183">
        <v>45765</v>
      </c>
      <c r="F2080" s="182" t="s">
        <v>270</v>
      </c>
      <c r="G2080" s="182" t="s">
        <v>95</v>
      </c>
      <c r="H2080" s="182" t="s">
        <v>29</v>
      </c>
      <c r="I2080" s="182" t="s">
        <v>295</v>
      </c>
      <c r="J2080" s="182" t="s">
        <v>319</v>
      </c>
      <c r="K2080" s="183">
        <v>45616</v>
      </c>
      <c r="L2080" s="183">
        <v>45616</v>
      </c>
      <c r="M2080" s="182" t="s">
        <v>560</v>
      </c>
      <c r="N2080" s="182">
        <v>74800</v>
      </c>
      <c r="O2080" s="182" t="s">
        <v>1023</v>
      </c>
      <c r="P2080" s="182" t="s">
        <v>1024</v>
      </c>
      <c r="Q2080" s="182" t="s">
        <v>3050</v>
      </c>
      <c r="R2080" s="182" t="s">
        <v>5022</v>
      </c>
    </row>
    <row r="2081" spans="1:18" x14ac:dyDescent="0.2">
      <c r="A2081" s="182" t="s">
        <v>120</v>
      </c>
      <c r="B2081" s="182" t="s">
        <v>332</v>
      </c>
      <c r="C2081" s="183">
        <v>45727</v>
      </c>
      <c r="D2081" s="183">
        <v>45920</v>
      </c>
      <c r="E2081" s="183">
        <v>45756</v>
      </c>
      <c r="F2081" s="182" t="s">
        <v>98</v>
      </c>
      <c r="G2081" s="182" t="s">
        <v>95</v>
      </c>
      <c r="H2081" s="182" t="s">
        <v>29</v>
      </c>
      <c r="I2081" s="182" t="s">
        <v>295</v>
      </c>
      <c r="J2081" s="182" t="s">
        <v>319</v>
      </c>
      <c r="K2081" s="183">
        <v>45687</v>
      </c>
      <c r="L2081" s="183">
        <v>45688</v>
      </c>
      <c r="M2081" s="182" t="s">
        <v>528</v>
      </c>
      <c r="N2081" s="182">
        <v>74800</v>
      </c>
      <c r="O2081" s="182" t="s">
        <v>648</v>
      </c>
      <c r="P2081" s="182" t="s">
        <v>649</v>
      </c>
      <c r="Q2081" s="182" t="s">
        <v>3051</v>
      </c>
      <c r="R2081" s="182" t="s">
        <v>5023</v>
      </c>
    </row>
    <row r="2082" spans="1:18" x14ac:dyDescent="0.2">
      <c r="A2082" s="182" t="s">
        <v>120</v>
      </c>
      <c r="B2082" s="182" t="s">
        <v>326</v>
      </c>
      <c r="C2082" s="183">
        <v>45692</v>
      </c>
      <c r="D2082" s="17"/>
      <c r="E2082" s="183">
        <v>45769</v>
      </c>
      <c r="F2082" s="182" t="s">
        <v>93</v>
      </c>
      <c r="G2082" s="182" t="s">
        <v>95</v>
      </c>
      <c r="H2082" s="182" t="s">
        <v>29</v>
      </c>
      <c r="I2082" s="182" t="s">
        <v>293</v>
      </c>
      <c r="J2082" s="182" t="s">
        <v>319</v>
      </c>
      <c r="K2082" s="183">
        <v>45644</v>
      </c>
      <c r="L2082" s="183">
        <v>45644</v>
      </c>
      <c r="M2082" s="182" t="s">
        <v>528</v>
      </c>
      <c r="N2082" s="182">
        <v>74800</v>
      </c>
      <c r="O2082" s="182" t="s">
        <v>1317</v>
      </c>
      <c r="P2082" s="182" t="s">
        <v>644</v>
      </c>
      <c r="Q2082" s="182" t="s">
        <v>3052</v>
      </c>
      <c r="R2082" s="182" t="s">
        <v>5024</v>
      </c>
    </row>
    <row r="2083" spans="1:18" x14ac:dyDescent="0.2">
      <c r="A2083" s="182" t="s">
        <v>99</v>
      </c>
      <c r="B2083" s="182" t="s">
        <v>129</v>
      </c>
      <c r="C2083" s="183">
        <v>45588</v>
      </c>
      <c r="D2083" s="183">
        <v>45745</v>
      </c>
      <c r="E2083" s="183">
        <v>45742</v>
      </c>
      <c r="F2083" s="182" t="s">
        <v>270</v>
      </c>
      <c r="G2083" s="182" t="s">
        <v>95</v>
      </c>
      <c r="H2083" s="17"/>
      <c r="I2083" s="182" t="s">
        <v>295</v>
      </c>
      <c r="J2083" s="182" t="s">
        <v>320</v>
      </c>
      <c r="K2083" s="183">
        <v>45516</v>
      </c>
      <c r="L2083" s="183">
        <v>45576</v>
      </c>
      <c r="M2083" s="182" t="s">
        <v>519</v>
      </c>
      <c r="N2083" s="182">
        <v>74200</v>
      </c>
      <c r="O2083" s="182" t="s">
        <v>621</v>
      </c>
      <c r="P2083" s="182" t="s">
        <v>1025</v>
      </c>
      <c r="Q2083" s="182" t="s">
        <v>3053</v>
      </c>
      <c r="R2083" s="182" t="s">
        <v>5025</v>
      </c>
    </row>
    <row r="2084" spans="1:18" x14ac:dyDescent="0.2">
      <c r="A2084" s="182" t="s">
        <v>92</v>
      </c>
      <c r="B2084" s="182" t="s">
        <v>363</v>
      </c>
      <c r="C2084" s="183">
        <v>45713</v>
      </c>
      <c r="D2084" s="183">
        <v>45814</v>
      </c>
      <c r="E2084" s="183">
        <v>45769</v>
      </c>
      <c r="F2084" s="182" t="s">
        <v>90</v>
      </c>
      <c r="G2084" s="182" t="s">
        <v>95</v>
      </c>
      <c r="H2084" s="182" t="s">
        <v>29</v>
      </c>
      <c r="I2084" s="182" t="s">
        <v>295</v>
      </c>
      <c r="J2084" s="182" t="s">
        <v>319</v>
      </c>
      <c r="K2084" s="183">
        <v>45687</v>
      </c>
      <c r="L2084" s="183">
        <v>45811</v>
      </c>
      <c r="M2084" s="182" t="s">
        <v>481</v>
      </c>
      <c r="N2084" s="182">
        <v>74100</v>
      </c>
      <c r="O2084" s="182" t="s">
        <v>770</v>
      </c>
      <c r="P2084" s="182" t="s">
        <v>630</v>
      </c>
      <c r="Q2084" s="182" t="s">
        <v>3054</v>
      </c>
      <c r="R2084" s="182" t="s">
        <v>5026</v>
      </c>
    </row>
    <row r="2085" spans="1:18" x14ac:dyDescent="0.2">
      <c r="A2085" s="182" t="s">
        <v>120</v>
      </c>
      <c r="B2085" s="182" t="s">
        <v>289</v>
      </c>
      <c r="C2085" s="183">
        <v>45692</v>
      </c>
      <c r="D2085" s="183">
        <v>45873</v>
      </c>
      <c r="E2085" s="183">
        <v>45756</v>
      </c>
      <c r="F2085" s="182" t="s">
        <v>90</v>
      </c>
      <c r="G2085" s="182" t="s">
        <v>95</v>
      </c>
      <c r="H2085" s="182" t="s">
        <v>29</v>
      </c>
      <c r="I2085" s="182" t="s">
        <v>295</v>
      </c>
      <c r="J2085" s="182" t="s">
        <v>319</v>
      </c>
      <c r="K2085" s="183">
        <v>45672</v>
      </c>
      <c r="L2085" s="183">
        <v>45673</v>
      </c>
      <c r="M2085" s="182" t="s">
        <v>528</v>
      </c>
      <c r="N2085" s="182">
        <v>74800</v>
      </c>
      <c r="O2085" s="182" t="s">
        <v>1314</v>
      </c>
      <c r="P2085" s="182" t="s">
        <v>869</v>
      </c>
      <c r="Q2085" s="182" t="s">
        <v>3055</v>
      </c>
      <c r="R2085" s="182" t="s">
        <v>5027</v>
      </c>
    </row>
    <row r="2086" spans="1:18" x14ac:dyDescent="0.2">
      <c r="A2086" s="182" t="s">
        <v>120</v>
      </c>
      <c r="B2086" s="182" t="s">
        <v>289</v>
      </c>
      <c r="C2086" s="183">
        <v>45692</v>
      </c>
      <c r="D2086" s="183">
        <v>45873</v>
      </c>
      <c r="E2086" s="183">
        <v>45727</v>
      </c>
      <c r="F2086" s="182" t="s">
        <v>286</v>
      </c>
      <c r="G2086" s="182" t="s">
        <v>97</v>
      </c>
      <c r="H2086" s="182" t="s">
        <v>29</v>
      </c>
      <c r="I2086" s="182" t="s">
        <v>295</v>
      </c>
      <c r="J2086" s="182" t="s">
        <v>319</v>
      </c>
      <c r="K2086" s="183">
        <v>45672</v>
      </c>
      <c r="L2086" s="183">
        <v>45673</v>
      </c>
      <c r="M2086" s="182" t="s">
        <v>528</v>
      </c>
      <c r="N2086" s="182">
        <v>74800</v>
      </c>
      <c r="O2086" s="182" t="s">
        <v>1314</v>
      </c>
      <c r="P2086" s="182" t="s">
        <v>869</v>
      </c>
      <c r="Q2086" s="182" t="s">
        <v>3056</v>
      </c>
      <c r="R2086" s="182" t="s">
        <v>5028</v>
      </c>
    </row>
    <row r="2087" spans="1:18" x14ac:dyDescent="0.2">
      <c r="A2087" s="182" t="s">
        <v>120</v>
      </c>
      <c r="B2087" s="182" t="s">
        <v>226</v>
      </c>
      <c r="C2087" s="183">
        <v>45666</v>
      </c>
      <c r="D2087" s="183">
        <v>45951</v>
      </c>
      <c r="E2087" s="183">
        <v>45756</v>
      </c>
      <c r="F2087" s="182" t="s">
        <v>93</v>
      </c>
      <c r="G2087" s="182" t="s">
        <v>95</v>
      </c>
      <c r="H2087" s="182" t="s">
        <v>29</v>
      </c>
      <c r="I2087" s="182" t="s">
        <v>295</v>
      </c>
      <c r="J2087" s="182" t="s">
        <v>319</v>
      </c>
      <c r="K2087" s="183">
        <v>45643</v>
      </c>
      <c r="L2087" s="183">
        <v>45644</v>
      </c>
      <c r="M2087" s="182" t="s">
        <v>528</v>
      </c>
      <c r="N2087" s="182">
        <v>74800</v>
      </c>
      <c r="O2087" s="182" t="s">
        <v>642</v>
      </c>
      <c r="P2087" s="182" t="s">
        <v>643</v>
      </c>
      <c r="Q2087" s="182" t="s">
        <v>3057</v>
      </c>
      <c r="R2087" s="182" t="s">
        <v>5029</v>
      </c>
    </row>
    <row r="2088" spans="1:18" x14ac:dyDescent="0.2">
      <c r="A2088" s="182" t="s">
        <v>120</v>
      </c>
      <c r="B2088" s="182" t="s">
        <v>242</v>
      </c>
      <c r="C2088" s="183">
        <v>45680</v>
      </c>
      <c r="D2088" s="183">
        <v>45873</v>
      </c>
      <c r="E2088" s="183">
        <v>45756</v>
      </c>
      <c r="F2088" s="182" t="s">
        <v>90</v>
      </c>
      <c r="G2088" s="182" t="s">
        <v>95</v>
      </c>
      <c r="H2088" s="182" t="s">
        <v>29</v>
      </c>
      <c r="I2088" s="182" t="s">
        <v>295</v>
      </c>
      <c r="J2088" s="182" t="s">
        <v>319</v>
      </c>
      <c r="K2088" s="183">
        <v>45664</v>
      </c>
      <c r="L2088" s="183">
        <v>45665</v>
      </c>
      <c r="M2088" s="182" t="s">
        <v>528</v>
      </c>
      <c r="N2088" s="182">
        <v>74800</v>
      </c>
      <c r="O2088" s="182" t="s">
        <v>1344</v>
      </c>
      <c r="P2088" s="182" t="s">
        <v>639</v>
      </c>
      <c r="Q2088" s="182" t="s">
        <v>3058</v>
      </c>
      <c r="R2088" s="182" t="s">
        <v>5030</v>
      </c>
    </row>
    <row r="2089" spans="1:18" x14ac:dyDescent="0.2">
      <c r="A2089" s="182" t="s">
        <v>92</v>
      </c>
      <c r="B2089" s="182" t="s">
        <v>83</v>
      </c>
      <c r="C2089" s="183">
        <v>45590</v>
      </c>
      <c r="D2089" s="183">
        <v>45770</v>
      </c>
      <c r="E2089" s="183">
        <v>45765</v>
      </c>
      <c r="F2089" s="182" t="s">
        <v>330</v>
      </c>
      <c r="G2089" s="182" t="s">
        <v>95</v>
      </c>
      <c r="H2089" s="182" t="s">
        <v>29</v>
      </c>
      <c r="I2089" s="182" t="s">
        <v>295</v>
      </c>
      <c r="J2089" s="182" t="s">
        <v>319</v>
      </c>
      <c r="K2089" s="183">
        <v>45583</v>
      </c>
      <c r="L2089" s="183">
        <v>45593</v>
      </c>
      <c r="M2089" s="182" t="s">
        <v>463</v>
      </c>
      <c r="N2089" s="182">
        <v>74100</v>
      </c>
      <c r="O2089" s="182" t="s">
        <v>762</v>
      </c>
      <c r="P2089" s="182" t="s">
        <v>763</v>
      </c>
      <c r="Q2089" s="182" t="s">
        <v>3059</v>
      </c>
      <c r="R2089" s="182" t="s">
        <v>5031</v>
      </c>
    </row>
    <row r="2090" spans="1:18" x14ac:dyDescent="0.2">
      <c r="A2090" s="182" t="s">
        <v>92</v>
      </c>
      <c r="B2090" s="182" t="s">
        <v>196</v>
      </c>
      <c r="C2090" s="183">
        <v>45611</v>
      </c>
      <c r="D2090" s="183">
        <v>45777</v>
      </c>
      <c r="E2090" s="183">
        <v>45734</v>
      </c>
      <c r="F2090" s="182" t="s">
        <v>93</v>
      </c>
      <c r="G2090" s="182" t="s">
        <v>95</v>
      </c>
      <c r="H2090" s="182" t="s">
        <v>29</v>
      </c>
      <c r="I2090" s="182" t="s">
        <v>295</v>
      </c>
      <c r="J2090" s="182" t="s">
        <v>319</v>
      </c>
      <c r="K2090" s="183">
        <v>45579</v>
      </c>
      <c r="L2090" s="183">
        <v>45582</v>
      </c>
      <c r="M2090" s="182" t="s">
        <v>463</v>
      </c>
      <c r="N2090" s="182">
        <v>74100</v>
      </c>
      <c r="O2090" s="182" t="s">
        <v>609</v>
      </c>
      <c r="P2090" s="182" t="s">
        <v>610</v>
      </c>
      <c r="Q2090" s="182" t="s">
        <v>3060</v>
      </c>
      <c r="R2090" s="182" t="s">
        <v>5032</v>
      </c>
    </row>
    <row r="2091" spans="1:18" x14ac:dyDescent="0.2">
      <c r="A2091" s="182" t="s">
        <v>120</v>
      </c>
      <c r="B2091" s="182" t="s">
        <v>243</v>
      </c>
      <c r="C2091" s="183">
        <v>45680</v>
      </c>
      <c r="D2091" s="183">
        <v>45920</v>
      </c>
      <c r="E2091" s="183">
        <v>45756</v>
      </c>
      <c r="F2091" s="182" t="s">
        <v>93</v>
      </c>
      <c r="G2091" s="182" t="s">
        <v>95</v>
      </c>
      <c r="H2091" s="182" t="s">
        <v>29</v>
      </c>
      <c r="I2091" s="182" t="s">
        <v>295</v>
      </c>
      <c r="J2091" s="182" t="s">
        <v>319</v>
      </c>
      <c r="K2091" s="183">
        <v>45664</v>
      </c>
      <c r="L2091" s="183">
        <v>45665</v>
      </c>
      <c r="M2091" s="182" t="s">
        <v>528</v>
      </c>
      <c r="N2091" s="182">
        <v>74800</v>
      </c>
      <c r="O2091" s="182" t="s">
        <v>1318</v>
      </c>
      <c r="P2091" s="182" t="s">
        <v>1026</v>
      </c>
      <c r="Q2091" s="182" t="s">
        <v>3061</v>
      </c>
      <c r="R2091" s="182" t="s">
        <v>5033</v>
      </c>
    </row>
    <row r="2092" spans="1:18" x14ac:dyDescent="0.2">
      <c r="A2092" s="182" t="s">
        <v>92</v>
      </c>
      <c r="B2092" s="182" t="s">
        <v>200</v>
      </c>
      <c r="C2092" s="183">
        <v>45615</v>
      </c>
      <c r="D2092" s="183">
        <v>45853</v>
      </c>
      <c r="E2092" s="183">
        <v>45765</v>
      </c>
      <c r="F2092" s="182" t="s">
        <v>330</v>
      </c>
      <c r="G2092" s="182" t="s">
        <v>95</v>
      </c>
      <c r="H2092" s="182" t="s">
        <v>29</v>
      </c>
      <c r="I2092" s="182" t="s">
        <v>295</v>
      </c>
      <c r="J2092" s="182" t="s">
        <v>319</v>
      </c>
      <c r="K2092" s="183">
        <v>45611</v>
      </c>
      <c r="L2092" s="183">
        <v>45611</v>
      </c>
      <c r="M2092" s="182" t="s">
        <v>463</v>
      </c>
      <c r="N2092" s="182">
        <v>74100</v>
      </c>
      <c r="O2092" s="182" t="s">
        <v>755</v>
      </c>
      <c r="P2092" s="182" t="s">
        <v>756</v>
      </c>
      <c r="Q2092" s="182" t="s">
        <v>3062</v>
      </c>
      <c r="R2092" s="182" t="s">
        <v>5034</v>
      </c>
    </row>
    <row r="2093" spans="1:18" x14ac:dyDescent="0.2">
      <c r="A2093" s="182" t="s">
        <v>96</v>
      </c>
      <c r="B2093" s="182" t="s">
        <v>154</v>
      </c>
      <c r="C2093" s="183">
        <v>45621</v>
      </c>
      <c r="D2093" s="183">
        <v>45901</v>
      </c>
      <c r="E2093" s="183">
        <v>45729</v>
      </c>
      <c r="F2093" s="182" t="s">
        <v>98</v>
      </c>
      <c r="G2093" s="182" t="s">
        <v>95</v>
      </c>
      <c r="H2093" s="182" t="s">
        <v>29</v>
      </c>
      <c r="I2093" s="182" t="s">
        <v>295</v>
      </c>
      <c r="J2093" s="182" t="s">
        <v>319</v>
      </c>
      <c r="K2093" s="183">
        <v>45610</v>
      </c>
      <c r="L2093" s="183">
        <v>45952</v>
      </c>
      <c r="M2093" s="182" t="s">
        <v>455</v>
      </c>
      <c r="N2093" s="182">
        <v>74000</v>
      </c>
      <c r="O2093" s="182" t="s">
        <v>571</v>
      </c>
      <c r="P2093" s="182" t="s">
        <v>572</v>
      </c>
      <c r="Q2093" s="182" t="s">
        <v>3063</v>
      </c>
      <c r="R2093" s="182" t="s">
        <v>5035</v>
      </c>
    </row>
    <row r="2094" spans="1:18" x14ac:dyDescent="0.2">
      <c r="A2094" s="182" t="s">
        <v>92</v>
      </c>
      <c r="B2094" s="182" t="s">
        <v>184</v>
      </c>
      <c r="C2094" s="183">
        <v>45608</v>
      </c>
      <c r="D2094" s="183">
        <v>45770</v>
      </c>
      <c r="E2094" s="183">
        <v>45758</v>
      </c>
      <c r="F2094" s="182" t="s">
        <v>330</v>
      </c>
      <c r="G2094" s="182" t="s">
        <v>95</v>
      </c>
      <c r="H2094" s="182" t="s">
        <v>29</v>
      </c>
      <c r="I2094" s="182" t="s">
        <v>295</v>
      </c>
      <c r="J2094" s="182" t="s">
        <v>319</v>
      </c>
      <c r="K2094" s="183">
        <v>45464</v>
      </c>
      <c r="L2094" s="183">
        <v>45585</v>
      </c>
      <c r="M2094" s="182" t="s">
        <v>500</v>
      </c>
      <c r="N2094" s="182">
        <v>74100</v>
      </c>
      <c r="O2094" s="182" t="s">
        <v>1349</v>
      </c>
      <c r="P2094" s="182" t="s">
        <v>757</v>
      </c>
      <c r="Q2094" s="182" t="s">
        <v>3064</v>
      </c>
      <c r="R2094" s="182" t="s">
        <v>5036</v>
      </c>
    </row>
    <row r="2095" spans="1:18" x14ac:dyDescent="0.2">
      <c r="A2095" s="182" t="s">
        <v>92</v>
      </c>
      <c r="B2095" s="182" t="s">
        <v>285</v>
      </c>
      <c r="C2095" s="183">
        <v>45695</v>
      </c>
      <c r="D2095" s="183">
        <v>45818</v>
      </c>
      <c r="E2095" s="183">
        <v>45754</v>
      </c>
      <c r="F2095" s="182" t="s">
        <v>90</v>
      </c>
      <c r="G2095" s="182" t="s">
        <v>95</v>
      </c>
      <c r="H2095" s="182" t="s">
        <v>28</v>
      </c>
      <c r="I2095" s="182" t="s">
        <v>295</v>
      </c>
      <c r="J2095" s="182" t="s">
        <v>321</v>
      </c>
      <c r="K2095" s="183">
        <v>45632</v>
      </c>
      <c r="L2095" s="183">
        <v>45681</v>
      </c>
      <c r="M2095" s="182" t="s">
        <v>463</v>
      </c>
      <c r="N2095" s="182">
        <v>74100</v>
      </c>
      <c r="O2095" s="182" t="s">
        <v>912</v>
      </c>
      <c r="P2095" s="182" t="s">
        <v>913</v>
      </c>
      <c r="Q2095" s="182" t="s">
        <v>3065</v>
      </c>
      <c r="R2095" s="182" t="s">
        <v>5037</v>
      </c>
    </row>
    <row r="2096" spans="1:18" x14ac:dyDescent="0.2">
      <c r="A2096" s="182" t="s">
        <v>92</v>
      </c>
      <c r="B2096" s="182" t="s">
        <v>349</v>
      </c>
      <c r="C2096" s="183">
        <v>45720</v>
      </c>
      <c r="D2096" s="183">
        <v>45902</v>
      </c>
      <c r="E2096" s="183">
        <v>45772</v>
      </c>
      <c r="F2096" s="182" t="s">
        <v>90</v>
      </c>
      <c r="G2096" s="182" t="s">
        <v>95</v>
      </c>
      <c r="H2096" s="182" t="s">
        <v>29</v>
      </c>
      <c r="I2096" s="182" t="s">
        <v>295</v>
      </c>
      <c r="J2096" s="182" t="s">
        <v>319</v>
      </c>
      <c r="K2096" s="183">
        <v>45691</v>
      </c>
      <c r="L2096" s="183">
        <v>45700</v>
      </c>
      <c r="M2096" s="182" t="s">
        <v>471</v>
      </c>
      <c r="N2096" s="182">
        <v>74100</v>
      </c>
      <c r="O2096" s="182" t="s">
        <v>1306</v>
      </c>
      <c r="P2096" s="182" t="s">
        <v>720</v>
      </c>
      <c r="Q2096" s="182" t="s">
        <v>3066</v>
      </c>
      <c r="R2096" s="182" t="s">
        <v>5038</v>
      </c>
    </row>
    <row r="2097" spans="1:18" x14ac:dyDescent="0.2">
      <c r="A2097" s="182" t="s">
        <v>92</v>
      </c>
      <c r="B2097" s="182" t="s">
        <v>394</v>
      </c>
      <c r="C2097" s="183">
        <v>45701</v>
      </c>
      <c r="D2097" s="183">
        <v>45895</v>
      </c>
      <c r="E2097" s="183">
        <v>45772</v>
      </c>
      <c r="F2097" s="182" t="s">
        <v>90</v>
      </c>
      <c r="G2097" s="182" t="s">
        <v>95</v>
      </c>
      <c r="H2097" s="182" t="s">
        <v>29</v>
      </c>
      <c r="I2097" s="182" t="s">
        <v>295</v>
      </c>
      <c r="J2097" s="182" t="s">
        <v>319</v>
      </c>
      <c r="K2097" s="183">
        <v>45653</v>
      </c>
      <c r="L2097" s="183">
        <v>45656</v>
      </c>
      <c r="M2097" s="182" t="s">
        <v>471</v>
      </c>
      <c r="N2097" s="182">
        <v>74100</v>
      </c>
      <c r="O2097" s="182" t="s">
        <v>1305</v>
      </c>
      <c r="P2097" s="182" t="s">
        <v>720</v>
      </c>
      <c r="Q2097" s="182" t="s">
        <v>3067</v>
      </c>
      <c r="R2097" s="182" t="s">
        <v>5039</v>
      </c>
    </row>
    <row r="2098" spans="1:18" x14ac:dyDescent="0.2">
      <c r="A2098" s="182" t="s">
        <v>96</v>
      </c>
      <c r="B2098" s="182" t="s">
        <v>354</v>
      </c>
      <c r="C2098" s="183">
        <v>45726</v>
      </c>
      <c r="D2098" s="183">
        <v>45825</v>
      </c>
      <c r="E2098" s="183">
        <v>45726</v>
      </c>
      <c r="F2098" s="182" t="s">
        <v>94</v>
      </c>
      <c r="G2098" s="182" t="s">
        <v>95</v>
      </c>
      <c r="H2098" s="182" t="s">
        <v>28</v>
      </c>
      <c r="I2098" s="182" t="s">
        <v>295</v>
      </c>
      <c r="J2098" s="182" t="s">
        <v>319</v>
      </c>
      <c r="K2098" s="183">
        <v>45687</v>
      </c>
      <c r="L2098" s="183">
        <v>45687</v>
      </c>
      <c r="M2098" s="182" t="s">
        <v>455</v>
      </c>
      <c r="N2098" s="182">
        <v>74000</v>
      </c>
      <c r="O2098" s="182" t="s">
        <v>1354</v>
      </c>
      <c r="P2098" s="182" t="s">
        <v>842</v>
      </c>
      <c r="Q2098" s="182" t="s">
        <v>3068</v>
      </c>
      <c r="R2098" s="182" t="s">
        <v>5040</v>
      </c>
    </row>
    <row r="2099" spans="1:18" x14ac:dyDescent="0.2">
      <c r="A2099" s="182" t="s">
        <v>96</v>
      </c>
      <c r="B2099" s="182" t="s">
        <v>218</v>
      </c>
      <c r="C2099" s="183">
        <v>45670</v>
      </c>
      <c r="D2099" s="183">
        <v>45853</v>
      </c>
      <c r="E2099" s="183">
        <v>45761</v>
      </c>
      <c r="F2099" s="182" t="s">
        <v>93</v>
      </c>
      <c r="G2099" s="182" t="s">
        <v>95</v>
      </c>
      <c r="H2099" s="182" t="s">
        <v>28</v>
      </c>
      <c r="I2099" s="182" t="s">
        <v>295</v>
      </c>
      <c r="J2099" s="182" t="s">
        <v>319</v>
      </c>
      <c r="K2099" s="183">
        <v>45638</v>
      </c>
      <c r="L2099" s="183">
        <v>45638</v>
      </c>
      <c r="M2099" s="182" t="s">
        <v>510</v>
      </c>
      <c r="N2099" s="182">
        <v>74600</v>
      </c>
      <c r="O2099" s="182" t="s">
        <v>1027</v>
      </c>
      <c r="P2099" s="182" t="s">
        <v>1028</v>
      </c>
      <c r="Q2099" s="182" t="s">
        <v>3069</v>
      </c>
      <c r="R2099" s="182" t="s">
        <v>5041</v>
      </c>
    </row>
    <row r="2100" spans="1:18" x14ac:dyDescent="0.2">
      <c r="A2100" s="182" t="s">
        <v>92</v>
      </c>
      <c r="B2100" s="182" t="s">
        <v>399</v>
      </c>
      <c r="C2100" s="183">
        <v>45756</v>
      </c>
      <c r="D2100" s="183">
        <v>45930</v>
      </c>
      <c r="E2100" s="183">
        <v>45756</v>
      </c>
      <c r="F2100" s="182" t="s">
        <v>94</v>
      </c>
      <c r="G2100" s="182" t="s">
        <v>95</v>
      </c>
      <c r="H2100" s="182" t="s">
        <v>29</v>
      </c>
      <c r="I2100" s="182" t="s">
        <v>295</v>
      </c>
      <c r="J2100" s="182" t="s">
        <v>319</v>
      </c>
      <c r="K2100" s="183">
        <v>45720</v>
      </c>
      <c r="L2100" s="183">
        <v>45722</v>
      </c>
      <c r="M2100" s="182" t="s">
        <v>463</v>
      </c>
      <c r="N2100" s="182">
        <v>74100</v>
      </c>
      <c r="O2100" s="182" t="s">
        <v>1328</v>
      </c>
      <c r="P2100" s="182" t="s">
        <v>889</v>
      </c>
      <c r="Q2100" s="182" t="s">
        <v>3070</v>
      </c>
      <c r="R2100" s="182" t="s">
        <v>5042</v>
      </c>
    </row>
    <row r="2101" spans="1:18" x14ac:dyDescent="0.2">
      <c r="A2101" s="182" t="s">
        <v>92</v>
      </c>
      <c r="B2101" s="182" t="s">
        <v>79</v>
      </c>
      <c r="C2101" s="183">
        <v>45708</v>
      </c>
      <c r="D2101" s="183">
        <v>45876</v>
      </c>
      <c r="E2101" s="183">
        <v>45737</v>
      </c>
      <c r="F2101" s="182" t="s">
        <v>98</v>
      </c>
      <c r="G2101" s="182" t="s">
        <v>95</v>
      </c>
      <c r="H2101" s="182" t="s">
        <v>29</v>
      </c>
      <c r="I2101" s="182" t="s">
        <v>295</v>
      </c>
      <c r="J2101" s="182" t="s">
        <v>319</v>
      </c>
      <c r="K2101" s="183">
        <v>45635</v>
      </c>
      <c r="L2101" s="183">
        <v>45636</v>
      </c>
      <c r="M2101" s="182" t="s">
        <v>463</v>
      </c>
      <c r="N2101" s="182">
        <v>74100</v>
      </c>
      <c r="O2101" s="182" t="s">
        <v>1325</v>
      </c>
      <c r="P2101" s="182" t="s">
        <v>855</v>
      </c>
      <c r="Q2101" s="182" t="s">
        <v>3071</v>
      </c>
      <c r="R2101" s="182" t="s">
        <v>5043</v>
      </c>
    </row>
    <row r="2102" spans="1:18" x14ac:dyDescent="0.2">
      <c r="A2102" s="182" t="s">
        <v>92</v>
      </c>
      <c r="B2102" s="182" t="s">
        <v>79</v>
      </c>
      <c r="C2102" s="183">
        <v>45708</v>
      </c>
      <c r="D2102" s="183">
        <v>45876</v>
      </c>
      <c r="E2102" s="183">
        <v>45726</v>
      </c>
      <c r="F2102" s="182" t="s">
        <v>98</v>
      </c>
      <c r="G2102" s="182" t="s">
        <v>125</v>
      </c>
      <c r="H2102" s="182" t="s">
        <v>29</v>
      </c>
      <c r="I2102" s="182" t="s">
        <v>295</v>
      </c>
      <c r="J2102" s="182" t="s">
        <v>319</v>
      </c>
      <c r="K2102" s="183">
        <v>45635</v>
      </c>
      <c r="L2102" s="183">
        <v>45636</v>
      </c>
      <c r="M2102" s="182" t="s">
        <v>463</v>
      </c>
      <c r="N2102" s="182">
        <v>74100</v>
      </c>
      <c r="O2102" s="182" t="s">
        <v>1325</v>
      </c>
      <c r="P2102" s="182" t="s">
        <v>855</v>
      </c>
      <c r="Q2102" s="182" t="s">
        <v>3072</v>
      </c>
      <c r="R2102" s="182" t="s">
        <v>3072</v>
      </c>
    </row>
    <row r="2103" spans="1:18" x14ac:dyDescent="0.2">
      <c r="A2103" s="182" t="s">
        <v>92</v>
      </c>
      <c r="B2103" s="182" t="s">
        <v>400</v>
      </c>
      <c r="C2103" s="183">
        <v>45740</v>
      </c>
      <c r="D2103" s="183">
        <v>45895</v>
      </c>
      <c r="E2103" s="183">
        <v>45740</v>
      </c>
      <c r="F2103" s="182" t="s">
        <v>94</v>
      </c>
      <c r="G2103" s="182" t="s">
        <v>95</v>
      </c>
      <c r="H2103" s="182" t="s">
        <v>28</v>
      </c>
      <c r="I2103" s="182" t="s">
        <v>295</v>
      </c>
      <c r="J2103" s="182" t="s">
        <v>321</v>
      </c>
      <c r="K2103" s="183">
        <v>45720</v>
      </c>
      <c r="L2103" s="183">
        <v>45722</v>
      </c>
      <c r="M2103" s="182" t="s">
        <v>463</v>
      </c>
      <c r="N2103" s="182">
        <v>74100</v>
      </c>
      <c r="O2103" s="182" t="s">
        <v>1348</v>
      </c>
      <c r="P2103" s="182" t="s">
        <v>733</v>
      </c>
      <c r="Q2103" s="182" t="s">
        <v>3073</v>
      </c>
      <c r="R2103" s="182" t="s">
        <v>5044</v>
      </c>
    </row>
    <row r="2104" spans="1:18" x14ac:dyDescent="0.2">
      <c r="A2104" s="182" t="s">
        <v>92</v>
      </c>
      <c r="B2104" s="182" t="s">
        <v>401</v>
      </c>
      <c r="C2104" s="183">
        <v>45804</v>
      </c>
      <c r="D2104" s="183">
        <v>45804</v>
      </c>
      <c r="E2104" s="183">
        <v>45761</v>
      </c>
      <c r="F2104" s="182" t="s">
        <v>94</v>
      </c>
      <c r="G2104" s="182" t="s">
        <v>125</v>
      </c>
      <c r="H2104" s="17"/>
      <c r="I2104" s="182" t="s">
        <v>295</v>
      </c>
      <c r="J2104" s="182" t="s">
        <v>376</v>
      </c>
      <c r="K2104" s="183">
        <v>45707</v>
      </c>
      <c r="L2104" s="183">
        <v>45722</v>
      </c>
      <c r="M2104" s="182" t="s">
        <v>489</v>
      </c>
      <c r="N2104" s="182">
        <v>74160</v>
      </c>
      <c r="O2104" s="182" t="s">
        <v>1029</v>
      </c>
      <c r="P2104" s="182" t="s">
        <v>1030</v>
      </c>
      <c r="Q2104" s="182" t="s">
        <v>3074</v>
      </c>
      <c r="R2104" s="182" t="s">
        <v>5045</v>
      </c>
    </row>
    <row r="2105" spans="1:18" x14ac:dyDescent="0.2">
      <c r="A2105" s="182" t="s">
        <v>92</v>
      </c>
      <c r="B2105" s="182" t="s">
        <v>402</v>
      </c>
      <c r="C2105" s="183">
        <v>45741</v>
      </c>
      <c r="D2105" s="17"/>
      <c r="E2105" s="183">
        <v>45741</v>
      </c>
      <c r="F2105" s="182" t="s">
        <v>94</v>
      </c>
      <c r="G2105" s="182" t="s">
        <v>95</v>
      </c>
      <c r="H2105" s="182" t="s">
        <v>29</v>
      </c>
      <c r="I2105" s="182" t="s">
        <v>293</v>
      </c>
      <c r="J2105" s="182" t="s">
        <v>319</v>
      </c>
      <c r="K2105" s="183">
        <v>45700</v>
      </c>
      <c r="L2105" s="183">
        <v>45722</v>
      </c>
      <c r="M2105" s="182" t="s">
        <v>463</v>
      </c>
      <c r="N2105" s="182">
        <v>74100</v>
      </c>
      <c r="O2105" s="182" t="s">
        <v>1283</v>
      </c>
      <c r="P2105" s="182" t="s">
        <v>726</v>
      </c>
      <c r="Q2105" s="182" t="s">
        <v>3075</v>
      </c>
      <c r="R2105" s="182" t="s">
        <v>5046</v>
      </c>
    </row>
    <row r="2106" spans="1:18" x14ac:dyDescent="0.2">
      <c r="A2106" s="182" t="s">
        <v>96</v>
      </c>
      <c r="B2106" s="182" t="s">
        <v>72</v>
      </c>
      <c r="C2106" s="183">
        <v>45630</v>
      </c>
      <c r="D2106" s="183">
        <v>45894</v>
      </c>
      <c r="E2106" s="183">
        <v>45761</v>
      </c>
      <c r="F2106" s="182" t="s">
        <v>93</v>
      </c>
      <c r="G2106" s="182" t="s">
        <v>95</v>
      </c>
      <c r="H2106" s="17"/>
      <c r="I2106" s="182" t="s">
        <v>295</v>
      </c>
      <c r="J2106" s="182" t="s">
        <v>319</v>
      </c>
      <c r="K2106" s="183">
        <v>45608</v>
      </c>
      <c r="L2106" s="183">
        <v>45608</v>
      </c>
      <c r="M2106" s="182" t="s">
        <v>455</v>
      </c>
      <c r="N2106" s="182">
        <v>74000</v>
      </c>
      <c r="O2106" s="182" t="s">
        <v>1031</v>
      </c>
      <c r="P2106" s="182" t="s">
        <v>1032</v>
      </c>
      <c r="Q2106" s="182" t="s">
        <v>3076</v>
      </c>
      <c r="R2106" s="182" t="s">
        <v>5047</v>
      </c>
    </row>
    <row r="2107" spans="1:18" x14ac:dyDescent="0.2">
      <c r="A2107" s="182" t="s">
        <v>92</v>
      </c>
      <c r="B2107" s="182" t="s">
        <v>403</v>
      </c>
      <c r="C2107" s="183">
        <v>45734</v>
      </c>
      <c r="D2107" s="183">
        <v>45746</v>
      </c>
      <c r="E2107" s="183">
        <v>45734</v>
      </c>
      <c r="F2107" s="182" t="s">
        <v>94</v>
      </c>
      <c r="G2107" s="182" t="s">
        <v>95</v>
      </c>
      <c r="H2107" s="17"/>
      <c r="I2107" s="182" t="s">
        <v>295</v>
      </c>
      <c r="J2107" s="182" t="s">
        <v>376</v>
      </c>
      <c r="K2107" s="183">
        <v>45708</v>
      </c>
      <c r="L2107" s="183">
        <v>45722</v>
      </c>
      <c r="M2107" s="182" t="s">
        <v>463</v>
      </c>
      <c r="N2107" s="182">
        <v>74100</v>
      </c>
      <c r="O2107" s="182" t="s">
        <v>1033</v>
      </c>
      <c r="P2107" s="182" t="s">
        <v>1034</v>
      </c>
      <c r="Q2107" s="182" t="s">
        <v>3077</v>
      </c>
      <c r="R2107" s="182" t="s">
        <v>5048</v>
      </c>
    </row>
    <row r="2108" spans="1:18" x14ac:dyDescent="0.2">
      <c r="A2108" s="182" t="s">
        <v>96</v>
      </c>
      <c r="B2108" s="182" t="s">
        <v>77</v>
      </c>
      <c r="C2108" s="183">
        <v>45586</v>
      </c>
      <c r="D2108" s="183">
        <v>45741</v>
      </c>
      <c r="E2108" s="183">
        <v>45741</v>
      </c>
      <c r="F2108" s="182" t="s">
        <v>330</v>
      </c>
      <c r="G2108" s="182" t="s">
        <v>95</v>
      </c>
      <c r="H2108" s="182" t="s">
        <v>27</v>
      </c>
      <c r="I2108" s="182" t="s">
        <v>295</v>
      </c>
      <c r="J2108" s="182" t="s">
        <v>319</v>
      </c>
      <c r="K2108" s="183">
        <v>45576</v>
      </c>
      <c r="L2108" s="183">
        <v>45583</v>
      </c>
      <c r="M2108" s="182" t="s">
        <v>459</v>
      </c>
      <c r="N2108" s="182">
        <v>74330</v>
      </c>
      <c r="O2108" s="182" t="s">
        <v>770</v>
      </c>
      <c r="P2108" s="182" t="s">
        <v>1035</v>
      </c>
      <c r="Q2108" s="182" t="s">
        <v>3078</v>
      </c>
      <c r="R2108" s="182" t="s">
        <v>5049</v>
      </c>
    </row>
    <row r="2109" spans="1:18" x14ac:dyDescent="0.2">
      <c r="A2109" s="182" t="s">
        <v>96</v>
      </c>
      <c r="B2109" s="182" t="s">
        <v>77</v>
      </c>
      <c r="C2109" s="183">
        <v>45586</v>
      </c>
      <c r="D2109" s="183">
        <v>45741</v>
      </c>
      <c r="E2109" s="183">
        <v>45719</v>
      </c>
      <c r="F2109" s="182" t="s">
        <v>270</v>
      </c>
      <c r="G2109" s="182" t="s">
        <v>95</v>
      </c>
      <c r="H2109" s="182" t="s">
        <v>27</v>
      </c>
      <c r="I2109" s="182" t="s">
        <v>295</v>
      </c>
      <c r="J2109" s="182" t="s">
        <v>319</v>
      </c>
      <c r="K2109" s="183">
        <v>45576</v>
      </c>
      <c r="L2109" s="183">
        <v>45583</v>
      </c>
      <c r="M2109" s="182" t="s">
        <v>459</v>
      </c>
      <c r="N2109" s="182">
        <v>74330</v>
      </c>
      <c r="O2109" s="182" t="s">
        <v>770</v>
      </c>
      <c r="P2109" s="182" t="s">
        <v>1035</v>
      </c>
      <c r="Q2109" s="182" t="s">
        <v>3079</v>
      </c>
      <c r="R2109" s="182" t="s">
        <v>5050</v>
      </c>
    </row>
    <row r="2110" spans="1:18" x14ac:dyDescent="0.2">
      <c r="A2110" s="182" t="s">
        <v>92</v>
      </c>
      <c r="B2110" s="182" t="s">
        <v>183</v>
      </c>
      <c r="C2110" s="183">
        <v>45588</v>
      </c>
      <c r="D2110" s="183">
        <v>45771</v>
      </c>
      <c r="E2110" s="183">
        <v>45757</v>
      </c>
      <c r="F2110" s="182" t="s">
        <v>330</v>
      </c>
      <c r="G2110" s="182" t="s">
        <v>95</v>
      </c>
      <c r="H2110" s="182" t="s">
        <v>29</v>
      </c>
      <c r="I2110" s="182" t="s">
        <v>295</v>
      </c>
      <c r="J2110" s="182" t="s">
        <v>319</v>
      </c>
      <c r="K2110" s="183">
        <v>45448</v>
      </c>
      <c r="L2110" s="183">
        <v>45576</v>
      </c>
      <c r="M2110" s="182" t="s">
        <v>457</v>
      </c>
      <c r="N2110" s="182">
        <v>74240</v>
      </c>
      <c r="O2110" s="182" t="s">
        <v>727</v>
      </c>
      <c r="P2110" s="182" t="s">
        <v>728</v>
      </c>
      <c r="Q2110" s="182" t="s">
        <v>3080</v>
      </c>
      <c r="R2110" s="182" t="s">
        <v>5051</v>
      </c>
    </row>
    <row r="2111" spans="1:18" x14ac:dyDescent="0.2">
      <c r="A2111" s="182" t="s">
        <v>92</v>
      </c>
      <c r="B2111" s="182" t="s">
        <v>238</v>
      </c>
      <c r="C2111" s="183">
        <v>45706</v>
      </c>
      <c r="D2111" s="183">
        <v>45869</v>
      </c>
      <c r="E2111" s="183">
        <v>45729</v>
      </c>
      <c r="F2111" s="182" t="s">
        <v>98</v>
      </c>
      <c r="G2111" s="182" t="s">
        <v>95</v>
      </c>
      <c r="H2111" s="182" t="s">
        <v>29</v>
      </c>
      <c r="I2111" s="182" t="s">
        <v>295</v>
      </c>
      <c r="J2111" s="182" t="s">
        <v>319</v>
      </c>
      <c r="K2111" s="183">
        <v>45664</v>
      </c>
      <c r="L2111" s="183">
        <v>45664</v>
      </c>
      <c r="M2111" s="182" t="s">
        <v>463</v>
      </c>
      <c r="N2111" s="182">
        <v>74100</v>
      </c>
      <c r="O2111" s="182" t="s">
        <v>724</v>
      </c>
      <c r="P2111" s="182" t="s">
        <v>725</v>
      </c>
      <c r="Q2111" s="182" t="s">
        <v>3081</v>
      </c>
      <c r="R2111" s="182" t="s">
        <v>5052</v>
      </c>
    </row>
    <row r="2112" spans="1:18" x14ac:dyDescent="0.2">
      <c r="A2112" s="182" t="s">
        <v>96</v>
      </c>
      <c r="B2112" s="182" t="s">
        <v>74</v>
      </c>
      <c r="C2112" s="183">
        <v>45663</v>
      </c>
      <c r="D2112" s="183">
        <v>45726</v>
      </c>
      <c r="E2112" s="183">
        <v>45726</v>
      </c>
      <c r="F2112" s="182" t="s">
        <v>98</v>
      </c>
      <c r="G2112" s="182" t="s">
        <v>95</v>
      </c>
      <c r="H2112" s="182" t="s">
        <v>28</v>
      </c>
      <c r="I2112" s="182" t="s">
        <v>295</v>
      </c>
      <c r="J2112" s="182" t="s">
        <v>319</v>
      </c>
      <c r="K2112" s="183">
        <v>45603</v>
      </c>
      <c r="L2112" s="183">
        <v>45636</v>
      </c>
      <c r="M2112" s="182" t="s">
        <v>459</v>
      </c>
      <c r="N2112" s="182">
        <v>74330</v>
      </c>
      <c r="O2112" s="182" t="s">
        <v>679</v>
      </c>
      <c r="P2112" s="182" t="s">
        <v>680</v>
      </c>
      <c r="Q2112" s="182" t="s">
        <v>3082</v>
      </c>
      <c r="R2112" s="182" t="s">
        <v>5053</v>
      </c>
    </row>
    <row r="2113" spans="1:18" x14ac:dyDescent="0.2">
      <c r="A2113" s="182" t="s">
        <v>92</v>
      </c>
      <c r="B2113" s="182" t="s">
        <v>393</v>
      </c>
      <c r="C2113" s="183">
        <v>45748</v>
      </c>
      <c r="D2113" s="183">
        <v>45764</v>
      </c>
      <c r="E2113" s="183">
        <v>45748</v>
      </c>
      <c r="F2113" s="182" t="s">
        <v>94</v>
      </c>
      <c r="G2113" s="182" t="s">
        <v>95</v>
      </c>
      <c r="H2113" s="17"/>
      <c r="I2113" s="182" t="s">
        <v>295</v>
      </c>
      <c r="J2113" s="182" t="s">
        <v>376</v>
      </c>
      <c r="K2113" s="183">
        <v>45720</v>
      </c>
      <c r="L2113" s="183">
        <v>45722</v>
      </c>
      <c r="M2113" s="182" t="s">
        <v>457</v>
      </c>
      <c r="N2113" s="182">
        <v>74240</v>
      </c>
      <c r="O2113" s="182" t="s">
        <v>1036</v>
      </c>
      <c r="P2113" s="182" t="s">
        <v>1037</v>
      </c>
      <c r="Q2113" s="182" t="s">
        <v>3083</v>
      </c>
      <c r="R2113" s="182" t="s">
        <v>5054</v>
      </c>
    </row>
    <row r="2114" spans="1:18" x14ac:dyDescent="0.2">
      <c r="A2114" s="182" t="s">
        <v>92</v>
      </c>
      <c r="B2114" s="182" t="s">
        <v>81</v>
      </c>
      <c r="C2114" s="183">
        <v>45646</v>
      </c>
      <c r="D2114" s="183">
        <v>45721</v>
      </c>
      <c r="E2114" s="183">
        <v>45721</v>
      </c>
      <c r="F2114" s="182" t="s">
        <v>253</v>
      </c>
      <c r="G2114" s="182" t="s">
        <v>125</v>
      </c>
      <c r="H2114" s="182" t="s">
        <v>28</v>
      </c>
      <c r="I2114" s="182" t="s">
        <v>295</v>
      </c>
      <c r="J2114" s="182" t="s">
        <v>319</v>
      </c>
      <c r="K2114" s="183">
        <v>45632</v>
      </c>
      <c r="L2114" s="183">
        <v>45723</v>
      </c>
      <c r="M2114" s="182" t="s">
        <v>511</v>
      </c>
      <c r="N2114" s="182">
        <v>74380</v>
      </c>
      <c r="O2114" s="182" t="s">
        <v>1365</v>
      </c>
      <c r="P2114" s="182" t="s">
        <v>1038</v>
      </c>
      <c r="Q2114" s="182" t="s">
        <v>3084</v>
      </c>
      <c r="R2114" s="182" t="s">
        <v>5055</v>
      </c>
    </row>
    <row r="2115" spans="1:18" x14ac:dyDescent="0.2">
      <c r="A2115" s="182" t="s">
        <v>92</v>
      </c>
      <c r="B2115" s="182" t="s">
        <v>233</v>
      </c>
      <c r="C2115" s="183">
        <v>45629</v>
      </c>
      <c r="D2115" s="183">
        <v>45723</v>
      </c>
      <c r="E2115" s="183">
        <v>45723</v>
      </c>
      <c r="F2115" s="182" t="s">
        <v>253</v>
      </c>
      <c r="G2115" s="182" t="s">
        <v>125</v>
      </c>
      <c r="H2115" s="182" t="s">
        <v>29</v>
      </c>
      <c r="I2115" s="182" t="s">
        <v>295</v>
      </c>
      <c r="J2115" s="182" t="s">
        <v>319</v>
      </c>
      <c r="K2115" s="183">
        <v>45623</v>
      </c>
      <c r="L2115" s="183">
        <v>45644</v>
      </c>
      <c r="M2115" s="182" t="s">
        <v>463</v>
      </c>
      <c r="N2115" s="182">
        <v>74100</v>
      </c>
      <c r="O2115" s="182" t="s">
        <v>1366</v>
      </c>
      <c r="P2115" s="182" t="s">
        <v>1039</v>
      </c>
      <c r="Q2115" s="182" t="s">
        <v>3085</v>
      </c>
      <c r="R2115" s="182" t="s">
        <v>5056</v>
      </c>
    </row>
    <row r="2116" spans="1:18" x14ac:dyDescent="0.2">
      <c r="A2116" s="182" t="s">
        <v>92</v>
      </c>
      <c r="B2116" s="182" t="s">
        <v>193</v>
      </c>
      <c r="C2116" s="183">
        <v>45587</v>
      </c>
      <c r="D2116" s="183">
        <v>45777</v>
      </c>
      <c r="E2116" s="183">
        <v>45747</v>
      </c>
      <c r="F2116" s="182" t="s">
        <v>93</v>
      </c>
      <c r="G2116" s="182" t="s">
        <v>95</v>
      </c>
      <c r="H2116" s="17"/>
      <c r="I2116" s="182" t="s">
        <v>295</v>
      </c>
      <c r="J2116" s="182" t="s">
        <v>320</v>
      </c>
      <c r="K2116" s="183">
        <v>45567</v>
      </c>
      <c r="L2116" s="183">
        <v>45576</v>
      </c>
      <c r="M2116" s="182" t="s">
        <v>547</v>
      </c>
      <c r="N2116" s="182">
        <v>74520</v>
      </c>
      <c r="O2116" s="182" t="s">
        <v>1341</v>
      </c>
      <c r="P2116" s="182" t="s">
        <v>608</v>
      </c>
      <c r="Q2116" s="182" t="s">
        <v>3086</v>
      </c>
      <c r="R2116" s="182" t="s">
        <v>5057</v>
      </c>
    </row>
    <row r="2117" spans="1:18" x14ac:dyDescent="0.2">
      <c r="A2117" s="182" t="s">
        <v>92</v>
      </c>
      <c r="B2117" s="182" t="s">
        <v>378</v>
      </c>
      <c r="C2117" s="183">
        <v>45737</v>
      </c>
      <c r="D2117" s="17"/>
      <c r="E2117" s="183">
        <v>45737</v>
      </c>
      <c r="F2117" s="182" t="s">
        <v>94</v>
      </c>
      <c r="G2117" s="182" t="s">
        <v>95</v>
      </c>
      <c r="H2117" s="182" t="s">
        <v>29</v>
      </c>
      <c r="I2117" s="182" t="s">
        <v>293</v>
      </c>
      <c r="J2117" s="182" t="s">
        <v>319</v>
      </c>
      <c r="K2117" s="183">
        <v>45700</v>
      </c>
      <c r="L2117" s="183">
        <v>45722</v>
      </c>
      <c r="M2117" s="182" t="s">
        <v>492</v>
      </c>
      <c r="N2117" s="182">
        <v>74100</v>
      </c>
      <c r="O2117" s="182" t="s">
        <v>1240</v>
      </c>
      <c r="P2117" s="182" t="s">
        <v>773</v>
      </c>
      <c r="Q2117" s="182" t="s">
        <v>3087</v>
      </c>
      <c r="R2117" s="182" t="s">
        <v>5058</v>
      </c>
    </row>
    <row r="2118" spans="1:18" x14ac:dyDescent="0.2">
      <c r="A2118" s="182" t="s">
        <v>92</v>
      </c>
      <c r="B2118" s="182" t="s">
        <v>379</v>
      </c>
      <c r="C2118" s="183">
        <v>45737</v>
      </c>
      <c r="D2118" s="183">
        <v>45894</v>
      </c>
      <c r="E2118" s="183">
        <v>45737</v>
      </c>
      <c r="F2118" s="182" t="s">
        <v>94</v>
      </c>
      <c r="G2118" s="182" t="s">
        <v>95</v>
      </c>
      <c r="H2118" s="182" t="s">
        <v>29</v>
      </c>
      <c r="I2118" s="182" t="s">
        <v>295</v>
      </c>
      <c r="J2118" s="182" t="s">
        <v>319</v>
      </c>
      <c r="K2118" s="183">
        <v>45721</v>
      </c>
      <c r="L2118" s="183">
        <v>45722</v>
      </c>
      <c r="M2118" s="182" t="s">
        <v>557</v>
      </c>
      <c r="N2118" s="182">
        <v>74250</v>
      </c>
      <c r="O2118" s="182" t="s">
        <v>771</v>
      </c>
      <c r="P2118" s="182" t="s">
        <v>772</v>
      </c>
      <c r="Q2118" s="182" t="s">
        <v>3088</v>
      </c>
      <c r="R2118" s="182" t="s">
        <v>5059</v>
      </c>
    </row>
    <row r="2119" spans="1:18" x14ac:dyDescent="0.2">
      <c r="A2119" s="182" t="s">
        <v>92</v>
      </c>
      <c r="B2119" s="182" t="s">
        <v>380</v>
      </c>
      <c r="C2119" s="183">
        <v>45734</v>
      </c>
      <c r="D2119" s="183">
        <v>45910</v>
      </c>
      <c r="E2119" s="183">
        <v>45723</v>
      </c>
      <c r="F2119" s="182" t="s">
        <v>94</v>
      </c>
      <c r="G2119" s="182" t="s">
        <v>95</v>
      </c>
      <c r="H2119" s="17"/>
      <c r="I2119" s="182" t="s">
        <v>295</v>
      </c>
      <c r="J2119" s="182" t="s">
        <v>319</v>
      </c>
      <c r="K2119" s="183">
        <v>45708</v>
      </c>
      <c r="L2119" s="183">
        <v>45722</v>
      </c>
      <c r="M2119" s="182" t="s">
        <v>461</v>
      </c>
      <c r="N2119" s="182">
        <v>74200</v>
      </c>
      <c r="O2119" s="182" t="s">
        <v>1238</v>
      </c>
      <c r="P2119" s="182" t="s">
        <v>769</v>
      </c>
      <c r="Q2119" s="182" t="s">
        <v>3089</v>
      </c>
      <c r="R2119" s="182" t="s">
        <v>5060</v>
      </c>
    </row>
    <row r="2120" spans="1:18" x14ac:dyDescent="0.2">
      <c r="A2120" s="182" t="s">
        <v>99</v>
      </c>
      <c r="B2120" s="182" t="s">
        <v>381</v>
      </c>
      <c r="C2120" s="183">
        <v>45742</v>
      </c>
      <c r="D2120" s="183">
        <v>45826</v>
      </c>
      <c r="E2120" s="183">
        <v>45742</v>
      </c>
      <c r="F2120" s="182" t="s">
        <v>94</v>
      </c>
      <c r="G2120" s="182" t="s">
        <v>95</v>
      </c>
      <c r="H2120" s="182" t="s">
        <v>29</v>
      </c>
      <c r="I2120" s="182" t="s">
        <v>295</v>
      </c>
      <c r="J2120" s="182" t="s">
        <v>319</v>
      </c>
      <c r="K2120" s="183">
        <v>45720</v>
      </c>
      <c r="L2120" s="183">
        <v>45721</v>
      </c>
      <c r="M2120" s="182" t="s">
        <v>461</v>
      </c>
      <c r="N2120" s="182">
        <v>74200</v>
      </c>
      <c r="O2120" s="182" t="s">
        <v>1254</v>
      </c>
      <c r="P2120" s="182" t="s">
        <v>953</v>
      </c>
      <c r="Q2120" s="182" t="s">
        <v>3090</v>
      </c>
      <c r="R2120" s="182" t="s">
        <v>5061</v>
      </c>
    </row>
    <row r="2121" spans="1:18" x14ac:dyDescent="0.2">
      <c r="A2121" s="182" t="s">
        <v>96</v>
      </c>
      <c r="B2121" s="182" t="s">
        <v>353</v>
      </c>
      <c r="C2121" s="183">
        <v>45722</v>
      </c>
      <c r="D2121" s="183">
        <v>45875</v>
      </c>
      <c r="E2121" s="183">
        <v>45722</v>
      </c>
      <c r="F2121" s="182" t="s">
        <v>94</v>
      </c>
      <c r="G2121" s="182" t="s">
        <v>95</v>
      </c>
      <c r="H2121" s="182" t="s">
        <v>28</v>
      </c>
      <c r="I2121" s="182" t="s">
        <v>295</v>
      </c>
      <c r="J2121" s="182" t="s">
        <v>321</v>
      </c>
      <c r="K2121" s="183">
        <v>45701</v>
      </c>
      <c r="L2121" s="183">
        <v>45701</v>
      </c>
      <c r="M2121" s="182" t="s">
        <v>542</v>
      </c>
      <c r="N2121" s="182">
        <v>74450</v>
      </c>
      <c r="O2121" s="182" t="s">
        <v>901</v>
      </c>
      <c r="P2121" s="182" t="s">
        <v>902</v>
      </c>
      <c r="Q2121" s="182" t="s">
        <v>3091</v>
      </c>
      <c r="R2121" s="182" t="s">
        <v>5062</v>
      </c>
    </row>
    <row r="2122" spans="1:18" x14ac:dyDescent="0.2">
      <c r="A2122" s="182" t="s">
        <v>96</v>
      </c>
      <c r="B2122" s="182" t="s">
        <v>360</v>
      </c>
      <c r="C2122" s="183">
        <v>45722</v>
      </c>
      <c r="D2122" s="183">
        <v>45722</v>
      </c>
      <c r="E2122" s="183">
        <v>45722</v>
      </c>
      <c r="F2122" s="182" t="s">
        <v>94</v>
      </c>
      <c r="G2122" s="182" t="s">
        <v>95</v>
      </c>
      <c r="H2122" s="17"/>
      <c r="I2122" s="182" t="s">
        <v>295</v>
      </c>
      <c r="J2122" s="182" t="s">
        <v>319</v>
      </c>
      <c r="K2122" s="183">
        <v>45671</v>
      </c>
      <c r="L2122" s="183">
        <v>45673</v>
      </c>
      <c r="M2122" s="182" t="s">
        <v>512</v>
      </c>
      <c r="N2122" s="182">
        <v>74230</v>
      </c>
      <c r="O2122" s="182" t="s">
        <v>625</v>
      </c>
      <c r="P2122" s="182" t="s">
        <v>1040</v>
      </c>
      <c r="Q2122" s="182" t="s">
        <v>3092</v>
      </c>
      <c r="R2122" s="182" t="s">
        <v>5063</v>
      </c>
    </row>
    <row r="2123" spans="1:18" x14ac:dyDescent="0.2">
      <c r="A2123" s="182" t="s">
        <v>96</v>
      </c>
      <c r="B2123" s="182" t="s">
        <v>358</v>
      </c>
      <c r="C2123" s="183">
        <v>45722</v>
      </c>
      <c r="D2123" s="17"/>
      <c r="E2123" s="183">
        <v>45784</v>
      </c>
      <c r="F2123" s="182" t="s">
        <v>90</v>
      </c>
      <c r="G2123" s="182" t="s">
        <v>95</v>
      </c>
      <c r="H2123" s="182" t="s">
        <v>28</v>
      </c>
      <c r="I2123" s="182" t="s">
        <v>293</v>
      </c>
      <c r="J2123" s="182" t="s">
        <v>319</v>
      </c>
      <c r="K2123" s="183">
        <v>45698</v>
      </c>
      <c r="L2123" s="183">
        <v>45699</v>
      </c>
      <c r="M2123" s="182" t="s">
        <v>562</v>
      </c>
      <c r="N2123" s="182">
        <v>74230</v>
      </c>
      <c r="O2123" s="182" t="s">
        <v>1041</v>
      </c>
      <c r="P2123" s="182" t="s">
        <v>1042</v>
      </c>
      <c r="Q2123" s="182" t="s">
        <v>3093</v>
      </c>
      <c r="R2123" s="182" t="s">
        <v>5064</v>
      </c>
    </row>
    <row r="2124" spans="1:18" x14ac:dyDescent="0.2">
      <c r="A2124" s="182" t="s">
        <v>96</v>
      </c>
      <c r="B2124" s="182" t="s">
        <v>358</v>
      </c>
      <c r="C2124" s="183">
        <v>45722</v>
      </c>
      <c r="D2124" s="17"/>
      <c r="E2124" s="183">
        <v>45755</v>
      </c>
      <c r="F2124" s="182" t="s">
        <v>98</v>
      </c>
      <c r="G2124" s="182" t="s">
        <v>95</v>
      </c>
      <c r="H2124" s="182" t="s">
        <v>28</v>
      </c>
      <c r="I2124" s="182" t="s">
        <v>293</v>
      </c>
      <c r="J2124" s="182" t="s">
        <v>319</v>
      </c>
      <c r="K2124" s="183">
        <v>45698</v>
      </c>
      <c r="L2124" s="183">
        <v>45699</v>
      </c>
      <c r="M2124" s="182" t="s">
        <v>562</v>
      </c>
      <c r="N2124" s="182">
        <v>74230</v>
      </c>
      <c r="O2124" s="182" t="s">
        <v>1041</v>
      </c>
      <c r="P2124" s="182" t="s">
        <v>1042</v>
      </c>
      <c r="Q2124" s="182" t="s">
        <v>3094</v>
      </c>
      <c r="R2124" s="182" t="s">
        <v>5065</v>
      </c>
    </row>
    <row r="2125" spans="1:18" x14ac:dyDescent="0.2">
      <c r="A2125" s="182" t="s">
        <v>92</v>
      </c>
      <c r="B2125" s="182" t="s">
        <v>238</v>
      </c>
      <c r="C2125" s="183">
        <v>45706</v>
      </c>
      <c r="D2125" s="183">
        <v>45869</v>
      </c>
      <c r="E2125" s="183">
        <v>45726</v>
      </c>
      <c r="F2125" s="182" t="s">
        <v>98</v>
      </c>
      <c r="G2125" s="182" t="s">
        <v>125</v>
      </c>
      <c r="H2125" s="182" t="s">
        <v>29</v>
      </c>
      <c r="I2125" s="182" t="s">
        <v>295</v>
      </c>
      <c r="J2125" s="182" t="s">
        <v>319</v>
      </c>
      <c r="K2125" s="183">
        <v>45664</v>
      </c>
      <c r="L2125" s="183">
        <v>45664</v>
      </c>
      <c r="M2125" s="182" t="s">
        <v>463</v>
      </c>
      <c r="N2125" s="182">
        <v>74100</v>
      </c>
      <c r="O2125" s="182" t="s">
        <v>724</v>
      </c>
      <c r="P2125" s="182" t="s">
        <v>725</v>
      </c>
      <c r="Q2125" s="182" t="s">
        <v>3095</v>
      </c>
      <c r="R2125" s="182" t="s">
        <v>5066</v>
      </c>
    </row>
    <row r="2126" spans="1:18" x14ac:dyDescent="0.2">
      <c r="A2126" s="182" t="s">
        <v>96</v>
      </c>
      <c r="B2126" s="182" t="s">
        <v>358</v>
      </c>
      <c r="C2126" s="183">
        <v>45722</v>
      </c>
      <c r="D2126" s="17"/>
      <c r="E2126" s="183">
        <v>45722</v>
      </c>
      <c r="F2126" s="182" t="s">
        <v>94</v>
      </c>
      <c r="G2126" s="182" t="s">
        <v>95</v>
      </c>
      <c r="H2126" s="182" t="s">
        <v>28</v>
      </c>
      <c r="I2126" s="182" t="s">
        <v>293</v>
      </c>
      <c r="J2126" s="182" t="s">
        <v>319</v>
      </c>
      <c r="K2126" s="183">
        <v>45698</v>
      </c>
      <c r="L2126" s="183">
        <v>45699</v>
      </c>
      <c r="M2126" s="182" t="s">
        <v>562</v>
      </c>
      <c r="N2126" s="182">
        <v>74230</v>
      </c>
      <c r="O2126" s="182" t="s">
        <v>1041</v>
      </c>
      <c r="P2126" s="182" t="s">
        <v>1042</v>
      </c>
      <c r="Q2126" s="182" t="s">
        <v>3096</v>
      </c>
      <c r="R2126" s="182" t="s">
        <v>5067</v>
      </c>
    </row>
    <row r="2127" spans="1:18" x14ac:dyDescent="0.2">
      <c r="A2127" s="182" t="s">
        <v>96</v>
      </c>
      <c r="B2127" s="182" t="s">
        <v>356</v>
      </c>
      <c r="C2127" s="183">
        <v>45722</v>
      </c>
      <c r="D2127" s="183">
        <v>45894</v>
      </c>
      <c r="E2127" s="183">
        <v>45755</v>
      </c>
      <c r="F2127" s="182" t="s">
        <v>98</v>
      </c>
      <c r="G2127" s="182" t="s">
        <v>95</v>
      </c>
      <c r="H2127" s="182" t="s">
        <v>28</v>
      </c>
      <c r="I2127" s="182" t="s">
        <v>295</v>
      </c>
      <c r="J2127" s="182" t="s">
        <v>319</v>
      </c>
      <c r="K2127" s="183">
        <v>45660</v>
      </c>
      <c r="L2127" s="183">
        <v>45663</v>
      </c>
      <c r="M2127" s="182" t="s">
        <v>513</v>
      </c>
      <c r="N2127" s="182">
        <v>74230</v>
      </c>
      <c r="O2127" s="182" t="s">
        <v>1043</v>
      </c>
      <c r="P2127" s="182" t="s">
        <v>1044</v>
      </c>
      <c r="Q2127" s="182" t="s">
        <v>3097</v>
      </c>
      <c r="R2127" s="182" t="s">
        <v>5068</v>
      </c>
    </row>
    <row r="2128" spans="1:18" x14ac:dyDescent="0.2">
      <c r="A2128" s="182" t="s">
        <v>96</v>
      </c>
      <c r="B2128" s="182" t="s">
        <v>356</v>
      </c>
      <c r="C2128" s="183">
        <v>45722</v>
      </c>
      <c r="D2128" s="183">
        <v>45894</v>
      </c>
      <c r="E2128" s="183">
        <v>45784</v>
      </c>
      <c r="F2128" s="182" t="s">
        <v>90</v>
      </c>
      <c r="G2128" s="182" t="s">
        <v>95</v>
      </c>
      <c r="H2128" s="182" t="s">
        <v>28</v>
      </c>
      <c r="I2128" s="182" t="s">
        <v>295</v>
      </c>
      <c r="J2128" s="182" t="s">
        <v>319</v>
      </c>
      <c r="K2128" s="183">
        <v>45660</v>
      </c>
      <c r="L2128" s="183">
        <v>45663</v>
      </c>
      <c r="M2128" s="182" t="s">
        <v>513</v>
      </c>
      <c r="N2128" s="182">
        <v>74230</v>
      </c>
      <c r="O2128" s="182" t="s">
        <v>1043</v>
      </c>
      <c r="P2128" s="182" t="s">
        <v>1044</v>
      </c>
      <c r="Q2128" s="182" t="s">
        <v>3098</v>
      </c>
      <c r="R2128" s="182" t="s">
        <v>5069</v>
      </c>
    </row>
    <row r="2129" spans="1:18" x14ac:dyDescent="0.2">
      <c r="A2129" s="182" t="s">
        <v>96</v>
      </c>
      <c r="B2129" s="182" t="s">
        <v>356</v>
      </c>
      <c r="C2129" s="183">
        <v>45722</v>
      </c>
      <c r="D2129" s="183">
        <v>45894</v>
      </c>
      <c r="E2129" s="183">
        <v>45722</v>
      </c>
      <c r="F2129" s="182" t="s">
        <v>94</v>
      </c>
      <c r="G2129" s="182" t="s">
        <v>95</v>
      </c>
      <c r="H2129" s="182" t="s">
        <v>28</v>
      </c>
      <c r="I2129" s="182" t="s">
        <v>295</v>
      </c>
      <c r="J2129" s="182" t="s">
        <v>319</v>
      </c>
      <c r="K2129" s="183">
        <v>45660</v>
      </c>
      <c r="L2129" s="183">
        <v>45663</v>
      </c>
      <c r="M2129" s="182" t="s">
        <v>513</v>
      </c>
      <c r="N2129" s="182">
        <v>74230</v>
      </c>
      <c r="O2129" s="182" t="s">
        <v>1043</v>
      </c>
      <c r="P2129" s="182" t="s">
        <v>1044</v>
      </c>
      <c r="Q2129" s="182" t="s">
        <v>3099</v>
      </c>
      <c r="R2129" s="182" t="s">
        <v>3099</v>
      </c>
    </row>
    <row r="2130" spans="1:18" x14ac:dyDescent="0.2">
      <c r="A2130" s="182" t="s">
        <v>92</v>
      </c>
      <c r="B2130" s="182" t="s">
        <v>190</v>
      </c>
      <c r="C2130" s="183">
        <v>45589</v>
      </c>
      <c r="D2130" s="183">
        <v>45808</v>
      </c>
      <c r="E2130" s="183">
        <v>45764</v>
      </c>
      <c r="F2130" s="182" t="s">
        <v>330</v>
      </c>
      <c r="G2130" s="182" t="s">
        <v>125</v>
      </c>
      <c r="H2130" s="182" t="s">
        <v>29</v>
      </c>
      <c r="I2130" s="182" t="s">
        <v>295</v>
      </c>
      <c r="J2130" s="182" t="s">
        <v>321</v>
      </c>
      <c r="K2130" s="183">
        <v>45506</v>
      </c>
      <c r="L2130" s="183">
        <v>45566</v>
      </c>
      <c r="M2130" s="182" t="s">
        <v>457</v>
      </c>
      <c r="N2130" s="182">
        <v>74240</v>
      </c>
      <c r="O2130" s="182" t="s">
        <v>1045</v>
      </c>
      <c r="P2130" s="182" t="s">
        <v>747</v>
      </c>
      <c r="Q2130" s="182" t="s">
        <v>3100</v>
      </c>
      <c r="R2130" s="182" t="s">
        <v>5070</v>
      </c>
    </row>
    <row r="2131" spans="1:18" x14ac:dyDescent="0.2">
      <c r="A2131" s="182" t="s">
        <v>92</v>
      </c>
      <c r="B2131" s="182" t="s">
        <v>115</v>
      </c>
      <c r="C2131" s="183">
        <v>45670</v>
      </c>
      <c r="D2131" s="183">
        <v>45818</v>
      </c>
      <c r="E2131" s="183">
        <v>45764</v>
      </c>
      <c r="F2131" s="182" t="s">
        <v>90</v>
      </c>
      <c r="G2131" s="182" t="s">
        <v>125</v>
      </c>
      <c r="H2131" s="182" t="s">
        <v>28</v>
      </c>
      <c r="I2131" s="182" t="s">
        <v>295</v>
      </c>
      <c r="J2131" s="182" t="s">
        <v>319</v>
      </c>
      <c r="K2131" s="183">
        <v>45628</v>
      </c>
      <c r="L2131" s="183">
        <v>45629</v>
      </c>
      <c r="M2131" s="182" t="s">
        <v>457</v>
      </c>
      <c r="N2131" s="182">
        <v>74240</v>
      </c>
      <c r="O2131" s="182" t="s">
        <v>746</v>
      </c>
      <c r="P2131" s="182" t="s">
        <v>747</v>
      </c>
      <c r="Q2131" s="182" t="s">
        <v>3101</v>
      </c>
      <c r="R2131" s="182" t="s">
        <v>5071</v>
      </c>
    </row>
    <row r="2132" spans="1:18" x14ac:dyDescent="0.2">
      <c r="A2132" s="182" t="s">
        <v>92</v>
      </c>
      <c r="B2132" s="182" t="s">
        <v>355</v>
      </c>
      <c r="C2132" s="183">
        <v>45702</v>
      </c>
      <c r="D2132" s="183">
        <v>45855</v>
      </c>
      <c r="E2132" s="183">
        <v>45756</v>
      </c>
      <c r="F2132" s="182" t="s">
        <v>90</v>
      </c>
      <c r="G2132" s="182" t="s">
        <v>95</v>
      </c>
      <c r="H2132" s="182" t="s">
        <v>29</v>
      </c>
      <c r="I2132" s="182" t="s">
        <v>295</v>
      </c>
      <c r="J2132" s="182" t="s">
        <v>319</v>
      </c>
      <c r="K2132" s="183">
        <v>45667</v>
      </c>
      <c r="L2132" s="183">
        <v>45674</v>
      </c>
      <c r="M2132" s="182" t="s">
        <v>471</v>
      </c>
      <c r="N2132" s="182">
        <v>74100</v>
      </c>
      <c r="O2132" s="182" t="s">
        <v>872</v>
      </c>
      <c r="P2132" s="182" t="s">
        <v>873</v>
      </c>
      <c r="Q2132" s="182" t="s">
        <v>3102</v>
      </c>
      <c r="R2132" s="182" t="s">
        <v>5072</v>
      </c>
    </row>
    <row r="2133" spans="1:18" x14ac:dyDescent="0.2">
      <c r="A2133" s="182" t="s">
        <v>96</v>
      </c>
      <c r="B2133" s="182" t="s">
        <v>359</v>
      </c>
      <c r="C2133" s="183">
        <v>45722</v>
      </c>
      <c r="D2133" s="183">
        <v>45762</v>
      </c>
      <c r="E2133" s="183">
        <v>45722</v>
      </c>
      <c r="F2133" s="182" t="s">
        <v>94</v>
      </c>
      <c r="G2133" s="182" t="s">
        <v>95</v>
      </c>
      <c r="H2133" s="17"/>
      <c r="I2133" s="182" t="s">
        <v>295</v>
      </c>
      <c r="J2133" s="182" t="s">
        <v>319</v>
      </c>
      <c r="K2133" s="183">
        <v>45670</v>
      </c>
      <c r="L2133" s="183">
        <v>45673</v>
      </c>
      <c r="M2133" s="182" t="s">
        <v>543</v>
      </c>
      <c r="N2133" s="182">
        <v>74230</v>
      </c>
      <c r="O2133" s="182" t="s">
        <v>710</v>
      </c>
      <c r="P2133" s="182" t="s">
        <v>917</v>
      </c>
      <c r="Q2133" s="182" t="s">
        <v>3103</v>
      </c>
      <c r="R2133" s="182" t="s">
        <v>3103</v>
      </c>
    </row>
    <row r="2134" spans="1:18" x14ac:dyDescent="0.2">
      <c r="A2134" s="182" t="s">
        <v>99</v>
      </c>
      <c r="B2134" s="182" t="s">
        <v>290</v>
      </c>
      <c r="C2134" s="183">
        <v>45700</v>
      </c>
      <c r="D2134" s="183">
        <v>45812</v>
      </c>
      <c r="E2134" s="183">
        <v>45735</v>
      </c>
      <c r="F2134" s="182" t="s">
        <v>98</v>
      </c>
      <c r="G2134" s="182" t="s">
        <v>97</v>
      </c>
      <c r="H2134" s="182" t="s">
        <v>29</v>
      </c>
      <c r="I2134" s="182" t="s">
        <v>295</v>
      </c>
      <c r="J2134" s="182" t="s">
        <v>319</v>
      </c>
      <c r="K2134" s="183">
        <v>45677</v>
      </c>
      <c r="L2134" s="183">
        <v>45677</v>
      </c>
      <c r="M2134" s="182" t="s">
        <v>480</v>
      </c>
      <c r="N2134" s="182">
        <v>74140</v>
      </c>
      <c r="O2134" s="182" t="s">
        <v>629</v>
      </c>
      <c r="P2134" s="182" t="s">
        <v>630</v>
      </c>
      <c r="Q2134" s="182" t="s">
        <v>3104</v>
      </c>
      <c r="R2134" s="182" t="s">
        <v>5073</v>
      </c>
    </row>
    <row r="2135" spans="1:18" x14ac:dyDescent="0.2">
      <c r="A2135" s="182" t="s">
        <v>96</v>
      </c>
      <c r="B2135" s="182" t="s">
        <v>357</v>
      </c>
      <c r="C2135" s="183">
        <v>45722</v>
      </c>
      <c r="D2135" s="183">
        <v>45875</v>
      </c>
      <c r="E2135" s="183">
        <v>45784</v>
      </c>
      <c r="F2135" s="182" t="s">
        <v>90</v>
      </c>
      <c r="G2135" s="182" t="s">
        <v>95</v>
      </c>
      <c r="H2135" s="182" t="s">
        <v>28</v>
      </c>
      <c r="I2135" s="182" t="s">
        <v>295</v>
      </c>
      <c r="J2135" s="182" t="s">
        <v>319</v>
      </c>
      <c r="K2135" s="183">
        <v>45692</v>
      </c>
      <c r="L2135" s="183">
        <v>45695</v>
      </c>
      <c r="M2135" s="182" t="s">
        <v>514</v>
      </c>
      <c r="N2135" s="182">
        <v>74290</v>
      </c>
      <c r="O2135" s="182" t="s">
        <v>1046</v>
      </c>
      <c r="P2135" s="182" t="s">
        <v>1047</v>
      </c>
      <c r="Q2135" s="182" t="s">
        <v>3105</v>
      </c>
      <c r="R2135" s="182" t="s">
        <v>5074</v>
      </c>
    </row>
    <row r="2136" spans="1:18" x14ac:dyDescent="0.2">
      <c r="A2136" s="182" t="s">
        <v>96</v>
      </c>
      <c r="B2136" s="182" t="s">
        <v>357</v>
      </c>
      <c r="C2136" s="183">
        <v>45722</v>
      </c>
      <c r="D2136" s="183">
        <v>45875</v>
      </c>
      <c r="E2136" s="183">
        <v>45755</v>
      </c>
      <c r="F2136" s="182" t="s">
        <v>98</v>
      </c>
      <c r="G2136" s="182" t="s">
        <v>95</v>
      </c>
      <c r="H2136" s="182" t="s">
        <v>28</v>
      </c>
      <c r="I2136" s="182" t="s">
        <v>295</v>
      </c>
      <c r="J2136" s="182" t="s">
        <v>319</v>
      </c>
      <c r="K2136" s="183">
        <v>45692</v>
      </c>
      <c r="L2136" s="183">
        <v>45695</v>
      </c>
      <c r="M2136" s="182" t="s">
        <v>514</v>
      </c>
      <c r="N2136" s="182">
        <v>74290</v>
      </c>
      <c r="O2136" s="182" t="s">
        <v>1046</v>
      </c>
      <c r="P2136" s="182" t="s">
        <v>1047</v>
      </c>
      <c r="Q2136" s="182" t="s">
        <v>3106</v>
      </c>
      <c r="R2136" s="182" t="s">
        <v>5075</v>
      </c>
    </row>
    <row r="2137" spans="1:18" x14ac:dyDescent="0.2">
      <c r="A2137" s="182" t="s">
        <v>92</v>
      </c>
      <c r="B2137" s="182" t="s">
        <v>382</v>
      </c>
      <c r="C2137" s="183">
        <v>45747</v>
      </c>
      <c r="D2137" s="183">
        <v>45930</v>
      </c>
      <c r="E2137" s="183">
        <v>45747</v>
      </c>
      <c r="F2137" s="182" t="s">
        <v>94</v>
      </c>
      <c r="G2137" s="182" t="s">
        <v>95</v>
      </c>
      <c r="H2137" s="182" t="s">
        <v>28</v>
      </c>
      <c r="I2137" s="182" t="s">
        <v>295</v>
      </c>
      <c r="J2137" s="182" t="s">
        <v>321</v>
      </c>
      <c r="K2137" s="183">
        <v>45702</v>
      </c>
      <c r="L2137" s="183">
        <v>45722</v>
      </c>
      <c r="M2137" s="182" t="s">
        <v>458</v>
      </c>
      <c r="N2137" s="182">
        <v>74160</v>
      </c>
      <c r="O2137" s="182" t="s">
        <v>696</v>
      </c>
      <c r="P2137" s="182" t="s">
        <v>697</v>
      </c>
      <c r="Q2137" s="182" t="s">
        <v>3107</v>
      </c>
      <c r="R2137" s="182" t="s">
        <v>5076</v>
      </c>
    </row>
    <row r="2138" spans="1:18" x14ac:dyDescent="0.2">
      <c r="A2138" s="182" t="s">
        <v>92</v>
      </c>
      <c r="B2138" s="182" t="s">
        <v>239</v>
      </c>
      <c r="C2138" s="183">
        <v>45701</v>
      </c>
      <c r="D2138" s="183">
        <v>45896</v>
      </c>
      <c r="E2138" s="183">
        <v>45754</v>
      </c>
      <c r="F2138" s="182" t="s">
        <v>90</v>
      </c>
      <c r="G2138" s="182" t="s">
        <v>95</v>
      </c>
      <c r="H2138" s="182" t="s">
        <v>29</v>
      </c>
      <c r="I2138" s="182" t="s">
        <v>295</v>
      </c>
      <c r="J2138" s="182" t="s">
        <v>319</v>
      </c>
      <c r="K2138" s="183">
        <v>45663</v>
      </c>
      <c r="L2138" s="183">
        <v>45664</v>
      </c>
      <c r="M2138" s="182" t="s">
        <v>463</v>
      </c>
      <c r="N2138" s="182">
        <v>74100</v>
      </c>
      <c r="O2138" s="182" t="s">
        <v>867</v>
      </c>
      <c r="P2138" s="182" t="s">
        <v>1048</v>
      </c>
      <c r="Q2138" s="182" t="s">
        <v>3108</v>
      </c>
      <c r="R2138" s="182" t="s">
        <v>5077</v>
      </c>
    </row>
    <row r="2139" spans="1:18" x14ac:dyDescent="0.2">
      <c r="A2139" s="182" t="s">
        <v>92</v>
      </c>
      <c r="B2139" s="182" t="s">
        <v>383</v>
      </c>
      <c r="C2139" s="183">
        <v>45734</v>
      </c>
      <c r="D2139" s="183">
        <v>45838</v>
      </c>
      <c r="E2139" s="183">
        <v>45734</v>
      </c>
      <c r="F2139" s="182" t="s">
        <v>94</v>
      </c>
      <c r="G2139" s="182" t="s">
        <v>95</v>
      </c>
      <c r="H2139" s="182" t="s">
        <v>28</v>
      </c>
      <c r="I2139" s="182" t="s">
        <v>295</v>
      </c>
      <c r="J2139" s="182" t="s">
        <v>319</v>
      </c>
      <c r="K2139" s="183">
        <v>45700</v>
      </c>
      <c r="L2139" s="183">
        <v>45722</v>
      </c>
      <c r="M2139" s="182" t="s">
        <v>540</v>
      </c>
      <c r="N2139" s="182">
        <v>74100</v>
      </c>
      <c r="O2139" s="182" t="s">
        <v>774</v>
      </c>
      <c r="P2139" s="182" t="s">
        <v>775</v>
      </c>
      <c r="Q2139" s="182" t="s">
        <v>3109</v>
      </c>
      <c r="R2139" s="182" t="s">
        <v>5078</v>
      </c>
    </row>
    <row r="2140" spans="1:18" x14ac:dyDescent="0.2">
      <c r="A2140" s="182" t="s">
        <v>92</v>
      </c>
      <c r="B2140" s="182" t="s">
        <v>384</v>
      </c>
      <c r="C2140" s="183">
        <v>45734</v>
      </c>
      <c r="D2140" s="17"/>
      <c r="E2140" s="183">
        <v>45734</v>
      </c>
      <c r="F2140" s="182" t="s">
        <v>94</v>
      </c>
      <c r="G2140" s="182" t="s">
        <v>95</v>
      </c>
      <c r="H2140" s="182" t="s">
        <v>29</v>
      </c>
      <c r="I2140" s="182" t="s">
        <v>293</v>
      </c>
      <c r="J2140" s="182" t="s">
        <v>321</v>
      </c>
      <c r="K2140" s="183">
        <v>45712</v>
      </c>
      <c r="L2140" s="183">
        <v>45722</v>
      </c>
      <c r="M2140" s="182" t="s">
        <v>463</v>
      </c>
      <c r="N2140" s="182">
        <v>74100</v>
      </c>
      <c r="O2140" s="182" t="s">
        <v>996</v>
      </c>
      <c r="P2140" s="182" t="s">
        <v>997</v>
      </c>
      <c r="Q2140" s="182" t="s">
        <v>3110</v>
      </c>
      <c r="R2140" s="182" t="s">
        <v>5079</v>
      </c>
    </row>
    <row r="2141" spans="1:18" x14ac:dyDescent="0.2">
      <c r="A2141" s="182" t="s">
        <v>92</v>
      </c>
      <c r="B2141" s="182" t="s">
        <v>385</v>
      </c>
      <c r="C2141" s="183">
        <v>45748</v>
      </c>
      <c r="D2141" s="183">
        <v>45860</v>
      </c>
      <c r="E2141" s="183">
        <v>45737</v>
      </c>
      <c r="F2141" s="182" t="s">
        <v>94</v>
      </c>
      <c r="G2141" s="182" t="s">
        <v>125</v>
      </c>
      <c r="H2141" s="182" t="s">
        <v>29</v>
      </c>
      <c r="I2141" s="182" t="s">
        <v>295</v>
      </c>
      <c r="J2141" s="182" t="s">
        <v>319</v>
      </c>
      <c r="K2141" s="183">
        <v>45712</v>
      </c>
      <c r="L2141" s="183">
        <v>45722</v>
      </c>
      <c r="M2141" s="182" t="s">
        <v>481</v>
      </c>
      <c r="N2141" s="182">
        <v>74100</v>
      </c>
      <c r="O2141" s="182" t="s">
        <v>590</v>
      </c>
      <c r="P2141" s="182" t="s">
        <v>591</v>
      </c>
      <c r="Q2141" s="182" t="s">
        <v>3111</v>
      </c>
      <c r="R2141" s="182" t="s">
        <v>5080</v>
      </c>
    </row>
    <row r="2142" spans="1:18" x14ac:dyDescent="0.2">
      <c r="A2142" s="182" t="s">
        <v>92</v>
      </c>
      <c r="B2142" s="182" t="s">
        <v>386</v>
      </c>
      <c r="C2142" s="183">
        <v>45734</v>
      </c>
      <c r="D2142" s="17"/>
      <c r="E2142" s="183">
        <v>45734</v>
      </c>
      <c r="F2142" s="182" t="s">
        <v>94</v>
      </c>
      <c r="G2142" s="182" t="s">
        <v>95</v>
      </c>
      <c r="H2142" s="182" t="s">
        <v>29</v>
      </c>
      <c r="I2142" s="182" t="s">
        <v>293</v>
      </c>
      <c r="J2142" s="182" t="s">
        <v>319</v>
      </c>
      <c r="K2142" s="183">
        <v>45713</v>
      </c>
      <c r="L2142" s="183">
        <v>45722</v>
      </c>
      <c r="M2142" s="182" t="s">
        <v>463</v>
      </c>
      <c r="N2142" s="182">
        <v>74100</v>
      </c>
      <c r="O2142" s="182" t="s">
        <v>1242</v>
      </c>
      <c r="P2142" s="182" t="s">
        <v>776</v>
      </c>
      <c r="Q2142" s="182" t="s">
        <v>3112</v>
      </c>
      <c r="R2142" s="182" t="s">
        <v>5081</v>
      </c>
    </row>
    <row r="2143" spans="1:18" x14ac:dyDescent="0.2">
      <c r="A2143" s="182" t="s">
        <v>96</v>
      </c>
      <c r="B2143" s="182" t="s">
        <v>357</v>
      </c>
      <c r="C2143" s="183">
        <v>45722</v>
      </c>
      <c r="D2143" s="183">
        <v>45875</v>
      </c>
      <c r="E2143" s="183">
        <v>45722</v>
      </c>
      <c r="F2143" s="182" t="s">
        <v>94</v>
      </c>
      <c r="G2143" s="182" t="s">
        <v>95</v>
      </c>
      <c r="H2143" s="182" t="s">
        <v>28</v>
      </c>
      <c r="I2143" s="182" t="s">
        <v>295</v>
      </c>
      <c r="J2143" s="182" t="s">
        <v>319</v>
      </c>
      <c r="K2143" s="183">
        <v>45692</v>
      </c>
      <c r="L2143" s="183">
        <v>45695</v>
      </c>
      <c r="M2143" s="182" t="s">
        <v>514</v>
      </c>
      <c r="N2143" s="182">
        <v>74290</v>
      </c>
      <c r="O2143" s="182" t="s">
        <v>1046</v>
      </c>
      <c r="P2143" s="182" t="s">
        <v>1047</v>
      </c>
      <c r="Q2143" s="182" t="s">
        <v>3113</v>
      </c>
      <c r="R2143" s="182" t="s">
        <v>5082</v>
      </c>
    </row>
    <row r="2144" spans="1:18" x14ac:dyDescent="0.2">
      <c r="A2144" s="182" t="s">
        <v>120</v>
      </c>
      <c r="B2144" s="182" t="s">
        <v>242</v>
      </c>
      <c r="C2144" s="183">
        <v>45680</v>
      </c>
      <c r="D2144" s="183">
        <v>45873</v>
      </c>
      <c r="E2144" s="183">
        <v>45727</v>
      </c>
      <c r="F2144" s="182" t="s">
        <v>98</v>
      </c>
      <c r="G2144" s="182" t="s">
        <v>95</v>
      </c>
      <c r="H2144" s="182" t="s">
        <v>29</v>
      </c>
      <c r="I2144" s="182" t="s">
        <v>295</v>
      </c>
      <c r="J2144" s="182" t="s">
        <v>319</v>
      </c>
      <c r="K2144" s="183">
        <v>45664</v>
      </c>
      <c r="L2144" s="183">
        <v>45665</v>
      </c>
      <c r="M2144" s="182" t="s">
        <v>528</v>
      </c>
      <c r="N2144" s="182">
        <v>74800</v>
      </c>
      <c r="O2144" s="182" t="s">
        <v>1344</v>
      </c>
      <c r="P2144" s="182" t="s">
        <v>639</v>
      </c>
      <c r="Q2144" s="182" t="s">
        <v>3114</v>
      </c>
      <c r="R2144" s="182" t="s">
        <v>5083</v>
      </c>
    </row>
    <row r="2145" spans="1:18" x14ac:dyDescent="0.2">
      <c r="A2145" s="182" t="s">
        <v>96</v>
      </c>
      <c r="B2145" s="182" t="s">
        <v>377</v>
      </c>
      <c r="C2145" s="183">
        <v>45735</v>
      </c>
      <c r="D2145" s="183">
        <v>45898</v>
      </c>
      <c r="E2145" s="183">
        <v>45735</v>
      </c>
      <c r="F2145" s="182" t="s">
        <v>94</v>
      </c>
      <c r="G2145" s="182" t="s">
        <v>95</v>
      </c>
      <c r="H2145" s="182" t="s">
        <v>29</v>
      </c>
      <c r="I2145" s="182" t="s">
        <v>295</v>
      </c>
      <c r="J2145" s="182" t="s">
        <v>319</v>
      </c>
      <c r="K2145" s="183">
        <v>45670</v>
      </c>
      <c r="L2145" s="183">
        <v>45953</v>
      </c>
      <c r="M2145" s="182" t="s">
        <v>503</v>
      </c>
      <c r="N2145" s="182">
        <v>74270</v>
      </c>
      <c r="O2145" s="182" t="s">
        <v>799</v>
      </c>
      <c r="P2145" s="182" t="s">
        <v>994</v>
      </c>
      <c r="Q2145" s="182" t="s">
        <v>3115</v>
      </c>
      <c r="R2145" s="182" t="s">
        <v>5084</v>
      </c>
    </row>
    <row r="2146" spans="1:18" x14ac:dyDescent="0.2">
      <c r="A2146" s="182" t="s">
        <v>96</v>
      </c>
      <c r="B2146" s="182" t="s">
        <v>339</v>
      </c>
      <c r="C2146" s="183">
        <v>45721</v>
      </c>
      <c r="D2146" s="183">
        <v>45887</v>
      </c>
      <c r="E2146" s="183">
        <v>45761</v>
      </c>
      <c r="F2146" s="182" t="s">
        <v>90</v>
      </c>
      <c r="G2146" s="182" t="s">
        <v>95</v>
      </c>
      <c r="H2146" s="182" t="s">
        <v>28</v>
      </c>
      <c r="I2146" s="182" t="s">
        <v>295</v>
      </c>
      <c r="J2146" s="182" t="s">
        <v>319</v>
      </c>
      <c r="K2146" s="183">
        <v>45705</v>
      </c>
      <c r="L2146" s="183">
        <v>45953</v>
      </c>
      <c r="M2146" s="182" t="s">
        <v>455</v>
      </c>
      <c r="N2146" s="182">
        <v>74600</v>
      </c>
      <c r="O2146" s="182" t="s">
        <v>1337</v>
      </c>
      <c r="P2146" s="182" t="s">
        <v>831</v>
      </c>
      <c r="Q2146" s="182" t="s">
        <v>3116</v>
      </c>
      <c r="R2146" s="182" t="s">
        <v>5085</v>
      </c>
    </row>
    <row r="2147" spans="1:18" x14ac:dyDescent="0.2">
      <c r="A2147" s="182" t="s">
        <v>96</v>
      </c>
      <c r="B2147" s="182" t="s">
        <v>339</v>
      </c>
      <c r="C2147" s="183">
        <v>45721</v>
      </c>
      <c r="D2147" s="183">
        <v>45887</v>
      </c>
      <c r="E2147" s="183">
        <v>45747</v>
      </c>
      <c r="F2147" s="182" t="s">
        <v>98</v>
      </c>
      <c r="G2147" s="182" t="s">
        <v>95</v>
      </c>
      <c r="H2147" s="182" t="s">
        <v>28</v>
      </c>
      <c r="I2147" s="182" t="s">
        <v>295</v>
      </c>
      <c r="J2147" s="182" t="s">
        <v>319</v>
      </c>
      <c r="K2147" s="183">
        <v>45705</v>
      </c>
      <c r="L2147" s="183">
        <v>45953</v>
      </c>
      <c r="M2147" s="182" t="s">
        <v>455</v>
      </c>
      <c r="N2147" s="182">
        <v>74600</v>
      </c>
      <c r="O2147" s="182" t="s">
        <v>1337</v>
      </c>
      <c r="P2147" s="182" t="s">
        <v>831</v>
      </c>
      <c r="Q2147" s="182" t="s">
        <v>3117</v>
      </c>
      <c r="R2147" s="182" t="s">
        <v>5086</v>
      </c>
    </row>
    <row r="2148" spans="1:18" x14ac:dyDescent="0.2">
      <c r="A2148" s="182" t="s">
        <v>96</v>
      </c>
      <c r="B2148" s="182" t="s">
        <v>339</v>
      </c>
      <c r="C2148" s="183">
        <v>45721</v>
      </c>
      <c r="D2148" s="183">
        <v>45887</v>
      </c>
      <c r="E2148" s="183">
        <v>45715</v>
      </c>
      <c r="F2148" s="182" t="s">
        <v>94</v>
      </c>
      <c r="G2148" s="182" t="s">
        <v>95</v>
      </c>
      <c r="H2148" s="182" t="s">
        <v>28</v>
      </c>
      <c r="I2148" s="182" t="s">
        <v>295</v>
      </c>
      <c r="J2148" s="182" t="s">
        <v>319</v>
      </c>
      <c r="K2148" s="183">
        <v>45705</v>
      </c>
      <c r="L2148" s="183">
        <v>45953</v>
      </c>
      <c r="M2148" s="182" t="s">
        <v>455</v>
      </c>
      <c r="N2148" s="182">
        <v>74600</v>
      </c>
      <c r="O2148" s="182" t="s">
        <v>1337</v>
      </c>
      <c r="P2148" s="182" t="s">
        <v>831</v>
      </c>
      <c r="Q2148" s="182" t="s">
        <v>3118</v>
      </c>
      <c r="R2148" s="182" t="s">
        <v>5087</v>
      </c>
    </row>
    <row r="2149" spans="1:18" x14ac:dyDescent="0.2">
      <c r="A2149" s="182" t="s">
        <v>99</v>
      </c>
      <c r="B2149" s="182" t="s">
        <v>346</v>
      </c>
      <c r="C2149" s="183">
        <v>45777</v>
      </c>
      <c r="D2149" s="17"/>
      <c r="E2149" s="183">
        <v>45716</v>
      </c>
      <c r="F2149" s="182" t="s">
        <v>253</v>
      </c>
      <c r="G2149" s="182" t="s">
        <v>125</v>
      </c>
      <c r="H2149" s="182" t="s">
        <v>29</v>
      </c>
      <c r="I2149" s="182" t="s">
        <v>293</v>
      </c>
      <c r="J2149" s="182" t="s">
        <v>319</v>
      </c>
      <c r="K2149" s="183">
        <v>45699</v>
      </c>
      <c r="L2149" s="183">
        <v>45777</v>
      </c>
      <c r="M2149" s="182" t="s">
        <v>505</v>
      </c>
      <c r="N2149" s="182">
        <v>74140</v>
      </c>
      <c r="O2149" s="182" t="s">
        <v>599</v>
      </c>
      <c r="P2149" s="182" t="s">
        <v>600</v>
      </c>
      <c r="Q2149" s="182" t="s">
        <v>3119</v>
      </c>
      <c r="R2149" s="182" t="s">
        <v>5088</v>
      </c>
    </row>
    <row r="2150" spans="1:18" x14ac:dyDescent="0.2">
      <c r="A2150" s="182" t="s">
        <v>96</v>
      </c>
      <c r="B2150" s="182" t="s">
        <v>179</v>
      </c>
      <c r="C2150" s="183">
        <v>45614</v>
      </c>
      <c r="D2150" s="183">
        <v>45777</v>
      </c>
      <c r="E2150" s="183">
        <v>45734</v>
      </c>
      <c r="F2150" s="182" t="s">
        <v>270</v>
      </c>
      <c r="G2150" s="182" t="s">
        <v>95</v>
      </c>
      <c r="H2150" s="182" t="s">
        <v>28</v>
      </c>
      <c r="I2150" s="182" t="s">
        <v>295</v>
      </c>
      <c r="J2150" s="182" t="s">
        <v>319</v>
      </c>
      <c r="K2150" s="183">
        <v>45604</v>
      </c>
      <c r="L2150" s="183">
        <v>45604</v>
      </c>
      <c r="M2150" s="182" t="s">
        <v>466</v>
      </c>
      <c r="N2150" s="182">
        <v>74320</v>
      </c>
      <c r="O2150" s="182" t="s">
        <v>1000</v>
      </c>
      <c r="P2150" s="182" t="s">
        <v>1001</v>
      </c>
      <c r="Q2150" s="182" t="s">
        <v>3120</v>
      </c>
      <c r="R2150" s="182" t="s">
        <v>5089</v>
      </c>
    </row>
    <row r="2151" spans="1:18" x14ac:dyDescent="0.2">
      <c r="A2151" s="182" t="s">
        <v>92</v>
      </c>
      <c r="B2151" s="182" t="s">
        <v>282</v>
      </c>
      <c r="C2151" s="183">
        <v>45695</v>
      </c>
      <c r="D2151" s="17"/>
      <c r="E2151" s="183">
        <v>45730</v>
      </c>
      <c r="F2151" s="182" t="s">
        <v>98</v>
      </c>
      <c r="G2151" s="182" t="s">
        <v>95</v>
      </c>
      <c r="H2151" s="182" t="s">
        <v>29</v>
      </c>
      <c r="I2151" s="182" t="s">
        <v>293</v>
      </c>
      <c r="J2151" s="182" t="s">
        <v>321</v>
      </c>
      <c r="K2151" s="183">
        <v>45677</v>
      </c>
      <c r="L2151" s="183">
        <v>45678</v>
      </c>
      <c r="M2151" s="182" t="s">
        <v>515</v>
      </c>
      <c r="N2151" s="182">
        <v>74240</v>
      </c>
      <c r="O2151" s="182" t="s">
        <v>1326</v>
      </c>
      <c r="P2151" s="182" t="s">
        <v>721</v>
      </c>
      <c r="Q2151" s="182" t="s">
        <v>3121</v>
      </c>
      <c r="R2151" s="182" t="s">
        <v>5090</v>
      </c>
    </row>
    <row r="2152" spans="1:18" x14ac:dyDescent="0.2">
      <c r="A2152" s="182" t="s">
        <v>99</v>
      </c>
      <c r="B2152" s="182" t="s">
        <v>328</v>
      </c>
      <c r="C2152" s="183">
        <v>45707</v>
      </c>
      <c r="D2152" s="17"/>
      <c r="E2152" s="183">
        <v>45742</v>
      </c>
      <c r="F2152" s="182" t="s">
        <v>98</v>
      </c>
      <c r="G2152" s="182" t="s">
        <v>95</v>
      </c>
      <c r="H2152" s="182" t="s">
        <v>29</v>
      </c>
      <c r="I2152" s="182" t="s">
        <v>293</v>
      </c>
      <c r="J2152" s="182" t="s">
        <v>319</v>
      </c>
      <c r="K2152" s="183">
        <v>45687</v>
      </c>
      <c r="L2152" s="183">
        <v>45692</v>
      </c>
      <c r="M2152" s="182" t="s">
        <v>493</v>
      </c>
      <c r="N2152" s="182">
        <v>74200</v>
      </c>
      <c r="O2152" s="182" t="s">
        <v>1243</v>
      </c>
      <c r="P2152" s="182" t="s">
        <v>615</v>
      </c>
      <c r="Q2152" s="182" t="s">
        <v>3122</v>
      </c>
      <c r="R2152" s="182" t="s">
        <v>5091</v>
      </c>
    </row>
    <row r="2153" spans="1:18" x14ac:dyDescent="0.2">
      <c r="A2153" s="182" t="s">
        <v>96</v>
      </c>
      <c r="B2153" s="182" t="s">
        <v>351</v>
      </c>
      <c r="C2153" s="183">
        <v>45721</v>
      </c>
      <c r="D2153" s="183">
        <v>45761</v>
      </c>
      <c r="E2153" s="183">
        <v>45761</v>
      </c>
      <c r="F2153" s="182" t="s">
        <v>90</v>
      </c>
      <c r="G2153" s="182" t="s">
        <v>97</v>
      </c>
      <c r="H2153" s="182" t="s">
        <v>28</v>
      </c>
      <c r="I2153" s="182" t="s">
        <v>295</v>
      </c>
      <c r="J2153" s="182" t="s">
        <v>319</v>
      </c>
      <c r="K2153" s="183">
        <v>45702</v>
      </c>
      <c r="L2153" s="183">
        <v>45702</v>
      </c>
      <c r="M2153" s="182" t="s">
        <v>459</v>
      </c>
      <c r="N2153" s="182">
        <v>74330</v>
      </c>
      <c r="O2153" s="182" t="s">
        <v>713</v>
      </c>
      <c r="P2153" s="182" t="s">
        <v>830</v>
      </c>
      <c r="Q2153" s="182" t="s">
        <v>3123</v>
      </c>
      <c r="R2153" s="182" t="s">
        <v>5092</v>
      </c>
    </row>
    <row r="2154" spans="1:18" x14ac:dyDescent="0.2">
      <c r="A2154" s="182" t="s">
        <v>92</v>
      </c>
      <c r="B2154" s="182" t="s">
        <v>224</v>
      </c>
      <c r="C2154" s="183">
        <v>45691</v>
      </c>
      <c r="D2154" s="183">
        <v>45887</v>
      </c>
      <c r="E2154" s="183">
        <v>45747</v>
      </c>
      <c r="F2154" s="182" t="s">
        <v>98</v>
      </c>
      <c r="G2154" s="182" t="s">
        <v>95</v>
      </c>
      <c r="H2154" s="182" t="s">
        <v>28</v>
      </c>
      <c r="I2154" s="182" t="s">
        <v>295</v>
      </c>
      <c r="J2154" s="182" t="s">
        <v>319</v>
      </c>
      <c r="K2154" s="183">
        <v>45639</v>
      </c>
      <c r="L2154" s="183">
        <v>45645</v>
      </c>
      <c r="M2154" s="182" t="s">
        <v>546</v>
      </c>
      <c r="N2154" s="182">
        <v>74160</v>
      </c>
      <c r="O2154" s="182" t="s">
        <v>694</v>
      </c>
      <c r="P2154" s="182" t="s">
        <v>695</v>
      </c>
      <c r="Q2154" s="182" t="s">
        <v>3124</v>
      </c>
      <c r="R2154" s="182" t="s">
        <v>5093</v>
      </c>
    </row>
    <row r="2155" spans="1:18" x14ac:dyDescent="0.2">
      <c r="A2155" s="182" t="s">
        <v>96</v>
      </c>
      <c r="B2155" s="182" t="s">
        <v>351</v>
      </c>
      <c r="C2155" s="183">
        <v>45721</v>
      </c>
      <c r="D2155" s="183">
        <v>45761</v>
      </c>
      <c r="E2155" s="183">
        <v>45716</v>
      </c>
      <c r="F2155" s="182" t="s">
        <v>94</v>
      </c>
      <c r="G2155" s="182" t="s">
        <v>95</v>
      </c>
      <c r="H2155" s="182" t="s">
        <v>28</v>
      </c>
      <c r="I2155" s="182" t="s">
        <v>295</v>
      </c>
      <c r="J2155" s="182" t="s">
        <v>319</v>
      </c>
      <c r="K2155" s="183">
        <v>45702</v>
      </c>
      <c r="L2155" s="183">
        <v>45702</v>
      </c>
      <c r="M2155" s="182" t="s">
        <v>459</v>
      </c>
      <c r="N2155" s="182">
        <v>74330</v>
      </c>
      <c r="O2155" s="182" t="s">
        <v>713</v>
      </c>
      <c r="P2155" s="182" t="s">
        <v>830</v>
      </c>
      <c r="Q2155" s="182" t="s">
        <v>3125</v>
      </c>
      <c r="R2155" s="182" t="s">
        <v>5094</v>
      </c>
    </row>
    <row r="2156" spans="1:18" x14ac:dyDescent="0.2">
      <c r="A2156" s="182" t="s">
        <v>92</v>
      </c>
      <c r="B2156" s="182" t="s">
        <v>192</v>
      </c>
      <c r="C2156" s="183">
        <v>45587</v>
      </c>
      <c r="D2156" s="183">
        <v>45800</v>
      </c>
      <c r="E2156" s="183">
        <v>45756</v>
      </c>
      <c r="F2156" s="182" t="s">
        <v>330</v>
      </c>
      <c r="G2156" s="182" t="s">
        <v>95</v>
      </c>
      <c r="H2156" s="17"/>
      <c r="I2156" s="182" t="s">
        <v>295</v>
      </c>
      <c r="J2156" s="182" t="s">
        <v>320</v>
      </c>
      <c r="K2156" s="183">
        <v>45567</v>
      </c>
      <c r="L2156" s="183">
        <v>45576</v>
      </c>
      <c r="M2156" s="182" t="s">
        <v>537</v>
      </c>
      <c r="N2156" s="182">
        <v>74160</v>
      </c>
      <c r="O2156" s="182" t="s">
        <v>1307</v>
      </c>
      <c r="P2156" s="182" t="s">
        <v>882</v>
      </c>
      <c r="Q2156" s="182" t="s">
        <v>3126</v>
      </c>
      <c r="R2156" s="182" t="s">
        <v>5095</v>
      </c>
    </row>
    <row r="2157" spans="1:18" x14ac:dyDescent="0.2">
      <c r="A2157" s="182" t="s">
        <v>92</v>
      </c>
      <c r="B2157" s="182" t="s">
        <v>192</v>
      </c>
      <c r="C2157" s="183">
        <v>45587</v>
      </c>
      <c r="D2157" s="183">
        <v>45800</v>
      </c>
      <c r="E2157" s="183">
        <v>45715</v>
      </c>
      <c r="F2157" s="182" t="s">
        <v>270</v>
      </c>
      <c r="G2157" s="182" t="s">
        <v>95</v>
      </c>
      <c r="H2157" s="17"/>
      <c r="I2157" s="182" t="s">
        <v>295</v>
      </c>
      <c r="J2157" s="182" t="s">
        <v>320</v>
      </c>
      <c r="K2157" s="183">
        <v>45567</v>
      </c>
      <c r="L2157" s="183">
        <v>45576</v>
      </c>
      <c r="M2157" s="182" t="s">
        <v>537</v>
      </c>
      <c r="N2157" s="182">
        <v>74160</v>
      </c>
      <c r="O2157" s="182" t="s">
        <v>1307</v>
      </c>
      <c r="P2157" s="182" t="s">
        <v>882</v>
      </c>
      <c r="Q2157" s="182" t="s">
        <v>3127</v>
      </c>
      <c r="R2157" s="182" t="s">
        <v>5096</v>
      </c>
    </row>
    <row r="2158" spans="1:18" x14ac:dyDescent="0.2">
      <c r="A2158" s="182" t="s">
        <v>96</v>
      </c>
      <c r="B2158" s="182" t="s">
        <v>352</v>
      </c>
      <c r="C2158" s="183">
        <v>45721</v>
      </c>
      <c r="D2158" s="183">
        <v>45930</v>
      </c>
      <c r="E2158" s="183">
        <v>45715</v>
      </c>
      <c r="F2158" s="182" t="s">
        <v>94</v>
      </c>
      <c r="G2158" s="182" t="s">
        <v>95</v>
      </c>
      <c r="H2158" s="182" t="s">
        <v>28</v>
      </c>
      <c r="I2158" s="182" t="s">
        <v>295</v>
      </c>
      <c r="J2158" s="182" t="s">
        <v>321</v>
      </c>
      <c r="K2158" s="183">
        <v>45687</v>
      </c>
      <c r="L2158" s="183">
        <v>45687</v>
      </c>
      <c r="M2158" s="182" t="s">
        <v>475</v>
      </c>
      <c r="N2158" s="182">
        <v>74370</v>
      </c>
      <c r="O2158" s="182" t="s">
        <v>657</v>
      </c>
      <c r="P2158" s="182" t="s">
        <v>914</v>
      </c>
      <c r="Q2158" s="182" t="s">
        <v>3128</v>
      </c>
      <c r="R2158" s="182" t="s">
        <v>5097</v>
      </c>
    </row>
    <row r="2159" spans="1:18" x14ac:dyDescent="0.2">
      <c r="A2159" s="182" t="s">
        <v>92</v>
      </c>
      <c r="B2159" s="182" t="s">
        <v>138</v>
      </c>
      <c r="C2159" s="183">
        <v>45643</v>
      </c>
      <c r="D2159" s="183">
        <v>45746</v>
      </c>
      <c r="E2159" s="183">
        <v>45721</v>
      </c>
      <c r="F2159" s="182" t="s">
        <v>286</v>
      </c>
      <c r="G2159" s="182" t="s">
        <v>97</v>
      </c>
      <c r="H2159" s="17"/>
      <c r="I2159" s="182" t="s">
        <v>295</v>
      </c>
      <c r="J2159" s="182" t="s">
        <v>320</v>
      </c>
      <c r="K2159" s="183">
        <v>45596</v>
      </c>
      <c r="L2159" s="183">
        <v>45596</v>
      </c>
      <c r="M2159" s="182" t="s">
        <v>507</v>
      </c>
      <c r="N2159" s="182">
        <v>74160</v>
      </c>
      <c r="O2159" s="182" t="s">
        <v>946</v>
      </c>
      <c r="P2159" s="182" t="s">
        <v>947</v>
      </c>
      <c r="Q2159" s="182" t="s">
        <v>3129</v>
      </c>
      <c r="R2159" s="182" t="s">
        <v>5098</v>
      </c>
    </row>
    <row r="2160" spans="1:18" x14ac:dyDescent="0.2">
      <c r="A2160" s="182" t="s">
        <v>92</v>
      </c>
      <c r="B2160" s="182" t="s">
        <v>191</v>
      </c>
      <c r="C2160" s="183">
        <v>45586</v>
      </c>
      <c r="D2160" s="183">
        <v>45769</v>
      </c>
      <c r="E2160" s="183">
        <v>45740</v>
      </c>
      <c r="F2160" s="182" t="s">
        <v>270</v>
      </c>
      <c r="G2160" s="182" t="s">
        <v>95</v>
      </c>
      <c r="H2160" s="17"/>
      <c r="I2160" s="182" t="s">
        <v>295</v>
      </c>
      <c r="J2160" s="182" t="s">
        <v>319</v>
      </c>
      <c r="K2160" s="183">
        <v>45526</v>
      </c>
      <c r="L2160" s="183">
        <v>45769</v>
      </c>
      <c r="M2160" s="182" t="s">
        <v>463</v>
      </c>
      <c r="N2160" s="182">
        <v>74100</v>
      </c>
      <c r="O2160" s="182" t="s">
        <v>765</v>
      </c>
      <c r="P2160" s="182" t="s">
        <v>766</v>
      </c>
      <c r="Q2160" s="182" t="s">
        <v>3130</v>
      </c>
      <c r="R2160" s="182" t="s">
        <v>5099</v>
      </c>
    </row>
    <row r="2161" spans="1:18" x14ac:dyDescent="0.2">
      <c r="A2161" s="182" t="s">
        <v>92</v>
      </c>
      <c r="B2161" s="182" t="s">
        <v>190</v>
      </c>
      <c r="C2161" s="183">
        <v>45589</v>
      </c>
      <c r="D2161" s="183">
        <v>45808</v>
      </c>
      <c r="E2161" s="183">
        <v>45722</v>
      </c>
      <c r="F2161" s="182" t="s">
        <v>270</v>
      </c>
      <c r="G2161" s="182" t="s">
        <v>95</v>
      </c>
      <c r="H2161" s="182" t="s">
        <v>29</v>
      </c>
      <c r="I2161" s="182" t="s">
        <v>295</v>
      </c>
      <c r="J2161" s="182" t="s">
        <v>321</v>
      </c>
      <c r="K2161" s="183">
        <v>45506</v>
      </c>
      <c r="L2161" s="183">
        <v>45566</v>
      </c>
      <c r="M2161" s="182" t="s">
        <v>457</v>
      </c>
      <c r="N2161" s="182">
        <v>74240</v>
      </c>
      <c r="O2161" s="182" t="s">
        <v>1045</v>
      </c>
      <c r="P2161" s="182" t="s">
        <v>747</v>
      </c>
      <c r="Q2161" s="182" t="s">
        <v>3131</v>
      </c>
      <c r="R2161" s="182" t="s">
        <v>5100</v>
      </c>
    </row>
    <row r="2162" spans="1:18" x14ac:dyDescent="0.2">
      <c r="A2162" s="182" t="s">
        <v>92</v>
      </c>
      <c r="B2162" s="182" t="s">
        <v>115</v>
      </c>
      <c r="C2162" s="183">
        <v>45670</v>
      </c>
      <c r="D2162" s="183">
        <v>45818</v>
      </c>
      <c r="E2162" s="183">
        <v>45722</v>
      </c>
      <c r="F2162" s="182" t="s">
        <v>98</v>
      </c>
      <c r="G2162" s="182" t="s">
        <v>95</v>
      </c>
      <c r="H2162" s="182" t="s">
        <v>28</v>
      </c>
      <c r="I2162" s="182" t="s">
        <v>295</v>
      </c>
      <c r="J2162" s="182" t="s">
        <v>319</v>
      </c>
      <c r="K2162" s="183">
        <v>45628</v>
      </c>
      <c r="L2162" s="183">
        <v>45629</v>
      </c>
      <c r="M2162" s="182" t="s">
        <v>457</v>
      </c>
      <c r="N2162" s="182">
        <v>74240</v>
      </c>
      <c r="O2162" s="182" t="s">
        <v>746</v>
      </c>
      <c r="P2162" s="182" t="s">
        <v>747</v>
      </c>
      <c r="Q2162" s="182" t="s">
        <v>3132</v>
      </c>
      <c r="R2162" s="182" t="s">
        <v>5101</v>
      </c>
    </row>
    <row r="2163" spans="1:18" x14ac:dyDescent="0.2">
      <c r="A2163" s="182" t="s">
        <v>120</v>
      </c>
      <c r="B2163" s="182" t="s">
        <v>365</v>
      </c>
      <c r="C2163" s="183">
        <v>45717</v>
      </c>
      <c r="D2163" s="183">
        <v>45867</v>
      </c>
      <c r="E2163" s="183">
        <v>45747</v>
      </c>
      <c r="F2163" s="182" t="s">
        <v>98</v>
      </c>
      <c r="G2163" s="182" t="s">
        <v>95</v>
      </c>
      <c r="H2163" s="182" t="s">
        <v>29</v>
      </c>
      <c r="I2163" s="182" t="s">
        <v>295</v>
      </c>
      <c r="J2163" s="182" t="s">
        <v>319</v>
      </c>
      <c r="K2163" s="183">
        <v>45677</v>
      </c>
      <c r="L2163" s="183">
        <v>45679</v>
      </c>
      <c r="M2163" s="182" t="s">
        <v>456</v>
      </c>
      <c r="N2163" s="182">
        <v>74300</v>
      </c>
      <c r="O2163" s="182" t="s">
        <v>698</v>
      </c>
      <c r="P2163" s="182" t="s">
        <v>699</v>
      </c>
      <c r="Q2163" s="182" t="s">
        <v>3133</v>
      </c>
      <c r="R2163" s="182" t="s">
        <v>5102</v>
      </c>
    </row>
    <row r="2164" spans="1:18" x14ac:dyDescent="0.2">
      <c r="A2164" s="182" t="s">
        <v>92</v>
      </c>
      <c r="B2164" s="182" t="s">
        <v>336</v>
      </c>
      <c r="C2164" s="183">
        <v>45720</v>
      </c>
      <c r="D2164" s="183">
        <v>45900</v>
      </c>
      <c r="E2164" s="183">
        <v>45737</v>
      </c>
      <c r="F2164" s="182" t="s">
        <v>98</v>
      </c>
      <c r="G2164" s="182" t="s">
        <v>95</v>
      </c>
      <c r="H2164" s="182" t="s">
        <v>29</v>
      </c>
      <c r="I2164" s="182" t="s">
        <v>295</v>
      </c>
      <c r="J2164" s="182" t="s">
        <v>319</v>
      </c>
      <c r="K2164" s="183">
        <v>45694</v>
      </c>
      <c r="L2164" s="183">
        <v>45707</v>
      </c>
      <c r="M2164" s="182" t="s">
        <v>463</v>
      </c>
      <c r="N2164" s="182">
        <v>74100</v>
      </c>
      <c r="O2164" s="182" t="s">
        <v>1333</v>
      </c>
      <c r="P2164" s="182" t="s">
        <v>900</v>
      </c>
      <c r="Q2164" s="182" t="s">
        <v>3134</v>
      </c>
      <c r="R2164" s="182" t="s">
        <v>5103</v>
      </c>
    </row>
    <row r="2165" spans="1:18" x14ac:dyDescent="0.2">
      <c r="A2165" s="182" t="s">
        <v>92</v>
      </c>
      <c r="B2165" s="182" t="s">
        <v>337</v>
      </c>
      <c r="C2165" s="17"/>
      <c r="D2165" s="17"/>
      <c r="E2165" s="183">
        <v>45742</v>
      </c>
      <c r="F2165" s="182" t="s">
        <v>98</v>
      </c>
      <c r="G2165" s="182" t="s">
        <v>95</v>
      </c>
      <c r="H2165" s="182" t="s">
        <v>29</v>
      </c>
      <c r="I2165" s="182" t="s">
        <v>293</v>
      </c>
      <c r="J2165" s="182" t="s">
        <v>319</v>
      </c>
      <c r="K2165" s="183">
        <v>45692</v>
      </c>
      <c r="L2165" s="183">
        <v>45707</v>
      </c>
      <c r="M2165" s="182" t="s">
        <v>463</v>
      </c>
      <c r="N2165" s="182">
        <v>74100</v>
      </c>
      <c r="O2165" s="182" t="s">
        <v>883</v>
      </c>
      <c r="P2165" s="182" t="s">
        <v>884</v>
      </c>
      <c r="Q2165" s="182" t="s">
        <v>3135</v>
      </c>
      <c r="R2165" s="182" t="s">
        <v>5104</v>
      </c>
    </row>
    <row r="2166" spans="1:18" x14ac:dyDescent="0.2">
      <c r="A2166" s="182" t="s">
        <v>92</v>
      </c>
      <c r="B2166" s="182" t="s">
        <v>189</v>
      </c>
      <c r="C2166" s="183">
        <v>45589</v>
      </c>
      <c r="D2166" s="183">
        <v>45769</v>
      </c>
      <c r="E2166" s="183">
        <v>45726</v>
      </c>
      <c r="F2166" s="182" t="s">
        <v>330</v>
      </c>
      <c r="G2166" s="182" t="s">
        <v>95</v>
      </c>
      <c r="H2166" s="182" t="s">
        <v>29</v>
      </c>
      <c r="I2166" s="182" t="s">
        <v>295</v>
      </c>
      <c r="J2166" s="182" t="s">
        <v>321</v>
      </c>
      <c r="K2166" s="183">
        <v>45505</v>
      </c>
      <c r="L2166" s="183">
        <v>45797</v>
      </c>
      <c r="M2166" s="182" t="s">
        <v>471</v>
      </c>
      <c r="N2166" s="182">
        <v>74100</v>
      </c>
      <c r="O2166" s="182" t="s">
        <v>788</v>
      </c>
      <c r="P2166" s="182" t="s">
        <v>789</v>
      </c>
      <c r="Q2166" s="182" t="s">
        <v>3136</v>
      </c>
      <c r="R2166" s="182" t="s">
        <v>5105</v>
      </c>
    </row>
    <row r="2167" spans="1:18" x14ac:dyDescent="0.2">
      <c r="A2167" s="182" t="s">
        <v>92</v>
      </c>
      <c r="B2167" s="182" t="s">
        <v>165</v>
      </c>
      <c r="C2167" s="183">
        <v>45608</v>
      </c>
      <c r="D2167" s="183">
        <v>45667</v>
      </c>
      <c r="E2167" s="183">
        <v>45692</v>
      </c>
      <c r="F2167" s="182" t="s">
        <v>286</v>
      </c>
      <c r="G2167" s="182" t="s">
        <v>97</v>
      </c>
      <c r="H2167" s="182" t="s">
        <v>28</v>
      </c>
      <c r="I2167" s="182" t="s">
        <v>295</v>
      </c>
      <c r="J2167" s="182" t="s">
        <v>319</v>
      </c>
      <c r="K2167" s="183">
        <v>45595</v>
      </c>
      <c r="L2167" s="183">
        <v>45769</v>
      </c>
      <c r="M2167" s="182" t="s">
        <v>488</v>
      </c>
      <c r="N2167" s="182">
        <v>74160</v>
      </c>
      <c r="O2167" s="182" t="s">
        <v>1359</v>
      </c>
      <c r="P2167" s="182" t="s">
        <v>948</v>
      </c>
      <c r="Q2167" s="182" t="s">
        <v>3137</v>
      </c>
      <c r="R2167" s="182" t="s">
        <v>5106</v>
      </c>
    </row>
    <row r="2168" spans="1:18" x14ac:dyDescent="0.2">
      <c r="A2168" s="182" t="s">
        <v>92</v>
      </c>
      <c r="B2168" s="182" t="s">
        <v>191</v>
      </c>
      <c r="C2168" s="183">
        <v>45586</v>
      </c>
      <c r="D2168" s="183">
        <v>45769</v>
      </c>
      <c r="E2168" s="183">
        <v>45712</v>
      </c>
      <c r="F2168" s="182" t="s">
        <v>286</v>
      </c>
      <c r="G2168" s="182" t="s">
        <v>97</v>
      </c>
      <c r="H2168" s="17"/>
      <c r="I2168" s="182" t="s">
        <v>295</v>
      </c>
      <c r="J2168" s="182" t="s">
        <v>319</v>
      </c>
      <c r="K2168" s="183">
        <v>45526</v>
      </c>
      <c r="L2168" s="183">
        <v>45769</v>
      </c>
      <c r="M2168" s="182" t="s">
        <v>463</v>
      </c>
      <c r="N2168" s="182">
        <v>74100</v>
      </c>
      <c r="O2168" s="182" t="s">
        <v>765</v>
      </c>
      <c r="P2168" s="182" t="s">
        <v>766</v>
      </c>
      <c r="Q2168" s="182" t="s">
        <v>3138</v>
      </c>
      <c r="R2168" s="182" t="s">
        <v>5107</v>
      </c>
    </row>
    <row r="2169" spans="1:18" x14ac:dyDescent="0.2">
      <c r="A2169" s="182" t="s">
        <v>92</v>
      </c>
      <c r="B2169" s="182" t="s">
        <v>177</v>
      </c>
      <c r="C2169" s="183">
        <v>45677</v>
      </c>
      <c r="D2169" s="183">
        <v>45832</v>
      </c>
      <c r="E2169" s="183">
        <v>45705</v>
      </c>
      <c r="F2169" s="182" t="s">
        <v>286</v>
      </c>
      <c r="G2169" s="182" t="s">
        <v>97</v>
      </c>
      <c r="H2169" s="182" t="s">
        <v>28</v>
      </c>
      <c r="I2169" s="182" t="s">
        <v>295</v>
      </c>
      <c r="J2169" s="182" t="s">
        <v>319</v>
      </c>
      <c r="K2169" s="183">
        <v>45596</v>
      </c>
      <c r="L2169" s="183">
        <v>45611</v>
      </c>
      <c r="M2169" s="182" t="s">
        <v>507</v>
      </c>
      <c r="N2169" s="182">
        <v>74160</v>
      </c>
      <c r="O2169" s="182" t="s">
        <v>722</v>
      </c>
      <c r="P2169" s="182" t="s">
        <v>723</v>
      </c>
      <c r="Q2169" s="182" t="s">
        <v>3139</v>
      </c>
      <c r="R2169" s="182" t="s">
        <v>5108</v>
      </c>
    </row>
    <row r="2170" spans="1:18" x14ac:dyDescent="0.2">
      <c r="A2170" s="182" t="s">
        <v>99</v>
      </c>
      <c r="B2170" s="182" t="s">
        <v>148</v>
      </c>
      <c r="C2170" s="183">
        <v>45693</v>
      </c>
      <c r="D2170" s="183">
        <v>45920</v>
      </c>
      <c r="E2170" s="183">
        <v>45735</v>
      </c>
      <c r="F2170" s="182" t="s">
        <v>98</v>
      </c>
      <c r="G2170" s="182" t="s">
        <v>95</v>
      </c>
      <c r="H2170" s="182" t="s">
        <v>29</v>
      </c>
      <c r="I2170" s="182" t="s">
        <v>295</v>
      </c>
      <c r="J2170" s="182" t="s">
        <v>319</v>
      </c>
      <c r="K2170" s="183">
        <v>45625</v>
      </c>
      <c r="L2170" s="183">
        <v>45625</v>
      </c>
      <c r="M2170" s="182" t="s">
        <v>461</v>
      </c>
      <c r="N2170" s="182">
        <v>74200</v>
      </c>
      <c r="O2170" s="182" t="s">
        <v>1243</v>
      </c>
      <c r="P2170" s="182" t="s">
        <v>764</v>
      </c>
      <c r="Q2170" s="182" t="s">
        <v>3140</v>
      </c>
      <c r="R2170" s="182" t="s">
        <v>5109</v>
      </c>
    </row>
    <row r="2171" spans="1:18" x14ac:dyDescent="0.2">
      <c r="A2171" s="182" t="s">
        <v>92</v>
      </c>
      <c r="B2171" s="182" t="s">
        <v>185</v>
      </c>
      <c r="C2171" s="183">
        <v>45587</v>
      </c>
      <c r="D2171" s="183">
        <v>45777</v>
      </c>
      <c r="E2171" s="183">
        <v>45705</v>
      </c>
      <c r="F2171" s="182" t="s">
        <v>286</v>
      </c>
      <c r="G2171" s="182" t="s">
        <v>97</v>
      </c>
      <c r="H2171" s="17"/>
      <c r="I2171" s="182" t="s">
        <v>295</v>
      </c>
      <c r="J2171" s="182" t="s">
        <v>320</v>
      </c>
      <c r="K2171" s="183">
        <v>45468</v>
      </c>
      <c r="L2171" s="183">
        <v>45576</v>
      </c>
      <c r="M2171" s="182" t="s">
        <v>458</v>
      </c>
      <c r="N2171" s="182">
        <v>74160</v>
      </c>
      <c r="O2171" s="182" t="s">
        <v>1340</v>
      </c>
      <c r="P2171" s="182" t="s">
        <v>607</v>
      </c>
      <c r="Q2171" s="182" t="s">
        <v>3141</v>
      </c>
      <c r="R2171" s="182" t="s">
        <v>5110</v>
      </c>
    </row>
    <row r="2172" spans="1:18" x14ac:dyDescent="0.2">
      <c r="A2172" s="182" t="s">
        <v>96</v>
      </c>
      <c r="B2172" s="182" t="s">
        <v>74</v>
      </c>
      <c r="C2172" s="183">
        <v>45663</v>
      </c>
      <c r="D2172" s="183">
        <v>45726</v>
      </c>
      <c r="E2172" s="183">
        <v>45715</v>
      </c>
      <c r="F2172" s="182" t="s">
        <v>286</v>
      </c>
      <c r="G2172" s="182" t="s">
        <v>97</v>
      </c>
      <c r="H2172" s="182" t="s">
        <v>28</v>
      </c>
      <c r="I2172" s="182" t="s">
        <v>295</v>
      </c>
      <c r="J2172" s="182" t="s">
        <v>319</v>
      </c>
      <c r="K2172" s="183">
        <v>45603</v>
      </c>
      <c r="L2172" s="183">
        <v>45636</v>
      </c>
      <c r="M2172" s="182" t="s">
        <v>459</v>
      </c>
      <c r="N2172" s="182">
        <v>74330</v>
      </c>
      <c r="O2172" s="182" t="s">
        <v>679</v>
      </c>
      <c r="P2172" s="182" t="s">
        <v>680</v>
      </c>
      <c r="Q2172" s="182" t="s">
        <v>3142</v>
      </c>
      <c r="R2172" s="182" t="s">
        <v>5111</v>
      </c>
    </row>
    <row r="2173" spans="1:18" x14ac:dyDescent="0.2">
      <c r="A2173" s="182" t="s">
        <v>96</v>
      </c>
      <c r="B2173" s="182" t="s">
        <v>288</v>
      </c>
      <c r="C2173" s="183">
        <v>45715</v>
      </c>
      <c r="D2173" s="17"/>
      <c r="E2173" s="183">
        <v>45715</v>
      </c>
      <c r="F2173" s="182" t="s">
        <v>253</v>
      </c>
      <c r="G2173" s="182" t="s">
        <v>125</v>
      </c>
      <c r="H2173" s="182" t="s">
        <v>28</v>
      </c>
      <c r="I2173" s="182" t="s">
        <v>293</v>
      </c>
      <c r="J2173" s="182" t="s">
        <v>319</v>
      </c>
      <c r="K2173" s="183">
        <v>45680</v>
      </c>
      <c r="L2173" s="183">
        <v>45877</v>
      </c>
      <c r="M2173" s="182" t="s">
        <v>538</v>
      </c>
      <c r="N2173" s="182">
        <v>74540</v>
      </c>
      <c r="O2173" s="182" t="s">
        <v>1330</v>
      </c>
      <c r="P2173" s="182" t="s">
        <v>888</v>
      </c>
      <c r="Q2173" s="182" t="s">
        <v>3143</v>
      </c>
      <c r="R2173" s="182" t="s">
        <v>5112</v>
      </c>
    </row>
    <row r="2174" spans="1:18" x14ac:dyDescent="0.2">
      <c r="A2174" s="182" t="s">
        <v>96</v>
      </c>
      <c r="B2174" s="182" t="s">
        <v>70</v>
      </c>
      <c r="C2174" s="183">
        <v>45677</v>
      </c>
      <c r="D2174" s="183">
        <v>45750</v>
      </c>
      <c r="E2174" s="183">
        <v>45696</v>
      </c>
      <c r="F2174" s="182" t="s">
        <v>286</v>
      </c>
      <c r="G2174" s="182" t="s">
        <v>97</v>
      </c>
      <c r="H2174" s="182" t="s">
        <v>28</v>
      </c>
      <c r="I2174" s="182" t="s">
        <v>295</v>
      </c>
      <c r="J2174" s="182" t="s">
        <v>319</v>
      </c>
      <c r="K2174" s="183">
        <v>45610</v>
      </c>
      <c r="L2174" s="183">
        <v>45610</v>
      </c>
      <c r="M2174" s="182" t="s">
        <v>545</v>
      </c>
      <c r="N2174" s="182">
        <v>74960</v>
      </c>
      <c r="O2174" s="182" t="s">
        <v>926</v>
      </c>
      <c r="P2174" s="182" t="s">
        <v>927</v>
      </c>
      <c r="Q2174" s="182" t="s">
        <v>3144</v>
      </c>
      <c r="R2174" s="182" t="s">
        <v>5113</v>
      </c>
    </row>
    <row r="2175" spans="1:18" x14ac:dyDescent="0.2">
      <c r="A2175" s="182" t="s">
        <v>96</v>
      </c>
      <c r="B2175" s="182" t="s">
        <v>146</v>
      </c>
      <c r="C2175" s="183">
        <v>45628</v>
      </c>
      <c r="D2175" s="183">
        <v>45747</v>
      </c>
      <c r="E2175" s="183">
        <v>45702</v>
      </c>
      <c r="F2175" s="182" t="s">
        <v>286</v>
      </c>
      <c r="G2175" s="182" t="s">
        <v>97</v>
      </c>
      <c r="H2175" s="17"/>
      <c r="I2175" s="182" t="s">
        <v>295</v>
      </c>
      <c r="J2175" s="182" t="s">
        <v>319</v>
      </c>
      <c r="K2175" s="183">
        <v>45603</v>
      </c>
      <c r="L2175" s="183">
        <v>45603</v>
      </c>
      <c r="M2175" s="182" t="s">
        <v>455</v>
      </c>
      <c r="N2175" s="182">
        <v>74000</v>
      </c>
      <c r="O2175" s="182" t="s">
        <v>1049</v>
      </c>
      <c r="P2175" s="182" t="s">
        <v>1050</v>
      </c>
      <c r="Q2175" s="182" t="s">
        <v>3145</v>
      </c>
      <c r="R2175" s="182" t="s">
        <v>5114</v>
      </c>
    </row>
    <row r="2176" spans="1:18" x14ac:dyDescent="0.2">
      <c r="A2176" s="182" t="s">
        <v>96</v>
      </c>
      <c r="B2176" s="182" t="s">
        <v>146</v>
      </c>
      <c r="C2176" s="183">
        <v>45628</v>
      </c>
      <c r="D2176" s="183">
        <v>45747</v>
      </c>
      <c r="E2176" s="183">
        <v>45702</v>
      </c>
      <c r="F2176" s="182" t="s">
        <v>90</v>
      </c>
      <c r="G2176" s="182" t="s">
        <v>97</v>
      </c>
      <c r="H2176" s="17"/>
      <c r="I2176" s="182" t="s">
        <v>295</v>
      </c>
      <c r="J2176" s="182" t="s">
        <v>319</v>
      </c>
      <c r="K2176" s="183">
        <v>45603</v>
      </c>
      <c r="L2176" s="183">
        <v>45603</v>
      </c>
      <c r="M2176" s="182" t="s">
        <v>455</v>
      </c>
      <c r="N2176" s="182">
        <v>74000</v>
      </c>
      <c r="O2176" s="182" t="s">
        <v>1049</v>
      </c>
      <c r="P2176" s="182" t="s">
        <v>1050</v>
      </c>
      <c r="Q2176" s="182" t="s">
        <v>3146</v>
      </c>
      <c r="R2176" s="182" t="s">
        <v>5115</v>
      </c>
    </row>
    <row r="2177" spans="1:18" x14ac:dyDescent="0.2">
      <c r="A2177" s="182" t="s">
        <v>96</v>
      </c>
      <c r="B2177" s="182" t="s">
        <v>66</v>
      </c>
      <c r="C2177" s="183">
        <v>45635</v>
      </c>
      <c r="D2177" s="183">
        <v>45797</v>
      </c>
      <c r="E2177" s="183">
        <v>45729</v>
      </c>
      <c r="F2177" s="182" t="s">
        <v>93</v>
      </c>
      <c r="G2177" s="182" t="s">
        <v>95</v>
      </c>
      <c r="H2177" s="182" t="s">
        <v>28</v>
      </c>
      <c r="I2177" s="182" t="s">
        <v>295</v>
      </c>
      <c r="J2177" s="182" t="s">
        <v>321</v>
      </c>
      <c r="K2177" s="183">
        <v>45623</v>
      </c>
      <c r="L2177" s="183">
        <v>45623</v>
      </c>
      <c r="M2177" s="182" t="s">
        <v>455</v>
      </c>
      <c r="N2177" s="182">
        <v>74000</v>
      </c>
      <c r="O2177" s="182" t="s">
        <v>1014</v>
      </c>
      <c r="P2177" s="182" t="s">
        <v>1015</v>
      </c>
      <c r="Q2177" s="182" t="s">
        <v>3147</v>
      </c>
      <c r="R2177" s="182" t="s">
        <v>5116</v>
      </c>
    </row>
    <row r="2178" spans="1:18" x14ac:dyDescent="0.2">
      <c r="A2178" s="182" t="s">
        <v>96</v>
      </c>
      <c r="B2178" s="182" t="s">
        <v>231</v>
      </c>
      <c r="C2178" s="183">
        <v>45644</v>
      </c>
      <c r="D2178" s="183">
        <v>45869</v>
      </c>
      <c r="E2178" s="183">
        <v>45714</v>
      </c>
      <c r="F2178" s="182" t="s">
        <v>286</v>
      </c>
      <c r="G2178" s="182" t="s">
        <v>97</v>
      </c>
      <c r="H2178" s="182" t="s">
        <v>28</v>
      </c>
      <c r="I2178" s="182" t="s">
        <v>295</v>
      </c>
      <c r="J2178" s="182" t="s">
        <v>319</v>
      </c>
      <c r="K2178" s="183">
        <v>45610</v>
      </c>
      <c r="L2178" s="183">
        <v>45610</v>
      </c>
      <c r="M2178" s="182" t="s">
        <v>467</v>
      </c>
      <c r="N2178" s="182">
        <v>74150</v>
      </c>
      <c r="O2178" s="182" t="s">
        <v>625</v>
      </c>
      <c r="P2178" s="182" t="s">
        <v>861</v>
      </c>
      <c r="Q2178" s="182" t="s">
        <v>3148</v>
      </c>
      <c r="R2178" s="182" t="s">
        <v>5117</v>
      </c>
    </row>
    <row r="2179" spans="1:18" x14ac:dyDescent="0.2">
      <c r="A2179" s="182" t="s">
        <v>92</v>
      </c>
      <c r="B2179" s="182" t="s">
        <v>338</v>
      </c>
      <c r="C2179" s="183">
        <v>45720</v>
      </c>
      <c r="D2179" s="183">
        <v>45900</v>
      </c>
      <c r="E2179" s="183">
        <v>45737</v>
      </c>
      <c r="F2179" s="182" t="s">
        <v>98</v>
      </c>
      <c r="G2179" s="182" t="s">
        <v>95</v>
      </c>
      <c r="H2179" s="182" t="s">
        <v>29</v>
      </c>
      <c r="I2179" s="182" t="s">
        <v>295</v>
      </c>
      <c r="J2179" s="182" t="s">
        <v>319</v>
      </c>
      <c r="K2179" s="183">
        <v>45688</v>
      </c>
      <c r="L2179" s="183">
        <v>45707</v>
      </c>
      <c r="M2179" s="182" t="s">
        <v>463</v>
      </c>
      <c r="N2179" s="182">
        <v>74100</v>
      </c>
      <c r="O2179" s="182" t="s">
        <v>612</v>
      </c>
      <c r="P2179" s="182" t="s">
        <v>613</v>
      </c>
      <c r="Q2179" s="182" t="s">
        <v>3149</v>
      </c>
      <c r="R2179" s="182" t="s">
        <v>5118</v>
      </c>
    </row>
    <row r="2180" spans="1:18" x14ac:dyDescent="0.2">
      <c r="A2180" s="182" t="s">
        <v>92</v>
      </c>
      <c r="B2180" s="182" t="s">
        <v>349</v>
      </c>
      <c r="C2180" s="183">
        <v>45720</v>
      </c>
      <c r="D2180" s="183">
        <v>45902</v>
      </c>
      <c r="E2180" s="183">
        <v>45726</v>
      </c>
      <c r="F2180" s="182" t="s">
        <v>98</v>
      </c>
      <c r="G2180" s="182" t="s">
        <v>95</v>
      </c>
      <c r="H2180" s="182" t="s">
        <v>29</v>
      </c>
      <c r="I2180" s="182" t="s">
        <v>295</v>
      </c>
      <c r="J2180" s="182" t="s">
        <v>319</v>
      </c>
      <c r="K2180" s="183">
        <v>45691</v>
      </c>
      <c r="L2180" s="183">
        <v>45700</v>
      </c>
      <c r="M2180" s="182" t="s">
        <v>471</v>
      </c>
      <c r="N2180" s="182">
        <v>74100</v>
      </c>
      <c r="O2180" s="182" t="s">
        <v>1306</v>
      </c>
      <c r="P2180" s="182" t="s">
        <v>720</v>
      </c>
      <c r="Q2180" s="182" t="s">
        <v>3150</v>
      </c>
      <c r="R2180" s="182" t="s">
        <v>5119</v>
      </c>
    </row>
    <row r="2181" spans="1:18" x14ac:dyDescent="0.2">
      <c r="A2181" s="182" t="s">
        <v>96</v>
      </c>
      <c r="B2181" s="182" t="s">
        <v>101</v>
      </c>
      <c r="C2181" s="183">
        <v>45579</v>
      </c>
      <c r="D2181" s="183">
        <v>45762</v>
      </c>
      <c r="E2181" s="183">
        <v>45761</v>
      </c>
      <c r="F2181" s="182" t="s">
        <v>330</v>
      </c>
      <c r="G2181" s="182" t="s">
        <v>95</v>
      </c>
      <c r="H2181" s="182" t="s">
        <v>28</v>
      </c>
      <c r="I2181" s="182" t="s">
        <v>295</v>
      </c>
      <c r="J2181" s="182" t="s">
        <v>319</v>
      </c>
      <c r="K2181" s="183">
        <v>45569</v>
      </c>
      <c r="L2181" s="183">
        <v>45572</v>
      </c>
      <c r="M2181" s="182" t="s">
        <v>455</v>
      </c>
      <c r="N2181" s="182">
        <v>74960</v>
      </c>
      <c r="O2181" s="182" t="s">
        <v>1051</v>
      </c>
      <c r="P2181" s="182" t="s">
        <v>1052</v>
      </c>
      <c r="Q2181" s="182" t="s">
        <v>3151</v>
      </c>
      <c r="R2181" s="182" t="s">
        <v>5120</v>
      </c>
    </row>
    <row r="2182" spans="1:18" x14ac:dyDescent="0.2">
      <c r="A2182" s="182" t="s">
        <v>120</v>
      </c>
      <c r="B2182" s="182" t="s">
        <v>307</v>
      </c>
      <c r="C2182" s="183">
        <v>45719</v>
      </c>
      <c r="D2182" s="183">
        <v>45873</v>
      </c>
      <c r="E2182" s="183">
        <v>45747</v>
      </c>
      <c r="F2182" s="182" t="s">
        <v>98</v>
      </c>
      <c r="G2182" s="182" t="s">
        <v>95</v>
      </c>
      <c r="H2182" s="182" t="s">
        <v>29</v>
      </c>
      <c r="I2182" s="182" t="s">
        <v>295</v>
      </c>
      <c r="J2182" s="182" t="s">
        <v>319</v>
      </c>
      <c r="K2182" s="183">
        <v>45667</v>
      </c>
      <c r="L2182" s="183">
        <v>45673</v>
      </c>
      <c r="M2182" s="182" t="s">
        <v>485</v>
      </c>
      <c r="N2182" s="182">
        <v>74300</v>
      </c>
      <c r="O2182" s="182" t="s">
        <v>670</v>
      </c>
      <c r="P2182" s="182" t="s">
        <v>671</v>
      </c>
      <c r="Q2182" s="182" t="s">
        <v>3152</v>
      </c>
      <c r="R2182" s="182" t="s">
        <v>5121</v>
      </c>
    </row>
    <row r="2183" spans="1:18" x14ac:dyDescent="0.2">
      <c r="A2183" s="182" t="s">
        <v>96</v>
      </c>
      <c r="B2183" s="182" t="s">
        <v>170</v>
      </c>
      <c r="C2183" s="183">
        <v>45614</v>
      </c>
      <c r="D2183" s="183">
        <v>45789</v>
      </c>
      <c r="E2183" s="183">
        <v>45740</v>
      </c>
      <c r="F2183" s="182" t="s">
        <v>93</v>
      </c>
      <c r="G2183" s="182" t="s">
        <v>95</v>
      </c>
      <c r="H2183" s="182" t="s">
        <v>28</v>
      </c>
      <c r="I2183" s="182" t="s">
        <v>295</v>
      </c>
      <c r="J2183" s="182" t="s">
        <v>319</v>
      </c>
      <c r="K2183" s="183">
        <v>45610</v>
      </c>
      <c r="L2183" s="183">
        <v>45610</v>
      </c>
      <c r="M2183" s="182" t="s">
        <v>487</v>
      </c>
      <c r="N2183" s="182">
        <v>74330</v>
      </c>
      <c r="O2183" s="182" t="s">
        <v>944</v>
      </c>
      <c r="P2183" s="182" t="s">
        <v>932</v>
      </c>
      <c r="Q2183" s="182" t="s">
        <v>3153</v>
      </c>
      <c r="R2183" s="182" t="s">
        <v>5122</v>
      </c>
    </row>
    <row r="2184" spans="1:18" x14ac:dyDescent="0.2">
      <c r="A2184" s="182" t="s">
        <v>96</v>
      </c>
      <c r="B2184" s="182" t="s">
        <v>119</v>
      </c>
      <c r="C2184" s="183">
        <v>45644</v>
      </c>
      <c r="D2184" s="183">
        <v>45838</v>
      </c>
      <c r="E2184" s="183">
        <v>45747</v>
      </c>
      <c r="F2184" s="182" t="s">
        <v>93</v>
      </c>
      <c r="G2184" s="182" t="s">
        <v>95</v>
      </c>
      <c r="H2184" s="182" t="s">
        <v>28</v>
      </c>
      <c r="I2184" s="182" t="s">
        <v>295</v>
      </c>
      <c r="J2184" s="182" t="s">
        <v>319</v>
      </c>
      <c r="K2184" s="183">
        <v>45610</v>
      </c>
      <c r="L2184" s="183">
        <v>45610</v>
      </c>
      <c r="M2184" s="182" t="s">
        <v>467</v>
      </c>
      <c r="N2184" s="182">
        <v>74150</v>
      </c>
      <c r="O2184" s="182" t="s">
        <v>867</v>
      </c>
      <c r="P2184" s="182" t="s">
        <v>868</v>
      </c>
      <c r="Q2184" s="182" t="s">
        <v>3154</v>
      </c>
      <c r="R2184" s="182" t="s">
        <v>5123</v>
      </c>
    </row>
    <row r="2185" spans="1:18" x14ac:dyDescent="0.2">
      <c r="A2185" s="182" t="s">
        <v>96</v>
      </c>
      <c r="B2185" s="182" t="s">
        <v>77</v>
      </c>
      <c r="C2185" s="183">
        <v>45586</v>
      </c>
      <c r="D2185" s="183">
        <v>45741</v>
      </c>
      <c r="E2185" s="183">
        <v>45726</v>
      </c>
      <c r="F2185" s="182" t="s">
        <v>330</v>
      </c>
      <c r="G2185" s="182" t="s">
        <v>125</v>
      </c>
      <c r="H2185" s="182" t="s">
        <v>27</v>
      </c>
      <c r="I2185" s="182" t="s">
        <v>295</v>
      </c>
      <c r="J2185" s="182" t="s">
        <v>319</v>
      </c>
      <c r="K2185" s="183">
        <v>45576</v>
      </c>
      <c r="L2185" s="183">
        <v>45583</v>
      </c>
      <c r="M2185" s="182" t="s">
        <v>459</v>
      </c>
      <c r="N2185" s="182">
        <v>74330</v>
      </c>
      <c r="O2185" s="182" t="s">
        <v>770</v>
      </c>
      <c r="P2185" s="182" t="s">
        <v>1035</v>
      </c>
      <c r="Q2185" s="182" t="s">
        <v>3155</v>
      </c>
      <c r="R2185" s="182" t="s">
        <v>5124</v>
      </c>
    </row>
    <row r="2186" spans="1:18" x14ac:dyDescent="0.2">
      <c r="A2186" s="182" t="s">
        <v>96</v>
      </c>
      <c r="B2186" s="182" t="s">
        <v>231</v>
      </c>
      <c r="C2186" s="183">
        <v>45644</v>
      </c>
      <c r="D2186" s="183">
        <v>45869</v>
      </c>
      <c r="E2186" s="183">
        <v>45728</v>
      </c>
      <c r="F2186" s="182" t="s">
        <v>90</v>
      </c>
      <c r="G2186" s="182" t="s">
        <v>95</v>
      </c>
      <c r="H2186" s="182" t="s">
        <v>28</v>
      </c>
      <c r="I2186" s="182" t="s">
        <v>295</v>
      </c>
      <c r="J2186" s="182" t="s">
        <v>319</v>
      </c>
      <c r="K2186" s="183">
        <v>45610</v>
      </c>
      <c r="L2186" s="183">
        <v>45610</v>
      </c>
      <c r="M2186" s="182" t="s">
        <v>467</v>
      </c>
      <c r="N2186" s="182">
        <v>74150</v>
      </c>
      <c r="O2186" s="182" t="s">
        <v>625</v>
      </c>
      <c r="P2186" s="182" t="s">
        <v>861</v>
      </c>
      <c r="Q2186" s="182" t="s">
        <v>3156</v>
      </c>
      <c r="R2186" s="182" t="s">
        <v>5125</v>
      </c>
    </row>
    <row r="2187" spans="1:18" x14ac:dyDescent="0.2">
      <c r="A2187" s="182" t="s">
        <v>96</v>
      </c>
      <c r="B2187" s="182" t="s">
        <v>212</v>
      </c>
      <c r="C2187" s="183">
        <v>45665</v>
      </c>
      <c r="D2187" s="183">
        <v>45853</v>
      </c>
      <c r="E2187" s="183">
        <v>45722</v>
      </c>
      <c r="F2187" s="182" t="s">
        <v>90</v>
      </c>
      <c r="G2187" s="182" t="s">
        <v>95</v>
      </c>
      <c r="H2187" s="182" t="s">
        <v>28</v>
      </c>
      <c r="I2187" s="182" t="s">
        <v>295</v>
      </c>
      <c r="J2187" s="182" t="s">
        <v>319</v>
      </c>
      <c r="K2187" s="183">
        <v>45636</v>
      </c>
      <c r="L2187" s="183">
        <v>45636</v>
      </c>
      <c r="M2187" s="182" t="s">
        <v>491</v>
      </c>
      <c r="N2187" s="182">
        <v>74940</v>
      </c>
      <c r="O2187" s="182" t="s">
        <v>1357</v>
      </c>
      <c r="P2187" s="182" t="s">
        <v>905</v>
      </c>
      <c r="Q2187" s="182" t="s">
        <v>3157</v>
      </c>
      <c r="R2187" s="182" t="s">
        <v>5126</v>
      </c>
    </row>
    <row r="2188" spans="1:18" x14ac:dyDescent="0.2">
      <c r="A2188" s="182" t="s">
        <v>96</v>
      </c>
      <c r="B2188" s="182" t="s">
        <v>201</v>
      </c>
      <c r="C2188" s="183">
        <v>45586</v>
      </c>
      <c r="D2188" s="183">
        <v>45754</v>
      </c>
      <c r="E2188" s="183">
        <v>45754</v>
      </c>
      <c r="F2188" s="182" t="s">
        <v>330</v>
      </c>
      <c r="G2188" s="182" t="s">
        <v>95</v>
      </c>
      <c r="H2188" s="182" t="s">
        <v>28</v>
      </c>
      <c r="I2188" s="182" t="s">
        <v>295</v>
      </c>
      <c r="J2188" s="182" t="s">
        <v>319</v>
      </c>
      <c r="K2188" s="183">
        <v>45569</v>
      </c>
      <c r="L2188" s="183">
        <v>45573</v>
      </c>
      <c r="M2188" s="182" t="s">
        <v>455</v>
      </c>
      <c r="N2188" s="182">
        <v>74940</v>
      </c>
      <c r="O2188" s="182" t="s">
        <v>738</v>
      </c>
      <c r="P2188" s="182" t="s">
        <v>1053</v>
      </c>
      <c r="Q2188" s="182" t="s">
        <v>3158</v>
      </c>
      <c r="R2188" s="182" t="s">
        <v>5127</v>
      </c>
    </row>
    <row r="2189" spans="1:18" x14ac:dyDescent="0.2">
      <c r="A2189" s="182" t="s">
        <v>99</v>
      </c>
      <c r="B2189" s="182" t="s">
        <v>371</v>
      </c>
      <c r="C2189" s="183">
        <v>45728</v>
      </c>
      <c r="D2189" s="183">
        <v>45838</v>
      </c>
      <c r="E2189" s="183">
        <v>45728</v>
      </c>
      <c r="F2189" s="182" t="s">
        <v>94</v>
      </c>
      <c r="G2189" s="182" t="s">
        <v>95</v>
      </c>
      <c r="H2189" s="182" t="s">
        <v>29</v>
      </c>
      <c r="I2189" s="182" t="s">
        <v>295</v>
      </c>
      <c r="J2189" s="182" t="s">
        <v>319</v>
      </c>
      <c r="K2189" s="183">
        <v>45685</v>
      </c>
      <c r="L2189" s="183">
        <v>45719</v>
      </c>
      <c r="M2189" s="182" t="s">
        <v>461</v>
      </c>
      <c r="N2189" s="182">
        <v>74200</v>
      </c>
      <c r="O2189" s="182" t="s">
        <v>597</v>
      </c>
      <c r="P2189" s="182" t="s">
        <v>598</v>
      </c>
      <c r="Q2189" s="182" t="s">
        <v>3159</v>
      </c>
      <c r="R2189" s="182" t="s">
        <v>5128</v>
      </c>
    </row>
    <row r="2190" spans="1:18" x14ac:dyDescent="0.2">
      <c r="A2190" s="182" t="s">
        <v>96</v>
      </c>
      <c r="B2190" s="182" t="s">
        <v>71</v>
      </c>
      <c r="C2190" s="183">
        <v>45621</v>
      </c>
      <c r="D2190" s="183">
        <v>45874</v>
      </c>
      <c r="E2190" s="183">
        <v>45754</v>
      </c>
      <c r="F2190" s="182" t="s">
        <v>330</v>
      </c>
      <c r="G2190" s="182" t="s">
        <v>95</v>
      </c>
      <c r="H2190" s="182" t="s">
        <v>28</v>
      </c>
      <c r="I2190" s="182" t="s">
        <v>293</v>
      </c>
      <c r="J2190" s="182" t="s">
        <v>319</v>
      </c>
      <c r="K2190" s="183">
        <v>45608</v>
      </c>
      <c r="L2190" s="183">
        <v>45953</v>
      </c>
      <c r="M2190" s="182" t="s">
        <v>455</v>
      </c>
      <c r="N2190" s="182">
        <v>74000</v>
      </c>
      <c r="O2190" s="182" t="s">
        <v>1054</v>
      </c>
      <c r="P2190" s="182" t="s">
        <v>1055</v>
      </c>
      <c r="Q2190" s="182" t="s">
        <v>3160</v>
      </c>
      <c r="R2190" s="182" t="s">
        <v>5129</v>
      </c>
    </row>
    <row r="2191" spans="1:18" x14ac:dyDescent="0.2">
      <c r="A2191" s="182" t="s">
        <v>99</v>
      </c>
      <c r="B2191" s="182" t="s">
        <v>149</v>
      </c>
      <c r="C2191" s="183">
        <v>45630</v>
      </c>
      <c r="D2191" s="183">
        <v>45872</v>
      </c>
      <c r="E2191" s="183">
        <v>45728</v>
      </c>
      <c r="F2191" s="182" t="s">
        <v>93</v>
      </c>
      <c r="G2191" s="182" t="s">
        <v>97</v>
      </c>
      <c r="H2191" s="182" t="s">
        <v>29</v>
      </c>
      <c r="I2191" s="182" t="s">
        <v>295</v>
      </c>
      <c r="J2191" s="182" t="s">
        <v>319</v>
      </c>
      <c r="K2191" s="183">
        <v>45624</v>
      </c>
      <c r="L2191" s="183">
        <v>45625</v>
      </c>
      <c r="M2191" s="182" t="s">
        <v>461</v>
      </c>
      <c r="N2191" s="182">
        <v>74200</v>
      </c>
      <c r="O2191" s="182" t="s">
        <v>836</v>
      </c>
      <c r="P2191" s="182" t="s">
        <v>837</v>
      </c>
      <c r="Q2191" s="182" t="s">
        <v>3161</v>
      </c>
      <c r="R2191" s="182" t="s">
        <v>5130</v>
      </c>
    </row>
    <row r="2192" spans="1:18" x14ac:dyDescent="0.2">
      <c r="A2192" s="182" t="s">
        <v>99</v>
      </c>
      <c r="B2192" s="182" t="s">
        <v>130</v>
      </c>
      <c r="C2192" s="183">
        <v>45583</v>
      </c>
      <c r="D2192" s="183">
        <v>45874</v>
      </c>
      <c r="E2192" s="183">
        <v>45726</v>
      </c>
      <c r="F2192" s="182" t="s">
        <v>93</v>
      </c>
      <c r="G2192" s="182" t="s">
        <v>95</v>
      </c>
      <c r="H2192" s="17"/>
      <c r="I2192" s="182" t="s">
        <v>295</v>
      </c>
      <c r="J2192" s="182" t="s">
        <v>320</v>
      </c>
      <c r="K2192" s="183">
        <v>45581</v>
      </c>
      <c r="L2192" s="183">
        <v>45582</v>
      </c>
      <c r="M2192" s="182" t="s">
        <v>519</v>
      </c>
      <c r="N2192" s="182">
        <v>74200</v>
      </c>
      <c r="O2192" s="182" t="s">
        <v>592</v>
      </c>
      <c r="P2192" s="182" t="s">
        <v>593</v>
      </c>
      <c r="Q2192" s="182" t="s">
        <v>3162</v>
      </c>
      <c r="R2192" s="182" t="s">
        <v>5131</v>
      </c>
    </row>
    <row r="2193" spans="1:18" x14ac:dyDescent="0.2">
      <c r="A2193" s="182" t="s">
        <v>99</v>
      </c>
      <c r="B2193" s="182" t="s">
        <v>112</v>
      </c>
      <c r="C2193" s="183">
        <v>45679</v>
      </c>
      <c r="D2193" s="17"/>
      <c r="E2193" s="183">
        <v>45728</v>
      </c>
      <c r="F2193" s="182" t="s">
        <v>90</v>
      </c>
      <c r="G2193" s="182" t="s">
        <v>95</v>
      </c>
      <c r="H2193" s="182" t="s">
        <v>29</v>
      </c>
      <c r="I2193" s="182" t="s">
        <v>293</v>
      </c>
      <c r="J2193" s="182" t="s">
        <v>319</v>
      </c>
      <c r="K2193" s="183">
        <v>45615</v>
      </c>
      <c r="L2193" s="183">
        <v>45615</v>
      </c>
      <c r="M2193" s="182" t="s">
        <v>461</v>
      </c>
      <c r="N2193" s="182">
        <v>74200</v>
      </c>
      <c r="O2193" s="182" t="s">
        <v>1019</v>
      </c>
      <c r="P2193" s="182" t="s">
        <v>1020</v>
      </c>
      <c r="Q2193" s="182" t="s">
        <v>3163</v>
      </c>
      <c r="R2193" s="182" t="s">
        <v>5132</v>
      </c>
    </row>
    <row r="2194" spans="1:18" x14ac:dyDescent="0.2">
      <c r="A2194" s="182" t="s">
        <v>120</v>
      </c>
      <c r="B2194" s="182" t="s">
        <v>237</v>
      </c>
      <c r="C2194" s="183">
        <v>45663</v>
      </c>
      <c r="D2194" s="183">
        <v>45860</v>
      </c>
      <c r="E2194" s="183">
        <v>45747</v>
      </c>
      <c r="F2194" s="182" t="s">
        <v>90</v>
      </c>
      <c r="G2194" s="182" t="s">
        <v>95</v>
      </c>
      <c r="H2194" s="182" t="s">
        <v>29</v>
      </c>
      <c r="I2194" s="182" t="s">
        <v>295</v>
      </c>
      <c r="J2194" s="182" t="s">
        <v>319</v>
      </c>
      <c r="K2194" s="183">
        <v>45642</v>
      </c>
      <c r="L2194" s="183">
        <v>45644</v>
      </c>
      <c r="M2194" s="182" t="s">
        <v>456</v>
      </c>
      <c r="N2194" s="182">
        <v>74300</v>
      </c>
      <c r="O2194" s="182" t="s">
        <v>1293</v>
      </c>
      <c r="P2194" s="182" t="s">
        <v>704</v>
      </c>
      <c r="Q2194" s="182" t="s">
        <v>3164</v>
      </c>
      <c r="R2194" s="182" t="s">
        <v>5133</v>
      </c>
    </row>
    <row r="2195" spans="1:18" x14ac:dyDescent="0.2">
      <c r="A2195" s="182" t="s">
        <v>120</v>
      </c>
      <c r="B2195" s="182" t="s">
        <v>127</v>
      </c>
      <c r="C2195" s="183">
        <v>45666</v>
      </c>
      <c r="D2195" s="17"/>
      <c r="E2195" s="183">
        <v>45710</v>
      </c>
      <c r="F2195" s="182" t="s">
        <v>286</v>
      </c>
      <c r="G2195" s="182" t="s">
        <v>97</v>
      </c>
      <c r="H2195" s="182" t="s">
        <v>29</v>
      </c>
      <c r="I2195" s="182" t="s">
        <v>293</v>
      </c>
      <c r="J2195" s="182" t="s">
        <v>319</v>
      </c>
      <c r="K2195" s="183">
        <v>45502</v>
      </c>
      <c r="L2195" s="183">
        <v>45582</v>
      </c>
      <c r="M2195" s="182" t="s">
        <v>474</v>
      </c>
      <c r="N2195" s="182">
        <v>74130</v>
      </c>
      <c r="O2195" s="182" t="s">
        <v>710</v>
      </c>
      <c r="P2195" s="182" t="s">
        <v>711</v>
      </c>
      <c r="Q2195" s="182" t="s">
        <v>3165</v>
      </c>
      <c r="R2195" s="182" t="s">
        <v>5134</v>
      </c>
    </row>
    <row r="2196" spans="1:18" x14ac:dyDescent="0.2">
      <c r="A2196" s="182" t="s">
        <v>120</v>
      </c>
      <c r="B2196" s="182" t="s">
        <v>309</v>
      </c>
      <c r="C2196" s="183">
        <v>45705</v>
      </c>
      <c r="D2196" s="183">
        <v>45789</v>
      </c>
      <c r="E2196" s="183">
        <v>45733</v>
      </c>
      <c r="F2196" s="182" t="s">
        <v>98</v>
      </c>
      <c r="G2196" s="182" t="s">
        <v>97</v>
      </c>
      <c r="H2196" s="182" t="s">
        <v>29</v>
      </c>
      <c r="I2196" s="182" t="s">
        <v>295</v>
      </c>
      <c r="J2196" s="182" t="s">
        <v>319</v>
      </c>
      <c r="K2196" s="183">
        <v>45681</v>
      </c>
      <c r="L2196" s="183">
        <v>45684</v>
      </c>
      <c r="M2196" s="182" t="s">
        <v>509</v>
      </c>
      <c r="N2196" s="182">
        <v>74300</v>
      </c>
      <c r="O2196" s="182" t="s">
        <v>657</v>
      </c>
      <c r="P2196" s="182" t="s">
        <v>658</v>
      </c>
      <c r="Q2196" s="182" t="s">
        <v>3166</v>
      </c>
      <c r="R2196" s="182" t="s">
        <v>5135</v>
      </c>
    </row>
    <row r="2197" spans="1:18" x14ac:dyDescent="0.2">
      <c r="A2197" s="182" t="s">
        <v>120</v>
      </c>
      <c r="B2197" s="182" t="s">
        <v>141</v>
      </c>
      <c r="C2197" s="183">
        <v>45614</v>
      </c>
      <c r="D2197" s="17"/>
      <c r="E2197" s="183">
        <v>45715</v>
      </c>
      <c r="F2197" s="182" t="s">
        <v>93</v>
      </c>
      <c r="G2197" s="182" t="s">
        <v>95</v>
      </c>
      <c r="H2197" s="182" t="s">
        <v>29</v>
      </c>
      <c r="I2197" s="182" t="s">
        <v>293</v>
      </c>
      <c r="J2197" s="182" t="s">
        <v>319</v>
      </c>
      <c r="K2197" s="183">
        <v>45587</v>
      </c>
      <c r="L2197" s="183">
        <v>45601</v>
      </c>
      <c r="M2197" s="182" t="s">
        <v>483</v>
      </c>
      <c r="N2197" s="182">
        <v>74950</v>
      </c>
      <c r="O2197" s="182" t="s">
        <v>1282</v>
      </c>
      <c r="P2197" s="182" t="s">
        <v>940</v>
      </c>
      <c r="Q2197" s="182" t="s">
        <v>3167</v>
      </c>
      <c r="R2197" s="182" t="s">
        <v>5136</v>
      </c>
    </row>
    <row r="2198" spans="1:18" x14ac:dyDescent="0.2">
      <c r="A2198" s="182" t="s">
        <v>120</v>
      </c>
      <c r="B2198" s="182" t="s">
        <v>301</v>
      </c>
      <c r="C2198" s="183">
        <v>45715</v>
      </c>
      <c r="D2198" s="183">
        <v>45919</v>
      </c>
      <c r="E2198" s="183">
        <v>45744</v>
      </c>
      <c r="F2198" s="182" t="s">
        <v>98</v>
      </c>
      <c r="G2198" s="182" t="s">
        <v>95</v>
      </c>
      <c r="H2198" s="182" t="s">
        <v>29</v>
      </c>
      <c r="I2198" s="182" t="s">
        <v>295</v>
      </c>
      <c r="J2198" s="182" t="s">
        <v>319</v>
      </c>
      <c r="K2198" s="183">
        <v>45673</v>
      </c>
      <c r="L2198" s="183">
        <v>45681</v>
      </c>
      <c r="M2198" s="182" t="s">
        <v>490</v>
      </c>
      <c r="N2198" s="182">
        <v>74700</v>
      </c>
      <c r="O2198" s="182" t="s">
        <v>1263</v>
      </c>
      <c r="P2198" s="182" t="s">
        <v>667</v>
      </c>
      <c r="Q2198" s="182" t="s">
        <v>3168</v>
      </c>
      <c r="R2198" s="182" t="s">
        <v>5137</v>
      </c>
    </row>
    <row r="2199" spans="1:18" x14ac:dyDescent="0.2">
      <c r="A2199" s="182" t="s">
        <v>120</v>
      </c>
      <c r="B2199" s="182" t="s">
        <v>314</v>
      </c>
      <c r="C2199" s="183">
        <v>45715</v>
      </c>
      <c r="D2199" s="183">
        <v>45822</v>
      </c>
      <c r="E2199" s="183">
        <v>45744</v>
      </c>
      <c r="F2199" s="182" t="s">
        <v>98</v>
      </c>
      <c r="G2199" s="182" t="s">
        <v>95</v>
      </c>
      <c r="H2199" s="182" t="s">
        <v>28</v>
      </c>
      <c r="I2199" s="182" t="s">
        <v>295</v>
      </c>
      <c r="J2199" s="182" t="s">
        <v>319</v>
      </c>
      <c r="K2199" s="183">
        <v>45677</v>
      </c>
      <c r="L2199" s="183">
        <v>45679</v>
      </c>
      <c r="M2199" s="182" t="s">
        <v>462</v>
      </c>
      <c r="N2199" s="182">
        <v>74190</v>
      </c>
      <c r="O2199" s="182" t="s">
        <v>1346</v>
      </c>
      <c r="P2199" s="182" t="s">
        <v>668</v>
      </c>
      <c r="Q2199" s="182" t="s">
        <v>3169</v>
      </c>
      <c r="R2199" s="182" t="s">
        <v>5138</v>
      </c>
    </row>
    <row r="2200" spans="1:18" x14ac:dyDescent="0.2">
      <c r="A2200" s="182" t="s">
        <v>120</v>
      </c>
      <c r="B2200" s="182" t="s">
        <v>367</v>
      </c>
      <c r="C2200" s="183">
        <v>45709</v>
      </c>
      <c r="D2200" s="183">
        <v>45921</v>
      </c>
      <c r="E2200" s="183">
        <v>45733</v>
      </c>
      <c r="F2200" s="182" t="s">
        <v>98</v>
      </c>
      <c r="G2200" s="182" t="s">
        <v>95</v>
      </c>
      <c r="H2200" s="182" t="s">
        <v>29</v>
      </c>
      <c r="I2200" s="182" t="s">
        <v>295</v>
      </c>
      <c r="J2200" s="182" t="s">
        <v>319</v>
      </c>
      <c r="K2200" s="183">
        <v>45687</v>
      </c>
      <c r="L2200" s="183">
        <v>45873</v>
      </c>
      <c r="M2200" s="182" t="s">
        <v>456</v>
      </c>
      <c r="N2200" s="182">
        <v>74300</v>
      </c>
      <c r="O2200" s="182" t="s">
        <v>1352</v>
      </c>
      <c r="P2200" s="182" t="s">
        <v>820</v>
      </c>
      <c r="Q2200" s="182" t="s">
        <v>3170</v>
      </c>
      <c r="R2200" s="182" t="s">
        <v>5139</v>
      </c>
    </row>
    <row r="2201" spans="1:18" x14ac:dyDescent="0.2">
      <c r="A2201" s="182" t="s">
        <v>120</v>
      </c>
      <c r="B2201" s="182" t="s">
        <v>244</v>
      </c>
      <c r="C2201" s="183">
        <v>45677</v>
      </c>
      <c r="D2201" s="183">
        <v>45874</v>
      </c>
      <c r="E2201" s="183">
        <v>45733</v>
      </c>
      <c r="F2201" s="182" t="s">
        <v>90</v>
      </c>
      <c r="G2201" s="182" t="s">
        <v>95</v>
      </c>
      <c r="H2201" s="182" t="s">
        <v>29</v>
      </c>
      <c r="I2201" s="182" t="s">
        <v>295</v>
      </c>
      <c r="J2201" s="182" t="s">
        <v>319</v>
      </c>
      <c r="K2201" s="183">
        <v>45656</v>
      </c>
      <c r="L2201" s="183">
        <v>45664</v>
      </c>
      <c r="M2201" s="182" t="s">
        <v>456</v>
      </c>
      <c r="N2201" s="182">
        <v>74300</v>
      </c>
      <c r="O2201" s="182" t="s">
        <v>713</v>
      </c>
      <c r="P2201" s="182" t="s">
        <v>714</v>
      </c>
      <c r="Q2201" s="182" t="s">
        <v>3171</v>
      </c>
      <c r="R2201" s="182" t="s">
        <v>5140</v>
      </c>
    </row>
    <row r="2202" spans="1:18" x14ac:dyDescent="0.2">
      <c r="A2202" s="182" t="s">
        <v>120</v>
      </c>
      <c r="B2202" s="182" t="s">
        <v>326</v>
      </c>
      <c r="C2202" s="183">
        <v>45692</v>
      </c>
      <c r="D2202" s="17"/>
      <c r="E2202" s="183">
        <v>45727</v>
      </c>
      <c r="F2202" s="182" t="s">
        <v>90</v>
      </c>
      <c r="G2202" s="182" t="s">
        <v>95</v>
      </c>
      <c r="H2202" s="182" t="s">
        <v>29</v>
      </c>
      <c r="I2202" s="182" t="s">
        <v>293</v>
      </c>
      <c r="J2202" s="182" t="s">
        <v>319</v>
      </c>
      <c r="K2202" s="183">
        <v>45644</v>
      </c>
      <c r="L2202" s="183">
        <v>45644</v>
      </c>
      <c r="M2202" s="182" t="s">
        <v>528</v>
      </c>
      <c r="N2202" s="182">
        <v>74800</v>
      </c>
      <c r="O2202" s="182" t="s">
        <v>1317</v>
      </c>
      <c r="P2202" s="182" t="s">
        <v>644</v>
      </c>
      <c r="Q2202" s="182" t="s">
        <v>3172</v>
      </c>
      <c r="R2202" s="182" t="s">
        <v>5141</v>
      </c>
    </row>
    <row r="2203" spans="1:18" x14ac:dyDescent="0.2">
      <c r="A2203" s="182" t="s">
        <v>120</v>
      </c>
      <c r="B2203" s="182" t="s">
        <v>312</v>
      </c>
      <c r="C2203" s="183">
        <v>45715</v>
      </c>
      <c r="D2203" s="183">
        <v>45891</v>
      </c>
      <c r="E2203" s="183">
        <v>45744</v>
      </c>
      <c r="F2203" s="182" t="s">
        <v>98</v>
      </c>
      <c r="G2203" s="182" t="s">
        <v>95</v>
      </c>
      <c r="H2203" s="182" t="s">
        <v>29</v>
      </c>
      <c r="I2203" s="182" t="s">
        <v>295</v>
      </c>
      <c r="J2203" s="182" t="s">
        <v>319</v>
      </c>
      <c r="K2203" s="183">
        <v>45686</v>
      </c>
      <c r="L2203" s="183">
        <v>45687</v>
      </c>
      <c r="M2203" s="182" t="s">
        <v>462</v>
      </c>
      <c r="N2203" s="182">
        <v>74190</v>
      </c>
      <c r="O2203" s="182" t="s">
        <v>807</v>
      </c>
      <c r="P2203" s="182" t="s">
        <v>843</v>
      </c>
      <c r="Q2203" s="182" t="s">
        <v>3173</v>
      </c>
      <c r="R2203" s="182" t="s">
        <v>5142</v>
      </c>
    </row>
    <row r="2204" spans="1:18" x14ac:dyDescent="0.2">
      <c r="A2204" s="182" t="s">
        <v>92</v>
      </c>
      <c r="B2204" s="182" t="s">
        <v>278</v>
      </c>
      <c r="C2204" s="183">
        <v>45699</v>
      </c>
      <c r="D2204" s="183">
        <v>45946</v>
      </c>
      <c r="E2204" s="183">
        <v>45737</v>
      </c>
      <c r="F2204" s="182" t="s">
        <v>98</v>
      </c>
      <c r="G2204" s="182" t="s">
        <v>95</v>
      </c>
      <c r="H2204" s="182" t="s">
        <v>29</v>
      </c>
      <c r="I2204" s="182" t="s">
        <v>295</v>
      </c>
      <c r="J2204" s="182" t="s">
        <v>319</v>
      </c>
      <c r="K2204" s="183">
        <v>45672</v>
      </c>
      <c r="L2204" s="183">
        <v>45674</v>
      </c>
      <c r="M2204" s="182" t="s">
        <v>540</v>
      </c>
      <c r="N2204" s="182">
        <v>74100</v>
      </c>
      <c r="O2204" s="182" t="s">
        <v>677</v>
      </c>
      <c r="P2204" s="182" t="s">
        <v>894</v>
      </c>
      <c r="Q2204" s="182" t="s">
        <v>3174</v>
      </c>
      <c r="R2204" s="182" t="s">
        <v>5143</v>
      </c>
    </row>
    <row r="2205" spans="1:18" x14ac:dyDescent="0.2">
      <c r="A2205" s="182" t="s">
        <v>92</v>
      </c>
      <c r="B2205" s="182" t="s">
        <v>280</v>
      </c>
      <c r="C2205" s="183">
        <v>45699</v>
      </c>
      <c r="D2205" s="17"/>
      <c r="E2205" s="183">
        <v>45734</v>
      </c>
      <c r="F2205" s="182" t="s">
        <v>98</v>
      </c>
      <c r="G2205" s="182" t="s">
        <v>95</v>
      </c>
      <c r="H2205" s="182" t="s">
        <v>29</v>
      </c>
      <c r="I2205" s="182" t="s">
        <v>293</v>
      </c>
      <c r="J2205" s="182" t="s">
        <v>319</v>
      </c>
      <c r="K2205" s="183">
        <v>45672</v>
      </c>
      <c r="L2205" s="183">
        <v>45674</v>
      </c>
      <c r="M2205" s="182" t="s">
        <v>457</v>
      </c>
      <c r="N2205" s="182">
        <v>74240</v>
      </c>
      <c r="O2205" s="182" t="s">
        <v>895</v>
      </c>
      <c r="P2205" s="182" t="s">
        <v>896</v>
      </c>
      <c r="Q2205" s="182" t="s">
        <v>3175</v>
      </c>
      <c r="R2205" s="182" t="s">
        <v>5144</v>
      </c>
    </row>
    <row r="2206" spans="1:18" x14ac:dyDescent="0.2">
      <c r="A2206" s="182" t="s">
        <v>92</v>
      </c>
      <c r="B2206" s="182" t="s">
        <v>83</v>
      </c>
      <c r="C2206" s="183">
        <v>45590</v>
      </c>
      <c r="D2206" s="183">
        <v>45770</v>
      </c>
      <c r="E2206" s="183">
        <v>45727</v>
      </c>
      <c r="F2206" s="182" t="s">
        <v>330</v>
      </c>
      <c r="G2206" s="182" t="s">
        <v>95</v>
      </c>
      <c r="H2206" s="182" t="s">
        <v>29</v>
      </c>
      <c r="I2206" s="182" t="s">
        <v>295</v>
      </c>
      <c r="J2206" s="182" t="s">
        <v>319</v>
      </c>
      <c r="K2206" s="183">
        <v>45583</v>
      </c>
      <c r="L2206" s="183">
        <v>45593</v>
      </c>
      <c r="M2206" s="182" t="s">
        <v>463</v>
      </c>
      <c r="N2206" s="182">
        <v>74100</v>
      </c>
      <c r="O2206" s="182" t="s">
        <v>762</v>
      </c>
      <c r="P2206" s="182" t="s">
        <v>763</v>
      </c>
      <c r="Q2206" s="182" t="s">
        <v>3176</v>
      </c>
      <c r="R2206" s="182" t="s">
        <v>5145</v>
      </c>
    </row>
    <row r="2207" spans="1:18" x14ac:dyDescent="0.2">
      <c r="A2207" s="182" t="s">
        <v>92</v>
      </c>
      <c r="B2207" s="182" t="s">
        <v>276</v>
      </c>
      <c r="C2207" s="183">
        <v>45699</v>
      </c>
      <c r="D2207" s="183">
        <v>45866</v>
      </c>
      <c r="E2207" s="183">
        <v>45734</v>
      </c>
      <c r="F2207" s="182" t="s">
        <v>98</v>
      </c>
      <c r="G2207" s="182" t="s">
        <v>95</v>
      </c>
      <c r="H2207" s="182" t="s">
        <v>29</v>
      </c>
      <c r="I2207" s="182" t="s">
        <v>295</v>
      </c>
      <c r="J2207" s="182" t="s">
        <v>319</v>
      </c>
      <c r="K2207" s="183">
        <v>45644</v>
      </c>
      <c r="L2207" s="183">
        <v>45673</v>
      </c>
      <c r="M2207" s="182" t="s">
        <v>463</v>
      </c>
      <c r="N2207" s="182">
        <v>74100</v>
      </c>
      <c r="O2207" s="182" t="s">
        <v>1320</v>
      </c>
      <c r="P2207" s="182" t="s">
        <v>669</v>
      </c>
      <c r="Q2207" s="182" t="s">
        <v>3177</v>
      </c>
      <c r="R2207" s="182" t="s">
        <v>5146</v>
      </c>
    </row>
    <row r="2208" spans="1:18" x14ac:dyDescent="0.2">
      <c r="A2208" s="182" t="s">
        <v>120</v>
      </c>
      <c r="B2208" s="182" t="s">
        <v>126</v>
      </c>
      <c r="C2208" s="183">
        <v>45631</v>
      </c>
      <c r="D2208" s="183">
        <v>45740</v>
      </c>
      <c r="E2208" s="183">
        <v>45740</v>
      </c>
      <c r="F2208" s="182" t="s">
        <v>93</v>
      </c>
      <c r="G2208" s="182" t="s">
        <v>95</v>
      </c>
      <c r="H2208" s="182" t="s">
        <v>29</v>
      </c>
      <c r="I2208" s="182" t="s">
        <v>295</v>
      </c>
      <c r="J2208" s="182" t="s">
        <v>321</v>
      </c>
      <c r="K2208" s="183">
        <v>45615</v>
      </c>
      <c r="L2208" s="183">
        <v>45615</v>
      </c>
      <c r="M2208" s="182" t="s">
        <v>456</v>
      </c>
      <c r="N2208" s="182">
        <v>74300</v>
      </c>
      <c r="O2208" s="182" t="s">
        <v>690</v>
      </c>
      <c r="P2208" s="182" t="s">
        <v>691</v>
      </c>
      <c r="Q2208" s="182" t="s">
        <v>3178</v>
      </c>
      <c r="R2208" s="182" t="s">
        <v>5147</v>
      </c>
    </row>
    <row r="2209" spans="1:18" x14ac:dyDescent="0.2">
      <c r="A2209" s="182" t="s">
        <v>120</v>
      </c>
      <c r="B2209" s="182" t="s">
        <v>373</v>
      </c>
      <c r="C2209" s="183">
        <v>45715</v>
      </c>
      <c r="D2209" s="183">
        <v>45937</v>
      </c>
      <c r="E2209" s="183">
        <v>45733</v>
      </c>
      <c r="F2209" s="182" t="s">
        <v>98</v>
      </c>
      <c r="G2209" s="182" t="s">
        <v>97</v>
      </c>
      <c r="H2209" s="182" t="s">
        <v>29</v>
      </c>
      <c r="I2209" s="182" t="s">
        <v>295</v>
      </c>
      <c r="J2209" s="182" t="s">
        <v>319</v>
      </c>
      <c r="K2209" s="183">
        <v>45665</v>
      </c>
      <c r="L2209" s="183">
        <v>45672</v>
      </c>
      <c r="M2209" s="182" t="s">
        <v>483</v>
      </c>
      <c r="N2209" s="182">
        <v>74950</v>
      </c>
      <c r="O2209" s="182" t="s">
        <v>1255</v>
      </c>
      <c r="P2209" s="182" t="s">
        <v>661</v>
      </c>
      <c r="Q2209" s="182" t="s">
        <v>3179</v>
      </c>
      <c r="R2209" s="182" t="s">
        <v>5148</v>
      </c>
    </row>
    <row r="2210" spans="1:18" x14ac:dyDescent="0.2">
      <c r="A2210" s="182" t="s">
        <v>120</v>
      </c>
      <c r="B2210" s="182" t="s">
        <v>300</v>
      </c>
      <c r="C2210" s="183">
        <v>45715</v>
      </c>
      <c r="D2210" s="183">
        <v>45867</v>
      </c>
      <c r="E2210" s="183">
        <v>45733</v>
      </c>
      <c r="F2210" s="182" t="s">
        <v>98</v>
      </c>
      <c r="G2210" s="182" t="s">
        <v>95</v>
      </c>
      <c r="H2210" s="182" t="s">
        <v>29</v>
      </c>
      <c r="I2210" s="182" t="s">
        <v>295</v>
      </c>
      <c r="J2210" s="182" t="s">
        <v>319</v>
      </c>
      <c r="K2210" s="183">
        <v>45673</v>
      </c>
      <c r="L2210" s="183">
        <v>45679</v>
      </c>
      <c r="M2210" s="182" t="s">
        <v>483</v>
      </c>
      <c r="N2210" s="182">
        <v>74950</v>
      </c>
      <c r="O2210" s="182" t="s">
        <v>1301</v>
      </c>
      <c r="P2210" s="182" t="s">
        <v>662</v>
      </c>
      <c r="Q2210" s="182" t="s">
        <v>3180</v>
      </c>
      <c r="R2210" s="182" t="s">
        <v>5149</v>
      </c>
    </row>
    <row r="2211" spans="1:18" x14ac:dyDescent="0.2">
      <c r="A2211" s="182" t="s">
        <v>92</v>
      </c>
      <c r="B2211" s="182" t="s">
        <v>118</v>
      </c>
      <c r="C2211" s="183">
        <v>45632</v>
      </c>
      <c r="D2211" s="183">
        <v>45808</v>
      </c>
      <c r="E2211" s="183">
        <v>45730</v>
      </c>
      <c r="F2211" s="182" t="s">
        <v>93</v>
      </c>
      <c r="G2211" s="182" t="s">
        <v>95</v>
      </c>
      <c r="H2211" s="182" t="s">
        <v>29</v>
      </c>
      <c r="I2211" s="182" t="s">
        <v>295</v>
      </c>
      <c r="J2211" s="182" t="s">
        <v>321</v>
      </c>
      <c r="K2211" s="183">
        <v>45622</v>
      </c>
      <c r="L2211" s="183">
        <v>45625</v>
      </c>
      <c r="M2211" s="182" t="s">
        <v>463</v>
      </c>
      <c r="N2211" s="182">
        <v>74100</v>
      </c>
      <c r="O2211" s="182" t="s">
        <v>605</v>
      </c>
      <c r="P2211" s="182" t="s">
        <v>606</v>
      </c>
      <c r="Q2211" s="182" t="s">
        <v>3181</v>
      </c>
      <c r="R2211" s="182" t="s">
        <v>5150</v>
      </c>
    </row>
    <row r="2212" spans="1:18" x14ac:dyDescent="0.2">
      <c r="A2212" s="182" t="s">
        <v>92</v>
      </c>
      <c r="B2212" s="182" t="s">
        <v>241</v>
      </c>
      <c r="C2212" s="183">
        <v>45715</v>
      </c>
      <c r="D2212" s="17"/>
      <c r="E2212" s="183">
        <v>45743</v>
      </c>
      <c r="F2212" s="182" t="s">
        <v>98</v>
      </c>
      <c r="G2212" s="182" t="s">
        <v>95</v>
      </c>
      <c r="H2212" s="182" t="s">
        <v>29</v>
      </c>
      <c r="I2212" s="182" t="s">
        <v>293</v>
      </c>
      <c r="J2212" s="182" t="s">
        <v>319</v>
      </c>
      <c r="K2212" s="183">
        <v>45663</v>
      </c>
      <c r="L2212" s="183">
        <v>45664</v>
      </c>
      <c r="M2212" s="182" t="s">
        <v>463</v>
      </c>
      <c r="N2212" s="182">
        <v>74100</v>
      </c>
      <c r="O2212" s="182" t="s">
        <v>603</v>
      </c>
      <c r="P2212" s="182" t="s">
        <v>604</v>
      </c>
      <c r="Q2212" s="182" t="s">
        <v>3182</v>
      </c>
      <c r="R2212" s="182" t="s">
        <v>5151</v>
      </c>
    </row>
    <row r="2213" spans="1:18" x14ac:dyDescent="0.2">
      <c r="A2213" s="182" t="s">
        <v>92</v>
      </c>
      <c r="B2213" s="182" t="s">
        <v>331</v>
      </c>
      <c r="C2213" s="183">
        <v>45715</v>
      </c>
      <c r="D2213" s="183">
        <v>45856</v>
      </c>
      <c r="E2213" s="183">
        <v>45729</v>
      </c>
      <c r="F2213" s="182" t="s">
        <v>98</v>
      </c>
      <c r="G2213" s="182" t="s">
        <v>95</v>
      </c>
      <c r="H2213" s="182" t="s">
        <v>29</v>
      </c>
      <c r="I2213" s="182" t="s">
        <v>295</v>
      </c>
      <c r="J2213" s="182" t="s">
        <v>319</v>
      </c>
      <c r="K2213" s="183">
        <v>45686</v>
      </c>
      <c r="L2213" s="183">
        <v>45687</v>
      </c>
      <c r="M2213" s="182" t="s">
        <v>463</v>
      </c>
      <c r="N2213" s="182">
        <v>74100</v>
      </c>
      <c r="O2213" s="182" t="s">
        <v>1309</v>
      </c>
      <c r="P2213" s="182" t="s">
        <v>786</v>
      </c>
      <c r="Q2213" s="182" t="s">
        <v>3183</v>
      </c>
      <c r="R2213" s="182" t="s">
        <v>5152</v>
      </c>
    </row>
    <row r="2214" spans="1:18" x14ac:dyDescent="0.2">
      <c r="A2214" s="182" t="s">
        <v>92</v>
      </c>
      <c r="B2214" s="182" t="s">
        <v>111</v>
      </c>
      <c r="C2214" s="183">
        <v>45666</v>
      </c>
      <c r="D2214" s="183">
        <v>45944</v>
      </c>
      <c r="E2214" s="183">
        <v>45757</v>
      </c>
      <c r="F2214" s="182" t="s">
        <v>93</v>
      </c>
      <c r="G2214" s="182" t="s">
        <v>95</v>
      </c>
      <c r="H2214" s="182" t="s">
        <v>28</v>
      </c>
      <c r="I2214" s="182" t="s">
        <v>295</v>
      </c>
      <c r="J2214" s="182" t="s">
        <v>321</v>
      </c>
      <c r="K2214" s="183">
        <v>45621</v>
      </c>
      <c r="L2214" s="183">
        <v>45621</v>
      </c>
      <c r="M2214" s="182" t="s">
        <v>534</v>
      </c>
      <c r="N2214" s="182">
        <v>74140</v>
      </c>
      <c r="O2214" s="182" t="s">
        <v>856</v>
      </c>
      <c r="P2214" s="182" t="s">
        <v>857</v>
      </c>
      <c r="Q2214" s="182" t="s">
        <v>3184</v>
      </c>
      <c r="R2214" s="182" t="s">
        <v>5153</v>
      </c>
    </row>
    <row r="2215" spans="1:18" x14ac:dyDescent="0.2">
      <c r="A2215" s="182" t="s">
        <v>92</v>
      </c>
      <c r="B2215" s="182" t="s">
        <v>111</v>
      </c>
      <c r="C2215" s="183">
        <v>45666</v>
      </c>
      <c r="D2215" s="183">
        <v>45944</v>
      </c>
      <c r="E2215" s="183">
        <v>45736</v>
      </c>
      <c r="F2215" s="182" t="s">
        <v>90</v>
      </c>
      <c r="G2215" s="182" t="s">
        <v>125</v>
      </c>
      <c r="H2215" s="182" t="s">
        <v>28</v>
      </c>
      <c r="I2215" s="182" t="s">
        <v>295</v>
      </c>
      <c r="J2215" s="182" t="s">
        <v>321</v>
      </c>
      <c r="K2215" s="183">
        <v>45621</v>
      </c>
      <c r="L2215" s="183">
        <v>45621</v>
      </c>
      <c r="M2215" s="182" t="s">
        <v>534</v>
      </c>
      <c r="N2215" s="182">
        <v>74140</v>
      </c>
      <c r="O2215" s="182" t="s">
        <v>856</v>
      </c>
      <c r="P2215" s="182" t="s">
        <v>857</v>
      </c>
      <c r="Q2215" s="182" t="s">
        <v>3185</v>
      </c>
      <c r="R2215" s="182" t="s">
        <v>5154</v>
      </c>
    </row>
    <row r="2216" spans="1:18" x14ac:dyDescent="0.2">
      <c r="A2216" s="182" t="s">
        <v>92</v>
      </c>
      <c r="B2216" s="182" t="s">
        <v>80</v>
      </c>
      <c r="C2216" s="183">
        <v>45666</v>
      </c>
      <c r="D2216" s="17"/>
      <c r="E2216" s="183">
        <v>45763</v>
      </c>
      <c r="F2216" s="182" t="s">
        <v>90</v>
      </c>
      <c r="G2216" s="182" t="s">
        <v>125</v>
      </c>
      <c r="H2216" s="182" t="s">
        <v>29</v>
      </c>
      <c r="I2216" s="182" t="s">
        <v>293</v>
      </c>
      <c r="J2216" s="182" t="s">
        <v>319</v>
      </c>
      <c r="K2216" s="183">
        <v>45632</v>
      </c>
      <c r="L2216" s="183">
        <v>45635</v>
      </c>
      <c r="M2216" s="182" t="s">
        <v>471</v>
      </c>
      <c r="N2216" s="182">
        <v>74100</v>
      </c>
      <c r="O2216" s="182" t="s">
        <v>1324</v>
      </c>
      <c r="P2216" s="182" t="s">
        <v>880</v>
      </c>
      <c r="Q2216" s="182" t="s">
        <v>3186</v>
      </c>
      <c r="R2216" s="182" t="s">
        <v>5155</v>
      </c>
    </row>
    <row r="2217" spans="1:18" x14ac:dyDescent="0.2">
      <c r="A2217" s="182" t="s">
        <v>92</v>
      </c>
      <c r="B2217" s="182" t="s">
        <v>78</v>
      </c>
      <c r="C2217" s="183">
        <v>45645</v>
      </c>
      <c r="D2217" s="183">
        <v>45803</v>
      </c>
      <c r="E2217" s="183">
        <v>45729</v>
      </c>
      <c r="F2217" s="182" t="s">
        <v>90</v>
      </c>
      <c r="G2217" s="182" t="s">
        <v>95</v>
      </c>
      <c r="H2217" s="182" t="s">
        <v>29</v>
      </c>
      <c r="I2217" s="182" t="s">
        <v>295</v>
      </c>
      <c r="J2217" s="182" t="s">
        <v>319</v>
      </c>
      <c r="K2217" s="183">
        <v>45635</v>
      </c>
      <c r="L2217" s="183">
        <v>45636</v>
      </c>
      <c r="M2217" s="182" t="s">
        <v>463</v>
      </c>
      <c r="N2217" s="182">
        <v>74100</v>
      </c>
      <c r="O2217" s="182" t="s">
        <v>1286</v>
      </c>
      <c r="P2217" s="182" t="s">
        <v>787</v>
      </c>
      <c r="Q2217" s="182" t="s">
        <v>3187</v>
      </c>
      <c r="R2217" s="182" t="s">
        <v>5156</v>
      </c>
    </row>
    <row r="2218" spans="1:18" x14ac:dyDescent="0.2">
      <c r="A2218" s="182" t="s">
        <v>92</v>
      </c>
      <c r="B2218" s="182" t="s">
        <v>110</v>
      </c>
      <c r="C2218" s="183">
        <v>45645</v>
      </c>
      <c r="D2218" s="183">
        <v>45808</v>
      </c>
      <c r="E2218" s="183">
        <v>45743</v>
      </c>
      <c r="F2218" s="182" t="s">
        <v>93</v>
      </c>
      <c r="G2218" s="182" t="s">
        <v>95</v>
      </c>
      <c r="H2218" s="182" t="s">
        <v>29</v>
      </c>
      <c r="I2218" s="182" t="s">
        <v>295</v>
      </c>
      <c r="J2218" s="182" t="s">
        <v>319</v>
      </c>
      <c r="K2218" s="183">
        <v>45630</v>
      </c>
      <c r="L2218" s="183">
        <v>45631</v>
      </c>
      <c r="M2218" s="182" t="s">
        <v>463</v>
      </c>
      <c r="N2218" s="182">
        <v>74100</v>
      </c>
      <c r="O2218" s="182" t="s">
        <v>736</v>
      </c>
      <c r="P2218" s="182" t="s">
        <v>737</v>
      </c>
      <c r="Q2218" s="182" t="s">
        <v>3188</v>
      </c>
      <c r="R2218" s="182" t="s">
        <v>5157</v>
      </c>
    </row>
    <row r="2219" spans="1:18" x14ac:dyDescent="0.2">
      <c r="A2219" s="182" t="s">
        <v>96</v>
      </c>
      <c r="B2219" s="182" t="s">
        <v>303</v>
      </c>
      <c r="C2219" s="183">
        <v>45688</v>
      </c>
      <c r="D2219" s="183">
        <v>45952</v>
      </c>
      <c r="E2219" s="183">
        <v>45741</v>
      </c>
      <c r="F2219" s="182" t="s">
        <v>90</v>
      </c>
      <c r="G2219" s="182" t="s">
        <v>125</v>
      </c>
      <c r="H2219" s="182" t="s">
        <v>28</v>
      </c>
      <c r="I2219" s="182" t="s">
        <v>295</v>
      </c>
      <c r="J2219" s="182" t="s">
        <v>319</v>
      </c>
      <c r="K2219" s="183">
        <v>45681</v>
      </c>
      <c r="L2219" s="183">
        <v>45681</v>
      </c>
      <c r="M2219" s="182" t="s">
        <v>533</v>
      </c>
      <c r="N2219" s="182">
        <v>74210</v>
      </c>
      <c r="O2219" s="182" t="s">
        <v>1351</v>
      </c>
      <c r="P2219" s="182" t="s">
        <v>797</v>
      </c>
      <c r="Q2219" s="182" t="s">
        <v>3189</v>
      </c>
      <c r="R2219" s="182" t="s">
        <v>5158</v>
      </c>
    </row>
    <row r="2220" spans="1:18" x14ac:dyDescent="0.2">
      <c r="A2220" s="182" t="s">
        <v>92</v>
      </c>
      <c r="B2220" s="182" t="s">
        <v>375</v>
      </c>
      <c r="C2220" s="183">
        <v>45775</v>
      </c>
      <c r="D2220" s="183">
        <v>45775</v>
      </c>
      <c r="E2220" s="183">
        <v>45747</v>
      </c>
      <c r="F2220" s="182" t="s">
        <v>94</v>
      </c>
      <c r="G2220" s="182" t="s">
        <v>125</v>
      </c>
      <c r="H2220" s="17"/>
      <c r="I2220" s="182" t="s">
        <v>295</v>
      </c>
      <c r="J2220" s="182" t="s">
        <v>376</v>
      </c>
      <c r="K2220" s="183">
        <v>45695</v>
      </c>
      <c r="L2220" s="183">
        <v>45842</v>
      </c>
      <c r="M2220" s="182" t="s">
        <v>482</v>
      </c>
      <c r="N2220" s="182">
        <v>74580</v>
      </c>
      <c r="O2220" s="182" t="s">
        <v>846</v>
      </c>
      <c r="P2220" s="182" t="s">
        <v>939</v>
      </c>
      <c r="Q2220" s="182" t="s">
        <v>3190</v>
      </c>
      <c r="R2220" s="182" t="s">
        <v>5159</v>
      </c>
    </row>
    <row r="2221" spans="1:18" x14ac:dyDescent="0.2">
      <c r="A2221" s="182" t="s">
        <v>92</v>
      </c>
      <c r="B2221" s="182" t="s">
        <v>194</v>
      </c>
      <c r="C2221" s="183">
        <v>45586</v>
      </c>
      <c r="D2221" s="183">
        <v>45877</v>
      </c>
      <c r="E2221" s="183">
        <v>45736</v>
      </c>
      <c r="F2221" s="182" t="s">
        <v>270</v>
      </c>
      <c r="G2221" s="182" t="s">
        <v>97</v>
      </c>
      <c r="H2221" s="182" t="s">
        <v>27</v>
      </c>
      <c r="I2221" s="182" t="s">
        <v>295</v>
      </c>
      <c r="J2221" s="182" t="s">
        <v>319</v>
      </c>
      <c r="K2221" s="183">
        <v>45569</v>
      </c>
      <c r="L2221" s="183">
        <v>45761</v>
      </c>
      <c r="M2221" s="182" t="s">
        <v>457</v>
      </c>
      <c r="N2221" s="182">
        <v>74240</v>
      </c>
      <c r="O2221" s="182" t="s">
        <v>1314</v>
      </c>
      <c r="P2221" s="182" t="s">
        <v>819</v>
      </c>
      <c r="Q2221" s="182" t="s">
        <v>3191</v>
      </c>
      <c r="R2221" s="182" t="s">
        <v>5160</v>
      </c>
    </row>
    <row r="2222" spans="1:18" x14ac:dyDescent="0.2">
      <c r="A2222" s="182" t="s">
        <v>96</v>
      </c>
      <c r="B2222" s="182" t="s">
        <v>303</v>
      </c>
      <c r="C2222" s="183">
        <v>45688</v>
      </c>
      <c r="D2222" s="183">
        <v>45952</v>
      </c>
      <c r="E2222" s="183">
        <v>45715</v>
      </c>
      <c r="F2222" s="182" t="s">
        <v>98</v>
      </c>
      <c r="G2222" s="182" t="s">
        <v>95</v>
      </c>
      <c r="H2222" s="182" t="s">
        <v>28</v>
      </c>
      <c r="I2222" s="182" t="s">
        <v>295</v>
      </c>
      <c r="J2222" s="182" t="s">
        <v>319</v>
      </c>
      <c r="K2222" s="183">
        <v>45681</v>
      </c>
      <c r="L2222" s="183">
        <v>45681</v>
      </c>
      <c r="M2222" s="182" t="s">
        <v>533</v>
      </c>
      <c r="N2222" s="182">
        <v>74210</v>
      </c>
      <c r="O2222" s="182" t="s">
        <v>1351</v>
      </c>
      <c r="P2222" s="182" t="s">
        <v>797</v>
      </c>
      <c r="Q2222" s="182" t="s">
        <v>3192</v>
      </c>
      <c r="R2222" s="182" t="s">
        <v>5161</v>
      </c>
    </row>
    <row r="2223" spans="1:18" x14ac:dyDescent="0.2">
      <c r="A2223" s="182" t="s">
        <v>96</v>
      </c>
      <c r="B2223" s="182" t="s">
        <v>265</v>
      </c>
      <c r="C2223" s="183">
        <v>45671</v>
      </c>
      <c r="D2223" s="183">
        <v>45860</v>
      </c>
      <c r="E2223" s="183">
        <v>45734</v>
      </c>
      <c r="F2223" s="182" t="s">
        <v>93</v>
      </c>
      <c r="G2223" s="182" t="s">
        <v>95</v>
      </c>
      <c r="H2223" s="182" t="s">
        <v>29</v>
      </c>
      <c r="I2223" s="182" t="s">
        <v>295</v>
      </c>
      <c r="J2223" s="182" t="s">
        <v>319</v>
      </c>
      <c r="K2223" s="183">
        <v>45649</v>
      </c>
      <c r="L2223" s="183">
        <v>45650</v>
      </c>
      <c r="M2223" s="182" t="s">
        <v>554</v>
      </c>
      <c r="N2223" s="182">
        <v>74410</v>
      </c>
      <c r="O2223" s="182" t="s">
        <v>803</v>
      </c>
      <c r="P2223" s="182" t="s">
        <v>804</v>
      </c>
      <c r="Q2223" s="182" t="s">
        <v>3193</v>
      </c>
      <c r="R2223" s="182" t="s">
        <v>5162</v>
      </c>
    </row>
    <row r="2224" spans="1:18" x14ac:dyDescent="0.2">
      <c r="A2224" s="182" t="s">
        <v>92</v>
      </c>
      <c r="B2224" s="182" t="s">
        <v>267</v>
      </c>
      <c r="C2224" s="183">
        <v>45701</v>
      </c>
      <c r="D2224" s="183">
        <v>45887</v>
      </c>
      <c r="E2224" s="183">
        <v>45729</v>
      </c>
      <c r="F2224" s="182" t="s">
        <v>98</v>
      </c>
      <c r="G2224" s="182" t="s">
        <v>125</v>
      </c>
      <c r="H2224" s="182" t="s">
        <v>29</v>
      </c>
      <c r="I2224" s="182" t="s">
        <v>295</v>
      </c>
      <c r="J2224" s="182" t="s">
        <v>319</v>
      </c>
      <c r="K2224" s="183">
        <v>45665</v>
      </c>
      <c r="L2224" s="183">
        <v>45666</v>
      </c>
      <c r="M2224" s="182" t="s">
        <v>457</v>
      </c>
      <c r="N2224" s="182">
        <v>74240</v>
      </c>
      <c r="O2224" s="182" t="s">
        <v>619</v>
      </c>
      <c r="P2224" s="182" t="s">
        <v>620</v>
      </c>
      <c r="Q2224" s="182" t="s">
        <v>3194</v>
      </c>
      <c r="R2224" s="182" t="s">
        <v>5163</v>
      </c>
    </row>
    <row r="2225" spans="1:18" x14ac:dyDescent="0.2">
      <c r="A2225" s="182" t="s">
        <v>96</v>
      </c>
      <c r="B2225" s="182" t="s">
        <v>265</v>
      </c>
      <c r="C2225" s="183">
        <v>45671</v>
      </c>
      <c r="D2225" s="183">
        <v>45860</v>
      </c>
      <c r="E2225" s="183">
        <v>45715</v>
      </c>
      <c r="F2225" s="182" t="s">
        <v>90</v>
      </c>
      <c r="G2225" s="182" t="s">
        <v>95</v>
      </c>
      <c r="H2225" s="182" t="s">
        <v>29</v>
      </c>
      <c r="I2225" s="182" t="s">
        <v>295</v>
      </c>
      <c r="J2225" s="182" t="s">
        <v>319</v>
      </c>
      <c r="K2225" s="183">
        <v>45649</v>
      </c>
      <c r="L2225" s="183">
        <v>45650</v>
      </c>
      <c r="M2225" s="182" t="s">
        <v>554</v>
      </c>
      <c r="N2225" s="182">
        <v>74410</v>
      </c>
      <c r="O2225" s="182" t="s">
        <v>803</v>
      </c>
      <c r="P2225" s="182" t="s">
        <v>804</v>
      </c>
      <c r="Q2225" s="182" t="s">
        <v>3195</v>
      </c>
      <c r="R2225" s="182" t="s">
        <v>5164</v>
      </c>
    </row>
    <row r="2226" spans="1:18" x14ac:dyDescent="0.2">
      <c r="A2226" s="182" t="s">
        <v>96</v>
      </c>
      <c r="B2226" s="182" t="s">
        <v>302</v>
      </c>
      <c r="C2226" s="183">
        <v>45688</v>
      </c>
      <c r="D2226" s="183">
        <v>45838</v>
      </c>
      <c r="E2226" s="183">
        <v>45742</v>
      </c>
      <c r="F2226" s="182" t="s">
        <v>90</v>
      </c>
      <c r="G2226" s="182" t="s">
        <v>95</v>
      </c>
      <c r="H2226" s="182" t="s">
        <v>29</v>
      </c>
      <c r="I2226" s="182" t="s">
        <v>295</v>
      </c>
      <c r="J2226" s="182" t="s">
        <v>319</v>
      </c>
      <c r="K2226" s="183">
        <v>45667</v>
      </c>
      <c r="L2226" s="183">
        <v>45826</v>
      </c>
      <c r="M2226" s="182" t="s">
        <v>553</v>
      </c>
      <c r="N2226" s="182">
        <v>74210</v>
      </c>
      <c r="O2226" s="182" t="s">
        <v>807</v>
      </c>
      <c r="P2226" s="182" t="s">
        <v>967</v>
      </c>
      <c r="Q2226" s="182" t="s">
        <v>3196</v>
      </c>
      <c r="R2226" s="182" t="s">
        <v>5165</v>
      </c>
    </row>
    <row r="2227" spans="1:18" x14ac:dyDescent="0.2">
      <c r="A2227" s="182" t="s">
        <v>96</v>
      </c>
      <c r="B2227" s="182" t="s">
        <v>302</v>
      </c>
      <c r="C2227" s="183">
        <v>45688</v>
      </c>
      <c r="D2227" s="183">
        <v>45838</v>
      </c>
      <c r="E2227" s="183">
        <v>45715</v>
      </c>
      <c r="F2227" s="182" t="s">
        <v>98</v>
      </c>
      <c r="G2227" s="182" t="s">
        <v>95</v>
      </c>
      <c r="H2227" s="182" t="s">
        <v>29</v>
      </c>
      <c r="I2227" s="182" t="s">
        <v>295</v>
      </c>
      <c r="J2227" s="182" t="s">
        <v>319</v>
      </c>
      <c r="K2227" s="183">
        <v>45667</v>
      </c>
      <c r="L2227" s="183">
        <v>45826</v>
      </c>
      <c r="M2227" s="182" t="s">
        <v>553</v>
      </c>
      <c r="N2227" s="182">
        <v>74210</v>
      </c>
      <c r="O2227" s="182" t="s">
        <v>807</v>
      </c>
      <c r="P2227" s="182" t="s">
        <v>967</v>
      </c>
      <c r="Q2227" s="182" t="s">
        <v>3197</v>
      </c>
      <c r="R2227" s="182" t="s">
        <v>3197</v>
      </c>
    </row>
    <row r="2228" spans="1:18" x14ac:dyDescent="0.2">
      <c r="A2228" s="182" t="s">
        <v>96</v>
      </c>
      <c r="B2228" s="182" t="s">
        <v>269</v>
      </c>
      <c r="C2228" s="183">
        <v>45684</v>
      </c>
      <c r="D2228" s="183">
        <v>45845</v>
      </c>
      <c r="E2228" s="183">
        <v>45742</v>
      </c>
      <c r="F2228" s="182" t="s">
        <v>90</v>
      </c>
      <c r="G2228" s="182" t="s">
        <v>95</v>
      </c>
      <c r="H2228" s="182" t="s">
        <v>28</v>
      </c>
      <c r="I2228" s="182" t="s">
        <v>295</v>
      </c>
      <c r="J2228" s="182" t="s">
        <v>319</v>
      </c>
      <c r="K2228" s="183">
        <v>45673</v>
      </c>
      <c r="L2228" s="183">
        <v>45673</v>
      </c>
      <c r="M2228" s="182" t="s">
        <v>466</v>
      </c>
      <c r="N2228" s="182">
        <v>74320</v>
      </c>
      <c r="O2228" s="182" t="s">
        <v>650</v>
      </c>
      <c r="P2228" s="182" t="s">
        <v>651</v>
      </c>
      <c r="Q2228" s="182" t="s">
        <v>3198</v>
      </c>
      <c r="R2228" s="182" t="s">
        <v>5166</v>
      </c>
    </row>
    <row r="2229" spans="1:18" x14ac:dyDescent="0.2">
      <c r="A2229" s="182" t="s">
        <v>96</v>
      </c>
      <c r="B2229" s="182" t="s">
        <v>231</v>
      </c>
      <c r="C2229" s="183">
        <v>45644</v>
      </c>
      <c r="D2229" s="183">
        <v>45869</v>
      </c>
      <c r="E2229" s="183">
        <v>45714</v>
      </c>
      <c r="F2229" s="182" t="s">
        <v>90</v>
      </c>
      <c r="G2229" s="182" t="s">
        <v>125</v>
      </c>
      <c r="H2229" s="182" t="s">
        <v>28</v>
      </c>
      <c r="I2229" s="182" t="s">
        <v>295</v>
      </c>
      <c r="J2229" s="182" t="s">
        <v>319</v>
      </c>
      <c r="K2229" s="183">
        <v>45610</v>
      </c>
      <c r="L2229" s="183">
        <v>45610</v>
      </c>
      <c r="M2229" s="182" t="s">
        <v>467</v>
      </c>
      <c r="N2229" s="182">
        <v>74150</v>
      </c>
      <c r="O2229" s="182" t="s">
        <v>625</v>
      </c>
      <c r="P2229" s="182" t="s">
        <v>861</v>
      </c>
      <c r="Q2229" s="182" t="s">
        <v>3199</v>
      </c>
      <c r="R2229" s="182" t="s">
        <v>3199</v>
      </c>
    </row>
    <row r="2230" spans="1:18" x14ac:dyDescent="0.2">
      <c r="A2230" s="182" t="s">
        <v>96</v>
      </c>
      <c r="B2230" s="182" t="s">
        <v>297</v>
      </c>
      <c r="C2230" s="183">
        <v>45714</v>
      </c>
      <c r="D2230" s="183">
        <v>45889</v>
      </c>
      <c r="E2230" s="183">
        <v>45728</v>
      </c>
      <c r="F2230" s="182" t="s">
        <v>98</v>
      </c>
      <c r="G2230" s="182" t="s">
        <v>95</v>
      </c>
      <c r="H2230" s="182" t="s">
        <v>28</v>
      </c>
      <c r="I2230" s="182" t="s">
        <v>295</v>
      </c>
      <c r="J2230" s="182" t="s">
        <v>319</v>
      </c>
      <c r="K2230" s="183">
        <v>45684</v>
      </c>
      <c r="L2230" s="183">
        <v>45684</v>
      </c>
      <c r="M2230" s="182" t="s">
        <v>467</v>
      </c>
      <c r="N2230" s="182">
        <v>74150</v>
      </c>
      <c r="O2230" s="182" t="s">
        <v>1329</v>
      </c>
      <c r="P2230" s="182" t="s">
        <v>1056</v>
      </c>
      <c r="Q2230" s="182" t="s">
        <v>3200</v>
      </c>
      <c r="R2230" s="182" t="s">
        <v>5167</v>
      </c>
    </row>
    <row r="2231" spans="1:18" x14ac:dyDescent="0.2">
      <c r="A2231" s="182" t="s">
        <v>96</v>
      </c>
      <c r="B2231" s="182" t="s">
        <v>297</v>
      </c>
      <c r="C2231" s="183">
        <v>45714</v>
      </c>
      <c r="D2231" s="183">
        <v>45889</v>
      </c>
      <c r="E2231" s="183">
        <v>45714</v>
      </c>
      <c r="F2231" s="182" t="s">
        <v>94</v>
      </c>
      <c r="G2231" s="182" t="s">
        <v>95</v>
      </c>
      <c r="H2231" s="182" t="s">
        <v>28</v>
      </c>
      <c r="I2231" s="182" t="s">
        <v>295</v>
      </c>
      <c r="J2231" s="182" t="s">
        <v>319</v>
      </c>
      <c r="K2231" s="183">
        <v>45684</v>
      </c>
      <c r="L2231" s="183">
        <v>45684</v>
      </c>
      <c r="M2231" s="182" t="s">
        <v>467</v>
      </c>
      <c r="N2231" s="182">
        <v>74150</v>
      </c>
      <c r="O2231" s="182" t="s">
        <v>1329</v>
      </c>
      <c r="P2231" s="182" t="s">
        <v>1056</v>
      </c>
      <c r="Q2231" s="182" t="s">
        <v>3201</v>
      </c>
      <c r="R2231" s="182" t="s">
        <v>5168</v>
      </c>
    </row>
    <row r="2232" spans="1:18" x14ac:dyDescent="0.2">
      <c r="A2232" s="182" t="s">
        <v>96</v>
      </c>
      <c r="B2232" s="182" t="s">
        <v>288</v>
      </c>
      <c r="C2232" s="183">
        <v>45715</v>
      </c>
      <c r="D2232" s="17"/>
      <c r="E2232" s="183">
        <v>45714</v>
      </c>
      <c r="F2232" s="182" t="s">
        <v>94</v>
      </c>
      <c r="G2232" s="182" t="s">
        <v>125</v>
      </c>
      <c r="H2232" s="182" t="s">
        <v>28</v>
      </c>
      <c r="I2232" s="182" t="s">
        <v>293</v>
      </c>
      <c r="J2232" s="182" t="s">
        <v>319</v>
      </c>
      <c r="K2232" s="183">
        <v>45680</v>
      </c>
      <c r="L2232" s="183">
        <v>45877</v>
      </c>
      <c r="M2232" s="182" t="s">
        <v>538</v>
      </c>
      <c r="N2232" s="182">
        <v>74540</v>
      </c>
      <c r="O2232" s="182" t="s">
        <v>1330</v>
      </c>
      <c r="P2232" s="182" t="s">
        <v>888</v>
      </c>
      <c r="Q2232" s="182" t="s">
        <v>3202</v>
      </c>
      <c r="R2232" s="182" t="s">
        <v>5169</v>
      </c>
    </row>
    <row r="2233" spans="1:18" x14ac:dyDescent="0.2">
      <c r="A2233" s="182" t="s">
        <v>92</v>
      </c>
      <c r="B2233" s="182" t="s">
        <v>363</v>
      </c>
      <c r="C2233" s="183">
        <v>45713</v>
      </c>
      <c r="D2233" s="183">
        <v>45814</v>
      </c>
      <c r="E2233" s="183">
        <v>45727</v>
      </c>
      <c r="F2233" s="182" t="s">
        <v>98</v>
      </c>
      <c r="G2233" s="182" t="s">
        <v>95</v>
      </c>
      <c r="H2233" s="182" t="s">
        <v>29</v>
      </c>
      <c r="I2233" s="182" t="s">
        <v>295</v>
      </c>
      <c r="J2233" s="182" t="s">
        <v>319</v>
      </c>
      <c r="K2233" s="183">
        <v>45687</v>
      </c>
      <c r="L2233" s="183">
        <v>45811</v>
      </c>
      <c r="M2233" s="182" t="s">
        <v>481</v>
      </c>
      <c r="N2233" s="182">
        <v>74100</v>
      </c>
      <c r="O2233" s="182" t="s">
        <v>770</v>
      </c>
      <c r="P2233" s="182" t="s">
        <v>630</v>
      </c>
      <c r="Q2233" s="182" t="s">
        <v>3203</v>
      </c>
      <c r="R2233" s="182" t="s">
        <v>3055</v>
      </c>
    </row>
    <row r="2234" spans="1:18" x14ac:dyDescent="0.2">
      <c r="A2234" s="182" t="s">
        <v>92</v>
      </c>
      <c r="B2234" s="182" t="s">
        <v>223</v>
      </c>
      <c r="C2234" s="183">
        <v>45674</v>
      </c>
      <c r="D2234" s="183">
        <v>45902</v>
      </c>
      <c r="E2234" s="183">
        <v>45747</v>
      </c>
      <c r="F2234" s="182" t="s">
        <v>90</v>
      </c>
      <c r="G2234" s="182" t="s">
        <v>95</v>
      </c>
      <c r="H2234" s="182" t="s">
        <v>29</v>
      </c>
      <c r="I2234" s="182" t="s">
        <v>295</v>
      </c>
      <c r="J2234" s="182" t="s">
        <v>319</v>
      </c>
      <c r="K2234" s="183">
        <v>45643</v>
      </c>
      <c r="L2234" s="183">
        <v>45645</v>
      </c>
      <c r="M2234" s="182" t="s">
        <v>463</v>
      </c>
      <c r="N2234" s="182">
        <v>74100</v>
      </c>
      <c r="O2234" s="182" t="s">
        <v>738</v>
      </c>
      <c r="P2234" s="182" t="s">
        <v>739</v>
      </c>
      <c r="Q2234" s="182" t="s">
        <v>3204</v>
      </c>
      <c r="R2234" s="182" t="s">
        <v>5170</v>
      </c>
    </row>
    <row r="2235" spans="1:18" x14ac:dyDescent="0.2">
      <c r="A2235" s="182" t="s">
        <v>92</v>
      </c>
      <c r="B2235" s="182" t="s">
        <v>175</v>
      </c>
      <c r="C2235" s="183">
        <v>45615</v>
      </c>
      <c r="D2235" s="183">
        <v>45713</v>
      </c>
      <c r="E2235" s="183">
        <v>45692</v>
      </c>
      <c r="F2235" s="182" t="s">
        <v>253</v>
      </c>
      <c r="G2235" s="182" t="s">
        <v>125</v>
      </c>
      <c r="H2235" s="17"/>
      <c r="I2235" s="182" t="s">
        <v>295</v>
      </c>
      <c r="J2235" s="182" t="s">
        <v>319</v>
      </c>
      <c r="K2235" s="183">
        <v>45587</v>
      </c>
      <c r="L2235" s="183">
        <v>45608</v>
      </c>
      <c r="M2235" s="182" t="s">
        <v>457</v>
      </c>
      <c r="N2235" s="182">
        <v>74240</v>
      </c>
      <c r="O2235" s="182" t="s">
        <v>883</v>
      </c>
      <c r="P2235" s="182" t="s">
        <v>1057</v>
      </c>
      <c r="Q2235" s="182" t="s">
        <v>3205</v>
      </c>
      <c r="R2235" s="182" t="s">
        <v>5171</v>
      </c>
    </row>
    <row r="2236" spans="1:18" x14ac:dyDescent="0.2">
      <c r="A2236" s="182" t="s">
        <v>92</v>
      </c>
      <c r="B2236" s="182" t="s">
        <v>254</v>
      </c>
      <c r="C2236" s="183">
        <v>45589</v>
      </c>
      <c r="D2236" s="183">
        <v>45713</v>
      </c>
      <c r="E2236" s="183">
        <v>45657</v>
      </c>
      <c r="F2236" s="182" t="s">
        <v>253</v>
      </c>
      <c r="G2236" s="182" t="s">
        <v>125</v>
      </c>
      <c r="H2236" s="17"/>
      <c r="I2236" s="182" t="s">
        <v>295</v>
      </c>
      <c r="J2236" s="182" t="s">
        <v>319</v>
      </c>
      <c r="K2236" s="183">
        <v>45562</v>
      </c>
      <c r="L2236" s="183">
        <v>45713</v>
      </c>
      <c r="M2236" s="182" t="s">
        <v>482</v>
      </c>
      <c r="N2236" s="182">
        <v>74580</v>
      </c>
      <c r="O2236" s="182" t="s">
        <v>832</v>
      </c>
      <c r="P2236" s="182" t="s">
        <v>1058</v>
      </c>
      <c r="Q2236" s="182" t="s">
        <v>3206</v>
      </c>
      <c r="R2236" s="182" t="s">
        <v>5172</v>
      </c>
    </row>
    <row r="2237" spans="1:18" x14ac:dyDescent="0.2">
      <c r="A2237" s="182" t="s">
        <v>92</v>
      </c>
      <c r="B2237" s="182" t="s">
        <v>366</v>
      </c>
      <c r="C2237" s="183">
        <v>45591</v>
      </c>
      <c r="D2237" s="183">
        <v>45900</v>
      </c>
      <c r="E2237" s="183">
        <v>45730</v>
      </c>
      <c r="F2237" s="182" t="s">
        <v>330</v>
      </c>
      <c r="G2237" s="182" t="s">
        <v>125</v>
      </c>
      <c r="H2237" s="182" t="s">
        <v>29</v>
      </c>
      <c r="I2237" s="182" t="s">
        <v>295</v>
      </c>
      <c r="J2237" s="182" t="s">
        <v>319</v>
      </c>
      <c r="K2237" s="183">
        <v>45462</v>
      </c>
      <c r="L2237" s="183">
        <v>45593</v>
      </c>
      <c r="M2237" s="182" t="s">
        <v>463</v>
      </c>
      <c r="N2237" s="182">
        <v>74100</v>
      </c>
      <c r="O2237" s="182" t="s">
        <v>1285</v>
      </c>
      <c r="P2237" s="182" t="s">
        <v>850</v>
      </c>
      <c r="Q2237" s="182" t="s">
        <v>3207</v>
      </c>
      <c r="R2237" s="182" t="s">
        <v>5173</v>
      </c>
    </row>
    <row r="2238" spans="1:18" x14ac:dyDescent="0.2">
      <c r="A2238" s="182" t="s">
        <v>92</v>
      </c>
      <c r="B2238" s="182" t="s">
        <v>240</v>
      </c>
      <c r="C2238" s="183">
        <v>45692</v>
      </c>
      <c r="D2238" s="183">
        <v>45874</v>
      </c>
      <c r="E2238" s="183">
        <v>45744</v>
      </c>
      <c r="F2238" s="182" t="s">
        <v>98</v>
      </c>
      <c r="G2238" s="182" t="s">
        <v>95</v>
      </c>
      <c r="H2238" s="182" t="s">
        <v>28</v>
      </c>
      <c r="I2238" s="182" t="s">
        <v>295</v>
      </c>
      <c r="J2238" s="182" t="s">
        <v>321</v>
      </c>
      <c r="K2238" s="183">
        <v>45663</v>
      </c>
      <c r="L2238" s="183">
        <v>45664</v>
      </c>
      <c r="M2238" s="182" t="s">
        <v>463</v>
      </c>
      <c r="N2238" s="182">
        <v>74100</v>
      </c>
      <c r="O2238" s="182" t="s">
        <v>716</v>
      </c>
      <c r="P2238" s="182" t="s">
        <v>717</v>
      </c>
      <c r="Q2238" s="182" t="s">
        <v>3208</v>
      </c>
      <c r="R2238" s="182" t="s">
        <v>5174</v>
      </c>
    </row>
    <row r="2239" spans="1:18" x14ac:dyDescent="0.2">
      <c r="A2239" s="182" t="s">
        <v>92</v>
      </c>
      <c r="B2239" s="182" t="s">
        <v>219</v>
      </c>
      <c r="C2239" s="183">
        <v>45674</v>
      </c>
      <c r="D2239" s="183">
        <v>45832</v>
      </c>
      <c r="E2239" s="183">
        <v>45741</v>
      </c>
      <c r="F2239" s="182" t="s">
        <v>90</v>
      </c>
      <c r="G2239" s="182" t="s">
        <v>95</v>
      </c>
      <c r="H2239" s="182" t="s">
        <v>28</v>
      </c>
      <c r="I2239" s="182" t="s">
        <v>295</v>
      </c>
      <c r="J2239" s="182" t="s">
        <v>319</v>
      </c>
      <c r="K2239" s="183">
        <v>45608</v>
      </c>
      <c r="L2239" s="183">
        <v>45611</v>
      </c>
      <c r="M2239" s="182" t="s">
        <v>463</v>
      </c>
      <c r="N2239" s="182">
        <v>74100</v>
      </c>
      <c r="O2239" s="182" t="s">
        <v>851</v>
      </c>
      <c r="P2239" s="182" t="s">
        <v>852</v>
      </c>
      <c r="Q2239" s="182" t="s">
        <v>3209</v>
      </c>
      <c r="R2239" s="182" t="s">
        <v>5175</v>
      </c>
    </row>
    <row r="2240" spans="1:18" x14ac:dyDescent="0.2">
      <c r="A2240" s="182" t="s">
        <v>99</v>
      </c>
      <c r="B2240" s="182" t="s">
        <v>268</v>
      </c>
      <c r="C2240" s="183">
        <v>45679</v>
      </c>
      <c r="D2240" s="183">
        <v>45832</v>
      </c>
      <c r="E2240" s="183">
        <v>45742</v>
      </c>
      <c r="F2240" s="182" t="s">
        <v>90</v>
      </c>
      <c r="G2240" s="182" t="s">
        <v>95</v>
      </c>
      <c r="H2240" s="17"/>
      <c r="I2240" s="182" t="s">
        <v>295</v>
      </c>
      <c r="J2240" s="182" t="s">
        <v>320</v>
      </c>
      <c r="K2240" s="183">
        <v>45670</v>
      </c>
      <c r="L2240" s="183">
        <v>45672</v>
      </c>
      <c r="M2240" s="182" t="s">
        <v>461</v>
      </c>
      <c r="N2240" s="182">
        <v>74200</v>
      </c>
      <c r="O2240" s="182" t="s">
        <v>634</v>
      </c>
      <c r="P2240" s="182" t="s">
        <v>635</v>
      </c>
      <c r="Q2240" s="182" t="s">
        <v>3210</v>
      </c>
      <c r="R2240" s="182" t="s">
        <v>5176</v>
      </c>
    </row>
    <row r="2241" spans="1:18" x14ac:dyDescent="0.2">
      <c r="A2241" s="182" t="s">
        <v>92</v>
      </c>
      <c r="B2241" s="182" t="s">
        <v>118</v>
      </c>
      <c r="C2241" s="183">
        <v>45632</v>
      </c>
      <c r="D2241" s="183">
        <v>45808</v>
      </c>
      <c r="E2241" s="183">
        <v>45715</v>
      </c>
      <c r="F2241" s="182" t="s">
        <v>90</v>
      </c>
      <c r="G2241" s="182" t="s">
        <v>95</v>
      </c>
      <c r="H2241" s="182" t="s">
        <v>29</v>
      </c>
      <c r="I2241" s="182" t="s">
        <v>295</v>
      </c>
      <c r="J2241" s="182" t="s">
        <v>321</v>
      </c>
      <c r="K2241" s="183">
        <v>45622</v>
      </c>
      <c r="L2241" s="183">
        <v>45625</v>
      </c>
      <c r="M2241" s="182" t="s">
        <v>463</v>
      </c>
      <c r="N2241" s="182">
        <v>74100</v>
      </c>
      <c r="O2241" s="182" t="s">
        <v>605</v>
      </c>
      <c r="P2241" s="182" t="s">
        <v>606</v>
      </c>
      <c r="Q2241" s="182" t="s">
        <v>3211</v>
      </c>
      <c r="R2241" s="182" t="s">
        <v>5177</v>
      </c>
    </row>
    <row r="2242" spans="1:18" x14ac:dyDescent="0.2">
      <c r="A2242" s="182" t="s">
        <v>92</v>
      </c>
      <c r="B2242" s="182" t="s">
        <v>199</v>
      </c>
      <c r="C2242" s="183">
        <v>45617</v>
      </c>
      <c r="D2242" s="183">
        <v>45869</v>
      </c>
      <c r="E2242" s="183">
        <v>45734</v>
      </c>
      <c r="F2242" s="182" t="s">
        <v>270</v>
      </c>
      <c r="G2242" s="182" t="s">
        <v>95</v>
      </c>
      <c r="H2242" s="182" t="s">
        <v>29</v>
      </c>
      <c r="I2242" s="182" t="s">
        <v>295</v>
      </c>
      <c r="J2242" s="182" t="s">
        <v>319</v>
      </c>
      <c r="K2242" s="183">
        <v>45609</v>
      </c>
      <c r="L2242" s="183">
        <v>45609</v>
      </c>
      <c r="M2242" s="182" t="s">
        <v>472</v>
      </c>
      <c r="N2242" s="182">
        <v>74930</v>
      </c>
      <c r="O2242" s="182" t="s">
        <v>792</v>
      </c>
      <c r="P2242" s="182" t="s">
        <v>793</v>
      </c>
      <c r="Q2242" s="182" t="s">
        <v>3212</v>
      </c>
      <c r="R2242" s="182" t="s">
        <v>5178</v>
      </c>
    </row>
    <row r="2243" spans="1:18" x14ac:dyDescent="0.2">
      <c r="A2243" s="182" t="s">
        <v>92</v>
      </c>
      <c r="B2243" s="182" t="s">
        <v>233</v>
      </c>
      <c r="C2243" s="183">
        <v>45629</v>
      </c>
      <c r="D2243" s="183">
        <v>45723</v>
      </c>
      <c r="E2243" s="183">
        <v>45722</v>
      </c>
      <c r="F2243" s="182" t="s">
        <v>90</v>
      </c>
      <c r="G2243" s="182" t="s">
        <v>95</v>
      </c>
      <c r="H2243" s="182" t="s">
        <v>29</v>
      </c>
      <c r="I2243" s="182" t="s">
        <v>295</v>
      </c>
      <c r="J2243" s="182" t="s">
        <v>319</v>
      </c>
      <c r="K2243" s="183">
        <v>45623</v>
      </c>
      <c r="L2243" s="183">
        <v>45644</v>
      </c>
      <c r="M2243" s="182" t="s">
        <v>463</v>
      </c>
      <c r="N2243" s="182">
        <v>74100</v>
      </c>
      <c r="O2243" s="182" t="s">
        <v>1366</v>
      </c>
      <c r="P2243" s="182" t="s">
        <v>1039</v>
      </c>
      <c r="Q2243" s="182" t="s">
        <v>3213</v>
      </c>
      <c r="R2243" s="182" t="s">
        <v>5179</v>
      </c>
    </row>
    <row r="2244" spans="1:18" x14ac:dyDescent="0.2">
      <c r="A2244" s="182" t="s">
        <v>92</v>
      </c>
      <c r="B2244" s="182" t="s">
        <v>233</v>
      </c>
      <c r="C2244" s="183">
        <v>45629</v>
      </c>
      <c r="D2244" s="183">
        <v>45723</v>
      </c>
      <c r="E2244" s="183">
        <v>45698</v>
      </c>
      <c r="F2244" s="182" t="s">
        <v>98</v>
      </c>
      <c r="G2244" s="182" t="s">
        <v>125</v>
      </c>
      <c r="H2244" s="182" t="s">
        <v>29</v>
      </c>
      <c r="I2244" s="182" t="s">
        <v>295</v>
      </c>
      <c r="J2244" s="182" t="s">
        <v>319</v>
      </c>
      <c r="K2244" s="183">
        <v>45623</v>
      </c>
      <c r="L2244" s="183">
        <v>45644</v>
      </c>
      <c r="M2244" s="182" t="s">
        <v>463</v>
      </c>
      <c r="N2244" s="182">
        <v>74100</v>
      </c>
      <c r="O2244" s="182" t="s">
        <v>1366</v>
      </c>
      <c r="P2244" s="182" t="s">
        <v>1039</v>
      </c>
      <c r="Q2244" s="182" t="s">
        <v>3214</v>
      </c>
      <c r="R2244" s="182" t="s">
        <v>3214</v>
      </c>
    </row>
    <row r="2245" spans="1:18" x14ac:dyDescent="0.2">
      <c r="A2245" s="182" t="s">
        <v>92</v>
      </c>
      <c r="B2245" s="182" t="s">
        <v>185</v>
      </c>
      <c r="C2245" s="183">
        <v>45587</v>
      </c>
      <c r="D2245" s="183">
        <v>45777</v>
      </c>
      <c r="E2245" s="183">
        <v>45733</v>
      </c>
      <c r="F2245" s="182" t="s">
        <v>93</v>
      </c>
      <c r="G2245" s="182" t="s">
        <v>95</v>
      </c>
      <c r="H2245" s="17"/>
      <c r="I2245" s="182" t="s">
        <v>295</v>
      </c>
      <c r="J2245" s="182" t="s">
        <v>320</v>
      </c>
      <c r="K2245" s="183">
        <v>45468</v>
      </c>
      <c r="L2245" s="183">
        <v>45576</v>
      </c>
      <c r="M2245" s="182" t="s">
        <v>458</v>
      </c>
      <c r="N2245" s="182">
        <v>74160</v>
      </c>
      <c r="O2245" s="182" t="s">
        <v>1340</v>
      </c>
      <c r="P2245" s="182" t="s">
        <v>607</v>
      </c>
      <c r="Q2245" s="182" t="s">
        <v>3215</v>
      </c>
      <c r="R2245" s="182" t="s">
        <v>5180</v>
      </c>
    </row>
    <row r="2246" spans="1:18" x14ac:dyDescent="0.2">
      <c r="A2246" s="182" t="s">
        <v>96</v>
      </c>
      <c r="B2246" s="182" t="s">
        <v>142</v>
      </c>
      <c r="C2246" s="183">
        <v>45628</v>
      </c>
      <c r="D2246" s="183">
        <v>45838</v>
      </c>
      <c r="E2246" s="183">
        <v>45741</v>
      </c>
      <c r="F2246" s="182" t="s">
        <v>90</v>
      </c>
      <c r="G2246" s="182" t="s">
        <v>95</v>
      </c>
      <c r="H2246" s="182" t="s">
        <v>28</v>
      </c>
      <c r="I2246" s="182" t="s">
        <v>295</v>
      </c>
      <c r="J2246" s="182" t="s">
        <v>319</v>
      </c>
      <c r="K2246" s="183">
        <v>45604</v>
      </c>
      <c r="L2246" s="183">
        <v>45604</v>
      </c>
      <c r="M2246" s="182" t="s">
        <v>465</v>
      </c>
      <c r="N2246" s="182">
        <v>74600</v>
      </c>
      <c r="O2246" s="182" t="s">
        <v>645</v>
      </c>
      <c r="P2246" s="182" t="s">
        <v>646</v>
      </c>
      <c r="Q2246" s="182" t="s">
        <v>3216</v>
      </c>
      <c r="R2246" s="182" t="s">
        <v>5181</v>
      </c>
    </row>
    <row r="2247" spans="1:18" x14ac:dyDescent="0.2">
      <c r="A2247" s="182" t="s">
        <v>92</v>
      </c>
      <c r="B2247" s="182" t="s">
        <v>241</v>
      </c>
      <c r="C2247" s="183">
        <v>45715</v>
      </c>
      <c r="D2247" s="17"/>
      <c r="E2247" s="183">
        <v>45715</v>
      </c>
      <c r="F2247" s="182" t="s">
        <v>94</v>
      </c>
      <c r="G2247" s="182" t="s">
        <v>95</v>
      </c>
      <c r="H2247" s="182" t="s">
        <v>29</v>
      </c>
      <c r="I2247" s="182" t="s">
        <v>293</v>
      </c>
      <c r="J2247" s="182" t="s">
        <v>319</v>
      </c>
      <c r="K2247" s="183">
        <v>45663</v>
      </c>
      <c r="L2247" s="183">
        <v>45664</v>
      </c>
      <c r="M2247" s="182" t="s">
        <v>463</v>
      </c>
      <c r="N2247" s="182">
        <v>74100</v>
      </c>
      <c r="O2247" s="182" t="s">
        <v>603</v>
      </c>
      <c r="P2247" s="182" t="s">
        <v>604</v>
      </c>
      <c r="Q2247" s="182" t="s">
        <v>3217</v>
      </c>
      <c r="R2247" s="182" t="s">
        <v>5182</v>
      </c>
    </row>
    <row r="2248" spans="1:18" x14ac:dyDescent="0.2">
      <c r="A2248" s="182" t="s">
        <v>96</v>
      </c>
      <c r="B2248" s="182" t="s">
        <v>143</v>
      </c>
      <c r="C2248" s="183">
        <v>45672</v>
      </c>
      <c r="D2248" s="183">
        <v>45777</v>
      </c>
      <c r="E2248" s="183">
        <v>45740</v>
      </c>
      <c r="F2248" s="182" t="s">
        <v>90</v>
      </c>
      <c r="G2248" s="182" t="s">
        <v>95</v>
      </c>
      <c r="H2248" s="182" t="s">
        <v>28</v>
      </c>
      <c r="I2248" s="182" t="s">
        <v>295</v>
      </c>
      <c r="J2248" s="182" t="s">
        <v>319</v>
      </c>
      <c r="K2248" s="183">
        <v>45614</v>
      </c>
      <c r="L2248" s="183">
        <v>45621</v>
      </c>
      <c r="M2248" s="182" t="s">
        <v>455</v>
      </c>
      <c r="N2248" s="182">
        <v>74960</v>
      </c>
      <c r="O2248" s="182" t="s">
        <v>1361</v>
      </c>
      <c r="P2248" s="182" t="s">
        <v>976</v>
      </c>
      <c r="Q2248" s="182" t="s">
        <v>3218</v>
      </c>
      <c r="R2248" s="182" t="s">
        <v>5183</v>
      </c>
    </row>
    <row r="2249" spans="1:18" x14ac:dyDescent="0.2">
      <c r="A2249" s="182" t="s">
        <v>92</v>
      </c>
      <c r="B2249" s="182" t="s">
        <v>169</v>
      </c>
      <c r="C2249" s="183">
        <v>45624</v>
      </c>
      <c r="D2249" s="183">
        <v>45746</v>
      </c>
      <c r="E2249" s="183">
        <v>45712</v>
      </c>
      <c r="F2249" s="182" t="s">
        <v>286</v>
      </c>
      <c r="G2249" s="182" t="s">
        <v>97</v>
      </c>
      <c r="H2249" s="182" t="s">
        <v>29</v>
      </c>
      <c r="I2249" s="182" t="s">
        <v>295</v>
      </c>
      <c r="J2249" s="182" t="s">
        <v>319</v>
      </c>
      <c r="K2249" s="183">
        <v>45616</v>
      </c>
      <c r="L2249" s="183">
        <v>45764</v>
      </c>
      <c r="M2249" s="182" t="s">
        <v>471</v>
      </c>
      <c r="N2249" s="182">
        <v>74100</v>
      </c>
      <c r="O2249" s="182" t="s">
        <v>949</v>
      </c>
      <c r="P2249" s="182" t="s">
        <v>950</v>
      </c>
      <c r="Q2249" s="182" t="s">
        <v>3219</v>
      </c>
      <c r="R2249" s="182" t="s">
        <v>5184</v>
      </c>
    </row>
    <row r="2250" spans="1:18" x14ac:dyDescent="0.2">
      <c r="A2250" s="182" t="s">
        <v>96</v>
      </c>
      <c r="B2250" s="182" t="s">
        <v>75</v>
      </c>
      <c r="C2250" s="183">
        <v>45586</v>
      </c>
      <c r="D2250" s="183">
        <v>45840</v>
      </c>
      <c r="E2250" s="183">
        <v>45740</v>
      </c>
      <c r="F2250" s="182" t="s">
        <v>330</v>
      </c>
      <c r="G2250" s="182" t="s">
        <v>97</v>
      </c>
      <c r="H2250" s="182" t="s">
        <v>28</v>
      </c>
      <c r="I2250" s="182" t="s">
        <v>295</v>
      </c>
      <c r="J2250" s="182" t="s">
        <v>319</v>
      </c>
      <c r="K2250" s="183">
        <v>45603</v>
      </c>
      <c r="L2250" s="183">
        <v>45603</v>
      </c>
      <c r="M2250" s="182" t="s">
        <v>455</v>
      </c>
      <c r="N2250" s="182">
        <v>74000</v>
      </c>
      <c r="O2250" s="182" t="s">
        <v>910</v>
      </c>
      <c r="P2250" s="182" t="s">
        <v>911</v>
      </c>
      <c r="Q2250" s="182" t="s">
        <v>3220</v>
      </c>
      <c r="R2250" s="182" t="s">
        <v>5185</v>
      </c>
    </row>
    <row r="2251" spans="1:18" x14ac:dyDescent="0.2">
      <c r="A2251" s="182" t="s">
        <v>96</v>
      </c>
      <c r="B2251" s="182" t="s">
        <v>203</v>
      </c>
      <c r="C2251" s="183">
        <v>45586</v>
      </c>
      <c r="D2251" s="183">
        <v>45800</v>
      </c>
      <c r="E2251" s="183">
        <v>45733</v>
      </c>
      <c r="F2251" s="182" t="s">
        <v>270</v>
      </c>
      <c r="G2251" s="182" t="s">
        <v>95</v>
      </c>
      <c r="H2251" s="17"/>
      <c r="I2251" s="182" t="s">
        <v>295</v>
      </c>
      <c r="J2251" s="182" t="s">
        <v>319</v>
      </c>
      <c r="K2251" s="183">
        <v>45603</v>
      </c>
      <c r="L2251" s="183">
        <v>45603</v>
      </c>
      <c r="M2251" s="182" t="s">
        <v>506</v>
      </c>
      <c r="N2251" s="182">
        <v>74370</v>
      </c>
      <c r="O2251" s="182" t="s">
        <v>751</v>
      </c>
      <c r="P2251" s="182" t="s">
        <v>752</v>
      </c>
      <c r="Q2251" s="182" t="s">
        <v>3221</v>
      </c>
      <c r="R2251" s="182" t="s">
        <v>5186</v>
      </c>
    </row>
    <row r="2252" spans="1:18" x14ac:dyDescent="0.2">
      <c r="A2252" s="182" t="s">
        <v>96</v>
      </c>
      <c r="B2252" s="182" t="s">
        <v>147</v>
      </c>
      <c r="C2252" s="183">
        <v>45628</v>
      </c>
      <c r="D2252" s="183">
        <v>45791</v>
      </c>
      <c r="E2252" s="183">
        <v>45740</v>
      </c>
      <c r="F2252" s="182" t="s">
        <v>90</v>
      </c>
      <c r="G2252" s="182" t="s">
        <v>95</v>
      </c>
      <c r="H2252" s="182" t="s">
        <v>28</v>
      </c>
      <c r="I2252" s="182" t="s">
        <v>295</v>
      </c>
      <c r="J2252" s="182" t="s">
        <v>319</v>
      </c>
      <c r="K2252" s="183">
        <v>45610</v>
      </c>
      <c r="L2252" s="183">
        <v>45610</v>
      </c>
      <c r="M2252" s="182" t="s">
        <v>455</v>
      </c>
      <c r="N2252" s="182">
        <v>74000</v>
      </c>
      <c r="O2252" s="182" t="s">
        <v>970</v>
      </c>
      <c r="P2252" s="182" t="s">
        <v>971</v>
      </c>
      <c r="Q2252" s="182" t="s">
        <v>3222</v>
      </c>
      <c r="R2252" s="182" t="s">
        <v>5187</v>
      </c>
    </row>
    <row r="2253" spans="1:18" x14ac:dyDescent="0.2">
      <c r="A2253" s="182" t="s">
        <v>92</v>
      </c>
      <c r="B2253" s="182" t="s">
        <v>124</v>
      </c>
      <c r="C2253" s="183">
        <v>45692</v>
      </c>
      <c r="D2253" s="183">
        <v>45890</v>
      </c>
      <c r="E2253" s="183">
        <v>45712</v>
      </c>
      <c r="F2253" s="182" t="s">
        <v>98</v>
      </c>
      <c r="G2253" s="182" t="s">
        <v>95</v>
      </c>
      <c r="H2253" s="182" t="s">
        <v>29</v>
      </c>
      <c r="I2253" s="182" t="s">
        <v>295</v>
      </c>
      <c r="J2253" s="182" t="s">
        <v>319</v>
      </c>
      <c r="K2253" s="183">
        <v>45604</v>
      </c>
      <c r="L2253" s="183">
        <v>45611</v>
      </c>
      <c r="M2253" s="182" t="s">
        <v>457</v>
      </c>
      <c r="N2253" s="182">
        <v>74240</v>
      </c>
      <c r="O2253" s="182" t="s">
        <v>858</v>
      </c>
      <c r="P2253" s="182" t="s">
        <v>859</v>
      </c>
      <c r="Q2253" s="182" t="s">
        <v>3223</v>
      </c>
      <c r="R2253" s="182" t="s">
        <v>5188</v>
      </c>
    </row>
    <row r="2254" spans="1:18" x14ac:dyDescent="0.2">
      <c r="A2254" s="182" t="s">
        <v>96</v>
      </c>
      <c r="B2254" s="182" t="s">
        <v>147</v>
      </c>
      <c r="C2254" s="183">
        <v>45628</v>
      </c>
      <c r="D2254" s="183">
        <v>45791</v>
      </c>
      <c r="E2254" s="183">
        <v>45712</v>
      </c>
      <c r="F2254" s="182" t="s">
        <v>98</v>
      </c>
      <c r="G2254" s="182" t="s">
        <v>95</v>
      </c>
      <c r="H2254" s="182" t="s">
        <v>28</v>
      </c>
      <c r="I2254" s="182" t="s">
        <v>295</v>
      </c>
      <c r="J2254" s="182" t="s">
        <v>319</v>
      </c>
      <c r="K2254" s="183">
        <v>45610</v>
      </c>
      <c r="L2254" s="183">
        <v>45610</v>
      </c>
      <c r="M2254" s="182" t="s">
        <v>455</v>
      </c>
      <c r="N2254" s="182">
        <v>74000</v>
      </c>
      <c r="O2254" s="182" t="s">
        <v>970</v>
      </c>
      <c r="P2254" s="182" t="s">
        <v>971</v>
      </c>
      <c r="Q2254" s="182" t="s">
        <v>3224</v>
      </c>
      <c r="R2254" s="182" t="s">
        <v>5189</v>
      </c>
    </row>
    <row r="2255" spans="1:18" x14ac:dyDescent="0.2">
      <c r="A2255" s="182" t="s">
        <v>120</v>
      </c>
      <c r="B2255" s="182" t="s">
        <v>235</v>
      </c>
      <c r="C2255" s="183">
        <v>45677</v>
      </c>
      <c r="D2255" s="183">
        <v>45873</v>
      </c>
      <c r="E2255" s="183">
        <v>45740</v>
      </c>
      <c r="F2255" s="182" t="s">
        <v>90</v>
      </c>
      <c r="G2255" s="182" t="s">
        <v>95</v>
      </c>
      <c r="H2255" s="182" t="s">
        <v>29</v>
      </c>
      <c r="I2255" s="182" t="s">
        <v>295</v>
      </c>
      <c r="J2255" s="182" t="s">
        <v>319</v>
      </c>
      <c r="K2255" s="183">
        <v>45639</v>
      </c>
      <c r="L2255" s="183">
        <v>45644</v>
      </c>
      <c r="M2255" s="182" t="s">
        <v>556</v>
      </c>
      <c r="N2255" s="182">
        <v>74440</v>
      </c>
      <c r="O2255" s="182" t="s">
        <v>631</v>
      </c>
      <c r="P2255" s="182" t="s">
        <v>663</v>
      </c>
      <c r="Q2255" s="182" t="s">
        <v>3225</v>
      </c>
      <c r="R2255" s="182" t="s">
        <v>5190</v>
      </c>
    </row>
    <row r="2256" spans="1:18" x14ac:dyDescent="0.2">
      <c r="A2256" s="182" t="s">
        <v>96</v>
      </c>
      <c r="B2256" s="182" t="s">
        <v>222</v>
      </c>
      <c r="C2256" s="183">
        <v>45677</v>
      </c>
      <c r="D2256" s="183">
        <v>45860</v>
      </c>
      <c r="E2256" s="183">
        <v>45740</v>
      </c>
      <c r="F2256" s="182" t="s">
        <v>90</v>
      </c>
      <c r="G2256" s="182" t="s">
        <v>95</v>
      </c>
      <c r="H2256" s="182" t="s">
        <v>28</v>
      </c>
      <c r="I2256" s="182" t="s">
        <v>295</v>
      </c>
      <c r="J2256" s="182" t="s">
        <v>319</v>
      </c>
      <c r="K2256" s="183">
        <v>45645</v>
      </c>
      <c r="L2256" s="183">
        <v>45645</v>
      </c>
      <c r="M2256" s="182" t="s">
        <v>465</v>
      </c>
      <c r="N2256" s="182">
        <v>74600</v>
      </c>
      <c r="O2256" s="182" t="s">
        <v>681</v>
      </c>
      <c r="P2256" s="182" t="s">
        <v>682</v>
      </c>
      <c r="Q2256" s="182" t="s">
        <v>3226</v>
      </c>
      <c r="R2256" s="182" t="s">
        <v>5191</v>
      </c>
    </row>
    <row r="2257" spans="1:18" x14ac:dyDescent="0.2">
      <c r="A2257" s="182" t="s">
        <v>120</v>
      </c>
      <c r="B2257" s="182" t="s">
        <v>225</v>
      </c>
      <c r="C2257" s="183">
        <v>45663</v>
      </c>
      <c r="D2257" s="183">
        <v>45874</v>
      </c>
      <c r="E2257" s="183">
        <v>45733</v>
      </c>
      <c r="F2257" s="182" t="s">
        <v>90</v>
      </c>
      <c r="G2257" s="182" t="s">
        <v>95</v>
      </c>
      <c r="H2257" s="182" t="s">
        <v>29</v>
      </c>
      <c r="I2257" s="182" t="s">
        <v>295</v>
      </c>
      <c r="J2257" s="182" t="s">
        <v>319</v>
      </c>
      <c r="K2257" s="183">
        <v>45639</v>
      </c>
      <c r="L2257" s="183">
        <v>45644</v>
      </c>
      <c r="M2257" s="182" t="s">
        <v>456</v>
      </c>
      <c r="N2257" s="182">
        <v>74300</v>
      </c>
      <c r="O2257" s="182" t="s">
        <v>654</v>
      </c>
      <c r="P2257" s="182" t="s">
        <v>655</v>
      </c>
      <c r="Q2257" s="182" t="s">
        <v>3227</v>
      </c>
      <c r="R2257" s="182" t="s">
        <v>5192</v>
      </c>
    </row>
    <row r="2258" spans="1:18" x14ac:dyDescent="0.2">
      <c r="A2258" s="182" t="s">
        <v>99</v>
      </c>
      <c r="B2258" s="182" t="s">
        <v>234</v>
      </c>
      <c r="C2258" s="183">
        <v>45679</v>
      </c>
      <c r="D2258" s="183">
        <v>45930</v>
      </c>
      <c r="E2258" s="183">
        <v>45728</v>
      </c>
      <c r="F2258" s="182" t="s">
        <v>90</v>
      </c>
      <c r="G2258" s="182" t="s">
        <v>95</v>
      </c>
      <c r="H2258" s="182" t="s">
        <v>29</v>
      </c>
      <c r="I2258" s="182" t="s">
        <v>295</v>
      </c>
      <c r="J2258" s="182" t="s">
        <v>319</v>
      </c>
      <c r="K2258" s="183">
        <v>45646</v>
      </c>
      <c r="L2258" s="183">
        <v>45646</v>
      </c>
      <c r="M2258" s="182" t="s">
        <v>493</v>
      </c>
      <c r="N2258" s="182">
        <v>74200</v>
      </c>
      <c r="O2258" s="182" t="s">
        <v>1021</v>
      </c>
      <c r="P2258" s="182" t="s">
        <v>1022</v>
      </c>
      <c r="Q2258" s="182" t="s">
        <v>3228</v>
      </c>
      <c r="R2258" s="182" t="s">
        <v>5193</v>
      </c>
    </row>
    <row r="2259" spans="1:18" x14ac:dyDescent="0.2">
      <c r="A2259" s="182" t="s">
        <v>92</v>
      </c>
      <c r="B2259" s="182" t="s">
        <v>133</v>
      </c>
      <c r="C2259" s="183">
        <v>45617</v>
      </c>
      <c r="D2259" s="183">
        <v>45869</v>
      </c>
      <c r="E2259" s="183">
        <v>45691</v>
      </c>
      <c r="F2259" s="182" t="s">
        <v>286</v>
      </c>
      <c r="G2259" s="182" t="s">
        <v>97</v>
      </c>
      <c r="H2259" s="182" t="s">
        <v>28</v>
      </c>
      <c r="I2259" s="182" t="s">
        <v>295</v>
      </c>
      <c r="J2259" s="182" t="s">
        <v>319</v>
      </c>
      <c r="K2259" s="183">
        <v>45594</v>
      </c>
      <c r="L2259" s="183">
        <v>45611</v>
      </c>
      <c r="M2259" s="182" t="s">
        <v>463</v>
      </c>
      <c r="N2259" s="182">
        <v>74100</v>
      </c>
      <c r="O2259" s="182" t="s">
        <v>753</v>
      </c>
      <c r="P2259" s="182" t="s">
        <v>754</v>
      </c>
      <c r="Q2259" s="182" t="s">
        <v>3229</v>
      </c>
      <c r="R2259" s="182" t="s">
        <v>3229</v>
      </c>
    </row>
    <row r="2260" spans="1:18" x14ac:dyDescent="0.2">
      <c r="A2260" s="182" t="s">
        <v>92</v>
      </c>
      <c r="B2260" s="182" t="s">
        <v>78</v>
      </c>
      <c r="C2260" s="183">
        <v>45645</v>
      </c>
      <c r="D2260" s="183">
        <v>45803</v>
      </c>
      <c r="E2260" s="183">
        <v>45691</v>
      </c>
      <c r="F2260" s="182" t="s">
        <v>286</v>
      </c>
      <c r="G2260" s="182" t="s">
        <v>97</v>
      </c>
      <c r="H2260" s="182" t="s">
        <v>29</v>
      </c>
      <c r="I2260" s="182" t="s">
        <v>295</v>
      </c>
      <c r="J2260" s="182" t="s">
        <v>319</v>
      </c>
      <c r="K2260" s="183">
        <v>45635</v>
      </c>
      <c r="L2260" s="183">
        <v>45636</v>
      </c>
      <c r="M2260" s="182" t="s">
        <v>463</v>
      </c>
      <c r="N2260" s="182">
        <v>74100</v>
      </c>
      <c r="O2260" s="182" t="s">
        <v>1286</v>
      </c>
      <c r="P2260" s="182" t="s">
        <v>787</v>
      </c>
      <c r="Q2260" s="182" t="s">
        <v>3230</v>
      </c>
      <c r="R2260" s="182" t="s">
        <v>3230</v>
      </c>
    </row>
    <row r="2261" spans="1:18" x14ac:dyDescent="0.2">
      <c r="A2261" s="182" t="s">
        <v>92</v>
      </c>
      <c r="B2261" s="182" t="s">
        <v>185</v>
      </c>
      <c r="C2261" s="183">
        <v>45587</v>
      </c>
      <c r="D2261" s="183">
        <v>45777</v>
      </c>
      <c r="E2261" s="183">
        <v>45691</v>
      </c>
      <c r="F2261" s="182" t="s">
        <v>286</v>
      </c>
      <c r="G2261" s="182" t="s">
        <v>97</v>
      </c>
      <c r="H2261" s="17"/>
      <c r="I2261" s="182" t="s">
        <v>295</v>
      </c>
      <c r="J2261" s="182" t="s">
        <v>320</v>
      </c>
      <c r="K2261" s="183">
        <v>45468</v>
      </c>
      <c r="L2261" s="183">
        <v>45576</v>
      </c>
      <c r="M2261" s="182" t="s">
        <v>458</v>
      </c>
      <c r="N2261" s="182">
        <v>74160</v>
      </c>
      <c r="O2261" s="182" t="s">
        <v>1340</v>
      </c>
      <c r="P2261" s="182" t="s">
        <v>607</v>
      </c>
      <c r="Q2261" s="182" t="s">
        <v>3231</v>
      </c>
      <c r="R2261" s="182" t="s">
        <v>3231</v>
      </c>
    </row>
    <row r="2262" spans="1:18" x14ac:dyDescent="0.2">
      <c r="A2262" s="182" t="s">
        <v>92</v>
      </c>
      <c r="B2262" s="182" t="s">
        <v>193</v>
      </c>
      <c r="C2262" s="183">
        <v>45587</v>
      </c>
      <c r="D2262" s="183">
        <v>45777</v>
      </c>
      <c r="E2262" s="183">
        <v>45691</v>
      </c>
      <c r="F2262" s="182" t="s">
        <v>286</v>
      </c>
      <c r="G2262" s="182" t="s">
        <v>97</v>
      </c>
      <c r="H2262" s="17"/>
      <c r="I2262" s="182" t="s">
        <v>295</v>
      </c>
      <c r="J2262" s="182" t="s">
        <v>320</v>
      </c>
      <c r="K2262" s="183">
        <v>45567</v>
      </c>
      <c r="L2262" s="183">
        <v>45576</v>
      </c>
      <c r="M2262" s="182" t="s">
        <v>547</v>
      </c>
      <c r="N2262" s="182">
        <v>74520</v>
      </c>
      <c r="O2262" s="182" t="s">
        <v>1341</v>
      </c>
      <c r="P2262" s="182" t="s">
        <v>608</v>
      </c>
      <c r="Q2262" s="182" t="s">
        <v>3232</v>
      </c>
      <c r="R2262" s="182" t="s">
        <v>5194</v>
      </c>
    </row>
    <row r="2263" spans="1:18" x14ac:dyDescent="0.2">
      <c r="A2263" s="182" t="s">
        <v>92</v>
      </c>
      <c r="B2263" s="182" t="s">
        <v>324</v>
      </c>
      <c r="C2263" s="183">
        <v>45712</v>
      </c>
      <c r="D2263" s="183">
        <v>45855</v>
      </c>
      <c r="E2263" s="183">
        <v>45740</v>
      </c>
      <c r="F2263" s="182" t="s">
        <v>98</v>
      </c>
      <c r="G2263" s="182" t="s">
        <v>95</v>
      </c>
      <c r="H2263" s="182" t="s">
        <v>28</v>
      </c>
      <c r="I2263" s="182" t="s">
        <v>295</v>
      </c>
      <c r="J2263" s="182" t="s">
        <v>319</v>
      </c>
      <c r="K2263" s="183">
        <v>45670</v>
      </c>
      <c r="L2263" s="183">
        <v>45674</v>
      </c>
      <c r="M2263" s="182" t="s">
        <v>463</v>
      </c>
      <c r="N2263" s="182">
        <v>74100</v>
      </c>
      <c r="O2263" s="182" t="s">
        <v>1281</v>
      </c>
      <c r="P2263" s="182" t="s">
        <v>633</v>
      </c>
      <c r="Q2263" s="182" t="s">
        <v>3233</v>
      </c>
      <c r="R2263" s="182" t="s">
        <v>5195</v>
      </c>
    </row>
    <row r="2264" spans="1:18" x14ac:dyDescent="0.2">
      <c r="A2264" s="182" t="s">
        <v>92</v>
      </c>
      <c r="B2264" s="182" t="s">
        <v>194</v>
      </c>
      <c r="C2264" s="183">
        <v>45586</v>
      </c>
      <c r="D2264" s="183">
        <v>45877</v>
      </c>
      <c r="E2264" s="183">
        <v>45715</v>
      </c>
      <c r="F2264" s="182" t="s">
        <v>93</v>
      </c>
      <c r="G2264" s="182" t="s">
        <v>95</v>
      </c>
      <c r="H2264" s="182" t="s">
        <v>27</v>
      </c>
      <c r="I2264" s="182" t="s">
        <v>295</v>
      </c>
      <c r="J2264" s="182" t="s">
        <v>319</v>
      </c>
      <c r="K2264" s="183">
        <v>45569</v>
      </c>
      <c r="L2264" s="183">
        <v>45761</v>
      </c>
      <c r="M2264" s="182" t="s">
        <v>457</v>
      </c>
      <c r="N2264" s="182">
        <v>74240</v>
      </c>
      <c r="O2264" s="182" t="s">
        <v>1314</v>
      </c>
      <c r="P2264" s="182" t="s">
        <v>819</v>
      </c>
      <c r="Q2264" s="182" t="s">
        <v>3234</v>
      </c>
      <c r="R2264" s="182" t="s">
        <v>5196</v>
      </c>
    </row>
    <row r="2265" spans="1:18" x14ac:dyDescent="0.2">
      <c r="A2265" s="182" t="s">
        <v>92</v>
      </c>
      <c r="B2265" s="182" t="s">
        <v>369</v>
      </c>
      <c r="C2265" s="183">
        <v>45729</v>
      </c>
      <c r="D2265" s="183">
        <v>45889</v>
      </c>
      <c r="E2265" s="183">
        <v>45729</v>
      </c>
      <c r="F2265" s="182" t="s">
        <v>94</v>
      </c>
      <c r="G2265" s="182" t="s">
        <v>95</v>
      </c>
      <c r="H2265" s="182" t="s">
        <v>29</v>
      </c>
      <c r="I2265" s="182" t="s">
        <v>295</v>
      </c>
      <c r="J2265" s="182" t="s">
        <v>321</v>
      </c>
      <c r="K2265" s="183">
        <v>45695</v>
      </c>
      <c r="L2265" s="183">
        <v>45707</v>
      </c>
      <c r="M2265" s="182" t="s">
        <v>492</v>
      </c>
      <c r="N2265" s="182">
        <v>74100</v>
      </c>
      <c r="O2265" s="182" t="s">
        <v>807</v>
      </c>
      <c r="P2265" s="182" t="s">
        <v>808</v>
      </c>
      <c r="Q2265" s="182" t="s">
        <v>3235</v>
      </c>
      <c r="R2265" s="182" t="s">
        <v>5197</v>
      </c>
    </row>
    <row r="2266" spans="1:18" x14ac:dyDescent="0.2">
      <c r="A2266" s="182" t="s">
        <v>92</v>
      </c>
      <c r="B2266" s="182" t="s">
        <v>370</v>
      </c>
      <c r="C2266" s="183">
        <v>45727</v>
      </c>
      <c r="D2266" s="183">
        <v>45814</v>
      </c>
      <c r="E2266" s="183">
        <v>45727</v>
      </c>
      <c r="F2266" s="182" t="s">
        <v>94</v>
      </c>
      <c r="G2266" s="182" t="s">
        <v>95</v>
      </c>
      <c r="H2266" s="182" t="s">
        <v>28</v>
      </c>
      <c r="I2266" s="182" t="s">
        <v>295</v>
      </c>
      <c r="J2266" s="182" t="s">
        <v>321</v>
      </c>
      <c r="K2266" s="183">
        <v>45695</v>
      </c>
      <c r="L2266" s="183">
        <v>45707</v>
      </c>
      <c r="M2266" s="182" t="s">
        <v>463</v>
      </c>
      <c r="N2266" s="182">
        <v>74100</v>
      </c>
      <c r="O2266" s="182" t="s">
        <v>767</v>
      </c>
      <c r="P2266" s="182" t="s">
        <v>768</v>
      </c>
      <c r="Q2266" s="182" t="s">
        <v>3236</v>
      </c>
      <c r="R2266" s="182" t="s">
        <v>5198</v>
      </c>
    </row>
    <row r="2267" spans="1:18" x14ac:dyDescent="0.2">
      <c r="A2267" s="182" t="s">
        <v>92</v>
      </c>
      <c r="B2267" s="182" t="s">
        <v>177</v>
      </c>
      <c r="C2267" s="183">
        <v>45677</v>
      </c>
      <c r="D2267" s="183">
        <v>45832</v>
      </c>
      <c r="E2267" s="183">
        <v>45733</v>
      </c>
      <c r="F2267" s="182" t="s">
        <v>98</v>
      </c>
      <c r="G2267" s="182" t="s">
        <v>95</v>
      </c>
      <c r="H2267" s="182" t="s">
        <v>28</v>
      </c>
      <c r="I2267" s="182" t="s">
        <v>295</v>
      </c>
      <c r="J2267" s="182" t="s">
        <v>319</v>
      </c>
      <c r="K2267" s="183">
        <v>45596</v>
      </c>
      <c r="L2267" s="183">
        <v>45611</v>
      </c>
      <c r="M2267" s="182" t="s">
        <v>507</v>
      </c>
      <c r="N2267" s="182">
        <v>74160</v>
      </c>
      <c r="O2267" s="182" t="s">
        <v>722</v>
      </c>
      <c r="P2267" s="182" t="s">
        <v>723</v>
      </c>
      <c r="Q2267" s="182" t="s">
        <v>3237</v>
      </c>
      <c r="R2267" s="182" t="s">
        <v>5199</v>
      </c>
    </row>
    <row r="2268" spans="1:18" x14ac:dyDescent="0.2">
      <c r="A2268" s="182" t="s">
        <v>92</v>
      </c>
      <c r="B2268" s="182" t="s">
        <v>410</v>
      </c>
      <c r="C2268" s="183">
        <v>45712</v>
      </c>
      <c r="D2268" s="183">
        <v>45827</v>
      </c>
      <c r="E2268" s="183">
        <v>45740</v>
      </c>
      <c r="F2268" s="182" t="s">
        <v>98</v>
      </c>
      <c r="G2268" s="182" t="s">
        <v>95</v>
      </c>
      <c r="H2268" s="182" t="s">
        <v>29</v>
      </c>
      <c r="I2268" s="182" t="s">
        <v>295</v>
      </c>
      <c r="J2268" s="182" t="s">
        <v>319</v>
      </c>
      <c r="K2268" s="183">
        <v>45671</v>
      </c>
      <c r="L2268" s="183">
        <v>45674</v>
      </c>
      <c r="M2268" s="182" t="s">
        <v>468</v>
      </c>
      <c r="N2268" s="182">
        <v>74140</v>
      </c>
      <c r="O2268" s="182" t="s">
        <v>862</v>
      </c>
      <c r="P2268" s="182" t="s">
        <v>863</v>
      </c>
      <c r="Q2268" s="182" t="s">
        <v>3238</v>
      </c>
      <c r="R2268" s="182" t="s">
        <v>5200</v>
      </c>
    </row>
    <row r="2269" spans="1:18" x14ac:dyDescent="0.2">
      <c r="A2269" s="182" t="s">
        <v>96</v>
      </c>
      <c r="B2269" s="182" t="s">
        <v>181</v>
      </c>
      <c r="C2269" s="183">
        <v>45670</v>
      </c>
      <c r="D2269" s="17"/>
      <c r="E2269" s="183">
        <v>45740</v>
      </c>
      <c r="F2269" s="182" t="s">
        <v>90</v>
      </c>
      <c r="G2269" s="182" t="s">
        <v>95</v>
      </c>
      <c r="H2269" s="182" t="s">
        <v>28</v>
      </c>
      <c r="I2269" s="182" t="s">
        <v>293</v>
      </c>
      <c r="J2269" s="182" t="s">
        <v>319</v>
      </c>
      <c r="K2269" s="183">
        <v>45604</v>
      </c>
      <c r="L2269" s="183">
        <v>45604</v>
      </c>
      <c r="M2269" s="182" t="s">
        <v>544</v>
      </c>
      <c r="N2269" s="182">
        <v>74960</v>
      </c>
      <c r="O2269" s="182" t="s">
        <v>659</v>
      </c>
      <c r="P2269" s="182" t="s">
        <v>979</v>
      </c>
      <c r="Q2269" s="182" t="s">
        <v>3239</v>
      </c>
      <c r="R2269" s="182" t="s">
        <v>5201</v>
      </c>
    </row>
    <row r="2270" spans="1:18" x14ac:dyDescent="0.2">
      <c r="A2270" s="182" t="s">
        <v>96</v>
      </c>
      <c r="B2270" s="182" t="s">
        <v>181</v>
      </c>
      <c r="C2270" s="183">
        <v>45670</v>
      </c>
      <c r="D2270" s="17"/>
      <c r="E2270" s="183">
        <v>45712</v>
      </c>
      <c r="F2270" s="182" t="s">
        <v>98</v>
      </c>
      <c r="G2270" s="182" t="s">
        <v>95</v>
      </c>
      <c r="H2270" s="182" t="s">
        <v>28</v>
      </c>
      <c r="I2270" s="182" t="s">
        <v>293</v>
      </c>
      <c r="J2270" s="182" t="s">
        <v>319</v>
      </c>
      <c r="K2270" s="183">
        <v>45604</v>
      </c>
      <c r="L2270" s="183">
        <v>45604</v>
      </c>
      <c r="M2270" s="182" t="s">
        <v>544</v>
      </c>
      <c r="N2270" s="182">
        <v>74960</v>
      </c>
      <c r="O2270" s="182" t="s">
        <v>659</v>
      </c>
      <c r="P2270" s="182" t="s">
        <v>979</v>
      </c>
      <c r="Q2270" s="182" t="s">
        <v>3240</v>
      </c>
      <c r="R2270" s="182" t="s">
        <v>3240</v>
      </c>
    </row>
    <row r="2271" spans="1:18" x14ac:dyDescent="0.2">
      <c r="A2271" s="182" t="s">
        <v>96</v>
      </c>
      <c r="B2271" s="182" t="s">
        <v>173</v>
      </c>
      <c r="C2271" s="183">
        <v>45621</v>
      </c>
      <c r="D2271" s="183">
        <v>45841</v>
      </c>
      <c r="E2271" s="183">
        <v>45740</v>
      </c>
      <c r="F2271" s="182" t="s">
        <v>93</v>
      </c>
      <c r="G2271" s="182" t="s">
        <v>95</v>
      </c>
      <c r="H2271" s="182" t="s">
        <v>28</v>
      </c>
      <c r="I2271" s="182" t="s">
        <v>295</v>
      </c>
      <c r="J2271" s="182" t="s">
        <v>319</v>
      </c>
      <c r="K2271" s="183">
        <v>45610</v>
      </c>
      <c r="L2271" s="183">
        <v>45610</v>
      </c>
      <c r="M2271" s="182" t="s">
        <v>455</v>
      </c>
      <c r="N2271" s="182">
        <v>74000</v>
      </c>
      <c r="O2271" s="182" t="s">
        <v>580</v>
      </c>
      <c r="P2271" s="182" t="s">
        <v>581</v>
      </c>
      <c r="Q2271" s="182" t="s">
        <v>3241</v>
      </c>
      <c r="R2271" s="182" t="s">
        <v>5202</v>
      </c>
    </row>
    <row r="2272" spans="1:18" x14ac:dyDescent="0.2">
      <c r="A2272" s="182" t="s">
        <v>96</v>
      </c>
      <c r="B2272" s="182" t="s">
        <v>204</v>
      </c>
      <c r="C2272" s="183">
        <v>45609</v>
      </c>
      <c r="D2272" s="183">
        <v>45748</v>
      </c>
      <c r="E2272" s="183">
        <v>45728</v>
      </c>
      <c r="F2272" s="182" t="s">
        <v>270</v>
      </c>
      <c r="G2272" s="182" t="s">
        <v>95</v>
      </c>
      <c r="H2272" s="17"/>
      <c r="I2272" s="182" t="s">
        <v>295</v>
      </c>
      <c r="J2272" s="182" t="s">
        <v>319</v>
      </c>
      <c r="K2272" s="183">
        <v>45517</v>
      </c>
      <c r="L2272" s="183">
        <v>45588</v>
      </c>
      <c r="M2272" s="182" t="s">
        <v>467</v>
      </c>
      <c r="N2272" s="182">
        <v>74150</v>
      </c>
      <c r="O2272" s="182" t="s">
        <v>1059</v>
      </c>
      <c r="P2272" s="182" t="s">
        <v>1060</v>
      </c>
      <c r="Q2272" s="182" t="s">
        <v>3242</v>
      </c>
      <c r="R2272" s="182" t="s">
        <v>5203</v>
      </c>
    </row>
    <row r="2273" spans="1:18" x14ac:dyDescent="0.2">
      <c r="A2273" s="182" t="s">
        <v>96</v>
      </c>
      <c r="B2273" s="182" t="s">
        <v>204</v>
      </c>
      <c r="C2273" s="183">
        <v>45609</v>
      </c>
      <c r="D2273" s="183">
        <v>45748</v>
      </c>
      <c r="E2273" s="183">
        <v>45712</v>
      </c>
      <c r="F2273" s="182" t="s">
        <v>93</v>
      </c>
      <c r="G2273" s="182" t="s">
        <v>95</v>
      </c>
      <c r="H2273" s="17"/>
      <c r="I2273" s="182" t="s">
        <v>295</v>
      </c>
      <c r="J2273" s="182" t="s">
        <v>319</v>
      </c>
      <c r="K2273" s="183">
        <v>45517</v>
      </c>
      <c r="L2273" s="183">
        <v>45588</v>
      </c>
      <c r="M2273" s="182" t="s">
        <v>467</v>
      </c>
      <c r="N2273" s="182">
        <v>74150</v>
      </c>
      <c r="O2273" s="182" t="s">
        <v>1059</v>
      </c>
      <c r="P2273" s="182" t="s">
        <v>1060</v>
      </c>
      <c r="Q2273" s="182" t="s">
        <v>3243</v>
      </c>
      <c r="R2273" s="182" t="s">
        <v>5204</v>
      </c>
    </row>
    <row r="2274" spans="1:18" x14ac:dyDescent="0.2">
      <c r="A2274" s="182" t="s">
        <v>120</v>
      </c>
      <c r="B2274" s="182" t="s">
        <v>289</v>
      </c>
      <c r="C2274" s="183">
        <v>45692</v>
      </c>
      <c r="D2274" s="183">
        <v>45873</v>
      </c>
      <c r="E2274" s="183">
        <v>45706</v>
      </c>
      <c r="F2274" s="182" t="s">
        <v>98</v>
      </c>
      <c r="G2274" s="182" t="s">
        <v>95</v>
      </c>
      <c r="H2274" s="182" t="s">
        <v>29</v>
      </c>
      <c r="I2274" s="182" t="s">
        <v>295</v>
      </c>
      <c r="J2274" s="182" t="s">
        <v>319</v>
      </c>
      <c r="K2274" s="183">
        <v>45672</v>
      </c>
      <c r="L2274" s="183">
        <v>45673</v>
      </c>
      <c r="M2274" s="182" t="s">
        <v>528</v>
      </c>
      <c r="N2274" s="182">
        <v>74800</v>
      </c>
      <c r="O2274" s="182" t="s">
        <v>1314</v>
      </c>
      <c r="P2274" s="182" t="s">
        <v>869</v>
      </c>
      <c r="Q2274" s="182" t="s">
        <v>3244</v>
      </c>
      <c r="R2274" s="182" t="s">
        <v>5205</v>
      </c>
    </row>
    <row r="2275" spans="1:18" x14ac:dyDescent="0.2">
      <c r="A2275" s="182" t="s">
        <v>120</v>
      </c>
      <c r="B2275" s="182" t="s">
        <v>242</v>
      </c>
      <c r="C2275" s="183">
        <v>45680</v>
      </c>
      <c r="D2275" s="183">
        <v>45873</v>
      </c>
      <c r="E2275" s="183">
        <v>45711</v>
      </c>
      <c r="F2275" s="182" t="s">
        <v>286</v>
      </c>
      <c r="G2275" s="182" t="s">
        <v>97</v>
      </c>
      <c r="H2275" s="182" t="s">
        <v>29</v>
      </c>
      <c r="I2275" s="182" t="s">
        <v>295</v>
      </c>
      <c r="J2275" s="182" t="s">
        <v>319</v>
      </c>
      <c r="K2275" s="183">
        <v>45664</v>
      </c>
      <c r="L2275" s="183">
        <v>45665</v>
      </c>
      <c r="M2275" s="182" t="s">
        <v>528</v>
      </c>
      <c r="N2275" s="182">
        <v>74800</v>
      </c>
      <c r="O2275" s="182" t="s">
        <v>1344</v>
      </c>
      <c r="P2275" s="182" t="s">
        <v>639</v>
      </c>
      <c r="Q2275" s="182" t="s">
        <v>3245</v>
      </c>
      <c r="R2275" s="182" t="s">
        <v>5206</v>
      </c>
    </row>
    <row r="2276" spans="1:18" x14ac:dyDescent="0.2">
      <c r="A2276" s="182" t="s">
        <v>120</v>
      </c>
      <c r="B2276" s="182" t="s">
        <v>216</v>
      </c>
      <c r="C2276" s="183">
        <v>45705</v>
      </c>
      <c r="D2276" s="17"/>
      <c r="E2276" s="183">
        <v>45733</v>
      </c>
      <c r="F2276" s="182" t="s">
        <v>98</v>
      </c>
      <c r="G2276" s="182" t="s">
        <v>95</v>
      </c>
      <c r="H2276" s="182" t="s">
        <v>29</v>
      </c>
      <c r="I2276" s="182" t="s">
        <v>293</v>
      </c>
      <c r="J2276" s="182" t="s">
        <v>319</v>
      </c>
      <c r="K2276" s="183">
        <v>45636</v>
      </c>
      <c r="L2276" s="183">
        <v>45637</v>
      </c>
      <c r="M2276" s="182" t="s">
        <v>483</v>
      </c>
      <c r="N2276" s="182">
        <v>74950</v>
      </c>
      <c r="O2276" s="182" t="s">
        <v>1248</v>
      </c>
      <c r="P2276" s="182" t="s">
        <v>712</v>
      </c>
      <c r="Q2276" s="182" t="s">
        <v>3246</v>
      </c>
      <c r="R2276" s="182" t="s">
        <v>5207</v>
      </c>
    </row>
    <row r="2277" spans="1:18" x14ac:dyDescent="0.2">
      <c r="A2277" s="182" t="s">
        <v>120</v>
      </c>
      <c r="B2277" s="182" t="s">
        <v>246</v>
      </c>
      <c r="C2277" s="183">
        <v>45677</v>
      </c>
      <c r="D2277" s="183">
        <v>45920</v>
      </c>
      <c r="E2277" s="183">
        <v>45713</v>
      </c>
      <c r="F2277" s="182" t="s">
        <v>98</v>
      </c>
      <c r="G2277" s="182" t="s">
        <v>95</v>
      </c>
      <c r="H2277" s="182" t="s">
        <v>29</v>
      </c>
      <c r="I2277" s="182" t="s">
        <v>295</v>
      </c>
      <c r="J2277" s="182" t="s">
        <v>319</v>
      </c>
      <c r="K2277" s="183">
        <v>45664</v>
      </c>
      <c r="L2277" s="183">
        <v>45664</v>
      </c>
      <c r="M2277" s="182" t="s">
        <v>527</v>
      </c>
      <c r="N2277" s="182">
        <v>74440</v>
      </c>
      <c r="O2277" s="182" t="s">
        <v>838</v>
      </c>
      <c r="P2277" s="182" t="s">
        <v>839</v>
      </c>
      <c r="Q2277" s="182" t="s">
        <v>3247</v>
      </c>
      <c r="R2277" s="182" t="s">
        <v>5208</v>
      </c>
    </row>
    <row r="2278" spans="1:18" x14ac:dyDescent="0.2">
      <c r="A2278" s="182" t="s">
        <v>120</v>
      </c>
      <c r="B2278" s="182" t="s">
        <v>178</v>
      </c>
      <c r="C2278" s="183">
        <v>45586</v>
      </c>
      <c r="D2278" s="183">
        <v>45741</v>
      </c>
      <c r="E2278" s="183">
        <v>45740</v>
      </c>
      <c r="F2278" s="182" t="s">
        <v>270</v>
      </c>
      <c r="G2278" s="182" t="s">
        <v>95</v>
      </c>
      <c r="H2278" s="182" t="s">
        <v>29</v>
      </c>
      <c r="I2278" s="182" t="s">
        <v>295</v>
      </c>
      <c r="J2278" s="182" t="s">
        <v>319</v>
      </c>
      <c r="K2278" s="183">
        <v>45504</v>
      </c>
      <c r="L2278" s="183">
        <v>45582</v>
      </c>
      <c r="M2278" s="182" t="s">
        <v>456</v>
      </c>
      <c r="N2278" s="182">
        <v>74300</v>
      </c>
      <c r="O2278" s="182" t="s">
        <v>1061</v>
      </c>
      <c r="P2278" s="182" t="s">
        <v>1062</v>
      </c>
      <c r="Q2278" s="182" t="s">
        <v>3248</v>
      </c>
      <c r="R2278" s="182" t="s">
        <v>5209</v>
      </c>
    </row>
    <row r="2279" spans="1:18" x14ac:dyDescent="0.2">
      <c r="A2279" s="182" t="s">
        <v>120</v>
      </c>
      <c r="B2279" s="182" t="s">
        <v>311</v>
      </c>
      <c r="C2279" s="183">
        <v>45709</v>
      </c>
      <c r="D2279" s="183">
        <v>45869</v>
      </c>
      <c r="E2279" s="183">
        <v>45740</v>
      </c>
      <c r="F2279" s="182" t="s">
        <v>98</v>
      </c>
      <c r="G2279" s="182" t="s">
        <v>95</v>
      </c>
      <c r="H2279" s="182" t="s">
        <v>29</v>
      </c>
      <c r="I2279" s="182" t="s">
        <v>295</v>
      </c>
      <c r="J2279" s="182" t="s">
        <v>319</v>
      </c>
      <c r="K2279" s="183">
        <v>45684</v>
      </c>
      <c r="L2279" s="183">
        <v>45684</v>
      </c>
      <c r="M2279" s="182" t="s">
        <v>456</v>
      </c>
      <c r="N2279" s="182">
        <v>74300</v>
      </c>
      <c r="O2279" s="182" t="s">
        <v>696</v>
      </c>
      <c r="P2279" s="182" t="s">
        <v>818</v>
      </c>
      <c r="Q2279" s="182" t="s">
        <v>3249</v>
      </c>
      <c r="R2279" s="182" t="s">
        <v>5210</v>
      </c>
    </row>
    <row r="2280" spans="1:18" x14ac:dyDescent="0.2">
      <c r="A2280" s="182" t="s">
        <v>120</v>
      </c>
      <c r="B2280" s="182" t="s">
        <v>249</v>
      </c>
      <c r="C2280" s="183">
        <v>45691</v>
      </c>
      <c r="D2280" s="183">
        <v>45756</v>
      </c>
      <c r="E2280" s="183">
        <v>45733</v>
      </c>
      <c r="F2280" s="182" t="s">
        <v>90</v>
      </c>
      <c r="G2280" s="182" t="s">
        <v>95</v>
      </c>
      <c r="H2280" s="182" t="s">
        <v>29</v>
      </c>
      <c r="I2280" s="182" t="s">
        <v>295</v>
      </c>
      <c r="J2280" s="182" t="s">
        <v>319</v>
      </c>
      <c r="K2280" s="183">
        <v>45652</v>
      </c>
      <c r="L2280" s="183">
        <v>45664</v>
      </c>
      <c r="M2280" s="182" t="s">
        <v>456</v>
      </c>
      <c r="N2280" s="182">
        <v>74300</v>
      </c>
      <c r="O2280" s="182" t="s">
        <v>1063</v>
      </c>
      <c r="P2280" s="182" t="s">
        <v>1064</v>
      </c>
      <c r="Q2280" s="182" t="s">
        <v>3250</v>
      </c>
      <c r="R2280" s="182" t="s">
        <v>5211</v>
      </c>
    </row>
    <row r="2281" spans="1:18" x14ac:dyDescent="0.2">
      <c r="A2281" s="182" t="s">
        <v>92</v>
      </c>
      <c r="B2281" s="182" t="s">
        <v>266</v>
      </c>
      <c r="C2281" s="183">
        <v>45691</v>
      </c>
      <c r="D2281" s="183">
        <v>45929</v>
      </c>
      <c r="E2281" s="183">
        <v>45733</v>
      </c>
      <c r="F2281" s="182" t="s">
        <v>90</v>
      </c>
      <c r="G2281" s="182" t="s">
        <v>95</v>
      </c>
      <c r="H2281" s="182" t="s">
        <v>29</v>
      </c>
      <c r="I2281" s="182" t="s">
        <v>295</v>
      </c>
      <c r="J2281" s="182" t="s">
        <v>319</v>
      </c>
      <c r="K2281" s="183">
        <v>45666</v>
      </c>
      <c r="L2281" s="183">
        <v>45666</v>
      </c>
      <c r="M2281" s="182" t="s">
        <v>484</v>
      </c>
      <c r="N2281" s="182">
        <v>74460</v>
      </c>
      <c r="O2281" s="182" t="s">
        <v>1065</v>
      </c>
      <c r="P2281" s="182" t="s">
        <v>658</v>
      </c>
      <c r="Q2281" s="182" t="s">
        <v>3251</v>
      </c>
      <c r="R2281" s="182" t="s">
        <v>5212</v>
      </c>
    </row>
    <row r="2282" spans="1:18" x14ac:dyDescent="0.2">
      <c r="A2282" s="182" t="s">
        <v>120</v>
      </c>
      <c r="B2282" s="182" t="s">
        <v>121</v>
      </c>
      <c r="C2282" s="183">
        <v>45631</v>
      </c>
      <c r="D2282" s="183">
        <v>45810</v>
      </c>
      <c r="E2282" s="183">
        <v>45750</v>
      </c>
      <c r="F2282" s="182" t="s">
        <v>93</v>
      </c>
      <c r="G2282" s="182" t="s">
        <v>95</v>
      </c>
      <c r="H2282" s="182" t="s">
        <v>29</v>
      </c>
      <c r="I2282" s="182" t="s">
        <v>295</v>
      </c>
      <c r="J2282" s="182" t="s">
        <v>319</v>
      </c>
      <c r="K2282" s="183">
        <v>45618</v>
      </c>
      <c r="L2282" s="183">
        <v>45621</v>
      </c>
      <c r="M2282" s="182" t="s">
        <v>456</v>
      </c>
      <c r="N2282" s="182">
        <v>74300</v>
      </c>
      <c r="O2282" s="182" t="s">
        <v>569</v>
      </c>
      <c r="P2282" s="182" t="s">
        <v>570</v>
      </c>
      <c r="Q2282" s="182" t="s">
        <v>3252</v>
      </c>
      <c r="R2282" s="182" t="s">
        <v>5213</v>
      </c>
    </row>
    <row r="2283" spans="1:18" x14ac:dyDescent="0.2">
      <c r="A2283" s="182" t="s">
        <v>120</v>
      </c>
      <c r="B2283" s="182" t="s">
        <v>310</v>
      </c>
      <c r="C2283" s="183">
        <v>45708</v>
      </c>
      <c r="D2283" s="183">
        <v>45868</v>
      </c>
      <c r="E2283" s="183">
        <v>45729</v>
      </c>
      <c r="F2283" s="182" t="s">
        <v>98</v>
      </c>
      <c r="G2283" s="182" t="s">
        <v>95</v>
      </c>
      <c r="H2283" s="182" t="s">
        <v>29</v>
      </c>
      <c r="I2283" s="182" t="s">
        <v>293</v>
      </c>
      <c r="J2283" s="182" t="s">
        <v>319</v>
      </c>
      <c r="K2283" s="183">
        <v>45688</v>
      </c>
      <c r="L2283" s="183">
        <v>45957</v>
      </c>
      <c r="M2283" s="182" t="s">
        <v>473</v>
      </c>
      <c r="N2283" s="182">
        <v>74130</v>
      </c>
      <c r="O2283" s="182" t="s">
        <v>1258</v>
      </c>
      <c r="P2283" s="182" t="s">
        <v>707</v>
      </c>
      <c r="Q2283" s="182" t="s">
        <v>3253</v>
      </c>
      <c r="R2283" s="182" t="s">
        <v>5214</v>
      </c>
    </row>
    <row r="2284" spans="1:18" x14ac:dyDescent="0.2">
      <c r="A2284" s="182" t="s">
        <v>120</v>
      </c>
      <c r="B2284" s="182" t="s">
        <v>296</v>
      </c>
      <c r="C2284" s="183">
        <v>45708</v>
      </c>
      <c r="D2284" s="183">
        <v>45867</v>
      </c>
      <c r="E2284" s="183">
        <v>45729</v>
      </c>
      <c r="F2284" s="182" t="s">
        <v>98</v>
      </c>
      <c r="G2284" s="182" t="s">
        <v>95</v>
      </c>
      <c r="H2284" s="182" t="s">
        <v>29</v>
      </c>
      <c r="I2284" s="182" t="s">
        <v>295</v>
      </c>
      <c r="J2284" s="182" t="s">
        <v>319</v>
      </c>
      <c r="K2284" s="183">
        <v>45686</v>
      </c>
      <c r="L2284" s="183">
        <v>45687</v>
      </c>
      <c r="M2284" s="182" t="s">
        <v>474</v>
      </c>
      <c r="N2284" s="182">
        <v>74130</v>
      </c>
      <c r="O2284" s="182" t="s">
        <v>1308</v>
      </c>
      <c r="P2284" s="182" t="s">
        <v>731</v>
      </c>
      <c r="Q2284" s="182" t="s">
        <v>3254</v>
      </c>
      <c r="R2284" s="182" t="s">
        <v>5215</v>
      </c>
    </row>
    <row r="2285" spans="1:18" x14ac:dyDescent="0.2">
      <c r="A2285" s="182" t="s">
        <v>120</v>
      </c>
      <c r="B2285" s="182" t="s">
        <v>127</v>
      </c>
      <c r="C2285" s="183">
        <v>45666</v>
      </c>
      <c r="D2285" s="17"/>
      <c r="E2285" s="183">
        <v>45729</v>
      </c>
      <c r="F2285" s="182" t="s">
        <v>98</v>
      </c>
      <c r="G2285" s="182" t="s">
        <v>97</v>
      </c>
      <c r="H2285" s="182" t="s">
        <v>29</v>
      </c>
      <c r="I2285" s="182" t="s">
        <v>293</v>
      </c>
      <c r="J2285" s="182" t="s">
        <v>319</v>
      </c>
      <c r="K2285" s="183">
        <v>45502</v>
      </c>
      <c r="L2285" s="183">
        <v>45582</v>
      </c>
      <c r="M2285" s="182" t="s">
        <v>474</v>
      </c>
      <c r="N2285" s="182">
        <v>74130</v>
      </c>
      <c r="O2285" s="182" t="s">
        <v>710</v>
      </c>
      <c r="P2285" s="182" t="s">
        <v>711</v>
      </c>
      <c r="Q2285" s="182" t="s">
        <v>3255</v>
      </c>
      <c r="R2285" s="182" t="s">
        <v>5216</v>
      </c>
    </row>
    <row r="2286" spans="1:18" x14ac:dyDescent="0.2">
      <c r="A2286" s="182" t="s">
        <v>120</v>
      </c>
      <c r="B2286" s="182" t="s">
        <v>304</v>
      </c>
      <c r="C2286" s="183">
        <v>45708</v>
      </c>
      <c r="D2286" s="183">
        <v>45894</v>
      </c>
      <c r="E2286" s="183">
        <v>45729</v>
      </c>
      <c r="F2286" s="182" t="s">
        <v>98</v>
      </c>
      <c r="G2286" s="182" t="s">
        <v>95</v>
      </c>
      <c r="H2286" s="182" t="s">
        <v>29</v>
      </c>
      <c r="I2286" s="182" t="s">
        <v>295</v>
      </c>
      <c r="J2286" s="182" t="s">
        <v>319</v>
      </c>
      <c r="K2286" s="183">
        <v>45679</v>
      </c>
      <c r="L2286" s="183">
        <v>45679</v>
      </c>
      <c r="M2286" s="182" t="s">
        <v>473</v>
      </c>
      <c r="N2286" s="182">
        <v>74130</v>
      </c>
      <c r="O2286" s="182" t="s">
        <v>744</v>
      </c>
      <c r="P2286" s="182" t="s">
        <v>745</v>
      </c>
      <c r="Q2286" s="182" t="s">
        <v>3256</v>
      </c>
      <c r="R2286" s="182" t="s">
        <v>5217</v>
      </c>
    </row>
    <row r="2287" spans="1:18" x14ac:dyDescent="0.2">
      <c r="A2287" s="182" t="s">
        <v>92</v>
      </c>
      <c r="B2287" s="182" t="s">
        <v>171</v>
      </c>
      <c r="C2287" s="183">
        <v>45628</v>
      </c>
      <c r="D2287" s="183">
        <v>45771</v>
      </c>
      <c r="E2287" s="183">
        <v>45737</v>
      </c>
      <c r="F2287" s="182" t="s">
        <v>93</v>
      </c>
      <c r="G2287" s="182" t="s">
        <v>95</v>
      </c>
      <c r="H2287" s="17"/>
      <c r="I2287" s="182" t="s">
        <v>295</v>
      </c>
      <c r="J2287" s="182" t="s">
        <v>319</v>
      </c>
      <c r="K2287" s="183">
        <v>45618</v>
      </c>
      <c r="L2287" s="183">
        <v>45621</v>
      </c>
      <c r="M2287" s="182" t="s">
        <v>471</v>
      </c>
      <c r="N2287" s="182">
        <v>74100</v>
      </c>
      <c r="O2287" s="182" t="s">
        <v>729</v>
      </c>
      <c r="P2287" s="182" t="s">
        <v>730</v>
      </c>
      <c r="Q2287" s="182" t="s">
        <v>3257</v>
      </c>
      <c r="R2287" s="182" t="s">
        <v>5218</v>
      </c>
    </row>
    <row r="2288" spans="1:18" x14ac:dyDescent="0.2">
      <c r="A2288" s="182" t="s">
        <v>120</v>
      </c>
      <c r="B2288" s="182" t="s">
        <v>248</v>
      </c>
      <c r="C2288" s="183">
        <v>45677</v>
      </c>
      <c r="D2288" s="183">
        <v>45807</v>
      </c>
      <c r="E2288" s="183">
        <v>45715</v>
      </c>
      <c r="F2288" s="182" t="s">
        <v>98</v>
      </c>
      <c r="G2288" s="182" t="s">
        <v>95</v>
      </c>
      <c r="H2288" s="182" t="s">
        <v>29</v>
      </c>
      <c r="I2288" s="182" t="s">
        <v>295</v>
      </c>
      <c r="J2288" s="182" t="s">
        <v>319</v>
      </c>
      <c r="K2288" s="183">
        <v>45645</v>
      </c>
      <c r="L2288" s="183">
        <v>45664</v>
      </c>
      <c r="M2288" s="182" t="s">
        <v>456</v>
      </c>
      <c r="N2288" s="182">
        <v>74300</v>
      </c>
      <c r="O2288" s="182" t="s">
        <v>652</v>
      </c>
      <c r="P2288" s="182" t="s">
        <v>653</v>
      </c>
      <c r="Q2288" s="182" t="s">
        <v>3258</v>
      </c>
      <c r="R2288" s="182" t="s">
        <v>5219</v>
      </c>
    </row>
    <row r="2289" spans="1:18" x14ac:dyDescent="0.2">
      <c r="A2289" s="182" t="s">
        <v>92</v>
      </c>
      <c r="B2289" s="182" t="s">
        <v>167</v>
      </c>
      <c r="C2289" s="183">
        <v>45629</v>
      </c>
      <c r="D2289" s="183">
        <v>45902</v>
      </c>
      <c r="E2289" s="183">
        <v>45737</v>
      </c>
      <c r="F2289" s="182" t="s">
        <v>93</v>
      </c>
      <c r="G2289" s="182" t="s">
        <v>95</v>
      </c>
      <c r="H2289" s="182" t="s">
        <v>29</v>
      </c>
      <c r="I2289" s="182" t="s">
        <v>295</v>
      </c>
      <c r="J2289" s="182" t="s">
        <v>319</v>
      </c>
      <c r="K2289" s="183">
        <v>45618</v>
      </c>
      <c r="L2289" s="183">
        <v>45621</v>
      </c>
      <c r="M2289" s="182" t="s">
        <v>481</v>
      </c>
      <c r="N2289" s="182">
        <v>74100</v>
      </c>
      <c r="O2289" s="182" t="s">
        <v>983</v>
      </c>
      <c r="P2289" s="182" t="s">
        <v>984</v>
      </c>
      <c r="Q2289" s="182" t="s">
        <v>3259</v>
      </c>
      <c r="R2289" s="182" t="s">
        <v>5220</v>
      </c>
    </row>
    <row r="2290" spans="1:18" x14ac:dyDescent="0.2">
      <c r="A2290" s="182" t="s">
        <v>96</v>
      </c>
      <c r="B2290" s="182" t="s">
        <v>333</v>
      </c>
      <c r="C2290" s="183">
        <v>45776</v>
      </c>
      <c r="D2290" s="183">
        <v>45838</v>
      </c>
      <c r="E2290" s="183">
        <v>45721</v>
      </c>
      <c r="F2290" s="182" t="s">
        <v>94</v>
      </c>
      <c r="G2290" s="182" t="s">
        <v>125</v>
      </c>
      <c r="H2290" s="182" t="s">
        <v>28</v>
      </c>
      <c r="I2290" s="182" t="s">
        <v>295</v>
      </c>
      <c r="J2290" s="182" t="s">
        <v>319</v>
      </c>
      <c r="K2290" s="183">
        <v>45707</v>
      </c>
      <c r="L2290" s="183">
        <v>45707</v>
      </c>
      <c r="M2290" s="182" t="s">
        <v>549</v>
      </c>
      <c r="N2290" s="182">
        <v>74960</v>
      </c>
      <c r="O2290" s="182" t="s">
        <v>1345</v>
      </c>
      <c r="P2290" s="182" t="s">
        <v>656</v>
      </c>
      <c r="Q2290" s="182" t="s">
        <v>3260</v>
      </c>
      <c r="R2290" s="182" t="s">
        <v>5221</v>
      </c>
    </row>
    <row r="2291" spans="1:18" x14ac:dyDescent="0.2">
      <c r="A2291" s="182" t="s">
        <v>120</v>
      </c>
      <c r="B2291" s="182" t="s">
        <v>153</v>
      </c>
      <c r="C2291" s="183">
        <v>45643</v>
      </c>
      <c r="D2291" s="183">
        <v>45709</v>
      </c>
      <c r="E2291" s="183">
        <v>45709</v>
      </c>
      <c r="F2291" s="182" t="s">
        <v>253</v>
      </c>
      <c r="G2291" s="182" t="s">
        <v>125</v>
      </c>
      <c r="H2291" s="182" t="s">
        <v>29</v>
      </c>
      <c r="I2291" s="182" t="s">
        <v>295</v>
      </c>
      <c r="J2291" s="182" t="s">
        <v>319</v>
      </c>
      <c r="K2291" s="183">
        <v>45589</v>
      </c>
      <c r="L2291" s="183">
        <v>45601</v>
      </c>
      <c r="M2291" s="182" t="s">
        <v>516</v>
      </c>
      <c r="N2291" s="182">
        <v>74950</v>
      </c>
      <c r="O2291" s="182" t="s">
        <v>983</v>
      </c>
      <c r="P2291" s="182" t="s">
        <v>1066</v>
      </c>
      <c r="Q2291" s="182" t="s">
        <v>3261</v>
      </c>
      <c r="R2291" s="182" t="s">
        <v>5222</v>
      </c>
    </row>
    <row r="2292" spans="1:18" x14ac:dyDescent="0.2">
      <c r="A2292" s="182" t="s">
        <v>92</v>
      </c>
      <c r="B2292" s="182" t="s">
        <v>159</v>
      </c>
      <c r="C2292" s="183">
        <v>45629</v>
      </c>
      <c r="D2292" s="183">
        <v>45808</v>
      </c>
      <c r="E2292" s="183">
        <v>45736</v>
      </c>
      <c r="F2292" s="182" t="s">
        <v>90</v>
      </c>
      <c r="G2292" s="182" t="s">
        <v>95</v>
      </c>
      <c r="H2292" s="182" t="s">
        <v>28</v>
      </c>
      <c r="I2292" s="182" t="s">
        <v>295</v>
      </c>
      <c r="J2292" s="182" t="s">
        <v>319</v>
      </c>
      <c r="K2292" s="183">
        <v>45618</v>
      </c>
      <c r="L2292" s="183">
        <v>45622</v>
      </c>
      <c r="M2292" s="182" t="s">
        <v>457</v>
      </c>
      <c r="N2292" s="182">
        <v>74240</v>
      </c>
      <c r="O2292" s="182" t="s">
        <v>1253</v>
      </c>
      <c r="P2292" s="182" t="s">
        <v>614</v>
      </c>
      <c r="Q2292" s="182" t="s">
        <v>3262</v>
      </c>
      <c r="R2292" s="182" t="s">
        <v>5223</v>
      </c>
    </row>
    <row r="2293" spans="1:18" x14ac:dyDescent="0.2">
      <c r="A2293" s="182" t="s">
        <v>92</v>
      </c>
      <c r="B2293" s="182" t="s">
        <v>334</v>
      </c>
      <c r="C2293" s="183">
        <v>45708</v>
      </c>
      <c r="D2293" s="183">
        <v>45855</v>
      </c>
      <c r="E2293" s="183">
        <v>45736</v>
      </c>
      <c r="F2293" s="182" t="s">
        <v>98</v>
      </c>
      <c r="G2293" s="182" t="s">
        <v>95</v>
      </c>
      <c r="H2293" s="182" t="s">
        <v>29</v>
      </c>
      <c r="I2293" s="182" t="s">
        <v>295</v>
      </c>
      <c r="J2293" s="182" t="s">
        <v>319</v>
      </c>
      <c r="K2293" s="183">
        <v>45625</v>
      </c>
      <c r="L2293" s="183">
        <v>45630</v>
      </c>
      <c r="M2293" s="182" t="s">
        <v>511</v>
      </c>
      <c r="N2293" s="182">
        <v>74380</v>
      </c>
      <c r="O2293" s="182" t="s">
        <v>645</v>
      </c>
      <c r="P2293" s="182" t="s">
        <v>860</v>
      </c>
      <c r="Q2293" s="182" t="s">
        <v>3263</v>
      </c>
      <c r="R2293" s="182" t="s">
        <v>5224</v>
      </c>
    </row>
    <row r="2294" spans="1:18" x14ac:dyDescent="0.2">
      <c r="A2294" s="182" t="s">
        <v>120</v>
      </c>
      <c r="B2294" s="182" t="s">
        <v>174</v>
      </c>
      <c r="C2294" s="183">
        <v>45617</v>
      </c>
      <c r="D2294" s="183">
        <v>45895</v>
      </c>
      <c r="E2294" s="183">
        <v>45729</v>
      </c>
      <c r="F2294" s="182" t="s">
        <v>270</v>
      </c>
      <c r="G2294" s="182" t="s">
        <v>95</v>
      </c>
      <c r="H2294" s="182" t="s">
        <v>29</v>
      </c>
      <c r="I2294" s="182" t="s">
        <v>295</v>
      </c>
      <c r="J2294" s="182" t="s">
        <v>319</v>
      </c>
      <c r="K2294" s="183">
        <v>45488</v>
      </c>
      <c r="L2294" s="183">
        <v>45587</v>
      </c>
      <c r="M2294" s="182" t="s">
        <v>526</v>
      </c>
      <c r="N2294" s="182">
        <v>74130</v>
      </c>
      <c r="O2294" s="182" t="s">
        <v>834</v>
      </c>
      <c r="P2294" s="182" t="s">
        <v>835</v>
      </c>
      <c r="Q2294" s="182" t="s">
        <v>3264</v>
      </c>
      <c r="R2294" s="182" t="s">
        <v>5225</v>
      </c>
    </row>
    <row r="2295" spans="1:18" x14ac:dyDescent="0.2">
      <c r="A2295" s="182" t="s">
        <v>92</v>
      </c>
      <c r="B2295" s="182" t="s">
        <v>207</v>
      </c>
      <c r="C2295" s="183">
        <v>45600</v>
      </c>
      <c r="D2295" s="183">
        <v>45770</v>
      </c>
      <c r="E2295" s="183">
        <v>45736</v>
      </c>
      <c r="F2295" s="182" t="s">
        <v>270</v>
      </c>
      <c r="G2295" s="182" t="s">
        <v>95</v>
      </c>
      <c r="H2295" s="182" t="s">
        <v>29</v>
      </c>
      <c r="I2295" s="182" t="s">
        <v>295</v>
      </c>
      <c r="J2295" s="182" t="s">
        <v>319</v>
      </c>
      <c r="K2295" s="183">
        <v>45576</v>
      </c>
      <c r="L2295" s="183">
        <v>45582</v>
      </c>
      <c r="M2295" s="182" t="s">
        <v>463</v>
      </c>
      <c r="N2295" s="182">
        <v>74100</v>
      </c>
      <c r="O2295" s="182" t="s">
        <v>1350</v>
      </c>
      <c r="P2295" s="182" t="s">
        <v>759</v>
      </c>
      <c r="Q2295" s="182" t="s">
        <v>3265</v>
      </c>
      <c r="R2295" s="182" t="s">
        <v>5226</v>
      </c>
    </row>
    <row r="2296" spans="1:18" x14ac:dyDescent="0.2">
      <c r="A2296" s="182" t="s">
        <v>92</v>
      </c>
      <c r="B2296" s="182" t="s">
        <v>123</v>
      </c>
      <c r="C2296" s="183">
        <v>45589</v>
      </c>
      <c r="D2296" s="183">
        <v>45856</v>
      </c>
      <c r="E2296" s="183">
        <v>45726</v>
      </c>
      <c r="F2296" s="182" t="s">
        <v>330</v>
      </c>
      <c r="G2296" s="182" t="s">
        <v>95</v>
      </c>
      <c r="H2296" s="182" t="s">
        <v>29</v>
      </c>
      <c r="I2296" s="182" t="s">
        <v>295</v>
      </c>
      <c r="J2296" s="182" t="s">
        <v>321</v>
      </c>
      <c r="K2296" s="183">
        <v>45505</v>
      </c>
      <c r="L2296" s="183">
        <v>45576</v>
      </c>
      <c r="M2296" s="182" t="s">
        <v>463</v>
      </c>
      <c r="N2296" s="182">
        <v>74100</v>
      </c>
      <c r="O2296" s="182" t="s">
        <v>907</v>
      </c>
      <c r="P2296" s="182" t="s">
        <v>908</v>
      </c>
      <c r="Q2296" s="182" t="s">
        <v>3266</v>
      </c>
      <c r="R2296" s="182" t="s">
        <v>5227</v>
      </c>
    </row>
    <row r="2297" spans="1:18" x14ac:dyDescent="0.2">
      <c r="A2297" s="182" t="s">
        <v>92</v>
      </c>
      <c r="B2297" s="182" t="s">
        <v>335</v>
      </c>
      <c r="C2297" s="183">
        <v>45741</v>
      </c>
      <c r="D2297" s="17"/>
      <c r="E2297" s="183">
        <v>45741</v>
      </c>
      <c r="F2297" s="182" t="s">
        <v>94</v>
      </c>
      <c r="G2297" s="182" t="s">
        <v>95</v>
      </c>
      <c r="H2297" s="182" t="s">
        <v>29</v>
      </c>
      <c r="I2297" s="182" t="s">
        <v>293</v>
      </c>
      <c r="J2297" s="182" t="s">
        <v>321</v>
      </c>
      <c r="K2297" s="183">
        <v>45695</v>
      </c>
      <c r="L2297" s="183">
        <v>45707</v>
      </c>
      <c r="M2297" s="182" t="s">
        <v>463</v>
      </c>
      <c r="N2297" s="182">
        <v>74100</v>
      </c>
      <c r="O2297" s="182" t="s">
        <v>848</v>
      </c>
      <c r="P2297" s="182" t="s">
        <v>849</v>
      </c>
      <c r="Q2297" s="182" t="s">
        <v>3267</v>
      </c>
      <c r="R2297" s="182" t="s">
        <v>5228</v>
      </c>
    </row>
    <row r="2298" spans="1:18" x14ac:dyDescent="0.2">
      <c r="A2298" s="182" t="s">
        <v>92</v>
      </c>
      <c r="B2298" s="182" t="s">
        <v>336</v>
      </c>
      <c r="C2298" s="183">
        <v>45720</v>
      </c>
      <c r="D2298" s="183">
        <v>45900</v>
      </c>
      <c r="E2298" s="183">
        <v>45715</v>
      </c>
      <c r="F2298" s="182" t="s">
        <v>94</v>
      </c>
      <c r="G2298" s="182" t="s">
        <v>95</v>
      </c>
      <c r="H2298" s="182" t="s">
        <v>29</v>
      </c>
      <c r="I2298" s="182" t="s">
        <v>295</v>
      </c>
      <c r="J2298" s="182" t="s">
        <v>319</v>
      </c>
      <c r="K2298" s="183">
        <v>45694</v>
      </c>
      <c r="L2298" s="183">
        <v>45707</v>
      </c>
      <c r="M2298" s="182" t="s">
        <v>463</v>
      </c>
      <c r="N2298" s="182">
        <v>74100</v>
      </c>
      <c r="O2298" s="182" t="s">
        <v>1333</v>
      </c>
      <c r="P2298" s="182" t="s">
        <v>900</v>
      </c>
      <c r="Q2298" s="182" t="s">
        <v>3268</v>
      </c>
      <c r="R2298" s="182" t="s">
        <v>5229</v>
      </c>
    </row>
    <row r="2299" spans="1:18" x14ac:dyDescent="0.2">
      <c r="A2299" s="182" t="s">
        <v>92</v>
      </c>
      <c r="B2299" s="182" t="s">
        <v>337</v>
      </c>
      <c r="C2299" s="17"/>
      <c r="D2299" s="17"/>
      <c r="E2299" s="183">
        <v>45715</v>
      </c>
      <c r="F2299" s="182" t="s">
        <v>94</v>
      </c>
      <c r="G2299" s="182" t="s">
        <v>95</v>
      </c>
      <c r="H2299" s="182" t="s">
        <v>29</v>
      </c>
      <c r="I2299" s="182" t="s">
        <v>293</v>
      </c>
      <c r="J2299" s="182" t="s">
        <v>319</v>
      </c>
      <c r="K2299" s="183">
        <v>45692</v>
      </c>
      <c r="L2299" s="183">
        <v>45707</v>
      </c>
      <c r="M2299" s="182" t="s">
        <v>463</v>
      </c>
      <c r="N2299" s="182">
        <v>74100</v>
      </c>
      <c r="O2299" s="182" t="s">
        <v>883</v>
      </c>
      <c r="P2299" s="182" t="s">
        <v>884</v>
      </c>
      <c r="Q2299" s="182" t="s">
        <v>3269</v>
      </c>
      <c r="R2299" s="182" t="s">
        <v>6571</v>
      </c>
    </row>
    <row r="2300" spans="1:18" x14ac:dyDescent="0.2">
      <c r="A2300" s="182" t="s">
        <v>92</v>
      </c>
      <c r="B2300" s="182" t="s">
        <v>387</v>
      </c>
      <c r="C2300" s="183">
        <v>45720</v>
      </c>
      <c r="D2300" s="183">
        <v>45723</v>
      </c>
      <c r="E2300" s="183">
        <v>45716</v>
      </c>
      <c r="F2300" s="182" t="s">
        <v>94</v>
      </c>
      <c r="G2300" s="182" t="s">
        <v>95</v>
      </c>
      <c r="H2300" s="182" t="s">
        <v>29</v>
      </c>
      <c r="I2300" s="182" t="s">
        <v>388</v>
      </c>
      <c r="J2300" s="182" t="s">
        <v>319</v>
      </c>
      <c r="K2300" s="183">
        <v>45692</v>
      </c>
      <c r="L2300" s="183">
        <v>45707</v>
      </c>
      <c r="M2300" s="182" t="s">
        <v>463</v>
      </c>
      <c r="N2300" s="182">
        <v>74100</v>
      </c>
      <c r="O2300" s="182" t="s">
        <v>1367</v>
      </c>
      <c r="P2300" s="182" t="s">
        <v>978</v>
      </c>
      <c r="Q2300" s="182" t="s">
        <v>3270</v>
      </c>
      <c r="R2300" s="182" t="s">
        <v>5230</v>
      </c>
    </row>
    <row r="2301" spans="1:18" x14ac:dyDescent="0.2">
      <c r="A2301" s="182" t="s">
        <v>92</v>
      </c>
      <c r="B2301" s="182" t="s">
        <v>133</v>
      </c>
      <c r="C2301" s="183">
        <v>45617</v>
      </c>
      <c r="D2301" s="183">
        <v>45869</v>
      </c>
      <c r="E2301" s="183">
        <v>45736</v>
      </c>
      <c r="F2301" s="182" t="s">
        <v>270</v>
      </c>
      <c r="G2301" s="182" t="s">
        <v>95</v>
      </c>
      <c r="H2301" s="182" t="s">
        <v>28</v>
      </c>
      <c r="I2301" s="182" t="s">
        <v>295</v>
      </c>
      <c r="J2301" s="182" t="s">
        <v>319</v>
      </c>
      <c r="K2301" s="183">
        <v>45594</v>
      </c>
      <c r="L2301" s="183">
        <v>45611</v>
      </c>
      <c r="M2301" s="182" t="s">
        <v>463</v>
      </c>
      <c r="N2301" s="182">
        <v>74100</v>
      </c>
      <c r="O2301" s="182" t="s">
        <v>753</v>
      </c>
      <c r="P2301" s="182" t="s">
        <v>754</v>
      </c>
      <c r="Q2301" s="182" t="s">
        <v>3271</v>
      </c>
      <c r="R2301" s="182" t="s">
        <v>5231</v>
      </c>
    </row>
    <row r="2302" spans="1:18" x14ac:dyDescent="0.2">
      <c r="A2302" s="182" t="s">
        <v>92</v>
      </c>
      <c r="B2302" s="182" t="s">
        <v>338</v>
      </c>
      <c r="C2302" s="183">
        <v>45720</v>
      </c>
      <c r="D2302" s="183">
        <v>45900</v>
      </c>
      <c r="E2302" s="183">
        <v>45716</v>
      </c>
      <c r="F2302" s="182" t="s">
        <v>94</v>
      </c>
      <c r="G2302" s="182" t="s">
        <v>95</v>
      </c>
      <c r="H2302" s="182" t="s">
        <v>29</v>
      </c>
      <c r="I2302" s="182" t="s">
        <v>295</v>
      </c>
      <c r="J2302" s="182" t="s">
        <v>319</v>
      </c>
      <c r="K2302" s="183">
        <v>45688</v>
      </c>
      <c r="L2302" s="183">
        <v>45707</v>
      </c>
      <c r="M2302" s="182" t="s">
        <v>463</v>
      </c>
      <c r="N2302" s="182">
        <v>74100</v>
      </c>
      <c r="O2302" s="182" t="s">
        <v>612</v>
      </c>
      <c r="P2302" s="182" t="s">
        <v>613</v>
      </c>
      <c r="Q2302" s="182" t="s">
        <v>3272</v>
      </c>
      <c r="R2302" s="182" t="s">
        <v>5232</v>
      </c>
    </row>
    <row r="2303" spans="1:18" x14ac:dyDescent="0.2">
      <c r="A2303" s="182" t="s">
        <v>92</v>
      </c>
      <c r="B2303" s="182" t="s">
        <v>340</v>
      </c>
      <c r="C2303" s="183">
        <v>45761</v>
      </c>
      <c r="D2303" s="183">
        <v>45952</v>
      </c>
      <c r="E2303" s="183">
        <v>45733</v>
      </c>
      <c r="F2303" s="182" t="s">
        <v>94</v>
      </c>
      <c r="G2303" s="182" t="s">
        <v>125</v>
      </c>
      <c r="H2303" s="182" t="s">
        <v>29</v>
      </c>
      <c r="I2303" s="182" t="s">
        <v>295</v>
      </c>
      <c r="J2303" s="182" t="s">
        <v>320</v>
      </c>
      <c r="K2303" s="183">
        <v>45688</v>
      </c>
      <c r="L2303" s="183">
        <v>45688</v>
      </c>
      <c r="M2303" s="182" t="s">
        <v>488</v>
      </c>
      <c r="N2303" s="182">
        <v>74520</v>
      </c>
      <c r="O2303" s="182" t="s">
        <v>816</v>
      </c>
      <c r="P2303" s="182" t="s">
        <v>817</v>
      </c>
      <c r="Q2303" s="182" t="s">
        <v>3273</v>
      </c>
      <c r="R2303" s="182" t="s">
        <v>5233</v>
      </c>
    </row>
    <row r="2304" spans="1:18" x14ac:dyDescent="0.2">
      <c r="A2304" s="182" t="s">
        <v>92</v>
      </c>
      <c r="B2304" s="182" t="s">
        <v>227</v>
      </c>
      <c r="C2304" s="183">
        <v>45673</v>
      </c>
      <c r="D2304" s="183">
        <v>45853</v>
      </c>
      <c r="E2304" s="183">
        <v>45729</v>
      </c>
      <c r="F2304" s="182" t="s">
        <v>90</v>
      </c>
      <c r="G2304" s="182" t="s">
        <v>95</v>
      </c>
      <c r="H2304" s="182" t="s">
        <v>29</v>
      </c>
      <c r="I2304" s="182" t="s">
        <v>295</v>
      </c>
      <c r="J2304" s="182" t="s">
        <v>319</v>
      </c>
      <c r="K2304" s="183">
        <v>45636</v>
      </c>
      <c r="L2304" s="183">
        <v>45643</v>
      </c>
      <c r="M2304" s="182" t="s">
        <v>481</v>
      </c>
      <c r="N2304" s="182">
        <v>74100</v>
      </c>
      <c r="O2304" s="182" t="s">
        <v>742</v>
      </c>
      <c r="P2304" s="182" t="s">
        <v>743</v>
      </c>
      <c r="Q2304" s="182" t="s">
        <v>3274</v>
      </c>
      <c r="R2304" s="182" t="s">
        <v>5234</v>
      </c>
    </row>
    <row r="2305" spans="1:18" x14ac:dyDescent="0.2">
      <c r="A2305" s="182" t="s">
        <v>96</v>
      </c>
      <c r="B2305" s="182" t="s">
        <v>341</v>
      </c>
      <c r="C2305" s="183">
        <v>45708</v>
      </c>
      <c r="D2305" s="183">
        <v>45751</v>
      </c>
      <c r="E2305" s="183">
        <v>45735</v>
      </c>
      <c r="F2305" s="182" t="s">
        <v>94</v>
      </c>
      <c r="G2305" s="182" t="s">
        <v>125</v>
      </c>
      <c r="H2305" s="17"/>
      <c r="I2305" s="182" t="s">
        <v>295</v>
      </c>
      <c r="J2305" s="182" t="s">
        <v>319</v>
      </c>
      <c r="K2305" s="183">
        <v>45644</v>
      </c>
      <c r="L2305" s="183">
        <v>45644</v>
      </c>
      <c r="M2305" s="182" t="s">
        <v>517</v>
      </c>
      <c r="N2305" s="182">
        <v>74270</v>
      </c>
      <c r="O2305" s="182" t="s">
        <v>1067</v>
      </c>
      <c r="P2305" s="182" t="s">
        <v>1068</v>
      </c>
      <c r="Q2305" s="182" t="s">
        <v>3275</v>
      </c>
      <c r="R2305" s="182" t="s">
        <v>5235</v>
      </c>
    </row>
    <row r="2306" spans="1:18" x14ac:dyDescent="0.2">
      <c r="A2306" s="182" t="s">
        <v>120</v>
      </c>
      <c r="B2306" s="182" t="s">
        <v>246</v>
      </c>
      <c r="C2306" s="183">
        <v>45677</v>
      </c>
      <c r="D2306" s="183">
        <v>45920</v>
      </c>
      <c r="E2306" s="183">
        <v>45708</v>
      </c>
      <c r="F2306" s="182" t="s">
        <v>98</v>
      </c>
      <c r="G2306" s="182" t="s">
        <v>125</v>
      </c>
      <c r="H2306" s="182" t="s">
        <v>29</v>
      </c>
      <c r="I2306" s="182" t="s">
        <v>295</v>
      </c>
      <c r="J2306" s="182" t="s">
        <v>319</v>
      </c>
      <c r="K2306" s="183">
        <v>45664</v>
      </c>
      <c r="L2306" s="183">
        <v>45664</v>
      </c>
      <c r="M2306" s="182" t="s">
        <v>527</v>
      </c>
      <c r="N2306" s="182">
        <v>74440</v>
      </c>
      <c r="O2306" s="182" t="s">
        <v>838</v>
      </c>
      <c r="P2306" s="182" t="s">
        <v>839</v>
      </c>
      <c r="Q2306" s="182" t="s">
        <v>3276</v>
      </c>
      <c r="R2306" s="182" t="s">
        <v>5236</v>
      </c>
    </row>
    <row r="2307" spans="1:18" x14ac:dyDescent="0.2">
      <c r="A2307" s="182" t="s">
        <v>99</v>
      </c>
      <c r="B2307" s="182" t="s">
        <v>103</v>
      </c>
      <c r="C2307" s="183">
        <v>45581</v>
      </c>
      <c r="D2307" s="183">
        <v>45747</v>
      </c>
      <c r="E2307" s="183">
        <v>45728</v>
      </c>
      <c r="F2307" s="182" t="s">
        <v>330</v>
      </c>
      <c r="G2307" s="182" t="s">
        <v>95</v>
      </c>
      <c r="H2307" s="17"/>
      <c r="I2307" s="182" t="s">
        <v>295</v>
      </c>
      <c r="J2307" s="182" t="s">
        <v>320</v>
      </c>
      <c r="K2307" s="183">
        <v>45560</v>
      </c>
      <c r="L2307" s="183">
        <v>45576</v>
      </c>
      <c r="M2307" s="182" t="s">
        <v>558</v>
      </c>
      <c r="N2307" s="182">
        <v>74500</v>
      </c>
      <c r="O2307" s="182" t="s">
        <v>1069</v>
      </c>
      <c r="P2307" s="182" t="s">
        <v>1070</v>
      </c>
      <c r="Q2307" s="182" t="s">
        <v>3277</v>
      </c>
      <c r="R2307" s="182" t="s">
        <v>5237</v>
      </c>
    </row>
    <row r="2308" spans="1:18" x14ac:dyDescent="0.2">
      <c r="A2308" s="182" t="s">
        <v>96</v>
      </c>
      <c r="B2308" s="182" t="s">
        <v>271</v>
      </c>
      <c r="C2308" s="183">
        <v>45686</v>
      </c>
      <c r="D2308" s="183">
        <v>45770</v>
      </c>
      <c r="E2308" s="183">
        <v>45740</v>
      </c>
      <c r="F2308" s="182" t="s">
        <v>90</v>
      </c>
      <c r="G2308" s="182" t="s">
        <v>95</v>
      </c>
      <c r="H2308" s="182" t="s">
        <v>29</v>
      </c>
      <c r="I2308" s="182" t="s">
        <v>295</v>
      </c>
      <c r="J2308" s="182" t="s">
        <v>319</v>
      </c>
      <c r="K2308" s="183">
        <v>45664</v>
      </c>
      <c r="L2308" s="183">
        <v>45666</v>
      </c>
      <c r="M2308" s="182" t="s">
        <v>455</v>
      </c>
      <c r="N2308" s="182">
        <v>74000</v>
      </c>
      <c r="O2308" s="182" t="s">
        <v>749</v>
      </c>
      <c r="P2308" s="182" t="s">
        <v>750</v>
      </c>
      <c r="Q2308" s="182" t="s">
        <v>3278</v>
      </c>
      <c r="R2308" s="182" t="s">
        <v>5238</v>
      </c>
    </row>
    <row r="2309" spans="1:18" x14ac:dyDescent="0.2">
      <c r="A2309" s="182" t="s">
        <v>96</v>
      </c>
      <c r="B2309" s="182" t="s">
        <v>306</v>
      </c>
      <c r="C2309" s="183">
        <v>45707</v>
      </c>
      <c r="D2309" s="183">
        <v>45888</v>
      </c>
      <c r="E2309" s="183">
        <v>45750</v>
      </c>
      <c r="F2309" s="182" t="s">
        <v>98</v>
      </c>
      <c r="G2309" s="182" t="s">
        <v>95</v>
      </c>
      <c r="H2309" s="182" t="s">
        <v>28</v>
      </c>
      <c r="I2309" s="182" t="s">
        <v>295</v>
      </c>
      <c r="J2309" s="182" t="s">
        <v>319</v>
      </c>
      <c r="K2309" s="183">
        <v>45681</v>
      </c>
      <c r="L2309" s="183">
        <v>45683</v>
      </c>
      <c r="M2309" s="182" t="s">
        <v>455</v>
      </c>
      <c r="N2309" s="182">
        <v>74000</v>
      </c>
      <c r="O2309" s="182" t="s">
        <v>928</v>
      </c>
      <c r="P2309" s="182" t="s">
        <v>929</v>
      </c>
      <c r="Q2309" s="182" t="s">
        <v>3279</v>
      </c>
      <c r="R2309" s="182" t="s">
        <v>5239</v>
      </c>
    </row>
    <row r="2310" spans="1:18" x14ac:dyDescent="0.2">
      <c r="A2310" s="182" t="s">
        <v>96</v>
      </c>
      <c r="B2310" s="182" t="s">
        <v>306</v>
      </c>
      <c r="C2310" s="183">
        <v>45707</v>
      </c>
      <c r="D2310" s="183">
        <v>45888</v>
      </c>
      <c r="E2310" s="183">
        <v>45707</v>
      </c>
      <c r="F2310" s="182" t="s">
        <v>94</v>
      </c>
      <c r="G2310" s="182" t="s">
        <v>95</v>
      </c>
      <c r="H2310" s="182" t="s">
        <v>28</v>
      </c>
      <c r="I2310" s="182" t="s">
        <v>295</v>
      </c>
      <c r="J2310" s="182" t="s">
        <v>319</v>
      </c>
      <c r="K2310" s="183">
        <v>45681</v>
      </c>
      <c r="L2310" s="183">
        <v>45683</v>
      </c>
      <c r="M2310" s="182" t="s">
        <v>455</v>
      </c>
      <c r="N2310" s="182">
        <v>74000</v>
      </c>
      <c r="O2310" s="182" t="s">
        <v>928</v>
      </c>
      <c r="P2310" s="182" t="s">
        <v>929</v>
      </c>
      <c r="Q2310" s="182" t="s">
        <v>3280</v>
      </c>
      <c r="R2310" s="182" t="s">
        <v>5240</v>
      </c>
    </row>
    <row r="2311" spans="1:18" x14ac:dyDescent="0.2">
      <c r="A2311" s="182" t="s">
        <v>96</v>
      </c>
      <c r="B2311" s="182" t="s">
        <v>76</v>
      </c>
      <c r="C2311" s="183">
        <v>45649</v>
      </c>
      <c r="D2311" s="17"/>
      <c r="E2311" s="183">
        <v>45729</v>
      </c>
      <c r="F2311" s="182" t="s">
        <v>93</v>
      </c>
      <c r="G2311" s="182" t="s">
        <v>97</v>
      </c>
      <c r="H2311" s="182" t="s">
        <v>29</v>
      </c>
      <c r="I2311" s="182" t="s">
        <v>295</v>
      </c>
      <c r="J2311" s="182" t="s">
        <v>319</v>
      </c>
      <c r="K2311" s="183">
        <v>45603</v>
      </c>
      <c r="L2311" s="183">
        <v>45603</v>
      </c>
      <c r="M2311" s="182" t="s">
        <v>477</v>
      </c>
      <c r="N2311" s="182">
        <v>74330</v>
      </c>
      <c r="O2311" s="182" t="s">
        <v>924</v>
      </c>
      <c r="P2311" s="182" t="s">
        <v>925</v>
      </c>
      <c r="Q2311" s="182" t="s">
        <v>3281</v>
      </c>
      <c r="R2311" s="182" t="s">
        <v>5241</v>
      </c>
    </row>
    <row r="2312" spans="1:18" x14ac:dyDescent="0.2">
      <c r="A2312" s="182" t="s">
        <v>96</v>
      </c>
      <c r="B2312" s="182" t="s">
        <v>67</v>
      </c>
      <c r="C2312" s="183">
        <v>45649</v>
      </c>
      <c r="D2312" s="183">
        <v>45807</v>
      </c>
      <c r="E2312" s="183">
        <v>45740</v>
      </c>
      <c r="F2312" s="182" t="s">
        <v>93</v>
      </c>
      <c r="G2312" s="182" t="s">
        <v>95</v>
      </c>
      <c r="H2312" s="182" t="s">
        <v>28</v>
      </c>
      <c r="I2312" s="182" t="s">
        <v>295</v>
      </c>
      <c r="J2312" s="182" t="s">
        <v>321</v>
      </c>
      <c r="K2312" s="183">
        <v>45623</v>
      </c>
      <c r="L2312" s="183">
        <v>45623</v>
      </c>
      <c r="M2312" s="182" t="s">
        <v>465</v>
      </c>
      <c r="N2312" s="182">
        <v>74600</v>
      </c>
      <c r="O2312" s="182" t="s">
        <v>760</v>
      </c>
      <c r="P2312" s="182" t="s">
        <v>761</v>
      </c>
      <c r="Q2312" s="182" t="s">
        <v>3282</v>
      </c>
      <c r="R2312" s="182" t="s">
        <v>5242</v>
      </c>
    </row>
    <row r="2313" spans="1:18" x14ac:dyDescent="0.2">
      <c r="A2313" s="182" t="s">
        <v>120</v>
      </c>
      <c r="B2313" s="182" t="s">
        <v>342</v>
      </c>
      <c r="C2313" s="183">
        <v>45706</v>
      </c>
      <c r="D2313" s="183">
        <v>45822</v>
      </c>
      <c r="E2313" s="183">
        <v>45744</v>
      </c>
      <c r="F2313" s="182" t="s">
        <v>98</v>
      </c>
      <c r="G2313" s="182" t="s">
        <v>95</v>
      </c>
      <c r="H2313" s="182" t="s">
        <v>29</v>
      </c>
      <c r="I2313" s="182" t="s">
        <v>295</v>
      </c>
      <c r="J2313" s="182" t="s">
        <v>319</v>
      </c>
      <c r="K2313" s="183">
        <v>45684</v>
      </c>
      <c r="L2313" s="183">
        <v>45693</v>
      </c>
      <c r="M2313" s="182" t="s">
        <v>531</v>
      </c>
      <c r="N2313" s="182">
        <v>74400</v>
      </c>
      <c r="O2313" s="182" t="s">
        <v>846</v>
      </c>
      <c r="P2313" s="182" t="s">
        <v>847</v>
      </c>
      <c r="Q2313" s="182" t="s">
        <v>3283</v>
      </c>
      <c r="R2313" s="182" t="s">
        <v>5243</v>
      </c>
    </row>
    <row r="2314" spans="1:18" x14ac:dyDescent="0.2">
      <c r="A2314" s="182" t="s">
        <v>99</v>
      </c>
      <c r="B2314" s="182" t="s">
        <v>208</v>
      </c>
      <c r="C2314" s="183">
        <v>45588</v>
      </c>
      <c r="D2314" s="183">
        <v>45855</v>
      </c>
      <c r="E2314" s="183">
        <v>45707</v>
      </c>
      <c r="F2314" s="182" t="s">
        <v>286</v>
      </c>
      <c r="G2314" s="182" t="s">
        <v>97</v>
      </c>
      <c r="H2314" s="17"/>
      <c r="I2314" s="182" t="s">
        <v>295</v>
      </c>
      <c r="J2314" s="182" t="s">
        <v>320</v>
      </c>
      <c r="K2314" s="183">
        <v>45527</v>
      </c>
      <c r="L2314" s="183">
        <v>45855</v>
      </c>
      <c r="M2314" s="182" t="s">
        <v>505</v>
      </c>
      <c r="N2314" s="182">
        <v>74140</v>
      </c>
      <c r="O2314" s="182" t="s">
        <v>1342</v>
      </c>
      <c r="P2314" s="182" t="s">
        <v>611</v>
      </c>
      <c r="Q2314" s="182" t="s">
        <v>3284</v>
      </c>
      <c r="R2314" s="182" t="s">
        <v>5244</v>
      </c>
    </row>
    <row r="2315" spans="1:18" x14ac:dyDescent="0.2">
      <c r="A2315" s="182" t="s">
        <v>99</v>
      </c>
      <c r="B2315" s="182" t="s">
        <v>343</v>
      </c>
      <c r="C2315" s="183">
        <v>45707</v>
      </c>
      <c r="D2315" s="183">
        <v>45844</v>
      </c>
      <c r="E2315" s="183">
        <v>45721</v>
      </c>
      <c r="F2315" s="182" t="s">
        <v>98</v>
      </c>
      <c r="G2315" s="182" t="s">
        <v>95</v>
      </c>
      <c r="H2315" s="17"/>
      <c r="I2315" s="182" t="s">
        <v>295</v>
      </c>
      <c r="J2315" s="182" t="s">
        <v>320</v>
      </c>
      <c r="K2315" s="183">
        <v>45673</v>
      </c>
      <c r="L2315" s="183">
        <v>45812</v>
      </c>
      <c r="M2315" s="182" t="s">
        <v>559</v>
      </c>
      <c r="N2315" s="182">
        <v>74200</v>
      </c>
      <c r="O2315" s="182" t="s">
        <v>1364</v>
      </c>
      <c r="P2315" s="182" t="s">
        <v>1018</v>
      </c>
      <c r="Q2315" s="182" t="s">
        <v>3285</v>
      </c>
      <c r="R2315" s="182" t="s">
        <v>5245</v>
      </c>
    </row>
    <row r="2316" spans="1:18" x14ac:dyDescent="0.2">
      <c r="A2316" s="182" t="s">
        <v>96</v>
      </c>
      <c r="B2316" s="182" t="s">
        <v>344</v>
      </c>
      <c r="C2316" s="183">
        <v>45741</v>
      </c>
      <c r="D2316" s="17"/>
      <c r="E2316" s="183">
        <v>45733</v>
      </c>
      <c r="F2316" s="182" t="s">
        <v>94</v>
      </c>
      <c r="G2316" s="182" t="s">
        <v>97</v>
      </c>
      <c r="H2316" s="182" t="s">
        <v>28</v>
      </c>
      <c r="I2316" s="182" t="s">
        <v>293</v>
      </c>
      <c r="J2316" s="182" t="s">
        <v>319</v>
      </c>
      <c r="K2316" s="183">
        <v>45699</v>
      </c>
      <c r="L2316" s="183">
        <v>45699</v>
      </c>
      <c r="M2316" s="182" t="s">
        <v>498</v>
      </c>
      <c r="N2316" s="182">
        <v>74350</v>
      </c>
      <c r="O2316" s="182" t="s">
        <v>575</v>
      </c>
      <c r="P2316" s="182" t="s">
        <v>576</v>
      </c>
      <c r="Q2316" s="182" t="s">
        <v>3286</v>
      </c>
      <c r="R2316" s="182" t="s">
        <v>5246</v>
      </c>
    </row>
    <row r="2317" spans="1:18" x14ac:dyDescent="0.2">
      <c r="A2317" s="182" t="s">
        <v>96</v>
      </c>
      <c r="B2317" s="182" t="s">
        <v>345</v>
      </c>
      <c r="C2317" s="183">
        <v>45707</v>
      </c>
      <c r="D2317" s="183">
        <v>45790</v>
      </c>
      <c r="E2317" s="183">
        <v>45729</v>
      </c>
      <c r="F2317" s="182" t="s">
        <v>98</v>
      </c>
      <c r="G2317" s="182" t="s">
        <v>95</v>
      </c>
      <c r="H2317" s="182" t="s">
        <v>28</v>
      </c>
      <c r="I2317" s="182" t="s">
        <v>295</v>
      </c>
      <c r="J2317" s="182" t="s">
        <v>319</v>
      </c>
      <c r="K2317" s="183">
        <v>45694</v>
      </c>
      <c r="L2317" s="183">
        <v>45695</v>
      </c>
      <c r="M2317" s="182" t="s">
        <v>487</v>
      </c>
      <c r="N2317" s="182">
        <v>74330</v>
      </c>
      <c r="O2317" s="182" t="s">
        <v>1335</v>
      </c>
      <c r="P2317" s="182" t="s">
        <v>1016</v>
      </c>
      <c r="Q2317" s="182" t="s">
        <v>3287</v>
      </c>
      <c r="R2317" s="182" t="s">
        <v>5247</v>
      </c>
    </row>
    <row r="2318" spans="1:18" x14ac:dyDescent="0.2">
      <c r="A2318" s="182" t="s">
        <v>96</v>
      </c>
      <c r="B2318" s="182" t="s">
        <v>345</v>
      </c>
      <c r="C2318" s="183">
        <v>45707</v>
      </c>
      <c r="D2318" s="183">
        <v>45790</v>
      </c>
      <c r="E2318" s="183">
        <v>45707</v>
      </c>
      <c r="F2318" s="182" t="s">
        <v>94</v>
      </c>
      <c r="G2318" s="182" t="s">
        <v>95</v>
      </c>
      <c r="H2318" s="182" t="s">
        <v>28</v>
      </c>
      <c r="I2318" s="182" t="s">
        <v>295</v>
      </c>
      <c r="J2318" s="182" t="s">
        <v>319</v>
      </c>
      <c r="K2318" s="183">
        <v>45694</v>
      </c>
      <c r="L2318" s="183">
        <v>45695</v>
      </c>
      <c r="M2318" s="182" t="s">
        <v>487</v>
      </c>
      <c r="N2318" s="182">
        <v>74330</v>
      </c>
      <c r="O2318" s="182" t="s">
        <v>1335</v>
      </c>
      <c r="P2318" s="182" t="s">
        <v>1016</v>
      </c>
      <c r="Q2318" s="182" t="s">
        <v>3288</v>
      </c>
      <c r="R2318" s="182" t="s">
        <v>3288</v>
      </c>
    </row>
    <row r="2319" spans="1:18" x14ac:dyDescent="0.2">
      <c r="A2319" s="182" t="s">
        <v>99</v>
      </c>
      <c r="B2319" s="182" t="s">
        <v>346</v>
      </c>
      <c r="C2319" s="183">
        <v>45777</v>
      </c>
      <c r="D2319" s="17"/>
      <c r="E2319" s="183">
        <v>45689</v>
      </c>
      <c r="F2319" s="182" t="s">
        <v>94</v>
      </c>
      <c r="G2319" s="182" t="s">
        <v>125</v>
      </c>
      <c r="H2319" s="182" t="s">
        <v>29</v>
      </c>
      <c r="I2319" s="182" t="s">
        <v>293</v>
      </c>
      <c r="J2319" s="182" t="s">
        <v>319</v>
      </c>
      <c r="K2319" s="183">
        <v>45699</v>
      </c>
      <c r="L2319" s="183">
        <v>45777</v>
      </c>
      <c r="M2319" s="182" t="s">
        <v>505</v>
      </c>
      <c r="N2319" s="182">
        <v>74140</v>
      </c>
      <c r="O2319" s="182" t="s">
        <v>599</v>
      </c>
      <c r="P2319" s="182" t="s">
        <v>600</v>
      </c>
      <c r="Q2319" s="182" t="s">
        <v>3289</v>
      </c>
      <c r="R2319" s="182" t="s">
        <v>5248</v>
      </c>
    </row>
    <row r="2320" spans="1:18" x14ac:dyDescent="0.2">
      <c r="A2320" s="182" t="s">
        <v>92</v>
      </c>
      <c r="B2320" s="182" t="s">
        <v>124</v>
      </c>
      <c r="C2320" s="183">
        <v>45692</v>
      </c>
      <c r="D2320" s="183">
        <v>45890</v>
      </c>
      <c r="E2320" s="183">
        <v>45741</v>
      </c>
      <c r="F2320" s="182" t="s">
        <v>90</v>
      </c>
      <c r="G2320" s="182" t="s">
        <v>95</v>
      </c>
      <c r="H2320" s="182" t="s">
        <v>29</v>
      </c>
      <c r="I2320" s="182" t="s">
        <v>295</v>
      </c>
      <c r="J2320" s="182" t="s">
        <v>319</v>
      </c>
      <c r="K2320" s="183">
        <v>45604</v>
      </c>
      <c r="L2320" s="183">
        <v>45611</v>
      </c>
      <c r="M2320" s="182" t="s">
        <v>457</v>
      </c>
      <c r="N2320" s="182">
        <v>74240</v>
      </c>
      <c r="O2320" s="182" t="s">
        <v>858</v>
      </c>
      <c r="P2320" s="182" t="s">
        <v>859</v>
      </c>
      <c r="Q2320" s="182" t="s">
        <v>3290</v>
      </c>
      <c r="R2320" s="182" t="s">
        <v>5249</v>
      </c>
    </row>
    <row r="2321" spans="1:18" x14ac:dyDescent="0.2">
      <c r="A2321" s="182" t="s">
        <v>92</v>
      </c>
      <c r="B2321" s="182" t="s">
        <v>238</v>
      </c>
      <c r="C2321" s="183">
        <v>45706</v>
      </c>
      <c r="D2321" s="183">
        <v>45869</v>
      </c>
      <c r="E2321" s="183">
        <v>45722</v>
      </c>
      <c r="F2321" s="182" t="s">
        <v>98</v>
      </c>
      <c r="G2321" s="182" t="s">
        <v>97</v>
      </c>
      <c r="H2321" s="182" t="s">
        <v>29</v>
      </c>
      <c r="I2321" s="182" t="s">
        <v>295</v>
      </c>
      <c r="J2321" s="182" t="s">
        <v>319</v>
      </c>
      <c r="K2321" s="183">
        <v>45664</v>
      </c>
      <c r="L2321" s="183">
        <v>45664</v>
      </c>
      <c r="M2321" s="182" t="s">
        <v>463</v>
      </c>
      <c r="N2321" s="182">
        <v>74100</v>
      </c>
      <c r="O2321" s="182" t="s">
        <v>724</v>
      </c>
      <c r="P2321" s="182" t="s">
        <v>725</v>
      </c>
      <c r="Q2321" s="182" t="s">
        <v>3291</v>
      </c>
      <c r="R2321" s="182" t="s">
        <v>5250</v>
      </c>
    </row>
    <row r="2322" spans="1:18" x14ac:dyDescent="0.2">
      <c r="A2322" s="182" t="s">
        <v>92</v>
      </c>
      <c r="B2322" s="182" t="s">
        <v>82</v>
      </c>
      <c r="C2322" s="183">
        <v>45625</v>
      </c>
      <c r="D2322" s="183">
        <v>45770</v>
      </c>
      <c r="E2322" s="183">
        <v>45734</v>
      </c>
      <c r="F2322" s="182" t="s">
        <v>270</v>
      </c>
      <c r="G2322" s="182" t="s">
        <v>95</v>
      </c>
      <c r="H2322" s="182" t="s">
        <v>29</v>
      </c>
      <c r="I2322" s="182" t="s">
        <v>295</v>
      </c>
      <c r="J2322" s="182" t="s">
        <v>319</v>
      </c>
      <c r="K2322" s="183">
        <v>45609</v>
      </c>
      <c r="L2322" s="183">
        <v>45764</v>
      </c>
      <c r="M2322" s="182" t="s">
        <v>463</v>
      </c>
      <c r="N2322" s="182">
        <v>74100</v>
      </c>
      <c r="O2322" s="182" t="s">
        <v>790</v>
      </c>
      <c r="P2322" s="182" t="s">
        <v>791</v>
      </c>
      <c r="Q2322" s="182" t="s">
        <v>3292</v>
      </c>
      <c r="R2322" s="182" t="s">
        <v>5251</v>
      </c>
    </row>
    <row r="2323" spans="1:18" x14ac:dyDescent="0.2">
      <c r="A2323" s="182" t="s">
        <v>92</v>
      </c>
      <c r="B2323" s="182" t="s">
        <v>186</v>
      </c>
      <c r="C2323" s="183">
        <v>45587</v>
      </c>
      <c r="D2323" s="183">
        <v>45944</v>
      </c>
      <c r="E2323" s="183">
        <v>45736</v>
      </c>
      <c r="F2323" s="182" t="s">
        <v>330</v>
      </c>
      <c r="G2323" s="182" t="s">
        <v>95</v>
      </c>
      <c r="H2323" s="182" t="s">
        <v>28</v>
      </c>
      <c r="I2323" s="182" t="s">
        <v>295</v>
      </c>
      <c r="J2323" s="182" t="s">
        <v>319</v>
      </c>
      <c r="K2323" s="183">
        <v>45469</v>
      </c>
      <c r="L2323" s="183">
        <v>45944</v>
      </c>
      <c r="M2323" s="182" t="s">
        <v>463</v>
      </c>
      <c r="N2323" s="182">
        <v>74100</v>
      </c>
      <c r="O2323" s="182" t="s">
        <v>809</v>
      </c>
      <c r="P2323" s="182" t="s">
        <v>782</v>
      </c>
      <c r="Q2323" s="182" t="s">
        <v>3293</v>
      </c>
      <c r="R2323" s="182" t="s">
        <v>5252</v>
      </c>
    </row>
    <row r="2324" spans="1:18" x14ac:dyDescent="0.2">
      <c r="A2324" s="182" t="s">
        <v>120</v>
      </c>
      <c r="B2324" s="182" t="s">
        <v>347</v>
      </c>
      <c r="C2324" s="183">
        <v>45756</v>
      </c>
      <c r="D2324" s="183">
        <v>45822</v>
      </c>
      <c r="E2324" s="183">
        <v>45756</v>
      </c>
      <c r="F2324" s="182" t="s">
        <v>94</v>
      </c>
      <c r="G2324" s="182" t="s">
        <v>95</v>
      </c>
      <c r="H2324" s="182" t="s">
        <v>29</v>
      </c>
      <c r="I2324" s="182" t="s">
        <v>295</v>
      </c>
      <c r="J2324" s="182" t="s">
        <v>319</v>
      </c>
      <c r="K2324" s="183">
        <v>45691</v>
      </c>
      <c r="L2324" s="183">
        <v>45806</v>
      </c>
      <c r="M2324" s="182" t="s">
        <v>483</v>
      </c>
      <c r="N2324" s="182">
        <v>74950</v>
      </c>
      <c r="O2324" s="182" t="s">
        <v>1343</v>
      </c>
      <c r="P2324" s="182" t="s">
        <v>638</v>
      </c>
      <c r="Q2324" s="182" t="s">
        <v>3294</v>
      </c>
      <c r="R2324" s="182" t="s">
        <v>5253</v>
      </c>
    </row>
    <row r="2325" spans="1:18" x14ac:dyDescent="0.2">
      <c r="A2325" s="182" t="s">
        <v>120</v>
      </c>
      <c r="B2325" s="182" t="s">
        <v>348</v>
      </c>
      <c r="C2325" s="183">
        <v>45734</v>
      </c>
      <c r="D2325" s="183">
        <v>45900</v>
      </c>
      <c r="E2325" s="183">
        <v>45734</v>
      </c>
      <c r="F2325" s="182" t="s">
        <v>94</v>
      </c>
      <c r="G2325" s="182" t="s">
        <v>95</v>
      </c>
      <c r="H2325" s="182" t="s">
        <v>29</v>
      </c>
      <c r="I2325" s="182" t="s">
        <v>295</v>
      </c>
      <c r="J2325" s="182" t="s">
        <v>319</v>
      </c>
      <c r="K2325" s="183">
        <v>45691</v>
      </c>
      <c r="L2325" s="183">
        <v>45700</v>
      </c>
      <c r="M2325" s="182" t="s">
        <v>528</v>
      </c>
      <c r="N2325" s="182">
        <v>74800</v>
      </c>
      <c r="O2325" s="182" t="s">
        <v>1316</v>
      </c>
      <c r="P2325" s="182" t="s">
        <v>864</v>
      </c>
      <c r="Q2325" s="182" t="s">
        <v>3295</v>
      </c>
      <c r="R2325" s="182" t="s">
        <v>5254</v>
      </c>
    </row>
    <row r="2326" spans="1:18" x14ac:dyDescent="0.2">
      <c r="A2326" s="182" t="s">
        <v>92</v>
      </c>
      <c r="B2326" s="182" t="s">
        <v>272</v>
      </c>
      <c r="C2326" s="183">
        <v>45688</v>
      </c>
      <c r="D2326" s="183">
        <v>45808</v>
      </c>
      <c r="E2326" s="183">
        <v>45734</v>
      </c>
      <c r="F2326" s="182" t="s">
        <v>90</v>
      </c>
      <c r="G2326" s="182" t="s">
        <v>95</v>
      </c>
      <c r="H2326" s="182" t="s">
        <v>28</v>
      </c>
      <c r="I2326" s="182" t="s">
        <v>295</v>
      </c>
      <c r="J2326" s="182" t="s">
        <v>321</v>
      </c>
      <c r="K2326" s="183">
        <v>45663</v>
      </c>
      <c r="L2326" s="183">
        <v>45799</v>
      </c>
      <c r="M2326" s="182" t="s">
        <v>463</v>
      </c>
      <c r="N2326" s="182">
        <v>74100</v>
      </c>
      <c r="O2326" s="182" t="s">
        <v>778</v>
      </c>
      <c r="P2326" s="182" t="s">
        <v>779</v>
      </c>
      <c r="Q2326" s="182" t="s">
        <v>3296</v>
      </c>
      <c r="R2326" s="182" t="s">
        <v>5255</v>
      </c>
    </row>
    <row r="2327" spans="1:18" x14ac:dyDescent="0.2">
      <c r="A2327" s="182" t="s">
        <v>92</v>
      </c>
      <c r="B2327" s="182" t="s">
        <v>163</v>
      </c>
      <c r="C2327" s="183">
        <v>45677</v>
      </c>
      <c r="D2327" s="183">
        <v>45930</v>
      </c>
      <c r="E2327" s="183">
        <v>45733</v>
      </c>
      <c r="F2327" s="182" t="s">
        <v>90</v>
      </c>
      <c r="G2327" s="182" t="s">
        <v>95</v>
      </c>
      <c r="H2327" s="182" t="s">
        <v>28</v>
      </c>
      <c r="I2327" s="182" t="s">
        <v>295</v>
      </c>
      <c r="J2327" s="182" t="s">
        <v>319</v>
      </c>
      <c r="K2327" s="183">
        <v>45615</v>
      </c>
      <c r="L2327" s="183">
        <v>45621</v>
      </c>
      <c r="M2327" s="182" t="s">
        <v>488</v>
      </c>
      <c r="N2327" s="182">
        <v>74160</v>
      </c>
      <c r="O2327" s="182" t="s">
        <v>740</v>
      </c>
      <c r="P2327" s="182" t="s">
        <v>741</v>
      </c>
      <c r="Q2327" s="182" t="s">
        <v>3297</v>
      </c>
      <c r="R2327" s="182" t="s">
        <v>5256</v>
      </c>
    </row>
    <row r="2328" spans="1:18" x14ac:dyDescent="0.2">
      <c r="A2328" s="182" t="s">
        <v>96</v>
      </c>
      <c r="B2328" s="182" t="s">
        <v>305</v>
      </c>
      <c r="C2328" s="183">
        <v>45705</v>
      </c>
      <c r="D2328" s="183">
        <v>45869</v>
      </c>
      <c r="E2328" s="183">
        <v>45733</v>
      </c>
      <c r="F2328" s="182" t="s">
        <v>98</v>
      </c>
      <c r="G2328" s="182" t="s">
        <v>95</v>
      </c>
      <c r="H2328" s="182" t="s">
        <v>28</v>
      </c>
      <c r="I2328" s="182" t="s">
        <v>293</v>
      </c>
      <c r="J2328" s="182" t="s">
        <v>321</v>
      </c>
      <c r="K2328" s="183">
        <v>45681</v>
      </c>
      <c r="L2328" s="183">
        <v>45957</v>
      </c>
      <c r="M2328" s="182" t="s">
        <v>460</v>
      </c>
      <c r="N2328" s="182">
        <v>74570</v>
      </c>
      <c r="O2328" s="182" t="s">
        <v>832</v>
      </c>
      <c r="P2328" s="182" t="s">
        <v>833</v>
      </c>
      <c r="Q2328" s="182" t="s">
        <v>3298</v>
      </c>
      <c r="R2328" s="182" t="s">
        <v>5257</v>
      </c>
    </row>
    <row r="2329" spans="1:18" x14ac:dyDescent="0.2">
      <c r="A2329" s="182" t="s">
        <v>96</v>
      </c>
      <c r="B2329" s="182" t="s">
        <v>305</v>
      </c>
      <c r="C2329" s="183">
        <v>45705</v>
      </c>
      <c r="D2329" s="183">
        <v>45869</v>
      </c>
      <c r="E2329" s="183">
        <v>45705</v>
      </c>
      <c r="F2329" s="182" t="s">
        <v>94</v>
      </c>
      <c r="G2329" s="182" t="s">
        <v>95</v>
      </c>
      <c r="H2329" s="182" t="s">
        <v>28</v>
      </c>
      <c r="I2329" s="182" t="s">
        <v>293</v>
      </c>
      <c r="J2329" s="182" t="s">
        <v>321</v>
      </c>
      <c r="K2329" s="183">
        <v>45681</v>
      </c>
      <c r="L2329" s="183">
        <v>45957</v>
      </c>
      <c r="M2329" s="182" t="s">
        <v>460</v>
      </c>
      <c r="N2329" s="182">
        <v>74570</v>
      </c>
      <c r="O2329" s="182" t="s">
        <v>832</v>
      </c>
      <c r="P2329" s="182" t="s">
        <v>833</v>
      </c>
      <c r="Q2329" s="182" t="s">
        <v>3299</v>
      </c>
      <c r="R2329" s="182" t="s">
        <v>5258</v>
      </c>
    </row>
    <row r="2330" spans="1:18" x14ac:dyDescent="0.2">
      <c r="A2330" s="182" t="s">
        <v>96</v>
      </c>
      <c r="B2330" s="182" t="s">
        <v>134</v>
      </c>
      <c r="C2330" s="183">
        <v>45630</v>
      </c>
      <c r="D2330" s="183">
        <v>45877</v>
      </c>
      <c r="E2330" s="183">
        <v>45733</v>
      </c>
      <c r="F2330" s="182" t="s">
        <v>93</v>
      </c>
      <c r="G2330" s="182" t="s">
        <v>95</v>
      </c>
      <c r="H2330" s="182" t="s">
        <v>28</v>
      </c>
      <c r="I2330" s="182" t="s">
        <v>295</v>
      </c>
      <c r="J2330" s="182" t="s">
        <v>319</v>
      </c>
      <c r="K2330" s="183">
        <v>45611</v>
      </c>
      <c r="L2330" s="183">
        <v>45779</v>
      </c>
      <c r="M2330" s="182" t="s">
        <v>455</v>
      </c>
      <c r="N2330" s="182">
        <v>74000</v>
      </c>
      <c r="O2330" s="182" t="s">
        <v>588</v>
      </c>
      <c r="P2330" s="182" t="s">
        <v>589</v>
      </c>
      <c r="Q2330" s="182" t="s">
        <v>3300</v>
      </c>
      <c r="R2330" s="182" t="s">
        <v>5259</v>
      </c>
    </row>
    <row r="2331" spans="1:18" x14ac:dyDescent="0.2">
      <c r="A2331" s="182" t="s">
        <v>92</v>
      </c>
      <c r="B2331" s="182" t="s">
        <v>182</v>
      </c>
      <c r="C2331" s="183">
        <v>45587</v>
      </c>
      <c r="D2331" s="183">
        <v>45853</v>
      </c>
      <c r="E2331" s="183">
        <v>45775</v>
      </c>
      <c r="F2331" s="182" t="s">
        <v>330</v>
      </c>
      <c r="G2331" s="182" t="s">
        <v>95</v>
      </c>
      <c r="H2331" s="182" t="s">
        <v>29</v>
      </c>
      <c r="I2331" s="182" t="s">
        <v>295</v>
      </c>
      <c r="J2331" s="182" t="s">
        <v>319</v>
      </c>
      <c r="K2331" s="183">
        <v>45446</v>
      </c>
      <c r="L2331" s="183">
        <v>45853</v>
      </c>
      <c r="M2331" s="182" t="s">
        <v>458</v>
      </c>
      <c r="N2331" s="182">
        <v>74160</v>
      </c>
      <c r="O2331" s="182" t="s">
        <v>683</v>
      </c>
      <c r="P2331" s="182" t="s">
        <v>684</v>
      </c>
      <c r="Q2331" s="182" t="s">
        <v>3301</v>
      </c>
      <c r="R2331" s="182" t="s">
        <v>5260</v>
      </c>
    </row>
    <row r="2332" spans="1:18" x14ac:dyDescent="0.2">
      <c r="A2332" s="182" t="s">
        <v>92</v>
      </c>
      <c r="B2332" s="182" t="s">
        <v>182</v>
      </c>
      <c r="C2332" s="183">
        <v>45587</v>
      </c>
      <c r="D2332" s="183">
        <v>45853</v>
      </c>
      <c r="E2332" s="183">
        <v>45723</v>
      </c>
      <c r="F2332" s="182" t="s">
        <v>330</v>
      </c>
      <c r="G2332" s="182" t="s">
        <v>95</v>
      </c>
      <c r="H2332" s="182" t="s">
        <v>29</v>
      </c>
      <c r="I2332" s="182" t="s">
        <v>295</v>
      </c>
      <c r="J2332" s="182" t="s">
        <v>319</v>
      </c>
      <c r="K2332" s="183">
        <v>45446</v>
      </c>
      <c r="L2332" s="183">
        <v>45853</v>
      </c>
      <c r="M2332" s="182" t="s">
        <v>458</v>
      </c>
      <c r="N2332" s="182">
        <v>74160</v>
      </c>
      <c r="O2332" s="182" t="s">
        <v>683</v>
      </c>
      <c r="P2332" s="182" t="s">
        <v>684</v>
      </c>
      <c r="Q2332" s="182" t="s">
        <v>3302</v>
      </c>
      <c r="R2332" s="182" t="s">
        <v>5261</v>
      </c>
    </row>
    <row r="2333" spans="1:18" x14ac:dyDescent="0.2">
      <c r="A2333" s="182" t="s">
        <v>92</v>
      </c>
      <c r="B2333" s="182" t="s">
        <v>349</v>
      </c>
      <c r="C2333" s="183">
        <v>45720</v>
      </c>
      <c r="D2333" s="183">
        <v>45902</v>
      </c>
      <c r="E2333" s="183">
        <v>45716</v>
      </c>
      <c r="F2333" s="182" t="s">
        <v>94</v>
      </c>
      <c r="G2333" s="182" t="s">
        <v>95</v>
      </c>
      <c r="H2333" s="182" t="s">
        <v>29</v>
      </c>
      <c r="I2333" s="182" t="s">
        <v>295</v>
      </c>
      <c r="J2333" s="182" t="s">
        <v>319</v>
      </c>
      <c r="K2333" s="183">
        <v>45691</v>
      </c>
      <c r="L2333" s="183">
        <v>45700</v>
      </c>
      <c r="M2333" s="182" t="s">
        <v>471</v>
      </c>
      <c r="N2333" s="182">
        <v>74100</v>
      </c>
      <c r="O2333" s="182" t="s">
        <v>1306</v>
      </c>
      <c r="P2333" s="182" t="s">
        <v>720</v>
      </c>
      <c r="Q2333" s="182" t="s">
        <v>3303</v>
      </c>
      <c r="R2333" s="182" t="s">
        <v>6064</v>
      </c>
    </row>
    <row r="2334" spans="1:18" x14ac:dyDescent="0.2">
      <c r="A2334" s="182" t="s">
        <v>96</v>
      </c>
      <c r="B2334" s="182" t="s">
        <v>176</v>
      </c>
      <c r="C2334" s="183">
        <v>45614</v>
      </c>
      <c r="D2334" s="183">
        <v>45776</v>
      </c>
      <c r="E2334" s="183">
        <v>45733</v>
      </c>
      <c r="F2334" s="182" t="s">
        <v>270</v>
      </c>
      <c r="G2334" s="182" t="s">
        <v>97</v>
      </c>
      <c r="H2334" s="182" t="s">
        <v>28</v>
      </c>
      <c r="I2334" s="182" t="s">
        <v>295</v>
      </c>
      <c r="J2334" s="182" t="s">
        <v>321</v>
      </c>
      <c r="K2334" s="183">
        <v>45602</v>
      </c>
      <c r="L2334" s="183">
        <v>45603</v>
      </c>
      <c r="M2334" s="182" t="s">
        <v>455</v>
      </c>
      <c r="N2334" s="182">
        <v>74000</v>
      </c>
      <c r="O2334" s="182" t="s">
        <v>642</v>
      </c>
      <c r="P2334" s="182" t="s">
        <v>945</v>
      </c>
      <c r="Q2334" s="182" t="s">
        <v>3304</v>
      </c>
      <c r="R2334" s="182" t="s">
        <v>5262</v>
      </c>
    </row>
    <row r="2335" spans="1:18" x14ac:dyDescent="0.2">
      <c r="A2335" s="182" t="s">
        <v>120</v>
      </c>
      <c r="B2335" s="182" t="s">
        <v>308</v>
      </c>
      <c r="C2335" s="183">
        <v>45705</v>
      </c>
      <c r="D2335" s="183">
        <v>45806</v>
      </c>
      <c r="E2335" s="183">
        <v>45726</v>
      </c>
      <c r="F2335" s="182" t="s">
        <v>98</v>
      </c>
      <c r="G2335" s="182" t="s">
        <v>95</v>
      </c>
      <c r="H2335" s="182" t="s">
        <v>29</v>
      </c>
      <c r="I2335" s="182" t="s">
        <v>295</v>
      </c>
      <c r="J2335" s="182" t="s">
        <v>319</v>
      </c>
      <c r="K2335" s="183">
        <v>45672</v>
      </c>
      <c r="L2335" s="183">
        <v>45673</v>
      </c>
      <c r="M2335" s="182" t="s">
        <v>518</v>
      </c>
      <c r="N2335" s="182">
        <v>74970</v>
      </c>
      <c r="O2335" s="182" t="s">
        <v>631</v>
      </c>
      <c r="P2335" s="182" t="s">
        <v>632</v>
      </c>
      <c r="Q2335" s="182" t="s">
        <v>3305</v>
      </c>
      <c r="R2335" s="182" t="s">
        <v>5263</v>
      </c>
    </row>
    <row r="2336" spans="1:18" x14ac:dyDescent="0.2">
      <c r="A2336" s="182" t="s">
        <v>92</v>
      </c>
      <c r="B2336" s="182" t="s">
        <v>105</v>
      </c>
      <c r="C2336" s="183">
        <v>45587</v>
      </c>
      <c r="D2336" s="183">
        <v>45758</v>
      </c>
      <c r="E2336" s="183">
        <v>45747</v>
      </c>
      <c r="F2336" s="182" t="s">
        <v>330</v>
      </c>
      <c r="G2336" s="182" t="s">
        <v>95</v>
      </c>
      <c r="H2336" s="17"/>
      <c r="I2336" s="182" t="s">
        <v>295</v>
      </c>
      <c r="J2336" s="182" t="s">
        <v>320</v>
      </c>
      <c r="K2336" s="183">
        <v>45573</v>
      </c>
      <c r="L2336" s="183">
        <v>45758</v>
      </c>
      <c r="M2336" s="182" t="s">
        <v>530</v>
      </c>
      <c r="N2336" s="182">
        <v>74160</v>
      </c>
      <c r="O2336" s="182" t="s">
        <v>1355</v>
      </c>
      <c r="P2336" s="182" t="s">
        <v>844</v>
      </c>
      <c r="Q2336" s="182" t="s">
        <v>3306</v>
      </c>
      <c r="R2336" s="182" t="s">
        <v>5264</v>
      </c>
    </row>
    <row r="2337" spans="1:18" x14ac:dyDescent="0.2">
      <c r="A2337" s="182" t="s">
        <v>92</v>
      </c>
      <c r="B2337" s="182" t="s">
        <v>105</v>
      </c>
      <c r="C2337" s="183">
        <v>45587</v>
      </c>
      <c r="D2337" s="183">
        <v>45758</v>
      </c>
      <c r="E2337" s="183">
        <v>45721</v>
      </c>
      <c r="F2337" s="182" t="s">
        <v>330</v>
      </c>
      <c r="G2337" s="182" t="s">
        <v>125</v>
      </c>
      <c r="H2337" s="17"/>
      <c r="I2337" s="182" t="s">
        <v>295</v>
      </c>
      <c r="J2337" s="182" t="s">
        <v>320</v>
      </c>
      <c r="K2337" s="183">
        <v>45573</v>
      </c>
      <c r="L2337" s="183">
        <v>45758</v>
      </c>
      <c r="M2337" s="182" t="s">
        <v>530</v>
      </c>
      <c r="N2337" s="182">
        <v>74160</v>
      </c>
      <c r="O2337" s="182" t="s">
        <v>1355</v>
      </c>
      <c r="P2337" s="182" t="s">
        <v>844</v>
      </c>
      <c r="Q2337" s="182" t="s">
        <v>3307</v>
      </c>
      <c r="R2337" s="182" t="s">
        <v>5265</v>
      </c>
    </row>
    <row r="2338" spans="1:18" x14ac:dyDescent="0.2">
      <c r="A2338" s="182" t="s">
        <v>92</v>
      </c>
      <c r="B2338" s="182" t="s">
        <v>117</v>
      </c>
      <c r="C2338" s="183">
        <v>45646</v>
      </c>
      <c r="D2338" s="183">
        <v>45709</v>
      </c>
      <c r="E2338" s="183">
        <v>45726</v>
      </c>
      <c r="F2338" s="182" t="s">
        <v>90</v>
      </c>
      <c r="G2338" s="182" t="s">
        <v>95</v>
      </c>
      <c r="H2338" s="182" t="s">
        <v>29</v>
      </c>
      <c r="I2338" s="182" t="s">
        <v>295</v>
      </c>
      <c r="J2338" s="182" t="s">
        <v>320</v>
      </c>
      <c r="K2338" s="183">
        <v>45629</v>
      </c>
      <c r="L2338" s="183">
        <v>45632</v>
      </c>
      <c r="M2338" s="182" t="s">
        <v>458</v>
      </c>
      <c r="N2338" s="182">
        <v>74160</v>
      </c>
      <c r="O2338" s="182" t="s">
        <v>823</v>
      </c>
      <c r="P2338" s="182" t="s">
        <v>824</v>
      </c>
      <c r="Q2338" s="182" t="s">
        <v>3308</v>
      </c>
      <c r="R2338" s="182" t="s">
        <v>5266</v>
      </c>
    </row>
    <row r="2339" spans="1:18" x14ac:dyDescent="0.2">
      <c r="A2339" s="182" t="s">
        <v>96</v>
      </c>
      <c r="B2339" s="182" t="s">
        <v>211</v>
      </c>
      <c r="C2339" s="183">
        <v>45672</v>
      </c>
      <c r="D2339" s="183">
        <v>45877</v>
      </c>
      <c r="E2339" s="183">
        <v>45733</v>
      </c>
      <c r="F2339" s="182" t="s">
        <v>90</v>
      </c>
      <c r="G2339" s="182" t="s">
        <v>95</v>
      </c>
      <c r="H2339" s="182" t="s">
        <v>28</v>
      </c>
      <c r="I2339" s="182" t="s">
        <v>295</v>
      </c>
      <c r="J2339" s="182" t="s">
        <v>319</v>
      </c>
      <c r="K2339" s="183">
        <v>45610</v>
      </c>
      <c r="L2339" s="183">
        <v>45853</v>
      </c>
      <c r="M2339" s="182" t="s">
        <v>455</v>
      </c>
      <c r="N2339" s="182">
        <v>74000</v>
      </c>
      <c r="O2339" s="182" t="s">
        <v>582</v>
      </c>
      <c r="P2339" s="182" t="s">
        <v>583</v>
      </c>
      <c r="Q2339" s="182" t="s">
        <v>3309</v>
      </c>
      <c r="R2339" s="182" t="s">
        <v>5267</v>
      </c>
    </row>
    <row r="2340" spans="1:18" x14ac:dyDescent="0.2">
      <c r="A2340" s="182" t="s">
        <v>92</v>
      </c>
      <c r="B2340" s="182" t="s">
        <v>282</v>
      </c>
      <c r="C2340" s="183">
        <v>45695</v>
      </c>
      <c r="D2340" s="17"/>
      <c r="E2340" s="183">
        <v>45716</v>
      </c>
      <c r="F2340" s="182" t="s">
        <v>94</v>
      </c>
      <c r="G2340" s="182" t="s">
        <v>95</v>
      </c>
      <c r="H2340" s="182" t="s">
        <v>29</v>
      </c>
      <c r="I2340" s="182" t="s">
        <v>293</v>
      </c>
      <c r="J2340" s="182" t="s">
        <v>321</v>
      </c>
      <c r="K2340" s="183">
        <v>45677</v>
      </c>
      <c r="L2340" s="183">
        <v>45678</v>
      </c>
      <c r="M2340" s="182" t="s">
        <v>515</v>
      </c>
      <c r="N2340" s="182">
        <v>74240</v>
      </c>
      <c r="O2340" s="182" t="s">
        <v>1326</v>
      </c>
      <c r="P2340" s="182" t="s">
        <v>721</v>
      </c>
      <c r="Q2340" s="182" t="s">
        <v>3310</v>
      </c>
      <c r="R2340" s="182" t="s">
        <v>5268</v>
      </c>
    </row>
    <row r="2341" spans="1:18" x14ac:dyDescent="0.2">
      <c r="A2341" s="182" t="s">
        <v>92</v>
      </c>
      <c r="B2341" s="182" t="s">
        <v>277</v>
      </c>
      <c r="C2341" s="183">
        <v>45705</v>
      </c>
      <c r="D2341" s="183">
        <v>45868</v>
      </c>
      <c r="E2341" s="183">
        <v>45733</v>
      </c>
      <c r="F2341" s="182" t="s">
        <v>98</v>
      </c>
      <c r="G2341" s="182" t="s">
        <v>95</v>
      </c>
      <c r="H2341" s="17"/>
      <c r="I2341" s="182" t="s">
        <v>295</v>
      </c>
      <c r="J2341" s="182" t="s">
        <v>320</v>
      </c>
      <c r="K2341" s="183">
        <v>45672</v>
      </c>
      <c r="L2341" s="183">
        <v>45674</v>
      </c>
      <c r="M2341" s="182" t="s">
        <v>482</v>
      </c>
      <c r="N2341" s="182">
        <v>74580</v>
      </c>
      <c r="O2341" s="182" t="s">
        <v>1353</v>
      </c>
      <c r="P2341" s="182" t="s">
        <v>827</v>
      </c>
      <c r="Q2341" s="182" t="s">
        <v>3311</v>
      </c>
      <c r="R2341" s="182" t="s">
        <v>5269</v>
      </c>
    </row>
    <row r="2342" spans="1:18" x14ac:dyDescent="0.2">
      <c r="A2342" s="182" t="s">
        <v>96</v>
      </c>
      <c r="B2342" s="182" t="s">
        <v>68</v>
      </c>
      <c r="C2342" s="183">
        <v>45637</v>
      </c>
      <c r="D2342" s="183">
        <v>45869</v>
      </c>
      <c r="E2342" s="183">
        <v>45733</v>
      </c>
      <c r="F2342" s="182" t="s">
        <v>93</v>
      </c>
      <c r="G2342" s="182" t="s">
        <v>95</v>
      </c>
      <c r="H2342" s="182" t="s">
        <v>28</v>
      </c>
      <c r="I2342" s="182" t="s">
        <v>295</v>
      </c>
      <c r="J2342" s="182" t="s">
        <v>319</v>
      </c>
      <c r="K2342" s="183">
        <v>45610</v>
      </c>
      <c r="L2342" s="183">
        <v>45610</v>
      </c>
      <c r="M2342" s="182" t="s">
        <v>508</v>
      </c>
      <c r="N2342" s="182">
        <v>74940</v>
      </c>
      <c r="O2342" s="182" t="s">
        <v>578</v>
      </c>
      <c r="P2342" s="182" t="s">
        <v>579</v>
      </c>
      <c r="Q2342" s="182" t="s">
        <v>3312</v>
      </c>
      <c r="R2342" s="182" t="s">
        <v>5270</v>
      </c>
    </row>
    <row r="2343" spans="1:18" x14ac:dyDescent="0.2">
      <c r="A2343" s="182" t="s">
        <v>92</v>
      </c>
      <c r="B2343" s="182" t="s">
        <v>84</v>
      </c>
      <c r="C2343" s="183">
        <v>45635</v>
      </c>
      <c r="D2343" s="183">
        <v>45803</v>
      </c>
      <c r="E2343" s="183">
        <v>45733</v>
      </c>
      <c r="F2343" s="182" t="s">
        <v>93</v>
      </c>
      <c r="G2343" s="182" t="s">
        <v>125</v>
      </c>
      <c r="H2343" s="17"/>
      <c r="I2343" s="182" t="s">
        <v>295</v>
      </c>
      <c r="J2343" s="182" t="s">
        <v>320</v>
      </c>
      <c r="K2343" s="183">
        <v>45573</v>
      </c>
      <c r="L2343" s="183">
        <v>45629</v>
      </c>
      <c r="M2343" s="182" t="s">
        <v>536</v>
      </c>
      <c r="N2343" s="182">
        <v>74160</v>
      </c>
      <c r="O2343" s="182" t="s">
        <v>1299</v>
      </c>
      <c r="P2343" s="182" t="s">
        <v>748</v>
      </c>
      <c r="Q2343" s="182" t="s">
        <v>3313</v>
      </c>
      <c r="R2343" s="182" t="s">
        <v>5271</v>
      </c>
    </row>
    <row r="2344" spans="1:18" x14ac:dyDescent="0.2">
      <c r="A2344" s="182" t="s">
        <v>92</v>
      </c>
      <c r="B2344" s="182" t="s">
        <v>200</v>
      </c>
      <c r="C2344" s="183">
        <v>45615</v>
      </c>
      <c r="D2344" s="183">
        <v>45853</v>
      </c>
      <c r="E2344" s="183">
        <v>45727</v>
      </c>
      <c r="F2344" s="182" t="s">
        <v>270</v>
      </c>
      <c r="G2344" s="182" t="s">
        <v>95</v>
      </c>
      <c r="H2344" s="182" t="s">
        <v>29</v>
      </c>
      <c r="I2344" s="182" t="s">
        <v>295</v>
      </c>
      <c r="J2344" s="182" t="s">
        <v>319</v>
      </c>
      <c r="K2344" s="183">
        <v>45611</v>
      </c>
      <c r="L2344" s="183">
        <v>45611</v>
      </c>
      <c r="M2344" s="182" t="s">
        <v>463</v>
      </c>
      <c r="N2344" s="182">
        <v>74100</v>
      </c>
      <c r="O2344" s="182" t="s">
        <v>755</v>
      </c>
      <c r="P2344" s="182" t="s">
        <v>756</v>
      </c>
      <c r="Q2344" s="182" t="s">
        <v>3314</v>
      </c>
      <c r="R2344" s="182" t="s">
        <v>5272</v>
      </c>
    </row>
    <row r="2345" spans="1:18" x14ac:dyDescent="0.2">
      <c r="A2345" s="182" t="s">
        <v>92</v>
      </c>
      <c r="B2345" s="182" t="s">
        <v>273</v>
      </c>
      <c r="C2345" s="183">
        <v>45688</v>
      </c>
      <c r="D2345" s="17"/>
      <c r="E2345" s="183">
        <v>45736</v>
      </c>
      <c r="F2345" s="182" t="s">
        <v>90</v>
      </c>
      <c r="G2345" s="182" t="s">
        <v>95</v>
      </c>
      <c r="H2345" s="182" t="s">
        <v>29</v>
      </c>
      <c r="I2345" s="182" t="s">
        <v>293</v>
      </c>
      <c r="J2345" s="182" t="s">
        <v>319</v>
      </c>
      <c r="K2345" s="183">
        <v>45657</v>
      </c>
      <c r="L2345" s="183">
        <v>45664</v>
      </c>
      <c r="M2345" s="182" t="s">
        <v>481</v>
      </c>
      <c r="N2345" s="182">
        <v>74100</v>
      </c>
      <c r="O2345" s="182" t="s">
        <v>734</v>
      </c>
      <c r="P2345" s="182" t="s">
        <v>735</v>
      </c>
      <c r="Q2345" s="182" t="s">
        <v>3315</v>
      </c>
      <c r="R2345" s="182" t="s">
        <v>5273</v>
      </c>
    </row>
    <row r="2346" spans="1:18" x14ac:dyDescent="0.2">
      <c r="A2346" s="182" t="s">
        <v>92</v>
      </c>
      <c r="B2346" s="182" t="s">
        <v>298</v>
      </c>
      <c r="C2346" s="183">
        <v>45702</v>
      </c>
      <c r="D2346" s="183">
        <v>45869</v>
      </c>
      <c r="E2346" s="183">
        <v>45722</v>
      </c>
      <c r="F2346" s="182" t="s">
        <v>98</v>
      </c>
      <c r="G2346" s="182" t="s">
        <v>95</v>
      </c>
      <c r="H2346" s="182" t="s">
        <v>29</v>
      </c>
      <c r="I2346" s="182" t="s">
        <v>295</v>
      </c>
      <c r="J2346" s="182" t="s">
        <v>319</v>
      </c>
      <c r="K2346" s="183">
        <v>45685</v>
      </c>
      <c r="L2346" s="183">
        <v>45686</v>
      </c>
      <c r="M2346" s="182" t="s">
        <v>463</v>
      </c>
      <c r="N2346" s="182">
        <v>74100</v>
      </c>
      <c r="O2346" s="182" t="s">
        <v>718</v>
      </c>
      <c r="P2346" s="182" t="s">
        <v>719</v>
      </c>
      <c r="Q2346" s="182" t="s">
        <v>3316</v>
      </c>
      <c r="R2346" s="182" t="s">
        <v>5274</v>
      </c>
    </row>
    <row r="2347" spans="1:18" x14ac:dyDescent="0.2">
      <c r="A2347" s="182" t="s">
        <v>92</v>
      </c>
      <c r="B2347" s="182" t="s">
        <v>197</v>
      </c>
      <c r="C2347" s="183">
        <v>45615</v>
      </c>
      <c r="D2347" s="183">
        <v>45771</v>
      </c>
      <c r="E2347" s="183">
        <v>45736</v>
      </c>
      <c r="F2347" s="182" t="s">
        <v>270</v>
      </c>
      <c r="G2347" s="182" t="s">
        <v>95</v>
      </c>
      <c r="H2347" s="182" t="s">
        <v>28</v>
      </c>
      <c r="I2347" s="182" t="s">
        <v>295</v>
      </c>
      <c r="J2347" s="182" t="s">
        <v>319</v>
      </c>
      <c r="K2347" s="183">
        <v>45589</v>
      </c>
      <c r="L2347" s="183">
        <v>45608</v>
      </c>
      <c r="M2347" s="182" t="s">
        <v>500</v>
      </c>
      <c r="N2347" s="182">
        <v>74100</v>
      </c>
      <c r="O2347" s="182" t="s">
        <v>988</v>
      </c>
      <c r="P2347" s="182" t="s">
        <v>989</v>
      </c>
      <c r="Q2347" s="182" t="s">
        <v>3317</v>
      </c>
      <c r="R2347" s="182" t="s">
        <v>5275</v>
      </c>
    </row>
    <row r="2348" spans="1:18" x14ac:dyDescent="0.2">
      <c r="A2348" s="182" t="s">
        <v>92</v>
      </c>
      <c r="B2348" s="182" t="s">
        <v>355</v>
      </c>
      <c r="C2348" s="183">
        <v>45702</v>
      </c>
      <c r="D2348" s="183">
        <v>45855</v>
      </c>
      <c r="E2348" s="183">
        <v>45722</v>
      </c>
      <c r="F2348" s="182" t="s">
        <v>98</v>
      </c>
      <c r="G2348" s="182" t="s">
        <v>95</v>
      </c>
      <c r="H2348" s="182" t="s">
        <v>29</v>
      </c>
      <c r="I2348" s="182" t="s">
        <v>295</v>
      </c>
      <c r="J2348" s="182" t="s">
        <v>319</v>
      </c>
      <c r="K2348" s="183">
        <v>45667</v>
      </c>
      <c r="L2348" s="183">
        <v>45674</v>
      </c>
      <c r="M2348" s="182" t="s">
        <v>471</v>
      </c>
      <c r="N2348" s="182">
        <v>74100</v>
      </c>
      <c r="O2348" s="182" t="s">
        <v>872</v>
      </c>
      <c r="P2348" s="182" t="s">
        <v>873</v>
      </c>
      <c r="Q2348" s="182" t="s">
        <v>3318</v>
      </c>
      <c r="R2348" s="182" t="s">
        <v>5276</v>
      </c>
    </row>
    <row r="2349" spans="1:18" x14ac:dyDescent="0.2">
      <c r="A2349" s="182" t="s">
        <v>92</v>
      </c>
      <c r="B2349" s="182" t="s">
        <v>355</v>
      </c>
      <c r="C2349" s="183">
        <v>45702</v>
      </c>
      <c r="D2349" s="183">
        <v>45855</v>
      </c>
      <c r="E2349" s="183">
        <v>45702</v>
      </c>
      <c r="F2349" s="182" t="s">
        <v>94</v>
      </c>
      <c r="G2349" s="182" t="s">
        <v>95</v>
      </c>
      <c r="H2349" s="182" t="s">
        <v>29</v>
      </c>
      <c r="I2349" s="182" t="s">
        <v>295</v>
      </c>
      <c r="J2349" s="182" t="s">
        <v>319</v>
      </c>
      <c r="K2349" s="183">
        <v>45667</v>
      </c>
      <c r="L2349" s="183">
        <v>45674</v>
      </c>
      <c r="M2349" s="182" t="s">
        <v>471</v>
      </c>
      <c r="N2349" s="182">
        <v>74100</v>
      </c>
      <c r="O2349" s="182" t="s">
        <v>872</v>
      </c>
      <c r="P2349" s="182" t="s">
        <v>873</v>
      </c>
      <c r="Q2349" s="182" t="s">
        <v>3319</v>
      </c>
      <c r="R2349" s="182" t="s">
        <v>5277</v>
      </c>
    </row>
    <row r="2350" spans="1:18" x14ac:dyDescent="0.2">
      <c r="A2350" s="182" t="s">
        <v>96</v>
      </c>
      <c r="B2350" s="182" t="s">
        <v>164</v>
      </c>
      <c r="C2350" s="183">
        <v>45701</v>
      </c>
      <c r="D2350" s="183">
        <v>45917</v>
      </c>
      <c r="E2350" s="183">
        <v>45742</v>
      </c>
      <c r="F2350" s="182" t="s">
        <v>98</v>
      </c>
      <c r="G2350" s="182" t="s">
        <v>95</v>
      </c>
      <c r="H2350" s="182" t="s">
        <v>29</v>
      </c>
      <c r="I2350" s="182" t="s">
        <v>295</v>
      </c>
      <c r="J2350" s="182" t="s">
        <v>319</v>
      </c>
      <c r="K2350" s="183">
        <v>45608</v>
      </c>
      <c r="L2350" s="183">
        <v>45608</v>
      </c>
      <c r="M2350" s="182" t="s">
        <v>494</v>
      </c>
      <c r="N2350" s="182">
        <v>74540</v>
      </c>
      <c r="O2350" s="182" t="s">
        <v>965</v>
      </c>
      <c r="P2350" s="182" t="s">
        <v>966</v>
      </c>
      <c r="Q2350" s="182" t="s">
        <v>3320</v>
      </c>
      <c r="R2350" s="182" t="s">
        <v>5278</v>
      </c>
    </row>
    <row r="2351" spans="1:18" x14ac:dyDescent="0.2">
      <c r="A2351" s="182" t="s">
        <v>92</v>
      </c>
      <c r="B2351" s="182" t="s">
        <v>113</v>
      </c>
      <c r="C2351" s="183">
        <v>45645</v>
      </c>
      <c r="D2351" s="183">
        <v>45853</v>
      </c>
      <c r="E2351" s="183">
        <v>45722</v>
      </c>
      <c r="F2351" s="182" t="s">
        <v>90</v>
      </c>
      <c r="G2351" s="182" t="s">
        <v>95</v>
      </c>
      <c r="H2351" s="182" t="s">
        <v>29</v>
      </c>
      <c r="I2351" s="182" t="s">
        <v>295</v>
      </c>
      <c r="J2351" s="182" t="s">
        <v>319</v>
      </c>
      <c r="K2351" s="183">
        <v>45631</v>
      </c>
      <c r="L2351" s="183">
        <v>45631</v>
      </c>
      <c r="M2351" s="182" t="s">
        <v>497</v>
      </c>
      <c r="N2351" s="182">
        <v>74380</v>
      </c>
      <c r="O2351" s="182" t="s">
        <v>781</v>
      </c>
      <c r="P2351" s="182" t="s">
        <v>782</v>
      </c>
      <c r="Q2351" s="182" t="s">
        <v>3321</v>
      </c>
      <c r="R2351" s="182" t="s">
        <v>5279</v>
      </c>
    </row>
    <row r="2352" spans="1:18" x14ac:dyDescent="0.2">
      <c r="A2352" s="182" t="s">
        <v>92</v>
      </c>
      <c r="B2352" s="182" t="s">
        <v>128</v>
      </c>
      <c r="C2352" s="183">
        <v>45631</v>
      </c>
      <c r="D2352" s="183">
        <v>45853</v>
      </c>
      <c r="E2352" s="183">
        <v>45722</v>
      </c>
      <c r="F2352" s="182" t="s">
        <v>93</v>
      </c>
      <c r="G2352" s="182" t="s">
        <v>125</v>
      </c>
      <c r="H2352" s="182" t="s">
        <v>29</v>
      </c>
      <c r="I2352" s="182" t="s">
        <v>295</v>
      </c>
      <c r="J2352" s="182" t="s">
        <v>319</v>
      </c>
      <c r="K2352" s="183">
        <v>45621</v>
      </c>
      <c r="L2352" s="183">
        <v>45624</v>
      </c>
      <c r="M2352" s="182" t="s">
        <v>463</v>
      </c>
      <c r="N2352" s="182">
        <v>74100</v>
      </c>
      <c r="O2352" s="182" t="s">
        <v>977</v>
      </c>
      <c r="P2352" s="182" t="s">
        <v>978</v>
      </c>
      <c r="Q2352" s="182" t="s">
        <v>3322</v>
      </c>
      <c r="R2352" s="182" t="s">
        <v>5280</v>
      </c>
    </row>
    <row r="2353" spans="1:18" x14ac:dyDescent="0.2">
      <c r="A2353" s="182" t="s">
        <v>92</v>
      </c>
      <c r="B2353" s="182" t="s">
        <v>394</v>
      </c>
      <c r="C2353" s="183">
        <v>45701</v>
      </c>
      <c r="D2353" s="183">
        <v>45895</v>
      </c>
      <c r="E2353" s="183">
        <v>45726</v>
      </c>
      <c r="F2353" s="182" t="s">
        <v>98</v>
      </c>
      <c r="G2353" s="182" t="s">
        <v>95</v>
      </c>
      <c r="H2353" s="182" t="s">
        <v>29</v>
      </c>
      <c r="I2353" s="182" t="s">
        <v>295</v>
      </c>
      <c r="J2353" s="182" t="s">
        <v>319</v>
      </c>
      <c r="K2353" s="183">
        <v>45653</v>
      </c>
      <c r="L2353" s="183">
        <v>45656</v>
      </c>
      <c r="M2353" s="182" t="s">
        <v>471</v>
      </c>
      <c r="N2353" s="182">
        <v>74100</v>
      </c>
      <c r="O2353" s="182" t="s">
        <v>1305</v>
      </c>
      <c r="P2353" s="182" t="s">
        <v>720</v>
      </c>
      <c r="Q2353" s="182" t="s">
        <v>3323</v>
      </c>
      <c r="R2353" s="182" t="s">
        <v>5281</v>
      </c>
    </row>
    <row r="2354" spans="1:18" x14ac:dyDescent="0.2">
      <c r="A2354" s="182" t="s">
        <v>96</v>
      </c>
      <c r="B2354" s="182" t="s">
        <v>160</v>
      </c>
      <c r="C2354" s="183">
        <v>45623</v>
      </c>
      <c r="D2354" s="183">
        <v>45751</v>
      </c>
      <c r="E2354" s="183">
        <v>45729</v>
      </c>
      <c r="F2354" s="182" t="s">
        <v>270</v>
      </c>
      <c r="G2354" s="182" t="s">
        <v>125</v>
      </c>
      <c r="H2354" s="17"/>
      <c r="I2354" s="182" t="s">
        <v>295</v>
      </c>
      <c r="J2354" s="182" t="s">
        <v>319</v>
      </c>
      <c r="K2354" s="183">
        <v>45610</v>
      </c>
      <c r="L2354" s="183">
        <v>45610</v>
      </c>
      <c r="M2354" s="182" t="s">
        <v>544</v>
      </c>
      <c r="N2354" s="182">
        <v>74960</v>
      </c>
      <c r="O2354" s="182" t="s">
        <v>920</v>
      </c>
      <c r="P2354" s="182" t="s">
        <v>921</v>
      </c>
      <c r="Q2354" s="182" t="s">
        <v>3324</v>
      </c>
      <c r="R2354" s="182" t="s">
        <v>5282</v>
      </c>
    </row>
    <row r="2355" spans="1:18" x14ac:dyDescent="0.2">
      <c r="A2355" s="182" t="s">
        <v>96</v>
      </c>
      <c r="B2355" s="182" t="s">
        <v>228</v>
      </c>
      <c r="C2355" s="183">
        <v>45672</v>
      </c>
      <c r="D2355" s="183">
        <v>45845</v>
      </c>
      <c r="E2355" s="183">
        <v>45741</v>
      </c>
      <c r="F2355" s="182" t="s">
        <v>90</v>
      </c>
      <c r="G2355" s="182" t="s">
        <v>95</v>
      </c>
      <c r="H2355" s="182" t="s">
        <v>28</v>
      </c>
      <c r="I2355" s="182" t="s">
        <v>295</v>
      </c>
      <c r="J2355" s="182" t="s">
        <v>319</v>
      </c>
      <c r="K2355" s="183">
        <v>45642</v>
      </c>
      <c r="L2355" s="183">
        <v>45642</v>
      </c>
      <c r="M2355" s="182" t="s">
        <v>496</v>
      </c>
      <c r="N2355" s="182">
        <v>74230</v>
      </c>
      <c r="O2355" s="182" t="s">
        <v>968</v>
      </c>
      <c r="P2355" s="182" t="s">
        <v>969</v>
      </c>
      <c r="Q2355" s="182" t="s">
        <v>3325</v>
      </c>
      <c r="R2355" s="182" t="s">
        <v>5283</v>
      </c>
    </row>
    <row r="2356" spans="1:18" x14ac:dyDescent="0.2">
      <c r="A2356" s="182" t="s">
        <v>92</v>
      </c>
      <c r="B2356" s="182" t="s">
        <v>195</v>
      </c>
      <c r="C2356" s="183">
        <v>45589</v>
      </c>
      <c r="D2356" s="183">
        <v>45894</v>
      </c>
      <c r="E2356" s="183">
        <v>45736</v>
      </c>
      <c r="F2356" s="182" t="s">
        <v>330</v>
      </c>
      <c r="G2356" s="182" t="s">
        <v>95</v>
      </c>
      <c r="H2356" s="182" t="s">
        <v>29</v>
      </c>
      <c r="I2356" s="182" t="s">
        <v>295</v>
      </c>
      <c r="J2356" s="182" t="s">
        <v>319</v>
      </c>
      <c r="K2356" s="183">
        <v>45576</v>
      </c>
      <c r="L2356" s="183">
        <v>45894</v>
      </c>
      <c r="M2356" s="182" t="s">
        <v>463</v>
      </c>
      <c r="N2356" s="182">
        <v>74100</v>
      </c>
      <c r="O2356" s="182" t="s">
        <v>986</v>
      </c>
      <c r="P2356" s="182" t="s">
        <v>987</v>
      </c>
      <c r="Q2356" s="182" t="s">
        <v>3326</v>
      </c>
      <c r="R2356" s="182" t="s">
        <v>5284</v>
      </c>
    </row>
    <row r="2357" spans="1:18" x14ac:dyDescent="0.2">
      <c r="A2357" s="182" t="s">
        <v>96</v>
      </c>
      <c r="B2357" s="182" t="s">
        <v>73</v>
      </c>
      <c r="C2357" s="183">
        <v>45636</v>
      </c>
      <c r="D2357" s="183">
        <v>45845</v>
      </c>
      <c r="E2357" s="183">
        <v>45735</v>
      </c>
      <c r="F2357" s="182" t="s">
        <v>93</v>
      </c>
      <c r="G2357" s="182" t="s">
        <v>95</v>
      </c>
      <c r="H2357" s="182" t="s">
        <v>28</v>
      </c>
      <c r="I2357" s="182" t="s">
        <v>295</v>
      </c>
      <c r="J2357" s="182" t="s">
        <v>319</v>
      </c>
      <c r="K2357" s="183">
        <v>45604</v>
      </c>
      <c r="L2357" s="183">
        <v>45604</v>
      </c>
      <c r="M2357" s="182" t="s">
        <v>501</v>
      </c>
      <c r="N2357" s="182">
        <v>74270</v>
      </c>
      <c r="O2357" s="182" t="s">
        <v>990</v>
      </c>
      <c r="P2357" s="182" t="s">
        <v>991</v>
      </c>
      <c r="Q2357" s="182" t="s">
        <v>3327</v>
      </c>
      <c r="R2357" s="182" t="s">
        <v>5285</v>
      </c>
    </row>
    <row r="2358" spans="1:18" x14ac:dyDescent="0.2">
      <c r="A2358" s="182" t="s">
        <v>96</v>
      </c>
      <c r="B2358" s="182" t="s">
        <v>73</v>
      </c>
      <c r="C2358" s="183">
        <v>45636</v>
      </c>
      <c r="D2358" s="183">
        <v>45845</v>
      </c>
      <c r="E2358" s="183">
        <v>45701</v>
      </c>
      <c r="F2358" s="182" t="s">
        <v>90</v>
      </c>
      <c r="G2358" s="182" t="s">
        <v>95</v>
      </c>
      <c r="H2358" s="182" t="s">
        <v>28</v>
      </c>
      <c r="I2358" s="182" t="s">
        <v>295</v>
      </c>
      <c r="J2358" s="182" t="s">
        <v>319</v>
      </c>
      <c r="K2358" s="183">
        <v>45604</v>
      </c>
      <c r="L2358" s="183">
        <v>45604</v>
      </c>
      <c r="M2358" s="182" t="s">
        <v>501</v>
      </c>
      <c r="N2358" s="182">
        <v>74270</v>
      </c>
      <c r="O2358" s="182" t="s">
        <v>990</v>
      </c>
      <c r="P2358" s="182" t="s">
        <v>991</v>
      </c>
      <c r="Q2358" s="182" t="s">
        <v>3328</v>
      </c>
      <c r="R2358" s="182" t="s">
        <v>5286</v>
      </c>
    </row>
    <row r="2359" spans="1:18" x14ac:dyDescent="0.2">
      <c r="A2359" s="182" t="s">
        <v>99</v>
      </c>
      <c r="B2359" s="182" t="s">
        <v>129</v>
      </c>
      <c r="C2359" s="183">
        <v>45588</v>
      </c>
      <c r="D2359" s="183">
        <v>45745</v>
      </c>
      <c r="E2359" s="183">
        <v>45728</v>
      </c>
      <c r="F2359" s="182" t="s">
        <v>270</v>
      </c>
      <c r="G2359" s="182" t="s">
        <v>97</v>
      </c>
      <c r="H2359" s="17"/>
      <c r="I2359" s="182" t="s">
        <v>295</v>
      </c>
      <c r="J2359" s="182" t="s">
        <v>320</v>
      </c>
      <c r="K2359" s="183">
        <v>45516</v>
      </c>
      <c r="L2359" s="183">
        <v>45576</v>
      </c>
      <c r="M2359" s="182" t="s">
        <v>519</v>
      </c>
      <c r="N2359" s="182">
        <v>74200</v>
      </c>
      <c r="O2359" s="182" t="s">
        <v>621</v>
      </c>
      <c r="P2359" s="182" t="s">
        <v>1025</v>
      </c>
      <c r="Q2359" s="182" t="s">
        <v>3329</v>
      </c>
      <c r="R2359" s="182" t="s">
        <v>5287</v>
      </c>
    </row>
    <row r="2360" spans="1:18" x14ac:dyDescent="0.2">
      <c r="A2360" s="182" t="s">
        <v>92</v>
      </c>
      <c r="B2360" s="182" t="s">
        <v>183</v>
      </c>
      <c r="C2360" s="183">
        <v>45588</v>
      </c>
      <c r="D2360" s="183">
        <v>45771</v>
      </c>
      <c r="E2360" s="183">
        <v>45726</v>
      </c>
      <c r="F2360" s="182" t="s">
        <v>270</v>
      </c>
      <c r="G2360" s="182" t="s">
        <v>95</v>
      </c>
      <c r="H2360" s="182" t="s">
        <v>29</v>
      </c>
      <c r="I2360" s="182" t="s">
        <v>295</v>
      </c>
      <c r="J2360" s="182" t="s">
        <v>319</v>
      </c>
      <c r="K2360" s="183">
        <v>45448</v>
      </c>
      <c r="L2360" s="183">
        <v>45576</v>
      </c>
      <c r="M2360" s="182" t="s">
        <v>457</v>
      </c>
      <c r="N2360" s="182">
        <v>74240</v>
      </c>
      <c r="O2360" s="182" t="s">
        <v>727</v>
      </c>
      <c r="P2360" s="182" t="s">
        <v>728</v>
      </c>
      <c r="Q2360" s="182" t="s">
        <v>3330</v>
      </c>
      <c r="R2360" s="182" t="s">
        <v>5288</v>
      </c>
    </row>
    <row r="2361" spans="1:18" x14ac:dyDescent="0.2">
      <c r="A2361" s="182" t="s">
        <v>96</v>
      </c>
      <c r="B2361" s="182" t="s">
        <v>218</v>
      </c>
      <c r="C2361" s="183">
        <v>45670</v>
      </c>
      <c r="D2361" s="183">
        <v>45853</v>
      </c>
      <c r="E2361" s="183">
        <v>45726</v>
      </c>
      <c r="F2361" s="182" t="s">
        <v>90</v>
      </c>
      <c r="G2361" s="182" t="s">
        <v>95</v>
      </c>
      <c r="H2361" s="182" t="s">
        <v>28</v>
      </c>
      <c r="I2361" s="182" t="s">
        <v>295</v>
      </c>
      <c r="J2361" s="182" t="s">
        <v>319</v>
      </c>
      <c r="K2361" s="183">
        <v>45638</v>
      </c>
      <c r="L2361" s="183">
        <v>45638</v>
      </c>
      <c r="M2361" s="182" t="s">
        <v>510</v>
      </c>
      <c r="N2361" s="182">
        <v>74600</v>
      </c>
      <c r="O2361" s="182" t="s">
        <v>1027</v>
      </c>
      <c r="P2361" s="182" t="s">
        <v>1028</v>
      </c>
      <c r="Q2361" s="182" t="s">
        <v>3331</v>
      </c>
      <c r="R2361" s="182" t="s">
        <v>5289</v>
      </c>
    </row>
    <row r="2362" spans="1:18" x14ac:dyDescent="0.2">
      <c r="A2362" s="182" t="s">
        <v>92</v>
      </c>
      <c r="B2362" s="182" t="s">
        <v>239</v>
      </c>
      <c r="C2362" s="183">
        <v>45701</v>
      </c>
      <c r="D2362" s="183">
        <v>45896</v>
      </c>
      <c r="E2362" s="183">
        <v>45722</v>
      </c>
      <c r="F2362" s="182" t="s">
        <v>98</v>
      </c>
      <c r="G2362" s="182" t="s">
        <v>95</v>
      </c>
      <c r="H2362" s="182" t="s">
        <v>29</v>
      </c>
      <c r="I2362" s="182" t="s">
        <v>295</v>
      </c>
      <c r="J2362" s="182" t="s">
        <v>319</v>
      </c>
      <c r="K2362" s="183">
        <v>45663</v>
      </c>
      <c r="L2362" s="183">
        <v>45664</v>
      </c>
      <c r="M2362" s="182" t="s">
        <v>463</v>
      </c>
      <c r="N2362" s="182">
        <v>74100</v>
      </c>
      <c r="O2362" s="182" t="s">
        <v>867</v>
      </c>
      <c r="P2362" s="182" t="s">
        <v>1048</v>
      </c>
      <c r="Q2362" s="182" t="s">
        <v>3332</v>
      </c>
      <c r="R2362" s="182" t="s">
        <v>5290</v>
      </c>
    </row>
    <row r="2363" spans="1:18" x14ac:dyDescent="0.2">
      <c r="A2363" s="182" t="s">
        <v>96</v>
      </c>
      <c r="B2363" s="182" t="s">
        <v>114</v>
      </c>
      <c r="C2363" s="183">
        <v>45642</v>
      </c>
      <c r="D2363" s="183">
        <v>45812</v>
      </c>
      <c r="E2363" s="183">
        <v>45734</v>
      </c>
      <c r="F2363" s="182" t="s">
        <v>93</v>
      </c>
      <c r="G2363" s="182" t="s">
        <v>97</v>
      </c>
      <c r="H2363" s="17"/>
      <c r="I2363" s="182" t="s">
        <v>295</v>
      </c>
      <c r="J2363" s="182" t="s">
        <v>319</v>
      </c>
      <c r="K2363" s="183">
        <v>45630</v>
      </c>
      <c r="L2363" s="183">
        <v>45631</v>
      </c>
      <c r="M2363" s="182" t="s">
        <v>525</v>
      </c>
      <c r="N2363" s="182">
        <v>74210</v>
      </c>
      <c r="O2363" s="182" t="s">
        <v>648</v>
      </c>
      <c r="P2363" s="182" t="s">
        <v>796</v>
      </c>
      <c r="Q2363" s="182" t="s">
        <v>3333</v>
      </c>
      <c r="R2363" s="182" t="s">
        <v>5291</v>
      </c>
    </row>
    <row r="2364" spans="1:18" x14ac:dyDescent="0.2">
      <c r="A2364" s="182" t="s">
        <v>96</v>
      </c>
      <c r="B2364" s="182" t="s">
        <v>114</v>
      </c>
      <c r="C2364" s="183">
        <v>45642</v>
      </c>
      <c r="D2364" s="183">
        <v>45812</v>
      </c>
      <c r="E2364" s="183">
        <v>45701</v>
      </c>
      <c r="F2364" s="182" t="s">
        <v>90</v>
      </c>
      <c r="G2364" s="182" t="s">
        <v>95</v>
      </c>
      <c r="H2364" s="17"/>
      <c r="I2364" s="182" t="s">
        <v>295</v>
      </c>
      <c r="J2364" s="182" t="s">
        <v>319</v>
      </c>
      <c r="K2364" s="183">
        <v>45630</v>
      </c>
      <c r="L2364" s="183">
        <v>45631</v>
      </c>
      <c r="M2364" s="182" t="s">
        <v>525</v>
      </c>
      <c r="N2364" s="182">
        <v>74210</v>
      </c>
      <c r="O2364" s="182" t="s">
        <v>648</v>
      </c>
      <c r="P2364" s="182" t="s">
        <v>796</v>
      </c>
      <c r="Q2364" s="182" t="s">
        <v>3334</v>
      </c>
      <c r="R2364" s="182" t="s">
        <v>5292</v>
      </c>
    </row>
    <row r="2365" spans="1:18" x14ac:dyDescent="0.2">
      <c r="A2365" s="182" t="s">
        <v>96</v>
      </c>
      <c r="B2365" s="182" t="s">
        <v>172</v>
      </c>
      <c r="C2365" s="183">
        <v>45615</v>
      </c>
      <c r="D2365" s="183">
        <v>45700</v>
      </c>
      <c r="E2365" s="183">
        <v>45700</v>
      </c>
      <c r="F2365" s="182" t="s">
        <v>253</v>
      </c>
      <c r="G2365" s="182" t="s">
        <v>125</v>
      </c>
      <c r="H2365" s="17"/>
      <c r="I2365" s="182" t="s">
        <v>295</v>
      </c>
      <c r="J2365" s="182" t="s">
        <v>319</v>
      </c>
      <c r="K2365" s="183">
        <v>45610</v>
      </c>
      <c r="L2365" s="183">
        <v>45610</v>
      </c>
      <c r="M2365" s="182" t="s">
        <v>508</v>
      </c>
      <c r="N2365" s="182">
        <v>74940</v>
      </c>
      <c r="O2365" s="182" t="s">
        <v>901</v>
      </c>
      <c r="P2365" s="182" t="s">
        <v>769</v>
      </c>
      <c r="Q2365" s="182" t="s">
        <v>3335</v>
      </c>
      <c r="R2365" s="182" t="s">
        <v>3335</v>
      </c>
    </row>
    <row r="2366" spans="1:18" x14ac:dyDescent="0.2">
      <c r="A2366" s="182" t="s">
        <v>96</v>
      </c>
      <c r="B2366" s="182" t="s">
        <v>220</v>
      </c>
      <c r="C2366" s="183">
        <v>45649</v>
      </c>
      <c r="D2366" s="183">
        <v>45803</v>
      </c>
      <c r="E2366" s="183">
        <v>45747</v>
      </c>
      <c r="F2366" s="182" t="s">
        <v>93</v>
      </c>
      <c r="G2366" s="182" t="s">
        <v>95</v>
      </c>
      <c r="H2366" s="182" t="s">
        <v>28</v>
      </c>
      <c r="I2366" s="182" t="s">
        <v>295</v>
      </c>
      <c r="J2366" s="182" t="s">
        <v>319</v>
      </c>
      <c r="K2366" s="183">
        <v>45561</v>
      </c>
      <c r="L2366" s="183">
        <v>45649</v>
      </c>
      <c r="M2366" s="182" t="s">
        <v>544</v>
      </c>
      <c r="N2366" s="182">
        <v>74960</v>
      </c>
      <c r="O2366" s="182" t="s">
        <v>1302</v>
      </c>
      <c r="P2366" s="182" t="s">
        <v>943</v>
      </c>
      <c r="Q2366" s="182" t="s">
        <v>3336</v>
      </c>
      <c r="R2366" s="182" t="s">
        <v>5293</v>
      </c>
    </row>
    <row r="2367" spans="1:18" x14ac:dyDescent="0.2">
      <c r="A2367" s="182" t="s">
        <v>99</v>
      </c>
      <c r="B2367" s="182" t="s">
        <v>291</v>
      </c>
      <c r="C2367" s="183">
        <v>45686</v>
      </c>
      <c r="D2367" s="183">
        <v>45807</v>
      </c>
      <c r="E2367" s="183">
        <v>45728</v>
      </c>
      <c r="F2367" s="182" t="s">
        <v>90</v>
      </c>
      <c r="G2367" s="182" t="s">
        <v>95</v>
      </c>
      <c r="H2367" s="182" t="s">
        <v>29</v>
      </c>
      <c r="I2367" s="182" t="s">
        <v>295</v>
      </c>
      <c r="J2367" s="182" t="s">
        <v>319</v>
      </c>
      <c r="K2367" s="183">
        <v>45678</v>
      </c>
      <c r="L2367" s="183">
        <v>45678</v>
      </c>
      <c r="M2367" s="182" t="s">
        <v>461</v>
      </c>
      <c r="N2367" s="182">
        <v>74200</v>
      </c>
      <c r="O2367" s="182" t="s">
        <v>1235</v>
      </c>
      <c r="P2367" s="182" t="s">
        <v>909</v>
      </c>
      <c r="Q2367" s="182" t="s">
        <v>3337</v>
      </c>
      <c r="R2367" s="182" t="s">
        <v>5294</v>
      </c>
    </row>
    <row r="2368" spans="1:18" x14ac:dyDescent="0.2">
      <c r="A2368" s="182" t="s">
        <v>99</v>
      </c>
      <c r="B2368" s="182" t="s">
        <v>274</v>
      </c>
      <c r="C2368" s="183">
        <v>45686</v>
      </c>
      <c r="D2368" s="183">
        <v>45874</v>
      </c>
      <c r="E2368" s="183">
        <v>45728</v>
      </c>
      <c r="F2368" s="182" t="s">
        <v>90</v>
      </c>
      <c r="G2368" s="182" t="s">
        <v>95</v>
      </c>
      <c r="H2368" s="182" t="s">
        <v>28</v>
      </c>
      <c r="I2368" s="182" t="s">
        <v>295</v>
      </c>
      <c r="J2368" s="182" t="s">
        <v>319</v>
      </c>
      <c r="K2368" s="183">
        <v>45666</v>
      </c>
      <c r="L2368" s="183">
        <v>45666</v>
      </c>
      <c r="M2368" s="182" t="s">
        <v>461</v>
      </c>
      <c r="N2368" s="182">
        <v>74200</v>
      </c>
      <c r="O2368" s="182" t="s">
        <v>1327</v>
      </c>
      <c r="P2368" s="182" t="s">
        <v>1017</v>
      </c>
      <c r="Q2368" s="182" t="s">
        <v>3338</v>
      </c>
      <c r="R2368" s="182" t="s">
        <v>5295</v>
      </c>
    </row>
    <row r="2369" spans="1:18" x14ac:dyDescent="0.2">
      <c r="A2369" s="182" t="s">
        <v>96</v>
      </c>
      <c r="B2369" s="182" t="s">
        <v>135</v>
      </c>
      <c r="C2369" s="183">
        <v>45615</v>
      </c>
      <c r="D2369" s="183">
        <v>45775</v>
      </c>
      <c r="E2369" s="183">
        <v>45726</v>
      </c>
      <c r="F2369" s="182" t="s">
        <v>270</v>
      </c>
      <c r="G2369" s="182" t="s">
        <v>95</v>
      </c>
      <c r="H2369" s="182" t="s">
        <v>28</v>
      </c>
      <c r="I2369" s="182" t="s">
        <v>295</v>
      </c>
      <c r="J2369" s="182" t="s">
        <v>319</v>
      </c>
      <c r="K2369" s="183">
        <v>45610</v>
      </c>
      <c r="L2369" s="183">
        <v>45610</v>
      </c>
      <c r="M2369" s="182" t="s">
        <v>455</v>
      </c>
      <c r="N2369" s="182">
        <v>74000</v>
      </c>
      <c r="O2369" s="182" t="s">
        <v>972</v>
      </c>
      <c r="P2369" s="182" t="s">
        <v>973</v>
      </c>
      <c r="Q2369" s="182" t="s">
        <v>3339</v>
      </c>
      <c r="R2369" s="182" t="s">
        <v>5296</v>
      </c>
    </row>
    <row r="2370" spans="1:18" x14ac:dyDescent="0.2">
      <c r="A2370" s="182" t="s">
        <v>96</v>
      </c>
      <c r="B2370" s="182" t="s">
        <v>232</v>
      </c>
      <c r="C2370" s="183">
        <v>45670</v>
      </c>
      <c r="D2370" s="183">
        <v>45854</v>
      </c>
      <c r="E2370" s="183">
        <v>45735</v>
      </c>
      <c r="F2370" s="182" t="s">
        <v>90</v>
      </c>
      <c r="G2370" s="182" t="s">
        <v>95</v>
      </c>
      <c r="H2370" s="182" t="s">
        <v>28</v>
      </c>
      <c r="I2370" s="182" t="s">
        <v>295</v>
      </c>
      <c r="J2370" s="182" t="s">
        <v>319</v>
      </c>
      <c r="K2370" s="183">
        <v>45603</v>
      </c>
      <c r="L2370" s="183">
        <v>45645</v>
      </c>
      <c r="M2370" s="182" t="s">
        <v>502</v>
      </c>
      <c r="N2370" s="182">
        <v>1200</v>
      </c>
      <c r="O2370" s="182" t="s">
        <v>992</v>
      </c>
      <c r="P2370" s="182" t="s">
        <v>993</v>
      </c>
      <c r="Q2370" s="182" t="s">
        <v>3340</v>
      </c>
      <c r="R2370" s="182" t="s">
        <v>5297</v>
      </c>
    </row>
    <row r="2371" spans="1:18" x14ac:dyDescent="0.2">
      <c r="A2371" s="182" t="s">
        <v>96</v>
      </c>
      <c r="B2371" s="182" t="s">
        <v>213</v>
      </c>
      <c r="C2371" s="183">
        <v>45670</v>
      </c>
      <c r="D2371" s="183">
        <v>45747</v>
      </c>
      <c r="E2371" s="183">
        <v>45726</v>
      </c>
      <c r="F2371" s="182" t="s">
        <v>90</v>
      </c>
      <c r="G2371" s="182" t="s">
        <v>95</v>
      </c>
      <c r="H2371" s="182" t="s">
        <v>28</v>
      </c>
      <c r="I2371" s="182" t="s">
        <v>295</v>
      </c>
      <c r="J2371" s="182" t="s">
        <v>319</v>
      </c>
      <c r="K2371" s="183">
        <v>45636</v>
      </c>
      <c r="L2371" s="183">
        <v>45636</v>
      </c>
      <c r="M2371" s="182" t="s">
        <v>455</v>
      </c>
      <c r="N2371" s="182">
        <v>74000</v>
      </c>
      <c r="O2371" s="182" t="s">
        <v>1071</v>
      </c>
      <c r="P2371" s="182" t="s">
        <v>1072</v>
      </c>
      <c r="Q2371" s="182" t="s">
        <v>3341</v>
      </c>
      <c r="R2371" s="182" t="s">
        <v>5298</v>
      </c>
    </row>
    <row r="2372" spans="1:18" x14ac:dyDescent="0.2">
      <c r="A2372" s="182" t="s">
        <v>96</v>
      </c>
      <c r="B2372" s="182" t="s">
        <v>145</v>
      </c>
      <c r="C2372" s="183">
        <v>45670</v>
      </c>
      <c r="D2372" s="183">
        <v>45762</v>
      </c>
      <c r="E2372" s="183">
        <v>45726</v>
      </c>
      <c r="F2372" s="182" t="s">
        <v>90</v>
      </c>
      <c r="G2372" s="182" t="s">
        <v>95</v>
      </c>
      <c r="H2372" s="182" t="s">
        <v>28</v>
      </c>
      <c r="I2372" s="182" t="s">
        <v>295</v>
      </c>
      <c r="J2372" s="182" t="s">
        <v>319</v>
      </c>
      <c r="K2372" s="183">
        <v>45621</v>
      </c>
      <c r="L2372" s="183">
        <v>45670</v>
      </c>
      <c r="M2372" s="182" t="s">
        <v>455</v>
      </c>
      <c r="N2372" s="182">
        <v>74000</v>
      </c>
      <c r="O2372" s="182" t="s">
        <v>1073</v>
      </c>
      <c r="P2372" s="182" t="s">
        <v>1074</v>
      </c>
      <c r="Q2372" s="182" t="s">
        <v>3342</v>
      </c>
      <c r="R2372" s="182" t="s">
        <v>5299</v>
      </c>
    </row>
    <row r="2373" spans="1:18" x14ac:dyDescent="0.2">
      <c r="A2373" s="182" t="s">
        <v>96</v>
      </c>
      <c r="B2373" s="182" t="s">
        <v>156</v>
      </c>
      <c r="C2373" s="183">
        <v>45623</v>
      </c>
      <c r="D2373" s="17"/>
      <c r="E2373" s="183">
        <v>45726</v>
      </c>
      <c r="F2373" s="182" t="s">
        <v>270</v>
      </c>
      <c r="G2373" s="182" t="s">
        <v>95</v>
      </c>
      <c r="H2373" s="182" t="s">
        <v>28</v>
      </c>
      <c r="I2373" s="182" t="s">
        <v>293</v>
      </c>
      <c r="J2373" s="182" t="s">
        <v>319</v>
      </c>
      <c r="K2373" s="183">
        <v>45603</v>
      </c>
      <c r="L2373" s="183">
        <v>45950</v>
      </c>
      <c r="M2373" s="182" t="s">
        <v>465</v>
      </c>
      <c r="N2373" s="182">
        <v>74600</v>
      </c>
      <c r="O2373" s="182" t="s">
        <v>998</v>
      </c>
      <c r="P2373" s="182" t="s">
        <v>999</v>
      </c>
      <c r="Q2373" s="182" t="s">
        <v>3343</v>
      </c>
      <c r="R2373" s="182" t="s">
        <v>5300</v>
      </c>
    </row>
    <row r="2374" spans="1:18" x14ac:dyDescent="0.2">
      <c r="A2374" s="182" t="s">
        <v>99</v>
      </c>
      <c r="B2374" s="182" t="s">
        <v>346</v>
      </c>
      <c r="C2374" s="183">
        <v>45777</v>
      </c>
      <c r="D2374" s="17"/>
      <c r="E2374" s="183">
        <v>45707</v>
      </c>
      <c r="F2374" s="182" t="s">
        <v>94</v>
      </c>
      <c r="G2374" s="182" t="s">
        <v>97</v>
      </c>
      <c r="H2374" s="182" t="s">
        <v>29</v>
      </c>
      <c r="I2374" s="182" t="s">
        <v>293</v>
      </c>
      <c r="J2374" s="182" t="s">
        <v>319</v>
      </c>
      <c r="K2374" s="183">
        <v>45699</v>
      </c>
      <c r="L2374" s="183">
        <v>45777</v>
      </c>
      <c r="M2374" s="182" t="s">
        <v>505</v>
      </c>
      <c r="N2374" s="182">
        <v>74140</v>
      </c>
      <c r="O2374" s="182" t="s">
        <v>599</v>
      </c>
      <c r="P2374" s="182" t="s">
        <v>600</v>
      </c>
      <c r="Q2374" s="182" t="s">
        <v>3344</v>
      </c>
      <c r="R2374" s="182" t="s">
        <v>5301</v>
      </c>
    </row>
    <row r="2375" spans="1:18" x14ac:dyDescent="0.2">
      <c r="A2375" s="182" t="s">
        <v>99</v>
      </c>
      <c r="B2375" s="182" t="s">
        <v>343</v>
      </c>
      <c r="C2375" s="183">
        <v>45707</v>
      </c>
      <c r="D2375" s="183">
        <v>45844</v>
      </c>
      <c r="E2375" s="183">
        <v>45707</v>
      </c>
      <c r="F2375" s="182" t="s">
        <v>94</v>
      </c>
      <c r="G2375" s="182" t="s">
        <v>95</v>
      </c>
      <c r="H2375" s="17"/>
      <c r="I2375" s="182" t="s">
        <v>295</v>
      </c>
      <c r="J2375" s="182" t="s">
        <v>320</v>
      </c>
      <c r="K2375" s="183">
        <v>45673</v>
      </c>
      <c r="L2375" s="183">
        <v>45812</v>
      </c>
      <c r="M2375" s="182" t="s">
        <v>559</v>
      </c>
      <c r="N2375" s="182">
        <v>74200</v>
      </c>
      <c r="O2375" s="182" t="s">
        <v>1364</v>
      </c>
      <c r="P2375" s="182" t="s">
        <v>1018</v>
      </c>
      <c r="Q2375" s="182" t="s">
        <v>3345</v>
      </c>
      <c r="R2375" s="182" t="s">
        <v>5302</v>
      </c>
    </row>
    <row r="2376" spans="1:18" x14ac:dyDescent="0.2">
      <c r="A2376" s="182" t="s">
        <v>92</v>
      </c>
      <c r="B2376" s="182" t="s">
        <v>229</v>
      </c>
      <c r="C2376" s="183">
        <v>45674</v>
      </c>
      <c r="D2376" s="183">
        <v>45921</v>
      </c>
      <c r="E2376" s="183">
        <v>45727</v>
      </c>
      <c r="F2376" s="182" t="s">
        <v>90</v>
      </c>
      <c r="G2376" s="182" t="s">
        <v>125</v>
      </c>
      <c r="H2376" s="182" t="s">
        <v>29</v>
      </c>
      <c r="I2376" s="182" t="s">
        <v>295</v>
      </c>
      <c r="J2376" s="182" t="s">
        <v>319</v>
      </c>
      <c r="K2376" s="183">
        <v>45639</v>
      </c>
      <c r="L2376" s="183">
        <v>45895</v>
      </c>
      <c r="M2376" s="182" t="s">
        <v>463</v>
      </c>
      <c r="N2376" s="182">
        <v>74100</v>
      </c>
      <c r="O2376" s="182" t="s">
        <v>898</v>
      </c>
      <c r="P2376" s="182" t="s">
        <v>899</v>
      </c>
      <c r="Q2376" s="182" t="s">
        <v>3346</v>
      </c>
      <c r="R2376" s="182" t="s">
        <v>5303</v>
      </c>
    </row>
    <row r="2377" spans="1:18" x14ac:dyDescent="0.2">
      <c r="A2377" s="182" t="s">
        <v>120</v>
      </c>
      <c r="B2377" s="182" t="s">
        <v>361</v>
      </c>
      <c r="C2377" s="183">
        <v>45715</v>
      </c>
      <c r="D2377" s="183">
        <v>45758</v>
      </c>
      <c r="E2377" s="183">
        <v>45715</v>
      </c>
      <c r="F2377" s="182" t="s">
        <v>94</v>
      </c>
      <c r="G2377" s="182" t="s">
        <v>95</v>
      </c>
      <c r="H2377" s="182" t="s">
        <v>29</v>
      </c>
      <c r="I2377" s="182" t="s">
        <v>295</v>
      </c>
      <c r="J2377" s="182" t="s">
        <v>319</v>
      </c>
      <c r="K2377" s="183">
        <v>45691</v>
      </c>
      <c r="L2377" s="183">
        <v>45694</v>
      </c>
      <c r="M2377" s="182" t="s">
        <v>462</v>
      </c>
      <c r="N2377" s="182">
        <v>74190</v>
      </c>
      <c r="O2377" s="182" t="s">
        <v>954</v>
      </c>
      <c r="P2377" s="182" t="s">
        <v>955</v>
      </c>
      <c r="Q2377" s="182" t="s">
        <v>3347</v>
      </c>
      <c r="R2377" s="182" t="s">
        <v>5304</v>
      </c>
    </row>
    <row r="2378" spans="1:18" x14ac:dyDescent="0.2">
      <c r="A2378" s="182" t="s">
        <v>92</v>
      </c>
      <c r="B2378" s="182" t="s">
        <v>362</v>
      </c>
      <c r="C2378" s="183">
        <v>45699</v>
      </c>
      <c r="D2378" s="183">
        <v>45869</v>
      </c>
      <c r="E2378" s="183">
        <v>45699</v>
      </c>
      <c r="F2378" s="182" t="s">
        <v>94</v>
      </c>
      <c r="G2378" s="182" t="s">
        <v>95</v>
      </c>
      <c r="H2378" s="182" t="s">
        <v>29</v>
      </c>
      <c r="I2378" s="182" t="s">
        <v>295</v>
      </c>
      <c r="J2378" s="182" t="s">
        <v>319</v>
      </c>
      <c r="K2378" s="183">
        <v>45622</v>
      </c>
      <c r="L2378" s="183">
        <v>45625</v>
      </c>
      <c r="M2378" s="182" t="s">
        <v>457</v>
      </c>
      <c r="N2378" s="182">
        <v>74240</v>
      </c>
      <c r="O2378" s="182" t="s">
        <v>1280</v>
      </c>
      <c r="P2378" s="182" t="s">
        <v>777</v>
      </c>
      <c r="Q2378" s="182" t="s">
        <v>3348</v>
      </c>
      <c r="R2378" s="182" t="s">
        <v>5305</v>
      </c>
    </row>
    <row r="2379" spans="1:18" x14ac:dyDescent="0.2">
      <c r="A2379" s="182" t="s">
        <v>92</v>
      </c>
      <c r="B2379" s="182" t="s">
        <v>184</v>
      </c>
      <c r="C2379" s="183">
        <v>45608</v>
      </c>
      <c r="D2379" s="183">
        <v>45770</v>
      </c>
      <c r="E2379" s="183">
        <v>45727</v>
      </c>
      <c r="F2379" s="182" t="s">
        <v>270</v>
      </c>
      <c r="G2379" s="182" t="s">
        <v>95</v>
      </c>
      <c r="H2379" s="182" t="s">
        <v>29</v>
      </c>
      <c r="I2379" s="182" t="s">
        <v>295</v>
      </c>
      <c r="J2379" s="182" t="s">
        <v>319</v>
      </c>
      <c r="K2379" s="183">
        <v>45464</v>
      </c>
      <c r="L2379" s="183">
        <v>45585</v>
      </c>
      <c r="M2379" s="182" t="s">
        <v>500</v>
      </c>
      <c r="N2379" s="182">
        <v>74100</v>
      </c>
      <c r="O2379" s="182" t="s">
        <v>1349</v>
      </c>
      <c r="P2379" s="182" t="s">
        <v>757</v>
      </c>
      <c r="Q2379" s="182" t="s">
        <v>3349</v>
      </c>
      <c r="R2379" s="182" t="s">
        <v>5306</v>
      </c>
    </row>
    <row r="2380" spans="1:18" x14ac:dyDescent="0.2">
      <c r="A2380" s="182" t="s">
        <v>92</v>
      </c>
      <c r="B2380" s="182" t="s">
        <v>363</v>
      </c>
      <c r="C2380" s="183">
        <v>45713</v>
      </c>
      <c r="D2380" s="183">
        <v>45814</v>
      </c>
      <c r="E2380" s="183">
        <v>45713</v>
      </c>
      <c r="F2380" s="182" t="s">
        <v>94</v>
      </c>
      <c r="G2380" s="182" t="s">
        <v>95</v>
      </c>
      <c r="H2380" s="182" t="s">
        <v>29</v>
      </c>
      <c r="I2380" s="182" t="s">
        <v>295</v>
      </c>
      <c r="J2380" s="182" t="s">
        <v>319</v>
      </c>
      <c r="K2380" s="183">
        <v>45687</v>
      </c>
      <c r="L2380" s="183">
        <v>45811</v>
      </c>
      <c r="M2380" s="182" t="s">
        <v>481</v>
      </c>
      <c r="N2380" s="182">
        <v>74100</v>
      </c>
      <c r="O2380" s="182" t="s">
        <v>770</v>
      </c>
      <c r="P2380" s="182" t="s">
        <v>630</v>
      </c>
      <c r="Q2380" s="182" t="s">
        <v>3350</v>
      </c>
      <c r="R2380" s="182" t="s">
        <v>5307</v>
      </c>
    </row>
    <row r="2381" spans="1:18" x14ac:dyDescent="0.2">
      <c r="A2381" s="182" t="s">
        <v>99</v>
      </c>
      <c r="B2381" s="182" t="s">
        <v>364</v>
      </c>
      <c r="C2381" s="183">
        <v>45707</v>
      </c>
      <c r="D2381" s="183">
        <v>45747</v>
      </c>
      <c r="E2381" s="183">
        <v>45707</v>
      </c>
      <c r="F2381" s="182" t="s">
        <v>94</v>
      </c>
      <c r="G2381" s="182" t="s">
        <v>95</v>
      </c>
      <c r="H2381" s="17"/>
      <c r="I2381" s="182" t="s">
        <v>295</v>
      </c>
      <c r="J2381" s="182" t="s">
        <v>320</v>
      </c>
      <c r="K2381" s="183">
        <v>45681</v>
      </c>
      <c r="L2381" s="183">
        <v>45695</v>
      </c>
      <c r="M2381" s="182" t="s">
        <v>461</v>
      </c>
      <c r="N2381" s="182">
        <v>74200</v>
      </c>
      <c r="O2381" s="182" t="s">
        <v>1075</v>
      </c>
      <c r="P2381" s="182" t="s">
        <v>1076</v>
      </c>
      <c r="Q2381" s="182" t="s">
        <v>3351</v>
      </c>
      <c r="R2381" s="182" t="s">
        <v>5308</v>
      </c>
    </row>
    <row r="2382" spans="1:18" x14ac:dyDescent="0.2">
      <c r="A2382" s="182" t="s">
        <v>120</v>
      </c>
      <c r="B2382" s="182" t="s">
        <v>365</v>
      </c>
      <c r="C2382" s="183">
        <v>45717</v>
      </c>
      <c r="D2382" s="183">
        <v>45867</v>
      </c>
      <c r="E2382" s="183">
        <v>45712</v>
      </c>
      <c r="F2382" s="182" t="s">
        <v>94</v>
      </c>
      <c r="G2382" s="182" t="s">
        <v>95</v>
      </c>
      <c r="H2382" s="182" t="s">
        <v>29</v>
      </c>
      <c r="I2382" s="182" t="s">
        <v>295</v>
      </c>
      <c r="J2382" s="182" t="s">
        <v>319</v>
      </c>
      <c r="K2382" s="183">
        <v>45677</v>
      </c>
      <c r="L2382" s="183">
        <v>45679</v>
      </c>
      <c r="M2382" s="182" t="s">
        <v>456</v>
      </c>
      <c r="N2382" s="182">
        <v>74300</v>
      </c>
      <c r="O2382" s="182" t="s">
        <v>698</v>
      </c>
      <c r="P2382" s="182" t="s">
        <v>699</v>
      </c>
      <c r="Q2382" s="182" t="s">
        <v>3352</v>
      </c>
      <c r="R2382" s="182" t="s">
        <v>5309</v>
      </c>
    </row>
    <row r="2383" spans="1:18" x14ac:dyDescent="0.2">
      <c r="A2383" s="182" t="s">
        <v>92</v>
      </c>
      <c r="B2383" s="182" t="s">
        <v>233</v>
      </c>
      <c r="C2383" s="183">
        <v>45629</v>
      </c>
      <c r="D2383" s="183">
        <v>45723</v>
      </c>
      <c r="E2383" s="183">
        <v>45712</v>
      </c>
      <c r="F2383" s="182" t="s">
        <v>98</v>
      </c>
      <c r="G2383" s="182" t="s">
        <v>95</v>
      </c>
      <c r="H2383" s="182" t="s">
        <v>29</v>
      </c>
      <c r="I2383" s="182" t="s">
        <v>295</v>
      </c>
      <c r="J2383" s="182" t="s">
        <v>319</v>
      </c>
      <c r="K2383" s="183">
        <v>45623</v>
      </c>
      <c r="L2383" s="183">
        <v>45644</v>
      </c>
      <c r="M2383" s="182" t="s">
        <v>463</v>
      </c>
      <c r="N2383" s="182">
        <v>74100</v>
      </c>
      <c r="O2383" s="182" t="s">
        <v>1366</v>
      </c>
      <c r="P2383" s="182" t="s">
        <v>1039</v>
      </c>
      <c r="Q2383" s="182" t="s">
        <v>3353</v>
      </c>
      <c r="R2383" s="182" t="s">
        <v>5310</v>
      </c>
    </row>
    <row r="2384" spans="1:18" x14ac:dyDescent="0.2">
      <c r="A2384" s="182" t="s">
        <v>96</v>
      </c>
      <c r="B2384" s="182" t="s">
        <v>162</v>
      </c>
      <c r="C2384" s="183">
        <v>45614</v>
      </c>
      <c r="D2384" s="183">
        <v>45775</v>
      </c>
      <c r="E2384" s="183">
        <v>45726</v>
      </c>
      <c r="F2384" s="182" t="s">
        <v>270</v>
      </c>
      <c r="G2384" s="182" t="s">
        <v>95</v>
      </c>
      <c r="H2384" s="17"/>
      <c r="I2384" s="182" t="s">
        <v>295</v>
      </c>
      <c r="J2384" s="182" t="s">
        <v>319</v>
      </c>
      <c r="K2384" s="183">
        <v>45604</v>
      </c>
      <c r="L2384" s="183">
        <v>45604</v>
      </c>
      <c r="M2384" s="182" t="s">
        <v>464</v>
      </c>
      <c r="N2384" s="182">
        <v>74960</v>
      </c>
      <c r="O2384" s="182" t="s">
        <v>702</v>
      </c>
      <c r="P2384" s="182" t="s">
        <v>703</v>
      </c>
      <c r="Q2384" s="182" t="s">
        <v>3354</v>
      </c>
      <c r="R2384" s="182" t="s">
        <v>5311</v>
      </c>
    </row>
    <row r="2385" spans="1:18" x14ac:dyDescent="0.2">
      <c r="A2385" s="182" t="s">
        <v>96</v>
      </c>
      <c r="B2385" s="182" t="s">
        <v>287</v>
      </c>
      <c r="C2385" s="183">
        <v>45698</v>
      </c>
      <c r="D2385" s="183">
        <v>45777</v>
      </c>
      <c r="E2385" s="183">
        <v>45740</v>
      </c>
      <c r="F2385" s="182" t="s">
        <v>98</v>
      </c>
      <c r="G2385" s="182" t="s">
        <v>125</v>
      </c>
      <c r="H2385" s="182" t="s">
        <v>29</v>
      </c>
      <c r="I2385" s="182" t="s">
        <v>295</v>
      </c>
      <c r="J2385" s="182" t="s">
        <v>319</v>
      </c>
      <c r="K2385" s="183">
        <v>45657</v>
      </c>
      <c r="L2385" s="183">
        <v>45659</v>
      </c>
      <c r="M2385" s="182" t="s">
        <v>460</v>
      </c>
      <c r="N2385" s="182">
        <v>74570</v>
      </c>
      <c r="O2385" s="182" t="s">
        <v>918</v>
      </c>
      <c r="P2385" s="182" t="s">
        <v>919</v>
      </c>
      <c r="Q2385" s="182" t="s">
        <v>3355</v>
      </c>
      <c r="R2385" s="182" t="s">
        <v>5312</v>
      </c>
    </row>
    <row r="2386" spans="1:18" x14ac:dyDescent="0.2">
      <c r="A2386" s="182" t="s">
        <v>96</v>
      </c>
      <c r="B2386" s="182" t="s">
        <v>287</v>
      </c>
      <c r="C2386" s="183">
        <v>45698</v>
      </c>
      <c r="D2386" s="183">
        <v>45777</v>
      </c>
      <c r="E2386" s="183">
        <v>45698</v>
      </c>
      <c r="F2386" s="182" t="s">
        <v>94</v>
      </c>
      <c r="G2386" s="182" t="s">
        <v>95</v>
      </c>
      <c r="H2386" s="182" t="s">
        <v>29</v>
      </c>
      <c r="I2386" s="182" t="s">
        <v>295</v>
      </c>
      <c r="J2386" s="182" t="s">
        <v>319</v>
      </c>
      <c r="K2386" s="183">
        <v>45657</v>
      </c>
      <c r="L2386" s="183">
        <v>45659</v>
      </c>
      <c r="M2386" s="182" t="s">
        <v>460</v>
      </c>
      <c r="N2386" s="182">
        <v>74570</v>
      </c>
      <c r="O2386" s="182" t="s">
        <v>918</v>
      </c>
      <c r="P2386" s="182" t="s">
        <v>919</v>
      </c>
      <c r="Q2386" s="182" t="s">
        <v>3356</v>
      </c>
      <c r="R2386" s="182" t="s">
        <v>5313</v>
      </c>
    </row>
    <row r="2387" spans="1:18" x14ac:dyDescent="0.2">
      <c r="A2387" s="182" t="s">
        <v>92</v>
      </c>
      <c r="B2387" s="182" t="s">
        <v>282</v>
      </c>
      <c r="C2387" s="183">
        <v>45695</v>
      </c>
      <c r="D2387" s="17"/>
      <c r="E2387" s="183">
        <v>45702</v>
      </c>
      <c r="F2387" s="182" t="s">
        <v>94</v>
      </c>
      <c r="G2387" s="182" t="s">
        <v>125</v>
      </c>
      <c r="H2387" s="182" t="s">
        <v>29</v>
      </c>
      <c r="I2387" s="182" t="s">
        <v>293</v>
      </c>
      <c r="J2387" s="182" t="s">
        <v>321</v>
      </c>
      <c r="K2387" s="183">
        <v>45677</v>
      </c>
      <c r="L2387" s="183">
        <v>45678</v>
      </c>
      <c r="M2387" s="182" t="s">
        <v>515</v>
      </c>
      <c r="N2387" s="182">
        <v>74240</v>
      </c>
      <c r="O2387" s="182" t="s">
        <v>1326</v>
      </c>
      <c r="P2387" s="182" t="s">
        <v>721</v>
      </c>
      <c r="Q2387" s="182" t="s">
        <v>3357</v>
      </c>
      <c r="R2387" s="182" t="s">
        <v>5314</v>
      </c>
    </row>
    <row r="2388" spans="1:18" x14ac:dyDescent="0.2">
      <c r="A2388" s="182" t="s">
        <v>92</v>
      </c>
      <c r="B2388" s="182" t="s">
        <v>284</v>
      </c>
      <c r="C2388" s="183">
        <v>45695</v>
      </c>
      <c r="D2388" s="183">
        <v>45860</v>
      </c>
      <c r="E2388" s="183">
        <v>45734</v>
      </c>
      <c r="F2388" s="182" t="s">
        <v>98</v>
      </c>
      <c r="G2388" s="182" t="s">
        <v>95</v>
      </c>
      <c r="H2388" s="182" t="s">
        <v>29</v>
      </c>
      <c r="I2388" s="182" t="s">
        <v>295</v>
      </c>
      <c r="J2388" s="182" t="s">
        <v>319</v>
      </c>
      <c r="K2388" s="183">
        <v>45679</v>
      </c>
      <c r="L2388" s="183">
        <v>45681</v>
      </c>
      <c r="M2388" s="182" t="s">
        <v>541</v>
      </c>
      <c r="N2388" s="182">
        <v>74380</v>
      </c>
      <c r="O2388" s="182" t="s">
        <v>696</v>
      </c>
      <c r="P2388" s="182" t="s">
        <v>897</v>
      </c>
      <c r="Q2388" s="182" t="s">
        <v>3358</v>
      </c>
      <c r="R2388" s="182" t="s">
        <v>5315</v>
      </c>
    </row>
    <row r="2389" spans="1:18" x14ac:dyDescent="0.2">
      <c r="A2389" s="182" t="s">
        <v>120</v>
      </c>
      <c r="B2389" s="182" t="s">
        <v>342</v>
      </c>
      <c r="C2389" s="183">
        <v>45706</v>
      </c>
      <c r="D2389" s="183">
        <v>45822</v>
      </c>
      <c r="E2389" s="183">
        <v>45706</v>
      </c>
      <c r="F2389" s="182" t="s">
        <v>94</v>
      </c>
      <c r="G2389" s="182" t="s">
        <v>95</v>
      </c>
      <c r="H2389" s="182" t="s">
        <v>29</v>
      </c>
      <c r="I2389" s="182" t="s">
        <v>295</v>
      </c>
      <c r="J2389" s="182" t="s">
        <v>319</v>
      </c>
      <c r="K2389" s="183">
        <v>45684</v>
      </c>
      <c r="L2389" s="183">
        <v>45693</v>
      </c>
      <c r="M2389" s="182" t="s">
        <v>531</v>
      </c>
      <c r="N2389" s="182">
        <v>74400</v>
      </c>
      <c r="O2389" s="182" t="s">
        <v>846</v>
      </c>
      <c r="P2389" s="182" t="s">
        <v>847</v>
      </c>
      <c r="Q2389" s="182" t="s">
        <v>3359</v>
      </c>
      <c r="R2389" s="182" t="s">
        <v>5316</v>
      </c>
    </row>
    <row r="2390" spans="1:18" x14ac:dyDescent="0.2">
      <c r="A2390" s="182" t="s">
        <v>92</v>
      </c>
      <c r="B2390" s="182" t="s">
        <v>285</v>
      </c>
      <c r="C2390" s="183">
        <v>45695</v>
      </c>
      <c r="D2390" s="183">
        <v>45818</v>
      </c>
      <c r="E2390" s="183">
        <v>45727</v>
      </c>
      <c r="F2390" s="182" t="s">
        <v>98</v>
      </c>
      <c r="G2390" s="182" t="s">
        <v>95</v>
      </c>
      <c r="H2390" s="182" t="s">
        <v>28</v>
      </c>
      <c r="I2390" s="182" t="s">
        <v>295</v>
      </c>
      <c r="J2390" s="182" t="s">
        <v>321</v>
      </c>
      <c r="K2390" s="183">
        <v>45632</v>
      </c>
      <c r="L2390" s="183">
        <v>45681</v>
      </c>
      <c r="M2390" s="182" t="s">
        <v>463</v>
      </c>
      <c r="N2390" s="182">
        <v>74100</v>
      </c>
      <c r="O2390" s="182" t="s">
        <v>912</v>
      </c>
      <c r="P2390" s="182" t="s">
        <v>913</v>
      </c>
      <c r="Q2390" s="182" t="s">
        <v>3360</v>
      </c>
      <c r="R2390" s="182" t="s">
        <v>5317</v>
      </c>
    </row>
    <row r="2391" spans="1:18" x14ac:dyDescent="0.2">
      <c r="A2391" s="182" t="s">
        <v>92</v>
      </c>
      <c r="B2391" s="182" t="s">
        <v>366</v>
      </c>
      <c r="C2391" s="183">
        <v>45591</v>
      </c>
      <c r="D2391" s="183">
        <v>45900</v>
      </c>
      <c r="E2391" s="183">
        <v>45695</v>
      </c>
      <c r="F2391" s="182" t="s">
        <v>270</v>
      </c>
      <c r="G2391" s="182" t="s">
        <v>95</v>
      </c>
      <c r="H2391" s="182" t="s">
        <v>29</v>
      </c>
      <c r="I2391" s="182" t="s">
        <v>295</v>
      </c>
      <c r="J2391" s="182" t="s">
        <v>319</v>
      </c>
      <c r="K2391" s="183">
        <v>45462</v>
      </c>
      <c r="L2391" s="183">
        <v>45593</v>
      </c>
      <c r="M2391" s="182" t="s">
        <v>463</v>
      </c>
      <c r="N2391" s="182">
        <v>74100</v>
      </c>
      <c r="O2391" s="182" t="s">
        <v>1285</v>
      </c>
      <c r="P2391" s="182" t="s">
        <v>850</v>
      </c>
      <c r="Q2391" s="182" t="s">
        <v>3361</v>
      </c>
      <c r="R2391" s="182" t="s">
        <v>5318</v>
      </c>
    </row>
    <row r="2392" spans="1:18" x14ac:dyDescent="0.2">
      <c r="A2392" s="182" t="s">
        <v>92</v>
      </c>
      <c r="B2392" s="182" t="s">
        <v>206</v>
      </c>
      <c r="C2392" s="183">
        <v>45589</v>
      </c>
      <c r="D2392" s="183">
        <v>45722</v>
      </c>
      <c r="E2392" s="183">
        <v>45722</v>
      </c>
      <c r="F2392" s="182" t="s">
        <v>330</v>
      </c>
      <c r="G2392" s="182" t="s">
        <v>95</v>
      </c>
      <c r="H2392" s="182" t="s">
        <v>29</v>
      </c>
      <c r="I2392" s="182" t="s">
        <v>295</v>
      </c>
      <c r="J2392" s="182" t="s">
        <v>319</v>
      </c>
      <c r="K2392" s="183">
        <v>45588</v>
      </c>
      <c r="L2392" s="183">
        <v>45588</v>
      </c>
      <c r="M2392" s="182" t="s">
        <v>457</v>
      </c>
      <c r="N2392" s="182">
        <v>74240</v>
      </c>
      <c r="O2392" s="182" t="s">
        <v>1368</v>
      </c>
      <c r="P2392" s="182" t="s">
        <v>1077</v>
      </c>
      <c r="Q2392" s="182" t="s">
        <v>3362</v>
      </c>
      <c r="R2392" s="182" t="s">
        <v>5319</v>
      </c>
    </row>
    <row r="2393" spans="1:18" x14ac:dyDescent="0.2">
      <c r="A2393" s="182" t="s">
        <v>92</v>
      </c>
      <c r="B2393" s="182" t="s">
        <v>167</v>
      </c>
      <c r="C2393" s="183">
        <v>45629</v>
      </c>
      <c r="D2393" s="183">
        <v>45902</v>
      </c>
      <c r="E2393" s="183">
        <v>45709</v>
      </c>
      <c r="F2393" s="182" t="s">
        <v>90</v>
      </c>
      <c r="G2393" s="182" t="s">
        <v>95</v>
      </c>
      <c r="H2393" s="182" t="s">
        <v>29</v>
      </c>
      <c r="I2393" s="182" t="s">
        <v>295</v>
      </c>
      <c r="J2393" s="182" t="s">
        <v>319</v>
      </c>
      <c r="K2393" s="183">
        <v>45618</v>
      </c>
      <c r="L2393" s="183">
        <v>45621</v>
      </c>
      <c r="M2393" s="182" t="s">
        <v>481</v>
      </c>
      <c r="N2393" s="182">
        <v>74100</v>
      </c>
      <c r="O2393" s="182" t="s">
        <v>983</v>
      </c>
      <c r="P2393" s="182" t="s">
        <v>984</v>
      </c>
      <c r="Q2393" s="182" t="s">
        <v>3363</v>
      </c>
      <c r="R2393" s="182" t="s">
        <v>5320</v>
      </c>
    </row>
    <row r="2394" spans="1:18" x14ac:dyDescent="0.2">
      <c r="A2394" s="182" t="s">
        <v>92</v>
      </c>
      <c r="B2394" s="182" t="s">
        <v>193</v>
      </c>
      <c r="C2394" s="183">
        <v>45587</v>
      </c>
      <c r="D2394" s="183">
        <v>45777</v>
      </c>
      <c r="E2394" s="183">
        <v>45715</v>
      </c>
      <c r="F2394" s="182" t="s">
        <v>90</v>
      </c>
      <c r="G2394" s="182" t="s">
        <v>95</v>
      </c>
      <c r="H2394" s="17"/>
      <c r="I2394" s="182" t="s">
        <v>295</v>
      </c>
      <c r="J2394" s="182" t="s">
        <v>320</v>
      </c>
      <c r="K2394" s="183">
        <v>45567</v>
      </c>
      <c r="L2394" s="183">
        <v>45576</v>
      </c>
      <c r="M2394" s="182" t="s">
        <v>547</v>
      </c>
      <c r="N2394" s="182">
        <v>74520</v>
      </c>
      <c r="O2394" s="182" t="s">
        <v>1341</v>
      </c>
      <c r="P2394" s="182" t="s">
        <v>608</v>
      </c>
      <c r="Q2394" s="182" t="s">
        <v>3364</v>
      </c>
      <c r="R2394" s="182" t="s">
        <v>5321</v>
      </c>
    </row>
    <row r="2395" spans="1:18" x14ac:dyDescent="0.2">
      <c r="A2395" s="182" t="s">
        <v>92</v>
      </c>
      <c r="B2395" s="182" t="s">
        <v>123</v>
      </c>
      <c r="C2395" s="183">
        <v>45589</v>
      </c>
      <c r="D2395" s="183">
        <v>45856</v>
      </c>
      <c r="E2395" s="183">
        <v>45708</v>
      </c>
      <c r="F2395" s="182" t="s">
        <v>270</v>
      </c>
      <c r="G2395" s="182" t="s">
        <v>95</v>
      </c>
      <c r="H2395" s="182" t="s">
        <v>29</v>
      </c>
      <c r="I2395" s="182" t="s">
        <v>295</v>
      </c>
      <c r="J2395" s="182" t="s">
        <v>321</v>
      </c>
      <c r="K2395" s="183">
        <v>45505</v>
      </c>
      <c r="L2395" s="183">
        <v>45576</v>
      </c>
      <c r="M2395" s="182" t="s">
        <v>463</v>
      </c>
      <c r="N2395" s="182">
        <v>74100</v>
      </c>
      <c r="O2395" s="182" t="s">
        <v>907</v>
      </c>
      <c r="P2395" s="182" t="s">
        <v>908</v>
      </c>
      <c r="Q2395" s="182" t="s">
        <v>3365</v>
      </c>
      <c r="R2395" s="182" t="s">
        <v>5322</v>
      </c>
    </row>
    <row r="2396" spans="1:18" x14ac:dyDescent="0.2">
      <c r="A2396" s="182" t="s">
        <v>120</v>
      </c>
      <c r="B2396" s="182" t="s">
        <v>226</v>
      </c>
      <c r="C2396" s="183">
        <v>45666</v>
      </c>
      <c r="D2396" s="183">
        <v>45951</v>
      </c>
      <c r="E2396" s="183">
        <v>45727</v>
      </c>
      <c r="F2396" s="182" t="s">
        <v>90</v>
      </c>
      <c r="G2396" s="182" t="s">
        <v>95</v>
      </c>
      <c r="H2396" s="182" t="s">
        <v>29</v>
      </c>
      <c r="I2396" s="182" t="s">
        <v>295</v>
      </c>
      <c r="J2396" s="182" t="s">
        <v>319</v>
      </c>
      <c r="K2396" s="183">
        <v>45643</v>
      </c>
      <c r="L2396" s="183">
        <v>45644</v>
      </c>
      <c r="M2396" s="182" t="s">
        <v>528</v>
      </c>
      <c r="N2396" s="182">
        <v>74800</v>
      </c>
      <c r="O2396" s="182" t="s">
        <v>642</v>
      </c>
      <c r="P2396" s="182" t="s">
        <v>643</v>
      </c>
      <c r="Q2396" s="182" t="s">
        <v>3366</v>
      </c>
      <c r="R2396" s="182" t="s">
        <v>5323</v>
      </c>
    </row>
    <row r="2397" spans="1:18" x14ac:dyDescent="0.2">
      <c r="A2397" s="182" t="s">
        <v>120</v>
      </c>
      <c r="B2397" s="182" t="s">
        <v>122</v>
      </c>
      <c r="C2397" s="183">
        <v>45631</v>
      </c>
      <c r="D2397" s="183">
        <v>45920</v>
      </c>
      <c r="E2397" s="183">
        <v>45727</v>
      </c>
      <c r="F2397" s="182" t="s">
        <v>93</v>
      </c>
      <c r="G2397" s="182" t="s">
        <v>95</v>
      </c>
      <c r="H2397" s="182" t="s">
        <v>29</v>
      </c>
      <c r="I2397" s="182" t="s">
        <v>295</v>
      </c>
      <c r="J2397" s="182" t="s">
        <v>319</v>
      </c>
      <c r="K2397" s="183">
        <v>45616</v>
      </c>
      <c r="L2397" s="183">
        <v>45616</v>
      </c>
      <c r="M2397" s="182" t="s">
        <v>560</v>
      </c>
      <c r="N2397" s="182">
        <v>74800</v>
      </c>
      <c r="O2397" s="182" t="s">
        <v>1023</v>
      </c>
      <c r="P2397" s="182" t="s">
        <v>1024</v>
      </c>
      <c r="Q2397" s="182" t="s">
        <v>3367</v>
      </c>
      <c r="R2397" s="182" t="s">
        <v>5324</v>
      </c>
    </row>
    <row r="2398" spans="1:18" x14ac:dyDescent="0.2">
      <c r="A2398" s="182" t="s">
        <v>120</v>
      </c>
      <c r="B2398" s="182" t="s">
        <v>289</v>
      </c>
      <c r="C2398" s="183">
        <v>45692</v>
      </c>
      <c r="D2398" s="183">
        <v>45873</v>
      </c>
      <c r="E2398" s="183">
        <v>45727</v>
      </c>
      <c r="F2398" s="182" t="s">
        <v>90</v>
      </c>
      <c r="G2398" s="182" t="s">
        <v>97</v>
      </c>
      <c r="H2398" s="182" t="s">
        <v>29</v>
      </c>
      <c r="I2398" s="182" t="s">
        <v>295</v>
      </c>
      <c r="J2398" s="182" t="s">
        <v>319</v>
      </c>
      <c r="K2398" s="183">
        <v>45672</v>
      </c>
      <c r="L2398" s="183">
        <v>45673</v>
      </c>
      <c r="M2398" s="182" t="s">
        <v>528</v>
      </c>
      <c r="N2398" s="182">
        <v>74800</v>
      </c>
      <c r="O2398" s="182" t="s">
        <v>1314</v>
      </c>
      <c r="P2398" s="182" t="s">
        <v>869</v>
      </c>
      <c r="Q2398" s="182" t="s">
        <v>3368</v>
      </c>
      <c r="R2398" s="182" t="s">
        <v>5325</v>
      </c>
    </row>
    <row r="2399" spans="1:18" x14ac:dyDescent="0.2">
      <c r="A2399" s="182" t="s">
        <v>120</v>
      </c>
      <c r="B2399" s="182" t="s">
        <v>243</v>
      </c>
      <c r="C2399" s="183">
        <v>45680</v>
      </c>
      <c r="D2399" s="183">
        <v>45920</v>
      </c>
      <c r="E2399" s="183">
        <v>45727</v>
      </c>
      <c r="F2399" s="182" t="s">
        <v>90</v>
      </c>
      <c r="G2399" s="182" t="s">
        <v>95</v>
      </c>
      <c r="H2399" s="182" t="s">
        <v>29</v>
      </c>
      <c r="I2399" s="182" t="s">
        <v>295</v>
      </c>
      <c r="J2399" s="182" t="s">
        <v>319</v>
      </c>
      <c r="K2399" s="183">
        <v>45664</v>
      </c>
      <c r="L2399" s="183">
        <v>45665</v>
      </c>
      <c r="M2399" s="182" t="s">
        <v>528</v>
      </c>
      <c r="N2399" s="182">
        <v>74800</v>
      </c>
      <c r="O2399" s="182" t="s">
        <v>1318</v>
      </c>
      <c r="P2399" s="182" t="s">
        <v>1026</v>
      </c>
      <c r="Q2399" s="182" t="s">
        <v>3369</v>
      </c>
      <c r="R2399" s="182" t="s">
        <v>5326</v>
      </c>
    </row>
    <row r="2400" spans="1:18" x14ac:dyDescent="0.2">
      <c r="A2400" s="182" t="s">
        <v>120</v>
      </c>
      <c r="B2400" s="182" t="s">
        <v>325</v>
      </c>
      <c r="C2400" s="183">
        <v>45680</v>
      </c>
      <c r="D2400" s="183">
        <v>45841</v>
      </c>
      <c r="E2400" s="183">
        <v>45727</v>
      </c>
      <c r="F2400" s="182" t="s">
        <v>90</v>
      </c>
      <c r="G2400" s="182" t="s">
        <v>95</v>
      </c>
      <c r="H2400" s="182" t="s">
        <v>29</v>
      </c>
      <c r="I2400" s="182" t="s">
        <v>295</v>
      </c>
      <c r="J2400" s="182" t="s">
        <v>319</v>
      </c>
      <c r="K2400" s="183">
        <v>45636</v>
      </c>
      <c r="L2400" s="183">
        <v>45680</v>
      </c>
      <c r="M2400" s="182" t="s">
        <v>528</v>
      </c>
      <c r="N2400" s="182">
        <v>74800</v>
      </c>
      <c r="O2400" s="182" t="s">
        <v>1257</v>
      </c>
      <c r="P2400" s="182" t="s">
        <v>715</v>
      </c>
      <c r="Q2400" s="182" t="s">
        <v>3370</v>
      </c>
      <c r="R2400" s="182" t="s">
        <v>5327</v>
      </c>
    </row>
    <row r="2401" spans="1:18" x14ac:dyDescent="0.2">
      <c r="A2401" s="182" t="s">
        <v>99</v>
      </c>
      <c r="B2401" s="182" t="s">
        <v>328</v>
      </c>
      <c r="C2401" s="183">
        <v>45707</v>
      </c>
      <c r="D2401" s="17"/>
      <c r="E2401" s="183">
        <v>45707</v>
      </c>
      <c r="F2401" s="182" t="s">
        <v>94</v>
      </c>
      <c r="G2401" s="182" t="s">
        <v>95</v>
      </c>
      <c r="H2401" s="182" t="s">
        <v>29</v>
      </c>
      <c r="I2401" s="182" t="s">
        <v>293</v>
      </c>
      <c r="J2401" s="182" t="s">
        <v>319</v>
      </c>
      <c r="K2401" s="183">
        <v>45687</v>
      </c>
      <c r="L2401" s="183">
        <v>45692</v>
      </c>
      <c r="M2401" s="182" t="s">
        <v>493</v>
      </c>
      <c r="N2401" s="182">
        <v>74200</v>
      </c>
      <c r="O2401" s="182" t="s">
        <v>1243</v>
      </c>
      <c r="P2401" s="182" t="s">
        <v>615</v>
      </c>
      <c r="Q2401" s="182" t="s">
        <v>3371</v>
      </c>
      <c r="R2401" s="182" t="s">
        <v>5328</v>
      </c>
    </row>
    <row r="2402" spans="1:18" x14ac:dyDescent="0.2">
      <c r="A2402" s="182" t="s">
        <v>96</v>
      </c>
      <c r="B2402" s="182" t="s">
        <v>221</v>
      </c>
      <c r="C2402" s="183">
        <v>45672</v>
      </c>
      <c r="D2402" s="183">
        <v>45838</v>
      </c>
      <c r="E2402" s="183">
        <v>45728</v>
      </c>
      <c r="F2402" s="182" t="s">
        <v>90</v>
      </c>
      <c r="G2402" s="182" t="s">
        <v>95</v>
      </c>
      <c r="H2402" s="182" t="s">
        <v>28</v>
      </c>
      <c r="I2402" s="182" t="s">
        <v>295</v>
      </c>
      <c r="J2402" s="182" t="s">
        <v>319</v>
      </c>
      <c r="K2402" s="183">
        <v>45644</v>
      </c>
      <c r="L2402" s="183">
        <v>45644</v>
      </c>
      <c r="M2402" s="182" t="s">
        <v>467</v>
      </c>
      <c r="N2402" s="182">
        <v>74150</v>
      </c>
      <c r="O2402" s="182" t="s">
        <v>846</v>
      </c>
      <c r="P2402" s="182" t="s">
        <v>879</v>
      </c>
      <c r="Q2402" s="182" t="s">
        <v>3372</v>
      </c>
      <c r="R2402" s="182" t="s">
        <v>5329</v>
      </c>
    </row>
    <row r="2403" spans="1:18" x14ac:dyDescent="0.2">
      <c r="A2403" s="182" t="s">
        <v>92</v>
      </c>
      <c r="B2403" s="182" t="s">
        <v>329</v>
      </c>
      <c r="C2403" s="183">
        <v>45726</v>
      </c>
      <c r="D2403" s="183">
        <v>45900</v>
      </c>
      <c r="E2403" s="183">
        <v>45726</v>
      </c>
      <c r="F2403" s="182" t="s">
        <v>94</v>
      </c>
      <c r="G2403" s="182" t="s">
        <v>95</v>
      </c>
      <c r="H2403" s="182" t="s">
        <v>29</v>
      </c>
      <c r="I2403" s="182" t="s">
        <v>295</v>
      </c>
      <c r="J2403" s="182" t="s">
        <v>319</v>
      </c>
      <c r="K2403" s="183">
        <v>45687</v>
      </c>
      <c r="L2403" s="183">
        <v>45687</v>
      </c>
      <c r="M2403" s="182" t="s">
        <v>463</v>
      </c>
      <c r="N2403" s="182">
        <v>74100</v>
      </c>
      <c r="O2403" s="182" t="s">
        <v>853</v>
      </c>
      <c r="P2403" s="182" t="s">
        <v>854</v>
      </c>
      <c r="Q2403" s="182" t="s">
        <v>3373</v>
      </c>
      <c r="R2403" s="182" t="s">
        <v>6839</v>
      </c>
    </row>
    <row r="2404" spans="1:18" x14ac:dyDescent="0.2">
      <c r="A2404" s="182" t="s">
        <v>96</v>
      </c>
      <c r="B2404" s="182" t="s">
        <v>102</v>
      </c>
      <c r="C2404" s="183">
        <v>45583</v>
      </c>
      <c r="D2404" s="183">
        <v>45749</v>
      </c>
      <c r="E2404" s="183">
        <v>45733</v>
      </c>
      <c r="F2404" s="182" t="s">
        <v>330</v>
      </c>
      <c r="G2404" s="182" t="s">
        <v>95</v>
      </c>
      <c r="H2404" s="182" t="s">
        <v>28</v>
      </c>
      <c r="I2404" s="182" t="s">
        <v>295</v>
      </c>
      <c r="J2404" s="182" t="s">
        <v>321</v>
      </c>
      <c r="K2404" s="183">
        <v>45583</v>
      </c>
      <c r="L2404" s="183">
        <v>45583</v>
      </c>
      <c r="M2404" s="182" t="s">
        <v>455</v>
      </c>
      <c r="N2404" s="182">
        <v>74000</v>
      </c>
      <c r="O2404" s="182" t="s">
        <v>1078</v>
      </c>
      <c r="P2404" s="182" t="s">
        <v>1079</v>
      </c>
      <c r="Q2404" s="182" t="s">
        <v>3374</v>
      </c>
      <c r="R2404" s="182" t="s">
        <v>5330</v>
      </c>
    </row>
    <row r="2405" spans="1:18" x14ac:dyDescent="0.2">
      <c r="A2405" s="182" t="s">
        <v>92</v>
      </c>
      <c r="B2405" s="182" t="s">
        <v>331</v>
      </c>
      <c r="C2405" s="183">
        <v>45715</v>
      </c>
      <c r="D2405" s="183">
        <v>45856</v>
      </c>
      <c r="E2405" s="183">
        <v>45715</v>
      </c>
      <c r="F2405" s="182" t="s">
        <v>94</v>
      </c>
      <c r="G2405" s="182" t="s">
        <v>95</v>
      </c>
      <c r="H2405" s="182" t="s">
        <v>29</v>
      </c>
      <c r="I2405" s="182" t="s">
        <v>295</v>
      </c>
      <c r="J2405" s="182" t="s">
        <v>319</v>
      </c>
      <c r="K2405" s="183">
        <v>45686</v>
      </c>
      <c r="L2405" s="183">
        <v>45687</v>
      </c>
      <c r="M2405" s="182" t="s">
        <v>463</v>
      </c>
      <c r="N2405" s="182">
        <v>74100</v>
      </c>
      <c r="O2405" s="182" t="s">
        <v>1309</v>
      </c>
      <c r="P2405" s="182" t="s">
        <v>786</v>
      </c>
      <c r="Q2405" s="182" t="s">
        <v>3375</v>
      </c>
      <c r="R2405" s="182" t="s">
        <v>5331</v>
      </c>
    </row>
    <row r="2406" spans="1:18" x14ac:dyDescent="0.2">
      <c r="A2406" s="182" t="s">
        <v>96</v>
      </c>
      <c r="B2406" s="182" t="s">
        <v>164</v>
      </c>
      <c r="C2406" s="183">
        <v>45701</v>
      </c>
      <c r="D2406" s="183">
        <v>45917</v>
      </c>
      <c r="E2406" s="183">
        <v>45701</v>
      </c>
      <c r="F2406" s="182" t="s">
        <v>94</v>
      </c>
      <c r="G2406" s="182" t="s">
        <v>95</v>
      </c>
      <c r="H2406" s="182" t="s">
        <v>29</v>
      </c>
      <c r="I2406" s="182" t="s">
        <v>295</v>
      </c>
      <c r="J2406" s="182" t="s">
        <v>319</v>
      </c>
      <c r="K2406" s="183">
        <v>45608</v>
      </c>
      <c r="L2406" s="183">
        <v>45608</v>
      </c>
      <c r="M2406" s="182" t="s">
        <v>494</v>
      </c>
      <c r="N2406" s="182">
        <v>74540</v>
      </c>
      <c r="O2406" s="182" t="s">
        <v>965</v>
      </c>
      <c r="P2406" s="182" t="s">
        <v>966</v>
      </c>
      <c r="Q2406" s="182" t="s">
        <v>3376</v>
      </c>
      <c r="R2406" s="182" t="s">
        <v>5332</v>
      </c>
    </row>
    <row r="2407" spans="1:18" x14ac:dyDescent="0.2">
      <c r="A2407" s="182" t="s">
        <v>120</v>
      </c>
      <c r="B2407" s="182" t="s">
        <v>332</v>
      </c>
      <c r="C2407" s="183">
        <v>45727</v>
      </c>
      <c r="D2407" s="183">
        <v>45920</v>
      </c>
      <c r="E2407" s="183">
        <v>45727</v>
      </c>
      <c r="F2407" s="182" t="s">
        <v>94</v>
      </c>
      <c r="G2407" s="182" t="s">
        <v>95</v>
      </c>
      <c r="H2407" s="182" t="s">
        <v>29</v>
      </c>
      <c r="I2407" s="182" t="s">
        <v>295</v>
      </c>
      <c r="J2407" s="182" t="s">
        <v>319</v>
      </c>
      <c r="K2407" s="183">
        <v>45687</v>
      </c>
      <c r="L2407" s="183">
        <v>45688</v>
      </c>
      <c r="M2407" s="182" t="s">
        <v>528</v>
      </c>
      <c r="N2407" s="182">
        <v>74800</v>
      </c>
      <c r="O2407" s="182" t="s">
        <v>648</v>
      </c>
      <c r="P2407" s="182" t="s">
        <v>649</v>
      </c>
      <c r="Q2407" s="182" t="s">
        <v>3377</v>
      </c>
      <c r="R2407" s="182" t="s">
        <v>5333</v>
      </c>
    </row>
    <row r="2408" spans="1:18" x14ac:dyDescent="0.2">
      <c r="A2408" s="182" t="s">
        <v>96</v>
      </c>
      <c r="B2408" s="182" t="s">
        <v>210</v>
      </c>
      <c r="C2408" s="183">
        <v>45644</v>
      </c>
      <c r="D2408" s="183">
        <v>45791</v>
      </c>
      <c r="E2408" s="183">
        <v>45741</v>
      </c>
      <c r="F2408" s="182" t="s">
        <v>93</v>
      </c>
      <c r="G2408" s="182" t="s">
        <v>95</v>
      </c>
      <c r="H2408" s="182" t="s">
        <v>28</v>
      </c>
      <c r="I2408" s="182" t="s">
        <v>295</v>
      </c>
      <c r="J2408" s="182" t="s">
        <v>319</v>
      </c>
      <c r="K2408" s="183">
        <v>45635</v>
      </c>
      <c r="L2408" s="183">
        <v>45636</v>
      </c>
      <c r="M2408" s="182" t="s">
        <v>467</v>
      </c>
      <c r="N2408" s="182">
        <v>74150</v>
      </c>
      <c r="O2408" s="182" t="s">
        <v>885</v>
      </c>
      <c r="P2408" s="182" t="s">
        <v>886</v>
      </c>
      <c r="Q2408" s="182" t="s">
        <v>3378</v>
      </c>
      <c r="R2408" s="182" t="s">
        <v>5334</v>
      </c>
    </row>
    <row r="2409" spans="1:18" x14ac:dyDescent="0.2">
      <c r="A2409" s="182" t="s">
        <v>92</v>
      </c>
      <c r="B2409" s="182" t="s">
        <v>78</v>
      </c>
      <c r="C2409" s="183">
        <v>45645</v>
      </c>
      <c r="D2409" s="183">
        <v>45803</v>
      </c>
      <c r="E2409" s="183">
        <v>45678</v>
      </c>
      <c r="F2409" s="182" t="s">
        <v>98</v>
      </c>
      <c r="G2409" s="182" t="s">
        <v>97</v>
      </c>
      <c r="H2409" s="182" t="s">
        <v>29</v>
      </c>
      <c r="I2409" s="182" t="s">
        <v>295</v>
      </c>
      <c r="J2409" s="182" t="s">
        <v>319</v>
      </c>
      <c r="K2409" s="183">
        <v>45635</v>
      </c>
      <c r="L2409" s="183">
        <v>45636</v>
      </c>
      <c r="M2409" s="182" t="s">
        <v>463</v>
      </c>
      <c r="N2409" s="182">
        <v>74100</v>
      </c>
      <c r="O2409" s="182" t="s">
        <v>1286</v>
      </c>
      <c r="P2409" s="182" t="s">
        <v>787</v>
      </c>
      <c r="Q2409" s="182" t="s">
        <v>3379</v>
      </c>
      <c r="R2409" s="182" t="s">
        <v>3379</v>
      </c>
    </row>
    <row r="2410" spans="1:18" x14ac:dyDescent="0.2">
      <c r="A2410" s="182" t="s">
        <v>92</v>
      </c>
      <c r="B2410" s="182" t="s">
        <v>78</v>
      </c>
      <c r="C2410" s="183">
        <v>45645</v>
      </c>
      <c r="D2410" s="183">
        <v>45803</v>
      </c>
      <c r="E2410" s="183">
        <v>45678</v>
      </c>
      <c r="F2410" s="182" t="s">
        <v>286</v>
      </c>
      <c r="G2410" s="182" t="s">
        <v>97</v>
      </c>
      <c r="H2410" s="182" t="s">
        <v>29</v>
      </c>
      <c r="I2410" s="182" t="s">
        <v>295</v>
      </c>
      <c r="J2410" s="182" t="s">
        <v>319</v>
      </c>
      <c r="K2410" s="183">
        <v>45635</v>
      </c>
      <c r="L2410" s="183">
        <v>45636</v>
      </c>
      <c r="M2410" s="182" t="s">
        <v>463</v>
      </c>
      <c r="N2410" s="182">
        <v>74100</v>
      </c>
      <c r="O2410" s="182" t="s">
        <v>1286</v>
      </c>
      <c r="P2410" s="182" t="s">
        <v>787</v>
      </c>
      <c r="Q2410" s="182" t="s">
        <v>3380</v>
      </c>
      <c r="R2410" s="182" t="s">
        <v>5335</v>
      </c>
    </row>
    <row r="2411" spans="1:18" x14ac:dyDescent="0.2">
      <c r="A2411" s="182" t="s">
        <v>92</v>
      </c>
      <c r="B2411" s="182" t="s">
        <v>233</v>
      </c>
      <c r="C2411" s="183">
        <v>45629</v>
      </c>
      <c r="D2411" s="183">
        <v>45723</v>
      </c>
      <c r="E2411" s="183">
        <v>45667</v>
      </c>
      <c r="F2411" s="182" t="s">
        <v>286</v>
      </c>
      <c r="G2411" s="182" t="s">
        <v>97</v>
      </c>
      <c r="H2411" s="182" t="s">
        <v>29</v>
      </c>
      <c r="I2411" s="182" t="s">
        <v>295</v>
      </c>
      <c r="J2411" s="182" t="s">
        <v>319</v>
      </c>
      <c r="K2411" s="183">
        <v>45623</v>
      </c>
      <c r="L2411" s="183">
        <v>45644</v>
      </c>
      <c r="M2411" s="182" t="s">
        <v>463</v>
      </c>
      <c r="N2411" s="182">
        <v>74100</v>
      </c>
      <c r="O2411" s="182" t="s">
        <v>1366</v>
      </c>
      <c r="P2411" s="182" t="s">
        <v>1039</v>
      </c>
      <c r="Q2411" s="182" t="s">
        <v>3381</v>
      </c>
      <c r="R2411" s="182" t="s">
        <v>5336</v>
      </c>
    </row>
    <row r="2412" spans="1:18" x14ac:dyDescent="0.2">
      <c r="A2412" s="182" t="s">
        <v>92</v>
      </c>
      <c r="B2412" s="182" t="s">
        <v>159</v>
      </c>
      <c r="C2412" s="183">
        <v>45629</v>
      </c>
      <c r="D2412" s="183">
        <v>45808</v>
      </c>
      <c r="E2412" s="183">
        <v>45687</v>
      </c>
      <c r="F2412" s="182" t="s">
        <v>286</v>
      </c>
      <c r="G2412" s="182" t="s">
        <v>97</v>
      </c>
      <c r="H2412" s="182" t="s">
        <v>28</v>
      </c>
      <c r="I2412" s="182" t="s">
        <v>295</v>
      </c>
      <c r="J2412" s="182" t="s">
        <v>319</v>
      </c>
      <c r="K2412" s="183">
        <v>45618</v>
      </c>
      <c r="L2412" s="183">
        <v>45622</v>
      </c>
      <c r="M2412" s="182" t="s">
        <v>457</v>
      </c>
      <c r="N2412" s="182">
        <v>74240</v>
      </c>
      <c r="O2412" s="182" t="s">
        <v>1253</v>
      </c>
      <c r="P2412" s="182" t="s">
        <v>614</v>
      </c>
      <c r="Q2412" s="182" t="s">
        <v>3382</v>
      </c>
      <c r="R2412" s="182" t="s">
        <v>5337</v>
      </c>
    </row>
    <row r="2413" spans="1:18" x14ac:dyDescent="0.2">
      <c r="A2413" s="182" t="s">
        <v>92</v>
      </c>
      <c r="B2413" s="182" t="s">
        <v>113</v>
      </c>
      <c r="C2413" s="183">
        <v>45645</v>
      </c>
      <c r="D2413" s="183">
        <v>45853</v>
      </c>
      <c r="E2413" s="183">
        <v>45678</v>
      </c>
      <c r="F2413" s="182" t="s">
        <v>286</v>
      </c>
      <c r="G2413" s="182" t="s">
        <v>97</v>
      </c>
      <c r="H2413" s="182" t="s">
        <v>29</v>
      </c>
      <c r="I2413" s="182" t="s">
        <v>295</v>
      </c>
      <c r="J2413" s="182" t="s">
        <v>319</v>
      </c>
      <c r="K2413" s="183">
        <v>45631</v>
      </c>
      <c r="L2413" s="183">
        <v>45631</v>
      </c>
      <c r="M2413" s="182" t="s">
        <v>497</v>
      </c>
      <c r="N2413" s="182">
        <v>74380</v>
      </c>
      <c r="O2413" s="182" t="s">
        <v>781</v>
      </c>
      <c r="P2413" s="182" t="s">
        <v>782</v>
      </c>
      <c r="Q2413" s="182" t="s">
        <v>3383</v>
      </c>
      <c r="R2413" s="182" t="s">
        <v>5338</v>
      </c>
    </row>
    <row r="2414" spans="1:18" x14ac:dyDescent="0.2">
      <c r="A2414" s="182" t="s">
        <v>92</v>
      </c>
      <c r="B2414" s="182" t="s">
        <v>200</v>
      </c>
      <c r="C2414" s="183">
        <v>45615</v>
      </c>
      <c r="D2414" s="183">
        <v>45853</v>
      </c>
      <c r="E2414" s="183">
        <v>45702</v>
      </c>
      <c r="F2414" s="182" t="s">
        <v>93</v>
      </c>
      <c r="G2414" s="182" t="s">
        <v>95</v>
      </c>
      <c r="H2414" s="182" t="s">
        <v>29</v>
      </c>
      <c r="I2414" s="182" t="s">
        <v>295</v>
      </c>
      <c r="J2414" s="182" t="s">
        <v>319</v>
      </c>
      <c r="K2414" s="183">
        <v>45611</v>
      </c>
      <c r="L2414" s="183">
        <v>45611</v>
      </c>
      <c r="M2414" s="182" t="s">
        <v>463</v>
      </c>
      <c r="N2414" s="182">
        <v>74100</v>
      </c>
      <c r="O2414" s="182" t="s">
        <v>755</v>
      </c>
      <c r="P2414" s="182" t="s">
        <v>756</v>
      </c>
      <c r="Q2414" s="182" t="s">
        <v>3384</v>
      </c>
      <c r="R2414" s="182" t="s">
        <v>5339</v>
      </c>
    </row>
    <row r="2415" spans="1:18" x14ac:dyDescent="0.2">
      <c r="A2415" s="182" t="s">
        <v>92</v>
      </c>
      <c r="B2415" s="182" t="s">
        <v>229</v>
      </c>
      <c r="C2415" s="183">
        <v>45674</v>
      </c>
      <c r="D2415" s="183">
        <v>45921</v>
      </c>
      <c r="E2415" s="183">
        <v>45699</v>
      </c>
      <c r="F2415" s="182" t="s">
        <v>98</v>
      </c>
      <c r="G2415" s="182" t="s">
        <v>95</v>
      </c>
      <c r="H2415" s="182" t="s">
        <v>29</v>
      </c>
      <c r="I2415" s="182" t="s">
        <v>295</v>
      </c>
      <c r="J2415" s="182" t="s">
        <v>319</v>
      </c>
      <c r="K2415" s="183">
        <v>45639</v>
      </c>
      <c r="L2415" s="183">
        <v>45895</v>
      </c>
      <c r="M2415" s="182" t="s">
        <v>463</v>
      </c>
      <c r="N2415" s="182">
        <v>74100</v>
      </c>
      <c r="O2415" s="182" t="s">
        <v>898</v>
      </c>
      <c r="P2415" s="182" t="s">
        <v>899</v>
      </c>
      <c r="Q2415" s="182" t="s">
        <v>3385</v>
      </c>
      <c r="R2415" s="182" t="s">
        <v>5340</v>
      </c>
    </row>
    <row r="2416" spans="1:18" x14ac:dyDescent="0.2">
      <c r="A2416" s="182" t="s">
        <v>92</v>
      </c>
      <c r="B2416" s="182" t="s">
        <v>110</v>
      </c>
      <c r="C2416" s="183">
        <v>45645</v>
      </c>
      <c r="D2416" s="183">
        <v>45808</v>
      </c>
      <c r="E2416" s="183">
        <v>45715</v>
      </c>
      <c r="F2416" s="182" t="s">
        <v>90</v>
      </c>
      <c r="G2416" s="182" t="s">
        <v>95</v>
      </c>
      <c r="H2416" s="182" t="s">
        <v>29</v>
      </c>
      <c r="I2416" s="182" t="s">
        <v>295</v>
      </c>
      <c r="J2416" s="182" t="s">
        <v>319</v>
      </c>
      <c r="K2416" s="183">
        <v>45630</v>
      </c>
      <c r="L2416" s="183">
        <v>45631</v>
      </c>
      <c r="M2416" s="182" t="s">
        <v>463</v>
      </c>
      <c r="N2416" s="182">
        <v>74100</v>
      </c>
      <c r="O2416" s="182" t="s">
        <v>736</v>
      </c>
      <c r="P2416" s="182" t="s">
        <v>737</v>
      </c>
      <c r="Q2416" s="182" t="s">
        <v>3386</v>
      </c>
      <c r="R2416" s="182" t="s">
        <v>5341</v>
      </c>
    </row>
    <row r="2417" spans="1:18" x14ac:dyDescent="0.2">
      <c r="A2417" s="182" t="s">
        <v>120</v>
      </c>
      <c r="B2417" s="182" t="s">
        <v>326</v>
      </c>
      <c r="C2417" s="183">
        <v>45692</v>
      </c>
      <c r="D2417" s="17"/>
      <c r="E2417" s="183">
        <v>45713</v>
      </c>
      <c r="F2417" s="182" t="s">
        <v>98</v>
      </c>
      <c r="G2417" s="182" t="s">
        <v>95</v>
      </c>
      <c r="H2417" s="182" t="s">
        <v>29</v>
      </c>
      <c r="I2417" s="182" t="s">
        <v>293</v>
      </c>
      <c r="J2417" s="182" t="s">
        <v>319</v>
      </c>
      <c r="K2417" s="183">
        <v>45644</v>
      </c>
      <c r="L2417" s="183">
        <v>45644</v>
      </c>
      <c r="M2417" s="182" t="s">
        <v>528</v>
      </c>
      <c r="N2417" s="182">
        <v>74800</v>
      </c>
      <c r="O2417" s="182" t="s">
        <v>1317</v>
      </c>
      <c r="P2417" s="182" t="s">
        <v>644</v>
      </c>
      <c r="Q2417" s="182" t="s">
        <v>3387</v>
      </c>
      <c r="R2417" s="182" t="s">
        <v>5342</v>
      </c>
    </row>
    <row r="2418" spans="1:18" x14ac:dyDescent="0.2">
      <c r="A2418" s="182" t="s">
        <v>92</v>
      </c>
      <c r="B2418" s="182" t="s">
        <v>198</v>
      </c>
      <c r="C2418" s="183">
        <v>45614</v>
      </c>
      <c r="D2418" s="183">
        <v>45776</v>
      </c>
      <c r="E2418" s="183">
        <v>45722</v>
      </c>
      <c r="F2418" s="182" t="s">
        <v>270</v>
      </c>
      <c r="G2418" s="182" t="s">
        <v>95</v>
      </c>
      <c r="H2418" s="182" t="s">
        <v>29</v>
      </c>
      <c r="I2418" s="182" t="s">
        <v>295</v>
      </c>
      <c r="J2418" s="182" t="s">
        <v>319</v>
      </c>
      <c r="K2418" s="183">
        <v>45609</v>
      </c>
      <c r="L2418" s="183">
        <v>45611</v>
      </c>
      <c r="M2418" s="182" t="s">
        <v>472</v>
      </c>
      <c r="N2418" s="182">
        <v>74930</v>
      </c>
      <c r="O2418" s="182" t="s">
        <v>640</v>
      </c>
      <c r="P2418" s="182" t="s">
        <v>641</v>
      </c>
      <c r="Q2418" s="182" t="s">
        <v>3388</v>
      </c>
      <c r="R2418" s="182" t="s">
        <v>5343</v>
      </c>
    </row>
    <row r="2419" spans="1:18" x14ac:dyDescent="0.2">
      <c r="A2419" s="182" t="s">
        <v>96</v>
      </c>
      <c r="B2419" s="182" t="s">
        <v>327</v>
      </c>
      <c r="C2419" s="183">
        <v>45790</v>
      </c>
      <c r="D2419" s="183">
        <v>45951</v>
      </c>
      <c r="E2419" s="183">
        <v>45729</v>
      </c>
      <c r="F2419" s="182" t="s">
        <v>94</v>
      </c>
      <c r="G2419" s="182" t="s">
        <v>125</v>
      </c>
      <c r="H2419" s="182" t="s">
        <v>29</v>
      </c>
      <c r="I2419" s="182" t="s">
        <v>295</v>
      </c>
      <c r="J2419" s="182" t="s">
        <v>319</v>
      </c>
      <c r="K2419" s="183">
        <v>45692</v>
      </c>
      <c r="L2419" s="183">
        <v>45692</v>
      </c>
      <c r="M2419" s="182" t="s">
        <v>487</v>
      </c>
      <c r="N2419" s="182">
        <v>74330</v>
      </c>
      <c r="O2419" s="182" t="s">
        <v>623</v>
      </c>
      <c r="P2419" s="182" t="s">
        <v>980</v>
      </c>
      <c r="Q2419" s="182" t="s">
        <v>3389</v>
      </c>
      <c r="R2419" s="182" t="s">
        <v>5344</v>
      </c>
    </row>
    <row r="2420" spans="1:18" x14ac:dyDescent="0.2">
      <c r="A2420" s="182" t="s">
        <v>92</v>
      </c>
      <c r="B2420" s="182" t="s">
        <v>150</v>
      </c>
      <c r="C2420" s="183">
        <v>45628</v>
      </c>
      <c r="D2420" s="183">
        <v>45716</v>
      </c>
      <c r="E2420" s="183">
        <v>45708</v>
      </c>
      <c r="F2420" s="182" t="s">
        <v>93</v>
      </c>
      <c r="G2420" s="182" t="s">
        <v>125</v>
      </c>
      <c r="H2420" s="182" t="s">
        <v>28</v>
      </c>
      <c r="I2420" s="182" t="s">
        <v>295</v>
      </c>
      <c r="J2420" s="182" t="s">
        <v>321</v>
      </c>
      <c r="K2420" s="183">
        <v>45586</v>
      </c>
      <c r="L2420" s="183">
        <v>45611</v>
      </c>
      <c r="M2420" s="182" t="s">
        <v>481</v>
      </c>
      <c r="N2420" s="182">
        <v>74100</v>
      </c>
      <c r="O2420" s="182" t="s">
        <v>1080</v>
      </c>
      <c r="P2420" s="182" t="s">
        <v>1081</v>
      </c>
      <c r="Q2420" s="182" t="s">
        <v>3390</v>
      </c>
      <c r="R2420" s="182" t="s">
        <v>5345</v>
      </c>
    </row>
    <row r="2421" spans="1:18" x14ac:dyDescent="0.2">
      <c r="A2421" s="182" t="s">
        <v>92</v>
      </c>
      <c r="B2421" s="182" t="s">
        <v>187</v>
      </c>
      <c r="C2421" s="183">
        <v>45590</v>
      </c>
      <c r="D2421" s="183">
        <v>45860</v>
      </c>
      <c r="E2421" s="183">
        <v>45737</v>
      </c>
      <c r="F2421" s="182" t="s">
        <v>330</v>
      </c>
      <c r="G2421" s="182" t="s">
        <v>95</v>
      </c>
      <c r="H2421" s="182" t="s">
        <v>28</v>
      </c>
      <c r="I2421" s="182" t="s">
        <v>295</v>
      </c>
      <c r="J2421" s="182" t="s">
        <v>319</v>
      </c>
      <c r="K2421" s="183">
        <v>45490</v>
      </c>
      <c r="L2421" s="183">
        <v>45576</v>
      </c>
      <c r="M2421" s="182" t="s">
        <v>463</v>
      </c>
      <c r="N2421" s="182">
        <v>74100</v>
      </c>
      <c r="O2421" s="182" t="s">
        <v>903</v>
      </c>
      <c r="P2421" s="182" t="s">
        <v>904</v>
      </c>
      <c r="Q2421" s="182" t="s">
        <v>3391</v>
      </c>
      <c r="R2421" s="182" t="s">
        <v>5346</v>
      </c>
    </row>
    <row r="2422" spans="1:18" x14ac:dyDescent="0.2">
      <c r="A2422" s="182" t="s">
        <v>92</v>
      </c>
      <c r="B2422" s="182" t="s">
        <v>187</v>
      </c>
      <c r="C2422" s="183">
        <v>45590</v>
      </c>
      <c r="D2422" s="183">
        <v>45860</v>
      </c>
      <c r="E2422" s="183">
        <v>45698</v>
      </c>
      <c r="F2422" s="182" t="s">
        <v>270</v>
      </c>
      <c r="G2422" s="182" t="s">
        <v>95</v>
      </c>
      <c r="H2422" s="182" t="s">
        <v>28</v>
      </c>
      <c r="I2422" s="182" t="s">
        <v>295</v>
      </c>
      <c r="J2422" s="182" t="s">
        <v>319</v>
      </c>
      <c r="K2422" s="183">
        <v>45490</v>
      </c>
      <c r="L2422" s="183">
        <v>45576</v>
      </c>
      <c r="M2422" s="182" t="s">
        <v>463</v>
      </c>
      <c r="N2422" s="182">
        <v>74100</v>
      </c>
      <c r="O2422" s="182" t="s">
        <v>903</v>
      </c>
      <c r="P2422" s="182" t="s">
        <v>904</v>
      </c>
      <c r="Q2422" s="182" t="s">
        <v>3392</v>
      </c>
      <c r="R2422" s="182" t="s">
        <v>5347</v>
      </c>
    </row>
    <row r="2423" spans="1:18" x14ac:dyDescent="0.2">
      <c r="A2423" s="182" t="s">
        <v>92</v>
      </c>
      <c r="B2423" s="182" t="s">
        <v>324</v>
      </c>
      <c r="C2423" s="183">
        <v>45712</v>
      </c>
      <c r="D2423" s="183">
        <v>45855</v>
      </c>
      <c r="E2423" s="183">
        <v>45712</v>
      </c>
      <c r="F2423" s="182" t="s">
        <v>94</v>
      </c>
      <c r="G2423" s="182" t="s">
        <v>95</v>
      </c>
      <c r="H2423" s="182" t="s">
        <v>28</v>
      </c>
      <c r="I2423" s="182" t="s">
        <v>295</v>
      </c>
      <c r="J2423" s="182" t="s">
        <v>319</v>
      </c>
      <c r="K2423" s="183">
        <v>45670</v>
      </c>
      <c r="L2423" s="183">
        <v>45674</v>
      </c>
      <c r="M2423" s="182" t="s">
        <v>463</v>
      </c>
      <c r="N2423" s="182">
        <v>74100</v>
      </c>
      <c r="O2423" s="182" t="s">
        <v>1281</v>
      </c>
      <c r="P2423" s="182" t="s">
        <v>633</v>
      </c>
      <c r="Q2423" s="182" t="s">
        <v>3393</v>
      </c>
      <c r="R2423" s="182" t="s">
        <v>5348</v>
      </c>
    </row>
    <row r="2424" spans="1:18" x14ac:dyDescent="0.2">
      <c r="A2424" s="182" t="s">
        <v>96</v>
      </c>
      <c r="B2424" s="182" t="s">
        <v>102</v>
      </c>
      <c r="C2424" s="183">
        <v>45583</v>
      </c>
      <c r="D2424" s="183">
        <v>45749</v>
      </c>
      <c r="E2424" s="183">
        <v>45698</v>
      </c>
      <c r="F2424" s="182" t="s">
        <v>270</v>
      </c>
      <c r="G2424" s="182" t="s">
        <v>95</v>
      </c>
      <c r="H2424" s="182" t="s">
        <v>28</v>
      </c>
      <c r="I2424" s="182" t="s">
        <v>295</v>
      </c>
      <c r="J2424" s="182" t="s">
        <v>321</v>
      </c>
      <c r="K2424" s="183">
        <v>45583</v>
      </c>
      <c r="L2424" s="183">
        <v>45583</v>
      </c>
      <c r="M2424" s="182" t="s">
        <v>455</v>
      </c>
      <c r="N2424" s="182">
        <v>74000</v>
      </c>
      <c r="O2424" s="182" t="s">
        <v>1078</v>
      </c>
      <c r="P2424" s="182" t="s">
        <v>1079</v>
      </c>
      <c r="Q2424" s="182" t="s">
        <v>3394</v>
      </c>
      <c r="R2424" s="182" t="s">
        <v>5349</v>
      </c>
    </row>
    <row r="2425" spans="1:18" x14ac:dyDescent="0.2">
      <c r="A2425" s="182" t="s">
        <v>96</v>
      </c>
      <c r="B2425" s="182" t="s">
        <v>102</v>
      </c>
      <c r="C2425" s="183">
        <v>45583</v>
      </c>
      <c r="D2425" s="183">
        <v>45749</v>
      </c>
      <c r="E2425" s="183">
        <v>45679</v>
      </c>
      <c r="F2425" s="182" t="s">
        <v>93</v>
      </c>
      <c r="G2425" s="182" t="s">
        <v>95</v>
      </c>
      <c r="H2425" s="182" t="s">
        <v>28</v>
      </c>
      <c r="I2425" s="182" t="s">
        <v>295</v>
      </c>
      <c r="J2425" s="182" t="s">
        <v>321</v>
      </c>
      <c r="K2425" s="183">
        <v>45583</v>
      </c>
      <c r="L2425" s="183">
        <v>45583</v>
      </c>
      <c r="M2425" s="182" t="s">
        <v>455</v>
      </c>
      <c r="N2425" s="182">
        <v>74000</v>
      </c>
      <c r="O2425" s="182" t="s">
        <v>1078</v>
      </c>
      <c r="P2425" s="182" t="s">
        <v>1079</v>
      </c>
      <c r="Q2425" s="182" t="s">
        <v>3395</v>
      </c>
      <c r="R2425" s="182" t="s">
        <v>5350</v>
      </c>
    </row>
    <row r="2426" spans="1:18" x14ac:dyDescent="0.2">
      <c r="A2426" s="182" t="s">
        <v>96</v>
      </c>
      <c r="B2426" s="182" t="s">
        <v>102</v>
      </c>
      <c r="C2426" s="183">
        <v>45583</v>
      </c>
      <c r="D2426" s="183">
        <v>45749</v>
      </c>
      <c r="E2426" s="183">
        <v>45649</v>
      </c>
      <c r="F2426" s="182" t="s">
        <v>90</v>
      </c>
      <c r="G2426" s="182" t="s">
        <v>95</v>
      </c>
      <c r="H2426" s="182" t="s">
        <v>28</v>
      </c>
      <c r="I2426" s="182" t="s">
        <v>295</v>
      </c>
      <c r="J2426" s="182" t="s">
        <v>321</v>
      </c>
      <c r="K2426" s="183">
        <v>45583</v>
      </c>
      <c r="L2426" s="183">
        <v>45583</v>
      </c>
      <c r="M2426" s="182" t="s">
        <v>455</v>
      </c>
      <c r="N2426" s="182">
        <v>74000</v>
      </c>
      <c r="O2426" s="182" t="s">
        <v>1078</v>
      </c>
      <c r="P2426" s="182" t="s">
        <v>1079</v>
      </c>
      <c r="Q2426" s="182" t="s">
        <v>3396</v>
      </c>
      <c r="R2426" s="182" t="s">
        <v>3396</v>
      </c>
    </row>
    <row r="2427" spans="1:18" x14ac:dyDescent="0.2">
      <c r="A2427" s="182" t="s">
        <v>96</v>
      </c>
      <c r="B2427" s="182" t="s">
        <v>102</v>
      </c>
      <c r="C2427" s="183">
        <v>45583</v>
      </c>
      <c r="D2427" s="183">
        <v>45749</v>
      </c>
      <c r="E2427" s="183">
        <v>45608</v>
      </c>
      <c r="F2427" s="182" t="s">
        <v>98</v>
      </c>
      <c r="G2427" s="182" t="s">
        <v>95</v>
      </c>
      <c r="H2427" s="182" t="s">
        <v>28</v>
      </c>
      <c r="I2427" s="182" t="s">
        <v>295</v>
      </c>
      <c r="J2427" s="182" t="s">
        <v>321</v>
      </c>
      <c r="K2427" s="183">
        <v>45583</v>
      </c>
      <c r="L2427" s="183">
        <v>45583</v>
      </c>
      <c r="M2427" s="182" t="s">
        <v>455</v>
      </c>
      <c r="N2427" s="182">
        <v>74000</v>
      </c>
      <c r="O2427" s="182" t="s">
        <v>1078</v>
      </c>
      <c r="P2427" s="182" t="s">
        <v>1079</v>
      </c>
      <c r="Q2427" s="182" t="s">
        <v>3397</v>
      </c>
      <c r="R2427" s="182" t="s">
        <v>3397</v>
      </c>
    </row>
    <row r="2428" spans="1:18" x14ac:dyDescent="0.2">
      <c r="A2428" s="182" t="s">
        <v>92</v>
      </c>
      <c r="B2428" s="182" t="s">
        <v>159</v>
      </c>
      <c r="C2428" s="183">
        <v>45629</v>
      </c>
      <c r="D2428" s="183">
        <v>45808</v>
      </c>
      <c r="E2428" s="183">
        <v>45687</v>
      </c>
      <c r="F2428" s="182" t="s">
        <v>98</v>
      </c>
      <c r="G2428" s="182" t="s">
        <v>125</v>
      </c>
      <c r="H2428" s="182" t="s">
        <v>28</v>
      </c>
      <c r="I2428" s="182" t="s">
        <v>295</v>
      </c>
      <c r="J2428" s="182" t="s">
        <v>319</v>
      </c>
      <c r="K2428" s="183">
        <v>45618</v>
      </c>
      <c r="L2428" s="183">
        <v>45622</v>
      </c>
      <c r="M2428" s="182" t="s">
        <v>457</v>
      </c>
      <c r="N2428" s="182">
        <v>74240</v>
      </c>
      <c r="O2428" s="182" t="s">
        <v>1253</v>
      </c>
      <c r="P2428" s="182" t="s">
        <v>614</v>
      </c>
      <c r="Q2428" s="182" t="s">
        <v>3398</v>
      </c>
      <c r="R2428" s="182" t="s">
        <v>5351</v>
      </c>
    </row>
    <row r="2429" spans="1:18" x14ac:dyDescent="0.2">
      <c r="A2429" s="182" t="s">
        <v>92</v>
      </c>
      <c r="B2429" s="182" t="s">
        <v>159</v>
      </c>
      <c r="C2429" s="183">
        <v>45629</v>
      </c>
      <c r="D2429" s="183">
        <v>45808</v>
      </c>
      <c r="E2429" s="183">
        <v>45667</v>
      </c>
      <c r="F2429" s="182" t="s">
        <v>98</v>
      </c>
      <c r="G2429" s="182" t="s">
        <v>125</v>
      </c>
      <c r="H2429" s="182" t="s">
        <v>28</v>
      </c>
      <c r="I2429" s="182" t="s">
        <v>295</v>
      </c>
      <c r="J2429" s="182" t="s">
        <v>319</v>
      </c>
      <c r="K2429" s="183">
        <v>45618</v>
      </c>
      <c r="L2429" s="183">
        <v>45622</v>
      </c>
      <c r="M2429" s="182" t="s">
        <v>457</v>
      </c>
      <c r="N2429" s="182">
        <v>74240</v>
      </c>
      <c r="O2429" s="182" t="s">
        <v>1253</v>
      </c>
      <c r="P2429" s="182" t="s">
        <v>614</v>
      </c>
      <c r="Q2429" s="182" t="s">
        <v>3399</v>
      </c>
      <c r="R2429" s="182" t="s">
        <v>5352</v>
      </c>
    </row>
    <row r="2430" spans="1:18" x14ac:dyDescent="0.2">
      <c r="A2430" s="182" t="s">
        <v>92</v>
      </c>
      <c r="B2430" s="182" t="s">
        <v>159</v>
      </c>
      <c r="C2430" s="183">
        <v>45629</v>
      </c>
      <c r="D2430" s="183">
        <v>45808</v>
      </c>
      <c r="E2430" s="183">
        <v>45708</v>
      </c>
      <c r="F2430" s="182" t="s">
        <v>98</v>
      </c>
      <c r="G2430" s="182" t="s">
        <v>95</v>
      </c>
      <c r="H2430" s="182" t="s">
        <v>28</v>
      </c>
      <c r="I2430" s="182" t="s">
        <v>295</v>
      </c>
      <c r="J2430" s="182" t="s">
        <v>319</v>
      </c>
      <c r="K2430" s="183">
        <v>45618</v>
      </c>
      <c r="L2430" s="183">
        <v>45622</v>
      </c>
      <c r="M2430" s="182" t="s">
        <v>457</v>
      </c>
      <c r="N2430" s="182">
        <v>74240</v>
      </c>
      <c r="O2430" s="182" t="s">
        <v>1253</v>
      </c>
      <c r="P2430" s="182" t="s">
        <v>614</v>
      </c>
      <c r="Q2430" s="182" t="s">
        <v>3400</v>
      </c>
      <c r="R2430" s="182" t="s">
        <v>5353</v>
      </c>
    </row>
    <row r="2431" spans="1:18" x14ac:dyDescent="0.2">
      <c r="A2431" s="182" t="s">
        <v>96</v>
      </c>
      <c r="B2431" s="182" t="s">
        <v>220</v>
      </c>
      <c r="C2431" s="183">
        <v>45649</v>
      </c>
      <c r="D2431" s="183">
        <v>45803</v>
      </c>
      <c r="E2431" s="183">
        <v>45700</v>
      </c>
      <c r="F2431" s="182" t="s">
        <v>90</v>
      </c>
      <c r="G2431" s="182" t="s">
        <v>95</v>
      </c>
      <c r="H2431" s="182" t="s">
        <v>28</v>
      </c>
      <c r="I2431" s="182" t="s">
        <v>295</v>
      </c>
      <c r="J2431" s="182" t="s">
        <v>319</v>
      </c>
      <c r="K2431" s="183">
        <v>45561</v>
      </c>
      <c r="L2431" s="183">
        <v>45649</v>
      </c>
      <c r="M2431" s="182" t="s">
        <v>544</v>
      </c>
      <c r="N2431" s="182">
        <v>74960</v>
      </c>
      <c r="O2431" s="182" t="s">
        <v>1302</v>
      </c>
      <c r="P2431" s="182" t="s">
        <v>943</v>
      </c>
      <c r="Q2431" s="182" t="s">
        <v>3401</v>
      </c>
      <c r="R2431" s="182" t="s">
        <v>5354</v>
      </c>
    </row>
    <row r="2432" spans="1:18" x14ac:dyDescent="0.2">
      <c r="A2432" s="182" t="s">
        <v>96</v>
      </c>
      <c r="B2432" s="182" t="s">
        <v>77</v>
      </c>
      <c r="C2432" s="183">
        <v>45586</v>
      </c>
      <c r="D2432" s="183">
        <v>45741</v>
      </c>
      <c r="E2432" s="183">
        <v>45700</v>
      </c>
      <c r="F2432" s="182" t="s">
        <v>270</v>
      </c>
      <c r="G2432" s="182" t="s">
        <v>97</v>
      </c>
      <c r="H2432" s="182" t="s">
        <v>27</v>
      </c>
      <c r="I2432" s="182" t="s">
        <v>295</v>
      </c>
      <c r="J2432" s="182" t="s">
        <v>319</v>
      </c>
      <c r="K2432" s="183">
        <v>45576</v>
      </c>
      <c r="L2432" s="183">
        <v>45583</v>
      </c>
      <c r="M2432" s="182" t="s">
        <v>459</v>
      </c>
      <c r="N2432" s="182">
        <v>74330</v>
      </c>
      <c r="O2432" s="182" t="s">
        <v>770</v>
      </c>
      <c r="P2432" s="182" t="s">
        <v>1035</v>
      </c>
      <c r="Q2432" s="182" t="s">
        <v>3402</v>
      </c>
      <c r="R2432" s="182" t="s">
        <v>5355</v>
      </c>
    </row>
    <row r="2433" spans="1:18" x14ac:dyDescent="0.2">
      <c r="A2433" s="182" t="s">
        <v>96</v>
      </c>
      <c r="B2433" s="182" t="s">
        <v>230</v>
      </c>
      <c r="C2433" s="183">
        <v>45670</v>
      </c>
      <c r="D2433" s="183">
        <v>45903</v>
      </c>
      <c r="E2433" s="183">
        <v>45719</v>
      </c>
      <c r="F2433" s="182" t="s">
        <v>90</v>
      </c>
      <c r="G2433" s="182" t="s">
        <v>97</v>
      </c>
      <c r="H2433" s="182" t="s">
        <v>28</v>
      </c>
      <c r="I2433" s="182" t="s">
        <v>295</v>
      </c>
      <c r="J2433" s="182" t="s">
        <v>319</v>
      </c>
      <c r="K2433" s="183">
        <v>45643</v>
      </c>
      <c r="L2433" s="183">
        <v>45643</v>
      </c>
      <c r="M2433" s="182" t="s">
        <v>455</v>
      </c>
      <c r="N2433" s="182">
        <v>74000</v>
      </c>
      <c r="O2433" s="182" t="s">
        <v>601</v>
      </c>
      <c r="P2433" s="182" t="s">
        <v>602</v>
      </c>
      <c r="Q2433" s="182" t="s">
        <v>3403</v>
      </c>
      <c r="R2433" s="182" t="s">
        <v>5356</v>
      </c>
    </row>
    <row r="2434" spans="1:18" x14ac:dyDescent="0.2">
      <c r="A2434" s="182" t="s">
        <v>96</v>
      </c>
      <c r="B2434" s="182" t="s">
        <v>140</v>
      </c>
      <c r="C2434" s="183">
        <v>45623</v>
      </c>
      <c r="D2434" s="183">
        <v>45808</v>
      </c>
      <c r="E2434" s="183">
        <v>45722</v>
      </c>
      <c r="F2434" s="182" t="s">
        <v>93</v>
      </c>
      <c r="G2434" s="182" t="s">
        <v>95</v>
      </c>
      <c r="H2434" s="17"/>
      <c r="I2434" s="182" t="s">
        <v>295</v>
      </c>
      <c r="J2434" s="182" t="s">
        <v>319</v>
      </c>
      <c r="K2434" s="183">
        <v>45610</v>
      </c>
      <c r="L2434" s="183">
        <v>45610</v>
      </c>
      <c r="M2434" s="182" t="s">
        <v>467</v>
      </c>
      <c r="N2434" s="182">
        <v>74150</v>
      </c>
      <c r="O2434" s="182" t="s">
        <v>727</v>
      </c>
      <c r="P2434" s="182" t="s">
        <v>1002</v>
      </c>
      <c r="Q2434" s="182" t="s">
        <v>3404</v>
      </c>
      <c r="R2434" s="182" t="s">
        <v>5357</v>
      </c>
    </row>
    <row r="2435" spans="1:18" x14ac:dyDescent="0.2">
      <c r="A2435" s="182" t="s">
        <v>92</v>
      </c>
      <c r="B2435" s="182" t="s">
        <v>250</v>
      </c>
      <c r="C2435" s="183">
        <v>45691</v>
      </c>
      <c r="D2435" s="183">
        <v>45855</v>
      </c>
      <c r="E2435" s="183">
        <v>45723</v>
      </c>
      <c r="F2435" s="182" t="s">
        <v>98</v>
      </c>
      <c r="G2435" s="182" t="s">
        <v>95</v>
      </c>
      <c r="H2435" s="182" t="s">
        <v>29</v>
      </c>
      <c r="I2435" s="182" t="s">
        <v>295</v>
      </c>
      <c r="J2435" s="182" t="s">
        <v>319</v>
      </c>
      <c r="K2435" s="183">
        <v>45646</v>
      </c>
      <c r="L2435" s="183">
        <v>45656</v>
      </c>
      <c r="M2435" s="182" t="s">
        <v>524</v>
      </c>
      <c r="N2435" s="182">
        <v>74160</v>
      </c>
      <c r="O2435" s="182" t="s">
        <v>675</v>
      </c>
      <c r="P2435" s="182" t="s">
        <v>676</v>
      </c>
      <c r="Q2435" s="182" t="s">
        <v>3405</v>
      </c>
      <c r="R2435" s="182" t="s">
        <v>5358</v>
      </c>
    </row>
    <row r="2436" spans="1:18" x14ac:dyDescent="0.2">
      <c r="A2436" s="182" t="s">
        <v>96</v>
      </c>
      <c r="B2436" s="182" t="s">
        <v>180</v>
      </c>
      <c r="C2436" s="183">
        <v>45616</v>
      </c>
      <c r="D2436" s="183">
        <v>45868</v>
      </c>
      <c r="E2436" s="183">
        <v>45719</v>
      </c>
      <c r="F2436" s="182" t="s">
        <v>270</v>
      </c>
      <c r="G2436" s="182" t="s">
        <v>125</v>
      </c>
      <c r="H2436" s="182" t="s">
        <v>28</v>
      </c>
      <c r="I2436" s="182" t="s">
        <v>295</v>
      </c>
      <c r="J2436" s="182" t="s">
        <v>319</v>
      </c>
      <c r="K2436" s="183">
        <v>45604</v>
      </c>
      <c r="L2436" s="183">
        <v>45604</v>
      </c>
      <c r="M2436" s="182" t="s">
        <v>455</v>
      </c>
      <c r="N2436" s="182">
        <v>74000</v>
      </c>
      <c r="O2436" s="182" t="s">
        <v>623</v>
      </c>
      <c r="P2436" s="182" t="s">
        <v>624</v>
      </c>
      <c r="Q2436" s="182" t="s">
        <v>3406</v>
      </c>
      <c r="R2436" s="182" t="s">
        <v>5359</v>
      </c>
    </row>
    <row r="2437" spans="1:18" x14ac:dyDescent="0.2">
      <c r="A2437" s="182" t="s">
        <v>96</v>
      </c>
      <c r="B2437" s="182" t="s">
        <v>72</v>
      </c>
      <c r="C2437" s="183">
        <v>45630</v>
      </c>
      <c r="D2437" s="183">
        <v>45894</v>
      </c>
      <c r="E2437" s="183">
        <v>45726</v>
      </c>
      <c r="F2437" s="182" t="s">
        <v>90</v>
      </c>
      <c r="G2437" s="182" t="s">
        <v>95</v>
      </c>
      <c r="H2437" s="17"/>
      <c r="I2437" s="182" t="s">
        <v>295</v>
      </c>
      <c r="J2437" s="182" t="s">
        <v>319</v>
      </c>
      <c r="K2437" s="183">
        <v>45608</v>
      </c>
      <c r="L2437" s="183">
        <v>45608</v>
      </c>
      <c r="M2437" s="182" t="s">
        <v>455</v>
      </c>
      <c r="N2437" s="182">
        <v>74000</v>
      </c>
      <c r="O2437" s="182" t="s">
        <v>1031</v>
      </c>
      <c r="P2437" s="182" t="s">
        <v>1032</v>
      </c>
      <c r="Q2437" s="182" t="s">
        <v>3407</v>
      </c>
      <c r="R2437" s="182" t="s">
        <v>5360</v>
      </c>
    </row>
    <row r="2438" spans="1:18" x14ac:dyDescent="0.2">
      <c r="A2438" s="182" t="s">
        <v>96</v>
      </c>
      <c r="B2438" s="182" t="s">
        <v>72</v>
      </c>
      <c r="C2438" s="183">
        <v>45630</v>
      </c>
      <c r="D2438" s="183">
        <v>45894</v>
      </c>
      <c r="E2438" s="183">
        <v>45691</v>
      </c>
      <c r="F2438" s="182" t="s">
        <v>98</v>
      </c>
      <c r="G2438" s="182" t="s">
        <v>95</v>
      </c>
      <c r="H2438" s="17"/>
      <c r="I2438" s="182" t="s">
        <v>295</v>
      </c>
      <c r="J2438" s="182" t="s">
        <v>319</v>
      </c>
      <c r="K2438" s="183">
        <v>45608</v>
      </c>
      <c r="L2438" s="183">
        <v>45608</v>
      </c>
      <c r="M2438" s="182" t="s">
        <v>455</v>
      </c>
      <c r="N2438" s="182">
        <v>74000</v>
      </c>
      <c r="O2438" s="182" t="s">
        <v>1031</v>
      </c>
      <c r="P2438" s="182" t="s">
        <v>1032</v>
      </c>
      <c r="Q2438" s="182" t="s">
        <v>3408</v>
      </c>
      <c r="R2438" s="182" t="s">
        <v>5361</v>
      </c>
    </row>
    <row r="2439" spans="1:18" x14ac:dyDescent="0.2">
      <c r="A2439" s="182" t="s">
        <v>96</v>
      </c>
      <c r="B2439" s="182" t="s">
        <v>136</v>
      </c>
      <c r="C2439" s="183">
        <v>45630</v>
      </c>
      <c r="D2439" s="183">
        <v>45806</v>
      </c>
      <c r="E2439" s="183">
        <v>45719</v>
      </c>
      <c r="F2439" s="182" t="s">
        <v>93</v>
      </c>
      <c r="G2439" s="182" t="s">
        <v>95</v>
      </c>
      <c r="H2439" s="17"/>
      <c r="I2439" s="182" t="s">
        <v>295</v>
      </c>
      <c r="J2439" s="182" t="s">
        <v>319</v>
      </c>
      <c r="K2439" s="183">
        <v>45621</v>
      </c>
      <c r="L2439" s="183">
        <v>45622</v>
      </c>
      <c r="M2439" s="182" t="s">
        <v>555</v>
      </c>
      <c r="N2439" s="182">
        <v>74330</v>
      </c>
      <c r="O2439" s="182" t="s">
        <v>652</v>
      </c>
      <c r="P2439" s="182" t="s">
        <v>783</v>
      </c>
      <c r="Q2439" s="182" t="s">
        <v>3409</v>
      </c>
      <c r="R2439" s="182" t="s">
        <v>5362</v>
      </c>
    </row>
    <row r="2440" spans="1:18" x14ac:dyDescent="0.2">
      <c r="A2440" s="182" t="s">
        <v>96</v>
      </c>
      <c r="B2440" s="182" t="s">
        <v>137</v>
      </c>
      <c r="C2440" s="183">
        <v>45630</v>
      </c>
      <c r="D2440" s="183">
        <v>45806</v>
      </c>
      <c r="E2440" s="183">
        <v>45719</v>
      </c>
      <c r="F2440" s="182" t="s">
        <v>93</v>
      </c>
      <c r="G2440" s="182" t="s">
        <v>95</v>
      </c>
      <c r="H2440" s="182" t="s">
        <v>29</v>
      </c>
      <c r="I2440" s="182" t="s">
        <v>295</v>
      </c>
      <c r="J2440" s="182" t="s">
        <v>319</v>
      </c>
      <c r="K2440" s="183">
        <v>45621</v>
      </c>
      <c r="L2440" s="183">
        <v>45622</v>
      </c>
      <c r="M2440" s="182" t="s">
        <v>555</v>
      </c>
      <c r="N2440" s="182">
        <v>74330</v>
      </c>
      <c r="O2440" s="182" t="s">
        <v>784</v>
      </c>
      <c r="P2440" s="182" t="s">
        <v>785</v>
      </c>
      <c r="Q2440" s="182" t="s">
        <v>3410</v>
      </c>
      <c r="R2440" s="182" t="s">
        <v>5363</v>
      </c>
    </row>
    <row r="2441" spans="1:18" x14ac:dyDescent="0.2">
      <c r="A2441" s="182" t="s">
        <v>96</v>
      </c>
      <c r="B2441" s="182" t="s">
        <v>166</v>
      </c>
      <c r="C2441" s="183">
        <v>45621</v>
      </c>
      <c r="D2441" s="183">
        <v>45751</v>
      </c>
      <c r="E2441" s="183">
        <v>45720</v>
      </c>
      <c r="F2441" s="182" t="s">
        <v>270</v>
      </c>
      <c r="G2441" s="182" t="s">
        <v>97</v>
      </c>
      <c r="H2441" s="182" t="s">
        <v>28</v>
      </c>
      <c r="I2441" s="182" t="s">
        <v>295</v>
      </c>
      <c r="J2441" s="182" t="s">
        <v>319</v>
      </c>
      <c r="K2441" s="183">
        <v>45610</v>
      </c>
      <c r="L2441" s="183">
        <v>45610</v>
      </c>
      <c r="M2441" s="182" t="s">
        <v>476</v>
      </c>
      <c r="N2441" s="182">
        <v>74370</v>
      </c>
      <c r="O2441" s="182" t="s">
        <v>915</v>
      </c>
      <c r="P2441" s="182" t="s">
        <v>916</v>
      </c>
      <c r="Q2441" s="182" t="s">
        <v>3411</v>
      </c>
      <c r="R2441" s="182" t="s">
        <v>5364</v>
      </c>
    </row>
    <row r="2442" spans="1:18" x14ac:dyDescent="0.2">
      <c r="A2442" s="182" t="s">
        <v>96</v>
      </c>
      <c r="B2442" s="182" t="s">
        <v>101</v>
      </c>
      <c r="C2442" s="183">
        <v>45579</v>
      </c>
      <c r="D2442" s="183">
        <v>45762</v>
      </c>
      <c r="E2442" s="183">
        <v>45722</v>
      </c>
      <c r="F2442" s="182" t="s">
        <v>330</v>
      </c>
      <c r="G2442" s="182" t="s">
        <v>95</v>
      </c>
      <c r="H2442" s="182" t="s">
        <v>28</v>
      </c>
      <c r="I2442" s="182" t="s">
        <v>295</v>
      </c>
      <c r="J2442" s="182" t="s">
        <v>319</v>
      </c>
      <c r="K2442" s="183">
        <v>45569</v>
      </c>
      <c r="L2442" s="183">
        <v>45572</v>
      </c>
      <c r="M2442" s="182" t="s">
        <v>455</v>
      </c>
      <c r="N2442" s="182">
        <v>74960</v>
      </c>
      <c r="O2442" s="182" t="s">
        <v>1051</v>
      </c>
      <c r="P2442" s="182" t="s">
        <v>1052</v>
      </c>
      <c r="Q2442" s="182" t="s">
        <v>3412</v>
      </c>
      <c r="R2442" s="182" t="s">
        <v>5365</v>
      </c>
    </row>
    <row r="2443" spans="1:18" x14ac:dyDescent="0.2">
      <c r="A2443" s="182" t="s">
        <v>92</v>
      </c>
      <c r="B2443" s="182" t="s">
        <v>251</v>
      </c>
      <c r="C2443" s="183">
        <v>45887</v>
      </c>
      <c r="D2443" s="17"/>
      <c r="E2443" s="183">
        <v>45719</v>
      </c>
      <c r="F2443" s="182" t="s">
        <v>94</v>
      </c>
      <c r="G2443" s="182" t="s">
        <v>125</v>
      </c>
      <c r="H2443" s="182" t="s">
        <v>29</v>
      </c>
      <c r="I2443" s="182" t="s">
        <v>293</v>
      </c>
      <c r="J2443" s="182" t="s">
        <v>319</v>
      </c>
      <c r="K2443" s="183">
        <v>45646</v>
      </c>
      <c r="L2443" s="183">
        <v>45656</v>
      </c>
      <c r="M2443" s="182" t="s">
        <v>546</v>
      </c>
      <c r="N2443" s="182">
        <v>74160</v>
      </c>
      <c r="O2443" s="182" t="s">
        <v>1082</v>
      </c>
      <c r="P2443" s="182" t="s">
        <v>1083</v>
      </c>
      <c r="Q2443" s="182" t="s">
        <v>3413</v>
      </c>
      <c r="R2443" s="182" t="s">
        <v>5366</v>
      </c>
    </row>
    <row r="2444" spans="1:18" x14ac:dyDescent="0.2">
      <c r="A2444" s="182" t="s">
        <v>92</v>
      </c>
      <c r="B2444" s="182" t="s">
        <v>161</v>
      </c>
      <c r="C2444" s="183">
        <v>45663</v>
      </c>
      <c r="D2444" s="17"/>
      <c r="E2444" s="183">
        <v>45714</v>
      </c>
      <c r="F2444" s="182" t="s">
        <v>98</v>
      </c>
      <c r="G2444" s="182" t="s">
        <v>95</v>
      </c>
      <c r="H2444" s="182" t="s">
        <v>29</v>
      </c>
      <c r="I2444" s="182" t="s">
        <v>293</v>
      </c>
      <c r="J2444" s="182" t="s">
        <v>319</v>
      </c>
      <c r="K2444" s="183">
        <v>45586</v>
      </c>
      <c r="L2444" s="183">
        <v>45621</v>
      </c>
      <c r="M2444" s="182" t="s">
        <v>546</v>
      </c>
      <c r="N2444" s="182">
        <v>74160</v>
      </c>
      <c r="O2444" s="182" t="s">
        <v>692</v>
      </c>
      <c r="P2444" s="182" t="s">
        <v>693</v>
      </c>
      <c r="Q2444" s="182" t="s">
        <v>3414</v>
      </c>
      <c r="R2444" s="182" t="s">
        <v>5367</v>
      </c>
    </row>
    <row r="2445" spans="1:18" x14ac:dyDescent="0.2">
      <c r="A2445" s="182" t="s">
        <v>96</v>
      </c>
      <c r="B2445" s="182" t="s">
        <v>69</v>
      </c>
      <c r="C2445" s="183">
        <v>45637</v>
      </c>
      <c r="D2445" s="183">
        <v>45838</v>
      </c>
      <c r="E2445" s="183">
        <v>45721</v>
      </c>
      <c r="F2445" s="182" t="s">
        <v>93</v>
      </c>
      <c r="G2445" s="182" t="s">
        <v>97</v>
      </c>
      <c r="H2445" s="182" t="s">
        <v>27</v>
      </c>
      <c r="I2445" s="182" t="s">
        <v>295</v>
      </c>
      <c r="J2445" s="182" t="s">
        <v>319</v>
      </c>
      <c r="K2445" s="183">
        <v>45610</v>
      </c>
      <c r="L2445" s="183">
        <v>45610</v>
      </c>
      <c r="M2445" s="182" t="s">
        <v>465</v>
      </c>
      <c r="N2445" s="182">
        <v>74600</v>
      </c>
      <c r="O2445" s="182" t="s">
        <v>922</v>
      </c>
      <c r="P2445" s="182" t="s">
        <v>923</v>
      </c>
      <c r="Q2445" s="182" t="s">
        <v>3415</v>
      </c>
      <c r="R2445" s="182" t="s">
        <v>5368</v>
      </c>
    </row>
    <row r="2446" spans="1:18" x14ac:dyDescent="0.2">
      <c r="A2446" s="182" t="s">
        <v>120</v>
      </c>
      <c r="B2446" s="182" t="s">
        <v>244</v>
      </c>
      <c r="C2446" s="183">
        <v>45677</v>
      </c>
      <c r="D2446" s="183">
        <v>45874</v>
      </c>
      <c r="E2446" s="183">
        <v>45709</v>
      </c>
      <c r="F2446" s="182" t="s">
        <v>98</v>
      </c>
      <c r="G2446" s="182" t="s">
        <v>95</v>
      </c>
      <c r="H2446" s="182" t="s">
        <v>29</v>
      </c>
      <c r="I2446" s="182" t="s">
        <v>295</v>
      </c>
      <c r="J2446" s="182" t="s">
        <v>319</v>
      </c>
      <c r="K2446" s="183">
        <v>45656</v>
      </c>
      <c r="L2446" s="183">
        <v>45664</v>
      </c>
      <c r="M2446" s="182" t="s">
        <v>456</v>
      </c>
      <c r="N2446" s="182">
        <v>74300</v>
      </c>
      <c r="O2446" s="182" t="s">
        <v>713</v>
      </c>
      <c r="P2446" s="182" t="s">
        <v>714</v>
      </c>
      <c r="Q2446" s="182" t="s">
        <v>3416</v>
      </c>
      <c r="R2446" s="182" t="s">
        <v>5369</v>
      </c>
    </row>
    <row r="2447" spans="1:18" x14ac:dyDescent="0.2">
      <c r="A2447" s="182" t="s">
        <v>120</v>
      </c>
      <c r="B2447" s="182" t="s">
        <v>310</v>
      </c>
      <c r="C2447" s="183">
        <v>45708</v>
      </c>
      <c r="D2447" s="183">
        <v>45868</v>
      </c>
      <c r="E2447" s="183">
        <v>45708</v>
      </c>
      <c r="F2447" s="182" t="s">
        <v>94</v>
      </c>
      <c r="G2447" s="182" t="s">
        <v>95</v>
      </c>
      <c r="H2447" s="182" t="s">
        <v>29</v>
      </c>
      <c r="I2447" s="182" t="s">
        <v>293</v>
      </c>
      <c r="J2447" s="182" t="s">
        <v>319</v>
      </c>
      <c r="K2447" s="183">
        <v>45688</v>
      </c>
      <c r="L2447" s="183">
        <v>45957</v>
      </c>
      <c r="M2447" s="182" t="s">
        <v>473</v>
      </c>
      <c r="N2447" s="182">
        <v>74130</v>
      </c>
      <c r="O2447" s="182" t="s">
        <v>1258</v>
      </c>
      <c r="P2447" s="182" t="s">
        <v>707</v>
      </c>
      <c r="Q2447" s="182" t="s">
        <v>3417</v>
      </c>
      <c r="R2447" s="182" t="s">
        <v>5370</v>
      </c>
    </row>
    <row r="2448" spans="1:18" x14ac:dyDescent="0.2">
      <c r="A2448" s="182" t="s">
        <v>92</v>
      </c>
      <c r="B2448" s="182" t="s">
        <v>116</v>
      </c>
      <c r="C2448" s="183">
        <v>45691</v>
      </c>
      <c r="D2448" s="183">
        <v>45946</v>
      </c>
      <c r="E2448" s="183">
        <v>45721</v>
      </c>
      <c r="F2448" s="182" t="s">
        <v>98</v>
      </c>
      <c r="G2448" s="182" t="s">
        <v>95</v>
      </c>
      <c r="H2448" s="182" t="s">
        <v>29</v>
      </c>
      <c r="I2448" s="182" t="s">
        <v>295</v>
      </c>
      <c r="J2448" s="182" t="s">
        <v>319</v>
      </c>
      <c r="K2448" s="183">
        <v>45587</v>
      </c>
      <c r="L2448" s="183">
        <v>45894</v>
      </c>
      <c r="M2448" s="182" t="s">
        <v>488</v>
      </c>
      <c r="N2448" s="182">
        <v>74160</v>
      </c>
      <c r="O2448" s="182" t="s">
        <v>794</v>
      </c>
      <c r="P2448" s="182" t="s">
        <v>795</v>
      </c>
      <c r="Q2448" s="182" t="s">
        <v>3418</v>
      </c>
      <c r="R2448" s="182" t="s">
        <v>5371</v>
      </c>
    </row>
    <row r="2449" spans="1:18" x14ac:dyDescent="0.2">
      <c r="A2449" s="182" t="s">
        <v>92</v>
      </c>
      <c r="B2449" s="182" t="s">
        <v>281</v>
      </c>
      <c r="C2449" s="183">
        <v>45691</v>
      </c>
      <c r="D2449" s="183">
        <v>45868</v>
      </c>
      <c r="E2449" s="183">
        <v>45721</v>
      </c>
      <c r="F2449" s="182" t="s">
        <v>98</v>
      </c>
      <c r="G2449" s="182" t="s">
        <v>95</v>
      </c>
      <c r="H2449" s="182" t="s">
        <v>28</v>
      </c>
      <c r="I2449" s="182" t="s">
        <v>295</v>
      </c>
      <c r="J2449" s="182" t="s">
        <v>319</v>
      </c>
      <c r="K2449" s="183">
        <v>45677</v>
      </c>
      <c r="L2449" s="183">
        <v>45678</v>
      </c>
      <c r="M2449" s="182" t="s">
        <v>529</v>
      </c>
      <c r="N2449" s="182">
        <v>74160</v>
      </c>
      <c r="O2449" s="182" t="s">
        <v>686</v>
      </c>
      <c r="P2449" s="182" t="s">
        <v>687</v>
      </c>
      <c r="Q2449" s="182" t="s">
        <v>3419</v>
      </c>
      <c r="R2449" s="182" t="s">
        <v>5372</v>
      </c>
    </row>
    <row r="2450" spans="1:18" x14ac:dyDescent="0.2">
      <c r="A2450" s="182" t="s">
        <v>96</v>
      </c>
      <c r="B2450" s="182" t="s">
        <v>160</v>
      </c>
      <c r="C2450" s="183">
        <v>45623</v>
      </c>
      <c r="D2450" s="183">
        <v>45751</v>
      </c>
      <c r="E2450" s="183">
        <v>45701</v>
      </c>
      <c r="F2450" s="182" t="s">
        <v>93</v>
      </c>
      <c r="G2450" s="182" t="s">
        <v>95</v>
      </c>
      <c r="H2450" s="17"/>
      <c r="I2450" s="182" t="s">
        <v>295</v>
      </c>
      <c r="J2450" s="182" t="s">
        <v>319</v>
      </c>
      <c r="K2450" s="183">
        <v>45610</v>
      </c>
      <c r="L2450" s="183">
        <v>45610</v>
      </c>
      <c r="M2450" s="182" t="s">
        <v>544</v>
      </c>
      <c r="N2450" s="182">
        <v>74960</v>
      </c>
      <c r="O2450" s="182" t="s">
        <v>920</v>
      </c>
      <c r="P2450" s="182" t="s">
        <v>921</v>
      </c>
      <c r="Q2450" s="182" t="s">
        <v>3420</v>
      </c>
      <c r="R2450" s="182" t="s">
        <v>5373</v>
      </c>
    </row>
    <row r="2451" spans="1:18" x14ac:dyDescent="0.2">
      <c r="A2451" s="182" t="s">
        <v>96</v>
      </c>
      <c r="B2451" s="182" t="s">
        <v>201</v>
      </c>
      <c r="C2451" s="183">
        <v>45586</v>
      </c>
      <c r="D2451" s="183">
        <v>45754</v>
      </c>
      <c r="E2451" s="183">
        <v>45722</v>
      </c>
      <c r="F2451" s="182" t="s">
        <v>270</v>
      </c>
      <c r="G2451" s="182" t="s">
        <v>95</v>
      </c>
      <c r="H2451" s="182" t="s">
        <v>28</v>
      </c>
      <c r="I2451" s="182" t="s">
        <v>295</v>
      </c>
      <c r="J2451" s="182" t="s">
        <v>319</v>
      </c>
      <c r="K2451" s="183">
        <v>45569</v>
      </c>
      <c r="L2451" s="183">
        <v>45573</v>
      </c>
      <c r="M2451" s="182" t="s">
        <v>455</v>
      </c>
      <c r="N2451" s="182">
        <v>74940</v>
      </c>
      <c r="O2451" s="182" t="s">
        <v>738</v>
      </c>
      <c r="P2451" s="182" t="s">
        <v>1053</v>
      </c>
      <c r="Q2451" s="182" t="s">
        <v>3421</v>
      </c>
      <c r="R2451" s="182" t="s">
        <v>5374</v>
      </c>
    </row>
    <row r="2452" spans="1:18" x14ac:dyDescent="0.2">
      <c r="A2452" s="182" t="s">
        <v>92</v>
      </c>
      <c r="B2452" s="182" t="s">
        <v>224</v>
      </c>
      <c r="C2452" s="183">
        <v>45691</v>
      </c>
      <c r="D2452" s="183">
        <v>45887</v>
      </c>
      <c r="E2452" s="183">
        <v>45721</v>
      </c>
      <c r="F2452" s="182" t="s">
        <v>98</v>
      </c>
      <c r="G2452" s="182" t="s">
        <v>125</v>
      </c>
      <c r="H2452" s="182" t="s">
        <v>28</v>
      </c>
      <c r="I2452" s="182" t="s">
        <v>295</v>
      </c>
      <c r="J2452" s="182" t="s">
        <v>319</v>
      </c>
      <c r="K2452" s="183">
        <v>45639</v>
      </c>
      <c r="L2452" s="183">
        <v>45645</v>
      </c>
      <c r="M2452" s="182" t="s">
        <v>546</v>
      </c>
      <c r="N2452" s="182">
        <v>74160</v>
      </c>
      <c r="O2452" s="182" t="s">
        <v>694</v>
      </c>
      <c r="P2452" s="182" t="s">
        <v>695</v>
      </c>
      <c r="Q2452" s="182" t="s">
        <v>3422</v>
      </c>
      <c r="R2452" s="182" t="s">
        <v>5375</v>
      </c>
    </row>
    <row r="2453" spans="1:18" x14ac:dyDescent="0.2">
      <c r="A2453" s="182" t="s">
        <v>120</v>
      </c>
      <c r="B2453" s="182" t="s">
        <v>311</v>
      </c>
      <c r="C2453" s="183">
        <v>45709</v>
      </c>
      <c r="D2453" s="183">
        <v>45869</v>
      </c>
      <c r="E2453" s="183">
        <v>45709</v>
      </c>
      <c r="F2453" s="182" t="s">
        <v>94</v>
      </c>
      <c r="G2453" s="182" t="s">
        <v>95</v>
      </c>
      <c r="H2453" s="182" t="s">
        <v>29</v>
      </c>
      <c r="I2453" s="182" t="s">
        <v>295</v>
      </c>
      <c r="J2453" s="182" t="s">
        <v>319</v>
      </c>
      <c r="K2453" s="183">
        <v>45684</v>
      </c>
      <c r="L2453" s="183">
        <v>45684</v>
      </c>
      <c r="M2453" s="182" t="s">
        <v>456</v>
      </c>
      <c r="N2453" s="182">
        <v>74300</v>
      </c>
      <c r="O2453" s="182" t="s">
        <v>696</v>
      </c>
      <c r="P2453" s="182" t="s">
        <v>818</v>
      </c>
      <c r="Q2453" s="182" t="s">
        <v>3423</v>
      </c>
      <c r="R2453" s="182" t="s">
        <v>5376</v>
      </c>
    </row>
    <row r="2454" spans="1:18" x14ac:dyDescent="0.2">
      <c r="A2454" s="182" t="s">
        <v>120</v>
      </c>
      <c r="B2454" s="182" t="s">
        <v>235</v>
      </c>
      <c r="C2454" s="183">
        <v>45677</v>
      </c>
      <c r="D2454" s="183">
        <v>45873</v>
      </c>
      <c r="E2454" s="183">
        <v>45694</v>
      </c>
      <c r="F2454" s="182" t="s">
        <v>98</v>
      </c>
      <c r="G2454" s="182" t="s">
        <v>95</v>
      </c>
      <c r="H2454" s="182" t="s">
        <v>29</v>
      </c>
      <c r="I2454" s="182" t="s">
        <v>295</v>
      </c>
      <c r="J2454" s="182" t="s">
        <v>319</v>
      </c>
      <c r="K2454" s="183">
        <v>45639</v>
      </c>
      <c r="L2454" s="183">
        <v>45644</v>
      </c>
      <c r="M2454" s="182" t="s">
        <v>556</v>
      </c>
      <c r="N2454" s="182">
        <v>74440</v>
      </c>
      <c r="O2454" s="182" t="s">
        <v>631</v>
      </c>
      <c r="P2454" s="182" t="s">
        <v>663</v>
      </c>
      <c r="Q2454" s="182" t="s">
        <v>3424</v>
      </c>
      <c r="R2454" s="182" t="s">
        <v>5377</v>
      </c>
    </row>
    <row r="2455" spans="1:18" x14ac:dyDescent="0.2">
      <c r="A2455" s="182" t="s">
        <v>120</v>
      </c>
      <c r="B2455" s="182" t="s">
        <v>367</v>
      </c>
      <c r="C2455" s="183">
        <v>45709</v>
      </c>
      <c r="D2455" s="183">
        <v>45921</v>
      </c>
      <c r="E2455" s="183">
        <v>45709</v>
      </c>
      <c r="F2455" s="182" t="s">
        <v>94</v>
      </c>
      <c r="G2455" s="182" t="s">
        <v>95</v>
      </c>
      <c r="H2455" s="182" t="s">
        <v>29</v>
      </c>
      <c r="I2455" s="182" t="s">
        <v>295</v>
      </c>
      <c r="J2455" s="182" t="s">
        <v>319</v>
      </c>
      <c r="K2455" s="183">
        <v>45687</v>
      </c>
      <c r="L2455" s="183">
        <v>45873</v>
      </c>
      <c r="M2455" s="182" t="s">
        <v>456</v>
      </c>
      <c r="N2455" s="182">
        <v>74300</v>
      </c>
      <c r="O2455" s="182" t="s">
        <v>1352</v>
      </c>
      <c r="P2455" s="182" t="s">
        <v>820</v>
      </c>
      <c r="Q2455" s="182" t="s">
        <v>3425</v>
      </c>
      <c r="R2455" s="182" t="s">
        <v>5378</v>
      </c>
    </row>
    <row r="2456" spans="1:18" x14ac:dyDescent="0.2">
      <c r="A2456" s="182" t="s">
        <v>120</v>
      </c>
      <c r="B2456" s="182" t="s">
        <v>249</v>
      </c>
      <c r="C2456" s="183">
        <v>45691</v>
      </c>
      <c r="D2456" s="183">
        <v>45756</v>
      </c>
      <c r="E2456" s="183">
        <v>45709</v>
      </c>
      <c r="F2456" s="182" t="s">
        <v>98</v>
      </c>
      <c r="G2456" s="182" t="s">
        <v>95</v>
      </c>
      <c r="H2456" s="182" t="s">
        <v>29</v>
      </c>
      <c r="I2456" s="182" t="s">
        <v>295</v>
      </c>
      <c r="J2456" s="182" t="s">
        <v>319</v>
      </c>
      <c r="K2456" s="183">
        <v>45652</v>
      </c>
      <c r="L2456" s="183">
        <v>45664</v>
      </c>
      <c r="M2456" s="182" t="s">
        <v>456</v>
      </c>
      <c r="N2456" s="182">
        <v>74300</v>
      </c>
      <c r="O2456" s="182" t="s">
        <v>1063</v>
      </c>
      <c r="P2456" s="182" t="s">
        <v>1064</v>
      </c>
      <c r="Q2456" s="182" t="s">
        <v>3426</v>
      </c>
      <c r="R2456" s="182" t="s">
        <v>5379</v>
      </c>
    </row>
    <row r="2457" spans="1:18" x14ac:dyDescent="0.2">
      <c r="A2457" s="182" t="s">
        <v>120</v>
      </c>
      <c r="B2457" s="182" t="s">
        <v>312</v>
      </c>
      <c r="C2457" s="183">
        <v>45715</v>
      </c>
      <c r="D2457" s="183">
        <v>45891</v>
      </c>
      <c r="E2457" s="183">
        <v>45715</v>
      </c>
      <c r="F2457" s="182" t="s">
        <v>94</v>
      </c>
      <c r="G2457" s="182" t="s">
        <v>95</v>
      </c>
      <c r="H2457" s="182" t="s">
        <v>29</v>
      </c>
      <c r="I2457" s="182" t="s">
        <v>295</v>
      </c>
      <c r="J2457" s="182" t="s">
        <v>319</v>
      </c>
      <c r="K2457" s="183">
        <v>45686</v>
      </c>
      <c r="L2457" s="183">
        <v>45687</v>
      </c>
      <c r="M2457" s="182" t="s">
        <v>462</v>
      </c>
      <c r="N2457" s="182">
        <v>74190</v>
      </c>
      <c r="O2457" s="182" t="s">
        <v>807</v>
      </c>
      <c r="P2457" s="182" t="s">
        <v>843</v>
      </c>
      <c r="Q2457" s="182" t="s">
        <v>3427</v>
      </c>
      <c r="R2457" s="182" t="s">
        <v>5380</v>
      </c>
    </row>
    <row r="2458" spans="1:18" x14ac:dyDescent="0.2">
      <c r="A2458" s="182" t="s">
        <v>96</v>
      </c>
      <c r="B2458" s="182" t="s">
        <v>131</v>
      </c>
      <c r="C2458" s="183">
        <v>45628</v>
      </c>
      <c r="D2458" s="183">
        <v>45853</v>
      </c>
      <c r="E2458" s="183">
        <v>45742</v>
      </c>
      <c r="F2458" s="182" t="s">
        <v>93</v>
      </c>
      <c r="G2458" s="182" t="s">
        <v>95</v>
      </c>
      <c r="H2458" s="17"/>
      <c r="I2458" s="182" t="s">
        <v>295</v>
      </c>
      <c r="J2458" s="182" t="s">
        <v>319</v>
      </c>
      <c r="K2458" s="183">
        <v>45604</v>
      </c>
      <c r="L2458" s="183">
        <v>45604</v>
      </c>
      <c r="M2458" s="182" t="s">
        <v>470</v>
      </c>
      <c r="N2458" s="182">
        <v>74410</v>
      </c>
      <c r="O2458" s="182" t="s">
        <v>963</v>
      </c>
      <c r="P2458" s="182" t="s">
        <v>964</v>
      </c>
      <c r="Q2458" s="182" t="s">
        <v>3428</v>
      </c>
      <c r="R2458" s="182" t="s">
        <v>5381</v>
      </c>
    </row>
    <row r="2459" spans="1:18" x14ac:dyDescent="0.2">
      <c r="A2459" s="182" t="s">
        <v>92</v>
      </c>
      <c r="B2459" s="182" t="s">
        <v>138</v>
      </c>
      <c r="C2459" s="183">
        <v>45643</v>
      </c>
      <c r="D2459" s="183">
        <v>45746</v>
      </c>
      <c r="E2459" s="183">
        <v>45721</v>
      </c>
      <c r="F2459" s="182" t="s">
        <v>93</v>
      </c>
      <c r="G2459" s="182" t="s">
        <v>125</v>
      </c>
      <c r="H2459" s="17"/>
      <c r="I2459" s="182" t="s">
        <v>295</v>
      </c>
      <c r="J2459" s="182" t="s">
        <v>320</v>
      </c>
      <c r="K2459" s="183">
        <v>45596</v>
      </c>
      <c r="L2459" s="183">
        <v>45596</v>
      </c>
      <c r="M2459" s="182" t="s">
        <v>507</v>
      </c>
      <c r="N2459" s="182">
        <v>74160</v>
      </c>
      <c r="O2459" s="182" t="s">
        <v>946</v>
      </c>
      <c r="P2459" s="182" t="s">
        <v>947</v>
      </c>
      <c r="Q2459" s="182" t="s">
        <v>3429</v>
      </c>
      <c r="R2459" s="182" t="s">
        <v>5382</v>
      </c>
    </row>
    <row r="2460" spans="1:18" x14ac:dyDescent="0.2">
      <c r="A2460" s="182" t="s">
        <v>92</v>
      </c>
      <c r="B2460" s="182" t="s">
        <v>266</v>
      </c>
      <c r="C2460" s="183">
        <v>45691</v>
      </c>
      <c r="D2460" s="183">
        <v>45929</v>
      </c>
      <c r="E2460" s="183">
        <v>45709</v>
      </c>
      <c r="F2460" s="182" t="s">
        <v>98</v>
      </c>
      <c r="G2460" s="182" t="s">
        <v>95</v>
      </c>
      <c r="H2460" s="182" t="s">
        <v>29</v>
      </c>
      <c r="I2460" s="182" t="s">
        <v>295</v>
      </c>
      <c r="J2460" s="182" t="s">
        <v>319</v>
      </c>
      <c r="K2460" s="183">
        <v>45666</v>
      </c>
      <c r="L2460" s="183">
        <v>45666</v>
      </c>
      <c r="M2460" s="182" t="s">
        <v>484</v>
      </c>
      <c r="N2460" s="182">
        <v>74460</v>
      </c>
      <c r="O2460" s="182" t="s">
        <v>1065</v>
      </c>
      <c r="P2460" s="182" t="s">
        <v>658</v>
      </c>
      <c r="Q2460" s="182" t="s">
        <v>3430</v>
      </c>
      <c r="R2460" s="182" t="s">
        <v>5383</v>
      </c>
    </row>
    <row r="2461" spans="1:18" x14ac:dyDescent="0.2">
      <c r="A2461" s="182" t="s">
        <v>96</v>
      </c>
      <c r="B2461" s="182" t="s">
        <v>75</v>
      </c>
      <c r="C2461" s="183">
        <v>45586</v>
      </c>
      <c r="D2461" s="183">
        <v>45840</v>
      </c>
      <c r="E2461" s="183">
        <v>45712</v>
      </c>
      <c r="F2461" s="182" t="s">
        <v>270</v>
      </c>
      <c r="G2461" s="182" t="s">
        <v>95</v>
      </c>
      <c r="H2461" s="182" t="s">
        <v>28</v>
      </c>
      <c r="I2461" s="182" t="s">
        <v>295</v>
      </c>
      <c r="J2461" s="182" t="s">
        <v>319</v>
      </c>
      <c r="K2461" s="183">
        <v>45603</v>
      </c>
      <c r="L2461" s="183">
        <v>45603</v>
      </c>
      <c r="M2461" s="182" t="s">
        <v>455</v>
      </c>
      <c r="N2461" s="182">
        <v>74000</v>
      </c>
      <c r="O2461" s="182" t="s">
        <v>910</v>
      </c>
      <c r="P2461" s="182" t="s">
        <v>911</v>
      </c>
      <c r="Q2461" s="182" t="s">
        <v>3431</v>
      </c>
      <c r="R2461" s="182" t="s">
        <v>5384</v>
      </c>
    </row>
    <row r="2462" spans="1:18" x14ac:dyDescent="0.2">
      <c r="A2462" s="182" t="s">
        <v>96</v>
      </c>
      <c r="B2462" s="182" t="s">
        <v>75</v>
      </c>
      <c r="C2462" s="183">
        <v>45586</v>
      </c>
      <c r="D2462" s="183">
        <v>45840</v>
      </c>
      <c r="E2462" s="183">
        <v>45691</v>
      </c>
      <c r="F2462" s="182" t="s">
        <v>93</v>
      </c>
      <c r="G2462" s="182" t="s">
        <v>95</v>
      </c>
      <c r="H2462" s="182" t="s">
        <v>28</v>
      </c>
      <c r="I2462" s="182" t="s">
        <v>295</v>
      </c>
      <c r="J2462" s="182" t="s">
        <v>319</v>
      </c>
      <c r="K2462" s="183">
        <v>45603</v>
      </c>
      <c r="L2462" s="183">
        <v>45603</v>
      </c>
      <c r="M2462" s="182" t="s">
        <v>455</v>
      </c>
      <c r="N2462" s="182">
        <v>74000</v>
      </c>
      <c r="O2462" s="182" t="s">
        <v>910</v>
      </c>
      <c r="P2462" s="182" t="s">
        <v>911</v>
      </c>
      <c r="Q2462" s="182" t="s">
        <v>3432</v>
      </c>
      <c r="R2462" s="182" t="s">
        <v>3432</v>
      </c>
    </row>
    <row r="2463" spans="1:18" x14ac:dyDescent="0.2">
      <c r="A2463" s="182" t="s">
        <v>96</v>
      </c>
      <c r="B2463" s="182" t="s">
        <v>71</v>
      </c>
      <c r="C2463" s="183">
        <v>45621</v>
      </c>
      <c r="D2463" s="183">
        <v>45874</v>
      </c>
      <c r="E2463" s="183">
        <v>45722</v>
      </c>
      <c r="F2463" s="182" t="s">
        <v>270</v>
      </c>
      <c r="G2463" s="182" t="s">
        <v>95</v>
      </c>
      <c r="H2463" s="182" t="s">
        <v>28</v>
      </c>
      <c r="I2463" s="182" t="s">
        <v>293</v>
      </c>
      <c r="J2463" s="182" t="s">
        <v>319</v>
      </c>
      <c r="K2463" s="183">
        <v>45608</v>
      </c>
      <c r="L2463" s="183">
        <v>45953</v>
      </c>
      <c r="M2463" s="182" t="s">
        <v>455</v>
      </c>
      <c r="N2463" s="182">
        <v>74000</v>
      </c>
      <c r="O2463" s="182" t="s">
        <v>1054</v>
      </c>
      <c r="P2463" s="182" t="s">
        <v>1055</v>
      </c>
      <c r="Q2463" s="182" t="s">
        <v>3433</v>
      </c>
      <c r="R2463" s="182" t="s">
        <v>5385</v>
      </c>
    </row>
    <row r="2464" spans="1:18" x14ac:dyDescent="0.2">
      <c r="A2464" s="182" t="s">
        <v>92</v>
      </c>
      <c r="B2464" s="182" t="s">
        <v>150</v>
      </c>
      <c r="C2464" s="183">
        <v>45628</v>
      </c>
      <c r="D2464" s="183">
        <v>45716</v>
      </c>
      <c r="E2464" s="183">
        <v>45694</v>
      </c>
      <c r="F2464" s="182" t="s">
        <v>90</v>
      </c>
      <c r="G2464" s="182" t="s">
        <v>95</v>
      </c>
      <c r="H2464" s="182" t="s">
        <v>28</v>
      </c>
      <c r="I2464" s="182" t="s">
        <v>295</v>
      </c>
      <c r="J2464" s="182" t="s">
        <v>321</v>
      </c>
      <c r="K2464" s="183">
        <v>45586</v>
      </c>
      <c r="L2464" s="183">
        <v>45611</v>
      </c>
      <c r="M2464" s="182" t="s">
        <v>481</v>
      </c>
      <c r="N2464" s="182">
        <v>74100</v>
      </c>
      <c r="O2464" s="182" t="s">
        <v>1080</v>
      </c>
      <c r="P2464" s="182" t="s">
        <v>1081</v>
      </c>
      <c r="Q2464" s="182" t="s">
        <v>3434</v>
      </c>
      <c r="R2464" s="182" t="s">
        <v>5386</v>
      </c>
    </row>
    <row r="2465" spans="1:18" x14ac:dyDescent="0.2">
      <c r="A2465" s="182" t="s">
        <v>92</v>
      </c>
      <c r="B2465" s="182" t="s">
        <v>196</v>
      </c>
      <c r="C2465" s="183">
        <v>45611</v>
      </c>
      <c r="D2465" s="183">
        <v>45777</v>
      </c>
      <c r="E2465" s="183">
        <v>45709</v>
      </c>
      <c r="F2465" s="182" t="s">
        <v>90</v>
      </c>
      <c r="G2465" s="182" t="s">
        <v>95</v>
      </c>
      <c r="H2465" s="182" t="s">
        <v>29</v>
      </c>
      <c r="I2465" s="182" t="s">
        <v>295</v>
      </c>
      <c r="J2465" s="182" t="s">
        <v>319</v>
      </c>
      <c r="K2465" s="183">
        <v>45579</v>
      </c>
      <c r="L2465" s="183">
        <v>45582</v>
      </c>
      <c r="M2465" s="182" t="s">
        <v>463</v>
      </c>
      <c r="N2465" s="182">
        <v>74100</v>
      </c>
      <c r="O2465" s="182" t="s">
        <v>609</v>
      </c>
      <c r="P2465" s="182" t="s">
        <v>610</v>
      </c>
      <c r="Q2465" s="182" t="s">
        <v>3435</v>
      </c>
      <c r="R2465" s="182" t="s">
        <v>5387</v>
      </c>
    </row>
    <row r="2466" spans="1:18" x14ac:dyDescent="0.2">
      <c r="A2466" s="182" t="s">
        <v>92</v>
      </c>
      <c r="B2466" s="182" t="s">
        <v>196</v>
      </c>
      <c r="C2466" s="183">
        <v>45611</v>
      </c>
      <c r="D2466" s="183">
        <v>45777</v>
      </c>
      <c r="E2466" s="183">
        <v>45687</v>
      </c>
      <c r="F2466" s="182" t="s">
        <v>286</v>
      </c>
      <c r="G2466" s="182" t="s">
        <v>97</v>
      </c>
      <c r="H2466" s="182" t="s">
        <v>29</v>
      </c>
      <c r="I2466" s="182" t="s">
        <v>295</v>
      </c>
      <c r="J2466" s="182" t="s">
        <v>319</v>
      </c>
      <c r="K2466" s="183">
        <v>45579</v>
      </c>
      <c r="L2466" s="183">
        <v>45582</v>
      </c>
      <c r="M2466" s="182" t="s">
        <v>463</v>
      </c>
      <c r="N2466" s="182">
        <v>74100</v>
      </c>
      <c r="O2466" s="182" t="s">
        <v>609</v>
      </c>
      <c r="P2466" s="182" t="s">
        <v>610</v>
      </c>
      <c r="Q2466" s="182" t="s">
        <v>3436</v>
      </c>
      <c r="R2466" s="182" t="s">
        <v>5388</v>
      </c>
    </row>
    <row r="2467" spans="1:18" x14ac:dyDescent="0.2">
      <c r="A2467" s="182" t="s">
        <v>120</v>
      </c>
      <c r="B2467" s="182" t="s">
        <v>121</v>
      </c>
      <c r="C2467" s="183">
        <v>45631</v>
      </c>
      <c r="D2467" s="183">
        <v>45810</v>
      </c>
      <c r="E2467" s="183">
        <v>45709</v>
      </c>
      <c r="F2467" s="182" t="s">
        <v>90</v>
      </c>
      <c r="G2467" s="182" t="s">
        <v>95</v>
      </c>
      <c r="H2467" s="182" t="s">
        <v>29</v>
      </c>
      <c r="I2467" s="182" t="s">
        <v>295</v>
      </c>
      <c r="J2467" s="182" t="s">
        <v>319</v>
      </c>
      <c r="K2467" s="183">
        <v>45618</v>
      </c>
      <c r="L2467" s="183">
        <v>45621</v>
      </c>
      <c r="M2467" s="182" t="s">
        <v>456</v>
      </c>
      <c r="N2467" s="182">
        <v>74300</v>
      </c>
      <c r="O2467" s="182" t="s">
        <v>569</v>
      </c>
      <c r="P2467" s="182" t="s">
        <v>570</v>
      </c>
      <c r="Q2467" s="182" t="s">
        <v>3437</v>
      </c>
      <c r="R2467" s="182" t="s">
        <v>5389</v>
      </c>
    </row>
    <row r="2468" spans="1:18" x14ac:dyDescent="0.2">
      <c r="A2468" s="182" t="s">
        <v>96</v>
      </c>
      <c r="B2468" s="182" t="s">
        <v>73</v>
      </c>
      <c r="C2468" s="183">
        <v>45636</v>
      </c>
      <c r="D2468" s="183">
        <v>45845</v>
      </c>
      <c r="E2468" s="183">
        <v>45681</v>
      </c>
      <c r="F2468" s="182" t="s">
        <v>98</v>
      </c>
      <c r="G2468" s="182" t="s">
        <v>95</v>
      </c>
      <c r="H2468" s="182" t="s">
        <v>28</v>
      </c>
      <c r="I2468" s="182" t="s">
        <v>295</v>
      </c>
      <c r="J2468" s="182" t="s">
        <v>319</v>
      </c>
      <c r="K2468" s="183">
        <v>45604</v>
      </c>
      <c r="L2468" s="183">
        <v>45604</v>
      </c>
      <c r="M2468" s="182" t="s">
        <v>501</v>
      </c>
      <c r="N2468" s="182">
        <v>74270</v>
      </c>
      <c r="O2468" s="182" t="s">
        <v>990</v>
      </c>
      <c r="P2468" s="182" t="s">
        <v>991</v>
      </c>
      <c r="Q2468" s="182" t="s">
        <v>3438</v>
      </c>
      <c r="R2468" s="182" t="s">
        <v>3438</v>
      </c>
    </row>
    <row r="2469" spans="1:18" x14ac:dyDescent="0.2">
      <c r="A2469" s="182" t="s">
        <v>96</v>
      </c>
      <c r="B2469" s="182" t="s">
        <v>202</v>
      </c>
      <c r="C2469" s="183">
        <v>45586</v>
      </c>
      <c r="D2469" s="183">
        <v>45637</v>
      </c>
      <c r="E2469" s="183">
        <v>45649</v>
      </c>
      <c r="F2469" s="182" t="s">
        <v>286</v>
      </c>
      <c r="G2469" s="182" t="s">
        <v>97</v>
      </c>
      <c r="H2469" s="17"/>
      <c r="I2469" s="182" t="s">
        <v>295</v>
      </c>
      <c r="J2469" s="182" t="s">
        <v>321</v>
      </c>
      <c r="K2469" s="183">
        <v>45578</v>
      </c>
      <c r="L2469" s="183">
        <v>45583</v>
      </c>
      <c r="M2469" s="182" t="s">
        <v>455</v>
      </c>
      <c r="N2469" s="182">
        <v>74000</v>
      </c>
      <c r="O2469" s="182" t="s">
        <v>1084</v>
      </c>
      <c r="P2469" s="182" t="s">
        <v>1085</v>
      </c>
      <c r="Q2469" s="182" t="s">
        <v>3439</v>
      </c>
      <c r="R2469" s="182" t="s">
        <v>5390</v>
      </c>
    </row>
    <row r="2470" spans="1:18" x14ac:dyDescent="0.2">
      <c r="A2470" s="182" t="s">
        <v>99</v>
      </c>
      <c r="B2470" s="182" t="s">
        <v>313</v>
      </c>
      <c r="C2470" s="183">
        <v>45602</v>
      </c>
      <c r="D2470" s="183">
        <v>45808</v>
      </c>
      <c r="E2470" s="183">
        <v>45700</v>
      </c>
      <c r="F2470" s="182" t="s">
        <v>93</v>
      </c>
      <c r="G2470" s="182" t="s">
        <v>95</v>
      </c>
      <c r="H2470" s="182" t="s">
        <v>29</v>
      </c>
      <c r="I2470" s="182" t="s">
        <v>295</v>
      </c>
      <c r="J2470" s="182" t="s">
        <v>319</v>
      </c>
      <c r="K2470" s="183">
        <v>45590</v>
      </c>
      <c r="L2470" s="183">
        <v>45869</v>
      </c>
      <c r="M2470" s="182" t="s">
        <v>519</v>
      </c>
      <c r="N2470" s="182">
        <v>74200</v>
      </c>
      <c r="O2470" s="182" t="s">
        <v>616</v>
      </c>
      <c r="P2470" s="182" t="s">
        <v>617</v>
      </c>
      <c r="Q2470" s="182" t="s">
        <v>3440</v>
      </c>
      <c r="R2470" s="182" t="s">
        <v>5391</v>
      </c>
    </row>
    <row r="2471" spans="1:18" x14ac:dyDescent="0.2">
      <c r="A2471" s="182" t="s">
        <v>99</v>
      </c>
      <c r="B2471" s="182" t="s">
        <v>208</v>
      </c>
      <c r="C2471" s="183">
        <v>45588</v>
      </c>
      <c r="D2471" s="183">
        <v>45855</v>
      </c>
      <c r="E2471" s="183">
        <v>45700</v>
      </c>
      <c r="F2471" s="182" t="s">
        <v>270</v>
      </c>
      <c r="G2471" s="182" t="s">
        <v>97</v>
      </c>
      <c r="H2471" s="17"/>
      <c r="I2471" s="182" t="s">
        <v>295</v>
      </c>
      <c r="J2471" s="182" t="s">
        <v>320</v>
      </c>
      <c r="K2471" s="183">
        <v>45527</v>
      </c>
      <c r="L2471" s="183">
        <v>45855</v>
      </c>
      <c r="M2471" s="182" t="s">
        <v>505</v>
      </c>
      <c r="N2471" s="182">
        <v>74140</v>
      </c>
      <c r="O2471" s="182" t="s">
        <v>1342</v>
      </c>
      <c r="P2471" s="182" t="s">
        <v>611</v>
      </c>
      <c r="Q2471" s="182" t="s">
        <v>3441</v>
      </c>
      <c r="R2471" s="182" t="s">
        <v>5392</v>
      </c>
    </row>
    <row r="2472" spans="1:18" x14ac:dyDescent="0.2">
      <c r="A2472" s="182" t="s">
        <v>99</v>
      </c>
      <c r="B2472" s="182" t="s">
        <v>130</v>
      </c>
      <c r="C2472" s="183">
        <v>45583</v>
      </c>
      <c r="D2472" s="183">
        <v>45874</v>
      </c>
      <c r="E2472" s="183">
        <v>45700</v>
      </c>
      <c r="F2472" s="182" t="s">
        <v>93</v>
      </c>
      <c r="G2472" s="182" t="s">
        <v>125</v>
      </c>
      <c r="H2472" s="17"/>
      <c r="I2472" s="182" t="s">
        <v>295</v>
      </c>
      <c r="J2472" s="182" t="s">
        <v>320</v>
      </c>
      <c r="K2472" s="183">
        <v>45581</v>
      </c>
      <c r="L2472" s="183">
        <v>45582</v>
      </c>
      <c r="M2472" s="182" t="s">
        <v>519</v>
      </c>
      <c r="N2472" s="182">
        <v>74200</v>
      </c>
      <c r="O2472" s="182" t="s">
        <v>592</v>
      </c>
      <c r="P2472" s="182" t="s">
        <v>593</v>
      </c>
      <c r="Q2472" s="182" t="s">
        <v>3442</v>
      </c>
      <c r="R2472" s="182" t="s">
        <v>5393</v>
      </c>
    </row>
    <row r="2473" spans="1:18" x14ac:dyDescent="0.2">
      <c r="A2473" s="182" t="s">
        <v>99</v>
      </c>
      <c r="B2473" s="182" t="s">
        <v>268</v>
      </c>
      <c r="C2473" s="183">
        <v>45679</v>
      </c>
      <c r="D2473" s="183">
        <v>45832</v>
      </c>
      <c r="E2473" s="183">
        <v>45693</v>
      </c>
      <c r="F2473" s="182" t="s">
        <v>98</v>
      </c>
      <c r="G2473" s="182" t="s">
        <v>95</v>
      </c>
      <c r="H2473" s="17"/>
      <c r="I2473" s="182" t="s">
        <v>295</v>
      </c>
      <c r="J2473" s="182" t="s">
        <v>320</v>
      </c>
      <c r="K2473" s="183">
        <v>45670</v>
      </c>
      <c r="L2473" s="183">
        <v>45672</v>
      </c>
      <c r="M2473" s="182" t="s">
        <v>461</v>
      </c>
      <c r="N2473" s="182">
        <v>74200</v>
      </c>
      <c r="O2473" s="182" t="s">
        <v>634</v>
      </c>
      <c r="P2473" s="182" t="s">
        <v>635</v>
      </c>
      <c r="Q2473" s="182" t="s">
        <v>3443</v>
      </c>
      <c r="R2473" s="182" t="s">
        <v>5394</v>
      </c>
    </row>
    <row r="2474" spans="1:18" x14ac:dyDescent="0.2">
      <c r="A2474" s="182" t="s">
        <v>99</v>
      </c>
      <c r="B2474" s="182" t="s">
        <v>274</v>
      </c>
      <c r="C2474" s="183">
        <v>45686</v>
      </c>
      <c r="D2474" s="183">
        <v>45874</v>
      </c>
      <c r="E2474" s="183">
        <v>45700</v>
      </c>
      <c r="F2474" s="182" t="s">
        <v>98</v>
      </c>
      <c r="G2474" s="182" t="s">
        <v>95</v>
      </c>
      <c r="H2474" s="182" t="s">
        <v>28</v>
      </c>
      <c r="I2474" s="182" t="s">
        <v>295</v>
      </c>
      <c r="J2474" s="182" t="s">
        <v>319</v>
      </c>
      <c r="K2474" s="183">
        <v>45666</v>
      </c>
      <c r="L2474" s="183">
        <v>45666</v>
      </c>
      <c r="M2474" s="182" t="s">
        <v>461</v>
      </c>
      <c r="N2474" s="182">
        <v>74200</v>
      </c>
      <c r="O2474" s="182" t="s">
        <v>1327</v>
      </c>
      <c r="P2474" s="182" t="s">
        <v>1017</v>
      </c>
      <c r="Q2474" s="182" t="s">
        <v>3444</v>
      </c>
      <c r="R2474" s="182" t="s">
        <v>5395</v>
      </c>
    </row>
    <row r="2475" spans="1:18" x14ac:dyDescent="0.2">
      <c r="A2475" s="182" t="s">
        <v>99</v>
      </c>
      <c r="B2475" s="182" t="s">
        <v>103</v>
      </c>
      <c r="C2475" s="183">
        <v>45581</v>
      </c>
      <c r="D2475" s="183">
        <v>45747</v>
      </c>
      <c r="E2475" s="183">
        <v>45707</v>
      </c>
      <c r="F2475" s="182" t="s">
        <v>270</v>
      </c>
      <c r="G2475" s="182" t="s">
        <v>95</v>
      </c>
      <c r="H2475" s="17"/>
      <c r="I2475" s="182" t="s">
        <v>295</v>
      </c>
      <c r="J2475" s="182" t="s">
        <v>320</v>
      </c>
      <c r="K2475" s="183">
        <v>45560</v>
      </c>
      <c r="L2475" s="183">
        <v>45576</v>
      </c>
      <c r="M2475" s="182" t="s">
        <v>558</v>
      </c>
      <c r="N2475" s="182">
        <v>74500</v>
      </c>
      <c r="O2475" s="182" t="s">
        <v>1069</v>
      </c>
      <c r="P2475" s="182" t="s">
        <v>1070</v>
      </c>
      <c r="Q2475" s="182" t="s">
        <v>3445</v>
      </c>
      <c r="R2475" s="182" t="s">
        <v>5396</v>
      </c>
    </row>
    <row r="2476" spans="1:18" x14ac:dyDescent="0.2">
      <c r="A2476" s="182" t="s">
        <v>92</v>
      </c>
      <c r="B2476" s="182" t="s">
        <v>238</v>
      </c>
      <c r="C2476" s="183">
        <v>45706</v>
      </c>
      <c r="D2476" s="183">
        <v>45869</v>
      </c>
      <c r="E2476" s="183">
        <v>45706</v>
      </c>
      <c r="F2476" s="182" t="s">
        <v>94</v>
      </c>
      <c r="G2476" s="182" t="s">
        <v>95</v>
      </c>
      <c r="H2476" s="182" t="s">
        <v>29</v>
      </c>
      <c r="I2476" s="182" t="s">
        <v>295</v>
      </c>
      <c r="J2476" s="182" t="s">
        <v>319</v>
      </c>
      <c r="K2476" s="183">
        <v>45664</v>
      </c>
      <c r="L2476" s="183">
        <v>45664</v>
      </c>
      <c r="M2476" s="182" t="s">
        <v>463</v>
      </c>
      <c r="N2476" s="182">
        <v>74100</v>
      </c>
      <c r="O2476" s="182" t="s">
        <v>724</v>
      </c>
      <c r="P2476" s="182" t="s">
        <v>725</v>
      </c>
      <c r="Q2476" s="182" t="s">
        <v>3446</v>
      </c>
      <c r="R2476" s="182" t="s">
        <v>5397</v>
      </c>
    </row>
    <row r="2477" spans="1:18" x14ac:dyDescent="0.2">
      <c r="A2477" s="182" t="s">
        <v>92</v>
      </c>
      <c r="B2477" s="182" t="s">
        <v>334</v>
      </c>
      <c r="C2477" s="183">
        <v>45708</v>
      </c>
      <c r="D2477" s="183">
        <v>45855</v>
      </c>
      <c r="E2477" s="183">
        <v>45708</v>
      </c>
      <c r="F2477" s="182" t="s">
        <v>94</v>
      </c>
      <c r="G2477" s="182" t="s">
        <v>95</v>
      </c>
      <c r="H2477" s="182" t="s">
        <v>29</v>
      </c>
      <c r="I2477" s="182" t="s">
        <v>295</v>
      </c>
      <c r="J2477" s="182" t="s">
        <v>319</v>
      </c>
      <c r="K2477" s="183">
        <v>45625</v>
      </c>
      <c r="L2477" s="183">
        <v>45630</v>
      </c>
      <c r="M2477" s="182" t="s">
        <v>511</v>
      </c>
      <c r="N2477" s="182">
        <v>74380</v>
      </c>
      <c r="O2477" s="182" t="s">
        <v>645</v>
      </c>
      <c r="P2477" s="182" t="s">
        <v>860</v>
      </c>
      <c r="Q2477" s="182" t="s">
        <v>3447</v>
      </c>
      <c r="R2477" s="182" t="s">
        <v>5398</v>
      </c>
    </row>
    <row r="2478" spans="1:18" x14ac:dyDescent="0.2">
      <c r="A2478" s="182" t="s">
        <v>92</v>
      </c>
      <c r="B2478" s="182" t="s">
        <v>223</v>
      </c>
      <c r="C2478" s="183">
        <v>45674</v>
      </c>
      <c r="D2478" s="183">
        <v>45902</v>
      </c>
      <c r="E2478" s="183">
        <v>45713</v>
      </c>
      <c r="F2478" s="182" t="s">
        <v>98</v>
      </c>
      <c r="G2478" s="182" t="s">
        <v>95</v>
      </c>
      <c r="H2478" s="182" t="s">
        <v>29</v>
      </c>
      <c r="I2478" s="182" t="s">
        <v>295</v>
      </c>
      <c r="J2478" s="182" t="s">
        <v>319</v>
      </c>
      <c r="K2478" s="183">
        <v>45643</v>
      </c>
      <c r="L2478" s="183">
        <v>45645</v>
      </c>
      <c r="M2478" s="182" t="s">
        <v>463</v>
      </c>
      <c r="N2478" s="182">
        <v>74100</v>
      </c>
      <c r="O2478" s="182" t="s">
        <v>738</v>
      </c>
      <c r="P2478" s="182" t="s">
        <v>739</v>
      </c>
      <c r="Q2478" s="182" t="s">
        <v>3448</v>
      </c>
      <c r="R2478" s="182" t="s">
        <v>5399</v>
      </c>
    </row>
    <row r="2479" spans="1:18" x14ac:dyDescent="0.2">
      <c r="A2479" s="182" t="s">
        <v>120</v>
      </c>
      <c r="B2479" s="182" t="s">
        <v>314</v>
      </c>
      <c r="C2479" s="183">
        <v>45715</v>
      </c>
      <c r="D2479" s="183">
        <v>45822</v>
      </c>
      <c r="E2479" s="183">
        <v>45715</v>
      </c>
      <c r="F2479" s="182" t="s">
        <v>94</v>
      </c>
      <c r="G2479" s="182" t="s">
        <v>95</v>
      </c>
      <c r="H2479" s="182" t="s">
        <v>28</v>
      </c>
      <c r="I2479" s="182" t="s">
        <v>295</v>
      </c>
      <c r="J2479" s="182" t="s">
        <v>319</v>
      </c>
      <c r="K2479" s="183">
        <v>45677</v>
      </c>
      <c r="L2479" s="183">
        <v>45679</v>
      </c>
      <c r="M2479" s="182" t="s">
        <v>462</v>
      </c>
      <c r="N2479" s="182">
        <v>74190</v>
      </c>
      <c r="O2479" s="182" t="s">
        <v>1346</v>
      </c>
      <c r="P2479" s="182" t="s">
        <v>668</v>
      </c>
      <c r="Q2479" s="182" t="s">
        <v>3449</v>
      </c>
      <c r="R2479" s="182" t="s">
        <v>5400</v>
      </c>
    </row>
    <row r="2480" spans="1:18" x14ac:dyDescent="0.2">
      <c r="A2480" s="182" t="s">
        <v>92</v>
      </c>
      <c r="B2480" s="182" t="s">
        <v>272</v>
      </c>
      <c r="C2480" s="183">
        <v>45688</v>
      </c>
      <c r="D2480" s="183">
        <v>45808</v>
      </c>
      <c r="E2480" s="183">
        <v>45706</v>
      </c>
      <c r="F2480" s="182" t="s">
        <v>98</v>
      </c>
      <c r="G2480" s="182" t="s">
        <v>95</v>
      </c>
      <c r="H2480" s="182" t="s">
        <v>28</v>
      </c>
      <c r="I2480" s="182" t="s">
        <v>295</v>
      </c>
      <c r="J2480" s="182" t="s">
        <v>321</v>
      </c>
      <c r="K2480" s="183">
        <v>45663</v>
      </c>
      <c r="L2480" s="183">
        <v>45799</v>
      </c>
      <c r="M2480" s="182" t="s">
        <v>463</v>
      </c>
      <c r="N2480" s="182">
        <v>74100</v>
      </c>
      <c r="O2480" s="182" t="s">
        <v>778</v>
      </c>
      <c r="P2480" s="182" t="s">
        <v>779</v>
      </c>
      <c r="Q2480" s="182" t="s">
        <v>3450</v>
      </c>
      <c r="R2480" s="182" t="s">
        <v>5401</v>
      </c>
    </row>
    <row r="2481" spans="1:18" x14ac:dyDescent="0.2">
      <c r="A2481" s="182" t="s">
        <v>96</v>
      </c>
      <c r="B2481" s="182" t="s">
        <v>202</v>
      </c>
      <c r="C2481" s="183">
        <v>45586</v>
      </c>
      <c r="D2481" s="183">
        <v>45637</v>
      </c>
      <c r="E2481" s="183">
        <v>45649</v>
      </c>
      <c r="F2481" s="182" t="s">
        <v>90</v>
      </c>
      <c r="G2481" s="182" t="s">
        <v>125</v>
      </c>
      <c r="H2481" s="17"/>
      <c r="I2481" s="182" t="s">
        <v>295</v>
      </c>
      <c r="J2481" s="182" t="s">
        <v>321</v>
      </c>
      <c r="K2481" s="183">
        <v>45578</v>
      </c>
      <c r="L2481" s="183">
        <v>45583</v>
      </c>
      <c r="M2481" s="182" t="s">
        <v>455</v>
      </c>
      <c r="N2481" s="182">
        <v>74000</v>
      </c>
      <c r="O2481" s="182" t="s">
        <v>1084</v>
      </c>
      <c r="P2481" s="182" t="s">
        <v>1085</v>
      </c>
      <c r="Q2481" s="182" t="s">
        <v>3451</v>
      </c>
      <c r="R2481" s="182" t="s">
        <v>3451</v>
      </c>
    </row>
    <row r="2482" spans="1:18" x14ac:dyDescent="0.2">
      <c r="A2482" s="182" t="s">
        <v>92</v>
      </c>
      <c r="B2482" s="182" t="s">
        <v>80</v>
      </c>
      <c r="C2482" s="183">
        <v>45666</v>
      </c>
      <c r="D2482" s="17"/>
      <c r="E2482" s="183">
        <v>45706</v>
      </c>
      <c r="F2482" s="182" t="s">
        <v>98</v>
      </c>
      <c r="G2482" s="182" t="s">
        <v>95</v>
      </c>
      <c r="H2482" s="182" t="s">
        <v>29</v>
      </c>
      <c r="I2482" s="182" t="s">
        <v>293</v>
      </c>
      <c r="J2482" s="182" t="s">
        <v>319</v>
      </c>
      <c r="K2482" s="183">
        <v>45632</v>
      </c>
      <c r="L2482" s="183">
        <v>45635</v>
      </c>
      <c r="M2482" s="182" t="s">
        <v>471</v>
      </c>
      <c r="N2482" s="182">
        <v>74100</v>
      </c>
      <c r="O2482" s="182" t="s">
        <v>1324</v>
      </c>
      <c r="P2482" s="182" t="s">
        <v>880</v>
      </c>
      <c r="Q2482" s="182" t="s">
        <v>3452</v>
      </c>
      <c r="R2482" s="182" t="s">
        <v>5402</v>
      </c>
    </row>
    <row r="2483" spans="1:18" x14ac:dyDescent="0.2">
      <c r="A2483" s="182" t="s">
        <v>99</v>
      </c>
      <c r="B2483" s="182" t="s">
        <v>315</v>
      </c>
      <c r="C2483" s="183">
        <v>45693</v>
      </c>
      <c r="D2483" s="183">
        <v>45971</v>
      </c>
      <c r="E2483" s="183">
        <v>45693</v>
      </c>
      <c r="F2483" s="182" t="s">
        <v>94</v>
      </c>
      <c r="G2483" s="182" t="s">
        <v>95</v>
      </c>
      <c r="H2483" s="182" t="s">
        <v>29</v>
      </c>
      <c r="I2483" s="182" t="s">
        <v>295</v>
      </c>
      <c r="J2483" s="182" t="s">
        <v>319</v>
      </c>
      <c r="K2483" s="183">
        <v>45686</v>
      </c>
      <c r="L2483" s="183">
        <v>45686</v>
      </c>
      <c r="M2483" s="182" t="s">
        <v>552</v>
      </c>
      <c r="N2483" s="182">
        <v>74500</v>
      </c>
      <c r="O2483" s="182" t="s">
        <v>621</v>
      </c>
      <c r="P2483" s="182" t="s">
        <v>622</v>
      </c>
      <c r="Q2483" s="182" t="s">
        <v>3453</v>
      </c>
      <c r="R2483" s="182" t="s">
        <v>5403</v>
      </c>
    </row>
    <row r="2484" spans="1:18" x14ac:dyDescent="0.2">
      <c r="A2484" s="182" t="s">
        <v>92</v>
      </c>
      <c r="B2484" s="182" t="s">
        <v>273</v>
      </c>
      <c r="C2484" s="183">
        <v>45688</v>
      </c>
      <c r="D2484" s="17"/>
      <c r="E2484" s="183">
        <v>45702</v>
      </c>
      <c r="F2484" s="182" t="s">
        <v>98</v>
      </c>
      <c r="G2484" s="182" t="s">
        <v>95</v>
      </c>
      <c r="H2484" s="182" t="s">
        <v>29</v>
      </c>
      <c r="I2484" s="182" t="s">
        <v>293</v>
      </c>
      <c r="J2484" s="182" t="s">
        <v>319</v>
      </c>
      <c r="K2484" s="183">
        <v>45657</v>
      </c>
      <c r="L2484" s="183">
        <v>45664</v>
      </c>
      <c r="M2484" s="182" t="s">
        <v>481</v>
      </c>
      <c r="N2484" s="182">
        <v>74100</v>
      </c>
      <c r="O2484" s="182" t="s">
        <v>734</v>
      </c>
      <c r="P2484" s="182" t="s">
        <v>735</v>
      </c>
      <c r="Q2484" s="182" t="s">
        <v>3454</v>
      </c>
      <c r="R2484" s="182" t="s">
        <v>5404</v>
      </c>
    </row>
    <row r="2485" spans="1:18" x14ac:dyDescent="0.2">
      <c r="A2485" s="182" t="s">
        <v>92</v>
      </c>
      <c r="B2485" s="182" t="s">
        <v>117</v>
      </c>
      <c r="C2485" s="183">
        <v>45646</v>
      </c>
      <c r="D2485" s="183">
        <v>45709</v>
      </c>
      <c r="E2485" s="183">
        <v>45705</v>
      </c>
      <c r="F2485" s="182" t="s">
        <v>90</v>
      </c>
      <c r="G2485" s="182" t="s">
        <v>125</v>
      </c>
      <c r="H2485" s="182" t="s">
        <v>29</v>
      </c>
      <c r="I2485" s="182" t="s">
        <v>295</v>
      </c>
      <c r="J2485" s="182" t="s">
        <v>320</v>
      </c>
      <c r="K2485" s="183">
        <v>45629</v>
      </c>
      <c r="L2485" s="183">
        <v>45632</v>
      </c>
      <c r="M2485" s="182" t="s">
        <v>458</v>
      </c>
      <c r="N2485" s="182">
        <v>74160</v>
      </c>
      <c r="O2485" s="182" t="s">
        <v>823</v>
      </c>
      <c r="P2485" s="182" t="s">
        <v>824</v>
      </c>
      <c r="Q2485" s="182" t="s">
        <v>3455</v>
      </c>
      <c r="R2485" s="182" t="s">
        <v>5405</v>
      </c>
    </row>
    <row r="2486" spans="1:18" x14ac:dyDescent="0.2">
      <c r="A2486" s="182" t="s">
        <v>92</v>
      </c>
      <c r="B2486" s="182" t="s">
        <v>185</v>
      </c>
      <c r="C2486" s="183">
        <v>45587</v>
      </c>
      <c r="D2486" s="183">
        <v>45777</v>
      </c>
      <c r="E2486" s="183">
        <v>45705</v>
      </c>
      <c r="F2486" s="182" t="s">
        <v>93</v>
      </c>
      <c r="G2486" s="182" t="s">
        <v>125</v>
      </c>
      <c r="H2486" s="17"/>
      <c r="I2486" s="182" t="s">
        <v>295</v>
      </c>
      <c r="J2486" s="182" t="s">
        <v>320</v>
      </c>
      <c r="K2486" s="183">
        <v>45468</v>
      </c>
      <c r="L2486" s="183">
        <v>45576</v>
      </c>
      <c r="M2486" s="182" t="s">
        <v>458</v>
      </c>
      <c r="N2486" s="182">
        <v>74160</v>
      </c>
      <c r="O2486" s="182" t="s">
        <v>1340</v>
      </c>
      <c r="P2486" s="182" t="s">
        <v>607</v>
      </c>
      <c r="Q2486" s="182" t="s">
        <v>3456</v>
      </c>
      <c r="R2486" s="182" t="s">
        <v>5406</v>
      </c>
    </row>
    <row r="2487" spans="1:18" x14ac:dyDescent="0.2">
      <c r="A2487" s="182" t="s">
        <v>92</v>
      </c>
      <c r="B2487" s="182" t="s">
        <v>199</v>
      </c>
      <c r="C2487" s="183">
        <v>45617</v>
      </c>
      <c r="D2487" s="183">
        <v>45869</v>
      </c>
      <c r="E2487" s="183">
        <v>45706</v>
      </c>
      <c r="F2487" s="182" t="s">
        <v>93</v>
      </c>
      <c r="G2487" s="182" t="s">
        <v>95</v>
      </c>
      <c r="H2487" s="182" t="s">
        <v>29</v>
      </c>
      <c r="I2487" s="182" t="s">
        <v>295</v>
      </c>
      <c r="J2487" s="182" t="s">
        <v>319</v>
      </c>
      <c r="K2487" s="183">
        <v>45609</v>
      </c>
      <c r="L2487" s="183">
        <v>45609</v>
      </c>
      <c r="M2487" s="182" t="s">
        <v>472</v>
      </c>
      <c r="N2487" s="182">
        <v>74930</v>
      </c>
      <c r="O2487" s="182" t="s">
        <v>792</v>
      </c>
      <c r="P2487" s="182" t="s">
        <v>793</v>
      </c>
      <c r="Q2487" s="182" t="s">
        <v>3457</v>
      </c>
      <c r="R2487" s="182" t="s">
        <v>5407</v>
      </c>
    </row>
    <row r="2488" spans="1:18" x14ac:dyDescent="0.2">
      <c r="A2488" s="182" t="s">
        <v>92</v>
      </c>
      <c r="B2488" s="182" t="s">
        <v>188</v>
      </c>
      <c r="C2488" s="183">
        <v>45587</v>
      </c>
      <c r="D2488" s="183">
        <v>45716</v>
      </c>
      <c r="E2488" s="183">
        <v>45708</v>
      </c>
      <c r="F2488" s="182" t="s">
        <v>270</v>
      </c>
      <c r="G2488" s="182" t="s">
        <v>95</v>
      </c>
      <c r="H2488" s="17"/>
      <c r="I2488" s="182" t="s">
        <v>295</v>
      </c>
      <c r="J2488" s="182" t="s">
        <v>319</v>
      </c>
      <c r="K2488" s="183">
        <v>45495</v>
      </c>
      <c r="L2488" s="183">
        <v>45580</v>
      </c>
      <c r="M2488" s="182" t="s">
        <v>563</v>
      </c>
      <c r="N2488" s="182">
        <v>74100</v>
      </c>
      <c r="O2488" s="182" t="s">
        <v>1086</v>
      </c>
      <c r="P2488" s="182" t="s">
        <v>1087</v>
      </c>
      <c r="Q2488" s="182" t="s">
        <v>3458</v>
      </c>
      <c r="R2488" s="182" t="s">
        <v>5408</v>
      </c>
    </row>
    <row r="2489" spans="1:18" x14ac:dyDescent="0.2">
      <c r="A2489" s="182" t="s">
        <v>92</v>
      </c>
      <c r="B2489" s="182" t="s">
        <v>206</v>
      </c>
      <c r="C2489" s="183">
        <v>45589</v>
      </c>
      <c r="D2489" s="183">
        <v>45722</v>
      </c>
      <c r="E2489" s="183">
        <v>45695</v>
      </c>
      <c r="F2489" s="182" t="s">
        <v>270</v>
      </c>
      <c r="G2489" s="182" t="s">
        <v>95</v>
      </c>
      <c r="H2489" s="182" t="s">
        <v>29</v>
      </c>
      <c r="I2489" s="182" t="s">
        <v>295</v>
      </c>
      <c r="J2489" s="182" t="s">
        <v>319</v>
      </c>
      <c r="K2489" s="183">
        <v>45588</v>
      </c>
      <c r="L2489" s="183">
        <v>45588</v>
      </c>
      <c r="M2489" s="182" t="s">
        <v>457</v>
      </c>
      <c r="N2489" s="182">
        <v>74240</v>
      </c>
      <c r="O2489" s="182" t="s">
        <v>1368</v>
      </c>
      <c r="P2489" s="182" t="s">
        <v>1077</v>
      </c>
      <c r="Q2489" s="182" t="s">
        <v>3459</v>
      </c>
      <c r="R2489" s="182" t="s">
        <v>5409</v>
      </c>
    </row>
    <row r="2490" spans="1:18" x14ac:dyDescent="0.2">
      <c r="A2490" s="182" t="s">
        <v>92</v>
      </c>
      <c r="B2490" s="182" t="s">
        <v>198</v>
      </c>
      <c r="C2490" s="183">
        <v>45614</v>
      </c>
      <c r="D2490" s="183">
        <v>45776</v>
      </c>
      <c r="E2490" s="183">
        <v>45698</v>
      </c>
      <c r="F2490" s="182" t="s">
        <v>93</v>
      </c>
      <c r="G2490" s="182" t="s">
        <v>95</v>
      </c>
      <c r="H2490" s="182" t="s">
        <v>29</v>
      </c>
      <c r="I2490" s="182" t="s">
        <v>295</v>
      </c>
      <c r="J2490" s="182" t="s">
        <v>319</v>
      </c>
      <c r="K2490" s="183">
        <v>45609</v>
      </c>
      <c r="L2490" s="183">
        <v>45611</v>
      </c>
      <c r="M2490" s="182" t="s">
        <v>472</v>
      </c>
      <c r="N2490" s="182">
        <v>74930</v>
      </c>
      <c r="O2490" s="182" t="s">
        <v>640</v>
      </c>
      <c r="P2490" s="182" t="s">
        <v>641</v>
      </c>
      <c r="Q2490" s="182" t="s">
        <v>3460</v>
      </c>
      <c r="R2490" s="182" t="s">
        <v>5410</v>
      </c>
    </row>
    <row r="2491" spans="1:18" x14ac:dyDescent="0.2">
      <c r="A2491" s="182" t="s">
        <v>92</v>
      </c>
      <c r="B2491" s="182" t="s">
        <v>116</v>
      </c>
      <c r="C2491" s="183">
        <v>45691</v>
      </c>
      <c r="D2491" s="183">
        <v>45946</v>
      </c>
      <c r="E2491" s="183">
        <v>45691</v>
      </c>
      <c r="F2491" s="182" t="s">
        <v>94</v>
      </c>
      <c r="G2491" s="182" t="s">
        <v>95</v>
      </c>
      <c r="H2491" s="182" t="s">
        <v>29</v>
      </c>
      <c r="I2491" s="182" t="s">
        <v>295</v>
      </c>
      <c r="J2491" s="182" t="s">
        <v>319</v>
      </c>
      <c r="K2491" s="183">
        <v>45587</v>
      </c>
      <c r="L2491" s="183">
        <v>45894</v>
      </c>
      <c r="M2491" s="182" t="s">
        <v>488</v>
      </c>
      <c r="N2491" s="182">
        <v>74160</v>
      </c>
      <c r="O2491" s="182" t="s">
        <v>794</v>
      </c>
      <c r="P2491" s="182" t="s">
        <v>795</v>
      </c>
      <c r="Q2491" s="182" t="s">
        <v>3461</v>
      </c>
      <c r="R2491" s="182" t="s">
        <v>5411</v>
      </c>
    </row>
    <row r="2492" spans="1:18" x14ac:dyDescent="0.2">
      <c r="A2492" s="182" t="s">
        <v>92</v>
      </c>
      <c r="B2492" s="182" t="s">
        <v>224</v>
      </c>
      <c r="C2492" s="183">
        <v>45691</v>
      </c>
      <c r="D2492" s="183">
        <v>45887</v>
      </c>
      <c r="E2492" s="183">
        <v>45691</v>
      </c>
      <c r="F2492" s="182" t="s">
        <v>94</v>
      </c>
      <c r="G2492" s="182" t="s">
        <v>95</v>
      </c>
      <c r="H2492" s="182" t="s">
        <v>28</v>
      </c>
      <c r="I2492" s="182" t="s">
        <v>295</v>
      </c>
      <c r="J2492" s="182" t="s">
        <v>319</v>
      </c>
      <c r="K2492" s="183">
        <v>45639</v>
      </c>
      <c r="L2492" s="183">
        <v>45645</v>
      </c>
      <c r="M2492" s="182" t="s">
        <v>546</v>
      </c>
      <c r="N2492" s="182">
        <v>74160</v>
      </c>
      <c r="O2492" s="182" t="s">
        <v>694</v>
      </c>
      <c r="P2492" s="182" t="s">
        <v>695</v>
      </c>
      <c r="Q2492" s="182" t="s">
        <v>3462</v>
      </c>
      <c r="R2492" s="182" t="s">
        <v>5412</v>
      </c>
    </row>
    <row r="2493" spans="1:18" x14ac:dyDescent="0.2">
      <c r="A2493" s="182" t="s">
        <v>92</v>
      </c>
      <c r="B2493" s="182" t="s">
        <v>79</v>
      </c>
      <c r="C2493" s="183">
        <v>45708</v>
      </c>
      <c r="D2493" s="183">
        <v>45876</v>
      </c>
      <c r="E2493" s="183">
        <v>45701</v>
      </c>
      <c r="F2493" s="182" t="s">
        <v>94</v>
      </c>
      <c r="G2493" s="182" t="s">
        <v>95</v>
      </c>
      <c r="H2493" s="182" t="s">
        <v>29</v>
      </c>
      <c r="I2493" s="182" t="s">
        <v>295</v>
      </c>
      <c r="J2493" s="182" t="s">
        <v>319</v>
      </c>
      <c r="K2493" s="183">
        <v>45635</v>
      </c>
      <c r="L2493" s="183">
        <v>45636</v>
      </c>
      <c r="M2493" s="182" t="s">
        <v>463</v>
      </c>
      <c r="N2493" s="182">
        <v>74100</v>
      </c>
      <c r="O2493" s="182" t="s">
        <v>1325</v>
      </c>
      <c r="P2493" s="182" t="s">
        <v>855</v>
      </c>
      <c r="Q2493" s="182" t="s">
        <v>3463</v>
      </c>
      <c r="R2493" s="182" t="s">
        <v>5413</v>
      </c>
    </row>
    <row r="2494" spans="1:18" x14ac:dyDescent="0.2">
      <c r="A2494" s="182" t="s">
        <v>92</v>
      </c>
      <c r="B2494" s="182" t="s">
        <v>78</v>
      </c>
      <c r="C2494" s="183">
        <v>45645</v>
      </c>
      <c r="D2494" s="183">
        <v>45803</v>
      </c>
      <c r="E2494" s="183">
        <v>45701</v>
      </c>
      <c r="F2494" s="182" t="s">
        <v>98</v>
      </c>
      <c r="G2494" s="182" t="s">
        <v>95</v>
      </c>
      <c r="H2494" s="182" t="s">
        <v>29</v>
      </c>
      <c r="I2494" s="182" t="s">
        <v>295</v>
      </c>
      <c r="J2494" s="182" t="s">
        <v>319</v>
      </c>
      <c r="K2494" s="183">
        <v>45635</v>
      </c>
      <c r="L2494" s="183">
        <v>45636</v>
      </c>
      <c r="M2494" s="182" t="s">
        <v>463</v>
      </c>
      <c r="N2494" s="182">
        <v>74100</v>
      </c>
      <c r="O2494" s="182" t="s">
        <v>1286</v>
      </c>
      <c r="P2494" s="182" t="s">
        <v>787</v>
      </c>
      <c r="Q2494" s="182" t="s">
        <v>3464</v>
      </c>
      <c r="R2494" s="182" t="s">
        <v>5414</v>
      </c>
    </row>
    <row r="2495" spans="1:18" x14ac:dyDescent="0.2">
      <c r="A2495" s="182" t="s">
        <v>96</v>
      </c>
      <c r="B2495" s="182" t="s">
        <v>146</v>
      </c>
      <c r="C2495" s="183">
        <v>45628</v>
      </c>
      <c r="D2495" s="183">
        <v>45747</v>
      </c>
      <c r="E2495" s="183">
        <v>45687</v>
      </c>
      <c r="F2495" s="182" t="s">
        <v>98</v>
      </c>
      <c r="G2495" s="182" t="s">
        <v>95</v>
      </c>
      <c r="H2495" s="17"/>
      <c r="I2495" s="182" t="s">
        <v>295</v>
      </c>
      <c r="J2495" s="182" t="s">
        <v>319</v>
      </c>
      <c r="K2495" s="183">
        <v>45603</v>
      </c>
      <c r="L2495" s="183">
        <v>45603</v>
      </c>
      <c r="M2495" s="182" t="s">
        <v>455</v>
      </c>
      <c r="N2495" s="182">
        <v>74000</v>
      </c>
      <c r="O2495" s="182" t="s">
        <v>1049</v>
      </c>
      <c r="P2495" s="182" t="s">
        <v>1050</v>
      </c>
      <c r="Q2495" s="182" t="s">
        <v>3465</v>
      </c>
      <c r="R2495" s="182" t="s">
        <v>3465</v>
      </c>
    </row>
    <row r="2496" spans="1:18" x14ac:dyDescent="0.2">
      <c r="A2496" s="182" t="s">
        <v>92</v>
      </c>
      <c r="B2496" s="182" t="s">
        <v>128</v>
      </c>
      <c r="C2496" s="183">
        <v>45631</v>
      </c>
      <c r="D2496" s="183">
        <v>45853</v>
      </c>
      <c r="E2496" s="183">
        <v>45701</v>
      </c>
      <c r="F2496" s="182" t="s">
        <v>90</v>
      </c>
      <c r="G2496" s="182" t="s">
        <v>95</v>
      </c>
      <c r="H2496" s="182" t="s">
        <v>29</v>
      </c>
      <c r="I2496" s="182" t="s">
        <v>295</v>
      </c>
      <c r="J2496" s="182" t="s">
        <v>319</v>
      </c>
      <c r="K2496" s="183">
        <v>45621</v>
      </c>
      <c r="L2496" s="183">
        <v>45624</v>
      </c>
      <c r="M2496" s="182" t="s">
        <v>463</v>
      </c>
      <c r="N2496" s="182">
        <v>74100</v>
      </c>
      <c r="O2496" s="182" t="s">
        <v>977</v>
      </c>
      <c r="P2496" s="182" t="s">
        <v>978</v>
      </c>
      <c r="Q2496" s="182" t="s">
        <v>3466</v>
      </c>
      <c r="R2496" s="182" t="s">
        <v>5415</v>
      </c>
    </row>
    <row r="2497" spans="1:18" x14ac:dyDescent="0.2">
      <c r="A2497" s="182" t="s">
        <v>92</v>
      </c>
      <c r="B2497" s="182" t="s">
        <v>191</v>
      </c>
      <c r="C2497" s="183">
        <v>45586</v>
      </c>
      <c r="D2497" s="183">
        <v>45769</v>
      </c>
      <c r="E2497" s="183">
        <v>45712</v>
      </c>
      <c r="F2497" s="182" t="s">
        <v>270</v>
      </c>
      <c r="G2497" s="182" t="s">
        <v>125</v>
      </c>
      <c r="H2497" s="17"/>
      <c r="I2497" s="182" t="s">
        <v>295</v>
      </c>
      <c r="J2497" s="182" t="s">
        <v>319</v>
      </c>
      <c r="K2497" s="183">
        <v>45526</v>
      </c>
      <c r="L2497" s="183">
        <v>45769</v>
      </c>
      <c r="M2497" s="182" t="s">
        <v>463</v>
      </c>
      <c r="N2497" s="182">
        <v>74100</v>
      </c>
      <c r="O2497" s="182" t="s">
        <v>765</v>
      </c>
      <c r="P2497" s="182" t="s">
        <v>766</v>
      </c>
      <c r="Q2497" s="182" t="s">
        <v>3467</v>
      </c>
      <c r="R2497" s="182" t="s">
        <v>5416</v>
      </c>
    </row>
    <row r="2498" spans="1:18" x14ac:dyDescent="0.2">
      <c r="A2498" s="182" t="s">
        <v>92</v>
      </c>
      <c r="B2498" s="182" t="s">
        <v>115</v>
      </c>
      <c r="C2498" s="183">
        <v>45670</v>
      </c>
      <c r="D2498" s="183">
        <v>45818</v>
      </c>
      <c r="E2498" s="183">
        <v>45712</v>
      </c>
      <c r="F2498" s="182" t="s">
        <v>98</v>
      </c>
      <c r="G2498" s="182" t="s">
        <v>125</v>
      </c>
      <c r="H2498" s="182" t="s">
        <v>28</v>
      </c>
      <c r="I2498" s="182" t="s">
        <v>295</v>
      </c>
      <c r="J2498" s="182" t="s">
        <v>319</v>
      </c>
      <c r="K2498" s="183">
        <v>45628</v>
      </c>
      <c r="L2498" s="183">
        <v>45629</v>
      </c>
      <c r="M2498" s="182" t="s">
        <v>457</v>
      </c>
      <c r="N2498" s="182">
        <v>74240</v>
      </c>
      <c r="O2498" s="182" t="s">
        <v>746</v>
      </c>
      <c r="P2498" s="182" t="s">
        <v>747</v>
      </c>
      <c r="Q2498" s="182" t="s">
        <v>3468</v>
      </c>
      <c r="R2498" s="182" t="s">
        <v>5417</v>
      </c>
    </row>
    <row r="2499" spans="1:18" x14ac:dyDescent="0.2">
      <c r="A2499" s="182" t="s">
        <v>92</v>
      </c>
      <c r="B2499" s="182" t="s">
        <v>190</v>
      </c>
      <c r="C2499" s="183">
        <v>45589</v>
      </c>
      <c r="D2499" s="183">
        <v>45808</v>
      </c>
      <c r="E2499" s="183">
        <v>45712</v>
      </c>
      <c r="F2499" s="182" t="s">
        <v>270</v>
      </c>
      <c r="G2499" s="182" t="s">
        <v>125</v>
      </c>
      <c r="H2499" s="182" t="s">
        <v>29</v>
      </c>
      <c r="I2499" s="182" t="s">
        <v>295</v>
      </c>
      <c r="J2499" s="182" t="s">
        <v>321</v>
      </c>
      <c r="K2499" s="183">
        <v>45506</v>
      </c>
      <c r="L2499" s="183">
        <v>45566</v>
      </c>
      <c r="M2499" s="182" t="s">
        <v>457</v>
      </c>
      <c r="N2499" s="182">
        <v>74240</v>
      </c>
      <c r="O2499" s="182" t="s">
        <v>1045</v>
      </c>
      <c r="P2499" s="182" t="s">
        <v>747</v>
      </c>
      <c r="Q2499" s="182" t="s">
        <v>3469</v>
      </c>
      <c r="R2499" s="182" t="s">
        <v>5418</v>
      </c>
    </row>
    <row r="2500" spans="1:18" x14ac:dyDescent="0.2">
      <c r="A2500" s="182" t="s">
        <v>92</v>
      </c>
      <c r="B2500" s="182" t="s">
        <v>194</v>
      </c>
      <c r="C2500" s="183">
        <v>45586</v>
      </c>
      <c r="D2500" s="183">
        <v>45877</v>
      </c>
      <c r="E2500" s="183">
        <v>45712</v>
      </c>
      <c r="F2500" s="182" t="s">
        <v>93</v>
      </c>
      <c r="G2500" s="182" t="s">
        <v>125</v>
      </c>
      <c r="H2500" s="182" t="s">
        <v>27</v>
      </c>
      <c r="I2500" s="182" t="s">
        <v>295</v>
      </c>
      <c r="J2500" s="182" t="s">
        <v>319</v>
      </c>
      <c r="K2500" s="183">
        <v>45569</v>
      </c>
      <c r="L2500" s="183">
        <v>45761</v>
      </c>
      <c r="M2500" s="182" t="s">
        <v>457</v>
      </c>
      <c r="N2500" s="182">
        <v>74240</v>
      </c>
      <c r="O2500" s="182" t="s">
        <v>1314</v>
      </c>
      <c r="P2500" s="182" t="s">
        <v>819</v>
      </c>
      <c r="Q2500" s="182" t="s">
        <v>3470</v>
      </c>
      <c r="R2500" s="182" t="s">
        <v>5419</v>
      </c>
    </row>
    <row r="2501" spans="1:18" x14ac:dyDescent="0.2">
      <c r="A2501" s="182" t="s">
        <v>92</v>
      </c>
      <c r="B2501" s="182" t="s">
        <v>111</v>
      </c>
      <c r="C2501" s="183">
        <v>45666</v>
      </c>
      <c r="D2501" s="183">
        <v>45944</v>
      </c>
      <c r="E2501" s="183">
        <v>45715</v>
      </c>
      <c r="F2501" s="182" t="s">
        <v>98</v>
      </c>
      <c r="G2501" s="182" t="s">
        <v>95</v>
      </c>
      <c r="H2501" s="182" t="s">
        <v>28</v>
      </c>
      <c r="I2501" s="182" t="s">
        <v>295</v>
      </c>
      <c r="J2501" s="182" t="s">
        <v>321</v>
      </c>
      <c r="K2501" s="183">
        <v>45621</v>
      </c>
      <c r="L2501" s="183">
        <v>45621</v>
      </c>
      <c r="M2501" s="182" t="s">
        <v>534</v>
      </c>
      <c r="N2501" s="182">
        <v>74140</v>
      </c>
      <c r="O2501" s="182" t="s">
        <v>856</v>
      </c>
      <c r="P2501" s="182" t="s">
        <v>857</v>
      </c>
      <c r="Q2501" s="182" t="s">
        <v>3471</v>
      </c>
      <c r="R2501" s="182" t="s">
        <v>5420</v>
      </c>
    </row>
    <row r="2502" spans="1:18" x14ac:dyDescent="0.2">
      <c r="A2502" s="182" t="s">
        <v>92</v>
      </c>
      <c r="B2502" s="182" t="s">
        <v>207</v>
      </c>
      <c r="C2502" s="183">
        <v>45600</v>
      </c>
      <c r="D2502" s="183">
        <v>45770</v>
      </c>
      <c r="E2502" s="183">
        <v>45708</v>
      </c>
      <c r="F2502" s="182" t="s">
        <v>93</v>
      </c>
      <c r="G2502" s="182" t="s">
        <v>95</v>
      </c>
      <c r="H2502" s="182" t="s">
        <v>29</v>
      </c>
      <c r="I2502" s="182" t="s">
        <v>295</v>
      </c>
      <c r="J2502" s="182" t="s">
        <v>319</v>
      </c>
      <c r="K2502" s="183">
        <v>45576</v>
      </c>
      <c r="L2502" s="183">
        <v>45582</v>
      </c>
      <c r="M2502" s="182" t="s">
        <v>463</v>
      </c>
      <c r="N2502" s="182">
        <v>74100</v>
      </c>
      <c r="O2502" s="182" t="s">
        <v>1350</v>
      </c>
      <c r="P2502" s="182" t="s">
        <v>759</v>
      </c>
      <c r="Q2502" s="182" t="s">
        <v>3472</v>
      </c>
      <c r="R2502" s="182" t="s">
        <v>5421</v>
      </c>
    </row>
    <row r="2503" spans="1:18" x14ac:dyDescent="0.2">
      <c r="A2503" s="182" t="s">
        <v>92</v>
      </c>
      <c r="B2503" s="182" t="s">
        <v>133</v>
      </c>
      <c r="C2503" s="183">
        <v>45617</v>
      </c>
      <c r="D2503" s="183">
        <v>45869</v>
      </c>
      <c r="E2503" s="183">
        <v>45708</v>
      </c>
      <c r="F2503" s="182" t="s">
        <v>93</v>
      </c>
      <c r="G2503" s="182" t="s">
        <v>95</v>
      </c>
      <c r="H2503" s="182" t="s">
        <v>28</v>
      </c>
      <c r="I2503" s="182" t="s">
        <v>295</v>
      </c>
      <c r="J2503" s="182" t="s">
        <v>319</v>
      </c>
      <c r="K2503" s="183">
        <v>45594</v>
      </c>
      <c r="L2503" s="183">
        <v>45611</v>
      </c>
      <c r="M2503" s="182" t="s">
        <v>463</v>
      </c>
      <c r="N2503" s="182">
        <v>74100</v>
      </c>
      <c r="O2503" s="182" t="s">
        <v>753</v>
      </c>
      <c r="P2503" s="182" t="s">
        <v>754</v>
      </c>
      <c r="Q2503" s="182" t="s">
        <v>3473</v>
      </c>
      <c r="R2503" s="182" t="s">
        <v>5422</v>
      </c>
    </row>
    <row r="2504" spans="1:18" x14ac:dyDescent="0.2">
      <c r="A2504" s="182" t="s">
        <v>92</v>
      </c>
      <c r="B2504" s="182" t="s">
        <v>183</v>
      </c>
      <c r="C2504" s="183">
        <v>45588</v>
      </c>
      <c r="D2504" s="183">
        <v>45771</v>
      </c>
      <c r="E2504" s="183">
        <v>45701</v>
      </c>
      <c r="F2504" s="182" t="s">
        <v>93</v>
      </c>
      <c r="G2504" s="182" t="s">
        <v>95</v>
      </c>
      <c r="H2504" s="182" t="s">
        <v>29</v>
      </c>
      <c r="I2504" s="182" t="s">
        <v>295</v>
      </c>
      <c r="J2504" s="182" t="s">
        <v>319</v>
      </c>
      <c r="K2504" s="183">
        <v>45448</v>
      </c>
      <c r="L2504" s="183">
        <v>45576</v>
      </c>
      <c r="M2504" s="182" t="s">
        <v>457</v>
      </c>
      <c r="N2504" s="182">
        <v>74240</v>
      </c>
      <c r="O2504" s="182" t="s">
        <v>727</v>
      </c>
      <c r="P2504" s="182" t="s">
        <v>728</v>
      </c>
      <c r="Q2504" s="182" t="s">
        <v>3474</v>
      </c>
      <c r="R2504" s="182" t="s">
        <v>5423</v>
      </c>
    </row>
    <row r="2505" spans="1:18" x14ac:dyDescent="0.2">
      <c r="A2505" s="182" t="s">
        <v>120</v>
      </c>
      <c r="B2505" s="182" t="s">
        <v>296</v>
      </c>
      <c r="C2505" s="183">
        <v>45708</v>
      </c>
      <c r="D2505" s="183">
        <v>45867</v>
      </c>
      <c r="E2505" s="183">
        <v>45708</v>
      </c>
      <c r="F2505" s="182" t="s">
        <v>94</v>
      </c>
      <c r="G2505" s="182" t="s">
        <v>95</v>
      </c>
      <c r="H2505" s="182" t="s">
        <v>29</v>
      </c>
      <c r="I2505" s="182" t="s">
        <v>295</v>
      </c>
      <c r="J2505" s="182" t="s">
        <v>319</v>
      </c>
      <c r="K2505" s="183">
        <v>45686</v>
      </c>
      <c r="L2505" s="183">
        <v>45687</v>
      </c>
      <c r="M2505" s="182" t="s">
        <v>474</v>
      </c>
      <c r="N2505" s="182">
        <v>74130</v>
      </c>
      <c r="O2505" s="182" t="s">
        <v>1308</v>
      </c>
      <c r="P2505" s="182" t="s">
        <v>731</v>
      </c>
      <c r="Q2505" s="182" t="s">
        <v>3475</v>
      </c>
      <c r="R2505" s="182" t="s">
        <v>5424</v>
      </c>
    </row>
    <row r="2506" spans="1:18" x14ac:dyDescent="0.2">
      <c r="A2506" s="182" t="s">
        <v>96</v>
      </c>
      <c r="B2506" s="182" t="s">
        <v>297</v>
      </c>
      <c r="C2506" s="183">
        <v>45714</v>
      </c>
      <c r="D2506" s="183">
        <v>45889</v>
      </c>
      <c r="E2506" s="183">
        <v>45693</v>
      </c>
      <c r="F2506" s="182" t="s">
        <v>94</v>
      </c>
      <c r="G2506" s="182" t="s">
        <v>97</v>
      </c>
      <c r="H2506" s="182" t="s">
        <v>28</v>
      </c>
      <c r="I2506" s="182" t="s">
        <v>295</v>
      </c>
      <c r="J2506" s="182" t="s">
        <v>319</v>
      </c>
      <c r="K2506" s="183">
        <v>45684</v>
      </c>
      <c r="L2506" s="183">
        <v>45684</v>
      </c>
      <c r="M2506" s="182" t="s">
        <v>467</v>
      </c>
      <c r="N2506" s="182">
        <v>74150</v>
      </c>
      <c r="O2506" s="182" t="s">
        <v>1329</v>
      </c>
      <c r="P2506" s="182" t="s">
        <v>1056</v>
      </c>
      <c r="Q2506" s="182" t="s">
        <v>3476</v>
      </c>
      <c r="R2506" s="182" t="s">
        <v>5425</v>
      </c>
    </row>
    <row r="2507" spans="1:18" x14ac:dyDescent="0.2">
      <c r="A2507" s="182" t="s">
        <v>92</v>
      </c>
      <c r="B2507" s="182" t="s">
        <v>227</v>
      </c>
      <c r="C2507" s="183">
        <v>45673</v>
      </c>
      <c r="D2507" s="183">
        <v>45853</v>
      </c>
      <c r="E2507" s="183">
        <v>45708</v>
      </c>
      <c r="F2507" s="182" t="s">
        <v>98</v>
      </c>
      <c r="G2507" s="182" t="s">
        <v>95</v>
      </c>
      <c r="H2507" s="182" t="s">
        <v>29</v>
      </c>
      <c r="I2507" s="182" t="s">
        <v>295</v>
      </c>
      <c r="J2507" s="182" t="s">
        <v>319</v>
      </c>
      <c r="K2507" s="183">
        <v>45636</v>
      </c>
      <c r="L2507" s="183">
        <v>45643</v>
      </c>
      <c r="M2507" s="182" t="s">
        <v>481</v>
      </c>
      <c r="N2507" s="182">
        <v>74100</v>
      </c>
      <c r="O2507" s="182" t="s">
        <v>742</v>
      </c>
      <c r="P2507" s="182" t="s">
        <v>743</v>
      </c>
      <c r="Q2507" s="182" t="s">
        <v>3477</v>
      </c>
      <c r="R2507" s="182" t="s">
        <v>5426</v>
      </c>
    </row>
    <row r="2508" spans="1:18" x14ac:dyDescent="0.2">
      <c r="A2508" s="182" t="s">
        <v>92</v>
      </c>
      <c r="B2508" s="182" t="s">
        <v>298</v>
      </c>
      <c r="C2508" s="183">
        <v>45702</v>
      </c>
      <c r="D2508" s="183">
        <v>45869</v>
      </c>
      <c r="E2508" s="183">
        <v>45702</v>
      </c>
      <c r="F2508" s="182" t="s">
        <v>94</v>
      </c>
      <c r="G2508" s="182" t="s">
        <v>95</v>
      </c>
      <c r="H2508" s="182" t="s">
        <v>29</v>
      </c>
      <c r="I2508" s="182" t="s">
        <v>295</v>
      </c>
      <c r="J2508" s="182" t="s">
        <v>319</v>
      </c>
      <c r="K2508" s="183">
        <v>45685</v>
      </c>
      <c r="L2508" s="183">
        <v>45686</v>
      </c>
      <c r="M2508" s="182" t="s">
        <v>463</v>
      </c>
      <c r="N2508" s="182">
        <v>74100</v>
      </c>
      <c r="O2508" s="182" t="s">
        <v>718</v>
      </c>
      <c r="P2508" s="182" t="s">
        <v>719</v>
      </c>
      <c r="Q2508" s="182" t="s">
        <v>3478</v>
      </c>
      <c r="R2508" s="182" t="s">
        <v>5427</v>
      </c>
    </row>
    <row r="2509" spans="1:18" x14ac:dyDescent="0.2">
      <c r="A2509" s="182" t="s">
        <v>120</v>
      </c>
      <c r="B2509" s="182" t="s">
        <v>299</v>
      </c>
      <c r="C2509" s="183">
        <v>45719</v>
      </c>
      <c r="D2509" s="183">
        <v>45868</v>
      </c>
      <c r="E2509" s="183">
        <v>45714</v>
      </c>
      <c r="F2509" s="182" t="s">
        <v>94</v>
      </c>
      <c r="G2509" s="182" t="s">
        <v>95</v>
      </c>
      <c r="H2509" s="182" t="s">
        <v>29</v>
      </c>
      <c r="I2509" s="182" t="s">
        <v>295</v>
      </c>
      <c r="J2509" s="182" t="s">
        <v>319</v>
      </c>
      <c r="K2509" s="183">
        <v>45685</v>
      </c>
      <c r="L2509" s="183">
        <v>45686</v>
      </c>
      <c r="M2509" s="182" t="s">
        <v>456</v>
      </c>
      <c r="N2509" s="182">
        <v>74300</v>
      </c>
      <c r="O2509" s="182" t="s">
        <v>1300</v>
      </c>
      <c r="P2509" s="182" t="s">
        <v>685</v>
      </c>
      <c r="Q2509" s="182" t="s">
        <v>3479</v>
      </c>
      <c r="R2509" s="182" t="s">
        <v>5428</v>
      </c>
    </row>
    <row r="2510" spans="1:18" x14ac:dyDescent="0.2">
      <c r="A2510" s="182" t="s">
        <v>120</v>
      </c>
      <c r="B2510" s="182" t="s">
        <v>300</v>
      </c>
      <c r="C2510" s="183">
        <v>45715</v>
      </c>
      <c r="D2510" s="183">
        <v>45867</v>
      </c>
      <c r="E2510" s="183">
        <v>45715</v>
      </c>
      <c r="F2510" s="182" t="s">
        <v>94</v>
      </c>
      <c r="G2510" s="182" t="s">
        <v>95</v>
      </c>
      <c r="H2510" s="182" t="s">
        <v>29</v>
      </c>
      <c r="I2510" s="182" t="s">
        <v>295</v>
      </c>
      <c r="J2510" s="182" t="s">
        <v>319</v>
      </c>
      <c r="K2510" s="183">
        <v>45673</v>
      </c>
      <c r="L2510" s="183">
        <v>45679</v>
      </c>
      <c r="M2510" s="182" t="s">
        <v>483</v>
      </c>
      <c r="N2510" s="182">
        <v>74950</v>
      </c>
      <c r="O2510" s="182" t="s">
        <v>1301</v>
      </c>
      <c r="P2510" s="182" t="s">
        <v>662</v>
      </c>
      <c r="Q2510" s="182" t="s">
        <v>3480</v>
      </c>
      <c r="R2510" s="182" t="s">
        <v>5429</v>
      </c>
    </row>
    <row r="2511" spans="1:18" x14ac:dyDescent="0.2">
      <c r="A2511" s="182" t="s">
        <v>120</v>
      </c>
      <c r="B2511" s="182" t="s">
        <v>237</v>
      </c>
      <c r="C2511" s="183">
        <v>45663</v>
      </c>
      <c r="D2511" s="183">
        <v>45860</v>
      </c>
      <c r="E2511" s="183">
        <v>45709</v>
      </c>
      <c r="F2511" s="182" t="s">
        <v>98</v>
      </c>
      <c r="G2511" s="182" t="s">
        <v>95</v>
      </c>
      <c r="H2511" s="182" t="s">
        <v>29</v>
      </c>
      <c r="I2511" s="182" t="s">
        <v>295</v>
      </c>
      <c r="J2511" s="182" t="s">
        <v>319</v>
      </c>
      <c r="K2511" s="183">
        <v>45642</v>
      </c>
      <c r="L2511" s="183">
        <v>45644</v>
      </c>
      <c r="M2511" s="182" t="s">
        <v>456</v>
      </c>
      <c r="N2511" s="182">
        <v>74300</v>
      </c>
      <c r="O2511" s="182" t="s">
        <v>1293</v>
      </c>
      <c r="P2511" s="182" t="s">
        <v>704</v>
      </c>
      <c r="Q2511" s="182" t="s">
        <v>3481</v>
      </c>
      <c r="R2511" s="182" t="s">
        <v>5430</v>
      </c>
    </row>
    <row r="2512" spans="1:18" x14ac:dyDescent="0.2">
      <c r="A2512" s="182" t="s">
        <v>120</v>
      </c>
      <c r="B2512" s="182" t="s">
        <v>158</v>
      </c>
      <c r="C2512" s="183">
        <v>45643</v>
      </c>
      <c r="D2512" s="183">
        <v>45762</v>
      </c>
      <c r="E2512" s="183">
        <v>45708</v>
      </c>
      <c r="F2512" s="182" t="s">
        <v>90</v>
      </c>
      <c r="G2512" s="182" t="s">
        <v>95</v>
      </c>
      <c r="H2512" s="182" t="s">
        <v>29</v>
      </c>
      <c r="I2512" s="182" t="s">
        <v>295</v>
      </c>
      <c r="J2512" s="182" t="s">
        <v>319</v>
      </c>
      <c r="K2512" s="183">
        <v>45622</v>
      </c>
      <c r="L2512" s="183">
        <v>45623</v>
      </c>
      <c r="M2512" s="182" t="s">
        <v>473</v>
      </c>
      <c r="N2512" s="182">
        <v>74130</v>
      </c>
      <c r="O2512" s="182" t="s">
        <v>981</v>
      </c>
      <c r="P2512" s="182" t="s">
        <v>982</v>
      </c>
      <c r="Q2512" s="182" t="s">
        <v>3482</v>
      </c>
      <c r="R2512" s="182" t="s">
        <v>5431</v>
      </c>
    </row>
    <row r="2513" spans="1:18" x14ac:dyDescent="0.2">
      <c r="A2513" s="182" t="s">
        <v>120</v>
      </c>
      <c r="B2513" s="182" t="s">
        <v>152</v>
      </c>
      <c r="C2513" s="183">
        <v>45617</v>
      </c>
      <c r="D2513" s="183">
        <v>45910</v>
      </c>
      <c r="E2513" s="183">
        <v>45708</v>
      </c>
      <c r="F2513" s="182" t="s">
        <v>93</v>
      </c>
      <c r="G2513" s="182" t="s">
        <v>95</v>
      </c>
      <c r="H2513" s="182" t="s">
        <v>29</v>
      </c>
      <c r="I2513" s="182" t="s">
        <v>295</v>
      </c>
      <c r="J2513" s="182" t="s">
        <v>319</v>
      </c>
      <c r="K2513" s="183">
        <v>45600</v>
      </c>
      <c r="L2513" s="183">
        <v>45601</v>
      </c>
      <c r="M2513" s="182" t="s">
        <v>473</v>
      </c>
      <c r="N2513" s="182">
        <v>74130</v>
      </c>
      <c r="O2513" s="182" t="s">
        <v>708</v>
      </c>
      <c r="P2513" s="182" t="s">
        <v>709</v>
      </c>
      <c r="Q2513" s="182" t="s">
        <v>3483</v>
      </c>
      <c r="R2513" s="182" t="s">
        <v>5432</v>
      </c>
    </row>
    <row r="2514" spans="1:18" x14ac:dyDescent="0.2">
      <c r="A2514" s="182" t="s">
        <v>120</v>
      </c>
      <c r="B2514" s="182" t="s">
        <v>301</v>
      </c>
      <c r="C2514" s="183">
        <v>45715</v>
      </c>
      <c r="D2514" s="183">
        <v>45919</v>
      </c>
      <c r="E2514" s="183">
        <v>45715</v>
      </c>
      <c r="F2514" s="182" t="s">
        <v>94</v>
      </c>
      <c r="G2514" s="182" t="s">
        <v>95</v>
      </c>
      <c r="H2514" s="182" t="s">
        <v>29</v>
      </c>
      <c r="I2514" s="182" t="s">
        <v>295</v>
      </c>
      <c r="J2514" s="182" t="s">
        <v>319</v>
      </c>
      <c r="K2514" s="183">
        <v>45673</v>
      </c>
      <c r="L2514" s="183">
        <v>45681</v>
      </c>
      <c r="M2514" s="182" t="s">
        <v>490</v>
      </c>
      <c r="N2514" s="182">
        <v>74700</v>
      </c>
      <c r="O2514" s="182" t="s">
        <v>1263</v>
      </c>
      <c r="P2514" s="182" t="s">
        <v>667</v>
      </c>
      <c r="Q2514" s="182" t="s">
        <v>3484</v>
      </c>
      <c r="R2514" s="182" t="s">
        <v>5433</v>
      </c>
    </row>
    <row r="2515" spans="1:18" x14ac:dyDescent="0.2">
      <c r="A2515" s="182" t="s">
        <v>92</v>
      </c>
      <c r="B2515" s="182" t="s">
        <v>171</v>
      </c>
      <c r="C2515" s="183">
        <v>45628</v>
      </c>
      <c r="D2515" s="183">
        <v>45771</v>
      </c>
      <c r="E2515" s="183">
        <v>45699</v>
      </c>
      <c r="F2515" s="182" t="s">
        <v>90</v>
      </c>
      <c r="G2515" s="182" t="s">
        <v>95</v>
      </c>
      <c r="H2515" s="17"/>
      <c r="I2515" s="182" t="s">
        <v>295</v>
      </c>
      <c r="J2515" s="182" t="s">
        <v>319</v>
      </c>
      <c r="K2515" s="183">
        <v>45618</v>
      </c>
      <c r="L2515" s="183">
        <v>45621</v>
      </c>
      <c r="M2515" s="182" t="s">
        <v>471</v>
      </c>
      <c r="N2515" s="182">
        <v>74100</v>
      </c>
      <c r="O2515" s="182" t="s">
        <v>729</v>
      </c>
      <c r="P2515" s="182" t="s">
        <v>730</v>
      </c>
      <c r="Q2515" s="182" t="s">
        <v>3485</v>
      </c>
      <c r="R2515" s="182" t="s">
        <v>5434</v>
      </c>
    </row>
    <row r="2516" spans="1:18" x14ac:dyDescent="0.2">
      <c r="A2516" s="182" t="s">
        <v>120</v>
      </c>
      <c r="B2516" s="182" t="s">
        <v>141</v>
      </c>
      <c r="C2516" s="183">
        <v>45614</v>
      </c>
      <c r="D2516" s="17"/>
      <c r="E2516" s="183">
        <v>45709</v>
      </c>
      <c r="F2516" s="182" t="s">
        <v>93</v>
      </c>
      <c r="G2516" s="182" t="s">
        <v>125</v>
      </c>
      <c r="H2516" s="182" t="s">
        <v>29</v>
      </c>
      <c r="I2516" s="182" t="s">
        <v>293</v>
      </c>
      <c r="J2516" s="182" t="s">
        <v>319</v>
      </c>
      <c r="K2516" s="183">
        <v>45587</v>
      </c>
      <c r="L2516" s="183">
        <v>45601</v>
      </c>
      <c r="M2516" s="182" t="s">
        <v>483</v>
      </c>
      <c r="N2516" s="182">
        <v>74950</v>
      </c>
      <c r="O2516" s="182" t="s">
        <v>1282</v>
      </c>
      <c r="P2516" s="182" t="s">
        <v>940</v>
      </c>
      <c r="Q2516" s="182" t="s">
        <v>3486</v>
      </c>
      <c r="R2516" s="182" t="s">
        <v>5435</v>
      </c>
    </row>
    <row r="2517" spans="1:18" x14ac:dyDescent="0.2">
      <c r="A2517" s="182" t="s">
        <v>120</v>
      </c>
      <c r="B2517" s="182" t="s">
        <v>174</v>
      </c>
      <c r="C2517" s="183">
        <v>45617</v>
      </c>
      <c r="D2517" s="183">
        <v>45895</v>
      </c>
      <c r="E2517" s="183">
        <v>45708</v>
      </c>
      <c r="F2517" s="182" t="s">
        <v>93</v>
      </c>
      <c r="G2517" s="182" t="s">
        <v>95</v>
      </c>
      <c r="H2517" s="182" t="s">
        <v>29</v>
      </c>
      <c r="I2517" s="182" t="s">
        <v>295</v>
      </c>
      <c r="J2517" s="182" t="s">
        <v>319</v>
      </c>
      <c r="K2517" s="183">
        <v>45488</v>
      </c>
      <c r="L2517" s="183">
        <v>45587</v>
      </c>
      <c r="M2517" s="182" t="s">
        <v>526</v>
      </c>
      <c r="N2517" s="182">
        <v>74130</v>
      </c>
      <c r="O2517" s="182" t="s">
        <v>834</v>
      </c>
      <c r="P2517" s="182" t="s">
        <v>835</v>
      </c>
      <c r="Q2517" s="182" t="s">
        <v>3487</v>
      </c>
      <c r="R2517" s="182" t="s">
        <v>5436</v>
      </c>
    </row>
    <row r="2518" spans="1:18" x14ac:dyDescent="0.2">
      <c r="A2518" s="182" t="s">
        <v>120</v>
      </c>
      <c r="B2518" s="182" t="s">
        <v>127</v>
      </c>
      <c r="C2518" s="183">
        <v>45666</v>
      </c>
      <c r="D2518" s="17"/>
      <c r="E2518" s="183">
        <v>45708</v>
      </c>
      <c r="F2518" s="182" t="s">
        <v>98</v>
      </c>
      <c r="G2518" s="182" t="s">
        <v>97</v>
      </c>
      <c r="H2518" s="182" t="s">
        <v>29</v>
      </c>
      <c r="I2518" s="182" t="s">
        <v>293</v>
      </c>
      <c r="J2518" s="182" t="s">
        <v>319</v>
      </c>
      <c r="K2518" s="183">
        <v>45502</v>
      </c>
      <c r="L2518" s="183">
        <v>45582</v>
      </c>
      <c r="M2518" s="182" t="s">
        <v>474</v>
      </c>
      <c r="N2518" s="182">
        <v>74130</v>
      </c>
      <c r="O2518" s="182" t="s">
        <v>710</v>
      </c>
      <c r="P2518" s="182" t="s">
        <v>711</v>
      </c>
      <c r="Q2518" s="182" t="s">
        <v>3488</v>
      </c>
      <c r="R2518" s="182" t="s">
        <v>5437</v>
      </c>
    </row>
    <row r="2519" spans="1:18" x14ac:dyDescent="0.2">
      <c r="A2519" s="182" t="s">
        <v>96</v>
      </c>
      <c r="B2519" s="182" t="s">
        <v>271</v>
      </c>
      <c r="C2519" s="183">
        <v>45686</v>
      </c>
      <c r="D2519" s="183">
        <v>45770</v>
      </c>
      <c r="E2519" s="183">
        <v>45707</v>
      </c>
      <c r="F2519" s="182" t="s">
        <v>98</v>
      </c>
      <c r="G2519" s="182" t="s">
        <v>95</v>
      </c>
      <c r="H2519" s="182" t="s">
        <v>29</v>
      </c>
      <c r="I2519" s="182" t="s">
        <v>295</v>
      </c>
      <c r="J2519" s="182" t="s">
        <v>319</v>
      </c>
      <c r="K2519" s="183">
        <v>45664</v>
      </c>
      <c r="L2519" s="183">
        <v>45666</v>
      </c>
      <c r="M2519" s="182" t="s">
        <v>455</v>
      </c>
      <c r="N2519" s="182">
        <v>74000</v>
      </c>
      <c r="O2519" s="182" t="s">
        <v>749</v>
      </c>
      <c r="P2519" s="182" t="s">
        <v>750</v>
      </c>
      <c r="Q2519" s="182" t="s">
        <v>3489</v>
      </c>
      <c r="R2519" s="182" t="s">
        <v>5438</v>
      </c>
    </row>
    <row r="2520" spans="1:18" x14ac:dyDescent="0.2">
      <c r="A2520" s="182" t="s">
        <v>96</v>
      </c>
      <c r="B2520" s="182" t="s">
        <v>271</v>
      </c>
      <c r="C2520" s="183">
        <v>45686</v>
      </c>
      <c r="D2520" s="183">
        <v>45770</v>
      </c>
      <c r="E2520" s="183">
        <v>45686</v>
      </c>
      <c r="F2520" s="182" t="s">
        <v>94</v>
      </c>
      <c r="G2520" s="182" t="s">
        <v>95</v>
      </c>
      <c r="H2520" s="182" t="s">
        <v>29</v>
      </c>
      <c r="I2520" s="182" t="s">
        <v>295</v>
      </c>
      <c r="J2520" s="182" t="s">
        <v>319</v>
      </c>
      <c r="K2520" s="183">
        <v>45664</v>
      </c>
      <c r="L2520" s="183">
        <v>45666</v>
      </c>
      <c r="M2520" s="182" t="s">
        <v>455</v>
      </c>
      <c r="N2520" s="182">
        <v>74000</v>
      </c>
      <c r="O2520" s="182" t="s">
        <v>749</v>
      </c>
      <c r="P2520" s="182" t="s">
        <v>750</v>
      </c>
      <c r="Q2520" s="182" t="s">
        <v>3490</v>
      </c>
      <c r="R2520" s="182" t="s">
        <v>3490</v>
      </c>
    </row>
    <row r="2521" spans="1:18" x14ac:dyDescent="0.2">
      <c r="A2521" s="182" t="s">
        <v>99</v>
      </c>
      <c r="B2521" s="182" t="s">
        <v>291</v>
      </c>
      <c r="C2521" s="183">
        <v>45686</v>
      </c>
      <c r="D2521" s="183">
        <v>45807</v>
      </c>
      <c r="E2521" s="183">
        <v>45700</v>
      </c>
      <c r="F2521" s="182" t="s">
        <v>98</v>
      </c>
      <c r="G2521" s="182" t="s">
        <v>95</v>
      </c>
      <c r="H2521" s="182" t="s">
        <v>29</v>
      </c>
      <c r="I2521" s="182" t="s">
        <v>295</v>
      </c>
      <c r="J2521" s="182" t="s">
        <v>319</v>
      </c>
      <c r="K2521" s="183">
        <v>45678</v>
      </c>
      <c r="L2521" s="183">
        <v>45678</v>
      </c>
      <c r="M2521" s="182" t="s">
        <v>461</v>
      </c>
      <c r="N2521" s="182">
        <v>74200</v>
      </c>
      <c r="O2521" s="182" t="s">
        <v>1235</v>
      </c>
      <c r="P2521" s="182" t="s">
        <v>909</v>
      </c>
      <c r="Q2521" s="182" t="s">
        <v>3491</v>
      </c>
      <c r="R2521" s="182" t="s">
        <v>5439</v>
      </c>
    </row>
    <row r="2522" spans="1:18" x14ac:dyDescent="0.2">
      <c r="A2522" s="182" t="s">
        <v>96</v>
      </c>
      <c r="B2522" s="182" t="s">
        <v>203</v>
      </c>
      <c r="C2522" s="183">
        <v>45586</v>
      </c>
      <c r="D2522" s="183">
        <v>45800</v>
      </c>
      <c r="E2522" s="183">
        <v>45712</v>
      </c>
      <c r="F2522" s="182" t="s">
        <v>93</v>
      </c>
      <c r="G2522" s="182" t="s">
        <v>95</v>
      </c>
      <c r="H2522" s="17"/>
      <c r="I2522" s="182" t="s">
        <v>295</v>
      </c>
      <c r="J2522" s="182" t="s">
        <v>319</v>
      </c>
      <c r="K2522" s="183">
        <v>45603</v>
      </c>
      <c r="L2522" s="183">
        <v>45603</v>
      </c>
      <c r="M2522" s="182" t="s">
        <v>506</v>
      </c>
      <c r="N2522" s="182">
        <v>74370</v>
      </c>
      <c r="O2522" s="182" t="s">
        <v>751</v>
      </c>
      <c r="P2522" s="182" t="s">
        <v>752</v>
      </c>
      <c r="Q2522" s="182" t="s">
        <v>3492</v>
      </c>
      <c r="R2522" s="182" t="s">
        <v>5440</v>
      </c>
    </row>
    <row r="2523" spans="1:18" x14ac:dyDescent="0.2">
      <c r="A2523" s="182" t="s">
        <v>96</v>
      </c>
      <c r="B2523" s="182" t="s">
        <v>302</v>
      </c>
      <c r="C2523" s="183">
        <v>45688</v>
      </c>
      <c r="D2523" s="183">
        <v>45838</v>
      </c>
      <c r="E2523" s="183">
        <v>45688</v>
      </c>
      <c r="F2523" s="182" t="s">
        <v>94</v>
      </c>
      <c r="G2523" s="182" t="s">
        <v>95</v>
      </c>
      <c r="H2523" s="182" t="s">
        <v>29</v>
      </c>
      <c r="I2523" s="182" t="s">
        <v>295</v>
      </c>
      <c r="J2523" s="182" t="s">
        <v>319</v>
      </c>
      <c r="K2523" s="183">
        <v>45667</v>
      </c>
      <c r="L2523" s="183">
        <v>45826</v>
      </c>
      <c r="M2523" s="182" t="s">
        <v>553</v>
      </c>
      <c r="N2523" s="182">
        <v>74210</v>
      </c>
      <c r="O2523" s="182" t="s">
        <v>807</v>
      </c>
      <c r="P2523" s="182" t="s">
        <v>967</v>
      </c>
      <c r="Q2523" s="182" t="s">
        <v>3493</v>
      </c>
      <c r="R2523" s="182" t="s">
        <v>5441</v>
      </c>
    </row>
    <row r="2524" spans="1:18" x14ac:dyDescent="0.2">
      <c r="A2524" s="182" t="s">
        <v>96</v>
      </c>
      <c r="B2524" s="182" t="s">
        <v>303</v>
      </c>
      <c r="C2524" s="183">
        <v>45688</v>
      </c>
      <c r="D2524" s="183">
        <v>45952</v>
      </c>
      <c r="E2524" s="183">
        <v>45688</v>
      </c>
      <c r="F2524" s="182" t="s">
        <v>94</v>
      </c>
      <c r="G2524" s="182" t="s">
        <v>95</v>
      </c>
      <c r="H2524" s="182" t="s">
        <v>28</v>
      </c>
      <c r="I2524" s="182" t="s">
        <v>295</v>
      </c>
      <c r="J2524" s="182" t="s">
        <v>319</v>
      </c>
      <c r="K2524" s="183">
        <v>45681</v>
      </c>
      <c r="L2524" s="183">
        <v>45681</v>
      </c>
      <c r="M2524" s="182" t="s">
        <v>533</v>
      </c>
      <c r="N2524" s="182">
        <v>74210</v>
      </c>
      <c r="O2524" s="182" t="s">
        <v>1351</v>
      </c>
      <c r="P2524" s="182" t="s">
        <v>797</v>
      </c>
      <c r="Q2524" s="182" t="s">
        <v>3494</v>
      </c>
      <c r="R2524" s="182" t="s">
        <v>5442</v>
      </c>
    </row>
    <row r="2525" spans="1:18" x14ac:dyDescent="0.2">
      <c r="A2525" s="182" t="s">
        <v>96</v>
      </c>
      <c r="B2525" s="182" t="s">
        <v>164</v>
      </c>
      <c r="C2525" s="183">
        <v>45701</v>
      </c>
      <c r="D2525" s="183">
        <v>45917</v>
      </c>
      <c r="E2525" s="183">
        <v>45693</v>
      </c>
      <c r="F2525" s="182" t="s">
        <v>94</v>
      </c>
      <c r="G2525" s="182" t="s">
        <v>97</v>
      </c>
      <c r="H2525" s="182" t="s">
        <v>29</v>
      </c>
      <c r="I2525" s="182" t="s">
        <v>295</v>
      </c>
      <c r="J2525" s="182" t="s">
        <v>319</v>
      </c>
      <c r="K2525" s="183">
        <v>45608</v>
      </c>
      <c r="L2525" s="183">
        <v>45608</v>
      </c>
      <c r="M2525" s="182" t="s">
        <v>494</v>
      </c>
      <c r="N2525" s="182">
        <v>74540</v>
      </c>
      <c r="O2525" s="182" t="s">
        <v>965</v>
      </c>
      <c r="P2525" s="182" t="s">
        <v>966</v>
      </c>
      <c r="Q2525" s="182" t="s">
        <v>3495</v>
      </c>
      <c r="R2525" s="182" t="s">
        <v>5443</v>
      </c>
    </row>
    <row r="2526" spans="1:18" x14ac:dyDescent="0.2">
      <c r="A2526" s="182" t="s">
        <v>120</v>
      </c>
      <c r="B2526" s="182" t="s">
        <v>248</v>
      </c>
      <c r="C2526" s="183">
        <v>45677</v>
      </c>
      <c r="D2526" s="183">
        <v>45807</v>
      </c>
      <c r="E2526" s="183">
        <v>45709</v>
      </c>
      <c r="F2526" s="182" t="s">
        <v>98</v>
      </c>
      <c r="G2526" s="182" t="s">
        <v>125</v>
      </c>
      <c r="H2526" s="182" t="s">
        <v>29</v>
      </c>
      <c r="I2526" s="182" t="s">
        <v>295</v>
      </c>
      <c r="J2526" s="182" t="s">
        <v>319</v>
      </c>
      <c r="K2526" s="183">
        <v>45645</v>
      </c>
      <c r="L2526" s="183">
        <v>45664</v>
      </c>
      <c r="M2526" s="182" t="s">
        <v>456</v>
      </c>
      <c r="N2526" s="182">
        <v>74300</v>
      </c>
      <c r="O2526" s="182" t="s">
        <v>652</v>
      </c>
      <c r="P2526" s="182" t="s">
        <v>653</v>
      </c>
      <c r="Q2526" s="182" t="s">
        <v>3496</v>
      </c>
      <c r="R2526" s="182" t="s">
        <v>5444</v>
      </c>
    </row>
    <row r="2527" spans="1:18" x14ac:dyDescent="0.2">
      <c r="A2527" s="182" t="s">
        <v>96</v>
      </c>
      <c r="B2527" s="182" t="s">
        <v>265</v>
      </c>
      <c r="C2527" s="183">
        <v>45671</v>
      </c>
      <c r="D2527" s="183">
        <v>45860</v>
      </c>
      <c r="E2527" s="183">
        <v>45688</v>
      </c>
      <c r="F2527" s="182" t="s">
        <v>98</v>
      </c>
      <c r="G2527" s="182" t="s">
        <v>95</v>
      </c>
      <c r="H2527" s="182" t="s">
        <v>29</v>
      </c>
      <c r="I2527" s="182" t="s">
        <v>295</v>
      </c>
      <c r="J2527" s="182" t="s">
        <v>319</v>
      </c>
      <c r="K2527" s="183">
        <v>45649</v>
      </c>
      <c r="L2527" s="183">
        <v>45650</v>
      </c>
      <c r="M2527" s="182" t="s">
        <v>554</v>
      </c>
      <c r="N2527" s="182">
        <v>74410</v>
      </c>
      <c r="O2527" s="182" t="s">
        <v>803</v>
      </c>
      <c r="P2527" s="182" t="s">
        <v>804</v>
      </c>
      <c r="Q2527" s="182" t="s">
        <v>3497</v>
      </c>
      <c r="R2527" s="182" t="s">
        <v>5445</v>
      </c>
    </row>
    <row r="2528" spans="1:18" x14ac:dyDescent="0.2">
      <c r="A2528" s="182" t="s">
        <v>120</v>
      </c>
      <c r="B2528" s="182" t="s">
        <v>304</v>
      </c>
      <c r="C2528" s="183">
        <v>45708</v>
      </c>
      <c r="D2528" s="183">
        <v>45894</v>
      </c>
      <c r="E2528" s="183">
        <v>45708</v>
      </c>
      <c r="F2528" s="182" t="s">
        <v>94</v>
      </c>
      <c r="G2528" s="182" t="s">
        <v>95</v>
      </c>
      <c r="H2528" s="182" t="s">
        <v>29</v>
      </c>
      <c r="I2528" s="182" t="s">
        <v>295</v>
      </c>
      <c r="J2528" s="182" t="s">
        <v>319</v>
      </c>
      <c r="K2528" s="183">
        <v>45679</v>
      </c>
      <c r="L2528" s="183">
        <v>45679</v>
      </c>
      <c r="M2528" s="182" t="s">
        <v>473</v>
      </c>
      <c r="N2528" s="182">
        <v>74130</v>
      </c>
      <c r="O2528" s="182" t="s">
        <v>744</v>
      </c>
      <c r="P2528" s="182" t="s">
        <v>745</v>
      </c>
      <c r="Q2528" s="182" t="s">
        <v>3498</v>
      </c>
      <c r="R2528" s="182" t="s">
        <v>5446</v>
      </c>
    </row>
    <row r="2529" spans="1:18" x14ac:dyDescent="0.2">
      <c r="A2529" s="182" t="s">
        <v>120</v>
      </c>
      <c r="B2529" s="182" t="s">
        <v>226</v>
      </c>
      <c r="C2529" s="183">
        <v>45666</v>
      </c>
      <c r="D2529" s="183">
        <v>45951</v>
      </c>
      <c r="E2529" s="183">
        <v>45694</v>
      </c>
      <c r="F2529" s="182" t="s">
        <v>98</v>
      </c>
      <c r="G2529" s="182" t="s">
        <v>95</v>
      </c>
      <c r="H2529" s="182" t="s">
        <v>29</v>
      </c>
      <c r="I2529" s="182" t="s">
        <v>295</v>
      </c>
      <c r="J2529" s="182" t="s">
        <v>319</v>
      </c>
      <c r="K2529" s="183">
        <v>45643</v>
      </c>
      <c r="L2529" s="183">
        <v>45644</v>
      </c>
      <c r="M2529" s="182" t="s">
        <v>528</v>
      </c>
      <c r="N2529" s="182">
        <v>74800</v>
      </c>
      <c r="O2529" s="182" t="s">
        <v>642</v>
      </c>
      <c r="P2529" s="182" t="s">
        <v>643</v>
      </c>
      <c r="Q2529" s="182" t="s">
        <v>3499</v>
      </c>
      <c r="R2529" s="182" t="s">
        <v>5447</v>
      </c>
    </row>
    <row r="2530" spans="1:18" x14ac:dyDescent="0.2">
      <c r="A2530" s="182" t="s">
        <v>120</v>
      </c>
      <c r="B2530" s="182" t="s">
        <v>247</v>
      </c>
      <c r="C2530" s="183">
        <v>45677</v>
      </c>
      <c r="D2530" s="183">
        <v>45838</v>
      </c>
      <c r="E2530" s="183">
        <v>45715</v>
      </c>
      <c r="F2530" s="182" t="s">
        <v>98</v>
      </c>
      <c r="G2530" s="182" t="s">
        <v>95</v>
      </c>
      <c r="H2530" s="182" t="s">
        <v>29</v>
      </c>
      <c r="I2530" s="182" t="s">
        <v>295</v>
      </c>
      <c r="J2530" s="182" t="s">
        <v>319</v>
      </c>
      <c r="K2530" s="183">
        <v>45664</v>
      </c>
      <c r="L2530" s="183">
        <v>45664</v>
      </c>
      <c r="M2530" s="182" t="s">
        <v>456</v>
      </c>
      <c r="N2530" s="182">
        <v>74300</v>
      </c>
      <c r="O2530" s="182" t="s">
        <v>840</v>
      </c>
      <c r="P2530" s="182" t="s">
        <v>841</v>
      </c>
      <c r="Q2530" s="182" t="s">
        <v>3500</v>
      </c>
      <c r="R2530" s="182" t="s">
        <v>5448</v>
      </c>
    </row>
    <row r="2531" spans="1:18" x14ac:dyDescent="0.2">
      <c r="A2531" s="182" t="s">
        <v>120</v>
      </c>
      <c r="B2531" s="182" t="s">
        <v>126</v>
      </c>
      <c r="C2531" s="183">
        <v>45631</v>
      </c>
      <c r="D2531" s="183">
        <v>45740</v>
      </c>
      <c r="E2531" s="183">
        <v>45715</v>
      </c>
      <c r="F2531" s="182" t="s">
        <v>90</v>
      </c>
      <c r="G2531" s="182" t="s">
        <v>95</v>
      </c>
      <c r="H2531" s="182" t="s">
        <v>29</v>
      </c>
      <c r="I2531" s="182" t="s">
        <v>295</v>
      </c>
      <c r="J2531" s="182" t="s">
        <v>321</v>
      </c>
      <c r="K2531" s="183">
        <v>45615</v>
      </c>
      <c r="L2531" s="183">
        <v>45615</v>
      </c>
      <c r="M2531" s="182" t="s">
        <v>456</v>
      </c>
      <c r="N2531" s="182">
        <v>74300</v>
      </c>
      <c r="O2531" s="182" t="s">
        <v>690</v>
      </c>
      <c r="P2531" s="182" t="s">
        <v>691</v>
      </c>
      <c r="Q2531" s="182" t="s">
        <v>3501</v>
      </c>
      <c r="R2531" s="182" t="s">
        <v>5449</v>
      </c>
    </row>
    <row r="2532" spans="1:18" x14ac:dyDescent="0.2">
      <c r="A2532" s="182" t="s">
        <v>96</v>
      </c>
      <c r="B2532" s="182" t="s">
        <v>142</v>
      </c>
      <c r="C2532" s="183">
        <v>45628</v>
      </c>
      <c r="D2532" s="183">
        <v>45838</v>
      </c>
      <c r="E2532" s="183">
        <v>45707</v>
      </c>
      <c r="F2532" s="182" t="s">
        <v>98</v>
      </c>
      <c r="G2532" s="182" t="s">
        <v>95</v>
      </c>
      <c r="H2532" s="182" t="s">
        <v>28</v>
      </c>
      <c r="I2532" s="182" t="s">
        <v>295</v>
      </c>
      <c r="J2532" s="182" t="s">
        <v>319</v>
      </c>
      <c r="K2532" s="183">
        <v>45604</v>
      </c>
      <c r="L2532" s="183">
        <v>45604</v>
      </c>
      <c r="M2532" s="182" t="s">
        <v>465</v>
      </c>
      <c r="N2532" s="182">
        <v>74600</v>
      </c>
      <c r="O2532" s="182" t="s">
        <v>645</v>
      </c>
      <c r="P2532" s="182" t="s">
        <v>646</v>
      </c>
      <c r="Q2532" s="182" t="s">
        <v>3502</v>
      </c>
      <c r="R2532" s="182" t="s">
        <v>5450</v>
      </c>
    </row>
    <row r="2533" spans="1:18" x14ac:dyDescent="0.2">
      <c r="A2533" s="182" t="s">
        <v>120</v>
      </c>
      <c r="B2533" s="182" t="s">
        <v>153</v>
      </c>
      <c r="C2533" s="183">
        <v>45643</v>
      </c>
      <c r="D2533" s="183">
        <v>45709</v>
      </c>
      <c r="E2533" s="183">
        <v>45708</v>
      </c>
      <c r="F2533" s="182" t="s">
        <v>98</v>
      </c>
      <c r="G2533" s="182" t="s">
        <v>97</v>
      </c>
      <c r="H2533" s="182" t="s">
        <v>29</v>
      </c>
      <c r="I2533" s="182" t="s">
        <v>295</v>
      </c>
      <c r="J2533" s="182" t="s">
        <v>319</v>
      </c>
      <c r="K2533" s="183">
        <v>45589</v>
      </c>
      <c r="L2533" s="183">
        <v>45601</v>
      </c>
      <c r="M2533" s="182" t="s">
        <v>516</v>
      </c>
      <c r="N2533" s="182">
        <v>74950</v>
      </c>
      <c r="O2533" s="182" t="s">
        <v>983</v>
      </c>
      <c r="P2533" s="182" t="s">
        <v>1066</v>
      </c>
      <c r="Q2533" s="182" t="s">
        <v>3503</v>
      </c>
      <c r="R2533" s="182" t="s">
        <v>5451</v>
      </c>
    </row>
    <row r="2534" spans="1:18" x14ac:dyDescent="0.2">
      <c r="A2534" s="182" t="s">
        <v>120</v>
      </c>
      <c r="B2534" s="182" t="s">
        <v>178</v>
      </c>
      <c r="C2534" s="183">
        <v>45586</v>
      </c>
      <c r="D2534" s="183">
        <v>45741</v>
      </c>
      <c r="E2534" s="183">
        <v>45705</v>
      </c>
      <c r="F2534" s="182" t="s">
        <v>93</v>
      </c>
      <c r="G2534" s="182" t="s">
        <v>95</v>
      </c>
      <c r="H2534" s="182" t="s">
        <v>29</v>
      </c>
      <c r="I2534" s="182" t="s">
        <v>295</v>
      </c>
      <c r="J2534" s="182" t="s">
        <v>319</v>
      </c>
      <c r="K2534" s="183">
        <v>45504</v>
      </c>
      <c r="L2534" s="183">
        <v>45582</v>
      </c>
      <c r="M2534" s="182" t="s">
        <v>456</v>
      </c>
      <c r="N2534" s="182">
        <v>74300</v>
      </c>
      <c r="O2534" s="182" t="s">
        <v>1061</v>
      </c>
      <c r="P2534" s="182" t="s">
        <v>1062</v>
      </c>
      <c r="Q2534" s="182" t="s">
        <v>3504</v>
      </c>
      <c r="R2534" s="182" t="s">
        <v>5452</v>
      </c>
    </row>
    <row r="2535" spans="1:18" x14ac:dyDescent="0.2">
      <c r="A2535" s="182" t="s">
        <v>120</v>
      </c>
      <c r="B2535" s="182" t="s">
        <v>307</v>
      </c>
      <c r="C2535" s="183">
        <v>45719</v>
      </c>
      <c r="D2535" s="183">
        <v>45873</v>
      </c>
      <c r="E2535" s="183">
        <v>45715</v>
      </c>
      <c r="F2535" s="182" t="s">
        <v>94</v>
      </c>
      <c r="G2535" s="182" t="s">
        <v>95</v>
      </c>
      <c r="H2535" s="182" t="s">
        <v>29</v>
      </c>
      <c r="I2535" s="182" t="s">
        <v>295</v>
      </c>
      <c r="J2535" s="182" t="s">
        <v>319</v>
      </c>
      <c r="K2535" s="183">
        <v>45667</v>
      </c>
      <c r="L2535" s="183">
        <v>45673</v>
      </c>
      <c r="M2535" s="182" t="s">
        <v>485</v>
      </c>
      <c r="N2535" s="182">
        <v>74300</v>
      </c>
      <c r="O2535" s="182" t="s">
        <v>670</v>
      </c>
      <c r="P2535" s="182" t="s">
        <v>671</v>
      </c>
      <c r="Q2535" s="182" t="s">
        <v>3505</v>
      </c>
      <c r="R2535" s="182" t="s">
        <v>5453</v>
      </c>
    </row>
    <row r="2536" spans="1:18" x14ac:dyDescent="0.2">
      <c r="A2536" s="182" t="s">
        <v>120</v>
      </c>
      <c r="B2536" s="182" t="s">
        <v>308</v>
      </c>
      <c r="C2536" s="183">
        <v>45705</v>
      </c>
      <c r="D2536" s="183">
        <v>45806</v>
      </c>
      <c r="E2536" s="183">
        <v>45705</v>
      </c>
      <c r="F2536" s="182" t="s">
        <v>94</v>
      </c>
      <c r="G2536" s="182" t="s">
        <v>95</v>
      </c>
      <c r="H2536" s="182" t="s">
        <v>29</v>
      </c>
      <c r="I2536" s="182" t="s">
        <v>295</v>
      </c>
      <c r="J2536" s="182" t="s">
        <v>319</v>
      </c>
      <c r="K2536" s="183">
        <v>45672</v>
      </c>
      <c r="L2536" s="183">
        <v>45673</v>
      </c>
      <c r="M2536" s="182" t="s">
        <v>518</v>
      </c>
      <c r="N2536" s="182">
        <v>74970</v>
      </c>
      <c r="O2536" s="182" t="s">
        <v>631</v>
      </c>
      <c r="P2536" s="182" t="s">
        <v>632</v>
      </c>
      <c r="Q2536" s="182" t="s">
        <v>3506</v>
      </c>
      <c r="R2536" s="182" t="s">
        <v>5454</v>
      </c>
    </row>
    <row r="2537" spans="1:18" x14ac:dyDescent="0.2">
      <c r="A2537" s="182" t="s">
        <v>120</v>
      </c>
      <c r="B2537" s="182" t="s">
        <v>373</v>
      </c>
      <c r="C2537" s="183">
        <v>45715</v>
      </c>
      <c r="D2537" s="183">
        <v>45937</v>
      </c>
      <c r="E2537" s="183">
        <v>45715</v>
      </c>
      <c r="F2537" s="182" t="s">
        <v>94</v>
      </c>
      <c r="G2537" s="182" t="s">
        <v>95</v>
      </c>
      <c r="H2537" s="182" t="s">
        <v>29</v>
      </c>
      <c r="I2537" s="182" t="s">
        <v>295</v>
      </c>
      <c r="J2537" s="182" t="s">
        <v>319</v>
      </c>
      <c r="K2537" s="183">
        <v>45665</v>
      </c>
      <c r="L2537" s="183">
        <v>45672</v>
      </c>
      <c r="M2537" s="182" t="s">
        <v>483</v>
      </c>
      <c r="N2537" s="182">
        <v>74950</v>
      </c>
      <c r="O2537" s="182" t="s">
        <v>1255</v>
      </c>
      <c r="P2537" s="182" t="s">
        <v>661</v>
      </c>
      <c r="Q2537" s="182" t="s">
        <v>3507</v>
      </c>
      <c r="R2537" s="182" t="s">
        <v>5455</v>
      </c>
    </row>
    <row r="2538" spans="1:18" x14ac:dyDescent="0.2">
      <c r="A2538" s="182" t="s">
        <v>120</v>
      </c>
      <c r="B2538" s="182" t="s">
        <v>309</v>
      </c>
      <c r="C2538" s="183">
        <v>45705</v>
      </c>
      <c r="D2538" s="183">
        <v>45789</v>
      </c>
      <c r="E2538" s="183">
        <v>45705</v>
      </c>
      <c r="F2538" s="182" t="s">
        <v>94</v>
      </c>
      <c r="G2538" s="182" t="s">
        <v>95</v>
      </c>
      <c r="H2538" s="182" t="s">
        <v>29</v>
      </c>
      <c r="I2538" s="182" t="s">
        <v>295</v>
      </c>
      <c r="J2538" s="182" t="s">
        <v>319</v>
      </c>
      <c r="K2538" s="183">
        <v>45681</v>
      </c>
      <c r="L2538" s="183">
        <v>45684</v>
      </c>
      <c r="M2538" s="182" t="s">
        <v>509</v>
      </c>
      <c r="N2538" s="182">
        <v>74300</v>
      </c>
      <c r="O2538" s="182" t="s">
        <v>657</v>
      </c>
      <c r="P2538" s="182" t="s">
        <v>658</v>
      </c>
      <c r="Q2538" s="182" t="s">
        <v>3508</v>
      </c>
      <c r="R2538" s="182" t="s">
        <v>5456</v>
      </c>
    </row>
    <row r="2539" spans="1:18" x14ac:dyDescent="0.2">
      <c r="A2539" s="182" t="s">
        <v>120</v>
      </c>
      <c r="B2539" s="182" t="s">
        <v>178</v>
      </c>
      <c r="C2539" s="183">
        <v>45586</v>
      </c>
      <c r="D2539" s="183">
        <v>45741</v>
      </c>
      <c r="E2539" s="183">
        <v>45684</v>
      </c>
      <c r="F2539" s="182" t="s">
        <v>286</v>
      </c>
      <c r="G2539" s="182" t="s">
        <v>97</v>
      </c>
      <c r="H2539" s="182" t="s">
        <v>29</v>
      </c>
      <c r="I2539" s="182" t="s">
        <v>295</v>
      </c>
      <c r="J2539" s="182" t="s">
        <v>319</v>
      </c>
      <c r="K2539" s="183">
        <v>45504</v>
      </c>
      <c r="L2539" s="183">
        <v>45582</v>
      </c>
      <c r="M2539" s="182" t="s">
        <v>456</v>
      </c>
      <c r="N2539" s="182">
        <v>74300</v>
      </c>
      <c r="O2539" s="182" t="s">
        <v>1061</v>
      </c>
      <c r="P2539" s="182" t="s">
        <v>1062</v>
      </c>
      <c r="Q2539" s="182" t="s">
        <v>3509</v>
      </c>
      <c r="R2539" s="182" t="s">
        <v>5457</v>
      </c>
    </row>
    <row r="2540" spans="1:18" x14ac:dyDescent="0.2">
      <c r="A2540" s="182" t="s">
        <v>96</v>
      </c>
      <c r="B2540" s="182" t="s">
        <v>228</v>
      </c>
      <c r="C2540" s="183">
        <v>45672</v>
      </c>
      <c r="D2540" s="183">
        <v>45845</v>
      </c>
      <c r="E2540" s="183">
        <v>45701</v>
      </c>
      <c r="F2540" s="182" t="s">
        <v>98</v>
      </c>
      <c r="G2540" s="182" t="s">
        <v>95</v>
      </c>
      <c r="H2540" s="182" t="s">
        <v>28</v>
      </c>
      <c r="I2540" s="182" t="s">
        <v>295</v>
      </c>
      <c r="J2540" s="182" t="s">
        <v>319</v>
      </c>
      <c r="K2540" s="183">
        <v>45642</v>
      </c>
      <c r="L2540" s="183">
        <v>45642</v>
      </c>
      <c r="M2540" s="182" t="s">
        <v>496</v>
      </c>
      <c r="N2540" s="182">
        <v>74230</v>
      </c>
      <c r="O2540" s="182" t="s">
        <v>968</v>
      </c>
      <c r="P2540" s="182" t="s">
        <v>969</v>
      </c>
      <c r="Q2540" s="182" t="s">
        <v>3510</v>
      </c>
      <c r="R2540" s="182" t="s">
        <v>5458</v>
      </c>
    </row>
    <row r="2541" spans="1:18" x14ac:dyDescent="0.2">
      <c r="A2541" s="182" t="s">
        <v>96</v>
      </c>
      <c r="B2541" s="182" t="s">
        <v>218</v>
      </c>
      <c r="C2541" s="183">
        <v>45670</v>
      </c>
      <c r="D2541" s="183">
        <v>45853</v>
      </c>
      <c r="E2541" s="183">
        <v>45701</v>
      </c>
      <c r="F2541" s="182" t="s">
        <v>98</v>
      </c>
      <c r="G2541" s="182" t="s">
        <v>95</v>
      </c>
      <c r="H2541" s="182" t="s">
        <v>28</v>
      </c>
      <c r="I2541" s="182" t="s">
        <v>295</v>
      </c>
      <c r="J2541" s="182" t="s">
        <v>319</v>
      </c>
      <c r="K2541" s="183">
        <v>45638</v>
      </c>
      <c r="L2541" s="183">
        <v>45638</v>
      </c>
      <c r="M2541" s="182" t="s">
        <v>510</v>
      </c>
      <c r="N2541" s="182">
        <v>74600</v>
      </c>
      <c r="O2541" s="182" t="s">
        <v>1027</v>
      </c>
      <c r="P2541" s="182" t="s">
        <v>1028</v>
      </c>
      <c r="Q2541" s="182" t="s">
        <v>3511</v>
      </c>
      <c r="R2541" s="182" t="s">
        <v>5459</v>
      </c>
    </row>
    <row r="2542" spans="1:18" x14ac:dyDescent="0.2">
      <c r="A2542" s="182" t="s">
        <v>96</v>
      </c>
      <c r="B2542" s="182" t="s">
        <v>114</v>
      </c>
      <c r="C2542" s="183">
        <v>45642</v>
      </c>
      <c r="D2542" s="183">
        <v>45812</v>
      </c>
      <c r="E2542" s="183">
        <v>45698</v>
      </c>
      <c r="F2542" s="182" t="s">
        <v>90</v>
      </c>
      <c r="G2542" s="182" t="s">
        <v>125</v>
      </c>
      <c r="H2542" s="17"/>
      <c r="I2542" s="182" t="s">
        <v>295</v>
      </c>
      <c r="J2542" s="182" t="s">
        <v>319</v>
      </c>
      <c r="K2542" s="183">
        <v>45630</v>
      </c>
      <c r="L2542" s="183">
        <v>45631</v>
      </c>
      <c r="M2542" s="182" t="s">
        <v>525</v>
      </c>
      <c r="N2542" s="182">
        <v>74210</v>
      </c>
      <c r="O2542" s="182" t="s">
        <v>648</v>
      </c>
      <c r="P2542" s="182" t="s">
        <v>796</v>
      </c>
      <c r="Q2542" s="182" t="s">
        <v>3512</v>
      </c>
      <c r="R2542" s="182" t="s">
        <v>5460</v>
      </c>
    </row>
    <row r="2543" spans="1:18" x14ac:dyDescent="0.2">
      <c r="A2543" s="182" t="s">
        <v>96</v>
      </c>
      <c r="B2543" s="182" t="s">
        <v>136</v>
      </c>
      <c r="C2543" s="183">
        <v>45630</v>
      </c>
      <c r="D2543" s="183">
        <v>45806</v>
      </c>
      <c r="E2543" s="183">
        <v>45691</v>
      </c>
      <c r="F2543" s="182" t="s">
        <v>90</v>
      </c>
      <c r="G2543" s="182" t="s">
        <v>95</v>
      </c>
      <c r="H2543" s="17"/>
      <c r="I2543" s="182" t="s">
        <v>295</v>
      </c>
      <c r="J2543" s="182" t="s">
        <v>319</v>
      </c>
      <c r="K2543" s="183">
        <v>45621</v>
      </c>
      <c r="L2543" s="183">
        <v>45622</v>
      </c>
      <c r="M2543" s="182" t="s">
        <v>555</v>
      </c>
      <c r="N2543" s="182">
        <v>74330</v>
      </c>
      <c r="O2543" s="182" t="s">
        <v>652</v>
      </c>
      <c r="P2543" s="182" t="s">
        <v>783</v>
      </c>
      <c r="Q2543" s="182" t="s">
        <v>3513</v>
      </c>
      <c r="R2543" s="182" t="s">
        <v>5461</v>
      </c>
    </row>
    <row r="2544" spans="1:18" x14ac:dyDescent="0.2">
      <c r="A2544" s="182" t="s">
        <v>96</v>
      </c>
      <c r="B2544" s="182" t="s">
        <v>134</v>
      </c>
      <c r="C2544" s="183">
        <v>45630</v>
      </c>
      <c r="D2544" s="183">
        <v>45877</v>
      </c>
      <c r="E2544" s="183">
        <v>45705</v>
      </c>
      <c r="F2544" s="182" t="s">
        <v>90</v>
      </c>
      <c r="G2544" s="182" t="s">
        <v>95</v>
      </c>
      <c r="H2544" s="182" t="s">
        <v>28</v>
      </c>
      <c r="I2544" s="182" t="s">
        <v>295</v>
      </c>
      <c r="J2544" s="182" t="s">
        <v>319</v>
      </c>
      <c r="K2544" s="183">
        <v>45611</v>
      </c>
      <c r="L2544" s="183">
        <v>45779</v>
      </c>
      <c r="M2544" s="182" t="s">
        <v>455</v>
      </c>
      <c r="N2544" s="182">
        <v>74000</v>
      </c>
      <c r="O2544" s="182" t="s">
        <v>588</v>
      </c>
      <c r="P2544" s="182" t="s">
        <v>589</v>
      </c>
      <c r="Q2544" s="182" t="s">
        <v>3514</v>
      </c>
      <c r="R2544" s="182" t="s">
        <v>5462</v>
      </c>
    </row>
    <row r="2545" spans="1:18" x14ac:dyDescent="0.2">
      <c r="A2545" s="182" t="s">
        <v>96</v>
      </c>
      <c r="B2545" s="182" t="s">
        <v>173</v>
      </c>
      <c r="C2545" s="183">
        <v>45621</v>
      </c>
      <c r="D2545" s="183">
        <v>45841</v>
      </c>
      <c r="E2545" s="183">
        <v>45712</v>
      </c>
      <c r="F2545" s="182" t="s">
        <v>90</v>
      </c>
      <c r="G2545" s="182" t="s">
        <v>95</v>
      </c>
      <c r="H2545" s="182" t="s">
        <v>28</v>
      </c>
      <c r="I2545" s="182" t="s">
        <v>295</v>
      </c>
      <c r="J2545" s="182" t="s">
        <v>319</v>
      </c>
      <c r="K2545" s="183">
        <v>45610</v>
      </c>
      <c r="L2545" s="183">
        <v>45610</v>
      </c>
      <c r="M2545" s="182" t="s">
        <v>455</v>
      </c>
      <c r="N2545" s="182">
        <v>74000</v>
      </c>
      <c r="O2545" s="182" t="s">
        <v>580</v>
      </c>
      <c r="P2545" s="182" t="s">
        <v>581</v>
      </c>
      <c r="Q2545" s="182" t="s">
        <v>3515</v>
      </c>
      <c r="R2545" s="182" t="s">
        <v>5463</v>
      </c>
    </row>
    <row r="2546" spans="1:18" x14ac:dyDescent="0.2">
      <c r="A2546" s="182" t="s">
        <v>96</v>
      </c>
      <c r="B2546" s="182" t="s">
        <v>140</v>
      </c>
      <c r="C2546" s="183">
        <v>45623</v>
      </c>
      <c r="D2546" s="183">
        <v>45808</v>
      </c>
      <c r="E2546" s="183">
        <v>45694</v>
      </c>
      <c r="F2546" s="182" t="s">
        <v>90</v>
      </c>
      <c r="G2546" s="182" t="s">
        <v>95</v>
      </c>
      <c r="H2546" s="17"/>
      <c r="I2546" s="182" t="s">
        <v>295</v>
      </c>
      <c r="J2546" s="182" t="s">
        <v>319</v>
      </c>
      <c r="K2546" s="183">
        <v>45610</v>
      </c>
      <c r="L2546" s="183">
        <v>45610</v>
      </c>
      <c r="M2546" s="182" t="s">
        <v>467</v>
      </c>
      <c r="N2546" s="182">
        <v>74150</v>
      </c>
      <c r="O2546" s="182" t="s">
        <v>727</v>
      </c>
      <c r="P2546" s="182" t="s">
        <v>1002</v>
      </c>
      <c r="Q2546" s="182" t="s">
        <v>3516</v>
      </c>
      <c r="R2546" s="182" t="s">
        <v>5464</v>
      </c>
    </row>
    <row r="2547" spans="1:18" x14ac:dyDescent="0.2">
      <c r="A2547" s="182" t="s">
        <v>96</v>
      </c>
      <c r="B2547" s="182" t="s">
        <v>70</v>
      </c>
      <c r="C2547" s="183">
        <v>45677</v>
      </c>
      <c r="D2547" s="183">
        <v>45750</v>
      </c>
      <c r="E2547" s="183">
        <v>45693</v>
      </c>
      <c r="F2547" s="182" t="s">
        <v>98</v>
      </c>
      <c r="G2547" s="182" t="s">
        <v>125</v>
      </c>
      <c r="H2547" s="182" t="s">
        <v>28</v>
      </c>
      <c r="I2547" s="182" t="s">
        <v>295</v>
      </c>
      <c r="J2547" s="182" t="s">
        <v>319</v>
      </c>
      <c r="K2547" s="183">
        <v>45610</v>
      </c>
      <c r="L2547" s="183">
        <v>45610</v>
      </c>
      <c r="M2547" s="182" t="s">
        <v>545</v>
      </c>
      <c r="N2547" s="182">
        <v>74960</v>
      </c>
      <c r="O2547" s="182" t="s">
        <v>926</v>
      </c>
      <c r="P2547" s="182" t="s">
        <v>927</v>
      </c>
      <c r="Q2547" s="182" t="s">
        <v>3517</v>
      </c>
      <c r="R2547" s="182" t="s">
        <v>5465</v>
      </c>
    </row>
    <row r="2548" spans="1:18" x14ac:dyDescent="0.2">
      <c r="A2548" s="182" t="s">
        <v>96</v>
      </c>
      <c r="B2548" s="182" t="s">
        <v>231</v>
      </c>
      <c r="C2548" s="183">
        <v>45644</v>
      </c>
      <c r="D2548" s="183">
        <v>45869</v>
      </c>
      <c r="E2548" s="183">
        <v>45693</v>
      </c>
      <c r="F2548" s="182" t="s">
        <v>90</v>
      </c>
      <c r="G2548" s="182" t="s">
        <v>125</v>
      </c>
      <c r="H2548" s="182" t="s">
        <v>28</v>
      </c>
      <c r="I2548" s="182" t="s">
        <v>295</v>
      </c>
      <c r="J2548" s="182" t="s">
        <v>319</v>
      </c>
      <c r="K2548" s="183">
        <v>45610</v>
      </c>
      <c r="L2548" s="183">
        <v>45610</v>
      </c>
      <c r="M2548" s="182" t="s">
        <v>467</v>
      </c>
      <c r="N2548" s="182">
        <v>74150</v>
      </c>
      <c r="O2548" s="182" t="s">
        <v>625</v>
      </c>
      <c r="P2548" s="182" t="s">
        <v>861</v>
      </c>
      <c r="Q2548" s="182" t="s">
        <v>3518</v>
      </c>
      <c r="R2548" s="182" t="s">
        <v>5466</v>
      </c>
    </row>
    <row r="2549" spans="1:18" x14ac:dyDescent="0.2">
      <c r="A2549" s="182" t="s">
        <v>96</v>
      </c>
      <c r="B2549" s="182" t="s">
        <v>160</v>
      </c>
      <c r="C2549" s="183">
        <v>45623</v>
      </c>
      <c r="D2549" s="183">
        <v>45751</v>
      </c>
      <c r="E2549" s="183">
        <v>45686</v>
      </c>
      <c r="F2549" s="182" t="s">
        <v>90</v>
      </c>
      <c r="G2549" s="182" t="s">
        <v>95</v>
      </c>
      <c r="H2549" s="17"/>
      <c r="I2549" s="182" t="s">
        <v>295</v>
      </c>
      <c r="J2549" s="182" t="s">
        <v>319</v>
      </c>
      <c r="K2549" s="183">
        <v>45610</v>
      </c>
      <c r="L2549" s="183">
        <v>45610</v>
      </c>
      <c r="M2549" s="182" t="s">
        <v>544</v>
      </c>
      <c r="N2549" s="182">
        <v>74960</v>
      </c>
      <c r="O2549" s="182" t="s">
        <v>920</v>
      </c>
      <c r="P2549" s="182" t="s">
        <v>921</v>
      </c>
      <c r="Q2549" s="182" t="s">
        <v>3519</v>
      </c>
      <c r="R2549" s="182" t="s">
        <v>5467</v>
      </c>
    </row>
    <row r="2550" spans="1:18" x14ac:dyDescent="0.2">
      <c r="A2550" s="182" t="s">
        <v>96</v>
      </c>
      <c r="B2550" s="182" t="s">
        <v>119</v>
      </c>
      <c r="C2550" s="183">
        <v>45644</v>
      </c>
      <c r="D2550" s="183">
        <v>45838</v>
      </c>
      <c r="E2550" s="183">
        <v>45701</v>
      </c>
      <c r="F2550" s="182" t="s">
        <v>90</v>
      </c>
      <c r="G2550" s="182" t="s">
        <v>95</v>
      </c>
      <c r="H2550" s="182" t="s">
        <v>28</v>
      </c>
      <c r="I2550" s="182" t="s">
        <v>295</v>
      </c>
      <c r="J2550" s="182" t="s">
        <v>319</v>
      </c>
      <c r="K2550" s="183">
        <v>45610</v>
      </c>
      <c r="L2550" s="183">
        <v>45610</v>
      </c>
      <c r="M2550" s="182" t="s">
        <v>467</v>
      </c>
      <c r="N2550" s="182">
        <v>74150</v>
      </c>
      <c r="O2550" s="182" t="s">
        <v>867</v>
      </c>
      <c r="P2550" s="182" t="s">
        <v>868</v>
      </c>
      <c r="Q2550" s="182" t="s">
        <v>3520</v>
      </c>
      <c r="R2550" s="182" t="s">
        <v>5468</v>
      </c>
    </row>
    <row r="2551" spans="1:18" x14ac:dyDescent="0.2">
      <c r="A2551" s="182" t="s">
        <v>96</v>
      </c>
      <c r="B2551" s="182" t="s">
        <v>211</v>
      </c>
      <c r="C2551" s="183">
        <v>45672</v>
      </c>
      <c r="D2551" s="183">
        <v>45877</v>
      </c>
      <c r="E2551" s="183">
        <v>45705</v>
      </c>
      <c r="F2551" s="182" t="s">
        <v>98</v>
      </c>
      <c r="G2551" s="182" t="s">
        <v>95</v>
      </c>
      <c r="H2551" s="182" t="s">
        <v>28</v>
      </c>
      <c r="I2551" s="182" t="s">
        <v>295</v>
      </c>
      <c r="J2551" s="182" t="s">
        <v>319</v>
      </c>
      <c r="K2551" s="183">
        <v>45610</v>
      </c>
      <c r="L2551" s="183">
        <v>45853</v>
      </c>
      <c r="M2551" s="182" t="s">
        <v>455</v>
      </c>
      <c r="N2551" s="182">
        <v>74000</v>
      </c>
      <c r="O2551" s="182" t="s">
        <v>582</v>
      </c>
      <c r="P2551" s="182" t="s">
        <v>583</v>
      </c>
      <c r="Q2551" s="182" t="s">
        <v>3521</v>
      </c>
      <c r="R2551" s="182" t="s">
        <v>5469</v>
      </c>
    </row>
    <row r="2552" spans="1:18" x14ac:dyDescent="0.2">
      <c r="A2552" s="182" t="s">
        <v>96</v>
      </c>
      <c r="B2552" s="182" t="s">
        <v>142</v>
      </c>
      <c r="C2552" s="183">
        <v>45628</v>
      </c>
      <c r="D2552" s="183">
        <v>45838</v>
      </c>
      <c r="E2552" s="183">
        <v>45666</v>
      </c>
      <c r="F2552" s="182" t="s">
        <v>98</v>
      </c>
      <c r="G2552" s="182" t="s">
        <v>125</v>
      </c>
      <c r="H2552" s="182" t="s">
        <v>28</v>
      </c>
      <c r="I2552" s="182" t="s">
        <v>295</v>
      </c>
      <c r="J2552" s="182" t="s">
        <v>319</v>
      </c>
      <c r="K2552" s="183">
        <v>45604</v>
      </c>
      <c r="L2552" s="183">
        <v>45604</v>
      </c>
      <c r="M2552" s="182" t="s">
        <v>465</v>
      </c>
      <c r="N2552" s="182">
        <v>74600</v>
      </c>
      <c r="O2552" s="182" t="s">
        <v>645</v>
      </c>
      <c r="P2552" s="182" t="s">
        <v>646</v>
      </c>
      <c r="Q2552" s="182" t="s">
        <v>3522</v>
      </c>
      <c r="R2552" s="182" t="s">
        <v>3522</v>
      </c>
    </row>
    <row r="2553" spans="1:18" x14ac:dyDescent="0.2">
      <c r="A2553" s="182" t="s">
        <v>96</v>
      </c>
      <c r="B2553" s="182" t="s">
        <v>180</v>
      </c>
      <c r="C2553" s="183">
        <v>45616</v>
      </c>
      <c r="D2553" s="183">
        <v>45868</v>
      </c>
      <c r="E2553" s="183">
        <v>45695</v>
      </c>
      <c r="F2553" s="182" t="s">
        <v>93</v>
      </c>
      <c r="G2553" s="182" t="s">
        <v>95</v>
      </c>
      <c r="H2553" s="182" t="s">
        <v>28</v>
      </c>
      <c r="I2553" s="182" t="s">
        <v>295</v>
      </c>
      <c r="J2553" s="182" t="s">
        <v>319</v>
      </c>
      <c r="K2553" s="183">
        <v>45604</v>
      </c>
      <c r="L2553" s="183">
        <v>45604</v>
      </c>
      <c r="M2553" s="182" t="s">
        <v>455</v>
      </c>
      <c r="N2553" s="182">
        <v>74000</v>
      </c>
      <c r="O2553" s="182" t="s">
        <v>623</v>
      </c>
      <c r="P2553" s="182" t="s">
        <v>624</v>
      </c>
      <c r="Q2553" s="182" t="s">
        <v>3523</v>
      </c>
      <c r="R2553" s="182" t="s">
        <v>5470</v>
      </c>
    </row>
    <row r="2554" spans="1:18" x14ac:dyDescent="0.2">
      <c r="A2554" s="182" t="s">
        <v>96</v>
      </c>
      <c r="B2554" s="182" t="s">
        <v>131</v>
      </c>
      <c r="C2554" s="183">
        <v>45628</v>
      </c>
      <c r="D2554" s="183">
        <v>45853</v>
      </c>
      <c r="E2554" s="183">
        <v>45694</v>
      </c>
      <c r="F2554" s="182" t="s">
        <v>90</v>
      </c>
      <c r="G2554" s="182" t="s">
        <v>95</v>
      </c>
      <c r="H2554" s="17"/>
      <c r="I2554" s="182" t="s">
        <v>295</v>
      </c>
      <c r="J2554" s="182" t="s">
        <v>319</v>
      </c>
      <c r="K2554" s="183">
        <v>45604</v>
      </c>
      <c r="L2554" s="183">
        <v>45604</v>
      </c>
      <c r="M2554" s="182" t="s">
        <v>470</v>
      </c>
      <c r="N2554" s="182">
        <v>74410</v>
      </c>
      <c r="O2554" s="182" t="s">
        <v>963</v>
      </c>
      <c r="P2554" s="182" t="s">
        <v>964</v>
      </c>
      <c r="Q2554" s="182" t="s">
        <v>3524</v>
      </c>
      <c r="R2554" s="182" t="s">
        <v>5471</v>
      </c>
    </row>
    <row r="2555" spans="1:18" x14ac:dyDescent="0.2">
      <c r="A2555" s="182" t="s">
        <v>96</v>
      </c>
      <c r="B2555" s="182" t="s">
        <v>203</v>
      </c>
      <c r="C2555" s="183">
        <v>45586</v>
      </c>
      <c r="D2555" s="183">
        <v>45800</v>
      </c>
      <c r="E2555" s="183">
        <v>45649</v>
      </c>
      <c r="F2555" s="182" t="s">
        <v>286</v>
      </c>
      <c r="G2555" s="182" t="s">
        <v>97</v>
      </c>
      <c r="H2555" s="17"/>
      <c r="I2555" s="182" t="s">
        <v>295</v>
      </c>
      <c r="J2555" s="182" t="s">
        <v>319</v>
      </c>
      <c r="K2555" s="183">
        <v>45603</v>
      </c>
      <c r="L2555" s="183">
        <v>45603</v>
      </c>
      <c r="M2555" s="182" t="s">
        <v>506</v>
      </c>
      <c r="N2555" s="182">
        <v>74370</v>
      </c>
      <c r="O2555" s="182" t="s">
        <v>751</v>
      </c>
      <c r="P2555" s="182" t="s">
        <v>752</v>
      </c>
      <c r="Q2555" s="182" t="s">
        <v>3525</v>
      </c>
      <c r="R2555" s="182" t="s">
        <v>5472</v>
      </c>
    </row>
    <row r="2556" spans="1:18" x14ac:dyDescent="0.2">
      <c r="A2556" s="182" t="s">
        <v>96</v>
      </c>
      <c r="B2556" s="182" t="s">
        <v>205</v>
      </c>
      <c r="C2556" s="183">
        <v>45581</v>
      </c>
      <c r="D2556" s="183">
        <v>45693</v>
      </c>
      <c r="E2556" s="183">
        <v>45693</v>
      </c>
      <c r="F2556" s="182" t="s">
        <v>270</v>
      </c>
      <c r="G2556" s="182" t="s">
        <v>97</v>
      </c>
      <c r="H2556" s="182" t="s">
        <v>28</v>
      </c>
      <c r="I2556" s="182" t="s">
        <v>295</v>
      </c>
      <c r="J2556" s="182" t="s">
        <v>319</v>
      </c>
      <c r="K2556" s="183">
        <v>45603</v>
      </c>
      <c r="L2556" s="183">
        <v>45603</v>
      </c>
      <c r="M2556" s="182" t="s">
        <v>467</v>
      </c>
      <c r="N2556" s="182">
        <v>74150</v>
      </c>
      <c r="O2556" s="182" t="s">
        <v>792</v>
      </c>
      <c r="P2556" s="182" t="s">
        <v>1088</v>
      </c>
      <c r="Q2556" s="182" t="s">
        <v>3526</v>
      </c>
      <c r="R2556" s="182" t="s">
        <v>5473</v>
      </c>
    </row>
    <row r="2557" spans="1:18" x14ac:dyDescent="0.2">
      <c r="A2557" s="182" t="s">
        <v>96</v>
      </c>
      <c r="B2557" s="182" t="s">
        <v>119</v>
      </c>
      <c r="C2557" s="183">
        <v>45644</v>
      </c>
      <c r="D2557" s="183">
        <v>45838</v>
      </c>
      <c r="E2557" s="183">
        <v>45684</v>
      </c>
      <c r="F2557" s="182" t="s">
        <v>98</v>
      </c>
      <c r="G2557" s="182" t="s">
        <v>95</v>
      </c>
      <c r="H2557" s="182" t="s">
        <v>28</v>
      </c>
      <c r="I2557" s="182" t="s">
        <v>295</v>
      </c>
      <c r="J2557" s="182" t="s">
        <v>319</v>
      </c>
      <c r="K2557" s="183">
        <v>45610</v>
      </c>
      <c r="L2557" s="183">
        <v>45610</v>
      </c>
      <c r="M2557" s="182" t="s">
        <v>467</v>
      </c>
      <c r="N2557" s="182">
        <v>74150</v>
      </c>
      <c r="O2557" s="182" t="s">
        <v>867</v>
      </c>
      <c r="P2557" s="182" t="s">
        <v>868</v>
      </c>
      <c r="Q2557" s="182" t="s">
        <v>3527</v>
      </c>
      <c r="R2557" s="182" t="s">
        <v>5474</v>
      </c>
    </row>
    <row r="2558" spans="1:18" x14ac:dyDescent="0.2">
      <c r="A2558" s="182" t="s">
        <v>96</v>
      </c>
      <c r="B2558" s="182" t="s">
        <v>132</v>
      </c>
      <c r="C2558" s="183">
        <v>45628</v>
      </c>
      <c r="D2558" s="183">
        <v>45838</v>
      </c>
      <c r="E2558" s="183">
        <v>45722</v>
      </c>
      <c r="F2558" s="182" t="s">
        <v>93</v>
      </c>
      <c r="G2558" s="182" t="s">
        <v>95</v>
      </c>
      <c r="H2558" s="182" t="s">
        <v>28</v>
      </c>
      <c r="I2558" s="182" t="s">
        <v>295</v>
      </c>
      <c r="J2558" s="182" t="s">
        <v>321</v>
      </c>
      <c r="K2558" s="183">
        <v>45602</v>
      </c>
      <c r="L2558" s="183">
        <v>45603</v>
      </c>
      <c r="M2558" s="182" t="s">
        <v>532</v>
      </c>
      <c r="N2558" s="182">
        <v>74290</v>
      </c>
      <c r="O2558" s="182" t="s">
        <v>677</v>
      </c>
      <c r="P2558" s="182" t="s">
        <v>678</v>
      </c>
      <c r="Q2558" s="182" t="s">
        <v>3528</v>
      </c>
      <c r="R2558" s="182" t="s">
        <v>5475</v>
      </c>
    </row>
    <row r="2559" spans="1:18" x14ac:dyDescent="0.2">
      <c r="A2559" s="182" t="s">
        <v>96</v>
      </c>
      <c r="B2559" s="182" t="s">
        <v>132</v>
      </c>
      <c r="C2559" s="183">
        <v>45628</v>
      </c>
      <c r="D2559" s="183">
        <v>45838</v>
      </c>
      <c r="E2559" s="183">
        <v>45700</v>
      </c>
      <c r="F2559" s="182" t="s">
        <v>90</v>
      </c>
      <c r="G2559" s="182" t="s">
        <v>95</v>
      </c>
      <c r="H2559" s="182" t="s">
        <v>28</v>
      </c>
      <c r="I2559" s="182" t="s">
        <v>295</v>
      </c>
      <c r="J2559" s="182" t="s">
        <v>321</v>
      </c>
      <c r="K2559" s="183">
        <v>45602</v>
      </c>
      <c r="L2559" s="183">
        <v>45603</v>
      </c>
      <c r="M2559" s="182" t="s">
        <v>532</v>
      </c>
      <c r="N2559" s="182">
        <v>74290</v>
      </c>
      <c r="O2559" s="182" t="s">
        <v>677</v>
      </c>
      <c r="P2559" s="182" t="s">
        <v>678</v>
      </c>
      <c r="Q2559" s="182" t="s">
        <v>3529</v>
      </c>
      <c r="R2559" s="182" t="s">
        <v>5476</v>
      </c>
    </row>
    <row r="2560" spans="1:18" x14ac:dyDescent="0.2">
      <c r="A2560" s="182" t="s">
        <v>92</v>
      </c>
      <c r="B2560" s="182" t="s">
        <v>294</v>
      </c>
      <c r="C2560" s="183">
        <v>45702</v>
      </c>
      <c r="D2560" s="183">
        <v>45702</v>
      </c>
      <c r="E2560" s="183">
        <v>45702</v>
      </c>
      <c r="F2560" s="182" t="s">
        <v>94</v>
      </c>
      <c r="G2560" s="182" t="s">
        <v>125</v>
      </c>
      <c r="H2560" s="17"/>
      <c r="I2560" s="182" t="s">
        <v>295</v>
      </c>
      <c r="J2560" s="182" t="s">
        <v>319</v>
      </c>
      <c r="K2560" s="183">
        <v>45667</v>
      </c>
      <c r="L2560" s="183">
        <v>45674</v>
      </c>
      <c r="M2560" s="182" t="s">
        <v>492</v>
      </c>
      <c r="N2560" s="182">
        <v>74100</v>
      </c>
      <c r="O2560" s="182" t="s">
        <v>1089</v>
      </c>
      <c r="P2560" s="182" t="s">
        <v>1090</v>
      </c>
      <c r="Q2560" s="182" t="s">
        <v>3530</v>
      </c>
      <c r="R2560" s="182" t="s">
        <v>5477</v>
      </c>
    </row>
    <row r="2561" spans="1:18" x14ac:dyDescent="0.2">
      <c r="A2561" s="182" t="s">
        <v>92</v>
      </c>
      <c r="B2561" s="182" t="s">
        <v>276</v>
      </c>
      <c r="C2561" s="183">
        <v>45699</v>
      </c>
      <c r="D2561" s="183">
        <v>45866</v>
      </c>
      <c r="E2561" s="183">
        <v>45699</v>
      </c>
      <c r="F2561" s="182" t="s">
        <v>94</v>
      </c>
      <c r="G2561" s="182" t="s">
        <v>95</v>
      </c>
      <c r="H2561" s="182" t="s">
        <v>29</v>
      </c>
      <c r="I2561" s="182" t="s">
        <v>295</v>
      </c>
      <c r="J2561" s="182" t="s">
        <v>319</v>
      </c>
      <c r="K2561" s="183">
        <v>45644</v>
      </c>
      <c r="L2561" s="183">
        <v>45673</v>
      </c>
      <c r="M2561" s="182" t="s">
        <v>463</v>
      </c>
      <c r="N2561" s="182">
        <v>74100</v>
      </c>
      <c r="O2561" s="182" t="s">
        <v>1320</v>
      </c>
      <c r="P2561" s="182" t="s">
        <v>669</v>
      </c>
      <c r="Q2561" s="182" t="s">
        <v>3531</v>
      </c>
      <c r="R2561" s="182" t="s">
        <v>5478</v>
      </c>
    </row>
    <row r="2562" spans="1:18" x14ac:dyDescent="0.2">
      <c r="A2562" s="182" t="s">
        <v>92</v>
      </c>
      <c r="B2562" s="182" t="s">
        <v>277</v>
      </c>
      <c r="C2562" s="183">
        <v>45705</v>
      </c>
      <c r="D2562" s="183">
        <v>45868</v>
      </c>
      <c r="E2562" s="183">
        <v>45705</v>
      </c>
      <c r="F2562" s="182" t="s">
        <v>94</v>
      </c>
      <c r="G2562" s="182" t="s">
        <v>95</v>
      </c>
      <c r="H2562" s="17"/>
      <c r="I2562" s="182" t="s">
        <v>295</v>
      </c>
      <c r="J2562" s="182" t="s">
        <v>320</v>
      </c>
      <c r="K2562" s="183">
        <v>45672</v>
      </c>
      <c r="L2562" s="183">
        <v>45674</v>
      </c>
      <c r="M2562" s="182" t="s">
        <v>482</v>
      </c>
      <c r="N2562" s="182">
        <v>74580</v>
      </c>
      <c r="O2562" s="182" t="s">
        <v>1353</v>
      </c>
      <c r="P2562" s="182" t="s">
        <v>827</v>
      </c>
      <c r="Q2562" s="182" t="s">
        <v>3532</v>
      </c>
      <c r="R2562" s="182" t="s">
        <v>5479</v>
      </c>
    </row>
    <row r="2563" spans="1:18" x14ac:dyDescent="0.2">
      <c r="A2563" s="182" t="s">
        <v>96</v>
      </c>
      <c r="B2563" s="182" t="s">
        <v>269</v>
      </c>
      <c r="C2563" s="183">
        <v>45684</v>
      </c>
      <c r="D2563" s="183">
        <v>45845</v>
      </c>
      <c r="E2563" s="183">
        <v>45714</v>
      </c>
      <c r="F2563" s="182" t="s">
        <v>98</v>
      </c>
      <c r="G2563" s="182" t="s">
        <v>95</v>
      </c>
      <c r="H2563" s="182" t="s">
        <v>28</v>
      </c>
      <c r="I2563" s="182" t="s">
        <v>295</v>
      </c>
      <c r="J2563" s="182" t="s">
        <v>319</v>
      </c>
      <c r="K2563" s="183">
        <v>45673</v>
      </c>
      <c r="L2563" s="183">
        <v>45673</v>
      </c>
      <c r="M2563" s="182" t="s">
        <v>466</v>
      </c>
      <c r="N2563" s="182">
        <v>74320</v>
      </c>
      <c r="O2563" s="182" t="s">
        <v>650</v>
      </c>
      <c r="P2563" s="182" t="s">
        <v>651</v>
      </c>
      <c r="Q2563" s="182" t="s">
        <v>3533</v>
      </c>
      <c r="R2563" s="182" t="s">
        <v>5480</v>
      </c>
    </row>
    <row r="2564" spans="1:18" x14ac:dyDescent="0.2">
      <c r="A2564" s="182" t="s">
        <v>96</v>
      </c>
      <c r="B2564" s="182" t="s">
        <v>269</v>
      </c>
      <c r="C2564" s="183">
        <v>45684</v>
      </c>
      <c r="D2564" s="183">
        <v>45845</v>
      </c>
      <c r="E2564" s="183">
        <v>45684</v>
      </c>
      <c r="F2564" s="182" t="s">
        <v>94</v>
      </c>
      <c r="G2564" s="182" t="s">
        <v>95</v>
      </c>
      <c r="H2564" s="182" t="s">
        <v>28</v>
      </c>
      <c r="I2564" s="182" t="s">
        <v>295</v>
      </c>
      <c r="J2564" s="182" t="s">
        <v>319</v>
      </c>
      <c r="K2564" s="183">
        <v>45673</v>
      </c>
      <c r="L2564" s="183">
        <v>45673</v>
      </c>
      <c r="M2564" s="182" t="s">
        <v>466</v>
      </c>
      <c r="N2564" s="182">
        <v>74320</v>
      </c>
      <c r="O2564" s="182" t="s">
        <v>650</v>
      </c>
      <c r="P2564" s="182" t="s">
        <v>651</v>
      </c>
      <c r="Q2564" s="182" t="s">
        <v>3534</v>
      </c>
      <c r="R2564" s="182" t="s">
        <v>5481</v>
      </c>
    </row>
    <row r="2565" spans="1:18" x14ac:dyDescent="0.2">
      <c r="A2565" s="182" t="s">
        <v>96</v>
      </c>
      <c r="B2565" s="182" t="s">
        <v>156</v>
      </c>
      <c r="C2565" s="183">
        <v>45623</v>
      </c>
      <c r="D2565" s="17"/>
      <c r="E2565" s="183">
        <v>45700</v>
      </c>
      <c r="F2565" s="182" t="s">
        <v>93</v>
      </c>
      <c r="G2565" s="182" t="s">
        <v>95</v>
      </c>
      <c r="H2565" s="182" t="s">
        <v>28</v>
      </c>
      <c r="I2565" s="182" t="s">
        <v>293</v>
      </c>
      <c r="J2565" s="182" t="s">
        <v>319</v>
      </c>
      <c r="K2565" s="183">
        <v>45603</v>
      </c>
      <c r="L2565" s="183">
        <v>45950</v>
      </c>
      <c r="M2565" s="182" t="s">
        <v>465</v>
      </c>
      <c r="N2565" s="182">
        <v>74600</v>
      </c>
      <c r="O2565" s="182" t="s">
        <v>998</v>
      </c>
      <c r="P2565" s="182" t="s">
        <v>999</v>
      </c>
      <c r="Q2565" s="182" t="s">
        <v>3535</v>
      </c>
      <c r="R2565" s="182" t="s">
        <v>5482</v>
      </c>
    </row>
    <row r="2566" spans="1:18" x14ac:dyDescent="0.2">
      <c r="A2566" s="182" t="s">
        <v>96</v>
      </c>
      <c r="B2566" s="182" t="s">
        <v>156</v>
      </c>
      <c r="C2566" s="183">
        <v>45623</v>
      </c>
      <c r="D2566" s="17"/>
      <c r="E2566" s="183">
        <v>45684</v>
      </c>
      <c r="F2566" s="182" t="s">
        <v>90</v>
      </c>
      <c r="G2566" s="182" t="s">
        <v>95</v>
      </c>
      <c r="H2566" s="182" t="s">
        <v>28</v>
      </c>
      <c r="I2566" s="182" t="s">
        <v>293</v>
      </c>
      <c r="J2566" s="182" t="s">
        <v>319</v>
      </c>
      <c r="K2566" s="183">
        <v>45603</v>
      </c>
      <c r="L2566" s="183">
        <v>45950</v>
      </c>
      <c r="M2566" s="182" t="s">
        <v>465</v>
      </c>
      <c r="N2566" s="182">
        <v>74600</v>
      </c>
      <c r="O2566" s="182" t="s">
        <v>998</v>
      </c>
      <c r="P2566" s="182" t="s">
        <v>999</v>
      </c>
      <c r="Q2566" s="182" t="s">
        <v>3536</v>
      </c>
      <c r="R2566" s="182" t="s">
        <v>5483</v>
      </c>
    </row>
    <row r="2567" spans="1:18" x14ac:dyDescent="0.2">
      <c r="A2567" s="182" t="s">
        <v>96</v>
      </c>
      <c r="B2567" s="182" t="s">
        <v>140</v>
      </c>
      <c r="C2567" s="183">
        <v>45623</v>
      </c>
      <c r="D2567" s="183">
        <v>45808</v>
      </c>
      <c r="E2567" s="183">
        <v>45684</v>
      </c>
      <c r="F2567" s="182" t="s">
        <v>98</v>
      </c>
      <c r="G2567" s="182" t="s">
        <v>95</v>
      </c>
      <c r="H2567" s="17"/>
      <c r="I2567" s="182" t="s">
        <v>295</v>
      </c>
      <c r="J2567" s="182" t="s">
        <v>319</v>
      </c>
      <c r="K2567" s="183">
        <v>45610</v>
      </c>
      <c r="L2567" s="183">
        <v>45610</v>
      </c>
      <c r="M2567" s="182" t="s">
        <v>467</v>
      </c>
      <c r="N2567" s="182">
        <v>74150</v>
      </c>
      <c r="O2567" s="182" t="s">
        <v>727</v>
      </c>
      <c r="P2567" s="182" t="s">
        <v>1002</v>
      </c>
      <c r="Q2567" s="182" t="s">
        <v>3537</v>
      </c>
      <c r="R2567" s="182" t="s">
        <v>5484</v>
      </c>
    </row>
    <row r="2568" spans="1:18" x14ac:dyDescent="0.2">
      <c r="A2568" s="182" t="s">
        <v>92</v>
      </c>
      <c r="B2568" s="182" t="s">
        <v>410</v>
      </c>
      <c r="C2568" s="183">
        <v>45712</v>
      </c>
      <c r="D2568" s="183">
        <v>45827</v>
      </c>
      <c r="E2568" s="183">
        <v>45712</v>
      </c>
      <c r="F2568" s="182" t="s">
        <v>94</v>
      </c>
      <c r="G2568" s="182" t="s">
        <v>95</v>
      </c>
      <c r="H2568" s="182" t="s">
        <v>29</v>
      </c>
      <c r="I2568" s="182" t="s">
        <v>295</v>
      </c>
      <c r="J2568" s="182" t="s">
        <v>319</v>
      </c>
      <c r="K2568" s="183">
        <v>45671</v>
      </c>
      <c r="L2568" s="183">
        <v>45674</v>
      </c>
      <c r="M2568" s="182" t="s">
        <v>468</v>
      </c>
      <c r="N2568" s="182">
        <v>74140</v>
      </c>
      <c r="O2568" s="182" t="s">
        <v>862</v>
      </c>
      <c r="P2568" s="182" t="s">
        <v>863</v>
      </c>
      <c r="Q2568" s="182" t="s">
        <v>3538</v>
      </c>
      <c r="R2568" s="182" t="s">
        <v>5485</v>
      </c>
    </row>
    <row r="2569" spans="1:18" x14ac:dyDescent="0.2">
      <c r="A2569" s="182" t="s">
        <v>92</v>
      </c>
      <c r="B2569" s="182" t="s">
        <v>278</v>
      </c>
      <c r="C2569" s="183">
        <v>45699</v>
      </c>
      <c r="D2569" s="183">
        <v>45946</v>
      </c>
      <c r="E2569" s="183">
        <v>45699</v>
      </c>
      <c r="F2569" s="182" t="s">
        <v>94</v>
      </c>
      <c r="G2569" s="182" t="s">
        <v>95</v>
      </c>
      <c r="H2569" s="182" t="s">
        <v>29</v>
      </c>
      <c r="I2569" s="182" t="s">
        <v>295</v>
      </c>
      <c r="J2569" s="182" t="s">
        <v>319</v>
      </c>
      <c r="K2569" s="183">
        <v>45672</v>
      </c>
      <c r="L2569" s="183">
        <v>45674</v>
      </c>
      <c r="M2569" s="182" t="s">
        <v>540</v>
      </c>
      <c r="N2569" s="182">
        <v>74100</v>
      </c>
      <c r="O2569" s="182" t="s">
        <v>677</v>
      </c>
      <c r="P2569" s="182" t="s">
        <v>894</v>
      </c>
      <c r="Q2569" s="182" t="s">
        <v>3539</v>
      </c>
      <c r="R2569" s="182" t="s">
        <v>5486</v>
      </c>
    </row>
    <row r="2570" spans="1:18" x14ac:dyDescent="0.2">
      <c r="A2570" s="182" t="s">
        <v>92</v>
      </c>
      <c r="B2570" s="182" t="s">
        <v>279</v>
      </c>
      <c r="C2570" s="183">
        <v>45699</v>
      </c>
      <c r="D2570" s="183">
        <v>45876</v>
      </c>
      <c r="E2570" s="183">
        <v>45699</v>
      </c>
      <c r="F2570" s="182" t="s">
        <v>94</v>
      </c>
      <c r="G2570" s="182" t="s">
        <v>95</v>
      </c>
      <c r="H2570" s="182" t="s">
        <v>29</v>
      </c>
      <c r="I2570" s="182" t="s">
        <v>295</v>
      </c>
      <c r="J2570" s="182" t="s">
        <v>319</v>
      </c>
      <c r="K2570" s="183">
        <v>45671</v>
      </c>
      <c r="L2570" s="183">
        <v>45674</v>
      </c>
      <c r="M2570" s="182" t="s">
        <v>463</v>
      </c>
      <c r="N2570" s="182">
        <v>74100</v>
      </c>
      <c r="O2570" s="182" t="s">
        <v>1334</v>
      </c>
      <c r="P2570" s="182" t="s">
        <v>780</v>
      </c>
      <c r="Q2570" s="182" t="s">
        <v>3540</v>
      </c>
      <c r="R2570" s="182" t="s">
        <v>5487</v>
      </c>
    </row>
    <row r="2571" spans="1:18" x14ac:dyDescent="0.2">
      <c r="A2571" s="182" t="s">
        <v>96</v>
      </c>
      <c r="B2571" s="182" t="s">
        <v>147</v>
      </c>
      <c r="C2571" s="183">
        <v>45628</v>
      </c>
      <c r="D2571" s="183">
        <v>45791</v>
      </c>
      <c r="E2571" s="183">
        <v>45705</v>
      </c>
      <c r="F2571" s="182" t="s">
        <v>98</v>
      </c>
      <c r="G2571" s="182" t="s">
        <v>125</v>
      </c>
      <c r="H2571" s="182" t="s">
        <v>28</v>
      </c>
      <c r="I2571" s="182" t="s">
        <v>295</v>
      </c>
      <c r="J2571" s="182" t="s">
        <v>319</v>
      </c>
      <c r="K2571" s="183">
        <v>45610</v>
      </c>
      <c r="L2571" s="183">
        <v>45610</v>
      </c>
      <c r="M2571" s="182" t="s">
        <v>455</v>
      </c>
      <c r="N2571" s="182">
        <v>74000</v>
      </c>
      <c r="O2571" s="182" t="s">
        <v>970</v>
      </c>
      <c r="P2571" s="182" t="s">
        <v>971</v>
      </c>
      <c r="Q2571" s="182" t="s">
        <v>3541</v>
      </c>
      <c r="R2571" s="182" t="s">
        <v>5488</v>
      </c>
    </row>
    <row r="2572" spans="1:18" x14ac:dyDescent="0.2">
      <c r="A2572" s="182" t="s">
        <v>92</v>
      </c>
      <c r="B2572" s="182" t="s">
        <v>280</v>
      </c>
      <c r="C2572" s="183">
        <v>45699</v>
      </c>
      <c r="D2572" s="17"/>
      <c r="E2572" s="183">
        <v>45699</v>
      </c>
      <c r="F2572" s="182" t="s">
        <v>94</v>
      </c>
      <c r="G2572" s="182" t="s">
        <v>95</v>
      </c>
      <c r="H2572" s="182" t="s">
        <v>29</v>
      </c>
      <c r="I2572" s="182" t="s">
        <v>293</v>
      </c>
      <c r="J2572" s="182" t="s">
        <v>319</v>
      </c>
      <c r="K2572" s="183">
        <v>45672</v>
      </c>
      <c r="L2572" s="183">
        <v>45674</v>
      </c>
      <c r="M2572" s="182" t="s">
        <v>457</v>
      </c>
      <c r="N2572" s="182">
        <v>74240</v>
      </c>
      <c r="O2572" s="182" t="s">
        <v>895</v>
      </c>
      <c r="P2572" s="182" t="s">
        <v>896</v>
      </c>
      <c r="Q2572" s="182" t="s">
        <v>3542</v>
      </c>
      <c r="R2572" s="182" t="s">
        <v>5489</v>
      </c>
    </row>
    <row r="2573" spans="1:18" x14ac:dyDescent="0.2">
      <c r="A2573" s="182" t="s">
        <v>96</v>
      </c>
      <c r="B2573" s="182" t="s">
        <v>147</v>
      </c>
      <c r="C2573" s="183">
        <v>45628</v>
      </c>
      <c r="D2573" s="183">
        <v>45791</v>
      </c>
      <c r="E2573" s="183">
        <v>45684</v>
      </c>
      <c r="F2573" s="182" t="s">
        <v>94</v>
      </c>
      <c r="G2573" s="182" t="s">
        <v>95</v>
      </c>
      <c r="H2573" s="182" t="s">
        <v>28</v>
      </c>
      <c r="I2573" s="182" t="s">
        <v>295</v>
      </c>
      <c r="J2573" s="182" t="s">
        <v>319</v>
      </c>
      <c r="K2573" s="183">
        <v>45610</v>
      </c>
      <c r="L2573" s="183">
        <v>45610</v>
      </c>
      <c r="M2573" s="182" t="s">
        <v>455</v>
      </c>
      <c r="N2573" s="182">
        <v>74000</v>
      </c>
      <c r="O2573" s="182" t="s">
        <v>970</v>
      </c>
      <c r="P2573" s="182" t="s">
        <v>971</v>
      </c>
      <c r="Q2573" s="182" t="s">
        <v>3543</v>
      </c>
      <c r="R2573" s="182" t="s">
        <v>3543</v>
      </c>
    </row>
    <row r="2574" spans="1:18" x14ac:dyDescent="0.2">
      <c r="A2574" s="182" t="s">
        <v>92</v>
      </c>
      <c r="B2574" s="182" t="s">
        <v>281</v>
      </c>
      <c r="C2574" s="183">
        <v>45691</v>
      </c>
      <c r="D2574" s="183">
        <v>45868</v>
      </c>
      <c r="E2574" s="183">
        <v>45691</v>
      </c>
      <c r="F2574" s="182" t="s">
        <v>94</v>
      </c>
      <c r="G2574" s="182" t="s">
        <v>95</v>
      </c>
      <c r="H2574" s="182" t="s">
        <v>28</v>
      </c>
      <c r="I2574" s="182" t="s">
        <v>295</v>
      </c>
      <c r="J2574" s="182" t="s">
        <v>319</v>
      </c>
      <c r="K2574" s="183">
        <v>45677</v>
      </c>
      <c r="L2574" s="183">
        <v>45678</v>
      </c>
      <c r="M2574" s="182" t="s">
        <v>529</v>
      </c>
      <c r="N2574" s="182">
        <v>74160</v>
      </c>
      <c r="O2574" s="182" t="s">
        <v>686</v>
      </c>
      <c r="P2574" s="182" t="s">
        <v>687</v>
      </c>
      <c r="Q2574" s="182" t="s">
        <v>3544</v>
      </c>
      <c r="R2574" s="182" t="s">
        <v>5490</v>
      </c>
    </row>
    <row r="2575" spans="1:18" x14ac:dyDescent="0.2">
      <c r="A2575" s="182" t="s">
        <v>92</v>
      </c>
      <c r="B2575" s="182" t="s">
        <v>282</v>
      </c>
      <c r="C2575" s="183">
        <v>45695</v>
      </c>
      <c r="D2575" s="17"/>
      <c r="E2575" s="183">
        <v>45695</v>
      </c>
      <c r="F2575" s="182" t="s">
        <v>94</v>
      </c>
      <c r="G2575" s="182" t="s">
        <v>97</v>
      </c>
      <c r="H2575" s="182" t="s">
        <v>29</v>
      </c>
      <c r="I2575" s="182" t="s">
        <v>293</v>
      </c>
      <c r="J2575" s="182" t="s">
        <v>321</v>
      </c>
      <c r="K2575" s="183">
        <v>45677</v>
      </c>
      <c r="L2575" s="183">
        <v>45678</v>
      </c>
      <c r="M2575" s="182" t="s">
        <v>515</v>
      </c>
      <c r="N2575" s="182">
        <v>74240</v>
      </c>
      <c r="O2575" s="182" t="s">
        <v>1326</v>
      </c>
      <c r="P2575" s="182" t="s">
        <v>721</v>
      </c>
      <c r="Q2575" s="182" t="s">
        <v>3545</v>
      </c>
      <c r="R2575" s="182" t="s">
        <v>5491</v>
      </c>
    </row>
    <row r="2576" spans="1:18" x14ac:dyDescent="0.2">
      <c r="A2576" s="182" t="s">
        <v>92</v>
      </c>
      <c r="B2576" s="182" t="s">
        <v>283</v>
      </c>
      <c r="C2576" s="183">
        <v>45695</v>
      </c>
      <c r="D2576" s="183">
        <v>45876</v>
      </c>
      <c r="E2576" s="183">
        <v>45695</v>
      </c>
      <c r="F2576" s="182" t="s">
        <v>94</v>
      </c>
      <c r="G2576" s="182" t="s">
        <v>95</v>
      </c>
      <c r="H2576" s="182" t="s">
        <v>29</v>
      </c>
      <c r="I2576" s="182" t="s">
        <v>295</v>
      </c>
      <c r="J2576" s="182" t="s">
        <v>319</v>
      </c>
      <c r="K2576" s="183">
        <v>45679</v>
      </c>
      <c r="L2576" s="183">
        <v>45681</v>
      </c>
      <c r="M2576" s="182" t="s">
        <v>481</v>
      </c>
      <c r="N2576" s="182">
        <v>74100</v>
      </c>
      <c r="O2576" s="182" t="s">
        <v>616</v>
      </c>
      <c r="P2576" s="182" t="s">
        <v>974</v>
      </c>
      <c r="Q2576" s="182" t="s">
        <v>3546</v>
      </c>
      <c r="R2576" s="182" t="s">
        <v>5492</v>
      </c>
    </row>
    <row r="2577" spans="1:18" x14ac:dyDescent="0.2">
      <c r="A2577" s="182" t="s">
        <v>92</v>
      </c>
      <c r="B2577" s="182" t="s">
        <v>284</v>
      </c>
      <c r="C2577" s="183">
        <v>45695</v>
      </c>
      <c r="D2577" s="183">
        <v>45860</v>
      </c>
      <c r="E2577" s="183">
        <v>45695</v>
      </c>
      <c r="F2577" s="182" t="s">
        <v>94</v>
      </c>
      <c r="G2577" s="182" t="s">
        <v>95</v>
      </c>
      <c r="H2577" s="182" t="s">
        <v>29</v>
      </c>
      <c r="I2577" s="182" t="s">
        <v>295</v>
      </c>
      <c r="J2577" s="182" t="s">
        <v>319</v>
      </c>
      <c r="K2577" s="183">
        <v>45679</v>
      </c>
      <c r="L2577" s="183">
        <v>45681</v>
      </c>
      <c r="M2577" s="182" t="s">
        <v>541</v>
      </c>
      <c r="N2577" s="182">
        <v>74380</v>
      </c>
      <c r="O2577" s="182" t="s">
        <v>696</v>
      </c>
      <c r="P2577" s="182" t="s">
        <v>897</v>
      </c>
      <c r="Q2577" s="182" t="s">
        <v>3547</v>
      </c>
      <c r="R2577" s="182" t="s">
        <v>6572</v>
      </c>
    </row>
    <row r="2578" spans="1:18" x14ac:dyDescent="0.2">
      <c r="A2578" s="182" t="s">
        <v>96</v>
      </c>
      <c r="B2578" s="182" t="s">
        <v>68</v>
      </c>
      <c r="C2578" s="183">
        <v>45637</v>
      </c>
      <c r="D2578" s="183">
        <v>45869</v>
      </c>
      <c r="E2578" s="183">
        <v>45705</v>
      </c>
      <c r="F2578" s="182" t="s">
        <v>90</v>
      </c>
      <c r="G2578" s="182" t="s">
        <v>95</v>
      </c>
      <c r="H2578" s="182" t="s">
        <v>28</v>
      </c>
      <c r="I2578" s="182" t="s">
        <v>295</v>
      </c>
      <c r="J2578" s="182" t="s">
        <v>319</v>
      </c>
      <c r="K2578" s="183">
        <v>45610</v>
      </c>
      <c r="L2578" s="183">
        <v>45610</v>
      </c>
      <c r="M2578" s="182" t="s">
        <v>508</v>
      </c>
      <c r="N2578" s="182">
        <v>74940</v>
      </c>
      <c r="O2578" s="182" t="s">
        <v>578</v>
      </c>
      <c r="P2578" s="182" t="s">
        <v>579</v>
      </c>
      <c r="Q2578" s="182" t="s">
        <v>3548</v>
      </c>
      <c r="R2578" s="182" t="s">
        <v>5493</v>
      </c>
    </row>
    <row r="2579" spans="1:18" x14ac:dyDescent="0.2">
      <c r="A2579" s="182" t="s">
        <v>92</v>
      </c>
      <c r="B2579" s="182" t="s">
        <v>285</v>
      </c>
      <c r="C2579" s="183">
        <v>45695</v>
      </c>
      <c r="D2579" s="183">
        <v>45818</v>
      </c>
      <c r="E2579" s="183">
        <v>45695</v>
      </c>
      <c r="F2579" s="182" t="s">
        <v>94</v>
      </c>
      <c r="G2579" s="182" t="s">
        <v>95</v>
      </c>
      <c r="H2579" s="182" t="s">
        <v>28</v>
      </c>
      <c r="I2579" s="182" t="s">
        <v>295</v>
      </c>
      <c r="J2579" s="182" t="s">
        <v>321</v>
      </c>
      <c r="K2579" s="183">
        <v>45632</v>
      </c>
      <c r="L2579" s="183">
        <v>45681</v>
      </c>
      <c r="M2579" s="182" t="s">
        <v>463</v>
      </c>
      <c r="N2579" s="182">
        <v>74100</v>
      </c>
      <c r="O2579" s="182" t="s">
        <v>912</v>
      </c>
      <c r="P2579" s="182" t="s">
        <v>913</v>
      </c>
      <c r="Q2579" s="182" t="s">
        <v>3549</v>
      </c>
      <c r="R2579" s="182" t="s">
        <v>5494</v>
      </c>
    </row>
    <row r="2580" spans="1:18" x14ac:dyDescent="0.2">
      <c r="A2580" s="182" t="s">
        <v>96</v>
      </c>
      <c r="B2580" s="182" t="s">
        <v>203</v>
      </c>
      <c r="C2580" s="183">
        <v>45586</v>
      </c>
      <c r="D2580" s="183">
        <v>45800</v>
      </c>
      <c r="E2580" s="183">
        <v>45686</v>
      </c>
      <c r="F2580" s="182" t="s">
        <v>90</v>
      </c>
      <c r="G2580" s="182" t="s">
        <v>95</v>
      </c>
      <c r="H2580" s="17"/>
      <c r="I2580" s="182" t="s">
        <v>295</v>
      </c>
      <c r="J2580" s="182" t="s">
        <v>319</v>
      </c>
      <c r="K2580" s="183">
        <v>45603</v>
      </c>
      <c r="L2580" s="183">
        <v>45603</v>
      </c>
      <c r="M2580" s="182" t="s">
        <v>506</v>
      </c>
      <c r="N2580" s="182">
        <v>74370</v>
      </c>
      <c r="O2580" s="182" t="s">
        <v>751</v>
      </c>
      <c r="P2580" s="182" t="s">
        <v>752</v>
      </c>
      <c r="Q2580" s="182" t="s">
        <v>3550</v>
      </c>
      <c r="R2580" s="182" t="s">
        <v>5495</v>
      </c>
    </row>
    <row r="2581" spans="1:18" x14ac:dyDescent="0.2">
      <c r="A2581" s="182" t="s">
        <v>96</v>
      </c>
      <c r="B2581" s="182" t="s">
        <v>173</v>
      </c>
      <c r="C2581" s="183">
        <v>45621</v>
      </c>
      <c r="D2581" s="183">
        <v>45841</v>
      </c>
      <c r="E2581" s="183">
        <v>45677</v>
      </c>
      <c r="F2581" s="182" t="s">
        <v>98</v>
      </c>
      <c r="G2581" s="182" t="s">
        <v>95</v>
      </c>
      <c r="H2581" s="182" t="s">
        <v>28</v>
      </c>
      <c r="I2581" s="182" t="s">
        <v>295</v>
      </c>
      <c r="J2581" s="182" t="s">
        <v>319</v>
      </c>
      <c r="K2581" s="183">
        <v>45610</v>
      </c>
      <c r="L2581" s="183">
        <v>45610</v>
      </c>
      <c r="M2581" s="182" t="s">
        <v>455</v>
      </c>
      <c r="N2581" s="182">
        <v>74000</v>
      </c>
      <c r="O2581" s="182" t="s">
        <v>580</v>
      </c>
      <c r="P2581" s="182" t="s">
        <v>581</v>
      </c>
      <c r="Q2581" s="182" t="s">
        <v>3551</v>
      </c>
      <c r="R2581" s="182" t="s">
        <v>5496</v>
      </c>
    </row>
    <row r="2582" spans="1:18" x14ac:dyDescent="0.2">
      <c r="A2582" s="182" t="s">
        <v>120</v>
      </c>
      <c r="B2582" s="182" t="s">
        <v>121</v>
      </c>
      <c r="C2582" s="183">
        <v>45631</v>
      </c>
      <c r="D2582" s="183">
        <v>45810</v>
      </c>
      <c r="E2582" s="183">
        <v>45683</v>
      </c>
      <c r="F2582" s="182" t="s">
        <v>286</v>
      </c>
      <c r="G2582" s="182" t="s">
        <v>97</v>
      </c>
      <c r="H2582" s="182" t="s">
        <v>29</v>
      </c>
      <c r="I2582" s="182" t="s">
        <v>295</v>
      </c>
      <c r="J2582" s="182" t="s">
        <v>319</v>
      </c>
      <c r="K2582" s="183">
        <v>45618</v>
      </c>
      <c r="L2582" s="183">
        <v>45621</v>
      </c>
      <c r="M2582" s="182" t="s">
        <v>456</v>
      </c>
      <c r="N2582" s="182">
        <v>74300</v>
      </c>
      <c r="O2582" s="182" t="s">
        <v>569</v>
      </c>
      <c r="P2582" s="182" t="s">
        <v>570</v>
      </c>
      <c r="Q2582" s="182" t="s">
        <v>3552</v>
      </c>
      <c r="R2582" s="182" t="s">
        <v>5497</v>
      </c>
    </row>
    <row r="2583" spans="1:18" x14ac:dyDescent="0.2">
      <c r="A2583" s="182" t="s">
        <v>120</v>
      </c>
      <c r="B2583" s="182" t="s">
        <v>236</v>
      </c>
      <c r="C2583" s="183">
        <v>45761</v>
      </c>
      <c r="D2583" s="183">
        <v>45761</v>
      </c>
      <c r="E2583" s="183">
        <v>45719</v>
      </c>
      <c r="F2583" s="182" t="s">
        <v>94</v>
      </c>
      <c r="G2583" s="182" t="s">
        <v>97</v>
      </c>
      <c r="H2583" s="17"/>
      <c r="I2583" s="182" t="s">
        <v>295</v>
      </c>
      <c r="J2583" s="182" t="s">
        <v>319</v>
      </c>
      <c r="K2583" s="183">
        <v>45639</v>
      </c>
      <c r="L2583" s="183">
        <v>45644</v>
      </c>
      <c r="M2583" s="182" t="s">
        <v>456</v>
      </c>
      <c r="N2583" s="182">
        <v>74300</v>
      </c>
      <c r="O2583" s="182" t="s">
        <v>924</v>
      </c>
      <c r="P2583" s="182" t="s">
        <v>1091</v>
      </c>
      <c r="Q2583" s="182" t="s">
        <v>3553</v>
      </c>
      <c r="R2583" s="182" t="s">
        <v>5498</v>
      </c>
    </row>
    <row r="2584" spans="1:18" x14ac:dyDescent="0.2">
      <c r="A2584" s="182" t="s">
        <v>99</v>
      </c>
      <c r="B2584" s="182" t="s">
        <v>155</v>
      </c>
      <c r="C2584" s="183">
        <v>45623</v>
      </c>
      <c r="D2584" s="183">
        <v>45678</v>
      </c>
      <c r="E2584" s="183">
        <v>45683</v>
      </c>
      <c r="F2584" s="182" t="s">
        <v>253</v>
      </c>
      <c r="G2584" s="182" t="s">
        <v>125</v>
      </c>
      <c r="H2584" s="182" t="s">
        <v>28</v>
      </c>
      <c r="I2584" s="182" t="s">
        <v>295</v>
      </c>
      <c r="J2584" s="182" t="s">
        <v>319</v>
      </c>
      <c r="K2584" s="183">
        <v>45596</v>
      </c>
      <c r="L2584" s="183">
        <v>45683</v>
      </c>
      <c r="M2584" s="182" t="s">
        <v>519</v>
      </c>
      <c r="N2584" s="182">
        <v>74200</v>
      </c>
      <c r="O2584" s="182" t="s">
        <v>1092</v>
      </c>
      <c r="P2584" s="182" t="s">
        <v>1093</v>
      </c>
      <c r="Q2584" s="182" t="s">
        <v>3554</v>
      </c>
      <c r="R2584" s="182" t="s">
        <v>5499</v>
      </c>
    </row>
    <row r="2585" spans="1:18" x14ac:dyDescent="0.2">
      <c r="A2585" s="182" t="s">
        <v>99</v>
      </c>
      <c r="B2585" s="182" t="s">
        <v>129</v>
      </c>
      <c r="C2585" s="183">
        <v>45588</v>
      </c>
      <c r="D2585" s="183">
        <v>45745</v>
      </c>
      <c r="E2585" s="183">
        <v>45695</v>
      </c>
      <c r="F2585" s="182" t="s">
        <v>93</v>
      </c>
      <c r="G2585" s="182" t="s">
        <v>95</v>
      </c>
      <c r="H2585" s="17"/>
      <c r="I2585" s="182" t="s">
        <v>295</v>
      </c>
      <c r="J2585" s="182" t="s">
        <v>320</v>
      </c>
      <c r="K2585" s="183">
        <v>45516</v>
      </c>
      <c r="L2585" s="183">
        <v>45576</v>
      </c>
      <c r="M2585" s="182" t="s">
        <v>519</v>
      </c>
      <c r="N2585" s="182">
        <v>74200</v>
      </c>
      <c r="O2585" s="182" t="s">
        <v>621</v>
      </c>
      <c r="P2585" s="182" t="s">
        <v>1025</v>
      </c>
      <c r="Q2585" s="182" t="s">
        <v>3555</v>
      </c>
      <c r="R2585" s="182" t="s">
        <v>5500</v>
      </c>
    </row>
    <row r="2586" spans="1:18" x14ac:dyDescent="0.2">
      <c r="A2586" s="182" t="s">
        <v>99</v>
      </c>
      <c r="B2586" s="182" t="s">
        <v>112</v>
      </c>
      <c r="C2586" s="183">
        <v>45679</v>
      </c>
      <c r="D2586" s="17"/>
      <c r="E2586" s="183">
        <v>45695</v>
      </c>
      <c r="F2586" s="182" t="s">
        <v>98</v>
      </c>
      <c r="G2586" s="182" t="s">
        <v>95</v>
      </c>
      <c r="H2586" s="182" t="s">
        <v>29</v>
      </c>
      <c r="I2586" s="182" t="s">
        <v>293</v>
      </c>
      <c r="J2586" s="182" t="s">
        <v>319</v>
      </c>
      <c r="K2586" s="183">
        <v>45615</v>
      </c>
      <c r="L2586" s="183">
        <v>45615</v>
      </c>
      <c r="M2586" s="182" t="s">
        <v>461</v>
      </c>
      <c r="N2586" s="182">
        <v>74200</v>
      </c>
      <c r="O2586" s="182" t="s">
        <v>1019</v>
      </c>
      <c r="P2586" s="182" t="s">
        <v>1020</v>
      </c>
      <c r="Q2586" s="182" t="s">
        <v>3556</v>
      </c>
      <c r="R2586" s="182" t="s">
        <v>5501</v>
      </c>
    </row>
    <row r="2587" spans="1:18" x14ac:dyDescent="0.2">
      <c r="A2587" s="182" t="s">
        <v>120</v>
      </c>
      <c r="B2587" s="182" t="s">
        <v>153</v>
      </c>
      <c r="C2587" s="183">
        <v>45643</v>
      </c>
      <c r="D2587" s="183">
        <v>45709</v>
      </c>
      <c r="E2587" s="183">
        <v>45673</v>
      </c>
      <c r="F2587" s="182" t="s">
        <v>98</v>
      </c>
      <c r="G2587" s="182" t="s">
        <v>97</v>
      </c>
      <c r="H2587" s="182" t="s">
        <v>29</v>
      </c>
      <c r="I2587" s="182" t="s">
        <v>295</v>
      </c>
      <c r="J2587" s="182" t="s">
        <v>319</v>
      </c>
      <c r="K2587" s="183">
        <v>45589</v>
      </c>
      <c r="L2587" s="183">
        <v>45601</v>
      </c>
      <c r="M2587" s="182" t="s">
        <v>516</v>
      </c>
      <c r="N2587" s="182">
        <v>74950</v>
      </c>
      <c r="O2587" s="182" t="s">
        <v>983</v>
      </c>
      <c r="P2587" s="182" t="s">
        <v>1066</v>
      </c>
      <c r="Q2587" s="182" t="s">
        <v>3557</v>
      </c>
      <c r="R2587" s="182" t="s">
        <v>3557</v>
      </c>
    </row>
    <row r="2588" spans="1:18" x14ac:dyDescent="0.2">
      <c r="A2588" s="182" t="s">
        <v>120</v>
      </c>
      <c r="B2588" s="182" t="s">
        <v>153</v>
      </c>
      <c r="C2588" s="183">
        <v>45643</v>
      </c>
      <c r="D2588" s="183">
        <v>45709</v>
      </c>
      <c r="E2588" s="183">
        <v>45682</v>
      </c>
      <c r="F2588" s="182" t="s">
        <v>286</v>
      </c>
      <c r="G2588" s="182" t="s">
        <v>97</v>
      </c>
      <c r="H2588" s="182" t="s">
        <v>29</v>
      </c>
      <c r="I2588" s="182" t="s">
        <v>295</v>
      </c>
      <c r="J2588" s="182" t="s">
        <v>319</v>
      </c>
      <c r="K2588" s="183">
        <v>45589</v>
      </c>
      <c r="L2588" s="183">
        <v>45601</v>
      </c>
      <c r="M2588" s="182" t="s">
        <v>516</v>
      </c>
      <c r="N2588" s="182">
        <v>74950</v>
      </c>
      <c r="O2588" s="182" t="s">
        <v>983</v>
      </c>
      <c r="P2588" s="182" t="s">
        <v>1066</v>
      </c>
      <c r="Q2588" s="182" t="s">
        <v>3558</v>
      </c>
      <c r="R2588" s="182" t="s">
        <v>5502</v>
      </c>
    </row>
    <row r="2589" spans="1:18" x14ac:dyDescent="0.2">
      <c r="A2589" s="182" t="s">
        <v>120</v>
      </c>
      <c r="B2589" s="182" t="s">
        <v>178</v>
      </c>
      <c r="C2589" s="183">
        <v>45586</v>
      </c>
      <c r="D2589" s="183">
        <v>45741</v>
      </c>
      <c r="E2589" s="183">
        <v>45684</v>
      </c>
      <c r="F2589" s="182" t="s">
        <v>93</v>
      </c>
      <c r="G2589" s="182" t="s">
        <v>97</v>
      </c>
      <c r="H2589" s="182" t="s">
        <v>29</v>
      </c>
      <c r="I2589" s="182" t="s">
        <v>295</v>
      </c>
      <c r="J2589" s="182" t="s">
        <v>319</v>
      </c>
      <c r="K2589" s="183">
        <v>45504</v>
      </c>
      <c r="L2589" s="183">
        <v>45582</v>
      </c>
      <c r="M2589" s="182" t="s">
        <v>456</v>
      </c>
      <c r="N2589" s="182">
        <v>74300</v>
      </c>
      <c r="O2589" s="182" t="s">
        <v>1061</v>
      </c>
      <c r="P2589" s="182" t="s">
        <v>1062</v>
      </c>
      <c r="Q2589" s="182" t="s">
        <v>3559</v>
      </c>
      <c r="R2589" s="182" t="s">
        <v>5503</v>
      </c>
    </row>
    <row r="2590" spans="1:18" x14ac:dyDescent="0.2">
      <c r="A2590" s="182" t="s">
        <v>99</v>
      </c>
      <c r="B2590" s="182" t="s">
        <v>148</v>
      </c>
      <c r="C2590" s="183">
        <v>45693</v>
      </c>
      <c r="D2590" s="183">
        <v>45920</v>
      </c>
      <c r="E2590" s="183">
        <v>45693</v>
      </c>
      <c r="F2590" s="182" t="s">
        <v>94</v>
      </c>
      <c r="G2590" s="182" t="s">
        <v>95</v>
      </c>
      <c r="H2590" s="182" t="s">
        <v>29</v>
      </c>
      <c r="I2590" s="182" t="s">
        <v>295</v>
      </c>
      <c r="J2590" s="182" t="s">
        <v>319</v>
      </c>
      <c r="K2590" s="183">
        <v>45625</v>
      </c>
      <c r="L2590" s="183">
        <v>45625</v>
      </c>
      <c r="M2590" s="182" t="s">
        <v>461</v>
      </c>
      <c r="N2590" s="182">
        <v>74200</v>
      </c>
      <c r="O2590" s="182" t="s">
        <v>1243</v>
      </c>
      <c r="P2590" s="182" t="s">
        <v>764</v>
      </c>
      <c r="Q2590" s="182" t="s">
        <v>3560</v>
      </c>
      <c r="R2590" s="182" t="s">
        <v>5504</v>
      </c>
    </row>
    <row r="2591" spans="1:18" x14ac:dyDescent="0.2">
      <c r="A2591" s="182" t="s">
        <v>92</v>
      </c>
      <c r="B2591" s="182" t="s">
        <v>266</v>
      </c>
      <c r="C2591" s="183">
        <v>45691</v>
      </c>
      <c r="D2591" s="183">
        <v>45929</v>
      </c>
      <c r="E2591" s="183">
        <v>45691</v>
      </c>
      <c r="F2591" s="182" t="s">
        <v>94</v>
      </c>
      <c r="G2591" s="182" t="s">
        <v>95</v>
      </c>
      <c r="H2591" s="182" t="s">
        <v>29</v>
      </c>
      <c r="I2591" s="182" t="s">
        <v>295</v>
      </c>
      <c r="J2591" s="182" t="s">
        <v>319</v>
      </c>
      <c r="K2591" s="183">
        <v>45666</v>
      </c>
      <c r="L2591" s="183">
        <v>45666</v>
      </c>
      <c r="M2591" s="182" t="s">
        <v>484</v>
      </c>
      <c r="N2591" s="182">
        <v>74460</v>
      </c>
      <c r="O2591" s="182" t="s">
        <v>1065</v>
      </c>
      <c r="P2591" s="182" t="s">
        <v>658</v>
      </c>
      <c r="Q2591" s="182" t="s">
        <v>3561</v>
      </c>
      <c r="R2591" s="182" t="s">
        <v>5505</v>
      </c>
    </row>
    <row r="2592" spans="1:18" x14ac:dyDescent="0.2">
      <c r="A2592" s="182" t="s">
        <v>120</v>
      </c>
      <c r="B2592" s="182" t="s">
        <v>242</v>
      </c>
      <c r="C2592" s="183">
        <v>45680</v>
      </c>
      <c r="D2592" s="183">
        <v>45873</v>
      </c>
      <c r="E2592" s="183">
        <v>45703</v>
      </c>
      <c r="F2592" s="182" t="s">
        <v>98</v>
      </c>
      <c r="G2592" s="182" t="s">
        <v>125</v>
      </c>
      <c r="H2592" s="182" t="s">
        <v>29</v>
      </c>
      <c r="I2592" s="182" t="s">
        <v>295</v>
      </c>
      <c r="J2592" s="182" t="s">
        <v>319</v>
      </c>
      <c r="K2592" s="183">
        <v>45664</v>
      </c>
      <c r="L2592" s="183">
        <v>45665</v>
      </c>
      <c r="M2592" s="182" t="s">
        <v>528</v>
      </c>
      <c r="N2592" s="182">
        <v>74800</v>
      </c>
      <c r="O2592" s="182" t="s">
        <v>1344</v>
      </c>
      <c r="P2592" s="182" t="s">
        <v>639</v>
      </c>
      <c r="Q2592" s="182" t="s">
        <v>3562</v>
      </c>
      <c r="R2592" s="182" t="s">
        <v>5506</v>
      </c>
    </row>
    <row r="2593" spans="1:18" x14ac:dyDescent="0.2">
      <c r="A2593" s="182" t="s">
        <v>120</v>
      </c>
      <c r="B2593" s="182" t="s">
        <v>243</v>
      </c>
      <c r="C2593" s="183">
        <v>45680</v>
      </c>
      <c r="D2593" s="183">
        <v>45920</v>
      </c>
      <c r="E2593" s="183">
        <v>45694</v>
      </c>
      <c r="F2593" s="182" t="s">
        <v>98</v>
      </c>
      <c r="G2593" s="182" t="s">
        <v>95</v>
      </c>
      <c r="H2593" s="182" t="s">
        <v>29</v>
      </c>
      <c r="I2593" s="182" t="s">
        <v>295</v>
      </c>
      <c r="J2593" s="182" t="s">
        <v>319</v>
      </c>
      <c r="K2593" s="183">
        <v>45664</v>
      </c>
      <c r="L2593" s="183">
        <v>45665</v>
      </c>
      <c r="M2593" s="182" t="s">
        <v>528</v>
      </c>
      <c r="N2593" s="182">
        <v>74800</v>
      </c>
      <c r="O2593" s="182" t="s">
        <v>1318</v>
      </c>
      <c r="P2593" s="182" t="s">
        <v>1026</v>
      </c>
      <c r="Q2593" s="182" t="s">
        <v>3563</v>
      </c>
      <c r="R2593" s="182" t="s">
        <v>5507</v>
      </c>
    </row>
    <row r="2594" spans="1:18" x14ac:dyDescent="0.2">
      <c r="A2594" s="182" t="s">
        <v>120</v>
      </c>
      <c r="B2594" s="182" t="s">
        <v>325</v>
      </c>
      <c r="C2594" s="183">
        <v>45680</v>
      </c>
      <c r="D2594" s="183">
        <v>45841</v>
      </c>
      <c r="E2594" s="183">
        <v>45695</v>
      </c>
      <c r="F2594" s="182" t="s">
        <v>98</v>
      </c>
      <c r="G2594" s="182" t="s">
        <v>95</v>
      </c>
      <c r="H2594" s="182" t="s">
        <v>29</v>
      </c>
      <c r="I2594" s="182" t="s">
        <v>295</v>
      </c>
      <c r="J2594" s="182" t="s">
        <v>319</v>
      </c>
      <c r="K2594" s="183">
        <v>45636</v>
      </c>
      <c r="L2594" s="183">
        <v>45680</v>
      </c>
      <c r="M2594" s="182" t="s">
        <v>528</v>
      </c>
      <c r="N2594" s="182">
        <v>74800</v>
      </c>
      <c r="O2594" s="182" t="s">
        <v>1257</v>
      </c>
      <c r="P2594" s="182" t="s">
        <v>715</v>
      </c>
      <c r="Q2594" s="182" t="s">
        <v>3564</v>
      </c>
      <c r="R2594" s="182" t="s">
        <v>5508</v>
      </c>
    </row>
    <row r="2595" spans="1:18" x14ac:dyDescent="0.2">
      <c r="A2595" s="182" t="s">
        <v>96</v>
      </c>
      <c r="B2595" s="182" t="s">
        <v>288</v>
      </c>
      <c r="C2595" s="183">
        <v>45715</v>
      </c>
      <c r="D2595" s="17"/>
      <c r="E2595" s="183">
        <v>45693</v>
      </c>
      <c r="F2595" s="182" t="s">
        <v>94</v>
      </c>
      <c r="G2595" s="182" t="s">
        <v>97</v>
      </c>
      <c r="H2595" s="182" t="s">
        <v>28</v>
      </c>
      <c r="I2595" s="182" t="s">
        <v>293</v>
      </c>
      <c r="J2595" s="182" t="s">
        <v>319</v>
      </c>
      <c r="K2595" s="183">
        <v>45680</v>
      </c>
      <c r="L2595" s="183">
        <v>45877</v>
      </c>
      <c r="M2595" s="182" t="s">
        <v>538</v>
      </c>
      <c r="N2595" s="182">
        <v>74540</v>
      </c>
      <c r="O2595" s="182" t="s">
        <v>1330</v>
      </c>
      <c r="P2595" s="182" t="s">
        <v>888</v>
      </c>
      <c r="Q2595" s="182" t="s">
        <v>3565</v>
      </c>
      <c r="R2595" s="182" t="s">
        <v>5509</v>
      </c>
    </row>
    <row r="2596" spans="1:18" x14ac:dyDescent="0.2">
      <c r="A2596" s="182" t="s">
        <v>120</v>
      </c>
      <c r="B2596" s="182" t="s">
        <v>122</v>
      </c>
      <c r="C2596" s="183">
        <v>45631</v>
      </c>
      <c r="D2596" s="183">
        <v>45920</v>
      </c>
      <c r="E2596" s="183">
        <v>45694</v>
      </c>
      <c r="F2596" s="182" t="s">
        <v>90</v>
      </c>
      <c r="G2596" s="182" t="s">
        <v>95</v>
      </c>
      <c r="H2596" s="182" t="s">
        <v>29</v>
      </c>
      <c r="I2596" s="182" t="s">
        <v>295</v>
      </c>
      <c r="J2596" s="182" t="s">
        <v>319</v>
      </c>
      <c r="K2596" s="183">
        <v>45616</v>
      </c>
      <c r="L2596" s="183">
        <v>45616</v>
      </c>
      <c r="M2596" s="182" t="s">
        <v>560</v>
      </c>
      <c r="N2596" s="182">
        <v>74800</v>
      </c>
      <c r="O2596" s="182" t="s">
        <v>1023</v>
      </c>
      <c r="P2596" s="182" t="s">
        <v>1024</v>
      </c>
      <c r="Q2596" s="182" t="s">
        <v>3566</v>
      </c>
      <c r="R2596" s="182" t="s">
        <v>5510</v>
      </c>
    </row>
    <row r="2597" spans="1:18" x14ac:dyDescent="0.2">
      <c r="A2597" s="182" t="s">
        <v>120</v>
      </c>
      <c r="B2597" s="182" t="s">
        <v>325</v>
      </c>
      <c r="C2597" s="183">
        <v>45680</v>
      </c>
      <c r="D2597" s="183">
        <v>45841</v>
      </c>
      <c r="E2597" s="183">
        <v>45680</v>
      </c>
      <c r="F2597" s="182" t="s">
        <v>94</v>
      </c>
      <c r="G2597" s="182" t="s">
        <v>95</v>
      </c>
      <c r="H2597" s="182" t="s">
        <v>29</v>
      </c>
      <c r="I2597" s="182" t="s">
        <v>295</v>
      </c>
      <c r="J2597" s="182" t="s">
        <v>319</v>
      </c>
      <c r="K2597" s="183">
        <v>45636</v>
      </c>
      <c r="L2597" s="183">
        <v>45680</v>
      </c>
      <c r="M2597" s="182" t="s">
        <v>528</v>
      </c>
      <c r="N2597" s="182">
        <v>74800</v>
      </c>
      <c r="O2597" s="182" t="s">
        <v>1257</v>
      </c>
      <c r="P2597" s="182" t="s">
        <v>715</v>
      </c>
      <c r="Q2597" s="182" t="s">
        <v>3567</v>
      </c>
      <c r="R2597" s="182" t="s">
        <v>5511</v>
      </c>
    </row>
    <row r="2598" spans="1:18" x14ac:dyDescent="0.2">
      <c r="A2598" s="182" t="s">
        <v>99</v>
      </c>
      <c r="B2598" s="182" t="s">
        <v>130</v>
      </c>
      <c r="C2598" s="183">
        <v>45583</v>
      </c>
      <c r="D2598" s="183">
        <v>45874</v>
      </c>
      <c r="E2598" s="183">
        <v>45637</v>
      </c>
      <c r="F2598" s="182" t="s">
        <v>286</v>
      </c>
      <c r="G2598" s="182" t="s">
        <v>97</v>
      </c>
      <c r="H2598" s="17"/>
      <c r="I2598" s="182" t="s">
        <v>295</v>
      </c>
      <c r="J2598" s="182" t="s">
        <v>320</v>
      </c>
      <c r="K2598" s="183">
        <v>45581</v>
      </c>
      <c r="L2598" s="183">
        <v>45582</v>
      </c>
      <c r="M2598" s="182" t="s">
        <v>519</v>
      </c>
      <c r="N2598" s="182">
        <v>74200</v>
      </c>
      <c r="O2598" s="182" t="s">
        <v>592</v>
      </c>
      <c r="P2598" s="182" t="s">
        <v>593</v>
      </c>
      <c r="Q2598" s="182" t="s">
        <v>3568</v>
      </c>
      <c r="R2598" s="182" t="s">
        <v>5512</v>
      </c>
    </row>
    <row r="2599" spans="1:18" x14ac:dyDescent="0.2">
      <c r="A2599" s="182" t="s">
        <v>120</v>
      </c>
      <c r="B2599" s="182" t="s">
        <v>289</v>
      </c>
      <c r="C2599" s="183">
        <v>45692</v>
      </c>
      <c r="D2599" s="183">
        <v>45873</v>
      </c>
      <c r="E2599" s="183">
        <v>45692</v>
      </c>
      <c r="F2599" s="182" t="s">
        <v>94</v>
      </c>
      <c r="G2599" s="182" t="s">
        <v>95</v>
      </c>
      <c r="H2599" s="182" t="s">
        <v>29</v>
      </c>
      <c r="I2599" s="182" t="s">
        <v>295</v>
      </c>
      <c r="J2599" s="182" t="s">
        <v>319</v>
      </c>
      <c r="K2599" s="183">
        <v>45672</v>
      </c>
      <c r="L2599" s="183">
        <v>45673</v>
      </c>
      <c r="M2599" s="182" t="s">
        <v>528</v>
      </c>
      <c r="N2599" s="182">
        <v>74800</v>
      </c>
      <c r="O2599" s="182" t="s">
        <v>1314</v>
      </c>
      <c r="P2599" s="182" t="s">
        <v>869</v>
      </c>
      <c r="Q2599" s="182" t="s">
        <v>3569</v>
      </c>
      <c r="R2599" s="182" t="s">
        <v>5513</v>
      </c>
    </row>
    <row r="2600" spans="1:18" x14ac:dyDescent="0.2">
      <c r="A2600" s="182" t="s">
        <v>99</v>
      </c>
      <c r="B2600" s="182" t="s">
        <v>290</v>
      </c>
      <c r="C2600" s="183">
        <v>45700</v>
      </c>
      <c r="D2600" s="183">
        <v>45812</v>
      </c>
      <c r="E2600" s="183">
        <v>45700</v>
      </c>
      <c r="F2600" s="182" t="s">
        <v>94</v>
      </c>
      <c r="G2600" s="182" t="s">
        <v>95</v>
      </c>
      <c r="H2600" s="182" t="s">
        <v>29</v>
      </c>
      <c r="I2600" s="182" t="s">
        <v>295</v>
      </c>
      <c r="J2600" s="182" t="s">
        <v>319</v>
      </c>
      <c r="K2600" s="183">
        <v>45677</v>
      </c>
      <c r="L2600" s="183">
        <v>45677</v>
      </c>
      <c r="M2600" s="182" t="s">
        <v>480</v>
      </c>
      <c r="N2600" s="182">
        <v>74140</v>
      </c>
      <c r="O2600" s="182" t="s">
        <v>629</v>
      </c>
      <c r="P2600" s="182" t="s">
        <v>630</v>
      </c>
      <c r="Q2600" s="182" t="s">
        <v>3570</v>
      </c>
      <c r="R2600" s="182" t="s">
        <v>5514</v>
      </c>
    </row>
    <row r="2601" spans="1:18" x14ac:dyDescent="0.2">
      <c r="A2601" s="182" t="s">
        <v>99</v>
      </c>
      <c r="B2601" s="182" t="s">
        <v>291</v>
      </c>
      <c r="C2601" s="183">
        <v>45686</v>
      </c>
      <c r="D2601" s="183">
        <v>45807</v>
      </c>
      <c r="E2601" s="183">
        <v>45686</v>
      </c>
      <c r="F2601" s="182" t="s">
        <v>94</v>
      </c>
      <c r="G2601" s="182" t="s">
        <v>95</v>
      </c>
      <c r="H2601" s="182" t="s">
        <v>29</v>
      </c>
      <c r="I2601" s="182" t="s">
        <v>295</v>
      </c>
      <c r="J2601" s="182" t="s">
        <v>319</v>
      </c>
      <c r="K2601" s="183">
        <v>45678</v>
      </c>
      <c r="L2601" s="183">
        <v>45678</v>
      </c>
      <c r="M2601" s="182" t="s">
        <v>461</v>
      </c>
      <c r="N2601" s="182">
        <v>74200</v>
      </c>
      <c r="O2601" s="182" t="s">
        <v>1235</v>
      </c>
      <c r="P2601" s="182" t="s">
        <v>909</v>
      </c>
      <c r="Q2601" s="182" t="s">
        <v>3571</v>
      </c>
      <c r="R2601" s="182" t="s">
        <v>5515</v>
      </c>
    </row>
    <row r="2602" spans="1:18" x14ac:dyDescent="0.2">
      <c r="A2602" s="182" t="s">
        <v>96</v>
      </c>
      <c r="B2602" s="182" t="s">
        <v>76</v>
      </c>
      <c r="C2602" s="183">
        <v>45649</v>
      </c>
      <c r="D2602" s="17"/>
      <c r="E2602" s="183">
        <v>45707</v>
      </c>
      <c r="F2602" s="182" t="s">
        <v>90</v>
      </c>
      <c r="G2602" s="182" t="s">
        <v>95</v>
      </c>
      <c r="H2602" s="182" t="s">
        <v>29</v>
      </c>
      <c r="I2602" s="182" t="s">
        <v>295</v>
      </c>
      <c r="J2602" s="182" t="s">
        <v>319</v>
      </c>
      <c r="K2602" s="183">
        <v>45603</v>
      </c>
      <c r="L2602" s="183">
        <v>45603</v>
      </c>
      <c r="M2602" s="182" t="s">
        <v>477</v>
      </c>
      <c r="N2602" s="182">
        <v>74330</v>
      </c>
      <c r="O2602" s="182" t="s">
        <v>924</v>
      </c>
      <c r="P2602" s="182" t="s">
        <v>925</v>
      </c>
      <c r="Q2602" s="182" t="s">
        <v>3572</v>
      </c>
      <c r="R2602" s="182" t="s">
        <v>5516</v>
      </c>
    </row>
    <row r="2603" spans="1:18" x14ac:dyDescent="0.2">
      <c r="A2603" s="182" t="s">
        <v>99</v>
      </c>
      <c r="B2603" s="182" t="s">
        <v>149</v>
      </c>
      <c r="C2603" s="183">
        <v>45630</v>
      </c>
      <c r="D2603" s="183">
        <v>45872</v>
      </c>
      <c r="E2603" s="183">
        <v>45695</v>
      </c>
      <c r="F2603" s="182" t="s">
        <v>90</v>
      </c>
      <c r="G2603" s="182" t="s">
        <v>95</v>
      </c>
      <c r="H2603" s="182" t="s">
        <v>29</v>
      </c>
      <c r="I2603" s="182" t="s">
        <v>295</v>
      </c>
      <c r="J2603" s="182" t="s">
        <v>319</v>
      </c>
      <c r="K2603" s="183">
        <v>45624</v>
      </c>
      <c r="L2603" s="183">
        <v>45625</v>
      </c>
      <c r="M2603" s="182" t="s">
        <v>461</v>
      </c>
      <c r="N2603" s="182">
        <v>74200</v>
      </c>
      <c r="O2603" s="182" t="s">
        <v>836</v>
      </c>
      <c r="P2603" s="182" t="s">
        <v>837</v>
      </c>
      <c r="Q2603" s="182" t="s">
        <v>3573</v>
      </c>
      <c r="R2603" s="182" t="s">
        <v>5517</v>
      </c>
    </row>
    <row r="2604" spans="1:18" x14ac:dyDescent="0.2">
      <c r="A2604" s="182" t="s">
        <v>120</v>
      </c>
      <c r="B2604" s="182" t="s">
        <v>225</v>
      </c>
      <c r="C2604" s="183">
        <v>45663</v>
      </c>
      <c r="D2604" s="183">
        <v>45874</v>
      </c>
      <c r="E2604" s="183">
        <v>45694</v>
      </c>
      <c r="F2604" s="182" t="s">
        <v>98</v>
      </c>
      <c r="G2604" s="182" t="s">
        <v>95</v>
      </c>
      <c r="H2604" s="182" t="s">
        <v>29</v>
      </c>
      <c r="I2604" s="182" t="s">
        <v>295</v>
      </c>
      <c r="J2604" s="182" t="s">
        <v>319</v>
      </c>
      <c r="K2604" s="183">
        <v>45639</v>
      </c>
      <c r="L2604" s="183">
        <v>45644</v>
      </c>
      <c r="M2604" s="182" t="s">
        <v>456</v>
      </c>
      <c r="N2604" s="182">
        <v>74300</v>
      </c>
      <c r="O2604" s="182" t="s">
        <v>654</v>
      </c>
      <c r="P2604" s="182" t="s">
        <v>655</v>
      </c>
      <c r="Q2604" s="182" t="s">
        <v>3574</v>
      </c>
      <c r="R2604" s="182" t="s">
        <v>5518</v>
      </c>
    </row>
    <row r="2605" spans="1:18" x14ac:dyDescent="0.2">
      <c r="A2605" s="182" t="s">
        <v>96</v>
      </c>
      <c r="B2605" s="182" t="s">
        <v>76</v>
      </c>
      <c r="C2605" s="183">
        <v>45649</v>
      </c>
      <c r="D2605" s="17"/>
      <c r="E2605" s="183">
        <v>45679</v>
      </c>
      <c r="F2605" s="182" t="s">
        <v>98</v>
      </c>
      <c r="G2605" s="182" t="s">
        <v>95</v>
      </c>
      <c r="H2605" s="182" t="s">
        <v>29</v>
      </c>
      <c r="I2605" s="182" t="s">
        <v>295</v>
      </c>
      <c r="J2605" s="182" t="s">
        <v>319</v>
      </c>
      <c r="K2605" s="183">
        <v>45603</v>
      </c>
      <c r="L2605" s="183">
        <v>45603</v>
      </c>
      <c r="M2605" s="182" t="s">
        <v>477</v>
      </c>
      <c r="N2605" s="182">
        <v>74330</v>
      </c>
      <c r="O2605" s="182" t="s">
        <v>924</v>
      </c>
      <c r="P2605" s="182" t="s">
        <v>925</v>
      </c>
      <c r="Q2605" s="182" t="s">
        <v>3575</v>
      </c>
      <c r="R2605" s="182" t="s">
        <v>3575</v>
      </c>
    </row>
    <row r="2606" spans="1:18" x14ac:dyDescent="0.2">
      <c r="A2606" s="182" t="s">
        <v>96</v>
      </c>
      <c r="B2606" s="182" t="s">
        <v>170</v>
      </c>
      <c r="C2606" s="183">
        <v>45614</v>
      </c>
      <c r="D2606" s="183">
        <v>45789</v>
      </c>
      <c r="E2606" s="183">
        <v>45712</v>
      </c>
      <c r="F2606" s="182" t="s">
        <v>90</v>
      </c>
      <c r="G2606" s="182" t="s">
        <v>95</v>
      </c>
      <c r="H2606" s="182" t="s">
        <v>28</v>
      </c>
      <c r="I2606" s="182" t="s">
        <v>295</v>
      </c>
      <c r="J2606" s="182" t="s">
        <v>319</v>
      </c>
      <c r="K2606" s="183">
        <v>45610</v>
      </c>
      <c r="L2606" s="183">
        <v>45610</v>
      </c>
      <c r="M2606" s="182" t="s">
        <v>487</v>
      </c>
      <c r="N2606" s="182">
        <v>74330</v>
      </c>
      <c r="O2606" s="182" t="s">
        <v>944</v>
      </c>
      <c r="P2606" s="182" t="s">
        <v>932</v>
      </c>
      <c r="Q2606" s="182" t="s">
        <v>3576</v>
      </c>
      <c r="R2606" s="182" t="s">
        <v>5519</v>
      </c>
    </row>
    <row r="2607" spans="1:18" x14ac:dyDescent="0.2">
      <c r="A2607" s="182" t="s">
        <v>96</v>
      </c>
      <c r="B2607" s="182" t="s">
        <v>170</v>
      </c>
      <c r="C2607" s="183">
        <v>45614</v>
      </c>
      <c r="D2607" s="183">
        <v>45789</v>
      </c>
      <c r="E2607" s="183">
        <v>45679</v>
      </c>
      <c r="F2607" s="182" t="s">
        <v>98</v>
      </c>
      <c r="G2607" s="182" t="s">
        <v>95</v>
      </c>
      <c r="H2607" s="182" t="s">
        <v>28</v>
      </c>
      <c r="I2607" s="182" t="s">
        <v>295</v>
      </c>
      <c r="J2607" s="182" t="s">
        <v>319</v>
      </c>
      <c r="K2607" s="183">
        <v>45610</v>
      </c>
      <c r="L2607" s="183">
        <v>45610</v>
      </c>
      <c r="M2607" s="182" t="s">
        <v>487</v>
      </c>
      <c r="N2607" s="182">
        <v>74330</v>
      </c>
      <c r="O2607" s="182" t="s">
        <v>944</v>
      </c>
      <c r="P2607" s="182" t="s">
        <v>932</v>
      </c>
      <c r="Q2607" s="182" t="s">
        <v>3577</v>
      </c>
      <c r="R2607" s="182" t="s">
        <v>5520</v>
      </c>
    </row>
    <row r="2608" spans="1:18" x14ac:dyDescent="0.2">
      <c r="A2608" s="182" t="s">
        <v>99</v>
      </c>
      <c r="B2608" s="182" t="s">
        <v>234</v>
      </c>
      <c r="C2608" s="183">
        <v>45679</v>
      </c>
      <c r="D2608" s="183">
        <v>45930</v>
      </c>
      <c r="E2608" s="183">
        <v>45693</v>
      </c>
      <c r="F2608" s="182" t="s">
        <v>98</v>
      </c>
      <c r="G2608" s="182" t="s">
        <v>95</v>
      </c>
      <c r="H2608" s="182" t="s">
        <v>29</v>
      </c>
      <c r="I2608" s="182" t="s">
        <v>295</v>
      </c>
      <c r="J2608" s="182" t="s">
        <v>319</v>
      </c>
      <c r="K2608" s="183">
        <v>45646</v>
      </c>
      <c r="L2608" s="183">
        <v>45646</v>
      </c>
      <c r="M2608" s="182" t="s">
        <v>493</v>
      </c>
      <c r="N2608" s="182">
        <v>74200</v>
      </c>
      <c r="O2608" s="182" t="s">
        <v>1021</v>
      </c>
      <c r="P2608" s="182" t="s">
        <v>1022</v>
      </c>
      <c r="Q2608" s="182" t="s">
        <v>3578</v>
      </c>
      <c r="R2608" s="182" t="s">
        <v>5521</v>
      </c>
    </row>
    <row r="2609" spans="1:18" x14ac:dyDescent="0.2">
      <c r="A2609" s="182" t="s">
        <v>92</v>
      </c>
      <c r="B2609" s="182" t="s">
        <v>177</v>
      </c>
      <c r="C2609" s="183">
        <v>45677</v>
      </c>
      <c r="D2609" s="183">
        <v>45832</v>
      </c>
      <c r="E2609" s="183">
        <v>45705</v>
      </c>
      <c r="F2609" s="182" t="s">
        <v>98</v>
      </c>
      <c r="G2609" s="182" t="s">
        <v>125</v>
      </c>
      <c r="H2609" s="182" t="s">
        <v>28</v>
      </c>
      <c r="I2609" s="182" t="s">
        <v>295</v>
      </c>
      <c r="J2609" s="182" t="s">
        <v>319</v>
      </c>
      <c r="K2609" s="183">
        <v>45596</v>
      </c>
      <c r="L2609" s="183">
        <v>45611</v>
      </c>
      <c r="M2609" s="182" t="s">
        <v>507</v>
      </c>
      <c r="N2609" s="182">
        <v>74160</v>
      </c>
      <c r="O2609" s="182" t="s">
        <v>722</v>
      </c>
      <c r="P2609" s="182" t="s">
        <v>723</v>
      </c>
      <c r="Q2609" s="182" t="s">
        <v>3579</v>
      </c>
      <c r="R2609" s="182" t="s">
        <v>5522</v>
      </c>
    </row>
    <row r="2610" spans="1:18" x14ac:dyDescent="0.2">
      <c r="A2610" s="182" t="s">
        <v>92</v>
      </c>
      <c r="B2610" s="182" t="s">
        <v>163</v>
      </c>
      <c r="C2610" s="183">
        <v>45677</v>
      </c>
      <c r="D2610" s="183">
        <v>45930</v>
      </c>
      <c r="E2610" s="183">
        <v>45705</v>
      </c>
      <c r="F2610" s="182" t="s">
        <v>98</v>
      </c>
      <c r="G2610" s="182" t="s">
        <v>95</v>
      </c>
      <c r="H2610" s="182" t="s">
        <v>28</v>
      </c>
      <c r="I2610" s="182" t="s">
        <v>295</v>
      </c>
      <c r="J2610" s="182" t="s">
        <v>319</v>
      </c>
      <c r="K2610" s="183">
        <v>45615</v>
      </c>
      <c r="L2610" s="183">
        <v>45621</v>
      </c>
      <c r="M2610" s="182" t="s">
        <v>488</v>
      </c>
      <c r="N2610" s="182">
        <v>74160</v>
      </c>
      <c r="O2610" s="182" t="s">
        <v>740</v>
      </c>
      <c r="P2610" s="182" t="s">
        <v>741</v>
      </c>
      <c r="Q2610" s="182" t="s">
        <v>3580</v>
      </c>
      <c r="R2610" s="182" t="s">
        <v>5523</v>
      </c>
    </row>
    <row r="2611" spans="1:18" x14ac:dyDescent="0.2">
      <c r="A2611" s="182" t="s">
        <v>92</v>
      </c>
      <c r="B2611" s="182" t="s">
        <v>163</v>
      </c>
      <c r="C2611" s="183">
        <v>45677</v>
      </c>
      <c r="D2611" s="183">
        <v>45930</v>
      </c>
      <c r="E2611" s="183">
        <v>45677</v>
      </c>
      <c r="F2611" s="182" t="s">
        <v>94</v>
      </c>
      <c r="G2611" s="182" t="s">
        <v>95</v>
      </c>
      <c r="H2611" s="182" t="s">
        <v>28</v>
      </c>
      <c r="I2611" s="182" t="s">
        <v>295</v>
      </c>
      <c r="J2611" s="182" t="s">
        <v>319</v>
      </c>
      <c r="K2611" s="183">
        <v>45615</v>
      </c>
      <c r="L2611" s="183">
        <v>45621</v>
      </c>
      <c r="M2611" s="182" t="s">
        <v>488</v>
      </c>
      <c r="N2611" s="182">
        <v>74160</v>
      </c>
      <c r="O2611" s="182" t="s">
        <v>740</v>
      </c>
      <c r="P2611" s="182" t="s">
        <v>741</v>
      </c>
      <c r="Q2611" s="182" t="s">
        <v>3581</v>
      </c>
      <c r="R2611" s="182" t="s">
        <v>5524</v>
      </c>
    </row>
    <row r="2612" spans="1:18" x14ac:dyDescent="0.2">
      <c r="A2612" s="182" t="s">
        <v>96</v>
      </c>
      <c r="B2612" s="182" t="s">
        <v>156</v>
      </c>
      <c r="C2612" s="183">
        <v>45623</v>
      </c>
      <c r="D2612" s="17"/>
      <c r="E2612" s="183">
        <v>45677</v>
      </c>
      <c r="F2612" s="182" t="s">
        <v>90</v>
      </c>
      <c r="G2612" s="182" t="s">
        <v>125</v>
      </c>
      <c r="H2612" s="182" t="s">
        <v>28</v>
      </c>
      <c r="I2612" s="182" t="s">
        <v>293</v>
      </c>
      <c r="J2612" s="182" t="s">
        <v>319</v>
      </c>
      <c r="K2612" s="183">
        <v>45603</v>
      </c>
      <c r="L2612" s="183">
        <v>45950</v>
      </c>
      <c r="M2612" s="182" t="s">
        <v>465</v>
      </c>
      <c r="N2612" s="182">
        <v>74600</v>
      </c>
      <c r="O2612" s="182" t="s">
        <v>998</v>
      </c>
      <c r="P2612" s="182" t="s">
        <v>999</v>
      </c>
      <c r="Q2612" s="182" t="s">
        <v>3582</v>
      </c>
      <c r="R2612" s="182" t="s">
        <v>3582</v>
      </c>
    </row>
    <row r="2613" spans="1:18" x14ac:dyDescent="0.2">
      <c r="A2613" s="182" t="s">
        <v>96</v>
      </c>
      <c r="B2613" s="182" t="s">
        <v>222</v>
      </c>
      <c r="C2613" s="183">
        <v>45677</v>
      </c>
      <c r="D2613" s="183">
        <v>45860</v>
      </c>
      <c r="E2613" s="183">
        <v>45712</v>
      </c>
      <c r="F2613" s="182" t="s">
        <v>98</v>
      </c>
      <c r="G2613" s="182" t="s">
        <v>95</v>
      </c>
      <c r="H2613" s="182" t="s">
        <v>28</v>
      </c>
      <c r="I2613" s="182" t="s">
        <v>295</v>
      </c>
      <c r="J2613" s="182" t="s">
        <v>319</v>
      </c>
      <c r="K2613" s="183">
        <v>45645</v>
      </c>
      <c r="L2613" s="183">
        <v>45645</v>
      </c>
      <c r="M2613" s="182" t="s">
        <v>465</v>
      </c>
      <c r="N2613" s="182">
        <v>74600</v>
      </c>
      <c r="O2613" s="182" t="s">
        <v>681</v>
      </c>
      <c r="P2613" s="182" t="s">
        <v>682</v>
      </c>
      <c r="Q2613" s="182" t="s">
        <v>3583</v>
      </c>
      <c r="R2613" s="182" t="s">
        <v>5525</v>
      </c>
    </row>
    <row r="2614" spans="1:18" x14ac:dyDescent="0.2">
      <c r="A2614" s="182" t="s">
        <v>92</v>
      </c>
      <c r="B2614" s="182" t="s">
        <v>182</v>
      </c>
      <c r="C2614" s="183">
        <v>45587</v>
      </c>
      <c r="D2614" s="183">
        <v>45853</v>
      </c>
      <c r="E2614" s="183">
        <v>45705</v>
      </c>
      <c r="F2614" s="182" t="s">
        <v>270</v>
      </c>
      <c r="G2614" s="182" t="s">
        <v>95</v>
      </c>
      <c r="H2614" s="182" t="s">
        <v>29</v>
      </c>
      <c r="I2614" s="182" t="s">
        <v>295</v>
      </c>
      <c r="J2614" s="182" t="s">
        <v>319</v>
      </c>
      <c r="K2614" s="183">
        <v>45446</v>
      </c>
      <c r="L2614" s="183">
        <v>45853</v>
      </c>
      <c r="M2614" s="182" t="s">
        <v>458</v>
      </c>
      <c r="N2614" s="182">
        <v>74160</v>
      </c>
      <c r="O2614" s="182" t="s">
        <v>683</v>
      </c>
      <c r="P2614" s="182" t="s">
        <v>684</v>
      </c>
      <c r="Q2614" s="182" t="s">
        <v>3584</v>
      </c>
      <c r="R2614" s="182" t="s">
        <v>5526</v>
      </c>
    </row>
    <row r="2615" spans="1:18" x14ac:dyDescent="0.2">
      <c r="A2615" s="182" t="s">
        <v>96</v>
      </c>
      <c r="B2615" s="182" t="s">
        <v>222</v>
      </c>
      <c r="C2615" s="183">
        <v>45677</v>
      </c>
      <c r="D2615" s="183">
        <v>45860</v>
      </c>
      <c r="E2615" s="183">
        <v>45677</v>
      </c>
      <c r="F2615" s="182" t="s">
        <v>94</v>
      </c>
      <c r="G2615" s="182" t="s">
        <v>95</v>
      </c>
      <c r="H2615" s="182" t="s">
        <v>28</v>
      </c>
      <c r="I2615" s="182" t="s">
        <v>295</v>
      </c>
      <c r="J2615" s="182" t="s">
        <v>319</v>
      </c>
      <c r="K2615" s="183">
        <v>45645</v>
      </c>
      <c r="L2615" s="183">
        <v>45645</v>
      </c>
      <c r="M2615" s="182" t="s">
        <v>465</v>
      </c>
      <c r="N2615" s="182">
        <v>74600</v>
      </c>
      <c r="O2615" s="182" t="s">
        <v>681</v>
      </c>
      <c r="P2615" s="182" t="s">
        <v>682</v>
      </c>
      <c r="Q2615" s="182" t="s">
        <v>3585</v>
      </c>
      <c r="R2615" s="182" t="s">
        <v>3585</v>
      </c>
    </row>
    <row r="2616" spans="1:18" x14ac:dyDescent="0.2">
      <c r="A2616" s="182" t="s">
        <v>92</v>
      </c>
      <c r="B2616" s="182" t="s">
        <v>105</v>
      </c>
      <c r="C2616" s="183">
        <v>45587</v>
      </c>
      <c r="D2616" s="183">
        <v>45758</v>
      </c>
      <c r="E2616" s="183">
        <v>45705</v>
      </c>
      <c r="F2616" s="182" t="s">
        <v>270</v>
      </c>
      <c r="G2616" s="182" t="s">
        <v>95</v>
      </c>
      <c r="H2616" s="17"/>
      <c r="I2616" s="182" t="s">
        <v>295</v>
      </c>
      <c r="J2616" s="182" t="s">
        <v>320</v>
      </c>
      <c r="K2616" s="183">
        <v>45573</v>
      </c>
      <c r="L2616" s="183">
        <v>45758</v>
      </c>
      <c r="M2616" s="182" t="s">
        <v>530</v>
      </c>
      <c r="N2616" s="182">
        <v>74160</v>
      </c>
      <c r="O2616" s="182" t="s">
        <v>1355</v>
      </c>
      <c r="P2616" s="182" t="s">
        <v>844</v>
      </c>
      <c r="Q2616" s="182" t="s">
        <v>3586</v>
      </c>
      <c r="R2616" s="182" t="s">
        <v>5527</v>
      </c>
    </row>
    <row r="2617" spans="1:18" x14ac:dyDescent="0.2">
      <c r="A2617" s="182" t="s">
        <v>92</v>
      </c>
      <c r="B2617" s="182" t="s">
        <v>151</v>
      </c>
      <c r="C2617" s="183">
        <v>45677</v>
      </c>
      <c r="D2617" s="183">
        <v>45705</v>
      </c>
      <c r="E2617" s="183">
        <v>45705</v>
      </c>
      <c r="F2617" s="182" t="s">
        <v>98</v>
      </c>
      <c r="G2617" s="182" t="s">
        <v>95</v>
      </c>
      <c r="H2617" s="182" t="s">
        <v>28</v>
      </c>
      <c r="I2617" s="182" t="s">
        <v>295</v>
      </c>
      <c r="J2617" s="182" t="s">
        <v>319</v>
      </c>
      <c r="K2617" s="183">
        <v>45621</v>
      </c>
      <c r="L2617" s="183">
        <v>45622</v>
      </c>
      <c r="M2617" s="182" t="s">
        <v>520</v>
      </c>
      <c r="N2617" s="182">
        <v>74520</v>
      </c>
      <c r="O2617" s="182" t="s">
        <v>1094</v>
      </c>
      <c r="P2617" s="182" t="s">
        <v>1095</v>
      </c>
      <c r="Q2617" s="182" t="s">
        <v>3587</v>
      </c>
      <c r="R2617" s="182" t="s">
        <v>5528</v>
      </c>
    </row>
    <row r="2618" spans="1:18" x14ac:dyDescent="0.2">
      <c r="A2618" s="182" t="s">
        <v>99</v>
      </c>
      <c r="B2618" s="182" t="s">
        <v>268</v>
      </c>
      <c r="C2618" s="183">
        <v>45679</v>
      </c>
      <c r="D2618" s="183">
        <v>45832</v>
      </c>
      <c r="E2618" s="183">
        <v>45679</v>
      </c>
      <c r="F2618" s="182" t="s">
        <v>94</v>
      </c>
      <c r="G2618" s="182" t="s">
        <v>95</v>
      </c>
      <c r="H2618" s="17"/>
      <c r="I2618" s="182" t="s">
        <v>295</v>
      </c>
      <c r="J2618" s="182" t="s">
        <v>320</v>
      </c>
      <c r="K2618" s="183">
        <v>45670</v>
      </c>
      <c r="L2618" s="183">
        <v>45672</v>
      </c>
      <c r="M2618" s="182" t="s">
        <v>461</v>
      </c>
      <c r="N2618" s="182">
        <v>74200</v>
      </c>
      <c r="O2618" s="182" t="s">
        <v>634</v>
      </c>
      <c r="P2618" s="182" t="s">
        <v>635</v>
      </c>
      <c r="Q2618" s="182" t="s">
        <v>3588</v>
      </c>
      <c r="R2618" s="182" t="s">
        <v>5529</v>
      </c>
    </row>
    <row r="2619" spans="1:18" x14ac:dyDescent="0.2">
      <c r="A2619" s="182" t="s">
        <v>96</v>
      </c>
      <c r="B2619" s="182" t="s">
        <v>67</v>
      </c>
      <c r="C2619" s="183">
        <v>45649</v>
      </c>
      <c r="D2619" s="183">
        <v>45807</v>
      </c>
      <c r="E2619" s="183">
        <v>45707</v>
      </c>
      <c r="F2619" s="182" t="s">
        <v>90</v>
      </c>
      <c r="G2619" s="182" t="s">
        <v>95</v>
      </c>
      <c r="H2619" s="182" t="s">
        <v>28</v>
      </c>
      <c r="I2619" s="182" t="s">
        <v>295</v>
      </c>
      <c r="J2619" s="182" t="s">
        <v>321</v>
      </c>
      <c r="K2619" s="183">
        <v>45623</v>
      </c>
      <c r="L2619" s="183">
        <v>45623</v>
      </c>
      <c r="M2619" s="182" t="s">
        <v>465</v>
      </c>
      <c r="N2619" s="182">
        <v>74600</v>
      </c>
      <c r="O2619" s="182" t="s">
        <v>760</v>
      </c>
      <c r="P2619" s="182" t="s">
        <v>761</v>
      </c>
      <c r="Q2619" s="182" t="s">
        <v>3589</v>
      </c>
      <c r="R2619" s="182" t="s">
        <v>5530</v>
      </c>
    </row>
    <row r="2620" spans="1:18" x14ac:dyDescent="0.2">
      <c r="A2620" s="182" t="s">
        <v>120</v>
      </c>
      <c r="B2620" s="182" t="s">
        <v>249</v>
      </c>
      <c r="C2620" s="183">
        <v>45691</v>
      </c>
      <c r="D2620" s="183">
        <v>45756</v>
      </c>
      <c r="E2620" s="183">
        <v>45688</v>
      </c>
      <c r="F2620" s="182" t="s">
        <v>94</v>
      </c>
      <c r="G2620" s="182" t="s">
        <v>95</v>
      </c>
      <c r="H2620" s="182" t="s">
        <v>29</v>
      </c>
      <c r="I2620" s="182" t="s">
        <v>295</v>
      </c>
      <c r="J2620" s="182" t="s">
        <v>319</v>
      </c>
      <c r="K2620" s="183">
        <v>45652</v>
      </c>
      <c r="L2620" s="183">
        <v>45664</v>
      </c>
      <c r="M2620" s="182" t="s">
        <v>456</v>
      </c>
      <c r="N2620" s="182">
        <v>74300</v>
      </c>
      <c r="O2620" s="182" t="s">
        <v>1063</v>
      </c>
      <c r="P2620" s="182" t="s">
        <v>1064</v>
      </c>
      <c r="Q2620" s="182" t="s">
        <v>3590</v>
      </c>
      <c r="R2620" s="182" t="s">
        <v>5531</v>
      </c>
    </row>
    <row r="2621" spans="1:18" x14ac:dyDescent="0.2">
      <c r="A2621" s="182" t="s">
        <v>96</v>
      </c>
      <c r="B2621" s="182" t="s">
        <v>70</v>
      </c>
      <c r="C2621" s="183">
        <v>45677</v>
      </c>
      <c r="D2621" s="183">
        <v>45750</v>
      </c>
      <c r="E2621" s="183">
        <v>45677</v>
      </c>
      <c r="F2621" s="182" t="s">
        <v>94</v>
      </c>
      <c r="G2621" s="182" t="s">
        <v>95</v>
      </c>
      <c r="H2621" s="182" t="s">
        <v>28</v>
      </c>
      <c r="I2621" s="182" t="s">
        <v>295</v>
      </c>
      <c r="J2621" s="182" t="s">
        <v>319</v>
      </c>
      <c r="K2621" s="183">
        <v>45610</v>
      </c>
      <c r="L2621" s="183">
        <v>45610</v>
      </c>
      <c r="M2621" s="182" t="s">
        <v>545</v>
      </c>
      <c r="N2621" s="182">
        <v>74960</v>
      </c>
      <c r="O2621" s="182" t="s">
        <v>926</v>
      </c>
      <c r="P2621" s="182" t="s">
        <v>927</v>
      </c>
      <c r="Q2621" s="182" t="s">
        <v>3591</v>
      </c>
      <c r="R2621" s="182" t="s">
        <v>5532</v>
      </c>
    </row>
    <row r="2622" spans="1:18" x14ac:dyDescent="0.2">
      <c r="A2622" s="182" t="s">
        <v>92</v>
      </c>
      <c r="B2622" s="182" t="s">
        <v>82</v>
      </c>
      <c r="C2622" s="183">
        <v>45625</v>
      </c>
      <c r="D2622" s="183">
        <v>45770</v>
      </c>
      <c r="E2622" s="183">
        <v>45706</v>
      </c>
      <c r="F2622" s="182" t="s">
        <v>93</v>
      </c>
      <c r="G2622" s="182" t="s">
        <v>95</v>
      </c>
      <c r="H2622" s="182" t="s">
        <v>29</v>
      </c>
      <c r="I2622" s="182" t="s">
        <v>295</v>
      </c>
      <c r="J2622" s="182" t="s">
        <v>319</v>
      </c>
      <c r="K2622" s="183">
        <v>45609</v>
      </c>
      <c r="L2622" s="183">
        <v>45764</v>
      </c>
      <c r="M2622" s="182" t="s">
        <v>463</v>
      </c>
      <c r="N2622" s="182">
        <v>74100</v>
      </c>
      <c r="O2622" s="182" t="s">
        <v>790</v>
      </c>
      <c r="P2622" s="182" t="s">
        <v>791</v>
      </c>
      <c r="Q2622" s="182" t="s">
        <v>3592</v>
      </c>
      <c r="R2622" s="182" t="s">
        <v>5533</v>
      </c>
    </row>
    <row r="2623" spans="1:18" x14ac:dyDescent="0.2">
      <c r="A2623" s="182" t="s">
        <v>92</v>
      </c>
      <c r="B2623" s="182" t="s">
        <v>197</v>
      </c>
      <c r="C2623" s="183">
        <v>45615</v>
      </c>
      <c r="D2623" s="183">
        <v>45771</v>
      </c>
      <c r="E2623" s="183">
        <v>45702</v>
      </c>
      <c r="F2623" s="182" t="s">
        <v>93</v>
      </c>
      <c r="G2623" s="182" t="s">
        <v>95</v>
      </c>
      <c r="H2623" s="182" t="s">
        <v>28</v>
      </c>
      <c r="I2623" s="182" t="s">
        <v>295</v>
      </c>
      <c r="J2623" s="182" t="s">
        <v>319</v>
      </c>
      <c r="K2623" s="183">
        <v>45589</v>
      </c>
      <c r="L2623" s="183">
        <v>45608</v>
      </c>
      <c r="M2623" s="182" t="s">
        <v>500</v>
      </c>
      <c r="N2623" s="182">
        <v>74100</v>
      </c>
      <c r="O2623" s="182" t="s">
        <v>988</v>
      </c>
      <c r="P2623" s="182" t="s">
        <v>989</v>
      </c>
      <c r="Q2623" s="182" t="s">
        <v>3593</v>
      </c>
      <c r="R2623" s="182" t="s">
        <v>5534</v>
      </c>
    </row>
    <row r="2624" spans="1:18" x14ac:dyDescent="0.2">
      <c r="A2624" s="182" t="s">
        <v>92</v>
      </c>
      <c r="B2624" s="182" t="s">
        <v>219</v>
      </c>
      <c r="C2624" s="183">
        <v>45674</v>
      </c>
      <c r="D2624" s="183">
        <v>45832</v>
      </c>
      <c r="E2624" s="183">
        <v>45713</v>
      </c>
      <c r="F2624" s="182" t="s">
        <v>98</v>
      </c>
      <c r="G2624" s="182" t="s">
        <v>95</v>
      </c>
      <c r="H2624" s="182" t="s">
        <v>28</v>
      </c>
      <c r="I2624" s="182" t="s">
        <v>295</v>
      </c>
      <c r="J2624" s="182" t="s">
        <v>319</v>
      </c>
      <c r="K2624" s="183">
        <v>45608</v>
      </c>
      <c r="L2624" s="183">
        <v>45611</v>
      </c>
      <c r="M2624" s="182" t="s">
        <v>463</v>
      </c>
      <c r="N2624" s="182">
        <v>74100</v>
      </c>
      <c r="O2624" s="182" t="s">
        <v>851</v>
      </c>
      <c r="P2624" s="182" t="s">
        <v>852</v>
      </c>
      <c r="Q2624" s="182" t="s">
        <v>3594</v>
      </c>
      <c r="R2624" s="182" t="s">
        <v>5535</v>
      </c>
    </row>
    <row r="2625" spans="1:18" x14ac:dyDescent="0.2">
      <c r="A2625" s="182" t="s">
        <v>96</v>
      </c>
      <c r="B2625" s="182" t="s">
        <v>74</v>
      </c>
      <c r="C2625" s="183">
        <v>45663</v>
      </c>
      <c r="D2625" s="183">
        <v>45726</v>
      </c>
      <c r="E2625" s="183">
        <v>45712</v>
      </c>
      <c r="F2625" s="182" t="s">
        <v>98</v>
      </c>
      <c r="G2625" s="182" t="s">
        <v>97</v>
      </c>
      <c r="H2625" s="182" t="s">
        <v>28</v>
      </c>
      <c r="I2625" s="182" t="s">
        <v>295</v>
      </c>
      <c r="J2625" s="182" t="s">
        <v>319</v>
      </c>
      <c r="K2625" s="183">
        <v>45603</v>
      </c>
      <c r="L2625" s="183">
        <v>45636</v>
      </c>
      <c r="M2625" s="182" t="s">
        <v>459</v>
      </c>
      <c r="N2625" s="182">
        <v>74330</v>
      </c>
      <c r="O2625" s="182" t="s">
        <v>679</v>
      </c>
      <c r="P2625" s="182" t="s">
        <v>680</v>
      </c>
      <c r="Q2625" s="182" t="s">
        <v>3595</v>
      </c>
      <c r="R2625" s="182" t="s">
        <v>5536</v>
      </c>
    </row>
    <row r="2626" spans="1:18" x14ac:dyDescent="0.2">
      <c r="A2626" s="182" t="s">
        <v>92</v>
      </c>
      <c r="B2626" s="182" t="s">
        <v>192</v>
      </c>
      <c r="C2626" s="183">
        <v>45587</v>
      </c>
      <c r="D2626" s="183">
        <v>45800</v>
      </c>
      <c r="E2626" s="183">
        <v>45698</v>
      </c>
      <c r="F2626" s="182" t="s">
        <v>270</v>
      </c>
      <c r="G2626" s="182" t="s">
        <v>97</v>
      </c>
      <c r="H2626" s="17"/>
      <c r="I2626" s="182" t="s">
        <v>295</v>
      </c>
      <c r="J2626" s="182" t="s">
        <v>320</v>
      </c>
      <c r="K2626" s="183">
        <v>45567</v>
      </c>
      <c r="L2626" s="183">
        <v>45576</v>
      </c>
      <c r="M2626" s="182" t="s">
        <v>537</v>
      </c>
      <c r="N2626" s="182">
        <v>74160</v>
      </c>
      <c r="O2626" s="182" t="s">
        <v>1307</v>
      </c>
      <c r="P2626" s="182" t="s">
        <v>882</v>
      </c>
      <c r="Q2626" s="182" t="s">
        <v>3596</v>
      </c>
      <c r="R2626" s="182" t="s">
        <v>5537</v>
      </c>
    </row>
    <row r="2627" spans="1:18" x14ac:dyDescent="0.2">
      <c r="A2627" s="182" t="s">
        <v>96</v>
      </c>
      <c r="B2627" s="182" t="s">
        <v>74</v>
      </c>
      <c r="C2627" s="183">
        <v>45663</v>
      </c>
      <c r="D2627" s="183">
        <v>45726</v>
      </c>
      <c r="E2627" s="183">
        <v>45673</v>
      </c>
      <c r="F2627" s="182" t="s">
        <v>94</v>
      </c>
      <c r="G2627" s="182" t="s">
        <v>95</v>
      </c>
      <c r="H2627" s="182" t="s">
        <v>28</v>
      </c>
      <c r="I2627" s="182" t="s">
        <v>295</v>
      </c>
      <c r="J2627" s="182" t="s">
        <v>319</v>
      </c>
      <c r="K2627" s="183">
        <v>45603</v>
      </c>
      <c r="L2627" s="183">
        <v>45636</v>
      </c>
      <c r="M2627" s="182" t="s">
        <v>459</v>
      </c>
      <c r="N2627" s="182">
        <v>74330</v>
      </c>
      <c r="O2627" s="182" t="s">
        <v>679</v>
      </c>
      <c r="P2627" s="182" t="s">
        <v>680</v>
      </c>
      <c r="Q2627" s="182" t="s">
        <v>3597</v>
      </c>
      <c r="R2627" s="182" t="s">
        <v>5538</v>
      </c>
    </row>
    <row r="2628" spans="1:18" x14ac:dyDescent="0.2">
      <c r="A2628" s="182" t="s">
        <v>92</v>
      </c>
      <c r="B2628" s="182" t="s">
        <v>186</v>
      </c>
      <c r="C2628" s="183">
        <v>45587</v>
      </c>
      <c r="D2628" s="183">
        <v>45944</v>
      </c>
      <c r="E2628" s="183">
        <v>45698</v>
      </c>
      <c r="F2628" s="182" t="s">
        <v>270</v>
      </c>
      <c r="G2628" s="182" t="s">
        <v>95</v>
      </c>
      <c r="H2628" s="182" t="s">
        <v>28</v>
      </c>
      <c r="I2628" s="182" t="s">
        <v>295</v>
      </c>
      <c r="J2628" s="182" t="s">
        <v>319</v>
      </c>
      <c r="K2628" s="183">
        <v>45469</v>
      </c>
      <c r="L2628" s="183">
        <v>45944</v>
      </c>
      <c r="M2628" s="182" t="s">
        <v>463</v>
      </c>
      <c r="N2628" s="182">
        <v>74100</v>
      </c>
      <c r="O2628" s="182" t="s">
        <v>809</v>
      </c>
      <c r="P2628" s="182" t="s">
        <v>782</v>
      </c>
      <c r="Q2628" s="182" t="s">
        <v>3598</v>
      </c>
      <c r="R2628" s="182" t="s">
        <v>5539</v>
      </c>
    </row>
    <row r="2629" spans="1:18" x14ac:dyDescent="0.2">
      <c r="A2629" s="182" t="s">
        <v>92</v>
      </c>
      <c r="B2629" s="182" t="s">
        <v>195</v>
      </c>
      <c r="C2629" s="183">
        <v>45589</v>
      </c>
      <c r="D2629" s="183">
        <v>45894</v>
      </c>
      <c r="E2629" s="183">
        <v>45701</v>
      </c>
      <c r="F2629" s="182" t="s">
        <v>270</v>
      </c>
      <c r="G2629" s="182" t="s">
        <v>95</v>
      </c>
      <c r="H2629" s="182" t="s">
        <v>29</v>
      </c>
      <c r="I2629" s="182" t="s">
        <v>295</v>
      </c>
      <c r="J2629" s="182" t="s">
        <v>319</v>
      </c>
      <c r="K2629" s="183">
        <v>45576</v>
      </c>
      <c r="L2629" s="183">
        <v>45894</v>
      </c>
      <c r="M2629" s="182" t="s">
        <v>463</v>
      </c>
      <c r="N2629" s="182">
        <v>74100</v>
      </c>
      <c r="O2629" s="182" t="s">
        <v>986</v>
      </c>
      <c r="P2629" s="182" t="s">
        <v>987</v>
      </c>
      <c r="Q2629" s="182" t="s">
        <v>3599</v>
      </c>
      <c r="R2629" s="182" t="s">
        <v>5540</v>
      </c>
    </row>
    <row r="2630" spans="1:18" x14ac:dyDescent="0.2">
      <c r="A2630" s="182" t="s">
        <v>120</v>
      </c>
      <c r="B2630" s="182" t="s">
        <v>326</v>
      </c>
      <c r="C2630" s="183">
        <v>45692</v>
      </c>
      <c r="D2630" s="17"/>
      <c r="E2630" s="183">
        <v>45692</v>
      </c>
      <c r="F2630" s="182" t="s">
        <v>94</v>
      </c>
      <c r="G2630" s="182" t="s">
        <v>95</v>
      </c>
      <c r="H2630" s="182" t="s">
        <v>29</v>
      </c>
      <c r="I2630" s="182" t="s">
        <v>293</v>
      </c>
      <c r="J2630" s="182" t="s">
        <v>319</v>
      </c>
      <c r="K2630" s="183">
        <v>45644</v>
      </c>
      <c r="L2630" s="183">
        <v>45644</v>
      </c>
      <c r="M2630" s="182" t="s">
        <v>528</v>
      </c>
      <c r="N2630" s="182">
        <v>74800</v>
      </c>
      <c r="O2630" s="182" t="s">
        <v>1317</v>
      </c>
      <c r="P2630" s="182" t="s">
        <v>644</v>
      </c>
      <c r="Q2630" s="182" t="s">
        <v>3600</v>
      </c>
      <c r="R2630" s="182" t="s">
        <v>5541</v>
      </c>
    </row>
    <row r="2631" spans="1:18" x14ac:dyDescent="0.2">
      <c r="A2631" s="182" t="s">
        <v>96</v>
      </c>
      <c r="B2631" s="182" t="s">
        <v>176</v>
      </c>
      <c r="C2631" s="183">
        <v>45614</v>
      </c>
      <c r="D2631" s="183">
        <v>45776</v>
      </c>
      <c r="E2631" s="183">
        <v>45705</v>
      </c>
      <c r="F2631" s="182" t="s">
        <v>93</v>
      </c>
      <c r="G2631" s="182" t="s">
        <v>95</v>
      </c>
      <c r="H2631" s="182" t="s">
        <v>28</v>
      </c>
      <c r="I2631" s="182" t="s">
        <v>295</v>
      </c>
      <c r="J2631" s="182" t="s">
        <v>321</v>
      </c>
      <c r="K2631" s="183">
        <v>45602</v>
      </c>
      <c r="L2631" s="183">
        <v>45603</v>
      </c>
      <c r="M2631" s="182" t="s">
        <v>455</v>
      </c>
      <c r="N2631" s="182">
        <v>74000</v>
      </c>
      <c r="O2631" s="182" t="s">
        <v>642</v>
      </c>
      <c r="P2631" s="182" t="s">
        <v>945</v>
      </c>
      <c r="Q2631" s="182" t="s">
        <v>3601</v>
      </c>
      <c r="R2631" s="182" t="s">
        <v>5542</v>
      </c>
    </row>
    <row r="2632" spans="1:18" x14ac:dyDescent="0.2">
      <c r="A2632" s="182" t="s">
        <v>96</v>
      </c>
      <c r="B2632" s="182" t="s">
        <v>135</v>
      </c>
      <c r="C2632" s="183">
        <v>45615</v>
      </c>
      <c r="D2632" s="183">
        <v>45775</v>
      </c>
      <c r="E2632" s="183">
        <v>45700</v>
      </c>
      <c r="F2632" s="182" t="s">
        <v>93</v>
      </c>
      <c r="G2632" s="182" t="s">
        <v>95</v>
      </c>
      <c r="H2632" s="182" t="s">
        <v>28</v>
      </c>
      <c r="I2632" s="182" t="s">
        <v>295</v>
      </c>
      <c r="J2632" s="182" t="s">
        <v>319</v>
      </c>
      <c r="K2632" s="183">
        <v>45610</v>
      </c>
      <c r="L2632" s="183">
        <v>45610</v>
      </c>
      <c r="M2632" s="182" t="s">
        <v>455</v>
      </c>
      <c r="N2632" s="182">
        <v>74000</v>
      </c>
      <c r="O2632" s="182" t="s">
        <v>972</v>
      </c>
      <c r="P2632" s="182" t="s">
        <v>973</v>
      </c>
      <c r="Q2632" s="182" t="s">
        <v>3602</v>
      </c>
      <c r="R2632" s="182" t="s">
        <v>5543</v>
      </c>
    </row>
    <row r="2633" spans="1:18" x14ac:dyDescent="0.2">
      <c r="A2633" s="182" t="s">
        <v>92</v>
      </c>
      <c r="B2633" s="182" t="s">
        <v>165</v>
      </c>
      <c r="C2633" s="183">
        <v>45608</v>
      </c>
      <c r="D2633" s="183">
        <v>45667</v>
      </c>
      <c r="E2633" s="183">
        <v>45692</v>
      </c>
      <c r="F2633" s="182" t="s">
        <v>93</v>
      </c>
      <c r="G2633" s="182" t="s">
        <v>125</v>
      </c>
      <c r="H2633" s="182" t="s">
        <v>28</v>
      </c>
      <c r="I2633" s="182" t="s">
        <v>295</v>
      </c>
      <c r="J2633" s="182" t="s">
        <v>319</v>
      </c>
      <c r="K2633" s="183">
        <v>45595</v>
      </c>
      <c r="L2633" s="183">
        <v>45769</v>
      </c>
      <c r="M2633" s="182" t="s">
        <v>488</v>
      </c>
      <c r="N2633" s="182">
        <v>74160</v>
      </c>
      <c r="O2633" s="182" t="s">
        <v>1359</v>
      </c>
      <c r="P2633" s="182" t="s">
        <v>948</v>
      </c>
      <c r="Q2633" s="182" t="s">
        <v>3603</v>
      </c>
      <c r="R2633" s="182" t="s">
        <v>5544</v>
      </c>
    </row>
    <row r="2634" spans="1:18" x14ac:dyDescent="0.2">
      <c r="A2634" s="182" t="s">
        <v>120</v>
      </c>
      <c r="B2634" s="182" t="s">
        <v>216</v>
      </c>
      <c r="C2634" s="183">
        <v>45705</v>
      </c>
      <c r="D2634" s="17"/>
      <c r="E2634" s="183">
        <v>45705</v>
      </c>
      <c r="F2634" s="182" t="s">
        <v>94</v>
      </c>
      <c r="G2634" s="182" t="s">
        <v>95</v>
      </c>
      <c r="H2634" s="182" t="s">
        <v>29</v>
      </c>
      <c r="I2634" s="182" t="s">
        <v>293</v>
      </c>
      <c r="J2634" s="182" t="s">
        <v>319</v>
      </c>
      <c r="K2634" s="183">
        <v>45636</v>
      </c>
      <c r="L2634" s="183">
        <v>45637</v>
      </c>
      <c r="M2634" s="182" t="s">
        <v>483</v>
      </c>
      <c r="N2634" s="182">
        <v>74950</v>
      </c>
      <c r="O2634" s="182" t="s">
        <v>1248</v>
      </c>
      <c r="P2634" s="182" t="s">
        <v>712</v>
      </c>
      <c r="Q2634" s="182" t="s">
        <v>3604</v>
      </c>
      <c r="R2634" s="182" t="s">
        <v>5545</v>
      </c>
    </row>
    <row r="2635" spans="1:18" x14ac:dyDescent="0.2">
      <c r="A2635" s="182" t="s">
        <v>96</v>
      </c>
      <c r="B2635" s="182" t="s">
        <v>66</v>
      </c>
      <c r="C2635" s="183">
        <v>45635</v>
      </c>
      <c r="D2635" s="183">
        <v>45797</v>
      </c>
      <c r="E2635" s="183">
        <v>45712</v>
      </c>
      <c r="F2635" s="182" t="s">
        <v>90</v>
      </c>
      <c r="G2635" s="182" t="s">
        <v>95</v>
      </c>
      <c r="H2635" s="182" t="s">
        <v>28</v>
      </c>
      <c r="I2635" s="182" t="s">
        <v>295</v>
      </c>
      <c r="J2635" s="182" t="s">
        <v>321</v>
      </c>
      <c r="K2635" s="183">
        <v>45623</v>
      </c>
      <c r="L2635" s="183">
        <v>45623</v>
      </c>
      <c r="M2635" s="182" t="s">
        <v>455</v>
      </c>
      <c r="N2635" s="182">
        <v>74000</v>
      </c>
      <c r="O2635" s="182" t="s">
        <v>1014</v>
      </c>
      <c r="P2635" s="182" t="s">
        <v>1015</v>
      </c>
      <c r="Q2635" s="182" t="s">
        <v>3605</v>
      </c>
      <c r="R2635" s="182" t="s">
        <v>5546</v>
      </c>
    </row>
    <row r="2636" spans="1:18" x14ac:dyDescent="0.2">
      <c r="A2636" s="182" t="s">
        <v>96</v>
      </c>
      <c r="B2636" s="182" t="s">
        <v>179</v>
      </c>
      <c r="C2636" s="183">
        <v>45614</v>
      </c>
      <c r="D2636" s="183">
        <v>45777</v>
      </c>
      <c r="E2636" s="183">
        <v>45715</v>
      </c>
      <c r="F2636" s="182" t="s">
        <v>93</v>
      </c>
      <c r="G2636" s="182" t="s">
        <v>95</v>
      </c>
      <c r="H2636" s="182" t="s">
        <v>28</v>
      </c>
      <c r="I2636" s="182" t="s">
        <v>295</v>
      </c>
      <c r="J2636" s="182" t="s">
        <v>319</v>
      </c>
      <c r="K2636" s="183">
        <v>45604</v>
      </c>
      <c r="L2636" s="183">
        <v>45604</v>
      </c>
      <c r="M2636" s="182" t="s">
        <v>466</v>
      </c>
      <c r="N2636" s="182">
        <v>74320</v>
      </c>
      <c r="O2636" s="182" t="s">
        <v>1000</v>
      </c>
      <c r="P2636" s="182" t="s">
        <v>1001</v>
      </c>
      <c r="Q2636" s="182" t="s">
        <v>3606</v>
      </c>
      <c r="R2636" s="182" t="s">
        <v>5547</v>
      </c>
    </row>
    <row r="2637" spans="1:18" x14ac:dyDescent="0.2">
      <c r="A2637" s="182" t="s">
        <v>96</v>
      </c>
      <c r="B2637" s="182" t="s">
        <v>228</v>
      </c>
      <c r="C2637" s="183">
        <v>45672</v>
      </c>
      <c r="D2637" s="183">
        <v>45845</v>
      </c>
      <c r="E2637" s="183">
        <v>45672</v>
      </c>
      <c r="F2637" s="182" t="s">
        <v>94</v>
      </c>
      <c r="G2637" s="182" t="s">
        <v>95</v>
      </c>
      <c r="H2637" s="182" t="s">
        <v>28</v>
      </c>
      <c r="I2637" s="182" t="s">
        <v>295</v>
      </c>
      <c r="J2637" s="182" t="s">
        <v>319</v>
      </c>
      <c r="K2637" s="183">
        <v>45642</v>
      </c>
      <c r="L2637" s="183">
        <v>45642</v>
      </c>
      <c r="M2637" s="182" t="s">
        <v>496</v>
      </c>
      <c r="N2637" s="182">
        <v>74230</v>
      </c>
      <c r="O2637" s="182" t="s">
        <v>968</v>
      </c>
      <c r="P2637" s="182" t="s">
        <v>969</v>
      </c>
      <c r="Q2637" s="182" t="s">
        <v>3607</v>
      </c>
      <c r="R2637" s="182" t="s">
        <v>5548</v>
      </c>
    </row>
    <row r="2638" spans="1:18" x14ac:dyDescent="0.2">
      <c r="A2638" s="182" t="s">
        <v>96</v>
      </c>
      <c r="B2638" s="182" t="s">
        <v>211</v>
      </c>
      <c r="C2638" s="183">
        <v>45672</v>
      </c>
      <c r="D2638" s="183">
        <v>45877</v>
      </c>
      <c r="E2638" s="183">
        <v>45672</v>
      </c>
      <c r="F2638" s="182" t="s">
        <v>94</v>
      </c>
      <c r="G2638" s="182" t="s">
        <v>95</v>
      </c>
      <c r="H2638" s="182" t="s">
        <v>28</v>
      </c>
      <c r="I2638" s="182" t="s">
        <v>295</v>
      </c>
      <c r="J2638" s="182" t="s">
        <v>319</v>
      </c>
      <c r="K2638" s="183">
        <v>45610</v>
      </c>
      <c r="L2638" s="183">
        <v>45853</v>
      </c>
      <c r="M2638" s="182" t="s">
        <v>455</v>
      </c>
      <c r="N2638" s="182">
        <v>74000</v>
      </c>
      <c r="O2638" s="182" t="s">
        <v>582</v>
      </c>
      <c r="P2638" s="182" t="s">
        <v>583</v>
      </c>
      <c r="Q2638" s="182" t="s">
        <v>3608</v>
      </c>
      <c r="R2638" s="182" t="s">
        <v>5549</v>
      </c>
    </row>
    <row r="2639" spans="1:18" x14ac:dyDescent="0.2">
      <c r="A2639" s="182" t="s">
        <v>96</v>
      </c>
      <c r="B2639" s="182" t="s">
        <v>143</v>
      </c>
      <c r="C2639" s="183">
        <v>45672</v>
      </c>
      <c r="D2639" s="183">
        <v>45777</v>
      </c>
      <c r="E2639" s="183">
        <v>45712</v>
      </c>
      <c r="F2639" s="182" t="s">
        <v>98</v>
      </c>
      <c r="G2639" s="182" t="s">
        <v>95</v>
      </c>
      <c r="H2639" s="182" t="s">
        <v>28</v>
      </c>
      <c r="I2639" s="182" t="s">
        <v>295</v>
      </c>
      <c r="J2639" s="182" t="s">
        <v>319</v>
      </c>
      <c r="K2639" s="183">
        <v>45614</v>
      </c>
      <c r="L2639" s="183">
        <v>45621</v>
      </c>
      <c r="M2639" s="182" t="s">
        <v>455</v>
      </c>
      <c r="N2639" s="182">
        <v>74960</v>
      </c>
      <c r="O2639" s="182" t="s">
        <v>1361</v>
      </c>
      <c r="P2639" s="182" t="s">
        <v>976</v>
      </c>
      <c r="Q2639" s="182" t="s">
        <v>3609</v>
      </c>
      <c r="R2639" s="182" t="s">
        <v>5550</v>
      </c>
    </row>
    <row r="2640" spans="1:18" x14ac:dyDescent="0.2">
      <c r="A2640" s="182" t="s">
        <v>96</v>
      </c>
      <c r="B2640" s="182" t="s">
        <v>143</v>
      </c>
      <c r="C2640" s="183">
        <v>45672</v>
      </c>
      <c r="D2640" s="183">
        <v>45777</v>
      </c>
      <c r="E2640" s="183">
        <v>45672</v>
      </c>
      <c r="F2640" s="182" t="s">
        <v>94</v>
      </c>
      <c r="G2640" s="182" t="s">
        <v>95</v>
      </c>
      <c r="H2640" s="182" t="s">
        <v>28</v>
      </c>
      <c r="I2640" s="182" t="s">
        <v>295</v>
      </c>
      <c r="J2640" s="182" t="s">
        <v>319</v>
      </c>
      <c r="K2640" s="183">
        <v>45614</v>
      </c>
      <c r="L2640" s="183">
        <v>45621</v>
      </c>
      <c r="M2640" s="182" t="s">
        <v>455</v>
      </c>
      <c r="N2640" s="182">
        <v>74960</v>
      </c>
      <c r="O2640" s="182" t="s">
        <v>1361</v>
      </c>
      <c r="P2640" s="182" t="s">
        <v>976</v>
      </c>
      <c r="Q2640" s="182" t="s">
        <v>3610</v>
      </c>
      <c r="R2640" s="182" t="s">
        <v>5551</v>
      </c>
    </row>
    <row r="2641" spans="1:18" x14ac:dyDescent="0.2">
      <c r="A2641" s="182" t="s">
        <v>99</v>
      </c>
      <c r="B2641" s="182" t="s">
        <v>86</v>
      </c>
      <c r="C2641" s="183">
        <v>45602</v>
      </c>
      <c r="D2641" s="183">
        <v>45784</v>
      </c>
      <c r="E2641" s="183">
        <v>45693</v>
      </c>
      <c r="F2641" s="182" t="s">
        <v>93</v>
      </c>
      <c r="G2641" s="182" t="s">
        <v>95</v>
      </c>
      <c r="H2641" s="182" t="s">
        <v>29</v>
      </c>
      <c r="I2641" s="182" t="s">
        <v>295</v>
      </c>
      <c r="J2641" s="182" t="s">
        <v>319</v>
      </c>
      <c r="K2641" s="183">
        <v>45594</v>
      </c>
      <c r="L2641" s="183">
        <v>45601</v>
      </c>
      <c r="M2641" s="182" t="s">
        <v>461</v>
      </c>
      <c r="N2641" s="182">
        <v>74200</v>
      </c>
      <c r="O2641" s="182" t="s">
        <v>951</v>
      </c>
      <c r="P2641" s="182" t="s">
        <v>952</v>
      </c>
      <c r="Q2641" s="182" t="s">
        <v>3611</v>
      </c>
      <c r="R2641" s="182" t="s">
        <v>5552</v>
      </c>
    </row>
    <row r="2642" spans="1:18" x14ac:dyDescent="0.2">
      <c r="A2642" s="182" t="s">
        <v>96</v>
      </c>
      <c r="B2642" s="182" t="s">
        <v>205</v>
      </c>
      <c r="C2642" s="183">
        <v>45581</v>
      </c>
      <c r="D2642" s="183">
        <v>45693</v>
      </c>
      <c r="E2642" s="183">
        <v>45672</v>
      </c>
      <c r="F2642" s="182" t="s">
        <v>93</v>
      </c>
      <c r="G2642" s="182" t="s">
        <v>95</v>
      </c>
      <c r="H2642" s="182" t="s">
        <v>28</v>
      </c>
      <c r="I2642" s="182" t="s">
        <v>295</v>
      </c>
      <c r="J2642" s="182" t="s">
        <v>319</v>
      </c>
      <c r="K2642" s="183">
        <v>45603</v>
      </c>
      <c r="L2642" s="183">
        <v>45603</v>
      </c>
      <c r="M2642" s="182" t="s">
        <v>467</v>
      </c>
      <c r="N2642" s="182">
        <v>74150</v>
      </c>
      <c r="O2642" s="182" t="s">
        <v>792</v>
      </c>
      <c r="P2642" s="182" t="s">
        <v>1088</v>
      </c>
      <c r="Q2642" s="182" t="s">
        <v>3612</v>
      </c>
      <c r="R2642" s="182" t="s">
        <v>5553</v>
      </c>
    </row>
    <row r="2643" spans="1:18" x14ac:dyDescent="0.2">
      <c r="A2643" s="182" t="s">
        <v>96</v>
      </c>
      <c r="B2643" s="182" t="s">
        <v>221</v>
      </c>
      <c r="C2643" s="183">
        <v>45672</v>
      </c>
      <c r="D2643" s="183">
        <v>45838</v>
      </c>
      <c r="E2643" s="183">
        <v>45694</v>
      </c>
      <c r="F2643" s="182" t="s">
        <v>98</v>
      </c>
      <c r="G2643" s="182" t="s">
        <v>95</v>
      </c>
      <c r="H2643" s="182" t="s">
        <v>28</v>
      </c>
      <c r="I2643" s="182" t="s">
        <v>295</v>
      </c>
      <c r="J2643" s="182" t="s">
        <v>319</v>
      </c>
      <c r="K2643" s="183">
        <v>45644</v>
      </c>
      <c r="L2643" s="183">
        <v>45644</v>
      </c>
      <c r="M2643" s="182" t="s">
        <v>467</v>
      </c>
      <c r="N2643" s="182">
        <v>74150</v>
      </c>
      <c r="O2643" s="182" t="s">
        <v>846</v>
      </c>
      <c r="P2643" s="182" t="s">
        <v>879</v>
      </c>
      <c r="Q2643" s="182" t="s">
        <v>3613</v>
      </c>
      <c r="R2643" s="182" t="s">
        <v>5554</v>
      </c>
    </row>
    <row r="2644" spans="1:18" x14ac:dyDescent="0.2">
      <c r="A2644" s="182" t="s">
        <v>96</v>
      </c>
      <c r="B2644" s="182" t="s">
        <v>221</v>
      </c>
      <c r="C2644" s="183">
        <v>45672</v>
      </c>
      <c r="D2644" s="183">
        <v>45838</v>
      </c>
      <c r="E2644" s="183">
        <v>45672</v>
      </c>
      <c r="F2644" s="182" t="s">
        <v>94</v>
      </c>
      <c r="G2644" s="182" t="s">
        <v>95</v>
      </c>
      <c r="H2644" s="182" t="s">
        <v>28</v>
      </c>
      <c r="I2644" s="182" t="s">
        <v>295</v>
      </c>
      <c r="J2644" s="182" t="s">
        <v>319</v>
      </c>
      <c r="K2644" s="183">
        <v>45644</v>
      </c>
      <c r="L2644" s="183">
        <v>45644</v>
      </c>
      <c r="M2644" s="182" t="s">
        <v>467</v>
      </c>
      <c r="N2644" s="182">
        <v>74150</v>
      </c>
      <c r="O2644" s="182" t="s">
        <v>846</v>
      </c>
      <c r="P2644" s="182" t="s">
        <v>879</v>
      </c>
      <c r="Q2644" s="182" t="s">
        <v>3614</v>
      </c>
      <c r="R2644" s="182" t="s">
        <v>5555</v>
      </c>
    </row>
    <row r="2645" spans="1:18" x14ac:dyDescent="0.2">
      <c r="A2645" s="182" t="s">
        <v>99</v>
      </c>
      <c r="B2645" s="182" t="s">
        <v>208</v>
      </c>
      <c r="C2645" s="183">
        <v>45588</v>
      </c>
      <c r="D2645" s="183">
        <v>45855</v>
      </c>
      <c r="E2645" s="183">
        <v>45672</v>
      </c>
      <c r="F2645" s="182" t="s">
        <v>93</v>
      </c>
      <c r="G2645" s="182" t="s">
        <v>95</v>
      </c>
      <c r="H2645" s="17"/>
      <c r="I2645" s="182" t="s">
        <v>295</v>
      </c>
      <c r="J2645" s="182" t="s">
        <v>320</v>
      </c>
      <c r="K2645" s="183">
        <v>45527</v>
      </c>
      <c r="L2645" s="183">
        <v>45855</v>
      </c>
      <c r="M2645" s="182" t="s">
        <v>505</v>
      </c>
      <c r="N2645" s="182">
        <v>74140</v>
      </c>
      <c r="O2645" s="182" t="s">
        <v>1342</v>
      </c>
      <c r="P2645" s="182" t="s">
        <v>611</v>
      </c>
      <c r="Q2645" s="182" t="s">
        <v>3615</v>
      </c>
      <c r="R2645" s="182" t="s">
        <v>3615</v>
      </c>
    </row>
    <row r="2646" spans="1:18" x14ac:dyDescent="0.2">
      <c r="A2646" s="182" t="s">
        <v>99</v>
      </c>
      <c r="B2646" s="182" t="s">
        <v>103</v>
      </c>
      <c r="C2646" s="183">
        <v>45581</v>
      </c>
      <c r="D2646" s="183">
        <v>45747</v>
      </c>
      <c r="E2646" s="183">
        <v>45686</v>
      </c>
      <c r="F2646" s="182" t="s">
        <v>93</v>
      </c>
      <c r="G2646" s="182" t="s">
        <v>95</v>
      </c>
      <c r="H2646" s="17"/>
      <c r="I2646" s="182" t="s">
        <v>295</v>
      </c>
      <c r="J2646" s="182" t="s">
        <v>320</v>
      </c>
      <c r="K2646" s="183">
        <v>45560</v>
      </c>
      <c r="L2646" s="183">
        <v>45576</v>
      </c>
      <c r="M2646" s="182" t="s">
        <v>558</v>
      </c>
      <c r="N2646" s="182">
        <v>74500</v>
      </c>
      <c r="O2646" s="182" t="s">
        <v>1069</v>
      </c>
      <c r="P2646" s="182" t="s">
        <v>1070</v>
      </c>
      <c r="Q2646" s="182" t="s">
        <v>3616</v>
      </c>
      <c r="R2646" s="182" t="s">
        <v>5556</v>
      </c>
    </row>
    <row r="2647" spans="1:18" x14ac:dyDescent="0.2">
      <c r="A2647" s="182" t="s">
        <v>96</v>
      </c>
      <c r="B2647" s="182" t="s">
        <v>210</v>
      </c>
      <c r="C2647" s="183">
        <v>45644</v>
      </c>
      <c r="D2647" s="183">
        <v>45791</v>
      </c>
      <c r="E2647" s="183">
        <v>45698</v>
      </c>
      <c r="F2647" s="182" t="s">
        <v>90</v>
      </c>
      <c r="G2647" s="182" t="s">
        <v>95</v>
      </c>
      <c r="H2647" s="182" t="s">
        <v>28</v>
      </c>
      <c r="I2647" s="182" t="s">
        <v>295</v>
      </c>
      <c r="J2647" s="182" t="s">
        <v>319</v>
      </c>
      <c r="K2647" s="183">
        <v>45635</v>
      </c>
      <c r="L2647" s="183">
        <v>45636</v>
      </c>
      <c r="M2647" s="182" t="s">
        <v>467</v>
      </c>
      <c r="N2647" s="182">
        <v>74150</v>
      </c>
      <c r="O2647" s="182" t="s">
        <v>885</v>
      </c>
      <c r="P2647" s="182" t="s">
        <v>886</v>
      </c>
      <c r="Q2647" s="182" t="s">
        <v>3617</v>
      </c>
      <c r="R2647" s="182" t="s">
        <v>5557</v>
      </c>
    </row>
    <row r="2648" spans="1:18" x14ac:dyDescent="0.2">
      <c r="A2648" s="182" t="s">
        <v>99</v>
      </c>
      <c r="B2648" s="182" t="s">
        <v>104</v>
      </c>
      <c r="C2648" s="183">
        <v>45588</v>
      </c>
      <c r="D2648" s="183">
        <v>45731</v>
      </c>
      <c r="E2648" s="183">
        <v>45699</v>
      </c>
      <c r="F2648" s="182" t="s">
        <v>270</v>
      </c>
      <c r="G2648" s="182" t="s">
        <v>95</v>
      </c>
      <c r="H2648" s="17"/>
      <c r="I2648" s="182" t="s">
        <v>295</v>
      </c>
      <c r="J2648" s="182" t="s">
        <v>320</v>
      </c>
      <c r="K2648" s="183">
        <v>45580</v>
      </c>
      <c r="L2648" s="183">
        <v>45582</v>
      </c>
      <c r="M2648" s="182" t="s">
        <v>558</v>
      </c>
      <c r="N2648" s="182">
        <v>74500</v>
      </c>
      <c r="O2648" s="182" t="s">
        <v>1096</v>
      </c>
      <c r="P2648" s="182" t="s">
        <v>1097</v>
      </c>
      <c r="Q2648" s="182" t="s">
        <v>3618</v>
      </c>
      <c r="R2648" s="182" t="s">
        <v>5558</v>
      </c>
    </row>
    <row r="2649" spans="1:18" x14ac:dyDescent="0.2">
      <c r="A2649" s="182" t="s">
        <v>99</v>
      </c>
      <c r="B2649" s="182" t="s">
        <v>245</v>
      </c>
      <c r="C2649" s="183">
        <v>45665</v>
      </c>
      <c r="D2649" s="183">
        <v>45805</v>
      </c>
      <c r="E2649" s="183">
        <v>45699</v>
      </c>
      <c r="F2649" s="182" t="s">
        <v>98</v>
      </c>
      <c r="G2649" s="182" t="s">
        <v>95</v>
      </c>
      <c r="H2649" s="182" t="s">
        <v>29</v>
      </c>
      <c r="I2649" s="182" t="s">
        <v>295</v>
      </c>
      <c r="J2649" s="182" t="s">
        <v>319</v>
      </c>
      <c r="K2649" s="183">
        <v>45615</v>
      </c>
      <c r="L2649" s="183">
        <v>45618</v>
      </c>
      <c r="M2649" s="182" t="s">
        <v>479</v>
      </c>
      <c r="N2649" s="182">
        <v>74500</v>
      </c>
      <c r="O2649" s="182" t="s">
        <v>933</v>
      </c>
      <c r="P2649" s="182" t="s">
        <v>934</v>
      </c>
      <c r="Q2649" s="182" t="s">
        <v>3619</v>
      </c>
      <c r="R2649" s="182" t="s">
        <v>5559</v>
      </c>
    </row>
    <row r="2650" spans="1:18" x14ac:dyDescent="0.2">
      <c r="A2650" s="182" t="s">
        <v>99</v>
      </c>
      <c r="B2650" s="182" t="s">
        <v>209</v>
      </c>
      <c r="C2650" s="183">
        <v>45588</v>
      </c>
      <c r="D2650" s="183">
        <v>45741</v>
      </c>
      <c r="E2650" s="183">
        <v>45699</v>
      </c>
      <c r="F2650" s="182" t="s">
        <v>270</v>
      </c>
      <c r="G2650" s="182" t="s">
        <v>95</v>
      </c>
      <c r="H2650" s="17"/>
      <c r="I2650" s="182" t="s">
        <v>295</v>
      </c>
      <c r="J2650" s="182" t="s">
        <v>320</v>
      </c>
      <c r="K2650" s="183">
        <v>45559</v>
      </c>
      <c r="L2650" s="183">
        <v>45576</v>
      </c>
      <c r="M2650" s="182" t="s">
        <v>558</v>
      </c>
      <c r="N2650" s="182">
        <v>74500</v>
      </c>
      <c r="O2650" s="182" t="s">
        <v>1362</v>
      </c>
      <c r="P2650" s="182" t="s">
        <v>985</v>
      </c>
      <c r="Q2650" s="182" t="s">
        <v>3620</v>
      </c>
      <c r="R2650" s="182" t="s">
        <v>5560</v>
      </c>
    </row>
    <row r="2651" spans="1:18" x14ac:dyDescent="0.2">
      <c r="A2651" s="182" t="s">
        <v>92</v>
      </c>
      <c r="B2651" s="182" t="s">
        <v>272</v>
      </c>
      <c r="C2651" s="183">
        <v>45688</v>
      </c>
      <c r="D2651" s="183">
        <v>45808</v>
      </c>
      <c r="E2651" s="183">
        <v>45681</v>
      </c>
      <c r="F2651" s="182" t="s">
        <v>94</v>
      </c>
      <c r="G2651" s="182" t="s">
        <v>95</v>
      </c>
      <c r="H2651" s="182" t="s">
        <v>28</v>
      </c>
      <c r="I2651" s="182" t="s">
        <v>295</v>
      </c>
      <c r="J2651" s="182" t="s">
        <v>321</v>
      </c>
      <c r="K2651" s="183">
        <v>45663</v>
      </c>
      <c r="L2651" s="183">
        <v>45799</v>
      </c>
      <c r="M2651" s="182" t="s">
        <v>463</v>
      </c>
      <c r="N2651" s="182">
        <v>74100</v>
      </c>
      <c r="O2651" s="182" t="s">
        <v>778</v>
      </c>
      <c r="P2651" s="182" t="s">
        <v>779</v>
      </c>
      <c r="Q2651" s="182" t="s">
        <v>3621</v>
      </c>
      <c r="R2651" s="182" t="s">
        <v>5561</v>
      </c>
    </row>
    <row r="2652" spans="1:18" x14ac:dyDescent="0.2">
      <c r="A2652" s="182" t="s">
        <v>92</v>
      </c>
      <c r="B2652" s="182" t="s">
        <v>273</v>
      </c>
      <c r="C2652" s="183">
        <v>45688</v>
      </c>
      <c r="D2652" s="17"/>
      <c r="E2652" s="183">
        <v>45688</v>
      </c>
      <c r="F2652" s="182" t="s">
        <v>94</v>
      </c>
      <c r="G2652" s="182" t="s">
        <v>95</v>
      </c>
      <c r="H2652" s="182" t="s">
        <v>29</v>
      </c>
      <c r="I2652" s="182" t="s">
        <v>293</v>
      </c>
      <c r="J2652" s="182" t="s">
        <v>319</v>
      </c>
      <c r="K2652" s="183">
        <v>45657</v>
      </c>
      <c r="L2652" s="183">
        <v>45664</v>
      </c>
      <c r="M2652" s="182" t="s">
        <v>481</v>
      </c>
      <c r="N2652" s="182">
        <v>74100</v>
      </c>
      <c r="O2652" s="182" t="s">
        <v>734</v>
      </c>
      <c r="P2652" s="182" t="s">
        <v>735</v>
      </c>
      <c r="Q2652" s="182" t="s">
        <v>3622</v>
      </c>
      <c r="R2652" s="182" t="s">
        <v>5562</v>
      </c>
    </row>
    <row r="2653" spans="1:18" x14ac:dyDescent="0.2">
      <c r="A2653" s="182" t="s">
        <v>99</v>
      </c>
      <c r="B2653" s="182" t="s">
        <v>274</v>
      </c>
      <c r="C2653" s="183">
        <v>45686</v>
      </c>
      <c r="D2653" s="183">
        <v>45874</v>
      </c>
      <c r="E2653" s="183">
        <v>45686</v>
      </c>
      <c r="F2653" s="182" t="s">
        <v>94</v>
      </c>
      <c r="G2653" s="182" t="s">
        <v>95</v>
      </c>
      <c r="H2653" s="182" t="s">
        <v>28</v>
      </c>
      <c r="I2653" s="182" t="s">
        <v>295</v>
      </c>
      <c r="J2653" s="182" t="s">
        <v>319</v>
      </c>
      <c r="K2653" s="183">
        <v>45666</v>
      </c>
      <c r="L2653" s="183">
        <v>45666</v>
      </c>
      <c r="M2653" s="182" t="s">
        <v>461</v>
      </c>
      <c r="N2653" s="182">
        <v>74200</v>
      </c>
      <c r="O2653" s="182" t="s">
        <v>1327</v>
      </c>
      <c r="P2653" s="182" t="s">
        <v>1017</v>
      </c>
      <c r="Q2653" s="182" t="s">
        <v>3623</v>
      </c>
      <c r="R2653" s="182" t="s">
        <v>5563</v>
      </c>
    </row>
    <row r="2654" spans="1:18" x14ac:dyDescent="0.2">
      <c r="A2654" s="182" t="s">
        <v>99</v>
      </c>
      <c r="B2654" s="182" t="s">
        <v>275</v>
      </c>
      <c r="C2654" s="183">
        <v>45699</v>
      </c>
      <c r="D2654" s="183">
        <v>45915</v>
      </c>
      <c r="E2654" s="183">
        <v>45699</v>
      </c>
      <c r="F2654" s="182" t="s">
        <v>94</v>
      </c>
      <c r="G2654" s="182" t="s">
        <v>95</v>
      </c>
      <c r="H2654" s="182" t="s">
        <v>29</v>
      </c>
      <c r="I2654" s="182" t="s">
        <v>295</v>
      </c>
      <c r="J2654" s="182" t="s">
        <v>319</v>
      </c>
      <c r="K2654" s="183">
        <v>45666</v>
      </c>
      <c r="L2654" s="183">
        <v>45667</v>
      </c>
      <c r="M2654" s="182" t="s">
        <v>499</v>
      </c>
      <c r="N2654" s="182">
        <v>74500</v>
      </c>
      <c r="O2654" s="182" t="s">
        <v>627</v>
      </c>
      <c r="P2654" s="182" t="s">
        <v>628</v>
      </c>
      <c r="Q2654" s="182" t="s">
        <v>3624</v>
      </c>
      <c r="R2654" s="182" t="s">
        <v>5564</v>
      </c>
    </row>
    <row r="2655" spans="1:18" x14ac:dyDescent="0.2">
      <c r="A2655" s="182" t="s">
        <v>96</v>
      </c>
      <c r="B2655" s="182" t="s">
        <v>230</v>
      </c>
      <c r="C2655" s="183">
        <v>45670</v>
      </c>
      <c r="D2655" s="183">
        <v>45903</v>
      </c>
      <c r="E2655" s="183">
        <v>45695</v>
      </c>
      <c r="F2655" s="182" t="s">
        <v>98</v>
      </c>
      <c r="G2655" s="182" t="s">
        <v>95</v>
      </c>
      <c r="H2655" s="182" t="s">
        <v>28</v>
      </c>
      <c r="I2655" s="182" t="s">
        <v>295</v>
      </c>
      <c r="J2655" s="182" t="s">
        <v>319</v>
      </c>
      <c r="K2655" s="183">
        <v>45643</v>
      </c>
      <c r="L2655" s="183">
        <v>45643</v>
      </c>
      <c r="M2655" s="182" t="s">
        <v>455</v>
      </c>
      <c r="N2655" s="182">
        <v>74000</v>
      </c>
      <c r="O2655" s="182" t="s">
        <v>601</v>
      </c>
      <c r="P2655" s="182" t="s">
        <v>602</v>
      </c>
      <c r="Q2655" s="182" t="s">
        <v>3625</v>
      </c>
      <c r="R2655" s="182" t="s">
        <v>5565</v>
      </c>
    </row>
    <row r="2656" spans="1:18" x14ac:dyDescent="0.2">
      <c r="A2656" s="182" t="s">
        <v>96</v>
      </c>
      <c r="B2656" s="182" t="s">
        <v>230</v>
      </c>
      <c r="C2656" s="183">
        <v>45670</v>
      </c>
      <c r="D2656" s="183">
        <v>45903</v>
      </c>
      <c r="E2656" s="183">
        <v>45670</v>
      </c>
      <c r="F2656" s="182" t="s">
        <v>94</v>
      </c>
      <c r="G2656" s="182" t="s">
        <v>95</v>
      </c>
      <c r="H2656" s="182" t="s">
        <v>28</v>
      </c>
      <c r="I2656" s="182" t="s">
        <v>295</v>
      </c>
      <c r="J2656" s="182" t="s">
        <v>319</v>
      </c>
      <c r="K2656" s="183">
        <v>45643</v>
      </c>
      <c r="L2656" s="183">
        <v>45643</v>
      </c>
      <c r="M2656" s="182" t="s">
        <v>455</v>
      </c>
      <c r="N2656" s="182">
        <v>74000</v>
      </c>
      <c r="O2656" s="182" t="s">
        <v>601</v>
      </c>
      <c r="P2656" s="182" t="s">
        <v>602</v>
      </c>
      <c r="Q2656" s="182" t="s">
        <v>3626</v>
      </c>
      <c r="R2656" s="182" t="s">
        <v>3626</v>
      </c>
    </row>
    <row r="2657" spans="1:18" x14ac:dyDescent="0.2">
      <c r="A2657" s="182" t="s">
        <v>96</v>
      </c>
      <c r="B2657" s="182" t="s">
        <v>166</v>
      </c>
      <c r="C2657" s="183">
        <v>45621</v>
      </c>
      <c r="D2657" s="183">
        <v>45751</v>
      </c>
      <c r="E2657" s="183">
        <v>45694</v>
      </c>
      <c r="F2657" s="182" t="s">
        <v>93</v>
      </c>
      <c r="G2657" s="182" t="s">
        <v>95</v>
      </c>
      <c r="H2657" s="182" t="s">
        <v>28</v>
      </c>
      <c r="I2657" s="182" t="s">
        <v>295</v>
      </c>
      <c r="J2657" s="182" t="s">
        <v>319</v>
      </c>
      <c r="K2657" s="183">
        <v>45610</v>
      </c>
      <c r="L2657" s="183">
        <v>45610</v>
      </c>
      <c r="M2657" s="182" t="s">
        <v>476</v>
      </c>
      <c r="N2657" s="182">
        <v>74370</v>
      </c>
      <c r="O2657" s="182" t="s">
        <v>915</v>
      </c>
      <c r="P2657" s="182" t="s">
        <v>916</v>
      </c>
      <c r="Q2657" s="182" t="s">
        <v>3627</v>
      </c>
      <c r="R2657" s="182" t="s">
        <v>5566</v>
      </c>
    </row>
    <row r="2658" spans="1:18" x14ac:dyDescent="0.2">
      <c r="A2658" s="182" t="s">
        <v>96</v>
      </c>
      <c r="B2658" s="182" t="s">
        <v>166</v>
      </c>
      <c r="C2658" s="183">
        <v>45621</v>
      </c>
      <c r="D2658" s="183">
        <v>45751</v>
      </c>
      <c r="E2658" s="183">
        <v>45670</v>
      </c>
      <c r="F2658" s="182" t="s">
        <v>90</v>
      </c>
      <c r="G2658" s="182" t="s">
        <v>95</v>
      </c>
      <c r="H2658" s="182" t="s">
        <v>28</v>
      </c>
      <c r="I2658" s="182" t="s">
        <v>295</v>
      </c>
      <c r="J2658" s="182" t="s">
        <v>319</v>
      </c>
      <c r="K2658" s="183">
        <v>45610</v>
      </c>
      <c r="L2658" s="183">
        <v>45610</v>
      </c>
      <c r="M2658" s="182" t="s">
        <v>476</v>
      </c>
      <c r="N2658" s="182">
        <v>74370</v>
      </c>
      <c r="O2658" s="182" t="s">
        <v>915</v>
      </c>
      <c r="P2658" s="182" t="s">
        <v>916</v>
      </c>
      <c r="Q2658" s="182" t="s">
        <v>3628</v>
      </c>
      <c r="R2658" s="182" t="s">
        <v>5567</v>
      </c>
    </row>
    <row r="2659" spans="1:18" x14ac:dyDescent="0.2">
      <c r="A2659" s="182" t="s">
        <v>96</v>
      </c>
      <c r="B2659" s="182" t="s">
        <v>232</v>
      </c>
      <c r="C2659" s="183">
        <v>45670</v>
      </c>
      <c r="D2659" s="183">
        <v>45854</v>
      </c>
      <c r="E2659" s="183">
        <v>45700</v>
      </c>
      <c r="F2659" s="182" t="s">
        <v>98</v>
      </c>
      <c r="G2659" s="182" t="s">
        <v>95</v>
      </c>
      <c r="H2659" s="182" t="s">
        <v>28</v>
      </c>
      <c r="I2659" s="182" t="s">
        <v>295</v>
      </c>
      <c r="J2659" s="182" t="s">
        <v>319</v>
      </c>
      <c r="K2659" s="183">
        <v>45603</v>
      </c>
      <c r="L2659" s="183">
        <v>45645</v>
      </c>
      <c r="M2659" s="182" t="s">
        <v>502</v>
      </c>
      <c r="N2659" s="182">
        <v>1200</v>
      </c>
      <c r="O2659" s="182" t="s">
        <v>992</v>
      </c>
      <c r="P2659" s="182" t="s">
        <v>993</v>
      </c>
      <c r="Q2659" s="182" t="s">
        <v>3629</v>
      </c>
      <c r="R2659" s="182" t="s">
        <v>5568</v>
      </c>
    </row>
    <row r="2660" spans="1:18" x14ac:dyDescent="0.2">
      <c r="A2660" s="182" t="s">
        <v>92</v>
      </c>
      <c r="B2660" s="182" t="s">
        <v>191</v>
      </c>
      <c r="C2660" s="183">
        <v>45586</v>
      </c>
      <c r="D2660" s="183">
        <v>45769</v>
      </c>
      <c r="E2660" s="183">
        <v>45687</v>
      </c>
      <c r="F2660" s="182" t="s">
        <v>93</v>
      </c>
      <c r="G2660" s="182" t="s">
        <v>95</v>
      </c>
      <c r="H2660" s="17"/>
      <c r="I2660" s="182" t="s">
        <v>295</v>
      </c>
      <c r="J2660" s="182" t="s">
        <v>319</v>
      </c>
      <c r="K2660" s="183">
        <v>45526</v>
      </c>
      <c r="L2660" s="183">
        <v>45769</v>
      </c>
      <c r="M2660" s="182" t="s">
        <v>463</v>
      </c>
      <c r="N2660" s="182">
        <v>74100</v>
      </c>
      <c r="O2660" s="182" t="s">
        <v>765</v>
      </c>
      <c r="P2660" s="182" t="s">
        <v>766</v>
      </c>
      <c r="Q2660" s="182" t="s">
        <v>3630</v>
      </c>
      <c r="R2660" s="182" t="s">
        <v>5569</v>
      </c>
    </row>
    <row r="2661" spans="1:18" x14ac:dyDescent="0.2">
      <c r="A2661" s="182" t="s">
        <v>96</v>
      </c>
      <c r="B2661" s="182" t="s">
        <v>232</v>
      </c>
      <c r="C2661" s="183">
        <v>45670</v>
      </c>
      <c r="D2661" s="183">
        <v>45854</v>
      </c>
      <c r="E2661" s="183">
        <v>45670</v>
      </c>
      <c r="F2661" s="182" t="s">
        <v>94</v>
      </c>
      <c r="G2661" s="182" t="s">
        <v>95</v>
      </c>
      <c r="H2661" s="182" t="s">
        <v>28</v>
      </c>
      <c r="I2661" s="182" t="s">
        <v>295</v>
      </c>
      <c r="J2661" s="182" t="s">
        <v>319</v>
      </c>
      <c r="K2661" s="183">
        <v>45603</v>
      </c>
      <c r="L2661" s="183">
        <v>45645</v>
      </c>
      <c r="M2661" s="182" t="s">
        <v>502</v>
      </c>
      <c r="N2661" s="182">
        <v>1200</v>
      </c>
      <c r="O2661" s="182" t="s">
        <v>992</v>
      </c>
      <c r="P2661" s="182" t="s">
        <v>993</v>
      </c>
      <c r="Q2661" s="182" t="s">
        <v>3631</v>
      </c>
      <c r="R2661" s="182" t="s">
        <v>5570</v>
      </c>
    </row>
    <row r="2662" spans="1:18" x14ac:dyDescent="0.2">
      <c r="A2662" s="182" t="s">
        <v>96</v>
      </c>
      <c r="B2662" s="182" t="s">
        <v>101</v>
      </c>
      <c r="C2662" s="183">
        <v>45579</v>
      </c>
      <c r="D2662" s="183">
        <v>45762</v>
      </c>
      <c r="E2662" s="183">
        <v>45698</v>
      </c>
      <c r="F2662" s="182" t="s">
        <v>270</v>
      </c>
      <c r="G2662" s="182" t="s">
        <v>95</v>
      </c>
      <c r="H2662" s="182" t="s">
        <v>28</v>
      </c>
      <c r="I2662" s="182" t="s">
        <v>295</v>
      </c>
      <c r="J2662" s="182" t="s">
        <v>319</v>
      </c>
      <c r="K2662" s="183">
        <v>45569</v>
      </c>
      <c r="L2662" s="183">
        <v>45572</v>
      </c>
      <c r="M2662" s="182" t="s">
        <v>455</v>
      </c>
      <c r="N2662" s="182">
        <v>74960</v>
      </c>
      <c r="O2662" s="182" t="s">
        <v>1051</v>
      </c>
      <c r="P2662" s="182" t="s">
        <v>1052</v>
      </c>
      <c r="Q2662" s="182" t="s">
        <v>3632</v>
      </c>
      <c r="R2662" s="182" t="s">
        <v>5571</v>
      </c>
    </row>
    <row r="2663" spans="1:18" x14ac:dyDescent="0.2">
      <c r="A2663" s="182" t="s">
        <v>96</v>
      </c>
      <c r="B2663" s="182" t="s">
        <v>218</v>
      </c>
      <c r="C2663" s="183">
        <v>45670</v>
      </c>
      <c r="D2663" s="183">
        <v>45853</v>
      </c>
      <c r="E2663" s="183">
        <v>45670</v>
      </c>
      <c r="F2663" s="182" t="s">
        <v>94</v>
      </c>
      <c r="G2663" s="182" t="s">
        <v>95</v>
      </c>
      <c r="H2663" s="182" t="s">
        <v>28</v>
      </c>
      <c r="I2663" s="182" t="s">
        <v>295</v>
      </c>
      <c r="J2663" s="182" t="s">
        <v>319</v>
      </c>
      <c r="K2663" s="183">
        <v>45638</v>
      </c>
      <c r="L2663" s="183">
        <v>45638</v>
      </c>
      <c r="M2663" s="182" t="s">
        <v>510</v>
      </c>
      <c r="N2663" s="182">
        <v>74600</v>
      </c>
      <c r="O2663" s="182" t="s">
        <v>1027</v>
      </c>
      <c r="P2663" s="182" t="s">
        <v>1028</v>
      </c>
      <c r="Q2663" s="182" t="s">
        <v>3633</v>
      </c>
      <c r="R2663" s="182" t="s">
        <v>3633</v>
      </c>
    </row>
    <row r="2664" spans="1:18" x14ac:dyDescent="0.2">
      <c r="A2664" s="182" t="s">
        <v>96</v>
      </c>
      <c r="B2664" s="182" t="s">
        <v>181</v>
      </c>
      <c r="C2664" s="183">
        <v>45670</v>
      </c>
      <c r="D2664" s="17"/>
      <c r="E2664" s="183">
        <v>45700</v>
      </c>
      <c r="F2664" s="182" t="s">
        <v>98</v>
      </c>
      <c r="G2664" s="182" t="s">
        <v>125</v>
      </c>
      <c r="H2664" s="182" t="s">
        <v>28</v>
      </c>
      <c r="I2664" s="182" t="s">
        <v>293</v>
      </c>
      <c r="J2664" s="182" t="s">
        <v>319</v>
      </c>
      <c r="K2664" s="183">
        <v>45604</v>
      </c>
      <c r="L2664" s="183">
        <v>45604</v>
      </c>
      <c r="M2664" s="182" t="s">
        <v>544</v>
      </c>
      <c r="N2664" s="182">
        <v>74960</v>
      </c>
      <c r="O2664" s="182" t="s">
        <v>659</v>
      </c>
      <c r="P2664" s="182" t="s">
        <v>979</v>
      </c>
      <c r="Q2664" s="182" t="s">
        <v>3634</v>
      </c>
      <c r="R2664" s="182" t="s">
        <v>5572</v>
      </c>
    </row>
    <row r="2665" spans="1:18" x14ac:dyDescent="0.2">
      <c r="A2665" s="182" t="s">
        <v>96</v>
      </c>
      <c r="B2665" s="182" t="s">
        <v>181</v>
      </c>
      <c r="C2665" s="183">
        <v>45670</v>
      </c>
      <c r="D2665" s="17"/>
      <c r="E2665" s="183">
        <v>45670</v>
      </c>
      <c r="F2665" s="182" t="s">
        <v>94</v>
      </c>
      <c r="G2665" s="182" t="s">
        <v>95</v>
      </c>
      <c r="H2665" s="182" t="s">
        <v>28</v>
      </c>
      <c r="I2665" s="182" t="s">
        <v>293</v>
      </c>
      <c r="J2665" s="182" t="s">
        <v>319</v>
      </c>
      <c r="K2665" s="183">
        <v>45604</v>
      </c>
      <c r="L2665" s="183">
        <v>45604</v>
      </c>
      <c r="M2665" s="182" t="s">
        <v>544</v>
      </c>
      <c r="N2665" s="182">
        <v>74960</v>
      </c>
      <c r="O2665" s="182" t="s">
        <v>659</v>
      </c>
      <c r="P2665" s="182" t="s">
        <v>979</v>
      </c>
      <c r="Q2665" s="182" t="s">
        <v>3635</v>
      </c>
      <c r="R2665" s="182" t="s">
        <v>5573</v>
      </c>
    </row>
    <row r="2666" spans="1:18" x14ac:dyDescent="0.2">
      <c r="A2666" s="182" t="s">
        <v>96</v>
      </c>
      <c r="B2666" s="182" t="s">
        <v>213</v>
      </c>
      <c r="C2666" s="183">
        <v>45670</v>
      </c>
      <c r="D2666" s="183">
        <v>45747</v>
      </c>
      <c r="E2666" s="183">
        <v>45700</v>
      </c>
      <c r="F2666" s="182" t="s">
        <v>98</v>
      </c>
      <c r="G2666" s="182" t="s">
        <v>95</v>
      </c>
      <c r="H2666" s="182" t="s">
        <v>28</v>
      </c>
      <c r="I2666" s="182" t="s">
        <v>295</v>
      </c>
      <c r="J2666" s="182" t="s">
        <v>319</v>
      </c>
      <c r="K2666" s="183">
        <v>45636</v>
      </c>
      <c r="L2666" s="183">
        <v>45636</v>
      </c>
      <c r="M2666" s="182" t="s">
        <v>455</v>
      </c>
      <c r="N2666" s="182">
        <v>74000</v>
      </c>
      <c r="O2666" s="182" t="s">
        <v>1071</v>
      </c>
      <c r="P2666" s="182" t="s">
        <v>1072</v>
      </c>
      <c r="Q2666" s="182" t="s">
        <v>3636</v>
      </c>
      <c r="R2666" s="182" t="s">
        <v>5574</v>
      </c>
    </row>
    <row r="2667" spans="1:18" x14ac:dyDescent="0.2">
      <c r="A2667" s="182" t="s">
        <v>96</v>
      </c>
      <c r="B2667" s="182" t="s">
        <v>213</v>
      </c>
      <c r="C2667" s="183">
        <v>45670</v>
      </c>
      <c r="D2667" s="183">
        <v>45747</v>
      </c>
      <c r="E2667" s="183">
        <v>45670</v>
      </c>
      <c r="F2667" s="182" t="s">
        <v>94</v>
      </c>
      <c r="G2667" s="182" t="s">
        <v>95</v>
      </c>
      <c r="H2667" s="182" t="s">
        <v>28</v>
      </c>
      <c r="I2667" s="182" t="s">
        <v>295</v>
      </c>
      <c r="J2667" s="182" t="s">
        <v>319</v>
      </c>
      <c r="K2667" s="183">
        <v>45636</v>
      </c>
      <c r="L2667" s="183">
        <v>45636</v>
      </c>
      <c r="M2667" s="182" t="s">
        <v>455</v>
      </c>
      <c r="N2667" s="182">
        <v>74000</v>
      </c>
      <c r="O2667" s="182" t="s">
        <v>1071</v>
      </c>
      <c r="P2667" s="182" t="s">
        <v>1072</v>
      </c>
      <c r="Q2667" s="182" t="s">
        <v>3637</v>
      </c>
      <c r="R2667" s="182" t="s">
        <v>5575</v>
      </c>
    </row>
    <row r="2668" spans="1:18" x14ac:dyDescent="0.2">
      <c r="A2668" s="182" t="s">
        <v>96</v>
      </c>
      <c r="B2668" s="182" t="s">
        <v>145</v>
      </c>
      <c r="C2668" s="183">
        <v>45670</v>
      </c>
      <c r="D2668" s="183">
        <v>45762</v>
      </c>
      <c r="E2668" s="183">
        <v>45700</v>
      </c>
      <c r="F2668" s="182" t="s">
        <v>98</v>
      </c>
      <c r="G2668" s="182" t="s">
        <v>95</v>
      </c>
      <c r="H2668" s="182" t="s">
        <v>28</v>
      </c>
      <c r="I2668" s="182" t="s">
        <v>295</v>
      </c>
      <c r="J2668" s="182" t="s">
        <v>319</v>
      </c>
      <c r="K2668" s="183">
        <v>45621</v>
      </c>
      <c r="L2668" s="183">
        <v>45670</v>
      </c>
      <c r="M2668" s="182" t="s">
        <v>455</v>
      </c>
      <c r="N2668" s="182">
        <v>74000</v>
      </c>
      <c r="O2668" s="182" t="s">
        <v>1073</v>
      </c>
      <c r="P2668" s="182" t="s">
        <v>1074</v>
      </c>
      <c r="Q2668" s="182" t="s">
        <v>3638</v>
      </c>
      <c r="R2668" s="182" t="s">
        <v>5576</v>
      </c>
    </row>
    <row r="2669" spans="1:18" x14ac:dyDescent="0.2">
      <c r="A2669" s="182" t="s">
        <v>96</v>
      </c>
      <c r="B2669" s="182" t="s">
        <v>145</v>
      </c>
      <c r="C2669" s="183">
        <v>45670</v>
      </c>
      <c r="D2669" s="183">
        <v>45762</v>
      </c>
      <c r="E2669" s="183">
        <v>45670</v>
      </c>
      <c r="F2669" s="182" t="s">
        <v>94</v>
      </c>
      <c r="G2669" s="182" t="s">
        <v>95</v>
      </c>
      <c r="H2669" s="182" t="s">
        <v>28</v>
      </c>
      <c r="I2669" s="182" t="s">
        <v>295</v>
      </c>
      <c r="J2669" s="182" t="s">
        <v>319</v>
      </c>
      <c r="K2669" s="183">
        <v>45621</v>
      </c>
      <c r="L2669" s="183">
        <v>45670</v>
      </c>
      <c r="M2669" s="182" t="s">
        <v>455</v>
      </c>
      <c r="N2669" s="182">
        <v>74000</v>
      </c>
      <c r="O2669" s="182" t="s">
        <v>1073</v>
      </c>
      <c r="P2669" s="182" t="s">
        <v>1074</v>
      </c>
      <c r="Q2669" s="182" t="s">
        <v>3639</v>
      </c>
      <c r="R2669" s="182" t="s">
        <v>3639</v>
      </c>
    </row>
    <row r="2670" spans="1:18" x14ac:dyDescent="0.2">
      <c r="A2670" s="182" t="s">
        <v>92</v>
      </c>
      <c r="B2670" s="182" t="s">
        <v>233</v>
      </c>
      <c r="C2670" s="183">
        <v>45629</v>
      </c>
      <c r="D2670" s="183">
        <v>45723</v>
      </c>
      <c r="E2670" s="183">
        <v>45695</v>
      </c>
      <c r="F2670" s="182" t="s">
        <v>98</v>
      </c>
      <c r="G2670" s="182" t="s">
        <v>125</v>
      </c>
      <c r="H2670" s="182" t="s">
        <v>29</v>
      </c>
      <c r="I2670" s="182" t="s">
        <v>295</v>
      </c>
      <c r="J2670" s="182" t="s">
        <v>319</v>
      </c>
      <c r="K2670" s="183">
        <v>45623</v>
      </c>
      <c r="L2670" s="183">
        <v>45644</v>
      </c>
      <c r="M2670" s="182" t="s">
        <v>463</v>
      </c>
      <c r="N2670" s="182">
        <v>74100</v>
      </c>
      <c r="O2670" s="182" t="s">
        <v>1366</v>
      </c>
      <c r="P2670" s="182" t="s">
        <v>1039</v>
      </c>
      <c r="Q2670" s="182" t="s">
        <v>3640</v>
      </c>
      <c r="R2670" s="182" t="s">
        <v>5577</v>
      </c>
    </row>
    <row r="2671" spans="1:18" x14ac:dyDescent="0.2">
      <c r="A2671" s="182" t="s">
        <v>92</v>
      </c>
      <c r="B2671" s="182" t="s">
        <v>194</v>
      </c>
      <c r="C2671" s="183">
        <v>45586</v>
      </c>
      <c r="D2671" s="183">
        <v>45877</v>
      </c>
      <c r="E2671" s="183">
        <v>45687</v>
      </c>
      <c r="F2671" s="182" t="s">
        <v>90</v>
      </c>
      <c r="G2671" s="182" t="s">
        <v>95</v>
      </c>
      <c r="H2671" s="182" t="s">
        <v>27</v>
      </c>
      <c r="I2671" s="182" t="s">
        <v>295</v>
      </c>
      <c r="J2671" s="182" t="s">
        <v>319</v>
      </c>
      <c r="K2671" s="183">
        <v>45569</v>
      </c>
      <c r="L2671" s="183">
        <v>45761</v>
      </c>
      <c r="M2671" s="182" t="s">
        <v>457</v>
      </c>
      <c r="N2671" s="182">
        <v>74240</v>
      </c>
      <c r="O2671" s="182" t="s">
        <v>1314</v>
      </c>
      <c r="P2671" s="182" t="s">
        <v>819</v>
      </c>
      <c r="Q2671" s="182" t="s">
        <v>3641</v>
      </c>
      <c r="R2671" s="182" t="s">
        <v>5578</v>
      </c>
    </row>
    <row r="2672" spans="1:18" x14ac:dyDescent="0.2">
      <c r="A2672" s="182" t="s">
        <v>96</v>
      </c>
      <c r="B2672" s="182" t="s">
        <v>265</v>
      </c>
      <c r="C2672" s="183">
        <v>45671</v>
      </c>
      <c r="D2672" s="183">
        <v>45860</v>
      </c>
      <c r="E2672" s="183">
        <v>45671</v>
      </c>
      <c r="F2672" s="182" t="s">
        <v>94</v>
      </c>
      <c r="G2672" s="182" t="s">
        <v>95</v>
      </c>
      <c r="H2672" s="182" t="s">
        <v>29</v>
      </c>
      <c r="I2672" s="182" t="s">
        <v>295</v>
      </c>
      <c r="J2672" s="182" t="s">
        <v>319</v>
      </c>
      <c r="K2672" s="183">
        <v>45649</v>
      </c>
      <c r="L2672" s="183">
        <v>45650</v>
      </c>
      <c r="M2672" s="182" t="s">
        <v>554</v>
      </c>
      <c r="N2672" s="182">
        <v>74410</v>
      </c>
      <c r="O2672" s="182" t="s">
        <v>803</v>
      </c>
      <c r="P2672" s="182" t="s">
        <v>804</v>
      </c>
      <c r="Q2672" s="182" t="s">
        <v>3642</v>
      </c>
      <c r="R2672" s="182" t="s">
        <v>5579</v>
      </c>
    </row>
    <row r="2673" spans="1:18" x14ac:dyDescent="0.2">
      <c r="A2673" s="182" t="s">
        <v>92</v>
      </c>
      <c r="B2673" s="182" t="s">
        <v>165</v>
      </c>
      <c r="C2673" s="183">
        <v>45608</v>
      </c>
      <c r="D2673" s="183">
        <v>45667</v>
      </c>
      <c r="E2673" s="183">
        <v>45673</v>
      </c>
      <c r="F2673" s="182" t="s">
        <v>90</v>
      </c>
      <c r="G2673" s="182" t="s">
        <v>95</v>
      </c>
      <c r="H2673" s="182" t="s">
        <v>28</v>
      </c>
      <c r="I2673" s="182" t="s">
        <v>295</v>
      </c>
      <c r="J2673" s="182" t="s">
        <v>319</v>
      </c>
      <c r="K2673" s="183">
        <v>45595</v>
      </c>
      <c r="L2673" s="183">
        <v>45769</v>
      </c>
      <c r="M2673" s="182" t="s">
        <v>488</v>
      </c>
      <c r="N2673" s="182">
        <v>74160</v>
      </c>
      <c r="O2673" s="182" t="s">
        <v>1359</v>
      </c>
      <c r="P2673" s="182" t="s">
        <v>948</v>
      </c>
      <c r="Q2673" s="182" t="s">
        <v>3643</v>
      </c>
      <c r="R2673" s="182" t="s">
        <v>5580</v>
      </c>
    </row>
    <row r="2674" spans="1:18" x14ac:dyDescent="0.2">
      <c r="A2674" s="182" t="s">
        <v>92</v>
      </c>
      <c r="B2674" s="182" t="s">
        <v>187</v>
      </c>
      <c r="C2674" s="183">
        <v>45590</v>
      </c>
      <c r="D2674" s="183">
        <v>45860</v>
      </c>
      <c r="E2674" s="183">
        <v>45674</v>
      </c>
      <c r="F2674" s="182" t="s">
        <v>93</v>
      </c>
      <c r="G2674" s="182" t="s">
        <v>95</v>
      </c>
      <c r="H2674" s="182" t="s">
        <v>28</v>
      </c>
      <c r="I2674" s="182" t="s">
        <v>295</v>
      </c>
      <c r="J2674" s="182" t="s">
        <v>319</v>
      </c>
      <c r="K2674" s="183">
        <v>45490</v>
      </c>
      <c r="L2674" s="183">
        <v>45576</v>
      </c>
      <c r="M2674" s="182" t="s">
        <v>463</v>
      </c>
      <c r="N2674" s="182">
        <v>74100</v>
      </c>
      <c r="O2674" s="182" t="s">
        <v>903</v>
      </c>
      <c r="P2674" s="182" t="s">
        <v>904</v>
      </c>
      <c r="Q2674" s="182" t="s">
        <v>3644</v>
      </c>
      <c r="R2674" s="182" t="s">
        <v>5581</v>
      </c>
    </row>
    <row r="2675" spans="1:18" x14ac:dyDescent="0.2">
      <c r="A2675" s="182" t="s">
        <v>92</v>
      </c>
      <c r="B2675" s="182" t="s">
        <v>84</v>
      </c>
      <c r="C2675" s="183">
        <v>45635</v>
      </c>
      <c r="D2675" s="183">
        <v>45803</v>
      </c>
      <c r="E2675" s="183">
        <v>45698</v>
      </c>
      <c r="F2675" s="182" t="s">
        <v>90</v>
      </c>
      <c r="G2675" s="182" t="s">
        <v>95</v>
      </c>
      <c r="H2675" s="17"/>
      <c r="I2675" s="182" t="s">
        <v>295</v>
      </c>
      <c r="J2675" s="182" t="s">
        <v>320</v>
      </c>
      <c r="K2675" s="183">
        <v>45573</v>
      </c>
      <c r="L2675" s="183">
        <v>45629</v>
      </c>
      <c r="M2675" s="182" t="s">
        <v>536</v>
      </c>
      <c r="N2675" s="182">
        <v>74160</v>
      </c>
      <c r="O2675" s="182" t="s">
        <v>1299</v>
      </c>
      <c r="P2675" s="182" t="s">
        <v>748</v>
      </c>
      <c r="Q2675" s="182" t="s">
        <v>3645</v>
      </c>
      <c r="R2675" s="182" t="s">
        <v>5582</v>
      </c>
    </row>
    <row r="2676" spans="1:18" x14ac:dyDescent="0.2">
      <c r="A2676" s="182" t="s">
        <v>92</v>
      </c>
      <c r="B2676" s="182" t="s">
        <v>84</v>
      </c>
      <c r="C2676" s="183">
        <v>45635</v>
      </c>
      <c r="D2676" s="183">
        <v>45803</v>
      </c>
      <c r="E2676" s="183">
        <v>45667</v>
      </c>
      <c r="F2676" s="182" t="s">
        <v>98</v>
      </c>
      <c r="G2676" s="182" t="s">
        <v>95</v>
      </c>
      <c r="H2676" s="17"/>
      <c r="I2676" s="182" t="s">
        <v>295</v>
      </c>
      <c r="J2676" s="182" t="s">
        <v>320</v>
      </c>
      <c r="K2676" s="183">
        <v>45573</v>
      </c>
      <c r="L2676" s="183">
        <v>45629</v>
      </c>
      <c r="M2676" s="182" t="s">
        <v>536</v>
      </c>
      <c r="N2676" s="182">
        <v>74160</v>
      </c>
      <c r="O2676" s="182" t="s">
        <v>1299</v>
      </c>
      <c r="P2676" s="182" t="s">
        <v>748</v>
      </c>
      <c r="Q2676" s="182" t="s">
        <v>3646</v>
      </c>
      <c r="R2676" s="182" t="s">
        <v>3646</v>
      </c>
    </row>
    <row r="2677" spans="1:18" x14ac:dyDescent="0.2">
      <c r="A2677" s="182" t="s">
        <v>120</v>
      </c>
      <c r="B2677" s="182" t="s">
        <v>152</v>
      </c>
      <c r="C2677" s="183">
        <v>45617</v>
      </c>
      <c r="D2677" s="183">
        <v>45910</v>
      </c>
      <c r="E2677" s="183">
        <v>45673</v>
      </c>
      <c r="F2677" s="182" t="s">
        <v>90</v>
      </c>
      <c r="G2677" s="182" t="s">
        <v>95</v>
      </c>
      <c r="H2677" s="182" t="s">
        <v>29</v>
      </c>
      <c r="I2677" s="182" t="s">
        <v>295</v>
      </c>
      <c r="J2677" s="182" t="s">
        <v>319</v>
      </c>
      <c r="K2677" s="183">
        <v>45600</v>
      </c>
      <c r="L2677" s="183">
        <v>45601</v>
      </c>
      <c r="M2677" s="182" t="s">
        <v>473</v>
      </c>
      <c r="N2677" s="182">
        <v>74130</v>
      </c>
      <c r="O2677" s="182" t="s">
        <v>708</v>
      </c>
      <c r="P2677" s="182" t="s">
        <v>709</v>
      </c>
      <c r="Q2677" s="182" t="s">
        <v>3647</v>
      </c>
      <c r="R2677" s="182" t="s">
        <v>5583</v>
      </c>
    </row>
    <row r="2678" spans="1:18" x14ac:dyDescent="0.2">
      <c r="A2678" s="182" t="s">
        <v>92</v>
      </c>
      <c r="B2678" s="182" t="s">
        <v>266</v>
      </c>
      <c r="C2678" s="183">
        <v>45691</v>
      </c>
      <c r="D2678" s="183">
        <v>45929</v>
      </c>
      <c r="E2678" s="183">
        <v>45673</v>
      </c>
      <c r="F2678" s="182" t="s">
        <v>94</v>
      </c>
      <c r="G2678" s="182" t="s">
        <v>97</v>
      </c>
      <c r="H2678" s="182" t="s">
        <v>29</v>
      </c>
      <c r="I2678" s="182" t="s">
        <v>295</v>
      </c>
      <c r="J2678" s="182" t="s">
        <v>319</v>
      </c>
      <c r="K2678" s="183">
        <v>45666</v>
      </c>
      <c r="L2678" s="183">
        <v>45666</v>
      </c>
      <c r="M2678" s="182" t="s">
        <v>484</v>
      </c>
      <c r="N2678" s="182">
        <v>74460</v>
      </c>
      <c r="O2678" s="182" t="s">
        <v>1065</v>
      </c>
      <c r="P2678" s="182" t="s">
        <v>658</v>
      </c>
      <c r="Q2678" s="182" t="s">
        <v>3648</v>
      </c>
      <c r="R2678" s="182" t="s">
        <v>5584</v>
      </c>
    </row>
    <row r="2679" spans="1:18" x14ac:dyDescent="0.2">
      <c r="A2679" s="182" t="s">
        <v>92</v>
      </c>
      <c r="B2679" s="182" t="s">
        <v>267</v>
      </c>
      <c r="C2679" s="183">
        <v>45701</v>
      </c>
      <c r="D2679" s="183">
        <v>45887</v>
      </c>
      <c r="E2679" s="183">
        <v>45701</v>
      </c>
      <c r="F2679" s="182" t="s">
        <v>94</v>
      </c>
      <c r="G2679" s="182" t="s">
        <v>95</v>
      </c>
      <c r="H2679" s="182" t="s">
        <v>29</v>
      </c>
      <c r="I2679" s="182" t="s">
        <v>295</v>
      </c>
      <c r="J2679" s="182" t="s">
        <v>319</v>
      </c>
      <c r="K2679" s="183">
        <v>45665</v>
      </c>
      <c r="L2679" s="183">
        <v>45666</v>
      </c>
      <c r="M2679" s="182" t="s">
        <v>457</v>
      </c>
      <c r="N2679" s="182">
        <v>74240</v>
      </c>
      <c r="O2679" s="182" t="s">
        <v>619</v>
      </c>
      <c r="P2679" s="182" t="s">
        <v>620</v>
      </c>
      <c r="Q2679" s="182" t="s">
        <v>3649</v>
      </c>
      <c r="R2679" s="182" t="s">
        <v>5585</v>
      </c>
    </row>
    <row r="2680" spans="1:18" x14ac:dyDescent="0.2">
      <c r="A2680" s="182" t="s">
        <v>99</v>
      </c>
      <c r="B2680" s="182" t="s">
        <v>209</v>
      </c>
      <c r="C2680" s="183">
        <v>45588</v>
      </c>
      <c r="D2680" s="183">
        <v>45741</v>
      </c>
      <c r="E2680" s="183">
        <v>45637</v>
      </c>
      <c r="F2680" s="182" t="s">
        <v>90</v>
      </c>
      <c r="G2680" s="182" t="s">
        <v>95</v>
      </c>
      <c r="H2680" s="17"/>
      <c r="I2680" s="182" t="s">
        <v>295</v>
      </c>
      <c r="J2680" s="182" t="s">
        <v>320</v>
      </c>
      <c r="K2680" s="183">
        <v>45559</v>
      </c>
      <c r="L2680" s="183">
        <v>45576</v>
      </c>
      <c r="M2680" s="182" t="s">
        <v>558</v>
      </c>
      <c r="N2680" s="182">
        <v>74500</v>
      </c>
      <c r="O2680" s="182" t="s">
        <v>1362</v>
      </c>
      <c r="P2680" s="182" t="s">
        <v>985</v>
      </c>
      <c r="Q2680" s="182" t="s">
        <v>3650</v>
      </c>
      <c r="R2680" s="182" t="s">
        <v>3650</v>
      </c>
    </row>
    <row r="2681" spans="1:18" x14ac:dyDescent="0.2">
      <c r="A2681" s="182" t="s">
        <v>96</v>
      </c>
      <c r="B2681" s="182" t="s">
        <v>154</v>
      </c>
      <c r="C2681" s="183">
        <v>45621</v>
      </c>
      <c r="D2681" s="183">
        <v>45901</v>
      </c>
      <c r="E2681" s="183">
        <v>45666</v>
      </c>
      <c r="F2681" s="182" t="s">
        <v>94</v>
      </c>
      <c r="G2681" s="182" t="s">
        <v>97</v>
      </c>
      <c r="H2681" s="182" t="s">
        <v>29</v>
      </c>
      <c r="I2681" s="182" t="s">
        <v>295</v>
      </c>
      <c r="J2681" s="182" t="s">
        <v>319</v>
      </c>
      <c r="K2681" s="183">
        <v>45610</v>
      </c>
      <c r="L2681" s="183">
        <v>45952</v>
      </c>
      <c r="M2681" s="182" t="s">
        <v>455</v>
      </c>
      <c r="N2681" s="182">
        <v>74000</v>
      </c>
      <c r="O2681" s="182" t="s">
        <v>571</v>
      </c>
      <c r="P2681" s="182" t="s">
        <v>572</v>
      </c>
      <c r="Q2681" s="182" t="s">
        <v>3651</v>
      </c>
      <c r="R2681" s="182" t="s">
        <v>5586</v>
      </c>
    </row>
    <row r="2682" spans="1:18" x14ac:dyDescent="0.2">
      <c r="A2682" s="182" t="s">
        <v>92</v>
      </c>
      <c r="B2682" s="182" t="s">
        <v>238</v>
      </c>
      <c r="C2682" s="183">
        <v>45706</v>
      </c>
      <c r="D2682" s="183">
        <v>45869</v>
      </c>
      <c r="E2682" s="183">
        <v>45688</v>
      </c>
      <c r="F2682" s="182" t="s">
        <v>94</v>
      </c>
      <c r="G2682" s="182" t="s">
        <v>125</v>
      </c>
      <c r="H2682" s="182" t="s">
        <v>29</v>
      </c>
      <c r="I2682" s="182" t="s">
        <v>295</v>
      </c>
      <c r="J2682" s="182" t="s">
        <v>319</v>
      </c>
      <c r="K2682" s="183">
        <v>45664</v>
      </c>
      <c r="L2682" s="183">
        <v>45664</v>
      </c>
      <c r="M2682" s="182" t="s">
        <v>463</v>
      </c>
      <c r="N2682" s="182">
        <v>74100</v>
      </c>
      <c r="O2682" s="182" t="s">
        <v>724</v>
      </c>
      <c r="P2682" s="182" t="s">
        <v>725</v>
      </c>
      <c r="Q2682" s="182" t="s">
        <v>3652</v>
      </c>
      <c r="R2682" s="182" t="s">
        <v>5587</v>
      </c>
    </row>
    <row r="2683" spans="1:18" x14ac:dyDescent="0.2">
      <c r="A2683" s="182" t="s">
        <v>96</v>
      </c>
      <c r="B2683" s="182" t="s">
        <v>201</v>
      </c>
      <c r="C2683" s="183">
        <v>45586</v>
      </c>
      <c r="D2683" s="183">
        <v>45754</v>
      </c>
      <c r="E2683" s="183">
        <v>45695</v>
      </c>
      <c r="F2683" s="182" t="s">
        <v>93</v>
      </c>
      <c r="G2683" s="182" t="s">
        <v>95</v>
      </c>
      <c r="H2683" s="182" t="s">
        <v>28</v>
      </c>
      <c r="I2683" s="182" t="s">
        <v>295</v>
      </c>
      <c r="J2683" s="182" t="s">
        <v>319</v>
      </c>
      <c r="K2683" s="183">
        <v>45569</v>
      </c>
      <c r="L2683" s="183">
        <v>45573</v>
      </c>
      <c r="M2683" s="182" t="s">
        <v>455</v>
      </c>
      <c r="N2683" s="182">
        <v>74940</v>
      </c>
      <c r="O2683" s="182" t="s">
        <v>738</v>
      </c>
      <c r="P2683" s="182" t="s">
        <v>1053</v>
      </c>
      <c r="Q2683" s="182" t="s">
        <v>3653</v>
      </c>
      <c r="R2683" s="182" t="s">
        <v>5588</v>
      </c>
    </row>
    <row r="2684" spans="1:18" x14ac:dyDescent="0.2">
      <c r="A2684" s="182" t="s">
        <v>92</v>
      </c>
      <c r="B2684" s="182" t="s">
        <v>189</v>
      </c>
      <c r="C2684" s="183">
        <v>45589</v>
      </c>
      <c r="D2684" s="183">
        <v>45769</v>
      </c>
      <c r="E2684" s="183">
        <v>45694</v>
      </c>
      <c r="F2684" s="182" t="s">
        <v>270</v>
      </c>
      <c r="G2684" s="182" t="s">
        <v>95</v>
      </c>
      <c r="H2684" s="182" t="s">
        <v>29</v>
      </c>
      <c r="I2684" s="182" t="s">
        <v>295</v>
      </c>
      <c r="J2684" s="182" t="s">
        <v>321</v>
      </c>
      <c r="K2684" s="183">
        <v>45505</v>
      </c>
      <c r="L2684" s="183">
        <v>45797</v>
      </c>
      <c r="M2684" s="182" t="s">
        <v>471</v>
      </c>
      <c r="N2684" s="182">
        <v>74100</v>
      </c>
      <c r="O2684" s="182" t="s">
        <v>788</v>
      </c>
      <c r="P2684" s="182" t="s">
        <v>789</v>
      </c>
      <c r="Q2684" s="182" t="s">
        <v>3654</v>
      </c>
      <c r="R2684" s="182" t="s">
        <v>5589</v>
      </c>
    </row>
    <row r="2685" spans="1:18" x14ac:dyDescent="0.2">
      <c r="A2685" s="182" t="s">
        <v>96</v>
      </c>
      <c r="B2685" s="182" t="s">
        <v>201</v>
      </c>
      <c r="C2685" s="183">
        <v>45586</v>
      </c>
      <c r="D2685" s="183">
        <v>45754</v>
      </c>
      <c r="E2685" s="183">
        <v>45666</v>
      </c>
      <c r="F2685" s="182" t="s">
        <v>90</v>
      </c>
      <c r="G2685" s="182" t="s">
        <v>95</v>
      </c>
      <c r="H2685" s="182" t="s">
        <v>28</v>
      </c>
      <c r="I2685" s="182" t="s">
        <v>295</v>
      </c>
      <c r="J2685" s="182" t="s">
        <v>319</v>
      </c>
      <c r="K2685" s="183">
        <v>45569</v>
      </c>
      <c r="L2685" s="183">
        <v>45573</v>
      </c>
      <c r="M2685" s="182" t="s">
        <v>455</v>
      </c>
      <c r="N2685" s="182">
        <v>74940</v>
      </c>
      <c r="O2685" s="182" t="s">
        <v>738</v>
      </c>
      <c r="P2685" s="182" t="s">
        <v>1053</v>
      </c>
      <c r="Q2685" s="182" t="s">
        <v>3655</v>
      </c>
      <c r="R2685" s="182" t="s">
        <v>5590</v>
      </c>
    </row>
    <row r="2686" spans="1:18" x14ac:dyDescent="0.2">
      <c r="A2686" s="182" t="s">
        <v>92</v>
      </c>
      <c r="B2686" s="182" t="s">
        <v>239</v>
      </c>
      <c r="C2686" s="183">
        <v>45701</v>
      </c>
      <c r="D2686" s="183">
        <v>45896</v>
      </c>
      <c r="E2686" s="183">
        <v>45701</v>
      </c>
      <c r="F2686" s="182" t="s">
        <v>94</v>
      </c>
      <c r="G2686" s="182" t="s">
        <v>95</v>
      </c>
      <c r="H2686" s="182" t="s">
        <v>29</v>
      </c>
      <c r="I2686" s="182" t="s">
        <v>295</v>
      </c>
      <c r="J2686" s="182" t="s">
        <v>319</v>
      </c>
      <c r="K2686" s="183">
        <v>45663</v>
      </c>
      <c r="L2686" s="183">
        <v>45664</v>
      </c>
      <c r="M2686" s="182" t="s">
        <v>463</v>
      </c>
      <c r="N2686" s="182">
        <v>74100</v>
      </c>
      <c r="O2686" s="182" t="s">
        <v>867</v>
      </c>
      <c r="P2686" s="182" t="s">
        <v>1048</v>
      </c>
      <c r="Q2686" s="182" t="s">
        <v>3656</v>
      </c>
      <c r="R2686" s="182" t="s">
        <v>5591</v>
      </c>
    </row>
    <row r="2687" spans="1:18" x14ac:dyDescent="0.2">
      <c r="A2687" s="182" t="s">
        <v>96</v>
      </c>
      <c r="B2687" s="182" t="s">
        <v>162</v>
      </c>
      <c r="C2687" s="183">
        <v>45614</v>
      </c>
      <c r="D2687" s="183">
        <v>45775</v>
      </c>
      <c r="E2687" s="183">
        <v>45698</v>
      </c>
      <c r="F2687" s="182" t="s">
        <v>93</v>
      </c>
      <c r="G2687" s="182" t="s">
        <v>95</v>
      </c>
      <c r="H2687" s="17"/>
      <c r="I2687" s="182" t="s">
        <v>295</v>
      </c>
      <c r="J2687" s="182" t="s">
        <v>319</v>
      </c>
      <c r="K2687" s="183">
        <v>45604</v>
      </c>
      <c r="L2687" s="183">
        <v>45604</v>
      </c>
      <c r="M2687" s="182" t="s">
        <v>464</v>
      </c>
      <c r="N2687" s="182">
        <v>74960</v>
      </c>
      <c r="O2687" s="182" t="s">
        <v>702</v>
      </c>
      <c r="P2687" s="182" t="s">
        <v>703</v>
      </c>
      <c r="Q2687" s="182" t="s">
        <v>3657</v>
      </c>
      <c r="R2687" s="182" t="s">
        <v>5592</v>
      </c>
    </row>
    <row r="2688" spans="1:18" x14ac:dyDescent="0.2">
      <c r="A2688" s="182" t="s">
        <v>92</v>
      </c>
      <c r="B2688" s="182" t="s">
        <v>240</v>
      </c>
      <c r="C2688" s="183">
        <v>45692</v>
      </c>
      <c r="D2688" s="183">
        <v>45874</v>
      </c>
      <c r="E2688" s="183">
        <v>45692</v>
      </c>
      <c r="F2688" s="182" t="s">
        <v>94</v>
      </c>
      <c r="G2688" s="182" t="s">
        <v>95</v>
      </c>
      <c r="H2688" s="182" t="s">
        <v>28</v>
      </c>
      <c r="I2688" s="182" t="s">
        <v>295</v>
      </c>
      <c r="J2688" s="182" t="s">
        <v>321</v>
      </c>
      <c r="K2688" s="183">
        <v>45663</v>
      </c>
      <c r="L2688" s="183">
        <v>45664</v>
      </c>
      <c r="M2688" s="182" t="s">
        <v>463</v>
      </c>
      <c r="N2688" s="182">
        <v>74100</v>
      </c>
      <c r="O2688" s="182" t="s">
        <v>716</v>
      </c>
      <c r="P2688" s="182" t="s">
        <v>717</v>
      </c>
      <c r="Q2688" s="182" t="s">
        <v>3658</v>
      </c>
      <c r="R2688" s="182" t="s">
        <v>5593</v>
      </c>
    </row>
    <row r="2689" spans="1:18" x14ac:dyDescent="0.2">
      <c r="A2689" s="182" t="s">
        <v>96</v>
      </c>
      <c r="B2689" s="182" t="s">
        <v>162</v>
      </c>
      <c r="C2689" s="183">
        <v>45614</v>
      </c>
      <c r="D2689" s="183">
        <v>45775</v>
      </c>
      <c r="E2689" s="183">
        <v>45666</v>
      </c>
      <c r="F2689" s="182" t="s">
        <v>90</v>
      </c>
      <c r="G2689" s="182" t="s">
        <v>95</v>
      </c>
      <c r="H2689" s="17"/>
      <c r="I2689" s="182" t="s">
        <v>295</v>
      </c>
      <c r="J2689" s="182" t="s">
        <v>319</v>
      </c>
      <c r="K2689" s="183">
        <v>45604</v>
      </c>
      <c r="L2689" s="183">
        <v>45604</v>
      </c>
      <c r="M2689" s="182" t="s">
        <v>464</v>
      </c>
      <c r="N2689" s="182">
        <v>74960</v>
      </c>
      <c r="O2689" s="182" t="s">
        <v>702</v>
      </c>
      <c r="P2689" s="182" t="s">
        <v>703</v>
      </c>
      <c r="Q2689" s="182" t="s">
        <v>3659</v>
      </c>
      <c r="R2689" s="182" t="s">
        <v>5594</v>
      </c>
    </row>
    <row r="2690" spans="1:18" x14ac:dyDescent="0.2">
      <c r="A2690" s="182" t="s">
        <v>92</v>
      </c>
      <c r="B2690" s="182" t="s">
        <v>241</v>
      </c>
      <c r="C2690" s="183">
        <v>45715</v>
      </c>
      <c r="D2690" s="17"/>
      <c r="E2690" s="183">
        <v>45698</v>
      </c>
      <c r="F2690" s="182" t="s">
        <v>94</v>
      </c>
      <c r="G2690" s="182" t="s">
        <v>125</v>
      </c>
      <c r="H2690" s="182" t="s">
        <v>29</v>
      </c>
      <c r="I2690" s="182" t="s">
        <v>293</v>
      </c>
      <c r="J2690" s="182" t="s">
        <v>319</v>
      </c>
      <c r="K2690" s="183">
        <v>45663</v>
      </c>
      <c r="L2690" s="183">
        <v>45664</v>
      </c>
      <c r="M2690" s="182" t="s">
        <v>463</v>
      </c>
      <c r="N2690" s="182">
        <v>74100</v>
      </c>
      <c r="O2690" s="182" t="s">
        <v>603</v>
      </c>
      <c r="P2690" s="182" t="s">
        <v>604</v>
      </c>
      <c r="Q2690" s="182" t="s">
        <v>3660</v>
      </c>
      <c r="R2690" s="182" t="s">
        <v>5595</v>
      </c>
    </row>
    <row r="2691" spans="1:18" x14ac:dyDescent="0.2">
      <c r="A2691" s="182" t="s">
        <v>96</v>
      </c>
      <c r="B2691" s="182" t="s">
        <v>137</v>
      </c>
      <c r="C2691" s="183">
        <v>45630</v>
      </c>
      <c r="D2691" s="183">
        <v>45806</v>
      </c>
      <c r="E2691" s="183">
        <v>45698</v>
      </c>
      <c r="F2691" s="182" t="s">
        <v>90</v>
      </c>
      <c r="G2691" s="182" t="s">
        <v>95</v>
      </c>
      <c r="H2691" s="182" t="s">
        <v>29</v>
      </c>
      <c r="I2691" s="182" t="s">
        <v>295</v>
      </c>
      <c r="J2691" s="182" t="s">
        <v>319</v>
      </c>
      <c r="K2691" s="183">
        <v>45621</v>
      </c>
      <c r="L2691" s="183">
        <v>45622</v>
      </c>
      <c r="M2691" s="182" t="s">
        <v>555</v>
      </c>
      <c r="N2691" s="182">
        <v>74330</v>
      </c>
      <c r="O2691" s="182" t="s">
        <v>784</v>
      </c>
      <c r="P2691" s="182" t="s">
        <v>785</v>
      </c>
      <c r="Q2691" s="182" t="s">
        <v>3661</v>
      </c>
      <c r="R2691" s="182" t="s">
        <v>5596</v>
      </c>
    </row>
    <row r="2692" spans="1:18" x14ac:dyDescent="0.2">
      <c r="A2692" s="182" t="s">
        <v>96</v>
      </c>
      <c r="B2692" s="182" t="s">
        <v>69</v>
      </c>
      <c r="C2692" s="183">
        <v>45637</v>
      </c>
      <c r="D2692" s="183">
        <v>45838</v>
      </c>
      <c r="E2692" s="183">
        <v>45695</v>
      </c>
      <c r="F2692" s="182" t="s">
        <v>90</v>
      </c>
      <c r="G2692" s="182" t="s">
        <v>95</v>
      </c>
      <c r="H2692" s="182" t="s">
        <v>27</v>
      </c>
      <c r="I2692" s="182" t="s">
        <v>295</v>
      </c>
      <c r="J2692" s="182" t="s">
        <v>319</v>
      </c>
      <c r="K2692" s="183">
        <v>45610</v>
      </c>
      <c r="L2692" s="183">
        <v>45610</v>
      </c>
      <c r="M2692" s="182" t="s">
        <v>465</v>
      </c>
      <c r="N2692" s="182">
        <v>74600</v>
      </c>
      <c r="O2692" s="182" t="s">
        <v>922</v>
      </c>
      <c r="P2692" s="182" t="s">
        <v>923</v>
      </c>
      <c r="Q2692" s="182" t="s">
        <v>3662</v>
      </c>
      <c r="R2692" s="182" t="s">
        <v>5597</v>
      </c>
    </row>
    <row r="2693" spans="1:18" x14ac:dyDescent="0.2">
      <c r="A2693" s="182" t="s">
        <v>96</v>
      </c>
      <c r="B2693" s="182" t="s">
        <v>69</v>
      </c>
      <c r="C2693" s="183">
        <v>45637</v>
      </c>
      <c r="D2693" s="183">
        <v>45838</v>
      </c>
      <c r="E2693" s="183">
        <v>45665</v>
      </c>
      <c r="F2693" s="182" t="s">
        <v>98</v>
      </c>
      <c r="G2693" s="182" t="s">
        <v>95</v>
      </c>
      <c r="H2693" s="182" t="s">
        <v>27</v>
      </c>
      <c r="I2693" s="182" t="s">
        <v>295</v>
      </c>
      <c r="J2693" s="182" t="s">
        <v>319</v>
      </c>
      <c r="K2693" s="183">
        <v>45610</v>
      </c>
      <c r="L2693" s="183">
        <v>45610</v>
      </c>
      <c r="M2693" s="182" t="s">
        <v>465</v>
      </c>
      <c r="N2693" s="182">
        <v>74600</v>
      </c>
      <c r="O2693" s="182" t="s">
        <v>922</v>
      </c>
      <c r="P2693" s="182" t="s">
        <v>923</v>
      </c>
      <c r="Q2693" s="182" t="s">
        <v>3663</v>
      </c>
      <c r="R2693" s="182" t="s">
        <v>3663</v>
      </c>
    </row>
    <row r="2694" spans="1:18" x14ac:dyDescent="0.2">
      <c r="A2694" s="182" t="s">
        <v>96</v>
      </c>
      <c r="B2694" s="182" t="s">
        <v>212</v>
      </c>
      <c r="C2694" s="183">
        <v>45665</v>
      </c>
      <c r="D2694" s="183">
        <v>45853</v>
      </c>
      <c r="E2694" s="183">
        <v>45695</v>
      </c>
      <c r="F2694" s="182" t="s">
        <v>98</v>
      </c>
      <c r="G2694" s="182" t="s">
        <v>95</v>
      </c>
      <c r="H2694" s="182" t="s">
        <v>28</v>
      </c>
      <c r="I2694" s="182" t="s">
        <v>295</v>
      </c>
      <c r="J2694" s="182" t="s">
        <v>319</v>
      </c>
      <c r="K2694" s="183">
        <v>45636</v>
      </c>
      <c r="L2694" s="183">
        <v>45636</v>
      </c>
      <c r="M2694" s="182" t="s">
        <v>491</v>
      </c>
      <c r="N2694" s="182">
        <v>74940</v>
      </c>
      <c r="O2694" s="182" t="s">
        <v>1357</v>
      </c>
      <c r="P2694" s="182" t="s">
        <v>905</v>
      </c>
      <c r="Q2694" s="182" t="s">
        <v>3664</v>
      </c>
      <c r="R2694" s="182" t="s">
        <v>5598</v>
      </c>
    </row>
    <row r="2695" spans="1:18" x14ac:dyDescent="0.2">
      <c r="A2695" s="182" t="s">
        <v>120</v>
      </c>
      <c r="B2695" s="182" t="s">
        <v>242</v>
      </c>
      <c r="C2695" s="183">
        <v>45680</v>
      </c>
      <c r="D2695" s="183">
        <v>45873</v>
      </c>
      <c r="E2695" s="183">
        <v>45680</v>
      </c>
      <c r="F2695" s="182" t="s">
        <v>94</v>
      </c>
      <c r="G2695" s="182" t="s">
        <v>95</v>
      </c>
      <c r="H2695" s="182" t="s">
        <v>29</v>
      </c>
      <c r="I2695" s="182" t="s">
        <v>295</v>
      </c>
      <c r="J2695" s="182" t="s">
        <v>319</v>
      </c>
      <c r="K2695" s="183">
        <v>45664</v>
      </c>
      <c r="L2695" s="183">
        <v>45665</v>
      </c>
      <c r="M2695" s="182" t="s">
        <v>528</v>
      </c>
      <c r="N2695" s="182">
        <v>74800</v>
      </c>
      <c r="O2695" s="182" t="s">
        <v>1344</v>
      </c>
      <c r="P2695" s="182" t="s">
        <v>639</v>
      </c>
      <c r="Q2695" s="182" t="s">
        <v>3665</v>
      </c>
      <c r="R2695" s="182" t="s">
        <v>5599</v>
      </c>
    </row>
    <row r="2696" spans="1:18" x14ac:dyDescent="0.2">
      <c r="A2696" s="182" t="s">
        <v>120</v>
      </c>
      <c r="B2696" s="182" t="s">
        <v>243</v>
      </c>
      <c r="C2696" s="183">
        <v>45680</v>
      </c>
      <c r="D2696" s="183">
        <v>45920</v>
      </c>
      <c r="E2696" s="183">
        <v>45680</v>
      </c>
      <c r="F2696" s="182" t="s">
        <v>94</v>
      </c>
      <c r="G2696" s="182" t="s">
        <v>95</v>
      </c>
      <c r="H2696" s="182" t="s">
        <v>29</v>
      </c>
      <c r="I2696" s="182" t="s">
        <v>295</v>
      </c>
      <c r="J2696" s="182" t="s">
        <v>319</v>
      </c>
      <c r="K2696" s="183">
        <v>45664</v>
      </c>
      <c r="L2696" s="183">
        <v>45665</v>
      </c>
      <c r="M2696" s="182" t="s">
        <v>528</v>
      </c>
      <c r="N2696" s="182">
        <v>74800</v>
      </c>
      <c r="O2696" s="182" t="s">
        <v>1318</v>
      </c>
      <c r="P2696" s="182" t="s">
        <v>1026</v>
      </c>
      <c r="Q2696" s="182" t="s">
        <v>3666</v>
      </c>
      <c r="R2696" s="182" t="s">
        <v>5600</v>
      </c>
    </row>
    <row r="2697" spans="1:18" x14ac:dyDescent="0.2">
      <c r="A2697" s="182" t="s">
        <v>96</v>
      </c>
      <c r="B2697" s="182" t="s">
        <v>212</v>
      </c>
      <c r="C2697" s="183">
        <v>45665</v>
      </c>
      <c r="D2697" s="183">
        <v>45853</v>
      </c>
      <c r="E2697" s="183">
        <v>45665</v>
      </c>
      <c r="F2697" s="182" t="s">
        <v>94</v>
      </c>
      <c r="G2697" s="182" t="s">
        <v>95</v>
      </c>
      <c r="H2697" s="182" t="s">
        <v>28</v>
      </c>
      <c r="I2697" s="182" t="s">
        <v>295</v>
      </c>
      <c r="J2697" s="182" t="s">
        <v>319</v>
      </c>
      <c r="K2697" s="183">
        <v>45636</v>
      </c>
      <c r="L2697" s="183">
        <v>45636</v>
      </c>
      <c r="M2697" s="182" t="s">
        <v>491</v>
      </c>
      <c r="N2697" s="182">
        <v>74940</v>
      </c>
      <c r="O2697" s="182" t="s">
        <v>1357</v>
      </c>
      <c r="P2697" s="182" t="s">
        <v>905</v>
      </c>
      <c r="Q2697" s="182" t="s">
        <v>3667</v>
      </c>
      <c r="R2697" s="182" t="s">
        <v>3667</v>
      </c>
    </row>
    <row r="2698" spans="1:18" x14ac:dyDescent="0.2">
      <c r="A2698" s="182" t="s">
        <v>120</v>
      </c>
      <c r="B2698" s="182" t="s">
        <v>244</v>
      </c>
      <c r="C2698" s="183">
        <v>45677</v>
      </c>
      <c r="D2698" s="183">
        <v>45874</v>
      </c>
      <c r="E2698" s="183">
        <v>45677</v>
      </c>
      <c r="F2698" s="182" t="s">
        <v>94</v>
      </c>
      <c r="G2698" s="182" t="s">
        <v>95</v>
      </c>
      <c r="H2698" s="182" t="s">
        <v>29</v>
      </c>
      <c r="I2698" s="182" t="s">
        <v>295</v>
      </c>
      <c r="J2698" s="182" t="s">
        <v>319</v>
      </c>
      <c r="K2698" s="183">
        <v>45656</v>
      </c>
      <c r="L2698" s="183">
        <v>45664</v>
      </c>
      <c r="M2698" s="182" t="s">
        <v>456</v>
      </c>
      <c r="N2698" s="182">
        <v>74300</v>
      </c>
      <c r="O2698" s="182" t="s">
        <v>713</v>
      </c>
      <c r="P2698" s="182" t="s">
        <v>714</v>
      </c>
      <c r="Q2698" s="182" t="s">
        <v>3668</v>
      </c>
      <c r="R2698" s="182" t="s">
        <v>5601</v>
      </c>
    </row>
    <row r="2699" spans="1:18" x14ac:dyDescent="0.2">
      <c r="A2699" s="182" t="s">
        <v>120</v>
      </c>
      <c r="B2699" s="182" t="s">
        <v>122</v>
      </c>
      <c r="C2699" s="183">
        <v>45631</v>
      </c>
      <c r="D2699" s="183">
        <v>45920</v>
      </c>
      <c r="E2699" s="183">
        <v>45680</v>
      </c>
      <c r="F2699" s="182" t="s">
        <v>98</v>
      </c>
      <c r="G2699" s="182" t="s">
        <v>95</v>
      </c>
      <c r="H2699" s="182" t="s">
        <v>29</v>
      </c>
      <c r="I2699" s="182" t="s">
        <v>295</v>
      </c>
      <c r="J2699" s="182" t="s">
        <v>319</v>
      </c>
      <c r="K2699" s="183">
        <v>45616</v>
      </c>
      <c r="L2699" s="183">
        <v>45616</v>
      </c>
      <c r="M2699" s="182" t="s">
        <v>560</v>
      </c>
      <c r="N2699" s="182">
        <v>74800</v>
      </c>
      <c r="O2699" s="182" t="s">
        <v>1023</v>
      </c>
      <c r="P2699" s="182" t="s">
        <v>1024</v>
      </c>
      <c r="Q2699" s="182" t="s">
        <v>3669</v>
      </c>
      <c r="R2699" s="182" t="s">
        <v>5602</v>
      </c>
    </row>
    <row r="2700" spans="1:18" x14ac:dyDescent="0.2">
      <c r="A2700" s="182" t="s">
        <v>120</v>
      </c>
      <c r="B2700" s="182" t="s">
        <v>325</v>
      </c>
      <c r="C2700" s="183">
        <v>45680</v>
      </c>
      <c r="D2700" s="183">
        <v>45841</v>
      </c>
      <c r="E2700" s="183">
        <v>45680</v>
      </c>
      <c r="F2700" s="182" t="s">
        <v>94</v>
      </c>
      <c r="G2700" s="182" t="s">
        <v>95</v>
      </c>
      <c r="H2700" s="182" t="s">
        <v>29</v>
      </c>
      <c r="I2700" s="182" t="s">
        <v>295</v>
      </c>
      <c r="J2700" s="182" t="s">
        <v>319</v>
      </c>
      <c r="K2700" s="183">
        <v>45636</v>
      </c>
      <c r="L2700" s="183">
        <v>45680</v>
      </c>
      <c r="M2700" s="182" t="s">
        <v>528</v>
      </c>
      <c r="N2700" s="182">
        <v>74800</v>
      </c>
      <c r="O2700" s="182" t="s">
        <v>1257</v>
      </c>
      <c r="P2700" s="182" t="s">
        <v>715</v>
      </c>
      <c r="Q2700" s="182" t="s">
        <v>3670</v>
      </c>
      <c r="R2700" s="182" t="s">
        <v>5603</v>
      </c>
    </row>
    <row r="2701" spans="1:18" x14ac:dyDescent="0.2">
      <c r="A2701" s="182" t="s">
        <v>99</v>
      </c>
      <c r="B2701" s="182" t="s">
        <v>245</v>
      </c>
      <c r="C2701" s="183">
        <v>45665</v>
      </c>
      <c r="D2701" s="183">
        <v>45805</v>
      </c>
      <c r="E2701" s="183">
        <v>45665</v>
      </c>
      <c r="F2701" s="182" t="s">
        <v>94</v>
      </c>
      <c r="G2701" s="182" t="s">
        <v>95</v>
      </c>
      <c r="H2701" s="182" t="s">
        <v>29</v>
      </c>
      <c r="I2701" s="182" t="s">
        <v>295</v>
      </c>
      <c r="J2701" s="182" t="s">
        <v>319</v>
      </c>
      <c r="K2701" s="183">
        <v>45615</v>
      </c>
      <c r="L2701" s="183">
        <v>45618</v>
      </c>
      <c r="M2701" s="182" t="s">
        <v>479</v>
      </c>
      <c r="N2701" s="182">
        <v>74500</v>
      </c>
      <c r="O2701" s="182" t="s">
        <v>933</v>
      </c>
      <c r="P2701" s="182" t="s">
        <v>934</v>
      </c>
      <c r="Q2701" s="182" t="s">
        <v>3671</v>
      </c>
      <c r="R2701" s="182" t="s">
        <v>5604</v>
      </c>
    </row>
    <row r="2702" spans="1:18" x14ac:dyDescent="0.2">
      <c r="A2702" s="182" t="s">
        <v>96</v>
      </c>
      <c r="B2702" s="182" t="s">
        <v>71</v>
      </c>
      <c r="C2702" s="183">
        <v>45621</v>
      </c>
      <c r="D2702" s="183">
        <v>45874</v>
      </c>
      <c r="E2702" s="183">
        <v>45698</v>
      </c>
      <c r="F2702" s="182" t="s">
        <v>93</v>
      </c>
      <c r="G2702" s="182" t="s">
        <v>95</v>
      </c>
      <c r="H2702" s="182" t="s">
        <v>28</v>
      </c>
      <c r="I2702" s="182" t="s">
        <v>293</v>
      </c>
      <c r="J2702" s="182" t="s">
        <v>319</v>
      </c>
      <c r="K2702" s="183">
        <v>45608</v>
      </c>
      <c r="L2702" s="183">
        <v>45953</v>
      </c>
      <c r="M2702" s="182" t="s">
        <v>455</v>
      </c>
      <c r="N2702" s="182">
        <v>74000</v>
      </c>
      <c r="O2702" s="182" t="s">
        <v>1054</v>
      </c>
      <c r="P2702" s="182" t="s">
        <v>1055</v>
      </c>
      <c r="Q2702" s="182" t="s">
        <v>3672</v>
      </c>
      <c r="R2702" s="182" t="s">
        <v>5605</v>
      </c>
    </row>
    <row r="2703" spans="1:18" x14ac:dyDescent="0.2">
      <c r="A2703" s="182" t="s">
        <v>120</v>
      </c>
      <c r="B2703" s="182" t="s">
        <v>158</v>
      </c>
      <c r="C2703" s="183">
        <v>45643</v>
      </c>
      <c r="D2703" s="183">
        <v>45762</v>
      </c>
      <c r="E2703" s="183">
        <v>45673</v>
      </c>
      <c r="F2703" s="182" t="s">
        <v>98</v>
      </c>
      <c r="G2703" s="182" t="s">
        <v>95</v>
      </c>
      <c r="H2703" s="182" t="s">
        <v>29</v>
      </c>
      <c r="I2703" s="182" t="s">
        <v>295</v>
      </c>
      <c r="J2703" s="182" t="s">
        <v>319</v>
      </c>
      <c r="K2703" s="183">
        <v>45622</v>
      </c>
      <c r="L2703" s="183">
        <v>45623</v>
      </c>
      <c r="M2703" s="182" t="s">
        <v>473</v>
      </c>
      <c r="N2703" s="182">
        <v>74130</v>
      </c>
      <c r="O2703" s="182" t="s">
        <v>981</v>
      </c>
      <c r="P2703" s="182" t="s">
        <v>982</v>
      </c>
      <c r="Q2703" s="182" t="s">
        <v>3673</v>
      </c>
      <c r="R2703" s="182" t="s">
        <v>5606</v>
      </c>
    </row>
    <row r="2704" spans="1:18" x14ac:dyDescent="0.2">
      <c r="A2704" s="182" t="s">
        <v>120</v>
      </c>
      <c r="B2704" s="182" t="s">
        <v>121</v>
      </c>
      <c r="C2704" s="183">
        <v>45631</v>
      </c>
      <c r="D2704" s="183">
        <v>45810</v>
      </c>
      <c r="E2704" s="183">
        <v>45677</v>
      </c>
      <c r="F2704" s="182" t="s">
        <v>98</v>
      </c>
      <c r="G2704" s="182" t="s">
        <v>97</v>
      </c>
      <c r="H2704" s="182" t="s">
        <v>29</v>
      </c>
      <c r="I2704" s="182" t="s">
        <v>295</v>
      </c>
      <c r="J2704" s="182" t="s">
        <v>319</v>
      </c>
      <c r="K2704" s="183">
        <v>45618</v>
      </c>
      <c r="L2704" s="183">
        <v>45621</v>
      </c>
      <c r="M2704" s="182" t="s">
        <v>456</v>
      </c>
      <c r="N2704" s="182">
        <v>74300</v>
      </c>
      <c r="O2704" s="182" t="s">
        <v>569</v>
      </c>
      <c r="P2704" s="182" t="s">
        <v>570</v>
      </c>
      <c r="Q2704" s="182" t="s">
        <v>3674</v>
      </c>
      <c r="R2704" s="182" t="s">
        <v>5607</v>
      </c>
    </row>
    <row r="2705" spans="1:18" x14ac:dyDescent="0.2">
      <c r="A2705" s="182" t="s">
        <v>120</v>
      </c>
      <c r="B2705" s="182" t="s">
        <v>126</v>
      </c>
      <c r="C2705" s="183">
        <v>45631</v>
      </c>
      <c r="D2705" s="183">
        <v>45740</v>
      </c>
      <c r="E2705" s="183">
        <v>45667</v>
      </c>
      <c r="F2705" s="182" t="s">
        <v>98</v>
      </c>
      <c r="G2705" s="182" t="s">
        <v>95</v>
      </c>
      <c r="H2705" s="182" t="s">
        <v>29</v>
      </c>
      <c r="I2705" s="182" t="s">
        <v>295</v>
      </c>
      <c r="J2705" s="182" t="s">
        <v>321</v>
      </c>
      <c r="K2705" s="183">
        <v>45615</v>
      </c>
      <c r="L2705" s="183">
        <v>45615</v>
      </c>
      <c r="M2705" s="182" t="s">
        <v>456</v>
      </c>
      <c r="N2705" s="182">
        <v>74300</v>
      </c>
      <c r="O2705" s="182" t="s">
        <v>690</v>
      </c>
      <c r="P2705" s="182" t="s">
        <v>691</v>
      </c>
      <c r="Q2705" s="182" t="s">
        <v>3675</v>
      </c>
      <c r="R2705" s="182" t="s">
        <v>5608</v>
      </c>
    </row>
    <row r="2706" spans="1:18" x14ac:dyDescent="0.2">
      <c r="A2706" s="182" t="s">
        <v>120</v>
      </c>
      <c r="B2706" s="182" t="s">
        <v>246</v>
      </c>
      <c r="C2706" s="183">
        <v>45677</v>
      </c>
      <c r="D2706" s="183">
        <v>45920</v>
      </c>
      <c r="E2706" s="183">
        <v>45677</v>
      </c>
      <c r="F2706" s="182" t="s">
        <v>94</v>
      </c>
      <c r="G2706" s="182" t="s">
        <v>95</v>
      </c>
      <c r="H2706" s="182" t="s">
        <v>29</v>
      </c>
      <c r="I2706" s="182" t="s">
        <v>295</v>
      </c>
      <c r="J2706" s="182" t="s">
        <v>319</v>
      </c>
      <c r="K2706" s="183">
        <v>45664</v>
      </c>
      <c r="L2706" s="183">
        <v>45664</v>
      </c>
      <c r="M2706" s="182" t="s">
        <v>527</v>
      </c>
      <c r="N2706" s="182">
        <v>74440</v>
      </c>
      <c r="O2706" s="182" t="s">
        <v>838</v>
      </c>
      <c r="P2706" s="182" t="s">
        <v>839</v>
      </c>
      <c r="Q2706" s="182" t="s">
        <v>3676</v>
      </c>
      <c r="R2706" s="182" t="s">
        <v>5609</v>
      </c>
    </row>
    <row r="2707" spans="1:18" x14ac:dyDescent="0.2">
      <c r="A2707" s="182" t="s">
        <v>92</v>
      </c>
      <c r="B2707" s="182" t="s">
        <v>83</v>
      </c>
      <c r="C2707" s="183">
        <v>45590</v>
      </c>
      <c r="D2707" s="183">
        <v>45770</v>
      </c>
      <c r="E2707" s="183">
        <v>45698</v>
      </c>
      <c r="F2707" s="182" t="s">
        <v>270</v>
      </c>
      <c r="G2707" s="182" t="s">
        <v>95</v>
      </c>
      <c r="H2707" s="182" t="s">
        <v>29</v>
      </c>
      <c r="I2707" s="182" t="s">
        <v>295</v>
      </c>
      <c r="J2707" s="182" t="s">
        <v>319</v>
      </c>
      <c r="K2707" s="183">
        <v>45583</v>
      </c>
      <c r="L2707" s="183">
        <v>45593</v>
      </c>
      <c r="M2707" s="182" t="s">
        <v>463</v>
      </c>
      <c r="N2707" s="182">
        <v>74100</v>
      </c>
      <c r="O2707" s="182" t="s">
        <v>762</v>
      </c>
      <c r="P2707" s="182" t="s">
        <v>763</v>
      </c>
      <c r="Q2707" s="182" t="s">
        <v>3677</v>
      </c>
      <c r="R2707" s="182" t="s">
        <v>5610</v>
      </c>
    </row>
    <row r="2708" spans="1:18" x14ac:dyDescent="0.2">
      <c r="A2708" s="182" t="s">
        <v>120</v>
      </c>
      <c r="B2708" s="182" t="s">
        <v>247</v>
      </c>
      <c r="C2708" s="183">
        <v>45677</v>
      </c>
      <c r="D2708" s="183">
        <v>45838</v>
      </c>
      <c r="E2708" s="183">
        <v>45677</v>
      </c>
      <c r="F2708" s="182" t="s">
        <v>94</v>
      </c>
      <c r="G2708" s="182" t="s">
        <v>95</v>
      </c>
      <c r="H2708" s="182" t="s">
        <v>29</v>
      </c>
      <c r="I2708" s="182" t="s">
        <v>295</v>
      </c>
      <c r="J2708" s="182" t="s">
        <v>319</v>
      </c>
      <c r="K2708" s="183">
        <v>45664</v>
      </c>
      <c r="L2708" s="183">
        <v>45664</v>
      </c>
      <c r="M2708" s="182" t="s">
        <v>456</v>
      </c>
      <c r="N2708" s="182">
        <v>74300</v>
      </c>
      <c r="O2708" s="182" t="s">
        <v>840</v>
      </c>
      <c r="P2708" s="182" t="s">
        <v>841</v>
      </c>
      <c r="Q2708" s="182" t="s">
        <v>3678</v>
      </c>
      <c r="R2708" s="182" t="s">
        <v>5611</v>
      </c>
    </row>
    <row r="2709" spans="1:18" x14ac:dyDescent="0.2">
      <c r="A2709" s="182" t="s">
        <v>120</v>
      </c>
      <c r="B2709" s="182" t="s">
        <v>174</v>
      </c>
      <c r="C2709" s="183">
        <v>45617</v>
      </c>
      <c r="D2709" s="183">
        <v>45895</v>
      </c>
      <c r="E2709" s="183">
        <v>45672</v>
      </c>
      <c r="F2709" s="182" t="s">
        <v>90</v>
      </c>
      <c r="G2709" s="182" t="s">
        <v>95</v>
      </c>
      <c r="H2709" s="182" t="s">
        <v>29</v>
      </c>
      <c r="I2709" s="182" t="s">
        <v>295</v>
      </c>
      <c r="J2709" s="182" t="s">
        <v>319</v>
      </c>
      <c r="K2709" s="183">
        <v>45488</v>
      </c>
      <c r="L2709" s="183">
        <v>45587</v>
      </c>
      <c r="M2709" s="182" t="s">
        <v>526</v>
      </c>
      <c r="N2709" s="182">
        <v>74130</v>
      </c>
      <c r="O2709" s="182" t="s">
        <v>834</v>
      </c>
      <c r="P2709" s="182" t="s">
        <v>835</v>
      </c>
      <c r="Q2709" s="182" t="s">
        <v>3679</v>
      </c>
      <c r="R2709" s="182" t="s">
        <v>5612</v>
      </c>
    </row>
    <row r="2710" spans="1:18" x14ac:dyDescent="0.2">
      <c r="A2710" s="182" t="s">
        <v>120</v>
      </c>
      <c r="B2710" s="182" t="s">
        <v>248</v>
      </c>
      <c r="C2710" s="183">
        <v>45677</v>
      </c>
      <c r="D2710" s="183">
        <v>45807</v>
      </c>
      <c r="E2710" s="183">
        <v>45677</v>
      </c>
      <c r="F2710" s="182" t="s">
        <v>94</v>
      </c>
      <c r="G2710" s="182" t="s">
        <v>95</v>
      </c>
      <c r="H2710" s="182" t="s">
        <v>29</v>
      </c>
      <c r="I2710" s="182" t="s">
        <v>295</v>
      </c>
      <c r="J2710" s="182" t="s">
        <v>319</v>
      </c>
      <c r="K2710" s="183">
        <v>45645</v>
      </c>
      <c r="L2710" s="183">
        <v>45664</v>
      </c>
      <c r="M2710" s="182" t="s">
        <v>456</v>
      </c>
      <c r="N2710" s="182">
        <v>74300</v>
      </c>
      <c r="O2710" s="182" t="s">
        <v>652</v>
      </c>
      <c r="P2710" s="182" t="s">
        <v>653</v>
      </c>
      <c r="Q2710" s="182" t="s">
        <v>3680</v>
      </c>
      <c r="R2710" s="182" t="s">
        <v>5613</v>
      </c>
    </row>
    <row r="2711" spans="1:18" x14ac:dyDescent="0.2">
      <c r="A2711" s="182" t="s">
        <v>120</v>
      </c>
      <c r="B2711" s="182" t="s">
        <v>249</v>
      </c>
      <c r="C2711" s="183">
        <v>45691</v>
      </c>
      <c r="D2711" s="183">
        <v>45756</v>
      </c>
      <c r="E2711" s="183">
        <v>45677</v>
      </c>
      <c r="F2711" s="182" t="s">
        <v>94</v>
      </c>
      <c r="G2711" s="182" t="s">
        <v>97</v>
      </c>
      <c r="H2711" s="182" t="s">
        <v>29</v>
      </c>
      <c r="I2711" s="182" t="s">
        <v>295</v>
      </c>
      <c r="J2711" s="182" t="s">
        <v>319</v>
      </c>
      <c r="K2711" s="183">
        <v>45652</v>
      </c>
      <c r="L2711" s="183">
        <v>45664</v>
      </c>
      <c r="M2711" s="182" t="s">
        <v>456</v>
      </c>
      <c r="N2711" s="182">
        <v>74300</v>
      </c>
      <c r="O2711" s="182" t="s">
        <v>1063</v>
      </c>
      <c r="P2711" s="182" t="s">
        <v>1064</v>
      </c>
      <c r="Q2711" s="182" t="s">
        <v>3681</v>
      </c>
      <c r="R2711" s="182" t="s">
        <v>5614</v>
      </c>
    </row>
    <row r="2712" spans="1:18" x14ac:dyDescent="0.2">
      <c r="A2712" s="182" t="s">
        <v>92</v>
      </c>
      <c r="B2712" s="182" t="s">
        <v>250</v>
      </c>
      <c r="C2712" s="183">
        <v>45691</v>
      </c>
      <c r="D2712" s="183">
        <v>45855</v>
      </c>
      <c r="E2712" s="183">
        <v>45691</v>
      </c>
      <c r="F2712" s="182" t="s">
        <v>94</v>
      </c>
      <c r="G2712" s="182" t="s">
        <v>95</v>
      </c>
      <c r="H2712" s="182" t="s">
        <v>29</v>
      </c>
      <c r="I2712" s="182" t="s">
        <v>295</v>
      </c>
      <c r="J2712" s="182" t="s">
        <v>319</v>
      </c>
      <c r="K2712" s="183">
        <v>45646</v>
      </c>
      <c r="L2712" s="183">
        <v>45656</v>
      </c>
      <c r="M2712" s="182" t="s">
        <v>524</v>
      </c>
      <c r="N2712" s="182">
        <v>74160</v>
      </c>
      <c r="O2712" s="182" t="s">
        <v>675</v>
      </c>
      <c r="P2712" s="182" t="s">
        <v>676</v>
      </c>
      <c r="Q2712" s="182" t="s">
        <v>3682</v>
      </c>
      <c r="R2712" s="182" t="s">
        <v>5615</v>
      </c>
    </row>
    <row r="2713" spans="1:18" x14ac:dyDescent="0.2">
      <c r="A2713" s="182" t="s">
        <v>92</v>
      </c>
      <c r="B2713" s="182" t="s">
        <v>251</v>
      </c>
      <c r="C2713" s="183">
        <v>45887</v>
      </c>
      <c r="D2713" s="17"/>
      <c r="E2713" s="183">
        <v>45691</v>
      </c>
      <c r="F2713" s="182" t="s">
        <v>94</v>
      </c>
      <c r="G2713" s="182" t="s">
        <v>97</v>
      </c>
      <c r="H2713" s="182" t="s">
        <v>29</v>
      </c>
      <c r="I2713" s="182" t="s">
        <v>293</v>
      </c>
      <c r="J2713" s="182" t="s">
        <v>319</v>
      </c>
      <c r="K2713" s="183">
        <v>45646</v>
      </c>
      <c r="L2713" s="183">
        <v>45656</v>
      </c>
      <c r="M2713" s="182" t="s">
        <v>546</v>
      </c>
      <c r="N2713" s="182">
        <v>74160</v>
      </c>
      <c r="O2713" s="182" t="s">
        <v>1082</v>
      </c>
      <c r="P2713" s="182" t="s">
        <v>1083</v>
      </c>
      <c r="Q2713" s="182" t="s">
        <v>3683</v>
      </c>
      <c r="R2713" s="182" t="s">
        <v>5616</v>
      </c>
    </row>
    <row r="2714" spans="1:18" x14ac:dyDescent="0.2">
      <c r="A2714" s="182" t="s">
        <v>92</v>
      </c>
      <c r="B2714" s="182" t="s">
        <v>81</v>
      </c>
      <c r="C2714" s="183">
        <v>45646</v>
      </c>
      <c r="D2714" s="183">
        <v>45721</v>
      </c>
      <c r="E2714" s="183">
        <v>45699</v>
      </c>
      <c r="F2714" s="182" t="s">
        <v>98</v>
      </c>
      <c r="G2714" s="182" t="s">
        <v>95</v>
      </c>
      <c r="H2714" s="182" t="s">
        <v>28</v>
      </c>
      <c r="I2714" s="182" t="s">
        <v>295</v>
      </c>
      <c r="J2714" s="182" t="s">
        <v>319</v>
      </c>
      <c r="K2714" s="183">
        <v>45632</v>
      </c>
      <c r="L2714" s="183">
        <v>45723</v>
      </c>
      <c r="M2714" s="182" t="s">
        <v>511</v>
      </c>
      <c r="N2714" s="182">
        <v>74380</v>
      </c>
      <c r="O2714" s="182" t="s">
        <v>1365</v>
      </c>
      <c r="P2714" s="182" t="s">
        <v>1038</v>
      </c>
      <c r="Q2714" s="182" t="s">
        <v>3684</v>
      </c>
      <c r="R2714" s="182" t="s">
        <v>5617</v>
      </c>
    </row>
    <row r="2715" spans="1:18" x14ac:dyDescent="0.2">
      <c r="A2715" s="182" t="s">
        <v>92</v>
      </c>
      <c r="B2715" s="182" t="s">
        <v>118</v>
      </c>
      <c r="C2715" s="183">
        <v>45632</v>
      </c>
      <c r="D2715" s="183">
        <v>45808</v>
      </c>
      <c r="E2715" s="183">
        <v>45692</v>
      </c>
      <c r="F2715" s="182" t="s">
        <v>90</v>
      </c>
      <c r="G2715" s="182" t="s">
        <v>125</v>
      </c>
      <c r="H2715" s="182" t="s">
        <v>29</v>
      </c>
      <c r="I2715" s="182" t="s">
        <v>295</v>
      </c>
      <c r="J2715" s="182" t="s">
        <v>321</v>
      </c>
      <c r="K2715" s="183">
        <v>45622</v>
      </c>
      <c r="L2715" s="183">
        <v>45625</v>
      </c>
      <c r="M2715" s="182" t="s">
        <v>463</v>
      </c>
      <c r="N2715" s="182">
        <v>74100</v>
      </c>
      <c r="O2715" s="182" t="s">
        <v>605</v>
      </c>
      <c r="P2715" s="182" t="s">
        <v>606</v>
      </c>
      <c r="Q2715" s="182" t="s">
        <v>3685</v>
      </c>
      <c r="R2715" s="182" t="s">
        <v>5618</v>
      </c>
    </row>
    <row r="2716" spans="1:18" x14ac:dyDescent="0.2">
      <c r="A2716" s="182" t="s">
        <v>92</v>
      </c>
      <c r="B2716" s="182" t="s">
        <v>198</v>
      </c>
      <c r="C2716" s="183">
        <v>45614</v>
      </c>
      <c r="D2716" s="183">
        <v>45776</v>
      </c>
      <c r="E2716" s="183">
        <v>45674</v>
      </c>
      <c r="F2716" s="182" t="s">
        <v>90</v>
      </c>
      <c r="G2716" s="182" t="s">
        <v>95</v>
      </c>
      <c r="H2716" s="182" t="s">
        <v>29</v>
      </c>
      <c r="I2716" s="182" t="s">
        <v>295</v>
      </c>
      <c r="J2716" s="182" t="s">
        <v>319</v>
      </c>
      <c r="K2716" s="183">
        <v>45609</v>
      </c>
      <c r="L2716" s="183">
        <v>45611</v>
      </c>
      <c r="M2716" s="182" t="s">
        <v>472</v>
      </c>
      <c r="N2716" s="182">
        <v>74930</v>
      </c>
      <c r="O2716" s="182" t="s">
        <v>640</v>
      </c>
      <c r="P2716" s="182" t="s">
        <v>641</v>
      </c>
      <c r="Q2716" s="182" t="s">
        <v>3686</v>
      </c>
      <c r="R2716" s="182" t="s">
        <v>5619</v>
      </c>
    </row>
    <row r="2717" spans="1:18" x14ac:dyDescent="0.2">
      <c r="A2717" s="182" t="s">
        <v>99</v>
      </c>
      <c r="B2717" s="182" t="s">
        <v>149</v>
      </c>
      <c r="C2717" s="183">
        <v>45630</v>
      </c>
      <c r="D2717" s="183">
        <v>45872</v>
      </c>
      <c r="E2717" s="183">
        <v>45672</v>
      </c>
      <c r="F2717" s="182" t="s">
        <v>98</v>
      </c>
      <c r="G2717" s="182" t="s">
        <v>95</v>
      </c>
      <c r="H2717" s="182" t="s">
        <v>29</v>
      </c>
      <c r="I2717" s="182" t="s">
        <v>295</v>
      </c>
      <c r="J2717" s="182" t="s">
        <v>319</v>
      </c>
      <c r="K2717" s="183">
        <v>45624</v>
      </c>
      <c r="L2717" s="183">
        <v>45625</v>
      </c>
      <c r="M2717" s="182" t="s">
        <v>461</v>
      </c>
      <c r="N2717" s="182">
        <v>74200</v>
      </c>
      <c r="O2717" s="182" t="s">
        <v>836</v>
      </c>
      <c r="P2717" s="182" t="s">
        <v>837</v>
      </c>
      <c r="Q2717" s="182" t="s">
        <v>3687</v>
      </c>
      <c r="R2717" s="182" t="s">
        <v>5620</v>
      </c>
    </row>
    <row r="2718" spans="1:18" x14ac:dyDescent="0.2">
      <c r="A2718" s="182" t="s">
        <v>99</v>
      </c>
      <c r="B2718" s="182" t="s">
        <v>155</v>
      </c>
      <c r="C2718" s="183">
        <v>45623</v>
      </c>
      <c r="D2718" s="183">
        <v>45678</v>
      </c>
      <c r="E2718" s="183">
        <v>45672</v>
      </c>
      <c r="F2718" s="182" t="s">
        <v>90</v>
      </c>
      <c r="G2718" s="182" t="s">
        <v>125</v>
      </c>
      <c r="H2718" s="182" t="s">
        <v>28</v>
      </c>
      <c r="I2718" s="182" t="s">
        <v>295</v>
      </c>
      <c r="J2718" s="182" t="s">
        <v>319</v>
      </c>
      <c r="K2718" s="183">
        <v>45596</v>
      </c>
      <c r="L2718" s="183">
        <v>45683</v>
      </c>
      <c r="M2718" s="182" t="s">
        <v>519</v>
      </c>
      <c r="N2718" s="182">
        <v>74200</v>
      </c>
      <c r="O2718" s="182" t="s">
        <v>1092</v>
      </c>
      <c r="P2718" s="182" t="s">
        <v>1093</v>
      </c>
      <c r="Q2718" s="182" t="s">
        <v>3688</v>
      </c>
      <c r="R2718" s="182" t="s">
        <v>5621</v>
      </c>
    </row>
    <row r="2719" spans="1:18" x14ac:dyDescent="0.2">
      <c r="A2719" s="182" t="s">
        <v>99</v>
      </c>
      <c r="B2719" s="182" t="s">
        <v>86</v>
      </c>
      <c r="C2719" s="183">
        <v>45602</v>
      </c>
      <c r="D2719" s="183">
        <v>45784</v>
      </c>
      <c r="E2719" s="183">
        <v>45672</v>
      </c>
      <c r="F2719" s="182" t="s">
        <v>90</v>
      </c>
      <c r="G2719" s="182" t="s">
        <v>95</v>
      </c>
      <c r="H2719" s="182" t="s">
        <v>29</v>
      </c>
      <c r="I2719" s="182" t="s">
        <v>295</v>
      </c>
      <c r="J2719" s="182" t="s">
        <v>319</v>
      </c>
      <c r="K2719" s="183">
        <v>45594</v>
      </c>
      <c r="L2719" s="183">
        <v>45601</v>
      </c>
      <c r="M2719" s="182" t="s">
        <v>461</v>
      </c>
      <c r="N2719" s="182">
        <v>74200</v>
      </c>
      <c r="O2719" s="182" t="s">
        <v>951</v>
      </c>
      <c r="P2719" s="182" t="s">
        <v>952</v>
      </c>
      <c r="Q2719" s="182" t="s">
        <v>3689</v>
      </c>
      <c r="R2719" s="182" t="s">
        <v>5622</v>
      </c>
    </row>
    <row r="2720" spans="1:18" x14ac:dyDescent="0.2">
      <c r="A2720" s="182" t="s">
        <v>99</v>
      </c>
      <c r="B2720" s="182" t="s">
        <v>313</v>
      </c>
      <c r="C2720" s="183">
        <v>45602</v>
      </c>
      <c r="D2720" s="183">
        <v>45808</v>
      </c>
      <c r="E2720" s="183">
        <v>45672</v>
      </c>
      <c r="F2720" s="182" t="s">
        <v>90</v>
      </c>
      <c r="G2720" s="182" t="s">
        <v>95</v>
      </c>
      <c r="H2720" s="182" t="s">
        <v>29</v>
      </c>
      <c r="I2720" s="182" t="s">
        <v>295</v>
      </c>
      <c r="J2720" s="182" t="s">
        <v>319</v>
      </c>
      <c r="K2720" s="183">
        <v>45590</v>
      </c>
      <c r="L2720" s="183">
        <v>45869</v>
      </c>
      <c r="M2720" s="182" t="s">
        <v>519</v>
      </c>
      <c r="N2720" s="182">
        <v>74200</v>
      </c>
      <c r="O2720" s="182" t="s">
        <v>616</v>
      </c>
      <c r="P2720" s="182" t="s">
        <v>617</v>
      </c>
      <c r="Q2720" s="182" t="s">
        <v>3690</v>
      </c>
      <c r="R2720" s="182" t="s">
        <v>5623</v>
      </c>
    </row>
    <row r="2721" spans="1:18" x14ac:dyDescent="0.2">
      <c r="A2721" s="182" t="s">
        <v>99</v>
      </c>
      <c r="B2721" s="182" t="s">
        <v>104</v>
      </c>
      <c r="C2721" s="183">
        <v>45588</v>
      </c>
      <c r="D2721" s="183">
        <v>45731</v>
      </c>
      <c r="E2721" s="183">
        <v>45637</v>
      </c>
      <c r="F2721" s="182" t="s">
        <v>90</v>
      </c>
      <c r="G2721" s="182" t="s">
        <v>95</v>
      </c>
      <c r="H2721" s="17"/>
      <c r="I2721" s="182" t="s">
        <v>295</v>
      </c>
      <c r="J2721" s="182" t="s">
        <v>320</v>
      </c>
      <c r="K2721" s="183">
        <v>45580</v>
      </c>
      <c r="L2721" s="183">
        <v>45582</v>
      </c>
      <c r="M2721" s="182" t="s">
        <v>558</v>
      </c>
      <c r="N2721" s="182">
        <v>74500</v>
      </c>
      <c r="O2721" s="182" t="s">
        <v>1096</v>
      </c>
      <c r="P2721" s="182" t="s">
        <v>1097</v>
      </c>
      <c r="Q2721" s="182" t="s">
        <v>3691</v>
      </c>
      <c r="R2721" s="182" t="s">
        <v>5624</v>
      </c>
    </row>
    <row r="2722" spans="1:18" x14ac:dyDescent="0.2">
      <c r="A2722" s="182" t="s">
        <v>99</v>
      </c>
      <c r="B2722" s="182" t="s">
        <v>130</v>
      </c>
      <c r="C2722" s="183">
        <v>45583</v>
      </c>
      <c r="D2722" s="183">
        <v>45874</v>
      </c>
      <c r="E2722" s="183">
        <v>45637</v>
      </c>
      <c r="F2722" s="182" t="s">
        <v>90</v>
      </c>
      <c r="G2722" s="182" t="s">
        <v>97</v>
      </c>
      <c r="H2722" s="17"/>
      <c r="I2722" s="182" t="s">
        <v>295</v>
      </c>
      <c r="J2722" s="182" t="s">
        <v>320</v>
      </c>
      <c r="K2722" s="183">
        <v>45581</v>
      </c>
      <c r="L2722" s="183">
        <v>45582</v>
      </c>
      <c r="M2722" s="182" t="s">
        <v>519</v>
      </c>
      <c r="N2722" s="182">
        <v>74200</v>
      </c>
      <c r="O2722" s="182" t="s">
        <v>592</v>
      </c>
      <c r="P2722" s="182" t="s">
        <v>593</v>
      </c>
      <c r="Q2722" s="182" t="s">
        <v>3692</v>
      </c>
      <c r="R2722" s="182" t="s">
        <v>5625</v>
      </c>
    </row>
    <row r="2723" spans="1:18" x14ac:dyDescent="0.2">
      <c r="A2723" s="182" t="s">
        <v>99</v>
      </c>
      <c r="B2723" s="182" t="s">
        <v>129</v>
      </c>
      <c r="C2723" s="183">
        <v>45588</v>
      </c>
      <c r="D2723" s="183">
        <v>45745</v>
      </c>
      <c r="E2723" s="183">
        <v>45637</v>
      </c>
      <c r="F2723" s="182" t="s">
        <v>90</v>
      </c>
      <c r="G2723" s="182" t="s">
        <v>97</v>
      </c>
      <c r="H2723" s="17"/>
      <c r="I2723" s="182" t="s">
        <v>295</v>
      </c>
      <c r="J2723" s="182" t="s">
        <v>320</v>
      </c>
      <c r="K2723" s="183">
        <v>45516</v>
      </c>
      <c r="L2723" s="183">
        <v>45576</v>
      </c>
      <c r="M2723" s="182" t="s">
        <v>519</v>
      </c>
      <c r="N2723" s="182">
        <v>74200</v>
      </c>
      <c r="O2723" s="182" t="s">
        <v>621</v>
      </c>
      <c r="P2723" s="182" t="s">
        <v>1025</v>
      </c>
      <c r="Q2723" s="182" t="s">
        <v>3693</v>
      </c>
      <c r="R2723" s="182" t="s">
        <v>5626</v>
      </c>
    </row>
    <row r="2724" spans="1:18" x14ac:dyDescent="0.2">
      <c r="A2724" s="182" t="s">
        <v>92</v>
      </c>
      <c r="B2724" s="182" t="s">
        <v>184</v>
      </c>
      <c r="C2724" s="183">
        <v>45608</v>
      </c>
      <c r="D2724" s="183">
        <v>45770</v>
      </c>
      <c r="E2724" s="183">
        <v>45699</v>
      </c>
      <c r="F2724" s="182" t="s">
        <v>93</v>
      </c>
      <c r="G2724" s="182" t="s">
        <v>95</v>
      </c>
      <c r="H2724" s="182" t="s">
        <v>29</v>
      </c>
      <c r="I2724" s="182" t="s">
        <v>295</v>
      </c>
      <c r="J2724" s="182" t="s">
        <v>319</v>
      </c>
      <c r="K2724" s="183">
        <v>45464</v>
      </c>
      <c r="L2724" s="183">
        <v>45585</v>
      </c>
      <c r="M2724" s="182" t="s">
        <v>500</v>
      </c>
      <c r="N2724" s="182">
        <v>74100</v>
      </c>
      <c r="O2724" s="182" t="s">
        <v>1349</v>
      </c>
      <c r="P2724" s="182" t="s">
        <v>757</v>
      </c>
      <c r="Q2724" s="182" t="s">
        <v>3694</v>
      </c>
      <c r="R2724" s="182" t="s">
        <v>5627</v>
      </c>
    </row>
    <row r="2725" spans="1:18" x14ac:dyDescent="0.2">
      <c r="A2725" s="182" t="s">
        <v>99</v>
      </c>
      <c r="B2725" s="182" t="s">
        <v>208</v>
      </c>
      <c r="C2725" s="183">
        <v>45588</v>
      </c>
      <c r="D2725" s="183">
        <v>45855</v>
      </c>
      <c r="E2725" s="183">
        <v>45637</v>
      </c>
      <c r="F2725" s="182" t="s">
        <v>90</v>
      </c>
      <c r="G2725" s="182" t="s">
        <v>95</v>
      </c>
      <c r="H2725" s="17"/>
      <c r="I2725" s="182" t="s">
        <v>295</v>
      </c>
      <c r="J2725" s="182" t="s">
        <v>320</v>
      </c>
      <c r="K2725" s="183">
        <v>45527</v>
      </c>
      <c r="L2725" s="183">
        <v>45855</v>
      </c>
      <c r="M2725" s="182" t="s">
        <v>505</v>
      </c>
      <c r="N2725" s="182">
        <v>74140</v>
      </c>
      <c r="O2725" s="182" t="s">
        <v>1342</v>
      </c>
      <c r="P2725" s="182" t="s">
        <v>611</v>
      </c>
      <c r="Q2725" s="182" t="s">
        <v>3695</v>
      </c>
      <c r="R2725" s="182" t="s">
        <v>5628</v>
      </c>
    </row>
    <row r="2726" spans="1:18" x14ac:dyDescent="0.2">
      <c r="A2726" s="182" t="s">
        <v>99</v>
      </c>
      <c r="B2726" s="182" t="s">
        <v>157</v>
      </c>
      <c r="C2726" s="183">
        <v>45588</v>
      </c>
      <c r="D2726" s="183">
        <v>45689</v>
      </c>
      <c r="E2726" s="183">
        <v>45672</v>
      </c>
      <c r="F2726" s="182" t="s">
        <v>93</v>
      </c>
      <c r="G2726" s="182" t="s">
        <v>95</v>
      </c>
      <c r="H2726" s="17"/>
      <c r="I2726" s="182" t="s">
        <v>295</v>
      </c>
      <c r="J2726" s="182" t="s">
        <v>320</v>
      </c>
      <c r="K2726" s="183">
        <v>45553</v>
      </c>
      <c r="L2726" s="183">
        <v>45689</v>
      </c>
      <c r="M2726" s="182" t="s">
        <v>564</v>
      </c>
      <c r="N2726" s="182">
        <v>74200</v>
      </c>
      <c r="O2726" s="182" t="s">
        <v>1098</v>
      </c>
      <c r="P2726" s="182" t="s">
        <v>1099</v>
      </c>
      <c r="Q2726" s="182" t="s">
        <v>3696</v>
      </c>
      <c r="R2726" s="182" t="s">
        <v>5629</v>
      </c>
    </row>
    <row r="2727" spans="1:18" x14ac:dyDescent="0.2">
      <c r="A2727" s="182" t="s">
        <v>120</v>
      </c>
      <c r="B2727" s="182" t="s">
        <v>236</v>
      </c>
      <c r="C2727" s="183">
        <v>45761</v>
      </c>
      <c r="D2727" s="183">
        <v>45761</v>
      </c>
      <c r="E2727" s="183">
        <v>45677</v>
      </c>
      <c r="F2727" s="182" t="s">
        <v>94</v>
      </c>
      <c r="G2727" s="182" t="s">
        <v>97</v>
      </c>
      <c r="H2727" s="17"/>
      <c r="I2727" s="182" t="s">
        <v>295</v>
      </c>
      <c r="J2727" s="182" t="s">
        <v>319</v>
      </c>
      <c r="K2727" s="183">
        <v>45639</v>
      </c>
      <c r="L2727" s="183">
        <v>45644</v>
      </c>
      <c r="M2727" s="182" t="s">
        <v>456</v>
      </c>
      <c r="N2727" s="182">
        <v>74300</v>
      </c>
      <c r="O2727" s="182" t="s">
        <v>924</v>
      </c>
      <c r="P2727" s="182" t="s">
        <v>1091</v>
      </c>
      <c r="Q2727" s="182" t="s">
        <v>3697</v>
      </c>
      <c r="R2727" s="182" t="s">
        <v>5630</v>
      </c>
    </row>
    <row r="2728" spans="1:18" x14ac:dyDescent="0.2">
      <c r="A2728" s="182" t="s">
        <v>92</v>
      </c>
      <c r="B2728" s="182" t="s">
        <v>163</v>
      </c>
      <c r="C2728" s="183">
        <v>45677</v>
      </c>
      <c r="D2728" s="183">
        <v>45930</v>
      </c>
      <c r="E2728" s="183">
        <v>45663</v>
      </c>
      <c r="F2728" s="182" t="s">
        <v>94</v>
      </c>
      <c r="G2728" s="182" t="s">
        <v>125</v>
      </c>
      <c r="H2728" s="182" t="s">
        <v>28</v>
      </c>
      <c r="I2728" s="182" t="s">
        <v>295</v>
      </c>
      <c r="J2728" s="182" t="s">
        <v>319</v>
      </c>
      <c r="K2728" s="183">
        <v>45615</v>
      </c>
      <c r="L2728" s="183">
        <v>45621</v>
      </c>
      <c r="M2728" s="182" t="s">
        <v>488</v>
      </c>
      <c r="N2728" s="182">
        <v>74160</v>
      </c>
      <c r="O2728" s="182" t="s">
        <v>740</v>
      </c>
      <c r="P2728" s="182" t="s">
        <v>741</v>
      </c>
      <c r="Q2728" s="182" t="s">
        <v>3698</v>
      </c>
      <c r="R2728" s="182" t="s">
        <v>3698</v>
      </c>
    </row>
    <row r="2729" spans="1:18" x14ac:dyDescent="0.2">
      <c r="A2729" s="182" t="s">
        <v>92</v>
      </c>
      <c r="B2729" s="182" t="s">
        <v>85</v>
      </c>
      <c r="C2729" s="183">
        <v>45610</v>
      </c>
      <c r="D2729" s="183">
        <v>45695</v>
      </c>
      <c r="E2729" s="183">
        <v>45695</v>
      </c>
      <c r="F2729" s="182" t="s">
        <v>93</v>
      </c>
      <c r="G2729" s="182" t="s">
        <v>95</v>
      </c>
      <c r="H2729" s="17"/>
      <c r="I2729" s="182" t="s">
        <v>295</v>
      </c>
      <c r="J2729" s="182" t="s">
        <v>319</v>
      </c>
      <c r="K2729" s="183">
        <v>45457</v>
      </c>
      <c r="L2729" s="183">
        <v>45585</v>
      </c>
      <c r="M2729" s="182" t="s">
        <v>521</v>
      </c>
      <c r="N2729" s="182">
        <v>74160</v>
      </c>
      <c r="O2729" s="182" t="s">
        <v>1369</v>
      </c>
      <c r="P2729" s="182" t="s">
        <v>1100</v>
      </c>
      <c r="Q2729" s="182" t="s">
        <v>3699</v>
      </c>
      <c r="R2729" s="182" t="s">
        <v>5631</v>
      </c>
    </row>
    <row r="2730" spans="1:18" x14ac:dyDescent="0.2">
      <c r="A2730" s="182" t="s">
        <v>92</v>
      </c>
      <c r="B2730" s="182" t="s">
        <v>161</v>
      </c>
      <c r="C2730" s="183">
        <v>45663</v>
      </c>
      <c r="D2730" s="17"/>
      <c r="E2730" s="183">
        <v>45691</v>
      </c>
      <c r="F2730" s="182" t="s">
        <v>98</v>
      </c>
      <c r="G2730" s="182" t="s">
        <v>125</v>
      </c>
      <c r="H2730" s="182" t="s">
        <v>29</v>
      </c>
      <c r="I2730" s="182" t="s">
        <v>293</v>
      </c>
      <c r="J2730" s="182" t="s">
        <v>319</v>
      </c>
      <c r="K2730" s="183">
        <v>45586</v>
      </c>
      <c r="L2730" s="183">
        <v>45621</v>
      </c>
      <c r="M2730" s="182" t="s">
        <v>546</v>
      </c>
      <c r="N2730" s="182">
        <v>74160</v>
      </c>
      <c r="O2730" s="182" t="s">
        <v>692</v>
      </c>
      <c r="P2730" s="182" t="s">
        <v>693</v>
      </c>
      <c r="Q2730" s="182" t="s">
        <v>3700</v>
      </c>
      <c r="R2730" s="182" t="s">
        <v>5632</v>
      </c>
    </row>
    <row r="2731" spans="1:18" x14ac:dyDescent="0.2">
      <c r="A2731" s="182" t="s">
        <v>92</v>
      </c>
      <c r="B2731" s="182" t="s">
        <v>124</v>
      </c>
      <c r="C2731" s="183">
        <v>45692</v>
      </c>
      <c r="D2731" s="183">
        <v>45890</v>
      </c>
      <c r="E2731" s="183">
        <v>45692</v>
      </c>
      <c r="F2731" s="182" t="s">
        <v>94</v>
      </c>
      <c r="G2731" s="182" t="s">
        <v>95</v>
      </c>
      <c r="H2731" s="182" t="s">
        <v>29</v>
      </c>
      <c r="I2731" s="182" t="s">
        <v>295</v>
      </c>
      <c r="J2731" s="182" t="s">
        <v>319</v>
      </c>
      <c r="K2731" s="183">
        <v>45604</v>
      </c>
      <c r="L2731" s="183">
        <v>45611</v>
      </c>
      <c r="M2731" s="182" t="s">
        <v>457</v>
      </c>
      <c r="N2731" s="182">
        <v>74240</v>
      </c>
      <c r="O2731" s="182" t="s">
        <v>858</v>
      </c>
      <c r="P2731" s="182" t="s">
        <v>859</v>
      </c>
      <c r="Q2731" s="182" t="s">
        <v>3701</v>
      </c>
      <c r="R2731" s="182" t="s">
        <v>5633</v>
      </c>
    </row>
    <row r="2732" spans="1:18" x14ac:dyDescent="0.2">
      <c r="A2732" s="182" t="s">
        <v>92</v>
      </c>
      <c r="B2732" s="182" t="s">
        <v>138</v>
      </c>
      <c r="C2732" s="183">
        <v>45643</v>
      </c>
      <c r="D2732" s="183">
        <v>45746</v>
      </c>
      <c r="E2732" s="183">
        <v>45691</v>
      </c>
      <c r="F2732" s="182" t="s">
        <v>90</v>
      </c>
      <c r="G2732" s="182" t="s">
        <v>95</v>
      </c>
      <c r="H2732" s="17"/>
      <c r="I2732" s="182" t="s">
        <v>295</v>
      </c>
      <c r="J2732" s="182" t="s">
        <v>320</v>
      </c>
      <c r="K2732" s="183">
        <v>45596</v>
      </c>
      <c r="L2732" s="183">
        <v>45596</v>
      </c>
      <c r="M2732" s="182" t="s">
        <v>507</v>
      </c>
      <c r="N2732" s="182">
        <v>74160</v>
      </c>
      <c r="O2732" s="182" t="s">
        <v>946</v>
      </c>
      <c r="P2732" s="182" t="s">
        <v>947</v>
      </c>
      <c r="Q2732" s="182" t="s">
        <v>3702</v>
      </c>
      <c r="R2732" s="182" t="s">
        <v>5634</v>
      </c>
    </row>
    <row r="2733" spans="1:18" x14ac:dyDescent="0.2">
      <c r="A2733" s="182" t="s">
        <v>92</v>
      </c>
      <c r="B2733" s="182" t="s">
        <v>151</v>
      </c>
      <c r="C2733" s="183">
        <v>45677</v>
      </c>
      <c r="D2733" s="183">
        <v>45705</v>
      </c>
      <c r="E2733" s="183">
        <v>45677</v>
      </c>
      <c r="F2733" s="182" t="s">
        <v>94</v>
      </c>
      <c r="G2733" s="182" t="s">
        <v>95</v>
      </c>
      <c r="H2733" s="182" t="s">
        <v>28</v>
      </c>
      <c r="I2733" s="182" t="s">
        <v>295</v>
      </c>
      <c r="J2733" s="182" t="s">
        <v>319</v>
      </c>
      <c r="K2733" s="183">
        <v>45621</v>
      </c>
      <c r="L2733" s="183">
        <v>45622</v>
      </c>
      <c r="M2733" s="182" t="s">
        <v>520</v>
      </c>
      <c r="N2733" s="182">
        <v>74520</v>
      </c>
      <c r="O2733" s="182" t="s">
        <v>1094</v>
      </c>
      <c r="P2733" s="182" t="s">
        <v>1095</v>
      </c>
      <c r="Q2733" s="182" t="s">
        <v>3703</v>
      </c>
      <c r="R2733" s="182" t="s">
        <v>5635</v>
      </c>
    </row>
    <row r="2734" spans="1:18" x14ac:dyDescent="0.2">
      <c r="A2734" s="182" t="s">
        <v>92</v>
      </c>
      <c r="B2734" s="182" t="s">
        <v>182</v>
      </c>
      <c r="C2734" s="183">
        <v>45587</v>
      </c>
      <c r="D2734" s="183">
        <v>45853</v>
      </c>
      <c r="E2734" s="183">
        <v>45677</v>
      </c>
      <c r="F2734" s="182" t="s">
        <v>93</v>
      </c>
      <c r="G2734" s="182" t="s">
        <v>95</v>
      </c>
      <c r="H2734" s="182" t="s">
        <v>29</v>
      </c>
      <c r="I2734" s="182" t="s">
        <v>295</v>
      </c>
      <c r="J2734" s="182" t="s">
        <v>319</v>
      </c>
      <c r="K2734" s="183">
        <v>45446</v>
      </c>
      <c r="L2734" s="183">
        <v>45853</v>
      </c>
      <c r="M2734" s="182" t="s">
        <v>458</v>
      </c>
      <c r="N2734" s="182">
        <v>74160</v>
      </c>
      <c r="O2734" s="182" t="s">
        <v>683</v>
      </c>
      <c r="P2734" s="182" t="s">
        <v>684</v>
      </c>
      <c r="Q2734" s="182" t="s">
        <v>3704</v>
      </c>
      <c r="R2734" s="182" t="s">
        <v>5636</v>
      </c>
    </row>
    <row r="2735" spans="1:18" x14ac:dyDescent="0.2">
      <c r="A2735" s="182" t="s">
        <v>99</v>
      </c>
      <c r="B2735" s="182" t="s">
        <v>234</v>
      </c>
      <c r="C2735" s="183">
        <v>45679</v>
      </c>
      <c r="D2735" s="183">
        <v>45930</v>
      </c>
      <c r="E2735" s="183">
        <v>45679</v>
      </c>
      <c r="F2735" s="182" t="s">
        <v>94</v>
      </c>
      <c r="G2735" s="182" t="s">
        <v>95</v>
      </c>
      <c r="H2735" s="182" t="s">
        <v>29</v>
      </c>
      <c r="I2735" s="182" t="s">
        <v>295</v>
      </c>
      <c r="J2735" s="182" t="s">
        <v>319</v>
      </c>
      <c r="K2735" s="183">
        <v>45646</v>
      </c>
      <c r="L2735" s="183">
        <v>45646</v>
      </c>
      <c r="M2735" s="182" t="s">
        <v>493</v>
      </c>
      <c r="N2735" s="182">
        <v>74200</v>
      </c>
      <c r="O2735" s="182" t="s">
        <v>1021</v>
      </c>
      <c r="P2735" s="182" t="s">
        <v>1022</v>
      </c>
      <c r="Q2735" s="182" t="s">
        <v>3705</v>
      </c>
      <c r="R2735" s="182" t="s">
        <v>5637</v>
      </c>
    </row>
    <row r="2736" spans="1:18" x14ac:dyDescent="0.2">
      <c r="A2736" s="182" t="s">
        <v>92</v>
      </c>
      <c r="B2736" s="182" t="s">
        <v>394</v>
      </c>
      <c r="C2736" s="183">
        <v>45701</v>
      </c>
      <c r="D2736" s="183">
        <v>45895</v>
      </c>
      <c r="E2736" s="183">
        <v>45701</v>
      </c>
      <c r="F2736" s="182" t="s">
        <v>94</v>
      </c>
      <c r="G2736" s="182" t="s">
        <v>95</v>
      </c>
      <c r="H2736" s="182" t="s">
        <v>29</v>
      </c>
      <c r="I2736" s="182" t="s">
        <v>295</v>
      </c>
      <c r="J2736" s="182" t="s">
        <v>319</v>
      </c>
      <c r="K2736" s="183">
        <v>45653</v>
      </c>
      <c r="L2736" s="183">
        <v>45656</v>
      </c>
      <c r="M2736" s="182" t="s">
        <v>471</v>
      </c>
      <c r="N2736" s="182">
        <v>74100</v>
      </c>
      <c r="O2736" s="182" t="s">
        <v>1305</v>
      </c>
      <c r="P2736" s="182" t="s">
        <v>720</v>
      </c>
      <c r="Q2736" s="182" t="s">
        <v>3706</v>
      </c>
      <c r="R2736" s="182" t="s">
        <v>6065</v>
      </c>
    </row>
    <row r="2737" spans="1:18" x14ac:dyDescent="0.2">
      <c r="A2737" s="182" t="s">
        <v>120</v>
      </c>
      <c r="B2737" s="182" t="s">
        <v>326</v>
      </c>
      <c r="C2737" s="183">
        <v>45692</v>
      </c>
      <c r="D2737" s="17"/>
      <c r="E2737" s="183">
        <v>45666</v>
      </c>
      <c r="F2737" s="182" t="s">
        <v>94</v>
      </c>
      <c r="G2737" s="182" t="s">
        <v>125</v>
      </c>
      <c r="H2737" s="182" t="s">
        <v>29</v>
      </c>
      <c r="I2737" s="182" t="s">
        <v>293</v>
      </c>
      <c r="J2737" s="182" t="s">
        <v>319</v>
      </c>
      <c r="K2737" s="183">
        <v>45644</v>
      </c>
      <c r="L2737" s="183">
        <v>45644</v>
      </c>
      <c r="M2737" s="182" t="s">
        <v>528</v>
      </c>
      <c r="N2737" s="182">
        <v>74800</v>
      </c>
      <c r="O2737" s="182" t="s">
        <v>1317</v>
      </c>
      <c r="P2737" s="182" t="s">
        <v>644</v>
      </c>
      <c r="Q2737" s="182" t="s">
        <v>3707</v>
      </c>
      <c r="R2737" s="182" t="s">
        <v>5638</v>
      </c>
    </row>
    <row r="2738" spans="1:18" x14ac:dyDescent="0.2">
      <c r="A2738" s="182" t="s">
        <v>120</v>
      </c>
      <c r="B2738" s="182" t="s">
        <v>235</v>
      </c>
      <c r="C2738" s="183">
        <v>45677</v>
      </c>
      <c r="D2738" s="183">
        <v>45873</v>
      </c>
      <c r="E2738" s="183">
        <v>45677</v>
      </c>
      <c r="F2738" s="182" t="s">
        <v>94</v>
      </c>
      <c r="G2738" s="182" t="s">
        <v>95</v>
      </c>
      <c r="H2738" s="182" t="s">
        <v>29</v>
      </c>
      <c r="I2738" s="182" t="s">
        <v>295</v>
      </c>
      <c r="J2738" s="182" t="s">
        <v>319</v>
      </c>
      <c r="K2738" s="183">
        <v>45639</v>
      </c>
      <c r="L2738" s="183">
        <v>45644</v>
      </c>
      <c r="M2738" s="182" t="s">
        <v>556</v>
      </c>
      <c r="N2738" s="182">
        <v>74440</v>
      </c>
      <c r="O2738" s="182" t="s">
        <v>631</v>
      </c>
      <c r="P2738" s="182" t="s">
        <v>663</v>
      </c>
      <c r="Q2738" s="182" t="s">
        <v>3708</v>
      </c>
      <c r="R2738" s="182" t="s">
        <v>5639</v>
      </c>
    </row>
    <row r="2739" spans="1:18" x14ac:dyDescent="0.2">
      <c r="A2739" s="182" t="s">
        <v>96</v>
      </c>
      <c r="B2739" s="182" t="s">
        <v>76</v>
      </c>
      <c r="C2739" s="183">
        <v>45649</v>
      </c>
      <c r="D2739" s="17"/>
      <c r="E2739" s="183">
        <v>45649</v>
      </c>
      <c r="F2739" s="182" t="s">
        <v>94</v>
      </c>
      <c r="G2739" s="182" t="s">
        <v>95</v>
      </c>
      <c r="H2739" s="182" t="s">
        <v>29</v>
      </c>
      <c r="I2739" s="182" t="s">
        <v>295</v>
      </c>
      <c r="J2739" s="182" t="s">
        <v>319</v>
      </c>
      <c r="K2739" s="183">
        <v>45603</v>
      </c>
      <c r="L2739" s="183">
        <v>45603</v>
      </c>
      <c r="M2739" s="182" t="s">
        <v>477</v>
      </c>
      <c r="N2739" s="182">
        <v>74330</v>
      </c>
      <c r="O2739" s="182" t="s">
        <v>924</v>
      </c>
      <c r="P2739" s="182" t="s">
        <v>925</v>
      </c>
      <c r="Q2739" s="182" t="s">
        <v>3709</v>
      </c>
      <c r="R2739" s="182" t="s">
        <v>3709</v>
      </c>
    </row>
    <row r="2740" spans="1:18" x14ac:dyDescent="0.2">
      <c r="A2740" s="182" t="s">
        <v>96</v>
      </c>
      <c r="B2740" s="182" t="s">
        <v>67</v>
      </c>
      <c r="C2740" s="183">
        <v>45649</v>
      </c>
      <c r="D2740" s="183">
        <v>45807</v>
      </c>
      <c r="E2740" s="183">
        <v>45677</v>
      </c>
      <c r="F2740" s="182" t="s">
        <v>98</v>
      </c>
      <c r="G2740" s="182" t="s">
        <v>95</v>
      </c>
      <c r="H2740" s="182" t="s">
        <v>28</v>
      </c>
      <c r="I2740" s="182" t="s">
        <v>295</v>
      </c>
      <c r="J2740" s="182" t="s">
        <v>321</v>
      </c>
      <c r="K2740" s="183">
        <v>45623</v>
      </c>
      <c r="L2740" s="183">
        <v>45623</v>
      </c>
      <c r="M2740" s="182" t="s">
        <v>465</v>
      </c>
      <c r="N2740" s="182">
        <v>74600</v>
      </c>
      <c r="O2740" s="182" t="s">
        <v>760</v>
      </c>
      <c r="P2740" s="182" t="s">
        <v>761</v>
      </c>
      <c r="Q2740" s="182" t="s">
        <v>3710</v>
      </c>
      <c r="R2740" s="182" t="s">
        <v>5640</v>
      </c>
    </row>
    <row r="2741" spans="1:18" x14ac:dyDescent="0.2">
      <c r="A2741" s="182" t="s">
        <v>96</v>
      </c>
      <c r="B2741" s="182" t="s">
        <v>67</v>
      </c>
      <c r="C2741" s="183">
        <v>45649</v>
      </c>
      <c r="D2741" s="183">
        <v>45807</v>
      </c>
      <c r="E2741" s="183">
        <v>45649</v>
      </c>
      <c r="F2741" s="182" t="s">
        <v>94</v>
      </c>
      <c r="G2741" s="182" t="s">
        <v>95</v>
      </c>
      <c r="H2741" s="182" t="s">
        <v>28</v>
      </c>
      <c r="I2741" s="182" t="s">
        <v>295</v>
      </c>
      <c r="J2741" s="182" t="s">
        <v>321</v>
      </c>
      <c r="K2741" s="183">
        <v>45623</v>
      </c>
      <c r="L2741" s="183">
        <v>45623</v>
      </c>
      <c r="M2741" s="182" t="s">
        <v>465</v>
      </c>
      <c r="N2741" s="182">
        <v>74600</v>
      </c>
      <c r="O2741" s="182" t="s">
        <v>760</v>
      </c>
      <c r="P2741" s="182" t="s">
        <v>761</v>
      </c>
      <c r="Q2741" s="182" t="s">
        <v>3711</v>
      </c>
      <c r="R2741" s="182" t="s">
        <v>3711</v>
      </c>
    </row>
    <row r="2742" spans="1:18" x14ac:dyDescent="0.2">
      <c r="A2742" s="182" t="s">
        <v>96</v>
      </c>
      <c r="B2742" s="182" t="s">
        <v>156</v>
      </c>
      <c r="C2742" s="183">
        <v>45623</v>
      </c>
      <c r="D2742" s="17"/>
      <c r="E2742" s="183">
        <v>45649</v>
      </c>
      <c r="F2742" s="182" t="s">
        <v>98</v>
      </c>
      <c r="G2742" s="182" t="s">
        <v>95</v>
      </c>
      <c r="H2742" s="182" t="s">
        <v>28</v>
      </c>
      <c r="I2742" s="182" t="s">
        <v>293</v>
      </c>
      <c r="J2742" s="182" t="s">
        <v>319</v>
      </c>
      <c r="K2742" s="183">
        <v>45603</v>
      </c>
      <c r="L2742" s="183">
        <v>45950</v>
      </c>
      <c r="M2742" s="182" t="s">
        <v>465</v>
      </c>
      <c r="N2742" s="182">
        <v>74600</v>
      </c>
      <c r="O2742" s="182" t="s">
        <v>998</v>
      </c>
      <c r="P2742" s="182" t="s">
        <v>999</v>
      </c>
      <c r="Q2742" s="182" t="s">
        <v>3712</v>
      </c>
      <c r="R2742" s="182" t="s">
        <v>3712</v>
      </c>
    </row>
    <row r="2743" spans="1:18" x14ac:dyDescent="0.2">
      <c r="A2743" s="182" t="s">
        <v>96</v>
      </c>
      <c r="B2743" s="182" t="s">
        <v>180</v>
      </c>
      <c r="C2743" s="183">
        <v>45616</v>
      </c>
      <c r="D2743" s="183">
        <v>45868</v>
      </c>
      <c r="E2743" s="183">
        <v>45677</v>
      </c>
      <c r="F2743" s="182" t="s">
        <v>90</v>
      </c>
      <c r="G2743" s="182" t="s">
        <v>95</v>
      </c>
      <c r="H2743" s="182" t="s">
        <v>28</v>
      </c>
      <c r="I2743" s="182" t="s">
        <v>295</v>
      </c>
      <c r="J2743" s="182" t="s">
        <v>319</v>
      </c>
      <c r="K2743" s="183">
        <v>45604</v>
      </c>
      <c r="L2743" s="183">
        <v>45604</v>
      </c>
      <c r="M2743" s="182" t="s">
        <v>455</v>
      </c>
      <c r="N2743" s="182">
        <v>74000</v>
      </c>
      <c r="O2743" s="182" t="s">
        <v>623</v>
      </c>
      <c r="P2743" s="182" t="s">
        <v>624</v>
      </c>
      <c r="Q2743" s="182" t="s">
        <v>3713</v>
      </c>
      <c r="R2743" s="182" t="s">
        <v>5641</v>
      </c>
    </row>
    <row r="2744" spans="1:18" x14ac:dyDescent="0.2">
      <c r="A2744" s="182" t="s">
        <v>96</v>
      </c>
      <c r="B2744" s="182" t="s">
        <v>180</v>
      </c>
      <c r="C2744" s="183">
        <v>45616</v>
      </c>
      <c r="D2744" s="183">
        <v>45868</v>
      </c>
      <c r="E2744" s="183">
        <v>45649</v>
      </c>
      <c r="F2744" s="182" t="s">
        <v>98</v>
      </c>
      <c r="G2744" s="182" t="s">
        <v>95</v>
      </c>
      <c r="H2744" s="182" t="s">
        <v>28</v>
      </c>
      <c r="I2744" s="182" t="s">
        <v>295</v>
      </c>
      <c r="J2744" s="182" t="s">
        <v>319</v>
      </c>
      <c r="K2744" s="183">
        <v>45604</v>
      </c>
      <c r="L2744" s="183">
        <v>45604</v>
      </c>
      <c r="M2744" s="182" t="s">
        <v>455</v>
      </c>
      <c r="N2744" s="182">
        <v>74000</v>
      </c>
      <c r="O2744" s="182" t="s">
        <v>623</v>
      </c>
      <c r="P2744" s="182" t="s">
        <v>624</v>
      </c>
      <c r="Q2744" s="182" t="s">
        <v>3714</v>
      </c>
      <c r="R2744" s="182" t="s">
        <v>3714</v>
      </c>
    </row>
    <row r="2745" spans="1:18" x14ac:dyDescent="0.2">
      <c r="A2745" s="182" t="s">
        <v>96</v>
      </c>
      <c r="B2745" s="182" t="s">
        <v>179</v>
      </c>
      <c r="C2745" s="183">
        <v>45614</v>
      </c>
      <c r="D2745" s="183">
        <v>45777</v>
      </c>
      <c r="E2745" s="183">
        <v>45673</v>
      </c>
      <c r="F2745" s="182" t="s">
        <v>90</v>
      </c>
      <c r="G2745" s="182" t="s">
        <v>95</v>
      </c>
      <c r="H2745" s="182" t="s">
        <v>28</v>
      </c>
      <c r="I2745" s="182" t="s">
        <v>295</v>
      </c>
      <c r="J2745" s="182" t="s">
        <v>319</v>
      </c>
      <c r="K2745" s="183">
        <v>45604</v>
      </c>
      <c r="L2745" s="183">
        <v>45604</v>
      </c>
      <c r="M2745" s="182" t="s">
        <v>466</v>
      </c>
      <c r="N2745" s="182">
        <v>74320</v>
      </c>
      <c r="O2745" s="182" t="s">
        <v>1000</v>
      </c>
      <c r="P2745" s="182" t="s">
        <v>1001</v>
      </c>
      <c r="Q2745" s="182" t="s">
        <v>3715</v>
      </c>
      <c r="R2745" s="182" t="s">
        <v>5642</v>
      </c>
    </row>
    <row r="2746" spans="1:18" x14ac:dyDescent="0.2">
      <c r="A2746" s="182" t="s">
        <v>96</v>
      </c>
      <c r="B2746" s="182" t="s">
        <v>220</v>
      </c>
      <c r="C2746" s="183">
        <v>45649</v>
      </c>
      <c r="D2746" s="183">
        <v>45803</v>
      </c>
      <c r="E2746" s="183">
        <v>45679</v>
      </c>
      <c r="F2746" s="182" t="s">
        <v>98</v>
      </c>
      <c r="G2746" s="182" t="s">
        <v>95</v>
      </c>
      <c r="H2746" s="182" t="s">
        <v>28</v>
      </c>
      <c r="I2746" s="182" t="s">
        <v>295</v>
      </c>
      <c r="J2746" s="182" t="s">
        <v>319</v>
      </c>
      <c r="K2746" s="183">
        <v>45561</v>
      </c>
      <c r="L2746" s="183">
        <v>45649</v>
      </c>
      <c r="M2746" s="182" t="s">
        <v>544</v>
      </c>
      <c r="N2746" s="182">
        <v>74960</v>
      </c>
      <c r="O2746" s="182" t="s">
        <v>1302</v>
      </c>
      <c r="P2746" s="182" t="s">
        <v>943</v>
      </c>
      <c r="Q2746" s="182" t="s">
        <v>3716</v>
      </c>
      <c r="R2746" s="182" t="s">
        <v>5643</v>
      </c>
    </row>
    <row r="2747" spans="1:18" x14ac:dyDescent="0.2">
      <c r="A2747" s="182" t="s">
        <v>96</v>
      </c>
      <c r="B2747" s="182" t="s">
        <v>119</v>
      </c>
      <c r="C2747" s="183">
        <v>45644</v>
      </c>
      <c r="D2747" s="183">
        <v>45838</v>
      </c>
      <c r="E2747" s="183">
        <v>45672</v>
      </c>
      <c r="F2747" s="182" t="s">
        <v>98</v>
      </c>
      <c r="G2747" s="182" t="s">
        <v>125</v>
      </c>
      <c r="H2747" s="182" t="s">
        <v>28</v>
      </c>
      <c r="I2747" s="182" t="s">
        <v>295</v>
      </c>
      <c r="J2747" s="182" t="s">
        <v>319</v>
      </c>
      <c r="K2747" s="183">
        <v>45610</v>
      </c>
      <c r="L2747" s="183">
        <v>45610</v>
      </c>
      <c r="M2747" s="182" t="s">
        <v>467</v>
      </c>
      <c r="N2747" s="182">
        <v>74150</v>
      </c>
      <c r="O2747" s="182" t="s">
        <v>867</v>
      </c>
      <c r="P2747" s="182" t="s">
        <v>868</v>
      </c>
      <c r="Q2747" s="182" t="s">
        <v>3717</v>
      </c>
      <c r="R2747" s="182" t="s">
        <v>5644</v>
      </c>
    </row>
    <row r="2748" spans="1:18" x14ac:dyDescent="0.2">
      <c r="A2748" s="182" t="s">
        <v>96</v>
      </c>
      <c r="B2748" s="182" t="s">
        <v>204</v>
      </c>
      <c r="C2748" s="183">
        <v>45609</v>
      </c>
      <c r="D2748" s="183">
        <v>45748</v>
      </c>
      <c r="E2748" s="183">
        <v>45649</v>
      </c>
      <c r="F2748" s="182" t="s">
        <v>98</v>
      </c>
      <c r="G2748" s="182" t="s">
        <v>95</v>
      </c>
      <c r="H2748" s="17"/>
      <c r="I2748" s="182" t="s">
        <v>295</v>
      </c>
      <c r="J2748" s="182" t="s">
        <v>319</v>
      </c>
      <c r="K2748" s="183">
        <v>45517</v>
      </c>
      <c r="L2748" s="183">
        <v>45588</v>
      </c>
      <c r="M2748" s="182" t="s">
        <v>467</v>
      </c>
      <c r="N2748" s="182">
        <v>74150</v>
      </c>
      <c r="O2748" s="182" t="s">
        <v>1059</v>
      </c>
      <c r="P2748" s="182" t="s">
        <v>1060</v>
      </c>
      <c r="Q2748" s="182" t="s">
        <v>3718</v>
      </c>
      <c r="R2748" s="182" t="s">
        <v>3718</v>
      </c>
    </row>
    <row r="2749" spans="1:18" x14ac:dyDescent="0.2">
      <c r="A2749" s="182" t="s">
        <v>96</v>
      </c>
      <c r="B2749" s="182" t="s">
        <v>204</v>
      </c>
      <c r="C2749" s="183">
        <v>45609</v>
      </c>
      <c r="D2749" s="183">
        <v>45748</v>
      </c>
      <c r="E2749" s="183">
        <v>45673</v>
      </c>
      <c r="F2749" s="182" t="s">
        <v>90</v>
      </c>
      <c r="G2749" s="182" t="s">
        <v>95</v>
      </c>
      <c r="H2749" s="17"/>
      <c r="I2749" s="182" t="s">
        <v>295</v>
      </c>
      <c r="J2749" s="182" t="s">
        <v>319</v>
      </c>
      <c r="K2749" s="183">
        <v>45517</v>
      </c>
      <c r="L2749" s="183">
        <v>45588</v>
      </c>
      <c r="M2749" s="182" t="s">
        <v>467</v>
      </c>
      <c r="N2749" s="182">
        <v>74150</v>
      </c>
      <c r="O2749" s="182" t="s">
        <v>1059</v>
      </c>
      <c r="P2749" s="182" t="s">
        <v>1060</v>
      </c>
      <c r="Q2749" s="182" t="s">
        <v>3719</v>
      </c>
      <c r="R2749" s="182" t="s">
        <v>5645</v>
      </c>
    </row>
    <row r="2750" spans="1:18" x14ac:dyDescent="0.2">
      <c r="A2750" s="182" t="s">
        <v>92</v>
      </c>
      <c r="B2750" s="182" t="s">
        <v>117</v>
      </c>
      <c r="C2750" s="183">
        <v>45646</v>
      </c>
      <c r="D2750" s="183">
        <v>45709</v>
      </c>
      <c r="E2750" s="183">
        <v>45646</v>
      </c>
      <c r="F2750" s="182" t="s">
        <v>94</v>
      </c>
      <c r="G2750" s="182" t="s">
        <v>95</v>
      </c>
      <c r="H2750" s="182" t="s">
        <v>29</v>
      </c>
      <c r="I2750" s="182" t="s">
        <v>295</v>
      </c>
      <c r="J2750" s="182" t="s">
        <v>320</v>
      </c>
      <c r="K2750" s="183">
        <v>45629</v>
      </c>
      <c r="L2750" s="183">
        <v>45632</v>
      </c>
      <c r="M2750" s="182" t="s">
        <v>458</v>
      </c>
      <c r="N2750" s="182">
        <v>74160</v>
      </c>
      <c r="O2750" s="182" t="s">
        <v>823</v>
      </c>
      <c r="P2750" s="182" t="s">
        <v>824</v>
      </c>
      <c r="Q2750" s="182" t="s">
        <v>3720</v>
      </c>
      <c r="R2750" s="182" t="s">
        <v>5646</v>
      </c>
    </row>
    <row r="2751" spans="1:18" x14ac:dyDescent="0.2">
      <c r="A2751" s="182" t="s">
        <v>92</v>
      </c>
      <c r="B2751" s="182" t="s">
        <v>196</v>
      </c>
      <c r="C2751" s="183">
        <v>45611</v>
      </c>
      <c r="D2751" s="183">
        <v>45777</v>
      </c>
      <c r="E2751" s="183">
        <v>45678</v>
      </c>
      <c r="F2751" s="182" t="s">
        <v>90</v>
      </c>
      <c r="G2751" s="182" t="s">
        <v>97</v>
      </c>
      <c r="H2751" s="182" t="s">
        <v>29</v>
      </c>
      <c r="I2751" s="182" t="s">
        <v>295</v>
      </c>
      <c r="J2751" s="182" t="s">
        <v>319</v>
      </c>
      <c r="K2751" s="183">
        <v>45579</v>
      </c>
      <c r="L2751" s="183">
        <v>45582</v>
      </c>
      <c r="M2751" s="182" t="s">
        <v>463</v>
      </c>
      <c r="N2751" s="182">
        <v>74100</v>
      </c>
      <c r="O2751" s="182" t="s">
        <v>609</v>
      </c>
      <c r="P2751" s="182" t="s">
        <v>610</v>
      </c>
      <c r="Q2751" s="182" t="s">
        <v>3721</v>
      </c>
      <c r="R2751" s="182" t="s">
        <v>5647</v>
      </c>
    </row>
    <row r="2752" spans="1:18" x14ac:dyDescent="0.2">
      <c r="A2752" s="182" t="s">
        <v>92</v>
      </c>
      <c r="B2752" s="182" t="s">
        <v>81</v>
      </c>
      <c r="C2752" s="183">
        <v>45646</v>
      </c>
      <c r="D2752" s="183">
        <v>45721</v>
      </c>
      <c r="E2752" s="183">
        <v>45646</v>
      </c>
      <c r="F2752" s="182" t="s">
        <v>94</v>
      </c>
      <c r="G2752" s="182" t="s">
        <v>95</v>
      </c>
      <c r="H2752" s="182" t="s">
        <v>28</v>
      </c>
      <c r="I2752" s="182" t="s">
        <v>295</v>
      </c>
      <c r="J2752" s="182" t="s">
        <v>319</v>
      </c>
      <c r="K2752" s="183">
        <v>45632</v>
      </c>
      <c r="L2752" s="183">
        <v>45723</v>
      </c>
      <c r="M2752" s="182" t="s">
        <v>511</v>
      </c>
      <c r="N2752" s="182">
        <v>74380</v>
      </c>
      <c r="O2752" s="182" t="s">
        <v>1365</v>
      </c>
      <c r="P2752" s="182" t="s">
        <v>1038</v>
      </c>
      <c r="Q2752" s="182" t="s">
        <v>3722</v>
      </c>
      <c r="R2752" s="182" t="s">
        <v>5648</v>
      </c>
    </row>
    <row r="2753" spans="1:18" x14ac:dyDescent="0.2">
      <c r="A2753" s="182" t="s">
        <v>92</v>
      </c>
      <c r="B2753" s="182" t="s">
        <v>110</v>
      </c>
      <c r="C2753" s="183">
        <v>45645</v>
      </c>
      <c r="D2753" s="183">
        <v>45808</v>
      </c>
      <c r="E2753" s="183">
        <v>45673</v>
      </c>
      <c r="F2753" s="182" t="s">
        <v>98</v>
      </c>
      <c r="G2753" s="182" t="s">
        <v>95</v>
      </c>
      <c r="H2753" s="182" t="s">
        <v>29</v>
      </c>
      <c r="I2753" s="182" t="s">
        <v>295</v>
      </c>
      <c r="J2753" s="182" t="s">
        <v>319</v>
      </c>
      <c r="K2753" s="183">
        <v>45630</v>
      </c>
      <c r="L2753" s="183">
        <v>45631</v>
      </c>
      <c r="M2753" s="182" t="s">
        <v>463</v>
      </c>
      <c r="N2753" s="182">
        <v>74100</v>
      </c>
      <c r="O2753" s="182" t="s">
        <v>736</v>
      </c>
      <c r="P2753" s="182" t="s">
        <v>737</v>
      </c>
      <c r="Q2753" s="182" t="s">
        <v>3723</v>
      </c>
      <c r="R2753" s="182" t="s">
        <v>5649</v>
      </c>
    </row>
    <row r="2754" spans="1:18" x14ac:dyDescent="0.2">
      <c r="A2754" s="182" t="s">
        <v>92</v>
      </c>
      <c r="B2754" s="182" t="s">
        <v>223</v>
      </c>
      <c r="C2754" s="183">
        <v>45674</v>
      </c>
      <c r="D2754" s="183">
        <v>45902</v>
      </c>
      <c r="E2754" s="183">
        <v>45674</v>
      </c>
      <c r="F2754" s="182" t="s">
        <v>94</v>
      </c>
      <c r="G2754" s="182" t="s">
        <v>95</v>
      </c>
      <c r="H2754" s="182" t="s">
        <v>29</v>
      </c>
      <c r="I2754" s="182" t="s">
        <v>295</v>
      </c>
      <c r="J2754" s="182" t="s">
        <v>319</v>
      </c>
      <c r="K2754" s="183">
        <v>45643</v>
      </c>
      <c r="L2754" s="183">
        <v>45645</v>
      </c>
      <c r="M2754" s="182" t="s">
        <v>463</v>
      </c>
      <c r="N2754" s="182">
        <v>74100</v>
      </c>
      <c r="O2754" s="182" t="s">
        <v>738</v>
      </c>
      <c r="P2754" s="182" t="s">
        <v>739</v>
      </c>
      <c r="Q2754" s="182" t="s">
        <v>3724</v>
      </c>
      <c r="R2754" s="182" t="s">
        <v>5650</v>
      </c>
    </row>
    <row r="2755" spans="1:18" x14ac:dyDescent="0.2">
      <c r="A2755" s="182" t="s">
        <v>92</v>
      </c>
      <c r="B2755" s="182" t="s">
        <v>224</v>
      </c>
      <c r="C2755" s="183">
        <v>45691</v>
      </c>
      <c r="D2755" s="183">
        <v>45887</v>
      </c>
      <c r="E2755" s="183">
        <v>45677</v>
      </c>
      <c r="F2755" s="182" t="s">
        <v>94</v>
      </c>
      <c r="G2755" s="182" t="s">
        <v>97</v>
      </c>
      <c r="H2755" s="182" t="s">
        <v>28</v>
      </c>
      <c r="I2755" s="182" t="s">
        <v>295</v>
      </c>
      <c r="J2755" s="182" t="s">
        <v>319</v>
      </c>
      <c r="K2755" s="183">
        <v>45639</v>
      </c>
      <c r="L2755" s="183">
        <v>45645</v>
      </c>
      <c r="M2755" s="182" t="s">
        <v>546</v>
      </c>
      <c r="N2755" s="182">
        <v>74160</v>
      </c>
      <c r="O2755" s="182" t="s">
        <v>694</v>
      </c>
      <c r="P2755" s="182" t="s">
        <v>695</v>
      </c>
      <c r="Q2755" s="182" t="s">
        <v>3725</v>
      </c>
      <c r="R2755" s="182" t="s">
        <v>5651</v>
      </c>
    </row>
    <row r="2756" spans="1:18" x14ac:dyDescent="0.2">
      <c r="A2756" s="182" t="s">
        <v>120</v>
      </c>
      <c r="B2756" s="182" t="s">
        <v>225</v>
      </c>
      <c r="C2756" s="183">
        <v>45663</v>
      </c>
      <c r="D2756" s="183">
        <v>45874</v>
      </c>
      <c r="E2756" s="183">
        <v>45663</v>
      </c>
      <c r="F2756" s="182" t="s">
        <v>94</v>
      </c>
      <c r="G2756" s="182" t="s">
        <v>95</v>
      </c>
      <c r="H2756" s="182" t="s">
        <v>29</v>
      </c>
      <c r="I2756" s="182" t="s">
        <v>295</v>
      </c>
      <c r="J2756" s="182" t="s">
        <v>319</v>
      </c>
      <c r="K2756" s="183">
        <v>45639</v>
      </c>
      <c r="L2756" s="183">
        <v>45644</v>
      </c>
      <c r="M2756" s="182" t="s">
        <v>456</v>
      </c>
      <c r="N2756" s="182">
        <v>74300</v>
      </c>
      <c r="O2756" s="182" t="s">
        <v>654</v>
      </c>
      <c r="P2756" s="182" t="s">
        <v>655</v>
      </c>
      <c r="Q2756" s="182" t="s">
        <v>3726</v>
      </c>
      <c r="R2756" s="182" t="s">
        <v>5652</v>
      </c>
    </row>
    <row r="2757" spans="1:18" x14ac:dyDescent="0.2">
      <c r="A2757" s="182" t="s">
        <v>120</v>
      </c>
      <c r="B2757" s="182" t="s">
        <v>226</v>
      </c>
      <c r="C2757" s="183">
        <v>45666</v>
      </c>
      <c r="D2757" s="183">
        <v>45951</v>
      </c>
      <c r="E2757" s="183">
        <v>45666</v>
      </c>
      <c r="F2757" s="182" t="s">
        <v>94</v>
      </c>
      <c r="G2757" s="182" t="s">
        <v>95</v>
      </c>
      <c r="H2757" s="182" t="s">
        <v>29</v>
      </c>
      <c r="I2757" s="182" t="s">
        <v>295</v>
      </c>
      <c r="J2757" s="182" t="s">
        <v>319</v>
      </c>
      <c r="K2757" s="183">
        <v>45643</v>
      </c>
      <c r="L2757" s="183">
        <v>45644</v>
      </c>
      <c r="M2757" s="182" t="s">
        <v>528</v>
      </c>
      <c r="N2757" s="182">
        <v>74800</v>
      </c>
      <c r="O2757" s="182" t="s">
        <v>642</v>
      </c>
      <c r="P2757" s="182" t="s">
        <v>643</v>
      </c>
      <c r="Q2757" s="182" t="s">
        <v>3727</v>
      </c>
      <c r="R2757" s="182" t="s">
        <v>5653</v>
      </c>
    </row>
    <row r="2758" spans="1:18" x14ac:dyDescent="0.2">
      <c r="A2758" s="182" t="s">
        <v>120</v>
      </c>
      <c r="B2758" s="182" t="s">
        <v>237</v>
      </c>
      <c r="C2758" s="183">
        <v>45663</v>
      </c>
      <c r="D2758" s="183">
        <v>45860</v>
      </c>
      <c r="E2758" s="183">
        <v>45663</v>
      </c>
      <c r="F2758" s="182" t="s">
        <v>94</v>
      </c>
      <c r="G2758" s="182" t="s">
        <v>95</v>
      </c>
      <c r="H2758" s="182" t="s">
        <v>29</v>
      </c>
      <c r="I2758" s="182" t="s">
        <v>295</v>
      </c>
      <c r="J2758" s="182" t="s">
        <v>319</v>
      </c>
      <c r="K2758" s="183">
        <v>45642</v>
      </c>
      <c r="L2758" s="183">
        <v>45644</v>
      </c>
      <c r="M2758" s="182" t="s">
        <v>456</v>
      </c>
      <c r="N2758" s="182">
        <v>74300</v>
      </c>
      <c r="O2758" s="182" t="s">
        <v>1293</v>
      </c>
      <c r="P2758" s="182" t="s">
        <v>704</v>
      </c>
      <c r="Q2758" s="182" t="s">
        <v>3728</v>
      </c>
      <c r="R2758" s="182" t="s">
        <v>5654</v>
      </c>
    </row>
    <row r="2759" spans="1:18" x14ac:dyDescent="0.2">
      <c r="A2759" s="182" t="s">
        <v>92</v>
      </c>
      <c r="B2759" s="182" t="s">
        <v>113</v>
      </c>
      <c r="C2759" s="183">
        <v>45645</v>
      </c>
      <c r="D2759" s="183">
        <v>45853</v>
      </c>
      <c r="E2759" s="183">
        <v>45701</v>
      </c>
      <c r="F2759" s="182" t="s">
        <v>98</v>
      </c>
      <c r="G2759" s="182" t="s">
        <v>95</v>
      </c>
      <c r="H2759" s="182" t="s">
        <v>29</v>
      </c>
      <c r="I2759" s="182" t="s">
        <v>295</v>
      </c>
      <c r="J2759" s="182" t="s">
        <v>319</v>
      </c>
      <c r="K2759" s="183">
        <v>45631</v>
      </c>
      <c r="L2759" s="183">
        <v>45631</v>
      </c>
      <c r="M2759" s="182" t="s">
        <v>497</v>
      </c>
      <c r="N2759" s="182">
        <v>74380</v>
      </c>
      <c r="O2759" s="182" t="s">
        <v>781</v>
      </c>
      <c r="P2759" s="182" t="s">
        <v>782</v>
      </c>
      <c r="Q2759" s="182" t="s">
        <v>3729</v>
      </c>
      <c r="R2759" s="182" t="s">
        <v>5655</v>
      </c>
    </row>
    <row r="2760" spans="1:18" x14ac:dyDescent="0.2">
      <c r="A2760" s="182" t="s">
        <v>92</v>
      </c>
      <c r="B2760" s="182" t="s">
        <v>206</v>
      </c>
      <c r="C2760" s="183">
        <v>45589</v>
      </c>
      <c r="D2760" s="183">
        <v>45722</v>
      </c>
      <c r="E2760" s="183">
        <v>45671</v>
      </c>
      <c r="F2760" s="182" t="s">
        <v>93</v>
      </c>
      <c r="G2760" s="182" t="s">
        <v>95</v>
      </c>
      <c r="H2760" s="182" t="s">
        <v>29</v>
      </c>
      <c r="I2760" s="182" t="s">
        <v>295</v>
      </c>
      <c r="J2760" s="182" t="s">
        <v>319</v>
      </c>
      <c r="K2760" s="183">
        <v>45588</v>
      </c>
      <c r="L2760" s="183">
        <v>45588</v>
      </c>
      <c r="M2760" s="182" t="s">
        <v>457</v>
      </c>
      <c r="N2760" s="182">
        <v>74240</v>
      </c>
      <c r="O2760" s="182" t="s">
        <v>1368</v>
      </c>
      <c r="P2760" s="182" t="s">
        <v>1077</v>
      </c>
      <c r="Q2760" s="182" t="s">
        <v>3730</v>
      </c>
      <c r="R2760" s="182" t="s">
        <v>5656</v>
      </c>
    </row>
    <row r="2761" spans="1:18" x14ac:dyDescent="0.2">
      <c r="A2761" s="182" t="s">
        <v>92</v>
      </c>
      <c r="B2761" s="182" t="s">
        <v>188</v>
      </c>
      <c r="C2761" s="183">
        <v>45587</v>
      </c>
      <c r="D2761" s="183">
        <v>45716</v>
      </c>
      <c r="E2761" s="183">
        <v>45673</v>
      </c>
      <c r="F2761" s="182" t="s">
        <v>93</v>
      </c>
      <c r="G2761" s="182" t="s">
        <v>95</v>
      </c>
      <c r="H2761" s="17"/>
      <c r="I2761" s="182" t="s">
        <v>295</v>
      </c>
      <c r="J2761" s="182" t="s">
        <v>319</v>
      </c>
      <c r="K2761" s="183">
        <v>45495</v>
      </c>
      <c r="L2761" s="183">
        <v>45580</v>
      </c>
      <c r="M2761" s="182" t="s">
        <v>563</v>
      </c>
      <c r="N2761" s="182">
        <v>74100</v>
      </c>
      <c r="O2761" s="182" t="s">
        <v>1086</v>
      </c>
      <c r="P2761" s="182" t="s">
        <v>1087</v>
      </c>
      <c r="Q2761" s="182" t="s">
        <v>3731</v>
      </c>
      <c r="R2761" s="182" t="s">
        <v>5657</v>
      </c>
    </row>
    <row r="2762" spans="1:18" x14ac:dyDescent="0.2">
      <c r="A2762" s="182" t="s">
        <v>92</v>
      </c>
      <c r="B2762" s="182" t="s">
        <v>227</v>
      </c>
      <c r="C2762" s="183">
        <v>45673</v>
      </c>
      <c r="D2762" s="183">
        <v>45853</v>
      </c>
      <c r="E2762" s="183">
        <v>45673</v>
      </c>
      <c r="F2762" s="182" t="s">
        <v>94</v>
      </c>
      <c r="G2762" s="182" t="s">
        <v>95</v>
      </c>
      <c r="H2762" s="182" t="s">
        <v>29</v>
      </c>
      <c r="I2762" s="182" t="s">
        <v>295</v>
      </c>
      <c r="J2762" s="182" t="s">
        <v>319</v>
      </c>
      <c r="K2762" s="183">
        <v>45636</v>
      </c>
      <c r="L2762" s="183">
        <v>45643</v>
      </c>
      <c r="M2762" s="182" t="s">
        <v>481</v>
      </c>
      <c r="N2762" s="182">
        <v>74100</v>
      </c>
      <c r="O2762" s="182" t="s">
        <v>742</v>
      </c>
      <c r="P2762" s="182" t="s">
        <v>743</v>
      </c>
      <c r="Q2762" s="182" t="s">
        <v>3732</v>
      </c>
      <c r="R2762" s="182" t="s">
        <v>5658</v>
      </c>
    </row>
    <row r="2763" spans="1:18" x14ac:dyDescent="0.2">
      <c r="A2763" s="182" t="s">
        <v>92</v>
      </c>
      <c r="B2763" s="182" t="s">
        <v>233</v>
      </c>
      <c r="C2763" s="183">
        <v>45629</v>
      </c>
      <c r="D2763" s="183">
        <v>45723</v>
      </c>
      <c r="E2763" s="183">
        <v>45667</v>
      </c>
      <c r="F2763" s="182" t="s">
        <v>98</v>
      </c>
      <c r="G2763" s="182" t="s">
        <v>125</v>
      </c>
      <c r="H2763" s="182" t="s">
        <v>29</v>
      </c>
      <c r="I2763" s="182" t="s">
        <v>295</v>
      </c>
      <c r="J2763" s="182" t="s">
        <v>319</v>
      </c>
      <c r="K2763" s="183">
        <v>45623</v>
      </c>
      <c r="L2763" s="183">
        <v>45644</v>
      </c>
      <c r="M2763" s="182" t="s">
        <v>463</v>
      </c>
      <c r="N2763" s="182">
        <v>74100</v>
      </c>
      <c r="O2763" s="182" t="s">
        <v>1366</v>
      </c>
      <c r="P2763" s="182" t="s">
        <v>1039</v>
      </c>
      <c r="Q2763" s="182" t="s">
        <v>3733</v>
      </c>
      <c r="R2763" s="182" t="s">
        <v>5659</v>
      </c>
    </row>
    <row r="2764" spans="1:18" x14ac:dyDescent="0.2">
      <c r="A2764" s="182" t="s">
        <v>96</v>
      </c>
      <c r="B2764" s="182" t="s">
        <v>119</v>
      </c>
      <c r="C2764" s="183">
        <v>45644</v>
      </c>
      <c r="D2764" s="183">
        <v>45838</v>
      </c>
      <c r="E2764" s="183">
        <v>45644</v>
      </c>
      <c r="F2764" s="182" t="s">
        <v>94</v>
      </c>
      <c r="G2764" s="182" t="s">
        <v>95</v>
      </c>
      <c r="H2764" s="182" t="s">
        <v>28</v>
      </c>
      <c r="I2764" s="182" t="s">
        <v>295</v>
      </c>
      <c r="J2764" s="182" t="s">
        <v>319</v>
      </c>
      <c r="K2764" s="183">
        <v>45610</v>
      </c>
      <c r="L2764" s="183">
        <v>45610</v>
      </c>
      <c r="M2764" s="182" t="s">
        <v>467</v>
      </c>
      <c r="N2764" s="182">
        <v>74150</v>
      </c>
      <c r="O2764" s="182" t="s">
        <v>867</v>
      </c>
      <c r="P2764" s="182" t="s">
        <v>868</v>
      </c>
      <c r="Q2764" s="182" t="s">
        <v>3734</v>
      </c>
      <c r="R2764" s="182" t="s">
        <v>5660</v>
      </c>
    </row>
    <row r="2765" spans="1:18" x14ac:dyDescent="0.2">
      <c r="A2765" s="182" t="s">
        <v>96</v>
      </c>
      <c r="B2765" s="182" t="s">
        <v>205</v>
      </c>
      <c r="C2765" s="183">
        <v>45581</v>
      </c>
      <c r="D2765" s="183">
        <v>45693</v>
      </c>
      <c r="E2765" s="183">
        <v>45644</v>
      </c>
      <c r="F2765" s="182" t="s">
        <v>90</v>
      </c>
      <c r="G2765" s="182" t="s">
        <v>95</v>
      </c>
      <c r="H2765" s="182" t="s">
        <v>28</v>
      </c>
      <c r="I2765" s="182" t="s">
        <v>295</v>
      </c>
      <c r="J2765" s="182" t="s">
        <v>319</v>
      </c>
      <c r="K2765" s="183">
        <v>45603</v>
      </c>
      <c r="L2765" s="183">
        <v>45603</v>
      </c>
      <c r="M2765" s="182" t="s">
        <v>467</v>
      </c>
      <c r="N2765" s="182">
        <v>74150</v>
      </c>
      <c r="O2765" s="182" t="s">
        <v>792</v>
      </c>
      <c r="P2765" s="182" t="s">
        <v>1088</v>
      </c>
      <c r="Q2765" s="182" t="s">
        <v>3735</v>
      </c>
      <c r="R2765" s="182" t="s">
        <v>5661</v>
      </c>
    </row>
    <row r="2766" spans="1:18" x14ac:dyDescent="0.2">
      <c r="A2766" s="182" t="s">
        <v>92</v>
      </c>
      <c r="B2766" s="182" t="s">
        <v>229</v>
      </c>
      <c r="C2766" s="183">
        <v>45674</v>
      </c>
      <c r="D2766" s="183">
        <v>45921</v>
      </c>
      <c r="E2766" s="183">
        <v>45674</v>
      </c>
      <c r="F2766" s="182" t="s">
        <v>94</v>
      </c>
      <c r="G2766" s="182" t="s">
        <v>95</v>
      </c>
      <c r="H2766" s="182" t="s">
        <v>29</v>
      </c>
      <c r="I2766" s="182" t="s">
        <v>295</v>
      </c>
      <c r="J2766" s="182" t="s">
        <v>319</v>
      </c>
      <c r="K2766" s="183">
        <v>45639</v>
      </c>
      <c r="L2766" s="183">
        <v>45895</v>
      </c>
      <c r="M2766" s="182" t="s">
        <v>463</v>
      </c>
      <c r="N2766" s="182">
        <v>74100</v>
      </c>
      <c r="O2766" s="182" t="s">
        <v>898</v>
      </c>
      <c r="P2766" s="182" t="s">
        <v>899</v>
      </c>
      <c r="Q2766" s="182" t="s">
        <v>3736</v>
      </c>
      <c r="R2766" s="182" t="s">
        <v>5662</v>
      </c>
    </row>
    <row r="2767" spans="1:18" x14ac:dyDescent="0.2">
      <c r="A2767" s="182" t="s">
        <v>96</v>
      </c>
      <c r="B2767" s="182" t="s">
        <v>210</v>
      </c>
      <c r="C2767" s="183">
        <v>45644</v>
      </c>
      <c r="D2767" s="183">
        <v>45791</v>
      </c>
      <c r="E2767" s="183">
        <v>45672</v>
      </c>
      <c r="F2767" s="182" t="s">
        <v>98</v>
      </c>
      <c r="G2767" s="182" t="s">
        <v>95</v>
      </c>
      <c r="H2767" s="182" t="s">
        <v>28</v>
      </c>
      <c r="I2767" s="182" t="s">
        <v>295</v>
      </c>
      <c r="J2767" s="182" t="s">
        <v>319</v>
      </c>
      <c r="K2767" s="183">
        <v>45635</v>
      </c>
      <c r="L2767" s="183">
        <v>45636</v>
      </c>
      <c r="M2767" s="182" t="s">
        <v>467</v>
      </c>
      <c r="N2767" s="182">
        <v>74150</v>
      </c>
      <c r="O2767" s="182" t="s">
        <v>885</v>
      </c>
      <c r="P2767" s="182" t="s">
        <v>886</v>
      </c>
      <c r="Q2767" s="182" t="s">
        <v>3737</v>
      </c>
      <c r="R2767" s="182" t="s">
        <v>5663</v>
      </c>
    </row>
    <row r="2768" spans="1:18" x14ac:dyDescent="0.2">
      <c r="A2768" s="182" t="s">
        <v>96</v>
      </c>
      <c r="B2768" s="182" t="s">
        <v>231</v>
      </c>
      <c r="C2768" s="183">
        <v>45644</v>
      </c>
      <c r="D2768" s="183">
        <v>45869</v>
      </c>
      <c r="E2768" s="183">
        <v>45672</v>
      </c>
      <c r="F2768" s="182" t="s">
        <v>98</v>
      </c>
      <c r="G2768" s="182" t="s">
        <v>95</v>
      </c>
      <c r="H2768" s="182" t="s">
        <v>28</v>
      </c>
      <c r="I2768" s="182" t="s">
        <v>295</v>
      </c>
      <c r="J2768" s="182" t="s">
        <v>319</v>
      </c>
      <c r="K2768" s="183">
        <v>45610</v>
      </c>
      <c r="L2768" s="183">
        <v>45610</v>
      </c>
      <c r="M2768" s="182" t="s">
        <v>467</v>
      </c>
      <c r="N2768" s="182">
        <v>74150</v>
      </c>
      <c r="O2768" s="182" t="s">
        <v>625</v>
      </c>
      <c r="P2768" s="182" t="s">
        <v>861</v>
      </c>
      <c r="Q2768" s="182" t="s">
        <v>3738</v>
      </c>
      <c r="R2768" s="182" t="s">
        <v>5664</v>
      </c>
    </row>
    <row r="2769" spans="1:18" x14ac:dyDescent="0.2">
      <c r="A2769" s="182" t="s">
        <v>96</v>
      </c>
      <c r="B2769" s="182" t="s">
        <v>231</v>
      </c>
      <c r="C2769" s="183">
        <v>45644</v>
      </c>
      <c r="D2769" s="183">
        <v>45869</v>
      </c>
      <c r="E2769" s="183">
        <v>45644</v>
      </c>
      <c r="F2769" s="182" t="s">
        <v>94</v>
      </c>
      <c r="G2769" s="182" t="s">
        <v>95</v>
      </c>
      <c r="H2769" s="182" t="s">
        <v>28</v>
      </c>
      <c r="I2769" s="182" t="s">
        <v>295</v>
      </c>
      <c r="J2769" s="182" t="s">
        <v>319</v>
      </c>
      <c r="K2769" s="183">
        <v>45610</v>
      </c>
      <c r="L2769" s="183">
        <v>45610</v>
      </c>
      <c r="M2769" s="182" t="s">
        <v>467</v>
      </c>
      <c r="N2769" s="182">
        <v>74150</v>
      </c>
      <c r="O2769" s="182" t="s">
        <v>625</v>
      </c>
      <c r="P2769" s="182" t="s">
        <v>861</v>
      </c>
      <c r="Q2769" s="182" t="s">
        <v>3739</v>
      </c>
      <c r="R2769" s="182" t="s">
        <v>5665</v>
      </c>
    </row>
    <row r="2770" spans="1:18" x14ac:dyDescent="0.2">
      <c r="A2770" s="182" t="s">
        <v>96</v>
      </c>
      <c r="B2770" s="182" t="s">
        <v>210</v>
      </c>
      <c r="C2770" s="183">
        <v>45644</v>
      </c>
      <c r="D2770" s="183">
        <v>45791</v>
      </c>
      <c r="E2770" s="183">
        <v>45644</v>
      </c>
      <c r="F2770" s="182" t="s">
        <v>94</v>
      </c>
      <c r="G2770" s="182" t="s">
        <v>95</v>
      </c>
      <c r="H2770" s="182" t="s">
        <v>28</v>
      </c>
      <c r="I2770" s="182" t="s">
        <v>295</v>
      </c>
      <c r="J2770" s="182" t="s">
        <v>319</v>
      </c>
      <c r="K2770" s="183">
        <v>45635</v>
      </c>
      <c r="L2770" s="183">
        <v>45636</v>
      </c>
      <c r="M2770" s="182" t="s">
        <v>467</v>
      </c>
      <c r="N2770" s="182">
        <v>74150</v>
      </c>
      <c r="O2770" s="182" t="s">
        <v>885</v>
      </c>
      <c r="P2770" s="182" t="s">
        <v>886</v>
      </c>
      <c r="Q2770" s="182" t="s">
        <v>3740</v>
      </c>
      <c r="R2770" s="182" t="s">
        <v>5666</v>
      </c>
    </row>
    <row r="2771" spans="1:18" x14ac:dyDescent="0.2">
      <c r="A2771" s="182" t="s">
        <v>92</v>
      </c>
      <c r="B2771" s="182" t="s">
        <v>192</v>
      </c>
      <c r="C2771" s="183">
        <v>45587</v>
      </c>
      <c r="D2771" s="183">
        <v>45800</v>
      </c>
      <c r="E2771" s="183">
        <v>45673</v>
      </c>
      <c r="F2771" s="182" t="s">
        <v>93</v>
      </c>
      <c r="G2771" s="182" t="s">
        <v>95</v>
      </c>
      <c r="H2771" s="17"/>
      <c r="I2771" s="182" t="s">
        <v>295</v>
      </c>
      <c r="J2771" s="182" t="s">
        <v>320</v>
      </c>
      <c r="K2771" s="183">
        <v>45567</v>
      </c>
      <c r="L2771" s="183">
        <v>45576</v>
      </c>
      <c r="M2771" s="182" t="s">
        <v>537</v>
      </c>
      <c r="N2771" s="182">
        <v>74160</v>
      </c>
      <c r="O2771" s="182" t="s">
        <v>1307</v>
      </c>
      <c r="P2771" s="182" t="s">
        <v>882</v>
      </c>
      <c r="Q2771" s="182" t="s">
        <v>3741</v>
      </c>
      <c r="R2771" s="182" t="s">
        <v>5667</v>
      </c>
    </row>
    <row r="2772" spans="1:18" x14ac:dyDescent="0.2">
      <c r="A2772" s="182" t="s">
        <v>92</v>
      </c>
      <c r="B2772" s="182" t="s">
        <v>138</v>
      </c>
      <c r="C2772" s="183">
        <v>45643</v>
      </c>
      <c r="D2772" s="183">
        <v>45746</v>
      </c>
      <c r="E2772" s="183">
        <v>45663</v>
      </c>
      <c r="F2772" s="182" t="s">
        <v>98</v>
      </c>
      <c r="G2772" s="182" t="s">
        <v>97</v>
      </c>
      <c r="H2772" s="17"/>
      <c r="I2772" s="182" t="s">
        <v>295</v>
      </c>
      <c r="J2772" s="182" t="s">
        <v>320</v>
      </c>
      <c r="K2772" s="183">
        <v>45596</v>
      </c>
      <c r="L2772" s="183">
        <v>45596</v>
      </c>
      <c r="M2772" s="182" t="s">
        <v>507</v>
      </c>
      <c r="N2772" s="182">
        <v>74160</v>
      </c>
      <c r="O2772" s="182" t="s">
        <v>946</v>
      </c>
      <c r="P2772" s="182" t="s">
        <v>947</v>
      </c>
      <c r="Q2772" s="182" t="s">
        <v>3742</v>
      </c>
      <c r="R2772" s="182" t="s">
        <v>5668</v>
      </c>
    </row>
    <row r="2773" spans="1:18" x14ac:dyDescent="0.2">
      <c r="A2773" s="182" t="s">
        <v>92</v>
      </c>
      <c r="B2773" s="182" t="s">
        <v>219</v>
      </c>
      <c r="C2773" s="183">
        <v>45674</v>
      </c>
      <c r="D2773" s="183">
        <v>45832</v>
      </c>
      <c r="E2773" s="183">
        <v>45674</v>
      </c>
      <c r="F2773" s="182" t="s">
        <v>94</v>
      </c>
      <c r="G2773" s="182" t="s">
        <v>95</v>
      </c>
      <c r="H2773" s="182" t="s">
        <v>28</v>
      </c>
      <c r="I2773" s="182" t="s">
        <v>295</v>
      </c>
      <c r="J2773" s="182" t="s">
        <v>319</v>
      </c>
      <c r="K2773" s="183">
        <v>45608</v>
      </c>
      <c r="L2773" s="183">
        <v>45611</v>
      </c>
      <c r="M2773" s="182" t="s">
        <v>463</v>
      </c>
      <c r="N2773" s="182">
        <v>74100</v>
      </c>
      <c r="O2773" s="182" t="s">
        <v>851</v>
      </c>
      <c r="P2773" s="182" t="s">
        <v>852</v>
      </c>
      <c r="Q2773" s="182" t="s">
        <v>3743</v>
      </c>
      <c r="R2773" s="182" t="s">
        <v>5669</v>
      </c>
    </row>
    <row r="2774" spans="1:18" x14ac:dyDescent="0.2">
      <c r="A2774" s="182" t="s">
        <v>92</v>
      </c>
      <c r="B2774" s="182" t="s">
        <v>128</v>
      </c>
      <c r="C2774" s="183">
        <v>45631</v>
      </c>
      <c r="D2774" s="183">
        <v>45853</v>
      </c>
      <c r="E2774" s="183">
        <v>45670</v>
      </c>
      <c r="F2774" s="182" t="s">
        <v>98</v>
      </c>
      <c r="G2774" s="182" t="s">
        <v>95</v>
      </c>
      <c r="H2774" s="182" t="s">
        <v>29</v>
      </c>
      <c r="I2774" s="182" t="s">
        <v>295</v>
      </c>
      <c r="J2774" s="182" t="s">
        <v>319</v>
      </c>
      <c r="K2774" s="183">
        <v>45621</v>
      </c>
      <c r="L2774" s="183">
        <v>45624</v>
      </c>
      <c r="M2774" s="182" t="s">
        <v>463</v>
      </c>
      <c r="N2774" s="182">
        <v>74100</v>
      </c>
      <c r="O2774" s="182" t="s">
        <v>977</v>
      </c>
      <c r="P2774" s="182" t="s">
        <v>978</v>
      </c>
      <c r="Q2774" s="182" t="s">
        <v>3744</v>
      </c>
      <c r="R2774" s="182" t="s">
        <v>5670</v>
      </c>
    </row>
    <row r="2775" spans="1:18" x14ac:dyDescent="0.2">
      <c r="A2775" s="182" t="s">
        <v>92</v>
      </c>
      <c r="B2775" s="182" t="s">
        <v>150</v>
      </c>
      <c r="C2775" s="183">
        <v>45628</v>
      </c>
      <c r="D2775" s="183">
        <v>45716</v>
      </c>
      <c r="E2775" s="183">
        <v>45666</v>
      </c>
      <c r="F2775" s="182" t="s">
        <v>98</v>
      </c>
      <c r="G2775" s="182" t="s">
        <v>95</v>
      </c>
      <c r="H2775" s="182" t="s">
        <v>28</v>
      </c>
      <c r="I2775" s="182" t="s">
        <v>295</v>
      </c>
      <c r="J2775" s="182" t="s">
        <v>321</v>
      </c>
      <c r="K2775" s="183">
        <v>45586</v>
      </c>
      <c r="L2775" s="183">
        <v>45611</v>
      </c>
      <c r="M2775" s="182" t="s">
        <v>481</v>
      </c>
      <c r="N2775" s="182">
        <v>74100</v>
      </c>
      <c r="O2775" s="182" t="s">
        <v>1080</v>
      </c>
      <c r="P2775" s="182" t="s">
        <v>1081</v>
      </c>
      <c r="Q2775" s="182" t="s">
        <v>3745</v>
      </c>
      <c r="R2775" s="182" t="s">
        <v>5671</v>
      </c>
    </row>
    <row r="2776" spans="1:18" x14ac:dyDescent="0.2">
      <c r="A2776" s="182" t="s">
        <v>92</v>
      </c>
      <c r="B2776" s="182" t="s">
        <v>199</v>
      </c>
      <c r="C2776" s="183">
        <v>45617</v>
      </c>
      <c r="D2776" s="183">
        <v>45869</v>
      </c>
      <c r="E2776" s="183">
        <v>45667</v>
      </c>
      <c r="F2776" s="182" t="s">
        <v>90</v>
      </c>
      <c r="G2776" s="182" t="s">
        <v>95</v>
      </c>
      <c r="H2776" s="182" t="s">
        <v>29</v>
      </c>
      <c r="I2776" s="182" t="s">
        <v>295</v>
      </c>
      <c r="J2776" s="182" t="s">
        <v>319</v>
      </c>
      <c r="K2776" s="183">
        <v>45609</v>
      </c>
      <c r="L2776" s="183">
        <v>45609</v>
      </c>
      <c r="M2776" s="182" t="s">
        <v>472</v>
      </c>
      <c r="N2776" s="182">
        <v>74930</v>
      </c>
      <c r="O2776" s="182" t="s">
        <v>792</v>
      </c>
      <c r="P2776" s="182" t="s">
        <v>793</v>
      </c>
      <c r="Q2776" s="182" t="s">
        <v>3746</v>
      </c>
      <c r="R2776" s="182" t="s">
        <v>5672</v>
      </c>
    </row>
    <row r="2777" spans="1:18" x14ac:dyDescent="0.2">
      <c r="A2777" s="182" t="s">
        <v>92</v>
      </c>
      <c r="B2777" s="182" t="s">
        <v>200</v>
      </c>
      <c r="C2777" s="183">
        <v>45615</v>
      </c>
      <c r="D2777" s="183">
        <v>45853</v>
      </c>
      <c r="E2777" s="183">
        <v>45664</v>
      </c>
      <c r="F2777" s="182" t="s">
        <v>90</v>
      </c>
      <c r="G2777" s="182" t="s">
        <v>95</v>
      </c>
      <c r="H2777" s="182" t="s">
        <v>29</v>
      </c>
      <c r="I2777" s="182" t="s">
        <v>295</v>
      </c>
      <c r="J2777" s="182" t="s">
        <v>319</v>
      </c>
      <c r="K2777" s="183">
        <v>45611</v>
      </c>
      <c r="L2777" s="183">
        <v>45611</v>
      </c>
      <c r="M2777" s="182" t="s">
        <v>463</v>
      </c>
      <c r="N2777" s="182">
        <v>74100</v>
      </c>
      <c r="O2777" s="182" t="s">
        <v>755</v>
      </c>
      <c r="P2777" s="182" t="s">
        <v>756</v>
      </c>
      <c r="Q2777" s="182" t="s">
        <v>3747</v>
      </c>
      <c r="R2777" s="182" t="s">
        <v>5673</v>
      </c>
    </row>
    <row r="2778" spans="1:18" x14ac:dyDescent="0.2">
      <c r="A2778" s="182" t="s">
        <v>92</v>
      </c>
      <c r="B2778" s="182" t="s">
        <v>175</v>
      </c>
      <c r="C2778" s="183">
        <v>45615</v>
      </c>
      <c r="D2778" s="183">
        <v>45713</v>
      </c>
      <c r="E2778" s="183">
        <v>45667</v>
      </c>
      <c r="F2778" s="182" t="s">
        <v>90</v>
      </c>
      <c r="G2778" s="182" t="s">
        <v>125</v>
      </c>
      <c r="H2778" s="17"/>
      <c r="I2778" s="182" t="s">
        <v>295</v>
      </c>
      <c r="J2778" s="182" t="s">
        <v>319</v>
      </c>
      <c r="K2778" s="183">
        <v>45587</v>
      </c>
      <c r="L2778" s="183">
        <v>45608</v>
      </c>
      <c r="M2778" s="182" t="s">
        <v>457</v>
      </c>
      <c r="N2778" s="182">
        <v>74240</v>
      </c>
      <c r="O2778" s="182" t="s">
        <v>883</v>
      </c>
      <c r="P2778" s="182" t="s">
        <v>1057</v>
      </c>
      <c r="Q2778" s="182" t="s">
        <v>3748</v>
      </c>
      <c r="R2778" s="182" t="s">
        <v>5674</v>
      </c>
    </row>
    <row r="2779" spans="1:18" x14ac:dyDescent="0.2">
      <c r="A2779" s="182" t="s">
        <v>92</v>
      </c>
      <c r="B2779" s="182" t="s">
        <v>123</v>
      </c>
      <c r="C2779" s="183">
        <v>45589</v>
      </c>
      <c r="D2779" s="183">
        <v>45856</v>
      </c>
      <c r="E2779" s="183">
        <v>45666</v>
      </c>
      <c r="F2779" s="182" t="s">
        <v>93</v>
      </c>
      <c r="G2779" s="182" t="s">
        <v>95</v>
      </c>
      <c r="H2779" s="182" t="s">
        <v>29</v>
      </c>
      <c r="I2779" s="182" t="s">
        <v>295</v>
      </c>
      <c r="J2779" s="182" t="s">
        <v>321</v>
      </c>
      <c r="K2779" s="183">
        <v>45505</v>
      </c>
      <c r="L2779" s="183">
        <v>45576</v>
      </c>
      <c r="M2779" s="182" t="s">
        <v>463</v>
      </c>
      <c r="N2779" s="182">
        <v>74100</v>
      </c>
      <c r="O2779" s="182" t="s">
        <v>907</v>
      </c>
      <c r="P2779" s="182" t="s">
        <v>908</v>
      </c>
      <c r="Q2779" s="182" t="s">
        <v>3749</v>
      </c>
      <c r="R2779" s="182" t="s">
        <v>5675</v>
      </c>
    </row>
    <row r="2780" spans="1:18" x14ac:dyDescent="0.2">
      <c r="A2780" s="182" t="s">
        <v>120</v>
      </c>
      <c r="B2780" s="182" t="s">
        <v>141</v>
      </c>
      <c r="C2780" s="183">
        <v>45614</v>
      </c>
      <c r="D2780" s="17"/>
      <c r="E2780" s="183">
        <v>45663</v>
      </c>
      <c r="F2780" s="182" t="s">
        <v>90</v>
      </c>
      <c r="G2780" s="182" t="s">
        <v>95</v>
      </c>
      <c r="H2780" s="182" t="s">
        <v>29</v>
      </c>
      <c r="I2780" s="182" t="s">
        <v>293</v>
      </c>
      <c r="J2780" s="182" t="s">
        <v>319</v>
      </c>
      <c r="K2780" s="183">
        <v>45587</v>
      </c>
      <c r="L2780" s="183">
        <v>45601</v>
      </c>
      <c r="M2780" s="182" t="s">
        <v>483</v>
      </c>
      <c r="N2780" s="182">
        <v>74950</v>
      </c>
      <c r="O2780" s="182" t="s">
        <v>1282</v>
      </c>
      <c r="P2780" s="182" t="s">
        <v>940</v>
      </c>
      <c r="Q2780" s="182" t="s">
        <v>3750</v>
      </c>
      <c r="R2780" s="182" t="s">
        <v>5676</v>
      </c>
    </row>
    <row r="2781" spans="1:18" x14ac:dyDescent="0.2">
      <c r="A2781" s="182" t="s">
        <v>92</v>
      </c>
      <c r="B2781" s="182" t="s">
        <v>190</v>
      </c>
      <c r="C2781" s="183">
        <v>45589</v>
      </c>
      <c r="D2781" s="183">
        <v>45808</v>
      </c>
      <c r="E2781" s="183">
        <v>45687</v>
      </c>
      <c r="F2781" s="182" t="s">
        <v>93</v>
      </c>
      <c r="G2781" s="182" t="s">
        <v>95</v>
      </c>
      <c r="H2781" s="182" t="s">
        <v>29</v>
      </c>
      <c r="I2781" s="182" t="s">
        <v>295</v>
      </c>
      <c r="J2781" s="182" t="s">
        <v>321</v>
      </c>
      <c r="K2781" s="183">
        <v>45506</v>
      </c>
      <c r="L2781" s="183">
        <v>45566</v>
      </c>
      <c r="M2781" s="182" t="s">
        <v>457</v>
      </c>
      <c r="N2781" s="182">
        <v>74240</v>
      </c>
      <c r="O2781" s="182" t="s">
        <v>1045</v>
      </c>
      <c r="P2781" s="182" t="s">
        <v>747</v>
      </c>
      <c r="Q2781" s="182" t="s">
        <v>3751</v>
      </c>
      <c r="R2781" s="182" t="s">
        <v>5677</v>
      </c>
    </row>
    <row r="2782" spans="1:18" x14ac:dyDescent="0.2">
      <c r="A2782" s="182" t="s">
        <v>96</v>
      </c>
      <c r="B2782" s="182" t="s">
        <v>114</v>
      </c>
      <c r="C2782" s="183">
        <v>45642</v>
      </c>
      <c r="D2782" s="183">
        <v>45812</v>
      </c>
      <c r="E2782" s="183">
        <v>45679</v>
      </c>
      <c r="F2782" s="182" t="s">
        <v>98</v>
      </c>
      <c r="G2782" s="182" t="s">
        <v>95</v>
      </c>
      <c r="H2782" s="17"/>
      <c r="I2782" s="182" t="s">
        <v>295</v>
      </c>
      <c r="J2782" s="182" t="s">
        <v>319</v>
      </c>
      <c r="K2782" s="183">
        <v>45630</v>
      </c>
      <c r="L2782" s="183">
        <v>45631</v>
      </c>
      <c r="M2782" s="182" t="s">
        <v>525</v>
      </c>
      <c r="N2782" s="182">
        <v>74210</v>
      </c>
      <c r="O2782" s="182" t="s">
        <v>648</v>
      </c>
      <c r="P2782" s="182" t="s">
        <v>796</v>
      </c>
      <c r="Q2782" s="182" t="s">
        <v>3752</v>
      </c>
      <c r="R2782" s="182" t="s">
        <v>5678</v>
      </c>
    </row>
    <row r="2783" spans="1:18" x14ac:dyDescent="0.2">
      <c r="A2783" s="182" t="s">
        <v>96</v>
      </c>
      <c r="B2783" s="182" t="s">
        <v>114</v>
      </c>
      <c r="C2783" s="183">
        <v>45642</v>
      </c>
      <c r="D2783" s="183">
        <v>45812</v>
      </c>
      <c r="E2783" s="183">
        <v>45642</v>
      </c>
      <c r="F2783" s="182" t="s">
        <v>94</v>
      </c>
      <c r="G2783" s="182" t="s">
        <v>95</v>
      </c>
      <c r="H2783" s="17"/>
      <c r="I2783" s="182" t="s">
        <v>295</v>
      </c>
      <c r="J2783" s="182" t="s">
        <v>319</v>
      </c>
      <c r="K2783" s="183">
        <v>45630</v>
      </c>
      <c r="L2783" s="183">
        <v>45631</v>
      </c>
      <c r="M2783" s="182" t="s">
        <v>525</v>
      </c>
      <c r="N2783" s="182">
        <v>74210</v>
      </c>
      <c r="O2783" s="182" t="s">
        <v>648</v>
      </c>
      <c r="P2783" s="182" t="s">
        <v>796</v>
      </c>
      <c r="Q2783" s="182" t="s">
        <v>3753</v>
      </c>
      <c r="R2783" s="182" t="s">
        <v>5679</v>
      </c>
    </row>
    <row r="2784" spans="1:18" x14ac:dyDescent="0.2">
      <c r="A2784" s="182" t="s">
        <v>92</v>
      </c>
      <c r="B2784" s="182" t="s">
        <v>186</v>
      </c>
      <c r="C2784" s="183">
        <v>45587</v>
      </c>
      <c r="D2784" s="183">
        <v>45944</v>
      </c>
      <c r="E2784" s="183">
        <v>45673</v>
      </c>
      <c r="F2784" s="182" t="s">
        <v>93</v>
      </c>
      <c r="G2784" s="182" t="s">
        <v>95</v>
      </c>
      <c r="H2784" s="182" t="s">
        <v>28</v>
      </c>
      <c r="I2784" s="182" t="s">
        <v>295</v>
      </c>
      <c r="J2784" s="182" t="s">
        <v>319</v>
      </c>
      <c r="K2784" s="183">
        <v>45469</v>
      </c>
      <c r="L2784" s="183">
        <v>45944</v>
      </c>
      <c r="M2784" s="182" t="s">
        <v>463</v>
      </c>
      <c r="N2784" s="182">
        <v>74100</v>
      </c>
      <c r="O2784" s="182" t="s">
        <v>809</v>
      </c>
      <c r="P2784" s="182" t="s">
        <v>782</v>
      </c>
      <c r="Q2784" s="182" t="s">
        <v>3754</v>
      </c>
      <c r="R2784" s="182" t="s">
        <v>5680</v>
      </c>
    </row>
    <row r="2785" spans="1:18" x14ac:dyDescent="0.2">
      <c r="A2785" s="182" t="s">
        <v>92</v>
      </c>
      <c r="B2785" s="182" t="s">
        <v>183</v>
      </c>
      <c r="C2785" s="183">
        <v>45588</v>
      </c>
      <c r="D2785" s="183">
        <v>45771</v>
      </c>
      <c r="E2785" s="183">
        <v>45670</v>
      </c>
      <c r="F2785" s="182" t="s">
        <v>90</v>
      </c>
      <c r="G2785" s="182" t="s">
        <v>95</v>
      </c>
      <c r="H2785" s="182" t="s">
        <v>29</v>
      </c>
      <c r="I2785" s="182" t="s">
        <v>295</v>
      </c>
      <c r="J2785" s="182" t="s">
        <v>319</v>
      </c>
      <c r="K2785" s="183">
        <v>45448</v>
      </c>
      <c r="L2785" s="183">
        <v>45576</v>
      </c>
      <c r="M2785" s="182" t="s">
        <v>457</v>
      </c>
      <c r="N2785" s="182">
        <v>74240</v>
      </c>
      <c r="O2785" s="182" t="s">
        <v>727</v>
      </c>
      <c r="P2785" s="182" t="s">
        <v>728</v>
      </c>
      <c r="Q2785" s="182" t="s">
        <v>3755</v>
      </c>
      <c r="R2785" s="182" t="s">
        <v>5681</v>
      </c>
    </row>
    <row r="2786" spans="1:18" x14ac:dyDescent="0.2">
      <c r="A2786" s="182" t="s">
        <v>96</v>
      </c>
      <c r="B2786" s="182" t="s">
        <v>139</v>
      </c>
      <c r="C2786" s="183">
        <v>45665</v>
      </c>
      <c r="D2786" s="183">
        <v>45665</v>
      </c>
      <c r="E2786" s="183">
        <v>45665</v>
      </c>
      <c r="F2786" s="182" t="s">
        <v>94</v>
      </c>
      <c r="G2786" s="182" t="s">
        <v>125</v>
      </c>
      <c r="H2786" s="17"/>
      <c r="I2786" s="182" t="s">
        <v>295</v>
      </c>
      <c r="J2786" s="182" t="s">
        <v>321</v>
      </c>
      <c r="K2786" s="183">
        <v>45602</v>
      </c>
      <c r="L2786" s="183">
        <v>45603</v>
      </c>
      <c r="M2786" s="182" t="s">
        <v>455</v>
      </c>
      <c r="N2786" s="182">
        <v>74000</v>
      </c>
      <c r="O2786" s="182" t="s">
        <v>1009</v>
      </c>
      <c r="P2786" s="182" t="s">
        <v>1010</v>
      </c>
      <c r="Q2786" s="182" t="s">
        <v>3756</v>
      </c>
      <c r="R2786" s="182" t="s">
        <v>5682</v>
      </c>
    </row>
    <row r="2787" spans="1:18" x14ac:dyDescent="0.2">
      <c r="A2787" s="182" t="s">
        <v>92</v>
      </c>
      <c r="B2787" s="182" t="s">
        <v>207</v>
      </c>
      <c r="C2787" s="183">
        <v>45600</v>
      </c>
      <c r="D2787" s="183">
        <v>45770</v>
      </c>
      <c r="E2787" s="183">
        <v>45670</v>
      </c>
      <c r="F2787" s="182" t="s">
        <v>90</v>
      </c>
      <c r="G2787" s="182" t="s">
        <v>95</v>
      </c>
      <c r="H2787" s="182" t="s">
        <v>29</v>
      </c>
      <c r="I2787" s="182" t="s">
        <v>295</v>
      </c>
      <c r="J2787" s="182" t="s">
        <v>319</v>
      </c>
      <c r="K2787" s="183">
        <v>45576</v>
      </c>
      <c r="L2787" s="183">
        <v>45582</v>
      </c>
      <c r="M2787" s="182" t="s">
        <v>463</v>
      </c>
      <c r="N2787" s="182">
        <v>74100</v>
      </c>
      <c r="O2787" s="182" t="s">
        <v>1350</v>
      </c>
      <c r="P2787" s="182" t="s">
        <v>759</v>
      </c>
      <c r="Q2787" s="182" t="s">
        <v>3757</v>
      </c>
      <c r="R2787" s="182" t="s">
        <v>5683</v>
      </c>
    </row>
    <row r="2788" spans="1:18" x14ac:dyDescent="0.2">
      <c r="A2788" s="182" t="s">
        <v>92</v>
      </c>
      <c r="B2788" s="182" t="s">
        <v>189</v>
      </c>
      <c r="C2788" s="183">
        <v>45589</v>
      </c>
      <c r="D2788" s="183">
        <v>45769</v>
      </c>
      <c r="E2788" s="183">
        <v>45666</v>
      </c>
      <c r="F2788" s="182" t="s">
        <v>93</v>
      </c>
      <c r="G2788" s="182" t="s">
        <v>95</v>
      </c>
      <c r="H2788" s="182" t="s">
        <v>29</v>
      </c>
      <c r="I2788" s="182" t="s">
        <v>295</v>
      </c>
      <c r="J2788" s="182" t="s">
        <v>321</v>
      </c>
      <c r="K2788" s="183">
        <v>45505</v>
      </c>
      <c r="L2788" s="183">
        <v>45797</v>
      </c>
      <c r="M2788" s="182" t="s">
        <v>471</v>
      </c>
      <c r="N2788" s="182">
        <v>74100</v>
      </c>
      <c r="O2788" s="182" t="s">
        <v>788</v>
      </c>
      <c r="P2788" s="182" t="s">
        <v>789</v>
      </c>
      <c r="Q2788" s="182" t="s">
        <v>3758</v>
      </c>
      <c r="R2788" s="182" t="s">
        <v>5684</v>
      </c>
    </row>
    <row r="2789" spans="1:18" x14ac:dyDescent="0.2">
      <c r="A2789" s="182" t="s">
        <v>92</v>
      </c>
      <c r="B2789" s="182" t="s">
        <v>187</v>
      </c>
      <c r="C2789" s="183">
        <v>45590</v>
      </c>
      <c r="D2789" s="183">
        <v>45860</v>
      </c>
      <c r="E2789" s="183">
        <v>45667</v>
      </c>
      <c r="F2789" s="182" t="s">
        <v>93</v>
      </c>
      <c r="G2789" s="182" t="s">
        <v>125</v>
      </c>
      <c r="H2789" s="182" t="s">
        <v>28</v>
      </c>
      <c r="I2789" s="182" t="s">
        <v>295</v>
      </c>
      <c r="J2789" s="182" t="s">
        <v>319</v>
      </c>
      <c r="K2789" s="183">
        <v>45490</v>
      </c>
      <c r="L2789" s="183">
        <v>45576</v>
      </c>
      <c r="M2789" s="182" t="s">
        <v>463</v>
      </c>
      <c r="N2789" s="182">
        <v>74100</v>
      </c>
      <c r="O2789" s="182" t="s">
        <v>903</v>
      </c>
      <c r="P2789" s="182" t="s">
        <v>904</v>
      </c>
      <c r="Q2789" s="182" t="s">
        <v>3759</v>
      </c>
      <c r="R2789" s="182" t="s">
        <v>5685</v>
      </c>
    </row>
    <row r="2790" spans="1:18" x14ac:dyDescent="0.2">
      <c r="A2790" s="182" t="s">
        <v>92</v>
      </c>
      <c r="B2790" s="182" t="s">
        <v>144</v>
      </c>
      <c r="C2790" s="183">
        <v>45667</v>
      </c>
      <c r="D2790" s="183">
        <v>45667</v>
      </c>
      <c r="E2790" s="183">
        <v>45667</v>
      </c>
      <c r="F2790" s="182" t="s">
        <v>94</v>
      </c>
      <c r="G2790" s="182" t="s">
        <v>125</v>
      </c>
      <c r="H2790" s="17"/>
      <c r="I2790" s="182" t="s">
        <v>295</v>
      </c>
      <c r="J2790" s="182" t="s">
        <v>321</v>
      </c>
      <c r="K2790" s="183">
        <v>45614</v>
      </c>
      <c r="L2790" s="183">
        <v>45614</v>
      </c>
      <c r="M2790" s="182" t="s">
        <v>565</v>
      </c>
      <c r="N2790" s="182">
        <v>74240</v>
      </c>
      <c r="O2790" s="182" t="s">
        <v>1101</v>
      </c>
      <c r="P2790" s="182" t="s">
        <v>1102</v>
      </c>
      <c r="Q2790" s="182" t="s">
        <v>3760</v>
      </c>
      <c r="R2790" s="182" t="s">
        <v>5686</v>
      </c>
    </row>
    <row r="2791" spans="1:18" x14ac:dyDescent="0.2">
      <c r="A2791" s="182" t="s">
        <v>99</v>
      </c>
      <c r="B2791" s="182" t="s">
        <v>209</v>
      </c>
      <c r="C2791" s="183">
        <v>45588</v>
      </c>
      <c r="D2791" s="183">
        <v>45741</v>
      </c>
      <c r="E2791" s="183">
        <v>45665</v>
      </c>
      <c r="F2791" s="182" t="s">
        <v>93</v>
      </c>
      <c r="G2791" s="182" t="s">
        <v>95</v>
      </c>
      <c r="H2791" s="17"/>
      <c r="I2791" s="182" t="s">
        <v>295</v>
      </c>
      <c r="J2791" s="182" t="s">
        <v>320</v>
      </c>
      <c r="K2791" s="183">
        <v>45559</v>
      </c>
      <c r="L2791" s="183">
        <v>45576</v>
      </c>
      <c r="M2791" s="182" t="s">
        <v>558</v>
      </c>
      <c r="N2791" s="182">
        <v>74500</v>
      </c>
      <c r="O2791" s="182" t="s">
        <v>1362</v>
      </c>
      <c r="P2791" s="182" t="s">
        <v>985</v>
      </c>
      <c r="Q2791" s="182" t="s">
        <v>3761</v>
      </c>
      <c r="R2791" s="182" t="s">
        <v>5687</v>
      </c>
    </row>
    <row r="2792" spans="1:18" x14ac:dyDescent="0.2">
      <c r="A2792" s="182" t="s">
        <v>92</v>
      </c>
      <c r="B2792" s="182" t="s">
        <v>191</v>
      </c>
      <c r="C2792" s="183">
        <v>45586</v>
      </c>
      <c r="D2792" s="183">
        <v>45769</v>
      </c>
      <c r="E2792" s="183">
        <v>45670</v>
      </c>
      <c r="F2792" s="182" t="s">
        <v>93</v>
      </c>
      <c r="G2792" s="182" t="s">
        <v>125</v>
      </c>
      <c r="H2792" s="17"/>
      <c r="I2792" s="182" t="s">
        <v>295</v>
      </c>
      <c r="J2792" s="182" t="s">
        <v>319</v>
      </c>
      <c r="K2792" s="183">
        <v>45526</v>
      </c>
      <c r="L2792" s="183">
        <v>45769</v>
      </c>
      <c r="M2792" s="182" t="s">
        <v>463</v>
      </c>
      <c r="N2792" s="182">
        <v>74100</v>
      </c>
      <c r="O2792" s="182" t="s">
        <v>765</v>
      </c>
      <c r="P2792" s="182" t="s">
        <v>766</v>
      </c>
      <c r="Q2792" s="182" t="s">
        <v>3762</v>
      </c>
      <c r="R2792" s="182" t="s">
        <v>5688</v>
      </c>
    </row>
    <row r="2793" spans="1:18" x14ac:dyDescent="0.2">
      <c r="A2793" s="182" t="s">
        <v>92</v>
      </c>
      <c r="B2793" s="182" t="s">
        <v>195</v>
      </c>
      <c r="C2793" s="183">
        <v>45589</v>
      </c>
      <c r="D2793" s="183">
        <v>45894</v>
      </c>
      <c r="E2793" s="183">
        <v>45673</v>
      </c>
      <c r="F2793" s="182" t="s">
        <v>93</v>
      </c>
      <c r="G2793" s="182" t="s">
        <v>95</v>
      </c>
      <c r="H2793" s="182" t="s">
        <v>29</v>
      </c>
      <c r="I2793" s="182" t="s">
        <v>295</v>
      </c>
      <c r="J2793" s="182" t="s">
        <v>319</v>
      </c>
      <c r="K2793" s="183">
        <v>45576</v>
      </c>
      <c r="L2793" s="183">
        <v>45894</v>
      </c>
      <c r="M2793" s="182" t="s">
        <v>463</v>
      </c>
      <c r="N2793" s="182">
        <v>74100</v>
      </c>
      <c r="O2793" s="182" t="s">
        <v>986</v>
      </c>
      <c r="P2793" s="182" t="s">
        <v>987</v>
      </c>
      <c r="Q2793" s="182" t="s">
        <v>3763</v>
      </c>
      <c r="R2793" s="182" t="s">
        <v>5689</v>
      </c>
    </row>
    <row r="2794" spans="1:18" x14ac:dyDescent="0.2">
      <c r="A2794" s="182" t="s">
        <v>120</v>
      </c>
      <c r="B2794" s="182" t="s">
        <v>216</v>
      </c>
      <c r="C2794" s="183">
        <v>45705</v>
      </c>
      <c r="D2794" s="17"/>
      <c r="E2794" s="183">
        <v>45666</v>
      </c>
      <c r="F2794" s="182" t="s">
        <v>94</v>
      </c>
      <c r="G2794" s="182" t="s">
        <v>125</v>
      </c>
      <c r="H2794" s="182" t="s">
        <v>29</v>
      </c>
      <c r="I2794" s="182" t="s">
        <v>293</v>
      </c>
      <c r="J2794" s="182" t="s">
        <v>319</v>
      </c>
      <c r="K2794" s="183">
        <v>45636</v>
      </c>
      <c r="L2794" s="183">
        <v>45637</v>
      </c>
      <c r="M2794" s="182" t="s">
        <v>483</v>
      </c>
      <c r="N2794" s="182">
        <v>74950</v>
      </c>
      <c r="O2794" s="182" t="s">
        <v>1248</v>
      </c>
      <c r="P2794" s="182" t="s">
        <v>712</v>
      </c>
      <c r="Q2794" s="182" t="s">
        <v>3764</v>
      </c>
      <c r="R2794" s="182" t="s">
        <v>5690</v>
      </c>
    </row>
    <row r="2795" spans="1:18" x14ac:dyDescent="0.2">
      <c r="A2795" s="182" t="s">
        <v>92</v>
      </c>
      <c r="B2795" s="182" t="s">
        <v>177</v>
      </c>
      <c r="C2795" s="183">
        <v>45677</v>
      </c>
      <c r="D2795" s="183">
        <v>45832</v>
      </c>
      <c r="E2795" s="183">
        <v>45677</v>
      </c>
      <c r="F2795" s="182" t="s">
        <v>94</v>
      </c>
      <c r="G2795" s="182" t="s">
        <v>95</v>
      </c>
      <c r="H2795" s="182" t="s">
        <v>28</v>
      </c>
      <c r="I2795" s="182" t="s">
        <v>295</v>
      </c>
      <c r="J2795" s="182" t="s">
        <v>319</v>
      </c>
      <c r="K2795" s="183">
        <v>45596</v>
      </c>
      <c r="L2795" s="183">
        <v>45611</v>
      </c>
      <c r="M2795" s="182" t="s">
        <v>507</v>
      </c>
      <c r="N2795" s="182">
        <v>74160</v>
      </c>
      <c r="O2795" s="182" t="s">
        <v>722</v>
      </c>
      <c r="P2795" s="182" t="s">
        <v>723</v>
      </c>
      <c r="Q2795" s="182" t="s">
        <v>3765</v>
      </c>
      <c r="R2795" s="182" t="s">
        <v>5691</v>
      </c>
    </row>
    <row r="2796" spans="1:18" x14ac:dyDescent="0.2">
      <c r="A2796" s="182" t="s">
        <v>92</v>
      </c>
      <c r="B2796" s="182" t="s">
        <v>171</v>
      </c>
      <c r="C2796" s="183">
        <v>45628</v>
      </c>
      <c r="D2796" s="183">
        <v>45771</v>
      </c>
      <c r="E2796" s="183">
        <v>45666</v>
      </c>
      <c r="F2796" s="182" t="s">
        <v>98</v>
      </c>
      <c r="G2796" s="182" t="s">
        <v>95</v>
      </c>
      <c r="H2796" s="17"/>
      <c r="I2796" s="182" t="s">
        <v>295</v>
      </c>
      <c r="J2796" s="182" t="s">
        <v>319</v>
      </c>
      <c r="K2796" s="183">
        <v>45618</v>
      </c>
      <c r="L2796" s="183">
        <v>45621</v>
      </c>
      <c r="M2796" s="182" t="s">
        <v>471</v>
      </c>
      <c r="N2796" s="182">
        <v>74100</v>
      </c>
      <c r="O2796" s="182" t="s">
        <v>729</v>
      </c>
      <c r="P2796" s="182" t="s">
        <v>730</v>
      </c>
      <c r="Q2796" s="182" t="s">
        <v>3766</v>
      </c>
      <c r="R2796" s="182" t="s">
        <v>5692</v>
      </c>
    </row>
    <row r="2797" spans="1:18" x14ac:dyDescent="0.2">
      <c r="A2797" s="182" t="s">
        <v>92</v>
      </c>
      <c r="B2797" s="182" t="s">
        <v>115</v>
      </c>
      <c r="C2797" s="183">
        <v>45670</v>
      </c>
      <c r="D2797" s="183">
        <v>45818</v>
      </c>
      <c r="E2797" s="183">
        <v>45670</v>
      </c>
      <c r="F2797" s="182" t="s">
        <v>94</v>
      </c>
      <c r="G2797" s="182" t="s">
        <v>95</v>
      </c>
      <c r="H2797" s="182" t="s">
        <v>28</v>
      </c>
      <c r="I2797" s="182" t="s">
        <v>295</v>
      </c>
      <c r="J2797" s="182" t="s">
        <v>319</v>
      </c>
      <c r="K2797" s="183">
        <v>45628</v>
      </c>
      <c r="L2797" s="183">
        <v>45629</v>
      </c>
      <c r="M2797" s="182" t="s">
        <v>457</v>
      </c>
      <c r="N2797" s="182">
        <v>74240</v>
      </c>
      <c r="O2797" s="182" t="s">
        <v>746</v>
      </c>
      <c r="P2797" s="182" t="s">
        <v>747</v>
      </c>
      <c r="Q2797" s="182" t="s">
        <v>3767</v>
      </c>
      <c r="R2797" s="182" t="s">
        <v>5693</v>
      </c>
    </row>
    <row r="2798" spans="1:18" x14ac:dyDescent="0.2">
      <c r="A2798" s="182" t="s">
        <v>96</v>
      </c>
      <c r="B2798" s="182" t="s">
        <v>68</v>
      </c>
      <c r="C2798" s="183">
        <v>45637</v>
      </c>
      <c r="D2798" s="183">
        <v>45869</v>
      </c>
      <c r="E2798" s="183">
        <v>45684</v>
      </c>
      <c r="F2798" s="182" t="s">
        <v>98</v>
      </c>
      <c r="G2798" s="182" t="s">
        <v>95</v>
      </c>
      <c r="H2798" s="182" t="s">
        <v>28</v>
      </c>
      <c r="I2798" s="182" t="s">
        <v>295</v>
      </c>
      <c r="J2798" s="182" t="s">
        <v>319</v>
      </c>
      <c r="K2798" s="183">
        <v>45610</v>
      </c>
      <c r="L2798" s="183">
        <v>45610</v>
      </c>
      <c r="M2798" s="182" t="s">
        <v>508</v>
      </c>
      <c r="N2798" s="182">
        <v>74940</v>
      </c>
      <c r="O2798" s="182" t="s">
        <v>578</v>
      </c>
      <c r="P2798" s="182" t="s">
        <v>579</v>
      </c>
      <c r="Q2798" s="182" t="s">
        <v>3768</v>
      </c>
      <c r="R2798" s="182" t="s">
        <v>5694</v>
      </c>
    </row>
    <row r="2799" spans="1:18" x14ac:dyDescent="0.2">
      <c r="A2799" s="182" t="s">
        <v>96</v>
      </c>
      <c r="B2799" s="182" t="s">
        <v>101</v>
      </c>
      <c r="C2799" s="183">
        <v>45579</v>
      </c>
      <c r="D2799" s="183">
        <v>45762</v>
      </c>
      <c r="E2799" s="183">
        <v>45670</v>
      </c>
      <c r="F2799" s="182" t="s">
        <v>93</v>
      </c>
      <c r="G2799" s="182" t="s">
        <v>95</v>
      </c>
      <c r="H2799" s="182" t="s">
        <v>28</v>
      </c>
      <c r="I2799" s="182" t="s">
        <v>295</v>
      </c>
      <c r="J2799" s="182" t="s">
        <v>319</v>
      </c>
      <c r="K2799" s="183">
        <v>45569</v>
      </c>
      <c r="L2799" s="183">
        <v>45572</v>
      </c>
      <c r="M2799" s="182" t="s">
        <v>455</v>
      </c>
      <c r="N2799" s="182">
        <v>74960</v>
      </c>
      <c r="O2799" s="182" t="s">
        <v>1051</v>
      </c>
      <c r="P2799" s="182" t="s">
        <v>1052</v>
      </c>
      <c r="Q2799" s="182" t="s">
        <v>3769</v>
      </c>
      <c r="R2799" s="182" t="s">
        <v>5695</v>
      </c>
    </row>
    <row r="2800" spans="1:18" x14ac:dyDescent="0.2">
      <c r="A2800" s="182" t="s">
        <v>96</v>
      </c>
      <c r="B2800" s="182" t="s">
        <v>101</v>
      </c>
      <c r="C2800" s="183">
        <v>45579</v>
      </c>
      <c r="D2800" s="183">
        <v>45762</v>
      </c>
      <c r="E2800" s="183">
        <v>45637</v>
      </c>
      <c r="F2800" s="182" t="s">
        <v>90</v>
      </c>
      <c r="G2800" s="182" t="s">
        <v>95</v>
      </c>
      <c r="H2800" s="182" t="s">
        <v>28</v>
      </c>
      <c r="I2800" s="182" t="s">
        <v>295</v>
      </c>
      <c r="J2800" s="182" t="s">
        <v>319</v>
      </c>
      <c r="K2800" s="183">
        <v>45569</v>
      </c>
      <c r="L2800" s="183">
        <v>45572</v>
      </c>
      <c r="M2800" s="182" t="s">
        <v>455</v>
      </c>
      <c r="N2800" s="182">
        <v>74960</v>
      </c>
      <c r="O2800" s="182" t="s">
        <v>1051</v>
      </c>
      <c r="P2800" s="182" t="s">
        <v>1052</v>
      </c>
      <c r="Q2800" s="182" t="s">
        <v>3770</v>
      </c>
      <c r="R2800" s="182" t="s">
        <v>5696</v>
      </c>
    </row>
    <row r="2801" spans="1:18" x14ac:dyDescent="0.2">
      <c r="A2801" s="182" t="s">
        <v>96</v>
      </c>
      <c r="B2801" s="182" t="s">
        <v>68</v>
      </c>
      <c r="C2801" s="183">
        <v>45637</v>
      </c>
      <c r="D2801" s="183">
        <v>45869</v>
      </c>
      <c r="E2801" s="183">
        <v>45637</v>
      </c>
      <c r="F2801" s="182" t="s">
        <v>94</v>
      </c>
      <c r="G2801" s="182" t="s">
        <v>95</v>
      </c>
      <c r="H2801" s="182" t="s">
        <v>28</v>
      </c>
      <c r="I2801" s="182" t="s">
        <v>295</v>
      </c>
      <c r="J2801" s="182" t="s">
        <v>319</v>
      </c>
      <c r="K2801" s="183">
        <v>45610</v>
      </c>
      <c r="L2801" s="183">
        <v>45610</v>
      </c>
      <c r="M2801" s="182" t="s">
        <v>508</v>
      </c>
      <c r="N2801" s="182">
        <v>74940</v>
      </c>
      <c r="O2801" s="182" t="s">
        <v>578</v>
      </c>
      <c r="P2801" s="182" t="s">
        <v>579</v>
      </c>
      <c r="Q2801" s="182" t="s">
        <v>3771</v>
      </c>
      <c r="R2801" s="182" t="s">
        <v>5697</v>
      </c>
    </row>
    <row r="2802" spans="1:18" x14ac:dyDescent="0.2">
      <c r="A2802" s="182" t="s">
        <v>96</v>
      </c>
      <c r="B2802" s="182" t="s">
        <v>77</v>
      </c>
      <c r="C2802" s="183">
        <v>45586</v>
      </c>
      <c r="D2802" s="183">
        <v>45741</v>
      </c>
      <c r="E2802" s="183">
        <v>45665</v>
      </c>
      <c r="F2802" s="182" t="s">
        <v>93</v>
      </c>
      <c r="G2802" s="182" t="s">
        <v>95</v>
      </c>
      <c r="H2802" s="182" t="s">
        <v>27</v>
      </c>
      <c r="I2802" s="182" t="s">
        <v>295</v>
      </c>
      <c r="J2802" s="182" t="s">
        <v>319</v>
      </c>
      <c r="K2802" s="183">
        <v>45576</v>
      </c>
      <c r="L2802" s="183">
        <v>45583</v>
      </c>
      <c r="M2802" s="182" t="s">
        <v>459</v>
      </c>
      <c r="N2802" s="182">
        <v>74330</v>
      </c>
      <c r="O2802" s="182" t="s">
        <v>770</v>
      </c>
      <c r="P2802" s="182" t="s">
        <v>1035</v>
      </c>
      <c r="Q2802" s="182" t="s">
        <v>3772</v>
      </c>
      <c r="R2802" s="182" t="s">
        <v>5698</v>
      </c>
    </row>
    <row r="2803" spans="1:18" x14ac:dyDescent="0.2">
      <c r="A2803" s="182" t="s">
        <v>96</v>
      </c>
      <c r="B2803" s="182" t="s">
        <v>77</v>
      </c>
      <c r="C2803" s="183">
        <v>45586</v>
      </c>
      <c r="D2803" s="183">
        <v>45741</v>
      </c>
      <c r="E2803" s="183">
        <v>45637</v>
      </c>
      <c r="F2803" s="182" t="s">
        <v>90</v>
      </c>
      <c r="G2803" s="182" t="s">
        <v>95</v>
      </c>
      <c r="H2803" s="182" t="s">
        <v>27</v>
      </c>
      <c r="I2803" s="182" t="s">
        <v>295</v>
      </c>
      <c r="J2803" s="182" t="s">
        <v>319</v>
      </c>
      <c r="K2803" s="183">
        <v>45576</v>
      </c>
      <c r="L2803" s="183">
        <v>45583</v>
      </c>
      <c r="M2803" s="182" t="s">
        <v>459</v>
      </c>
      <c r="N2803" s="182">
        <v>74330</v>
      </c>
      <c r="O2803" s="182" t="s">
        <v>770</v>
      </c>
      <c r="P2803" s="182" t="s">
        <v>1035</v>
      </c>
      <c r="Q2803" s="182" t="s">
        <v>3773</v>
      </c>
      <c r="R2803" s="182" t="s">
        <v>3773</v>
      </c>
    </row>
    <row r="2804" spans="1:18" x14ac:dyDescent="0.2">
      <c r="A2804" s="182" t="s">
        <v>96</v>
      </c>
      <c r="B2804" s="182" t="s">
        <v>69</v>
      </c>
      <c r="C2804" s="183">
        <v>45637</v>
      </c>
      <c r="D2804" s="183">
        <v>45838</v>
      </c>
      <c r="E2804" s="183">
        <v>45637</v>
      </c>
      <c r="F2804" s="182" t="s">
        <v>94</v>
      </c>
      <c r="G2804" s="182" t="s">
        <v>95</v>
      </c>
      <c r="H2804" s="182" t="s">
        <v>27</v>
      </c>
      <c r="I2804" s="182" t="s">
        <v>295</v>
      </c>
      <c r="J2804" s="182" t="s">
        <v>319</v>
      </c>
      <c r="K2804" s="183">
        <v>45610</v>
      </c>
      <c r="L2804" s="183">
        <v>45610</v>
      </c>
      <c r="M2804" s="182" t="s">
        <v>465</v>
      </c>
      <c r="N2804" s="182">
        <v>74600</v>
      </c>
      <c r="O2804" s="182" t="s">
        <v>922</v>
      </c>
      <c r="P2804" s="182" t="s">
        <v>923</v>
      </c>
      <c r="Q2804" s="182" t="s">
        <v>3774</v>
      </c>
      <c r="R2804" s="182" t="s">
        <v>5699</v>
      </c>
    </row>
    <row r="2805" spans="1:18" x14ac:dyDescent="0.2">
      <c r="A2805" s="182" t="s">
        <v>99</v>
      </c>
      <c r="B2805" s="182" t="s">
        <v>252</v>
      </c>
      <c r="C2805" s="183">
        <v>45588</v>
      </c>
      <c r="D2805" s="183">
        <v>45637</v>
      </c>
      <c r="E2805" s="183">
        <v>45637</v>
      </c>
      <c r="F2805" s="182" t="s">
        <v>253</v>
      </c>
      <c r="G2805" s="182" t="s">
        <v>125</v>
      </c>
      <c r="H2805" s="17"/>
      <c r="I2805" s="182" t="s">
        <v>295</v>
      </c>
      <c r="J2805" s="182" t="s">
        <v>319</v>
      </c>
      <c r="K2805" s="183">
        <v>45547</v>
      </c>
      <c r="L2805" s="183">
        <v>45637</v>
      </c>
      <c r="M2805" s="182" t="s">
        <v>461</v>
      </c>
      <c r="N2805" s="182">
        <v>74200</v>
      </c>
      <c r="O2805" s="182" t="s">
        <v>1370</v>
      </c>
      <c r="P2805" s="182" t="s">
        <v>1103</v>
      </c>
      <c r="Q2805" s="182" t="s">
        <v>3775</v>
      </c>
      <c r="R2805" s="182" t="s">
        <v>5700</v>
      </c>
    </row>
    <row r="2806" spans="1:18" x14ac:dyDescent="0.2">
      <c r="A2806" s="182" t="s">
        <v>96</v>
      </c>
      <c r="B2806" s="182" t="s">
        <v>102</v>
      </c>
      <c r="C2806" s="183">
        <v>45583</v>
      </c>
      <c r="D2806" s="183">
        <v>45749</v>
      </c>
      <c r="E2806" s="183">
        <v>45586</v>
      </c>
      <c r="F2806" s="182" t="s">
        <v>94</v>
      </c>
      <c r="G2806" s="182" t="s">
        <v>95</v>
      </c>
      <c r="H2806" s="182" t="s">
        <v>28</v>
      </c>
      <c r="I2806" s="182" t="s">
        <v>295</v>
      </c>
      <c r="J2806" s="182" t="s">
        <v>321</v>
      </c>
      <c r="K2806" s="183">
        <v>45583</v>
      </c>
      <c r="L2806" s="183">
        <v>45583</v>
      </c>
      <c r="M2806" s="182" t="s">
        <v>455</v>
      </c>
      <c r="N2806" s="182">
        <v>74000</v>
      </c>
      <c r="O2806" s="182" t="s">
        <v>1078</v>
      </c>
      <c r="P2806" s="182" t="s">
        <v>1079</v>
      </c>
      <c r="Q2806" s="182" t="s">
        <v>3776</v>
      </c>
      <c r="R2806" s="182" t="s">
        <v>5701</v>
      </c>
    </row>
    <row r="2807" spans="1:18" x14ac:dyDescent="0.2">
      <c r="A2807" s="182" t="s">
        <v>99</v>
      </c>
      <c r="B2807" s="182" t="s">
        <v>86</v>
      </c>
      <c r="C2807" s="183">
        <v>45602</v>
      </c>
      <c r="D2807" s="183">
        <v>45784</v>
      </c>
      <c r="E2807" s="183">
        <v>45637</v>
      </c>
      <c r="F2807" s="182" t="s">
        <v>98</v>
      </c>
      <c r="G2807" s="182" t="s">
        <v>125</v>
      </c>
      <c r="H2807" s="182" t="s">
        <v>29</v>
      </c>
      <c r="I2807" s="182" t="s">
        <v>295</v>
      </c>
      <c r="J2807" s="182" t="s">
        <v>319</v>
      </c>
      <c r="K2807" s="183">
        <v>45594</v>
      </c>
      <c r="L2807" s="183">
        <v>45601</v>
      </c>
      <c r="M2807" s="182" t="s">
        <v>461</v>
      </c>
      <c r="N2807" s="182">
        <v>74200</v>
      </c>
      <c r="O2807" s="182" t="s">
        <v>951</v>
      </c>
      <c r="P2807" s="182" t="s">
        <v>952</v>
      </c>
      <c r="Q2807" s="182" t="s">
        <v>3777</v>
      </c>
      <c r="R2807" s="182" t="s">
        <v>5702</v>
      </c>
    </row>
    <row r="2808" spans="1:18" x14ac:dyDescent="0.2">
      <c r="A2808" s="182" t="s">
        <v>96</v>
      </c>
      <c r="B2808" s="182" t="s">
        <v>72</v>
      </c>
      <c r="C2808" s="183">
        <v>45630</v>
      </c>
      <c r="D2808" s="183">
        <v>45894</v>
      </c>
      <c r="E2808" s="183">
        <v>45665</v>
      </c>
      <c r="F2808" s="182" t="s">
        <v>98</v>
      </c>
      <c r="G2808" s="182" t="s">
        <v>97</v>
      </c>
      <c r="H2808" s="17"/>
      <c r="I2808" s="182" t="s">
        <v>295</v>
      </c>
      <c r="J2808" s="182" t="s">
        <v>319</v>
      </c>
      <c r="K2808" s="183">
        <v>45608</v>
      </c>
      <c r="L2808" s="183">
        <v>45608</v>
      </c>
      <c r="M2808" s="182" t="s">
        <v>455</v>
      </c>
      <c r="N2808" s="182">
        <v>74000</v>
      </c>
      <c r="O2808" s="182" t="s">
        <v>1031</v>
      </c>
      <c r="P2808" s="182" t="s">
        <v>1032</v>
      </c>
      <c r="Q2808" s="182" t="s">
        <v>3778</v>
      </c>
      <c r="R2808" s="182" t="s">
        <v>5703</v>
      </c>
    </row>
    <row r="2809" spans="1:18" x14ac:dyDescent="0.2">
      <c r="A2809" s="182" t="s">
        <v>96</v>
      </c>
      <c r="B2809" s="182" t="s">
        <v>71</v>
      </c>
      <c r="C2809" s="183">
        <v>45621</v>
      </c>
      <c r="D2809" s="183">
        <v>45874</v>
      </c>
      <c r="E2809" s="183">
        <v>45665</v>
      </c>
      <c r="F2809" s="182" t="s">
        <v>90</v>
      </c>
      <c r="G2809" s="182" t="s">
        <v>95</v>
      </c>
      <c r="H2809" s="182" t="s">
        <v>28</v>
      </c>
      <c r="I2809" s="182" t="s">
        <v>293</v>
      </c>
      <c r="J2809" s="182" t="s">
        <v>319</v>
      </c>
      <c r="K2809" s="183">
        <v>45608</v>
      </c>
      <c r="L2809" s="183">
        <v>45953</v>
      </c>
      <c r="M2809" s="182" t="s">
        <v>455</v>
      </c>
      <c r="N2809" s="182">
        <v>74000</v>
      </c>
      <c r="O2809" s="182" t="s">
        <v>1054</v>
      </c>
      <c r="P2809" s="182" t="s">
        <v>1055</v>
      </c>
      <c r="Q2809" s="182" t="s">
        <v>3779</v>
      </c>
      <c r="R2809" s="182" t="s">
        <v>5704</v>
      </c>
    </row>
    <row r="2810" spans="1:18" x14ac:dyDescent="0.2">
      <c r="A2810" s="182" t="s">
        <v>99</v>
      </c>
      <c r="B2810" s="182" t="s">
        <v>103</v>
      </c>
      <c r="C2810" s="183">
        <v>45581</v>
      </c>
      <c r="D2810" s="183">
        <v>45747</v>
      </c>
      <c r="E2810" s="183">
        <v>45637</v>
      </c>
      <c r="F2810" s="182" t="s">
        <v>90</v>
      </c>
      <c r="G2810" s="182" t="s">
        <v>95</v>
      </c>
      <c r="H2810" s="17"/>
      <c r="I2810" s="182" t="s">
        <v>295</v>
      </c>
      <c r="J2810" s="182" t="s">
        <v>320</v>
      </c>
      <c r="K2810" s="183">
        <v>45560</v>
      </c>
      <c r="L2810" s="183">
        <v>45576</v>
      </c>
      <c r="M2810" s="182" t="s">
        <v>558</v>
      </c>
      <c r="N2810" s="182">
        <v>74500</v>
      </c>
      <c r="O2810" s="182" t="s">
        <v>1069</v>
      </c>
      <c r="P2810" s="182" t="s">
        <v>1070</v>
      </c>
      <c r="Q2810" s="182" t="s">
        <v>3780</v>
      </c>
      <c r="R2810" s="182" t="s">
        <v>3780</v>
      </c>
    </row>
    <row r="2811" spans="1:18" x14ac:dyDescent="0.2">
      <c r="A2811" s="182" t="s">
        <v>92</v>
      </c>
      <c r="B2811" s="182" t="s">
        <v>82</v>
      </c>
      <c r="C2811" s="183">
        <v>45625</v>
      </c>
      <c r="D2811" s="183">
        <v>45770</v>
      </c>
      <c r="E2811" s="183">
        <v>45664</v>
      </c>
      <c r="F2811" s="182" t="s">
        <v>90</v>
      </c>
      <c r="G2811" s="182" t="s">
        <v>95</v>
      </c>
      <c r="H2811" s="182" t="s">
        <v>29</v>
      </c>
      <c r="I2811" s="182" t="s">
        <v>295</v>
      </c>
      <c r="J2811" s="182" t="s">
        <v>319</v>
      </c>
      <c r="K2811" s="183">
        <v>45609</v>
      </c>
      <c r="L2811" s="183">
        <v>45764</v>
      </c>
      <c r="M2811" s="182" t="s">
        <v>463</v>
      </c>
      <c r="N2811" s="182">
        <v>74100</v>
      </c>
      <c r="O2811" s="182" t="s">
        <v>790</v>
      </c>
      <c r="P2811" s="182" t="s">
        <v>791</v>
      </c>
      <c r="Q2811" s="182" t="s">
        <v>3781</v>
      </c>
      <c r="R2811" s="182" t="s">
        <v>5705</v>
      </c>
    </row>
    <row r="2812" spans="1:18" x14ac:dyDescent="0.2">
      <c r="A2812" s="182" t="s">
        <v>92</v>
      </c>
      <c r="B2812" s="182" t="s">
        <v>366</v>
      </c>
      <c r="C2812" s="183">
        <v>45591</v>
      </c>
      <c r="D2812" s="183">
        <v>45900</v>
      </c>
      <c r="E2812" s="183">
        <v>45664</v>
      </c>
      <c r="F2812" s="182" t="s">
        <v>93</v>
      </c>
      <c r="G2812" s="182" t="s">
        <v>95</v>
      </c>
      <c r="H2812" s="182" t="s">
        <v>29</v>
      </c>
      <c r="I2812" s="182" t="s">
        <v>295</v>
      </c>
      <c r="J2812" s="182" t="s">
        <v>319</v>
      </c>
      <c r="K2812" s="183">
        <v>45462</v>
      </c>
      <c r="L2812" s="183">
        <v>45593</v>
      </c>
      <c r="M2812" s="182" t="s">
        <v>463</v>
      </c>
      <c r="N2812" s="182">
        <v>74100</v>
      </c>
      <c r="O2812" s="182" t="s">
        <v>1285</v>
      </c>
      <c r="P2812" s="182" t="s">
        <v>850</v>
      </c>
      <c r="Q2812" s="182" t="s">
        <v>3782</v>
      </c>
      <c r="R2812" s="182" t="s">
        <v>5706</v>
      </c>
    </row>
    <row r="2813" spans="1:18" x14ac:dyDescent="0.2">
      <c r="A2813" s="182" t="s">
        <v>92</v>
      </c>
      <c r="B2813" s="182" t="s">
        <v>78</v>
      </c>
      <c r="C2813" s="183">
        <v>45645</v>
      </c>
      <c r="D2813" s="183">
        <v>45803</v>
      </c>
      <c r="E2813" s="183">
        <v>45645</v>
      </c>
      <c r="F2813" s="182" t="s">
        <v>94</v>
      </c>
      <c r="G2813" s="182" t="s">
        <v>95</v>
      </c>
      <c r="H2813" s="182" t="s">
        <v>29</v>
      </c>
      <c r="I2813" s="182" t="s">
        <v>295</v>
      </c>
      <c r="J2813" s="182" t="s">
        <v>319</v>
      </c>
      <c r="K2813" s="183">
        <v>45635</v>
      </c>
      <c r="L2813" s="183">
        <v>45636</v>
      </c>
      <c r="M2813" s="182" t="s">
        <v>463</v>
      </c>
      <c r="N2813" s="182">
        <v>74100</v>
      </c>
      <c r="O2813" s="182" t="s">
        <v>1286</v>
      </c>
      <c r="P2813" s="182" t="s">
        <v>787</v>
      </c>
      <c r="Q2813" s="182" t="s">
        <v>3783</v>
      </c>
      <c r="R2813" s="182" t="s">
        <v>5707</v>
      </c>
    </row>
    <row r="2814" spans="1:18" x14ac:dyDescent="0.2">
      <c r="A2814" s="182" t="s">
        <v>92</v>
      </c>
      <c r="B2814" s="182" t="s">
        <v>80</v>
      </c>
      <c r="C2814" s="183">
        <v>45666</v>
      </c>
      <c r="D2814" s="17"/>
      <c r="E2814" s="183">
        <v>45666</v>
      </c>
      <c r="F2814" s="182" t="s">
        <v>94</v>
      </c>
      <c r="G2814" s="182" t="s">
        <v>95</v>
      </c>
      <c r="H2814" s="182" t="s">
        <v>29</v>
      </c>
      <c r="I2814" s="182" t="s">
        <v>293</v>
      </c>
      <c r="J2814" s="182" t="s">
        <v>319</v>
      </c>
      <c r="K2814" s="183">
        <v>45632</v>
      </c>
      <c r="L2814" s="183">
        <v>45635</v>
      </c>
      <c r="M2814" s="182" t="s">
        <v>471</v>
      </c>
      <c r="N2814" s="182">
        <v>74100</v>
      </c>
      <c r="O2814" s="182" t="s">
        <v>1324</v>
      </c>
      <c r="P2814" s="182" t="s">
        <v>880</v>
      </c>
      <c r="Q2814" s="182" t="s">
        <v>3784</v>
      </c>
      <c r="R2814" s="182" t="s">
        <v>5708</v>
      </c>
    </row>
    <row r="2815" spans="1:18" x14ac:dyDescent="0.2">
      <c r="A2815" s="182" t="s">
        <v>92</v>
      </c>
      <c r="B2815" s="182" t="s">
        <v>83</v>
      </c>
      <c r="C2815" s="183">
        <v>45590</v>
      </c>
      <c r="D2815" s="183">
        <v>45770</v>
      </c>
      <c r="E2815" s="183">
        <v>45664</v>
      </c>
      <c r="F2815" s="182" t="s">
        <v>93</v>
      </c>
      <c r="G2815" s="182" t="s">
        <v>95</v>
      </c>
      <c r="H2815" s="182" t="s">
        <v>29</v>
      </c>
      <c r="I2815" s="182" t="s">
        <v>295</v>
      </c>
      <c r="J2815" s="182" t="s">
        <v>319</v>
      </c>
      <c r="K2815" s="183">
        <v>45583</v>
      </c>
      <c r="L2815" s="183">
        <v>45593</v>
      </c>
      <c r="M2815" s="182" t="s">
        <v>463</v>
      </c>
      <c r="N2815" s="182">
        <v>74100</v>
      </c>
      <c r="O2815" s="182" t="s">
        <v>762</v>
      </c>
      <c r="P2815" s="182" t="s">
        <v>763</v>
      </c>
      <c r="Q2815" s="182" t="s">
        <v>3785</v>
      </c>
      <c r="R2815" s="182" t="s">
        <v>5709</v>
      </c>
    </row>
    <row r="2816" spans="1:18" x14ac:dyDescent="0.2">
      <c r="A2816" s="182" t="s">
        <v>92</v>
      </c>
      <c r="B2816" s="182" t="s">
        <v>81</v>
      </c>
      <c r="C2816" s="183">
        <v>45646</v>
      </c>
      <c r="D2816" s="183">
        <v>45721</v>
      </c>
      <c r="E2816" s="183">
        <v>45664</v>
      </c>
      <c r="F2816" s="182" t="s">
        <v>94</v>
      </c>
      <c r="G2816" s="182" t="s">
        <v>95</v>
      </c>
      <c r="H2816" s="182" t="s">
        <v>28</v>
      </c>
      <c r="I2816" s="182" t="s">
        <v>295</v>
      </c>
      <c r="J2816" s="182" t="s">
        <v>319</v>
      </c>
      <c r="K2816" s="183">
        <v>45632</v>
      </c>
      <c r="L2816" s="183">
        <v>45723</v>
      </c>
      <c r="M2816" s="182" t="s">
        <v>511</v>
      </c>
      <c r="N2816" s="182">
        <v>74380</v>
      </c>
      <c r="O2816" s="182" t="s">
        <v>1365</v>
      </c>
      <c r="P2816" s="182" t="s">
        <v>1038</v>
      </c>
      <c r="Q2816" s="182" t="s">
        <v>3786</v>
      </c>
      <c r="R2816" s="182" t="s">
        <v>5710</v>
      </c>
    </row>
    <row r="2817" spans="1:18" x14ac:dyDescent="0.2">
      <c r="A2817" s="182" t="s">
        <v>96</v>
      </c>
      <c r="B2817" s="182" t="s">
        <v>70</v>
      </c>
      <c r="C2817" s="183">
        <v>45677</v>
      </c>
      <c r="D2817" s="183">
        <v>45750</v>
      </c>
      <c r="E2817" s="183">
        <v>45637</v>
      </c>
      <c r="F2817" s="182" t="s">
        <v>94</v>
      </c>
      <c r="G2817" s="182" t="s">
        <v>97</v>
      </c>
      <c r="H2817" s="182" t="s">
        <v>28</v>
      </c>
      <c r="I2817" s="182" t="s">
        <v>295</v>
      </c>
      <c r="J2817" s="182" t="s">
        <v>319</v>
      </c>
      <c r="K2817" s="183">
        <v>45610</v>
      </c>
      <c r="L2817" s="183">
        <v>45610</v>
      </c>
      <c r="M2817" s="182" t="s">
        <v>545</v>
      </c>
      <c r="N2817" s="182">
        <v>74960</v>
      </c>
      <c r="O2817" s="182" t="s">
        <v>926</v>
      </c>
      <c r="P2817" s="182" t="s">
        <v>927</v>
      </c>
      <c r="Q2817" s="182" t="s">
        <v>3787</v>
      </c>
      <c r="R2817" s="182" t="s">
        <v>3787</v>
      </c>
    </row>
    <row r="2818" spans="1:18" x14ac:dyDescent="0.2">
      <c r="A2818" s="182" t="s">
        <v>92</v>
      </c>
      <c r="B2818" s="182" t="s">
        <v>84</v>
      </c>
      <c r="C2818" s="183">
        <v>45635</v>
      </c>
      <c r="D2818" s="183">
        <v>45803</v>
      </c>
      <c r="E2818" s="183">
        <v>45663</v>
      </c>
      <c r="F2818" s="182" t="s">
        <v>98</v>
      </c>
      <c r="G2818" s="182" t="s">
        <v>125</v>
      </c>
      <c r="H2818" s="17"/>
      <c r="I2818" s="182" t="s">
        <v>295</v>
      </c>
      <c r="J2818" s="182" t="s">
        <v>320</v>
      </c>
      <c r="K2818" s="183">
        <v>45573</v>
      </c>
      <c r="L2818" s="183">
        <v>45629</v>
      </c>
      <c r="M2818" s="182" t="s">
        <v>536</v>
      </c>
      <c r="N2818" s="182">
        <v>74160</v>
      </c>
      <c r="O2818" s="182" t="s">
        <v>1299</v>
      </c>
      <c r="P2818" s="182" t="s">
        <v>748</v>
      </c>
      <c r="Q2818" s="182" t="s">
        <v>3788</v>
      </c>
      <c r="R2818" s="182" t="s">
        <v>5711</v>
      </c>
    </row>
    <row r="2819" spans="1:18" x14ac:dyDescent="0.2">
      <c r="A2819" s="182" t="s">
        <v>99</v>
      </c>
      <c r="B2819" s="182" t="s">
        <v>104</v>
      </c>
      <c r="C2819" s="183">
        <v>45588</v>
      </c>
      <c r="D2819" s="183">
        <v>45731</v>
      </c>
      <c r="E2819" s="183">
        <v>45672</v>
      </c>
      <c r="F2819" s="182" t="s">
        <v>93</v>
      </c>
      <c r="G2819" s="182" t="s">
        <v>95</v>
      </c>
      <c r="H2819" s="17"/>
      <c r="I2819" s="182" t="s">
        <v>295</v>
      </c>
      <c r="J2819" s="182" t="s">
        <v>320</v>
      </c>
      <c r="K2819" s="183">
        <v>45580</v>
      </c>
      <c r="L2819" s="183">
        <v>45582</v>
      </c>
      <c r="M2819" s="182" t="s">
        <v>558</v>
      </c>
      <c r="N2819" s="182">
        <v>74500</v>
      </c>
      <c r="O2819" s="182" t="s">
        <v>1096</v>
      </c>
      <c r="P2819" s="182" t="s">
        <v>1097</v>
      </c>
      <c r="Q2819" s="182" t="s">
        <v>3789</v>
      </c>
      <c r="R2819" s="182" t="s">
        <v>5712</v>
      </c>
    </row>
    <row r="2820" spans="1:18" x14ac:dyDescent="0.2">
      <c r="A2820" s="182" t="s">
        <v>92</v>
      </c>
      <c r="B2820" s="182" t="s">
        <v>85</v>
      </c>
      <c r="C2820" s="183">
        <v>45610</v>
      </c>
      <c r="D2820" s="183">
        <v>45695</v>
      </c>
      <c r="E2820" s="183">
        <v>45663</v>
      </c>
      <c r="F2820" s="182" t="s">
        <v>90</v>
      </c>
      <c r="G2820" s="182" t="s">
        <v>95</v>
      </c>
      <c r="H2820" s="17"/>
      <c r="I2820" s="182" t="s">
        <v>295</v>
      </c>
      <c r="J2820" s="182" t="s">
        <v>319</v>
      </c>
      <c r="K2820" s="183">
        <v>45457</v>
      </c>
      <c r="L2820" s="183">
        <v>45585</v>
      </c>
      <c r="M2820" s="182" t="s">
        <v>521</v>
      </c>
      <c r="N2820" s="182">
        <v>74160</v>
      </c>
      <c r="O2820" s="182" t="s">
        <v>1369</v>
      </c>
      <c r="P2820" s="182" t="s">
        <v>1100</v>
      </c>
      <c r="Q2820" s="182" t="s">
        <v>3790</v>
      </c>
      <c r="R2820" s="182" t="s">
        <v>5713</v>
      </c>
    </row>
    <row r="2821" spans="1:18" x14ac:dyDescent="0.2">
      <c r="A2821" s="182" t="s">
        <v>92</v>
      </c>
      <c r="B2821" s="182" t="s">
        <v>105</v>
      </c>
      <c r="C2821" s="183">
        <v>45587</v>
      </c>
      <c r="D2821" s="183">
        <v>45758</v>
      </c>
      <c r="E2821" s="183">
        <v>45677</v>
      </c>
      <c r="F2821" s="182" t="s">
        <v>93</v>
      </c>
      <c r="G2821" s="182" t="s">
        <v>95</v>
      </c>
      <c r="H2821" s="17"/>
      <c r="I2821" s="182" t="s">
        <v>295</v>
      </c>
      <c r="J2821" s="182" t="s">
        <v>320</v>
      </c>
      <c r="K2821" s="183">
        <v>45573</v>
      </c>
      <c r="L2821" s="183">
        <v>45758</v>
      </c>
      <c r="M2821" s="182" t="s">
        <v>530</v>
      </c>
      <c r="N2821" s="182">
        <v>74160</v>
      </c>
      <c r="O2821" s="182" t="s">
        <v>1355</v>
      </c>
      <c r="P2821" s="182" t="s">
        <v>844</v>
      </c>
      <c r="Q2821" s="182" t="s">
        <v>3791</v>
      </c>
      <c r="R2821" s="182" t="s">
        <v>5714</v>
      </c>
    </row>
    <row r="2822" spans="1:18" x14ac:dyDescent="0.2">
      <c r="A2822" s="182" t="s">
        <v>96</v>
      </c>
      <c r="B2822" s="182" t="s">
        <v>220</v>
      </c>
      <c r="C2822" s="183">
        <v>45649</v>
      </c>
      <c r="D2822" s="183">
        <v>45803</v>
      </c>
      <c r="E2822" s="183">
        <v>45649</v>
      </c>
      <c r="F2822" s="182" t="s">
        <v>94</v>
      </c>
      <c r="G2822" s="182" t="s">
        <v>95</v>
      </c>
      <c r="H2822" s="182" t="s">
        <v>28</v>
      </c>
      <c r="I2822" s="182" t="s">
        <v>295</v>
      </c>
      <c r="J2822" s="182" t="s">
        <v>319</v>
      </c>
      <c r="K2822" s="183">
        <v>45561</v>
      </c>
      <c r="L2822" s="183">
        <v>45649</v>
      </c>
      <c r="M2822" s="182" t="s">
        <v>544</v>
      </c>
      <c r="N2822" s="182">
        <v>74960</v>
      </c>
      <c r="O2822" s="182" t="s">
        <v>1302</v>
      </c>
      <c r="P2822" s="182" t="s">
        <v>943</v>
      </c>
      <c r="Q2822" s="182" t="s">
        <v>3792</v>
      </c>
      <c r="R2822" s="182" t="s">
        <v>5715</v>
      </c>
    </row>
    <row r="2823" spans="1:18" x14ac:dyDescent="0.2">
      <c r="A2823" s="182" t="s">
        <v>96</v>
      </c>
      <c r="B2823" s="182" t="s">
        <v>67</v>
      </c>
      <c r="C2823" s="183">
        <v>45649</v>
      </c>
      <c r="D2823" s="183">
        <v>45807</v>
      </c>
      <c r="E2823" s="183">
        <v>45649</v>
      </c>
      <c r="F2823" s="182" t="s">
        <v>94</v>
      </c>
      <c r="G2823" s="182" t="s">
        <v>95</v>
      </c>
      <c r="H2823" s="182" t="s">
        <v>28</v>
      </c>
      <c r="I2823" s="182" t="s">
        <v>295</v>
      </c>
      <c r="J2823" s="182" t="s">
        <v>321</v>
      </c>
      <c r="K2823" s="183">
        <v>45623</v>
      </c>
      <c r="L2823" s="183">
        <v>45623</v>
      </c>
      <c r="M2823" s="182" t="s">
        <v>465</v>
      </c>
      <c r="N2823" s="182">
        <v>74600</v>
      </c>
      <c r="O2823" s="182" t="s">
        <v>760</v>
      </c>
      <c r="P2823" s="182" t="s">
        <v>761</v>
      </c>
      <c r="Q2823" s="182" t="s">
        <v>3793</v>
      </c>
      <c r="R2823" s="182" t="s">
        <v>5716</v>
      </c>
    </row>
    <row r="2824" spans="1:18" x14ac:dyDescent="0.2">
      <c r="A2824" s="182" t="s">
        <v>96</v>
      </c>
      <c r="B2824" s="182" t="s">
        <v>66</v>
      </c>
      <c r="C2824" s="183">
        <v>45635</v>
      </c>
      <c r="D2824" s="183">
        <v>45797</v>
      </c>
      <c r="E2824" s="183">
        <v>45673</v>
      </c>
      <c r="F2824" s="182" t="s">
        <v>98</v>
      </c>
      <c r="G2824" s="182" t="s">
        <v>95</v>
      </c>
      <c r="H2824" s="182" t="s">
        <v>28</v>
      </c>
      <c r="I2824" s="182" t="s">
        <v>295</v>
      </c>
      <c r="J2824" s="182" t="s">
        <v>321</v>
      </c>
      <c r="K2824" s="183">
        <v>45623</v>
      </c>
      <c r="L2824" s="183">
        <v>45623</v>
      </c>
      <c r="M2824" s="182" t="s">
        <v>455</v>
      </c>
      <c r="N2824" s="182">
        <v>74000</v>
      </c>
      <c r="O2824" s="182" t="s">
        <v>1014</v>
      </c>
      <c r="P2824" s="182" t="s">
        <v>1015</v>
      </c>
      <c r="Q2824" s="182" t="s">
        <v>3794</v>
      </c>
      <c r="R2824" s="182" t="s">
        <v>5717</v>
      </c>
    </row>
    <row r="2825" spans="1:18" x14ac:dyDescent="0.2">
      <c r="A2825" s="182" t="s">
        <v>96</v>
      </c>
      <c r="B2825" s="182" t="s">
        <v>66</v>
      </c>
      <c r="C2825" s="183">
        <v>45635</v>
      </c>
      <c r="D2825" s="183">
        <v>45797</v>
      </c>
      <c r="E2825" s="183">
        <v>45635</v>
      </c>
      <c r="F2825" s="182" t="s">
        <v>94</v>
      </c>
      <c r="G2825" s="182" t="s">
        <v>95</v>
      </c>
      <c r="H2825" s="182" t="s">
        <v>28</v>
      </c>
      <c r="I2825" s="182" t="s">
        <v>295</v>
      </c>
      <c r="J2825" s="182" t="s">
        <v>321</v>
      </c>
      <c r="K2825" s="183">
        <v>45623</v>
      </c>
      <c r="L2825" s="183">
        <v>45623</v>
      </c>
      <c r="M2825" s="182" t="s">
        <v>455</v>
      </c>
      <c r="N2825" s="182">
        <v>74000</v>
      </c>
      <c r="O2825" s="182" t="s">
        <v>1014</v>
      </c>
      <c r="P2825" s="182" t="s">
        <v>1015</v>
      </c>
      <c r="Q2825" s="182" t="s">
        <v>3795</v>
      </c>
      <c r="R2825" s="182" t="s">
        <v>5718</v>
      </c>
    </row>
    <row r="2826" spans="1:18" x14ac:dyDescent="0.2">
      <c r="A2826" s="182" t="s">
        <v>92</v>
      </c>
      <c r="B2826" s="182" t="s">
        <v>110</v>
      </c>
      <c r="C2826" s="183">
        <v>45645</v>
      </c>
      <c r="D2826" s="183">
        <v>45808</v>
      </c>
      <c r="E2826" s="183">
        <v>45645</v>
      </c>
      <c r="F2826" s="182" t="s">
        <v>94</v>
      </c>
      <c r="G2826" s="182" t="s">
        <v>95</v>
      </c>
      <c r="H2826" s="182" t="s">
        <v>29</v>
      </c>
      <c r="I2826" s="182" t="s">
        <v>295</v>
      </c>
      <c r="J2826" s="182" t="s">
        <v>319</v>
      </c>
      <c r="K2826" s="183">
        <v>45630</v>
      </c>
      <c r="L2826" s="183">
        <v>45631</v>
      </c>
      <c r="M2826" s="182" t="s">
        <v>463</v>
      </c>
      <c r="N2826" s="182">
        <v>74100</v>
      </c>
      <c r="O2826" s="182" t="s">
        <v>736</v>
      </c>
      <c r="P2826" s="182" t="s">
        <v>737</v>
      </c>
      <c r="Q2826" s="182" t="s">
        <v>3796</v>
      </c>
      <c r="R2826" s="182" t="s">
        <v>5719</v>
      </c>
    </row>
    <row r="2827" spans="1:18" x14ac:dyDescent="0.2">
      <c r="A2827" s="182" t="s">
        <v>92</v>
      </c>
      <c r="B2827" s="182" t="s">
        <v>111</v>
      </c>
      <c r="C2827" s="183">
        <v>45666</v>
      </c>
      <c r="D2827" s="183">
        <v>45944</v>
      </c>
      <c r="E2827" s="183">
        <v>45666</v>
      </c>
      <c r="F2827" s="182" t="s">
        <v>94</v>
      </c>
      <c r="G2827" s="182" t="s">
        <v>95</v>
      </c>
      <c r="H2827" s="182" t="s">
        <v>28</v>
      </c>
      <c r="I2827" s="182" t="s">
        <v>295</v>
      </c>
      <c r="J2827" s="182" t="s">
        <v>321</v>
      </c>
      <c r="K2827" s="183">
        <v>45621</v>
      </c>
      <c r="L2827" s="183">
        <v>45621</v>
      </c>
      <c r="M2827" s="182" t="s">
        <v>534</v>
      </c>
      <c r="N2827" s="182">
        <v>74140</v>
      </c>
      <c r="O2827" s="182" t="s">
        <v>856</v>
      </c>
      <c r="P2827" s="182" t="s">
        <v>857</v>
      </c>
      <c r="Q2827" s="182" t="s">
        <v>3797</v>
      </c>
      <c r="R2827" s="182" t="s">
        <v>5720</v>
      </c>
    </row>
    <row r="2828" spans="1:18" x14ac:dyDescent="0.2">
      <c r="A2828" s="182" t="s">
        <v>99</v>
      </c>
      <c r="B2828" s="182" t="s">
        <v>112</v>
      </c>
      <c r="C2828" s="183">
        <v>45679</v>
      </c>
      <c r="D2828" s="17"/>
      <c r="E2828" s="183">
        <v>45679</v>
      </c>
      <c r="F2828" s="182" t="s">
        <v>94</v>
      </c>
      <c r="G2828" s="182" t="s">
        <v>95</v>
      </c>
      <c r="H2828" s="182" t="s">
        <v>29</v>
      </c>
      <c r="I2828" s="182" t="s">
        <v>293</v>
      </c>
      <c r="J2828" s="182" t="s">
        <v>319</v>
      </c>
      <c r="K2828" s="183">
        <v>45615</v>
      </c>
      <c r="L2828" s="183">
        <v>45615</v>
      </c>
      <c r="M2828" s="182" t="s">
        <v>461</v>
      </c>
      <c r="N2828" s="182">
        <v>74200</v>
      </c>
      <c r="O2828" s="182" t="s">
        <v>1019</v>
      </c>
      <c r="P2828" s="182" t="s">
        <v>1020</v>
      </c>
      <c r="Q2828" s="182" t="s">
        <v>3798</v>
      </c>
      <c r="R2828" s="182" t="s">
        <v>5721</v>
      </c>
    </row>
    <row r="2829" spans="1:18" x14ac:dyDescent="0.2">
      <c r="A2829" s="182" t="s">
        <v>92</v>
      </c>
      <c r="B2829" s="182" t="s">
        <v>113</v>
      </c>
      <c r="C2829" s="183">
        <v>45645</v>
      </c>
      <c r="D2829" s="183">
        <v>45853</v>
      </c>
      <c r="E2829" s="183">
        <v>45645</v>
      </c>
      <c r="F2829" s="182" t="s">
        <v>94</v>
      </c>
      <c r="G2829" s="182" t="s">
        <v>95</v>
      </c>
      <c r="H2829" s="182" t="s">
        <v>29</v>
      </c>
      <c r="I2829" s="182" t="s">
        <v>295</v>
      </c>
      <c r="J2829" s="182" t="s">
        <v>319</v>
      </c>
      <c r="K2829" s="183">
        <v>45631</v>
      </c>
      <c r="L2829" s="183">
        <v>45631</v>
      </c>
      <c r="M2829" s="182" t="s">
        <v>497</v>
      </c>
      <c r="N2829" s="182">
        <v>74380</v>
      </c>
      <c r="O2829" s="182" t="s">
        <v>781</v>
      </c>
      <c r="P2829" s="182" t="s">
        <v>782</v>
      </c>
      <c r="Q2829" s="182" t="s">
        <v>3799</v>
      </c>
      <c r="R2829" s="182" t="s">
        <v>5722</v>
      </c>
    </row>
    <row r="2830" spans="1:18" x14ac:dyDescent="0.2">
      <c r="A2830" s="182" t="s">
        <v>92</v>
      </c>
      <c r="B2830" s="182" t="s">
        <v>115</v>
      </c>
      <c r="C2830" s="183">
        <v>45670</v>
      </c>
      <c r="D2830" s="183">
        <v>45818</v>
      </c>
      <c r="E2830" s="183">
        <v>45638</v>
      </c>
      <c r="F2830" s="182" t="s">
        <v>94</v>
      </c>
      <c r="G2830" s="182" t="s">
        <v>125</v>
      </c>
      <c r="H2830" s="182" t="s">
        <v>28</v>
      </c>
      <c r="I2830" s="182" t="s">
        <v>295</v>
      </c>
      <c r="J2830" s="182" t="s">
        <v>319</v>
      </c>
      <c r="K2830" s="183">
        <v>45628</v>
      </c>
      <c r="L2830" s="183">
        <v>45629</v>
      </c>
      <c r="M2830" s="182" t="s">
        <v>457</v>
      </c>
      <c r="N2830" s="182">
        <v>74240</v>
      </c>
      <c r="O2830" s="182" t="s">
        <v>746</v>
      </c>
      <c r="P2830" s="182" t="s">
        <v>747</v>
      </c>
      <c r="Q2830" s="182" t="s">
        <v>3800</v>
      </c>
      <c r="R2830" s="182" t="s">
        <v>5723</v>
      </c>
    </row>
    <row r="2831" spans="1:18" x14ac:dyDescent="0.2">
      <c r="A2831" s="182" t="s">
        <v>92</v>
      </c>
      <c r="B2831" s="182" t="s">
        <v>116</v>
      </c>
      <c r="C2831" s="183">
        <v>45691</v>
      </c>
      <c r="D2831" s="183">
        <v>45946</v>
      </c>
      <c r="E2831" s="183">
        <v>45663</v>
      </c>
      <c r="F2831" s="182" t="s">
        <v>94</v>
      </c>
      <c r="G2831" s="182" t="s">
        <v>125</v>
      </c>
      <c r="H2831" s="182" t="s">
        <v>29</v>
      </c>
      <c r="I2831" s="182" t="s">
        <v>295</v>
      </c>
      <c r="J2831" s="182" t="s">
        <v>319</v>
      </c>
      <c r="K2831" s="183">
        <v>45587</v>
      </c>
      <c r="L2831" s="183">
        <v>45894</v>
      </c>
      <c r="M2831" s="182" t="s">
        <v>488</v>
      </c>
      <c r="N2831" s="182">
        <v>74160</v>
      </c>
      <c r="O2831" s="182" t="s">
        <v>794</v>
      </c>
      <c r="P2831" s="182" t="s">
        <v>795</v>
      </c>
      <c r="Q2831" s="182" t="s">
        <v>3801</v>
      </c>
      <c r="R2831" s="182" t="s">
        <v>5724</v>
      </c>
    </row>
    <row r="2832" spans="1:18" x14ac:dyDescent="0.2">
      <c r="A2832" s="182" t="s">
        <v>92</v>
      </c>
      <c r="B2832" s="182" t="s">
        <v>117</v>
      </c>
      <c r="C2832" s="183">
        <v>45646</v>
      </c>
      <c r="D2832" s="183">
        <v>45709</v>
      </c>
      <c r="E2832" s="183">
        <v>45663</v>
      </c>
      <c r="F2832" s="182" t="s">
        <v>98</v>
      </c>
      <c r="G2832" s="182" t="s">
        <v>95</v>
      </c>
      <c r="H2832" s="182" t="s">
        <v>29</v>
      </c>
      <c r="I2832" s="182" t="s">
        <v>295</v>
      </c>
      <c r="J2832" s="182" t="s">
        <v>320</v>
      </c>
      <c r="K2832" s="183">
        <v>45629</v>
      </c>
      <c r="L2832" s="183">
        <v>45632</v>
      </c>
      <c r="M2832" s="182" t="s">
        <v>458</v>
      </c>
      <c r="N2832" s="182">
        <v>74160</v>
      </c>
      <c r="O2832" s="182" t="s">
        <v>823</v>
      </c>
      <c r="P2832" s="182" t="s">
        <v>824</v>
      </c>
      <c r="Q2832" s="182" t="s">
        <v>3802</v>
      </c>
      <c r="R2832" s="182" t="s">
        <v>5725</v>
      </c>
    </row>
    <row r="2833" spans="1:18" x14ac:dyDescent="0.2">
      <c r="A2833" s="182" t="s">
        <v>92</v>
      </c>
      <c r="B2833" s="182" t="s">
        <v>118</v>
      </c>
      <c r="C2833" s="183">
        <v>45632</v>
      </c>
      <c r="D2833" s="183">
        <v>45808</v>
      </c>
      <c r="E2833" s="183">
        <v>45664</v>
      </c>
      <c r="F2833" s="182" t="s">
        <v>98</v>
      </c>
      <c r="G2833" s="182" t="s">
        <v>95</v>
      </c>
      <c r="H2833" s="182" t="s">
        <v>29</v>
      </c>
      <c r="I2833" s="182" t="s">
        <v>295</v>
      </c>
      <c r="J2833" s="182" t="s">
        <v>321</v>
      </c>
      <c r="K2833" s="183">
        <v>45622</v>
      </c>
      <c r="L2833" s="183">
        <v>45625</v>
      </c>
      <c r="M2833" s="182" t="s">
        <v>463</v>
      </c>
      <c r="N2833" s="182">
        <v>74100</v>
      </c>
      <c r="O2833" s="182" t="s">
        <v>605</v>
      </c>
      <c r="P2833" s="182" t="s">
        <v>606</v>
      </c>
      <c r="Q2833" s="182" t="s">
        <v>3803</v>
      </c>
      <c r="R2833" s="182" t="s">
        <v>5726</v>
      </c>
    </row>
    <row r="2834" spans="1:18" x14ac:dyDescent="0.2">
      <c r="A2834" s="182" t="s">
        <v>92</v>
      </c>
      <c r="B2834" s="182" t="s">
        <v>197</v>
      </c>
      <c r="C2834" s="183">
        <v>45615</v>
      </c>
      <c r="D2834" s="183">
        <v>45771</v>
      </c>
      <c r="E2834" s="183">
        <v>45674</v>
      </c>
      <c r="F2834" s="182" t="s">
        <v>90</v>
      </c>
      <c r="G2834" s="182" t="s">
        <v>95</v>
      </c>
      <c r="H2834" s="182" t="s">
        <v>28</v>
      </c>
      <c r="I2834" s="182" t="s">
        <v>295</v>
      </c>
      <c r="J2834" s="182" t="s">
        <v>319</v>
      </c>
      <c r="K2834" s="183">
        <v>45589</v>
      </c>
      <c r="L2834" s="183">
        <v>45608</v>
      </c>
      <c r="M2834" s="182" t="s">
        <v>500</v>
      </c>
      <c r="N2834" s="182">
        <v>74100</v>
      </c>
      <c r="O2834" s="182" t="s">
        <v>988</v>
      </c>
      <c r="P2834" s="182" t="s">
        <v>989</v>
      </c>
      <c r="Q2834" s="182" t="s">
        <v>3804</v>
      </c>
      <c r="R2834" s="182" t="s">
        <v>5727</v>
      </c>
    </row>
    <row r="2835" spans="1:18" x14ac:dyDescent="0.2">
      <c r="A2835" s="182" t="s">
        <v>92</v>
      </c>
      <c r="B2835" s="182" t="s">
        <v>118</v>
      </c>
      <c r="C2835" s="183">
        <v>45632</v>
      </c>
      <c r="D2835" s="183">
        <v>45808</v>
      </c>
      <c r="E2835" s="183">
        <v>45632</v>
      </c>
      <c r="F2835" s="182" t="s">
        <v>94</v>
      </c>
      <c r="G2835" s="182" t="s">
        <v>95</v>
      </c>
      <c r="H2835" s="182" t="s">
        <v>29</v>
      </c>
      <c r="I2835" s="182" t="s">
        <v>295</v>
      </c>
      <c r="J2835" s="182" t="s">
        <v>321</v>
      </c>
      <c r="K2835" s="183">
        <v>45622</v>
      </c>
      <c r="L2835" s="183">
        <v>45625</v>
      </c>
      <c r="M2835" s="182" t="s">
        <v>463</v>
      </c>
      <c r="N2835" s="182">
        <v>74100</v>
      </c>
      <c r="O2835" s="182" t="s">
        <v>605</v>
      </c>
      <c r="P2835" s="182" t="s">
        <v>606</v>
      </c>
      <c r="Q2835" s="182" t="s">
        <v>3805</v>
      </c>
      <c r="R2835" s="182" t="s">
        <v>5728</v>
      </c>
    </row>
    <row r="2836" spans="1:18" x14ac:dyDescent="0.2">
      <c r="A2836" s="182" t="s">
        <v>92</v>
      </c>
      <c r="B2836" s="182" t="s">
        <v>133</v>
      </c>
      <c r="C2836" s="183">
        <v>45617</v>
      </c>
      <c r="D2836" s="183">
        <v>45869</v>
      </c>
      <c r="E2836" s="183">
        <v>45673</v>
      </c>
      <c r="F2836" s="182" t="s">
        <v>90</v>
      </c>
      <c r="G2836" s="182" t="s">
        <v>125</v>
      </c>
      <c r="H2836" s="182" t="s">
        <v>28</v>
      </c>
      <c r="I2836" s="182" t="s">
        <v>295</v>
      </c>
      <c r="J2836" s="182" t="s">
        <v>319</v>
      </c>
      <c r="K2836" s="183">
        <v>45594</v>
      </c>
      <c r="L2836" s="183">
        <v>45611</v>
      </c>
      <c r="M2836" s="182" t="s">
        <v>463</v>
      </c>
      <c r="N2836" s="182">
        <v>74100</v>
      </c>
      <c r="O2836" s="182" t="s">
        <v>753</v>
      </c>
      <c r="P2836" s="182" t="s">
        <v>754</v>
      </c>
      <c r="Q2836" s="182" t="s">
        <v>3806</v>
      </c>
      <c r="R2836" s="182" t="s">
        <v>5729</v>
      </c>
    </row>
    <row r="2837" spans="1:18" x14ac:dyDescent="0.2">
      <c r="A2837" s="182" t="s">
        <v>92</v>
      </c>
      <c r="B2837" s="182" t="s">
        <v>123</v>
      </c>
      <c r="C2837" s="183">
        <v>45589</v>
      </c>
      <c r="D2837" s="183">
        <v>45856</v>
      </c>
      <c r="E2837" s="183">
        <v>45631</v>
      </c>
      <c r="F2837" s="182" t="s">
        <v>90</v>
      </c>
      <c r="G2837" s="182" t="s">
        <v>95</v>
      </c>
      <c r="H2837" s="182" t="s">
        <v>29</v>
      </c>
      <c r="I2837" s="182" t="s">
        <v>295</v>
      </c>
      <c r="J2837" s="182" t="s">
        <v>321</v>
      </c>
      <c r="K2837" s="183">
        <v>45505</v>
      </c>
      <c r="L2837" s="183">
        <v>45576</v>
      </c>
      <c r="M2837" s="182" t="s">
        <v>463</v>
      </c>
      <c r="N2837" s="182">
        <v>74100</v>
      </c>
      <c r="O2837" s="182" t="s">
        <v>907</v>
      </c>
      <c r="P2837" s="182" t="s">
        <v>908</v>
      </c>
      <c r="Q2837" s="182" t="s">
        <v>3807</v>
      </c>
      <c r="R2837" s="182" t="s">
        <v>5730</v>
      </c>
    </row>
    <row r="2838" spans="1:18" x14ac:dyDescent="0.2">
      <c r="A2838" s="182" t="s">
        <v>92</v>
      </c>
      <c r="B2838" s="182" t="s">
        <v>169</v>
      </c>
      <c r="C2838" s="183">
        <v>45624</v>
      </c>
      <c r="D2838" s="183">
        <v>45746</v>
      </c>
      <c r="E2838" s="183">
        <v>45631</v>
      </c>
      <c r="F2838" s="182" t="s">
        <v>98</v>
      </c>
      <c r="G2838" s="182" t="s">
        <v>95</v>
      </c>
      <c r="H2838" s="182" t="s">
        <v>29</v>
      </c>
      <c r="I2838" s="182" t="s">
        <v>295</v>
      </c>
      <c r="J2838" s="182" t="s">
        <v>319</v>
      </c>
      <c r="K2838" s="183">
        <v>45616</v>
      </c>
      <c r="L2838" s="183">
        <v>45764</v>
      </c>
      <c r="M2838" s="182" t="s">
        <v>471</v>
      </c>
      <c r="N2838" s="182">
        <v>74100</v>
      </c>
      <c r="O2838" s="182" t="s">
        <v>949</v>
      </c>
      <c r="P2838" s="182" t="s">
        <v>950</v>
      </c>
      <c r="Q2838" s="182" t="s">
        <v>3808</v>
      </c>
      <c r="R2838" s="182" t="s">
        <v>5731</v>
      </c>
    </row>
    <row r="2839" spans="1:18" x14ac:dyDescent="0.2">
      <c r="A2839" s="182" t="s">
        <v>92</v>
      </c>
      <c r="B2839" s="182" t="s">
        <v>124</v>
      </c>
      <c r="C2839" s="183">
        <v>45692</v>
      </c>
      <c r="D2839" s="183">
        <v>45890</v>
      </c>
      <c r="E2839" s="183">
        <v>45636</v>
      </c>
      <c r="F2839" s="182" t="s">
        <v>94</v>
      </c>
      <c r="G2839" s="182" t="s">
        <v>125</v>
      </c>
      <c r="H2839" s="182" t="s">
        <v>29</v>
      </c>
      <c r="I2839" s="182" t="s">
        <v>295</v>
      </c>
      <c r="J2839" s="182" t="s">
        <v>319</v>
      </c>
      <c r="K2839" s="183">
        <v>45604</v>
      </c>
      <c r="L2839" s="183">
        <v>45611</v>
      </c>
      <c r="M2839" s="182" t="s">
        <v>457</v>
      </c>
      <c r="N2839" s="182">
        <v>74240</v>
      </c>
      <c r="O2839" s="182" t="s">
        <v>858</v>
      </c>
      <c r="P2839" s="182" t="s">
        <v>859</v>
      </c>
      <c r="Q2839" s="182" t="s">
        <v>3809</v>
      </c>
      <c r="R2839" s="182" t="s">
        <v>5732</v>
      </c>
    </row>
    <row r="2840" spans="1:18" x14ac:dyDescent="0.2">
      <c r="A2840" s="182" t="s">
        <v>120</v>
      </c>
      <c r="B2840" s="182" t="s">
        <v>126</v>
      </c>
      <c r="C2840" s="183">
        <v>45631</v>
      </c>
      <c r="D2840" s="183">
        <v>45740</v>
      </c>
      <c r="E2840" s="183">
        <v>45631</v>
      </c>
      <c r="F2840" s="182" t="s">
        <v>94</v>
      </c>
      <c r="G2840" s="182" t="s">
        <v>95</v>
      </c>
      <c r="H2840" s="182" t="s">
        <v>29</v>
      </c>
      <c r="I2840" s="182" t="s">
        <v>295</v>
      </c>
      <c r="J2840" s="182" t="s">
        <v>321</v>
      </c>
      <c r="K2840" s="183">
        <v>45615</v>
      </c>
      <c r="L2840" s="183">
        <v>45615</v>
      </c>
      <c r="M2840" s="182" t="s">
        <v>456</v>
      </c>
      <c r="N2840" s="182">
        <v>74300</v>
      </c>
      <c r="O2840" s="182" t="s">
        <v>690</v>
      </c>
      <c r="P2840" s="182" t="s">
        <v>691</v>
      </c>
      <c r="Q2840" s="182" t="s">
        <v>3810</v>
      </c>
      <c r="R2840" s="182" t="s">
        <v>5733</v>
      </c>
    </row>
    <row r="2841" spans="1:18" x14ac:dyDescent="0.2">
      <c r="A2841" s="182" t="s">
        <v>120</v>
      </c>
      <c r="B2841" s="182" t="s">
        <v>127</v>
      </c>
      <c r="C2841" s="183">
        <v>45666</v>
      </c>
      <c r="D2841" s="17"/>
      <c r="E2841" s="183">
        <v>45666</v>
      </c>
      <c r="F2841" s="182" t="s">
        <v>94</v>
      </c>
      <c r="G2841" s="182" t="s">
        <v>95</v>
      </c>
      <c r="H2841" s="182" t="s">
        <v>29</v>
      </c>
      <c r="I2841" s="182" t="s">
        <v>293</v>
      </c>
      <c r="J2841" s="182" t="s">
        <v>319</v>
      </c>
      <c r="K2841" s="183">
        <v>45502</v>
      </c>
      <c r="L2841" s="183">
        <v>45582</v>
      </c>
      <c r="M2841" s="182" t="s">
        <v>474</v>
      </c>
      <c r="N2841" s="182">
        <v>74130</v>
      </c>
      <c r="O2841" s="182" t="s">
        <v>710</v>
      </c>
      <c r="P2841" s="182" t="s">
        <v>711</v>
      </c>
      <c r="Q2841" s="182" t="s">
        <v>3811</v>
      </c>
      <c r="R2841" s="182" t="s">
        <v>5734</v>
      </c>
    </row>
    <row r="2842" spans="1:18" x14ac:dyDescent="0.2">
      <c r="A2842" s="182" t="s">
        <v>92</v>
      </c>
      <c r="B2842" s="182" t="s">
        <v>128</v>
      </c>
      <c r="C2842" s="183">
        <v>45631</v>
      </c>
      <c r="D2842" s="183">
        <v>45853</v>
      </c>
      <c r="E2842" s="183">
        <v>45631</v>
      </c>
      <c r="F2842" s="182" t="s">
        <v>94</v>
      </c>
      <c r="G2842" s="182" t="s">
        <v>95</v>
      </c>
      <c r="H2842" s="182" t="s">
        <v>29</v>
      </c>
      <c r="I2842" s="182" t="s">
        <v>295</v>
      </c>
      <c r="J2842" s="182" t="s">
        <v>319</v>
      </c>
      <c r="K2842" s="183">
        <v>45621</v>
      </c>
      <c r="L2842" s="183">
        <v>45624</v>
      </c>
      <c r="M2842" s="182" t="s">
        <v>463</v>
      </c>
      <c r="N2842" s="182">
        <v>74100</v>
      </c>
      <c r="O2842" s="182" t="s">
        <v>977</v>
      </c>
      <c r="P2842" s="182" t="s">
        <v>978</v>
      </c>
      <c r="Q2842" s="182" t="s">
        <v>3812</v>
      </c>
      <c r="R2842" s="182" t="s">
        <v>5735</v>
      </c>
    </row>
    <row r="2843" spans="1:18" x14ac:dyDescent="0.2">
      <c r="A2843" s="182" t="s">
        <v>99</v>
      </c>
      <c r="B2843" s="182" t="s">
        <v>129</v>
      </c>
      <c r="C2843" s="183">
        <v>45588</v>
      </c>
      <c r="D2843" s="183">
        <v>45745</v>
      </c>
      <c r="E2843" s="183">
        <v>45665</v>
      </c>
      <c r="F2843" s="182" t="s">
        <v>90</v>
      </c>
      <c r="G2843" s="182" t="s">
        <v>95</v>
      </c>
      <c r="H2843" s="17"/>
      <c r="I2843" s="182" t="s">
        <v>295</v>
      </c>
      <c r="J2843" s="182" t="s">
        <v>320</v>
      </c>
      <c r="K2843" s="183">
        <v>45516</v>
      </c>
      <c r="L2843" s="183">
        <v>45576</v>
      </c>
      <c r="M2843" s="182" t="s">
        <v>519</v>
      </c>
      <c r="N2843" s="182">
        <v>74200</v>
      </c>
      <c r="O2843" s="182" t="s">
        <v>621</v>
      </c>
      <c r="P2843" s="182" t="s">
        <v>1025</v>
      </c>
      <c r="Q2843" s="182" t="s">
        <v>3813</v>
      </c>
      <c r="R2843" s="182" t="s">
        <v>5736</v>
      </c>
    </row>
    <row r="2844" spans="1:18" x14ac:dyDescent="0.2">
      <c r="A2844" s="182" t="s">
        <v>99</v>
      </c>
      <c r="B2844" s="182" t="s">
        <v>130</v>
      </c>
      <c r="C2844" s="183">
        <v>45583</v>
      </c>
      <c r="D2844" s="183">
        <v>45874</v>
      </c>
      <c r="E2844" s="183">
        <v>45665</v>
      </c>
      <c r="F2844" s="182" t="s">
        <v>90</v>
      </c>
      <c r="G2844" s="182" t="s">
        <v>95</v>
      </c>
      <c r="H2844" s="17"/>
      <c r="I2844" s="182" t="s">
        <v>295</v>
      </c>
      <c r="J2844" s="182" t="s">
        <v>320</v>
      </c>
      <c r="K2844" s="183">
        <v>45581</v>
      </c>
      <c r="L2844" s="183">
        <v>45582</v>
      </c>
      <c r="M2844" s="182" t="s">
        <v>519</v>
      </c>
      <c r="N2844" s="182">
        <v>74200</v>
      </c>
      <c r="O2844" s="182" t="s">
        <v>592</v>
      </c>
      <c r="P2844" s="182" t="s">
        <v>593</v>
      </c>
      <c r="Q2844" s="182" t="s">
        <v>3814</v>
      </c>
      <c r="R2844" s="182" t="s">
        <v>5737</v>
      </c>
    </row>
    <row r="2845" spans="1:18" x14ac:dyDescent="0.2">
      <c r="A2845" s="182" t="s">
        <v>96</v>
      </c>
      <c r="B2845" s="182" t="s">
        <v>131</v>
      </c>
      <c r="C2845" s="183">
        <v>45628</v>
      </c>
      <c r="D2845" s="183">
        <v>45853</v>
      </c>
      <c r="E2845" s="183">
        <v>45673</v>
      </c>
      <c r="F2845" s="182" t="s">
        <v>98</v>
      </c>
      <c r="G2845" s="182" t="s">
        <v>95</v>
      </c>
      <c r="H2845" s="17"/>
      <c r="I2845" s="182" t="s">
        <v>295</v>
      </c>
      <c r="J2845" s="182" t="s">
        <v>319</v>
      </c>
      <c r="K2845" s="183">
        <v>45604</v>
      </c>
      <c r="L2845" s="183">
        <v>45604</v>
      </c>
      <c r="M2845" s="182" t="s">
        <v>470</v>
      </c>
      <c r="N2845" s="182">
        <v>74410</v>
      </c>
      <c r="O2845" s="182" t="s">
        <v>963</v>
      </c>
      <c r="P2845" s="182" t="s">
        <v>964</v>
      </c>
      <c r="Q2845" s="182" t="s">
        <v>3815</v>
      </c>
      <c r="R2845" s="182" t="s">
        <v>5738</v>
      </c>
    </row>
    <row r="2846" spans="1:18" x14ac:dyDescent="0.2">
      <c r="A2846" s="182" t="s">
        <v>92</v>
      </c>
      <c r="B2846" s="182" t="s">
        <v>82</v>
      </c>
      <c r="C2846" s="183">
        <v>45625</v>
      </c>
      <c r="D2846" s="183">
        <v>45770</v>
      </c>
      <c r="E2846" s="183">
        <v>45636</v>
      </c>
      <c r="F2846" s="182" t="s">
        <v>98</v>
      </c>
      <c r="G2846" s="182" t="s">
        <v>95</v>
      </c>
      <c r="H2846" s="182" t="s">
        <v>29</v>
      </c>
      <c r="I2846" s="182" t="s">
        <v>295</v>
      </c>
      <c r="J2846" s="182" t="s">
        <v>319</v>
      </c>
      <c r="K2846" s="183">
        <v>45609</v>
      </c>
      <c r="L2846" s="183">
        <v>45764</v>
      </c>
      <c r="M2846" s="182" t="s">
        <v>463</v>
      </c>
      <c r="N2846" s="182">
        <v>74100</v>
      </c>
      <c r="O2846" s="182" t="s">
        <v>790</v>
      </c>
      <c r="P2846" s="182" t="s">
        <v>791</v>
      </c>
      <c r="Q2846" s="182" t="s">
        <v>3816</v>
      </c>
      <c r="R2846" s="182" t="s">
        <v>5739</v>
      </c>
    </row>
    <row r="2847" spans="1:18" x14ac:dyDescent="0.2">
      <c r="A2847" s="182" t="s">
        <v>96</v>
      </c>
      <c r="B2847" s="182" t="s">
        <v>132</v>
      </c>
      <c r="C2847" s="183">
        <v>45628</v>
      </c>
      <c r="D2847" s="183">
        <v>45838</v>
      </c>
      <c r="E2847" s="183">
        <v>45684</v>
      </c>
      <c r="F2847" s="182" t="s">
        <v>98</v>
      </c>
      <c r="G2847" s="182" t="s">
        <v>95</v>
      </c>
      <c r="H2847" s="182" t="s">
        <v>28</v>
      </c>
      <c r="I2847" s="182" t="s">
        <v>295</v>
      </c>
      <c r="J2847" s="182" t="s">
        <v>321</v>
      </c>
      <c r="K2847" s="183">
        <v>45602</v>
      </c>
      <c r="L2847" s="183">
        <v>45603</v>
      </c>
      <c r="M2847" s="182" t="s">
        <v>532</v>
      </c>
      <c r="N2847" s="182">
        <v>74290</v>
      </c>
      <c r="O2847" s="182" t="s">
        <v>677</v>
      </c>
      <c r="P2847" s="182" t="s">
        <v>678</v>
      </c>
      <c r="Q2847" s="182" t="s">
        <v>3817</v>
      </c>
      <c r="R2847" s="182" t="s">
        <v>5740</v>
      </c>
    </row>
    <row r="2848" spans="1:18" x14ac:dyDescent="0.2">
      <c r="A2848" s="182" t="s">
        <v>92</v>
      </c>
      <c r="B2848" s="182" t="s">
        <v>133</v>
      </c>
      <c r="C2848" s="183">
        <v>45617</v>
      </c>
      <c r="D2848" s="183">
        <v>45869</v>
      </c>
      <c r="E2848" s="183">
        <v>45631</v>
      </c>
      <c r="F2848" s="182" t="s">
        <v>98</v>
      </c>
      <c r="G2848" s="182" t="s">
        <v>95</v>
      </c>
      <c r="H2848" s="182" t="s">
        <v>28</v>
      </c>
      <c r="I2848" s="182" t="s">
        <v>295</v>
      </c>
      <c r="J2848" s="182" t="s">
        <v>319</v>
      </c>
      <c r="K2848" s="183">
        <v>45594</v>
      </c>
      <c r="L2848" s="183">
        <v>45611</v>
      </c>
      <c r="M2848" s="182" t="s">
        <v>463</v>
      </c>
      <c r="N2848" s="182">
        <v>74100</v>
      </c>
      <c r="O2848" s="182" t="s">
        <v>753</v>
      </c>
      <c r="P2848" s="182" t="s">
        <v>754</v>
      </c>
      <c r="Q2848" s="182" t="s">
        <v>3818</v>
      </c>
      <c r="R2848" s="182" t="s">
        <v>5741</v>
      </c>
    </row>
    <row r="2849" spans="1:18" x14ac:dyDescent="0.2">
      <c r="A2849" s="182" t="s">
        <v>96</v>
      </c>
      <c r="B2849" s="182" t="s">
        <v>134</v>
      </c>
      <c r="C2849" s="183">
        <v>45630</v>
      </c>
      <c r="D2849" s="183">
        <v>45877</v>
      </c>
      <c r="E2849" s="183">
        <v>45673</v>
      </c>
      <c r="F2849" s="182" t="s">
        <v>98</v>
      </c>
      <c r="G2849" s="182" t="s">
        <v>95</v>
      </c>
      <c r="H2849" s="182" t="s">
        <v>28</v>
      </c>
      <c r="I2849" s="182" t="s">
        <v>295</v>
      </c>
      <c r="J2849" s="182" t="s">
        <v>319</v>
      </c>
      <c r="K2849" s="183">
        <v>45611</v>
      </c>
      <c r="L2849" s="183">
        <v>45779</v>
      </c>
      <c r="M2849" s="182" t="s">
        <v>455</v>
      </c>
      <c r="N2849" s="182">
        <v>74000</v>
      </c>
      <c r="O2849" s="182" t="s">
        <v>588</v>
      </c>
      <c r="P2849" s="182" t="s">
        <v>589</v>
      </c>
      <c r="Q2849" s="182" t="s">
        <v>3819</v>
      </c>
      <c r="R2849" s="182" t="s">
        <v>5742</v>
      </c>
    </row>
    <row r="2850" spans="1:18" x14ac:dyDescent="0.2">
      <c r="A2850" s="182" t="s">
        <v>96</v>
      </c>
      <c r="B2850" s="182" t="s">
        <v>135</v>
      </c>
      <c r="C2850" s="183">
        <v>45615</v>
      </c>
      <c r="D2850" s="183">
        <v>45775</v>
      </c>
      <c r="E2850" s="183">
        <v>45673</v>
      </c>
      <c r="F2850" s="182" t="s">
        <v>90</v>
      </c>
      <c r="G2850" s="182" t="s">
        <v>95</v>
      </c>
      <c r="H2850" s="182" t="s">
        <v>28</v>
      </c>
      <c r="I2850" s="182" t="s">
        <v>295</v>
      </c>
      <c r="J2850" s="182" t="s">
        <v>319</v>
      </c>
      <c r="K2850" s="183">
        <v>45610</v>
      </c>
      <c r="L2850" s="183">
        <v>45610</v>
      </c>
      <c r="M2850" s="182" t="s">
        <v>455</v>
      </c>
      <c r="N2850" s="182">
        <v>74000</v>
      </c>
      <c r="O2850" s="182" t="s">
        <v>972</v>
      </c>
      <c r="P2850" s="182" t="s">
        <v>973</v>
      </c>
      <c r="Q2850" s="182" t="s">
        <v>3820</v>
      </c>
      <c r="R2850" s="182" t="s">
        <v>5743</v>
      </c>
    </row>
    <row r="2851" spans="1:18" x14ac:dyDescent="0.2">
      <c r="A2851" s="182" t="s">
        <v>96</v>
      </c>
      <c r="B2851" s="182" t="s">
        <v>136</v>
      </c>
      <c r="C2851" s="183">
        <v>45630</v>
      </c>
      <c r="D2851" s="183">
        <v>45806</v>
      </c>
      <c r="E2851" s="183">
        <v>45665</v>
      </c>
      <c r="F2851" s="182" t="s">
        <v>98</v>
      </c>
      <c r="G2851" s="182" t="s">
        <v>95</v>
      </c>
      <c r="H2851" s="17"/>
      <c r="I2851" s="182" t="s">
        <v>295</v>
      </c>
      <c r="J2851" s="182" t="s">
        <v>319</v>
      </c>
      <c r="K2851" s="183">
        <v>45621</v>
      </c>
      <c r="L2851" s="183">
        <v>45622</v>
      </c>
      <c r="M2851" s="182" t="s">
        <v>555</v>
      </c>
      <c r="N2851" s="182">
        <v>74330</v>
      </c>
      <c r="O2851" s="182" t="s">
        <v>652</v>
      </c>
      <c r="P2851" s="182" t="s">
        <v>783</v>
      </c>
      <c r="Q2851" s="182" t="s">
        <v>3821</v>
      </c>
      <c r="R2851" s="182" t="s">
        <v>5744</v>
      </c>
    </row>
    <row r="2852" spans="1:18" x14ac:dyDescent="0.2">
      <c r="A2852" s="182" t="s">
        <v>96</v>
      </c>
      <c r="B2852" s="182" t="s">
        <v>137</v>
      </c>
      <c r="C2852" s="183">
        <v>45630</v>
      </c>
      <c r="D2852" s="183">
        <v>45806</v>
      </c>
      <c r="E2852" s="183">
        <v>45665</v>
      </c>
      <c r="F2852" s="182" t="s">
        <v>98</v>
      </c>
      <c r="G2852" s="182" t="s">
        <v>95</v>
      </c>
      <c r="H2852" s="182" t="s">
        <v>29</v>
      </c>
      <c r="I2852" s="182" t="s">
        <v>295</v>
      </c>
      <c r="J2852" s="182" t="s">
        <v>319</v>
      </c>
      <c r="K2852" s="183">
        <v>45621</v>
      </c>
      <c r="L2852" s="183">
        <v>45622</v>
      </c>
      <c r="M2852" s="182" t="s">
        <v>555</v>
      </c>
      <c r="N2852" s="182">
        <v>74330</v>
      </c>
      <c r="O2852" s="182" t="s">
        <v>784</v>
      </c>
      <c r="P2852" s="182" t="s">
        <v>785</v>
      </c>
      <c r="Q2852" s="182" t="s">
        <v>3822</v>
      </c>
      <c r="R2852" s="182" t="s">
        <v>5745</v>
      </c>
    </row>
    <row r="2853" spans="1:18" x14ac:dyDescent="0.2">
      <c r="A2853" s="182" t="s">
        <v>96</v>
      </c>
      <c r="B2853" s="182" t="s">
        <v>137</v>
      </c>
      <c r="C2853" s="183">
        <v>45630</v>
      </c>
      <c r="D2853" s="183">
        <v>45806</v>
      </c>
      <c r="E2853" s="183">
        <v>45630</v>
      </c>
      <c r="F2853" s="182" t="s">
        <v>94</v>
      </c>
      <c r="G2853" s="182" t="s">
        <v>95</v>
      </c>
      <c r="H2853" s="182" t="s">
        <v>29</v>
      </c>
      <c r="I2853" s="182" t="s">
        <v>295</v>
      </c>
      <c r="J2853" s="182" t="s">
        <v>319</v>
      </c>
      <c r="K2853" s="183">
        <v>45621</v>
      </c>
      <c r="L2853" s="183">
        <v>45622</v>
      </c>
      <c r="M2853" s="182" t="s">
        <v>555</v>
      </c>
      <c r="N2853" s="182">
        <v>74330</v>
      </c>
      <c r="O2853" s="182" t="s">
        <v>784</v>
      </c>
      <c r="P2853" s="182" t="s">
        <v>785</v>
      </c>
      <c r="Q2853" s="182" t="s">
        <v>3823</v>
      </c>
      <c r="R2853" s="182" t="s">
        <v>3823</v>
      </c>
    </row>
    <row r="2854" spans="1:18" x14ac:dyDescent="0.2">
      <c r="A2854" s="182" t="s">
        <v>92</v>
      </c>
      <c r="B2854" s="182" t="s">
        <v>138</v>
      </c>
      <c r="C2854" s="183">
        <v>45643</v>
      </c>
      <c r="D2854" s="183">
        <v>45746</v>
      </c>
      <c r="E2854" s="183">
        <v>45643</v>
      </c>
      <c r="F2854" s="182" t="s">
        <v>94</v>
      </c>
      <c r="G2854" s="182" t="s">
        <v>95</v>
      </c>
      <c r="H2854" s="17"/>
      <c r="I2854" s="182" t="s">
        <v>295</v>
      </c>
      <c r="J2854" s="182" t="s">
        <v>320</v>
      </c>
      <c r="K2854" s="183">
        <v>45596</v>
      </c>
      <c r="L2854" s="183">
        <v>45596</v>
      </c>
      <c r="M2854" s="182" t="s">
        <v>507</v>
      </c>
      <c r="N2854" s="182">
        <v>74160</v>
      </c>
      <c r="O2854" s="182" t="s">
        <v>946</v>
      </c>
      <c r="P2854" s="182" t="s">
        <v>947</v>
      </c>
      <c r="Q2854" s="182" t="s">
        <v>3824</v>
      </c>
      <c r="R2854" s="182" t="s">
        <v>5746</v>
      </c>
    </row>
    <row r="2855" spans="1:18" x14ac:dyDescent="0.2">
      <c r="A2855" s="182" t="s">
        <v>92</v>
      </c>
      <c r="B2855" s="182" t="s">
        <v>84</v>
      </c>
      <c r="C2855" s="183">
        <v>45635</v>
      </c>
      <c r="D2855" s="183">
        <v>45803</v>
      </c>
      <c r="E2855" s="183">
        <v>45635</v>
      </c>
      <c r="F2855" s="182" t="s">
        <v>94</v>
      </c>
      <c r="G2855" s="182" t="s">
        <v>95</v>
      </c>
      <c r="H2855" s="17"/>
      <c r="I2855" s="182" t="s">
        <v>295</v>
      </c>
      <c r="J2855" s="182" t="s">
        <v>320</v>
      </c>
      <c r="K2855" s="183">
        <v>45573</v>
      </c>
      <c r="L2855" s="183">
        <v>45629</v>
      </c>
      <c r="M2855" s="182" t="s">
        <v>536</v>
      </c>
      <c r="N2855" s="182">
        <v>74160</v>
      </c>
      <c r="O2855" s="182" t="s">
        <v>1299</v>
      </c>
      <c r="P2855" s="182" t="s">
        <v>748</v>
      </c>
      <c r="Q2855" s="182" t="s">
        <v>3825</v>
      </c>
      <c r="R2855" s="182" t="s">
        <v>5747</v>
      </c>
    </row>
    <row r="2856" spans="1:18" x14ac:dyDescent="0.2">
      <c r="A2856" s="182" t="s">
        <v>96</v>
      </c>
      <c r="B2856" s="182" t="s">
        <v>136</v>
      </c>
      <c r="C2856" s="183">
        <v>45630</v>
      </c>
      <c r="D2856" s="183">
        <v>45806</v>
      </c>
      <c r="E2856" s="183">
        <v>45630</v>
      </c>
      <c r="F2856" s="182" t="s">
        <v>94</v>
      </c>
      <c r="G2856" s="182" t="s">
        <v>95</v>
      </c>
      <c r="H2856" s="17"/>
      <c r="I2856" s="182" t="s">
        <v>295</v>
      </c>
      <c r="J2856" s="182" t="s">
        <v>319</v>
      </c>
      <c r="K2856" s="183">
        <v>45621</v>
      </c>
      <c r="L2856" s="183">
        <v>45622</v>
      </c>
      <c r="M2856" s="182" t="s">
        <v>555</v>
      </c>
      <c r="N2856" s="182">
        <v>74330</v>
      </c>
      <c r="O2856" s="182" t="s">
        <v>652</v>
      </c>
      <c r="P2856" s="182" t="s">
        <v>783</v>
      </c>
      <c r="Q2856" s="182" t="s">
        <v>3826</v>
      </c>
      <c r="R2856" s="182" t="s">
        <v>5748</v>
      </c>
    </row>
    <row r="2857" spans="1:18" x14ac:dyDescent="0.2">
      <c r="A2857" s="182" t="s">
        <v>96</v>
      </c>
      <c r="B2857" s="182" t="s">
        <v>134</v>
      </c>
      <c r="C2857" s="183">
        <v>45630</v>
      </c>
      <c r="D2857" s="183">
        <v>45877</v>
      </c>
      <c r="E2857" s="183">
        <v>45630</v>
      </c>
      <c r="F2857" s="182" t="s">
        <v>94</v>
      </c>
      <c r="G2857" s="182" t="s">
        <v>95</v>
      </c>
      <c r="H2857" s="182" t="s">
        <v>28</v>
      </c>
      <c r="I2857" s="182" t="s">
        <v>295</v>
      </c>
      <c r="J2857" s="182" t="s">
        <v>319</v>
      </c>
      <c r="K2857" s="183">
        <v>45611</v>
      </c>
      <c r="L2857" s="183">
        <v>45779</v>
      </c>
      <c r="M2857" s="182" t="s">
        <v>455</v>
      </c>
      <c r="N2857" s="182">
        <v>74000</v>
      </c>
      <c r="O2857" s="182" t="s">
        <v>588</v>
      </c>
      <c r="P2857" s="182" t="s">
        <v>589</v>
      </c>
      <c r="Q2857" s="182" t="s">
        <v>3827</v>
      </c>
      <c r="R2857" s="182" t="s">
        <v>5749</v>
      </c>
    </row>
    <row r="2858" spans="1:18" x14ac:dyDescent="0.2">
      <c r="A2858" s="182" t="s">
        <v>96</v>
      </c>
      <c r="B2858" s="182" t="s">
        <v>139</v>
      </c>
      <c r="C2858" s="183">
        <v>45665</v>
      </c>
      <c r="D2858" s="183">
        <v>45665</v>
      </c>
      <c r="E2858" s="183">
        <v>45630</v>
      </c>
      <c r="F2858" s="182" t="s">
        <v>94</v>
      </c>
      <c r="G2858" s="182" t="s">
        <v>125</v>
      </c>
      <c r="H2858" s="17"/>
      <c r="I2858" s="182" t="s">
        <v>295</v>
      </c>
      <c r="J2858" s="182" t="s">
        <v>321</v>
      </c>
      <c r="K2858" s="183">
        <v>45602</v>
      </c>
      <c r="L2858" s="183">
        <v>45603</v>
      </c>
      <c r="M2858" s="182" t="s">
        <v>455</v>
      </c>
      <c r="N2858" s="182">
        <v>74000</v>
      </c>
      <c r="O2858" s="182" t="s">
        <v>1009</v>
      </c>
      <c r="P2858" s="182" t="s">
        <v>1010</v>
      </c>
      <c r="Q2858" s="182" t="s">
        <v>3828</v>
      </c>
      <c r="R2858" s="182" t="s">
        <v>5750</v>
      </c>
    </row>
    <row r="2859" spans="1:18" x14ac:dyDescent="0.2">
      <c r="A2859" s="182" t="s">
        <v>96</v>
      </c>
      <c r="B2859" s="182" t="s">
        <v>140</v>
      </c>
      <c r="C2859" s="183">
        <v>45623</v>
      </c>
      <c r="D2859" s="183">
        <v>45808</v>
      </c>
      <c r="E2859" s="183">
        <v>45642</v>
      </c>
      <c r="F2859" s="182" t="s">
        <v>98</v>
      </c>
      <c r="G2859" s="182" t="s">
        <v>125</v>
      </c>
      <c r="H2859" s="17"/>
      <c r="I2859" s="182" t="s">
        <v>295</v>
      </c>
      <c r="J2859" s="182" t="s">
        <v>319</v>
      </c>
      <c r="K2859" s="183">
        <v>45610</v>
      </c>
      <c r="L2859" s="183">
        <v>45610</v>
      </c>
      <c r="M2859" s="182" t="s">
        <v>467</v>
      </c>
      <c r="N2859" s="182">
        <v>74150</v>
      </c>
      <c r="O2859" s="182" t="s">
        <v>727</v>
      </c>
      <c r="P2859" s="182" t="s">
        <v>1002</v>
      </c>
      <c r="Q2859" s="182" t="s">
        <v>3829</v>
      </c>
      <c r="R2859" s="182" t="s">
        <v>5751</v>
      </c>
    </row>
    <row r="2860" spans="1:18" x14ac:dyDescent="0.2">
      <c r="A2860" s="182" t="s">
        <v>120</v>
      </c>
      <c r="B2860" s="182" t="s">
        <v>141</v>
      </c>
      <c r="C2860" s="183">
        <v>45614</v>
      </c>
      <c r="D2860" s="17"/>
      <c r="E2860" s="183">
        <v>45642</v>
      </c>
      <c r="F2860" s="182" t="s">
        <v>98</v>
      </c>
      <c r="G2860" s="182" t="s">
        <v>95</v>
      </c>
      <c r="H2860" s="182" t="s">
        <v>29</v>
      </c>
      <c r="I2860" s="182" t="s">
        <v>293</v>
      </c>
      <c r="J2860" s="182" t="s">
        <v>319</v>
      </c>
      <c r="K2860" s="183">
        <v>45587</v>
      </c>
      <c r="L2860" s="183">
        <v>45601</v>
      </c>
      <c r="M2860" s="182" t="s">
        <v>483</v>
      </c>
      <c r="N2860" s="182">
        <v>74950</v>
      </c>
      <c r="O2860" s="182" t="s">
        <v>1282</v>
      </c>
      <c r="P2860" s="182" t="s">
        <v>940</v>
      </c>
      <c r="Q2860" s="182" t="s">
        <v>3830</v>
      </c>
      <c r="R2860" s="182" t="s">
        <v>5752</v>
      </c>
    </row>
    <row r="2861" spans="1:18" x14ac:dyDescent="0.2">
      <c r="A2861" s="182" t="s">
        <v>92</v>
      </c>
      <c r="B2861" s="182" t="s">
        <v>167</v>
      </c>
      <c r="C2861" s="183">
        <v>45629</v>
      </c>
      <c r="D2861" s="183">
        <v>45902</v>
      </c>
      <c r="E2861" s="183">
        <v>45664</v>
      </c>
      <c r="F2861" s="182" t="s">
        <v>98</v>
      </c>
      <c r="G2861" s="182" t="s">
        <v>95</v>
      </c>
      <c r="H2861" s="182" t="s">
        <v>29</v>
      </c>
      <c r="I2861" s="182" t="s">
        <v>295</v>
      </c>
      <c r="J2861" s="182" t="s">
        <v>319</v>
      </c>
      <c r="K2861" s="183">
        <v>45618</v>
      </c>
      <c r="L2861" s="183">
        <v>45621</v>
      </c>
      <c r="M2861" s="182" t="s">
        <v>481</v>
      </c>
      <c r="N2861" s="182">
        <v>74100</v>
      </c>
      <c r="O2861" s="182" t="s">
        <v>983</v>
      </c>
      <c r="P2861" s="182" t="s">
        <v>984</v>
      </c>
      <c r="Q2861" s="182" t="s">
        <v>3831</v>
      </c>
      <c r="R2861" s="182" t="s">
        <v>5753</v>
      </c>
    </row>
    <row r="2862" spans="1:18" x14ac:dyDescent="0.2">
      <c r="A2862" s="182" t="s">
        <v>92</v>
      </c>
      <c r="B2862" s="182" t="s">
        <v>175</v>
      </c>
      <c r="C2862" s="183">
        <v>45615</v>
      </c>
      <c r="D2862" s="183">
        <v>45713</v>
      </c>
      <c r="E2862" s="183">
        <v>45629</v>
      </c>
      <c r="F2862" s="182" t="s">
        <v>98</v>
      </c>
      <c r="G2862" s="182" t="s">
        <v>125</v>
      </c>
      <c r="H2862" s="17"/>
      <c r="I2862" s="182" t="s">
        <v>295</v>
      </c>
      <c r="J2862" s="182" t="s">
        <v>319</v>
      </c>
      <c r="K2862" s="183">
        <v>45587</v>
      </c>
      <c r="L2862" s="183">
        <v>45608</v>
      </c>
      <c r="M2862" s="182" t="s">
        <v>457</v>
      </c>
      <c r="N2862" s="182">
        <v>74240</v>
      </c>
      <c r="O2862" s="182" t="s">
        <v>883</v>
      </c>
      <c r="P2862" s="182" t="s">
        <v>1057</v>
      </c>
      <c r="Q2862" s="182" t="s">
        <v>3832</v>
      </c>
      <c r="R2862" s="182" t="s">
        <v>5754</v>
      </c>
    </row>
    <row r="2863" spans="1:18" x14ac:dyDescent="0.2">
      <c r="A2863" s="182" t="s">
        <v>96</v>
      </c>
      <c r="B2863" s="182" t="s">
        <v>142</v>
      </c>
      <c r="C2863" s="183">
        <v>45628</v>
      </c>
      <c r="D2863" s="183">
        <v>45838</v>
      </c>
      <c r="E2863" s="183">
        <v>45628</v>
      </c>
      <c r="F2863" s="182" t="s">
        <v>94</v>
      </c>
      <c r="G2863" s="182" t="s">
        <v>95</v>
      </c>
      <c r="H2863" s="182" t="s">
        <v>28</v>
      </c>
      <c r="I2863" s="182" t="s">
        <v>295</v>
      </c>
      <c r="J2863" s="182" t="s">
        <v>319</v>
      </c>
      <c r="K2863" s="183">
        <v>45604</v>
      </c>
      <c r="L2863" s="183">
        <v>45604</v>
      </c>
      <c r="M2863" s="182" t="s">
        <v>465</v>
      </c>
      <c r="N2863" s="182">
        <v>74600</v>
      </c>
      <c r="O2863" s="182" t="s">
        <v>645</v>
      </c>
      <c r="P2863" s="182" t="s">
        <v>646</v>
      </c>
      <c r="Q2863" s="182" t="s">
        <v>3833</v>
      </c>
      <c r="R2863" s="182" t="s">
        <v>3833</v>
      </c>
    </row>
    <row r="2864" spans="1:18" x14ac:dyDescent="0.2">
      <c r="A2864" s="182" t="s">
        <v>96</v>
      </c>
      <c r="B2864" s="182" t="s">
        <v>131</v>
      </c>
      <c r="C2864" s="183">
        <v>45628</v>
      </c>
      <c r="D2864" s="183">
        <v>45853</v>
      </c>
      <c r="E2864" s="183">
        <v>45628</v>
      </c>
      <c r="F2864" s="182" t="s">
        <v>94</v>
      </c>
      <c r="G2864" s="182" t="s">
        <v>95</v>
      </c>
      <c r="H2864" s="17"/>
      <c r="I2864" s="182" t="s">
        <v>295</v>
      </c>
      <c r="J2864" s="182" t="s">
        <v>319</v>
      </c>
      <c r="K2864" s="183">
        <v>45604</v>
      </c>
      <c r="L2864" s="183">
        <v>45604</v>
      </c>
      <c r="M2864" s="182" t="s">
        <v>470</v>
      </c>
      <c r="N2864" s="182">
        <v>74410</v>
      </c>
      <c r="O2864" s="182" t="s">
        <v>963</v>
      </c>
      <c r="P2864" s="182" t="s">
        <v>964</v>
      </c>
      <c r="Q2864" s="182" t="s">
        <v>3834</v>
      </c>
      <c r="R2864" s="182" t="s">
        <v>3834</v>
      </c>
    </row>
    <row r="2865" spans="1:18" x14ac:dyDescent="0.2">
      <c r="A2865" s="182" t="s">
        <v>96</v>
      </c>
      <c r="B2865" s="182" t="s">
        <v>143</v>
      </c>
      <c r="C2865" s="183">
        <v>45672</v>
      </c>
      <c r="D2865" s="183">
        <v>45777</v>
      </c>
      <c r="E2865" s="183">
        <v>45628</v>
      </c>
      <c r="F2865" s="182" t="s">
        <v>94</v>
      </c>
      <c r="G2865" s="182" t="s">
        <v>125</v>
      </c>
      <c r="H2865" s="182" t="s">
        <v>28</v>
      </c>
      <c r="I2865" s="182" t="s">
        <v>295</v>
      </c>
      <c r="J2865" s="182" t="s">
        <v>319</v>
      </c>
      <c r="K2865" s="183">
        <v>45614</v>
      </c>
      <c r="L2865" s="183">
        <v>45621</v>
      </c>
      <c r="M2865" s="182" t="s">
        <v>455</v>
      </c>
      <c r="N2865" s="182">
        <v>74960</v>
      </c>
      <c r="O2865" s="182" t="s">
        <v>1361</v>
      </c>
      <c r="P2865" s="182" t="s">
        <v>976</v>
      </c>
      <c r="Q2865" s="182" t="s">
        <v>3835</v>
      </c>
      <c r="R2865" s="182" t="s">
        <v>3835</v>
      </c>
    </row>
    <row r="2866" spans="1:18" x14ac:dyDescent="0.2">
      <c r="A2866" s="182" t="s">
        <v>96</v>
      </c>
      <c r="B2866" s="182" t="s">
        <v>176</v>
      </c>
      <c r="C2866" s="183">
        <v>45614</v>
      </c>
      <c r="D2866" s="183">
        <v>45776</v>
      </c>
      <c r="E2866" s="183">
        <v>45673</v>
      </c>
      <c r="F2866" s="182" t="s">
        <v>90</v>
      </c>
      <c r="G2866" s="182" t="s">
        <v>95</v>
      </c>
      <c r="H2866" s="182" t="s">
        <v>28</v>
      </c>
      <c r="I2866" s="182" t="s">
        <v>295</v>
      </c>
      <c r="J2866" s="182" t="s">
        <v>321</v>
      </c>
      <c r="K2866" s="183">
        <v>45602</v>
      </c>
      <c r="L2866" s="183">
        <v>45603</v>
      </c>
      <c r="M2866" s="182" t="s">
        <v>455</v>
      </c>
      <c r="N2866" s="182">
        <v>74000</v>
      </c>
      <c r="O2866" s="182" t="s">
        <v>642</v>
      </c>
      <c r="P2866" s="182" t="s">
        <v>945</v>
      </c>
      <c r="Q2866" s="182" t="s">
        <v>3836</v>
      </c>
      <c r="R2866" s="182" t="s">
        <v>5755</v>
      </c>
    </row>
    <row r="2867" spans="1:18" x14ac:dyDescent="0.2">
      <c r="A2867" s="182" t="s">
        <v>92</v>
      </c>
      <c r="B2867" s="182" t="s">
        <v>144</v>
      </c>
      <c r="C2867" s="183">
        <v>45667</v>
      </c>
      <c r="D2867" s="183">
        <v>45667</v>
      </c>
      <c r="E2867" s="183">
        <v>45624</v>
      </c>
      <c r="F2867" s="182" t="s">
        <v>94</v>
      </c>
      <c r="G2867" s="182" t="s">
        <v>125</v>
      </c>
      <c r="H2867" s="17"/>
      <c r="I2867" s="182" t="s">
        <v>295</v>
      </c>
      <c r="J2867" s="182" t="s">
        <v>321</v>
      </c>
      <c r="K2867" s="183">
        <v>45614</v>
      </c>
      <c r="L2867" s="183">
        <v>45614</v>
      </c>
      <c r="M2867" s="182" t="s">
        <v>565</v>
      </c>
      <c r="N2867" s="182">
        <v>74240</v>
      </c>
      <c r="O2867" s="182" t="s">
        <v>1101</v>
      </c>
      <c r="P2867" s="182" t="s">
        <v>1102</v>
      </c>
      <c r="Q2867" s="182" t="s">
        <v>3837</v>
      </c>
      <c r="R2867" s="182" t="s">
        <v>3837</v>
      </c>
    </row>
    <row r="2868" spans="1:18" x14ac:dyDescent="0.2">
      <c r="A2868" s="182" t="s">
        <v>96</v>
      </c>
      <c r="B2868" s="182" t="s">
        <v>145</v>
      </c>
      <c r="C2868" s="183">
        <v>45670</v>
      </c>
      <c r="D2868" s="183">
        <v>45762</v>
      </c>
      <c r="E2868" s="183">
        <v>45635</v>
      </c>
      <c r="F2868" s="182" t="s">
        <v>94</v>
      </c>
      <c r="G2868" s="182" t="s">
        <v>125</v>
      </c>
      <c r="H2868" s="182" t="s">
        <v>28</v>
      </c>
      <c r="I2868" s="182" t="s">
        <v>295</v>
      </c>
      <c r="J2868" s="182" t="s">
        <v>319</v>
      </c>
      <c r="K2868" s="183">
        <v>45621</v>
      </c>
      <c r="L2868" s="183">
        <v>45670</v>
      </c>
      <c r="M2868" s="182" t="s">
        <v>455</v>
      </c>
      <c r="N2868" s="182">
        <v>74000</v>
      </c>
      <c r="O2868" s="182" t="s">
        <v>1073</v>
      </c>
      <c r="P2868" s="182" t="s">
        <v>1074</v>
      </c>
      <c r="Q2868" s="182" t="s">
        <v>3838</v>
      </c>
      <c r="R2868" s="182" t="s">
        <v>5756</v>
      </c>
    </row>
    <row r="2869" spans="1:18" x14ac:dyDescent="0.2">
      <c r="A2869" s="182" t="s">
        <v>96</v>
      </c>
      <c r="B2869" s="182" t="s">
        <v>145</v>
      </c>
      <c r="C2869" s="183">
        <v>45670</v>
      </c>
      <c r="D2869" s="183">
        <v>45762</v>
      </c>
      <c r="E2869" s="183">
        <v>45623</v>
      </c>
      <c r="F2869" s="182" t="s">
        <v>94</v>
      </c>
      <c r="G2869" s="182" t="s">
        <v>125</v>
      </c>
      <c r="H2869" s="182" t="s">
        <v>28</v>
      </c>
      <c r="I2869" s="182" t="s">
        <v>295</v>
      </c>
      <c r="J2869" s="182" t="s">
        <v>319</v>
      </c>
      <c r="K2869" s="183">
        <v>45621</v>
      </c>
      <c r="L2869" s="183">
        <v>45670</v>
      </c>
      <c r="M2869" s="182" t="s">
        <v>455</v>
      </c>
      <c r="N2869" s="182">
        <v>74000</v>
      </c>
      <c r="O2869" s="182" t="s">
        <v>1073</v>
      </c>
      <c r="P2869" s="182" t="s">
        <v>1074</v>
      </c>
      <c r="Q2869" s="182" t="s">
        <v>3839</v>
      </c>
      <c r="R2869" s="182" t="s">
        <v>5757</v>
      </c>
    </row>
    <row r="2870" spans="1:18" x14ac:dyDescent="0.2">
      <c r="A2870" s="182" t="s">
        <v>96</v>
      </c>
      <c r="B2870" s="182" t="s">
        <v>146</v>
      </c>
      <c r="C2870" s="183">
        <v>45628</v>
      </c>
      <c r="D2870" s="183">
        <v>45747</v>
      </c>
      <c r="E2870" s="183">
        <v>45628</v>
      </c>
      <c r="F2870" s="182" t="s">
        <v>94</v>
      </c>
      <c r="G2870" s="182" t="s">
        <v>95</v>
      </c>
      <c r="H2870" s="17"/>
      <c r="I2870" s="182" t="s">
        <v>295</v>
      </c>
      <c r="J2870" s="182" t="s">
        <v>319</v>
      </c>
      <c r="K2870" s="183">
        <v>45603</v>
      </c>
      <c r="L2870" s="183">
        <v>45603</v>
      </c>
      <c r="M2870" s="182" t="s">
        <v>455</v>
      </c>
      <c r="N2870" s="182">
        <v>74000</v>
      </c>
      <c r="O2870" s="182" t="s">
        <v>1049</v>
      </c>
      <c r="P2870" s="182" t="s">
        <v>1050</v>
      </c>
      <c r="Q2870" s="182" t="s">
        <v>3840</v>
      </c>
      <c r="R2870" s="182" t="s">
        <v>5758</v>
      </c>
    </row>
    <row r="2871" spans="1:18" x14ac:dyDescent="0.2">
      <c r="A2871" s="182" t="s">
        <v>92</v>
      </c>
      <c r="B2871" s="182" t="s">
        <v>254</v>
      </c>
      <c r="C2871" s="183">
        <v>45589</v>
      </c>
      <c r="D2871" s="183">
        <v>45713</v>
      </c>
      <c r="E2871" s="183">
        <v>45628</v>
      </c>
      <c r="F2871" s="182" t="s">
        <v>90</v>
      </c>
      <c r="G2871" s="182" t="s">
        <v>95</v>
      </c>
      <c r="H2871" s="17"/>
      <c r="I2871" s="182" t="s">
        <v>295</v>
      </c>
      <c r="J2871" s="182" t="s">
        <v>319</v>
      </c>
      <c r="K2871" s="183">
        <v>45562</v>
      </c>
      <c r="L2871" s="183">
        <v>45713</v>
      </c>
      <c r="M2871" s="182" t="s">
        <v>482</v>
      </c>
      <c r="N2871" s="182">
        <v>74580</v>
      </c>
      <c r="O2871" s="182" t="s">
        <v>832</v>
      </c>
      <c r="P2871" s="182" t="s">
        <v>1058</v>
      </c>
      <c r="Q2871" s="182" t="s">
        <v>3841</v>
      </c>
      <c r="R2871" s="182" t="s">
        <v>5759</v>
      </c>
    </row>
    <row r="2872" spans="1:18" x14ac:dyDescent="0.2">
      <c r="A2872" s="182" t="s">
        <v>99</v>
      </c>
      <c r="B2872" s="182" t="s">
        <v>148</v>
      </c>
      <c r="C2872" s="183">
        <v>45693</v>
      </c>
      <c r="D2872" s="183">
        <v>45920</v>
      </c>
      <c r="E2872" s="183">
        <v>45630</v>
      </c>
      <c r="F2872" s="182" t="s">
        <v>94</v>
      </c>
      <c r="G2872" s="182" t="s">
        <v>97</v>
      </c>
      <c r="H2872" s="182" t="s">
        <v>29</v>
      </c>
      <c r="I2872" s="182" t="s">
        <v>295</v>
      </c>
      <c r="J2872" s="182" t="s">
        <v>319</v>
      </c>
      <c r="K2872" s="183">
        <v>45625</v>
      </c>
      <c r="L2872" s="183">
        <v>45625</v>
      </c>
      <c r="M2872" s="182" t="s">
        <v>461</v>
      </c>
      <c r="N2872" s="182">
        <v>74200</v>
      </c>
      <c r="O2872" s="182" t="s">
        <v>1243</v>
      </c>
      <c r="P2872" s="182" t="s">
        <v>764</v>
      </c>
      <c r="Q2872" s="182" t="s">
        <v>3842</v>
      </c>
      <c r="R2872" s="182" t="s">
        <v>5760</v>
      </c>
    </row>
    <row r="2873" spans="1:18" x14ac:dyDescent="0.2">
      <c r="A2873" s="182" t="s">
        <v>92</v>
      </c>
      <c r="B2873" s="182" t="s">
        <v>233</v>
      </c>
      <c r="C2873" s="183">
        <v>45629</v>
      </c>
      <c r="D2873" s="183">
        <v>45723</v>
      </c>
      <c r="E2873" s="183">
        <v>45629</v>
      </c>
      <c r="F2873" s="182" t="s">
        <v>94</v>
      </c>
      <c r="G2873" s="182" t="s">
        <v>95</v>
      </c>
      <c r="H2873" s="182" t="s">
        <v>29</v>
      </c>
      <c r="I2873" s="182" t="s">
        <v>295</v>
      </c>
      <c r="J2873" s="182" t="s">
        <v>319</v>
      </c>
      <c r="K2873" s="183">
        <v>45623</v>
      </c>
      <c r="L2873" s="183">
        <v>45644</v>
      </c>
      <c r="M2873" s="182" t="s">
        <v>463</v>
      </c>
      <c r="N2873" s="182">
        <v>74100</v>
      </c>
      <c r="O2873" s="182" t="s">
        <v>1366</v>
      </c>
      <c r="P2873" s="182" t="s">
        <v>1039</v>
      </c>
      <c r="Q2873" s="182" t="s">
        <v>3843</v>
      </c>
      <c r="R2873" s="182" t="s">
        <v>5761</v>
      </c>
    </row>
    <row r="2874" spans="1:18" x14ac:dyDescent="0.2">
      <c r="A2874" s="182" t="s">
        <v>99</v>
      </c>
      <c r="B2874" s="182" t="s">
        <v>149</v>
      </c>
      <c r="C2874" s="183">
        <v>45630</v>
      </c>
      <c r="D2874" s="183">
        <v>45872</v>
      </c>
      <c r="E2874" s="183">
        <v>45631</v>
      </c>
      <c r="F2874" s="182" t="s">
        <v>94</v>
      </c>
      <c r="G2874" s="182" t="s">
        <v>95</v>
      </c>
      <c r="H2874" s="182" t="s">
        <v>29</v>
      </c>
      <c r="I2874" s="182" t="s">
        <v>295</v>
      </c>
      <c r="J2874" s="182" t="s">
        <v>319</v>
      </c>
      <c r="K2874" s="183">
        <v>45624</v>
      </c>
      <c r="L2874" s="183">
        <v>45625</v>
      </c>
      <c r="M2874" s="182" t="s">
        <v>461</v>
      </c>
      <c r="N2874" s="182">
        <v>74200</v>
      </c>
      <c r="O2874" s="182" t="s">
        <v>836</v>
      </c>
      <c r="P2874" s="182" t="s">
        <v>837</v>
      </c>
      <c r="Q2874" s="182" t="s">
        <v>3844</v>
      </c>
      <c r="R2874" s="182" t="s">
        <v>5762</v>
      </c>
    </row>
    <row r="2875" spans="1:18" x14ac:dyDescent="0.2">
      <c r="A2875" s="182" t="s">
        <v>120</v>
      </c>
      <c r="B2875" s="182" t="s">
        <v>255</v>
      </c>
      <c r="C2875" s="183">
        <v>45325</v>
      </c>
      <c r="D2875" s="183">
        <v>45629</v>
      </c>
      <c r="E2875" s="183">
        <v>45631</v>
      </c>
      <c r="F2875" s="182" t="s">
        <v>94</v>
      </c>
      <c r="G2875" s="182" t="s">
        <v>125</v>
      </c>
      <c r="H2875" s="17"/>
      <c r="I2875" s="182" t="s">
        <v>295</v>
      </c>
      <c r="J2875" s="182" t="s">
        <v>319</v>
      </c>
      <c r="K2875" s="183">
        <v>45623</v>
      </c>
      <c r="L2875" s="183">
        <v>45625</v>
      </c>
      <c r="M2875" s="182" t="s">
        <v>456</v>
      </c>
      <c r="N2875" s="182">
        <v>74300</v>
      </c>
      <c r="O2875" s="182" t="s">
        <v>1104</v>
      </c>
      <c r="P2875" s="182" t="s">
        <v>1105</v>
      </c>
      <c r="Q2875" s="182" t="s">
        <v>3845</v>
      </c>
      <c r="R2875" s="182" t="s">
        <v>5763</v>
      </c>
    </row>
    <row r="2876" spans="1:18" x14ac:dyDescent="0.2">
      <c r="A2876" s="182" t="s">
        <v>92</v>
      </c>
      <c r="B2876" s="182" t="s">
        <v>150</v>
      </c>
      <c r="C2876" s="183">
        <v>45628</v>
      </c>
      <c r="D2876" s="183">
        <v>45716</v>
      </c>
      <c r="E2876" s="183">
        <v>45628</v>
      </c>
      <c r="F2876" s="182" t="s">
        <v>94</v>
      </c>
      <c r="G2876" s="182" t="s">
        <v>95</v>
      </c>
      <c r="H2876" s="182" t="s">
        <v>28</v>
      </c>
      <c r="I2876" s="182" t="s">
        <v>295</v>
      </c>
      <c r="J2876" s="182" t="s">
        <v>321</v>
      </c>
      <c r="K2876" s="183">
        <v>45586</v>
      </c>
      <c r="L2876" s="183">
        <v>45611</v>
      </c>
      <c r="M2876" s="182" t="s">
        <v>481</v>
      </c>
      <c r="N2876" s="182">
        <v>74100</v>
      </c>
      <c r="O2876" s="182" t="s">
        <v>1080</v>
      </c>
      <c r="P2876" s="182" t="s">
        <v>1081</v>
      </c>
      <c r="Q2876" s="182" t="s">
        <v>3846</v>
      </c>
      <c r="R2876" s="182" t="s">
        <v>5764</v>
      </c>
    </row>
    <row r="2877" spans="1:18" x14ac:dyDescent="0.2">
      <c r="A2877" s="182" t="s">
        <v>92</v>
      </c>
      <c r="B2877" s="182" t="s">
        <v>151</v>
      </c>
      <c r="C2877" s="183">
        <v>45677</v>
      </c>
      <c r="D2877" s="183">
        <v>45705</v>
      </c>
      <c r="E2877" s="183">
        <v>45663</v>
      </c>
      <c r="F2877" s="182" t="s">
        <v>94</v>
      </c>
      <c r="G2877" s="182" t="s">
        <v>97</v>
      </c>
      <c r="H2877" s="182" t="s">
        <v>28</v>
      </c>
      <c r="I2877" s="182" t="s">
        <v>295</v>
      </c>
      <c r="J2877" s="182" t="s">
        <v>319</v>
      </c>
      <c r="K2877" s="183">
        <v>45621</v>
      </c>
      <c r="L2877" s="183">
        <v>45622</v>
      </c>
      <c r="M2877" s="182" t="s">
        <v>520</v>
      </c>
      <c r="N2877" s="182">
        <v>74520</v>
      </c>
      <c r="O2877" s="182" t="s">
        <v>1094</v>
      </c>
      <c r="P2877" s="182" t="s">
        <v>1095</v>
      </c>
      <c r="Q2877" s="182" t="s">
        <v>3847</v>
      </c>
      <c r="R2877" s="182" t="s">
        <v>5765</v>
      </c>
    </row>
    <row r="2878" spans="1:18" x14ac:dyDescent="0.2">
      <c r="A2878" s="182" t="s">
        <v>120</v>
      </c>
      <c r="B2878" s="182" t="s">
        <v>152</v>
      </c>
      <c r="C2878" s="183">
        <v>45617</v>
      </c>
      <c r="D2878" s="183">
        <v>45910</v>
      </c>
      <c r="E2878" s="183">
        <v>45643</v>
      </c>
      <c r="F2878" s="182" t="s">
        <v>98</v>
      </c>
      <c r="G2878" s="182" t="s">
        <v>95</v>
      </c>
      <c r="H2878" s="182" t="s">
        <v>29</v>
      </c>
      <c r="I2878" s="182" t="s">
        <v>295</v>
      </c>
      <c r="J2878" s="182" t="s">
        <v>319</v>
      </c>
      <c r="K2878" s="183">
        <v>45600</v>
      </c>
      <c r="L2878" s="183">
        <v>45601</v>
      </c>
      <c r="M2878" s="182" t="s">
        <v>473</v>
      </c>
      <c r="N2878" s="182">
        <v>74130</v>
      </c>
      <c r="O2878" s="182" t="s">
        <v>708</v>
      </c>
      <c r="P2878" s="182" t="s">
        <v>709</v>
      </c>
      <c r="Q2878" s="182" t="s">
        <v>3848</v>
      </c>
      <c r="R2878" s="182" t="s">
        <v>5766</v>
      </c>
    </row>
    <row r="2879" spans="1:18" x14ac:dyDescent="0.2">
      <c r="A2879" s="182" t="s">
        <v>120</v>
      </c>
      <c r="B2879" s="182" t="s">
        <v>153</v>
      </c>
      <c r="C2879" s="183">
        <v>45643</v>
      </c>
      <c r="D2879" s="183">
        <v>45709</v>
      </c>
      <c r="E2879" s="183">
        <v>45643</v>
      </c>
      <c r="F2879" s="182" t="s">
        <v>94</v>
      </c>
      <c r="G2879" s="182" t="s">
        <v>95</v>
      </c>
      <c r="H2879" s="182" t="s">
        <v>29</v>
      </c>
      <c r="I2879" s="182" t="s">
        <v>295</v>
      </c>
      <c r="J2879" s="182" t="s">
        <v>319</v>
      </c>
      <c r="K2879" s="183">
        <v>45589</v>
      </c>
      <c r="L2879" s="183">
        <v>45601</v>
      </c>
      <c r="M2879" s="182" t="s">
        <v>516</v>
      </c>
      <c r="N2879" s="182">
        <v>74950</v>
      </c>
      <c r="O2879" s="182" t="s">
        <v>983</v>
      </c>
      <c r="P2879" s="182" t="s">
        <v>1066</v>
      </c>
      <c r="Q2879" s="182" t="s">
        <v>3849</v>
      </c>
      <c r="R2879" s="182" t="s">
        <v>5767</v>
      </c>
    </row>
    <row r="2880" spans="1:18" x14ac:dyDescent="0.2">
      <c r="A2880" s="182" t="s">
        <v>96</v>
      </c>
      <c r="B2880" s="182" t="s">
        <v>154</v>
      </c>
      <c r="C2880" s="183">
        <v>45621</v>
      </c>
      <c r="D2880" s="183">
        <v>45901</v>
      </c>
      <c r="E2880" s="183">
        <v>45621</v>
      </c>
      <c r="F2880" s="182" t="s">
        <v>94</v>
      </c>
      <c r="G2880" s="182" t="s">
        <v>95</v>
      </c>
      <c r="H2880" s="182" t="s">
        <v>29</v>
      </c>
      <c r="I2880" s="182" t="s">
        <v>295</v>
      </c>
      <c r="J2880" s="182" t="s">
        <v>319</v>
      </c>
      <c r="K2880" s="183">
        <v>45610</v>
      </c>
      <c r="L2880" s="183">
        <v>45952</v>
      </c>
      <c r="M2880" s="182" t="s">
        <v>455</v>
      </c>
      <c r="N2880" s="182">
        <v>74000</v>
      </c>
      <c r="O2880" s="182" t="s">
        <v>571</v>
      </c>
      <c r="P2880" s="182" t="s">
        <v>572</v>
      </c>
      <c r="Q2880" s="182" t="s">
        <v>3850</v>
      </c>
      <c r="R2880" s="182" t="s">
        <v>5768</v>
      </c>
    </row>
    <row r="2881" spans="1:18" x14ac:dyDescent="0.2">
      <c r="A2881" s="182" t="s">
        <v>92</v>
      </c>
      <c r="B2881" s="182" t="s">
        <v>124</v>
      </c>
      <c r="C2881" s="183">
        <v>45692</v>
      </c>
      <c r="D2881" s="183">
        <v>45890</v>
      </c>
      <c r="E2881" s="183">
        <v>45629</v>
      </c>
      <c r="F2881" s="182" t="s">
        <v>94</v>
      </c>
      <c r="G2881" s="182" t="s">
        <v>125</v>
      </c>
      <c r="H2881" s="182" t="s">
        <v>29</v>
      </c>
      <c r="I2881" s="182" t="s">
        <v>295</v>
      </c>
      <c r="J2881" s="182" t="s">
        <v>319</v>
      </c>
      <c r="K2881" s="183">
        <v>45604</v>
      </c>
      <c r="L2881" s="183">
        <v>45611</v>
      </c>
      <c r="M2881" s="182" t="s">
        <v>457</v>
      </c>
      <c r="N2881" s="182">
        <v>74240</v>
      </c>
      <c r="O2881" s="182" t="s">
        <v>858</v>
      </c>
      <c r="P2881" s="182" t="s">
        <v>859</v>
      </c>
      <c r="Q2881" s="182" t="s">
        <v>3851</v>
      </c>
      <c r="R2881" s="182" t="s">
        <v>5769</v>
      </c>
    </row>
    <row r="2882" spans="1:18" x14ac:dyDescent="0.2">
      <c r="A2882" s="182" t="s">
        <v>96</v>
      </c>
      <c r="B2882" s="182" t="s">
        <v>140</v>
      </c>
      <c r="C2882" s="183">
        <v>45623</v>
      </c>
      <c r="D2882" s="183">
        <v>45808</v>
      </c>
      <c r="E2882" s="183">
        <v>45623</v>
      </c>
      <c r="F2882" s="182" t="s">
        <v>94</v>
      </c>
      <c r="G2882" s="182" t="s">
        <v>95</v>
      </c>
      <c r="H2882" s="17"/>
      <c r="I2882" s="182" t="s">
        <v>295</v>
      </c>
      <c r="J2882" s="182" t="s">
        <v>319</v>
      </c>
      <c r="K2882" s="183">
        <v>45610</v>
      </c>
      <c r="L2882" s="183">
        <v>45610</v>
      </c>
      <c r="M2882" s="182" t="s">
        <v>467</v>
      </c>
      <c r="N2882" s="182">
        <v>74150</v>
      </c>
      <c r="O2882" s="182" t="s">
        <v>727</v>
      </c>
      <c r="P2882" s="182" t="s">
        <v>1002</v>
      </c>
      <c r="Q2882" s="182" t="s">
        <v>3852</v>
      </c>
      <c r="R2882" s="182" t="s">
        <v>3852</v>
      </c>
    </row>
    <row r="2883" spans="1:18" x14ac:dyDescent="0.2">
      <c r="A2883" s="182" t="s">
        <v>99</v>
      </c>
      <c r="B2883" s="182" t="s">
        <v>155</v>
      </c>
      <c r="C2883" s="183">
        <v>45623</v>
      </c>
      <c r="D2883" s="183">
        <v>45678</v>
      </c>
      <c r="E2883" s="183">
        <v>45637</v>
      </c>
      <c r="F2883" s="182" t="s">
        <v>98</v>
      </c>
      <c r="G2883" s="182" t="s">
        <v>95</v>
      </c>
      <c r="H2883" s="182" t="s">
        <v>28</v>
      </c>
      <c r="I2883" s="182" t="s">
        <v>295</v>
      </c>
      <c r="J2883" s="182" t="s">
        <v>319</v>
      </c>
      <c r="K2883" s="183">
        <v>45596</v>
      </c>
      <c r="L2883" s="183">
        <v>45683</v>
      </c>
      <c r="M2883" s="182" t="s">
        <v>519</v>
      </c>
      <c r="N2883" s="182">
        <v>74200</v>
      </c>
      <c r="O2883" s="182" t="s">
        <v>1092</v>
      </c>
      <c r="P2883" s="182" t="s">
        <v>1093</v>
      </c>
      <c r="Q2883" s="182" t="s">
        <v>3853</v>
      </c>
      <c r="R2883" s="182" t="s">
        <v>5770</v>
      </c>
    </row>
    <row r="2884" spans="1:18" x14ac:dyDescent="0.2">
      <c r="A2884" s="182" t="s">
        <v>96</v>
      </c>
      <c r="B2884" s="182" t="s">
        <v>156</v>
      </c>
      <c r="C2884" s="183">
        <v>45623</v>
      </c>
      <c r="D2884" s="17"/>
      <c r="E2884" s="183">
        <v>45623</v>
      </c>
      <c r="F2884" s="182" t="s">
        <v>94</v>
      </c>
      <c r="G2884" s="182" t="s">
        <v>95</v>
      </c>
      <c r="H2884" s="182" t="s">
        <v>28</v>
      </c>
      <c r="I2884" s="182" t="s">
        <v>293</v>
      </c>
      <c r="J2884" s="182" t="s">
        <v>319</v>
      </c>
      <c r="K2884" s="183">
        <v>45603</v>
      </c>
      <c r="L2884" s="183">
        <v>45950</v>
      </c>
      <c r="M2884" s="182" t="s">
        <v>465</v>
      </c>
      <c r="N2884" s="182">
        <v>74600</v>
      </c>
      <c r="O2884" s="182" t="s">
        <v>998</v>
      </c>
      <c r="P2884" s="182" t="s">
        <v>999</v>
      </c>
      <c r="Q2884" s="182" t="s">
        <v>3854</v>
      </c>
      <c r="R2884" s="182" t="s">
        <v>3854</v>
      </c>
    </row>
    <row r="2885" spans="1:18" x14ac:dyDescent="0.2">
      <c r="A2885" s="182" t="s">
        <v>99</v>
      </c>
      <c r="B2885" s="182" t="s">
        <v>155</v>
      </c>
      <c r="C2885" s="183">
        <v>45623</v>
      </c>
      <c r="D2885" s="183">
        <v>45678</v>
      </c>
      <c r="E2885" s="183">
        <v>45623</v>
      </c>
      <c r="F2885" s="182" t="s">
        <v>94</v>
      </c>
      <c r="G2885" s="182" t="s">
        <v>95</v>
      </c>
      <c r="H2885" s="182" t="s">
        <v>28</v>
      </c>
      <c r="I2885" s="182" t="s">
        <v>295</v>
      </c>
      <c r="J2885" s="182" t="s">
        <v>319</v>
      </c>
      <c r="K2885" s="183">
        <v>45596</v>
      </c>
      <c r="L2885" s="183">
        <v>45683</v>
      </c>
      <c r="M2885" s="182" t="s">
        <v>519</v>
      </c>
      <c r="N2885" s="182">
        <v>74200</v>
      </c>
      <c r="O2885" s="182" t="s">
        <v>1092</v>
      </c>
      <c r="P2885" s="182" t="s">
        <v>1093</v>
      </c>
      <c r="Q2885" s="182" t="s">
        <v>3855</v>
      </c>
      <c r="R2885" s="182" t="s">
        <v>5771</v>
      </c>
    </row>
    <row r="2886" spans="1:18" x14ac:dyDescent="0.2">
      <c r="A2886" s="182" t="s">
        <v>99</v>
      </c>
      <c r="B2886" s="182" t="s">
        <v>157</v>
      </c>
      <c r="C2886" s="183">
        <v>45588</v>
      </c>
      <c r="D2886" s="183">
        <v>45689</v>
      </c>
      <c r="E2886" s="183">
        <v>45637</v>
      </c>
      <c r="F2886" s="182" t="s">
        <v>90</v>
      </c>
      <c r="G2886" s="182" t="s">
        <v>95</v>
      </c>
      <c r="H2886" s="17"/>
      <c r="I2886" s="182" t="s">
        <v>295</v>
      </c>
      <c r="J2886" s="182" t="s">
        <v>320</v>
      </c>
      <c r="K2886" s="183">
        <v>45553</v>
      </c>
      <c r="L2886" s="183">
        <v>45689</v>
      </c>
      <c r="M2886" s="182" t="s">
        <v>564</v>
      </c>
      <c r="N2886" s="182">
        <v>74200</v>
      </c>
      <c r="O2886" s="182" t="s">
        <v>1098</v>
      </c>
      <c r="P2886" s="182" t="s">
        <v>1099</v>
      </c>
      <c r="Q2886" s="182" t="s">
        <v>3856</v>
      </c>
      <c r="R2886" s="182" t="s">
        <v>5772</v>
      </c>
    </row>
    <row r="2887" spans="1:18" x14ac:dyDescent="0.2">
      <c r="A2887" s="182" t="s">
        <v>120</v>
      </c>
      <c r="B2887" s="182" t="s">
        <v>158</v>
      </c>
      <c r="C2887" s="183">
        <v>45643</v>
      </c>
      <c r="D2887" s="183">
        <v>45762</v>
      </c>
      <c r="E2887" s="183">
        <v>45643</v>
      </c>
      <c r="F2887" s="182" t="s">
        <v>94</v>
      </c>
      <c r="G2887" s="182" t="s">
        <v>95</v>
      </c>
      <c r="H2887" s="182" t="s">
        <v>29</v>
      </c>
      <c r="I2887" s="182" t="s">
        <v>295</v>
      </c>
      <c r="J2887" s="182" t="s">
        <v>319</v>
      </c>
      <c r="K2887" s="183">
        <v>45622</v>
      </c>
      <c r="L2887" s="183">
        <v>45623</v>
      </c>
      <c r="M2887" s="182" t="s">
        <v>473</v>
      </c>
      <c r="N2887" s="182">
        <v>74130</v>
      </c>
      <c r="O2887" s="182" t="s">
        <v>981</v>
      </c>
      <c r="P2887" s="182" t="s">
        <v>982</v>
      </c>
      <c r="Q2887" s="182" t="s">
        <v>3857</v>
      </c>
      <c r="R2887" s="182" t="s">
        <v>5773</v>
      </c>
    </row>
    <row r="2888" spans="1:18" x14ac:dyDescent="0.2">
      <c r="A2888" s="182" t="s">
        <v>92</v>
      </c>
      <c r="B2888" s="182" t="s">
        <v>159</v>
      </c>
      <c r="C2888" s="183">
        <v>45629</v>
      </c>
      <c r="D2888" s="183">
        <v>45808</v>
      </c>
      <c r="E2888" s="183">
        <v>45629</v>
      </c>
      <c r="F2888" s="182" t="s">
        <v>94</v>
      </c>
      <c r="G2888" s="182" t="s">
        <v>95</v>
      </c>
      <c r="H2888" s="182" t="s">
        <v>28</v>
      </c>
      <c r="I2888" s="182" t="s">
        <v>295</v>
      </c>
      <c r="J2888" s="182" t="s">
        <v>319</v>
      </c>
      <c r="K2888" s="183">
        <v>45618</v>
      </c>
      <c r="L2888" s="183">
        <v>45622</v>
      </c>
      <c r="M2888" s="182" t="s">
        <v>457</v>
      </c>
      <c r="N2888" s="182">
        <v>74240</v>
      </c>
      <c r="O2888" s="182" t="s">
        <v>1253</v>
      </c>
      <c r="P2888" s="182" t="s">
        <v>614</v>
      </c>
      <c r="Q2888" s="182" t="s">
        <v>3858</v>
      </c>
      <c r="R2888" s="182" t="s">
        <v>5774</v>
      </c>
    </row>
    <row r="2889" spans="1:18" x14ac:dyDescent="0.2">
      <c r="A2889" s="182" t="s">
        <v>96</v>
      </c>
      <c r="B2889" s="182" t="s">
        <v>160</v>
      </c>
      <c r="C2889" s="183">
        <v>45623</v>
      </c>
      <c r="D2889" s="183">
        <v>45751</v>
      </c>
      <c r="E2889" s="183">
        <v>45649</v>
      </c>
      <c r="F2889" s="182" t="s">
        <v>98</v>
      </c>
      <c r="G2889" s="182" t="s">
        <v>95</v>
      </c>
      <c r="H2889" s="17"/>
      <c r="I2889" s="182" t="s">
        <v>295</v>
      </c>
      <c r="J2889" s="182" t="s">
        <v>319</v>
      </c>
      <c r="K2889" s="183">
        <v>45610</v>
      </c>
      <c r="L2889" s="183">
        <v>45610</v>
      </c>
      <c r="M2889" s="182" t="s">
        <v>544</v>
      </c>
      <c r="N2889" s="182">
        <v>74960</v>
      </c>
      <c r="O2889" s="182" t="s">
        <v>920</v>
      </c>
      <c r="P2889" s="182" t="s">
        <v>921</v>
      </c>
      <c r="Q2889" s="182" t="s">
        <v>3859</v>
      </c>
      <c r="R2889" s="182" t="s">
        <v>5775</v>
      </c>
    </row>
    <row r="2890" spans="1:18" x14ac:dyDescent="0.2">
      <c r="A2890" s="182" t="s">
        <v>92</v>
      </c>
      <c r="B2890" s="182" t="s">
        <v>161</v>
      </c>
      <c r="C2890" s="183">
        <v>45663</v>
      </c>
      <c r="D2890" s="17"/>
      <c r="E2890" s="183">
        <v>45663</v>
      </c>
      <c r="F2890" s="182" t="s">
        <v>94</v>
      </c>
      <c r="G2890" s="182" t="s">
        <v>95</v>
      </c>
      <c r="H2890" s="182" t="s">
        <v>29</v>
      </c>
      <c r="I2890" s="182" t="s">
        <v>293</v>
      </c>
      <c r="J2890" s="182" t="s">
        <v>319</v>
      </c>
      <c r="K2890" s="183">
        <v>45586</v>
      </c>
      <c r="L2890" s="183">
        <v>45621</v>
      </c>
      <c r="M2890" s="182" t="s">
        <v>546</v>
      </c>
      <c r="N2890" s="182">
        <v>74160</v>
      </c>
      <c r="O2890" s="182" t="s">
        <v>692</v>
      </c>
      <c r="P2890" s="182" t="s">
        <v>693</v>
      </c>
      <c r="Q2890" s="182" t="s">
        <v>3860</v>
      </c>
      <c r="R2890" s="182" t="s">
        <v>5776</v>
      </c>
    </row>
    <row r="2891" spans="1:18" x14ac:dyDescent="0.2">
      <c r="A2891" s="182" t="s">
        <v>96</v>
      </c>
      <c r="B2891" s="182" t="s">
        <v>162</v>
      </c>
      <c r="C2891" s="183">
        <v>45614</v>
      </c>
      <c r="D2891" s="183">
        <v>45775</v>
      </c>
      <c r="E2891" s="183">
        <v>45635</v>
      </c>
      <c r="F2891" s="182" t="s">
        <v>98</v>
      </c>
      <c r="G2891" s="182" t="s">
        <v>95</v>
      </c>
      <c r="H2891" s="17"/>
      <c r="I2891" s="182" t="s">
        <v>295</v>
      </c>
      <c r="J2891" s="182" t="s">
        <v>319</v>
      </c>
      <c r="K2891" s="183">
        <v>45604</v>
      </c>
      <c r="L2891" s="183">
        <v>45604</v>
      </c>
      <c r="M2891" s="182" t="s">
        <v>464</v>
      </c>
      <c r="N2891" s="182">
        <v>74960</v>
      </c>
      <c r="O2891" s="182" t="s">
        <v>702</v>
      </c>
      <c r="P2891" s="182" t="s">
        <v>703</v>
      </c>
      <c r="Q2891" s="182" t="s">
        <v>3861</v>
      </c>
      <c r="R2891" s="182" t="s">
        <v>5777</v>
      </c>
    </row>
    <row r="2892" spans="1:18" x14ac:dyDescent="0.2">
      <c r="A2892" s="182" t="s">
        <v>92</v>
      </c>
      <c r="B2892" s="182" t="s">
        <v>82</v>
      </c>
      <c r="C2892" s="183">
        <v>45625</v>
      </c>
      <c r="D2892" s="183">
        <v>45770</v>
      </c>
      <c r="E2892" s="183">
        <v>45625</v>
      </c>
      <c r="F2892" s="182" t="s">
        <v>94</v>
      </c>
      <c r="G2892" s="182" t="s">
        <v>95</v>
      </c>
      <c r="H2892" s="182" t="s">
        <v>29</v>
      </c>
      <c r="I2892" s="182" t="s">
        <v>295</v>
      </c>
      <c r="J2892" s="182" t="s">
        <v>319</v>
      </c>
      <c r="K2892" s="183">
        <v>45609</v>
      </c>
      <c r="L2892" s="183">
        <v>45764</v>
      </c>
      <c r="M2892" s="182" t="s">
        <v>463</v>
      </c>
      <c r="N2892" s="182">
        <v>74100</v>
      </c>
      <c r="O2892" s="182" t="s">
        <v>790</v>
      </c>
      <c r="P2892" s="182" t="s">
        <v>791</v>
      </c>
      <c r="Q2892" s="182" t="s">
        <v>3862</v>
      </c>
      <c r="R2892" s="182" t="s">
        <v>5778</v>
      </c>
    </row>
    <row r="2893" spans="1:18" x14ac:dyDescent="0.2">
      <c r="A2893" s="182" t="s">
        <v>92</v>
      </c>
      <c r="B2893" s="182" t="s">
        <v>163</v>
      </c>
      <c r="C2893" s="183">
        <v>45677</v>
      </c>
      <c r="D2893" s="183">
        <v>45930</v>
      </c>
      <c r="E2893" s="183">
        <v>45635</v>
      </c>
      <c r="F2893" s="182" t="s">
        <v>94</v>
      </c>
      <c r="G2893" s="182" t="s">
        <v>125</v>
      </c>
      <c r="H2893" s="182" t="s">
        <v>28</v>
      </c>
      <c r="I2893" s="182" t="s">
        <v>295</v>
      </c>
      <c r="J2893" s="182" t="s">
        <v>319</v>
      </c>
      <c r="K2893" s="183">
        <v>45615</v>
      </c>
      <c r="L2893" s="183">
        <v>45621</v>
      </c>
      <c r="M2893" s="182" t="s">
        <v>488</v>
      </c>
      <c r="N2893" s="182">
        <v>74160</v>
      </c>
      <c r="O2893" s="182" t="s">
        <v>740</v>
      </c>
      <c r="P2893" s="182" t="s">
        <v>741</v>
      </c>
      <c r="Q2893" s="182" t="s">
        <v>3863</v>
      </c>
      <c r="R2893" s="182" t="s">
        <v>5779</v>
      </c>
    </row>
    <row r="2894" spans="1:18" x14ac:dyDescent="0.2">
      <c r="A2894" s="182" t="s">
        <v>92</v>
      </c>
      <c r="B2894" s="182" t="s">
        <v>165</v>
      </c>
      <c r="C2894" s="183">
        <v>45608</v>
      </c>
      <c r="D2894" s="183">
        <v>45667</v>
      </c>
      <c r="E2894" s="183">
        <v>45635</v>
      </c>
      <c r="F2894" s="182" t="s">
        <v>98</v>
      </c>
      <c r="G2894" s="182" t="s">
        <v>125</v>
      </c>
      <c r="H2894" s="182" t="s">
        <v>28</v>
      </c>
      <c r="I2894" s="182" t="s">
        <v>295</v>
      </c>
      <c r="J2894" s="182" t="s">
        <v>319</v>
      </c>
      <c r="K2894" s="183">
        <v>45595</v>
      </c>
      <c r="L2894" s="183">
        <v>45769</v>
      </c>
      <c r="M2894" s="182" t="s">
        <v>488</v>
      </c>
      <c r="N2894" s="182">
        <v>74160</v>
      </c>
      <c r="O2894" s="182" t="s">
        <v>1359</v>
      </c>
      <c r="P2894" s="182" t="s">
        <v>948</v>
      </c>
      <c r="Q2894" s="182" t="s">
        <v>3864</v>
      </c>
      <c r="R2894" s="182" t="s">
        <v>5780</v>
      </c>
    </row>
    <row r="2895" spans="1:18" x14ac:dyDescent="0.2">
      <c r="A2895" s="182" t="s">
        <v>92</v>
      </c>
      <c r="B2895" s="182" t="s">
        <v>206</v>
      </c>
      <c r="C2895" s="183">
        <v>45589</v>
      </c>
      <c r="D2895" s="183">
        <v>45722</v>
      </c>
      <c r="E2895" s="183">
        <v>45632</v>
      </c>
      <c r="F2895" s="182" t="s">
        <v>90</v>
      </c>
      <c r="G2895" s="182" t="s">
        <v>95</v>
      </c>
      <c r="H2895" s="182" t="s">
        <v>29</v>
      </c>
      <c r="I2895" s="182" t="s">
        <v>295</v>
      </c>
      <c r="J2895" s="182" t="s">
        <v>319</v>
      </c>
      <c r="K2895" s="183">
        <v>45588</v>
      </c>
      <c r="L2895" s="183">
        <v>45588</v>
      </c>
      <c r="M2895" s="182" t="s">
        <v>457</v>
      </c>
      <c r="N2895" s="182">
        <v>74240</v>
      </c>
      <c r="O2895" s="182" t="s">
        <v>1368</v>
      </c>
      <c r="P2895" s="182" t="s">
        <v>1077</v>
      </c>
      <c r="Q2895" s="182" t="s">
        <v>3865</v>
      </c>
      <c r="R2895" s="182" t="s">
        <v>5781</v>
      </c>
    </row>
    <row r="2896" spans="1:18" x14ac:dyDescent="0.2">
      <c r="A2896" s="182" t="s">
        <v>96</v>
      </c>
      <c r="B2896" s="182" t="s">
        <v>166</v>
      </c>
      <c r="C2896" s="183">
        <v>45621</v>
      </c>
      <c r="D2896" s="183">
        <v>45751</v>
      </c>
      <c r="E2896" s="183">
        <v>45635</v>
      </c>
      <c r="F2896" s="182" t="s">
        <v>98</v>
      </c>
      <c r="G2896" s="182" t="s">
        <v>95</v>
      </c>
      <c r="H2896" s="182" t="s">
        <v>28</v>
      </c>
      <c r="I2896" s="182" t="s">
        <v>295</v>
      </c>
      <c r="J2896" s="182" t="s">
        <v>319</v>
      </c>
      <c r="K2896" s="183">
        <v>45610</v>
      </c>
      <c r="L2896" s="183">
        <v>45610</v>
      </c>
      <c r="M2896" s="182" t="s">
        <v>476</v>
      </c>
      <c r="N2896" s="182">
        <v>74370</v>
      </c>
      <c r="O2896" s="182" t="s">
        <v>915</v>
      </c>
      <c r="P2896" s="182" t="s">
        <v>916</v>
      </c>
      <c r="Q2896" s="182" t="s">
        <v>3866</v>
      </c>
      <c r="R2896" s="182" t="s">
        <v>5782</v>
      </c>
    </row>
    <row r="2897" spans="1:18" x14ac:dyDescent="0.2">
      <c r="A2897" s="182" t="s">
        <v>92</v>
      </c>
      <c r="B2897" s="182" t="s">
        <v>167</v>
      </c>
      <c r="C2897" s="183">
        <v>45629</v>
      </c>
      <c r="D2897" s="183">
        <v>45902</v>
      </c>
      <c r="E2897" s="183">
        <v>45629</v>
      </c>
      <c r="F2897" s="182" t="s">
        <v>94</v>
      </c>
      <c r="G2897" s="182" t="s">
        <v>95</v>
      </c>
      <c r="H2897" s="182" t="s">
        <v>29</v>
      </c>
      <c r="I2897" s="182" t="s">
        <v>295</v>
      </c>
      <c r="J2897" s="182" t="s">
        <v>319</v>
      </c>
      <c r="K2897" s="183">
        <v>45618</v>
      </c>
      <c r="L2897" s="183">
        <v>45621</v>
      </c>
      <c r="M2897" s="182" t="s">
        <v>481</v>
      </c>
      <c r="N2897" s="182">
        <v>74100</v>
      </c>
      <c r="O2897" s="182" t="s">
        <v>983</v>
      </c>
      <c r="P2897" s="182" t="s">
        <v>984</v>
      </c>
      <c r="Q2897" s="182" t="s">
        <v>3867</v>
      </c>
      <c r="R2897" s="182" t="s">
        <v>5783</v>
      </c>
    </row>
    <row r="2898" spans="1:18" x14ac:dyDescent="0.2">
      <c r="A2898" s="182" t="s">
        <v>92</v>
      </c>
      <c r="B2898" s="182" t="s">
        <v>256</v>
      </c>
      <c r="C2898" s="183">
        <v>45624</v>
      </c>
      <c r="D2898" s="183">
        <v>45624</v>
      </c>
      <c r="E2898" s="183">
        <v>45624</v>
      </c>
      <c r="F2898" s="182" t="s">
        <v>94</v>
      </c>
      <c r="G2898" s="182" t="s">
        <v>95</v>
      </c>
      <c r="H2898" s="17"/>
      <c r="I2898" s="182" t="s">
        <v>295</v>
      </c>
      <c r="J2898" s="182" t="s">
        <v>321</v>
      </c>
      <c r="K2898" s="183">
        <v>45621</v>
      </c>
      <c r="L2898" s="183">
        <v>45621</v>
      </c>
      <c r="M2898" s="182" t="s">
        <v>463</v>
      </c>
      <c r="N2898" s="182">
        <v>74100</v>
      </c>
      <c r="O2898" s="182" t="s">
        <v>811</v>
      </c>
      <c r="P2898" s="182" t="s">
        <v>1106</v>
      </c>
      <c r="Q2898" s="182" t="s">
        <v>3868</v>
      </c>
      <c r="R2898" s="182" t="s">
        <v>5784</v>
      </c>
    </row>
    <row r="2899" spans="1:18" x14ac:dyDescent="0.2">
      <c r="A2899" s="182" t="s">
        <v>120</v>
      </c>
      <c r="B2899" s="182" t="s">
        <v>121</v>
      </c>
      <c r="C2899" s="183">
        <v>45631</v>
      </c>
      <c r="D2899" s="183">
        <v>45810</v>
      </c>
      <c r="E2899" s="183">
        <v>45631</v>
      </c>
      <c r="F2899" s="182" t="s">
        <v>94</v>
      </c>
      <c r="G2899" s="182" t="s">
        <v>95</v>
      </c>
      <c r="H2899" s="182" t="s">
        <v>29</v>
      </c>
      <c r="I2899" s="182" t="s">
        <v>295</v>
      </c>
      <c r="J2899" s="182" t="s">
        <v>319</v>
      </c>
      <c r="K2899" s="183">
        <v>45618</v>
      </c>
      <c r="L2899" s="183">
        <v>45621</v>
      </c>
      <c r="M2899" s="182" t="s">
        <v>456</v>
      </c>
      <c r="N2899" s="182">
        <v>74300</v>
      </c>
      <c r="O2899" s="182" t="s">
        <v>569</v>
      </c>
      <c r="P2899" s="182" t="s">
        <v>570</v>
      </c>
      <c r="Q2899" s="182" t="s">
        <v>3869</v>
      </c>
      <c r="R2899" s="182" t="s">
        <v>5785</v>
      </c>
    </row>
    <row r="2900" spans="1:18" x14ac:dyDescent="0.2">
      <c r="A2900" s="182" t="s">
        <v>96</v>
      </c>
      <c r="B2900" s="182" t="s">
        <v>168</v>
      </c>
      <c r="C2900" s="183">
        <v>45621</v>
      </c>
      <c r="D2900" s="183">
        <v>45667</v>
      </c>
      <c r="E2900" s="183">
        <v>45630</v>
      </c>
      <c r="F2900" s="182" t="s">
        <v>98</v>
      </c>
      <c r="G2900" s="182" t="s">
        <v>95</v>
      </c>
      <c r="H2900" s="17"/>
      <c r="I2900" s="182" t="s">
        <v>295</v>
      </c>
      <c r="J2900" s="182" t="s">
        <v>319</v>
      </c>
      <c r="K2900" s="183">
        <v>45610</v>
      </c>
      <c r="L2900" s="183">
        <v>45685</v>
      </c>
      <c r="M2900" s="182" t="s">
        <v>459</v>
      </c>
      <c r="N2900" s="182">
        <v>74330</v>
      </c>
      <c r="O2900" s="182" t="s">
        <v>1007</v>
      </c>
      <c r="P2900" s="182" t="s">
        <v>1008</v>
      </c>
      <c r="Q2900" s="182" t="s">
        <v>3870</v>
      </c>
      <c r="R2900" s="182" t="s">
        <v>5786</v>
      </c>
    </row>
    <row r="2901" spans="1:18" x14ac:dyDescent="0.2">
      <c r="A2901" s="182" t="s">
        <v>96</v>
      </c>
      <c r="B2901" s="182" t="s">
        <v>71</v>
      </c>
      <c r="C2901" s="183">
        <v>45621</v>
      </c>
      <c r="D2901" s="183">
        <v>45874</v>
      </c>
      <c r="E2901" s="183">
        <v>45637</v>
      </c>
      <c r="F2901" s="182" t="s">
        <v>98</v>
      </c>
      <c r="G2901" s="182" t="s">
        <v>95</v>
      </c>
      <c r="H2901" s="182" t="s">
        <v>28</v>
      </c>
      <c r="I2901" s="182" t="s">
        <v>293</v>
      </c>
      <c r="J2901" s="182" t="s">
        <v>319</v>
      </c>
      <c r="K2901" s="183">
        <v>45608</v>
      </c>
      <c r="L2901" s="183">
        <v>45953</v>
      </c>
      <c r="M2901" s="182" t="s">
        <v>455</v>
      </c>
      <c r="N2901" s="182">
        <v>74000</v>
      </c>
      <c r="O2901" s="182" t="s">
        <v>1054</v>
      </c>
      <c r="P2901" s="182" t="s">
        <v>1055</v>
      </c>
      <c r="Q2901" s="182" t="s">
        <v>3871</v>
      </c>
      <c r="R2901" s="182" t="s">
        <v>5787</v>
      </c>
    </row>
    <row r="2902" spans="1:18" x14ac:dyDescent="0.2">
      <c r="A2902" s="182" t="s">
        <v>92</v>
      </c>
      <c r="B2902" s="182" t="s">
        <v>169</v>
      </c>
      <c r="C2902" s="183">
        <v>45624</v>
      </c>
      <c r="D2902" s="183">
        <v>45746</v>
      </c>
      <c r="E2902" s="183">
        <v>45624</v>
      </c>
      <c r="F2902" s="182" t="s">
        <v>94</v>
      </c>
      <c r="G2902" s="182" t="s">
        <v>95</v>
      </c>
      <c r="H2902" s="182" t="s">
        <v>29</v>
      </c>
      <c r="I2902" s="182" t="s">
        <v>295</v>
      </c>
      <c r="J2902" s="182" t="s">
        <v>319</v>
      </c>
      <c r="K2902" s="183">
        <v>45616</v>
      </c>
      <c r="L2902" s="183">
        <v>45764</v>
      </c>
      <c r="M2902" s="182" t="s">
        <v>471</v>
      </c>
      <c r="N2902" s="182">
        <v>74100</v>
      </c>
      <c r="O2902" s="182" t="s">
        <v>949</v>
      </c>
      <c r="P2902" s="182" t="s">
        <v>950</v>
      </c>
      <c r="Q2902" s="182" t="s">
        <v>3872</v>
      </c>
      <c r="R2902" s="182" t="s">
        <v>5788</v>
      </c>
    </row>
    <row r="2903" spans="1:18" x14ac:dyDescent="0.2">
      <c r="A2903" s="182" t="s">
        <v>96</v>
      </c>
      <c r="B2903" s="182" t="s">
        <v>170</v>
      </c>
      <c r="C2903" s="183">
        <v>45614</v>
      </c>
      <c r="D2903" s="183">
        <v>45789</v>
      </c>
      <c r="E2903" s="183">
        <v>45621</v>
      </c>
      <c r="F2903" s="182" t="s">
        <v>94</v>
      </c>
      <c r="G2903" s="182" t="s">
        <v>95</v>
      </c>
      <c r="H2903" s="182" t="s">
        <v>28</v>
      </c>
      <c r="I2903" s="182" t="s">
        <v>295</v>
      </c>
      <c r="J2903" s="182" t="s">
        <v>319</v>
      </c>
      <c r="K2903" s="183">
        <v>45610</v>
      </c>
      <c r="L2903" s="183">
        <v>45610</v>
      </c>
      <c r="M2903" s="182" t="s">
        <v>487</v>
      </c>
      <c r="N2903" s="182">
        <v>74330</v>
      </c>
      <c r="O2903" s="182" t="s">
        <v>944</v>
      </c>
      <c r="P2903" s="182" t="s">
        <v>932</v>
      </c>
      <c r="Q2903" s="182" t="s">
        <v>3873</v>
      </c>
      <c r="R2903" s="182" t="s">
        <v>5789</v>
      </c>
    </row>
    <row r="2904" spans="1:18" x14ac:dyDescent="0.2">
      <c r="A2904" s="182" t="s">
        <v>92</v>
      </c>
      <c r="B2904" s="182" t="s">
        <v>171</v>
      </c>
      <c r="C2904" s="183">
        <v>45628</v>
      </c>
      <c r="D2904" s="183">
        <v>45771</v>
      </c>
      <c r="E2904" s="183">
        <v>45628</v>
      </c>
      <c r="F2904" s="182" t="s">
        <v>94</v>
      </c>
      <c r="G2904" s="182" t="s">
        <v>95</v>
      </c>
      <c r="H2904" s="17"/>
      <c r="I2904" s="182" t="s">
        <v>295</v>
      </c>
      <c r="J2904" s="182" t="s">
        <v>319</v>
      </c>
      <c r="K2904" s="183">
        <v>45618</v>
      </c>
      <c r="L2904" s="183">
        <v>45621</v>
      </c>
      <c r="M2904" s="182" t="s">
        <v>471</v>
      </c>
      <c r="N2904" s="182">
        <v>74100</v>
      </c>
      <c r="O2904" s="182" t="s">
        <v>729</v>
      </c>
      <c r="P2904" s="182" t="s">
        <v>730</v>
      </c>
      <c r="Q2904" s="182" t="s">
        <v>3874</v>
      </c>
      <c r="R2904" s="182" t="s">
        <v>5790</v>
      </c>
    </row>
    <row r="2905" spans="1:18" x14ac:dyDescent="0.2">
      <c r="A2905" s="182" t="s">
        <v>92</v>
      </c>
      <c r="B2905" s="182" t="s">
        <v>144</v>
      </c>
      <c r="C2905" s="183">
        <v>45667</v>
      </c>
      <c r="D2905" s="183">
        <v>45667</v>
      </c>
      <c r="E2905" s="183">
        <v>45638</v>
      </c>
      <c r="F2905" s="182" t="s">
        <v>94</v>
      </c>
      <c r="G2905" s="182" t="s">
        <v>125</v>
      </c>
      <c r="H2905" s="17"/>
      <c r="I2905" s="182" t="s">
        <v>295</v>
      </c>
      <c r="J2905" s="182" t="s">
        <v>321</v>
      </c>
      <c r="K2905" s="183">
        <v>45614</v>
      </c>
      <c r="L2905" s="183">
        <v>45614</v>
      </c>
      <c r="M2905" s="182" t="s">
        <v>565</v>
      </c>
      <c r="N2905" s="182">
        <v>74240</v>
      </c>
      <c r="O2905" s="182" t="s">
        <v>1101</v>
      </c>
      <c r="P2905" s="182" t="s">
        <v>1102</v>
      </c>
      <c r="Q2905" s="182" t="s">
        <v>3875</v>
      </c>
      <c r="R2905" s="182" t="s">
        <v>5791</v>
      </c>
    </row>
    <row r="2906" spans="1:18" x14ac:dyDescent="0.2">
      <c r="A2906" s="182" t="s">
        <v>96</v>
      </c>
      <c r="B2906" s="182" t="s">
        <v>172</v>
      </c>
      <c r="C2906" s="183">
        <v>45615</v>
      </c>
      <c r="D2906" s="183">
        <v>45700</v>
      </c>
      <c r="E2906" s="183">
        <v>45615</v>
      </c>
      <c r="F2906" s="182" t="s">
        <v>94</v>
      </c>
      <c r="G2906" s="182" t="s">
        <v>125</v>
      </c>
      <c r="H2906" s="17"/>
      <c r="I2906" s="182" t="s">
        <v>295</v>
      </c>
      <c r="J2906" s="182" t="s">
        <v>319</v>
      </c>
      <c r="K2906" s="183">
        <v>45610</v>
      </c>
      <c r="L2906" s="183">
        <v>45610</v>
      </c>
      <c r="M2906" s="182" t="s">
        <v>508</v>
      </c>
      <c r="N2906" s="182">
        <v>74940</v>
      </c>
      <c r="O2906" s="182" t="s">
        <v>901</v>
      </c>
      <c r="P2906" s="182" t="s">
        <v>769</v>
      </c>
      <c r="Q2906" s="182" t="s">
        <v>3876</v>
      </c>
      <c r="R2906" s="182" t="s">
        <v>3876</v>
      </c>
    </row>
    <row r="2907" spans="1:18" x14ac:dyDescent="0.2">
      <c r="A2907" s="182" t="s">
        <v>120</v>
      </c>
      <c r="B2907" s="182" t="s">
        <v>122</v>
      </c>
      <c r="C2907" s="183">
        <v>45631</v>
      </c>
      <c r="D2907" s="183">
        <v>45920</v>
      </c>
      <c r="E2907" s="183">
        <v>45631</v>
      </c>
      <c r="F2907" s="182" t="s">
        <v>94</v>
      </c>
      <c r="G2907" s="182" t="s">
        <v>95</v>
      </c>
      <c r="H2907" s="182" t="s">
        <v>29</v>
      </c>
      <c r="I2907" s="182" t="s">
        <v>295</v>
      </c>
      <c r="J2907" s="182" t="s">
        <v>319</v>
      </c>
      <c r="K2907" s="183">
        <v>45616</v>
      </c>
      <c r="L2907" s="183">
        <v>45616</v>
      </c>
      <c r="M2907" s="182" t="s">
        <v>560</v>
      </c>
      <c r="N2907" s="182">
        <v>74800</v>
      </c>
      <c r="O2907" s="182" t="s">
        <v>1023</v>
      </c>
      <c r="P2907" s="182" t="s">
        <v>1024</v>
      </c>
      <c r="Q2907" s="182" t="s">
        <v>3877</v>
      </c>
      <c r="R2907" s="182" t="s">
        <v>5792</v>
      </c>
    </row>
    <row r="2908" spans="1:18" x14ac:dyDescent="0.2">
      <c r="A2908" s="182" t="s">
        <v>96</v>
      </c>
      <c r="B2908" s="182" t="s">
        <v>68</v>
      </c>
      <c r="C2908" s="183">
        <v>45637</v>
      </c>
      <c r="D2908" s="183">
        <v>45869</v>
      </c>
      <c r="E2908" s="183">
        <v>45630</v>
      </c>
      <c r="F2908" s="182" t="s">
        <v>94</v>
      </c>
      <c r="G2908" s="182" t="s">
        <v>125</v>
      </c>
      <c r="H2908" s="182" t="s">
        <v>28</v>
      </c>
      <c r="I2908" s="182" t="s">
        <v>295</v>
      </c>
      <c r="J2908" s="182" t="s">
        <v>319</v>
      </c>
      <c r="K2908" s="183">
        <v>45610</v>
      </c>
      <c r="L2908" s="183">
        <v>45610</v>
      </c>
      <c r="M2908" s="182" t="s">
        <v>508</v>
      </c>
      <c r="N2908" s="182">
        <v>74940</v>
      </c>
      <c r="O2908" s="182" t="s">
        <v>578</v>
      </c>
      <c r="P2908" s="182" t="s">
        <v>579</v>
      </c>
      <c r="Q2908" s="182" t="s">
        <v>3878</v>
      </c>
      <c r="R2908" s="182" t="s">
        <v>5793</v>
      </c>
    </row>
    <row r="2909" spans="1:18" x14ac:dyDescent="0.2">
      <c r="A2909" s="182" t="s">
        <v>96</v>
      </c>
      <c r="B2909" s="182" t="s">
        <v>73</v>
      </c>
      <c r="C2909" s="183">
        <v>45636</v>
      </c>
      <c r="D2909" s="183">
        <v>45845</v>
      </c>
      <c r="E2909" s="183">
        <v>45621</v>
      </c>
      <c r="F2909" s="182" t="s">
        <v>94</v>
      </c>
      <c r="G2909" s="182" t="s">
        <v>95</v>
      </c>
      <c r="H2909" s="182" t="s">
        <v>28</v>
      </c>
      <c r="I2909" s="182" t="s">
        <v>295</v>
      </c>
      <c r="J2909" s="182" t="s">
        <v>319</v>
      </c>
      <c r="K2909" s="183">
        <v>45604</v>
      </c>
      <c r="L2909" s="183">
        <v>45604</v>
      </c>
      <c r="M2909" s="182" t="s">
        <v>501</v>
      </c>
      <c r="N2909" s="182">
        <v>74270</v>
      </c>
      <c r="O2909" s="182" t="s">
        <v>990</v>
      </c>
      <c r="P2909" s="182" t="s">
        <v>991</v>
      </c>
      <c r="Q2909" s="182" t="s">
        <v>3879</v>
      </c>
      <c r="R2909" s="182" t="s">
        <v>5794</v>
      </c>
    </row>
    <row r="2910" spans="1:18" x14ac:dyDescent="0.2">
      <c r="A2910" s="182" t="s">
        <v>99</v>
      </c>
      <c r="B2910" s="182" t="s">
        <v>112</v>
      </c>
      <c r="C2910" s="183">
        <v>45679</v>
      </c>
      <c r="D2910" s="17"/>
      <c r="E2910" s="183">
        <v>45630</v>
      </c>
      <c r="F2910" s="182" t="s">
        <v>94</v>
      </c>
      <c r="G2910" s="182" t="s">
        <v>97</v>
      </c>
      <c r="H2910" s="182" t="s">
        <v>29</v>
      </c>
      <c r="I2910" s="182" t="s">
        <v>293</v>
      </c>
      <c r="J2910" s="182" t="s">
        <v>319</v>
      </c>
      <c r="K2910" s="183">
        <v>45615</v>
      </c>
      <c r="L2910" s="183">
        <v>45615</v>
      </c>
      <c r="M2910" s="182" t="s">
        <v>461</v>
      </c>
      <c r="N2910" s="182">
        <v>74200</v>
      </c>
      <c r="O2910" s="182" t="s">
        <v>1019</v>
      </c>
      <c r="P2910" s="182" t="s">
        <v>1020</v>
      </c>
      <c r="Q2910" s="182" t="s">
        <v>3880</v>
      </c>
      <c r="R2910" s="182" t="s">
        <v>5795</v>
      </c>
    </row>
    <row r="2911" spans="1:18" x14ac:dyDescent="0.2">
      <c r="A2911" s="182" t="s">
        <v>96</v>
      </c>
      <c r="B2911" s="182" t="s">
        <v>173</v>
      </c>
      <c r="C2911" s="183">
        <v>45621</v>
      </c>
      <c r="D2911" s="183">
        <v>45841</v>
      </c>
      <c r="E2911" s="183">
        <v>45644</v>
      </c>
      <c r="F2911" s="182" t="s">
        <v>98</v>
      </c>
      <c r="G2911" s="182" t="s">
        <v>125</v>
      </c>
      <c r="H2911" s="182" t="s">
        <v>28</v>
      </c>
      <c r="I2911" s="182" t="s">
        <v>295</v>
      </c>
      <c r="J2911" s="182" t="s">
        <v>319</v>
      </c>
      <c r="K2911" s="183">
        <v>45610</v>
      </c>
      <c r="L2911" s="183">
        <v>45610</v>
      </c>
      <c r="M2911" s="182" t="s">
        <v>455</v>
      </c>
      <c r="N2911" s="182">
        <v>74000</v>
      </c>
      <c r="O2911" s="182" t="s">
        <v>580</v>
      </c>
      <c r="P2911" s="182" t="s">
        <v>581</v>
      </c>
      <c r="Q2911" s="182" t="s">
        <v>3881</v>
      </c>
      <c r="R2911" s="182" t="s">
        <v>5796</v>
      </c>
    </row>
    <row r="2912" spans="1:18" x14ac:dyDescent="0.2">
      <c r="A2912" s="182" t="s">
        <v>99</v>
      </c>
      <c r="B2912" s="182" t="s">
        <v>257</v>
      </c>
      <c r="C2912" s="183">
        <v>45623</v>
      </c>
      <c r="D2912" s="183">
        <v>45623</v>
      </c>
      <c r="E2912" s="183">
        <v>45621</v>
      </c>
      <c r="F2912" s="182" t="s">
        <v>94</v>
      </c>
      <c r="G2912" s="182" t="s">
        <v>95</v>
      </c>
      <c r="H2912" s="17"/>
      <c r="I2912" s="182" t="s">
        <v>295</v>
      </c>
      <c r="J2912" s="182" t="s">
        <v>319</v>
      </c>
      <c r="K2912" s="183">
        <v>45615</v>
      </c>
      <c r="L2912" s="183">
        <v>45615</v>
      </c>
      <c r="M2912" s="182" t="s">
        <v>519</v>
      </c>
      <c r="N2912" s="182">
        <v>74200</v>
      </c>
      <c r="O2912" s="182" t="s">
        <v>1107</v>
      </c>
      <c r="P2912" s="182" t="s">
        <v>1108</v>
      </c>
      <c r="Q2912" s="182" t="s">
        <v>3882</v>
      </c>
      <c r="R2912" s="182" t="s">
        <v>5797</v>
      </c>
    </row>
    <row r="2913" spans="1:18" x14ac:dyDescent="0.2">
      <c r="A2913" s="182" t="s">
        <v>96</v>
      </c>
      <c r="B2913" s="182" t="s">
        <v>75</v>
      </c>
      <c r="C2913" s="183">
        <v>45586</v>
      </c>
      <c r="D2913" s="183">
        <v>45840</v>
      </c>
      <c r="E2913" s="183">
        <v>45637</v>
      </c>
      <c r="F2913" s="182" t="s">
        <v>90</v>
      </c>
      <c r="G2913" s="182" t="s">
        <v>95</v>
      </c>
      <c r="H2913" s="182" t="s">
        <v>28</v>
      </c>
      <c r="I2913" s="182" t="s">
        <v>295</v>
      </c>
      <c r="J2913" s="182" t="s">
        <v>319</v>
      </c>
      <c r="K2913" s="183">
        <v>45603</v>
      </c>
      <c r="L2913" s="183">
        <v>45603</v>
      </c>
      <c r="M2913" s="182" t="s">
        <v>455</v>
      </c>
      <c r="N2913" s="182">
        <v>74000</v>
      </c>
      <c r="O2913" s="182" t="s">
        <v>910</v>
      </c>
      <c r="P2913" s="182" t="s">
        <v>911</v>
      </c>
      <c r="Q2913" s="182" t="s">
        <v>3883</v>
      </c>
      <c r="R2913" s="182" t="s">
        <v>5798</v>
      </c>
    </row>
    <row r="2914" spans="1:18" x14ac:dyDescent="0.2">
      <c r="A2914" s="182" t="s">
        <v>96</v>
      </c>
      <c r="B2914" s="182" t="s">
        <v>132</v>
      </c>
      <c r="C2914" s="183">
        <v>45628</v>
      </c>
      <c r="D2914" s="183">
        <v>45838</v>
      </c>
      <c r="E2914" s="183">
        <v>45628</v>
      </c>
      <c r="F2914" s="182" t="s">
        <v>94</v>
      </c>
      <c r="G2914" s="182" t="s">
        <v>95</v>
      </c>
      <c r="H2914" s="182" t="s">
        <v>28</v>
      </c>
      <c r="I2914" s="182" t="s">
        <v>295</v>
      </c>
      <c r="J2914" s="182" t="s">
        <v>321</v>
      </c>
      <c r="K2914" s="183">
        <v>45602</v>
      </c>
      <c r="L2914" s="183">
        <v>45603</v>
      </c>
      <c r="M2914" s="182" t="s">
        <v>532</v>
      </c>
      <c r="N2914" s="182">
        <v>74290</v>
      </c>
      <c r="O2914" s="182" t="s">
        <v>677</v>
      </c>
      <c r="P2914" s="182" t="s">
        <v>678</v>
      </c>
      <c r="Q2914" s="182" t="s">
        <v>3884</v>
      </c>
      <c r="R2914" s="182" t="s">
        <v>5799</v>
      </c>
    </row>
    <row r="2915" spans="1:18" x14ac:dyDescent="0.2">
      <c r="A2915" s="182" t="s">
        <v>120</v>
      </c>
      <c r="B2915" s="182" t="s">
        <v>174</v>
      </c>
      <c r="C2915" s="183">
        <v>45617</v>
      </c>
      <c r="D2915" s="183">
        <v>45895</v>
      </c>
      <c r="E2915" s="183">
        <v>45645</v>
      </c>
      <c r="F2915" s="182" t="s">
        <v>98</v>
      </c>
      <c r="G2915" s="182" t="s">
        <v>95</v>
      </c>
      <c r="H2915" s="182" t="s">
        <v>29</v>
      </c>
      <c r="I2915" s="182" t="s">
        <v>295</v>
      </c>
      <c r="J2915" s="182" t="s">
        <v>319</v>
      </c>
      <c r="K2915" s="183">
        <v>45488</v>
      </c>
      <c r="L2915" s="183">
        <v>45587</v>
      </c>
      <c r="M2915" s="182" t="s">
        <v>526</v>
      </c>
      <c r="N2915" s="182">
        <v>74130</v>
      </c>
      <c r="O2915" s="182" t="s">
        <v>834</v>
      </c>
      <c r="P2915" s="182" t="s">
        <v>835</v>
      </c>
      <c r="Q2915" s="182" t="s">
        <v>3885</v>
      </c>
      <c r="R2915" s="182" t="s">
        <v>5800</v>
      </c>
    </row>
    <row r="2916" spans="1:18" x14ac:dyDescent="0.2">
      <c r="A2916" s="182" t="s">
        <v>92</v>
      </c>
      <c r="B2916" s="182" t="s">
        <v>85</v>
      </c>
      <c r="C2916" s="183">
        <v>45610</v>
      </c>
      <c r="D2916" s="183">
        <v>45695</v>
      </c>
      <c r="E2916" s="183">
        <v>45635</v>
      </c>
      <c r="F2916" s="182" t="s">
        <v>98</v>
      </c>
      <c r="G2916" s="182" t="s">
        <v>95</v>
      </c>
      <c r="H2916" s="17"/>
      <c r="I2916" s="182" t="s">
        <v>295</v>
      </c>
      <c r="J2916" s="182" t="s">
        <v>319</v>
      </c>
      <c r="K2916" s="183">
        <v>45457</v>
      </c>
      <c r="L2916" s="183">
        <v>45585</v>
      </c>
      <c r="M2916" s="182" t="s">
        <v>521</v>
      </c>
      <c r="N2916" s="182">
        <v>74160</v>
      </c>
      <c r="O2916" s="182" t="s">
        <v>1369</v>
      </c>
      <c r="P2916" s="182" t="s">
        <v>1100</v>
      </c>
      <c r="Q2916" s="182" t="s">
        <v>3886</v>
      </c>
      <c r="R2916" s="182" t="s">
        <v>5801</v>
      </c>
    </row>
    <row r="2917" spans="1:18" x14ac:dyDescent="0.2">
      <c r="A2917" s="182" t="s">
        <v>99</v>
      </c>
      <c r="B2917" s="182" t="s">
        <v>313</v>
      </c>
      <c r="C2917" s="183">
        <v>45602</v>
      </c>
      <c r="D2917" s="183">
        <v>45808</v>
      </c>
      <c r="E2917" s="183">
        <v>45637</v>
      </c>
      <c r="F2917" s="182" t="s">
        <v>98</v>
      </c>
      <c r="G2917" s="182" t="s">
        <v>95</v>
      </c>
      <c r="H2917" s="182" t="s">
        <v>29</v>
      </c>
      <c r="I2917" s="182" t="s">
        <v>295</v>
      </c>
      <c r="J2917" s="182" t="s">
        <v>319</v>
      </c>
      <c r="K2917" s="183">
        <v>45590</v>
      </c>
      <c r="L2917" s="183">
        <v>45869</v>
      </c>
      <c r="M2917" s="182" t="s">
        <v>519</v>
      </c>
      <c r="N2917" s="182">
        <v>74200</v>
      </c>
      <c r="O2917" s="182" t="s">
        <v>616</v>
      </c>
      <c r="P2917" s="182" t="s">
        <v>617</v>
      </c>
      <c r="Q2917" s="182" t="s">
        <v>3887</v>
      </c>
      <c r="R2917" s="182" t="s">
        <v>5802</v>
      </c>
    </row>
    <row r="2918" spans="1:18" x14ac:dyDescent="0.2">
      <c r="A2918" s="182" t="s">
        <v>92</v>
      </c>
      <c r="B2918" s="182" t="s">
        <v>175</v>
      </c>
      <c r="C2918" s="183">
        <v>45615</v>
      </c>
      <c r="D2918" s="183">
        <v>45713</v>
      </c>
      <c r="E2918" s="183">
        <v>45615</v>
      </c>
      <c r="F2918" s="182" t="s">
        <v>94</v>
      </c>
      <c r="G2918" s="182" t="s">
        <v>95</v>
      </c>
      <c r="H2918" s="17"/>
      <c r="I2918" s="182" t="s">
        <v>295</v>
      </c>
      <c r="J2918" s="182" t="s">
        <v>319</v>
      </c>
      <c r="K2918" s="183">
        <v>45587</v>
      </c>
      <c r="L2918" s="183">
        <v>45608</v>
      </c>
      <c r="M2918" s="182" t="s">
        <v>457</v>
      </c>
      <c r="N2918" s="182">
        <v>74240</v>
      </c>
      <c r="O2918" s="182" t="s">
        <v>883</v>
      </c>
      <c r="P2918" s="182" t="s">
        <v>1057</v>
      </c>
      <c r="Q2918" s="182" t="s">
        <v>3888</v>
      </c>
      <c r="R2918" s="182" t="s">
        <v>5803</v>
      </c>
    </row>
    <row r="2919" spans="1:18" x14ac:dyDescent="0.2">
      <c r="A2919" s="182" t="s">
        <v>96</v>
      </c>
      <c r="B2919" s="182" t="s">
        <v>135</v>
      </c>
      <c r="C2919" s="183">
        <v>45615</v>
      </c>
      <c r="D2919" s="183">
        <v>45775</v>
      </c>
      <c r="E2919" s="183">
        <v>45630</v>
      </c>
      <c r="F2919" s="182" t="s">
        <v>98</v>
      </c>
      <c r="G2919" s="182" t="s">
        <v>95</v>
      </c>
      <c r="H2919" s="182" t="s">
        <v>28</v>
      </c>
      <c r="I2919" s="182" t="s">
        <v>295</v>
      </c>
      <c r="J2919" s="182" t="s">
        <v>319</v>
      </c>
      <c r="K2919" s="183">
        <v>45610</v>
      </c>
      <c r="L2919" s="183">
        <v>45610</v>
      </c>
      <c r="M2919" s="182" t="s">
        <v>455</v>
      </c>
      <c r="N2919" s="182">
        <v>74000</v>
      </c>
      <c r="O2919" s="182" t="s">
        <v>972</v>
      </c>
      <c r="P2919" s="182" t="s">
        <v>973</v>
      </c>
      <c r="Q2919" s="182" t="s">
        <v>3889</v>
      </c>
      <c r="R2919" s="182" t="s">
        <v>5804</v>
      </c>
    </row>
    <row r="2920" spans="1:18" x14ac:dyDescent="0.2">
      <c r="A2920" s="182" t="s">
        <v>96</v>
      </c>
      <c r="B2920" s="182" t="s">
        <v>101</v>
      </c>
      <c r="C2920" s="183">
        <v>45579</v>
      </c>
      <c r="D2920" s="183">
        <v>45762</v>
      </c>
      <c r="E2920" s="183">
        <v>45609</v>
      </c>
      <c r="F2920" s="182" t="s">
        <v>98</v>
      </c>
      <c r="G2920" s="182" t="s">
        <v>97</v>
      </c>
      <c r="H2920" s="182" t="s">
        <v>28</v>
      </c>
      <c r="I2920" s="182" t="s">
        <v>295</v>
      </c>
      <c r="J2920" s="182" t="s">
        <v>319</v>
      </c>
      <c r="K2920" s="183">
        <v>45569</v>
      </c>
      <c r="L2920" s="183">
        <v>45572</v>
      </c>
      <c r="M2920" s="182" t="s">
        <v>455</v>
      </c>
      <c r="N2920" s="182">
        <v>74960</v>
      </c>
      <c r="O2920" s="182" t="s">
        <v>1051</v>
      </c>
      <c r="P2920" s="182" t="s">
        <v>1052</v>
      </c>
      <c r="Q2920" s="182" t="s">
        <v>3890</v>
      </c>
      <c r="R2920" s="182" t="s">
        <v>3890</v>
      </c>
    </row>
    <row r="2921" spans="1:18" x14ac:dyDescent="0.2">
      <c r="A2921" s="182" t="s">
        <v>96</v>
      </c>
      <c r="B2921" s="182" t="s">
        <v>176</v>
      </c>
      <c r="C2921" s="183">
        <v>45614</v>
      </c>
      <c r="D2921" s="183">
        <v>45776</v>
      </c>
      <c r="E2921" s="183">
        <v>45628</v>
      </c>
      <c r="F2921" s="182" t="s">
        <v>98</v>
      </c>
      <c r="G2921" s="182" t="s">
        <v>95</v>
      </c>
      <c r="H2921" s="182" t="s">
        <v>28</v>
      </c>
      <c r="I2921" s="182" t="s">
        <v>295</v>
      </c>
      <c r="J2921" s="182" t="s">
        <v>321</v>
      </c>
      <c r="K2921" s="183">
        <v>45602</v>
      </c>
      <c r="L2921" s="183">
        <v>45603</v>
      </c>
      <c r="M2921" s="182" t="s">
        <v>455</v>
      </c>
      <c r="N2921" s="182">
        <v>74000</v>
      </c>
      <c r="O2921" s="182" t="s">
        <v>642</v>
      </c>
      <c r="P2921" s="182" t="s">
        <v>945</v>
      </c>
      <c r="Q2921" s="182" t="s">
        <v>3891</v>
      </c>
      <c r="R2921" s="182" t="s">
        <v>5805</v>
      </c>
    </row>
    <row r="2922" spans="1:18" x14ac:dyDescent="0.2">
      <c r="A2922" s="182" t="s">
        <v>92</v>
      </c>
      <c r="B2922" s="182" t="s">
        <v>177</v>
      </c>
      <c r="C2922" s="183">
        <v>45677</v>
      </c>
      <c r="D2922" s="183">
        <v>45832</v>
      </c>
      <c r="E2922" s="183">
        <v>45614</v>
      </c>
      <c r="F2922" s="182" t="s">
        <v>94</v>
      </c>
      <c r="G2922" s="182" t="s">
        <v>125</v>
      </c>
      <c r="H2922" s="182" t="s">
        <v>28</v>
      </c>
      <c r="I2922" s="182" t="s">
        <v>295</v>
      </c>
      <c r="J2922" s="182" t="s">
        <v>319</v>
      </c>
      <c r="K2922" s="183">
        <v>45596</v>
      </c>
      <c r="L2922" s="183">
        <v>45611</v>
      </c>
      <c r="M2922" s="182" t="s">
        <v>507</v>
      </c>
      <c r="N2922" s="182">
        <v>74160</v>
      </c>
      <c r="O2922" s="182" t="s">
        <v>722</v>
      </c>
      <c r="P2922" s="182" t="s">
        <v>723</v>
      </c>
      <c r="Q2922" s="182" t="s">
        <v>3892</v>
      </c>
      <c r="R2922" s="182" t="s">
        <v>5806</v>
      </c>
    </row>
    <row r="2923" spans="1:18" x14ac:dyDescent="0.2">
      <c r="A2923" s="182" t="s">
        <v>120</v>
      </c>
      <c r="B2923" s="182" t="s">
        <v>178</v>
      </c>
      <c r="C2923" s="183">
        <v>45586</v>
      </c>
      <c r="D2923" s="183">
        <v>45741</v>
      </c>
      <c r="E2923" s="183">
        <v>45631</v>
      </c>
      <c r="F2923" s="182" t="s">
        <v>90</v>
      </c>
      <c r="G2923" s="182" t="s">
        <v>95</v>
      </c>
      <c r="H2923" s="182" t="s">
        <v>29</v>
      </c>
      <c r="I2923" s="182" t="s">
        <v>295</v>
      </c>
      <c r="J2923" s="182" t="s">
        <v>319</v>
      </c>
      <c r="K2923" s="183">
        <v>45504</v>
      </c>
      <c r="L2923" s="183">
        <v>45582</v>
      </c>
      <c r="M2923" s="182" t="s">
        <v>456</v>
      </c>
      <c r="N2923" s="182">
        <v>74300</v>
      </c>
      <c r="O2923" s="182" t="s">
        <v>1061</v>
      </c>
      <c r="P2923" s="182" t="s">
        <v>1062</v>
      </c>
      <c r="Q2923" s="182" t="s">
        <v>3893</v>
      </c>
      <c r="R2923" s="182" t="s">
        <v>5807</v>
      </c>
    </row>
    <row r="2924" spans="1:18" x14ac:dyDescent="0.2">
      <c r="A2924" s="182" t="s">
        <v>96</v>
      </c>
      <c r="B2924" s="182" t="s">
        <v>179</v>
      </c>
      <c r="C2924" s="183">
        <v>45614</v>
      </c>
      <c r="D2924" s="183">
        <v>45777</v>
      </c>
      <c r="E2924" s="183">
        <v>45628</v>
      </c>
      <c r="F2924" s="182" t="s">
        <v>98</v>
      </c>
      <c r="G2924" s="182" t="s">
        <v>95</v>
      </c>
      <c r="H2924" s="182" t="s">
        <v>28</v>
      </c>
      <c r="I2924" s="182" t="s">
        <v>295</v>
      </c>
      <c r="J2924" s="182" t="s">
        <v>319</v>
      </c>
      <c r="K2924" s="183">
        <v>45604</v>
      </c>
      <c r="L2924" s="183">
        <v>45604</v>
      </c>
      <c r="M2924" s="182" t="s">
        <v>466</v>
      </c>
      <c r="N2924" s="182">
        <v>74320</v>
      </c>
      <c r="O2924" s="182" t="s">
        <v>1000</v>
      </c>
      <c r="P2924" s="182" t="s">
        <v>1001</v>
      </c>
      <c r="Q2924" s="182" t="s">
        <v>3894</v>
      </c>
      <c r="R2924" s="182" t="s">
        <v>5808</v>
      </c>
    </row>
    <row r="2925" spans="1:18" x14ac:dyDescent="0.2">
      <c r="A2925" s="182" t="s">
        <v>120</v>
      </c>
      <c r="B2925" s="182" t="s">
        <v>174</v>
      </c>
      <c r="C2925" s="183">
        <v>45617</v>
      </c>
      <c r="D2925" s="183">
        <v>45895</v>
      </c>
      <c r="E2925" s="183">
        <v>45617</v>
      </c>
      <c r="F2925" s="182" t="s">
        <v>94</v>
      </c>
      <c r="G2925" s="182" t="s">
        <v>95</v>
      </c>
      <c r="H2925" s="182" t="s">
        <v>29</v>
      </c>
      <c r="I2925" s="182" t="s">
        <v>295</v>
      </c>
      <c r="J2925" s="182" t="s">
        <v>319</v>
      </c>
      <c r="K2925" s="183">
        <v>45488</v>
      </c>
      <c r="L2925" s="183">
        <v>45587</v>
      </c>
      <c r="M2925" s="182" t="s">
        <v>526</v>
      </c>
      <c r="N2925" s="182">
        <v>74130</v>
      </c>
      <c r="O2925" s="182" t="s">
        <v>834</v>
      </c>
      <c r="P2925" s="182" t="s">
        <v>835</v>
      </c>
      <c r="Q2925" s="182" t="s">
        <v>3895</v>
      </c>
      <c r="R2925" s="182" t="s">
        <v>5809</v>
      </c>
    </row>
    <row r="2926" spans="1:18" x14ac:dyDescent="0.2">
      <c r="A2926" s="182" t="s">
        <v>99</v>
      </c>
      <c r="B2926" s="182" t="s">
        <v>103</v>
      </c>
      <c r="C2926" s="183">
        <v>45581</v>
      </c>
      <c r="D2926" s="183">
        <v>45747</v>
      </c>
      <c r="E2926" s="183">
        <v>45602</v>
      </c>
      <c r="F2926" s="182" t="s">
        <v>98</v>
      </c>
      <c r="G2926" s="182" t="s">
        <v>95</v>
      </c>
      <c r="H2926" s="17"/>
      <c r="I2926" s="182" t="s">
        <v>295</v>
      </c>
      <c r="J2926" s="182" t="s">
        <v>320</v>
      </c>
      <c r="K2926" s="183">
        <v>45560</v>
      </c>
      <c r="L2926" s="183">
        <v>45576</v>
      </c>
      <c r="M2926" s="182" t="s">
        <v>558</v>
      </c>
      <c r="N2926" s="182">
        <v>74500</v>
      </c>
      <c r="O2926" s="182" t="s">
        <v>1069</v>
      </c>
      <c r="P2926" s="182" t="s">
        <v>1070</v>
      </c>
      <c r="Q2926" s="182" t="s">
        <v>3896</v>
      </c>
      <c r="R2926" s="182" t="s">
        <v>3896</v>
      </c>
    </row>
    <row r="2927" spans="1:18" x14ac:dyDescent="0.2">
      <c r="A2927" s="182" t="s">
        <v>96</v>
      </c>
      <c r="B2927" s="182" t="s">
        <v>220</v>
      </c>
      <c r="C2927" s="183">
        <v>45649</v>
      </c>
      <c r="D2927" s="183">
        <v>45803</v>
      </c>
      <c r="E2927" s="183">
        <v>45621</v>
      </c>
      <c r="F2927" s="182" t="s">
        <v>94</v>
      </c>
      <c r="G2927" s="182" t="s">
        <v>125</v>
      </c>
      <c r="H2927" s="182" t="s">
        <v>28</v>
      </c>
      <c r="I2927" s="182" t="s">
        <v>295</v>
      </c>
      <c r="J2927" s="182" t="s">
        <v>319</v>
      </c>
      <c r="K2927" s="183">
        <v>45561</v>
      </c>
      <c r="L2927" s="183">
        <v>45649</v>
      </c>
      <c r="M2927" s="182" t="s">
        <v>544</v>
      </c>
      <c r="N2927" s="182">
        <v>74960</v>
      </c>
      <c r="O2927" s="182" t="s">
        <v>1302</v>
      </c>
      <c r="P2927" s="182" t="s">
        <v>943</v>
      </c>
      <c r="Q2927" s="182" t="s">
        <v>3897</v>
      </c>
      <c r="R2927" s="182" t="s">
        <v>5810</v>
      </c>
    </row>
    <row r="2928" spans="1:18" x14ac:dyDescent="0.2">
      <c r="A2928" s="182" t="s">
        <v>99</v>
      </c>
      <c r="B2928" s="182" t="s">
        <v>130</v>
      </c>
      <c r="C2928" s="183">
        <v>45583</v>
      </c>
      <c r="D2928" s="183">
        <v>45874</v>
      </c>
      <c r="E2928" s="183">
        <v>45616</v>
      </c>
      <c r="F2928" s="182" t="s">
        <v>98</v>
      </c>
      <c r="G2928" s="182" t="s">
        <v>95</v>
      </c>
      <c r="H2928" s="17"/>
      <c r="I2928" s="182" t="s">
        <v>295</v>
      </c>
      <c r="J2928" s="182" t="s">
        <v>320</v>
      </c>
      <c r="K2928" s="183">
        <v>45581</v>
      </c>
      <c r="L2928" s="183">
        <v>45582</v>
      </c>
      <c r="M2928" s="182" t="s">
        <v>519</v>
      </c>
      <c r="N2928" s="182">
        <v>74200</v>
      </c>
      <c r="O2928" s="182" t="s">
        <v>592</v>
      </c>
      <c r="P2928" s="182" t="s">
        <v>593</v>
      </c>
      <c r="Q2928" s="182" t="s">
        <v>3898</v>
      </c>
      <c r="R2928" s="182" t="s">
        <v>5811</v>
      </c>
    </row>
    <row r="2929" spans="1:18" x14ac:dyDescent="0.2">
      <c r="A2929" s="182" t="s">
        <v>120</v>
      </c>
      <c r="B2929" s="182" t="s">
        <v>141</v>
      </c>
      <c r="C2929" s="183">
        <v>45614</v>
      </c>
      <c r="D2929" s="17"/>
      <c r="E2929" s="183">
        <v>45614</v>
      </c>
      <c r="F2929" s="182" t="s">
        <v>94</v>
      </c>
      <c r="G2929" s="182" t="s">
        <v>95</v>
      </c>
      <c r="H2929" s="182" t="s">
        <v>29</v>
      </c>
      <c r="I2929" s="182" t="s">
        <v>293</v>
      </c>
      <c r="J2929" s="182" t="s">
        <v>319</v>
      </c>
      <c r="K2929" s="183">
        <v>45587</v>
      </c>
      <c r="L2929" s="183">
        <v>45601</v>
      </c>
      <c r="M2929" s="182" t="s">
        <v>483</v>
      </c>
      <c r="N2929" s="182">
        <v>74950</v>
      </c>
      <c r="O2929" s="182" t="s">
        <v>1282</v>
      </c>
      <c r="P2929" s="182" t="s">
        <v>940</v>
      </c>
      <c r="Q2929" s="182" t="s">
        <v>3899</v>
      </c>
      <c r="R2929" s="182" t="s">
        <v>5812</v>
      </c>
    </row>
    <row r="2930" spans="1:18" x14ac:dyDescent="0.2">
      <c r="A2930" s="182" t="s">
        <v>120</v>
      </c>
      <c r="B2930" s="182" t="s">
        <v>153</v>
      </c>
      <c r="C2930" s="183">
        <v>45643</v>
      </c>
      <c r="D2930" s="183">
        <v>45709</v>
      </c>
      <c r="E2930" s="183">
        <v>45614</v>
      </c>
      <c r="F2930" s="182" t="s">
        <v>94</v>
      </c>
      <c r="G2930" s="182" t="s">
        <v>125</v>
      </c>
      <c r="H2930" s="182" t="s">
        <v>29</v>
      </c>
      <c r="I2930" s="182" t="s">
        <v>295</v>
      </c>
      <c r="J2930" s="182" t="s">
        <v>319</v>
      </c>
      <c r="K2930" s="183">
        <v>45589</v>
      </c>
      <c r="L2930" s="183">
        <v>45601</v>
      </c>
      <c r="M2930" s="182" t="s">
        <v>516</v>
      </c>
      <c r="N2930" s="182">
        <v>74950</v>
      </c>
      <c r="O2930" s="182" t="s">
        <v>983</v>
      </c>
      <c r="P2930" s="182" t="s">
        <v>1066</v>
      </c>
      <c r="Q2930" s="182" t="s">
        <v>3900</v>
      </c>
      <c r="R2930" s="182" t="s">
        <v>5813</v>
      </c>
    </row>
    <row r="2931" spans="1:18" x14ac:dyDescent="0.2">
      <c r="A2931" s="182" t="s">
        <v>92</v>
      </c>
      <c r="B2931" s="182" t="s">
        <v>133</v>
      </c>
      <c r="C2931" s="183">
        <v>45617</v>
      </c>
      <c r="D2931" s="183">
        <v>45869</v>
      </c>
      <c r="E2931" s="183">
        <v>45617</v>
      </c>
      <c r="F2931" s="182" t="s">
        <v>94</v>
      </c>
      <c r="G2931" s="182" t="s">
        <v>95</v>
      </c>
      <c r="H2931" s="182" t="s">
        <v>28</v>
      </c>
      <c r="I2931" s="182" t="s">
        <v>295</v>
      </c>
      <c r="J2931" s="182" t="s">
        <v>319</v>
      </c>
      <c r="K2931" s="183">
        <v>45594</v>
      </c>
      <c r="L2931" s="183">
        <v>45611</v>
      </c>
      <c r="M2931" s="182" t="s">
        <v>463</v>
      </c>
      <c r="N2931" s="182">
        <v>74100</v>
      </c>
      <c r="O2931" s="182" t="s">
        <v>753</v>
      </c>
      <c r="P2931" s="182" t="s">
        <v>754</v>
      </c>
      <c r="Q2931" s="182" t="s">
        <v>3901</v>
      </c>
      <c r="R2931" s="182" t="s">
        <v>5814</v>
      </c>
    </row>
    <row r="2932" spans="1:18" x14ac:dyDescent="0.2">
      <c r="A2932" s="182" t="s">
        <v>99</v>
      </c>
      <c r="B2932" s="182" t="s">
        <v>155</v>
      </c>
      <c r="C2932" s="183">
        <v>45623</v>
      </c>
      <c r="D2932" s="183">
        <v>45678</v>
      </c>
      <c r="E2932" s="183">
        <v>45616</v>
      </c>
      <c r="F2932" s="182" t="s">
        <v>94</v>
      </c>
      <c r="G2932" s="182" t="s">
        <v>125</v>
      </c>
      <c r="H2932" s="182" t="s">
        <v>28</v>
      </c>
      <c r="I2932" s="182" t="s">
        <v>295</v>
      </c>
      <c r="J2932" s="182" t="s">
        <v>319</v>
      </c>
      <c r="K2932" s="183">
        <v>45596</v>
      </c>
      <c r="L2932" s="183">
        <v>45683</v>
      </c>
      <c r="M2932" s="182" t="s">
        <v>519</v>
      </c>
      <c r="N2932" s="182">
        <v>74200</v>
      </c>
      <c r="O2932" s="182" t="s">
        <v>1092</v>
      </c>
      <c r="P2932" s="182" t="s">
        <v>1093</v>
      </c>
      <c r="Q2932" s="182" t="s">
        <v>3902</v>
      </c>
      <c r="R2932" s="182" t="s">
        <v>5815</v>
      </c>
    </row>
    <row r="2933" spans="1:18" x14ac:dyDescent="0.2">
      <c r="A2933" s="182" t="s">
        <v>120</v>
      </c>
      <c r="B2933" s="182" t="s">
        <v>152</v>
      </c>
      <c r="C2933" s="183">
        <v>45617</v>
      </c>
      <c r="D2933" s="183">
        <v>45910</v>
      </c>
      <c r="E2933" s="183">
        <v>45617</v>
      </c>
      <c r="F2933" s="182" t="s">
        <v>94</v>
      </c>
      <c r="G2933" s="182" t="s">
        <v>95</v>
      </c>
      <c r="H2933" s="182" t="s">
        <v>29</v>
      </c>
      <c r="I2933" s="182" t="s">
        <v>295</v>
      </c>
      <c r="J2933" s="182" t="s">
        <v>319</v>
      </c>
      <c r="K2933" s="183">
        <v>45600</v>
      </c>
      <c r="L2933" s="183">
        <v>45601</v>
      </c>
      <c r="M2933" s="182" t="s">
        <v>473</v>
      </c>
      <c r="N2933" s="182">
        <v>74130</v>
      </c>
      <c r="O2933" s="182" t="s">
        <v>708</v>
      </c>
      <c r="P2933" s="182" t="s">
        <v>709</v>
      </c>
      <c r="Q2933" s="182" t="s">
        <v>3903</v>
      </c>
      <c r="R2933" s="182" t="s">
        <v>5816</v>
      </c>
    </row>
    <row r="2934" spans="1:18" x14ac:dyDescent="0.2">
      <c r="A2934" s="182" t="s">
        <v>96</v>
      </c>
      <c r="B2934" s="182" t="s">
        <v>132</v>
      </c>
      <c r="C2934" s="183">
        <v>45628</v>
      </c>
      <c r="D2934" s="183">
        <v>45838</v>
      </c>
      <c r="E2934" s="183">
        <v>45616</v>
      </c>
      <c r="F2934" s="182" t="s">
        <v>94</v>
      </c>
      <c r="G2934" s="182" t="s">
        <v>125</v>
      </c>
      <c r="H2934" s="182" t="s">
        <v>28</v>
      </c>
      <c r="I2934" s="182" t="s">
        <v>295</v>
      </c>
      <c r="J2934" s="182" t="s">
        <v>321</v>
      </c>
      <c r="K2934" s="183">
        <v>45602</v>
      </c>
      <c r="L2934" s="183">
        <v>45603</v>
      </c>
      <c r="M2934" s="182" t="s">
        <v>532</v>
      </c>
      <c r="N2934" s="182">
        <v>74290</v>
      </c>
      <c r="O2934" s="182" t="s">
        <v>677</v>
      </c>
      <c r="P2934" s="182" t="s">
        <v>678</v>
      </c>
      <c r="Q2934" s="182" t="s">
        <v>3904</v>
      </c>
      <c r="R2934" s="182" t="s">
        <v>5817</v>
      </c>
    </row>
    <row r="2935" spans="1:18" x14ac:dyDescent="0.2">
      <c r="A2935" s="182" t="s">
        <v>96</v>
      </c>
      <c r="B2935" s="182" t="s">
        <v>139</v>
      </c>
      <c r="C2935" s="183">
        <v>45665</v>
      </c>
      <c r="D2935" s="183">
        <v>45665</v>
      </c>
      <c r="E2935" s="183">
        <v>45616</v>
      </c>
      <c r="F2935" s="182" t="s">
        <v>94</v>
      </c>
      <c r="G2935" s="182" t="s">
        <v>125</v>
      </c>
      <c r="H2935" s="17"/>
      <c r="I2935" s="182" t="s">
        <v>295</v>
      </c>
      <c r="J2935" s="182" t="s">
        <v>321</v>
      </c>
      <c r="K2935" s="183">
        <v>45602</v>
      </c>
      <c r="L2935" s="183">
        <v>45603</v>
      </c>
      <c r="M2935" s="182" t="s">
        <v>455</v>
      </c>
      <c r="N2935" s="182">
        <v>74000</v>
      </c>
      <c r="O2935" s="182" t="s">
        <v>1009</v>
      </c>
      <c r="P2935" s="182" t="s">
        <v>1010</v>
      </c>
      <c r="Q2935" s="182" t="s">
        <v>3905</v>
      </c>
      <c r="R2935" s="182" t="s">
        <v>5818</v>
      </c>
    </row>
    <row r="2936" spans="1:18" x14ac:dyDescent="0.2">
      <c r="A2936" s="182" t="s">
        <v>96</v>
      </c>
      <c r="B2936" s="182" t="s">
        <v>176</v>
      </c>
      <c r="C2936" s="183">
        <v>45614</v>
      </c>
      <c r="D2936" s="183">
        <v>45776</v>
      </c>
      <c r="E2936" s="183">
        <v>45614</v>
      </c>
      <c r="F2936" s="182" t="s">
        <v>94</v>
      </c>
      <c r="G2936" s="182" t="s">
        <v>95</v>
      </c>
      <c r="H2936" s="182" t="s">
        <v>28</v>
      </c>
      <c r="I2936" s="182" t="s">
        <v>295</v>
      </c>
      <c r="J2936" s="182" t="s">
        <v>321</v>
      </c>
      <c r="K2936" s="183">
        <v>45602</v>
      </c>
      <c r="L2936" s="183">
        <v>45603</v>
      </c>
      <c r="M2936" s="182" t="s">
        <v>455</v>
      </c>
      <c r="N2936" s="182">
        <v>74000</v>
      </c>
      <c r="O2936" s="182" t="s">
        <v>642</v>
      </c>
      <c r="P2936" s="182" t="s">
        <v>945</v>
      </c>
      <c r="Q2936" s="182" t="s">
        <v>3906</v>
      </c>
      <c r="R2936" s="182" t="s">
        <v>5819</v>
      </c>
    </row>
    <row r="2937" spans="1:18" x14ac:dyDescent="0.2">
      <c r="A2937" s="182" t="s">
        <v>96</v>
      </c>
      <c r="B2937" s="182" t="s">
        <v>156</v>
      </c>
      <c r="C2937" s="183">
        <v>45623</v>
      </c>
      <c r="D2937" s="17"/>
      <c r="E2937" s="183">
        <v>45614</v>
      </c>
      <c r="F2937" s="182" t="s">
        <v>94</v>
      </c>
      <c r="G2937" s="182" t="s">
        <v>125</v>
      </c>
      <c r="H2937" s="182" t="s">
        <v>28</v>
      </c>
      <c r="I2937" s="182" t="s">
        <v>293</v>
      </c>
      <c r="J2937" s="182" t="s">
        <v>319</v>
      </c>
      <c r="K2937" s="183">
        <v>45603</v>
      </c>
      <c r="L2937" s="183">
        <v>45950</v>
      </c>
      <c r="M2937" s="182" t="s">
        <v>465</v>
      </c>
      <c r="N2937" s="182">
        <v>74600</v>
      </c>
      <c r="O2937" s="182" t="s">
        <v>998</v>
      </c>
      <c r="P2937" s="182" t="s">
        <v>999</v>
      </c>
      <c r="Q2937" s="182" t="s">
        <v>3907</v>
      </c>
      <c r="R2937" s="182" t="s">
        <v>5820</v>
      </c>
    </row>
    <row r="2938" spans="1:18" x14ac:dyDescent="0.2">
      <c r="A2938" s="182" t="s">
        <v>96</v>
      </c>
      <c r="B2938" s="182" t="s">
        <v>162</v>
      </c>
      <c r="C2938" s="183">
        <v>45614</v>
      </c>
      <c r="D2938" s="183">
        <v>45775</v>
      </c>
      <c r="E2938" s="183">
        <v>45614</v>
      </c>
      <c r="F2938" s="182" t="s">
        <v>94</v>
      </c>
      <c r="G2938" s="182" t="s">
        <v>95</v>
      </c>
      <c r="H2938" s="17"/>
      <c r="I2938" s="182" t="s">
        <v>295</v>
      </c>
      <c r="J2938" s="182" t="s">
        <v>319</v>
      </c>
      <c r="K2938" s="183">
        <v>45604</v>
      </c>
      <c r="L2938" s="183">
        <v>45604</v>
      </c>
      <c r="M2938" s="182" t="s">
        <v>464</v>
      </c>
      <c r="N2938" s="182">
        <v>74960</v>
      </c>
      <c r="O2938" s="182" t="s">
        <v>702</v>
      </c>
      <c r="P2938" s="182" t="s">
        <v>703</v>
      </c>
      <c r="Q2938" s="182" t="s">
        <v>3908</v>
      </c>
      <c r="R2938" s="182" t="s">
        <v>5821</v>
      </c>
    </row>
    <row r="2939" spans="1:18" x14ac:dyDescent="0.2">
      <c r="A2939" s="182" t="s">
        <v>96</v>
      </c>
      <c r="B2939" s="182" t="s">
        <v>180</v>
      </c>
      <c r="C2939" s="183">
        <v>45616</v>
      </c>
      <c r="D2939" s="183">
        <v>45868</v>
      </c>
      <c r="E2939" s="183">
        <v>45616</v>
      </c>
      <c r="F2939" s="182" t="s">
        <v>94</v>
      </c>
      <c r="G2939" s="182" t="s">
        <v>95</v>
      </c>
      <c r="H2939" s="182" t="s">
        <v>28</v>
      </c>
      <c r="I2939" s="182" t="s">
        <v>295</v>
      </c>
      <c r="J2939" s="182" t="s">
        <v>319</v>
      </c>
      <c r="K2939" s="183">
        <v>45604</v>
      </c>
      <c r="L2939" s="183">
        <v>45604</v>
      </c>
      <c r="M2939" s="182" t="s">
        <v>455</v>
      </c>
      <c r="N2939" s="182">
        <v>74000</v>
      </c>
      <c r="O2939" s="182" t="s">
        <v>623</v>
      </c>
      <c r="P2939" s="182" t="s">
        <v>624</v>
      </c>
      <c r="Q2939" s="182" t="s">
        <v>3909</v>
      </c>
      <c r="R2939" s="182" t="s">
        <v>5822</v>
      </c>
    </row>
    <row r="2940" spans="1:18" x14ac:dyDescent="0.2">
      <c r="A2940" s="182" t="s">
        <v>96</v>
      </c>
      <c r="B2940" s="182" t="s">
        <v>181</v>
      </c>
      <c r="C2940" s="183">
        <v>45670</v>
      </c>
      <c r="D2940" s="17"/>
      <c r="E2940" s="183">
        <v>45616</v>
      </c>
      <c r="F2940" s="182" t="s">
        <v>94</v>
      </c>
      <c r="G2940" s="182" t="s">
        <v>125</v>
      </c>
      <c r="H2940" s="182" t="s">
        <v>28</v>
      </c>
      <c r="I2940" s="182" t="s">
        <v>293</v>
      </c>
      <c r="J2940" s="182" t="s">
        <v>319</v>
      </c>
      <c r="K2940" s="183">
        <v>45604</v>
      </c>
      <c r="L2940" s="183">
        <v>45604</v>
      </c>
      <c r="M2940" s="182" t="s">
        <v>544</v>
      </c>
      <c r="N2940" s="182">
        <v>74960</v>
      </c>
      <c r="O2940" s="182" t="s">
        <v>659</v>
      </c>
      <c r="P2940" s="182" t="s">
        <v>979</v>
      </c>
      <c r="Q2940" s="182" t="s">
        <v>3910</v>
      </c>
      <c r="R2940" s="182" t="s">
        <v>5823</v>
      </c>
    </row>
    <row r="2941" spans="1:18" x14ac:dyDescent="0.2">
      <c r="A2941" s="182" t="s">
        <v>96</v>
      </c>
      <c r="B2941" s="182" t="s">
        <v>142</v>
      </c>
      <c r="C2941" s="183">
        <v>45628</v>
      </c>
      <c r="D2941" s="183">
        <v>45838</v>
      </c>
      <c r="E2941" s="183">
        <v>45614</v>
      </c>
      <c r="F2941" s="182" t="s">
        <v>94</v>
      </c>
      <c r="G2941" s="182" t="s">
        <v>125</v>
      </c>
      <c r="H2941" s="182" t="s">
        <v>28</v>
      </c>
      <c r="I2941" s="182" t="s">
        <v>295</v>
      </c>
      <c r="J2941" s="182" t="s">
        <v>319</v>
      </c>
      <c r="K2941" s="183">
        <v>45604</v>
      </c>
      <c r="L2941" s="183">
        <v>45604</v>
      </c>
      <c r="M2941" s="182" t="s">
        <v>465</v>
      </c>
      <c r="N2941" s="182">
        <v>74600</v>
      </c>
      <c r="O2941" s="182" t="s">
        <v>645</v>
      </c>
      <c r="P2941" s="182" t="s">
        <v>646</v>
      </c>
      <c r="Q2941" s="182" t="s">
        <v>3911</v>
      </c>
      <c r="R2941" s="182" t="s">
        <v>5824</v>
      </c>
    </row>
    <row r="2942" spans="1:18" x14ac:dyDescent="0.2">
      <c r="A2942" s="182" t="s">
        <v>96</v>
      </c>
      <c r="B2942" s="182" t="s">
        <v>179</v>
      </c>
      <c r="C2942" s="183">
        <v>45614</v>
      </c>
      <c r="D2942" s="183">
        <v>45777</v>
      </c>
      <c r="E2942" s="183">
        <v>45614</v>
      </c>
      <c r="F2942" s="182" t="s">
        <v>94</v>
      </c>
      <c r="G2942" s="182" t="s">
        <v>95</v>
      </c>
      <c r="H2942" s="182" t="s">
        <v>28</v>
      </c>
      <c r="I2942" s="182" t="s">
        <v>295</v>
      </c>
      <c r="J2942" s="182" t="s">
        <v>319</v>
      </c>
      <c r="K2942" s="183">
        <v>45604</v>
      </c>
      <c r="L2942" s="183">
        <v>45604</v>
      </c>
      <c r="M2942" s="182" t="s">
        <v>466</v>
      </c>
      <c r="N2942" s="182">
        <v>74320</v>
      </c>
      <c r="O2942" s="182" t="s">
        <v>1000</v>
      </c>
      <c r="P2942" s="182" t="s">
        <v>1001</v>
      </c>
      <c r="Q2942" s="182" t="s">
        <v>3912</v>
      </c>
      <c r="R2942" s="182" t="s">
        <v>5825</v>
      </c>
    </row>
    <row r="2943" spans="1:18" x14ac:dyDescent="0.2">
      <c r="A2943" s="182" t="s">
        <v>96</v>
      </c>
      <c r="B2943" s="182" t="s">
        <v>72</v>
      </c>
      <c r="C2943" s="183">
        <v>45630</v>
      </c>
      <c r="D2943" s="183">
        <v>45894</v>
      </c>
      <c r="E2943" s="183">
        <v>45623</v>
      </c>
      <c r="F2943" s="182" t="s">
        <v>94</v>
      </c>
      <c r="G2943" s="182" t="s">
        <v>95</v>
      </c>
      <c r="H2943" s="17"/>
      <c r="I2943" s="182" t="s">
        <v>295</v>
      </c>
      <c r="J2943" s="182" t="s">
        <v>319</v>
      </c>
      <c r="K2943" s="183">
        <v>45608</v>
      </c>
      <c r="L2943" s="183">
        <v>45608</v>
      </c>
      <c r="M2943" s="182" t="s">
        <v>455</v>
      </c>
      <c r="N2943" s="182">
        <v>74000</v>
      </c>
      <c r="O2943" s="182" t="s">
        <v>1031</v>
      </c>
      <c r="P2943" s="182" t="s">
        <v>1032</v>
      </c>
      <c r="Q2943" s="182" t="s">
        <v>3913</v>
      </c>
      <c r="R2943" s="182" t="s">
        <v>5826</v>
      </c>
    </row>
    <row r="2944" spans="1:18" x14ac:dyDescent="0.2">
      <c r="A2944" s="182" t="s">
        <v>96</v>
      </c>
      <c r="B2944" s="182" t="s">
        <v>71</v>
      </c>
      <c r="C2944" s="183">
        <v>45621</v>
      </c>
      <c r="D2944" s="183">
        <v>45874</v>
      </c>
      <c r="E2944" s="183">
        <v>45621</v>
      </c>
      <c r="F2944" s="182" t="s">
        <v>94</v>
      </c>
      <c r="G2944" s="182" t="s">
        <v>95</v>
      </c>
      <c r="H2944" s="182" t="s">
        <v>28</v>
      </c>
      <c r="I2944" s="182" t="s">
        <v>293</v>
      </c>
      <c r="J2944" s="182" t="s">
        <v>319</v>
      </c>
      <c r="K2944" s="183">
        <v>45608</v>
      </c>
      <c r="L2944" s="183">
        <v>45953</v>
      </c>
      <c r="M2944" s="182" t="s">
        <v>455</v>
      </c>
      <c r="N2944" s="182">
        <v>74000</v>
      </c>
      <c r="O2944" s="182" t="s">
        <v>1054</v>
      </c>
      <c r="P2944" s="182" t="s">
        <v>1055</v>
      </c>
      <c r="Q2944" s="182" t="s">
        <v>3914</v>
      </c>
      <c r="R2944" s="182" t="s">
        <v>5827</v>
      </c>
    </row>
    <row r="2945" spans="1:18" x14ac:dyDescent="0.2">
      <c r="A2945" s="182" t="s">
        <v>96</v>
      </c>
      <c r="B2945" s="182" t="s">
        <v>166</v>
      </c>
      <c r="C2945" s="183">
        <v>45621</v>
      </c>
      <c r="D2945" s="183">
        <v>45751</v>
      </c>
      <c r="E2945" s="183">
        <v>45621</v>
      </c>
      <c r="F2945" s="182" t="s">
        <v>94</v>
      </c>
      <c r="G2945" s="182" t="s">
        <v>95</v>
      </c>
      <c r="H2945" s="182" t="s">
        <v>28</v>
      </c>
      <c r="I2945" s="182" t="s">
        <v>295</v>
      </c>
      <c r="J2945" s="182" t="s">
        <v>319</v>
      </c>
      <c r="K2945" s="183">
        <v>45610</v>
      </c>
      <c r="L2945" s="183">
        <v>45610</v>
      </c>
      <c r="M2945" s="182" t="s">
        <v>476</v>
      </c>
      <c r="N2945" s="182">
        <v>74370</v>
      </c>
      <c r="O2945" s="182" t="s">
        <v>915</v>
      </c>
      <c r="P2945" s="182" t="s">
        <v>916</v>
      </c>
      <c r="Q2945" s="182" t="s">
        <v>3915</v>
      </c>
      <c r="R2945" s="182" t="s">
        <v>5828</v>
      </c>
    </row>
    <row r="2946" spans="1:18" x14ac:dyDescent="0.2">
      <c r="A2946" s="182" t="s">
        <v>96</v>
      </c>
      <c r="B2946" s="182" t="s">
        <v>258</v>
      </c>
      <c r="C2946" s="183">
        <v>45621</v>
      </c>
      <c r="D2946" s="183">
        <v>45621</v>
      </c>
      <c r="E2946" s="183">
        <v>45621</v>
      </c>
      <c r="F2946" s="182" t="s">
        <v>94</v>
      </c>
      <c r="G2946" s="182" t="s">
        <v>125</v>
      </c>
      <c r="H2946" s="17"/>
      <c r="I2946" s="182" t="s">
        <v>295</v>
      </c>
      <c r="J2946" s="182" t="s">
        <v>319</v>
      </c>
      <c r="K2946" s="183">
        <v>45610</v>
      </c>
      <c r="L2946" s="183">
        <v>45610</v>
      </c>
      <c r="M2946" s="182" t="s">
        <v>508</v>
      </c>
      <c r="N2946" s="182">
        <v>74940</v>
      </c>
      <c r="O2946" s="182" t="s">
        <v>1003</v>
      </c>
      <c r="P2946" s="182" t="s">
        <v>1004</v>
      </c>
      <c r="Q2946" s="182" t="s">
        <v>3916</v>
      </c>
      <c r="R2946" s="182" t="s">
        <v>5829</v>
      </c>
    </row>
    <row r="2947" spans="1:18" x14ac:dyDescent="0.2">
      <c r="A2947" s="182" t="s">
        <v>96</v>
      </c>
      <c r="B2947" s="182" t="s">
        <v>173</v>
      </c>
      <c r="C2947" s="183">
        <v>45621</v>
      </c>
      <c r="D2947" s="183">
        <v>45841</v>
      </c>
      <c r="E2947" s="183">
        <v>45621</v>
      </c>
      <c r="F2947" s="182" t="s">
        <v>94</v>
      </c>
      <c r="G2947" s="182" t="s">
        <v>95</v>
      </c>
      <c r="H2947" s="182" t="s">
        <v>28</v>
      </c>
      <c r="I2947" s="182" t="s">
        <v>295</v>
      </c>
      <c r="J2947" s="182" t="s">
        <v>319</v>
      </c>
      <c r="K2947" s="183">
        <v>45610</v>
      </c>
      <c r="L2947" s="183">
        <v>45610</v>
      </c>
      <c r="M2947" s="182" t="s">
        <v>455</v>
      </c>
      <c r="N2947" s="182">
        <v>74000</v>
      </c>
      <c r="O2947" s="182" t="s">
        <v>580</v>
      </c>
      <c r="P2947" s="182" t="s">
        <v>581</v>
      </c>
      <c r="Q2947" s="182" t="s">
        <v>3917</v>
      </c>
      <c r="R2947" s="182" t="s">
        <v>5830</v>
      </c>
    </row>
    <row r="2948" spans="1:18" x14ac:dyDescent="0.2">
      <c r="A2948" s="182" t="s">
        <v>96</v>
      </c>
      <c r="B2948" s="182" t="s">
        <v>259</v>
      </c>
      <c r="C2948" s="183">
        <v>45623</v>
      </c>
      <c r="D2948" s="183">
        <v>45623</v>
      </c>
      <c r="E2948" s="183">
        <v>45623</v>
      </c>
      <c r="F2948" s="182" t="s">
        <v>94</v>
      </c>
      <c r="G2948" s="182" t="s">
        <v>95</v>
      </c>
      <c r="H2948" s="17"/>
      <c r="I2948" s="182" t="s">
        <v>295</v>
      </c>
      <c r="J2948" s="182" t="s">
        <v>319</v>
      </c>
      <c r="K2948" s="183">
        <v>45610</v>
      </c>
      <c r="L2948" s="183">
        <v>45610</v>
      </c>
      <c r="M2948" s="182" t="s">
        <v>455</v>
      </c>
      <c r="N2948" s="182">
        <v>74000</v>
      </c>
      <c r="O2948" s="182" t="s">
        <v>1011</v>
      </c>
      <c r="P2948" s="182" t="s">
        <v>1012</v>
      </c>
      <c r="Q2948" s="182" t="s">
        <v>3918</v>
      </c>
      <c r="R2948" s="182" t="s">
        <v>5831</v>
      </c>
    </row>
    <row r="2949" spans="1:18" x14ac:dyDescent="0.2">
      <c r="A2949" s="182" t="s">
        <v>96</v>
      </c>
      <c r="B2949" s="182" t="s">
        <v>160</v>
      </c>
      <c r="C2949" s="183">
        <v>45623</v>
      </c>
      <c r="D2949" s="183">
        <v>45751</v>
      </c>
      <c r="E2949" s="183">
        <v>45623</v>
      </c>
      <c r="F2949" s="182" t="s">
        <v>94</v>
      </c>
      <c r="G2949" s="182" t="s">
        <v>95</v>
      </c>
      <c r="H2949" s="17"/>
      <c r="I2949" s="182" t="s">
        <v>295</v>
      </c>
      <c r="J2949" s="182" t="s">
        <v>319</v>
      </c>
      <c r="K2949" s="183">
        <v>45610</v>
      </c>
      <c r="L2949" s="183">
        <v>45610</v>
      </c>
      <c r="M2949" s="182" t="s">
        <v>544</v>
      </c>
      <c r="N2949" s="182">
        <v>74960</v>
      </c>
      <c r="O2949" s="182" t="s">
        <v>920</v>
      </c>
      <c r="P2949" s="182" t="s">
        <v>921</v>
      </c>
      <c r="Q2949" s="182" t="s">
        <v>3919</v>
      </c>
      <c r="R2949" s="182" t="s">
        <v>5832</v>
      </c>
    </row>
    <row r="2950" spans="1:18" x14ac:dyDescent="0.2">
      <c r="A2950" s="182" t="s">
        <v>96</v>
      </c>
      <c r="B2950" s="182" t="s">
        <v>168</v>
      </c>
      <c r="C2950" s="183">
        <v>45621</v>
      </c>
      <c r="D2950" s="183">
        <v>45667</v>
      </c>
      <c r="E2950" s="183">
        <v>45621</v>
      </c>
      <c r="F2950" s="182" t="s">
        <v>94</v>
      </c>
      <c r="G2950" s="182" t="s">
        <v>95</v>
      </c>
      <c r="H2950" s="17"/>
      <c r="I2950" s="182" t="s">
        <v>295</v>
      </c>
      <c r="J2950" s="182" t="s">
        <v>319</v>
      </c>
      <c r="K2950" s="183">
        <v>45610</v>
      </c>
      <c r="L2950" s="183">
        <v>45685</v>
      </c>
      <c r="M2950" s="182" t="s">
        <v>459</v>
      </c>
      <c r="N2950" s="182">
        <v>74330</v>
      </c>
      <c r="O2950" s="182" t="s">
        <v>1007</v>
      </c>
      <c r="P2950" s="182" t="s">
        <v>1008</v>
      </c>
      <c r="Q2950" s="182" t="s">
        <v>3920</v>
      </c>
      <c r="R2950" s="182" t="s">
        <v>5833</v>
      </c>
    </row>
    <row r="2951" spans="1:18" x14ac:dyDescent="0.2">
      <c r="A2951" s="182" t="s">
        <v>96</v>
      </c>
      <c r="B2951" s="182" t="s">
        <v>135</v>
      </c>
      <c r="C2951" s="183">
        <v>45615</v>
      </c>
      <c r="D2951" s="183">
        <v>45775</v>
      </c>
      <c r="E2951" s="183">
        <v>45615</v>
      </c>
      <c r="F2951" s="182" t="s">
        <v>94</v>
      </c>
      <c r="G2951" s="182" t="s">
        <v>95</v>
      </c>
      <c r="H2951" s="182" t="s">
        <v>28</v>
      </c>
      <c r="I2951" s="182" t="s">
        <v>295</v>
      </c>
      <c r="J2951" s="182" t="s">
        <v>319</v>
      </c>
      <c r="K2951" s="183">
        <v>45610</v>
      </c>
      <c r="L2951" s="183">
        <v>45610</v>
      </c>
      <c r="M2951" s="182" t="s">
        <v>455</v>
      </c>
      <c r="N2951" s="182">
        <v>74000</v>
      </c>
      <c r="O2951" s="182" t="s">
        <v>972</v>
      </c>
      <c r="P2951" s="182" t="s">
        <v>973</v>
      </c>
      <c r="Q2951" s="182" t="s">
        <v>3921</v>
      </c>
      <c r="R2951" s="182" t="s">
        <v>5834</v>
      </c>
    </row>
    <row r="2952" spans="1:18" x14ac:dyDescent="0.2">
      <c r="A2952" s="182" t="s">
        <v>92</v>
      </c>
      <c r="B2952" s="182" t="s">
        <v>182</v>
      </c>
      <c r="C2952" s="183">
        <v>45587</v>
      </c>
      <c r="D2952" s="183">
        <v>45853</v>
      </c>
      <c r="E2952" s="183">
        <v>45635</v>
      </c>
      <c r="F2952" s="182" t="s">
        <v>90</v>
      </c>
      <c r="G2952" s="182" t="s">
        <v>95</v>
      </c>
      <c r="H2952" s="182" t="s">
        <v>29</v>
      </c>
      <c r="I2952" s="182" t="s">
        <v>295</v>
      </c>
      <c r="J2952" s="182" t="s">
        <v>319</v>
      </c>
      <c r="K2952" s="183">
        <v>45446</v>
      </c>
      <c r="L2952" s="183">
        <v>45853</v>
      </c>
      <c r="M2952" s="182" t="s">
        <v>458</v>
      </c>
      <c r="N2952" s="182">
        <v>74160</v>
      </c>
      <c r="O2952" s="182" t="s">
        <v>683</v>
      </c>
      <c r="P2952" s="182" t="s">
        <v>684</v>
      </c>
      <c r="Q2952" s="182" t="s">
        <v>3922</v>
      </c>
      <c r="R2952" s="182" t="s">
        <v>5835</v>
      </c>
    </row>
    <row r="2953" spans="1:18" x14ac:dyDescent="0.2">
      <c r="A2953" s="182" t="s">
        <v>92</v>
      </c>
      <c r="B2953" s="182" t="s">
        <v>183</v>
      </c>
      <c r="C2953" s="183">
        <v>45588</v>
      </c>
      <c r="D2953" s="183">
        <v>45771</v>
      </c>
      <c r="E2953" s="183">
        <v>45642</v>
      </c>
      <c r="F2953" s="182" t="s">
        <v>98</v>
      </c>
      <c r="G2953" s="182" t="s">
        <v>95</v>
      </c>
      <c r="H2953" s="182" t="s">
        <v>29</v>
      </c>
      <c r="I2953" s="182" t="s">
        <v>295</v>
      </c>
      <c r="J2953" s="182" t="s">
        <v>319</v>
      </c>
      <c r="K2953" s="183">
        <v>45448</v>
      </c>
      <c r="L2953" s="183">
        <v>45576</v>
      </c>
      <c r="M2953" s="182" t="s">
        <v>457</v>
      </c>
      <c r="N2953" s="182">
        <v>74240</v>
      </c>
      <c r="O2953" s="182" t="s">
        <v>727</v>
      </c>
      <c r="P2953" s="182" t="s">
        <v>728</v>
      </c>
      <c r="Q2953" s="182" t="s">
        <v>3923</v>
      </c>
      <c r="R2953" s="182" t="s">
        <v>5836</v>
      </c>
    </row>
    <row r="2954" spans="1:18" x14ac:dyDescent="0.2">
      <c r="A2954" s="182" t="s">
        <v>92</v>
      </c>
      <c r="B2954" s="182" t="s">
        <v>366</v>
      </c>
      <c r="C2954" s="183">
        <v>45591</v>
      </c>
      <c r="D2954" s="183">
        <v>45900</v>
      </c>
      <c r="E2954" s="183">
        <v>45636</v>
      </c>
      <c r="F2954" s="182" t="s">
        <v>90</v>
      </c>
      <c r="G2954" s="182" t="s">
        <v>95</v>
      </c>
      <c r="H2954" s="182" t="s">
        <v>29</v>
      </c>
      <c r="I2954" s="182" t="s">
        <v>295</v>
      </c>
      <c r="J2954" s="182" t="s">
        <v>319</v>
      </c>
      <c r="K2954" s="183">
        <v>45462</v>
      </c>
      <c r="L2954" s="183">
        <v>45593</v>
      </c>
      <c r="M2954" s="182" t="s">
        <v>463</v>
      </c>
      <c r="N2954" s="182">
        <v>74100</v>
      </c>
      <c r="O2954" s="182" t="s">
        <v>1285</v>
      </c>
      <c r="P2954" s="182" t="s">
        <v>850</v>
      </c>
      <c r="Q2954" s="182" t="s">
        <v>3924</v>
      </c>
      <c r="R2954" s="182" t="s">
        <v>5837</v>
      </c>
    </row>
    <row r="2955" spans="1:18" x14ac:dyDescent="0.2">
      <c r="A2955" s="182" t="s">
        <v>92</v>
      </c>
      <c r="B2955" s="182" t="s">
        <v>184</v>
      </c>
      <c r="C2955" s="183">
        <v>45608</v>
      </c>
      <c r="D2955" s="183">
        <v>45770</v>
      </c>
      <c r="E2955" s="183">
        <v>45664</v>
      </c>
      <c r="F2955" s="182" t="s">
        <v>90</v>
      </c>
      <c r="G2955" s="182" t="s">
        <v>95</v>
      </c>
      <c r="H2955" s="182" t="s">
        <v>29</v>
      </c>
      <c r="I2955" s="182" t="s">
        <v>295</v>
      </c>
      <c r="J2955" s="182" t="s">
        <v>319</v>
      </c>
      <c r="K2955" s="183">
        <v>45464</v>
      </c>
      <c r="L2955" s="183">
        <v>45585</v>
      </c>
      <c r="M2955" s="182" t="s">
        <v>500</v>
      </c>
      <c r="N2955" s="182">
        <v>74100</v>
      </c>
      <c r="O2955" s="182" t="s">
        <v>1349</v>
      </c>
      <c r="P2955" s="182" t="s">
        <v>757</v>
      </c>
      <c r="Q2955" s="182" t="s">
        <v>3925</v>
      </c>
      <c r="R2955" s="182" t="s">
        <v>5838</v>
      </c>
    </row>
    <row r="2956" spans="1:18" x14ac:dyDescent="0.2">
      <c r="A2956" s="182" t="s">
        <v>92</v>
      </c>
      <c r="B2956" s="182" t="s">
        <v>185</v>
      </c>
      <c r="C2956" s="183">
        <v>45587</v>
      </c>
      <c r="D2956" s="183">
        <v>45777</v>
      </c>
      <c r="E2956" s="183">
        <v>45643</v>
      </c>
      <c r="F2956" s="182" t="s">
        <v>90</v>
      </c>
      <c r="G2956" s="182" t="s">
        <v>95</v>
      </c>
      <c r="H2956" s="17"/>
      <c r="I2956" s="182" t="s">
        <v>295</v>
      </c>
      <c r="J2956" s="182" t="s">
        <v>320</v>
      </c>
      <c r="K2956" s="183">
        <v>45468</v>
      </c>
      <c r="L2956" s="183">
        <v>45576</v>
      </c>
      <c r="M2956" s="182" t="s">
        <v>458</v>
      </c>
      <c r="N2956" s="182">
        <v>74160</v>
      </c>
      <c r="O2956" s="182" t="s">
        <v>1340</v>
      </c>
      <c r="P2956" s="182" t="s">
        <v>607</v>
      </c>
      <c r="Q2956" s="182" t="s">
        <v>3926</v>
      </c>
      <c r="R2956" s="182" t="s">
        <v>5839</v>
      </c>
    </row>
    <row r="2957" spans="1:18" x14ac:dyDescent="0.2">
      <c r="A2957" s="182" t="s">
        <v>92</v>
      </c>
      <c r="B2957" s="182" t="s">
        <v>186</v>
      </c>
      <c r="C2957" s="183">
        <v>45587</v>
      </c>
      <c r="D2957" s="183">
        <v>45944</v>
      </c>
      <c r="E2957" s="183">
        <v>45629</v>
      </c>
      <c r="F2957" s="182" t="s">
        <v>90</v>
      </c>
      <c r="G2957" s="182" t="s">
        <v>95</v>
      </c>
      <c r="H2957" s="182" t="s">
        <v>28</v>
      </c>
      <c r="I2957" s="182" t="s">
        <v>295</v>
      </c>
      <c r="J2957" s="182" t="s">
        <v>319</v>
      </c>
      <c r="K2957" s="183">
        <v>45469</v>
      </c>
      <c r="L2957" s="183">
        <v>45944</v>
      </c>
      <c r="M2957" s="182" t="s">
        <v>463</v>
      </c>
      <c r="N2957" s="182">
        <v>74100</v>
      </c>
      <c r="O2957" s="182" t="s">
        <v>809</v>
      </c>
      <c r="P2957" s="182" t="s">
        <v>782</v>
      </c>
      <c r="Q2957" s="182" t="s">
        <v>3927</v>
      </c>
      <c r="R2957" s="182" t="s">
        <v>5840</v>
      </c>
    </row>
    <row r="2958" spans="1:18" x14ac:dyDescent="0.2">
      <c r="A2958" s="182" t="s">
        <v>92</v>
      </c>
      <c r="B2958" s="182" t="s">
        <v>187</v>
      </c>
      <c r="C2958" s="183">
        <v>45590</v>
      </c>
      <c r="D2958" s="183">
        <v>45860</v>
      </c>
      <c r="E2958" s="183">
        <v>45631</v>
      </c>
      <c r="F2958" s="182" t="s">
        <v>90</v>
      </c>
      <c r="G2958" s="182" t="s">
        <v>95</v>
      </c>
      <c r="H2958" s="182" t="s">
        <v>28</v>
      </c>
      <c r="I2958" s="182" t="s">
        <v>295</v>
      </c>
      <c r="J2958" s="182" t="s">
        <v>319</v>
      </c>
      <c r="K2958" s="183">
        <v>45490</v>
      </c>
      <c r="L2958" s="183">
        <v>45576</v>
      </c>
      <c r="M2958" s="182" t="s">
        <v>463</v>
      </c>
      <c r="N2958" s="182">
        <v>74100</v>
      </c>
      <c r="O2958" s="182" t="s">
        <v>903</v>
      </c>
      <c r="P2958" s="182" t="s">
        <v>904</v>
      </c>
      <c r="Q2958" s="182" t="s">
        <v>3928</v>
      </c>
      <c r="R2958" s="182" t="s">
        <v>5841</v>
      </c>
    </row>
    <row r="2959" spans="1:18" x14ac:dyDescent="0.2">
      <c r="A2959" s="182" t="s">
        <v>92</v>
      </c>
      <c r="B2959" s="182" t="s">
        <v>188</v>
      </c>
      <c r="C2959" s="183">
        <v>45587</v>
      </c>
      <c r="D2959" s="183">
        <v>45716</v>
      </c>
      <c r="E2959" s="183">
        <v>45631</v>
      </c>
      <c r="F2959" s="182" t="s">
        <v>90</v>
      </c>
      <c r="G2959" s="182" t="s">
        <v>95</v>
      </c>
      <c r="H2959" s="17"/>
      <c r="I2959" s="182" t="s">
        <v>295</v>
      </c>
      <c r="J2959" s="182" t="s">
        <v>319</v>
      </c>
      <c r="K2959" s="183">
        <v>45495</v>
      </c>
      <c r="L2959" s="183">
        <v>45580</v>
      </c>
      <c r="M2959" s="182" t="s">
        <v>563</v>
      </c>
      <c r="N2959" s="182">
        <v>74100</v>
      </c>
      <c r="O2959" s="182" t="s">
        <v>1086</v>
      </c>
      <c r="P2959" s="182" t="s">
        <v>1087</v>
      </c>
      <c r="Q2959" s="182" t="s">
        <v>3929</v>
      </c>
      <c r="R2959" s="182" t="s">
        <v>5842</v>
      </c>
    </row>
    <row r="2960" spans="1:18" x14ac:dyDescent="0.2">
      <c r="A2960" s="182" t="s">
        <v>92</v>
      </c>
      <c r="B2960" s="182" t="s">
        <v>189</v>
      </c>
      <c r="C2960" s="183">
        <v>45589</v>
      </c>
      <c r="D2960" s="183">
        <v>45769</v>
      </c>
      <c r="E2960" s="183">
        <v>45642</v>
      </c>
      <c r="F2960" s="182" t="s">
        <v>90</v>
      </c>
      <c r="G2960" s="182" t="s">
        <v>125</v>
      </c>
      <c r="H2960" s="182" t="s">
        <v>29</v>
      </c>
      <c r="I2960" s="182" t="s">
        <v>295</v>
      </c>
      <c r="J2960" s="182" t="s">
        <v>321</v>
      </c>
      <c r="K2960" s="183">
        <v>45505</v>
      </c>
      <c r="L2960" s="183">
        <v>45797</v>
      </c>
      <c r="M2960" s="182" t="s">
        <v>471</v>
      </c>
      <c r="N2960" s="182">
        <v>74100</v>
      </c>
      <c r="O2960" s="182" t="s">
        <v>788</v>
      </c>
      <c r="P2960" s="182" t="s">
        <v>789</v>
      </c>
      <c r="Q2960" s="182" t="s">
        <v>3930</v>
      </c>
      <c r="R2960" s="182" t="s">
        <v>5843</v>
      </c>
    </row>
    <row r="2961" spans="1:18" x14ac:dyDescent="0.2">
      <c r="A2961" s="182" t="s">
        <v>92</v>
      </c>
      <c r="B2961" s="182" t="s">
        <v>190</v>
      </c>
      <c r="C2961" s="183">
        <v>45589</v>
      </c>
      <c r="D2961" s="183">
        <v>45808</v>
      </c>
      <c r="E2961" s="183">
        <v>45642</v>
      </c>
      <c r="F2961" s="182" t="s">
        <v>90</v>
      </c>
      <c r="G2961" s="182" t="s">
        <v>95</v>
      </c>
      <c r="H2961" s="182" t="s">
        <v>29</v>
      </c>
      <c r="I2961" s="182" t="s">
        <v>295</v>
      </c>
      <c r="J2961" s="182" t="s">
        <v>321</v>
      </c>
      <c r="K2961" s="183">
        <v>45506</v>
      </c>
      <c r="L2961" s="183">
        <v>45566</v>
      </c>
      <c r="M2961" s="182" t="s">
        <v>457</v>
      </c>
      <c r="N2961" s="182">
        <v>74240</v>
      </c>
      <c r="O2961" s="182" t="s">
        <v>1045</v>
      </c>
      <c r="P2961" s="182" t="s">
        <v>747</v>
      </c>
      <c r="Q2961" s="182" t="s">
        <v>3931</v>
      </c>
      <c r="R2961" s="182" t="s">
        <v>5844</v>
      </c>
    </row>
    <row r="2962" spans="1:18" x14ac:dyDescent="0.2">
      <c r="A2962" s="182" t="s">
        <v>92</v>
      </c>
      <c r="B2962" s="182" t="s">
        <v>260</v>
      </c>
      <c r="C2962" s="183">
        <v>45601</v>
      </c>
      <c r="D2962" s="183">
        <v>45601</v>
      </c>
      <c r="E2962" s="183">
        <v>45586</v>
      </c>
      <c r="F2962" s="182" t="s">
        <v>94</v>
      </c>
      <c r="G2962" s="182" t="s">
        <v>95</v>
      </c>
      <c r="H2962" s="17"/>
      <c r="I2962" s="182" t="s">
        <v>295</v>
      </c>
      <c r="J2962" s="182" t="s">
        <v>319</v>
      </c>
      <c r="K2962" s="183">
        <v>45456</v>
      </c>
      <c r="L2962" s="183">
        <v>45576</v>
      </c>
      <c r="M2962" s="182" t="s">
        <v>463</v>
      </c>
      <c r="N2962" s="182">
        <v>74100</v>
      </c>
      <c r="O2962" s="182" t="s">
        <v>792</v>
      </c>
      <c r="P2962" s="182" t="s">
        <v>1109</v>
      </c>
      <c r="Q2962" s="182" t="s">
        <v>3932</v>
      </c>
      <c r="R2962" s="182" t="s">
        <v>5845</v>
      </c>
    </row>
    <row r="2963" spans="1:18" x14ac:dyDescent="0.2">
      <c r="A2963" s="182" t="s">
        <v>92</v>
      </c>
      <c r="B2963" s="182" t="s">
        <v>191</v>
      </c>
      <c r="C2963" s="183">
        <v>45586</v>
      </c>
      <c r="D2963" s="183">
        <v>45769</v>
      </c>
      <c r="E2963" s="183">
        <v>45638</v>
      </c>
      <c r="F2963" s="182" t="s">
        <v>90</v>
      </c>
      <c r="G2963" s="182" t="s">
        <v>95</v>
      </c>
      <c r="H2963" s="17"/>
      <c r="I2963" s="182" t="s">
        <v>295</v>
      </c>
      <c r="J2963" s="182" t="s">
        <v>319</v>
      </c>
      <c r="K2963" s="183">
        <v>45526</v>
      </c>
      <c r="L2963" s="183">
        <v>45769</v>
      </c>
      <c r="M2963" s="182" t="s">
        <v>463</v>
      </c>
      <c r="N2963" s="182">
        <v>74100</v>
      </c>
      <c r="O2963" s="182" t="s">
        <v>765</v>
      </c>
      <c r="P2963" s="182" t="s">
        <v>766</v>
      </c>
      <c r="Q2963" s="182" t="s">
        <v>3933</v>
      </c>
      <c r="R2963" s="182" t="s">
        <v>5846</v>
      </c>
    </row>
    <row r="2964" spans="1:18" x14ac:dyDescent="0.2">
      <c r="A2964" s="182" t="s">
        <v>92</v>
      </c>
      <c r="B2964" s="182" t="s">
        <v>192</v>
      </c>
      <c r="C2964" s="183">
        <v>45587</v>
      </c>
      <c r="D2964" s="183">
        <v>45800</v>
      </c>
      <c r="E2964" s="183">
        <v>45643</v>
      </c>
      <c r="F2964" s="182" t="s">
        <v>90</v>
      </c>
      <c r="G2964" s="182" t="s">
        <v>95</v>
      </c>
      <c r="H2964" s="17"/>
      <c r="I2964" s="182" t="s">
        <v>295</v>
      </c>
      <c r="J2964" s="182" t="s">
        <v>320</v>
      </c>
      <c r="K2964" s="183">
        <v>45567</v>
      </c>
      <c r="L2964" s="183">
        <v>45576</v>
      </c>
      <c r="M2964" s="182" t="s">
        <v>537</v>
      </c>
      <c r="N2964" s="182">
        <v>74160</v>
      </c>
      <c r="O2964" s="182" t="s">
        <v>1307</v>
      </c>
      <c r="P2964" s="182" t="s">
        <v>882</v>
      </c>
      <c r="Q2964" s="182" t="s">
        <v>3934</v>
      </c>
      <c r="R2964" s="182" t="s">
        <v>5847</v>
      </c>
    </row>
    <row r="2965" spans="1:18" x14ac:dyDescent="0.2">
      <c r="A2965" s="182" t="s">
        <v>92</v>
      </c>
      <c r="B2965" s="182" t="s">
        <v>193</v>
      </c>
      <c r="C2965" s="183">
        <v>45587</v>
      </c>
      <c r="D2965" s="183">
        <v>45777</v>
      </c>
      <c r="E2965" s="183">
        <v>45643</v>
      </c>
      <c r="F2965" s="182" t="s">
        <v>90</v>
      </c>
      <c r="G2965" s="182" t="s">
        <v>125</v>
      </c>
      <c r="H2965" s="17"/>
      <c r="I2965" s="182" t="s">
        <v>295</v>
      </c>
      <c r="J2965" s="182" t="s">
        <v>320</v>
      </c>
      <c r="K2965" s="183">
        <v>45567</v>
      </c>
      <c r="L2965" s="183">
        <v>45576</v>
      </c>
      <c r="M2965" s="182" t="s">
        <v>547</v>
      </c>
      <c r="N2965" s="182">
        <v>74520</v>
      </c>
      <c r="O2965" s="182" t="s">
        <v>1341</v>
      </c>
      <c r="P2965" s="182" t="s">
        <v>608</v>
      </c>
      <c r="Q2965" s="182" t="s">
        <v>3935</v>
      </c>
      <c r="R2965" s="182" t="s">
        <v>5848</v>
      </c>
    </row>
    <row r="2966" spans="1:18" x14ac:dyDescent="0.2">
      <c r="A2966" s="182" t="s">
        <v>92</v>
      </c>
      <c r="B2966" s="182" t="s">
        <v>194</v>
      </c>
      <c r="C2966" s="183">
        <v>45586</v>
      </c>
      <c r="D2966" s="183">
        <v>45877</v>
      </c>
      <c r="E2966" s="183">
        <v>45666</v>
      </c>
      <c r="F2966" s="182" t="s">
        <v>90</v>
      </c>
      <c r="G2966" s="182" t="s">
        <v>125</v>
      </c>
      <c r="H2966" s="182" t="s">
        <v>27</v>
      </c>
      <c r="I2966" s="182" t="s">
        <v>295</v>
      </c>
      <c r="J2966" s="182" t="s">
        <v>319</v>
      </c>
      <c r="K2966" s="183">
        <v>45569</v>
      </c>
      <c r="L2966" s="183">
        <v>45761</v>
      </c>
      <c r="M2966" s="182" t="s">
        <v>457</v>
      </c>
      <c r="N2966" s="182">
        <v>74240</v>
      </c>
      <c r="O2966" s="182" t="s">
        <v>1314</v>
      </c>
      <c r="P2966" s="182" t="s">
        <v>819</v>
      </c>
      <c r="Q2966" s="182" t="s">
        <v>3936</v>
      </c>
      <c r="R2966" s="182" t="s">
        <v>5849</v>
      </c>
    </row>
    <row r="2967" spans="1:18" x14ac:dyDescent="0.2">
      <c r="A2967" s="182" t="s">
        <v>92</v>
      </c>
      <c r="B2967" s="182" t="s">
        <v>105</v>
      </c>
      <c r="C2967" s="183">
        <v>45587</v>
      </c>
      <c r="D2967" s="183">
        <v>45758</v>
      </c>
      <c r="E2967" s="183">
        <v>45635</v>
      </c>
      <c r="F2967" s="182" t="s">
        <v>90</v>
      </c>
      <c r="G2967" s="182" t="s">
        <v>95</v>
      </c>
      <c r="H2967" s="17"/>
      <c r="I2967" s="182" t="s">
        <v>295</v>
      </c>
      <c r="J2967" s="182" t="s">
        <v>320</v>
      </c>
      <c r="K2967" s="183">
        <v>45573</v>
      </c>
      <c r="L2967" s="183">
        <v>45758</v>
      </c>
      <c r="M2967" s="182" t="s">
        <v>530</v>
      </c>
      <c r="N2967" s="182">
        <v>74160</v>
      </c>
      <c r="O2967" s="182" t="s">
        <v>1355</v>
      </c>
      <c r="P2967" s="182" t="s">
        <v>844</v>
      </c>
      <c r="Q2967" s="182" t="s">
        <v>3937</v>
      </c>
      <c r="R2967" s="182" t="s">
        <v>5850</v>
      </c>
    </row>
    <row r="2968" spans="1:18" x14ac:dyDescent="0.2">
      <c r="A2968" s="182" t="s">
        <v>92</v>
      </c>
      <c r="B2968" s="182" t="s">
        <v>195</v>
      </c>
      <c r="C2968" s="183">
        <v>45589</v>
      </c>
      <c r="D2968" s="183">
        <v>45894</v>
      </c>
      <c r="E2968" s="183">
        <v>45628</v>
      </c>
      <c r="F2968" s="182" t="s">
        <v>90</v>
      </c>
      <c r="G2968" s="182" t="s">
        <v>125</v>
      </c>
      <c r="H2968" s="182" t="s">
        <v>29</v>
      </c>
      <c r="I2968" s="182" t="s">
        <v>295</v>
      </c>
      <c r="J2968" s="182" t="s">
        <v>319</v>
      </c>
      <c r="K2968" s="183">
        <v>45576</v>
      </c>
      <c r="L2968" s="183">
        <v>45894</v>
      </c>
      <c r="M2968" s="182" t="s">
        <v>463</v>
      </c>
      <c r="N2968" s="182">
        <v>74100</v>
      </c>
      <c r="O2968" s="182" t="s">
        <v>986</v>
      </c>
      <c r="P2968" s="182" t="s">
        <v>987</v>
      </c>
      <c r="Q2968" s="182" t="s">
        <v>3938</v>
      </c>
      <c r="R2968" s="182" t="s">
        <v>5851</v>
      </c>
    </row>
    <row r="2969" spans="1:18" x14ac:dyDescent="0.2">
      <c r="A2969" s="182" t="s">
        <v>92</v>
      </c>
      <c r="B2969" s="182" t="s">
        <v>196</v>
      </c>
      <c r="C2969" s="183">
        <v>45611</v>
      </c>
      <c r="D2969" s="183">
        <v>45777</v>
      </c>
      <c r="E2969" s="183">
        <v>45646</v>
      </c>
      <c r="F2969" s="182" t="s">
        <v>98</v>
      </c>
      <c r="G2969" s="182" t="s">
        <v>95</v>
      </c>
      <c r="H2969" s="182" t="s">
        <v>29</v>
      </c>
      <c r="I2969" s="182" t="s">
        <v>295</v>
      </c>
      <c r="J2969" s="182" t="s">
        <v>319</v>
      </c>
      <c r="K2969" s="183">
        <v>45579</v>
      </c>
      <c r="L2969" s="183">
        <v>45582</v>
      </c>
      <c r="M2969" s="182" t="s">
        <v>463</v>
      </c>
      <c r="N2969" s="182">
        <v>74100</v>
      </c>
      <c r="O2969" s="182" t="s">
        <v>609</v>
      </c>
      <c r="P2969" s="182" t="s">
        <v>610</v>
      </c>
      <c r="Q2969" s="182" t="s">
        <v>3939</v>
      </c>
      <c r="R2969" s="182" t="s">
        <v>5852</v>
      </c>
    </row>
    <row r="2970" spans="1:18" x14ac:dyDescent="0.2">
      <c r="A2970" s="182" t="s">
        <v>92</v>
      </c>
      <c r="B2970" s="182" t="s">
        <v>83</v>
      </c>
      <c r="C2970" s="183">
        <v>45590</v>
      </c>
      <c r="D2970" s="183">
        <v>45770</v>
      </c>
      <c r="E2970" s="183">
        <v>45636</v>
      </c>
      <c r="F2970" s="182" t="s">
        <v>90</v>
      </c>
      <c r="G2970" s="182" t="s">
        <v>95</v>
      </c>
      <c r="H2970" s="182" t="s">
        <v>29</v>
      </c>
      <c r="I2970" s="182" t="s">
        <v>295</v>
      </c>
      <c r="J2970" s="182" t="s">
        <v>319</v>
      </c>
      <c r="K2970" s="183">
        <v>45583</v>
      </c>
      <c r="L2970" s="183">
        <v>45593</v>
      </c>
      <c r="M2970" s="182" t="s">
        <v>463</v>
      </c>
      <c r="N2970" s="182">
        <v>74100</v>
      </c>
      <c r="O2970" s="182" t="s">
        <v>762</v>
      </c>
      <c r="P2970" s="182" t="s">
        <v>763</v>
      </c>
      <c r="Q2970" s="182" t="s">
        <v>3940</v>
      </c>
      <c r="R2970" s="182" t="s">
        <v>5853</v>
      </c>
    </row>
    <row r="2971" spans="1:18" x14ac:dyDescent="0.2">
      <c r="A2971" s="182" t="s">
        <v>92</v>
      </c>
      <c r="B2971" s="182" t="s">
        <v>83</v>
      </c>
      <c r="C2971" s="183">
        <v>45590</v>
      </c>
      <c r="D2971" s="183">
        <v>45770</v>
      </c>
      <c r="E2971" s="183">
        <v>45618</v>
      </c>
      <c r="F2971" s="182" t="s">
        <v>98</v>
      </c>
      <c r="G2971" s="182" t="s">
        <v>95</v>
      </c>
      <c r="H2971" s="182" t="s">
        <v>29</v>
      </c>
      <c r="I2971" s="182" t="s">
        <v>295</v>
      </c>
      <c r="J2971" s="182" t="s">
        <v>319</v>
      </c>
      <c r="K2971" s="183">
        <v>45583</v>
      </c>
      <c r="L2971" s="183">
        <v>45593</v>
      </c>
      <c r="M2971" s="182" t="s">
        <v>463</v>
      </c>
      <c r="N2971" s="182">
        <v>74100</v>
      </c>
      <c r="O2971" s="182" t="s">
        <v>762</v>
      </c>
      <c r="P2971" s="182" t="s">
        <v>763</v>
      </c>
      <c r="Q2971" s="182" t="s">
        <v>3941</v>
      </c>
      <c r="R2971" s="182" t="s">
        <v>5854</v>
      </c>
    </row>
    <row r="2972" spans="1:18" x14ac:dyDescent="0.2">
      <c r="A2972" s="182" t="s">
        <v>92</v>
      </c>
      <c r="B2972" s="182" t="s">
        <v>197</v>
      </c>
      <c r="C2972" s="183">
        <v>45615</v>
      </c>
      <c r="D2972" s="183">
        <v>45771</v>
      </c>
      <c r="E2972" s="183">
        <v>45632</v>
      </c>
      <c r="F2972" s="182" t="s">
        <v>98</v>
      </c>
      <c r="G2972" s="182" t="s">
        <v>95</v>
      </c>
      <c r="H2972" s="182" t="s">
        <v>28</v>
      </c>
      <c r="I2972" s="182" t="s">
        <v>295</v>
      </c>
      <c r="J2972" s="182" t="s">
        <v>319</v>
      </c>
      <c r="K2972" s="183">
        <v>45589</v>
      </c>
      <c r="L2972" s="183">
        <v>45608</v>
      </c>
      <c r="M2972" s="182" t="s">
        <v>500</v>
      </c>
      <c r="N2972" s="182">
        <v>74100</v>
      </c>
      <c r="O2972" s="182" t="s">
        <v>988</v>
      </c>
      <c r="P2972" s="182" t="s">
        <v>989</v>
      </c>
      <c r="Q2972" s="182" t="s">
        <v>3942</v>
      </c>
      <c r="R2972" s="182" t="s">
        <v>5855</v>
      </c>
    </row>
    <row r="2973" spans="1:18" x14ac:dyDescent="0.2">
      <c r="A2973" s="182" t="s">
        <v>92</v>
      </c>
      <c r="B2973" s="182" t="s">
        <v>198</v>
      </c>
      <c r="C2973" s="183">
        <v>45614</v>
      </c>
      <c r="D2973" s="183">
        <v>45776</v>
      </c>
      <c r="E2973" s="183">
        <v>45646</v>
      </c>
      <c r="F2973" s="182" t="s">
        <v>98</v>
      </c>
      <c r="G2973" s="182" t="s">
        <v>125</v>
      </c>
      <c r="H2973" s="182" t="s">
        <v>29</v>
      </c>
      <c r="I2973" s="182" t="s">
        <v>295</v>
      </c>
      <c r="J2973" s="182" t="s">
        <v>319</v>
      </c>
      <c r="K2973" s="183">
        <v>45609</v>
      </c>
      <c r="L2973" s="183">
        <v>45611</v>
      </c>
      <c r="M2973" s="182" t="s">
        <v>472</v>
      </c>
      <c r="N2973" s="182">
        <v>74930</v>
      </c>
      <c r="O2973" s="182" t="s">
        <v>640</v>
      </c>
      <c r="P2973" s="182" t="s">
        <v>641</v>
      </c>
      <c r="Q2973" s="182" t="s">
        <v>3943</v>
      </c>
      <c r="R2973" s="182" t="s">
        <v>5856</v>
      </c>
    </row>
    <row r="2974" spans="1:18" x14ac:dyDescent="0.2">
      <c r="A2974" s="182" t="s">
        <v>92</v>
      </c>
      <c r="B2974" s="182" t="s">
        <v>199</v>
      </c>
      <c r="C2974" s="183">
        <v>45617</v>
      </c>
      <c r="D2974" s="183">
        <v>45869</v>
      </c>
      <c r="E2974" s="183">
        <v>45628</v>
      </c>
      <c r="F2974" s="182" t="s">
        <v>98</v>
      </c>
      <c r="G2974" s="182" t="s">
        <v>95</v>
      </c>
      <c r="H2974" s="182" t="s">
        <v>29</v>
      </c>
      <c r="I2974" s="182" t="s">
        <v>295</v>
      </c>
      <c r="J2974" s="182" t="s">
        <v>319</v>
      </c>
      <c r="K2974" s="183">
        <v>45609</v>
      </c>
      <c r="L2974" s="183">
        <v>45609</v>
      </c>
      <c r="M2974" s="182" t="s">
        <v>472</v>
      </c>
      <c r="N2974" s="182">
        <v>74930</v>
      </c>
      <c r="O2974" s="182" t="s">
        <v>792</v>
      </c>
      <c r="P2974" s="182" t="s">
        <v>793</v>
      </c>
      <c r="Q2974" s="182" t="s">
        <v>3944</v>
      </c>
      <c r="R2974" s="182" t="s">
        <v>5857</v>
      </c>
    </row>
    <row r="2975" spans="1:18" x14ac:dyDescent="0.2">
      <c r="A2975" s="182" t="s">
        <v>92</v>
      </c>
      <c r="B2975" s="182" t="s">
        <v>200</v>
      </c>
      <c r="C2975" s="183">
        <v>45615</v>
      </c>
      <c r="D2975" s="183">
        <v>45853</v>
      </c>
      <c r="E2975" s="183">
        <v>45629</v>
      </c>
      <c r="F2975" s="182" t="s">
        <v>98</v>
      </c>
      <c r="G2975" s="182" t="s">
        <v>95</v>
      </c>
      <c r="H2975" s="182" t="s">
        <v>29</v>
      </c>
      <c r="I2975" s="182" t="s">
        <v>295</v>
      </c>
      <c r="J2975" s="182" t="s">
        <v>319</v>
      </c>
      <c r="K2975" s="183">
        <v>45611</v>
      </c>
      <c r="L2975" s="183">
        <v>45611</v>
      </c>
      <c r="M2975" s="182" t="s">
        <v>463</v>
      </c>
      <c r="N2975" s="182">
        <v>74100</v>
      </c>
      <c r="O2975" s="182" t="s">
        <v>755</v>
      </c>
      <c r="P2975" s="182" t="s">
        <v>756</v>
      </c>
      <c r="Q2975" s="182" t="s">
        <v>3945</v>
      </c>
      <c r="R2975" s="182" t="s">
        <v>5858</v>
      </c>
    </row>
    <row r="2976" spans="1:18" x14ac:dyDescent="0.2">
      <c r="A2976" s="182" t="s">
        <v>92</v>
      </c>
      <c r="B2976" s="182" t="s">
        <v>197</v>
      </c>
      <c r="C2976" s="183">
        <v>45615</v>
      </c>
      <c r="D2976" s="183">
        <v>45771</v>
      </c>
      <c r="E2976" s="183">
        <v>45615</v>
      </c>
      <c r="F2976" s="182" t="s">
        <v>94</v>
      </c>
      <c r="G2976" s="182" t="s">
        <v>95</v>
      </c>
      <c r="H2976" s="182" t="s">
        <v>28</v>
      </c>
      <c r="I2976" s="182" t="s">
        <v>295</v>
      </c>
      <c r="J2976" s="182" t="s">
        <v>319</v>
      </c>
      <c r="K2976" s="183">
        <v>45589</v>
      </c>
      <c r="L2976" s="183">
        <v>45608</v>
      </c>
      <c r="M2976" s="182" t="s">
        <v>500</v>
      </c>
      <c r="N2976" s="182">
        <v>74100</v>
      </c>
      <c r="O2976" s="182" t="s">
        <v>988</v>
      </c>
      <c r="P2976" s="182" t="s">
        <v>989</v>
      </c>
      <c r="Q2976" s="182" t="s">
        <v>3946</v>
      </c>
      <c r="R2976" s="182" t="s">
        <v>5859</v>
      </c>
    </row>
    <row r="2977" spans="1:18" x14ac:dyDescent="0.2">
      <c r="A2977" s="182" t="s">
        <v>92</v>
      </c>
      <c r="B2977" s="182" t="s">
        <v>198</v>
      </c>
      <c r="C2977" s="183">
        <v>45614</v>
      </c>
      <c r="D2977" s="183">
        <v>45776</v>
      </c>
      <c r="E2977" s="183">
        <v>45614</v>
      </c>
      <c r="F2977" s="182" t="s">
        <v>94</v>
      </c>
      <c r="G2977" s="182" t="s">
        <v>95</v>
      </c>
      <c r="H2977" s="182" t="s">
        <v>29</v>
      </c>
      <c r="I2977" s="182" t="s">
        <v>295</v>
      </c>
      <c r="J2977" s="182" t="s">
        <v>319</v>
      </c>
      <c r="K2977" s="183">
        <v>45609</v>
      </c>
      <c r="L2977" s="183">
        <v>45611</v>
      </c>
      <c r="M2977" s="182" t="s">
        <v>472</v>
      </c>
      <c r="N2977" s="182">
        <v>74930</v>
      </c>
      <c r="O2977" s="182" t="s">
        <v>640</v>
      </c>
      <c r="P2977" s="182" t="s">
        <v>641</v>
      </c>
      <c r="Q2977" s="182" t="s">
        <v>3947</v>
      </c>
      <c r="R2977" s="182" t="s">
        <v>5860</v>
      </c>
    </row>
    <row r="2978" spans="1:18" x14ac:dyDescent="0.2">
      <c r="A2978" s="182" t="s">
        <v>92</v>
      </c>
      <c r="B2978" s="182" t="s">
        <v>199</v>
      </c>
      <c r="C2978" s="183">
        <v>45617</v>
      </c>
      <c r="D2978" s="183">
        <v>45869</v>
      </c>
      <c r="E2978" s="183">
        <v>45617</v>
      </c>
      <c r="F2978" s="182" t="s">
        <v>94</v>
      </c>
      <c r="G2978" s="182" t="s">
        <v>95</v>
      </c>
      <c r="H2978" s="182" t="s">
        <v>29</v>
      </c>
      <c r="I2978" s="182" t="s">
        <v>295</v>
      </c>
      <c r="J2978" s="182" t="s">
        <v>319</v>
      </c>
      <c r="K2978" s="183">
        <v>45609</v>
      </c>
      <c r="L2978" s="183">
        <v>45609</v>
      </c>
      <c r="M2978" s="182" t="s">
        <v>472</v>
      </c>
      <c r="N2978" s="182">
        <v>74930</v>
      </c>
      <c r="O2978" s="182" t="s">
        <v>792</v>
      </c>
      <c r="P2978" s="182" t="s">
        <v>793</v>
      </c>
      <c r="Q2978" s="182" t="s">
        <v>3948</v>
      </c>
      <c r="R2978" s="182" t="s">
        <v>5861</v>
      </c>
    </row>
    <row r="2979" spans="1:18" x14ac:dyDescent="0.2">
      <c r="A2979" s="182" t="s">
        <v>92</v>
      </c>
      <c r="B2979" s="182" t="s">
        <v>200</v>
      </c>
      <c r="C2979" s="183">
        <v>45615</v>
      </c>
      <c r="D2979" s="183">
        <v>45853</v>
      </c>
      <c r="E2979" s="183">
        <v>45615</v>
      </c>
      <c r="F2979" s="182" t="s">
        <v>94</v>
      </c>
      <c r="G2979" s="182" t="s">
        <v>95</v>
      </c>
      <c r="H2979" s="182" t="s">
        <v>29</v>
      </c>
      <c r="I2979" s="182" t="s">
        <v>295</v>
      </c>
      <c r="J2979" s="182" t="s">
        <v>319</v>
      </c>
      <c r="K2979" s="183">
        <v>45611</v>
      </c>
      <c r="L2979" s="183">
        <v>45611</v>
      </c>
      <c r="M2979" s="182" t="s">
        <v>463</v>
      </c>
      <c r="N2979" s="182">
        <v>74100</v>
      </c>
      <c r="O2979" s="182" t="s">
        <v>755</v>
      </c>
      <c r="P2979" s="182" t="s">
        <v>756</v>
      </c>
      <c r="Q2979" s="182" t="s">
        <v>3949</v>
      </c>
      <c r="R2979" s="182" t="s">
        <v>5862</v>
      </c>
    </row>
    <row r="2980" spans="1:18" x14ac:dyDescent="0.2">
      <c r="A2980" s="182" t="s">
        <v>92</v>
      </c>
      <c r="B2980" s="182" t="s">
        <v>196</v>
      </c>
      <c r="C2980" s="183">
        <v>45611</v>
      </c>
      <c r="D2980" s="183">
        <v>45777</v>
      </c>
      <c r="E2980" s="183">
        <v>45611</v>
      </c>
      <c r="F2980" s="182" t="s">
        <v>94</v>
      </c>
      <c r="G2980" s="182" t="s">
        <v>95</v>
      </c>
      <c r="H2980" s="182" t="s">
        <v>29</v>
      </c>
      <c r="I2980" s="182" t="s">
        <v>295</v>
      </c>
      <c r="J2980" s="182" t="s">
        <v>319</v>
      </c>
      <c r="K2980" s="183">
        <v>45579</v>
      </c>
      <c r="L2980" s="183">
        <v>45582</v>
      </c>
      <c r="M2980" s="182" t="s">
        <v>463</v>
      </c>
      <c r="N2980" s="182">
        <v>74100</v>
      </c>
      <c r="O2980" s="182" t="s">
        <v>609</v>
      </c>
      <c r="P2980" s="182" t="s">
        <v>610</v>
      </c>
      <c r="Q2980" s="182" t="s">
        <v>3950</v>
      </c>
      <c r="R2980" s="182" t="s">
        <v>5863</v>
      </c>
    </row>
    <row r="2981" spans="1:18" x14ac:dyDescent="0.2">
      <c r="A2981" s="182" t="s">
        <v>92</v>
      </c>
      <c r="B2981" s="182" t="s">
        <v>188</v>
      </c>
      <c r="C2981" s="183">
        <v>45587</v>
      </c>
      <c r="D2981" s="183">
        <v>45716</v>
      </c>
      <c r="E2981" s="183">
        <v>45611</v>
      </c>
      <c r="F2981" s="182" t="s">
        <v>98</v>
      </c>
      <c r="G2981" s="182" t="s">
        <v>95</v>
      </c>
      <c r="H2981" s="17"/>
      <c r="I2981" s="182" t="s">
        <v>295</v>
      </c>
      <c r="J2981" s="182" t="s">
        <v>319</v>
      </c>
      <c r="K2981" s="183">
        <v>45495</v>
      </c>
      <c r="L2981" s="183">
        <v>45580</v>
      </c>
      <c r="M2981" s="182" t="s">
        <v>563</v>
      </c>
      <c r="N2981" s="182">
        <v>74100</v>
      </c>
      <c r="O2981" s="182" t="s">
        <v>1086</v>
      </c>
      <c r="P2981" s="182" t="s">
        <v>1087</v>
      </c>
      <c r="Q2981" s="182" t="s">
        <v>3951</v>
      </c>
      <c r="R2981" s="182" t="s">
        <v>5864</v>
      </c>
    </row>
    <row r="2982" spans="1:18" x14ac:dyDescent="0.2">
      <c r="A2982" s="182" t="s">
        <v>92</v>
      </c>
      <c r="B2982" s="182" t="s">
        <v>261</v>
      </c>
      <c r="C2982" s="183">
        <v>45610</v>
      </c>
      <c r="D2982" s="183">
        <v>45635</v>
      </c>
      <c r="E2982" s="183">
        <v>45610</v>
      </c>
      <c r="F2982" s="182" t="s">
        <v>94</v>
      </c>
      <c r="G2982" s="182" t="s">
        <v>125</v>
      </c>
      <c r="H2982" s="17"/>
      <c r="I2982" s="182" t="s">
        <v>295</v>
      </c>
      <c r="J2982" s="182" t="s">
        <v>320</v>
      </c>
      <c r="K2982" s="183">
        <v>45580</v>
      </c>
      <c r="L2982" s="183">
        <v>45582</v>
      </c>
      <c r="M2982" s="182" t="s">
        <v>530</v>
      </c>
      <c r="N2982" s="182">
        <v>74160</v>
      </c>
      <c r="O2982" s="182" t="s">
        <v>1110</v>
      </c>
      <c r="P2982" s="182" t="s">
        <v>1111</v>
      </c>
      <c r="Q2982" s="182" t="s">
        <v>3952</v>
      </c>
      <c r="R2982" s="182" t="s">
        <v>5865</v>
      </c>
    </row>
    <row r="2983" spans="1:18" x14ac:dyDescent="0.2">
      <c r="A2983" s="182" t="s">
        <v>92</v>
      </c>
      <c r="B2983" s="182" t="s">
        <v>193</v>
      </c>
      <c r="C2983" s="183">
        <v>45587</v>
      </c>
      <c r="D2983" s="183">
        <v>45777</v>
      </c>
      <c r="E2983" s="183">
        <v>45610</v>
      </c>
      <c r="F2983" s="182" t="s">
        <v>98</v>
      </c>
      <c r="G2983" s="182" t="s">
        <v>95</v>
      </c>
      <c r="H2983" s="17"/>
      <c r="I2983" s="182" t="s">
        <v>295</v>
      </c>
      <c r="J2983" s="182" t="s">
        <v>320</v>
      </c>
      <c r="K2983" s="183">
        <v>45567</v>
      </c>
      <c r="L2983" s="183">
        <v>45576</v>
      </c>
      <c r="M2983" s="182" t="s">
        <v>547</v>
      </c>
      <c r="N2983" s="182">
        <v>74520</v>
      </c>
      <c r="O2983" s="182" t="s">
        <v>1341</v>
      </c>
      <c r="P2983" s="182" t="s">
        <v>608</v>
      </c>
      <c r="Q2983" s="182" t="s">
        <v>3953</v>
      </c>
      <c r="R2983" s="182" t="s">
        <v>5866</v>
      </c>
    </row>
    <row r="2984" spans="1:18" x14ac:dyDescent="0.2">
      <c r="A2984" s="182" t="s">
        <v>92</v>
      </c>
      <c r="B2984" s="182" t="s">
        <v>182</v>
      </c>
      <c r="C2984" s="183">
        <v>45587</v>
      </c>
      <c r="D2984" s="183">
        <v>45853</v>
      </c>
      <c r="E2984" s="183">
        <v>45610</v>
      </c>
      <c r="F2984" s="182" t="s">
        <v>98</v>
      </c>
      <c r="G2984" s="182" t="s">
        <v>95</v>
      </c>
      <c r="H2984" s="182" t="s">
        <v>29</v>
      </c>
      <c r="I2984" s="182" t="s">
        <v>295</v>
      </c>
      <c r="J2984" s="182" t="s">
        <v>319</v>
      </c>
      <c r="K2984" s="183">
        <v>45446</v>
      </c>
      <c r="L2984" s="183">
        <v>45853</v>
      </c>
      <c r="M2984" s="182" t="s">
        <v>458</v>
      </c>
      <c r="N2984" s="182">
        <v>74160</v>
      </c>
      <c r="O2984" s="182" t="s">
        <v>683</v>
      </c>
      <c r="P2984" s="182" t="s">
        <v>684</v>
      </c>
      <c r="Q2984" s="182" t="s">
        <v>3954</v>
      </c>
      <c r="R2984" s="182" t="s">
        <v>5867</v>
      </c>
    </row>
    <row r="2985" spans="1:18" x14ac:dyDescent="0.2">
      <c r="A2985" s="182" t="s">
        <v>92</v>
      </c>
      <c r="B2985" s="182" t="s">
        <v>105</v>
      </c>
      <c r="C2985" s="183">
        <v>45587</v>
      </c>
      <c r="D2985" s="183">
        <v>45758</v>
      </c>
      <c r="E2985" s="183">
        <v>45610</v>
      </c>
      <c r="F2985" s="182" t="s">
        <v>98</v>
      </c>
      <c r="G2985" s="182" t="s">
        <v>95</v>
      </c>
      <c r="H2985" s="17"/>
      <c r="I2985" s="182" t="s">
        <v>295</v>
      </c>
      <c r="J2985" s="182" t="s">
        <v>320</v>
      </c>
      <c r="K2985" s="183">
        <v>45573</v>
      </c>
      <c r="L2985" s="183">
        <v>45758</v>
      </c>
      <c r="M2985" s="182" t="s">
        <v>530</v>
      </c>
      <c r="N2985" s="182">
        <v>74160</v>
      </c>
      <c r="O2985" s="182" t="s">
        <v>1355</v>
      </c>
      <c r="P2985" s="182" t="s">
        <v>844</v>
      </c>
      <c r="Q2985" s="182" t="s">
        <v>3955</v>
      </c>
      <c r="R2985" s="182" t="s">
        <v>5868</v>
      </c>
    </row>
    <row r="2986" spans="1:18" x14ac:dyDescent="0.2">
      <c r="A2986" s="182" t="s">
        <v>92</v>
      </c>
      <c r="B2986" s="182" t="s">
        <v>192</v>
      </c>
      <c r="C2986" s="183">
        <v>45587</v>
      </c>
      <c r="D2986" s="183">
        <v>45800</v>
      </c>
      <c r="E2986" s="183">
        <v>45610</v>
      </c>
      <c r="F2986" s="182" t="s">
        <v>98</v>
      </c>
      <c r="G2986" s="182" t="s">
        <v>95</v>
      </c>
      <c r="H2986" s="17"/>
      <c r="I2986" s="182" t="s">
        <v>295</v>
      </c>
      <c r="J2986" s="182" t="s">
        <v>320</v>
      </c>
      <c r="K2986" s="183">
        <v>45567</v>
      </c>
      <c r="L2986" s="183">
        <v>45576</v>
      </c>
      <c r="M2986" s="182" t="s">
        <v>537</v>
      </c>
      <c r="N2986" s="182">
        <v>74160</v>
      </c>
      <c r="O2986" s="182" t="s">
        <v>1307</v>
      </c>
      <c r="P2986" s="182" t="s">
        <v>882</v>
      </c>
      <c r="Q2986" s="182" t="s">
        <v>3956</v>
      </c>
      <c r="R2986" s="182" t="s">
        <v>5869</v>
      </c>
    </row>
    <row r="2987" spans="1:18" x14ac:dyDescent="0.2">
      <c r="A2987" s="182" t="s">
        <v>92</v>
      </c>
      <c r="B2987" s="182" t="s">
        <v>185</v>
      </c>
      <c r="C2987" s="183">
        <v>45587</v>
      </c>
      <c r="D2987" s="183">
        <v>45777</v>
      </c>
      <c r="E2987" s="183">
        <v>45610</v>
      </c>
      <c r="F2987" s="182" t="s">
        <v>98</v>
      </c>
      <c r="G2987" s="182" t="s">
        <v>95</v>
      </c>
      <c r="H2987" s="17"/>
      <c r="I2987" s="182" t="s">
        <v>295</v>
      </c>
      <c r="J2987" s="182" t="s">
        <v>320</v>
      </c>
      <c r="K2987" s="183">
        <v>45468</v>
      </c>
      <c r="L2987" s="183">
        <v>45576</v>
      </c>
      <c r="M2987" s="182" t="s">
        <v>458</v>
      </c>
      <c r="N2987" s="182">
        <v>74160</v>
      </c>
      <c r="O2987" s="182" t="s">
        <v>1340</v>
      </c>
      <c r="P2987" s="182" t="s">
        <v>607</v>
      </c>
      <c r="Q2987" s="182" t="s">
        <v>3957</v>
      </c>
      <c r="R2987" s="182" t="s">
        <v>5870</v>
      </c>
    </row>
    <row r="2988" spans="1:18" x14ac:dyDescent="0.2">
      <c r="A2988" s="182" t="s">
        <v>92</v>
      </c>
      <c r="B2988" s="182" t="s">
        <v>85</v>
      </c>
      <c r="C2988" s="183">
        <v>45610</v>
      </c>
      <c r="D2988" s="183">
        <v>45695</v>
      </c>
      <c r="E2988" s="183">
        <v>45610</v>
      </c>
      <c r="F2988" s="182" t="s">
        <v>94</v>
      </c>
      <c r="G2988" s="182" t="s">
        <v>95</v>
      </c>
      <c r="H2988" s="17"/>
      <c r="I2988" s="182" t="s">
        <v>295</v>
      </c>
      <c r="J2988" s="182" t="s">
        <v>319</v>
      </c>
      <c r="K2988" s="183">
        <v>45457</v>
      </c>
      <c r="L2988" s="183">
        <v>45585</v>
      </c>
      <c r="M2988" s="182" t="s">
        <v>521</v>
      </c>
      <c r="N2988" s="182">
        <v>74160</v>
      </c>
      <c r="O2988" s="182" t="s">
        <v>1369</v>
      </c>
      <c r="P2988" s="182" t="s">
        <v>1100</v>
      </c>
      <c r="Q2988" s="182" t="s">
        <v>3958</v>
      </c>
      <c r="R2988" s="182" t="s">
        <v>5871</v>
      </c>
    </row>
    <row r="2989" spans="1:18" x14ac:dyDescent="0.2">
      <c r="A2989" s="182" t="s">
        <v>96</v>
      </c>
      <c r="B2989" s="182" t="s">
        <v>201</v>
      </c>
      <c r="C2989" s="183">
        <v>45586</v>
      </c>
      <c r="D2989" s="183">
        <v>45754</v>
      </c>
      <c r="E2989" s="183">
        <v>45609</v>
      </c>
      <c r="F2989" s="182" t="s">
        <v>98</v>
      </c>
      <c r="G2989" s="182" t="s">
        <v>95</v>
      </c>
      <c r="H2989" s="182" t="s">
        <v>28</v>
      </c>
      <c r="I2989" s="182" t="s">
        <v>295</v>
      </c>
      <c r="J2989" s="182" t="s">
        <v>319</v>
      </c>
      <c r="K2989" s="183">
        <v>45569</v>
      </c>
      <c r="L2989" s="183">
        <v>45573</v>
      </c>
      <c r="M2989" s="182" t="s">
        <v>455</v>
      </c>
      <c r="N2989" s="182">
        <v>74940</v>
      </c>
      <c r="O2989" s="182" t="s">
        <v>738</v>
      </c>
      <c r="P2989" s="182" t="s">
        <v>1053</v>
      </c>
      <c r="Q2989" s="182" t="s">
        <v>3959</v>
      </c>
      <c r="R2989" s="182" t="s">
        <v>5872</v>
      </c>
    </row>
    <row r="2990" spans="1:18" x14ac:dyDescent="0.2">
      <c r="A2990" s="182" t="s">
        <v>96</v>
      </c>
      <c r="B2990" s="182" t="s">
        <v>202</v>
      </c>
      <c r="C2990" s="183">
        <v>45586</v>
      </c>
      <c r="D2990" s="183">
        <v>45637</v>
      </c>
      <c r="E2990" s="183">
        <v>45609</v>
      </c>
      <c r="F2990" s="182" t="s">
        <v>98</v>
      </c>
      <c r="G2990" s="182" t="s">
        <v>95</v>
      </c>
      <c r="H2990" s="17"/>
      <c r="I2990" s="182" t="s">
        <v>295</v>
      </c>
      <c r="J2990" s="182" t="s">
        <v>321</v>
      </c>
      <c r="K2990" s="183">
        <v>45578</v>
      </c>
      <c r="L2990" s="183">
        <v>45583</v>
      </c>
      <c r="M2990" s="182" t="s">
        <v>455</v>
      </c>
      <c r="N2990" s="182">
        <v>74000</v>
      </c>
      <c r="O2990" s="182" t="s">
        <v>1084</v>
      </c>
      <c r="P2990" s="182" t="s">
        <v>1085</v>
      </c>
      <c r="Q2990" s="182" t="s">
        <v>3960</v>
      </c>
      <c r="R2990" s="182" t="s">
        <v>5873</v>
      </c>
    </row>
    <row r="2991" spans="1:18" x14ac:dyDescent="0.2">
      <c r="A2991" s="182" t="s">
        <v>96</v>
      </c>
      <c r="B2991" s="182" t="s">
        <v>203</v>
      </c>
      <c r="C2991" s="183">
        <v>45586</v>
      </c>
      <c r="D2991" s="183">
        <v>45800</v>
      </c>
      <c r="E2991" s="183">
        <v>45609</v>
      </c>
      <c r="F2991" s="182" t="s">
        <v>98</v>
      </c>
      <c r="G2991" s="182" t="s">
        <v>95</v>
      </c>
      <c r="H2991" s="17"/>
      <c r="I2991" s="182" t="s">
        <v>295</v>
      </c>
      <c r="J2991" s="182" t="s">
        <v>319</v>
      </c>
      <c r="K2991" s="183">
        <v>45603</v>
      </c>
      <c r="L2991" s="183">
        <v>45603</v>
      </c>
      <c r="M2991" s="182" t="s">
        <v>506</v>
      </c>
      <c r="N2991" s="182">
        <v>74370</v>
      </c>
      <c r="O2991" s="182" t="s">
        <v>751</v>
      </c>
      <c r="P2991" s="182" t="s">
        <v>752</v>
      </c>
      <c r="Q2991" s="182" t="s">
        <v>3961</v>
      </c>
      <c r="R2991" s="182" t="s">
        <v>5874</v>
      </c>
    </row>
    <row r="2992" spans="1:18" x14ac:dyDescent="0.2">
      <c r="A2992" s="182" t="s">
        <v>96</v>
      </c>
      <c r="B2992" s="182" t="s">
        <v>204</v>
      </c>
      <c r="C2992" s="183">
        <v>45609</v>
      </c>
      <c r="D2992" s="183">
        <v>45748</v>
      </c>
      <c r="E2992" s="183">
        <v>45609</v>
      </c>
      <c r="F2992" s="182" t="s">
        <v>94</v>
      </c>
      <c r="G2992" s="182" t="s">
        <v>95</v>
      </c>
      <c r="H2992" s="17"/>
      <c r="I2992" s="182" t="s">
        <v>295</v>
      </c>
      <c r="J2992" s="182" t="s">
        <v>319</v>
      </c>
      <c r="K2992" s="183">
        <v>45517</v>
      </c>
      <c r="L2992" s="183">
        <v>45588</v>
      </c>
      <c r="M2992" s="182" t="s">
        <v>467</v>
      </c>
      <c r="N2992" s="182">
        <v>74150</v>
      </c>
      <c r="O2992" s="182" t="s">
        <v>1059</v>
      </c>
      <c r="P2992" s="182" t="s">
        <v>1060</v>
      </c>
      <c r="Q2992" s="182" t="s">
        <v>3962</v>
      </c>
      <c r="R2992" s="182" t="s">
        <v>5875</v>
      </c>
    </row>
    <row r="2993" spans="1:18" x14ac:dyDescent="0.2">
      <c r="A2993" s="182" t="s">
        <v>92</v>
      </c>
      <c r="B2993" s="182" t="s">
        <v>165</v>
      </c>
      <c r="C2993" s="183">
        <v>45608</v>
      </c>
      <c r="D2993" s="183">
        <v>45667</v>
      </c>
      <c r="E2993" s="183">
        <v>45608</v>
      </c>
      <c r="F2993" s="182" t="s">
        <v>94</v>
      </c>
      <c r="G2993" s="182" t="s">
        <v>95</v>
      </c>
      <c r="H2993" s="182" t="s">
        <v>28</v>
      </c>
      <c r="I2993" s="182" t="s">
        <v>295</v>
      </c>
      <c r="J2993" s="182" t="s">
        <v>319</v>
      </c>
      <c r="K2993" s="183">
        <v>45595</v>
      </c>
      <c r="L2993" s="183">
        <v>45769</v>
      </c>
      <c r="M2993" s="182" t="s">
        <v>488</v>
      </c>
      <c r="N2993" s="182">
        <v>74160</v>
      </c>
      <c r="O2993" s="182" t="s">
        <v>1359</v>
      </c>
      <c r="P2993" s="182" t="s">
        <v>948</v>
      </c>
      <c r="Q2993" s="182" t="s">
        <v>3963</v>
      </c>
      <c r="R2993" s="182" t="s">
        <v>5876</v>
      </c>
    </row>
    <row r="2994" spans="1:18" x14ac:dyDescent="0.2">
      <c r="A2994" s="182" t="s">
        <v>92</v>
      </c>
      <c r="B2994" s="182" t="s">
        <v>184</v>
      </c>
      <c r="C2994" s="183">
        <v>45608</v>
      </c>
      <c r="D2994" s="183">
        <v>45770</v>
      </c>
      <c r="E2994" s="183">
        <v>45608</v>
      </c>
      <c r="F2994" s="182" t="s">
        <v>94</v>
      </c>
      <c r="G2994" s="182" t="s">
        <v>95</v>
      </c>
      <c r="H2994" s="182" t="s">
        <v>29</v>
      </c>
      <c r="I2994" s="182" t="s">
        <v>295</v>
      </c>
      <c r="J2994" s="182" t="s">
        <v>319</v>
      </c>
      <c r="K2994" s="183">
        <v>45464</v>
      </c>
      <c r="L2994" s="183">
        <v>45585</v>
      </c>
      <c r="M2994" s="182" t="s">
        <v>500</v>
      </c>
      <c r="N2994" s="182">
        <v>74100</v>
      </c>
      <c r="O2994" s="182" t="s">
        <v>1349</v>
      </c>
      <c r="P2994" s="182" t="s">
        <v>757</v>
      </c>
      <c r="Q2994" s="182" t="s">
        <v>3964</v>
      </c>
      <c r="R2994" s="182" t="s">
        <v>5877</v>
      </c>
    </row>
    <row r="2995" spans="1:18" x14ac:dyDescent="0.2">
      <c r="A2995" s="182" t="s">
        <v>92</v>
      </c>
      <c r="B2995" s="182" t="s">
        <v>191</v>
      </c>
      <c r="C2995" s="183">
        <v>45586</v>
      </c>
      <c r="D2995" s="183">
        <v>45769</v>
      </c>
      <c r="E2995" s="183">
        <v>45604</v>
      </c>
      <c r="F2995" s="182" t="s">
        <v>98</v>
      </c>
      <c r="G2995" s="182" t="s">
        <v>95</v>
      </c>
      <c r="H2995" s="17"/>
      <c r="I2995" s="182" t="s">
        <v>295</v>
      </c>
      <c r="J2995" s="182" t="s">
        <v>319</v>
      </c>
      <c r="K2995" s="183">
        <v>45526</v>
      </c>
      <c r="L2995" s="183">
        <v>45769</v>
      </c>
      <c r="M2995" s="182" t="s">
        <v>463</v>
      </c>
      <c r="N2995" s="182">
        <v>74100</v>
      </c>
      <c r="O2995" s="182" t="s">
        <v>765</v>
      </c>
      <c r="P2995" s="182" t="s">
        <v>766</v>
      </c>
      <c r="Q2995" s="182" t="s">
        <v>3965</v>
      </c>
      <c r="R2995" s="182" t="s">
        <v>5878</v>
      </c>
    </row>
    <row r="2996" spans="1:18" x14ac:dyDescent="0.2">
      <c r="A2996" s="182" t="s">
        <v>96</v>
      </c>
      <c r="B2996" s="182" t="s">
        <v>75</v>
      </c>
      <c r="C2996" s="183">
        <v>45586</v>
      </c>
      <c r="D2996" s="183">
        <v>45840</v>
      </c>
      <c r="E2996" s="183">
        <v>45600</v>
      </c>
      <c r="F2996" s="182" t="s">
        <v>98</v>
      </c>
      <c r="G2996" s="182" t="s">
        <v>95</v>
      </c>
      <c r="H2996" s="182" t="s">
        <v>28</v>
      </c>
      <c r="I2996" s="182" t="s">
        <v>295</v>
      </c>
      <c r="J2996" s="182" t="s">
        <v>319</v>
      </c>
      <c r="K2996" s="183">
        <v>45603</v>
      </c>
      <c r="L2996" s="183">
        <v>45603</v>
      </c>
      <c r="M2996" s="182" t="s">
        <v>455</v>
      </c>
      <c r="N2996" s="182">
        <v>74000</v>
      </c>
      <c r="O2996" s="182" t="s">
        <v>910</v>
      </c>
      <c r="P2996" s="182" t="s">
        <v>911</v>
      </c>
      <c r="Q2996" s="182" t="s">
        <v>3966</v>
      </c>
      <c r="R2996" s="182" t="s">
        <v>5879</v>
      </c>
    </row>
    <row r="2997" spans="1:18" x14ac:dyDescent="0.2">
      <c r="A2997" s="182" t="s">
        <v>96</v>
      </c>
      <c r="B2997" s="182" t="s">
        <v>75</v>
      </c>
      <c r="C2997" s="183">
        <v>45586</v>
      </c>
      <c r="D2997" s="183">
        <v>45840</v>
      </c>
      <c r="E2997" s="183">
        <v>45586</v>
      </c>
      <c r="F2997" s="182" t="s">
        <v>94</v>
      </c>
      <c r="G2997" s="182" t="s">
        <v>95</v>
      </c>
      <c r="H2997" s="182" t="s">
        <v>28</v>
      </c>
      <c r="I2997" s="182" t="s">
        <v>295</v>
      </c>
      <c r="J2997" s="182" t="s">
        <v>319</v>
      </c>
      <c r="K2997" s="183">
        <v>45603</v>
      </c>
      <c r="L2997" s="183">
        <v>45603</v>
      </c>
      <c r="M2997" s="182" t="s">
        <v>455</v>
      </c>
      <c r="N2997" s="182">
        <v>74000</v>
      </c>
      <c r="O2997" s="182" t="s">
        <v>910</v>
      </c>
      <c r="P2997" s="182" t="s">
        <v>911</v>
      </c>
      <c r="Q2997" s="182" t="s">
        <v>3967</v>
      </c>
      <c r="R2997" s="182" t="s">
        <v>5880</v>
      </c>
    </row>
    <row r="2998" spans="1:18" x14ac:dyDescent="0.2">
      <c r="A2998" s="182" t="s">
        <v>96</v>
      </c>
      <c r="B2998" s="182" t="s">
        <v>205</v>
      </c>
      <c r="C2998" s="183">
        <v>45581</v>
      </c>
      <c r="D2998" s="183">
        <v>45693</v>
      </c>
      <c r="E2998" s="183">
        <v>45609</v>
      </c>
      <c r="F2998" s="182" t="s">
        <v>98</v>
      </c>
      <c r="G2998" s="182" t="s">
        <v>95</v>
      </c>
      <c r="H2998" s="182" t="s">
        <v>28</v>
      </c>
      <c r="I2998" s="182" t="s">
        <v>295</v>
      </c>
      <c r="J2998" s="182" t="s">
        <v>319</v>
      </c>
      <c r="K2998" s="183">
        <v>45603</v>
      </c>
      <c r="L2998" s="183">
        <v>45603</v>
      </c>
      <c r="M2998" s="182" t="s">
        <v>467</v>
      </c>
      <c r="N2998" s="182">
        <v>74150</v>
      </c>
      <c r="O2998" s="182" t="s">
        <v>792</v>
      </c>
      <c r="P2998" s="182" t="s">
        <v>1088</v>
      </c>
      <c r="Q2998" s="182" t="s">
        <v>3968</v>
      </c>
      <c r="R2998" s="182" t="s">
        <v>5881</v>
      </c>
    </row>
    <row r="2999" spans="1:18" x14ac:dyDescent="0.2">
      <c r="A2999" s="182" t="s">
        <v>96</v>
      </c>
      <c r="B2999" s="182" t="s">
        <v>205</v>
      </c>
      <c r="C2999" s="183">
        <v>45581</v>
      </c>
      <c r="D2999" s="183">
        <v>45693</v>
      </c>
      <c r="E2999" s="183">
        <v>45587</v>
      </c>
      <c r="F2999" s="182" t="s">
        <v>94</v>
      </c>
      <c r="G2999" s="182" t="s">
        <v>95</v>
      </c>
      <c r="H2999" s="182" t="s">
        <v>28</v>
      </c>
      <c r="I2999" s="182" t="s">
        <v>295</v>
      </c>
      <c r="J2999" s="182" t="s">
        <v>319</v>
      </c>
      <c r="K2999" s="183">
        <v>45603</v>
      </c>
      <c r="L2999" s="183">
        <v>45603</v>
      </c>
      <c r="M2999" s="182" t="s">
        <v>467</v>
      </c>
      <c r="N2999" s="182">
        <v>74150</v>
      </c>
      <c r="O2999" s="182" t="s">
        <v>792</v>
      </c>
      <c r="P2999" s="182" t="s">
        <v>1088</v>
      </c>
      <c r="Q2999" s="182" t="s">
        <v>3969</v>
      </c>
      <c r="R2999" s="182" t="s">
        <v>5882</v>
      </c>
    </row>
    <row r="3000" spans="1:18" x14ac:dyDescent="0.2">
      <c r="A3000" s="182" t="s">
        <v>96</v>
      </c>
      <c r="B3000" s="182" t="s">
        <v>203</v>
      </c>
      <c r="C3000" s="183">
        <v>45586</v>
      </c>
      <c r="D3000" s="183">
        <v>45800</v>
      </c>
      <c r="E3000" s="183">
        <v>45586</v>
      </c>
      <c r="F3000" s="182" t="s">
        <v>94</v>
      </c>
      <c r="G3000" s="182" t="s">
        <v>95</v>
      </c>
      <c r="H3000" s="17"/>
      <c r="I3000" s="182" t="s">
        <v>295</v>
      </c>
      <c r="J3000" s="182" t="s">
        <v>319</v>
      </c>
      <c r="K3000" s="183">
        <v>45603</v>
      </c>
      <c r="L3000" s="183">
        <v>45603</v>
      </c>
      <c r="M3000" s="182" t="s">
        <v>506</v>
      </c>
      <c r="N3000" s="182">
        <v>74370</v>
      </c>
      <c r="O3000" s="182" t="s">
        <v>751</v>
      </c>
      <c r="P3000" s="182" t="s">
        <v>752</v>
      </c>
      <c r="Q3000" s="182" t="s">
        <v>3970</v>
      </c>
      <c r="R3000" s="182" t="s">
        <v>3970</v>
      </c>
    </row>
    <row r="3001" spans="1:18" x14ac:dyDescent="0.2">
      <c r="A3001" s="182" t="s">
        <v>96</v>
      </c>
      <c r="B3001" s="182" t="s">
        <v>77</v>
      </c>
      <c r="C3001" s="183">
        <v>45586</v>
      </c>
      <c r="D3001" s="183">
        <v>45741</v>
      </c>
      <c r="E3001" s="183">
        <v>45614</v>
      </c>
      <c r="F3001" s="182" t="s">
        <v>98</v>
      </c>
      <c r="G3001" s="182" t="s">
        <v>95</v>
      </c>
      <c r="H3001" s="182" t="s">
        <v>27</v>
      </c>
      <c r="I3001" s="182" t="s">
        <v>295</v>
      </c>
      <c r="J3001" s="182" t="s">
        <v>319</v>
      </c>
      <c r="K3001" s="183">
        <v>45576</v>
      </c>
      <c r="L3001" s="183">
        <v>45583</v>
      </c>
      <c r="M3001" s="182" t="s">
        <v>459</v>
      </c>
      <c r="N3001" s="182">
        <v>74330</v>
      </c>
      <c r="O3001" s="182" t="s">
        <v>770</v>
      </c>
      <c r="P3001" s="182" t="s">
        <v>1035</v>
      </c>
      <c r="Q3001" s="182" t="s">
        <v>3971</v>
      </c>
      <c r="R3001" s="182" t="s">
        <v>5883</v>
      </c>
    </row>
    <row r="3002" spans="1:18" x14ac:dyDescent="0.2">
      <c r="A3002" s="182" t="s">
        <v>92</v>
      </c>
      <c r="B3002" s="182" t="s">
        <v>123</v>
      </c>
      <c r="C3002" s="183">
        <v>45589</v>
      </c>
      <c r="D3002" s="183">
        <v>45856</v>
      </c>
      <c r="E3002" s="183">
        <v>45604</v>
      </c>
      <c r="F3002" s="182" t="s">
        <v>98</v>
      </c>
      <c r="G3002" s="182" t="s">
        <v>95</v>
      </c>
      <c r="H3002" s="182" t="s">
        <v>29</v>
      </c>
      <c r="I3002" s="182" t="s">
        <v>295</v>
      </c>
      <c r="J3002" s="182" t="s">
        <v>321</v>
      </c>
      <c r="K3002" s="183">
        <v>45505</v>
      </c>
      <c r="L3002" s="183">
        <v>45576</v>
      </c>
      <c r="M3002" s="182" t="s">
        <v>463</v>
      </c>
      <c r="N3002" s="182">
        <v>74100</v>
      </c>
      <c r="O3002" s="182" t="s">
        <v>907</v>
      </c>
      <c r="P3002" s="182" t="s">
        <v>908</v>
      </c>
      <c r="Q3002" s="182" t="s">
        <v>3972</v>
      </c>
      <c r="R3002" s="182" t="s">
        <v>5884</v>
      </c>
    </row>
    <row r="3003" spans="1:18" x14ac:dyDescent="0.2">
      <c r="A3003" s="182" t="s">
        <v>92</v>
      </c>
      <c r="B3003" s="182" t="s">
        <v>254</v>
      </c>
      <c r="C3003" s="183">
        <v>45589</v>
      </c>
      <c r="D3003" s="183">
        <v>45713</v>
      </c>
      <c r="E3003" s="183">
        <v>45603</v>
      </c>
      <c r="F3003" s="182" t="s">
        <v>98</v>
      </c>
      <c r="G3003" s="182" t="s">
        <v>95</v>
      </c>
      <c r="H3003" s="17"/>
      <c r="I3003" s="182" t="s">
        <v>295</v>
      </c>
      <c r="J3003" s="182" t="s">
        <v>319</v>
      </c>
      <c r="K3003" s="183">
        <v>45562</v>
      </c>
      <c r="L3003" s="183">
        <v>45713</v>
      </c>
      <c r="M3003" s="182" t="s">
        <v>482</v>
      </c>
      <c r="N3003" s="182">
        <v>74580</v>
      </c>
      <c r="O3003" s="182" t="s">
        <v>832</v>
      </c>
      <c r="P3003" s="182" t="s">
        <v>1058</v>
      </c>
      <c r="Q3003" s="182" t="s">
        <v>3973</v>
      </c>
      <c r="R3003" s="182" t="s">
        <v>5885</v>
      </c>
    </row>
    <row r="3004" spans="1:18" x14ac:dyDescent="0.2">
      <c r="A3004" s="182" t="s">
        <v>92</v>
      </c>
      <c r="B3004" s="182" t="s">
        <v>190</v>
      </c>
      <c r="C3004" s="183">
        <v>45589</v>
      </c>
      <c r="D3004" s="183">
        <v>45808</v>
      </c>
      <c r="E3004" s="183">
        <v>45603</v>
      </c>
      <c r="F3004" s="182" t="s">
        <v>98</v>
      </c>
      <c r="G3004" s="182" t="s">
        <v>95</v>
      </c>
      <c r="H3004" s="182" t="s">
        <v>29</v>
      </c>
      <c r="I3004" s="182" t="s">
        <v>295</v>
      </c>
      <c r="J3004" s="182" t="s">
        <v>321</v>
      </c>
      <c r="K3004" s="183">
        <v>45506</v>
      </c>
      <c r="L3004" s="183">
        <v>45566</v>
      </c>
      <c r="M3004" s="182" t="s">
        <v>457</v>
      </c>
      <c r="N3004" s="182">
        <v>74240</v>
      </c>
      <c r="O3004" s="182" t="s">
        <v>1045</v>
      </c>
      <c r="P3004" s="182" t="s">
        <v>747</v>
      </c>
      <c r="Q3004" s="182" t="s">
        <v>3974</v>
      </c>
      <c r="R3004" s="182" t="s">
        <v>5886</v>
      </c>
    </row>
    <row r="3005" spans="1:18" x14ac:dyDescent="0.2">
      <c r="A3005" s="182" t="s">
        <v>99</v>
      </c>
      <c r="B3005" s="182" t="s">
        <v>313</v>
      </c>
      <c r="C3005" s="183">
        <v>45602</v>
      </c>
      <c r="D3005" s="183">
        <v>45808</v>
      </c>
      <c r="E3005" s="183">
        <v>45601</v>
      </c>
      <c r="F3005" s="182" t="s">
        <v>94</v>
      </c>
      <c r="G3005" s="182" t="s">
        <v>95</v>
      </c>
      <c r="H3005" s="182" t="s">
        <v>29</v>
      </c>
      <c r="I3005" s="182" t="s">
        <v>295</v>
      </c>
      <c r="J3005" s="182" t="s">
        <v>319</v>
      </c>
      <c r="K3005" s="183">
        <v>45590</v>
      </c>
      <c r="L3005" s="183">
        <v>45869</v>
      </c>
      <c r="M3005" s="182" t="s">
        <v>519</v>
      </c>
      <c r="N3005" s="182">
        <v>74200</v>
      </c>
      <c r="O3005" s="182" t="s">
        <v>616</v>
      </c>
      <c r="P3005" s="182" t="s">
        <v>617</v>
      </c>
      <c r="Q3005" s="182" t="s">
        <v>3975</v>
      </c>
      <c r="R3005" s="182" t="s">
        <v>5887</v>
      </c>
    </row>
    <row r="3006" spans="1:18" x14ac:dyDescent="0.2">
      <c r="A3006" s="182" t="s">
        <v>99</v>
      </c>
      <c r="B3006" s="182" t="s">
        <v>86</v>
      </c>
      <c r="C3006" s="183">
        <v>45602</v>
      </c>
      <c r="D3006" s="183">
        <v>45784</v>
      </c>
      <c r="E3006" s="183">
        <v>45601</v>
      </c>
      <c r="F3006" s="182" t="s">
        <v>94</v>
      </c>
      <c r="G3006" s="182" t="s">
        <v>95</v>
      </c>
      <c r="H3006" s="182" t="s">
        <v>29</v>
      </c>
      <c r="I3006" s="182" t="s">
        <v>295</v>
      </c>
      <c r="J3006" s="182" t="s">
        <v>319</v>
      </c>
      <c r="K3006" s="183">
        <v>45594</v>
      </c>
      <c r="L3006" s="183">
        <v>45601</v>
      </c>
      <c r="M3006" s="182" t="s">
        <v>461</v>
      </c>
      <c r="N3006" s="182">
        <v>74200</v>
      </c>
      <c r="O3006" s="182" t="s">
        <v>951</v>
      </c>
      <c r="P3006" s="182" t="s">
        <v>952</v>
      </c>
      <c r="Q3006" s="182" t="s">
        <v>3976</v>
      </c>
      <c r="R3006" s="182" t="s">
        <v>5888</v>
      </c>
    </row>
    <row r="3007" spans="1:18" x14ac:dyDescent="0.2">
      <c r="A3007" s="182" t="s">
        <v>92</v>
      </c>
      <c r="B3007" s="182" t="s">
        <v>366</v>
      </c>
      <c r="C3007" s="183">
        <v>45591</v>
      </c>
      <c r="D3007" s="183">
        <v>45900</v>
      </c>
      <c r="E3007" s="183">
        <v>45601</v>
      </c>
      <c r="F3007" s="182" t="s">
        <v>98</v>
      </c>
      <c r="G3007" s="182" t="s">
        <v>95</v>
      </c>
      <c r="H3007" s="182" t="s">
        <v>29</v>
      </c>
      <c r="I3007" s="182" t="s">
        <v>295</v>
      </c>
      <c r="J3007" s="182" t="s">
        <v>319</v>
      </c>
      <c r="K3007" s="183">
        <v>45462</v>
      </c>
      <c r="L3007" s="183">
        <v>45593</v>
      </c>
      <c r="M3007" s="182" t="s">
        <v>463</v>
      </c>
      <c r="N3007" s="182">
        <v>74100</v>
      </c>
      <c r="O3007" s="182" t="s">
        <v>1285</v>
      </c>
      <c r="P3007" s="182" t="s">
        <v>850</v>
      </c>
      <c r="Q3007" s="182" t="s">
        <v>3977</v>
      </c>
      <c r="R3007" s="182" t="s">
        <v>5889</v>
      </c>
    </row>
    <row r="3008" spans="1:18" x14ac:dyDescent="0.2">
      <c r="A3008" s="182" t="s">
        <v>92</v>
      </c>
      <c r="B3008" s="182" t="s">
        <v>187</v>
      </c>
      <c r="C3008" s="183">
        <v>45590</v>
      </c>
      <c r="D3008" s="183">
        <v>45860</v>
      </c>
      <c r="E3008" s="183">
        <v>45601</v>
      </c>
      <c r="F3008" s="182" t="s">
        <v>98</v>
      </c>
      <c r="G3008" s="182" t="s">
        <v>95</v>
      </c>
      <c r="H3008" s="182" t="s">
        <v>28</v>
      </c>
      <c r="I3008" s="182" t="s">
        <v>295</v>
      </c>
      <c r="J3008" s="182" t="s">
        <v>319</v>
      </c>
      <c r="K3008" s="183">
        <v>45490</v>
      </c>
      <c r="L3008" s="183">
        <v>45576</v>
      </c>
      <c r="M3008" s="182" t="s">
        <v>463</v>
      </c>
      <c r="N3008" s="182">
        <v>74100</v>
      </c>
      <c r="O3008" s="182" t="s">
        <v>903</v>
      </c>
      <c r="P3008" s="182" t="s">
        <v>904</v>
      </c>
      <c r="Q3008" s="182" t="s">
        <v>3978</v>
      </c>
      <c r="R3008" s="182" t="s">
        <v>5890</v>
      </c>
    </row>
    <row r="3009" spans="1:18" x14ac:dyDescent="0.2">
      <c r="A3009" s="182" t="s">
        <v>92</v>
      </c>
      <c r="B3009" s="182" t="s">
        <v>206</v>
      </c>
      <c r="C3009" s="183">
        <v>45589</v>
      </c>
      <c r="D3009" s="183">
        <v>45722</v>
      </c>
      <c r="E3009" s="183">
        <v>45601</v>
      </c>
      <c r="F3009" s="182" t="s">
        <v>98</v>
      </c>
      <c r="G3009" s="182" t="s">
        <v>95</v>
      </c>
      <c r="H3009" s="182" t="s">
        <v>29</v>
      </c>
      <c r="I3009" s="182" t="s">
        <v>295</v>
      </c>
      <c r="J3009" s="182" t="s">
        <v>319</v>
      </c>
      <c r="K3009" s="183">
        <v>45588</v>
      </c>
      <c r="L3009" s="183">
        <v>45588</v>
      </c>
      <c r="M3009" s="182" t="s">
        <v>457</v>
      </c>
      <c r="N3009" s="182">
        <v>74240</v>
      </c>
      <c r="O3009" s="182" t="s">
        <v>1368</v>
      </c>
      <c r="P3009" s="182" t="s">
        <v>1077</v>
      </c>
      <c r="Q3009" s="182" t="s">
        <v>3979</v>
      </c>
      <c r="R3009" s="182" t="s">
        <v>5891</v>
      </c>
    </row>
    <row r="3010" spans="1:18" x14ac:dyDescent="0.2">
      <c r="A3010" s="182" t="s">
        <v>120</v>
      </c>
      <c r="B3010" s="182" t="s">
        <v>262</v>
      </c>
      <c r="C3010" s="183">
        <v>45600</v>
      </c>
      <c r="D3010" s="183">
        <v>45600</v>
      </c>
      <c r="E3010" s="183">
        <v>45600</v>
      </c>
      <c r="F3010" s="182" t="s">
        <v>94</v>
      </c>
      <c r="G3010" s="182" t="s">
        <v>95</v>
      </c>
      <c r="H3010" s="17"/>
      <c r="I3010" s="182" t="s">
        <v>295</v>
      </c>
      <c r="J3010" s="182" t="s">
        <v>319</v>
      </c>
      <c r="K3010" s="183">
        <v>45589</v>
      </c>
      <c r="L3010" s="183">
        <v>45590</v>
      </c>
      <c r="M3010" s="182" t="s">
        <v>456</v>
      </c>
      <c r="N3010" s="182">
        <v>74300</v>
      </c>
      <c r="O3010" s="182" t="s">
        <v>1112</v>
      </c>
      <c r="P3010" s="182" t="s">
        <v>1113</v>
      </c>
      <c r="Q3010" s="182" t="s">
        <v>3980</v>
      </c>
      <c r="R3010" s="182" t="s">
        <v>5892</v>
      </c>
    </row>
    <row r="3011" spans="1:18" x14ac:dyDescent="0.2">
      <c r="A3011" s="182" t="s">
        <v>120</v>
      </c>
      <c r="B3011" s="182" t="s">
        <v>178</v>
      </c>
      <c r="C3011" s="183">
        <v>45586</v>
      </c>
      <c r="D3011" s="183">
        <v>45741</v>
      </c>
      <c r="E3011" s="183">
        <v>45600</v>
      </c>
      <c r="F3011" s="182" t="s">
        <v>98</v>
      </c>
      <c r="G3011" s="182" t="s">
        <v>95</v>
      </c>
      <c r="H3011" s="182" t="s">
        <v>29</v>
      </c>
      <c r="I3011" s="182" t="s">
        <v>295</v>
      </c>
      <c r="J3011" s="182" t="s">
        <v>319</v>
      </c>
      <c r="K3011" s="183">
        <v>45504</v>
      </c>
      <c r="L3011" s="183">
        <v>45582</v>
      </c>
      <c r="M3011" s="182" t="s">
        <v>456</v>
      </c>
      <c r="N3011" s="182">
        <v>74300</v>
      </c>
      <c r="O3011" s="182" t="s">
        <v>1061</v>
      </c>
      <c r="P3011" s="182" t="s">
        <v>1062</v>
      </c>
      <c r="Q3011" s="182" t="s">
        <v>3981</v>
      </c>
      <c r="R3011" s="182" t="s">
        <v>5893</v>
      </c>
    </row>
    <row r="3012" spans="1:18" x14ac:dyDescent="0.2">
      <c r="A3012" s="182" t="s">
        <v>92</v>
      </c>
      <c r="B3012" s="182" t="s">
        <v>207</v>
      </c>
      <c r="C3012" s="183">
        <v>45600</v>
      </c>
      <c r="D3012" s="183">
        <v>45770</v>
      </c>
      <c r="E3012" s="183">
        <v>45600</v>
      </c>
      <c r="F3012" s="182" t="s">
        <v>94</v>
      </c>
      <c r="G3012" s="182" t="s">
        <v>95</v>
      </c>
      <c r="H3012" s="182" t="s">
        <v>29</v>
      </c>
      <c r="I3012" s="182" t="s">
        <v>295</v>
      </c>
      <c r="J3012" s="182" t="s">
        <v>319</v>
      </c>
      <c r="K3012" s="183">
        <v>45576</v>
      </c>
      <c r="L3012" s="183">
        <v>45582</v>
      </c>
      <c r="M3012" s="182" t="s">
        <v>463</v>
      </c>
      <c r="N3012" s="182">
        <v>74100</v>
      </c>
      <c r="O3012" s="182" t="s">
        <v>1350</v>
      </c>
      <c r="P3012" s="182" t="s">
        <v>759</v>
      </c>
      <c r="Q3012" s="182" t="s">
        <v>3982</v>
      </c>
      <c r="R3012" s="182" t="s">
        <v>5894</v>
      </c>
    </row>
    <row r="3013" spans="1:18" x14ac:dyDescent="0.2">
      <c r="A3013" s="182" t="s">
        <v>92</v>
      </c>
      <c r="B3013" s="182" t="s">
        <v>186</v>
      </c>
      <c r="C3013" s="183">
        <v>45587</v>
      </c>
      <c r="D3013" s="183">
        <v>45944</v>
      </c>
      <c r="E3013" s="183">
        <v>45600</v>
      </c>
      <c r="F3013" s="182" t="s">
        <v>98</v>
      </c>
      <c r="G3013" s="182" t="s">
        <v>95</v>
      </c>
      <c r="H3013" s="182" t="s">
        <v>28</v>
      </c>
      <c r="I3013" s="182" t="s">
        <v>295</v>
      </c>
      <c r="J3013" s="182" t="s">
        <v>319</v>
      </c>
      <c r="K3013" s="183">
        <v>45469</v>
      </c>
      <c r="L3013" s="183">
        <v>45944</v>
      </c>
      <c r="M3013" s="182" t="s">
        <v>463</v>
      </c>
      <c r="N3013" s="182">
        <v>74100</v>
      </c>
      <c r="O3013" s="182" t="s">
        <v>809</v>
      </c>
      <c r="P3013" s="182" t="s">
        <v>782</v>
      </c>
      <c r="Q3013" s="182" t="s">
        <v>3983</v>
      </c>
      <c r="R3013" s="182" t="s">
        <v>5895</v>
      </c>
    </row>
    <row r="3014" spans="1:18" x14ac:dyDescent="0.2">
      <c r="A3014" s="182" t="s">
        <v>96</v>
      </c>
      <c r="B3014" s="182" t="s">
        <v>77</v>
      </c>
      <c r="C3014" s="183">
        <v>45586</v>
      </c>
      <c r="D3014" s="183">
        <v>45741</v>
      </c>
      <c r="E3014" s="183">
        <v>45586</v>
      </c>
      <c r="F3014" s="182" t="s">
        <v>94</v>
      </c>
      <c r="G3014" s="182" t="s">
        <v>95</v>
      </c>
      <c r="H3014" s="182" t="s">
        <v>27</v>
      </c>
      <c r="I3014" s="182" t="s">
        <v>295</v>
      </c>
      <c r="J3014" s="182" t="s">
        <v>319</v>
      </c>
      <c r="K3014" s="183">
        <v>45576</v>
      </c>
      <c r="L3014" s="183">
        <v>45583</v>
      </c>
      <c r="M3014" s="182" t="s">
        <v>459</v>
      </c>
      <c r="N3014" s="182">
        <v>74330</v>
      </c>
      <c r="O3014" s="182" t="s">
        <v>770</v>
      </c>
      <c r="P3014" s="182" t="s">
        <v>1035</v>
      </c>
      <c r="Q3014" s="182" t="s">
        <v>3984</v>
      </c>
      <c r="R3014" s="182" t="s">
        <v>5896</v>
      </c>
    </row>
    <row r="3015" spans="1:18" x14ac:dyDescent="0.2">
      <c r="A3015" s="182" t="s">
        <v>96</v>
      </c>
      <c r="B3015" s="182" t="s">
        <v>263</v>
      </c>
      <c r="C3015" s="183">
        <v>45596</v>
      </c>
      <c r="D3015" s="183">
        <v>45596</v>
      </c>
      <c r="E3015" s="183">
        <v>45596</v>
      </c>
      <c r="F3015" s="182" t="s">
        <v>94</v>
      </c>
      <c r="G3015" s="182" t="s">
        <v>95</v>
      </c>
      <c r="H3015" s="17"/>
      <c r="I3015" s="182" t="s">
        <v>295</v>
      </c>
      <c r="J3015" s="182" t="s">
        <v>322</v>
      </c>
      <c r="K3015" s="183">
        <v>45559</v>
      </c>
      <c r="L3015" s="183">
        <v>45565</v>
      </c>
      <c r="M3015" s="182" t="s">
        <v>455</v>
      </c>
      <c r="N3015" s="182">
        <v>74960</v>
      </c>
      <c r="O3015" s="182" t="s">
        <v>1005</v>
      </c>
      <c r="P3015" s="182" t="s">
        <v>1006</v>
      </c>
      <c r="Q3015" s="182" t="s">
        <v>3985</v>
      </c>
      <c r="R3015" s="182" t="s">
        <v>5897</v>
      </c>
    </row>
    <row r="3016" spans="1:18" x14ac:dyDescent="0.2">
      <c r="A3016" s="182" t="s">
        <v>92</v>
      </c>
      <c r="B3016" s="182" t="s">
        <v>195</v>
      </c>
      <c r="C3016" s="183">
        <v>45589</v>
      </c>
      <c r="D3016" s="183">
        <v>45894</v>
      </c>
      <c r="E3016" s="183">
        <v>45611</v>
      </c>
      <c r="F3016" s="182" t="s">
        <v>98</v>
      </c>
      <c r="G3016" s="182" t="s">
        <v>95</v>
      </c>
      <c r="H3016" s="182" t="s">
        <v>29</v>
      </c>
      <c r="I3016" s="182" t="s">
        <v>295</v>
      </c>
      <c r="J3016" s="182" t="s">
        <v>319</v>
      </c>
      <c r="K3016" s="183">
        <v>45576</v>
      </c>
      <c r="L3016" s="183">
        <v>45894</v>
      </c>
      <c r="M3016" s="182" t="s">
        <v>463</v>
      </c>
      <c r="N3016" s="182">
        <v>74100</v>
      </c>
      <c r="O3016" s="182" t="s">
        <v>986</v>
      </c>
      <c r="P3016" s="182" t="s">
        <v>987</v>
      </c>
      <c r="Q3016" s="182" t="s">
        <v>3986</v>
      </c>
      <c r="R3016" s="182" t="s">
        <v>5898</v>
      </c>
    </row>
    <row r="3017" spans="1:18" x14ac:dyDescent="0.2">
      <c r="A3017" s="182" t="s">
        <v>92</v>
      </c>
      <c r="B3017" s="182" t="s">
        <v>189</v>
      </c>
      <c r="C3017" s="183">
        <v>45589</v>
      </c>
      <c r="D3017" s="183">
        <v>45769</v>
      </c>
      <c r="E3017" s="183">
        <v>45603</v>
      </c>
      <c r="F3017" s="182" t="s">
        <v>98</v>
      </c>
      <c r="G3017" s="182" t="s">
        <v>95</v>
      </c>
      <c r="H3017" s="182" t="s">
        <v>29</v>
      </c>
      <c r="I3017" s="182" t="s">
        <v>295</v>
      </c>
      <c r="J3017" s="182" t="s">
        <v>321</v>
      </c>
      <c r="K3017" s="183">
        <v>45505</v>
      </c>
      <c r="L3017" s="183">
        <v>45797</v>
      </c>
      <c r="M3017" s="182" t="s">
        <v>471</v>
      </c>
      <c r="N3017" s="182">
        <v>74100</v>
      </c>
      <c r="O3017" s="182" t="s">
        <v>788</v>
      </c>
      <c r="P3017" s="182" t="s">
        <v>789</v>
      </c>
      <c r="Q3017" s="182" t="s">
        <v>3987</v>
      </c>
      <c r="R3017" s="182" t="s">
        <v>5899</v>
      </c>
    </row>
    <row r="3018" spans="1:18" x14ac:dyDescent="0.2">
      <c r="A3018" s="182" t="s">
        <v>99</v>
      </c>
      <c r="B3018" s="182" t="s">
        <v>130</v>
      </c>
      <c r="C3018" s="183">
        <v>45583</v>
      </c>
      <c r="D3018" s="183">
        <v>45874</v>
      </c>
      <c r="E3018" s="183">
        <v>45594</v>
      </c>
      <c r="F3018" s="182" t="s">
        <v>94</v>
      </c>
      <c r="G3018" s="182" t="s">
        <v>95</v>
      </c>
      <c r="H3018" s="17"/>
      <c r="I3018" s="182" t="s">
        <v>295</v>
      </c>
      <c r="J3018" s="182" t="s">
        <v>320</v>
      </c>
      <c r="K3018" s="183">
        <v>45581</v>
      </c>
      <c r="L3018" s="183">
        <v>45582</v>
      </c>
      <c r="M3018" s="182" t="s">
        <v>519</v>
      </c>
      <c r="N3018" s="182">
        <v>74200</v>
      </c>
      <c r="O3018" s="182" t="s">
        <v>592</v>
      </c>
      <c r="P3018" s="182" t="s">
        <v>593</v>
      </c>
      <c r="Q3018" s="182" t="s">
        <v>3988</v>
      </c>
      <c r="R3018" s="182" t="s">
        <v>3988</v>
      </c>
    </row>
    <row r="3019" spans="1:18" x14ac:dyDescent="0.2">
      <c r="A3019" s="182" t="s">
        <v>92</v>
      </c>
      <c r="B3019" s="182" t="s">
        <v>194</v>
      </c>
      <c r="C3019" s="183">
        <v>45586</v>
      </c>
      <c r="D3019" s="183">
        <v>45877</v>
      </c>
      <c r="E3019" s="183">
        <v>45615</v>
      </c>
      <c r="F3019" s="182" t="s">
        <v>98</v>
      </c>
      <c r="G3019" s="182" t="s">
        <v>95</v>
      </c>
      <c r="H3019" s="182" t="s">
        <v>27</v>
      </c>
      <c r="I3019" s="182" t="s">
        <v>295</v>
      </c>
      <c r="J3019" s="182" t="s">
        <v>319</v>
      </c>
      <c r="K3019" s="183">
        <v>45569</v>
      </c>
      <c r="L3019" s="183">
        <v>45761</v>
      </c>
      <c r="M3019" s="182" t="s">
        <v>457</v>
      </c>
      <c r="N3019" s="182">
        <v>74240</v>
      </c>
      <c r="O3019" s="182" t="s">
        <v>1314</v>
      </c>
      <c r="P3019" s="182" t="s">
        <v>819</v>
      </c>
      <c r="Q3019" s="182" t="s">
        <v>3989</v>
      </c>
      <c r="R3019" s="182" t="s">
        <v>5900</v>
      </c>
    </row>
    <row r="3020" spans="1:18" x14ac:dyDescent="0.2">
      <c r="A3020" s="182" t="s">
        <v>92</v>
      </c>
      <c r="B3020" s="182" t="s">
        <v>187</v>
      </c>
      <c r="C3020" s="183">
        <v>45590</v>
      </c>
      <c r="D3020" s="183">
        <v>45860</v>
      </c>
      <c r="E3020" s="183">
        <v>45590</v>
      </c>
      <c r="F3020" s="182" t="s">
        <v>94</v>
      </c>
      <c r="G3020" s="182" t="s">
        <v>95</v>
      </c>
      <c r="H3020" s="182" t="s">
        <v>28</v>
      </c>
      <c r="I3020" s="182" t="s">
        <v>295</v>
      </c>
      <c r="J3020" s="182" t="s">
        <v>319</v>
      </c>
      <c r="K3020" s="183">
        <v>45490</v>
      </c>
      <c r="L3020" s="183">
        <v>45576</v>
      </c>
      <c r="M3020" s="182" t="s">
        <v>463</v>
      </c>
      <c r="N3020" s="182">
        <v>74100</v>
      </c>
      <c r="O3020" s="182" t="s">
        <v>903</v>
      </c>
      <c r="P3020" s="182" t="s">
        <v>904</v>
      </c>
      <c r="Q3020" s="182" t="s">
        <v>3990</v>
      </c>
      <c r="R3020" s="182" t="s">
        <v>5901</v>
      </c>
    </row>
    <row r="3021" spans="1:18" x14ac:dyDescent="0.2">
      <c r="A3021" s="182" t="s">
        <v>92</v>
      </c>
      <c r="B3021" s="182" t="s">
        <v>83</v>
      </c>
      <c r="C3021" s="183">
        <v>45590</v>
      </c>
      <c r="D3021" s="183">
        <v>45770</v>
      </c>
      <c r="E3021" s="183">
        <v>45590</v>
      </c>
      <c r="F3021" s="182" t="s">
        <v>94</v>
      </c>
      <c r="G3021" s="182" t="s">
        <v>95</v>
      </c>
      <c r="H3021" s="182" t="s">
        <v>29</v>
      </c>
      <c r="I3021" s="182" t="s">
        <v>295</v>
      </c>
      <c r="J3021" s="182" t="s">
        <v>319</v>
      </c>
      <c r="K3021" s="183">
        <v>45583</v>
      </c>
      <c r="L3021" s="183">
        <v>45593</v>
      </c>
      <c r="M3021" s="182" t="s">
        <v>463</v>
      </c>
      <c r="N3021" s="182">
        <v>74100</v>
      </c>
      <c r="O3021" s="182" t="s">
        <v>762</v>
      </c>
      <c r="P3021" s="182" t="s">
        <v>763</v>
      </c>
      <c r="Q3021" s="182" t="s">
        <v>3991</v>
      </c>
      <c r="R3021" s="182" t="s">
        <v>5902</v>
      </c>
    </row>
    <row r="3022" spans="1:18" x14ac:dyDescent="0.2">
      <c r="A3022" s="182" t="s">
        <v>92</v>
      </c>
      <c r="B3022" s="182" t="s">
        <v>189</v>
      </c>
      <c r="C3022" s="183">
        <v>45589</v>
      </c>
      <c r="D3022" s="183">
        <v>45769</v>
      </c>
      <c r="E3022" s="183">
        <v>45589</v>
      </c>
      <c r="F3022" s="182" t="s">
        <v>94</v>
      </c>
      <c r="G3022" s="182" t="s">
        <v>95</v>
      </c>
      <c r="H3022" s="182" t="s">
        <v>29</v>
      </c>
      <c r="I3022" s="182" t="s">
        <v>295</v>
      </c>
      <c r="J3022" s="182" t="s">
        <v>321</v>
      </c>
      <c r="K3022" s="183">
        <v>45505</v>
      </c>
      <c r="L3022" s="183">
        <v>45797</v>
      </c>
      <c r="M3022" s="182" t="s">
        <v>471</v>
      </c>
      <c r="N3022" s="182">
        <v>74100</v>
      </c>
      <c r="O3022" s="182" t="s">
        <v>788</v>
      </c>
      <c r="P3022" s="182" t="s">
        <v>789</v>
      </c>
      <c r="Q3022" s="182" t="s">
        <v>3992</v>
      </c>
      <c r="R3022" s="182" t="s">
        <v>5903</v>
      </c>
    </row>
    <row r="3023" spans="1:18" x14ac:dyDescent="0.2">
      <c r="A3023" s="182" t="s">
        <v>92</v>
      </c>
      <c r="B3023" s="182" t="s">
        <v>195</v>
      </c>
      <c r="C3023" s="183">
        <v>45589</v>
      </c>
      <c r="D3023" s="183">
        <v>45894</v>
      </c>
      <c r="E3023" s="183">
        <v>45589</v>
      </c>
      <c r="F3023" s="182" t="s">
        <v>94</v>
      </c>
      <c r="G3023" s="182" t="s">
        <v>95</v>
      </c>
      <c r="H3023" s="182" t="s">
        <v>29</v>
      </c>
      <c r="I3023" s="182" t="s">
        <v>295</v>
      </c>
      <c r="J3023" s="182" t="s">
        <v>319</v>
      </c>
      <c r="K3023" s="183">
        <v>45576</v>
      </c>
      <c r="L3023" s="183">
        <v>45894</v>
      </c>
      <c r="M3023" s="182" t="s">
        <v>463</v>
      </c>
      <c r="N3023" s="182">
        <v>74100</v>
      </c>
      <c r="O3023" s="182" t="s">
        <v>986</v>
      </c>
      <c r="P3023" s="182" t="s">
        <v>987</v>
      </c>
      <c r="Q3023" s="182" t="s">
        <v>3993</v>
      </c>
      <c r="R3023" s="182" t="s">
        <v>5904</v>
      </c>
    </row>
    <row r="3024" spans="1:18" x14ac:dyDescent="0.2">
      <c r="A3024" s="182" t="s">
        <v>92</v>
      </c>
      <c r="B3024" s="182" t="s">
        <v>254</v>
      </c>
      <c r="C3024" s="183">
        <v>45589</v>
      </c>
      <c r="D3024" s="183">
        <v>45713</v>
      </c>
      <c r="E3024" s="183">
        <v>45589</v>
      </c>
      <c r="F3024" s="182" t="s">
        <v>94</v>
      </c>
      <c r="G3024" s="182" t="s">
        <v>95</v>
      </c>
      <c r="H3024" s="17"/>
      <c r="I3024" s="182" t="s">
        <v>295</v>
      </c>
      <c r="J3024" s="182" t="s">
        <v>319</v>
      </c>
      <c r="K3024" s="183">
        <v>45562</v>
      </c>
      <c r="L3024" s="183">
        <v>45713</v>
      </c>
      <c r="M3024" s="182" t="s">
        <v>482</v>
      </c>
      <c r="N3024" s="182">
        <v>74580</v>
      </c>
      <c r="O3024" s="182" t="s">
        <v>832</v>
      </c>
      <c r="P3024" s="182" t="s">
        <v>1058</v>
      </c>
      <c r="Q3024" s="182" t="s">
        <v>3994</v>
      </c>
      <c r="R3024" s="182" t="s">
        <v>5905</v>
      </c>
    </row>
    <row r="3025" spans="1:18" x14ac:dyDescent="0.2">
      <c r="A3025" s="182" t="s">
        <v>99</v>
      </c>
      <c r="B3025" s="182" t="s">
        <v>104</v>
      </c>
      <c r="C3025" s="183">
        <v>45588</v>
      </c>
      <c r="D3025" s="183">
        <v>45731</v>
      </c>
      <c r="E3025" s="183">
        <v>45623</v>
      </c>
      <c r="F3025" s="182" t="s">
        <v>98</v>
      </c>
      <c r="G3025" s="182" t="s">
        <v>95</v>
      </c>
      <c r="H3025" s="17"/>
      <c r="I3025" s="182" t="s">
        <v>295</v>
      </c>
      <c r="J3025" s="182" t="s">
        <v>320</v>
      </c>
      <c r="K3025" s="183">
        <v>45580</v>
      </c>
      <c r="L3025" s="183">
        <v>45582</v>
      </c>
      <c r="M3025" s="182" t="s">
        <v>558</v>
      </c>
      <c r="N3025" s="182">
        <v>74500</v>
      </c>
      <c r="O3025" s="182" t="s">
        <v>1096</v>
      </c>
      <c r="P3025" s="182" t="s">
        <v>1097</v>
      </c>
      <c r="Q3025" s="182" t="s">
        <v>3995</v>
      </c>
      <c r="R3025" s="182" t="s">
        <v>5906</v>
      </c>
    </row>
    <row r="3026" spans="1:18" x14ac:dyDescent="0.2">
      <c r="A3026" s="182" t="s">
        <v>99</v>
      </c>
      <c r="B3026" s="182" t="s">
        <v>264</v>
      </c>
      <c r="C3026" s="183">
        <v>45588</v>
      </c>
      <c r="D3026" s="183">
        <v>45588</v>
      </c>
      <c r="E3026" s="183">
        <v>45588</v>
      </c>
      <c r="F3026" s="182" t="s">
        <v>94</v>
      </c>
      <c r="G3026" s="182" t="s">
        <v>95</v>
      </c>
      <c r="H3026" s="17"/>
      <c r="I3026" s="182" t="s">
        <v>295</v>
      </c>
      <c r="J3026" s="182" t="s">
        <v>319</v>
      </c>
      <c r="K3026" s="183">
        <v>45483</v>
      </c>
      <c r="L3026" s="183">
        <v>45576</v>
      </c>
      <c r="M3026" s="182" t="s">
        <v>566</v>
      </c>
      <c r="N3026" s="182">
        <v>74430</v>
      </c>
      <c r="O3026" s="182" t="s">
        <v>1114</v>
      </c>
      <c r="P3026" s="182" t="s">
        <v>1115</v>
      </c>
      <c r="Q3026" s="182" t="s">
        <v>3996</v>
      </c>
      <c r="R3026" s="182" t="s">
        <v>3996</v>
      </c>
    </row>
    <row r="3027" spans="1:18" x14ac:dyDescent="0.2">
      <c r="A3027" s="182" t="s">
        <v>99</v>
      </c>
      <c r="B3027" s="182" t="s">
        <v>129</v>
      </c>
      <c r="C3027" s="183">
        <v>45588</v>
      </c>
      <c r="D3027" s="183">
        <v>45745</v>
      </c>
      <c r="E3027" s="183">
        <v>45602</v>
      </c>
      <c r="F3027" s="182" t="s">
        <v>98</v>
      </c>
      <c r="G3027" s="182" t="s">
        <v>95</v>
      </c>
      <c r="H3027" s="17"/>
      <c r="I3027" s="182" t="s">
        <v>295</v>
      </c>
      <c r="J3027" s="182" t="s">
        <v>320</v>
      </c>
      <c r="K3027" s="183">
        <v>45516</v>
      </c>
      <c r="L3027" s="183">
        <v>45576</v>
      </c>
      <c r="M3027" s="182" t="s">
        <v>519</v>
      </c>
      <c r="N3027" s="182">
        <v>74200</v>
      </c>
      <c r="O3027" s="182" t="s">
        <v>621</v>
      </c>
      <c r="P3027" s="182" t="s">
        <v>1025</v>
      </c>
      <c r="Q3027" s="182" t="s">
        <v>3997</v>
      </c>
      <c r="R3027" s="182" t="s">
        <v>5907</v>
      </c>
    </row>
    <row r="3028" spans="1:18" x14ac:dyDescent="0.2">
      <c r="A3028" s="182" t="s">
        <v>99</v>
      </c>
      <c r="B3028" s="182" t="s">
        <v>129</v>
      </c>
      <c r="C3028" s="183">
        <v>45588</v>
      </c>
      <c r="D3028" s="183">
        <v>45745</v>
      </c>
      <c r="E3028" s="183">
        <v>45588</v>
      </c>
      <c r="F3028" s="182" t="s">
        <v>94</v>
      </c>
      <c r="G3028" s="182" t="s">
        <v>95</v>
      </c>
      <c r="H3028" s="17"/>
      <c r="I3028" s="182" t="s">
        <v>295</v>
      </c>
      <c r="J3028" s="182" t="s">
        <v>320</v>
      </c>
      <c r="K3028" s="183">
        <v>45516</v>
      </c>
      <c r="L3028" s="183">
        <v>45576</v>
      </c>
      <c r="M3028" s="182" t="s">
        <v>519</v>
      </c>
      <c r="N3028" s="182">
        <v>74200</v>
      </c>
      <c r="O3028" s="182" t="s">
        <v>621</v>
      </c>
      <c r="P3028" s="182" t="s">
        <v>1025</v>
      </c>
      <c r="Q3028" s="182" t="s">
        <v>3998</v>
      </c>
      <c r="R3028" s="182" t="s">
        <v>5908</v>
      </c>
    </row>
    <row r="3029" spans="1:18" x14ac:dyDescent="0.2">
      <c r="A3029" s="182" t="s">
        <v>99</v>
      </c>
      <c r="B3029" s="182" t="s">
        <v>252</v>
      </c>
      <c r="C3029" s="183">
        <v>45588</v>
      </c>
      <c r="D3029" s="183">
        <v>45637</v>
      </c>
      <c r="E3029" s="183">
        <v>45616</v>
      </c>
      <c r="F3029" s="182" t="s">
        <v>98</v>
      </c>
      <c r="G3029" s="182" t="s">
        <v>95</v>
      </c>
      <c r="H3029" s="17"/>
      <c r="I3029" s="182" t="s">
        <v>295</v>
      </c>
      <c r="J3029" s="182" t="s">
        <v>319</v>
      </c>
      <c r="K3029" s="183">
        <v>45547</v>
      </c>
      <c r="L3029" s="183">
        <v>45637</v>
      </c>
      <c r="M3029" s="182" t="s">
        <v>461</v>
      </c>
      <c r="N3029" s="182">
        <v>74200</v>
      </c>
      <c r="O3029" s="182" t="s">
        <v>1370</v>
      </c>
      <c r="P3029" s="182" t="s">
        <v>1103</v>
      </c>
      <c r="Q3029" s="182" t="s">
        <v>3999</v>
      </c>
      <c r="R3029" s="182" t="s">
        <v>5909</v>
      </c>
    </row>
    <row r="3030" spans="1:18" x14ac:dyDescent="0.2">
      <c r="A3030" s="182" t="s">
        <v>99</v>
      </c>
      <c r="B3030" s="182" t="s">
        <v>252</v>
      </c>
      <c r="C3030" s="183">
        <v>45588</v>
      </c>
      <c r="D3030" s="183">
        <v>45637</v>
      </c>
      <c r="E3030" s="183">
        <v>45588</v>
      </c>
      <c r="F3030" s="182" t="s">
        <v>94</v>
      </c>
      <c r="G3030" s="182" t="s">
        <v>95</v>
      </c>
      <c r="H3030" s="17"/>
      <c r="I3030" s="182" t="s">
        <v>295</v>
      </c>
      <c r="J3030" s="182" t="s">
        <v>319</v>
      </c>
      <c r="K3030" s="183">
        <v>45547</v>
      </c>
      <c r="L3030" s="183">
        <v>45637</v>
      </c>
      <c r="M3030" s="182" t="s">
        <v>461</v>
      </c>
      <c r="N3030" s="182">
        <v>74200</v>
      </c>
      <c r="O3030" s="182" t="s">
        <v>1370</v>
      </c>
      <c r="P3030" s="182" t="s">
        <v>1103</v>
      </c>
      <c r="Q3030" s="182" t="s">
        <v>4000</v>
      </c>
      <c r="R3030" s="182" t="s">
        <v>5910</v>
      </c>
    </row>
    <row r="3031" spans="1:18" x14ac:dyDescent="0.2">
      <c r="A3031" s="182" t="s">
        <v>99</v>
      </c>
      <c r="B3031" s="182" t="s">
        <v>104</v>
      </c>
      <c r="C3031" s="183">
        <v>45588</v>
      </c>
      <c r="D3031" s="183">
        <v>45731</v>
      </c>
      <c r="E3031" s="183">
        <v>45588</v>
      </c>
      <c r="F3031" s="182" t="s">
        <v>94</v>
      </c>
      <c r="G3031" s="182" t="s">
        <v>95</v>
      </c>
      <c r="H3031" s="17"/>
      <c r="I3031" s="182" t="s">
        <v>295</v>
      </c>
      <c r="J3031" s="182" t="s">
        <v>320</v>
      </c>
      <c r="K3031" s="183">
        <v>45580</v>
      </c>
      <c r="L3031" s="183">
        <v>45582</v>
      </c>
      <c r="M3031" s="182" t="s">
        <v>558</v>
      </c>
      <c r="N3031" s="182">
        <v>74500</v>
      </c>
      <c r="O3031" s="182" t="s">
        <v>1096</v>
      </c>
      <c r="P3031" s="182" t="s">
        <v>1097</v>
      </c>
      <c r="Q3031" s="182" t="s">
        <v>4001</v>
      </c>
      <c r="R3031" s="182" t="s">
        <v>5911</v>
      </c>
    </row>
    <row r="3032" spans="1:18" x14ac:dyDescent="0.2">
      <c r="A3032" s="182" t="s">
        <v>99</v>
      </c>
      <c r="B3032" s="182" t="s">
        <v>208</v>
      </c>
      <c r="C3032" s="183">
        <v>45588</v>
      </c>
      <c r="D3032" s="183">
        <v>45855</v>
      </c>
      <c r="E3032" s="183">
        <v>45623</v>
      </c>
      <c r="F3032" s="182" t="s">
        <v>98</v>
      </c>
      <c r="G3032" s="182" t="s">
        <v>95</v>
      </c>
      <c r="H3032" s="17"/>
      <c r="I3032" s="182" t="s">
        <v>295</v>
      </c>
      <c r="J3032" s="182" t="s">
        <v>320</v>
      </c>
      <c r="K3032" s="183">
        <v>45527</v>
      </c>
      <c r="L3032" s="183">
        <v>45855</v>
      </c>
      <c r="M3032" s="182" t="s">
        <v>505</v>
      </c>
      <c r="N3032" s="182">
        <v>74140</v>
      </c>
      <c r="O3032" s="182" t="s">
        <v>1342</v>
      </c>
      <c r="P3032" s="182" t="s">
        <v>611</v>
      </c>
      <c r="Q3032" s="182" t="s">
        <v>4002</v>
      </c>
      <c r="R3032" s="182" t="s">
        <v>5912</v>
      </c>
    </row>
    <row r="3033" spans="1:18" x14ac:dyDescent="0.2">
      <c r="A3033" s="182" t="s">
        <v>99</v>
      </c>
      <c r="B3033" s="182" t="s">
        <v>208</v>
      </c>
      <c r="C3033" s="183">
        <v>45588</v>
      </c>
      <c r="D3033" s="183">
        <v>45855</v>
      </c>
      <c r="E3033" s="183">
        <v>45588</v>
      </c>
      <c r="F3033" s="182" t="s">
        <v>94</v>
      </c>
      <c r="G3033" s="182" t="s">
        <v>95</v>
      </c>
      <c r="H3033" s="17"/>
      <c r="I3033" s="182" t="s">
        <v>295</v>
      </c>
      <c r="J3033" s="182" t="s">
        <v>320</v>
      </c>
      <c r="K3033" s="183">
        <v>45527</v>
      </c>
      <c r="L3033" s="183">
        <v>45855</v>
      </c>
      <c r="M3033" s="182" t="s">
        <v>505</v>
      </c>
      <c r="N3033" s="182">
        <v>74140</v>
      </c>
      <c r="O3033" s="182" t="s">
        <v>1342</v>
      </c>
      <c r="P3033" s="182" t="s">
        <v>611</v>
      </c>
      <c r="Q3033" s="182" t="s">
        <v>4003</v>
      </c>
      <c r="R3033" s="182" t="s">
        <v>5913</v>
      </c>
    </row>
    <row r="3034" spans="1:18" x14ac:dyDescent="0.2">
      <c r="A3034" s="182" t="s">
        <v>99</v>
      </c>
      <c r="B3034" s="182" t="s">
        <v>157</v>
      </c>
      <c r="C3034" s="183">
        <v>45588</v>
      </c>
      <c r="D3034" s="183">
        <v>45689</v>
      </c>
      <c r="E3034" s="183">
        <v>45623</v>
      </c>
      <c r="F3034" s="182" t="s">
        <v>98</v>
      </c>
      <c r="G3034" s="182" t="s">
        <v>95</v>
      </c>
      <c r="H3034" s="17"/>
      <c r="I3034" s="182" t="s">
        <v>295</v>
      </c>
      <c r="J3034" s="182" t="s">
        <v>320</v>
      </c>
      <c r="K3034" s="183">
        <v>45553</v>
      </c>
      <c r="L3034" s="183">
        <v>45689</v>
      </c>
      <c r="M3034" s="182" t="s">
        <v>564</v>
      </c>
      <c r="N3034" s="182">
        <v>74200</v>
      </c>
      <c r="O3034" s="182" t="s">
        <v>1098</v>
      </c>
      <c r="P3034" s="182" t="s">
        <v>1099</v>
      </c>
      <c r="Q3034" s="182" t="s">
        <v>4004</v>
      </c>
      <c r="R3034" s="182" t="s">
        <v>5914</v>
      </c>
    </row>
    <row r="3035" spans="1:18" x14ac:dyDescent="0.2">
      <c r="A3035" s="182" t="s">
        <v>99</v>
      </c>
      <c r="B3035" s="182" t="s">
        <v>157</v>
      </c>
      <c r="C3035" s="183">
        <v>45588</v>
      </c>
      <c r="D3035" s="183">
        <v>45689</v>
      </c>
      <c r="E3035" s="183">
        <v>45588</v>
      </c>
      <c r="F3035" s="182" t="s">
        <v>94</v>
      </c>
      <c r="G3035" s="182" t="s">
        <v>95</v>
      </c>
      <c r="H3035" s="17"/>
      <c r="I3035" s="182" t="s">
        <v>295</v>
      </c>
      <c r="J3035" s="182" t="s">
        <v>320</v>
      </c>
      <c r="K3035" s="183">
        <v>45553</v>
      </c>
      <c r="L3035" s="183">
        <v>45689</v>
      </c>
      <c r="M3035" s="182" t="s">
        <v>564</v>
      </c>
      <c r="N3035" s="182">
        <v>74200</v>
      </c>
      <c r="O3035" s="182" t="s">
        <v>1098</v>
      </c>
      <c r="P3035" s="182" t="s">
        <v>1099</v>
      </c>
      <c r="Q3035" s="182" t="s">
        <v>4005</v>
      </c>
      <c r="R3035" s="182" t="s">
        <v>5915</v>
      </c>
    </row>
    <row r="3036" spans="1:18" x14ac:dyDescent="0.2">
      <c r="A3036" s="182" t="s">
        <v>99</v>
      </c>
      <c r="B3036" s="182" t="s">
        <v>209</v>
      </c>
      <c r="C3036" s="183">
        <v>45588</v>
      </c>
      <c r="D3036" s="183">
        <v>45741</v>
      </c>
      <c r="E3036" s="183">
        <v>45602</v>
      </c>
      <c r="F3036" s="182" t="s">
        <v>98</v>
      </c>
      <c r="G3036" s="182" t="s">
        <v>95</v>
      </c>
      <c r="H3036" s="17"/>
      <c r="I3036" s="182" t="s">
        <v>295</v>
      </c>
      <c r="J3036" s="182" t="s">
        <v>320</v>
      </c>
      <c r="K3036" s="183">
        <v>45559</v>
      </c>
      <c r="L3036" s="183">
        <v>45576</v>
      </c>
      <c r="M3036" s="182" t="s">
        <v>558</v>
      </c>
      <c r="N3036" s="182">
        <v>74500</v>
      </c>
      <c r="O3036" s="182" t="s">
        <v>1362</v>
      </c>
      <c r="P3036" s="182" t="s">
        <v>985</v>
      </c>
      <c r="Q3036" s="182" t="s">
        <v>4006</v>
      </c>
      <c r="R3036" s="182" t="s">
        <v>5916</v>
      </c>
    </row>
    <row r="3037" spans="1:18" x14ac:dyDescent="0.2">
      <c r="A3037" s="182" t="s">
        <v>99</v>
      </c>
      <c r="B3037" s="182" t="s">
        <v>209</v>
      </c>
      <c r="C3037" s="183">
        <v>45588</v>
      </c>
      <c r="D3037" s="183">
        <v>45741</v>
      </c>
      <c r="E3037" s="183">
        <v>45588</v>
      </c>
      <c r="F3037" s="182" t="s">
        <v>94</v>
      </c>
      <c r="G3037" s="182" t="s">
        <v>95</v>
      </c>
      <c r="H3037" s="17"/>
      <c r="I3037" s="182" t="s">
        <v>295</v>
      </c>
      <c r="J3037" s="182" t="s">
        <v>320</v>
      </c>
      <c r="K3037" s="183">
        <v>45559</v>
      </c>
      <c r="L3037" s="183">
        <v>45576</v>
      </c>
      <c r="M3037" s="182" t="s">
        <v>558</v>
      </c>
      <c r="N3037" s="182">
        <v>74500</v>
      </c>
      <c r="O3037" s="182" t="s">
        <v>1362</v>
      </c>
      <c r="P3037" s="182" t="s">
        <v>985</v>
      </c>
      <c r="Q3037" s="182" t="s">
        <v>4007</v>
      </c>
      <c r="R3037" s="182" t="s">
        <v>5917</v>
      </c>
    </row>
    <row r="3038" spans="1:18" x14ac:dyDescent="0.2">
      <c r="A3038" s="182" t="s">
        <v>92</v>
      </c>
      <c r="B3038" s="182" t="s">
        <v>105</v>
      </c>
      <c r="C3038" s="183">
        <v>45587</v>
      </c>
      <c r="D3038" s="183">
        <v>45758</v>
      </c>
      <c r="E3038" s="183">
        <v>45587</v>
      </c>
      <c r="F3038" s="182" t="s">
        <v>94</v>
      </c>
      <c r="G3038" s="182" t="s">
        <v>95</v>
      </c>
      <c r="H3038" s="17"/>
      <c r="I3038" s="182" t="s">
        <v>295</v>
      </c>
      <c r="J3038" s="182" t="s">
        <v>320</v>
      </c>
      <c r="K3038" s="183">
        <v>45573</v>
      </c>
      <c r="L3038" s="183">
        <v>45758</v>
      </c>
      <c r="M3038" s="182" t="s">
        <v>530</v>
      </c>
      <c r="N3038" s="182">
        <v>74160</v>
      </c>
      <c r="O3038" s="182" t="s">
        <v>1355</v>
      </c>
      <c r="P3038" s="182" t="s">
        <v>844</v>
      </c>
      <c r="Q3038" s="182" t="s">
        <v>4008</v>
      </c>
      <c r="R3038" s="182" t="s">
        <v>5918</v>
      </c>
    </row>
    <row r="3039" spans="1:18" x14ac:dyDescent="0.2">
      <c r="A3039" s="182" t="s">
        <v>92</v>
      </c>
      <c r="B3039" s="182" t="s">
        <v>185</v>
      </c>
      <c r="C3039" s="183">
        <v>45587</v>
      </c>
      <c r="D3039" s="183">
        <v>45777</v>
      </c>
      <c r="E3039" s="183">
        <v>45587</v>
      </c>
      <c r="F3039" s="182" t="s">
        <v>94</v>
      </c>
      <c r="G3039" s="182" t="s">
        <v>95</v>
      </c>
      <c r="H3039" s="17"/>
      <c r="I3039" s="182" t="s">
        <v>295</v>
      </c>
      <c r="J3039" s="182" t="s">
        <v>320</v>
      </c>
      <c r="K3039" s="183">
        <v>45468</v>
      </c>
      <c r="L3039" s="183">
        <v>45576</v>
      </c>
      <c r="M3039" s="182" t="s">
        <v>458</v>
      </c>
      <c r="N3039" s="182">
        <v>74160</v>
      </c>
      <c r="O3039" s="182" t="s">
        <v>1340</v>
      </c>
      <c r="P3039" s="182" t="s">
        <v>607</v>
      </c>
      <c r="Q3039" s="182" t="s">
        <v>4009</v>
      </c>
      <c r="R3039" s="182" t="s">
        <v>4009</v>
      </c>
    </row>
    <row r="3040" spans="1:18" x14ac:dyDescent="0.2">
      <c r="A3040" s="182" t="s">
        <v>92</v>
      </c>
      <c r="B3040" s="182" t="s">
        <v>192</v>
      </c>
      <c r="C3040" s="183">
        <v>45587</v>
      </c>
      <c r="D3040" s="183">
        <v>45800</v>
      </c>
      <c r="E3040" s="183">
        <v>45587</v>
      </c>
      <c r="F3040" s="182" t="s">
        <v>94</v>
      </c>
      <c r="G3040" s="182" t="s">
        <v>95</v>
      </c>
      <c r="H3040" s="17"/>
      <c r="I3040" s="182" t="s">
        <v>295</v>
      </c>
      <c r="J3040" s="182" t="s">
        <v>320</v>
      </c>
      <c r="K3040" s="183">
        <v>45567</v>
      </c>
      <c r="L3040" s="183">
        <v>45576</v>
      </c>
      <c r="M3040" s="182" t="s">
        <v>537</v>
      </c>
      <c r="N3040" s="182">
        <v>74160</v>
      </c>
      <c r="O3040" s="182" t="s">
        <v>1307</v>
      </c>
      <c r="P3040" s="182" t="s">
        <v>882</v>
      </c>
      <c r="Q3040" s="182" t="s">
        <v>4010</v>
      </c>
      <c r="R3040" s="182" t="s">
        <v>5919</v>
      </c>
    </row>
    <row r="3041" spans="1:18" x14ac:dyDescent="0.2">
      <c r="A3041" s="182" t="s">
        <v>92</v>
      </c>
      <c r="B3041" s="182" t="s">
        <v>182</v>
      </c>
      <c r="C3041" s="183">
        <v>45587</v>
      </c>
      <c r="D3041" s="183">
        <v>45853</v>
      </c>
      <c r="E3041" s="183">
        <v>45587</v>
      </c>
      <c r="F3041" s="182" t="s">
        <v>94</v>
      </c>
      <c r="G3041" s="182" t="s">
        <v>95</v>
      </c>
      <c r="H3041" s="182" t="s">
        <v>29</v>
      </c>
      <c r="I3041" s="182" t="s">
        <v>295</v>
      </c>
      <c r="J3041" s="182" t="s">
        <v>319</v>
      </c>
      <c r="K3041" s="183">
        <v>45446</v>
      </c>
      <c r="L3041" s="183">
        <v>45853</v>
      </c>
      <c r="M3041" s="182" t="s">
        <v>458</v>
      </c>
      <c r="N3041" s="182">
        <v>74160</v>
      </c>
      <c r="O3041" s="182" t="s">
        <v>683</v>
      </c>
      <c r="P3041" s="182" t="s">
        <v>684</v>
      </c>
      <c r="Q3041" s="182" t="s">
        <v>4011</v>
      </c>
      <c r="R3041" s="182" t="s">
        <v>5920</v>
      </c>
    </row>
    <row r="3042" spans="1:18" x14ac:dyDescent="0.2">
      <c r="A3042" s="182" t="s">
        <v>92</v>
      </c>
      <c r="B3042" s="182" t="s">
        <v>193</v>
      </c>
      <c r="C3042" s="183">
        <v>45587</v>
      </c>
      <c r="D3042" s="183">
        <v>45777</v>
      </c>
      <c r="E3042" s="183">
        <v>45587</v>
      </c>
      <c r="F3042" s="182" t="s">
        <v>94</v>
      </c>
      <c r="G3042" s="182" t="s">
        <v>95</v>
      </c>
      <c r="H3042" s="17"/>
      <c r="I3042" s="182" t="s">
        <v>295</v>
      </c>
      <c r="J3042" s="182" t="s">
        <v>320</v>
      </c>
      <c r="K3042" s="183">
        <v>45567</v>
      </c>
      <c r="L3042" s="183">
        <v>45576</v>
      </c>
      <c r="M3042" s="182" t="s">
        <v>547</v>
      </c>
      <c r="N3042" s="182">
        <v>74520</v>
      </c>
      <c r="O3042" s="182" t="s">
        <v>1341</v>
      </c>
      <c r="P3042" s="182" t="s">
        <v>608</v>
      </c>
      <c r="Q3042" s="182" t="s">
        <v>4012</v>
      </c>
      <c r="R3042" s="182" t="s">
        <v>5921</v>
      </c>
    </row>
    <row r="3043" spans="1:18" x14ac:dyDescent="0.2">
      <c r="A3043" s="182" t="s">
        <v>96</v>
      </c>
      <c r="B3043" s="182" t="s">
        <v>201</v>
      </c>
      <c r="C3043" s="183">
        <v>45586</v>
      </c>
      <c r="D3043" s="183">
        <v>45754</v>
      </c>
      <c r="E3043" s="183">
        <v>45586</v>
      </c>
      <c r="F3043" s="182" t="s">
        <v>94</v>
      </c>
      <c r="G3043" s="182" t="s">
        <v>95</v>
      </c>
      <c r="H3043" s="182" t="s">
        <v>28</v>
      </c>
      <c r="I3043" s="182" t="s">
        <v>295</v>
      </c>
      <c r="J3043" s="182" t="s">
        <v>319</v>
      </c>
      <c r="K3043" s="183">
        <v>45569</v>
      </c>
      <c r="L3043" s="183">
        <v>45573</v>
      </c>
      <c r="M3043" s="182" t="s">
        <v>455</v>
      </c>
      <c r="N3043" s="182">
        <v>74940</v>
      </c>
      <c r="O3043" s="182" t="s">
        <v>738</v>
      </c>
      <c r="P3043" s="182" t="s">
        <v>1053</v>
      </c>
      <c r="Q3043" s="182" t="s">
        <v>4013</v>
      </c>
      <c r="R3043" s="182" t="s">
        <v>5922</v>
      </c>
    </row>
    <row r="3044" spans="1:18" x14ac:dyDescent="0.2">
      <c r="A3044" s="182" t="s">
        <v>120</v>
      </c>
      <c r="B3044" s="182" t="s">
        <v>178</v>
      </c>
      <c r="C3044" s="183">
        <v>45586</v>
      </c>
      <c r="D3044" s="183">
        <v>45741</v>
      </c>
      <c r="E3044" s="183">
        <v>45586</v>
      </c>
      <c r="F3044" s="182" t="s">
        <v>94</v>
      </c>
      <c r="G3044" s="182" t="s">
        <v>95</v>
      </c>
      <c r="H3044" s="182" t="s">
        <v>29</v>
      </c>
      <c r="I3044" s="182" t="s">
        <v>295</v>
      </c>
      <c r="J3044" s="182" t="s">
        <v>319</v>
      </c>
      <c r="K3044" s="183">
        <v>45504</v>
      </c>
      <c r="L3044" s="183">
        <v>45582</v>
      </c>
      <c r="M3044" s="182" t="s">
        <v>456</v>
      </c>
      <c r="N3044" s="182">
        <v>74300</v>
      </c>
      <c r="O3044" s="182" t="s">
        <v>1061</v>
      </c>
      <c r="P3044" s="182" t="s">
        <v>1062</v>
      </c>
      <c r="Q3044" s="182" t="s">
        <v>4014</v>
      </c>
      <c r="R3044" s="182" t="s">
        <v>5923</v>
      </c>
    </row>
    <row r="3045" spans="1:18" x14ac:dyDescent="0.2">
      <c r="A3045" s="182" t="s">
        <v>92</v>
      </c>
      <c r="B3045" s="182" t="s">
        <v>191</v>
      </c>
      <c r="C3045" s="183">
        <v>45586</v>
      </c>
      <c r="D3045" s="183">
        <v>45769</v>
      </c>
      <c r="E3045" s="183">
        <v>45586</v>
      </c>
      <c r="F3045" s="182" t="s">
        <v>94</v>
      </c>
      <c r="G3045" s="182" t="s">
        <v>95</v>
      </c>
      <c r="H3045" s="17"/>
      <c r="I3045" s="182" t="s">
        <v>295</v>
      </c>
      <c r="J3045" s="182" t="s">
        <v>319</v>
      </c>
      <c r="K3045" s="183">
        <v>45526</v>
      </c>
      <c r="L3045" s="183">
        <v>45769</v>
      </c>
      <c r="M3045" s="182" t="s">
        <v>463</v>
      </c>
      <c r="N3045" s="182">
        <v>74100</v>
      </c>
      <c r="O3045" s="182" t="s">
        <v>765</v>
      </c>
      <c r="P3045" s="182" t="s">
        <v>766</v>
      </c>
      <c r="Q3045" s="182" t="s">
        <v>4015</v>
      </c>
      <c r="R3045" s="182" t="s">
        <v>5924</v>
      </c>
    </row>
    <row r="3046" spans="1:18" x14ac:dyDescent="0.2">
      <c r="A3046" s="182" t="s">
        <v>96</v>
      </c>
      <c r="B3046" s="182" t="s">
        <v>202</v>
      </c>
      <c r="C3046" s="183">
        <v>45586</v>
      </c>
      <c r="D3046" s="183">
        <v>45637</v>
      </c>
      <c r="E3046" s="183">
        <v>45586</v>
      </c>
      <c r="F3046" s="182" t="s">
        <v>94</v>
      </c>
      <c r="G3046" s="182" t="s">
        <v>95</v>
      </c>
      <c r="H3046" s="17"/>
      <c r="I3046" s="182" t="s">
        <v>295</v>
      </c>
      <c r="J3046" s="182" t="s">
        <v>321</v>
      </c>
      <c r="K3046" s="183">
        <v>45578</v>
      </c>
      <c r="L3046" s="183">
        <v>45583</v>
      </c>
      <c r="M3046" s="182" t="s">
        <v>455</v>
      </c>
      <c r="N3046" s="182">
        <v>74000</v>
      </c>
      <c r="O3046" s="182" t="s">
        <v>1084</v>
      </c>
      <c r="P3046" s="182" t="s">
        <v>1085</v>
      </c>
      <c r="Q3046" s="182" t="s">
        <v>4016</v>
      </c>
      <c r="R3046" s="182" t="s">
        <v>5925</v>
      </c>
    </row>
    <row r="3047" spans="1:18" x14ac:dyDescent="0.2">
      <c r="A3047" s="182" t="s">
        <v>92</v>
      </c>
      <c r="B3047" s="182" t="s">
        <v>190</v>
      </c>
      <c r="C3047" s="183">
        <v>45589</v>
      </c>
      <c r="D3047" s="183">
        <v>45808</v>
      </c>
      <c r="E3047" s="183">
        <v>45589</v>
      </c>
      <c r="F3047" s="182" t="s">
        <v>94</v>
      </c>
      <c r="G3047" s="182" t="s">
        <v>95</v>
      </c>
      <c r="H3047" s="182" t="s">
        <v>29</v>
      </c>
      <c r="I3047" s="182" t="s">
        <v>295</v>
      </c>
      <c r="J3047" s="182" t="s">
        <v>321</v>
      </c>
      <c r="K3047" s="183">
        <v>45506</v>
      </c>
      <c r="L3047" s="183">
        <v>45566</v>
      </c>
      <c r="M3047" s="182" t="s">
        <v>457</v>
      </c>
      <c r="N3047" s="182">
        <v>74240</v>
      </c>
      <c r="O3047" s="182" t="s">
        <v>1045</v>
      </c>
      <c r="P3047" s="182" t="s">
        <v>747</v>
      </c>
      <c r="Q3047" s="182" t="s">
        <v>4017</v>
      </c>
      <c r="R3047" s="182" t="s">
        <v>5926</v>
      </c>
    </row>
    <row r="3048" spans="1:18" x14ac:dyDescent="0.2">
      <c r="A3048" s="182" t="s">
        <v>92</v>
      </c>
      <c r="B3048" s="182" t="s">
        <v>183</v>
      </c>
      <c r="C3048" s="183">
        <v>45588</v>
      </c>
      <c r="D3048" s="183">
        <v>45771</v>
      </c>
      <c r="E3048" s="183">
        <v>45588</v>
      </c>
      <c r="F3048" s="182" t="s">
        <v>94</v>
      </c>
      <c r="G3048" s="182" t="s">
        <v>95</v>
      </c>
      <c r="H3048" s="182" t="s">
        <v>29</v>
      </c>
      <c r="I3048" s="182" t="s">
        <v>295</v>
      </c>
      <c r="J3048" s="182" t="s">
        <v>319</v>
      </c>
      <c r="K3048" s="183">
        <v>45448</v>
      </c>
      <c r="L3048" s="183">
        <v>45576</v>
      </c>
      <c r="M3048" s="182" t="s">
        <v>457</v>
      </c>
      <c r="N3048" s="182">
        <v>74240</v>
      </c>
      <c r="O3048" s="182" t="s">
        <v>727</v>
      </c>
      <c r="P3048" s="182" t="s">
        <v>728</v>
      </c>
      <c r="Q3048" s="182" t="s">
        <v>4018</v>
      </c>
      <c r="R3048" s="182" t="s">
        <v>5927</v>
      </c>
    </row>
    <row r="3049" spans="1:18" x14ac:dyDescent="0.2">
      <c r="A3049" s="182" t="s">
        <v>99</v>
      </c>
      <c r="B3049" s="182" t="s">
        <v>103</v>
      </c>
      <c r="C3049" s="183">
        <v>45581</v>
      </c>
      <c r="D3049" s="183">
        <v>45747</v>
      </c>
      <c r="E3049" s="183">
        <v>45587</v>
      </c>
      <c r="F3049" s="182" t="s">
        <v>94</v>
      </c>
      <c r="G3049" s="182" t="s">
        <v>95</v>
      </c>
      <c r="H3049" s="17"/>
      <c r="I3049" s="182" t="s">
        <v>295</v>
      </c>
      <c r="J3049" s="182" t="s">
        <v>320</v>
      </c>
      <c r="K3049" s="183">
        <v>45560</v>
      </c>
      <c r="L3049" s="183">
        <v>45576</v>
      </c>
      <c r="M3049" s="182" t="s">
        <v>558</v>
      </c>
      <c r="N3049" s="182">
        <v>74500</v>
      </c>
      <c r="O3049" s="182" t="s">
        <v>1069</v>
      </c>
      <c r="P3049" s="182" t="s">
        <v>1070</v>
      </c>
      <c r="Q3049" s="182" t="s">
        <v>4019</v>
      </c>
      <c r="R3049" s="182" t="s">
        <v>5928</v>
      </c>
    </row>
    <row r="3050" spans="1:18" x14ac:dyDescent="0.2">
      <c r="A3050" s="182" t="s">
        <v>92</v>
      </c>
      <c r="B3050" s="182" t="s">
        <v>186</v>
      </c>
      <c r="C3050" s="183">
        <v>45587</v>
      </c>
      <c r="D3050" s="183">
        <v>45944</v>
      </c>
      <c r="E3050" s="183">
        <v>45587</v>
      </c>
      <c r="F3050" s="182" t="s">
        <v>94</v>
      </c>
      <c r="G3050" s="182" t="s">
        <v>95</v>
      </c>
      <c r="H3050" s="182" t="s">
        <v>28</v>
      </c>
      <c r="I3050" s="182" t="s">
        <v>295</v>
      </c>
      <c r="J3050" s="182" t="s">
        <v>319</v>
      </c>
      <c r="K3050" s="183">
        <v>45469</v>
      </c>
      <c r="L3050" s="183">
        <v>45944</v>
      </c>
      <c r="M3050" s="182" t="s">
        <v>463</v>
      </c>
      <c r="N3050" s="182">
        <v>74100</v>
      </c>
      <c r="O3050" s="182" t="s">
        <v>809</v>
      </c>
      <c r="P3050" s="182" t="s">
        <v>782</v>
      </c>
      <c r="Q3050" s="182" t="s">
        <v>4020</v>
      </c>
      <c r="R3050" s="182" t="s">
        <v>5929</v>
      </c>
    </row>
    <row r="3051" spans="1:18" x14ac:dyDescent="0.2">
      <c r="A3051" s="182" t="s">
        <v>92</v>
      </c>
      <c r="B3051" s="182" t="s">
        <v>194</v>
      </c>
      <c r="C3051" s="183">
        <v>45586</v>
      </c>
      <c r="D3051" s="183">
        <v>45877</v>
      </c>
      <c r="E3051" s="183">
        <v>45586</v>
      </c>
      <c r="F3051" s="182" t="s">
        <v>94</v>
      </c>
      <c r="G3051" s="182" t="s">
        <v>95</v>
      </c>
      <c r="H3051" s="182" t="s">
        <v>27</v>
      </c>
      <c r="I3051" s="182" t="s">
        <v>295</v>
      </c>
      <c r="J3051" s="182" t="s">
        <v>319</v>
      </c>
      <c r="K3051" s="183">
        <v>45569</v>
      </c>
      <c r="L3051" s="183">
        <v>45761</v>
      </c>
      <c r="M3051" s="182" t="s">
        <v>457</v>
      </c>
      <c r="N3051" s="182">
        <v>74240</v>
      </c>
      <c r="O3051" s="182" t="s">
        <v>1314</v>
      </c>
      <c r="P3051" s="182" t="s">
        <v>819</v>
      </c>
      <c r="Q3051" s="182" t="s">
        <v>4021</v>
      </c>
      <c r="R3051" s="182" t="s">
        <v>5930</v>
      </c>
    </row>
    <row r="3052" spans="1:18" x14ac:dyDescent="0.2">
      <c r="A3052" s="182" t="s">
        <v>92</v>
      </c>
      <c r="B3052" s="182" t="s">
        <v>188</v>
      </c>
      <c r="C3052" s="183">
        <v>45587</v>
      </c>
      <c r="D3052" s="183">
        <v>45716</v>
      </c>
      <c r="E3052" s="183">
        <v>45587</v>
      </c>
      <c r="F3052" s="182" t="s">
        <v>94</v>
      </c>
      <c r="G3052" s="182" t="s">
        <v>95</v>
      </c>
      <c r="H3052" s="17"/>
      <c r="I3052" s="182" t="s">
        <v>295</v>
      </c>
      <c r="J3052" s="182" t="s">
        <v>319</v>
      </c>
      <c r="K3052" s="183">
        <v>45495</v>
      </c>
      <c r="L3052" s="183">
        <v>45580</v>
      </c>
      <c r="M3052" s="182" t="s">
        <v>563</v>
      </c>
      <c r="N3052" s="182">
        <v>74100</v>
      </c>
      <c r="O3052" s="182" t="s">
        <v>1086</v>
      </c>
      <c r="P3052" s="182" t="s">
        <v>1087</v>
      </c>
      <c r="Q3052" s="182" t="s">
        <v>4022</v>
      </c>
      <c r="R3052" s="182" t="s">
        <v>5931</v>
      </c>
    </row>
    <row r="3053" spans="1:18" x14ac:dyDescent="0.2">
      <c r="A3053" s="182" t="s">
        <v>92</v>
      </c>
      <c r="B3053" s="182" t="s">
        <v>366</v>
      </c>
      <c r="C3053" s="183">
        <v>45591</v>
      </c>
      <c r="D3053" s="183">
        <v>45900</v>
      </c>
      <c r="E3053" s="183">
        <v>45591</v>
      </c>
      <c r="F3053" s="182" t="s">
        <v>94</v>
      </c>
      <c r="G3053" s="182" t="s">
        <v>95</v>
      </c>
      <c r="H3053" s="182" t="s">
        <v>29</v>
      </c>
      <c r="I3053" s="182" t="s">
        <v>295</v>
      </c>
      <c r="J3053" s="182" t="s">
        <v>319</v>
      </c>
      <c r="K3053" s="183">
        <v>45462</v>
      </c>
      <c r="L3053" s="183">
        <v>45593</v>
      </c>
      <c r="M3053" s="182" t="s">
        <v>463</v>
      </c>
      <c r="N3053" s="182">
        <v>74100</v>
      </c>
      <c r="O3053" s="182" t="s">
        <v>1285</v>
      </c>
      <c r="P3053" s="182" t="s">
        <v>850</v>
      </c>
      <c r="Q3053" s="182" t="s">
        <v>4023</v>
      </c>
      <c r="R3053" s="182" t="s">
        <v>5932</v>
      </c>
    </row>
    <row r="3054" spans="1:18" x14ac:dyDescent="0.2">
      <c r="A3054" s="182" t="s">
        <v>92</v>
      </c>
      <c r="B3054" s="182" t="s">
        <v>123</v>
      </c>
      <c r="C3054" s="183">
        <v>45589</v>
      </c>
      <c r="D3054" s="183">
        <v>45856</v>
      </c>
      <c r="E3054" s="183">
        <v>45589</v>
      </c>
      <c r="F3054" s="182" t="s">
        <v>94</v>
      </c>
      <c r="G3054" s="182" t="s">
        <v>95</v>
      </c>
      <c r="H3054" s="182" t="s">
        <v>29</v>
      </c>
      <c r="I3054" s="182" t="s">
        <v>295</v>
      </c>
      <c r="J3054" s="182" t="s">
        <v>321</v>
      </c>
      <c r="K3054" s="183">
        <v>45505</v>
      </c>
      <c r="L3054" s="183">
        <v>45576</v>
      </c>
      <c r="M3054" s="182" t="s">
        <v>463</v>
      </c>
      <c r="N3054" s="182">
        <v>74100</v>
      </c>
      <c r="O3054" s="182" t="s">
        <v>907</v>
      </c>
      <c r="P3054" s="182" t="s">
        <v>908</v>
      </c>
      <c r="Q3054" s="182" t="s">
        <v>4024</v>
      </c>
      <c r="R3054" s="182" t="s">
        <v>5933</v>
      </c>
    </row>
    <row r="3055" spans="1:18" x14ac:dyDescent="0.2">
      <c r="A3055" s="182" t="s">
        <v>96</v>
      </c>
      <c r="B3055" s="182" t="s">
        <v>101</v>
      </c>
      <c r="C3055" s="183">
        <v>45579</v>
      </c>
      <c r="D3055" s="183">
        <v>45762</v>
      </c>
      <c r="E3055" s="183">
        <v>45583</v>
      </c>
      <c r="F3055" s="182" t="s">
        <v>94</v>
      </c>
      <c r="G3055" s="182" t="s">
        <v>95</v>
      </c>
      <c r="H3055" s="182" t="s">
        <v>28</v>
      </c>
      <c r="I3055" s="182" t="s">
        <v>295</v>
      </c>
      <c r="J3055" s="182" t="s">
        <v>319</v>
      </c>
      <c r="K3055" s="183">
        <v>45569</v>
      </c>
      <c r="L3055" s="183">
        <v>45572</v>
      </c>
      <c r="M3055" s="182" t="s">
        <v>455</v>
      </c>
      <c r="N3055" s="182">
        <v>74960</v>
      </c>
      <c r="O3055" s="182" t="s">
        <v>1051</v>
      </c>
      <c r="P3055" s="182" t="s">
        <v>1052</v>
      </c>
      <c r="Q3055" s="182" t="s">
        <v>4025</v>
      </c>
      <c r="R3055" s="182" t="s">
        <v>5934</v>
      </c>
    </row>
    <row r="3056" spans="1:18" x14ac:dyDescent="0.2">
      <c r="A3056" s="182" t="s">
        <v>92</v>
      </c>
      <c r="B3056" s="182" t="s">
        <v>206</v>
      </c>
      <c r="C3056" s="183">
        <v>45589</v>
      </c>
      <c r="D3056" s="183">
        <v>45722</v>
      </c>
      <c r="E3056" s="183">
        <v>45589</v>
      </c>
      <c r="F3056" s="182" t="s">
        <v>94</v>
      </c>
      <c r="G3056" s="182" t="s">
        <v>95</v>
      </c>
      <c r="H3056" s="182" t="s">
        <v>29</v>
      </c>
      <c r="I3056" s="182" t="s">
        <v>295</v>
      </c>
      <c r="J3056" s="182" t="s">
        <v>319</v>
      </c>
      <c r="K3056" s="183">
        <v>45588</v>
      </c>
      <c r="L3056" s="183">
        <v>45588</v>
      </c>
      <c r="M3056" s="182" t="s">
        <v>457</v>
      </c>
      <c r="N3056" s="182">
        <v>74240</v>
      </c>
      <c r="O3056" s="182" t="s">
        <v>1368</v>
      </c>
      <c r="P3056" s="182" t="s">
        <v>1077</v>
      </c>
      <c r="Q3056" s="182" t="s">
        <v>4026</v>
      </c>
      <c r="R3056" s="182" t="s">
        <v>5935</v>
      </c>
    </row>
  </sheetData>
  <sortState xmlns:xlrd2="http://schemas.microsoft.com/office/spreadsheetml/2017/richdata2" ref="A2:R2871">
    <sortCondition descending="1" ref="K1:K2871"/>
  </sortState>
  <conditionalFormatting sqref="B3057:B1048576">
    <cfRule type="duplicateValues" dxfId="181" priority="2"/>
    <cfRule type="duplicateValues" dxfId="180" priority="4"/>
    <cfRule type="duplicateValues" dxfId="179" priority="5"/>
  </conditionalFormatting>
  <conditionalFormatting sqref="Q3057:R1048576">
    <cfRule type="duplicateValues" dxfId="178" priority="1"/>
  </conditionalFormatting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6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51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41" priority="25">
      <formula>#REF!="Annulée"</formula>
    </cfRule>
    <cfRule type="cellIs" dxfId="140" priority="26" operator="equal">
      <formula>"Sursis"</formula>
    </cfRule>
    <cfRule type="expression" dxfId="139" priority="27">
      <formula>#REF!="Démarrée"</formula>
    </cfRule>
    <cfRule type="expression" dxfId="138" priority="28">
      <formula>#REF!="Achevée"</formula>
    </cfRule>
    <cfRule type="expression" dxfId="137" priority="29">
      <formula>#REF!="Refusée"</formula>
    </cfRule>
    <cfRule type="expression" dxfId="136" priority="30">
      <formula>#REF!="Accordée"</formula>
    </cfRule>
  </conditionalFormatting>
  <dataValidations count="1">
    <dataValidation type="list" allowBlank="1" showInputMessage="1" showErrorMessage="1" sqref="G3:G1048576" xr:uid="{A3B78561-AA3D-244F-AC41-AEB4A9DE6F73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6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52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35" priority="25">
      <formula>#REF!="Annulée"</formula>
    </cfRule>
    <cfRule type="cellIs" dxfId="134" priority="26" operator="equal">
      <formula>"Sursis"</formula>
    </cfRule>
    <cfRule type="expression" dxfId="133" priority="27">
      <formula>#REF!="Démarrée"</formula>
    </cfRule>
    <cfRule type="expression" dxfId="132" priority="28">
      <formula>#REF!="Achevée"</formula>
    </cfRule>
    <cfRule type="expression" dxfId="131" priority="29">
      <formula>#REF!="Refusée"</formula>
    </cfRule>
    <cfRule type="expression" dxfId="130" priority="30">
      <formula>#REF!="Accordée"</formula>
    </cfRule>
  </conditionalFormatting>
  <dataValidations count="1">
    <dataValidation type="list" allowBlank="1" showInputMessage="1" showErrorMessage="1" sqref="G3:G1048576" xr:uid="{525CD496-A986-304E-B23A-54474C4FC79B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:DO200"/>
  <sheetViews>
    <sheetView topLeftCell="B1" zoomScaleNormal="100" workbookViewId="0">
      <pane xSplit="2" ySplit="7" topLeftCell="L8" activePane="bottomRight" state="frozen"/>
      <selection activeCell="B1" sqref="B1"/>
      <selection pane="topRight" activeCell="D1" sqref="D1"/>
      <selection pane="bottomLeft" activeCell="B8" sqref="B8"/>
      <selection pane="bottomRight" activeCell="D8" sqref="D8"/>
    </sheetView>
  </sheetViews>
  <sheetFormatPr baseColWidth="10" defaultColWidth="9.1640625" defaultRowHeight="15" x14ac:dyDescent="0.2"/>
  <cols>
    <col min="1" max="1" width="25.83203125" hidden="1" customWidth="1"/>
    <col min="2" max="2" width="18.33203125" bestFit="1" customWidth="1"/>
    <col min="3" max="3" width="12.1640625" bestFit="1" customWidth="1"/>
    <col min="4" max="4" width="3.33203125" bestFit="1" customWidth="1"/>
    <col min="5" max="5" width="20" bestFit="1" customWidth="1"/>
    <col min="6" max="6" width="5.33203125" bestFit="1" customWidth="1"/>
    <col min="7" max="10" width="10.83203125" customWidth="1"/>
    <col min="11" max="11" width="14.5" bestFit="1" customWidth="1"/>
    <col min="12" max="13" width="2.83203125" customWidth="1"/>
    <col min="14" max="67" width="2.83203125" style="83" customWidth="1"/>
    <col min="68" max="119" width="2.83203125" customWidth="1"/>
  </cols>
  <sheetData>
    <row r="1" spans="1:119" ht="21" customHeight="1" x14ac:dyDescent="0.2">
      <c r="A1" s="215" t="s">
        <v>11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21" x14ac:dyDescent="0.2">
      <c r="A2" s="216" t="s">
        <v>50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198">
        <v>2024</v>
      </c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00"/>
      <c r="X2" s="198">
        <v>2025</v>
      </c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200"/>
      <c r="BT2" s="198">
        <v>2026</v>
      </c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200"/>
    </row>
    <row r="3" spans="1:119" ht="21" hidden="1" x14ac:dyDescent="0.2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4">
        <v>2024</v>
      </c>
      <c r="M3" s="154">
        <v>2024</v>
      </c>
      <c r="N3" s="154">
        <v>2024</v>
      </c>
      <c r="O3" s="154">
        <v>2024</v>
      </c>
      <c r="P3" s="154">
        <v>2024</v>
      </c>
      <c r="Q3" s="154">
        <v>2024</v>
      </c>
      <c r="R3" s="154">
        <v>2024</v>
      </c>
      <c r="S3" s="154">
        <v>2024</v>
      </c>
      <c r="T3" s="154">
        <v>2024</v>
      </c>
      <c r="U3" s="154">
        <v>2024</v>
      </c>
      <c r="V3" s="154">
        <v>2024</v>
      </c>
      <c r="W3" s="154">
        <v>2024</v>
      </c>
      <c r="X3" s="154">
        <v>2025</v>
      </c>
      <c r="Y3" s="154">
        <v>2025</v>
      </c>
      <c r="Z3" s="154">
        <v>2025</v>
      </c>
      <c r="AA3" s="154">
        <v>2025</v>
      </c>
      <c r="AB3" s="154">
        <v>2025</v>
      </c>
      <c r="AC3" s="154">
        <v>2025</v>
      </c>
      <c r="AD3" s="154">
        <v>2025</v>
      </c>
      <c r="AE3" s="154">
        <v>2025</v>
      </c>
      <c r="AF3" s="154">
        <v>2025</v>
      </c>
      <c r="AG3" s="154">
        <v>2025</v>
      </c>
      <c r="AH3" s="154">
        <v>2025</v>
      </c>
      <c r="AI3" s="154">
        <v>2025</v>
      </c>
      <c r="AJ3" s="154">
        <v>2025</v>
      </c>
      <c r="AK3" s="154">
        <v>2025</v>
      </c>
      <c r="AL3" s="154">
        <v>2025</v>
      </c>
      <c r="AM3" s="154">
        <v>2025</v>
      </c>
      <c r="AN3" s="154">
        <v>2025</v>
      </c>
      <c r="AO3" s="154">
        <v>2025</v>
      </c>
      <c r="AP3" s="154">
        <v>2025</v>
      </c>
      <c r="AQ3" s="154">
        <v>2025</v>
      </c>
      <c r="AR3" s="154">
        <v>2025</v>
      </c>
      <c r="AS3" s="154">
        <v>2025</v>
      </c>
      <c r="AT3" s="154">
        <v>2025</v>
      </c>
      <c r="AU3" s="154">
        <v>2025</v>
      </c>
      <c r="AV3" s="154">
        <v>2025</v>
      </c>
      <c r="AW3" s="154">
        <v>2025</v>
      </c>
      <c r="AX3" s="154">
        <v>2025</v>
      </c>
      <c r="AY3" s="154">
        <v>2025</v>
      </c>
      <c r="AZ3" s="154">
        <v>2025</v>
      </c>
      <c r="BA3" s="154">
        <v>2025</v>
      </c>
      <c r="BB3" s="154">
        <v>2025</v>
      </c>
      <c r="BC3" s="154">
        <v>2025</v>
      </c>
      <c r="BD3" s="154">
        <v>2025</v>
      </c>
      <c r="BE3" s="154">
        <v>2025</v>
      </c>
      <c r="BF3" s="154">
        <v>2025</v>
      </c>
      <c r="BG3" s="154">
        <v>2025</v>
      </c>
      <c r="BH3" s="154">
        <v>2025</v>
      </c>
      <c r="BI3" s="154">
        <v>2025</v>
      </c>
      <c r="BJ3" s="154">
        <v>2025</v>
      </c>
      <c r="BK3" s="154">
        <v>2025</v>
      </c>
      <c r="BL3" s="154">
        <v>2025</v>
      </c>
      <c r="BM3" s="154">
        <v>2025</v>
      </c>
      <c r="BN3" s="154">
        <v>2025</v>
      </c>
      <c r="BO3" s="154">
        <v>2025</v>
      </c>
      <c r="BP3" s="154">
        <v>2025</v>
      </c>
      <c r="BQ3" s="154">
        <v>2025</v>
      </c>
      <c r="BR3" s="154">
        <v>2025</v>
      </c>
      <c r="BS3" s="154">
        <v>2025</v>
      </c>
      <c r="BT3" s="154">
        <v>2026</v>
      </c>
      <c r="BU3" s="154">
        <v>2026</v>
      </c>
      <c r="BV3" s="154">
        <v>2026</v>
      </c>
      <c r="BW3" s="154">
        <v>2026</v>
      </c>
      <c r="BX3" s="154">
        <v>2026</v>
      </c>
      <c r="BY3" s="154">
        <v>2026</v>
      </c>
      <c r="BZ3" s="154">
        <v>2026</v>
      </c>
      <c r="CA3" s="154">
        <v>2026</v>
      </c>
      <c r="CB3" s="154">
        <v>2026</v>
      </c>
      <c r="CC3" s="154">
        <v>2026</v>
      </c>
      <c r="CD3" s="154">
        <v>2026</v>
      </c>
      <c r="CE3" s="154">
        <v>2026</v>
      </c>
      <c r="CF3" s="154">
        <v>2026</v>
      </c>
      <c r="CG3" s="154">
        <v>2026</v>
      </c>
      <c r="CH3" s="154">
        <v>2026</v>
      </c>
      <c r="CI3" s="154">
        <v>2026</v>
      </c>
      <c r="CJ3" s="154">
        <v>2026</v>
      </c>
      <c r="CK3" s="154">
        <v>2026</v>
      </c>
      <c r="CL3" s="154">
        <v>2026</v>
      </c>
      <c r="CM3" s="154">
        <v>2026</v>
      </c>
      <c r="CN3" s="154">
        <v>2026</v>
      </c>
      <c r="CO3" s="154">
        <v>2026</v>
      </c>
      <c r="CP3" s="154">
        <v>2026</v>
      </c>
      <c r="CQ3" s="154">
        <v>2026</v>
      </c>
      <c r="CR3" s="154">
        <v>2026</v>
      </c>
      <c r="CS3" s="154">
        <v>2026</v>
      </c>
      <c r="CT3" s="154">
        <v>2026</v>
      </c>
      <c r="CU3" s="154">
        <v>2026</v>
      </c>
      <c r="CV3" s="154">
        <v>2026</v>
      </c>
      <c r="CW3" s="154">
        <v>2026</v>
      </c>
      <c r="CX3" s="154">
        <v>2026</v>
      </c>
      <c r="CY3" s="154">
        <v>2026</v>
      </c>
      <c r="CZ3" s="154">
        <v>2026</v>
      </c>
      <c r="DA3" s="154">
        <v>2026</v>
      </c>
      <c r="DB3" s="154">
        <v>2026</v>
      </c>
      <c r="DC3" s="154">
        <v>2026</v>
      </c>
      <c r="DD3" s="154">
        <v>2026</v>
      </c>
      <c r="DE3" s="154">
        <v>2026</v>
      </c>
      <c r="DF3" s="154">
        <v>2026</v>
      </c>
      <c r="DG3" s="154">
        <v>2026</v>
      </c>
      <c r="DH3" s="154">
        <v>2026</v>
      </c>
      <c r="DI3" s="154">
        <v>2026</v>
      </c>
      <c r="DJ3" s="154">
        <v>2026</v>
      </c>
      <c r="DK3" s="154">
        <v>2026</v>
      </c>
      <c r="DL3" s="154">
        <v>2026</v>
      </c>
      <c r="DM3" s="154">
        <v>2026</v>
      </c>
      <c r="DN3" s="154">
        <v>2026</v>
      </c>
      <c r="DO3" s="154">
        <v>2026</v>
      </c>
    </row>
    <row r="4" spans="1:119" x14ac:dyDescent="0.2">
      <c r="A4" s="157" t="s">
        <v>0</v>
      </c>
      <c r="B4" s="157" t="s">
        <v>1116</v>
      </c>
      <c r="C4" s="157" t="s">
        <v>568</v>
      </c>
      <c r="D4" s="158" t="s">
        <v>323</v>
      </c>
      <c r="E4" s="158" t="s">
        <v>453</v>
      </c>
      <c r="F4" s="158" t="s">
        <v>1117</v>
      </c>
      <c r="G4" s="158" t="s">
        <v>317</v>
      </c>
      <c r="H4" s="158" t="s">
        <v>318</v>
      </c>
      <c r="I4" s="159" t="s">
        <v>1</v>
      </c>
      <c r="J4" s="159" t="s">
        <v>16</v>
      </c>
      <c r="K4" s="158" t="s">
        <v>217</v>
      </c>
      <c r="L4" s="204" t="s">
        <v>55</v>
      </c>
      <c r="M4" s="205"/>
      <c r="N4" s="205"/>
      <c r="O4" s="206"/>
      <c r="P4" s="204" t="s">
        <v>53</v>
      </c>
      <c r="Q4" s="205"/>
      <c r="R4" s="205"/>
      <c r="S4" s="206"/>
      <c r="T4" s="204" t="s">
        <v>54</v>
      </c>
      <c r="U4" s="205"/>
      <c r="V4" s="205"/>
      <c r="W4" s="206"/>
      <c r="X4" s="201" t="s">
        <v>57</v>
      </c>
      <c r="Y4" s="202"/>
      <c r="Z4" s="202"/>
      <c r="AA4" s="203"/>
      <c r="AB4" s="201" t="s">
        <v>58</v>
      </c>
      <c r="AC4" s="202"/>
      <c r="AD4" s="202"/>
      <c r="AE4" s="203"/>
      <c r="AF4" s="201" t="s">
        <v>59</v>
      </c>
      <c r="AG4" s="202"/>
      <c r="AH4" s="202"/>
      <c r="AI4" s="203"/>
      <c r="AJ4" s="201" t="s">
        <v>60</v>
      </c>
      <c r="AK4" s="202"/>
      <c r="AL4" s="202"/>
      <c r="AM4" s="203"/>
      <c r="AN4" s="201" t="s">
        <v>61</v>
      </c>
      <c r="AO4" s="202"/>
      <c r="AP4" s="202"/>
      <c r="AQ4" s="203"/>
      <c r="AR4" s="201" t="s">
        <v>62</v>
      </c>
      <c r="AS4" s="202"/>
      <c r="AT4" s="202"/>
      <c r="AU4" s="203"/>
      <c r="AV4" s="201" t="s">
        <v>63</v>
      </c>
      <c r="AW4" s="202"/>
      <c r="AX4" s="202"/>
      <c r="AY4" s="203"/>
      <c r="AZ4" s="201" t="s">
        <v>64</v>
      </c>
      <c r="BA4" s="202"/>
      <c r="BB4" s="202"/>
      <c r="BC4" s="203"/>
      <c r="BD4" s="201" t="s">
        <v>56</v>
      </c>
      <c r="BE4" s="202"/>
      <c r="BF4" s="202"/>
      <c r="BG4" s="203"/>
      <c r="BH4" s="201" t="s">
        <v>55</v>
      </c>
      <c r="BI4" s="202"/>
      <c r="BJ4" s="202"/>
      <c r="BK4" s="203"/>
      <c r="BL4" s="201" t="s">
        <v>53</v>
      </c>
      <c r="BM4" s="202"/>
      <c r="BN4" s="202"/>
      <c r="BO4" s="203"/>
      <c r="BP4" s="201" t="s">
        <v>54</v>
      </c>
      <c r="BQ4" s="202"/>
      <c r="BR4" s="202"/>
      <c r="BS4" s="203"/>
      <c r="BT4" s="192" t="s">
        <v>57</v>
      </c>
      <c r="BU4" s="193"/>
      <c r="BV4" s="193"/>
      <c r="BW4" s="194"/>
      <c r="BX4" s="192" t="s">
        <v>58</v>
      </c>
      <c r="BY4" s="193"/>
      <c r="BZ4" s="193"/>
      <c r="CA4" s="194"/>
      <c r="CB4" s="192" t="s">
        <v>59</v>
      </c>
      <c r="CC4" s="193"/>
      <c r="CD4" s="193"/>
      <c r="CE4" s="194"/>
      <c r="CF4" s="192" t="s">
        <v>60</v>
      </c>
      <c r="CG4" s="193"/>
      <c r="CH4" s="193"/>
      <c r="CI4" s="194"/>
      <c r="CJ4" s="192" t="s">
        <v>61</v>
      </c>
      <c r="CK4" s="193"/>
      <c r="CL4" s="193"/>
      <c r="CM4" s="194"/>
      <c r="CN4" s="192" t="s">
        <v>62</v>
      </c>
      <c r="CO4" s="193"/>
      <c r="CP4" s="193"/>
      <c r="CQ4" s="194"/>
      <c r="CR4" s="192" t="s">
        <v>63</v>
      </c>
      <c r="CS4" s="193"/>
      <c r="CT4" s="193"/>
      <c r="CU4" s="194"/>
      <c r="CV4" s="192" t="s">
        <v>64</v>
      </c>
      <c r="CW4" s="193"/>
      <c r="CX4" s="193"/>
      <c r="CY4" s="194"/>
      <c r="CZ4" s="192" t="s">
        <v>56</v>
      </c>
      <c r="DA4" s="193"/>
      <c r="DB4" s="193"/>
      <c r="DC4" s="194"/>
      <c r="DD4" s="192" t="s">
        <v>55</v>
      </c>
      <c r="DE4" s="193"/>
      <c r="DF4" s="193"/>
      <c r="DG4" s="194"/>
      <c r="DH4" s="192" t="s">
        <v>53</v>
      </c>
      <c r="DI4" s="193"/>
      <c r="DJ4" s="193"/>
      <c r="DK4" s="194"/>
      <c r="DL4" s="192" t="s">
        <v>54</v>
      </c>
      <c r="DM4" s="193"/>
      <c r="DN4" s="193"/>
      <c r="DO4" s="194"/>
    </row>
    <row r="5" spans="1:119" hidden="1" x14ac:dyDescent="0.2">
      <c r="I5" s="26"/>
      <c r="J5" s="26"/>
      <c r="L5" s="168" t="s">
        <v>91</v>
      </c>
      <c r="M5" s="168" t="s">
        <v>95</v>
      </c>
      <c r="N5" s="168" t="s">
        <v>286</v>
      </c>
      <c r="O5" s="168" t="s">
        <v>253</v>
      </c>
      <c r="P5" s="168" t="s">
        <v>91</v>
      </c>
      <c r="Q5" s="168" t="s">
        <v>95</v>
      </c>
      <c r="R5" s="168" t="s">
        <v>286</v>
      </c>
      <c r="S5" s="168" t="s">
        <v>253</v>
      </c>
      <c r="T5" s="168" t="s">
        <v>91</v>
      </c>
      <c r="U5" s="168" t="s">
        <v>95</v>
      </c>
      <c r="V5" s="168" t="s">
        <v>286</v>
      </c>
      <c r="W5" s="168" t="s">
        <v>253</v>
      </c>
      <c r="X5" s="168" t="s">
        <v>91</v>
      </c>
      <c r="Y5" s="168" t="s">
        <v>95</v>
      </c>
      <c r="Z5" s="168" t="s">
        <v>286</v>
      </c>
      <c r="AA5" s="168" t="s">
        <v>253</v>
      </c>
      <c r="AB5" s="168" t="s">
        <v>91</v>
      </c>
      <c r="AC5" s="168" t="s">
        <v>95</v>
      </c>
      <c r="AD5" s="168" t="s">
        <v>286</v>
      </c>
      <c r="AE5" s="168" t="s">
        <v>253</v>
      </c>
      <c r="AF5" s="168" t="s">
        <v>91</v>
      </c>
      <c r="AG5" s="168" t="s">
        <v>95</v>
      </c>
      <c r="AH5" s="168" t="s">
        <v>286</v>
      </c>
      <c r="AI5" s="168" t="s">
        <v>253</v>
      </c>
      <c r="AJ5" s="168" t="s">
        <v>91</v>
      </c>
      <c r="AK5" s="168" t="s">
        <v>95</v>
      </c>
      <c r="AL5" s="168" t="s">
        <v>286</v>
      </c>
      <c r="AM5" s="168" t="s">
        <v>253</v>
      </c>
      <c r="AN5" s="168" t="s">
        <v>91</v>
      </c>
      <c r="AO5" s="168" t="s">
        <v>95</v>
      </c>
      <c r="AP5" s="168" t="s">
        <v>286</v>
      </c>
      <c r="AQ5" s="168" t="s">
        <v>253</v>
      </c>
      <c r="AR5" s="168" t="s">
        <v>91</v>
      </c>
      <c r="AS5" s="168" t="s">
        <v>95</v>
      </c>
      <c r="AT5" s="168" t="s">
        <v>286</v>
      </c>
      <c r="AU5" s="168" t="s">
        <v>253</v>
      </c>
      <c r="AV5" s="168" t="s">
        <v>91</v>
      </c>
      <c r="AW5" s="168" t="s">
        <v>95</v>
      </c>
      <c r="AX5" s="168" t="s">
        <v>286</v>
      </c>
      <c r="AY5" s="168" t="s">
        <v>253</v>
      </c>
      <c r="AZ5" s="168" t="s">
        <v>91</v>
      </c>
      <c r="BA5" s="168" t="s">
        <v>95</v>
      </c>
      <c r="BB5" s="168" t="s">
        <v>286</v>
      </c>
      <c r="BC5" s="168" t="s">
        <v>253</v>
      </c>
      <c r="BD5" s="168" t="s">
        <v>91</v>
      </c>
      <c r="BE5" s="168" t="s">
        <v>95</v>
      </c>
      <c r="BF5" s="168" t="s">
        <v>286</v>
      </c>
      <c r="BG5" s="168" t="s">
        <v>253</v>
      </c>
      <c r="BH5" s="168" t="s">
        <v>91</v>
      </c>
      <c r="BI5" s="168" t="s">
        <v>95</v>
      </c>
      <c r="BJ5" s="168" t="s">
        <v>286</v>
      </c>
      <c r="BK5" s="168" t="s">
        <v>253</v>
      </c>
      <c r="BL5" s="168" t="s">
        <v>91</v>
      </c>
      <c r="BM5" s="168" t="s">
        <v>95</v>
      </c>
      <c r="BN5" s="168" t="s">
        <v>286</v>
      </c>
      <c r="BO5" s="168" t="s">
        <v>253</v>
      </c>
      <c r="BP5" s="168" t="s">
        <v>91</v>
      </c>
      <c r="BQ5" s="168" t="s">
        <v>95</v>
      </c>
      <c r="BR5" s="168" t="s">
        <v>286</v>
      </c>
      <c r="BS5" s="168" t="s">
        <v>253</v>
      </c>
      <c r="BT5" s="168" t="s">
        <v>91</v>
      </c>
      <c r="BU5" s="168" t="s">
        <v>95</v>
      </c>
      <c r="BV5" s="168" t="s">
        <v>286</v>
      </c>
      <c r="BW5" s="168" t="s">
        <v>253</v>
      </c>
      <c r="BX5" s="168" t="s">
        <v>91</v>
      </c>
      <c r="BY5" s="168" t="s">
        <v>95</v>
      </c>
      <c r="BZ5" s="168" t="s">
        <v>286</v>
      </c>
      <c r="CA5" s="168" t="s">
        <v>253</v>
      </c>
      <c r="CB5" s="168" t="s">
        <v>91</v>
      </c>
      <c r="CC5" s="168" t="s">
        <v>95</v>
      </c>
      <c r="CD5" s="168" t="s">
        <v>286</v>
      </c>
      <c r="CE5" s="168" t="s">
        <v>253</v>
      </c>
      <c r="CF5" s="168" t="s">
        <v>91</v>
      </c>
      <c r="CG5" s="168" t="s">
        <v>95</v>
      </c>
      <c r="CH5" s="168" t="s">
        <v>286</v>
      </c>
      <c r="CI5" s="168" t="s">
        <v>253</v>
      </c>
      <c r="CJ5" s="168" t="s">
        <v>91</v>
      </c>
      <c r="CK5" s="168" t="s">
        <v>95</v>
      </c>
      <c r="CL5" s="168" t="s">
        <v>286</v>
      </c>
      <c r="CM5" s="168" t="s">
        <v>253</v>
      </c>
      <c r="CN5" s="168" t="s">
        <v>91</v>
      </c>
      <c r="CO5" s="168" t="s">
        <v>95</v>
      </c>
      <c r="CP5" s="168" t="s">
        <v>286</v>
      </c>
      <c r="CQ5" s="168" t="s">
        <v>253</v>
      </c>
      <c r="CR5" s="168" t="s">
        <v>91</v>
      </c>
      <c r="CS5" s="168" t="s">
        <v>95</v>
      </c>
      <c r="CT5" s="168" t="s">
        <v>286</v>
      </c>
      <c r="CU5" s="168" t="s">
        <v>253</v>
      </c>
      <c r="CV5" s="168" t="s">
        <v>91</v>
      </c>
      <c r="CW5" s="168" t="s">
        <v>95</v>
      </c>
      <c r="CX5" s="168" t="s">
        <v>286</v>
      </c>
      <c r="CY5" s="168" t="s">
        <v>253</v>
      </c>
      <c r="CZ5" s="168" t="s">
        <v>91</v>
      </c>
      <c r="DA5" s="168" t="s">
        <v>95</v>
      </c>
      <c r="DB5" s="168" t="s">
        <v>286</v>
      </c>
      <c r="DC5" s="168" t="s">
        <v>253</v>
      </c>
      <c r="DD5" s="168" t="s">
        <v>91</v>
      </c>
      <c r="DE5" s="168" t="s">
        <v>95</v>
      </c>
      <c r="DF5" s="168" t="s">
        <v>286</v>
      </c>
      <c r="DG5" s="168" t="s">
        <v>253</v>
      </c>
      <c r="DH5" s="168" t="s">
        <v>91</v>
      </c>
      <c r="DI5" s="168" t="s">
        <v>95</v>
      </c>
      <c r="DJ5" s="168" t="s">
        <v>286</v>
      </c>
      <c r="DK5" s="168" t="s">
        <v>253</v>
      </c>
      <c r="DL5" s="168" t="s">
        <v>91</v>
      </c>
      <c r="DM5" s="168" t="s">
        <v>95</v>
      </c>
      <c r="DN5" s="168" t="s">
        <v>286</v>
      </c>
      <c r="DO5" s="168" t="s">
        <v>253</v>
      </c>
    </row>
    <row r="6" spans="1:119" hidden="1" x14ac:dyDescent="0.2">
      <c r="I6" s="26"/>
      <c r="J6" s="26"/>
      <c r="L6" s="168" t="s">
        <v>88</v>
      </c>
      <c r="M6" s="168" t="s">
        <v>88</v>
      </c>
      <c r="N6" s="168" t="s">
        <v>87</v>
      </c>
      <c r="O6" s="168" t="s">
        <v>87</v>
      </c>
      <c r="P6" s="168" t="s">
        <v>88</v>
      </c>
      <c r="Q6" s="168" t="s">
        <v>88</v>
      </c>
      <c r="R6" s="168" t="s">
        <v>87</v>
      </c>
      <c r="S6" s="168" t="s">
        <v>87</v>
      </c>
      <c r="T6" s="168" t="s">
        <v>88</v>
      </c>
      <c r="U6" s="168" t="s">
        <v>88</v>
      </c>
      <c r="V6" s="168" t="s">
        <v>87</v>
      </c>
      <c r="W6" s="168" t="s">
        <v>87</v>
      </c>
      <c r="X6" s="168" t="s">
        <v>88</v>
      </c>
      <c r="Y6" s="168" t="s">
        <v>88</v>
      </c>
      <c r="Z6" s="168" t="s">
        <v>87</v>
      </c>
      <c r="AA6" s="168" t="s">
        <v>87</v>
      </c>
      <c r="AB6" s="168" t="s">
        <v>88</v>
      </c>
      <c r="AC6" s="168" t="s">
        <v>88</v>
      </c>
      <c r="AD6" s="168" t="s">
        <v>87</v>
      </c>
      <c r="AE6" s="168" t="s">
        <v>87</v>
      </c>
      <c r="AF6" s="168" t="s">
        <v>88</v>
      </c>
      <c r="AG6" s="168" t="s">
        <v>88</v>
      </c>
      <c r="AH6" s="168" t="s">
        <v>87</v>
      </c>
      <c r="AI6" s="168" t="s">
        <v>87</v>
      </c>
      <c r="AJ6" s="168" t="s">
        <v>88</v>
      </c>
      <c r="AK6" s="168" t="s">
        <v>88</v>
      </c>
      <c r="AL6" s="168" t="s">
        <v>87</v>
      </c>
      <c r="AM6" s="168" t="s">
        <v>87</v>
      </c>
      <c r="AN6" s="168" t="s">
        <v>88</v>
      </c>
      <c r="AO6" s="168" t="s">
        <v>88</v>
      </c>
      <c r="AP6" s="168" t="s">
        <v>87</v>
      </c>
      <c r="AQ6" s="168" t="s">
        <v>87</v>
      </c>
      <c r="AR6" s="168" t="s">
        <v>88</v>
      </c>
      <c r="AS6" s="168" t="s">
        <v>88</v>
      </c>
      <c r="AT6" s="168" t="s">
        <v>87</v>
      </c>
      <c r="AU6" s="168" t="s">
        <v>87</v>
      </c>
      <c r="AV6" s="168" t="s">
        <v>88</v>
      </c>
      <c r="AW6" s="168" t="s">
        <v>88</v>
      </c>
      <c r="AX6" s="168" t="s">
        <v>87</v>
      </c>
      <c r="AY6" s="168" t="s">
        <v>87</v>
      </c>
      <c r="AZ6" s="168" t="s">
        <v>88</v>
      </c>
      <c r="BA6" s="168" t="s">
        <v>88</v>
      </c>
      <c r="BB6" s="168" t="s">
        <v>87</v>
      </c>
      <c r="BC6" s="168" t="s">
        <v>87</v>
      </c>
      <c r="BD6" s="168" t="s">
        <v>88</v>
      </c>
      <c r="BE6" s="168" t="s">
        <v>88</v>
      </c>
      <c r="BF6" s="168" t="s">
        <v>87</v>
      </c>
      <c r="BG6" s="168" t="s">
        <v>87</v>
      </c>
      <c r="BH6" s="168" t="s">
        <v>88</v>
      </c>
      <c r="BI6" s="168" t="s">
        <v>88</v>
      </c>
      <c r="BJ6" s="168" t="s">
        <v>87</v>
      </c>
      <c r="BK6" s="168" t="s">
        <v>87</v>
      </c>
      <c r="BL6" s="168" t="s">
        <v>88</v>
      </c>
      <c r="BM6" s="168" t="s">
        <v>88</v>
      </c>
      <c r="BN6" s="168" t="s">
        <v>87</v>
      </c>
      <c r="BO6" s="168" t="s">
        <v>87</v>
      </c>
      <c r="BP6" s="168" t="s">
        <v>88</v>
      </c>
      <c r="BQ6" s="168" t="s">
        <v>88</v>
      </c>
      <c r="BR6" s="168" t="s">
        <v>87</v>
      </c>
      <c r="BS6" s="168" t="s">
        <v>87</v>
      </c>
      <c r="BT6" s="168" t="s">
        <v>88</v>
      </c>
      <c r="BU6" s="168" t="s">
        <v>88</v>
      </c>
      <c r="BV6" s="168" t="s">
        <v>87</v>
      </c>
      <c r="BW6" s="168" t="s">
        <v>87</v>
      </c>
      <c r="BX6" s="168" t="s">
        <v>88</v>
      </c>
      <c r="BY6" s="168" t="s">
        <v>88</v>
      </c>
      <c r="BZ6" s="168" t="s">
        <v>87</v>
      </c>
      <c r="CA6" s="168" t="s">
        <v>87</v>
      </c>
      <c r="CB6" s="168" t="s">
        <v>88</v>
      </c>
      <c r="CC6" s="168" t="s">
        <v>88</v>
      </c>
      <c r="CD6" s="168" t="s">
        <v>87</v>
      </c>
      <c r="CE6" s="168" t="s">
        <v>87</v>
      </c>
      <c r="CF6" s="168" t="s">
        <v>88</v>
      </c>
      <c r="CG6" s="168" t="s">
        <v>88</v>
      </c>
      <c r="CH6" s="168" t="s">
        <v>87</v>
      </c>
      <c r="CI6" s="168" t="s">
        <v>87</v>
      </c>
      <c r="CJ6" s="168" t="s">
        <v>88</v>
      </c>
      <c r="CK6" s="168" t="s">
        <v>88</v>
      </c>
      <c r="CL6" s="168" t="s">
        <v>87</v>
      </c>
      <c r="CM6" s="168" t="s">
        <v>87</v>
      </c>
      <c r="CN6" s="168" t="s">
        <v>88</v>
      </c>
      <c r="CO6" s="168" t="s">
        <v>88</v>
      </c>
      <c r="CP6" s="168" t="s">
        <v>87</v>
      </c>
      <c r="CQ6" s="168" t="s">
        <v>87</v>
      </c>
      <c r="CR6" s="168" t="s">
        <v>88</v>
      </c>
      <c r="CS6" s="168" t="s">
        <v>88</v>
      </c>
      <c r="CT6" s="168" t="s">
        <v>87</v>
      </c>
      <c r="CU6" s="168" t="s">
        <v>87</v>
      </c>
      <c r="CV6" s="168" t="s">
        <v>88</v>
      </c>
      <c r="CW6" s="168" t="s">
        <v>88</v>
      </c>
      <c r="CX6" s="168" t="s">
        <v>87</v>
      </c>
      <c r="CY6" s="168" t="s">
        <v>87</v>
      </c>
      <c r="CZ6" s="168" t="s">
        <v>88</v>
      </c>
      <c r="DA6" s="168" t="s">
        <v>88</v>
      </c>
      <c r="DB6" s="168" t="s">
        <v>87</v>
      </c>
      <c r="DC6" s="168" t="s">
        <v>87</v>
      </c>
      <c r="DD6" s="168" t="s">
        <v>88</v>
      </c>
      <c r="DE6" s="168" t="s">
        <v>88</v>
      </c>
      <c r="DF6" s="168" t="s">
        <v>87</v>
      </c>
      <c r="DG6" s="168" t="s">
        <v>87</v>
      </c>
      <c r="DH6" s="168" t="s">
        <v>88</v>
      </c>
      <c r="DI6" s="168" t="s">
        <v>88</v>
      </c>
      <c r="DJ6" s="168" t="s">
        <v>87</v>
      </c>
      <c r="DK6" s="168" t="s">
        <v>87</v>
      </c>
      <c r="DL6" s="168" t="s">
        <v>88</v>
      </c>
      <c r="DM6" s="168" t="s">
        <v>88</v>
      </c>
      <c r="DN6" s="168" t="s">
        <v>87</v>
      </c>
      <c r="DO6" s="168" t="s">
        <v>87</v>
      </c>
    </row>
    <row r="7" spans="1:119" hidden="1" x14ac:dyDescent="0.2">
      <c r="L7">
        <v>10</v>
      </c>
      <c r="M7">
        <v>10</v>
      </c>
      <c r="N7">
        <v>10</v>
      </c>
      <c r="O7">
        <v>10</v>
      </c>
      <c r="P7">
        <v>11</v>
      </c>
      <c r="Q7">
        <v>11</v>
      </c>
      <c r="R7">
        <v>11</v>
      </c>
      <c r="S7">
        <v>11</v>
      </c>
      <c r="T7">
        <v>12</v>
      </c>
      <c r="U7">
        <v>12</v>
      </c>
      <c r="V7">
        <v>12</v>
      </c>
      <c r="W7">
        <v>12</v>
      </c>
      <c r="X7">
        <v>1</v>
      </c>
      <c r="Y7">
        <v>1</v>
      </c>
      <c r="Z7">
        <v>1</v>
      </c>
      <c r="AA7">
        <v>1</v>
      </c>
      <c r="AB7">
        <v>2</v>
      </c>
      <c r="AC7">
        <v>2</v>
      </c>
      <c r="AD7">
        <v>2</v>
      </c>
      <c r="AE7">
        <v>2</v>
      </c>
      <c r="AF7">
        <v>3</v>
      </c>
      <c r="AG7">
        <v>3</v>
      </c>
      <c r="AH7">
        <v>3</v>
      </c>
      <c r="AI7">
        <v>3</v>
      </c>
      <c r="AJ7">
        <v>4</v>
      </c>
      <c r="AK7">
        <v>4</v>
      </c>
      <c r="AL7">
        <v>4</v>
      </c>
      <c r="AM7">
        <v>4</v>
      </c>
      <c r="AN7">
        <v>5</v>
      </c>
      <c r="AO7">
        <v>5</v>
      </c>
      <c r="AP7">
        <v>5</v>
      </c>
      <c r="AQ7">
        <v>5</v>
      </c>
      <c r="AR7">
        <v>6</v>
      </c>
      <c r="AS7">
        <v>6</v>
      </c>
      <c r="AT7">
        <v>6</v>
      </c>
      <c r="AU7">
        <v>6</v>
      </c>
      <c r="AV7">
        <v>7</v>
      </c>
      <c r="AW7">
        <v>7</v>
      </c>
      <c r="AX7">
        <v>7</v>
      </c>
      <c r="AY7">
        <v>7</v>
      </c>
      <c r="AZ7">
        <v>8</v>
      </c>
      <c r="BA7">
        <v>8</v>
      </c>
      <c r="BB7">
        <v>8</v>
      </c>
      <c r="BC7">
        <v>8</v>
      </c>
      <c r="BD7">
        <v>9</v>
      </c>
      <c r="BE7">
        <v>9</v>
      </c>
      <c r="BF7">
        <v>9</v>
      </c>
      <c r="BG7">
        <v>9</v>
      </c>
      <c r="BH7">
        <v>10</v>
      </c>
      <c r="BI7">
        <v>10</v>
      </c>
      <c r="BJ7">
        <v>10</v>
      </c>
      <c r="BK7">
        <v>10</v>
      </c>
      <c r="BL7">
        <v>11</v>
      </c>
      <c r="BM7">
        <v>11</v>
      </c>
      <c r="BN7">
        <v>11</v>
      </c>
      <c r="BO7">
        <v>11</v>
      </c>
      <c r="BP7">
        <v>12</v>
      </c>
      <c r="BQ7">
        <v>12</v>
      </c>
      <c r="BR7">
        <v>12</v>
      </c>
      <c r="BS7">
        <v>12</v>
      </c>
      <c r="BT7">
        <v>1</v>
      </c>
      <c r="BU7">
        <v>1</v>
      </c>
      <c r="BV7">
        <v>1</v>
      </c>
      <c r="BW7">
        <v>1</v>
      </c>
      <c r="BX7">
        <v>2</v>
      </c>
      <c r="BY7">
        <v>2</v>
      </c>
      <c r="BZ7">
        <v>2</v>
      </c>
      <c r="CA7">
        <v>2</v>
      </c>
      <c r="CB7">
        <v>3</v>
      </c>
      <c r="CC7">
        <v>3</v>
      </c>
      <c r="CD7">
        <v>3</v>
      </c>
      <c r="CE7">
        <v>3</v>
      </c>
      <c r="CF7">
        <v>4</v>
      </c>
      <c r="CG7">
        <v>4</v>
      </c>
      <c r="CH7">
        <v>4</v>
      </c>
      <c r="CI7">
        <v>4</v>
      </c>
      <c r="CJ7">
        <v>5</v>
      </c>
      <c r="CK7">
        <v>5</v>
      </c>
      <c r="CL7">
        <v>5</v>
      </c>
      <c r="CM7">
        <v>5</v>
      </c>
      <c r="CN7">
        <v>6</v>
      </c>
      <c r="CO7">
        <v>6</v>
      </c>
      <c r="CP7">
        <v>6</v>
      </c>
      <c r="CQ7">
        <v>6</v>
      </c>
      <c r="CR7">
        <v>7</v>
      </c>
      <c r="CS7">
        <v>7</v>
      </c>
      <c r="CT7">
        <v>7</v>
      </c>
      <c r="CU7">
        <v>7</v>
      </c>
      <c r="CV7">
        <v>8</v>
      </c>
      <c r="CW7">
        <v>8</v>
      </c>
      <c r="CX7">
        <v>8</v>
      </c>
      <c r="CY7">
        <v>8</v>
      </c>
      <c r="CZ7">
        <v>9</v>
      </c>
      <c r="DA7">
        <v>9</v>
      </c>
      <c r="DB7">
        <v>9</v>
      </c>
      <c r="DC7">
        <v>9</v>
      </c>
      <c r="DD7">
        <v>10</v>
      </c>
      <c r="DE7">
        <v>10</v>
      </c>
      <c r="DF7">
        <v>10</v>
      </c>
      <c r="DG7">
        <v>10</v>
      </c>
      <c r="DH7">
        <v>11</v>
      </c>
      <c r="DI7">
        <v>11</v>
      </c>
      <c r="DJ7">
        <v>11</v>
      </c>
      <c r="DK7">
        <v>11</v>
      </c>
      <c r="DL7">
        <v>12</v>
      </c>
      <c r="DM7">
        <v>12</v>
      </c>
      <c r="DN7">
        <v>12</v>
      </c>
      <c r="DO7">
        <v>12</v>
      </c>
    </row>
    <row r="8" spans="1:119" s="1" customFormat="1" ht="15" customHeight="1" x14ac:dyDescent="0.2">
      <c r="A8" s="169" t="str" cm="1">
        <f t="array" ref="A8:A93">_xlfn.UNIQUE(_xlfn._xlws.FILTER(Data!B:B, Data!A:A="VA"))</f>
        <v>SAHLI Nabil</v>
      </c>
      <c r="B8" s="169" t="str">
        <f>IFERROR(IF(INDEX(Data!P:P,MATCH(A8,Data!B:B,0))&lt;&gt;"",INDEX(Data!P:P,MATCH(A8,Data!B:B,0)),""),"")</f>
        <v>SAHLI</v>
      </c>
      <c r="C8" s="169" t="str">
        <f>IFERROR(IF(INDEX(Data!O:O,MATCH(A8,Data!B:B,0))&lt;&gt;"",INDEX(Data!O:O,MATCH(A8,Data!B:B,0)),""),"")</f>
        <v>Nabil</v>
      </c>
      <c r="D8" s="169" t="str">
        <f>IFERROR(IF(INDEX(Data!J:J,MATCH(A8,Data!B:B,0))&lt;&gt;"",INDEX(Data!J:J,MATCH(A8,Data!B:B,0)),""),"")</f>
        <v>CD</v>
      </c>
      <c r="E8" s="169" t="str">
        <f>IFERROR(IF(INDEX(Data!M:M,MATCH(A8,Data!B:B,0))&lt;&gt;"",INDEX(Data!M:M,MATCH(A8,Data!B:B,0)),""),"")</f>
        <v>CLUSES</v>
      </c>
      <c r="F8" s="169">
        <f>IFERROR(IF(INDEX(Data!N:N,MATCH(A8,Data!B:B,0))&lt;&gt;"",INDEX(Data!N:N,MATCH(A8,Data!B:B,0)),""),"")</f>
        <v>74300</v>
      </c>
      <c r="G8" s="170">
        <f>IFERROR(IF(INDEX(Data!K:K,MATCH(A8,Data!B:B,0))&lt;&gt;"",INDEX(Data!K:K,MATCH(A8,Data!B:B,0)),""),"")</f>
        <v>45771</v>
      </c>
      <c r="H8" s="170">
        <f>IFERROR(IF(INDEX(Data!L:L,MATCH(A8,Data!B:B,0))&lt;&gt;"",INDEX(Data!L:L,MATCH(A8,Data!B:B,0)),""),"")</f>
        <v>45790</v>
      </c>
      <c r="I8" s="170">
        <f>IFERROR(IF(INDEX(Data!C:C,MATCH(A8,Data!B:B,0))&lt;&gt;"",INDEX(Data!C:C,MATCH(A8,Data!B:B,0)),""),"")</f>
        <v>45810</v>
      </c>
      <c r="J8" s="170" t="str">
        <f>IFERROR(IF(INDEX(Data!D:D,MATCH(A8,Data!B:B,0))&lt;&gt;"",INDEX(Data!D:D,MATCH(A8,Data!B:B,0)),""),"")</f>
        <v/>
      </c>
      <c r="K8" s="171" t="str">
        <f>IFERROR(IF(INDEX(Data!H:H,MATCH(A8,Data!B:B,0))&lt;&gt;"",INDEX(Data!H:H,MATCH(A8,Data!B:B,0)),""),"")</f>
        <v>Remobilisation</v>
      </c>
      <c r="L8" s="166" t="str">
        <f>IFERROR(IF(GETPIVOTDATA("DateRDV",TCD!$B$1,"DT","VA","Bénéficiaire",$A8,L$6,L$5,"Mois (DateRDV)",L$7,"Années (DateRDV)",L$3),1,""),"")</f>
        <v/>
      </c>
      <c r="M8" s="166" t="str">
        <f>IFERROR(IF(GETPIVOTDATA("DateRDV",TCD!$B$1,"DT","VA","Bénéficiaire",$A8,M$6,M$5,"Mois (DateRDV)",M$7,"Années (DateRDV)",M$3),2,""),"")</f>
        <v/>
      </c>
      <c r="N8" s="166" t="str">
        <f>IFERROR(IF(GETPIVOTDATA("DateRDV",TCD!$B$1,"DT","VA","Bénéficiaire",$A8,N$6,N$5,"Mois (DateRDV)",N$7,"Années (DateRDV)",N$3,"Présence","Excusé"),3,""),"")</f>
        <v/>
      </c>
      <c r="O8" s="166" t="str">
        <f>IFERROR(IF(GETPIVOTDATA("DateRDV",TCD!$B$1,"DT","VA","Bénéficiaire",$A8,O$6,O$5,"Mois (DateRDV)",O$7,"Années (DateRDV)",O$3,"Présence","Absent"),4,""),"")</f>
        <v/>
      </c>
      <c r="P8" s="166" t="str">
        <f>IFERROR(IF(GETPIVOTDATA("DateRDV",TCD!$B$1,"DT","VA","Bénéficiaire",$A8,P$6,P$5,"Mois (DateRDV)",P$7,"Années (DateRDV)",P$3),1,""),"")</f>
        <v/>
      </c>
      <c r="Q8" s="166" t="str">
        <f>IFERROR(IF(GETPIVOTDATA("DateRDV",TCD!$B$1,"DT","VA","Bénéficiaire",$A8,Q$6,Q$5,"Mois (DateRDV)",Q$7,"Années (DateRDV)",Q$3),2,""),"")</f>
        <v/>
      </c>
      <c r="R8" s="166" t="str">
        <f>IFERROR(IF(GETPIVOTDATA("DateRDV",TCD!$B$1,"DT","VA","Bénéficiaire",$A8,R$6,R$5,"Mois (DateRDV)",R$7,"Années (DateRDV)",R$3,"Présence","Excusé"),3,""),"")</f>
        <v/>
      </c>
      <c r="S8" s="166" t="str">
        <f>IFERROR(IF(GETPIVOTDATA("DateRDV",TCD!$B$1,"DT","VA","Bénéficiaire",$A8,S$6,S$5,"Mois (DateRDV)",S$7,"Années (DateRDV)",S$3,"Présence","Absent"),4,""),"")</f>
        <v/>
      </c>
      <c r="T8" s="166" t="str">
        <f>IFERROR(IF(GETPIVOTDATA("DateRDV",TCD!$B$1,"DT","VA","Bénéficiaire",$A8,T$6,T$5,"Mois (DateRDV)",T$7,"Années (DateRDV)",T$3),1,""),"")</f>
        <v/>
      </c>
      <c r="U8" s="166" t="str">
        <f>IFERROR(IF(GETPIVOTDATA("DateRDV",TCD!$B$1,"DT","VA","Bénéficiaire",$A8,U$6,U$5,"Mois (DateRDV)",U$7,"Années (DateRDV)",U$3),2,""),"")</f>
        <v/>
      </c>
      <c r="V8" s="166" t="str">
        <f>IFERROR(IF(GETPIVOTDATA("DateRDV",TCD!$B$1,"DT","VA","Bénéficiaire",$A8,V$6,V$5,"Mois (DateRDV)",V$7,"Années (DateRDV)",V$3,"Présence","Excusé"),3,""),"")</f>
        <v/>
      </c>
      <c r="W8" s="166" t="str">
        <f>IFERROR(IF(GETPIVOTDATA("DateRDV",TCD!$B$1,"DT","VA","Bénéficiaire",$A8,W$6,W$5,"Mois (DateRDV)",W$7,"Années (DateRDV)",W$3,"Présence","Absent"),4,""),"")</f>
        <v/>
      </c>
      <c r="X8" s="166" t="str">
        <f>IFERROR(IF(GETPIVOTDATA("DateRDV",TCD!$B$1,"DT","VA","Bénéficiaire",$A8,X$6,X$5,"Mois (DateRDV)",X$7,"Années (DateRDV)",X$3),1,""),"")</f>
        <v/>
      </c>
      <c r="Y8" s="166" t="str">
        <f>IFERROR(IF(GETPIVOTDATA("DateRDV",TCD!$B$1,"DT","VA","Bénéficiaire",$A8,Y$6,Y$5,"Mois (DateRDV)",Y$7,"Années (DateRDV)",Y$3),2,""),"")</f>
        <v/>
      </c>
      <c r="Z8" s="166" t="str">
        <f>IFERROR(IF(GETPIVOTDATA("DateRDV",TCD!$B$1,"DT","VA","Bénéficiaire",$A8,Z$6,Z$5,"Mois (DateRDV)",Z$7,"Années (DateRDV)",Z$3,"Présence","Excusé"),3,""),"")</f>
        <v/>
      </c>
      <c r="AA8" s="166" t="str">
        <f>IFERROR(IF(GETPIVOTDATA("DateRDV",TCD!$B$1,"DT","VA","Bénéficiaire",$A8,AA$6,AA$5,"Mois (DateRDV)",AA$7,"Années (DateRDV)",AA$3,"Présence","Absent"),4,""),"")</f>
        <v/>
      </c>
      <c r="AB8" s="166" t="str">
        <f>IFERROR(IF(GETPIVOTDATA("DateRDV",TCD!$B$1,"DT","VA","Bénéficiaire",$A8,AB$6,AB$5,"Mois (DateRDV)",AB$7,"Années (DateRDV)",AB$3),1,""),"")</f>
        <v/>
      </c>
      <c r="AC8" s="166" t="str">
        <f>IFERROR(IF(GETPIVOTDATA("DateRDV",TCD!$B$1,"DT","VA","Bénéficiaire",$A8,AC$6,AC$5,"Mois (DateRDV)",AC$7,"Années (DateRDV)",AC$3),2,""),"")</f>
        <v/>
      </c>
      <c r="AD8" s="166" t="str">
        <f>IFERROR(IF(GETPIVOTDATA("DateRDV",TCD!$B$1,"DT","VA","Bénéficiaire",$A8,AD$6,AD$5,"Mois (DateRDV)",AD$7,"Années (DateRDV)",AD$3,"Présence","Excusé"),3,""),"")</f>
        <v/>
      </c>
      <c r="AE8" s="166" t="str">
        <f>IFERROR(IF(GETPIVOTDATA("DateRDV",TCD!$B$1,"DT","VA","Bénéficiaire",$A8,AE$6,AE$5,"Mois (DateRDV)",AE$7,"Années (DateRDV)",AE$3,"Présence","Absent"),4,""),"")</f>
        <v/>
      </c>
      <c r="AF8" s="166" t="str">
        <f>IFERROR(IF(GETPIVOTDATA("DateRDV",TCD!$B$1,"DT","VA","Bénéficiaire",$A8,AF$6,AF$5,"Mois (DateRDV)",AF$7,"Années (DateRDV)",AF$3),1,""),"")</f>
        <v/>
      </c>
      <c r="AG8" s="166" t="str">
        <f>IFERROR(IF(GETPIVOTDATA("DateRDV",TCD!$B$1,"DT","VA","Bénéficiaire",$A8,AG$6,AG$5,"Mois (DateRDV)",AG$7,"Années (DateRDV)",AG$3),2,""),"")</f>
        <v/>
      </c>
      <c r="AH8" s="166" t="str">
        <f>IFERROR(IF(GETPIVOTDATA("DateRDV",TCD!$B$1,"DT","VA","Bénéficiaire",$A8,AH$6,AH$5,"Mois (DateRDV)",AH$7,"Années (DateRDV)",AH$3,"Présence","Excusé"),3,""),"")</f>
        <v/>
      </c>
      <c r="AI8" s="166" t="str">
        <f>IFERROR(IF(GETPIVOTDATA("DateRDV",TCD!$B$1,"DT","VA","Bénéficiaire",$A8,AI$6,AI$5,"Mois (DateRDV)",AI$7,"Années (DateRDV)",AI$3,"Présence","Absent"),4,""),"")</f>
        <v/>
      </c>
      <c r="AJ8" s="166" t="str">
        <f>IFERROR(IF(GETPIVOTDATA("DateRDV",TCD!$B$1,"DT","VA","Bénéficiaire",$A8,AJ$6,AJ$5,"Mois (DateRDV)",AJ$7,"Années (DateRDV)",AJ$3),1,""),"")</f>
        <v/>
      </c>
      <c r="AK8" s="166" t="str">
        <f>IFERROR(IF(GETPIVOTDATA("DateRDV",TCD!$B$1,"DT","VA","Bénéficiaire",$A8,AK$6,AK$5,"Mois (DateRDV)",AK$7,"Années (DateRDV)",AK$3),2,""),"")</f>
        <v/>
      </c>
      <c r="AL8" s="166" t="str">
        <f>IFERROR(IF(GETPIVOTDATA("DateRDV",TCD!$B$1,"DT","VA","Bénéficiaire",$A8,AL$6,AL$5,"Mois (DateRDV)",AL$7,"Années (DateRDV)",AL$3,"Présence","Excusé"),3,""),"")</f>
        <v/>
      </c>
      <c r="AM8" s="166" t="str">
        <f>IFERROR(IF(GETPIVOTDATA("DateRDV",TCD!$B$1,"DT","VA","Bénéficiaire",$A8,AM$6,AM$5,"Mois (DateRDV)",AM$7,"Années (DateRDV)",AM$3,"Présence","Absent"),4,""),"")</f>
        <v/>
      </c>
      <c r="AN8" s="166" t="str">
        <f>IFERROR(IF(GETPIVOTDATA("DateRDV",TCD!$B$1,"DT","VA","Bénéficiaire",$A8,AN$6,AN$5,"Mois (DateRDV)",AN$7,"Années (DateRDV)",AN$3),1,""),"")</f>
        <v/>
      </c>
      <c r="AO8" s="166" t="str">
        <f>IFERROR(IF(GETPIVOTDATA("DateRDV",TCD!$B$1,"DT","VA","Bénéficiaire",$A8,AO$6,AO$5,"Mois (DateRDV)",AO$7,"Années (DateRDV)",AO$3),2,""),"")</f>
        <v/>
      </c>
      <c r="AP8" s="166" t="str">
        <f>IFERROR(IF(GETPIVOTDATA("DateRDV",TCD!$B$1,"DT","VA","Bénéficiaire",$A8,AP$6,AP$5,"Mois (DateRDV)",AP$7,"Années (DateRDV)",AP$3,"Présence","Excusé"),3,""),"")</f>
        <v/>
      </c>
      <c r="AQ8" s="166" t="str">
        <f>IFERROR(IF(GETPIVOTDATA("DateRDV",TCD!$B$1,"DT","VA","Bénéficiaire",$A8,AQ$6,AQ$5,"Mois (DateRDV)",AQ$7,"Années (DateRDV)",AQ$3,"Présence","Absent"),4,""),"")</f>
        <v/>
      </c>
      <c r="AR8" s="166" t="str">
        <f>IFERROR(IF(GETPIVOTDATA("DateRDV",TCD!$B$1,"DT","VA","Bénéficiaire",$A8,AR$6,AR$5,"Mois (DateRDV)",AR$7,"Années (DateRDV)",AR$3),1,""),"")</f>
        <v/>
      </c>
      <c r="AS8" s="166" t="str">
        <f>IFERROR(IF(GETPIVOTDATA("DateRDV",TCD!$B$1,"DT","VA","Bénéficiaire",$A8,AS$6,AS$5,"Mois (DateRDV)",AS$7,"Années (DateRDV)",AS$3),2,""),"")</f>
        <v/>
      </c>
      <c r="AT8" s="166" t="str">
        <f>IFERROR(IF(GETPIVOTDATA("DateRDV",TCD!$B$1,"DT","VA","Bénéficiaire",$A8,AT$6,AT$5,"Mois (DateRDV)",AT$7,"Années (DateRDV)",AT$3,"Présence","Excusé"),3,""),"")</f>
        <v/>
      </c>
      <c r="AU8" s="166" t="str">
        <f>IFERROR(IF(GETPIVOTDATA("DateRDV",TCD!$B$1,"DT","VA","Bénéficiaire",$A8,AU$6,AU$5,"Mois (DateRDV)",AU$7,"Années (DateRDV)",AU$3,"Présence","Absent"),4,""),"")</f>
        <v/>
      </c>
      <c r="AV8" s="166" t="str">
        <f>IFERROR(IF(GETPIVOTDATA("DateRDV",TCD!$B$1,"DT","VA","Bénéficiaire",$A8,AV$6,AV$5,"Mois (DateRDV)",AV$7,"Années (DateRDV)",AV$3),1,""),"")</f>
        <v/>
      </c>
      <c r="AW8" s="166" t="str">
        <f>IFERROR(IF(GETPIVOTDATA("DateRDV",TCD!$B$1,"DT","VA","Bénéficiaire",$A8,AW$6,AW$5,"Mois (DateRDV)",AW$7,"Années (DateRDV)",AW$3),2,""),"")</f>
        <v/>
      </c>
      <c r="AX8" s="166" t="str">
        <f>IFERROR(IF(GETPIVOTDATA("DateRDV",TCD!$B$1,"DT","VA","Bénéficiaire",$A8,AX$6,AX$5,"Mois (DateRDV)",AX$7,"Années (DateRDV)",AX$3,"Présence","Excusé"),3,""),"")</f>
        <v/>
      </c>
      <c r="AY8" s="166" t="str">
        <f>IFERROR(IF(GETPIVOTDATA("DateRDV",TCD!$B$1,"DT","VA","Bénéficiaire",$A8,AY$6,AY$5,"Mois (DateRDV)",AY$7,"Années (DateRDV)",AY$3,"Présence","Absent"),4,""),"")</f>
        <v/>
      </c>
      <c r="AZ8" s="166" t="str">
        <f>IFERROR(IF(GETPIVOTDATA("DateRDV",TCD!$B$1,"DT","VA","Bénéficiaire",$A8,AZ$6,AZ$5,"Mois (DateRDV)",AZ$7,"Années (DateRDV)",AZ$3),1,""),"")</f>
        <v/>
      </c>
      <c r="BA8" s="166" t="str">
        <f>IFERROR(IF(GETPIVOTDATA("DateRDV",TCD!$B$1,"DT","VA","Bénéficiaire",$A8,BA$6,BA$5,"Mois (DateRDV)",BA$7,"Années (DateRDV)",BA$3),2,""),"")</f>
        <v/>
      </c>
      <c r="BB8" s="166" t="str">
        <f>IFERROR(IF(GETPIVOTDATA("DateRDV",TCD!$B$1,"DT","VA","Bénéficiaire",$A8,BB$6,BB$5,"Mois (DateRDV)",BB$7,"Années (DateRDV)",BB$3,"Présence","Excusé"),3,""),"")</f>
        <v/>
      </c>
      <c r="BC8" s="166" t="str">
        <f>IFERROR(IF(GETPIVOTDATA("DateRDV",TCD!$B$1,"DT","VA","Bénéficiaire",$A8,BC$6,BC$5,"Mois (DateRDV)",BC$7,"Années (DateRDV)",BC$3,"Présence","Absent"),4,""),"")</f>
        <v/>
      </c>
      <c r="BD8" s="166" t="str">
        <f>IFERROR(IF(GETPIVOTDATA("DateRDV",TCD!$B$1,"DT","VA","Bénéficiaire",$A8,BD$6,BD$5,"Mois (DateRDV)",BD$7,"Années (DateRDV)",BD$3),1,""),"")</f>
        <v/>
      </c>
      <c r="BE8" s="166">
        <f>IFERROR(IF(GETPIVOTDATA("DateRDV",TCD!$B$1,"DT","VA","Bénéficiaire",$A8,BE$6,BE$5,"Mois (DateRDV)",BE$7,"Années (DateRDV)",BE$3),2,""),"")</f>
        <v>2</v>
      </c>
      <c r="BF8" s="166" t="str">
        <f>IFERROR(IF(GETPIVOTDATA("DateRDV",TCD!$B$1,"DT","VA","Bénéficiaire",$A8,BF$6,BF$5,"Mois (DateRDV)",BF$7,"Années (DateRDV)",BF$3,"Présence","Excusé"),3,""),"")</f>
        <v/>
      </c>
      <c r="BG8" s="166" t="str">
        <f>IFERROR(IF(GETPIVOTDATA("DateRDV",TCD!$B$1,"DT","VA","Bénéficiaire",$A8,BG$6,BG$5,"Mois (DateRDV)",BG$7,"Années (DateRDV)",BG$3,"Présence","Absent"),4,""),"")</f>
        <v/>
      </c>
      <c r="BH8" s="166" t="str">
        <f>IFERROR(IF(GETPIVOTDATA("DateRDV",TCD!$B$1,"DT","VA","Bénéficiaire",$A8,BH$6,BH$5,"Mois (DateRDV)",BH$7,"Années (DateRDV)",BH$3),1,""),"")</f>
        <v/>
      </c>
      <c r="BI8" s="166">
        <f>IFERROR(IF(GETPIVOTDATA("DateRDV",TCD!$B$1,"DT","VA","Bénéficiaire",$A8,BI$6,BI$5,"Mois (DateRDV)",BI$7,"Années (DateRDV)",BI$3),2,""),"")</f>
        <v>2</v>
      </c>
      <c r="BJ8" s="166" t="str">
        <f>IFERROR(IF(GETPIVOTDATA("DateRDV",TCD!$B$1,"DT","VA","Bénéficiaire",$A8,BJ$6,BJ$5,"Mois (DateRDV)",BJ$7,"Années (DateRDV)",BJ$3,"Présence","Excusé"),3,""),"")</f>
        <v/>
      </c>
      <c r="BK8" s="166" t="str">
        <f>IFERROR(IF(GETPIVOTDATA("DateRDV",TCD!$B$1,"DT","VA","Bénéficiaire",$A8,BK$6,BK$5,"Mois (DateRDV)",BK$7,"Années (DateRDV)",BK$3,"Présence","Absent"),4,""),"")</f>
        <v/>
      </c>
      <c r="BL8" s="166" t="str">
        <f>IFERROR(IF(GETPIVOTDATA("DateRDV",TCD!$B$1,"DT","VA","Bénéficiaire",$A8,BL$6,BL$5,"Mois (DateRDV)",BL$7,"Années (DateRDV)",BL$3),1,""),"")</f>
        <v/>
      </c>
      <c r="BM8" s="166" t="str">
        <f>IFERROR(IF(GETPIVOTDATA("DateRDV",TCD!$B$1,"DT","VA","Bénéficiaire",$A8,BM$6,BM$5,"Mois (DateRDV)",BM$7,"Années (DateRDV)",BM$3),2,""),"")</f>
        <v/>
      </c>
      <c r="BN8" s="166" t="str">
        <f>IFERROR(IF(GETPIVOTDATA("DateRDV",TCD!$B$1,"DT","VA","Bénéficiaire",$A8,BN$6,BN$5,"Mois (DateRDV)",BN$7,"Années (DateRDV)",BN$3,"Présence","Excusé"),3,""),"")</f>
        <v/>
      </c>
      <c r="BO8" s="166" t="str">
        <f>IFERROR(IF(GETPIVOTDATA("DateRDV",TCD!$B$1,"DT","VA","Bénéficiaire",$A8,BO$6,BO$5,"Mois (DateRDV)",BO$7,"Années (DateRDV)",BO$3,"Présence","Absent"),4,""),"")</f>
        <v/>
      </c>
      <c r="BP8" s="166" t="str">
        <f>IFERROR(IF(GETPIVOTDATA("DateRDV",TCD!$B$1,"DT","VA","Bénéficiaire",$A8,BP$6,BP$5,"Mois (DateRDV)",BP$7,"Années (DateRDV)",BP$3),1,""),"")</f>
        <v/>
      </c>
      <c r="BQ8" s="166" t="str">
        <f>IFERROR(IF(GETPIVOTDATA("DateRDV",TCD!$B$1,"DT","VA","Bénéficiaire",$A8,BQ$6,BQ$5,"Mois (DateRDV)",BQ$7,"Années (DateRDV)",BQ$3),2,""),"")</f>
        <v/>
      </c>
      <c r="BR8" s="166" t="str">
        <f>IFERROR(IF(GETPIVOTDATA("DateRDV",TCD!$B$1,"DT","VA","Bénéficiaire",$A8,BR$6,BR$5,"Mois (DateRDV)",BR$7,"Années (DateRDV)",BR$3,"Présence","Excusé"),3,""),"")</f>
        <v/>
      </c>
      <c r="BS8" s="166" t="str">
        <f>IFERROR(IF(GETPIVOTDATA("DateRDV",TCD!$B$1,"DT","VA","Bénéficiaire",$A8,BS$6,BS$5,"Mois (DateRDV)",BS$7,"Années (DateRDV)",BS$3,"Présence","Absent"),4,""),"")</f>
        <v/>
      </c>
      <c r="BT8" s="166" t="str">
        <f>IFERROR(IF(GETPIVOTDATA("DateRDV",TCD!$B$1,"DT","VA","Bénéficiaire",$A8,BT$6,BT$5,"Mois (DateRDV)",BT$7,"Années (DateRDV)",BT$3),1,""),"")</f>
        <v/>
      </c>
      <c r="BU8" s="166" t="str">
        <f>IFERROR(IF(GETPIVOTDATA("DateRDV",TCD!$B$1,"DT","VA","Bénéficiaire",$A8,BU$6,BU$5,"Mois (DateRDV)",BU$7,"Années (DateRDV)",BU$3),2,""),"")</f>
        <v/>
      </c>
      <c r="BV8" s="166" t="str">
        <f>IFERROR(IF(GETPIVOTDATA("DateRDV",TCD!$B$1,"DT","VA","Bénéficiaire",$A8,BV$6,BV$5,"Mois (DateRDV)",BV$7,"Années (DateRDV)",BV$3,"Présence","Excusé"),3,""),"")</f>
        <v/>
      </c>
      <c r="BW8" s="166" t="str">
        <f>IFERROR(IF(GETPIVOTDATA("DateRDV",TCD!$B$1,"DT","VA","Bénéficiaire",$A8,BW$6,BW$5,"Mois (DateRDV)",BW$7,"Années (DateRDV)",BW$3,"Présence","Absent"),4,""),"")</f>
        <v/>
      </c>
      <c r="BX8" s="166" t="str">
        <f>IFERROR(IF(GETPIVOTDATA("DateRDV",TCD!$B$1,"DT","VA","Bénéficiaire",$A8,BX$6,BX$5,"Mois (DateRDV)",BX$7,"Années (DateRDV)",BX$3),1,""),"")</f>
        <v/>
      </c>
      <c r="BY8" s="166" t="str">
        <f>IFERROR(IF(GETPIVOTDATA("DateRDV",TCD!$B$1,"DT","VA","Bénéficiaire",$A8,BY$6,BY$5,"Mois (DateRDV)",BY$7,"Années (DateRDV)",BY$3),2,""),"")</f>
        <v/>
      </c>
      <c r="BZ8" s="166" t="str">
        <f>IFERROR(IF(GETPIVOTDATA("DateRDV",TCD!$B$1,"DT","VA","Bénéficiaire",$A8,BZ$6,BZ$5,"Mois (DateRDV)",BZ$7,"Années (DateRDV)",BZ$3,"Présence","Excusé"),3,""),"")</f>
        <v/>
      </c>
      <c r="CA8" s="166" t="str">
        <f>IFERROR(IF(GETPIVOTDATA("DateRDV",TCD!$B$1,"DT","VA","Bénéficiaire",$A8,CA$6,CA$5,"Mois (DateRDV)",CA$7,"Années (DateRDV)",CA$3,"Présence","Absent"),4,""),"")</f>
        <v/>
      </c>
      <c r="CB8" s="166" t="str">
        <f>IFERROR(IF(GETPIVOTDATA("DateRDV",TCD!$B$1,"DT","VA","Bénéficiaire",$A8,CB$6,CB$5,"Mois (DateRDV)",CB$7,"Années (DateRDV)",CB$3),1,""),"")</f>
        <v/>
      </c>
      <c r="CC8" s="166" t="str">
        <f>IFERROR(IF(GETPIVOTDATA("DateRDV",TCD!$B$1,"DT","VA","Bénéficiaire",$A8,CC$6,CC$5,"Mois (DateRDV)",CC$7,"Années (DateRDV)",CC$3),2,""),"")</f>
        <v/>
      </c>
      <c r="CD8" s="166" t="str">
        <f>IFERROR(IF(GETPIVOTDATA("DateRDV",TCD!$B$1,"DT","VA","Bénéficiaire",$A8,CD$6,CD$5,"Mois (DateRDV)",CD$7,"Années (DateRDV)",CD$3,"Présence","Excusé"),3,""),"")</f>
        <v/>
      </c>
      <c r="CE8" s="166" t="str">
        <f>IFERROR(IF(GETPIVOTDATA("DateRDV",TCD!$B$1,"DT","VA","Bénéficiaire",$A8,CE$6,CE$5,"Mois (DateRDV)",CE$7,"Années (DateRDV)",CE$3,"Présence","Absent"),4,""),"")</f>
        <v/>
      </c>
      <c r="CF8" s="166" t="str">
        <f>IFERROR(IF(GETPIVOTDATA("DateRDV",TCD!$B$1,"DT","VA","Bénéficiaire",$A8,CF$6,CF$5,"Mois (DateRDV)",CF$7,"Années (DateRDV)",CF$3),1,""),"")</f>
        <v/>
      </c>
      <c r="CG8" s="166" t="str">
        <f>IFERROR(IF(GETPIVOTDATA("DateRDV",TCD!$B$1,"DT","VA","Bénéficiaire",$A8,CG$6,CG$5,"Mois (DateRDV)",CG$7,"Années (DateRDV)",CG$3),2,""),"")</f>
        <v/>
      </c>
      <c r="CH8" s="166" t="str">
        <f>IFERROR(IF(GETPIVOTDATA("DateRDV",TCD!$B$1,"DT","VA","Bénéficiaire",$A8,CH$6,CH$5,"Mois (DateRDV)",CH$7,"Années (DateRDV)",CH$3,"Présence","Excusé"),3,""),"")</f>
        <v/>
      </c>
      <c r="CI8" s="166" t="str">
        <f>IFERROR(IF(GETPIVOTDATA("DateRDV",TCD!$B$1,"DT","VA","Bénéficiaire",$A8,CI$6,CI$5,"Mois (DateRDV)",CI$7,"Années (DateRDV)",CI$3,"Présence","Absent"),4,""),"")</f>
        <v/>
      </c>
      <c r="CJ8" s="166" t="str">
        <f>IFERROR(IF(GETPIVOTDATA("DateRDV",TCD!$B$1,"DT","VA","Bénéficiaire",$A8,CJ$6,CJ$5,"Mois (DateRDV)",CJ$7,"Années (DateRDV)",CJ$3),1,""),"")</f>
        <v/>
      </c>
      <c r="CK8" s="166" t="str">
        <f>IFERROR(IF(GETPIVOTDATA("DateRDV",TCD!$B$1,"DT","VA","Bénéficiaire",$A8,CK$6,CK$5,"Mois (DateRDV)",CK$7,"Années (DateRDV)",CK$3),2,""),"")</f>
        <v/>
      </c>
      <c r="CL8" s="166" t="str">
        <f>IFERROR(IF(GETPIVOTDATA("DateRDV",TCD!$B$1,"DT","VA","Bénéficiaire",$A8,VE$6,VE$5,"Mois (DateRDV)",VE$7,"Années (DateRDV)",VE$3,"Présence","Excusé"),3,""),"")</f>
        <v/>
      </c>
      <c r="CM8" s="166" t="str">
        <f>IFERROR(IF(GETPIVOTDATA("DateRDV",TCD!$B$1,"DT","VA","Bénéficiaire",$A8,CM$6,CM$5,"Mois (DateRDV)",CM$7,"Années (DateRDV)",CM$3,"Présence","Absent"),4,""),"")</f>
        <v/>
      </c>
      <c r="CN8" s="166" t="str">
        <f>IFERROR(IF(GETPIVOTDATA("DateRDV",TCD!$B$1,"DT","VA","Bénéficiaire",$A8,CN$6,CN$5,"Mois (DateRDV)",CN$7,"Années (DateRDV)",CN$3),1,""),"")</f>
        <v/>
      </c>
      <c r="CO8" s="166" t="str">
        <f>IFERROR(IF(GETPIVOTDATA("DateRDV",TCD!$B$1,"DT","VA","Bénéficiaire",$A8,CO$6,CO$5,"Mois (DateRDV)",CO$7,"Années (DateRDV)",CO$3),2,""),"")</f>
        <v/>
      </c>
      <c r="CP8" s="166" t="str">
        <f>IFERROR(IF(GETPIVOTDATA("DateRDV",TCD!$B$1,"DT","VA","Bénéficiaire",$A8,CP$6,CP$5,"Mois (DateRDV)",CP$7,"Années (DateRDV)",CP$3,"Présence","Excusé"),3,""),"")</f>
        <v/>
      </c>
      <c r="CQ8" s="166" t="str">
        <f>IFERROR(IF(GETPIVOTDATA("DateRDV",TCD!$B$1,"DT","VA","Bénéficiaire",$A8,CQ$6,CQ$5,"Mois (DateRDV)",CQ$7,"Années (DateRDV)",CQ$3,"Présence","Absent"),4,""),"")</f>
        <v/>
      </c>
      <c r="CR8" s="166" t="str">
        <f>IFERROR(IF(GETPIVOTDATA("DateRDV",TCD!$B$1,"DT","VA","Bénéficiaire",$A8,CR$6,CR$5,"Mois (DateRDV)",CR$7,"Années (DateRDV)",CR$3),1,""),"")</f>
        <v/>
      </c>
      <c r="CS8" s="166" t="str">
        <f>IFERROR(IF(GETPIVOTDATA("DateRDV",TCD!$B$1,"DT","VA","Bénéficiaire",$A8,CS$6,CS$5,"Mois (DateRDV)",CS$7,"Années (DateRDV)",CS$3),2,""),"")</f>
        <v/>
      </c>
      <c r="CT8" s="166" t="str">
        <f>IFERROR(IF(GETPIVOTDATA("DateRDV",TCD!$B$1,"DT","VA","Bénéficiaire",$A8,CT$6,CT$5,"Mois (DateRDV)",CT$7,"Années (DateRDV)",CT$3,"Présence","Excusé"),3,""),"")</f>
        <v/>
      </c>
      <c r="CU8" s="166" t="str">
        <f>IFERROR(IF(GETPIVOTDATA("DateRDV",TCD!$B$1,"DT","VA","Bénéficiaire",$A8,CU$6,CU$5,"Mois (DateRDV)",CU$7,"Années (DateRDV)",CU$3,"Présence","Absent"),4,""),"")</f>
        <v/>
      </c>
      <c r="CV8" s="166" t="str">
        <f>IFERROR(IF(GETPIVOTDATA("DateRDV",TCD!$B$1,"DT","VA","Bénéficiaire",$A8,CV$6,CV$5,"Mois (DateRDV)",CV$7,"Années (DateRDV)",CV$3),1,""),"")</f>
        <v/>
      </c>
      <c r="CW8" s="166" t="str">
        <f>IFERROR(IF(GETPIVOTDATA("DateRDV",TCD!$B$1,"DT","VA","Bénéficiaire",$A8,CW$6,CW$5,"Mois (DateRDV)",CW$7,"Années (DateRDV)",CW$3),2,""),"")</f>
        <v/>
      </c>
      <c r="CX8" s="166" t="str">
        <f>IFERROR(IF(GETPIVOTDATA("DateRDV",TCD!$B$1,"DT","VA","Bénéficiaire",$A8,CX$6,CX$5,"Mois (DateRDV)",CX$7,"Années (DateRDV)",CX$3,"Présence","Excusé"),3,""),"")</f>
        <v/>
      </c>
      <c r="CY8" s="166" t="str">
        <f>IFERROR(IF(GETPIVOTDATA("DateRDV",TCD!$B$1,"DT","VA","Bénéficiaire",$A8,CY$6,CY$5,"Mois (DateRDV)",CY$7,"Années (DateRDV)",CY$3,"Présence","Absent"),4,""),"")</f>
        <v/>
      </c>
      <c r="CZ8" s="166" t="str">
        <f>IFERROR(IF(GETPIVOTDATA("DateRDV",TCD!$B$1,"DT","VA","Bénéficiaire",$A8,CZ$6,CZ$5,"Mois (DateRDV)",CZ$7,"Années (DateRDV)",CZ$3),1,""),"")</f>
        <v/>
      </c>
      <c r="DA8" s="166" t="str">
        <f>IFERROR(IF(GETPIVOTDATA("DateRDV",TCD!$B$1,"DT","VA","Bénéficiaire",$A8,DA$6,DA$5,"Mois (DateRDV)",DA$7,"Années (DateRDV)",DA$3),2,""),"")</f>
        <v/>
      </c>
      <c r="DB8" s="166" t="str">
        <f>IFERROR(IF(GETPIVOTDATA("DateRDV",TCD!$B$1,"DT","VA","Bénéficiaire",$A8,DB$6,DB$5,"Mois (DateRDV)",DB$7,"Années (DateRDV)",DB$3,"Présence","Excusé"),3,""),"")</f>
        <v/>
      </c>
      <c r="DC8" s="166" t="str">
        <f>IFERROR(IF(GETPIVOTDATA("DateRDV",TCD!$B$1,"DT","VA","Bénéficiaire",$A8,DC$6,DC$5,"Mois (DateRDV)",DC$7,"Années (DateRDV)",DC$3,"Présence","Absent"),4,""),"")</f>
        <v/>
      </c>
      <c r="DD8" s="166" t="str">
        <f>IFERROR(IF(GETPIVOTDATA("DateRDV",TCD!$B$1,"DT","VA","Bénéficiaire",$A8,DD$6,DD$5,"Mois (DateRDV)",DD$7,"Années (DateRDV)",DD$3),1,""),"")</f>
        <v/>
      </c>
      <c r="DE8" s="166" t="str">
        <f>IFERROR(IF(GETPIVOTDATA("DateRDV",TCD!$B$1,"DT","VA","Bénéficiaire",$A8,DE$6,DE$5,"Mois (DateRDV)",DE$7,"Années (DateRDV)",DE$3),2,""),"")</f>
        <v/>
      </c>
      <c r="DF8" s="166" t="str">
        <f>IFERROR(IF(GETPIVOTDATA("DateRDV",TCD!$B$1,"DT","VA","Bénéficiaire",$A8,DF$6,DF$5,"Mois (DateRDV)",DF$7,"Années (DateRDV)",DF$3,"Présence","Excusé"),3,""),"")</f>
        <v/>
      </c>
      <c r="DG8" s="166" t="str">
        <f>IFERROR(IF(GETPIVOTDATA("DateRDV",TCD!$B$1,"DT","VA","Bénéficiaire",$A8,DG$6,DG$5,"Mois (DateRDV)",DG$7,"Années (DateRDV)",DG$3,"Présence","Absent"),4,""),"")</f>
        <v/>
      </c>
      <c r="DH8" s="166" t="str">
        <f>IFERROR(IF(GETPIVOTDATA("DateRDV",TCD!$B$1,"DT","VA","Bénéficiaire",$A8,DH$6,DH$5,"Mois (DateRDV)",DH$7,"Années (DateRDV)",DH$3),1,""),"")</f>
        <v/>
      </c>
      <c r="DI8" s="166" t="str">
        <f>IFERROR(IF(GETPIVOTDATA("DateRDV",TCD!$B$1,"DT","VA","Bénéficiaire",$A8,DI$6,DI$5,"Mois (DateRDV)",DI$7,"Années (DateRDV)",DI$3),2,""),"")</f>
        <v/>
      </c>
      <c r="DJ8" s="166" t="str">
        <f>IFERROR(IF(GETPIVOTDATA("DateRDV",TCD!$B$1,"DT","VA","Bénéficiaire",$A8,DJ$6,DJ$5,"Mois (DateRDV)",DJ$7,"Années (DateRDV)",DJ$3,"Présence","Excusé"),3,""),"")</f>
        <v/>
      </c>
      <c r="DK8" s="166" t="str">
        <f>IFERROR(IF(GETPIVOTDATA("DateRDV",TCD!$B$1,"DT","VA","Bénéficiaire",$A8,DK$6,DK$5,"Mois (DateRDV)",DK$7,"Années (DateRDV)",DK$3,"Présence","Absent"),4,""),"")</f>
        <v/>
      </c>
      <c r="DL8" s="166" t="str">
        <f>IFERROR(IF(GETPIVOTDATA("DateRDV",TCD!$B$1,"DT","VA","Bénéficiaire",$A8,DL$6,DL$5,"Mois (DateRDV)",DL$7,"Années (DateRDV)",DL$3),1,""),"")</f>
        <v/>
      </c>
      <c r="DM8" s="166" t="str">
        <f>IFERROR(IF(GETPIVOTDATA("DateRDV",TCD!$B$1,"DT","VA","Bénéficiaire",$A8,DM$6,DM$5,"Mois (DateRDV)",DM$7,"Années (DateRDV)",DM$3),2,""),"")</f>
        <v/>
      </c>
      <c r="DN8" s="166" t="str">
        <f>IFERROR(IF(GETPIVOTDATA("DateRDV",TCD!$B$1,"DT","VA","Bénéficiaire",$A8,DN$6,DN$5,"Mois (DateRDV)",DN$7,"Années (DateRDV)",DN$3,"Présence","Excusé"),3,""),"")</f>
        <v/>
      </c>
      <c r="DO8" s="166" t="str">
        <f>IFERROR(IF(GETPIVOTDATA("DateRDV",TCD!$B$1,"DT","VA","Bénéficiaire",$A8,DO$6,DO$5,"Mois (DateRDV)",DO$7,"Années (DateRDV)",DO$3,"Présence","Absent"),4,""),"")</f>
        <v/>
      </c>
    </row>
    <row r="9" spans="1:119" ht="15" customHeight="1" x14ac:dyDescent="0.2">
      <c r="A9" s="172" t="str">
        <v>CROENNE Davy</v>
      </c>
      <c r="B9" s="169" t="str">
        <f>IFERROR(IF(INDEX(Data!P:P,MATCH(A9,Data!B:B,0))&lt;&gt;"",INDEX(Data!P:P,MATCH(A9,Data!B:B,0)),""),"")</f>
        <v>CROENNE</v>
      </c>
      <c r="C9" s="169" t="str">
        <f>IFERROR(IF(INDEX(Data!O:O,MATCH(A9,Data!B:B,0))&lt;&gt;"",INDEX(Data!O:O,MATCH(A9,Data!B:B,0)),""),"")</f>
        <v>Davy</v>
      </c>
      <c r="D9" s="169" t="str">
        <f>IFERROR(IF(INDEX(Data!J:J,MATCH(A9,Data!B:B,0))&lt;&gt;"",INDEX(Data!J:J,MATCH(A9,Data!B:B,0)),""),"")</f>
        <v>CD</v>
      </c>
      <c r="E9" s="169" t="str">
        <f>IFERROR(IF(INDEX(Data!M:M,MATCH(A9,Data!B:B,0))&lt;&gt;"",INDEX(Data!M:M,MATCH(A9,Data!B:B,0)),""),"")</f>
        <v>VOUGY</v>
      </c>
      <c r="F9" s="169">
        <f>IFERROR(IF(INDEX(Data!N:N,MATCH(A9,Data!B:B,0))&lt;&gt;"",INDEX(Data!N:N,MATCH(A9,Data!B:B,0)),""),"")</f>
        <v>74130</v>
      </c>
      <c r="G9" s="170">
        <f>IFERROR(IF(INDEX(Data!K:K,MATCH(A9,Data!B:B,0))&lt;&gt;"",INDEX(Data!K:K,MATCH(A9,Data!B:B,0)),""),"")</f>
        <v>45839</v>
      </c>
      <c r="H9" s="170">
        <f>IFERROR(IF(INDEX(Data!L:L,MATCH(A9,Data!B:B,0))&lt;&gt;"",INDEX(Data!L:L,MATCH(A9,Data!B:B,0)),""),"")</f>
        <v>45839</v>
      </c>
      <c r="I9" s="170">
        <f>IFERROR(IF(INDEX(Data!C:C,MATCH(A9,Data!B:B,0))&lt;&gt;"",INDEX(Data!C:C,MATCH(A9,Data!B:B,0)),""),"")</f>
        <v>45866</v>
      </c>
      <c r="J9" s="170" t="str">
        <f>IFERROR(IF(INDEX(Data!D:D,MATCH(A9,Data!B:B,0))&lt;&gt;"",INDEX(Data!D:D,MATCH(A9,Data!B:B,0)),""),"")</f>
        <v/>
      </c>
      <c r="K9" s="171" t="str">
        <f>IFERROR(IF(INDEX(Data!H:H,MATCH(A9,Data!B:B,0))&lt;&gt;"",INDEX(Data!H:H,MATCH(A9,Data!B:B,0)),""),"")</f>
        <v>Remobilisation</v>
      </c>
      <c r="L9" s="166" t="str">
        <f>IFERROR(IF(GETPIVOTDATA("DateRDV",TCD!$B$1,"DT","VA","Bénéficiaire",$A9,L$6,L$5,"Mois (DateRDV)",L$7,"Années (DateRDV)",L$3),1,""),"")</f>
        <v/>
      </c>
      <c r="M9" s="166" t="str">
        <f>IFERROR(IF(GETPIVOTDATA("DateRDV",TCD!$B$1,"DT","VA","Bénéficiaire",$A9,M$6,M$5,"Mois (DateRDV)",M$7,"Années (DateRDV)",M$3),2,""),"")</f>
        <v/>
      </c>
      <c r="N9" s="166" t="str">
        <f>IFERROR(IF(GETPIVOTDATA("DateRDV",TCD!$B$1,"DT","VA","Bénéficiaire",$A9,N$6,N$5,"Mois (DateRDV)",N$7,"Années (DateRDV)",N$3,"Présence","Excusé"),3,""),"")</f>
        <v/>
      </c>
      <c r="O9" s="166" t="str">
        <f>IFERROR(IF(GETPIVOTDATA("DateRDV",TCD!$B$1,"DT","VA","Bénéficiaire",$A9,O$6,O$5,"Mois (DateRDV)",O$7,"Années (DateRDV)",O$3,"Présence","Absent"),4,""),"")</f>
        <v/>
      </c>
      <c r="P9" s="166" t="str">
        <f>IFERROR(IF(GETPIVOTDATA("DateRDV",TCD!$B$1,"DT","VA","Bénéficiaire",$A9,P$6,P$5,"Mois (DateRDV)",P$7,"Années (DateRDV)",P$3),1,""),"")</f>
        <v/>
      </c>
      <c r="Q9" s="166" t="str">
        <f>IFERROR(IF(GETPIVOTDATA("DateRDV",TCD!$B$1,"DT","VA","Bénéficiaire",$A9,Q$6,Q$5,"Mois (DateRDV)",Q$7,"Années (DateRDV)",Q$3),2,""),"")</f>
        <v/>
      </c>
      <c r="R9" s="166" t="str">
        <f>IFERROR(IF(GETPIVOTDATA("DateRDV",TCD!$B$1,"DT","VA","Bénéficiaire",$A9,R$6,R$5,"Mois (DateRDV)",R$7,"Années (DateRDV)",R$3,"Présence","Excusé"),3,""),"")</f>
        <v/>
      </c>
      <c r="S9" s="166" t="str">
        <f>IFERROR(IF(GETPIVOTDATA("DateRDV",TCD!$B$1,"DT","VA","Bénéficiaire",$A9,S$6,S$5,"Mois (DateRDV)",S$7,"Années (DateRDV)",S$3,"Présence","Absent"),4,""),"")</f>
        <v/>
      </c>
      <c r="T9" s="166" t="str">
        <f>IFERROR(IF(GETPIVOTDATA("DateRDV",TCD!$B$1,"DT","VA","Bénéficiaire",$A9,T$6,T$5,"Mois (DateRDV)",T$7,"Années (DateRDV)",T$3),1,""),"")</f>
        <v/>
      </c>
      <c r="U9" s="166" t="str">
        <f>IFERROR(IF(GETPIVOTDATA("DateRDV",TCD!$B$1,"DT","VA","Bénéficiaire",$A9,U$6,U$5,"Mois (DateRDV)",U$7,"Années (DateRDV)",U$3),2,""),"")</f>
        <v/>
      </c>
      <c r="V9" s="166" t="str">
        <f>IFERROR(IF(GETPIVOTDATA("DateRDV",TCD!$B$1,"DT","VA","Bénéficiaire",$A9,V$6,V$5,"Mois (DateRDV)",V$7,"Années (DateRDV)",V$3,"Présence","Excusé"),3,""),"")</f>
        <v/>
      </c>
      <c r="W9" s="166" t="str">
        <f>IFERROR(IF(GETPIVOTDATA("DateRDV",TCD!$B$1,"DT","VA","Bénéficiaire",$A9,W$6,W$5,"Mois (DateRDV)",W$7,"Années (DateRDV)",W$3,"Présence","Absent"),4,""),"")</f>
        <v/>
      </c>
      <c r="X9" s="166" t="str">
        <f>IFERROR(IF(GETPIVOTDATA("DateRDV",TCD!$B$1,"DT","VA","Bénéficiaire",$A9,X$6,X$5,"Mois (DateRDV)",X$7,"Années (DateRDV)",X$3),1,""),"")</f>
        <v/>
      </c>
      <c r="Y9" s="166" t="str">
        <f>IFERROR(IF(GETPIVOTDATA("DateRDV",TCD!$B$1,"DT","VA","Bénéficiaire",$A9,Y$6,Y$5,"Mois (DateRDV)",Y$7,"Années (DateRDV)",Y$3),2,""),"")</f>
        <v/>
      </c>
      <c r="Z9" s="166" t="str">
        <f>IFERROR(IF(GETPIVOTDATA("DateRDV",TCD!$B$1,"DT","VA","Bénéficiaire",$A9,Z$6,Z$5,"Mois (DateRDV)",Z$7,"Années (DateRDV)",Z$3,"Présence","Excusé"),3,""),"")</f>
        <v/>
      </c>
      <c r="AA9" s="166" t="str">
        <f>IFERROR(IF(GETPIVOTDATA("DateRDV",TCD!$B$1,"DT","VA","Bénéficiaire",$A9,AA$6,AA$5,"Mois (DateRDV)",AA$7,"Années (DateRDV)",AA$3,"Présence","Absent"),4,""),"")</f>
        <v/>
      </c>
      <c r="AB9" s="166" t="str">
        <f>IFERROR(IF(GETPIVOTDATA("DateRDV",TCD!$B$1,"DT","VA","Bénéficiaire",$A9,AB$6,AB$5,"Mois (DateRDV)",AB$7,"Années (DateRDV)",AB$3),1,""),"")</f>
        <v/>
      </c>
      <c r="AC9" s="166" t="str">
        <f>IFERROR(IF(GETPIVOTDATA("DateRDV",TCD!$B$1,"DT","VA","Bénéficiaire",$A9,AC$6,AC$5,"Mois (DateRDV)",AC$7,"Années (DateRDV)",AC$3),2,""),"")</f>
        <v/>
      </c>
      <c r="AD9" s="166" t="str">
        <f>IFERROR(IF(GETPIVOTDATA("DateRDV",TCD!$B$1,"DT","VA","Bénéficiaire",$A9,AD$6,AD$5,"Mois (DateRDV)",AD$7,"Années (DateRDV)",AD$3,"Présence","Excusé"),3,""),"")</f>
        <v/>
      </c>
      <c r="AE9" s="166" t="str">
        <f>IFERROR(IF(GETPIVOTDATA("DateRDV",TCD!$B$1,"DT","VA","Bénéficiaire",$A9,AE$6,AE$5,"Mois (DateRDV)",AE$7,"Années (DateRDV)",AE$3,"Présence","Absent"),4,""),"")</f>
        <v/>
      </c>
      <c r="AF9" s="166" t="str">
        <f>IFERROR(IF(GETPIVOTDATA("DateRDV",TCD!$B$1,"DT","VA","Bénéficiaire",$A9,AF$6,AF$5,"Mois (DateRDV)",AF$7,"Années (DateRDV)",AF$3),1,""),"")</f>
        <v/>
      </c>
      <c r="AG9" s="166" t="str">
        <f>IFERROR(IF(GETPIVOTDATA("DateRDV",TCD!$B$1,"DT","VA","Bénéficiaire",$A9,AG$6,AG$5,"Mois (DateRDV)",AG$7,"Années (DateRDV)",AG$3),2,""),"")</f>
        <v/>
      </c>
      <c r="AH9" s="166" t="str">
        <f>IFERROR(IF(GETPIVOTDATA("DateRDV",TCD!$B$1,"DT","VA","Bénéficiaire",$A9,AH$6,AH$5,"Mois (DateRDV)",AH$7,"Années (DateRDV)",AH$3,"Présence","Excusé"),3,""),"")</f>
        <v/>
      </c>
      <c r="AI9" s="166" t="str">
        <f>IFERROR(IF(GETPIVOTDATA("DateRDV",TCD!$B$1,"DT","VA","Bénéficiaire",$A9,AI$6,AI$5,"Mois (DateRDV)",AI$7,"Années (DateRDV)",AI$3,"Présence","Absent"),4,""),"")</f>
        <v/>
      </c>
      <c r="AJ9" s="166" t="str">
        <f>IFERROR(IF(GETPIVOTDATA("DateRDV",TCD!$B$1,"DT","VA","Bénéficiaire",$A9,AJ$6,AJ$5,"Mois (DateRDV)",AJ$7,"Années (DateRDV)",AJ$3),1,""),"")</f>
        <v/>
      </c>
      <c r="AK9" s="166" t="str">
        <f>IFERROR(IF(GETPIVOTDATA("DateRDV",TCD!$B$1,"DT","VA","Bénéficiaire",$A9,AK$6,AK$5,"Mois (DateRDV)",AK$7,"Années (DateRDV)",AK$3),2,""),"")</f>
        <v/>
      </c>
      <c r="AL9" s="166" t="str">
        <f>IFERROR(IF(GETPIVOTDATA("DateRDV",TCD!$B$1,"DT","VA","Bénéficiaire",$A9,AL$6,AL$5,"Mois (DateRDV)",AL$7,"Années (DateRDV)",AL$3,"Présence","Excusé"),3,""),"")</f>
        <v/>
      </c>
      <c r="AM9" s="166" t="str">
        <f>IFERROR(IF(GETPIVOTDATA("DateRDV",TCD!$B$1,"DT","VA","Bénéficiaire",$A9,AM$6,AM$5,"Mois (DateRDV)",AM$7,"Années (DateRDV)",AM$3,"Présence","Absent"),4,""),"")</f>
        <v/>
      </c>
      <c r="AN9" s="166" t="str">
        <f>IFERROR(IF(GETPIVOTDATA("DateRDV",TCD!$B$1,"DT","VA","Bénéficiaire",$A9,AN$6,AN$5,"Mois (DateRDV)",AN$7,"Années (DateRDV)",AN$3),1,""),"")</f>
        <v/>
      </c>
      <c r="AO9" s="166" t="str">
        <f>IFERROR(IF(GETPIVOTDATA("DateRDV",TCD!$B$1,"DT","VA","Bénéficiaire",$A9,AO$6,AO$5,"Mois (DateRDV)",AO$7,"Années (DateRDV)",AO$3),2,""),"")</f>
        <v/>
      </c>
      <c r="AP9" s="166" t="str">
        <f>IFERROR(IF(GETPIVOTDATA("DateRDV",TCD!$B$1,"DT","VA","Bénéficiaire",$A9,AP$6,AP$5,"Mois (DateRDV)",AP$7,"Années (DateRDV)",AP$3,"Présence","Excusé"),3,""),"")</f>
        <v/>
      </c>
      <c r="AQ9" s="166" t="str">
        <f>IFERROR(IF(GETPIVOTDATA("DateRDV",TCD!$B$1,"DT","VA","Bénéficiaire",$A9,AQ$6,AQ$5,"Mois (DateRDV)",AQ$7,"Années (DateRDV)",AQ$3,"Présence","Absent"),4,""),"")</f>
        <v/>
      </c>
      <c r="AR9" s="166" t="str">
        <f>IFERROR(IF(GETPIVOTDATA("DateRDV",TCD!$B$1,"DT","VA","Bénéficiaire",$A9,AR$6,AR$5,"Mois (DateRDV)",AR$7,"Années (DateRDV)",AR$3),1,""),"")</f>
        <v/>
      </c>
      <c r="AS9" s="166" t="str">
        <f>IFERROR(IF(GETPIVOTDATA("DateRDV",TCD!$B$1,"DT","VA","Bénéficiaire",$A9,AS$6,AS$5,"Mois (DateRDV)",AS$7,"Années (DateRDV)",AS$3),2,""),"")</f>
        <v/>
      </c>
      <c r="AT9" s="166" t="str">
        <f>IFERROR(IF(GETPIVOTDATA("DateRDV",TCD!$B$1,"DT","VA","Bénéficiaire",$A9,AT$6,AT$5,"Mois (DateRDV)",AT$7,"Années (DateRDV)",AT$3,"Présence","Excusé"),3,""),"")</f>
        <v/>
      </c>
      <c r="AU9" s="166" t="str">
        <f>IFERROR(IF(GETPIVOTDATA("DateRDV",TCD!$B$1,"DT","VA","Bénéficiaire",$A9,AU$6,AU$5,"Mois (DateRDV)",AU$7,"Années (DateRDV)",AU$3,"Présence","Absent"),4,""),"")</f>
        <v/>
      </c>
      <c r="AV9" s="166" t="str">
        <f>IFERROR(IF(GETPIVOTDATA("DateRDV",TCD!$B$1,"DT","VA","Bénéficiaire",$A9,AV$6,AV$5,"Mois (DateRDV)",AV$7,"Années (DateRDV)",AV$3),1,""),"")</f>
        <v/>
      </c>
      <c r="AW9" s="166" t="str">
        <f>IFERROR(IF(GETPIVOTDATA("DateRDV",TCD!$B$1,"DT","VA","Bénéficiaire",$A9,AW$6,AW$5,"Mois (DateRDV)",AW$7,"Années (DateRDV)",AW$3),2,""),"")</f>
        <v/>
      </c>
      <c r="AX9" s="166" t="str">
        <f>IFERROR(IF(GETPIVOTDATA("DateRDV",TCD!$B$1,"DT","VA","Bénéficiaire",$A9,AX$6,AX$5,"Mois (DateRDV)",AX$7,"Années (DateRDV)",AX$3,"Présence","Excusé"),3,""),"")</f>
        <v/>
      </c>
      <c r="AY9" s="166" t="str">
        <f>IFERROR(IF(GETPIVOTDATA("DateRDV",TCD!$B$1,"DT","VA","Bénéficiaire",$A9,AY$6,AY$5,"Mois (DateRDV)",AY$7,"Années (DateRDV)",AY$3,"Présence","Absent"),4,""),"")</f>
        <v/>
      </c>
      <c r="AZ9" s="166" t="str">
        <f>IFERROR(IF(GETPIVOTDATA("DateRDV",TCD!$B$1,"DT","VA","Bénéficiaire",$A9,AZ$6,AZ$5,"Mois (DateRDV)",AZ$7,"Années (DateRDV)",AZ$3),1,""),"")</f>
        <v/>
      </c>
      <c r="BA9" s="166" t="str">
        <f>IFERROR(IF(GETPIVOTDATA("DateRDV",TCD!$B$1,"DT","VA","Bénéficiaire",$A9,BA$6,BA$5,"Mois (DateRDV)",BA$7,"Années (DateRDV)",BA$3),2,""),"")</f>
        <v/>
      </c>
      <c r="BB9" s="166" t="str">
        <f>IFERROR(IF(GETPIVOTDATA("DateRDV",TCD!$B$1,"DT","VA","Bénéficiaire",$A9,BB$6,BB$5,"Mois (DateRDV)",BB$7,"Années (DateRDV)",BB$3,"Présence","Excusé"),3,""),"")</f>
        <v/>
      </c>
      <c r="BC9" s="166" t="str">
        <f>IFERROR(IF(GETPIVOTDATA("DateRDV",TCD!$B$1,"DT","VA","Bénéficiaire",$A9,BC$6,BC$5,"Mois (DateRDV)",BC$7,"Années (DateRDV)",BC$3,"Présence","Absent"),4,""),"")</f>
        <v/>
      </c>
      <c r="BD9" s="166" t="str">
        <f>IFERROR(IF(GETPIVOTDATA("DateRDV",TCD!$B$1,"DT","VA","Bénéficiaire",$A9,BD$6,BD$5,"Mois (DateRDV)",BD$7,"Années (DateRDV)",BD$3),1,""),"")</f>
        <v/>
      </c>
      <c r="BE9" s="166">
        <f>IFERROR(IF(GETPIVOTDATA("DateRDV",TCD!$B$1,"DT","VA","Bénéficiaire",$A9,BE$6,BE$5,"Mois (DateRDV)",BE$7,"Années (DateRDV)",BE$3),2,""),"")</f>
        <v>2</v>
      </c>
      <c r="BF9" s="166" t="str">
        <f>IFERROR(IF(GETPIVOTDATA("DateRDV",TCD!$B$1,"DT","VA","Bénéficiaire",$A9,BF$6,BF$5,"Mois (DateRDV)",BF$7,"Années (DateRDV)",BF$3,"Présence","Excusé"),3,""),"")</f>
        <v/>
      </c>
      <c r="BG9" s="166" t="str">
        <f>IFERROR(IF(GETPIVOTDATA("DateRDV",TCD!$B$1,"DT","VA","Bénéficiaire",$A9,BG$6,BG$5,"Mois (DateRDV)",BG$7,"Années (DateRDV)",BG$3,"Présence","Absent"),4,""),"")</f>
        <v/>
      </c>
      <c r="BH9" s="166" t="str">
        <f>IFERROR(IF(GETPIVOTDATA("DateRDV",TCD!$B$1,"DT","VA","Bénéficiaire",$A9,BH$6,BH$5,"Mois (DateRDV)",BH$7,"Années (DateRDV)",BH$3),1,""),"")</f>
        <v/>
      </c>
      <c r="BI9" s="166" t="str">
        <f>IFERROR(IF(GETPIVOTDATA("DateRDV",TCD!$B$1,"DT","VA","Bénéficiaire",$A9,BI$6,BI$5,"Mois (DateRDV)",BI$7,"Années (DateRDV)",BI$3),2,""),"")</f>
        <v/>
      </c>
      <c r="BJ9" s="166" t="str">
        <f>IFERROR(IF(GETPIVOTDATA("DateRDV",TCD!$B$1,"DT","VA","Bénéficiaire",$A9,BJ$6,BJ$5,"Mois (DateRDV)",BJ$7,"Années (DateRDV)",BJ$3,"Présence","Excusé"),3,""),"")</f>
        <v/>
      </c>
      <c r="BK9" s="166" t="str">
        <f>IFERROR(IF(GETPIVOTDATA("DateRDV",TCD!$B$1,"DT","VA","Bénéficiaire",$A9,BK$6,BK$5,"Mois (DateRDV)",BK$7,"Années (DateRDV)",BK$3,"Présence","Absent"),4,""),"")</f>
        <v/>
      </c>
      <c r="BL9" s="166" t="str">
        <f>IFERROR(IF(GETPIVOTDATA("DateRDV",TCD!$B$1,"DT","VA","Bénéficiaire",$A9,BL$6,BL$5,"Mois (DateRDV)",BL$7,"Années (DateRDV)",BL$3),1,""),"")</f>
        <v/>
      </c>
      <c r="BM9" s="166" t="str">
        <f>IFERROR(IF(GETPIVOTDATA("DateRDV",TCD!$B$1,"DT","VA","Bénéficiaire",$A9,BM$6,BM$5,"Mois (DateRDV)",BM$7,"Années (DateRDV)",BM$3),2,""),"")</f>
        <v/>
      </c>
      <c r="BN9" s="166" t="str">
        <f>IFERROR(IF(GETPIVOTDATA("DateRDV",TCD!$B$1,"DT","VA","Bénéficiaire",$A9,BN$6,BN$5,"Mois (DateRDV)",BN$7,"Années (DateRDV)",BN$3,"Présence","Excusé"),3,""),"")</f>
        <v/>
      </c>
      <c r="BO9" s="166" t="str">
        <f>IFERROR(IF(GETPIVOTDATA("DateRDV",TCD!$B$1,"DT","VA","Bénéficiaire",$A9,BO$6,BO$5,"Mois (DateRDV)",BO$7,"Années (DateRDV)",BO$3,"Présence","Absent"),4,""),"")</f>
        <v/>
      </c>
      <c r="BP9" s="166" t="str">
        <f>IFERROR(IF(GETPIVOTDATA("DateRDV",TCD!$B$1,"DT","VA","Bénéficiaire",$A9,BP$6,BP$5,"Mois (DateRDV)",BP$7,"Années (DateRDV)",BP$3),1,""),"")</f>
        <v/>
      </c>
      <c r="BQ9" s="166" t="str">
        <f>IFERROR(IF(GETPIVOTDATA("DateRDV",TCD!$B$1,"DT","VA","Bénéficiaire",$A9,BQ$6,BQ$5,"Mois (DateRDV)",BQ$7,"Années (DateRDV)",BQ$3),2,""),"")</f>
        <v/>
      </c>
      <c r="BR9" s="166" t="str">
        <f>IFERROR(IF(GETPIVOTDATA("DateRDV",TCD!$B$1,"DT","VA","Bénéficiaire",$A9,BR$6,BR$5,"Mois (DateRDV)",BR$7,"Années (DateRDV)",BR$3,"Présence","Excusé"),3,""),"")</f>
        <v/>
      </c>
      <c r="BS9" s="166" t="str">
        <f>IFERROR(IF(GETPIVOTDATA("DateRDV",TCD!$B$1,"DT","VA","Bénéficiaire",$A9,BS$6,BS$5,"Mois (DateRDV)",BS$7,"Années (DateRDV)",BS$3,"Présence","Absent"),4,""),"")</f>
        <v/>
      </c>
      <c r="BT9" s="166" t="str">
        <f>IFERROR(IF(GETPIVOTDATA("DateRDV",TCD!$B$1,"DT","VA","Bénéficiaire",$A9,BT$6,BT$5,"Mois (DateRDV)",BT$7,"Années (DateRDV)",BT$3),1,""),"")</f>
        <v/>
      </c>
      <c r="BU9" s="166" t="str">
        <f>IFERROR(IF(GETPIVOTDATA("DateRDV",TCD!$B$1,"DT","VA","Bénéficiaire",$A9,BU$6,BU$5,"Mois (DateRDV)",BU$7,"Années (DateRDV)",BU$3),2,""),"")</f>
        <v/>
      </c>
      <c r="BV9" s="166" t="str">
        <f>IFERROR(IF(GETPIVOTDATA("DateRDV",TCD!$B$1,"DT","VA","Bénéficiaire",$A9,BV$6,BV$5,"Mois (DateRDV)",BV$7,"Années (DateRDV)",BV$3,"Présence","Excusé"),3,""),"")</f>
        <v/>
      </c>
      <c r="BW9" s="166" t="str">
        <f>IFERROR(IF(GETPIVOTDATA("DateRDV",TCD!$B$1,"DT","VA","Bénéficiaire",$A9,BW$6,BW$5,"Mois (DateRDV)",BW$7,"Années (DateRDV)",BW$3,"Présence","Absent"),4,""),"")</f>
        <v/>
      </c>
      <c r="BX9" s="166" t="str">
        <f>IFERROR(IF(GETPIVOTDATA("DateRDV",TCD!$B$1,"DT","VA","Bénéficiaire",$A9,BX$6,BX$5,"Mois (DateRDV)",BX$7,"Années (DateRDV)",BX$3),1,""),"")</f>
        <v/>
      </c>
      <c r="BY9" s="166" t="str">
        <f>IFERROR(IF(GETPIVOTDATA("DateRDV",TCD!$B$1,"DT","VA","Bénéficiaire",$A9,BY$6,BY$5,"Mois (DateRDV)",BY$7,"Années (DateRDV)",BY$3),2,""),"")</f>
        <v/>
      </c>
      <c r="BZ9" s="166" t="str">
        <f>IFERROR(IF(GETPIVOTDATA("DateRDV",TCD!$B$1,"DT","VA","Bénéficiaire",$A9,BZ$6,BZ$5,"Mois (DateRDV)",BZ$7,"Années (DateRDV)",BZ$3,"Présence","Excusé"),3,""),"")</f>
        <v/>
      </c>
      <c r="CA9" s="166" t="str">
        <f>IFERROR(IF(GETPIVOTDATA("DateRDV",TCD!$B$1,"DT","VA","Bénéficiaire",$A9,CA$6,CA$5,"Mois (DateRDV)",CA$7,"Années (DateRDV)",CA$3,"Présence","Absent"),4,""),"")</f>
        <v/>
      </c>
      <c r="CB9" s="166" t="str">
        <f>IFERROR(IF(GETPIVOTDATA("DateRDV",TCD!$B$1,"DT","VA","Bénéficiaire",$A9,CB$6,CB$5,"Mois (DateRDV)",CB$7,"Années (DateRDV)",CB$3),1,""),"")</f>
        <v/>
      </c>
      <c r="CC9" s="166" t="str">
        <f>IFERROR(IF(GETPIVOTDATA("DateRDV",TCD!$B$1,"DT","VA","Bénéficiaire",$A9,CC$6,CC$5,"Mois (DateRDV)",CC$7,"Années (DateRDV)",CC$3),2,""),"")</f>
        <v/>
      </c>
      <c r="CD9" s="166" t="str">
        <f>IFERROR(IF(GETPIVOTDATA("DateRDV",TCD!$B$1,"DT","VA","Bénéficiaire",$A9,CD$6,CD$5,"Mois (DateRDV)",CD$7,"Années (DateRDV)",CD$3,"Présence","Excusé"),3,""),"")</f>
        <v/>
      </c>
      <c r="CE9" s="166" t="str">
        <f>IFERROR(IF(GETPIVOTDATA("DateRDV",TCD!$B$1,"DT","VA","Bénéficiaire",$A9,CE$6,CE$5,"Mois (DateRDV)",CE$7,"Années (DateRDV)",CE$3,"Présence","Absent"),4,""),"")</f>
        <v/>
      </c>
      <c r="CF9" s="166" t="str">
        <f>IFERROR(IF(GETPIVOTDATA("DateRDV",TCD!$B$1,"DT","VA","Bénéficiaire",$A9,CF$6,CF$5,"Mois (DateRDV)",CF$7,"Années (DateRDV)",CF$3),1,""),"")</f>
        <v/>
      </c>
      <c r="CG9" s="166" t="str">
        <f>IFERROR(IF(GETPIVOTDATA("DateRDV",TCD!$B$1,"DT","VA","Bénéficiaire",$A9,CG$6,CG$5,"Mois (DateRDV)",CG$7,"Années (DateRDV)",CG$3),2,""),"")</f>
        <v/>
      </c>
      <c r="CH9" s="166" t="str">
        <f>IFERROR(IF(GETPIVOTDATA("DateRDV",TCD!$B$1,"DT","VA","Bénéficiaire",$A9,CH$6,CH$5,"Mois (DateRDV)",CH$7,"Années (DateRDV)",CH$3,"Présence","Excusé"),3,""),"")</f>
        <v/>
      </c>
      <c r="CI9" s="166" t="str">
        <f>IFERROR(IF(GETPIVOTDATA("DateRDV",TCD!$B$1,"DT","VA","Bénéficiaire",$A9,CI$6,CI$5,"Mois (DateRDV)",CI$7,"Années (DateRDV)",CI$3,"Présence","Absent"),4,""),"")</f>
        <v/>
      </c>
      <c r="CJ9" s="166" t="str">
        <f>IFERROR(IF(GETPIVOTDATA("DateRDV",TCD!$B$1,"DT","VA","Bénéficiaire",$A9,CJ$6,CJ$5,"Mois (DateRDV)",CJ$7,"Années (DateRDV)",CJ$3),1,""),"")</f>
        <v/>
      </c>
      <c r="CK9" s="166" t="str">
        <f>IFERROR(IF(GETPIVOTDATA("DateRDV",TCD!$B$1,"DT","VA","Bénéficiaire",$A9,CK$6,CK$5,"Mois (DateRDV)",CK$7,"Années (DateRDV)",CK$3),2,""),"")</f>
        <v/>
      </c>
      <c r="CL9" s="166" t="str">
        <f>IFERROR(IF(GETPIVOTDATA("DateRDV",TCD!$B$1,"DT","VA","Bénéficiaire",$A9,VE$6,VE$5,"Mois (DateRDV)",VE$7,"Années (DateRDV)",VE$3,"Présence","Excusé"),3,""),"")</f>
        <v/>
      </c>
      <c r="CM9" s="166" t="str">
        <f>IFERROR(IF(GETPIVOTDATA("DateRDV",TCD!$B$1,"DT","VA","Bénéficiaire",$A9,CM$6,CM$5,"Mois (DateRDV)",CM$7,"Années (DateRDV)",CM$3,"Présence","Absent"),4,""),"")</f>
        <v/>
      </c>
      <c r="CN9" s="166" t="str">
        <f>IFERROR(IF(GETPIVOTDATA("DateRDV",TCD!$B$1,"DT","VA","Bénéficiaire",$A9,CN$6,CN$5,"Mois (DateRDV)",CN$7,"Années (DateRDV)",CN$3),1,""),"")</f>
        <v/>
      </c>
      <c r="CO9" s="166" t="str">
        <f>IFERROR(IF(GETPIVOTDATA("DateRDV",TCD!$B$1,"DT","VA","Bénéficiaire",$A9,CO$6,CO$5,"Mois (DateRDV)",CO$7,"Années (DateRDV)",CO$3),2,""),"")</f>
        <v/>
      </c>
      <c r="CP9" s="166" t="str">
        <f>IFERROR(IF(GETPIVOTDATA("DateRDV",TCD!$B$1,"DT","VA","Bénéficiaire",$A9,CP$6,CP$5,"Mois (DateRDV)",CP$7,"Années (DateRDV)",CP$3,"Présence","Excusé"),3,""),"")</f>
        <v/>
      </c>
      <c r="CQ9" s="166" t="str">
        <f>IFERROR(IF(GETPIVOTDATA("DateRDV",TCD!$B$1,"DT","VA","Bénéficiaire",$A9,CQ$6,CQ$5,"Mois (DateRDV)",CQ$7,"Années (DateRDV)",CQ$3,"Présence","Absent"),4,""),"")</f>
        <v/>
      </c>
      <c r="CR9" s="166" t="str">
        <f>IFERROR(IF(GETPIVOTDATA("DateRDV",TCD!$B$1,"DT","VA","Bénéficiaire",$A9,CR$6,CR$5,"Mois (DateRDV)",CR$7,"Années (DateRDV)",CR$3),1,""),"")</f>
        <v/>
      </c>
      <c r="CS9" s="166" t="str">
        <f>IFERROR(IF(GETPIVOTDATA("DateRDV",TCD!$B$1,"DT","VA","Bénéficiaire",$A9,CS$6,CS$5,"Mois (DateRDV)",CS$7,"Années (DateRDV)",CS$3),2,""),"")</f>
        <v/>
      </c>
      <c r="CT9" s="166" t="str">
        <f>IFERROR(IF(GETPIVOTDATA("DateRDV",TCD!$B$1,"DT","VA","Bénéficiaire",$A9,CT$6,CT$5,"Mois (DateRDV)",CT$7,"Années (DateRDV)",CT$3,"Présence","Excusé"),3,""),"")</f>
        <v/>
      </c>
      <c r="CU9" s="166" t="str">
        <f>IFERROR(IF(GETPIVOTDATA("DateRDV",TCD!$B$1,"DT","VA","Bénéficiaire",$A9,CU$6,CU$5,"Mois (DateRDV)",CU$7,"Années (DateRDV)",CU$3,"Présence","Absent"),4,""),"")</f>
        <v/>
      </c>
      <c r="CV9" s="166" t="str">
        <f>IFERROR(IF(GETPIVOTDATA("DateRDV",TCD!$B$1,"DT","VA","Bénéficiaire",$A9,CV$6,CV$5,"Mois (DateRDV)",CV$7,"Années (DateRDV)",CV$3),1,""),"")</f>
        <v/>
      </c>
      <c r="CW9" s="166" t="str">
        <f>IFERROR(IF(GETPIVOTDATA("DateRDV",TCD!$B$1,"DT","VA","Bénéficiaire",$A9,CW$6,CW$5,"Mois (DateRDV)",CW$7,"Années (DateRDV)",CW$3),2,""),"")</f>
        <v/>
      </c>
      <c r="CX9" s="166" t="str">
        <f>IFERROR(IF(GETPIVOTDATA("DateRDV",TCD!$B$1,"DT","VA","Bénéficiaire",$A9,CX$6,CX$5,"Mois (DateRDV)",CX$7,"Années (DateRDV)",CX$3,"Présence","Excusé"),3,""),"")</f>
        <v/>
      </c>
      <c r="CY9" s="166" t="str">
        <f>IFERROR(IF(GETPIVOTDATA("DateRDV",TCD!$B$1,"DT","VA","Bénéficiaire",$A9,CY$6,CY$5,"Mois (DateRDV)",CY$7,"Années (DateRDV)",CY$3,"Présence","Absent"),4,""),"")</f>
        <v/>
      </c>
      <c r="CZ9" s="166" t="str">
        <f>IFERROR(IF(GETPIVOTDATA("DateRDV",TCD!$B$1,"DT","VA","Bénéficiaire",$A9,CZ$6,CZ$5,"Mois (DateRDV)",CZ$7,"Années (DateRDV)",CZ$3),1,""),"")</f>
        <v/>
      </c>
      <c r="DA9" s="166" t="str">
        <f>IFERROR(IF(GETPIVOTDATA("DateRDV",TCD!$B$1,"DT","VA","Bénéficiaire",$A9,DA$6,DA$5,"Mois (DateRDV)",DA$7,"Années (DateRDV)",DA$3),2,""),"")</f>
        <v/>
      </c>
      <c r="DB9" s="166" t="str">
        <f>IFERROR(IF(GETPIVOTDATA("DateRDV",TCD!$B$1,"DT","VA","Bénéficiaire",$A9,DB$6,DB$5,"Mois (DateRDV)",DB$7,"Années (DateRDV)",DB$3,"Présence","Excusé"),3,""),"")</f>
        <v/>
      </c>
      <c r="DC9" s="166" t="str">
        <f>IFERROR(IF(GETPIVOTDATA("DateRDV",TCD!$B$1,"DT","VA","Bénéficiaire",$A9,DC$6,DC$5,"Mois (DateRDV)",DC$7,"Années (DateRDV)",DC$3,"Présence","Absent"),4,""),"")</f>
        <v/>
      </c>
      <c r="DD9" s="166" t="str">
        <f>IFERROR(IF(GETPIVOTDATA("DateRDV",TCD!$B$1,"DT","VA","Bénéficiaire",$A9,DD$6,DD$5,"Mois (DateRDV)",DD$7,"Années (DateRDV)",DD$3),1,""),"")</f>
        <v/>
      </c>
      <c r="DE9" s="166" t="str">
        <f>IFERROR(IF(GETPIVOTDATA("DateRDV",TCD!$B$1,"DT","VA","Bénéficiaire",$A9,DE$6,DE$5,"Mois (DateRDV)",DE$7,"Années (DateRDV)",DE$3),2,""),"")</f>
        <v/>
      </c>
      <c r="DF9" s="166" t="str">
        <f>IFERROR(IF(GETPIVOTDATA("DateRDV",TCD!$B$1,"DT","VA","Bénéficiaire",$A9,DF$6,DF$5,"Mois (DateRDV)",DF$7,"Années (DateRDV)",DF$3,"Présence","Excusé"),3,""),"")</f>
        <v/>
      </c>
      <c r="DG9" s="166" t="str">
        <f>IFERROR(IF(GETPIVOTDATA("DateRDV",TCD!$B$1,"DT","VA","Bénéficiaire",$A9,DG$6,DG$5,"Mois (DateRDV)",DG$7,"Années (DateRDV)",DG$3,"Présence","Absent"),4,""),"")</f>
        <v/>
      </c>
      <c r="DH9" s="166" t="str">
        <f>IFERROR(IF(GETPIVOTDATA("DateRDV",TCD!$B$1,"DT","VA","Bénéficiaire",$A9,DH$6,DH$5,"Mois (DateRDV)",DH$7,"Années (DateRDV)",DH$3),1,""),"")</f>
        <v/>
      </c>
      <c r="DI9" s="166" t="str">
        <f>IFERROR(IF(GETPIVOTDATA("DateRDV",TCD!$B$1,"DT","VA","Bénéficiaire",$A9,DI$6,DI$5,"Mois (DateRDV)",DI$7,"Années (DateRDV)",DI$3),2,""),"")</f>
        <v/>
      </c>
      <c r="DJ9" s="166" t="str">
        <f>IFERROR(IF(GETPIVOTDATA("DateRDV",TCD!$B$1,"DT","VA","Bénéficiaire",$A9,DJ$6,DJ$5,"Mois (DateRDV)",DJ$7,"Années (DateRDV)",DJ$3,"Présence","Excusé"),3,""),"")</f>
        <v/>
      </c>
      <c r="DK9" s="166" t="str">
        <f>IFERROR(IF(GETPIVOTDATA("DateRDV",TCD!$B$1,"DT","VA","Bénéficiaire",$A9,DK$6,DK$5,"Mois (DateRDV)",DK$7,"Années (DateRDV)",DK$3,"Présence","Absent"),4,""),"")</f>
        <v/>
      </c>
      <c r="DL9" s="166" t="str">
        <f>IFERROR(IF(GETPIVOTDATA("DateRDV",TCD!$B$1,"DT","VA","Bénéficiaire",$A9,DL$6,DL$5,"Mois (DateRDV)",DL$7,"Années (DateRDV)",DL$3),1,""),"")</f>
        <v/>
      </c>
      <c r="DM9" s="166" t="str">
        <f>IFERROR(IF(GETPIVOTDATA("DateRDV",TCD!$B$1,"DT","VA","Bénéficiaire",$A9,DM$6,DM$5,"Mois (DateRDV)",DM$7,"Années (DateRDV)",DM$3),2,""),"")</f>
        <v/>
      </c>
      <c r="DN9" s="166" t="str">
        <f>IFERROR(IF(GETPIVOTDATA("DateRDV",TCD!$B$1,"DT","VA","Bénéficiaire",$A9,DN$6,DN$5,"Mois (DateRDV)",DN$7,"Années (DateRDV)",DN$3,"Présence","Excusé"),3,""),"")</f>
        <v/>
      </c>
      <c r="DO9" s="166" t="str">
        <f>IFERROR(IF(GETPIVOTDATA("DateRDV",TCD!$B$1,"DT","VA","Bénéficiaire",$A9,DO$6,DO$5,"Mois (DateRDV)",DO$7,"Années (DateRDV)",DO$3,"Présence","Absent"),4,""),"")</f>
        <v/>
      </c>
    </row>
    <row r="10" spans="1:119" ht="15" customHeight="1" x14ac:dyDescent="0.2">
      <c r="A10" s="172" t="str">
        <v>BICER Erdal</v>
      </c>
      <c r="B10" s="169" t="str">
        <f>IFERROR(IF(INDEX(Data!P:P,MATCH(A10,Data!B:B,0))&lt;&gt;"",INDEX(Data!P:P,MATCH(A10,Data!B:B,0)),""),"")</f>
        <v>BICER</v>
      </c>
      <c r="C10" s="169" t="str">
        <f>IFERROR(IF(INDEX(Data!O:O,MATCH(A10,Data!B:B,0))&lt;&gt;"",INDEX(Data!O:O,MATCH(A10,Data!B:B,0)),""),"")</f>
        <v>Erdal</v>
      </c>
      <c r="D10" s="169" t="str">
        <f>IFERROR(IF(INDEX(Data!J:J,MATCH(A10,Data!B:B,0))&lt;&gt;"",INDEX(Data!J:J,MATCH(A10,Data!B:B,0)),""),"")</f>
        <v>CD</v>
      </c>
      <c r="E10" s="169" t="str">
        <f>IFERROR(IF(INDEX(Data!M:M,MATCH(A10,Data!B:B,0))&lt;&gt;"",INDEX(Data!M:M,MATCH(A10,Data!B:B,0)),""),"")</f>
        <v>LA ROCHE SUR FORON</v>
      </c>
      <c r="F10" s="169">
        <f>IFERROR(IF(INDEX(Data!N:N,MATCH(A10,Data!B:B,0))&lt;&gt;"",INDEX(Data!N:N,MATCH(A10,Data!B:B,0)),""),"")</f>
        <v>74800</v>
      </c>
      <c r="G10" s="170">
        <f>IFERROR(IF(INDEX(Data!K:K,MATCH(A10,Data!B:B,0))&lt;&gt;"",INDEX(Data!K:K,MATCH(A10,Data!B:B,0)),""),"")</f>
        <v>45644</v>
      </c>
      <c r="H10" s="170">
        <f>IFERROR(IF(INDEX(Data!L:L,MATCH(A10,Data!B:B,0))&lt;&gt;"",INDEX(Data!L:L,MATCH(A10,Data!B:B,0)),""),"")</f>
        <v>45644</v>
      </c>
      <c r="I10" s="170">
        <f>IFERROR(IF(INDEX(Data!C:C,MATCH(A10,Data!B:B,0))&lt;&gt;"",INDEX(Data!C:C,MATCH(A10,Data!B:B,0)),""),"")</f>
        <v>45692</v>
      </c>
      <c r="J10" s="170" t="str">
        <f>IFERROR(IF(INDEX(Data!D:D,MATCH(A10,Data!B:B,0))&lt;&gt;"",INDEX(Data!D:D,MATCH(A10,Data!B:B,0)),""),"")</f>
        <v/>
      </c>
      <c r="K10" s="171" t="str">
        <f>IFERROR(IF(INDEX(Data!H:H,MATCH(A10,Data!B:B,0))&lt;&gt;"",INDEX(Data!H:H,MATCH(A10,Data!B:B,0)),""),"")</f>
        <v>Remobilisation</v>
      </c>
      <c r="L10" s="166" t="str">
        <f>IFERROR(IF(GETPIVOTDATA("DateRDV",TCD!$B$1,"DT","VA","Bénéficiaire",$A10,L$6,L$5,"Mois (DateRDV)",L$7,"Années (DateRDV)",L$3),1,""),"")</f>
        <v/>
      </c>
      <c r="M10" s="166" t="str">
        <f>IFERROR(IF(GETPIVOTDATA("DateRDV",TCD!$B$1,"DT","VA","Bénéficiaire",$A10,M$6,M$5,"Mois (DateRDV)",M$7,"Années (DateRDV)",M$3),2,""),"")</f>
        <v/>
      </c>
      <c r="N10" s="166" t="str">
        <f>IFERROR(IF(GETPIVOTDATA("DateRDV",TCD!$B$1,"DT","VA","Bénéficiaire",$A10,N$6,N$5,"Mois (DateRDV)",N$7,"Années (DateRDV)",N$3,"Présence","Excusé"),3,""),"")</f>
        <v/>
      </c>
      <c r="O10" s="166" t="str">
        <f>IFERROR(IF(GETPIVOTDATA("DateRDV",TCD!$B$1,"DT","VA","Bénéficiaire",$A10,O$6,O$5,"Mois (DateRDV)",O$7,"Années (DateRDV)",O$3,"Présence","Absent"),4,""),"")</f>
        <v/>
      </c>
      <c r="P10" s="166" t="str">
        <f>IFERROR(IF(GETPIVOTDATA("DateRDV",TCD!$B$1,"DT","VA","Bénéficiaire",$A10,P$6,P$5,"Mois (DateRDV)",P$7,"Années (DateRDV)",P$3),1,""),"")</f>
        <v/>
      </c>
      <c r="Q10" s="166" t="str">
        <f>IFERROR(IF(GETPIVOTDATA("DateRDV",TCD!$B$1,"DT","VA","Bénéficiaire",$A10,Q$6,Q$5,"Mois (DateRDV)",Q$7,"Années (DateRDV)",Q$3),2,""),"")</f>
        <v/>
      </c>
      <c r="R10" s="166" t="str">
        <f>IFERROR(IF(GETPIVOTDATA("DateRDV",TCD!$B$1,"DT","VA","Bénéficiaire",$A10,R$6,R$5,"Mois (DateRDV)",R$7,"Années (DateRDV)",R$3,"Présence","Excusé"),3,""),"")</f>
        <v/>
      </c>
      <c r="S10" s="166" t="str">
        <f>IFERROR(IF(GETPIVOTDATA("DateRDV",TCD!$B$1,"DT","VA","Bénéficiaire",$A10,S$6,S$5,"Mois (DateRDV)",S$7,"Années (DateRDV)",S$3,"Présence","Absent"),4,""),"")</f>
        <v/>
      </c>
      <c r="T10" s="166" t="str">
        <f>IFERROR(IF(GETPIVOTDATA("DateRDV",TCD!$B$1,"DT","VA","Bénéficiaire",$A10,T$6,T$5,"Mois (DateRDV)",T$7,"Années (DateRDV)",T$3),1,""),"")</f>
        <v/>
      </c>
      <c r="U10" s="166" t="str">
        <f>IFERROR(IF(GETPIVOTDATA("DateRDV",TCD!$B$1,"DT","VA","Bénéficiaire",$A10,U$6,U$5,"Mois (DateRDV)",U$7,"Années (DateRDV)",U$3),2,""),"")</f>
        <v/>
      </c>
      <c r="V10" s="166" t="str">
        <f>IFERROR(IF(GETPIVOTDATA("DateRDV",TCD!$B$1,"DT","VA","Bénéficiaire",$A10,V$6,V$5,"Mois (DateRDV)",V$7,"Années (DateRDV)",V$3,"Présence","Excusé"),3,""),"")</f>
        <v/>
      </c>
      <c r="W10" s="166" t="str">
        <f>IFERROR(IF(GETPIVOTDATA("DateRDV",TCD!$B$1,"DT","VA","Bénéficiaire",$A10,W$6,W$5,"Mois (DateRDV)",W$7,"Années (DateRDV)",W$3,"Présence","Absent"),4,""),"")</f>
        <v/>
      </c>
      <c r="X10" s="166" t="str">
        <f>IFERROR(IF(GETPIVOTDATA("DateRDV",TCD!$B$1,"DT","VA","Bénéficiaire",$A10,X$6,X$5,"Mois (DateRDV)",X$7,"Années (DateRDV)",X$3),1,""),"")</f>
        <v/>
      </c>
      <c r="Y10" s="166" t="str">
        <f>IFERROR(IF(GETPIVOTDATA("DateRDV",TCD!$B$1,"DT","VA","Bénéficiaire",$A10,Y$6,Y$5,"Mois (DateRDV)",Y$7,"Années (DateRDV)",Y$3),2,""),"")</f>
        <v/>
      </c>
      <c r="Z10" s="166" t="str">
        <f>IFERROR(IF(GETPIVOTDATA("DateRDV",TCD!$B$1,"DT","VA","Bénéficiaire",$A10,Z$6,Z$5,"Mois (DateRDV)",Z$7,"Années (DateRDV)",Z$3,"Présence","Excusé"),3,""),"")</f>
        <v/>
      </c>
      <c r="AA10" s="166" t="str">
        <f>IFERROR(IF(GETPIVOTDATA("DateRDV",TCD!$B$1,"DT","VA","Bénéficiaire",$A10,AA$6,AA$5,"Mois (DateRDV)",AA$7,"Années (DateRDV)",AA$3,"Présence","Absent"),4,""),"")</f>
        <v/>
      </c>
      <c r="AB10" s="166" t="str">
        <f>IFERROR(IF(GETPIVOTDATA("DateRDV",TCD!$B$1,"DT","VA","Bénéficiaire",$A10,AB$6,AB$5,"Mois (DateRDV)",AB$7,"Années (DateRDV)",AB$3),1,""),"")</f>
        <v/>
      </c>
      <c r="AC10" s="166" t="str">
        <f>IFERROR(IF(GETPIVOTDATA("DateRDV",TCD!$B$1,"DT","VA","Bénéficiaire",$A10,AC$6,AC$5,"Mois (DateRDV)",AC$7,"Années (DateRDV)",AC$3),2,""),"")</f>
        <v/>
      </c>
      <c r="AD10" s="166" t="str">
        <f>IFERROR(IF(GETPIVOTDATA("DateRDV",TCD!$B$1,"DT","VA","Bénéficiaire",$A10,AD$6,AD$5,"Mois (DateRDV)",AD$7,"Années (DateRDV)",AD$3,"Présence","Excusé"),3,""),"")</f>
        <v/>
      </c>
      <c r="AE10" s="166" t="str">
        <f>IFERROR(IF(GETPIVOTDATA("DateRDV",TCD!$B$1,"DT","VA","Bénéficiaire",$A10,AE$6,AE$5,"Mois (DateRDV)",AE$7,"Années (DateRDV)",AE$3,"Présence","Absent"),4,""),"")</f>
        <v/>
      </c>
      <c r="AF10" s="166" t="str">
        <f>IFERROR(IF(GETPIVOTDATA("DateRDV",TCD!$B$1,"DT","VA","Bénéficiaire",$A10,AF$6,AF$5,"Mois (DateRDV)",AF$7,"Années (DateRDV)",AF$3),1,""),"")</f>
        <v/>
      </c>
      <c r="AG10" s="166" t="str">
        <f>IFERROR(IF(GETPIVOTDATA("DateRDV",TCD!$B$1,"DT","VA","Bénéficiaire",$A10,AG$6,AG$5,"Mois (DateRDV)",AG$7,"Années (DateRDV)",AG$3),2,""),"")</f>
        <v/>
      </c>
      <c r="AH10" s="166" t="str">
        <f>IFERROR(IF(GETPIVOTDATA("DateRDV",TCD!$B$1,"DT","VA","Bénéficiaire",$A10,AH$6,AH$5,"Mois (DateRDV)",AH$7,"Années (DateRDV)",AH$3,"Présence","Excusé"),3,""),"")</f>
        <v/>
      </c>
      <c r="AI10" s="166" t="str">
        <f>IFERROR(IF(GETPIVOTDATA("DateRDV",TCD!$B$1,"DT","VA","Bénéficiaire",$A10,AI$6,AI$5,"Mois (DateRDV)",AI$7,"Années (DateRDV)",AI$3,"Présence","Absent"),4,""),"")</f>
        <v/>
      </c>
      <c r="AJ10" s="166" t="str">
        <f>IFERROR(IF(GETPIVOTDATA("DateRDV",TCD!$B$1,"DT","VA","Bénéficiaire",$A10,AJ$6,AJ$5,"Mois (DateRDV)",AJ$7,"Années (DateRDV)",AJ$3),1,""),"")</f>
        <v/>
      </c>
      <c r="AK10" s="166" t="str">
        <f>IFERROR(IF(GETPIVOTDATA("DateRDV",TCD!$B$1,"DT","VA","Bénéficiaire",$A10,AK$6,AK$5,"Mois (DateRDV)",AK$7,"Années (DateRDV)",AK$3),2,""),"")</f>
        <v/>
      </c>
      <c r="AL10" s="166" t="str">
        <f>IFERROR(IF(GETPIVOTDATA("DateRDV",TCD!$B$1,"DT","VA","Bénéficiaire",$A10,AL$6,AL$5,"Mois (DateRDV)",AL$7,"Années (DateRDV)",AL$3,"Présence","Excusé"),3,""),"")</f>
        <v/>
      </c>
      <c r="AM10" s="166" t="str">
        <f>IFERROR(IF(GETPIVOTDATA("DateRDV",TCD!$B$1,"DT","VA","Bénéficiaire",$A10,AM$6,AM$5,"Mois (DateRDV)",AM$7,"Années (DateRDV)",AM$3,"Présence","Absent"),4,""),"")</f>
        <v/>
      </c>
      <c r="AN10" s="166" t="str">
        <f>IFERROR(IF(GETPIVOTDATA("DateRDV",TCD!$B$1,"DT","VA","Bénéficiaire",$A10,AN$6,AN$5,"Mois (DateRDV)",AN$7,"Années (DateRDV)",AN$3),1,""),"")</f>
        <v/>
      </c>
      <c r="AO10" s="166" t="str">
        <f>IFERROR(IF(GETPIVOTDATA("DateRDV",TCD!$B$1,"DT","VA","Bénéficiaire",$A10,AO$6,AO$5,"Mois (DateRDV)",AO$7,"Années (DateRDV)",AO$3),2,""),"")</f>
        <v/>
      </c>
      <c r="AP10" s="166" t="str">
        <f>IFERROR(IF(GETPIVOTDATA("DateRDV",TCD!$B$1,"DT","VA","Bénéficiaire",$A10,AP$6,AP$5,"Mois (DateRDV)",AP$7,"Années (DateRDV)",AP$3,"Présence","Excusé"),3,""),"")</f>
        <v/>
      </c>
      <c r="AQ10" s="166" t="str">
        <f>IFERROR(IF(GETPIVOTDATA("DateRDV",TCD!$B$1,"DT","VA","Bénéficiaire",$A10,AQ$6,AQ$5,"Mois (DateRDV)",AQ$7,"Années (DateRDV)",AQ$3,"Présence","Absent"),4,""),"")</f>
        <v/>
      </c>
      <c r="AR10" s="166" t="str">
        <f>IFERROR(IF(GETPIVOTDATA("DateRDV",TCD!$B$1,"DT","VA","Bénéficiaire",$A10,AR$6,AR$5,"Mois (DateRDV)",AR$7,"Années (DateRDV)",AR$3),1,""),"")</f>
        <v/>
      </c>
      <c r="AS10" s="166" t="str">
        <f>IFERROR(IF(GETPIVOTDATA("DateRDV",TCD!$B$1,"DT","VA","Bénéficiaire",$A10,AS$6,AS$5,"Mois (DateRDV)",AS$7,"Années (DateRDV)",AS$3),2,""),"")</f>
        <v/>
      </c>
      <c r="AT10" s="166" t="str">
        <f>IFERROR(IF(GETPIVOTDATA("DateRDV",TCD!$B$1,"DT","VA","Bénéficiaire",$A10,AT$6,AT$5,"Mois (DateRDV)",AT$7,"Années (DateRDV)",AT$3,"Présence","Excusé"),3,""),"")</f>
        <v/>
      </c>
      <c r="AU10" s="166" t="str">
        <f>IFERROR(IF(GETPIVOTDATA("DateRDV",TCD!$B$1,"DT","VA","Bénéficiaire",$A10,AU$6,AU$5,"Mois (DateRDV)",AU$7,"Années (DateRDV)",AU$3,"Présence","Absent"),4,""),"")</f>
        <v/>
      </c>
      <c r="AV10" s="166" t="str">
        <f>IFERROR(IF(GETPIVOTDATA("DateRDV",TCD!$B$1,"DT","VA","Bénéficiaire",$A10,AV$6,AV$5,"Mois (DateRDV)",AV$7,"Années (DateRDV)",AV$3),1,""),"")</f>
        <v/>
      </c>
      <c r="AW10" s="166" t="str">
        <f>IFERROR(IF(GETPIVOTDATA("DateRDV",TCD!$B$1,"DT","VA","Bénéficiaire",$A10,AW$6,AW$5,"Mois (DateRDV)",AW$7,"Années (DateRDV)",AW$3),2,""),"")</f>
        <v/>
      </c>
      <c r="AX10" s="166" t="str">
        <f>IFERROR(IF(GETPIVOTDATA("DateRDV",TCD!$B$1,"DT","VA","Bénéficiaire",$A10,AX$6,AX$5,"Mois (DateRDV)",AX$7,"Années (DateRDV)",AX$3,"Présence","Excusé"),3,""),"")</f>
        <v/>
      </c>
      <c r="AY10" s="166" t="str">
        <f>IFERROR(IF(GETPIVOTDATA("DateRDV",TCD!$B$1,"DT","VA","Bénéficiaire",$A10,AY$6,AY$5,"Mois (DateRDV)",AY$7,"Années (DateRDV)",AY$3,"Présence","Absent"),4,""),"")</f>
        <v/>
      </c>
      <c r="AZ10" s="166" t="str">
        <f>IFERROR(IF(GETPIVOTDATA("DateRDV",TCD!$B$1,"DT","VA","Bénéficiaire",$A10,AZ$6,AZ$5,"Mois (DateRDV)",AZ$7,"Années (DateRDV)",AZ$3),1,""),"")</f>
        <v/>
      </c>
      <c r="BA10" s="166" t="str">
        <f>IFERROR(IF(GETPIVOTDATA("DateRDV",TCD!$B$1,"DT","VA","Bénéficiaire",$A10,BA$6,BA$5,"Mois (DateRDV)",BA$7,"Années (DateRDV)",BA$3),2,""),"")</f>
        <v/>
      </c>
      <c r="BB10" s="166" t="str">
        <f>IFERROR(IF(GETPIVOTDATA("DateRDV",TCD!$B$1,"DT","VA","Bénéficiaire",$A10,BB$6,BB$5,"Mois (DateRDV)",BB$7,"Années (DateRDV)",BB$3,"Présence","Excusé"),3,""),"")</f>
        <v/>
      </c>
      <c r="BC10" s="166" t="str">
        <f>IFERROR(IF(GETPIVOTDATA("DateRDV",TCD!$B$1,"DT","VA","Bénéficiaire",$A10,BC$6,BC$5,"Mois (DateRDV)",BC$7,"Années (DateRDV)",BC$3,"Présence","Absent"),4,""),"")</f>
        <v/>
      </c>
      <c r="BD10" s="166" t="str">
        <f>IFERROR(IF(GETPIVOTDATA("DateRDV",TCD!$B$1,"DT","VA","Bénéficiaire",$A10,BD$6,BD$5,"Mois (DateRDV)",BD$7,"Années (DateRDV)",BD$3),1,""),"")</f>
        <v/>
      </c>
      <c r="BE10" s="166">
        <f>IFERROR(IF(GETPIVOTDATA("DateRDV",TCD!$B$1,"DT","VA","Bénéficiaire",$A10,BE$6,BE$5,"Mois (DateRDV)",BE$7,"Années (DateRDV)",BE$3),2,""),"")</f>
        <v>2</v>
      </c>
      <c r="BF10" s="166" t="str">
        <f>IFERROR(IF(GETPIVOTDATA("DateRDV",TCD!$B$1,"DT","VA","Bénéficiaire",$A10,BF$6,BF$5,"Mois (DateRDV)",BF$7,"Années (DateRDV)",BF$3,"Présence","Excusé"),3,""),"")</f>
        <v/>
      </c>
      <c r="BG10" s="166" t="str">
        <f>IFERROR(IF(GETPIVOTDATA("DateRDV",TCD!$B$1,"DT","VA","Bénéficiaire",$A10,BG$6,BG$5,"Mois (DateRDV)",BG$7,"Années (DateRDV)",BG$3,"Présence","Absent"),4,""),"")</f>
        <v/>
      </c>
      <c r="BH10" s="166" t="str">
        <f>IFERROR(IF(GETPIVOTDATA("DateRDV",TCD!$B$1,"DT","VA","Bénéficiaire",$A10,BH$6,BH$5,"Mois (DateRDV)",BH$7,"Années (DateRDV)",BH$3),1,""),"")</f>
        <v/>
      </c>
      <c r="BI10" s="166" t="str">
        <f>IFERROR(IF(GETPIVOTDATA("DateRDV",TCD!$B$1,"DT","VA","Bénéficiaire",$A10,BI$6,BI$5,"Mois (DateRDV)",BI$7,"Années (DateRDV)",BI$3),2,""),"")</f>
        <v/>
      </c>
      <c r="BJ10" s="166" t="str">
        <f>IFERROR(IF(GETPIVOTDATA("DateRDV",TCD!$B$1,"DT","VA","Bénéficiaire",$A10,BJ$6,BJ$5,"Mois (DateRDV)",BJ$7,"Années (DateRDV)",BJ$3,"Présence","Excusé"),3,""),"")</f>
        <v/>
      </c>
      <c r="BK10" s="166" t="str">
        <f>IFERROR(IF(GETPIVOTDATA("DateRDV",TCD!$B$1,"DT","VA","Bénéficiaire",$A10,BK$6,BK$5,"Mois (DateRDV)",BK$7,"Années (DateRDV)",BK$3,"Présence","Absent"),4,""),"")</f>
        <v/>
      </c>
      <c r="BL10" s="166" t="str">
        <f>IFERROR(IF(GETPIVOTDATA("DateRDV",TCD!$B$1,"DT","VA","Bénéficiaire",$A10,BL$6,BL$5,"Mois (DateRDV)",BL$7,"Années (DateRDV)",BL$3),1,""),"")</f>
        <v/>
      </c>
      <c r="BM10" s="166" t="str">
        <f>IFERROR(IF(GETPIVOTDATA("DateRDV",TCD!$B$1,"DT","VA","Bénéficiaire",$A10,BM$6,BM$5,"Mois (DateRDV)",BM$7,"Années (DateRDV)",BM$3),2,""),"")</f>
        <v/>
      </c>
      <c r="BN10" s="166" t="str">
        <f>IFERROR(IF(GETPIVOTDATA("DateRDV",TCD!$B$1,"DT","VA","Bénéficiaire",$A10,BN$6,BN$5,"Mois (DateRDV)",BN$7,"Années (DateRDV)",BN$3,"Présence","Excusé"),3,""),"")</f>
        <v/>
      </c>
      <c r="BO10" s="166" t="str">
        <f>IFERROR(IF(GETPIVOTDATA("DateRDV",TCD!$B$1,"DT","VA","Bénéficiaire",$A10,BO$6,BO$5,"Mois (DateRDV)",BO$7,"Années (DateRDV)",BO$3,"Présence","Absent"),4,""),"")</f>
        <v/>
      </c>
      <c r="BP10" s="166" t="str">
        <f>IFERROR(IF(GETPIVOTDATA("DateRDV",TCD!$B$1,"DT","VA","Bénéficiaire",$A10,BP$6,BP$5,"Mois (DateRDV)",BP$7,"Années (DateRDV)",BP$3),1,""),"")</f>
        <v/>
      </c>
      <c r="BQ10" s="166" t="str">
        <f>IFERROR(IF(GETPIVOTDATA("DateRDV",TCD!$B$1,"DT","VA","Bénéficiaire",$A10,BQ$6,BQ$5,"Mois (DateRDV)",BQ$7,"Années (DateRDV)",BQ$3),2,""),"")</f>
        <v/>
      </c>
      <c r="BR10" s="166" t="str">
        <f>IFERROR(IF(GETPIVOTDATA("DateRDV",TCD!$B$1,"DT","VA","Bénéficiaire",$A10,BR$6,BR$5,"Mois (DateRDV)",BR$7,"Années (DateRDV)",BR$3,"Présence","Excusé"),3,""),"")</f>
        <v/>
      </c>
      <c r="BS10" s="166" t="str">
        <f>IFERROR(IF(GETPIVOTDATA("DateRDV",TCD!$B$1,"DT","VA","Bénéficiaire",$A10,BS$6,BS$5,"Mois (DateRDV)",BS$7,"Années (DateRDV)",BS$3,"Présence","Absent"),4,""),"")</f>
        <v/>
      </c>
      <c r="BT10" s="166" t="str">
        <f>IFERROR(IF(GETPIVOTDATA("DateRDV",TCD!$B$1,"DT","VA","Bénéficiaire",$A10,BT$6,BT$5,"Mois (DateRDV)",BT$7,"Années (DateRDV)",BT$3),1,""),"")</f>
        <v/>
      </c>
      <c r="BU10" s="166" t="str">
        <f>IFERROR(IF(GETPIVOTDATA("DateRDV",TCD!$B$1,"DT","VA","Bénéficiaire",$A10,BU$6,BU$5,"Mois (DateRDV)",BU$7,"Années (DateRDV)",BU$3),2,""),"")</f>
        <v/>
      </c>
      <c r="BV10" s="166" t="str">
        <f>IFERROR(IF(GETPIVOTDATA("DateRDV",TCD!$B$1,"DT","VA","Bénéficiaire",$A10,BV$6,BV$5,"Mois (DateRDV)",BV$7,"Années (DateRDV)",BV$3,"Présence","Excusé"),3,""),"")</f>
        <v/>
      </c>
      <c r="BW10" s="166" t="str">
        <f>IFERROR(IF(GETPIVOTDATA("DateRDV",TCD!$B$1,"DT","VA","Bénéficiaire",$A10,BW$6,BW$5,"Mois (DateRDV)",BW$7,"Années (DateRDV)",BW$3,"Présence","Absent"),4,""),"")</f>
        <v/>
      </c>
      <c r="BX10" s="166" t="str">
        <f>IFERROR(IF(GETPIVOTDATA("DateRDV",TCD!$B$1,"DT","VA","Bénéficiaire",$A10,BX$6,BX$5,"Mois (DateRDV)",BX$7,"Années (DateRDV)",BX$3),1,""),"")</f>
        <v/>
      </c>
      <c r="BY10" s="166" t="str">
        <f>IFERROR(IF(GETPIVOTDATA("DateRDV",TCD!$B$1,"DT","VA","Bénéficiaire",$A10,BY$6,BY$5,"Mois (DateRDV)",BY$7,"Années (DateRDV)",BY$3),2,""),"")</f>
        <v/>
      </c>
      <c r="BZ10" s="166" t="str">
        <f>IFERROR(IF(GETPIVOTDATA("DateRDV",TCD!$B$1,"DT","VA","Bénéficiaire",$A10,BZ$6,BZ$5,"Mois (DateRDV)",BZ$7,"Années (DateRDV)",BZ$3,"Présence","Excusé"),3,""),"")</f>
        <v/>
      </c>
      <c r="CA10" s="166" t="str">
        <f>IFERROR(IF(GETPIVOTDATA("DateRDV",TCD!$B$1,"DT","VA","Bénéficiaire",$A10,CA$6,CA$5,"Mois (DateRDV)",CA$7,"Années (DateRDV)",CA$3,"Présence","Absent"),4,""),"")</f>
        <v/>
      </c>
      <c r="CB10" s="166" t="str">
        <f>IFERROR(IF(GETPIVOTDATA("DateRDV",TCD!$B$1,"DT","VA","Bénéficiaire",$A10,CB$6,CB$5,"Mois (DateRDV)",CB$7,"Années (DateRDV)",CB$3),1,""),"")</f>
        <v/>
      </c>
      <c r="CC10" s="166" t="str">
        <f>IFERROR(IF(GETPIVOTDATA("DateRDV",TCD!$B$1,"DT","VA","Bénéficiaire",$A10,CC$6,CC$5,"Mois (DateRDV)",CC$7,"Années (DateRDV)",CC$3),2,""),"")</f>
        <v/>
      </c>
      <c r="CD10" s="166" t="str">
        <f>IFERROR(IF(GETPIVOTDATA("DateRDV",TCD!$B$1,"DT","VA","Bénéficiaire",$A10,CD$6,CD$5,"Mois (DateRDV)",CD$7,"Années (DateRDV)",CD$3,"Présence","Excusé"),3,""),"")</f>
        <v/>
      </c>
      <c r="CE10" s="166" t="str">
        <f>IFERROR(IF(GETPIVOTDATA("DateRDV",TCD!$B$1,"DT","VA","Bénéficiaire",$A10,CE$6,CE$5,"Mois (DateRDV)",CE$7,"Années (DateRDV)",CE$3,"Présence","Absent"),4,""),"")</f>
        <v/>
      </c>
      <c r="CF10" s="166" t="str">
        <f>IFERROR(IF(GETPIVOTDATA("DateRDV",TCD!$B$1,"DT","VA","Bénéficiaire",$A10,CF$6,CF$5,"Mois (DateRDV)",CF$7,"Années (DateRDV)",CF$3),1,""),"")</f>
        <v/>
      </c>
      <c r="CG10" s="166" t="str">
        <f>IFERROR(IF(GETPIVOTDATA("DateRDV",TCD!$B$1,"DT","VA","Bénéficiaire",$A10,CG$6,CG$5,"Mois (DateRDV)",CG$7,"Années (DateRDV)",CG$3),2,""),"")</f>
        <v/>
      </c>
      <c r="CH10" s="166" t="str">
        <f>IFERROR(IF(GETPIVOTDATA("DateRDV",TCD!$B$1,"DT","VA","Bénéficiaire",$A10,CH$6,CH$5,"Mois (DateRDV)",CH$7,"Années (DateRDV)",CH$3,"Présence","Excusé"),3,""),"")</f>
        <v/>
      </c>
      <c r="CI10" s="166" t="str">
        <f>IFERROR(IF(GETPIVOTDATA("DateRDV",TCD!$B$1,"DT","VA","Bénéficiaire",$A10,CI$6,CI$5,"Mois (DateRDV)",CI$7,"Années (DateRDV)",CI$3,"Présence","Absent"),4,""),"")</f>
        <v/>
      </c>
      <c r="CJ10" s="166" t="str">
        <f>IFERROR(IF(GETPIVOTDATA("DateRDV",TCD!$B$1,"DT","VA","Bénéficiaire",$A10,CJ$6,CJ$5,"Mois (DateRDV)",CJ$7,"Années (DateRDV)",CJ$3),1,""),"")</f>
        <v/>
      </c>
      <c r="CK10" s="166" t="str">
        <f>IFERROR(IF(GETPIVOTDATA("DateRDV",TCD!$B$1,"DT","VA","Bénéficiaire",$A10,CK$6,CK$5,"Mois (DateRDV)",CK$7,"Années (DateRDV)",CK$3),2,""),"")</f>
        <v/>
      </c>
      <c r="CL10" s="166" t="str">
        <f>IFERROR(IF(GETPIVOTDATA("DateRDV",TCD!$B$1,"DT","VA","Bénéficiaire",$A10,VE$6,VE$5,"Mois (DateRDV)",VE$7,"Années (DateRDV)",VE$3,"Présence","Excusé"),3,""),"")</f>
        <v/>
      </c>
      <c r="CM10" s="166" t="str">
        <f>IFERROR(IF(GETPIVOTDATA("DateRDV",TCD!$B$1,"DT","VA","Bénéficiaire",$A10,CM$6,CM$5,"Mois (DateRDV)",CM$7,"Années (DateRDV)",CM$3,"Présence","Absent"),4,""),"")</f>
        <v/>
      </c>
      <c r="CN10" s="166" t="str">
        <f>IFERROR(IF(GETPIVOTDATA("DateRDV",TCD!$B$1,"DT","VA","Bénéficiaire",$A10,CN$6,CN$5,"Mois (DateRDV)",CN$7,"Années (DateRDV)",CN$3),1,""),"")</f>
        <v/>
      </c>
      <c r="CO10" s="166" t="str">
        <f>IFERROR(IF(GETPIVOTDATA("DateRDV",TCD!$B$1,"DT","VA","Bénéficiaire",$A10,CO$6,CO$5,"Mois (DateRDV)",CO$7,"Années (DateRDV)",CO$3),2,""),"")</f>
        <v/>
      </c>
      <c r="CP10" s="166" t="str">
        <f>IFERROR(IF(GETPIVOTDATA("DateRDV",TCD!$B$1,"DT","VA","Bénéficiaire",$A10,CP$6,CP$5,"Mois (DateRDV)",CP$7,"Années (DateRDV)",CP$3,"Présence","Excusé"),3,""),"")</f>
        <v/>
      </c>
      <c r="CQ10" s="166" t="str">
        <f>IFERROR(IF(GETPIVOTDATA("DateRDV",TCD!$B$1,"DT","VA","Bénéficiaire",$A10,CQ$6,CQ$5,"Mois (DateRDV)",CQ$7,"Années (DateRDV)",CQ$3,"Présence","Absent"),4,""),"")</f>
        <v/>
      </c>
      <c r="CR10" s="166" t="str">
        <f>IFERROR(IF(GETPIVOTDATA("DateRDV",TCD!$B$1,"DT","VA","Bénéficiaire",$A10,CR$6,CR$5,"Mois (DateRDV)",CR$7,"Années (DateRDV)",CR$3),1,""),"")</f>
        <v/>
      </c>
      <c r="CS10" s="166" t="str">
        <f>IFERROR(IF(GETPIVOTDATA("DateRDV",TCD!$B$1,"DT","VA","Bénéficiaire",$A10,CS$6,CS$5,"Mois (DateRDV)",CS$7,"Années (DateRDV)",CS$3),2,""),"")</f>
        <v/>
      </c>
      <c r="CT10" s="166" t="str">
        <f>IFERROR(IF(GETPIVOTDATA("DateRDV",TCD!$B$1,"DT","VA","Bénéficiaire",$A10,CT$6,CT$5,"Mois (DateRDV)",CT$7,"Années (DateRDV)",CT$3,"Présence","Excusé"),3,""),"")</f>
        <v/>
      </c>
      <c r="CU10" s="166" t="str">
        <f>IFERROR(IF(GETPIVOTDATA("DateRDV",TCD!$B$1,"DT","VA","Bénéficiaire",$A10,CU$6,CU$5,"Mois (DateRDV)",CU$7,"Années (DateRDV)",CU$3,"Présence","Absent"),4,""),"")</f>
        <v/>
      </c>
      <c r="CV10" s="166" t="str">
        <f>IFERROR(IF(GETPIVOTDATA("DateRDV",TCD!$B$1,"DT","VA","Bénéficiaire",$A10,CV$6,CV$5,"Mois (DateRDV)",CV$7,"Années (DateRDV)",CV$3),1,""),"")</f>
        <v/>
      </c>
      <c r="CW10" s="166" t="str">
        <f>IFERROR(IF(GETPIVOTDATA("DateRDV",TCD!$B$1,"DT","VA","Bénéficiaire",$A10,CW$6,CW$5,"Mois (DateRDV)",CW$7,"Années (DateRDV)",CW$3),2,""),"")</f>
        <v/>
      </c>
      <c r="CX10" s="166" t="str">
        <f>IFERROR(IF(GETPIVOTDATA("DateRDV",TCD!$B$1,"DT","VA","Bénéficiaire",$A10,CX$6,CX$5,"Mois (DateRDV)",CX$7,"Années (DateRDV)",CX$3,"Présence","Excusé"),3,""),"")</f>
        <v/>
      </c>
      <c r="CY10" s="166" t="str">
        <f>IFERROR(IF(GETPIVOTDATA("DateRDV",TCD!$B$1,"DT","VA","Bénéficiaire",$A10,CY$6,CY$5,"Mois (DateRDV)",CY$7,"Années (DateRDV)",CY$3,"Présence","Absent"),4,""),"")</f>
        <v/>
      </c>
      <c r="CZ10" s="166" t="str">
        <f>IFERROR(IF(GETPIVOTDATA("DateRDV",TCD!$B$1,"DT","VA","Bénéficiaire",$A10,CZ$6,CZ$5,"Mois (DateRDV)",CZ$7,"Années (DateRDV)",CZ$3),1,""),"")</f>
        <v/>
      </c>
      <c r="DA10" s="166" t="str">
        <f>IFERROR(IF(GETPIVOTDATA("DateRDV",TCD!$B$1,"DT","VA","Bénéficiaire",$A10,DA$6,DA$5,"Mois (DateRDV)",DA$7,"Années (DateRDV)",DA$3),2,""),"")</f>
        <v/>
      </c>
      <c r="DB10" s="166" t="str">
        <f>IFERROR(IF(GETPIVOTDATA("DateRDV",TCD!$B$1,"DT","VA","Bénéficiaire",$A10,DB$6,DB$5,"Mois (DateRDV)",DB$7,"Années (DateRDV)",DB$3,"Présence","Excusé"),3,""),"")</f>
        <v/>
      </c>
      <c r="DC10" s="166" t="str">
        <f>IFERROR(IF(GETPIVOTDATA("DateRDV",TCD!$B$1,"DT","VA","Bénéficiaire",$A10,DC$6,DC$5,"Mois (DateRDV)",DC$7,"Années (DateRDV)",DC$3,"Présence","Absent"),4,""),"")</f>
        <v/>
      </c>
      <c r="DD10" s="166" t="str">
        <f>IFERROR(IF(GETPIVOTDATA("DateRDV",TCD!$B$1,"DT","VA","Bénéficiaire",$A10,DD$6,DD$5,"Mois (DateRDV)",DD$7,"Années (DateRDV)",DD$3),1,""),"")</f>
        <v/>
      </c>
      <c r="DE10" s="166" t="str">
        <f>IFERROR(IF(GETPIVOTDATA("DateRDV",TCD!$B$1,"DT","VA","Bénéficiaire",$A10,DE$6,DE$5,"Mois (DateRDV)",DE$7,"Années (DateRDV)",DE$3),2,""),"")</f>
        <v/>
      </c>
      <c r="DF10" s="166" t="str">
        <f>IFERROR(IF(GETPIVOTDATA("DateRDV",TCD!$B$1,"DT","VA","Bénéficiaire",$A10,DF$6,DF$5,"Mois (DateRDV)",DF$7,"Années (DateRDV)",DF$3,"Présence","Excusé"),3,""),"")</f>
        <v/>
      </c>
      <c r="DG10" s="166" t="str">
        <f>IFERROR(IF(GETPIVOTDATA("DateRDV",TCD!$B$1,"DT","VA","Bénéficiaire",$A10,DG$6,DG$5,"Mois (DateRDV)",DG$7,"Années (DateRDV)",DG$3,"Présence","Absent"),4,""),"")</f>
        <v/>
      </c>
      <c r="DH10" s="166" t="str">
        <f>IFERROR(IF(GETPIVOTDATA("DateRDV",TCD!$B$1,"DT","VA","Bénéficiaire",$A10,DH$6,DH$5,"Mois (DateRDV)",DH$7,"Années (DateRDV)",DH$3),1,""),"")</f>
        <v/>
      </c>
      <c r="DI10" s="166" t="str">
        <f>IFERROR(IF(GETPIVOTDATA("DateRDV",TCD!$B$1,"DT","VA","Bénéficiaire",$A10,DI$6,DI$5,"Mois (DateRDV)",DI$7,"Années (DateRDV)",DI$3),2,""),"")</f>
        <v/>
      </c>
      <c r="DJ10" s="166" t="str">
        <f>IFERROR(IF(GETPIVOTDATA("DateRDV",TCD!$B$1,"DT","VA","Bénéficiaire",$A10,DJ$6,DJ$5,"Mois (DateRDV)",DJ$7,"Années (DateRDV)",DJ$3,"Présence","Excusé"),3,""),"")</f>
        <v/>
      </c>
      <c r="DK10" s="166" t="str">
        <f>IFERROR(IF(GETPIVOTDATA("DateRDV",TCD!$B$1,"DT","VA","Bénéficiaire",$A10,DK$6,DK$5,"Mois (DateRDV)",DK$7,"Années (DateRDV)",DK$3,"Présence","Absent"),4,""),"")</f>
        <v/>
      </c>
      <c r="DL10" s="166" t="str">
        <f>IFERROR(IF(GETPIVOTDATA("DateRDV",TCD!$B$1,"DT","VA","Bénéficiaire",$A10,DL$6,DL$5,"Mois (DateRDV)",DL$7,"Années (DateRDV)",DL$3),1,""),"")</f>
        <v/>
      </c>
      <c r="DM10" s="166" t="str">
        <f>IFERROR(IF(GETPIVOTDATA("DateRDV",TCD!$B$1,"DT","VA","Bénéficiaire",$A10,DM$6,DM$5,"Mois (DateRDV)",DM$7,"Années (DateRDV)",DM$3),2,""),"")</f>
        <v/>
      </c>
      <c r="DN10" s="166" t="str">
        <f>IFERROR(IF(GETPIVOTDATA("DateRDV",TCD!$B$1,"DT","VA","Bénéficiaire",$A10,DN$6,DN$5,"Mois (DateRDV)",DN$7,"Années (DateRDV)",DN$3,"Présence","Excusé"),3,""),"")</f>
        <v/>
      </c>
      <c r="DO10" s="166" t="str">
        <f>IFERROR(IF(GETPIVOTDATA("DateRDV",TCD!$B$1,"DT","VA","Bénéficiaire",$A10,DO$6,DO$5,"Mois (DateRDV)",DO$7,"Années (DateRDV)",DO$3,"Présence","Absent"),4,""),"")</f>
        <v/>
      </c>
    </row>
    <row r="11" spans="1:119" ht="15" customHeight="1" x14ac:dyDescent="0.2">
      <c r="A11" s="172" t="str">
        <v>ER Sevda</v>
      </c>
      <c r="B11" s="169" t="str">
        <f>IFERROR(IF(INDEX(Data!P:P,MATCH(A11,Data!B:B,0))&lt;&gt;"",INDEX(Data!P:P,MATCH(A11,Data!B:B,0)),""),"")</f>
        <v>ER</v>
      </c>
      <c r="C11" s="169" t="str">
        <f>IFERROR(IF(INDEX(Data!O:O,MATCH(A11,Data!B:B,0))&lt;&gt;"",INDEX(Data!O:O,MATCH(A11,Data!B:B,0)),""),"")</f>
        <v>Sevda</v>
      </c>
      <c r="D11" s="169" t="str">
        <f>IFERROR(IF(INDEX(Data!J:J,MATCH(A11,Data!B:B,0))&lt;&gt;"",INDEX(Data!J:J,MATCH(A11,Data!B:B,0)),""),"")</f>
        <v>CI</v>
      </c>
      <c r="E11" s="169" t="str">
        <f>IFERROR(IF(INDEX(Data!M:M,MATCH(A11,Data!B:B,0))&lt;&gt;"",INDEX(Data!M:M,MATCH(A11,Data!B:B,0)),""),"")</f>
        <v>PASSY</v>
      </c>
      <c r="F11" s="169">
        <f>IFERROR(IF(INDEX(Data!N:N,MATCH(A11,Data!B:B,0))&lt;&gt;"",INDEX(Data!N:N,MATCH(A11,Data!B:B,0)),""),"")</f>
        <v>74190</v>
      </c>
      <c r="G11" s="170">
        <f>IFERROR(IF(INDEX(Data!K:K,MATCH(A11,Data!B:B,0))&lt;&gt;"",INDEX(Data!K:K,MATCH(A11,Data!B:B,0)),""),"")</f>
        <v>45764</v>
      </c>
      <c r="H11" s="170">
        <f>IFERROR(IF(INDEX(Data!L:L,MATCH(A11,Data!B:B,0))&lt;&gt;"",INDEX(Data!L:L,MATCH(A11,Data!B:B,0)),""),"")</f>
        <v>45790</v>
      </c>
      <c r="I11" s="170">
        <f>IFERROR(IF(INDEX(Data!C:C,MATCH(A11,Data!B:B,0))&lt;&gt;"",INDEX(Data!C:C,MATCH(A11,Data!B:B,0)),""),"")</f>
        <v>45827</v>
      </c>
      <c r="J11" s="170" t="str">
        <f>IFERROR(IF(INDEX(Data!D:D,MATCH(A11,Data!B:B,0))&lt;&gt;"",INDEX(Data!D:D,MATCH(A11,Data!B:B,0)),""),"")</f>
        <v/>
      </c>
      <c r="K11" s="171" t="str">
        <f>IFERROR(IF(INDEX(Data!H:H,MATCH(A11,Data!B:B,0))&lt;&gt;"",INDEX(Data!H:H,MATCH(A11,Data!B:B,0)),""),"")</f>
        <v>Remobilisation</v>
      </c>
      <c r="L11" s="166" t="str">
        <f>IFERROR(IF(GETPIVOTDATA("DateRDV",TCD!$B$1,"DT","VA","Bénéficiaire",$A11,L$6,L$5,"Mois (DateRDV)",L$7,"Années (DateRDV)",L$3),1,""),"")</f>
        <v/>
      </c>
      <c r="M11" s="166" t="str">
        <f>IFERROR(IF(GETPIVOTDATA("DateRDV",TCD!$B$1,"DT","VA","Bénéficiaire",$A11,M$6,M$5,"Mois (DateRDV)",M$7,"Années (DateRDV)",M$3),2,""),"")</f>
        <v/>
      </c>
      <c r="N11" s="166" t="str">
        <f>IFERROR(IF(GETPIVOTDATA("DateRDV",TCD!$B$1,"DT","VA","Bénéficiaire",$A11,N$6,N$5,"Mois (DateRDV)",N$7,"Années (DateRDV)",N$3,"Présence","Excusé"),3,""),"")</f>
        <v/>
      </c>
      <c r="O11" s="166" t="str">
        <f>IFERROR(IF(GETPIVOTDATA("DateRDV",TCD!$B$1,"DT","VA","Bénéficiaire",$A11,O$6,O$5,"Mois (DateRDV)",O$7,"Années (DateRDV)",O$3,"Présence","Absent"),4,""),"")</f>
        <v/>
      </c>
      <c r="P11" s="166" t="str">
        <f>IFERROR(IF(GETPIVOTDATA("DateRDV",TCD!$B$1,"DT","VA","Bénéficiaire",$A11,P$6,P$5,"Mois (DateRDV)",P$7,"Années (DateRDV)",P$3),1,""),"")</f>
        <v/>
      </c>
      <c r="Q11" s="166" t="str">
        <f>IFERROR(IF(GETPIVOTDATA("DateRDV",TCD!$B$1,"DT","VA","Bénéficiaire",$A11,Q$6,Q$5,"Mois (DateRDV)",Q$7,"Années (DateRDV)",Q$3),2,""),"")</f>
        <v/>
      </c>
      <c r="R11" s="166" t="str">
        <f>IFERROR(IF(GETPIVOTDATA("DateRDV",TCD!$B$1,"DT","VA","Bénéficiaire",$A11,R$6,R$5,"Mois (DateRDV)",R$7,"Années (DateRDV)",R$3,"Présence","Excusé"),3,""),"")</f>
        <v/>
      </c>
      <c r="S11" s="166" t="str">
        <f>IFERROR(IF(GETPIVOTDATA("DateRDV",TCD!$B$1,"DT","VA","Bénéficiaire",$A11,S$6,S$5,"Mois (DateRDV)",S$7,"Années (DateRDV)",S$3,"Présence","Absent"),4,""),"")</f>
        <v/>
      </c>
      <c r="T11" s="166" t="str">
        <f>IFERROR(IF(GETPIVOTDATA("DateRDV",TCD!$B$1,"DT","VA","Bénéficiaire",$A11,T$6,T$5,"Mois (DateRDV)",T$7,"Années (DateRDV)",T$3),1,""),"")</f>
        <v/>
      </c>
      <c r="U11" s="166" t="str">
        <f>IFERROR(IF(GETPIVOTDATA("DateRDV",TCD!$B$1,"DT","VA","Bénéficiaire",$A11,U$6,U$5,"Mois (DateRDV)",U$7,"Années (DateRDV)",U$3),2,""),"")</f>
        <v/>
      </c>
      <c r="V11" s="166" t="str">
        <f>IFERROR(IF(GETPIVOTDATA("DateRDV",TCD!$B$1,"DT","VA","Bénéficiaire",$A11,V$6,V$5,"Mois (DateRDV)",V$7,"Années (DateRDV)",V$3,"Présence","Excusé"),3,""),"")</f>
        <v/>
      </c>
      <c r="W11" s="166" t="str">
        <f>IFERROR(IF(GETPIVOTDATA("DateRDV",TCD!$B$1,"DT","VA","Bénéficiaire",$A11,W$6,W$5,"Mois (DateRDV)",W$7,"Années (DateRDV)",W$3,"Présence","Absent"),4,""),"")</f>
        <v/>
      </c>
      <c r="X11" s="166" t="str">
        <f>IFERROR(IF(GETPIVOTDATA("DateRDV",TCD!$B$1,"DT","VA","Bénéficiaire",$A11,X$6,X$5,"Mois (DateRDV)",X$7,"Années (DateRDV)",X$3),1,""),"")</f>
        <v/>
      </c>
      <c r="Y11" s="166" t="str">
        <f>IFERROR(IF(GETPIVOTDATA("DateRDV",TCD!$B$1,"DT","VA","Bénéficiaire",$A11,Y$6,Y$5,"Mois (DateRDV)",Y$7,"Années (DateRDV)",Y$3),2,""),"")</f>
        <v/>
      </c>
      <c r="Z11" s="166" t="str">
        <f>IFERROR(IF(GETPIVOTDATA("DateRDV",TCD!$B$1,"DT","VA","Bénéficiaire",$A11,Z$6,Z$5,"Mois (DateRDV)",Z$7,"Années (DateRDV)",Z$3,"Présence","Excusé"),3,""),"")</f>
        <v/>
      </c>
      <c r="AA11" s="166" t="str">
        <f>IFERROR(IF(GETPIVOTDATA("DateRDV",TCD!$B$1,"DT","VA","Bénéficiaire",$A11,AA$6,AA$5,"Mois (DateRDV)",AA$7,"Années (DateRDV)",AA$3,"Présence","Absent"),4,""),"")</f>
        <v/>
      </c>
      <c r="AB11" s="166" t="str">
        <f>IFERROR(IF(GETPIVOTDATA("DateRDV",TCD!$B$1,"DT","VA","Bénéficiaire",$A11,AB$6,AB$5,"Mois (DateRDV)",AB$7,"Années (DateRDV)",AB$3),1,""),"")</f>
        <v/>
      </c>
      <c r="AC11" s="166" t="str">
        <f>IFERROR(IF(GETPIVOTDATA("DateRDV",TCD!$B$1,"DT","VA","Bénéficiaire",$A11,AC$6,AC$5,"Mois (DateRDV)",AC$7,"Années (DateRDV)",AC$3),2,""),"")</f>
        <v/>
      </c>
      <c r="AD11" s="166" t="str">
        <f>IFERROR(IF(GETPIVOTDATA("DateRDV",TCD!$B$1,"DT","VA","Bénéficiaire",$A11,AD$6,AD$5,"Mois (DateRDV)",AD$7,"Années (DateRDV)",AD$3,"Présence","Excusé"),3,""),"")</f>
        <v/>
      </c>
      <c r="AE11" s="166" t="str">
        <f>IFERROR(IF(GETPIVOTDATA("DateRDV",TCD!$B$1,"DT","VA","Bénéficiaire",$A11,AE$6,AE$5,"Mois (DateRDV)",AE$7,"Années (DateRDV)",AE$3,"Présence","Absent"),4,""),"")</f>
        <v/>
      </c>
      <c r="AF11" s="166" t="str">
        <f>IFERROR(IF(GETPIVOTDATA("DateRDV",TCD!$B$1,"DT","VA","Bénéficiaire",$A11,AF$6,AF$5,"Mois (DateRDV)",AF$7,"Années (DateRDV)",AF$3),1,""),"")</f>
        <v/>
      </c>
      <c r="AG11" s="166" t="str">
        <f>IFERROR(IF(GETPIVOTDATA("DateRDV",TCD!$B$1,"DT","VA","Bénéficiaire",$A11,AG$6,AG$5,"Mois (DateRDV)",AG$7,"Années (DateRDV)",AG$3),2,""),"")</f>
        <v/>
      </c>
      <c r="AH11" s="166" t="str">
        <f>IFERROR(IF(GETPIVOTDATA("DateRDV",TCD!$B$1,"DT","VA","Bénéficiaire",$A11,AH$6,AH$5,"Mois (DateRDV)",AH$7,"Années (DateRDV)",AH$3,"Présence","Excusé"),3,""),"")</f>
        <v/>
      </c>
      <c r="AI11" s="166" t="str">
        <f>IFERROR(IF(GETPIVOTDATA("DateRDV",TCD!$B$1,"DT","VA","Bénéficiaire",$A11,AI$6,AI$5,"Mois (DateRDV)",AI$7,"Années (DateRDV)",AI$3,"Présence","Absent"),4,""),"")</f>
        <v/>
      </c>
      <c r="AJ11" s="166" t="str">
        <f>IFERROR(IF(GETPIVOTDATA("DateRDV",TCD!$B$1,"DT","VA","Bénéficiaire",$A11,AJ$6,AJ$5,"Mois (DateRDV)",AJ$7,"Années (DateRDV)",AJ$3),1,""),"")</f>
        <v/>
      </c>
      <c r="AK11" s="166" t="str">
        <f>IFERROR(IF(GETPIVOTDATA("DateRDV",TCD!$B$1,"DT","VA","Bénéficiaire",$A11,AK$6,AK$5,"Mois (DateRDV)",AK$7,"Années (DateRDV)",AK$3),2,""),"")</f>
        <v/>
      </c>
      <c r="AL11" s="166" t="str">
        <f>IFERROR(IF(GETPIVOTDATA("DateRDV",TCD!$B$1,"DT","VA","Bénéficiaire",$A11,AL$6,AL$5,"Mois (DateRDV)",AL$7,"Années (DateRDV)",AL$3,"Présence","Excusé"),3,""),"")</f>
        <v/>
      </c>
      <c r="AM11" s="166" t="str">
        <f>IFERROR(IF(GETPIVOTDATA("DateRDV",TCD!$B$1,"DT","VA","Bénéficiaire",$A11,AM$6,AM$5,"Mois (DateRDV)",AM$7,"Années (DateRDV)",AM$3,"Présence","Absent"),4,""),"")</f>
        <v/>
      </c>
      <c r="AN11" s="166" t="str">
        <f>IFERROR(IF(GETPIVOTDATA("DateRDV",TCD!$B$1,"DT","VA","Bénéficiaire",$A11,AN$6,AN$5,"Mois (DateRDV)",AN$7,"Années (DateRDV)",AN$3),1,""),"")</f>
        <v/>
      </c>
      <c r="AO11" s="166" t="str">
        <f>IFERROR(IF(GETPIVOTDATA("DateRDV",TCD!$B$1,"DT","VA","Bénéficiaire",$A11,AO$6,AO$5,"Mois (DateRDV)",AO$7,"Années (DateRDV)",AO$3),2,""),"")</f>
        <v/>
      </c>
      <c r="AP11" s="166" t="str">
        <f>IFERROR(IF(GETPIVOTDATA("DateRDV",TCD!$B$1,"DT","VA","Bénéficiaire",$A11,AP$6,AP$5,"Mois (DateRDV)",AP$7,"Années (DateRDV)",AP$3,"Présence","Excusé"),3,""),"")</f>
        <v/>
      </c>
      <c r="AQ11" s="166" t="str">
        <f>IFERROR(IF(GETPIVOTDATA("DateRDV",TCD!$B$1,"DT","VA","Bénéficiaire",$A11,AQ$6,AQ$5,"Mois (DateRDV)",AQ$7,"Années (DateRDV)",AQ$3,"Présence","Absent"),4,""),"")</f>
        <v/>
      </c>
      <c r="AR11" s="166" t="str">
        <f>IFERROR(IF(GETPIVOTDATA("DateRDV",TCD!$B$1,"DT","VA","Bénéficiaire",$A11,AR$6,AR$5,"Mois (DateRDV)",AR$7,"Années (DateRDV)",AR$3),1,""),"")</f>
        <v/>
      </c>
      <c r="AS11" s="166" t="str">
        <f>IFERROR(IF(GETPIVOTDATA("DateRDV",TCD!$B$1,"DT","VA","Bénéficiaire",$A11,AS$6,AS$5,"Mois (DateRDV)",AS$7,"Années (DateRDV)",AS$3),2,""),"")</f>
        <v/>
      </c>
      <c r="AT11" s="166" t="str">
        <f>IFERROR(IF(GETPIVOTDATA("DateRDV",TCD!$B$1,"DT","VA","Bénéficiaire",$A11,AT$6,AT$5,"Mois (DateRDV)",AT$7,"Années (DateRDV)",AT$3,"Présence","Excusé"),3,""),"")</f>
        <v/>
      </c>
      <c r="AU11" s="166" t="str">
        <f>IFERROR(IF(GETPIVOTDATA("DateRDV",TCD!$B$1,"DT","VA","Bénéficiaire",$A11,AU$6,AU$5,"Mois (DateRDV)",AU$7,"Années (DateRDV)",AU$3,"Présence","Absent"),4,""),"")</f>
        <v/>
      </c>
      <c r="AV11" s="166" t="str">
        <f>IFERROR(IF(GETPIVOTDATA("DateRDV",TCD!$B$1,"DT","VA","Bénéficiaire",$A11,AV$6,AV$5,"Mois (DateRDV)",AV$7,"Années (DateRDV)",AV$3),1,""),"")</f>
        <v/>
      </c>
      <c r="AW11" s="166" t="str">
        <f>IFERROR(IF(GETPIVOTDATA("DateRDV",TCD!$B$1,"DT","VA","Bénéficiaire",$A11,AW$6,AW$5,"Mois (DateRDV)",AW$7,"Années (DateRDV)",AW$3),2,""),"")</f>
        <v/>
      </c>
      <c r="AX11" s="166" t="str">
        <f>IFERROR(IF(GETPIVOTDATA("DateRDV",TCD!$B$1,"DT","VA","Bénéficiaire",$A11,AX$6,AX$5,"Mois (DateRDV)",AX$7,"Années (DateRDV)",AX$3,"Présence","Excusé"),3,""),"")</f>
        <v/>
      </c>
      <c r="AY11" s="166" t="str">
        <f>IFERROR(IF(GETPIVOTDATA("DateRDV",TCD!$B$1,"DT","VA","Bénéficiaire",$A11,AY$6,AY$5,"Mois (DateRDV)",AY$7,"Années (DateRDV)",AY$3,"Présence","Absent"),4,""),"")</f>
        <v/>
      </c>
      <c r="AZ11" s="166" t="str">
        <f>IFERROR(IF(GETPIVOTDATA("DateRDV",TCD!$B$1,"DT","VA","Bénéficiaire",$A11,AZ$6,AZ$5,"Mois (DateRDV)",AZ$7,"Années (DateRDV)",AZ$3),1,""),"")</f>
        <v/>
      </c>
      <c r="BA11" s="166" t="str">
        <f>IFERROR(IF(GETPIVOTDATA("DateRDV",TCD!$B$1,"DT","VA","Bénéficiaire",$A11,BA$6,BA$5,"Mois (DateRDV)",BA$7,"Années (DateRDV)",BA$3),2,""),"")</f>
        <v/>
      </c>
      <c r="BB11" s="166" t="str">
        <f>IFERROR(IF(GETPIVOTDATA("DateRDV",TCD!$B$1,"DT","VA","Bénéficiaire",$A11,BB$6,BB$5,"Mois (DateRDV)",BB$7,"Années (DateRDV)",BB$3,"Présence","Excusé"),3,""),"")</f>
        <v/>
      </c>
      <c r="BC11" s="166" t="str">
        <f>IFERROR(IF(GETPIVOTDATA("DateRDV",TCD!$B$1,"DT","VA","Bénéficiaire",$A11,BC$6,BC$5,"Mois (DateRDV)",BC$7,"Années (DateRDV)",BC$3,"Présence","Absent"),4,""),"")</f>
        <v/>
      </c>
      <c r="BD11" s="166" t="str">
        <f>IFERROR(IF(GETPIVOTDATA("DateRDV",TCD!$B$1,"DT","VA","Bénéficiaire",$A11,BD$6,BD$5,"Mois (DateRDV)",BD$7,"Années (DateRDV)",BD$3),1,""),"")</f>
        <v/>
      </c>
      <c r="BE11" s="166">
        <f>IFERROR(IF(GETPIVOTDATA("DateRDV",TCD!$B$1,"DT","VA","Bénéficiaire",$A11,BE$6,BE$5,"Mois (DateRDV)",BE$7,"Années (DateRDV)",BE$3),2,""),"")</f>
        <v>2</v>
      </c>
      <c r="BF11" s="166" t="str">
        <f>IFERROR(IF(GETPIVOTDATA("DateRDV",TCD!$B$1,"DT","VA","Bénéficiaire",$A11,BF$6,BF$5,"Mois (DateRDV)",BF$7,"Années (DateRDV)",BF$3,"Présence","Excusé"),3,""),"")</f>
        <v/>
      </c>
      <c r="BG11" s="166" t="str">
        <f>IFERROR(IF(GETPIVOTDATA("DateRDV",TCD!$B$1,"DT","VA","Bénéficiaire",$A11,BG$6,BG$5,"Mois (DateRDV)",BG$7,"Années (DateRDV)",BG$3,"Présence","Absent"),4,""),"")</f>
        <v/>
      </c>
      <c r="BH11" s="166" t="str">
        <f>IFERROR(IF(GETPIVOTDATA("DateRDV",TCD!$B$1,"DT","VA","Bénéficiaire",$A11,BH$6,BH$5,"Mois (DateRDV)",BH$7,"Années (DateRDV)",BH$3),1,""),"")</f>
        <v/>
      </c>
      <c r="BI11" s="166">
        <f>IFERROR(IF(GETPIVOTDATA("DateRDV",TCD!$B$1,"DT","VA","Bénéficiaire",$A11,BI$6,BI$5,"Mois (DateRDV)",BI$7,"Années (DateRDV)",BI$3),2,""),"")</f>
        <v>2</v>
      </c>
      <c r="BJ11" s="166" t="str">
        <f>IFERROR(IF(GETPIVOTDATA("DateRDV",TCD!$B$1,"DT","VA","Bénéficiaire",$A11,BJ$6,BJ$5,"Mois (DateRDV)",BJ$7,"Années (DateRDV)",BJ$3,"Présence","Excusé"),3,""),"")</f>
        <v/>
      </c>
      <c r="BK11" s="166" t="str">
        <f>IFERROR(IF(GETPIVOTDATA("DateRDV",TCD!$B$1,"DT","VA","Bénéficiaire",$A11,BK$6,BK$5,"Mois (DateRDV)",BK$7,"Années (DateRDV)",BK$3,"Présence","Absent"),4,""),"")</f>
        <v/>
      </c>
      <c r="BL11" s="166" t="str">
        <f>IFERROR(IF(GETPIVOTDATA("DateRDV",TCD!$B$1,"DT","VA","Bénéficiaire",$A11,BL$6,BL$5,"Mois (DateRDV)",BL$7,"Années (DateRDV)",BL$3),1,""),"")</f>
        <v/>
      </c>
      <c r="BM11" s="166" t="str">
        <f>IFERROR(IF(GETPIVOTDATA("DateRDV",TCD!$B$1,"DT","VA","Bénéficiaire",$A11,BM$6,BM$5,"Mois (DateRDV)",BM$7,"Années (DateRDV)",BM$3),2,""),"")</f>
        <v/>
      </c>
      <c r="BN11" s="166" t="str">
        <f>IFERROR(IF(GETPIVOTDATA("DateRDV",TCD!$B$1,"DT","VA","Bénéficiaire",$A11,BN$6,BN$5,"Mois (DateRDV)",BN$7,"Années (DateRDV)",BN$3,"Présence","Excusé"),3,""),"")</f>
        <v/>
      </c>
      <c r="BO11" s="166" t="str">
        <f>IFERROR(IF(GETPIVOTDATA("DateRDV",TCD!$B$1,"DT","VA","Bénéficiaire",$A11,BO$6,BO$5,"Mois (DateRDV)",BO$7,"Années (DateRDV)",BO$3,"Présence","Absent"),4,""),"")</f>
        <v/>
      </c>
      <c r="BP11" s="166" t="str">
        <f>IFERROR(IF(GETPIVOTDATA("DateRDV",TCD!$B$1,"DT","VA","Bénéficiaire",$A11,BP$6,BP$5,"Mois (DateRDV)",BP$7,"Années (DateRDV)",BP$3),1,""),"")</f>
        <v/>
      </c>
      <c r="BQ11" s="166" t="str">
        <f>IFERROR(IF(GETPIVOTDATA("DateRDV",TCD!$B$1,"DT","VA","Bénéficiaire",$A11,BQ$6,BQ$5,"Mois (DateRDV)",BQ$7,"Années (DateRDV)",BQ$3),2,""),"")</f>
        <v/>
      </c>
      <c r="BR11" s="166" t="str">
        <f>IFERROR(IF(GETPIVOTDATA("DateRDV",TCD!$B$1,"DT","VA","Bénéficiaire",$A11,BR$6,BR$5,"Mois (DateRDV)",BR$7,"Années (DateRDV)",BR$3,"Présence","Excusé"),3,""),"")</f>
        <v/>
      </c>
      <c r="BS11" s="166" t="str">
        <f>IFERROR(IF(GETPIVOTDATA("DateRDV",TCD!$B$1,"DT","VA","Bénéficiaire",$A11,BS$6,BS$5,"Mois (DateRDV)",BS$7,"Années (DateRDV)",BS$3,"Présence","Absent"),4,""),"")</f>
        <v/>
      </c>
      <c r="BT11" s="166" t="str">
        <f>IFERROR(IF(GETPIVOTDATA("DateRDV",TCD!$B$1,"DT","VA","Bénéficiaire",$A11,BT$6,BT$5,"Mois (DateRDV)",BT$7,"Années (DateRDV)",BT$3),1,""),"")</f>
        <v/>
      </c>
      <c r="BU11" s="166" t="str">
        <f>IFERROR(IF(GETPIVOTDATA("DateRDV",TCD!$B$1,"DT","VA","Bénéficiaire",$A11,BU$6,BU$5,"Mois (DateRDV)",BU$7,"Années (DateRDV)",BU$3),2,""),"")</f>
        <v/>
      </c>
      <c r="BV11" s="166" t="str">
        <f>IFERROR(IF(GETPIVOTDATA("DateRDV",TCD!$B$1,"DT","VA","Bénéficiaire",$A11,BV$6,BV$5,"Mois (DateRDV)",BV$7,"Années (DateRDV)",BV$3,"Présence","Excusé"),3,""),"")</f>
        <v/>
      </c>
      <c r="BW11" s="166" t="str">
        <f>IFERROR(IF(GETPIVOTDATA("DateRDV",TCD!$B$1,"DT","VA","Bénéficiaire",$A11,BW$6,BW$5,"Mois (DateRDV)",BW$7,"Années (DateRDV)",BW$3,"Présence","Absent"),4,""),"")</f>
        <v/>
      </c>
      <c r="BX11" s="166" t="str">
        <f>IFERROR(IF(GETPIVOTDATA("DateRDV",TCD!$B$1,"DT","VA","Bénéficiaire",$A11,BX$6,BX$5,"Mois (DateRDV)",BX$7,"Années (DateRDV)",BX$3),1,""),"")</f>
        <v/>
      </c>
      <c r="BY11" s="166" t="str">
        <f>IFERROR(IF(GETPIVOTDATA("DateRDV",TCD!$B$1,"DT","VA","Bénéficiaire",$A11,BY$6,BY$5,"Mois (DateRDV)",BY$7,"Années (DateRDV)",BY$3),2,""),"")</f>
        <v/>
      </c>
      <c r="BZ11" s="166" t="str">
        <f>IFERROR(IF(GETPIVOTDATA("DateRDV",TCD!$B$1,"DT","VA","Bénéficiaire",$A11,BZ$6,BZ$5,"Mois (DateRDV)",BZ$7,"Années (DateRDV)",BZ$3,"Présence","Excusé"),3,""),"")</f>
        <v/>
      </c>
      <c r="CA11" s="166" t="str">
        <f>IFERROR(IF(GETPIVOTDATA("DateRDV",TCD!$B$1,"DT","VA","Bénéficiaire",$A11,CA$6,CA$5,"Mois (DateRDV)",CA$7,"Années (DateRDV)",CA$3,"Présence","Absent"),4,""),"")</f>
        <v/>
      </c>
      <c r="CB11" s="166" t="str">
        <f>IFERROR(IF(GETPIVOTDATA("DateRDV",TCD!$B$1,"DT","VA","Bénéficiaire",$A11,CB$6,CB$5,"Mois (DateRDV)",CB$7,"Années (DateRDV)",CB$3),1,""),"")</f>
        <v/>
      </c>
      <c r="CC11" s="166" t="str">
        <f>IFERROR(IF(GETPIVOTDATA("DateRDV",TCD!$B$1,"DT","VA","Bénéficiaire",$A11,CC$6,CC$5,"Mois (DateRDV)",CC$7,"Années (DateRDV)",CC$3),2,""),"")</f>
        <v/>
      </c>
      <c r="CD11" s="166" t="str">
        <f>IFERROR(IF(GETPIVOTDATA("DateRDV",TCD!$B$1,"DT","VA","Bénéficiaire",$A11,CD$6,CD$5,"Mois (DateRDV)",CD$7,"Années (DateRDV)",CD$3,"Présence","Excusé"),3,""),"")</f>
        <v/>
      </c>
      <c r="CE11" s="166" t="str">
        <f>IFERROR(IF(GETPIVOTDATA("DateRDV",TCD!$B$1,"DT","VA","Bénéficiaire",$A11,CE$6,CE$5,"Mois (DateRDV)",CE$7,"Années (DateRDV)",CE$3,"Présence","Absent"),4,""),"")</f>
        <v/>
      </c>
      <c r="CF11" s="166" t="str">
        <f>IFERROR(IF(GETPIVOTDATA("DateRDV",TCD!$B$1,"DT","VA","Bénéficiaire",$A11,CF$6,CF$5,"Mois (DateRDV)",CF$7,"Années (DateRDV)",CF$3),1,""),"")</f>
        <v/>
      </c>
      <c r="CG11" s="166" t="str">
        <f>IFERROR(IF(GETPIVOTDATA("DateRDV",TCD!$B$1,"DT","VA","Bénéficiaire",$A11,CG$6,CG$5,"Mois (DateRDV)",CG$7,"Années (DateRDV)",CG$3),2,""),"")</f>
        <v/>
      </c>
      <c r="CH11" s="166" t="str">
        <f>IFERROR(IF(GETPIVOTDATA("DateRDV",TCD!$B$1,"DT","VA","Bénéficiaire",$A11,CH$6,CH$5,"Mois (DateRDV)",CH$7,"Années (DateRDV)",CH$3,"Présence","Excusé"),3,""),"")</f>
        <v/>
      </c>
      <c r="CI11" s="166" t="str">
        <f>IFERROR(IF(GETPIVOTDATA("DateRDV",TCD!$B$1,"DT","VA","Bénéficiaire",$A11,CI$6,CI$5,"Mois (DateRDV)",CI$7,"Années (DateRDV)",CI$3,"Présence","Absent"),4,""),"")</f>
        <v/>
      </c>
      <c r="CJ11" s="166" t="str">
        <f>IFERROR(IF(GETPIVOTDATA("DateRDV",TCD!$B$1,"DT","VA","Bénéficiaire",$A11,CJ$6,CJ$5,"Mois (DateRDV)",CJ$7,"Années (DateRDV)",CJ$3),1,""),"")</f>
        <v/>
      </c>
      <c r="CK11" s="166" t="str">
        <f>IFERROR(IF(GETPIVOTDATA("DateRDV",TCD!$B$1,"DT","VA","Bénéficiaire",$A11,CK$6,CK$5,"Mois (DateRDV)",CK$7,"Années (DateRDV)",CK$3),2,""),"")</f>
        <v/>
      </c>
      <c r="CL11" s="166" t="str">
        <f>IFERROR(IF(GETPIVOTDATA("DateRDV",TCD!$B$1,"DT","VA","Bénéficiaire",$A11,VE$6,VE$5,"Mois (DateRDV)",VE$7,"Années (DateRDV)",VE$3,"Présence","Excusé"),3,""),"")</f>
        <v/>
      </c>
      <c r="CM11" s="166" t="str">
        <f>IFERROR(IF(GETPIVOTDATA("DateRDV",TCD!$B$1,"DT","VA","Bénéficiaire",$A11,CM$6,CM$5,"Mois (DateRDV)",CM$7,"Années (DateRDV)",CM$3,"Présence","Absent"),4,""),"")</f>
        <v/>
      </c>
      <c r="CN11" s="166" t="str">
        <f>IFERROR(IF(GETPIVOTDATA("DateRDV",TCD!$B$1,"DT","VA","Bénéficiaire",$A11,CN$6,CN$5,"Mois (DateRDV)",CN$7,"Années (DateRDV)",CN$3),1,""),"")</f>
        <v/>
      </c>
      <c r="CO11" s="166" t="str">
        <f>IFERROR(IF(GETPIVOTDATA("DateRDV",TCD!$B$1,"DT","VA","Bénéficiaire",$A11,CO$6,CO$5,"Mois (DateRDV)",CO$7,"Années (DateRDV)",CO$3),2,""),"")</f>
        <v/>
      </c>
      <c r="CP11" s="166" t="str">
        <f>IFERROR(IF(GETPIVOTDATA("DateRDV",TCD!$B$1,"DT","VA","Bénéficiaire",$A11,CP$6,CP$5,"Mois (DateRDV)",CP$7,"Années (DateRDV)",CP$3,"Présence","Excusé"),3,""),"")</f>
        <v/>
      </c>
      <c r="CQ11" s="166" t="str">
        <f>IFERROR(IF(GETPIVOTDATA("DateRDV",TCD!$B$1,"DT","VA","Bénéficiaire",$A11,CQ$6,CQ$5,"Mois (DateRDV)",CQ$7,"Années (DateRDV)",CQ$3,"Présence","Absent"),4,""),"")</f>
        <v/>
      </c>
      <c r="CR11" s="166" t="str">
        <f>IFERROR(IF(GETPIVOTDATA("DateRDV",TCD!$B$1,"DT","VA","Bénéficiaire",$A11,CR$6,CR$5,"Mois (DateRDV)",CR$7,"Années (DateRDV)",CR$3),1,""),"")</f>
        <v/>
      </c>
      <c r="CS11" s="166" t="str">
        <f>IFERROR(IF(GETPIVOTDATA("DateRDV",TCD!$B$1,"DT","VA","Bénéficiaire",$A11,CS$6,CS$5,"Mois (DateRDV)",CS$7,"Années (DateRDV)",CS$3),2,""),"")</f>
        <v/>
      </c>
      <c r="CT11" s="166" t="str">
        <f>IFERROR(IF(GETPIVOTDATA("DateRDV",TCD!$B$1,"DT","VA","Bénéficiaire",$A11,CT$6,CT$5,"Mois (DateRDV)",CT$7,"Années (DateRDV)",CT$3,"Présence","Excusé"),3,""),"")</f>
        <v/>
      </c>
      <c r="CU11" s="166" t="str">
        <f>IFERROR(IF(GETPIVOTDATA("DateRDV",TCD!$B$1,"DT","VA","Bénéficiaire",$A11,CU$6,CU$5,"Mois (DateRDV)",CU$7,"Années (DateRDV)",CU$3,"Présence","Absent"),4,""),"")</f>
        <v/>
      </c>
      <c r="CV11" s="166" t="str">
        <f>IFERROR(IF(GETPIVOTDATA("DateRDV",TCD!$B$1,"DT","VA","Bénéficiaire",$A11,CV$6,CV$5,"Mois (DateRDV)",CV$7,"Années (DateRDV)",CV$3),1,""),"")</f>
        <v/>
      </c>
      <c r="CW11" s="166" t="str">
        <f>IFERROR(IF(GETPIVOTDATA("DateRDV",TCD!$B$1,"DT","VA","Bénéficiaire",$A11,CW$6,CW$5,"Mois (DateRDV)",CW$7,"Années (DateRDV)",CW$3),2,""),"")</f>
        <v/>
      </c>
      <c r="CX11" s="166" t="str">
        <f>IFERROR(IF(GETPIVOTDATA("DateRDV",TCD!$B$1,"DT","VA","Bénéficiaire",$A11,CX$6,CX$5,"Mois (DateRDV)",CX$7,"Années (DateRDV)",CX$3,"Présence","Excusé"),3,""),"")</f>
        <v/>
      </c>
      <c r="CY11" s="166" t="str">
        <f>IFERROR(IF(GETPIVOTDATA("DateRDV",TCD!$B$1,"DT","VA","Bénéficiaire",$A11,CY$6,CY$5,"Mois (DateRDV)",CY$7,"Années (DateRDV)",CY$3,"Présence","Absent"),4,""),"")</f>
        <v/>
      </c>
      <c r="CZ11" s="166" t="str">
        <f>IFERROR(IF(GETPIVOTDATA("DateRDV",TCD!$B$1,"DT","VA","Bénéficiaire",$A11,CZ$6,CZ$5,"Mois (DateRDV)",CZ$7,"Années (DateRDV)",CZ$3),1,""),"")</f>
        <v/>
      </c>
      <c r="DA11" s="166" t="str">
        <f>IFERROR(IF(GETPIVOTDATA("DateRDV",TCD!$B$1,"DT","VA","Bénéficiaire",$A11,DA$6,DA$5,"Mois (DateRDV)",DA$7,"Années (DateRDV)",DA$3),2,""),"")</f>
        <v/>
      </c>
      <c r="DB11" s="166" t="str">
        <f>IFERROR(IF(GETPIVOTDATA("DateRDV",TCD!$B$1,"DT","VA","Bénéficiaire",$A11,DB$6,DB$5,"Mois (DateRDV)",DB$7,"Années (DateRDV)",DB$3,"Présence","Excusé"),3,""),"")</f>
        <v/>
      </c>
      <c r="DC11" s="166" t="str">
        <f>IFERROR(IF(GETPIVOTDATA("DateRDV",TCD!$B$1,"DT","VA","Bénéficiaire",$A11,DC$6,DC$5,"Mois (DateRDV)",DC$7,"Années (DateRDV)",DC$3,"Présence","Absent"),4,""),"")</f>
        <v/>
      </c>
      <c r="DD11" s="166" t="str">
        <f>IFERROR(IF(GETPIVOTDATA("DateRDV",TCD!$B$1,"DT","VA","Bénéficiaire",$A11,DD$6,DD$5,"Mois (DateRDV)",DD$7,"Années (DateRDV)",DD$3),1,""),"")</f>
        <v/>
      </c>
      <c r="DE11" s="166" t="str">
        <f>IFERROR(IF(GETPIVOTDATA("DateRDV",TCD!$B$1,"DT","VA","Bénéficiaire",$A11,DE$6,DE$5,"Mois (DateRDV)",DE$7,"Années (DateRDV)",DE$3),2,""),"")</f>
        <v/>
      </c>
      <c r="DF11" s="166" t="str">
        <f>IFERROR(IF(GETPIVOTDATA("DateRDV",TCD!$B$1,"DT","VA","Bénéficiaire",$A11,DF$6,DF$5,"Mois (DateRDV)",DF$7,"Années (DateRDV)",DF$3,"Présence","Excusé"),3,""),"")</f>
        <v/>
      </c>
      <c r="DG11" s="166" t="str">
        <f>IFERROR(IF(GETPIVOTDATA("DateRDV",TCD!$B$1,"DT","VA","Bénéficiaire",$A11,DG$6,DG$5,"Mois (DateRDV)",DG$7,"Années (DateRDV)",DG$3,"Présence","Absent"),4,""),"")</f>
        <v/>
      </c>
      <c r="DH11" s="166" t="str">
        <f>IFERROR(IF(GETPIVOTDATA("DateRDV",TCD!$B$1,"DT","VA","Bénéficiaire",$A11,DH$6,DH$5,"Mois (DateRDV)",DH$7,"Années (DateRDV)",DH$3),1,""),"")</f>
        <v/>
      </c>
      <c r="DI11" s="166" t="str">
        <f>IFERROR(IF(GETPIVOTDATA("DateRDV",TCD!$B$1,"DT","VA","Bénéficiaire",$A11,DI$6,DI$5,"Mois (DateRDV)",DI$7,"Années (DateRDV)",DI$3),2,""),"")</f>
        <v/>
      </c>
      <c r="DJ11" s="166" t="str">
        <f>IFERROR(IF(GETPIVOTDATA("DateRDV",TCD!$B$1,"DT","VA","Bénéficiaire",$A11,DJ$6,DJ$5,"Mois (DateRDV)",DJ$7,"Années (DateRDV)",DJ$3,"Présence","Excusé"),3,""),"")</f>
        <v/>
      </c>
      <c r="DK11" s="166" t="str">
        <f>IFERROR(IF(GETPIVOTDATA("DateRDV",TCD!$B$1,"DT","VA","Bénéficiaire",$A11,DK$6,DK$5,"Mois (DateRDV)",DK$7,"Années (DateRDV)",DK$3,"Présence","Absent"),4,""),"")</f>
        <v/>
      </c>
      <c r="DL11" s="166" t="str">
        <f>IFERROR(IF(GETPIVOTDATA("DateRDV",TCD!$B$1,"DT","VA","Bénéficiaire",$A11,DL$6,DL$5,"Mois (DateRDV)",DL$7,"Années (DateRDV)",DL$3),1,""),"")</f>
        <v/>
      </c>
      <c r="DM11" s="166" t="str">
        <f>IFERROR(IF(GETPIVOTDATA("DateRDV",TCD!$B$1,"DT","VA","Bénéficiaire",$A11,DM$6,DM$5,"Mois (DateRDV)",DM$7,"Années (DateRDV)",DM$3),2,""),"")</f>
        <v/>
      </c>
      <c r="DN11" s="166" t="str">
        <f>IFERROR(IF(GETPIVOTDATA("DateRDV",TCD!$B$1,"DT","VA","Bénéficiaire",$A11,DN$6,DN$5,"Mois (DateRDV)",DN$7,"Années (DateRDV)",DN$3,"Présence","Excusé"),3,""),"")</f>
        <v/>
      </c>
      <c r="DO11" s="166" t="str">
        <f>IFERROR(IF(GETPIVOTDATA("DateRDV",TCD!$B$1,"DT","VA","Bénéficiaire",$A11,DO$6,DO$5,"Mois (DateRDV)",DO$7,"Années (DateRDV)",DO$3,"Présence","Absent"),4,""),"")</f>
        <v/>
      </c>
    </row>
    <row r="12" spans="1:119" ht="15" customHeight="1" x14ac:dyDescent="0.2">
      <c r="A12" s="172" t="str">
        <v>GALLO Alexandro</v>
      </c>
      <c r="B12" s="169" t="str">
        <f>IFERROR(IF(INDEX(Data!P:P,MATCH(A12,Data!B:B,0))&lt;&gt;"",INDEX(Data!P:P,MATCH(A12,Data!B:B,0)),""),"")</f>
        <v>GALLO</v>
      </c>
      <c r="C12" s="169" t="str">
        <f>IFERROR(IF(INDEX(Data!O:O,MATCH(A12,Data!B:B,0))&lt;&gt;"",INDEX(Data!O:O,MATCH(A12,Data!B:B,0)),""),"")</f>
        <v>Alexandro</v>
      </c>
      <c r="D12" s="169" t="str">
        <f>IFERROR(IF(INDEX(Data!J:J,MATCH(A12,Data!B:B,0))&lt;&gt;"",INDEX(Data!J:J,MATCH(A12,Data!B:B,0)),""),"")</f>
        <v>CD</v>
      </c>
      <c r="E12" s="169" t="str">
        <f>IFERROR(IF(INDEX(Data!M:M,MATCH(A12,Data!B:B,0))&lt;&gt;"",INDEX(Data!M:M,MATCH(A12,Data!B:B,0)),""),"")</f>
        <v>SCIONZIER</v>
      </c>
      <c r="F12" s="169">
        <f>IFERROR(IF(INDEX(Data!N:N,MATCH(A12,Data!B:B,0))&lt;&gt;"",INDEX(Data!N:N,MATCH(A12,Data!B:B,0)),""),"")</f>
        <v>74950</v>
      </c>
      <c r="G12" s="170">
        <f>IFERROR(IF(INDEX(Data!K:K,MATCH(A12,Data!B:B,0))&lt;&gt;"",INDEX(Data!K:K,MATCH(A12,Data!B:B,0)),""),"")</f>
        <v>45777</v>
      </c>
      <c r="H12" s="170">
        <f>IFERROR(IF(INDEX(Data!L:L,MATCH(A12,Data!B:B,0))&lt;&gt;"",INDEX(Data!L:L,MATCH(A12,Data!B:B,0)),""),"")</f>
        <v>45790</v>
      </c>
      <c r="I12" s="170">
        <f>IFERROR(IF(INDEX(Data!C:C,MATCH(A12,Data!B:B,0))&lt;&gt;"",INDEX(Data!C:C,MATCH(A12,Data!B:B,0)),""),"")</f>
        <v>45810</v>
      </c>
      <c r="J12" s="170" t="str">
        <f>IFERROR(IF(INDEX(Data!D:D,MATCH(A12,Data!B:B,0))&lt;&gt;"",INDEX(Data!D:D,MATCH(A12,Data!B:B,0)),""),"")</f>
        <v/>
      </c>
      <c r="K12" s="171" t="str">
        <f>IFERROR(IF(INDEX(Data!H:H,MATCH(A12,Data!B:B,0))&lt;&gt;"",INDEX(Data!H:H,MATCH(A12,Data!B:B,0)),""),"")</f>
        <v>Remobilisation</v>
      </c>
      <c r="L12" s="166" t="str">
        <f>IFERROR(IF(GETPIVOTDATA("DateRDV",TCD!$B$1,"DT","VA","Bénéficiaire",$A12,L$6,L$5,"Mois (DateRDV)",L$7,"Années (DateRDV)",L$3),1,""),"")</f>
        <v/>
      </c>
      <c r="M12" s="166" t="str">
        <f>IFERROR(IF(GETPIVOTDATA("DateRDV",TCD!$B$1,"DT","VA","Bénéficiaire",$A12,M$6,M$5,"Mois (DateRDV)",M$7,"Années (DateRDV)",M$3),2,""),"")</f>
        <v/>
      </c>
      <c r="N12" s="166" t="str">
        <f>IFERROR(IF(GETPIVOTDATA("DateRDV",TCD!$B$1,"DT","VA","Bénéficiaire",$A12,N$6,N$5,"Mois (DateRDV)",N$7,"Années (DateRDV)",N$3,"Présence","Excusé"),3,""),"")</f>
        <v/>
      </c>
      <c r="O12" s="166" t="str">
        <f>IFERROR(IF(GETPIVOTDATA("DateRDV",TCD!$B$1,"DT","VA","Bénéficiaire",$A12,O$6,O$5,"Mois (DateRDV)",O$7,"Années (DateRDV)",O$3,"Présence","Absent"),4,""),"")</f>
        <v/>
      </c>
      <c r="P12" s="166" t="str">
        <f>IFERROR(IF(GETPIVOTDATA("DateRDV",TCD!$B$1,"DT","VA","Bénéficiaire",$A12,P$6,P$5,"Mois (DateRDV)",P$7,"Années (DateRDV)",P$3),1,""),"")</f>
        <v/>
      </c>
      <c r="Q12" s="166" t="str">
        <f>IFERROR(IF(GETPIVOTDATA("DateRDV",TCD!$B$1,"DT","VA","Bénéficiaire",$A12,Q$6,Q$5,"Mois (DateRDV)",Q$7,"Années (DateRDV)",Q$3),2,""),"")</f>
        <v/>
      </c>
      <c r="R12" s="166" t="str">
        <f>IFERROR(IF(GETPIVOTDATA("DateRDV",TCD!$B$1,"DT","VA","Bénéficiaire",$A12,R$6,R$5,"Mois (DateRDV)",R$7,"Années (DateRDV)",R$3,"Présence","Excusé"),3,""),"")</f>
        <v/>
      </c>
      <c r="S12" s="166" t="str">
        <f>IFERROR(IF(GETPIVOTDATA("DateRDV",TCD!$B$1,"DT","VA","Bénéficiaire",$A12,S$6,S$5,"Mois (DateRDV)",S$7,"Années (DateRDV)",S$3,"Présence","Absent"),4,""),"")</f>
        <v/>
      </c>
      <c r="T12" s="166" t="str">
        <f>IFERROR(IF(GETPIVOTDATA("DateRDV",TCD!$B$1,"DT","VA","Bénéficiaire",$A12,T$6,T$5,"Mois (DateRDV)",T$7,"Années (DateRDV)",T$3),1,""),"")</f>
        <v/>
      </c>
      <c r="U12" s="166" t="str">
        <f>IFERROR(IF(GETPIVOTDATA("DateRDV",TCD!$B$1,"DT","VA","Bénéficiaire",$A12,U$6,U$5,"Mois (DateRDV)",U$7,"Années (DateRDV)",U$3),2,""),"")</f>
        <v/>
      </c>
      <c r="V12" s="166" t="str">
        <f>IFERROR(IF(GETPIVOTDATA("DateRDV",TCD!$B$1,"DT","VA","Bénéficiaire",$A12,V$6,V$5,"Mois (DateRDV)",V$7,"Années (DateRDV)",V$3,"Présence","Excusé"),3,""),"")</f>
        <v/>
      </c>
      <c r="W12" s="166" t="str">
        <f>IFERROR(IF(GETPIVOTDATA("DateRDV",TCD!$B$1,"DT","VA","Bénéficiaire",$A12,W$6,W$5,"Mois (DateRDV)",W$7,"Années (DateRDV)",W$3,"Présence","Absent"),4,""),"")</f>
        <v/>
      </c>
      <c r="X12" s="166" t="str">
        <f>IFERROR(IF(GETPIVOTDATA("DateRDV",TCD!$B$1,"DT","VA","Bénéficiaire",$A12,X$6,X$5,"Mois (DateRDV)",X$7,"Années (DateRDV)",X$3),1,""),"")</f>
        <v/>
      </c>
      <c r="Y12" s="166" t="str">
        <f>IFERROR(IF(GETPIVOTDATA("DateRDV",TCD!$B$1,"DT","VA","Bénéficiaire",$A12,Y$6,Y$5,"Mois (DateRDV)",Y$7,"Années (DateRDV)",Y$3),2,""),"")</f>
        <v/>
      </c>
      <c r="Z12" s="166" t="str">
        <f>IFERROR(IF(GETPIVOTDATA("DateRDV",TCD!$B$1,"DT","VA","Bénéficiaire",$A12,Z$6,Z$5,"Mois (DateRDV)",Z$7,"Années (DateRDV)",Z$3,"Présence","Excusé"),3,""),"")</f>
        <v/>
      </c>
      <c r="AA12" s="166" t="str">
        <f>IFERROR(IF(GETPIVOTDATA("DateRDV",TCD!$B$1,"DT","VA","Bénéficiaire",$A12,AA$6,AA$5,"Mois (DateRDV)",AA$7,"Années (DateRDV)",AA$3,"Présence","Absent"),4,""),"")</f>
        <v/>
      </c>
      <c r="AB12" s="166" t="str">
        <f>IFERROR(IF(GETPIVOTDATA("DateRDV",TCD!$B$1,"DT","VA","Bénéficiaire",$A12,AB$6,AB$5,"Mois (DateRDV)",AB$7,"Années (DateRDV)",AB$3),1,""),"")</f>
        <v/>
      </c>
      <c r="AC12" s="166" t="str">
        <f>IFERROR(IF(GETPIVOTDATA("DateRDV",TCD!$B$1,"DT","VA","Bénéficiaire",$A12,AC$6,AC$5,"Mois (DateRDV)",AC$7,"Années (DateRDV)",AC$3),2,""),"")</f>
        <v/>
      </c>
      <c r="AD12" s="166" t="str">
        <f>IFERROR(IF(GETPIVOTDATA("DateRDV",TCD!$B$1,"DT","VA","Bénéficiaire",$A12,AD$6,AD$5,"Mois (DateRDV)",AD$7,"Années (DateRDV)",AD$3,"Présence","Excusé"),3,""),"")</f>
        <v/>
      </c>
      <c r="AE12" s="166" t="str">
        <f>IFERROR(IF(GETPIVOTDATA("DateRDV",TCD!$B$1,"DT","VA","Bénéficiaire",$A12,AE$6,AE$5,"Mois (DateRDV)",AE$7,"Années (DateRDV)",AE$3,"Présence","Absent"),4,""),"")</f>
        <v/>
      </c>
      <c r="AF12" s="166" t="str">
        <f>IFERROR(IF(GETPIVOTDATA("DateRDV",TCD!$B$1,"DT","VA","Bénéficiaire",$A12,AF$6,AF$5,"Mois (DateRDV)",AF$7,"Années (DateRDV)",AF$3),1,""),"")</f>
        <v/>
      </c>
      <c r="AG12" s="166" t="str">
        <f>IFERROR(IF(GETPIVOTDATA("DateRDV",TCD!$B$1,"DT","VA","Bénéficiaire",$A12,AG$6,AG$5,"Mois (DateRDV)",AG$7,"Années (DateRDV)",AG$3),2,""),"")</f>
        <v/>
      </c>
      <c r="AH12" s="166" t="str">
        <f>IFERROR(IF(GETPIVOTDATA("DateRDV",TCD!$B$1,"DT","VA","Bénéficiaire",$A12,AH$6,AH$5,"Mois (DateRDV)",AH$7,"Années (DateRDV)",AH$3,"Présence","Excusé"),3,""),"")</f>
        <v/>
      </c>
      <c r="AI12" s="166" t="str">
        <f>IFERROR(IF(GETPIVOTDATA("DateRDV",TCD!$B$1,"DT","VA","Bénéficiaire",$A12,AI$6,AI$5,"Mois (DateRDV)",AI$7,"Années (DateRDV)",AI$3,"Présence","Absent"),4,""),"")</f>
        <v/>
      </c>
      <c r="AJ12" s="166" t="str">
        <f>IFERROR(IF(GETPIVOTDATA("DateRDV",TCD!$B$1,"DT","VA","Bénéficiaire",$A12,AJ$6,AJ$5,"Mois (DateRDV)",AJ$7,"Années (DateRDV)",AJ$3),1,""),"")</f>
        <v/>
      </c>
      <c r="AK12" s="166" t="str">
        <f>IFERROR(IF(GETPIVOTDATA("DateRDV",TCD!$B$1,"DT","VA","Bénéficiaire",$A12,AK$6,AK$5,"Mois (DateRDV)",AK$7,"Années (DateRDV)",AK$3),2,""),"")</f>
        <v/>
      </c>
      <c r="AL12" s="166" t="str">
        <f>IFERROR(IF(GETPIVOTDATA("DateRDV",TCD!$B$1,"DT","VA","Bénéficiaire",$A12,AL$6,AL$5,"Mois (DateRDV)",AL$7,"Années (DateRDV)",AL$3,"Présence","Excusé"),3,""),"")</f>
        <v/>
      </c>
      <c r="AM12" s="166" t="str">
        <f>IFERROR(IF(GETPIVOTDATA("DateRDV",TCD!$B$1,"DT","VA","Bénéficiaire",$A12,AM$6,AM$5,"Mois (DateRDV)",AM$7,"Années (DateRDV)",AM$3,"Présence","Absent"),4,""),"")</f>
        <v/>
      </c>
      <c r="AN12" s="166" t="str">
        <f>IFERROR(IF(GETPIVOTDATA("DateRDV",TCD!$B$1,"DT","VA","Bénéficiaire",$A12,AN$6,AN$5,"Mois (DateRDV)",AN$7,"Années (DateRDV)",AN$3),1,""),"")</f>
        <v/>
      </c>
      <c r="AO12" s="166" t="str">
        <f>IFERROR(IF(GETPIVOTDATA("DateRDV",TCD!$B$1,"DT","VA","Bénéficiaire",$A12,AO$6,AO$5,"Mois (DateRDV)",AO$7,"Années (DateRDV)",AO$3),2,""),"")</f>
        <v/>
      </c>
      <c r="AP12" s="166" t="str">
        <f>IFERROR(IF(GETPIVOTDATA("DateRDV",TCD!$B$1,"DT","VA","Bénéficiaire",$A12,AP$6,AP$5,"Mois (DateRDV)",AP$7,"Années (DateRDV)",AP$3,"Présence","Excusé"),3,""),"")</f>
        <v/>
      </c>
      <c r="AQ12" s="166" t="str">
        <f>IFERROR(IF(GETPIVOTDATA("DateRDV",TCD!$B$1,"DT","VA","Bénéficiaire",$A12,AQ$6,AQ$5,"Mois (DateRDV)",AQ$7,"Années (DateRDV)",AQ$3,"Présence","Absent"),4,""),"")</f>
        <v/>
      </c>
      <c r="AR12" s="166" t="str">
        <f>IFERROR(IF(GETPIVOTDATA("DateRDV",TCD!$B$1,"DT","VA","Bénéficiaire",$A12,AR$6,AR$5,"Mois (DateRDV)",AR$7,"Années (DateRDV)",AR$3),1,""),"")</f>
        <v/>
      </c>
      <c r="AS12" s="166" t="str">
        <f>IFERROR(IF(GETPIVOTDATA("DateRDV",TCD!$B$1,"DT","VA","Bénéficiaire",$A12,AS$6,AS$5,"Mois (DateRDV)",AS$7,"Années (DateRDV)",AS$3),2,""),"")</f>
        <v/>
      </c>
      <c r="AT12" s="166" t="str">
        <f>IFERROR(IF(GETPIVOTDATA("DateRDV",TCD!$B$1,"DT","VA","Bénéficiaire",$A12,AT$6,AT$5,"Mois (DateRDV)",AT$7,"Années (DateRDV)",AT$3,"Présence","Excusé"),3,""),"")</f>
        <v/>
      </c>
      <c r="AU12" s="166" t="str">
        <f>IFERROR(IF(GETPIVOTDATA("DateRDV",TCD!$B$1,"DT","VA","Bénéficiaire",$A12,AU$6,AU$5,"Mois (DateRDV)",AU$7,"Années (DateRDV)",AU$3,"Présence","Absent"),4,""),"")</f>
        <v/>
      </c>
      <c r="AV12" s="166" t="str">
        <f>IFERROR(IF(GETPIVOTDATA("DateRDV",TCD!$B$1,"DT","VA","Bénéficiaire",$A12,AV$6,AV$5,"Mois (DateRDV)",AV$7,"Années (DateRDV)",AV$3),1,""),"")</f>
        <v/>
      </c>
      <c r="AW12" s="166" t="str">
        <f>IFERROR(IF(GETPIVOTDATA("DateRDV",TCD!$B$1,"DT","VA","Bénéficiaire",$A12,AW$6,AW$5,"Mois (DateRDV)",AW$7,"Années (DateRDV)",AW$3),2,""),"")</f>
        <v/>
      </c>
      <c r="AX12" s="166" t="str">
        <f>IFERROR(IF(GETPIVOTDATA("DateRDV",TCD!$B$1,"DT","VA","Bénéficiaire",$A12,AX$6,AX$5,"Mois (DateRDV)",AX$7,"Années (DateRDV)",AX$3,"Présence","Excusé"),3,""),"")</f>
        <v/>
      </c>
      <c r="AY12" s="166" t="str">
        <f>IFERROR(IF(GETPIVOTDATA("DateRDV",TCD!$B$1,"DT","VA","Bénéficiaire",$A12,AY$6,AY$5,"Mois (DateRDV)",AY$7,"Années (DateRDV)",AY$3,"Présence","Absent"),4,""),"")</f>
        <v/>
      </c>
      <c r="AZ12" s="166" t="str">
        <f>IFERROR(IF(GETPIVOTDATA("DateRDV",TCD!$B$1,"DT","VA","Bénéficiaire",$A12,AZ$6,AZ$5,"Mois (DateRDV)",AZ$7,"Années (DateRDV)",AZ$3),1,""),"")</f>
        <v/>
      </c>
      <c r="BA12" s="166" t="str">
        <f>IFERROR(IF(GETPIVOTDATA("DateRDV",TCD!$B$1,"DT","VA","Bénéficiaire",$A12,BA$6,BA$5,"Mois (DateRDV)",BA$7,"Années (DateRDV)",BA$3),2,""),"")</f>
        <v/>
      </c>
      <c r="BB12" s="166" t="str">
        <f>IFERROR(IF(GETPIVOTDATA("DateRDV",TCD!$B$1,"DT","VA","Bénéficiaire",$A12,BB$6,BB$5,"Mois (DateRDV)",BB$7,"Années (DateRDV)",BB$3,"Présence","Excusé"),3,""),"")</f>
        <v/>
      </c>
      <c r="BC12" s="166" t="str">
        <f>IFERROR(IF(GETPIVOTDATA("DateRDV",TCD!$B$1,"DT","VA","Bénéficiaire",$A12,BC$6,BC$5,"Mois (DateRDV)",BC$7,"Années (DateRDV)",BC$3,"Présence","Absent"),4,""),"")</f>
        <v/>
      </c>
      <c r="BD12" s="166" t="str">
        <f>IFERROR(IF(GETPIVOTDATA("DateRDV",TCD!$B$1,"DT","VA","Bénéficiaire",$A12,BD$6,BD$5,"Mois (DateRDV)",BD$7,"Années (DateRDV)",BD$3),1,""),"")</f>
        <v/>
      </c>
      <c r="BE12" s="166">
        <f>IFERROR(IF(GETPIVOTDATA("DateRDV",TCD!$B$1,"DT","VA","Bénéficiaire",$A12,BE$6,BE$5,"Mois (DateRDV)",BE$7,"Années (DateRDV)",BE$3),2,""),"")</f>
        <v>2</v>
      </c>
      <c r="BF12" s="166" t="str">
        <f>IFERROR(IF(GETPIVOTDATA("DateRDV",TCD!$B$1,"DT","VA","Bénéficiaire",$A12,BF$6,BF$5,"Mois (DateRDV)",BF$7,"Années (DateRDV)",BF$3,"Présence","Excusé"),3,""),"")</f>
        <v/>
      </c>
      <c r="BG12" s="166" t="str">
        <f>IFERROR(IF(GETPIVOTDATA("DateRDV",TCD!$B$1,"DT","VA","Bénéficiaire",$A12,BG$6,BG$5,"Mois (DateRDV)",BG$7,"Années (DateRDV)",BG$3,"Présence","Absent"),4,""),"")</f>
        <v/>
      </c>
      <c r="BH12" s="166" t="str">
        <f>IFERROR(IF(GETPIVOTDATA("DateRDV",TCD!$B$1,"DT","VA","Bénéficiaire",$A12,BH$6,BH$5,"Mois (DateRDV)",BH$7,"Années (DateRDV)",BH$3),1,""),"")</f>
        <v/>
      </c>
      <c r="BI12" s="166">
        <f>IFERROR(IF(GETPIVOTDATA("DateRDV",TCD!$B$1,"DT","VA","Bénéficiaire",$A12,BI$6,BI$5,"Mois (DateRDV)",BI$7,"Années (DateRDV)",BI$3),2,""),"")</f>
        <v>2</v>
      </c>
      <c r="BJ12" s="166" t="str">
        <f>IFERROR(IF(GETPIVOTDATA("DateRDV",TCD!$B$1,"DT","VA","Bénéficiaire",$A12,BJ$6,BJ$5,"Mois (DateRDV)",BJ$7,"Années (DateRDV)",BJ$3,"Présence","Excusé"),3,""),"")</f>
        <v/>
      </c>
      <c r="BK12" s="166" t="str">
        <f>IFERROR(IF(GETPIVOTDATA("DateRDV",TCD!$B$1,"DT","VA","Bénéficiaire",$A12,BK$6,BK$5,"Mois (DateRDV)",BK$7,"Années (DateRDV)",BK$3,"Présence","Absent"),4,""),"")</f>
        <v/>
      </c>
      <c r="BL12" s="166" t="str">
        <f>IFERROR(IF(GETPIVOTDATA("DateRDV",TCD!$B$1,"DT","VA","Bénéficiaire",$A12,BL$6,BL$5,"Mois (DateRDV)",BL$7,"Années (DateRDV)",BL$3),1,""),"")</f>
        <v/>
      </c>
      <c r="BM12" s="166" t="str">
        <f>IFERROR(IF(GETPIVOTDATA("DateRDV",TCD!$B$1,"DT","VA","Bénéficiaire",$A12,BM$6,BM$5,"Mois (DateRDV)",BM$7,"Années (DateRDV)",BM$3),2,""),"")</f>
        <v/>
      </c>
      <c r="BN12" s="166" t="str">
        <f>IFERROR(IF(GETPIVOTDATA("DateRDV",TCD!$B$1,"DT","VA","Bénéficiaire",$A12,BN$6,BN$5,"Mois (DateRDV)",BN$7,"Années (DateRDV)",BN$3,"Présence","Excusé"),3,""),"")</f>
        <v/>
      </c>
      <c r="BO12" s="166" t="str">
        <f>IFERROR(IF(GETPIVOTDATA("DateRDV",TCD!$B$1,"DT","VA","Bénéficiaire",$A12,BO$6,BO$5,"Mois (DateRDV)",BO$7,"Années (DateRDV)",BO$3,"Présence","Absent"),4,""),"")</f>
        <v/>
      </c>
      <c r="BP12" s="166" t="str">
        <f>IFERROR(IF(GETPIVOTDATA("DateRDV",TCD!$B$1,"DT","VA","Bénéficiaire",$A12,BP$6,BP$5,"Mois (DateRDV)",BP$7,"Années (DateRDV)",BP$3),1,""),"")</f>
        <v/>
      </c>
      <c r="BQ12" s="166" t="str">
        <f>IFERROR(IF(GETPIVOTDATA("DateRDV",TCD!$B$1,"DT","VA","Bénéficiaire",$A12,BQ$6,BQ$5,"Mois (DateRDV)",BQ$7,"Années (DateRDV)",BQ$3),2,""),"")</f>
        <v/>
      </c>
      <c r="BR12" s="166" t="str">
        <f>IFERROR(IF(GETPIVOTDATA("DateRDV",TCD!$B$1,"DT","VA","Bénéficiaire",$A12,BR$6,BR$5,"Mois (DateRDV)",BR$7,"Années (DateRDV)",BR$3,"Présence","Excusé"),3,""),"")</f>
        <v/>
      </c>
      <c r="BS12" s="166" t="str">
        <f>IFERROR(IF(GETPIVOTDATA("DateRDV",TCD!$B$1,"DT","VA","Bénéficiaire",$A12,BS$6,BS$5,"Mois (DateRDV)",BS$7,"Années (DateRDV)",BS$3,"Présence","Absent"),4,""),"")</f>
        <v/>
      </c>
      <c r="BT12" s="166" t="str">
        <f>IFERROR(IF(GETPIVOTDATA("DateRDV",TCD!$B$1,"DT","VA","Bénéficiaire",$A12,BT$6,BT$5,"Mois (DateRDV)",BT$7,"Années (DateRDV)",BT$3),1,""),"")</f>
        <v/>
      </c>
      <c r="BU12" s="166" t="str">
        <f>IFERROR(IF(GETPIVOTDATA("DateRDV",TCD!$B$1,"DT","VA","Bénéficiaire",$A12,BU$6,BU$5,"Mois (DateRDV)",BU$7,"Années (DateRDV)",BU$3),2,""),"")</f>
        <v/>
      </c>
      <c r="BV12" s="166" t="str">
        <f>IFERROR(IF(GETPIVOTDATA("DateRDV",TCD!$B$1,"DT","VA","Bénéficiaire",$A12,BV$6,BV$5,"Mois (DateRDV)",BV$7,"Années (DateRDV)",BV$3,"Présence","Excusé"),3,""),"")</f>
        <v/>
      </c>
      <c r="BW12" s="166" t="str">
        <f>IFERROR(IF(GETPIVOTDATA("DateRDV",TCD!$B$1,"DT","VA","Bénéficiaire",$A12,BW$6,BW$5,"Mois (DateRDV)",BW$7,"Années (DateRDV)",BW$3,"Présence","Absent"),4,""),"")</f>
        <v/>
      </c>
      <c r="BX12" s="166" t="str">
        <f>IFERROR(IF(GETPIVOTDATA("DateRDV",TCD!$B$1,"DT","VA","Bénéficiaire",$A12,BX$6,BX$5,"Mois (DateRDV)",BX$7,"Années (DateRDV)",BX$3),1,""),"")</f>
        <v/>
      </c>
      <c r="BY12" s="166" t="str">
        <f>IFERROR(IF(GETPIVOTDATA("DateRDV",TCD!$B$1,"DT","VA","Bénéficiaire",$A12,BY$6,BY$5,"Mois (DateRDV)",BY$7,"Années (DateRDV)",BY$3),2,""),"")</f>
        <v/>
      </c>
      <c r="BZ12" s="166" t="str">
        <f>IFERROR(IF(GETPIVOTDATA("DateRDV",TCD!$B$1,"DT","VA","Bénéficiaire",$A12,BZ$6,BZ$5,"Mois (DateRDV)",BZ$7,"Années (DateRDV)",BZ$3,"Présence","Excusé"),3,""),"")</f>
        <v/>
      </c>
      <c r="CA12" s="166" t="str">
        <f>IFERROR(IF(GETPIVOTDATA("DateRDV",TCD!$B$1,"DT","VA","Bénéficiaire",$A12,CA$6,CA$5,"Mois (DateRDV)",CA$7,"Années (DateRDV)",CA$3,"Présence","Absent"),4,""),"")</f>
        <v/>
      </c>
      <c r="CB12" s="166" t="str">
        <f>IFERROR(IF(GETPIVOTDATA("DateRDV",TCD!$B$1,"DT","VA","Bénéficiaire",$A12,CB$6,CB$5,"Mois (DateRDV)",CB$7,"Années (DateRDV)",CB$3),1,""),"")</f>
        <v/>
      </c>
      <c r="CC12" s="166" t="str">
        <f>IFERROR(IF(GETPIVOTDATA("DateRDV",TCD!$B$1,"DT","VA","Bénéficiaire",$A12,CC$6,CC$5,"Mois (DateRDV)",CC$7,"Années (DateRDV)",CC$3),2,""),"")</f>
        <v/>
      </c>
      <c r="CD12" s="166" t="str">
        <f>IFERROR(IF(GETPIVOTDATA("DateRDV",TCD!$B$1,"DT","VA","Bénéficiaire",$A12,CD$6,CD$5,"Mois (DateRDV)",CD$7,"Années (DateRDV)",CD$3,"Présence","Excusé"),3,""),"")</f>
        <v/>
      </c>
      <c r="CE12" s="166" t="str">
        <f>IFERROR(IF(GETPIVOTDATA("DateRDV",TCD!$B$1,"DT","VA","Bénéficiaire",$A12,CE$6,CE$5,"Mois (DateRDV)",CE$7,"Années (DateRDV)",CE$3,"Présence","Absent"),4,""),"")</f>
        <v/>
      </c>
      <c r="CF12" s="166" t="str">
        <f>IFERROR(IF(GETPIVOTDATA("DateRDV",TCD!$B$1,"DT","VA","Bénéficiaire",$A12,CF$6,CF$5,"Mois (DateRDV)",CF$7,"Années (DateRDV)",CF$3),1,""),"")</f>
        <v/>
      </c>
      <c r="CG12" s="166" t="str">
        <f>IFERROR(IF(GETPIVOTDATA("DateRDV",TCD!$B$1,"DT","VA","Bénéficiaire",$A12,CG$6,CG$5,"Mois (DateRDV)",CG$7,"Années (DateRDV)",CG$3),2,""),"")</f>
        <v/>
      </c>
      <c r="CH12" s="166" t="str">
        <f>IFERROR(IF(GETPIVOTDATA("DateRDV",TCD!$B$1,"DT","VA","Bénéficiaire",$A12,CH$6,CH$5,"Mois (DateRDV)",CH$7,"Années (DateRDV)",CH$3,"Présence","Excusé"),3,""),"")</f>
        <v/>
      </c>
      <c r="CI12" s="166" t="str">
        <f>IFERROR(IF(GETPIVOTDATA("DateRDV",TCD!$B$1,"DT","VA","Bénéficiaire",$A12,CI$6,CI$5,"Mois (DateRDV)",CI$7,"Années (DateRDV)",CI$3,"Présence","Absent"),4,""),"")</f>
        <v/>
      </c>
      <c r="CJ12" s="166" t="str">
        <f>IFERROR(IF(GETPIVOTDATA("DateRDV",TCD!$B$1,"DT","VA","Bénéficiaire",$A12,CJ$6,CJ$5,"Mois (DateRDV)",CJ$7,"Années (DateRDV)",CJ$3),1,""),"")</f>
        <v/>
      </c>
      <c r="CK12" s="166" t="str">
        <f>IFERROR(IF(GETPIVOTDATA("DateRDV",TCD!$B$1,"DT","VA","Bénéficiaire",$A12,CK$6,CK$5,"Mois (DateRDV)",CK$7,"Années (DateRDV)",CK$3),2,""),"")</f>
        <v/>
      </c>
      <c r="CL12" s="166" t="str">
        <f>IFERROR(IF(GETPIVOTDATA("DateRDV",TCD!$B$1,"DT","VA","Bénéficiaire",$A12,VE$6,VE$5,"Mois (DateRDV)",VE$7,"Années (DateRDV)",VE$3,"Présence","Excusé"),3,""),"")</f>
        <v/>
      </c>
      <c r="CM12" s="166" t="str">
        <f>IFERROR(IF(GETPIVOTDATA("DateRDV",TCD!$B$1,"DT","VA","Bénéficiaire",$A12,CM$6,CM$5,"Mois (DateRDV)",CM$7,"Années (DateRDV)",CM$3,"Présence","Absent"),4,""),"")</f>
        <v/>
      </c>
      <c r="CN12" s="166" t="str">
        <f>IFERROR(IF(GETPIVOTDATA("DateRDV",TCD!$B$1,"DT","VA","Bénéficiaire",$A12,CN$6,CN$5,"Mois (DateRDV)",CN$7,"Années (DateRDV)",CN$3),1,""),"")</f>
        <v/>
      </c>
      <c r="CO12" s="166" t="str">
        <f>IFERROR(IF(GETPIVOTDATA("DateRDV",TCD!$B$1,"DT","VA","Bénéficiaire",$A12,CO$6,CO$5,"Mois (DateRDV)",CO$7,"Années (DateRDV)",CO$3),2,""),"")</f>
        <v/>
      </c>
      <c r="CP12" s="166" t="str">
        <f>IFERROR(IF(GETPIVOTDATA("DateRDV",TCD!$B$1,"DT","VA","Bénéficiaire",$A12,CP$6,CP$5,"Mois (DateRDV)",CP$7,"Années (DateRDV)",CP$3,"Présence","Excusé"),3,""),"")</f>
        <v/>
      </c>
      <c r="CQ12" s="166" t="str">
        <f>IFERROR(IF(GETPIVOTDATA("DateRDV",TCD!$B$1,"DT","VA","Bénéficiaire",$A12,CQ$6,CQ$5,"Mois (DateRDV)",CQ$7,"Années (DateRDV)",CQ$3,"Présence","Absent"),4,""),"")</f>
        <v/>
      </c>
      <c r="CR12" s="166" t="str">
        <f>IFERROR(IF(GETPIVOTDATA("DateRDV",TCD!$B$1,"DT","VA","Bénéficiaire",$A12,CR$6,CR$5,"Mois (DateRDV)",CR$7,"Années (DateRDV)",CR$3),1,""),"")</f>
        <v/>
      </c>
      <c r="CS12" s="166" t="str">
        <f>IFERROR(IF(GETPIVOTDATA("DateRDV",TCD!$B$1,"DT","VA","Bénéficiaire",$A12,CS$6,CS$5,"Mois (DateRDV)",CS$7,"Années (DateRDV)",CS$3),2,""),"")</f>
        <v/>
      </c>
      <c r="CT12" s="166" t="str">
        <f>IFERROR(IF(GETPIVOTDATA("DateRDV",TCD!$B$1,"DT","VA","Bénéficiaire",$A12,CT$6,CT$5,"Mois (DateRDV)",CT$7,"Années (DateRDV)",CT$3,"Présence","Excusé"),3,""),"")</f>
        <v/>
      </c>
      <c r="CU12" s="166" t="str">
        <f>IFERROR(IF(GETPIVOTDATA("DateRDV",TCD!$B$1,"DT","VA","Bénéficiaire",$A12,CU$6,CU$5,"Mois (DateRDV)",CU$7,"Années (DateRDV)",CU$3,"Présence","Absent"),4,""),"")</f>
        <v/>
      </c>
      <c r="CV12" s="166" t="str">
        <f>IFERROR(IF(GETPIVOTDATA("DateRDV",TCD!$B$1,"DT","VA","Bénéficiaire",$A12,CV$6,CV$5,"Mois (DateRDV)",CV$7,"Années (DateRDV)",CV$3),1,""),"")</f>
        <v/>
      </c>
      <c r="CW12" s="166" t="str">
        <f>IFERROR(IF(GETPIVOTDATA("DateRDV",TCD!$B$1,"DT","VA","Bénéficiaire",$A12,CW$6,CW$5,"Mois (DateRDV)",CW$7,"Années (DateRDV)",CW$3),2,""),"")</f>
        <v/>
      </c>
      <c r="CX12" s="166" t="str">
        <f>IFERROR(IF(GETPIVOTDATA("DateRDV",TCD!$B$1,"DT","VA","Bénéficiaire",$A12,CX$6,CX$5,"Mois (DateRDV)",CX$7,"Années (DateRDV)",CX$3,"Présence","Excusé"),3,""),"")</f>
        <v/>
      </c>
      <c r="CY12" s="166" t="str">
        <f>IFERROR(IF(GETPIVOTDATA("DateRDV",TCD!$B$1,"DT","VA","Bénéficiaire",$A12,CY$6,CY$5,"Mois (DateRDV)",CY$7,"Années (DateRDV)",CY$3,"Présence","Absent"),4,""),"")</f>
        <v/>
      </c>
      <c r="CZ12" s="166" t="str">
        <f>IFERROR(IF(GETPIVOTDATA("DateRDV",TCD!$B$1,"DT","VA","Bénéficiaire",$A12,CZ$6,CZ$5,"Mois (DateRDV)",CZ$7,"Années (DateRDV)",CZ$3),1,""),"")</f>
        <v/>
      </c>
      <c r="DA12" s="166" t="str">
        <f>IFERROR(IF(GETPIVOTDATA("DateRDV",TCD!$B$1,"DT","VA","Bénéficiaire",$A12,DA$6,DA$5,"Mois (DateRDV)",DA$7,"Années (DateRDV)",DA$3),2,""),"")</f>
        <v/>
      </c>
      <c r="DB12" s="166" t="str">
        <f>IFERROR(IF(GETPIVOTDATA("DateRDV",TCD!$B$1,"DT","VA","Bénéficiaire",$A12,DB$6,DB$5,"Mois (DateRDV)",DB$7,"Années (DateRDV)",DB$3,"Présence","Excusé"),3,""),"")</f>
        <v/>
      </c>
      <c r="DC12" s="166" t="str">
        <f>IFERROR(IF(GETPIVOTDATA("DateRDV",TCD!$B$1,"DT","VA","Bénéficiaire",$A12,DC$6,DC$5,"Mois (DateRDV)",DC$7,"Années (DateRDV)",DC$3,"Présence","Absent"),4,""),"")</f>
        <v/>
      </c>
      <c r="DD12" s="166" t="str">
        <f>IFERROR(IF(GETPIVOTDATA("DateRDV",TCD!$B$1,"DT","VA","Bénéficiaire",$A12,DD$6,DD$5,"Mois (DateRDV)",DD$7,"Années (DateRDV)",DD$3),1,""),"")</f>
        <v/>
      </c>
      <c r="DE12" s="166" t="str">
        <f>IFERROR(IF(GETPIVOTDATA("DateRDV",TCD!$B$1,"DT","VA","Bénéficiaire",$A12,DE$6,DE$5,"Mois (DateRDV)",DE$7,"Années (DateRDV)",DE$3),2,""),"")</f>
        <v/>
      </c>
      <c r="DF12" s="166" t="str">
        <f>IFERROR(IF(GETPIVOTDATA("DateRDV",TCD!$B$1,"DT","VA","Bénéficiaire",$A12,DF$6,DF$5,"Mois (DateRDV)",DF$7,"Années (DateRDV)",DF$3,"Présence","Excusé"),3,""),"")</f>
        <v/>
      </c>
      <c r="DG12" s="166" t="str">
        <f>IFERROR(IF(GETPIVOTDATA("DateRDV",TCD!$B$1,"DT","VA","Bénéficiaire",$A12,DG$6,DG$5,"Mois (DateRDV)",DG$7,"Années (DateRDV)",DG$3,"Présence","Absent"),4,""),"")</f>
        <v/>
      </c>
      <c r="DH12" s="166" t="str">
        <f>IFERROR(IF(GETPIVOTDATA("DateRDV",TCD!$B$1,"DT","VA","Bénéficiaire",$A12,DH$6,DH$5,"Mois (DateRDV)",DH$7,"Années (DateRDV)",DH$3),1,""),"")</f>
        <v/>
      </c>
      <c r="DI12" s="166" t="str">
        <f>IFERROR(IF(GETPIVOTDATA("DateRDV",TCD!$B$1,"DT","VA","Bénéficiaire",$A12,DI$6,DI$5,"Mois (DateRDV)",DI$7,"Années (DateRDV)",DI$3),2,""),"")</f>
        <v/>
      </c>
      <c r="DJ12" s="166" t="str">
        <f>IFERROR(IF(GETPIVOTDATA("DateRDV",TCD!$B$1,"DT","VA","Bénéficiaire",$A12,DJ$6,DJ$5,"Mois (DateRDV)",DJ$7,"Années (DateRDV)",DJ$3,"Présence","Excusé"),3,""),"")</f>
        <v/>
      </c>
      <c r="DK12" s="166" t="str">
        <f>IFERROR(IF(GETPIVOTDATA("DateRDV",TCD!$B$1,"DT","VA","Bénéficiaire",$A12,DK$6,DK$5,"Mois (DateRDV)",DK$7,"Années (DateRDV)",DK$3,"Présence","Absent"),4,""),"")</f>
        <v/>
      </c>
      <c r="DL12" s="166" t="str">
        <f>IFERROR(IF(GETPIVOTDATA("DateRDV",TCD!$B$1,"DT","VA","Bénéficiaire",$A12,DL$6,DL$5,"Mois (DateRDV)",DL$7,"Années (DateRDV)",DL$3),1,""),"")</f>
        <v/>
      </c>
      <c r="DM12" s="166" t="str">
        <f>IFERROR(IF(GETPIVOTDATA("DateRDV",TCD!$B$1,"DT","VA","Bénéficiaire",$A12,DM$6,DM$5,"Mois (DateRDV)",DM$7,"Années (DateRDV)",DM$3),2,""),"")</f>
        <v/>
      </c>
      <c r="DN12" s="166" t="str">
        <f>IFERROR(IF(GETPIVOTDATA("DateRDV",TCD!$B$1,"DT","VA","Bénéficiaire",$A12,DN$6,DN$5,"Mois (DateRDV)",DN$7,"Années (DateRDV)",DN$3,"Présence","Excusé"),3,""),"")</f>
        <v/>
      </c>
      <c r="DO12" s="166" t="str">
        <f>IFERROR(IF(GETPIVOTDATA("DateRDV",TCD!$B$1,"DT","VA","Bénéficiaire",$A12,DO$6,DO$5,"Mois (DateRDV)",DO$7,"Années (DateRDV)",DO$3,"Présence","Absent"),4,""),"")</f>
        <v/>
      </c>
    </row>
    <row r="13" spans="1:119" ht="15" customHeight="1" x14ac:dyDescent="0.2">
      <c r="A13" s="172" t="str">
        <v>DANG Quoc cuong</v>
      </c>
      <c r="B13" s="169" t="str">
        <f>IFERROR(IF(INDEX(Data!P:P,MATCH(A13,Data!B:B,0))&lt;&gt;"",INDEX(Data!P:P,MATCH(A13,Data!B:B,0)),""),"")</f>
        <v>DANG</v>
      </c>
      <c r="C13" s="169" t="str">
        <f>IFERROR(IF(INDEX(Data!O:O,MATCH(A13,Data!B:B,0))&lt;&gt;"",INDEX(Data!O:O,MATCH(A13,Data!B:B,0)),""),"")</f>
        <v>Quoc cuong</v>
      </c>
      <c r="D13" s="169" t="str">
        <f>IFERROR(IF(INDEX(Data!J:J,MATCH(A13,Data!B:B,0))&lt;&gt;"",INDEX(Data!J:J,MATCH(A13,Data!B:B,0)),""),"")</f>
        <v>CD</v>
      </c>
      <c r="E13" s="169" t="str">
        <f>IFERROR(IF(INDEX(Data!M:M,MATCH(A13,Data!B:B,0))&lt;&gt;"",INDEX(Data!M:M,MATCH(A13,Data!B:B,0)),""),"")</f>
        <v>SCIONZIER</v>
      </c>
      <c r="F13" s="169">
        <f>IFERROR(IF(INDEX(Data!N:N,MATCH(A13,Data!B:B,0))&lt;&gt;"",INDEX(Data!N:N,MATCH(A13,Data!B:B,0)),""),"")</f>
        <v>74950</v>
      </c>
      <c r="G13" s="170">
        <f>IFERROR(IF(INDEX(Data!K:K,MATCH(A13,Data!B:B,0))&lt;&gt;"",INDEX(Data!K:K,MATCH(A13,Data!B:B,0)),""),"")</f>
        <v>45587</v>
      </c>
      <c r="H13" s="170">
        <f>IFERROR(IF(INDEX(Data!L:L,MATCH(A13,Data!B:B,0))&lt;&gt;"",INDEX(Data!L:L,MATCH(A13,Data!B:B,0)),""),"")</f>
        <v>45601</v>
      </c>
      <c r="I13" s="170">
        <f>IFERROR(IF(INDEX(Data!C:C,MATCH(A13,Data!B:B,0))&lt;&gt;"",INDEX(Data!C:C,MATCH(A13,Data!B:B,0)),""),"")</f>
        <v>45614</v>
      </c>
      <c r="J13" s="170" t="str">
        <f>IFERROR(IF(INDEX(Data!D:D,MATCH(A13,Data!B:B,0))&lt;&gt;"",INDEX(Data!D:D,MATCH(A13,Data!B:B,0)),""),"")</f>
        <v/>
      </c>
      <c r="K13" s="171" t="str">
        <f>IFERROR(IF(INDEX(Data!H:H,MATCH(A13,Data!B:B,0))&lt;&gt;"",INDEX(Data!H:H,MATCH(A13,Data!B:B,0)),""),"")</f>
        <v>Remobilisation</v>
      </c>
      <c r="L13" s="166" t="str">
        <f>IFERROR(IF(GETPIVOTDATA("DateRDV",TCD!$B$1,"DT","VA","Bénéficiaire",$A13,L$6,L$5,"Mois (DateRDV)",L$7,"Années (DateRDV)",L$3),1,""),"")</f>
        <v/>
      </c>
      <c r="M13" s="166" t="str">
        <f>IFERROR(IF(GETPIVOTDATA("DateRDV",TCD!$B$1,"DT","VA","Bénéficiaire",$A13,M$6,M$5,"Mois (DateRDV)",M$7,"Années (DateRDV)",M$3),2,""),"")</f>
        <v/>
      </c>
      <c r="N13" s="166" t="str">
        <f>IFERROR(IF(GETPIVOTDATA("DateRDV",TCD!$B$1,"DT","VA","Bénéficiaire",$A13,N$6,N$5,"Mois (DateRDV)",N$7,"Années (DateRDV)",N$3,"Présence","Excusé"),3,""),"")</f>
        <v/>
      </c>
      <c r="O13" s="166" t="str">
        <f>IFERROR(IF(GETPIVOTDATA("DateRDV",TCD!$B$1,"DT","VA","Bénéficiaire",$A13,O$6,O$5,"Mois (DateRDV)",O$7,"Années (DateRDV)",O$3,"Présence","Absent"),4,""),"")</f>
        <v/>
      </c>
      <c r="P13" s="166" t="str">
        <f>IFERROR(IF(GETPIVOTDATA("DateRDV",TCD!$B$1,"DT","VA","Bénéficiaire",$A13,P$6,P$5,"Mois (DateRDV)",P$7,"Années (DateRDV)",P$3),1,""),"")</f>
        <v/>
      </c>
      <c r="Q13" s="166" t="str">
        <f>IFERROR(IF(GETPIVOTDATA("DateRDV",TCD!$B$1,"DT","VA","Bénéficiaire",$A13,Q$6,Q$5,"Mois (DateRDV)",Q$7,"Années (DateRDV)",Q$3),2,""),"")</f>
        <v/>
      </c>
      <c r="R13" s="166" t="str">
        <f>IFERROR(IF(GETPIVOTDATA("DateRDV",TCD!$B$1,"DT","VA","Bénéficiaire",$A13,R$6,R$5,"Mois (DateRDV)",R$7,"Années (DateRDV)",R$3,"Présence","Excusé"),3,""),"")</f>
        <v/>
      </c>
      <c r="S13" s="166" t="str">
        <f>IFERROR(IF(GETPIVOTDATA("DateRDV",TCD!$B$1,"DT","VA","Bénéficiaire",$A13,S$6,S$5,"Mois (DateRDV)",S$7,"Années (DateRDV)",S$3,"Présence","Absent"),4,""),"")</f>
        <v/>
      </c>
      <c r="T13" s="166" t="str">
        <f>IFERROR(IF(GETPIVOTDATA("DateRDV",TCD!$B$1,"DT","VA","Bénéficiaire",$A13,T$6,T$5,"Mois (DateRDV)",T$7,"Années (DateRDV)",T$3),1,""),"")</f>
        <v/>
      </c>
      <c r="U13" s="166" t="str">
        <f>IFERROR(IF(GETPIVOTDATA("DateRDV",TCD!$B$1,"DT","VA","Bénéficiaire",$A13,U$6,U$5,"Mois (DateRDV)",U$7,"Années (DateRDV)",U$3),2,""),"")</f>
        <v/>
      </c>
      <c r="V13" s="166" t="str">
        <f>IFERROR(IF(GETPIVOTDATA("DateRDV",TCD!$B$1,"DT","VA","Bénéficiaire",$A13,V$6,V$5,"Mois (DateRDV)",V$7,"Années (DateRDV)",V$3,"Présence","Excusé"),3,""),"")</f>
        <v/>
      </c>
      <c r="W13" s="166" t="str">
        <f>IFERROR(IF(GETPIVOTDATA("DateRDV",TCD!$B$1,"DT","VA","Bénéficiaire",$A13,W$6,W$5,"Mois (DateRDV)",W$7,"Années (DateRDV)",W$3,"Présence","Absent"),4,""),"")</f>
        <v/>
      </c>
      <c r="X13" s="166" t="str">
        <f>IFERROR(IF(GETPIVOTDATA("DateRDV",TCD!$B$1,"DT","VA","Bénéficiaire",$A13,X$6,X$5,"Mois (DateRDV)",X$7,"Années (DateRDV)",X$3),1,""),"")</f>
        <v/>
      </c>
      <c r="Y13" s="166" t="str">
        <f>IFERROR(IF(GETPIVOTDATA("DateRDV",TCD!$B$1,"DT","VA","Bénéficiaire",$A13,Y$6,Y$5,"Mois (DateRDV)",Y$7,"Années (DateRDV)",Y$3),2,""),"")</f>
        <v/>
      </c>
      <c r="Z13" s="166" t="str">
        <f>IFERROR(IF(GETPIVOTDATA("DateRDV",TCD!$B$1,"DT","VA","Bénéficiaire",$A13,Z$6,Z$5,"Mois (DateRDV)",Z$7,"Années (DateRDV)",Z$3,"Présence","Excusé"),3,""),"")</f>
        <v/>
      </c>
      <c r="AA13" s="166" t="str">
        <f>IFERROR(IF(GETPIVOTDATA("DateRDV",TCD!$B$1,"DT","VA","Bénéficiaire",$A13,AA$6,AA$5,"Mois (DateRDV)",AA$7,"Années (DateRDV)",AA$3,"Présence","Absent"),4,""),"")</f>
        <v/>
      </c>
      <c r="AB13" s="166" t="str">
        <f>IFERROR(IF(GETPIVOTDATA("DateRDV",TCD!$B$1,"DT","VA","Bénéficiaire",$A13,AB$6,AB$5,"Mois (DateRDV)",AB$7,"Années (DateRDV)",AB$3),1,""),"")</f>
        <v/>
      </c>
      <c r="AC13" s="166" t="str">
        <f>IFERROR(IF(GETPIVOTDATA("DateRDV",TCD!$B$1,"DT","VA","Bénéficiaire",$A13,AC$6,AC$5,"Mois (DateRDV)",AC$7,"Années (DateRDV)",AC$3),2,""),"")</f>
        <v/>
      </c>
      <c r="AD13" s="166" t="str">
        <f>IFERROR(IF(GETPIVOTDATA("DateRDV",TCD!$B$1,"DT","VA","Bénéficiaire",$A13,AD$6,AD$5,"Mois (DateRDV)",AD$7,"Années (DateRDV)",AD$3,"Présence","Excusé"),3,""),"")</f>
        <v/>
      </c>
      <c r="AE13" s="166" t="str">
        <f>IFERROR(IF(GETPIVOTDATA("DateRDV",TCD!$B$1,"DT","VA","Bénéficiaire",$A13,AE$6,AE$5,"Mois (DateRDV)",AE$7,"Années (DateRDV)",AE$3,"Présence","Absent"),4,""),"")</f>
        <v/>
      </c>
      <c r="AF13" s="166" t="str">
        <f>IFERROR(IF(GETPIVOTDATA("DateRDV",TCD!$B$1,"DT","VA","Bénéficiaire",$A13,AF$6,AF$5,"Mois (DateRDV)",AF$7,"Années (DateRDV)",AF$3),1,""),"")</f>
        <v/>
      </c>
      <c r="AG13" s="166" t="str">
        <f>IFERROR(IF(GETPIVOTDATA("DateRDV",TCD!$B$1,"DT","VA","Bénéficiaire",$A13,AG$6,AG$5,"Mois (DateRDV)",AG$7,"Années (DateRDV)",AG$3),2,""),"")</f>
        <v/>
      </c>
      <c r="AH13" s="166" t="str">
        <f>IFERROR(IF(GETPIVOTDATA("DateRDV",TCD!$B$1,"DT","VA","Bénéficiaire",$A13,AH$6,AH$5,"Mois (DateRDV)",AH$7,"Années (DateRDV)",AH$3,"Présence","Excusé"),3,""),"")</f>
        <v/>
      </c>
      <c r="AI13" s="166" t="str">
        <f>IFERROR(IF(GETPIVOTDATA("DateRDV",TCD!$B$1,"DT","VA","Bénéficiaire",$A13,AI$6,AI$5,"Mois (DateRDV)",AI$7,"Années (DateRDV)",AI$3,"Présence","Absent"),4,""),"")</f>
        <v/>
      </c>
      <c r="AJ13" s="166" t="str">
        <f>IFERROR(IF(GETPIVOTDATA("DateRDV",TCD!$B$1,"DT","VA","Bénéficiaire",$A13,AJ$6,AJ$5,"Mois (DateRDV)",AJ$7,"Années (DateRDV)",AJ$3),1,""),"")</f>
        <v/>
      </c>
      <c r="AK13" s="166" t="str">
        <f>IFERROR(IF(GETPIVOTDATA("DateRDV",TCD!$B$1,"DT","VA","Bénéficiaire",$A13,AK$6,AK$5,"Mois (DateRDV)",AK$7,"Années (DateRDV)",AK$3),2,""),"")</f>
        <v/>
      </c>
      <c r="AL13" s="166" t="str">
        <f>IFERROR(IF(GETPIVOTDATA("DateRDV",TCD!$B$1,"DT","VA","Bénéficiaire",$A13,AL$6,AL$5,"Mois (DateRDV)",AL$7,"Années (DateRDV)",AL$3,"Présence","Excusé"),3,""),"")</f>
        <v/>
      </c>
      <c r="AM13" s="166" t="str">
        <f>IFERROR(IF(GETPIVOTDATA("DateRDV",TCD!$B$1,"DT","VA","Bénéficiaire",$A13,AM$6,AM$5,"Mois (DateRDV)",AM$7,"Années (DateRDV)",AM$3,"Présence","Absent"),4,""),"")</f>
        <v/>
      </c>
      <c r="AN13" s="166" t="str">
        <f>IFERROR(IF(GETPIVOTDATA("DateRDV",TCD!$B$1,"DT","VA","Bénéficiaire",$A13,AN$6,AN$5,"Mois (DateRDV)",AN$7,"Années (DateRDV)",AN$3),1,""),"")</f>
        <v/>
      </c>
      <c r="AO13" s="166" t="str">
        <f>IFERROR(IF(GETPIVOTDATA("DateRDV",TCD!$B$1,"DT","VA","Bénéficiaire",$A13,AO$6,AO$5,"Mois (DateRDV)",AO$7,"Années (DateRDV)",AO$3),2,""),"")</f>
        <v/>
      </c>
      <c r="AP13" s="166" t="str">
        <f>IFERROR(IF(GETPIVOTDATA("DateRDV",TCD!$B$1,"DT","VA","Bénéficiaire",$A13,AP$6,AP$5,"Mois (DateRDV)",AP$7,"Années (DateRDV)",AP$3,"Présence","Excusé"),3,""),"")</f>
        <v/>
      </c>
      <c r="AQ13" s="166" t="str">
        <f>IFERROR(IF(GETPIVOTDATA("DateRDV",TCD!$B$1,"DT","VA","Bénéficiaire",$A13,AQ$6,AQ$5,"Mois (DateRDV)",AQ$7,"Années (DateRDV)",AQ$3,"Présence","Absent"),4,""),"")</f>
        <v/>
      </c>
      <c r="AR13" s="166" t="str">
        <f>IFERROR(IF(GETPIVOTDATA("DateRDV",TCD!$B$1,"DT","VA","Bénéficiaire",$A13,AR$6,AR$5,"Mois (DateRDV)",AR$7,"Années (DateRDV)",AR$3),1,""),"")</f>
        <v/>
      </c>
      <c r="AS13" s="166" t="str">
        <f>IFERROR(IF(GETPIVOTDATA("DateRDV",TCD!$B$1,"DT","VA","Bénéficiaire",$A13,AS$6,AS$5,"Mois (DateRDV)",AS$7,"Années (DateRDV)",AS$3),2,""),"")</f>
        <v/>
      </c>
      <c r="AT13" s="166" t="str">
        <f>IFERROR(IF(GETPIVOTDATA("DateRDV",TCD!$B$1,"DT","VA","Bénéficiaire",$A13,AT$6,AT$5,"Mois (DateRDV)",AT$7,"Années (DateRDV)",AT$3,"Présence","Excusé"),3,""),"")</f>
        <v/>
      </c>
      <c r="AU13" s="166" t="str">
        <f>IFERROR(IF(GETPIVOTDATA("DateRDV",TCD!$B$1,"DT","VA","Bénéficiaire",$A13,AU$6,AU$5,"Mois (DateRDV)",AU$7,"Années (DateRDV)",AU$3,"Présence","Absent"),4,""),"")</f>
        <v/>
      </c>
      <c r="AV13" s="166" t="str">
        <f>IFERROR(IF(GETPIVOTDATA("DateRDV",TCD!$B$1,"DT","VA","Bénéficiaire",$A13,AV$6,AV$5,"Mois (DateRDV)",AV$7,"Années (DateRDV)",AV$3),1,""),"")</f>
        <v/>
      </c>
      <c r="AW13" s="166" t="str">
        <f>IFERROR(IF(GETPIVOTDATA("DateRDV",TCD!$B$1,"DT","VA","Bénéficiaire",$A13,AW$6,AW$5,"Mois (DateRDV)",AW$7,"Années (DateRDV)",AW$3),2,""),"")</f>
        <v/>
      </c>
      <c r="AX13" s="166" t="str">
        <f>IFERROR(IF(GETPIVOTDATA("DateRDV",TCD!$B$1,"DT","VA","Bénéficiaire",$A13,AX$6,AX$5,"Mois (DateRDV)",AX$7,"Années (DateRDV)",AX$3,"Présence","Excusé"),3,""),"")</f>
        <v/>
      </c>
      <c r="AY13" s="166" t="str">
        <f>IFERROR(IF(GETPIVOTDATA("DateRDV",TCD!$B$1,"DT","VA","Bénéficiaire",$A13,AY$6,AY$5,"Mois (DateRDV)",AY$7,"Années (DateRDV)",AY$3,"Présence","Absent"),4,""),"")</f>
        <v/>
      </c>
      <c r="AZ13" s="166" t="str">
        <f>IFERROR(IF(GETPIVOTDATA("DateRDV",TCD!$B$1,"DT","VA","Bénéficiaire",$A13,AZ$6,AZ$5,"Mois (DateRDV)",AZ$7,"Années (DateRDV)",AZ$3),1,""),"")</f>
        <v/>
      </c>
      <c r="BA13" s="166" t="str">
        <f>IFERROR(IF(GETPIVOTDATA("DateRDV",TCD!$B$1,"DT","VA","Bénéficiaire",$A13,BA$6,BA$5,"Mois (DateRDV)",BA$7,"Années (DateRDV)",BA$3),2,""),"")</f>
        <v/>
      </c>
      <c r="BB13" s="166" t="str">
        <f>IFERROR(IF(GETPIVOTDATA("DateRDV",TCD!$B$1,"DT","VA","Bénéficiaire",$A13,BB$6,BB$5,"Mois (DateRDV)",BB$7,"Années (DateRDV)",BB$3,"Présence","Excusé"),3,""),"")</f>
        <v/>
      </c>
      <c r="BC13" s="166" t="str">
        <f>IFERROR(IF(GETPIVOTDATA("DateRDV",TCD!$B$1,"DT","VA","Bénéficiaire",$A13,BC$6,BC$5,"Mois (DateRDV)",BC$7,"Années (DateRDV)",BC$3,"Présence","Absent"),4,""),"")</f>
        <v/>
      </c>
      <c r="BD13" s="166" t="str">
        <f>IFERROR(IF(GETPIVOTDATA("DateRDV",TCD!$B$1,"DT","VA","Bénéficiaire",$A13,BD$6,BD$5,"Mois (DateRDV)",BD$7,"Années (DateRDV)",BD$3),1,""),"")</f>
        <v/>
      </c>
      <c r="BE13" s="166" t="str">
        <f>IFERROR(IF(GETPIVOTDATA("DateRDV",TCD!$B$1,"DT","VA","Bénéficiaire",$A13,BE$6,BE$5,"Mois (DateRDV)",BE$7,"Années (DateRDV)",BE$3),2,""),"")</f>
        <v/>
      </c>
      <c r="BF13" s="166" t="str">
        <f>IFERROR(IF(GETPIVOTDATA("DateRDV",TCD!$B$1,"DT","VA","Bénéficiaire",$A13,BF$6,BF$5,"Mois (DateRDV)",BF$7,"Années (DateRDV)",BF$3,"Présence","Excusé"),3,""),"")</f>
        <v/>
      </c>
      <c r="BG13" s="166" t="str">
        <f>IFERROR(IF(GETPIVOTDATA("DateRDV",TCD!$B$1,"DT","VA","Bénéficiaire",$A13,BG$6,BG$5,"Mois (DateRDV)",BG$7,"Années (DateRDV)",BG$3,"Présence","Absent"),4,""),"")</f>
        <v/>
      </c>
      <c r="BH13" s="166" t="str">
        <f>IFERROR(IF(GETPIVOTDATA("DateRDV",TCD!$B$1,"DT","VA","Bénéficiaire",$A13,BH$6,BH$5,"Mois (DateRDV)",BH$7,"Années (DateRDV)",BH$3),1,""),"")</f>
        <v/>
      </c>
      <c r="BI13" s="166" t="str">
        <f>IFERROR(IF(GETPIVOTDATA("DateRDV",TCD!$B$1,"DT","VA","Bénéficiaire",$A13,BI$6,BI$5,"Mois (DateRDV)",BI$7,"Années (DateRDV)",BI$3),2,""),"")</f>
        <v/>
      </c>
      <c r="BJ13" s="166" t="str">
        <f>IFERROR(IF(GETPIVOTDATA("DateRDV",TCD!$B$1,"DT","VA","Bénéficiaire",$A13,BJ$6,BJ$5,"Mois (DateRDV)",BJ$7,"Années (DateRDV)",BJ$3,"Présence","Excusé"),3,""),"")</f>
        <v/>
      </c>
      <c r="BK13" s="166" t="str">
        <f>IFERROR(IF(GETPIVOTDATA("DateRDV",TCD!$B$1,"DT","VA","Bénéficiaire",$A13,BK$6,BK$5,"Mois (DateRDV)",BK$7,"Années (DateRDV)",BK$3,"Présence","Absent"),4,""),"")</f>
        <v/>
      </c>
      <c r="BL13" s="166" t="str">
        <f>IFERROR(IF(GETPIVOTDATA("DateRDV",TCD!$B$1,"DT","VA","Bénéficiaire",$A13,BL$6,BL$5,"Mois (DateRDV)",BL$7,"Années (DateRDV)",BL$3),1,""),"")</f>
        <v/>
      </c>
      <c r="BM13" s="166" t="str">
        <f>IFERROR(IF(GETPIVOTDATA("DateRDV",TCD!$B$1,"DT","VA","Bénéficiaire",$A13,BM$6,BM$5,"Mois (DateRDV)",BM$7,"Années (DateRDV)",BM$3),2,""),"")</f>
        <v/>
      </c>
      <c r="BN13" s="166" t="str">
        <f>IFERROR(IF(GETPIVOTDATA("DateRDV",TCD!$B$1,"DT","VA","Bénéficiaire",$A13,BN$6,BN$5,"Mois (DateRDV)",BN$7,"Années (DateRDV)",BN$3,"Présence","Excusé"),3,""),"")</f>
        <v/>
      </c>
      <c r="BO13" s="166" t="str">
        <f>IFERROR(IF(GETPIVOTDATA("DateRDV",TCD!$B$1,"DT","VA","Bénéficiaire",$A13,BO$6,BO$5,"Mois (DateRDV)",BO$7,"Années (DateRDV)",BO$3,"Présence","Absent"),4,""),"")</f>
        <v/>
      </c>
      <c r="BP13" s="166" t="str">
        <f>IFERROR(IF(GETPIVOTDATA("DateRDV",TCD!$B$1,"DT","VA","Bénéficiaire",$A13,BP$6,BP$5,"Mois (DateRDV)",BP$7,"Années (DateRDV)",BP$3),1,""),"")</f>
        <v/>
      </c>
      <c r="BQ13" s="166" t="str">
        <f>IFERROR(IF(GETPIVOTDATA("DateRDV",TCD!$B$1,"DT","VA","Bénéficiaire",$A13,BQ$6,BQ$5,"Mois (DateRDV)",BQ$7,"Années (DateRDV)",BQ$3),2,""),"")</f>
        <v/>
      </c>
      <c r="BR13" s="166" t="str">
        <f>IFERROR(IF(GETPIVOTDATA("DateRDV",TCD!$B$1,"DT","VA","Bénéficiaire",$A13,BR$6,BR$5,"Mois (DateRDV)",BR$7,"Années (DateRDV)",BR$3,"Présence","Excusé"),3,""),"")</f>
        <v/>
      </c>
      <c r="BS13" s="166" t="str">
        <f>IFERROR(IF(GETPIVOTDATA("DateRDV",TCD!$B$1,"DT","VA","Bénéficiaire",$A13,BS$6,BS$5,"Mois (DateRDV)",BS$7,"Années (DateRDV)",BS$3,"Présence","Absent"),4,""),"")</f>
        <v/>
      </c>
      <c r="BT13" s="166" t="str">
        <f>IFERROR(IF(GETPIVOTDATA("DateRDV",TCD!$B$1,"DT","VA","Bénéficiaire",$A13,BT$6,BT$5,"Mois (DateRDV)",BT$7,"Années (DateRDV)",BT$3),1,""),"")</f>
        <v/>
      </c>
      <c r="BU13" s="166" t="str">
        <f>IFERROR(IF(GETPIVOTDATA("DateRDV",TCD!$B$1,"DT","VA","Bénéficiaire",$A13,BU$6,BU$5,"Mois (DateRDV)",BU$7,"Années (DateRDV)",BU$3),2,""),"")</f>
        <v/>
      </c>
      <c r="BV13" s="166" t="str">
        <f>IFERROR(IF(GETPIVOTDATA("DateRDV",TCD!$B$1,"DT","VA","Bénéficiaire",$A13,BV$6,BV$5,"Mois (DateRDV)",BV$7,"Années (DateRDV)",BV$3,"Présence","Excusé"),3,""),"")</f>
        <v/>
      </c>
      <c r="BW13" s="166" t="str">
        <f>IFERROR(IF(GETPIVOTDATA("DateRDV",TCD!$B$1,"DT","VA","Bénéficiaire",$A13,BW$6,BW$5,"Mois (DateRDV)",BW$7,"Années (DateRDV)",BW$3,"Présence","Absent"),4,""),"")</f>
        <v/>
      </c>
      <c r="BX13" s="166" t="str">
        <f>IFERROR(IF(GETPIVOTDATA("DateRDV",TCD!$B$1,"DT","VA","Bénéficiaire",$A13,BX$6,BX$5,"Mois (DateRDV)",BX$7,"Années (DateRDV)",BX$3),1,""),"")</f>
        <v/>
      </c>
      <c r="BY13" s="166" t="str">
        <f>IFERROR(IF(GETPIVOTDATA("DateRDV",TCD!$B$1,"DT","VA","Bénéficiaire",$A13,BY$6,BY$5,"Mois (DateRDV)",BY$7,"Années (DateRDV)",BY$3),2,""),"")</f>
        <v/>
      </c>
      <c r="BZ13" s="166" t="str">
        <f>IFERROR(IF(GETPIVOTDATA("DateRDV",TCD!$B$1,"DT","VA","Bénéficiaire",$A13,BZ$6,BZ$5,"Mois (DateRDV)",BZ$7,"Années (DateRDV)",BZ$3,"Présence","Excusé"),3,""),"")</f>
        <v/>
      </c>
      <c r="CA13" s="166" t="str">
        <f>IFERROR(IF(GETPIVOTDATA("DateRDV",TCD!$B$1,"DT","VA","Bénéficiaire",$A13,CA$6,CA$5,"Mois (DateRDV)",CA$7,"Années (DateRDV)",CA$3,"Présence","Absent"),4,""),"")</f>
        <v/>
      </c>
      <c r="CB13" s="166" t="str">
        <f>IFERROR(IF(GETPIVOTDATA("DateRDV",TCD!$B$1,"DT","VA","Bénéficiaire",$A13,CB$6,CB$5,"Mois (DateRDV)",CB$7,"Années (DateRDV)",CB$3),1,""),"")</f>
        <v/>
      </c>
      <c r="CC13" s="166" t="str">
        <f>IFERROR(IF(GETPIVOTDATA("DateRDV",TCD!$B$1,"DT","VA","Bénéficiaire",$A13,CC$6,CC$5,"Mois (DateRDV)",CC$7,"Années (DateRDV)",CC$3),2,""),"")</f>
        <v/>
      </c>
      <c r="CD13" s="166" t="str">
        <f>IFERROR(IF(GETPIVOTDATA("DateRDV",TCD!$B$1,"DT","VA","Bénéficiaire",$A13,CD$6,CD$5,"Mois (DateRDV)",CD$7,"Années (DateRDV)",CD$3,"Présence","Excusé"),3,""),"")</f>
        <v/>
      </c>
      <c r="CE13" s="166" t="str">
        <f>IFERROR(IF(GETPIVOTDATA("DateRDV",TCD!$B$1,"DT","VA","Bénéficiaire",$A13,CE$6,CE$5,"Mois (DateRDV)",CE$7,"Années (DateRDV)",CE$3,"Présence","Absent"),4,""),"")</f>
        <v/>
      </c>
      <c r="CF13" s="166" t="str">
        <f>IFERROR(IF(GETPIVOTDATA("DateRDV",TCD!$B$1,"DT","VA","Bénéficiaire",$A13,CF$6,CF$5,"Mois (DateRDV)",CF$7,"Années (DateRDV)",CF$3),1,""),"")</f>
        <v/>
      </c>
      <c r="CG13" s="166" t="str">
        <f>IFERROR(IF(GETPIVOTDATA("DateRDV",TCD!$B$1,"DT","VA","Bénéficiaire",$A13,CG$6,CG$5,"Mois (DateRDV)",CG$7,"Années (DateRDV)",CG$3),2,""),"")</f>
        <v/>
      </c>
      <c r="CH13" s="166" t="str">
        <f>IFERROR(IF(GETPIVOTDATA("DateRDV",TCD!$B$1,"DT","VA","Bénéficiaire",$A13,CH$6,CH$5,"Mois (DateRDV)",CH$7,"Années (DateRDV)",CH$3,"Présence","Excusé"),3,""),"")</f>
        <v/>
      </c>
      <c r="CI13" s="166" t="str">
        <f>IFERROR(IF(GETPIVOTDATA("DateRDV",TCD!$B$1,"DT","VA","Bénéficiaire",$A13,CI$6,CI$5,"Mois (DateRDV)",CI$7,"Années (DateRDV)",CI$3,"Présence","Absent"),4,""),"")</f>
        <v/>
      </c>
      <c r="CJ13" s="166" t="str">
        <f>IFERROR(IF(GETPIVOTDATA("DateRDV",TCD!$B$1,"DT","VA","Bénéficiaire",$A13,CJ$6,CJ$5,"Mois (DateRDV)",CJ$7,"Années (DateRDV)",CJ$3),1,""),"")</f>
        <v/>
      </c>
      <c r="CK13" s="166" t="str">
        <f>IFERROR(IF(GETPIVOTDATA("DateRDV",TCD!$B$1,"DT","VA","Bénéficiaire",$A13,CK$6,CK$5,"Mois (DateRDV)",CK$7,"Années (DateRDV)",CK$3),2,""),"")</f>
        <v/>
      </c>
      <c r="CL13" s="166" t="str">
        <f>IFERROR(IF(GETPIVOTDATA("DateRDV",TCD!$B$1,"DT","VA","Bénéficiaire",$A13,VE$6,VE$5,"Mois (DateRDV)",VE$7,"Années (DateRDV)",VE$3,"Présence","Excusé"),3,""),"")</f>
        <v/>
      </c>
      <c r="CM13" s="166" t="str">
        <f>IFERROR(IF(GETPIVOTDATA("DateRDV",TCD!$B$1,"DT","VA","Bénéficiaire",$A13,CM$6,CM$5,"Mois (DateRDV)",CM$7,"Années (DateRDV)",CM$3,"Présence","Absent"),4,""),"")</f>
        <v/>
      </c>
      <c r="CN13" s="166" t="str">
        <f>IFERROR(IF(GETPIVOTDATA("DateRDV",TCD!$B$1,"DT","VA","Bénéficiaire",$A13,CN$6,CN$5,"Mois (DateRDV)",CN$7,"Années (DateRDV)",CN$3),1,""),"")</f>
        <v/>
      </c>
      <c r="CO13" s="166" t="str">
        <f>IFERROR(IF(GETPIVOTDATA("DateRDV",TCD!$B$1,"DT","VA","Bénéficiaire",$A13,CO$6,CO$5,"Mois (DateRDV)",CO$7,"Années (DateRDV)",CO$3),2,""),"")</f>
        <v/>
      </c>
      <c r="CP13" s="166" t="str">
        <f>IFERROR(IF(GETPIVOTDATA("DateRDV",TCD!$B$1,"DT","VA","Bénéficiaire",$A13,CP$6,CP$5,"Mois (DateRDV)",CP$7,"Années (DateRDV)",CP$3,"Présence","Excusé"),3,""),"")</f>
        <v/>
      </c>
      <c r="CQ13" s="166" t="str">
        <f>IFERROR(IF(GETPIVOTDATA("DateRDV",TCD!$B$1,"DT","VA","Bénéficiaire",$A13,CQ$6,CQ$5,"Mois (DateRDV)",CQ$7,"Années (DateRDV)",CQ$3,"Présence","Absent"),4,""),"")</f>
        <v/>
      </c>
      <c r="CR13" s="166" t="str">
        <f>IFERROR(IF(GETPIVOTDATA("DateRDV",TCD!$B$1,"DT","VA","Bénéficiaire",$A13,CR$6,CR$5,"Mois (DateRDV)",CR$7,"Années (DateRDV)",CR$3),1,""),"")</f>
        <v/>
      </c>
      <c r="CS13" s="166" t="str">
        <f>IFERROR(IF(GETPIVOTDATA("DateRDV",TCD!$B$1,"DT","VA","Bénéficiaire",$A13,CS$6,CS$5,"Mois (DateRDV)",CS$7,"Années (DateRDV)",CS$3),2,""),"")</f>
        <v/>
      </c>
      <c r="CT13" s="166" t="str">
        <f>IFERROR(IF(GETPIVOTDATA("DateRDV",TCD!$B$1,"DT","VA","Bénéficiaire",$A13,CT$6,CT$5,"Mois (DateRDV)",CT$7,"Années (DateRDV)",CT$3,"Présence","Excusé"),3,""),"")</f>
        <v/>
      </c>
      <c r="CU13" s="166" t="str">
        <f>IFERROR(IF(GETPIVOTDATA("DateRDV",TCD!$B$1,"DT","VA","Bénéficiaire",$A13,CU$6,CU$5,"Mois (DateRDV)",CU$7,"Années (DateRDV)",CU$3,"Présence","Absent"),4,""),"")</f>
        <v/>
      </c>
      <c r="CV13" s="166" t="str">
        <f>IFERROR(IF(GETPIVOTDATA("DateRDV",TCD!$B$1,"DT","VA","Bénéficiaire",$A13,CV$6,CV$5,"Mois (DateRDV)",CV$7,"Années (DateRDV)",CV$3),1,""),"")</f>
        <v/>
      </c>
      <c r="CW13" s="166" t="str">
        <f>IFERROR(IF(GETPIVOTDATA("DateRDV",TCD!$B$1,"DT","VA","Bénéficiaire",$A13,CW$6,CW$5,"Mois (DateRDV)",CW$7,"Années (DateRDV)",CW$3),2,""),"")</f>
        <v/>
      </c>
      <c r="CX13" s="166" t="str">
        <f>IFERROR(IF(GETPIVOTDATA("DateRDV",TCD!$B$1,"DT","VA","Bénéficiaire",$A13,CX$6,CX$5,"Mois (DateRDV)",CX$7,"Années (DateRDV)",CX$3,"Présence","Excusé"),3,""),"")</f>
        <v/>
      </c>
      <c r="CY13" s="166" t="str">
        <f>IFERROR(IF(GETPIVOTDATA("DateRDV",TCD!$B$1,"DT","VA","Bénéficiaire",$A13,CY$6,CY$5,"Mois (DateRDV)",CY$7,"Années (DateRDV)",CY$3,"Présence","Absent"),4,""),"")</f>
        <v/>
      </c>
      <c r="CZ13" s="166" t="str">
        <f>IFERROR(IF(GETPIVOTDATA("DateRDV",TCD!$B$1,"DT","VA","Bénéficiaire",$A13,CZ$6,CZ$5,"Mois (DateRDV)",CZ$7,"Années (DateRDV)",CZ$3),1,""),"")</f>
        <v/>
      </c>
      <c r="DA13" s="166" t="str">
        <f>IFERROR(IF(GETPIVOTDATA("DateRDV",TCD!$B$1,"DT","VA","Bénéficiaire",$A13,DA$6,DA$5,"Mois (DateRDV)",DA$7,"Années (DateRDV)",DA$3),2,""),"")</f>
        <v/>
      </c>
      <c r="DB13" s="166" t="str">
        <f>IFERROR(IF(GETPIVOTDATA("DateRDV",TCD!$B$1,"DT","VA","Bénéficiaire",$A13,DB$6,DB$5,"Mois (DateRDV)",DB$7,"Années (DateRDV)",DB$3,"Présence","Excusé"),3,""),"")</f>
        <v/>
      </c>
      <c r="DC13" s="166" t="str">
        <f>IFERROR(IF(GETPIVOTDATA("DateRDV",TCD!$B$1,"DT","VA","Bénéficiaire",$A13,DC$6,DC$5,"Mois (DateRDV)",DC$7,"Années (DateRDV)",DC$3,"Présence","Absent"),4,""),"")</f>
        <v/>
      </c>
      <c r="DD13" s="166" t="str">
        <f>IFERROR(IF(GETPIVOTDATA("DateRDV",TCD!$B$1,"DT","VA","Bénéficiaire",$A13,DD$6,DD$5,"Mois (DateRDV)",DD$7,"Années (DateRDV)",DD$3),1,""),"")</f>
        <v/>
      </c>
      <c r="DE13" s="166" t="str">
        <f>IFERROR(IF(GETPIVOTDATA("DateRDV",TCD!$B$1,"DT","VA","Bénéficiaire",$A13,DE$6,DE$5,"Mois (DateRDV)",DE$7,"Années (DateRDV)",DE$3),2,""),"")</f>
        <v/>
      </c>
      <c r="DF13" s="166" t="str">
        <f>IFERROR(IF(GETPIVOTDATA("DateRDV",TCD!$B$1,"DT","VA","Bénéficiaire",$A13,DF$6,DF$5,"Mois (DateRDV)",DF$7,"Années (DateRDV)",DF$3,"Présence","Excusé"),3,""),"")</f>
        <v/>
      </c>
      <c r="DG13" s="166" t="str">
        <f>IFERROR(IF(GETPIVOTDATA("DateRDV",TCD!$B$1,"DT","VA","Bénéficiaire",$A13,DG$6,DG$5,"Mois (DateRDV)",DG$7,"Années (DateRDV)",DG$3,"Présence","Absent"),4,""),"")</f>
        <v/>
      </c>
      <c r="DH13" s="166" t="str">
        <f>IFERROR(IF(GETPIVOTDATA("DateRDV",TCD!$B$1,"DT","VA","Bénéficiaire",$A13,DH$6,DH$5,"Mois (DateRDV)",DH$7,"Années (DateRDV)",DH$3),1,""),"")</f>
        <v/>
      </c>
      <c r="DI13" s="166" t="str">
        <f>IFERROR(IF(GETPIVOTDATA("DateRDV",TCD!$B$1,"DT","VA","Bénéficiaire",$A13,DI$6,DI$5,"Mois (DateRDV)",DI$7,"Années (DateRDV)",DI$3),2,""),"")</f>
        <v/>
      </c>
      <c r="DJ13" s="166" t="str">
        <f>IFERROR(IF(GETPIVOTDATA("DateRDV",TCD!$B$1,"DT","VA","Bénéficiaire",$A13,DJ$6,DJ$5,"Mois (DateRDV)",DJ$7,"Années (DateRDV)",DJ$3,"Présence","Excusé"),3,""),"")</f>
        <v/>
      </c>
      <c r="DK13" s="166" t="str">
        <f>IFERROR(IF(GETPIVOTDATA("DateRDV",TCD!$B$1,"DT","VA","Bénéficiaire",$A13,DK$6,DK$5,"Mois (DateRDV)",DK$7,"Années (DateRDV)",DK$3,"Présence","Absent"),4,""),"")</f>
        <v/>
      </c>
      <c r="DL13" s="166" t="str">
        <f>IFERROR(IF(GETPIVOTDATA("DateRDV",TCD!$B$1,"DT","VA","Bénéficiaire",$A13,DL$6,DL$5,"Mois (DateRDV)",DL$7,"Années (DateRDV)",DL$3),1,""),"")</f>
        <v/>
      </c>
      <c r="DM13" s="166" t="str">
        <f>IFERROR(IF(GETPIVOTDATA("DateRDV",TCD!$B$1,"DT","VA","Bénéficiaire",$A13,DM$6,DM$5,"Mois (DateRDV)",DM$7,"Années (DateRDV)",DM$3),2,""),"")</f>
        <v/>
      </c>
      <c r="DN13" s="166" t="str">
        <f>IFERROR(IF(GETPIVOTDATA("DateRDV",TCD!$B$1,"DT","VA","Bénéficiaire",$A13,DN$6,DN$5,"Mois (DateRDV)",DN$7,"Années (DateRDV)",DN$3,"Présence","Excusé"),3,""),"")</f>
        <v/>
      </c>
      <c r="DO13" s="166" t="str">
        <f>IFERROR(IF(GETPIVOTDATA("DateRDV",TCD!$B$1,"DT","VA","Bénéficiaire",$A13,DO$6,DO$5,"Mois (DateRDV)",DO$7,"Années (DateRDV)",DO$3,"Présence","Absent"),4,""),"")</f>
        <v/>
      </c>
    </row>
    <row r="14" spans="1:119" ht="15" customHeight="1" x14ac:dyDescent="0.2">
      <c r="A14" s="172" t="str">
        <v>BEN FREDJ Thouraya</v>
      </c>
      <c r="B14" s="169" t="str">
        <f>IFERROR(IF(INDEX(Data!P:P,MATCH(A14,Data!B:B,0))&lt;&gt;"",INDEX(Data!P:P,MATCH(A14,Data!B:B,0)),""),"")</f>
        <v>BEN FREDJ</v>
      </c>
      <c r="C14" s="169" t="str">
        <f>IFERROR(IF(INDEX(Data!O:O,MATCH(A14,Data!B:B,0))&lt;&gt;"",INDEX(Data!O:O,MATCH(A14,Data!B:B,0)),""),"")</f>
        <v>Thouraya</v>
      </c>
      <c r="D14" s="169" t="str">
        <f>IFERROR(IF(INDEX(Data!J:J,MATCH(A14,Data!B:B,0))&lt;&gt;"",INDEX(Data!J:J,MATCH(A14,Data!B:B,0)),""),"")</f>
        <v>CD</v>
      </c>
      <c r="E14" s="169" t="str">
        <f>IFERROR(IF(INDEX(Data!M:M,MATCH(A14,Data!B:B,0))&lt;&gt;"",INDEX(Data!M:M,MATCH(A14,Data!B:B,0)),""),"")</f>
        <v>CLUSES</v>
      </c>
      <c r="F14" s="169">
        <f>IFERROR(IF(INDEX(Data!N:N,MATCH(A14,Data!B:B,0))&lt;&gt;"",INDEX(Data!N:N,MATCH(A14,Data!B:B,0)),""),"")</f>
        <v>74300</v>
      </c>
      <c r="G14" s="170">
        <f>IFERROR(IF(INDEX(Data!K:K,MATCH(A14,Data!B:B,0))&lt;&gt;"",INDEX(Data!K:K,MATCH(A14,Data!B:B,0)),""),"")</f>
        <v>45950</v>
      </c>
      <c r="H14" s="170">
        <f>IFERROR(IF(INDEX(Data!L:L,MATCH(A14,Data!B:B,0))&lt;&gt;"",INDEX(Data!L:L,MATCH(A14,Data!B:B,0)),""),"")</f>
        <v>45953</v>
      </c>
      <c r="I14" s="170" t="str">
        <f>IFERROR(IF(INDEX(Data!C:C,MATCH(A14,Data!B:B,0))&lt;&gt;"",INDEX(Data!C:C,MATCH(A14,Data!B:B,0)),""),"")</f>
        <v/>
      </c>
      <c r="J14" s="170" t="str">
        <f>IFERROR(IF(INDEX(Data!D:D,MATCH(A14,Data!B:B,0))&lt;&gt;"",INDEX(Data!D:D,MATCH(A14,Data!B:B,0)),""),"")</f>
        <v/>
      </c>
      <c r="K14" s="171" t="str">
        <f>IFERROR(IF(INDEX(Data!H:H,MATCH(A14,Data!B:B,0))&lt;&gt;"",INDEX(Data!H:H,MATCH(A14,Data!B:B,0)),""),"")</f>
        <v/>
      </c>
      <c r="L14" s="166" t="str">
        <f>IFERROR(IF(GETPIVOTDATA("DateRDV",TCD!$B$1,"DT","VA","Bénéficiaire",$A14,L$6,L$5,"Mois (DateRDV)",L$7,"Années (DateRDV)",L$3),1,""),"")</f>
        <v/>
      </c>
      <c r="M14" s="166" t="str">
        <f>IFERROR(IF(GETPIVOTDATA("DateRDV",TCD!$B$1,"DT","VA","Bénéficiaire",$A14,M$6,M$5,"Mois (DateRDV)",M$7,"Années (DateRDV)",M$3),2,""),"")</f>
        <v/>
      </c>
      <c r="N14" s="166" t="str">
        <f>IFERROR(IF(GETPIVOTDATA("DateRDV",TCD!$B$1,"DT","VA","Bénéficiaire",$A14,N$6,N$5,"Mois (DateRDV)",N$7,"Années (DateRDV)",N$3,"Présence","Excusé"),3,""),"")</f>
        <v/>
      </c>
      <c r="O14" s="166" t="str">
        <f>IFERROR(IF(GETPIVOTDATA("DateRDV",TCD!$B$1,"DT","VA","Bénéficiaire",$A14,O$6,O$5,"Mois (DateRDV)",O$7,"Années (DateRDV)",O$3,"Présence","Absent"),4,""),"")</f>
        <v/>
      </c>
      <c r="P14" s="166" t="str">
        <f>IFERROR(IF(GETPIVOTDATA("DateRDV",TCD!$B$1,"DT","VA","Bénéficiaire",$A14,P$6,P$5,"Mois (DateRDV)",P$7,"Années (DateRDV)",P$3),1,""),"")</f>
        <v/>
      </c>
      <c r="Q14" s="166" t="str">
        <f>IFERROR(IF(GETPIVOTDATA("DateRDV",TCD!$B$1,"DT","VA","Bénéficiaire",$A14,Q$6,Q$5,"Mois (DateRDV)",Q$7,"Années (DateRDV)",Q$3),2,""),"")</f>
        <v/>
      </c>
      <c r="R14" s="166" t="str">
        <f>IFERROR(IF(GETPIVOTDATA("DateRDV",TCD!$B$1,"DT","VA","Bénéficiaire",$A14,R$6,R$5,"Mois (DateRDV)",R$7,"Années (DateRDV)",R$3,"Présence","Excusé"),3,""),"")</f>
        <v/>
      </c>
      <c r="S14" s="166" t="str">
        <f>IFERROR(IF(GETPIVOTDATA("DateRDV",TCD!$B$1,"DT","VA","Bénéficiaire",$A14,S$6,S$5,"Mois (DateRDV)",S$7,"Années (DateRDV)",S$3,"Présence","Absent"),4,""),"")</f>
        <v/>
      </c>
      <c r="T14" s="166" t="str">
        <f>IFERROR(IF(GETPIVOTDATA("DateRDV",TCD!$B$1,"DT","VA","Bénéficiaire",$A14,T$6,T$5,"Mois (DateRDV)",T$7,"Années (DateRDV)",T$3),1,""),"")</f>
        <v/>
      </c>
      <c r="U14" s="166" t="str">
        <f>IFERROR(IF(GETPIVOTDATA("DateRDV",TCD!$B$1,"DT","VA","Bénéficiaire",$A14,U$6,U$5,"Mois (DateRDV)",U$7,"Années (DateRDV)",U$3),2,""),"")</f>
        <v/>
      </c>
      <c r="V14" s="166" t="str">
        <f>IFERROR(IF(GETPIVOTDATA("DateRDV",TCD!$B$1,"DT","VA","Bénéficiaire",$A14,V$6,V$5,"Mois (DateRDV)",V$7,"Années (DateRDV)",V$3,"Présence","Excusé"),3,""),"")</f>
        <v/>
      </c>
      <c r="W14" s="166" t="str">
        <f>IFERROR(IF(GETPIVOTDATA("DateRDV",TCD!$B$1,"DT","VA","Bénéficiaire",$A14,W$6,W$5,"Mois (DateRDV)",W$7,"Années (DateRDV)",W$3,"Présence","Absent"),4,""),"")</f>
        <v/>
      </c>
      <c r="X14" s="166" t="str">
        <f>IFERROR(IF(GETPIVOTDATA("DateRDV",TCD!$B$1,"DT","VA","Bénéficiaire",$A14,X$6,X$5,"Mois (DateRDV)",X$7,"Années (DateRDV)",X$3),1,""),"")</f>
        <v/>
      </c>
      <c r="Y14" s="166" t="str">
        <f>IFERROR(IF(GETPIVOTDATA("DateRDV",TCD!$B$1,"DT","VA","Bénéficiaire",$A14,Y$6,Y$5,"Mois (DateRDV)",Y$7,"Années (DateRDV)",Y$3),2,""),"")</f>
        <v/>
      </c>
      <c r="Z14" s="166" t="str">
        <f>IFERROR(IF(GETPIVOTDATA("DateRDV",TCD!$B$1,"DT","VA","Bénéficiaire",$A14,Z$6,Z$5,"Mois (DateRDV)",Z$7,"Années (DateRDV)",Z$3,"Présence","Excusé"),3,""),"")</f>
        <v/>
      </c>
      <c r="AA14" s="166" t="str">
        <f>IFERROR(IF(GETPIVOTDATA("DateRDV",TCD!$B$1,"DT","VA","Bénéficiaire",$A14,AA$6,AA$5,"Mois (DateRDV)",AA$7,"Années (DateRDV)",AA$3,"Présence","Absent"),4,""),"")</f>
        <v/>
      </c>
      <c r="AB14" s="166" t="str">
        <f>IFERROR(IF(GETPIVOTDATA("DateRDV",TCD!$B$1,"DT","VA","Bénéficiaire",$A14,AB$6,AB$5,"Mois (DateRDV)",AB$7,"Années (DateRDV)",AB$3),1,""),"")</f>
        <v/>
      </c>
      <c r="AC14" s="166" t="str">
        <f>IFERROR(IF(GETPIVOTDATA("DateRDV",TCD!$B$1,"DT","VA","Bénéficiaire",$A14,AC$6,AC$5,"Mois (DateRDV)",AC$7,"Années (DateRDV)",AC$3),2,""),"")</f>
        <v/>
      </c>
      <c r="AD14" s="166" t="str">
        <f>IFERROR(IF(GETPIVOTDATA("DateRDV",TCD!$B$1,"DT","VA","Bénéficiaire",$A14,AD$6,AD$5,"Mois (DateRDV)",AD$7,"Années (DateRDV)",AD$3,"Présence","Excusé"),3,""),"")</f>
        <v/>
      </c>
      <c r="AE14" s="166" t="str">
        <f>IFERROR(IF(GETPIVOTDATA("DateRDV",TCD!$B$1,"DT","VA","Bénéficiaire",$A14,AE$6,AE$5,"Mois (DateRDV)",AE$7,"Années (DateRDV)",AE$3,"Présence","Absent"),4,""),"")</f>
        <v/>
      </c>
      <c r="AF14" s="166" t="str">
        <f>IFERROR(IF(GETPIVOTDATA("DateRDV",TCD!$B$1,"DT","VA","Bénéficiaire",$A14,AF$6,AF$5,"Mois (DateRDV)",AF$7,"Années (DateRDV)",AF$3),1,""),"")</f>
        <v/>
      </c>
      <c r="AG14" s="166" t="str">
        <f>IFERROR(IF(GETPIVOTDATA("DateRDV",TCD!$B$1,"DT","VA","Bénéficiaire",$A14,AG$6,AG$5,"Mois (DateRDV)",AG$7,"Années (DateRDV)",AG$3),2,""),"")</f>
        <v/>
      </c>
      <c r="AH14" s="166" t="str">
        <f>IFERROR(IF(GETPIVOTDATA("DateRDV",TCD!$B$1,"DT","VA","Bénéficiaire",$A14,AH$6,AH$5,"Mois (DateRDV)",AH$7,"Années (DateRDV)",AH$3,"Présence","Excusé"),3,""),"")</f>
        <v/>
      </c>
      <c r="AI14" s="166" t="str">
        <f>IFERROR(IF(GETPIVOTDATA("DateRDV",TCD!$B$1,"DT","VA","Bénéficiaire",$A14,AI$6,AI$5,"Mois (DateRDV)",AI$7,"Années (DateRDV)",AI$3,"Présence","Absent"),4,""),"")</f>
        <v/>
      </c>
      <c r="AJ14" s="166" t="str">
        <f>IFERROR(IF(GETPIVOTDATA("DateRDV",TCD!$B$1,"DT","VA","Bénéficiaire",$A14,AJ$6,AJ$5,"Mois (DateRDV)",AJ$7,"Années (DateRDV)",AJ$3),1,""),"")</f>
        <v/>
      </c>
      <c r="AK14" s="166" t="str">
        <f>IFERROR(IF(GETPIVOTDATA("DateRDV",TCD!$B$1,"DT","VA","Bénéficiaire",$A14,AK$6,AK$5,"Mois (DateRDV)",AK$7,"Années (DateRDV)",AK$3),2,""),"")</f>
        <v/>
      </c>
      <c r="AL14" s="166" t="str">
        <f>IFERROR(IF(GETPIVOTDATA("DateRDV",TCD!$B$1,"DT","VA","Bénéficiaire",$A14,AL$6,AL$5,"Mois (DateRDV)",AL$7,"Années (DateRDV)",AL$3,"Présence","Excusé"),3,""),"")</f>
        <v/>
      </c>
      <c r="AM14" s="166" t="str">
        <f>IFERROR(IF(GETPIVOTDATA("DateRDV",TCD!$B$1,"DT","VA","Bénéficiaire",$A14,AM$6,AM$5,"Mois (DateRDV)",AM$7,"Années (DateRDV)",AM$3,"Présence","Absent"),4,""),"")</f>
        <v/>
      </c>
      <c r="AN14" s="166" t="str">
        <f>IFERROR(IF(GETPIVOTDATA("DateRDV",TCD!$B$1,"DT","VA","Bénéficiaire",$A14,AN$6,AN$5,"Mois (DateRDV)",AN$7,"Années (DateRDV)",AN$3),1,""),"")</f>
        <v/>
      </c>
      <c r="AO14" s="166" t="str">
        <f>IFERROR(IF(GETPIVOTDATA("DateRDV",TCD!$B$1,"DT","VA","Bénéficiaire",$A14,AO$6,AO$5,"Mois (DateRDV)",AO$7,"Années (DateRDV)",AO$3),2,""),"")</f>
        <v/>
      </c>
      <c r="AP14" s="166" t="str">
        <f>IFERROR(IF(GETPIVOTDATA("DateRDV",TCD!$B$1,"DT","VA","Bénéficiaire",$A14,AP$6,AP$5,"Mois (DateRDV)",AP$7,"Années (DateRDV)",AP$3,"Présence","Excusé"),3,""),"")</f>
        <v/>
      </c>
      <c r="AQ14" s="166" t="str">
        <f>IFERROR(IF(GETPIVOTDATA("DateRDV",TCD!$B$1,"DT","VA","Bénéficiaire",$A14,AQ$6,AQ$5,"Mois (DateRDV)",AQ$7,"Années (DateRDV)",AQ$3,"Présence","Absent"),4,""),"")</f>
        <v/>
      </c>
      <c r="AR14" s="166" t="str">
        <f>IFERROR(IF(GETPIVOTDATA("DateRDV",TCD!$B$1,"DT","VA","Bénéficiaire",$A14,AR$6,AR$5,"Mois (DateRDV)",AR$7,"Années (DateRDV)",AR$3),1,""),"")</f>
        <v/>
      </c>
      <c r="AS14" s="166" t="str">
        <f>IFERROR(IF(GETPIVOTDATA("DateRDV",TCD!$B$1,"DT","VA","Bénéficiaire",$A14,AS$6,AS$5,"Mois (DateRDV)",AS$7,"Années (DateRDV)",AS$3),2,""),"")</f>
        <v/>
      </c>
      <c r="AT14" s="166" t="str">
        <f>IFERROR(IF(GETPIVOTDATA("DateRDV",TCD!$B$1,"DT","VA","Bénéficiaire",$A14,AT$6,AT$5,"Mois (DateRDV)",AT$7,"Années (DateRDV)",AT$3,"Présence","Excusé"),3,""),"")</f>
        <v/>
      </c>
      <c r="AU14" s="166" t="str">
        <f>IFERROR(IF(GETPIVOTDATA("DateRDV",TCD!$B$1,"DT","VA","Bénéficiaire",$A14,AU$6,AU$5,"Mois (DateRDV)",AU$7,"Années (DateRDV)",AU$3,"Présence","Absent"),4,""),"")</f>
        <v/>
      </c>
      <c r="AV14" s="166" t="str">
        <f>IFERROR(IF(GETPIVOTDATA("DateRDV",TCD!$B$1,"DT","VA","Bénéficiaire",$A14,AV$6,AV$5,"Mois (DateRDV)",AV$7,"Années (DateRDV)",AV$3),1,""),"")</f>
        <v/>
      </c>
      <c r="AW14" s="166" t="str">
        <f>IFERROR(IF(GETPIVOTDATA("DateRDV",TCD!$B$1,"DT","VA","Bénéficiaire",$A14,AW$6,AW$5,"Mois (DateRDV)",AW$7,"Années (DateRDV)",AW$3),2,""),"")</f>
        <v/>
      </c>
      <c r="AX14" s="166" t="str">
        <f>IFERROR(IF(GETPIVOTDATA("DateRDV",TCD!$B$1,"DT","VA","Bénéficiaire",$A14,AX$6,AX$5,"Mois (DateRDV)",AX$7,"Années (DateRDV)",AX$3,"Présence","Excusé"),3,""),"")</f>
        <v/>
      </c>
      <c r="AY14" s="166" t="str">
        <f>IFERROR(IF(GETPIVOTDATA("DateRDV",TCD!$B$1,"DT","VA","Bénéficiaire",$A14,AY$6,AY$5,"Mois (DateRDV)",AY$7,"Années (DateRDV)",AY$3,"Présence","Absent"),4,""),"")</f>
        <v/>
      </c>
      <c r="AZ14" s="166" t="str">
        <f>IFERROR(IF(GETPIVOTDATA("DateRDV",TCD!$B$1,"DT","VA","Bénéficiaire",$A14,AZ$6,AZ$5,"Mois (DateRDV)",AZ$7,"Années (DateRDV)",AZ$3),1,""),"")</f>
        <v/>
      </c>
      <c r="BA14" s="166" t="str">
        <f>IFERROR(IF(GETPIVOTDATA("DateRDV",TCD!$B$1,"DT","VA","Bénéficiaire",$A14,BA$6,BA$5,"Mois (DateRDV)",BA$7,"Années (DateRDV)",BA$3),2,""),"")</f>
        <v/>
      </c>
      <c r="BB14" s="166" t="str">
        <f>IFERROR(IF(GETPIVOTDATA("DateRDV",TCD!$B$1,"DT","VA","Bénéficiaire",$A14,BB$6,BB$5,"Mois (DateRDV)",BB$7,"Années (DateRDV)",BB$3,"Présence","Excusé"),3,""),"")</f>
        <v/>
      </c>
      <c r="BC14" s="166" t="str">
        <f>IFERROR(IF(GETPIVOTDATA("DateRDV",TCD!$B$1,"DT","VA","Bénéficiaire",$A14,BC$6,BC$5,"Mois (DateRDV)",BC$7,"Années (DateRDV)",BC$3,"Présence","Absent"),4,""),"")</f>
        <v/>
      </c>
      <c r="BD14" s="166" t="str">
        <f>IFERROR(IF(GETPIVOTDATA("DateRDV",TCD!$B$1,"DT","VA","Bénéficiaire",$A14,BD$6,BD$5,"Mois (DateRDV)",BD$7,"Années (DateRDV)",BD$3),1,""),"")</f>
        <v/>
      </c>
      <c r="BE14" s="166" t="str">
        <f>IFERROR(IF(GETPIVOTDATA("DateRDV",TCD!$B$1,"DT","VA","Bénéficiaire",$A14,BE$6,BE$5,"Mois (DateRDV)",BE$7,"Années (DateRDV)",BE$3),2,""),"")</f>
        <v/>
      </c>
      <c r="BF14" s="166" t="str">
        <f>IFERROR(IF(GETPIVOTDATA("DateRDV",TCD!$B$1,"DT","VA","Bénéficiaire",$A14,BF$6,BF$5,"Mois (DateRDV)",BF$7,"Années (DateRDV)",BF$3,"Présence","Excusé"),3,""),"")</f>
        <v/>
      </c>
      <c r="BG14" s="166" t="str">
        <f>IFERROR(IF(GETPIVOTDATA("DateRDV",TCD!$B$1,"DT","VA","Bénéficiaire",$A14,BG$6,BG$5,"Mois (DateRDV)",BG$7,"Années (DateRDV)",BG$3,"Présence","Absent"),4,""),"")</f>
        <v/>
      </c>
      <c r="BH14" s="166" t="str">
        <f>IFERROR(IF(GETPIVOTDATA("DateRDV",TCD!$B$1,"DT","VA","Bénéficiaire",$A14,BH$6,BH$5,"Mois (DateRDV)",BH$7,"Années (DateRDV)",BH$3),1,""),"")</f>
        <v/>
      </c>
      <c r="BI14" s="166" t="str">
        <f>IFERROR(IF(GETPIVOTDATA("DateRDV",TCD!$B$1,"DT","VA","Bénéficiaire",$A14,BI$6,BI$5,"Mois (DateRDV)",BI$7,"Années (DateRDV)",BI$3),2,""),"")</f>
        <v/>
      </c>
      <c r="BJ14" s="166" t="str">
        <f>IFERROR(IF(GETPIVOTDATA("DateRDV",TCD!$B$1,"DT","VA","Bénéficiaire",$A14,BJ$6,BJ$5,"Mois (DateRDV)",BJ$7,"Années (DateRDV)",BJ$3,"Présence","Excusé"),3,""),"")</f>
        <v/>
      </c>
      <c r="BK14" s="166" t="str">
        <f>IFERROR(IF(GETPIVOTDATA("DateRDV",TCD!$B$1,"DT","VA","Bénéficiaire",$A14,BK$6,BK$5,"Mois (DateRDV)",BK$7,"Années (DateRDV)",BK$3,"Présence","Absent"),4,""),"")</f>
        <v/>
      </c>
      <c r="BL14" s="166" t="str">
        <f>IFERROR(IF(GETPIVOTDATA("DateRDV",TCD!$B$1,"DT","VA","Bénéficiaire",$A14,BL$6,BL$5,"Mois (DateRDV)",BL$7,"Années (DateRDV)",BL$3),1,""),"")</f>
        <v/>
      </c>
      <c r="BM14" s="166" t="str">
        <f>IFERROR(IF(GETPIVOTDATA("DateRDV",TCD!$B$1,"DT","VA","Bénéficiaire",$A14,BM$6,BM$5,"Mois (DateRDV)",BM$7,"Années (DateRDV)",BM$3),2,""),"")</f>
        <v/>
      </c>
      <c r="BN14" s="166" t="str">
        <f>IFERROR(IF(GETPIVOTDATA("DateRDV",TCD!$B$1,"DT","VA","Bénéficiaire",$A14,BN$6,BN$5,"Mois (DateRDV)",BN$7,"Années (DateRDV)",BN$3,"Présence","Excusé"),3,""),"")</f>
        <v/>
      </c>
      <c r="BO14" s="166" t="str">
        <f>IFERROR(IF(GETPIVOTDATA("DateRDV",TCD!$B$1,"DT","VA","Bénéficiaire",$A14,BO$6,BO$5,"Mois (DateRDV)",BO$7,"Années (DateRDV)",BO$3,"Présence","Absent"),4,""),"")</f>
        <v/>
      </c>
      <c r="BP14" s="166" t="str">
        <f>IFERROR(IF(GETPIVOTDATA("DateRDV",TCD!$B$1,"DT","VA","Bénéficiaire",$A14,BP$6,BP$5,"Mois (DateRDV)",BP$7,"Années (DateRDV)",BP$3),1,""),"")</f>
        <v/>
      </c>
      <c r="BQ14" s="166" t="str">
        <f>IFERROR(IF(GETPIVOTDATA("DateRDV",TCD!$B$1,"DT","VA","Bénéficiaire",$A14,BQ$6,BQ$5,"Mois (DateRDV)",BQ$7,"Années (DateRDV)",BQ$3),2,""),"")</f>
        <v/>
      </c>
      <c r="BR14" s="166" t="str">
        <f>IFERROR(IF(GETPIVOTDATA("DateRDV",TCD!$B$1,"DT","VA","Bénéficiaire",$A14,BR$6,BR$5,"Mois (DateRDV)",BR$7,"Années (DateRDV)",BR$3,"Présence","Excusé"),3,""),"")</f>
        <v/>
      </c>
      <c r="BS14" s="166" t="str">
        <f>IFERROR(IF(GETPIVOTDATA("DateRDV",TCD!$B$1,"DT","VA","Bénéficiaire",$A14,BS$6,BS$5,"Mois (DateRDV)",BS$7,"Années (DateRDV)",BS$3,"Présence","Absent"),4,""),"")</f>
        <v/>
      </c>
      <c r="BT14" s="166" t="str">
        <f>IFERROR(IF(GETPIVOTDATA("DateRDV",TCD!$B$1,"DT","VA","Bénéficiaire",$A14,BT$6,BT$5,"Mois (DateRDV)",BT$7,"Années (DateRDV)",BT$3),1,""),"")</f>
        <v/>
      </c>
      <c r="BU14" s="166" t="str">
        <f>IFERROR(IF(GETPIVOTDATA("DateRDV",TCD!$B$1,"DT","VA","Bénéficiaire",$A14,BU$6,BU$5,"Mois (DateRDV)",BU$7,"Années (DateRDV)",BU$3),2,""),"")</f>
        <v/>
      </c>
      <c r="BV14" s="166" t="str">
        <f>IFERROR(IF(GETPIVOTDATA("DateRDV",TCD!$B$1,"DT","VA","Bénéficiaire",$A14,BV$6,BV$5,"Mois (DateRDV)",BV$7,"Années (DateRDV)",BV$3,"Présence","Excusé"),3,""),"")</f>
        <v/>
      </c>
      <c r="BW14" s="166" t="str">
        <f>IFERROR(IF(GETPIVOTDATA("DateRDV",TCD!$B$1,"DT","VA","Bénéficiaire",$A14,BW$6,BW$5,"Mois (DateRDV)",BW$7,"Années (DateRDV)",BW$3,"Présence","Absent"),4,""),"")</f>
        <v/>
      </c>
      <c r="BX14" s="166" t="str">
        <f>IFERROR(IF(GETPIVOTDATA("DateRDV",TCD!$B$1,"DT","VA","Bénéficiaire",$A14,BX$6,BX$5,"Mois (DateRDV)",BX$7,"Années (DateRDV)",BX$3),1,""),"")</f>
        <v/>
      </c>
      <c r="BY14" s="166" t="str">
        <f>IFERROR(IF(GETPIVOTDATA("DateRDV",TCD!$B$1,"DT","VA","Bénéficiaire",$A14,BY$6,BY$5,"Mois (DateRDV)",BY$7,"Années (DateRDV)",BY$3),2,""),"")</f>
        <v/>
      </c>
      <c r="BZ14" s="166" t="str">
        <f>IFERROR(IF(GETPIVOTDATA("DateRDV",TCD!$B$1,"DT","VA","Bénéficiaire",$A14,BZ$6,BZ$5,"Mois (DateRDV)",BZ$7,"Années (DateRDV)",BZ$3,"Présence","Excusé"),3,""),"")</f>
        <v/>
      </c>
      <c r="CA14" s="166" t="str">
        <f>IFERROR(IF(GETPIVOTDATA("DateRDV",TCD!$B$1,"DT","VA","Bénéficiaire",$A14,CA$6,CA$5,"Mois (DateRDV)",CA$7,"Années (DateRDV)",CA$3,"Présence","Absent"),4,""),"")</f>
        <v/>
      </c>
      <c r="CB14" s="166" t="str">
        <f>IFERROR(IF(GETPIVOTDATA("DateRDV",TCD!$B$1,"DT","VA","Bénéficiaire",$A14,CB$6,CB$5,"Mois (DateRDV)",CB$7,"Années (DateRDV)",CB$3),1,""),"")</f>
        <v/>
      </c>
      <c r="CC14" s="166" t="str">
        <f>IFERROR(IF(GETPIVOTDATA("DateRDV",TCD!$B$1,"DT","VA","Bénéficiaire",$A14,CC$6,CC$5,"Mois (DateRDV)",CC$7,"Années (DateRDV)",CC$3),2,""),"")</f>
        <v/>
      </c>
      <c r="CD14" s="166" t="str">
        <f>IFERROR(IF(GETPIVOTDATA("DateRDV",TCD!$B$1,"DT","VA","Bénéficiaire",$A14,CD$6,CD$5,"Mois (DateRDV)",CD$7,"Années (DateRDV)",CD$3,"Présence","Excusé"),3,""),"")</f>
        <v/>
      </c>
      <c r="CE14" s="166" t="str">
        <f>IFERROR(IF(GETPIVOTDATA("DateRDV",TCD!$B$1,"DT","VA","Bénéficiaire",$A14,CE$6,CE$5,"Mois (DateRDV)",CE$7,"Années (DateRDV)",CE$3,"Présence","Absent"),4,""),"")</f>
        <v/>
      </c>
      <c r="CF14" s="166" t="str">
        <f>IFERROR(IF(GETPIVOTDATA("DateRDV",TCD!$B$1,"DT","VA","Bénéficiaire",$A14,CF$6,CF$5,"Mois (DateRDV)",CF$7,"Années (DateRDV)",CF$3),1,""),"")</f>
        <v/>
      </c>
      <c r="CG14" s="166" t="str">
        <f>IFERROR(IF(GETPIVOTDATA("DateRDV",TCD!$B$1,"DT","VA","Bénéficiaire",$A14,CG$6,CG$5,"Mois (DateRDV)",CG$7,"Années (DateRDV)",CG$3),2,""),"")</f>
        <v/>
      </c>
      <c r="CH14" s="166" t="str">
        <f>IFERROR(IF(GETPIVOTDATA("DateRDV",TCD!$B$1,"DT","VA","Bénéficiaire",$A14,CH$6,CH$5,"Mois (DateRDV)",CH$7,"Années (DateRDV)",CH$3,"Présence","Excusé"),3,""),"")</f>
        <v/>
      </c>
      <c r="CI14" s="166" t="str">
        <f>IFERROR(IF(GETPIVOTDATA("DateRDV",TCD!$B$1,"DT","VA","Bénéficiaire",$A14,CI$6,CI$5,"Mois (DateRDV)",CI$7,"Années (DateRDV)",CI$3,"Présence","Absent"),4,""),"")</f>
        <v/>
      </c>
      <c r="CJ14" s="166" t="str">
        <f>IFERROR(IF(GETPIVOTDATA("DateRDV",TCD!$B$1,"DT","VA","Bénéficiaire",$A14,CJ$6,CJ$5,"Mois (DateRDV)",CJ$7,"Années (DateRDV)",CJ$3),1,""),"")</f>
        <v/>
      </c>
      <c r="CK14" s="166" t="str">
        <f>IFERROR(IF(GETPIVOTDATA("DateRDV",TCD!$B$1,"DT","VA","Bénéficiaire",$A14,CK$6,CK$5,"Mois (DateRDV)",CK$7,"Années (DateRDV)",CK$3),2,""),"")</f>
        <v/>
      </c>
      <c r="CL14" s="166" t="str">
        <f>IFERROR(IF(GETPIVOTDATA("DateRDV",TCD!$B$1,"DT","VA","Bénéficiaire",$A14,VE$6,VE$5,"Mois (DateRDV)",VE$7,"Années (DateRDV)",VE$3,"Présence","Excusé"),3,""),"")</f>
        <v/>
      </c>
      <c r="CM14" s="166" t="str">
        <f>IFERROR(IF(GETPIVOTDATA("DateRDV",TCD!$B$1,"DT","VA","Bénéficiaire",$A14,CM$6,CM$5,"Mois (DateRDV)",CM$7,"Années (DateRDV)",CM$3,"Présence","Absent"),4,""),"")</f>
        <v/>
      </c>
      <c r="CN14" s="166" t="str">
        <f>IFERROR(IF(GETPIVOTDATA("DateRDV",TCD!$B$1,"DT","VA","Bénéficiaire",$A14,CN$6,CN$5,"Mois (DateRDV)",CN$7,"Années (DateRDV)",CN$3),1,""),"")</f>
        <v/>
      </c>
      <c r="CO14" s="166" t="str">
        <f>IFERROR(IF(GETPIVOTDATA("DateRDV",TCD!$B$1,"DT","VA","Bénéficiaire",$A14,CO$6,CO$5,"Mois (DateRDV)",CO$7,"Années (DateRDV)",CO$3),2,""),"")</f>
        <v/>
      </c>
      <c r="CP14" s="166" t="str">
        <f>IFERROR(IF(GETPIVOTDATA("DateRDV",TCD!$B$1,"DT","VA","Bénéficiaire",$A14,CP$6,CP$5,"Mois (DateRDV)",CP$7,"Années (DateRDV)",CP$3,"Présence","Excusé"),3,""),"")</f>
        <v/>
      </c>
      <c r="CQ14" s="166" t="str">
        <f>IFERROR(IF(GETPIVOTDATA("DateRDV",TCD!$B$1,"DT","VA","Bénéficiaire",$A14,CQ$6,CQ$5,"Mois (DateRDV)",CQ$7,"Années (DateRDV)",CQ$3,"Présence","Absent"),4,""),"")</f>
        <v/>
      </c>
      <c r="CR14" s="166" t="str">
        <f>IFERROR(IF(GETPIVOTDATA("DateRDV",TCD!$B$1,"DT","VA","Bénéficiaire",$A14,CR$6,CR$5,"Mois (DateRDV)",CR$7,"Années (DateRDV)",CR$3),1,""),"")</f>
        <v/>
      </c>
      <c r="CS14" s="166" t="str">
        <f>IFERROR(IF(GETPIVOTDATA("DateRDV",TCD!$B$1,"DT","VA","Bénéficiaire",$A14,CS$6,CS$5,"Mois (DateRDV)",CS$7,"Années (DateRDV)",CS$3),2,""),"")</f>
        <v/>
      </c>
      <c r="CT14" s="166" t="str">
        <f>IFERROR(IF(GETPIVOTDATA("DateRDV",TCD!$B$1,"DT","VA","Bénéficiaire",$A14,CT$6,CT$5,"Mois (DateRDV)",CT$7,"Années (DateRDV)",CT$3,"Présence","Excusé"),3,""),"")</f>
        <v/>
      </c>
      <c r="CU14" s="166" t="str">
        <f>IFERROR(IF(GETPIVOTDATA("DateRDV",TCD!$B$1,"DT","VA","Bénéficiaire",$A14,CU$6,CU$5,"Mois (DateRDV)",CU$7,"Années (DateRDV)",CU$3,"Présence","Absent"),4,""),"")</f>
        <v/>
      </c>
      <c r="CV14" s="166" t="str">
        <f>IFERROR(IF(GETPIVOTDATA("DateRDV",TCD!$B$1,"DT","VA","Bénéficiaire",$A14,CV$6,CV$5,"Mois (DateRDV)",CV$7,"Années (DateRDV)",CV$3),1,""),"")</f>
        <v/>
      </c>
      <c r="CW14" s="166" t="str">
        <f>IFERROR(IF(GETPIVOTDATA("DateRDV",TCD!$B$1,"DT","VA","Bénéficiaire",$A14,CW$6,CW$5,"Mois (DateRDV)",CW$7,"Années (DateRDV)",CW$3),2,""),"")</f>
        <v/>
      </c>
      <c r="CX14" s="166" t="str">
        <f>IFERROR(IF(GETPIVOTDATA("DateRDV",TCD!$B$1,"DT","VA","Bénéficiaire",$A14,CX$6,CX$5,"Mois (DateRDV)",CX$7,"Années (DateRDV)",CX$3,"Présence","Excusé"),3,""),"")</f>
        <v/>
      </c>
      <c r="CY14" s="166" t="str">
        <f>IFERROR(IF(GETPIVOTDATA("DateRDV",TCD!$B$1,"DT","VA","Bénéficiaire",$A14,CY$6,CY$5,"Mois (DateRDV)",CY$7,"Années (DateRDV)",CY$3,"Présence","Absent"),4,""),"")</f>
        <v/>
      </c>
      <c r="CZ14" s="166" t="str">
        <f>IFERROR(IF(GETPIVOTDATA("DateRDV",TCD!$B$1,"DT","VA","Bénéficiaire",$A14,CZ$6,CZ$5,"Mois (DateRDV)",CZ$7,"Années (DateRDV)",CZ$3),1,""),"")</f>
        <v/>
      </c>
      <c r="DA14" s="166" t="str">
        <f>IFERROR(IF(GETPIVOTDATA("DateRDV",TCD!$B$1,"DT","VA","Bénéficiaire",$A14,DA$6,DA$5,"Mois (DateRDV)",DA$7,"Années (DateRDV)",DA$3),2,""),"")</f>
        <v/>
      </c>
      <c r="DB14" s="166" t="str">
        <f>IFERROR(IF(GETPIVOTDATA("DateRDV",TCD!$B$1,"DT","VA","Bénéficiaire",$A14,DB$6,DB$5,"Mois (DateRDV)",DB$7,"Années (DateRDV)",DB$3,"Présence","Excusé"),3,""),"")</f>
        <v/>
      </c>
      <c r="DC14" s="166" t="str">
        <f>IFERROR(IF(GETPIVOTDATA("DateRDV",TCD!$B$1,"DT","VA","Bénéficiaire",$A14,DC$6,DC$5,"Mois (DateRDV)",DC$7,"Années (DateRDV)",DC$3,"Présence","Absent"),4,""),"")</f>
        <v/>
      </c>
      <c r="DD14" s="166" t="str">
        <f>IFERROR(IF(GETPIVOTDATA("DateRDV",TCD!$B$1,"DT","VA","Bénéficiaire",$A14,DD$6,DD$5,"Mois (DateRDV)",DD$7,"Années (DateRDV)",DD$3),1,""),"")</f>
        <v/>
      </c>
      <c r="DE14" s="166" t="str">
        <f>IFERROR(IF(GETPIVOTDATA("DateRDV",TCD!$B$1,"DT","VA","Bénéficiaire",$A14,DE$6,DE$5,"Mois (DateRDV)",DE$7,"Années (DateRDV)",DE$3),2,""),"")</f>
        <v/>
      </c>
      <c r="DF14" s="166" t="str">
        <f>IFERROR(IF(GETPIVOTDATA("DateRDV",TCD!$B$1,"DT","VA","Bénéficiaire",$A14,DF$6,DF$5,"Mois (DateRDV)",DF$7,"Années (DateRDV)",DF$3,"Présence","Excusé"),3,""),"")</f>
        <v/>
      </c>
      <c r="DG14" s="166" t="str">
        <f>IFERROR(IF(GETPIVOTDATA("DateRDV",TCD!$B$1,"DT","VA","Bénéficiaire",$A14,DG$6,DG$5,"Mois (DateRDV)",DG$7,"Années (DateRDV)",DG$3,"Présence","Absent"),4,""),"")</f>
        <v/>
      </c>
      <c r="DH14" s="166" t="str">
        <f>IFERROR(IF(GETPIVOTDATA("DateRDV",TCD!$B$1,"DT","VA","Bénéficiaire",$A14,DH$6,DH$5,"Mois (DateRDV)",DH$7,"Années (DateRDV)",DH$3),1,""),"")</f>
        <v/>
      </c>
      <c r="DI14" s="166" t="str">
        <f>IFERROR(IF(GETPIVOTDATA("DateRDV",TCD!$B$1,"DT","VA","Bénéficiaire",$A14,DI$6,DI$5,"Mois (DateRDV)",DI$7,"Années (DateRDV)",DI$3),2,""),"")</f>
        <v/>
      </c>
      <c r="DJ14" s="166" t="str">
        <f>IFERROR(IF(GETPIVOTDATA("DateRDV",TCD!$B$1,"DT","VA","Bénéficiaire",$A14,DJ$6,DJ$5,"Mois (DateRDV)",DJ$7,"Années (DateRDV)",DJ$3,"Présence","Excusé"),3,""),"")</f>
        <v/>
      </c>
      <c r="DK14" s="166" t="str">
        <f>IFERROR(IF(GETPIVOTDATA("DateRDV",TCD!$B$1,"DT","VA","Bénéficiaire",$A14,DK$6,DK$5,"Mois (DateRDV)",DK$7,"Années (DateRDV)",DK$3,"Présence","Absent"),4,""),"")</f>
        <v/>
      </c>
      <c r="DL14" s="166" t="str">
        <f>IFERROR(IF(GETPIVOTDATA("DateRDV",TCD!$B$1,"DT","VA","Bénéficiaire",$A14,DL$6,DL$5,"Mois (DateRDV)",DL$7,"Années (DateRDV)",DL$3),1,""),"")</f>
        <v/>
      </c>
      <c r="DM14" s="166" t="str">
        <f>IFERROR(IF(GETPIVOTDATA("DateRDV",TCD!$B$1,"DT","VA","Bénéficiaire",$A14,DM$6,DM$5,"Mois (DateRDV)",DM$7,"Années (DateRDV)",DM$3),2,""),"")</f>
        <v/>
      </c>
      <c r="DN14" s="166" t="str">
        <f>IFERROR(IF(GETPIVOTDATA("DateRDV",TCD!$B$1,"DT","VA","Bénéficiaire",$A14,DN$6,DN$5,"Mois (DateRDV)",DN$7,"Années (DateRDV)",DN$3,"Présence","Excusé"),3,""),"")</f>
        <v/>
      </c>
      <c r="DO14" s="166" t="str">
        <f>IFERROR(IF(GETPIVOTDATA("DateRDV",TCD!$B$1,"DT","VA","Bénéficiaire",$A14,DO$6,DO$5,"Mois (DateRDV)",DO$7,"Années (DateRDV)",DO$3,"Présence","Absent"),4,""),"")</f>
        <v/>
      </c>
    </row>
    <row r="15" spans="1:119" ht="15" customHeight="1" x14ac:dyDescent="0.2">
      <c r="A15" s="172" t="str">
        <v>GERVAIS Jean francois</v>
      </c>
      <c r="B15" s="169" t="str">
        <f>IFERROR(IF(INDEX(Data!P:P,MATCH(A15,Data!B:B,0))&lt;&gt;"",INDEX(Data!P:P,MATCH(A15,Data!B:B,0)),""),"")</f>
        <v>GERVAIS</v>
      </c>
      <c r="C15" s="169" t="str">
        <f>IFERROR(IF(INDEX(Data!O:O,MATCH(A15,Data!B:B,0))&lt;&gt;"",INDEX(Data!O:O,MATCH(A15,Data!B:B,0)),""),"")</f>
        <v>Jean francois</v>
      </c>
      <c r="D15" s="169" t="str">
        <f>IFERROR(IF(INDEX(Data!J:J,MATCH(A15,Data!B:B,0))&lt;&gt;"",INDEX(Data!J:J,MATCH(A15,Data!B:B,0)),""),"")</f>
        <v>CD</v>
      </c>
      <c r="E15" s="169" t="str">
        <f>IFERROR(IF(INDEX(Data!M:M,MATCH(A15,Data!B:B,0))&lt;&gt;"",INDEX(Data!M:M,MATCH(A15,Data!B:B,0)),""),"")</f>
        <v>MARNAZ</v>
      </c>
      <c r="F15" s="169">
        <f>IFERROR(IF(INDEX(Data!N:N,MATCH(A15,Data!B:B,0))&lt;&gt;"",INDEX(Data!N:N,MATCH(A15,Data!B:B,0)),""),"")</f>
        <v>74460</v>
      </c>
      <c r="G15" s="170">
        <f>IFERROR(IF(INDEX(Data!K:K,MATCH(A15,Data!B:B,0))&lt;&gt;"",INDEX(Data!K:K,MATCH(A15,Data!B:B,0)),""),"")</f>
        <v>45915</v>
      </c>
      <c r="H15" s="170">
        <f>IFERROR(IF(INDEX(Data!L:L,MATCH(A15,Data!B:B,0))&lt;&gt;"",INDEX(Data!L:L,MATCH(A15,Data!B:B,0)),""),"")</f>
        <v>45916</v>
      </c>
      <c r="I15" s="170">
        <f>IFERROR(IF(INDEX(Data!C:C,MATCH(A15,Data!B:B,0))&lt;&gt;"",INDEX(Data!C:C,MATCH(A15,Data!B:B,0)),""),"")</f>
        <v>45937</v>
      </c>
      <c r="J15" s="170" t="str">
        <f>IFERROR(IF(INDEX(Data!D:D,MATCH(A15,Data!B:B,0))&lt;&gt;"",INDEX(Data!D:D,MATCH(A15,Data!B:B,0)),""),"")</f>
        <v/>
      </c>
      <c r="K15" s="171" t="str">
        <f>IFERROR(IF(INDEX(Data!H:H,MATCH(A15,Data!B:B,0))&lt;&gt;"",INDEX(Data!H:H,MATCH(A15,Data!B:B,0)),""),"")</f>
        <v>Remobilisation</v>
      </c>
      <c r="L15" s="166" t="str">
        <f>IFERROR(IF(GETPIVOTDATA("DateRDV",TCD!$B$1,"DT","VA","Bénéficiaire",$A15,L$6,L$5,"Mois (DateRDV)",L$7,"Années (DateRDV)",L$3),1,""),"")</f>
        <v/>
      </c>
      <c r="M15" s="166" t="str">
        <f>IFERROR(IF(GETPIVOTDATA("DateRDV",TCD!$B$1,"DT","VA","Bénéficiaire",$A15,M$6,M$5,"Mois (DateRDV)",M$7,"Années (DateRDV)",M$3),2,""),"")</f>
        <v/>
      </c>
      <c r="N15" s="166" t="str">
        <f>IFERROR(IF(GETPIVOTDATA("DateRDV",TCD!$B$1,"DT","VA","Bénéficiaire",$A15,N$6,N$5,"Mois (DateRDV)",N$7,"Années (DateRDV)",N$3,"Présence","Excusé"),3,""),"")</f>
        <v/>
      </c>
      <c r="O15" s="166" t="str">
        <f>IFERROR(IF(GETPIVOTDATA("DateRDV",TCD!$B$1,"DT","VA","Bénéficiaire",$A15,O$6,O$5,"Mois (DateRDV)",O$7,"Années (DateRDV)",O$3,"Présence","Absent"),4,""),"")</f>
        <v/>
      </c>
      <c r="P15" s="166" t="str">
        <f>IFERROR(IF(GETPIVOTDATA("DateRDV",TCD!$B$1,"DT","VA","Bénéficiaire",$A15,P$6,P$5,"Mois (DateRDV)",P$7,"Années (DateRDV)",P$3),1,""),"")</f>
        <v/>
      </c>
      <c r="Q15" s="166" t="str">
        <f>IFERROR(IF(GETPIVOTDATA("DateRDV",TCD!$B$1,"DT","VA","Bénéficiaire",$A15,Q$6,Q$5,"Mois (DateRDV)",Q$7,"Années (DateRDV)",Q$3),2,""),"")</f>
        <v/>
      </c>
      <c r="R15" s="166" t="str">
        <f>IFERROR(IF(GETPIVOTDATA("DateRDV",TCD!$B$1,"DT","VA","Bénéficiaire",$A15,R$6,R$5,"Mois (DateRDV)",R$7,"Années (DateRDV)",R$3,"Présence","Excusé"),3,""),"")</f>
        <v/>
      </c>
      <c r="S15" s="166" t="str">
        <f>IFERROR(IF(GETPIVOTDATA("DateRDV",TCD!$B$1,"DT","VA","Bénéficiaire",$A15,S$6,S$5,"Mois (DateRDV)",S$7,"Années (DateRDV)",S$3,"Présence","Absent"),4,""),"")</f>
        <v/>
      </c>
      <c r="T15" s="166" t="str">
        <f>IFERROR(IF(GETPIVOTDATA("DateRDV",TCD!$B$1,"DT","VA","Bénéficiaire",$A15,T$6,T$5,"Mois (DateRDV)",T$7,"Années (DateRDV)",T$3),1,""),"")</f>
        <v/>
      </c>
      <c r="U15" s="166" t="str">
        <f>IFERROR(IF(GETPIVOTDATA("DateRDV",TCD!$B$1,"DT","VA","Bénéficiaire",$A15,U$6,U$5,"Mois (DateRDV)",U$7,"Années (DateRDV)",U$3),2,""),"")</f>
        <v/>
      </c>
      <c r="V15" s="166" t="str">
        <f>IFERROR(IF(GETPIVOTDATA("DateRDV",TCD!$B$1,"DT","VA","Bénéficiaire",$A15,V$6,V$5,"Mois (DateRDV)",V$7,"Années (DateRDV)",V$3,"Présence","Excusé"),3,""),"")</f>
        <v/>
      </c>
      <c r="W15" s="166" t="str">
        <f>IFERROR(IF(GETPIVOTDATA("DateRDV",TCD!$B$1,"DT","VA","Bénéficiaire",$A15,W$6,W$5,"Mois (DateRDV)",W$7,"Années (DateRDV)",W$3,"Présence","Absent"),4,""),"")</f>
        <v/>
      </c>
      <c r="X15" s="166" t="str">
        <f>IFERROR(IF(GETPIVOTDATA("DateRDV",TCD!$B$1,"DT","VA","Bénéficiaire",$A15,X$6,X$5,"Mois (DateRDV)",X$7,"Années (DateRDV)",X$3),1,""),"")</f>
        <v/>
      </c>
      <c r="Y15" s="166" t="str">
        <f>IFERROR(IF(GETPIVOTDATA("DateRDV",TCD!$B$1,"DT","VA","Bénéficiaire",$A15,Y$6,Y$5,"Mois (DateRDV)",Y$7,"Années (DateRDV)",Y$3),2,""),"")</f>
        <v/>
      </c>
      <c r="Z15" s="166" t="str">
        <f>IFERROR(IF(GETPIVOTDATA("DateRDV",TCD!$B$1,"DT","VA","Bénéficiaire",$A15,Z$6,Z$5,"Mois (DateRDV)",Z$7,"Années (DateRDV)",Z$3,"Présence","Excusé"),3,""),"")</f>
        <v/>
      </c>
      <c r="AA15" s="166" t="str">
        <f>IFERROR(IF(GETPIVOTDATA("DateRDV",TCD!$B$1,"DT","VA","Bénéficiaire",$A15,AA$6,AA$5,"Mois (DateRDV)",AA$7,"Années (DateRDV)",AA$3,"Présence","Absent"),4,""),"")</f>
        <v/>
      </c>
      <c r="AB15" s="166" t="str">
        <f>IFERROR(IF(GETPIVOTDATA("DateRDV",TCD!$B$1,"DT","VA","Bénéficiaire",$A15,AB$6,AB$5,"Mois (DateRDV)",AB$7,"Années (DateRDV)",AB$3),1,""),"")</f>
        <v/>
      </c>
      <c r="AC15" s="166" t="str">
        <f>IFERROR(IF(GETPIVOTDATA("DateRDV",TCD!$B$1,"DT","VA","Bénéficiaire",$A15,AC$6,AC$5,"Mois (DateRDV)",AC$7,"Années (DateRDV)",AC$3),2,""),"")</f>
        <v/>
      </c>
      <c r="AD15" s="166" t="str">
        <f>IFERROR(IF(GETPIVOTDATA("DateRDV",TCD!$B$1,"DT","VA","Bénéficiaire",$A15,AD$6,AD$5,"Mois (DateRDV)",AD$7,"Années (DateRDV)",AD$3,"Présence","Excusé"),3,""),"")</f>
        <v/>
      </c>
      <c r="AE15" s="166" t="str">
        <f>IFERROR(IF(GETPIVOTDATA("DateRDV",TCD!$B$1,"DT","VA","Bénéficiaire",$A15,AE$6,AE$5,"Mois (DateRDV)",AE$7,"Années (DateRDV)",AE$3,"Présence","Absent"),4,""),"")</f>
        <v/>
      </c>
      <c r="AF15" s="166" t="str">
        <f>IFERROR(IF(GETPIVOTDATA("DateRDV",TCD!$B$1,"DT","VA","Bénéficiaire",$A15,AF$6,AF$5,"Mois (DateRDV)",AF$7,"Années (DateRDV)",AF$3),1,""),"")</f>
        <v/>
      </c>
      <c r="AG15" s="166" t="str">
        <f>IFERROR(IF(GETPIVOTDATA("DateRDV",TCD!$B$1,"DT","VA","Bénéficiaire",$A15,AG$6,AG$5,"Mois (DateRDV)",AG$7,"Années (DateRDV)",AG$3),2,""),"")</f>
        <v/>
      </c>
      <c r="AH15" s="166" t="str">
        <f>IFERROR(IF(GETPIVOTDATA("DateRDV",TCD!$B$1,"DT","VA","Bénéficiaire",$A15,AH$6,AH$5,"Mois (DateRDV)",AH$7,"Années (DateRDV)",AH$3,"Présence","Excusé"),3,""),"")</f>
        <v/>
      </c>
      <c r="AI15" s="166" t="str">
        <f>IFERROR(IF(GETPIVOTDATA("DateRDV",TCD!$B$1,"DT","VA","Bénéficiaire",$A15,AI$6,AI$5,"Mois (DateRDV)",AI$7,"Années (DateRDV)",AI$3,"Présence","Absent"),4,""),"")</f>
        <v/>
      </c>
      <c r="AJ15" s="166" t="str">
        <f>IFERROR(IF(GETPIVOTDATA("DateRDV",TCD!$B$1,"DT","VA","Bénéficiaire",$A15,AJ$6,AJ$5,"Mois (DateRDV)",AJ$7,"Années (DateRDV)",AJ$3),1,""),"")</f>
        <v/>
      </c>
      <c r="AK15" s="166" t="str">
        <f>IFERROR(IF(GETPIVOTDATA("DateRDV",TCD!$B$1,"DT","VA","Bénéficiaire",$A15,AK$6,AK$5,"Mois (DateRDV)",AK$7,"Années (DateRDV)",AK$3),2,""),"")</f>
        <v/>
      </c>
      <c r="AL15" s="166" t="str">
        <f>IFERROR(IF(GETPIVOTDATA("DateRDV",TCD!$B$1,"DT","VA","Bénéficiaire",$A15,AL$6,AL$5,"Mois (DateRDV)",AL$7,"Années (DateRDV)",AL$3,"Présence","Excusé"),3,""),"")</f>
        <v/>
      </c>
      <c r="AM15" s="166" t="str">
        <f>IFERROR(IF(GETPIVOTDATA("DateRDV",TCD!$B$1,"DT","VA","Bénéficiaire",$A15,AM$6,AM$5,"Mois (DateRDV)",AM$7,"Années (DateRDV)",AM$3,"Présence","Absent"),4,""),"")</f>
        <v/>
      </c>
      <c r="AN15" s="166" t="str">
        <f>IFERROR(IF(GETPIVOTDATA("DateRDV",TCD!$B$1,"DT","VA","Bénéficiaire",$A15,AN$6,AN$5,"Mois (DateRDV)",AN$7,"Années (DateRDV)",AN$3),1,""),"")</f>
        <v/>
      </c>
      <c r="AO15" s="166" t="str">
        <f>IFERROR(IF(GETPIVOTDATA("DateRDV",TCD!$B$1,"DT","VA","Bénéficiaire",$A15,AO$6,AO$5,"Mois (DateRDV)",AO$7,"Années (DateRDV)",AO$3),2,""),"")</f>
        <v/>
      </c>
      <c r="AP15" s="166" t="str">
        <f>IFERROR(IF(GETPIVOTDATA("DateRDV",TCD!$B$1,"DT","VA","Bénéficiaire",$A15,AP$6,AP$5,"Mois (DateRDV)",AP$7,"Années (DateRDV)",AP$3,"Présence","Excusé"),3,""),"")</f>
        <v/>
      </c>
      <c r="AQ15" s="166" t="str">
        <f>IFERROR(IF(GETPIVOTDATA("DateRDV",TCD!$B$1,"DT","VA","Bénéficiaire",$A15,AQ$6,AQ$5,"Mois (DateRDV)",AQ$7,"Années (DateRDV)",AQ$3,"Présence","Absent"),4,""),"")</f>
        <v/>
      </c>
      <c r="AR15" s="166" t="str">
        <f>IFERROR(IF(GETPIVOTDATA("DateRDV",TCD!$B$1,"DT","VA","Bénéficiaire",$A15,AR$6,AR$5,"Mois (DateRDV)",AR$7,"Années (DateRDV)",AR$3),1,""),"")</f>
        <v/>
      </c>
      <c r="AS15" s="166" t="str">
        <f>IFERROR(IF(GETPIVOTDATA("DateRDV",TCD!$B$1,"DT","VA","Bénéficiaire",$A15,AS$6,AS$5,"Mois (DateRDV)",AS$7,"Années (DateRDV)",AS$3),2,""),"")</f>
        <v/>
      </c>
      <c r="AT15" s="166" t="str">
        <f>IFERROR(IF(GETPIVOTDATA("DateRDV",TCD!$B$1,"DT","VA","Bénéficiaire",$A15,AT$6,AT$5,"Mois (DateRDV)",AT$7,"Années (DateRDV)",AT$3,"Présence","Excusé"),3,""),"")</f>
        <v/>
      </c>
      <c r="AU15" s="166" t="str">
        <f>IFERROR(IF(GETPIVOTDATA("DateRDV",TCD!$B$1,"DT","VA","Bénéficiaire",$A15,AU$6,AU$5,"Mois (DateRDV)",AU$7,"Années (DateRDV)",AU$3,"Présence","Absent"),4,""),"")</f>
        <v/>
      </c>
      <c r="AV15" s="166" t="str">
        <f>IFERROR(IF(GETPIVOTDATA("DateRDV",TCD!$B$1,"DT","VA","Bénéficiaire",$A15,AV$6,AV$5,"Mois (DateRDV)",AV$7,"Années (DateRDV)",AV$3),1,""),"")</f>
        <v/>
      </c>
      <c r="AW15" s="166" t="str">
        <f>IFERROR(IF(GETPIVOTDATA("DateRDV",TCD!$B$1,"DT","VA","Bénéficiaire",$A15,AW$6,AW$5,"Mois (DateRDV)",AW$7,"Années (DateRDV)",AW$3),2,""),"")</f>
        <v/>
      </c>
      <c r="AX15" s="166" t="str">
        <f>IFERROR(IF(GETPIVOTDATA("DateRDV",TCD!$B$1,"DT","VA","Bénéficiaire",$A15,AX$6,AX$5,"Mois (DateRDV)",AX$7,"Années (DateRDV)",AX$3,"Présence","Excusé"),3,""),"")</f>
        <v/>
      </c>
      <c r="AY15" s="166" t="str">
        <f>IFERROR(IF(GETPIVOTDATA("DateRDV",TCD!$B$1,"DT","VA","Bénéficiaire",$A15,AY$6,AY$5,"Mois (DateRDV)",AY$7,"Années (DateRDV)",AY$3,"Présence","Absent"),4,""),"")</f>
        <v/>
      </c>
      <c r="AZ15" s="166" t="str">
        <f>IFERROR(IF(GETPIVOTDATA("DateRDV",TCD!$B$1,"DT","VA","Bénéficiaire",$A15,AZ$6,AZ$5,"Mois (DateRDV)",AZ$7,"Années (DateRDV)",AZ$3),1,""),"")</f>
        <v/>
      </c>
      <c r="BA15" s="166" t="str">
        <f>IFERROR(IF(GETPIVOTDATA("DateRDV",TCD!$B$1,"DT","VA","Bénéficiaire",$A15,BA$6,BA$5,"Mois (DateRDV)",BA$7,"Années (DateRDV)",BA$3),2,""),"")</f>
        <v/>
      </c>
      <c r="BB15" s="166" t="str">
        <f>IFERROR(IF(GETPIVOTDATA("DateRDV",TCD!$B$1,"DT","VA","Bénéficiaire",$A15,BB$6,BB$5,"Mois (DateRDV)",BB$7,"Années (DateRDV)",BB$3,"Présence","Excusé"),3,""),"")</f>
        <v/>
      </c>
      <c r="BC15" s="166" t="str">
        <f>IFERROR(IF(GETPIVOTDATA("DateRDV",TCD!$B$1,"DT","VA","Bénéficiaire",$A15,BC$6,BC$5,"Mois (DateRDV)",BC$7,"Années (DateRDV)",BC$3,"Présence","Absent"),4,""),"")</f>
        <v/>
      </c>
      <c r="BD15" s="166" t="str">
        <f>IFERROR(IF(GETPIVOTDATA("DateRDV",TCD!$B$1,"DT","VA","Bénéficiaire",$A15,BD$6,BD$5,"Mois (DateRDV)",BD$7,"Années (DateRDV)",BD$3),1,""),"")</f>
        <v/>
      </c>
      <c r="BE15" s="166" t="str">
        <f>IFERROR(IF(GETPIVOTDATA("DateRDV",TCD!$B$1,"DT","VA","Bénéficiaire",$A15,BE$6,BE$5,"Mois (DateRDV)",BE$7,"Années (DateRDV)",BE$3),2,""),"")</f>
        <v/>
      </c>
      <c r="BF15" s="166" t="str">
        <f>IFERROR(IF(GETPIVOTDATA("DateRDV",TCD!$B$1,"DT","VA","Bénéficiaire",$A15,BF$6,BF$5,"Mois (DateRDV)",BF$7,"Années (DateRDV)",BF$3,"Présence","Excusé"),3,""),"")</f>
        <v/>
      </c>
      <c r="BG15" s="166" t="str">
        <f>IFERROR(IF(GETPIVOTDATA("DateRDV",TCD!$B$1,"DT","VA","Bénéficiaire",$A15,BG$6,BG$5,"Mois (DateRDV)",BG$7,"Années (DateRDV)",BG$3,"Présence","Absent"),4,""),"")</f>
        <v/>
      </c>
      <c r="BH15" s="166" t="str">
        <f>IFERROR(IF(GETPIVOTDATA("DateRDV",TCD!$B$1,"DT","VA","Bénéficiaire",$A15,BH$6,BH$5,"Mois (DateRDV)",BH$7,"Années (DateRDV)",BH$3),1,""),"")</f>
        <v/>
      </c>
      <c r="BI15" s="166">
        <f>IFERROR(IF(GETPIVOTDATA("DateRDV",TCD!$B$1,"DT","VA","Bénéficiaire",$A15,BI$6,BI$5,"Mois (DateRDV)",BI$7,"Années (DateRDV)",BI$3),2,""),"")</f>
        <v>2</v>
      </c>
      <c r="BJ15" s="166" t="str">
        <f>IFERROR(IF(GETPIVOTDATA("DateRDV",TCD!$B$1,"DT","VA","Bénéficiaire",$A15,BJ$6,BJ$5,"Mois (DateRDV)",BJ$7,"Années (DateRDV)",BJ$3,"Présence","Excusé"),3,""),"")</f>
        <v/>
      </c>
      <c r="BK15" s="166" t="str">
        <f>IFERROR(IF(GETPIVOTDATA("DateRDV",TCD!$B$1,"DT","VA","Bénéficiaire",$A15,BK$6,BK$5,"Mois (DateRDV)",BK$7,"Années (DateRDV)",BK$3,"Présence","Absent"),4,""),"")</f>
        <v/>
      </c>
      <c r="BL15" s="166" t="str">
        <f>IFERROR(IF(GETPIVOTDATA("DateRDV",TCD!$B$1,"DT","VA","Bénéficiaire",$A15,BL$6,BL$5,"Mois (DateRDV)",BL$7,"Années (DateRDV)",BL$3),1,""),"")</f>
        <v/>
      </c>
      <c r="BM15" s="166" t="str">
        <f>IFERROR(IF(GETPIVOTDATA("DateRDV",TCD!$B$1,"DT","VA","Bénéficiaire",$A15,BM$6,BM$5,"Mois (DateRDV)",BM$7,"Années (DateRDV)",BM$3),2,""),"")</f>
        <v/>
      </c>
      <c r="BN15" s="166" t="str">
        <f>IFERROR(IF(GETPIVOTDATA("DateRDV",TCD!$B$1,"DT","VA","Bénéficiaire",$A15,BN$6,BN$5,"Mois (DateRDV)",BN$7,"Années (DateRDV)",BN$3,"Présence","Excusé"),3,""),"")</f>
        <v/>
      </c>
      <c r="BO15" s="166" t="str">
        <f>IFERROR(IF(GETPIVOTDATA("DateRDV",TCD!$B$1,"DT","VA","Bénéficiaire",$A15,BO$6,BO$5,"Mois (DateRDV)",BO$7,"Années (DateRDV)",BO$3,"Présence","Absent"),4,""),"")</f>
        <v/>
      </c>
      <c r="BP15" s="166" t="str">
        <f>IFERROR(IF(GETPIVOTDATA("DateRDV",TCD!$B$1,"DT","VA","Bénéficiaire",$A15,BP$6,BP$5,"Mois (DateRDV)",BP$7,"Années (DateRDV)",BP$3),1,""),"")</f>
        <v/>
      </c>
      <c r="BQ15" s="166" t="str">
        <f>IFERROR(IF(GETPIVOTDATA("DateRDV",TCD!$B$1,"DT","VA","Bénéficiaire",$A15,BQ$6,BQ$5,"Mois (DateRDV)",BQ$7,"Années (DateRDV)",BQ$3),2,""),"")</f>
        <v/>
      </c>
      <c r="BR15" s="166" t="str">
        <f>IFERROR(IF(GETPIVOTDATA("DateRDV",TCD!$B$1,"DT","VA","Bénéficiaire",$A15,BR$6,BR$5,"Mois (DateRDV)",BR$7,"Années (DateRDV)",BR$3,"Présence","Excusé"),3,""),"")</f>
        <v/>
      </c>
      <c r="BS15" s="166" t="str">
        <f>IFERROR(IF(GETPIVOTDATA("DateRDV",TCD!$B$1,"DT","VA","Bénéficiaire",$A15,BS$6,BS$5,"Mois (DateRDV)",BS$7,"Années (DateRDV)",BS$3,"Présence","Absent"),4,""),"")</f>
        <v/>
      </c>
      <c r="BT15" s="166" t="str">
        <f>IFERROR(IF(GETPIVOTDATA("DateRDV",TCD!$B$1,"DT","VA","Bénéficiaire",$A15,BT$6,BT$5,"Mois (DateRDV)",BT$7,"Années (DateRDV)",BT$3),1,""),"")</f>
        <v/>
      </c>
      <c r="BU15" s="166" t="str">
        <f>IFERROR(IF(GETPIVOTDATA("DateRDV",TCD!$B$1,"DT","VA","Bénéficiaire",$A15,BU$6,BU$5,"Mois (DateRDV)",BU$7,"Années (DateRDV)",BU$3),2,""),"")</f>
        <v/>
      </c>
      <c r="BV15" s="166" t="str">
        <f>IFERROR(IF(GETPIVOTDATA("DateRDV",TCD!$B$1,"DT","VA","Bénéficiaire",$A15,BV$6,BV$5,"Mois (DateRDV)",BV$7,"Années (DateRDV)",BV$3,"Présence","Excusé"),3,""),"")</f>
        <v/>
      </c>
      <c r="BW15" s="166" t="str">
        <f>IFERROR(IF(GETPIVOTDATA("DateRDV",TCD!$B$1,"DT","VA","Bénéficiaire",$A15,BW$6,BW$5,"Mois (DateRDV)",BW$7,"Années (DateRDV)",BW$3,"Présence","Absent"),4,""),"")</f>
        <v/>
      </c>
      <c r="BX15" s="166" t="str">
        <f>IFERROR(IF(GETPIVOTDATA("DateRDV",TCD!$B$1,"DT","VA","Bénéficiaire",$A15,BX$6,BX$5,"Mois (DateRDV)",BX$7,"Années (DateRDV)",BX$3),1,""),"")</f>
        <v/>
      </c>
      <c r="BY15" s="166" t="str">
        <f>IFERROR(IF(GETPIVOTDATA("DateRDV",TCD!$B$1,"DT","VA","Bénéficiaire",$A15,BY$6,BY$5,"Mois (DateRDV)",BY$7,"Années (DateRDV)",BY$3),2,""),"")</f>
        <v/>
      </c>
      <c r="BZ15" s="166" t="str">
        <f>IFERROR(IF(GETPIVOTDATA("DateRDV",TCD!$B$1,"DT","VA","Bénéficiaire",$A15,BZ$6,BZ$5,"Mois (DateRDV)",BZ$7,"Années (DateRDV)",BZ$3,"Présence","Excusé"),3,""),"")</f>
        <v/>
      </c>
      <c r="CA15" s="166" t="str">
        <f>IFERROR(IF(GETPIVOTDATA("DateRDV",TCD!$B$1,"DT","VA","Bénéficiaire",$A15,CA$6,CA$5,"Mois (DateRDV)",CA$7,"Années (DateRDV)",CA$3,"Présence","Absent"),4,""),"")</f>
        <v/>
      </c>
      <c r="CB15" s="166" t="str">
        <f>IFERROR(IF(GETPIVOTDATA("DateRDV",TCD!$B$1,"DT","VA","Bénéficiaire",$A15,CB$6,CB$5,"Mois (DateRDV)",CB$7,"Années (DateRDV)",CB$3),1,""),"")</f>
        <v/>
      </c>
      <c r="CC15" s="166" t="str">
        <f>IFERROR(IF(GETPIVOTDATA("DateRDV",TCD!$B$1,"DT","VA","Bénéficiaire",$A15,CC$6,CC$5,"Mois (DateRDV)",CC$7,"Années (DateRDV)",CC$3),2,""),"")</f>
        <v/>
      </c>
      <c r="CD15" s="166" t="str">
        <f>IFERROR(IF(GETPIVOTDATA("DateRDV",TCD!$B$1,"DT","VA","Bénéficiaire",$A15,CD$6,CD$5,"Mois (DateRDV)",CD$7,"Années (DateRDV)",CD$3,"Présence","Excusé"),3,""),"")</f>
        <v/>
      </c>
      <c r="CE15" s="166" t="str">
        <f>IFERROR(IF(GETPIVOTDATA("DateRDV",TCD!$B$1,"DT","VA","Bénéficiaire",$A15,CE$6,CE$5,"Mois (DateRDV)",CE$7,"Années (DateRDV)",CE$3,"Présence","Absent"),4,""),"")</f>
        <v/>
      </c>
      <c r="CF15" s="166" t="str">
        <f>IFERROR(IF(GETPIVOTDATA("DateRDV",TCD!$B$1,"DT","VA","Bénéficiaire",$A15,CF$6,CF$5,"Mois (DateRDV)",CF$7,"Années (DateRDV)",CF$3),1,""),"")</f>
        <v/>
      </c>
      <c r="CG15" s="166" t="str">
        <f>IFERROR(IF(GETPIVOTDATA("DateRDV",TCD!$B$1,"DT","VA","Bénéficiaire",$A15,CG$6,CG$5,"Mois (DateRDV)",CG$7,"Années (DateRDV)",CG$3),2,""),"")</f>
        <v/>
      </c>
      <c r="CH15" s="166" t="str">
        <f>IFERROR(IF(GETPIVOTDATA("DateRDV",TCD!$B$1,"DT","VA","Bénéficiaire",$A15,CH$6,CH$5,"Mois (DateRDV)",CH$7,"Années (DateRDV)",CH$3,"Présence","Excusé"),3,""),"")</f>
        <v/>
      </c>
      <c r="CI15" s="166" t="str">
        <f>IFERROR(IF(GETPIVOTDATA("DateRDV",TCD!$B$1,"DT","VA","Bénéficiaire",$A15,CI$6,CI$5,"Mois (DateRDV)",CI$7,"Années (DateRDV)",CI$3,"Présence","Absent"),4,""),"")</f>
        <v/>
      </c>
      <c r="CJ15" s="166" t="str">
        <f>IFERROR(IF(GETPIVOTDATA("DateRDV",TCD!$B$1,"DT","VA","Bénéficiaire",$A15,CJ$6,CJ$5,"Mois (DateRDV)",CJ$7,"Années (DateRDV)",CJ$3),1,""),"")</f>
        <v/>
      </c>
      <c r="CK15" s="166" t="str">
        <f>IFERROR(IF(GETPIVOTDATA("DateRDV",TCD!$B$1,"DT","VA","Bénéficiaire",$A15,CK$6,CK$5,"Mois (DateRDV)",CK$7,"Années (DateRDV)",CK$3),2,""),"")</f>
        <v/>
      </c>
      <c r="CL15" s="166" t="str">
        <f>IFERROR(IF(GETPIVOTDATA("DateRDV",TCD!$B$1,"DT","VA","Bénéficiaire",$A15,VE$6,VE$5,"Mois (DateRDV)",VE$7,"Années (DateRDV)",VE$3,"Présence","Excusé"),3,""),"")</f>
        <v/>
      </c>
      <c r="CM15" s="166" t="str">
        <f>IFERROR(IF(GETPIVOTDATA("DateRDV",TCD!$B$1,"DT","VA","Bénéficiaire",$A15,CM$6,CM$5,"Mois (DateRDV)",CM$7,"Années (DateRDV)",CM$3,"Présence","Absent"),4,""),"")</f>
        <v/>
      </c>
      <c r="CN15" s="166" t="str">
        <f>IFERROR(IF(GETPIVOTDATA("DateRDV",TCD!$B$1,"DT","VA","Bénéficiaire",$A15,CN$6,CN$5,"Mois (DateRDV)",CN$7,"Années (DateRDV)",CN$3),1,""),"")</f>
        <v/>
      </c>
      <c r="CO15" s="166" t="str">
        <f>IFERROR(IF(GETPIVOTDATA("DateRDV",TCD!$B$1,"DT","VA","Bénéficiaire",$A15,CO$6,CO$5,"Mois (DateRDV)",CO$7,"Années (DateRDV)",CO$3),2,""),"")</f>
        <v/>
      </c>
      <c r="CP15" s="166" t="str">
        <f>IFERROR(IF(GETPIVOTDATA("DateRDV",TCD!$B$1,"DT","VA","Bénéficiaire",$A15,CP$6,CP$5,"Mois (DateRDV)",CP$7,"Années (DateRDV)",CP$3,"Présence","Excusé"),3,""),"")</f>
        <v/>
      </c>
      <c r="CQ15" s="166" t="str">
        <f>IFERROR(IF(GETPIVOTDATA("DateRDV",TCD!$B$1,"DT","VA","Bénéficiaire",$A15,CQ$6,CQ$5,"Mois (DateRDV)",CQ$7,"Années (DateRDV)",CQ$3,"Présence","Absent"),4,""),"")</f>
        <v/>
      </c>
      <c r="CR15" s="166" t="str">
        <f>IFERROR(IF(GETPIVOTDATA("DateRDV",TCD!$B$1,"DT","VA","Bénéficiaire",$A15,CR$6,CR$5,"Mois (DateRDV)",CR$7,"Années (DateRDV)",CR$3),1,""),"")</f>
        <v/>
      </c>
      <c r="CS15" s="166" t="str">
        <f>IFERROR(IF(GETPIVOTDATA("DateRDV",TCD!$B$1,"DT","VA","Bénéficiaire",$A15,CS$6,CS$5,"Mois (DateRDV)",CS$7,"Années (DateRDV)",CS$3),2,""),"")</f>
        <v/>
      </c>
      <c r="CT15" s="166" t="str">
        <f>IFERROR(IF(GETPIVOTDATA("DateRDV",TCD!$B$1,"DT","VA","Bénéficiaire",$A15,CT$6,CT$5,"Mois (DateRDV)",CT$7,"Années (DateRDV)",CT$3,"Présence","Excusé"),3,""),"")</f>
        <v/>
      </c>
      <c r="CU15" s="166" t="str">
        <f>IFERROR(IF(GETPIVOTDATA("DateRDV",TCD!$B$1,"DT","VA","Bénéficiaire",$A15,CU$6,CU$5,"Mois (DateRDV)",CU$7,"Années (DateRDV)",CU$3,"Présence","Absent"),4,""),"")</f>
        <v/>
      </c>
      <c r="CV15" s="166" t="str">
        <f>IFERROR(IF(GETPIVOTDATA("DateRDV",TCD!$B$1,"DT","VA","Bénéficiaire",$A15,CV$6,CV$5,"Mois (DateRDV)",CV$7,"Années (DateRDV)",CV$3),1,""),"")</f>
        <v/>
      </c>
      <c r="CW15" s="166" t="str">
        <f>IFERROR(IF(GETPIVOTDATA("DateRDV",TCD!$B$1,"DT","VA","Bénéficiaire",$A15,CW$6,CW$5,"Mois (DateRDV)",CW$7,"Années (DateRDV)",CW$3),2,""),"")</f>
        <v/>
      </c>
      <c r="CX15" s="166" t="str">
        <f>IFERROR(IF(GETPIVOTDATA("DateRDV",TCD!$B$1,"DT","VA","Bénéficiaire",$A15,CX$6,CX$5,"Mois (DateRDV)",CX$7,"Années (DateRDV)",CX$3,"Présence","Excusé"),3,""),"")</f>
        <v/>
      </c>
      <c r="CY15" s="166" t="str">
        <f>IFERROR(IF(GETPIVOTDATA("DateRDV",TCD!$B$1,"DT","VA","Bénéficiaire",$A15,CY$6,CY$5,"Mois (DateRDV)",CY$7,"Années (DateRDV)",CY$3,"Présence","Absent"),4,""),"")</f>
        <v/>
      </c>
      <c r="CZ15" s="166" t="str">
        <f>IFERROR(IF(GETPIVOTDATA("DateRDV",TCD!$B$1,"DT","VA","Bénéficiaire",$A15,CZ$6,CZ$5,"Mois (DateRDV)",CZ$7,"Années (DateRDV)",CZ$3),1,""),"")</f>
        <v/>
      </c>
      <c r="DA15" s="166" t="str">
        <f>IFERROR(IF(GETPIVOTDATA("DateRDV",TCD!$B$1,"DT","VA","Bénéficiaire",$A15,DA$6,DA$5,"Mois (DateRDV)",DA$7,"Années (DateRDV)",DA$3),2,""),"")</f>
        <v/>
      </c>
      <c r="DB15" s="166" t="str">
        <f>IFERROR(IF(GETPIVOTDATA("DateRDV",TCD!$B$1,"DT","VA","Bénéficiaire",$A15,DB$6,DB$5,"Mois (DateRDV)",DB$7,"Années (DateRDV)",DB$3,"Présence","Excusé"),3,""),"")</f>
        <v/>
      </c>
      <c r="DC15" s="166" t="str">
        <f>IFERROR(IF(GETPIVOTDATA("DateRDV",TCD!$B$1,"DT","VA","Bénéficiaire",$A15,DC$6,DC$5,"Mois (DateRDV)",DC$7,"Années (DateRDV)",DC$3,"Présence","Absent"),4,""),"")</f>
        <v/>
      </c>
      <c r="DD15" s="166" t="str">
        <f>IFERROR(IF(GETPIVOTDATA("DateRDV",TCD!$B$1,"DT","VA","Bénéficiaire",$A15,DD$6,DD$5,"Mois (DateRDV)",DD$7,"Années (DateRDV)",DD$3),1,""),"")</f>
        <v/>
      </c>
      <c r="DE15" s="166" t="str">
        <f>IFERROR(IF(GETPIVOTDATA("DateRDV",TCD!$B$1,"DT","VA","Bénéficiaire",$A15,DE$6,DE$5,"Mois (DateRDV)",DE$7,"Années (DateRDV)",DE$3),2,""),"")</f>
        <v/>
      </c>
      <c r="DF15" s="166" t="str">
        <f>IFERROR(IF(GETPIVOTDATA("DateRDV",TCD!$B$1,"DT","VA","Bénéficiaire",$A15,DF$6,DF$5,"Mois (DateRDV)",DF$7,"Années (DateRDV)",DF$3,"Présence","Excusé"),3,""),"")</f>
        <v/>
      </c>
      <c r="DG15" s="166" t="str">
        <f>IFERROR(IF(GETPIVOTDATA("DateRDV",TCD!$B$1,"DT","VA","Bénéficiaire",$A15,DG$6,DG$5,"Mois (DateRDV)",DG$7,"Années (DateRDV)",DG$3,"Présence","Absent"),4,""),"")</f>
        <v/>
      </c>
      <c r="DH15" s="166" t="str">
        <f>IFERROR(IF(GETPIVOTDATA("DateRDV",TCD!$B$1,"DT","VA","Bénéficiaire",$A15,DH$6,DH$5,"Mois (DateRDV)",DH$7,"Années (DateRDV)",DH$3),1,""),"")</f>
        <v/>
      </c>
      <c r="DI15" s="166" t="str">
        <f>IFERROR(IF(GETPIVOTDATA("DateRDV",TCD!$B$1,"DT","VA","Bénéficiaire",$A15,DI$6,DI$5,"Mois (DateRDV)",DI$7,"Années (DateRDV)",DI$3),2,""),"")</f>
        <v/>
      </c>
      <c r="DJ15" s="166" t="str">
        <f>IFERROR(IF(GETPIVOTDATA("DateRDV",TCD!$B$1,"DT","VA","Bénéficiaire",$A15,DJ$6,DJ$5,"Mois (DateRDV)",DJ$7,"Années (DateRDV)",DJ$3,"Présence","Excusé"),3,""),"")</f>
        <v/>
      </c>
      <c r="DK15" s="166" t="str">
        <f>IFERROR(IF(GETPIVOTDATA("DateRDV",TCD!$B$1,"DT","VA","Bénéficiaire",$A15,DK$6,DK$5,"Mois (DateRDV)",DK$7,"Années (DateRDV)",DK$3,"Présence","Absent"),4,""),"")</f>
        <v/>
      </c>
      <c r="DL15" s="166" t="str">
        <f>IFERROR(IF(GETPIVOTDATA("DateRDV",TCD!$B$1,"DT","VA","Bénéficiaire",$A15,DL$6,DL$5,"Mois (DateRDV)",DL$7,"Années (DateRDV)",DL$3),1,""),"")</f>
        <v/>
      </c>
      <c r="DM15" s="166" t="str">
        <f>IFERROR(IF(GETPIVOTDATA("DateRDV",TCD!$B$1,"DT","VA","Bénéficiaire",$A15,DM$6,DM$5,"Mois (DateRDV)",DM$7,"Années (DateRDV)",DM$3),2,""),"")</f>
        <v/>
      </c>
      <c r="DN15" s="166" t="str">
        <f>IFERROR(IF(GETPIVOTDATA("DateRDV",TCD!$B$1,"DT","VA","Bénéficiaire",$A15,DN$6,DN$5,"Mois (DateRDV)",DN$7,"Années (DateRDV)",DN$3,"Présence","Excusé"),3,""),"")</f>
        <v/>
      </c>
      <c r="DO15" s="166" t="str">
        <f>IFERROR(IF(GETPIVOTDATA("DateRDV",TCD!$B$1,"DT","VA","Bénéficiaire",$A15,DO$6,DO$5,"Mois (DateRDV)",DO$7,"Années (DateRDV)",DO$3,"Présence","Absent"),4,""),"")</f>
        <v/>
      </c>
    </row>
    <row r="16" spans="1:119" ht="15" customHeight="1" x14ac:dyDescent="0.2">
      <c r="A16" s="172" t="str">
        <v>TROMBERT Nastasia</v>
      </c>
      <c r="B16" s="169" t="str">
        <f>IFERROR(IF(INDEX(Data!P:P,MATCH(A16,Data!B:B,0))&lt;&gt;"",INDEX(Data!P:P,MATCH(A16,Data!B:B,0)),""),"")</f>
        <v>TROMBERT</v>
      </c>
      <c r="C16" s="169" t="str">
        <f>IFERROR(IF(INDEX(Data!O:O,MATCH(A16,Data!B:B,0))&lt;&gt;"",INDEX(Data!O:O,MATCH(A16,Data!B:B,0)),""),"")</f>
        <v>Nastasia</v>
      </c>
      <c r="D16" s="169" t="str">
        <f>IFERROR(IF(INDEX(Data!J:J,MATCH(A16,Data!B:B,0))&lt;&gt;"",INDEX(Data!J:J,MATCH(A16,Data!B:B,0)),""),"")</f>
        <v>CD</v>
      </c>
      <c r="E16" s="169" t="str">
        <f>IFERROR(IF(INDEX(Data!M:M,MATCH(A16,Data!B:B,0))&lt;&gt;"",INDEX(Data!M:M,MATCH(A16,Data!B:B,0)),""),"")</f>
        <v>PASSY</v>
      </c>
      <c r="F16" s="169">
        <f>IFERROR(IF(INDEX(Data!N:N,MATCH(A16,Data!B:B,0))&lt;&gt;"",INDEX(Data!N:N,MATCH(A16,Data!B:B,0)),""),"")</f>
        <v>74190</v>
      </c>
      <c r="G16" s="170">
        <f>IFERROR(IF(INDEX(Data!K:K,MATCH(A16,Data!B:B,0))&lt;&gt;"",INDEX(Data!K:K,MATCH(A16,Data!B:B,0)),""),"")</f>
        <v>45933</v>
      </c>
      <c r="H16" s="170">
        <f>IFERROR(IF(INDEX(Data!L:L,MATCH(A16,Data!B:B,0))&lt;&gt;"",INDEX(Data!L:L,MATCH(A16,Data!B:B,0)),""),"")</f>
        <v>45951</v>
      </c>
      <c r="I16" s="170" t="str">
        <f>IFERROR(IF(INDEX(Data!C:C,MATCH(A16,Data!B:B,0))&lt;&gt;"",INDEX(Data!C:C,MATCH(A16,Data!B:B,0)),""),"")</f>
        <v/>
      </c>
      <c r="J16" s="170" t="str">
        <f>IFERROR(IF(INDEX(Data!D:D,MATCH(A16,Data!B:B,0))&lt;&gt;"",INDEX(Data!D:D,MATCH(A16,Data!B:B,0)),""),"")</f>
        <v/>
      </c>
      <c r="K16" s="171" t="str">
        <f>IFERROR(IF(INDEX(Data!H:H,MATCH(A16,Data!B:B,0))&lt;&gt;"",INDEX(Data!H:H,MATCH(A16,Data!B:B,0)),""),"")</f>
        <v/>
      </c>
      <c r="L16" s="166" t="str">
        <f>IFERROR(IF(GETPIVOTDATA("DateRDV",TCD!$B$1,"DT","VA","Bénéficiaire",$A16,L$6,L$5,"Mois (DateRDV)",L$7,"Années (DateRDV)",L$3),1,""),"")</f>
        <v/>
      </c>
      <c r="M16" s="166" t="str">
        <f>IFERROR(IF(GETPIVOTDATA("DateRDV",TCD!$B$1,"DT","VA","Bénéficiaire",$A16,M$6,M$5,"Mois (DateRDV)",M$7,"Années (DateRDV)",M$3),2,""),"")</f>
        <v/>
      </c>
      <c r="N16" s="166" t="str">
        <f>IFERROR(IF(GETPIVOTDATA("DateRDV",TCD!$B$1,"DT","VA","Bénéficiaire",$A16,N$6,N$5,"Mois (DateRDV)",N$7,"Années (DateRDV)",N$3,"Présence","Excusé"),3,""),"")</f>
        <v/>
      </c>
      <c r="O16" s="166" t="str">
        <f>IFERROR(IF(GETPIVOTDATA("DateRDV",TCD!$B$1,"DT","VA","Bénéficiaire",$A16,O$6,O$5,"Mois (DateRDV)",O$7,"Années (DateRDV)",O$3,"Présence","Absent"),4,""),"")</f>
        <v/>
      </c>
      <c r="P16" s="166" t="str">
        <f>IFERROR(IF(GETPIVOTDATA("DateRDV",TCD!$B$1,"DT","VA","Bénéficiaire",$A16,P$6,P$5,"Mois (DateRDV)",P$7,"Années (DateRDV)",P$3),1,""),"")</f>
        <v/>
      </c>
      <c r="Q16" s="166" t="str">
        <f>IFERROR(IF(GETPIVOTDATA("DateRDV",TCD!$B$1,"DT","VA","Bénéficiaire",$A16,Q$6,Q$5,"Mois (DateRDV)",Q$7,"Années (DateRDV)",Q$3),2,""),"")</f>
        <v/>
      </c>
      <c r="R16" s="166" t="str">
        <f>IFERROR(IF(GETPIVOTDATA("DateRDV",TCD!$B$1,"DT","VA","Bénéficiaire",$A16,R$6,R$5,"Mois (DateRDV)",R$7,"Années (DateRDV)",R$3,"Présence","Excusé"),3,""),"")</f>
        <v/>
      </c>
      <c r="S16" s="166" t="str">
        <f>IFERROR(IF(GETPIVOTDATA("DateRDV",TCD!$B$1,"DT","VA","Bénéficiaire",$A16,S$6,S$5,"Mois (DateRDV)",S$7,"Années (DateRDV)",S$3,"Présence","Absent"),4,""),"")</f>
        <v/>
      </c>
      <c r="T16" s="166" t="str">
        <f>IFERROR(IF(GETPIVOTDATA("DateRDV",TCD!$B$1,"DT","VA","Bénéficiaire",$A16,T$6,T$5,"Mois (DateRDV)",T$7,"Années (DateRDV)",T$3),1,""),"")</f>
        <v/>
      </c>
      <c r="U16" s="166" t="str">
        <f>IFERROR(IF(GETPIVOTDATA("DateRDV",TCD!$B$1,"DT","VA","Bénéficiaire",$A16,U$6,U$5,"Mois (DateRDV)",U$7,"Années (DateRDV)",U$3),2,""),"")</f>
        <v/>
      </c>
      <c r="V16" s="166" t="str">
        <f>IFERROR(IF(GETPIVOTDATA("DateRDV",TCD!$B$1,"DT","VA","Bénéficiaire",$A16,V$6,V$5,"Mois (DateRDV)",V$7,"Années (DateRDV)",V$3,"Présence","Excusé"),3,""),"")</f>
        <v/>
      </c>
      <c r="W16" s="166" t="str">
        <f>IFERROR(IF(GETPIVOTDATA("DateRDV",TCD!$B$1,"DT","VA","Bénéficiaire",$A16,W$6,W$5,"Mois (DateRDV)",W$7,"Années (DateRDV)",W$3,"Présence","Absent"),4,""),"")</f>
        <v/>
      </c>
      <c r="X16" s="166" t="str">
        <f>IFERROR(IF(GETPIVOTDATA("DateRDV",TCD!$B$1,"DT","VA","Bénéficiaire",$A16,X$6,X$5,"Mois (DateRDV)",X$7,"Années (DateRDV)",X$3),1,""),"")</f>
        <v/>
      </c>
      <c r="Y16" s="166" t="str">
        <f>IFERROR(IF(GETPIVOTDATA("DateRDV",TCD!$B$1,"DT","VA","Bénéficiaire",$A16,Y$6,Y$5,"Mois (DateRDV)",Y$7,"Années (DateRDV)",Y$3),2,""),"")</f>
        <v/>
      </c>
      <c r="Z16" s="166" t="str">
        <f>IFERROR(IF(GETPIVOTDATA("DateRDV",TCD!$B$1,"DT","VA","Bénéficiaire",$A16,Z$6,Z$5,"Mois (DateRDV)",Z$7,"Années (DateRDV)",Z$3,"Présence","Excusé"),3,""),"")</f>
        <v/>
      </c>
      <c r="AA16" s="166" t="str">
        <f>IFERROR(IF(GETPIVOTDATA("DateRDV",TCD!$B$1,"DT","VA","Bénéficiaire",$A16,AA$6,AA$5,"Mois (DateRDV)",AA$7,"Années (DateRDV)",AA$3,"Présence","Absent"),4,""),"")</f>
        <v/>
      </c>
      <c r="AB16" s="166" t="str">
        <f>IFERROR(IF(GETPIVOTDATA("DateRDV",TCD!$B$1,"DT","VA","Bénéficiaire",$A16,AB$6,AB$5,"Mois (DateRDV)",AB$7,"Années (DateRDV)",AB$3),1,""),"")</f>
        <v/>
      </c>
      <c r="AC16" s="166" t="str">
        <f>IFERROR(IF(GETPIVOTDATA("DateRDV",TCD!$B$1,"DT","VA","Bénéficiaire",$A16,AC$6,AC$5,"Mois (DateRDV)",AC$7,"Années (DateRDV)",AC$3),2,""),"")</f>
        <v/>
      </c>
      <c r="AD16" s="166" t="str">
        <f>IFERROR(IF(GETPIVOTDATA("DateRDV",TCD!$B$1,"DT","VA","Bénéficiaire",$A16,AD$6,AD$5,"Mois (DateRDV)",AD$7,"Années (DateRDV)",AD$3,"Présence","Excusé"),3,""),"")</f>
        <v/>
      </c>
      <c r="AE16" s="166" t="str">
        <f>IFERROR(IF(GETPIVOTDATA("DateRDV",TCD!$B$1,"DT","VA","Bénéficiaire",$A16,AE$6,AE$5,"Mois (DateRDV)",AE$7,"Années (DateRDV)",AE$3,"Présence","Absent"),4,""),"")</f>
        <v/>
      </c>
      <c r="AF16" s="166" t="str">
        <f>IFERROR(IF(GETPIVOTDATA("DateRDV",TCD!$B$1,"DT","VA","Bénéficiaire",$A16,AF$6,AF$5,"Mois (DateRDV)",AF$7,"Années (DateRDV)",AF$3),1,""),"")</f>
        <v/>
      </c>
      <c r="AG16" s="166" t="str">
        <f>IFERROR(IF(GETPIVOTDATA("DateRDV",TCD!$B$1,"DT","VA","Bénéficiaire",$A16,AG$6,AG$5,"Mois (DateRDV)",AG$7,"Années (DateRDV)",AG$3),2,""),"")</f>
        <v/>
      </c>
      <c r="AH16" s="166" t="str">
        <f>IFERROR(IF(GETPIVOTDATA("DateRDV",TCD!$B$1,"DT","VA","Bénéficiaire",$A16,AH$6,AH$5,"Mois (DateRDV)",AH$7,"Années (DateRDV)",AH$3,"Présence","Excusé"),3,""),"")</f>
        <v/>
      </c>
      <c r="AI16" s="166" t="str">
        <f>IFERROR(IF(GETPIVOTDATA("DateRDV",TCD!$B$1,"DT","VA","Bénéficiaire",$A16,AI$6,AI$5,"Mois (DateRDV)",AI$7,"Années (DateRDV)",AI$3,"Présence","Absent"),4,""),"")</f>
        <v/>
      </c>
      <c r="AJ16" s="166" t="str">
        <f>IFERROR(IF(GETPIVOTDATA("DateRDV",TCD!$B$1,"DT","VA","Bénéficiaire",$A16,AJ$6,AJ$5,"Mois (DateRDV)",AJ$7,"Années (DateRDV)",AJ$3),1,""),"")</f>
        <v/>
      </c>
      <c r="AK16" s="166" t="str">
        <f>IFERROR(IF(GETPIVOTDATA("DateRDV",TCD!$B$1,"DT","VA","Bénéficiaire",$A16,AK$6,AK$5,"Mois (DateRDV)",AK$7,"Années (DateRDV)",AK$3),2,""),"")</f>
        <v/>
      </c>
      <c r="AL16" s="166" t="str">
        <f>IFERROR(IF(GETPIVOTDATA("DateRDV",TCD!$B$1,"DT","VA","Bénéficiaire",$A16,AL$6,AL$5,"Mois (DateRDV)",AL$7,"Années (DateRDV)",AL$3,"Présence","Excusé"),3,""),"")</f>
        <v/>
      </c>
      <c r="AM16" s="166" t="str">
        <f>IFERROR(IF(GETPIVOTDATA("DateRDV",TCD!$B$1,"DT","VA","Bénéficiaire",$A16,AM$6,AM$5,"Mois (DateRDV)",AM$7,"Années (DateRDV)",AM$3,"Présence","Absent"),4,""),"")</f>
        <v/>
      </c>
      <c r="AN16" s="166" t="str">
        <f>IFERROR(IF(GETPIVOTDATA("DateRDV",TCD!$B$1,"DT","VA","Bénéficiaire",$A16,AN$6,AN$5,"Mois (DateRDV)",AN$7,"Années (DateRDV)",AN$3),1,""),"")</f>
        <v/>
      </c>
      <c r="AO16" s="166" t="str">
        <f>IFERROR(IF(GETPIVOTDATA("DateRDV",TCD!$B$1,"DT","VA","Bénéficiaire",$A16,AO$6,AO$5,"Mois (DateRDV)",AO$7,"Années (DateRDV)",AO$3),2,""),"")</f>
        <v/>
      </c>
      <c r="AP16" s="166" t="str">
        <f>IFERROR(IF(GETPIVOTDATA("DateRDV",TCD!$B$1,"DT","VA","Bénéficiaire",$A16,AP$6,AP$5,"Mois (DateRDV)",AP$7,"Années (DateRDV)",AP$3,"Présence","Excusé"),3,""),"")</f>
        <v/>
      </c>
      <c r="AQ16" s="166" t="str">
        <f>IFERROR(IF(GETPIVOTDATA("DateRDV",TCD!$B$1,"DT","VA","Bénéficiaire",$A16,AQ$6,AQ$5,"Mois (DateRDV)",AQ$7,"Années (DateRDV)",AQ$3,"Présence","Absent"),4,""),"")</f>
        <v/>
      </c>
      <c r="AR16" s="166" t="str">
        <f>IFERROR(IF(GETPIVOTDATA("DateRDV",TCD!$B$1,"DT","VA","Bénéficiaire",$A16,AR$6,AR$5,"Mois (DateRDV)",AR$7,"Années (DateRDV)",AR$3),1,""),"")</f>
        <v/>
      </c>
      <c r="AS16" s="166" t="str">
        <f>IFERROR(IF(GETPIVOTDATA("DateRDV",TCD!$B$1,"DT","VA","Bénéficiaire",$A16,AS$6,AS$5,"Mois (DateRDV)",AS$7,"Années (DateRDV)",AS$3),2,""),"")</f>
        <v/>
      </c>
      <c r="AT16" s="166" t="str">
        <f>IFERROR(IF(GETPIVOTDATA("DateRDV",TCD!$B$1,"DT","VA","Bénéficiaire",$A16,AT$6,AT$5,"Mois (DateRDV)",AT$7,"Années (DateRDV)",AT$3,"Présence","Excusé"),3,""),"")</f>
        <v/>
      </c>
      <c r="AU16" s="166" t="str">
        <f>IFERROR(IF(GETPIVOTDATA("DateRDV",TCD!$B$1,"DT","VA","Bénéficiaire",$A16,AU$6,AU$5,"Mois (DateRDV)",AU$7,"Années (DateRDV)",AU$3,"Présence","Absent"),4,""),"")</f>
        <v/>
      </c>
      <c r="AV16" s="166" t="str">
        <f>IFERROR(IF(GETPIVOTDATA("DateRDV",TCD!$B$1,"DT","VA","Bénéficiaire",$A16,AV$6,AV$5,"Mois (DateRDV)",AV$7,"Années (DateRDV)",AV$3),1,""),"")</f>
        <v/>
      </c>
      <c r="AW16" s="166" t="str">
        <f>IFERROR(IF(GETPIVOTDATA("DateRDV",TCD!$B$1,"DT","VA","Bénéficiaire",$A16,AW$6,AW$5,"Mois (DateRDV)",AW$7,"Années (DateRDV)",AW$3),2,""),"")</f>
        <v/>
      </c>
      <c r="AX16" s="166" t="str">
        <f>IFERROR(IF(GETPIVOTDATA("DateRDV",TCD!$B$1,"DT","VA","Bénéficiaire",$A16,AX$6,AX$5,"Mois (DateRDV)",AX$7,"Années (DateRDV)",AX$3,"Présence","Excusé"),3,""),"")</f>
        <v/>
      </c>
      <c r="AY16" s="166" t="str">
        <f>IFERROR(IF(GETPIVOTDATA("DateRDV",TCD!$B$1,"DT","VA","Bénéficiaire",$A16,AY$6,AY$5,"Mois (DateRDV)",AY$7,"Années (DateRDV)",AY$3,"Présence","Absent"),4,""),"")</f>
        <v/>
      </c>
      <c r="AZ16" s="166" t="str">
        <f>IFERROR(IF(GETPIVOTDATA("DateRDV",TCD!$B$1,"DT","VA","Bénéficiaire",$A16,AZ$6,AZ$5,"Mois (DateRDV)",AZ$7,"Années (DateRDV)",AZ$3),1,""),"")</f>
        <v/>
      </c>
      <c r="BA16" s="166" t="str">
        <f>IFERROR(IF(GETPIVOTDATA("DateRDV",TCD!$B$1,"DT","VA","Bénéficiaire",$A16,BA$6,BA$5,"Mois (DateRDV)",BA$7,"Années (DateRDV)",BA$3),2,""),"")</f>
        <v/>
      </c>
      <c r="BB16" s="166" t="str">
        <f>IFERROR(IF(GETPIVOTDATA("DateRDV",TCD!$B$1,"DT","VA","Bénéficiaire",$A16,BB$6,BB$5,"Mois (DateRDV)",BB$7,"Années (DateRDV)",BB$3,"Présence","Excusé"),3,""),"")</f>
        <v/>
      </c>
      <c r="BC16" s="166" t="str">
        <f>IFERROR(IF(GETPIVOTDATA("DateRDV",TCD!$B$1,"DT","VA","Bénéficiaire",$A16,BC$6,BC$5,"Mois (DateRDV)",BC$7,"Années (DateRDV)",BC$3,"Présence","Absent"),4,""),"")</f>
        <v/>
      </c>
      <c r="BD16" s="166" t="str">
        <f>IFERROR(IF(GETPIVOTDATA("DateRDV",TCD!$B$1,"DT","VA","Bénéficiaire",$A16,BD$6,BD$5,"Mois (DateRDV)",BD$7,"Années (DateRDV)",BD$3),1,""),"")</f>
        <v/>
      </c>
      <c r="BE16" s="166" t="str">
        <f>IFERROR(IF(GETPIVOTDATA("DateRDV",TCD!$B$1,"DT","VA","Bénéficiaire",$A16,BE$6,BE$5,"Mois (DateRDV)",BE$7,"Années (DateRDV)",BE$3),2,""),"")</f>
        <v/>
      </c>
      <c r="BF16" s="166" t="str">
        <f>IFERROR(IF(GETPIVOTDATA("DateRDV",TCD!$B$1,"DT","VA","Bénéficiaire",$A16,BF$6,BF$5,"Mois (DateRDV)",BF$7,"Années (DateRDV)",BF$3,"Présence","Excusé"),3,""),"")</f>
        <v/>
      </c>
      <c r="BG16" s="166" t="str">
        <f>IFERROR(IF(GETPIVOTDATA("DateRDV",TCD!$B$1,"DT","VA","Bénéficiaire",$A16,BG$6,BG$5,"Mois (DateRDV)",BG$7,"Années (DateRDV)",BG$3,"Présence","Absent"),4,""),"")</f>
        <v/>
      </c>
      <c r="BH16" s="166" t="str">
        <f>IFERROR(IF(GETPIVOTDATA("DateRDV",TCD!$B$1,"DT","VA","Bénéficiaire",$A16,BH$6,BH$5,"Mois (DateRDV)",BH$7,"Années (DateRDV)",BH$3),1,""),"")</f>
        <v/>
      </c>
      <c r="BI16" s="166" t="str">
        <f>IFERROR(IF(GETPIVOTDATA("DateRDV",TCD!$B$1,"DT","VA","Bénéficiaire",$A16,BI$6,BI$5,"Mois (DateRDV)",BI$7,"Années (DateRDV)",BI$3),2,""),"")</f>
        <v/>
      </c>
      <c r="BJ16" s="166" t="str">
        <f>IFERROR(IF(GETPIVOTDATA("DateRDV",TCD!$B$1,"DT","VA","Bénéficiaire",$A16,BJ$6,BJ$5,"Mois (DateRDV)",BJ$7,"Années (DateRDV)",BJ$3,"Présence","Excusé"),3,""),"")</f>
        <v/>
      </c>
      <c r="BK16" s="166" t="str">
        <f>IFERROR(IF(GETPIVOTDATA("DateRDV",TCD!$B$1,"DT","VA","Bénéficiaire",$A16,BK$6,BK$5,"Mois (DateRDV)",BK$7,"Années (DateRDV)",BK$3,"Présence","Absent"),4,""),"")</f>
        <v/>
      </c>
      <c r="BL16" s="166" t="str">
        <f>IFERROR(IF(GETPIVOTDATA("DateRDV",TCD!$B$1,"DT","VA","Bénéficiaire",$A16,BL$6,BL$5,"Mois (DateRDV)",BL$7,"Années (DateRDV)",BL$3),1,""),"")</f>
        <v/>
      </c>
      <c r="BM16" s="166" t="str">
        <f>IFERROR(IF(GETPIVOTDATA("DateRDV",TCD!$B$1,"DT","VA","Bénéficiaire",$A16,BM$6,BM$5,"Mois (DateRDV)",BM$7,"Années (DateRDV)",BM$3),2,""),"")</f>
        <v/>
      </c>
      <c r="BN16" s="166" t="str">
        <f>IFERROR(IF(GETPIVOTDATA("DateRDV",TCD!$B$1,"DT","VA","Bénéficiaire",$A16,BN$6,BN$5,"Mois (DateRDV)",BN$7,"Années (DateRDV)",BN$3,"Présence","Excusé"),3,""),"")</f>
        <v/>
      </c>
      <c r="BO16" s="166" t="str">
        <f>IFERROR(IF(GETPIVOTDATA("DateRDV",TCD!$B$1,"DT","VA","Bénéficiaire",$A16,BO$6,BO$5,"Mois (DateRDV)",BO$7,"Années (DateRDV)",BO$3,"Présence","Absent"),4,""),"")</f>
        <v/>
      </c>
      <c r="BP16" s="166" t="str">
        <f>IFERROR(IF(GETPIVOTDATA("DateRDV",TCD!$B$1,"DT","VA","Bénéficiaire",$A16,BP$6,BP$5,"Mois (DateRDV)",BP$7,"Années (DateRDV)",BP$3),1,""),"")</f>
        <v/>
      </c>
      <c r="BQ16" s="166" t="str">
        <f>IFERROR(IF(GETPIVOTDATA("DateRDV",TCD!$B$1,"DT","VA","Bénéficiaire",$A16,BQ$6,BQ$5,"Mois (DateRDV)",BQ$7,"Années (DateRDV)",BQ$3),2,""),"")</f>
        <v/>
      </c>
      <c r="BR16" s="166" t="str">
        <f>IFERROR(IF(GETPIVOTDATA("DateRDV",TCD!$B$1,"DT","VA","Bénéficiaire",$A16,BR$6,BR$5,"Mois (DateRDV)",BR$7,"Années (DateRDV)",BR$3,"Présence","Excusé"),3,""),"")</f>
        <v/>
      </c>
      <c r="BS16" s="166" t="str">
        <f>IFERROR(IF(GETPIVOTDATA("DateRDV",TCD!$B$1,"DT","VA","Bénéficiaire",$A16,BS$6,BS$5,"Mois (DateRDV)",BS$7,"Années (DateRDV)",BS$3,"Présence","Absent"),4,""),"")</f>
        <v/>
      </c>
      <c r="BT16" s="166" t="str">
        <f>IFERROR(IF(GETPIVOTDATA("DateRDV",TCD!$B$1,"DT","VA","Bénéficiaire",$A16,BT$6,BT$5,"Mois (DateRDV)",BT$7,"Années (DateRDV)",BT$3),1,""),"")</f>
        <v/>
      </c>
      <c r="BU16" s="166" t="str">
        <f>IFERROR(IF(GETPIVOTDATA("DateRDV",TCD!$B$1,"DT","VA","Bénéficiaire",$A16,BU$6,BU$5,"Mois (DateRDV)",BU$7,"Années (DateRDV)",BU$3),2,""),"")</f>
        <v/>
      </c>
      <c r="BV16" s="166" t="str">
        <f>IFERROR(IF(GETPIVOTDATA("DateRDV",TCD!$B$1,"DT","VA","Bénéficiaire",$A16,BV$6,BV$5,"Mois (DateRDV)",BV$7,"Années (DateRDV)",BV$3,"Présence","Excusé"),3,""),"")</f>
        <v/>
      </c>
      <c r="BW16" s="166" t="str">
        <f>IFERROR(IF(GETPIVOTDATA("DateRDV",TCD!$B$1,"DT","VA","Bénéficiaire",$A16,BW$6,BW$5,"Mois (DateRDV)",BW$7,"Années (DateRDV)",BW$3,"Présence","Absent"),4,""),"")</f>
        <v/>
      </c>
      <c r="BX16" s="166" t="str">
        <f>IFERROR(IF(GETPIVOTDATA("DateRDV",TCD!$B$1,"DT","VA","Bénéficiaire",$A16,BX$6,BX$5,"Mois (DateRDV)",BX$7,"Années (DateRDV)",BX$3),1,""),"")</f>
        <v/>
      </c>
      <c r="BY16" s="166" t="str">
        <f>IFERROR(IF(GETPIVOTDATA("DateRDV",TCD!$B$1,"DT","VA","Bénéficiaire",$A16,BY$6,BY$5,"Mois (DateRDV)",BY$7,"Années (DateRDV)",BY$3),2,""),"")</f>
        <v/>
      </c>
      <c r="BZ16" s="166" t="str">
        <f>IFERROR(IF(GETPIVOTDATA("DateRDV",TCD!$B$1,"DT","VA","Bénéficiaire",$A16,BZ$6,BZ$5,"Mois (DateRDV)",BZ$7,"Années (DateRDV)",BZ$3,"Présence","Excusé"),3,""),"")</f>
        <v/>
      </c>
      <c r="CA16" s="166" t="str">
        <f>IFERROR(IF(GETPIVOTDATA("DateRDV",TCD!$B$1,"DT","VA","Bénéficiaire",$A16,CA$6,CA$5,"Mois (DateRDV)",CA$7,"Années (DateRDV)",CA$3,"Présence","Absent"),4,""),"")</f>
        <v/>
      </c>
      <c r="CB16" s="166" t="str">
        <f>IFERROR(IF(GETPIVOTDATA("DateRDV",TCD!$B$1,"DT","VA","Bénéficiaire",$A16,CB$6,CB$5,"Mois (DateRDV)",CB$7,"Années (DateRDV)",CB$3),1,""),"")</f>
        <v/>
      </c>
      <c r="CC16" s="166" t="str">
        <f>IFERROR(IF(GETPIVOTDATA("DateRDV",TCD!$B$1,"DT","VA","Bénéficiaire",$A16,CC$6,CC$5,"Mois (DateRDV)",CC$7,"Années (DateRDV)",CC$3),2,""),"")</f>
        <v/>
      </c>
      <c r="CD16" s="166" t="str">
        <f>IFERROR(IF(GETPIVOTDATA("DateRDV",TCD!$B$1,"DT","VA","Bénéficiaire",$A16,CD$6,CD$5,"Mois (DateRDV)",CD$7,"Années (DateRDV)",CD$3,"Présence","Excusé"),3,""),"")</f>
        <v/>
      </c>
      <c r="CE16" s="166" t="str">
        <f>IFERROR(IF(GETPIVOTDATA("DateRDV",TCD!$B$1,"DT","VA","Bénéficiaire",$A16,CE$6,CE$5,"Mois (DateRDV)",CE$7,"Années (DateRDV)",CE$3,"Présence","Absent"),4,""),"")</f>
        <v/>
      </c>
      <c r="CF16" s="166" t="str">
        <f>IFERROR(IF(GETPIVOTDATA("DateRDV",TCD!$B$1,"DT","VA","Bénéficiaire",$A16,CF$6,CF$5,"Mois (DateRDV)",CF$7,"Années (DateRDV)",CF$3),1,""),"")</f>
        <v/>
      </c>
      <c r="CG16" s="166" t="str">
        <f>IFERROR(IF(GETPIVOTDATA("DateRDV",TCD!$B$1,"DT","VA","Bénéficiaire",$A16,CG$6,CG$5,"Mois (DateRDV)",CG$7,"Années (DateRDV)",CG$3),2,""),"")</f>
        <v/>
      </c>
      <c r="CH16" s="166" t="str">
        <f>IFERROR(IF(GETPIVOTDATA("DateRDV",TCD!$B$1,"DT","VA","Bénéficiaire",$A16,CH$6,CH$5,"Mois (DateRDV)",CH$7,"Années (DateRDV)",CH$3,"Présence","Excusé"),3,""),"")</f>
        <v/>
      </c>
      <c r="CI16" s="166" t="str">
        <f>IFERROR(IF(GETPIVOTDATA("DateRDV",TCD!$B$1,"DT","VA","Bénéficiaire",$A16,CI$6,CI$5,"Mois (DateRDV)",CI$7,"Années (DateRDV)",CI$3,"Présence","Absent"),4,""),"")</f>
        <v/>
      </c>
      <c r="CJ16" s="166" t="str">
        <f>IFERROR(IF(GETPIVOTDATA("DateRDV",TCD!$B$1,"DT","VA","Bénéficiaire",$A16,CJ$6,CJ$5,"Mois (DateRDV)",CJ$7,"Années (DateRDV)",CJ$3),1,""),"")</f>
        <v/>
      </c>
      <c r="CK16" s="166" t="str">
        <f>IFERROR(IF(GETPIVOTDATA("DateRDV",TCD!$B$1,"DT","VA","Bénéficiaire",$A16,CK$6,CK$5,"Mois (DateRDV)",CK$7,"Années (DateRDV)",CK$3),2,""),"")</f>
        <v/>
      </c>
      <c r="CL16" s="166" t="str">
        <f>IFERROR(IF(GETPIVOTDATA("DateRDV",TCD!$B$1,"DT","VA","Bénéficiaire",$A16,VE$6,VE$5,"Mois (DateRDV)",VE$7,"Années (DateRDV)",VE$3,"Présence","Excusé"),3,""),"")</f>
        <v/>
      </c>
      <c r="CM16" s="166" t="str">
        <f>IFERROR(IF(GETPIVOTDATA("DateRDV",TCD!$B$1,"DT","VA","Bénéficiaire",$A16,CM$6,CM$5,"Mois (DateRDV)",CM$7,"Années (DateRDV)",CM$3,"Présence","Absent"),4,""),"")</f>
        <v/>
      </c>
      <c r="CN16" s="166" t="str">
        <f>IFERROR(IF(GETPIVOTDATA("DateRDV",TCD!$B$1,"DT","VA","Bénéficiaire",$A16,CN$6,CN$5,"Mois (DateRDV)",CN$7,"Années (DateRDV)",CN$3),1,""),"")</f>
        <v/>
      </c>
      <c r="CO16" s="166" t="str">
        <f>IFERROR(IF(GETPIVOTDATA("DateRDV",TCD!$B$1,"DT","VA","Bénéficiaire",$A16,CO$6,CO$5,"Mois (DateRDV)",CO$7,"Années (DateRDV)",CO$3),2,""),"")</f>
        <v/>
      </c>
      <c r="CP16" s="166" t="str">
        <f>IFERROR(IF(GETPIVOTDATA("DateRDV",TCD!$B$1,"DT","VA","Bénéficiaire",$A16,CP$6,CP$5,"Mois (DateRDV)",CP$7,"Années (DateRDV)",CP$3,"Présence","Excusé"),3,""),"")</f>
        <v/>
      </c>
      <c r="CQ16" s="166" t="str">
        <f>IFERROR(IF(GETPIVOTDATA("DateRDV",TCD!$B$1,"DT","VA","Bénéficiaire",$A16,CQ$6,CQ$5,"Mois (DateRDV)",CQ$7,"Années (DateRDV)",CQ$3,"Présence","Absent"),4,""),"")</f>
        <v/>
      </c>
      <c r="CR16" s="166" t="str">
        <f>IFERROR(IF(GETPIVOTDATA("DateRDV",TCD!$B$1,"DT","VA","Bénéficiaire",$A16,CR$6,CR$5,"Mois (DateRDV)",CR$7,"Années (DateRDV)",CR$3),1,""),"")</f>
        <v/>
      </c>
      <c r="CS16" s="166" t="str">
        <f>IFERROR(IF(GETPIVOTDATA("DateRDV",TCD!$B$1,"DT","VA","Bénéficiaire",$A16,CS$6,CS$5,"Mois (DateRDV)",CS$7,"Années (DateRDV)",CS$3),2,""),"")</f>
        <v/>
      </c>
      <c r="CT16" s="166" t="str">
        <f>IFERROR(IF(GETPIVOTDATA("DateRDV",TCD!$B$1,"DT","VA","Bénéficiaire",$A16,CT$6,CT$5,"Mois (DateRDV)",CT$7,"Années (DateRDV)",CT$3,"Présence","Excusé"),3,""),"")</f>
        <v/>
      </c>
      <c r="CU16" s="166" t="str">
        <f>IFERROR(IF(GETPIVOTDATA("DateRDV",TCD!$B$1,"DT","VA","Bénéficiaire",$A16,CU$6,CU$5,"Mois (DateRDV)",CU$7,"Années (DateRDV)",CU$3,"Présence","Absent"),4,""),"")</f>
        <v/>
      </c>
      <c r="CV16" s="166" t="str">
        <f>IFERROR(IF(GETPIVOTDATA("DateRDV",TCD!$B$1,"DT","VA","Bénéficiaire",$A16,CV$6,CV$5,"Mois (DateRDV)",CV$7,"Années (DateRDV)",CV$3),1,""),"")</f>
        <v/>
      </c>
      <c r="CW16" s="166" t="str">
        <f>IFERROR(IF(GETPIVOTDATA("DateRDV",TCD!$B$1,"DT","VA","Bénéficiaire",$A16,CW$6,CW$5,"Mois (DateRDV)",CW$7,"Années (DateRDV)",CW$3),2,""),"")</f>
        <v/>
      </c>
      <c r="CX16" s="166" t="str">
        <f>IFERROR(IF(GETPIVOTDATA("DateRDV",TCD!$B$1,"DT","VA","Bénéficiaire",$A16,CX$6,CX$5,"Mois (DateRDV)",CX$7,"Années (DateRDV)",CX$3,"Présence","Excusé"),3,""),"")</f>
        <v/>
      </c>
      <c r="CY16" s="166" t="str">
        <f>IFERROR(IF(GETPIVOTDATA("DateRDV",TCD!$B$1,"DT","VA","Bénéficiaire",$A16,CY$6,CY$5,"Mois (DateRDV)",CY$7,"Années (DateRDV)",CY$3,"Présence","Absent"),4,""),"")</f>
        <v/>
      </c>
      <c r="CZ16" s="166" t="str">
        <f>IFERROR(IF(GETPIVOTDATA("DateRDV",TCD!$B$1,"DT","VA","Bénéficiaire",$A16,CZ$6,CZ$5,"Mois (DateRDV)",CZ$7,"Années (DateRDV)",CZ$3),1,""),"")</f>
        <v/>
      </c>
      <c r="DA16" s="166" t="str">
        <f>IFERROR(IF(GETPIVOTDATA("DateRDV",TCD!$B$1,"DT","VA","Bénéficiaire",$A16,DA$6,DA$5,"Mois (DateRDV)",DA$7,"Années (DateRDV)",DA$3),2,""),"")</f>
        <v/>
      </c>
      <c r="DB16" s="166" t="str">
        <f>IFERROR(IF(GETPIVOTDATA("DateRDV",TCD!$B$1,"DT","VA","Bénéficiaire",$A16,DB$6,DB$5,"Mois (DateRDV)",DB$7,"Années (DateRDV)",DB$3,"Présence","Excusé"),3,""),"")</f>
        <v/>
      </c>
      <c r="DC16" s="166" t="str">
        <f>IFERROR(IF(GETPIVOTDATA("DateRDV",TCD!$B$1,"DT","VA","Bénéficiaire",$A16,DC$6,DC$5,"Mois (DateRDV)",DC$7,"Années (DateRDV)",DC$3,"Présence","Absent"),4,""),"")</f>
        <v/>
      </c>
      <c r="DD16" s="166" t="str">
        <f>IFERROR(IF(GETPIVOTDATA("DateRDV",TCD!$B$1,"DT","VA","Bénéficiaire",$A16,DD$6,DD$5,"Mois (DateRDV)",DD$7,"Années (DateRDV)",DD$3),1,""),"")</f>
        <v/>
      </c>
      <c r="DE16" s="166" t="str">
        <f>IFERROR(IF(GETPIVOTDATA("DateRDV",TCD!$B$1,"DT","VA","Bénéficiaire",$A16,DE$6,DE$5,"Mois (DateRDV)",DE$7,"Années (DateRDV)",DE$3),2,""),"")</f>
        <v/>
      </c>
      <c r="DF16" s="166" t="str">
        <f>IFERROR(IF(GETPIVOTDATA("DateRDV",TCD!$B$1,"DT","VA","Bénéficiaire",$A16,DF$6,DF$5,"Mois (DateRDV)",DF$7,"Années (DateRDV)",DF$3,"Présence","Excusé"),3,""),"")</f>
        <v/>
      </c>
      <c r="DG16" s="166" t="str">
        <f>IFERROR(IF(GETPIVOTDATA("DateRDV",TCD!$B$1,"DT","VA","Bénéficiaire",$A16,DG$6,DG$5,"Mois (DateRDV)",DG$7,"Années (DateRDV)",DG$3,"Présence","Absent"),4,""),"")</f>
        <v/>
      </c>
      <c r="DH16" s="166" t="str">
        <f>IFERROR(IF(GETPIVOTDATA("DateRDV",TCD!$B$1,"DT","VA","Bénéficiaire",$A16,DH$6,DH$5,"Mois (DateRDV)",DH$7,"Années (DateRDV)",DH$3),1,""),"")</f>
        <v/>
      </c>
      <c r="DI16" s="166" t="str">
        <f>IFERROR(IF(GETPIVOTDATA("DateRDV",TCD!$B$1,"DT","VA","Bénéficiaire",$A16,DI$6,DI$5,"Mois (DateRDV)",DI$7,"Années (DateRDV)",DI$3),2,""),"")</f>
        <v/>
      </c>
      <c r="DJ16" s="166" t="str">
        <f>IFERROR(IF(GETPIVOTDATA("DateRDV",TCD!$B$1,"DT","VA","Bénéficiaire",$A16,DJ$6,DJ$5,"Mois (DateRDV)",DJ$7,"Années (DateRDV)",DJ$3,"Présence","Excusé"),3,""),"")</f>
        <v/>
      </c>
      <c r="DK16" s="166" t="str">
        <f>IFERROR(IF(GETPIVOTDATA("DateRDV",TCD!$B$1,"DT","VA","Bénéficiaire",$A16,DK$6,DK$5,"Mois (DateRDV)",DK$7,"Années (DateRDV)",DK$3,"Présence","Absent"),4,""),"")</f>
        <v/>
      </c>
      <c r="DL16" s="166" t="str">
        <f>IFERROR(IF(GETPIVOTDATA("DateRDV",TCD!$B$1,"DT","VA","Bénéficiaire",$A16,DL$6,DL$5,"Mois (DateRDV)",DL$7,"Années (DateRDV)",DL$3),1,""),"")</f>
        <v/>
      </c>
      <c r="DM16" s="166" t="str">
        <f>IFERROR(IF(GETPIVOTDATA("DateRDV",TCD!$B$1,"DT","VA","Bénéficiaire",$A16,DM$6,DM$5,"Mois (DateRDV)",DM$7,"Années (DateRDV)",DM$3),2,""),"")</f>
        <v/>
      </c>
      <c r="DN16" s="166" t="str">
        <f>IFERROR(IF(GETPIVOTDATA("DateRDV",TCD!$B$1,"DT","VA","Bénéficiaire",$A16,DN$6,DN$5,"Mois (DateRDV)",DN$7,"Années (DateRDV)",DN$3,"Présence","Excusé"),3,""),"")</f>
        <v/>
      </c>
      <c r="DO16" s="166" t="str">
        <f>IFERROR(IF(GETPIVOTDATA("DateRDV",TCD!$B$1,"DT","VA","Bénéficiaire",$A16,DO$6,DO$5,"Mois (DateRDV)",DO$7,"Années (DateRDV)",DO$3,"Présence","Absent"),4,""),"")</f>
        <v/>
      </c>
    </row>
    <row r="17" spans="1:119" ht="15" customHeight="1" x14ac:dyDescent="0.2">
      <c r="A17" t="str">
        <v>CHATRON-MICHAUD Floriane</v>
      </c>
      <c r="B17" s="169" t="str">
        <f>IFERROR(IF(INDEX(Data!P:P,MATCH(A17,Data!B:B,0))&lt;&gt;"",INDEX(Data!P:P,MATCH(A17,Data!B:B,0)),""),"")</f>
        <v>CHATRON-MICHAUD</v>
      </c>
      <c r="C17" s="169" t="str">
        <f>IFERROR(IF(INDEX(Data!O:O,MATCH(A17,Data!B:B,0))&lt;&gt;"",INDEX(Data!O:O,MATCH(A17,Data!B:B,0)),""),"")</f>
        <v>Floriane</v>
      </c>
      <c r="D17" s="169" t="str">
        <f>IFERROR(IF(INDEX(Data!J:J,MATCH(A17,Data!B:B,0))&lt;&gt;"",INDEX(Data!J:J,MATCH(A17,Data!B:B,0)),""),"")</f>
        <v>CI</v>
      </c>
      <c r="E17" s="169" t="str">
        <f>IFERROR(IF(INDEX(Data!M:M,MATCH(A17,Data!B:B,0))&lt;&gt;"",INDEX(Data!M:M,MATCH(A17,Data!B:B,0)),""),"")</f>
        <v>MEGEVE</v>
      </c>
      <c r="F17" s="169">
        <f>IFERROR(IF(INDEX(Data!N:N,MATCH(A17,Data!B:B,0))&lt;&gt;"",INDEX(Data!N:N,MATCH(A17,Data!B:B,0)),""),"")</f>
        <v>74120</v>
      </c>
      <c r="G17" s="170">
        <f>IFERROR(IF(INDEX(Data!K:K,MATCH(A17,Data!B:B,0))&lt;&gt;"",INDEX(Data!K:K,MATCH(A17,Data!B:B,0)),""),"")</f>
        <v>45926</v>
      </c>
      <c r="H17" s="170">
        <f>IFERROR(IF(INDEX(Data!L:L,MATCH(A17,Data!B:B,0))&lt;&gt;"",INDEX(Data!L:L,MATCH(A17,Data!B:B,0)),""),"")</f>
        <v>45933</v>
      </c>
      <c r="I17" s="170">
        <f>IFERROR(IF(INDEX(Data!C:C,MATCH(A17,Data!B:B,0))&lt;&gt;"",INDEX(Data!C:C,MATCH(A17,Data!B:B,0)),""),"")</f>
        <v>45954</v>
      </c>
      <c r="J17" s="170" t="str">
        <f>IFERROR(IF(INDEX(Data!D:D,MATCH(A17,Data!B:B,0))&lt;&gt;"",INDEX(Data!D:D,MATCH(A17,Data!B:B,0)),""),"")</f>
        <v/>
      </c>
      <c r="K17" s="171" t="str">
        <f>IFERROR(IF(INDEX(Data!H:H,MATCH(A17,Data!B:B,0))&lt;&gt;"",INDEX(Data!H:H,MATCH(A17,Data!B:B,0)),""),"")</f>
        <v/>
      </c>
      <c r="L17" s="166" t="str">
        <f>IFERROR(IF(GETPIVOTDATA("DateRDV",TCD!$B$1,"DT","VA","Bénéficiaire",$A17,L$6,L$5,"Mois (DateRDV)",L$7,"Années (DateRDV)",L$3),1,""),"")</f>
        <v/>
      </c>
      <c r="M17" s="166" t="str">
        <f>IFERROR(IF(GETPIVOTDATA("DateRDV",TCD!$B$1,"DT","VA","Bénéficiaire",$A17,M$6,M$5,"Mois (DateRDV)",M$7,"Années (DateRDV)",M$3),2,""),"")</f>
        <v/>
      </c>
      <c r="N17" s="166" t="str">
        <f>IFERROR(IF(GETPIVOTDATA("DateRDV",TCD!$B$1,"DT","VA","Bénéficiaire",$A17,N$6,N$5,"Mois (DateRDV)",N$7,"Années (DateRDV)",N$3,"Présence","Excusé"),3,""),"")</f>
        <v/>
      </c>
      <c r="O17" s="166" t="str">
        <f>IFERROR(IF(GETPIVOTDATA("DateRDV",TCD!$B$1,"DT","VA","Bénéficiaire",$A17,O$6,O$5,"Mois (DateRDV)",O$7,"Années (DateRDV)",O$3,"Présence","Absent"),4,""),"")</f>
        <v/>
      </c>
      <c r="P17" s="166" t="str">
        <f>IFERROR(IF(GETPIVOTDATA("DateRDV",TCD!$B$1,"DT","VA","Bénéficiaire",$A17,P$6,P$5,"Mois (DateRDV)",P$7,"Années (DateRDV)",P$3),1,""),"")</f>
        <v/>
      </c>
      <c r="Q17" s="166" t="str">
        <f>IFERROR(IF(GETPIVOTDATA("DateRDV",TCD!$B$1,"DT","VA","Bénéficiaire",$A17,Q$6,Q$5,"Mois (DateRDV)",Q$7,"Années (DateRDV)",Q$3),2,""),"")</f>
        <v/>
      </c>
      <c r="R17" s="166" t="str">
        <f>IFERROR(IF(GETPIVOTDATA("DateRDV",TCD!$B$1,"DT","VA","Bénéficiaire",$A17,R$6,R$5,"Mois (DateRDV)",R$7,"Années (DateRDV)",R$3,"Présence","Excusé"),3,""),"")</f>
        <v/>
      </c>
      <c r="S17" s="166" t="str">
        <f>IFERROR(IF(GETPIVOTDATA("DateRDV",TCD!$B$1,"DT","VA","Bénéficiaire",$A17,S$6,S$5,"Mois (DateRDV)",S$7,"Années (DateRDV)",S$3,"Présence","Absent"),4,""),"")</f>
        <v/>
      </c>
      <c r="T17" s="166" t="str">
        <f>IFERROR(IF(GETPIVOTDATA("DateRDV",TCD!$B$1,"DT","VA","Bénéficiaire",$A17,T$6,T$5,"Mois (DateRDV)",T$7,"Années (DateRDV)",T$3),1,""),"")</f>
        <v/>
      </c>
      <c r="U17" s="166" t="str">
        <f>IFERROR(IF(GETPIVOTDATA("DateRDV",TCD!$B$1,"DT","VA","Bénéficiaire",$A17,U$6,U$5,"Mois (DateRDV)",U$7,"Années (DateRDV)",U$3),2,""),"")</f>
        <v/>
      </c>
      <c r="V17" s="166" t="str">
        <f>IFERROR(IF(GETPIVOTDATA("DateRDV",TCD!$B$1,"DT","VA","Bénéficiaire",$A17,V$6,V$5,"Mois (DateRDV)",V$7,"Années (DateRDV)",V$3,"Présence","Excusé"),3,""),"")</f>
        <v/>
      </c>
      <c r="W17" s="166" t="str">
        <f>IFERROR(IF(GETPIVOTDATA("DateRDV",TCD!$B$1,"DT","VA","Bénéficiaire",$A17,W$6,W$5,"Mois (DateRDV)",W$7,"Années (DateRDV)",W$3,"Présence","Absent"),4,""),"")</f>
        <v/>
      </c>
      <c r="X17" s="166" t="str">
        <f>IFERROR(IF(GETPIVOTDATA("DateRDV",TCD!$B$1,"DT","VA","Bénéficiaire",$A17,X$6,X$5,"Mois (DateRDV)",X$7,"Années (DateRDV)",X$3),1,""),"")</f>
        <v/>
      </c>
      <c r="Y17" s="166" t="str">
        <f>IFERROR(IF(GETPIVOTDATA("DateRDV",TCD!$B$1,"DT","VA","Bénéficiaire",$A17,Y$6,Y$5,"Mois (DateRDV)",Y$7,"Années (DateRDV)",Y$3),2,""),"")</f>
        <v/>
      </c>
      <c r="Z17" s="166" t="str">
        <f>IFERROR(IF(GETPIVOTDATA("DateRDV",TCD!$B$1,"DT","VA","Bénéficiaire",$A17,Z$6,Z$5,"Mois (DateRDV)",Z$7,"Années (DateRDV)",Z$3,"Présence","Excusé"),3,""),"")</f>
        <v/>
      </c>
      <c r="AA17" s="166" t="str">
        <f>IFERROR(IF(GETPIVOTDATA("DateRDV",TCD!$B$1,"DT","VA","Bénéficiaire",$A17,AA$6,AA$5,"Mois (DateRDV)",AA$7,"Années (DateRDV)",AA$3,"Présence","Absent"),4,""),"")</f>
        <v/>
      </c>
      <c r="AB17" s="166" t="str">
        <f>IFERROR(IF(GETPIVOTDATA("DateRDV",TCD!$B$1,"DT","VA","Bénéficiaire",$A17,AB$6,AB$5,"Mois (DateRDV)",AB$7,"Années (DateRDV)",AB$3),1,""),"")</f>
        <v/>
      </c>
      <c r="AC17" s="166" t="str">
        <f>IFERROR(IF(GETPIVOTDATA("DateRDV",TCD!$B$1,"DT","VA","Bénéficiaire",$A17,AC$6,AC$5,"Mois (DateRDV)",AC$7,"Années (DateRDV)",AC$3),2,""),"")</f>
        <v/>
      </c>
      <c r="AD17" s="166" t="str">
        <f>IFERROR(IF(GETPIVOTDATA("DateRDV",TCD!$B$1,"DT","VA","Bénéficiaire",$A17,AD$6,AD$5,"Mois (DateRDV)",AD$7,"Années (DateRDV)",AD$3,"Présence","Excusé"),3,""),"")</f>
        <v/>
      </c>
      <c r="AE17" s="166" t="str">
        <f>IFERROR(IF(GETPIVOTDATA("DateRDV",TCD!$B$1,"DT","VA","Bénéficiaire",$A17,AE$6,AE$5,"Mois (DateRDV)",AE$7,"Années (DateRDV)",AE$3,"Présence","Absent"),4,""),"")</f>
        <v/>
      </c>
      <c r="AF17" s="166" t="str">
        <f>IFERROR(IF(GETPIVOTDATA("DateRDV",TCD!$B$1,"DT","VA","Bénéficiaire",$A17,AF$6,AF$5,"Mois (DateRDV)",AF$7,"Années (DateRDV)",AF$3),1,""),"")</f>
        <v/>
      </c>
      <c r="AG17" s="166" t="str">
        <f>IFERROR(IF(GETPIVOTDATA("DateRDV",TCD!$B$1,"DT","VA","Bénéficiaire",$A17,AG$6,AG$5,"Mois (DateRDV)",AG$7,"Années (DateRDV)",AG$3),2,""),"")</f>
        <v/>
      </c>
      <c r="AH17" s="166" t="str">
        <f>IFERROR(IF(GETPIVOTDATA("DateRDV",TCD!$B$1,"DT","VA","Bénéficiaire",$A17,AH$6,AH$5,"Mois (DateRDV)",AH$7,"Années (DateRDV)",AH$3,"Présence","Excusé"),3,""),"")</f>
        <v/>
      </c>
      <c r="AI17" s="166" t="str">
        <f>IFERROR(IF(GETPIVOTDATA("DateRDV",TCD!$B$1,"DT","VA","Bénéficiaire",$A17,AI$6,AI$5,"Mois (DateRDV)",AI$7,"Années (DateRDV)",AI$3,"Présence","Absent"),4,""),"")</f>
        <v/>
      </c>
      <c r="AJ17" s="166" t="str">
        <f>IFERROR(IF(GETPIVOTDATA("DateRDV",TCD!$B$1,"DT","VA","Bénéficiaire",$A17,AJ$6,AJ$5,"Mois (DateRDV)",AJ$7,"Années (DateRDV)",AJ$3),1,""),"")</f>
        <v/>
      </c>
      <c r="AK17" s="166" t="str">
        <f>IFERROR(IF(GETPIVOTDATA("DateRDV",TCD!$B$1,"DT","VA","Bénéficiaire",$A17,AK$6,AK$5,"Mois (DateRDV)",AK$7,"Années (DateRDV)",AK$3),2,""),"")</f>
        <v/>
      </c>
      <c r="AL17" s="166" t="str">
        <f>IFERROR(IF(GETPIVOTDATA("DateRDV",TCD!$B$1,"DT","VA","Bénéficiaire",$A17,AL$6,AL$5,"Mois (DateRDV)",AL$7,"Années (DateRDV)",AL$3,"Présence","Excusé"),3,""),"")</f>
        <v/>
      </c>
      <c r="AM17" s="166" t="str">
        <f>IFERROR(IF(GETPIVOTDATA("DateRDV",TCD!$B$1,"DT","VA","Bénéficiaire",$A17,AM$6,AM$5,"Mois (DateRDV)",AM$7,"Années (DateRDV)",AM$3,"Présence","Absent"),4,""),"")</f>
        <v/>
      </c>
      <c r="AN17" s="166" t="str">
        <f>IFERROR(IF(GETPIVOTDATA("DateRDV",TCD!$B$1,"DT","VA","Bénéficiaire",$A17,AN$6,AN$5,"Mois (DateRDV)",AN$7,"Années (DateRDV)",AN$3),1,""),"")</f>
        <v/>
      </c>
      <c r="AO17" s="166" t="str">
        <f>IFERROR(IF(GETPIVOTDATA("DateRDV",TCD!$B$1,"DT","VA","Bénéficiaire",$A17,AO$6,AO$5,"Mois (DateRDV)",AO$7,"Années (DateRDV)",AO$3),2,""),"")</f>
        <v/>
      </c>
      <c r="AP17" s="166" t="str">
        <f>IFERROR(IF(GETPIVOTDATA("DateRDV",TCD!$B$1,"DT","VA","Bénéficiaire",$A17,AP$6,AP$5,"Mois (DateRDV)",AP$7,"Années (DateRDV)",AP$3,"Présence","Excusé"),3,""),"")</f>
        <v/>
      </c>
      <c r="AQ17" s="166" t="str">
        <f>IFERROR(IF(GETPIVOTDATA("DateRDV",TCD!$B$1,"DT","VA","Bénéficiaire",$A17,AQ$6,AQ$5,"Mois (DateRDV)",AQ$7,"Années (DateRDV)",AQ$3,"Présence","Absent"),4,""),"")</f>
        <v/>
      </c>
      <c r="AR17" s="166" t="str">
        <f>IFERROR(IF(GETPIVOTDATA("DateRDV",TCD!$B$1,"DT","VA","Bénéficiaire",$A17,AR$6,AR$5,"Mois (DateRDV)",AR$7,"Années (DateRDV)",AR$3),1,""),"")</f>
        <v/>
      </c>
      <c r="AS17" s="166" t="str">
        <f>IFERROR(IF(GETPIVOTDATA("DateRDV",TCD!$B$1,"DT","VA","Bénéficiaire",$A17,AS$6,AS$5,"Mois (DateRDV)",AS$7,"Années (DateRDV)",AS$3),2,""),"")</f>
        <v/>
      </c>
      <c r="AT17" s="166" t="str">
        <f>IFERROR(IF(GETPIVOTDATA("DateRDV",TCD!$B$1,"DT","VA","Bénéficiaire",$A17,AT$6,AT$5,"Mois (DateRDV)",AT$7,"Années (DateRDV)",AT$3,"Présence","Excusé"),3,""),"")</f>
        <v/>
      </c>
      <c r="AU17" s="166" t="str">
        <f>IFERROR(IF(GETPIVOTDATA("DateRDV",TCD!$B$1,"DT","VA","Bénéficiaire",$A17,AU$6,AU$5,"Mois (DateRDV)",AU$7,"Années (DateRDV)",AU$3,"Présence","Absent"),4,""),"")</f>
        <v/>
      </c>
      <c r="AV17" s="166" t="str">
        <f>IFERROR(IF(GETPIVOTDATA("DateRDV",TCD!$B$1,"DT","VA","Bénéficiaire",$A17,AV$6,AV$5,"Mois (DateRDV)",AV$7,"Années (DateRDV)",AV$3),1,""),"")</f>
        <v/>
      </c>
      <c r="AW17" s="166" t="str">
        <f>IFERROR(IF(GETPIVOTDATA("DateRDV",TCD!$B$1,"DT","VA","Bénéficiaire",$A17,AW$6,AW$5,"Mois (DateRDV)",AW$7,"Années (DateRDV)",AW$3),2,""),"")</f>
        <v/>
      </c>
      <c r="AX17" s="166" t="str">
        <f>IFERROR(IF(GETPIVOTDATA("DateRDV",TCD!$B$1,"DT","VA","Bénéficiaire",$A17,AX$6,AX$5,"Mois (DateRDV)",AX$7,"Années (DateRDV)",AX$3,"Présence","Excusé"),3,""),"")</f>
        <v/>
      </c>
      <c r="AY17" s="166" t="str">
        <f>IFERROR(IF(GETPIVOTDATA("DateRDV",TCD!$B$1,"DT","VA","Bénéficiaire",$A17,AY$6,AY$5,"Mois (DateRDV)",AY$7,"Années (DateRDV)",AY$3,"Présence","Absent"),4,""),"")</f>
        <v/>
      </c>
      <c r="AZ17" s="166" t="str">
        <f>IFERROR(IF(GETPIVOTDATA("DateRDV",TCD!$B$1,"DT","VA","Bénéficiaire",$A17,AZ$6,AZ$5,"Mois (DateRDV)",AZ$7,"Années (DateRDV)",AZ$3),1,""),"")</f>
        <v/>
      </c>
      <c r="BA17" s="166" t="str">
        <f>IFERROR(IF(GETPIVOTDATA("DateRDV",TCD!$B$1,"DT","VA","Bénéficiaire",$A17,BA$6,BA$5,"Mois (DateRDV)",BA$7,"Années (DateRDV)",BA$3),2,""),"")</f>
        <v/>
      </c>
      <c r="BB17" s="166" t="str">
        <f>IFERROR(IF(GETPIVOTDATA("DateRDV",TCD!$B$1,"DT","VA","Bénéficiaire",$A17,BB$6,BB$5,"Mois (DateRDV)",BB$7,"Années (DateRDV)",BB$3,"Présence","Excusé"),3,""),"")</f>
        <v/>
      </c>
      <c r="BC17" s="166" t="str">
        <f>IFERROR(IF(GETPIVOTDATA("DateRDV",TCD!$B$1,"DT","VA","Bénéficiaire",$A17,BC$6,BC$5,"Mois (DateRDV)",BC$7,"Années (DateRDV)",BC$3,"Présence","Absent"),4,""),"")</f>
        <v/>
      </c>
      <c r="BD17" s="166" t="str">
        <f>IFERROR(IF(GETPIVOTDATA("DateRDV",TCD!$B$1,"DT","VA","Bénéficiaire",$A17,BD$6,BD$5,"Mois (DateRDV)",BD$7,"Années (DateRDV)",BD$3),1,""),"")</f>
        <v/>
      </c>
      <c r="BE17" s="166" t="str">
        <f>IFERROR(IF(GETPIVOTDATA("DateRDV",TCD!$B$1,"DT","VA","Bénéficiaire",$A17,BE$6,BE$5,"Mois (DateRDV)",BE$7,"Années (DateRDV)",BE$3),2,""),"")</f>
        <v/>
      </c>
      <c r="BF17" s="166" t="str">
        <f>IFERROR(IF(GETPIVOTDATA("DateRDV",TCD!$B$1,"DT","VA","Bénéficiaire",$A17,BF$6,BF$5,"Mois (DateRDV)",BF$7,"Années (DateRDV)",BF$3,"Présence","Excusé"),3,""),"")</f>
        <v/>
      </c>
      <c r="BG17" s="166" t="str">
        <f>IFERROR(IF(GETPIVOTDATA("DateRDV",TCD!$B$1,"DT","VA","Bénéficiaire",$A17,BG$6,BG$5,"Mois (DateRDV)",BG$7,"Années (DateRDV)",BG$3,"Présence","Absent"),4,""),"")</f>
        <v/>
      </c>
      <c r="BH17" s="166" t="str">
        <f>IFERROR(IF(GETPIVOTDATA("DateRDV",TCD!$B$1,"DT","VA","Bénéficiaire",$A17,BH$6,BH$5,"Mois (DateRDV)",BH$7,"Années (DateRDV)",BH$3),1,""),"")</f>
        <v/>
      </c>
      <c r="BI17" s="166">
        <f>IFERROR(IF(GETPIVOTDATA("DateRDV",TCD!$B$1,"DT","VA","Bénéficiaire",$A17,BI$6,BI$5,"Mois (DateRDV)",BI$7,"Années (DateRDV)",BI$3),2,""),"")</f>
        <v>2</v>
      </c>
      <c r="BJ17" s="166" t="str">
        <f>IFERROR(IF(GETPIVOTDATA("DateRDV",TCD!$B$1,"DT","VA","Bénéficiaire",$A17,BJ$6,BJ$5,"Mois (DateRDV)",BJ$7,"Années (DateRDV)",BJ$3,"Présence","Excusé"),3,""),"")</f>
        <v/>
      </c>
      <c r="BK17" s="166" t="str">
        <f>IFERROR(IF(GETPIVOTDATA("DateRDV",TCD!$B$1,"DT","VA","Bénéficiaire",$A17,BK$6,BK$5,"Mois (DateRDV)",BK$7,"Années (DateRDV)",BK$3,"Présence","Absent"),4,""),"")</f>
        <v/>
      </c>
      <c r="BL17" s="166" t="str">
        <f>IFERROR(IF(GETPIVOTDATA("DateRDV",TCD!$B$1,"DT","VA","Bénéficiaire",$A17,BL$6,BL$5,"Mois (DateRDV)",BL$7,"Années (DateRDV)",BL$3),1,""),"")</f>
        <v/>
      </c>
      <c r="BM17" s="166" t="str">
        <f>IFERROR(IF(GETPIVOTDATA("DateRDV",TCD!$B$1,"DT","VA","Bénéficiaire",$A17,BM$6,BM$5,"Mois (DateRDV)",BM$7,"Années (DateRDV)",BM$3),2,""),"")</f>
        <v/>
      </c>
      <c r="BN17" s="166" t="str">
        <f>IFERROR(IF(GETPIVOTDATA("DateRDV",TCD!$B$1,"DT","VA","Bénéficiaire",$A17,BN$6,BN$5,"Mois (DateRDV)",BN$7,"Années (DateRDV)",BN$3,"Présence","Excusé"),3,""),"")</f>
        <v/>
      </c>
      <c r="BO17" s="166" t="str">
        <f>IFERROR(IF(GETPIVOTDATA("DateRDV",TCD!$B$1,"DT","VA","Bénéficiaire",$A17,BO$6,BO$5,"Mois (DateRDV)",BO$7,"Années (DateRDV)",BO$3,"Présence","Absent"),4,""),"")</f>
        <v/>
      </c>
      <c r="BP17" s="166" t="str">
        <f>IFERROR(IF(GETPIVOTDATA("DateRDV",TCD!$B$1,"DT","VA","Bénéficiaire",$A17,BP$6,BP$5,"Mois (DateRDV)",BP$7,"Années (DateRDV)",BP$3),1,""),"")</f>
        <v/>
      </c>
      <c r="BQ17" s="166" t="str">
        <f>IFERROR(IF(GETPIVOTDATA("DateRDV",TCD!$B$1,"DT","VA","Bénéficiaire",$A17,BQ$6,BQ$5,"Mois (DateRDV)",BQ$7,"Années (DateRDV)",BQ$3),2,""),"")</f>
        <v/>
      </c>
      <c r="BR17" s="166" t="str">
        <f>IFERROR(IF(GETPIVOTDATA("DateRDV",TCD!$B$1,"DT","VA","Bénéficiaire",$A17,BR$6,BR$5,"Mois (DateRDV)",BR$7,"Années (DateRDV)",BR$3,"Présence","Excusé"),3,""),"")</f>
        <v/>
      </c>
      <c r="BS17" s="166" t="str">
        <f>IFERROR(IF(GETPIVOTDATA("DateRDV",TCD!$B$1,"DT","VA","Bénéficiaire",$A17,BS$6,BS$5,"Mois (DateRDV)",BS$7,"Années (DateRDV)",BS$3,"Présence","Absent"),4,""),"")</f>
        <v/>
      </c>
      <c r="BT17" s="166" t="str">
        <f>IFERROR(IF(GETPIVOTDATA("DateRDV",TCD!$B$1,"DT","VA","Bénéficiaire",$A17,BT$6,BT$5,"Mois (DateRDV)",BT$7,"Années (DateRDV)",BT$3),1,""),"")</f>
        <v/>
      </c>
      <c r="BU17" s="166" t="str">
        <f>IFERROR(IF(GETPIVOTDATA("DateRDV",TCD!$B$1,"DT","VA","Bénéficiaire",$A17,BU$6,BU$5,"Mois (DateRDV)",BU$7,"Années (DateRDV)",BU$3),2,""),"")</f>
        <v/>
      </c>
      <c r="BV17" s="166" t="str">
        <f>IFERROR(IF(GETPIVOTDATA("DateRDV",TCD!$B$1,"DT","VA","Bénéficiaire",$A17,BV$6,BV$5,"Mois (DateRDV)",BV$7,"Années (DateRDV)",BV$3,"Présence","Excusé"),3,""),"")</f>
        <v/>
      </c>
      <c r="BW17" s="166" t="str">
        <f>IFERROR(IF(GETPIVOTDATA("DateRDV",TCD!$B$1,"DT","VA","Bénéficiaire",$A17,BW$6,BW$5,"Mois (DateRDV)",BW$7,"Années (DateRDV)",BW$3,"Présence","Absent"),4,""),"")</f>
        <v/>
      </c>
      <c r="BX17" s="166" t="str">
        <f>IFERROR(IF(GETPIVOTDATA("DateRDV",TCD!$B$1,"DT","VA","Bénéficiaire",$A17,BX$6,BX$5,"Mois (DateRDV)",BX$7,"Années (DateRDV)",BX$3),1,""),"")</f>
        <v/>
      </c>
      <c r="BY17" s="166" t="str">
        <f>IFERROR(IF(GETPIVOTDATA("DateRDV",TCD!$B$1,"DT","VA","Bénéficiaire",$A17,BY$6,BY$5,"Mois (DateRDV)",BY$7,"Années (DateRDV)",BY$3),2,""),"")</f>
        <v/>
      </c>
      <c r="BZ17" s="166" t="str">
        <f>IFERROR(IF(GETPIVOTDATA("DateRDV",TCD!$B$1,"DT","VA","Bénéficiaire",$A17,BZ$6,BZ$5,"Mois (DateRDV)",BZ$7,"Années (DateRDV)",BZ$3,"Présence","Excusé"),3,""),"")</f>
        <v/>
      </c>
      <c r="CA17" s="166" t="str">
        <f>IFERROR(IF(GETPIVOTDATA("DateRDV",TCD!$B$1,"DT","VA","Bénéficiaire",$A17,CA$6,CA$5,"Mois (DateRDV)",CA$7,"Années (DateRDV)",CA$3,"Présence","Absent"),4,""),"")</f>
        <v/>
      </c>
      <c r="CB17" s="166" t="str">
        <f>IFERROR(IF(GETPIVOTDATA("DateRDV",TCD!$B$1,"DT","VA","Bénéficiaire",$A17,CB$6,CB$5,"Mois (DateRDV)",CB$7,"Années (DateRDV)",CB$3),1,""),"")</f>
        <v/>
      </c>
      <c r="CC17" s="166" t="str">
        <f>IFERROR(IF(GETPIVOTDATA("DateRDV",TCD!$B$1,"DT","VA","Bénéficiaire",$A17,CC$6,CC$5,"Mois (DateRDV)",CC$7,"Années (DateRDV)",CC$3),2,""),"")</f>
        <v/>
      </c>
      <c r="CD17" s="166" t="str">
        <f>IFERROR(IF(GETPIVOTDATA("DateRDV",TCD!$B$1,"DT","VA","Bénéficiaire",$A17,CD$6,CD$5,"Mois (DateRDV)",CD$7,"Années (DateRDV)",CD$3,"Présence","Excusé"),3,""),"")</f>
        <v/>
      </c>
      <c r="CE17" s="166" t="str">
        <f>IFERROR(IF(GETPIVOTDATA("DateRDV",TCD!$B$1,"DT","VA","Bénéficiaire",$A17,CE$6,CE$5,"Mois (DateRDV)",CE$7,"Années (DateRDV)",CE$3,"Présence","Absent"),4,""),"")</f>
        <v/>
      </c>
      <c r="CF17" s="166" t="str">
        <f>IFERROR(IF(GETPIVOTDATA("DateRDV",TCD!$B$1,"DT","VA","Bénéficiaire",$A17,CF$6,CF$5,"Mois (DateRDV)",CF$7,"Années (DateRDV)",CF$3),1,""),"")</f>
        <v/>
      </c>
      <c r="CG17" s="166" t="str">
        <f>IFERROR(IF(GETPIVOTDATA("DateRDV",TCD!$B$1,"DT","VA","Bénéficiaire",$A17,CG$6,CG$5,"Mois (DateRDV)",CG$7,"Années (DateRDV)",CG$3),2,""),"")</f>
        <v/>
      </c>
      <c r="CH17" s="166" t="str">
        <f>IFERROR(IF(GETPIVOTDATA("DateRDV",TCD!$B$1,"DT","VA","Bénéficiaire",$A17,CH$6,CH$5,"Mois (DateRDV)",CH$7,"Années (DateRDV)",CH$3,"Présence","Excusé"),3,""),"")</f>
        <v/>
      </c>
      <c r="CI17" s="166" t="str">
        <f>IFERROR(IF(GETPIVOTDATA("DateRDV",TCD!$B$1,"DT","VA","Bénéficiaire",$A17,CI$6,CI$5,"Mois (DateRDV)",CI$7,"Années (DateRDV)",CI$3,"Présence","Absent"),4,""),"")</f>
        <v/>
      </c>
      <c r="CJ17" s="166" t="str">
        <f>IFERROR(IF(GETPIVOTDATA("DateRDV",TCD!$B$1,"DT","VA","Bénéficiaire",$A17,CJ$6,CJ$5,"Mois (DateRDV)",CJ$7,"Années (DateRDV)",CJ$3),1,""),"")</f>
        <v/>
      </c>
      <c r="CK17" s="166" t="str">
        <f>IFERROR(IF(GETPIVOTDATA("DateRDV",TCD!$B$1,"DT","VA","Bénéficiaire",$A17,CK$6,CK$5,"Mois (DateRDV)",CK$7,"Années (DateRDV)",CK$3),2,""),"")</f>
        <v/>
      </c>
      <c r="CL17" s="166" t="str">
        <f>IFERROR(IF(GETPIVOTDATA("DateRDV",TCD!$B$1,"DT","VA","Bénéficiaire",$A17,VE$6,VE$5,"Mois (DateRDV)",VE$7,"Années (DateRDV)",VE$3,"Présence","Excusé"),3,""),"")</f>
        <v/>
      </c>
      <c r="CM17" s="166" t="str">
        <f>IFERROR(IF(GETPIVOTDATA("DateRDV",TCD!$B$1,"DT","VA","Bénéficiaire",$A17,CM$6,CM$5,"Mois (DateRDV)",CM$7,"Années (DateRDV)",CM$3,"Présence","Absent"),4,""),"")</f>
        <v/>
      </c>
      <c r="CN17" s="166" t="str">
        <f>IFERROR(IF(GETPIVOTDATA("DateRDV",TCD!$B$1,"DT","VA","Bénéficiaire",$A17,CN$6,CN$5,"Mois (DateRDV)",CN$7,"Années (DateRDV)",CN$3),1,""),"")</f>
        <v/>
      </c>
      <c r="CO17" s="166" t="str">
        <f>IFERROR(IF(GETPIVOTDATA("DateRDV",TCD!$B$1,"DT","VA","Bénéficiaire",$A17,CO$6,CO$5,"Mois (DateRDV)",CO$7,"Années (DateRDV)",CO$3),2,""),"")</f>
        <v/>
      </c>
      <c r="CP17" s="166" t="str">
        <f>IFERROR(IF(GETPIVOTDATA("DateRDV",TCD!$B$1,"DT","VA","Bénéficiaire",$A17,CP$6,CP$5,"Mois (DateRDV)",CP$7,"Années (DateRDV)",CP$3,"Présence","Excusé"),3,""),"")</f>
        <v/>
      </c>
      <c r="CQ17" s="166" t="str">
        <f>IFERROR(IF(GETPIVOTDATA("DateRDV",TCD!$B$1,"DT","VA","Bénéficiaire",$A17,CQ$6,CQ$5,"Mois (DateRDV)",CQ$7,"Années (DateRDV)",CQ$3,"Présence","Absent"),4,""),"")</f>
        <v/>
      </c>
      <c r="CR17" s="166" t="str">
        <f>IFERROR(IF(GETPIVOTDATA("DateRDV",TCD!$B$1,"DT","VA","Bénéficiaire",$A17,CR$6,CR$5,"Mois (DateRDV)",CR$7,"Années (DateRDV)",CR$3),1,""),"")</f>
        <v/>
      </c>
      <c r="CS17" s="166" t="str">
        <f>IFERROR(IF(GETPIVOTDATA("DateRDV",TCD!$B$1,"DT","VA","Bénéficiaire",$A17,CS$6,CS$5,"Mois (DateRDV)",CS$7,"Années (DateRDV)",CS$3),2,""),"")</f>
        <v/>
      </c>
      <c r="CT17" s="166" t="str">
        <f>IFERROR(IF(GETPIVOTDATA("DateRDV",TCD!$B$1,"DT","VA","Bénéficiaire",$A17,CT$6,CT$5,"Mois (DateRDV)",CT$7,"Années (DateRDV)",CT$3,"Présence","Excusé"),3,""),"")</f>
        <v/>
      </c>
      <c r="CU17" s="166" t="str">
        <f>IFERROR(IF(GETPIVOTDATA("DateRDV",TCD!$B$1,"DT","VA","Bénéficiaire",$A17,CU$6,CU$5,"Mois (DateRDV)",CU$7,"Années (DateRDV)",CU$3,"Présence","Absent"),4,""),"")</f>
        <v/>
      </c>
      <c r="CV17" s="166" t="str">
        <f>IFERROR(IF(GETPIVOTDATA("DateRDV",TCD!$B$1,"DT","VA","Bénéficiaire",$A17,CV$6,CV$5,"Mois (DateRDV)",CV$7,"Années (DateRDV)",CV$3),1,""),"")</f>
        <v/>
      </c>
      <c r="CW17" s="166" t="str">
        <f>IFERROR(IF(GETPIVOTDATA("DateRDV",TCD!$B$1,"DT","VA","Bénéficiaire",$A17,CW$6,CW$5,"Mois (DateRDV)",CW$7,"Années (DateRDV)",CW$3),2,""),"")</f>
        <v/>
      </c>
      <c r="CX17" s="166" t="str">
        <f>IFERROR(IF(GETPIVOTDATA("DateRDV",TCD!$B$1,"DT","VA","Bénéficiaire",$A17,CX$6,CX$5,"Mois (DateRDV)",CX$7,"Années (DateRDV)",CX$3,"Présence","Excusé"),3,""),"")</f>
        <v/>
      </c>
      <c r="CY17" s="166" t="str">
        <f>IFERROR(IF(GETPIVOTDATA("DateRDV",TCD!$B$1,"DT","VA","Bénéficiaire",$A17,CY$6,CY$5,"Mois (DateRDV)",CY$7,"Années (DateRDV)",CY$3,"Présence","Absent"),4,""),"")</f>
        <v/>
      </c>
      <c r="CZ17" s="166" t="str">
        <f>IFERROR(IF(GETPIVOTDATA("DateRDV",TCD!$B$1,"DT","VA","Bénéficiaire",$A17,CZ$6,CZ$5,"Mois (DateRDV)",CZ$7,"Années (DateRDV)",CZ$3),1,""),"")</f>
        <v/>
      </c>
      <c r="DA17" s="166" t="str">
        <f>IFERROR(IF(GETPIVOTDATA("DateRDV",TCD!$B$1,"DT","VA","Bénéficiaire",$A17,DA$6,DA$5,"Mois (DateRDV)",DA$7,"Années (DateRDV)",DA$3),2,""),"")</f>
        <v/>
      </c>
      <c r="DB17" s="166" t="str">
        <f>IFERROR(IF(GETPIVOTDATA("DateRDV",TCD!$B$1,"DT","VA","Bénéficiaire",$A17,DB$6,DB$5,"Mois (DateRDV)",DB$7,"Années (DateRDV)",DB$3,"Présence","Excusé"),3,""),"")</f>
        <v/>
      </c>
      <c r="DC17" s="166" t="str">
        <f>IFERROR(IF(GETPIVOTDATA("DateRDV",TCD!$B$1,"DT","VA","Bénéficiaire",$A17,DC$6,DC$5,"Mois (DateRDV)",DC$7,"Années (DateRDV)",DC$3,"Présence","Absent"),4,""),"")</f>
        <v/>
      </c>
      <c r="DD17" s="166" t="str">
        <f>IFERROR(IF(GETPIVOTDATA("DateRDV",TCD!$B$1,"DT","VA","Bénéficiaire",$A17,DD$6,DD$5,"Mois (DateRDV)",DD$7,"Années (DateRDV)",DD$3),1,""),"")</f>
        <v/>
      </c>
      <c r="DE17" s="166" t="str">
        <f>IFERROR(IF(GETPIVOTDATA("DateRDV",TCD!$B$1,"DT","VA","Bénéficiaire",$A17,DE$6,DE$5,"Mois (DateRDV)",DE$7,"Années (DateRDV)",DE$3),2,""),"")</f>
        <v/>
      </c>
      <c r="DF17" s="166" t="str">
        <f>IFERROR(IF(GETPIVOTDATA("DateRDV",TCD!$B$1,"DT","VA","Bénéficiaire",$A17,DF$6,DF$5,"Mois (DateRDV)",DF$7,"Années (DateRDV)",DF$3,"Présence","Excusé"),3,""),"")</f>
        <v/>
      </c>
      <c r="DG17" s="166" t="str">
        <f>IFERROR(IF(GETPIVOTDATA("DateRDV",TCD!$B$1,"DT","VA","Bénéficiaire",$A17,DG$6,DG$5,"Mois (DateRDV)",DG$7,"Années (DateRDV)",DG$3,"Présence","Absent"),4,""),"")</f>
        <v/>
      </c>
      <c r="DH17" s="166" t="str">
        <f>IFERROR(IF(GETPIVOTDATA("DateRDV",TCD!$B$1,"DT","VA","Bénéficiaire",$A17,DH$6,DH$5,"Mois (DateRDV)",DH$7,"Années (DateRDV)",DH$3),1,""),"")</f>
        <v/>
      </c>
      <c r="DI17" s="166" t="str">
        <f>IFERROR(IF(GETPIVOTDATA("DateRDV",TCD!$B$1,"DT","VA","Bénéficiaire",$A17,DI$6,DI$5,"Mois (DateRDV)",DI$7,"Années (DateRDV)",DI$3),2,""),"")</f>
        <v/>
      </c>
      <c r="DJ17" s="166" t="str">
        <f>IFERROR(IF(GETPIVOTDATA("DateRDV",TCD!$B$1,"DT","VA","Bénéficiaire",$A17,DJ$6,DJ$5,"Mois (DateRDV)",DJ$7,"Années (DateRDV)",DJ$3,"Présence","Excusé"),3,""),"")</f>
        <v/>
      </c>
      <c r="DK17" s="166" t="str">
        <f>IFERROR(IF(GETPIVOTDATA("DateRDV",TCD!$B$1,"DT","VA","Bénéficiaire",$A17,DK$6,DK$5,"Mois (DateRDV)",DK$7,"Années (DateRDV)",DK$3,"Présence","Absent"),4,""),"")</f>
        <v/>
      </c>
      <c r="DL17" s="166" t="str">
        <f>IFERROR(IF(GETPIVOTDATA("DateRDV",TCD!$B$1,"DT","VA","Bénéficiaire",$A17,DL$6,DL$5,"Mois (DateRDV)",DL$7,"Années (DateRDV)",DL$3),1,""),"")</f>
        <v/>
      </c>
      <c r="DM17" s="166" t="str">
        <f>IFERROR(IF(GETPIVOTDATA("DateRDV",TCD!$B$1,"DT","VA","Bénéficiaire",$A17,DM$6,DM$5,"Mois (DateRDV)",DM$7,"Années (DateRDV)",DM$3),2,""),"")</f>
        <v/>
      </c>
      <c r="DN17" s="166" t="str">
        <f>IFERROR(IF(GETPIVOTDATA("DateRDV",TCD!$B$1,"DT","VA","Bénéficiaire",$A17,DN$6,DN$5,"Mois (DateRDV)",DN$7,"Années (DateRDV)",DN$3,"Présence","Excusé"),3,""),"")</f>
        <v/>
      </c>
      <c r="DO17" s="166" t="str">
        <f>IFERROR(IF(GETPIVOTDATA("DateRDV",TCD!$B$1,"DT","VA","Bénéficiaire",$A17,DO$6,DO$5,"Mois (DateRDV)",DO$7,"Années (DateRDV)",DO$3,"Présence","Absent"),4,""),"")</f>
        <v/>
      </c>
    </row>
    <row r="18" spans="1:119" ht="15" customHeight="1" x14ac:dyDescent="0.2">
      <c r="A18" t="str">
        <v>RONDEL Alexandre</v>
      </c>
      <c r="B18" s="169" t="str">
        <f>IFERROR(IF(INDEX(Data!P:P,MATCH(A18,Data!B:B,0))&lt;&gt;"",INDEX(Data!P:P,MATCH(A18,Data!B:B,0)),""),"")</f>
        <v>RONDEL</v>
      </c>
      <c r="C18" s="169" t="str">
        <f>IFERROR(IF(INDEX(Data!O:O,MATCH(A18,Data!B:B,0))&lt;&gt;"",INDEX(Data!O:O,MATCH(A18,Data!B:B,0)),""),"")</f>
        <v>Alexandre</v>
      </c>
      <c r="D18" s="169" t="str">
        <f>IFERROR(IF(INDEX(Data!J:J,MATCH(A18,Data!B:B,0))&lt;&gt;"",INDEX(Data!J:J,MATCH(A18,Data!B:B,0)),""),"")</f>
        <v>CD</v>
      </c>
      <c r="E18" s="169" t="str">
        <f>IFERROR(IF(INDEX(Data!M:M,MATCH(A18,Data!B:B,0))&lt;&gt;"",INDEX(Data!M:M,MATCH(A18,Data!B:B,0)),""),"")</f>
        <v>CHAMONIX</v>
      </c>
      <c r="F18" s="169">
        <f>IFERROR(IF(INDEX(Data!N:N,MATCH(A18,Data!B:B,0))&lt;&gt;"",INDEX(Data!N:N,MATCH(A18,Data!B:B,0)),""),"")</f>
        <v>74400</v>
      </c>
      <c r="G18" s="170">
        <f>IFERROR(IF(INDEX(Data!K:K,MATCH(A18,Data!B:B,0))&lt;&gt;"",INDEX(Data!K:K,MATCH(A18,Data!B:B,0)),""),"")</f>
        <v>45868</v>
      </c>
      <c r="H18" s="170">
        <f>IFERROR(IF(INDEX(Data!L:L,MATCH(A18,Data!B:B,0))&lt;&gt;"",INDEX(Data!L:L,MATCH(A18,Data!B:B,0)),""),"")</f>
        <v>45873</v>
      </c>
      <c r="I18" s="170">
        <f>IFERROR(IF(INDEX(Data!C:C,MATCH(A18,Data!B:B,0))&lt;&gt;"",INDEX(Data!C:C,MATCH(A18,Data!B:B,0)),""),"")</f>
        <v>45909</v>
      </c>
      <c r="J18" s="170" t="str">
        <f>IFERROR(IF(INDEX(Data!D:D,MATCH(A18,Data!B:B,0))&lt;&gt;"",INDEX(Data!D:D,MATCH(A18,Data!B:B,0)),""),"")</f>
        <v/>
      </c>
      <c r="K18" s="171" t="str">
        <f>IFERROR(IF(INDEX(Data!H:H,MATCH(A18,Data!B:B,0))&lt;&gt;"",INDEX(Data!H:H,MATCH(A18,Data!B:B,0)),""),"")</f>
        <v>Remobilisation</v>
      </c>
      <c r="L18" s="166" t="str">
        <f>IFERROR(IF(GETPIVOTDATA("DateRDV",TCD!$B$1,"DT","VA","Bénéficiaire",$A18,L$6,L$5,"Mois (DateRDV)",L$7,"Années (DateRDV)",L$3),1,""),"")</f>
        <v/>
      </c>
      <c r="M18" s="166" t="str">
        <f>IFERROR(IF(GETPIVOTDATA("DateRDV",TCD!$B$1,"DT","VA","Bénéficiaire",$A18,M$6,M$5,"Mois (DateRDV)",M$7,"Années (DateRDV)",M$3),2,""),"")</f>
        <v/>
      </c>
      <c r="N18" s="166" t="str">
        <f>IFERROR(IF(GETPIVOTDATA("DateRDV",TCD!$B$1,"DT","VA","Bénéficiaire",$A18,N$6,N$5,"Mois (DateRDV)",N$7,"Années (DateRDV)",N$3,"Présence","Excusé"),3,""),"")</f>
        <v/>
      </c>
      <c r="O18" s="166" t="str">
        <f>IFERROR(IF(GETPIVOTDATA("DateRDV",TCD!$B$1,"DT","VA","Bénéficiaire",$A18,O$6,O$5,"Mois (DateRDV)",O$7,"Années (DateRDV)",O$3,"Présence","Absent"),4,""),"")</f>
        <v/>
      </c>
      <c r="P18" s="166" t="str">
        <f>IFERROR(IF(GETPIVOTDATA("DateRDV",TCD!$B$1,"DT","VA","Bénéficiaire",$A18,P$6,P$5,"Mois (DateRDV)",P$7,"Années (DateRDV)",P$3),1,""),"")</f>
        <v/>
      </c>
      <c r="Q18" s="166" t="str">
        <f>IFERROR(IF(GETPIVOTDATA("DateRDV",TCD!$B$1,"DT","VA","Bénéficiaire",$A18,Q$6,Q$5,"Mois (DateRDV)",Q$7,"Années (DateRDV)",Q$3),2,""),"")</f>
        <v/>
      </c>
      <c r="R18" s="166" t="str">
        <f>IFERROR(IF(GETPIVOTDATA("DateRDV",TCD!$B$1,"DT","VA","Bénéficiaire",$A18,R$6,R$5,"Mois (DateRDV)",R$7,"Années (DateRDV)",R$3,"Présence","Excusé"),3,""),"")</f>
        <v/>
      </c>
      <c r="S18" s="166" t="str">
        <f>IFERROR(IF(GETPIVOTDATA("DateRDV",TCD!$B$1,"DT","VA","Bénéficiaire",$A18,S$6,S$5,"Mois (DateRDV)",S$7,"Années (DateRDV)",S$3,"Présence","Absent"),4,""),"")</f>
        <v/>
      </c>
      <c r="T18" s="166" t="str">
        <f>IFERROR(IF(GETPIVOTDATA("DateRDV",TCD!$B$1,"DT","VA","Bénéficiaire",$A18,T$6,T$5,"Mois (DateRDV)",T$7,"Années (DateRDV)",T$3),1,""),"")</f>
        <v/>
      </c>
      <c r="U18" s="166" t="str">
        <f>IFERROR(IF(GETPIVOTDATA("DateRDV",TCD!$B$1,"DT","VA","Bénéficiaire",$A18,U$6,U$5,"Mois (DateRDV)",U$7,"Années (DateRDV)",U$3),2,""),"")</f>
        <v/>
      </c>
      <c r="V18" s="166" t="str">
        <f>IFERROR(IF(GETPIVOTDATA("DateRDV",TCD!$B$1,"DT","VA","Bénéficiaire",$A18,V$6,V$5,"Mois (DateRDV)",V$7,"Années (DateRDV)",V$3,"Présence","Excusé"),3,""),"")</f>
        <v/>
      </c>
      <c r="W18" s="166" t="str">
        <f>IFERROR(IF(GETPIVOTDATA("DateRDV",TCD!$B$1,"DT","VA","Bénéficiaire",$A18,W$6,W$5,"Mois (DateRDV)",W$7,"Années (DateRDV)",W$3,"Présence","Absent"),4,""),"")</f>
        <v/>
      </c>
      <c r="X18" s="166" t="str">
        <f>IFERROR(IF(GETPIVOTDATA("DateRDV",TCD!$B$1,"DT","VA","Bénéficiaire",$A18,X$6,X$5,"Mois (DateRDV)",X$7,"Années (DateRDV)",X$3),1,""),"")</f>
        <v/>
      </c>
      <c r="Y18" s="166" t="str">
        <f>IFERROR(IF(GETPIVOTDATA("DateRDV",TCD!$B$1,"DT","VA","Bénéficiaire",$A18,Y$6,Y$5,"Mois (DateRDV)",Y$7,"Années (DateRDV)",Y$3),2,""),"")</f>
        <v/>
      </c>
      <c r="Z18" s="166" t="str">
        <f>IFERROR(IF(GETPIVOTDATA("DateRDV",TCD!$B$1,"DT","VA","Bénéficiaire",$A18,Z$6,Z$5,"Mois (DateRDV)",Z$7,"Années (DateRDV)",Z$3,"Présence","Excusé"),3,""),"")</f>
        <v/>
      </c>
      <c r="AA18" s="166" t="str">
        <f>IFERROR(IF(GETPIVOTDATA("DateRDV",TCD!$B$1,"DT","VA","Bénéficiaire",$A18,AA$6,AA$5,"Mois (DateRDV)",AA$7,"Années (DateRDV)",AA$3,"Présence","Absent"),4,""),"")</f>
        <v/>
      </c>
      <c r="AB18" s="166" t="str">
        <f>IFERROR(IF(GETPIVOTDATA("DateRDV",TCD!$B$1,"DT","VA","Bénéficiaire",$A18,AB$6,AB$5,"Mois (DateRDV)",AB$7,"Années (DateRDV)",AB$3),1,""),"")</f>
        <v/>
      </c>
      <c r="AC18" s="166" t="str">
        <f>IFERROR(IF(GETPIVOTDATA("DateRDV",TCD!$B$1,"DT","VA","Bénéficiaire",$A18,AC$6,AC$5,"Mois (DateRDV)",AC$7,"Années (DateRDV)",AC$3),2,""),"")</f>
        <v/>
      </c>
      <c r="AD18" s="166" t="str">
        <f>IFERROR(IF(GETPIVOTDATA("DateRDV",TCD!$B$1,"DT","VA","Bénéficiaire",$A18,AD$6,AD$5,"Mois (DateRDV)",AD$7,"Années (DateRDV)",AD$3,"Présence","Excusé"),3,""),"")</f>
        <v/>
      </c>
      <c r="AE18" s="166" t="str">
        <f>IFERROR(IF(GETPIVOTDATA("DateRDV",TCD!$B$1,"DT","VA","Bénéficiaire",$A18,AE$6,AE$5,"Mois (DateRDV)",AE$7,"Années (DateRDV)",AE$3,"Présence","Absent"),4,""),"")</f>
        <v/>
      </c>
      <c r="AF18" s="166" t="str">
        <f>IFERROR(IF(GETPIVOTDATA("DateRDV",TCD!$B$1,"DT","VA","Bénéficiaire",$A18,AF$6,AF$5,"Mois (DateRDV)",AF$7,"Années (DateRDV)",AF$3),1,""),"")</f>
        <v/>
      </c>
      <c r="AG18" s="166" t="str">
        <f>IFERROR(IF(GETPIVOTDATA("DateRDV",TCD!$B$1,"DT","VA","Bénéficiaire",$A18,AG$6,AG$5,"Mois (DateRDV)",AG$7,"Années (DateRDV)",AG$3),2,""),"")</f>
        <v/>
      </c>
      <c r="AH18" s="166" t="str">
        <f>IFERROR(IF(GETPIVOTDATA("DateRDV",TCD!$B$1,"DT","VA","Bénéficiaire",$A18,AH$6,AH$5,"Mois (DateRDV)",AH$7,"Années (DateRDV)",AH$3,"Présence","Excusé"),3,""),"")</f>
        <v/>
      </c>
      <c r="AI18" s="166" t="str">
        <f>IFERROR(IF(GETPIVOTDATA("DateRDV",TCD!$B$1,"DT","VA","Bénéficiaire",$A18,AI$6,AI$5,"Mois (DateRDV)",AI$7,"Années (DateRDV)",AI$3,"Présence","Absent"),4,""),"")</f>
        <v/>
      </c>
      <c r="AJ18" s="166" t="str">
        <f>IFERROR(IF(GETPIVOTDATA("DateRDV",TCD!$B$1,"DT","VA","Bénéficiaire",$A18,AJ$6,AJ$5,"Mois (DateRDV)",AJ$7,"Années (DateRDV)",AJ$3),1,""),"")</f>
        <v/>
      </c>
      <c r="AK18" s="166" t="str">
        <f>IFERROR(IF(GETPIVOTDATA("DateRDV",TCD!$B$1,"DT","VA","Bénéficiaire",$A18,AK$6,AK$5,"Mois (DateRDV)",AK$7,"Années (DateRDV)",AK$3),2,""),"")</f>
        <v/>
      </c>
      <c r="AL18" s="166" t="str">
        <f>IFERROR(IF(GETPIVOTDATA("DateRDV",TCD!$B$1,"DT","VA","Bénéficiaire",$A18,AL$6,AL$5,"Mois (DateRDV)",AL$7,"Années (DateRDV)",AL$3,"Présence","Excusé"),3,""),"")</f>
        <v/>
      </c>
      <c r="AM18" s="166" t="str">
        <f>IFERROR(IF(GETPIVOTDATA("DateRDV",TCD!$B$1,"DT","VA","Bénéficiaire",$A18,AM$6,AM$5,"Mois (DateRDV)",AM$7,"Années (DateRDV)",AM$3,"Présence","Absent"),4,""),"")</f>
        <v/>
      </c>
      <c r="AN18" s="166" t="str">
        <f>IFERROR(IF(GETPIVOTDATA("DateRDV",TCD!$B$1,"DT","VA","Bénéficiaire",$A18,AN$6,AN$5,"Mois (DateRDV)",AN$7,"Années (DateRDV)",AN$3),1,""),"")</f>
        <v/>
      </c>
      <c r="AO18" s="166" t="str">
        <f>IFERROR(IF(GETPIVOTDATA("DateRDV",TCD!$B$1,"DT","VA","Bénéficiaire",$A18,AO$6,AO$5,"Mois (DateRDV)",AO$7,"Années (DateRDV)",AO$3),2,""),"")</f>
        <v/>
      </c>
      <c r="AP18" s="166" t="str">
        <f>IFERROR(IF(GETPIVOTDATA("DateRDV",TCD!$B$1,"DT","VA","Bénéficiaire",$A18,AP$6,AP$5,"Mois (DateRDV)",AP$7,"Années (DateRDV)",AP$3,"Présence","Excusé"),3,""),"")</f>
        <v/>
      </c>
      <c r="AQ18" s="166" t="str">
        <f>IFERROR(IF(GETPIVOTDATA("DateRDV",TCD!$B$1,"DT","VA","Bénéficiaire",$A18,AQ$6,AQ$5,"Mois (DateRDV)",AQ$7,"Années (DateRDV)",AQ$3,"Présence","Absent"),4,""),"")</f>
        <v/>
      </c>
      <c r="AR18" s="166" t="str">
        <f>IFERROR(IF(GETPIVOTDATA("DateRDV",TCD!$B$1,"DT","VA","Bénéficiaire",$A18,AR$6,AR$5,"Mois (DateRDV)",AR$7,"Années (DateRDV)",AR$3),1,""),"")</f>
        <v/>
      </c>
      <c r="AS18" s="166" t="str">
        <f>IFERROR(IF(GETPIVOTDATA("DateRDV",TCD!$B$1,"DT","VA","Bénéficiaire",$A18,AS$6,AS$5,"Mois (DateRDV)",AS$7,"Années (DateRDV)",AS$3),2,""),"")</f>
        <v/>
      </c>
      <c r="AT18" s="166" t="str">
        <f>IFERROR(IF(GETPIVOTDATA("DateRDV",TCD!$B$1,"DT","VA","Bénéficiaire",$A18,AT$6,AT$5,"Mois (DateRDV)",AT$7,"Années (DateRDV)",AT$3,"Présence","Excusé"),3,""),"")</f>
        <v/>
      </c>
      <c r="AU18" s="166" t="str">
        <f>IFERROR(IF(GETPIVOTDATA("DateRDV",TCD!$B$1,"DT","VA","Bénéficiaire",$A18,AU$6,AU$5,"Mois (DateRDV)",AU$7,"Années (DateRDV)",AU$3,"Présence","Absent"),4,""),"")</f>
        <v/>
      </c>
      <c r="AV18" s="166" t="str">
        <f>IFERROR(IF(GETPIVOTDATA("DateRDV",TCD!$B$1,"DT","VA","Bénéficiaire",$A18,AV$6,AV$5,"Mois (DateRDV)",AV$7,"Années (DateRDV)",AV$3),1,""),"")</f>
        <v/>
      </c>
      <c r="AW18" s="166" t="str">
        <f>IFERROR(IF(GETPIVOTDATA("DateRDV",TCD!$B$1,"DT","VA","Bénéficiaire",$A18,AW$6,AW$5,"Mois (DateRDV)",AW$7,"Années (DateRDV)",AW$3),2,""),"")</f>
        <v/>
      </c>
      <c r="AX18" s="166" t="str">
        <f>IFERROR(IF(GETPIVOTDATA("DateRDV",TCD!$B$1,"DT","VA","Bénéficiaire",$A18,AX$6,AX$5,"Mois (DateRDV)",AX$7,"Années (DateRDV)",AX$3,"Présence","Excusé"),3,""),"")</f>
        <v/>
      </c>
      <c r="AY18" s="166" t="str">
        <f>IFERROR(IF(GETPIVOTDATA("DateRDV",TCD!$B$1,"DT","VA","Bénéficiaire",$A18,AY$6,AY$5,"Mois (DateRDV)",AY$7,"Années (DateRDV)",AY$3,"Présence","Absent"),4,""),"")</f>
        <v/>
      </c>
      <c r="AZ18" s="166" t="str">
        <f>IFERROR(IF(GETPIVOTDATA("DateRDV",TCD!$B$1,"DT","VA","Bénéficiaire",$A18,AZ$6,AZ$5,"Mois (DateRDV)",AZ$7,"Années (DateRDV)",AZ$3),1,""),"")</f>
        <v/>
      </c>
      <c r="BA18" s="166" t="str">
        <f>IFERROR(IF(GETPIVOTDATA("DateRDV",TCD!$B$1,"DT","VA","Bénéficiaire",$A18,BA$6,BA$5,"Mois (DateRDV)",BA$7,"Années (DateRDV)",BA$3),2,""),"")</f>
        <v/>
      </c>
      <c r="BB18" s="166" t="str">
        <f>IFERROR(IF(GETPIVOTDATA("DateRDV",TCD!$B$1,"DT","VA","Bénéficiaire",$A18,BB$6,BB$5,"Mois (DateRDV)",BB$7,"Années (DateRDV)",BB$3,"Présence","Excusé"),3,""),"")</f>
        <v/>
      </c>
      <c r="BC18" s="166" t="str">
        <f>IFERROR(IF(GETPIVOTDATA("DateRDV",TCD!$B$1,"DT","VA","Bénéficiaire",$A18,BC$6,BC$5,"Mois (DateRDV)",BC$7,"Années (DateRDV)",BC$3,"Présence","Absent"),4,""),"")</f>
        <v/>
      </c>
      <c r="BD18" s="166" t="str">
        <f>IFERROR(IF(GETPIVOTDATA("DateRDV",TCD!$B$1,"DT","VA","Bénéficiaire",$A18,BD$6,BD$5,"Mois (DateRDV)",BD$7,"Années (DateRDV)",BD$3),1,""),"")</f>
        <v/>
      </c>
      <c r="BE18" s="166">
        <f>IFERROR(IF(GETPIVOTDATA("DateRDV",TCD!$B$1,"DT","VA","Bénéficiaire",$A18,BE$6,BE$5,"Mois (DateRDV)",BE$7,"Années (DateRDV)",BE$3),2,""),"")</f>
        <v>2</v>
      </c>
      <c r="BF18" s="166" t="str">
        <f>IFERROR(IF(GETPIVOTDATA("DateRDV",TCD!$B$1,"DT","VA","Bénéficiaire",$A18,BF$6,BF$5,"Mois (DateRDV)",BF$7,"Années (DateRDV)",BF$3,"Présence","Excusé"),3,""),"")</f>
        <v/>
      </c>
      <c r="BG18" s="166" t="str">
        <f>IFERROR(IF(GETPIVOTDATA("DateRDV",TCD!$B$1,"DT","VA","Bénéficiaire",$A18,BG$6,BG$5,"Mois (DateRDV)",BG$7,"Années (DateRDV)",BG$3,"Présence","Absent"),4,""),"")</f>
        <v/>
      </c>
      <c r="BH18" s="166" t="str">
        <f>IFERROR(IF(GETPIVOTDATA("DateRDV",TCD!$B$1,"DT","VA","Bénéficiaire",$A18,BH$6,BH$5,"Mois (DateRDV)",BH$7,"Années (DateRDV)",BH$3),1,""),"")</f>
        <v/>
      </c>
      <c r="BI18" s="166">
        <f>IFERROR(IF(GETPIVOTDATA("DateRDV",TCD!$B$1,"DT","VA","Bénéficiaire",$A18,BI$6,BI$5,"Mois (DateRDV)",BI$7,"Années (DateRDV)",BI$3),2,""),"")</f>
        <v>2</v>
      </c>
      <c r="BJ18" s="166" t="str">
        <f>IFERROR(IF(GETPIVOTDATA("DateRDV",TCD!$B$1,"DT","VA","Bénéficiaire",$A18,BJ$6,BJ$5,"Mois (DateRDV)",BJ$7,"Années (DateRDV)",BJ$3,"Présence","Excusé"),3,""),"")</f>
        <v/>
      </c>
      <c r="BK18" s="166" t="str">
        <f>IFERROR(IF(GETPIVOTDATA("DateRDV",TCD!$B$1,"DT","VA","Bénéficiaire",$A18,BK$6,BK$5,"Mois (DateRDV)",BK$7,"Années (DateRDV)",BK$3,"Présence","Absent"),4,""),"")</f>
        <v/>
      </c>
      <c r="BL18" s="166" t="str">
        <f>IFERROR(IF(GETPIVOTDATA("DateRDV",TCD!$B$1,"DT","VA","Bénéficiaire",$A18,BL$6,BL$5,"Mois (DateRDV)",BL$7,"Années (DateRDV)",BL$3),1,""),"")</f>
        <v/>
      </c>
      <c r="BM18" s="166" t="str">
        <f>IFERROR(IF(GETPIVOTDATA("DateRDV",TCD!$B$1,"DT","VA","Bénéficiaire",$A18,BM$6,BM$5,"Mois (DateRDV)",BM$7,"Années (DateRDV)",BM$3),2,""),"")</f>
        <v/>
      </c>
      <c r="BN18" s="166" t="str">
        <f>IFERROR(IF(GETPIVOTDATA("DateRDV",TCD!$B$1,"DT","VA","Bénéficiaire",$A18,BN$6,BN$5,"Mois (DateRDV)",BN$7,"Années (DateRDV)",BN$3,"Présence","Excusé"),3,""),"")</f>
        <v/>
      </c>
      <c r="BO18" s="166" t="str">
        <f>IFERROR(IF(GETPIVOTDATA("DateRDV",TCD!$B$1,"DT","VA","Bénéficiaire",$A18,BO$6,BO$5,"Mois (DateRDV)",BO$7,"Années (DateRDV)",BO$3,"Présence","Absent"),4,""),"")</f>
        <v/>
      </c>
      <c r="BP18" s="166" t="str">
        <f>IFERROR(IF(GETPIVOTDATA("DateRDV",TCD!$B$1,"DT","VA","Bénéficiaire",$A18,BP$6,BP$5,"Mois (DateRDV)",BP$7,"Années (DateRDV)",BP$3),1,""),"")</f>
        <v/>
      </c>
      <c r="BQ18" s="166" t="str">
        <f>IFERROR(IF(GETPIVOTDATA("DateRDV",TCD!$B$1,"DT","VA","Bénéficiaire",$A18,BQ$6,BQ$5,"Mois (DateRDV)",BQ$7,"Années (DateRDV)",BQ$3),2,""),"")</f>
        <v/>
      </c>
      <c r="BR18" s="166" t="str">
        <f>IFERROR(IF(GETPIVOTDATA("DateRDV",TCD!$B$1,"DT","VA","Bénéficiaire",$A18,BR$6,BR$5,"Mois (DateRDV)",BR$7,"Années (DateRDV)",BR$3,"Présence","Excusé"),3,""),"")</f>
        <v/>
      </c>
      <c r="BS18" s="166" t="str">
        <f>IFERROR(IF(GETPIVOTDATA("DateRDV",TCD!$B$1,"DT","VA","Bénéficiaire",$A18,BS$6,BS$5,"Mois (DateRDV)",BS$7,"Années (DateRDV)",BS$3,"Présence","Absent"),4,""),"")</f>
        <v/>
      </c>
      <c r="BT18" s="166" t="str">
        <f>IFERROR(IF(GETPIVOTDATA("DateRDV",TCD!$B$1,"DT","VA","Bénéficiaire",$A18,BT$6,BT$5,"Mois (DateRDV)",BT$7,"Années (DateRDV)",BT$3),1,""),"")</f>
        <v/>
      </c>
      <c r="BU18" s="166" t="str">
        <f>IFERROR(IF(GETPIVOTDATA("DateRDV",TCD!$B$1,"DT","VA","Bénéficiaire",$A18,BU$6,BU$5,"Mois (DateRDV)",BU$7,"Années (DateRDV)",BU$3),2,""),"")</f>
        <v/>
      </c>
      <c r="BV18" s="166" t="str">
        <f>IFERROR(IF(GETPIVOTDATA("DateRDV",TCD!$B$1,"DT","VA","Bénéficiaire",$A18,BV$6,BV$5,"Mois (DateRDV)",BV$7,"Années (DateRDV)",BV$3,"Présence","Excusé"),3,""),"")</f>
        <v/>
      </c>
      <c r="BW18" s="166" t="str">
        <f>IFERROR(IF(GETPIVOTDATA("DateRDV",TCD!$B$1,"DT","VA","Bénéficiaire",$A18,BW$6,BW$5,"Mois (DateRDV)",BW$7,"Années (DateRDV)",BW$3,"Présence","Absent"),4,""),"")</f>
        <v/>
      </c>
      <c r="BX18" s="166" t="str">
        <f>IFERROR(IF(GETPIVOTDATA("DateRDV",TCD!$B$1,"DT","VA","Bénéficiaire",$A18,BX$6,BX$5,"Mois (DateRDV)",BX$7,"Années (DateRDV)",BX$3),1,""),"")</f>
        <v/>
      </c>
      <c r="BY18" s="166" t="str">
        <f>IFERROR(IF(GETPIVOTDATA("DateRDV",TCD!$B$1,"DT","VA","Bénéficiaire",$A18,BY$6,BY$5,"Mois (DateRDV)",BY$7,"Années (DateRDV)",BY$3),2,""),"")</f>
        <v/>
      </c>
      <c r="BZ18" s="166" t="str">
        <f>IFERROR(IF(GETPIVOTDATA("DateRDV",TCD!$B$1,"DT","VA","Bénéficiaire",$A18,BZ$6,BZ$5,"Mois (DateRDV)",BZ$7,"Années (DateRDV)",BZ$3,"Présence","Excusé"),3,""),"")</f>
        <v/>
      </c>
      <c r="CA18" s="166" t="str">
        <f>IFERROR(IF(GETPIVOTDATA("DateRDV",TCD!$B$1,"DT","VA","Bénéficiaire",$A18,CA$6,CA$5,"Mois (DateRDV)",CA$7,"Années (DateRDV)",CA$3,"Présence","Absent"),4,""),"")</f>
        <v/>
      </c>
      <c r="CB18" s="166" t="str">
        <f>IFERROR(IF(GETPIVOTDATA("DateRDV",TCD!$B$1,"DT","VA","Bénéficiaire",$A18,CB$6,CB$5,"Mois (DateRDV)",CB$7,"Années (DateRDV)",CB$3),1,""),"")</f>
        <v/>
      </c>
      <c r="CC18" s="166" t="str">
        <f>IFERROR(IF(GETPIVOTDATA("DateRDV",TCD!$B$1,"DT","VA","Bénéficiaire",$A18,CC$6,CC$5,"Mois (DateRDV)",CC$7,"Années (DateRDV)",CC$3),2,""),"")</f>
        <v/>
      </c>
      <c r="CD18" s="166" t="str">
        <f>IFERROR(IF(GETPIVOTDATA("DateRDV",TCD!$B$1,"DT","VA","Bénéficiaire",$A18,CD$6,CD$5,"Mois (DateRDV)",CD$7,"Années (DateRDV)",CD$3,"Présence","Excusé"),3,""),"")</f>
        <v/>
      </c>
      <c r="CE18" s="166" t="str">
        <f>IFERROR(IF(GETPIVOTDATA("DateRDV",TCD!$B$1,"DT","VA","Bénéficiaire",$A18,CE$6,CE$5,"Mois (DateRDV)",CE$7,"Années (DateRDV)",CE$3,"Présence","Absent"),4,""),"")</f>
        <v/>
      </c>
      <c r="CF18" s="166" t="str">
        <f>IFERROR(IF(GETPIVOTDATA("DateRDV",TCD!$B$1,"DT","VA","Bénéficiaire",$A18,CF$6,CF$5,"Mois (DateRDV)",CF$7,"Années (DateRDV)",CF$3),1,""),"")</f>
        <v/>
      </c>
      <c r="CG18" s="166" t="str">
        <f>IFERROR(IF(GETPIVOTDATA("DateRDV",TCD!$B$1,"DT","VA","Bénéficiaire",$A18,CG$6,CG$5,"Mois (DateRDV)",CG$7,"Années (DateRDV)",CG$3),2,""),"")</f>
        <v/>
      </c>
      <c r="CH18" s="166" t="str">
        <f>IFERROR(IF(GETPIVOTDATA("DateRDV",TCD!$B$1,"DT","VA","Bénéficiaire",$A18,CH$6,CH$5,"Mois (DateRDV)",CH$7,"Années (DateRDV)",CH$3,"Présence","Excusé"),3,""),"")</f>
        <v/>
      </c>
      <c r="CI18" s="166" t="str">
        <f>IFERROR(IF(GETPIVOTDATA("DateRDV",TCD!$B$1,"DT","VA","Bénéficiaire",$A18,CI$6,CI$5,"Mois (DateRDV)",CI$7,"Années (DateRDV)",CI$3,"Présence","Absent"),4,""),"")</f>
        <v/>
      </c>
      <c r="CJ18" s="166" t="str">
        <f>IFERROR(IF(GETPIVOTDATA("DateRDV",TCD!$B$1,"DT","VA","Bénéficiaire",$A18,CJ$6,CJ$5,"Mois (DateRDV)",CJ$7,"Années (DateRDV)",CJ$3),1,""),"")</f>
        <v/>
      </c>
      <c r="CK18" s="166" t="str">
        <f>IFERROR(IF(GETPIVOTDATA("DateRDV",TCD!$B$1,"DT","VA","Bénéficiaire",$A18,CK$6,CK$5,"Mois (DateRDV)",CK$7,"Années (DateRDV)",CK$3),2,""),"")</f>
        <v/>
      </c>
      <c r="CL18" s="166" t="str">
        <f>IFERROR(IF(GETPIVOTDATA("DateRDV",TCD!$B$1,"DT","VA","Bénéficiaire",$A18,VE$6,VE$5,"Mois (DateRDV)",VE$7,"Années (DateRDV)",VE$3,"Présence","Excusé"),3,""),"")</f>
        <v/>
      </c>
      <c r="CM18" s="166" t="str">
        <f>IFERROR(IF(GETPIVOTDATA("DateRDV",TCD!$B$1,"DT","VA","Bénéficiaire",$A18,CM$6,CM$5,"Mois (DateRDV)",CM$7,"Années (DateRDV)",CM$3,"Présence","Absent"),4,""),"")</f>
        <v/>
      </c>
      <c r="CN18" s="166" t="str">
        <f>IFERROR(IF(GETPIVOTDATA("DateRDV",TCD!$B$1,"DT","VA","Bénéficiaire",$A18,CN$6,CN$5,"Mois (DateRDV)",CN$7,"Années (DateRDV)",CN$3),1,""),"")</f>
        <v/>
      </c>
      <c r="CO18" s="166" t="str">
        <f>IFERROR(IF(GETPIVOTDATA("DateRDV",TCD!$B$1,"DT","VA","Bénéficiaire",$A18,CO$6,CO$5,"Mois (DateRDV)",CO$7,"Années (DateRDV)",CO$3),2,""),"")</f>
        <v/>
      </c>
      <c r="CP18" s="166" t="str">
        <f>IFERROR(IF(GETPIVOTDATA("DateRDV",TCD!$B$1,"DT","VA","Bénéficiaire",$A18,CP$6,CP$5,"Mois (DateRDV)",CP$7,"Années (DateRDV)",CP$3,"Présence","Excusé"),3,""),"")</f>
        <v/>
      </c>
      <c r="CQ18" s="166" t="str">
        <f>IFERROR(IF(GETPIVOTDATA("DateRDV",TCD!$B$1,"DT","VA","Bénéficiaire",$A18,CQ$6,CQ$5,"Mois (DateRDV)",CQ$7,"Années (DateRDV)",CQ$3,"Présence","Absent"),4,""),"")</f>
        <v/>
      </c>
      <c r="CR18" s="166" t="str">
        <f>IFERROR(IF(GETPIVOTDATA("DateRDV",TCD!$B$1,"DT","VA","Bénéficiaire",$A18,CR$6,CR$5,"Mois (DateRDV)",CR$7,"Années (DateRDV)",CR$3),1,""),"")</f>
        <v/>
      </c>
      <c r="CS18" s="166" t="str">
        <f>IFERROR(IF(GETPIVOTDATA("DateRDV",TCD!$B$1,"DT","VA","Bénéficiaire",$A18,CS$6,CS$5,"Mois (DateRDV)",CS$7,"Années (DateRDV)",CS$3),2,""),"")</f>
        <v/>
      </c>
      <c r="CT18" s="166" t="str">
        <f>IFERROR(IF(GETPIVOTDATA("DateRDV",TCD!$B$1,"DT","VA","Bénéficiaire",$A18,CT$6,CT$5,"Mois (DateRDV)",CT$7,"Années (DateRDV)",CT$3,"Présence","Excusé"),3,""),"")</f>
        <v/>
      </c>
      <c r="CU18" s="166" t="str">
        <f>IFERROR(IF(GETPIVOTDATA("DateRDV",TCD!$B$1,"DT","VA","Bénéficiaire",$A18,CU$6,CU$5,"Mois (DateRDV)",CU$7,"Années (DateRDV)",CU$3,"Présence","Absent"),4,""),"")</f>
        <v/>
      </c>
      <c r="CV18" s="166" t="str">
        <f>IFERROR(IF(GETPIVOTDATA("DateRDV",TCD!$B$1,"DT","VA","Bénéficiaire",$A18,CV$6,CV$5,"Mois (DateRDV)",CV$7,"Années (DateRDV)",CV$3),1,""),"")</f>
        <v/>
      </c>
      <c r="CW18" s="166" t="str">
        <f>IFERROR(IF(GETPIVOTDATA("DateRDV",TCD!$B$1,"DT","VA","Bénéficiaire",$A18,CW$6,CW$5,"Mois (DateRDV)",CW$7,"Années (DateRDV)",CW$3),2,""),"")</f>
        <v/>
      </c>
      <c r="CX18" s="166" t="str">
        <f>IFERROR(IF(GETPIVOTDATA("DateRDV",TCD!$B$1,"DT","VA","Bénéficiaire",$A18,CX$6,CX$5,"Mois (DateRDV)",CX$7,"Années (DateRDV)",CX$3,"Présence","Excusé"),3,""),"")</f>
        <v/>
      </c>
      <c r="CY18" s="166" t="str">
        <f>IFERROR(IF(GETPIVOTDATA("DateRDV",TCD!$B$1,"DT","VA","Bénéficiaire",$A18,CY$6,CY$5,"Mois (DateRDV)",CY$7,"Années (DateRDV)",CY$3,"Présence","Absent"),4,""),"")</f>
        <v/>
      </c>
      <c r="CZ18" s="166" t="str">
        <f>IFERROR(IF(GETPIVOTDATA("DateRDV",TCD!$B$1,"DT","VA","Bénéficiaire",$A18,CZ$6,CZ$5,"Mois (DateRDV)",CZ$7,"Années (DateRDV)",CZ$3),1,""),"")</f>
        <v/>
      </c>
      <c r="DA18" s="166" t="str">
        <f>IFERROR(IF(GETPIVOTDATA("DateRDV",TCD!$B$1,"DT","VA","Bénéficiaire",$A18,DA$6,DA$5,"Mois (DateRDV)",DA$7,"Années (DateRDV)",DA$3),2,""),"")</f>
        <v/>
      </c>
      <c r="DB18" s="166" t="str">
        <f>IFERROR(IF(GETPIVOTDATA("DateRDV",TCD!$B$1,"DT","VA","Bénéficiaire",$A18,DB$6,DB$5,"Mois (DateRDV)",DB$7,"Années (DateRDV)",DB$3,"Présence","Excusé"),3,""),"")</f>
        <v/>
      </c>
      <c r="DC18" s="166" t="str">
        <f>IFERROR(IF(GETPIVOTDATA("DateRDV",TCD!$B$1,"DT","VA","Bénéficiaire",$A18,DC$6,DC$5,"Mois (DateRDV)",DC$7,"Années (DateRDV)",DC$3,"Présence","Absent"),4,""),"")</f>
        <v/>
      </c>
      <c r="DD18" s="166" t="str">
        <f>IFERROR(IF(GETPIVOTDATA("DateRDV",TCD!$B$1,"DT","VA","Bénéficiaire",$A18,DD$6,DD$5,"Mois (DateRDV)",DD$7,"Années (DateRDV)",DD$3),1,""),"")</f>
        <v/>
      </c>
      <c r="DE18" s="166" t="str">
        <f>IFERROR(IF(GETPIVOTDATA("DateRDV",TCD!$B$1,"DT","VA","Bénéficiaire",$A18,DE$6,DE$5,"Mois (DateRDV)",DE$7,"Années (DateRDV)",DE$3),2,""),"")</f>
        <v/>
      </c>
      <c r="DF18" s="166" t="str">
        <f>IFERROR(IF(GETPIVOTDATA("DateRDV",TCD!$B$1,"DT","VA","Bénéficiaire",$A18,DF$6,DF$5,"Mois (DateRDV)",DF$7,"Années (DateRDV)",DF$3,"Présence","Excusé"),3,""),"")</f>
        <v/>
      </c>
      <c r="DG18" s="166" t="str">
        <f>IFERROR(IF(GETPIVOTDATA("DateRDV",TCD!$B$1,"DT","VA","Bénéficiaire",$A18,DG$6,DG$5,"Mois (DateRDV)",DG$7,"Années (DateRDV)",DG$3,"Présence","Absent"),4,""),"")</f>
        <v/>
      </c>
      <c r="DH18" s="166" t="str">
        <f>IFERROR(IF(GETPIVOTDATA("DateRDV",TCD!$B$1,"DT","VA","Bénéficiaire",$A18,DH$6,DH$5,"Mois (DateRDV)",DH$7,"Années (DateRDV)",DH$3),1,""),"")</f>
        <v/>
      </c>
      <c r="DI18" s="166" t="str">
        <f>IFERROR(IF(GETPIVOTDATA("DateRDV",TCD!$B$1,"DT","VA","Bénéficiaire",$A18,DI$6,DI$5,"Mois (DateRDV)",DI$7,"Années (DateRDV)",DI$3),2,""),"")</f>
        <v/>
      </c>
      <c r="DJ18" s="166" t="str">
        <f>IFERROR(IF(GETPIVOTDATA("DateRDV",TCD!$B$1,"DT","VA","Bénéficiaire",$A18,DJ$6,DJ$5,"Mois (DateRDV)",DJ$7,"Années (DateRDV)",DJ$3,"Présence","Excusé"),3,""),"")</f>
        <v/>
      </c>
      <c r="DK18" s="166" t="str">
        <f>IFERROR(IF(GETPIVOTDATA("DateRDV",TCD!$B$1,"DT","VA","Bénéficiaire",$A18,DK$6,DK$5,"Mois (DateRDV)",DK$7,"Années (DateRDV)",DK$3,"Présence","Absent"),4,""),"")</f>
        <v/>
      </c>
      <c r="DL18" s="166" t="str">
        <f>IFERROR(IF(GETPIVOTDATA("DateRDV",TCD!$B$1,"DT","VA","Bénéficiaire",$A18,DL$6,DL$5,"Mois (DateRDV)",DL$7,"Années (DateRDV)",DL$3),1,""),"")</f>
        <v/>
      </c>
      <c r="DM18" s="166" t="str">
        <f>IFERROR(IF(GETPIVOTDATA("DateRDV",TCD!$B$1,"DT","VA","Bénéficiaire",$A18,DM$6,DM$5,"Mois (DateRDV)",DM$7,"Années (DateRDV)",DM$3),2,""),"")</f>
        <v/>
      </c>
      <c r="DN18" s="166" t="str">
        <f>IFERROR(IF(GETPIVOTDATA("DateRDV",TCD!$B$1,"DT","VA","Bénéficiaire",$A18,DN$6,DN$5,"Mois (DateRDV)",DN$7,"Années (DateRDV)",DN$3,"Présence","Excusé"),3,""),"")</f>
        <v/>
      </c>
      <c r="DO18" s="166" t="str">
        <f>IFERROR(IF(GETPIVOTDATA("DateRDV",TCD!$B$1,"DT","VA","Bénéficiaire",$A18,DO$6,DO$5,"Mois (DateRDV)",DO$7,"Années (DateRDV)",DO$3,"Présence","Absent"),4,""),"")</f>
        <v/>
      </c>
    </row>
    <row r="19" spans="1:119" ht="15" customHeight="1" x14ac:dyDescent="0.2">
      <c r="A19" t="str">
        <v>MOROSATO Dominique</v>
      </c>
      <c r="B19" s="169" t="str">
        <f>IFERROR(IF(INDEX(Data!P:P,MATCH(A19,Data!B:B,0))&lt;&gt;"",INDEX(Data!P:P,MATCH(A19,Data!B:B,0)),""),"")</f>
        <v>MOROSATO</v>
      </c>
      <c r="C19" s="169" t="str">
        <f>IFERROR(IF(INDEX(Data!O:O,MATCH(A19,Data!B:B,0))&lt;&gt;"",INDEX(Data!O:O,MATCH(A19,Data!B:B,0)),""),"")</f>
        <v>Dominique</v>
      </c>
      <c r="D19" s="169" t="str">
        <f>IFERROR(IF(INDEX(Data!J:J,MATCH(A19,Data!B:B,0))&lt;&gt;"",INDEX(Data!J:J,MATCH(A19,Data!B:B,0)),""),"")</f>
        <v>CD</v>
      </c>
      <c r="E19" s="169" t="str">
        <f>IFERROR(IF(INDEX(Data!M:M,MATCH(A19,Data!B:B,0))&lt;&gt;"",INDEX(Data!M:M,MATCH(A19,Data!B:B,0)),""),"")</f>
        <v>PASSY</v>
      </c>
      <c r="F19" s="169">
        <f>IFERROR(IF(INDEX(Data!N:N,MATCH(A19,Data!B:B,0))&lt;&gt;"",INDEX(Data!N:N,MATCH(A19,Data!B:B,0)),""),"")</f>
        <v>74190</v>
      </c>
      <c r="G19" s="170">
        <f>IFERROR(IF(INDEX(Data!K:K,MATCH(A19,Data!B:B,0))&lt;&gt;"",INDEX(Data!K:K,MATCH(A19,Data!B:B,0)),""),"")</f>
        <v>45812</v>
      </c>
      <c r="H19" s="170">
        <f>IFERROR(IF(INDEX(Data!L:L,MATCH(A19,Data!B:B,0))&lt;&gt;"",INDEX(Data!L:L,MATCH(A19,Data!B:B,0)),""),"")</f>
        <v>45827</v>
      </c>
      <c r="I19" s="170">
        <f>IFERROR(IF(INDEX(Data!C:C,MATCH(A19,Data!B:B,0))&lt;&gt;"",INDEX(Data!C:C,MATCH(A19,Data!B:B,0)),""),"")</f>
        <v>45863</v>
      </c>
      <c r="J19" s="170" t="str">
        <f>IFERROR(IF(INDEX(Data!D:D,MATCH(A19,Data!B:B,0))&lt;&gt;"",INDEX(Data!D:D,MATCH(A19,Data!B:B,0)),""),"")</f>
        <v/>
      </c>
      <c r="K19" s="171" t="str">
        <f>IFERROR(IF(INDEX(Data!H:H,MATCH(A19,Data!B:B,0))&lt;&gt;"",INDEX(Data!H:H,MATCH(A19,Data!B:B,0)),""),"")</f>
        <v>Remobilisation</v>
      </c>
      <c r="L19" s="166" t="str">
        <f>IFERROR(IF(GETPIVOTDATA("DateRDV",TCD!$B$1,"DT","VA","Bénéficiaire",$A19,L$6,L$5,"Mois (DateRDV)",L$7,"Années (DateRDV)",L$3),1,""),"")</f>
        <v/>
      </c>
      <c r="M19" s="166" t="str">
        <f>IFERROR(IF(GETPIVOTDATA("DateRDV",TCD!$B$1,"DT","VA","Bénéficiaire",$A19,M$6,M$5,"Mois (DateRDV)",M$7,"Années (DateRDV)",M$3),2,""),"")</f>
        <v/>
      </c>
      <c r="N19" s="166" t="str">
        <f>IFERROR(IF(GETPIVOTDATA("DateRDV",TCD!$B$1,"DT","VA","Bénéficiaire",$A19,N$6,N$5,"Mois (DateRDV)",N$7,"Années (DateRDV)",N$3,"Présence","Excusé"),3,""),"")</f>
        <v/>
      </c>
      <c r="O19" s="166" t="str">
        <f>IFERROR(IF(GETPIVOTDATA("DateRDV",TCD!$B$1,"DT","VA","Bénéficiaire",$A19,O$6,O$5,"Mois (DateRDV)",O$7,"Années (DateRDV)",O$3,"Présence","Absent"),4,""),"")</f>
        <v/>
      </c>
      <c r="P19" s="166" t="str">
        <f>IFERROR(IF(GETPIVOTDATA("DateRDV",TCD!$B$1,"DT","VA","Bénéficiaire",$A19,P$6,P$5,"Mois (DateRDV)",P$7,"Années (DateRDV)",P$3),1,""),"")</f>
        <v/>
      </c>
      <c r="Q19" s="166" t="str">
        <f>IFERROR(IF(GETPIVOTDATA("DateRDV",TCD!$B$1,"DT","VA","Bénéficiaire",$A19,Q$6,Q$5,"Mois (DateRDV)",Q$7,"Années (DateRDV)",Q$3),2,""),"")</f>
        <v/>
      </c>
      <c r="R19" s="166" t="str">
        <f>IFERROR(IF(GETPIVOTDATA("DateRDV",TCD!$B$1,"DT","VA","Bénéficiaire",$A19,R$6,R$5,"Mois (DateRDV)",R$7,"Années (DateRDV)",R$3,"Présence","Excusé"),3,""),"")</f>
        <v/>
      </c>
      <c r="S19" s="166" t="str">
        <f>IFERROR(IF(GETPIVOTDATA("DateRDV",TCD!$B$1,"DT","VA","Bénéficiaire",$A19,S$6,S$5,"Mois (DateRDV)",S$7,"Années (DateRDV)",S$3,"Présence","Absent"),4,""),"")</f>
        <v/>
      </c>
      <c r="T19" s="166" t="str">
        <f>IFERROR(IF(GETPIVOTDATA("DateRDV",TCD!$B$1,"DT","VA","Bénéficiaire",$A19,T$6,T$5,"Mois (DateRDV)",T$7,"Années (DateRDV)",T$3),1,""),"")</f>
        <v/>
      </c>
      <c r="U19" s="166" t="str">
        <f>IFERROR(IF(GETPIVOTDATA("DateRDV",TCD!$B$1,"DT","VA","Bénéficiaire",$A19,U$6,U$5,"Mois (DateRDV)",U$7,"Années (DateRDV)",U$3),2,""),"")</f>
        <v/>
      </c>
      <c r="V19" s="166" t="str">
        <f>IFERROR(IF(GETPIVOTDATA("DateRDV",TCD!$B$1,"DT","VA","Bénéficiaire",$A19,V$6,V$5,"Mois (DateRDV)",V$7,"Années (DateRDV)",V$3,"Présence","Excusé"),3,""),"")</f>
        <v/>
      </c>
      <c r="W19" s="166" t="str">
        <f>IFERROR(IF(GETPIVOTDATA("DateRDV",TCD!$B$1,"DT","VA","Bénéficiaire",$A19,W$6,W$5,"Mois (DateRDV)",W$7,"Années (DateRDV)",W$3,"Présence","Absent"),4,""),"")</f>
        <v/>
      </c>
      <c r="X19" s="166" t="str">
        <f>IFERROR(IF(GETPIVOTDATA("DateRDV",TCD!$B$1,"DT","VA","Bénéficiaire",$A19,X$6,X$5,"Mois (DateRDV)",X$7,"Années (DateRDV)",X$3),1,""),"")</f>
        <v/>
      </c>
      <c r="Y19" s="166" t="str">
        <f>IFERROR(IF(GETPIVOTDATA("DateRDV",TCD!$B$1,"DT","VA","Bénéficiaire",$A19,Y$6,Y$5,"Mois (DateRDV)",Y$7,"Années (DateRDV)",Y$3),2,""),"")</f>
        <v/>
      </c>
      <c r="Z19" s="166" t="str">
        <f>IFERROR(IF(GETPIVOTDATA("DateRDV",TCD!$B$1,"DT","VA","Bénéficiaire",$A19,Z$6,Z$5,"Mois (DateRDV)",Z$7,"Années (DateRDV)",Z$3,"Présence","Excusé"),3,""),"")</f>
        <v/>
      </c>
      <c r="AA19" s="166" t="str">
        <f>IFERROR(IF(GETPIVOTDATA("DateRDV",TCD!$B$1,"DT","VA","Bénéficiaire",$A19,AA$6,AA$5,"Mois (DateRDV)",AA$7,"Années (DateRDV)",AA$3,"Présence","Absent"),4,""),"")</f>
        <v/>
      </c>
      <c r="AB19" s="166" t="str">
        <f>IFERROR(IF(GETPIVOTDATA("DateRDV",TCD!$B$1,"DT","VA","Bénéficiaire",$A19,AB$6,AB$5,"Mois (DateRDV)",AB$7,"Années (DateRDV)",AB$3),1,""),"")</f>
        <v/>
      </c>
      <c r="AC19" s="166" t="str">
        <f>IFERROR(IF(GETPIVOTDATA("DateRDV",TCD!$B$1,"DT","VA","Bénéficiaire",$A19,AC$6,AC$5,"Mois (DateRDV)",AC$7,"Années (DateRDV)",AC$3),2,""),"")</f>
        <v/>
      </c>
      <c r="AD19" s="166" t="str">
        <f>IFERROR(IF(GETPIVOTDATA("DateRDV",TCD!$B$1,"DT","VA","Bénéficiaire",$A19,AD$6,AD$5,"Mois (DateRDV)",AD$7,"Années (DateRDV)",AD$3,"Présence","Excusé"),3,""),"")</f>
        <v/>
      </c>
      <c r="AE19" s="166" t="str">
        <f>IFERROR(IF(GETPIVOTDATA("DateRDV",TCD!$B$1,"DT","VA","Bénéficiaire",$A19,AE$6,AE$5,"Mois (DateRDV)",AE$7,"Années (DateRDV)",AE$3,"Présence","Absent"),4,""),"")</f>
        <v/>
      </c>
      <c r="AF19" s="166" t="str">
        <f>IFERROR(IF(GETPIVOTDATA("DateRDV",TCD!$B$1,"DT","VA","Bénéficiaire",$A19,AF$6,AF$5,"Mois (DateRDV)",AF$7,"Années (DateRDV)",AF$3),1,""),"")</f>
        <v/>
      </c>
      <c r="AG19" s="166" t="str">
        <f>IFERROR(IF(GETPIVOTDATA("DateRDV",TCD!$B$1,"DT","VA","Bénéficiaire",$A19,AG$6,AG$5,"Mois (DateRDV)",AG$7,"Années (DateRDV)",AG$3),2,""),"")</f>
        <v/>
      </c>
      <c r="AH19" s="166" t="str">
        <f>IFERROR(IF(GETPIVOTDATA("DateRDV",TCD!$B$1,"DT","VA","Bénéficiaire",$A19,AH$6,AH$5,"Mois (DateRDV)",AH$7,"Années (DateRDV)",AH$3,"Présence","Excusé"),3,""),"")</f>
        <v/>
      </c>
      <c r="AI19" s="166" t="str">
        <f>IFERROR(IF(GETPIVOTDATA("DateRDV",TCD!$B$1,"DT","VA","Bénéficiaire",$A19,AI$6,AI$5,"Mois (DateRDV)",AI$7,"Années (DateRDV)",AI$3,"Présence","Absent"),4,""),"")</f>
        <v/>
      </c>
      <c r="AJ19" s="166" t="str">
        <f>IFERROR(IF(GETPIVOTDATA("DateRDV",TCD!$B$1,"DT","VA","Bénéficiaire",$A19,AJ$6,AJ$5,"Mois (DateRDV)",AJ$7,"Années (DateRDV)",AJ$3),1,""),"")</f>
        <v/>
      </c>
      <c r="AK19" s="166" t="str">
        <f>IFERROR(IF(GETPIVOTDATA("DateRDV",TCD!$B$1,"DT","VA","Bénéficiaire",$A19,AK$6,AK$5,"Mois (DateRDV)",AK$7,"Années (DateRDV)",AK$3),2,""),"")</f>
        <v/>
      </c>
      <c r="AL19" s="166" t="str">
        <f>IFERROR(IF(GETPIVOTDATA("DateRDV",TCD!$B$1,"DT","VA","Bénéficiaire",$A19,AL$6,AL$5,"Mois (DateRDV)",AL$7,"Années (DateRDV)",AL$3,"Présence","Excusé"),3,""),"")</f>
        <v/>
      </c>
      <c r="AM19" s="166" t="str">
        <f>IFERROR(IF(GETPIVOTDATA("DateRDV",TCD!$B$1,"DT","VA","Bénéficiaire",$A19,AM$6,AM$5,"Mois (DateRDV)",AM$7,"Années (DateRDV)",AM$3,"Présence","Absent"),4,""),"")</f>
        <v/>
      </c>
      <c r="AN19" s="166" t="str">
        <f>IFERROR(IF(GETPIVOTDATA("DateRDV",TCD!$B$1,"DT","VA","Bénéficiaire",$A19,AN$6,AN$5,"Mois (DateRDV)",AN$7,"Années (DateRDV)",AN$3),1,""),"")</f>
        <v/>
      </c>
      <c r="AO19" s="166" t="str">
        <f>IFERROR(IF(GETPIVOTDATA("DateRDV",TCD!$B$1,"DT","VA","Bénéficiaire",$A19,AO$6,AO$5,"Mois (DateRDV)",AO$7,"Années (DateRDV)",AO$3),2,""),"")</f>
        <v/>
      </c>
      <c r="AP19" s="166" t="str">
        <f>IFERROR(IF(GETPIVOTDATA("DateRDV",TCD!$B$1,"DT","VA","Bénéficiaire",$A19,AP$6,AP$5,"Mois (DateRDV)",AP$7,"Années (DateRDV)",AP$3,"Présence","Excusé"),3,""),"")</f>
        <v/>
      </c>
      <c r="AQ19" s="166" t="str">
        <f>IFERROR(IF(GETPIVOTDATA("DateRDV",TCD!$B$1,"DT","VA","Bénéficiaire",$A19,AQ$6,AQ$5,"Mois (DateRDV)",AQ$7,"Années (DateRDV)",AQ$3,"Présence","Absent"),4,""),"")</f>
        <v/>
      </c>
      <c r="AR19" s="166" t="str">
        <f>IFERROR(IF(GETPIVOTDATA("DateRDV",TCD!$B$1,"DT","VA","Bénéficiaire",$A19,AR$6,AR$5,"Mois (DateRDV)",AR$7,"Années (DateRDV)",AR$3),1,""),"")</f>
        <v/>
      </c>
      <c r="AS19" s="166" t="str">
        <f>IFERROR(IF(GETPIVOTDATA("DateRDV",TCD!$B$1,"DT","VA","Bénéficiaire",$A19,AS$6,AS$5,"Mois (DateRDV)",AS$7,"Années (DateRDV)",AS$3),2,""),"")</f>
        <v/>
      </c>
      <c r="AT19" s="166" t="str">
        <f>IFERROR(IF(GETPIVOTDATA("DateRDV",TCD!$B$1,"DT","VA","Bénéficiaire",$A19,AT$6,AT$5,"Mois (DateRDV)",AT$7,"Années (DateRDV)",AT$3,"Présence","Excusé"),3,""),"")</f>
        <v/>
      </c>
      <c r="AU19" s="166" t="str">
        <f>IFERROR(IF(GETPIVOTDATA("DateRDV",TCD!$B$1,"DT","VA","Bénéficiaire",$A19,AU$6,AU$5,"Mois (DateRDV)",AU$7,"Années (DateRDV)",AU$3,"Présence","Absent"),4,""),"")</f>
        <v/>
      </c>
      <c r="AV19" s="166" t="str">
        <f>IFERROR(IF(GETPIVOTDATA("DateRDV",TCD!$B$1,"DT","VA","Bénéficiaire",$A19,AV$6,AV$5,"Mois (DateRDV)",AV$7,"Années (DateRDV)",AV$3),1,""),"")</f>
        <v/>
      </c>
      <c r="AW19" s="166" t="str">
        <f>IFERROR(IF(GETPIVOTDATA("DateRDV",TCD!$B$1,"DT","VA","Bénéficiaire",$A19,AW$6,AW$5,"Mois (DateRDV)",AW$7,"Années (DateRDV)",AW$3),2,""),"")</f>
        <v/>
      </c>
      <c r="AX19" s="166" t="str">
        <f>IFERROR(IF(GETPIVOTDATA("DateRDV",TCD!$B$1,"DT","VA","Bénéficiaire",$A19,AX$6,AX$5,"Mois (DateRDV)",AX$7,"Années (DateRDV)",AX$3,"Présence","Excusé"),3,""),"")</f>
        <v/>
      </c>
      <c r="AY19" s="166" t="str">
        <f>IFERROR(IF(GETPIVOTDATA("DateRDV",TCD!$B$1,"DT","VA","Bénéficiaire",$A19,AY$6,AY$5,"Mois (DateRDV)",AY$7,"Années (DateRDV)",AY$3,"Présence","Absent"),4,""),"")</f>
        <v/>
      </c>
      <c r="AZ19" s="166" t="str">
        <f>IFERROR(IF(GETPIVOTDATA("DateRDV",TCD!$B$1,"DT","VA","Bénéficiaire",$A19,AZ$6,AZ$5,"Mois (DateRDV)",AZ$7,"Années (DateRDV)",AZ$3),1,""),"")</f>
        <v/>
      </c>
      <c r="BA19" s="166" t="str">
        <f>IFERROR(IF(GETPIVOTDATA("DateRDV",TCD!$B$1,"DT","VA","Bénéficiaire",$A19,BA$6,BA$5,"Mois (DateRDV)",BA$7,"Années (DateRDV)",BA$3),2,""),"")</f>
        <v/>
      </c>
      <c r="BB19" s="166" t="str">
        <f>IFERROR(IF(GETPIVOTDATA("DateRDV",TCD!$B$1,"DT","VA","Bénéficiaire",$A19,BB$6,BB$5,"Mois (DateRDV)",BB$7,"Années (DateRDV)",BB$3,"Présence","Excusé"),3,""),"")</f>
        <v/>
      </c>
      <c r="BC19" s="166" t="str">
        <f>IFERROR(IF(GETPIVOTDATA("DateRDV",TCD!$B$1,"DT","VA","Bénéficiaire",$A19,BC$6,BC$5,"Mois (DateRDV)",BC$7,"Années (DateRDV)",BC$3,"Présence","Absent"),4,""),"")</f>
        <v/>
      </c>
      <c r="BD19" s="166" t="str">
        <f>IFERROR(IF(GETPIVOTDATA("DateRDV",TCD!$B$1,"DT","VA","Bénéficiaire",$A19,BD$6,BD$5,"Mois (DateRDV)",BD$7,"Années (DateRDV)",BD$3),1,""),"")</f>
        <v/>
      </c>
      <c r="BE19" s="166">
        <f>IFERROR(IF(GETPIVOTDATA("DateRDV",TCD!$B$1,"DT","VA","Bénéficiaire",$A19,BE$6,BE$5,"Mois (DateRDV)",BE$7,"Années (DateRDV)",BE$3),2,""),"")</f>
        <v>2</v>
      </c>
      <c r="BF19" s="166" t="str">
        <f>IFERROR(IF(GETPIVOTDATA("DateRDV",TCD!$B$1,"DT","VA","Bénéficiaire",$A19,BF$6,BF$5,"Mois (DateRDV)",BF$7,"Années (DateRDV)",BF$3,"Présence","Excusé"),3,""),"")</f>
        <v/>
      </c>
      <c r="BG19" s="166" t="str">
        <f>IFERROR(IF(GETPIVOTDATA("DateRDV",TCD!$B$1,"DT","VA","Bénéficiaire",$A19,BG$6,BG$5,"Mois (DateRDV)",BG$7,"Années (DateRDV)",BG$3,"Présence","Absent"),4,""),"")</f>
        <v/>
      </c>
      <c r="BH19" s="166" t="str">
        <f>IFERROR(IF(GETPIVOTDATA("DateRDV",TCD!$B$1,"DT","VA","Bénéficiaire",$A19,BH$6,BH$5,"Mois (DateRDV)",BH$7,"Années (DateRDV)",BH$3),1,""),"")</f>
        <v/>
      </c>
      <c r="BI19" s="166">
        <f>IFERROR(IF(GETPIVOTDATA("DateRDV",TCD!$B$1,"DT","VA","Bénéficiaire",$A19,BI$6,BI$5,"Mois (DateRDV)",BI$7,"Années (DateRDV)",BI$3),2,""),"")</f>
        <v>2</v>
      </c>
      <c r="BJ19" s="166" t="str">
        <f>IFERROR(IF(GETPIVOTDATA("DateRDV",TCD!$B$1,"DT","VA","Bénéficiaire",$A19,BJ$6,BJ$5,"Mois (DateRDV)",BJ$7,"Années (DateRDV)",BJ$3,"Présence","Excusé"),3,""),"")</f>
        <v/>
      </c>
      <c r="BK19" s="166" t="str">
        <f>IFERROR(IF(GETPIVOTDATA("DateRDV",TCD!$B$1,"DT","VA","Bénéficiaire",$A19,BK$6,BK$5,"Mois (DateRDV)",BK$7,"Années (DateRDV)",BK$3,"Présence","Absent"),4,""),"")</f>
        <v/>
      </c>
      <c r="BL19" s="166" t="str">
        <f>IFERROR(IF(GETPIVOTDATA("DateRDV",TCD!$B$1,"DT","VA","Bénéficiaire",$A19,BL$6,BL$5,"Mois (DateRDV)",BL$7,"Années (DateRDV)",BL$3),1,""),"")</f>
        <v/>
      </c>
      <c r="BM19" s="166" t="str">
        <f>IFERROR(IF(GETPIVOTDATA("DateRDV",TCD!$B$1,"DT","VA","Bénéficiaire",$A19,BM$6,BM$5,"Mois (DateRDV)",BM$7,"Années (DateRDV)",BM$3),2,""),"")</f>
        <v/>
      </c>
      <c r="BN19" s="166" t="str">
        <f>IFERROR(IF(GETPIVOTDATA("DateRDV",TCD!$B$1,"DT","VA","Bénéficiaire",$A19,BN$6,BN$5,"Mois (DateRDV)",BN$7,"Années (DateRDV)",BN$3,"Présence","Excusé"),3,""),"")</f>
        <v/>
      </c>
      <c r="BO19" s="166" t="str">
        <f>IFERROR(IF(GETPIVOTDATA("DateRDV",TCD!$B$1,"DT","VA","Bénéficiaire",$A19,BO$6,BO$5,"Mois (DateRDV)",BO$7,"Années (DateRDV)",BO$3,"Présence","Absent"),4,""),"")</f>
        <v/>
      </c>
      <c r="BP19" s="166" t="str">
        <f>IFERROR(IF(GETPIVOTDATA("DateRDV",TCD!$B$1,"DT","VA","Bénéficiaire",$A19,BP$6,BP$5,"Mois (DateRDV)",BP$7,"Années (DateRDV)",BP$3),1,""),"")</f>
        <v/>
      </c>
      <c r="BQ19" s="166" t="str">
        <f>IFERROR(IF(GETPIVOTDATA("DateRDV",TCD!$B$1,"DT","VA","Bénéficiaire",$A19,BQ$6,BQ$5,"Mois (DateRDV)",BQ$7,"Années (DateRDV)",BQ$3),2,""),"")</f>
        <v/>
      </c>
      <c r="BR19" s="166" t="str">
        <f>IFERROR(IF(GETPIVOTDATA("DateRDV",TCD!$B$1,"DT","VA","Bénéficiaire",$A19,BR$6,BR$5,"Mois (DateRDV)",BR$7,"Années (DateRDV)",BR$3,"Présence","Excusé"),3,""),"")</f>
        <v/>
      </c>
      <c r="BS19" s="166" t="str">
        <f>IFERROR(IF(GETPIVOTDATA("DateRDV",TCD!$B$1,"DT","VA","Bénéficiaire",$A19,BS$6,BS$5,"Mois (DateRDV)",BS$7,"Années (DateRDV)",BS$3,"Présence","Absent"),4,""),"")</f>
        <v/>
      </c>
      <c r="BT19" s="166" t="str">
        <f>IFERROR(IF(GETPIVOTDATA("DateRDV",TCD!$B$1,"DT","VA","Bénéficiaire",$A19,BT$6,BT$5,"Mois (DateRDV)",BT$7,"Années (DateRDV)",BT$3),1,""),"")</f>
        <v/>
      </c>
      <c r="BU19" s="166" t="str">
        <f>IFERROR(IF(GETPIVOTDATA("DateRDV",TCD!$B$1,"DT","VA","Bénéficiaire",$A19,BU$6,BU$5,"Mois (DateRDV)",BU$7,"Années (DateRDV)",BU$3),2,""),"")</f>
        <v/>
      </c>
      <c r="BV19" s="166" t="str">
        <f>IFERROR(IF(GETPIVOTDATA("DateRDV",TCD!$B$1,"DT","VA","Bénéficiaire",$A19,BV$6,BV$5,"Mois (DateRDV)",BV$7,"Années (DateRDV)",BV$3,"Présence","Excusé"),3,""),"")</f>
        <v/>
      </c>
      <c r="BW19" s="166" t="str">
        <f>IFERROR(IF(GETPIVOTDATA("DateRDV",TCD!$B$1,"DT","VA","Bénéficiaire",$A19,BW$6,BW$5,"Mois (DateRDV)",BW$7,"Années (DateRDV)",BW$3,"Présence","Absent"),4,""),"")</f>
        <v/>
      </c>
      <c r="BX19" s="166" t="str">
        <f>IFERROR(IF(GETPIVOTDATA("DateRDV",TCD!$B$1,"DT","VA","Bénéficiaire",$A19,BX$6,BX$5,"Mois (DateRDV)",BX$7,"Années (DateRDV)",BX$3),1,""),"")</f>
        <v/>
      </c>
      <c r="BY19" s="166" t="str">
        <f>IFERROR(IF(GETPIVOTDATA("DateRDV",TCD!$B$1,"DT","VA","Bénéficiaire",$A19,BY$6,BY$5,"Mois (DateRDV)",BY$7,"Années (DateRDV)",BY$3),2,""),"")</f>
        <v/>
      </c>
      <c r="BZ19" s="166" t="str">
        <f>IFERROR(IF(GETPIVOTDATA("DateRDV",TCD!$B$1,"DT","VA","Bénéficiaire",$A19,BZ$6,BZ$5,"Mois (DateRDV)",BZ$7,"Années (DateRDV)",BZ$3,"Présence","Excusé"),3,""),"")</f>
        <v/>
      </c>
      <c r="CA19" s="166" t="str">
        <f>IFERROR(IF(GETPIVOTDATA("DateRDV",TCD!$B$1,"DT","VA","Bénéficiaire",$A19,CA$6,CA$5,"Mois (DateRDV)",CA$7,"Années (DateRDV)",CA$3,"Présence","Absent"),4,""),"")</f>
        <v/>
      </c>
      <c r="CB19" s="166" t="str">
        <f>IFERROR(IF(GETPIVOTDATA("DateRDV",TCD!$B$1,"DT","VA","Bénéficiaire",$A19,CB$6,CB$5,"Mois (DateRDV)",CB$7,"Années (DateRDV)",CB$3),1,""),"")</f>
        <v/>
      </c>
      <c r="CC19" s="166" t="str">
        <f>IFERROR(IF(GETPIVOTDATA("DateRDV",TCD!$B$1,"DT","VA","Bénéficiaire",$A19,CC$6,CC$5,"Mois (DateRDV)",CC$7,"Années (DateRDV)",CC$3),2,""),"")</f>
        <v/>
      </c>
      <c r="CD19" s="166" t="str">
        <f>IFERROR(IF(GETPIVOTDATA("DateRDV",TCD!$B$1,"DT","VA","Bénéficiaire",$A19,CD$6,CD$5,"Mois (DateRDV)",CD$7,"Années (DateRDV)",CD$3,"Présence","Excusé"),3,""),"")</f>
        <v/>
      </c>
      <c r="CE19" s="166" t="str">
        <f>IFERROR(IF(GETPIVOTDATA("DateRDV",TCD!$B$1,"DT","VA","Bénéficiaire",$A19,CE$6,CE$5,"Mois (DateRDV)",CE$7,"Années (DateRDV)",CE$3,"Présence","Absent"),4,""),"")</f>
        <v/>
      </c>
      <c r="CF19" s="166" t="str">
        <f>IFERROR(IF(GETPIVOTDATA("DateRDV",TCD!$B$1,"DT","VA","Bénéficiaire",$A19,CF$6,CF$5,"Mois (DateRDV)",CF$7,"Années (DateRDV)",CF$3),1,""),"")</f>
        <v/>
      </c>
      <c r="CG19" s="166" t="str">
        <f>IFERROR(IF(GETPIVOTDATA("DateRDV",TCD!$B$1,"DT","VA","Bénéficiaire",$A19,CG$6,CG$5,"Mois (DateRDV)",CG$7,"Années (DateRDV)",CG$3),2,""),"")</f>
        <v/>
      </c>
      <c r="CH19" s="166" t="str">
        <f>IFERROR(IF(GETPIVOTDATA("DateRDV",TCD!$B$1,"DT","VA","Bénéficiaire",$A19,CH$6,CH$5,"Mois (DateRDV)",CH$7,"Années (DateRDV)",CH$3,"Présence","Excusé"),3,""),"")</f>
        <v/>
      </c>
      <c r="CI19" s="166" t="str">
        <f>IFERROR(IF(GETPIVOTDATA("DateRDV",TCD!$B$1,"DT","VA","Bénéficiaire",$A19,CI$6,CI$5,"Mois (DateRDV)",CI$7,"Années (DateRDV)",CI$3,"Présence","Absent"),4,""),"")</f>
        <v/>
      </c>
      <c r="CJ19" s="166" t="str">
        <f>IFERROR(IF(GETPIVOTDATA("DateRDV",TCD!$B$1,"DT","VA","Bénéficiaire",$A19,CJ$6,CJ$5,"Mois (DateRDV)",CJ$7,"Années (DateRDV)",CJ$3),1,""),"")</f>
        <v/>
      </c>
      <c r="CK19" s="166" t="str">
        <f>IFERROR(IF(GETPIVOTDATA("DateRDV",TCD!$B$1,"DT","VA","Bénéficiaire",$A19,CK$6,CK$5,"Mois (DateRDV)",CK$7,"Années (DateRDV)",CK$3),2,""),"")</f>
        <v/>
      </c>
      <c r="CL19" s="166" t="str">
        <f>IFERROR(IF(GETPIVOTDATA("DateRDV",TCD!$B$1,"DT","VA","Bénéficiaire",$A19,VE$6,VE$5,"Mois (DateRDV)",VE$7,"Années (DateRDV)",VE$3,"Présence","Excusé"),3,""),"")</f>
        <v/>
      </c>
      <c r="CM19" s="166" t="str">
        <f>IFERROR(IF(GETPIVOTDATA("DateRDV",TCD!$B$1,"DT","VA","Bénéficiaire",$A19,CM$6,CM$5,"Mois (DateRDV)",CM$7,"Années (DateRDV)",CM$3,"Présence","Absent"),4,""),"")</f>
        <v/>
      </c>
      <c r="CN19" s="166" t="str">
        <f>IFERROR(IF(GETPIVOTDATA("DateRDV",TCD!$B$1,"DT","VA","Bénéficiaire",$A19,CN$6,CN$5,"Mois (DateRDV)",CN$7,"Années (DateRDV)",CN$3),1,""),"")</f>
        <v/>
      </c>
      <c r="CO19" s="166" t="str">
        <f>IFERROR(IF(GETPIVOTDATA("DateRDV",TCD!$B$1,"DT","VA","Bénéficiaire",$A19,CO$6,CO$5,"Mois (DateRDV)",CO$7,"Années (DateRDV)",CO$3),2,""),"")</f>
        <v/>
      </c>
      <c r="CP19" s="166" t="str">
        <f>IFERROR(IF(GETPIVOTDATA("DateRDV",TCD!$B$1,"DT","VA","Bénéficiaire",$A19,CP$6,CP$5,"Mois (DateRDV)",CP$7,"Années (DateRDV)",CP$3,"Présence","Excusé"),3,""),"")</f>
        <v/>
      </c>
      <c r="CQ19" s="166" t="str">
        <f>IFERROR(IF(GETPIVOTDATA("DateRDV",TCD!$B$1,"DT","VA","Bénéficiaire",$A19,CQ$6,CQ$5,"Mois (DateRDV)",CQ$7,"Années (DateRDV)",CQ$3,"Présence","Absent"),4,""),"")</f>
        <v/>
      </c>
      <c r="CR19" s="166" t="str">
        <f>IFERROR(IF(GETPIVOTDATA("DateRDV",TCD!$B$1,"DT","VA","Bénéficiaire",$A19,CR$6,CR$5,"Mois (DateRDV)",CR$7,"Années (DateRDV)",CR$3),1,""),"")</f>
        <v/>
      </c>
      <c r="CS19" s="166" t="str">
        <f>IFERROR(IF(GETPIVOTDATA("DateRDV",TCD!$B$1,"DT","VA","Bénéficiaire",$A19,CS$6,CS$5,"Mois (DateRDV)",CS$7,"Années (DateRDV)",CS$3),2,""),"")</f>
        <v/>
      </c>
      <c r="CT19" s="166" t="str">
        <f>IFERROR(IF(GETPIVOTDATA("DateRDV",TCD!$B$1,"DT","VA","Bénéficiaire",$A19,CT$6,CT$5,"Mois (DateRDV)",CT$7,"Années (DateRDV)",CT$3,"Présence","Excusé"),3,""),"")</f>
        <v/>
      </c>
      <c r="CU19" s="166" t="str">
        <f>IFERROR(IF(GETPIVOTDATA("DateRDV",TCD!$B$1,"DT","VA","Bénéficiaire",$A19,CU$6,CU$5,"Mois (DateRDV)",CU$7,"Années (DateRDV)",CU$3,"Présence","Absent"),4,""),"")</f>
        <v/>
      </c>
      <c r="CV19" s="166" t="str">
        <f>IFERROR(IF(GETPIVOTDATA("DateRDV",TCD!$B$1,"DT","VA","Bénéficiaire",$A19,CV$6,CV$5,"Mois (DateRDV)",CV$7,"Années (DateRDV)",CV$3),1,""),"")</f>
        <v/>
      </c>
      <c r="CW19" s="166" t="str">
        <f>IFERROR(IF(GETPIVOTDATA("DateRDV",TCD!$B$1,"DT","VA","Bénéficiaire",$A19,CW$6,CW$5,"Mois (DateRDV)",CW$7,"Années (DateRDV)",CW$3),2,""),"")</f>
        <v/>
      </c>
      <c r="CX19" s="166" t="str">
        <f>IFERROR(IF(GETPIVOTDATA("DateRDV",TCD!$B$1,"DT","VA","Bénéficiaire",$A19,CX$6,CX$5,"Mois (DateRDV)",CX$7,"Années (DateRDV)",CX$3,"Présence","Excusé"),3,""),"")</f>
        <v/>
      </c>
      <c r="CY19" s="166" t="str">
        <f>IFERROR(IF(GETPIVOTDATA("DateRDV",TCD!$B$1,"DT","VA","Bénéficiaire",$A19,CY$6,CY$5,"Mois (DateRDV)",CY$7,"Années (DateRDV)",CY$3,"Présence","Absent"),4,""),"")</f>
        <v/>
      </c>
      <c r="CZ19" s="166" t="str">
        <f>IFERROR(IF(GETPIVOTDATA("DateRDV",TCD!$B$1,"DT","VA","Bénéficiaire",$A19,CZ$6,CZ$5,"Mois (DateRDV)",CZ$7,"Années (DateRDV)",CZ$3),1,""),"")</f>
        <v/>
      </c>
      <c r="DA19" s="166" t="str">
        <f>IFERROR(IF(GETPIVOTDATA("DateRDV",TCD!$B$1,"DT","VA","Bénéficiaire",$A19,DA$6,DA$5,"Mois (DateRDV)",DA$7,"Années (DateRDV)",DA$3),2,""),"")</f>
        <v/>
      </c>
      <c r="DB19" s="166" t="str">
        <f>IFERROR(IF(GETPIVOTDATA("DateRDV",TCD!$B$1,"DT","VA","Bénéficiaire",$A19,DB$6,DB$5,"Mois (DateRDV)",DB$7,"Années (DateRDV)",DB$3,"Présence","Excusé"),3,""),"")</f>
        <v/>
      </c>
      <c r="DC19" s="166" t="str">
        <f>IFERROR(IF(GETPIVOTDATA("DateRDV",TCD!$B$1,"DT","VA","Bénéficiaire",$A19,DC$6,DC$5,"Mois (DateRDV)",DC$7,"Années (DateRDV)",DC$3,"Présence","Absent"),4,""),"")</f>
        <v/>
      </c>
      <c r="DD19" s="166" t="str">
        <f>IFERROR(IF(GETPIVOTDATA("DateRDV",TCD!$B$1,"DT","VA","Bénéficiaire",$A19,DD$6,DD$5,"Mois (DateRDV)",DD$7,"Années (DateRDV)",DD$3),1,""),"")</f>
        <v/>
      </c>
      <c r="DE19" s="166" t="str">
        <f>IFERROR(IF(GETPIVOTDATA("DateRDV",TCD!$B$1,"DT","VA","Bénéficiaire",$A19,DE$6,DE$5,"Mois (DateRDV)",DE$7,"Années (DateRDV)",DE$3),2,""),"")</f>
        <v/>
      </c>
      <c r="DF19" s="166" t="str">
        <f>IFERROR(IF(GETPIVOTDATA("DateRDV",TCD!$B$1,"DT","VA","Bénéficiaire",$A19,DF$6,DF$5,"Mois (DateRDV)",DF$7,"Années (DateRDV)",DF$3,"Présence","Excusé"),3,""),"")</f>
        <v/>
      </c>
      <c r="DG19" s="166" t="str">
        <f>IFERROR(IF(GETPIVOTDATA("DateRDV",TCD!$B$1,"DT","VA","Bénéficiaire",$A19,DG$6,DG$5,"Mois (DateRDV)",DG$7,"Années (DateRDV)",DG$3,"Présence","Absent"),4,""),"")</f>
        <v/>
      </c>
      <c r="DH19" s="166" t="str">
        <f>IFERROR(IF(GETPIVOTDATA("DateRDV",TCD!$B$1,"DT","VA","Bénéficiaire",$A19,DH$6,DH$5,"Mois (DateRDV)",DH$7,"Années (DateRDV)",DH$3),1,""),"")</f>
        <v/>
      </c>
      <c r="DI19" s="166" t="str">
        <f>IFERROR(IF(GETPIVOTDATA("DateRDV",TCD!$B$1,"DT","VA","Bénéficiaire",$A19,DI$6,DI$5,"Mois (DateRDV)",DI$7,"Années (DateRDV)",DI$3),2,""),"")</f>
        <v/>
      </c>
      <c r="DJ19" s="166" t="str">
        <f>IFERROR(IF(GETPIVOTDATA("DateRDV",TCD!$B$1,"DT","VA","Bénéficiaire",$A19,DJ$6,DJ$5,"Mois (DateRDV)",DJ$7,"Années (DateRDV)",DJ$3,"Présence","Excusé"),3,""),"")</f>
        <v/>
      </c>
      <c r="DK19" s="166" t="str">
        <f>IFERROR(IF(GETPIVOTDATA("DateRDV",TCD!$B$1,"DT","VA","Bénéficiaire",$A19,DK$6,DK$5,"Mois (DateRDV)",DK$7,"Années (DateRDV)",DK$3,"Présence","Absent"),4,""),"")</f>
        <v/>
      </c>
      <c r="DL19" s="166" t="str">
        <f>IFERROR(IF(GETPIVOTDATA("DateRDV",TCD!$B$1,"DT","VA","Bénéficiaire",$A19,DL$6,DL$5,"Mois (DateRDV)",DL$7,"Années (DateRDV)",DL$3),1,""),"")</f>
        <v/>
      </c>
      <c r="DM19" s="166" t="str">
        <f>IFERROR(IF(GETPIVOTDATA("DateRDV",TCD!$B$1,"DT","VA","Bénéficiaire",$A19,DM$6,DM$5,"Mois (DateRDV)",DM$7,"Années (DateRDV)",DM$3),2,""),"")</f>
        <v/>
      </c>
      <c r="DN19" s="166" t="str">
        <f>IFERROR(IF(GETPIVOTDATA("DateRDV",TCD!$B$1,"DT","VA","Bénéficiaire",$A19,DN$6,DN$5,"Mois (DateRDV)",DN$7,"Années (DateRDV)",DN$3,"Présence","Excusé"),3,""),"")</f>
        <v/>
      </c>
      <c r="DO19" s="166" t="str">
        <f>IFERROR(IF(GETPIVOTDATA("DateRDV",TCD!$B$1,"DT","VA","Bénéficiaire",$A19,DO$6,DO$5,"Mois (DateRDV)",DO$7,"Années (DateRDV)",DO$3,"Présence","Absent"),4,""),"")</f>
        <v/>
      </c>
    </row>
    <row r="20" spans="1:119" ht="15" customHeight="1" x14ac:dyDescent="0.2">
      <c r="A20" t="str">
        <v>SAGOT Sabrina</v>
      </c>
      <c r="B20" s="169" t="str">
        <f>IFERROR(IF(INDEX(Data!P:P,MATCH(A20,Data!B:B,0))&lt;&gt;"",INDEX(Data!P:P,MATCH(A20,Data!B:B,0)),""),"")</f>
        <v>SAGOT</v>
      </c>
      <c r="C20" s="169" t="str">
        <f>IFERROR(IF(INDEX(Data!O:O,MATCH(A20,Data!B:B,0))&lt;&gt;"",INDEX(Data!O:O,MATCH(A20,Data!B:B,0)),""),"")</f>
        <v>Sabrina</v>
      </c>
      <c r="D20" s="169" t="str">
        <f>IFERROR(IF(INDEX(Data!J:J,MATCH(A20,Data!B:B,0))&lt;&gt;"",INDEX(Data!J:J,MATCH(A20,Data!B:B,0)),""),"")</f>
        <v>CI</v>
      </c>
      <c r="E20" s="169" t="str">
        <f>IFERROR(IF(INDEX(Data!M:M,MATCH(A20,Data!B:B,0))&lt;&gt;"",INDEX(Data!M:M,MATCH(A20,Data!B:B,0)),""),"")</f>
        <v>SALLANCHES</v>
      </c>
      <c r="F20" s="169">
        <f>IFERROR(IF(INDEX(Data!N:N,MATCH(A20,Data!B:B,0))&lt;&gt;"",INDEX(Data!N:N,MATCH(A20,Data!B:B,0)),""),"")</f>
        <v>74700</v>
      </c>
      <c r="G20" s="170">
        <f>IFERROR(IF(INDEX(Data!K:K,MATCH(A20,Data!B:B,0))&lt;&gt;"",INDEX(Data!K:K,MATCH(A20,Data!B:B,0)),""),"")</f>
        <v>45873</v>
      </c>
      <c r="H20" s="170">
        <f>IFERROR(IF(INDEX(Data!L:L,MATCH(A20,Data!B:B,0))&lt;&gt;"",INDEX(Data!L:L,MATCH(A20,Data!B:B,0)),""),"")</f>
        <v>45881</v>
      </c>
      <c r="I20" s="170">
        <f>IFERROR(IF(INDEX(Data!C:C,MATCH(A20,Data!B:B,0))&lt;&gt;"",INDEX(Data!C:C,MATCH(A20,Data!B:B,0)),""),"")</f>
        <v>45891</v>
      </c>
      <c r="J20" s="170" t="str">
        <f>IFERROR(IF(INDEX(Data!D:D,MATCH(A20,Data!B:B,0))&lt;&gt;"",INDEX(Data!D:D,MATCH(A20,Data!B:B,0)),""),"")</f>
        <v/>
      </c>
      <c r="K20" s="171" t="str">
        <f>IFERROR(IF(INDEX(Data!H:H,MATCH(A20,Data!B:B,0))&lt;&gt;"",INDEX(Data!H:H,MATCH(A20,Data!B:B,0)),""),"")</f>
        <v>Remobilisation</v>
      </c>
      <c r="L20" s="166" t="str">
        <f>IFERROR(IF(GETPIVOTDATA("DateRDV",TCD!$B$1,"DT","VA","Bénéficiaire",$A20,L$6,L$5,"Mois (DateRDV)",L$7,"Années (DateRDV)",L$3),1,""),"")</f>
        <v/>
      </c>
      <c r="M20" s="166" t="str">
        <f>IFERROR(IF(GETPIVOTDATA("DateRDV",TCD!$B$1,"DT","VA","Bénéficiaire",$A20,M$6,M$5,"Mois (DateRDV)",M$7,"Années (DateRDV)",M$3),2,""),"")</f>
        <v/>
      </c>
      <c r="N20" s="166" t="str">
        <f>IFERROR(IF(GETPIVOTDATA("DateRDV",TCD!$B$1,"DT","VA","Bénéficiaire",$A20,N$6,N$5,"Mois (DateRDV)",N$7,"Années (DateRDV)",N$3,"Présence","Excusé"),3,""),"")</f>
        <v/>
      </c>
      <c r="O20" s="166" t="str">
        <f>IFERROR(IF(GETPIVOTDATA("DateRDV",TCD!$B$1,"DT","VA","Bénéficiaire",$A20,O$6,O$5,"Mois (DateRDV)",O$7,"Années (DateRDV)",O$3,"Présence","Absent"),4,""),"")</f>
        <v/>
      </c>
      <c r="P20" s="166" t="str">
        <f>IFERROR(IF(GETPIVOTDATA("DateRDV",TCD!$B$1,"DT","VA","Bénéficiaire",$A20,P$6,P$5,"Mois (DateRDV)",P$7,"Années (DateRDV)",P$3),1,""),"")</f>
        <v/>
      </c>
      <c r="Q20" s="166" t="str">
        <f>IFERROR(IF(GETPIVOTDATA("DateRDV",TCD!$B$1,"DT","VA","Bénéficiaire",$A20,Q$6,Q$5,"Mois (DateRDV)",Q$7,"Années (DateRDV)",Q$3),2,""),"")</f>
        <v/>
      </c>
      <c r="R20" s="166" t="str">
        <f>IFERROR(IF(GETPIVOTDATA("DateRDV",TCD!$B$1,"DT","VA","Bénéficiaire",$A20,R$6,R$5,"Mois (DateRDV)",R$7,"Années (DateRDV)",R$3,"Présence","Excusé"),3,""),"")</f>
        <v/>
      </c>
      <c r="S20" s="166" t="str">
        <f>IFERROR(IF(GETPIVOTDATA("DateRDV",TCD!$B$1,"DT","VA","Bénéficiaire",$A20,S$6,S$5,"Mois (DateRDV)",S$7,"Années (DateRDV)",S$3,"Présence","Absent"),4,""),"")</f>
        <v/>
      </c>
      <c r="T20" s="166" t="str">
        <f>IFERROR(IF(GETPIVOTDATA("DateRDV",TCD!$B$1,"DT","VA","Bénéficiaire",$A20,T$6,T$5,"Mois (DateRDV)",T$7,"Années (DateRDV)",T$3),1,""),"")</f>
        <v/>
      </c>
      <c r="U20" s="166" t="str">
        <f>IFERROR(IF(GETPIVOTDATA("DateRDV",TCD!$B$1,"DT","VA","Bénéficiaire",$A20,U$6,U$5,"Mois (DateRDV)",U$7,"Années (DateRDV)",U$3),2,""),"")</f>
        <v/>
      </c>
      <c r="V20" s="166" t="str">
        <f>IFERROR(IF(GETPIVOTDATA("DateRDV",TCD!$B$1,"DT","VA","Bénéficiaire",$A20,V$6,V$5,"Mois (DateRDV)",V$7,"Années (DateRDV)",V$3,"Présence","Excusé"),3,""),"")</f>
        <v/>
      </c>
      <c r="W20" s="166" t="str">
        <f>IFERROR(IF(GETPIVOTDATA("DateRDV",TCD!$B$1,"DT","VA","Bénéficiaire",$A20,W$6,W$5,"Mois (DateRDV)",W$7,"Années (DateRDV)",W$3,"Présence","Absent"),4,""),"")</f>
        <v/>
      </c>
      <c r="X20" s="166" t="str">
        <f>IFERROR(IF(GETPIVOTDATA("DateRDV",TCD!$B$1,"DT","VA","Bénéficiaire",$A20,X$6,X$5,"Mois (DateRDV)",X$7,"Années (DateRDV)",X$3),1,""),"")</f>
        <v/>
      </c>
      <c r="Y20" s="166" t="str">
        <f>IFERROR(IF(GETPIVOTDATA("DateRDV",TCD!$B$1,"DT","VA","Bénéficiaire",$A20,Y$6,Y$5,"Mois (DateRDV)",Y$7,"Années (DateRDV)",Y$3),2,""),"")</f>
        <v/>
      </c>
      <c r="Z20" s="166" t="str">
        <f>IFERROR(IF(GETPIVOTDATA("DateRDV",TCD!$B$1,"DT","VA","Bénéficiaire",$A20,Z$6,Z$5,"Mois (DateRDV)",Z$7,"Années (DateRDV)",Z$3,"Présence","Excusé"),3,""),"")</f>
        <v/>
      </c>
      <c r="AA20" s="166" t="str">
        <f>IFERROR(IF(GETPIVOTDATA("DateRDV",TCD!$B$1,"DT","VA","Bénéficiaire",$A20,AA$6,AA$5,"Mois (DateRDV)",AA$7,"Années (DateRDV)",AA$3,"Présence","Absent"),4,""),"")</f>
        <v/>
      </c>
      <c r="AB20" s="166" t="str">
        <f>IFERROR(IF(GETPIVOTDATA("DateRDV",TCD!$B$1,"DT","VA","Bénéficiaire",$A20,AB$6,AB$5,"Mois (DateRDV)",AB$7,"Années (DateRDV)",AB$3),1,""),"")</f>
        <v/>
      </c>
      <c r="AC20" s="166" t="str">
        <f>IFERROR(IF(GETPIVOTDATA("DateRDV",TCD!$B$1,"DT","VA","Bénéficiaire",$A20,AC$6,AC$5,"Mois (DateRDV)",AC$7,"Années (DateRDV)",AC$3),2,""),"")</f>
        <v/>
      </c>
      <c r="AD20" s="166" t="str">
        <f>IFERROR(IF(GETPIVOTDATA("DateRDV",TCD!$B$1,"DT","VA","Bénéficiaire",$A20,AD$6,AD$5,"Mois (DateRDV)",AD$7,"Années (DateRDV)",AD$3,"Présence","Excusé"),3,""),"")</f>
        <v/>
      </c>
      <c r="AE20" s="166" t="str">
        <f>IFERROR(IF(GETPIVOTDATA("DateRDV",TCD!$B$1,"DT","VA","Bénéficiaire",$A20,AE$6,AE$5,"Mois (DateRDV)",AE$7,"Années (DateRDV)",AE$3,"Présence","Absent"),4,""),"")</f>
        <v/>
      </c>
      <c r="AF20" s="166" t="str">
        <f>IFERROR(IF(GETPIVOTDATA("DateRDV",TCD!$B$1,"DT","VA","Bénéficiaire",$A20,AF$6,AF$5,"Mois (DateRDV)",AF$7,"Années (DateRDV)",AF$3),1,""),"")</f>
        <v/>
      </c>
      <c r="AG20" s="166" t="str">
        <f>IFERROR(IF(GETPIVOTDATA("DateRDV",TCD!$B$1,"DT","VA","Bénéficiaire",$A20,AG$6,AG$5,"Mois (DateRDV)",AG$7,"Années (DateRDV)",AG$3),2,""),"")</f>
        <v/>
      </c>
      <c r="AH20" s="166" t="str">
        <f>IFERROR(IF(GETPIVOTDATA("DateRDV",TCD!$B$1,"DT","VA","Bénéficiaire",$A20,AH$6,AH$5,"Mois (DateRDV)",AH$7,"Années (DateRDV)",AH$3,"Présence","Excusé"),3,""),"")</f>
        <v/>
      </c>
      <c r="AI20" s="166" t="str">
        <f>IFERROR(IF(GETPIVOTDATA("DateRDV",TCD!$B$1,"DT","VA","Bénéficiaire",$A20,AI$6,AI$5,"Mois (DateRDV)",AI$7,"Années (DateRDV)",AI$3,"Présence","Absent"),4,""),"")</f>
        <v/>
      </c>
      <c r="AJ20" s="166" t="str">
        <f>IFERROR(IF(GETPIVOTDATA("DateRDV",TCD!$B$1,"DT","VA","Bénéficiaire",$A20,AJ$6,AJ$5,"Mois (DateRDV)",AJ$7,"Années (DateRDV)",AJ$3),1,""),"")</f>
        <v/>
      </c>
      <c r="AK20" s="166" t="str">
        <f>IFERROR(IF(GETPIVOTDATA("DateRDV",TCD!$B$1,"DT","VA","Bénéficiaire",$A20,AK$6,AK$5,"Mois (DateRDV)",AK$7,"Années (DateRDV)",AK$3),2,""),"")</f>
        <v/>
      </c>
      <c r="AL20" s="166" t="str">
        <f>IFERROR(IF(GETPIVOTDATA("DateRDV",TCD!$B$1,"DT","VA","Bénéficiaire",$A20,AL$6,AL$5,"Mois (DateRDV)",AL$7,"Années (DateRDV)",AL$3,"Présence","Excusé"),3,""),"")</f>
        <v/>
      </c>
      <c r="AM20" s="166" t="str">
        <f>IFERROR(IF(GETPIVOTDATA("DateRDV",TCD!$B$1,"DT","VA","Bénéficiaire",$A20,AM$6,AM$5,"Mois (DateRDV)",AM$7,"Années (DateRDV)",AM$3,"Présence","Absent"),4,""),"")</f>
        <v/>
      </c>
      <c r="AN20" s="166" t="str">
        <f>IFERROR(IF(GETPIVOTDATA("DateRDV",TCD!$B$1,"DT","VA","Bénéficiaire",$A20,AN$6,AN$5,"Mois (DateRDV)",AN$7,"Années (DateRDV)",AN$3),1,""),"")</f>
        <v/>
      </c>
      <c r="AO20" s="166" t="str">
        <f>IFERROR(IF(GETPIVOTDATA("DateRDV",TCD!$B$1,"DT","VA","Bénéficiaire",$A20,AO$6,AO$5,"Mois (DateRDV)",AO$7,"Années (DateRDV)",AO$3),2,""),"")</f>
        <v/>
      </c>
      <c r="AP20" s="166" t="str">
        <f>IFERROR(IF(GETPIVOTDATA("DateRDV",TCD!$B$1,"DT","VA","Bénéficiaire",$A20,AP$6,AP$5,"Mois (DateRDV)",AP$7,"Années (DateRDV)",AP$3,"Présence","Excusé"),3,""),"")</f>
        <v/>
      </c>
      <c r="AQ20" s="166" t="str">
        <f>IFERROR(IF(GETPIVOTDATA("DateRDV",TCD!$B$1,"DT","VA","Bénéficiaire",$A20,AQ$6,AQ$5,"Mois (DateRDV)",AQ$7,"Années (DateRDV)",AQ$3,"Présence","Absent"),4,""),"")</f>
        <v/>
      </c>
      <c r="AR20" s="166" t="str">
        <f>IFERROR(IF(GETPIVOTDATA("DateRDV",TCD!$B$1,"DT","VA","Bénéficiaire",$A20,AR$6,AR$5,"Mois (DateRDV)",AR$7,"Années (DateRDV)",AR$3),1,""),"")</f>
        <v/>
      </c>
      <c r="AS20" s="166" t="str">
        <f>IFERROR(IF(GETPIVOTDATA("DateRDV",TCD!$B$1,"DT","VA","Bénéficiaire",$A20,AS$6,AS$5,"Mois (DateRDV)",AS$7,"Années (DateRDV)",AS$3),2,""),"")</f>
        <v/>
      </c>
      <c r="AT20" s="166" t="str">
        <f>IFERROR(IF(GETPIVOTDATA("DateRDV",TCD!$B$1,"DT","VA","Bénéficiaire",$A20,AT$6,AT$5,"Mois (DateRDV)",AT$7,"Années (DateRDV)",AT$3,"Présence","Excusé"),3,""),"")</f>
        <v/>
      </c>
      <c r="AU20" s="166" t="str">
        <f>IFERROR(IF(GETPIVOTDATA("DateRDV",TCD!$B$1,"DT","VA","Bénéficiaire",$A20,AU$6,AU$5,"Mois (DateRDV)",AU$7,"Années (DateRDV)",AU$3,"Présence","Absent"),4,""),"")</f>
        <v/>
      </c>
      <c r="AV20" s="166" t="str">
        <f>IFERROR(IF(GETPIVOTDATA("DateRDV",TCD!$B$1,"DT","VA","Bénéficiaire",$A20,AV$6,AV$5,"Mois (DateRDV)",AV$7,"Années (DateRDV)",AV$3),1,""),"")</f>
        <v/>
      </c>
      <c r="AW20" s="166" t="str">
        <f>IFERROR(IF(GETPIVOTDATA("DateRDV",TCD!$B$1,"DT","VA","Bénéficiaire",$A20,AW$6,AW$5,"Mois (DateRDV)",AW$7,"Années (DateRDV)",AW$3),2,""),"")</f>
        <v/>
      </c>
      <c r="AX20" s="166" t="str">
        <f>IFERROR(IF(GETPIVOTDATA("DateRDV",TCD!$B$1,"DT","VA","Bénéficiaire",$A20,AX$6,AX$5,"Mois (DateRDV)",AX$7,"Années (DateRDV)",AX$3,"Présence","Excusé"),3,""),"")</f>
        <v/>
      </c>
      <c r="AY20" s="166" t="str">
        <f>IFERROR(IF(GETPIVOTDATA("DateRDV",TCD!$B$1,"DT","VA","Bénéficiaire",$A20,AY$6,AY$5,"Mois (DateRDV)",AY$7,"Années (DateRDV)",AY$3,"Présence","Absent"),4,""),"")</f>
        <v/>
      </c>
      <c r="AZ20" s="166" t="str">
        <f>IFERROR(IF(GETPIVOTDATA("DateRDV",TCD!$B$1,"DT","VA","Bénéficiaire",$A20,AZ$6,AZ$5,"Mois (DateRDV)",AZ$7,"Années (DateRDV)",AZ$3),1,""),"")</f>
        <v/>
      </c>
      <c r="BA20" s="166" t="str">
        <f>IFERROR(IF(GETPIVOTDATA("DateRDV",TCD!$B$1,"DT","VA","Bénéficiaire",$A20,BA$6,BA$5,"Mois (DateRDV)",BA$7,"Années (DateRDV)",BA$3),2,""),"")</f>
        <v/>
      </c>
      <c r="BB20" s="166" t="str">
        <f>IFERROR(IF(GETPIVOTDATA("DateRDV",TCD!$B$1,"DT","VA","Bénéficiaire",$A20,BB$6,BB$5,"Mois (DateRDV)",BB$7,"Années (DateRDV)",BB$3,"Présence","Excusé"),3,""),"")</f>
        <v/>
      </c>
      <c r="BC20" s="166" t="str">
        <f>IFERROR(IF(GETPIVOTDATA("DateRDV",TCD!$B$1,"DT","VA","Bénéficiaire",$A20,BC$6,BC$5,"Mois (DateRDV)",BC$7,"Années (DateRDV)",BC$3,"Présence","Absent"),4,""),"")</f>
        <v/>
      </c>
      <c r="BD20" s="166" t="str">
        <f>IFERROR(IF(GETPIVOTDATA("DateRDV",TCD!$B$1,"DT","VA","Bénéficiaire",$A20,BD$6,BD$5,"Mois (DateRDV)",BD$7,"Années (DateRDV)",BD$3),1,""),"")</f>
        <v/>
      </c>
      <c r="BE20" s="166">
        <f>IFERROR(IF(GETPIVOTDATA("DateRDV",TCD!$B$1,"DT","VA","Bénéficiaire",$A20,BE$6,BE$5,"Mois (DateRDV)",BE$7,"Années (DateRDV)",BE$3),2,""),"")</f>
        <v>2</v>
      </c>
      <c r="BF20" s="166" t="str">
        <f>IFERROR(IF(GETPIVOTDATA("DateRDV",TCD!$B$1,"DT","VA","Bénéficiaire",$A20,BF$6,BF$5,"Mois (DateRDV)",BF$7,"Années (DateRDV)",BF$3,"Présence","Excusé"),3,""),"")</f>
        <v/>
      </c>
      <c r="BG20" s="166" t="str">
        <f>IFERROR(IF(GETPIVOTDATA("DateRDV",TCD!$B$1,"DT","VA","Bénéficiaire",$A20,BG$6,BG$5,"Mois (DateRDV)",BG$7,"Années (DateRDV)",BG$3,"Présence","Absent"),4,""),"")</f>
        <v/>
      </c>
      <c r="BH20" s="166" t="str">
        <f>IFERROR(IF(GETPIVOTDATA("DateRDV",TCD!$B$1,"DT","VA","Bénéficiaire",$A20,BH$6,BH$5,"Mois (DateRDV)",BH$7,"Années (DateRDV)",BH$3),1,""),"")</f>
        <v/>
      </c>
      <c r="BI20" s="166">
        <f>IFERROR(IF(GETPIVOTDATA("DateRDV",TCD!$B$1,"DT","VA","Bénéficiaire",$A20,BI$6,BI$5,"Mois (DateRDV)",BI$7,"Années (DateRDV)",BI$3),2,""),"")</f>
        <v>2</v>
      </c>
      <c r="BJ20" s="166" t="str">
        <f>IFERROR(IF(GETPIVOTDATA("DateRDV",TCD!$B$1,"DT","VA","Bénéficiaire",$A20,BJ$6,BJ$5,"Mois (DateRDV)",BJ$7,"Années (DateRDV)",BJ$3,"Présence","Excusé"),3,""),"")</f>
        <v/>
      </c>
      <c r="BK20" s="166" t="str">
        <f>IFERROR(IF(GETPIVOTDATA("DateRDV",TCD!$B$1,"DT","VA","Bénéficiaire",$A20,BK$6,BK$5,"Mois (DateRDV)",BK$7,"Années (DateRDV)",BK$3,"Présence","Absent"),4,""),"")</f>
        <v/>
      </c>
      <c r="BL20" s="166" t="str">
        <f>IFERROR(IF(GETPIVOTDATA("DateRDV",TCD!$B$1,"DT","VA","Bénéficiaire",$A20,BL$6,BL$5,"Mois (DateRDV)",BL$7,"Années (DateRDV)",BL$3),1,""),"")</f>
        <v/>
      </c>
      <c r="BM20" s="166" t="str">
        <f>IFERROR(IF(GETPIVOTDATA("DateRDV",TCD!$B$1,"DT","VA","Bénéficiaire",$A20,BM$6,BM$5,"Mois (DateRDV)",BM$7,"Années (DateRDV)",BM$3),2,""),"")</f>
        <v/>
      </c>
      <c r="BN20" s="166" t="str">
        <f>IFERROR(IF(GETPIVOTDATA("DateRDV",TCD!$B$1,"DT","VA","Bénéficiaire",$A20,BN$6,BN$5,"Mois (DateRDV)",BN$7,"Années (DateRDV)",BN$3,"Présence","Excusé"),3,""),"")</f>
        <v/>
      </c>
      <c r="BO20" s="166" t="str">
        <f>IFERROR(IF(GETPIVOTDATA("DateRDV",TCD!$B$1,"DT","VA","Bénéficiaire",$A20,BO$6,BO$5,"Mois (DateRDV)",BO$7,"Années (DateRDV)",BO$3,"Présence","Absent"),4,""),"")</f>
        <v/>
      </c>
      <c r="BP20" s="166" t="str">
        <f>IFERROR(IF(GETPIVOTDATA("DateRDV",TCD!$B$1,"DT","VA","Bénéficiaire",$A20,BP$6,BP$5,"Mois (DateRDV)",BP$7,"Années (DateRDV)",BP$3),1,""),"")</f>
        <v/>
      </c>
      <c r="BQ20" s="166" t="str">
        <f>IFERROR(IF(GETPIVOTDATA("DateRDV",TCD!$B$1,"DT","VA","Bénéficiaire",$A20,BQ$6,BQ$5,"Mois (DateRDV)",BQ$7,"Années (DateRDV)",BQ$3),2,""),"")</f>
        <v/>
      </c>
      <c r="BR20" s="166" t="str">
        <f>IFERROR(IF(GETPIVOTDATA("DateRDV",TCD!$B$1,"DT","VA","Bénéficiaire",$A20,BR$6,BR$5,"Mois (DateRDV)",BR$7,"Années (DateRDV)",BR$3,"Présence","Excusé"),3,""),"")</f>
        <v/>
      </c>
      <c r="BS20" s="166" t="str">
        <f>IFERROR(IF(GETPIVOTDATA("DateRDV",TCD!$B$1,"DT","VA","Bénéficiaire",$A20,BS$6,BS$5,"Mois (DateRDV)",BS$7,"Années (DateRDV)",BS$3,"Présence","Absent"),4,""),"")</f>
        <v/>
      </c>
      <c r="BT20" s="166" t="str">
        <f>IFERROR(IF(GETPIVOTDATA("DateRDV",TCD!$B$1,"DT","VA","Bénéficiaire",$A20,BT$6,BT$5,"Mois (DateRDV)",BT$7,"Années (DateRDV)",BT$3),1,""),"")</f>
        <v/>
      </c>
      <c r="BU20" s="166" t="str">
        <f>IFERROR(IF(GETPIVOTDATA("DateRDV",TCD!$B$1,"DT","VA","Bénéficiaire",$A20,BU$6,BU$5,"Mois (DateRDV)",BU$7,"Années (DateRDV)",BU$3),2,""),"")</f>
        <v/>
      </c>
      <c r="BV20" s="166" t="str">
        <f>IFERROR(IF(GETPIVOTDATA("DateRDV",TCD!$B$1,"DT","VA","Bénéficiaire",$A20,BV$6,BV$5,"Mois (DateRDV)",BV$7,"Années (DateRDV)",BV$3,"Présence","Excusé"),3,""),"")</f>
        <v/>
      </c>
      <c r="BW20" s="166" t="str">
        <f>IFERROR(IF(GETPIVOTDATA("DateRDV",TCD!$B$1,"DT","VA","Bénéficiaire",$A20,BW$6,BW$5,"Mois (DateRDV)",BW$7,"Années (DateRDV)",BW$3,"Présence","Absent"),4,""),"")</f>
        <v/>
      </c>
      <c r="BX20" s="166" t="str">
        <f>IFERROR(IF(GETPIVOTDATA("DateRDV",TCD!$B$1,"DT","VA","Bénéficiaire",$A20,BX$6,BX$5,"Mois (DateRDV)",BX$7,"Années (DateRDV)",BX$3),1,""),"")</f>
        <v/>
      </c>
      <c r="BY20" s="166" t="str">
        <f>IFERROR(IF(GETPIVOTDATA("DateRDV",TCD!$B$1,"DT","VA","Bénéficiaire",$A20,BY$6,BY$5,"Mois (DateRDV)",BY$7,"Années (DateRDV)",BY$3),2,""),"")</f>
        <v/>
      </c>
      <c r="BZ20" s="166" t="str">
        <f>IFERROR(IF(GETPIVOTDATA("DateRDV",TCD!$B$1,"DT","VA","Bénéficiaire",$A20,BZ$6,BZ$5,"Mois (DateRDV)",BZ$7,"Années (DateRDV)",BZ$3,"Présence","Excusé"),3,""),"")</f>
        <v/>
      </c>
      <c r="CA20" s="166" t="str">
        <f>IFERROR(IF(GETPIVOTDATA("DateRDV",TCD!$B$1,"DT","VA","Bénéficiaire",$A20,CA$6,CA$5,"Mois (DateRDV)",CA$7,"Années (DateRDV)",CA$3,"Présence","Absent"),4,""),"")</f>
        <v/>
      </c>
      <c r="CB20" s="166" t="str">
        <f>IFERROR(IF(GETPIVOTDATA("DateRDV",TCD!$B$1,"DT","VA","Bénéficiaire",$A20,CB$6,CB$5,"Mois (DateRDV)",CB$7,"Années (DateRDV)",CB$3),1,""),"")</f>
        <v/>
      </c>
      <c r="CC20" s="166" t="str">
        <f>IFERROR(IF(GETPIVOTDATA("DateRDV",TCD!$B$1,"DT","VA","Bénéficiaire",$A20,CC$6,CC$5,"Mois (DateRDV)",CC$7,"Années (DateRDV)",CC$3),2,""),"")</f>
        <v/>
      </c>
      <c r="CD20" s="166" t="str">
        <f>IFERROR(IF(GETPIVOTDATA("DateRDV",TCD!$B$1,"DT","VA","Bénéficiaire",$A20,CD$6,CD$5,"Mois (DateRDV)",CD$7,"Années (DateRDV)",CD$3,"Présence","Excusé"),3,""),"")</f>
        <v/>
      </c>
      <c r="CE20" s="166" t="str">
        <f>IFERROR(IF(GETPIVOTDATA("DateRDV",TCD!$B$1,"DT","VA","Bénéficiaire",$A20,CE$6,CE$5,"Mois (DateRDV)",CE$7,"Années (DateRDV)",CE$3,"Présence","Absent"),4,""),"")</f>
        <v/>
      </c>
      <c r="CF20" s="166" t="str">
        <f>IFERROR(IF(GETPIVOTDATA("DateRDV",TCD!$B$1,"DT","VA","Bénéficiaire",$A20,CF$6,CF$5,"Mois (DateRDV)",CF$7,"Années (DateRDV)",CF$3),1,""),"")</f>
        <v/>
      </c>
      <c r="CG20" s="166" t="str">
        <f>IFERROR(IF(GETPIVOTDATA("DateRDV",TCD!$B$1,"DT","VA","Bénéficiaire",$A20,CG$6,CG$5,"Mois (DateRDV)",CG$7,"Années (DateRDV)",CG$3),2,""),"")</f>
        <v/>
      </c>
      <c r="CH20" s="166" t="str">
        <f>IFERROR(IF(GETPIVOTDATA("DateRDV",TCD!$B$1,"DT","VA","Bénéficiaire",$A20,CH$6,CH$5,"Mois (DateRDV)",CH$7,"Années (DateRDV)",CH$3,"Présence","Excusé"),3,""),"")</f>
        <v/>
      </c>
      <c r="CI20" s="166" t="str">
        <f>IFERROR(IF(GETPIVOTDATA("DateRDV",TCD!$B$1,"DT","VA","Bénéficiaire",$A20,CI$6,CI$5,"Mois (DateRDV)",CI$7,"Années (DateRDV)",CI$3,"Présence","Absent"),4,""),"")</f>
        <v/>
      </c>
      <c r="CJ20" s="166" t="str">
        <f>IFERROR(IF(GETPIVOTDATA("DateRDV",TCD!$B$1,"DT","VA","Bénéficiaire",$A20,CJ$6,CJ$5,"Mois (DateRDV)",CJ$7,"Années (DateRDV)",CJ$3),1,""),"")</f>
        <v/>
      </c>
      <c r="CK20" s="166" t="str">
        <f>IFERROR(IF(GETPIVOTDATA("DateRDV",TCD!$B$1,"DT","VA","Bénéficiaire",$A20,CK$6,CK$5,"Mois (DateRDV)",CK$7,"Années (DateRDV)",CK$3),2,""),"")</f>
        <v/>
      </c>
      <c r="CL20" s="166" t="str">
        <f>IFERROR(IF(GETPIVOTDATA("DateRDV",TCD!$B$1,"DT","VA","Bénéficiaire",$A20,VE$6,VE$5,"Mois (DateRDV)",VE$7,"Années (DateRDV)",VE$3,"Présence","Excusé"),3,""),"")</f>
        <v/>
      </c>
      <c r="CM20" s="166" t="str">
        <f>IFERROR(IF(GETPIVOTDATA("DateRDV",TCD!$B$1,"DT","VA","Bénéficiaire",$A20,CM$6,CM$5,"Mois (DateRDV)",CM$7,"Années (DateRDV)",CM$3,"Présence","Absent"),4,""),"")</f>
        <v/>
      </c>
      <c r="CN20" s="166" t="str">
        <f>IFERROR(IF(GETPIVOTDATA("DateRDV",TCD!$B$1,"DT","VA","Bénéficiaire",$A20,CN$6,CN$5,"Mois (DateRDV)",CN$7,"Années (DateRDV)",CN$3),1,""),"")</f>
        <v/>
      </c>
      <c r="CO20" s="166" t="str">
        <f>IFERROR(IF(GETPIVOTDATA("DateRDV",TCD!$B$1,"DT","VA","Bénéficiaire",$A20,CO$6,CO$5,"Mois (DateRDV)",CO$7,"Années (DateRDV)",CO$3),2,""),"")</f>
        <v/>
      </c>
      <c r="CP20" s="166" t="str">
        <f>IFERROR(IF(GETPIVOTDATA("DateRDV",TCD!$B$1,"DT","VA","Bénéficiaire",$A20,CP$6,CP$5,"Mois (DateRDV)",CP$7,"Années (DateRDV)",CP$3,"Présence","Excusé"),3,""),"")</f>
        <v/>
      </c>
      <c r="CQ20" s="166" t="str">
        <f>IFERROR(IF(GETPIVOTDATA("DateRDV",TCD!$B$1,"DT","VA","Bénéficiaire",$A20,CQ$6,CQ$5,"Mois (DateRDV)",CQ$7,"Années (DateRDV)",CQ$3,"Présence","Absent"),4,""),"")</f>
        <v/>
      </c>
      <c r="CR20" s="166" t="str">
        <f>IFERROR(IF(GETPIVOTDATA("DateRDV",TCD!$B$1,"DT","VA","Bénéficiaire",$A20,CR$6,CR$5,"Mois (DateRDV)",CR$7,"Années (DateRDV)",CR$3),1,""),"")</f>
        <v/>
      </c>
      <c r="CS20" s="166" t="str">
        <f>IFERROR(IF(GETPIVOTDATA("DateRDV",TCD!$B$1,"DT","VA","Bénéficiaire",$A20,CS$6,CS$5,"Mois (DateRDV)",CS$7,"Années (DateRDV)",CS$3),2,""),"")</f>
        <v/>
      </c>
      <c r="CT20" s="166" t="str">
        <f>IFERROR(IF(GETPIVOTDATA("DateRDV",TCD!$B$1,"DT","VA","Bénéficiaire",$A20,CT$6,CT$5,"Mois (DateRDV)",CT$7,"Années (DateRDV)",CT$3,"Présence","Excusé"),3,""),"")</f>
        <v/>
      </c>
      <c r="CU20" s="166" t="str">
        <f>IFERROR(IF(GETPIVOTDATA("DateRDV",TCD!$B$1,"DT","VA","Bénéficiaire",$A20,CU$6,CU$5,"Mois (DateRDV)",CU$7,"Années (DateRDV)",CU$3,"Présence","Absent"),4,""),"")</f>
        <v/>
      </c>
      <c r="CV20" s="166" t="str">
        <f>IFERROR(IF(GETPIVOTDATA("DateRDV",TCD!$B$1,"DT","VA","Bénéficiaire",$A20,CV$6,CV$5,"Mois (DateRDV)",CV$7,"Années (DateRDV)",CV$3),1,""),"")</f>
        <v/>
      </c>
      <c r="CW20" s="166" t="str">
        <f>IFERROR(IF(GETPIVOTDATA("DateRDV",TCD!$B$1,"DT","VA","Bénéficiaire",$A20,CW$6,CW$5,"Mois (DateRDV)",CW$7,"Années (DateRDV)",CW$3),2,""),"")</f>
        <v/>
      </c>
      <c r="CX20" s="166" t="str">
        <f>IFERROR(IF(GETPIVOTDATA("DateRDV",TCD!$B$1,"DT","VA","Bénéficiaire",$A20,CX$6,CX$5,"Mois (DateRDV)",CX$7,"Années (DateRDV)",CX$3,"Présence","Excusé"),3,""),"")</f>
        <v/>
      </c>
      <c r="CY20" s="166" t="str">
        <f>IFERROR(IF(GETPIVOTDATA("DateRDV",TCD!$B$1,"DT","VA","Bénéficiaire",$A20,CY$6,CY$5,"Mois (DateRDV)",CY$7,"Années (DateRDV)",CY$3,"Présence","Absent"),4,""),"")</f>
        <v/>
      </c>
      <c r="CZ20" s="166" t="str">
        <f>IFERROR(IF(GETPIVOTDATA("DateRDV",TCD!$B$1,"DT","VA","Bénéficiaire",$A20,CZ$6,CZ$5,"Mois (DateRDV)",CZ$7,"Années (DateRDV)",CZ$3),1,""),"")</f>
        <v/>
      </c>
      <c r="DA20" s="166" t="str">
        <f>IFERROR(IF(GETPIVOTDATA("DateRDV",TCD!$B$1,"DT","VA","Bénéficiaire",$A20,DA$6,DA$5,"Mois (DateRDV)",DA$7,"Années (DateRDV)",DA$3),2,""),"")</f>
        <v/>
      </c>
      <c r="DB20" s="166" t="str">
        <f>IFERROR(IF(GETPIVOTDATA("DateRDV",TCD!$B$1,"DT","VA","Bénéficiaire",$A20,DB$6,DB$5,"Mois (DateRDV)",DB$7,"Années (DateRDV)",DB$3,"Présence","Excusé"),3,""),"")</f>
        <v/>
      </c>
      <c r="DC20" s="166" t="str">
        <f>IFERROR(IF(GETPIVOTDATA("DateRDV",TCD!$B$1,"DT","VA","Bénéficiaire",$A20,DC$6,DC$5,"Mois (DateRDV)",DC$7,"Années (DateRDV)",DC$3,"Présence","Absent"),4,""),"")</f>
        <v/>
      </c>
      <c r="DD20" s="166" t="str">
        <f>IFERROR(IF(GETPIVOTDATA("DateRDV",TCD!$B$1,"DT","VA","Bénéficiaire",$A20,DD$6,DD$5,"Mois (DateRDV)",DD$7,"Années (DateRDV)",DD$3),1,""),"")</f>
        <v/>
      </c>
      <c r="DE20" s="166" t="str">
        <f>IFERROR(IF(GETPIVOTDATA("DateRDV",TCD!$B$1,"DT","VA","Bénéficiaire",$A20,DE$6,DE$5,"Mois (DateRDV)",DE$7,"Années (DateRDV)",DE$3),2,""),"")</f>
        <v/>
      </c>
      <c r="DF20" s="166" t="str">
        <f>IFERROR(IF(GETPIVOTDATA("DateRDV",TCD!$B$1,"DT","VA","Bénéficiaire",$A20,DF$6,DF$5,"Mois (DateRDV)",DF$7,"Années (DateRDV)",DF$3,"Présence","Excusé"),3,""),"")</f>
        <v/>
      </c>
      <c r="DG20" s="166" t="str">
        <f>IFERROR(IF(GETPIVOTDATA("DateRDV",TCD!$B$1,"DT","VA","Bénéficiaire",$A20,DG$6,DG$5,"Mois (DateRDV)",DG$7,"Années (DateRDV)",DG$3,"Présence","Absent"),4,""),"")</f>
        <v/>
      </c>
      <c r="DH20" s="166" t="str">
        <f>IFERROR(IF(GETPIVOTDATA("DateRDV",TCD!$B$1,"DT","VA","Bénéficiaire",$A20,DH$6,DH$5,"Mois (DateRDV)",DH$7,"Années (DateRDV)",DH$3),1,""),"")</f>
        <v/>
      </c>
      <c r="DI20" s="166" t="str">
        <f>IFERROR(IF(GETPIVOTDATA("DateRDV",TCD!$B$1,"DT","VA","Bénéficiaire",$A20,DI$6,DI$5,"Mois (DateRDV)",DI$7,"Années (DateRDV)",DI$3),2,""),"")</f>
        <v/>
      </c>
      <c r="DJ20" s="166" t="str">
        <f>IFERROR(IF(GETPIVOTDATA("DateRDV",TCD!$B$1,"DT","VA","Bénéficiaire",$A20,DJ$6,DJ$5,"Mois (DateRDV)",DJ$7,"Années (DateRDV)",DJ$3,"Présence","Excusé"),3,""),"")</f>
        <v/>
      </c>
      <c r="DK20" s="166" t="str">
        <f>IFERROR(IF(GETPIVOTDATA("DateRDV",TCD!$B$1,"DT","VA","Bénéficiaire",$A20,DK$6,DK$5,"Mois (DateRDV)",DK$7,"Années (DateRDV)",DK$3,"Présence","Absent"),4,""),"")</f>
        <v/>
      </c>
      <c r="DL20" s="166" t="str">
        <f>IFERROR(IF(GETPIVOTDATA("DateRDV",TCD!$B$1,"DT","VA","Bénéficiaire",$A20,DL$6,DL$5,"Mois (DateRDV)",DL$7,"Années (DateRDV)",DL$3),1,""),"")</f>
        <v/>
      </c>
      <c r="DM20" s="166" t="str">
        <f>IFERROR(IF(GETPIVOTDATA("DateRDV",TCD!$B$1,"DT","VA","Bénéficiaire",$A20,DM$6,DM$5,"Mois (DateRDV)",DM$7,"Années (DateRDV)",DM$3),2,""),"")</f>
        <v/>
      </c>
      <c r="DN20" s="166" t="str">
        <f>IFERROR(IF(GETPIVOTDATA("DateRDV",TCD!$B$1,"DT","VA","Bénéficiaire",$A20,DN$6,DN$5,"Mois (DateRDV)",DN$7,"Années (DateRDV)",DN$3,"Présence","Excusé"),3,""),"")</f>
        <v/>
      </c>
      <c r="DO20" s="166" t="str">
        <f>IFERROR(IF(GETPIVOTDATA("DateRDV",TCD!$B$1,"DT","VA","Bénéficiaire",$A20,DO$6,DO$5,"Mois (DateRDV)",DO$7,"Années (DateRDV)",DO$3,"Présence","Absent"),4,""),"")</f>
        <v/>
      </c>
    </row>
    <row r="21" spans="1:119" ht="15" customHeight="1" x14ac:dyDescent="0.2">
      <c r="A21" t="str">
        <v>GOUXETTE Thierry</v>
      </c>
      <c r="B21" s="169" t="str">
        <f>IFERROR(IF(INDEX(Data!P:P,MATCH(A21,Data!B:B,0))&lt;&gt;"",INDEX(Data!P:P,MATCH(A21,Data!B:B,0)),""),"")</f>
        <v>GOUXETTE</v>
      </c>
      <c r="C21" s="169" t="str">
        <f>IFERROR(IF(INDEX(Data!O:O,MATCH(A21,Data!B:B,0))&lt;&gt;"",INDEX(Data!O:O,MATCH(A21,Data!B:B,0)),""),"")</f>
        <v>Thierry</v>
      </c>
      <c r="D21" s="169" t="str">
        <f>IFERROR(IF(INDEX(Data!J:J,MATCH(A21,Data!B:B,0))&lt;&gt;"",INDEX(Data!J:J,MATCH(A21,Data!B:B,0)),""),"")</f>
        <v>CI</v>
      </c>
      <c r="E21" s="169" t="str">
        <f>IFERROR(IF(INDEX(Data!M:M,MATCH(A21,Data!B:B,0))&lt;&gt;"",INDEX(Data!M:M,MATCH(A21,Data!B:B,0)),""),"")</f>
        <v>SALLANCHES</v>
      </c>
      <c r="F21" s="169">
        <f>IFERROR(IF(INDEX(Data!N:N,MATCH(A21,Data!B:B,0))&lt;&gt;"",INDEX(Data!N:N,MATCH(A21,Data!B:B,0)),""),"")</f>
        <v>74700</v>
      </c>
      <c r="G21" s="170">
        <f>IFERROR(IF(INDEX(Data!K:K,MATCH(A21,Data!B:B,0))&lt;&gt;"",INDEX(Data!K:K,MATCH(A21,Data!B:B,0)),""),"")</f>
        <v>45688</v>
      </c>
      <c r="H21" s="170">
        <f>IFERROR(IF(INDEX(Data!L:L,MATCH(A21,Data!B:B,0))&lt;&gt;"",INDEX(Data!L:L,MATCH(A21,Data!B:B,0)),""),"")</f>
        <v>45745</v>
      </c>
      <c r="I21" s="170">
        <f>IFERROR(IF(INDEX(Data!C:C,MATCH(A21,Data!B:B,0))&lt;&gt;"",INDEX(Data!C:C,MATCH(A21,Data!B:B,0)),""),"")</f>
        <v>45758</v>
      </c>
      <c r="J21" s="170" t="str">
        <f>IFERROR(IF(INDEX(Data!D:D,MATCH(A21,Data!B:B,0))&lt;&gt;"",INDEX(Data!D:D,MATCH(A21,Data!B:B,0)),""),"")</f>
        <v/>
      </c>
      <c r="K21" s="171" t="str">
        <f>IFERROR(IF(INDEX(Data!H:H,MATCH(A21,Data!B:B,0))&lt;&gt;"",INDEX(Data!H:H,MATCH(A21,Data!B:B,0)),""),"")</f>
        <v>Remobilisation</v>
      </c>
      <c r="L21" s="166" t="str">
        <f>IFERROR(IF(GETPIVOTDATA("DateRDV",TCD!$B$1,"DT","VA","Bénéficiaire",$A21,L$6,L$5,"Mois (DateRDV)",L$7,"Années (DateRDV)",L$3),1,""),"")</f>
        <v/>
      </c>
      <c r="M21" s="166" t="str">
        <f>IFERROR(IF(GETPIVOTDATA("DateRDV",TCD!$B$1,"DT","VA","Bénéficiaire",$A21,M$6,M$5,"Mois (DateRDV)",M$7,"Années (DateRDV)",M$3),2,""),"")</f>
        <v/>
      </c>
      <c r="N21" s="166" t="str">
        <f>IFERROR(IF(GETPIVOTDATA("DateRDV",TCD!$B$1,"DT","VA","Bénéficiaire",$A21,N$6,N$5,"Mois (DateRDV)",N$7,"Années (DateRDV)",N$3,"Présence","Excusé"),3,""),"")</f>
        <v/>
      </c>
      <c r="O21" s="166" t="str">
        <f>IFERROR(IF(GETPIVOTDATA("DateRDV",TCD!$B$1,"DT","VA","Bénéficiaire",$A21,O$6,O$5,"Mois (DateRDV)",O$7,"Années (DateRDV)",O$3,"Présence","Absent"),4,""),"")</f>
        <v/>
      </c>
      <c r="P21" s="166" t="str">
        <f>IFERROR(IF(GETPIVOTDATA("DateRDV",TCD!$B$1,"DT","VA","Bénéficiaire",$A21,P$6,P$5,"Mois (DateRDV)",P$7,"Années (DateRDV)",P$3),1,""),"")</f>
        <v/>
      </c>
      <c r="Q21" s="166" t="str">
        <f>IFERROR(IF(GETPIVOTDATA("DateRDV",TCD!$B$1,"DT","VA","Bénéficiaire",$A21,Q$6,Q$5,"Mois (DateRDV)",Q$7,"Années (DateRDV)",Q$3),2,""),"")</f>
        <v/>
      </c>
      <c r="R21" s="166" t="str">
        <f>IFERROR(IF(GETPIVOTDATA("DateRDV",TCD!$B$1,"DT","VA","Bénéficiaire",$A21,R$6,R$5,"Mois (DateRDV)",R$7,"Années (DateRDV)",R$3,"Présence","Excusé"),3,""),"")</f>
        <v/>
      </c>
      <c r="S21" s="166" t="str">
        <f>IFERROR(IF(GETPIVOTDATA("DateRDV",TCD!$B$1,"DT","VA","Bénéficiaire",$A21,S$6,S$5,"Mois (DateRDV)",S$7,"Années (DateRDV)",S$3,"Présence","Absent"),4,""),"")</f>
        <v/>
      </c>
      <c r="T21" s="166" t="str">
        <f>IFERROR(IF(GETPIVOTDATA("DateRDV",TCD!$B$1,"DT","VA","Bénéficiaire",$A21,T$6,T$5,"Mois (DateRDV)",T$7,"Années (DateRDV)",T$3),1,""),"")</f>
        <v/>
      </c>
      <c r="U21" s="166" t="str">
        <f>IFERROR(IF(GETPIVOTDATA("DateRDV",TCD!$B$1,"DT","VA","Bénéficiaire",$A21,U$6,U$5,"Mois (DateRDV)",U$7,"Années (DateRDV)",U$3),2,""),"")</f>
        <v/>
      </c>
      <c r="V21" s="166" t="str">
        <f>IFERROR(IF(GETPIVOTDATA("DateRDV",TCD!$B$1,"DT","VA","Bénéficiaire",$A21,V$6,V$5,"Mois (DateRDV)",V$7,"Années (DateRDV)",V$3,"Présence","Excusé"),3,""),"")</f>
        <v/>
      </c>
      <c r="W21" s="166" t="str">
        <f>IFERROR(IF(GETPIVOTDATA("DateRDV",TCD!$B$1,"DT","VA","Bénéficiaire",$A21,W$6,W$5,"Mois (DateRDV)",W$7,"Années (DateRDV)",W$3,"Présence","Absent"),4,""),"")</f>
        <v/>
      </c>
      <c r="X21" s="166" t="str">
        <f>IFERROR(IF(GETPIVOTDATA("DateRDV",TCD!$B$1,"DT","VA","Bénéficiaire",$A21,X$6,X$5,"Mois (DateRDV)",X$7,"Années (DateRDV)",X$3),1,""),"")</f>
        <v/>
      </c>
      <c r="Y21" s="166" t="str">
        <f>IFERROR(IF(GETPIVOTDATA("DateRDV",TCD!$B$1,"DT","VA","Bénéficiaire",$A21,Y$6,Y$5,"Mois (DateRDV)",Y$7,"Années (DateRDV)",Y$3),2,""),"")</f>
        <v/>
      </c>
      <c r="Z21" s="166" t="str">
        <f>IFERROR(IF(GETPIVOTDATA("DateRDV",TCD!$B$1,"DT","VA","Bénéficiaire",$A21,Z$6,Z$5,"Mois (DateRDV)",Z$7,"Années (DateRDV)",Z$3,"Présence","Excusé"),3,""),"")</f>
        <v/>
      </c>
      <c r="AA21" s="166" t="str">
        <f>IFERROR(IF(GETPIVOTDATA("DateRDV",TCD!$B$1,"DT","VA","Bénéficiaire",$A21,AA$6,AA$5,"Mois (DateRDV)",AA$7,"Années (DateRDV)",AA$3,"Présence","Absent"),4,""),"")</f>
        <v/>
      </c>
      <c r="AB21" s="166" t="str">
        <f>IFERROR(IF(GETPIVOTDATA("DateRDV",TCD!$B$1,"DT","VA","Bénéficiaire",$A21,AB$6,AB$5,"Mois (DateRDV)",AB$7,"Années (DateRDV)",AB$3),1,""),"")</f>
        <v/>
      </c>
      <c r="AC21" s="166" t="str">
        <f>IFERROR(IF(GETPIVOTDATA("DateRDV",TCD!$B$1,"DT","VA","Bénéficiaire",$A21,AC$6,AC$5,"Mois (DateRDV)",AC$7,"Années (DateRDV)",AC$3),2,""),"")</f>
        <v/>
      </c>
      <c r="AD21" s="166" t="str">
        <f>IFERROR(IF(GETPIVOTDATA("DateRDV",TCD!$B$1,"DT","VA","Bénéficiaire",$A21,AD$6,AD$5,"Mois (DateRDV)",AD$7,"Années (DateRDV)",AD$3,"Présence","Excusé"),3,""),"")</f>
        <v/>
      </c>
      <c r="AE21" s="166" t="str">
        <f>IFERROR(IF(GETPIVOTDATA("DateRDV",TCD!$B$1,"DT","VA","Bénéficiaire",$A21,AE$6,AE$5,"Mois (DateRDV)",AE$7,"Années (DateRDV)",AE$3,"Présence","Absent"),4,""),"")</f>
        <v/>
      </c>
      <c r="AF21" s="166" t="str">
        <f>IFERROR(IF(GETPIVOTDATA("DateRDV",TCD!$B$1,"DT","VA","Bénéficiaire",$A21,AF$6,AF$5,"Mois (DateRDV)",AF$7,"Années (DateRDV)",AF$3),1,""),"")</f>
        <v/>
      </c>
      <c r="AG21" s="166" t="str">
        <f>IFERROR(IF(GETPIVOTDATA("DateRDV",TCD!$B$1,"DT","VA","Bénéficiaire",$A21,AG$6,AG$5,"Mois (DateRDV)",AG$7,"Années (DateRDV)",AG$3),2,""),"")</f>
        <v/>
      </c>
      <c r="AH21" s="166" t="str">
        <f>IFERROR(IF(GETPIVOTDATA("DateRDV",TCD!$B$1,"DT","VA","Bénéficiaire",$A21,AH$6,AH$5,"Mois (DateRDV)",AH$7,"Années (DateRDV)",AH$3,"Présence","Excusé"),3,""),"")</f>
        <v/>
      </c>
      <c r="AI21" s="166" t="str">
        <f>IFERROR(IF(GETPIVOTDATA("DateRDV",TCD!$B$1,"DT","VA","Bénéficiaire",$A21,AI$6,AI$5,"Mois (DateRDV)",AI$7,"Années (DateRDV)",AI$3,"Présence","Absent"),4,""),"")</f>
        <v/>
      </c>
      <c r="AJ21" s="166" t="str">
        <f>IFERROR(IF(GETPIVOTDATA("DateRDV",TCD!$B$1,"DT","VA","Bénéficiaire",$A21,AJ$6,AJ$5,"Mois (DateRDV)",AJ$7,"Années (DateRDV)",AJ$3),1,""),"")</f>
        <v/>
      </c>
      <c r="AK21" s="166" t="str">
        <f>IFERROR(IF(GETPIVOTDATA("DateRDV",TCD!$B$1,"DT","VA","Bénéficiaire",$A21,AK$6,AK$5,"Mois (DateRDV)",AK$7,"Années (DateRDV)",AK$3),2,""),"")</f>
        <v/>
      </c>
      <c r="AL21" s="166" t="str">
        <f>IFERROR(IF(GETPIVOTDATA("DateRDV",TCD!$B$1,"DT","VA","Bénéficiaire",$A21,AL$6,AL$5,"Mois (DateRDV)",AL$7,"Années (DateRDV)",AL$3,"Présence","Excusé"),3,""),"")</f>
        <v/>
      </c>
      <c r="AM21" s="166" t="str">
        <f>IFERROR(IF(GETPIVOTDATA("DateRDV",TCD!$B$1,"DT","VA","Bénéficiaire",$A21,AM$6,AM$5,"Mois (DateRDV)",AM$7,"Années (DateRDV)",AM$3,"Présence","Absent"),4,""),"")</f>
        <v/>
      </c>
      <c r="AN21" s="166" t="str">
        <f>IFERROR(IF(GETPIVOTDATA("DateRDV",TCD!$B$1,"DT","VA","Bénéficiaire",$A21,AN$6,AN$5,"Mois (DateRDV)",AN$7,"Années (DateRDV)",AN$3),1,""),"")</f>
        <v/>
      </c>
      <c r="AO21" s="166" t="str">
        <f>IFERROR(IF(GETPIVOTDATA("DateRDV",TCD!$B$1,"DT","VA","Bénéficiaire",$A21,AO$6,AO$5,"Mois (DateRDV)",AO$7,"Années (DateRDV)",AO$3),2,""),"")</f>
        <v/>
      </c>
      <c r="AP21" s="166" t="str">
        <f>IFERROR(IF(GETPIVOTDATA("DateRDV",TCD!$B$1,"DT","VA","Bénéficiaire",$A21,AP$6,AP$5,"Mois (DateRDV)",AP$7,"Années (DateRDV)",AP$3,"Présence","Excusé"),3,""),"")</f>
        <v/>
      </c>
      <c r="AQ21" s="166" t="str">
        <f>IFERROR(IF(GETPIVOTDATA("DateRDV",TCD!$B$1,"DT","VA","Bénéficiaire",$A21,AQ$6,AQ$5,"Mois (DateRDV)",AQ$7,"Années (DateRDV)",AQ$3,"Présence","Absent"),4,""),"")</f>
        <v/>
      </c>
      <c r="AR21" s="166" t="str">
        <f>IFERROR(IF(GETPIVOTDATA("DateRDV",TCD!$B$1,"DT","VA","Bénéficiaire",$A21,AR$6,AR$5,"Mois (DateRDV)",AR$7,"Années (DateRDV)",AR$3),1,""),"")</f>
        <v/>
      </c>
      <c r="AS21" s="166" t="str">
        <f>IFERROR(IF(GETPIVOTDATA("DateRDV",TCD!$B$1,"DT","VA","Bénéficiaire",$A21,AS$6,AS$5,"Mois (DateRDV)",AS$7,"Années (DateRDV)",AS$3),2,""),"")</f>
        <v/>
      </c>
      <c r="AT21" s="166" t="str">
        <f>IFERROR(IF(GETPIVOTDATA("DateRDV",TCD!$B$1,"DT","VA","Bénéficiaire",$A21,AT$6,AT$5,"Mois (DateRDV)",AT$7,"Années (DateRDV)",AT$3,"Présence","Excusé"),3,""),"")</f>
        <v/>
      </c>
      <c r="AU21" s="166" t="str">
        <f>IFERROR(IF(GETPIVOTDATA("DateRDV",TCD!$B$1,"DT","VA","Bénéficiaire",$A21,AU$6,AU$5,"Mois (DateRDV)",AU$7,"Années (DateRDV)",AU$3,"Présence","Absent"),4,""),"")</f>
        <v/>
      </c>
      <c r="AV21" s="166" t="str">
        <f>IFERROR(IF(GETPIVOTDATA("DateRDV",TCD!$B$1,"DT","VA","Bénéficiaire",$A21,AV$6,AV$5,"Mois (DateRDV)",AV$7,"Années (DateRDV)",AV$3),1,""),"")</f>
        <v/>
      </c>
      <c r="AW21" s="166" t="str">
        <f>IFERROR(IF(GETPIVOTDATA("DateRDV",TCD!$B$1,"DT","VA","Bénéficiaire",$A21,AW$6,AW$5,"Mois (DateRDV)",AW$7,"Années (DateRDV)",AW$3),2,""),"")</f>
        <v/>
      </c>
      <c r="AX21" s="166" t="str">
        <f>IFERROR(IF(GETPIVOTDATA("DateRDV",TCD!$B$1,"DT","VA","Bénéficiaire",$A21,AX$6,AX$5,"Mois (DateRDV)",AX$7,"Années (DateRDV)",AX$3,"Présence","Excusé"),3,""),"")</f>
        <v/>
      </c>
      <c r="AY21" s="166" t="str">
        <f>IFERROR(IF(GETPIVOTDATA("DateRDV",TCD!$B$1,"DT","VA","Bénéficiaire",$A21,AY$6,AY$5,"Mois (DateRDV)",AY$7,"Années (DateRDV)",AY$3,"Présence","Absent"),4,""),"")</f>
        <v/>
      </c>
      <c r="AZ21" s="166" t="str">
        <f>IFERROR(IF(GETPIVOTDATA("DateRDV",TCD!$B$1,"DT","VA","Bénéficiaire",$A21,AZ$6,AZ$5,"Mois (DateRDV)",AZ$7,"Années (DateRDV)",AZ$3),1,""),"")</f>
        <v/>
      </c>
      <c r="BA21" s="166" t="str">
        <f>IFERROR(IF(GETPIVOTDATA("DateRDV",TCD!$B$1,"DT","VA","Bénéficiaire",$A21,BA$6,BA$5,"Mois (DateRDV)",BA$7,"Années (DateRDV)",BA$3),2,""),"")</f>
        <v/>
      </c>
      <c r="BB21" s="166" t="str">
        <f>IFERROR(IF(GETPIVOTDATA("DateRDV",TCD!$B$1,"DT","VA","Bénéficiaire",$A21,BB$6,BB$5,"Mois (DateRDV)",BB$7,"Années (DateRDV)",BB$3,"Présence","Excusé"),3,""),"")</f>
        <v/>
      </c>
      <c r="BC21" s="166" t="str">
        <f>IFERROR(IF(GETPIVOTDATA("DateRDV",TCD!$B$1,"DT","VA","Bénéficiaire",$A21,BC$6,BC$5,"Mois (DateRDV)",BC$7,"Années (DateRDV)",BC$3,"Présence","Absent"),4,""),"")</f>
        <v/>
      </c>
      <c r="BD21" s="166" t="str">
        <f>IFERROR(IF(GETPIVOTDATA("DateRDV",TCD!$B$1,"DT","VA","Bénéficiaire",$A21,BD$6,BD$5,"Mois (DateRDV)",BD$7,"Années (DateRDV)",BD$3),1,""),"")</f>
        <v/>
      </c>
      <c r="BE21" s="166">
        <f>IFERROR(IF(GETPIVOTDATA("DateRDV",TCD!$B$1,"DT","VA","Bénéficiaire",$A21,BE$6,BE$5,"Mois (DateRDV)",BE$7,"Années (DateRDV)",BE$3),2,""),"")</f>
        <v>2</v>
      </c>
      <c r="BF21" s="166" t="str">
        <f>IFERROR(IF(GETPIVOTDATA("DateRDV",TCD!$B$1,"DT","VA","Bénéficiaire",$A21,BF$6,BF$5,"Mois (DateRDV)",BF$7,"Années (DateRDV)",BF$3,"Présence","Excusé"),3,""),"")</f>
        <v/>
      </c>
      <c r="BG21" s="166" t="str">
        <f>IFERROR(IF(GETPIVOTDATA("DateRDV",TCD!$B$1,"DT","VA","Bénéficiaire",$A21,BG$6,BG$5,"Mois (DateRDV)",BG$7,"Années (DateRDV)",BG$3,"Présence","Absent"),4,""),"")</f>
        <v/>
      </c>
      <c r="BH21" s="166" t="str">
        <f>IFERROR(IF(GETPIVOTDATA("DateRDV",TCD!$B$1,"DT","VA","Bénéficiaire",$A21,BH$6,BH$5,"Mois (DateRDV)",BH$7,"Années (DateRDV)",BH$3),1,""),"")</f>
        <v/>
      </c>
      <c r="BI21" s="166">
        <f>IFERROR(IF(GETPIVOTDATA("DateRDV",TCD!$B$1,"DT","VA","Bénéficiaire",$A21,BI$6,BI$5,"Mois (DateRDV)",BI$7,"Années (DateRDV)",BI$3),2,""),"")</f>
        <v>2</v>
      </c>
      <c r="BJ21" s="166" t="str">
        <f>IFERROR(IF(GETPIVOTDATA("DateRDV",TCD!$B$1,"DT","VA","Bénéficiaire",$A21,BJ$6,BJ$5,"Mois (DateRDV)",BJ$7,"Années (DateRDV)",BJ$3,"Présence","Excusé"),3,""),"")</f>
        <v/>
      </c>
      <c r="BK21" s="166" t="str">
        <f>IFERROR(IF(GETPIVOTDATA("DateRDV",TCD!$B$1,"DT","VA","Bénéficiaire",$A21,BK$6,BK$5,"Mois (DateRDV)",BK$7,"Années (DateRDV)",BK$3,"Présence","Absent"),4,""),"")</f>
        <v/>
      </c>
      <c r="BL21" s="166" t="str">
        <f>IFERROR(IF(GETPIVOTDATA("DateRDV",TCD!$B$1,"DT","VA","Bénéficiaire",$A21,BL$6,BL$5,"Mois (DateRDV)",BL$7,"Années (DateRDV)",BL$3),1,""),"")</f>
        <v/>
      </c>
      <c r="BM21" s="166" t="str">
        <f>IFERROR(IF(GETPIVOTDATA("DateRDV",TCD!$B$1,"DT","VA","Bénéficiaire",$A21,BM$6,BM$5,"Mois (DateRDV)",BM$7,"Années (DateRDV)",BM$3),2,""),"")</f>
        <v/>
      </c>
      <c r="BN21" s="166" t="str">
        <f>IFERROR(IF(GETPIVOTDATA("DateRDV",TCD!$B$1,"DT","VA","Bénéficiaire",$A21,BN$6,BN$5,"Mois (DateRDV)",BN$7,"Années (DateRDV)",BN$3,"Présence","Excusé"),3,""),"")</f>
        <v/>
      </c>
      <c r="BO21" s="166" t="str">
        <f>IFERROR(IF(GETPIVOTDATA("DateRDV",TCD!$B$1,"DT","VA","Bénéficiaire",$A21,BO$6,BO$5,"Mois (DateRDV)",BO$7,"Années (DateRDV)",BO$3,"Présence","Absent"),4,""),"")</f>
        <v/>
      </c>
      <c r="BP21" s="166" t="str">
        <f>IFERROR(IF(GETPIVOTDATA("DateRDV",TCD!$B$1,"DT","VA","Bénéficiaire",$A21,BP$6,BP$5,"Mois (DateRDV)",BP$7,"Années (DateRDV)",BP$3),1,""),"")</f>
        <v/>
      </c>
      <c r="BQ21" s="166" t="str">
        <f>IFERROR(IF(GETPIVOTDATA("DateRDV",TCD!$B$1,"DT","VA","Bénéficiaire",$A21,BQ$6,BQ$5,"Mois (DateRDV)",BQ$7,"Années (DateRDV)",BQ$3),2,""),"")</f>
        <v/>
      </c>
      <c r="BR21" s="166" t="str">
        <f>IFERROR(IF(GETPIVOTDATA("DateRDV",TCD!$B$1,"DT","VA","Bénéficiaire",$A21,BR$6,BR$5,"Mois (DateRDV)",BR$7,"Années (DateRDV)",BR$3,"Présence","Excusé"),3,""),"")</f>
        <v/>
      </c>
      <c r="BS21" s="166" t="str">
        <f>IFERROR(IF(GETPIVOTDATA("DateRDV",TCD!$B$1,"DT","VA","Bénéficiaire",$A21,BS$6,BS$5,"Mois (DateRDV)",BS$7,"Années (DateRDV)",BS$3,"Présence","Absent"),4,""),"")</f>
        <v/>
      </c>
      <c r="BT21" s="166" t="str">
        <f>IFERROR(IF(GETPIVOTDATA("DateRDV",TCD!$B$1,"DT","VA","Bénéficiaire",$A21,BT$6,BT$5,"Mois (DateRDV)",BT$7,"Années (DateRDV)",BT$3),1,""),"")</f>
        <v/>
      </c>
      <c r="BU21" s="166" t="str">
        <f>IFERROR(IF(GETPIVOTDATA("DateRDV",TCD!$B$1,"DT","VA","Bénéficiaire",$A21,BU$6,BU$5,"Mois (DateRDV)",BU$7,"Années (DateRDV)",BU$3),2,""),"")</f>
        <v/>
      </c>
      <c r="BV21" s="166" t="str">
        <f>IFERROR(IF(GETPIVOTDATA("DateRDV",TCD!$B$1,"DT","VA","Bénéficiaire",$A21,BV$6,BV$5,"Mois (DateRDV)",BV$7,"Années (DateRDV)",BV$3,"Présence","Excusé"),3,""),"")</f>
        <v/>
      </c>
      <c r="BW21" s="166" t="str">
        <f>IFERROR(IF(GETPIVOTDATA("DateRDV",TCD!$B$1,"DT","VA","Bénéficiaire",$A21,BW$6,BW$5,"Mois (DateRDV)",BW$7,"Années (DateRDV)",BW$3,"Présence","Absent"),4,""),"")</f>
        <v/>
      </c>
      <c r="BX21" s="166" t="str">
        <f>IFERROR(IF(GETPIVOTDATA("DateRDV",TCD!$B$1,"DT","VA","Bénéficiaire",$A21,BX$6,BX$5,"Mois (DateRDV)",BX$7,"Années (DateRDV)",BX$3),1,""),"")</f>
        <v/>
      </c>
      <c r="BY21" s="166" t="str">
        <f>IFERROR(IF(GETPIVOTDATA("DateRDV",TCD!$B$1,"DT","VA","Bénéficiaire",$A21,BY$6,BY$5,"Mois (DateRDV)",BY$7,"Années (DateRDV)",BY$3),2,""),"")</f>
        <v/>
      </c>
      <c r="BZ21" s="166" t="str">
        <f>IFERROR(IF(GETPIVOTDATA("DateRDV",TCD!$B$1,"DT","VA","Bénéficiaire",$A21,BZ$6,BZ$5,"Mois (DateRDV)",BZ$7,"Années (DateRDV)",BZ$3,"Présence","Excusé"),3,""),"")</f>
        <v/>
      </c>
      <c r="CA21" s="166" t="str">
        <f>IFERROR(IF(GETPIVOTDATA("DateRDV",TCD!$B$1,"DT","VA","Bénéficiaire",$A21,CA$6,CA$5,"Mois (DateRDV)",CA$7,"Années (DateRDV)",CA$3,"Présence","Absent"),4,""),"")</f>
        <v/>
      </c>
      <c r="CB21" s="166" t="str">
        <f>IFERROR(IF(GETPIVOTDATA("DateRDV",TCD!$B$1,"DT","VA","Bénéficiaire",$A21,CB$6,CB$5,"Mois (DateRDV)",CB$7,"Années (DateRDV)",CB$3),1,""),"")</f>
        <v/>
      </c>
      <c r="CC21" s="166" t="str">
        <f>IFERROR(IF(GETPIVOTDATA("DateRDV",TCD!$B$1,"DT","VA","Bénéficiaire",$A21,CC$6,CC$5,"Mois (DateRDV)",CC$7,"Années (DateRDV)",CC$3),2,""),"")</f>
        <v/>
      </c>
      <c r="CD21" s="166" t="str">
        <f>IFERROR(IF(GETPIVOTDATA("DateRDV",TCD!$B$1,"DT","VA","Bénéficiaire",$A21,CD$6,CD$5,"Mois (DateRDV)",CD$7,"Années (DateRDV)",CD$3,"Présence","Excusé"),3,""),"")</f>
        <v/>
      </c>
      <c r="CE21" s="166" t="str">
        <f>IFERROR(IF(GETPIVOTDATA("DateRDV",TCD!$B$1,"DT","VA","Bénéficiaire",$A21,CE$6,CE$5,"Mois (DateRDV)",CE$7,"Années (DateRDV)",CE$3,"Présence","Absent"),4,""),"")</f>
        <v/>
      </c>
      <c r="CF21" s="166" t="str">
        <f>IFERROR(IF(GETPIVOTDATA("DateRDV",TCD!$B$1,"DT","VA","Bénéficiaire",$A21,CF$6,CF$5,"Mois (DateRDV)",CF$7,"Années (DateRDV)",CF$3),1,""),"")</f>
        <v/>
      </c>
      <c r="CG21" s="166" t="str">
        <f>IFERROR(IF(GETPIVOTDATA("DateRDV",TCD!$B$1,"DT","VA","Bénéficiaire",$A21,CG$6,CG$5,"Mois (DateRDV)",CG$7,"Années (DateRDV)",CG$3),2,""),"")</f>
        <v/>
      </c>
      <c r="CH21" s="166" t="str">
        <f>IFERROR(IF(GETPIVOTDATA("DateRDV",TCD!$B$1,"DT","VA","Bénéficiaire",$A21,CH$6,CH$5,"Mois (DateRDV)",CH$7,"Années (DateRDV)",CH$3,"Présence","Excusé"),3,""),"")</f>
        <v/>
      </c>
      <c r="CI21" s="166" t="str">
        <f>IFERROR(IF(GETPIVOTDATA("DateRDV",TCD!$B$1,"DT","VA","Bénéficiaire",$A21,CI$6,CI$5,"Mois (DateRDV)",CI$7,"Années (DateRDV)",CI$3,"Présence","Absent"),4,""),"")</f>
        <v/>
      </c>
      <c r="CJ21" s="166" t="str">
        <f>IFERROR(IF(GETPIVOTDATA("DateRDV",TCD!$B$1,"DT","VA","Bénéficiaire",$A21,CJ$6,CJ$5,"Mois (DateRDV)",CJ$7,"Années (DateRDV)",CJ$3),1,""),"")</f>
        <v/>
      </c>
      <c r="CK21" s="166" t="str">
        <f>IFERROR(IF(GETPIVOTDATA("DateRDV",TCD!$B$1,"DT","VA","Bénéficiaire",$A21,CK$6,CK$5,"Mois (DateRDV)",CK$7,"Années (DateRDV)",CK$3),2,""),"")</f>
        <v/>
      </c>
      <c r="CL21" s="166" t="str">
        <f>IFERROR(IF(GETPIVOTDATA("DateRDV",TCD!$B$1,"DT","VA","Bénéficiaire",$A21,VE$6,VE$5,"Mois (DateRDV)",VE$7,"Années (DateRDV)",VE$3,"Présence","Excusé"),3,""),"")</f>
        <v/>
      </c>
      <c r="CM21" s="166" t="str">
        <f>IFERROR(IF(GETPIVOTDATA("DateRDV",TCD!$B$1,"DT","VA","Bénéficiaire",$A21,CM$6,CM$5,"Mois (DateRDV)",CM$7,"Années (DateRDV)",CM$3,"Présence","Absent"),4,""),"")</f>
        <v/>
      </c>
      <c r="CN21" s="166" t="str">
        <f>IFERROR(IF(GETPIVOTDATA("DateRDV",TCD!$B$1,"DT","VA","Bénéficiaire",$A21,CN$6,CN$5,"Mois (DateRDV)",CN$7,"Années (DateRDV)",CN$3),1,""),"")</f>
        <v/>
      </c>
      <c r="CO21" s="166" t="str">
        <f>IFERROR(IF(GETPIVOTDATA("DateRDV",TCD!$B$1,"DT","VA","Bénéficiaire",$A21,CO$6,CO$5,"Mois (DateRDV)",CO$7,"Années (DateRDV)",CO$3),2,""),"")</f>
        <v/>
      </c>
      <c r="CP21" s="166" t="str">
        <f>IFERROR(IF(GETPIVOTDATA("DateRDV",TCD!$B$1,"DT","VA","Bénéficiaire",$A21,CP$6,CP$5,"Mois (DateRDV)",CP$7,"Années (DateRDV)",CP$3,"Présence","Excusé"),3,""),"")</f>
        <v/>
      </c>
      <c r="CQ21" s="166" t="str">
        <f>IFERROR(IF(GETPIVOTDATA("DateRDV",TCD!$B$1,"DT","VA","Bénéficiaire",$A21,CQ$6,CQ$5,"Mois (DateRDV)",CQ$7,"Années (DateRDV)",CQ$3,"Présence","Absent"),4,""),"")</f>
        <v/>
      </c>
      <c r="CR21" s="166" t="str">
        <f>IFERROR(IF(GETPIVOTDATA("DateRDV",TCD!$B$1,"DT","VA","Bénéficiaire",$A21,CR$6,CR$5,"Mois (DateRDV)",CR$7,"Années (DateRDV)",CR$3),1,""),"")</f>
        <v/>
      </c>
      <c r="CS21" s="166" t="str">
        <f>IFERROR(IF(GETPIVOTDATA("DateRDV",TCD!$B$1,"DT","VA","Bénéficiaire",$A21,CS$6,CS$5,"Mois (DateRDV)",CS$7,"Années (DateRDV)",CS$3),2,""),"")</f>
        <v/>
      </c>
      <c r="CT21" s="166" t="str">
        <f>IFERROR(IF(GETPIVOTDATA("DateRDV",TCD!$B$1,"DT","VA","Bénéficiaire",$A21,CT$6,CT$5,"Mois (DateRDV)",CT$7,"Années (DateRDV)",CT$3,"Présence","Excusé"),3,""),"")</f>
        <v/>
      </c>
      <c r="CU21" s="166" t="str">
        <f>IFERROR(IF(GETPIVOTDATA("DateRDV",TCD!$B$1,"DT","VA","Bénéficiaire",$A21,CU$6,CU$5,"Mois (DateRDV)",CU$7,"Années (DateRDV)",CU$3,"Présence","Absent"),4,""),"")</f>
        <v/>
      </c>
      <c r="CV21" s="166" t="str">
        <f>IFERROR(IF(GETPIVOTDATA("DateRDV",TCD!$B$1,"DT","VA","Bénéficiaire",$A21,CV$6,CV$5,"Mois (DateRDV)",CV$7,"Années (DateRDV)",CV$3),1,""),"")</f>
        <v/>
      </c>
      <c r="CW21" s="166" t="str">
        <f>IFERROR(IF(GETPIVOTDATA("DateRDV",TCD!$B$1,"DT","VA","Bénéficiaire",$A21,CW$6,CW$5,"Mois (DateRDV)",CW$7,"Années (DateRDV)",CW$3),2,""),"")</f>
        <v/>
      </c>
      <c r="CX21" s="166" t="str">
        <f>IFERROR(IF(GETPIVOTDATA("DateRDV",TCD!$B$1,"DT","VA","Bénéficiaire",$A21,CX$6,CX$5,"Mois (DateRDV)",CX$7,"Années (DateRDV)",CX$3,"Présence","Excusé"),3,""),"")</f>
        <v/>
      </c>
      <c r="CY21" s="166" t="str">
        <f>IFERROR(IF(GETPIVOTDATA("DateRDV",TCD!$B$1,"DT","VA","Bénéficiaire",$A21,CY$6,CY$5,"Mois (DateRDV)",CY$7,"Années (DateRDV)",CY$3,"Présence","Absent"),4,""),"")</f>
        <v/>
      </c>
      <c r="CZ21" s="166" t="str">
        <f>IFERROR(IF(GETPIVOTDATA("DateRDV",TCD!$B$1,"DT","VA","Bénéficiaire",$A21,CZ$6,CZ$5,"Mois (DateRDV)",CZ$7,"Années (DateRDV)",CZ$3),1,""),"")</f>
        <v/>
      </c>
      <c r="DA21" s="166" t="str">
        <f>IFERROR(IF(GETPIVOTDATA("DateRDV",TCD!$B$1,"DT","VA","Bénéficiaire",$A21,DA$6,DA$5,"Mois (DateRDV)",DA$7,"Années (DateRDV)",DA$3),2,""),"")</f>
        <v/>
      </c>
      <c r="DB21" s="166" t="str">
        <f>IFERROR(IF(GETPIVOTDATA("DateRDV",TCD!$B$1,"DT","VA","Bénéficiaire",$A21,DB$6,DB$5,"Mois (DateRDV)",DB$7,"Années (DateRDV)",DB$3,"Présence","Excusé"),3,""),"")</f>
        <v/>
      </c>
      <c r="DC21" s="166" t="str">
        <f>IFERROR(IF(GETPIVOTDATA("DateRDV",TCD!$B$1,"DT","VA","Bénéficiaire",$A21,DC$6,DC$5,"Mois (DateRDV)",DC$7,"Années (DateRDV)",DC$3,"Présence","Absent"),4,""),"")</f>
        <v/>
      </c>
      <c r="DD21" s="166" t="str">
        <f>IFERROR(IF(GETPIVOTDATA("DateRDV",TCD!$B$1,"DT","VA","Bénéficiaire",$A21,DD$6,DD$5,"Mois (DateRDV)",DD$7,"Années (DateRDV)",DD$3),1,""),"")</f>
        <v/>
      </c>
      <c r="DE21" s="166" t="str">
        <f>IFERROR(IF(GETPIVOTDATA("DateRDV",TCD!$B$1,"DT","VA","Bénéficiaire",$A21,DE$6,DE$5,"Mois (DateRDV)",DE$7,"Années (DateRDV)",DE$3),2,""),"")</f>
        <v/>
      </c>
      <c r="DF21" s="166" t="str">
        <f>IFERROR(IF(GETPIVOTDATA("DateRDV",TCD!$B$1,"DT","VA","Bénéficiaire",$A21,DF$6,DF$5,"Mois (DateRDV)",DF$7,"Années (DateRDV)",DF$3,"Présence","Excusé"),3,""),"")</f>
        <v/>
      </c>
      <c r="DG21" s="166" t="str">
        <f>IFERROR(IF(GETPIVOTDATA("DateRDV",TCD!$B$1,"DT","VA","Bénéficiaire",$A21,DG$6,DG$5,"Mois (DateRDV)",DG$7,"Années (DateRDV)",DG$3,"Présence","Absent"),4,""),"")</f>
        <v/>
      </c>
      <c r="DH21" s="166" t="str">
        <f>IFERROR(IF(GETPIVOTDATA("DateRDV",TCD!$B$1,"DT","VA","Bénéficiaire",$A21,DH$6,DH$5,"Mois (DateRDV)",DH$7,"Années (DateRDV)",DH$3),1,""),"")</f>
        <v/>
      </c>
      <c r="DI21" s="166" t="str">
        <f>IFERROR(IF(GETPIVOTDATA("DateRDV",TCD!$B$1,"DT","VA","Bénéficiaire",$A21,DI$6,DI$5,"Mois (DateRDV)",DI$7,"Années (DateRDV)",DI$3),2,""),"")</f>
        <v/>
      </c>
      <c r="DJ21" s="166" t="str">
        <f>IFERROR(IF(GETPIVOTDATA("DateRDV",TCD!$B$1,"DT","VA","Bénéficiaire",$A21,DJ$6,DJ$5,"Mois (DateRDV)",DJ$7,"Années (DateRDV)",DJ$3,"Présence","Excusé"),3,""),"")</f>
        <v/>
      </c>
      <c r="DK21" s="166" t="str">
        <f>IFERROR(IF(GETPIVOTDATA("DateRDV",TCD!$B$1,"DT","VA","Bénéficiaire",$A21,DK$6,DK$5,"Mois (DateRDV)",DK$7,"Années (DateRDV)",DK$3,"Présence","Absent"),4,""),"")</f>
        <v/>
      </c>
      <c r="DL21" s="166" t="str">
        <f>IFERROR(IF(GETPIVOTDATA("DateRDV",TCD!$B$1,"DT","VA","Bénéficiaire",$A21,DL$6,DL$5,"Mois (DateRDV)",DL$7,"Années (DateRDV)",DL$3),1,""),"")</f>
        <v/>
      </c>
      <c r="DM21" s="166" t="str">
        <f>IFERROR(IF(GETPIVOTDATA("DateRDV",TCD!$B$1,"DT","VA","Bénéficiaire",$A21,DM$6,DM$5,"Mois (DateRDV)",DM$7,"Années (DateRDV)",DM$3),2,""),"")</f>
        <v/>
      </c>
      <c r="DN21" s="166" t="str">
        <f>IFERROR(IF(GETPIVOTDATA("DateRDV",TCD!$B$1,"DT","VA","Bénéficiaire",$A21,DN$6,DN$5,"Mois (DateRDV)",DN$7,"Années (DateRDV)",DN$3,"Présence","Excusé"),3,""),"")</f>
        <v/>
      </c>
      <c r="DO21" s="166" t="str">
        <f>IFERROR(IF(GETPIVOTDATA("DateRDV",TCD!$B$1,"DT","VA","Bénéficiaire",$A21,DO$6,DO$5,"Mois (DateRDV)",DO$7,"Années (DateRDV)",DO$3,"Présence","Absent"),4,""),"")</f>
        <v/>
      </c>
    </row>
    <row r="22" spans="1:119" ht="15" customHeight="1" x14ac:dyDescent="0.2">
      <c r="A22" t="str">
        <v>MANSEUR Mohamed</v>
      </c>
      <c r="B22" s="169" t="str">
        <f>IFERROR(IF(INDEX(Data!P:P,MATCH(A22,Data!B:B,0))&lt;&gt;"",INDEX(Data!P:P,MATCH(A22,Data!B:B,0)),""),"")</f>
        <v>MANSEUR</v>
      </c>
      <c r="C22" s="169" t="str">
        <f>IFERROR(IF(INDEX(Data!O:O,MATCH(A22,Data!B:B,0))&lt;&gt;"",INDEX(Data!O:O,MATCH(A22,Data!B:B,0)),""),"")</f>
        <v>Mohamed</v>
      </c>
      <c r="D22" s="169" t="str">
        <f>IFERROR(IF(INDEX(Data!J:J,MATCH(A22,Data!B:B,0))&lt;&gt;"",INDEX(Data!J:J,MATCH(A22,Data!B:B,0)),""),"")</f>
        <v>CD</v>
      </c>
      <c r="E22" s="169" t="str">
        <f>IFERROR(IF(INDEX(Data!M:M,MATCH(A22,Data!B:B,0))&lt;&gt;"",INDEX(Data!M:M,MATCH(A22,Data!B:B,0)),""),"")</f>
        <v>LA ROCHE-SUR-FORON</v>
      </c>
      <c r="F22" s="169">
        <f>IFERROR(IF(INDEX(Data!N:N,MATCH(A22,Data!B:B,0))&lt;&gt;"",INDEX(Data!N:N,MATCH(A22,Data!B:B,0)),""),"")</f>
        <v>74800</v>
      </c>
      <c r="G22" s="170">
        <f>IFERROR(IF(INDEX(Data!K:K,MATCH(A22,Data!B:B,0))&lt;&gt;"",INDEX(Data!K:K,MATCH(A22,Data!B:B,0)),""),"")</f>
        <v>45770</v>
      </c>
      <c r="H22" s="170">
        <f>IFERROR(IF(INDEX(Data!L:L,MATCH(A22,Data!B:B,0))&lt;&gt;"",INDEX(Data!L:L,MATCH(A22,Data!B:B,0)),""),"")</f>
        <v>45799</v>
      </c>
      <c r="I22" s="170">
        <f>IFERROR(IF(INDEX(Data!C:C,MATCH(A22,Data!B:B,0))&lt;&gt;"",INDEX(Data!C:C,MATCH(A22,Data!B:B,0)),""),"")</f>
        <v>45841</v>
      </c>
      <c r="J22" s="170" t="str">
        <f>IFERROR(IF(INDEX(Data!D:D,MATCH(A22,Data!B:B,0))&lt;&gt;"",INDEX(Data!D:D,MATCH(A22,Data!B:B,0)),""),"")</f>
        <v/>
      </c>
      <c r="K22" s="171" t="str">
        <f>IFERROR(IF(INDEX(Data!H:H,MATCH(A22,Data!B:B,0))&lt;&gt;"",INDEX(Data!H:H,MATCH(A22,Data!B:B,0)),""),"")</f>
        <v>Remobilisation</v>
      </c>
      <c r="L22" s="166" t="str">
        <f>IFERROR(IF(GETPIVOTDATA("DateRDV",TCD!$B$1,"DT","VA","Bénéficiaire",$A22,L$6,L$5,"Mois (DateRDV)",L$7,"Années (DateRDV)",L$3),1,""),"")</f>
        <v/>
      </c>
      <c r="M22" s="166" t="str">
        <f>IFERROR(IF(GETPIVOTDATA("DateRDV",TCD!$B$1,"DT","VA","Bénéficiaire",$A22,M$6,M$5,"Mois (DateRDV)",M$7,"Années (DateRDV)",M$3),2,""),"")</f>
        <v/>
      </c>
      <c r="N22" s="166" t="str">
        <f>IFERROR(IF(GETPIVOTDATA("DateRDV",TCD!$B$1,"DT","VA","Bénéficiaire",$A22,N$6,N$5,"Mois (DateRDV)",N$7,"Années (DateRDV)",N$3,"Présence","Excusé"),3,""),"")</f>
        <v/>
      </c>
      <c r="O22" s="166" t="str">
        <f>IFERROR(IF(GETPIVOTDATA("DateRDV",TCD!$B$1,"DT","VA","Bénéficiaire",$A22,O$6,O$5,"Mois (DateRDV)",O$7,"Années (DateRDV)",O$3,"Présence","Absent"),4,""),"")</f>
        <v/>
      </c>
      <c r="P22" s="166" t="str">
        <f>IFERROR(IF(GETPIVOTDATA("DateRDV",TCD!$B$1,"DT","VA","Bénéficiaire",$A22,P$6,P$5,"Mois (DateRDV)",P$7,"Années (DateRDV)",P$3),1,""),"")</f>
        <v/>
      </c>
      <c r="Q22" s="166" t="str">
        <f>IFERROR(IF(GETPIVOTDATA("DateRDV",TCD!$B$1,"DT","VA","Bénéficiaire",$A22,Q$6,Q$5,"Mois (DateRDV)",Q$7,"Années (DateRDV)",Q$3),2,""),"")</f>
        <v/>
      </c>
      <c r="R22" s="166" t="str">
        <f>IFERROR(IF(GETPIVOTDATA("DateRDV",TCD!$B$1,"DT","VA","Bénéficiaire",$A22,R$6,R$5,"Mois (DateRDV)",R$7,"Années (DateRDV)",R$3,"Présence","Excusé"),3,""),"")</f>
        <v/>
      </c>
      <c r="S22" s="166" t="str">
        <f>IFERROR(IF(GETPIVOTDATA("DateRDV",TCD!$B$1,"DT","VA","Bénéficiaire",$A22,S$6,S$5,"Mois (DateRDV)",S$7,"Années (DateRDV)",S$3,"Présence","Absent"),4,""),"")</f>
        <v/>
      </c>
      <c r="T22" s="166" t="str">
        <f>IFERROR(IF(GETPIVOTDATA("DateRDV",TCD!$B$1,"DT","VA","Bénéficiaire",$A22,T$6,T$5,"Mois (DateRDV)",T$7,"Années (DateRDV)",T$3),1,""),"")</f>
        <v/>
      </c>
      <c r="U22" s="166" t="str">
        <f>IFERROR(IF(GETPIVOTDATA("DateRDV",TCD!$B$1,"DT","VA","Bénéficiaire",$A22,U$6,U$5,"Mois (DateRDV)",U$7,"Années (DateRDV)",U$3),2,""),"")</f>
        <v/>
      </c>
      <c r="V22" s="166" t="str">
        <f>IFERROR(IF(GETPIVOTDATA("DateRDV",TCD!$B$1,"DT","VA","Bénéficiaire",$A22,V$6,V$5,"Mois (DateRDV)",V$7,"Années (DateRDV)",V$3,"Présence","Excusé"),3,""),"")</f>
        <v/>
      </c>
      <c r="W22" s="166" t="str">
        <f>IFERROR(IF(GETPIVOTDATA("DateRDV",TCD!$B$1,"DT","VA","Bénéficiaire",$A22,W$6,W$5,"Mois (DateRDV)",W$7,"Années (DateRDV)",W$3,"Présence","Absent"),4,""),"")</f>
        <v/>
      </c>
      <c r="X22" s="166" t="str">
        <f>IFERROR(IF(GETPIVOTDATA("DateRDV",TCD!$B$1,"DT","VA","Bénéficiaire",$A22,X$6,X$5,"Mois (DateRDV)",X$7,"Années (DateRDV)",X$3),1,""),"")</f>
        <v/>
      </c>
      <c r="Y22" s="166" t="str">
        <f>IFERROR(IF(GETPIVOTDATA("DateRDV",TCD!$B$1,"DT","VA","Bénéficiaire",$A22,Y$6,Y$5,"Mois (DateRDV)",Y$7,"Années (DateRDV)",Y$3),2,""),"")</f>
        <v/>
      </c>
      <c r="Z22" s="166" t="str">
        <f>IFERROR(IF(GETPIVOTDATA("DateRDV",TCD!$B$1,"DT","VA","Bénéficiaire",$A22,Z$6,Z$5,"Mois (DateRDV)",Z$7,"Années (DateRDV)",Z$3,"Présence","Excusé"),3,""),"")</f>
        <v/>
      </c>
      <c r="AA22" s="166" t="str">
        <f>IFERROR(IF(GETPIVOTDATA("DateRDV",TCD!$B$1,"DT","VA","Bénéficiaire",$A22,AA$6,AA$5,"Mois (DateRDV)",AA$7,"Années (DateRDV)",AA$3,"Présence","Absent"),4,""),"")</f>
        <v/>
      </c>
      <c r="AB22" s="166" t="str">
        <f>IFERROR(IF(GETPIVOTDATA("DateRDV",TCD!$B$1,"DT","VA","Bénéficiaire",$A22,AB$6,AB$5,"Mois (DateRDV)",AB$7,"Années (DateRDV)",AB$3),1,""),"")</f>
        <v/>
      </c>
      <c r="AC22" s="166" t="str">
        <f>IFERROR(IF(GETPIVOTDATA("DateRDV",TCD!$B$1,"DT","VA","Bénéficiaire",$A22,AC$6,AC$5,"Mois (DateRDV)",AC$7,"Années (DateRDV)",AC$3),2,""),"")</f>
        <v/>
      </c>
      <c r="AD22" s="166" t="str">
        <f>IFERROR(IF(GETPIVOTDATA("DateRDV",TCD!$B$1,"DT","VA","Bénéficiaire",$A22,AD$6,AD$5,"Mois (DateRDV)",AD$7,"Années (DateRDV)",AD$3,"Présence","Excusé"),3,""),"")</f>
        <v/>
      </c>
      <c r="AE22" s="166" t="str">
        <f>IFERROR(IF(GETPIVOTDATA("DateRDV",TCD!$B$1,"DT","VA","Bénéficiaire",$A22,AE$6,AE$5,"Mois (DateRDV)",AE$7,"Années (DateRDV)",AE$3,"Présence","Absent"),4,""),"")</f>
        <v/>
      </c>
      <c r="AF22" s="166" t="str">
        <f>IFERROR(IF(GETPIVOTDATA("DateRDV",TCD!$B$1,"DT","VA","Bénéficiaire",$A22,AF$6,AF$5,"Mois (DateRDV)",AF$7,"Années (DateRDV)",AF$3),1,""),"")</f>
        <v/>
      </c>
      <c r="AG22" s="166" t="str">
        <f>IFERROR(IF(GETPIVOTDATA("DateRDV",TCD!$B$1,"DT","VA","Bénéficiaire",$A22,AG$6,AG$5,"Mois (DateRDV)",AG$7,"Années (DateRDV)",AG$3),2,""),"")</f>
        <v/>
      </c>
      <c r="AH22" s="166" t="str">
        <f>IFERROR(IF(GETPIVOTDATA("DateRDV",TCD!$B$1,"DT","VA","Bénéficiaire",$A22,AH$6,AH$5,"Mois (DateRDV)",AH$7,"Années (DateRDV)",AH$3,"Présence","Excusé"),3,""),"")</f>
        <v/>
      </c>
      <c r="AI22" s="166" t="str">
        <f>IFERROR(IF(GETPIVOTDATA("DateRDV",TCD!$B$1,"DT","VA","Bénéficiaire",$A22,AI$6,AI$5,"Mois (DateRDV)",AI$7,"Années (DateRDV)",AI$3,"Présence","Absent"),4,""),"")</f>
        <v/>
      </c>
      <c r="AJ22" s="166" t="str">
        <f>IFERROR(IF(GETPIVOTDATA("DateRDV",TCD!$B$1,"DT","VA","Bénéficiaire",$A22,AJ$6,AJ$5,"Mois (DateRDV)",AJ$7,"Années (DateRDV)",AJ$3),1,""),"")</f>
        <v/>
      </c>
      <c r="AK22" s="166" t="str">
        <f>IFERROR(IF(GETPIVOTDATA("DateRDV",TCD!$B$1,"DT","VA","Bénéficiaire",$A22,AK$6,AK$5,"Mois (DateRDV)",AK$7,"Années (DateRDV)",AK$3),2,""),"")</f>
        <v/>
      </c>
      <c r="AL22" s="166" t="str">
        <f>IFERROR(IF(GETPIVOTDATA("DateRDV",TCD!$B$1,"DT","VA","Bénéficiaire",$A22,AL$6,AL$5,"Mois (DateRDV)",AL$7,"Années (DateRDV)",AL$3,"Présence","Excusé"),3,""),"")</f>
        <v/>
      </c>
      <c r="AM22" s="166" t="str">
        <f>IFERROR(IF(GETPIVOTDATA("DateRDV",TCD!$B$1,"DT","VA","Bénéficiaire",$A22,AM$6,AM$5,"Mois (DateRDV)",AM$7,"Années (DateRDV)",AM$3,"Présence","Absent"),4,""),"")</f>
        <v/>
      </c>
      <c r="AN22" s="166" t="str">
        <f>IFERROR(IF(GETPIVOTDATA("DateRDV",TCD!$B$1,"DT","VA","Bénéficiaire",$A22,AN$6,AN$5,"Mois (DateRDV)",AN$7,"Années (DateRDV)",AN$3),1,""),"")</f>
        <v/>
      </c>
      <c r="AO22" s="166" t="str">
        <f>IFERROR(IF(GETPIVOTDATA("DateRDV",TCD!$B$1,"DT","VA","Bénéficiaire",$A22,AO$6,AO$5,"Mois (DateRDV)",AO$7,"Années (DateRDV)",AO$3),2,""),"")</f>
        <v/>
      </c>
      <c r="AP22" s="166" t="str">
        <f>IFERROR(IF(GETPIVOTDATA("DateRDV",TCD!$B$1,"DT","VA","Bénéficiaire",$A22,AP$6,AP$5,"Mois (DateRDV)",AP$7,"Années (DateRDV)",AP$3,"Présence","Excusé"),3,""),"")</f>
        <v/>
      </c>
      <c r="AQ22" s="166" t="str">
        <f>IFERROR(IF(GETPIVOTDATA("DateRDV",TCD!$B$1,"DT","VA","Bénéficiaire",$A22,AQ$6,AQ$5,"Mois (DateRDV)",AQ$7,"Années (DateRDV)",AQ$3,"Présence","Absent"),4,""),"")</f>
        <v/>
      </c>
      <c r="AR22" s="166" t="str">
        <f>IFERROR(IF(GETPIVOTDATA("DateRDV",TCD!$B$1,"DT","VA","Bénéficiaire",$A22,AR$6,AR$5,"Mois (DateRDV)",AR$7,"Années (DateRDV)",AR$3),1,""),"")</f>
        <v/>
      </c>
      <c r="AS22" s="166" t="str">
        <f>IFERROR(IF(GETPIVOTDATA("DateRDV",TCD!$B$1,"DT","VA","Bénéficiaire",$A22,AS$6,AS$5,"Mois (DateRDV)",AS$7,"Années (DateRDV)",AS$3),2,""),"")</f>
        <v/>
      </c>
      <c r="AT22" s="166" t="str">
        <f>IFERROR(IF(GETPIVOTDATA("DateRDV",TCD!$B$1,"DT","VA","Bénéficiaire",$A22,AT$6,AT$5,"Mois (DateRDV)",AT$7,"Années (DateRDV)",AT$3,"Présence","Excusé"),3,""),"")</f>
        <v/>
      </c>
      <c r="AU22" s="166" t="str">
        <f>IFERROR(IF(GETPIVOTDATA("DateRDV",TCD!$B$1,"DT","VA","Bénéficiaire",$A22,AU$6,AU$5,"Mois (DateRDV)",AU$7,"Années (DateRDV)",AU$3,"Présence","Absent"),4,""),"")</f>
        <v/>
      </c>
      <c r="AV22" s="166" t="str">
        <f>IFERROR(IF(GETPIVOTDATA("DateRDV",TCD!$B$1,"DT","VA","Bénéficiaire",$A22,AV$6,AV$5,"Mois (DateRDV)",AV$7,"Années (DateRDV)",AV$3),1,""),"")</f>
        <v/>
      </c>
      <c r="AW22" s="166" t="str">
        <f>IFERROR(IF(GETPIVOTDATA("DateRDV",TCD!$B$1,"DT","VA","Bénéficiaire",$A22,AW$6,AW$5,"Mois (DateRDV)",AW$7,"Années (DateRDV)",AW$3),2,""),"")</f>
        <v/>
      </c>
      <c r="AX22" s="166" t="str">
        <f>IFERROR(IF(GETPIVOTDATA("DateRDV",TCD!$B$1,"DT","VA","Bénéficiaire",$A22,AX$6,AX$5,"Mois (DateRDV)",AX$7,"Années (DateRDV)",AX$3,"Présence","Excusé"),3,""),"")</f>
        <v/>
      </c>
      <c r="AY22" s="166" t="str">
        <f>IFERROR(IF(GETPIVOTDATA("DateRDV",TCD!$B$1,"DT","VA","Bénéficiaire",$A22,AY$6,AY$5,"Mois (DateRDV)",AY$7,"Années (DateRDV)",AY$3,"Présence","Absent"),4,""),"")</f>
        <v/>
      </c>
      <c r="AZ22" s="166" t="str">
        <f>IFERROR(IF(GETPIVOTDATA("DateRDV",TCD!$B$1,"DT","VA","Bénéficiaire",$A22,AZ$6,AZ$5,"Mois (DateRDV)",AZ$7,"Années (DateRDV)",AZ$3),1,""),"")</f>
        <v/>
      </c>
      <c r="BA22" s="166" t="str">
        <f>IFERROR(IF(GETPIVOTDATA("DateRDV",TCD!$B$1,"DT","VA","Bénéficiaire",$A22,BA$6,BA$5,"Mois (DateRDV)",BA$7,"Années (DateRDV)",BA$3),2,""),"")</f>
        <v/>
      </c>
      <c r="BB22" s="166" t="str">
        <f>IFERROR(IF(GETPIVOTDATA("DateRDV",TCD!$B$1,"DT","VA","Bénéficiaire",$A22,BB$6,BB$5,"Mois (DateRDV)",BB$7,"Années (DateRDV)",BB$3,"Présence","Excusé"),3,""),"")</f>
        <v/>
      </c>
      <c r="BC22" s="166" t="str">
        <f>IFERROR(IF(GETPIVOTDATA("DateRDV",TCD!$B$1,"DT","VA","Bénéficiaire",$A22,BC$6,BC$5,"Mois (DateRDV)",BC$7,"Années (DateRDV)",BC$3,"Présence","Absent"),4,""),"")</f>
        <v/>
      </c>
      <c r="BD22" s="166" t="str">
        <f>IFERROR(IF(GETPIVOTDATA("DateRDV",TCD!$B$1,"DT","VA","Bénéficiaire",$A22,BD$6,BD$5,"Mois (DateRDV)",BD$7,"Années (DateRDV)",BD$3),1,""),"")</f>
        <v/>
      </c>
      <c r="BE22" s="166" t="str">
        <f>IFERROR(IF(GETPIVOTDATA("DateRDV",TCD!$B$1,"DT","VA","Bénéficiaire",$A22,BE$6,BE$5,"Mois (DateRDV)",BE$7,"Années (DateRDV)",BE$3),2,""),"")</f>
        <v/>
      </c>
      <c r="BF22" s="166" t="str">
        <f>IFERROR(IF(GETPIVOTDATA("DateRDV",TCD!$B$1,"DT","VA","Bénéficiaire",$A22,BF$6,BF$5,"Mois (DateRDV)",BF$7,"Années (DateRDV)",BF$3,"Présence","Excusé"),3,""),"")</f>
        <v/>
      </c>
      <c r="BG22" s="166" t="str">
        <f>IFERROR(IF(GETPIVOTDATA("DateRDV",TCD!$B$1,"DT","VA","Bénéficiaire",$A22,BG$6,BG$5,"Mois (DateRDV)",BG$7,"Années (DateRDV)",BG$3,"Présence","Absent"),4,""),"")</f>
        <v/>
      </c>
      <c r="BH22" s="166" t="str">
        <f>IFERROR(IF(GETPIVOTDATA("DateRDV",TCD!$B$1,"DT","VA","Bénéficiaire",$A22,BH$6,BH$5,"Mois (DateRDV)",BH$7,"Années (DateRDV)",BH$3),1,""),"")</f>
        <v/>
      </c>
      <c r="BI22" s="166">
        <f>IFERROR(IF(GETPIVOTDATA("DateRDV",TCD!$B$1,"DT","VA","Bénéficiaire",$A22,BI$6,BI$5,"Mois (DateRDV)",BI$7,"Années (DateRDV)",BI$3),2,""),"")</f>
        <v>2</v>
      </c>
      <c r="BJ22" s="166" t="str">
        <f>IFERROR(IF(GETPIVOTDATA("DateRDV",TCD!$B$1,"DT","VA","Bénéficiaire",$A22,BJ$6,BJ$5,"Mois (DateRDV)",BJ$7,"Années (DateRDV)",BJ$3,"Présence","Excusé"),3,""),"")</f>
        <v/>
      </c>
      <c r="BK22" s="166" t="str">
        <f>IFERROR(IF(GETPIVOTDATA("DateRDV",TCD!$B$1,"DT","VA","Bénéficiaire",$A22,BK$6,BK$5,"Mois (DateRDV)",BK$7,"Années (DateRDV)",BK$3,"Présence","Absent"),4,""),"")</f>
        <v/>
      </c>
      <c r="BL22" s="166" t="str">
        <f>IFERROR(IF(GETPIVOTDATA("DateRDV",TCD!$B$1,"DT","VA","Bénéficiaire",$A22,BL$6,BL$5,"Mois (DateRDV)",BL$7,"Années (DateRDV)",BL$3),1,""),"")</f>
        <v/>
      </c>
      <c r="BM22" s="166" t="str">
        <f>IFERROR(IF(GETPIVOTDATA("DateRDV",TCD!$B$1,"DT","VA","Bénéficiaire",$A22,BM$6,BM$5,"Mois (DateRDV)",BM$7,"Années (DateRDV)",BM$3),2,""),"")</f>
        <v/>
      </c>
      <c r="BN22" s="166" t="str">
        <f>IFERROR(IF(GETPIVOTDATA("DateRDV",TCD!$B$1,"DT","VA","Bénéficiaire",$A22,BN$6,BN$5,"Mois (DateRDV)",BN$7,"Années (DateRDV)",BN$3,"Présence","Excusé"),3,""),"")</f>
        <v/>
      </c>
      <c r="BO22" s="166" t="str">
        <f>IFERROR(IF(GETPIVOTDATA("DateRDV",TCD!$B$1,"DT","VA","Bénéficiaire",$A22,BO$6,BO$5,"Mois (DateRDV)",BO$7,"Années (DateRDV)",BO$3,"Présence","Absent"),4,""),"")</f>
        <v/>
      </c>
      <c r="BP22" s="166" t="str">
        <f>IFERROR(IF(GETPIVOTDATA("DateRDV",TCD!$B$1,"DT","VA","Bénéficiaire",$A22,BP$6,BP$5,"Mois (DateRDV)",BP$7,"Années (DateRDV)",BP$3),1,""),"")</f>
        <v/>
      </c>
      <c r="BQ22" s="166" t="str">
        <f>IFERROR(IF(GETPIVOTDATA("DateRDV",TCD!$B$1,"DT","VA","Bénéficiaire",$A22,BQ$6,BQ$5,"Mois (DateRDV)",BQ$7,"Années (DateRDV)",BQ$3),2,""),"")</f>
        <v/>
      </c>
      <c r="BR22" s="166" t="str">
        <f>IFERROR(IF(GETPIVOTDATA("DateRDV",TCD!$B$1,"DT","VA","Bénéficiaire",$A22,BR$6,BR$5,"Mois (DateRDV)",BR$7,"Années (DateRDV)",BR$3,"Présence","Excusé"),3,""),"")</f>
        <v/>
      </c>
      <c r="BS22" s="166" t="str">
        <f>IFERROR(IF(GETPIVOTDATA("DateRDV",TCD!$B$1,"DT","VA","Bénéficiaire",$A22,BS$6,BS$5,"Mois (DateRDV)",BS$7,"Années (DateRDV)",BS$3,"Présence","Absent"),4,""),"")</f>
        <v/>
      </c>
      <c r="BT22" s="166" t="str">
        <f>IFERROR(IF(GETPIVOTDATA("DateRDV",TCD!$B$1,"DT","VA","Bénéficiaire",$A22,BT$6,BT$5,"Mois (DateRDV)",BT$7,"Années (DateRDV)",BT$3),1,""),"")</f>
        <v/>
      </c>
      <c r="BU22" s="166" t="str">
        <f>IFERROR(IF(GETPIVOTDATA("DateRDV",TCD!$B$1,"DT","VA","Bénéficiaire",$A22,BU$6,BU$5,"Mois (DateRDV)",BU$7,"Années (DateRDV)",BU$3),2,""),"")</f>
        <v/>
      </c>
      <c r="BV22" s="166" t="str">
        <f>IFERROR(IF(GETPIVOTDATA("DateRDV",TCD!$B$1,"DT","VA","Bénéficiaire",$A22,BV$6,BV$5,"Mois (DateRDV)",BV$7,"Années (DateRDV)",BV$3,"Présence","Excusé"),3,""),"")</f>
        <v/>
      </c>
      <c r="BW22" s="166" t="str">
        <f>IFERROR(IF(GETPIVOTDATA("DateRDV",TCD!$B$1,"DT","VA","Bénéficiaire",$A22,BW$6,BW$5,"Mois (DateRDV)",BW$7,"Années (DateRDV)",BW$3,"Présence","Absent"),4,""),"")</f>
        <v/>
      </c>
      <c r="BX22" s="166" t="str">
        <f>IFERROR(IF(GETPIVOTDATA("DateRDV",TCD!$B$1,"DT","VA","Bénéficiaire",$A22,BX$6,BX$5,"Mois (DateRDV)",BX$7,"Années (DateRDV)",BX$3),1,""),"")</f>
        <v/>
      </c>
      <c r="BY22" s="166" t="str">
        <f>IFERROR(IF(GETPIVOTDATA("DateRDV",TCD!$B$1,"DT","VA","Bénéficiaire",$A22,BY$6,BY$5,"Mois (DateRDV)",BY$7,"Années (DateRDV)",BY$3),2,""),"")</f>
        <v/>
      </c>
      <c r="BZ22" s="166" t="str">
        <f>IFERROR(IF(GETPIVOTDATA("DateRDV",TCD!$B$1,"DT","VA","Bénéficiaire",$A22,BZ$6,BZ$5,"Mois (DateRDV)",BZ$7,"Années (DateRDV)",BZ$3,"Présence","Excusé"),3,""),"")</f>
        <v/>
      </c>
      <c r="CA22" s="166" t="str">
        <f>IFERROR(IF(GETPIVOTDATA("DateRDV",TCD!$B$1,"DT","VA","Bénéficiaire",$A22,CA$6,CA$5,"Mois (DateRDV)",CA$7,"Années (DateRDV)",CA$3,"Présence","Absent"),4,""),"")</f>
        <v/>
      </c>
      <c r="CB22" s="166" t="str">
        <f>IFERROR(IF(GETPIVOTDATA("DateRDV",TCD!$B$1,"DT","VA","Bénéficiaire",$A22,CB$6,CB$5,"Mois (DateRDV)",CB$7,"Années (DateRDV)",CB$3),1,""),"")</f>
        <v/>
      </c>
      <c r="CC22" s="166" t="str">
        <f>IFERROR(IF(GETPIVOTDATA("DateRDV",TCD!$B$1,"DT","VA","Bénéficiaire",$A22,CC$6,CC$5,"Mois (DateRDV)",CC$7,"Années (DateRDV)",CC$3),2,""),"")</f>
        <v/>
      </c>
      <c r="CD22" s="166" t="str">
        <f>IFERROR(IF(GETPIVOTDATA("DateRDV",TCD!$B$1,"DT","VA","Bénéficiaire",$A22,CD$6,CD$5,"Mois (DateRDV)",CD$7,"Années (DateRDV)",CD$3,"Présence","Excusé"),3,""),"")</f>
        <v/>
      </c>
      <c r="CE22" s="166" t="str">
        <f>IFERROR(IF(GETPIVOTDATA("DateRDV",TCD!$B$1,"DT","VA","Bénéficiaire",$A22,CE$6,CE$5,"Mois (DateRDV)",CE$7,"Années (DateRDV)",CE$3,"Présence","Absent"),4,""),"")</f>
        <v/>
      </c>
      <c r="CF22" s="166" t="str">
        <f>IFERROR(IF(GETPIVOTDATA("DateRDV",TCD!$B$1,"DT","VA","Bénéficiaire",$A22,CF$6,CF$5,"Mois (DateRDV)",CF$7,"Années (DateRDV)",CF$3),1,""),"")</f>
        <v/>
      </c>
      <c r="CG22" s="166" t="str">
        <f>IFERROR(IF(GETPIVOTDATA("DateRDV",TCD!$B$1,"DT","VA","Bénéficiaire",$A22,CG$6,CG$5,"Mois (DateRDV)",CG$7,"Années (DateRDV)",CG$3),2,""),"")</f>
        <v/>
      </c>
      <c r="CH22" s="166" t="str">
        <f>IFERROR(IF(GETPIVOTDATA("DateRDV",TCD!$B$1,"DT","VA","Bénéficiaire",$A22,CH$6,CH$5,"Mois (DateRDV)",CH$7,"Années (DateRDV)",CH$3,"Présence","Excusé"),3,""),"")</f>
        <v/>
      </c>
      <c r="CI22" s="166" t="str">
        <f>IFERROR(IF(GETPIVOTDATA("DateRDV",TCD!$B$1,"DT","VA","Bénéficiaire",$A22,CI$6,CI$5,"Mois (DateRDV)",CI$7,"Années (DateRDV)",CI$3,"Présence","Absent"),4,""),"")</f>
        <v/>
      </c>
      <c r="CJ22" s="166" t="str">
        <f>IFERROR(IF(GETPIVOTDATA("DateRDV",TCD!$B$1,"DT","VA","Bénéficiaire",$A22,CJ$6,CJ$5,"Mois (DateRDV)",CJ$7,"Années (DateRDV)",CJ$3),1,""),"")</f>
        <v/>
      </c>
      <c r="CK22" s="166" t="str">
        <f>IFERROR(IF(GETPIVOTDATA("DateRDV",TCD!$B$1,"DT","VA","Bénéficiaire",$A22,CK$6,CK$5,"Mois (DateRDV)",CK$7,"Années (DateRDV)",CK$3),2,""),"")</f>
        <v/>
      </c>
      <c r="CL22" s="166" t="str">
        <f>IFERROR(IF(GETPIVOTDATA("DateRDV",TCD!$B$1,"DT","VA","Bénéficiaire",$A22,VE$6,VE$5,"Mois (DateRDV)",VE$7,"Années (DateRDV)",VE$3,"Présence","Excusé"),3,""),"")</f>
        <v/>
      </c>
      <c r="CM22" s="166" t="str">
        <f>IFERROR(IF(GETPIVOTDATA("DateRDV",TCD!$B$1,"DT","VA","Bénéficiaire",$A22,CM$6,CM$5,"Mois (DateRDV)",CM$7,"Années (DateRDV)",CM$3,"Présence","Absent"),4,""),"")</f>
        <v/>
      </c>
      <c r="CN22" s="166" t="str">
        <f>IFERROR(IF(GETPIVOTDATA("DateRDV",TCD!$B$1,"DT","VA","Bénéficiaire",$A22,CN$6,CN$5,"Mois (DateRDV)",CN$7,"Années (DateRDV)",CN$3),1,""),"")</f>
        <v/>
      </c>
      <c r="CO22" s="166" t="str">
        <f>IFERROR(IF(GETPIVOTDATA("DateRDV",TCD!$B$1,"DT","VA","Bénéficiaire",$A22,CO$6,CO$5,"Mois (DateRDV)",CO$7,"Années (DateRDV)",CO$3),2,""),"")</f>
        <v/>
      </c>
      <c r="CP22" s="166" t="str">
        <f>IFERROR(IF(GETPIVOTDATA("DateRDV",TCD!$B$1,"DT","VA","Bénéficiaire",$A22,CP$6,CP$5,"Mois (DateRDV)",CP$7,"Années (DateRDV)",CP$3,"Présence","Excusé"),3,""),"")</f>
        <v/>
      </c>
      <c r="CQ22" s="166" t="str">
        <f>IFERROR(IF(GETPIVOTDATA("DateRDV",TCD!$B$1,"DT","VA","Bénéficiaire",$A22,CQ$6,CQ$5,"Mois (DateRDV)",CQ$7,"Années (DateRDV)",CQ$3,"Présence","Absent"),4,""),"")</f>
        <v/>
      </c>
      <c r="CR22" s="166" t="str">
        <f>IFERROR(IF(GETPIVOTDATA("DateRDV",TCD!$B$1,"DT","VA","Bénéficiaire",$A22,CR$6,CR$5,"Mois (DateRDV)",CR$7,"Années (DateRDV)",CR$3),1,""),"")</f>
        <v/>
      </c>
      <c r="CS22" s="166" t="str">
        <f>IFERROR(IF(GETPIVOTDATA("DateRDV",TCD!$B$1,"DT","VA","Bénéficiaire",$A22,CS$6,CS$5,"Mois (DateRDV)",CS$7,"Années (DateRDV)",CS$3),2,""),"")</f>
        <v/>
      </c>
      <c r="CT22" s="166" t="str">
        <f>IFERROR(IF(GETPIVOTDATA("DateRDV",TCD!$B$1,"DT","VA","Bénéficiaire",$A22,CT$6,CT$5,"Mois (DateRDV)",CT$7,"Années (DateRDV)",CT$3,"Présence","Excusé"),3,""),"")</f>
        <v/>
      </c>
      <c r="CU22" s="166" t="str">
        <f>IFERROR(IF(GETPIVOTDATA("DateRDV",TCD!$B$1,"DT","VA","Bénéficiaire",$A22,CU$6,CU$5,"Mois (DateRDV)",CU$7,"Années (DateRDV)",CU$3,"Présence","Absent"),4,""),"")</f>
        <v/>
      </c>
      <c r="CV22" s="166" t="str">
        <f>IFERROR(IF(GETPIVOTDATA("DateRDV",TCD!$B$1,"DT","VA","Bénéficiaire",$A22,CV$6,CV$5,"Mois (DateRDV)",CV$7,"Années (DateRDV)",CV$3),1,""),"")</f>
        <v/>
      </c>
      <c r="CW22" s="166" t="str">
        <f>IFERROR(IF(GETPIVOTDATA("DateRDV",TCD!$B$1,"DT","VA","Bénéficiaire",$A22,CW$6,CW$5,"Mois (DateRDV)",CW$7,"Années (DateRDV)",CW$3),2,""),"")</f>
        <v/>
      </c>
      <c r="CX22" s="166" t="str">
        <f>IFERROR(IF(GETPIVOTDATA("DateRDV",TCD!$B$1,"DT","VA","Bénéficiaire",$A22,CX$6,CX$5,"Mois (DateRDV)",CX$7,"Années (DateRDV)",CX$3,"Présence","Excusé"),3,""),"")</f>
        <v/>
      </c>
      <c r="CY22" s="166" t="str">
        <f>IFERROR(IF(GETPIVOTDATA("DateRDV",TCD!$B$1,"DT","VA","Bénéficiaire",$A22,CY$6,CY$5,"Mois (DateRDV)",CY$7,"Années (DateRDV)",CY$3,"Présence","Absent"),4,""),"")</f>
        <v/>
      </c>
      <c r="CZ22" s="166" t="str">
        <f>IFERROR(IF(GETPIVOTDATA("DateRDV",TCD!$B$1,"DT","VA","Bénéficiaire",$A22,CZ$6,CZ$5,"Mois (DateRDV)",CZ$7,"Années (DateRDV)",CZ$3),1,""),"")</f>
        <v/>
      </c>
      <c r="DA22" s="166" t="str">
        <f>IFERROR(IF(GETPIVOTDATA("DateRDV",TCD!$B$1,"DT","VA","Bénéficiaire",$A22,DA$6,DA$5,"Mois (DateRDV)",DA$7,"Années (DateRDV)",DA$3),2,""),"")</f>
        <v/>
      </c>
      <c r="DB22" s="166" t="str">
        <f>IFERROR(IF(GETPIVOTDATA("DateRDV",TCD!$B$1,"DT","VA","Bénéficiaire",$A22,DB$6,DB$5,"Mois (DateRDV)",DB$7,"Années (DateRDV)",DB$3,"Présence","Excusé"),3,""),"")</f>
        <v/>
      </c>
      <c r="DC22" s="166" t="str">
        <f>IFERROR(IF(GETPIVOTDATA("DateRDV",TCD!$B$1,"DT","VA","Bénéficiaire",$A22,DC$6,DC$5,"Mois (DateRDV)",DC$7,"Années (DateRDV)",DC$3,"Présence","Absent"),4,""),"")</f>
        <v/>
      </c>
      <c r="DD22" s="166" t="str">
        <f>IFERROR(IF(GETPIVOTDATA("DateRDV",TCD!$B$1,"DT","VA","Bénéficiaire",$A22,DD$6,DD$5,"Mois (DateRDV)",DD$7,"Années (DateRDV)",DD$3),1,""),"")</f>
        <v/>
      </c>
      <c r="DE22" s="166" t="str">
        <f>IFERROR(IF(GETPIVOTDATA("DateRDV",TCD!$B$1,"DT","VA","Bénéficiaire",$A22,DE$6,DE$5,"Mois (DateRDV)",DE$7,"Années (DateRDV)",DE$3),2,""),"")</f>
        <v/>
      </c>
      <c r="DF22" s="166" t="str">
        <f>IFERROR(IF(GETPIVOTDATA("DateRDV",TCD!$B$1,"DT","VA","Bénéficiaire",$A22,DF$6,DF$5,"Mois (DateRDV)",DF$7,"Années (DateRDV)",DF$3,"Présence","Excusé"),3,""),"")</f>
        <v/>
      </c>
      <c r="DG22" s="166" t="str">
        <f>IFERROR(IF(GETPIVOTDATA("DateRDV",TCD!$B$1,"DT","VA","Bénéficiaire",$A22,DG$6,DG$5,"Mois (DateRDV)",DG$7,"Années (DateRDV)",DG$3,"Présence","Absent"),4,""),"")</f>
        <v/>
      </c>
      <c r="DH22" s="166" t="str">
        <f>IFERROR(IF(GETPIVOTDATA("DateRDV",TCD!$B$1,"DT","VA","Bénéficiaire",$A22,DH$6,DH$5,"Mois (DateRDV)",DH$7,"Années (DateRDV)",DH$3),1,""),"")</f>
        <v/>
      </c>
      <c r="DI22" s="166" t="str">
        <f>IFERROR(IF(GETPIVOTDATA("DateRDV",TCD!$B$1,"DT","VA","Bénéficiaire",$A22,DI$6,DI$5,"Mois (DateRDV)",DI$7,"Années (DateRDV)",DI$3),2,""),"")</f>
        <v/>
      </c>
      <c r="DJ22" s="166" t="str">
        <f>IFERROR(IF(GETPIVOTDATA("DateRDV",TCD!$B$1,"DT","VA","Bénéficiaire",$A22,DJ$6,DJ$5,"Mois (DateRDV)",DJ$7,"Années (DateRDV)",DJ$3,"Présence","Excusé"),3,""),"")</f>
        <v/>
      </c>
      <c r="DK22" s="166" t="str">
        <f>IFERROR(IF(GETPIVOTDATA("DateRDV",TCD!$B$1,"DT","VA","Bénéficiaire",$A22,DK$6,DK$5,"Mois (DateRDV)",DK$7,"Années (DateRDV)",DK$3,"Présence","Absent"),4,""),"")</f>
        <v/>
      </c>
      <c r="DL22" s="166" t="str">
        <f>IFERROR(IF(GETPIVOTDATA("DateRDV",TCD!$B$1,"DT","VA","Bénéficiaire",$A22,DL$6,DL$5,"Mois (DateRDV)",DL$7,"Années (DateRDV)",DL$3),1,""),"")</f>
        <v/>
      </c>
      <c r="DM22" s="166" t="str">
        <f>IFERROR(IF(GETPIVOTDATA("DateRDV",TCD!$B$1,"DT","VA","Bénéficiaire",$A22,DM$6,DM$5,"Mois (DateRDV)",DM$7,"Années (DateRDV)",DM$3),2,""),"")</f>
        <v/>
      </c>
      <c r="DN22" s="166" t="str">
        <f>IFERROR(IF(GETPIVOTDATA("DateRDV",TCD!$B$1,"DT","VA","Bénéficiaire",$A22,DN$6,DN$5,"Mois (DateRDV)",DN$7,"Années (DateRDV)",DN$3,"Présence","Excusé"),3,""),"")</f>
        <v/>
      </c>
      <c r="DO22" s="166" t="str">
        <f>IFERROR(IF(GETPIVOTDATA("DateRDV",TCD!$B$1,"DT","VA","Bénéficiaire",$A22,DO$6,DO$5,"Mois (DateRDV)",DO$7,"Années (DateRDV)",DO$3,"Présence","Absent"),4,""),"")</f>
        <v/>
      </c>
    </row>
    <row r="23" spans="1:119" ht="15" customHeight="1" x14ac:dyDescent="0.2">
      <c r="A23" t="str">
        <v>ZOUAOUI Sarah</v>
      </c>
      <c r="B23" s="169" t="str">
        <f>IFERROR(IF(INDEX(Data!P:P,MATCH(A23,Data!B:B,0))&lt;&gt;"",INDEX(Data!P:P,MATCH(A23,Data!B:B,0)),""),"")</f>
        <v>ZOUAOUI</v>
      </c>
      <c r="C23" s="169" t="str">
        <f>IFERROR(IF(INDEX(Data!O:O,MATCH(A23,Data!B:B,0))&lt;&gt;"",INDEX(Data!O:O,MATCH(A23,Data!B:B,0)),""),"")</f>
        <v>Sarah</v>
      </c>
      <c r="D23" s="169" t="str">
        <f>IFERROR(IF(INDEX(Data!J:J,MATCH(A23,Data!B:B,0))&lt;&gt;"",INDEX(Data!J:J,MATCH(A23,Data!B:B,0)),""),"")</f>
        <v>CD</v>
      </c>
      <c r="E23" s="169" t="str">
        <f>IFERROR(IF(INDEX(Data!M:M,MATCH(A23,Data!B:B,0))&lt;&gt;"",INDEX(Data!M:M,MATCH(A23,Data!B:B,0)),""),"")</f>
        <v>BONNEVILLE</v>
      </c>
      <c r="F23" s="169">
        <f>IFERROR(IF(INDEX(Data!N:N,MATCH(A23,Data!B:B,0))&lt;&gt;"",INDEX(Data!N:N,MATCH(A23,Data!B:B,0)),""),"")</f>
        <v>74130</v>
      </c>
      <c r="G23" s="170">
        <f>IFERROR(IF(INDEX(Data!K:K,MATCH(A23,Data!B:B,0))&lt;&gt;"",INDEX(Data!K:K,MATCH(A23,Data!B:B,0)),""),"")</f>
        <v>45943</v>
      </c>
      <c r="H23" s="170">
        <f>IFERROR(IF(INDEX(Data!L:L,MATCH(A23,Data!B:B,0))&lt;&gt;"",INDEX(Data!L:L,MATCH(A23,Data!B:B,0)),""),"")</f>
        <v>45945</v>
      </c>
      <c r="I23" s="170" t="str">
        <f>IFERROR(IF(INDEX(Data!C:C,MATCH(A23,Data!B:B,0))&lt;&gt;"",INDEX(Data!C:C,MATCH(A23,Data!B:B,0)),""),"")</f>
        <v/>
      </c>
      <c r="J23" s="170" t="str">
        <f>IFERROR(IF(INDEX(Data!D:D,MATCH(A23,Data!B:B,0))&lt;&gt;"",INDEX(Data!D:D,MATCH(A23,Data!B:B,0)),""),"")</f>
        <v/>
      </c>
      <c r="K23" s="171" t="str">
        <f>IFERROR(IF(INDEX(Data!H:H,MATCH(A23,Data!B:B,0))&lt;&gt;"",INDEX(Data!H:H,MATCH(A23,Data!B:B,0)),""),"")</f>
        <v/>
      </c>
      <c r="L23" s="166" t="str">
        <f>IFERROR(IF(GETPIVOTDATA("DateRDV",TCD!$B$1,"DT","VA","Bénéficiaire",$A23,L$6,L$5,"Mois (DateRDV)",L$7,"Années (DateRDV)",L$3),1,""),"")</f>
        <v/>
      </c>
      <c r="M23" s="166" t="str">
        <f>IFERROR(IF(GETPIVOTDATA("DateRDV",TCD!$B$1,"DT","VA","Bénéficiaire",$A23,M$6,M$5,"Mois (DateRDV)",M$7,"Années (DateRDV)",M$3),2,""),"")</f>
        <v/>
      </c>
      <c r="N23" s="166" t="str">
        <f>IFERROR(IF(GETPIVOTDATA("DateRDV",TCD!$B$1,"DT","VA","Bénéficiaire",$A23,N$6,N$5,"Mois (DateRDV)",N$7,"Années (DateRDV)",N$3,"Présence","Excusé"),3,""),"")</f>
        <v/>
      </c>
      <c r="O23" s="166" t="str">
        <f>IFERROR(IF(GETPIVOTDATA("DateRDV",TCD!$B$1,"DT","VA","Bénéficiaire",$A23,O$6,O$5,"Mois (DateRDV)",O$7,"Années (DateRDV)",O$3,"Présence","Absent"),4,""),"")</f>
        <v/>
      </c>
      <c r="P23" s="166" t="str">
        <f>IFERROR(IF(GETPIVOTDATA("DateRDV",TCD!$B$1,"DT","VA","Bénéficiaire",$A23,P$6,P$5,"Mois (DateRDV)",P$7,"Années (DateRDV)",P$3),1,""),"")</f>
        <v/>
      </c>
      <c r="Q23" s="166" t="str">
        <f>IFERROR(IF(GETPIVOTDATA("DateRDV",TCD!$B$1,"DT","VA","Bénéficiaire",$A23,Q$6,Q$5,"Mois (DateRDV)",Q$7,"Années (DateRDV)",Q$3),2,""),"")</f>
        <v/>
      </c>
      <c r="R23" s="166" t="str">
        <f>IFERROR(IF(GETPIVOTDATA("DateRDV",TCD!$B$1,"DT","VA","Bénéficiaire",$A23,R$6,R$5,"Mois (DateRDV)",R$7,"Années (DateRDV)",R$3,"Présence","Excusé"),3,""),"")</f>
        <v/>
      </c>
      <c r="S23" s="166" t="str">
        <f>IFERROR(IF(GETPIVOTDATA("DateRDV",TCD!$B$1,"DT","VA","Bénéficiaire",$A23,S$6,S$5,"Mois (DateRDV)",S$7,"Années (DateRDV)",S$3,"Présence","Absent"),4,""),"")</f>
        <v/>
      </c>
      <c r="T23" s="166" t="str">
        <f>IFERROR(IF(GETPIVOTDATA("DateRDV",TCD!$B$1,"DT","VA","Bénéficiaire",$A23,T$6,T$5,"Mois (DateRDV)",T$7,"Années (DateRDV)",T$3),1,""),"")</f>
        <v/>
      </c>
      <c r="U23" s="166" t="str">
        <f>IFERROR(IF(GETPIVOTDATA("DateRDV",TCD!$B$1,"DT","VA","Bénéficiaire",$A23,U$6,U$5,"Mois (DateRDV)",U$7,"Années (DateRDV)",U$3),2,""),"")</f>
        <v/>
      </c>
      <c r="V23" s="166" t="str">
        <f>IFERROR(IF(GETPIVOTDATA("DateRDV",TCD!$B$1,"DT","VA","Bénéficiaire",$A23,V$6,V$5,"Mois (DateRDV)",V$7,"Années (DateRDV)",V$3,"Présence","Excusé"),3,""),"")</f>
        <v/>
      </c>
      <c r="W23" s="166" t="str">
        <f>IFERROR(IF(GETPIVOTDATA("DateRDV",TCD!$B$1,"DT","VA","Bénéficiaire",$A23,W$6,W$5,"Mois (DateRDV)",W$7,"Années (DateRDV)",W$3,"Présence","Absent"),4,""),"")</f>
        <v/>
      </c>
      <c r="X23" s="166" t="str">
        <f>IFERROR(IF(GETPIVOTDATA("DateRDV",TCD!$B$1,"DT","VA","Bénéficiaire",$A23,X$6,X$5,"Mois (DateRDV)",X$7,"Années (DateRDV)",X$3),1,""),"")</f>
        <v/>
      </c>
      <c r="Y23" s="166" t="str">
        <f>IFERROR(IF(GETPIVOTDATA("DateRDV",TCD!$B$1,"DT","VA","Bénéficiaire",$A23,Y$6,Y$5,"Mois (DateRDV)",Y$7,"Années (DateRDV)",Y$3),2,""),"")</f>
        <v/>
      </c>
      <c r="Z23" s="166" t="str">
        <f>IFERROR(IF(GETPIVOTDATA("DateRDV",TCD!$B$1,"DT","VA","Bénéficiaire",$A23,Z$6,Z$5,"Mois (DateRDV)",Z$7,"Années (DateRDV)",Z$3,"Présence","Excusé"),3,""),"")</f>
        <v/>
      </c>
      <c r="AA23" s="166" t="str">
        <f>IFERROR(IF(GETPIVOTDATA("DateRDV",TCD!$B$1,"DT","VA","Bénéficiaire",$A23,AA$6,AA$5,"Mois (DateRDV)",AA$7,"Années (DateRDV)",AA$3,"Présence","Absent"),4,""),"")</f>
        <v/>
      </c>
      <c r="AB23" s="166" t="str">
        <f>IFERROR(IF(GETPIVOTDATA("DateRDV",TCD!$B$1,"DT","VA","Bénéficiaire",$A23,AB$6,AB$5,"Mois (DateRDV)",AB$7,"Années (DateRDV)",AB$3),1,""),"")</f>
        <v/>
      </c>
      <c r="AC23" s="166" t="str">
        <f>IFERROR(IF(GETPIVOTDATA("DateRDV",TCD!$B$1,"DT","VA","Bénéficiaire",$A23,AC$6,AC$5,"Mois (DateRDV)",AC$7,"Années (DateRDV)",AC$3),2,""),"")</f>
        <v/>
      </c>
      <c r="AD23" s="166" t="str">
        <f>IFERROR(IF(GETPIVOTDATA("DateRDV",TCD!$B$1,"DT","VA","Bénéficiaire",$A23,AD$6,AD$5,"Mois (DateRDV)",AD$7,"Années (DateRDV)",AD$3,"Présence","Excusé"),3,""),"")</f>
        <v/>
      </c>
      <c r="AE23" s="166" t="str">
        <f>IFERROR(IF(GETPIVOTDATA("DateRDV",TCD!$B$1,"DT","VA","Bénéficiaire",$A23,AE$6,AE$5,"Mois (DateRDV)",AE$7,"Années (DateRDV)",AE$3,"Présence","Absent"),4,""),"")</f>
        <v/>
      </c>
      <c r="AF23" s="166" t="str">
        <f>IFERROR(IF(GETPIVOTDATA("DateRDV",TCD!$B$1,"DT","VA","Bénéficiaire",$A23,AF$6,AF$5,"Mois (DateRDV)",AF$7,"Années (DateRDV)",AF$3),1,""),"")</f>
        <v/>
      </c>
      <c r="AG23" s="166" t="str">
        <f>IFERROR(IF(GETPIVOTDATA("DateRDV",TCD!$B$1,"DT","VA","Bénéficiaire",$A23,AG$6,AG$5,"Mois (DateRDV)",AG$7,"Années (DateRDV)",AG$3),2,""),"")</f>
        <v/>
      </c>
      <c r="AH23" s="166" t="str">
        <f>IFERROR(IF(GETPIVOTDATA("DateRDV",TCD!$B$1,"DT","VA","Bénéficiaire",$A23,AH$6,AH$5,"Mois (DateRDV)",AH$7,"Années (DateRDV)",AH$3,"Présence","Excusé"),3,""),"")</f>
        <v/>
      </c>
      <c r="AI23" s="166" t="str">
        <f>IFERROR(IF(GETPIVOTDATA("DateRDV",TCD!$B$1,"DT","VA","Bénéficiaire",$A23,AI$6,AI$5,"Mois (DateRDV)",AI$7,"Années (DateRDV)",AI$3,"Présence","Absent"),4,""),"")</f>
        <v/>
      </c>
      <c r="AJ23" s="166" t="str">
        <f>IFERROR(IF(GETPIVOTDATA("DateRDV",TCD!$B$1,"DT","VA","Bénéficiaire",$A23,AJ$6,AJ$5,"Mois (DateRDV)",AJ$7,"Années (DateRDV)",AJ$3),1,""),"")</f>
        <v/>
      </c>
      <c r="AK23" s="166" t="str">
        <f>IFERROR(IF(GETPIVOTDATA("DateRDV",TCD!$B$1,"DT","VA","Bénéficiaire",$A23,AK$6,AK$5,"Mois (DateRDV)",AK$7,"Années (DateRDV)",AK$3),2,""),"")</f>
        <v/>
      </c>
      <c r="AL23" s="166" t="str">
        <f>IFERROR(IF(GETPIVOTDATA("DateRDV",TCD!$B$1,"DT","VA","Bénéficiaire",$A23,AL$6,AL$5,"Mois (DateRDV)",AL$7,"Années (DateRDV)",AL$3,"Présence","Excusé"),3,""),"")</f>
        <v/>
      </c>
      <c r="AM23" s="166" t="str">
        <f>IFERROR(IF(GETPIVOTDATA("DateRDV",TCD!$B$1,"DT","VA","Bénéficiaire",$A23,AM$6,AM$5,"Mois (DateRDV)",AM$7,"Années (DateRDV)",AM$3,"Présence","Absent"),4,""),"")</f>
        <v/>
      </c>
      <c r="AN23" s="166" t="str">
        <f>IFERROR(IF(GETPIVOTDATA("DateRDV",TCD!$B$1,"DT","VA","Bénéficiaire",$A23,AN$6,AN$5,"Mois (DateRDV)",AN$7,"Années (DateRDV)",AN$3),1,""),"")</f>
        <v/>
      </c>
      <c r="AO23" s="166" t="str">
        <f>IFERROR(IF(GETPIVOTDATA("DateRDV",TCD!$B$1,"DT","VA","Bénéficiaire",$A23,AO$6,AO$5,"Mois (DateRDV)",AO$7,"Années (DateRDV)",AO$3),2,""),"")</f>
        <v/>
      </c>
      <c r="AP23" s="166" t="str">
        <f>IFERROR(IF(GETPIVOTDATA("DateRDV",TCD!$B$1,"DT","VA","Bénéficiaire",$A23,AP$6,AP$5,"Mois (DateRDV)",AP$7,"Années (DateRDV)",AP$3,"Présence","Excusé"),3,""),"")</f>
        <v/>
      </c>
      <c r="AQ23" s="166" t="str">
        <f>IFERROR(IF(GETPIVOTDATA("DateRDV",TCD!$B$1,"DT","VA","Bénéficiaire",$A23,AQ$6,AQ$5,"Mois (DateRDV)",AQ$7,"Années (DateRDV)",AQ$3,"Présence","Absent"),4,""),"")</f>
        <v/>
      </c>
      <c r="AR23" s="166" t="str">
        <f>IFERROR(IF(GETPIVOTDATA("DateRDV",TCD!$B$1,"DT","VA","Bénéficiaire",$A23,AR$6,AR$5,"Mois (DateRDV)",AR$7,"Années (DateRDV)",AR$3),1,""),"")</f>
        <v/>
      </c>
      <c r="AS23" s="166" t="str">
        <f>IFERROR(IF(GETPIVOTDATA("DateRDV",TCD!$B$1,"DT","VA","Bénéficiaire",$A23,AS$6,AS$5,"Mois (DateRDV)",AS$7,"Années (DateRDV)",AS$3),2,""),"")</f>
        <v/>
      </c>
      <c r="AT23" s="166" t="str">
        <f>IFERROR(IF(GETPIVOTDATA("DateRDV",TCD!$B$1,"DT","VA","Bénéficiaire",$A23,AT$6,AT$5,"Mois (DateRDV)",AT$7,"Années (DateRDV)",AT$3,"Présence","Excusé"),3,""),"")</f>
        <v/>
      </c>
      <c r="AU23" s="166" t="str">
        <f>IFERROR(IF(GETPIVOTDATA("DateRDV",TCD!$B$1,"DT","VA","Bénéficiaire",$A23,AU$6,AU$5,"Mois (DateRDV)",AU$7,"Années (DateRDV)",AU$3,"Présence","Absent"),4,""),"")</f>
        <v/>
      </c>
      <c r="AV23" s="166" t="str">
        <f>IFERROR(IF(GETPIVOTDATA("DateRDV",TCD!$B$1,"DT","VA","Bénéficiaire",$A23,AV$6,AV$5,"Mois (DateRDV)",AV$7,"Années (DateRDV)",AV$3),1,""),"")</f>
        <v/>
      </c>
      <c r="AW23" s="166" t="str">
        <f>IFERROR(IF(GETPIVOTDATA("DateRDV",TCD!$B$1,"DT","VA","Bénéficiaire",$A23,AW$6,AW$5,"Mois (DateRDV)",AW$7,"Années (DateRDV)",AW$3),2,""),"")</f>
        <v/>
      </c>
      <c r="AX23" s="166" t="str">
        <f>IFERROR(IF(GETPIVOTDATA("DateRDV",TCD!$B$1,"DT","VA","Bénéficiaire",$A23,AX$6,AX$5,"Mois (DateRDV)",AX$7,"Années (DateRDV)",AX$3,"Présence","Excusé"),3,""),"")</f>
        <v/>
      </c>
      <c r="AY23" s="166" t="str">
        <f>IFERROR(IF(GETPIVOTDATA("DateRDV",TCD!$B$1,"DT","VA","Bénéficiaire",$A23,AY$6,AY$5,"Mois (DateRDV)",AY$7,"Années (DateRDV)",AY$3,"Présence","Absent"),4,""),"")</f>
        <v/>
      </c>
      <c r="AZ23" s="166" t="str">
        <f>IFERROR(IF(GETPIVOTDATA("DateRDV",TCD!$B$1,"DT","VA","Bénéficiaire",$A23,AZ$6,AZ$5,"Mois (DateRDV)",AZ$7,"Années (DateRDV)",AZ$3),1,""),"")</f>
        <v/>
      </c>
      <c r="BA23" s="166" t="str">
        <f>IFERROR(IF(GETPIVOTDATA("DateRDV",TCD!$B$1,"DT","VA","Bénéficiaire",$A23,BA$6,BA$5,"Mois (DateRDV)",BA$7,"Années (DateRDV)",BA$3),2,""),"")</f>
        <v/>
      </c>
      <c r="BB23" s="166" t="str">
        <f>IFERROR(IF(GETPIVOTDATA("DateRDV",TCD!$B$1,"DT","VA","Bénéficiaire",$A23,BB$6,BB$5,"Mois (DateRDV)",BB$7,"Années (DateRDV)",BB$3,"Présence","Excusé"),3,""),"")</f>
        <v/>
      </c>
      <c r="BC23" s="166" t="str">
        <f>IFERROR(IF(GETPIVOTDATA("DateRDV",TCD!$B$1,"DT","VA","Bénéficiaire",$A23,BC$6,BC$5,"Mois (DateRDV)",BC$7,"Années (DateRDV)",BC$3,"Présence","Absent"),4,""),"")</f>
        <v/>
      </c>
      <c r="BD23" s="166" t="str">
        <f>IFERROR(IF(GETPIVOTDATA("DateRDV",TCD!$B$1,"DT","VA","Bénéficiaire",$A23,BD$6,BD$5,"Mois (DateRDV)",BD$7,"Années (DateRDV)",BD$3),1,""),"")</f>
        <v/>
      </c>
      <c r="BE23" s="166" t="str">
        <f>IFERROR(IF(GETPIVOTDATA("DateRDV",TCD!$B$1,"DT","VA","Bénéficiaire",$A23,BE$6,BE$5,"Mois (DateRDV)",BE$7,"Années (DateRDV)",BE$3),2,""),"")</f>
        <v/>
      </c>
      <c r="BF23" s="166" t="str">
        <f>IFERROR(IF(GETPIVOTDATA("DateRDV",TCD!$B$1,"DT","VA","Bénéficiaire",$A23,BF$6,BF$5,"Mois (DateRDV)",BF$7,"Années (DateRDV)",BF$3,"Présence","Excusé"),3,""),"")</f>
        <v/>
      </c>
      <c r="BG23" s="166" t="str">
        <f>IFERROR(IF(GETPIVOTDATA("DateRDV",TCD!$B$1,"DT","VA","Bénéficiaire",$A23,BG$6,BG$5,"Mois (DateRDV)",BG$7,"Années (DateRDV)",BG$3,"Présence","Absent"),4,""),"")</f>
        <v/>
      </c>
      <c r="BH23" s="166" t="str">
        <f>IFERROR(IF(GETPIVOTDATA("DateRDV",TCD!$B$1,"DT","VA","Bénéficiaire",$A23,BH$6,BH$5,"Mois (DateRDV)",BH$7,"Années (DateRDV)",BH$3),1,""),"")</f>
        <v/>
      </c>
      <c r="BI23" s="166" t="str">
        <f>IFERROR(IF(GETPIVOTDATA("DateRDV",TCD!$B$1,"DT","VA","Bénéficiaire",$A23,BI$6,BI$5,"Mois (DateRDV)",BI$7,"Années (DateRDV)",BI$3),2,""),"")</f>
        <v/>
      </c>
      <c r="BJ23" s="166" t="str">
        <f>IFERROR(IF(GETPIVOTDATA("DateRDV",TCD!$B$1,"DT","VA","Bénéficiaire",$A23,BJ$6,BJ$5,"Mois (DateRDV)",BJ$7,"Années (DateRDV)",BJ$3,"Présence","Excusé"),3,""),"")</f>
        <v/>
      </c>
      <c r="BK23" s="166" t="str">
        <f>IFERROR(IF(GETPIVOTDATA("DateRDV",TCD!$B$1,"DT","VA","Bénéficiaire",$A23,BK$6,BK$5,"Mois (DateRDV)",BK$7,"Années (DateRDV)",BK$3,"Présence","Absent"),4,""),"")</f>
        <v/>
      </c>
      <c r="BL23" s="166" t="str">
        <f>IFERROR(IF(GETPIVOTDATA("DateRDV",TCD!$B$1,"DT","VA","Bénéficiaire",$A23,BL$6,BL$5,"Mois (DateRDV)",BL$7,"Années (DateRDV)",BL$3),1,""),"")</f>
        <v/>
      </c>
      <c r="BM23" s="166" t="str">
        <f>IFERROR(IF(GETPIVOTDATA("DateRDV",TCD!$B$1,"DT","VA","Bénéficiaire",$A23,BM$6,BM$5,"Mois (DateRDV)",BM$7,"Années (DateRDV)",BM$3),2,""),"")</f>
        <v/>
      </c>
      <c r="BN23" s="166" t="str">
        <f>IFERROR(IF(GETPIVOTDATA("DateRDV",TCD!$B$1,"DT","VA","Bénéficiaire",$A23,BN$6,BN$5,"Mois (DateRDV)",BN$7,"Années (DateRDV)",BN$3,"Présence","Excusé"),3,""),"")</f>
        <v/>
      </c>
      <c r="BO23" s="166" t="str">
        <f>IFERROR(IF(GETPIVOTDATA("DateRDV",TCD!$B$1,"DT","VA","Bénéficiaire",$A23,BO$6,BO$5,"Mois (DateRDV)",BO$7,"Années (DateRDV)",BO$3,"Présence","Absent"),4,""),"")</f>
        <v/>
      </c>
      <c r="BP23" s="166" t="str">
        <f>IFERROR(IF(GETPIVOTDATA("DateRDV",TCD!$B$1,"DT","VA","Bénéficiaire",$A23,BP$6,BP$5,"Mois (DateRDV)",BP$7,"Années (DateRDV)",BP$3),1,""),"")</f>
        <v/>
      </c>
      <c r="BQ23" s="166" t="str">
        <f>IFERROR(IF(GETPIVOTDATA("DateRDV",TCD!$B$1,"DT","VA","Bénéficiaire",$A23,BQ$6,BQ$5,"Mois (DateRDV)",BQ$7,"Années (DateRDV)",BQ$3),2,""),"")</f>
        <v/>
      </c>
      <c r="BR23" s="166" t="str">
        <f>IFERROR(IF(GETPIVOTDATA("DateRDV",TCD!$B$1,"DT","VA","Bénéficiaire",$A23,BR$6,BR$5,"Mois (DateRDV)",BR$7,"Années (DateRDV)",BR$3,"Présence","Excusé"),3,""),"")</f>
        <v/>
      </c>
      <c r="BS23" s="166" t="str">
        <f>IFERROR(IF(GETPIVOTDATA("DateRDV",TCD!$B$1,"DT","VA","Bénéficiaire",$A23,BS$6,BS$5,"Mois (DateRDV)",BS$7,"Années (DateRDV)",BS$3,"Présence","Absent"),4,""),"")</f>
        <v/>
      </c>
      <c r="BT23" s="166" t="str">
        <f>IFERROR(IF(GETPIVOTDATA("DateRDV",TCD!$B$1,"DT","VA","Bénéficiaire",$A23,BT$6,BT$5,"Mois (DateRDV)",BT$7,"Années (DateRDV)",BT$3),1,""),"")</f>
        <v/>
      </c>
      <c r="BU23" s="166" t="str">
        <f>IFERROR(IF(GETPIVOTDATA("DateRDV",TCD!$B$1,"DT","VA","Bénéficiaire",$A23,BU$6,BU$5,"Mois (DateRDV)",BU$7,"Années (DateRDV)",BU$3),2,""),"")</f>
        <v/>
      </c>
      <c r="BV23" s="166" t="str">
        <f>IFERROR(IF(GETPIVOTDATA("DateRDV",TCD!$B$1,"DT","VA","Bénéficiaire",$A23,BV$6,BV$5,"Mois (DateRDV)",BV$7,"Années (DateRDV)",BV$3,"Présence","Excusé"),3,""),"")</f>
        <v/>
      </c>
      <c r="BW23" s="166" t="str">
        <f>IFERROR(IF(GETPIVOTDATA("DateRDV",TCD!$B$1,"DT","VA","Bénéficiaire",$A23,BW$6,BW$5,"Mois (DateRDV)",BW$7,"Années (DateRDV)",BW$3,"Présence","Absent"),4,""),"")</f>
        <v/>
      </c>
      <c r="BX23" s="166" t="str">
        <f>IFERROR(IF(GETPIVOTDATA("DateRDV",TCD!$B$1,"DT","VA","Bénéficiaire",$A23,BX$6,BX$5,"Mois (DateRDV)",BX$7,"Années (DateRDV)",BX$3),1,""),"")</f>
        <v/>
      </c>
      <c r="BY23" s="166" t="str">
        <f>IFERROR(IF(GETPIVOTDATA("DateRDV",TCD!$B$1,"DT","VA","Bénéficiaire",$A23,BY$6,BY$5,"Mois (DateRDV)",BY$7,"Années (DateRDV)",BY$3),2,""),"")</f>
        <v/>
      </c>
      <c r="BZ23" s="166" t="str">
        <f>IFERROR(IF(GETPIVOTDATA("DateRDV",TCD!$B$1,"DT","VA","Bénéficiaire",$A23,BZ$6,BZ$5,"Mois (DateRDV)",BZ$7,"Années (DateRDV)",BZ$3,"Présence","Excusé"),3,""),"")</f>
        <v/>
      </c>
      <c r="CA23" s="166" t="str">
        <f>IFERROR(IF(GETPIVOTDATA("DateRDV",TCD!$B$1,"DT","VA","Bénéficiaire",$A23,CA$6,CA$5,"Mois (DateRDV)",CA$7,"Années (DateRDV)",CA$3,"Présence","Absent"),4,""),"")</f>
        <v/>
      </c>
      <c r="CB23" s="166" t="str">
        <f>IFERROR(IF(GETPIVOTDATA("DateRDV",TCD!$B$1,"DT","VA","Bénéficiaire",$A23,CB$6,CB$5,"Mois (DateRDV)",CB$7,"Années (DateRDV)",CB$3),1,""),"")</f>
        <v/>
      </c>
      <c r="CC23" s="166" t="str">
        <f>IFERROR(IF(GETPIVOTDATA("DateRDV",TCD!$B$1,"DT","VA","Bénéficiaire",$A23,CC$6,CC$5,"Mois (DateRDV)",CC$7,"Années (DateRDV)",CC$3),2,""),"")</f>
        <v/>
      </c>
      <c r="CD23" s="166" t="str">
        <f>IFERROR(IF(GETPIVOTDATA("DateRDV",TCD!$B$1,"DT","VA","Bénéficiaire",$A23,CD$6,CD$5,"Mois (DateRDV)",CD$7,"Années (DateRDV)",CD$3,"Présence","Excusé"),3,""),"")</f>
        <v/>
      </c>
      <c r="CE23" s="166" t="str">
        <f>IFERROR(IF(GETPIVOTDATA("DateRDV",TCD!$B$1,"DT","VA","Bénéficiaire",$A23,CE$6,CE$5,"Mois (DateRDV)",CE$7,"Années (DateRDV)",CE$3,"Présence","Absent"),4,""),"")</f>
        <v/>
      </c>
      <c r="CF23" s="166" t="str">
        <f>IFERROR(IF(GETPIVOTDATA("DateRDV",TCD!$B$1,"DT","VA","Bénéficiaire",$A23,CF$6,CF$5,"Mois (DateRDV)",CF$7,"Années (DateRDV)",CF$3),1,""),"")</f>
        <v/>
      </c>
      <c r="CG23" s="166" t="str">
        <f>IFERROR(IF(GETPIVOTDATA("DateRDV",TCD!$B$1,"DT","VA","Bénéficiaire",$A23,CG$6,CG$5,"Mois (DateRDV)",CG$7,"Années (DateRDV)",CG$3),2,""),"")</f>
        <v/>
      </c>
      <c r="CH23" s="166" t="str">
        <f>IFERROR(IF(GETPIVOTDATA("DateRDV",TCD!$B$1,"DT","VA","Bénéficiaire",$A23,CH$6,CH$5,"Mois (DateRDV)",CH$7,"Années (DateRDV)",CH$3,"Présence","Excusé"),3,""),"")</f>
        <v/>
      </c>
      <c r="CI23" s="166" t="str">
        <f>IFERROR(IF(GETPIVOTDATA("DateRDV",TCD!$B$1,"DT","VA","Bénéficiaire",$A23,CI$6,CI$5,"Mois (DateRDV)",CI$7,"Années (DateRDV)",CI$3,"Présence","Absent"),4,""),"")</f>
        <v/>
      </c>
      <c r="CJ23" s="166" t="str">
        <f>IFERROR(IF(GETPIVOTDATA("DateRDV",TCD!$B$1,"DT","VA","Bénéficiaire",$A23,CJ$6,CJ$5,"Mois (DateRDV)",CJ$7,"Années (DateRDV)",CJ$3),1,""),"")</f>
        <v/>
      </c>
      <c r="CK23" s="166" t="str">
        <f>IFERROR(IF(GETPIVOTDATA("DateRDV",TCD!$B$1,"DT","VA","Bénéficiaire",$A23,CK$6,CK$5,"Mois (DateRDV)",CK$7,"Années (DateRDV)",CK$3),2,""),"")</f>
        <v/>
      </c>
      <c r="CL23" s="166" t="str">
        <f>IFERROR(IF(GETPIVOTDATA("DateRDV",TCD!$B$1,"DT","VA","Bénéficiaire",$A23,VE$6,VE$5,"Mois (DateRDV)",VE$7,"Années (DateRDV)",VE$3,"Présence","Excusé"),3,""),"")</f>
        <v/>
      </c>
      <c r="CM23" s="166" t="str">
        <f>IFERROR(IF(GETPIVOTDATA("DateRDV",TCD!$B$1,"DT","VA","Bénéficiaire",$A23,CM$6,CM$5,"Mois (DateRDV)",CM$7,"Années (DateRDV)",CM$3,"Présence","Absent"),4,""),"")</f>
        <v/>
      </c>
      <c r="CN23" s="166" t="str">
        <f>IFERROR(IF(GETPIVOTDATA("DateRDV",TCD!$B$1,"DT","VA","Bénéficiaire",$A23,CN$6,CN$5,"Mois (DateRDV)",CN$7,"Années (DateRDV)",CN$3),1,""),"")</f>
        <v/>
      </c>
      <c r="CO23" s="166" t="str">
        <f>IFERROR(IF(GETPIVOTDATA("DateRDV",TCD!$B$1,"DT","VA","Bénéficiaire",$A23,CO$6,CO$5,"Mois (DateRDV)",CO$7,"Années (DateRDV)",CO$3),2,""),"")</f>
        <v/>
      </c>
      <c r="CP23" s="166" t="str">
        <f>IFERROR(IF(GETPIVOTDATA("DateRDV",TCD!$B$1,"DT","VA","Bénéficiaire",$A23,CP$6,CP$5,"Mois (DateRDV)",CP$7,"Années (DateRDV)",CP$3,"Présence","Excusé"),3,""),"")</f>
        <v/>
      </c>
      <c r="CQ23" s="166" t="str">
        <f>IFERROR(IF(GETPIVOTDATA("DateRDV",TCD!$B$1,"DT","VA","Bénéficiaire",$A23,CQ$6,CQ$5,"Mois (DateRDV)",CQ$7,"Années (DateRDV)",CQ$3,"Présence","Absent"),4,""),"")</f>
        <v/>
      </c>
      <c r="CR23" s="166" t="str">
        <f>IFERROR(IF(GETPIVOTDATA("DateRDV",TCD!$B$1,"DT","VA","Bénéficiaire",$A23,CR$6,CR$5,"Mois (DateRDV)",CR$7,"Années (DateRDV)",CR$3),1,""),"")</f>
        <v/>
      </c>
      <c r="CS23" s="166" t="str">
        <f>IFERROR(IF(GETPIVOTDATA("DateRDV",TCD!$B$1,"DT","VA","Bénéficiaire",$A23,CS$6,CS$5,"Mois (DateRDV)",CS$7,"Années (DateRDV)",CS$3),2,""),"")</f>
        <v/>
      </c>
      <c r="CT23" s="166" t="str">
        <f>IFERROR(IF(GETPIVOTDATA("DateRDV",TCD!$B$1,"DT","VA","Bénéficiaire",$A23,CT$6,CT$5,"Mois (DateRDV)",CT$7,"Années (DateRDV)",CT$3,"Présence","Excusé"),3,""),"")</f>
        <v/>
      </c>
      <c r="CU23" s="166" t="str">
        <f>IFERROR(IF(GETPIVOTDATA("DateRDV",TCD!$B$1,"DT","VA","Bénéficiaire",$A23,CU$6,CU$5,"Mois (DateRDV)",CU$7,"Années (DateRDV)",CU$3,"Présence","Absent"),4,""),"")</f>
        <v/>
      </c>
      <c r="CV23" s="166" t="str">
        <f>IFERROR(IF(GETPIVOTDATA("DateRDV",TCD!$B$1,"DT","VA","Bénéficiaire",$A23,CV$6,CV$5,"Mois (DateRDV)",CV$7,"Années (DateRDV)",CV$3),1,""),"")</f>
        <v/>
      </c>
      <c r="CW23" s="166" t="str">
        <f>IFERROR(IF(GETPIVOTDATA("DateRDV",TCD!$B$1,"DT","VA","Bénéficiaire",$A23,CW$6,CW$5,"Mois (DateRDV)",CW$7,"Années (DateRDV)",CW$3),2,""),"")</f>
        <v/>
      </c>
      <c r="CX23" s="166" t="str">
        <f>IFERROR(IF(GETPIVOTDATA("DateRDV",TCD!$B$1,"DT","VA","Bénéficiaire",$A23,CX$6,CX$5,"Mois (DateRDV)",CX$7,"Années (DateRDV)",CX$3,"Présence","Excusé"),3,""),"")</f>
        <v/>
      </c>
      <c r="CY23" s="166" t="str">
        <f>IFERROR(IF(GETPIVOTDATA("DateRDV",TCD!$B$1,"DT","VA","Bénéficiaire",$A23,CY$6,CY$5,"Mois (DateRDV)",CY$7,"Années (DateRDV)",CY$3,"Présence","Absent"),4,""),"")</f>
        <v/>
      </c>
      <c r="CZ23" s="166" t="str">
        <f>IFERROR(IF(GETPIVOTDATA("DateRDV",TCD!$B$1,"DT","VA","Bénéficiaire",$A23,CZ$6,CZ$5,"Mois (DateRDV)",CZ$7,"Années (DateRDV)",CZ$3),1,""),"")</f>
        <v/>
      </c>
      <c r="DA23" s="166" t="str">
        <f>IFERROR(IF(GETPIVOTDATA("DateRDV",TCD!$B$1,"DT","VA","Bénéficiaire",$A23,DA$6,DA$5,"Mois (DateRDV)",DA$7,"Années (DateRDV)",DA$3),2,""),"")</f>
        <v/>
      </c>
      <c r="DB23" s="166" t="str">
        <f>IFERROR(IF(GETPIVOTDATA("DateRDV",TCD!$B$1,"DT","VA","Bénéficiaire",$A23,DB$6,DB$5,"Mois (DateRDV)",DB$7,"Années (DateRDV)",DB$3,"Présence","Excusé"),3,""),"")</f>
        <v/>
      </c>
      <c r="DC23" s="166" t="str">
        <f>IFERROR(IF(GETPIVOTDATA("DateRDV",TCD!$B$1,"DT","VA","Bénéficiaire",$A23,DC$6,DC$5,"Mois (DateRDV)",DC$7,"Années (DateRDV)",DC$3,"Présence","Absent"),4,""),"")</f>
        <v/>
      </c>
      <c r="DD23" s="166" t="str">
        <f>IFERROR(IF(GETPIVOTDATA("DateRDV",TCD!$B$1,"DT","VA","Bénéficiaire",$A23,DD$6,DD$5,"Mois (DateRDV)",DD$7,"Années (DateRDV)",DD$3),1,""),"")</f>
        <v/>
      </c>
      <c r="DE23" s="166" t="str">
        <f>IFERROR(IF(GETPIVOTDATA("DateRDV",TCD!$B$1,"DT","VA","Bénéficiaire",$A23,DE$6,DE$5,"Mois (DateRDV)",DE$7,"Années (DateRDV)",DE$3),2,""),"")</f>
        <v/>
      </c>
      <c r="DF23" s="166" t="str">
        <f>IFERROR(IF(GETPIVOTDATA("DateRDV",TCD!$B$1,"DT","VA","Bénéficiaire",$A23,DF$6,DF$5,"Mois (DateRDV)",DF$7,"Années (DateRDV)",DF$3,"Présence","Excusé"),3,""),"")</f>
        <v/>
      </c>
      <c r="DG23" s="166" t="str">
        <f>IFERROR(IF(GETPIVOTDATA("DateRDV",TCD!$B$1,"DT","VA","Bénéficiaire",$A23,DG$6,DG$5,"Mois (DateRDV)",DG$7,"Années (DateRDV)",DG$3,"Présence","Absent"),4,""),"")</f>
        <v/>
      </c>
      <c r="DH23" s="166" t="str">
        <f>IFERROR(IF(GETPIVOTDATA("DateRDV",TCD!$B$1,"DT","VA","Bénéficiaire",$A23,DH$6,DH$5,"Mois (DateRDV)",DH$7,"Années (DateRDV)",DH$3),1,""),"")</f>
        <v/>
      </c>
      <c r="DI23" s="166" t="str">
        <f>IFERROR(IF(GETPIVOTDATA("DateRDV",TCD!$B$1,"DT","VA","Bénéficiaire",$A23,DI$6,DI$5,"Mois (DateRDV)",DI$7,"Années (DateRDV)",DI$3),2,""),"")</f>
        <v/>
      </c>
      <c r="DJ23" s="166" t="str">
        <f>IFERROR(IF(GETPIVOTDATA("DateRDV",TCD!$B$1,"DT","VA","Bénéficiaire",$A23,DJ$6,DJ$5,"Mois (DateRDV)",DJ$7,"Années (DateRDV)",DJ$3,"Présence","Excusé"),3,""),"")</f>
        <v/>
      </c>
      <c r="DK23" s="166" t="str">
        <f>IFERROR(IF(GETPIVOTDATA("DateRDV",TCD!$B$1,"DT","VA","Bénéficiaire",$A23,DK$6,DK$5,"Mois (DateRDV)",DK$7,"Années (DateRDV)",DK$3,"Présence","Absent"),4,""),"")</f>
        <v/>
      </c>
      <c r="DL23" s="166" t="str">
        <f>IFERROR(IF(GETPIVOTDATA("DateRDV",TCD!$B$1,"DT","VA","Bénéficiaire",$A23,DL$6,DL$5,"Mois (DateRDV)",DL$7,"Années (DateRDV)",DL$3),1,""),"")</f>
        <v/>
      </c>
      <c r="DM23" s="166" t="str">
        <f>IFERROR(IF(GETPIVOTDATA("DateRDV",TCD!$B$1,"DT","VA","Bénéficiaire",$A23,DM$6,DM$5,"Mois (DateRDV)",DM$7,"Années (DateRDV)",DM$3),2,""),"")</f>
        <v/>
      </c>
      <c r="DN23" s="166" t="str">
        <f>IFERROR(IF(GETPIVOTDATA("DateRDV",TCD!$B$1,"DT","VA","Bénéficiaire",$A23,DN$6,DN$5,"Mois (DateRDV)",DN$7,"Années (DateRDV)",DN$3,"Présence","Excusé"),3,""),"")</f>
        <v/>
      </c>
      <c r="DO23" s="166" t="str">
        <f>IFERROR(IF(GETPIVOTDATA("DateRDV",TCD!$B$1,"DT","VA","Bénéficiaire",$A23,DO$6,DO$5,"Mois (DateRDV)",DO$7,"Années (DateRDV)",DO$3,"Présence","Absent"),4,""),"")</f>
        <v/>
      </c>
    </row>
    <row r="24" spans="1:119" ht="15" customHeight="1" x14ac:dyDescent="0.2">
      <c r="A24" t="str">
        <v>ALLAIN Yann</v>
      </c>
      <c r="B24" s="169" t="str">
        <f>IFERROR(IF(INDEX(Data!P:P,MATCH(A24,Data!B:B,0))&lt;&gt;"",INDEX(Data!P:P,MATCH(A24,Data!B:B,0)),""),"")</f>
        <v>ALLAIN</v>
      </c>
      <c r="C24" s="169" t="str">
        <f>IFERROR(IF(INDEX(Data!O:O,MATCH(A24,Data!B:B,0))&lt;&gt;"",INDEX(Data!O:O,MATCH(A24,Data!B:B,0)),""),"")</f>
        <v>Yann</v>
      </c>
      <c r="D24" s="169" t="str">
        <f>IFERROR(IF(INDEX(Data!J:J,MATCH(A24,Data!B:B,0))&lt;&gt;"",INDEX(Data!J:J,MATCH(A24,Data!B:B,0)),""),"")</f>
        <v>CD</v>
      </c>
      <c r="E24" s="169" t="str">
        <f>IFERROR(IF(INDEX(Data!M:M,MATCH(A24,Data!B:B,0))&lt;&gt;"",INDEX(Data!M:M,MATCH(A24,Data!B:B,0)),""),"")</f>
        <v>LA ROCHE SUR FORON</v>
      </c>
      <c r="F24" s="169">
        <f>IFERROR(IF(INDEX(Data!N:N,MATCH(A24,Data!B:B,0))&lt;&gt;"",INDEX(Data!N:N,MATCH(A24,Data!B:B,0)),""),"")</f>
        <v>74800</v>
      </c>
      <c r="G24" s="170">
        <f>IFERROR(IF(INDEX(Data!K:K,MATCH(A24,Data!B:B,0))&lt;&gt;"",INDEX(Data!K:K,MATCH(A24,Data!B:B,0)),""),"")</f>
        <v>45930</v>
      </c>
      <c r="H24" s="170">
        <f>IFERROR(IF(INDEX(Data!L:L,MATCH(A24,Data!B:B,0))&lt;&gt;"",INDEX(Data!L:L,MATCH(A24,Data!B:B,0)),""),"")</f>
        <v>45945</v>
      </c>
      <c r="I24" s="170">
        <f>IFERROR(IF(INDEX(Data!C:C,MATCH(A24,Data!B:B,0))&lt;&gt;"",INDEX(Data!C:C,MATCH(A24,Data!B:B,0)),""),"")</f>
        <v>45951</v>
      </c>
      <c r="J24" s="170" t="str">
        <f>IFERROR(IF(INDEX(Data!D:D,MATCH(A24,Data!B:B,0))&lt;&gt;"",INDEX(Data!D:D,MATCH(A24,Data!B:B,0)),""),"")</f>
        <v/>
      </c>
      <c r="K24" s="171" t="str">
        <f>IFERROR(IF(INDEX(Data!H:H,MATCH(A24,Data!B:B,0))&lt;&gt;"",INDEX(Data!H:H,MATCH(A24,Data!B:B,0)),""),"")</f>
        <v>Remobilisation</v>
      </c>
      <c r="L24" s="166" t="str">
        <f>IFERROR(IF(GETPIVOTDATA("DateRDV",TCD!$B$1,"DT","VA","Bénéficiaire",$A24,L$6,L$5,"Mois (DateRDV)",L$7,"Années (DateRDV)",L$3),1,""),"")</f>
        <v/>
      </c>
      <c r="M24" s="166" t="str">
        <f>IFERROR(IF(GETPIVOTDATA("DateRDV",TCD!$B$1,"DT","VA","Bénéficiaire",$A24,M$6,M$5,"Mois (DateRDV)",M$7,"Années (DateRDV)",M$3),2,""),"")</f>
        <v/>
      </c>
      <c r="N24" s="166" t="str">
        <f>IFERROR(IF(GETPIVOTDATA("DateRDV",TCD!$B$1,"DT","VA","Bénéficiaire",$A24,N$6,N$5,"Mois (DateRDV)",N$7,"Années (DateRDV)",N$3,"Présence","Excusé"),3,""),"")</f>
        <v/>
      </c>
      <c r="O24" s="166" t="str">
        <f>IFERROR(IF(GETPIVOTDATA("DateRDV",TCD!$B$1,"DT","VA","Bénéficiaire",$A24,O$6,O$5,"Mois (DateRDV)",O$7,"Années (DateRDV)",O$3,"Présence","Absent"),4,""),"")</f>
        <v/>
      </c>
      <c r="P24" s="166" t="str">
        <f>IFERROR(IF(GETPIVOTDATA("DateRDV",TCD!$B$1,"DT","VA","Bénéficiaire",$A24,P$6,P$5,"Mois (DateRDV)",P$7,"Années (DateRDV)",P$3),1,""),"")</f>
        <v/>
      </c>
      <c r="Q24" s="166" t="str">
        <f>IFERROR(IF(GETPIVOTDATA("DateRDV",TCD!$B$1,"DT","VA","Bénéficiaire",$A24,Q$6,Q$5,"Mois (DateRDV)",Q$7,"Années (DateRDV)",Q$3),2,""),"")</f>
        <v/>
      </c>
      <c r="R24" s="166" t="str">
        <f>IFERROR(IF(GETPIVOTDATA("DateRDV",TCD!$B$1,"DT","VA","Bénéficiaire",$A24,R$6,R$5,"Mois (DateRDV)",R$7,"Années (DateRDV)",R$3,"Présence","Excusé"),3,""),"")</f>
        <v/>
      </c>
      <c r="S24" s="166" t="str">
        <f>IFERROR(IF(GETPIVOTDATA("DateRDV",TCD!$B$1,"DT","VA","Bénéficiaire",$A24,S$6,S$5,"Mois (DateRDV)",S$7,"Années (DateRDV)",S$3,"Présence","Absent"),4,""),"")</f>
        <v/>
      </c>
      <c r="T24" s="166" t="str">
        <f>IFERROR(IF(GETPIVOTDATA("DateRDV",TCD!$B$1,"DT","VA","Bénéficiaire",$A24,T$6,T$5,"Mois (DateRDV)",T$7,"Années (DateRDV)",T$3),1,""),"")</f>
        <v/>
      </c>
      <c r="U24" s="166" t="str">
        <f>IFERROR(IF(GETPIVOTDATA("DateRDV",TCD!$B$1,"DT","VA","Bénéficiaire",$A24,U$6,U$5,"Mois (DateRDV)",U$7,"Années (DateRDV)",U$3),2,""),"")</f>
        <v/>
      </c>
      <c r="V24" s="166" t="str">
        <f>IFERROR(IF(GETPIVOTDATA("DateRDV",TCD!$B$1,"DT","VA","Bénéficiaire",$A24,V$6,V$5,"Mois (DateRDV)",V$7,"Années (DateRDV)",V$3,"Présence","Excusé"),3,""),"")</f>
        <v/>
      </c>
      <c r="W24" s="166" t="str">
        <f>IFERROR(IF(GETPIVOTDATA("DateRDV",TCD!$B$1,"DT","VA","Bénéficiaire",$A24,W$6,W$5,"Mois (DateRDV)",W$7,"Années (DateRDV)",W$3,"Présence","Absent"),4,""),"")</f>
        <v/>
      </c>
      <c r="X24" s="166" t="str">
        <f>IFERROR(IF(GETPIVOTDATA("DateRDV",TCD!$B$1,"DT","VA","Bénéficiaire",$A24,X$6,X$5,"Mois (DateRDV)",X$7,"Années (DateRDV)",X$3),1,""),"")</f>
        <v/>
      </c>
      <c r="Y24" s="166" t="str">
        <f>IFERROR(IF(GETPIVOTDATA("DateRDV",TCD!$B$1,"DT","VA","Bénéficiaire",$A24,Y$6,Y$5,"Mois (DateRDV)",Y$7,"Années (DateRDV)",Y$3),2,""),"")</f>
        <v/>
      </c>
      <c r="Z24" s="166" t="str">
        <f>IFERROR(IF(GETPIVOTDATA("DateRDV",TCD!$B$1,"DT","VA","Bénéficiaire",$A24,Z$6,Z$5,"Mois (DateRDV)",Z$7,"Années (DateRDV)",Z$3,"Présence","Excusé"),3,""),"")</f>
        <v/>
      </c>
      <c r="AA24" s="166" t="str">
        <f>IFERROR(IF(GETPIVOTDATA("DateRDV",TCD!$B$1,"DT","VA","Bénéficiaire",$A24,AA$6,AA$5,"Mois (DateRDV)",AA$7,"Années (DateRDV)",AA$3,"Présence","Absent"),4,""),"")</f>
        <v/>
      </c>
      <c r="AB24" s="166" t="str">
        <f>IFERROR(IF(GETPIVOTDATA("DateRDV",TCD!$B$1,"DT","VA","Bénéficiaire",$A24,AB$6,AB$5,"Mois (DateRDV)",AB$7,"Années (DateRDV)",AB$3),1,""),"")</f>
        <v/>
      </c>
      <c r="AC24" s="166" t="str">
        <f>IFERROR(IF(GETPIVOTDATA("DateRDV",TCD!$B$1,"DT","VA","Bénéficiaire",$A24,AC$6,AC$5,"Mois (DateRDV)",AC$7,"Années (DateRDV)",AC$3),2,""),"")</f>
        <v/>
      </c>
      <c r="AD24" s="166" t="str">
        <f>IFERROR(IF(GETPIVOTDATA("DateRDV",TCD!$B$1,"DT","VA","Bénéficiaire",$A24,AD$6,AD$5,"Mois (DateRDV)",AD$7,"Années (DateRDV)",AD$3,"Présence","Excusé"),3,""),"")</f>
        <v/>
      </c>
      <c r="AE24" s="166" t="str">
        <f>IFERROR(IF(GETPIVOTDATA("DateRDV",TCD!$B$1,"DT","VA","Bénéficiaire",$A24,AE$6,AE$5,"Mois (DateRDV)",AE$7,"Années (DateRDV)",AE$3,"Présence","Absent"),4,""),"")</f>
        <v/>
      </c>
      <c r="AF24" s="166" t="str">
        <f>IFERROR(IF(GETPIVOTDATA("DateRDV",TCD!$B$1,"DT","VA","Bénéficiaire",$A24,AF$6,AF$5,"Mois (DateRDV)",AF$7,"Années (DateRDV)",AF$3),1,""),"")</f>
        <v/>
      </c>
      <c r="AG24" s="166" t="str">
        <f>IFERROR(IF(GETPIVOTDATA("DateRDV",TCD!$B$1,"DT","VA","Bénéficiaire",$A24,AG$6,AG$5,"Mois (DateRDV)",AG$7,"Années (DateRDV)",AG$3),2,""),"")</f>
        <v/>
      </c>
      <c r="AH24" s="166" t="str">
        <f>IFERROR(IF(GETPIVOTDATA("DateRDV",TCD!$B$1,"DT","VA","Bénéficiaire",$A24,AH$6,AH$5,"Mois (DateRDV)",AH$7,"Années (DateRDV)",AH$3,"Présence","Excusé"),3,""),"")</f>
        <v/>
      </c>
      <c r="AI24" s="166" t="str">
        <f>IFERROR(IF(GETPIVOTDATA("DateRDV",TCD!$B$1,"DT","VA","Bénéficiaire",$A24,AI$6,AI$5,"Mois (DateRDV)",AI$7,"Années (DateRDV)",AI$3,"Présence","Absent"),4,""),"")</f>
        <v/>
      </c>
      <c r="AJ24" s="166" t="str">
        <f>IFERROR(IF(GETPIVOTDATA("DateRDV",TCD!$B$1,"DT","VA","Bénéficiaire",$A24,AJ$6,AJ$5,"Mois (DateRDV)",AJ$7,"Années (DateRDV)",AJ$3),1,""),"")</f>
        <v/>
      </c>
      <c r="AK24" s="166" t="str">
        <f>IFERROR(IF(GETPIVOTDATA("DateRDV",TCD!$B$1,"DT","VA","Bénéficiaire",$A24,AK$6,AK$5,"Mois (DateRDV)",AK$7,"Années (DateRDV)",AK$3),2,""),"")</f>
        <v/>
      </c>
      <c r="AL24" s="166" t="str">
        <f>IFERROR(IF(GETPIVOTDATA("DateRDV",TCD!$B$1,"DT","VA","Bénéficiaire",$A24,AL$6,AL$5,"Mois (DateRDV)",AL$7,"Années (DateRDV)",AL$3,"Présence","Excusé"),3,""),"")</f>
        <v/>
      </c>
      <c r="AM24" s="166" t="str">
        <f>IFERROR(IF(GETPIVOTDATA("DateRDV",TCD!$B$1,"DT","VA","Bénéficiaire",$A24,AM$6,AM$5,"Mois (DateRDV)",AM$7,"Années (DateRDV)",AM$3,"Présence","Absent"),4,""),"")</f>
        <v/>
      </c>
      <c r="AN24" s="166" t="str">
        <f>IFERROR(IF(GETPIVOTDATA("DateRDV",TCD!$B$1,"DT","VA","Bénéficiaire",$A24,AN$6,AN$5,"Mois (DateRDV)",AN$7,"Années (DateRDV)",AN$3),1,""),"")</f>
        <v/>
      </c>
      <c r="AO24" s="166" t="str">
        <f>IFERROR(IF(GETPIVOTDATA("DateRDV",TCD!$B$1,"DT","VA","Bénéficiaire",$A24,AO$6,AO$5,"Mois (DateRDV)",AO$7,"Années (DateRDV)",AO$3),2,""),"")</f>
        <v/>
      </c>
      <c r="AP24" s="166" t="str">
        <f>IFERROR(IF(GETPIVOTDATA("DateRDV",TCD!$B$1,"DT","VA","Bénéficiaire",$A24,AP$6,AP$5,"Mois (DateRDV)",AP$7,"Années (DateRDV)",AP$3,"Présence","Excusé"),3,""),"")</f>
        <v/>
      </c>
      <c r="AQ24" s="166" t="str">
        <f>IFERROR(IF(GETPIVOTDATA("DateRDV",TCD!$B$1,"DT","VA","Bénéficiaire",$A24,AQ$6,AQ$5,"Mois (DateRDV)",AQ$7,"Années (DateRDV)",AQ$3,"Présence","Absent"),4,""),"")</f>
        <v/>
      </c>
      <c r="AR24" s="166" t="str">
        <f>IFERROR(IF(GETPIVOTDATA("DateRDV",TCD!$B$1,"DT","VA","Bénéficiaire",$A24,AR$6,AR$5,"Mois (DateRDV)",AR$7,"Années (DateRDV)",AR$3),1,""),"")</f>
        <v/>
      </c>
      <c r="AS24" s="166" t="str">
        <f>IFERROR(IF(GETPIVOTDATA("DateRDV",TCD!$B$1,"DT","VA","Bénéficiaire",$A24,AS$6,AS$5,"Mois (DateRDV)",AS$7,"Années (DateRDV)",AS$3),2,""),"")</f>
        <v/>
      </c>
      <c r="AT24" s="166" t="str">
        <f>IFERROR(IF(GETPIVOTDATA("DateRDV",TCD!$B$1,"DT","VA","Bénéficiaire",$A24,AT$6,AT$5,"Mois (DateRDV)",AT$7,"Années (DateRDV)",AT$3,"Présence","Excusé"),3,""),"")</f>
        <v/>
      </c>
      <c r="AU24" s="166" t="str">
        <f>IFERROR(IF(GETPIVOTDATA("DateRDV",TCD!$B$1,"DT","VA","Bénéficiaire",$A24,AU$6,AU$5,"Mois (DateRDV)",AU$7,"Années (DateRDV)",AU$3,"Présence","Absent"),4,""),"")</f>
        <v/>
      </c>
      <c r="AV24" s="166" t="str">
        <f>IFERROR(IF(GETPIVOTDATA("DateRDV",TCD!$B$1,"DT","VA","Bénéficiaire",$A24,AV$6,AV$5,"Mois (DateRDV)",AV$7,"Années (DateRDV)",AV$3),1,""),"")</f>
        <v/>
      </c>
      <c r="AW24" s="166" t="str">
        <f>IFERROR(IF(GETPIVOTDATA("DateRDV",TCD!$B$1,"DT","VA","Bénéficiaire",$A24,AW$6,AW$5,"Mois (DateRDV)",AW$7,"Années (DateRDV)",AW$3),2,""),"")</f>
        <v/>
      </c>
      <c r="AX24" s="166" t="str">
        <f>IFERROR(IF(GETPIVOTDATA("DateRDV",TCD!$B$1,"DT","VA","Bénéficiaire",$A24,AX$6,AX$5,"Mois (DateRDV)",AX$7,"Années (DateRDV)",AX$3,"Présence","Excusé"),3,""),"")</f>
        <v/>
      </c>
      <c r="AY24" s="166" t="str">
        <f>IFERROR(IF(GETPIVOTDATA("DateRDV",TCD!$B$1,"DT","VA","Bénéficiaire",$A24,AY$6,AY$5,"Mois (DateRDV)",AY$7,"Années (DateRDV)",AY$3,"Présence","Absent"),4,""),"")</f>
        <v/>
      </c>
      <c r="AZ24" s="166" t="str">
        <f>IFERROR(IF(GETPIVOTDATA("DateRDV",TCD!$B$1,"DT","VA","Bénéficiaire",$A24,AZ$6,AZ$5,"Mois (DateRDV)",AZ$7,"Années (DateRDV)",AZ$3),1,""),"")</f>
        <v/>
      </c>
      <c r="BA24" s="166" t="str">
        <f>IFERROR(IF(GETPIVOTDATA("DateRDV",TCD!$B$1,"DT","VA","Bénéficiaire",$A24,BA$6,BA$5,"Mois (DateRDV)",BA$7,"Années (DateRDV)",BA$3),2,""),"")</f>
        <v/>
      </c>
      <c r="BB24" s="166" t="str">
        <f>IFERROR(IF(GETPIVOTDATA("DateRDV",TCD!$B$1,"DT","VA","Bénéficiaire",$A24,BB$6,BB$5,"Mois (DateRDV)",BB$7,"Années (DateRDV)",BB$3,"Présence","Excusé"),3,""),"")</f>
        <v/>
      </c>
      <c r="BC24" s="166" t="str">
        <f>IFERROR(IF(GETPIVOTDATA("DateRDV",TCD!$B$1,"DT","VA","Bénéficiaire",$A24,BC$6,BC$5,"Mois (DateRDV)",BC$7,"Années (DateRDV)",BC$3,"Présence","Absent"),4,""),"")</f>
        <v/>
      </c>
      <c r="BD24" s="166" t="str">
        <f>IFERROR(IF(GETPIVOTDATA("DateRDV",TCD!$B$1,"DT","VA","Bénéficiaire",$A24,BD$6,BD$5,"Mois (DateRDV)",BD$7,"Années (DateRDV)",BD$3),1,""),"")</f>
        <v/>
      </c>
      <c r="BE24" s="166" t="str">
        <f>IFERROR(IF(GETPIVOTDATA("DateRDV",TCD!$B$1,"DT","VA","Bénéficiaire",$A24,BE$6,BE$5,"Mois (DateRDV)",BE$7,"Années (DateRDV)",BE$3),2,""),"")</f>
        <v/>
      </c>
      <c r="BF24" s="166" t="str">
        <f>IFERROR(IF(GETPIVOTDATA("DateRDV",TCD!$B$1,"DT","VA","Bénéficiaire",$A24,BF$6,BF$5,"Mois (DateRDV)",BF$7,"Années (DateRDV)",BF$3,"Présence","Excusé"),3,""),"")</f>
        <v/>
      </c>
      <c r="BG24" s="166" t="str">
        <f>IFERROR(IF(GETPIVOTDATA("DateRDV",TCD!$B$1,"DT","VA","Bénéficiaire",$A24,BG$6,BG$5,"Mois (DateRDV)",BG$7,"Années (DateRDV)",BG$3,"Présence","Absent"),4,""),"")</f>
        <v/>
      </c>
      <c r="BH24" s="166" t="str">
        <f>IFERROR(IF(GETPIVOTDATA("DateRDV",TCD!$B$1,"DT","VA","Bénéficiaire",$A24,BH$6,BH$5,"Mois (DateRDV)",BH$7,"Années (DateRDV)",BH$3),1,""),"")</f>
        <v/>
      </c>
      <c r="BI24" s="166">
        <f>IFERROR(IF(GETPIVOTDATA("DateRDV",TCD!$B$1,"DT","VA","Bénéficiaire",$A24,BI$6,BI$5,"Mois (DateRDV)",BI$7,"Années (DateRDV)",BI$3),2,""),"")</f>
        <v>2</v>
      </c>
      <c r="BJ24" s="166" t="str">
        <f>IFERROR(IF(GETPIVOTDATA("DateRDV",TCD!$B$1,"DT","VA","Bénéficiaire",$A24,BJ$6,BJ$5,"Mois (DateRDV)",BJ$7,"Années (DateRDV)",BJ$3,"Présence","Excusé"),3,""),"")</f>
        <v/>
      </c>
      <c r="BK24" s="166" t="str">
        <f>IFERROR(IF(GETPIVOTDATA("DateRDV",TCD!$B$1,"DT","VA","Bénéficiaire",$A24,BK$6,BK$5,"Mois (DateRDV)",BK$7,"Années (DateRDV)",BK$3,"Présence","Absent"),4,""),"")</f>
        <v/>
      </c>
      <c r="BL24" s="166" t="str">
        <f>IFERROR(IF(GETPIVOTDATA("DateRDV",TCD!$B$1,"DT","VA","Bénéficiaire",$A24,BL$6,BL$5,"Mois (DateRDV)",BL$7,"Années (DateRDV)",BL$3),1,""),"")</f>
        <v/>
      </c>
      <c r="BM24" s="166" t="str">
        <f>IFERROR(IF(GETPIVOTDATA("DateRDV",TCD!$B$1,"DT","VA","Bénéficiaire",$A24,BM$6,BM$5,"Mois (DateRDV)",BM$7,"Années (DateRDV)",BM$3),2,""),"")</f>
        <v/>
      </c>
      <c r="BN24" s="166" t="str">
        <f>IFERROR(IF(GETPIVOTDATA("DateRDV",TCD!$B$1,"DT","VA","Bénéficiaire",$A24,BN$6,BN$5,"Mois (DateRDV)",BN$7,"Années (DateRDV)",BN$3,"Présence","Excusé"),3,""),"")</f>
        <v/>
      </c>
      <c r="BO24" s="166" t="str">
        <f>IFERROR(IF(GETPIVOTDATA("DateRDV",TCD!$B$1,"DT","VA","Bénéficiaire",$A24,BO$6,BO$5,"Mois (DateRDV)",BO$7,"Années (DateRDV)",BO$3,"Présence","Absent"),4,""),"")</f>
        <v/>
      </c>
      <c r="BP24" s="166" t="str">
        <f>IFERROR(IF(GETPIVOTDATA("DateRDV",TCD!$B$1,"DT","VA","Bénéficiaire",$A24,BP$6,BP$5,"Mois (DateRDV)",BP$7,"Années (DateRDV)",BP$3),1,""),"")</f>
        <v/>
      </c>
      <c r="BQ24" s="166" t="str">
        <f>IFERROR(IF(GETPIVOTDATA("DateRDV",TCD!$B$1,"DT","VA","Bénéficiaire",$A24,BQ$6,BQ$5,"Mois (DateRDV)",BQ$7,"Années (DateRDV)",BQ$3),2,""),"")</f>
        <v/>
      </c>
      <c r="BR24" s="166" t="str">
        <f>IFERROR(IF(GETPIVOTDATA("DateRDV",TCD!$B$1,"DT","VA","Bénéficiaire",$A24,BR$6,BR$5,"Mois (DateRDV)",BR$7,"Années (DateRDV)",BR$3,"Présence","Excusé"),3,""),"")</f>
        <v/>
      </c>
      <c r="BS24" s="166" t="str">
        <f>IFERROR(IF(GETPIVOTDATA("DateRDV",TCD!$B$1,"DT","VA","Bénéficiaire",$A24,BS$6,BS$5,"Mois (DateRDV)",BS$7,"Années (DateRDV)",BS$3,"Présence","Absent"),4,""),"")</f>
        <v/>
      </c>
      <c r="BT24" s="166" t="str">
        <f>IFERROR(IF(GETPIVOTDATA("DateRDV",TCD!$B$1,"DT","VA","Bénéficiaire",$A24,BT$6,BT$5,"Mois (DateRDV)",BT$7,"Années (DateRDV)",BT$3),1,""),"")</f>
        <v/>
      </c>
      <c r="BU24" s="166" t="str">
        <f>IFERROR(IF(GETPIVOTDATA("DateRDV",TCD!$B$1,"DT","VA","Bénéficiaire",$A24,BU$6,BU$5,"Mois (DateRDV)",BU$7,"Années (DateRDV)",BU$3),2,""),"")</f>
        <v/>
      </c>
      <c r="BV24" s="166" t="str">
        <f>IFERROR(IF(GETPIVOTDATA("DateRDV",TCD!$B$1,"DT","VA","Bénéficiaire",$A24,BV$6,BV$5,"Mois (DateRDV)",BV$7,"Années (DateRDV)",BV$3,"Présence","Excusé"),3,""),"")</f>
        <v/>
      </c>
      <c r="BW24" s="166" t="str">
        <f>IFERROR(IF(GETPIVOTDATA("DateRDV",TCD!$B$1,"DT","VA","Bénéficiaire",$A24,BW$6,BW$5,"Mois (DateRDV)",BW$7,"Années (DateRDV)",BW$3,"Présence","Absent"),4,""),"")</f>
        <v/>
      </c>
      <c r="BX24" s="166" t="str">
        <f>IFERROR(IF(GETPIVOTDATA("DateRDV",TCD!$B$1,"DT","VA","Bénéficiaire",$A24,BX$6,BX$5,"Mois (DateRDV)",BX$7,"Années (DateRDV)",BX$3),1,""),"")</f>
        <v/>
      </c>
      <c r="BY24" s="166" t="str">
        <f>IFERROR(IF(GETPIVOTDATA("DateRDV",TCD!$B$1,"DT","VA","Bénéficiaire",$A24,BY$6,BY$5,"Mois (DateRDV)",BY$7,"Années (DateRDV)",BY$3),2,""),"")</f>
        <v/>
      </c>
      <c r="BZ24" s="166" t="str">
        <f>IFERROR(IF(GETPIVOTDATA("DateRDV",TCD!$B$1,"DT","VA","Bénéficiaire",$A24,BZ$6,BZ$5,"Mois (DateRDV)",BZ$7,"Années (DateRDV)",BZ$3,"Présence","Excusé"),3,""),"")</f>
        <v/>
      </c>
      <c r="CA24" s="166" t="str">
        <f>IFERROR(IF(GETPIVOTDATA("DateRDV",TCD!$B$1,"DT","VA","Bénéficiaire",$A24,CA$6,CA$5,"Mois (DateRDV)",CA$7,"Années (DateRDV)",CA$3,"Présence","Absent"),4,""),"")</f>
        <v/>
      </c>
      <c r="CB24" s="166" t="str">
        <f>IFERROR(IF(GETPIVOTDATA("DateRDV",TCD!$B$1,"DT","VA","Bénéficiaire",$A24,CB$6,CB$5,"Mois (DateRDV)",CB$7,"Années (DateRDV)",CB$3),1,""),"")</f>
        <v/>
      </c>
      <c r="CC24" s="166" t="str">
        <f>IFERROR(IF(GETPIVOTDATA("DateRDV",TCD!$B$1,"DT","VA","Bénéficiaire",$A24,CC$6,CC$5,"Mois (DateRDV)",CC$7,"Années (DateRDV)",CC$3),2,""),"")</f>
        <v/>
      </c>
      <c r="CD24" s="166" t="str">
        <f>IFERROR(IF(GETPIVOTDATA("DateRDV",TCD!$B$1,"DT","VA","Bénéficiaire",$A24,CD$6,CD$5,"Mois (DateRDV)",CD$7,"Années (DateRDV)",CD$3,"Présence","Excusé"),3,""),"")</f>
        <v/>
      </c>
      <c r="CE24" s="166" t="str">
        <f>IFERROR(IF(GETPIVOTDATA("DateRDV",TCD!$B$1,"DT","VA","Bénéficiaire",$A24,CE$6,CE$5,"Mois (DateRDV)",CE$7,"Années (DateRDV)",CE$3,"Présence","Absent"),4,""),"")</f>
        <v/>
      </c>
      <c r="CF24" s="166" t="str">
        <f>IFERROR(IF(GETPIVOTDATA("DateRDV",TCD!$B$1,"DT","VA","Bénéficiaire",$A24,CF$6,CF$5,"Mois (DateRDV)",CF$7,"Années (DateRDV)",CF$3),1,""),"")</f>
        <v/>
      </c>
      <c r="CG24" s="166" t="str">
        <f>IFERROR(IF(GETPIVOTDATA("DateRDV",TCD!$B$1,"DT","VA","Bénéficiaire",$A24,CG$6,CG$5,"Mois (DateRDV)",CG$7,"Années (DateRDV)",CG$3),2,""),"")</f>
        <v/>
      </c>
      <c r="CH24" s="166" t="str">
        <f>IFERROR(IF(GETPIVOTDATA("DateRDV",TCD!$B$1,"DT","VA","Bénéficiaire",$A24,CH$6,CH$5,"Mois (DateRDV)",CH$7,"Années (DateRDV)",CH$3,"Présence","Excusé"),3,""),"")</f>
        <v/>
      </c>
      <c r="CI24" s="166" t="str">
        <f>IFERROR(IF(GETPIVOTDATA("DateRDV",TCD!$B$1,"DT","VA","Bénéficiaire",$A24,CI$6,CI$5,"Mois (DateRDV)",CI$7,"Années (DateRDV)",CI$3,"Présence","Absent"),4,""),"")</f>
        <v/>
      </c>
      <c r="CJ24" s="166" t="str">
        <f>IFERROR(IF(GETPIVOTDATA("DateRDV",TCD!$B$1,"DT","VA","Bénéficiaire",$A24,CJ$6,CJ$5,"Mois (DateRDV)",CJ$7,"Années (DateRDV)",CJ$3),1,""),"")</f>
        <v/>
      </c>
      <c r="CK24" s="166" t="str">
        <f>IFERROR(IF(GETPIVOTDATA("DateRDV",TCD!$B$1,"DT","VA","Bénéficiaire",$A24,CK$6,CK$5,"Mois (DateRDV)",CK$7,"Années (DateRDV)",CK$3),2,""),"")</f>
        <v/>
      </c>
      <c r="CL24" s="166" t="str">
        <f>IFERROR(IF(GETPIVOTDATA("DateRDV",TCD!$B$1,"DT","VA","Bénéficiaire",$A24,VE$6,VE$5,"Mois (DateRDV)",VE$7,"Années (DateRDV)",VE$3,"Présence","Excusé"),3,""),"")</f>
        <v/>
      </c>
      <c r="CM24" s="166" t="str">
        <f>IFERROR(IF(GETPIVOTDATA("DateRDV",TCD!$B$1,"DT","VA","Bénéficiaire",$A24,CM$6,CM$5,"Mois (DateRDV)",CM$7,"Années (DateRDV)",CM$3,"Présence","Absent"),4,""),"")</f>
        <v/>
      </c>
      <c r="CN24" s="166" t="str">
        <f>IFERROR(IF(GETPIVOTDATA("DateRDV",TCD!$B$1,"DT","VA","Bénéficiaire",$A24,CN$6,CN$5,"Mois (DateRDV)",CN$7,"Années (DateRDV)",CN$3),1,""),"")</f>
        <v/>
      </c>
      <c r="CO24" s="166" t="str">
        <f>IFERROR(IF(GETPIVOTDATA("DateRDV",TCD!$B$1,"DT","VA","Bénéficiaire",$A24,CO$6,CO$5,"Mois (DateRDV)",CO$7,"Années (DateRDV)",CO$3),2,""),"")</f>
        <v/>
      </c>
      <c r="CP24" s="166" t="str">
        <f>IFERROR(IF(GETPIVOTDATA("DateRDV",TCD!$B$1,"DT","VA","Bénéficiaire",$A24,CP$6,CP$5,"Mois (DateRDV)",CP$7,"Années (DateRDV)",CP$3,"Présence","Excusé"),3,""),"")</f>
        <v/>
      </c>
      <c r="CQ24" s="166" t="str">
        <f>IFERROR(IF(GETPIVOTDATA("DateRDV",TCD!$B$1,"DT","VA","Bénéficiaire",$A24,CQ$6,CQ$5,"Mois (DateRDV)",CQ$7,"Années (DateRDV)",CQ$3,"Présence","Absent"),4,""),"")</f>
        <v/>
      </c>
      <c r="CR24" s="166" t="str">
        <f>IFERROR(IF(GETPIVOTDATA("DateRDV",TCD!$B$1,"DT","VA","Bénéficiaire",$A24,CR$6,CR$5,"Mois (DateRDV)",CR$7,"Années (DateRDV)",CR$3),1,""),"")</f>
        <v/>
      </c>
      <c r="CS24" s="166" t="str">
        <f>IFERROR(IF(GETPIVOTDATA("DateRDV",TCD!$B$1,"DT","VA","Bénéficiaire",$A24,CS$6,CS$5,"Mois (DateRDV)",CS$7,"Années (DateRDV)",CS$3),2,""),"")</f>
        <v/>
      </c>
      <c r="CT24" s="166" t="str">
        <f>IFERROR(IF(GETPIVOTDATA("DateRDV",TCD!$B$1,"DT","VA","Bénéficiaire",$A24,CT$6,CT$5,"Mois (DateRDV)",CT$7,"Années (DateRDV)",CT$3,"Présence","Excusé"),3,""),"")</f>
        <v/>
      </c>
      <c r="CU24" s="166" t="str">
        <f>IFERROR(IF(GETPIVOTDATA("DateRDV",TCD!$B$1,"DT","VA","Bénéficiaire",$A24,CU$6,CU$5,"Mois (DateRDV)",CU$7,"Années (DateRDV)",CU$3,"Présence","Absent"),4,""),"")</f>
        <v/>
      </c>
      <c r="CV24" s="166" t="str">
        <f>IFERROR(IF(GETPIVOTDATA("DateRDV",TCD!$B$1,"DT","VA","Bénéficiaire",$A24,CV$6,CV$5,"Mois (DateRDV)",CV$7,"Années (DateRDV)",CV$3),1,""),"")</f>
        <v/>
      </c>
      <c r="CW24" s="166" t="str">
        <f>IFERROR(IF(GETPIVOTDATA("DateRDV",TCD!$B$1,"DT","VA","Bénéficiaire",$A24,CW$6,CW$5,"Mois (DateRDV)",CW$7,"Années (DateRDV)",CW$3),2,""),"")</f>
        <v/>
      </c>
      <c r="CX24" s="166" t="str">
        <f>IFERROR(IF(GETPIVOTDATA("DateRDV",TCD!$B$1,"DT","VA","Bénéficiaire",$A24,CX$6,CX$5,"Mois (DateRDV)",CX$7,"Années (DateRDV)",CX$3,"Présence","Excusé"),3,""),"")</f>
        <v/>
      </c>
      <c r="CY24" s="166" t="str">
        <f>IFERROR(IF(GETPIVOTDATA("DateRDV",TCD!$B$1,"DT","VA","Bénéficiaire",$A24,CY$6,CY$5,"Mois (DateRDV)",CY$7,"Années (DateRDV)",CY$3,"Présence","Absent"),4,""),"")</f>
        <v/>
      </c>
      <c r="CZ24" s="166" t="str">
        <f>IFERROR(IF(GETPIVOTDATA("DateRDV",TCD!$B$1,"DT","VA","Bénéficiaire",$A24,CZ$6,CZ$5,"Mois (DateRDV)",CZ$7,"Années (DateRDV)",CZ$3),1,""),"")</f>
        <v/>
      </c>
      <c r="DA24" s="166" t="str">
        <f>IFERROR(IF(GETPIVOTDATA("DateRDV",TCD!$B$1,"DT","VA","Bénéficiaire",$A24,DA$6,DA$5,"Mois (DateRDV)",DA$7,"Années (DateRDV)",DA$3),2,""),"")</f>
        <v/>
      </c>
      <c r="DB24" s="166" t="str">
        <f>IFERROR(IF(GETPIVOTDATA("DateRDV",TCD!$B$1,"DT","VA","Bénéficiaire",$A24,DB$6,DB$5,"Mois (DateRDV)",DB$7,"Années (DateRDV)",DB$3,"Présence","Excusé"),3,""),"")</f>
        <v/>
      </c>
      <c r="DC24" s="166" t="str">
        <f>IFERROR(IF(GETPIVOTDATA("DateRDV",TCD!$B$1,"DT","VA","Bénéficiaire",$A24,DC$6,DC$5,"Mois (DateRDV)",DC$7,"Années (DateRDV)",DC$3,"Présence","Absent"),4,""),"")</f>
        <v/>
      </c>
      <c r="DD24" s="166" t="str">
        <f>IFERROR(IF(GETPIVOTDATA("DateRDV",TCD!$B$1,"DT","VA","Bénéficiaire",$A24,DD$6,DD$5,"Mois (DateRDV)",DD$7,"Années (DateRDV)",DD$3),1,""),"")</f>
        <v/>
      </c>
      <c r="DE24" s="166" t="str">
        <f>IFERROR(IF(GETPIVOTDATA("DateRDV",TCD!$B$1,"DT","VA","Bénéficiaire",$A24,DE$6,DE$5,"Mois (DateRDV)",DE$7,"Années (DateRDV)",DE$3),2,""),"")</f>
        <v/>
      </c>
      <c r="DF24" s="166" t="str">
        <f>IFERROR(IF(GETPIVOTDATA("DateRDV",TCD!$B$1,"DT","VA","Bénéficiaire",$A24,DF$6,DF$5,"Mois (DateRDV)",DF$7,"Années (DateRDV)",DF$3,"Présence","Excusé"),3,""),"")</f>
        <v/>
      </c>
      <c r="DG24" s="166" t="str">
        <f>IFERROR(IF(GETPIVOTDATA("DateRDV",TCD!$B$1,"DT","VA","Bénéficiaire",$A24,DG$6,DG$5,"Mois (DateRDV)",DG$7,"Années (DateRDV)",DG$3,"Présence","Absent"),4,""),"")</f>
        <v/>
      </c>
      <c r="DH24" s="166" t="str">
        <f>IFERROR(IF(GETPIVOTDATA("DateRDV",TCD!$B$1,"DT","VA","Bénéficiaire",$A24,DH$6,DH$5,"Mois (DateRDV)",DH$7,"Années (DateRDV)",DH$3),1,""),"")</f>
        <v/>
      </c>
      <c r="DI24" s="166" t="str">
        <f>IFERROR(IF(GETPIVOTDATA("DateRDV",TCD!$B$1,"DT","VA","Bénéficiaire",$A24,DI$6,DI$5,"Mois (DateRDV)",DI$7,"Années (DateRDV)",DI$3),2,""),"")</f>
        <v/>
      </c>
      <c r="DJ24" s="166" t="str">
        <f>IFERROR(IF(GETPIVOTDATA("DateRDV",TCD!$B$1,"DT","VA","Bénéficiaire",$A24,DJ$6,DJ$5,"Mois (DateRDV)",DJ$7,"Années (DateRDV)",DJ$3,"Présence","Excusé"),3,""),"")</f>
        <v/>
      </c>
      <c r="DK24" s="166" t="str">
        <f>IFERROR(IF(GETPIVOTDATA("DateRDV",TCD!$B$1,"DT","VA","Bénéficiaire",$A24,DK$6,DK$5,"Mois (DateRDV)",DK$7,"Années (DateRDV)",DK$3,"Présence","Absent"),4,""),"")</f>
        <v/>
      </c>
      <c r="DL24" s="166" t="str">
        <f>IFERROR(IF(GETPIVOTDATA("DateRDV",TCD!$B$1,"DT","VA","Bénéficiaire",$A24,DL$6,DL$5,"Mois (DateRDV)",DL$7,"Années (DateRDV)",DL$3),1,""),"")</f>
        <v/>
      </c>
      <c r="DM24" s="166" t="str">
        <f>IFERROR(IF(GETPIVOTDATA("DateRDV",TCD!$B$1,"DT","VA","Bénéficiaire",$A24,DM$6,DM$5,"Mois (DateRDV)",DM$7,"Années (DateRDV)",DM$3),2,""),"")</f>
        <v/>
      </c>
      <c r="DN24" s="166" t="str">
        <f>IFERROR(IF(GETPIVOTDATA("DateRDV",TCD!$B$1,"DT","VA","Bénéficiaire",$A24,DN$6,DN$5,"Mois (DateRDV)",DN$7,"Années (DateRDV)",DN$3,"Présence","Excusé"),3,""),"")</f>
        <v/>
      </c>
      <c r="DO24" s="166" t="str">
        <f>IFERROR(IF(GETPIVOTDATA("DateRDV",TCD!$B$1,"DT","VA","Bénéficiaire",$A24,DO$6,DO$5,"Mois (DateRDV)",DO$7,"Années (DateRDV)",DO$3,"Présence","Absent"),4,""),"")</f>
        <v/>
      </c>
    </row>
    <row r="25" spans="1:119" ht="15" customHeight="1" x14ac:dyDescent="0.2">
      <c r="A25" t="str">
        <v>SCHAAD Jessica</v>
      </c>
      <c r="B25" s="169" t="str">
        <f>IFERROR(IF(INDEX(Data!P:P,MATCH(A25,Data!B:B,0))&lt;&gt;"",INDEX(Data!P:P,MATCH(A25,Data!B:B,0)),""),"")</f>
        <v>SCHAAD</v>
      </c>
      <c r="C25" s="169" t="str">
        <f>IFERROR(IF(INDEX(Data!O:O,MATCH(A25,Data!B:B,0))&lt;&gt;"",INDEX(Data!O:O,MATCH(A25,Data!B:B,0)),""),"")</f>
        <v>Jessica</v>
      </c>
      <c r="D25" s="169" t="str">
        <f>IFERROR(IF(INDEX(Data!J:J,MATCH(A25,Data!B:B,0))&lt;&gt;"",INDEX(Data!J:J,MATCH(A25,Data!B:B,0)),""),"")</f>
        <v>CD</v>
      </c>
      <c r="E25" s="169" t="str">
        <f>IFERROR(IF(INDEX(Data!M:M,MATCH(A25,Data!B:B,0))&lt;&gt;"",INDEX(Data!M:M,MATCH(A25,Data!B:B,0)),""),"")</f>
        <v>SCIONZIER</v>
      </c>
      <c r="F25" s="169">
        <f>IFERROR(IF(INDEX(Data!N:N,MATCH(A25,Data!B:B,0))&lt;&gt;"",INDEX(Data!N:N,MATCH(A25,Data!B:B,0)),""),"")</f>
        <v>74950</v>
      </c>
      <c r="G25" s="170">
        <f>IFERROR(IF(INDEX(Data!K:K,MATCH(A25,Data!B:B,0))&lt;&gt;"",INDEX(Data!K:K,MATCH(A25,Data!B:B,0)),""),"")</f>
        <v>45636</v>
      </c>
      <c r="H25" s="170">
        <f>IFERROR(IF(INDEX(Data!L:L,MATCH(A25,Data!B:B,0))&lt;&gt;"",INDEX(Data!L:L,MATCH(A25,Data!B:B,0)),""),"")</f>
        <v>45637</v>
      </c>
      <c r="I25" s="170">
        <f>IFERROR(IF(INDEX(Data!C:C,MATCH(A25,Data!B:B,0))&lt;&gt;"",INDEX(Data!C:C,MATCH(A25,Data!B:B,0)),""),"")</f>
        <v>45705</v>
      </c>
      <c r="J25" s="170" t="str">
        <f>IFERROR(IF(INDEX(Data!D:D,MATCH(A25,Data!B:B,0))&lt;&gt;"",INDEX(Data!D:D,MATCH(A25,Data!B:B,0)),""),"")</f>
        <v/>
      </c>
      <c r="K25" s="171" t="str">
        <f>IFERROR(IF(INDEX(Data!H:H,MATCH(A25,Data!B:B,0))&lt;&gt;"",INDEX(Data!H:H,MATCH(A25,Data!B:B,0)),""),"")</f>
        <v>Remobilisation</v>
      </c>
      <c r="L25" s="166" t="str">
        <f>IFERROR(IF(GETPIVOTDATA("DateRDV",TCD!$B$1,"DT","VA","Bénéficiaire",$A25,L$6,L$5,"Mois (DateRDV)",L$7,"Années (DateRDV)",L$3),1,""),"")</f>
        <v/>
      </c>
      <c r="M25" s="166" t="str">
        <f>IFERROR(IF(GETPIVOTDATA("DateRDV",TCD!$B$1,"DT","VA","Bénéficiaire",$A25,M$6,M$5,"Mois (DateRDV)",M$7,"Années (DateRDV)",M$3),2,""),"")</f>
        <v/>
      </c>
      <c r="N25" s="166" t="str">
        <f>IFERROR(IF(GETPIVOTDATA("DateRDV",TCD!$B$1,"DT","VA","Bénéficiaire",$A25,N$6,N$5,"Mois (DateRDV)",N$7,"Années (DateRDV)",N$3,"Présence","Excusé"),3,""),"")</f>
        <v/>
      </c>
      <c r="O25" s="166" t="str">
        <f>IFERROR(IF(GETPIVOTDATA("DateRDV",TCD!$B$1,"DT","VA","Bénéficiaire",$A25,O$6,O$5,"Mois (DateRDV)",O$7,"Années (DateRDV)",O$3,"Présence","Absent"),4,""),"")</f>
        <v/>
      </c>
      <c r="P25" s="166" t="str">
        <f>IFERROR(IF(GETPIVOTDATA("DateRDV",TCD!$B$1,"DT","VA","Bénéficiaire",$A25,P$6,P$5,"Mois (DateRDV)",P$7,"Années (DateRDV)",P$3),1,""),"")</f>
        <v/>
      </c>
      <c r="Q25" s="166" t="str">
        <f>IFERROR(IF(GETPIVOTDATA("DateRDV",TCD!$B$1,"DT","VA","Bénéficiaire",$A25,Q$6,Q$5,"Mois (DateRDV)",Q$7,"Années (DateRDV)",Q$3),2,""),"")</f>
        <v/>
      </c>
      <c r="R25" s="166" t="str">
        <f>IFERROR(IF(GETPIVOTDATA("DateRDV",TCD!$B$1,"DT","VA","Bénéficiaire",$A25,R$6,R$5,"Mois (DateRDV)",R$7,"Années (DateRDV)",R$3,"Présence","Excusé"),3,""),"")</f>
        <v/>
      </c>
      <c r="S25" s="166" t="str">
        <f>IFERROR(IF(GETPIVOTDATA("DateRDV",TCD!$B$1,"DT","VA","Bénéficiaire",$A25,S$6,S$5,"Mois (DateRDV)",S$7,"Années (DateRDV)",S$3,"Présence","Absent"),4,""),"")</f>
        <v/>
      </c>
      <c r="T25" s="166" t="str">
        <f>IFERROR(IF(GETPIVOTDATA("DateRDV",TCD!$B$1,"DT","VA","Bénéficiaire",$A25,T$6,T$5,"Mois (DateRDV)",T$7,"Années (DateRDV)",T$3),1,""),"")</f>
        <v/>
      </c>
      <c r="U25" s="166" t="str">
        <f>IFERROR(IF(GETPIVOTDATA("DateRDV",TCD!$B$1,"DT","VA","Bénéficiaire",$A25,U$6,U$5,"Mois (DateRDV)",U$7,"Années (DateRDV)",U$3),2,""),"")</f>
        <v/>
      </c>
      <c r="V25" s="166" t="str">
        <f>IFERROR(IF(GETPIVOTDATA("DateRDV",TCD!$B$1,"DT","VA","Bénéficiaire",$A25,V$6,V$5,"Mois (DateRDV)",V$7,"Années (DateRDV)",V$3,"Présence","Excusé"),3,""),"")</f>
        <v/>
      </c>
      <c r="W25" s="166" t="str">
        <f>IFERROR(IF(GETPIVOTDATA("DateRDV",TCD!$B$1,"DT","VA","Bénéficiaire",$A25,W$6,W$5,"Mois (DateRDV)",W$7,"Années (DateRDV)",W$3,"Présence","Absent"),4,""),"")</f>
        <v/>
      </c>
      <c r="X25" s="166" t="str">
        <f>IFERROR(IF(GETPIVOTDATA("DateRDV",TCD!$B$1,"DT","VA","Bénéficiaire",$A25,X$6,X$5,"Mois (DateRDV)",X$7,"Années (DateRDV)",X$3),1,""),"")</f>
        <v/>
      </c>
      <c r="Y25" s="166" t="str">
        <f>IFERROR(IF(GETPIVOTDATA("DateRDV",TCD!$B$1,"DT","VA","Bénéficiaire",$A25,Y$6,Y$5,"Mois (DateRDV)",Y$7,"Années (DateRDV)",Y$3),2,""),"")</f>
        <v/>
      </c>
      <c r="Z25" s="166" t="str">
        <f>IFERROR(IF(GETPIVOTDATA("DateRDV",TCD!$B$1,"DT","VA","Bénéficiaire",$A25,Z$6,Z$5,"Mois (DateRDV)",Z$7,"Années (DateRDV)",Z$3,"Présence","Excusé"),3,""),"")</f>
        <v/>
      </c>
      <c r="AA25" s="166" t="str">
        <f>IFERROR(IF(GETPIVOTDATA("DateRDV",TCD!$B$1,"DT","VA","Bénéficiaire",$A25,AA$6,AA$5,"Mois (DateRDV)",AA$7,"Années (DateRDV)",AA$3,"Présence","Absent"),4,""),"")</f>
        <v/>
      </c>
      <c r="AB25" s="166" t="str">
        <f>IFERROR(IF(GETPIVOTDATA("DateRDV",TCD!$B$1,"DT","VA","Bénéficiaire",$A25,AB$6,AB$5,"Mois (DateRDV)",AB$7,"Années (DateRDV)",AB$3),1,""),"")</f>
        <v/>
      </c>
      <c r="AC25" s="166" t="str">
        <f>IFERROR(IF(GETPIVOTDATA("DateRDV",TCD!$B$1,"DT","VA","Bénéficiaire",$A25,AC$6,AC$5,"Mois (DateRDV)",AC$7,"Années (DateRDV)",AC$3),2,""),"")</f>
        <v/>
      </c>
      <c r="AD25" s="166" t="str">
        <f>IFERROR(IF(GETPIVOTDATA("DateRDV",TCD!$B$1,"DT","VA","Bénéficiaire",$A25,AD$6,AD$5,"Mois (DateRDV)",AD$7,"Années (DateRDV)",AD$3,"Présence","Excusé"),3,""),"")</f>
        <v/>
      </c>
      <c r="AE25" s="166" t="str">
        <f>IFERROR(IF(GETPIVOTDATA("DateRDV",TCD!$B$1,"DT","VA","Bénéficiaire",$A25,AE$6,AE$5,"Mois (DateRDV)",AE$7,"Années (DateRDV)",AE$3,"Présence","Absent"),4,""),"")</f>
        <v/>
      </c>
      <c r="AF25" s="166" t="str">
        <f>IFERROR(IF(GETPIVOTDATA("DateRDV",TCD!$B$1,"DT","VA","Bénéficiaire",$A25,AF$6,AF$5,"Mois (DateRDV)",AF$7,"Années (DateRDV)",AF$3),1,""),"")</f>
        <v/>
      </c>
      <c r="AG25" s="166" t="str">
        <f>IFERROR(IF(GETPIVOTDATA("DateRDV",TCD!$B$1,"DT","VA","Bénéficiaire",$A25,AG$6,AG$5,"Mois (DateRDV)",AG$7,"Années (DateRDV)",AG$3),2,""),"")</f>
        <v/>
      </c>
      <c r="AH25" s="166" t="str">
        <f>IFERROR(IF(GETPIVOTDATA("DateRDV",TCD!$B$1,"DT","VA","Bénéficiaire",$A25,AH$6,AH$5,"Mois (DateRDV)",AH$7,"Années (DateRDV)",AH$3,"Présence","Excusé"),3,""),"")</f>
        <v/>
      </c>
      <c r="AI25" s="166" t="str">
        <f>IFERROR(IF(GETPIVOTDATA("DateRDV",TCD!$B$1,"DT","VA","Bénéficiaire",$A25,AI$6,AI$5,"Mois (DateRDV)",AI$7,"Années (DateRDV)",AI$3,"Présence","Absent"),4,""),"")</f>
        <v/>
      </c>
      <c r="AJ25" s="166" t="str">
        <f>IFERROR(IF(GETPIVOTDATA("DateRDV",TCD!$B$1,"DT","VA","Bénéficiaire",$A25,AJ$6,AJ$5,"Mois (DateRDV)",AJ$7,"Années (DateRDV)",AJ$3),1,""),"")</f>
        <v/>
      </c>
      <c r="AK25" s="166" t="str">
        <f>IFERROR(IF(GETPIVOTDATA("DateRDV",TCD!$B$1,"DT","VA","Bénéficiaire",$A25,AK$6,AK$5,"Mois (DateRDV)",AK$7,"Années (DateRDV)",AK$3),2,""),"")</f>
        <v/>
      </c>
      <c r="AL25" s="166" t="str">
        <f>IFERROR(IF(GETPIVOTDATA("DateRDV",TCD!$B$1,"DT","VA","Bénéficiaire",$A25,AL$6,AL$5,"Mois (DateRDV)",AL$7,"Années (DateRDV)",AL$3,"Présence","Excusé"),3,""),"")</f>
        <v/>
      </c>
      <c r="AM25" s="166" t="str">
        <f>IFERROR(IF(GETPIVOTDATA("DateRDV",TCD!$B$1,"DT","VA","Bénéficiaire",$A25,AM$6,AM$5,"Mois (DateRDV)",AM$7,"Années (DateRDV)",AM$3,"Présence","Absent"),4,""),"")</f>
        <v/>
      </c>
      <c r="AN25" s="166" t="str">
        <f>IFERROR(IF(GETPIVOTDATA("DateRDV",TCD!$B$1,"DT","VA","Bénéficiaire",$A25,AN$6,AN$5,"Mois (DateRDV)",AN$7,"Années (DateRDV)",AN$3),1,""),"")</f>
        <v/>
      </c>
      <c r="AO25" s="166" t="str">
        <f>IFERROR(IF(GETPIVOTDATA("DateRDV",TCD!$B$1,"DT","VA","Bénéficiaire",$A25,AO$6,AO$5,"Mois (DateRDV)",AO$7,"Années (DateRDV)",AO$3),2,""),"")</f>
        <v/>
      </c>
      <c r="AP25" s="166" t="str">
        <f>IFERROR(IF(GETPIVOTDATA("DateRDV",TCD!$B$1,"DT","VA","Bénéficiaire",$A25,AP$6,AP$5,"Mois (DateRDV)",AP$7,"Années (DateRDV)",AP$3,"Présence","Excusé"),3,""),"")</f>
        <v/>
      </c>
      <c r="AQ25" s="166" t="str">
        <f>IFERROR(IF(GETPIVOTDATA("DateRDV",TCD!$B$1,"DT","VA","Bénéficiaire",$A25,AQ$6,AQ$5,"Mois (DateRDV)",AQ$7,"Années (DateRDV)",AQ$3,"Présence","Absent"),4,""),"")</f>
        <v/>
      </c>
      <c r="AR25" s="166" t="str">
        <f>IFERROR(IF(GETPIVOTDATA("DateRDV",TCD!$B$1,"DT","VA","Bénéficiaire",$A25,AR$6,AR$5,"Mois (DateRDV)",AR$7,"Années (DateRDV)",AR$3),1,""),"")</f>
        <v/>
      </c>
      <c r="AS25" s="166" t="str">
        <f>IFERROR(IF(GETPIVOTDATA("DateRDV",TCD!$B$1,"DT","VA","Bénéficiaire",$A25,AS$6,AS$5,"Mois (DateRDV)",AS$7,"Années (DateRDV)",AS$3),2,""),"")</f>
        <v/>
      </c>
      <c r="AT25" s="166" t="str">
        <f>IFERROR(IF(GETPIVOTDATA("DateRDV",TCD!$B$1,"DT","VA","Bénéficiaire",$A25,AT$6,AT$5,"Mois (DateRDV)",AT$7,"Années (DateRDV)",AT$3,"Présence","Excusé"),3,""),"")</f>
        <v/>
      </c>
      <c r="AU25" s="166" t="str">
        <f>IFERROR(IF(GETPIVOTDATA("DateRDV",TCD!$B$1,"DT","VA","Bénéficiaire",$A25,AU$6,AU$5,"Mois (DateRDV)",AU$7,"Années (DateRDV)",AU$3,"Présence","Absent"),4,""),"")</f>
        <v/>
      </c>
      <c r="AV25" s="166" t="str">
        <f>IFERROR(IF(GETPIVOTDATA("DateRDV",TCD!$B$1,"DT","VA","Bénéficiaire",$A25,AV$6,AV$5,"Mois (DateRDV)",AV$7,"Années (DateRDV)",AV$3),1,""),"")</f>
        <v/>
      </c>
      <c r="AW25" s="166" t="str">
        <f>IFERROR(IF(GETPIVOTDATA("DateRDV",TCD!$B$1,"DT","VA","Bénéficiaire",$A25,AW$6,AW$5,"Mois (DateRDV)",AW$7,"Années (DateRDV)",AW$3),2,""),"")</f>
        <v/>
      </c>
      <c r="AX25" s="166" t="str">
        <f>IFERROR(IF(GETPIVOTDATA("DateRDV",TCD!$B$1,"DT","VA","Bénéficiaire",$A25,AX$6,AX$5,"Mois (DateRDV)",AX$7,"Années (DateRDV)",AX$3,"Présence","Excusé"),3,""),"")</f>
        <v/>
      </c>
      <c r="AY25" s="166" t="str">
        <f>IFERROR(IF(GETPIVOTDATA("DateRDV",TCD!$B$1,"DT","VA","Bénéficiaire",$A25,AY$6,AY$5,"Mois (DateRDV)",AY$7,"Années (DateRDV)",AY$3,"Présence","Absent"),4,""),"")</f>
        <v/>
      </c>
      <c r="AZ25" s="166" t="str">
        <f>IFERROR(IF(GETPIVOTDATA("DateRDV",TCD!$B$1,"DT","VA","Bénéficiaire",$A25,AZ$6,AZ$5,"Mois (DateRDV)",AZ$7,"Années (DateRDV)",AZ$3),1,""),"")</f>
        <v/>
      </c>
      <c r="BA25" s="166" t="str">
        <f>IFERROR(IF(GETPIVOTDATA("DateRDV",TCD!$B$1,"DT","VA","Bénéficiaire",$A25,BA$6,BA$5,"Mois (DateRDV)",BA$7,"Années (DateRDV)",BA$3),2,""),"")</f>
        <v/>
      </c>
      <c r="BB25" s="166" t="str">
        <f>IFERROR(IF(GETPIVOTDATA("DateRDV",TCD!$B$1,"DT","VA","Bénéficiaire",$A25,BB$6,BB$5,"Mois (DateRDV)",BB$7,"Années (DateRDV)",BB$3,"Présence","Excusé"),3,""),"")</f>
        <v/>
      </c>
      <c r="BC25" s="166" t="str">
        <f>IFERROR(IF(GETPIVOTDATA("DateRDV",TCD!$B$1,"DT","VA","Bénéficiaire",$A25,BC$6,BC$5,"Mois (DateRDV)",BC$7,"Années (DateRDV)",BC$3,"Présence","Absent"),4,""),"")</f>
        <v/>
      </c>
      <c r="BD25" s="166" t="str">
        <f>IFERROR(IF(GETPIVOTDATA("DateRDV",TCD!$B$1,"DT","VA","Bénéficiaire",$A25,BD$6,BD$5,"Mois (DateRDV)",BD$7,"Années (DateRDV)",BD$3),1,""),"")</f>
        <v/>
      </c>
      <c r="BE25" s="166" t="str">
        <f>IFERROR(IF(GETPIVOTDATA("DateRDV",TCD!$B$1,"DT","VA","Bénéficiaire",$A25,BE$6,BE$5,"Mois (DateRDV)",BE$7,"Années (DateRDV)",BE$3),2,""),"")</f>
        <v/>
      </c>
      <c r="BF25" s="166" t="str">
        <f>IFERROR(IF(GETPIVOTDATA("DateRDV",TCD!$B$1,"DT","VA","Bénéficiaire",$A25,BF$6,BF$5,"Mois (DateRDV)",BF$7,"Années (DateRDV)",BF$3,"Présence","Excusé"),3,""),"")</f>
        <v/>
      </c>
      <c r="BG25" s="166" t="str">
        <f>IFERROR(IF(GETPIVOTDATA("DateRDV",TCD!$B$1,"DT","VA","Bénéficiaire",$A25,BG$6,BG$5,"Mois (DateRDV)",BG$7,"Années (DateRDV)",BG$3,"Présence","Absent"),4,""),"")</f>
        <v/>
      </c>
      <c r="BH25" s="166" t="str">
        <f>IFERROR(IF(GETPIVOTDATA("DateRDV",TCD!$B$1,"DT","VA","Bénéficiaire",$A25,BH$6,BH$5,"Mois (DateRDV)",BH$7,"Années (DateRDV)",BH$3),1,""),"")</f>
        <v/>
      </c>
      <c r="BI25" s="166">
        <f>IFERROR(IF(GETPIVOTDATA("DateRDV",TCD!$B$1,"DT","VA","Bénéficiaire",$A25,BI$6,BI$5,"Mois (DateRDV)",BI$7,"Années (DateRDV)",BI$3),2,""),"")</f>
        <v>2</v>
      </c>
      <c r="BJ25" s="166" t="str">
        <f>IFERROR(IF(GETPIVOTDATA("DateRDV",TCD!$B$1,"DT","VA","Bénéficiaire",$A25,BJ$6,BJ$5,"Mois (DateRDV)",BJ$7,"Années (DateRDV)",BJ$3,"Présence","Excusé"),3,""),"")</f>
        <v/>
      </c>
      <c r="BK25" s="166" t="str">
        <f>IFERROR(IF(GETPIVOTDATA("DateRDV",TCD!$B$1,"DT","VA","Bénéficiaire",$A25,BK$6,BK$5,"Mois (DateRDV)",BK$7,"Années (DateRDV)",BK$3,"Présence","Absent"),4,""),"")</f>
        <v/>
      </c>
      <c r="BL25" s="166" t="str">
        <f>IFERROR(IF(GETPIVOTDATA("DateRDV",TCD!$B$1,"DT","VA","Bénéficiaire",$A25,BL$6,BL$5,"Mois (DateRDV)",BL$7,"Années (DateRDV)",BL$3),1,""),"")</f>
        <v/>
      </c>
      <c r="BM25" s="166" t="str">
        <f>IFERROR(IF(GETPIVOTDATA("DateRDV",TCD!$B$1,"DT","VA","Bénéficiaire",$A25,BM$6,BM$5,"Mois (DateRDV)",BM$7,"Années (DateRDV)",BM$3),2,""),"")</f>
        <v/>
      </c>
      <c r="BN25" s="166" t="str">
        <f>IFERROR(IF(GETPIVOTDATA("DateRDV",TCD!$B$1,"DT","VA","Bénéficiaire",$A25,BN$6,BN$5,"Mois (DateRDV)",BN$7,"Années (DateRDV)",BN$3,"Présence","Excusé"),3,""),"")</f>
        <v/>
      </c>
      <c r="BO25" s="166" t="str">
        <f>IFERROR(IF(GETPIVOTDATA("DateRDV",TCD!$B$1,"DT","VA","Bénéficiaire",$A25,BO$6,BO$5,"Mois (DateRDV)",BO$7,"Années (DateRDV)",BO$3,"Présence","Absent"),4,""),"")</f>
        <v/>
      </c>
      <c r="BP25" s="166" t="str">
        <f>IFERROR(IF(GETPIVOTDATA("DateRDV",TCD!$B$1,"DT","VA","Bénéficiaire",$A25,BP$6,BP$5,"Mois (DateRDV)",BP$7,"Années (DateRDV)",BP$3),1,""),"")</f>
        <v/>
      </c>
      <c r="BQ25" s="166" t="str">
        <f>IFERROR(IF(GETPIVOTDATA("DateRDV",TCD!$B$1,"DT","VA","Bénéficiaire",$A25,BQ$6,BQ$5,"Mois (DateRDV)",BQ$7,"Années (DateRDV)",BQ$3),2,""),"")</f>
        <v/>
      </c>
      <c r="BR25" s="166" t="str">
        <f>IFERROR(IF(GETPIVOTDATA("DateRDV",TCD!$B$1,"DT","VA","Bénéficiaire",$A25,BR$6,BR$5,"Mois (DateRDV)",BR$7,"Années (DateRDV)",BR$3,"Présence","Excusé"),3,""),"")</f>
        <v/>
      </c>
      <c r="BS25" s="166" t="str">
        <f>IFERROR(IF(GETPIVOTDATA("DateRDV",TCD!$B$1,"DT","VA","Bénéficiaire",$A25,BS$6,BS$5,"Mois (DateRDV)",BS$7,"Années (DateRDV)",BS$3,"Présence","Absent"),4,""),"")</f>
        <v/>
      </c>
      <c r="BT25" s="166" t="str">
        <f>IFERROR(IF(GETPIVOTDATA("DateRDV",TCD!$B$1,"DT","VA","Bénéficiaire",$A25,BT$6,BT$5,"Mois (DateRDV)",BT$7,"Années (DateRDV)",BT$3),1,""),"")</f>
        <v/>
      </c>
      <c r="BU25" s="166" t="str">
        <f>IFERROR(IF(GETPIVOTDATA("DateRDV",TCD!$B$1,"DT","VA","Bénéficiaire",$A25,BU$6,BU$5,"Mois (DateRDV)",BU$7,"Années (DateRDV)",BU$3),2,""),"")</f>
        <v/>
      </c>
      <c r="BV25" s="166" t="str">
        <f>IFERROR(IF(GETPIVOTDATA("DateRDV",TCD!$B$1,"DT","VA","Bénéficiaire",$A25,BV$6,BV$5,"Mois (DateRDV)",BV$7,"Années (DateRDV)",BV$3,"Présence","Excusé"),3,""),"")</f>
        <v/>
      </c>
      <c r="BW25" s="166" t="str">
        <f>IFERROR(IF(GETPIVOTDATA("DateRDV",TCD!$B$1,"DT","VA","Bénéficiaire",$A25,BW$6,BW$5,"Mois (DateRDV)",BW$7,"Années (DateRDV)",BW$3,"Présence","Absent"),4,""),"")</f>
        <v/>
      </c>
      <c r="BX25" s="166" t="str">
        <f>IFERROR(IF(GETPIVOTDATA("DateRDV",TCD!$B$1,"DT","VA","Bénéficiaire",$A25,BX$6,BX$5,"Mois (DateRDV)",BX$7,"Années (DateRDV)",BX$3),1,""),"")</f>
        <v/>
      </c>
      <c r="BY25" s="166" t="str">
        <f>IFERROR(IF(GETPIVOTDATA("DateRDV",TCD!$B$1,"DT","VA","Bénéficiaire",$A25,BY$6,BY$5,"Mois (DateRDV)",BY$7,"Années (DateRDV)",BY$3),2,""),"")</f>
        <v/>
      </c>
      <c r="BZ25" s="166" t="str">
        <f>IFERROR(IF(GETPIVOTDATA("DateRDV",TCD!$B$1,"DT","VA","Bénéficiaire",$A25,BZ$6,BZ$5,"Mois (DateRDV)",BZ$7,"Années (DateRDV)",BZ$3,"Présence","Excusé"),3,""),"")</f>
        <v/>
      </c>
      <c r="CA25" s="166" t="str">
        <f>IFERROR(IF(GETPIVOTDATA("DateRDV",TCD!$B$1,"DT","VA","Bénéficiaire",$A25,CA$6,CA$5,"Mois (DateRDV)",CA$7,"Années (DateRDV)",CA$3,"Présence","Absent"),4,""),"")</f>
        <v/>
      </c>
      <c r="CB25" s="166" t="str">
        <f>IFERROR(IF(GETPIVOTDATA("DateRDV",TCD!$B$1,"DT","VA","Bénéficiaire",$A25,CB$6,CB$5,"Mois (DateRDV)",CB$7,"Années (DateRDV)",CB$3),1,""),"")</f>
        <v/>
      </c>
      <c r="CC25" s="166" t="str">
        <f>IFERROR(IF(GETPIVOTDATA("DateRDV",TCD!$B$1,"DT","VA","Bénéficiaire",$A25,CC$6,CC$5,"Mois (DateRDV)",CC$7,"Années (DateRDV)",CC$3),2,""),"")</f>
        <v/>
      </c>
      <c r="CD25" s="166" t="str">
        <f>IFERROR(IF(GETPIVOTDATA("DateRDV",TCD!$B$1,"DT","VA","Bénéficiaire",$A25,CD$6,CD$5,"Mois (DateRDV)",CD$7,"Années (DateRDV)",CD$3,"Présence","Excusé"),3,""),"")</f>
        <v/>
      </c>
      <c r="CE25" s="166" t="str">
        <f>IFERROR(IF(GETPIVOTDATA("DateRDV",TCD!$B$1,"DT","VA","Bénéficiaire",$A25,CE$6,CE$5,"Mois (DateRDV)",CE$7,"Années (DateRDV)",CE$3,"Présence","Absent"),4,""),"")</f>
        <v/>
      </c>
      <c r="CF25" s="166" t="str">
        <f>IFERROR(IF(GETPIVOTDATA("DateRDV",TCD!$B$1,"DT","VA","Bénéficiaire",$A25,CF$6,CF$5,"Mois (DateRDV)",CF$7,"Années (DateRDV)",CF$3),1,""),"")</f>
        <v/>
      </c>
      <c r="CG25" s="166" t="str">
        <f>IFERROR(IF(GETPIVOTDATA("DateRDV",TCD!$B$1,"DT","VA","Bénéficiaire",$A25,CG$6,CG$5,"Mois (DateRDV)",CG$7,"Années (DateRDV)",CG$3),2,""),"")</f>
        <v/>
      </c>
      <c r="CH25" s="166" t="str">
        <f>IFERROR(IF(GETPIVOTDATA("DateRDV",TCD!$B$1,"DT","VA","Bénéficiaire",$A25,CH$6,CH$5,"Mois (DateRDV)",CH$7,"Années (DateRDV)",CH$3,"Présence","Excusé"),3,""),"")</f>
        <v/>
      </c>
      <c r="CI25" s="166" t="str">
        <f>IFERROR(IF(GETPIVOTDATA("DateRDV",TCD!$B$1,"DT","VA","Bénéficiaire",$A25,CI$6,CI$5,"Mois (DateRDV)",CI$7,"Années (DateRDV)",CI$3,"Présence","Absent"),4,""),"")</f>
        <v/>
      </c>
      <c r="CJ25" s="166" t="str">
        <f>IFERROR(IF(GETPIVOTDATA("DateRDV",TCD!$B$1,"DT","VA","Bénéficiaire",$A25,CJ$6,CJ$5,"Mois (DateRDV)",CJ$7,"Années (DateRDV)",CJ$3),1,""),"")</f>
        <v/>
      </c>
      <c r="CK25" s="166" t="str">
        <f>IFERROR(IF(GETPIVOTDATA("DateRDV",TCD!$B$1,"DT","VA","Bénéficiaire",$A25,CK$6,CK$5,"Mois (DateRDV)",CK$7,"Années (DateRDV)",CK$3),2,""),"")</f>
        <v/>
      </c>
      <c r="CL25" s="166" t="str">
        <f>IFERROR(IF(GETPIVOTDATA("DateRDV",TCD!$B$1,"DT","VA","Bénéficiaire",$A25,VE$6,VE$5,"Mois (DateRDV)",VE$7,"Années (DateRDV)",VE$3,"Présence","Excusé"),3,""),"")</f>
        <v/>
      </c>
      <c r="CM25" s="166" t="str">
        <f>IFERROR(IF(GETPIVOTDATA("DateRDV",TCD!$B$1,"DT","VA","Bénéficiaire",$A25,CM$6,CM$5,"Mois (DateRDV)",CM$7,"Années (DateRDV)",CM$3,"Présence","Absent"),4,""),"")</f>
        <v/>
      </c>
      <c r="CN25" s="166" t="str">
        <f>IFERROR(IF(GETPIVOTDATA("DateRDV",TCD!$B$1,"DT","VA","Bénéficiaire",$A25,CN$6,CN$5,"Mois (DateRDV)",CN$7,"Années (DateRDV)",CN$3),1,""),"")</f>
        <v/>
      </c>
      <c r="CO25" s="166" t="str">
        <f>IFERROR(IF(GETPIVOTDATA("DateRDV",TCD!$B$1,"DT","VA","Bénéficiaire",$A25,CO$6,CO$5,"Mois (DateRDV)",CO$7,"Années (DateRDV)",CO$3),2,""),"")</f>
        <v/>
      </c>
      <c r="CP25" s="166" t="str">
        <f>IFERROR(IF(GETPIVOTDATA("DateRDV",TCD!$B$1,"DT","VA","Bénéficiaire",$A25,CP$6,CP$5,"Mois (DateRDV)",CP$7,"Années (DateRDV)",CP$3,"Présence","Excusé"),3,""),"")</f>
        <v/>
      </c>
      <c r="CQ25" s="166" t="str">
        <f>IFERROR(IF(GETPIVOTDATA("DateRDV",TCD!$B$1,"DT","VA","Bénéficiaire",$A25,CQ$6,CQ$5,"Mois (DateRDV)",CQ$7,"Années (DateRDV)",CQ$3,"Présence","Absent"),4,""),"")</f>
        <v/>
      </c>
      <c r="CR25" s="166" t="str">
        <f>IFERROR(IF(GETPIVOTDATA("DateRDV",TCD!$B$1,"DT","VA","Bénéficiaire",$A25,CR$6,CR$5,"Mois (DateRDV)",CR$7,"Années (DateRDV)",CR$3),1,""),"")</f>
        <v/>
      </c>
      <c r="CS25" s="166" t="str">
        <f>IFERROR(IF(GETPIVOTDATA("DateRDV",TCD!$B$1,"DT","VA","Bénéficiaire",$A25,CS$6,CS$5,"Mois (DateRDV)",CS$7,"Années (DateRDV)",CS$3),2,""),"")</f>
        <v/>
      </c>
      <c r="CT25" s="166" t="str">
        <f>IFERROR(IF(GETPIVOTDATA("DateRDV",TCD!$B$1,"DT","VA","Bénéficiaire",$A25,CT$6,CT$5,"Mois (DateRDV)",CT$7,"Années (DateRDV)",CT$3,"Présence","Excusé"),3,""),"")</f>
        <v/>
      </c>
      <c r="CU25" s="166" t="str">
        <f>IFERROR(IF(GETPIVOTDATA("DateRDV",TCD!$B$1,"DT","VA","Bénéficiaire",$A25,CU$6,CU$5,"Mois (DateRDV)",CU$7,"Années (DateRDV)",CU$3,"Présence","Absent"),4,""),"")</f>
        <v/>
      </c>
      <c r="CV25" s="166" t="str">
        <f>IFERROR(IF(GETPIVOTDATA("DateRDV",TCD!$B$1,"DT","VA","Bénéficiaire",$A25,CV$6,CV$5,"Mois (DateRDV)",CV$7,"Années (DateRDV)",CV$3),1,""),"")</f>
        <v/>
      </c>
      <c r="CW25" s="166" t="str">
        <f>IFERROR(IF(GETPIVOTDATA("DateRDV",TCD!$B$1,"DT","VA","Bénéficiaire",$A25,CW$6,CW$5,"Mois (DateRDV)",CW$7,"Années (DateRDV)",CW$3),2,""),"")</f>
        <v/>
      </c>
      <c r="CX25" s="166" t="str">
        <f>IFERROR(IF(GETPIVOTDATA("DateRDV",TCD!$B$1,"DT","VA","Bénéficiaire",$A25,CX$6,CX$5,"Mois (DateRDV)",CX$7,"Années (DateRDV)",CX$3,"Présence","Excusé"),3,""),"")</f>
        <v/>
      </c>
      <c r="CY25" s="166" t="str">
        <f>IFERROR(IF(GETPIVOTDATA("DateRDV",TCD!$B$1,"DT","VA","Bénéficiaire",$A25,CY$6,CY$5,"Mois (DateRDV)",CY$7,"Années (DateRDV)",CY$3,"Présence","Absent"),4,""),"")</f>
        <v/>
      </c>
      <c r="CZ25" s="166" t="str">
        <f>IFERROR(IF(GETPIVOTDATA("DateRDV",TCD!$B$1,"DT","VA","Bénéficiaire",$A25,CZ$6,CZ$5,"Mois (DateRDV)",CZ$7,"Années (DateRDV)",CZ$3),1,""),"")</f>
        <v/>
      </c>
      <c r="DA25" s="166" t="str">
        <f>IFERROR(IF(GETPIVOTDATA("DateRDV",TCD!$B$1,"DT","VA","Bénéficiaire",$A25,DA$6,DA$5,"Mois (DateRDV)",DA$7,"Années (DateRDV)",DA$3),2,""),"")</f>
        <v/>
      </c>
      <c r="DB25" s="166" t="str">
        <f>IFERROR(IF(GETPIVOTDATA("DateRDV",TCD!$B$1,"DT","VA","Bénéficiaire",$A25,DB$6,DB$5,"Mois (DateRDV)",DB$7,"Années (DateRDV)",DB$3,"Présence","Excusé"),3,""),"")</f>
        <v/>
      </c>
      <c r="DC25" s="166" t="str">
        <f>IFERROR(IF(GETPIVOTDATA("DateRDV",TCD!$B$1,"DT","VA","Bénéficiaire",$A25,DC$6,DC$5,"Mois (DateRDV)",DC$7,"Années (DateRDV)",DC$3,"Présence","Absent"),4,""),"")</f>
        <v/>
      </c>
      <c r="DD25" s="166" t="str">
        <f>IFERROR(IF(GETPIVOTDATA("DateRDV",TCD!$B$1,"DT","VA","Bénéficiaire",$A25,DD$6,DD$5,"Mois (DateRDV)",DD$7,"Années (DateRDV)",DD$3),1,""),"")</f>
        <v/>
      </c>
      <c r="DE25" s="166" t="str">
        <f>IFERROR(IF(GETPIVOTDATA("DateRDV",TCD!$B$1,"DT","VA","Bénéficiaire",$A25,DE$6,DE$5,"Mois (DateRDV)",DE$7,"Années (DateRDV)",DE$3),2,""),"")</f>
        <v/>
      </c>
      <c r="DF25" s="166" t="str">
        <f>IFERROR(IF(GETPIVOTDATA("DateRDV",TCD!$B$1,"DT","VA","Bénéficiaire",$A25,DF$6,DF$5,"Mois (DateRDV)",DF$7,"Années (DateRDV)",DF$3,"Présence","Excusé"),3,""),"")</f>
        <v/>
      </c>
      <c r="DG25" s="166" t="str">
        <f>IFERROR(IF(GETPIVOTDATA("DateRDV",TCD!$B$1,"DT","VA","Bénéficiaire",$A25,DG$6,DG$5,"Mois (DateRDV)",DG$7,"Années (DateRDV)",DG$3,"Présence","Absent"),4,""),"")</f>
        <v/>
      </c>
      <c r="DH25" s="166" t="str">
        <f>IFERROR(IF(GETPIVOTDATA("DateRDV",TCD!$B$1,"DT","VA","Bénéficiaire",$A25,DH$6,DH$5,"Mois (DateRDV)",DH$7,"Années (DateRDV)",DH$3),1,""),"")</f>
        <v/>
      </c>
      <c r="DI25" s="166" t="str">
        <f>IFERROR(IF(GETPIVOTDATA("DateRDV",TCD!$B$1,"DT","VA","Bénéficiaire",$A25,DI$6,DI$5,"Mois (DateRDV)",DI$7,"Années (DateRDV)",DI$3),2,""),"")</f>
        <v/>
      </c>
      <c r="DJ25" s="166" t="str">
        <f>IFERROR(IF(GETPIVOTDATA("DateRDV",TCD!$B$1,"DT","VA","Bénéficiaire",$A25,DJ$6,DJ$5,"Mois (DateRDV)",DJ$7,"Années (DateRDV)",DJ$3,"Présence","Excusé"),3,""),"")</f>
        <v/>
      </c>
      <c r="DK25" s="166" t="str">
        <f>IFERROR(IF(GETPIVOTDATA("DateRDV",TCD!$B$1,"DT","VA","Bénéficiaire",$A25,DK$6,DK$5,"Mois (DateRDV)",DK$7,"Années (DateRDV)",DK$3,"Présence","Absent"),4,""),"")</f>
        <v/>
      </c>
      <c r="DL25" s="166" t="str">
        <f>IFERROR(IF(GETPIVOTDATA("DateRDV",TCD!$B$1,"DT","VA","Bénéficiaire",$A25,DL$6,DL$5,"Mois (DateRDV)",DL$7,"Années (DateRDV)",DL$3),1,""),"")</f>
        <v/>
      </c>
      <c r="DM25" s="166" t="str">
        <f>IFERROR(IF(GETPIVOTDATA("DateRDV",TCD!$B$1,"DT","VA","Bénéficiaire",$A25,DM$6,DM$5,"Mois (DateRDV)",DM$7,"Années (DateRDV)",DM$3),2,""),"")</f>
        <v/>
      </c>
      <c r="DN25" s="166" t="str">
        <f>IFERROR(IF(GETPIVOTDATA("DateRDV",TCD!$B$1,"DT","VA","Bénéficiaire",$A25,DN$6,DN$5,"Mois (DateRDV)",DN$7,"Années (DateRDV)",DN$3,"Présence","Excusé"),3,""),"")</f>
        <v/>
      </c>
      <c r="DO25" s="166" t="str">
        <f>IFERROR(IF(GETPIVOTDATA("DateRDV",TCD!$B$1,"DT","VA","Bénéficiaire",$A25,DO$6,DO$5,"Mois (DateRDV)",DO$7,"Années (DateRDV)",DO$3,"Présence","Absent"),4,""),"")</f>
        <v/>
      </c>
    </row>
    <row r="26" spans="1:119" ht="15" customHeight="1" x14ac:dyDescent="0.2">
      <c r="A26" t="str">
        <v>ABDOULHAMID Moina-halima</v>
      </c>
      <c r="B26" s="169" t="str">
        <f>IFERROR(IF(INDEX(Data!P:P,MATCH(A26,Data!B:B,0))&lt;&gt;"",INDEX(Data!P:P,MATCH(A26,Data!B:B,0)),""),"")</f>
        <v>ABDOULHAMID</v>
      </c>
      <c r="C26" s="169" t="str">
        <f>IFERROR(IF(INDEX(Data!O:O,MATCH(A26,Data!B:B,0))&lt;&gt;"",INDEX(Data!O:O,MATCH(A26,Data!B:B,0)),""),"")</f>
        <v>Moina-halima</v>
      </c>
      <c r="D26" s="169" t="str">
        <f>IFERROR(IF(INDEX(Data!J:J,MATCH(A26,Data!B:B,0))&lt;&gt;"",INDEX(Data!J:J,MATCH(A26,Data!B:B,0)),""),"")</f>
        <v>CD</v>
      </c>
      <c r="E26" s="169" t="str">
        <f>IFERROR(IF(INDEX(Data!M:M,MATCH(A26,Data!B:B,0))&lt;&gt;"",INDEX(Data!M:M,MATCH(A26,Data!B:B,0)),""),"")</f>
        <v>SCIONZIER</v>
      </c>
      <c r="F26" s="169">
        <f>IFERROR(IF(INDEX(Data!N:N,MATCH(A26,Data!B:B,0))&lt;&gt;"",INDEX(Data!N:N,MATCH(A26,Data!B:B,0)),""),"")</f>
        <v>74950</v>
      </c>
      <c r="G26" s="170">
        <f>IFERROR(IF(INDEX(Data!K:K,MATCH(A26,Data!B:B,0))&lt;&gt;"",INDEX(Data!K:K,MATCH(A26,Data!B:B,0)),""),"")</f>
        <v>45911</v>
      </c>
      <c r="H26" s="170">
        <f>IFERROR(IF(INDEX(Data!L:L,MATCH(A26,Data!B:B,0))&lt;&gt;"",INDEX(Data!L:L,MATCH(A26,Data!B:B,0)),""),"")</f>
        <v>45916</v>
      </c>
      <c r="I26" s="170">
        <f>IFERROR(IF(INDEX(Data!C:C,MATCH(A26,Data!B:B,0))&lt;&gt;"",INDEX(Data!C:C,MATCH(A26,Data!B:B,0)),""),"")</f>
        <v>45943</v>
      </c>
      <c r="J26" s="170" t="str">
        <f>IFERROR(IF(INDEX(Data!D:D,MATCH(A26,Data!B:B,0))&lt;&gt;"",INDEX(Data!D:D,MATCH(A26,Data!B:B,0)),""),"")</f>
        <v/>
      </c>
      <c r="K26" s="171" t="str">
        <f>IFERROR(IF(INDEX(Data!H:H,MATCH(A26,Data!B:B,0))&lt;&gt;"",INDEX(Data!H:H,MATCH(A26,Data!B:B,0)),""),"")</f>
        <v>Remobilisation</v>
      </c>
      <c r="L26" s="166" t="str">
        <f>IFERROR(IF(GETPIVOTDATA("DateRDV",TCD!$B$1,"DT","VA","Bénéficiaire",$A26,L$6,L$5,"Mois (DateRDV)",L$7,"Années (DateRDV)",L$3),1,""),"")</f>
        <v/>
      </c>
      <c r="M26" s="166" t="str">
        <f>IFERROR(IF(GETPIVOTDATA("DateRDV",TCD!$B$1,"DT","VA","Bénéficiaire",$A26,M$6,M$5,"Mois (DateRDV)",M$7,"Années (DateRDV)",M$3),2,""),"")</f>
        <v/>
      </c>
      <c r="N26" s="166" t="str">
        <f>IFERROR(IF(GETPIVOTDATA("DateRDV",TCD!$B$1,"DT","VA","Bénéficiaire",$A26,N$6,N$5,"Mois (DateRDV)",N$7,"Années (DateRDV)",N$3,"Présence","Excusé"),3,""),"")</f>
        <v/>
      </c>
      <c r="O26" s="166" t="str">
        <f>IFERROR(IF(GETPIVOTDATA("DateRDV",TCD!$B$1,"DT","VA","Bénéficiaire",$A26,O$6,O$5,"Mois (DateRDV)",O$7,"Années (DateRDV)",O$3,"Présence","Absent"),4,""),"")</f>
        <v/>
      </c>
      <c r="P26" s="166" t="str">
        <f>IFERROR(IF(GETPIVOTDATA("DateRDV",TCD!$B$1,"DT","VA","Bénéficiaire",$A26,P$6,P$5,"Mois (DateRDV)",P$7,"Années (DateRDV)",P$3),1,""),"")</f>
        <v/>
      </c>
      <c r="Q26" s="166" t="str">
        <f>IFERROR(IF(GETPIVOTDATA("DateRDV",TCD!$B$1,"DT","VA","Bénéficiaire",$A26,Q$6,Q$5,"Mois (DateRDV)",Q$7,"Années (DateRDV)",Q$3),2,""),"")</f>
        <v/>
      </c>
      <c r="R26" s="166" t="str">
        <f>IFERROR(IF(GETPIVOTDATA("DateRDV",TCD!$B$1,"DT","VA","Bénéficiaire",$A26,R$6,R$5,"Mois (DateRDV)",R$7,"Années (DateRDV)",R$3,"Présence","Excusé"),3,""),"")</f>
        <v/>
      </c>
      <c r="S26" s="166" t="str">
        <f>IFERROR(IF(GETPIVOTDATA("DateRDV",TCD!$B$1,"DT","VA","Bénéficiaire",$A26,S$6,S$5,"Mois (DateRDV)",S$7,"Années (DateRDV)",S$3,"Présence","Absent"),4,""),"")</f>
        <v/>
      </c>
      <c r="T26" s="166" t="str">
        <f>IFERROR(IF(GETPIVOTDATA("DateRDV",TCD!$B$1,"DT","VA","Bénéficiaire",$A26,T$6,T$5,"Mois (DateRDV)",T$7,"Années (DateRDV)",T$3),1,""),"")</f>
        <v/>
      </c>
      <c r="U26" s="166" t="str">
        <f>IFERROR(IF(GETPIVOTDATA("DateRDV",TCD!$B$1,"DT","VA","Bénéficiaire",$A26,U$6,U$5,"Mois (DateRDV)",U$7,"Années (DateRDV)",U$3),2,""),"")</f>
        <v/>
      </c>
      <c r="V26" s="166" t="str">
        <f>IFERROR(IF(GETPIVOTDATA("DateRDV",TCD!$B$1,"DT","VA","Bénéficiaire",$A26,V$6,V$5,"Mois (DateRDV)",V$7,"Années (DateRDV)",V$3,"Présence","Excusé"),3,""),"")</f>
        <v/>
      </c>
      <c r="W26" s="166" t="str">
        <f>IFERROR(IF(GETPIVOTDATA("DateRDV",TCD!$B$1,"DT","VA","Bénéficiaire",$A26,W$6,W$5,"Mois (DateRDV)",W$7,"Années (DateRDV)",W$3,"Présence","Absent"),4,""),"")</f>
        <v/>
      </c>
      <c r="X26" s="166" t="str">
        <f>IFERROR(IF(GETPIVOTDATA("DateRDV",TCD!$B$1,"DT","VA","Bénéficiaire",$A26,X$6,X$5,"Mois (DateRDV)",X$7,"Années (DateRDV)",X$3),1,""),"")</f>
        <v/>
      </c>
      <c r="Y26" s="166" t="str">
        <f>IFERROR(IF(GETPIVOTDATA("DateRDV",TCD!$B$1,"DT","VA","Bénéficiaire",$A26,Y$6,Y$5,"Mois (DateRDV)",Y$7,"Années (DateRDV)",Y$3),2,""),"")</f>
        <v/>
      </c>
      <c r="Z26" s="166" t="str">
        <f>IFERROR(IF(GETPIVOTDATA("DateRDV",TCD!$B$1,"DT","VA","Bénéficiaire",$A26,Z$6,Z$5,"Mois (DateRDV)",Z$7,"Années (DateRDV)",Z$3,"Présence","Excusé"),3,""),"")</f>
        <v/>
      </c>
      <c r="AA26" s="166" t="str">
        <f>IFERROR(IF(GETPIVOTDATA("DateRDV",TCD!$B$1,"DT","VA","Bénéficiaire",$A26,AA$6,AA$5,"Mois (DateRDV)",AA$7,"Années (DateRDV)",AA$3,"Présence","Absent"),4,""),"")</f>
        <v/>
      </c>
      <c r="AB26" s="166" t="str">
        <f>IFERROR(IF(GETPIVOTDATA("DateRDV",TCD!$B$1,"DT","VA","Bénéficiaire",$A26,AB$6,AB$5,"Mois (DateRDV)",AB$7,"Années (DateRDV)",AB$3),1,""),"")</f>
        <v/>
      </c>
      <c r="AC26" s="166" t="str">
        <f>IFERROR(IF(GETPIVOTDATA("DateRDV",TCD!$B$1,"DT","VA","Bénéficiaire",$A26,AC$6,AC$5,"Mois (DateRDV)",AC$7,"Années (DateRDV)",AC$3),2,""),"")</f>
        <v/>
      </c>
      <c r="AD26" s="166" t="str">
        <f>IFERROR(IF(GETPIVOTDATA("DateRDV",TCD!$B$1,"DT","VA","Bénéficiaire",$A26,AD$6,AD$5,"Mois (DateRDV)",AD$7,"Années (DateRDV)",AD$3,"Présence","Excusé"),3,""),"")</f>
        <v/>
      </c>
      <c r="AE26" s="166" t="str">
        <f>IFERROR(IF(GETPIVOTDATA("DateRDV",TCD!$B$1,"DT","VA","Bénéficiaire",$A26,AE$6,AE$5,"Mois (DateRDV)",AE$7,"Années (DateRDV)",AE$3,"Présence","Absent"),4,""),"")</f>
        <v/>
      </c>
      <c r="AF26" s="166" t="str">
        <f>IFERROR(IF(GETPIVOTDATA("DateRDV",TCD!$B$1,"DT","VA","Bénéficiaire",$A26,AF$6,AF$5,"Mois (DateRDV)",AF$7,"Années (DateRDV)",AF$3),1,""),"")</f>
        <v/>
      </c>
      <c r="AG26" s="166" t="str">
        <f>IFERROR(IF(GETPIVOTDATA("DateRDV",TCD!$B$1,"DT","VA","Bénéficiaire",$A26,AG$6,AG$5,"Mois (DateRDV)",AG$7,"Années (DateRDV)",AG$3),2,""),"")</f>
        <v/>
      </c>
      <c r="AH26" s="166" t="str">
        <f>IFERROR(IF(GETPIVOTDATA("DateRDV",TCD!$B$1,"DT","VA","Bénéficiaire",$A26,AH$6,AH$5,"Mois (DateRDV)",AH$7,"Années (DateRDV)",AH$3,"Présence","Excusé"),3,""),"")</f>
        <v/>
      </c>
      <c r="AI26" s="166" t="str">
        <f>IFERROR(IF(GETPIVOTDATA("DateRDV",TCD!$B$1,"DT","VA","Bénéficiaire",$A26,AI$6,AI$5,"Mois (DateRDV)",AI$7,"Années (DateRDV)",AI$3,"Présence","Absent"),4,""),"")</f>
        <v/>
      </c>
      <c r="AJ26" s="166" t="str">
        <f>IFERROR(IF(GETPIVOTDATA("DateRDV",TCD!$B$1,"DT","VA","Bénéficiaire",$A26,AJ$6,AJ$5,"Mois (DateRDV)",AJ$7,"Années (DateRDV)",AJ$3),1,""),"")</f>
        <v/>
      </c>
      <c r="AK26" s="166" t="str">
        <f>IFERROR(IF(GETPIVOTDATA("DateRDV",TCD!$B$1,"DT","VA","Bénéficiaire",$A26,AK$6,AK$5,"Mois (DateRDV)",AK$7,"Années (DateRDV)",AK$3),2,""),"")</f>
        <v/>
      </c>
      <c r="AL26" s="166" t="str">
        <f>IFERROR(IF(GETPIVOTDATA("DateRDV",TCD!$B$1,"DT","VA","Bénéficiaire",$A26,AL$6,AL$5,"Mois (DateRDV)",AL$7,"Années (DateRDV)",AL$3,"Présence","Excusé"),3,""),"")</f>
        <v/>
      </c>
      <c r="AM26" s="166" t="str">
        <f>IFERROR(IF(GETPIVOTDATA("DateRDV",TCD!$B$1,"DT","VA","Bénéficiaire",$A26,AM$6,AM$5,"Mois (DateRDV)",AM$7,"Années (DateRDV)",AM$3,"Présence","Absent"),4,""),"")</f>
        <v/>
      </c>
      <c r="AN26" s="166" t="str">
        <f>IFERROR(IF(GETPIVOTDATA("DateRDV",TCD!$B$1,"DT","VA","Bénéficiaire",$A26,AN$6,AN$5,"Mois (DateRDV)",AN$7,"Années (DateRDV)",AN$3),1,""),"")</f>
        <v/>
      </c>
      <c r="AO26" s="166" t="str">
        <f>IFERROR(IF(GETPIVOTDATA("DateRDV",TCD!$B$1,"DT","VA","Bénéficiaire",$A26,AO$6,AO$5,"Mois (DateRDV)",AO$7,"Années (DateRDV)",AO$3),2,""),"")</f>
        <v/>
      </c>
      <c r="AP26" s="166" t="str">
        <f>IFERROR(IF(GETPIVOTDATA("DateRDV",TCD!$B$1,"DT","VA","Bénéficiaire",$A26,AP$6,AP$5,"Mois (DateRDV)",AP$7,"Années (DateRDV)",AP$3,"Présence","Excusé"),3,""),"")</f>
        <v/>
      </c>
      <c r="AQ26" s="166" t="str">
        <f>IFERROR(IF(GETPIVOTDATA("DateRDV",TCD!$B$1,"DT","VA","Bénéficiaire",$A26,AQ$6,AQ$5,"Mois (DateRDV)",AQ$7,"Années (DateRDV)",AQ$3,"Présence","Absent"),4,""),"")</f>
        <v/>
      </c>
      <c r="AR26" s="166" t="str">
        <f>IFERROR(IF(GETPIVOTDATA("DateRDV",TCD!$B$1,"DT","VA","Bénéficiaire",$A26,AR$6,AR$5,"Mois (DateRDV)",AR$7,"Années (DateRDV)",AR$3),1,""),"")</f>
        <v/>
      </c>
      <c r="AS26" s="166" t="str">
        <f>IFERROR(IF(GETPIVOTDATA("DateRDV",TCD!$B$1,"DT","VA","Bénéficiaire",$A26,AS$6,AS$5,"Mois (DateRDV)",AS$7,"Années (DateRDV)",AS$3),2,""),"")</f>
        <v/>
      </c>
      <c r="AT26" s="166" t="str">
        <f>IFERROR(IF(GETPIVOTDATA("DateRDV",TCD!$B$1,"DT","VA","Bénéficiaire",$A26,AT$6,AT$5,"Mois (DateRDV)",AT$7,"Années (DateRDV)",AT$3,"Présence","Excusé"),3,""),"")</f>
        <v/>
      </c>
      <c r="AU26" s="166" t="str">
        <f>IFERROR(IF(GETPIVOTDATA("DateRDV",TCD!$B$1,"DT","VA","Bénéficiaire",$A26,AU$6,AU$5,"Mois (DateRDV)",AU$7,"Années (DateRDV)",AU$3,"Présence","Absent"),4,""),"")</f>
        <v/>
      </c>
      <c r="AV26" s="166" t="str">
        <f>IFERROR(IF(GETPIVOTDATA("DateRDV",TCD!$B$1,"DT","VA","Bénéficiaire",$A26,AV$6,AV$5,"Mois (DateRDV)",AV$7,"Années (DateRDV)",AV$3),1,""),"")</f>
        <v/>
      </c>
      <c r="AW26" s="166" t="str">
        <f>IFERROR(IF(GETPIVOTDATA("DateRDV",TCD!$B$1,"DT","VA","Bénéficiaire",$A26,AW$6,AW$5,"Mois (DateRDV)",AW$7,"Années (DateRDV)",AW$3),2,""),"")</f>
        <v/>
      </c>
      <c r="AX26" s="166" t="str">
        <f>IFERROR(IF(GETPIVOTDATA("DateRDV",TCD!$B$1,"DT","VA","Bénéficiaire",$A26,AX$6,AX$5,"Mois (DateRDV)",AX$7,"Années (DateRDV)",AX$3,"Présence","Excusé"),3,""),"")</f>
        <v/>
      </c>
      <c r="AY26" s="166" t="str">
        <f>IFERROR(IF(GETPIVOTDATA("DateRDV",TCD!$B$1,"DT","VA","Bénéficiaire",$A26,AY$6,AY$5,"Mois (DateRDV)",AY$7,"Années (DateRDV)",AY$3,"Présence","Absent"),4,""),"")</f>
        <v/>
      </c>
      <c r="AZ26" s="166" t="str">
        <f>IFERROR(IF(GETPIVOTDATA("DateRDV",TCD!$B$1,"DT","VA","Bénéficiaire",$A26,AZ$6,AZ$5,"Mois (DateRDV)",AZ$7,"Années (DateRDV)",AZ$3),1,""),"")</f>
        <v/>
      </c>
      <c r="BA26" s="166" t="str">
        <f>IFERROR(IF(GETPIVOTDATA("DateRDV",TCD!$B$1,"DT","VA","Bénéficiaire",$A26,BA$6,BA$5,"Mois (DateRDV)",BA$7,"Années (DateRDV)",BA$3),2,""),"")</f>
        <v/>
      </c>
      <c r="BB26" s="166" t="str">
        <f>IFERROR(IF(GETPIVOTDATA("DateRDV",TCD!$B$1,"DT","VA","Bénéficiaire",$A26,BB$6,BB$5,"Mois (DateRDV)",BB$7,"Années (DateRDV)",BB$3,"Présence","Excusé"),3,""),"")</f>
        <v/>
      </c>
      <c r="BC26" s="166" t="str">
        <f>IFERROR(IF(GETPIVOTDATA("DateRDV",TCD!$B$1,"DT","VA","Bénéficiaire",$A26,BC$6,BC$5,"Mois (DateRDV)",BC$7,"Années (DateRDV)",BC$3,"Présence","Absent"),4,""),"")</f>
        <v/>
      </c>
      <c r="BD26" s="166" t="str">
        <f>IFERROR(IF(GETPIVOTDATA("DateRDV",TCD!$B$1,"DT","VA","Bénéficiaire",$A26,BD$6,BD$5,"Mois (DateRDV)",BD$7,"Années (DateRDV)",BD$3),1,""),"")</f>
        <v/>
      </c>
      <c r="BE26" s="166" t="str">
        <f>IFERROR(IF(GETPIVOTDATA("DateRDV",TCD!$B$1,"DT","VA","Bénéficiaire",$A26,BE$6,BE$5,"Mois (DateRDV)",BE$7,"Années (DateRDV)",BE$3),2,""),"")</f>
        <v/>
      </c>
      <c r="BF26" s="166" t="str">
        <f>IFERROR(IF(GETPIVOTDATA("DateRDV",TCD!$B$1,"DT","VA","Bénéficiaire",$A26,BF$6,BF$5,"Mois (DateRDV)",BF$7,"Années (DateRDV)",BF$3,"Présence","Excusé"),3,""),"")</f>
        <v/>
      </c>
      <c r="BG26" s="166" t="str">
        <f>IFERROR(IF(GETPIVOTDATA("DateRDV",TCD!$B$1,"DT","VA","Bénéficiaire",$A26,BG$6,BG$5,"Mois (DateRDV)",BG$7,"Années (DateRDV)",BG$3,"Présence","Absent"),4,""),"")</f>
        <v/>
      </c>
      <c r="BH26" s="166" t="str">
        <f>IFERROR(IF(GETPIVOTDATA("DateRDV",TCD!$B$1,"DT","VA","Bénéficiaire",$A26,BH$6,BH$5,"Mois (DateRDV)",BH$7,"Années (DateRDV)",BH$3),1,""),"")</f>
        <v/>
      </c>
      <c r="BI26" s="166">
        <f>IFERROR(IF(GETPIVOTDATA("DateRDV",TCD!$B$1,"DT","VA","Bénéficiaire",$A26,BI$6,BI$5,"Mois (DateRDV)",BI$7,"Années (DateRDV)",BI$3),2,""),"")</f>
        <v>2</v>
      </c>
      <c r="BJ26" s="166" t="str">
        <f>IFERROR(IF(GETPIVOTDATA("DateRDV",TCD!$B$1,"DT","VA","Bénéficiaire",$A26,BJ$6,BJ$5,"Mois (DateRDV)",BJ$7,"Années (DateRDV)",BJ$3,"Présence","Excusé"),3,""),"")</f>
        <v/>
      </c>
      <c r="BK26" s="166" t="str">
        <f>IFERROR(IF(GETPIVOTDATA("DateRDV",TCD!$B$1,"DT","VA","Bénéficiaire",$A26,BK$6,BK$5,"Mois (DateRDV)",BK$7,"Années (DateRDV)",BK$3,"Présence","Absent"),4,""),"")</f>
        <v/>
      </c>
      <c r="BL26" s="166" t="str">
        <f>IFERROR(IF(GETPIVOTDATA("DateRDV",TCD!$B$1,"DT","VA","Bénéficiaire",$A26,BL$6,BL$5,"Mois (DateRDV)",BL$7,"Années (DateRDV)",BL$3),1,""),"")</f>
        <v/>
      </c>
      <c r="BM26" s="166" t="str">
        <f>IFERROR(IF(GETPIVOTDATA("DateRDV",TCD!$B$1,"DT","VA","Bénéficiaire",$A26,BM$6,BM$5,"Mois (DateRDV)",BM$7,"Années (DateRDV)",BM$3),2,""),"")</f>
        <v/>
      </c>
      <c r="BN26" s="166" t="str">
        <f>IFERROR(IF(GETPIVOTDATA("DateRDV",TCD!$B$1,"DT","VA","Bénéficiaire",$A26,BN$6,BN$5,"Mois (DateRDV)",BN$7,"Années (DateRDV)",BN$3,"Présence","Excusé"),3,""),"")</f>
        <v/>
      </c>
      <c r="BO26" s="166" t="str">
        <f>IFERROR(IF(GETPIVOTDATA("DateRDV",TCD!$B$1,"DT","VA","Bénéficiaire",$A26,BO$6,BO$5,"Mois (DateRDV)",BO$7,"Années (DateRDV)",BO$3,"Présence","Absent"),4,""),"")</f>
        <v/>
      </c>
      <c r="BP26" s="166" t="str">
        <f>IFERROR(IF(GETPIVOTDATA("DateRDV",TCD!$B$1,"DT","VA","Bénéficiaire",$A26,BP$6,BP$5,"Mois (DateRDV)",BP$7,"Années (DateRDV)",BP$3),1,""),"")</f>
        <v/>
      </c>
      <c r="BQ26" s="166" t="str">
        <f>IFERROR(IF(GETPIVOTDATA("DateRDV",TCD!$B$1,"DT","VA","Bénéficiaire",$A26,BQ$6,BQ$5,"Mois (DateRDV)",BQ$7,"Années (DateRDV)",BQ$3),2,""),"")</f>
        <v/>
      </c>
      <c r="BR26" s="166" t="str">
        <f>IFERROR(IF(GETPIVOTDATA("DateRDV",TCD!$B$1,"DT","VA","Bénéficiaire",$A26,BR$6,BR$5,"Mois (DateRDV)",BR$7,"Années (DateRDV)",BR$3,"Présence","Excusé"),3,""),"")</f>
        <v/>
      </c>
      <c r="BS26" s="166" t="str">
        <f>IFERROR(IF(GETPIVOTDATA("DateRDV",TCD!$B$1,"DT","VA","Bénéficiaire",$A26,BS$6,BS$5,"Mois (DateRDV)",BS$7,"Années (DateRDV)",BS$3,"Présence","Absent"),4,""),"")</f>
        <v/>
      </c>
      <c r="BT26" s="166" t="str">
        <f>IFERROR(IF(GETPIVOTDATA("DateRDV",TCD!$B$1,"DT","VA","Bénéficiaire",$A26,BT$6,BT$5,"Mois (DateRDV)",BT$7,"Années (DateRDV)",BT$3),1,""),"")</f>
        <v/>
      </c>
      <c r="BU26" s="166" t="str">
        <f>IFERROR(IF(GETPIVOTDATA("DateRDV",TCD!$B$1,"DT","VA","Bénéficiaire",$A26,BU$6,BU$5,"Mois (DateRDV)",BU$7,"Années (DateRDV)",BU$3),2,""),"")</f>
        <v/>
      </c>
      <c r="BV26" s="166" t="str">
        <f>IFERROR(IF(GETPIVOTDATA("DateRDV",TCD!$B$1,"DT","VA","Bénéficiaire",$A26,BV$6,BV$5,"Mois (DateRDV)",BV$7,"Années (DateRDV)",BV$3,"Présence","Excusé"),3,""),"")</f>
        <v/>
      </c>
      <c r="BW26" s="166" t="str">
        <f>IFERROR(IF(GETPIVOTDATA("DateRDV",TCD!$B$1,"DT","VA","Bénéficiaire",$A26,BW$6,BW$5,"Mois (DateRDV)",BW$7,"Années (DateRDV)",BW$3,"Présence","Absent"),4,""),"")</f>
        <v/>
      </c>
      <c r="BX26" s="166" t="str">
        <f>IFERROR(IF(GETPIVOTDATA("DateRDV",TCD!$B$1,"DT","VA","Bénéficiaire",$A26,BX$6,BX$5,"Mois (DateRDV)",BX$7,"Années (DateRDV)",BX$3),1,""),"")</f>
        <v/>
      </c>
      <c r="BY26" s="166" t="str">
        <f>IFERROR(IF(GETPIVOTDATA("DateRDV",TCD!$B$1,"DT","VA","Bénéficiaire",$A26,BY$6,BY$5,"Mois (DateRDV)",BY$7,"Années (DateRDV)",BY$3),2,""),"")</f>
        <v/>
      </c>
      <c r="BZ26" s="166" t="str">
        <f>IFERROR(IF(GETPIVOTDATA("DateRDV",TCD!$B$1,"DT","VA","Bénéficiaire",$A26,BZ$6,BZ$5,"Mois (DateRDV)",BZ$7,"Années (DateRDV)",BZ$3,"Présence","Excusé"),3,""),"")</f>
        <v/>
      </c>
      <c r="CA26" s="166" t="str">
        <f>IFERROR(IF(GETPIVOTDATA("DateRDV",TCD!$B$1,"DT","VA","Bénéficiaire",$A26,CA$6,CA$5,"Mois (DateRDV)",CA$7,"Années (DateRDV)",CA$3,"Présence","Absent"),4,""),"")</f>
        <v/>
      </c>
      <c r="CB26" s="166" t="str">
        <f>IFERROR(IF(GETPIVOTDATA("DateRDV",TCD!$B$1,"DT","VA","Bénéficiaire",$A26,CB$6,CB$5,"Mois (DateRDV)",CB$7,"Années (DateRDV)",CB$3),1,""),"")</f>
        <v/>
      </c>
      <c r="CC26" s="166" t="str">
        <f>IFERROR(IF(GETPIVOTDATA("DateRDV",TCD!$B$1,"DT","VA","Bénéficiaire",$A26,CC$6,CC$5,"Mois (DateRDV)",CC$7,"Années (DateRDV)",CC$3),2,""),"")</f>
        <v/>
      </c>
      <c r="CD26" s="166" t="str">
        <f>IFERROR(IF(GETPIVOTDATA("DateRDV",TCD!$B$1,"DT","VA","Bénéficiaire",$A26,CD$6,CD$5,"Mois (DateRDV)",CD$7,"Années (DateRDV)",CD$3,"Présence","Excusé"),3,""),"")</f>
        <v/>
      </c>
      <c r="CE26" s="166" t="str">
        <f>IFERROR(IF(GETPIVOTDATA("DateRDV",TCD!$B$1,"DT","VA","Bénéficiaire",$A26,CE$6,CE$5,"Mois (DateRDV)",CE$7,"Années (DateRDV)",CE$3,"Présence","Absent"),4,""),"")</f>
        <v/>
      </c>
      <c r="CF26" s="166" t="str">
        <f>IFERROR(IF(GETPIVOTDATA("DateRDV",TCD!$B$1,"DT","VA","Bénéficiaire",$A26,CF$6,CF$5,"Mois (DateRDV)",CF$7,"Années (DateRDV)",CF$3),1,""),"")</f>
        <v/>
      </c>
      <c r="CG26" s="166" t="str">
        <f>IFERROR(IF(GETPIVOTDATA("DateRDV",TCD!$B$1,"DT","VA","Bénéficiaire",$A26,CG$6,CG$5,"Mois (DateRDV)",CG$7,"Années (DateRDV)",CG$3),2,""),"")</f>
        <v/>
      </c>
      <c r="CH26" s="166" t="str">
        <f>IFERROR(IF(GETPIVOTDATA("DateRDV",TCD!$B$1,"DT","VA","Bénéficiaire",$A26,CH$6,CH$5,"Mois (DateRDV)",CH$7,"Années (DateRDV)",CH$3,"Présence","Excusé"),3,""),"")</f>
        <v/>
      </c>
      <c r="CI26" s="166" t="str">
        <f>IFERROR(IF(GETPIVOTDATA("DateRDV",TCD!$B$1,"DT","VA","Bénéficiaire",$A26,CI$6,CI$5,"Mois (DateRDV)",CI$7,"Années (DateRDV)",CI$3,"Présence","Absent"),4,""),"")</f>
        <v/>
      </c>
      <c r="CJ26" s="166" t="str">
        <f>IFERROR(IF(GETPIVOTDATA("DateRDV",TCD!$B$1,"DT","VA","Bénéficiaire",$A26,CJ$6,CJ$5,"Mois (DateRDV)",CJ$7,"Années (DateRDV)",CJ$3),1,""),"")</f>
        <v/>
      </c>
      <c r="CK26" s="166" t="str">
        <f>IFERROR(IF(GETPIVOTDATA("DateRDV",TCD!$B$1,"DT","VA","Bénéficiaire",$A26,CK$6,CK$5,"Mois (DateRDV)",CK$7,"Années (DateRDV)",CK$3),2,""),"")</f>
        <v/>
      </c>
      <c r="CL26" s="166" t="str">
        <f>IFERROR(IF(GETPIVOTDATA("DateRDV",TCD!$B$1,"DT","VA","Bénéficiaire",$A26,VE$6,VE$5,"Mois (DateRDV)",VE$7,"Années (DateRDV)",VE$3,"Présence","Excusé"),3,""),"")</f>
        <v/>
      </c>
      <c r="CM26" s="166" t="str">
        <f>IFERROR(IF(GETPIVOTDATA("DateRDV",TCD!$B$1,"DT","VA","Bénéficiaire",$A26,CM$6,CM$5,"Mois (DateRDV)",CM$7,"Années (DateRDV)",CM$3,"Présence","Absent"),4,""),"")</f>
        <v/>
      </c>
      <c r="CN26" s="166" t="str">
        <f>IFERROR(IF(GETPIVOTDATA("DateRDV",TCD!$B$1,"DT","VA","Bénéficiaire",$A26,CN$6,CN$5,"Mois (DateRDV)",CN$7,"Années (DateRDV)",CN$3),1,""),"")</f>
        <v/>
      </c>
      <c r="CO26" s="166" t="str">
        <f>IFERROR(IF(GETPIVOTDATA("DateRDV",TCD!$B$1,"DT","VA","Bénéficiaire",$A26,CO$6,CO$5,"Mois (DateRDV)",CO$7,"Années (DateRDV)",CO$3),2,""),"")</f>
        <v/>
      </c>
      <c r="CP26" s="166" t="str">
        <f>IFERROR(IF(GETPIVOTDATA("DateRDV",TCD!$B$1,"DT","VA","Bénéficiaire",$A26,CP$6,CP$5,"Mois (DateRDV)",CP$7,"Années (DateRDV)",CP$3,"Présence","Excusé"),3,""),"")</f>
        <v/>
      </c>
      <c r="CQ26" s="166" t="str">
        <f>IFERROR(IF(GETPIVOTDATA("DateRDV",TCD!$B$1,"DT","VA","Bénéficiaire",$A26,CQ$6,CQ$5,"Mois (DateRDV)",CQ$7,"Années (DateRDV)",CQ$3,"Présence","Absent"),4,""),"")</f>
        <v/>
      </c>
      <c r="CR26" s="166" t="str">
        <f>IFERROR(IF(GETPIVOTDATA("DateRDV",TCD!$B$1,"DT","VA","Bénéficiaire",$A26,CR$6,CR$5,"Mois (DateRDV)",CR$7,"Années (DateRDV)",CR$3),1,""),"")</f>
        <v/>
      </c>
      <c r="CS26" s="166" t="str">
        <f>IFERROR(IF(GETPIVOTDATA("DateRDV",TCD!$B$1,"DT","VA","Bénéficiaire",$A26,CS$6,CS$5,"Mois (DateRDV)",CS$7,"Années (DateRDV)",CS$3),2,""),"")</f>
        <v/>
      </c>
      <c r="CT26" s="166" t="str">
        <f>IFERROR(IF(GETPIVOTDATA("DateRDV",TCD!$B$1,"DT","VA","Bénéficiaire",$A26,CT$6,CT$5,"Mois (DateRDV)",CT$7,"Années (DateRDV)",CT$3,"Présence","Excusé"),3,""),"")</f>
        <v/>
      </c>
      <c r="CU26" s="166" t="str">
        <f>IFERROR(IF(GETPIVOTDATA("DateRDV",TCD!$B$1,"DT","VA","Bénéficiaire",$A26,CU$6,CU$5,"Mois (DateRDV)",CU$7,"Années (DateRDV)",CU$3,"Présence","Absent"),4,""),"")</f>
        <v/>
      </c>
      <c r="CV26" s="166" t="str">
        <f>IFERROR(IF(GETPIVOTDATA("DateRDV",TCD!$B$1,"DT","VA","Bénéficiaire",$A26,CV$6,CV$5,"Mois (DateRDV)",CV$7,"Années (DateRDV)",CV$3),1,""),"")</f>
        <v/>
      </c>
      <c r="CW26" s="166" t="str">
        <f>IFERROR(IF(GETPIVOTDATA("DateRDV",TCD!$B$1,"DT","VA","Bénéficiaire",$A26,CW$6,CW$5,"Mois (DateRDV)",CW$7,"Années (DateRDV)",CW$3),2,""),"")</f>
        <v/>
      </c>
      <c r="CX26" s="166" t="str">
        <f>IFERROR(IF(GETPIVOTDATA("DateRDV",TCD!$B$1,"DT","VA","Bénéficiaire",$A26,CX$6,CX$5,"Mois (DateRDV)",CX$7,"Années (DateRDV)",CX$3,"Présence","Excusé"),3,""),"")</f>
        <v/>
      </c>
      <c r="CY26" s="166" t="str">
        <f>IFERROR(IF(GETPIVOTDATA("DateRDV",TCD!$B$1,"DT","VA","Bénéficiaire",$A26,CY$6,CY$5,"Mois (DateRDV)",CY$7,"Années (DateRDV)",CY$3,"Présence","Absent"),4,""),"")</f>
        <v/>
      </c>
      <c r="CZ26" s="166" t="str">
        <f>IFERROR(IF(GETPIVOTDATA("DateRDV",TCD!$B$1,"DT","VA","Bénéficiaire",$A26,CZ$6,CZ$5,"Mois (DateRDV)",CZ$7,"Années (DateRDV)",CZ$3),1,""),"")</f>
        <v/>
      </c>
      <c r="DA26" s="166" t="str">
        <f>IFERROR(IF(GETPIVOTDATA("DateRDV",TCD!$B$1,"DT","VA","Bénéficiaire",$A26,DA$6,DA$5,"Mois (DateRDV)",DA$7,"Années (DateRDV)",DA$3),2,""),"")</f>
        <v/>
      </c>
      <c r="DB26" s="166" t="str">
        <f>IFERROR(IF(GETPIVOTDATA("DateRDV",TCD!$B$1,"DT","VA","Bénéficiaire",$A26,DB$6,DB$5,"Mois (DateRDV)",DB$7,"Années (DateRDV)",DB$3,"Présence","Excusé"),3,""),"")</f>
        <v/>
      </c>
      <c r="DC26" s="166" t="str">
        <f>IFERROR(IF(GETPIVOTDATA("DateRDV",TCD!$B$1,"DT","VA","Bénéficiaire",$A26,DC$6,DC$5,"Mois (DateRDV)",DC$7,"Années (DateRDV)",DC$3,"Présence","Absent"),4,""),"")</f>
        <v/>
      </c>
      <c r="DD26" s="166" t="str">
        <f>IFERROR(IF(GETPIVOTDATA("DateRDV",TCD!$B$1,"DT","VA","Bénéficiaire",$A26,DD$6,DD$5,"Mois (DateRDV)",DD$7,"Années (DateRDV)",DD$3),1,""),"")</f>
        <v/>
      </c>
      <c r="DE26" s="166" t="str">
        <f>IFERROR(IF(GETPIVOTDATA("DateRDV",TCD!$B$1,"DT","VA","Bénéficiaire",$A26,DE$6,DE$5,"Mois (DateRDV)",DE$7,"Années (DateRDV)",DE$3),2,""),"")</f>
        <v/>
      </c>
      <c r="DF26" s="166" t="str">
        <f>IFERROR(IF(GETPIVOTDATA("DateRDV",TCD!$B$1,"DT","VA","Bénéficiaire",$A26,DF$6,DF$5,"Mois (DateRDV)",DF$7,"Années (DateRDV)",DF$3,"Présence","Excusé"),3,""),"")</f>
        <v/>
      </c>
      <c r="DG26" s="166" t="str">
        <f>IFERROR(IF(GETPIVOTDATA("DateRDV",TCD!$B$1,"DT","VA","Bénéficiaire",$A26,DG$6,DG$5,"Mois (DateRDV)",DG$7,"Années (DateRDV)",DG$3,"Présence","Absent"),4,""),"")</f>
        <v/>
      </c>
      <c r="DH26" s="166" t="str">
        <f>IFERROR(IF(GETPIVOTDATA("DateRDV",TCD!$B$1,"DT","VA","Bénéficiaire",$A26,DH$6,DH$5,"Mois (DateRDV)",DH$7,"Années (DateRDV)",DH$3),1,""),"")</f>
        <v/>
      </c>
      <c r="DI26" s="166" t="str">
        <f>IFERROR(IF(GETPIVOTDATA("DateRDV",TCD!$B$1,"DT","VA","Bénéficiaire",$A26,DI$6,DI$5,"Mois (DateRDV)",DI$7,"Années (DateRDV)",DI$3),2,""),"")</f>
        <v/>
      </c>
      <c r="DJ26" s="166" t="str">
        <f>IFERROR(IF(GETPIVOTDATA("DateRDV",TCD!$B$1,"DT","VA","Bénéficiaire",$A26,DJ$6,DJ$5,"Mois (DateRDV)",DJ$7,"Années (DateRDV)",DJ$3,"Présence","Excusé"),3,""),"")</f>
        <v/>
      </c>
      <c r="DK26" s="166" t="str">
        <f>IFERROR(IF(GETPIVOTDATA("DateRDV",TCD!$B$1,"DT","VA","Bénéficiaire",$A26,DK$6,DK$5,"Mois (DateRDV)",DK$7,"Années (DateRDV)",DK$3,"Présence","Absent"),4,""),"")</f>
        <v/>
      </c>
      <c r="DL26" s="166" t="str">
        <f>IFERROR(IF(GETPIVOTDATA("DateRDV",TCD!$B$1,"DT","VA","Bénéficiaire",$A26,DL$6,DL$5,"Mois (DateRDV)",DL$7,"Années (DateRDV)",DL$3),1,""),"")</f>
        <v/>
      </c>
      <c r="DM26" s="166" t="str">
        <f>IFERROR(IF(GETPIVOTDATA("DateRDV",TCD!$B$1,"DT","VA","Bénéficiaire",$A26,DM$6,DM$5,"Mois (DateRDV)",DM$7,"Années (DateRDV)",DM$3),2,""),"")</f>
        <v/>
      </c>
      <c r="DN26" s="166" t="str">
        <f>IFERROR(IF(GETPIVOTDATA("DateRDV",TCD!$B$1,"DT","VA","Bénéficiaire",$A26,DN$6,DN$5,"Mois (DateRDV)",DN$7,"Années (DateRDV)",DN$3,"Présence","Excusé"),3,""),"")</f>
        <v/>
      </c>
      <c r="DO26" s="166" t="str">
        <f>IFERROR(IF(GETPIVOTDATA("DateRDV",TCD!$B$1,"DT","VA","Bénéficiaire",$A26,DO$6,DO$5,"Mois (DateRDV)",DO$7,"Années (DateRDV)",DO$3,"Présence","Absent"),4,""),"")</f>
        <v/>
      </c>
    </row>
    <row r="27" spans="1:119" ht="15" customHeight="1" x14ac:dyDescent="0.2">
      <c r="A27" t="str">
        <v>DA SILVA Rui manuel</v>
      </c>
      <c r="B27" s="169" t="str">
        <f>IFERROR(IF(INDEX(Data!P:P,MATCH(A27,Data!B:B,0))&lt;&gt;"",INDEX(Data!P:P,MATCH(A27,Data!B:B,0)),""),"")</f>
        <v>DA SILVA</v>
      </c>
      <c r="C27" s="169" t="str">
        <f>IFERROR(IF(INDEX(Data!O:O,MATCH(A27,Data!B:B,0))&lt;&gt;"",INDEX(Data!O:O,MATCH(A27,Data!B:B,0)),""),"")</f>
        <v>Rui manuel</v>
      </c>
      <c r="D27" s="169" t="str">
        <f>IFERROR(IF(INDEX(Data!J:J,MATCH(A27,Data!B:B,0))&lt;&gt;"",INDEX(Data!J:J,MATCH(A27,Data!B:B,0)),""),"")</f>
        <v>CD</v>
      </c>
      <c r="E27" s="169" t="str">
        <f>IFERROR(IF(INDEX(Data!M:M,MATCH(A27,Data!B:B,0))&lt;&gt;"",INDEX(Data!M:M,MATCH(A27,Data!B:B,0)),""),"")</f>
        <v>SCIONZIER</v>
      </c>
      <c r="F27" s="169">
        <f>IFERROR(IF(INDEX(Data!N:N,MATCH(A27,Data!B:B,0))&lt;&gt;"",INDEX(Data!N:N,MATCH(A27,Data!B:B,0)),""),"")</f>
        <v>74950</v>
      </c>
      <c r="G27" s="170">
        <f>IFERROR(IF(INDEX(Data!K:K,MATCH(A27,Data!B:B,0))&lt;&gt;"",INDEX(Data!K:K,MATCH(A27,Data!B:B,0)),""),"")</f>
        <v>45929</v>
      </c>
      <c r="H27" s="170">
        <f>IFERROR(IF(INDEX(Data!L:L,MATCH(A27,Data!B:B,0))&lt;&gt;"",INDEX(Data!L:L,MATCH(A27,Data!B:B,0)),""),"")</f>
        <v>45933</v>
      </c>
      <c r="I27" s="170">
        <f>IFERROR(IF(INDEX(Data!C:C,MATCH(A27,Data!B:B,0))&lt;&gt;"",INDEX(Data!C:C,MATCH(A27,Data!B:B,0)),""),"")</f>
        <v>45943</v>
      </c>
      <c r="J27" s="170" t="str">
        <f>IFERROR(IF(INDEX(Data!D:D,MATCH(A27,Data!B:B,0))&lt;&gt;"",INDEX(Data!D:D,MATCH(A27,Data!B:B,0)),""),"")</f>
        <v/>
      </c>
      <c r="K27" s="171" t="str">
        <f>IFERROR(IF(INDEX(Data!H:H,MATCH(A27,Data!B:B,0))&lt;&gt;"",INDEX(Data!H:H,MATCH(A27,Data!B:B,0)),""),"")</f>
        <v>Remobilisation</v>
      </c>
      <c r="L27" s="166" t="str">
        <f>IFERROR(IF(GETPIVOTDATA("DateRDV",TCD!$B$1,"DT","VA","Bénéficiaire",$A27,L$6,L$5,"Mois (DateRDV)",L$7,"Années (DateRDV)",L$3),1,""),"")</f>
        <v/>
      </c>
      <c r="M27" s="166" t="str">
        <f>IFERROR(IF(GETPIVOTDATA("DateRDV",TCD!$B$1,"DT","VA","Bénéficiaire",$A27,M$6,M$5,"Mois (DateRDV)",M$7,"Années (DateRDV)",M$3),2,""),"")</f>
        <v/>
      </c>
      <c r="N27" s="166" t="str">
        <f>IFERROR(IF(GETPIVOTDATA("DateRDV",TCD!$B$1,"DT","VA","Bénéficiaire",$A27,N$6,N$5,"Mois (DateRDV)",N$7,"Années (DateRDV)",N$3,"Présence","Excusé"),3,""),"")</f>
        <v/>
      </c>
      <c r="O27" s="166" t="str">
        <f>IFERROR(IF(GETPIVOTDATA("DateRDV",TCD!$B$1,"DT","VA","Bénéficiaire",$A27,O$6,O$5,"Mois (DateRDV)",O$7,"Années (DateRDV)",O$3,"Présence","Absent"),4,""),"")</f>
        <v/>
      </c>
      <c r="P27" s="166" t="str">
        <f>IFERROR(IF(GETPIVOTDATA("DateRDV",TCD!$B$1,"DT","VA","Bénéficiaire",$A27,P$6,P$5,"Mois (DateRDV)",P$7,"Années (DateRDV)",P$3),1,""),"")</f>
        <v/>
      </c>
      <c r="Q27" s="166" t="str">
        <f>IFERROR(IF(GETPIVOTDATA("DateRDV",TCD!$B$1,"DT","VA","Bénéficiaire",$A27,Q$6,Q$5,"Mois (DateRDV)",Q$7,"Années (DateRDV)",Q$3),2,""),"")</f>
        <v/>
      </c>
      <c r="R27" s="166" t="str">
        <f>IFERROR(IF(GETPIVOTDATA("DateRDV",TCD!$B$1,"DT","VA","Bénéficiaire",$A27,R$6,R$5,"Mois (DateRDV)",R$7,"Années (DateRDV)",R$3,"Présence","Excusé"),3,""),"")</f>
        <v/>
      </c>
      <c r="S27" s="166" t="str">
        <f>IFERROR(IF(GETPIVOTDATA("DateRDV",TCD!$B$1,"DT","VA","Bénéficiaire",$A27,S$6,S$5,"Mois (DateRDV)",S$7,"Années (DateRDV)",S$3,"Présence","Absent"),4,""),"")</f>
        <v/>
      </c>
      <c r="T27" s="166" t="str">
        <f>IFERROR(IF(GETPIVOTDATA("DateRDV",TCD!$B$1,"DT","VA","Bénéficiaire",$A27,T$6,T$5,"Mois (DateRDV)",T$7,"Années (DateRDV)",T$3),1,""),"")</f>
        <v/>
      </c>
      <c r="U27" s="166" t="str">
        <f>IFERROR(IF(GETPIVOTDATA("DateRDV",TCD!$B$1,"DT","VA","Bénéficiaire",$A27,U$6,U$5,"Mois (DateRDV)",U$7,"Années (DateRDV)",U$3),2,""),"")</f>
        <v/>
      </c>
      <c r="V27" s="166" t="str">
        <f>IFERROR(IF(GETPIVOTDATA("DateRDV",TCD!$B$1,"DT","VA","Bénéficiaire",$A27,V$6,V$5,"Mois (DateRDV)",V$7,"Années (DateRDV)",V$3,"Présence","Excusé"),3,""),"")</f>
        <v/>
      </c>
      <c r="W27" s="166" t="str">
        <f>IFERROR(IF(GETPIVOTDATA("DateRDV",TCD!$B$1,"DT","VA","Bénéficiaire",$A27,W$6,W$5,"Mois (DateRDV)",W$7,"Années (DateRDV)",W$3,"Présence","Absent"),4,""),"")</f>
        <v/>
      </c>
      <c r="X27" s="166" t="str">
        <f>IFERROR(IF(GETPIVOTDATA("DateRDV",TCD!$B$1,"DT","VA","Bénéficiaire",$A27,X$6,X$5,"Mois (DateRDV)",X$7,"Années (DateRDV)",X$3),1,""),"")</f>
        <v/>
      </c>
      <c r="Y27" s="166" t="str">
        <f>IFERROR(IF(GETPIVOTDATA("DateRDV",TCD!$B$1,"DT","VA","Bénéficiaire",$A27,Y$6,Y$5,"Mois (DateRDV)",Y$7,"Années (DateRDV)",Y$3),2,""),"")</f>
        <v/>
      </c>
      <c r="Z27" s="166" t="str">
        <f>IFERROR(IF(GETPIVOTDATA("DateRDV",TCD!$B$1,"DT","VA","Bénéficiaire",$A27,Z$6,Z$5,"Mois (DateRDV)",Z$7,"Années (DateRDV)",Z$3,"Présence","Excusé"),3,""),"")</f>
        <v/>
      </c>
      <c r="AA27" s="166" t="str">
        <f>IFERROR(IF(GETPIVOTDATA("DateRDV",TCD!$B$1,"DT","VA","Bénéficiaire",$A27,AA$6,AA$5,"Mois (DateRDV)",AA$7,"Années (DateRDV)",AA$3,"Présence","Absent"),4,""),"")</f>
        <v/>
      </c>
      <c r="AB27" s="166" t="str">
        <f>IFERROR(IF(GETPIVOTDATA("DateRDV",TCD!$B$1,"DT","VA","Bénéficiaire",$A27,AB$6,AB$5,"Mois (DateRDV)",AB$7,"Années (DateRDV)",AB$3),1,""),"")</f>
        <v/>
      </c>
      <c r="AC27" s="166" t="str">
        <f>IFERROR(IF(GETPIVOTDATA("DateRDV",TCD!$B$1,"DT","VA","Bénéficiaire",$A27,AC$6,AC$5,"Mois (DateRDV)",AC$7,"Années (DateRDV)",AC$3),2,""),"")</f>
        <v/>
      </c>
      <c r="AD27" s="166" t="str">
        <f>IFERROR(IF(GETPIVOTDATA("DateRDV",TCD!$B$1,"DT","VA","Bénéficiaire",$A27,AD$6,AD$5,"Mois (DateRDV)",AD$7,"Années (DateRDV)",AD$3,"Présence","Excusé"),3,""),"")</f>
        <v/>
      </c>
      <c r="AE27" s="166" t="str">
        <f>IFERROR(IF(GETPIVOTDATA("DateRDV",TCD!$B$1,"DT","VA","Bénéficiaire",$A27,AE$6,AE$5,"Mois (DateRDV)",AE$7,"Années (DateRDV)",AE$3,"Présence","Absent"),4,""),"")</f>
        <v/>
      </c>
      <c r="AF27" s="166" t="str">
        <f>IFERROR(IF(GETPIVOTDATA("DateRDV",TCD!$B$1,"DT","VA","Bénéficiaire",$A27,AF$6,AF$5,"Mois (DateRDV)",AF$7,"Années (DateRDV)",AF$3),1,""),"")</f>
        <v/>
      </c>
      <c r="AG27" s="166" t="str">
        <f>IFERROR(IF(GETPIVOTDATA("DateRDV",TCD!$B$1,"DT","VA","Bénéficiaire",$A27,AG$6,AG$5,"Mois (DateRDV)",AG$7,"Années (DateRDV)",AG$3),2,""),"")</f>
        <v/>
      </c>
      <c r="AH27" s="166" t="str">
        <f>IFERROR(IF(GETPIVOTDATA("DateRDV",TCD!$B$1,"DT","VA","Bénéficiaire",$A27,AH$6,AH$5,"Mois (DateRDV)",AH$7,"Années (DateRDV)",AH$3,"Présence","Excusé"),3,""),"")</f>
        <v/>
      </c>
      <c r="AI27" s="166" t="str">
        <f>IFERROR(IF(GETPIVOTDATA("DateRDV",TCD!$B$1,"DT","VA","Bénéficiaire",$A27,AI$6,AI$5,"Mois (DateRDV)",AI$7,"Années (DateRDV)",AI$3,"Présence","Absent"),4,""),"")</f>
        <v/>
      </c>
      <c r="AJ27" s="166" t="str">
        <f>IFERROR(IF(GETPIVOTDATA("DateRDV",TCD!$B$1,"DT","VA","Bénéficiaire",$A27,AJ$6,AJ$5,"Mois (DateRDV)",AJ$7,"Années (DateRDV)",AJ$3),1,""),"")</f>
        <v/>
      </c>
      <c r="AK27" s="166" t="str">
        <f>IFERROR(IF(GETPIVOTDATA("DateRDV",TCD!$B$1,"DT","VA","Bénéficiaire",$A27,AK$6,AK$5,"Mois (DateRDV)",AK$7,"Années (DateRDV)",AK$3),2,""),"")</f>
        <v/>
      </c>
      <c r="AL27" s="166" t="str">
        <f>IFERROR(IF(GETPIVOTDATA("DateRDV",TCD!$B$1,"DT","VA","Bénéficiaire",$A27,AL$6,AL$5,"Mois (DateRDV)",AL$7,"Années (DateRDV)",AL$3,"Présence","Excusé"),3,""),"")</f>
        <v/>
      </c>
      <c r="AM27" s="166" t="str">
        <f>IFERROR(IF(GETPIVOTDATA("DateRDV",TCD!$B$1,"DT","VA","Bénéficiaire",$A27,AM$6,AM$5,"Mois (DateRDV)",AM$7,"Années (DateRDV)",AM$3,"Présence","Absent"),4,""),"")</f>
        <v/>
      </c>
      <c r="AN27" s="166" t="str">
        <f>IFERROR(IF(GETPIVOTDATA("DateRDV",TCD!$B$1,"DT","VA","Bénéficiaire",$A27,AN$6,AN$5,"Mois (DateRDV)",AN$7,"Années (DateRDV)",AN$3),1,""),"")</f>
        <v/>
      </c>
      <c r="AO27" s="166" t="str">
        <f>IFERROR(IF(GETPIVOTDATA("DateRDV",TCD!$B$1,"DT","VA","Bénéficiaire",$A27,AO$6,AO$5,"Mois (DateRDV)",AO$7,"Années (DateRDV)",AO$3),2,""),"")</f>
        <v/>
      </c>
      <c r="AP27" s="166" t="str">
        <f>IFERROR(IF(GETPIVOTDATA("DateRDV",TCD!$B$1,"DT","VA","Bénéficiaire",$A27,AP$6,AP$5,"Mois (DateRDV)",AP$7,"Années (DateRDV)",AP$3,"Présence","Excusé"),3,""),"")</f>
        <v/>
      </c>
      <c r="AQ27" s="166" t="str">
        <f>IFERROR(IF(GETPIVOTDATA("DateRDV",TCD!$B$1,"DT","VA","Bénéficiaire",$A27,AQ$6,AQ$5,"Mois (DateRDV)",AQ$7,"Années (DateRDV)",AQ$3,"Présence","Absent"),4,""),"")</f>
        <v/>
      </c>
      <c r="AR27" s="166" t="str">
        <f>IFERROR(IF(GETPIVOTDATA("DateRDV",TCD!$B$1,"DT","VA","Bénéficiaire",$A27,AR$6,AR$5,"Mois (DateRDV)",AR$7,"Années (DateRDV)",AR$3),1,""),"")</f>
        <v/>
      </c>
      <c r="AS27" s="166" t="str">
        <f>IFERROR(IF(GETPIVOTDATA("DateRDV",TCD!$B$1,"DT","VA","Bénéficiaire",$A27,AS$6,AS$5,"Mois (DateRDV)",AS$7,"Années (DateRDV)",AS$3),2,""),"")</f>
        <v/>
      </c>
      <c r="AT27" s="166" t="str">
        <f>IFERROR(IF(GETPIVOTDATA("DateRDV",TCD!$B$1,"DT","VA","Bénéficiaire",$A27,AT$6,AT$5,"Mois (DateRDV)",AT$7,"Années (DateRDV)",AT$3,"Présence","Excusé"),3,""),"")</f>
        <v/>
      </c>
      <c r="AU27" s="166" t="str">
        <f>IFERROR(IF(GETPIVOTDATA("DateRDV",TCD!$B$1,"DT","VA","Bénéficiaire",$A27,AU$6,AU$5,"Mois (DateRDV)",AU$7,"Années (DateRDV)",AU$3,"Présence","Absent"),4,""),"")</f>
        <v/>
      </c>
      <c r="AV27" s="166" t="str">
        <f>IFERROR(IF(GETPIVOTDATA("DateRDV",TCD!$B$1,"DT","VA","Bénéficiaire",$A27,AV$6,AV$5,"Mois (DateRDV)",AV$7,"Années (DateRDV)",AV$3),1,""),"")</f>
        <v/>
      </c>
      <c r="AW27" s="166" t="str">
        <f>IFERROR(IF(GETPIVOTDATA("DateRDV",TCD!$B$1,"DT","VA","Bénéficiaire",$A27,AW$6,AW$5,"Mois (DateRDV)",AW$7,"Années (DateRDV)",AW$3),2,""),"")</f>
        <v/>
      </c>
      <c r="AX27" s="166" t="str">
        <f>IFERROR(IF(GETPIVOTDATA("DateRDV",TCD!$B$1,"DT","VA","Bénéficiaire",$A27,AX$6,AX$5,"Mois (DateRDV)",AX$7,"Années (DateRDV)",AX$3,"Présence","Excusé"),3,""),"")</f>
        <v/>
      </c>
      <c r="AY27" s="166" t="str">
        <f>IFERROR(IF(GETPIVOTDATA("DateRDV",TCD!$B$1,"DT","VA","Bénéficiaire",$A27,AY$6,AY$5,"Mois (DateRDV)",AY$7,"Années (DateRDV)",AY$3,"Présence","Absent"),4,""),"")</f>
        <v/>
      </c>
      <c r="AZ27" s="166" t="str">
        <f>IFERROR(IF(GETPIVOTDATA("DateRDV",TCD!$B$1,"DT","VA","Bénéficiaire",$A27,AZ$6,AZ$5,"Mois (DateRDV)",AZ$7,"Années (DateRDV)",AZ$3),1,""),"")</f>
        <v/>
      </c>
      <c r="BA27" s="166" t="str">
        <f>IFERROR(IF(GETPIVOTDATA("DateRDV",TCD!$B$1,"DT","VA","Bénéficiaire",$A27,BA$6,BA$5,"Mois (DateRDV)",BA$7,"Années (DateRDV)",BA$3),2,""),"")</f>
        <v/>
      </c>
      <c r="BB27" s="166" t="str">
        <f>IFERROR(IF(GETPIVOTDATA("DateRDV",TCD!$B$1,"DT","VA","Bénéficiaire",$A27,BB$6,BB$5,"Mois (DateRDV)",BB$7,"Années (DateRDV)",BB$3,"Présence","Excusé"),3,""),"")</f>
        <v/>
      </c>
      <c r="BC27" s="166" t="str">
        <f>IFERROR(IF(GETPIVOTDATA("DateRDV",TCD!$B$1,"DT","VA","Bénéficiaire",$A27,BC$6,BC$5,"Mois (DateRDV)",BC$7,"Années (DateRDV)",BC$3,"Présence","Absent"),4,""),"")</f>
        <v/>
      </c>
      <c r="BD27" s="166" t="str">
        <f>IFERROR(IF(GETPIVOTDATA("DateRDV",TCD!$B$1,"DT","VA","Bénéficiaire",$A27,BD$6,BD$5,"Mois (DateRDV)",BD$7,"Années (DateRDV)",BD$3),1,""),"")</f>
        <v/>
      </c>
      <c r="BE27" s="166" t="str">
        <f>IFERROR(IF(GETPIVOTDATA("DateRDV",TCD!$B$1,"DT","VA","Bénéficiaire",$A27,BE$6,BE$5,"Mois (DateRDV)",BE$7,"Années (DateRDV)",BE$3),2,""),"")</f>
        <v/>
      </c>
      <c r="BF27" s="166" t="str">
        <f>IFERROR(IF(GETPIVOTDATA("DateRDV",TCD!$B$1,"DT","VA","Bénéficiaire",$A27,BF$6,BF$5,"Mois (DateRDV)",BF$7,"Années (DateRDV)",BF$3,"Présence","Excusé"),3,""),"")</f>
        <v/>
      </c>
      <c r="BG27" s="166" t="str">
        <f>IFERROR(IF(GETPIVOTDATA("DateRDV",TCD!$B$1,"DT","VA","Bénéficiaire",$A27,BG$6,BG$5,"Mois (DateRDV)",BG$7,"Années (DateRDV)",BG$3,"Présence","Absent"),4,""),"")</f>
        <v/>
      </c>
      <c r="BH27" s="166" t="str">
        <f>IFERROR(IF(GETPIVOTDATA("DateRDV",TCD!$B$1,"DT","VA","Bénéficiaire",$A27,BH$6,BH$5,"Mois (DateRDV)",BH$7,"Années (DateRDV)",BH$3),1,""),"")</f>
        <v/>
      </c>
      <c r="BI27" s="166">
        <f>IFERROR(IF(GETPIVOTDATA("DateRDV",TCD!$B$1,"DT","VA","Bénéficiaire",$A27,BI$6,BI$5,"Mois (DateRDV)",BI$7,"Années (DateRDV)",BI$3),2,""),"")</f>
        <v>2</v>
      </c>
      <c r="BJ27" s="166" t="str">
        <f>IFERROR(IF(GETPIVOTDATA("DateRDV",TCD!$B$1,"DT","VA","Bénéficiaire",$A27,BJ$6,BJ$5,"Mois (DateRDV)",BJ$7,"Années (DateRDV)",BJ$3,"Présence","Excusé"),3,""),"")</f>
        <v/>
      </c>
      <c r="BK27" s="166" t="str">
        <f>IFERROR(IF(GETPIVOTDATA("DateRDV",TCD!$B$1,"DT","VA","Bénéficiaire",$A27,BK$6,BK$5,"Mois (DateRDV)",BK$7,"Années (DateRDV)",BK$3,"Présence","Absent"),4,""),"")</f>
        <v/>
      </c>
      <c r="BL27" s="166" t="str">
        <f>IFERROR(IF(GETPIVOTDATA("DateRDV",TCD!$B$1,"DT","VA","Bénéficiaire",$A27,BL$6,BL$5,"Mois (DateRDV)",BL$7,"Années (DateRDV)",BL$3),1,""),"")</f>
        <v/>
      </c>
      <c r="BM27" s="166" t="str">
        <f>IFERROR(IF(GETPIVOTDATA("DateRDV",TCD!$B$1,"DT","VA","Bénéficiaire",$A27,BM$6,BM$5,"Mois (DateRDV)",BM$7,"Années (DateRDV)",BM$3),2,""),"")</f>
        <v/>
      </c>
      <c r="BN27" s="166" t="str">
        <f>IFERROR(IF(GETPIVOTDATA("DateRDV",TCD!$B$1,"DT","VA","Bénéficiaire",$A27,BN$6,BN$5,"Mois (DateRDV)",BN$7,"Années (DateRDV)",BN$3,"Présence","Excusé"),3,""),"")</f>
        <v/>
      </c>
      <c r="BO27" s="166" t="str">
        <f>IFERROR(IF(GETPIVOTDATA("DateRDV",TCD!$B$1,"DT","VA","Bénéficiaire",$A27,BO$6,BO$5,"Mois (DateRDV)",BO$7,"Années (DateRDV)",BO$3,"Présence","Absent"),4,""),"")</f>
        <v/>
      </c>
      <c r="BP27" s="166" t="str">
        <f>IFERROR(IF(GETPIVOTDATA("DateRDV",TCD!$B$1,"DT","VA","Bénéficiaire",$A27,BP$6,BP$5,"Mois (DateRDV)",BP$7,"Années (DateRDV)",BP$3),1,""),"")</f>
        <v/>
      </c>
      <c r="BQ27" s="166" t="str">
        <f>IFERROR(IF(GETPIVOTDATA("DateRDV",TCD!$B$1,"DT","VA","Bénéficiaire",$A27,BQ$6,BQ$5,"Mois (DateRDV)",BQ$7,"Années (DateRDV)",BQ$3),2,""),"")</f>
        <v/>
      </c>
      <c r="BR27" s="166" t="str">
        <f>IFERROR(IF(GETPIVOTDATA("DateRDV",TCD!$B$1,"DT","VA","Bénéficiaire",$A27,BR$6,BR$5,"Mois (DateRDV)",BR$7,"Années (DateRDV)",BR$3,"Présence","Excusé"),3,""),"")</f>
        <v/>
      </c>
      <c r="BS27" s="166" t="str">
        <f>IFERROR(IF(GETPIVOTDATA("DateRDV",TCD!$B$1,"DT","VA","Bénéficiaire",$A27,BS$6,BS$5,"Mois (DateRDV)",BS$7,"Années (DateRDV)",BS$3,"Présence","Absent"),4,""),"")</f>
        <v/>
      </c>
      <c r="BT27" s="166" t="str">
        <f>IFERROR(IF(GETPIVOTDATA("DateRDV",TCD!$B$1,"DT","VA","Bénéficiaire",$A27,BT$6,BT$5,"Mois (DateRDV)",BT$7,"Années (DateRDV)",BT$3),1,""),"")</f>
        <v/>
      </c>
      <c r="BU27" s="166" t="str">
        <f>IFERROR(IF(GETPIVOTDATA("DateRDV",TCD!$B$1,"DT","VA","Bénéficiaire",$A27,BU$6,BU$5,"Mois (DateRDV)",BU$7,"Années (DateRDV)",BU$3),2,""),"")</f>
        <v/>
      </c>
      <c r="BV27" s="166" t="str">
        <f>IFERROR(IF(GETPIVOTDATA("DateRDV",TCD!$B$1,"DT","VA","Bénéficiaire",$A27,BV$6,BV$5,"Mois (DateRDV)",BV$7,"Années (DateRDV)",BV$3,"Présence","Excusé"),3,""),"")</f>
        <v/>
      </c>
      <c r="BW27" s="166" t="str">
        <f>IFERROR(IF(GETPIVOTDATA("DateRDV",TCD!$B$1,"DT","VA","Bénéficiaire",$A27,BW$6,BW$5,"Mois (DateRDV)",BW$7,"Années (DateRDV)",BW$3,"Présence","Absent"),4,""),"")</f>
        <v/>
      </c>
      <c r="BX27" s="166" t="str">
        <f>IFERROR(IF(GETPIVOTDATA("DateRDV",TCD!$B$1,"DT","VA","Bénéficiaire",$A27,BX$6,BX$5,"Mois (DateRDV)",BX$7,"Années (DateRDV)",BX$3),1,""),"")</f>
        <v/>
      </c>
      <c r="BY27" s="166" t="str">
        <f>IFERROR(IF(GETPIVOTDATA("DateRDV",TCD!$B$1,"DT","VA","Bénéficiaire",$A27,BY$6,BY$5,"Mois (DateRDV)",BY$7,"Années (DateRDV)",BY$3),2,""),"")</f>
        <v/>
      </c>
      <c r="BZ27" s="166" t="str">
        <f>IFERROR(IF(GETPIVOTDATA("DateRDV",TCD!$B$1,"DT","VA","Bénéficiaire",$A27,BZ$6,BZ$5,"Mois (DateRDV)",BZ$7,"Années (DateRDV)",BZ$3,"Présence","Excusé"),3,""),"")</f>
        <v/>
      </c>
      <c r="CA27" s="166" t="str">
        <f>IFERROR(IF(GETPIVOTDATA("DateRDV",TCD!$B$1,"DT","VA","Bénéficiaire",$A27,CA$6,CA$5,"Mois (DateRDV)",CA$7,"Années (DateRDV)",CA$3,"Présence","Absent"),4,""),"")</f>
        <v/>
      </c>
      <c r="CB27" s="166" t="str">
        <f>IFERROR(IF(GETPIVOTDATA("DateRDV",TCD!$B$1,"DT","VA","Bénéficiaire",$A27,CB$6,CB$5,"Mois (DateRDV)",CB$7,"Années (DateRDV)",CB$3),1,""),"")</f>
        <v/>
      </c>
      <c r="CC27" s="166" t="str">
        <f>IFERROR(IF(GETPIVOTDATA("DateRDV",TCD!$B$1,"DT","VA","Bénéficiaire",$A27,CC$6,CC$5,"Mois (DateRDV)",CC$7,"Années (DateRDV)",CC$3),2,""),"")</f>
        <v/>
      </c>
      <c r="CD27" s="166" t="str">
        <f>IFERROR(IF(GETPIVOTDATA("DateRDV",TCD!$B$1,"DT","VA","Bénéficiaire",$A27,CD$6,CD$5,"Mois (DateRDV)",CD$7,"Années (DateRDV)",CD$3,"Présence","Excusé"),3,""),"")</f>
        <v/>
      </c>
      <c r="CE27" s="166" t="str">
        <f>IFERROR(IF(GETPIVOTDATA("DateRDV",TCD!$B$1,"DT","VA","Bénéficiaire",$A27,CE$6,CE$5,"Mois (DateRDV)",CE$7,"Années (DateRDV)",CE$3,"Présence","Absent"),4,""),"")</f>
        <v/>
      </c>
      <c r="CF27" s="166" t="str">
        <f>IFERROR(IF(GETPIVOTDATA("DateRDV",TCD!$B$1,"DT","VA","Bénéficiaire",$A27,CF$6,CF$5,"Mois (DateRDV)",CF$7,"Années (DateRDV)",CF$3),1,""),"")</f>
        <v/>
      </c>
      <c r="CG27" s="166" t="str">
        <f>IFERROR(IF(GETPIVOTDATA("DateRDV",TCD!$B$1,"DT","VA","Bénéficiaire",$A27,CG$6,CG$5,"Mois (DateRDV)",CG$7,"Années (DateRDV)",CG$3),2,""),"")</f>
        <v/>
      </c>
      <c r="CH27" s="166" t="str">
        <f>IFERROR(IF(GETPIVOTDATA("DateRDV",TCD!$B$1,"DT","VA","Bénéficiaire",$A27,CH$6,CH$5,"Mois (DateRDV)",CH$7,"Années (DateRDV)",CH$3,"Présence","Excusé"),3,""),"")</f>
        <v/>
      </c>
      <c r="CI27" s="166" t="str">
        <f>IFERROR(IF(GETPIVOTDATA("DateRDV",TCD!$B$1,"DT","VA","Bénéficiaire",$A27,CI$6,CI$5,"Mois (DateRDV)",CI$7,"Années (DateRDV)",CI$3,"Présence","Absent"),4,""),"")</f>
        <v/>
      </c>
      <c r="CJ27" s="166" t="str">
        <f>IFERROR(IF(GETPIVOTDATA("DateRDV",TCD!$B$1,"DT","VA","Bénéficiaire",$A27,CJ$6,CJ$5,"Mois (DateRDV)",CJ$7,"Années (DateRDV)",CJ$3),1,""),"")</f>
        <v/>
      </c>
      <c r="CK27" s="166" t="str">
        <f>IFERROR(IF(GETPIVOTDATA("DateRDV",TCD!$B$1,"DT","VA","Bénéficiaire",$A27,CK$6,CK$5,"Mois (DateRDV)",CK$7,"Années (DateRDV)",CK$3),2,""),"")</f>
        <v/>
      </c>
      <c r="CL27" s="166" t="str">
        <f>IFERROR(IF(GETPIVOTDATA("DateRDV",TCD!$B$1,"DT","VA","Bénéficiaire",$A27,VE$6,VE$5,"Mois (DateRDV)",VE$7,"Années (DateRDV)",VE$3,"Présence","Excusé"),3,""),"")</f>
        <v/>
      </c>
      <c r="CM27" s="166" t="str">
        <f>IFERROR(IF(GETPIVOTDATA("DateRDV",TCD!$B$1,"DT","VA","Bénéficiaire",$A27,CM$6,CM$5,"Mois (DateRDV)",CM$7,"Années (DateRDV)",CM$3,"Présence","Absent"),4,""),"")</f>
        <v/>
      </c>
      <c r="CN27" s="166" t="str">
        <f>IFERROR(IF(GETPIVOTDATA("DateRDV",TCD!$B$1,"DT","VA","Bénéficiaire",$A27,CN$6,CN$5,"Mois (DateRDV)",CN$7,"Années (DateRDV)",CN$3),1,""),"")</f>
        <v/>
      </c>
      <c r="CO27" s="166" t="str">
        <f>IFERROR(IF(GETPIVOTDATA("DateRDV",TCD!$B$1,"DT","VA","Bénéficiaire",$A27,CO$6,CO$5,"Mois (DateRDV)",CO$7,"Années (DateRDV)",CO$3),2,""),"")</f>
        <v/>
      </c>
      <c r="CP27" s="166" t="str">
        <f>IFERROR(IF(GETPIVOTDATA("DateRDV",TCD!$B$1,"DT","VA","Bénéficiaire",$A27,CP$6,CP$5,"Mois (DateRDV)",CP$7,"Années (DateRDV)",CP$3,"Présence","Excusé"),3,""),"")</f>
        <v/>
      </c>
      <c r="CQ27" s="166" t="str">
        <f>IFERROR(IF(GETPIVOTDATA("DateRDV",TCD!$B$1,"DT","VA","Bénéficiaire",$A27,CQ$6,CQ$5,"Mois (DateRDV)",CQ$7,"Années (DateRDV)",CQ$3,"Présence","Absent"),4,""),"")</f>
        <v/>
      </c>
      <c r="CR27" s="166" t="str">
        <f>IFERROR(IF(GETPIVOTDATA("DateRDV",TCD!$B$1,"DT","VA","Bénéficiaire",$A27,CR$6,CR$5,"Mois (DateRDV)",CR$7,"Années (DateRDV)",CR$3),1,""),"")</f>
        <v/>
      </c>
      <c r="CS27" s="166" t="str">
        <f>IFERROR(IF(GETPIVOTDATA("DateRDV",TCD!$B$1,"DT","VA","Bénéficiaire",$A27,CS$6,CS$5,"Mois (DateRDV)",CS$7,"Années (DateRDV)",CS$3),2,""),"")</f>
        <v/>
      </c>
      <c r="CT27" s="166" t="str">
        <f>IFERROR(IF(GETPIVOTDATA("DateRDV",TCD!$B$1,"DT","VA","Bénéficiaire",$A27,CT$6,CT$5,"Mois (DateRDV)",CT$7,"Années (DateRDV)",CT$3,"Présence","Excusé"),3,""),"")</f>
        <v/>
      </c>
      <c r="CU27" s="166" t="str">
        <f>IFERROR(IF(GETPIVOTDATA("DateRDV",TCD!$B$1,"DT","VA","Bénéficiaire",$A27,CU$6,CU$5,"Mois (DateRDV)",CU$7,"Années (DateRDV)",CU$3,"Présence","Absent"),4,""),"")</f>
        <v/>
      </c>
      <c r="CV27" s="166" t="str">
        <f>IFERROR(IF(GETPIVOTDATA("DateRDV",TCD!$B$1,"DT","VA","Bénéficiaire",$A27,CV$6,CV$5,"Mois (DateRDV)",CV$7,"Années (DateRDV)",CV$3),1,""),"")</f>
        <v/>
      </c>
      <c r="CW27" s="166" t="str">
        <f>IFERROR(IF(GETPIVOTDATA("DateRDV",TCD!$B$1,"DT","VA","Bénéficiaire",$A27,CW$6,CW$5,"Mois (DateRDV)",CW$7,"Années (DateRDV)",CW$3),2,""),"")</f>
        <v/>
      </c>
      <c r="CX27" s="166" t="str">
        <f>IFERROR(IF(GETPIVOTDATA("DateRDV",TCD!$B$1,"DT","VA","Bénéficiaire",$A27,CX$6,CX$5,"Mois (DateRDV)",CX$7,"Années (DateRDV)",CX$3,"Présence","Excusé"),3,""),"")</f>
        <v/>
      </c>
      <c r="CY27" s="166" t="str">
        <f>IFERROR(IF(GETPIVOTDATA("DateRDV",TCD!$B$1,"DT","VA","Bénéficiaire",$A27,CY$6,CY$5,"Mois (DateRDV)",CY$7,"Années (DateRDV)",CY$3,"Présence","Absent"),4,""),"")</f>
        <v/>
      </c>
      <c r="CZ27" s="166" t="str">
        <f>IFERROR(IF(GETPIVOTDATA("DateRDV",TCD!$B$1,"DT","VA","Bénéficiaire",$A27,CZ$6,CZ$5,"Mois (DateRDV)",CZ$7,"Années (DateRDV)",CZ$3),1,""),"")</f>
        <v/>
      </c>
      <c r="DA27" s="166" t="str">
        <f>IFERROR(IF(GETPIVOTDATA("DateRDV",TCD!$B$1,"DT","VA","Bénéficiaire",$A27,DA$6,DA$5,"Mois (DateRDV)",DA$7,"Années (DateRDV)",DA$3),2,""),"")</f>
        <v/>
      </c>
      <c r="DB27" s="166" t="str">
        <f>IFERROR(IF(GETPIVOTDATA("DateRDV",TCD!$B$1,"DT","VA","Bénéficiaire",$A27,DB$6,DB$5,"Mois (DateRDV)",DB$7,"Années (DateRDV)",DB$3,"Présence","Excusé"),3,""),"")</f>
        <v/>
      </c>
      <c r="DC27" s="166" t="str">
        <f>IFERROR(IF(GETPIVOTDATA("DateRDV",TCD!$B$1,"DT","VA","Bénéficiaire",$A27,DC$6,DC$5,"Mois (DateRDV)",DC$7,"Années (DateRDV)",DC$3,"Présence","Absent"),4,""),"")</f>
        <v/>
      </c>
      <c r="DD27" s="166" t="str">
        <f>IFERROR(IF(GETPIVOTDATA("DateRDV",TCD!$B$1,"DT","VA","Bénéficiaire",$A27,DD$6,DD$5,"Mois (DateRDV)",DD$7,"Années (DateRDV)",DD$3),1,""),"")</f>
        <v/>
      </c>
      <c r="DE27" s="166" t="str">
        <f>IFERROR(IF(GETPIVOTDATA("DateRDV",TCD!$B$1,"DT","VA","Bénéficiaire",$A27,DE$6,DE$5,"Mois (DateRDV)",DE$7,"Années (DateRDV)",DE$3),2,""),"")</f>
        <v/>
      </c>
      <c r="DF27" s="166" t="str">
        <f>IFERROR(IF(GETPIVOTDATA("DateRDV",TCD!$B$1,"DT","VA","Bénéficiaire",$A27,DF$6,DF$5,"Mois (DateRDV)",DF$7,"Années (DateRDV)",DF$3,"Présence","Excusé"),3,""),"")</f>
        <v/>
      </c>
      <c r="DG27" s="166" t="str">
        <f>IFERROR(IF(GETPIVOTDATA("DateRDV",TCD!$B$1,"DT","VA","Bénéficiaire",$A27,DG$6,DG$5,"Mois (DateRDV)",DG$7,"Années (DateRDV)",DG$3,"Présence","Absent"),4,""),"")</f>
        <v/>
      </c>
      <c r="DH27" s="166" t="str">
        <f>IFERROR(IF(GETPIVOTDATA("DateRDV",TCD!$B$1,"DT","VA","Bénéficiaire",$A27,DH$6,DH$5,"Mois (DateRDV)",DH$7,"Années (DateRDV)",DH$3),1,""),"")</f>
        <v/>
      </c>
      <c r="DI27" s="166" t="str">
        <f>IFERROR(IF(GETPIVOTDATA("DateRDV",TCD!$B$1,"DT","VA","Bénéficiaire",$A27,DI$6,DI$5,"Mois (DateRDV)",DI$7,"Années (DateRDV)",DI$3),2,""),"")</f>
        <v/>
      </c>
      <c r="DJ27" s="166" t="str">
        <f>IFERROR(IF(GETPIVOTDATA("DateRDV",TCD!$B$1,"DT","VA","Bénéficiaire",$A27,DJ$6,DJ$5,"Mois (DateRDV)",DJ$7,"Années (DateRDV)",DJ$3,"Présence","Excusé"),3,""),"")</f>
        <v/>
      </c>
      <c r="DK27" s="166" t="str">
        <f>IFERROR(IF(GETPIVOTDATA("DateRDV",TCD!$B$1,"DT","VA","Bénéficiaire",$A27,DK$6,DK$5,"Mois (DateRDV)",DK$7,"Années (DateRDV)",DK$3,"Présence","Absent"),4,""),"")</f>
        <v/>
      </c>
      <c r="DL27" s="166" t="str">
        <f>IFERROR(IF(GETPIVOTDATA("DateRDV",TCD!$B$1,"DT","VA","Bénéficiaire",$A27,DL$6,DL$5,"Mois (DateRDV)",DL$7,"Années (DateRDV)",DL$3),1,""),"")</f>
        <v/>
      </c>
      <c r="DM27" s="166" t="str">
        <f>IFERROR(IF(GETPIVOTDATA("DateRDV",TCD!$B$1,"DT","VA","Bénéficiaire",$A27,DM$6,DM$5,"Mois (DateRDV)",DM$7,"Années (DateRDV)",DM$3),2,""),"")</f>
        <v/>
      </c>
      <c r="DN27" s="166" t="str">
        <f>IFERROR(IF(GETPIVOTDATA("DateRDV",TCD!$B$1,"DT","VA","Bénéficiaire",$A27,DN$6,DN$5,"Mois (DateRDV)",DN$7,"Années (DateRDV)",DN$3,"Présence","Excusé"),3,""),"")</f>
        <v/>
      </c>
      <c r="DO27" s="166" t="str">
        <f>IFERROR(IF(GETPIVOTDATA("DateRDV",TCD!$B$1,"DT","VA","Bénéficiaire",$A27,DO$6,DO$5,"Mois (DateRDV)",DO$7,"Années (DateRDV)",DO$3,"Présence","Absent"),4,""),"")</f>
        <v/>
      </c>
    </row>
    <row r="28" spans="1:119" ht="15" customHeight="1" x14ac:dyDescent="0.2">
      <c r="A28" t="str">
        <v>GOBELJIC Safeta</v>
      </c>
      <c r="B28" s="169" t="str">
        <f>IFERROR(IF(INDEX(Data!P:P,MATCH(A28,Data!B:B,0))&lt;&gt;"",INDEX(Data!P:P,MATCH(A28,Data!B:B,0)),""),"")</f>
        <v>GOBELJIC</v>
      </c>
      <c r="C28" s="169" t="str">
        <f>IFERROR(IF(INDEX(Data!O:O,MATCH(A28,Data!B:B,0))&lt;&gt;"",INDEX(Data!O:O,MATCH(A28,Data!B:B,0)),""),"")</f>
        <v>Safeta</v>
      </c>
      <c r="D28" s="169" t="str">
        <f>IFERROR(IF(INDEX(Data!J:J,MATCH(A28,Data!B:B,0))&lt;&gt;"",INDEX(Data!J:J,MATCH(A28,Data!B:B,0)),""),"")</f>
        <v>CD</v>
      </c>
      <c r="E28" s="169" t="str">
        <f>IFERROR(IF(INDEX(Data!M:M,MATCH(A28,Data!B:B,0))&lt;&gt;"",INDEX(Data!M:M,MATCH(A28,Data!B:B,0)),""),"")</f>
        <v>CLUSES</v>
      </c>
      <c r="F28" s="169">
        <f>IFERROR(IF(INDEX(Data!N:N,MATCH(A28,Data!B:B,0))&lt;&gt;"",INDEX(Data!N:N,MATCH(A28,Data!B:B,0)),""),"")</f>
        <v>74300</v>
      </c>
      <c r="G28" s="170">
        <f>IFERROR(IF(INDEX(Data!K:K,MATCH(A28,Data!B:B,0))&lt;&gt;"",INDEX(Data!K:K,MATCH(A28,Data!B:B,0)),""),"")</f>
        <v>45923</v>
      </c>
      <c r="H28" s="170">
        <f>IFERROR(IF(INDEX(Data!L:L,MATCH(A28,Data!B:B,0))&lt;&gt;"",INDEX(Data!L:L,MATCH(A28,Data!B:B,0)),""),"")</f>
        <v>45926</v>
      </c>
      <c r="I28" s="170">
        <f>IFERROR(IF(INDEX(Data!C:C,MATCH(A28,Data!B:B,0))&lt;&gt;"",INDEX(Data!C:C,MATCH(A28,Data!B:B,0)),""),"")</f>
        <v>45943</v>
      </c>
      <c r="J28" s="170" t="str">
        <f>IFERROR(IF(INDEX(Data!D:D,MATCH(A28,Data!B:B,0))&lt;&gt;"",INDEX(Data!D:D,MATCH(A28,Data!B:B,0)),""),"")</f>
        <v/>
      </c>
      <c r="K28" s="171" t="str">
        <f>IFERROR(IF(INDEX(Data!H:H,MATCH(A28,Data!B:B,0))&lt;&gt;"",INDEX(Data!H:H,MATCH(A28,Data!B:B,0)),""),"")</f>
        <v>Remobilisation</v>
      </c>
      <c r="L28" s="166" t="str">
        <f>IFERROR(IF(GETPIVOTDATA("DateRDV",TCD!$B$1,"DT","VA","Bénéficiaire",$A28,L$6,L$5,"Mois (DateRDV)",L$7,"Années (DateRDV)",L$3),1,""),"")</f>
        <v/>
      </c>
      <c r="M28" s="166" t="str">
        <f>IFERROR(IF(GETPIVOTDATA("DateRDV",TCD!$B$1,"DT","VA","Bénéficiaire",$A28,M$6,M$5,"Mois (DateRDV)",M$7,"Années (DateRDV)",M$3),2,""),"")</f>
        <v/>
      </c>
      <c r="N28" s="166" t="str">
        <f>IFERROR(IF(GETPIVOTDATA("DateRDV",TCD!$B$1,"DT","VA","Bénéficiaire",$A28,N$6,N$5,"Mois (DateRDV)",N$7,"Années (DateRDV)",N$3,"Présence","Excusé"),3,""),"")</f>
        <v/>
      </c>
      <c r="O28" s="166" t="str">
        <f>IFERROR(IF(GETPIVOTDATA("DateRDV",TCD!$B$1,"DT","VA","Bénéficiaire",$A28,O$6,O$5,"Mois (DateRDV)",O$7,"Années (DateRDV)",O$3,"Présence","Absent"),4,""),"")</f>
        <v/>
      </c>
      <c r="P28" s="166" t="str">
        <f>IFERROR(IF(GETPIVOTDATA("DateRDV",TCD!$B$1,"DT","VA","Bénéficiaire",$A28,P$6,P$5,"Mois (DateRDV)",P$7,"Années (DateRDV)",P$3),1,""),"")</f>
        <v/>
      </c>
      <c r="Q28" s="166" t="str">
        <f>IFERROR(IF(GETPIVOTDATA("DateRDV",TCD!$B$1,"DT","VA","Bénéficiaire",$A28,Q$6,Q$5,"Mois (DateRDV)",Q$7,"Années (DateRDV)",Q$3),2,""),"")</f>
        <v/>
      </c>
      <c r="R28" s="166" t="str">
        <f>IFERROR(IF(GETPIVOTDATA("DateRDV",TCD!$B$1,"DT","VA","Bénéficiaire",$A28,R$6,R$5,"Mois (DateRDV)",R$7,"Années (DateRDV)",R$3,"Présence","Excusé"),3,""),"")</f>
        <v/>
      </c>
      <c r="S28" s="166" t="str">
        <f>IFERROR(IF(GETPIVOTDATA("DateRDV",TCD!$B$1,"DT","VA","Bénéficiaire",$A28,S$6,S$5,"Mois (DateRDV)",S$7,"Années (DateRDV)",S$3,"Présence","Absent"),4,""),"")</f>
        <v/>
      </c>
      <c r="T28" s="166" t="str">
        <f>IFERROR(IF(GETPIVOTDATA("DateRDV",TCD!$B$1,"DT","VA","Bénéficiaire",$A28,T$6,T$5,"Mois (DateRDV)",T$7,"Années (DateRDV)",T$3),1,""),"")</f>
        <v/>
      </c>
      <c r="U28" s="166" t="str">
        <f>IFERROR(IF(GETPIVOTDATA("DateRDV",TCD!$B$1,"DT","VA","Bénéficiaire",$A28,U$6,U$5,"Mois (DateRDV)",U$7,"Années (DateRDV)",U$3),2,""),"")</f>
        <v/>
      </c>
      <c r="V28" s="166" t="str">
        <f>IFERROR(IF(GETPIVOTDATA("DateRDV",TCD!$B$1,"DT","VA","Bénéficiaire",$A28,V$6,V$5,"Mois (DateRDV)",V$7,"Années (DateRDV)",V$3,"Présence","Excusé"),3,""),"")</f>
        <v/>
      </c>
      <c r="W28" s="166" t="str">
        <f>IFERROR(IF(GETPIVOTDATA("DateRDV",TCD!$B$1,"DT","VA","Bénéficiaire",$A28,W$6,W$5,"Mois (DateRDV)",W$7,"Années (DateRDV)",W$3,"Présence","Absent"),4,""),"")</f>
        <v/>
      </c>
      <c r="X28" s="166" t="str">
        <f>IFERROR(IF(GETPIVOTDATA("DateRDV",TCD!$B$1,"DT","VA","Bénéficiaire",$A28,X$6,X$5,"Mois (DateRDV)",X$7,"Années (DateRDV)",X$3),1,""),"")</f>
        <v/>
      </c>
      <c r="Y28" s="166" t="str">
        <f>IFERROR(IF(GETPIVOTDATA("DateRDV",TCD!$B$1,"DT","VA","Bénéficiaire",$A28,Y$6,Y$5,"Mois (DateRDV)",Y$7,"Années (DateRDV)",Y$3),2,""),"")</f>
        <v/>
      </c>
      <c r="Z28" s="166" t="str">
        <f>IFERROR(IF(GETPIVOTDATA("DateRDV",TCD!$B$1,"DT","VA","Bénéficiaire",$A28,Z$6,Z$5,"Mois (DateRDV)",Z$7,"Années (DateRDV)",Z$3,"Présence","Excusé"),3,""),"")</f>
        <v/>
      </c>
      <c r="AA28" s="166" t="str">
        <f>IFERROR(IF(GETPIVOTDATA("DateRDV",TCD!$B$1,"DT","VA","Bénéficiaire",$A28,AA$6,AA$5,"Mois (DateRDV)",AA$7,"Années (DateRDV)",AA$3,"Présence","Absent"),4,""),"")</f>
        <v/>
      </c>
      <c r="AB28" s="166" t="str">
        <f>IFERROR(IF(GETPIVOTDATA("DateRDV",TCD!$B$1,"DT","VA","Bénéficiaire",$A28,AB$6,AB$5,"Mois (DateRDV)",AB$7,"Années (DateRDV)",AB$3),1,""),"")</f>
        <v/>
      </c>
      <c r="AC28" s="166" t="str">
        <f>IFERROR(IF(GETPIVOTDATA("DateRDV",TCD!$B$1,"DT","VA","Bénéficiaire",$A28,AC$6,AC$5,"Mois (DateRDV)",AC$7,"Années (DateRDV)",AC$3),2,""),"")</f>
        <v/>
      </c>
      <c r="AD28" s="166" t="str">
        <f>IFERROR(IF(GETPIVOTDATA("DateRDV",TCD!$B$1,"DT","VA","Bénéficiaire",$A28,AD$6,AD$5,"Mois (DateRDV)",AD$7,"Années (DateRDV)",AD$3,"Présence","Excusé"),3,""),"")</f>
        <v/>
      </c>
      <c r="AE28" s="166" t="str">
        <f>IFERROR(IF(GETPIVOTDATA("DateRDV",TCD!$B$1,"DT","VA","Bénéficiaire",$A28,AE$6,AE$5,"Mois (DateRDV)",AE$7,"Années (DateRDV)",AE$3,"Présence","Absent"),4,""),"")</f>
        <v/>
      </c>
      <c r="AF28" s="166" t="str">
        <f>IFERROR(IF(GETPIVOTDATA("DateRDV",TCD!$B$1,"DT","VA","Bénéficiaire",$A28,AF$6,AF$5,"Mois (DateRDV)",AF$7,"Années (DateRDV)",AF$3),1,""),"")</f>
        <v/>
      </c>
      <c r="AG28" s="166" t="str">
        <f>IFERROR(IF(GETPIVOTDATA("DateRDV",TCD!$B$1,"DT","VA","Bénéficiaire",$A28,AG$6,AG$5,"Mois (DateRDV)",AG$7,"Années (DateRDV)",AG$3),2,""),"")</f>
        <v/>
      </c>
      <c r="AH28" s="166" t="str">
        <f>IFERROR(IF(GETPIVOTDATA("DateRDV",TCD!$B$1,"DT","VA","Bénéficiaire",$A28,AH$6,AH$5,"Mois (DateRDV)",AH$7,"Années (DateRDV)",AH$3,"Présence","Excusé"),3,""),"")</f>
        <v/>
      </c>
      <c r="AI28" s="166" t="str">
        <f>IFERROR(IF(GETPIVOTDATA("DateRDV",TCD!$B$1,"DT","VA","Bénéficiaire",$A28,AI$6,AI$5,"Mois (DateRDV)",AI$7,"Années (DateRDV)",AI$3,"Présence","Absent"),4,""),"")</f>
        <v/>
      </c>
      <c r="AJ28" s="166" t="str">
        <f>IFERROR(IF(GETPIVOTDATA("DateRDV",TCD!$B$1,"DT","VA","Bénéficiaire",$A28,AJ$6,AJ$5,"Mois (DateRDV)",AJ$7,"Années (DateRDV)",AJ$3),1,""),"")</f>
        <v/>
      </c>
      <c r="AK28" s="166" t="str">
        <f>IFERROR(IF(GETPIVOTDATA("DateRDV",TCD!$B$1,"DT","VA","Bénéficiaire",$A28,AK$6,AK$5,"Mois (DateRDV)",AK$7,"Années (DateRDV)",AK$3),2,""),"")</f>
        <v/>
      </c>
      <c r="AL28" s="166" t="str">
        <f>IFERROR(IF(GETPIVOTDATA("DateRDV",TCD!$B$1,"DT","VA","Bénéficiaire",$A28,AL$6,AL$5,"Mois (DateRDV)",AL$7,"Années (DateRDV)",AL$3,"Présence","Excusé"),3,""),"")</f>
        <v/>
      </c>
      <c r="AM28" s="166" t="str">
        <f>IFERROR(IF(GETPIVOTDATA("DateRDV",TCD!$B$1,"DT","VA","Bénéficiaire",$A28,AM$6,AM$5,"Mois (DateRDV)",AM$7,"Années (DateRDV)",AM$3,"Présence","Absent"),4,""),"")</f>
        <v/>
      </c>
      <c r="AN28" s="166" t="str">
        <f>IFERROR(IF(GETPIVOTDATA("DateRDV",TCD!$B$1,"DT","VA","Bénéficiaire",$A28,AN$6,AN$5,"Mois (DateRDV)",AN$7,"Années (DateRDV)",AN$3),1,""),"")</f>
        <v/>
      </c>
      <c r="AO28" s="166" t="str">
        <f>IFERROR(IF(GETPIVOTDATA("DateRDV",TCD!$B$1,"DT","VA","Bénéficiaire",$A28,AO$6,AO$5,"Mois (DateRDV)",AO$7,"Années (DateRDV)",AO$3),2,""),"")</f>
        <v/>
      </c>
      <c r="AP28" s="166" t="str">
        <f>IFERROR(IF(GETPIVOTDATA("DateRDV",TCD!$B$1,"DT","VA","Bénéficiaire",$A28,AP$6,AP$5,"Mois (DateRDV)",AP$7,"Années (DateRDV)",AP$3,"Présence","Excusé"),3,""),"")</f>
        <v/>
      </c>
      <c r="AQ28" s="166" t="str">
        <f>IFERROR(IF(GETPIVOTDATA("DateRDV",TCD!$B$1,"DT","VA","Bénéficiaire",$A28,AQ$6,AQ$5,"Mois (DateRDV)",AQ$7,"Années (DateRDV)",AQ$3,"Présence","Absent"),4,""),"")</f>
        <v/>
      </c>
      <c r="AR28" s="166" t="str">
        <f>IFERROR(IF(GETPIVOTDATA("DateRDV",TCD!$B$1,"DT","VA","Bénéficiaire",$A28,AR$6,AR$5,"Mois (DateRDV)",AR$7,"Années (DateRDV)",AR$3),1,""),"")</f>
        <v/>
      </c>
      <c r="AS28" s="166" t="str">
        <f>IFERROR(IF(GETPIVOTDATA("DateRDV",TCD!$B$1,"DT","VA","Bénéficiaire",$A28,AS$6,AS$5,"Mois (DateRDV)",AS$7,"Années (DateRDV)",AS$3),2,""),"")</f>
        <v/>
      </c>
      <c r="AT28" s="166" t="str">
        <f>IFERROR(IF(GETPIVOTDATA("DateRDV",TCD!$B$1,"DT","VA","Bénéficiaire",$A28,AT$6,AT$5,"Mois (DateRDV)",AT$7,"Années (DateRDV)",AT$3,"Présence","Excusé"),3,""),"")</f>
        <v/>
      </c>
      <c r="AU28" s="166" t="str">
        <f>IFERROR(IF(GETPIVOTDATA("DateRDV",TCD!$B$1,"DT","VA","Bénéficiaire",$A28,AU$6,AU$5,"Mois (DateRDV)",AU$7,"Années (DateRDV)",AU$3,"Présence","Absent"),4,""),"")</f>
        <v/>
      </c>
      <c r="AV28" s="166" t="str">
        <f>IFERROR(IF(GETPIVOTDATA("DateRDV",TCD!$B$1,"DT","VA","Bénéficiaire",$A28,AV$6,AV$5,"Mois (DateRDV)",AV$7,"Années (DateRDV)",AV$3),1,""),"")</f>
        <v/>
      </c>
      <c r="AW28" s="166" t="str">
        <f>IFERROR(IF(GETPIVOTDATA("DateRDV",TCD!$B$1,"DT","VA","Bénéficiaire",$A28,AW$6,AW$5,"Mois (DateRDV)",AW$7,"Années (DateRDV)",AW$3),2,""),"")</f>
        <v/>
      </c>
      <c r="AX28" s="166" t="str">
        <f>IFERROR(IF(GETPIVOTDATA("DateRDV",TCD!$B$1,"DT","VA","Bénéficiaire",$A28,AX$6,AX$5,"Mois (DateRDV)",AX$7,"Années (DateRDV)",AX$3,"Présence","Excusé"),3,""),"")</f>
        <v/>
      </c>
      <c r="AY28" s="166" t="str">
        <f>IFERROR(IF(GETPIVOTDATA("DateRDV",TCD!$B$1,"DT","VA","Bénéficiaire",$A28,AY$6,AY$5,"Mois (DateRDV)",AY$7,"Années (DateRDV)",AY$3,"Présence","Absent"),4,""),"")</f>
        <v/>
      </c>
      <c r="AZ28" s="166" t="str">
        <f>IFERROR(IF(GETPIVOTDATA("DateRDV",TCD!$B$1,"DT","VA","Bénéficiaire",$A28,AZ$6,AZ$5,"Mois (DateRDV)",AZ$7,"Années (DateRDV)",AZ$3),1,""),"")</f>
        <v/>
      </c>
      <c r="BA28" s="166" t="str">
        <f>IFERROR(IF(GETPIVOTDATA("DateRDV",TCD!$B$1,"DT","VA","Bénéficiaire",$A28,BA$6,BA$5,"Mois (DateRDV)",BA$7,"Années (DateRDV)",BA$3),2,""),"")</f>
        <v/>
      </c>
      <c r="BB28" s="166" t="str">
        <f>IFERROR(IF(GETPIVOTDATA("DateRDV",TCD!$B$1,"DT","VA","Bénéficiaire",$A28,BB$6,BB$5,"Mois (DateRDV)",BB$7,"Années (DateRDV)",BB$3,"Présence","Excusé"),3,""),"")</f>
        <v/>
      </c>
      <c r="BC28" s="166" t="str">
        <f>IFERROR(IF(GETPIVOTDATA("DateRDV",TCD!$B$1,"DT","VA","Bénéficiaire",$A28,BC$6,BC$5,"Mois (DateRDV)",BC$7,"Années (DateRDV)",BC$3,"Présence","Absent"),4,""),"")</f>
        <v/>
      </c>
      <c r="BD28" s="166" t="str">
        <f>IFERROR(IF(GETPIVOTDATA("DateRDV",TCD!$B$1,"DT","VA","Bénéficiaire",$A28,BD$6,BD$5,"Mois (DateRDV)",BD$7,"Années (DateRDV)",BD$3),1,""),"")</f>
        <v/>
      </c>
      <c r="BE28" s="166" t="str">
        <f>IFERROR(IF(GETPIVOTDATA("DateRDV",TCD!$B$1,"DT","VA","Bénéficiaire",$A28,BE$6,BE$5,"Mois (DateRDV)",BE$7,"Années (DateRDV)",BE$3),2,""),"")</f>
        <v/>
      </c>
      <c r="BF28" s="166" t="str">
        <f>IFERROR(IF(GETPIVOTDATA("DateRDV",TCD!$B$1,"DT","VA","Bénéficiaire",$A28,BF$6,BF$5,"Mois (DateRDV)",BF$7,"Années (DateRDV)",BF$3,"Présence","Excusé"),3,""),"")</f>
        <v/>
      </c>
      <c r="BG28" s="166" t="str">
        <f>IFERROR(IF(GETPIVOTDATA("DateRDV",TCD!$B$1,"DT","VA","Bénéficiaire",$A28,BG$6,BG$5,"Mois (DateRDV)",BG$7,"Années (DateRDV)",BG$3,"Présence","Absent"),4,""),"")</f>
        <v/>
      </c>
      <c r="BH28" s="166" t="str">
        <f>IFERROR(IF(GETPIVOTDATA("DateRDV",TCD!$B$1,"DT","VA","Bénéficiaire",$A28,BH$6,BH$5,"Mois (DateRDV)",BH$7,"Années (DateRDV)",BH$3),1,""),"")</f>
        <v/>
      </c>
      <c r="BI28" s="166">
        <f>IFERROR(IF(GETPIVOTDATA("DateRDV",TCD!$B$1,"DT","VA","Bénéficiaire",$A28,BI$6,BI$5,"Mois (DateRDV)",BI$7,"Années (DateRDV)",BI$3),2,""),"")</f>
        <v>2</v>
      </c>
      <c r="BJ28" s="166" t="str">
        <f>IFERROR(IF(GETPIVOTDATA("DateRDV",TCD!$B$1,"DT","VA","Bénéficiaire",$A28,BJ$6,BJ$5,"Mois (DateRDV)",BJ$7,"Années (DateRDV)",BJ$3,"Présence","Excusé"),3,""),"")</f>
        <v/>
      </c>
      <c r="BK28" s="166" t="str">
        <f>IFERROR(IF(GETPIVOTDATA("DateRDV",TCD!$B$1,"DT","VA","Bénéficiaire",$A28,BK$6,BK$5,"Mois (DateRDV)",BK$7,"Années (DateRDV)",BK$3,"Présence","Absent"),4,""),"")</f>
        <v/>
      </c>
      <c r="BL28" s="166" t="str">
        <f>IFERROR(IF(GETPIVOTDATA("DateRDV",TCD!$B$1,"DT","VA","Bénéficiaire",$A28,BL$6,BL$5,"Mois (DateRDV)",BL$7,"Années (DateRDV)",BL$3),1,""),"")</f>
        <v/>
      </c>
      <c r="BM28" s="166" t="str">
        <f>IFERROR(IF(GETPIVOTDATA("DateRDV",TCD!$B$1,"DT","VA","Bénéficiaire",$A28,BM$6,BM$5,"Mois (DateRDV)",BM$7,"Années (DateRDV)",BM$3),2,""),"")</f>
        <v/>
      </c>
      <c r="BN28" s="166" t="str">
        <f>IFERROR(IF(GETPIVOTDATA("DateRDV",TCD!$B$1,"DT","VA","Bénéficiaire",$A28,BN$6,BN$5,"Mois (DateRDV)",BN$7,"Années (DateRDV)",BN$3,"Présence","Excusé"),3,""),"")</f>
        <v/>
      </c>
      <c r="BO28" s="166" t="str">
        <f>IFERROR(IF(GETPIVOTDATA("DateRDV",TCD!$B$1,"DT","VA","Bénéficiaire",$A28,BO$6,BO$5,"Mois (DateRDV)",BO$7,"Années (DateRDV)",BO$3,"Présence","Absent"),4,""),"")</f>
        <v/>
      </c>
      <c r="BP28" s="166" t="str">
        <f>IFERROR(IF(GETPIVOTDATA("DateRDV",TCD!$B$1,"DT","VA","Bénéficiaire",$A28,BP$6,BP$5,"Mois (DateRDV)",BP$7,"Années (DateRDV)",BP$3),1,""),"")</f>
        <v/>
      </c>
      <c r="BQ28" s="166" t="str">
        <f>IFERROR(IF(GETPIVOTDATA("DateRDV",TCD!$B$1,"DT","VA","Bénéficiaire",$A28,BQ$6,BQ$5,"Mois (DateRDV)",BQ$7,"Années (DateRDV)",BQ$3),2,""),"")</f>
        <v/>
      </c>
      <c r="BR28" s="166" t="str">
        <f>IFERROR(IF(GETPIVOTDATA("DateRDV",TCD!$B$1,"DT","VA","Bénéficiaire",$A28,BR$6,BR$5,"Mois (DateRDV)",BR$7,"Années (DateRDV)",BR$3,"Présence","Excusé"),3,""),"")</f>
        <v/>
      </c>
      <c r="BS28" s="166" t="str">
        <f>IFERROR(IF(GETPIVOTDATA("DateRDV",TCD!$B$1,"DT","VA","Bénéficiaire",$A28,BS$6,BS$5,"Mois (DateRDV)",BS$7,"Années (DateRDV)",BS$3,"Présence","Absent"),4,""),"")</f>
        <v/>
      </c>
      <c r="BT28" s="166" t="str">
        <f>IFERROR(IF(GETPIVOTDATA("DateRDV",TCD!$B$1,"DT","VA","Bénéficiaire",$A28,BT$6,BT$5,"Mois (DateRDV)",BT$7,"Années (DateRDV)",BT$3),1,""),"")</f>
        <v/>
      </c>
      <c r="BU28" s="166" t="str">
        <f>IFERROR(IF(GETPIVOTDATA("DateRDV",TCD!$B$1,"DT","VA","Bénéficiaire",$A28,BU$6,BU$5,"Mois (DateRDV)",BU$7,"Années (DateRDV)",BU$3),2,""),"")</f>
        <v/>
      </c>
      <c r="BV28" s="166" t="str">
        <f>IFERROR(IF(GETPIVOTDATA("DateRDV",TCD!$B$1,"DT","VA","Bénéficiaire",$A28,BV$6,BV$5,"Mois (DateRDV)",BV$7,"Années (DateRDV)",BV$3,"Présence","Excusé"),3,""),"")</f>
        <v/>
      </c>
      <c r="BW28" s="166" t="str">
        <f>IFERROR(IF(GETPIVOTDATA("DateRDV",TCD!$B$1,"DT","VA","Bénéficiaire",$A28,BW$6,BW$5,"Mois (DateRDV)",BW$7,"Années (DateRDV)",BW$3,"Présence","Absent"),4,""),"")</f>
        <v/>
      </c>
      <c r="BX28" s="166" t="str">
        <f>IFERROR(IF(GETPIVOTDATA("DateRDV",TCD!$B$1,"DT","VA","Bénéficiaire",$A28,BX$6,BX$5,"Mois (DateRDV)",BX$7,"Années (DateRDV)",BX$3),1,""),"")</f>
        <v/>
      </c>
      <c r="BY28" s="166" t="str">
        <f>IFERROR(IF(GETPIVOTDATA("DateRDV",TCD!$B$1,"DT","VA","Bénéficiaire",$A28,BY$6,BY$5,"Mois (DateRDV)",BY$7,"Années (DateRDV)",BY$3),2,""),"")</f>
        <v/>
      </c>
      <c r="BZ28" s="166" t="str">
        <f>IFERROR(IF(GETPIVOTDATA("DateRDV",TCD!$B$1,"DT","VA","Bénéficiaire",$A28,BZ$6,BZ$5,"Mois (DateRDV)",BZ$7,"Années (DateRDV)",BZ$3,"Présence","Excusé"),3,""),"")</f>
        <v/>
      </c>
      <c r="CA28" s="166" t="str">
        <f>IFERROR(IF(GETPIVOTDATA("DateRDV",TCD!$B$1,"DT","VA","Bénéficiaire",$A28,CA$6,CA$5,"Mois (DateRDV)",CA$7,"Années (DateRDV)",CA$3,"Présence","Absent"),4,""),"")</f>
        <v/>
      </c>
      <c r="CB28" s="166" t="str">
        <f>IFERROR(IF(GETPIVOTDATA("DateRDV",TCD!$B$1,"DT","VA","Bénéficiaire",$A28,CB$6,CB$5,"Mois (DateRDV)",CB$7,"Années (DateRDV)",CB$3),1,""),"")</f>
        <v/>
      </c>
      <c r="CC28" s="166" t="str">
        <f>IFERROR(IF(GETPIVOTDATA("DateRDV",TCD!$B$1,"DT","VA","Bénéficiaire",$A28,CC$6,CC$5,"Mois (DateRDV)",CC$7,"Années (DateRDV)",CC$3),2,""),"")</f>
        <v/>
      </c>
      <c r="CD28" s="166" t="str">
        <f>IFERROR(IF(GETPIVOTDATA("DateRDV",TCD!$B$1,"DT","VA","Bénéficiaire",$A28,CD$6,CD$5,"Mois (DateRDV)",CD$7,"Années (DateRDV)",CD$3,"Présence","Excusé"),3,""),"")</f>
        <v/>
      </c>
      <c r="CE28" s="166" t="str">
        <f>IFERROR(IF(GETPIVOTDATA("DateRDV",TCD!$B$1,"DT","VA","Bénéficiaire",$A28,CE$6,CE$5,"Mois (DateRDV)",CE$7,"Années (DateRDV)",CE$3,"Présence","Absent"),4,""),"")</f>
        <v/>
      </c>
      <c r="CF28" s="166" t="str">
        <f>IFERROR(IF(GETPIVOTDATA("DateRDV",TCD!$B$1,"DT","VA","Bénéficiaire",$A28,CF$6,CF$5,"Mois (DateRDV)",CF$7,"Années (DateRDV)",CF$3),1,""),"")</f>
        <v/>
      </c>
      <c r="CG28" s="166" t="str">
        <f>IFERROR(IF(GETPIVOTDATA("DateRDV",TCD!$B$1,"DT","VA","Bénéficiaire",$A28,CG$6,CG$5,"Mois (DateRDV)",CG$7,"Années (DateRDV)",CG$3),2,""),"")</f>
        <v/>
      </c>
      <c r="CH28" s="166" t="str">
        <f>IFERROR(IF(GETPIVOTDATA("DateRDV",TCD!$B$1,"DT","VA","Bénéficiaire",$A28,CH$6,CH$5,"Mois (DateRDV)",CH$7,"Années (DateRDV)",CH$3,"Présence","Excusé"),3,""),"")</f>
        <v/>
      </c>
      <c r="CI28" s="166" t="str">
        <f>IFERROR(IF(GETPIVOTDATA("DateRDV",TCD!$B$1,"DT","VA","Bénéficiaire",$A28,CI$6,CI$5,"Mois (DateRDV)",CI$7,"Années (DateRDV)",CI$3,"Présence","Absent"),4,""),"")</f>
        <v/>
      </c>
      <c r="CJ28" s="166" t="str">
        <f>IFERROR(IF(GETPIVOTDATA("DateRDV",TCD!$B$1,"DT","VA","Bénéficiaire",$A28,CJ$6,CJ$5,"Mois (DateRDV)",CJ$7,"Années (DateRDV)",CJ$3),1,""),"")</f>
        <v/>
      </c>
      <c r="CK28" s="166" t="str">
        <f>IFERROR(IF(GETPIVOTDATA("DateRDV",TCD!$B$1,"DT","VA","Bénéficiaire",$A28,CK$6,CK$5,"Mois (DateRDV)",CK$7,"Années (DateRDV)",CK$3),2,""),"")</f>
        <v/>
      </c>
      <c r="CL28" s="166" t="str">
        <f>IFERROR(IF(GETPIVOTDATA("DateRDV",TCD!$B$1,"DT","VA","Bénéficiaire",$A28,VE$6,VE$5,"Mois (DateRDV)",VE$7,"Années (DateRDV)",VE$3,"Présence","Excusé"),3,""),"")</f>
        <v/>
      </c>
      <c r="CM28" s="166" t="str">
        <f>IFERROR(IF(GETPIVOTDATA("DateRDV",TCD!$B$1,"DT","VA","Bénéficiaire",$A28,CM$6,CM$5,"Mois (DateRDV)",CM$7,"Années (DateRDV)",CM$3,"Présence","Absent"),4,""),"")</f>
        <v/>
      </c>
      <c r="CN28" s="166" t="str">
        <f>IFERROR(IF(GETPIVOTDATA("DateRDV",TCD!$B$1,"DT","VA","Bénéficiaire",$A28,CN$6,CN$5,"Mois (DateRDV)",CN$7,"Années (DateRDV)",CN$3),1,""),"")</f>
        <v/>
      </c>
      <c r="CO28" s="166" t="str">
        <f>IFERROR(IF(GETPIVOTDATA("DateRDV",TCD!$B$1,"DT","VA","Bénéficiaire",$A28,CO$6,CO$5,"Mois (DateRDV)",CO$7,"Années (DateRDV)",CO$3),2,""),"")</f>
        <v/>
      </c>
      <c r="CP28" s="166" t="str">
        <f>IFERROR(IF(GETPIVOTDATA("DateRDV",TCD!$B$1,"DT","VA","Bénéficiaire",$A28,CP$6,CP$5,"Mois (DateRDV)",CP$7,"Années (DateRDV)",CP$3,"Présence","Excusé"),3,""),"")</f>
        <v/>
      </c>
      <c r="CQ28" s="166" t="str">
        <f>IFERROR(IF(GETPIVOTDATA("DateRDV",TCD!$B$1,"DT","VA","Bénéficiaire",$A28,CQ$6,CQ$5,"Mois (DateRDV)",CQ$7,"Années (DateRDV)",CQ$3,"Présence","Absent"),4,""),"")</f>
        <v/>
      </c>
      <c r="CR28" s="166" t="str">
        <f>IFERROR(IF(GETPIVOTDATA("DateRDV",TCD!$B$1,"DT","VA","Bénéficiaire",$A28,CR$6,CR$5,"Mois (DateRDV)",CR$7,"Années (DateRDV)",CR$3),1,""),"")</f>
        <v/>
      </c>
      <c r="CS28" s="166" t="str">
        <f>IFERROR(IF(GETPIVOTDATA("DateRDV",TCD!$B$1,"DT","VA","Bénéficiaire",$A28,CS$6,CS$5,"Mois (DateRDV)",CS$7,"Années (DateRDV)",CS$3),2,""),"")</f>
        <v/>
      </c>
      <c r="CT28" s="166" t="str">
        <f>IFERROR(IF(GETPIVOTDATA("DateRDV",TCD!$B$1,"DT","VA","Bénéficiaire",$A28,CT$6,CT$5,"Mois (DateRDV)",CT$7,"Années (DateRDV)",CT$3,"Présence","Excusé"),3,""),"")</f>
        <v/>
      </c>
      <c r="CU28" s="166" t="str">
        <f>IFERROR(IF(GETPIVOTDATA("DateRDV",TCD!$B$1,"DT","VA","Bénéficiaire",$A28,CU$6,CU$5,"Mois (DateRDV)",CU$7,"Années (DateRDV)",CU$3,"Présence","Absent"),4,""),"")</f>
        <v/>
      </c>
      <c r="CV28" s="166" t="str">
        <f>IFERROR(IF(GETPIVOTDATA("DateRDV",TCD!$B$1,"DT","VA","Bénéficiaire",$A28,CV$6,CV$5,"Mois (DateRDV)",CV$7,"Années (DateRDV)",CV$3),1,""),"")</f>
        <v/>
      </c>
      <c r="CW28" s="166" t="str">
        <f>IFERROR(IF(GETPIVOTDATA("DateRDV",TCD!$B$1,"DT","VA","Bénéficiaire",$A28,CW$6,CW$5,"Mois (DateRDV)",CW$7,"Années (DateRDV)",CW$3),2,""),"")</f>
        <v/>
      </c>
      <c r="CX28" s="166" t="str">
        <f>IFERROR(IF(GETPIVOTDATA("DateRDV",TCD!$B$1,"DT","VA","Bénéficiaire",$A28,CX$6,CX$5,"Mois (DateRDV)",CX$7,"Années (DateRDV)",CX$3,"Présence","Excusé"),3,""),"")</f>
        <v/>
      </c>
      <c r="CY28" s="166" t="str">
        <f>IFERROR(IF(GETPIVOTDATA("DateRDV",TCD!$B$1,"DT","VA","Bénéficiaire",$A28,CY$6,CY$5,"Mois (DateRDV)",CY$7,"Années (DateRDV)",CY$3,"Présence","Absent"),4,""),"")</f>
        <v/>
      </c>
      <c r="CZ28" s="166" t="str">
        <f>IFERROR(IF(GETPIVOTDATA("DateRDV",TCD!$B$1,"DT","VA","Bénéficiaire",$A28,CZ$6,CZ$5,"Mois (DateRDV)",CZ$7,"Années (DateRDV)",CZ$3),1,""),"")</f>
        <v/>
      </c>
      <c r="DA28" s="166" t="str">
        <f>IFERROR(IF(GETPIVOTDATA("DateRDV",TCD!$B$1,"DT","VA","Bénéficiaire",$A28,DA$6,DA$5,"Mois (DateRDV)",DA$7,"Années (DateRDV)",DA$3),2,""),"")</f>
        <v/>
      </c>
      <c r="DB28" s="166" t="str">
        <f>IFERROR(IF(GETPIVOTDATA("DateRDV",TCD!$B$1,"DT","VA","Bénéficiaire",$A28,DB$6,DB$5,"Mois (DateRDV)",DB$7,"Années (DateRDV)",DB$3,"Présence","Excusé"),3,""),"")</f>
        <v/>
      </c>
      <c r="DC28" s="166" t="str">
        <f>IFERROR(IF(GETPIVOTDATA("DateRDV",TCD!$B$1,"DT","VA","Bénéficiaire",$A28,DC$6,DC$5,"Mois (DateRDV)",DC$7,"Années (DateRDV)",DC$3,"Présence","Absent"),4,""),"")</f>
        <v/>
      </c>
      <c r="DD28" s="166" t="str">
        <f>IFERROR(IF(GETPIVOTDATA("DateRDV",TCD!$B$1,"DT","VA","Bénéficiaire",$A28,DD$6,DD$5,"Mois (DateRDV)",DD$7,"Années (DateRDV)",DD$3),1,""),"")</f>
        <v/>
      </c>
      <c r="DE28" s="166" t="str">
        <f>IFERROR(IF(GETPIVOTDATA("DateRDV",TCD!$B$1,"DT","VA","Bénéficiaire",$A28,DE$6,DE$5,"Mois (DateRDV)",DE$7,"Années (DateRDV)",DE$3),2,""),"")</f>
        <v/>
      </c>
      <c r="DF28" s="166" t="str">
        <f>IFERROR(IF(GETPIVOTDATA("DateRDV",TCD!$B$1,"DT","VA","Bénéficiaire",$A28,DF$6,DF$5,"Mois (DateRDV)",DF$7,"Années (DateRDV)",DF$3,"Présence","Excusé"),3,""),"")</f>
        <v/>
      </c>
      <c r="DG28" s="166" t="str">
        <f>IFERROR(IF(GETPIVOTDATA("DateRDV",TCD!$B$1,"DT","VA","Bénéficiaire",$A28,DG$6,DG$5,"Mois (DateRDV)",DG$7,"Années (DateRDV)",DG$3,"Présence","Absent"),4,""),"")</f>
        <v/>
      </c>
      <c r="DH28" s="166" t="str">
        <f>IFERROR(IF(GETPIVOTDATA("DateRDV",TCD!$B$1,"DT","VA","Bénéficiaire",$A28,DH$6,DH$5,"Mois (DateRDV)",DH$7,"Années (DateRDV)",DH$3),1,""),"")</f>
        <v/>
      </c>
      <c r="DI28" s="166" t="str">
        <f>IFERROR(IF(GETPIVOTDATA("DateRDV",TCD!$B$1,"DT","VA","Bénéficiaire",$A28,DI$6,DI$5,"Mois (DateRDV)",DI$7,"Années (DateRDV)",DI$3),2,""),"")</f>
        <v/>
      </c>
      <c r="DJ28" s="166" t="str">
        <f>IFERROR(IF(GETPIVOTDATA("DateRDV",TCD!$B$1,"DT","VA","Bénéficiaire",$A28,DJ$6,DJ$5,"Mois (DateRDV)",DJ$7,"Années (DateRDV)",DJ$3,"Présence","Excusé"),3,""),"")</f>
        <v/>
      </c>
      <c r="DK28" s="166" t="str">
        <f>IFERROR(IF(GETPIVOTDATA("DateRDV",TCD!$B$1,"DT","VA","Bénéficiaire",$A28,DK$6,DK$5,"Mois (DateRDV)",DK$7,"Années (DateRDV)",DK$3,"Présence","Absent"),4,""),"")</f>
        <v/>
      </c>
      <c r="DL28" s="166" t="str">
        <f>IFERROR(IF(GETPIVOTDATA("DateRDV",TCD!$B$1,"DT","VA","Bénéficiaire",$A28,DL$6,DL$5,"Mois (DateRDV)",DL$7,"Années (DateRDV)",DL$3),1,""),"")</f>
        <v/>
      </c>
      <c r="DM28" s="166" t="str">
        <f>IFERROR(IF(GETPIVOTDATA("DateRDV",TCD!$B$1,"DT","VA","Bénéficiaire",$A28,DM$6,DM$5,"Mois (DateRDV)",DM$7,"Années (DateRDV)",DM$3),2,""),"")</f>
        <v/>
      </c>
      <c r="DN28" s="166" t="str">
        <f>IFERROR(IF(GETPIVOTDATA("DateRDV",TCD!$B$1,"DT","VA","Bénéficiaire",$A28,DN$6,DN$5,"Mois (DateRDV)",DN$7,"Années (DateRDV)",DN$3,"Présence","Excusé"),3,""),"")</f>
        <v/>
      </c>
      <c r="DO28" s="166" t="str">
        <f>IFERROR(IF(GETPIVOTDATA("DateRDV",TCD!$B$1,"DT","VA","Bénéficiaire",$A28,DO$6,DO$5,"Mois (DateRDV)",DO$7,"Années (DateRDV)",DO$3,"Présence","Absent"),4,""),"")</f>
        <v/>
      </c>
    </row>
    <row r="29" spans="1:119" ht="15" customHeight="1" x14ac:dyDescent="0.2">
      <c r="A29" t="str">
        <v>DIRASSEN Jerome</v>
      </c>
      <c r="B29" s="169" t="str">
        <f>IFERROR(IF(INDEX(Data!P:P,MATCH(A29,Data!B:B,0))&lt;&gt;"",INDEX(Data!P:P,MATCH(A29,Data!B:B,0)),""),"")</f>
        <v>DIRASSEN</v>
      </c>
      <c r="C29" s="169" t="str">
        <f>IFERROR(IF(INDEX(Data!O:O,MATCH(A29,Data!B:B,0))&lt;&gt;"",INDEX(Data!O:O,MATCH(A29,Data!B:B,0)),""),"")</f>
        <v>Jerome</v>
      </c>
      <c r="D29" s="169" t="str">
        <f>IFERROR(IF(INDEX(Data!J:J,MATCH(A29,Data!B:B,0))&lt;&gt;"",INDEX(Data!J:J,MATCH(A29,Data!B:B,0)),""),"")</f>
        <v>CD</v>
      </c>
      <c r="E29" s="169" t="str">
        <f>IFERROR(IF(INDEX(Data!M:M,MATCH(A29,Data!B:B,0))&lt;&gt;"",INDEX(Data!M:M,MATCH(A29,Data!B:B,0)),""),"")</f>
        <v>LES HOUCHES</v>
      </c>
      <c r="F29" s="169">
        <f>IFERROR(IF(INDEX(Data!N:N,MATCH(A29,Data!B:B,0))&lt;&gt;"",INDEX(Data!N:N,MATCH(A29,Data!B:B,0)),""),"")</f>
        <v>74310</v>
      </c>
      <c r="G29" s="170">
        <f>IFERROR(IF(INDEX(Data!K:K,MATCH(A29,Data!B:B,0))&lt;&gt;"",INDEX(Data!K:K,MATCH(A29,Data!B:B,0)),""),"")</f>
        <v>45804</v>
      </c>
      <c r="H29" s="170">
        <f>IFERROR(IF(INDEX(Data!L:L,MATCH(A29,Data!B:B,0))&lt;&gt;"",INDEX(Data!L:L,MATCH(A29,Data!B:B,0)),""),"")</f>
        <v>45827</v>
      </c>
      <c r="I29" s="170">
        <f>IFERROR(IF(INDEX(Data!C:C,MATCH(A29,Data!B:B,0))&lt;&gt;"",INDEX(Data!C:C,MATCH(A29,Data!B:B,0)),""),"")</f>
        <v>45856</v>
      </c>
      <c r="J29" s="170" t="str">
        <f>IFERROR(IF(INDEX(Data!D:D,MATCH(A29,Data!B:B,0))&lt;&gt;"",INDEX(Data!D:D,MATCH(A29,Data!B:B,0)),""),"")</f>
        <v/>
      </c>
      <c r="K29" s="171" t="str">
        <f>IFERROR(IF(INDEX(Data!H:H,MATCH(A29,Data!B:B,0))&lt;&gt;"",INDEX(Data!H:H,MATCH(A29,Data!B:B,0)),""),"")</f>
        <v>Remobilisation</v>
      </c>
      <c r="L29" s="166" t="str">
        <f>IFERROR(IF(GETPIVOTDATA("DateRDV",TCD!$B$1,"DT","VA","Bénéficiaire",$A29,L$6,L$5,"Mois (DateRDV)",L$7,"Années (DateRDV)",L$3),1,""),"")</f>
        <v/>
      </c>
      <c r="M29" s="166" t="str">
        <f>IFERROR(IF(GETPIVOTDATA("DateRDV",TCD!$B$1,"DT","VA","Bénéficiaire",$A29,M$6,M$5,"Mois (DateRDV)",M$7,"Années (DateRDV)",M$3),2,""),"")</f>
        <v/>
      </c>
      <c r="N29" s="166" t="str">
        <f>IFERROR(IF(GETPIVOTDATA("DateRDV",TCD!$B$1,"DT","VA","Bénéficiaire",$A29,N$6,N$5,"Mois (DateRDV)",N$7,"Années (DateRDV)",N$3,"Présence","Excusé"),3,""),"")</f>
        <v/>
      </c>
      <c r="O29" s="166" t="str">
        <f>IFERROR(IF(GETPIVOTDATA("DateRDV",TCD!$B$1,"DT","VA","Bénéficiaire",$A29,O$6,O$5,"Mois (DateRDV)",O$7,"Années (DateRDV)",O$3,"Présence","Absent"),4,""),"")</f>
        <v/>
      </c>
      <c r="P29" s="166" t="str">
        <f>IFERROR(IF(GETPIVOTDATA("DateRDV",TCD!$B$1,"DT","VA","Bénéficiaire",$A29,P$6,P$5,"Mois (DateRDV)",P$7,"Années (DateRDV)",P$3),1,""),"")</f>
        <v/>
      </c>
      <c r="Q29" s="166" t="str">
        <f>IFERROR(IF(GETPIVOTDATA("DateRDV",TCD!$B$1,"DT","VA","Bénéficiaire",$A29,Q$6,Q$5,"Mois (DateRDV)",Q$7,"Années (DateRDV)",Q$3),2,""),"")</f>
        <v/>
      </c>
      <c r="R29" s="166" t="str">
        <f>IFERROR(IF(GETPIVOTDATA("DateRDV",TCD!$B$1,"DT","VA","Bénéficiaire",$A29,R$6,R$5,"Mois (DateRDV)",R$7,"Années (DateRDV)",R$3,"Présence","Excusé"),3,""),"")</f>
        <v/>
      </c>
      <c r="S29" s="166" t="str">
        <f>IFERROR(IF(GETPIVOTDATA("DateRDV",TCD!$B$1,"DT","VA","Bénéficiaire",$A29,S$6,S$5,"Mois (DateRDV)",S$7,"Années (DateRDV)",S$3,"Présence","Absent"),4,""),"")</f>
        <v/>
      </c>
      <c r="T29" s="166" t="str">
        <f>IFERROR(IF(GETPIVOTDATA("DateRDV",TCD!$B$1,"DT","VA","Bénéficiaire",$A29,T$6,T$5,"Mois (DateRDV)",T$7,"Années (DateRDV)",T$3),1,""),"")</f>
        <v/>
      </c>
      <c r="U29" s="166" t="str">
        <f>IFERROR(IF(GETPIVOTDATA("DateRDV",TCD!$B$1,"DT","VA","Bénéficiaire",$A29,U$6,U$5,"Mois (DateRDV)",U$7,"Années (DateRDV)",U$3),2,""),"")</f>
        <v/>
      </c>
      <c r="V29" s="166" t="str">
        <f>IFERROR(IF(GETPIVOTDATA("DateRDV",TCD!$B$1,"DT","VA","Bénéficiaire",$A29,V$6,V$5,"Mois (DateRDV)",V$7,"Années (DateRDV)",V$3,"Présence","Excusé"),3,""),"")</f>
        <v/>
      </c>
      <c r="W29" s="166" t="str">
        <f>IFERROR(IF(GETPIVOTDATA("DateRDV",TCD!$B$1,"DT","VA","Bénéficiaire",$A29,W$6,W$5,"Mois (DateRDV)",W$7,"Années (DateRDV)",W$3,"Présence","Absent"),4,""),"")</f>
        <v/>
      </c>
      <c r="X29" s="166" t="str">
        <f>IFERROR(IF(GETPIVOTDATA("DateRDV",TCD!$B$1,"DT","VA","Bénéficiaire",$A29,X$6,X$5,"Mois (DateRDV)",X$7,"Années (DateRDV)",X$3),1,""),"")</f>
        <v/>
      </c>
      <c r="Y29" s="166" t="str">
        <f>IFERROR(IF(GETPIVOTDATA("DateRDV",TCD!$B$1,"DT","VA","Bénéficiaire",$A29,Y$6,Y$5,"Mois (DateRDV)",Y$7,"Années (DateRDV)",Y$3),2,""),"")</f>
        <v/>
      </c>
      <c r="Z29" s="166" t="str">
        <f>IFERROR(IF(GETPIVOTDATA("DateRDV",TCD!$B$1,"DT","VA","Bénéficiaire",$A29,Z$6,Z$5,"Mois (DateRDV)",Z$7,"Années (DateRDV)",Z$3,"Présence","Excusé"),3,""),"")</f>
        <v/>
      </c>
      <c r="AA29" s="166" t="str">
        <f>IFERROR(IF(GETPIVOTDATA("DateRDV",TCD!$B$1,"DT","VA","Bénéficiaire",$A29,AA$6,AA$5,"Mois (DateRDV)",AA$7,"Années (DateRDV)",AA$3,"Présence","Absent"),4,""),"")</f>
        <v/>
      </c>
      <c r="AB29" s="166" t="str">
        <f>IFERROR(IF(GETPIVOTDATA("DateRDV",TCD!$B$1,"DT","VA","Bénéficiaire",$A29,AB$6,AB$5,"Mois (DateRDV)",AB$7,"Années (DateRDV)",AB$3),1,""),"")</f>
        <v/>
      </c>
      <c r="AC29" s="166" t="str">
        <f>IFERROR(IF(GETPIVOTDATA("DateRDV",TCD!$B$1,"DT","VA","Bénéficiaire",$A29,AC$6,AC$5,"Mois (DateRDV)",AC$7,"Années (DateRDV)",AC$3),2,""),"")</f>
        <v/>
      </c>
      <c r="AD29" s="166" t="str">
        <f>IFERROR(IF(GETPIVOTDATA("DateRDV",TCD!$B$1,"DT","VA","Bénéficiaire",$A29,AD$6,AD$5,"Mois (DateRDV)",AD$7,"Années (DateRDV)",AD$3,"Présence","Excusé"),3,""),"")</f>
        <v/>
      </c>
      <c r="AE29" s="166" t="str">
        <f>IFERROR(IF(GETPIVOTDATA("DateRDV",TCD!$B$1,"DT","VA","Bénéficiaire",$A29,AE$6,AE$5,"Mois (DateRDV)",AE$7,"Années (DateRDV)",AE$3,"Présence","Absent"),4,""),"")</f>
        <v/>
      </c>
      <c r="AF29" s="166" t="str">
        <f>IFERROR(IF(GETPIVOTDATA("DateRDV",TCD!$B$1,"DT","VA","Bénéficiaire",$A29,AF$6,AF$5,"Mois (DateRDV)",AF$7,"Années (DateRDV)",AF$3),1,""),"")</f>
        <v/>
      </c>
      <c r="AG29" s="166" t="str">
        <f>IFERROR(IF(GETPIVOTDATA("DateRDV",TCD!$B$1,"DT","VA","Bénéficiaire",$A29,AG$6,AG$5,"Mois (DateRDV)",AG$7,"Années (DateRDV)",AG$3),2,""),"")</f>
        <v/>
      </c>
      <c r="AH29" s="166" t="str">
        <f>IFERROR(IF(GETPIVOTDATA("DateRDV",TCD!$B$1,"DT","VA","Bénéficiaire",$A29,AH$6,AH$5,"Mois (DateRDV)",AH$7,"Années (DateRDV)",AH$3,"Présence","Excusé"),3,""),"")</f>
        <v/>
      </c>
      <c r="AI29" s="166" t="str">
        <f>IFERROR(IF(GETPIVOTDATA("DateRDV",TCD!$B$1,"DT","VA","Bénéficiaire",$A29,AI$6,AI$5,"Mois (DateRDV)",AI$7,"Années (DateRDV)",AI$3,"Présence","Absent"),4,""),"")</f>
        <v/>
      </c>
      <c r="AJ29" s="166" t="str">
        <f>IFERROR(IF(GETPIVOTDATA("DateRDV",TCD!$B$1,"DT","VA","Bénéficiaire",$A29,AJ$6,AJ$5,"Mois (DateRDV)",AJ$7,"Années (DateRDV)",AJ$3),1,""),"")</f>
        <v/>
      </c>
      <c r="AK29" s="166" t="str">
        <f>IFERROR(IF(GETPIVOTDATA("DateRDV",TCD!$B$1,"DT","VA","Bénéficiaire",$A29,AK$6,AK$5,"Mois (DateRDV)",AK$7,"Années (DateRDV)",AK$3),2,""),"")</f>
        <v/>
      </c>
      <c r="AL29" s="166" t="str">
        <f>IFERROR(IF(GETPIVOTDATA("DateRDV",TCD!$B$1,"DT","VA","Bénéficiaire",$A29,AL$6,AL$5,"Mois (DateRDV)",AL$7,"Années (DateRDV)",AL$3,"Présence","Excusé"),3,""),"")</f>
        <v/>
      </c>
      <c r="AM29" s="166" t="str">
        <f>IFERROR(IF(GETPIVOTDATA("DateRDV",TCD!$B$1,"DT","VA","Bénéficiaire",$A29,AM$6,AM$5,"Mois (DateRDV)",AM$7,"Années (DateRDV)",AM$3,"Présence","Absent"),4,""),"")</f>
        <v/>
      </c>
      <c r="AN29" s="166" t="str">
        <f>IFERROR(IF(GETPIVOTDATA("DateRDV",TCD!$B$1,"DT","VA","Bénéficiaire",$A29,AN$6,AN$5,"Mois (DateRDV)",AN$7,"Années (DateRDV)",AN$3),1,""),"")</f>
        <v/>
      </c>
      <c r="AO29" s="166" t="str">
        <f>IFERROR(IF(GETPIVOTDATA("DateRDV",TCD!$B$1,"DT","VA","Bénéficiaire",$A29,AO$6,AO$5,"Mois (DateRDV)",AO$7,"Années (DateRDV)",AO$3),2,""),"")</f>
        <v/>
      </c>
      <c r="AP29" s="166" t="str">
        <f>IFERROR(IF(GETPIVOTDATA("DateRDV",TCD!$B$1,"DT","VA","Bénéficiaire",$A29,AP$6,AP$5,"Mois (DateRDV)",AP$7,"Années (DateRDV)",AP$3,"Présence","Excusé"),3,""),"")</f>
        <v/>
      </c>
      <c r="AQ29" s="166" t="str">
        <f>IFERROR(IF(GETPIVOTDATA("DateRDV",TCD!$B$1,"DT","VA","Bénéficiaire",$A29,AQ$6,AQ$5,"Mois (DateRDV)",AQ$7,"Années (DateRDV)",AQ$3,"Présence","Absent"),4,""),"")</f>
        <v/>
      </c>
      <c r="AR29" s="166" t="str">
        <f>IFERROR(IF(GETPIVOTDATA("DateRDV",TCD!$B$1,"DT","VA","Bénéficiaire",$A29,AR$6,AR$5,"Mois (DateRDV)",AR$7,"Années (DateRDV)",AR$3),1,""),"")</f>
        <v/>
      </c>
      <c r="AS29" s="166" t="str">
        <f>IFERROR(IF(GETPIVOTDATA("DateRDV",TCD!$B$1,"DT","VA","Bénéficiaire",$A29,AS$6,AS$5,"Mois (DateRDV)",AS$7,"Années (DateRDV)",AS$3),2,""),"")</f>
        <v/>
      </c>
      <c r="AT29" s="166" t="str">
        <f>IFERROR(IF(GETPIVOTDATA("DateRDV",TCD!$B$1,"DT","VA","Bénéficiaire",$A29,AT$6,AT$5,"Mois (DateRDV)",AT$7,"Années (DateRDV)",AT$3,"Présence","Excusé"),3,""),"")</f>
        <v/>
      </c>
      <c r="AU29" s="166" t="str">
        <f>IFERROR(IF(GETPIVOTDATA("DateRDV",TCD!$B$1,"DT","VA","Bénéficiaire",$A29,AU$6,AU$5,"Mois (DateRDV)",AU$7,"Années (DateRDV)",AU$3,"Présence","Absent"),4,""),"")</f>
        <v/>
      </c>
      <c r="AV29" s="166" t="str">
        <f>IFERROR(IF(GETPIVOTDATA("DateRDV",TCD!$B$1,"DT","VA","Bénéficiaire",$A29,AV$6,AV$5,"Mois (DateRDV)",AV$7,"Années (DateRDV)",AV$3),1,""),"")</f>
        <v/>
      </c>
      <c r="AW29" s="166" t="str">
        <f>IFERROR(IF(GETPIVOTDATA("DateRDV",TCD!$B$1,"DT","VA","Bénéficiaire",$A29,AW$6,AW$5,"Mois (DateRDV)",AW$7,"Années (DateRDV)",AW$3),2,""),"")</f>
        <v/>
      </c>
      <c r="AX29" s="166" t="str">
        <f>IFERROR(IF(GETPIVOTDATA("DateRDV",TCD!$B$1,"DT","VA","Bénéficiaire",$A29,AX$6,AX$5,"Mois (DateRDV)",AX$7,"Années (DateRDV)",AX$3,"Présence","Excusé"),3,""),"")</f>
        <v/>
      </c>
      <c r="AY29" s="166" t="str">
        <f>IFERROR(IF(GETPIVOTDATA("DateRDV",TCD!$B$1,"DT","VA","Bénéficiaire",$A29,AY$6,AY$5,"Mois (DateRDV)",AY$7,"Années (DateRDV)",AY$3,"Présence","Absent"),4,""),"")</f>
        <v/>
      </c>
      <c r="AZ29" s="166" t="str">
        <f>IFERROR(IF(GETPIVOTDATA("DateRDV",TCD!$B$1,"DT","VA","Bénéficiaire",$A29,AZ$6,AZ$5,"Mois (DateRDV)",AZ$7,"Années (DateRDV)",AZ$3),1,""),"")</f>
        <v/>
      </c>
      <c r="BA29" s="166" t="str">
        <f>IFERROR(IF(GETPIVOTDATA("DateRDV",TCD!$B$1,"DT","VA","Bénéficiaire",$A29,BA$6,BA$5,"Mois (DateRDV)",BA$7,"Années (DateRDV)",BA$3),2,""),"")</f>
        <v/>
      </c>
      <c r="BB29" s="166" t="str">
        <f>IFERROR(IF(GETPIVOTDATA("DateRDV",TCD!$B$1,"DT","VA","Bénéficiaire",$A29,BB$6,BB$5,"Mois (DateRDV)",BB$7,"Années (DateRDV)",BB$3,"Présence","Excusé"),3,""),"")</f>
        <v/>
      </c>
      <c r="BC29" s="166" t="str">
        <f>IFERROR(IF(GETPIVOTDATA("DateRDV",TCD!$B$1,"DT","VA","Bénéficiaire",$A29,BC$6,BC$5,"Mois (DateRDV)",BC$7,"Années (DateRDV)",BC$3,"Présence","Absent"),4,""),"")</f>
        <v/>
      </c>
      <c r="BD29" s="166" t="str">
        <f>IFERROR(IF(GETPIVOTDATA("DateRDV",TCD!$B$1,"DT","VA","Bénéficiaire",$A29,BD$6,BD$5,"Mois (DateRDV)",BD$7,"Années (DateRDV)",BD$3),1,""),"")</f>
        <v/>
      </c>
      <c r="BE29" s="166">
        <f>IFERROR(IF(GETPIVOTDATA("DateRDV",TCD!$B$1,"DT","VA","Bénéficiaire",$A29,BE$6,BE$5,"Mois (DateRDV)",BE$7,"Années (DateRDV)",BE$3),2,""),"")</f>
        <v>2</v>
      </c>
      <c r="BF29" s="166" t="str">
        <f>IFERROR(IF(GETPIVOTDATA("DateRDV",TCD!$B$1,"DT","VA","Bénéficiaire",$A29,BF$6,BF$5,"Mois (DateRDV)",BF$7,"Années (DateRDV)",BF$3,"Présence","Excusé"),3,""),"")</f>
        <v/>
      </c>
      <c r="BG29" s="166" t="str">
        <f>IFERROR(IF(GETPIVOTDATA("DateRDV",TCD!$B$1,"DT","VA","Bénéficiaire",$A29,BG$6,BG$5,"Mois (DateRDV)",BG$7,"Années (DateRDV)",BG$3,"Présence","Absent"),4,""),"")</f>
        <v/>
      </c>
      <c r="BH29" s="166" t="str">
        <f>IFERROR(IF(GETPIVOTDATA("DateRDV",TCD!$B$1,"DT","VA","Bénéficiaire",$A29,BH$6,BH$5,"Mois (DateRDV)",BH$7,"Années (DateRDV)",BH$3),1,""),"")</f>
        <v/>
      </c>
      <c r="BI29" s="166">
        <f>IFERROR(IF(GETPIVOTDATA("DateRDV",TCD!$B$1,"DT","VA","Bénéficiaire",$A29,BI$6,BI$5,"Mois (DateRDV)",BI$7,"Années (DateRDV)",BI$3),2,""),"")</f>
        <v>2</v>
      </c>
      <c r="BJ29" s="166" t="str">
        <f>IFERROR(IF(GETPIVOTDATA("DateRDV",TCD!$B$1,"DT","VA","Bénéficiaire",$A29,BJ$6,BJ$5,"Mois (DateRDV)",BJ$7,"Années (DateRDV)",BJ$3,"Présence","Excusé"),3,""),"")</f>
        <v/>
      </c>
      <c r="BK29" s="166" t="str">
        <f>IFERROR(IF(GETPIVOTDATA("DateRDV",TCD!$B$1,"DT","VA","Bénéficiaire",$A29,BK$6,BK$5,"Mois (DateRDV)",BK$7,"Années (DateRDV)",BK$3,"Présence","Absent"),4,""),"")</f>
        <v/>
      </c>
      <c r="BL29" s="166" t="str">
        <f>IFERROR(IF(GETPIVOTDATA("DateRDV",TCD!$B$1,"DT","VA","Bénéficiaire",$A29,BL$6,BL$5,"Mois (DateRDV)",BL$7,"Années (DateRDV)",BL$3),1,""),"")</f>
        <v/>
      </c>
      <c r="BM29" s="166" t="str">
        <f>IFERROR(IF(GETPIVOTDATA("DateRDV",TCD!$B$1,"DT","VA","Bénéficiaire",$A29,BM$6,BM$5,"Mois (DateRDV)",BM$7,"Années (DateRDV)",BM$3),2,""),"")</f>
        <v/>
      </c>
      <c r="BN29" s="166" t="str">
        <f>IFERROR(IF(GETPIVOTDATA("DateRDV",TCD!$B$1,"DT","VA","Bénéficiaire",$A29,BN$6,BN$5,"Mois (DateRDV)",BN$7,"Années (DateRDV)",BN$3,"Présence","Excusé"),3,""),"")</f>
        <v/>
      </c>
      <c r="BO29" s="166" t="str">
        <f>IFERROR(IF(GETPIVOTDATA("DateRDV",TCD!$B$1,"DT","VA","Bénéficiaire",$A29,BO$6,BO$5,"Mois (DateRDV)",BO$7,"Années (DateRDV)",BO$3,"Présence","Absent"),4,""),"")</f>
        <v/>
      </c>
      <c r="BP29" s="166" t="str">
        <f>IFERROR(IF(GETPIVOTDATA("DateRDV",TCD!$B$1,"DT","VA","Bénéficiaire",$A29,BP$6,BP$5,"Mois (DateRDV)",BP$7,"Années (DateRDV)",BP$3),1,""),"")</f>
        <v/>
      </c>
      <c r="BQ29" s="166" t="str">
        <f>IFERROR(IF(GETPIVOTDATA("DateRDV",TCD!$B$1,"DT","VA","Bénéficiaire",$A29,BQ$6,BQ$5,"Mois (DateRDV)",BQ$7,"Années (DateRDV)",BQ$3),2,""),"")</f>
        <v/>
      </c>
      <c r="BR29" s="166" t="str">
        <f>IFERROR(IF(GETPIVOTDATA("DateRDV",TCD!$B$1,"DT","VA","Bénéficiaire",$A29,BR$6,BR$5,"Mois (DateRDV)",BR$7,"Années (DateRDV)",BR$3,"Présence","Excusé"),3,""),"")</f>
        <v/>
      </c>
      <c r="BS29" s="166" t="str">
        <f>IFERROR(IF(GETPIVOTDATA("DateRDV",TCD!$B$1,"DT","VA","Bénéficiaire",$A29,BS$6,BS$5,"Mois (DateRDV)",BS$7,"Années (DateRDV)",BS$3,"Présence","Absent"),4,""),"")</f>
        <v/>
      </c>
      <c r="BT29" s="166" t="str">
        <f>IFERROR(IF(GETPIVOTDATA("DateRDV",TCD!$B$1,"DT","VA","Bénéficiaire",$A29,BT$6,BT$5,"Mois (DateRDV)",BT$7,"Années (DateRDV)",BT$3),1,""),"")</f>
        <v/>
      </c>
      <c r="BU29" s="166" t="str">
        <f>IFERROR(IF(GETPIVOTDATA("DateRDV",TCD!$B$1,"DT","VA","Bénéficiaire",$A29,BU$6,BU$5,"Mois (DateRDV)",BU$7,"Années (DateRDV)",BU$3),2,""),"")</f>
        <v/>
      </c>
      <c r="BV29" s="166" t="str">
        <f>IFERROR(IF(GETPIVOTDATA("DateRDV",TCD!$B$1,"DT","VA","Bénéficiaire",$A29,BV$6,BV$5,"Mois (DateRDV)",BV$7,"Années (DateRDV)",BV$3,"Présence","Excusé"),3,""),"")</f>
        <v/>
      </c>
      <c r="BW29" s="166" t="str">
        <f>IFERROR(IF(GETPIVOTDATA("DateRDV",TCD!$B$1,"DT","VA","Bénéficiaire",$A29,BW$6,BW$5,"Mois (DateRDV)",BW$7,"Années (DateRDV)",BW$3,"Présence","Absent"),4,""),"")</f>
        <v/>
      </c>
      <c r="BX29" s="166" t="str">
        <f>IFERROR(IF(GETPIVOTDATA("DateRDV",TCD!$B$1,"DT","VA","Bénéficiaire",$A29,BX$6,BX$5,"Mois (DateRDV)",BX$7,"Années (DateRDV)",BX$3),1,""),"")</f>
        <v/>
      </c>
      <c r="BY29" s="166" t="str">
        <f>IFERROR(IF(GETPIVOTDATA("DateRDV",TCD!$B$1,"DT","VA","Bénéficiaire",$A29,BY$6,BY$5,"Mois (DateRDV)",BY$7,"Années (DateRDV)",BY$3),2,""),"")</f>
        <v/>
      </c>
      <c r="BZ29" s="166" t="str">
        <f>IFERROR(IF(GETPIVOTDATA("DateRDV",TCD!$B$1,"DT","VA","Bénéficiaire",$A29,BZ$6,BZ$5,"Mois (DateRDV)",BZ$7,"Années (DateRDV)",BZ$3,"Présence","Excusé"),3,""),"")</f>
        <v/>
      </c>
      <c r="CA29" s="166" t="str">
        <f>IFERROR(IF(GETPIVOTDATA("DateRDV",TCD!$B$1,"DT","VA","Bénéficiaire",$A29,CA$6,CA$5,"Mois (DateRDV)",CA$7,"Années (DateRDV)",CA$3,"Présence","Absent"),4,""),"")</f>
        <v/>
      </c>
      <c r="CB29" s="166" t="str">
        <f>IFERROR(IF(GETPIVOTDATA("DateRDV",TCD!$B$1,"DT","VA","Bénéficiaire",$A29,CB$6,CB$5,"Mois (DateRDV)",CB$7,"Années (DateRDV)",CB$3),1,""),"")</f>
        <v/>
      </c>
      <c r="CC29" s="166" t="str">
        <f>IFERROR(IF(GETPIVOTDATA("DateRDV",TCD!$B$1,"DT","VA","Bénéficiaire",$A29,CC$6,CC$5,"Mois (DateRDV)",CC$7,"Années (DateRDV)",CC$3),2,""),"")</f>
        <v/>
      </c>
      <c r="CD29" s="166" t="str">
        <f>IFERROR(IF(GETPIVOTDATA("DateRDV",TCD!$B$1,"DT","VA","Bénéficiaire",$A29,CD$6,CD$5,"Mois (DateRDV)",CD$7,"Années (DateRDV)",CD$3,"Présence","Excusé"),3,""),"")</f>
        <v/>
      </c>
      <c r="CE29" s="166" t="str">
        <f>IFERROR(IF(GETPIVOTDATA("DateRDV",TCD!$B$1,"DT","VA","Bénéficiaire",$A29,CE$6,CE$5,"Mois (DateRDV)",CE$7,"Années (DateRDV)",CE$3,"Présence","Absent"),4,""),"")</f>
        <v/>
      </c>
      <c r="CF29" s="166" t="str">
        <f>IFERROR(IF(GETPIVOTDATA("DateRDV",TCD!$B$1,"DT","VA","Bénéficiaire",$A29,CF$6,CF$5,"Mois (DateRDV)",CF$7,"Années (DateRDV)",CF$3),1,""),"")</f>
        <v/>
      </c>
      <c r="CG29" s="166" t="str">
        <f>IFERROR(IF(GETPIVOTDATA("DateRDV",TCD!$B$1,"DT","VA","Bénéficiaire",$A29,CG$6,CG$5,"Mois (DateRDV)",CG$7,"Années (DateRDV)",CG$3),2,""),"")</f>
        <v/>
      </c>
      <c r="CH29" s="166" t="str">
        <f>IFERROR(IF(GETPIVOTDATA("DateRDV",TCD!$B$1,"DT","VA","Bénéficiaire",$A29,CH$6,CH$5,"Mois (DateRDV)",CH$7,"Années (DateRDV)",CH$3,"Présence","Excusé"),3,""),"")</f>
        <v/>
      </c>
      <c r="CI29" s="166" t="str">
        <f>IFERROR(IF(GETPIVOTDATA("DateRDV",TCD!$B$1,"DT","VA","Bénéficiaire",$A29,CI$6,CI$5,"Mois (DateRDV)",CI$7,"Années (DateRDV)",CI$3,"Présence","Absent"),4,""),"")</f>
        <v/>
      </c>
      <c r="CJ29" s="166" t="str">
        <f>IFERROR(IF(GETPIVOTDATA("DateRDV",TCD!$B$1,"DT","VA","Bénéficiaire",$A29,CJ$6,CJ$5,"Mois (DateRDV)",CJ$7,"Années (DateRDV)",CJ$3),1,""),"")</f>
        <v/>
      </c>
      <c r="CK29" s="166" t="str">
        <f>IFERROR(IF(GETPIVOTDATA("DateRDV",TCD!$B$1,"DT","VA","Bénéficiaire",$A29,CK$6,CK$5,"Mois (DateRDV)",CK$7,"Années (DateRDV)",CK$3),2,""),"")</f>
        <v/>
      </c>
      <c r="CL29" s="166" t="str">
        <f>IFERROR(IF(GETPIVOTDATA("DateRDV",TCD!$B$1,"DT","VA","Bénéficiaire",$A29,VE$6,VE$5,"Mois (DateRDV)",VE$7,"Années (DateRDV)",VE$3,"Présence","Excusé"),3,""),"")</f>
        <v/>
      </c>
      <c r="CM29" s="166" t="str">
        <f>IFERROR(IF(GETPIVOTDATA("DateRDV",TCD!$B$1,"DT","VA","Bénéficiaire",$A29,CM$6,CM$5,"Mois (DateRDV)",CM$7,"Années (DateRDV)",CM$3,"Présence","Absent"),4,""),"")</f>
        <v/>
      </c>
      <c r="CN29" s="166" t="str">
        <f>IFERROR(IF(GETPIVOTDATA("DateRDV",TCD!$B$1,"DT","VA","Bénéficiaire",$A29,CN$6,CN$5,"Mois (DateRDV)",CN$7,"Années (DateRDV)",CN$3),1,""),"")</f>
        <v/>
      </c>
      <c r="CO29" s="166" t="str">
        <f>IFERROR(IF(GETPIVOTDATA("DateRDV",TCD!$B$1,"DT","VA","Bénéficiaire",$A29,CO$6,CO$5,"Mois (DateRDV)",CO$7,"Années (DateRDV)",CO$3),2,""),"")</f>
        <v/>
      </c>
      <c r="CP29" s="166" t="str">
        <f>IFERROR(IF(GETPIVOTDATA("DateRDV",TCD!$B$1,"DT","VA","Bénéficiaire",$A29,CP$6,CP$5,"Mois (DateRDV)",CP$7,"Années (DateRDV)",CP$3,"Présence","Excusé"),3,""),"")</f>
        <v/>
      </c>
      <c r="CQ29" s="166" t="str">
        <f>IFERROR(IF(GETPIVOTDATA("DateRDV",TCD!$B$1,"DT","VA","Bénéficiaire",$A29,CQ$6,CQ$5,"Mois (DateRDV)",CQ$7,"Années (DateRDV)",CQ$3,"Présence","Absent"),4,""),"")</f>
        <v/>
      </c>
      <c r="CR29" s="166" t="str">
        <f>IFERROR(IF(GETPIVOTDATA("DateRDV",TCD!$B$1,"DT","VA","Bénéficiaire",$A29,CR$6,CR$5,"Mois (DateRDV)",CR$7,"Années (DateRDV)",CR$3),1,""),"")</f>
        <v/>
      </c>
      <c r="CS29" s="166" t="str">
        <f>IFERROR(IF(GETPIVOTDATA("DateRDV",TCD!$B$1,"DT","VA","Bénéficiaire",$A29,CS$6,CS$5,"Mois (DateRDV)",CS$7,"Années (DateRDV)",CS$3),2,""),"")</f>
        <v/>
      </c>
      <c r="CT29" s="166" t="str">
        <f>IFERROR(IF(GETPIVOTDATA("DateRDV",TCD!$B$1,"DT","VA","Bénéficiaire",$A29,CT$6,CT$5,"Mois (DateRDV)",CT$7,"Années (DateRDV)",CT$3,"Présence","Excusé"),3,""),"")</f>
        <v/>
      </c>
      <c r="CU29" s="166" t="str">
        <f>IFERROR(IF(GETPIVOTDATA("DateRDV",TCD!$B$1,"DT","VA","Bénéficiaire",$A29,CU$6,CU$5,"Mois (DateRDV)",CU$7,"Années (DateRDV)",CU$3,"Présence","Absent"),4,""),"")</f>
        <v/>
      </c>
      <c r="CV29" s="166" t="str">
        <f>IFERROR(IF(GETPIVOTDATA("DateRDV",TCD!$B$1,"DT","VA","Bénéficiaire",$A29,CV$6,CV$5,"Mois (DateRDV)",CV$7,"Années (DateRDV)",CV$3),1,""),"")</f>
        <v/>
      </c>
      <c r="CW29" s="166" t="str">
        <f>IFERROR(IF(GETPIVOTDATA("DateRDV",TCD!$B$1,"DT","VA","Bénéficiaire",$A29,CW$6,CW$5,"Mois (DateRDV)",CW$7,"Années (DateRDV)",CW$3),2,""),"")</f>
        <v/>
      </c>
      <c r="CX29" s="166" t="str">
        <f>IFERROR(IF(GETPIVOTDATA("DateRDV",TCD!$B$1,"DT","VA","Bénéficiaire",$A29,CX$6,CX$5,"Mois (DateRDV)",CX$7,"Années (DateRDV)",CX$3,"Présence","Excusé"),3,""),"")</f>
        <v/>
      </c>
      <c r="CY29" s="166" t="str">
        <f>IFERROR(IF(GETPIVOTDATA("DateRDV",TCD!$B$1,"DT","VA","Bénéficiaire",$A29,CY$6,CY$5,"Mois (DateRDV)",CY$7,"Années (DateRDV)",CY$3,"Présence","Absent"),4,""),"")</f>
        <v/>
      </c>
      <c r="CZ29" s="166" t="str">
        <f>IFERROR(IF(GETPIVOTDATA("DateRDV",TCD!$B$1,"DT","VA","Bénéficiaire",$A29,CZ$6,CZ$5,"Mois (DateRDV)",CZ$7,"Années (DateRDV)",CZ$3),1,""),"")</f>
        <v/>
      </c>
      <c r="DA29" s="166" t="str">
        <f>IFERROR(IF(GETPIVOTDATA("DateRDV",TCD!$B$1,"DT","VA","Bénéficiaire",$A29,DA$6,DA$5,"Mois (DateRDV)",DA$7,"Années (DateRDV)",DA$3),2,""),"")</f>
        <v/>
      </c>
      <c r="DB29" s="166" t="str">
        <f>IFERROR(IF(GETPIVOTDATA("DateRDV",TCD!$B$1,"DT","VA","Bénéficiaire",$A29,DB$6,DB$5,"Mois (DateRDV)",DB$7,"Années (DateRDV)",DB$3,"Présence","Excusé"),3,""),"")</f>
        <v/>
      </c>
      <c r="DC29" s="166" t="str">
        <f>IFERROR(IF(GETPIVOTDATA("DateRDV",TCD!$B$1,"DT","VA","Bénéficiaire",$A29,DC$6,DC$5,"Mois (DateRDV)",DC$7,"Années (DateRDV)",DC$3,"Présence","Absent"),4,""),"")</f>
        <v/>
      </c>
      <c r="DD29" s="166" t="str">
        <f>IFERROR(IF(GETPIVOTDATA("DateRDV",TCD!$B$1,"DT","VA","Bénéficiaire",$A29,DD$6,DD$5,"Mois (DateRDV)",DD$7,"Années (DateRDV)",DD$3),1,""),"")</f>
        <v/>
      </c>
      <c r="DE29" s="166" t="str">
        <f>IFERROR(IF(GETPIVOTDATA("DateRDV",TCD!$B$1,"DT","VA","Bénéficiaire",$A29,DE$6,DE$5,"Mois (DateRDV)",DE$7,"Années (DateRDV)",DE$3),2,""),"")</f>
        <v/>
      </c>
      <c r="DF29" s="166" t="str">
        <f>IFERROR(IF(GETPIVOTDATA("DateRDV",TCD!$B$1,"DT","VA","Bénéficiaire",$A29,DF$6,DF$5,"Mois (DateRDV)",DF$7,"Années (DateRDV)",DF$3,"Présence","Excusé"),3,""),"")</f>
        <v/>
      </c>
      <c r="DG29" s="166" t="str">
        <f>IFERROR(IF(GETPIVOTDATA("DateRDV",TCD!$B$1,"DT","VA","Bénéficiaire",$A29,DG$6,DG$5,"Mois (DateRDV)",DG$7,"Années (DateRDV)",DG$3,"Présence","Absent"),4,""),"")</f>
        <v/>
      </c>
      <c r="DH29" s="166" t="str">
        <f>IFERROR(IF(GETPIVOTDATA("DateRDV",TCD!$B$1,"DT","VA","Bénéficiaire",$A29,DH$6,DH$5,"Mois (DateRDV)",DH$7,"Années (DateRDV)",DH$3),1,""),"")</f>
        <v/>
      </c>
      <c r="DI29" s="166" t="str">
        <f>IFERROR(IF(GETPIVOTDATA("DateRDV",TCD!$B$1,"DT","VA","Bénéficiaire",$A29,DI$6,DI$5,"Mois (DateRDV)",DI$7,"Années (DateRDV)",DI$3),2,""),"")</f>
        <v/>
      </c>
      <c r="DJ29" s="166" t="str">
        <f>IFERROR(IF(GETPIVOTDATA("DateRDV",TCD!$B$1,"DT","VA","Bénéficiaire",$A29,DJ$6,DJ$5,"Mois (DateRDV)",DJ$7,"Années (DateRDV)",DJ$3,"Présence","Excusé"),3,""),"")</f>
        <v/>
      </c>
      <c r="DK29" s="166" t="str">
        <f>IFERROR(IF(GETPIVOTDATA("DateRDV",TCD!$B$1,"DT","VA","Bénéficiaire",$A29,DK$6,DK$5,"Mois (DateRDV)",DK$7,"Années (DateRDV)",DK$3,"Présence","Absent"),4,""),"")</f>
        <v/>
      </c>
      <c r="DL29" s="166" t="str">
        <f>IFERROR(IF(GETPIVOTDATA("DateRDV",TCD!$B$1,"DT","VA","Bénéficiaire",$A29,DL$6,DL$5,"Mois (DateRDV)",DL$7,"Années (DateRDV)",DL$3),1,""),"")</f>
        <v/>
      </c>
      <c r="DM29" s="166" t="str">
        <f>IFERROR(IF(GETPIVOTDATA("DateRDV",TCD!$B$1,"DT","VA","Bénéficiaire",$A29,DM$6,DM$5,"Mois (DateRDV)",DM$7,"Années (DateRDV)",DM$3),2,""),"")</f>
        <v/>
      </c>
      <c r="DN29" s="166" t="str">
        <f>IFERROR(IF(GETPIVOTDATA("DateRDV",TCD!$B$1,"DT","VA","Bénéficiaire",$A29,DN$6,DN$5,"Mois (DateRDV)",DN$7,"Années (DateRDV)",DN$3,"Présence","Excusé"),3,""),"")</f>
        <v/>
      </c>
      <c r="DO29" s="166" t="str">
        <f>IFERROR(IF(GETPIVOTDATA("DateRDV",TCD!$B$1,"DT","VA","Bénéficiaire",$A29,DO$6,DO$5,"Mois (DateRDV)",DO$7,"Années (DateRDV)",DO$3,"Présence","Absent"),4,""),"")</f>
        <v/>
      </c>
    </row>
    <row r="30" spans="1:119" ht="15" customHeight="1" x14ac:dyDescent="0.2">
      <c r="A30" t="str">
        <v>MONTOUCHET Gael</v>
      </c>
      <c r="B30" s="169" t="str">
        <f>IFERROR(IF(INDEX(Data!P:P,MATCH(A30,Data!B:B,0))&lt;&gt;"",INDEX(Data!P:P,MATCH(A30,Data!B:B,0)),""),"")</f>
        <v>MONTOUCHET</v>
      </c>
      <c r="C30" s="169" t="str">
        <f>IFERROR(IF(INDEX(Data!O:O,MATCH(A30,Data!B:B,0))&lt;&gt;"",INDEX(Data!O:O,MATCH(A30,Data!B:B,0)),""),"")</f>
        <v>Gael</v>
      </c>
      <c r="D30" s="169" t="str">
        <f>IFERROR(IF(INDEX(Data!J:J,MATCH(A30,Data!B:B,0))&lt;&gt;"",INDEX(Data!J:J,MATCH(A30,Data!B:B,0)),""),"")</f>
        <v>CI</v>
      </c>
      <c r="E30" s="169" t="str">
        <f>IFERROR(IF(INDEX(Data!M:M,MATCH(A30,Data!B:B,0))&lt;&gt;"",INDEX(Data!M:M,MATCH(A30,Data!B:B,0)),""),"")</f>
        <v>GLIERES VAL DE BORNE</v>
      </c>
      <c r="F30" s="169">
        <f>IFERROR(IF(INDEX(Data!N:N,MATCH(A30,Data!B:B,0))&lt;&gt;"",INDEX(Data!N:N,MATCH(A30,Data!B:B,0)),""),"")</f>
        <v>74130</v>
      </c>
      <c r="G30" s="170">
        <f>IFERROR(IF(INDEX(Data!K:K,MATCH(A30,Data!B:B,0))&lt;&gt;"",INDEX(Data!K:K,MATCH(A30,Data!B:B,0)),""),"")</f>
        <v>45897</v>
      </c>
      <c r="H30" s="170">
        <f>IFERROR(IF(INDEX(Data!L:L,MATCH(A30,Data!B:B,0))&lt;&gt;"",INDEX(Data!L:L,MATCH(A30,Data!B:B,0)),""),"")</f>
        <v>45916</v>
      </c>
      <c r="I30" s="170" t="str">
        <f>IFERROR(IF(INDEX(Data!C:C,MATCH(A30,Data!B:B,0))&lt;&gt;"",INDEX(Data!C:C,MATCH(A30,Data!B:B,0)),""),"")</f>
        <v/>
      </c>
      <c r="J30" s="170" t="str">
        <f>IFERROR(IF(INDEX(Data!D:D,MATCH(A30,Data!B:B,0))&lt;&gt;"",INDEX(Data!D:D,MATCH(A30,Data!B:B,0)),""),"")</f>
        <v/>
      </c>
      <c r="K30" s="171" t="str">
        <f>IFERROR(IF(INDEX(Data!H:H,MATCH(A30,Data!B:B,0))&lt;&gt;"",INDEX(Data!H:H,MATCH(A30,Data!B:B,0)),""),"")</f>
        <v/>
      </c>
      <c r="L30" s="166" t="str">
        <f>IFERROR(IF(GETPIVOTDATA("DateRDV",TCD!$B$1,"DT","VA","Bénéficiaire",$A30,L$6,L$5,"Mois (DateRDV)",L$7,"Années (DateRDV)",L$3),1,""),"")</f>
        <v/>
      </c>
      <c r="M30" s="166" t="str">
        <f>IFERROR(IF(GETPIVOTDATA("DateRDV",TCD!$B$1,"DT","VA","Bénéficiaire",$A30,M$6,M$5,"Mois (DateRDV)",M$7,"Années (DateRDV)",M$3),2,""),"")</f>
        <v/>
      </c>
      <c r="N30" s="166" t="str">
        <f>IFERROR(IF(GETPIVOTDATA("DateRDV",TCD!$B$1,"DT","VA","Bénéficiaire",$A30,N$6,N$5,"Mois (DateRDV)",N$7,"Années (DateRDV)",N$3,"Présence","Excusé"),3,""),"")</f>
        <v/>
      </c>
      <c r="O30" s="166" t="str">
        <f>IFERROR(IF(GETPIVOTDATA("DateRDV",TCD!$B$1,"DT","VA","Bénéficiaire",$A30,O$6,O$5,"Mois (DateRDV)",O$7,"Années (DateRDV)",O$3,"Présence","Absent"),4,""),"")</f>
        <v/>
      </c>
      <c r="P30" s="166" t="str">
        <f>IFERROR(IF(GETPIVOTDATA("DateRDV",TCD!$B$1,"DT","VA","Bénéficiaire",$A30,P$6,P$5,"Mois (DateRDV)",P$7,"Années (DateRDV)",P$3),1,""),"")</f>
        <v/>
      </c>
      <c r="Q30" s="166" t="str">
        <f>IFERROR(IF(GETPIVOTDATA("DateRDV",TCD!$B$1,"DT","VA","Bénéficiaire",$A30,Q$6,Q$5,"Mois (DateRDV)",Q$7,"Années (DateRDV)",Q$3),2,""),"")</f>
        <v/>
      </c>
      <c r="R30" s="166" t="str">
        <f>IFERROR(IF(GETPIVOTDATA("DateRDV",TCD!$B$1,"DT","VA","Bénéficiaire",$A30,R$6,R$5,"Mois (DateRDV)",R$7,"Années (DateRDV)",R$3,"Présence","Excusé"),3,""),"")</f>
        <v/>
      </c>
      <c r="S30" s="166" t="str">
        <f>IFERROR(IF(GETPIVOTDATA("DateRDV",TCD!$B$1,"DT","VA","Bénéficiaire",$A30,S$6,S$5,"Mois (DateRDV)",S$7,"Années (DateRDV)",S$3,"Présence","Absent"),4,""),"")</f>
        <v/>
      </c>
      <c r="T30" s="166" t="str">
        <f>IFERROR(IF(GETPIVOTDATA("DateRDV",TCD!$B$1,"DT","VA","Bénéficiaire",$A30,T$6,T$5,"Mois (DateRDV)",T$7,"Années (DateRDV)",T$3),1,""),"")</f>
        <v/>
      </c>
      <c r="U30" s="166" t="str">
        <f>IFERROR(IF(GETPIVOTDATA("DateRDV",TCD!$B$1,"DT","VA","Bénéficiaire",$A30,U$6,U$5,"Mois (DateRDV)",U$7,"Années (DateRDV)",U$3),2,""),"")</f>
        <v/>
      </c>
      <c r="V30" s="166" t="str">
        <f>IFERROR(IF(GETPIVOTDATA("DateRDV",TCD!$B$1,"DT","VA","Bénéficiaire",$A30,V$6,V$5,"Mois (DateRDV)",V$7,"Années (DateRDV)",V$3,"Présence","Excusé"),3,""),"")</f>
        <v/>
      </c>
      <c r="W30" s="166" t="str">
        <f>IFERROR(IF(GETPIVOTDATA("DateRDV",TCD!$B$1,"DT","VA","Bénéficiaire",$A30,W$6,W$5,"Mois (DateRDV)",W$7,"Années (DateRDV)",W$3,"Présence","Absent"),4,""),"")</f>
        <v/>
      </c>
      <c r="X30" s="166" t="str">
        <f>IFERROR(IF(GETPIVOTDATA("DateRDV",TCD!$B$1,"DT","VA","Bénéficiaire",$A30,X$6,X$5,"Mois (DateRDV)",X$7,"Années (DateRDV)",X$3),1,""),"")</f>
        <v/>
      </c>
      <c r="Y30" s="166" t="str">
        <f>IFERROR(IF(GETPIVOTDATA("DateRDV",TCD!$B$1,"DT","VA","Bénéficiaire",$A30,Y$6,Y$5,"Mois (DateRDV)",Y$7,"Années (DateRDV)",Y$3),2,""),"")</f>
        <v/>
      </c>
      <c r="Z30" s="166" t="str">
        <f>IFERROR(IF(GETPIVOTDATA("DateRDV",TCD!$B$1,"DT","VA","Bénéficiaire",$A30,Z$6,Z$5,"Mois (DateRDV)",Z$7,"Années (DateRDV)",Z$3,"Présence","Excusé"),3,""),"")</f>
        <v/>
      </c>
      <c r="AA30" s="166" t="str">
        <f>IFERROR(IF(GETPIVOTDATA("DateRDV",TCD!$B$1,"DT","VA","Bénéficiaire",$A30,AA$6,AA$5,"Mois (DateRDV)",AA$7,"Années (DateRDV)",AA$3,"Présence","Absent"),4,""),"")</f>
        <v/>
      </c>
      <c r="AB30" s="166" t="str">
        <f>IFERROR(IF(GETPIVOTDATA("DateRDV",TCD!$B$1,"DT","VA","Bénéficiaire",$A30,AB$6,AB$5,"Mois (DateRDV)",AB$7,"Années (DateRDV)",AB$3),1,""),"")</f>
        <v/>
      </c>
      <c r="AC30" s="166" t="str">
        <f>IFERROR(IF(GETPIVOTDATA("DateRDV",TCD!$B$1,"DT","VA","Bénéficiaire",$A30,AC$6,AC$5,"Mois (DateRDV)",AC$7,"Années (DateRDV)",AC$3),2,""),"")</f>
        <v/>
      </c>
      <c r="AD30" s="166" t="str">
        <f>IFERROR(IF(GETPIVOTDATA("DateRDV",TCD!$B$1,"DT","VA","Bénéficiaire",$A30,AD$6,AD$5,"Mois (DateRDV)",AD$7,"Années (DateRDV)",AD$3,"Présence","Excusé"),3,""),"")</f>
        <v/>
      </c>
      <c r="AE30" s="166" t="str">
        <f>IFERROR(IF(GETPIVOTDATA("DateRDV",TCD!$B$1,"DT","VA","Bénéficiaire",$A30,AE$6,AE$5,"Mois (DateRDV)",AE$7,"Années (DateRDV)",AE$3,"Présence","Absent"),4,""),"")</f>
        <v/>
      </c>
      <c r="AF30" s="166" t="str">
        <f>IFERROR(IF(GETPIVOTDATA("DateRDV",TCD!$B$1,"DT","VA","Bénéficiaire",$A30,AF$6,AF$5,"Mois (DateRDV)",AF$7,"Années (DateRDV)",AF$3),1,""),"")</f>
        <v/>
      </c>
      <c r="AG30" s="166" t="str">
        <f>IFERROR(IF(GETPIVOTDATA("DateRDV",TCD!$B$1,"DT","VA","Bénéficiaire",$A30,AG$6,AG$5,"Mois (DateRDV)",AG$7,"Années (DateRDV)",AG$3),2,""),"")</f>
        <v/>
      </c>
      <c r="AH30" s="166" t="str">
        <f>IFERROR(IF(GETPIVOTDATA("DateRDV",TCD!$B$1,"DT","VA","Bénéficiaire",$A30,AH$6,AH$5,"Mois (DateRDV)",AH$7,"Années (DateRDV)",AH$3,"Présence","Excusé"),3,""),"")</f>
        <v/>
      </c>
      <c r="AI30" s="166" t="str">
        <f>IFERROR(IF(GETPIVOTDATA("DateRDV",TCD!$B$1,"DT","VA","Bénéficiaire",$A30,AI$6,AI$5,"Mois (DateRDV)",AI$7,"Années (DateRDV)",AI$3,"Présence","Absent"),4,""),"")</f>
        <v/>
      </c>
      <c r="AJ30" s="166" t="str">
        <f>IFERROR(IF(GETPIVOTDATA("DateRDV",TCD!$B$1,"DT","VA","Bénéficiaire",$A30,AJ$6,AJ$5,"Mois (DateRDV)",AJ$7,"Années (DateRDV)",AJ$3),1,""),"")</f>
        <v/>
      </c>
      <c r="AK30" s="166" t="str">
        <f>IFERROR(IF(GETPIVOTDATA("DateRDV",TCD!$B$1,"DT","VA","Bénéficiaire",$A30,AK$6,AK$5,"Mois (DateRDV)",AK$7,"Années (DateRDV)",AK$3),2,""),"")</f>
        <v/>
      </c>
      <c r="AL30" s="166" t="str">
        <f>IFERROR(IF(GETPIVOTDATA("DateRDV",TCD!$B$1,"DT","VA","Bénéficiaire",$A30,AL$6,AL$5,"Mois (DateRDV)",AL$7,"Années (DateRDV)",AL$3,"Présence","Excusé"),3,""),"")</f>
        <v/>
      </c>
      <c r="AM30" s="166" t="str">
        <f>IFERROR(IF(GETPIVOTDATA("DateRDV",TCD!$B$1,"DT","VA","Bénéficiaire",$A30,AM$6,AM$5,"Mois (DateRDV)",AM$7,"Années (DateRDV)",AM$3,"Présence","Absent"),4,""),"")</f>
        <v/>
      </c>
      <c r="AN30" s="166" t="str">
        <f>IFERROR(IF(GETPIVOTDATA("DateRDV",TCD!$B$1,"DT","VA","Bénéficiaire",$A30,AN$6,AN$5,"Mois (DateRDV)",AN$7,"Années (DateRDV)",AN$3),1,""),"")</f>
        <v/>
      </c>
      <c r="AO30" s="166" t="str">
        <f>IFERROR(IF(GETPIVOTDATA("DateRDV",TCD!$B$1,"DT","VA","Bénéficiaire",$A30,AO$6,AO$5,"Mois (DateRDV)",AO$7,"Années (DateRDV)",AO$3),2,""),"")</f>
        <v/>
      </c>
      <c r="AP30" s="166" t="str">
        <f>IFERROR(IF(GETPIVOTDATA("DateRDV",TCD!$B$1,"DT","VA","Bénéficiaire",$A30,AP$6,AP$5,"Mois (DateRDV)",AP$7,"Années (DateRDV)",AP$3,"Présence","Excusé"),3,""),"")</f>
        <v/>
      </c>
      <c r="AQ30" s="166" t="str">
        <f>IFERROR(IF(GETPIVOTDATA("DateRDV",TCD!$B$1,"DT","VA","Bénéficiaire",$A30,AQ$6,AQ$5,"Mois (DateRDV)",AQ$7,"Années (DateRDV)",AQ$3,"Présence","Absent"),4,""),"")</f>
        <v/>
      </c>
      <c r="AR30" s="166" t="str">
        <f>IFERROR(IF(GETPIVOTDATA("DateRDV",TCD!$B$1,"DT","VA","Bénéficiaire",$A30,AR$6,AR$5,"Mois (DateRDV)",AR$7,"Années (DateRDV)",AR$3),1,""),"")</f>
        <v/>
      </c>
      <c r="AS30" s="166" t="str">
        <f>IFERROR(IF(GETPIVOTDATA("DateRDV",TCD!$B$1,"DT","VA","Bénéficiaire",$A30,AS$6,AS$5,"Mois (DateRDV)",AS$7,"Années (DateRDV)",AS$3),2,""),"")</f>
        <v/>
      </c>
      <c r="AT30" s="166" t="str">
        <f>IFERROR(IF(GETPIVOTDATA("DateRDV",TCD!$B$1,"DT","VA","Bénéficiaire",$A30,AT$6,AT$5,"Mois (DateRDV)",AT$7,"Années (DateRDV)",AT$3,"Présence","Excusé"),3,""),"")</f>
        <v/>
      </c>
      <c r="AU30" s="166" t="str">
        <f>IFERROR(IF(GETPIVOTDATA("DateRDV",TCD!$B$1,"DT","VA","Bénéficiaire",$A30,AU$6,AU$5,"Mois (DateRDV)",AU$7,"Années (DateRDV)",AU$3,"Présence","Absent"),4,""),"")</f>
        <v/>
      </c>
      <c r="AV30" s="166" t="str">
        <f>IFERROR(IF(GETPIVOTDATA("DateRDV",TCD!$B$1,"DT","VA","Bénéficiaire",$A30,AV$6,AV$5,"Mois (DateRDV)",AV$7,"Années (DateRDV)",AV$3),1,""),"")</f>
        <v/>
      </c>
      <c r="AW30" s="166" t="str">
        <f>IFERROR(IF(GETPIVOTDATA("DateRDV",TCD!$B$1,"DT","VA","Bénéficiaire",$A30,AW$6,AW$5,"Mois (DateRDV)",AW$7,"Années (DateRDV)",AW$3),2,""),"")</f>
        <v/>
      </c>
      <c r="AX30" s="166" t="str">
        <f>IFERROR(IF(GETPIVOTDATA("DateRDV",TCD!$B$1,"DT","VA","Bénéficiaire",$A30,AX$6,AX$5,"Mois (DateRDV)",AX$7,"Années (DateRDV)",AX$3,"Présence","Excusé"),3,""),"")</f>
        <v/>
      </c>
      <c r="AY30" s="166" t="str">
        <f>IFERROR(IF(GETPIVOTDATA("DateRDV",TCD!$B$1,"DT","VA","Bénéficiaire",$A30,AY$6,AY$5,"Mois (DateRDV)",AY$7,"Années (DateRDV)",AY$3,"Présence","Absent"),4,""),"")</f>
        <v/>
      </c>
      <c r="AZ30" s="166" t="str">
        <f>IFERROR(IF(GETPIVOTDATA("DateRDV",TCD!$B$1,"DT","VA","Bénéficiaire",$A30,AZ$6,AZ$5,"Mois (DateRDV)",AZ$7,"Années (DateRDV)",AZ$3),1,""),"")</f>
        <v/>
      </c>
      <c r="BA30" s="166" t="str">
        <f>IFERROR(IF(GETPIVOTDATA("DateRDV",TCD!$B$1,"DT","VA","Bénéficiaire",$A30,BA$6,BA$5,"Mois (DateRDV)",BA$7,"Années (DateRDV)",BA$3),2,""),"")</f>
        <v/>
      </c>
      <c r="BB30" s="166" t="str">
        <f>IFERROR(IF(GETPIVOTDATA("DateRDV",TCD!$B$1,"DT","VA","Bénéficiaire",$A30,BB$6,BB$5,"Mois (DateRDV)",BB$7,"Années (DateRDV)",BB$3,"Présence","Excusé"),3,""),"")</f>
        <v/>
      </c>
      <c r="BC30" s="166" t="str">
        <f>IFERROR(IF(GETPIVOTDATA("DateRDV",TCD!$B$1,"DT","VA","Bénéficiaire",$A30,BC$6,BC$5,"Mois (DateRDV)",BC$7,"Années (DateRDV)",BC$3,"Présence","Absent"),4,""),"")</f>
        <v/>
      </c>
      <c r="BD30" s="166" t="str">
        <f>IFERROR(IF(GETPIVOTDATA("DateRDV",TCD!$B$1,"DT","VA","Bénéficiaire",$A30,BD$6,BD$5,"Mois (DateRDV)",BD$7,"Années (DateRDV)",BD$3),1,""),"")</f>
        <v/>
      </c>
      <c r="BE30" s="166" t="str">
        <f>IFERROR(IF(GETPIVOTDATA("DateRDV",TCD!$B$1,"DT","VA","Bénéficiaire",$A30,BE$6,BE$5,"Mois (DateRDV)",BE$7,"Années (DateRDV)",BE$3),2,""),"")</f>
        <v/>
      </c>
      <c r="BF30" s="166" t="str">
        <f>IFERROR(IF(GETPIVOTDATA("DateRDV",TCD!$B$1,"DT","VA","Bénéficiaire",$A30,BF$6,BF$5,"Mois (DateRDV)",BF$7,"Années (DateRDV)",BF$3,"Présence","Excusé"),3,""),"")</f>
        <v/>
      </c>
      <c r="BG30" s="166" t="str">
        <f>IFERROR(IF(GETPIVOTDATA("DateRDV",TCD!$B$1,"DT","VA","Bénéficiaire",$A30,BG$6,BG$5,"Mois (DateRDV)",BG$7,"Années (DateRDV)",BG$3,"Présence","Absent"),4,""),"")</f>
        <v/>
      </c>
      <c r="BH30" s="166" t="str">
        <f>IFERROR(IF(GETPIVOTDATA("DateRDV",TCD!$B$1,"DT","VA","Bénéficiaire",$A30,BH$6,BH$5,"Mois (DateRDV)",BH$7,"Années (DateRDV)",BH$3),1,""),"")</f>
        <v/>
      </c>
      <c r="BI30" s="166" t="str">
        <f>IFERROR(IF(GETPIVOTDATA("DateRDV",TCD!$B$1,"DT","VA","Bénéficiaire",$A30,BI$6,BI$5,"Mois (DateRDV)",BI$7,"Années (DateRDV)",BI$3),2,""),"")</f>
        <v/>
      </c>
      <c r="BJ30" s="166" t="str">
        <f>IFERROR(IF(GETPIVOTDATA("DateRDV",TCD!$B$1,"DT","VA","Bénéficiaire",$A30,BJ$6,BJ$5,"Mois (DateRDV)",BJ$7,"Années (DateRDV)",BJ$3,"Présence","Excusé"),3,""),"")</f>
        <v/>
      </c>
      <c r="BK30" s="166" t="str">
        <f>IFERROR(IF(GETPIVOTDATA("DateRDV",TCD!$B$1,"DT","VA","Bénéficiaire",$A30,BK$6,BK$5,"Mois (DateRDV)",BK$7,"Années (DateRDV)",BK$3,"Présence","Absent"),4,""),"")</f>
        <v/>
      </c>
      <c r="BL30" s="166" t="str">
        <f>IFERROR(IF(GETPIVOTDATA("DateRDV",TCD!$B$1,"DT","VA","Bénéficiaire",$A30,BL$6,BL$5,"Mois (DateRDV)",BL$7,"Années (DateRDV)",BL$3),1,""),"")</f>
        <v/>
      </c>
      <c r="BM30" s="166" t="str">
        <f>IFERROR(IF(GETPIVOTDATA("DateRDV",TCD!$B$1,"DT","VA","Bénéficiaire",$A30,BM$6,BM$5,"Mois (DateRDV)",BM$7,"Années (DateRDV)",BM$3),2,""),"")</f>
        <v/>
      </c>
      <c r="BN30" s="166" t="str">
        <f>IFERROR(IF(GETPIVOTDATA("DateRDV",TCD!$B$1,"DT","VA","Bénéficiaire",$A30,BN$6,BN$5,"Mois (DateRDV)",BN$7,"Années (DateRDV)",BN$3,"Présence","Excusé"),3,""),"")</f>
        <v/>
      </c>
      <c r="BO30" s="166" t="str">
        <f>IFERROR(IF(GETPIVOTDATA("DateRDV",TCD!$B$1,"DT","VA","Bénéficiaire",$A30,BO$6,BO$5,"Mois (DateRDV)",BO$7,"Années (DateRDV)",BO$3,"Présence","Absent"),4,""),"")</f>
        <v/>
      </c>
      <c r="BP30" s="166" t="str">
        <f>IFERROR(IF(GETPIVOTDATA("DateRDV",TCD!$B$1,"DT","VA","Bénéficiaire",$A30,BP$6,BP$5,"Mois (DateRDV)",BP$7,"Années (DateRDV)",BP$3),1,""),"")</f>
        <v/>
      </c>
      <c r="BQ30" s="166" t="str">
        <f>IFERROR(IF(GETPIVOTDATA("DateRDV",TCD!$B$1,"DT","VA","Bénéficiaire",$A30,BQ$6,BQ$5,"Mois (DateRDV)",BQ$7,"Années (DateRDV)",BQ$3),2,""),"")</f>
        <v/>
      </c>
      <c r="BR30" s="166" t="str">
        <f>IFERROR(IF(GETPIVOTDATA("DateRDV",TCD!$B$1,"DT","VA","Bénéficiaire",$A30,BR$6,BR$5,"Mois (DateRDV)",BR$7,"Années (DateRDV)",BR$3,"Présence","Excusé"),3,""),"")</f>
        <v/>
      </c>
      <c r="BS30" s="166" t="str">
        <f>IFERROR(IF(GETPIVOTDATA("DateRDV",TCD!$B$1,"DT","VA","Bénéficiaire",$A30,BS$6,BS$5,"Mois (DateRDV)",BS$7,"Années (DateRDV)",BS$3,"Présence","Absent"),4,""),"")</f>
        <v/>
      </c>
      <c r="BT30" s="166" t="str">
        <f>IFERROR(IF(GETPIVOTDATA("DateRDV",TCD!$B$1,"DT","VA","Bénéficiaire",$A30,BT$6,BT$5,"Mois (DateRDV)",BT$7,"Années (DateRDV)",BT$3),1,""),"")</f>
        <v/>
      </c>
      <c r="BU30" s="166" t="str">
        <f>IFERROR(IF(GETPIVOTDATA("DateRDV",TCD!$B$1,"DT","VA","Bénéficiaire",$A30,BU$6,BU$5,"Mois (DateRDV)",BU$7,"Années (DateRDV)",BU$3),2,""),"")</f>
        <v/>
      </c>
      <c r="BV30" s="166" t="str">
        <f>IFERROR(IF(GETPIVOTDATA("DateRDV",TCD!$B$1,"DT","VA","Bénéficiaire",$A30,BV$6,BV$5,"Mois (DateRDV)",BV$7,"Années (DateRDV)",BV$3,"Présence","Excusé"),3,""),"")</f>
        <v/>
      </c>
      <c r="BW30" s="166" t="str">
        <f>IFERROR(IF(GETPIVOTDATA("DateRDV",TCD!$B$1,"DT","VA","Bénéficiaire",$A30,BW$6,BW$5,"Mois (DateRDV)",BW$7,"Années (DateRDV)",BW$3,"Présence","Absent"),4,""),"")</f>
        <v/>
      </c>
      <c r="BX30" s="166" t="str">
        <f>IFERROR(IF(GETPIVOTDATA("DateRDV",TCD!$B$1,"DT","VA","Bénéficiaire",$A30,BX$6,BX$5,"Mois (DateRDV)",BX$7,"Années (DateRDV)",BX$3),1,""),"")</f>
        <v/>
      </c>
      <c r="BY30" s="166" t="str">
        <f>IFERROR(IF(GETPIVOTDATA("DateRDV",TCD!$B$1,"DT","VA","Bénéficiaire",$A30,BY$6,BY$5,"Mois (DateRDV)",BY$7,"Années (DateRDV)",BY$3),2,""),"")</f>
        <v/>
      </c>
      <c r="BZ30" s="166" t="str">
        <f>IFERROR(IF(GETPIVOTDATA("DateRDV",TCD!$B$1,"DT","VA","Bénéficiaire",$A30,BZ$6,BZ$5,"Mois (DateRDV)",BZ$7,"Années (DateRDV)",BZ$3,"Présence","Excusé"),3,""),"")</f>
        <v/>
      </c>
      <c r="CA30" s="166" t="str">
        <f>IFERROR(IF(GETPIVOTDATA("DateRDV",TCD!$B$1,"DT","VA","Bénéficiaire",$A30,CA$6,CA$5,"Mois (DateRDV)",CA$7,"Années (DateRDV)",CA$3,"Présence","Absent"),4,""),"")</f>
        <v/>
      </c>
      <c r="CB30" s="166" t="str">
        <f>IFERROR(IF(GETPIVOTDATA("DateRDV",TCD!$B$1,"DT","VA","Bénéficiaire",$A30,CB$6,CB$5,"Mois (DateRDV)",CB$7,"Années (DateRDV)",CB$3),1,""),"")</f>
        <v/>
      </c>
      <c r="CC30" s="166" t="str">
        <f>IFERROR(IF(GETPIVOTDATA("DateRDV",TCD!$B$1,"DT","VA","Bénéficiaire",$A30,CC$6,CC$5,"Mois (DateRDV)",CC$7,"Années (DateRDV)",CC$3),2,""),"")</f>
        <v/>
      </c>
      <c r="CD30" s="166" t="str">
        <f>IFERROR(IF(GETPIVOTDATA("DateRDV",TCD!$B$1,"DT","VA","Bénéficiaire",$A30,CD$6,CD$5,"Mois (DateRDV)",CD$7,"Années (DateRDV)",CD$3,"Présence","Excusé"),3,""),"")</f>
        <v/>
      </c>
      <c r="CE30" s="166" t="str">
        <f>IFERROR(IF(GETPIVOTDATA("DateRDV",TCD!$B$1,"DT","VA","Bénéficiaire",$A30,CE$6,CE$5,"Mois (DateRDV)",CE$7,"Années (DateRDV)",CE$3,"Présence","Absent"),4,""),"")</f>
        <v/>
      </c>
      <c r="CF30" s="166" t="str">
        <f>IFERROR(IF(GETPIVOTDATA("DateRDV",TCD!$B$1,"DT","VA","Bénéficiaire",$A30,CF$6,CF$5,"Mois (DateRDV)",CF$7,"Années (DateRDV)",CF$3),1,""),"")</f>
        <v/>
      </c>
      <c r="CG30" s="166" t="str">
        <f>IFERROR(IF(GETPIVOTDATA("DateRDV",TCD!$B$1,"DT","VA","Bénéficiaire",$A30,CG$6,CG$5,"Mois (DateRDV)",CG$7,"Années (DateRDV)",CG$3),2,""),"")</f>
        <v/>
      </c>
      <c r="CH30" s="166" t="str">
        <f>IFERROR(IF(GETPIVOTDATA("DateRDV",TCD!$B$1,"DT","VA","Bénéficiaire",$A30,CH$6,CH$5,"Mois (DateRDV)",CH$7,"Années (DateRDV)",CH$3,"Présence","Excusé"),3,""),"")</f>
        <v/>
      </c>
      <c r="CI30" s="166" t="str">
        <f>IFERROR(IF(GETPIVOTDATA("DateRDV",TCD!$B$1,"DT","VA","Bénéficiaire",$A30,CI$6,CI$5,"Mois (DateRDV)",CI$7,"Années (DateRDV)",CI$3,"Présence","Absent"),4,""),"")</f>
        <v/>
      </c>
      <c r="CJ30" s="166" t="str">
        <f>IFERROR(IF(GETPIVOTDATA("DateRDV",TCD!$B$1,"DT","VA","Bénéficiaire",$A30,CJ$6,CJ$5,"Mois (DateRDV)",CJ$7,"Années (DateRDV)",CJ$3),1,""),"")</f>
        <v/>
      </c>
      <c r="CK30" s="166" t="str">
        <f>IFERROR(IF(GETPIVOTDATA("DateRDV",TCD!$B$1,"DT","VA","Bénéficiaire",$A30,CK$6,CK$5,"Mois (DateRDV)",CK$7,"Années (DateRDV)",CK$3),2,""),"")</f>
        <v/>
      </c>
      <c r="CL30" s="166" t="str">
        <f>IFERROR(IF(GETPIVOTDATA("DateRDV",TCD!$B$1,"DT","VA","Bénéficiaire",$A30,VE$6,VE$5,"Mois (DateRDV)",VE$7,"Années (DateRDV)",VE$3,"Présence","Excusé"),3,""),"")</f>
        <v/>
      </c>
      <c r="CM30" s="166" t="str">
        <f>IFERROR(IF(GETPIVOTDATA("DateRDV",TCD!$B$1,"DT","VA","Bénéficiaire",$A30,CM$6,CM$5,"Mois (DateRDV)",CM$7,"Années (DateRDV)",CM$3,"Présence","Absent"),4,""),"")</f>
        <v/>
      </c>
      <c r="CN30" s="166" t="str">
        <f>IFERROR(IF(GETPIVOTDATA("DateRDV",TCD!$B$1,"DT","VA","Bénéficiaire",$A30,CN$6,CN$5,"Mois (DateRDV)",CN$7,"Années (DateRDV)",CN$3),1,""),"")</f>
        <v/>
      </c>
      <c r="CO30" s="166" t="str">
        <f>IFERROR(IF(GETPIVOTDATA("DateRDV",TCD!$B$1,"DT","VA","Bénéficiaire",$A30,CO$6,CO$5,"Mois (DateRDV)",CO$7,"Années (DateRDV)",CO$3),2,""),"")</f>
        <v/>
      </c>
      <c r="CP30" s="166" t="str">
        <f>IFERROR(IF(GETPIVOTDATA("DateRDV",TCD!$B$1,"DT","VA","Bénéficiaire",$A30,CP$6,CP$5,"Mois (DateRDV)",CP$7,"Années (DateRDV)",CP$3,"Présence","Excusé"),3,""),"")</f>
        <v/>
      </c>
      <c r="CQ30" s="166" t="str">
        <f>IFERROR(IF(GETPIVOTDATA("DateRDV",TCD!$B$1,"DT","VA","Bénéficiaire",$A30,CQ$6,CQ$5,"Mois (DateRDV)",CQ$7,"Années (DateRDV)",CQ$3,"Présence","Absent"),4,""),"")</f>
        <v/>
      </c>
      <c r="CR30" s="166" t="str">
        <f>IFERROR(IF(GETPIVOTDATA("DateRDV",TCD!$B$1,"DT","VA","Bénéficiaire",$A30,CR$6,CR$5,"Mois (DateRDV)",CR$7,"Années (DateRDV)",CR$3),1,""),"")</f>
        <v/>
      </c>
      <c r="CS30" s="166" t="str">
        <f>IFERROR(IF(GETPIVOTDATA("DateRDV",TCD!$B$1,"DT","VA","Bénéficiaire",$A30,CS$6,CS$5,"Mois (DateRDV)",CS$7,"Années (DateRDV)",CS$3),2,""),"")</f>
        <v/>
      </c>
      <c r="CT30" s="166" t="str">
        <f>IFERROR(IF(GETPIVOTDATA("DateRDV",TCD!$B$1,"DT","VA","Bénéficiaire",$A30,CT$6,CT$5,"Mois (DateRDV)",CT$7,"Années (DateRDV)",CT$3,"Présence","Excusé"),3,""),"")</f>
        <v/>
      </c>
      <c r="CU30" s="166" t="str">
        <f>IFERROR(IF(GETPIVOTDATA("DateRDV",TCD!$B$1,"DT","VA","Bénéficiaire",$A30,CU$6,CU$5,"Mois (DateRDV)",CU$7,"Années (DateRDV)",CU$3,"Présence","Absent"),4,""),"")</f>
        <v/>
      </c>
      <c r="CV30" s="166" t="str">
        <f>IFERROR(IF(GETPIVOTDATA("DateRDV",TCD!$B$1,"DT","VA","Bénéficiaire",$A30,CV$6,CV$5,"Mois (DateRDV)",CV$7,"Années (DateRDV)",CV$3),1,""),"")</f>
        <v/>
      </c>
      <c r="CW30" s="166" t="str">
        <f>IFERROR(IF(GETPIVOTDATA("DateRDV",TCD!$B$1,"DT","VA","Bénéficiaire",$A30,CW$6,CW$5,"Mois (DateRDV)",CW$7,"Années (DateRDV)",CW$3),2,""),"")</f>
        <v/>
      </c>
      <c r="CX30" s="166" t="str">
        <f>IFERROR(IF(GETPIVOTDATA("DateRDV",TCD!$B$1,"DT","VA","Bénéficiaire",$A30,CX$6,CX$5,"Mois (DateRDV)",CX$7,"Années (DateRDV)",CX$3,"Présence","Excusé"),3,""),"")</f>
        <v/>
      </c>
      <c r="CY30" s="166" t="str">
        <f>IFERROR(IF(GETPIVOTDATA("DateRDV",TCD!$B$1,"DT","VA","Bénéficiaire",$A30,CY$6,CY$5,"Mois (DateRDV)",CY$7,"Années (DateRDV)",CY$3,"Présence","Absent"),4,""),"")</f>
        <v/>
      </c>
      <c r="CZ30" s="166" t="str">
        <f>IFERROR(IF(GETPIVOTDATA("DateRDV",TCD!$B$1,"DT","VA","Bénéficiaire",$A30,CZ$6,CZ$5,"Mois (DateRDV)",CZ$7,"Années (DateRDV)",CZ$3),1,""),"")</f>
        <v/>
      </c>
      <c r="DA30" s="166" t="str">
        <f>IFERROR(IF(GETPIVOTDATA("DateRDV",TCD!$B$1,"DT","VA","Bénéficiaire",$A30,DA$6,DA$5,"Mois (DateRDV)",DA$7,"Années (DateRDV)",DA$3),2,""),"")</f>
        <v/>
      </c>
      <c r="DB30" s="166" t="str">
        <f>IFERROR(IF(GETPIVOTDATA("DateRDV",TCD!$B$1,"DT","VA","Bénéficiaire",$A30,DB$6,DB$5,"Mois (DateRDV)",DB$7,"Années (DateRDV)",DB$3,"Présence","Excusé"),3,""),"")</f>
        <v/>
      </c>
      <c r="DC30" s="166" t="str">
        <f>IFERROR(IF(GETPIVOTDATA("DateRDV",TCD!$B$1,"DT","VA","Bénéficiaire",$A30,DC$6,DC$5,"Mois (DateRDV)",DC$7,"Années (DateRDV)",DC$3,"Présence","Absent"),4,""),"")</f>
        <v/>
      </c>
      <c r="DD30" s="166" t="str">
        <f>IFERROR(IF(GETPIVOTDATA("DateRDV",TCD!$B$1,"DT","VA","Bénéficiaire",$A30,DD$6,DD$5,"Mois (DateRDV)",DD$7,"Années (DateRDV)",DD$3),1,""),"")</f>
        <v/>
      </c>
      <c r="DE30" s="166" t="str">
        <f>IFERROR(IF(GETPIVOTDATA("DateRDV",TCD!$B$1,"DT","VA","Bénéficiaire",$A30,DE$6,DE$5,"Mois (DateRDV)",DE$7,"Années (DateRDV)",DE$3),2,""),"")</f>
        <v/>
      </c>
      <c r="DF30" s="166" t="str">
        <f>IFERROR(IF(GETPIVOTDATA("DateRDV",TCD!$B$1,"DT","VA","Bénéficiaire",$A30,DF$6,DF$5,"Mois (DateRDV)",DF$7,"Années (DateRDV)",DF$3,"Présence","Excusé"),3,""),"")</f>
        <v/>
      </c>
      <c r="DG30" s="166" t="str">
        <f>IFERROR(IF(GETPIVOTDATA("DateRDV",TCD!$B$1,"DT","VA","Bénéficiaire",$A30,DG$6,DG$5,"Mois (DateRDV)",DG$7,"Années (DateRDV)",DG$3,"Présence","Absent"),4,""),"")</f>
        <v/>
      </c>
      <c r="DH30" s="166" t="str">
        <f>IFERROR(IF(GETPIVOTDATA("DateRDV",TCD!$B$1,"DT","VA","Bénéficiaire",$A30,DH$6,DH$5,"Mois (DateRDV)",DH$7,"Années (DateRDV)",DH$3),1,""),"")</f>
        <v/>
      </c>
      <c r="DI30" s="166" t="str">
        <f>IFERROR(IF(GETPIVOTDATA("DateRDV",TCD!$B$1,"DT","VA","Bénéficiaire",$A30,DI$6,DI$5,"Mois (DateRDV)",DI$7,"Années (DateRDV)",DI$3),2,""),"")</f>
        <v/>
      </c>
      <c r="DJ30" s="166" t="str">
        <f>IFERROR(IF(GETPIVOTDATA("DateRDV",TCD!$B$1,"DT","VA","Bénéficiaire",$A30,DJ$6,DJ$5,"Mois (DateRDV)",DJ$7,"Années (DateRDV)",DJ$3,"Présence","Excusé"),3,""),"")</f>
        <v/>
      </c>
      <c r="DK30" s="166" t="str">
        <f>IFERROR(IF(GETPIVOTDATA("DateRDV",TCD!$B$1,"DT","VA","Bénéficiaire",$A30,DK$6,DK$5,"Mois (DateRDV)",DK$7,"Années (DateRDV)",DK$3,"Présence","Absent"),4,""),"")</f>
        <v/>
      </c>
      <c r="DL30" s="166" t="str">
        <f>IFERROR(IF(GETPIVOTDATA("DateRDV",TCD!$B$1,"DT","VA","Bénéficiaire",$A30,DL$6,DL$5,"Mois (DateRDV)",DL$7,"Années (DateRDV)",DL$3),1,""),"")</f>
        <v/>
      </c>
      <c r="DM30" s="166" t="str">
        <f>IFERROR(IF(GETPIVOTDATA("DateRDV",TCD!$B$1,"DT","VA","Bénéficiaire",$A30,DM$6,DM$5,"Mois (DateRDV)",DM$7,"Années (DateRDV)",DM$3),2,""),"")</f>
        <v/>
      </c>
      <c r="DN30" s="166" t="str">
        <f>IFERROR(IF(GETPIVOTDATA("DateRDV",TCD!$B$1,"DT","VA","Bénéficiaire",$A30,DN$6,DN$5,"Mois (DateRDV)",DN$7,"Années (DateRDV)",DN$3,"Présence","Excusé"),3,""),"")</f>
        <v/>
      </c>
      <c r="DO30" s="166" t="str">
        <f>IFERROR(IF(GETPIVOTDATA("DateRDV",TCD!$B$1,"DT","VA","Bénéficiaire",$A30,DO$6,DO$5,"Mois (DateRDV)",DO$7,"Années (DateRDV)",DO$3,"Présence","Absent"),4,""),"")</f>
        <v/>
      </c>
    </row>
    <row r="31" spans="1:119" ht="15" customHeight="1" x14ac:dyDescent="0.2">
      <c r="A31" t="str">
        <v>ROULAND Viviane</v>
      </c>
      <c r="B31" s="169" t="str">
        <f>IFERROR(IF(INDEX(Data!P:P,MATCH(A31,Data!B:B,0))&lt;&gt;"",INDEX(Data!P:P,MATCH(A31,Data!B:B,0)),""),"")</f>
        <v>ROULAND</v>
      </c>
      <c r="C31" s="169" t="str">
        <f>IFERROR(IF(INDEX(Data!O:O,MATCH(A31,Data!B:B,0))&lt;&gt;"",INDEX(Data!O:O,MATCH(A31,Data!B:B,0)),""),"")</f>
        <v>Viviane</v>
      </c>
      <c r="D31" s="169" t="str">
        <f>IFERROR(IF(INDEX(Data!J:J,MATCH(A31,Data!B:B,0))&lt;&gt;"",INDEX(Data!J:J,MATCH(A31,Data!B:B,0)),""),"")</f>
        <v>CI</v>
      </c>
      <c r="E31" s="169" t="str">
        <f>IFERROR(IF(INDEX(Data!M:M,MATCH(A31,Data!B:B,0))&lt;&gt;"",INDEX(Data!M:M,MATCH(A31,Data!B:B,0)),""),"")</f>
        <v>VOUGY</v>
      </c>
      <c r="F31" s="169">
        <f>IFERROR(IF(INDEX(Data!N:N,MATCH(A31,Data!B:B,0))&lt;&gt;"",INDEX(Data!N:N,MATCH(A31,Data!B:B,0)),""),"")</f>
        <v>74130</v>
      </c>
      <c r="G31" s="170">
        <f>IFERROR(IF(INDEX(Data!K:K,MATCH(A31,Data!B:B,0))&lt;&gt;"",INDEX(Data!K:K,MATCH(A31,Data!B:B,0)),""),"")</f>
        <v>45813</v>
      </c>
      <c r="H31" s="170">
        <f>IFERROR(IF(INDEX(Data!L:L,MATCH(A31,Data!B:B,0))&lt;&gt;"",INDEX(Data!L:L,MATCH(A31,Data!B:B,0)),""),"")</f>
        <v>45827</v>
      </c>
      <c r="I31" s="170">
        <f>IFERROR(IF(INDEX(Data!C:C,MATCH(A31,Data!B:B,0))&lt;&gt;"",INDEX(Data!C:C,MATCH(A31,Data!B:B,0)),""),"")</f>
        <v>45845</v>
      </c>
      <c r="J31" s="170" t="str">
        <f>IFERROR(IF(INDEX(Data!D:D,MATCH(A31,Data!B:B,0))&lt;&gt;"",INDEX(Data!D:D,MATCH(A31,Data!B:B,0)),""),"")</f>
        <v/>
      </c>
      <c r="K31" s="171" t="str">
        <f>IFERROR(IF(INDEX(Data!H:H,MATCH(A31,Data!B:B,0))&lt;&gt;"",INDEX(Data!H:H,MATCH(A31,Data!B:B,0)),""),"")</f>
        <v>Remobilisation</v>
      </c>
      <c r="L31" s="166" t="str">
        <f>IFERROR(IF(GETPIVOTDATA("DateRDV",TCD!$B$1,"DT","VA","Bénéficiaire",$A31,L$6,L$5,"Mois (DateRDV)",L$7,"Années (DateRDV)",L$3),1,""),"")</f>
        <v/>
      </c>
      <c r="M31" s="166" t="str">
        <f>IFERROR(IF(GETPIVOTDATA("DateRDV",TCD!$B$1,"DT","VA","Bénéficiaire",$A31,M$6,M$5,"Mois (DateRDV)",M$7,"Années (DateRDV)",M$3),2,""),"")</f>
        <v/>
      </c>
      <c r="N31" s="166" t="str">
        <f>IFERROR(IF(GETPIVOTDATA("DateRDV",TCD!$B$1,"DT","VA","Bénéficiaire",$A31,N$6,N$5,"Mois (DateRDV)",N$7,"Années (DateRDV)",N$3,"Présence","Excusé"),3,""),"")</f>
        <v/>
      </c>
      <c r="O31" s="166" t="str">
        <f>IFERROR(IF(GETPIVOTDATA("DateRDV",TCD!$B$1,"DT","VA","Bénéficiaire",$A31,O$6,O$5,"Mois (DateRDV)",O$7,"Années (DateRDV)",O$3,"Présence","Absent"),4,""),"")</f>
        <v/>
      </c>
      <c r="P31" s="166" t="str">
        <f>IFERROR(IF(GETPIVOTDATA("DateRDV",TCD!$B$1,"DT","VA","Bénéficiaire",$A31,P$6,P$5,"Mois (DateRDV)",P$7,"Années (DateRDV)",P$3),1,""),"")</f>
        <v/>
      </c>
      <c r="Q31" s="166" t="str">
        <f>IFERROR(IF(GETPIVOTDATA("DateRDV",TCD!$B$1,"DT","VA","Bénéficiaire",$A31,Q$6,Q$5,"Mois (DateRDV)",Q$7,"Années (DateRDV)",Q$3),2,""),"")</f>
        <v/>
      </c>
      <c r="R31" s="166" t="str">
        <f>IFERROR(IF(GETPIVOTDATA("DateRDV",TCD!$B$1,"DT","VA","Bénéficiaire",$A31,R$6,R$5,"Mois (DateRDV)",R$7,"Années (DateRDV)",R$3,"Présence","Excusé"),3,""),"")</f>
        <v/>
      </c>
      <c r="S31" s="166" t="str">
        <f>IFERROR(IF(GETPIVOTDATA("DateRDV",TCD!$B$1,"DT","VA","Bénéficiaire",$A31,S$6,S$5,"Mois (DateRDV)",S$7,"Années (DateRDV)",S$3,"Présence","Absent"),4,""),"")</f>
        <v/>
      </c>
      <c r="T31" s="166" t="str">
        <f>IFERROR(IF(GETPIVOTDATA("DateRDV",TCD!$B$1,"DT","VA","Bénéficiaire",$A31,T$6,T$5,"Mois (DateRDV)",T$7,"Années (DateRDV)",T$3),1,""),"")</f>
        <v/>
      </c>
      <c r="U31" s="166" t="str">
        <f>IFERROR(IF(GETPIVOTDATA("DateRDV",TCD!$B$1,"DT","VA","Bénéficiaire",$A31,U$6,U$5,"Mois (DateRDV)",U$7,"Années (DateRDV)",U$3),2,""),"")</f>
        <v/>
      </c>
      <c r="V31" s="166" t="str">
        <f>IFERROR(IF(GETPIVOTDATA("DateRDV",TCD!$B$1,"DT","VA","Bénéficiaire",$A31,V$6,V$5,"Mois (DateRDV)",V$7,"Années (DateRDV)",V$3,"Présence","Excusé"),3,""),"")</f>
        <v/>
      </c>
      <c r="W31" s="166" t="str">
        <f>IFERROR(IF(GETPIVOTDATA("DateRDV",TCD!$B$1,"DT","VA","Bénéficiaire",$A31,W$6,W$5,"Mois (DateRDV)",W$7,"Années (DateRDV)",W$3,"Présence","Absent"),4,""),"")</f>
        <v/>
      </c>
      <c r="X31" s="166" t="str">
        <f>IFERROR(IF(GETPIVOTDATA("DateRDV",TCD!$B$1,"DT","VA","Bénéficiaire",$A31,X$6,X$5,"Mois (DateRDV)",X$7,"Années (DateRDV)",X$3),1,""),"")</f>
        <v/>
      </c>
      <c r="Y31" s="166" t="str">
        <f>IFERROR(IF(GETPIVOTDATA("DateRDV",TCD!$B$1,"DT","VA","Bénéficiaire",$A31,Y$6,Y$5,"Mois (DateRDV)",Y$7,"Années (DateRDV)",Y$3),2,""),"")</f>
        <v/>
      </c>
      <c r="Z31" s="166" t="str">
        <f>IFERROR(IF(GETPIVOTDATA("DateRDV",TCD!$B$1,"DT","VA","Bénéficiaire",$A31,Z$6,Z$5,"Mois (DateRDV)",Z$7,"Années (DateRDV)",Z$3,"Présence","Excusé"),3,""),"")</f>
        <v/>
      </c>
      <c r="AA31" s="166" t="str">
        <f>IFERROR(IF(GETPIVOTDATA("DateRDV",TCD!$B$1,"DT","VA","Bénéficiaire",$A31,AA$6,AA$5,"Mois (DateRDV)",AA$7,"Années (DateRDV)",AA$3,"Présence","Absent"),4,""),"")</f>
        <v/>
      </c>
      <c r="AB31" s="166" t="str">
        <f>IFERROR(IF(GETPIVOTDATA("DateRDV",TCD!$B$1,"DT","VA","Bénéficiaire",$A31,AB$6,AB$5,"Mois (DateRDV)",AB$7,"Années (DateRDV)",AB$3),1,""),"")</f>
        <v/>
      </c>
      <c r="AC31" s="166" t="str">
        <f>IFERROR(IF(GETPIVOTDATA("DateRDV",TCD!$B$1,"DT","VA","Bénéficiaire",$A31,AC$6,AC$5,"Mois (DateRDV)",AC$7,"Années (DateRDV)",AC$3),2,""),"")</f>
        <v/>
      </c>
      <c r="AD31" s="166" t="str">
        <f>IFERROR(IF(GETPIVOTDATA("DateRDV",TCD!$B$1,"DT","VA","Bénéficiaire",$A31,AD$6,AD$5,"Mois (DateRDV)",AD$7,"Années (DateRDV)",AD$3,"Présence","Excusé"),3,""),"")</f>
        <v/>
      </c>
      <c r="AE31" s="166" t="str">
        <f>IFERROR(IF(GETPIVOTDATA("DateRDV",TCD!$B$1,"DT","VA","Bénéficiaire",$A31,AE$6,AE$5,"Mois (DateRDV)",AE$7,"Années (DateRDV)",AE$3,"Présence","Absent"),4,""),"")</f>
        <v/>
      </c>
      <c r="AF31" s="166" t="str">
        <f>IFERROR(IF(GETPIVOTDATA("DateRDV",TCD!$B$1,"DT","VA","Bénéficiaire",$A31,AF$6,AF$5,"Mois (DateRDV)",AF$7,"Années (DateRDV)",AF$3),1,""),"")</f>
        <v/>
      </c>
      <c r="AG31" s="166" t="str">
        <f>IFERROR(IF(GETPIVOTDATA("DateRDV",TCD!$B$1,"DT","VA","Bénéficiaire",$A31,AG$6,AG$5,"Mois (DateRDV)",AG$7,"Années (DateRDV)",AG$3),2,""),"")</f>
        <v/>
      </c>
      <c r="AH31" s="166" t="str">
        <f>IFERROR(IF(GETPIVOTDATA("DateRDV",TCD!$B$1,"DT","VA","Bénéficiaire",$A31,AH$6,AH$5,"Mois (DateRDV)",AH$7,"Années (DateRDV)",AH$3,"Présence","Excusé"),3,""),"")</f>
        <v/>
      </c>
      <c r="AI31" s="166" t="str">
        <f>IFERROR(IF(GETPIVOTDATA("DateRDV",TCD!$B$1,"DT","VA","Bénéficiaire",$A31,AI$6,AI$5,"Mois (DateRDV)",AI$7,"Années (DateRDV)",AI$3,"Présence","Absent"),4,""),"")</f>
        <v/>
      </c>
      <c r="AJ31" s="166" t="str">
        <f>IFERROR(IF(GETPIVOTDATA("DateRDV",TCD!$B$1,"DT","VA","Bénéficiaire",$A31,AJ$6,AJ$5,"Mois (DateRDV)",AJ$7,"Années (DateRDV)",AJ$3),1,""),"")</f>
        <v/>
      </c>
      <c r="AK31" s="166" t="str">
        <f>IFERROR(IF(GETPIVOTDATA("DateRDV",TCD!$B$1,"DT","VA","Bénéficiaire",$A31,AK$6,AK$5,"Mois (DateRDV)",AK$7,"Années (DateRDV)",AK$3),2,""),"")</f>
        <v/>
      </c>
      <c r="AL31" s="166" t="str">
        <f>IFERROR(IF(GETPIVOTDATA("DateRDV",TCD!$B$1,"DT","VA","Bénéficiaire",$A31,AL$6,AL$5,"Mois (DateRDV)",AL$7,"Années (DateRDV)",AL$3,"Présence","Excusé"),3,""),"")</f>
        <v/>
      </c>
      <c r="AM31" s="166" t="str">
        <f>IFERROR(IF(GETPIVOTDATA("DateRDV",TCD!$B$1,"DT","VA","Bénéficiaire",$A31,AM$6,AM$5,"Mois (DateRDV)",AM$7,"Années (DateRDV)",AM$3,"Présence","Absent"),4,""),"")</f>
        <v/>
      </c>
      <c r="AN31" s="166" t="str">
        <f>IFERROR(IF(GETPIVOTDATA("DateRDV",TCD!$B$1,"DT","VA","Bénéficiaire",$A31,AN$6,AN$5,"Mois (DateRDV)",AN$7,"Années (DateRDV)",AN$3),1,""),"")</f>
        <v/>
      </c>
      <c r="AO31" s="166" t="str">
        <f>IFERROR(IF(GETPIVOTDATA("DateRDV",TCD!$B$1,"DT","VA","Bénéficiaire",$A31,AO$6,AO$5,"Mois (DateRDV)",AO$7,"Années (DateRDV)",AO$3),2,""),"")</f>
        <v/>
      </c>
      <c r="AP31" s="166" t="str">
        <f>IFERROR(IF(GETPIVOTDATA("DateRDV",TCD!$B$1,"DT","VA","Bénéficiaire",$A31,AP$6,AP$5,"Mois (DateRDV)",AP$7,"Années (DateRDV)",AP$3,"Présence","Excusé"),3,""),"")</f>
        <v/>
      </c>
      <c r="AQ31" s="166" t="str">
        <f>IFERROR(IF(GETPIVOTDATA("DateRDV",TCD!$B$1,"DT","VA","Bénéficiaire",$A31,AQ$6,AQ$5,"Mois (DateRDV)",AQ$7,"Années (DateRDV)",AQ$3,"Présence","Absent"),4,""),"")</f>
        <v/>
      </c>
      <c r="AR31" s="166" t="str">
        <f>IFERROR(IF(GETPIVOTDATA("DateRDV",TCD!$B$1,"DT","VA","Bénéficiaire",$A31,AR$6,AR$5,"Mois (DateRDV)",AR$7,"Années (DateRDV)",AR$3),1,""),"")</f>
        <v/>
      </c>
      <c r="AS31" s="166" t="str">
        <f>IFERROR(IF(GETPIVOTDATA("DateRDV",TCD!$B$1,"DT","VA","Bénéficiaire",$A31,AS$6,AS$5,"Mois (DateRDV)",AS$7,"Années (DateRDV)",AS$3),2,""),"")</f>
        <v/>
      </c>
      <c r="AT31" s="166" t="str">
        <f>IFERROR(IF(GETPIVOTDATA("DateRDV",TCD!$B$1,"DT","VA","Bénéficiaire",$A31,AT$6,AT$5,"Mois (DateRDV)",AT$7,"Années (DateRDV)",AT$3,"Présence","Excusé"),3,""),"")</f>
        <v/>
      </c>
      <c r="AU31" s="166" t="str">
        <f>IFERROR(IF(GETPIVOTDATA("DateRDV",TCD!$B$1,"DT","VA","Bénéficiaire",$A31,AU$6,AU$5,"Mois (DateRDV)",AU$7,"Années (DateRDV)",AU$3,"Présence","Absent"),4,""),"")</f>
        <v/>
      </c>
      <c r="AV31" s="166" t="str">
        <f>IFERROR(IF(GETPIVOTDATA("DateRDV",TCD!$B$1,"DT","VA","Bénéficiaire",$A31,AV$6,AV$5,"Mois (DateRDV)",AV$7,"Années (DateRDV)",AV$3),1,""),"")</f>
        <v/>
      </c>
      <c r="AW31" s="166" t="str">
        <f>IFERROR(IF(GETPIVOTDATA("DateRDV",TCD!$B$1,"DT","VA","Bénéficiaire",$A31,AW$6,AW$5,"Mois (DateRDV)",AW$7,"Années (DateRDV)",AW$3),2,""),"")</f>
        <v/>
      </c>
      <c r="AX31" s="166" t="str">
        <f>IFERROR(IF(GETPIVOTDATA("DateRDV",TCD!$B$1,"DT","VA","Bénéficiaire",$A31,AX$6,AX$5,"Mois (DateRDV)",AX$7,"Années (DateRDV)",AX$3,"Présence","Excusé"),3,""),"")</f>
        <v/>
      </c>
      <c r="AY31" s="166" t="str">
        <f>IFERROR(IF(GETPIVOTDATA("DateRDV",TCD!$B$1,"DT","VA","Bénéficiaire",$A31,AY$6,AY$5,"Mois (DateRDV)",AY$7,"Années (DateRDV)",AY$3,"Présence","Absent"),4,""),"")</f>
        <v/>
      </c>
      <c r="AZ31" s="166" t="str">
        <f>IFERROR(IF(GETPIVOTDATA("DateRDV",TCD!$B$1,"DT","VA","Bénéficiaire",$A31,AZ$6,AZ$5,"Mois (DateRDV)",AZ$7,"Années (DateRDV)",AZ$3),1,""),"")</f>
        <v/>
      </c>
      <c r="BA31" s="166" t="str">
        <f>IFERROR(IF(GETPIVOTDATA("DateRDV",TCD!$B$1,"DT","VA","Bénéficiaire",$A31,BA$6,BA$5,"Mois (DateRDV)",BA$7,"Années (DateRDV)",BA$3),2,""),"")</f>
        <v/>
      </c>
      <c r="BB31" s="166" t="str">
        <f>IFERROR(IF(GETPIVOTDATA("DateRDV",TCD!$B$1,"DT","VA","Bénéficiaire",$A31,BB$6,BB$5,"Mois (DateRDV)",BB$7,"Années (DateRDV)",BB$3,"Présence","Excusé"),3,""),"")</f>
        <v/>
      </c>
      <c r="BC31" s="166" t="str">
        <f>IFERROR(IF(GETPIVOTDATA("DateRDV",TCD!$B$1,"DT","VA","Bénéficiaire",$A31,BC$6,BC$5,"Mois (DateRDV)",BC$7,"Années (DateRDV)",BC$3,"Présence","Absent"),4,""),"")</f>
        <v/>
      </c>
      <c r="BD31" s="166" t="str">
        <f>IFERROR(IF(GETPIVOTDATA("DateRDV",TCD!$B$1,"DT","VA","Bénéficiaire",$A31,BD$6,BD$5,"Mois (DateRDV)",BD$7,"Années (DateRDV)",BD$3),1,""),"")</f>
        <v/>
      </c>
      <c r="BE31" s="166">
        <f>IFERROR(IF(GETPIVOTDATA("DateRDV",TCD!$B$1,"DT","VA","Bénéficiaire",$A31,BE$6,BE$5,"Mois (DateRDV)",BE$7,"Années (DateRDV)",BE$3),2,""),"")</f>
        <v>2</v>
      </c>
      <c r="BF31" s="166" t="str">
        <f>IFERROR(IF(GETPIVOTDATA("DateRDV",TCD!$B$1,"DT","VA","Bénéficiaire",$A31,BF$6,BF$5,"Mois (DateRDV)",BF$7,"Années (DateRDV)",BF$3,"Présence","Excusé"),3,""),"")</f>
        <v/>
      </c>
      <c r="BG31" s="166" t="str">
        <f>IFERROR(IF(GETPIVOTDATA("DateRDV",TCD!$B$1,"DT","VA","Bénéficiaire",$A31,BG$6,BG$5,"Mois (DateRDV)",BG$7,"Années (DateRDV)",BG$3,"Présence","Absent"),4,""),"")</f>
        <v/>
      </c>
      <c r="BH31" s="166" t="str">
        <f>IFERROR(IF(GETPIVOTDATA("DateRDV",TCD!$B$1,"DT","VA","Bénéficiaire",$A31,BH$6,BH$5,"Mois (DateRDV)",BH$7,"Années (DateRDV)",BH$3),1,""),"")</f>
        <v/>
      </c>
      <c r="BI31" s="166">
        <f>IFERROR(IF(GETPIVOTDATA("DateRDV",TCD!$B$1,"DT","VA","Bénéficiaire",$A31,BI$6,BI$5,"Mois (DateRDV)",BI$7,"Années (DateRDV)",BI$3),2,""),"")</f>
        <v>2</v>
      </c>
      <c r="BJ31" s="166" t="str">
        <f>IFERROR(IF(GETPIVOTDATA("DateRDV",TCD!$B$1,"DT","VA","Bénéficiaire",$A31,BJ$6,BJ$5,"Mois (DateRDV)",BJ$7,"Années (DateRDV)",BJ$3,"Présence","Excusé"),3,""),"")</f>
        <v/>
      </c>
      <c r="BK31" s="166" t="str">
        <f>IFERROR(IF(GETPIVOTDATA("DateRDV",TCD!$B$1,"DT","VA","Bénéficiaire",$A31,BK$6,BK$5,"Mois (DateRDV)",BK$7,"Années (DateRDV)",BK$3,"Présence","Absent"),4,""),"")</f>
        <v/>
      </c>
      <c r="BL31" s="166" t="str">
        <f>IFERROR(IF(GETPIVOTDATA("DateRDV",TCD!$B$1,"DT","VA","Bénéficiaire",$A31,BL$6,BL$5,"Mois (DateRDV)",BL$7,"Années (DateRDV)",BL$3),1,""),"")</f>
        <v/>
      </c>
      <c r="BM31" s="166" t="str">
        <f>IFERROR(IF(GETPIVOTDATA("DateRDV",TCD!$B$1,"DT","VA","Bénéficiaire",$A31,BM$6,BM$5,"Mois (DateRDV)",BM$7,"Années (DateRDV)",BM$3),2,""),"")</f>
        <v/>
      </c>
      <c r="BN31" s="166" t="str">
        <f>IFERROR(IF(GETPIVOTDATA("DateRDV",TCD!$B$1,"DT","VA","Bénéficiaire",$A31,BN$6,BN$5,"Mois (DateRDV)",BN$7,"Années (DateRDV)",BN$3,"Présence","Excusé"),3,""),"")</f>
        <v/>
      </c>
      <c r="BO31" s="166" t="str">
        <f>IFERROR(IF(GETPIVOTDATA("DateRDV",TCD!$B$1,"DT","VA","Bénéficiaire",$A31,BO$6,BO$5,"Mois (DateRDV)",BO$7,"Années (DateRDV)",BO$3,"Présence","Absent"),4,""),"")</f>
        <v/>
      </c>
      <c r="BP31" s="166" t="str">
        <f>IFERROR(IF(GETPIVOTDATA("DateRDV",TCD!$B$1,"DT","VA","Bénéficiaire",$A31,BP$6,BP$5,"Mois (DateRDV)",BP$7,"Années (DateRDV)",BP$3),1,""),"")</f>
        <v/>
      </c>
      <c r="BQ31" s="166" t="str">
        <f>IFERROR(IF(GETPIVOTDATA("DateRDV",TCD!$B$1,"DT","VA","Bénéficiaire",$A31,BQ$6,BQ$5,"Mois (DateRDV)",BQ$7,"Années (DateRDV)",BQ$3),2,""),"")</f>
        <v/>
      </c>
      <c r="BR31" s="166" t="str">
        <f>IFERROR(IF(GETPIVOTDATA("DateRDV",TCD!$B$1,"DT","VA","Bénéficiaire",$A31,BR$6,BR$5,"Mois (DateRDV)",BR$7,"Années (DateRDV)",BR$3,"Présence","Excusé"),3,""),"")</f>
        <v/>
      </c>
      <c r="BS31" s="166" t="str">
        <f>IFERROR(IF(GETPIVOTDATA("DateRDV",TCD!$B$1,"DT","VA","Bénéficiaire",$A31,BS$6,BS$5,"Mois (DateRDV)",BS$7,"Années (DateRDV)",BS$3,"Présence","Absent"),4,""),"")</f>
        <v/>
      </c>
      <c r="BT31" s="166" t="str">
        <f>IFERROR(IF(GETPIVOTDATA("DateRDV",TCD!$B$1,"DT","VA","Bénéficiaire",$A31,BT$6,BT$5,"Mois (DateRDV)",BT$7,"Années (DateRDV)",BT$3),1,""),"")</f>
        <v/>
      </c>
      <c r="BU31" s="166" t="str">
        <f>IFERROR(IF(GETPIVOTDATA("DateRDV",TCD!$B$1,"DT","VA","Bénéficiaire",$A31,BU$6,BU$5,"Mois (DateRDV)",BU$7,"Années (DateRDV)",BU$3),2,""),"")</f>
        <v/>
      </c>
      <c r="BV31" s="166" t="str">
        <f>IFERROR(IF(GETPIVOTDATA("DateRDV",TCD!$B$1,"DT","VA","Bénéficiaire",$A31,BV$6,BV$5,"Mois (DateRDV)",BV$7,"Années (DateRDV)",BV$3,"Présence","Excusé"),3,""),"")</f>
        <v/>
      </c>
      <c r="BW31" s="166" t="str">
        <f>IFERROR(IF(GETPIVOTDATA("DateRDV",TCD!$B$1,"DT","VA","Bénéficiaire",$A31,BW$6,BW$5,"Mois (DateRDV)",BW$7,"Années (DateRDV)",BW$3,"Présence","Absent"),4,""),"")</f>
        <v/>
      </c>
      <c r="BX31" s="166" t="str">
        <f>IFERROR(IF(GETPIVOTDATA("DateRDV",TCD!$B$1,"DT","VA","Bénéficiaire",$A31,BX$6,BX$5,"Mois (DateRDV)",BX$7,"Années (DateRDV)",BX$3),1,""),"")</f>
        <v/>
      </c>
      <c r="BY31" s="166" t="str">
        <f>IFERROR(IF(GETPIVOTDATA("DateRDV",TCD!$B$1,"DT","VA","Bénéficiaire",$A31,BY$6,BY$5,"Mois (DateRDV)",BY$7,"Années (DateRDV)",BY$3),2,""),"")</f>
        <v/>
      </c>
      <c r="BZ31" s="166" t="str">
        <f>IFERROR(IF(GETPIVOTDATA("DateRDV",TCD!$B$1,"DT","VA","Bénéficiaire",$A31,BZ$6,BZ$5,"Mois (DateRDV)",BZ$7,"Années (DateRDV)",BZ$3,"Présence","Excusé"),3,""),"")</f>
        <v/>
      </c>
      <c r="CA31" s="166" t="str">
        <f>IFERROR(IF(GETPIVOTDATA("DateRDV",TCD!$B$1,"DT","VA","Bénéficiaire",$A31,CA$6,CA$5,"Mois (DateRDV)",CA$7,"Années (DateRDV)",CA$3,"Présence","Absent"),4,""),"")</f>
        <v/>
      </c>
      <c r="CB31" s="166" t="str">
        <f>IFERROR(IF(GETPIVOTDATA("DateRDV",TCD!$B$1,"DT","VA","Bénéficiaire",$A31,CB$6,CB$5,"Mois (DateRDV)",CB$7,"Années (DateRDV)",CB$3),1,""),"")</f>
        <v/>
      </c>
      <c r="CC31" s="166" t="str">
        <f>IFERROR(IF(GETPIVOTDATA("DateRDV",TCD!$B$1,"DT","VA","Bénéficiaire",$A31,CC$6,CC$5,"Mois (DateRDV)",CC$7,"Années (DateRDV)",CC$3),2,""),"")</f>
        <v/>
      </c>
      <c r="CD31" s="166" t="str">
        <f>IFERROR(IF(GETPIVOTDATA("DateRDV",TCD!$B$1,"DT","VA","Bénéficiaire",$A31,CD$6,CD$5,"Mois (DateRDV)",CD$7,"Années (DateRDV)",CD$3,"Présence","Excusé"),3,""),"")</f>
        <v/>
      </c>
      <c r="CE31" s="166" t="str">
        <f>IFERROR(IF(GETPIVOTDATA("DateRDV",TCD!$B$1,"DT","VA","Bénéficiaire",$A31,CE$6,CE$5,"Mois (DateRDV)",CE$7,"Années (DateRDV)",CE$3,"Présence","Absent"),4,""),"")</f>
        <v/>
      </c>
      <c r="CF31" s="166" t="str">
        <f>IFERROR(IF(GETPIVOTDATA("DateRDV",TCD!$B$1,"DT","VA","Bénéficiaire",$A31,CF$6,CF$5,"Mois (DateRDV)",CF$7,"Années (DateRDV)",CF$3),1,""),"")</f>
        <v/>
      </c>
      <c r="CG31" s="166" t="str">
        <f>IFERROR(IF(GETPIVOTDATA("DateRDV",TCD!$B$1,"DT","VA","Bénéficiaire",$A31,CG$6,CG$5,"Mois (DateRDV)",CG$7,"Années (DateRDV)",CG$3),2,""),"")</f>
        <v/>
      </c>
      <c r="CH31" s="166" t="str">
        <f>IFERROR(IF(GETPIVOTDATA("DateRDV",TCD!$B$1,"DT","VA","Bénéficiaire",$A31,CH$6,CH$5,"Mois (DateRDV)",CH$7,"Années (DateRDV)",CH$3,"Présence","Excusé"),3,""),"")</f>
        <v/>
      </c>
      <c r="CI31" s="166" t="str">
        <f>IFERROR(IF(GETPIVOTDATA("DateRDV",TCD!$B$1,"DT","VA","Bénéficiaire",$A31,CI$6,CI$5,"Mois (DateRDV)",CI$7,"Années (DateRDV)",CI$3,"Présence","Absent"),4,""),"")</f>
        <v/>
      </c>
      <c r="CJ31" s="166" t="str">
        <f>IFERROR(IF(GETPIVOTDATA("DateRDV",TCD!$B$1,"DT","VA","Bénéficiaire",$A31,CJ$6,CJ$5,"Mois (DateRDV)",CJ$7,"Années (DateRDV)",CJ$3),1,""),"")</f>
        <v/>
      </c>
      <c r="CK31" s="166" t="str">
        <f>IFERROR(IF(GETPIVOTDATA("DateRDV",TCD!$B$1,"DT","VA","Bénéficiaire",$A31,CK$6,CK$5,"Mois (DateRDV)",CK$7,"Années (DateRDV)",CK$3),2,""),"")</f>
        <v/>
      </c>
      <c r="CL31" s="166" t="str">
        <f>IFERROR(IF(GETPIVOTDATA("DateRDV",TCD!$B$1,"DT","VA","Bénéficiaire",$A31,VE$6,VE$5,"Mois (DateRDV)",VE$7,"Années (DateRDV)",VE$3,"Présence","Excusé"),3,""),"")</f>
        <v/>
      </c>
      <c r="CM31" s="166" t="str">
        <f>IFERROR(IF(GETPIVOTDATA("DateRDV",TCD!$B$1,"DT","VA","Bénéficiaire",$A31,CM$6,CM$5,"Mois (DateRDV)",CM$7,"Années (DateRDV)",CM$3,"Présence","Absent"),4,""),"")</f>
        <v/>
      </c>
      <c r="CN31" s="166" t="str">
        <f>IFERROR(IF(GETPIVOTDATA("DateRDV",TCD!$B$1,"DT","VA","Bénéficiaire",$A31,CN$6,CN$5,"Mois (DateRDV)",CN$7,"Années (DateRDV)",CN$3),1,""),"")</f>
        <v/>
      </c>
      <c r="CO31" s="166" t="str">
        <f>IFERROR(IF(GETPIVOTDATA("DateRDV",TCD!$B$1,"DT","VA","Bénéficiaire",$A31,CO$6,CO$5,"Mois (DateRDV)",CO$7,"Années (DateRDV)",CO$3),2,""),"")</f>
        <v/>
      </c>
      <c r="CP31" s="166" t="str">
        <f>IFERROR(IF(GETPIVOTDATA("DateRDV",TCD!$B$1,"DT","VA","Bénéficiaire",$A31,CP$6,CP$5,"Mois (DateRDV)",CP$7,"Années (DateRDV)",CP$3,"Présence","Excusé"),3,""),"")</f>
        <v/>
      </c>
      <c r="CQ31" s="166" t="str">
        <f>IFERROR(IF(GETPIVOTDATA("DateRDV",TCD!$B$1,"DT","VA","Bénéficiaire",$A31,CQ$6,CQ$5,"Mois (DateRDV)",CQ$7,"Années (DateRDV)",CQ$3,"Présence","Absent"),4,""),"")</f>
        <v/>
      </c>
      <c r="CR31" s="166" t="str">
        <f>IFERROR(IF(GETPIVOTDATA("DateRDV",TCD!$B$1,"DT","VA","Bénéficiaire",$A31,CR$6,CR$5,"Mois (DateRDV)",CR$7,"Années (DateRDV)",CR$3),1,""),"")</f>
        <v/>
      </c>
      <c r="CS31" s="166" t="str">
        <f>IFERROR(IF(GETPIVOTDATA("DateRDV",TCD!$B$1,"DT","VA","Bénéficiaire",$A31,CS$6,CS$5,"Mois (DateRDV)",CS$7,"Années (DateRDV)",CS$3),2,""),"")</f>
        <v/>
      </c>
      <c r="CT31" s="166" t="str">
        <f>IFERROR(IF(GETPIVOTDATA("DateRDV",TCD!$B$1,"DT","VA","Bénéficiaire",$A31,CT$6,CT$5,"Mois (DateRDV)",CT$7,"Années (DateRDV)",CT$3,"Présence","Excusé"),3,""),"")</f>
        <v/>
      </c>
      <c r="CU31" s="166" t="str">
        <f>IFERROR(IF(GETPIVOTDATA("DateRDV",TCD!$B$1,"DT","VA","Bénéficiaire",$A31,CU$6,CU$5,"Mois (DateRDV)",CU$7,"Années (DateRDV)",CU$3,"Présence","Absent"),4,""),"")</f>
        <v/>
      </c>
      <c r="CV31" s="166" t="str">
        <f>IFERROR(IF(GETPIVOTDATA("DateRDV",TCD!$B$1,"DT","VA","Bénéficiaire",$A31,CV$6,CV$5,"Mois (DateRDV)",CV$7,"Années (DateRDV)",CV$3),1,""),"")</f>
        <v/>
      </c>
      <c r="CW31" s="166" t="str">
        <f>IFERROR(IF(GETPIVOTDATA("DateRDV",TCD!$B$1,"DT","VA","Bénéficiaire",$A31,CW$6,CW$5,"Mois (DateRDV)",CW$7,"Années (DateRDV)",CW$3),2,""),"")</f>
        <v/>
      </c>
      <c r="CX31" s="166" t="str">
        <f>IFERROR(IF(GETPIVOTDATA("DateRDV",TCD!$B$1,"DT","VA","Bénéficiaire",$A31,CX$6,CX$5,"Mois (DateRDV)",CX$7,"Années (DateRDV)",CX$3,"Présence","Excusé"),3,""),"")</f>
        <v/>
      </c>
      <c r="CY31" s="166" t="str">
        <f>IFERROR(IF(GETPIVOTDATA("DateRDV",TCD!$B$1,"DT","VA","Bénéficiaire",$A31,CY$6,CY$5,"Mois (DateRDV)",CY$7,"Années (DateRDV)",CY$3,"Présence","Absent"),4,""),"")</f>
        <v/>
      </c>
      <c r="CZ31" s="166" t="str">
        <f>IFERROR(IF(GETPIVOTDATA("DateRDV",TCD!$B$1,"DT","VA","Bénéficiaire",$A31,CZ$6,CZ$5,"Mois (DateRDV)",CZ$7,"Années (DateRDV)",CZ$3),1,""),"")</f>
        <v/>
      </c>
      <c r="DA31" s="166" t="str">
        <f>IFERROR(IF(GETPIVOTDATA("DateRDV",TCD!$B$1,"DT","VA","Bénéficiaire",$A31,DA$6,DA$5,"Mois (DateRDV)",DA$7,"Années (DateRDV)",DA$3),2,""),"")</f>
        <v/>
      </c>
      <c r="DB31" s="166" t="str">
        <f>IFERROR(IF(GETPIVOTDATA("DateRDV",TCD!$B$1,"DT","VA","Bénéficiaire",$A31,DB$6,DB$5,"Mois (DateRDV)",DB$7,"Années (DateRDV)",DB$3,"Présence","Excusé"),3,""),"")</f>
        <v/>
      </c>
      <c r="DC31" s="166" t="str">
        <f>IFERROR(IF(GETPIVOTDATA("DateRDV",TCD!$B$1,"DT","VA","Bénéficiaire",$A31,DC$6,DC$5,"Mois (DateRDV)",DC$7,"Années (DateRDV)",DC$3,"Présence","Absent"),4,""),"")</f>
        <v/>
      </c>
      <c r="DD31" s="166" t="str">
        <f>IFERROR(IF(GETPIVOTDATA("DateRDV",TCD!$B$1,"DT","VA","Bénéficiaire",$A31,DD$6,DD$5,"Mois (DateRDV)",DD$7,"Années (DateRDV)",DD$3),1,""),"")</f>
        <v/>
      </c>
      <c r="DE31" s="166" t="str">
        <f>IFERROR(IF(GETPIVOTDATA("DateRDV",TCD!$B$1,"DT","VA","Bénéficiaire",$A31,DE$6,DE$5,"Mois (DateRDV)",DE$7,"Années (DateRDV)",DE$3),2,""),"")</f>
        <v/>
      </c>
      <c r="DF31" s="166" t="str">
        <f>IFERROR(IF(GETPIVOTDATA("DateRDV",TCD!$B$1,"DT","VA","Bénéficiaire",$A31,DF$6,DF$5,"Mois (DateRDV)",DF$7,"Années (DateRDV)",DF$3,"Présence","Excusé"),3,""),"")</f>
        <v/>
      </c>
      <c r="DG31" s="166" t="str">
        <f>IFERROR(IF(GETPIVOTDATA("DateRDV",TCD!$B$1,"DT","VA","Bénéficiaire",$A31,DG$6,DG$5,"Mois (DateRDV)",DG$7,"Années (DateRDV)",DG$3,"Présence","Absent"),4,""),"")</f>
        <v/>
      </c>
      <c r="DH31" s="166" t="str">
        <f>IFERROR(IF(GETPIVOTDATA("DateRDV",TCD!$B$1,"DT","VA","Bénéficiaire",$A31,DH$6,DH$5,"Mois (DateRDV)",DH$7,"Années (DateRDV)",DH$3),1,""),"")</f>
        <v/>
      </c>
      <c r="DI31" s="166" t="str">
        <f>IFERROR(IF(GETPIVOTDATA("DateRDV",TCD!$B$1,"DT","VA","Bénéficiaire",$A31,DI$6,DI$5,"Mois (DateRDV)",DI$7,"Années (DateRDV)",DI$3),2,""),"")</f>
        <v/>
      </c>
      <c r="DJ31" s="166" t="str">
        <f>IFERROR(IF(GETPIVOTDATA("DateRDV",TCD!$B$1,"DT","VA","Bénéficiaire",$A31,DJ$6,DJ$5,"Mois (DateRDV)",DJ$7,"Années (DateRDV)",DJ$3,"Présence","Excusé"),3,""),"")</f>
        <v/>
      </c>
      <c r="DK31" s="166" t="str">
        <f>IFERROR(IF(GETPIVOTDATA("DateRDV",TCD!$B$1,"DT","VA","Bénéficiaire",$A31,DK$6,DK$5,"Mois (DateRDV)",DK$7,"Années (DateRDV)",DK$3,"Présence","Absent"),4,""),"")</f>
        <v/>
      </c>
      <c r="DL31" s="166" t="str">
        <f>IFERROR(IF(GETPIVOTDATA("DateRDV",TCD!$B$1,"DT","VA","Bénéficiaire",$A31,DL$6,DL$5,"Mois (DateRDV)",DL$7,"Années (DateRDV)",DL$3),1,""),"")</f>
        <v/>
      </c>
      <c r="DM31" s="166" t="str">
        <f>IFERROR(IF(GETPIVOTDATA("DateRDV",TCD!$B$1,"DT","VA","Bénéficiaire",$A31,DM$6,DM$5,"Mois (DateRDV)",DM$7,"Années (DateRDV)",DM$3),2,""),"")</f>
        <v/>
      </c>
      <c r="DN31" s="166" t="str">
        <f>IFERROR(IF(GETPIVOTDATA("DateRDV",TCD!$B$1,"DT","VA","Bénéficiaire",$A31,DN$6,DN$5,"Mois (DateRDV)",DN$7,"Années (DateRDV)",DN$3,"Présence","Excusé"),3,""),"")</f>
        <v/>
      </c>
      <c r="DO31" s="166" t="str">
        <f>IFERROR(IF(GETPIVOTDATA("DateRDV",TCD!$B$1,"DT","VA","Bénéficiaire",$A31,DO$6,DO$5,"Mois (DateRDV)",DO$7,"Années (DateRDV)",DO$3,"Présence","Absent"),4,""),"")</f>
        <v/>
      </c>
    </row>
    <row r="32" spans="1:119" ht="15" customHeight="1" x14ac:dyDescent="0.2">
      <c r="A32" t="str">
        <v>LANTHIER Valerie</v>
      </c>
      <c r="B32" s="169" t="str">
        <f>IFERROR(IF(INDEX(Data!P:P,MATCH(A32,Data!B:B,0))&lt;&gt;"",INDEX(Data!P:P,MATCH(A32,Data!B:B,0)),""),"")</f>
        <v>LANTHIER</v>
      </c>
      <c r="C32" s="169" t="str">
        <f>IFERROR(IF(INDEX(Data!O:O,MATCH(A32,Data!B:B,0))&lt;&gt;"",INDEX(Data!O:O,MATCH(A32,Data!B:B,0)),""),"")</f>
        <v>Valerie</v>
      </c>
      <c r="D32" s="169" t="str">
        <f>IFERROR(IF(INDEX(Data!J:J,MATCH(A32,Data!B:B,0))&lt;&gt;"",INDEX(Data!J:J,MATCH(A32,Data!B:B,0)),""),"")</f>
        <v>CD</v>
      </c>
      <c r="E32" s="169" t="str">
        <f>IFERROR(IF(INDEX(Data!M:M,MATCH(A32,Data!B:B,0))&lt;&gt;"",INDEX(Data!M:M,MATCH(A32,Data!B:B,0)),""),"")</f>
        <v>SCIONZIER</v>
      </c>
      <c r="F32" s="169">
        <f>IFERROR(IF(INDEX(Data!N:N,MATCH(A32,Data!B:B,0))&lt;&gt;"",INDEX(Data!N:N,MATCH(A32,Data!B:B,0)),""),"")</f>
        <v>74950</v>
      </c>
      <c r="G32" s="170">
        <f>IFERROR(IF(INDEX(Data!K:K,MATCH(A32,Data!B:B,0))&lt;&gt;"",INDEX(Data!K:K,MATCH(A32,Data!B:B,0)),""),"")</f>
        <v>45665</v>
      </c>
      <c r="H32" s="170">
        <f>IFERROR(IF(INDEX(Data!L:L,MATCH(A32,Data!B:B,0))&lt;&gt;"",INDEX(Data!L:L,MATCH(A32,Data!B:B,0)),""),"")</f>
        <v>45672</v>
      </c>
      <c r="I32" s="170">
        <f>IFERROR(IF(INDEX(Data!C:C,MATCH(A32,Data!B:B,0))&lt;&gt;"",INDEX(Data!C:C,MATCH(A32,Data!B:B,0)),""),"")</f>
        <v>45715</v>
      </c>
      <c r="J32" s="170">
        <f>IFERROR(IF(INDEX(Data!D:D,MATCH(A32,Data!B:B,0))&lt;&gt;"",INDEX(Data!D:D,MATCH(A32,Data!B:B,0)),""),"")</f>
        <v>45937</v>
      </c>
      <c r="K32" s="171" t="str">
        <f>IFERROR(IF(INDEX(Data!H:H,MATCH(A32,Data!B:B,0))&lt;&gt;"",INDEX(Data!H:H,MATCH(A32,Data!B:B,0)),""),"")</f>
        <v>Remobilisation</v>
      </c>
      <c r="L32" s="166" t="str">
        <f>IFERROR(IF(GETPIVOTDATA("DateRDV",TCD!$B$1,"DT","VA","Bénéficiaire",$A32,L$6,L$5,"Mois (DateRDV)",L$7,"Années (DateRDV)",L$3),1,""),"")</f>
        <v/>
      </c>
      <c r="M32" s="166" t="str">
        <f>IFERROR(IF(GETPIVOTDATA("DateRDV",TCD!$B$1,"DT","VA","Bénéficiaire",$A32,M$6,M$5,"Mois (DateRDV)",M$7,"Années (DateRDV)",M$3),2,""),"")</f>
        <v/>
      </c>
      <c r="N32" s="166" t="str">
        <f>IFERROR(IF(GETPIVOTDATA("DateRDV",TCD!$B$1,"DT","VA","Bénéficiaire",$A32,N$6,N$5,"Mois (DateRDV)",N$7,"Années (DateRDV)",N$3,"Présence","Excusé"),3,""),"")</f>
        <v/>
      </c>
      <c r="O32" s="166" t="str">
        <f>IFERROR(IF(GETPIVOTDATA("DateRDV",TCD!$B$1,"DT","VA","Bénéficiaire",$A32,O$6,O$5,"Mois (DateRDV)",O$7,"Années (DateRDV)",O$3,"Présence","Absent"),4,""),"")</f>
        <v/>
      </c>
      <c r="P32" s="166" t="str">
        <f>IFERROR(IF(GETPIVOTDATA("DateRDV",TCD!$B$1,"DT","VA","Bénéficiaire",$A32,P$6,P$5,"Mois (DateRDV)",P$7,"Années (DateRDV)",P$3),1,""),"")</f>
        <v/>
      </c>
      <c r="Q32" s="166" t="str">
        <f>IFERROR(IF(GETPIVOTDATA("DateRDV",TCD!$B$1,"DT","VA","Bénéficiaire",$A32,Q$6,Q$5,"Mois (DateRDV)",Q$7,"Années (DateRDV)",Q$3),2,""),"")</f>
        <v/>
      </c>
      <c r="R32" s="166" t="str">
        <f>IFERROR(IF(GETPIVOTDATA("DateRDV",TCD!$B$1,"DT","VA","Bénéficiaire",$A32,R$6,R$5,"Mois (DateRDV)",R$7,"Années (DateRDV)",R$3,"Présence","Excusé"),3,""),"")</f>
        <v/>
      </c>
      <c r="S32" s="166" t="str">
        <f>IFERROR(IF(GETPIVOTDATA("DateRDV",TCD!$B$1,"DT","VA","Bénéficiaire",$A32,S$6,S$5,"Mois (DateRDV)",S$7,"Années (DateRDV)",S$3,"Présence","Absent"),4,""),"")</f>
        <v/>
      </c>
      <c r="T32" s="166" t="str">
        <f>IFERROR(IF(GETPIVOTDATA("DateRDV",TCD!$B$1,"DT","VA","Bénéficiaire",$A32,T$6,T$5,"Mois (DateRDV)",T$7,"Années (DateRDV)",T$3),1,""),"")</f>
        <v/>
      </c>
      <c r="U32" s="166" t="str">
        <f>IFERROR(IF(GETPIVOTDATA("DateRDV",TCD!$B$1,"DT","VA","Bénéficiaire",$A32,U$6,U$5,"Mois (DateRDV)",U$7,"Années (DateRDV)",U$3),2,""),"")</f>
        <v/>
      </c>
      <c r="V32" s="166" t="str">
        <f>IFERROR(IF(GETPIVOTDATA("DateRDV",TCD!$B$1,"DT","VA","Bénéficiaire",$A32,V$6,V$5,"Mois (DateRDV)",V$7,"Années (DateRDV)",V$3,"Présence","Excusé"),3,""),"")</f>
        <v/>
      </c>
      <c r="W32" s="166" t="str">
        <f>IFERROR(IF(GETPIVOTDATA("DateRDV",TCD!$B$1,"DT","VA","Bénéficiaire",$A32,W$6,W$5,"Mois (DateRDV)",W$7,"Années (DateRDV)",W$3,"Présence","Absent"),4,""),"")</f>
        <v/>
      </c>
      <c r="X32" s="166" t="str">
        <f>IFERROR(IF(GETPIVOTDATA("DateRDV",TCD!$B$1,"DT","VA","Bénéficiaire",$A32,X$6,X$5,"Mois (DateRDV)",X$7,"Années (DateRDV)",X$3),1,""),"")</f>
        <v/>
      </c>
      <c r="Y32" s="166" t="str">
        <f>IFERROR(IF(GETPIVOTDATA("DateRDV",TCD!$B$1,"DT","VA","Bénéficiaire",$A32,Y$6,Y$5,"Mois (DateRDV)",Y$7,"Années (DateRDV)",Y$3),2,""),"")</f>
        <v/>
      </c>
      <c r="Z32" s="166" t="str">
        <f>IFERROR(IF(GETPIVOTDATA("DateRDV",TCD!$B$1,"DT","VA","Bénéficiaire",$A32,Z$6,Z$5,"Mois (DateRDV)",Z$7,"Années (DateRDV)",Z$3,"Présence","Excusé"),3,""),"")</f>
        <v/>
      </c>
      <c r="AA32" s="166" t="str">
        <f>IFERROR(IF(GETPIVOTDATA("DateRDV",TCD!$B$1,"DT","VA","Bénéficiaire",$A32,AA$6,AA$5,"Mois (DateRDV)",AA$7,"Années (DateRDV)",AA$3,"Présence","Absent"),4,""),"")</f>
        <v/>
      </c>
      <c r="AB32" s="166" t="str">
        <f>IFERROR(IF(GETPIVOTDATA("DateRDV",TCD!$B$1,"DT","VA","Bénéficiaire",$A32,AB$6,AB$5,"Mois (DateRDV)",AB$7,"Années (DateRDV)",AB$3),1,""),"")</f>
        <v/>
      </c>
      <c r="AC32" s="166" t="str">
        <f>IFERROR(IF(GETPIVOTDATA("DateRDV",TCD!$B$1,"DT","VA","Bénéficiaire",$A32,AC$6,AC$5,"Mois (DateRDV)",AC$7,"Années (DateRDV)",AC$3),2,""),"")</f>
        <v/>
      </c>
      <c r="AD32" s="166" t="str">
        <f>IFERROR(IF(GETPIVOTDATA("DateRDV",TCD!$B$1,"DT","VA","Bénéficiaire",$A32,AD$6,AD$5,"Mois (DateRDV)",AD$7,"Années (DateRDV)",AD$3,"Présence","Excusé"),3,""),"")</f>
        <v/>
      </c>
      <c r="AE32" s="166" t="str">
        <f>IFERROR(IF(GETPIVOTDATA("DateRDV",TCD!$B$1,"DT","VA","Bénéficiaire",$A32,AE$6,AE$5,"Mois (DateRDV)",AE$7,"Années (DateRDV)",AE$3,"Présence","Absent"),4,""),"")</f>
        <v/>
      </c>
      <c r="AF32" s="166" t="str">
        <f>IFERROR(IF(GETPIVOTDATA("DateRDV",TCD!$B$1,"DT","VA","Bénéficiaire",$A32,AF$6,AF$5,"Mois (DateRDV)",AF$7,"Années (DateRDV)",AF$3),1,""),"")</f>
        <v/>
      </c>
      <c r="AG32" s="166" t="str">
        <f>IFERROR(IF(GETPIVOTDATA("DateRDV",TCD!$B$1,"DT","VA","Bénéficiaire",$A32,AG$6,AG$5,"Mois (DateRDV)",AG$7,"Années (DateRDV)",AG$3),2,""),"")</f>
        <v/>
      </c>
      <c r="AH32" s="166" t="str">
        <f>IFERROR(IF(GETPIVOTDATA("DateRDV",TCD!$B$1,"DT","VA","Bénéficiaire",$A32,AH$6,AH$5,"Mois (DateRDV)",AH$7,"Années (DateRDV)",AH$3,"Présence","Excusé"),3,""),"")</f>
        <v/>
      </c>
      <c r="AI32" s="166" t="str">
        <f>IFERROR(IF(GETPIVOTDATA("DateRDV",TCD!$B$1,"DT","VA","Bénéficiaire",$A32,AI$6,AI$5,"Mois (DateRDV)",AI$7,"Années (DateRDV)",AI$3,"Présence","Absent"),4,""),"")</f>
        <v/>
      </c>
      <c r="AJ32" s="166" t="str">
        <f>IFERROR(IF(GETPIVOTDATA("DateRDV",TCD!$B$1,"DT","VA","Bénéficiaire",$A32,AJ$6,AJ$5,"Mois (DateRDV)",AJ$7,"Années (DateRDV)",AJ$3),1,""),"")</f>
        <v/>
      </c>
      <c r="AK32" s="166" t="str">
        <f>IFERROR(IF(GETPIVOTDATA("DateRDV",TCD!$B$1,"DT","VA","Bénéficiaire",$A32,AK$6,AK$5,"Mois (DateRDV)",AK$7,"Années (DateRDV)",AK$3),2,""),"")</f>
        <v/>
      </c>
      <c r="AL32" s="166" t="str">
        <f>IFERROR(IF(GETPIVOTDATA("DateRDV",TCD!$B$1,"DT","VA","Bénéficiaire",$A32,AL$6,AL$5,"Mois (DateRDV)",AL$7,"Années (DateRDV)",AL$3,"Présence","Excusé"),3,""),"")</f>
        <v/>
      </c>
      <c r="AM32" s="166" t="str">
        <f>IFERROR(IF(GETPIVOTDATA("DateRDV",TCD!$B$1,"DT","VA","Bénéficiaire",$A32,AM$6,AM$5,"Mois (DateRDV)",AM$7,"Années (DateRDV)",AM$3,"Présence","Absent"),4,""),"")</f>
        <v/>
      </c>
      <c r="AN32" s="166" t="str">
        <f>IFERROR(IF(GETPIVOTDATA("DateRDV",TCD!$B$1,"DT","VA","Bénéficiaire",$A32,AN$6,AN$5,"Mois (DateRDV)",AN$7,"Années (DateRDV)",AN$3),1,""),"")</f>
        <v/>
      </c>
      <c r="AO32" s="166" t="str">
        <f>IFERROR(IF(GETPIVOTDATA("DateRDV",TCD!$B$1,"DT","VA","Bénéficiaire",$A32,AO$6,AO$5,"Mois (DateRDV)",AO$7,"Années (DateRDV)",AO$3),2,""),"")</f>
        <v/>
      </c>
      <c r="AP32" s="166" t="str">
        <f>IFERROR(IF(GETPIVOTDATA("DateRDV",TCD!$B$1,"DT","VA","Bénéficiaire",$A32,AP$6,AP$5,"Mois (DateRDV)",AP$7,"Années (DateRDV)",AP$3,"Présence","Excusé"),3,""),"")</f>
        <v/>
      </c>
      <c r="AQ32" s="166" t="str">
        <f>IFERROR(IF(GETPIVOTDATA("DateRDV",TCD!$B$1,"DT","VA","Bénéficiaire",$A32,AQ$6,AQ$5,"Mois (DateRDV)",AQ$7,"Années (DateRDV)",AQ$3,"Présence","Absent"),4,""),"")</f>
        <v/>
      </c>
      <c r="AR32" s="166" t="str">
        <f>IFERROR(IF(GETPIVOTDATA("DateRDV",TCD!$B$1,"DT","VA","Bénéficiaire",$A32,AR$6,AR$5,"Mois (DateRDV)",AR$7,"Années (DateRDV)",AR$3),1,""),"")</f>
        <v/>
      </c>
      <c r="AS32" s="166" t="str">
        <f>IFERROR(IF(GETPIVOTDATA("DateRDV",TCD!$B$1,"DT","VA","Bénéficiaire",$A32,AS$6,AS$5,"Mois (DateRDV)",AS$7,"Années (DateRDV)",AS$3),2,""),"")</f>
        <v/>
      </c>
      <c r="AT32" s="166" t="str">
        <f>IFERROR(IF(GETPIVOTDATA("DateRDV",TCD!$B$1,"DT","VA","Bénéficiaire",$A32,AT$6,AT$5,"Mois (DateRDV)",AT$7,"Années (DateRDV)",AT$3,"Présence","Excusé"),3,""),"")</f>
        <v/>
      </c>
      <c r="AU32" s="166" t="str">
        <f>IFERROR(IF(GETPIVOTDATA("DateRDV",TCD!$B$1,"DT","VA","Bénéficiaire",$A32,AU$6,AU$5,"Mois (DateRDV)",AU$7,"Années (DateRDV)",AU$3,"Présence","Absent"),4,""),"")</f>
        <v/>
      </c>
      <c r="AV32" s="166" t="str">
        <f>IFERROR(IF(GETPIVOTDATA("DateRDV",TCD!$B$1,"DT","VA","Bénéficiaire",$A32,AV$6,AV$5,"Mois (DateRDV)",AV$7,"Années (DateRDV)",AV$3),1,""),"")</f>
        <v/>
      </c>
      <c r="AW32" s="166" t="str">
        <f>IFERROR(IF(GETPIVOTDATA("DateRDV",TCD!$B$1,"DT","VA","Bénéficiaire",$A32,AW$6,AW$5,"Mois (DateRDV)",AW$7,"Années (DateRDV)",AW$3),2,""),"")</f>
        <v/>
      </c>
      <c r="AX32" s="166" t="str">
        <f>IFERROR(IF(GETPIVOTDATA("DateRDV",TCD!$B$1,"DT","VA","Bénéficiaire",$A32,AX$6,AX$5,"Mois (DateRDV)",AX$7,"Années (DateRDV)",AX$3,"Présence","Excusé"),3,""),"")</f>
        <v/>
      </c>
      <c r="AY32" s="166" t="str">
        <f>IFERROR(IF(GETPIVOTDATA("DateRDV",TCD!$B$1,"DT","VA","Bénéficiaire",$A32,AY$6,AY$5,"Mois (DateRDV)",AY$7,"Années (DateRDV)",AY$3,"Présence","Absent"),4,""),"")</f>
        <v/>
      </c>
      <c r="AZ32" s="166" t="str">
        <f>IFERROR(IF(GETPIVOTDATA("DateRDV",TCD!$B$1,"DT","VA","Bénéficiaire",$A32,AZ$6,AZ$5,"Mois (DateRDV)",AZ$7,"Années (DateRDV)",AZ$3),1,""),"")</f>
        <v/>
      </c>
      <c r="BA32" s="166" t="str">
        <f>IFERROR(IF(GETPIVOTDATA("DateRDV",TCD!$B$1,"DT","VA","Bénéficiaire",$A32,BA$6,BA$5,"Mois (DateRDV)",BA$7,"Années (DateRDV)",BA$3),2,""),"")</f>
        <v/>
      </c>
      <c r="BB32" s="166" t="str">
        <f>IFERROR(IF(GETPIVOTDATA("DateRDV",TCD!$B$1,"DT","VA","Bénéficiaire",$A32,BB$6,BB$5,"Mois (DateRDV)",BB$7,"Années (DateRDV)",BB$3,"Présence","Excusé"),3,""),"")</f>
        <v/>
      </c>
      <c r="BC32" s="166" t="str">
        <f>IFERROR(IF(GETPIVOTDATA("DateRDV",TCD!$B$1,"DT","VA","Bénéficiaire",$A32,BC$6,BC$5,"Mois (DateRDV)",BC$7,"Années (DateRDV)",BC$3,"Présence","Absent"),4,""),"")</f>
        <v/>
      </c>
      <c r="BD32" s="166" t="str">
        <f>IFERROR(IF(GETPIVOTDATA("DateRDV",TCD!$B$1,"DT","VA","Bénéficiaire",$A32,BD$6,BD$5,"Mois (DateRDV)",BD$7,"Années (DateRDV)",BD$3),1,""),"")</f>
        <v/>
      </c>
      <c r="BE32" s="166" t="str">
        <f>IFERROR(IF(GETPIVOTDATA("DateRDV",TCD!$B$1,"DT","VA","Bénéficiaire",$A32,BE$6,BE$5,"Mois (DateRDV)",BE$7,"Années (DateRDV)",BE$3),2,""),"")</f>
        <v/>
      </c>
      <c r="BF32" s="166" t="str">
        <f>IFERROR(IF(GETPIVOTDATA("DateRDV",TCD!$B$1,"DT","VA","Bénéficiaire",$A32,BF$6,BF$5,"Mois (DateRDV)",BF$7,"Années (DateRDV)",BF$3,"Présence","Excusé"),3,""),"")</f>
        <v/>
      </c>
      <c r="BG32" s="166" t="str">
        <f>IFERROR(IF(GETPIVOTDATA("DateRDV",TCD!$B$1,"DT","VA","Bénéficiaire",$A32,BG$6,BG$5,"Mois (DateRDV)",BG$7,"Années (DateRDV)",BG$3,"Présence","Absent"),4,""),"")</f>
        <v/>
      </c>
      <c r="BH32" s="166" t="str">
        <f>IFERROR(IF(GETPIVOTDATA("DateRDV",TCD!$B$1,"DT","VA","Bénéficiaire",$A32,BH$6,BH$5,"Mois (DateRDV)",BH$7,"Années (DateRDV)",BH$3),1,""),"")</f>
        <v/>
      </c>
      <c r="BI32" s="166">
        <f>IFERROR(IF(GETPIVOTDATA("DateRDV",TCD!$B$1,"DT","VA","Bénéficiaire",$A32,BI$6,BI$5,"Mois (DateRDV)",BI$7,"Années (DateRDV)",BI$3),2,""),"")</f>
        <v>2</v>
      </c>
      <c r="BJ32" s="166" t="str">
        <f>IFERROR(IF(GETPIVOTDATA("DateRDV",TCD!$B$1,"DT","VA","Bénéficiaire",$A32,BJ$6,BJ$5,"Mois (DateRDV)",BJ$7,"Années (DateRDV)",BJ$3,"Présence","Excusé"),3,""),"")</f>
        <v/>
      </c>
      <c r="BK32" s="166" t="str">
        <f>IFERROR(IF(GETPIVOTDATA("DateRDV",TCD!$B$1,"DT","VA","Bénéficiaire",$A32,BK$6,BK$5,"Mois (DateRDV)",BK$7,"Années (DateRDV)",BK$3,"Présence","Absent"),4,""),"")</f>
        <v/>
      </c>
      <c r="BL32" s="166" t="str">
        <f>IFERROR(IF(GETPIVOTDATA("DateRDV",TCD!$B$1,"DT","VA","Bénéficiaire",$A32,BL$6,BL$5,"Mois (DateRDV)",BL$7,"Années (DateRDV)",BL$3),1,""),"")</f>
        <v/>
      </c>
      <c r="BM32" s="166" t="str">
        <f>IFERROR(IF(GETPIVOTDATA("DateRDV",TCD!$B$1,"DT","VA","Bénéficiaire",$A32,BM$6,BM$5,"Mois (DateRDV)",BM$7,"Années (DateRDV)",BM$3),2,""),"")</f>
        <v/>
      </c>
      <c r="BN32" s="166" t="str">
        <f>IFERROR(IF(GETPIVOTDATA("DateRDV",TCD!$B$1,"DT","VA","Bénéficiaire",$A32,BN$6,BN$5,"Mois (DateRDV)",BN$7,"Années (DateRDV)",BN$3,"Présence","Excusé"),3,""),"")</f>
        <v/>
      </c>
      <c r="BO32" s="166" t="str">
        <f>IFERROR(IF(GETPIVOTDATA("DateRDV",TCD!$B$1,"DT","VA","Bénéficiaire",$A32,BO$6,BO$5,"Mois (DateRDV)",BO$7,"Années (DateRDV)",BO$3,"Présence","Absent"),4,""),"")</f>
        <v/>
      </c>
      <c r="BP32" s="166" t="str">
        <f>IFERROR(IF(GETPIVOTDATA("DateRDV",TCD!$B$1,"DT","VA","Bénéficiaire",$A32,BP$6,BP$5,"Mois (DateRDV)",BP$7,"Années (DateRDV)",BP$3),1,""),"")</f>
        <v/>
      </c>
      <c r="BQ32" s="166" t="str">
        <f>IFERROR(IF(GETPIVOTDATA("DateRDV",TCD!$B$1,"DT","VA","Bénéficiaire",$A32,BQ$6,BQ$5,"Mois (DateRDV)",BQ$7,"Années (DateRDV)",BQ$3),2,""),"")</f>
        <v/>
      </c>
      <c r="BR32" s="166" t="str">
        <f>IFERROR(IF(GETPIVOTDATA("DateRDV",TCD!$B$1,"DT","VA","Bénéficiaire",$A32,BR$6,BR$5,"Mois (DateRDV)",BR$7,"Années (DateRDV)",BR$3,"Présence","Excusé"),3,""),"")</f>
        <v/>
      </c>
      <c r="BS32" s="166" t="str">
        <f>IFERROR(IF(GETPIVOTDATA("DateRDV",TCD!$B$1,"DT","VA","Bénéficiaire",$A32,BS$6,BS$5,"Mois (DateRDV)",BS$7,"Années (DateRDV)",BS$3,"Présence","Absent"),4,""),"")</f>
        <v/>
      </c>
      <c r="BT32" s="166" t="str">
        <f>IFERROR(IF(GETPIVOTDATA("DateRDV",TCD!$B$1,"DT","VA","Bénéficiaire",$A32,BT$6,BT$5,"Mois (DateRDV)",BT$7,"Années (DateRDV)",BT$3),1,""),"")</f>
        <v/>
      </c>
      <c r="BU32" s="166" t="str">
        <f>IFERROR(IF(GETPIVOTDATA("DateRDV",TCD!$B$1,"DT","VA","Bénéficiaire",$A32,BU$6,BU$5,"Mois (DateRDV)",BU$7,"Années (DateRDV)",BU$3),2,""),"")</f>
        <v/>
      </c>
      <c r="BV32" s="166" t="str">
        <f>IFERROR(IF(GETPIVOTDATA("DateRDV",TCD!$B$1,"DT","VA","Bénéficiaire",$A32,BV$6,BV$5,"Mois (DateRDV)",BV$7,"Années (DateRDV)",BV$3,"Présence","Excusé"),3,""),"")</f>
        <v/>
      </c>
      <c r="BW32" s="166" t="str">
        <f>IFERROR(IF(GETPIVOTDATA("DateRDV",TCD!$B$1,"DT","VA","Bénéficiaire",$A32,BW$6,BW$5,"Mois (DateRDV)",BW$7,"Années (DateRDV)",BW$3,"Présence","Absent"),4,""),"")</f>
        <v/>
      </c>
      <c r="BX32" s="166" t="str">
        <f>IFERROR(IF(GETPIVOTDATA("DateRDV",TCD!$B$1,"DT","VA","Bénéficiaire",$A32,BX$6,BX$5,"Mois (DateRDV)",BX$7,"Années (DateRDV)",BX$3),1,""),"")</f>
        <v/>
      </c>
      <c r="BY32" s="166" t="str">
        <f>IFERROR(IF(GETPIVOTDATA("DateRDV",TCD!$B$1,"DT","VA","Bénéficiaire",$A32,BY$6,BY$5,"Mois (DateRDV)",BY$7,"Années (DateRDV)",BY$3),2,""),"")</f>
        <v/>
      </c>
      <c r="BZ32" s="166" t="str">
        <f>IFERROR(IF(GETPIVOTDATA("DateRDV",TCD!$B$1,"DT","VA","Bénéficiaire",$A32,BZ$6,BZ$5,"Mois (DateRDV)",BZ$7,"Années (DateRDV)",BZ$3,"Présence","Excusé"),3,""),"")</f>
        <v/>
      </c>
      <c r="CA32" s="166" t="str">
        <f>IFERROR(IF(GETPIVOTDATA("DateRDV",TCD!$B$1,"DT","VA","Bénéficiaire",$A32,CA$6,CA$5,"Mois (DateRDV)",CA$7,"Années (DateRDV)",CA$3,"Présence","Absent"),4,""),"")</f>
        <v/>
      </c>
      <c r="CB32" s="166" t="str">
        <f>IFERROR(IF(GETPIVOTDATA("DateRDV",TCD!$B$1,"DT","VA","Bénéficiaire",$A32,CB$6,CB$5,"Mois (DateRDV)",CB$7,"Années (DateRDV)",CB$3),1,""),"")</f>
        <v/>
      </c>
      <c r="CC32" s="166" t="str">
        <f>IFERROR(IF(GETPIVOTDATA("DateRDV",TCD!$B$1,"DT","VA","Bénéficiaire",$A32,CC$6,CC$5,"Mois (DateRDV)",CC$7,"Années (DateRDV)",CC$3),2,""),"")</f>
        <v/>
      </c>
      <c r="CD32" s="166" t="str">
        <f>IFERROR(IF(GETPIVOTDATA("DateRDV",TCD!$B$1,"DT","VA","Bénéficiaire",$A32,CD$6,CD$5,"Mois (DateRDV)",CD$7,"Années (DateRDV)",CD$3,"Présence","Excusé"),3,""),"")</f>
        <v/>
      </c>
      <c r="CE32" s="166" t="str">
        <f>IFERROR(IF(GETPIVOTDATA("DateRDV",TCD!$B$1,"DT","VA","Bénéficiaire",$A32,CE$6,CE$5,"Mois (DateRDV)",CE$7,"Années (DateRDV)",CE$3,"Présence","Absent"),4,""),"")</f>
        <v/>
      </c>
      <c r="CF32" s="166" t="str">
        <f>IFERROR(IF(GETPIVOTDATA("DateRDV",TCD!$B$1,"DT","VA","Bénéficiaire",$A32,CF$6,CF$5,"Mois (DateRDV)",CF$7,"Années (DateRDV)",CF$3),1,""),"")</f>
        <v/>
      </c>
      <c r="CG32" s="166" t="str">
        <f>IFERROR(IF(GETPIVOTDATA("DateRDV",TCD!$B$1,"DT","VA","Bénéficiaire",$A32,CG$6,CG$5,"Mois (DateRDV)",CG$7,"Années (DateRDV)",CG$3),2,""),"")</f>
        <v/>
      </c>
      <c r="CH32" s="166" t="str">
        <f>IFERROR(IF(GETPIVOTDATA("DateRDV",TCD!$B$1,"DT","VA","Bénéficiaire",$A32,CH$6,CH$5,"Mois (DateRDV)",CH$7,"Années (DateRDV)",CH$3,"Présence","Excusé"),3,""),"")</f>
        <v/>
      </c>
      <c r="CI32" s="166" t="str">
        <f>IFERROR(IF(GETPIVOTDATA("DateRDV",TCD!$B$1,"DT","VA","Bénéficiaire",$A32,CI$6,CI$5,"Mois (DateRDV)",CI$7,"Années (DateRDV)",CI$3,"Présence","Absent"),4,""),"")</f>
        <v/>
      </c>
      <c r="CJ32" s="166" t="str">
        <f>IFERROR(IF(GETPIVOTDATA("DateRDV",TCD!$B$1,"DT","VA","Bénéficiaire",$A32,CJ$6,CJ$5,"Mois (DateRDV)",CJ$7,"Années (DateRDV)",CJ$3),1,""),"")</f>
        <v/>
      </c>
      <c r="CK32" s="166" t="str">
        <f>IFERROR(IF(GETPIVOTDATA("DateRDV",TCD!$B$1,"DT","VA","Bénéficiaire",$A32,CK$6,CK$5,"Mois (DateRDV)",CK$7,"Années (DateRDV)",CK$3),2,""),"")</f>
        <v/>
      </c>
      <c r="CL32" s="166" t="str">
        <f>IFERROR(IF(GETPIVOTDATA("DateRDV",TCD!$B$1,"DT","VA","Bénéficiaire",$A32,VE$6,VE$5,"Mois (DateRDV)",VE$7,"Années (DateRDV)",VE$3,"Présence","Excusé"),3,""),"")</f>
        <v/>
      </c>
      <c r="CM32" s="166" t="str">
        <f>IFERROR(IF(GETPIVOTDATA("DateRDV",TCD!$B$1,"DT","VA","Bénéficiaire",$A32,CM$6,CM$5,"Mois (DateRDV)",CM$7,"Années (DateRDV)",CM$3,"Présence","Absent"),4,""),"")</f>
        <v/>
      </c>
      <c r="CN32" s="166" t="str">
        <f>IFERROR(IF(GETPIVOTDATA("DateRDV",TCD!$B$1,"DT","VA","Bénéficiaire",$A32,CN$6,CN$5,"Mois (DateRDV)",CN$7,"Années (DateRDV)",CN$3),1,""),"")</f>
        <v/>
      </c>
      <c r="CO32" s="166" t="str">
        <f>IFERROR(IF(GETPIVOTDATA("DateRDV",TCD!$B$1,"DT","VA","Bénéficiaire",$A32,CO$6,CO$5,"Mois (DateRDV)",CO$7,"Années (DateRDV)",CO$3),2,""),"")</f>
        <v/>
      </c>
      <c r="CP32" s="166" t="str">
        <f>IFERROR(IF(GETPIVOTDATA("DateRDV",TCD!$B$1,"DT","VA","Bénéficiaire",$A32,CP$6,CP$5,"Mois (DateRDV)",CP$7,"Années (DateRDV)",CP$3,"Présence","Excusé"),3,""),"")</f>
        <v/>
      </c>
      <c r="CQ32" s="166" t="str">
        <f>IFERROR(IF(GETPIVOTDATA("DateRDV",TCD!$B$1,"DT","VA","Bénéficiaire",$A32,CQ$6,CQ$5,"Mois (DateRDV)",CQ$7,"Années (DateRDV)",CQ$3,"Présence","Absent"),4,""),"")</f>
        <v/>
      </c>
      <c r="CR32" s="166" t="str">
        <f>IFERROR(IF(GETPIVOTDATA("DateRDV",TCD!$B$1,"DT","VA","Bénéficiaire",$A32,CR$6,CR$5,"Mois (DateRDV)",CR$7,"Années (DateRDV)",CR$3),1,""),"")</f>
        <v/>
      </c>
      <c r="CS32" s="166" t="str">
        <f>IFERROR(IF(GETPIVOTDATA("DateRDV",TCD!$B$1,"DT","VA","Bénéficiaire",$A32,CS$6,CS$5,"Mois (DateRDV)",CS$7,"Années (DateRDV)",CS$3),2,""),"")</f>
        <v/>
      </c>
      <c r="CT32" s="166" t="str">
        <f>IFERROR(IF(GETPIVOTDATA("DateRDV",TCD!$B$1,"DT","VA","Bénéficiaire",$A32,CT$6,CT$5,"Mois (DateRDV)",CT$7,"Années (DateRDV)",CT$3,"Présence","Excusé"),3,""),"")</f>
        <v/>
      </c>
      <c r="CU32" s="166" t="str">
        <f>IFERROR(IF(GETPIVOTDATA("DateRDV",TCD!$B$1,"DT","VA","Bénéficiaire",$A32,CU$6,CU$5,"Mois (DateRDV)",CU$7,"Années (DateRDV)",CU$3,"Présence","Absent"),4,""),"")</f>
        <v/>
      </c>
      <c r="CV32" s="166" t="str">
        <f>IFERROR(IF(GETPIVOTDATA("DateRDV",TCD!$B$1,"DT","VA","Bénéficiaire",$A32,CV$6,CV$5,"Mois (DateRDV)",CV$7,"Années (DateRDV)",CV$3),1,""),"")</f>
        <v/>
      </c>
      <c r="CW32" s="166" t="str">
        <f>IFERROR(IF(GETPIVOTDATA("DateRDV",TCD!$B$1,"DT","VA","Bénéficiaire",$A32,CW$6,CW$5,"Mois (DateRDV)",CW$7,"Années (DateRDV)",CW$3),2,""),"")</f>
        <v/>
      </c>
      <c r="CX32" s="166" t="str">
        <f>IFERROR(IF(GETPIVOTDATA("DateRDV",TCD!$B$1,"DT","VA","Bénéficiaire",$A32,CX$6,CX$5,"Mois (DateRDV)",CX$7,"Années (DateRDV)",CX$3,"Présence","Excusé"),3,""),"")</f>
        <v/>
      </c>
      <c r="CY32" s="166" t="str">
        <f>IFERROR(IF(GETPIVOTDATA("DateRDV",TCD!$B$1,"DT","VA","Bénéficiaire",$A32,CY$6,CY$5,"Mois (DateRDV)",CY$7,"Années (DateRDV)",CY$3,"Présence","Absent"),4,""),"")</f>
        <v/>
      </c>
      <c r="CZ32" s="166" t="str">
        <f>IFERROR(IF(GETPIVOTDATA("DateRDV",TCD!$B$1,"DT","VA","Bénéficiaire",$A32,CZ$6,CZ$5,"Mois (DateRDV)",CZ$7,"Années (DateRDV)",CZ$3),1,""),"")</f>
        <v/>
      </c>
      <c r="DA32" s="166" t="str">
        <f>IFERROR(IF(GETPIVOTDATA("DateRDV",TCD!$B$1,"DT","VA","Bénéficiaire",$A32,DA$6,DA$5,"Mois (DateRDV)",DA$7,"Années (DateRDV)",DA$3),2,""),"")</f>
        <v/>
      </c>
      <c r="DB32" s="166" t="str">
        <f>IFERROR(IF(GETPIVOTDATA("DateRDV",TCD!$B$1,"DT","VA","Bénéficiaire",$A32,DB$6,DB$5,"Mois (DateRDV)",DB$7,"Années (DateRDV)",DB$3,"Présence","Excusé"),3,""),"")</f>
        <v/>
      </c>
      <c r="DC32" s="166" t="str">
        <f>IFERROR(IF(GETPIVOTDATA("DateRDV",TCD!$B$1,"DT","VA","Bénéficiaire",$A32,DC$6,DC$5,"Mois (DateRDV)",DC$7,"Années (DateRDV)",DC$3,"Présence","Absent"),4,""),"")</f>
        <v/>
      </c>
      <c r="DD32" s="166" t="str">
        <f>IFERROR(IF(GETPIVOTDATA("DateRDV",TCD!$B$1,"DT","VA","Bénéficiaire",$A32,DD$6,DD$5,"Mois (DateRDV)",DD$7,"Années (DateRDV)",DD$3),1,""),"")</f>
        <v/>
      </c>
      <c r="DE32" s="166" t="str">
        <f>IFERROR(IF(GETPIVOTDATA("DateRDV",TCD!$B$1,"DT","VA","Bénéficiaire",$A32,DE$6,DE$5,"Mois (DateRDV)",DE$7,"Années (DateRDV)",DE$3),2,""),"")</f>
        <v/>
      </c>
      <c r="DF32" s="166" t="str">
        <f>IFERROR(IF(GETPIVOTDATA("DateRDV",TCD!$B$1,"DT","VA","Bénéficiaire",$A32,DF$6,DF$5,"Mois (DateRDV)",DF$7,"Années (DateRDV)",DF$3,"Présence","Excusé"),3,""),"")</f>
        <v/>
      </c>
      <c r="DG32" s="166" t="str">
        <f>IFERROR(IF(GETPIVOTDATA("DateRDV",TCD!$B$1,"DT","VA","Bénéficiaire",$A32,DG$6,DG$5,"Mois (DateRDV)",DG$7,"Années (DateRDV)",DG$3,"Présence","Absent"),4,""),"")</f>
        <v/>
      </c>
      <c r="DH32" s="166" t="str">
        <f>IFERROR(IF(GETPIVOTDATA("DateRDV",TCD!$B$1,"DT","VA","Bénéficiaire",$A32,DH$6,DH$5,"Mois (DateRDV)",DH$7,"Années (DateRDV)",DH$3),1,""),"")</f>
        <v/>
      </c>
      <c r="DI32" s="166" t="str">
        <f>IFERROR(IF(GETPIVOTDATA("DateRDV",TCD!$B$1,"DT","VA","Bénéficiaire",$A32,DI$6,DI$5,"Mois (DateRDV)",DI$7,"Années (DateRDV)",DI$3),2,""),"")</f>
        <v/>
      </c>
      <c r="DJ32" s="166" t="str">
        <f>IFERROR(IF(GETPIVOTDATA("DateRDV",TCD!$B$1,"DT","VA","Bénéficiaire",$A32,DJ$6,DJ$5,"Mois (DateRDV)",DJ$7,"Années (DateRDV)",DJ$3,"Présence","Excusé"),3,""),"")</f>
        <v/>
      </c>
      <c r="DK32" s="166" t="str">
        <f>IFERROR(IF(GETPIVOTDATA("DateRDV",TCD!$B$1,"DT","VA","Bénéficiaire",$A32,DK$6,DK$5,"Mois (DateRDV)",DK$7,"Années (DateRDV)",DK$3,"Présence","Absent"),4,""),"")</f>
        <v/>
      </c>
      <c r="DL32" s="166" t="str">
        <f>IFERROR(IF(GETPIVOTDATA("DateRDV",TCD!$B$1,"DT","VA","Bénéficiaire",$A32,DL$6,DL$5,"Mois (DateRDV)",DL$7,"Années (DateRDV)",DL$3),1,""),"")</f>
        <v/>
      </c>
      <c r="DM32" s="166" t="str">
        <f>IFERROR(IF(GETPIVOTDATA("DateRDV",TCD!$B$1,"DT","VA","Bénéficiaire",$A32,DM$6,DM$5,"Mois (DateRDV)",DM$7,"Années (DateRDV)",DM$3),2,""),"")</f>
        <v/>
      </c>
      <c r="DN32" s="166" t="str">
        <f>IFERROR(IF(GETPIVOTDATA("DateRDV",TCD!$B$1,"DT","VA","Bénéficiaire",$A32,DN$6,DN$5,"Mois (DateRDV)",DN$7,"Années (DateRDV)",DN$3,"Présence","Excusé"),3,""),"")</f>
        <v/>
      </c>
      <c r="DO32" s="166" t="str">
        <f>IFERROR(IF(GETPIVOTDATA("DateRDV",TCD!$B$1,"DT","VA","Bénéficiaire",$A32,DO$6,DO$5,"Mois (DateRDV)",DO$7,"Années (DateRDV)",DO$3,"Présence","Absent"),4,""),"")</f>
        <v/>
      </c>
    </row>
    <row r="33" spans="1:119" ht="15" customHeight="1" x14ac:dyDescent="0.2">
      <c r="A33" t="str">
        <v>ROMEAS Nicolas</v>
      </c>
      <c r="B33" s="169" t="str">
        <f>IFERROR(IF(INDEX(Data!P:P,MATCH(A33,Data!B:B,0))&lt;&gt;"",INDEX(Data!P:P,MATCH(A33,Data!B:B,0)),""),"")</f>
        <v>ROMEAS</v>
      </c>
      <c r="C33" s="169" t="str">
        <f>IFERROR(IF(INDEX(Data!O:O,MATCH(A33,Data!B:B,0))&lt;&gt;"",INDEX(Data!O:O,MATCH(A33,Data!B:B,0)),""),"")</f>
        <v>Nicolas</v>
      </c>
      <c r="D33" s="169" t="str">
        <f>IFERROR(IF(INDEX(Data!J:J,MATCH(A33,Data!B:B,0))&lt;&gt;"",INDEX(Data!J:J,MATCH(A33,Data!B:B,0)),""),"")</f>
        <v>CD</v>
      </c>
      <c r="E33" s="169" t="str">
        <f>IFERROR(IF(INDEX(Data!M:M,MATCH(A33,Data!B:B,0))&lt;&gt;"",INDEX(Data!M:M,MATCH(A33,Data!B:B,0)),""),"")</f>
        <v>PASSY</v>
      </c>
      <c r="F33" s="169">
        <f>IFERROR(IF(INDEX(Data!N:N,MATCH(A33,Data!B:B,0))&lt;&gt;"",INDEX(Data!N:N,MATCH(A33,Data!B:B,0)),""),"")</f>
        <v>74190</v>
      </c>
      <c r="G33" s="170">
        <f>IFERROR(IF(INDEX(Data!K:K,MATCH(A33,Data!B:B,0))&lt;&gt;"",INDEX(Data!K:K,MATCH(A33,Data!B:B,0)),""),"")</f>
        <v>45783</v>
      </c>
      <c r="H33" s="170">
        <f>IFERROR(IF(INDEX(Data!L:L,MATCH(A33,Data!B:B,0))&lt;&gt;"",INDEX(Data!L:L,MATCH(A33,Data!B:B,0)),""),"")</f>
        <v>45790</v>
      </c>
      <c r="I33" s="170">
        <f>IFERROR(IF(INDEX(Data!C:C,MATCH(A33,Data!B:B,0))&lt;&gt;"",INDEX(Data!C:C,MATCH(A33,Data!B:B,0)),""),"")</f>
        <v>45827</v>
      </c>
      <c r="J33" s="170" t="str">
        <f>IFERROR(IF(INDEX(Data!D:D,MATCH(A33,Data!B:B,0))&lt;&gt;"",INDEX(Data!D:D,MATCH(A33,Data!B:B,0)),""),"")</f>
        <v/>
      </c>
      <c r="K33" s="171" t="str">
        <f>IFERROR(IF(INDEX(Data!H:H,MATCH(A33,Data!B:B,0))&lt;&gt;"",INDEX(Data!H:H,MATCH(A33,Data!B:B,0)),""),"")</f>
        <v>Remobilisation</v>
      </c>
      <c r="L33" s="166" t="str">
        <f>IFERROR(IF(GETPIVOTDATA("DateRDV",TCD!$B$1,"DT","VA","Bénéficiaire",$A33,L$6,L$5,"Mois (DateRDV)",L$7,"Années (DateRDV)",L$3),1,""),"")</f>
        <v/>
      </c>
      <c r="M33" s="166" t="str">
        <f>IFERROR(IF(GETPIVOTDATA("DateRDV",TCD!$B$1,"DT","VA","Bénéficiaire",$A33,M$6,M$5,"Mois (DateRDV)",M$7,"Années (DateRDV)",M$3),2,""),"")</f>
        <v/>
      </c>
      <c r="N33" s="166" t="str">
        <f>IFERROR(IF(GETPIVOTDATA("DateRDV",TCD!$B$1,"DT","VA","Bénéficiaire",$A33,N$6,N$5,"Mois (DateRDV)",N$7,"Années (DateRDV)",N$3,"Présence","Excusé"),3,""),"")</f>
        <v/>
      </c>
      <c r="O33" s="166" t="str">
        <f>IFERROR(IF(GETPIVOTDATA("DateRDV",TCD!$B$1,"DT","VA","Bénéficiaire",$A33,O$6,O$5,"Mois (DateRDV)",O$7,"Années (DateRDV)",O$3,"Présence","Absent"),4,""),"")</f>
        <v/>
      </c>
      <c r="P33" s="166" t="str">
        <f>IFERROR(IF(GETPIVOTDATA("DateRDV",TCD!$B$1,"DT","VA","Bénéficiaire",$A33,P$6,P$5,"Mois (DateRDV)",P$7,"Années (DateRDV)",P$3),1,""),"")</f>
        <v/>
      </c>
      <c r="Q33" s="166" t="str">
        <f>IFERROR(IF(GETPIVOTDATA("DateRDV",TCD!$B$1,"DT","VA","Bénéficiaire",$A33,Q$6,Q$5,"Mois (DateRDV)",Q$7,"Années (DateRDV)",Q$3),2,""),"")</f>
        <v/>
      </c>
      <c r="R33" s="166" t="str">
        <f>IFERROR(IF(GETPIVOTDATA("DateRDV",TCD!$B$1,"DT","VA","Bénéficiaire",$A33,R$6,R$5,"Mois (DateRDV)",R$7,"Années (DateRDV)",R$3,"Présence","Excusé"),3,""),"")</f>
        <v/>
      </c>
      <c r="S33" s="166" t="str">
        <f>IFERROR(IF(GETPIVOTDATA("DateRDV",TCD!$B$1,"DT","VA","Bénéficiaire",$A33,S$6,S$5,"Mois (DateRDV)",S$7,"Années (DateRDV)",S$3,"Présence","Absent"),4,""),"")</f>
        <v/>
      </c>
      <c r="T33" s="166" t="str">
        <f>IFERROR(IF(GETPIVOTDATA("DateRDV",TCD!$B$1,"DT","VA","Bénéficiaire",$A33,T$6,T$5,"Mois (DateRDV)",T$7,"Années (DateRDV)",T$3),1,""),"")</f>
        <v/>
      </c>
      <c r="U33" s="166" t="str">
        <f>IFERROR(IF(GETPIVOTDATA("DateRDV",TCD!$B$1,"DT","VA","Bénéficiaire",$A33,U$6,U$5,"Mois (DateRDV)",U$7,"Années (DateRDV)",U$3),2,""),"")</f>
        <v/>
      </c>
      <c r="V33" s="166" t="str">
        <f>IFERROR(IF(GETPIVOTDATA("DateRDV",TCD!$B$1,"DT","VA","Bénéficiaire",$A33,V$6,V$5,"Mois (DateRDV)",V$7,"Années (DateRDV)",V$3,"Présence","Excusé"),3,""),"")</f>
        <v/>
      </c>
      <c r="W33" s="166" t="str">
        <f>IFERROR(IF(GETPIVOTDATA("DateRDV",TCD!$B$1,"DT","VA","Bénéficiaire",$A33,W$6,W$5,"Mois (DateRDV)",W$7,"Années (DateRDV)",W$3,"Présence","Absent"),4,""),"")</f>
        <v/>
      </c>
      <c r="X33" s="166" t="str">
        <f>IFERROR(IF(GETPIVOTDATA("DateRDV",TCD!$B$1,"DT","VA","Bénéficiaire",$A33,X$6,X$5,"Mois (DateRDV)",X$7,"Années (DateRDV)",X$3),1,""),"")</f>
        <v/>
      </c>
      <c r="Y33" s="166" t="str">
        <f>IFERROR(IF(GETPIVOTDATA("DateRDV",TCD!$B$1,"DT","VA","Bénéficiaire",$A33,Y$6,Y$5,"Mois (DateRDV)",Y$7,"Années (DateRDV)",Y$3),2,""),"")</f>
        <v/>
      </c>
      <c r="Z33" s="166" t="str">
        <f>IFERROR(IF(GETPIVOTDATA("DateRDV",TCD!$B$1,"DT","VA","Bénéficiaire",$A33,Z$6,Z$5,"Mois (DateRDV)",Z$7,"Années (DateRDV)",Z$3,"Présence","Excusé"),3,""),"")</f>
        <v/>
      </c>
      <c r="AA33" s="166" t="str">
        <f>IFERROR(IF(GETPIVOTDATA("DateRDV",TCD!$B$1,"DT","VA","Bénéficiaire",$A33,AA$6,AA$5,"Mois (DateRDV)",AA$7,"Années (DateRDV)",AA$3,"Présence","Absent"),4,""),"")</f>
        <v/>
      </c>
      <c r="AB33" s="166" t="str">
        <f>IFERROR(IF(GETPIVOTDATA("DateRDV",TCD!$B$1,"DT","VA","Bénéficiaire",$A33,AB$6,AB$5,"Mois (DateRDV)",AB$7,"Années (DateRDV)",AB$3),1,""),"")</f>
        <v/>
      </c>
      <c r="AC33" s="166" t="str">
        <f>IFERROR(IF(GETPIVOTDATA("DateRDV",TCD!$B$1,"DT","VA","Bénéficiaire",$A33,AC$6,AC$5,"Mois (DateRDV)",AC$7,"Années (DateRDV)",AC$3),2,""),"")</f>
        <v/>
      </c>
      <c r="AD33" s="166" t="str">
        <f>IFERROR(IF(GETPIVOTDATA("DateRDV",TCD!$B$1,"DT","VA","Bénéficiaire",$A33,AD$6,AD$5,"Mois (DateRDV)",AD$7,"Années (DateRDV)",AD$3,"Présence","Excusé"),3,""),"")</f>
        <v/>
      </c>
      <c r="AE33" s="166" t="str">
        <f>IFERROR(IF(GETPIVOTDATA("DateRDV",TCD!$B$1,"DT","VA","Bénéficiaire",$A33,AE$6,AE$5,"Mois (DateRDV)",AE$7,"Années (DateRDV)",AE$3,"Présence","Absent"),4,""),"")</f>
        <v/>
      </c>
      <c r="AF33" s="166" t="str">
        <f>IFERROR(IF(GETPIVOTDATA("DateRDV",TCD!$B$1,"DT","VA","Bénéficiaire",$A33,AF$6,AF$5,"Mois (DateRDV)",AF$7,"Années (DateRDV)",AF$3),1,""),"")</f>
        <v/>
      </c>
      <c r="AG33" s="166" t="str">
        <f>IFERROR(IF(GETPIVOTDATA("DateRDV",TCD!$B$1,"DT","VA","Bénéficiaire",$A33,AG$6,AG$5,"Mois (DateRDV)",AG$7,"Années (DateRDV)",AG$3),2,""),"")</f>
        <v/>
      </c>
      <c r="AH33" s="166" t="str">
        <f>IFERROR(IF(GETPIVOTDATA("DateRDV",TCD!$B$1,"DT","VA","Bénéficiaire",$A33,AH$6,AH$5,"Mois (DateRDV)",AH$7,"Années (DateRDV)",AH$3,"Présence","Excusé"),3,""),"")</f>
        <v/>
      </c>
      <c r="AI33" s="166" t="str">
        <f>IFERROR(IF(GETPIVOTDATA("DateRDV",TCD!$B$1,"DT","VA","Bénéficiaire",$A33,AI$6,AI$5,"Mois (DateRDV)",AI$7,"Années (DateRDV)",AI$3,"Présence","Absent"),4,""),"")</f>
        <v/>
      </c>
      <c r="AJ33" s="166" t="str">
        <f>IFERROR(IF(GETPIVOTDATA("DateRDV",TCD!$B$1,"DT","VA","Bénéficiaire",$A33,AJ$6,AJ$5,"Mois (DateRDV)",AJ$7,"Années (DateRDV)",AJ$3),1,""),"")</f>
        <v/>
      </c>
      <c r="AK33" s="166" t="str">
        <f>IFERROR(IF(GETPIVOTDATA("DateRDV",TCD!$B$1,"DT","VA","Bénéficiaire",$A33,AK$6,AK$5,"Mois (DateRDV)",AK$7,"Années (DateRDV)",AK$3),2,""),"")</f>
        <v/>
      </c>
      <c r="AL33" s="166" t="str">
        <f>IFERROR(IF(GETPIVOTDATA("DateRDV",TCD!$B$1,"DT","VA","Bénéficiaire",$A33,AL$6,AL$5,"Mois (DateRDV)",AL$7,"Années (DateRDV)",AL$3,"Présence","Excusé"),3,""),"")</f>
        <v/>
      </c>
      <c r="AM33" s="166" t="str">
        <f>IFERROR(IF(GETPIVOTDATA("DateRDV",TCD!$B$1,"DT","VA","Bénéficiaire",$A33,AM$6,AM$5,"Mois (DateRDV)",AM$7,"Années (DateRDV)",AM$3,"Présence","Absent"),4,""),"")</f>
        <v/>
      </c>
      <c r="AN33" s="166" t="str">
        <f>IFERROR(IF(GETPIVOTDATA("DateRDV",TCD!$B$1,"DT","VA","Bénéficiaire",$A33,AN$6,AN$5,"Mois (DateRDV)",AN$7,"Années (DateRDV)",AN$3),1,""),"")</f>
        <v/>
      </c>
      <c r="AO33" s="166" t="str">
        <f>IFERROR(IF(GETPIVOTDATA("DateRDV",TCD!$B$1,"DT","VA","Bénéficiaire",$A33,AO$6,AO$5,"Mois (DateRDV)",AO$7,"Années (DateRDV)",AO$3),2,""),"")</f>
        <v/>
      </c>
      <c r="AP33" s="166" t="str">
        <f>IFERROR(IF(GETPIVOTDATA("DateRDV",TCD!$B$1,"DT","VA","Bénéficiaire",$A33,AP$6,AP$5,"Mois (DateRDV)",AP$7,"Années (DateRDV)",AP$3,"Présence","Excusé"),3,""),"")</f>
        <v/>
      </c>
      <c r="AQ33" s="166" t="str">
        <f>IFERROR(IF(GETPIVOTDATA("DateRDV",TCD!$B$1,"DT","VA","Bénéficiaire",$A33,AQ$6,AQ$5,"Mois (DateRDV)",AQ$7,"Années (DateRDV)",AQ$3,"Présence","Absent"),4,""),"")</f>
        <v/>
      </c>
      <c r="AR33" s="166" t="str">
        <f>IFERROR(IF(GETPIVOTDATA("DateRDV",TCD!$B$1,"DT","VA","Bénéficiaire",$A33,AR$6,AR$5,"Mois (DateRDV)",AR$7,"Années (DateRDV)",AR$3),1,""),"")</f>
        <v/>
      </c>
      <c r="AS33" s="166" t="str">
        <f>IFERROR(IF(GETPIVOTDATA("DateRDV",TCD!$B$1,"DT","VA","Bénéficiaire",$A33,AS$6,AS$5,"Mois (DateRDV)",AS$7,"Années (DateRDV)",AS$3),2,""),"")</f>
        <v/>
      </c>
      <c r="AT33" s="166" t="str">
        <f>IFERROR(IF(GETPIVOTDATA("DateRDV",TCD!$B$1,"DT","VA","Bénéficiaire",$A33,AT$6,AT$5,"Mois (DateRDV)",AT$7,"Années (DateRDV)",AT$3,"Présence","Excusé"),3,""),"")</f>
        <v/>
      </c>
      <c r="AU33" s="166" t="str">
        <f>IFERROR(IF(GETPIVOTDATA("DateRDV",TCD!$B$1,"DT","VA","Bénéficiaire",$A33,AU$6,AU$5,"Mois (DateRDV)",AU$7,"Années (DateRDV)",AU$3,"Présence","Absent"),4,""),"")</f>
        <v/>
      </c>
      <c r="AV33" s="166" t="str">
        <f>IFERROR(IF(GETPIVOTDATA("DateRDV",TCD!$B$1,"DT","VA","Bénéficiaire",$A33,AV$6,AV$5,"Mois (DateRDV)",AV$7,"Années (DateRDV)",AV$3),1,""),"")</f>
        <v/>
      </c>
      <c r="AW33" s="166" t="str">
        <f>IFERROR(IF(GETPIVOTDATA("DateRDV",TCD!$B$1,"DT","VA","Bénéficiaire",$A33,AW$6,AW$5,"Mois (DateRDV)",AW$7,"Années (DateRDV)",AW$3),2,""),"")</f>
        <v/>
      </c>
      <c r="AX33" s="166" t="str">
        <f>IFERROR(IF(GETPIVOTDATA("DateRDV",TCD!$B$1,"DT","VA","Bénéficiaire",$A33,AX$6,AX$5,"Mois (DateRDV)",AX$7,"Années (DateRDV)",AX$3,"Présence","Excusé"),3,""),"")</f>
        <v/>
      </c>
      <c r="AY33" s="166" t="str">
        <f>IFERROR(IF(GETPIVOTDATA("DateRDV",TCD!$B$1,"DT","VA","Bénéficiaire",$A33,AY$6,AY$5,"Mois (DateRDV)",AY$7,"Années (DateRDV)",AY$3,"Présence","Absent"),4,""),"")</f>
        <v/>
      </c>
      <c r="AZ33" s="166" t="str">
        <f>IFERROR(IF(GETPIVOTDATA("DateRDV",TCD!$B$1,"DT","VA","Bénéficiaire",$A33,AZ$6,AZ$5,"Mois (DateRDV)",AZ$7,"Années (DateRDV)",AZ$3),1,""),"")</f>
        <v/>
      </c>
      <c r="BA33" s="166" t="str">
        <f>IFERROR(IF(GETPIVOTDATA("DateRDV",TCD!$B$1,"DT","VA","Bénéficiaire",$A33,BA$6,BA$5,"Mois (DateRDV)",BA$7,"Années (DateRDV)",BA$3),2,""),"")</f>
        <v/>
      </c>
      <c r="BB33" s="166" t="str">
        <f>IFERROR(IF(GETPIVOTDATA("DateRDV",TCD!$B$1,"DT","VA","Bénéficiaire",$A33,BB$6,BB$5,"Mois (DateRDV)",BB$7,"Années (DateRDV)",BB$3,"Présence","Excusé"),3,""),"")</f>
        <v/>
      </c>
      <c r="BC33" s="166" t="str">
        <f>IFERROR(IF(GETPIVOTDATA("DateRDV",TCD!$B$1,"DT","VA","Bénéficiaire",$A33,BC$6,BC$5,"Mois (DateRDV)",BC$7,"Années (DateRDV)",BC$3,"Présence","Absent"),4,""),"")</f>
        <v/>
      </c>
      <c r="BD33" s="166" t="str">
        <f>IFERROR(IF(GETPIVOTDATA("DateRDV",TCD!$B$1,"DT","VA","Bénéficiaire",$A33,BD$6,BD$5,"Mois (DateRDV)",BD$7,"Années (DateRDV)",BD$3),1,""),"")</f>
        <v/>
      </c>
      <c r="BE33" s="166">
        <f>IFERROR(IF(GETPIVOTDATA("DateRDV",TCD!$B$1,"DT","VA","Bénéficiaire",$A33,BE$6,BE$5,"Mois (DateRDV)",BE$7,"Années (DateRDV)",BE$3),2,""),"")</f>
        <v>2</v>
      </c>
      <c r="BF33" s="166" t="str">
        <f>IFERROR(IF(GETPIVOTDATA("DateRDV",TCD!$B$1,"DT","VA","Bénéficiaire",$A33,BF$6,BF$5,"Mois (DateRDV)",BF$7,"Années (DateRDV)",BF$3,"Présence","Excusé"),3,""),"")</f>
        <v/>
      </c>
      <c r="BG33" s="166" t="str">
        <f>IFERROR(IF(GETPIVOTDATA("DateRDV",TCD!$B$1,"DT","VA","Bénéficiaire",$A33,BG$6,BG$5,"Mois (DateRDV)",BG$7,"Années (DateRDV)",BG$3,"Présence","Absent"),4,""),"")</f>
        <v/>
      </c>
      <c r="BH33" s="166" t="str">
        <f>IFERROR(IF(GETPIVOTDATA("DateRDV",TCD!$B$1,"DT","VA","Bénéficiaire",$A33,BH$6,BH$5,"Mois (DateRDV)",BH$7,"Années (DateRDV)",BH$3),1,""),"")</f>
        <v/>
      </c>
      <c r="BI33" s="166">
        <f>IFERROR(IF(GETPIVOTDATA("DateRDV",TCD!$B$1,"DT","VA","Bénéficiaire",$A33,BI$6,BI$5,"Mois (DateRDV)",BI$7,"Années (DateRDV)",BI$3),2,""),"")</f>
        <v>2</v>
      </c>
      <c r="BJ33" s="166" t="str">
        <f>IFERROR(IF(GETPIVOTDATA("DateRDV",TCD!$B$1,"DT","VA","Bénéficiaire",$A33,BJ$6,BJ$5,"Mois (DateRDV)",BJ$7,"Années (DateRDV)",BJ$3,"Présence","Excusé"),3,""),"")</f>
        <v/>
      </c>
      <c r="BK33" s="166" t="str">
        <f>IFERROR(IF(GETPIVOTDATA("DateRDV",TCD!$B$1,"DT","VA","Bénéficiaire",$A33,BK$6,BK$5,"Mois (DateRDV)",BK$7,"Années (DateRDV)",BK$3,"Présence","Absent"),4,""),"")</f>
        <v/>
      </c>
      <c r="BL33" s="166" t="str">
        <f>IFERROR(IF(GETPIVOTDATA("DateRDV",TCD!$B$1,"DT","VA","Bénéficiaire",$A33,BL$6,BL$5,"Mois (DateRDV)",BL$7,"Années (DateRDV)",BL$3),1,""),"")</f>
        <v/>
      </c>
      <c r="BM33" s="166" t="str">
        <f>IFERROR(IF(GETPIVOTDATA("DateRDV",TCD!$B$1,"DT","VA","Bénéficiaire",$A33,BM$6,BM$5,"Mois (DateRDV)",BM$7,"Années (DateRDV)",BM$3),2,""),"")</f>
        <v/>
      </c>
      <c r="BN33" s="166" t="str">
        <f>IFERROR(IF(GETPIVOTDATA("DateRDV",TCD!$B$1,"DT","VA","Bénéficiaire",$A33,BN$6,BN$5,"Mois (DateRDV)",BN$7,"Années (DateRDV)",BN$3,"Présence","Excusé"),3,""),"")</f>
        <v/>
      </c>
      <c r="BO33" s="166" t="str">
        <f>IFERROR(IF(GETPIVOTDATA("DateRDV",TCD!$B$1,"DT","VA","Bénéficiaire",$A33,BO$6,BO$5,"Mois (DateRDV)",BO$7,"Années (DateRDV)",BO$3,"Présence","Absent"),4,""),"")</f>
        <v/>
      </c>
      <c r="BP33" s="166" t="str">
        <f>IFERROR(IF(GETPIVOTDATA("DateRDV",TCD!$B$1,"DT","VA","Bénéficiaire",$A33,BP$6,BP$5,"Mois (DateRDV)",BP$7,"Années (DateRDV)",BP$3),1,""),"")</f>
        <v/>
      </c>
      <c r="BQ33" s="166" t="str">
        <f>IFERROR(IF(GETPIVOTDATA("DateRDV",TCD!$B$1,"DT","VA","Bénéficiaire",$A33,BQ$6,BQ$5,"Mois (DateRDV)",BQ$7,"Années (DateRDV)",BQ$3),2,""),"")</f>
        <v/>
      </c>
      <c r="BR33" s="166" t="str">
        <f>IFERROR(IF(GETPIVOTDATA("DateRDV",TCD!$B$1,"DT","VA","Bénéficiaire",$A33,BR$6,BR$5,"Mois (DateRDV)",BR$7,"Années (DateRDV)",BR$3,"Présence","Excusé"),3,""),"")</f>
        <v/>
      </c>
      <c r="BS33" s="166" t="str">
        <f>IFERROR(IF(GETPIVOTDATA("DateRDV",TCD!$B$1,"DT","VA","Bénéficiaire",$A33,BS$6,BS$5,"Mois (DateRDV)",BS$7,"Années (DateRDV)",BS$3,"Présence","Absent"),4,""),"")</f>
        <v/>
      </c>
      <c r="BT33" s="166" t="str">
        <f>IFERROR(IF(GETPIVOTDATA("DateRDV",TCD!$B$1,"DT","VA","Bénéficiaire",$A33,BT$6,BT$5,"Mois (DateRDV)",BT$7,"Années (DateRDV)",BT$3),1,""),"")</f>
        <v/>
      </c>
      <c r="BU33" s="166" t="str">
        <f>IFERROR(IF(GETPIVOTDATA("DateRDV",TCD!$B$1,"DT","VA","Bénéficiaire",$A33,BU$6,BU$5,"Mois (DateRDV)",BU$7,"Années (DateRDV)",BU$3),2,""),"")</f>
        <v/>
      </c>
      <c r="BV33" s="166" t="str">
        <f>IFERROR(IF(GETPIVOTDATA("DateRDV",TCD!$B$1,"DT","VA","Bénéficiaire",$A33,BV$6,BV$5,"Mois (DateRDV)",BV$7,"Années (DateRDV)",BV$3,"Présence","Excusé"),3,""),"")</f>
        <v/>
      </c>
      <c r="BW33" s="166" t="str">
        <f>IFERROR(IF(GETPIVOTDATA("DateRDV",TCD!$B$1,"DT","VA","Bénéficiaire",$A33,BW$6,BW$5,"Mois (DateRDV)",BW$7,"Années (DateRDV)",BW$3,"Présence","Absent"),4,""),"")</f>
        <v/>
      </c>
      <c r="BX33" s="166" t="str">
        <f>IFERROR(IF(GETPIVOTDATA("DateRDV",TCD!$B$1,"DT","VA","Bénéficiaire",$A33,BX$6,BX$5,"Mois (DateRDV)",BX$7,"Années (DateRDV)",BX$3),1,""),"")</f>
        <v/>
      </c>
      <c r="BY33" s="166" t="str">
        <f>IFERROR(IF(GETPIVOTDATA("DateRDV",TCD!$B$1,"DT","VA","Bénéficiaire",$A33,BY$6,BY$5,"Mois (DateRDV)",BY$7,"Années (DateRDV)",BY$3),2,""),"")</f>
        <v/>
      </c>
      <c r="BZ33" s="166" t="str">
        <f>IFERROR(IF(GETPIVOTDATA("DateRDV",TCD!$B$1,"DT","VA","Bénéficiaire",$A33,BZ$6,BZ$5,"Mois (DateRDV)",BZ$7,"Années (DateRDV)",BZ$3,"Présence","Excusé"),3,""),"")</f>
        <v/>
      </c>
      <c r="CA33" s="166" t="str">
        <f>IFERROR(IF(GETPIVOTDATA("DateRDV",TCD!$B$1,"DT","VA","Bénéficiaire",$A33,CA$6,CA$5,"Mois (DateRDV)",CA$7,"Années (DateRDV)",CA$3,"Présence","Absent"),4,""),"")</f>
        <v/>
      </c>
      <c r="CB33" s="166" t="str">
        <f>IFERROR(IF(GETPIVOTDATA("DateRDV",TCD!$B$1,"DT","VA","Bénéficiaire",$A33,CB$6,CB$5,"Mois (DateRDV)",CB$7,"Années (DateRDV)",CB$3),1,""),"")</f>
        <v/>
      </c>
      <c r="CC33" s="166" t="str">
        <f>IFERROR(IF(GETPIVOTDATA("DateRDV",TCD!$B$1,"DT","VA","Bénéficiaire",$A33,CC$6,CC$5,"Mois (DateRDV)",CC$7,"Années (DateRDV)",CC$3),2,""),"")</f>
        <v/>
      </c>
      <c r="CD33" s="166" t="str">
        <f>IFERROR(IF(GETPIVOTDATA("DateRDV",TCD!$B$1,"DT","VA","Bénéficiaire",$A33,CD$6,CD$5,"Mois (DateRDV)",CD$7,"Années (DateRDV)",CD$3,"Présence","Excusé"),3,""),"")</f>
        <v/>
      </c>
      <c r="CE33" s="166" t="str">
        <f>IFERROR(IF(GETPIVOTDATA("DateRDV",TCD!$B$1,"DT","VA","Bénéficiaire",$A33,CE$6,CE$5,"Mois (DateRDV)",CE$7,"Années (DateRDV)",CE$3,"Présence","Absent"),4,""),"")</f>
        <v/>
      </c>
      <c r="CF33" s="166" t="str">
        <f>IFERROR(IF(GETPIVOTDATA("DateRDV",TCD!$B$1,"DT","VA","Bénéficiaire",$A33,CF$6,CF$5,"Mois (DateRDV)",CF$7,"Années (DateRDV)",CF$3),1,""),"")</f>
        <v/>
      </c>
      <c r="CG33" s="166" t="str">
        <f>IFERROR(IF(GETPIVOTDATA("DateRDV",TCD!$B$1,"DT","VA","Bénéficiaire",$A33,CG$6,CG$5,"Mois (DateRDV)",CG$7,"Années (DateRDV)",CG$3),2,""),"")</f>
        <v/>
      </c>
      <c r="CH33" s="166" t="str">
        <f>IFERROR(IF(GETPIVOTDATA("DateRDV",TCD!$B$1,"DT","VA","Bénéficiaire",$A33,CH$6,CH$5,"Mois (DateRDV)",CH$7,"Années (DateRDV)",CH$3,"Présence","Excusé"),3,""),"")</f>
        <v/>
      </c>
      <c r="CI33" s="166" t="str">
        <f>IFERROR(IF(GETPIVOTDATA("DateRDV",TCD!$B$1,"DT","VA","Bénéficiaire",$A33,CI$6,CI$5,"Mois (DateRDV)",CI$7,"Années (DateRDV)",CI$3,"Présence","Absent"),4,""),"")</f>
        <v/>
      </c>
      <c r="CJ33" s="166" t="str">
        <f>IFERROR(IF(GETPIVOTDATA("DateRDV",TCD!$B$1,"DT","VA","Bénéficiaire",$A33,CJ$6,CJ$5,"Mois (DateRDV)",CJ$7,"Années (DateRDV)",CJ$3),1,""),"")</f>
        <v/>
      </c>
      <c r="CK33" s="166" t="str">
        <f>IFERROR(IF(GETPIVOTDATA("DateRDV",TCD!$B$1,"DT","VA","Bénéficiaire",$A33,CK$6,CK$5,"Mois (DateRDV)",CK$7,"Années (DateRDV)",CK$3),2,""),"")</f>
        <v/>
      </c>
      <c r="CL33" s="166" t="str">
        <f>IFERROR(IF(GETPIVOTDATA("DateRDV",TCD!$B$1,"DT","VA","Bénéficiaire",$A33,VE$6,VE$5,"Mois (DateRDV)",VE$7,"Années (DateRDV)",VE$3,"Présence","Excusé"),3,""),"")</f>
        <v/>
      </c>
      <c r="CM33" s="166" t="str">
        <f>IFERROR(IF(GETPIVOTDATA("DateRDV",TCD!$B$1,"DT","VA","Bénéficiaire",$A33,CM$6,CM$5,"Mois (DateRDV)",CM$7,"Années (DateRDV)",CM$3,"Présence","Absent"),4,""),"")</f>
        <v/>
      </c>
      <c r="CN33" s="166" t="str">
        <f>IFERROR(IF(GETPIVOTDATA("DateRDV",TCD!$B$1,"DT","VA","Bénéficiaire",$A33,CN$6,CN$5,"Mois (DateRDV)",CN$7,"Années (DateRDV)",CN$3),1,""),"")</f>
        <v/>
      </c>
      <c r="CO33" s="166" t="str">
        <f>IFERROR(IF(GETPIVOTDATA("DateRDV",TCD!$B$1,"DT","VA","Bénéficiaire",$A33,CO$6,CO$5,"Mois (DateRDV)",CO$7,"Années (DateRDV)",CO$3),2,""),"")</f>
        <v/>
      </c>
      <c r="CP33" s="166" t="str">
        <f>IFERROR(IF(GETPIVOTDATA("DateRDV",TCD!$B$1,"DT","VA","Bénéficiaire",$A33,CP$6,CP$5,"Mois (DateRDV)",CP$7,"Années (DateRDV)",CP$3,"Présence","Excusé"),3,""),"")</f>
        <v/>
      </c>
      <c r="CQ33" s="166" t="str">
        <f>IFERROR(IF(GETPIVOTDATA("DateRDV",TCD!$B$1,"DT","VA","Bénéficiaire",$A33,CQ$6,CQ$5,"Mois (DateRDV)",CQ$7,"Années (DateRDV)",CQ$3,"Présence","Absent"),4,""),"")</f>
        <v/>
      </c>
      <c r="CR33" s="166" t="str">
        <f>IFERROR(IF(GETPIVOTDATA("DateRDV",TCD!$B$1,"DT","VA","Bénéficiaire",$A33,CR$6,CR$5,"Mois (DateRDV)",CR$7,"Années (DateRDV)",CR$3),1,""),"")</f>
        <v/>
      </c>
      <c r="CS33" s="166" t="str">
        <f>IFERROR(IF(GETPIVOTDATA("DateRDV",TCD!$B$1,"DT","VA","Bénéficiaire",$A33,CS$6,CS$5,"Mois (DateRDV)",CS$7,"Années (DateRDV)",CS$3),2,""),"")</f>
        <v/>
      </c>
      <c r="CT33" s="166" t="str">
        <f>IFERROR(IF(GETPIVOTDATA("DateRDV",TCD!$B$1,"DT","VA","Bénéficiaire",$A33,CT$6,CT$5,"Mois (DateRDV)",CT$7,"Années (DateRDV)",CT$3,"Présence","Excusé"),3,""),"")</f>
        <v/>
      </c>
      <c r="CU33" s="166" t="str">
        <f>IFERROR(IF(GETPIVOTDATA("DateRDV",TCD!$B$1,"DT","VA","Bénéficiaire",$A33,CU$6,CU$5,"Mois (DateRDV)",CU$7,"Années (DateRDV)",CU$3,"Présence","Absent"),4,""),"")</f>
        <v/>
      </c>
      <c r="CV33" s="166" t="str">
        <f>IFERROR(IF(GETPIVOTDATA("DateRDV",TCD!$B$1,"DT","VA","Bénéficiaire",$A33,CV$6,CV$5,"Mois (DateRDV)",CV$7,"Années (DateRDV)",CV$3),1,""),"")</f>
        <v/>
      </c>
      <c r="CW33" s="166" t="str">
        <f>IFERROR(IF(GETPIVOTDATA("DateRDV",TCD!$B$1,"DT","VA","Bénéficiaire",$A33,CW$6,CW$5,"Mois (DateRDV)",CW$7,"Années (DateRDV)",CW$3),2,""),"")</f>
        <v/>
      </c>
      <c r="CX33" s="166" t="str">
        <f>IFERROR(IF(GETPIVOTDATA("DateRDV",TCD!$B$1,"DT","VA","Bénéficiaire",$A33,CX$6,CX$5,"Mois (DateRDV)",CX$7,"Années (DateRDV)",CX$3,"Présence","Excusé"),3,""),"")</f>
        <v/>
      </c>
      <c r="CY33" s="166" t="str">
        <f>IFERROR(IF(GETPIVOTDATA("DateRDV",TCD!$B$1,"DT","VA","Bénéficiaire",$A33,CY$6,CY$5,"Mois (DateRDV)",CY$7,"Années (DateRDV)",CY$3,"Présence","Absent"),4,""),"")</f>
        <v/>
      </c>
      <c r="CZ33" s="166" t="str">
        <f>IFERROR(IF(GETPIVOTDATA("DateRDV",TCD!$B$1,"DT","VA","Bénéficiaire",$A33,CZ$6,CZ$5,"Mois (DateRDV)",CZ$7,"Années (DateRDV)",CZ$3),1,""),"")</f>
        <v/>
      </c>
      <c r="DA33" s="166" t="str">
        <f>IFERROR(IF(GETPIVOTDATA("DateRDV",TCD!$B$1,"DT","VA","Bénéficiaire",$A33,DA$6,DA$5,"Mois (DateRDV)",DA$7,"Années (DateRDV)",DA$3),2,""),"")</f>
        <v/>
      </c>
      <c r="DB33" s="166" t="str">
        <f>IFERROR(IF(GETPIVOTDATA("DateRDV",TCD!$B$1,"DT","VA","Bénéficiaire",$A33,DB$6,DB$5,"Mois (DateRDV)",DB$7,"Années (DateRDV)",DB$3,"Présence","Excusé"),3,""),"")</f>
        <v/>
      </c>
      <c r="DC33" s="166" t="str">
        <f>IFERROR(IF(GETPIVOTDATA("DateRDV",TCD!$B$1,"DT","VA","Bénéficiaire",$A33,DC$6,DC$5,"Mois (DateRDV)",DC$7,"Années (DateRDV)",DC$3,"Présence","Absent"),4,""),"")</f>
        <v/>
      </c>
      <c r="DD33" s="166" t="str">
        <f>IFERROR(IF(GETPIVOTDATA("DateRDV",TCD!$B$1,"DT","VA","Bénéficiaire",$A33,DD$6,DD$5,"Mois (DateRDV)",DD$7,"Années (DateRDV)",DD$3),1,""),"")</f>
        <v/>
      </c>
      <c r="DE33" s="166" t="str">
        <f>IFERROR(IF(GETPIVOTDATA("DateRDV",TCD!$B$1,"DT","VA","Bénéficiaire",$A33,DE$6,DE$5,"Mois (DateRDV)",DE$7,"Années (DateRDV)",DE$3),2,""),"")</f>
        <v/>
      </c>
      <c r="DF33" s="166" t="str">
        <f>IFERROR(IF(GETPIVOTDATA("DateRDV",TCD!$B$1,"DT","VA","Bénéficiaire",$A33,DF$6,DF$5,"Mois (DateRDV)",DF$7,"Années (DateRDV)",DF$3,"Présence","Excusé"),3,""),"")</f>
        <v/>
      </c>
      <c r="DG33" s="166" t="str">
        <f>IFERROR(IF(GETPIVOTDATA("DateRDV",TCD!$B$1,"DT","VA","Bénéficiaire",$A33,DG$6,DG$5,"Mois (DateRDV)",DG$7,"Années (DateRDV)",DG$3,"Présence","Absent"),4,""),"")</f>
        <v/>
      </c>
      <c r="DH33" s="166" t="str">
        <f>IFERROR(IF(GETPIVOTDATA("DateRDV",TCD!$B$1,"DT","VA","Bénéficiaire",$A33,DH$6,DH$5,"Mois (DateRDV)",DH$7,"Années (DateRDV)",DH$3),1,""),"")</f>
        <v/>
      </c>
      <c r="DI33" s="166" t="str">
        <f>IFERROR(IF(GETPIVOTDATA("DateRDV",TCD!$B$1,"DT","VA","Bénéficiaire",$A33,DI$6,DI$5,"Mois (DateRDV)",DI$7,"Années (DateRDV)",DI$3),2,""),"")</f>
        <v/>
      </c>
      <c r="DJ33" s="166" t="str">
        <f>IFERROR(IF(GETPIVOTDATA("DateRDV",TCD!$B$1,"DT","VA","Bénéficiaire",$A33,DJ$6,DJ$5,"Mois (DateRDV)",DJ$7,"Années (DateRDV)",DJ$3,"Présence","Excusé"),3,""),"")</f>
        <v/>
      </c>
      <c r="DK33" s="166" t="str">
        <f>IFERROR(IF(GETPIVOTDATA("DateRDV",TCD!$B$1,"DT","VA","Bénéficiaire",$A33,DK$6,DK$5,"Mois (DateRDV)",DK$7,"Années (DateRDV)",DK$3,"Présence","Absent"),4,""),"")</f>
        <v/>
      </c>
      <c r="DL33" s="166" t="str">
        <f>IFERROR(IF(GETPIVOTDATA("DateRDV",TCD!$B$1,"DT","VA","Bénéficiaire",$A33,DL$6,DL$5,"Mois (DateRDV)",DL$7,"Années (DateRDV)",DL$3),1,""),"")</f>
        <v/>
      </c>
      <c r="DM33" s="166" t="str">
        <f>IFERROR(IF(GETPIVOTDATA("DateRDV",TCD!$B$1,"DT","VA","Bénéficiaire",$A33,DM$6,DM$5,"Mois (DateRDV)",DM$7,"Années (DateRDV)",DM$3),2,""),"")</f>
        <v/>
      </c>
      <c r="DN33" s="166" t="str">
        <f>IFERROR(IF(GETPIVOTDATA("DateRDV",TCD!$B$1,"DT","VA","Bénéficiaire",$A33,DN$6,DN$5,"Mois (DateRDV)",DN$7,"Années (DateRDV)",DN$3,"Présence","Excusé"),3,""),"")</f>
        <v/>
      </c>
      <c r="DO33" s="166" t="str">
        <f>IFERROR(IF(GETPIVOTDATA("DateRDV",TCD!$B$1,"DT","VA","Bénéficiaire",$A33,DO$6,DO$5,"Mois (DateRDV)",DO$7,"Années (DateRDV)",DO$3,"Présence","Absent"),4,""),"")</f>
        <v/>
      </c>
    </row>
    <row r="34" spans="1:119" ht="15" customHeight="1" x14ac:dyDescent="0.2">
      <c r="A34" t="str">
        <v>MILLIER Jessica</v>
      </c>
      <c r="B34" s="169" t="str">
        <f>IFERROR(IF(INDEX(Data!P:P,MATCH(A34,Data!B:B,0))&lt;&gt;"",INDEX(Data!P:P,MATCH(A34,Data!B:B,0)),""),"")</f>
        <v>MILLIER</v>
      </c>
      <c r="C34" s="169" t="str">
        <f>IFERROR(IF(INDEX(Data!O:O,MATCH(A34,Data!B:B,0))&lt;&gt;"",INDEX(Data!O:O,MATCH(A34,Data!B:B,0)),""),"")</f>
        <v>Jessica</v>
      </c>
      <c r="D34" s="169" t="str">
        <f>IFERROR(IF(INDEX(Data!J:J,MATCH(A34,Data!B:B,0))&lt;&gt;"",INDEX(Data!J:J,MATCH(A34,Data!B:B,0)),""),"")</f>
        <v>CD</v>
      </c>
      <c r="E34" s="169" t="str">
        <f>IFERROR(IF(INDEX(Data!M:M,MATCH(A34,Data!B:B,0))&lt;&gt;"",INDEX(Data!M:M,MATCH(A34,Data!B:B,0)),""),"")</f>
        <v>CLUSES</v>
      </c>
      <c r="F34" s="169">
        <f>IFERROR(IF(INDEX(Data!N:N,MATCH(A34,Data!B:B,0))&lt;&gt;"",INDEX(Data!N:N,MATCH(A34,Data!B:B,0)),""),"")</f>
        <v>74300</v>
      </c>
      <c r="G34" s="170">
        <f>IFERROR(IF(INDEX(Data!K:K,MATCH(A34,Data!B:B,0))&lt;&gt;"",INDEX(Data!K:K,MATCH(A34,Data!B:B,0)),""),"")</f>
        <v>45750</v>
      </c>
      <c r="H34" s="170">
        <f>IFERROR(IF(INDEX(Data!L:L,MATCH(A34,Data!B:B,0))&lt;&gt;"",INDEX(Data!L:L,MATCH(A34,Data!B:B,0)),""),"")</f>
        <v>45756</v>
      </c>
      <c r="I34" s="170">
        <f>IFERROR(IF(INDEX(Data!C:C,MATCH(A34,Data!B:B,0))&lt;&gt;"",INDEX(Data!C:C,MATCH(A34,Data!B:B,0)),""),"")</f>
        <v>45789</v>
      </c>
      <c r="J34" s="170" t="str">
        <f>IFERROR(IF(INDEX(Data!D:D,MATCH(A34,Data!B:B,0))&lt;&gt;"",INDEX(Data!D:D,MATCH(A34,Data!B:B,0)),""),"")</f>
        <v/>
      </c>
      <c r="K34" s="171" t="str">
        <f>IFERROR(IF(INDEX(Data!H:H,MATCH(A34,Data!B:B,0))&lt;&gt;"",INDEX(Data!H:H,MATCH(A34,Data!B:B,0)),""),"")</f>
        <v>Remobilisation</v>
      </c>
      <c r="L34" s="166" t="str">
        <f>IFERROR(IF(GETPIVOTDATA("DateRDV",TCD!$B$1,"DT","VA","Bénéficiaire",$A34,L$6,L$5,"Mois (DateRDV)",L$7,"Années (DateRDV)",L$3),1,""),"")</f>
        <v/>
      </c>
      <c r="M34" s="166" t="str">
        <f>IFERROR(IF(GETPIVOTDATA("DateRDV",TCD!$B$1,"DT","VA","Bénéficiaire",$A34,M$6,M$5,"Mois (DateRDV)",M$7,"Années (DateRDV)",M$3),2,""),"")</f>
        <v/>
      </c>
      <c r="N34" s="166" t="str">
        <f>IFERROR(IF(GETPIVOTDATA("DateRDV",TCD!$B$1,"DT","VA","Bénéficiaire",$A34,N$6,N$5,"Mois (DateRDV)",N$7,"Années (DateRDV)",N$3,"Présence","Excusé"),3,""),"")</f>
        <v/>
      </c>
      <c r="O34" s="166" t="str">
        <f>IFERROR(IF(GETPIVOTDATA("DateRDV",TCD!$B$1,"DT","VA","Bénéficiaire",$A34,O$6,O$5,"Mois (DateRDV)",O$7,"Années (DateRDV)",O$3,"Présence","Absent"),4,""),"")</f>
        <v/>
      </c>
      <c r="P34" s="166" t="str">
        <f>IFERROR(IF(GETPIVOTDATA("DateRDV",TCD!$B$1,"DT","VA","Bénéficiaire",$A34,P$6,P$5,"Mois (DateRDV)",P$7,"Années (DateRDV)",P$3),1,""),"")</f>
        <v/>
      </c>
      <c r="Q34" s="166" t="str">
        <f>IFERROR(IF(GETPIVOTDATA("DateRDV",TCD!$B$1,"DT","VA","Bénéficiaire",$A34,Q$6,Q$5,"Mois (DateRDV)",Q$7,"Années (DateRDV)",Q$3),2,""),"")</f>
        <v/>
      </c>
      <c r="R34" s="166" t="str">
        <f>IFERROR(IF(GETPIVOTDATA("DateRDV",TCD!$B$1,"DT","VA","Bénéficiaire",$A34,R$6,R$5,"Mois (DateRDV)",R$7,"Années (DateRDV)",R$3,"Présence","Excusé"),3,""),"")</f>
        <v/>
      </c>
      <c r="S34" s="166" t="str">
        <f>IFERROR(IF(GETPIVOTDATA("DateRDV",TCD!$B$1,"DT","VA","Bénéficiaire",$A34,S$6,S$5,"Mois (DateRDV)",S$7,"Années (DateRDV)",S$3,"Présence","Absent"),4,""),"")</f>
        <v/>
      </c>
      <c r="T34" s="166" t="str">
        <f>IFERROR(IF(GETPIVOTDATA("DateRDV",TCD!$B$1,"DT","VA","Bénéficiaire",$A34,T$6,T$5,"Mois (DateRDV)",T$7,"Années (DateRDV)",T$3),1,""),"")</f>
        <v/>
      </c>
      <c r="U34" s="166" t="str">
        <f>IFERROR(IF(GETPIVOTDATA("DateRDV",TCD!$B$1,"DT","VA","Bénéficiaire",$A34,U$6,U$5,"Mois (DateRDV)",U$7,"Années (DateRDV)",U$3),2,""),"")</f>
        <v/>
      </c>
      <c r="V34" s="166" t="str">
        <f>IFERROR(IF(GETPIVOTDATA("DateRDV",TCD!$B$1,"DT","VA","Bénéficiaire",$A34,V$6,V$5,"Mois (DateRDV)",V$7,"Années (DateRDV)",V$3,"Présence","Excusé"),3,""),"")</f>
        <v/>
      </c>
      <c r="W34" s="166" t="str">
        <f>IFERROR(IF(GETPIVOTDATA("DateRDV",TCD!$B$1,"DT","VA","Bénéficiaire",$A34,W$6,W$5,"Mois (DateRDV)",W$7,"Années (DateRDV)",W$3,"Présence","Absent"),4,""),"")</f>
        <v/>
      </c>
      <c r="X34" s="166" t="str">
        <f>IFERROR(IF(GETPIVOTDATA("DateRDV",TCD!$B$1,"DT","VA","Bénéficiaire",$A34,X$6,X$5,"Mois (DateRDV)",X$7,"Années (DateRDV)",X$3),1,""),"")</f>
        <v/>
      </c>
      <c r="Y34" s="166" t="str">
        <f>IFERROR(IF(GETPIVOTDATA("DateRDV",TCD!$B$1,"DT","VA","Bénéficiaire",$A34,Y$6,Y$5,"Mois (DateRDV)",Y$7,"Années (DateRDV)",Y$3),2,""),"")</f>
        <v/>
      </c>
      <c r="Z34" s="166" t="str">
        <f>IFERROR(IF(GETPIVOTDATA("DateRDV",TCD!$B$1,"DT","VA","Bénéficiaire",$A34,Z$6,Z$5,"Mois (DateRDV)",Z$7,"Années (DateRDV)",Z$3,"Présence","Excusé"),3,""),"")</f>
        <v/>
      </c>
      <c r="AA34" s="166" t="str">
        <f>IFERROR(IF(GETPIVOTDATA("DateRDV",TCD!$B$1,"DT","VA","Bénéficiaire",$A34,AA$6,AA$5,"Mois (DateRDV)",AA$7,"Années (DateRDV)",AA$3,"Présence","Absent"),4,""),"")</f>
        <v/>
      </c>
      <c r="AB34" s="166" t="str">
        <f>IFERROR(IF(GETPIVOTDATA("DateRDV",TCD!$B$1,"DT","VA","Bénéficiaire",$A34,AB$6,AB$5,"Mois (DateRDV)",AB$7,"Années (DateRDV)",AB$3),1,""),"")</f>
        <v/>
      </c>
      <c r="AC34" s="166" t="str">
        <f>IFERROR(IF(GETPIVOTDATA("DateRDV",TCD!$B$1,"DT","VA","Bénéficiaire",$A34,AC$6,AC$5,"Mois (DateRDV)",AC$7,"Années (DateRDV)",AC$3),2,""),"")</f>
        <v/>
      </c>
      <c r="AD34" s="166" t="str">
        <f>IFERROR(IF(GETPIVOTDATA("DateRDV",TCD!$B$1,"DT","VA","Bénéficiaire",$A34,AD$6,AD$5,"Mois (DateRDV)",AD$7,"Années (DateRDV)",AD$3,"Présence","Excusé"),3,""),"")</f>
        <v/>
      </c>
      <c r="AE34" s="166" t="str">
        <f>IFERROR(IF(GETPIVOTDATA("DateRDV",TCD!$B$1,"DT","VA","Bénéficiaire",$A34,AE$6,AE$5,"Mois (DateRDV)",AE$7,"Années (DateRDV)",AE$3,"Présence","Absent"),4,""),"")</f>
        <v/>
      </c>
      <c r="AF34" s="166" t="str">
        <f>IFERROR(IF(GETPIVOTDATA("DateRDV",TCD!$B$1,"DT","VA","Bénéficiaire",$A34,AF$6,AF$5,"Mois (DateRDV)",AF$7,"Années (DateRDV)",AF$3),1,""),"")</f>
        <v/>
      </c>
      <c r="AG34" s="166" t="str">
        <f>IFERROR(IF(GETPIVOTDATA("DateRDV",TCD!$B$1,"DT","VA","Bénéficiaire",$A34,AG$6,AG$5,"Mois (DateRDV)",AG$7,"Années (DateRDV)",AG$3),2,""),"")</f>
        <v/>
      </c>
      <c r="AH34" s="166" t="str">
        <f>IFERROR(IF(GETPIVOTDATA("DateRDV",TCD!$B$1,"DT","VA","Bénéficiaire",$A34,AH$6,AH$5,"Mois (DateRDV)",AH$7,"Années (DateRDV)",AH$3,"Présence","Excusé"),3,""),"")</f>
        <v/>
      </c>
      <c r="AI34" s="166" t="str">
        <f>IFERROR(IF(GETPIVOTDATA("DateRDV",TCD!$B$1,"DT","VA","Bénéficiaire",$A34,AI$6,AI$5,"Mois (DateRDV)",AI$7,"Années (DateRDV)",AI$3,"Présence","Absent"),4,""),"")</f>
        <v/>
      </c>
      <c r="AJ34" s="166" t="str">
        <f>IFERROR(IF(GETPIVOTDATA("DateRDV",TCD!$B$1,"DT","VA","Bénéficiaire",$A34,AJ$6,AJ$5,"Mois (DateRDV)",AJ$7,"Années (DateRDV)",AJ$3),1,""),"")</f>
        <v/>
      </c>
      <c r="AK34" s="166" t="str">
        <f>IFERROR(IF(GETPIVOTDATA("DateRDV",TCD!$B$1,"DT","VA","Bénéficiaire",$A34,AK$6,AK$5,"Mois (DateRDV)",AK$7,"Années (DateRDV)",AK$3),2,""),"")</f>
        <v/>
      </c>
      <c r="AL34" s="166" t="str">
        <f>IFERROR(IF(GETPIVOTDATA("DateRDV",TCD!$B$1,"DT","VA","Bénéficiaire",$A34,AL$6,AL$5,"Mois (DateRDV)",AL$7,"Années (DateRDV)",AL$3,"Présence","Excusé"),3,""),"")</f>
        <v/>
      </c>
      <c r="AM34" s="166" t="str">
        <f>IFERROR(IF(GETPIVOTDATA("DateRDV",TCD!$B$1,"DT","VA","Bénéficiaire",$A34,AM$6,AM$5,"Mois (DateRDV)",AM$7,"Années (DateRDV)",AM$3,"Présence","Absent"),4,""),"")</f>
        <v/>
      </c>
      <c r="AN34" s="166" t="str">
        <f>IFERROR(IF(GETPIVOTDATA("DateRDV",TCD!$B$1,"DT","VA","Bénéficiaire",$A34,AN$6,AN$5,"Mois (DateRDV)",AN$7,"Années (DateRDV)",AN$3),1,""),"")</f>
        <v/>
      </c>
      <c r="AO34" s="166" t="str">
        <f>IFERROR(IF(GETPIVOTDATA("DateRDV",TCD!$B$1,"DT","VA","Bénéficiaire",$A34,AO$6,AO$5,"Mois (DateRDV)",AO$7,"Années (DateRDV)",AO$3),2,""),"")</f>
        <v/>
      </c>
      <c r="AP34" s="166" t="str">
        <f>IFERROR(IF(GETPIVOTDATA("DateRDV",TCD!$B$1,"DT","VA","Bénéficiaire",$A34,AP$6,AP$5,"Mois (DateRDV)",AP$7,"Années (DateRDV)",AP$3,"Présence","Excusé"),3,""),"")</f>
        <v/>
      </c>
      <c r="AQ34" s="166" t="str">
        <f>IFERROR(IF(GETPIVOTDATA("DateRDV",TCD!$B$1,"DT","VA","Bénéficiaire",$A34,AQ$6,AQ$5,"Mois (DateRDV)",AQ$7,"Années (DateRDV)",AQ$3,"Présence","Absent"),4,""),"")</f>
        <v/>
      </c>
      <c r="AR34" s="166" t="str">
        <f>IFERROR(IF(GETPIVOTDATA("DateRDV",TCD!$B$1,"DT","VA","Bénéficiaire",$A34,AR$6,AR$5,"Mois (DateRDV)",AR$7,"Années (DateRDV)",AR$3),1,""),"")</f>
        <v/>
      </c>
      <c r="AS34" s="166" t="str">
        <f>IFERROR(IF(GETPIVOTDATA("DateRDV",TCD!$B$1,"DT","VA","Bénéficiaire",$A34,AS$6,AS$5,"Mois (DateRDV)",AS$7,"Années (DateRDV)",AS$3),2,""),"")</f>
        <v/>
      </c>
      <c r="AT34" s="166" t="str">
        <f>IFERROR(IF(GETPIVOTDATA("DateRDV",TCD!$B$1,"DT","VA","Bénéficiaire",$A34,AT$6,AT$5,"Mois (DateRDV)",AT$7,"Années (DateRDV)",AT$3,"Présence","Excusé"),3,""),"")</f>
        <v/>
      </c>
      <c r="AU34" s="166" t="str">
        <f>IFERROR(IF(GETPIVOTDATA("DateRDV",TCD!$B$1,"DT","VA","Bénéficiaire",$A34,AU$6,AU$5,"Mois (DateRDV)",AU$7,"Années (DateRDV)",AU$3,"Présence","Absent"),4,""),"")</f>
        <v/>
      </c>
      <c r="AV34" s="166" t="str">
        <f>IFERROR(IF(GETPIVOTDATA("DateRDV",TCD!$B$1,"DT","VA","Bénéficiaire",$A34,AV$6,AV$5,"Mois (DateRDV)",AV$7,"Années (DateRDV)",AV$3),1,""),"")</f>
        <v/>
      </c>
      <c r="AW34" s="166" t="str">
        <f>IFERROR(IF(GETPIVOTDATA("DateRDV",TCD!$B$1,"DT","VA","Bénéficiaire",$A34,AW$6,AW$5,"Mois (DateRDV)",AW$7,"Années (DateRDV)",AW$3),2,""),"")</f>
        <v/>
      </c>
      <c r="AX34" s="166" t="str">
        <f>IFERROR(IF(GETPIVOTDATA("DateRDV",TCD!$B$1,"DT","VA","Bénéficiaire",$A34,AX$6,AX$5,"Mois (DateRDV)",AX$7,"Années (DateRDV)",AX$3,"Présence","Excusé"),3,""),"")</f>
        <v/>
      </c>
      <c r="AY34" s="166" t="str">
        <f>IFERROR(IF(GETPIVOTDATA("DateRDV",TCD!$B$1,"DT","VA","Bénéficiaire",$A34,AY$6,AY$5,"Mois (DateRDV)",AY$7,"Années (DateRDV)",AY$3,"Présence","Absent"),4,""),"")</f>
        <v/>
      </c>
      <c r="AZ34" s="166" t="str">
        <f>IFERROR(IF(GETPIVOTDATA("DateRDV",TCD!$B$1,"DT","VA","Bénéficiaire",$A34,AZ$6,AZ$5,"Mois (DateRDV)",AZ$7,"Années (DateRDV)",AZ$3),1,""),"")</f>
        <v/>
      </c>
      <c r="BA34" s="166" t="str">
        <f>IFERROR(IF(GETPIVOTDATA("DateRDV",TCD!$B$1,"DT","VA","Bénéficiaire",$A34,BA$6,BA$5,"Mois (DateRDV)",BA$7,"Années (DateRDV)",BA$3),2,""),"")</f>
        <v/>
      </c>
      <c r="BB34" s="166" t="str">
        <f>IFERROR(IF(GETPIVOTDATA("DateRDV",TCD!$B$1,"DT","VA","Bénéficiaire",$A34,BB$6,BB$5,"Mois (DateRDV)",BB$7,"Années (DateRDV)",BB$3,"Présence","Excusé"),3,""),"")</f>
        <v/>
      </c>
      <c r="BC34" s="166" t="str">
        <f>IFERROR(IF(GETPIVOTDATA("DateRDV",TCD!$B$1,"DT","VA","Bénéficiaire",$A34,BC$6,BC$5,"Mois (DateRDV)",BC$7,"Années (DateRDV)",BC$3,"Présence","Absent"),4,""),"")</f>
        <v/>
      </c>
      <c r="BD34" s="166" t="str">
        <f>IFERROR(IF(GETPIVOTDATA("DateRDV",TCD!$B$1,"DT","VA","Bénéficiaire",$A34,BD$6,BD$5,"Mois (DateRDV)",BD$7,"Années (DateRDV)",BD$3),1,""),"")</f>
        <v/>
      </c>
      <c r="BE34" s="166">
        <f>IFERROR(IF(GETPIVOTDATA("DateRDV",TCD!$B$1,"DT","VA","Bénéficiaire",$A34,BE$6,BE$5,"Mois (DateRDV)",BE$7,"Années (DateRDV)",BE$3),2,""),"")</f>
        <v>2</v>
      </c>
      <c r="BF34" s="166" t="str">
        <f>IFERROR(IF(GETPIVOTDATA("DateRDV",TCD!$B$1,"DT","VA","Bénéficiaire",$A34,BF$6,BF$5,"Mois (DateRDV)",BF$7,"Années (DateRDV)",BF$3,"Présence","Excusé"),3,""),"")</f>
        <v/>
      </c>
      <c r="BG34" s="166" t="str">
        <f>IFERROR(IF(GETPIVOTDATA("DateRDV",TCD!$B$1,"DT","VA","Bénéficiaire",$A34,BG$6,BG$5,"Mois (DateRDV)",BG$7,"Années (DateRDV)",BG$3,"Présence","Absent"),4,""),"")</f>
        <v/>
      </c>
      <c r="BH34" s="166" t="str">
        <f>IFERROR(IF(GETPIVOTDATA("DateRDV",TCD!$B$1,"DT","VA","Bénéficiaire",$A34,BH$6,BH$5,"Mois (DateRDV)",BH$7,"Années (DateRDV)",BH$3),1,""),"")</f>
        <v/>
      </c>
      <c r="BI34" s="166">
        <f>IFERROR(IF(GETPIVOTDATA("DateRDV",TCD!$B$1,"DT","VA","Bénéficiaire",$A34,BI$6,BI$5,"Mois (DateRDV)",BI$7,"Années (DateRDV)",BI$3),2,""),"")</f>
        <v>2</v>
      </c>
      <c r="BJ34" s="166" t="str">
        <f>IFERROR(IF(GETPIVOTDATA("DateRDV",TCD!$B$1,"DT","VA","Bénéficiaire",$A34,BJ$6,BJ$5,"Mois (DateRDV)",BJ$7,"Années (DateRDV)",BJ$3,"Présence","Excusé"),3,""),"")</f>
        <v/>
      </c>
      <c r="BK34" s="166" t="str">
        <f>IFERROR(IF(GETPIVOTDATA("DateRDV",TCD!$B$1,"DT","VA","Bénéficiaire",$A34,BK$6,BK$5,"Mois (DateRDV)",BK$7,"Années (DateRDV)",BK$3,"Présence","Absent"),4,""),"")</f>
        <v/>
      </c>
      <c r="BL34" s="166" t="str">
        <f>IFERROR(IF(GETPIVOTDATA("DateRDV",TCD!$B$1,"DT","VA","Bénéficiaire",$A34,BL$6,BL$5,"Mois (DateRDV)",BL$7,"Années (DateRDV)",BL$3),1,""),"")</f>
        <v/>
      </c>
      <c r="BM34" s="166" t="str">
        <f>IFERROR(IF(GETPIVOTDATA("DateRDV",TCD!$B$1,"DT","VA","Bénéficiaire",$A34,BM$6,BM$5,"Mois (DateRDV)",BM$7,"Années (DateRDV)",BM$3),2,""),"")</f>
        <v/>
      </c>
      <c r="BN34" s="166" t="str">
        <f>IFERROR(IF(GETPIVOTDATA("DateRDV",TCD!$B$1,"DT","VA","Bénéficiaire",$A34,BN$6,BN$5,"Mois (DateRDV)",BN$7,"Années (DateRDV)",BN$3,"Présence","Excusé"),3,""),"")</f>
        <v/>
      </c>
      <c r="BO34" s="166" t="str">
        <f>IFERROR(IF(GETPIVOTDATA("DateRDV",TCD!$B$1,"DT","VA","Bénéficiaire",$A34,BO$6,BO$5,"Mois (DateRDV)",BO$7,"Années (DateRDV)",BO$3,"Présence","Absent"),4,""),"")</f>
        <v/>
      </c>
      <c r="BP34" s="166" t="str">
        <f>IFERROR(IF(GETPIVOTDATA("DateRDV",TCD!$B$1,"DT","VA","Bénéficiaire",$A34,BP$6,BP$5,"Mois (DateRDV)",BP$7,"Années (DateRDV)",BP$3),1,""),"")</f>
        <v/>
      </c>
      <c r="BQ34" s="166" t="str">
        <f>IFERROR(IF(GETPIVOTDATA("DateRDV",TCD!$B$1,"DT","VA","Bénéficiaire",$A34,BQ$6,BQ$5,"Mois (DateRDV)",BQ$7,"Années (DateRDV)",BQ$3),2,""),"")</f>
        <v/>
      </c>
      <c r="BR34" s="166" t="str">
        <f>IFERROR(IF(GETPIVOTDATA("DateRDV",TCD!$B$1,"DT","VA","Bénéficiaire",$A34,BR$6,BR$5,"Mois (DateRDV)",BR$7,"Années (DateRDV)",BR$3,"Présence","Excusé"),3,""),"")</f>
        <v/>
      </c>
      <c r="BS34" s="166" t="str">
        <f>IFERROR(IF(GETPIVOTDATA("DateRDV",TCD!$B$1,"DT","VA","Bénéficiaire",$A34,BS$6,BS$5,"Mois (DateRDV)",BS$7,"Années (DateRDV)",BS$3,"Présence","Absent"),4,""),"")</f>
        <v/>
      </c>
      <c r="BT34" s="166" t="str">
        <f>IFERROR(IF(GETPIVOTDATA("DateRDV",TCD!$B$1,"DT","VA","Bénéficiaire",$A34,BT$6,BT$5,"Mois (DateRDV)",BT$7,"Années (DateRDV)",BT$3),1,""),"")</f>
        <v/>
      </c>
      <c r="BU34" s="166" t="str">
        <f>IFERROR(IF(GETPIVOTDATA("DateRDV",TCD!$B$1,"DT","VA","Bénéficiaire",$A34,BU$6,BU$5,"Mois (DateRDV)",BU$7,"Années (DateRDV)",BU$3),2,""),"")</f>
        <v/>
      </c>
      <c r="BV34" s="166" t="str">
        <f>IFERROR(IF(GETPIVOTDATA("DateRDV",TCD!$B$1,"DT","VA","Bénéficiaire",$A34,BV$6,BV$5,"Mois (DateRDV)",BV$7,"Années (DateRDV)",BV$3,"Présence","Excusé"),3,""),"")</f>
        <v/>
      </c>
      <c r="BW34" s="166" t="str">
        <f>IFERROR(IF(GETPIVOTDATA("DateRDV",TCD!$B$1,"DT","VA","Bénéficiaire",$A34,BW$6,BW$5,"Mois (DateRDV)",BW$7,"Années (DateRDV)",BW$3,"Présence","Absent"),4,""),"")</f>
        <v/>
      </c>
      <c r="BX34" s="166" t="str">
        <f>IFERROR(IF(GETPIVOTDATA("DateRDV",TCD!$B$1,"DT","VA","Bénéficiaire",$A34,BX$6,BX$5,"Mois (DateRDV)",BX$7,"Années (DateRDV)",BX$3),1,""),"")</f>
        <v/>
      </c>
      <c r="BY34" s="166" t="str">
        <f>IFERROR(IF(GETPIVOTDATA("DateRDV",TCD!$B$1,"DT","VA","Bénéficiaire",$A34,BY$6,BY$5,"Mois (DateRDV)",BY$7,"Années (DateRDV)",BY$3),2,""),"")</f>
        <v/>
      </c>
      <c r="BZ34" s="166" t="str">
        <f>IFERROR(IF(GETPIVOTDATA("DateRDV",TCD!$B$1,"DT","VA","Bénéficiaire",$A34,BZ$6,BZ$5,"Mois (DateRDV)",BZ$7,"Années (DateRDV)",BZ$3,"Présence","Excusé"),3,""),"")</f>
        <v/>
      </c>
      <c r="CA34" s="166" t="str">
        <f>IFERROR(IF(GETPIVOTDATA("DateRDV",TCD!$B$1,"DT","VA","Bénéficiaire",$A34,CA$6,CA$5,"Mois (DateRDV)",CA$7,"Années (DateRDV)",CA$3,"Présence","Absent"),4,""),"")</f>
        <v/>
      </c>
      <c r="CB34" s="166" t="str">
        <f>IFERROR(IF(GETPIVOTDATA("DateRDV",TCD!$B$1,"DT","VA","Bénéficiaire",$A34,CB$6,CB$5,"Mois (DateRDV)",CB$7,"Années (DateRDV)",CB$3),1,""),"")</f>
        <v/>
      </c>
      <c r="CC34" s="166" t="str">
        <f>IFERROR(IF(GETPIVOTDATA("DateRDV",TCD!$B$1,"DT","VA","Bénéficiaire",$A34,CC$6,CC$5,"Mois (DateRDV)",CC$7,"Années (DateRDV)",CC$3),2,""),"")</f>
        <v/>
      </c>
      <c r="CD34" s="166" t="str">
        <f>IFERROR(IF(GETPIVOTDATA("DateRDV",TCD!$B$1,"DT","VA","Bénéficiaire",$A34,CD$6,CD$5,"Mois (DateRDV)",CD$7,"Années (DateRDV)",CD$3,"Présence","Excusé"),3,""),"")</f>
        <v/>
      </c>
      <c r="CE34" s="166" t="str">
        <f>IFERROR(IF(GETPIVOTDATA("DateRDV",TCD!$B$1,"DT","VA","Bénéficiaire",$A34,CE$6,CE$5,"Mois (DateRDV)",CE$7,"Années (DateRDV)",CE$3,"Présence","Absent"),4,""),"")</f>
        <v/>
      </c>
      <c r="CF34" s="166" t="str">
        <f>IFERROR(IF(GETPIVOTDATA("DateRDV",TCD!$B$1,"DT","VA","Bénéficiaire",$A34,CF$6,CF$5,"Mois (DateRDV)",CF$7,"Années (DateRDV)",CF$3),1,""),"")</f>
        <v/>
      </c>
      <c r="CG34" s="166" t="str">
        <f>IFERROR(IF(GETPIVOTDATA("DateRDV",TCD!$B$1,"DT","VA","Bénéficiaire",$A34,CG$6,CG$5,"Mois (DateRDV)",CG$7,"Années (DateRDV)",CG$3),2,""),"")</f>
        <v/>
      </c>
      <c r="CH34" s="166" t="str">
        <f>IFERROR(IF(GETPIVOTDATA("DateRDV",TCD!$B$1,"DT","VA","Bénéficiaire",$A34,CH$6,CH$5,"Mois (DateRDV)",CH$7,"Années (DateRDV)",CH$3,"Présence","Excusé"),3,""),"")</f>
        <v/>
      </c>
      <c r="CI34" s="166" t="str">
        <f>IFERROR(IF(GETPIVOTDATA("DateRDV",TCD!$B$1,"DT","VA","Bénéficiaire",$A34,CI$6,CI$5,"Mois (DateRDV)",CI$7,"Années (DateRDV)",CI$3,"Présence","Absent"),4,""),"")</f>
        <v/>
      </c>
      <c r="CJ34" s="166" t="str">
        <f>IFERROR(IF(GETPIVOTDATA("DateRDV",TCD!$B$1,"DT","VA","Bénéficiaire",$A34,CJ$6,CJ$5,"Mois (DateRDV)",CJ$7,"Années (DateRDV)",CJ$3),1,""),"")</f>
        <v/>
      </c>
      <c r="CK34" s="166" t="str">
        <f>IFERROR(IF(GETPIVOTDATA("DateRDV",TCD!$B$1,"DT","VA","Bénéficiaire",$A34,CK$6,CK$5,"Mois (DateRDV)",CK$7,"Années (DateRDV)",CK$3),2,""),"")</f>
        <v/>
      </c>
      <c r="CL34" s="166" t="str">
        <f>IFERROR(IF(GETPIVOTDATA("DateRDV",TCD!$B$1,"DT","VA","Bénéficiaire",$A34,VE$6,VE$5,"Mois (DateRDV)",VE$7,"Années (DateRDV)",VE$3,"Présence","Excusé"),3,""),"")</f>
        <v/>
      </c>
      <c r="CM34" s="166" t="str">
        <f>IFERROR(IF(GETPIVOTDATA("DateRDV",TCD!$B$1,"DT","VA","Bénéficiaire",$A34,CM$6,CM$5,"Mois (DateRDV)",CM$7,"Années (DateRDV)",CM$3,"Présence","Absent"),4,""),"")</f>
        <v/>
      </c>
      <c r="CN34" s="166" t="str">
        <f>IFERROR(IF(GETPIVOTDATA("DateRDV",TCD!$B$1,"DT","VA","Bénéficiaire",$A34,CN$6,CN$5,"Mois (DateRDV)",CN$7,"Années (DateRDV)",CN$3),1,""),"")</f>
        <v/>
      </c>
      <c r="CO34" s="166" t="str">
        <f>IFERROR(IF(GETPIVOTDATA("DateRDV",TCD!$B$1,"DT","VA","Bénéficiaire",$A34,CO$6,CO$5,"Mois (DateRDV)",CO$7,"Années (DateRDV)",CO$3),2,""),"")</f>
        <v/>
      </c>
      <c r="CP34" s="166" t="str">
        <f>IFERROR(IF(GETPIVOTDATA("DateRDV",TCD!$B$1,"DT","VA","Bénéficiaire",$A34,CP$6,CP$5,"Mois (DateRDV)",CP$7,"Années (DateRDV)",CP$3,"Présence","Excusé"),3,""),"")</f>
        <v/>
      </c>
      <c r="CQ34" s="166" t="str">
        <f>IFERROR(IF(GETPIVOTDATA("DateRDV",TCD!$B$1,"DT","VA","Bénéficiaire",$A34,CQ$6,CQ$5,"Mois (DateRDV)",CQ$7,"Années (DateRDV)",CQ$3,"Présence","Absent"),4,""),"")</f>
        <v/>
      </c>
      <c r="CR34" s="166" t="str">
        <f>IFERROR(IF(GETPIVOTDATA("DateRDV",TCD!$B$1,"DT","VA","Bénéficiaire",$A34,CR$6,CR$5,"Mois (DateRDV)",CR$7,"Années (DateRDV)",CR$3),1,""),"")</f>
        <v/>
      </c>
      <c r="CS34" s="166" t="str">
        <f>IFERROR(IF(GETPIVOTDATA("DateRDV",TCD!$B$1,"DT","VA","Bénéficiaire",$A34,CS$6,CS$5,"Mois (DateRDV)",CS$7,"Années (DateRDV)",CS$3),2,""),"")</f>
        <v/>
      </c>
      <c r="CT34" s="166" t="str">
        <f>IFERROR(IF(GETPIVOTDATA("DateRDV",TCD!$B$1,"DT","VA","Bénéficiaire",$A34,CT$6,CT$5,"Mois (DateRDV)",CT$7,"Années (DateRDV)",CT$3,"Présence","Excusé"),3,""),"")</f>
        <v/>
      </c>
      <c r="CU34" s="166" t="str">
        <f>IFERROR(IF(GETPIVOTDATA("DateRDV",TCD!$B$1,"DT","VA","Bénéficiaire",$A34,CU$6,CU$5,"Mois (DateRDV)",CU$7,"Années (DateRDV)",CU$3,"Présence","Absent"),4,""),"")</f>
        <v/>
      </c>
      <c r="CV34" s="166" t="str">
        <f>IFERROR(IF(GETPIVOTDATA("DateRDV",TCD!$B$1,"DT","VA","Bénéficiaire",$A34,CV$6,CV$5,"Mois (DateRDV)",CV$7,"Années (DateRDV)",CV$3),1,""),"")</f>
        <v/>
      </c>
      <c r="CW34" s="166" t="str">
        <f>IFERROR(IF(GETPIVOTDATA("DateRDV",TCD!$B$1,"DT","VA","Bénéficiaire",$A34,CW$6,CW$5,"Mois (DateRDV)",CW$7,"Années (DateRDV)",CW$3),2,""),"")</f>
        <v/>
      </c>
      <c r="CX34" s="166" t="str">
        <f>IFERROR(IF(GETPIVOTDATA("DateRDV",TCD!$B$1,"DT","VA","Bénéficiaire",$A34,CX$6,CX$5,"Mois (DateRDV)",CX$7,"Années (DateRDV)",CX$3,"Présence","Excusé"),3,""),"")</f>
        <v/>
      </c>
      <c r="CY34" s="166" t="str">
        <f>IFERROR(IF(GETPIVOTDATA("DateRDV",TCD!$B$1,"DT","VA","Bénéficiaire",$A34,CY$6,CY$5,"Mois (DateRDV)",CY$7,"Années (DateRDV)",CY$3,"Présence","Absent"),4,""),"")</f>
        <v/>
      </c>
      <c r="CZ34" s="166" t="str">
        <f>IFERROR(IF(GETPIVOTDATA("DateRDV",TCD!$B$1,"DT","VA","Bénéficiaire",$A34,CZ$6,CZ$5,"Mois (DateRDV)",CZ$7,"Années (DateRDV)",CZ$3),1,""),"")</f>
        <v/>
      </c>
      <c r="DA34" s="166" t="str">
        <f>IFERROR(IF(GETPIVOTDATA("DateRDV",TCD!$B$1,"DT","VA","Bénéficiaire",$A34,DA$6,DA$5,"Mois (DateRDV)",DA$7,"Années (DateRDV)",DA$3),2,""),"")</f>
        <v/>
      </c>
      <c r="DB34" s="166" t="str">
        <f>IFERROR(IF(GETPIVOTDATA("DateRDV",TCD!$B$1,"DT","VA","Bénéficiaire",$A34,DB$6,DB$5,"Mois (DateRDV)",DB$7,"Années (DateRDV)",DB$3,"Présence","Excusé"),3,""),"")</f>
        <v/>
      </c>
      <c r="DC34" s="166" t="str">
        <f>IFERROR(IF(GETPIVOTDATA("DateRDV",TCD!$B$1,"DT","VA","Bénéficiaire",$A34,DC$6,DC$5,"Mois (DateRDV)",DC$7,"Années (DateRDV)",DC$3,"Présence","Absent"),4,""),"")</f>
        <v/>
      </c>
      <c r="DD34" s="166" t="str">
        <f>IFERROR(IF(GETPIVOTDATA("DateRDV",TCD!$B$1,"DT","VA","Bénéficiaire",$A34,DD$6,DD$5,"Mois (DateRDV)",DD$7,"Années (DateRDV)",DD$3),1,""),"")</f>
        <v/>
      </c>
      <c r="DE34" s="166" t="str">
        <f>IFERROR(IF(GETPIVOTDATA("DateRDV",TCD!$B$1,"DT","VA","Bénéficiaire",$A34,DE$6,DE$5,"Mois (DateRDV)",DE$7,"Années (DateRDV)",DE$3),2,""),"")</f>
        <v/>
      </c>
      <c r="DF34" s="166" t="str">
        <f>IFERROR(IF(GETPIVOTDATA("DateRDV",TCD!$B$1,"DT","VA","Bénéficiaire",$A34,DF$6,DF$5,"Mois (DateRDV)",DF$7,"Années (DateRDV)",DF$3,"Présence","Excusé"),3,""),"")</f>
        <v/>
      </c>
      <c r="DG34" s="166" t="str">
        <f>IFERROR(IF(GETPIVOTDATA("DateRDV",TCD!$B$1,"DT","VA","Bénéficiaire",$A34,DG$6,DG$5,"Mois (DateRDV)",DG$7,"Années (DateRDV)",DG$3,"Présence","Absent"),4,""),"")</f>
        <v/>
      </c>
      <c r="DH34" s="166" t="str">
        <f>IFERROR(IF(GETPIVOTDATA("DateRDV",TCD!$B$1,"DT","VA","Bénéficiaire",$A34,DH$6,DH$5,"Mois (DateRDV)",DH$7,"Années (DateRDV)",DH$3),1,""),"")</f>
        <v/>
      </c>
      <c r="DI34" s="166" t="str">
        <f>IFERROR(IF(GETPIVOTDATA("DateRDV",TCD!$B$1,"DT","VA","Bénéficiaire",$A34,DI$6,DI$5,"Mois (DateRDV)",DI$7,"Années (DateRDV)",DI$3),2,""),"")</f>
        <v/>
      </c>
      <c r="DJ34" s="166" t="str">
        <f>IFERROR(IF(GETPIVOTDATA("DateRDV",TCD!$B$1,"DT","VA","Bénéficiaire",$A34,DJ$6,DJ$5,"Mois (DateRDV)",DJ$7,"Années (DateRDV)",DJ$3,"Présence","Excusé"),3,""),"")</f>
        <v/>
      </c>
      <c r="DK34" s="166" t="str">
        <f>IFERROR(IF(GETPIVOTDATA("DateRDV",TCD!$B$1,"DT","VA","Bénéficiaire",$A34,DK$6,DK$5,"Mois (DateRDV)",DK$7,"Années (DateRDV)",DK$3,"Présence","Absent"),4,""),"")</f>
        <v/>
      </c>
      <c r="DL34" s="166" t="str">
        <f>IFERROR(IF(GETPIVOTDATA("DateRDV",TCD!$B$1,"DT","VA","Bénéficiaire",$A34,DL$6,DL$5,"Mois (DateRDV)",DL$7,"Années (DateRDV)",DL$3),1,""),"")</f>
        <v/>
      </c>
      <c r="DM34" s="166" t="str">
        <f>IFERROR(IF(GETPIVOTDATA("DateRDV",TCD!$B$1,"DT","VA","Bénéficiaire",$A34,DM$6,DM$5,"Mois (DateRDV)",DM$7,"Années (DateRDV)",DM$3),2,""),"")</f>
        <v/>
      </c>
      <c r="DN34" s="166" t="str">
        <f>IFERROR(IF(GETPIVOTDATA("DateRDV",TCD!$B$1,"DT","VA","Bénéficiaire",$A34,DN$6,DN$5,"Mois (DateRDV)",DN$7,"Années (DateRDV)",DN$3,"Présence","Excusé"),3,""),"")</f>
        <v/>
      </c>
      <c r="DO34" s="166" t="str">
        <f>IFERROR(IF(GETPIVOTDATA("DateRDV",TCD!$B$1,"DT","VA","Bénéficiaire",$A34,DO$6,DO$5,"Mois (DateRDV)",DO$7,"Années (DateRDV)",DO$3,"Présence","Absent"),4,""),"")</f>
        <v/>
      </c>
    </row>
    <row r="35" spans="1:119" ht="15" customHeight="1" x14ac:dyDescent="0.2">
      <c r="A35" t="str">
        <v>MOREL Francois</v>
      </c>
      <c r="B35" s="169" t="str">
        <f>IFERROR(IF(INDEX(Data!P:P,MATCH(A35,Data!B:B,0))&lt;&gt;"",INDEX(Data!P:P,MATCH(A35,Data!B:B,0)),""),"")</f>
        <v>MOREL</v>
      </c>
      <c r="C35" s="169" t="str">
        <f>IFERROR(IF(INDEX(Data!O:O,MATCH(A35,Data!B:B,0))&lt;&gt;"",INDEX(Data!O:O,MATCH(A35,Data!B:B,0)),""),"")</f>
        <v>Francois</v>
      </c>
      <c r="D35" s="169" t="str">
        <f>IFERROR(IF(INDEX(Data!J:J,MATCH(A35,Data!B:B,0))&lt;&gt;"",INDEX(Data!J:J,MATCH(A35,Data!B:B,0)),""),"")</f>
        <v>CD</v>
      </c>
      <c r="E35" s="169" t="str">
        <f>IFERROR(IF(INDEX(Data!M:M,MATCH(A35,Data!B:B,0))&lt;&gt;"",INDEX(Data!M:M,MATCH(A35,Data!B:B,0)),""),"")</f>
        <v>CLUSES</v>
      </c>
      <c r="F35" s="169">
        <f>IFERROR(IF(INDEX(Data!N:N,MATCH(A35,Data!B:B,0))&lt;&gt;"",INDEX(Data!N:N,MATCH(A35,Data!B:B,0)),""),"")</f>
        <v>74300</v>
      </c>
      <c r="G35" s="170">
        <f>IFERROR(IF(INDEX(Data!K:K,MATCH(A35,Data!B:B,0))&lt;&gt;"",INDEX(Data!K:K,MATCH(A35,Data!B:B,0)),""),"")</f>
        <v>45770</v>
      </c>
      <c r="H35" s="170">
        <f>IFERROR(IF(INDEX(Data!L:L,MATCH(A35,Data!B:B,0))&lt;&gt;"",INDEX(Data!L:L,MATCH(A35,Data!B:B,0)),""),"")</f>
        <v>45790</v>
      </c>
      <c r="I35" s="170">
        <f>IFERROR(IF(INDEX(Data!C:C,MATCH(A35,Data!B:B,0))&lt;&gt;"",INDEX(Data!C:C,MATCH(A35,Data!B:B,0)),""),"")</f>
        <v>45831</v>
      </c>
      <c r="J35" s="170">
        <f>IFERROR(IF(INDEX(Data!D:D,MATCH(A35,Data!B:B,0))&lt;&gt;"",INDEX(Data!D:D,MATCH(A35,Data!B:B,0)),""),"")</f>
        <v>45943</v>
      </c>
      <c r="K35" s="171" t="str">
        <f>IFERROR(IF(INDEX(Data!H:H,MATCH(A35,Data!B:B,0))&lt;&gt;"",INDEX(Data!H:H,MATCH(A35,Data!B:B,0)),""),"")</f>
        <v>Remobilisation</v>
      </c>
      <c r="L35" s="166" t="str">
        <f>IFERROR(IF(GETPIVOTDATA("DateRDV",TCD!$B$1,"DT","VA","Bénéficiaire",$A35,L$6,L$5,"Mois (DateRDV)",L$7,"Années (DateRDV)",L$3),1,""),"")</f>
        <v/>
      </c>
      <c r="M35" s="166" t="str">
        <f>IFERROR(IF(GETPIVOTDATA("DateRDV",TCD!$B$1,"DT","VA","Bénéficiaire",$A35,M$6,M$5,"Mois (DateRDV)",M$7,"Années (DateRDV)",M$3),2,""),"")</f>
        <v/>
      </c>
      <c r="N35" s="166" t="str">
        <f>IFERROR(IF(GETPIVOTDATA("DateRDV",TCD!$B$1,"DT","VA","Bénéficiaire",$A35,N$6,N$5,"Mois (DateRDV)",N$7,"Années (DateRDV)",N$3,"Présence","Excusé"),3,""),"")</f>
        <v/>
      </c>
      <c r="O35" s="166" t="str">
        <f>IFERROR(IF(GETPIVOTDATA("DateRDV",TCD!$B$1,"DT","VA","Bénéficiaire",$A35,O$6,O$5,"Mois (DateRDV)",O$7,"Années (DateRDV)",O$3,"Présence","Absent"),4,""),"")</f>
        <v/>
      </c>
      <c r="P35" s="166" t="str">
        <f>IFERROR(IF(GETPIVOTDATA("DateRDV",TCD!$B$1,"DT","VA","Bénéficiaire",$A35,P$6,P$5,"Mois (DateRDV)",P$7,"Années (DateRDV)",P$3),1,""),"")</f>
        <v/>
      </c>
      <c r="Q35" s="166" t="str">
        <f>IFERROR(IF(GETPIVOTDATA("DateRDV",TCD!$B$1,"DT","VA","Bénéficiaire",$A35,Q$6,Q$5,"Mois (DateRDV)",Q$7,"Années (DateRDV)",Q$3),2,""),"")</f>
        <v/>
      </c>
      <c r="R35" s="166" t="str">
        <f>IFERROR(IF(GETPIVOTDATA("DateRDV",TCD!$B$1,"DT","VA","Bénéficiaire",$A35,R$6,R$5,"Mois (DateRDV)",R$7,"Années (DateRDV)",R$3,"Présence","Excusé"),3,""),"")</f>
        <v/>
      </c>
      <c r="S35" s="166" t="str">
        <f>IFERROR(IF(GETPIVOTDATA("DateRDV",TCD!$B$1,"DT","VA","Bénéficiaire",$A35,S$6,S$5,"Mois (DateRDV)",S$7,"Années (DateRDV)",S$3,"Présence","Absent"),4,""),"")</f>
        <v/>
      </c>
      <c r="T35" s="166" t="str">
        <f>IFERROR(IF(GETPIVOTDATA("DateRDV",TCD!$B$1,"DT","VA","Bénéficiaire",$A35,T$6,T$5,"Mois (DateRDV)",T$7,"Années (DateRDV)",T$3),1,""),"")</f>
        <v/>
      </c>
      <c r="U35" s="166" t="str">
        <f>IFERROR(IF(GETPIVOTDATA("DateRDV",TCD!$B$1,"DT","VA","Bénéficiaire",$A35,U$6,U$5,"Mois (DateRDV)",U$7,"Années (DateRDV)",U$3),2,""),"")</f>
        <v/>
      </c>
      <c r="V35" s="166" t="str">
        <f>IFERROR(IF(GETPIVOTDATA("DateRDV",TCD!$B$1,"DT","VA","Bénéficiaire",$A35,V$6,V$5,"Mois (DateRDV)",V$7,"Années (DateRDV)",V$3,"Présence","Excusé"),3,""),"")</f>
        <v/>
      </c>
      <c r="W35" s="166" t="str">
        <f>IFERROR(IF(GETPIVOTDATA("DateRDV",TCD!$B$1,"DT","VA","Bénéficiaire",$A35,W$6,W$5,"Mois (DateRDV)",W$7,"Années (DateRDV)",W$3,"Présence","Absent"),4,""),"")</f>
        <v/>
      </c>
      <c r="X35" s="166" t="str">
        <f>IFERROR(IF(GETPIVOTDATA("DateRDV",TCD!$B$1,"DT","VA","Bénéficiaire",$A35,X$6,X$5,"Mois (DateRDV)",X$7,"Années (DateRDV)",X$3),1,""),"")</f>
        <v/>
      </c>
      <c r="Y35" s="166" t="str">
        <f>IFERROR(IF(GETPIVOTDATA("DateRDV",TCD!$B$1,"DT","VA","Bénéficiaire",$A35,Y$6,Y$5,"Mois (DateRDV)",Y$7,"Années (DateRDV)",Y$3),2,""),"")</f>
        <v/>
      </c>
      <c r="Z35" s="166" t="str">
        <f>IFERROR(IF(GETPIVOTDATA("DateRDV",TCD!$B$1,"DT","VA","Bénéficiaire",$A35,Z$6,Z$5,"Mois (DateRDV)",Z$7,"Années (DateRDV)",Z$3,"Présence","Excusé"),3,""),"")</f>
        <v/>
      </c>
      <c r="AA35" s="166" t="str">
        <f>IFERROR(IF(GETPIVOTDATA("DateRDV",TCD!$B$1,"DT","VA","Bénéficiaire",$A35,AA$6,AA$5,"Mois (DateRDV)",AA$7,"Années (DateRDV)",AA$3,"Présence","Absent"),4,""),"")</f>
        <v/>
      </c>
      <c r="AB35" s="166" t="str">
        <f>IFERROR(IF(GETPIVOTDATA("DateRDV",TCD!$B$1,"DT","VA","Bénéficiaire",$A35,AB$6,AB$5,"Mois (DateRDV)",AB$7,"Années (DateRDV)",AB$3),1,""),"")</f>
        <v/>
      </c>
      <c r="AC35" s="166" t="str">
        <f>IFERROR(IF(GETPIVOTDATA("DateRDV",TCD!$B$1,"DT","VA","Bénéficiaire",$A35,AC$6,AC$5,"Mois (DateRDV)",AC$7,"Années (DateRDV)",AC$3),2,""),"")</f>
        <v/>
      </c>
      <c r="AD35" s="166" t="str">
        <f>IFERROR(IF(GETPIVOTDATA("DateRDV",TCD!$B$1,"DT","VA","Bénéficiaire",$A35,AD$6,AD$5,"Mois (DateRDV)",AD$7,"Années (DateRDV)",AD$3,"Présence","Excusé"),3,""),"")</f>
        <v/>
      </c>
      <c r="AE35" s="166" t="str">
        <f>IFERROR(IF(GETPIVOTDATA("DateRDV",TCD!$B$1,"DT","VA","Bénéficiaire",$A35,AE$6,AE$5,"Mois (DateRDV)",AE$7,"Années (DateRDV)",AE$3,"Présence","Absent"),4,""),"")</f>
        <v/>
      </c>
      <c r="AF35" s="166" t="str">
        <f>IFERROR(IF(GETPIVOTDATA("DateRDV",TCD!$B$1,"DT","VA","Bénéficiaire",$A35,AF$6,AF$5,"Mois (DateRDV)",AF$7,"Années (DateRDV)",AF$3),1,""),"")</f>
        <v/>
      </c>
      <c r="AG35" s="166" t="str">
        <f>IFERROR(IF(GETPIVOTDATA("DateRDV",TCD!$B$1,"DT","VA","Bénéficiaire",$A35,AG$6,AG$5,"Mois (DateRDV)",AG$7,"Années (DateRDV)",AG$3),2,""),"")</f>
        <v/>
      </c>
      <c r="AH35" s="166" t="str">
        <f>IFERROR(IF(GETPIVOTDATA("DateRDV",TCD!$B$1,"DT","VA","Bénéficiaire",$A35,AH$6,AH$5,"Mois (DateRDV)",AH$7,"Années (DateRDV)",AH$3,"Présence","Excusé"),3,""),"")</f>
        <v/>
      </c>
      <c r="AI35" s="166" t="str">
        <f>IFERROR(IF(GETPIVOTDATA("DateRDV",TCD!$B$1,"DT","VA","Bénéficiaire",$A35,AI$6,AI$5,"Mois (DateRDV)",AI$7,"Années (DateRDV)",AI$3,"Présence","Absent"),4,""),"")</f>
        <v/>
      </c>
      <c r="AJ35" s="166" t="str">
        <f>IFERROR(IF(GETPIVOTDATA("DateRDV",TCD!$B$1,"DT","VA","Bénéficiaire",$A35,AJ$6,AJ$5,"Mois (DateRDV)",AJ$7,"Années (DateRDV)",AJ$3),1,""),"")</f>
        <v/>
      </c>
      <c r="AK35" s="166" t="str">
        <f>IFERROR(IF(GETPIVOTDATA("DateRDV",TCD!$B$1,"DT","VA","Bénéficiaire",$A35,AK$6,AK$5,"Mois (DateRDV)",AK$7,"Années (DateRDV)",AK$3),2,""),"")</f>
        <v/>
      </c>
      <c r="AL35" s="166" t="str">
        <f>IFERROR(IF(GETPIVOTDATA("DateRDV",TCD!$B$1,"DT","VA","Bénéficiaire",$A35,AL$6,AL$5,"Mois (DateRDV)",AL$7,"Années (DateRDV)",AL$3,"Présence","Excusé"),3,""),"")</f>
        <v/>
      </c>
      <c r="AM35" s="166" t="str">
        <f>IFERROR(IF(GETPIVOTDATA("DateRDV",TCD!$B$1,"DT","VA","Bénéficiaire",$A35,AM$6,AM$5,"Mois (DateRDV)",AM$7,"Années (DateRDV)",AM$3,"Présence","Absent"),4,""),"")</f>
        <v/>
      </c>
      <c r="AN35" s="166" t="str">
        <f>IFERROR(IF(GETPIVOTDATA("DateRDV",TCD!$B$1,"DT","VA","Bénéficiaire",$A35,AN$6,AN$5,"Mois (DateRDV)",AN$7,"Années (DateRDV)",AN$3),1,""),"")</f>
        <v/>
      </c>
      <c r="AO35" s="166" t="str">
        <f>IFERROR(IF(GETPIVOTDATA("DateRDV",TCD!$B$1,"DT","VA","Bénéficiaire",$A35,AO$6,AO$5,"Mois (DateRDV)",AO$7,"Années (DateRDV)",AO$3),2,""),"")</f>
        <v/>
      </c>
      <c r="AP35" s="166" t="str">
        <f>IFERROR(IF(GETPIVOTDATA("DateRDV",TCD!$B$1,"DT","VA","Bénéficiaire",$A35,AP$6,AP$5,"Mois (DateRDV)",AP$7,"Années (DateRDV)",AP$3,"Présence","Excusé"),3,""),"")</f>
        <v/>
      </c>
      <c r="AQ35" s="166" t="str">
        <f>IFERROR(IF(GETPIVOTDATA("DateRDV",TCD!$B$1,"DT","VA","Bénéficiaire",$A35,AQ$6,AQ$5,"Mois (DateRDV)",AQ$7,"Années (DateRDV)",AQ$3,"Présence","Absent"),4,""),"")</f>
        <v/>
      </c>
      <c r="AR35" s="166" t="str">
        <f>IFERROR(IF(GETPIVOTDATA("DateRDV",TCD!$B$1,"DT","VA","Bénéficiaire",$A35,AR$6,AR$5,"Mois (DateRDV)",AR$7,"Années (DateRDV)",AR$3),1,""),"")</f>
        <v/>
      </c>
      <c r="AS35" s="166" t="str">
        <f>IFERROR(IF(GETPIVOTDATA("DateRDV",TCD!$B$1,"DT","VA","Bénéficiaire",$A35,AS$6,AS$5,"Mois (DateRDV)",AS$7,"Années (DateRDV)",AS$3),2,""),"")</f>
        <v/>
      </c>
      <c r="AT35" s="166" t="str">
        <f>IFERROR(IF(GETPIVOTDATA("DateRDV",TCD!$B$1,"DT","VA","Bénéficiaire",$A35,AT$6,AT$5,"Mois (DateRDV)",AT$7,"Années (DateRDV)",AT$3,"Présence","Excusé"),3,""),"")</f>
        <v/>
      </c>
      <c r="AU35" s="166" t="str">
        <f>IFERROR(IF(GETPIVOTDATA("DateRDV",TCD!$B$1,"DT","VA","Bénéficiaire",$A35,AU$6,AU$5,"Mois (DateRDV)",AU$7,"Années (DateRDV)",AU$3,"Présence","Absent"),4,""),"")</f>
        <v/>
      </c>
      <c r="AV35" s="166" t="str">
        <f>IFERROR(IF(GETPIVOTDATA("DateRDV",TCD!$B$1,"DT","VA","Bénéficiaire",$A35,AV$6,AV$5,"Mois (DateRDV)",AV$7,"Années (DateRDV)",AV$3),1,""),"")</f>
        <v/>
      </c>
      <c r="AW35" s="166" t="str">
        <f>IFERROR(IF(GETPIVOTDATA("DateRDV",TCD!$B$1,"DT","VA","Bénéficiaire",$A35,AW$6,AW$5,"Mois (DateRDV)",AW$7,"Années (DateRDV)",AW$3),2,""),"")</f>
        <v/>
      </c>
      <c r="AX35" s="166" t="str">
        <f>IFERROR(IF(GETPIVOTDATA("DateRDV",TCD!$B$1,"DT","VA","Bénéficiaire",$A35,AX$6,AX$5,"Mois (DateRDV)",AX$7,"Années (DateRDV)",AX$3,"Présence","Excusé"),3,""),"")</f>
        <v/>
      </c>
      <c r="AY35" s="166" t="str">
        <f>IFERROR(IF(GETPIVOTDATA("DateRDV",TCD!$B$1,"DT","VA","Bénéficiaire",$A35,AY$6,AY$5,"Mois (DateRDV)",AY$7,"Années (DateRDV)",AY$3,"Présence","Absent"),4,""),"")</f>
        <v/>
      </c>
      <c r="AZ35" s="166" t="str">
        <f>IFERROR(IF(GETPIVOTDATA("DateRDV",TCD!$B$1,"DT","VA","Bénéficiaire",$A35,AZ$6,AZ$5,"Mois (DateRDV)",AZ$7,"Années (DateRDV)",AZ$3),1,""),"")</f>
        <v/>
      </c>
      <c r="BA35" s="166" t="str">
        <f>IFERROR(IF(GETPIVOTDATA("DateRDV",TCD!$B$1,"DT","VA","Bénéficiaire",$A35,BA$6,BA$5,"Mois (DateRDV)",BA$7,"Années (DateRDV)",BA$3),2,""),"")</f>
        <v/>
      </c>
      <c r="BB35" s="166" t="str">
        <f>IFERROR(IF(GETPIVOTDATA("DateRDV",TCD!$B$1,"DT","VA","Bénéficiaire",$A35,BB$6,BB$5,"Mois (DateRDV)",BB$7,"Années (DateRDV)",BB$3,"Présence","Excusé"),3,""),"")</f>
        <v/>
      </c>
      <c r="BC35" s="166" t="str">
        <f>IFERROR(IF(GETPIVOTDATA("DateRDV",TCD!$B$1,"DT","VA","Bénéficiaire",$A35,BC$6,BC$5,"Mois (DateRDV)",BC$7,"Années (DateRDV)",BC$3,"Présence","Absent"),4,""),"")</f>
        <v/>
      </c>
      <c r="BD35" s="166" t="str">
        <f>IFERROR(IF(GETPIVOTDATA("DateRDV",TCD!$B$1,"DT","VA","Bénéficiaire",$A35,BD$6,BD$5,"Mois (DateRDV)",BD$7,"Années (DateRDV)",BD$3),1,""),"")</f>
        <v/>
      </c>
      <c r="BE35" s="166">
        <f>IFERROR(IF(GETPIVOTDATA("DateRDV",TCD!$B$1,"DT","VA","Bénéficiaire",$A35,BE$6,BE$5,"Mois (DateRDV)",BE$7,"Années (DateRDV)",BE$3),2,""),"")</f>
        <v>2</v>
      </c>
      <c r="BF35" s="166" t="str">
        <f>IFERROR(IF(GETPIVOTDATA("DateRDV",TCD!$B$1,"DT","VA","Bénéficiaire",$A35,BF$6,BF$5,"Mois (DateRDV)",BF$7,"Années (DateRDV)",BF$3,"Présence","Excusé"),3,""),"")</f>
        <v/>
      </c>
      <c r="BG35" s="166" t="str">
        <f>IFERROR(IF(GETPIVOTDATA("DateRDV",TCD!$B$1,"DT","VA","Bénéficiaire",$A35,BG$6,BG$5,"Mois (DateRDV)",BG$7,"Années (DateRDV)",BG$3,"Présence","Absent"),4,""),"")</f>
        <v/>
      </c>
      <c r="BH35" s="166" t="str">
        <f>IFERROR(IF(GETPIVOTDATA("DateRDV",TCD!$B$1,"DT","VA","Bénéficiaire",$A35,BH$6,BH$5,"Mois (DateRDV)",BH$7,"Années (DateRDV)",BH$3),1,""),"")</f>
        <v/>
      </c>
      <c r="BI35" s="166" t="str">
        <f>IFERROR(IF(GETPIVOTDATA("DateRDV",TCD!$B$1,"DT","VA","Bénéficiaire",$A35,BI$6,BI$5,"Mois (DateRDV)",BI$7,"Années (DateRDV)",BI$3),2,""),"")</f>
        <v/>
      </c>
      <c r="BJ35" s="166" t="str">
        <f>IFERROR(IF(GETPIVOTDATA("DateRDV",TCD!$B$1,"DT","VA","Bénéficiaire",$A35,BJ$6,BJ$5,"Mois (DateRDV)",BJ$7,"Années (DateRDV)",BJ$3,"Présence","Excusé"),3,""),"")</f>
        <v/>
      </c>
      <c r="BK35" s="166" t="str">
        <f>IFERROR(IF(GETPIVOTDATA("DateRDV",TCD!$B$1,"DT","VA","Bénéficiaire",$A35,BK$6,BK$5,"Mois (DateRDV)",BK$7,"Années (DateRDV)",BK$3,"Présence","Absent"),4,""),"")</f>
        <v/>
      </c>
      <c r="BL35" s="166" t="str">
        <f>IFERROR(IF(GETPIVOTDATA("DateRDV",TCD!$B$1,"DT","VA","Bénéficiaire",$A35,BL$6,BL$5,"Mois (DateRDV)",BL$7,"Années (DateRDV)",BL$3),1,""),"")</f>
        <v/>
      </c>
      <c r="BM35" s="166" t="str">
        <f>IFERROR(IF(GETPIVOTDATA("DateRDV",TCD!$B$1,"DT","VA","Bénéficiaire",$A35,BM$6,BM$5,"Mois (DateRDV)",BM$7,"Années (DateRDV)",BM$3),2,""),"")</f>
        <v/>
      </c>
      <c r="BN35" s="166" t="str">
        <f>IFERROR(IF(GETPIVOTDATA("DateRDV",TCD!$B$1,"DT","VA","Bénéficiaire",$A35,BN$6,BN$5,"Mois (DateRDV)",BN$7,"Années (DateRDV)",BN$3,"Présence","Excusé"),3,""),"")</f>
        <v/>
      </c>
      <c r="BO35" s="166" t="str">
        <f>IFERROR(IF(GETPIVOTDATA("DateRDV",TCD!$B$1,"DT","VA","Bénéficiaire",$A35,BO$6,BO$5,"Mois (DateRDV)",BO$7,"Années (DateRDV)",BO$3,"Présence","Absent"),4,""),"")</f>
        <v/>
      </c>
      <c r="BP35" s="166" t="str">
        <f>IFERROR(IF(GETPIVOTDATA("DateRDV",TCD!$B$1,"DT","VA","Bénéficiaire",$A35,BP$6,BP$5,"Mois (DateRDV)",BP$7,"Années (DateRDV)",BP$3),1,""),"")</f>
        <v/>
      </c>
      <c r="BQ35" s="166" t="str">
        <f>IFERROR(IF(GETPIVOTDATA("DateRDV",TCD!$B$1,"DT","VA","Bénéficiaire",$A35,BQ$6,BQ$5,"Mois (DateRDV)",BQ$7,"Années (DateRDV)",BQ$3),2,""),"")</f>
        <v/>
      </c>
      <c r="BR35" s="166" t="str">
        <f>IFERROR(IF(GETPIVOTDATA("DateRDV",TCD!$B$1,"DT","VA","Bénéficiaire",$A35,BR$6,BR$5,"Mois (DateRDV)",BR$7,"Années (DateRDV)",BR$3,"Présence","Excusé"),3,""),"")</f>
        <v/>
      </c>
      <c r="BS35" s="166" t="str">
        <f>IFERROR(IF(GETPIVOTDATA("DateRDV",TCD!$B$1,"DT","VA","Bénéficiaire",$A35,BS$6,BS$5,"Mois (DateRDV)",BS$7,"Années (DateRDV)",BS$3,"Présence","Absent"),4,""),"")</f>
        <v/>
      </c>
      <c r="BT35" s="166" t="str">
        <f>IFERROR(IF(GETPIVOTDATA("DateRDV",TCD!$B$1,"DT","VA","Bénéficiaire",$A35,BT$6,BT$5,"Mois (DateRDV)",BT$7,"Années (DateRDV)",BT$3),1,""),"")</f>
        <v/>
      </c>
      <c r="BU35" s="166" t="str">
        <f>IFERROR(IF(GETPIVOTDATA("DateRDV",TCD!$B$1,"DT","VA","Bénéficiaire",$A35,BU$6,BU$5,"Mois (DateRDV)",BU$7,"Années (DateRDV)",BU$3),2,""),"")</f>
        <v/>
      </c>
      <c r="BV35" s="166" t="str">
        <f>IFERROR(IF(GETPIVOTDATA("DateRDV",TCD!$B$1,"DT","VA","Bénéficiaire",$A35,BV$6,BV$5,"Mois (DateRDV)",BV$7,"Années (DateRDV)",BV$3,"Présence","Excusé"),3,""),"")</f>
        <v/>
      </c>
      <c r="BW35" s="166" t="str">
        <f>IFERROR(IF(GETPIVOTDATA("DateRDV",TCD!$B$1,"DT","VA","Bénéficiaire",$A35,BW$6,BW$5,"Mois (DateRDV)",BW$7,"Années (DateRDV)",BW$3,"Présence","Absent"),4,""),"")</f>
        <v/>
      </c>
      <c r="BX35" s="166" t="str">
        <f>IFERROR(IF(GETPIVOTDATA("DateRDV",TCD!$B$1,"DT","VA","Bénéficiaire",$A35,BX$6,BX$5,"Mois (DateRDV)",BX$7,"Années (DateRDV)",BX$3),1,""),"")</f>
        <v/>
      </c>
      <c r="BY35" s="166" t="str">
        <f>IFERROR(IF(GETPIVOTDATA("DateRDV",TCD!$B$1,"DT","VA","Bénéficiaire",$A35,BY$6,BY$5,"Mois (DateRDV)",BY$7,"Années (DateRDV)",BY$3),2,""),"")</f>
        <v/>
      </c>
      <c r="BZ35" s="166" t="str">
        <f>IFERROR(IF(GETPIVOTDATA("DateRDV",TCD!$B$1,"DT","VA","Bénéficiaire",$A35,BZ$6,BZ$5,"Mois (DateRDV)",BZ$7,"Années (DateRDV)",BZ$3,"Présence","Excusé"),3,""),"")</f>
        <v/>
      </c>
      <c r="CA35" s="166" t="str">
        <f>IFERROR(IF(GETPIVOTDATA("DateRDV",TCD!$B$1,"DT","VA","Bénéficiaire",$A35,CA$6,CA$5,"Mois (DateRDV)",CA$7,"Années (DateRDV)",CA$3,"Présence","Absent"),4,""),"")</f>
        <v/>
      </c>
      <c r="CB35" s="166" t="str">
        <f>IFERROR(IF(GETPIVOTDATA("DateRDV",TCD!$B$1,"DT","VA","Bénéficiaire",$A35,CB$6,CB$5,"Mois (DateRDV)",CB$7,"Années (DateRDV)",CB$3),1,""),"")</f>
        <v/>
      </c>
      <c r="CC35" s="166" t="str">
        <f>IFERROR(IF(GETPIVOTDATA("DateRDV",TCD!$B$1,"DT","VA","Bénéficiaire",$A35,CC$6,CC$5,"Mois (DateRDV)",CC$7,"Années (DateRDV)",CC$3),2,""),"")</f>
        <v/>
      </c>
      <c r="CD35" s="166" t="str">
        <f>IFERROR(IF(GETPIVOTDATA("DateRDV",TCD!$B$1,"DT","VA","Bénéficiaire",$A35,CD$6,CD$5,"Mois (DateRDV)",CD$7,"Années (DateRDV)",CD$3,"Présence","Excusé"),3,""),"")</f>
        <v/>
      </c>
      <c r="CE35" s="166" t="str">
        <f>IFERROR(IF(GETPIVOTDATA("DateRDV",TCD!$B$1,"DT","VA","Bénéficiaire",$A35,CE$6,CE$5,"Mois (DateRDV)",CE$7,"Années (DateRDV)",CE$3,"Présence","Absent"),4,""),"")</f>
        <v/>
      </c>
      <c r="CF35" s="166" t="str">
        <f>IFERROR(IF(GETPIVOTDATA("DateRDV",TCD!$B$1,"DT","VA","Bénéficiaire",$A35,CF$6,CF$5,"Mois (DateRDV)",CF$7,"Années (DateRDV)",CF$3),1,""),"")</f>
        <v/>
      </c>
      <c r="CG35" s="166" t="str">
        <f>IFERROR(IF(GETPIVOTDATA("DateRDV",TCD!$B$1,"DT","VA","Bénéficiaire",$A35,CG$6,CG$5,"Mois (DateRDV)",CG$7,"Années (DateRDV)",CG$3),2,""),"")</f>
        <v/>
      </c>
      <c r="CH35" s="166" t="str">
        <f>IFERROR(IF(GETPIVOTDATA("DateRDV",TCD!$B$1,"DT","VA","Bénéficiaire",$A35,CH$6,CH$5,"Mois (DateRDV)",CH$7,"Années (DateRDV)",CH$3,"Présence","Excusé"),3,""),"")</f>
        <v/>
      </c>
      <c r="CI35" s="166" t="str">
        <f>IFERROR(IF(GETPIVOTDATA("DateRDV",TCD!$B$1,"DT","VA","Bénéficiaire",$A35,CI$6,CI$5,"Mois (DateRDV)",CI$7,"Années (DateRDV)",CI$3,"Présence","Absent"),4,""),"")</f>
        <v/>
      </c>
      <c r="CJ35" s="166" t="str">
        <f>IFERROR(IF(GETPIVOTDATA("DateRDV",TCD!$B$1,"DT","VA","Bénéficiaire",$A35,CJ$6,CJ$5,"Mois (DateRDV)",CJ$7,"Années (DateRDV)",CJ$3),1,""),"")</f>
        <v/>
      </c>
      <c r="CK35" s="166" t="str">
        <f>IFERROR(IF(GETPIVOTDATA("DateRDV",TCD!$B$1,"DT","VA","Bénéficiaire",$A35,CK$6,CK$5,"Mois (DateRDV)",CK$7,"Années (DateRDV)",CK$3),2,""),"")</f>
        <v/>
      </c>
      <c r="CL35" s="166" t="str">
        <f>IFERROR(IF(GETPIVOTDATA("DateRDV",TCD!$B$1,"DT","VA","Bénéficiaire",$A35,VE$6,VE$5,"Mois (DateRDV)",VE$7,"Années (DateRDV)",VE$3,"Présence","Excusé"),3,""),"")</f>
        <v/>
      </c>
      <c r="CM35" s="166" t="str">
        <f>IFERROR(IF(GETPIVOTDATA("DateRDV",TCD!$B$1,"DT","VA","Bénéficiaire",$A35,CM$6,CM$5,"Mois (DateRDV)",CM$7,"Années (DateRDV)",CM$3,"Présence","Absent"),4,""),"")</f>
        <v/>
      </c>
      <c r="CN35" s="166" t="str">
        <f>IFERROR(IF(GETPIVOTDATA("DateRDV",TCD!$B$1,"DT","VA","Bénéficiaire",$A35,CN$6,CN$5,"Mois (DateRDV)",CN$7,"Années (DateRDV)",CN$3),1,""),"")</f>
        <v/>
      </c>
      <c r="CO35" s="166" t="str">
        <f>IFERROR(IF(GETPIVOTDATA("DateRDV",TCD!$B$1,"DT","VA","Bénéficiaire",$A35,CO$6,CO$5,"Mois (DateRDV)",CO$7,"Années (DateRDV)",CO$3),2,""),"")</f>
        <v/>
      </c>
      <c r="CP35" s="166" t="str">
        <f>IFERROR(IF(GETPIVOTDATA("DateRDV",TCD!$B$1,"DT","VA","Bénéficiaire",$A35,CP$6,CP$5,"Mois (DateRDV)",CP$7,"Années (DateRDV)",CP$3,"Présence","Excusé"),3,""),"")</f>
        <v/>
      </c>
      <c r="CQ35" s="166" t="str">
        <f>IFERROR(IF(GETPIVOTDATA("DateRDV",TCD!$B$1,"DT","VA","Bénéficiaire",$A35,CQ$6,CQ$5,"Mois (DateRDV)",CQ$7,"Années (DateRDV)",CQ$3,"Présence","Absent"),4,""),"")</f>
        <v/>
      </c>
      <c r="CR35" s="166" t="str">
        <f>IFERROR(IF(GETPIVOTDATA("DateRDV",TCD!$B$1,"DT","VA","Bénéficiaire",$A35,CR$6,CR$5,"Mois (DateRDV)",CR$7,"Années (DateRDV)",CR$3),1,""),"")</f>
        <v/>
      </c>
      <c r="CS35" s="166" t="str">
        <f>IFERROR(IF(GETPIVOTDATA("DateRDV",TCD!$B$1,"DT","VA","Bénéficiaire",$A35,CS$6,CS$5,"Mois (DateRDV)",CS$7,"Années (DateRDV)",CS$3),2,""),"")</f>
        <v/>
      </c>
      <c r="CT35" s="166" t="str">
        <f>IFERROR(IF(GETPIVOTDATA("DateRDV",TCD!$B$1,"DT","VA","Bénéficiaire",$A35,CT$6,CT$5,"Mois (DateRDV)",CT$7,"Années (DateRDV)",CT$3,"Présence","Excusé"),3,""),"")</f>
        <v/>
      </c>
      <c r="CU35" s="166" t="str">
        <f>IFERROR(IF(GETPIVOTDATA("DateRDV",TCD!$B$1,"DT","VA","Bénéficiaire",$A35,CU$6,CU$5,"Mois (DateRDV)",CU$7,"Années (DateRDV)",CU$3,"Présence","Absent"),4,""),"")</f>
        <v/>
      </c>
      <c r="CV35" s="166" t="str">
        <f>IFERROR(IF(GETPIVOTDATA("DateRDV",TCD!$B$1,"DT","VA","Bénéficiaire",$A35,CV$6,CV$5,"Mois (DateRDV)",CV$7,"Années (DateRDV)",CV$3),1,""),"")</f>
        <v/>
      </c>
      <c r="CW35" s="166" t="str">
        <f>IFERROR(IF(GETPIVOTDATA("DateRDV",TCD!$B$1,"DT","VA","Bénéficiaire",$A35,CW$6,CW$5,"Mois (DateRDV)",CW$7,"Années (DateRDV)",CW$3),2,""),"")</f>
        <v/>
      </c>
      <c r="CX35" s="166" t="str">
        <f>IFERROR(IF(GETPIVOTDATA("DateRDV",TCD!$B$1,"DT","VA","Bénéficiaire",$A35,CX$6,CX$5,"Mois (DateRDV)",CX$7,"Années (DateRDV)",CX$3,"Présence","Excusé"),3,""),"")</f>
        <v/>
      </c>
      <c r="CY35" s="166" t="str">
        <f>IFERROR(IF(GETPIVOTDATA("DateRDV",TCD!$B$1,"DT","VA","Bénéficiaire",$A35,CY$6,CY$5,"Mois (DateRDV)",CY$7,"Années (DateRDV)",CY$3,"Présence","Absent"),4,""),"")</f>
        <v/>
      </c>
      <c r="CZ35" s="166" t="str">
        <f>IFERROR(IF(GETPIVOTDATA("DateRDV",TCD!$B$1,"DT","VA","Bénéficiaire",$A35,CZ$6,CZ$5,"Mois (DateRDV)",CZ$7,"Années (DateRDV)",CZ$3),1,""),"")</f>
        <v/>
      </c>
      <c r="DA35" s="166" t="str">
        <f>IFERROR(IF(GETPIVOTDATA("DateRDV",TCD!$B$1,"DT","VA","Bénéficiaire",$A35,DA$6,DA$5,"Mois (DateRDV)",DA$7,"Années (DateRDV)",DA$3),2,""),"")</f>
        <v/>
      </c>
      <c r="DB35" s="166" t="str">
        <f>IFERROR(IF(GETPIVOTDATA("DateRDV",TCD!$B$1,"DT","VA","Bénéficiaire",$A35,DB$6,DB$5,"Mois (DateRDV)",DB$7,"Années (DateRDV)",DB$3,"Présence","Excusé"),3,""),"")</f>
        <v/>
      </c>
      <c r="DC35" s="166" t="str">
        <f>IFERROR(IF(GETPIVOTDATA("DateRDV",TCD!$B$1,"DT","VA","Bénéficiaire",$A35,DC$6,DC$5,"Mois (DateRDV)",DC$7,"Années (DateRDV)",DC$3,"Présence","Absent"),4,""),"")</f>
        <v/>
      </c>
      <c r="DD35" s="166" t="str">
        <f>IFERROR(IF(GETPIVOTDATA("DateRDV",TCD!$B$1,"DT","VA","Bénéficiaire",$A35,DD$6,DD$5,"Mois (DateRDV)",DD$7,"Années (DateRDV)",DD$3),1,""),"")</f>
        <v/>
      </c>
      <c r="DE35" s="166" t="str">
        <f>IFERROR(IF(GETPIVOTDATA("DateRDV",TCD!$B$1,"DT","VA","Bénéficiaire",$A35,DE$6,DE$5,"Mois (DateRDV)",DE$7,"Années (DateRDV)",DE$3),2,""),"")</f>
        <v/>
      </c>
      <c r="DF35" s="166" t="str">
        <f>IFERROR(IF(GETPIVOTDATA("DateRDV",TCD!$B$1,"DT","VA","Bénéficiaire",$A35,DF$6,DF$5,"Mois (DateRDV)",DF$7,"Années (DateRDV)",DF$3,"Présence","Excusé"),3,""),"")</f>
        <v/>
      </c>
      <c r="DG35" s="166" t="str">
        <f>IFERROR(IF(GETPIVOTDATA("DateRDV",TCD!$B$1,"DT","VA","Bénéficiaire",$A35,DG$6,DG$5,"Mois (DateRDV)",DG$7,"Années (DateRDV)",DG$3,"Présence","Absent"),4,""),"")</f>
        <v/>
      </c>
      <c r="DH35" s="166" t="str">
        <f>IFERROR(IF(GETPIVOTDATA("DateRDV",TCD!$B$1,"DT","VA","Bénéficiaire",$A35,DH$6,DH$5,"Mois (DateRDV)",DH$7,"Années (DateRDV)",DH$3),1,""),"")</f>
        <v/>
      </c>
      <c r="DI35" s="166" t="str">
        <f>IFERROR(IF(GETPIVOTDATA("DateRDV",TCD!$B$1,"DT","VA","Bénéficiaire",$A35,DI$6,DI$5,"Mois (DateRDV)",DI$7,"Années (DateRDV)",DI$3),2,""),"")</f>
        <v/>
      </c>
      <c r="DJ35" s="166" t="str">
        <f>IFERROR(IF(GETPIVOTDATA("DateRDV",TCD!$B$1,"DT","VA","Bénéficiaire",$A35,DJ$6,DJ$5,"Mois (DateRDV)",DJ$7,"Années (DateRDV)",DJ$3,"Présence","Excusé"),3,""),"")</f>
        <v/>
      </c>
      <c r="DK35" s="166" t="str">
        <f>IFERROR(IF(GETPIVOTDATA("DateRDV",TCD!$B$1,"DT","VA","Bénéficiaire",$A35,DK$6,DK$5,"Mois (DateRDV)",DK$7,"Années (DateRDV)",DK$3,"Présence","Absent"),4,""),"")</f>
        <v/>
      </c>
      <c r="DL35" s="166" t="str">
        <f>IFERROR(IF(GETPIVOTDATA("DateRDV",TCD!$B$1,"DT","VA","Bénéficiaire",$A35,DL$6,DL$5,"Mois (DateRDV)",DL$7,"Années (DateRDV)",DL$3),1,""),"")</f>
        <v/>
      </c>
      <c r="DM35" s="166" t="str">
        <f>IFERROR(IF(GETPIVOTDATA("DateRDV",TCD!$B$1,"DT","VA","Bénéficiaire",$A35,DM$6,DM$5,"Mois (DateRDV)",DM$7,"Années (DateRDV)",DM$3),2,""),"")</f>
        <v/>
      </c>
      <c r="DN35" s="166" t="str">
        <f>IFERROR(IF(GETPIVOTDATA("DateRDV",TCD!$B$1,"DT","VA","Bénéficiaire",$A35,DN$6,DN$5,"Mois (DateRDV)",DN$7,"Années (DateRDV)",DN$3,"Présence","Excusé"),3,""),"")</f>
        <v/>
      </c>
      <c r="DO35" s="166" t="str">
        <f>IFERROR(IF(GETPIVOTDATA("DateRDV",TCD!$B$1,"DT","VA","Bénéficiaire",$A35,DO$6,DO$5,"Mois (DateRDV)",DO$7,"Années (DateRDV)",DO$3,"Présence","Absent"),4,""),"")</f>
        <v/>
      </c>
    </row>
    <row r="36" spans="1:119" ht="15" customHeight="1" x14ac:dyDescent="0.2">
      <c r="A36" t="str">
        <v>ATANE Martial</v>
      </c>
      <c r="B36" s="169" t="str">
        <f>IFERROR(IF(INDEX(Data!P:P,MATCH(A36,Data!B:B,0))&lt;&gt;"",INDEX(Data!P:P,MATCH(A36,Data!B:B,0)),""),"")</f>
        <v>ATANE</v>
      </c>
      <c r="C36" s="169" t="str">
        <f>IFERROR(IF(INDEX(Data!O:O,MATCH(A36,Data!B:B,0))&lt;&gt;"",INDEX(Data!O:O,MATCH(A36,Data!B:B,0)),""),"")</f>
        <v>Martial</v>
      </c>
      <c r="D36" s="169" t="str">
        <f>IFERROR(IF(INDEX(Data!J:J,MATCH(A36,Data!B:B,0))&lt;&gt;"",INDEX(Data!J:J,MATCH(A36,Data!B:B,0)),""),"")</f>
        <v>CD</v>
      </c>
      <c r="E36" s="169" t="str">
        <f>IFERROR(IF(INDEX(Data!M:M,MATCH(A36,Data!B:B,0))&lt;&gt;"",INDEX(Data!M:M,MATCH(A36,Data!B:B,0)),""),"")</f>
        <v>SCIONZIER</v>
      </c>
      <c r="F36" s="169">
        <f>IFERROR(IF(INDEX(Data!N:N,MATCH(A36,Data!B:B,0))&lt;&gt;"",INDEX(Data!N:N,MATCH(A36,Data!B:B,0)),""),"")</f>
        <v>74950</v>
      </c>
      <c r="G36" s="170">
        <f>IFERROR(IF(INDEX(Data!K:K,MATCH(A36,Data!B:B,0))&lt;&gt;"",INDEX(Data!K:K,MATCH(A36,Data!B:B,0)),""),"")</f>
        <v>45742</v>
      </c>
      <c r="H36" s="170">
        <f>IFERROR(IF(INDEX(Data!L:L,MATCH(A36,Data!B:B,0))&lt;&gt;"",INDEX(Data!L:L,MATCH(A36,Data!B:B,0)),""),"")</f>
        <v>45756</v>
      </c>
      <c r="I36" s="170">
        <f>IFERROR(IF(INDEX(Data!C:C,MATCH(A36,Data!B:B,0))&lt;&gt;"",INDEX(Data!C:C,MATCH(A36,Data!B:B,0)),""),"")</f>
        <v>45789</v>
      </c>
      <c r="J36" s="170">
        <f>IFERROR(IF(INDEX(Data!D:D,MATCH(A36,Data!B:B,0))&lt;&gt;"",INDEX(Data!D:D,MATCH(A36,Data!B:B,0)),""),"")</f>
        <v>45958</v>
      </c>
      <c r="K36" s="171" t="str">
        <f>IFERROR(IF(INDEX(Data!H:H,MATCH(A36,Data!B:B,0))&lt;&gt;"",INDEX(Data!H:H,MATCH(A36,Data!B:B,0)),""),"")</f>
        <v>Remobilisation</v>
      </c>
      <c r="L36" s="166" t="str">
        <f>IFERROR(IF(GETPIVOTDATA("DateRDV",TCD!$B$1,"DT","VA","Bénéficiaire",$A36,L$6,L$5,"Mois (DateRDV)",L$7,"Années (DateRDV)",L$3),1,""),"")</f>
        <v/>
      </c>
      <c r="M36" s="166" t="str">
        <f>IFERROR(IF(GETPIVOTDATA("DateRDV",TCD!$B$1,"DT","VA","Bénéficiaire",$A36,M$6,M$5,"Mois (DateRDV)",M$7,"Années (DateRDV)",M$3),2,""),"")</f>
        <v/>
      </c>
      <c r="N36" s="166" t="str">
        <f>IFERROR(IF(GETPIVOTDATA("DateRDV",TCD!$B$1,"DT","VA","Bénéficiaire",$A36,N$6,N$5,"Mois (DateRDV)",N$7,"Années (DateRDV)",N$3,"Présence","Excusé"),3,""),"")</f>
        <v/>
      </c>
      <c r="O36" s="166" t="str">
        <f>IFERROR(IF(GETPIVOTDATA("DateRDV",TCD!$B$1,"DT","VA","Bénéficiaire",$A36,O$6,O$5,"Mois (DateRDV)",O$7,"Années (DateRDV)",O$3,"Présence","Absent"),4,""),"")</f>
        <v/>
      </c>
      <c r="P36" s="166" t="str">
        <f>IFERROR(IF(GETPIVOTDATA("DateRDV",TCD!$B$1,"DT","VA","Bénéficiaire",$A36,P$6,P$5,"Mois (DateRDV)",P$7,"Années (DateRDV)",P$3),1,""),"")</f>
        <v/>
      </c>
      <c r="Q36" s="166" t="str">
        <f>IFERROR(IF(GETPIVOTDATA("DateRDV",TCD!$B$1,"DT","VA","Bénéficiaire",$A36,Q$6,Q$5,"Mois (DateRDV)",Q$7,"Années (DateRDV)",Q$3),2,""),"")</f>
        <v/>
      </c>
      <c r="R36" s="166" t="str">
        <f>IFERROR(IF(GETPIVOTDATA("DateRDV",TCD!$B$1,"DT","VA","Bénéficiaire",$A36,R$6,R$5,"Mois (DateRDV)",R$7,"Années (DateRDV)",R$3,"Présence","Excusé"),3,""),"")</f>
        <v/>
      </c>
      <c r="S36" s="166" t="str">
        <f>IFERROR(IF(GETPIVOTDATA("DateRDV",TCD!$B$1,"DT","VA","Bénéficiaire",$A36,S$6,S$5,"Mois (DateRDV)",S$7,"Années (DateRDV)",S$3,"Présence","Absent"),4,""),"")</f>
        <v/>
      </c>
      <c r="T36" s="166" t="str">
        <f>IFERROR(IF(GETPIVOTDATA("DateRDV",TCD!$B$1,"DT","VA","Bénéficiaire",$A36,T$6,T$5,"Mois (DateRDV)",T$7,"Années (DateRDV)",T$3),1,""),"")</f>
        <v/>
      </c>
      <c r="U36" s="166" t="str">
        <f>IFERROR(IF(GETPIVOTDATA("DateRDV",TCD!$B$1,"DT","VA","Bénéficiaire",$A36,U$6,U$5,"Mois (DateRDV)",U$7,"Années (DateRDV)",U$3),2,""),"")</f>
        <v/>
      </c>
      <c r="V36" s="166" t="str">
        <f>IFERROR(IF(GETPIVOTDATA("DateRDV",TCD!$B$1,"DT","VA","Bénéficiaire",$A36,V$6,V$5,"Mois (DateRDV)",V$7,"Années (DateRDV)",V$3,"Présence","Excusé"),3,""),"")</f>
        <v/>
      </c>
      <c r="W36" s="166" t="str">
        <f>IFERROR(IF(GETPIVOTDATA("DateRDV",TCD!$B$1,"DT","VA","Bénéficiaire",$A36,W$6,W$5,"Mois (DateRDV)",W$7,"Années (DateRDV)",W$3,"Présence","Absent"),4,""),"")</f>
        <v/>
      </c>
      <c r="X36" s="166" t="str">
        <f>IFERROR(IF(GETPIVOTDATA("DateRDV",TCD!$B$1,"DT","VA","Bénéficiaire",$A36,X$6,X$5,"Mois (DateRDV)",X$7,"Années (DateRDV)",X$3),1,""),"")</f>
        <v/>
      </c>
      <c r="Y36" s="166" t="str">
        <f>IFERROR(IF(GETPIVOTDATA("DateRDV",TCD!$B$1,"DT","VA","Bénéficiaire",$A36,Y$6,Y$5,"Mois (DateRDV)",Y$7,"Années (DateRDV)",Y$3),2,""),"")</f>
        <v/>
      </c>
      <c r="Z36" s="166" t="str">
        <f>IFERROR(IF(GETPIVOTDATA("DateRDV",TCD!$B$1,"DT","VA","Bénéficiaire",$A36,Z$6,Z$5,"Mois (DateRDV)",Z$7,"Années (DateRDV)",Z$3,"Présence","Excusé"),3,""),"")</f>
        <v/>
      </c>
      <c r="AA36" s="166" t="str">
        <f>IFERROR(IF(GETPIVOTDATA("DateRDV",TCD!$B$1,"DT","VA","Bénéficiaire",$A36,AA$6,AA$5,"Mois (DateRDV)",AA$7,"Années (DateRDV)",AA$3,"Présence","Absent"),4,""),"")</f>
        <v/>
      </c>
      <c r="AB36" s="166" t="str">
        <f>IFERROR(IF(GETPIVOTDATA("DateRDV",TCD!$B$1,"DT","VA","Bénéficiaire",$A36,AB$6,AB$5,"Mois (DateRDV)",AB$7,"Années (DateRDV)",AB$3),1,""),"")</f>
        <v/>
      </c>
      <c r="AC36" s="166" t="str">
        <f>IFERROR(IF(GETPIVOTDATA("DateRDV",TCD!$B$1,"DT","VA","Bénéficiaire",$A36,AC$6,AC$5,"Mois (DateRDV)",AC$7,"Années (DateRDV)",AC$3),2,""),"")</f>
        <v/>
      </c>
      <c r="AD36" s="166" t="str">
        <f>IFERROR(IF(GETPIVOTDATA("DateRDV",TCD!$B$1,"DT","VA","Bénéficiaire",$A36,AD$6,AD$5,"Mois (DateRDV)",AD$7,"Années (DateRDV)",AD$3,"Présence","Excusé"),3,""),"")</f>
        <v/>
      </c>
      <c r="AE36" s="166" t="str">
        <f>IFERROR(IF(GETPIVOTDATA("DateRDV",TCD!$B$1,"DT","VA","Bénéficiaire",$A36,AE$6,AE$5,"Mois (DateRDV)",AE$7,"Années (DateRDV)",AE$3,"Présence","Absent"),4,""),"")</f>
        <v/>
      </c>
      <c r="AF36" s="166" t="str">
        <f>IFERROR(IF(GETPIVOTDATA("DateRDV",TCD!$B$1,"DT","VA","Bénéficiaire",$A36,AF$6,AF$5,"Mois (DateRDV)",AF$7,"Années (DateRDV)",AF$3),1,""),"")</f>
        <v/>
      </c>
      <c r="AG36" s="166" t="str">
        <f>IFERROR(IF(GETPIVOTDATA("DateRDV",TCD!$B$1,"DT","VA","Bénéficiaire",$A36,AG$6,AG$5,"Mois (DateRDV)",AG$7,"Années (DateRDV)",AG$3),2,""),"")</f>
        <v/>
      </c>
      <c r="AH36" s="166" t="str">
        <f>IFERROR(IF(GETPIVOTDATA("DateRDV",TCD!$B$1,"DT","VA","Bénéficiaire",$A36,AH$6,AH$5,"Mois (DateRDV)",AH$7,"Années (DateRDV)",AH$3,"Présence","Excusé"),3,""),"")</f>
        <v/>
      </c>
      <c r="AI36" s="166" t="str">
        <f>IFERROR(IF(GETPIVOTDATA("DateRDV",TCD!$B$1,"DT","VA","Bénéficiaire",$A36,AI$6,AI$5,"Mois (DateRDV)",AI$7,"Années (DateRDV)",AI$3,"Présence","Absent"),4,""),"")</f>
        <v/>
      </c>
      <c r="AJ36" s="166" t="str">
        <f>IFERROR(IF(GETPIVOTDATA("DateRDV",TCD!$B$1,"DT","VA","Bénéficiaire",$A36,AJ$6,AJ$5,"Mois (DateRDV)",AJ$7,"Années (DateRDV)",AJ$3),1,""),"")</f>
        <v/>
      </c>
      <c r="AK36" s="166" t="str">
        <f>IFERROR(IF(GETPIVOTDATA("DateRDV",TCD!$B$1,"DT","VA","Bénéficiaire",$A36,AK$6,AK$5,"Mois (DateRDV)",AK$7,"Années (DateRDV)",AK$3),2,""),"")</f>
        <v/>
      </c>
      <c r="AL36" s="166" t="str">
        <f>IFERROR(IF(GETPIVOTDATA("DateRDV",TCD!$B$1,"DT","VA","Bénéficiaire",$A36,AL$6,AL$5,"Mois (DateRDV)",AL$7,"Années (DateRDV)",AL$3,"Présence","Excusé"),3,""),"")</f>
        <v/>
      </c>
      <c r="AM36" s="166" t="str">
        <f>IFERROR(IF(GETPIVOTDATA("DateRDV",TCD!$B$1,"DT","VA","Bénéficiaire",$A36,AM$6,AM$5,"Mois (DateRDV)",AM$7,"Années (DateRDV)",AM$3,"Présence","Absent"),4,""),"")</f>
        <v/>
      </c>
      <c r="AN36" s="166" t="str">
        <f>IFERROR(IF(GETPIVOTDATA("DateRDV",TCD!$B$1,"DT","VA","Bénéficiaire",$A36,AN$6,AN$5,"Mois (DateRDV)",AN$7,"Années (DateRDV)",AN$3),1,""),"")</f>
        <v/>
      </c>
      <c r="AO36" s="166" t="str">
        <f>IFERROR(IF(GETPIVOTDATA("DateRDV",TCD!$B$1,"DT","VA","Bénéficiaire",$A36,AO$6,AO$5,"Mois (DateRDV)",AO$7,"Années (DateRDV)",AO$3),2,""),"")</f>
        <v/>
      </c>
      <c r="AP36" s="166" t="str">
        <f>IFERROR(IF(GETPIVOTDATA("DateRDV",TCD!$B$1,"DT","VA","Bénéficiaire",$A36,AP$6,AP$5,"Mois (DateRDV)",AP$7,"Années (DateRDV)",AP$3,"Présence","Excusé"),3,""),"")</f>
        <v/>
      </c>
      <c r="AQ36" s="166" t="str">
        <f>IFERROR(IF(GETPIVOTDATA("DateRDV",TCD!$B$1,"DT","VA","Bénéficiaire",$A36,AQ$6,AQ$5,"Mois (DateRDV)",AQ$7,"Années (DateRDV)",AQ$3,"Présence","Absent"),4,""),"")</f>
        <v/>
      </c>
      <c r="AR36" s="166" t="str">
        <f>IFERROR(IF(GETPIVOTDATA("DateRDV",TCD!$B$1,"DT","VA","Bénéficiaire",$A36,AR$6,AR$5,"Mois (DateRDV)",AR$7,"Années (DateRDV)",AR$3),1,""),"")</f>
        <v/>
      </c>
      <c r="AS36" s="166" t="str">
        <f>IFERROR(IF(GETPIVOTDATA("DateRDV",TCD!$B$1,"DT","VA","Bénéficiaire",$A36,AS$6,AS$5,"Mois (DateRDV)",AS$7,"Années (DateRDV)",AS$3),2,""),"")</f>
        <v/>
      </c>
      <c r="AT36" s="166" t="str">
        <f>IFERROR(IF(GETPIVOTDATA("DateRDV",TCD!$B$1,"DT","VA","Bénéficiaire",$A36,AT$6,AT$5,"Mois (DateRDV)",AT$7,"Années (DateRDV)",AT$3,"Présence","Excusé"),3,""),"")</f>
        <v/>
      </c>
      <c r="AU36" s="166" t="str">
        <f>IFERROR(IF(GETPIVOTDATA("DateRDV",TCD!$B$1,"DT","VA","Bénéficiaire",$A36,AU$6,AU$5,"Mois (DateRDV)",AU$7,"Années (DateRDV)",AU$3,"Présence","Absent"),4,""),"")</f>
        <v/>
      </c>
      <c r="AV36" s="166" t="str">
        <f>IFERROR(IF(GETPIVOTDATA("DateRDV",TCD!$B$1,"DT","VA","Bénéficiaire",$A36,AV$6,AV$5,"Mois (DateRDV)",AV$7,"Années (DateRDV)",AV$3),1,""),"")</f>
        <v/>
      </c>
      <c r="AW36" s="166" t="str">
        <f>IFERROR(IF(GETPIVOTDATA("DateRDV",TCD!$B$1,"DT","VA","Bénéficiaire",$A36,AW$6,AW$5,"Mois (DateRDV)",AW$7,"Années (DateRDV)",AW$3),2,""),"")</f>
        <v/>
      </c>
      <c r="AX36" s="166" t="str">
        <f>IFERROR(IF(GETPIVOTDATA("DateRDV",TCD!$B$1,"DT","VA","Bénéficiaire",$A36,AX$6,AX$5,"Mois (DateRDV)",AX$7,"Années (DateRDV)",AX$3,"Présence","Excusé"),3,""),"")</f>
        <v/>
      </c>
      <c r="AY36" s="166" t="str">
        <f>IFERROR(IF(GETPIVOTDATA("DateRDV",TCD!$B$1,"DT","VA","Bénéficiaire",$A36,AY$6,AY$5,"Mois (DateRDV)",AY$7,"Années (DateRDV)",AY$3,"Présence","Absent"),4,""),"")</f>
        <v/>
      </c>
      <c r="AZ36" s="166" t="str">
        <f>IFERROR(IF(GETPIVOTDATA("DateRDV",TCD!$B$1,"DT","VA","Bénéficiaire",$A36,AZ$6,AZ$5,"Mois (DateRDV)",AZ$7,"Années (DateRDV)",AZ$3),1,""),"")</f>
        <v/>
      </c>
      <c r="BA36" s="166" t="str">
        <f>IFERROR(IF(GETPIVOTDATA("DateRDV",TCD!$B$1,"DT","VA","Bénéficiaire",$A36,BA$6,BA$5,"Mois (DateRDV)",BA$7,"Années (DateRDV)",BA$3),2,""),"")</f>
        <v/>
      </c>
      <c r="BB36" s="166" t="str">
        <f>IFERROR(IF(GETPIVOTDATA("DateRDV",TCD!$B$1,"DT","VA","Bénéficiaire",$A36,BB$6,BB$5,"Mois (DateRDV)",BB$7,"Années (DateRDV)",BB$3,"Présence","Excusé"),3,""),"")</f>
        <v/>
      </c>
      <c r="BC36" s="166" t="str">
        <f>IFERROR(IF(GETPIVOTDATA("DateRDV",TCD!$B$1,"DT","VA","Bénéficiaire",$A36,BC$6,BC$5,"Mois (DateRDV)",BC$7,"Années (DateRDV)",BC$3,"Présence","Absent"),4,""),"")</f>
        <v/>
      </c>
      <c r="BD36" s="166" t="str">
        <f>IFERROR(IF(GETPIVOTDATA("DateRDV",TCD!$B$1,"DT","VA","Bénéficiaire",$A36,BD$6,BD$5,"Mois (DateRDV)",BD$7,"Années (DateRDV)",BD$3),1,""),"")</f>
        <v/>
      </c>
      <c r="BE36" s="166">
        <f>IFERROR(IF(GETPIVOTDATA("DateRDV",TCD!$B$1,"DT","VA","Bénéficiaire",$A36,BE$6,BE$5,"Mois (DateRDV)",BE$7,"Années (DateRDV)",BE$3),2,""),"")</f>
        <v>2</v>
      </c>
      <c r="BF36" s="166" t="str">
        <f>IFERROR(IF(GETPIVOTDATA("DateRDV",TCD!$B$1,"DT","VA","Bénéficiaire",$A36,BF$6,BF$5,"Mois (DateRDV)",BF$7,"Années (DateRDV)",BF$3,"Présence","Excusé"),3,""),"")</f>
        <v/>
      </c>
      <c r="BG36" s="166" t="str">
        <f>IFERROR(IF(GETPIVOTDATA("DateRDV",TCD!$B$1,"DT","VA","Bénéficiaire",$A36,BG$6,BG$5,"Mois (DateRDV)",BG$7,"Années (DateRDV)",BG$3,"Présence","Absent"),4,""),"")</f>
        <v/>
      </c>
      <c r="BH36" s="166" t="str">
        <f>IFERROR(IF(GETPIVOTDATA("DateRDV",TCD!$B$1,"DT","VA","Bénéficiaire",$A36,BH$6,BH$5,"Mois (DateRDV)",BH$7,"Années (DateRDV)",BH$3),1,""),"")</f>
        <v/>
      </c>
      <c r="BI36" s="166">
        <f>IFERROR(IF(GETPIVOTDATA("DateRDV",TCD!$B$1,"DT","VA","Bénéficiaire",$A36,BI$6,BI$5,"Mois (DateRDV)",BI$7,"Années (DateRDV)",BI$3),2,""),"")</f>
        <v>2</v>
      </c>
      <c r="BJ36" s="166" t="str">
        <f>IFERROR(IF(GETPIVOTDATA("DateRDV",TCD!$B$1,"DT","VA","Bénéficiaire",$A36,BJ$6,BJ$5,"Mois (DateRDV)",BJ$7,"Années (DateRDV)",BJ$3,"Présence","Excusé"),3,""),"")</f>
        <v/>
      </c>
      <c r="BK36" s="166" t="str">
        <f>IFERROR(IF(GETPIVOTDATA("DateRDV",TCD!$B$1,"DT","VA","Bénéficiaire",$A36,BK$6,BK$5,"Mois (DateRDV)",BK$7,"Années (DateRDV)",BK$3,"Présence","Absent"),4,""),"")</f>
        <v/>
      </c>
      <c r="BL36" s="166" t="str">
        <f>IFERROR(IF(GETPIVOTDATA("DateRDV",TCD!$B$1,"DT","VA","Bénéficiaire",$A36,BL$6,BL$5,"Mois (DateRDV)",BL$7,"Années (DateRDV)",BL$3),1,""),"")</f>
        <v/>
      </c>
      <c r="BM36" s="166" t="str">
        <f>IFERROR(IF(GETPIVOTDATA("DateRDV",TCD!$B$1,"DT","VA","Bénéficiaire",$A36,BM$6,BM$5,"Mois (DateRDV)",BM$7,"Années (DateRDV)",BM$3),2,""),"")</f>
        <v/>
      </c>
      <c r="BN36" s="166" t="str">
        <f>IFERROR(IF(GETPIVOTDATA("DateRDV",TCD!$B$1,"DT","VA","Bénéficiaire",$A36,BN$6,BN$5,"Mois (DateRDV)",BN$7,"Années (DateRDV)",BN$3,"Présence","Excusé"),3,""),"")</f>
        <v/>
      </c>
      <c r="BO36" s="166" t="str">
        <f>IFERROR(IF(GETPIVOTDATA("DateRDV",TCD!$B$1,"DT","VA","Bénéficiaire",$A36,BO$6,BO$5,"Mois (DateRDV)",BO$7,"Années (DateRDV)",BO$3,"Présence","Absent"),4,""),"")</f>
        <v/>
      </c>
      <c r="BP36" s="166" t="str">
        <f>IFERROR(IF(GETPIVOTDATA("DateRDV",TCD!$B$1,"DT","VA","Bénéficiaire",$A36,BP$6,BP$5,"Mois (DateRDV)",BP$7,"Années (DateRDV)",BP$3),1,""),"")</f>
        <v/>
      </c>
      <c r="BQ36" s="166" t="str">
        <f>IFERROR(IF(GETPIVOTDATA("DateRDV",TCD!$B$1,"DT","VA","Bénéficiaire",$A36,BQ$6,BQ$5,"Mois (DateRDV)",BQ$7,"Années (DateRDV)",BQ$3),2,""),"")</f>
        <v/>
      </c>
      <c r="BR36" s="166" t="str">
        <f>IFERROR(IF(GETPIVOTDATA("DateRDV",TCD!$B$1,"DT","VA","Bénéficiaire",$A36,BR$6,BR$5,"Mois (DateRDV)",BR$7,"Années (DateRDV)",BR$3,"Présence","Excusé"),3,""),"")</f>
        <v/>
      </c>
      <c r="BS36" s="166" t="str">
        <f>IFERROR(IF(GETPIVOTDATA("DateRDV",TCD!$B$1,"DT","VA","Bénéficiaire",$A36,BS$6,BS$5,"Mois (DateRDV)",BS$7,"Années (DateRDV)",BS$3,"Présence","Absent"),4,""),"")</f>
        <v/>
      </c>
      <c r="BT36" s="166" t="str">
        <f>IFERROR(IF(GETPIVOTDATA("DateRDV",TCD!$B$1,"DT","VA","Bénéficiaire",$A36,BT$6,BT$5,"Mois (DateRDV)",BT$7,"Années (DateRDV)",BT$3),1,""),"")</f>
        <v/>
      </c>
      <c r="BU36" s="166" t="str">
        <f>IFERROR(IF(GETPIVOTDATA("DateRDV",TCD!$B$1,"DT","VA","Bénéficiaire",$A36,BU$6,BU$5,"Mois (DateRDV)",BU$7,"Années (DateRDV)",BU$3),2,""),"")</f>
        <v/>
      </c>
      <c r="BV36" s="166" t="str">
        <f>IFERROR(IF(GETPIVOTDATA("DateRDV",TCD!$B$1,"DT","VA","Bénéficiaire",$A36,BV$6,BV$5,"Mois (DateRDV)",BV$7,"Années (DateRDV)",BV$3,"Présence","Excusé"),3,""),"")</f>
        <v/>
      </c>
      <c r="BW36" s="166" t="str">
        <f>IFERROR(IF(GETPIVOTDATA("DateRDV",TCD!$B$1,"DT","VA","Bénéficiaire",$A36,BW$6,BW$5,"Mois (DateRDV)",BW$7,"Années (DateRDV)",BW$3,"Présence","Absent"),4,""),"")</f>
        <v/>
      </c>
      <c r="BX36" s="166" t="str">
        <f>IFERROR(IF(GETPIVOTDATA("DateRDV",TCD!$B$1,"DT","VA","Bénéficiaire",$A36,BX$6,BX$5,"Mois (DateRDV)",BX$7,"Années (DateRDV)",BX$3),1,""),"")</f>
        <v/>
      </c>
      <c r="BY36" s="166" t="str">
        <f>IFERROR(IF(GETPIVOTDATA("DateRDV",TCD!$B$1,"DT","VA","Bénéficiaire",$A36,BY$6,BY$5,"Mois (DateRDV)",BY$7,"Années (DateRDV)",BY$3),2,""),"")</f>
        <v/>
      </c>
      <c r="BZ36" s="166" t="str">
        <f>IFERROR(IF(GETPIVOTDATA("DateRDV",TCD!$B$1,"DT","VA","Bénéficiaire",$A36,BZ$6,BZ$5,"Mois (DateRDV)",BZ$7,"Années (DateRDV)",BZ$3,"Présence","Excusé"),3,""),"")</f>
        <v/>
      </c>
      <c r="CA36" s="166" t="str">
        <f>IFERROR(IF(GETPIVOTDATA("DateRDV",TCD!$B$1,"DT","VA","Bénéficiaire",$A36,CA$6,CA$5,"Mois (DateRDV)",CA$7,"Années (DateRDV)",CA$3,"Présence","Absent"),4,""),"")</f>
        <v/>
      </c>
      <c r="CB36" s="166" t="str">
        <f>IFERROR(IF(GETPIVOTDATA("DateRDV",TCD!$B$1,"DT","VA","Bénéficiaire",$A36,CB$6,CB$5,"Mois (DateRDV)",CB$7,"Années (DateRDV)",CB$3),1,""),"")</f>
        <v/>
      </c>
      <c r="CC36" s="166" t="str">
        <f>IFERROR(IF(GETPIVOTDATA("DateRDV",TCD!$B$1,"DT","VA","Bénéficiaire",$A36,CC$6,CC$5,"Mois (DateRDV)",CC$7,"Années (DateRDV)",CC$3),2,""),"")</f>
        <v/>
      </c>
      <c r="CD36" s="166" t="str">
        <f>IFERROR(IF(GETPIVOTDATA("DateRDV",TCD!$B$1,"DT","VA","Bénéficiaire",$A36,CD$6,CD$5,"Mois (DateRDV)",CD$7,"Années (DateRDV)",CD$3,"Présence","Excusé"),3,""),"")</f>
        <v/>
      </c>
      <c r="CE36" s="166" t="str">
        <f>IFERROR(IF(GETPIVOTDATA("DateRDV",TCD!$B$1,"DT","VA","Bénéficiaire",$A36,CE$6,CE$5,"Mois (DateRDV)",CE$7,"Années (DateRDV)",CE$3,"Présence","Absent"),4,""),"")</f>
        <v/>
      </c>
      <c r="CF36" s="166" t="str">
        <f>IFERROR(IF(GETPIVOTDATA("DateRDV",TCD!$B$1,"DT","VA","Bénéficiaire",$A36,CF$6,CF$5,"Mois (DateRDV)",CF$7,"Années (DateRDV)",CF$3),1,""),"")</f>
        <v/>
      </c>
      <c r="CG36" s="166" t="str">
        <f>IFERROR(IF(GETPIVOTDATA("DateRDV",TCD!$B$1,"DT","VA","Bénéficiaire",$A36,CG$6,CG$5,"Mois (DateRDV)",CG$7,"Années (DateRDV)",CG$3),2,""),"")</f>
        <v/>
      </c>
      <c r="CH36" s="166" t="str">
        <f>IFERROR(IF(GETPIVOTDATA("DateRDV",TCD!$B$1,"DT","VA","Bénéficiaire",$A36,CH$6,CH$5,"Mois (DateRDV)",CH$7,"Années (DateRDV)",CH$3,"Présence","Excusé"),3,""),"")</f>
        <v/>
      </c>
      <c r="CI36" s="166" t="str">
        <f>IFERROR(IF(GETPIVOTDATA("DateRDV",TCD!$B$1,"DT","VA","Bénéficiaire",$A36,CI$6,CI$5,"Mois (DateRDV)",CI$7,"Années (DateRDV)",CI$3,"Présence","Absent"),4,""),"")</f>
        <v/>
      </c>
      <c r="CJ36" s="166" t="str">
        <f>IFERROR(IF(GETPIVOTDATA("DateRDV",TCD!$B$1,"DT","VA","Bénéficiaire",$A36,CJ$6,CJ$5,"Mois (DateRDV)",CJ$7,"Années (DateRDV)",CJ$3),1,""),"")</f>
        <v/>
      </c>
      <c r="CK36" s="166" t="str">
        <f>IFERROR(IF(GETPIVOTDATA("DateRDV",TCD!$B$1,"DT","VA","Bénéficiaire",$A36,CK$6,CK$5,"Mois (DateRDV)",CK$7,"Années (DateRDV)",CK$3),2,""),"")</f>
        <v/>
      </c>
      <c r="CL36" s="166" t="str">
        <f>IFERROR(IF(GETPIVOTDATA("DateRDV",TCD!$B$1,"DT","VA","Bénéficiaire",$A36,VE$6,VE$5,"Mois (DateRDV)",VE$7,"Années (DateRDV)",VE$3,"Présence","Excusé"),3,""),"")</f>
        <v/>
      </c>
      <c r="CM36" s="166" t="str">
        <f>IFERROR(IF(GETPIVOTDATA("DateRDV",TCD!$B$1,"DT","VA","Bénéficiaire",$A36,CM$6,CM$5,"Mois (DateRDV)",CM$7,"Années (DateRDV)",CM$3,"Présence","Absent"),4,""),"")</f>
        <v/>
      </c>
      <c r="CN36" s="166" t="str">
        <f>IFERROR(IF(GETPIVOTDATA("DateRDV",TCD!$B$1,"DT","VA","Bénéficiaire",$A36,CN$6,CN$5,"Mois (DateRDV)",CN$7,"Années (DateRDV)",CN$3),1,""),"")</f>
        <v/>
      </c>
      <c r="CO36" s="166" t="str">
        <f>IFERROR(IF(GETPIVOTDATA("DateRDV",TCD!$B$1,"DT","VA","Bénéficiaire",$A36,CO$6,CO$5,"Mois (DateRDV)",CO$7,"Années (DateRDV)",CO$3),2,""),"")</f>
        <v/>
      </c>
      <c r="CP36" s="166" t="str">
        <f>IFERROR(IF(GETPIVOTDATA("DateRDV",TCD!$B$1,"DT","VA","Bénéficiaire",$A36,CP$6,CP$5,"Mois (DateRDV)",CP$7,"Années (DateRDV)",CP$3,"Présence","Excusé"),3,""),"")</f>
        <v/>
      </c>
      <c r="CQ36" s="166" t="str">
        <f>IFERROR(IF(GETPIVOTDATA("DateRDV",TCD!$B$1,"DT","VA","Bénéficiaire",$A36,CQ$6,CQ$5,"Mois (DateRDV)",CQ$7,"Années (DateRDV)",CQ$3,"Présence","Absent"),4,""),"")</f>
        <v/>
      </c>
      <c r="CR36" s="166" t="str">
        <f>IFERROR(IF(GETPIVOTDATA("DateRDV",TCD!$B$1,"DT","VA","Bénéficiaire",$A36,CR$6,CR$5,"Mois (DateRDV)",CR$7,"Années (DateRDV)",CR$3),1,""),"")</f>
        <v/>
      </c>
      <c r="CS36" s="166" t="str">
        <f>IFERROR(IF(GETPIVOTDATA("DateRDV",TCD!$B$1,"DT","VA","Bénéficiaire",$A36,CS$6,CS$5,"Mois (DateRDV)",CS$7,"Années (DateRDV)",CS$3),2,""),"")</f>
        <v/>
      </c>
      <c r="CT36" s="166" t="str">
        <f>IFERROR(IF(GETPIVOTDATA("DateRDV",TCD!$B$1,"DT","VA","Bénéficiaire",$A36,CT$6,CT$5,"Mois (DateRDV)",CT$7,"Années (DateRDV)",CT$3,"Présence","Excusé"),3,""),"")</f>
        <v/>
      </c>
      <c r="CU36" s="166" t="str">
        <f>IFERROR(IF(GETPIVOTDATA("DateRDV",TCD!$B$1,"DT","VA","Bénéficiaire",$A36,CU$6,CU$5,"Mois (DateRDV)",CU$7,"Années (DateRDV)",CU$3,"Présence","Absent"),4,""),"")</f>
        <v/>
      </c>
      <c r="CV36" s="166" t="str">
        <f>IFERROR(IF(GETPIVOTDATA("DateRDV",TCD!$B$1,"DT","VA","Bénéficiaire",$A36,CV$6,CV$5,"Mois (DateRDV)",CV$7,"Années (DateRDV)",CV$3),1,""),"")</f>
        <v/>
      </c>
      <c r="CW36" s="166" t="str">
        <f>IFERROR(IF(GETPIVOTDATA("DateRDV",TCD!$B$1,"DT","VA","Bénéficiaire",$A36,CW$6,CW$5,"Mois (DateRDV)",CW$7,"Années (DateRDV)",CW$3),2,""),"")</f>
        <v/>
      </c>
      <c r="CX36" s="166" t="str">
        <f>IFERROR(IF(GETPIVOTDATA("DateRDV",TCD!$B$1,"DT","VA","Bénéficiaire",$A36,CX$6,CX$5,"Mois (DateRDV)",CX$7,"Années (DateRDV)",CX$3,"Présence","Excusé"),3,""),"")</f>
        <v/>
      </c>
      <c r="CY36" s="166" t="str">
        <f>IFERROR(IF(GETPIVOTDATA("DateRDV",TCD!$B$1,"DT","VA","Bénéficiaire",$A36,CY$6,CY$5,"Mois (DateRDV)",CY$7,"Années (DateRDV)",CY$3,"Présence","Absent"),4,""),"")</f>
        <v/>
      </c>
      <c r="CZ36" s="166" t="str">
        <f>IFERROR(IF(GETPIVOTDATA("DateRDV",TCD!$B$1,"DT","VA","Bénéficiaire",$A36,CZ$6,CZ$5,"Mois (DateRDV)",CZ$7,"Années (DateRDV)",CZ$3),1,""),"")</f>
        <v/>
      </c>
      <c r="DA36" s="166" t="str">
        <f>IFERROR(IF(GETPIVOTDATA("DateRDV",TCD!$B$1,"DT","VA","Bénéficiaire",$A36,DA$6,DA$5,"Mois (DateRDV)",DA$7,"Années (DateRDV)",DA$3),2,""),"")</f>
        <v/>
      </c>
      <c r="DB36" s="166" t="str">
        <f>IFERROR(IF(GETPIVOTDATA("DateRDV",TCD!$B$1,"DT","VA","Bénéficiaire",$A36,DB$6,DB$5,"Mois (DateRDV)",DB$7,"Années (DateRDV)",DB$3,"Présence","Excusé"),3,""),"")</f>
        <v/>
      </c>
      <c r="DC36" s="166" t="str">
        <f>IFERROR(IF(GETPIVOTDATA("DateRDV",TCD!$B$1,"DT","VA","Bénéficiaire",$A36,DC$6,DC$5,"Mois (DateRDV)",DC$7,"Années (DateRDV)",DC$3,"Présence","Absent"),4,""),"")</f>
        <v/>
      </c>
      <c r="DD36" s="166" t="str">
        <f>IFERROR(IF(GETPIVOTDATA("DateRDV",TCD!$B$1,"DT","VA","Bénéficiaire",$A36,DD$6,DD$5,"Mois (DateRDV)",DD$7,"Années (DateRDV)",DD$3),1,""),"")</f>
        <v/>
      </c>
      <c r="DE36" s="166" t="str">
        <f>IFERROR(IF(GETPIVOTDATA("DateRDV",TCD!$B$1,"DT","VA","Bénéficiaire",$A36,DE$6,DE$5,"Mois (DateRDV)",DE$7,"Années (DateRDV)",DE$3),2,""),"")</f>
        <v/>
      </c>
      <c r="DF36" s="166" t="str">
        <f>IFERROR(IF(GETPIVOTDATA("DateRDV",TCD!$B$1,"DT","VA","Bénéficiaire",$A36,DF$6,DF$5,"Mois (DateRDV)",DF$7,"Années (DateRDV)",DF$3,"Présence","Excusé"),3,""),"")</f>
        <v/>
      </c>
      <c r="DG36" s="166" t="str">
        <f>IFERROR(IF(GETPIVOTDATA("DateRDV",TCD!$B$1,"DT","VA","Bénéficiaire",$A36,DG$6,DG$5,"Mois (DateRDV)",DG$7,"Années (DateRDV)",DG$3,"Présence","Absent"),4,""),"")</f>
        <v/>
      </c>
      <c r="DH36" s="166" t="str">
        <f>IFERROR(IF(GETPIVOTDATA("DateRDV",TCD!$B$1,"DT","VA","Bénéficiaire",$A36,DH$6,DH$5,"Mois (DateRDV)",DH$7,"Années (DateRDV)",DH$3),1,""),"")</f>
        <v/>
      </c>
      <c r="DI36" s="166" t="str">
        <f>IFERROR(IF(GETPIVOTDATA("DateRDV",TCD!$B$1,"DT","VA","Bénéficiaire",$A36,DI$6,DI$5,"Mois (DateRDV)",DI$7,"Années (DateRDV)",DI$3),2,""),"")</f>
        <v/>
      </c>
      <c r="DJ36" s="166" t="str">
        <f>IFERROR(IF(GETPIVOTDATA("DateRDV",TCD!$B$1,"DT","VA","Bénéficiaire",$A36,DJ$6,DJ$5,"Mois (DateRDV)",DJ$7,"Années (DateRDV)",DJ$3,"Présence","Excusé"),3,""),"")</f>
        <v/>
      </c>
      <c r="DK36" s="166" t="str">
        <f>IFERROR(IF(GETPIVOTDATA("DateRDV",TCD!$B$1,"DT","VA","Bénéficiaire",$A36,DK$6,DK$5,"Mois (DateRDV)",DK$7,"Années (DateRDV)",DK$3,"Présence","Absent"),4,""),"")</f>
        <v/>
      </c>
      <c r="DL36" s="166" t="str">
        <f>IFERROR(IF(GETPIVOTDATA("DateRDV",TCD!$B$1,"DT","VA","Bénéficiaire",$A36,DL$6,DL$5,"Mois (DateRDV)",DL$7,"Années (DateRDV)",DL$3),1,""),"")</f>
        <v/>
      </c>
      <c r="DM36" s="166" t="str">
        <f>IFERROR(IF(GETPIVOTDATA("DateRDV",TCD!$B$1,"DT","VA","Bénéficiaire",$A36,DM$6,DM$5,"Mois (DateRDV)",DM$7,"Années (DateRDV)",DM$3),2,""),"")</f>
        <v/>
      </c>
      <c r="DN36" s="166" t="str">
        <f>IFERROR(IF(GETPIVOTDATA("DateRDV",TCD!$B$1,"DT","VA","Bénéficiaire",$A36,DN$6,DN$5,"Mois (DateRDV)",DN$7,"Années (DateRDV)",DN$3,"Présence","Excusé"),3,""),"")</f>
        <v/>
      </c>
      <c r="DO36" s="166" t="str">
        <f>IFERROR(IF(GETPIVOTDATA("DateRDV",TCD!$B$1,"DT","VA","Bénéficiaire",$A36,DO$6,DO$5,"Mois (DateRDV)",DO$7,"Années (DateRDV)",DO$3,"Présence","Absent"),4,""),"")</f>
        <v/>
      </c>
    </row>
    <row r="37" spans="1:119" ht="15" customHeight="1" x14ac:dyDescent="0.2">
      <c r="A37" t="str">
        <v>BOYER Guillaume</v>
      </c>
      <c r="B37" s="169" t="str">
        <f>IFERROR(IF(INDEX(Data!P:P,MATCH(A37,Data!B:B,0))&lt;&gt;"",INDEX(Data!P:P,MATCH(A37,Data!B:B,0)),""),"")</f>
        <v>BOYER</v>
      </c>
      <c r="C37" s="169" t="str">
        <f>IFERROR(IF(INDEX(Data!O:O,MATCH(A37,Data!B:B,0))&lt;&gt;"",INDEX(Data!O:O,MATCH(A37,Data!B:B,0)),""),"")</f>
        <v>Guillaume</v>
      </c>
      <c r="D37" s="169" t="str">
        <f>IFERROR(IF(INDEX(Data!J:J,MATCH(A37,Data!B:B,0))&lt;&gt;"",INDEX(Data!J:J,MATCH(A37,Data!B:B,0)),""),"")</f>
        <v>CI</v>
      </c>
      <c r="E37" s="169" t="str">
        <f>IFERROR(IF(INDEX(Data!M:M,MATCH(A37,Data!B:B,0))&lt;&gt;"",INDEX(Data!M:M,MATCH(A37,Data!B:B,0)),""),"")</f>
        <v>CLUSES</v>
      </c>
      <c r="F37" s="169">
        <f>IFERROR(IF(INDEX(Data!N:N,MATCH(A37,Data!B:B,0))&lt;&gt;"",INDEX(Data!N:N,MATCH(A37,Data!B:B,0)),""),"")</f>
        <v>74300</v>
      </c>
      <c r="G37" s="170">
        <f>IFERROR(IF(INDEX(Data!K:K,MATCH(A37,Data!B:B,0))&lt;&gt;"",INDEX(Data!K:K,MATCH(A37,Data!B:B,0)),""),"")</f>
        <v>45747</v>
      </c>
      <c r="H37" s="170">
        <f>IFERROR(IF(INDEX(Data!L:L,MATCH(A37,Data!B:B,0))&lt;&gt;"",INDEX(Data!L:L,MATCH(A37,Data!B:B,0)),""),"")</f>
        <v>45957</v>
      </c>
      <c r="I37" s="170">
        <f>IFERROR(IF(INDEX(Data!C:C,MATCH(A37,Data!B:B,0))&lt;&gt;"",INDEX(Data!C:C,MATCH(A37,Data!B:B,0)),""),"")</f>
        <v>45789</v>
      </c>
      <c r="J37" s="170">
        <f>IFERROR(IF(INDEX(Data!D:D,MATCH(A37,Data!B:B,0))&lt;&gt;"",INDEX(Data!D:D,MATCH(A37,Data!B:B,0)),""),"")</f>
        <v>45957</v>
      </c>
      <c r="K37" s="171" t="str">
        <f>IFERROR(IF(INDEX(Data!H:H,MATCH(A37,Data!B:B,0))&lt;&gt;"",INDEX(Data!H:H,MATCH(A37,Data!B:B,0)),""),"")</f>
        <v>Remobilisation</v>
      </c>
      <c r="L37" s="166" t="str">
        <f>IFERROR(IF(GETPIVOTDATA("DateRDV",TCD!$B$1,"DT","VA","Bénéficiaire",$A37,L$6,L$5,"Mois (DateRDV)",L$7,"Années (DateRDV)",L$3),1,""),"")</f>
        <v/>
      </c>
      <c r="M37" s="166" t="str">
        <f>IFERROR(IF(GETPIVOTDATA("DateRDV",TCD!$B$1,"DT","VA","Bénéficiaire",$A37,M$6,M$5,"Mois (DateRDV)",M$7,"Années (DateRDV)",M$3),2,""),"")</f>
        <v/>
      </c>
      <c r="N37" s="166" t="str">
        <f>IFERROR(IF(GETPIVOTDATA("DateRDV",TCD!$B$1,"DT","VA","Bénéficiaire",$A37,N$6,N$5,"Mois (DateRDV)",N$7,"Années (DateRDV)",N$3,"Présence","Excusé"),3,""),"")</f>
        <v/>
      </c>
      <c r="O37" s="166" t="str">
        <f>IFERROR(IF(GETPIVOTDATA("DateRDV",TCD!$B$1,"DT","VA","Bénéficiaire",$A37,O$6,O$5,"Mois (DateRDV)",O$7,"Années (DateRDV)",O$3,"Présence","Absent"),4,""),"")</f>
        <v/>
      </c>
      <c r="P37" s="166" t="str">
        <f>IFERROR(IF(GETPIVOTDATA("DateRDV",TCD!$B$1,"DT","VA","Bénéficiaire",$A37,P$6,P$5,"Mois (DateRDV)",P$7,"Années (DateRDV)",P$3),1,""),"")</f>
        <v/>
      </c>
      <c r="Q37" s="166" t="str">
        <f>IFERROR(IF(GETPIVOTDATA("DateRDV",TCD!$B$1,"DT","VA","Bénéficiaire",$A37,Q$6,Q$5,"Mois (DateRDV)",Q$7,"Années (DateRDV)",Q$3),2,""),"")</f>
        <v/>
      </c>
      <c r="R37" s="166" t="str">
        <f>IFERROR(IF(GETPIVOTDATA("DateRDV",TCD!$B$1,"DT","VA","Bénéficiaire",$A37,R$6,R$5,"Mois (DateRDV)",R$7,"Années (DateRDV)",R$3,"Présence","Excusé"),3,""),"")</f>
        <v/>
      </c>
      <c r="S37" s="166" t="str">
        <f>IFERROR(IF(GETPIVOTDATA("DateRDV",TCD!$B$1,"DT","VA","Bénéficiaire",$A37,S$6,S$5,"Mois (DateRDV)",S$7,"Années (DateRDV)",S$3,"Présence","Absent"),4,""),"")</f>
        <v/>
      </c>
      <c r="T37" s="166" t="str">
        <f>IFERROR(IF(GETPIVOTDATA("DateRDV",TCD!$B$1,"DT","VA","Bénéficiaire",$A37,T$6,T$5,"Mois (DateRDV)",T$7,"Années (DateRDV)",T$3),1,""),"")</f>
        <v/>
      </c>
      <c r="U37" s="166" t="str">
        <f>IFERROR(IF(GETPIVOTDATA("DateRDV",TCD!$B$1,"DT","VA","Bénéficiaire",$A37,U$6,U$5,"Mois (DateRDV)",U$7,"Années (DateRDV)",U$3),2,""),"")</f>
        <v/>
      </c>
      <c r="V37" s="166" t="str">
        <f>IFERROR(IF(GETPIVOTDATA("DateRDV",TCD!$B$1,"DT","VA","Bénéficiaire",$A37,V$6,V$5,"Mois (DateRDV)",V$7,"Années (DateRDV)",V$3,"Présence","Excusé"),3,""),"")</f>
        <v/>
      </c>
      <c r="W37" s="166" t="str">
        <f>IFERROR(IF(GETPIVOTDATA("DateRDV",TCD!$B$1,"DT","VA","Bénéficiaire",$A37,W$6,W$5,"Mois (DateRDV)",W$7,"Années (DateRDV)",W$3,"Présence","Absent"),4,""),"")</f>
        <v/>
      </c>
      <c r="X37" s="166" t="str">
        <f>IFERROR(IF(GETPIVOTDATA("DateRDV",TCD!$B$1,"DT","VA","Bénéficiaire",$A37,X$6,X$5,"Mois (DateRDV)",X$7,"Années (DateRDV)",X$3),1,""),"")</f>
        <v/>
      </c>
      <c r="Y37" s="166" t="str">
        <f>IFERROR(IF(GETPIVOTDATA("DateRDV",TCD!$B$1,"DT","VA","Bénéficiaire",$A37,Y$6,Y$5,"Mois (DateRDV)",Y$7,"Années (DateRDV)",Y$3),2,""),"")</f>
        <v/>
      </c>
      <c r="Z37" s="166" t="str">
        <f>IFERROR(IF(GETPIVOTDATA("DateRDV",TCD!$B$1,"DT","VA","Bénéficiaire",$A37,Z$6,Z$5,"Mois (DateRDV)",Z$7,"Années (DateRDV)",Z$3,"Présence","Excusé"),3,""),"")</f>
        <v/>
      </c>
      <c r="AA37" s="166" t="str">
        <f>IFERROR(IF(GETPIVOTDATA("DateRDV",TCD!$B$1,"DT","VA","Bénéficiaire",$A37,AA$6,AA$5,"Mois (DateRDV)",AA$7,"Années (DateRDV)",AA$3,"Présence","Absent"),4,""),"")</f>
        <v/>
      </c>
      <c r="AB37" s="166" t="str">
        <f>IFERROR(IF(GETPIVOTDATA("DateRDV",TCD!$B$1,"DT","VA","Bénéficiaire",$A37,AB$6,AB$5,"Mois (DateRDV)",AB$7,"Années (DateRDV)",AB$3),1,""),"")</f>
        <v/>
      </c>
      <c r="AC37" s="166" t="str">
        <f>IFERROR(IF(GETPIVOTDATA("DateRDV",TCD!$B$1,"DT","VA","Bénéficiaire",$A37,AC$6,AC$5,"Mois (DateRDV)",AC$7,"Années (DateRDV)",AC$3),2,""),"")</f>
        <v/>
      </c>
      <c r="AD37" s="166" t="str">
        <f>IFERROR(IF(GETPIVOTDATA("DateRDV",TCD!$B$1,"DT","VA","Bénéficiaire",$A37,AD$6,AD$5,"Mois (DateRDV)",AD$7,"Années (DateRDV)",AD$3,"Présence","Excusé"),3,""),"")</f>
        <v/>
      </c>
      <c r="AE37" s="166" t="str">
        <f>IFERROR(IF(GETPIVOTDATA("DateRDV",TCD!$B$1,"DT","VA","Bénéficiaire",$A37,AE$6,AE$5,"Mois (DateRDV)",AE$7,"Années (DateRDV)",AE$3,"Présence","Absent"),4,""),"")</f>
        <v/>
      </c>
      <c r="AF37" s="166" t="str">
        <f>IFERROR(IF(GETPIVOTDATA("DateRDV",TCD!$B$1,"DT","VA","Bénéficiaire",$A37,AF$6,AF$5,"Mois (DateRDV)",AF$7,"Années (DateRDV)",AF$3),1,""),"")</f>
        <v/>
      </c>
      <c r="AG37" s="166" t="str">
        <f>IFERROR(IF(GETPIVOTDATA("DateRDV",TCD!$B$1,"DT","VA","Bénéficiaire",$A37,AG$6,AG$5,"Mois (DateRDV)",AG$7,"Années (DateRDV)",AG$3),2,""),"")</f>
        <v/>
      </c>
      <c r="AH37" s="166" t="str">
        <f>IFERROR(IF(GETPIVOTDATA("DateRDV",TCD!$B$1,"DT","VA","Bénéficiaire",$A37,AH$6,AH$5,"Mois (DateRDV)",AH$7,"Années (DateRDV)",AH$3,"Présence","Excusé"),3,""),"")</f>
        <v/>
      </c>
      <c r="AI37" s="166" t="str">
        <f>IFERROR(IF(GETPIVOTDATA("DateRDV",TCD!$B$1,"DT","VA","Bénéficiaire",$A37,AI$6,AI$5,"Mois (DateRDV)",AI$7,"Années (DateRDV)",AI$3,"Présence","Absent"),4,""),"")</f>
        <v/>
      </c>
      <c r="AJ37" s="166" t="str">
        <f>IFERROR(IF(GETPIVOTDATA("DateRDV",TCD!$B$1,"DT","VA","Bénéficiaire",$A37,AJ$6,AJ$5,"Mois (DateRDV)",AJ$7,"Années (DateRDV)",AJ$3),1,""),"")</f>
        <v/>
      </c>
      <c r="AK37" s="166" t="str">
        <f>IFERROR(IF(GETPIVOTDATA("DateRDV",TCD!$B$1,"DT","VA","Bénéficiaire",$A37,AK$6,AK$5,"Mois (DateRDV)",AK$7,"Années (DateRDV)",AK$3),2,""),"")</f>
        <v/>
      </c>
      <c r="AL37" s="166" t="str">
        <f>IFERROR(IF(GETPIVOTDATA("DateRDV",TCD!$B$1,"DT","VA","Bénéficiaire",$A37,AL$6,AL$5,"Mois (DateRDV)",AL$7,"Années (DateRDV)",AL$3,"Présence","Excusé"),3,""),"")</f>
        <v/>
      </c>
      <c r="AM37" s="166" t="str">
        <f>IFERROR(IF(GETPIVOTDATA("DateRDV",TCD!$B$1,"DT","VA","Bénéficiaire",$A37,AM$6,AM$5,"Mois (DateRDV)",AM$7,"Années (DateRDV)",AM$3,"Présence","Absent"),4,""),"")</f>
        <v/>
      </c>
      <c r="AN37" s="166" t="str">
        <f>IFERROR(IF(GETPIVOTDATA("DateRDV",TCD!$B$1,"DT","VA","Bénéficiaire",$A37,AN$6,AN$5,"Mois (DateRDV)",AN$7,"Années (DateRDV)",AN$3),1,""),"")</f>
        <v/>
      </c>
      <c r="AO37" s="166" t="str">
        <f>IFERROR(IF(GETPIVOTDATA("DateRDV",TCD!$B$1,"DT","VA","Bénéficiaire",$A37,AO$6,AO$5,"Mois (DateRDV)",AO$7,"Années (DateRDV)",AO$3),2,""),"")</f>
        <v/>
      </c>
      <c r="AP37" s="166" t="str">
        <f>IFERROR(IF(GETPIVOTDATA("DateRDV",TCD!$B$1,"DT","VA","Bénéficiaire",$A37,AP$6,AP$5,"Mois (DateRDV)",AP$7,"Années (DateRDV)",AP$3,"Présence","Excusé"),3,""),"")</f>
        <v/>
      </c>
      <c r="AQ37" s="166" t="str">
        <f>IFERROR(IF(GETPIVOTDATA("DateRDV",TCD!$B$1,"DT","VA","Bénéficiaire",$A37,AQ$6,AQ$5,"Mois (DateRDV)",AQ$7,"Années (DateRDV)",AQ$3,"Présence","Absent"),4,""),"")</f>
        <v/>
      </c>
      <c r="AR37" s="166" t="str">
        <f>IFERROR(IF(GETPIVOTDATA("DateRDV",TCD!$B$1,"DT","VA","Bénéficiaire",$A37,AR$6,AR$5,"Mois (DateRDV)",AR$7,"Années (DateRDV)",AR$3),1,""),"")</f>
        <v/>
      </c>
      <c r="AS37" s="166" t="str">
        <f>IFERROR(IF(GETPIVOTDATA("DateRDV",TCD!$B$1,"DT","VA","Bénéficiaire",$A37,AS$6,AS$5,"Mois (DateRDV)",AS$7,"Années (DateRDV)",AS$3),2,""),"")</f>
        <v/>
      </c>
      <c r="AT37" s="166" t="str">
        <f>IFERROR(IF(GETPIVOTDATA("DateRDV",TCD!$B$1,"DT","VA","Bénéficiaire",$A37,AT$6,AT$5,"Mois (DateRDV)",AT$7,"Années (DateRDV)",AT$3,"Présence","Excusé"),3,""),"")</f>
        <v/>
      </c>
      <c r="AU37" s="166" t="str">
        <f>IFERROR(IF(GETPIVOTDATA("DateRDV",TCD!$B$1,"DT","VA","Bénéficiaire",$A37,AU$6,AU$5,"Mois (DateRDV)",AU$7,"Années (DateRDV)",AU$3,"Présence","Absent"),4,""),"")</f>
        <v/>
      </c>
      <c r="AV37" s="166" t="str">
        <f>IFERROR(IF(GETPIVOTDATA("DateRDV",TCD!$B$1,"DT","VA","Bénéficiaire",$A37,AV$6,AV$5,"Mois (DateRDV)",AV$7,"Années (DateRDV)",AV$3),1,""),"")</f>
        <v/>
      </c>
      <c r="AW37" s="166" t="str">
        <f>IFERROR(IF(GETPIVOTDATA("DateRDV",TCD!$B$1,"DT","VA","Bénéficiaire",$A37,AW$6,AW$5,"Mois (DateRDV)",AW$7,"Années (DateRDV)",AW$3),2,""),"")</f>
        <v/>
      </c>
      <c r="AX37" s="166" t="str">
        <f>IFERROR(IF(GETPIVOTDATA("DateRDV",TCD!$B$1,"DT","VA","Bénéficiaire",$A37,AX$6,AX$5,"Mois (DateRDV)",AX$7,"Années (DateRDV)",AX$3,"Présence","Excusé"),3,""),"")</f>
        <v/>
      </c>
      <c r="AY37" s="166" t="str">
        <f>IFERROR(IF(GETPIVOTDATA("DateRDV",TCD!$B$1,"DT","VA","Bénéficiaire",$A37,AY$6,AY$5,"Mois (DateRDV)",AY$7,"Années (DateRDV)",AY$3,"Présence","Absent"),4,""),"")</f>
        <v/>
      </c>
      <c r="AZ37" s="166" t="str">
        <f>IFERROR(IF(GETPIVOTDATA("DateRDV",TCD!$B$1,"DT","VA","Bénéficiaire",$A37,AZ$6,AZ$5,"Mois (DateRDV)",AZ$7,"Années (DateRDV)",AZ$3),1,""),"")</f>
        <v/>
      </c>
      <c r="BA37" s="166" t="str">
        <f>IFERROR(IF(GETPIVOTDATA("DateRDV",TCD!$B$1,"DT","VA","Bénéficiaire",$A37,BA$6,BA$5,"Mois (DateRDV)",BA$7,"Années (DateRDV)",BA$3),2,""),"")</f>
        <v/>
      </c>
      <c r="BB37" s="166" t="str">
        <f>IFERROR(IF(GETPIVOTDATA("DateRDV",TCD!$B$1,"DT","VA","Bénéficiaire",$A37,BB$6,BB$5,"Mois (DateRDV)",BB$7,"Années (DateRDV)",BB$3,"Présence","Excusé"),3,""),"")</f>
        <v/>
      </c>
      <c r="BC37" s="166" t="str">
        <f>IFERROR(IF(GETPIVOTDATA("DateRDV",TCD!$B$1,"DT","VA","Bénéficiaire",$A37,BC$6,BC$5,"Mois (DateRDV)",BC$7,"Années (DateRDV)",BC$3,"Présence","Absent"),4,""),"")</f>
        <v/>
      </c>
      <c r="BD37" s="166" t="str">
        <f>IFERROR(IF(GETPIVOTDATA("DateRDV",TCD!$B$1,"DT","VA","Bénéficiaire",$A37,BD$6,BD$5,"Mois (DateRDV)",BD$7,"Années (DateRDV)",BD$3),1,""),"")</f>
        <v/>
      </c>
      <c r="BE37" s="166">
        <f>IFERROR(IF(GETPIVOTDATA("DateRDV",TCD!$B$1,"DT","VA","Bénéficiaire",$A37,BE$6,BE$5,"Mois (DateRDV)",BE$7,"Années (DateRDV)",BE$3),2,""),"")</f>
        <v>2</v>
      </c>
      <c r="BF37" s="166" t="str">
        <f>IFERROR(IF(GETPIVOTDATA("DateRDV",TCD!$B$1,"DT","VA","Bénéficiaire",$A37,BF$6,BF$5,"Mois (DateRDV)",BF$7,"Années (DateRDV)",BF$3,"Présence","Excusé"),3,""),"")</f>
        <v/>
      </c>
      <c r="BG37" s="166" t="str">
        <f>IFERROR(IF(GETPIVOTDATA("DateRDV",TCD!$B$1,"DT","VA","Bénéficiaire",$A37,BG$6,BG$5,"Mois (DateRDV)",BG$7,"Années (DateRDV)",BG$3,"Présence","Absent"),4,""),"")</f>
        <v/>
      </c>
      <c r="BH37" s="166" t="str">
        <f>IFERROR(IF(GETPIVOTDATA("DateRDV",TCD!$B$1,"DT","VA","Bénéficiaire",$A37,BH$6,BH$5,"Mois (DateRDV)",BH$7,"Années (DateRDV)",BH$3),1,""),"")</f>
        <v/>
      </c>
      <c r="BI37" s="166">
        <f>IFERROR(IF(GETPIVOTDATA("DateRDV",TCD!$B$1,"DT","VA","Bénéficiaire",$A37,BI$6,BI$5,"Mois (DateRDV)",BI$7,"Années (DateRDV)",BI$3),2,""),"")</f>
        <v>2</v>
      </c>
      <c r="BJ37" s="166" t="str">
        <f>IFERROR(IF(GETPIVOTDATA("DateRDV",TCD!$B$1,"DT","VA","Bénéficiaire",$A37,BJ$6,BJ$5,"Mois (DateRDV)",BJ$7,"Années (DateRDV)",BJ$3,"Présence","Excusé"),3,""),"")</f>
        <v/>
      </c>
      <c r="BK37" s="166" t="str">
        <f>IFERROR(IF(GETPIVOTDATA("DateRDV",TCD!$B$1,"DT","VA","Bénéficiaire",$A37,BK$6,BK$5,"Mois (DateRDV)",BK$7,"Années (DateRDV)",BK$3,"Présence","Absent"),4,""),"")</f>
        <v/>
      </c>
      <c r="BL37" s="166" t="str">
        <f>IFERROR(IF(GETPIVOTDATA("DateRDV",TCD!$B$1,"DT","VA","Bénéficiaire",$A37,BL$6,BL$5,"Mois (DateRDV)",BL$7,"Années (DateRDV)",BL$3),1,""),"")</f>
        <v/>
      </c>
      <c r="BM37" s="166" t="str">
        <f>IFERROR(IF(GETPIVOTDATA("DateRDV",TCD!$B$1,"DT","VA","Bénéficiaire",$A37,BM$6,BM$5,"Mois (DateRDV)",BM$7,"Années (DateRDV)",BM$3),2,""),"")</f>
        <v/>
      </c>
      <c r="BN37" s="166" t="str">
        <f>IFERROR(IF(GETPIVOTDATA("DateRDV",TCD!$B$1,"DT","VA","Bénéficiaire",$A37,BN$6,BN$5,"Mois (DateRDV)",BN$7,"Années (DateRDV)",BN$3,"Présence","Excusé"),3,""),"")</f>
        <v/>
      </c>
      <c r="BO37" s="166" t="str">
        <f>IFERROR(IF(GETPIVOTDATA("DateRDV",TCD!$B$1,"DT","VA","Bénéficiaire",$A37,BO$6,BO$5,"Mois (DateRDV)",BO$7,"Années (DateRDV)",BO$3,"Présence","Absent"),4,""),"")</f>
        <v/>
      </c>
      <c r="BP37" s="166" t="str">
        <f>IFERROR(IF(GETPIVOTDATA("DateRDV",TCD!$B$1,"DT","VA","Bénéficiaire",$A37,BP$6,BP$5,"Mois (DateRDV)",BP$7,"Années (DateRDV)",BP$3),1,""),"")</f>
        <v/>
      </c>
      <c r="BQ37" s="166" t="str">
        <f>IFERROR(IF(GETPIVOTDATA("DateRDV",TCD!$B$1,"DT","VA","Bénéficiaire",$A37,BQ$6,BQ$5,"Mois (DateRDV)",BQ$7,"Années (DateRDV)",BQ$3),2,""),"")</f>
        <v/>
      </c>
      <c r="BR37" s="166" t="str">
        <f>IFERROR(IF(GETPIVOTDATA("DateRDV",TCD!$B$1,"DT","VA","Bénéficiaire",$A37,BR$6,BR$5,"Mois (DateRDV)",BR$7,"Années (DateRDV)",BR$3,"Présence","Excusé"),3,""),"")</f>
        <v/>
      </c>
      <c r="BS37" s="166" t="str">
        <f>IFERROR(IF(GETPIVOTDATA("DateRDV",TCD!$B$1,"DT","VA","Bénéficiaire",$A37,BS$6,BS$5,"Mois (DateRDV)",BS$7,"Années (DateRDV)",BS$3,"Présence","Absent"),4,""),"")</f>
        <v/>
      </c>
      <c r="BT37" s="166" t="str">
        <f>IFERROR(IF(GETPIVOTDATA("DateRDV",TCD!$B$1,"DT","VA","Bénéficiaire",$A37,BT$6,BT$5,"Mois (DateRDV)",BT$7,"Années (DateRDV)",BT$3),1,""),"")</f>
        <v/>
      </c>
      <c r="BU37" s="166" t="str">
        <f>IFERROR(IF(GETPIVOTDATA("DateRDV",TCD!$B$1,"DT","VA","Bénéficiaire",$A37,BU$6,BU$5,"Mois (DateRDV)",BU$7,"Années (DateRDV)",BU$3),2,""),"")</f>
        <v/>
      </c>
      <c r="BV37" s="166" t="str">
        <f>IFERROR(IF(GETPIVOTDATA("DateRDV",TCD!$B$1,"DT","VA","Bénéficiaire",$A37,BV$6,BV$5,"Mois (DateRDV)",BV$7,"Années (DateRDV)",BV$3,"Présence","Excusé"),3,""),"")</f>
        <v/>
      </c>
      <c r="BW37" s="166" t="str">
        <f>IFERROR(IF(GETPIVOTDATA("DateRDV",TCD!$B$1,"DT","VA","Bénéficiaire",$A37,BW$6,BW$5,"Mois (DateRDV)",BW$7,"Années (DateRDV)",BW$3,"Présence","Absent"),4,""),"")</f>
        <v/>
      </c>
      <c r="BX37" s="166" t="str">
        <f>IFERROR(IF(GETPIVOTDATA("DateRDV",TCD!$B$1,"DT","VA","Bénéficiaire",$A37,BX$6,BX$5,"Mois (DateRDV)",BX$7,"Années (DateRDV)",BX$3),1,""),"")</f>
        <v/>
      </c>
      <c r="BY37" s="166" t="str">
        <f>IFERROR(IF(GETPIVOTDATA("DateRDV",TCD!$B$1,"DT","VA","Bénéficiaire",$A37,BY$6,BY$5,"Mois (DateRDV)",BY$7,"Années (DateRDV)",BY$3),2,""),"")</f>
        <v/>
      </c>
      <c r="BZ37" s="166" t="str">
        <f>IFERROR(IF(GETPIVOTDATA("DateRDV",TCD!$B$1,"DT","VA","Bénéficiaire",$A37,BZ$6,BZ$5,"Mois (DateRDV)",BZ$7,"Années (DateRDV)",BZ$3,"Présence","Excusé"),3,""),"")</f>
        <v/>
      </c>
      <c r="CA37" s="166" t="str">
        <f>IFERROR(IF(GETPIVOTDATA("DateRDV",TCD!$B$1,"DT","VA","Bénéficiaire",$A37,CA$6,CA$5,"Mois (DateRDV)",CA$7,"Années (DateRDV)",CA$3,"Présence","Absent"),4,""),"")</f>
        <v/>
      </c>
      <c r="CB37" s="166" t="str">
        <f>IFERROR(IF(GETPIVOTDATA("DateRDV",TCD!$B$1,"DT","VA","Bénéficiaire",$A37,CB$6,CB$5,"Mois (DateRDV)",CB$7,"Années (DateRDV)",CB$3),1,""),"")</f>
        <v/>
      </c>
      <c r="CC37" s="166" t="str">
        <f>IFERROR(IF(GETPIVOTDATA("DateRDV",TCD!$B$1,"DT","VA","Bénéficiaire",$A37,CC$6,CC$5,"Mois (DateRDV)",CC$7,"Années (DateRDV)",CC$3),2,""),"")</f>
        <v/>
      </c>
      <c r="CD37" s="166" t="str">
        <f>IFERROR(IF(GETPIVOTDATA("DateRDV",TCD!$B$1,"DT","VA","Bénéficiaire",$A37,CD$6,CD$5,"Mois (DateRDV)",CD$7,"Années (DateRDV)",CD$3,"Présence","Excusé"),3,""),"")</f>
        <v/>
      </c>
      <c r="CE37" s="166" t="str">
        <f>IFERROR(IF(GETPIVOTDATA("DateRDV",TCD!$B$1,"DT","VA","Bénéficiaire",$A37,CE$6,CE$5,"Mois (DateRDV)",CE$7,"Années (DateRDV)",CE$3,"Présence","Absent"),4,""),"")</f>
        <v/>
      </c>
      <c r="CF37" s="166" t="str">
        <f>IFERROR(IF(GETPIVOTDATA("DateRDV",TCD!$B$1,"DT","VA","Bénéficiaire",$A37,CF$6,CF$5,"Mois (DateRDV)",CF$7,"Années (DateRDV)",CF$3),1,""),"")</f>
        <v/>
      </c>
      <c r="CG37" s="166" t="str">
        <f>IFERROR(IF(GETPIVOTDATA("DateRDV",TCD!$B$1,"DT","VA","Bénéficiaire",$A37,CG$6,CG$5,"Mois (DateRDV)",CG$7,"Années (DateRDV)",CG$3),2,""),"")</f>
        <v/>
      </c>
      <c r="CH37" s="166" t="str">
        <f>IFERROR(IF(GETPIVOTDATA("DateRDV",TCD!$B$1,"DT","VA","Bénéficiaire",$A37,CH$6,CH$5,"Mois (DateRDV)",CH$7,"Années (DateRDV)",CH$3,"Présence","Excusé"),3,""),"")</f>
        <v/>
      </c>
      <c r="CI37" s="166" t="str">
        <f>IFERROR(IF(GETPIVOTDATA("DateRDV",TCD!$B$1,"DT","VA","Bénéficiaire",$A37,CI$6,CI$5,"Mois (DateRDV)",CI$7,"Années (DateRDV)",CI$3,"Présence","Absent"),4,""),"")</f>
        <v/>
      </c>
      <c r="CJ37" s="166" t="str">
        <f>IFERROR(IF(GETPIVOTDATA("DateRDV",TCD!$B$1,"DT","VA","Bénéficiaire",$A37,CJ$6,CJ$5,"Mois (DateRDV)",CJ$7,"Années (DateRDV)",CJ$3),1,""),"")</f>
        <v/>
      </c>
      <c r="CK37" s="166" t="str">
        <f>IFERROR(IF(GETPIVOTDATA("DateRDV",TCD!$B$1,"DT","VA","Bénéficiaire",$A37,CK$6,CK$5,"Mois (DateRDV)",CK$7,"Années (DateRDV)",CK$3),2,""),"")</f>
        <v/>
      </c>
      <c r="CL37" s="166" t="str">
        <f>IFERROR(IF(GETPIVOTDATA("DateRDV",TCD!$B$1,"DT","VA","Bénéficiaire",$A37,VE$6,VE$5,"Mois (DateRDV)",VE$7,"Années (DateRDV)",VE$3,"Présence","Excusé"),3,""),"")</f>
        <v/>
      </c>
      <c r="CM37" s="166" t="str">
        <f>IFERROR(IF(GETPIVOTDATA("DateRDV",TCD!$B$1,"DT","VA","Bénéficiaire",$A37,CM$6,CM$5,"Mois (DateRDV)",CM$7,"Années (DateRDV)",CM$3,"Présence","Absent"),4,""),"")</f>
        <v/>
      </c>
      <c r="CN37" s="166" t="str">
        <f>IFERROR(IF(GETPIVOTDATA("DateRDV",TCD!$B$1,"DT","VA","Bénéficiaire",$A37,CN$6,CN$5,"Mois (DateRDV)",CN$7,"Années (DateRDV)",CN$3),1,""),"")</f>
        <v/>
      </c>
      <c r="CO37" s="166" t="str">
        <f>IFERROR(IF(GETPIVOTDATA("DateRDV",TCD!$B$1,"DT","VA","Bénéficiaire",$A37,CO$6,CO$5,"Mois (DateRDV)",CO$7,"Années (DateRDV)",CO$3),2,""),"")</f>
        <v/>
      </c>
      <c r="CP37" s="166" t="str">
        <f>IFERROR(IF(GETPIVOTDATA("DateRDV",TCD!$B$1,"DT","VA","Bénéficiaire",$A37,CP$6,CP$5,"Mois (DateRDV)",CP$7,"Années (DateRDV)",CP$3,"Présence","Excusé"),3,""),"")</f>
        <v/>
      </c>
      <c r="CQ37" s="166" t="str">
        <f>IFERROR(IF(GETPIVOTDATA("DateRDV",TCD!$B$1,"DT","VA","Bénéficiaire",$A37,CQ$6,CQ$5,"Mois (DateRDV)",CQ$7,"Années (DateRDV)",CQ$3,"Présence","Absent"),4,""),"")</f>
        <v/>
      </c>
      <c r="CR37" s="166" t="str">
        <f>IFERROR(IF(GETPIVOTDATA("DateRDV",TCD!$B$1,"DT","VA","Bénéficiaire",$A37,CR$6,CR$5,"Mois (DateRDV)",CR$7,"Années (DateRDV)",CR$3),1,""),"")</f>
        <v/>
      </c>
      <c r="CS37" s="166" t="str">
        <f>IFERROR(IF(GETPIVOTDATA("DateRDV",TCD!$B$1,"DT","VA","Bénéficiaire",$A37,CS$6,CS$5,"Mois (DateRDV)",CS$7,"Années (DateRDV)",CS$3),2,""),"")</f>
        <v/>
      </c>
      <c r="CT37" s="166" t="str">
        <f>IFERROR(IF(GETPIVOTDATA("DateRDV",TCD!$B$1,"DT","VA","Bénéficiaire",$A37,CT$6,CT$5,"Mois (DateRDV)",CT$7,"Années (DateRDV)",CT$3,"Présence","Excusé"),3,""),"")</f>
        <v/>
      </c>
      <c r="CU37" s="166" t="str">
        <f>IFERROR(IF(GETPIVOTDATA("DateRDV",TCD!$B$1,"DT","VA","Bénéficiaire",$A37,CU$6,CU$5,"Mois (DateRDV)",CU$7,"Années (DateRDV)",CU$3,"Présence","Absent"),4,""),"")</f>
        <v/>
      </c>
      <c r="CV37" s="166" t="str">
        <f>IFERROR(IF(GETPIVOTDATA("DateRDV",TCD!$B$1,"DT","VA","Bénéficiaire",$A37,CV$6,CV$5,"Mois (DateRDV)",CV$7,"Années (DateRDV)",CV$3),1,""),"")</f>
        <v/>
      </c>
      <c r="CW37" s="166" t="str">
        <f>IFERROR(IF(GETPIVOTDATA("DateRDV",TCD!$B$1,"DT","VA","Bénéficiaire",$A37,CW$6,CW$5,"Mois (DateRDV)",CW$7,"Années (DateRDV)",CW$3),2,""),"")</f>
        <v/>
      </c>
      <c r="CX37" s="166" t="str">
        <f>IFERROR(IF(GETPIVOTDATA("DateRDV",TCD!$B$1,"DT","VA","Bénéficiaire",$A37,CX$6,CX$5,"Mois (DateRDV)",CX$7,"Années (DateRDV)",CX$3,"Présence","Excusé"),3,""),"")</f>
        <v/>
      </c>
      <c r="CY37" s="166" t="str">
        <f>IFERROR(IF(GETPIVOTDATA("DateRDV",TCD!$B$1,"DT","VA","Bénéficiaire",$A37,CY$6,CY$5,"Mois (DateRDV)",CY$7,"Années (DateRDV)",CY$3,"Présence","Absent"),4,""),"")</f>
        <v/>
      </c>
      <c r="CZ37" s="166" t="str">
        <f>IFERROR(IF(GETPIVOTDATA("DateRDV",TCD!$B$1,"DT","VA","Bénéficiaire",$A37,CZ$6,CZ$5,"Mois (DateRDV)",CZ$7,"Années (DateRDV)",CZ$3),1,""),"")</f>
        <v/>
      </c>
      <c r="DA37" s="166" t="str">
        <f>IFERROR(IF(GETPIVOTDATA("DateRDV",TCD!$B$1,"DT","VA","Bénéficiaire",$A37,DA$6,DA$5,"Mois (DateRDV)",DA$7,"Années (DateRDV)",DA$3),2,""),"")</f>
        <v/>
      </c>
      <c r="DB37" s="166" t="str">
        <f>IFERROR(IF(GETPIVOTDATA("DateRDV",TCD!$B$1,"DT","VA","Bénéficiaire",$A37,DB$6,DB$5,"Mois (DateRDV)",DB$7,"Années (DateRDV)",DB$3,"Présence","Excusé"),3,""),"")</f>
        <v/>
      </c>
      <c r="DC37" s="166" t="str">
        <f>IFERROR(IF(GETPIVOTDATA("DateRDV",TCD!$B$1,"DT","VA","Bénéficiaire",$A37,DC$6,DC$5,"Mois (DateRDV)",DC$7,"Années (DateRDV)",DC$3,"Présence","Absent"),4,""),"")</f>
        <v/>
      </c>
      <c r="DD37" s="166" t="str">
        <f>IFERROR(IF(GETPIVOTDATA("DateRDV",TCD!$B$1,"DT","VA","Bénéficiaire",$A37,DD$6,DD$5,"Mois (DateRDV)",DD$7,"Années (DateRDV)",DD$3),1,""),"")</f>
        <v/>
      </c>
      <c r="DE37" s="166" t="str">
        <f>IFERROR(IF(GETPIVOTDATA("DateRDV",TCD!$B$1,"DT","VA","Bénéficiaire",$A37,DE$6,DE$5,"Mois (DateRDV)",DE$7,"Années (DateRDV)",DE$3),2,""),"")</f>
        <v/>
      </c>
      <c r="DF37" s="166" t="str">
        <f>IFERROR(IF(GETPIVOTDATA("DateRDV",TCD!$B$1,"DT","VA","Bénéficiaire",$A37,DF$6,DF$5,"Mois (DateRDV)",DF$7,"Années (DateRDV)",DF$3,"Présence","Excusé"),3,""),"")</f>
        <v/>
      </c>
      <c r="DG37" s="166" t="str">
        <f>IFERROR(IF(GETPIVOTDATA("DateRDV",TCD!$B$1,"DT","VA","Bénéficiaire",$A37,DG$6,DG$5,"Mois (DateRDV)",DG$7,"Années (DateRDV)",DG$3,"Présence","Absent"),4,""),"")</f>
        <v/>
      </c>
      <c r="DH37" s="166" t="str">
        <f>IFERROR(IF(GETPIVOTDATA("DateRDV",TCD!$B$1,"DT","VA","Bénéficiaire",$A37,DH$6,DH$5,"Mois (DateRDV)",DH$7,"Années (DateRDV)",DH$3),1,""),"")</f>
        <v/>
      </c>
      <c r="DI37" s="166" t="str">
        <f>IFERROR(IF(GETPIVOTDATA("DateRDV",TCD!$B$1,"DT","VA","Bénéficiaire",$A37,DI$6,DI$5,"Mois (DateRDV)",DI$7,"Années (DateRDV)",DI$3),2,""),"")</f>
        <v/>
      </c>
      <c r="DJ37" s="166" t="str">
        <f>IFERROR(IF(GETPIVOTDATA("DateRDV",TCD!$B$1,"DT","VA","Bénéficiaire",$A37,DJ$6,DJ$5,"Mois (DateRDV)",DJ$7,"Années (DateRDV)",DJ$3,"Présence","Excusé"),3,""),"")</f>
        <v/>
      </c>
      <c r="DK37" s="166" t="str">
        <f>IFERROR(IF(GETPIVOTDATA("DateRDV",TCD!$B$1,"DT","VA","Bénéficiaire",$A37,DK$6,DK$5,"Mois (DateRDV)",DK$7,"Années (DateRDV)",DK$3,"Présence","Absent"),4,""),"")</f>
        <v/>
      </c>
      <c r="DL37" s="166" t="str">
        <f>IFERROR(IF(GETPIVOTDATA("DateRDV",TCD!$B$1,"DT","VA","Bénéficiaire",$A37,DL$6,DL$5,"Mois (DateRDV)",DL$7,"Années (DateRDV)",DL$3),1,""),"")</f>
        <v/>
      </c>
      <c r="DM37" s="166" t="str">
        <f>IFERROR(IF(GETPIVOTDATA("DateRDV",TCD!$B$1,"DT","VA","Bénéficiaire",$A37,DM$6,DM$5,"Mois (DateRDV)",DM$7,"Années (DateRDV)",DM$3),2,""),"")</f>
        <v/>
      </c>
      <c r="DN37" s="166" t="str">
        <f>IFERROR(IF(GETPIVOTDATA("DateRDV",TCD!$B$1,"DT","VA","Bénéficiaire",$A37,DN$6,DN$5,"Mois (DateRDV)",DN$7,"Années (DateRDV)",DN$3,"Présence","Excusé"),3,""),"")</f>
        <v/>
      </c>
      <c r="DO37" s="166" t="str">
        <f>IFERROR(IF(GETPIVOTDATA("DateRDV",TCD!$B$1,"DT","VA","Bénéficiaire",$A37,DO$6,DO$5,"Mois (DateRDV)",DO$7,"Années (DateRDV)",DO$3,"Présence","Absent"),4,""),"")</f>
        <v/>
      </c>
    </row>
    <row r="38" spans="1:119" ht="15" customHeight="1" x14ac:dyDescent="0.2">
      <c r="A38" t="str">
        <v>SCHEID Maria</v>
      </c>
      <c r="B38" s="169" t="str">
        <f>IFERROR(IF(INDEX(Data!P:P,MATCH(A38,Data!B:B,0))&lt;&gt;"",INDEX(Data!P:P,MATCH(A38,Data!B:B,0)),""),"")</f>
        <v>SCHEID</v>
      </c>
      <c r="C38" s="169" t="str">
        <f>IFERROR(IF(INDEX(Data!O:O,MATCH(A38,Data!B:B,0))&lt;&gt;"",INDEX(Data!O:O,MATCH(A38,Data!B:B,0)),""),"")</f>
        <v>Maria</v>
      </c>
      <c r="D38" s="169" t="str">
        <f>IFERROR(IF(INDEX(Data!J:J,MATCH(A38,Data!B:B,0))&lt;&gt;"",INDEX(Data!J:J,MATCH(A38,Data!B:B,0)),""),"")</f>
        <v>CD</v>
      </c>
      <c r="E38" s="169" t="str">
        <f>IFERROR(IF(INDEX(Data!M:M,MATCH(A38,Data!B:B,0))&lt;&gt;"",INDEX(Data!M:M,MATCH(A38,Data!B:B,0)),""),"")</f>
        <v>LA ROCHE SUR FORON</v>
      </c>
      <c r="F38" s="169">
        <f>IFERROR(IF(INDEX(Data!N:N,MATCH(A38,Data!B:B,0))&lt;&gt;"",INDEX(Data!N:N,MATCH(A38,Data!B:B,0)),""),"")</f>
        <v>74800</v>
      </c>
      <c r="G38" s="170">
        <f>IFERROR(IF(INDEX(Data!K:K,MATCH(A38,Data!B:B,0))&lt;&gt;"",INDEX(Data!K:K,MATCH(A38,Data!B:B,0)),""),"")</f>
        <v>45643</v>
      </c>
      <c r="H38" s="170">
        <f>IFERROR(IF(INDEX(Data!L:L,MATCH(A38,Data!B:B,0))&lt;&gt;"",INDEX(Data!L:L,MATCH(A38,Data!B:B,0)),""),"")</f>
        <v>45644</v>
      </c>
      <c r="I38" s="170">
        <f>IFERROR(IF(INDEX(Data!C:C,MATCH(A38,Data!B:B,0))&lt;&gt;"",INDEX(Data!C:C,MATCH(A38,Data!B:B,0)),""),"")</f>
        <v>45666</v>
      </c>
      <c r="J38" s="170">
        <f>IFERROR(IF(INDEX(Data!D:D,MATCH(A38,Data!B:B,0))&lt;&gt;"",INDEX(Data!D:D,MATCH(A38,Data!B:B,0)),""),"")</f>
        <v>45951</v>
      </c>
      <c r="K38" s="171" t="str">
        <f>IFERROR(IF(INDEX(Data!H:H,MATCH(A38,Data!B:B,0))&lt;&gt;"",INDEX(Data!H:H,MATCH(A38,Data!B:B,0)),""),"")</f>
        <v>Remobilisation</v>
      </c>
      <c r="L38" s="166" t="str">
        <f>IFERROR(IF(GETPIVOTDATA("DateRDV",TCD!$B$1,"DT","VA","Bénéficiaire",$A38,L$6,L$5,"Mois (DateRDV)",L$7,"Années (DateRDV)",L$3),1,""),"")</f>
        <v/>
      </c>
      <c r="M38" s="166" t="str">
        <f>IFERROR(IF(GETPIVOTDATA("DateRDV",TCD!$B$1,"DT","VA","Bénéficiaire",$A38,M$6,M$5,"Mois (DateRDV)",M$7,"Années (DateRDV)",M$3),2,""),"")</f>
        <v/>
      </c>
      <c r="N38" s="166" t="str">
        <f>IFERROR(IF(GETPIVOTDATA("DateRDV",TCD!$B$1,"DT","VA","Bénéficiaire",$A38,N$6,N$5,"Mois (DateRDV)",N$7,"Années (DateRDV)",N$3,"Présence","Excusé"),3,""),"")</f>
        <v/>
      </c>
      <c r="O38" s="166" t="str">
        <f>IFERROR(IF(GETPIVOTDATA("DateRDV",TCD!$B$1,"DT","VA","Bénéficiaire",$A38,O$6,O$5,"Mois (DateRDV)",O$7,"Années (DateRDV)",O$3,"Présence","Absent"),4,""),"")</f>
        <v/>
      </c>
      <c r="P38" s="166" t="str">
        <f>IFERROR(IF(GETPIVOTDATA("DateRDV",TCD!$B$1,"DT","VA","Bénéficiaire",$A38,P$6,P$5,"Mois (DateRDV)",P$7,"Années (DateRDV)",P$3),1,""),"")</f>
        <v/>
      </c>
      <c r="Q38" s="166" t="str">
        <f>IFERROR(IF(GETPIVOTDATA("DateRDV",TCD!$B$1,"DT","VA","Bénéficiaire",$A38,Q$6,Q$5,"Mois (DateRDV)",Q$7,"Années (DateRDV)",Q$3),2,""),"")</f>
        <v/>
      </c>
      <c r="R38" s="166" t="str">
        <f>IFERROR(IF(GETPIVOTDATA("DateRDV",TCD!$B$1,"DT","VA","Bénéficiaire",$A38,R$6,R$5,"Mois (DateRDV)",R$7,"Années (DateRDV)",R$3,"Présence","Excusé"),3,""),"")</f>
        <v/>
      </c>
      <c r="S38" s="166" t="str">
        <f>IFERROR(IF(GETPIVOTDATA("DateRDV",TCD!$B$1,"DT","VA","Bénéficiaire",$A38,S$6,S$5,"Mois (DateRDV)",S$7,"Années (DateRDV)",S$3,"Présence","Absent"),4,""),"")</f>
        <v/>
      </c>
      <c r="T38" s="166" t="str">
        <f>IFERROR(IF(GETPIVOTDATA("DateRDV",TCD!$B$1,"DT","VA","Bénéficiaire",$A38,T$6,T$5,"Mois (DateRDV)",T$7,"Années (DateRDV)",T$3),1,""),"")</f>
        <v/>
      </c>
      <c r="U38" s="166" t="str">
        <f>IFERROR(IF(GETPIVOTDATA("DateRDV",TCD!$B$1,"DT","VA","Bénéficiaire",$A38,U$6,U$5,"Mois (DateRDV)",U$7,"Années (DateRDV)",U$3),2,""),"")</f>
        <v/>
      </c>
      <c r="V38" s="166" t="str">
        <f>IFERROR(IF(GETPIVOTDATA("DateRDV",TCD!$B$1,"DT","VA","Bénéficiaire",$A38,V$6,V$5,"Mois (DateRDV)",V$7,"Années (DateRDV)",V$3,"Présence","Excusé"),3,""),"")</f>
        <v/>
      </c>
      <c r="W38" s="166" t="str">
        <f>IFERROR(IF(GETPIVOTDATA("DateRDV",TCD!$B$1,"DT","VA","Bénéficiaire",$A38,W$6,W$5,"Mois (DateRDV)",W$7,"Années (DateRDV)",W$3,"Présence","Absent"),4,""),"")</f>
        <v/>
      </c>
      <c r="X38" s="166" t="str">
        <f>IFERROR(IF(GETPIVOTDATA("DateRDV",TCD!$B$1,"DT","VA","Bénéficiaire",$A38,X$6,X$5,"Mois (DateRDV)",X$7,"Années (DateRDV)",X$3),1,""),"")</f>
        <v/>
      </c>
      <c r="Y38" s="166" t="str">
        <f>IFERROR(IF(GETPIVOTDATA("DateRDV",TCD!$B$1,"DT","VA","Bénéficiaire",$A38,Y$6,Y$5,"Mois (DateRDV)",Y$7,"Années (DateRDV)",Y$3),2,""),"")</f>
        <v/>
      </c>
      <c r="Z38" s="166" t="str">
        <f>IFERROR(IF(GETPIVOTDATA("DateRDV",TCD!$B$1,"DT","VA","Bénéficiaire",$A38,Z$6,Z$5,"Mois (DateRDV)",Z$7,"Années (DateRDV)",Z$3,"Présence","Excusé"),3,""),"")</f>
        <v/>
      </c>
      <c r="AA38" s="166" t="str">
        <f>IFERROR(IF(GETPIVOTDATA("DateRDV",TCD!$B$1,"DT","VA","Bénéficiaire",$A38,AA$6,AA$5,"Mois (DateRDV)",AA$7,"Années (DateRDV)",AA$3,"Présence","Absent"),4,""),"")</f>
        <v/>
      </c>
      <c r="AB38" s="166" t="str">
        <f>IFERROR(IF(GETPIVOTDATA("DateRDV",TCD!$B$1,"DT","VA","Bénéficiaire",$A38,AB$6,AB$5,"Mois (DateRDV)",AB$7,"Années (DateRDV)",AB$3),1,""),"")</f>
        <v/>
      </c>
      <c r="AC38" s="166" t="str">
        <f>IFERROR(IF(GETPIVOTDATA("DateRDV",TCD!$B$1,"DT","VA","Bénéficiaire",$A38,AC$6,AC$5,"Mois (DateRDV)",AC$7,"Années (DateRDV)",AC$3),2,""),"")</f>
        <v/>
      </c>
      <c r="AD38" s="166" t="str">
        <f>IFERROR(IF(GETPIVOTDATA("DateRDV",TCD!$B$1,"DT","VA","Bénéficiaire",$A38,AD$6,AD$5,"Mois (DateRDV)",AD$7,"Années (DateRDV)",AD$3,"Présence","Excusé"),3,""),"")</f>
        <v/>
      </c>
      <c r="AE38" s="166" t="str">
        <f>IFERROR(IF(GETPIVOTDATA("DateRDV",TCD!$B$1,"DT","VA","Bénéficiaire",$A38,AE$6,AE$5,"Mois (DateRDV)",AE$7,"Années (DateRDV)",AE$3,"Présence","Absent"),4,""),"")</f>
        <v/>
      </c>
      <c r="AF38" s="166" t="str">
        <f>IFERROR(IF(GETPIVOTDATA("DateRDV",TCD!$B$1,"DT","VA","Bénéficiaire",$A38,AF$6,AF$5,"Mois (DateRDV)",AF$7,"Années (DateRDV)",AF$3),1,""),"")</f>
        <v/>
      </c>
      <c r="AG38" s="166" t="str">
        <f>IFERROR(IF(GETPIVOTDATA("DateRDV",TCD!$B$1,"DT","VA","Bénéficiaire",$A38,AG$6,AG$5,"Mois (DateRDV)",AG$7,"Années (DateRDV)",AG$3),2,""),"")</f>
        <v/>
      </c>
      <c r="AH38" s="166" t="str">
        <f>IFERROR(IF(GETPIVOTDATA("DateRDV",TCD!$B$1,"DT","VA","Bénéficiaire",$A38,AH$6,AH$5,"Mois (DateRDV)",AH$7,"Années (DateRDV)",AH$3,"Présence","Excusé"),3,""),"")</f>
        <v/>
      </c>
      <c r="AI38" s="166" t="str">
        <f>IFERROR(IF(GETPIVOTDATA("DateRDV",TCD!$B$1,"DT","VA","Bénéficiaire",$A38,AI$6,AI$5,"Mois (DateRDV)",AI$7,"Années (DateRDV)",AI$3,"Présence","Absent"),4,""),"")</f>
        <v/>
      </c>
      <c r="AJ38" s="166" t="str">
        <f>IFERROR(IF(GETPIVOTDATA("DateRDV",TCD!$B$1,"DT","VA","Bénéficiaire",$A38,AJ$6,AJ$5,"Mois (DateRDV)",AJ$7,"Années (DateRDV)",AJ$3),1,""),"")</f>
        <v/>
      </c>
      <c r="AK38" s="166" t="str">
        <f>IFERROR(IF(GETPIVOTDATA("DateRDV",TCD!$B$1,"DT","VA","Bénéficiaire",$A38,AK$6,AK$5,"Mois (DateRDV)",AK$7,"Années (DateRDV)",AK$3),2,""),"")</f>
        <v/>
      </c>
      <c r="AL38" s="166" t="str">
        <f>IFERROR(IF(GETPIVOTDATA("DateRDV",TCD!$B$1,"DT","VA","Bénéficiaire",$A38,AL$6,AL$5,"Mois (DateRDV)",AL$7,"Années (DateRDV)",AL$3,"Présence","Excusé"),3,""),"")</f>
        <v/>
      </c>
      <c r="AM38" s="166" t="str">
        <f>IFERROR(IF(GETPIVOTDATA("DateRDV",TCD!$B$1,"DT","VA","Bénéficiaire",$A38,AM$6,AM$5,"Mois (DateRDV)",AM$7,"Années (DateRDV)",AM$3,"Présence","Absent"),4,""),"")</f>
        <v/>
      </c>
      <c r="AN38" s="166" t="str">
        <f>IFERROR(IF(GETPIVOTDATA("DateRDV",TCD!$B$1,"DT","VA","Bénéficiaire",$A38,AN$6,AN$5,"Mois (DateRDV)",AN$7,"Années (DateRDV)",AN$3),1,""),"")</f>
        <v/>
      </c>
      <c r="AO38" s="166" t="str">
        <f>IFERROR(IF(GETPIVOTDATA("DateRDV",TCD!$B$1,"DT","VA","Bénéficiaire",$A38,AO$6,AO$5,"Mois (DateRDV)",AO$7,"Années (DateRDV)",AO$3),2,""),"")</f>
        <v/>
      </c>
      <c r="AP38" s="166" t="str">
        <f>IFERROR(IF(GETPIVOTDATA("DateRDV",TCD!$B$1,"DT","VA","Bénéficiaire",$A38,AP$6,AP$5,"Mois (DateRDV)",AP$7,"Années (DateRDV)",AP$3,"Présence","Excusé"),3,""),"")</f>
        <v/>
      </c>
      <c r="AQ38" s="166" t="str">
        <f>IFERROR(IF(GETPIVOTDATA("DateRDV",TCD!$B$1,"DT","VA","Bénéficiaire",$A38,AQ$6,AQ$5,"Mois (DateRDV)",AQ$7,"Années (DateRDV)",AQ$3,"Présence","Absent"),4,""),"")</f>
        <v/>
      </c>
      <c r="AR38" s="166" t="str">
        <f>IFERROR(IF(GETPIVOTDATA("DateRDV",TCD!$B$1,"DT","VA","Bénéficiaire",$A38,AR$6,AR$5,"Mois (DateRDV)",AR$7,"Années (DateRDV)",AR$3),1,""),"")</f>
        <v/>
      </c>
      <c r="AS38" s="166" t="str">
        <f>IFERROR(IF(GETPIVOTDATA("DateRDV",TCD!$B$1,"DT","VA","Bénéficiaire",$A38,AS$6,AS$5,"Mois (DateRDV)",AS$7,"Années (DateRDV)",AS$3),2,""),"")</f>
        <v/>
      </c>
      <c r="AT38" s="166" t="str">
        <f>IFERROR(IF(GETPIVOTDATA("DateRDV",TCD!$B$1,"DT","VA","Bénéficiaire",$A38,AT$6,AT$5,"Mois (DateRDV)",AT$7,"Années (DateRDV)",AT$3,"Présence","Excusé"),3,""),"")</f>
        <v/>
      </c>
      <c r="AU38" s="166" t="str">
        <f>IFERROR(IF(GETPIVOTDATA("DateRDV",TCD!$B$1,"DT","VA","Bénéficiaire",$A38,AU$6,AU$5,"Mois (DateRDV)",AU$7,"Années (DateRDV)",AU$3,"Présence","Absent"),4,""),"")</f>
        <v/>
      </c>
      <c r="AV38" s="166" t="str">
        <f>IFERROR(IF(GETPIVOTDATA("DateRDV",TCD!$B$1,"DT","VA","Bénéficiaire",$A38,AV$6,AV$5,"Mois (DateRDV)",AV$7,"Années (DateRDV)",AV$3),1,""),"")</f>
        <v/>
      </c>
      <c r="AW38" s="166" t="str">
        <f>IFERROR(IF(GETPIVOTDATA("DateRDV",TCD!$B$1,"DT","VA","Bénéficiaire",$A38,AW$6,AW$5,"Mois (DateRDV)",AW$7,"Années (DateRDV)",AW$3),2,""),"")</f>
        <v/>
      </c>
      <c r="AX38" s="166" t="str">
        <f>IFERROR(IF(GETPIVOTDATA("DateRDV",TCD!$B$1,"DT","VA","Bénéficiaire",$A38,AX$6,AX$5,"Mois (DateRDV)",AX$7,"Années (DateRDV)",AX$3,"Présence","Excusé"),3,""),"")</f>
        <v/>
      </c>
      <c r="AY38" s="166" t="str">
        <f>IFERROR(IF(GETPIVOTDATA("DateRDV",TCD!$B$1,"DT","VA","Bénéficiaire",$A38,AY$6,AY$5,"Mois (DateRDV)",AY$7,"Années (DateRDV)",AY$3,"Présence","Absent"),4,""),"")</f>
        <v/>
      </c>
      <c r="AZ38" s="166" t="str">
        <f>IFERROR(IF(GETPIVOTDATA("DateRDV",TCD!$B$1,"DT","VA","Bénéficiaire",$A38,AZ$6,AZ$5,"Mois (DateRDV)",AZ$7,"Années (DateRDV)",AZ$3),1,""),"")</f>
        <v/>
      </c>
      <c r="BA38" s="166" t="str">
        <f>IFERROR(IF(GETPIVOTDATA("DateRDV",TCD!$B$1,"DT","VA","Bénéficiaire",$A38,BA$6,BA$5,"Mois (DateRDV)",BA$7,"Années (DateRDV)",BA$3),2,""),"")</f>
        <v/>
      </c>
      <c r="BB38" s="166" t="str">
        <f>IFERROR(IF(GETPIVOTDATA("DateRDV",TCD!$B$1,"DT","VA","Bénéficiaire",$A38,BB$6,BB$5,"Mois (DateRDV)",BB$7,"Années (DateRDV)",BB$3,"Présence","Excusé"),3,""),"")</f>
        <v/>
      </c>
      <c r="BC38" s="166" t="str">
        <f>IFERROR(IF(GETPIVOTDATA("DateRDV",TCD!$B$1,"DT","VA","Bénéficiaire",$A38,BC$6,BC$5,"Mois (DateRDV)",BC$7,"Années (DateRDV)",BC$3,"Présence","Absent"),4,""),"")</f>
        <v/>
      </c>
      <c r="BD38" s="166" t="str">
        <f>IFERROR(IF(GETPIVOTDATA("DateRDV",TCD!$B$1,"DT","VA","Bénéficiaire",$A38,BD$6,BD$5,"Mois (DateRDV)",BD$7,"Années (DateRDV)",BD$3),1,""),"")</f>
        <v/>
      </c>
      <c r="BE38" s="166">
        <f>IFERROR(IF(GETPIVOTDATA("DateRDV",TCD!$B$1,"DT","VA","Bénéficiaire",$A38,BE$6,BE$5,"Mois (DateRDV)",BE$7,"Années (DateRDV)",BE$3),2,""),"")</f>
        <v>2</v>
      </c>
      <c r="BF38" s="166" t="str">
        <f>IFERROR(IF(GETPIVOTDATA("DateRDV",TCD!$B$1,"DT","VA","Bénéficiaire",$A38,BF$6,BF$5,"Mois (DateRDV)",BF$7,"Années (DateRDV)",BF$3,"Présence","Excusé"),3,""),"")</f>
        <v/>
      </c>
      <c r="BG38" s="166" t="str">
        <f>IFERROR(IF(GETPIVOTDATA("DateRDV",TCD!$B$1,"DT","VA","Bénéficiaire",$A38,BG$6,BG$5,"Mois (DateRDV)",BG$7,"Années (DateRDV)",BG$3,"Présence","Absent"),4,""),"")</f>
        <v/>
      </c>
      <c r="BH38" s="166" t="str">
        <f>IFERROR(IF(GETPIVOTDATA("DateRDV",TCD!$B$1,"DT","VA","Bénéficiaire",$A38,BH$6,BH$5,"Mois (DateRDV)",BH$7,"Années (DateRDV)",BH$3),1,""),"")</f>
        <v/>
      </c>
      <c r="BI38" s="166">
        <f>IFERROR(IF(GETPIVOTDATA("DateRDV",TCD!$B$1,"DT","VA","Bénéficiaire",$A38,BI$6,BI$5,"Mois (DateRDV)",BI$7,"Années (DateRDV)",BI$3),2,""),"")</f>
        <v>2</v>
      </c>
      <c r="BJ38" s="166" t="str">
        <f>IFERROR(IF(GETPIVOTDATA("DateRDV",TCD!$B$1,"DT","VA","Bénéficiaire",$A38,BJ$6,BJ$5,"Mois (DateRDV)",BJ$7,"Années (DateRDV)",BJ$3,"Présence","Excusé"),3,""),"")</f>
        <v/>
      </c>
      <c r="BK38" s="166" t="str">
        <f>IFERROR(IF(GETPIVOTDATA("DateRDV",TCD!$B$1,"DT","VA","Bénéficiaire",$A38,BK$6,BK$5,"Mois (DateRDV)",BK$7,"Années (DateRDV)",BK$3,"Présence","Absent"),4,""),"")</f>
        <v/>
      </c>
      <c r="BL38" s="166" t="str">
        <f>IFERROR(IF(GETPIVOTDATA("DateRDV",TCD!$B$1,"DT","VA","Bénéficiaire",$A38,BL$6,BL$5,"Mois (DateRDV)",BL$7,"Années (DateRDV)",BL$3),1,""),"")</f>
        <v/>
      </c>
      <c r="BM38" s="166" t="str">
        <f>IFERROR(IF(GETPIVOTDATA("DateRDV",TCD!$B$1,"DT","VA","Bénéficiaire",$A38,BM$6,BM$5,"Mois (DateRDV)",BM$7,"Années (DateRDV)",BM$3),2,""),"")</f>
        <v/>
      </c>
      <c r="BN38" s="166" t="str">
        <f>IFERROR(IF(GETPIVOTDATA("DateRDV",TCD!$B$1,"DT","VA","Bénéficiaire",$A38,BN$6,BN$5,"Mois (DateRDV)",BN$7,"Années (DateRDV)",BN$3,"Présence","Excusé"),3,""),"")</f>
        <v/>
      </c>
      <c r="BO38" s="166" t="str">
        <f>IFERROR(IF(GETPIVOTDATA("DateRDV",TCD!$B$1,"DT","VA","Bénéficiaire",$A38,BO$6,BO$5,"Mois (DateRDV)",BO$7,"Années (DateRDV)",BO$3,"Présence","Absent"),4,""),"")</f>
        <v/>
      </c>
      <c r="BP38" s="166" t="str">
        <f>IFERROR(IF(GETPIVOTDATA("DateRDV",TCD!$B$1,"DT","VA","Bénéficiaire",$A38,BP$6,BP$5,"Mois (DateRDV)",BP$7,"Années (DateRDV)",BP$3),1,""),"")</f>
        <v/>
      </c>
      <c r="BQ38" s="166" t="str">
        <f>IFERROR(IF(GETPIVOTDATA("DateRDV",TCD!$B$1,"DT","VA","Bénéficiaire",$A38,BQ$6,BQ$5,"Mois (DateRDV)",BQ$7,"Années (DateRDV)",BQ$3),2,""),"")</f>
        <v/>
      </c>
      <c r="BR38" s="166" t="str">
        <f>IFERROR(IF(GETPIVOTDATA("DateRDV",TCD!$B$1,"DT","VA","Bénéficiaire",$A38,BR$6,BR$5,"Mois (DateRDV)",BR$7,"Années (DateRDV)",BR$3,"Présence","Excusé"),3,""),"")</f>
        <v/>
      </c>
      <c r="BS38" s="166" t="str">
        <f>IFERROR(IF(GETPIVOTDATA("DateRDV",TCD!$B$1,"DT","VA","Bénéficiaire",$A38,BS$6,BS$5,"Mois (DateRDV)",BS$7,"Années (DateRDV)",BS$3,"Présence","Absent"),4,""),"")</f>
        <v/>
      </c>
      <c r="BT38" s="166" t="str">
        <f>IFERROR(IF(GETPIVOTDATA("DateRDV",TCD!$B$1,"DT","VA","Bénéficiaire",$A38,BT$6,BT$5,"Mois (DateRDV)",BT$7,"Années (DateRDV)",BT$3),1,""),"")</f>
        <v/>
      </c>
      <c r="BU38" s="166" t="str">
        <f>IFERROR(IF(GETPIVOTDATA("DateRDV",TCD!$B$1,"DT","VA","Bénéficiaire",$A38,BU$6,BU$5,"Mois (DateRDV)",BU$7,"Années (DateRDV)",BU$3),2,""),"")</f>
        <v/>
      </c>
      <c r="BV38" s="166" t="str">
        <f>IFERROR(IF(GETPIVOTDATA("DateRDV",TCD!$B$1,"DT","VA","Bénéficiaire",$A38,BV$6,BV$5,"Mois (DateRDV)",BV$7,"Années (DateRDV)",BV$3,"Présence","Excusé"),3,""),"")</f>
        <v/>
      </c>
      <c r="BW38" s="166" t="str">
        <f>IFERROR(IF(GETPIVOTDATA("DateRDV",TCD!$B$1,"DT","VA","Bénéficiaire",$A38,BW$6,BW$5,"Mois (DateRDV)",BW$7,"Années (DateRDV)",BW$3,"Présence","Absent"),4,""),"")</f>
        <v/>
      </c>
      <c r="BX38" s="166" t="str">
        <f>IFERROR(IF(GETPIVOTDATA("DateRDV",TCD!$B$1,"DT","VA","Bénéficiaire",$A38,BX$6,BX$5,"Mois (DateRDV)",BX$7,"Années (DateRDV)",BX$3),1,""),"")</f>
        <v/>
      </c>
      <c r="BY38" s="166" t="str">
        <f>IFERROR(IF(GETPIVOTDATA("DateRDV",TCD!$B$1,"DT","VA","Bénéficiaire",$A38,BY$6,BY$5,"Mois (DateRDV)",BY$7,"Années (DateRDV)",BY$3),2,""),"")</f>
        <v/>
      </c>
      <c r="BZ38" s="166" t="str">
        <f>IFERROR(IF(GETPIVOTDATA("DateRDV",TCD!$B$1,"DT","VA","Bénéficiaire",$A38,BZ$6,BZ$5,"Mois (DateRDV)",BZ$7,"Années (DateRDV)",BZ$3,"Présence","Excusé"),3,""),"")</f>
        <v/>
      </c>
      <c r="CA38" s="166" t="str">
        <f>IFERROR(IF(GETPIVOTDATA("DateRDV",TCD!$B$1,"DT","VA","Bénéficiaire",$A38,CA$6,CA$5,"Mois (DateRDV)",CA$7,"Années (DateRDV)",CA$3,"Présence","Absent"),4,""),"")</f>
        <v/>
      </c>
      <c r="CB38" s="166" t="str">
        <f>IFERROR(IF(GETPIVOTDATA("DateRDV",TCD!$B$1,"DT","VA","Bénéficiaire",$A38,CB$6,CB$5,"Mois (DateRDV)",CB$7,"Années (DateRDV)",CB$3),1,""),"")</f>
        <v/>
      </c>
      <c r="CC38" s="166" t="str">
        <f>IFERROR(IF(GETPIVOTDATA("DateRDV",TCD!$B$1,"DT","VA","Bénéficiaire",$A38,CC$6,CC$5,"Mois (DateRDV)",CC$7,"Années (DateRDV)",CC$3),2,""),"")</f>
        <v/>
      </c>
      <c r="CD38" s="166" t="str">
        <f>IFERROR(IF(GETPIVOTDATA("DateRDV",TCD!$B$1,"DT","VA","Bénéficiaire",$A38,CD$6,CD$5,"Mois (DateRDV)",CD$7,"Années (DateRDV)",CD$3,"Présence","Excusé"),3,""),"")</f>
        <v/>
      </c>
      <c r="CE38" s="166" t="str">
        <f>IFERROR(IF(GETPIVOTDATA("DateRDV",TCD!$B$1,"DT","VA","Bénéficiaire",$A38,CE$6,CE$5,"Mois (DateRDV)",CE$7,"Années (DateRDV)",CE$3,"Présence","Absent"),4,""),"")</f>
        <v/>
      </c>
      <c r="CF38" s="166" t="str">
        <f>IFERROR(IF(GETPIVOTDATA("DateRDV",TCD!$B$1,"DT","VA","Bénéficiaire",$A38,CF$6,CF$5,"Mois (DateRDV)",CF$7,"Années (DateRDV)",CF$3),1,""),"")</f>
        <v/>
      </c>
      <c r="CG38" s="166" t="str">
        <f>IFERROR(IF(GETPIVOTDATA("DateRDV",TCD!$B$1,"DT","VA","Bénéficiaire",$A38,CG$6,CG$5,"Mois (DateRDV)",CG$7,"Années (DateRDV)",CG$3),2,""),"")</f>
        <v/>
      </c>
      <c r="CH38" s="166" t="str">
        <f>IFERROR(IF(GETPIVOTDATA("DateRDV",TCD!$B$1,"DT","VA","Bénéficiaire",$A38,CH$6,CH$5,"Mois (DateRDV)",CH$7,"Années (DateRDV)",CH$3,"Présence","Excusé"),3,""),"")</f>
        <v/>
      </c>
      <c r="CI38" s="166" t="str">
        <f>IFERROR(IF(GETPIVOTDATA("DateRDV",TCD!$B$1,"DT","VA","Bénéficiaire",$A38,CI$6,CI$5,"Mois (DateRDV)",CI$7,"Années (DateRDV)",CI$3,"Présence","Absent"),4,""),"")</f>
        <v/>
      </c>
      <c r="CJ38" s="166" t="str">
        <f>IFERROR(IF(GETPIVOTDATA("DateRDV",TCD!$B$1,"DT","VA","Bénéficiaire",$A38,CJ$6,CJ$5,"Mois (DateRDV)",CJ$7,"Années (DateRDV)",CJ$3),1,""),"")</f>
        <v/>
      </c>
      <c r="CK38" s="166" t="str">
        <f>IFERROR(IF(GETPIVOTDATA("DateRDV",TCD!$B$1,"DT","VA","Bénéficiaire",$A38,CK$6,CK$5,"Mois (DateRDV)",CK$7,"Années (DateRDV)",CK$3),2,""),"")</f>
        <v/>
      </c>
      <c r="CL38" s="166" t="str">
        <f>IFERROR(IF(GETPIVOTDATA("DateRDV",TCD!$B$1,"DT","VA","Bénéficiaire",$A38,VE$6,VE$5,"Mois (DateRDV)",VE$7,"Années (DateRDV)",VE$3,"Présence","Excusé"),3,""),"")</f>
        <v/>
      </c>
      <c r="CM38" s="166" t="str">
        <f>IFERROR(IF(GETPIVOTDATA("DateRDV",TCD!$B$1,"DT","VA","Bénéficiaire",$A38,CM$6,CM$5,"Mois (DateRDV)",CM$7,"Années (DateRDV)",CM$3,"Présence","Absent"),4,""),"")</f>
        <v/>
      </c>
      <c r="CN38" s="166" t="str">
        <f>IFERROR(IF(GETPIVOTDATA("DateRDV",TCD!$B$1,"DT","VA","Bénéficiaire",$A38,CN$6,CN$5,"Mois (DateRDV)",CN$7,"Années (DateRDV)",CN$3),1,""),"")</f>
        <v/>
      </c>
      <c r="CO38" s="166" t="str">
        <f>IFERROR(IF(GETPIVOTDATA("DateRDV",TCD!$B$1,"DT","VA","Bénéficiaire",$A38,CO$6,CO$5,"Mois (DateRDV)",CO$7,"Années (DateRDV)",CO$3),2,""),"")</f>
        <v/>
      </c>
      <c r="CP38" s="166" t="str">
        <f>IFERROR(IF(GETPIVOTDATA("DateRDV",TCD!$B$1,"DT","VA","Bénéficiaire",$A38,CP$6,CP$5,"Mois (DateRDV)",CP$7,"Années (DateRDV)",CP$3,"Présence","Excusé"),3,""),"")</f>
        <v/>
      </c>
      <c r="CQ38" s="166" t="str">
        <f>IFERROR(IF(GETPIVOTDATA("DateRDV",TCD!$B$1,"DT","VA","Bénéficiaire",$A38,CQ$6,CQ$5,"Mois (DateRDV)",CQ$7,"Années (DateRDV)",CQ$3,"Présence","Absent"),4,""),"")</f>
        <v/>
      </c>
      <c r="CR38" s="166" t="str">
        <f>IFERROR(IF(GETPIVOTDATA("DateRDV",TCD!$B$1,"DT","VA","Bénéficiaire",$A38,CR$6,CR$5,"Mois (DateRDV)",CR$7,"Années (DateRDV)",CR$3),1,""),"")</f>
        <v/>
      </c>
      <c r="CS38" s="166" t="str">
        <f>IFERROR(IF(GETPIVOTDATA("DateRDV",TCD!$B$1,"DT","VA","Bénéficiaire",$A38,CS$6,CS$5,"Mois (DateRDV)",CS$7,"Années (DateRDV)",CS$3),2,""),"")</f>
        <v/>
      </c>
      <c r="CT38" s="166" t="str">
        <f>IFERROR(IF(GETPIVOTDATA("DateRDV",TCD!$B$1,"DT","VA","Bénéficiaire",$A38,CT$6,CT$5,"Mois (DateRDV)",CT$7,"Années (DateRDV)",CT$3,"Présence","Excusé"),3,""),"")</f>
        <v/>
      </c>
      <c r="CU38" s="166" t="str">
        <f>IFERROR(IF(GETPIVOTDATA("DateRDV",TCD!$B$1,"DT","VA","Bénéficiaire",$A38,CU$6,CU$5,"Mois (DateRDV)",CU$7,"Années (DateRDV)",CU$3,"Présence","Absent"),4,""),"")</f>
        <v/>
      </c>
      <c r="CV38" s="166" t="str">
        <f>IFERROR(IF(GETPIVOTDATA("DateRDV",TCD!$B$1,"DT","VA","Bénéficiaire",$A38,CV$6,CV$5,"Mois (DateRDV)",CV$7,"Années (DateRDV)",CV$3),1,""),"")</f>
        <v/>
      </c>
      <c r="CW38" s="166" t="str">
        <f>IFERROR(IF(GETPIVOTDATA("DateRDV",TCD!$B$1,"DT","VA","Bénéficiaire",$A38,CW$6,CW$5,"Mois (DateRDV)",CW$7,"Années (DateRDV)",CW$3),2,""),"")</f>
        <v/>
      </c>
      <c r="CX38" s="166" t="str">
        <f>IFERROR(IF(GETPIVOTDATA("DateRDV",TCD!$B$1,"DT","VA","Bénéficiaire",$A38,CX$6,CX$5,"Mois (DateRDV)",CX$7,"Années (DateRDV)",CX$3,"Présence","Excusé"),3,""),"")</f>
        <v/>
      </c>
      <c r="CY38" s="166" t="str">
        <f>IFERROR(IF(GETPIVOTDATA("DateRDV",TCD!$B$1,"DT","VA","Bénéficiaire",$A38,CY$6,CY$5,"Mois (DateRDV)",CY$7,"Années (DateRDV)",CY$3,"Présence","Absent"),4,""),"")</f>
        <v/>
      </c>
      <c r="CZ38" s="166" t="str">
        <f>IFERROR(IF(GETPIVOTDATA("DateRDV",TCD!$B$1,"DT","VA","Bénéficiaire",$A38,CZ$6,CZ$5,"Mois (DateRDV)",CZ$7,"Années (DateRDV)",CZ$3),1,""),"")</f>
        <v/>
      </c>
      <c r="DA38" s="166" t="str">
        <f>IFERROR(IF(GETPIVOTDATA("DateRDV",TCD!$B$1,"DT","VA","Bénéficiaire",$A38,DA$6,DA$5,"Mois (DateRDV)",DA$7,"Années (DateRDV)",DA$3),2,""),"")</f>
        <v/>
      </c>
      <c r="DB38" s="166" t="str">
        <f>IFERROR(IF(GETPIVOTDATA("DateRDV",TCD!$B$1,"DT","VA","Bénéficiaire",$A38,DB$6,DB$5,"Mois (DateRDV)",DB$7,"Années (DateRDV)",DB$3,"Présence","Excusé"),3,""),"")</f>
        <v/>
      </c>
      <c r="DC38" s="166" t="str">
        <f>IFERROR(IF(GETPIVOTDATA("DateRDV",TCD!$B$1,"DT","VA","Bénéficiaire",$A38,DC$6,DC$5,"Mois (DateRDV)",DC$7,"Années (DateRDV)",DC$3,"Présence","Absent"),4,""),"")</f>
        <v/>
      </c>
      <c r="DD38" s="166" t="str">
        <f>IFERROR(IF(GETPIVOTDATA("DateRDV",TCD!$B$1,"DT","VA","Bénéficiaire",$A38,DD$6,DD$5,"Mois (DateRDV)",DD$7,"Années (DateRDV)",DD$3),1,""),"")</f>
        <v/>
      </c>
      <c r="DE38" s="166" t="str">
        <f>IFERROR(IF(GETPIVOTDATA("DateRDV",TCD!$B$1,"DT","VA","Bénéficiaire",$A38,DE$6,DE$5,"Mois (DateRDV)",DE$7,"Années (DateRDV)",DE$3),2,""),"")</f>
        <v/>
      </c>
      <c r="DF38" s="166" t="str">
        <f>IFERROR(IF(GETPIVOTDATA("DateRDV",TCD!$B$1,"DT","VA","Bénéficiaire",$A38,DF$6,DF$5,"Mois (DateRDV)",DF$7,"Années (DateRDV)",DF$3,"Présence","Excusé"),3,""),"")</f>
        <v/>
      </c>
      <c r="DG38" s="166" t="str">
        <f>IFERROR(IF(GETPIVOTDATA("DateRDV",TCD!$B$1,"DT","VA","Bénéficiaire",$A38,DG$6,DG$5,"Mois (DateRDV)",DG$7,"Années (DateRDV)",DG$3,"Présence","Absent"),4,""),"")</f>
        <v/>
      </c>
      <c r="DH38" s="166" t="str">
        <f>IFERROR(IF(GETPIVOTDATA("DateRDV",TCD!$B$1,"DT","VA","Bénéficiaire",$A38,DH$6,DH$5,"Mois (DateRDV)",DH$7,"Années (DateRDV)",DH$3),1,""),"")</f>
        <v/>
      </c>
      <c r="DI38" s="166" t="str">
        <f>IFERROR(IF(GETPIVOTDATA("DateRDV",TCD!$B$1,"DT","VA","Bénéficiaire",$A38,DI$6,DI$5,"Mois (DateRDV)",DI$7,"Années (DateRDV)",DI$3),2,""),"")</f>
        <v/>
      </c>
      <c r="DJ38" s="166" t="str">
        <f>IFERROR(IF(GETPIVOTDATA("DateRDV",TCD!$B$1,"DT","VA","Bénéficiaire",$A38,DJ$6,DJ$5,"Mois (DateRDV)",DJ$7,"Années (DateRDV)",DJ$3,"Présence","Excusé"),3,""),"")</f>
        <v/>
      </c>
      <c r="DK38" s="166" t="str">
        <f>IFERROR(IF(GETPIVOTDATA("DateRDV",TCD!$B$1,"DT","VA","Bénéficiaire",$A38,DK$6,DK$5,"Mois (DateRDV)",DK$7,"Années (DateRDV)",DK$3,"Présence","Absent"),4,""),"")</f>
        <v/>
      </c>
      <c r="DL38" s="166" t="str">
        <f>IFERROR(IF(GETPIVOTDATA("DateRDV",TCD!$B$1,"DT","VA","Bénéficiaire",$A38,DL$6,DL$5,"Mois (DateRDV)",DL$7,"Années (DateRDV)",DL$3),1,""),"")</f>
        <v/>
      </c>
      <c r="DM38" s="166" t="str">
        <f>IFERROR(IF(GETPIVOTDATA("DateRDV",TCD!$B$1,"DT","VA","Bénéficiaire",$A38,DM$6,DM$5,"Mois (DateRDV)",DM$7,"Années (DateRDV)",DM$3),2,""),"")</f>
        <v/>
      </c>
      <c r="DN38" s="166" t="str">
        <f>IFERROR(IF(GETPIVOTDATA("DateRDV",TCD!$B$1,"DT","VA","Bénéficiaire",$A38,DN$6,DN$5,"Mois (DateRDV)",DN$7,"Années (DateRDV)",DN$3,"Présence","Excusé"),3,""),"")</f>
        <v/>
      </c>
      <c r="DO38" s="166" t="str">
        <f>IFERROR(IF(GETPIVOTDATA("DateRDV",TCD!$B$1,"DT","VA","Bénéficiaire",$A38,DO$6,DO$5,"Mois (DateRDV)",DO$7,"Années (DateRDV)",DO$3,"Présence","Absent"),4,""),"")</f>
        <v/>
      </c>
    </row>
    <row r="39" spans="1:119" ht="15" customHeight="1" x14ac:dyDescent="0.2">
      <c r="A39" t="str">
        <v>MAURIS Nathalie</v>
      </c>
      <c r="B39" s="169" t="str">
        <f>IFERROR(IF(INDEX(Data!P:P,MATCH(A39,Data!B:B,0))&lt;&gt;"",INDEX(Data!P:P,MATCH(A39,Data!B:B,0)),""),"")</f>
        <v>MAURIS</v>
      </c>
      <c r="C39" s="169" t="str">
        <f>IFERROR(IF(INDEX(Data!O:O,MATCH(A39,Data!B:B,0))&lt;&gt;"",INDEX(Data!O:O,MATCH(A39,Data!B:B,0)),""),"")</f>
        <v>Nathalie</v>
      </c>
      <c r="D39" s="169" t="str">
        <f>IFERROR(IF(INDEX(Data!J:J,MATCH(A39,Data!B:B,0))&lt;&gt;"",INDEX(Data!J:J,MATCH(A39,Data!B:B,0)),""),"")</f>
        <v>CD</v>
      </c>
      <c r="E39" s="169" t="str">
        <f>IFERROR(IF(INDEX(Data!M:M,MATCH(A39,Data!B:B,0))&lt;&gt;"",INDEX(Data!M:M,MATCH(A39,Data!B:B,0)),""),"")</f>
        <v>AYSE</v>
      </c>
      <c r="F39" s="169">
        <f>IFERROR(IF(INDEX(Data!N:N,MATCH(A39,Data!B:B,0))&lt;&gt;"",INDEX(Data!N:N,MATCH(A39,Data!B:B,0)),""),"")</f>
        <v>74130</v>
      </c>
      <c r="G39" s="170">
        <f>IFERROR(IF(INDEX(Data!K:K,MATCH(A39,Data!B:B,0))&lt;&gt;"",INDEX(Data!K:K,MATCH(A39,Data!B:B,0)),""),"")</f>
        <v>45502</v>
      </c>
      <c r="H39" s="170">
        <f>IFERROR(IF(INDEX(Data!L:L,MATCH(A39,Data!B:B,0))&lt;&gt;"",INDEX(Data!L:L,MATCH(A39,Data!B:B,0)),""),"")</f>
        <v>45582</v>
      </c>
      <c r="I39" s="170">
        <f>IFERROR(IF(INDEX(Data!C:C,MATCH(A39,Data!B:B,0))&lt;&gt;"",INDEX(Data!C:C,MATCH(A39,Data!B:B,0)),""),"")</f>
        <v>45666</v>
      </c>
      <c r="J39" s="170" t="str">
        <f>IFERROR(IF(INDEX(Data!D:D,MATCH(A39,Data!B:B,0))&lt;&gt;"",INDEX(Data!D:D,MATCH(A39,Data!B:B,0)),""),"")</f>
        <v/>
      </c>
      <c r="K39" s="171" t="str">
        <f>IFERROR(IF(INDEX(Data!H:H,MATCH(A39,Data!B:B,0))&lt;&gt;"",INDEX(Data!H:H,MATCH(A39,Data!B:B,0)),""),"")</f>
        <v>Remobilisation</v>
      </c>
      <c r="L39" s="166" t="str">
        <f>IFERROR(IF(GETPIVOTDATA("DateRDV",TCD!$B$1,"DT","VA","Bénéficiaire",$A39,L$6,L$5,"Mois (DateRDV)",L$7,"Années (DateRDV)",L$3),1,""),"")</f>
        <v/>
      </c>
      <c r="M39" s="166" t="str">
        <f>IFERROR(IF(GETPIVOTDATA("DateRDV",TCD!$B$1,"DT","VA","Bénéficiaire",$A39,M$6,M$5,"Mois (DateRDV)",M$7,"Années (DateRDV)",M$3),2,""),"")</f>
        <v/>
      </c>
      <c r="N39" s="166" t="str">
        <f>IFERROR(IF(GETPIVOTDATA("DateRDV",TCD!$B$1,"DT","VA","Bénéficiaire",$A39,N$6,N$5,"Mois (DateRDV)",N$7,"Années (DateRDV)",N$3,"Présence","Excusé"),3,""),"")</f>
        <v/>
      </c>
      <c r="O39" s="166" t="str">
        <f>IFERROR(IF(GETPIVOTDATA("DateRDV",TCD!$B$1,"DT","VA","Bénéficiaire",$A39,O$6,O$5,"Mois (DateRDV)",O$7,"Années (DateRDV)",O$3,"Présence","Absent"),4,""),"")</f>
        <v/>
      </c>
      <c r="P39" s="166" t="str">
        <f>IFERROR(IF(GETPIVOTDATA("DateRDV",TCD!$B$1,"DT","VA","Bénéficiaire",$A39,P$6,P$5,"Mois (DateRDV)",P$7,"Années (DateRDV)",P$3),1,""),"")</f>
        <v/>
      </c>
      <c r="Q39" s="166" t="str">
        <f>IFERROR(IF(GETPIVOTDATA("DateRDV",TCD!$B$1,"DT","VA","Bénéficiaire",$A39,Q$6,Q$5,"Mois (DateRDV)",Q$7,"Années (DateRDV)",Q$3),2,""),"")</f>
        <v/>
      </c>
      <c r="R39" s="166" t="str">
        <f>IFERROR(IF(GETPIVOTDATA("DateRDV",TCD!$B$1,"DT","VA","Bénéficiaire",$A39,R$6,R$5,"Mois (DateRDV)",R$7,"Années (DateRDV)",R$3,"Présence","Excusé"),3,""),"")</f>
        <v/>
      </c>
      <c r="S39" s="166" t="str">
        <f>IFERROR(IF(GETPIVOTDATA("DateRDV",TCD!$B$1,"DT","VA","Bénéficiaire",$A39,S$6,S$5,"Mois (DateRDV)",S$7,"Années (DateRDV)",S$3,"Présence","Absent"),4,""),"")</f>
        <v/>
      </c>
      <c r="T39" s="166" t="str">
        <f>IFERROR(IF(GETPIVOTDATA("DateRDV",TCD!$B$1,"DT","VA","Bénéficiaire",$A39,T$6,T$5,"Mois (DateRDV)",T$7,"Années (DateRDV)",T$3),1,""),"")</f>
        <v/>
      </c>
      <c r="U39" s="166" t="str">
        <f>IFERROR(IF(GETPIVOTDATA("DateRDV",TCD!$B$1,"DT","VA","Bénéficiaire",$A39,U$6,U$5,"Mois (DateRDV)",U$7,"Années (DateRDV)",U$3),2,""),"")</f>
        <v/>
      </c>
      <c r="V39" s="166" t="str">
        <f>IFERROR(IF(GETPIVOTDATA("DateRDV",TCD!$B$1,"DT","VA","Bénéficiaire",$A39,V$6,V$5,"Mois (DateRDV)",V$7,"Années (DateRDV)",V$3,"Présence","Excusé"),3,""),"")</f>
        <v/>
      </c>
      <c r="W39" s="166" t="str">
        <f>IFERROR(IF(GETPIVOTDATA("DateRDV",TCD!$B$1,"DT","VA","Bénéficiaire",$A39,W$6,W$5,"Mois (DateRDV)",W$7,"Années (DateRDV)",W$3,"Présence","Absent"),4,""),"")</f>
        <v/>
      </c>
      <c r="X39" s="166" t="str">
        <f>IFERROR(IF(GETPIVOTDATA("DateRDV",TCD!$B$1,"DT","VA","Bénéficiaire",$A39,X$6,X$5,"Mois (DateRDV)",X$7,"Années (DateRDV)",X$3),1,""),"")</f>
        <v/>
      </c>
      <c r="Y39" s="166" t="str">
        <f>IFERROR(IF(GETPIVOTDATA("DateRDV",TCD!$B$1,"DT","VA","Bénéficiaire",$A39,Y$6,Y$5,"Mois (DateRDV)",Y$7,"Années (DateRDV)",Y$3),2,""),"")</f>
        <v/>
      </c>
      <c r="Z39" s="166" t="str">
        <f>IFERROR(IF(GETPIVOTDATA("DateRDV",TCD!$B$1,"DT","VA","Bénéficiaire",$A39,Z$6,Z$5,"Mois (DateRDV)",Z$7,"Années (DateRDV)",Z$3,"Présence","Excusé"),3,""),"")</f>
        <v/>
      </c>
      <c r="AA39" s="166" t="str">
        <f>IFERROR(IF(GETPIVOTDATA("DateRDV",TCD!$B$1,"DT","VA","Bénéficiaire",$A39,AA$6,AA$5,"Mois (DateRDV)",AA$7,"Années (DateRDV)",AA$3,"Présence","Absent"),4,""),"")</f>
        <v/>
      </c>
      <c r="AB39" s="166" t="str">
        <f>IFERROR(IF(GETPIVOTDATA("DateRDV",TCD!$B$1,"DT","VA","Bénéficiaire",$A39,AB$6,AB$5,"Mois (DateRDV)",AB$7,"Années (DateRDV)",AB$3),1,""),"")</f>
        <v/>
      </c>
      <c r="AC39" s="166" t="str">
        <f>IFERROR(IF(GETPIVOTDATA("DateRDV",TCD!$B$1,"DT","VA","Bénéficiaire",$A39,AC$6,AC$5,"Mois (DateRDV)",AC$7,"Années (DateRDV)",AC$3),2,""),"")</f>
        <v/>
      </c>
      <c r="AD39" s="166" t="str">
        <f>IFERROR(IF(GETPIVOTDATA("DateRDV",TCD!$B$1,"DT","VA","Bénéficiaire",$A39,AD$6,AD$5,"Mois (DateRDV)",AD$7,"Années (DateRDV)",AD$3,"Présence","Excusé"),3,""),"")</f>
        <v/>
      </c>
      <c r="AE39" s="166" t="str">
        <f>IFERROR(IF(GETPIVOTDATA("DateRDV",TCD!$B$1,"DT","VA","Bénéficiaire",$A39,AE$6,AE$5,"Mois (DateRDV)",AE$7,"Années (DateRDV)",AE$3,"Présence","Absent"),4,""),"")</f>
        <v/>
      </c>
      <c r="AF39" s="166" t="str">
        <f>IFERROR(IF(GETPIVOTDATA("DateRDV",TCD!$B$1,"DT","VA","Bénéficiaire",$A39,AF$6,AF$5,"Mois (DateRDV)",AF$7,"Années (DateRDV)",AF$3),1,""),"")</f>
        <v/>
      </c>
      <c r="AG39" s="166" t="str">
        <f>IFERROR(IF(GETPIVOTDATA("DateRDV",TCD!$B$1,"DT","VA","Bénéficiaire",$A39,AG$6,AG$5,"Mois (DateRDV)",AG$7,"Années (DateRDV)",AG$3),2,""),"")</f>
        <v/>
      </c>
      <c r="AH39" s="166" t="str">
        <f>IFERROR(IF(GETPIVOTDATA("DateRDV",TCD!$B$1,"DT","VA","Bénéficiaire",$A39,AH$6,AH$5,"Mois (DateRDV)",AH$7,"Années (DateRDV)",AH$3,"Présence","Excusé"),3,""),"")</f>
        <v/>
      </c>
      <c r="AI39" s="166" t="str">
        <f>IFERROR(IF(GETPIVOTDATA("DateRDV",TCD!$B$1,"DT","VA","Bénéficiaire",$A39,AI$6,AI$5,"Mois (DateRDV)",AI$7,"Années (DateRDV)",AI$3,"Présence","Absent"),4,""),"")</f>
        <v/>
      </c>
      <c r="AJ39" s="166" t="str">
        <f>IFERROR(IF(GETPIVOTDATA("DateRDV",TCD!$B$1,"DT","VA","Bénéficiaire",$A39,AJ$6,AJ$5,"Mois (DateRDV)",AJ$7,"Années (DateRDV)",AJ$3),1,""),"")</f>
        <v/>
      </c>
      <c r="AK39" s="166" t="str">
        <f>IFERROR(IF(GETPIVOTDATA("DateRDV",TCD!$B$1,"DT","VA","Bénéficiaire",$A39,AK$6,AK$5,"Mois (DateRDV)",AK$7,"Années (DateRDV)",AK$3),2,""),"")</f>
        <v/>
      </c>
      <c r="AL39" s="166" t="str">
        <f>IFERROR(IF(GETPIVOTDATA("DateRDV",TCD!$B$1,"DT","VA","Bénéficiaire",$A39,AL$6,AL$5,"Mois (DateRDV)",AL$7,"Années (DateRDV)",AL$3,"Présence","Excusé"),3,""),"")</f>
        <v/>
      </c>
      <c r="AM39" s="166" t="str">
        <f>IFERROR(IF(GETPIVOTDATA("DateRDV",TCD!$B$1,"DT","VA","Bénéficiaire",$A39,AM$6,AM$5,"Mois (DateRDV)",AM$7,"Années (DateRDV)",AM$3,"Présence","Absent"),4,""),"")</f>
        <v/>
      </c>
      <c r="AN39" s="166" t="str">
        <f>IFERROR(IF(GETPIVOTDATA("DateRDV",TCD!$B$1,"DT","VA","Bénéficiaire",$A39,AN$6,AN$5,"Mois (DateRDV)",AN$7,"Années (DateRDV)",AN$3),1,""),"")</f>
        <v/>
      </c>
      <c r="AO39" s="166" t="str">
        <f>IFERROR(IF(GETPIVOTDATA("DateRDV",TCD!$B$1,"DT","VA","Bénéficiaire",$A39,AO$6,AO$5,"Mois (DateRDV)",AO$7,"Années (DateRDV)",AO$3),2,""),"")</f>
        <v/>
      </c>
      <c r="AP39" s="166" t="str">
        <f>IFERROR(IF(GETPIVOTDATA("DateRDV",TCD!$B$1,"DT","VA","Bénéficiaire",$A39,AP$6,AP$5,"Mois (DateRDV)",AP$7,"Années (DateRDV)",AP$3,"Présence","Excusé"),3,""),"")</f>
        <v/>
      </c>
      <c r="AQ39" s="166" t="str">
        <f>IFERROR(IF(GETPIVOTDATA("DateRDV",TCD!$B$1,"DT","VA","Bénéficiaire",$A39,AQ$6,AQ$5,"Mois (DateRDV)",AQ$7,"Années (DateRDV)",AQ$3,"Présence","Absent"),4,""),"")</f>
        <v/>
      </c>
      <c r="AR39" s="166" t="str">
        <f>IFERROR(IF(GETPIVOTDATA("DateRDV",TCD!$B$1,"DT","VA","Bénéficiaire",$A39,AR$6,AR$5,"Mois (DateRDV)",AR$7,"Années (DateRDV)",AR$3),1,""),"")</f>
        <v/>
      </c>
      <c r="AS39" s="166" t="str">
        <f>IFERROR(IF(GETPIVOTDATA("DateRDV",TCD!$B$1,"DT","VA","Bénéficiaire",$A39,AS$6,AS$5,"Mois (DateRDV)",AS$7,"Années (DateRDV)",AS$3),2,""),"")</f>
        <v/>
      </c>
      <c r="AT39" s="166" t="str">
        <f>IFERROR(IF(GETPIVOTDATA("DateRDV",TCD!$B$1,"DT","VA","Bénéficiaire",$A39,AT$6,AT$5,"Mois (DateRDV)",AT$7,"Années (DateRDV)",AT$3,"Présence","Excusé"),3,""),"")</f>
        <v/>
      </c>
      <c r="AU39" s="166" t="str">
        <f>IFERROR(IF(GETPIVOTDATA("DateRDV",TCD!$B$1,"DT","VA","Bénéficiaire",$A39,AU$6,AU$5,"Mois (DateRDV)",AU$7,"Années (DateRDV)",AU$3,"Présence","Absent"),4,""),"")</f>
        <v/>
      </c>
      <c r="AV39" s="166" t="str">
        <f>IFERROR(IF(GETPIVOTDATA("DateRDV",TCD!$B$1,"DT","VA","Bénéficiaire",$A39,AV$6,AV$5,"Mois (DateRDV)",AV$7,"Années (DateRDV)",AV$3),1,""),"")</f>
        <v/>
      </c>
      <c r="AW39" s="166" t="str">
        <f>IFERROR(IF(GETPIVOTDATA("DateRDV",TCD!$B$1,"DT","VA","Bénéficiaire",$A39,AW$6,AW$5,"Mois (DateRDV)",AW$7,"Années (DateRDV)",AW$3),2,""),"")</f>
        <v/>
      </c>
      <c r="AX39" s="166" t="str">
        <f>IFERROR(IF(GETPIVOTDATA("DateRDV",TCD!$B$1,"DT","VA","Bénéficiaire",$A39,AX$6,AX$5,"Mois (DateRDV)",AX$7,"Années (DateRDV)",AX$3,"Présence","Excusé"),3,""),"")</f>
        <v/>
      </c>
      <c r="AY39" s="166" t="str">
        <f>IFERROR(IF(GETPIVOTDATA("DateRDV",TCD!$B$1,"DT","VA","Bénéficiaire",$A39,AY$6,AY$5,"Mois (DateRDV)",AY$7,"Années (DateRDV)",AY$3,"Présence","Absent"),4,""),"")</f>
        <v/>
      </c>
      <c r="AZ39" s="166" t="str">
        <f>IFERROR(IF(GETPIVOTDATA("DateRDV",TCD!$B$1,"DT","VA","Bénéficiaire",$A39,AZ$6,AZ$5,"Mois (DateRDV)",AZ$7,"Années (DateRDV)",AZ$3),1,""),"")</f>
        <v/>
      </c>
      <c r="BA39" s="166" t="str">
        <f>IFERROR(IF(GETPIVOTDATA("DateRDV",TCD!$B$1,"DT","VA","Bénéficiaire",$A39,BA$6,BA$5,"Mois (DateRDV)",BA$7,"Années (DateRDV)",BA$3),2,""),"")</f>
        <v/>
      </c>
      <c r="BB39" s="166" t="str">
        <f>IFERROR(IF(GETPIVOTDATA("DateRDV",TCD!$B$1,"DT","VA","Bénéficiaire",$A39,BB$6,BB$5,"Mois (DateRDV)",BB$7,"Années (DateRDV)",BB$3,"Présence","Excusé"),3,""),"")</f>
        <v/>
      </c>
      <c r="BC39" s="166" t="str">
        <f>IFERROR(IF(GETPIVOTDATA("DateRDV",TCD!$B$1,"DT","VA","Bénéficiaire",$A39,BC$6,BC$5,"Mois (DateRDV)",BC$7,"Années (DateRDV)",BC$3,"Présence","Absent"),4,""),"")</f>
        <v/>
      </c>
      <c r="BD39" s="166" t="str">
        <f>IFERROR(IF(GETPIVOTDATA("DateRDV",TCD!$B$1,"DT","VA","Bénéficiaire",$A39,BD$6,BD$5,"Mois (DateRDV)",BD$7,"Années (DateRDV)",BD$3),1,""),"")</f>
        <v/>
      </c>
      <c r="BE39" s="166" t="str">
        <f>IFERROR(IF(GETPIVOTDATA("DateRDV",TCD!$B$1,"DT","VA","Bénéficiaire",$A39,BE$6,BE$5,"Mois (DateRDV)",BE$7,"Années (DateRDV)",BE$3),2,""),"")</f>
        <v/>
      </c>
      <c r="BF39" s="166" t="str">
        <f>IFERROR(IF(GETPIVOTDATA("DateRDV",TCD!$B$1,"DT","VA","Bénéficiaire",$A39,BF$6,BF$5,"Mois (DateRDV)",BF$7,"Années (DateRDV)",BF$3,"Présence","Excusé"),3,""),"")</f>
        <v/>
      </c>
      <c r="BG39" s="166" t="str">
        <f>IFERROR(IF(GETPIVOTDATA("DateRDV",TCD!$B$1,"DT","VA","Bénéficiaire",$A39,BG$6,BG$5,"Mois (DateRDV)",BG$7,"Années (DateRDV)",BG$3,"Présence","Absent"),4,""),"")</f>
        <v/>
      </c>
      <c r="BH39" s="166" t="str">
        <f>IFERROR(IF(GETPIVOTDATA("DateRDV",TCD!$B$1,"DT","VA","Bénéficiaire",$A39,BH$6,BH$5,"Mois (DateRDV)",BH$7,"Années (DateRDV)",BH$3),1,""),"")</f>
        <v/>
      </c>
      <c r="BI39" s="166" t="str">
        <f>IFERROR(IF(GETPIVOTDATA("DateRDV",TCD!$B$1,"DT","VA","Bénéficiaire",$A39,BI$6,BI$5,"Mois (DateRDV)",BI$7,"Années (DateRDV)",BI$3),2,""),"")</f>
        <v/>
      </c>
      <c r="BJ39" s="166" t="str">
        <f>IFERROR(IF(GETPIVOTDATA("DateRDV",TCD!$B$1,"DT","VA","Bénéficiaire",$A39,BJ$6,BJ$5,"Mois (DateRDV)",BJ$7,"Années (DateRDV)",BJ$3,"Présence","Excusé"),3,""),"")</f>
        <v/>
      </c>
      <c r="BK39" s="166" t="str">
        <f>IFERROR(IF(GETPIVOTDATA("DateRDV",TCD!$B$1,"DT","VA","Bénéficiaire",$A39,BK$6,BK$5,"Mois (DateRDV)",BK$7,"Années (DateRDV)",BK$3,"Présence","Absent"),4,""),"")</f>
        <v/>
      </c>
      <c r="BL39" s="166" t="str">
        <f>IFERROR(IF(GETPIVOTDATA("DateRDV",TCD!$B$1,"DT","VA","Bénéficiaire",$A39,BL$6,BL$5,"Mois (DateRDV)",BL$7,"Années (DateRDV)",BL$3),1,""),"")</f>
        <v/>
      </c>
      <c r="BM39" s="166" t="str">
        <f>IFERROR(IF(GETPIVOTDATA("DateRDV",TCD!$B$1,"DT","VA","Bénéficiaire",$A39,BM$6,BM$5,"Mois (DateRDV)",BM$7,"Années (DateRDV)",BM$3),2,""),"")</f>
        <v/>
      </c>
      <c r="BN39" s="166" t="str">
        <f>IFERROR(IF(GETPIVOTDATA("DateRDV",TCD!$B$1,"DT","VA","Bénéficiaire",$A39,BN$6,BN$5,"Mois (DateRDV)",BN$7,"Années (DateRDV)",BN$3,"Présence","Excusé"),3,""),"")</f>
        <v/>
      </c>
      <c r="BO39" s="166" t="str">
        <f>IFERROR(IF(GETPIVOTDATA("DateRDV",TCD!$B$1,"DT","VA","Bénéficiaire",$A39,BO$6,BO$5,"Mois (DateRDV)",BO$7,"Années (DateRDV)",BO$3,"Présence","Absent"),4,""),"")</f>
        <v/>
      </c>
      <c r="BP39" s="166" t="str">
        <f>IFERROR(IF(GETPIVOTDATA("DateRDV",TCD!$B$1,"DT","VA","Bénéficiaire",$A39,BP$6,BP$5,"Mois (DateRDV)",BP$7,"Années (DateRDV)",BP$3),1,""),"")</f>
        <v/>
      </c>
      <c r="BQ39" s="166" t="str">
        <f>IFERROR(IF(GETPIVOTDATA("DateRDV",TCD!$B$1,"DT","VA","Bénéficiaire",$A39,BQ$6,BQ$5,"Mois (DateRDV)",BQ$7,"Années (DateRDV)",BQ$3),2,""),"")</f>
        <v/>
      </c>
      <c r="BR39" s="166" t="str">
        <f>IFERROR(IF(GETPIVOTDATA("DateRDV",TCD!$B$1,"DT","VA","Bénéficiaire",$A39,BR$6,BR$5,"Mois (DateRDV)",BR$7,"Années (DateRDV)",BR$3,"Présence","Excusé"),3,""),"")</f>
        <v/>
      </c>
      <c r="BS39" s="166" t="str">
        <f>IFERROR(IF(GETPIVOTDATA("DateRDV",TCD!$B$1,"DT","VA","Bénéficiaire",$A39,BS$6,BS$5,"Mois (DateRDV)",BS$7,"Années (DateRDV)",BS$3,"Présence","Absent"),4,""),"")</f>
        <v/>
      </c>
      <c r="BT39" s="166" t="str">
        <f>IFERROR(IF(GETPIVOTDATA("DateRDV",TCD!$B$1,"DT","VA","Bénéficiaire",$A39,BT$6,BT$5,"Mois (DateRDV)",BT$7,"Années (DateRDV)",BT$3),1,""),"")</f>
        <v/>
      </c>
      <c r="BU39" s="166" t="str">
        <f>IFERROR(IF(GETPIVOTDATA("DateRDV",TCD!$B$1,"DT","VA","Bénéficiaire",$A39,BU$6,BU$5,"Mois (DateRDV)",BU$7,"Années (DateRDV)",BU$3),2,""),"")</f>
        <v/>
      </c>
      <c r="BV39" s="166" t="str">
        <f>IFERROR(IF(GETPIVOTDATA("DateRDV",TCD!$B$1,"DT","VA","Bénéficiaire",$A39,BV$6,BV$5,"Mois (DateRDV)",BV$7,"Années (DateRDV)",BV$3,"Présence","Excusé"),3,""),"")</f>
        <v/>
      </c>
      <c r="BW39" s="166" t="str">
        <f>IFERROR(IF(GETPIVOTDATA("DateRDV",TCD!$B$1,"DT","VA","Bénéficiaire",$A39,BW$6,BW$5,"Mois (DateRDV)",BW$7,"Années (DateRDV)",BW$3,"Présence","Absent"),4,""),"")</f>
        <v/>
      </c>
      <c r="BX39" s="166" t="str">
        <f>IFERROR(IF(GETPIVOTDATA("DateRDV",TCD!$B$1,"DT","VA","Bénéficiaire",$A39,BX$6,BX$5,"Mois (DateRDV)",BX$7,"Années (DateRDV)",BX$3),1,""),"")</f>
        <v/>
      </c>
      <c r="BY39" s="166" t="str">
        <f>IFERROR(IF(GETPIVOTDATA("DateRDV",TCD!$B$1,"DT","VA","Bénéficiaire",$A39,BY$6,BY$5,"Mois (DateRDV)",BY$7,"Années (DateRDV)",BY$3),2,""),"")</f>
        <v/>
      </c>
      <c r="BZ39" s="166" t="str">
        <f>IFERROR(IF(GETPIVOTDATA("DateRDV",TCD!$B$1,"DT","VA","Bénéficiaire",$A39,BZ$6,BZ$5,"Mois (DateRDV)",BZ$7,"Années (DateRDV)",BZ$3,"Présence","Excusé"),3,""),"")</f>
        <v/>
      </c>
      <c r="CA39" s="166" t="str">
        <f>IFERROR(IF(GETPIVOTDATA("DateRDV",TCD!$B$1,"DT","VA","Bénéficiaire",$A39,CA$6,CA$5,"Mois (DateRDV)",CA$7,"Années (DateRDV)",CA$3,"Présence","Absent"),4,""),"")</f>
        <v/>
      </c>
      <c r="CB39" s="166" t="str">
        <f>IFERROR(IF(GETPIVOTDATA("DateRDV",TCD!$B$1,"DT","VA","Bénéficiaire",$A39,CB$6,CB$5,"Mois (DateRDV)",CB$7,"Années (DateRDV)",CB$3),1,""),"")</f>
        <v/>
      </c>
      <c r="CC39" s="166" t="str">
        <f>IFERROR(IF(GETPIVOTDATA("DateRDV",TCD!$B$1,"DT","VA","Bénéficiaire",$A39,CC$6,CC$5,"Mois (DateRDV)",CC$7,"Années (DateRDV)",CC$3),2,""),"")</f>
        <v/>
      </c>
      <c r="CD39" s="166" t="str">
        <f>IFERROR(IF(GETPIVOTDATA("DateRDV",TCD!$B$1,"DT","VA","Bénéficiaire",$A39,CD$6,CD$5,"Mois (DateRDV)",CD$7,"Années (DateRDV)",CD$3,"Présence","Excusé"),3,""),"")</f>
        <v/>
      </c>
      <c r="CE39" s="166" t="str">
        <f>IFERROR(IF(GETPIVOTDATA("DateRDV",TCD!$B$1,"DT","VA","Bénéficiaire",$A39,CE$6,CE$5,"Mois (DateRDV)",CE$7,"Années (DateRDV)",CE$3,"Présence","Absent"),4,""),"")</f>
        <v/>
      </c>
      <c r="CF39" s="166" t="str">
        <f>IFERROR(IF(GETPIVOTDATA("DateRDV",TCD!$B$1,"DT","VA","Bénéficiaire",$A39,CF$6,CF$5,"Mois (DateRDV)",CF$7,"Années (DateRDV)",CF$3),1,""),"")</f>
        <v/>
      </c>
      <c r="CG39" s="166" t="str">
        <f>IFERROR(IF(GETPIVOTDATA("DateRDV",TCD!$B$1,"DT","VA","Bénéficiaire",$A39,CG$6,CG$5,"Mois (DateRDV)",CG$7,"Années (DateRDV)",CG$3),2,""),"")</f>
        <v/>
      </c>
      <c r="CH39" s="166" t="str">
        <f>IFERROR(IF(GETPIVOTDATA("DateRDV",TCD!$B$1,"DT","VA","Bénéficiaire",$A39,CH$6,CH$5,"Mois (DateRDV)",CH$7,"Années (DateRDV)",CH$3,"Présence","Excusé"),3,""),"")</f>
        <v/>
      </c>
      <c r="CI39" s="166" t="str">
        <f>IFERROR(IF(GETPIVOTDATA("DateRDV",TCD!$B$1,"DT","VA","Bénéficiaire",$A39,CI$6,CI$5,"Mois (DateRDV)",CI$7,"Années (DateRDV)",CI$3,"Présence","Absent"),4,""),"")</f>
        <v/>
      </c>
      <c r="CJ39" s="166" t="str">
        <f>IFERROR(IF(GETPIVOTDATA("DateRDV",TCD!$B$1,"DT","VA","Bénéficiaire",$A39,CJ$6,CJ$5,"Mois (DateRDV)",CJ$7,"Années (DateRDV)",CJ$3),1,""),"")</f>
        <v/>
      </c>
      <c r="CK39" s="166" t="str">
        <f>IFERROR(IF(GETPIVOTDATA("DateRDV",TCD!$B$1,"DT","VA","Bénéficiaire",$A39,CK$6,CK$5,"Mois (DateRDV)",CK$7,"Années (DateRDV)",CK$3),2,""),"")</f>
        <v/>
      </c>
      <c r="CL39" s="166" t="str">
        <f>IFERROR(IF(GETPIVOTDATA("DateRDV",TCD!$B$1,"DT","VA","Bénéficiaire",$A39,VE$6,VE$5,"Mois (DateRDV)",VE$7,"Années (DateRDV)",VE$3,"Présence","Excusé"),3,""),"")</f>
        <v/>
      </c>
      <c r="CM39" s="166" t="str">
        <f>IFERROR(IF(GETPIVOTDATA("DateRDV",TCD!$B$1,"DT","VA","Bénéficiaire",$A39,CM$6,CM$5,"Mois (DateRDV)",CM$7,"Années (DateRDV)",CM$3,"Présence","Absent"),4,""),"")</f>
        <v/>
      </c>
      <c r="CN39" s="166" t="str">
        <f>IFERROR(IF(GETPIVOTDATA("DateRDV",TCD!$B$1,"DT","VA","Bénéficiaire",$A39,CN$6,CN$5,"Mois (DateRDV)",CN$7,"Années (DateRDV)",CN$3),1,""),"")</f>
        <v/>
      </c>
      <c r="CO39" s="166" t="str">
        <f>IFERROR(IF(GETPIVOTDATA("DateRDV",TCD!$B$1,"DT","VA","Bénéficiaire",$A39,CO$6,CO$5,"Mois (DateRDV)",CO$7,"Années (DateRDV)",CO$3),2,""),"")</f>
        <v/>
      </c>
      <c r="CP39" s="166" t="str">
        <f>IFERROR(IF(GETPIVOTDATA("DateRDV",TCD!$B$1,"DT","VA","Bénéficiaire",$A39,CP$6,CP$5,"Mois (DateRDV)",CP$7,"Années (DateRDV)",CP$3,"Présence","Excusé"),3,""),"")</f>
        <v/>
      </c>
      <c r="CQ39" s="166" t="str">
        <f>IFERROR(IF(GETPIVOTDATA("DateRDV",TCD!$B$1,"DT","VA","Bénéficiaire",$A39,CQ$6,CQ$5,"Mois (DateRDV)",CQ$7,"Années (DateRDV)",CQ$3,"Présence","Absent"),4,""),"")</f>
        <v/>
      </c>
      <c r="CR39" s="166" t="str">
        <f>IFERROR(IF(GETPIVOTDATA("DateRDV",TCD!$B$1,"DT","VA","Bénéficiaire",$A39,CR$6,CR$5,"Mois (DateRDV)",CR$7,"Années (DateRDV)",CR$3),1,""),"")</f>
        <v/>
      </c>
      <c r="CS39" s="166" t="str">
        <f>IFERROR(IF(GETPIVOTDATA("DateRDV",TCD!$B$1,"DT","VA","Bénéficiaire",$A39,CS$6,CS$5,"Mois (DateRDV)",CS$7,"Années (DateRDV)",CS$3),2,""),"")</f>
        <v/>
      </c>
      <c r="CT39" s="166" t="str">
        <f>IFERROR(IF(GETPIVOTDATA("DateRDV",TCD!$B$1,"DT","VA","Bénéficiaire",$A39,CT$6,CT$5,"Mois (DateRDV)",CT$7,"Années (DateRDV)",CT$3,"Présence","Excusé"),3,""),"")</f>
        <v/>
      </c>
      <c r="CU39" s="166" t="str">
        <f>IFERROR(IF(GETPIVOTDATA("DateRDV",TCD!$B$1,"DT","VA","Bénéficiaire",$A39,CU$6,CU$5,"Mois (DateRDV)",CU$7,"Années (DateRDV)",CU$3,"Présence","Absent"),4,""),"")</f>
        <v/>
      </c>
      <c r="CV39" s="166" t="str">
        <f>IFERROR(IF(GETPIVOTDATA("DateRDV",TCD!$B$1,"DT","VA","Bénéficiaire",$A39,CV$6,CV$5,"Mois (DateRDV)",CV$7,"Années (DateRDV)",CV$3),1,""),"")</f>
        <v/>
      </c>
      <c r="CW39" s="166" t="str">
        <f>IFERROR(IF(GETPIVOTDATA("DateRDV",TCD!$B$1,"DT","VA","Bénéficiaire",$A39,CW$6,CW$5,"Mois (DateRDV)",CW$7,"Années (DateRDV)",CW$3),2,""),"")</f>
        <v/>
      </c>
      <c r="CX39" s="166" t="str">
        <f>IFERROR(IF(GETPIVOTDATA("DateRDV",TCD!$B$1,"DT","VA","Bénéficiaire",$A39,CX$6,CX$5,"Mois (DateRDV)",CX$7,"Années (DateRDV)",CX$3,"Présence","Excusé"),3,""),"")</f>
        <v/>
      </c>
      <c r="CY39" s="166" t="str">
        <f>IFERROR(IF(GETPIVOTDATA("DateRDV",TCD!$B$1,"DT","VA","Bénéficiaire",$A39,CY$6,CY$5,"Mois (DateRDV)",CY$7,"Années (DateRDV)",CY$3,"Présence","Absent"),4,""),"")</f>
        <v/>
      </c>
      <c r="CZ39" s="166" t="str">
        <f>IFERROR(IF(GETPIVOTDATA("DateRDV",TCD!$B$1,"DT","VA","Bénéficiaire",$A39,CZ$6,CZ$5,"Mois (DateRDV)",CZ$7,"Années (DateRDV)",CZ$3),1,""),"")</f>
        <v/>
      </c>
      <c r="DA39" s="166" t="str">
        <f>IFERROR(IF(GETPIVOTDATA("DateRDV",TCD!$B$1,"DT","VA","Bénéficiaire",$A39,DA$6,DA$5,"Mois (DateRDV)",DA$7,"Années (DateRDV)",DA$3),2,""),"")</f>
        <v/>
      </c>
      <c r="DB39" s="166" t="str">
        <f>IFERROR(IF(GETPIVOTDATA("DateRDV",TCD!$B$1,"DT","VA","Bénéficiaire",$A39,DB$6,DB$5,"Mois (DateRDV)",DB$7,"Années (DateRDV)",DB$3,"Présence","Excusé"),3,""),"")</f>
        <v/>
      </c>
      <c r="DC39" s="166" t="str">
        <f>IFERROR(IF(GETPIVOTDATA("DateRDV",TCD!$B$1,"DT","VA","Bénéficiaire",$A39,DC$6,DC$5,"Mois (DateRDV)",DC$7,"Années (DateRDV)",DC$3,"Présence","Absent"),4,""),"")</f>
        <v/>
      </c>
      <c r="DD39" s="166" t="str">
        <f>IFERROR(IF(GETPIVOTDATA("DateRDV",TCD!$B$1,"DT","VA","Bénéficiaire",$A39,DD$6,DD$5,"Mois (DateRDV)",DD$7,"Années (DateRDV)",DD$3),1,""),"")</f>
        <v/>
      </c>
      <c r="DE39" s="166" t="str">
        <f>IFERROR(IF(GETPIVOTDATA("DateRDV",TCD!$B$1,"DT","VA","Bénéficiaire",$A39,DE$6,DE$5,"Mois (DateRDV)",DE$7,"Années (DateRDV)",DE$3),2,""),"")</f>
        <v/>
      </c>
      <c r="DF39" s="166" t="str">
        <f>IFERROR(IF(GETPIVOTDATA("DateRDV",TCD!$B$1,"DT","VA","Bénéficiaire",$A39,DF$6,DF$5,"Mois (DateRDV)",DF$7,"Années (DateRDV)",DF$3,"Présence","Excusé"),3,""),"")</f>
        <v/>
      </c>
      <c r="DG39" s="166" t="str">
        <f>IFERROR(IF(GETPIVOTDATA("DateRDV",TCD!$B$1,"DT","VA","Bénéficiaire",$A39,DG$6,DG$5,"Mois (DateRDV)",DG$7,"Années (DateRDV)",DG$3,"Présence","Absent"),4,""),"")</f>
        <v/>
      </c>
      <c r="DH39" s="166" t="str">
        <f>IFERROR(IF(GETPIVOTDATA("DateRDV",TCD!$B$1,"DT","VA","Bénéficiaire",$A39,DH$6,DH$5,"Mois (DateRDV)",DH$7,"Années (DateRDV)",DH$3),1,""),"")</f>
        <v/>
      </c>
      <c r="DI39" s="166" t="str">
        <f>IFERROR(IF(GETPIVOTDATA("DateRDV",TCD!$B$1,"DT","VA","Bénéficiaire",$A39,DI$6,DI$5,"Mois (DateRDV)",DI$7,"Années (DateRDV)",DI$3),2,""),"")</f>
        <v/>
      </c>
      <c r="DJ39" s="166" t="str">
        <f>IFERROR(IF(GETPIVOTDATA("DateRDV",TCD!$B$1,"DT","VA","Bénéficiaire",$A39,DJ$6,DJ$5,"Mois (DateRDV)",DJ$7,"Années (DateRDV)",DJ$3,"Présence","Excusé"),3,""),"")</f>
        <v/>
      </c>
      <c r="DK39" s="166" t="str">
        <f>IFERROR(IF(GETPIVOTDATA("DateRDV",TCD!$B$1,"DT","VA","Bénéficiaire",$A39,DK$6,DK$5,"Mois (DateRDV)",DK$7,"Années (DateRDV)",DK$3,"Présence","Absent"),4,""),"")</f>
        <v/>
      </c>
      <c r="DL39" s="166" t="str">
        <f>IFERROR(IF(GETPIVOTDATA("DateRDV",TCD!$B$1,"DT","VA","Bénéficiaire",$A39,DL$6,DL$5,"Mois (DateRDV)",DL$7,"Années (DateRDV)",DL$3),1,""),"")</f>
        <v/>
      </c>
      <c r="DM39" s="166" t="str">
        <f>IFERROR(IF(GETPIVOTDATA("DateRDV",TCD!$B$1,"DT","VA","Bénéficiaire",$A39,DM$6,DM$5,"Mois (DateRDV)",DM$7,"Années (DateRDV)",DM$3),2,""),"")</f>
        <v/>
      </c>
      <c r="DN39" s="166" t="str">
        <f>IFERROR(IF(GETPIVOTDATA("DateRDV",TCD!$B$1,"DT","VA","Bénéficiaire",$A39,DN$6,DN$5,"Mois (DateRDV)",DN$7,"Années (DateRDV)",DN$3,"Présence","Excusé"),3,""),"")</f>
        <v/>
      </c>
      <c r="DO39" s="166" t="str">
        <f>IFERROR(IF(GETPIVOTDATA("DateRDV",TCD!$B$1,"DT","VA","Bénéficiaire",$A39,DO$6,DO$5,"Mois (DateRDV)",DO$7,"Années (DateRDV)",DO$3,"Présence","Absent"),4,""),"")</f>
        <v/>
      </c>
    </row>
    <row r="40" spans="1:119" ht="15" customHeight="1" x14ac:dyDescent="0.2">
      <c r="A40" t="str">
        <v>CHARLETTY Frederic</v>
      </c>
      <c r="B40" s="169" t="str">
        <f>IFERROR(IF(INDEX(Data!P:P,MATCH(A40,Data!B:B,0))&lt;&gt;"",INDEX(Data!P:P,MATCH(A40,Data!B:B,0)),""),"")</f>
        <v>CHARLETTY</v>
      </c>
      <c r="C40" s="169" t="str">
        <f>IFERROR(IF(INDEX(Data!O:O,MATCH(A40,Data!B:B,0))&lt;&gt;"",INDEX(Data!O:O,MATCH(A40,Data!B:B,0)),""),"")</f>
        <v>Frederic</v>
      </c>
      <c r="D40" s="169" t="str">
        <f>IFERROR(IF(INDEX(Data!J:J,MATCH(A40,Data!B:B,0))&lt;&gt;"",INDEX(Data!J:J,MATCH(A40,Data!B:B,0)),""),"")</f>
        <v>CD</v>
      </c>
      <c r="E40" s="169" t="str">
        <f>IFERROR(IF(INDEX(Data!M:M,MATCH(A40,Data!B:B,0))&lt;&gt;"",INDEX(Data!M:M,MATCH(A40,Data!B:B,0)),""),"")</f>
        <v>ST PIERRE -EN- FAUCIGNY</v>
      </c>
      <c r="F40" s="169">
        <f>IFERROR(IF(INDEX(Data!N:N,MATCH(A40,Data!B:B,0))&lt;&gt;"",INDEX(Data!N:N,MATCH(A40,Data!B:B,0)),""),"")</f>
        <v>74800</v>
      </c>
      <c r="G40" s="170">
        <f>IFERROR(IF(INDEX(Data!K:K,MATCH(A40,Data!B:B,0))&lt;&gt;"",INDEX(Data!K:K,MATCH(A40,Data!B:B,0)),""),"")</f>
        <v>45754</v>
      </c>
      <c r="H40" s="170">
        <f>IFERROR(IF(INDEX(Data!L:L,MATCH(A40,Data!B:B,0))&lt;&gt;"",INDEX(Data!L:L,MATCH(A40,Data!B:B,0)),""),"")</f>
        <v>45756</v>
      </c>
      <c r="I40" s="170">
        <f>IFERROR(IF(INDEX(Data!C:C,MATCH(A40,Data!B:B,0))&lt;&gt;"",INDEX(Data!C:C,MATCH(A40,Data!B:B,0)),""),"")</f>
        <v>45796</v>
      </c>
      <c r="J40" s="170" t="str">
        <f>IFERROR(IF(INDEX(Data!D:D,MATCH(A40,Data!B:B,0))&lt;&gt;"",INDEX(Data!D:D,MATCH(A40,Data!B:B,0)),""),"")</f>
        <v/>
      </c>
      <c r="K40" s="171" t="str">
        <f>IFERROR(IF(INDEX(Data!H:H,MATCH(A40,Data!B:B,0))&lt;&gt;"",INDEX(Data!H:H,MATCH(A40,Data!B:B,0)),""),"")</f>
        <v>Remobilisation</v>
      </c>
      <c r="L40" s="166" t="str">
        <f>IFERROR(IF(GETPIVOTDATA("DateRDV",TCD!$B$1,"DT","VA","Bénéficiaire",$A40,L$6,L$5,"Mois (DateRDV)",L$7,"Années (DateRDV)",L$3),1,""),"")</f>
        <v/>
      </c>
      <c r="M40" s="166" t="str">
        <f>IFERROR(IF(GETPIVOTDATA("DateRDV",TCD!$B$1,"DT","VA","Bénéficiaire",$A40,M$6,M$5,"Mois (DateRDV)",M$7,"Années (DateRDV)",M$3),2,""),"")</f>
        <v/>
      </c>
      <c r="N40" s="166" t="str">
        <f>IFERROR(IF(GETPIVOTDATA("DateRDV",TCD!$B$1,"DT","VA","Bénéficiaire",$A40,N$6,N$5,"Mois (DateRDV)",N$7,"Années (DateRDV)",N$3,"Présence","Excusé"),3,""),"")</f>
        <v/>
      </c>
      <c r="O40" s="166" t="str">
        <f>IFERROR(IF(GETPIVOTDATA("DateRDV",TCD!$B$1,"DT","VA","Bénéficiaire",$A40,O$6,O$5,"Mois (DateRDV)",O$7,"Années (DateRDV)",O$3,"Présence","Absent"),4,""),"")</f>
        <v/>
      </c>
      <c r="P40" s="166" t="str">
        <f>IFERROR(IF(GETPIVOTDATA("DateRDV",TCD!$B$1,"DT","VA","Bénéficiaire",$A40,P$6,P$5,"Mois (DateRDV)",P$7,"Années (DateRDV)",P$3),1,""),"")</f>
        <v/>
      </c>
      <c r="Q40" s="166" t="str">
        <f>IFERROR(IF(GETPIVOTDATA("DateRDV",TCD!$B$1,"DT","VA","Bénéficiaire",$A40,Q$6,Q$5,"Mois (DateRDV)",Q$7,"Années (DateRDV)",Q$3),2,""),"")</f>
        <v/>
      </c>
      <c r="R40" s="166" t="str">
        <f>IFERROR(IF(GETPIVOTDATA("DateRDV",TCD!$B$1,"DT","VA","Bénéficiaire",$A40,R$6,R$5,"Mois (DateRDV)",R$7,"Années (DateRDV)",R$3,"Présence","Excusé"),3,""),"")</f>
        <v/>
      </c>
      <c r="S40" s="166" t="str">
        <f>IFERROR(IF(GETPIVOTDATA("DateRDV",TCD!$B$1,"DT","VA","Bénéficiaire",$A40,S$6,S$5,"Mois (DateRDV)",S$7,"Années (DateRDV)",S$3,"Présence","Absent"),4,""),"")</f>
        <v/>
      </c>
      <c r="T40" s="166" t="str">
        <f>IFERROR(IF(GETPIVOTDATA("DateRDV",TCD!$B$1,"DT","VA","Bénéficiaire",$A40,T$6,T$5,"Mois (DateRDV)",T$7,"Années (DateRDV)",T$3),1,""),"")</f>
        <v/>
      </c>
      <c r="U40" s="166" t="str">
        <f>IFERROR(IF(GETPIVOTDATA("DateRDV",TCD!$B$1,"DT","VA","Bénéficiaire",$A40,U$6,U$5,"Mois (DateRDV)",U$7,"Années (DateRDV)",U$3),2,""),"")</f>
        <v/>
      </c>
      <c r="V40" s="166" t="str">
        <f>IFERROR(IF(GETPIVOTDATA("DateRDV",TCD!$B$1,"DT","VA","Bénéficiaire",$A40,V$6,V$5,"Mois (DateRDV)",V$7,"Années (DateRDV)",V$3,"Présence","Excusé"),3,""),"")</f>
        <v/>
      </c>
      <c r="W40" s="166" t="str">
        <f>IFERROR(IF(GETPIVOTDATA("DateRDV",TCD!$B$1,"DT","VA","Bénéficiaire",$A40,W$6,W$5,"Mois (DateRDV)",W$7,"Années (DateRDV)",W$3,"Présence","Absent"),4,""),"")</f>
        <v/>
      </c>
      <c r="X40" s="166" t="str">
        <f>IFERROR(IF(GETPIVOTDATA("DateRDV",TCD!$B$1,"DT","VA","Bénéficiaire",$A40,X$6,X$5,"Mois (DateRDV)",X$7,"Années (DateRDV)",X$3),1,""),"")</f>
        <v/>
      </c>
      <c r="Y40" s="166" t="str">
        <f>IFERROR(IF(GETPIVOTDATA("DateRDV",TCD!$B$1,"DT","VA","Bénéficiaire",$A40,Y$6,Y$5,"Mois (DateRDV)",Y$7,"Années (DateRDV)",Y$3),2,""),"")</f>
        <v/>
      </c>
      <c r="Z40" s="166" t="str">
        <f>IFERROR(IF(GETPIVOTDATA("DateRDV",TCD!$B$1,"DT","VA","Bénéficiaire",$A40,Z$6,Z$5,"Mois (DateRDV)",Z$7,"Années (DateRDV)",Z$3,"Présence","Excusé"),3,""),"")</f>
        <v/>
      </c>
      <c r="AA40" s="166" t="str">
        <f>IFERROR(IF(GETPIVOTDATA("DateRDV",TCD!$B$1,"DT","VA","Bénéficiaire",$A40,AA$6,AA$5,"Mois (DateRDV)",AA$7,"Années (DateRDV)",AA$3,"Présence","Absent"),4,""),"")</f>
        <v/>
      </c>
      <c r="AB40" s="166" t="str">
        <f>IFERROR(IF(GETPIVOTDATA("DateRDV",TCD!$B$1,"DT","VA","Bénéficiaire",$A40,AB$6,AB$5,"Mois (DateRDV)",AB$7,"Années (DateRDV)",AB$3),1,""),"")</f>
        <v/>
      </c>
      <c r="AC40" s="166" t="str">
        <f>IFERROR(IF(GETPIVOTDATA("DateRDV",TCD!$B$1,"DT","VA","Bénéficiaire",$A40,AC$6,AC$5,"Mois (DateRDV)",AC$7,"Années (DateRDV)",AC$3),2,""),"")</f>
        <v/>
      </c>
      <c r="AD40" s="166" t="str">
        <f>IFERROR(IF(GETPIVOTDATA("DateRDV",TCD!$B$1,"DT","VA","Bénéficiaire",$A40,AD$6,AD$5,"Mois (DateRDV)",AD$7,"Années (DateRDV)",AD$3,"Présence","Excusé"),3,""),"")</f>
        <v/>
      </c>
      <c r="AE40" s="166" t="str">
        <f>IFERROR(IF(GETPIVOTDATA("DateRDV",TCD!$B$1,"DT","VA","Bénéficiaire",$A40,AE$6,AE$5,"Mois (DateRDV)",AE$7,"Années (DateRDV)",AE$3,"Présence","Absent"),4,""),"")</f>
        <v/>
      </c>
      <c r="AF40" s="166" t="str">
        <f>IFERROR(IF(GETPIVOTDATA("DateRDV",TCD!$B$1,"DT","VA","Bénéficiaire",$A40,AF$6,AF$5,"Mois (DateRDV)",AF$7,"Années (DateRDV)",AF$3),1,""),"")</f>
        <v/>
      </c>
      <c r="AG40" s="166" t="str">
        <f>IFERROR(IF(GETPIVOTDATA("DateRDV",TCD!$B$1,"DT","VA","Bénéficiaire",$A40,AG$6,AG$5,"Mois (DateRDV)",AG$7,"Années (DateRDV)",AG$3),2,""),"")</f>
        <v/>
      </c>
      <c r="AH40" s="166" t="str">
        <f>IFERROR(IF(GETPIVOTDATA("DateRDV",TCD!$B$1,"DT","VA","Bénéficiaire",$A40,AH$6,AH$5,"Mois (DateRDV)",AH$7,"Années (DateRDV)",AH$3,"Présence","Excusé"),3,""),"")</f>
        <v/>
      </c>
      <c r="AI40" s="166" t="str">
        <f>IFERROR(IF(GETPIVOTDATA("DateRDV",TCD!$B$1,"DT","VA","Bénéficiaire",$A40,AI$6,AI$5,"Mois (DateRDV)",AI$7,"Années (DateRDV)",AI$3,"Présence","Absent"),4,""),"")</f>
        <v/>
      </c>
      <c r="AJ40" s="166" t="str">
        <f>IFERROR(IF(GETPIVOTDATA("DateRDV",TCD!$B$1,"DT","VA","Bénéficiaire",$A40,AJ$6,AJ$5,"Mois (DateRDV)",AJ$7,"Années (DateRDV)",AJ$3),1,""),"")</f>
        <v/>
      </c>
      <c r="AK40" s="166" t="str">
        <f>IFERROR(IF(GETPIVOTDATA("DateRDV",TCD!$B$1,"DT","VA","Bénéficiaire",$A40,AK$6,AK$5,"Mois (DateRDV)",AK$7,"Années (DateRDV)",AK$3),2,""),"")</f>
        <v/>
      </c>
      <c r="AL40" s="166" t="str">
        <f>IFERROR(IF(GETPIVOTDATA("DateRDV",TCD!$B$1,"DT","VA","Bénéficiaire",$A40,AL$6,AL$5,"Mois (DateRDV)",AL$7,"Années (DateRDV)",AL$3,"Présence","Excusé"),3,""),"")</f>
        <v/>
      </c>
      <c r="AM40" s="166" t="str">
        <f>IFERROR(IF(GETPIVOTDATA("DateRDV",TCD!$B$1,"DT","VA","Bénéficiaire",$A40,AM$6,AM$5,"Mois (DateRDV)",AM$7,"Années (DateRDV)",AM$3,"Présence","Absent"),4,""),"")</f>
        <v/>
      </c>
      <c r="AN40" s="166" t="str">
        <f>IFERROR(IF(GETPIVOTDATA("DateRDV",TCD!$B$1,"DT","VA","Bénéficiaire",$A40,AN$6,AN$5,"Mois (DateRDV)",AN$7,"Années (DateRDV)",AN$3),1,""),"")</f>
        <v/>
      </c>
      <c r="AO40" s="166" t="str">
        <f>IFERROR(IF(GETPIVOTDATA("DateRDV",TCD!$B$1,"DT","VA","Bénéficiaire",$A40,AO$6,AO$5,"Mois (DateRDV)",AO$7,"Années (DateRDV)",AO$3),2,""),"")</f>
        <v/>
      </c>
      <c r="AP40" s="166" t="str">
        <f>IFERROR(IF(GETPIVOTDATA("DateRDV",TCD!$B$1,"DT","VA","Bénéficiaire",$A40,AP$6,AP$5,"Mois (DateRDV)",AP$7,"Années (DateRDV)",AP$3,"Présence","Excusé"),3,""),"")</f>
        <v/>
      </c>
      <c r="AQ40" s="166" t="str">
        <f>IFERROR(IF(GETPIVOTDATA("DateRDV",TCD!$B$1,"DT","VA","Bénéficiaire",$A40,AQ$6,AQ$5,"Mois (DateRDV)",AQ$7,"Années (DateRDV)",AQ$3,"Présence","Absent"),4,""),"")</f>
        <v/>
      </c>
      <c r="AR40" s="166" t="str">
        <f>IFERROR(IF(GETPIVOTDATA("DateRDV",TCD!$B$1,"DT","VA","Bénéficiaire",$A40,AR$6,AR$5,"Mois (DateRDV)",AR$7,"Années (DateRDV)",AR$3),1,""),"")</f>
        <v/>
      </c>
      <c r="AS40" s="166" t="str">
        <f>IFERROR(IF(GETPIVOTDATA("DateRDV",TCD!$B$1,"DT","VA","Bénéficiaire",$A40,AS$6,AS$5,"Mois (DateRDV)",AS$7,"Années (DateRDV)",AS$3),2,""),"")</f>
        <v/>
      </c>
      <c r="AT40" s="166" t="str">
        <f>IFERROR(IF(GETPIVOTDATA("DateRDV",TCD!$B$1,"DT","VA","Bénéficiaire",$A40,AT$6,AT$5,"Mois (DateRDV)",AT$7,"Années (DateRDV)",AT$3,"Présence","Excusé"),3,""),"")</f>
        <v/>
      </c>
      <c r="AU40" s="166" t="str">
        <f>IFERROR(IF(GETPIVOTDATA("DateRDV",TCD!$B$1,"DT","VA","Bénéficiaire",$A40,AU$6,AU$5,"Mois (DateRDV)",AU$7,"Années (DateRDV)",AU$3,"Présence","Absent"),4,""),"")</f>
        <v/>
      </c>
      <c r="AV40" s="166" t="str">
        <f>IFERROR(IF(GETPIVOTDATA("DateRDV",TCD!$B$1,"DT","VA","Bénéficiaire",$A40,AV$6,AV$5,"Mois (DateRDV)",AV$7,"Années (DateRDV)",AV$3),1,""),"")</f>
        <v/>
      </c>
      <c r="AW40" s="166" t="str">
        <f>IFERROR(IF(GETPIVOTDATA("DateRDV",TCD!$B$1,"DT","VA","Bénéficiaire",$A40,AW$6,AW$5,"Mois (DateRDV)",AW$7,"Années (DateRDV)",AW$3),2,""),"")</f>
        <v/>
      </c>
      <c r="AX40" s="166" t="str">
        <f>IFERROR(IF(GETPIVOTDATA("DateRDV",TCD!$B$1,"DT","VA","Bénéficiaire",$A40,AX$6,AX$5,"Mois (DateRDV)",AX$7,"Années (DateRDV)",AX$3,"Présence","Excusé"),3,""),"")</f>
        <v/>
      </c>
      <c r="AY40" s="166" t="str">
        <f>IFERROR(IF(GETPIVOTDATA("DateRDV",TCD!$B$1,"DT","VA","Bénéficiaire",$A40,AY$6,AY$5,"Mois (DateRDV)",AY$7,"Années (DateRDV)",AY$3,"Présence","Absent"),4,""),"")</f>
        <v/>
      </c>
      <c r="AZ40" s="166" t="str">
        <f>IFERROR(IF(GETPIVOTDATA("DateRDV",TCD!$B$1,"DT","VA","Bénéficiaire",$A40,AZ$6,AZ$5,"Mois (DateRDV)",AZ$7,"Années (DateRDV)",AZ$3),1,""),"")</f>
        <v/>
      </c>
      <c r="BA40" s="166" t="str">
        <f>IFERROR(IF(GETPIVOTDATA("DateRDV",TCD!$B$1,"DT","VA","Bénéficiaire",$A40,BA$6,BA$5,"Mois (DateRDV)",BA$7,"Années (DateRDV)",BA$3),2,""),"")</f>
        <v/>
      </c>
      <c r="BB40" s="166" t="str">
        <f>IFERROR(IF(GETPIVOTDATA("DateRDV",TCD!$B$1,"DT","VA","Bénéficiaire",$A40,BB$6,BB$5,"Mois (DateRDV)",BB$7,"Années (DateRDV)",BB$3,"Présence","Excusé"),3,""),"")</f>
        <v/>
      </c>
      <c r="BC40" s="166" t="str">
        <f>IFERROR(IF(GETPIVOTDATA("DateRDV",TCD!$B$1,"DT","VA","Bénéficiaire",$A40,BC$6,BC$5,"Mois (DateRDV)",BC$7,"Années (DateRDV)",BC$3,"Présence","Absent"),4,""),"")</f>
        <v/>
      </c>
      <c r="BD40" s="166" t="str">
        <f>IFERROR(IF(GETPIVOTDATA("DateRDV",TCD!$B$1,"DT","VA","Bénéficiaire",$A40,BD$6,BD$5,"Mois (DateRDV)",BD$7,"Années (DateRDV)",BD$3),1,""),"")</f>
        <v/>
      </c>
      <c r="BE40" s="166">
        <f>IFERROR(IF(GETPIVOTDATA("DateRDV",TCD!$B$1,"DT","VA","Bénéficiaire",$A40,BE$6,BE$5,"Mois (DateRDV)",BE$7,"Années (DateRDV)",BE$3),2,""),"")</f>
        <v>2</v>
      </c>
      <c r="BF40" s="166" t="str">
        <f>IFERROR(IF(GETPIVOTDATA("DateRDV",TCD!$B$1,"DT","VA","Bénéficiaire",$A40,BF$6,BF$5,"Mois (DateRDV)",BF$7,"Années (DateRDV)",BF$3,"Présence","Excusé"),3,""),"")</f>
        <v/>
      </c>
      <c r="BG40" s="166" t="str">
        <f>IFERROR(IF(GETPIVOTDATA("DateRDV",TCD!$B$1,"DT","VA","Bénéficiaire",$A40,BG$6,BG$5,"Mois (DateRDV)",BG$7,"Années (DateRDV)",BG$3,"Présence","Absent"),4,""),"")</f>
        <v/>
      </c>
      <c r="BH40" s="166" t="str">
        <f>IFERROR(IF(GETPIVOTDATA("DateRDV",TCD!$B$1,"DT","VA","Bénéficiaire",$A40,BH$6,BH$5,"Mois (DateRDV)",BH$7,"Années (DateRDV)",BH$3),1,""),"")</f>
        <v/>
      </c>
      <c r="BI40" s="166" t="str">
        <f>IFERROR(IF(GETPIVOTDATA("DateRDV",TCD!$B$1,"DT","VA","Bénéficiaire",$A40,BI$6,BI$5,"Mois (DateRDV)",BI$7,"Années (DateRDV)",BI$3),2,""),"")</f>
        <v/>
      </c>
      <c r="BJ40" s="166" t="str">
        <f>IFERROR(IF(GETPIVOTDATA("DateRDV",TCD!$B$1,"DT","VA","Bénéficiaire",$A40,BJ$6,BJ$5,"Mois (DateRDV)",BJ$7,"Années (DateRDV)",BJ$3,"Présence","Excusé"),3,""),"")</f>
        <v/>
      </c>
      <c r="BK40" s="166" t="str">
        <f>IFERROR(IF(GETPIVOTDATA("DateRDV",TCD!$B$1,"DT","VA","Bénéficiaire",$A40,BK$6,BK$5,"Mois (DateRDV)",BK$7,"Années (DateRDV)",BK$3,"Présence","Absent"),4,""),"")</f>
        <v/>
      </c>
      <c r="BL40" s="166" t="str">
        <f>IFERROR(IF(GETPIVOTDATA("DateRDV",TCD!$B$1,"DT","VA","Bénéficiaire",$A40,BL$6,BL$5,"Mois (DateRDV)",BL$7,"Années (DateRDV)",BL$3),1,""),"")</f>
        <v/>
      </c>
      <c r="BM40" s="166" t="str">
        <f>IFERROR(IF(GETPIVOTDATA("DateRDV",TCD!$B$1,"DT","VA","Bénéficiaire",$A40,BM$6,BM$5,"Mois (DateRDV)",BM$7,"Années (DateRDV)",BM$3),2,""),"")</f>
        <v/>
      </c>
      <c r="BN40" s="166" t="str">
        <f>IFERROR(IF(GETPIVOTDATA("DateRDV",TCD!$B$1,"DT","VA","Bénéficiaire",$A40,BN$6,BN$5,"Mois (DateRDV)",BN$7,"Années (DateRDV)",BN$3,"Présence","Excusé"),3,""),"")</f>
        <v/>
      </c>
      <c r="BO40" s="166" t="str">
        <f>IFERROR(IF(GETPIVOTDATA("DateRDV",TCD!$B$1,"DT","VA","Bénéficiaire",$A40,BO$6,BO$5,"Mois (DateRDV)",BO$7,"Années (DateRDV)",BO$3,"Présence","Absent"),4,""),"")</f>
        <v/>
      </c>
      <c r="BP40" s="166" t="str">
        <f>IFERROR(IF(GETPIVOTDATA("DateRDV",TCD!$B$1,"DT","VA","Bénéficiaire",$A40,BP$6,BP$5,"Mois (DateRDV)",BP$7,"Années (DateRDV)",BP$3),1,""),"")</f>
        <v/>
      </c>
      <c r="BQ40" s="166" t="str">
        <f>IFERROR(IF(GETPIVOTDATA("DateRDV",TCD!$B$1,"DT","VA","Bénéficiaire",$A40,BQ$6,BQ$5,"Mois (DateRDV)",BQ$7,"Années (DateRDV)",BQ$3),2,""),"")</f>
        <v/>
      </c>
      <c r="BR40" s="166" t="str">
        <f>IFERROR(IF(GETPIVOTDATA("DateRDV",TCD!$B$1,"DT","VA","Bénéficiaire",$A40,BR$6,BR$5,"Mois (DateRDV)",BR$7,"Années (DateRDV)",BR$3,"Présence","Excusé"),3,""),"")</f>
        <v/>
      </c>
      <c r="BS40" s="166" t="str">
        <f>IFERROR(IF(GETPIVOTDATA("DateRDV",TCD!$B$1,"DT","VA","Bénéficiaire",$A40,BS$6,BS$5,"Mois (DateRDV)",BS$7,"Années (DateRDV)",BS$3,"Présence","Absent"),4,""),"")</f>
        <v/>
      </c>
      <c r="BT40" s="166" t="str">
        <f>IFERROR(IF(GETPIVOTDATA("DateRDV",TCD!$B$1,"DT","VA","Bénéficiaire",$A40,BT$6,BT$5,"Mois (DateRDV)",BT$7,"Années (DateRDV)",BT$3),1,""),"")</f>
        <v/>
      </c>
      <c r="BU40" s="166" t="str">
        <f>IFERROR(IF(GETPIVOTDATA("DateRDV",TCD!$B$1,"DT","VA","Bénéficiaire",$A40,BU$6,BU$5,"Mois (DateRDV)",BU$7,"Années (DateRDV)",BU$3),2,""),"")</f>
        <v/>
      </c>
      <c r="BV40" s="166" t="str">
        <f>IFERROR(IF(GETPIVOTDATA("DateRDV",TCD!$B$1,"DT","VA","Bénéficiaire",$A40,BV$6,BV$5,"Mois (DateRDV)",BV$7,"Années (DateRDV)",BV$3,"Présence","Excusé"),3,""),"")</f>
        <v/>
      </c>
      <c r="BW40" s="166" t="str">
        <f>IFERROR(IF(GETPIVOTDATA("DateRDV",TCD!$B$1,"DT","VA","Bénéficiaire",$A40,BW$6,BW$5,"Mois (DateRDV)",BW$7,"Années (DateRDV)",BW$3,"Présence","Absent"),4,""),"")</f>
        <v/>
      </c>
      <c r="BX40" s="166" t="str">
        <f>IFERROR(IF(GETPIVOTDATA("DateRDV",TCD!$B$1,"DT","VA","Bénéficiaire",$A40,BX$6,BX$5,"Mois (DateRDV)",BX$7,"Années (DateRDV)",BX$3),1,""),"")</f>
        <v/>
      </c>
      <c r="BY40" s="166" t="str">
        <f>IFERROR(IF(GETPIVOTDATA("DateRDV",TCD!$B$1,"DT","VA","Bénéficiaire",$A40,BY$6,BY$5,"Mois (DateRDV)",BY$7,"Années (DateRDV)",BY$3),2,""),"")</f>
        <v/>
      </c>
      <c r="BZ40" s="166" t="str">
        <f>IFERROR(IF(GETPIVOTDATA("DateRDV",TCD!$B$1,"DT","VA","Bénéficiaire",$A40,BZ$6,BZ$5,"Mois (DateRDV)",BZ$7,"Années (DateRDV)",BZ$3,"Présence","Excusé"),3,""),"")</f>
        <v/>
      </c>
      <c r="CA40" s="166" t="str">
        <f>IFERROR(IF(GETPIVOTDATA("DateRDV",TCD!$B$1,"DT","VA","Bénéficiaire",$A40,CA$6,CA$5,"Mois (DateRDV)",CA$7,"Années (DateRDV)",CA$3,"Présence","Absent"),4,""),"")</f>
        <v/>
      </c>
      <c r="CB40" s="166" t="str">
        <f>IFERROR(IF(GETPIVOTDATA("DateRDV",TCD!$B$1,"DT","VA","Bénéficiaire",$A40,CB$6,CB$5,"Mois (DateRDV)",CB$7,"Années (DateRDV)",CB$3),1,""),"")</f>
        <v/>
      </c>
      <c r="CC40" s="166" t="str">
        <f>IFERROR(IF(GETPIVOTDATA("DateRDV",TCD!$B$1,"DT","VA","Bénéficiaire",$A40,CC$6,CC$5,"Mois (DateRDV)",CC$7,"Années (DateRDV)",CC$3),2,""),"")</f>
        <v/>
      </c>
      <c r="CD40" s="166" t="str">
        <f>IFERROR(IF(GETPIVOTDATA("DateRDV",TCD!$B$1,"DT","VA","Bénéficiaire",$A40,CD$6,CD$5,"Mois (DateRDV)",CD$7,"Années (DateRDV)",CD$3,"Présence","Excusé"),3,""),"")</f>
        <v/>
      </c>
      <c r="CE40" s="166" t="str">
        <f>IFERROR(IF(GETPIVOTDATA("DateRDV",TCD!$B$1,"DT","VA","Bénéficiaire",$A40,CE$6,CE$5,"Mois (DateRDV)",CE$7,"Années (DateRDV)",CE$3,"Présence","Absent"),4,""),"")</f>
        <v/>
      </c>
      <c r="CF40" s="166" t="str">
        <f>IFERROR(IF(GETPIVOTDATA("DateRDV",TCD!$B$1,"DT","VA","Bénéficiaire",$A40,CF$6,CF$5,"Mois (DateRDV)",CF$7,"Années (DateRDV)",CF$3),1,""),"")</f>
        <v/>
      </c>
      <c r="CG40" s="166" t="str">
        <f>IFERROR(IF(GETPIVOTDATA("DateRDV",TCD!$B$1,"DT","VA","Bénéficiaire",$A40,CG$6,CG$5,"Mois (DateRDV)",CG$7,"Années (DateRDV)",CG$3),2,""),"")</f>
        <v/>
      </c>
      <c r="CH40" s="166" t="str">
        <f>IFERROR(IF(GETPIVOTDATA("DateRDV",TCD!$B$1,"DT","VA","Bénéficiaire",$A40,CH$6,CH$5,"Mois (DateRDV)",CH$7,"Années (DateRDV)",CH$3,"Présence","Excusé"),3,""),"")</f>
        <v/>
      </c>
      <c r="CI40" s="166" t="str">
        <f>IFERROR(IF(GETPIVOTDATA("DateRDV",TCD!$B$1,"DT","VA","Bénéficiaire",$A40,CI$6,CI$5,"Mois (DateRDV)",CI$7,"Années (DateRDV)",CI$3,"Présence","Absent"),4,""),"")</f>
        <v/>
      </c>
      <c r="CJ40" s="166" t="str">
        <f>IFERROR(IF(GETPIVOTDATA("DateRDV",TCD!$B$1,"DT","VA","Bénéficiaire",$A40,CJ$6,CJ$5,"Mois (DateRDV)",CJ$7,"Années (DateRDV)",CJ$3),1,""),"")</f>
        <v/>
      </c>
      <c r="CK40" s="166" t="str">
        <f>IFERROR(IF(GETPIVOTDATA("DateRDV",TCD!$B$1,"DT","VA","Bénéficiaire",$A40,CK$6,CK$5,"Mois (DateRDV)",CK$7,"Années (DateRDV)",CK$3),2,""),"")</f>
        <v/>
      </c>
      <c r="CL40" s="166" t="str">
        <f>IFERROR(IF(GETPIVOTDATA("DateRDV",TCD!$B$1,"DT","VA","Bénéficiaire",$A40,VE$6,VE$5,"Mois (DateRDV)",VE$7,"Années (DateRDV)",VE$3,"Présence","Excusé"),3,""),"")</f>
        <v/>
      </c>
      <c r="CM40" s="166" t="str">
        <f>IFERROR(IF(GETPIVOTDATA("DateRDV",TCD!$B$1,"DT","VA","Bénéficiaire",$A40,CM$6,CM$5,"Mois (DateRDV)",CM$7,"Années (DateRDV)",CM$3,"Présence","Absent"),4,""),"")</f>
        <v/>
      </c>
      <c r="CN40" s="166" t="str">
        <f>IFERROR(IF(GETPIVOTDATA("DateRDV",TCD!$B$1,"DT","VA","Bénéficiaire",$A40,CN$6,CN$5,"Mois (DateRDV)",CN$7,"Années (DateRDV)",CN$3),1,""),"")</f>
        <v/>
      </c>
      <c r="CO40" s="166" t="str">
        <f>IFERROR(IF(GETPIVOTDATA("DateRDV",TCD!$B$1,"DT","VA","Bénéficiaire",$A40,CO$6,CO$5,"Mois (DateRDV)",CO$7,"Années (DateRDV)",CO$3),2,""),"")</f>
        <v/>
      </c>
      <c r="CP40" s="166" t="str">
        <f>IFERROR(IF(GETPIVOTDATA("DateRDV",TCD!$B$1,"DT","VA","Bénéficiaire",$A40,CP$6,CP$5,"Mois (DateRDV)",CP$7,"Années (DateRDV)",CP$3,"Présence","Excusé"),3,""),"")</f>
        <v/>
      </c>
      <c r="CQ40" s="166" t="str">
        <f>IFERROR(IF(GETPIVOTDATA("DateRDV",TCD!$B$1,"DT","VA","Bénéficiaire",$A40,CQ$6,CQ$5,"Mois (DateRDV)",CQ$7,"Années (DateRDV)",CQ$3,"Présence","Absent"),4,""),"")</f>
        <v/>
      </c>
      <c r="CR40" s="166" t="str">
        <f>IFERROR(IF(GETPIVOTDATA("DateRDV",TCD!$B$1,"DT","VA","Bénéficiaire",$A40,CR$6,CR$5,"Mois (DateRDV)",CR$7,"Années (DateRDV)",CR$3),1,""),"")</f>
        <v/>
      </c>
      <c r="CS40" s="166" t="str">
        <f>IFERROR(IF(GETPIVOTDATA("DateRDV",TCD!$B$1,"DT","VA","Bénéficiaire",$A40,CS$6,CS$5,"Mois (DateRDV)",CS$7,"Années (DateRDV)",CS$3),2,""),"")</f>
        <v/>
      </c>
      <c r="CT40" s="166" t="str">
        <f>IFERROR(IF(GETPIVOTDATA("DateRDV",TCD!$B$1,"DT","VA","Bénéficiaire",$A40,CT$6,CT$5,"Mois (DateRDV)",CT$7,"Années (DateRDV)",CT$3,"Présence","Excusé"),3,""),"")</f>
        <v/>
      </c>
      <c r="CU40" s="166" t="str">
        <f>IFERROR(IF(GETPIVOTDATA("DateRDV",TCD!$B$1,"DT","VA","Bénéficiaire",$A40,CU$6,CU$5,"Mois (DateRDV)",CU$7,"Années (DateRDV)",CU$3,"Présence","Absent"),4,""),"")</f>
        <v/>
      </c>
      <c r="CV40" s="166" t="str">
        <f>IFERROR(IF(GETPIVOTDATA("DateRDV",TCD!$B$1,"DT","VA","Bénéficiaire",$A40,CV$6,CV$5,"Mois (DateRDV)",CV$7,"Années (DateRDV)",CV$3),1,""),"")</f>
        <v/>
      </c>
      <c r="CW40" s="166" t="str">
        <f>IFERROR(IF(GETPIVOTDATA("DateRDV",TCD!$B$1,"DT","VA","Bénéficiaire",$A40,CW$6,CW$5,"Mois (DateRDV)",CW$7,"Années (DateRDV)",CW$3),2,""),"")</f>
        <v/>
      </c>
      <c r="CX40" s="166" t="str">
        <f>IFERROR(IF(GETPIVOTDATA("DateRDV",TCD!$B$1,"DT","VA","Bénéficiaire",$A40,CX$6,CX$5,"Mois (DateRDV)",CX$7,"Années (DateRDV)",CX$3,"Présence","Excusé"),3,""),"")</f>
        <v/>
      </c>
      <c r="CY40" s="166" t="str">
        <f>IFERROR(IF(GETPIVOTDATA("DateRDV",TCD!$B$1,"DT","VA","Bénéficiaire",$A40,CY$6,CY$5,"Mois (DateRDV)",CY$7,"Années (DateRDV)",CY$3,"Présence","Absent"),4,""),"")</f>
        <v/>
      </c>
      <c r="CZ40" s="166" t="str">
        <f>IFERROR(IF(GETPIVOTDATA("DateRDV",TCD!$B$1,"DT","VA","Bénéficiaire",$A40,CZ$6,CZ$5,"Mois (DateRDV)",CZ$7,"Années (DateRDV)",CZ$3),1,""),"")</f>
        <v/>
      </c>
      <c r="DA40" s="166" t="str">
        <f>IFERROR(IF(GETPIVOTDATA("DateRDV",TCD!$B$1,"DT","VA","Bénéficiaire",$A40,DA$6,DA$5,"Mois (DateRDV)",DA$7,"Années (DateRDV)",DA$3),2,""),"")</f>
        <v/>
      </c>
      <c r="DB40" s="166" t="str">
        <f>IFERROR(IF(GETPIVOTDATA("DateRDV",TCD!$B$1,"DT","VA","Bénéficiaire",$A40,DB$6,DB$5,"Mois (DateRDV)",DB$7,"Années (DateRDV)",DB$3,"Présence","Excusé"),3,""),"")</f>
        <v/>
      </c>
      <c r="DC40" s="166" t="str">
        <f>IFERROR(IF(GETPIVOTDATA("DateRDV",TCD!$B$1,"DT","VA","Bénéficiaire",$A40,DC$6,DC$5,"Mois (DateRDV)",DC$7,"Années (DateRDV)",DC$3,"Présence","Absent"),4,""),"")</f>
        <v/>
      </c>
      <c r="DD40" s="166" t="str">
        <f>IFERROR(IF(GETPIVOTDATA("DateRDV",TCD!$B$1,"DT","VA","Bénéficiaire",$A40,DD$6,DD$5,"Mois (DateRDV)",DD$7,"Années (DateRDV)",DD$3),1,""),"")</f>
        <v/>
      </c>
      <c r="DE40" s="166" t="str">
        <f>IFERROR(IF(GETPIVOTDATA("DateRDV",TCD!$B$1,"DT","VA","Bénéficiaire",$A40,DE$6,DE$5,"Mois (DateRDV)",DE$7,"Années (DateRDV)",DE$3),2,""),"")</f>
        <v/>
      </c>
      <c r="DF40" s="166" t="str">
        <f>IFERROR(IF(GETPIVOTDATA("DateRDV",TCD!$B$1,"DT","VA","Bénéficiaire",$A40,DF$6,DF$5,"Mois (DateRDV)",DF$7,"Années (DateRDV)",DF$3,"Présence","Excusé"),3,""),"")</f>
        <v/>
      </c>
      <c r="DG40" s="166" t="str">
        <f>IFERROR(IF(GETPIVOTDATA("DateRDV",TCD!$B$1,"DT","VA","Bénéficiaire",$A40,DG$6,DG$5,"Mois (DateRDV)",DG$7,"Années (DateRDV)",DG$3,"Présence","Absent"),4,""),"")</f>
        <v/>
      </c>
      <c r="DH40" s="166" t="str">
        <f>IFERROR(IF(GETPIVOTDATA("DateRDV",TCD!$B$1,"DT","VA","Bénéficiaire",$A40,DH$6,DH$5,"Mois (DateRDV)",DH$7,"Années (DateRDV)",DH$3),1,""),"")</f>
        <v/>
      </c>
      <c r="DI40" s="166" t="str">
        <f>IFERROR(IF(GETPIVOTDATA("DateRDV",TCD!$B$1,"DT","VA","Bénéficiaire",$A40,DI$6,DI$5,"Mois (DateRDV)",DI$7,"Années (DateRDV)",DI$3),2,""),"")</f>
        <v/>
      </c>
      <c r="DJ40" s="166" t="str">
        <f>IFERROR(IF(GETPIVOTDATA("DateRDV",TCD!$B$1,"DT","VA","Bénéficiaire",$A40,DJ$6,DJ$5,"Mois (DateRDV)",DJ$7,"Années (DateRDV)",DJ$3,"Présence","Excusé"),3,""),"")</f>
        <v/>
      </c>
      <c r="DK40" s="166" t="str">
        <f>IFERROR(IF(GETPIVOTDATA("DateRDV",TCD!$B$1,"DT","VA","Bénéficiaire",$A40,DK$6,DK$5,"Mois (DateRDV)",DK$7,"Années (DateRDV)",DK$3,"Présence","Absent"),4,""),"")</f>
        <v/>
      </c>
      <c r="DL40" s="166" t="str">
        <f>IFERROR(IF(GETPIVOTDATA("DateRDV",TCD!$B$1,"DT","VA","Bénéficiaire",$A40,DL$6,DL$5,"Mois (DateRDV)",DL$7,"Années (DateRDV)",DL$3),1,""),"")</f>
        <v/>
      </c>
      <c r="DM40" s="166" t="str">
        <f>IFERROR(IF(GETPIVOTDATA("DateRDV",TCD!$B$1,"DT","VA","Bénéficiaire",$A40,DM$6,DM$5,"Mois (DateRDV)",DM$7,"Années (DateRDV)",DM$3),2,""),"")</f>
        <v/>
      </c>
      <c r="DN40" s="166" t="str">
        <f>IFERROR(IF(GETPIVOTDATA("DateRDV",TCD!$B$1,"DT","VA","Bénéficiaire",$A40,DN$6,DN$5,"Mois (DateRDV)",DN$7,"Années (DateRDV)",DN$3,"Présence","Excusé"),3,""),"")</f>
        <v/>
      </c>
      <c r="DO40" s="166" t="str">
        <f>IFERROR(IF(GETPIVOTDATA("DateRDV",TCD!$B$1,"DT","VA","Bénéficiaire",$A40,DO$6,DO$5,"Mois (DateRDV)",DO$7,"Années (DateRDV)",DO$3,"Présence","Absent"),4,""),"")</f>
        <v/>
      </c>
    </row>
    <row r="41" spans="1:119" ht="15" customHeight="1" x14ac:dyDescent="0.2">
      <c r="A41" t="str">
        <v>BLANC Lucyna</v>
      </c>
      <c r="B41" s="169" t="str">
        <f>IFERROR(IF(INDEX(Data!P:P,MATCH(A41,Data!B:B,0))&lt;&gt;"",INDEX(Data!P:P,MATCH(A41,Data!B:B,0)),""),"")</f>
        <v>BLANC</v>
      </c>
      <c r="C41" s="169" t="str">
        <f>IFERROR(IF(INDEX(Data!O:O,MATCH(A41,Data!B:B,0))&lt;&gt;"",INDEX(Data!O:O,MATCH(A41,Data!B:B,0)),""),"")</f>
        <v>Lucyna</v>
      </c>
      <c r="D41" s="169" t="str">
        <f>IFERROR(IF(INDEX(Data!J:J,MATCH(A41,Data!B:B,0))&lt;&gt;"",INDEX(Data!J:J,MATCH(A41,Data!B:B,0)),""),"")</f>
        <v>CD</v>
      </c>
      <c r="E41" s="169" t="str">
        <f>IFERROR(IF(INDEX(Data!M:M,MATCH(A41,Data!B:B,0))&lt;&gt;"",INDEX(Data!M:M,MATCH(A41,Data!B:B,0)),""),"")</f>
        <v>LA ROCHE SUR FORON</v>
      </c>
      <c r="F41" s="169">
        <f>IFERROR(IF(INDEX(Data!N:N,MATCH(A41,Data!B:B,0))&lt;&gt;"",INDEX(Data!N:N,MATCH(A41,Data!B:B,0)),""),"")</f>
        <v>74800</v>
      </c>
      <c r="G41" s="170">
        <f>IFERROR(IF(INDEX(Data!K:K,MATCH(A41,Data!B:B,0))&lt;&gt;"",INDEX(Data!K:K,MATCH(A41,Data!B:B,0)),""),"")</f>
        <v>45664</v>
      </c>
      <c r="H41" s="170">
        <f>IFERROR(IF(INDEX(Data!L:L,MATCH(A41,Data!B:B,0))&lt;&gt;"",INDEX(Data!L:L,MATCH(A41,Data!B:B,0)),""),"")</f>
        <v>45665</v>
      </c>
      <c r="I41" s="170">
        <f>IFERROR(IF(INDEX(Data!C:C,MATCH(A41,Data!B:B,0))&lt;&gt;"",INDEX(Data!C:C,MATCH(A41,Data!B:B,0)),""),"")</f>
        <v>45680</v>
      </c>
      <c r="J41" s="170">
        <f>IFERROR(IF(INDEX(Data!D:D,MATCH(A41,Data!B:B,0))&lt;&gt;"",INDEX(Data!D:D,MATCH(A41,Data!B:B,0)),""),"")</f>
        <v>45920</v>
      </c>
      <c r="K41" s="171" t="str">
        <f>IFERROR(IF(INDEX(Data!H:H,MATCH(A41,Data!B:B,0))&lt;&gt;"",INDEX(Data!H:H,MATCH(A41,Data!B:B,0)),""),"")</f>
        <v>Remobilisation</v>
      </c>
      <c r="L41" s="166" t="str">
        <f>IFERROR(IF(GETPIVOTDATA("DateRDV",TCD!$B$1,"DT","VA","Bénéficiaire",$A41,L$6,L$5,"Mois (DateRDV)",L$7,"Années (DateRDV)",L$3),1,""),"")</f>
        <v/>
      </c>
      <c r="M41" s="166" t="str">
        <f>IFERROR(IF(GETPIVOTDATA("DateRDV",TCD!$B$1,"DT","VA","Bénéficiaire",$A41,M$6,M$5,"Mois (DateRDV)",M$7,"Années (DateRDV)",M$3),2,""),"")</f>
        <v/>
      </c>
      <c r="N41" s="166" t="str">
        <f>IFERROR(IF(GETPIVOTDATA("DateRDV",TCD!$B$1,"DT","VA","Bénéficiaire",$A41,N$6,N$5,"Mois (DateRDV)",N$7,"Années (DateRDV)",N$3,"Présence","Excusé"),3,""),"")</f>
        <v/>
      </c>
      <c r="O41" s="166" t="str">
        <f>IFERROR(IF(GETPIVOTDATA("DateRDV",TCD!$B$1,"DT","VA","Bénéficiaire",$A41,O$6,O$5,"Mois (DateRDV)",O$7,"Années (DateRDV)",O$3,"Présence","Absent"),4,""),"")</f>
        <v/>
      </c>
      <c r="P41" s="166" t="str">
        <f>IFERROR(IF(GETPIVOTDATA("DateRDV",TCD!$B$1,"DT","VA","Bénéficiaire",$A41,P$6,P$5,"Mois (DateRDV)",P$7,"Années (DateRDV)",P$3),1,""),"")</f>
        <v/>
      </c>
      <c r="Q41" s="166" t="str">
        <f>IFERROR(IF(GETPIVOTDATA("DateRDV",TCD!$B$1,"DT","VA","Bénéficiaire",$A41,Q$6,Q$5,"Mois (DateRDV)",Q$7,"Années (DateRDV)",Q$3),2,""),"")</f>
        <v/>
      </c>
      <c r="R41" s="166" t="str">
        <f>IFERROR(IF(GETPIVOTDATA("DateRDV",TCD!$B$1,"DT","VA","Bénéficiaire",$A41,R$6,R$5,"Mois (DateRDV)",R$7,"Années (DateRDV)",R$3,"Présence","Excusé"),3,""),"")</f>
        <v/>
      </c>
      <c r="S41" s="166" t="str">
        <f>IFERROR(IF(GETPIVOTDATA("DateRDV",TCD!$B$1,"DT","VA","Bénéficiaire",$A41,S$6,S$5,"Mois (DateRDV)",S$7,"Années (DateRDV)",S$3,"Présence","Absent"),4,""),"")</f>
        <v/>
      </c>
      <c r="T41" s="166" t="str">
        <f>IFERROR(IF(GETPIVOTDATA("DateRDV",TCD!$B$1,"DT","VA","Bénéficiaire",$A41,T$6,T$5,"Mois (DateRDV)",T$7,"Années (DateRDV)",T$3),1,""),"")</f>
        <v/>
      </c>
      <c r="U41" s="166" t="str">
        <f>IFERROR(IF(GETPIVOTDATA("DateRDV",TCD!$B$1,"DT","VA","Bénéficiaire",$A41,U$6,U$5,"Mois (DateRDV)",U$7,"Années (DateRDV)",U$3),2,""),"")</f>
        <v/>
      </c>
      <c r="V41" s="166" t="str">
        <f>IFERROR(IF(GETPIVOTDATA("DateRDV",TCD!$B$1,"DT","VA","Bénéficiaire",$A41,V$6,V$5,"Mois (DateRDV)",V$7,"Années (DateRDV)",V$3,"Présence","Excusé"),3,""),"")</f>
        <v/>
      </c>
      <c r="W41" s="166" t="str">
        <f>IFERROR(IF(GETPIVOTDATA("DateRDV",TCD!$B$1,"DT","VA","Bénéficiaire",$A41,W$6,W$5,"Mois (DateRDV)",W$7,"Années (DateRDV)",W$3,"Présence","Absent"),4,""),"")</f>
        <v/>
      </c>
      <c r="X41" s="166" t="str">
        <f>IFERROR(IF(GETPIVOTDATA("DateRDV",TCD!$B$1,"DT","VA","Bénéficiaire",$A41,X$6,X$5,"Mois (DateRDV)",X$7,"Années (DateRDV)",X$3),1,""),"")</f>
        <v/>
      </c>
      <c r="Y41" s="166" t="str">
        <f>IFERROR(IF(GETPIVOTDATA("DateRDV",TCD!$B$1,"DT","VA","Bénéficiaire",$A41,Y$6,Y$5,"Mois (DateRDV)",Y$7,"Années (DateRDV)",Y$3),2,""),"")</f>
        <v/>
      </c>
      <c r="Z41" s="166" t="str">
        <f>IFERROR(IF(GETPIVOTDATA("DateRDV",TCD!$B$1,"DT","VA","Bénéficiaire",$A41,Z$6,Z$5,"Mois (DateRDV)",Z$7,"Années (DateRDV)",Z$3,"Présence","Excusé"),3,""),"")</f>
        <v/>
      </c>
      <c r="AA41" s="166" t="str">
        <f>IFERROR(IF(GETPIVOTDATA("DateRDV",TCD!$B$1,"DT","VA","Bénéficiaire",$A41,AA$6,AA$5,"Mois (DateRDV)",AA$7,"Années (DateRDV)",AA$3,"Présence","Absent"),4,""),"")</f>
        <v/>
      </c>
      <c r="AB41" s="166" t="str">
        <f>IFERROR(IF(GETPIVOTDATA("DateRDV",TCD!$B$1,"DT","VA","Bénéficiaire",$A41,AB$6,AB$5,"Mois (DateRDV)",AB$7,"Années (DateRDV)",AB$3),1,""),"")</f>
        <v/>
      </c>
      <c r="AC41" s="166" t="str">
        <f>IFERROR(IF(GETPIVOTDATA("DateRDV",TCD!$B$1,"DT","VA","Bénéficiaire",$A41,AC$6,AC$5,"Mois (DateRDV)",AC$7,"Années (DateRDV)",AC$3),2,""),"")</f>
        <v/>
      </c>
      <c r="AD41" s="166" t="str">
        <f>IFERROR(IF(GETPIVOTDATA("DateRDV",TCD!$B$1,"DT","VA","Bénéficiaire",$A41,AD$6,AD$5,"Mois (DateRDV)",AD$7,"Années (DateRDV)",AD$3,"Présence","Excusé"),3,""),"")</f>
        <v/>
      </c>
      <c r="AE41" s="166" t="str">
        <f>IFERROR(IF(GETPIVOTDATA("DateRDV",TCD!$B$1,"DT","VA","Bénéficiaire",$A41,AE$6,AE$5,"Mois (DateRDV)",AE$7,"Années (DateRDV)",AE$3,"Présence","Absent"),4,""),"")</f>
        <v/>
      </c>
      <c r="AF41" s="166" t="str">
        <f>IFERROR(IF(GETPIVOTDATA("DateRDV",TCD!$B$1,"DT","VA","Bénéficiaire",$A41,AF$6,AF$5,"Mois (DateRDV)",AF$7,"Années (DateRDV)",AF$3),1,""),"")</f>
        <v/>
      </c>
      <c r="AG41" s="166" t="str">
        <f>IFERROR(IF(GETPIVOTDATA("DateRDV",TCD!$B$1,"DT","VA","Bénéficiaire",$A41,AG$6,AG$5,"Mois (DateRDV)",AG$7,"Années (DateRDV)",AG$3),2,""),"")</f>
        <v/>
      </c>
      <c r="AH41" s="166" t="str">
        <f>IFERROR(IF(GETPIVOTDATA("DateRDV",TCD!$B$1,"DT","VA","Bénéficiaire",$A41,AH$6,AH$5,"Mois (DateRDV)",AH$7,"Années (DateRDV)",AH$3,"Présence","Excusé"),3,""),"")</f>
        <v/>
      </c>
      <c r="AI41" s="166" t="str">
        <f>IFERROR(IF(GETPIVOTDATA("DateRDV",TCD!$B$1,"DT","VA","Bénéficiaire",$A41,AI$6,AI$5,"Mois (DateRDV)",AI$7,"Années (DateRDV)",AI$3,"Présence","Absent"),4,""),"")</f>
        <v/>
      </c>
      <c r="AJ41" s="166" t="str">
        <f>IFERROR(IF(GETPIVOTDATA("DateRDV",TCD!$B$1,"DT","VA","Bénéficiaire",$A41,AJ$6,AJ$5,"Mois (DateRDV)",AJ$7,"Années (DateRDV)",AJ$3),1,""),"")</f>
        <v/>
      </c>
      <c r="AK41" s="166" t="str">
        <f>IFERROR(IF(GETPIVOTDATA("DateRDV",TCD!$B$1,"DT","VA","Bénéficiaire",$A41,AK$6,AK$5,"Mois (DateRDV)",AK$7,"Années (DateRDV)",AK$3),2,""),"")</f>
        <v/>
      </c>
      <c r="AL41" s="166" t="str">
        <f>IFERROR(IF(GETPIVOTDATA("DateRDV",TCD!$B$1,"DT","VA","Bénéficiaire",$A41,AL$6,AL$5,"Mois (DateRDV)",AL$7,"Années (DateRDV)",AL$3,"Présence","Excusé"),3,""),"")</f>
        <v/>
      </c>
      <c r="AM41" s="166" t="str">
        <f>IFERROR(IF(GETPIVOTDATA("DateRDV",TCD!$B$1,"DT","VA","Bénéficiaire",$A41,AM$6,AM$5,"Mois (DateRDV)",AM$7,"Années (DateRDV)",AM$3,"Présence","Absent"),4,""),"")</f>
        <v/>
      </c>
      <c r="AN41" s="166" t="str">
        <f>IFERROR(IF(GETPIVOTDATA("DateRDV",TCD!$B$1,"DT","VA","Bénéficiaire",$A41,AN$6,AN$5,"Mois (DateRDV)",AN$7,"Années (DateRDV)",AN$3),1,""),"")</f>
        <v/>
      </c>
      <c r="AO41" s="166" t="str">
        <f>IFERROR(IF(GETPIVOTDATA("DateRDV",TCD!$B$1,"DT","VA","Bénéficiaire",$A41,AO$6,AO$5,"Mois (DateRDV)",AO$7,"Années (DateRDV)",AO$3),2,""),"")</f>
        <v/>
      </c>
      <c r="AP41" s="166" t="str">
        <f>IFERROR(IF(GETPIVOTDATA("DateRDV",TCD!$B$1,"DT","VA","Bénéficiaire",$A41,AP$6,AP$5,"Mois (DateRDV)",AP$7,"Années (DateRDV)",AP$3,"Présence","Excusé"),3,""),"")</f>
        <v/>
      </c>
      <c r="AQ41" s="166" t="str">
        <f>IFERROR(IF(GETPIVOTDATA("DateRDV",TCD!$B$1,"DT","VA","Bénéficiaire",$A41,AQ$6,AQ$5,"Mois (DateRDV)",AQ$7,"Années (DateRDV)",AQ$3,"Présence","Absent"),4,""),"")</f>
        <v/>
      </c>
      <c r="AR41" s="166" t="str">
        <f>IFERROR(IF(GETPIVOTDATA("DateRDV",TCD!$B$1,"DT","VA","Bénéficiaire",$A41,AR$6,AR$5,"Mois (DateRDV)",AR$7,"Années (DateRDV)",AR$3),1,""),"")</f>
        <v/>
      </c>
      <c r="AS41" s="166" t="str">
        <f>IFERROR(IF(GETPIVOTDATA("DateRDV",TCD!$B$1,"DT","VA","Bénéficiaire",$A41,AS$6,AS$5,"Mois (DateRDV)",AS$7,"Années (DateRDV)",AS$3),2,""),"")</f>
        <v/>
      </c>
      <c r="AT41" s="166" t="str">
        <f>IFERROR(IF(GETPIVOTDATA("DateRDV",TCD!$B$1,"DT","VA","Bénéficiaire",$A41,AT$6,AT$5,"Mois (DateRDV)",AT$7,"Années (DateRDV)",AT$3,"Présence","Excusé"),3,""),"")</f>
        <v/>
      </c>
      <c r="AU41" s="166" t="str">
        <f>IFERROR(IF(GETPIVOTDATA("DateRDV",TCD!$B$1,"DT","VA","Bénéficiaire",$A41,AU$6,AU$5,"Mois (DateRDV)",AU$7,"Années (DateRDV)",AU$3,"Présence","Absent"),4,""),"")</f>
        <v/>
      </c>
      <c r="AV41" s="166" t="str">
        <f>IFERROR(IF(GETPIVOTDATA("DateRDV",TCD!$B$1,"DT","VA","Bénéficiaire",$A41,AV$6,AV$5,"Mois (DateRDV)",AV$7,"Années (DateRDV)",AV$3),1,""),"")</f>
        <v/>
      </c>
      <c r="AW41" s="166" t="str">
        <f>IFERROR(IF(GETPIVOTDATA("DateRDV",TCD!$B$1,"DT","VA","Bénéficiaire",$A41,AW$6,AW$5,"Mois (DateRDV)",AW$7,"Années (DateRDV)",AW$3),2,""),"")</f>
        <v/>
      </c>
      <c r="AX41" s="166" t="str">
        <f>IFERROR(IF(GETPIVOTDATA("DateRDV",TCD!$B$1,"DT","VA","Bénéficiaire",$A41,AX$6,AX$5,"Mois (DateRDV)",AX$7,"Années (DateRDV)",AX$3,"Présence","Excusé"),3,""),"")</f>
        <v/>
      </c>
      <c r="AY41" s="166" t="str">
        <f>IFERROR(IF(GETPIVOTDATA("DateRDV",TCD!$B$1,"DT","VA","Bénéficiaire",$A41,AY$6,AY$5,"Mois (DateRDV)",AY$7,"Années (DateRDV)",AY$3,"Présence","Absent"),4,""),"")</f>
        <v/>
      </c>
      <c r="AZ41" s="166" t="str">
        <f>IFERROR(IF(GETPIVOTDATA("DateRDV",TCD!$B$1,"DT","VA","Bénéficiaire",$A41,AZ$6,AZ$5,"Mois (DateRDV)",AZ$7,"Années (DateRDV)",AZ$3),1,""),"")</f>
        <v/>
      </c>
      <c r="BA41" s="166" t="str">
        <f>IFERROR(IF(GETPIVOTDATA("DateRDV",TCD!$B$1,"DT","VA","Bénéficiaire",$A41,BA$6,BA$5,"Mois (DateRDV)",BA$7,"Années (DateRDV)",BA$3),2,""),"")</f>
        <v/>
      </c>
      <c r="BB41" s="166" t="str">
        <f>IFERROR(IF(GETPIVOTDATA("DateRDV",TCD!$B$1,"DT","VA","Bénéficiaire",$A41,BB$6,BB$5,"Mois (DateRDV)",BB$7,"Années (DateRDV)",BB$3,"Présence","Excusé"),3,""),"")</f>
        <v/>
      </c>
      <c r="BC41" s="166" t="str">
        <f>IFERROR(IF(GETPIVOTDATA("DateRDV",TCD!$B$1,"DT","VA","Bénéficiaire",$A41,BC$6,BC$5,"Mois (DateRDV)",BC$7,"Années (DateRDV)",BC$3,"Présence","Absent"),4,""),"")</f>
        <v/>
      </c>
      <c r="BD41" s="166" t="str">
        <f>IFERROR(IF(GETPIVOTDATA("DateRDV",TCD!$B$1,"DT","VA","Bénéficiaire",$A41,BD$6,BD$5,"Mois (DateRDV)",BD$7,"Années (DateRDV)",BD$3),1,""),"")</f>
        <v/>
      </c>
      <c r="BE41" s="166">
        <f>IFERROR(IF(GETPIVOTDATA("DateRDV",TCD!$B$1,"DT","VA","Bénéficiaire",$A41,BE$6,BE$5,"Mois (DateRDV)",BE$7,"Années (DateRDV)",BE$3),2,""),"")</f>
        <v>2</v>
      </c>
      <c r="BF41" s="166" t="str">
        <f>IFERROR(IF(GETPIVOTDATA("DateRDV",TCD!$B$1,"DT","VA","Bénéficiaire",$A41,BF$6,BF$5,"Mois (DateRDV)",BF$7,"Années (DateRDV)",BF$3,"Présence","Excusé"),3,""),"")</f>
        <v/>
      </c>
      <c r="BG41" s="166" t="str">
        <f>IFERROR(IF(GETPIVOTDATA("DateRDV",TCD!$B$1,"DT","VA","Bénéficiaire",$A41,BG$6,BG$5,"Mois (DateRDV)",BG$7,"Années (DateRDV)",BG$3,"Présence","Absent"),4,""),"")</f>
        <v/>
      </c>
      <c r="BH41" s="166" t="str">
        <f>IFERROR(IF(GETPIVOTDATA("DateRDV",TCD!$B$1,"DT","VA","Bénéficiaire",$A41,BH$6,BH$5,"Mois (DateRDV)",BH$7,"Années (DateRDV)",BH$3),1,""),"")</f>
        <v/>
      </c>
      <c r="BI41" s="166" t="str">
        <f>IFERROR(IF(GETPIVOTDATA("DateRDV",TCD!$B$1,"DT","VA","Bénéficiaire",$A41,BI$6,BI$5,"Mois (DateRDV)",BI$7,"Années (DateRDV)",BI$3),2,""),"")</f>
        <v/>
      </c>
      <c r="BJ41" s="166" t="str">
        <f>IFERROR(IF(GETPIVOTDATA("DateRDV",TCD!$B$1,"DT","VA","Bénéficiaire",$A41,BJ$6,BJ$5,"Mois (DateRDV)",BJ$7,"Années (DateRDV)",BJ$3,"Présence","Excusé"),3,""),"")</f>
        <v/>
      </c>
      <c r="BK41" s="166" t="str">
        <f>IFERROR(IF(GETPIVOTDATA("DateRDV",TCD!$B$1,"DT","VA","Bénéficiaire",$A41,BK$6,BK$5,"Mois (DateRDV)",BK$7,"Années (DateRDV)",BK$3,"Présence","Absent"),4,""),"")</f>
        <v/>
      </c>
      <c r="BL41" s="166" t="str">
        <f>IFERROR(IF(GETPIVOTDATA("DateRDV",TCD!$B$1,"DT","VA","Bénéficiaire",$A41,BL$6,BL$5,"Mois (DateRDV)",BL$7,"Années (DateRDV)",BL$3),1,""),"")</f>
        <v/>
      </c>
      <c r="BM41" s="166" t="str">
        <f>IFERROR(IF(GETPIVOTDATA("DateRDV",TCD!$B$1,"DT","VA","Bénéficiaire",$A41,BM$6,BM$5,"Mois (DateRDV)",BM$7,"Années (DateRDV)",BM$3),2,""),"")</f>
        <v/>
      </c>
      <c r="BN41" s="166" t="str">
        <f>IFERROR(IF(GETPIVOTDATA("DateRDV",TCD!$B$1,"DT","VA","Bénéficiaire",$A41,BN$6,BN$5,"Mois (DateRDV)",BN$7,"Années (DateRDV)",BN$3,"Présence","Excusé"),3,""),"")</f>
        <v/>
      </c>
      <c r="BO41" s="166" t="str">
        <f>IFERROR(IF(GETPIVOTDATA("DateRDV",TCD!$B$1,"DT","VA","Bénéficiaire",$A41,BO$6,BO$5,"Mois (DateRDV)",BO$7,"Années (DateRDV)",BO$3,"Présence","Absent"),4,""),"")</f>
        <v/>
      </c>
      <c r="BP41" s="166" t="str">
        <f>IFERROR(IF(GETPIVOTDATA("DateRDV",TCD!$B$1,"DT","VA","Bénéficiaire",$A41,BP$6,BP$5,"Mois (DateRDV)",BP$7,"Années (DateRDV)",BP$3),1,""),"")</f>
        <v/>
      </c>
      <c r="BQ41" s="166" t="str">
        <f>IFERROR(IF(GETPIVOTDATA("DateRDV",TCD!$B$1,"DT","VA","Bénéficiaire",$A41,BQ$6,BQ$5,"Mois (DateRDV)",BQ$7,"Années (DateRDV)",BQ$3),2,""),"")</f>
        <v/>
      </c>
      <c r="BR41" s="166" t="str">
        <f>IFERROR(IF(GETPIVOTDATA("DateRDV",TCD!$B$1,"DT","VA","Bénéficiaire",$A41,BR$6,BR$5,"Mois (DateRDV)",BR$7,"Années (DateRDV)",BR$3,"Présence","Excusé"),3,""),"")</f>
        <v/>
      </c>
      <c r="BS41" s="166" t="str">
        <f>IFERROR(IF(GETPIVOTDATA("DateRDV",TCD!$B$1,"DT","VA","Bénéficiaire",$A41,BS$6,BS$5,"Mois (DateRDV)",BS$7,"Années (DateRDV)",BS$3,"Présence","Absent"),4,""),"")</f>
        <v/>
      </c>
      <c r="BT41" s="166" t="str">
        <f>IFERROR(IF(GETPIVOTDATA("DateRDV",TCD!$B$1,"DT","VA","Bénéficiaire",$A41,BT$6,BT$5,"Mois (DateRDV)",BT$7,"Années (DateRDV)",BT$3),1,""),"")</f>
        <v/>
      </c>
      <c r="BU41" s="166" t="str">
        <f>IFERROR(IF(GETPIVOTDATA("DateRDV",TCD!$B$1,"DT","VA","Bénéficiaire",$A41,BU$6,BU$5,"Mois (DateRDV)",BU$7,"Années (DateRDV)",BU$3),2,""),"")</f>
        <v/>
      </c>
      <c r="BV41" s="166" t="str">
        <f>IFERROR(IF(GETPIVOTDATA("DateRDV",TCD!$B$1,"DT","VA","Bénéficiaire",$A41,BV$6,BV$5,"Mois (DateRDV)",BV$7,"Années (DateRDV)",BV$3,"Présence","Excusé"),3,""),"")</f>
        <v/>
      </c>
      <c r="BW41" s="166" t="str">
        <f>IFERROR(IF(GETPIVOTDATA("DateRDV",TCD!$B$1,"DT","VA","Bénéficiaire",$A41,BW$6,BW$5,"Mois (DateRDV)",BW$7,"Années (DateRDV)",BW$3,"Présence","Absent"),4,""),"")</f>
        <v/>
      </c>
      <c r="BX41" s="166" t="str">
        <f>IFERROR(IF(GETPIVOTDATA("DateRDV",TCD!$B$1,"DT","VA","Bénéficiaire",$A41,BX$6,BX$5,"Mois (DateRDV)",BX$7,"Années (DateRDV)",BX$3),1,""),"")</f>
        <v/>
      </c>
      <c r="BY41" s="166" t="str">
        <f>IFERROR(IF(GETPIVOTDATA("DateRDV",TCD!$B$1,"DT","VA","Bénéficiaire",$A41,BY$6,BY$5,"Mois (DateRDV)",BY$7,"Années (DateRDV)",BY$3),2,""),"")</f>
        <v/>
      </c>
      <c r="BZ41" s="166" t="str">
        <f>IFERROR(IF(GETPIVOTDATA("DateRDV",TCD!$B$1,"DT","VA","Bénéficiaire",$A41,BZ$6,BZ$5,"Mois (DateRDV)",BZ$7,"Années (DateRDV)",BZ$3,"Présence","Excusé"),3,""),"")</f>
        <v/>
      </c>
      <c r="CA41" s="166" t="str">
        <f>IFERROR(IF(GETPIVOTDATA("DateRDV",TCD!$B$1,"DT","VA","Bénéficiaire",$A41,CA$6,CA$5,"Mois (DateRDV)",CA$7,"Années (DateRDV)",CA$3,"Présence","Absent"),4,""),"")</f>
        <v/>
      </c>
      <c r="CB41" s="166" t="str">
        <f>IFERROR(IF(GETPIVOTDATA("DateRDV",TCD!$B$1,"DT","VA","Bénéficiaire",$A41,CB$6,CB$5,"Mois (DateRDV)",CB$7,"Années (DateRDV)",CB$3),1,""),"")</f>
        <v/>
      </c>
      <c r="CC41" s="166" t="str">
        <f>IFERROR(IF(GETPIVOTDATA("DateRDV",TCD!$B$1,"DT","VA","Bénéficiaire",$A41,CC$6,CC$5,"Mois (DateRDV)",CC$7,"Années (DateRDV)",CC$3),2,""),"")</f>
        <v/>
      </c>
      <c r="CD41" s="166" t="str">
        <f>IFERROR(IF(GETPIVOTDATA("DateRDV",TCD!$B$1,"DT","VA","Bénéficiaire",$A41,CD$6,CD$5,"Mois (DateRDV)",CD$7,"Années (DateRDV)",CD$3,"Présence","Excusé"),3,""),"")</f>
        <v/>
      </c>
      <c r="CE41" s="166" t="str">
        <f>IFERROR(IF(GETPIVOTDATA("DateRDV",TCD!$B$1,"DT","VA","Bénéficiaire",$A41,CE$6,CE$5,"Mois (DateRDV)",CE$7,"Années (DateRDV)",CE$3,"Présence","Absent"),4,""),"")</f>
        <v/>
      </c>
      <c r="CF41" s="166" t="str">
        <f>IFERROR(IF(GETPIVOTDATA("DateRDV",TCD!$B$1,"DT","VA","Bénéficiaire",$A41,CF$6,CF$5,"Mois (DateRDV)",CF$7,"Années (DateRDV)",CF$3),1,""),"")</f>
        <v/>
      </c>
      <c r="CG41" s="166" t="str">
        <f>IFERROR(IF(GETPIVOTDATA("DateRDV",TCD!$B$1,"DT","VA","Bénéficiaire",$A41,CG$6,CG$5,"Mois (DateRDV)",CG$7,"Années (DateRDV)",CG$3),2,""),"")</f>
        <v/>
      </c>
      <c r="CH41" s="166" t="str">
        <f>IFERROR(IF(GETPIVOTDATA("DateRDV",TCD!$B$1,"DT","VA","Bénéficiaire",$A41,CH$6,CH$5,"Mois (DateRDV)",CH$7,"Années (DateRDV)",CH$3,"Présence","Excusé"),3,""),"")</f>
        <v/>
      </c>
      <c r="CI41" s="166" t="str">
        <f>IFERROR(IF(GETPIVOTDATA("DateRDV",TCD!$B$1,"DT","VA","Bénéficiaire",$A41,CI$6,CI$5,"Mois (DateRDV)",CI$7,"Années (DateRDV)",CI$3,"Présence","Absent"),4,""),"")</f>
        <v/>
      </c>
      <c r="CJ41" s="166" t="str">
        <f>IFERROR(IF(GETPIVOTDATA("DateRDV",TCD!$B$1,"DT","VA","Bénéficiaire",$A41,CJ$6,CJ$5,"Mois (DateRDV)",CJ$7,"Années (DateRDV)",CJ$3),1,""),"")</f>
        <v/>
      </c>
      <c r="CK41" s="166" t="str">
        <f>IFERROR(IF(GETPIVOTDATA("DateRDV",TCD!$B$1,"DT","VA","Bénéficiaire",$A41,CK$6,CK$5,"Mois (DateRDV)",CK$7,"Années (DateRDV)",CK$3),2,""),"")</f>
        <v/>
      </c>
      <c r="CL41" s="166" t="str">
        <f>IFERROR(IF(GETPIVOTDATA("DateRDV",TCD!$B$1,"DT","VA","Bénéficiaire",$A41,VE$6,VE$5,"Mois (DateRDV)",VE$7,"Années (DateRDV)",VE$3,"Présence","Excusé"),3,""),"")</f>
        <v/>
      </c>
      <c r="CM41" s="166" t="str">
        <f>IFERROR(IF(GETPIVOTDATA("DateRDV",TCD!$B$1,"DT","VA","Bénéficiaire",$A41,CM$6,CM$5,"Mois (DateRDV)",CM$7,"Années (DateRDV)",CM$3,"Présence","Absent"),4,""),"")</f>
        <v/>
      </c>
      <c r="CN41" s="166" t="str">
        <f>IFERROR(IF(GETPIVOTDATA("DateRDV",TCD!$B$1,"DT","VA","Bénéficiaire",$A41,CN$6,CN$5,"Mois (DateRDV)",CN$7,"Années (DateRDV)",CN$3),1,""),"")</f>
        <v/>
      </c>
      <c r="CO41" s="166" t="str">
        <f>IFERROR(IF(GETPIVOTDATA("DateRDV",TCD!$B$1,"DT","VA","Bénéficiaire",$A41,CO$6,CO$5,"Mois (DateRDV)",CO$7,"Années (DateRDV)",CO$3),2,""),"")</f>
        <v/>
      </c>
      <c r="CP41" s="166" t="str">
        <f>IFERROR(IF(GETPIVOTDATA("DateRDV",TCD!$B$1,"DT","VA","Bénéficiaire",$A41,CP$6,CP$5,"Mois (DateRDV)",CP$7,"Années (DateRDV)",CP$3,"Présence","Excusé"),3,""),"")</f>
        <v/>
      </c>
      <c r="CQ41" s="166" t="str">
        <f>IFERROR(IF(GETPIVOTDATA("DateRDV",TCD!$B$1,"DT","VA","Bénéficiaire",$A41,CQ$6,CQ$5,"Mois (DateRDV)",CQ$7,"Années (DateRDV)",CQ$3,"Présence","Absent"),4,""),"")</f>
        <v/>
      </c>
      <c r="CR41" s="166" t="str">
        <f>IFERROR(IF(GETPIVOTDATA("DateRDV",TCD!$B$1,"DT","VA","Bénéficiaire",$A41,CR$6,CR$5,"Mois (DateRDV)",CR$7,"Années (DateRDV)",CR$3),1,""),"")</f>
        <v/>
      </c>
      <c r="CS41" s="166" t="str">
        <f>IFERROR(IF(GETPIVOTDATA("DateRDV",TCD!$B$1,"DT","VA","Bénéficiaire",$A41,CS$6,CS$5,"Mois (DateRDV)",CS$7,"Années (DateRDV)",CS$3),2,""),"")</f>
        <v/>
      </c>
      <c r="CT41" s="166" t="str">
        <f>IFERROR(IF(GETPIVOTDATA("DateRDV",TCD!$B$1,"DT","VA","Bénéficiaire",$A41,CT$6,CT$5,"Mois (DateRDV)",CT$7,"Années (DateRDV)",CT$3,"Présence","Excusé"),3,""),"")</f>
        <v/>
      </c>
      <c r="CU41" s="166" t="str">
        <f>IFERROR(IF(GETPIVOTDATA("DateRDV",TCD!$B$1,"DT","VA","Bénéficiaire",$A41,CU$6,CU$5,"Mois (DateRDV)",CU$7,"Années (DateRDV)",CU$3,"Présence","Absent"),4,""),"")</f>
        <v/>
      </c>
      <c r="CV41" s="166" t="str">
        <f>IFERROR(IF(GETPIVOTDATA("DateRDV",TCD!$B$1,"DT","VA","Bénéficiaire",$A41,CV$6,CV$5,"Mois (DateRDV)",CV$7,"Années (DateRDV)",CV$3),1,""),"")</f>
        <v/>
      </c>
      <c r="CW41" s="166" t="str">
        <f>IFERROR(IF(GETPIVOTDATA("DateRDV",TCD!$B$1,"DT","VA","Bénéficiaire",$A41,CW$6,CW$5,"Mois (DateRDV)",CW$7,"Années (DateRDV)",CW$3),2,""),"")</f>
        <v/>
      </c>
      <c r="CX41" s="166" t="str">
        <f>IFERROR(IF(GETPIVOTDATA("DateRDV",TCD!$B$1,"DT","VA","Bénéficiaire",$A41,CX$6,CX$5,"Mois (DateRDV)",CX$7,"Années (DateRDV)",CX$3,"Présence","Excusé"),3,""),"")</f>
        <v/>
      </c>
      <c r="CY41" s="166" t="str">
        <f>IFERROR(IF(GETPIVOTDATA("DateRDV",TCD!$B$1,"DT","VA","Bénéficiaire",$A41,CY$6,CY$5,"Mois (DateRDV)",CY$7,"Années (DateRDV)",CY$3,"Présence","Absent"),4,""),"")</f>
        <v/>
      </c>
      <c r="CZ41" s="166" t="str">
        <f>IFERROR(IF(GETPIVOTDATA("DateRDV",TCD!$B$1,"DT","VA","Bénéficiaire",$A41,CZ$6,CZ$5,"Mois (DateRDV)",CZ$7,"Années (DateRDV)",CZ$3),1,""),"")</f>
        <v/>
      </c>
      <c r="DA41" s="166" t="str">
        <f>IFERROR(IF(GETPIVOTDATA("DateRDV",TCD!$B$1,"DT","VA","Bénéficiaire",$A41,DA$6,DA$5,"Mois (DateRDV)",DA$7,"Années (DateRDV)",DA$3),2,""),"")</f>
        <v/>
      </c>
      <c r="DB41" s="166" t="str">
        <f>IFERROR(IF(GETPIVOTDATA("DateRDV",TCD!$B$1,"DT","VA","Bénéficiaire",$A41,DB$6,DB$5,"Mois (DateRDV)",DB$7,"Années (DateRDV)",DB$3,"Présence","Excusé"),3,""),"")</f>
        <v/>
      </c>
      <c r="DC41" s="166" t="str">
        <f>IFERROR(IF(GETPIVOTDATA("DateRDV",TCD!$B$1,"DT","VA","Bénéficiaire",$A41,DC$6,DC$5,"Mois (DateRDV)",DC$7,"Années (DateRDV)",DC$3,"Présence","Absent"),4,""),"")</f>
        <v/>
      </c>
      <c r="DD41" s="166" t="str">
        <f>IFERROR(IF(GETPIVOTDATA("DateRDV",TCD!$B$1,"DT","VA","Bénéficiaire",$A41,DD$6,DD$5,"Mois (DateRDV)",DD$7,"Années (DateRDV)",DD$3),1,""),"")</f>
        <v/>
      </c>
      <c r="DE41" s="166" t="str">
        <f>IFERROR(IF(GETPIVOTDATA("DateRDV",TCD!$B$1,"DT","VA","Bénéficiaire",$A41,DE$6,DE$5,"Mois (DateRDV)",DE$7,"Années (DateRDV)",DE$3),2,""),"")</f>
        <v/>
      </c>
      <c r="DF41" s="166" t="str">
        <f>IFERROR(IF(GETPIVOTDATA("DateRDV",TCD!$B$1,"DT","VA","Bénéficiaire",$A41,DF$6,DF$5,"Mois (DateRDV)",DF$7,"Années (DateRDV)",DF$3,"Présence","Excusé"),3,""),"")</f>
        <v/>
      </c>
      <c r="DG41" s="166" t="str">
        <f>IFERROR(IF(GETPIVOTDATA("DateRDV",TCD!$B$1,"DT","VA","Bénéficiaire",$A41,DG$6,DG$5,"Mois (DateRDV)",DG$7,"Années (DateRDV)",DG$3,"Présence","Absent"),4,""),"")</f>
        <v/>
      </c>
      <c r="DH41" s="166" t="str">
        <f>IFERROR(IF(GETPIVOTDATA("DateRDV",TCD!$B$1,"DT","VA","Bénéficiaire",$A41,DH$6,DH$5,"Mois (DateRDV)",DH$7,"Années (DateRDV)",DH$3),1,""),"")</f>
        <v/>
      </c>
      <c r="DI41" s="166" t="str">
        <f>IFERROR(IF(GETPIVOTDATA("DateRDV",TCD!$B$1,"DT","VA","Bénéficiaire",$A41,DI$6,DI$5,"Mois (DateRDV)",DI$7,"Années (DateRDV)",DI$3),2,""),"")</f>
        <v/>
      </c>
      <c r="DJ41" s="166" t="str">
        <f>IFERROR(IF(GETPIVOTDATA("DateRDV",TCD!$B$1,"DT","VA","Bénéficiaire",$A41,DJ$6,DJ$5,"Mois (DateRDV)",DJ$7,"Années (DateRDV)",DJ$3,"Présence","Excusé"),3,""),"")</f>
        <v/>
      </c>
      <c r="DK41" s="166" t="str">
        <f>IFERROR(IF(GETPIVOTDATA("DateRDV",TCD!$B$1,"DT","VA","Bénéficiaire",$A41,DK$6,DK$5,"Mois (DateRDV)",DK$7,"Années (DateRDV)",DK$3,"Présence","Absent"),4,""),"")</f>
        <v/>
      </c>
      <c r="DL41" s="166" t="str">
        <f>IFERROR(IF(GETPIVOTDATA("DateRDV",TCD!$B$1,"DT","VA","Bénéficiaire",$A41,DL$6,DL$5,"Mois (DateRDV)",DL$7,"Années (DateRDV)",DL$3),1,""),"")</f>
        <v/>
      </c>
      <c r="DM41" s="166" t="str">
        <f>IFERROR(IF(GETPIVOTDATA("DateRDV",TCD!$B$1,"DT","VA","Bénéficiaire",$A41,DM$6,DM$5,"Mois (DateRDV)",DM$7,"Années (DateRDV)",DM$3),2,""),"")</f>
        <v/>
      </c>
      <c r="DN41" s="166" t="str">
        <f>IFERROR(IF(GETPIVOTDATA("DateRDV",TCD!$B$1,"DT","VA","Bénéficiaire",$A41,DN$6,DN$5,"Mois (DateRDV)",DN$7,"Années (DateRDV)",DN$3,"Présence","Excusé"),3,""),"")</f>
        <v/>
      </c>
      <c r="DO41" s="166" t="str">
        <f>IFERROR(IF(GETPIVOTDATA("DateRDV",TCD!$B$1,"DT","VA","Bénéficiaire",$A41,DO$6,DO$5,"Mois (DateRDV)",DO$7,"Années (DateRDV)",DO$3,"Présence","Absent"),4,""),"")</f>
        <v/>
      </c>
    </row>
    <row r="42" spans="1:119" ht="15" customHeight="1" x14ac:dyDescent="0.2">
      <c r="A42" t="str">
        <v>CHALILATH Malaytong</v>
      </c>
      <c r="B42" s="169" t="str">
        <f>IFERROR(IF(INDEX(Data!P:P,MATCH(A42,Data!B:B,0))&lt;&gt;"",INDEX(Data!P:P,MATCH(A42,Data!B:B,0)),""),"")</f>
        <v>CHALILATH</v>
      </c>
      <c r="C42" s="169" t="str">
        <f>IFERROR(IF(INDEX(Data!O:O,MATCH(A42,Data!B:B,0))&lt;&gt;"",INDEX(Data!O:O,MATCH(A42,Data!B:B,0)),""),"")</f>
        <v>Malaytong</v>
      </c>
      <c r="D42" s="169" t="str">
        <f>IFERROR(IF(INDEX(Data!J:J,MATCH(A42,Data!B:B,0))&lt;&gt;"",INDEX(Data!J:J,MATCH(A42,Data!B:B,0)),""),"")</f>
        <v>CI</v>
      </c>
      <c r="E42" s="169" t="str">
        <f>IFERROR(IF(INDEX(Data!M:M,MATCH(A42,Data!B:B,0))&lt;&gt;"",INDEX(Data!M:M,MATCH(A42,Data!B:B,0)),""),"")</f>
        <v>BONNEVILLE</v>
      </c>
      <c r="F42" s="169">
        <f>IFERROR(IF(INDEX(Data!N:N,MATCH(A42,Data!B:B,0))&lt;&gt;"",INDEX(Data!N:N,MATCH(A42,Data!B:B,0)),""),"")</f>
        <v>74130</v>
      </c>
      <c r="G42" s="170">
        <f>IFERROR(IF(INDEX(Data!K:K,MATCH(A42,Data!B:B,0))&lt;&gt;"",INDEX(Data!K:K,MATCH(A42,Data!B:B,0)),""),"")</f>
        <v>45863</v>
      </c>
      <c r="H42" s="170">
        <f>IFERROR(IF(INDEX(Data!L:L,MATCH(A42,Data!B:B,0))&lt;&gt;"",INDEX(Data!L:L,MATCH(A42,Data!B:B,0)),""),"")</f>
        <v>45868</v>
      </c>
      <c r="I42" s="170">
        <f>IFERROR(IF(INDEX(Data!C:C,MATCH(A42,Data!B:B,0))&lt;&gt;"",INDEX(Data!C:C,MATCH(A42,Data!B:B,0)),""),"")</f>
        <v>45890</v>
      </c>
      <c r="J42" s="170" t="str">
        <f>IFERROR(IF(INDEX(Data!D:D,MATCH(A42,Data!B:B,0))&lt;&gt;"",INDEX(Data!D:D,MATCH(A42,Data!B:B,0)),""),"")</f>
        <v/>
      </c>
      <c r="K42" s="171" t="str">
        <f>IFERROR(IF(INDEX(Data!H:H,MATCH(A42,Data!B:B,0))&lt;&gt;"",INDEX(Data!H:H,MATCH(A42,Data!B:B,0)),""),"")</f>
        <v>Remobilisation</v>
      </c>
      <c r="L42" s="166" t="str">
        <f>IFERROR(IF(GETPIVOTDATA("DateRDV",TCD!$B$1,"DT","VA","Bénéficiaire",$A42,L$6,L$5,"Mois (DateRDV)",L$7,"Années (DateRDV)",L$3),1,""),"")</f>
        <v/>
      </c>
      <c r="M42" s="166" t="str">
        <f>IFERROR(IF(GETPIVOTDATA("DateRDV",TCD!$B$1,"DT","VA","Bénéficiaire",$A42,M$6,M$5,"Mois (DateRDV)",M$7,"Années (DateRDV)",M$3),2,""),"")</f>
        <v/>
      </c>
      <c r="N42" s="166" t="str">
        <f>IFERROR(IF(GETPIVOTDATA("DateRDV",TCD!$B$1,"DT","VA","Bénéficiaire",$A42,N$6,N$5,"Mois (DateRDV)",N$7,"Années (DateRDV)",N$3,"Présence","Excusé"),3,""),"")</f>
        <v/>
      </c>
      <c r="O42" s="166" t="str">
        <f>IFERROR(IF(GETPIVOTDATA("DateRDV",TCD!$B$1,"DT","VA","Bénéficiaire",$A42,O$6,O$5,"Mois (DateRDV)",O$7,"Années (DateRDV)",O$3,"Présence","Absent"),4,""),"")</f>
        <v/>
      </c>
      <c r="P42" s="166" t="str">
        <f>IFERROR(IF(GETPIVOTDATA("DateRDV",TCD!$B$1,"DT","VA","Bénéficiaire",$A42,P$6,P$5,"Mois (DateRDV)",P$7,"Années (DateRDV)",P$3),1,""),"")</f>
        <v/>
      </c>
      <c r="Q42" s="166" t="str">
        <f>IFERROR(IF(GETPIVOTDATA("DateRDV",TCD!$B$1,"DT","VA","Bénéficiaire",$A42,Q$6,Q$5,"Mois (DateRDV)",Q$7,"Années (DateRDV)",Q$3),2,""),"")</f>
        <v/>
      </c>
      <c r="R42" s="166" t="str">
        <f>IFERROR(IF(GETPIVOTDATA("DateRDV",TCD!$B$1,"DT","VA","Bénéficiaire",$A42,R$6,R$5,"Mois (DateRDV)",R$7,"Années (DateRDV)",R$3,"Présence","Excusé"),3,""),"")</f>
        <v/>
      </c>
      <c r="S42" s="166" t="str">
        <f>IFERROR(IF(GETPIVOTDATA("DateRDV",TCD!$B$1,"DT","VA","Bénéficiaire",$A42,S$6,S$5,"Mois (DateRDV)",S$7,"Années (DateRDV)",S$3,"Présence","Absent"),4,""),"")</f>
        <v/>
      </c>
      <c r="T42" s="166" t="str">
        <f>IFERROR(IF(GETPIVOTDATA("DateRDV",TCD!$B$1,"DT","VA","Bénéficiaire",$A42,T$6,T$5,"Mois (DateRDV)",T$7,"Années (DateRDV)",T$3),1,""),"")</f>
        <v/>
      </c>
      <c r="U42" s="166" t="str">
        <f>IFERROR(IF(GETPIVOTDATA("DateRDV",TCD!$B$1,"DT","VA","Bénéficiaire",$A42,U$6,U$5,"Mois (DateRDV)",U$7,"Années (DateRDV)",U$3),2,""),"")</f>
        <v/>
      </c>
      <c r="V42" s="166" t="str">
        <f>IFERROR(IF(GETPIVOTDATA("DateRDV",TCD!$B$1,"DT","VA","Bénéficiaire",$A42,V$6,V$5,"Mois (DateRDV)",V$7,"Années (DateRDV)",V$3,"Présence","Excusé"),3,""),"")</f>
        <v/>
      </c>
      <c r="W42" s="166" t="str">
        <f>IFERROR(IF(GETPIVOTDATA("DateRDV",TCD!$B$1,"DT","VA","Bénéficiaire",$A42,W$6,W$5,"Mois (DateRDV)",W$7,"Années (DateRDV)",W$3,"Présence","Absent"),4,""),"")</f>
        <v/>
      </c>
      <c r="X42" s="166" t="str">
        <f>IFERROR(IF(GETPIVOTDATA("DateRDV",TCD!$B$1,"DT","VA","Bénéficiaire",$A42,X$6,X$5,"Mois (DateRDV)",X$7,"Années (DateRDV)",X$3),1,""),"")</f>
        <v/>
      </c>
      <c r="Y42" s="166" t="str">
        <f>IFERROR(IF(GETPIVOTDATA("DateRDV",TCD!$B$1,"DT","VA","Bénéficiaire",$A42,Y$6,Y$5,"Mois (DateRDV)",Y$7,"Années (DateRDV)",Y$3),2,""),"")</f>
        <v/>
      </c>
      <c r="Z42" s="166" t="str">
        <f>IFERROR(IF(GETPIVOTDATA("DateRDV",TCD!$B$1,"DT","VA","Bénéficiaire",$A42,Z$6,Z$5,"Mois (DateRDV)",Z$7,"Années (DateRDV)",Z$3,"Présence","Excusé"),3,""),"")</f>
        <v/>
      </c>
      <c r="AA42" s="166" t="str">
        <f>IFERROR(IF(GETPIVOTDATA("DateRDV",TCD!$B$1,"DT","VA","Bénéficiaire",$A42,AA$6,AA$5,"Mois (DateRDV)",AA$7,"Années (DateRDV)",AA$3,"Présence","Absent"),4,""),"")</f>
        <v/>
      </c>
      <c r="AB42" s="166" t="str">
        <f>IFERROR(IF(GETPIVOTDATA("DateRDV",TCD!$B$1,"DT","VA","Bénéficiaire",$A42,AB$6,AB$5,"Mois (DateRDV)",AB$7,"Années (DateRDV)",AB$3),1,""),"")</f>
        <v/>
      </c>
      <c r="AC42" s="166" t="str">
        <f>IFERROR(IF(GETPIVOTDATA("DateRDV",TCD!$B$1,"DT","VA","Bénéficiaire",$A42,AC$6,AC$5,"Mois (DateRDV)",AC$7,"Années (DateRDV)",AC$3),2,""),"")</f>
        <v/>
      </c>
      <c r="AD42" s="166" t="str">
        <f>IFERROR(IF(GETPIVOTDATA("DateRDV",TCD!$B$1,"DT","VA","Bénéficiaire",$A42,AD$6,AD$5,"Mois (DateRDV)",AD$7,"Années (DateRDV)",AD$3,"Présence","Excusé"),3,""),"")</f>
        <v/>
      </c>
      <c r="AE42" s="166" t="str">
        <f>IFERROR(IF(GETPIVOTDATA("DateRDV",TCD!$B$1,"DT","VA","Bénéficiaire",$A42,AE$6,AE$5,"Mois (DateRDV)",AE$7,"Années (DateRDV)",AE$3,"Présence","Absent"),4,""),"")</f>
        <v/>
      </c>
      <c r="AF42" s="166" t="str">
        <f>IFERROR(IF(GETPIVOTDATA("DateRDV",TCD!$B$1,"DT","VA","Bénéficiaire",$A42,AF$6,AF$5,"Mois (DateRDV)",AF$7,"Années (DateRDV)",AF$3),1,""),"")</f>
        <v/>
      </c>
      <c r="AG42" s="166" t="str">
        <f>IFERROR(IF(GETPIVOTDATA("DateRDV",TCD!$B$1,"DT","VA","Bénéficiaire",$A42,AG$6,AG$5,"Mois (DateRDV)",AG$7,"Années (DateRDV)",AG$3),2,""),"")</f>
        <v/>
      </c>
      <c r="AH42" s="166" t="str">
        <f>IFERROR(IF(GETPIVOTDATA("DateRDV",TCD!$B$1,"DT","VA","Bénéficiaire",$A42,AH$6,AH$5,"Mois (DateRDV)",AH$7,"Années (DateRDV)",AH$3,"Présence","Excusé"),3,""),"")</f>
        <v/>
      </c>
      <c r="AI42" s="166" t="str">
        <f>IFERROR(IF(GETPIVOTDATA("DateRDV",TCD!$B$1,"DT","VA","Bénéficiaire",$A42,AI$6,AI$5,"Mois (DateRDV)",AI$7,"Années (DateRDV)",AI$3,"Présence","Absent"),4,""),"")</f>
        <v/>
      </c>
      <c r="AJ42" s="166" t="str">
        <f>IFERROR(IF(GETPIVOTDATA("DateRDV",TCD!$B$1,"DT","VA","Bénéficiaire",$A42,AJ$6,AJ$5,"Mois (DateRDV)",AJ$7,"Années (DateRDV)",AJ$3),1,""),"")</f>
        <v/>
      </c>
      <c r="AK42" s="166" t="str">
        <f>IFERROR(IF(GETPIVOTDATA("DateRDV",TCD!$B$1,"DT","VA","Bénéficiaire",$A42,AK$6,AK$5,"Mois (DateRDV)",AK$7,"Années (DateRDV)",AK$3),2,""),"")</f>
        <v/>
      </c>
      <c r="AL42" s="166" t="str">
        <f>IFERROR(IF(GETPIVOTDATA("DateRDV",TCD!$B$1,"DT","VA","Bénéficiaire",$A42,AL$6,AL$5,"Mois (DateRDV)",AL$7,"Années (DateRDV)",AL$3,"Présence","Excusé"),3,""),"")</f>
        <v/>
      </c>
      <c r="AM42" s="166" t="str">
        <f>IFERROR(IF(GETPIVOTDATA("DateRDV",TCD!$B$1,"DT","VA","Bénéficiaire",$A42,AM$6,AM$5,"Mois (DateRDV)",AM$7,"Années (DateRDV)",AM$3,"Présence","Absent"),4,""),"")</f>
        <v/>
      </c>
      <c r="AN42" s="166" t="str">
        <f>IFERROR(IF(GETPIVOTDATA("DateRDV",TCD!$B$1,"DT","VA","Bénéficiaire",$A42,AN$6,AN$5,"Mois (DateRDV)",AN$7,"Années (DateRDV)",AN$3),1,""),"")</f>
        <v/>
      </c>
      <c r="AO42" s="166" t="str">
        <f>IFERROR(IF(GETPIVOTDATA("DateRDV",TCD!$B$1,"DT","VA","Bénéficiaire",$A42,AO$6,AO$5,"Mois (DateRDV)",AO$7,"Années (DateRDV)",AO$3),2,""),"")</f>
        <v/>
      </c>
      <c r="AP42" s="166" t="str">
        <f>IFERROR(IF(GETPIVOTDATA("DateRDV",TCD!$B$1,"DT","VA","Bénéficiaire",$A42,AP$6,AP$5,"Mois (DateRDV)",AP$7,"Années (DateRDV)",AP$3,"Présence","Excusé"),3,""),"")</f>
        <v/>
      </c>
      <c r="AQ42" s="166" t="str">
        <f>IFERROR(IF(GETPIVOTDATA("DateRDV",TCD!$B$1,"DT","VA","Bénéficiaire",$A42,AQ$6,AQ$5,"Mois (DateRDV)",AQ$7,"Années (DateRDV)",AQ$3,"Présence","Absent"),4,""),"")</f>
        <v/>
      </c>
      <c r="AR42" s="166" t="str">
        <f>IFERROR(IF(GETPIVOTDATA("DateRDV",TCD!$B$1,"DT","VA","Bénéficiaire",$A42,AR$6,AR$5,"Mois (DateRDV)",AR$7,"Années (DateRDV)",AR$3),1,""),"")</f>
        <v/>
      </c>
      <c r="AS42" s="166" t="str">
        <f>IFERROR(IF(GETPIVOTDATA("DateRDV",TCD!$B$1,"DT","VA","Bénéficiaire",$A42,AS$6,AS$5,"Mois (DateRDV)",AS$7,"Années (DateRDV)",AS$3),2,""),"")</f>
        <v/>
      </c>
      <c r="AT42" s="166" t="str">
        <f>IFERROR(IF(GETPIVOTDATA("DateRDV",TCD!$B$1,"DT","VA","Bénéficiaire",$A42,AT$6,AT$5,"Mois (DateRDV)",AT$7,"Années (DateRDV)",AT$3,"Présence","Excusé"),3,""),"")</f>
        <v/>
      </c>
      <c r="AU42" s="166" t="str">
        <f>IFERROR(IF(GETPIVOTDATA("DateRDV",TCD!$B$1,"DT","VA","Bénéficiaire",$A42,AU$6,AU$5,"Mois (DateRDV)",AU$7,"Années (DateRDV)",AU$3,"Présence","Absent"),4,""),"")</f>
        <v/>
      </c>
      <c r="AV42" s="166" t="str">
        <f>IFERROR(IF(GETPIVOTDATA("DateRDV",TCD!$B$1,"DT","VA","Bénéficiaire",$A42,AV$6,AV$5,"Mois (DateRDV)",AV$7,"Années (DateRDV)",AV$3),1,""),"")</f>
        <v/>
      </c>
      <c r="AW42" s="166" t="str">
        <f>IFERROR(IF(GETPIVOTDATA("DateRDV",TCD!$B$1,"DT","VA","Bénéficiaire",$A42,AW$6,AW$5,"Mois (DateRDV)",AW$7,"Années (DateRDV)",AW$3),2,""),"")</f>
        <v/>
      </c>
      <c r="AX42" s="166" t="str">
        <f>IFERROR(IF(GETPIVOTDATA("DateRDV",TCD!$B$1,"DT","VA","Bénéficiaire",$A42,AX$6,AX$5,"Mois (DateRDV)",AX$7,"Années (DateRDV)",AX$3,"Présence","Excusé"),3,""),"")</f>
        <v/>
      </c>
      <c r="AY42" s="166" t="str">
        <f>IFERROR(IF(GETPIVOTDATA("DateRDV",TCD!$B$1,"DT","VA","Bénéficiaire",$A42,AY$6,AY$5,"Mois (DateRDV)",AY$7,"Années (DateRDV)",AY$3,"Présence","Absent"),4,""),"")</f>
        <v/>
      </c>
      <c r="AZ42" s="166" t="str">
        <f>IFERROR(IF(GETPIVOTDATA("DateRDV",TCD!$B$1,"DT","VA","Bénéficiaire",$A42,AZ$6,AZ$5,"Mois (DateRDV)",AZ$7,"Années (DateRDV)",AZ$3),1,""),"")</f>
        <v/>
      </c>
      <c r="BA42" s="166" t="str">
        <f>IFERROR(IF(GETPIVOTDATA("DateRDV",TCD!$B$1,"DT","VA","Bénéficiaire",$A42,BA$6,BA$5,"Mois (DateRDV)",BA$7,"Années (DateRDV)",BA$3),2,""),"")</f>
        <v/>
      </c>
      <c r="BB42" s="166" t="str">
        <f>IFERROR(IF(GETPIVOTDATA("DateRDV",TCD!$B$1,"DT","VA","Bénéficiaire",$A42,BB$6,BB$5,"Mois (DateRDV)",BB$7,"Années (DateRDV)",BB$3,"Présence","Excusé"),3,""),"")</f>
        <v/>
      </c>
      <c r="BC42" s="166" t="str">
        <f>IFERROR(IF(GETPIVOTDATA("DateRDV",TCD!$B$1,"DT","VA","Bénéficiaire",$A42,BC$6,BC$5,"Mois (DateRDV)",BC$7,"Années (DateRDV)",BC$3,"Présence","Absent"),4,""),"")</f>
        <v/>
      </c>
      <c r="BD42" s="166" t="str">
        <f>IFERROR(IF(GETPIVOTDATA("DateRDV",TCD!$B$1,"DT","VA","Bénéficiaire",$A42,BD$6,BD$5,"Mois (DateRDV)",BD$7,"Années (DateRDV)",BD$3),1,""),"")</f>
        <v/>
      </c>
      <c r="BE42" s="166">
        <f>IFERROR(IF(GETPIVOTDATA("DateRDV",TCD!$B$1,"DT","VA","Bénéficiaire",$A42,BE$6,BE$5,"Mois (DateRDV)",BE$7,"Années (DateRDV)",BE$3),2,""),"")</f>
        <v>2</v>
      </c>
      <c r="BF42" s="166" t="str">
        <f>IFERROR(IF(GETPIVOTDATA("DateRDV",TCD!$B$1,"DT","VA","Bénéficiaire",$A42,BF$6,BF$5,"Mois (DateRDV)",BF$7,"Années (DateRDV)",BF$3,"Présence","Excusé"),3,""),"")</f>
        <v/>
      </c>
      <c r="BG42" s="166" t="str">
        <f>IFERROR(IF(GETPIVOTDATA("DateRDV",TCD!$B$1,"DT","VA","Bénéficiaire",$A42,BG$6,BG$5,"Mois (DateRDV)",BG$7,"Années (DateRDV)",BG$3,"Présence","Absent"),4,""),"")</f>
        <v/>
      </c>
      <c r="BH42" s="166" t="str">
        <f>IFERROR(IF(GETPIVOTDATA("DateRDV",TCD!$B$1,"DT","VA","Bénéficiaire",$A42,BH$6,BH$5,"Mois (DateRDV)",BH$7,"Années (DateRDV)",BH$3),1,""),"")</f>
        <v/>
      </c>
      <c r="BI42" s="166" t="str">
        <f>IFERROR(IF(GETPIVOTDATA("DateRDV",TCD!$B$1,"DT","VA","Bénéficiaire",$A42,BI$6,BI$5,"Mois (DateRDV)",BI$7,"Années (DateRDV)",BI$3),2,""),"")</f>
        <v/>
      </c>
      <c r="BJ42" s="166" t="str">
        <f>IFERROR(IF(GETPIVOTDATA("DateRDV",TCD!$B$1,"DT","VA","Bénéficiaire",$A42,BJ$6,BJ$5,"Mois (DateRDV)",BJ$7,"Années (DateRDV)",BJ$3,"Présence","Excusé"),3,""),"")</f>
        <v/>
      </c>
      <c r="BK42" s="166" t="str">
        <f>IFERROR(IF(GETPIVOTDATA("DateRDV",TCD!$B$1,"DT","VA","Bénéficiaire",$A42,BK$6,BK$5,"Mois (DateRDV)",BK$7,"Années (DateRDV)",BK$3,"Présence","Absent"),4,""),"")</f>
        <v/>
      </c>
      <c r="BL42" s="166" t="str">
        <f>IFERROR(IF(GETPIVOTDATA("DateRDV",TCD!$B$1,"DT","VA","Bénéficiaire",$A42,BL$6,BL$5,"Mois (DateRDV)",BL$7,"Années (DateRDV)",BL$3),1,""),"")</f>
        <v/>
      </c>
      <c r="BM42" s="166" t="str">
        <f>IFERROR(IF(GETPIVOTDATA("DateRDV",TCD!$B$1,"DT","VA","Bénéficiaire",$A42,BM$6,BM$5,"Mois (DateRDV)",BM$7,"Années (DateRDV)",BM$3),2,""),"")</f>
        <v/>
      </c>
      <c r="BN42" s="166" t="str">
        <f>IFERROR(IF(GETPIVOTDATA("DateRDV",TCD!$B$1,"DT","VA","Bénéficiaire",$A42,BN$6,BN$5,"Mois (DateRDV)",BN$7,"Années (DateRDV)",BN$3,"Présence","Excusé"),3,""),"")</f>
        <v/>
      </c>
      <c r="BO42" s="166" t="str">
        <f>IFERROR(IF(GETPIVOTDATA("DateRDV",TCD!$B$1,"DT","VA","Bénéficiaire",$A42,BO$6,BO$5,"Mois (DateRDV)",BO$7,"Années (DateRDV)",BO$3,"Présence","Absent"),4,""),"")</f>
        <v/>
      </c>
      <c r="BP42" s="166" t="str">
        <f>IFERROR(IF(GETPIVOTDATA("DateRDV",TCD!$B$1,"DT","VA","Bénéficiaire",$A42,BP$6,BP$5,"Mois (DateRDV)",BP$7,"Années (DateRDV)",BP$3),1,""),"")</f>
        <v/>
      </c>
      <c r="BQ42" s="166" t="str">
        <f>IFERROR(IF(GETPIVOTDATA("DateRDV",TCD!$B$1,"DT","VA","Bénéficiaire",$A42,BQ$6,BQ$5,"Mois (DateRDV)",BQ$7,"Années (DateRDV)",BQ$3),2,""),"")</f>
        <v/>
      </c>
      <c r="BR42" s="166" t="str">
        <f>IFERROR(IF(GETPIVOTDATA("DateRDV",TCD!$B$1,"DT","VA","Bénéficiaire",$A42,BR$6,BR$5,"Mois (DateRDV)",BR$7,"Années (DateRDV)",BR$3,"Présence","Excusé"),3,""),"")</f>
        <v/>
      </c>
      <c r="BS42" s="166" t="str">
        <f>IFERROR(IF(GETPIVOTDATA("DateRDV",TCD!$B$1,"DT","VA","Bénéficiaire",$A42,BS$6,BS$5,"Mois (DateRDV)",BS$7,"Années (DateRDV)",BS$3,"Présence","Absent"),4,""),"")</f>
        <v/>
      </c>
      <c r="BT42" s="166" t="str">
        <f>IFERROR(IF(GETPIVOTDATA("DateRDV",TCD!$B$1,"DT","VA","Bénéficiaire",$A42,BT$6,BT$5,"Mois (DateRDV)",BT$7,"Années (DateRDV)",BT$3),1,""),"")</f>
        <v/>
      </c>
      <c r="BU42" s="166" t="str">
        <f>IFERROR(IF(GETPIVOTDATA("DateRDV",TCD!$B$1,"DT","VA","Bénéficiaire",$A42,BU$6,BU$5,"Mois (DateRDV)",BU$7,"Années (DateRDV)",BU$3),2,""),"")</f>
        <v/>
      </c>
      <c r="BV42" s="166" t="str">
        <f>IFERROR(IF(GETPIVOTDATA("DateRDV",TCD!$B$1,"DT","VA","Bénéficiaire",$A42,BV$6,BV$5,"Mois (DateRDV)",BV$7,"Années (DateRDV)",BV$3,"Présence","Excusé"),3,""),"")</f>
        <v/>
      </c>
      <c r="BW42" s="166" t="str">
        <f>IFERROR(IF(GETPIVOTDATA("DateRDV",TCD!$B$1,"DT","VA","Bénéficiaire",$A42,BW$6,BW$5,"Mois (DateRDV)",BW$7,"Années (DateRDV)",BW$3,"Présence","Absent"),4,""),"")</f>
        <v/>
      </c>
      <c r="BX42" s="166" t="str">
        <f>IFERROR(IF(GETPIVOTDATA("DateRDV",TCD!$B$1,"DT","VA","Bénéficiaire",$A42,BX$6,BX$5,"Mois (DateRDV)",BX$7,"Années (DateRDV)",BX$3),1,""),"")</f>
        <v/>
      </c>
      <c r="BY42" s="166" t="str">
        <f>IFERROR(IF(GETPIVOTDATA("DateRDV",TCD!$B$1,"DT","VA","Bénéficiaire",$A42,BY$6,BY$5,"Mois (DateRDV)",BY$7,"Années (DateRDV)",BY$3),2,""),"")</f>
        <v/>
      </c>
      <c r="BZ42" s="166" t="str">
        <f>IFERROR(IF(GETPIVOTDATA("DateRDV",TCD!$B$1,"DT","VA","Bénéficiaire",$A42,BZ$6,BZ$5,"Mois (DateRDV)",BZ$7,"Années (DateRDV)",BZ$3,"Présence","Excusé"),3,""),"")</f>
        <v/>
      </c>
      <c r="CA42" s="166" t="str">
        <f>IFERROR(IF(GETPIVOTDATA("DateRDV",TCD!$B$1,"DT","VA","Bénéficiaire",$A42,CA$6,CA$5,"Mois (DateRDV)",CA$7,"Années (DateRDV)",CA$3,"Présence","Absent"),4,""),"")</f>
        <v/>
      </c>
      <c r="CB42" s="166" t="str">
        <f>IFERROR(IF(GETPIVOTDATA("DateRDV",TCD!$B$1,"DT","VA","Bénéficiaire",$A42,CB$6,CB$5,"Mois (DateRDV)",CB$7,"Années (DateRDV)",CB$3),1,""),"")</f>
        <v/>
      </c>
      <c r="CC42" s="166" t="str">
        <f>IFERROR(IF(GETPIVOTDATA("DateRDV",TCD!$B$1,"DT","VA","Bénéficiaire",$A42,CC$6,CC$5,"Mois (DateRDV)",CC$7,"Années (DateRDV)",CC$3),2,""),"")</f>
        <v/>
      </c>
      <c r="CD42" s="166" t="str">
        <f>IFERROR(IF(GETPIVOTDATA("DateRDV",TCD!$B$1,"DT","VA","Bénéficiaire",$A42,CD$6,CD$5,"Mois (DateRDV)",CD$7,"Années (DateRDV)",CD$3,"Présence","Excusé"),3,""),"")</f>
        <v/>
      </c>
      <c r="CE42" s="166" t="str">
        <f>IFERROR(IF(GETPIVOTDATA("DateRDV",TCD!$B$1,"DT","VA","Bénéficiaire",$A42,CE$6,CE$5,"Mois (DateRDV)",CE$7,"Années (DateRDV)",CE$3,"Présence","Absent"),4,""),"")</f>
        <v/>
      </c>
      <c r="CF42" s="166" t="str">
        <f>IFERROR(IF(GETPIVOTDATA("DateRDV",TCD!$B$1,"DT","VA","Bénéficiaire",$A42,CF$6,CF$5,"Mois (DateRDV)",CF$7,"Années (DateRDV)",CF$3),1,""),"")</f>
        <v/>
      </c>
      <c r="CG42" s="166" t="str">
        <f>IFERROR(IF(GETPIVOTDATA("DateRDV",TCD!$B$1,"DT","VA","Bénéficiaire",$A42,CG$6,CG$5,"Mois (DateRDV)",CG$7,"Années (DateRDV)",CG$3),2,""),"")</f>
        <v/>
      </c>
      <c r="CH42" s="166" t="str">
        <f>IFERROR(IF(GETPIVOTDATA("DateRDV",TCD!$B$1,"DT","VA","Bénéficiaire",$A42,CH$6,CH$5,"Mois (DateRDV)",CH$7,"Années (DateRDV)",CH$3,"Présence","Excusé"),3,""),"")</f>
        <v/>
      </c>
      <c r="CI42" s="166" t="str">
        <f>IFERROR(IF(GETPIVOTDATA("DateRDV",TCD!$B$1,"DT","VA","Bénéficiaire",$A42,CI$6,CI$5,"Mois (DateRDV)",CI$7,"Années (DateRDV)",CI$3,"Présence","Absent"),4,""),"")</f>
        <v/>
      </c>
      <c r="CJ42" s="166" t="str">
        <f>IFERROR(IF(GETPIVOTDATA("DateRDV",TCD!$B$1,"DT","VA","Bénéficiaire",$A42,CJ$6,CJ$5,"Mois (DateRDV)",CJ$7,"Années (DateRDV)",CJ$3),1,""),"")</f>
        <v/>
      </c>
      <c r="CK42" s="166" t="str">
        <f>IFERROR(IF(GETPIVOTDATA("DateRDV",TCD!$B$1,"DT","VA","Bénéficiaire",$A42,CK$6,CK$5,"Mois (DateRDV)",CK$7,"Années (DateRDV)",CK$3),2,""),"")</f>
        <v/>
      </c>
      <c r="CL42" s="166" t="str">
        <f>IFERROR(IF(GETPIVOTDATA("DateRDV",TCD!$B$1,"DT","VA","Bénéficiaire",$A42,VE$6,VE$5,"Mois (DateRDV)",VE$7,"Années (DateRDV)",VE$3,"Présence","Excusé"),3,""),"")</f>
        <v/>
      </c>
      <c r="CM42" s="166" t="str">
        <f>IFERROR(IF(GETPIVOTDATA("DateRDV",TCD!$B$1,"DT","VA","Bénéficiaire",$A42,CM$6,CM$5,"Mois (DateRDV)",CM$7,"Années (DateRDV)",CM$3,"Présence","Absent"),4,""),"")</f>
        <v/>
      </c>
      <c r="CN42" s="166" t="str">
        <f>IFERROR(IF(GETPIVOTDATA("DateRDV",TCD!$B$1,"DT","VA","Bénéficiaire",$A42,CN$6,CN$5,"Mois (DateRDV)",CN$7,"Années (DateRDV)",CN$3),1,""),"")</f>
        <v/>
      </c>
      <c r="CO42" s="166" t="str">
        <f>IFERROR(IF(GETPIVOTDATA("DateRDV",TCD!$B$1,"DT","VA","Bénéficiaire",$A42,CO$6,CO$5,"Mois (DateRDV)",CO$7,"Années (DateRDV)",CO$3),2,""),"")</f>
        <v/>
      </c>
      <c r="CP42" s="166" t="str">
        <f>IFERROR(IF(GETPIVOTDATA("DateRDV",TCD!$B$1,"DT","VA","Bénéficiaire",$A42,CP$6,CP$5,"Mois (DateRDV)",CP$7,"Années (DateRDV)",CP$3,"Présence","Excusé"),3,""),"")</f>
        <v/>
      </c>
      <c r="CQ42" s="166" t="str">
        <f>IFERROR(IF(GETPIVOTDATA("DateRDV",TCD!$B$1,"DT","VA","Bénéficiaire",$A42,CQ$6,CQ$5,"Mois (DateRDV)",CQ$7,"Années (DateRDV)",CQ$3,"Présence","Absent"),4,""),"")</f>
        <v/>
      </c>
      <c r="CR42" s="166" t="str">
        <f>IFERROR(IF(GETPIVOTDATA("DateRDV",TCD!$B$1,"DT","VA","Bénéficiaire",$A42,CR$6,CR$5,"Mois (DateRDV)",CR$7,"Années (DateRDV)",CR$3),1,""),"")</f>
        <v/>
      </c>
      <c r="CS42" s="166" t="str">
        <f>IFERROR(IF(GETPIVOTDATA("DateRDV",TCD!$B$1,"DT","VA","Bénéficiaire",$A42,CS$6,CS$5,"Mois (DateRDV)",CS$7,"Années (DateRDV)",CS$3),2,""),"")</f>
        <v/>
      </c>
      <c r="CT42" s="166" t="str">
        <f>IFERROR(IF(GETPIVOTDATA("DateRDV",TCD!$B$1,"DT","VA","Bénéficiaire",$A42,CT$6,CT$5,"Mois (DateRDV)",CT$7,"Années (DateRDV)",CT$3,"Présence","Excusé"),3,""),"")</f>
        <v/>
      </c>
      <c r="CU42" s="166" t="str">
        <f>IFERROR(IF(GETPIVOTDATA("DateRDV",TCD!$B$1,"DT","VA","Bénéficiaire",$A42,CU$6,CU$5,"Mois (DateRDV)",CU$7,"Années (DateRDV)",CU$3,"Présence","Absent"),4,""),"")</f>
        <v/>
      </c>
      <c r="CV42" s="166" t="str">
        <f>IFERROR(IF(GETPIVOTDATA("DateRDV",TCD!$B$1,"DT","VA","Bénéficiaire",$A42,CV$6,CV$5,"Mois (DateRDV)",CV$7,"Années (DateRDV)",CV$3),1,""),"")</f>
        <v/>
      </c>
      <c r="CW42" s="166" t="str">
        <f>IFERROR(IF(GETPIVOTDATA("DateRDV",TCD!$B$1,"DT","VA","Bénéficiaire",$A42,CW$6,CW$5,"Mois (DateRDV)",CW$7,"Années (DateRDV)",CW$3),2,""),"")</f>
        <v/>
      </c>
      <c r="CX42" s="166" t="str">
        <f>IFERROR(IF(GETPIVOTDATA("DateRDV",TCD!$B$1,"DT","VA","Bénéficiaire",$A42,CX$6,CX$5,"Mois (DateRDV)",CX$7,"Années (DateRDV)",CX$3,"Présence","Excusé"),3,""),"")</f>
        <v/>
      </c>
      <c r="CY42" s="166" t="str">
        <f>IFERROR(IF(GETPIVOTDATA("DateRDV",TCD!$B$1,"DT","VA","Bénéficiaire",$A42,CY$6,CY$5,"Mois (DateRDV)",CY$7,"Années (DateRDV)",CY$3,"Présence","Absent"),4,""),"")</f>
        <v/>
      </c>
      <c r="CZ42" s="166" t="str">
        <f>IFERROR(IF(GETPIVOTDATA("DateRDV",TCD!$B$1,"DT","VA","Bénéficiaire",$A42,CZ$6,CZ$5,"Mois (DateRDV)",CZ$7,"Années (DateRDV)",CZ$3),1,""),"")</f>
        <v/>
      </c>
      <c r="DA42" s="166" t="str">
        <f>IFERROR(IF(GETPIVOTDATA("DateRDV",TCD!$B$1,"DT","VA","Bénéficiaire",$A42,DA$6,DA$5,"Mois (DateRDV)",DA$7,"Années (DateRDV)",DA$3),2,""),"")</f>
        <v/>
      </c>
      <c r="DB42" s="166" t="str">
        <f>IFERROR(IF(GETPIVOTDATA("DateRDV",TCD!$B$1,"DT","VA","Bénéficiaire",$A42,DB$6,DB$5,"Mois (DateRDV)",DB$7,"Années (DateRDV)",DB$3,"Présence","Excusé"),3,""),"")</f>
        <v/>
      </c>
      <c r="DC42" s="166" t="str">
        <f>IFERROR(IF(GETPIVOTDATA("DateRDV",TCD!$B$1,"DT","VA","Bénéficiaire",$A42,DC$6,DC$5,"Mois (DateRDV)",DC$7,"Années (DateRDV)",DC$3,"Présence","Absent"),4,""),"")</f>
        <v/>
      </c>
      <c r="DD42" s="166" t="str">
        <f>IFERROR(IF(GETPIVOTDATA("DateRDV",TCD!$B$1,"DT","VA","Bénéficiaire",$A42,DD$6,DD$5,"Mois (DateRDV)",DD$7,"Années (DateRDV)",DD$3),1,""),"")</f>
        <v/>
      </c>
      <c r="DE42" s="166" t="str">
        <f>IFERROR(IF(GETPIVOTDATA("DateRDV",TCD!$B$1,"DT","VA","Bénéficiaire",$A42,DE$6,DE$5,"Mois (DateRDV)",DE$7,"Années (DateRDV)",DE$3),2,""),"")</f>
        <v/>
      </c>
      <c r="DF42" s="166" t="str">
        <f>IFERROR(IF(GETPIVOTDATA("DateRDV",TCD!$B$1,"DT","VA","Bénéficiaire",$A42,DF$6,DF$5,"Mois (DateRDV)",DF$7,"Années (DateRDV)",DF$3,"Présence","Excusé"),3,""),"")</f>
        <v/>
      </c>
      <c r="DG42" s="166" t="str">
        <f>IFERROR(IF(GETPIVOTDATA("DateRDV",TCD!$B$1,"DT","VA","Bénéficiaire",$A42,DG$6,DG$5,"Mois (DateRDV)",DG$7,"Années (DateRDV)",DG$3,"Présence","Absent"),4,""),"")</f>
        <v/>
      </c>
      <c r="DH42" s="166" t="str">
        <f>IFERROR(IF(GETPIVOTDATA("DateRDV",TCD!$B$1,"DT","VA","Bénéficiaire",$A42,DH$6,DH$5,"Mois (DateRDV)",DH$7,"Années (DateRDV)",DH$3),1,""),"")</f>
        <v/>
      </c>
      <c r="DI42" s="166" t="str">
        <f>IFERROR(IF(GETPIVOTDATA("DateRDV",TCD!$B$1,"DT","VA","Bénéficiaire",$A42,DI$6,DI$5,"Mois (DateRDV)",DI$7,"Années (DateRDV)",DI$3),2,""),"")</f>
        <v/>
      </c>
      <c r="DJ42" s="166" t="str">
        <f>IFERROR(IF(GETPIVOTDATA("DateRDV",TCD!$B$1,"DT","VA","Bénéficiaire",$A42,DJ$6,DJ$5,"Mois (DateRDV)",DJ$7,"Années (DateRDV)",DJ$3,"Présence","Excusé"),3,""),"")</f>
        <v/>
      </c>
      <c r="DK42" s="166" t="str">
        <f>IFERROR(IF(GETPIVOTDATA("DateRDV",TCD!$B$1,"DT","VA","Bénéficiaire",$A42,DK$6,DK$5,"Mois (DateRDV)",DK$7,"Années (DateRDV)",DK$3,"Présence","Absent"),4,""),"")</f>
        <v/>
      </c>
      <c r="DL42" s="166" t="str">
        <f>IFERROR(IF(GETPIVOTDATA("DateRDV",TCD!$B$1,"DT","VA","Bénéficiaire",$A42,DL$6,DL$5,"Mois (DateRDV)",DL$7,"Années (DateRDV)",DL$3),1,""),"")</f>
        <v/>
      </c>
      <c r="DM42" s="166" t="str">
        <f>IFERROR(IF(GETPIVOTDATA("DateRDV",TCD!$B$1,"DT","VA","Bénéficiaire",$A42,DM$6,DM$5,"Mois (DateRDV)",DM$7,"Années (DateRDV)",DM$3),2,""),"")</f>
        <v/>
      </c>
      <c r="DN42" s="166" t="str">
        <f>IFERROR(IF(GETPIVOTDATA("DateRDV",TCD!$B$1,"DT","VA","Bénéficiaire",$A42,DN$6,DN$5,"Mois (DateRDV)",DN$7,"Années (DateRDV)",DN$3,"Présence","Excusé"),3,""),"")</f>
        <v/>
      </c>
      <c r="DO42" s="166" t="str">
        <f>IFERROR(IF(GETPIVOTDATA("DateRDV",TCD!$B$1,"DT","VA","Bénéficiaire",$A42,DO$6,DO$5,"Mois (DateRDV)",DO$7,"Années (DateRDV)",DO$3,"Présence","Absent"),4,""),"")</f>
        <v/>
      </c>
    </row>
    <row r="43" spans="1:119" ht="15" customHeight="1" x14ac:dyDescent="0.2">
      <c r="A43" t="str">
        <v>FONTENLA Mélanie</v>
      </c>
      <c r="B43" s="169" t="str">
        <f>IFERROR(IF(INDEX(Data!P:P,MATCH(A43,Data!B:B,0))&lt;&gt;"",INDEX(Data!P:P,MATCH(A43,Data!B:B,0)),""),"")</f>
        <v>FONTENLA</v>
      </c>
      <c r="C43" s="169" t="str">
        <f>IFERROR(IF(INDEX(Data!O:O,MATCH(A43,Data!B:B,0))&lt;&gt;"",INDEX(Data!O:O,MATCH(A43,Data!B:B,0)),""),"")</f>
        <v>Mélanie</v>
      </c>
      <c r="D43" s="169" t="str">
        <f>IFERROR(IF(INDEX(Data!J:J,MATCH(A43,Data!B:B,0))&lt;&gt;"",INDEX(Data!J:J,MATCH(A43,Data!B:B,0)),""),"")</f>
        <v>CD</v>
      </c>
      <c r="E43" s="169" t="str">
        <f>IFERROR(IF(INDEX(Data!M:M,MATCH(A43,Data!B:B,0))&lt;&gt;"",INDEX(Data!M:M,MATCH(A43,Data!B:B,0)),""),"")</f>
        <v>SALLANCHES</v>
      </c>
      <c r="F43" s="169">
        <f>IFERROR(IF(INDEX(Data!N:N,MATCH(A43,Data!B:B,0))&lt;&gt;"",INDEX(Data!N:N,MATCH(A43,Data!B:B,0)),""),"")</f>
        <v>74190</v>
      </c>
      <c r="G43" s="170">
        <f>IFERROR(IF(INDEX(Data!K:K,MATCH(A43,Data!B:B,0))&lt;&gt;"",INDEX(Data!K:K,MATCH(A43,Data!B:B,0)),""),"")</f>
        <v>45860</v>
      </c>
      <c r="H43" s="170">
        <f>IFERROR(IF(INDEX(Data!L:L,MATCH(A43,Data!B:B,0))&lt;&gt;"",INDEX(Data!L:L,MATCH(A43,Data!B:B,0)),""),"")</f>
        <v>45867</v>
      </c>
      <c r="I43" s="170">
        <f>IFERROR(IF(INDEX(Data!C:C,MATCH(A43,Data!B:B,0))&lt;&gt;"",INDEX(Data!C:C,MATCH(A43,Data!B:B,0)),""),"")</f>
        <v>45891</v>
      </c>
      <c r="J43" s="170" t="str">
        <f>IFERROR(IF(INDEX(Data!D:D,MATCH(A43,Data!B:B,0))&lt;&gt;"",INDEX(Data!D:D,MATCH(A43,Data!B:B,0)),""),"")</f>
        <v/>
      </c>
      <c r="K43" s="171" t="str">
        <f>IFERROR(IF(INDEX(Data!H:H,MATCH(A43,Data!B:B,0))&lt;&gt;"",INDEX(Data!H:H,MATCH(A43,Data!B:B,0)),""),"")</f>
        <v>Remobilisation</v>
      </c>
      <c r="L43" s="166" t="str">
        <f>IFERROR(IF(GETPIVOTDATA("DateRDV",TCD!$B$1,"DT","VA","Bénéficiaire",$A43,L$6,L$5,"Mois (DateRDV)",L$7,"Années (DateRDV)",L$3),1,""),"")</f>
        <v/>
      </c>
      <c r="M43" s="166" t="str">
        <f>IFERROR(IF(GETPIVOTDATA("DateRDV",TCD!$B$1,"DT","VA","Bénéficiaire",$A43,M$6,M$5,"Mois (DateRDV)",M$7,"Années (DateRDV)",M$3),2,""),"")</f>
        <v/>
      </c>
      <c r="N43" s="166" t="str">
        <f>IFERROR(IF(GETPIVOTDATA("DateRDV",TCD!$B$1,"DT","VA","Bénéficiaire",$A43,N$6,N$5,"Mois (DateRDV)",N$7,"Années (DateRDV)",N$3,"Présence","Excusé"),3,""),"")</f>
        <v/>
      </c>
      <c r="O43" s="166" t="str">
        <f>IFERROR(IF(GETPIVOTDATA("DateRDV",TCD!$B$1,"DT","VA","Bénéficiaire",$A43,O$6,O$5,"Mois (DateRDV)",O$7,"Années (DateRDV)",O$3,"Présence","Absent"),4,""),"")</f>
        <v/>
      </c>
      <c r="P43" s="166" t="str">
        <f>IFERROR(IF(GETPIVOTDATA("DateRDV",TCD!$B$1,"DT","VA","Bénéficiaire",$A43,P$6,P$5,"Mois (DateRDV)",P$7,"Années (DateRDV)",P$3),1,""),"")</f>
        <v/>
      </c>
      <c r="Q43" s="166" t="str">
        <f>IFERROR(IF(GETPIVOTDATA("DateRDV",TCD!$B$1,"DT","VA","Bénéficiaire",$A43,Q$6,Q$5,"Mois (DateRDV)",Q$7,"Années (DateRDV)",Q$3),2,""),"")</f>
        <v/>
      </c>
      <c r="R43" s="166" t="str">
        <f>IFERROR(IF(GETPIVOTDATA("DateRDV",TCD!$B$1,"DT","VA","Bénéficiaire",$A43,R$6,R$5,"Mois (DateRDV)",R$7,"Années (DateRDV)",R$3,"Présence","Excusé"),3,""),"")</f>
        <v/>
      </c>
      <c r="S43" s="166" t="str">
        <f>IFERROR(IF(GETPIVOTDATA("DateRDV",TCD!$B$1,"DT","VA","Bénéficiaire",$A43,S$6,S$5,"Mois (DateRDV)",S$7,"Années (DateRDV)",S$3,"Présence","Absent"),4,""),"")</f>
        <v/>
      </c>
      <c r="T43" s="166" t="str">
        <f>IFERROR(IF(GETPIVOTDATA("DateRDV",TCD!$B$1,"DT","VA","Bénéficiaire",$A43,T$6,T$5,"Mois (DateRDV)",T$7,"Années (DateRDV)",T$3),1,""),"")</f>
        <v/>
      </c>
      <c r="U43" s="166" t="str">
        <f>IFERROR(IF(GETPIVOTDATA("DateRDV",TCD!$B$1,"DT","VA","Bénéficiaire",$A43,U$6,U$5,"Mois (DateRDV)",U$7,"Années (DateRDV)",U$3),2,""),"")</f>
        <v/>
      </c>
      <c r="V43" s="166" t="str">
        <f>IFERROR(IF(GETPIVOTDATA("DateRDV",TCD!$B$1,"DT","VA","Bénéficiaire",$A43,V$6,V$5,"Mois (DateRDV)",V$7,"Années (DateRDV)",V$3,"Présence","Excusé"),3,""),"")</f>
        <v/>
      </c>
      <c r="W43" s="166" t="str">
        <f>IFERROR(IF(GETPIVOTDATA("DateRDV",TCD!$B$1,"DT","VA","Bénéficiaire",$A43,W$6,W$5,"Mois (DateRDV)",W$7,"Années (DateRDV)",W$3,"Présence","Absent"),4,""),"")</f>
        <v/>
      </c>
      <c r="X43" s="166" t="str">
        <f>IFERROR(IF(GETPIVOTDATA("DateRDV",TCD!$B$1,"DT","VA","Bénéficiaire",$A43,X$6,X$5,"Mois (DateRDV)",X$7,"Années (DateRDV)",X$3),1,""),"")</f>
        <v/>
      </c>
      <c r="Y43" s="166" t="str">
        <f>IFERROR(IF(GETPIVOTDATA("DateRDV",TCD!$B$1,"DT","VA","Bénéficiaire",$A43,Y$6,Y$5,"Mois (DateRDV)",Y$7,"Années (DateRDV)",Y$3),2,""),"")</f>
        <v/>
      </c>
      <c r="Z43" s="166" t="str">
        <f>IFERROR(IF(GETPIVOTDATA("DateRDV",TCD!$B$1,"DT","VA","Bénéficiaire",$A43,Z$6,Z$5,"Mois (DateRDV)",Z$7,"Années (DateRDV)",Z$3,"Présence","Excusé"),3,""),"")</f>
        <v/>
      </c>
      <c r="AA43" s="166" t="str">
        <f>IFERROR(IF(GETPIVOTDATA("DateRDV",TCD!$B$1,"DT","VA","Bénéficiaire",$A43,AA$6,AA$5,"Mois (DateRDV)",AA$7,"Années (DateRDV)",AA$3,"Présence","Absent"),4,""),"")</f>
        <v/>
      </c>
      <c r="AB43" s="166" t="str">
        <f>IFERROR(IF(GETPIVOTDATA("DateRDV",TCD!$B$1,"DT","VA","Bénéficiaire",$A43,AB$6,AB$5,"Mois (DateRDV)",AB$7,"Années (DateRDV)",AB$3),1,""),"")</f>
        <v/>
      </c>
      <c r="AC43" s="166" t="str">
        <f>IFERROR(IF(GETPIVOTDATA("DateRDV",TCD!$B$1,"DT","VA","Bénéficiaire",$A43,AC$6,AC$5,"Mois (DateRDV)",AC$7,"Années (DateRDV)",AC$3),2,""),"")</f>
        <v/>
      </c>
      <c r="AD43" s="166" t="str">
        <f>IFERROR(IF(GETPIVOTDATA("DateRDV",TCD!$B$1,"DT","VA","Bénéficiaire",$A43,AD$6,AD$5,"Mois (DateRDV)",AD$7,"Années (DateRDV)",AD$3,"Présence","Excusé"),3,""),"")</f>
        <v/>
      </c>
      <c r="AE43" s="166" t="str">
        <f>IFERROR(IF(GETPIVOTDATA("DateRDV",TCD!$B$1,"DT","VA","Bénéficiaire",$A43,AE$6,AE$5,"Mois (DateRDV)",AE$7,"Années (DateRDV)",AE$3,"Présence","Absent"),4,""),"")</f>
        <v/>
      </c>
      <c r="AF43" s="166" t="str">
        <f>IFERROR(IF(GETPIVOTDATA("DateRDV",TCD!$B$1,"DT","VA","Bénéficiaire",$A43,AF$6,AF$5,"Mois (DateRDV)",AF$7,"Années (DateRDV)",AF$3),1,""),"")</f>
        <v/>
      </c>
      <c r="AG43" s="166" t="str">
        <f>IFERROR(IF(GETPIVOTDATA("DateRDV",TCD!$B$1,"DT","VA","Bénéficiaire",$A43,AG$6,AG$5,"Mois (DateRDV)",AG$7,"Années (DateRDV)",AG$3),2,""),"")</f>
        <v/>
      </c>
      <c r="AH43" s="166" t="str">
        <f>IFERROR(IF(GETPIVOTDATA("DateRDV",TCD!$B$1,"DT","VA","Bénéficiaire",$A43,AH$6,AH$5,"Mois (DateRDV)",AH$7,"Années (DateRDV)",AH$3,"Présence","Excusé"),3,""),"")</f>
        <v/>
      </c>
      <c r="AI43" s="166" t="str">
        <f>IFERROR(IF(GETPIVOTDATA("DateRDV",TCD!$B$1,"DT","VA","Bénéficiaire",$A43,AI$6,AI$5,"Mois (DateRDV)",AI$7,"Années (DateRDV)",AI$3,"Présence","Absent"),4,""),"")</f>
        <v/>
      </c>
      <c r="AJ43" s="166" t="str">
        <f>IFERROR(IF(GETPIVOTDATA("DateRDV",TCD!$B$1,"DT","VA","Bénéficiaire",$A43,AJ$6,AJ$5,"Mois (DateRDV)",AJ$7,"Années (DateRDV)",AJ$3),1,""),"")</f>
        <v/>
      </c>
      <c r="AK43" s="166" t="str">
        <f>IFERROR(IF(GETPIVOTDATA("DateRDV",TCD!$B$1,"DT","VA","Bénéficiaire",$A43,AK$6,AK$5,"Mois (DateRDV)",AK$7,"Années (DateRDV)",AK$3),2,""),"")</f>
        <v/>
      </c>
      <c r="AL43" s="166" t="str">
        <f>IFERROR(IF(GETPIVOTDATA("DateRDV",TCD!$B$1,"DT","VA","Bénéficiaire",$A43,AL$6,AL$5,"Mois (DateRDV)",AL$7,"Années (DateRDV)",AL$3,"Présence","Excusé"),3,""),"")</f>
        <v/>
      </c>
      <c r="AM43" s="166" t="str">
        <f>IFERROR(IF(GETPIVOTDATA("DateRDV",TCD!$B$1,"DT","VA","Bénéficiaire",$A43,AM$6,AM$5,"Mois (DateRDV)",AM$7,"Années (DateRDV)",AM$3,"Présence","Absent"),4,""),"")</f>
        <v/>
      </c>
      <c r="AN43" s="166" t="str">
        <f>IFERROR(IF(GETPIVOTDATA("DateRDV",TCD!$B$1,"DT","VA","Bénéficiaire",$A43,AN$6,AN$5,"Mois (DateRDV)",AN$7,"Années (DateRDV)",AN$3),1,""),"")</f>
        <v/>
      </c>
      <c r="AO43" s="166" t="str">
        <f>IFERROR(IF(GETPIVOTDATA("DateRDV",TCD!$B$1,"DT","VA","Bénéficiaire",$A43,AO$6,AO$5,"Mois (DateRDV)",AO$7,"Années (DateRDV)",AO$3),2,""),"")</f>
        <v/>
      </c>
      <c r="AP43" s="166" t="str">
        <f>IFERROR(IF(GETPIVOTDATA("DateRDV",TCD!$B$1,"DT","VA","Bénéficiaire",$A43,AP$6,AP$5,"Mois (DateRDV)",AP$7,"Années (DateRDV)",AP$3,"Présence","Excusé"),3,""),"")</f>
        <v/>
      </c>
      <c r="AQ43" s="166" t="str">
        <f>IFERROR(IF(GETPIVOTDATA("DateRDV",TCD!$B$1,"DT","VA","Bénéficiaire",$A43,AQ$6,AQ$5,"Mois (DateRDV)",AQ$7,"Années (DateRDV)",AQ$3,"Présence","Absent"),4,""),"")</f>
        <v/>
      </c>
      <c r="AR43" s="166" t="str">
        <f>IFERROR(IF(GETPIVOTDATA("DateRDV",TCD!$B$1,"DT","VA","Bénéficiaire",$A43,AR$6,AR$5,"Mois (DateRDV)",AR$7,"Années (DateRDV)",AR$3),1,""),"")</f>
        <v/>
      </c>
      <c r="AS43" s="166" t="str">
        <f>IFERROR(IF(GETPIVOTDATA("DateRDV",TCD!$B$1,"DT","VA","Bénéficiaire",$A43,AS$6,AS$5,"Mois (DateRDV)",AS$7,"Années (DateRDV)",AS$3),2,""),"")</f>
        <v/>
      </c>
      <c r="AT43" s="166" t="str">
        <f>IFERROR(IF(GETPIVOTDATA("DateRDV",TCD!$B$1,"DT","VA","Bénéficiaire",$A43,AT$6,AT$5,"Mois (DateRDV)",AT$7,"Années (DateRDV)",AT$3,"Présence","Excusé"),3,""),"")</f>
        <v/>
      </c>
      <c r="AU43" s="166" t="str">
        <f>IFERROR(IF(GETPIVOTDATA("DateRDV",TCD!$B$1,"DT","VA","Bénéficiaire",$A43,AU$6,AU$5,"Mois (DateRDV)",AU$7,"Années (DateRDV)",AU$3,"Présence","Absent"),4,""),"")</f>
        <v/>
      </c>
      <c r="AV43" s="166" t="str">
        <f>IFERROR(IF(GETPIVOTDATA("DateRDV",TCD!$B$1,"DT","VA","Bénéficiaire",$A43,AV$6,AV$5,"Mois (DateRDV)",AV$7,"Années (DateRDV)",AV$3),1,""),"")</f>
        <v/>
      </c>
      <c r="AW43" s="166" t="str">
        <f>IFERROR(IF(GETPIVOTDATA("DateRDV",TCD!$B$1,"DT","VA","Bénéficiaire",$A43,AW$6,AW$5,"Mois (DateRDV)",AW$7,"Années (DateRDV)",AW$3),2,""),"")</f>
        <v/>
      </c>
      <c r="AX43" s="166" t="str">
        <f>IFERROR(IF(GETPIVOTDATA("DateRDV",TCD!$B$1,"DT","VA","Bénéficiaire",$A43,AX$6,AX$5,"Mois (DateRDV)",AX$7,"Années (DateRDV)",AX$3,"Présence","Excusé"),3,""),"")</f>
        <v/>
      </c>
      <c r="AY43" s="166" t="str">
        <f>IFERROR(IF(GETPIVOTDATA("DateRDV",TCD!$B$1,"DT","VA","Bénéficiaire",$A43,AY$6,AY$5,"Mois (DateRDV)",AY$7,"Années (DateRDV)",AY$3,"Présence","Absent"),4,""),"")</f>
        <v/>
      </c>
      <c r="AZ43" s="166" t="str">
        <f>IFERROR(IF(GETPIVOTDATA("DateRDV",TCD!$B$1,"DT","VA","Bénéficiaire",$A43,AZ$6,AZ$5,"Mois (DateRDV)",AZ$7,"Années (DateRDV)",AZ$3),1,""),"")</f>
        <v/>
      </c>
      <c r="BA43" s="166" t="str">
        <f>IFERROR(IF(GETPIVOTDATA("DateRDV",TCD!$B$1,"DT","VA","Bénéficiaire",$A43,BA$6,BA$5,"Mois (DateRDV)",BA$7,"Années (DateRDV)",BA$3),2,""),"")</f>
        <v/>
      </c>
      <c r="BB43" s="166" t="str">
        <f>IFERROR(IF(GETPIVOTDATA("DateRDV",TCD!$B$1,"DT","VA","Bénéficiaire",$A43,BB$6,BB$5,"Mois (DateRDV)",BB$7,"Années (DateRDV)",BB$3,"Présence","Excusé"),3,""),"")</f>
        <v/>
      </c>
      <c r="BC43" s="166" t="str">
        <f>IFERROR(IF(GETPIVOTDATA("DateRDV",TCD!$B$1,"DT","VA","Bénéficiaire",$A43,BC$6,BC$5,"Mois (DateRDV)",BC$7,"Années (DateRDV)",BC$3,"Présence","Absent"),4,""),"")</f>
        <v/>
      </c>
      <c r="BD43" s="166" t="str">
        <f>IFERROR(IF(GETPIVOTDATA("DateRDV",TCD!$B$1,"DT","VA","Bénéficiaire",$A43,BD$6,BD$5,"Mois (DateRDV)",BD$7,"Années (DateRDV)",BD$3),1,""),"")</f>
        <v/>
      </c>
      <c r="BE43" s="166">
        <f>IFERROR(IF(GETPIVOTDATA("DateRDV",TCD!$B$1,"DT","VA","Bénéficiaire",$A43,BE$6,BE$5,"Mois (DateRDV)",BE$7,"Années (DateRDV)",BE$3),2,""),"")</f>
        <v>2</v>
      </c>
      <c r="BF43" s="166" t="str">
        <f>IFERROR(IF(GETPIVOTDATA("DateRDV",TCD!$B$1,"DT","VA","Bénéficiaire",$A43,BF$6,BF$5,"Mois (DateRDV)",BF$7,"Années (DateRDV)",BF$3,"Présence","Excusé"),3,""),"")</f>
        <v/>
      </c>
      <c r="BG43" s="166" t="str">
        <f>IFERROR(IF(GETPIVOTDATA("DateRDV",TCD!$B$1,"DT","VA","Bénéficiaire",$A43,BG$6,BG$5,"Mois (DateRDV)",BG$7,"Années (DateRDV)",BG$3,"Présence","Absent"),4,""),"")</f>
        <v/>
      </c>
      <c r="BH43" s="166" t="str">
        <f>IFERROR(IF(GETPIVOTDATA("DateRDV",TCD!$B$1,"DT","VA","Bénéficiaire",$A43,BH$6,BH$5,"Mois (DateRDV)",BH$7,"Années (DateRDV)",BH$3),1,""),"")</f>
        <v/>
      </c>
      <c r="BI43" s="166">
        <f>IFERROR(IF(GETPIVOTDATA("DateRDV",TCD!$B$1,"DT","VA","Bénéficiaire",$A43,BI$6,BI$5,"Mois (DateRDV)",BI$7,"Années (DateRDV)",BI$3),2,""),"")</f>
        <v>2</v>
      </c>
      <c r="BJ43" s="166" t="str">
        <f>IFERROR(IF(GETPIVOTDATA("DateRDV",TCD!$B$1,"DT","VA","Bénéficiaire",$A43,BJ$6,BJ$5,"Mois (DateRDV)",BJ$7,"Années (DateRDV)",BJ$3,"Présence","Excusé"),3,""),"")</f>
        <v/>
      </c>
      <c r="BK43" s="166" t="str">
        <f>IFERROR(IF(GETPIVOTDATA("DateRDV",TCD!$B$1,"DT","VA","Bénéficiaire",$A43,BK$6,BK$5,"Mois (DateRDV)",BK$7,"Années (DateRDV)",BK$3,"Présence","Absent"),4,""),"")</f>
        <v/>
      </c>
      <c r="BL43" s="166" t="str">
        <f>IFERROR(IF(GETPIVOTDATA("DateRDV",TCD!$B$1,"DT","VA","Bénéficiaire",$A43,BL$6,BL$5,"Mois (DateRDV)",BL$7,"Années (DateRDV)",BL$3),1,""),"")</f>
        <v/>
      </c>
      <c r="BM43" s="166" t="str">
        <f>IFERROR(IF(GETPIVOTDATA("DateRDV",TCD!$B$1,"DT","VA","Bénéficiaire",$A43,BM$6,BM$5,"Mois (DateRDV)",BM$7,"Années (DateRDV)",BM$3),2,""),"")</f>
        <v/>
      </c>
      <c r="BN43" s="166" t="str">
        <f>IFERROR(IF(GETPIVOTDATA("DateRDV",TCD!$B$1,"DT","VA","Bénéficiaire",$A43,BN$6,BN$5,"Mois (DateRDV)",BN$7,"Années (DateRDV)",BN$3,"Présence","Excusé"),3,""),"")</f>
        <v/>
      </c>
      <c r="BO43" s="166" t="str">
        <f>IFERROR(IF(GETPIVOTDATA("DateRDV",TCD!$B$1,"DT","VA","Bénéficiaire",$A43,BO$6,BO$5,"Mois (DateRDV)",BO$7,"Années (DateRDV)",BO$3,"Présence","Absent"),4,""),"")</f>
        <v/>
      </c>
      <c r="BP43" s="166" t="str">
        <f>IFERROR(IF(GETPIVOTDATA("DateRDV",TCD!$B$1,"DT","VA","Bénéficiaire",$A43,BP$6,BP$5,"Mois (DateRDV)",BP$7,"Années (DateRDV)",BP$3),1,""),"")</f>
        <v/>
      </c>
      <c r="BQ43" s="166" t="str">
        <f>IFERROR(IF(GETPIVOTDATA("DateRDV",TCD!$B$1,"DT","VA","Bénéficiaire",$A43,BQ$6,BQ$5,"Mois (DateRDV)",BQ$7,"Années (DateRDV)",BQ$3),2,""),"")</f>
        <v/>
      </c>
      <c r="BR43" s="166" t="str">
        <f>IFERROR(IF(GETPIVOTDATA("DateRDV",TCD!$B$1,"DT","VA","Bénéficiaire",$A43,BR$6,BR$5,"Mois (DateRDV)",BR$7,"Années (DateRDV)",BR$3,"Présence","Excusé"),3,""),"")</f>
        <v/>
      </c>
      <c r="BS43" s="166" t="str">
        <f>IFERROR(IF(GETPIVOTDATA("DateRDV",TCD!$B$1,"DT","VA","Bénéficiaire",$A43,BS$6,BS$5,"Mois (DateRDV)",BS$7,"Années (DateRDV)",BS$3,"Présence","Absent"),4,""),"")</f>
        <v/>
      </c>
      <c r="BT43" s="166" t="str">
        <f>IFERROR(IF(GETPIVOTDATA("DateRDV",TCD!$B$1,"DT","VA","Bénéficiaire",$A43,BT$6,BT$5,"Mois (DateRDV)",BT$7,"Années (DateRDV)",BT$3),1,""),"")</f>
        <v/>
      </c>
      <c r="BU43" s="166" t="str">
        <f>IFERROR(IF(GETPIVOTDATA("DateRDV",TCD!$B$1,"DT","VA","Bénéficiaire",$A43,BU$6,BU$5,"Mois (DateRDV)",BU$7,"Années (DateRDV)",BU$3),2,""),"")</f>
        <v/>
      </c>
      <c r="BV43" s="166" t="str">
        <f>IFERROR(IF(GETPIVOTDATA("DateRDV",TCD!$B$1,"DT","VA","Bénéficiaire",$A43,BV$6,BV$5,"Mois (DateRDV)",BV$7,"Années (DateRDV)",BV$3,"Présence","Excusé"),3,""),"")</f>
        <v/>
      </c>
      <c r="BW43" s="166" t="str">
        <f>IFERROR(IF(GETPIVOTDATA("DateRDV",TCD!$B$1,"DT","VA","Bénéficiaire",$A43,BW$6,BW$5,"Mois (DateRDV)",BW$7,"Années (DateRDV)",BW$3,"Présence","Absent"),4,""),"")</f>
        <v/>
      </c>
      <c r="BX43" s="166" t="str">
        <f>IFERROR(IF(GETPIVOTDATA("DateRDV",TCD!$B$1,"DT","VA","Bénéficiaire",$A43,BX$6,BX$5,"Mois (DateRDV)",BX$7,"Années (DateRDV)",BX$3),1,""),"")</f>
        <v/>
      </c>
      <c r="BY43" s="166" t="str">
        <f>IFERROR(IF(GETPIVOTDATA("DateRDV",TCD!$B$1,"DT","VA","Bénéficiaire",$A43,BY$6,BY$5,"Mois (DateRDV)",BY$7,"Années (DateRDV)",BY$3),2,""),"")</f>
        <v/>
      </c>
      <c r="BZ43" s="166" t="str">
        <f>IFERROR(IF(GETPIVOTDATA("DateRDV",TCD!$B$1,"DT","VA","Bénéficiaire",$A43,BZ$6,BZ$5,"Mois (DateRDV)",BZ$7,"Années (DateRDV)",BZ$3,"Présence","Excusé"),3,""),"")</f>
        <v/>
      </c>
      <c r="CA43" s="166" t="str">
        <f>IFERROR(IF(GETPIVOTDATA("DateRDV",TCD!$B$1,"DT","VA","Bénéficiaire",$A43,CA$6,CA$5,"Mois (DateRDV)",CA$7,"Années (DateRDV)",CA$3,"Présence","Absent"),4,""),"")</f>
        <v/>
      </c>
      <c r="CB43" s="166" t="str">
        <f>IFERROR(IF(GETPIVOTDATA("DateRDV",TCD!$B$1,"DT","VA","Bénéficiaire",$A43,CB$6,CB$5,"Mois (DateRDV)",CB$7,"Années (DateRDV)",CB$3),1,""),"")</f>
        <v/>
      </c>
      <c r="CC43" s="166" t="str">
        <f>IFERROR(IF(GETPIVOTDATA("DateRDV",TCD!$B$1,"DT","VA","Bénéficiaire",$A43,CC$6,CC$5,"Mois (DateRDV)",CC$7,"Années (DateRDV)",CC$3),2,""),"")</f>
        <v/>
      </c>
      <c r="CD43" s="166" t="str">
        <f>IFERROR(IF(GETPIVOTDATA("DateRDV",TCD!$B$1,"DT","VA","Bénéficiaire",$A43,CD$6,CD$5,"Mois (DateRDV)",CD$7,"Années (DateRDV)",CD$3,"Présence","Excusé"),3,""),"")</f>
        <v/>
      </c>
      <c r="CE43" s="166" t="str">
        <f>IFERROR(IF(GETPIVOTDATA("DateRDV",TCD!$B$1,"DT","VA","Bénéficiaire",$A43,CE$6,CE$5,"Mois (DateRDV)",CE$7,"Années (DateRDV)",CE$3,"Présence","Absent"),4,""),"")</f>
        <v/>
      </c>
      <c r="CF43" s="166" t="str">
        <f>IFERROR(IF(GETPIVOTDATA("DateRDV",TCD!$B$1,"DT","VA","Bénéficiaire",$A43,CF$6,CF$5,"Mois (DateRDV)",CF$7,"Années (DateRDV)",CF$3),1,""),"")</f>
        <v/>
      </c>
      <c r="CG43" s="166" t="str">
        <f>IFERROR(IF(GETPIVOTDATA("DateRDV",TCD!$B$1,"DT","VA","Bénéficiaire",$A43,CG$6,CG$5,"Mois (DateRDV)",CG$7,"Années (DateRDV)",CG$3),2,""),"")</f>
        <v/>
      </c>
      <c r="CH43" s="166" t="str">
        <f>IFERROR(IF(GETPIVOTDATA("DateRDV",TCD!$B$1,"DT","VA","Bénéficiaire",$A43,CH$6,CH$5,"Mois (DateRDV)",CH$7,"Années (DateRDV)",CH$3,"Présence","Excusé"),3,""),"")</f>
        <v/>
      </c>
      <c r="CI43" s="166" t="str">
        <f>IFERROR(IF(GETPIVOTDATA("DateRDV",TCD!$B$1,"DT","VA","Bénéficiaire",$A43,CI$6,CI$5,"Mois (DateRDV)",CI$7,"Années (DateRDV)",CI$3,"Présence","Absent"),4,""),"")</f>
        <v/>
      </c>
      <c r="CJ43" s="166" t="str">
        <f>IFERROR(IF(GETPIVOTDATA("DateRDV",TCD!$B$1,"DT","VA","Bénéficiaire",$A43,CJ$6,CJ$5,"Mois (DateRDV)",CJ$7,"Années (DateRDV)",CJ$3),1,""),"")</f>
        <v/>
      </c>
      <c r="CK43" s="166" t="str">
        <f>IFERROR(IF(GETPIVOTDATA("DateRDV",TCD!$B$1,"DT","VA","Bénéficiaire",$A43,CK$6,CK$5,"Mois (DateRDV)",CK$7,"Années (DateRDV)",CK$3),2,""),"")</f>
        <v/>
      </c>
      <c r="CL43" s="166" t="str">
        <f>IFERROR(IF(GETPIVOTDATA("DateRDV",TCD!$B$1,"DT","VA","Bénéficiaire",$A43,VE$6,VE$5,"Mois (DateRDV)",VE$7,"Années (DateRDV)",VE$3,"Présence","Excusé"),3,""),"")</f>
        <v/>
      </c>
      <c r="CM43" s="166" t="str">
        <f>IFERROR(IF(GETPIVOTDATA("DateRDV",TCD!$B$1,"DT","VA","Bénéficiaire",$A43,CM$6,CM$5,"Mois (DateRDV)",CM$7,"Années (DateRDV)",CM$3,"Présence","Absent"),4,""),"")</f>
        <v/>
      </c>
      <c r="CN43" s="166" t="str">
        <f>IFERROR(IF(GETPIVOTDATA("DateRDV",TCD!$B$1,"DT","VA","Bénéficiaire",$A43,CN$6,CN$5,"Mois (DateRDV)",CN$7,"Années (DateRDV)",CN$3),1,""),"")</f>
        <v/>
      </c>
      <c r="CO43" s="166" t="str">
        <f>IFERROR(IF(GETPIVOTDATA("DateRDV",TCD!$B$1,"DT","VA","Bénéficiaire",$A43,CO$6,CO$5,"Mois (DateRDV)",CO$7,"Années (DateRDV)",CO$3),2,""),"")</f>
        <v/>
      </c>
      <c r="CP43" s="166" t="str">
        <f>IFERROR(IF(GETPIVOTDATA("DateRDV",TCD!$B$1,"DT","VA","Bénéficiaire",$A43,CP$6,CP$5,"Mois (DateRDV)",CP$7,"Années (DateRDV)",CP$3,"Présence","Excusé"),3,""),"")</f>
        <v/>
      </c>
      <c r="CQ43" s="166" t="str">
        <f>IFERROR(IF(GETPIVOTDATA("DateRDV",TCD!$B$1,"DT","VA","Bénéficiaire",$A43,CQ$6,CQ$5,"Mois (DateRDV)",CQ$7,"Années (DateRDV)",CQ$3,"Présence","Absent"),4,""),"")</f>
        <v/>
      </c>
      <c r="CR43" s="166" t="str">
        <f>IFERROR(IF(GETPIVOTDATA("DateRDV",TCD!$B$1,"DT","VA","Bénéficiaire",$A43,CR$6,CR$5,"Mois (DateRDV)",CR$7,"Années (DateRDV)",CR$3),1,""),"")</f>
        <v/>
      </c>
      <c r="CS43" s="166" t="str">
        <f>IFERROR(IF(GETPIVOTDATA("DateRDV",TCD!$B$1,"DT","VA","Bénéficiaire",$A43,CS$6,CS$5,"Mois (DateRDV)",CS$7,"Années (DateRDV)",CS$3),2,""),"")</f>
        <v/>
      </c>
      <c r="CT43" s="166" t="str">
        <f>IFERROR(IF(GETPIVOTDATA("DateRDV",TCD!$B$1,"DT","VA","Bénéficiaire",$A43,CT$6,CT$5,"Mois (DateRDV)",CT$7,"Années (DateRDV)",CT$3,"Présence","Excusé"),3,""),"")</f>
        <v/>
      </c>
      <c r="CU43" s="166" t="str">
        <f>IFERROR(IF(GETPIVOTDATA("DateRDV",TCD!$B$1,"DT","VA","Bénéficiaire",$A43,CU$6,CU$5,"Mois (DateRDV)",CU$7,"Années (DateRDV)",CU$3,"Présence","Absent"),4,""),"")</f>
        <v/>
      </c>
      <c r="CV43" s="166" t="str">
        <f>IFERROR(IF(GETPIVOTDATA("DateRDV",TCD!$B$1,"DT","VA","Bénéficiaire",$A43,CV$6,CV$5,"Mois (DateRDV)",CV$7,"Années (DateRDV)",CV$3),1,""),"")</f>
        <v/>
      </c>
      <c r="CW43" s="166" t="str">
        <f>IFERROR(IF(GETPIVOTDATA("DateRDV",TCD!$B$1,"DT","VA","Bénéficiaire",$A43,CW$6,CW$5,"Mois (DateRDV)",CW$7,"Années (DateRDV)",CW$3),2,""),"")</f>
        <v/>
      </c>
      <c r="CX43" s="166" t="str">
        <f>IFERROR(IF(GETPIVOTDATA("DateRDV",TCD!$B$1,"DT","VA","Bénéficiaire",$A43,CX$6,CX$5,"Mois (DateRDV)",CX$7,"Années (DateRDV)",CX$3,"Présence","Excusé"),3,""),"")</f>
        <v/>
      </c>
      <c r="CY43" s="166" t="str">
        <f>IFERROR(IF(GETPIVOTDATA("DateRDV",TCD!$B$1,"DT","VA","Bénéficiaire",$A43,CY$6,CY$5,"Mois (DateRDV)",CY$7,"Années (DateRDV)",CY$3,"Présence","Absent"),4,""),"")</f>
        <v/>
      </c>
      <c r="CZ43" s="166" t="str">
        <f>IFERROR(IF(GETPIVOTDATA("DateRDV",TCD!$B$1,"DT","VA","Bénéficiaire",$A43,CZ$6,CZ$5,"Mois (DateRDV)",CZ$7,"Années (DateRDV)",CZ$3),1,""),"")</f>
        <v/>
      </c>
      <c r="DA43" s="166" t="str">
        <f>IFERROR(IF(GETPIVOTDATA("DateRDV",TCD!$B$1,"DT","VA","Bénéficiaire",$A43,DA$6,DA$5,"Mois (DateRDV)",DA$7,"Années (DateRDV)",DA$3),2,""),"")</f>
        <v/>
      </c>
      <c r="DB43" s="166" t="str">
        <f>IFERROR(IF(GETPIVOTDATA("DateRDV",TCD!$B$1,"DT","VA","Bénéficiaire",$A43,DB$6,DB$5,"Mois (DateRDV)",DB$7,"Années (DateRDV)",DB$3,"Présence","Excusé"),3,""),"")</f>
        <v/>
      </c>
      <c r="DC43" s="166" t="str">
        <f>IFERROR(IF(GETPIVOTDATA("DateRDV",TCD!$B$1,"DT","VA","Bénéficiaire",$A43,DC$6,DC$5,"Mois (DateRDV)",DC$7,"Années (DateRDV)",DC$3,"Présence","Absent"),4,""),"")</f>
        <v/>
      </c>
      <c r="DD43" s="166" t="str">
        <f>IFERROR(IF(GETPIVOTDATA("DateRDV",TCD!$B$1,"DT","VA","Bénéficiaire",$A43,DD$6,DD$5,"Mois (DateRDV)",DD$7,"Années (DateRDV)",DD$3),1,""),"")</f>
        <v/>
      </c>
      <c r="DE43" s="166" t="str">
        <f>IFERROR(IF(GETPIVOTDATA("DateRDV",TCD!$B$1,"DT","VA","Bénéficiaire",$A43,DE$6,DE$5,"Mois (DateRDV)",DE$7,"Années (DateRDV)",DE$3),2,""),"")</f>
        <v/>
      </c>
      <c r="DF43" s="166" t="str">
        <f>IFERROR(IF(GETPIVOTDATA("DateRDV",TCD!$B$1,"DT","VA","Bénéficiaire",$A43,DF$6,DF$5,"Mois (DateRDV)",DF$7,"Années (DateRDV)",DF$3,"Présence","Excusé"),3,""),"")</f>
        <v/>
      </c>
      <c r="DG43" s="166" t="str">
        <f>IFERROR(IF(GETPIVOTDATA("DateRDV",TCD!$B$1,"DT","VA","Bénéficiaire",$A43,DG$6,DG$5,"Mois (DateRDV)",DG$7,"Années (DateRDV)",DG$3,"Présence","Absent"),4,""),"")</f>
        <v/>
      </c>
      <c r="DH43" s="166" t="str">
        <f>IFERROR(IF(GETPIVOTDATA("DateRDV",TCD!$B$1,"DT","VA","Bénéficiaire",$A43,DH$6,DH$5,"Mois (DateRDV)",DH$7,"Années (DateRDV)",DH$3),1,""),"")</f>
        <v/>
      </c>
      <c r="DI43" s="166" t="str">
        <f>IFERROR(IF(GETPIVOTDATA("DateRDV",TCD!$B$1,"DT","VA","Bénéficiaire",$A43,DI$6,DI$5,"Mois (DateRDV)",DI$7,"Années (DateRDV)",DI$3),2,""),"")</f>
        <v/>
      </c>
      <c r="DJ43" s="166" t="str">
        <f>IFERROR(IF(GETPIVOTDATA("DateRDV",TCD!$B$1,"DT","VA","Bénéficiaire",$A43,DJ$6,DJ$5,"Mois (DateRDV)",DJ$7,"Années (DateRDV)",DJ$3,"Présence","Excusé"),3,""),"")</f>
        <v/>
      </c>
      <c r="DK43" s="166" t="str">
        <f>IFERROR(IF(GETPIVOTDATA("DateRDV",TCD!$B$1,"DT","VA","Bénéficiaire",$A43,DK$6,DK$5,"Mois (DateRDV)",DK$7,"Années (DateRDV)",DK$3,"Présence","Absent"),4,""),"")</f>
        <v/>
      </c>
      <c r="DL43" s="166" t="str">
        <f>IFERROR(IF(GETPIVOTDATA("DateRDV",TCD!$B$1,"DT","VA","Bénéficiaire",$A43,DL$6,DL$5,"Mois (DateRDV)",DL$7,"Années (DateRDV)",DL$3),1,""),"")</f>
        <v/>
      </c>
      <c r="DM43" s="166" t="str">
        <f>IFERROR(IF(GETPIVOTDATA("DateRDV",TCD!$B$1,"DT","VA","Bénéficiaire",$A43,DM$6,DM$5,"Mois (DateRDV)",DM$7,"Années (DateRDV)",DM$3),2,""),"")</f>
        <v/>
      </c>
      <c r="DN43" s="166" t="str">
        <f>IFERROR(IF(GETPIVOTDATA("DateRDV",TCD!$B$1,"DT","VA","Bénéficiaire",$A43,DN$6,DN$5,"Mois (DateRDV)",DN$7,"Années (DateRDV)",DN$3,"Présence","Excusé"),3,""),"")</f>
        <v/>
      </c>
      <c r="DO43" s="166" t="str">
        <f>IFERROR(IF(GETPIVOTDATA("DateRDV",TCD!$B$1,"DT","VA","Bénéficiaire",$A43,DO$6,DO$5,"Mois (DateRDV)",DO$7,"Années (DateRDV)",DO$3,"Présence","Absent"),4,""),"")</f>
        <v/>
      </c>
    </row>
    <row r="44" spans="1:119" ht="15" customHeight="1" x14ac:dyDescent="0.2">
      <c r="A44" t="str">
        <v>BASAGAC Sevim</v>
      </c>
      <c r="B44" s="169" t="str">
        <f>IFERROR(IF(INDEX(Data!P:P,MATCH(A44,Data!B:B,0))&lt;&gt;"",INDEX(Data!P:P,MATCH(A44,Data!B:B,0)),""),"")</f>
        <v>BASAGAC</v>
      </c>
      <c r="C44" s="169" t="str">
        <f>IFERROR(IF(INDEX(Data!O:O,MATCH(A44,Data!B:B,0))&lt;&gt;"",INDEX(Data!O:O,MATCH(A44,Data!B:B,0)),""),"")</f>
        <v>Sevim</v>
      </c>
      <c r="D44" s="169" t="str">
        <f>IFERROR(IF(INDEX(Data!J:J,MATCH(A44,Data!B:B,0))&lt;&gt;"",INDEX(Data!J:J,MATCH(A44,Data!B:B,0)),""),"")</f>
        <v>CD</v>
      </c>
      <c r="E44" s="169" t="str">
        <f>IFERROR(IF(INDEX(Data!M:M,MATCH(A44,Data!B:B,0))&lt;&gt;"",INDEX(Data!M:M,MATCH(A44,Data!B:B,0)),""),"")</f>
        <v>ARENTHON</v>
      </c>
      <c r="F44" s="169">
        <f>IFERROR(IF(INDEX(Data!N:N,MATCH(A44,Data!B:B,0))&lt;&gt;"",INDEX(Data!N:N,MATCH(A44,Data!B:B,0)),""),"")</f>
        <v>74800</v>
      </c>
      <c r="G44" s="170">
        <f>IFERROR(IF(INDEX(Data!K:K,MATCH(A44,Data!B:B,0))&lt;&gt;"",INDEX(Data!K:K,MATCH(A44,Data!B:B,0)),""),"")</f>
        <v>45736</v>
      </c>
      <c r="H44" s="170">
        <f>IFERROR(IF(INDEX(Data!L:L,MATCH(A44,Data!B:B,0))&lt;&gt;"",INDEX(Data!L:L,MATCH(A44,Data!B:B,0)),""),"")</f>
        <v>45737</v>
      </c>
      <c r="I44" s="170">
        <f>IFERROR(IF(INDEX(Data!C:C,MATCH(A44,Data!B:B,0))&lt;&gt;"",INDEX(Data!C:C,MATCH(A44,Data!B:B,0)),""),"")</f>
        <v>45756</v>
      </c>
      <c r="J44" s="170" t="str">
        <f>IFERROR(IF(INDEX(Data!D:D,MATCH(A44,Data!B:B,0))&lt;&gt;"",INDEX(Data!D:D,MATCH(A44,Data!B:B,0)),""),"")</f>
        <v/>
      </c>
      <c r="K44" s="171" t="str">
        <f>IFERROR(IF(INDEX(Data!H:H,MATCH(A44,Data!B:B,0))&lt;&gt;"",INDEX(Data!H:H,MATCH(A44,Data!B:B,0)),""),"")</f>
        <v>Remobilisation</v>
      </c>
      <c r="L44" s="166" t="str">
        <f>IFERROR(IF(GETPIVOTDATA("DateRDV",TCD!$B$1,"DT","VA","Bénéficiaire",$A44,L$6,L$5,"Mois (DateRDV)",L$7,"Années (DateRDV)",L$3),1,""),"")</f>
        <v/>
      </c>
      <c r="M44" s="166" t="str">
        <f>IFERROR(IF(GETPIVOTDATA("DateRDV",TCD!$B$1,"DT","VA","Bénéficiaire",$A44,M$6,M$5,"Mois (DateRDV)",M$7,"Années (DateRDV)",M$3),2,""),"")</f>
        <v/>
      </c>
      <c r="N44" s="166" t="str">
        <f>IFERROR(IF(GETPIVOTDATA("DateRDV",TCD!$B$1,"DT","VA","Bénéficiaire",$A44,N$6,N$5,"Mois (DateRDV)",N$7,"Années (DateRDV)",N$3,"Présence","Excusé"),3,""),"")</f>
        <v/>
      </c>
      <c r="O44" s="166" t="str">
        <f>IFERROR(IF(GETPIVOTDATA("DateRDV",TCD!$B$1,"DT","VA","Bénéficiaire",$A44,O$6,O$5,"Mois (DateRDV)",O$7,"Années (DateRDV)",O$3,"Présence","Absent"),4,""),"")</f>
        <v/>
      </c>
      <c r="P44" s="166" t="str">
        <f>IFERROR(IF(GETPIVOTDATA("DateRDV",TCD!$B$1,"DT","VA","Bénéficiaire",$A44,P$6,P$5,"Mois (DateRDV)",P$7,"Années (DateRDV)",P$3),1,""),"")</f>
        <v/>
      </c>
      <c r="Q44" s="166" t="str">
        <f>IFERROR(IF(GETPIVOTDATA("DateRDV",TCD!$B$1,"DT","VA","Bénéficiaire",$A44,Q$6,Q$5,"Mois (DateRDV)",Q$7,"Années (DateRDV)",Q$3),2,""),"")</f>
        <v/>
      </c>
      <c r="R44" s="166" t="str">
        <f>IFERROR(IF(GETPIVOTDATA("DateRDV",TCD!$B$1,"DT","VA","Bénéficiaire",$A44,R$6,R$5,"Mois (DateRDV)",R$7,"Années (DateRDV)",R$3,"Présence","Excusé"),3,""),"")</f>
        <v/>
      </c>
      <c r="S44" s="166" t="str">
        <f>IFERROR(IF(GETPIVOTDATA("DateRDV",TCD!$B$1,"DT","VA","Bénéficiaire",$A44,S$6,S$5,"Mois (DateRDV)",S$7,"Années (DateRDV)",S$3,"Présence","Absent"),4,""),"")</f>
        <v/>
      </c>
      <c r="T44" s="166" t="str">
        <f>IFERROR(IF(GETPIVOTDATA("DateRDV",TCD!$B$1,"DT","VA","Bénéficiaire",$A44,T$6,T$5,"Mois (DateRDV)",T$7,"Années (DateRDV)",T$3),1,""),"")</f>
        <v/>
      </c>
      <c r="U44" s="166" t="str">
        <f>IFERROR(IF(GETPIVOTDATA("DateRDV",TCD!$B$1,"DT","VA","Bénéficiaire",$A44,U$6,U$5,"Mois (DateRDV)",U$7,"Années (DateRDV)",U$3),2,""),"")</f>
        <v/>
      </c>
      <c r="V44" s="166" t="str">
        <f>IFERROR(IF(GETPIVOTDATA("DateRDV",TCD!$B$1,"DT","VA","Bénéficiaire",$A44,V$6,V$5,"Mois (DateRDV)",V$7,"Années (DateRDV)",V$3,"Présence","Excusé"),3,""),"")</f>
        <v/>
      </c>
      <c r="W44" s="166" t="str">
        <f>IFERROR(IF(GETPIVOTDATA("DateRDV",TCD!$B$1,"DT","VA","Bénéficiaire",$A44,W$6,W$5,"Mois (DateRDV)",W$7,"Années (DateRDV)",W$3,"Présence","Absent"),4,""),"")</f>
        <v/>
      </c>
      <c r="X44" s="166" t="str">
        <f>IFERROR(IF(GETPIVOTDATA("DateRDV",TCD!$B$1,"DT","VA","Bénéficiaire",$A44,X$6,X$5,"Mois (DateRDV)",X$7,"Années (DateRDV)",X$3),1,""),"")</f>
        <v/>
      </c>
      <c r="Y44" s="166" t="str">
        <f>IFERROR(IF(GETPIVOTDATA("DateRDV",TCD!$B$1,"DT","VA","Bénéficiaire",$A44,Y$6,Y$5,"Mois (DateRDV)",Y$7,"Années (DateRDV)",Y$3),2,""),"")</f>
        <v/>
      </c>
      <c r="Z44" s="166" t="str">
        <f>IFERROR(IF(GETPIVOTDATA("DateRDV",TCD!$B$1,"DT","VA","Bénéficiaire",$A44,Z$6,Z$5,"Mois (DateRDV)",Z$7,"Années (DateRDV)",Z$3,"Présence","Excusé"),3,""),"")</f>
        <v/>
      </c>
      <c r="AA44" s="166" t="str">
        <f>IFERROR(IF(GETPIVOTDATA("DateRDV",TCD!$B$1,"DT","VA","Bénéficiaire",$A44,AA$6,AA$5,"Mois (DateRDV)",AA$7,"Années (DateRDV)",AA$3,"Présence","Absent"),4,""),"")</f>
        <v/>
      </c>
      <c r="AB44" s="166" t="str">
        <f>IFERROR(IF(GETPIVOTDATA("DateRDV",TCD!$B$1,"DT","VA","Bénéficiaire",$A44,AB$6,AB$5,"Mois (DateRDV)",AB$7,"Années (DateRDV)",AB$3),1,""),"")</f>
        <v/>
      </c>
      <c r="AC44" s="166" t="str">
        <f>IFERROR(IF(GETPIVOTDATA("DateRDV",TCD!$B$1,"DT","VA","Bénéficiaire",$A44,AC$6,AC$5,"Mois (DateRDV)",AC$7,"Années (DateRDV)",AC$3),2,""),"")</f>
        <v/>
      </c>
      <c r="AD44" s="166" t="str">
        <f>IFERROR(IF(GETPIVOTDATA("DateRDV",TCD!$B$1,"DT","VA","Bénéficiaire",$A44,AD$6,AD$5,"Mois (DateRDV)",AD$7,"Années (DateRDV)",AD$3,"Présence","Excusé"),3,""),"")</f>
        <v/>
      </c>
      <c r="AE44" s="166" t="str">
        <f>IFERROR(IF(GETPIVOTDATA("DateRDV",TCD!$B$1,"DT","VA","Bénéficiaire",$A44,AE$6,AE$5,"Mois (DateRDV)",AE$7,"Années (DateRDV)",AE$3,"Présence","Absent"),4,""),"")</f>
        <v/>
      </c>
      <c r="AF44" s="166" t="str">
        <f>IFERROR(IF(GETPIVOTDATA("DateRDV",TCD!$B$1,"DT","VA","Bénéficiaire",$A44,AF$6,AF$5,"Mois (DateRDV)",AF$7,"Années (DateRDV)",AF$3),1,""),"")</f>
        <v/>
      </c>
      <c r="AG44" s="166" t="str">
        <f>IFERROR(IF(GETPIVOTDATA("DateRDV",TCD!$B$1,"DT","VA","Bénéficiaire",$A44,AG$6,AG$5,"Mois (DateRDV)",AG$7,"Années (DateRDV)",AG$3),2,""),"")</f>
        <v/>
      </c>
      <c r="AH44" s="166" t="str">
        <f>IFERROR(IF(GETPIVOTDATA("DateRDV",TCD!$B$1,"DT","VA","Bénéficiaire",$A44,AH$6,AH$5,"Mois (DateRDV)",AH$7,"Années (DateRDV)",AH$3,"Présence","Excusé"),3,""),"")</f>
        <v/>
      </c>
      <c r="AI44" s="166" t="str">
        <f>IFERROR(IF(GETPIVOTDATA("DateRDV",TCD!$B$1,"DT","VA","Bénéficiaire",$A44,AI$6,AI$5,"Mois (DateRDV)",AI$7,"Années (DateRDV)",AI$3,"Présence","Absent"),4,""),"")</f>
        <v/>
      </c>
      <c r="AJ44" s="166" t="str">
        <f>IFERROR(IF(GETPIVOTDATA("DateRDV",TCD!$B$1,"DT","VA","Bénéficiaire",$A44,AJ$6,AJ$5,"Mois (DateRDV)",AJ$7,"Années (DateRDV)",AJ$3),1,""),"")</f>
        <v/>
      </c>
      <c r="AK44" s="166" t="str">
        <f>IFERROR(IF(GETPIVOTDATA("DateRDV",TCD!$B$1,"DT","VA","Bénéficiaire",$A44,AK$6,AK$5,"Mois (DateRDV)",AK$7,"Années (DateRDV)",AK$3),2,""),"")</f>
        <v/>
      </c>
      <c r="AL44" s="166" t="str">
        <f>IFERROR(IF(GETPIVOTDATA("DateRDV",TCD!$B$1,"DT","VA","Bénéficiaire",$A44,AL$6,AL$5,"Mois (DateRDV)",AL$7,"Années (DateRDV)",AL$3,"Présence","Excusé"),3,""),"")</f>
        <v/>
      </c>
      <c r="AM44" s="166" t="str">
        <f>IFERROR(IF(GETPIVOTDATA("DateRDV",TCD!$B$1,"DT","VA","Bénéficiaire",$A44,AM$6,AM$5,"Mois (DateRDV)",AM$7,"Années (DateRDV)",AM$3,"Présence","Absent"),4,""),"")</f>
        <v/>
      </c>
      <c r="AN44" s="166" t="str">
        <f>IFERROR(IF(GETPIVOTDATA("DateRDV",TCD!$B$1,"DT","VA","Bénéficiaire",$A44,AN$6,AN$5,"Mois (DateRDV)",AN$7,"Années (DateRDV)",AN$3),1,""),"")</f>
        <v/>
      </c>
      <c r="AO44" s="166" t="str">
        <f>IFERROR(IF(GETPIVOTDATA("DateRDV",TCD!$B$1,"DT","VA","Bénéficiaire",$A44,AO$6,AO$5,"Mois (DateRDV)",AO$7,"Années (DateRDV)",AO$3),2,""),"")</f>
        <v/>
      </c>
      <c r="AP44" s="166" t="str">
        <f>IFERROR(IF(GETPIVOTDATA("DateRDV",TCD!$B$1,"DT","VA","Bénéficiaire",$A44,AP$6,AP$5,"Mois (DateRDV)",AP$7,"Années (DateRDV)",AP$3,"Présence","Excusé"),3,""),"")</f>
        <v/>
      </c>
      <c r="AQ44" s="166" t="str">
        <f>IFERROR(IF(GETPIVOTDATA("DateRDV",TCD!$B$1,"DT","VA","Bénéficiaire",$A44,AQ$6,AQ$5,"Mois (DateRDV)",AQ$7,"Années (DateRDV)",AQ$3,"Présence","Absent"),4,""),"")</f>
        <v/>
      </c>
      <c r="AR44" s="166" t="str">
        <f>IFERROR(IF(GETPIVOTDATA("DateRDV",TCD!$B$1,"DT","VA","Bénéficiaire",$A44,AR$6,AR$5,"Mois (DateRDV)",AR$7,"Années (DateRDV)",AR$3),1,""),"")</f>
        <v/>
      </c>
      <c r="AS44" s="166" t="str">
        <f>IFERROR(IF(GETPIVOTDATA("DateRDV",TCD!$B$1,"DT","VA","Bénéficiaire",$A44,AS$6,AS$5,"Mois (DateRDV)",AS$7,"Années (DateRDV)",AS$3),2,""),"")</f>
        <v/>
      </c>
      <c r="AT44" s="166" t="str">
        <f>IFERROR(IF(GETPIVOTDATA("DateRDV",TCD!$B$1,"DT","VA","Bénéficiaire",$A44,AT$6,AT$5,"Mois (DateRDV)",AT$7,"Années (DateRDV)",AT$3,"Présence","Excusé"),3,""),"")</f>
        <v/>
      </c>
      <c r="AU44" s="166" t="str">
        <f>IFERROR(IF(GETPIVOTDATA("DateRDV",TCD!$B$1,"DT","VA","Bénéficiaire",$A44,AU$6,AU$5,"Mois (DateRDV)",AU$7,"Années (DateRDV)",AU$3,"Présence","Absent"),4,""),"")</f>
        <v/>
      </c>
      <c r="AV44" s="166" t="str">
        <f>IFERROR(IF(GETPIVOTDATA("DateRDV",TCD!$B$1,"DT","VA","Bénéficiaire",$A44,AV$6,AV$5,"Mois (DateRDV)",AV$7,"Années (DateRDV)",AV$3),1,""),"")</f>
        <v/>
      </c>
      <c r="AW44" s="166" t="str">
        <f>IFERROR(IF(GETPIVOTDATA("DateRDV",TCD!$B$1,"DT","VA","Bénéficiaire",$A44,AW$6,AW$5,"Mois (DateRDV)",AW$7,"Années (DateRDV)",AW$3),2,""),"")</f>
        <v/>
      </c>
      <c r="AX44" s="166" t="str">
        <f>IFERROR(IF(GETPIVOTDATA("DateRDV",TCD!$B$1,"DT","VA","Bénéficiaire",$A44,AX$6,AX$5,"Mois (DateRDV)",AX$7,"Années (DateRDV)",AX$3,"Présence","Excusé"),3,""),"")</f>
        <v/>
      </c>
      <c r="AY44" s="166" t="str">
        <f>IFERROR(IF(GETPIVOTDATA("DateRDV",TCD!$B$1,"DT","VA","Bénéficiaire",$A44,AY$6,AY$5,"Mois (DateRDV)",AY$7,"Années (DateRDV)",AY$3,"Présence","Absent"),4,""),"")</f>
        <v/>
      </c>
      <c r="AZ44" s="166" t="str">
        <f>IFERROR(IF(GETPIVOTDATA("DateRDV",TCD!$B$1,"DT","VA","Bénéficiaire",$A44,AZ$6,AZ$5,"Mois (DateRDV)",AZ$7,"Années (DateRDV)",AZ$3),1,""),"")</f>
        <v/>
      </c>
      <c r="BA44" s="166" t="str">
        <f>IFERROR(IF(GETPIVOTDATA("DateRDV",TCD!$B$1,"DT","VA","Bénéficiaire",$A44,BA$6,BA$5,"Mois (DateRDV)",BA$7,"Années (DateRDV)",BA$3),2,""),"")</f>
        <v/>
      </c>
      <c r="BB44" s="166" t="str">
        <f>IFERROR(IF(GETPIVOTDATA("DateRDV",TCD!$B$1,"DT","VA","Bénéficiaire",$A44,BB$6,BB$5,"Mois (DateRDV)",BB$7,"Années (DateRDV)",BB$3,"Présence","Excusé"),3,""),"")</f>
        <v/>
      </c>
      <c r="BC44" s="166" t="str">
        <f>IFERROR(IF(GETPIVOTDATA("DateRDV",TCD!$B$1,"DT","VA","Bénéficiaire",$A44,BC$6,BC$5,"Mois (DateRDV)",BC$7,"Années (DateRDV)",BC$3,"Présence","Absent"),4,""),"")</f>
        <v/>
      </c>
      <c r="BD44" s="166" t="str">
        <f>IFERROR(IF(GETPIVOTDATA("DateRDV",TCD!$B$1,"DT","VA","Bénéficiaire",$A44,BD$6,BD$5,"Mois (DateRDV)",BD$7,"Années (DateRDV)",BD$3),1,""),"")</f>
        <v/>
      </c>
      <c r="BE44" s="166">
        <f>IFERROR(IF(GETPIVOTDATA("DateRDV",TCD!$B$1,"DT","VA","Bénéficiaire",$A44,BE$6,BE$5,"Mois (DateRDV)",BE$7,"Années (DateRDV)",BE$3),2,""),"")</f>
        <v>2</v>
      </c>
      <c r="BF44" s="166" t="str">
        <f>IFERROR(IF(GETPIVOTDATA("DateRDV",TCD!$B$1,"DT","VA","Bénéficiaire",$A44,BF$6,BF$5,"Mois (DateRDV)",BF$7,"Années (DateRDV)",BF$3,"Présence","Excusé"),3,""),"")</f>
        <v/>
      </c>
      <c r="BG44" s="166" t="str">
        <f>IFERROR(IF(GETPIVOTDATA("DateRDV",TCD!$B$1,"DT","VA","Bénéficiaire",$A44,BG$6,BG$5,"Mois (DateRDV)",BG$7,"Années (DateRDV)",BG$3,"Présence","Absent"),4,""),"")</f>
        <v/>
      </c>
      <c r="BH44" s="166" t="str">
        <f>IFERROR(IF(GETPIVOTDATA("DateRDV",TCD!$B$1,"DT","VA","Bénéficiaire",$A44,BH$6,BH$5,"Mois (DateRDV)",BH$7,"Années (DateRDV)",BH$3),1,""),"")</f>
        <v/>
      </c>
      <c r="BI44" s="166" t="str">
        <f>IFERROR(IF(GETPIVOTDATA("DateRDV",TCD!$B$1,"DT","VA","Bénéficiaire",$A44,BI$6,BI$5,"Mois (DateRDV)",BI$7,"Années (DateRDV)",BI$3),2,""),"")</f>
        <v/>
      </c>
      <c r="BJ44" s="166" t="str">
        <f>IFERROR(IF(GETPIVOTDATA("DateRDV",TCD!$B$1,"DT","VA","Bénéficiaire",$A44,BJ$6,BJ$5,"Mois (DateRDV)",BJ$7,"Années (DateRDV)",BJ$3,"Présence","Excusé"),3,""),"")</f>
        <v/>
      </c>
      <c r="BK44" s="166" t="str">
        <f>IFERROR(IF(GETPIVOTDATA("DateRDV",TCD!$B$1,"DT","VA","Bénéficiaire",$A44,BK$6,BK$5,"Mois (DateRDV)",BK$7,"Années (DateRDV)",BK$3,"Présence","Absent"),4,""),"")</f>
        <v/>
      </c>
      <c r="BL44" s="166" t="str">
        <f>IFERROR(IF(GETPIVOTDATA("DateRDV",TCD!$B$1,"DT","VA","Bénéficiaire",$A44,BL$6,BL$5,"Mois (DateRDV)",BL$7,"Années (DateRDV)",BL$3),1,""),"")</f>
        <v/>
      </c>
      <c r="BM44" s="166" t="str">
        <f>IFERROR(IF(GETPIVOTDATA("DateRDV",TCD!$B$1,"DT","VA","Bénéficiaire",$A44,BM$6,BM$5,"Mois (DateRDV)",BM$7,"Années (DateRDV)",BM$3),2,""),"")</f>
        <v/>
      </c>
      <c r="BN44" s="166" t="str">
        <f>IFERROR(IF(GETPIVOTDATA("DateRDV",TCD!$B$1,"DT","VA","Bénéficiaire",$A44,BN$6,BN$5,"Mois (DateRDV)",BN$7,"Années (DateRDV)",BN$3,"Présence","Excusé"),3,""),"")</f>
        <v/>
      </c>
      <c r="BO44" s="166" t="str">
        <f>IFERROR(IF(GETPIVOTDATA("DateRDV",TCD!$B$1,"DT","VA","Bénéficiaire",$A44,BO$6,BO$5,"Mois (DateRDV)",BO$7,"Années (DateRDV)",BO$3,"Présence","Absent"),4,""),"")</f>
        <v/>
      </c>
      <c r="BP44" s="166" t="str">
        <f>IFERROR(IF(GETPIVOTDATA("DateRDV",TCD!$B$1,"DT","VA","Bénéficiaire",$A44,BP$6,BP$5,"Mois (DateRDV)",BP$7,"Années (DateRDV)",BP$3),1,""),"")</f>
        <v/>
      </c>
      <c r="BQ44" s="166" t="str">
        <f>IFERROR(IF(GETPIVOTDATA("DateRDV",TCD!$B$1,"DT","VA","Bénéficiaire",$A44,BQ$6,BQ$5,"Mois (DateRDV)",BQ$7,"Années (DateRDV)",BQ$3),2,""),"")</f>
        <v/>
      </c>
      <c r="BR44" s="166" t="str">
        <f>IFERROR(IF(GETPIVOTDATA("DateRDV",TCD!$B$1,"DT","VA","Bénéficiaire",$A44,BR$6,BR$5,"Mois (DateRDV)",BR$7,"Années (DateRDV)",BR$3,"Présence","Excusé"),3,""),"")</f>
        <v/>
      </c>
      <c r="BS44" s="166" t="str">
        <f>IFERROR(IF(GETPIVOTDATA("DateRDV",TCD!$B$1,"DT","VA","Bénéficiaire",$A44,BS$6,BS$5,"Mois (DateRDV)",BS$7,"Années (DateRDV)",BS$3,"Présence","Absent"),4,""),"")</f>
        <v/>
      </c>
      <c r="BT44" s="166" t="str">
        <f>IFERROR(IF(GETPIVOTDATA("DateRDV",TCD!$B$1,"DT","VA","Bénéficiaire",$A44,BT$6,BT$5,"Mois (DateRDV)",BT$7,"Années (DateRDV)",BT$3),1,""),"")</f>
        <v/>
      </c>
      <c r="BU44" s="166" t="str">
        <f>IFERROR(IF(GETPIVOTDATA("DateRDV",TCD!$B$1,"DT","VA","Bénéficiaire",$A44,BU$6,BU$5,"Mois (DateRDV)",BU$7,"Années (DateRDV)",BU$3),2,""),"")</f>
        <v/>
      </c>
      <c r="BV44" s="166" t="str">
        <f>IFERROR(IF(GETPIVOTDATA("DateRDV",TCD!$B$1,"DT","VA","Bénéficiaire",$A44,BV$6,BV$5,"Mois (DateRDV)",BV$7,"Années (DateRDV)",BV$3,"Présence","Excusé"),3,""),"")</f>
        <v/>
      </c>
      <c r="BW44" s="166" t="str">
        <f>IFERROR(IF(GETPIVOTDATA("DateRDV",TCD!$B$1,"DT","VA","Bénéficiaire",$A44,BW$6,BW$5,"Mois (DateRDV)",BW$7,"Années (DateRDV)",BW$3,"Présence","Absent"),4,""),"")</f>
        <v/>
      </c>
      <c r="BX44" s="166" t="str">
        <f>IFERROR(IF(GETPIVOTDATA("DateRDV",TCD!$B$1,"DT","VA","Bénéficiaire",$A44,BX$6,BX$5,"Mois (DateRDV)",BX$7,"Années (DateRDV)",BX$3),1,""),"")</f>
        <v/>
      </c>
      <c r="BY44" s="166" t="str">
        <f>IFERROR(IF(GETPIVOTDATA("DateRDV",TCD!$B$1,"DT","VA","Bénéficiaire",$A44,BY$6,BY$5,"Mois (DateRDV)",BY$7,"Années (DateRDV)",BY$3),2,""),"")</f>
        <v/>
      </c>
      <c r="BZ44" s="166" t="str">
        <f>IFERROR(IF(GETPIVOTDATA("DateRDV",TCD!$B$1,"DT","VA","Bénéficiaire",$A44,BZ$6,BZ$5,"Mois (DateRDV)",BZ$7,"Années (DateRDV)",BZ$3,"Présence","Excusé"),3,""),"")</f>
        <v/>
      </c>
      <c r="CA44" s="166" t="str">
        <f>IFERROR(IF(GETPIVOTDATA("DateRDV",TCD!$B$1,"DT","VA","Bénéficiaire",$A44,CA$6,CA$5,"Mois (DateRDV)",CA$7,"Années (DateRDV)",CA$3,"Présence","Absent"),4,""),"")</f>
        <v/>
      </c>
      <c r="CB44" s="166" t="str">
        <f>IFERROR(IF(GETPIVOTDATA("DateRDV",TCD!$B$1,"DT","VA","Bénéficiaire",$A44,CB$6,CB$5,"Mois (DateRDV)",CB$7,"Années (DateRDV)",CB$3),1,""),"")</f>
        <v/>
      </c>
      <c r="CC44" s="166" t="str">
        <f>IFERROR(IF(GETPIVOTDATA("DateRDV",TCD!$B$1,"DT","VA","Bénéficiaire",$A44,CC$6,CC$5,"Mois (DateRDV)",CC$7,"Années (DateRDV)",CC$3),2,""),"")</f>
        <v/>
      </c>
      <c r="CD44" s="166" t="str">
        <f>IFERROR(IF(GETPIVOTDATA("DateRDV",TCD!$B$1,"DT","VA","Bénéficiaire",$A44,CD$6,CD$5,"Mois (DateRDV)",CD$7,"Années (DateRDV)",CD$3,"Présence","Excusé"),3,""),"")</f>
        <v/>
      </c>
      <c r="CE44" s="166" t="str">
        <f>IFERROR(IF(GETPIVOTDATA("DateRDV",TCD!$B$1,"DT","VA","Bénéficiaire",$A44,CE$6,CE$5,"Mois (DateRDV)",CE$7,"Années (DateRDV)",CE$3,"Présence","Absent"),4,""),"")</f>
        <v/>
      </c>
      <c r="CF44" s="166" t="str">
        <f>IFERROR(IF(GETPIVOTDATA("DateRDV",TCD!$B$1,"DT","VA","Bénéficiaire",$A44,CF$6,CF$5,"Mois (DateRDV)",CF$7,"Années (DateRDV)",CF$3),1,""),"")</f>
        <v/>
      </c>
      <c r="CG44" s="166" t="str">
        <f>IFERROR(IF(GETPIVOTDATA("DateRDV",TCD!$B$1,"DT","VA","Bénéficiaire",$A44,CG$6,CG$5,"Mois (DateRDV)",CG$7,"Années (DateRDV)",CG$3),2,""),"")</f>
        <v/>
      </c>
      <c r="CH44" s="166" t="str">
        <f>IFERROR(IF(GETPIVOTDATA("DateRDV",TCD!$B$1,"DT","VA","Bénéficiaire",$A44,CH$6,CH$5,"Mois (DateRDV)",CH$7,"Années (DateRDV)",CH$3,"Présence","Excusé"),3,""),"")</f>
        <v/>
      </c>
      <c r="CI44" s="166" t="str">
        <f>IFERROR(IF(GETPIVOTDATA("DateRDV",TCD!$B$1,"DT","VA","Bénéficiaire",$A44,CI$6,CI$5,"Mois (DateRDV)",CI$7,"Années (DateRDV)",CI$3,"Présence","Absent"),4,""),"")</f>
        <v/>
      </c>
      <c r="CJ44" s="166" t="str">
        <f>IFERROR(IF(GETPIVOTDATA("DateRDV",TCD!$B$1,"DT","VA","Bénéficiaire",$A44,CJ$6,CJ$5,"Mois (DateRDV)",CJ$7,"Années (DateRDV)",CJ$3),1,""),"")</f>
        <v/>
      </c>
      <c r="CK44" s="166" t="str">
        <f>IFERROR(IF(GETPIVOTDATA("DateRDV",TCD!$B$1,"DT","VA","Bénéficiaire",$A44,CK$6,CK$5,"Mois (DateRDV)",CK$7,"Années (DateRDV)",CK$3),2,""),"")</f>
        <v/>
      </c>
      <c r="CL44" s="166" t="str">
        <f>IFERROR(IF(GETPIVOTDATA("DateRDV",TCD!$B$1,"DT","VA","Bénéficiaire",$A44,VE$6,VE$5,"Mois (DateRDV)",VE$7,"Années (DateRDV)",VE$3,"Présence","Excusé"),3,""),"")</f>
        <v/>
      </c>
      <c r="CM44" s="166" t="str">
        <f>IFERROR(IF(GETPIVOTDATA("DateRDV",TCD!$B$1,"DT","VA","Bénéficiaire",$A44,CM$6,CM$5,"Mois (DateRDV)",CM$7,"Années (DateRDV)",CM$3,"Présence","Absent"),4,""),"")</f>
        <v/>
      </c>
      <c r="CN44" s="166" t="str">
        <f>IFERROR(IF(GETPIVOTDATA("DateRDV",TCD!$B$1,"DT","VA","Bénéficiaire",$A44,CN$6,CN$5,"Mois (DateRDV)",CN$7,"Années (DateRDV)",CN$3),1,""),"")</f>
        <v/>
      </c>
      <c r="CO44" s="166" t="str">
        <f>IFERROR(IF(GETPIVOTDATA("DateRDV",TCD!$B$1,"DT","VA","Bénéficiaire",$A44,CO$6,CO$5,"Mois (DateRDV)",CO$7,"Années (DateRDV)",CO$3),2,""),"")</f>
        <v/>
      </c>
      <c r="CP44" s="166" t="str">
        <f>IFERROR(IF(GETPIVOTDATA("DateRDV",TCD!$B$1,"DT","VA","Bénéficiaire",$A44,CP$6,CP$5,"Mois (DateRDV)",CP$7,"Années (DateRDV)",CP$3,"Présence","Excusé"),3,""),"")</f>
        <v/>
      </c>
      <c r="CQ44" s="166" t="str">
        <f>IFERROR(IF(GETPIVOTDATA("DateRDV",TCD!$B$1,"DT","VA","Bénéficiaire",$A44,CQ$6,CQ$5,"Mois (DateRDV)",CQ$7,"Années (DateRDV)",CQ$3,"Présence","Absent"),4,""),"")</f>
        <v/>
      </c>
      <c r="CR44" s="166" t="str">
        <f>IFERROR(IF(GETPIVOTDATA("DateRDV",TCD!$B$1,"DT","VA","Bénéficiaire",$A44,CR$6,CR$5,"Mois (DateRDV)",CR$7,"Années (DateRDV)",CR$3),1,""),"")</f>
        <v/>
      </c>
      <c r="CS44" s="166" t="str">
        <f>IFERROR(IF(GETPIVOTDATA("DateRDV",TCD!$B$1,"DT","VA","Bénéficiaire",$A44,CS$6,CS$5,"Mois (DateRDV)",CS$7,"Années (DateRDV)",CS$3),2,""),"")</f>
        <v/>
      </c>
      <c r="CT44" s="166" t="str">
        <f>IFERROR(IF(GETPIVOTDATA("DateRDV",TCD!$B$1,"DT","VA","Bénéficiaire",$A44,CT$6,CT$5,"Mois (DateRDV)",CT$7,"Années (DateRDV)",CT$3,"Présence","Excusé"),3,""),"")</f>
        <v/>
      </c>
      <c r="CU44" s="166" t="str">
        <f>IFERROR(IF(GETPIVOTDATA("DateRDV",TCD!$B$1,"DT","VA","Bénéficiaire",$A44,CU$6,CU$5,"Mois (DateRDV)",CU$7,"Années (DateRDV)",CU$3,"Présence","Absent"),4,""),"")</f>
        <v/>
      </c>
      <c r="CV44" s="166" t="str">
        <f>IFERROR(IF(GETPIVOTDATA("DateRDV",TCD!$B$1,"DT","VA","Bénéficiaire",$A44,CV$6,CV$5,"Mois (DateRDV)",CV$7,"Années (DateRDV)",CV$3),1,""),"")</f>
        <v/>
      </c>
      <c r="CW44" s="166" t="str">
        <f>IFERROR(IF(GETPIVOTDATA("DateRDV",TCD!$B$1,"DT","VA","Bénéficiaire",$A44,CW$6,CW$5,"Mois (DateRDV)",CW$7,"Années (DateRDV)",CW$3),2,""),"")</f>
        <v/>
      </c>
      <c r="CX44" s="166" t="str">
        <f>IFERROR(IF(GETPIVOTDATA("DateRDV",TCD!$B$1,"DT","VA","Bénéficiaire",$A44,CX$6,CX$5,"Mois (DateRDV)",CX$7,"Années (DateRDV)",CX$3,"Présence","Excusé"),3,""),"")</f>
        <v/>
      </c>
      <c r="CY44" s="166" t="str">
        <f>IFERROR(IF(GETPIVOTDATA("DateRDV",TCD!$B$1,"DT","VA","Bénéficiaire",$A44,CY$6,CY$5,"Mois (DateRDV)",CY$7,"Années (DateRDV)",CY$3,"Présence","Absent"),4,""),"")</f>
        <v/>
      </c>
      <c r="CZ44" s="166" t="str">
        <f>IFERROR(IF(GETPIVOTDATA("DateRDV",TCD!$B$1,"DT","VA","Bénéficiaire",$A44,CZ$6,CZ$5,"Mois (DateRDV)",CZ$7,"Années (DateRDV)",CZ$3),1,""),"")</f>
        <v/>
      </c>
      <c r="DA44" s="166" t="str">
        <f>IFERROR(IF(GETPIVOTDATA("DateRDV",TCD!$B$1,"DT","VA","Bénéficiaire",$A44,DA$6,DA$5,"Mois (DateRDV)",DA$7,"Années (DateRDV)",DA$3),2,""),"")</f>
        <v/>
      </c>
      <c r="DB44" s="166" t="str">
        <f>IFERROR(IF(GETPIVOTDATA("DateRDV",TCD!$B$1,"DT","VA","Bénéficiaire",$A44,DB$6,DB$5,"Mois (DateRDV)",DB$7,"Années (DateRDV)",DB$3,"Présence","Excusé"),3,""),"")</f>
        <v/>
      </c>
      <c r="DC44" s="166" t="str">
        <f>IFERROR(IF(GETPIVOTDATA("DateRDV",TCD!$B$1,"DT","VA","Bénéficiaire",$A44,DC$6,DC$5,"Mois (DateRDV)",DC$7,"Années (DateRDV)",DC$3,"Présence","Absent"),4,""),"")</f>
        <v/>
      </c>
      <c r="DD44" s="166" t="str">
        <f>IFERROR(IF(GETPIVOTDATA("DateRDV",TCD!$B$1,"DT","VA","Bénéficiaire",$A44,DD$6,DD$5,"Mois (DateRDV)",DD$7,"Années (DateRDV)",DD$3),1,""),"")</f>
        <v/>
      </c>
      <c r="DE44" s="166" t="str">
        <f>IFERROR(IF(GETPIVOTDATA("DateRDV",TCD!$B$1,"DT","VA","Bénéficiaire",$A44,DE$6,DE$5,"Mois (DateRDV)",DE$7,"Années (DateRDV)",DE$3),2,""),"")</f>
        <v/>
      </c>
      <c r="DF44" s="166" t="str">
        <f>IFERROR(IF(GETPIVOTDATA("DateRDV",TCD!$B$1,"DT","VA","Bénéficiaire",$A44,DF$6,DF$5,"Mois (DateRDV)",DF$7,"Années (DateRDV)",DF$3,"Présence","Excusé"),3,""),"")</f>
        <v/>
      </c>
      <c r="DG44" s="166" t="str">
        <f>IFERROR(IF(GETPIVOTDATA("DateRDV",TCD!$B$1,"DT","VA","Bénéficiaire",$A44,DG$6,DG$5,"Mois (DateRDV)",DG$7,"Années (DateRDV)",DG$3,"Présence","Absent"),4,""),"")</f>
        <v/>
      </c>
      <c r="DH44" s="166" t="str">
        <f>IFERROR(IF(GETPIVOTDATA("DateRDV",TCD!$B$1,"DT","VA","Bénéficiaire",$A44,DH$6,DH$5,"Mois (DateRDV)",DH$7,"Années (DateRDV)",DH$3),1,""),"")</f>
        <v/>
      </c>
      <c r="DI44" s="166" t="str">
        <f>IFERROR(IF(GETPIVOTDATA("DateRDV",TCD!$B$1,"DT","VA","Bénéficiaire",$A44,DI$6,DI$5,"Mois (DateRDV)",DI$7,"Années (DateRDV)",DI$3),2,""),"")</f>
        <v/>
      </c>
      <c r="DJ44" s="166" t="str">
        <f>IFERROR(IF(GETPIVOTDATA("DateRDV",TCD!$B$1,"DT","VA","Bénéficiaire",$A44,DJ$6,DJ$5,"Mois (DateRDV)",DJ$7,"Années (DateRDV)",DJ$3,"Présence","Excusé"),3,""),"")</f>
        <v/>
      </c>
      <c r="DK44" s="166" t="str">
        <f>IFERROR(IF(GETPIVOTDATA("DateRDV",TCD!$B$1,"DT","VA","Bénéficiaire",$A44,DK$6,DK$5,"Mois (DateRDV)",DK$7,"Années (DateRDV)",DK$3,"Présence","Absent"),4,""),"")</f>
        <v/>
      </c>
      <c r="DL44" s="166" t="str">
        <f>IFERROR(IF(GETPIVOTDATA("DateRDV",TCD!$B$1,"DT","VA","Bénéficiaire",$A44,DL$6,DL$5,"Mois (DateRDV)",DL$7,"Années (DateRDV)",DL$3),1,""),"")</f>
        <v/>
      </c>
      <c r="DM44" s="166" t="str">
        <f>IFERROR(IF(GETPIVOTDATA("DateRDV",TCD!$B$1,"DT","VA","Bénéficiaire",$A44,DM$6,DM$5,"Mois (DateRDV)",DM$7,"Années (DateRDV)",DM$3),2,""),"")</f>
        <v/>
      </c>
      <c r="DN44" s="166" t="str">
        <f>IFERROR(IF(GETPIVOTDATA("DateRDV",TCD!$B$1,"DT","VA","Bénéficiaire",$A44,DN$6,DN$5,"Mois (DateRDV)",DN$7,"Années (DateRDV)",DN$3,"Présence","Excusé"),3,""),"")</f>
        <v/>
      </c>
      <c r="DO44" s="166" t="str">
        <f>IFERROR(IF(GETPIVOTDATA("DateRDV",TCD!$B$1,"DT","VA","Bénéficiaire",$A44,DO$6,DO$5,"Mois (DateRDV)",DO$7,"Années (DateRDV)",DO$3,"Présence","Absent"),4,""),"")</f>
        <v/>
      </c>
    </row>
    <row r="45" spans="1:119" ht="15" customHeight="1" x14ac:dyDescent="0.2">
      <c r="A45" t="str">
        <v>PEDAT David</v>
      </c>
      <c r="B45" s="169" t="str">
        <f>IFERROR(IF(INDEX(Data!P:P,MATCH(A45,Data!B:B,0))&lt;&gt;"",INDEX(Data!P:P,MATCH(A45,Data!B:B,0)),""),"")</f>
        <v>PEDAT</v>
      </c>
      <c r="C45" s="169" t="str">
        <f>IFERROR(IF(INDEX(Data!O:O,MATCH(A45,Data!B:B,0))&lt;&gt;"",INDEX(Data!O:O,MATCH(A45,Data!B:B,0)),""),"")</f>
        <v>David</v>
      </c>
      <c r="D45" s="169" t="str">
        <f>IFERROR(IF(INDEX(Data!J:J,MATCH(A45,Data!B:B,0))&lt;&gt;"",INDEX(Data!J:J,MATCH(A45,Data!B:B,0)),""),"")</f>
        <v>CD</v>
      </c>
      <c r="E45" s="169" t="str">
        <f>IFERROR(IF(INDEX(Data!M:M,MATCH(A45,Data!B:B,0))&lt;&gt;"",INDEX(Data!M:M,MATCH(A45,Data!B:B,0)),""),"")</f>
        <v>BONNEVILLE</v>
      </c>
      <c r="F45" s="169">
        <f>IFERROR(IF(INDEX(Data!N:N,MATCH(A45,Data!B:B,0))&lt;&gt;"",INDEX(Data!N:N,MATCH(A45,Data!B:B,0)),""),"")</f>
        <v>74130</v>
      </c>
      <c r="G45" s="170">
        <f>IFERROR(IF(INDEX(Data!K:K,MATCH(A45,Data!B:B,0))&lt;&gt;"",INDEX(Data!K:K,MATCH(A45,Data!B:B,0)),""),"")</f>
        <v>45742</v>
      </c>
      <c r="H45" s="170">
        <f>IFERROR(IF(INDEX(Data!L:L,MATCH(A45,Data!B:B,0))&lt;&gt;"",INDEX(Data!L:L,MATCH(A45,Data!B:B,0)),""),"")</f>
        <v>45742</v>
      </c>
      <c r="I45" s="170">
        <f>IFERROR(IF(INDEX(Data!C:C,MATCH(A45,Data!B:B,0))&lt;&gt;"",INDEX(Data!C:C,MATCH(A45,Data!B:B,0)),""),"")</f>
        <v>45771</v>
      </c>
      <c r="J45" s="170" t="str">
        <f>IFERROR(IF(INDEX(Data!D:D,MATCH(A45,Data!B:B,0))&lt;&gt;"",INDEX(Data!D:D,MATCH(A45,Data!B:B,0)),""),"")</f>
        <v/>
      </c>
      <c r="K45" s="171" t="str">
        <f>IFERROR(IF(INDEX(Data!H:H,MATCH(A45,Data!B:B,0))&lt;&gt;"",INDEX(Data!H:H,MATCH(A45,Data!B:B,0)),""),"")</f>
        <v>Remobilisation</v>
      </c>
      <c r="L45" s="166" t="str">
        <f>IFERROR(IF(GETPIVOTDATA("DateRDV",TCD!$B$1,"DT","VA","Bénéficiaire",$A45,L$6,L$5,"Mois (DateRDV)",L$7,"Années (DateRDV)",L$3),1,""),"")</f>
        <v/>
      </c>
      <c r="M45" s="166" t="str">
        <f>IFERROR(IF(GETPIVOTDATA("DateRDV",TCD!$B$1,"DT","VA","Bénéficiaire",$A45,M$6,M$5,"Mois (DateRDV)",M$7,"Années (DateRDV)",M$3),2,""),"")</f>
        <v/>
      </c>
      <c r="N45" s="166" t="str">
        <f>IFERROR(IF(GETPIVOTDATA("DateRDV",TCD!$B$1,"DT","VA","Bénéficiaire",$A45,N$6,N$5,"Mois (DateRDV)",N$7,"Années (DateRDV)",N$3,"Présence","Excusé"),3,""),"")</f>
        <v/>
      </c>
      <c r="O45" s="166" t="str">
        <f>IFERROR(IF(GETPIVOTDATA("DateRDV",TCD!$B$1,"DT","VA","Bénéficiaire",$A45,O$6,O$5,"Mois (DateRDV)",O$7,"Années (DateRDV)",O$3,"Présence","Absent"),4,""),"")</f>
        <v/>
      </c>
      <c r="P45" s="166" t="str">
        <f>IFERROR(IF(GETPIVOTDATA("DateRDV",TCD!$B$1,"DT","VA","Bénéficiaire",$A45,P$6,P$5,"Mois (DateRDV)",P$7,"Années (DateRDV)",P$3),1,""),"")</f>
        <v/>
      </c>
      <c r="Q45" s="166" t="str">
        <f>IFERROR(IF(GETPIVOTDATA("DateRDV",TCD!$B$1,"DT","VA","Bénéficiaire",$A45,Q$6,Q$5,"Mois (DateRDV)",Q$7,"Années (DateRDV)",Q$3),2,""),"")</f>
        <v/>
      </c>
      <c r="R45" s="166" t="str">
        <f>IFERROR(IF(GETPIVOTDATA("DateRDV",TCD!$B$1,"DT","VA","Bénéficiaire",$A45,R$6,R$5,"Mois (DateRDV)",R$7,"Années (DateRDV)",R$3,"Présence","Excusé"),3,""),"")</f>
        <v/>
      </c>
      <c r="S45" s="166" t="str">
        <f>IFERROR(IF(GETPIVOTDATA("DateRDV",TCD!$B$1,"DT","VA","Bénéficiaire",$A45,S$6,S$5,"Mois (DateRDV)",S$7,"Années (DateRDV)",S$3,"Présence","Absent"),4,""),"")</f>
        <v/>
      </c>
      <c r="T45" s="166" t="str">
        <f>IFERROR(IF(GETPIVOTDATA("DateRDV",TCD!$B$1,"DT","VA","Bénéficiaire",$A45,T$6,T$5,"Mois (DateRDV)",T$7,"Années (DateRDV)",T$3),1,""),"")</f>
        <v/>
      </c>
      <c r="U45" s="166" t="str">
        <f>IFERROR(IF(GETPIVOTDATA("DateRDV",TCD!$B$1,"DT","VA","Bénéficiaire",$A45,U$6,U$5,"Mois (DateRDV)",U$7,"Années (DateRDV)",U$3),2,""),"")</f>
        <v/>
      </c>
      <c r="V45" s="166" t="str">
        <f>IFERROR(IF(GETPIVOTDATA("DateRDV",TCD!$B$1,"DT","VA","Bénéficiaire",$A45,V$6,V$5,"Mois (DateRDV)",V$7,"Années (DateRDV)",V$3,"Présence","Excusé"),3,""),"")</f>
        <v/>
      </c>
      <c r="W45" s="166" t="str">
        <f>IFERROR(IF(GETPIVOTDATA("DateRDV",TCD!$B$1,"DT","VA","Bénéficiaire",$A45,W$6,W$5,"Mois (DateRDV)",W$7,"Années (DateRDV)",W$3,"Présence","Absent"),4,""),"")</f>
        <v/>
      </c>
      <c r="X45" s="166" t="str">
        <f>IFERROR(IF(GETPIVOTDATA("DateRDV",TCD!$B$1,"DT","VA","Bénéficiaire",$A45,X$6,X$5,"Mois (DateRDV)",X$7,"Années (DateRDV)",X$3),1,""),"")</f>
        <v/>
      </c>
      <c r="Y45" s="166" t="str">
        <f>IFERROR(IF(GETPIVOTDATA("DateRDV",TCD!$B$1,"DT","VA","Bénéficiaire",$A45,Y$6,Y$5,"Mois (DateRDV)",Y$7,"Années (DateRDV)",Y$3),2,""),"")</f>
        <v/>
      </c>
      <c r="Z45" s="166" t="str">
        <f>IFERROR(IF(GETPIVOTDATA("DateRDV",TCD!$B$1,"DT","VA","Bénéficiaire",$A45,Z$6,Z$5,"Mois (DateRDV)",Z$7,"Années (DateRDV)",Z$3,"Présence","Excusé"),3,""),"")</f>
        <v/>
      </c>
      <c r="AA45" s="166" t="str">
        <f>IFERROR(IF(GETPIVOTDATA("DateRDV",TCD!$B$1,"DT","VA","Bénéficiaire",$A45,AA$6,AA$5,"Mois (DateRDV)",AA$7,"Années (DateRDV)",AA$3,"Présence","Absent"),4,""),"")</f>
        <v/>
      </c>
      <c r="AB45" s="166" t="str">
        <f>IFERROR(IF(GETPIVOTDATA("DateRDV",TCD!$B$1,"DT","VA","Bénéficiaire",$A45,AB$6,AB$5,"Mois (DateRDV)",AB$7,"Années (DateRDV)",AB$3),1,""),"")</f>
        <v/>
      </c>
      <c r="AC45" s="166" t="str">
        <f>IFERROR(IF(GETPIVOTDATA("DateRDV",TCD!$B$1,"DT","VA","Bénéficiaire",$A45,AC$6,AC$5,"Mois (DateRDV)",AC$7,"Années (DateRDV)",AC$3),2,""),"")</f>
        <v/>
      </c>
      <c r="AD45" s="166" t="str">
        <f>IFERROR(IF(GETPIVOTDATA("DateRDV",TCD!$B$1,"DT","VA","Bénéficiaire",$A45,AD$6,AD$5,"Mois (DateRDV)",AD$7,"Années (DateRDV)",AD$3,"Présence","Excusé"),3,""),"")</f>
        <v/>
      </c>
      <c r="AE45" s="166" t="str">
        <f>IFERROR(IF(GETPIVOTDATA("DateRDV",TCD!$B$1,"DT","VA","Bénéficiaire",$A45,AE$6,AE$5,"Mois (DateRDV)",AE$7,"Années (DateRDV)",AE$3,"Présence","Absent"),4,""),"")</f>
        <v/>
      </c>
      <c r="AF45" s="166" t="str">
        <f>IFERROR(IF(GETPIVOTDATA("DateRDV",TCD!$B$1,"DT","VA","Bénéficiaire",$A45,AF$6,AF$5,"Mois (DateRDV)",AF$7,"Années (DateRDV)",AF$3),1,""),"")</f>
        <v/>
      </c>
      <c r="AG45" s="166" t="str">
        <f>IFERROR(IF(GETPIVOTDATA("DateRDV",TCD!$B$1,"DT","VA","Bénéficiaire",$A45,AG$6,AG$5,"Mois (DateRDV)",AG$7,"Années (DateRDV)",AG$3),2,""),"")</f>
        <v/>
      </c>
      <c r="AH45" s="166" t="str">
        <f>IFERROR(IF(GETPIVOTDATA("DateRDV",TCD!$B$1,"DT","VA","Bénéficiaire",$A45,AH$6,AH$5,"Mois (DateRDV)",AH$7,"Années (DateRDV)",AH$3,"Présence","Excusé"),3,""),"")</f>
        <v/>
      </c>
      <c r="AI45" s="166" t="str">
        <f>IFERROR(IF(GETPIVOTDATA("DateRDV",TCD!$B$1,"DT","VA","Bénéficiaire",$A45,AI$6,AI$5,"Mois (DateRDV)",AI$7,"Années (DateRDV)",AI$3,"Présence","Absent"),4,""),"")</f>
        <v/>
      </c>
      <c r="AJ45" s="166" t="str">
        <f>IFERROR(IF(GETPIVOTDATA("DateRDV",TCD!$B$1,"DT","VA","Bénéficiaire",$A45,AJ$6,AJ$5,"Mois (DateRDV)",AJ$7,"Années (DateRDV)",AJ$3),1,""),"")</f>
        <v/>
      </c>
      <c r="AK45" s="166" t="str">
        <f>IFERROR(IF(GETPIVOTDATA("DateRDV",TCD!$B$1,"DT","VA","Bénéficiaire",$A45,AK$6,AK$5,"Mois (DateRDV)",AK$7,"Années (DateRDV)",AK$3),2,""),"")</f>
        <v/>
      </c>
      <c r="AL45" s="166" t="str">
        <f>IFERROR(IF(GETPIVOTDATA("DateRDV",TCD!$B$1,"DT","VA","Bénéficiaire",$A45,AL$6,AL$5,"Mois (DateRDV)",AL$7,"Années (DateRDV)",AL$3,"Présence","Excusé"),3,""),"")</f>
        <v/>
      </c>
      <c r="AM45" s="166" t="str">
        <f>IFERROR(IF(GETPIVOTDATA("DateRDV",TCD!$B$1,"DT","VA","Bénéficiaire",$A45,AM$6,AM$5,"Mois (DateRDV)",AM$7,"Années (DateRDV)",AM$3,"Présence","Absent"),4,""),"")</f>
        <v/>
      </c>
      <c r="AN45" s="166" t="str">
        <f>IFERROR(IF(GETPIVOTDATA("DateRDV",TCD!$B$1,"DT","VA","Bénéficiaire",$A45,AN$6,AN$5,"Mois (DateRDV)",AN$7,"Années (DateRDV)",AN$3),1,""),"")</f>
        <v/>
      </c>
      <c r="AO45" s="166" t="str">
        <f>IFERROR(IF(GETPIVOTDATA("DateRDV",TCD!$B$1,"DT","VA","Bénéficiaire",$A45,AO$6,AO$5,"Mois (DateRDV)",AO$7,"Années (DateRDV)",AO$3),2,""),"")</f>
        <v/>
      </c>
      <c r="AP45" s="166" t="str">
        <f>IFERROR(IF(GETPIVOTDATA("DateRDV",TCD!$B$1,"DT","VA","Bénéficiaire",$A45,AP$6,AP$5,"Mois (DateRDV)",AP$7,"Années (DateRDV)",AP$3,"Présence","Excusé"),3,""),"")</f>
        <v/>
      </c>
      <c r="AQ45" s="166" t="str">
        <f>IFERROR(IF(GETPIVOTDATA("DateRDV",TCD!$B$1,"DT","VA","Bénéficiaire",$A45,AQ$6,AQ$5,"Mois (DateRDV)",AQ$7,"Années (DateRDV)",AQ$3,"Présence","Absent"),4,""),"")</f>
        <v/>
      </c>
      <c r="AR45" s="166" t="str">
        <f>IFERROR(IF(GETPIVOTDATA("DateRDV",TCD!$B$1,"DT","VA","Bénéficiaire",$A45,AR$6,AR$5,"Mois (DateRDV)",AR$7,"Années (DateRDV)",AR$3),1,""),"")</f>
        <v/>
      </c>
      <c r="AS45" s="166" t="str">
        <f>IFERROR(IF(GETPIVOTDATA("DateRDV",TCD!$B$1,"DT","VA","Bénéficiaire",$A45,AS$6,AS$5,"Mois (DateRDV)",AS$7,"Années (DateRDV)",AS$3),2,""),"")</f>
        <v/>
      </c>
      <c r="AT45" s="166" t="str">
        <f>IFERROR(IF(GETPIVOTDATA("DateRDV",TCD!$B$1,"DT","VA","Bénéficiaire",$A45,AT$6,AT$5,"Mois (DateRDV)",AT$7,"Années (DateRDV)",AT$3,"Présence","Excusé"),3,""),"")</f>
        <v/>
      </c>
      <c r="AU45" s="166" t="str">
        <f>IFERROR(IF(GETPIVOTDATA("DateRDV",TCD!$B$1,"DT","VA","Bénéficiaire",$A45,AU$6,AU$5,"Mois (DateRDV)",AU$7,"Années (DateRDV)",AU$3,"Présence","Absent"),4,""),"")</f>
        <v/>
      </c>
      <c r="AV45" s="166" t="str">
        <f>IFERROR(IF(GETPIVOTDATA("DateRDV",TCD!$B$1,"DT","VA","Bénéficiaire",$A45,AV$6,AV$5,"Mois (DateRDV)",AV$7,"Années (DateRDV)",AV$3),1,""),"")</f>
        <v/>
      </c>
      <c r="AW45" s="166" t="str">
        <f>IFERROR(IF(GETPIVOTDATA("DateRDV",TCD!$B$1,"DT","VA","Bénéficiaire",$A45,AW$6,AW$5,"Mois (DateRDV)",AW$7,"Années (DateRDV)",AW$3),2,""),"")</f>
        <v/>
      </c>
      <c r="AX45" s="166" t="str">
        <f>IFERROR(IF(GETPIVOTDATA("DateRDV",TCD!$B$1,"DT","VA","Bénéficiaire",$A45,AX$6,AX$5,"Mois (DateRDV)",AX$7,"Années (DateRDV)",AX$3,"Présence","Excusé"),3,""),"")</f>
        <v/>
      </c>
      <c r="AY45" s="166" t="str">
        <f>IFERROR(IF(GETPIVOTDATA("DateRDV",TCD!$B$1,"DT","VA","Bénéficiaire",$A45,AY$6,AY$5,"Mois (DateRDV)",AY$7,"Années (DateRDV)",AY$3,"Présence","Absent"),4,""),"")</f>
        <v/>
      </c>
      <c r="AZ45" s="166" t="str">
        <f>IFERROR(IF(GETPIVOTDATA("DateRDV",TCD!$B$1,"DT","VA","Bénéficiaire",$A45,AZ$6,AZ$5,"Mois (DateRDV)",AZ$7,"Années (DateRDV)",AZ$3),1,""),"")</f>
        <v/>
      </c>
      <c r="BA45" s="166" t="str">
        <f>IFERROR(IF(GETPIVOTDATA("DateRDV",TCD!$B$1,"DT","VA","Bénéficiaire",$A45,BA$6,BA$5,"Mois (DateRDV)",BA$7,"Années (DateRDV)",BA$3),2,""),"")</f>
        <v/>
      </c>
      <c r="BB45" s="166" t="str">
        <f>IFERROR(IF(GETPIVOTDATA("DateRDV",TCD!$B$1,"DT","VA","Bénéficiaire",$A45,BB$6,BB$5,"Mois (DateRDV)",BB$7,"Années (DateRDV)",BB$3,"Présence","Excusé"),3,""),"")</f>
        <v/>
      </c>
      <c r="BC45" s="166" t="str">
        <f>IFERROR(IF(GETPIVOTDATA("DateRDV",TCD!$B$1,"DT","VA","Bénéficiaire",$A45,BC$6,BC$5,"Mois (DateRDV)",BC$7,"Années (DateRDV)",BC$3,"Présence","Absent"),4,""),"")</f>
        <v/>
      </c>
      <c r="BD45" s="166" t="str">
        <f>IFERROR(IF(GETPIVOTDATA("DateRDV",TCD!$B$1,"DT","VA","Bénéficiaire",$A45,BD$6,BD$5,"Mois (DateRDV)",BD$7,"Années (DateRDV)",BD$3),1,""),"")</f>
        <v/>
      </c>
      <c r="BE45" s="166">
        <f>IFERROR(IF(GETPIVOTDATA("DateRDV",TCD!$B$1,"DT","VA","Bénéficiaire",$A45,BE$6,BE$5,"Mois (DateRDV)",BE$7,"Années (DateRDV)",BE$3),2,""),"")</f>
        <v>2</v>
      </c>
      <c r="BF45" s="166" t="str">
        <f>IFERROR(IF(GETPIVOTDATA("DateRDV",TCD!$B$1,"DT","VA","Bénéficiaire",$A45,BF$6,BF$5,"Mois (DateRDV)",BF$7,"Années (DateRDV)",BF$3,"Présence","Excusé"),3,""),"")</f>
        <v/>
      </c>
      <c r="BG45" s="166" t="str">
        <f>IFERROR(IF(GETPIVOTDATA("DateRDV",TCD!$B$1,"DT","VA","Bénéficiaire",$A45,BG$6,BG$5,"Mois (DateRDV)",BG$7,"Années (DateRDV)",BG$3,"Présence","Absent"),4,""),"")</f>
        <v/>
      </c>
      <c r="BH45" s="166" t="str">
        <f>IFERROR(IF(GETPIVOTDATA("DateRDV",TCD!$B$1,"DT","VA","Bénéficiaire",$A45,BH$6,BH$5,"Mois (DateRDV)",BH$7,"Années (DateRDV)",BH$3),1,""),"")</f>
        <v/>
      </c>
      <c r="BI45" s="166" t="str">
        <f>IFERROR(IF(GETPIVOTDATA("DateRDV",TCD!$B$1,"DT","VA","Bénéficiaire",$A45,BI$6,BI$5,"Mois (DateRDV)",BI$7,"Années (DateRDV)",BI$3),2,""),"")</f>
        <v/>
      </c>
      <c r="BJ45" s="166" t="str">
        <f>IFERROR(IF(GETPIVOTDATA("DateRDV",TCD!$B$1,"DT","VA","Bénéficiaire",$A45,BJ$6,BJ$5,"Mois (DateRDV)",BJ$7,"Années (DateRDV)",BJ$3,"Présence","Excusé"),3,""),"")</f>
        <v/>
      </c>
      <c r="BK45" s="166" t="str">
        <f>IFERROR(IF(GETPIVOTDATA("DateRDV",TCD!$B$1,"DT","VA","Bénéficiaire",$A45,BK$6,BK$5,"Mois (DateRDV)",BK$7,"Années (DateRDV)",BK$3,"Présence","Absent"),4,""),"")</f>
        <v/>
      </c>
      <c r="BL45" s="166" t="str">
        <f>IFERROR(IF(GETPIVOTDATA("DateRDV",TCD!$B$1,"DT","VA","Bénéficiaire",$A45,BL$6,BL$5,"Mois (DateRDV)",BL$7,"Années (DateRDV)",BL$3),1,""),"")</f>
        <v/>
      </c>
      <c r="BM45" s="166" t="str">
        <f>IFERROR(IF(GETPIVOTDATA("DateRDV",TCD!$B$1,"DT","VA","Bénéficiaire",$A45,BM$6,BM$5,"Mois (DateRDV)",BM$7,"Années (DateRDV)",BM$3),2,""),"")</f>
        <v/>
      </c>
      <c r="BN45" s="166" t="str">
        <f>IFERROR(IF(GETPIVOTDATA("DateRDV",TCD!$B$1,"DT","VA","Bénéficiaire",$A45,BN$6,BN$5,"Mois (DateRDV)",BN$7,"Années (DateRDV)",BN$3,"Présence","Excusé"),3,""),"")</f>
        <v/>
      </c>
      <c r="BO45" s="166" t="str">
        <f>IFERROR(IF(GETPIVOTDATA("DateRDV",TCD!$B$1,"DT","VA","Bénéficiaire",$A45,BO$6,BO$5,"Mois (DateRDV)",BO$7,"Années (DateRDV)",BO$3,"Présence","Absent"),4,""),"")</f>
        <v/>
      </c>
      <c r="BP45" s="166" t="str">
        <f>IFERROR(IF(GETPIVOTDATA("DateRDV",TCD!$B$1,"DT","VA","Bénéficiaire",$A45,BP$6,BP$5,"Mois (DateRDV)",BP$7,"Années (DateRDV)",BP$3),1,""),"")</f>
        <v/>
      </c>
      <c r="BQ45" s="166" t="str">
        <f>IFERROR(IF(GETPIVOTDATA("DateRDV",TCD!$B$1,"DT","VA","Bénéficiaire",$A45,BQ$6,BQ$5,"Mois (DateRDV)",BQ$7,"Années (DateRDV)",BQ$3),2,""),"")</f>
        <v/>
      </c>
      <c r="BR45" s="166" t="str">
        <f>IFERROR(IF(GETPIVOTDATA("DateRDV",TCD!$B$1,"DT","VA","Bénéficiaire",$A45,BR$6,BR$5,"Mois (DateRDV)",BR$7,"Années (DateRDV)",BR$3,"Présence","Excusé"),3,""),"")</f>
        <v/>
      </c>
      <c r="BS45" s="166" t="str">
        <f>IFERROR(IF(GETPIVOTDATA("DateRDV",TCD!$B$1,"DT","VA","Bénéficiaire",$A45,BS$6,BS$5,"Mois (DateRDV)",BS$7,"Années (DateRDV)",BS$3,"Présence","Absent"),4,""),"")</f>
        <v/>
      </c>
      <c r="BT45" s="166" t="str">
        <f>IFERROR(IF(GETPIVOTDATA("DateRDV",TCD!$B$1,"DT","VA","Bénéficiaire",$A45,BT$6,BT$5,"Mois (DateRDV)",BT$7,"Années (DateRDV)",BT$3),1,""),"")</f>
        <v/>
      </c>
      <c r="BU45" s="166" t="str">
        <f>IFERROR(IF(GETPIVOTDATA("DateRDV",TCD!$B$1,"DT","VA","Bénéficiaire",$A45,BU$6,BU$5,"Mois (DateRDV)",BU$7,"Années (DateRDV)",BU$3),2,""),"")</f>
        <v/>
      </c>
      <c r="BV45" s="166" t="str">
        <f>IFERROR(IF(GETPIVOTDATA("DateRDV",TCD!$B$1,"DT","VA","Bénéficiaire",$A45,BV$6,BV$5,"Mois (DateRDV)",BV$7,"Années (DateRDV)",BV$3,"Présence","Excusé"),3,""),"")</f>
        <v/>
      </c>
      <c r="BW45" s="166" t="str">
        <f>IFERROR(IF(GETPIVOTDATA("DateRDV",TCD!$B$1,"DT","VA","Bénéficiaire",$A45,BW$6,BW$5,"Mois (DateRDV)",BW$7,"Années (DateRDV)",BW$3,"Présence","Absent"),4,""),"")</f>
        <v/>
      </c>
      <c r="BX45" s="166" t="str">
        <f>IFERROR(IF(GETPIVOTDATA("DateRDV",TCD!$B$1,"DT","VA","Bénéficiaire",$A45,BX$6,BX$5,"Mois (DateRDV)",BX$7,"Années (DateRDV)",BX$3),1,""),"")</f>
        <v/>
      </c>
      <c r="BY45" s="166" t="str">
        <f>IFERROR(IF(GETPIVOTDATA("DateRDV",TCD!$B$1,"DT","VA","Bénéficiaire",$A45,BY$6,BY$5,"Mois (DateRDV)",BY$7,"Années (DateRDV)",BY$3),2,""),"")</f>
        <v/>
      </c>
      <c r="BZ45" s="166" t="str">
        <f>IFERROR(IF(GETPIVOTDATA("DateRDV",TCD!$B$1,"DT","VA","Bénéficiaire",$A45,BZ$6,BZ$5,"Mois (DateRDV)",BZ$7,"Années (DateRDV)",BZ$3,"Présence","Excusé"),3,""),"")</f>
        <v/>
      </c>
      <c r="CA45" s="166" t="str">
        <f>IFERROR(IF(GETPIVOTDATA("DateRDV",TCD!$B$1,"DT","VA","Bénéficiaire",$A45,CA$6,CA$5,"Mois (DateRDV)",CA$7,"Années (DateRDV)",CA$3,"Présence","Absent"),4,""),"")</f>
        <v/>
      </c>
      <c r="CB45" s="166" t="str">
        <f>IFERROR(IF(GETPIVOTDATA("DateRDV",TCD!$B$1,"DT","VA","Bénéficiaire",$A45,CB$6,CB$5,"Mois (DateRDV)",CB$7,"Années (DateRDV)",CB$3),1,""),"")</f>
        <v/>
      </c>
      <c r="CC45" s="166" t="str">
        <f>IFERROR(IF(GETPIVOTDATA("DateRDV",TCD!$B$1,"DT","VA","Bénéficiaire",$A45,CC$6,CC$5,"Mois (DateRDV)",CC$7,"Années (DateRDV)",CC$3),2,""),"")</f>
        <v/>
      </c>
      <c r="CD45" s="166" t="str">
        <f>IFERROR(IF(GETPIVOTDATA("DateRDV",TCD!$B$1,"DT","VA","Bénéficiaire",$A45,CD$6,CD$5,"Mois (DateRDV)",CD$7,"Années (DateRDV)",CD$3,"Présence","Excusé"),3,""),"")</f>
        <v/>
      </c>
      <c r="CE45" s="166" t="str">
        <f>IFERROR(IF(GETPIVOTDATA("DateRDV",TCD!$B$1,"DT","VA","Bénéficiaire",$A45,CE$6,CE$5,"Mois (DateRDV)",CE$7,"Années (DateRDV)",CE$3,"Présence","Absent"),4,""),"")</f>
        <v/>
      </c>
      <c r="CF45" s="166" t="str">
        <f>IFERROR(IF(GETPIVOTDATA("DateRDV",TCD!$B$1,"DT","VA","Bénéficiaire",$A45,CF$6,CF$5,"Mois (DateRDV)",CF$7,"Années (DateRDV)",CF$3),1,""),"")</f>
        <v/>
      </c>
      <c r="CG45" s="166" t="str">
        <f>IFERROR(IF(GETPIVOTDATA("DateRDV",TCD!$B$1,"DT","VA","Bénéficiaire",$A45,CG$6,CG$5,"Mois (DateRDV)",CG$7,"Années (DateRDV)",CG$3),2,""),"")</f>
        <v/>
      </c>
      <c r="CH45" s="166" t="str">
        <f>IFERROR(IF(GETPIVOTDATA("DateRDV",TCD!$B$1,"DT","VA","Bénéficiaire",$A45,CH$6,CH$5,"Mois (DateRDV)",CH$7,"Années (DateRDV)",CH$3,"Présence","Excusé"),3,""),"")</f>
        <v/>
      </c>
      <c r="CI45" s="166" t="str">
        <f>IFERROR(IF(GETPIVOTDATA("DateRDV",TCD!$B$1,"DT","VA","Bénéficiaire",$A45,CI$6,CI$5,"Mois (DateRDV)",CI$7,"Années (DateRDV)",CI$3,"Présence","Absent"),4,""),"")</f>
        <v/>
      </c>
      <c r="CJ45" s="166" t="str">
        <f>IFERROR(IF(GETPIVOTDATA("DateRDV",TCD!$B$1,"DT","VA","Bénéficiaire",$A45,CJ$6,CJ$5,"Mois (DateRDV)",CJ$7,"Années (DateRDV)",CJ$3),1,""),"")</f>
        <v/>
      </c>
      <c r="CK45" s="166" t="str">
        <f>IFERROR(IF(GETPIVOTDATA("DateRDV",TCD!$B$1,"DT","VA","Bénéficiaire",$A45,CK$6,CK$5,"Mois (DateRDV)",CK$7,"Années (DateRDV)",CK$3),2,""),"")</f>
        <v/>
      </c>
      <c r="CL45" s="166" t="str">
        <f>IFERROR(IF(GETPIVOTDATA("DateRDV",TCD!$B$1,"DT","VA","Bénéficiaire",$A45,VE$6,VE$5,"Mois (DateRDV)",VE$7,"Années (DateRDV)",VE$3,"Présence","Excusé"),3,""),"")</f>
        <v/>
      </c>
      <c r="CM45" s="166" t="str">
        <f>IFERROR(IF(GETPIVOTDATA("DateRDV",TCD!$B$1,"DT","VA","Bénéficiaire",$A45,CM$6,CM$5,"Mois (DateRDV)",CM$7,"Années (DateRDV)",CM$3,"Présence","Absent"),4,""),"")</f>
        <v/>
      </c>
      <c r="CN45" s="166" t="str">
        <f>IFERROR(IF(GETPIVOTDATA("DateRDV",TCD!$B$1,"DT","VA","Bénéficiaire",$A45,CN$6,CN$5,"Mois (DateRDV)",CN$7,"Années (DateRDV)",CN$3),1,""),"")</f>
        <v/>
      </c>
      <c r="CO45" s="166" t="str">
        <f>IFERROR(IF(GETPIVOTDATA("DateRDV",TCD!$B$1,"DT","VA","Bénéficiaire",$A45,CO$6,CO$5,"Mois (DateRDV)",CO$7,"Années (DateRDV)",CO$3),2,""),"")</f>
        <v/>
      </c>
      <c r="CP45" s="166" t="str">
        <f>IFERROR(IF(GETPIVOTDATA("DateRDV",TCD!$B$1,"DT","VA","Bénéficiaire",$A45,CP$6,CP$5,"Mois (DateRDV)",CP$7,"Années (DateRDV)",CP$3,"Présence","Excusé"),3,""),"")</f>
        <v/>
      </c>
      <c r="CQ45" s="166" t="str">
        <f>IFERROR(IF(GETPIVOTDATA("DateRDV",TCD!$B$1,"DT","VA","Bénéficiaire",$A45,CQ$6,CQ$5,"Mois (DateRDV)",CQ$7,"Années (DateRDV)",CQ$3,"Présence","Absent"),4,""),"")</f>
        <v/>
      </c>
      <c r="CR45" s="166" t="str">
        <f>IFERROR(IF(GETPIVOTDATA("DateRDV",TCD!$B$1,"DT","VA","Bénéficiaire",$A45,CR$6,CR$5,"Mois (DateRDV)",CR$7,"Années (DateRDV)",CR$3),1,""),"")</f>
        <v/>
      </c>
      <c r="CS45" s="166" t="str">
        <f>IFERROR(IF(GETPIVOTDATA("DateRDV",TCD!$B$1,"DT","VA","Bénéficiaire",$A45,CS$6,CS$5,"Mois (DateRDV)",CS$7,"Années (DateRDV)",CS$3),2,""),"")</f>
        <v/>
      </c>
      <c r="CT45" s="166" t="str">
        <f>IFERROR(IF(GETPIVOTDATA("DateRDV",TCD!$B$1,"DT","VA","Bénéficiaire",$A45,CT$6,CT$5,"Mois (DateRDV)",CT$7,"Années (DateRDV)",CT$3,"Présence","Excusé"),3,""),"")</f>
        <v/>
      </c>
      <c r="CU45" s="166" t="str">
        <f>IFERROR(IF(GETPIVOTDATA("DateRDV",TCD!$B$1,"DT","VA","Bénéficiaire",$A45,CU$6,CU$5,"Mois (DateRDV)",CU$7,"Années (DateRDV)",CU$3,"Présence","Absent"),4,""),"")</f>
        <v/>
      </c>
      <c r="CV45" s="166" t="str">
        <f>IFERROR(IF(GETPIVOTDATA("DateRDV",TCD!$B$1,"DT","VA","Bénéficiaire",$A45,CV$6,CV$5,"Mois (DateRDV)",CV$7,"Années (DateRDV)",CV$3),1,""),"")</f>
        <v/>
      </c>
      <c r="CW45" s="166" t="str">
        <f>IFERROR(IF(GETPIVOTDATA("DateRDV",TCD!$B$1,"DT","VA","Bénéficiaire",$A45,CW$6,CW$5,"Mois (DateRDV)",CW$7,"Années (DateRDV)",CW$3),2,""),"")</f>
        <v/>
      </c>
      <c r="CX45" s="166" t="str">
        <f>IFERROR(IF(GETPIVOTDATA("DateRDV",TCD!$B$1,"DT","VA","Bénéficiaire",$A45,CX$6,CX$5,"Mois (DateRDV)",CX$7,"Années (DateRDV)",CX$3,"Présence","Excusé"),3,""),"")</f>
        <v/>
      </c>
      <c r="CY45" s="166" t="str">
        <f>IFERROR(IF(GETPIVOTDATA("DateRDV",TCD!$B$1,"DT","VA","Bénéficiaire",$A45,CY$6,CY$5,"Mois (DateRDV)",CY$7,"Années (DateRDV)",CY$3,"Présence","Absent"),4,""),"")</f>
        <v/>
      </c>
      <c r="CZ45" s="166" t="str">
        <f>IFERROR(IF(GETPIVOTDATA("DateRDV",TCD!$B$1,"DT","VA","Bénéficiaire",$A45,CZ$6,CZ$5,"Mois (DateRDV)",CZ$7,"Années (DateRDV)",CZ$3),1,""),"")</f>
        <v/>
      </c>
      <c r="DA45" s="166" t="str">
        <f>IFERROR(IF(GETPIVOTDATA("DateRDV",TCD!$B$1,"DT","VA","Bénéficiaire",$A45,DA$6,DA$5,"Mois (DateRDV)",DA$7,"Années (DateRDV)",DA$3),2,""),"")</f>
        <v/>
      </c>
      <c r="DB45" s="166" t="str">
        <f>IFERROR(IF(GETPIVOTDATA("DateRDV",TCD!$B$1,"DT","VA","Bénéficiaire",$A45,DB$6,DB$5,"Mois (DateRDV)",DB$7,"Années (DateRDV)",DB$3,"Présence","Excusé"),3,""),"")</f>
        <v/>
      </c>
      <c r="DC45" s="166" t="str">
        <f>IFERROR(IF(GETPIVOTDATA("DateRDV",TCD!$B$1,"DT","VA","Bénéficiaire",$A45,DC$6,DC$5,"Mois (DateRDV)",DC$7,"Années (DateRDV)",DC$3,"Présence","Absent"),4,""),"")</f>
        <v/>
      </c>
      <c r="DD45" s="166" t="str">
        <f>IFERROR(IF(GETPIVOTDATA("DateRDV",TCD!$B$1,"DT","VA","Bénéficiaire",$A45,DD$6,DD$5,"Mois (DateRDV)",DD$7,"Années (DateRDV)",DD$3),1,""),"")</f>
        <v/>
      </c>
      <c r="DE45" s="166" t="str">
        <f>IFERROR(IF(GETPIVOTDATA("DateRDV",TCD!$B$1,"DT","VA","Bénéficiaire",$A45,DE$6,DE$5,"Mois (DateRDV)",DE$7,"Années (DateRDV)",DE$3),2,""),"")</f>
        <v/>
      </c>
      <c r="DF45" s="166" t="str">
        <f>IFERROR(IF(GETPIVOTDATA("DateRDV",TCD!$B$1,"DT","VA","Bénéficiaire",$A45,DF$6,DF$5,"Mois (DateRDV)",DF$7,"Années (DateRDV)",DF$3,"Présence","Excusé"),3,""),"")</f>
        <v/>
      </c>
      <c r="DG45" s="166" t="str">
        <f>IFERROR(IF(GETPIVOTDATA("DateRDV",TCD!$B$1,"DT","VA","Bénéficiaire",$A45,DG$6,DG$5,"Mois (DateRDV)",DG$7,"Années (DateRDV)",DG$3,"Présence","Absent"),4,""),"")</f>
        <v/>
      </c>
      <c r="DH45" s="166" t="str">
        <f>IFERROR(IF(GETPIVOTDATA("DateRDV",TCD!$B$1,"DT","VA","Bénéficiaire",$A45,DH$6,DH$5,"Mois (DateRDV)",DH$7,"Années (DateRDV)",DH$3),1,""),"")</f>
        <v/>
      </c>
      <c r="DI45" s="166" t="str">
        <f>IFERROR(IF(GETPIVOTDATA("DateRDV",TCD!$B$1,"DT","VA","Bénéficiaire",$A45,DI$6,DI$5,"Mois (DateRDV)",DI$7,"Années (DateRDV)",DI$3),2,""),"")</f>
        <v/>
      </c>
      <c r="DJ45" s="166" t="str">
        <f>IFERROR(IF(GETPIVOTDATA("DateRDV",TCD!$B$1,"DT","VA","Bénéficiaire",$A45,DJ$6,DJ$5,"Mois (DateRDV)",DJ$7,"Années (DateRDV)",DJ$3,"Présence","Excusé"),3,""),"")</f>
        <v/>
      </c>
      <c r="DK45" s="166" t="str">
        <f>IFERROR(IF(GETPIVOTDATA("DateRDV",TCD!$B$1,"DT","VA","Bénéficiaire",$A45,DK$6,DK$5,"Mois (DateRDV)",DK$7,"Années (DateRDV)",DK$3,"Présence","Absent"),4,""),"")</f>
        <v/>
      </c>
      <c r="DL45" s="166" t="str">
        <f>IFERROR(IF(GETPIVOTDATA("DateRDV",TCD!$B$1,"DT","VA","Bénéficiaire",$A45,DL$6,DL$5,"Mois (DateRDV)",DL$7,"Années (DateRDV)",DL$3),1,""),"")</f>
        <v/>
      </c>
      <c r="DM45" s="166" t="str">
        <f>IFERROR(IF(GETPIVOTDATA("DateRDV",TCD!$B$1,"DT","VA","Bénéficiaire",$A45,DM$6,DM$5,"Mois (DateRDV)",DM$7,"Années (DateRDV)",DM$3),2,""),"")</f>
        <v/>
      </c>
      <c r="DN45" s="166" t="str">
        <f>IFERROR(IF(GETPIVOTDATA("DateRDV",TCD!$B$1,"DT","VA","Bénéficiaire",$A45,DN$6,DN$5,"Mois (DateRDV)",DN$7,"Années (DateRDV)",DN$3,"Présence","Excusé"),3,""),"")</f>
        <v/>
      </c>
      <c r="DO45" s="166" t="str">
        <f>IFERROR(IF(GETPIVOTDATA("DateRDV",TCD!$B$1,"DT","VA","Bénéficiaire",$A45,DO$6,DO$5,"Mois (DateRDV)",DO$7,"Années (DateRDV)",DO$3,"Présence","Absent"),4,""),"")</f>
        <v/>
      </c>
    </row>
    <row r="46" spans="1:119" ht="15" customHeight="1" x14ac:dyDescent="0.2">
      <c r="A46" t="str">
        <v>MARAIS Sylvie</v>
      </c>
      <c r="B46" s="169" t="str">
        <f>IFERROR(IF(INDEX(Data!P:P,MATCH(A46,Data!B:B,0))&lt;&gt;"",INDEX(Data!P:P,MATCH(A46,Data!B:B,0)),""),"")</f>
        <v>MARAIS</v>
      </c>
      <c r="C46" s="169" t="str">
        <f>IFERROR(IF(INDEX(Data!O:O,MATCH(A46,Data!B:B,0))&lt;&gt;"",INDEX(Data!O:O,MATCH(A46,Data!B:B,0)),""),"")</f>
        <v>Sylvie</v>
      </c>
      <c r="D46" s="169" t="str">
        <f>IFERROR(IF(INDEX(Data!J:J,MATCH(A46,Data!B:B,0))&lt;&gt;"",INDEX(Data!J:J,MATCH(A46,Data!B:B,0)),""),"")</f>
        <v>CI</v>
      </c>
      <c r="E46" s="169" t="str">
        <f>IFERROR(IF(INDEX(Data!M:M,MATCH(A46,Data!B:B,0))&lt;&gt;"",INDEX(Data!M:M,MATCH(A46,Data!B:B,0)),""),"")</f>
        <v>SALLANCHES</v>
      </c>
      <c r="F46" s="169">
        <f>IFERROR(IF(INDEX(Data!N:N,MATCH(A46,Data!B:B,0))&lt;&gt;"",INDEX(Data!N:N,MATCH(A46,Data!B:B,0)),""),"")</f>
        <v>74700</v>
      </c>
      <c r="G46" s="170">
        <f>IFERROR(IF(INDEX(Data!K:K,MATCH(A46,Data!B:B,0))&lt;&gt;"",INDEX(Data!K:K,MATCH(A46,Data!B:B,0)),""),"")</f>
        <v>45863</v>
      </c>
      <c r="H46" s="170">
        <f>IFERROR(IF(INDEX(Data!L:L,MATCH(A46,Data!B:B,0))&lt;&gt;"",INDEX(Data!L:L,MATCH(A46,Data!B:B,0)),""),"")</f>
        <v>45863</v>
      </c>
      <c r="I46" s="170">
        <f>IFERROR(IF(INDEX(Data!C:C,MATCH(A46,Data!B:B,0))&lt;&gt;"",INDEX(Data!C:C,MATCH(A46,Data!B:B,0)),""),"")</f>
        <v>45915</v>
      </c>
      <c r="J46" s="170">
        <f>IFERROR(IF(INDEX(Data!D:D,MATCH(A46,Data!B:B,0))&lt;&gt;"",INDEX(Data!D:D,MATCH(A46,Data!B:B,0)),""),"")</f>
        <v>45926</v>
      </c>
      <c r="K46" s="171" t="str">
        <f>IFERROR(IF(INDEX(Data!H:H,MATCH(A46,Data!B:B,0))&lt;&gt;"",INDEX(Data!H:H,MATCH(A46,Data!B:B,0)),""),"")</f>
        <v/>
      </c>
      <c r="L46" s="166" t="str">
        <f>IFERROR(IF(GETPIVOTDATA("DateRDV",TCD!$B$1,"DT","VA","Bénéficiaire",$A46,L$6,L$5,"Mois (DateRDV)",L$7,"Années (DateRDV)",L$3),1,""),"")</f>
        <v/>
      </c>
      <c r="M46" s="166" t="str">
        <f>IFERROR(IF(GETPIVOTDATA("DateRDV",TCD!$B$1,"DT","VA","Bénéficiaire",$A46,M$6,M$5,"Mois (DateRDV)",M$7,"Années (DateRDV)",M$3),2,""),"")</f>
        <v/>
      </c>
      <c r="N46" s="166" t="str">
        <f>IFERROR(IF(GETPIVOTDATA("DateRDV",TCD!$B$1,"DT","VA","Bénéficiaire",$A46,N$6,N$5,"Mois (DateRDV)",N$7,"Années (DateRDV)",N$3,"Présence","Excusé"),3,""),"")</f>
        <v/>
      </c>
      <c r="O46" s="166" t="str">
        <f>IFERROR(IF(GETPIVOTDATA("DateRDV",TCD!$B$1,"DT","VA","Bénéficiaire",$A46,O$6,O$5,"Mois (DateRDV)",O$7,"Années (DateRDV)",O$3,"Présence","Absent"),4,""),"")</f>
        <v/>
      </c>
      <c r="P46" s="166" t="str">
        <f>IFERROR(IF(GETPIVOTDATA("DateRDV",TCD!$B$1,"DT","VA","Bénéficiaire",$A46,P$6,P$5,"Mois (DateRDV)",P$7,"Années (DateRDV)",P$3),1,""),"")</f>
        <v/>
      </c>
      <c r="Q46" s="166" t="str">
        <f>IFERROR(IF(GETPIVOTDATA("DateRDV",TCD!$B$1,"DT","VA","Bénéficiaire",$A46,Q$6,Q$5,"Mois (DateRDV)",Q$7,"Années (DateRDV)",Q$3),2,""),"")</f>
        <v/>
      </c>
      <c r="R46" s="166" t="str">
        <f>IFERROR(IF(GETPIVOTDATA("DateRDV",TCD!$B$1,"DT","VA","Bénéficiaire",$A46,R$6,R$5,"Mois (DateRDV)",R$7,"Années (DateRDV)",R$3,"Présence","Excusé"),3,""),"")</f>
        <v/>
      </c>
      <c r="S46" s="166" t="str">
        <f>IFERROR(IF(GETPIVOTDATA("DateRDV",TCD!$B$1,"DT","VA","Bénéficiaire",$A46,S$6,S$5,"Mois (DateRDV)",S$7,"Années (DateRDV)",S$3,"Présence","Absent"),4,""),"")</f>
        <v/>
      </c>
      <c r="T46" s="166" t="str">
        <f>IFERROR(IF(GETPIVOTDATA("DateRDV",TCD!$B$1,"DT","VA","Bénéficiaire",$A46,T$6,T$5,"Mois (DateRDV)",T$7,"Années (DateRDV)",T$3),1,""),"")</f>
        <v/>
      </c>
      <c r="U46" s="166" t="str">
        <f>IFERROR(IF(GETPIVOTDATA("DateRDV",TCD!$B$1,"DT","VA","Bénéficiaire",$A46,U$6,U$5,"Mois (DateRDV)",U$7,"Années (DateRDV)",U$3),2,""),"")</f>
        <v/>
      </c>
      <c r="V46" s="166" t="str">
        <f>IFERROR(IF(GETPIVOTDATA("DateRDV",TCD!$B$1,"DT","VA","Bénéficiaire",$A46,V$6,V$5,"Mois (DateRDV)",V$7,"Années (DateRDV)",V$3,"Présence","Excusé"),3,""),"")</f>
        <v/>
      </c>
      <c r="W46" s="166" t="str">
        <f>IFERROR(IF(GETPIVOTDATA("DateRDV",TCD!$B$1,"DT","VA","Bénéficiaire",$A46,W$6,W$5,"Mois (DateRDV)",W$7,"Années (DateRDV)",W$3,"Présence","Absent"),4,""),"")</f>
        <v/>
      </c>
      <c r="X46" s="166" t="str">
        <f>IFERROR(IF(GETPIVOTDATA("DateRDV",TCD!$B$1,"DT","VA","Bénéficiaire",$A46,X$6,X$5,"Mois (DateRDV)",X$7,"Années (DateRDV)",X$3),1,""),"")</f>
        <v/>
      </c>
      <c r="Y46" s="166" t="str">
        <f>IFERROR(IF(GETPIVOTDATA("DateRDV",TCD!$B$1,"DT","VA","Bénéficiaire",$A46,Y$6,Y$5,"Mois (DateRDV)",Y$7,"Années (DateRDV)",Y$3),2,""),"")</f>
        <v/>
      </c>
      <c r="Z46" s="166" t="str">
        <f>IFERROR(IF(GETPIVOTDATA("DateRDV",TCD!$B$1,"DT","VA","Bénéficiaire",$A46,Z$6,Z$5,"Mois (DateRDV)",Z$7,"Années (DateRDV)",Z$3,"Présence","Excusé"),3,""),"")</f>
        <v/>
      </c>
      <c r="AA46" s="166" t="str">
        <f>IFERROR(IF(GETPIVOTDATA("DateRDV",TCD!$B$1,"DT","VA","Bénéficiaire",$A46,AA$6,AA$5,"Mois (DateRDV)",AA$7,"Années (DateRDV)",AA$3,"Présence","Absent"),4,""),"")</f>
        <v/>
      </c>
      <c r="AB46" s="166" t="str">
        <f>IFERROR(IF(GETPIVOTDATA("DateRDV",TCD!$B$1,"DT","VA","Bénéficiaire",$A46,AB$6,AB$5,"Mois (DateRDV)",AB$7,"Années (DateRDV)",AB$3),1,""),"")</f>
        <v/>
      </c>
      <c r="AC46" s="166" t="str">
        <f>IFERROR(IF(GETPIVOTDATA("DateRDV",TCD!$B$1,"DT","VA","Bénéficiaire",$A46,AC$6,AC$5,"Mois (DateRDV)",AC$7,"Années (DateRDV)",AC$3),2,""),"")</f>
        <v/>
      </c>
      <c r="AD46" s="166" t="str">
        <f>IFERROR(IF(GETPIVOTDATA("DateRDV",TCD!$B$1,"DT","VA","Bénéficiaire",$A46,AD$6,AD$5,"Mois (DateRDV)",AD$7,"Années (DateRDV)",AD$3,"Présence","Excusé"),3,""),"")</f>
        <v/>
      </c>
      <c r="AE46" s="166" t="str">
        <f>IFERROR(IF(GETPIVOTDATA("DateRDV",TCD!$B$1,"DT","VA","Bénéficiaire",$A46,AE$6,AE$5,"Mois (DateRDV)",AE$7,"Années (DateRDV)",AE$3,"Présence","Absent"),4,""),"")</f>
        <v/>
      </c>
      <c r="AF46" s="166" t="str">
        <f>IFERROR(IF(GETPIVOTDATA("DateRDV",TCD!$B$1,"DT","VA","Bénéficiaire",$A46,AF$6,AF$5,"Mois (DateRDV)",AF$7,"Années (DateRDV)",AF$3),1,""),"")</f>
        <v/>
      </c>
      <c r="AG46" s="166" t="str">
        <f>IFERROR(IF(GETPIVOTDATA("DateRDV",TCD!$B$1,"DT","VA","Bénéficiaire",$A46,AG$6,AG$5,"Mois (DateRDV)",AG$7,"Années (DateRDV)",AG$3),2,""),"")</f>
        <v/>
      </c>
      <c r="AH46" s="166" t="str">
        <f>IFERROR(IF(GETPIVOTDATA("DateRDV",TCD!$B$1,"DT","VA","Bénéficiaire",$A46,AH$6,AH$5,"Mois (DateRDV)",AH$7,"Années (DateRDV)",AH$3,"Présence","Excusé"),3,""),"")</f>
        <v/>
      </c>
      <c r="AI46" s="166" t="str">
        <f>IFERROR(IF(GETPIVOTDATA("DateRDV",TCD!$B$1,"DT","VA","Bénéficiaire",$A46,AI$6,AI$5,"Mois (DateRDV)",AI$7,"Années (DateRDV)",AI$3,"Présence","Absent"),4,""),"")</f>
        <v/>
      </c>
      <c r="AJ46" s="166" t="str">
        <f>IFERROR(IF(GETPIVOTDATA("DateRDV",TCD!$B$1,"DT","VA","Bénéficiaire",$A46,AJ$6,AJ$5,"Mois (DateRDV)",AJ$7,"Années (DateRDV)",AJ$3),1,""),"")</f>
        <v/>
      </c>
      <c r="AK46" s="166" t="str">
        <f>IFERROR(IF(GETPIVOTDATA("DateRDV",TCD!$B$1,"DT","VA","Bénéficiaire",$A46,AK$6,AK$5,"Mois (DateRDV)",AK$7,"Années (DateRDV)",AK$3),2,""),"")</f>
        <v/>
      </c>
      <c r="AL46" s="166" t="str">
        <f>IFERROR(IF(GETPIVOTDATA("DateRDV",TCD!$B$1,"DT","VA","Bénéficiaire",$A46,AL$6,AL$5,"Mois (DateRDV)",AL$7,"Années (DateRDV)",AL$3,"Présence","Excusé"),3,""),"")</f>
        <v/>
      </c>
      <c r="AM46" s="166" t="str">
        <f>IFERROR(IF(GETPIVOTDATA("DateRDV",TCD!$B$1,"DT","VA","Bénéficiaire",$A46,AM$6,AM$5,"Mois (DateRDV)",AM$7,"Années (DateRDV)",AM$3,"Présence","Absent"),4,""),"")</f>
        <v/>
      </c>
      <c r="AN46" s="166" t="str">
        <f>IFERROR(IF(GETPIVOTDATA("DateRDV",TCD!$B$1,"DT","VA","Bénéficiaire",$A46,AN$6,AN$5,"Mois (DateRDV)",AN$7,"Années (DateRDV)",AN$3),1,""),"")</f>
        <v/>
      </c>
      <c r="AO46" s="166" t="str">
        <f>IFERROR(IF(GETPIVOTDATA("DateRDV",TCD!$B$1,"DT","VA","Bénéficiaire",$A46,AO$6,AO$5,"Mois (DateRDV)",AO$7,"Années (DateRDV)",AO$3),2,""),"")</f>
        <v/>
      </c>
      <c r="AP46" s="166" t="str">
        <f>IFERROR(IF(GETPIVOTDATA("DateRDV",TCD!$B$1,"DT","VA","Bénéficiaire",$A46,AP$6,AP$5,"Mois (DateRDV)",AP$7,"Années (DateRDV)",AP$3,"Présence","Excusé"),3,""),"")</f>
        <v/>
      </c>
      <c r="AQ46" s="166" t="str">
        <f>IFERROR(IF(GETPIVOTDATA("DateRDV",TCD!$B$1,"DT","VA","Bénéficiaire",$A46,AQ$6,AQ$5,"Mois (DateRDV)",AQ$7,"Années (DateRDV)",AQ$3,"Présence","Absent"),4,""),"")</f>
        <v/>
      </c>
      <c r="AR46" s="166" t="str">
        <f>IFERROR(IF(GETPIVOTDATA("DateRDV",TCD!$B$1,"DT","VA","Bénéficiaire",$A46,AR$6,AR$5,"Mois (DateRDV)",AR$7,"Années (DateRDV)",AR$3),1,""),"")</f>
        <v/>
      </c>
      <c r="AS46" s="166" t="str">
        <f>IFERROR(IF(GETPIVOTDATA("DateRDV",TCD!$B$1,"DT","VA","Bénéficiaire",$A46,AS$6,AS$5,"Mois (DateRDV)",AS$7,"Années (DateRDV)",AS$3),2,""),"")</f>
        <v/>
      </c>
      <c r="AT46" s="166" t="str">
        <f>IFERROR(IF(GETPIVOTDATA("DateRDV",TCD!$B$1,"DT","VA","Bénéficiaire",$A46,AT$6,AT$5,"Mois (DateRDV)",AT$7,"Années (DateRDV)",AT$3,"Présence","Excusé"),3,""),"")</f>
        <v/>
      </c>
      <c r="AU46" s="166" t="str">
        <f>IFERROR(IF(GETPIVOTDATA("DateRDV",TCD!$B$1,"DT","VA","Bénéficiaire",$A46,AU$6,AU$5,"Mois (DateRDV)",AU$7,"Années (DateRDV)",AU$3,"Présence","Absent"),4,""),"")</f>
        <v/>
      </c>
      <c r="AV46" s="166" t="str">
        <f>IFERROR(IF(GETPIVOTDATA("DateRDV",TCD!$B$1,"DT","VA","Bénéficiaire",$A46,AV$6,AV$5,"Mois (DateRDV)",AV$7,"Années (DateRDV)",AV$3),1,""),"")</f>
        <v/>
      </c>
      <c r="AW46" s="166" t="str">
        <f>IFERROR(IF(GETPIVOTDATA("DateRDV",TCD!$B$1,"DT","VA","Bénéficiaire",$A46,AW$6,AW$5,"Mois (DateRDV)",AW$7,"Années (DateRDV)",AW$3),2,""),"")</f>
        <v/>
      </c>
      <c r="AX46" s="166" t="str">
        <f>IFERROR(IF(GETPIVOTDATA("DateRDV",TCD!$B$1,"DT","VA","Bénéficiaire",$A46,AX$6,AX$5,"Mois (DateRDV)",AX$7,"Années (DateRDV)",AX$3,"Présence","Excusé"),3,""),"")</f>
        <v/>
      </c>
      <c r="AY46" s="166" t="str">
        <f>IFERROR(IF(GETPIVOTDATA("DateRDV",TCD!$B$1,"DT","VA","Bénéficiaire",$A46,AY$6,AY$5,"Mois (DateRDV)",AY$7,"Années (DateRDV)",AY$3,"Présence","Absent"),4,""),"")</f>
        <v/>
      </c>
      <c r="AZ46" s="166" t="str">
        <f>IFERROR(IF(GETPIVOTDATA("DateRDV",TCD!$B$1,"DT","VA","Bénéficiaire",$A46,AZ$6,AZ$5,"Mois (DateRDV)",AZ$7,"Années (DateRDV)",AZ$3),1,""),"")</f>
        <v/>
      </c>
      <c r="BA46" s="166" t="str">
        <f>IFERROR(IF(GETPIVOTDATA("DateRDV",TCD!$B$1,"DT","VA","Bénéficiaire",$A46,BA$6,BA$5,"Mois (DateRDV)",BA$7,"Années (DateRDV)",BA$3),2,""),"")</f>
        <v/>
      </c>
      <c r="BB46" s="166" t="str">
        <f>IFERROR(IF(GETPIVOTDATA("DateRDV",TCD!$B$1,"DT","VA","Bénéficiaire",$A46,BB$6,BB$5,"Mois (DateRDV)",BB$7,"Années (DateRDV)",BB$3,"Présence","Excusé"),3,""),"")</f>
        <v/>
      </c>
      <c r="BC46" s="166" t="str">
        <f>IFERROR(IF(GETPIVOTDATA("DateRDV",TCD!$B$1,"DT","VA","Bénéficiaire",$A46,BC$6,BC$5,"Mois (DateRDV)",BC$7,"Années (DateRDV)",BC$3,"Présence","Absent"),4,""),"")</f>
        <v/>
      </c>
      <c r="BD46" s="166" t="str">
        <f>IFERROR(IF(GETPIVOTDATA("DateRDV",TCD!$B$1,"DT","VA","Bénéficiaire",$A46,BD$6,BD$5,"Mois (DateRDV)",BD$7,"Années (DateRDV)",BD$3),1,""),"")</f>
        <v/>
      </c>
      <c r="BE46" s="166" t="str">
        <f>IFERROR(IF(GETPIVOTDATA("DateRDV",TCD!$B$1,"DT","VA","Bénéficiaire",$A46,BE$6,BE$5,"Mois (DateRDV)",BE$7,"Années (DateRDV)",BE$3),2,""),"")</f>
        <v/>
      </c>
      <c r="BF46" s="166" t="str">
        <f>IFERROR(IF(GETPIVOTDATA("DateRDV",TCD!$B$1,"DT","VA","Bénéficiaire",$A46,BF$6,BF$5,"Mois (DateRDV)",BF$7,"Années (DateRDV)",BF$3,"Présence","Excusé"),3,""),"")</f>
        <v/>
      </c>
      <c r="BG46" s="166" t="str">
        <f>IFERROR(IF(GETPIVOTDATA("DateRDV",TCD!$B$1,"DT","VA","Bénéficiaire",$A46,BG$6,BG$5,"Mois (DateRDV)",BG$7,"Années (DateRDV)",BG$3,"Présence","Absent"),4,""),"")</f>
        <v/>
      </c>
      <c r="BH46" s="166" t="str">
        <f>IFERROR(IF(GETPIVOTDATA("DateRDV",TCD!$B$1,"DT","VA","Bénéficiaire",$A46,BH$6,BH$5,"Mois (DateRDV)",BH$7,"Années (DateRDV)",BH$3),1,""),"")</f>
        <v/>
      </c>
      <c r="BI46" s="166" t="str">
        <f>IFERROR(IF(GETPIVOTDATA("DateRDV",TCD!$B$1,"DT","VA","Bénéficiaire",$A46,BI$6,BI$5,"Mois (DateRDV)",BI$7,"Années (DateRDV)",BI$3),2,""),"")</f>
        <v/>
      </c>
      <c r="BJ46" s="166" t="str">
        <f>IFERROR(IF(GETPIVOTDATA("DateRDV",TCD!$B$1,"DT","VA","Bénéficiaire",$A46,BJ$6,BJ$5,"Mois (DateRDV)",BJ$7,"Années (DateRDV)",BJ$3,"Présence","Excusé"),3,""),"")</f>
        <v/>
      </c>
      <c r="BK46" s="166" t="str">
        <f>IFERROR(IF(GETPIVOTDATA("DateRDV",TCD!$B$1,"DT","VA","Bénéficiaire",$A46,BK$6,BK$5,"Mois (DateRDV)",BK$7,"Années (DateRDV)",BK$3,"Présence","Absent"),4,""),"")</f>
        <v/>
      </c>
      <c r="BL46" s="166" t="str">
        <f>IFERROR(IF(GETPIVOTDATA("DateRDV",TCD!$B$1,"DT","VA","Bénéficiaire",$A46,BL$6,BL$5,"Mois (DateRDV)",BL$7,"Années (DateRDV)",BL$3),1,""),"")</f>
        <v/>
      </c>
      <c r="BM46" s="166" t="str">
        <f>IFERROR(IF(GETPIVOTDATA("DateRDV",TCD!$B$1,"DT","VA","Bénéficiaire",$A46,BM$6,BM$5,"Mois (DateRDV)",BM$7,"Années (DateRDV)",BM$3),2,""),"")</f>
        <v/>
      </c>
      <c r="BN46" s="166" t="str">
        <f>IFERROR(IF(GETPIVOTDATA("DateRDV",TCD!$B$1,"DT","VA","Bénéficiaire",$A46,BN$6,BN$5,"Mois (DateRDV)",BN$7,"Années (DateRDV)",BN$3,"Présence","Excusé"),3,""),"")</f>
        <v/>
      </c>
      <c r="BO46" s="166" t="str">
        <f>IFERROR(IF(GETPIVOTDATA("DateRDV",TCD!$B$1,"DT","VA","Bénéficiaire",$A46,BO$6,BO$5,"Mois (DateRDV)",BO$7,"Années (DateRDV)",BO$3,"Présence","Absent"),4,""),"")</f>
        <v/>
      </c>
      <c r="BP46" s="166" t="str">
        <f>IFERROR(IF(GETPIVOTDATA("DateRDV",TCD!$B$1,"DT","VA","Bénéficiaire",$A46,BP$6,BP$5,"Mois (DateRDV)",BP$7,"Années (DateRDV)",BP$3),1,""),"")</f>
        <v/>
      </c>
      <c r="BQ46" s="166" t="str">
        <f>IFERROR(IF(GETPIVOTDATA("DateRDV",TCD!$B$1,"DT","VA","Bénéficiaire",$A46,BQ$6,BQ$5,"Mois (DateRDV)",BQ$7,"Années (DateRDV)",BQ$3),2,""),"")</f>
        <v/>
      </c>
      <c r="BR46" s="166" t="str">
        <f>IFERROR(IF(GETPIVOTDATA("DateRDV",TCD!$B$1,"DT","VA","Bénéficiaire",$A46,BR$6,BR$5,"Mois (DateRDV)",BR$7,"Années (DateRDV)",BR$3,"Présence","Excusé"),3,""),"")</f>
        <v/>
      </c>
      <c r="BS46" s="166" t="str">
        <f>IFERROR(IF(GETPIVOTDATA("DateRDV",TCD!$B$1,"DT","VA","Bénéficiaire",$A46,BS$6,BS$5,"Mois (DateRDV)",BS$7,"Années (DateRDV)",BS$3,"Présence","Absent"),4,""),"")</f>
        <v/>
      </c>
      <c r="BT46" s="166" t="str">
        <f>IFERROR(IF(GETPIVOTDATA("DateRDV",TCD!$B$1,"DT","VA","Bénéficiaire",$A46,BT$6,BT$5,"Mois (DateRDV)",BT$7,"Années (DateRDV)",BT$3),1,""),"")</f>
        <v/>
      </c>
      <c r="BU46" s="166" t="str">
        <f>IFERROR(IF(GETPIVOTDATA("DateRDV",TCD!$B$1,"DT","VA","Bénéficiaire",$A46,BU$6,BU$5,"Mois (DateRDV)",BU$7,"Années (DateRDV)",BU$3),2,""),"")</f>
        <v/>
      </c>
      <c r="BV46" s="166" t="str">
        <f>IFERROR(IF(GETPIVOTDATA("DateRDV",TCD!$B$1,"DT","VA","Bénéficiaire",$A46,BV$6,BV$5,"Mois (DateRDV)",BV$7,"Années (DateRDV)",BV$3,"Présence","Excusé"),3,""),"")</f>
        <v/>
      </c>
      <c r="BW46" s="166" t="str">
        <f>IFERROR(IF(GETPIVOTDATA("DateRDV",TCD!$B$1,"DT","VA","Bénéficiaire",$A46,BW$6,BW$5,"Mois (DateRDV)",BW$7,"Années (DateRDV)",BW$3,"Présence","Absent"),4,""),"")</f>
        <v/>
      </c>
      <c r="BX46" s="166" t="str">
        <f>IFERROR(IF(GETPIVOTDATA("DateRDV",TCD!$B$1,"DT","VA","Bénéficiaire",$A46,BX$6,BX$5,"Mois (DateRDV)",BX$7,"Années (DateRDV)",BX$3),1,""),"")</f>
        <v/>
      </c>
      <c r="BY46" s="166" t="str">
        <f>IFERROR(IF(GETPIVOTDATA("DateRDV",TCD!$B$1,"DT","VA","Bénéficiaire",$A46,BY$6,BY$5,"Mois (DateRDV)",BY$7,"Années (DateRDV)",BY$3),2,""),"")</f>
        <v/>
      </c>
      <c r="BZ46" s="166" t="str">
        <f>IFERROR(IF(GETPIVOTDATA("DateRDV",TCD!$B$1,"DT","VA","Bénéficiaire",$A46,BZ$6,BZ$5,"Mois (DateRDV)",BZ$7,"Années (DateRDV)",BZ$3,"Présence","Excusé"),3,""),"")</f>
        <v/>
      </c>
      <c r="CA46" s="166" t="str">
        <f>IFERROR(IF(GETPIVOTDATA("DateRDV",TCD!$B$1,"DT","VA","Bénéficiaire",$A46,CA$6,CA$5,"Mois (DateRDV)",CA$7,"Années (DateRDV)",CA$3,"Présence","Absent"),4,""),"")</f>
        <v/>
      </c>
      <c r="CB46" s="166" t="str">
        <f>IFERROR(IF(GETPIVOTDATA("DateRDV",TCD!$B$1,"DT","VA","Bénéficiaire",$A46,CB$6,CB$5,"Mois (DateRDV)",CB$7,"Années (DateRDV)",CB$3),1,""),"")</f>
        <v/>
      </c>
      <c r="CC46" s="166" t="str">
        <f>IFERROR(IF(GETPIVOTDATA("DateRDV",TCD!$B$1,"DT","VA","Bénéficiaire",$A46,CC$6,CC$5,"Mois (DateRDV)",CC$7,"Années (DateRDV)",CC$3),2,""),"")</f>
        <v/>
      </c>
      <c r="CD46" s="166" t="str">
        <f>IFERROR(IF(GETPIVOTDATA("DateRDV",TCD!$B$1,"DT","VA","Bénéficiaire",$A46,CD$6,CD$5,"Mois (DateRDV)",CD$7,"Années (DateRDV)",CD$3,"Présence","Excusé"),3,""),"")</f>
        <v/>
      </c>
      <c r="CE46" s="166" t="str">
        <f>IFERROR(IF(GETPIVOTDATA("DateRDV",TCD!$B$1,"DT","VA","Bénéficiaire",$A46,CE$6,CE$5,"Mois (DateRDV)",CE$7,"Années (DateRDV)",CE$3,"Présence","Absent"),4,""),"")</f>
        <v/>
      </c>
      <c r="CF46" s="166" t="str">
        <f>IFERROR(IF(GETPIVOTDATA("DateRDV",TCD!$B$1,"DT","VA","Bénéficiaire",$A46,CF$6,CF$5,"Mois (DateRDV)",CF$7,"Années (DateRDV)",CF$3),1,""),"")</f>
        <v/>
      </c>
      <c r="CG46" s="166" t="str">
        <f>IFERROR(IF(GETPIVOTDATA("DateRDV",TCD!$B$1,"DT","VA","Bénéficiaire",$A46,CG$6,CG$5,"Mois (DateRDV)",CG$7,"Années (DateRDV)",CG$3),2,""),"")</f>
        <v/>
      </c>
      <c r="CH46" s="166" t="str">
        <f>IFERROR(IF(GETPIVOTDATA("DateRDV",TCD!$B$1,"DT","VA","Bénéficiaire",$A46,CH$6,CH$5,"Mois (DateRDV)",CH$7,"Années (DateRDV)",CH$3,"Présence","Excusé"),3,""),"")</f>
        <v/>
      </c>
      <c r="CI46" s="166" t="str">
        <f>IFERROR(IF(GETPIVOTDATA("DateRDV",TCD!$B$1,"DT","VA","Bénéficiaire",$A46,CI$6,CI$5,"Mois (DateRDV)",CI$7,"Années (DateRDV)",CI$3,"Présence","Absent"),4,""),"")</f>
        <v/>
      </c>
      <c r="CJ46" s="166" t="str">
        <f>IFERROR(IF(GETPIVOTDATA("DateRDV",TCD!$B$1,"DT","VA","Bénéficiaire",$A46,CJ$6,CJ$5,"Mois (DateRDV)",CJ$7,"Années (DateRDV)",CJ$3),1,""),"")</f>
        <v/>
      </c>
      <c r="CK46" s="166" t="str">
        <f>IFERROR(IF(GETPIVOTDATA("DateRDV",TCD!$B$1,"DT","VA","Bénéficiaire",$A46,CK$6,CK$5,"Mois (DateRDV)",CK$7,"Années (DateRDV)",CK$3),2,""),"")</f>
        <v/>
      </c>
      <c r="CL46" s="166" t="str">
        <f>IFERROR(IF(GETPIVOTDATA("DateRDV",TCD!$B$1,"DT","VA","Bénéficiaire",$A46,VE$6,VE$5,"Mois (DateRDV)",VE$7,"Années (DateRDV)",VE$3,"Présence","Excusé"),3,""),"")</f>
        <v/>
      </c>
      <c r="CM46" s="166" t="str">
        <f>IFERROR(IF(GETPIVOTDATA("DateRDV",TCD!$B$1,"DT","VA","Bénéficiaire",$A46,CM$6,CM$5,"Mois (DateRDV)",CM$7,"Années (DateRDV)",CM$3,"Présence","Absent"),4,""),"")</f>
        <v/>
      </c>
      <c r="CN46" s="166" t="str">
        <f>IFERROR(IF(GETPIVOTDATA("DateRDV",TCD!$B$1,"DT","VA","Bénéficiaire",$A46,CN$6,CN$5,"Mois (DateRDV)",CN$7,"Années (DateRDV)",CN$3),1,""),"")</f>
        <v/>
      </c>
      <c r="CO46" s="166" t="str">
        <f>IFERROR(IF(GETPIVOTDATA("DateRDV",TCD!$B$1,"DT","VA","Bénéficiaire",$A46,CO$6,CO$5,"Mois (DateRDV)",CO$7,"Années (DateRDV)",CO$3),2,""),"")</f>
        <v/>
      </c>
      <c r="CP46" s="166" t="str">
        <f>IFERROR(IF(GETPIVOTDATA("DateRDV",TCD!$B$1,"DT","VA","Bénéficiaire",$A46,CP$6,CP$5,"Mois (DateRDV)",CP$7,"Années (DateRDV)",CP$3,"Présence","Excusé"),3,""),"")</f>
        <v/>
      </c>
      <c r="CQ46" s="166" t="str">
        <f>IFERROR(IF(GETPIVOTDATA("DateRDV",TCD!$B$1,"DT","VA","Bénéficiaire",$A46,CQ$6,CQ$5,"Mois (DateRDV)",CQ$7,"Années (DateRDV)",CQ$3,"Présence","Absent"),4,""),"")</f>
        <v/>
      </c>
      <c r="CR46" s="166" t="str">
        <f>IFERROR(IF(GETPIVOTDATA("DateRDV",TCD!$B$1,"DT","VA","Bénéficiaire",$A46,CR$6,CR$5,"Mois (DateRDV)",CR$7,"Années (DateRDV)",CR$3),1,""),"")</f>
        <v/>
      </c>
      <c r="CS46" s="166" t="str">
        <f>IFERROR(IF(GETPIVOTDATA("DateRDV",TCD!$B$1,"DT","VA","Bénéficiaire",$A46,CS$6,CS$5,"Mois (DateRDV)",CS$7,"Années (DateRDV)",CS$3),2,""),"")</f>
        <v/>
      </c>
      <c r="CT46" s="166" t="str">
        <f>IFERROR(IF(GETPIVOTDATA("DateRDV",TCD!$B$1,"DT","VA","Bénéficiaire",$A46,CT$6,CT$5,"Mois (DateRDV)",CT$7,"Années (DateRDV)",CT$3,"Présence","Excusé"),3,""),"")</f>
        <v/>
      </c>
      <c r="CU46" s="166" t="str">
        <f>IFERROR(IF(GETPIVOTDATA("DateRDV",TCD!$B$1,"DT","VA","Bénéficiaire",$A46,CU$6,CU$5,"Mois (DateRDV)",CU$7,"Années (DateRDV)",CU$3,"Présence","Absent"),4,""),"")</f>
        <v/>
      </c>
      <c r="CV46" s="166" t="str">
        <f>IFERROR(IF(GETPIVOTDATA("DateRDV",TCD!$B$1,"DT","VA","Bénéficiaire",$A46,CV$6,CV$5,"Mois (DateRDV)",CV$7,"Années (DateRDV)",CV$3),1,""),"")</f>
        <v/>
      </c>
      <c r="CW46" s="166" t="str">
        <f>IFERROR(IF(GETPIVOTDATA("DateRDV",TCD!$B$1,"DT","VA","Bénéficiaire",$A46,CW$6,CW$5,"Mois (DateRDV)",CW$7,"Années (DateRDV)",CW$3),2,""),"")</f>
        <v/>
      </c>
      <c r="CX46" s="166" t="str">
        <f>IFERROR(IF(GETPIVOTDATA("DateRDV",TCD!$B$1,"DT","VA","Bénéficiaire",$A46,CX$6,CX$5,"Mois (DateRDV)",CX$7,"Années (DateRDV)",CX$3,"Présence","Excusé"),3,""),"")</f>
        <v/>
      </c>
      <c r="CY46" s="166" t="str">
        <f>IFERROR(IF(GETPIVOTDATA("DateRDV",TCD!$B$1,"DT","VA","Bénéficiaire",$A46,CY$6,CY$5,"Mois (DateRDV)",CY$7,"Années (DateRDV)",CY$3,"Présence","Absent"),4,""),"")</f>
        <v/>
      </c>
      <c r="CZ46" s="166" t="str">
        <f>IFERROR(IF(GETPIVOTDATA("DateRDV",TCD!$B$1,"DT","VA","Bénéficiaire",$A46,CZ$6,CZ$5,"Mois (DateRDV)",CZ$7,"Années (DateRDV)",CZ$3),1,""),"")</f>
        <v/>
      </c>
      <c r="DA46" s="166" t="str">
        <f>IFERROR(IF(GETPIVOTDATA("DateRDV",TCD!$B$1,"DT","VA","Bénéficiaire",$A46,DA$6,DA$5,"Mois (DateRDV)",DA$7,"Années (DateRDV)",DA$3),2,""),"")</f>
        <v/>
      </c>
      <c r="DB46" s="166" t="str">
        <f>IFERROR(IF(GETPIVOTDATA("DateRDV",TCD!$B$1,"DT","VA","Bénéficiaire",$A46,DB$6,DB$5,"Mois (DateRDV)",DB$7,"Années (DateRDV)",DB$3,"Présence","Excusé"),3,""),"")</f>
        <v/>
      </c>
      <c r="DC46" s="166" t="str">
        <f>IFERROR(IF(GETPIVOTDATA("DateRDV",TCD!$B$1,"DT","VA","Bénéficiaire",$A46,DC$6,DC$5,"Mois (DateRDV)",DC$7,"Années (DateRDV)",DC$3,"Présence","Absent"),4,""),"")</f>
        <v/>
      </c>
      <c r="DD46" s="166" t="str">
        <f>IFERROR(IF(GETPIVOTDATA("DateRDV",TCD!$B$1,"DT","VA","Bénéficiaire",$A46,DD$6,DD$5,"Mois (DateRDV)",DD$7,"Années (DateRDV)",DD$3),1,""),"")</f>
        <v/>
      </c>
      <c r="DE46" s="166" t="str">
        <f>IFERROR(IF(GETPIVOTDATA("DateRDV",TCD!$B$1,"DT","VA","Bénéficiaire",$A46,DE$6,DE$5,"Mois (DateRDV)",DE$7,"Années (DateRDV)",DE$3),2,""),"")</f>
        <v/>
      </c>
      <c r="DF46" s="166" t="str">
        <f>IFERROR(IF(GETPIVOTDATA("DateRDV",TCD!$B$1,"DT","VA","Bénéficiaire",$A46,DF$6,DF$5,"Mois (DateRDV)",DF$7,"Années (DateRDV)",DF$3,"Présence","Excusé"),3,""),"")</f>
        <v/>
      </c>
      <c r="DG46" s="166" t="str">
        <f>IFERROR(IF(GETPIVOTDATA("DateRDV",TCD!$B$1,"DT","VA","Bénéficiaire",$A46,DG$6,DG$5,"Mois (DateRDV)",DG$7,"Années (DateRDV)",DG$3,"Présence","Absent"),4,""),"")</f>
        <v/>
      </c>
      <c r="DH46" s="166" t="str">
        <f>IFERROR(IF(GETPIVOTDATA("DateRDV",TCD!$B$1,"DT","VA","Bénéficiaire",$A46,DH$6,DH$5,"Mois (DateRDV)",DH$7,"Années (DateRDV)",DH$3),1,""),"")</f>
        <v/>
      </c>
      <c r="DI46" s="166" t="str">
        <f>IFERROR(IF(GETPIVOTDATA("DateRDV",TCD!$B$1,"DT","VA","Bénéficiaire",$A46,DI$6,DI$5,"Mois (DateRDV)",DI$7,"Années (DateRDV)",DI$3),2,""),"")</f>
        <v/>
      </c>
      <c r="DJ46" s="166" t="str">
        <f>IFERROR(IF(GETPIVOTDATA("DateRDV",TCD!$B$1,"DT","VA","Bénéficiaire",$A46,DJ$6,DJ$5,"Mois (DateRDV)",DJ$7,"Années (DateRDV)",DJ$3,"Présence","Excusé"),3,""),"")</f>
        <v/>
      </c>
      <c r="DK46" s="166" t="str">
        <f>IFERROR(IF(GETPIVOTDATA("DateRDV",TCD!$B$1,"DT","VA","Bénéficiaire",$A46,DK$6,DK$5,"Mois (DateRDV)",DK$7,"Années (DateRDV)",DK$3,"Présence","Absent"),4,""),"")</f>
        <v/>
      </c>
      <c r="DL46" s="166" t="str">
        <f>IFERROR(IF(GETPIVOTDATA("DateRDV",TCD!$B$1,"DT","VA","Bénéficiaire",$A46,DL$6,DL$5,"Mois (DateRDV)",DL$7,"Années (DateRDV)",DL$3),1,""),"")</f>
        <v/>
      </c>
      <c r="DM46" s="166" t="str">
        <f>IFERROR(IF(GETPIVOTDATA("DateRDV",TCD!$B$1,"DT","VA","Bénéficiaire",$A46,DM$6,DM$5,"Mois (DateRDV)",DM$7,"Années (DateRDV)",DM$3),2,""),"")</f>
        <v/>
      </c>
      <c r="DN46" s="166" t="str">
        <f>IFERROR(IF(GETPIVOTDATA("DateRDV",TCD!$B$1,"DT","VA","Bénéficiaire",$A46,DN$6,DN$5,"Mois (DateRDV)",DN$7,"Années (DateRDV)",DN$3,"Présence","Excusé"),3,""),"")</f>
        <v/>
      </c>
      <c r="DO46" s="166" t="str">
        <f>IFERROR(IF(GETPIVOTDATA("DateRDV",TCD!$B$1,"DT","VA","Bénéficiaire",$A46,DO$6,DO$5,"Mois (DateRDV)",DO$7,"Années (DateRDV)",DO$3,"Présence","Absent"),4,""),"")</f>
        <v/>
      </c>
    </row>
    <row r="47" spans="1:119" ht="15" customHeight="1" x14ac:dyDescent="0.2">
      <c r="A47" t="str">
        <v>ROUSSEL Jennifer</v>
      </c>
      <c r="B47" s="169" t="str">
        <f>IFERROR(IF(INDEX(Data!P:P,MATCH(A47,Data!B:B,0))&lt;&gt;"",INDEX(Data!P:P,MATCH(A47,Data!B:B,0)),""),"")</f>
        <v>ROUSSEL</v>
      </c>
      <c r="C47" s="169" t="str">
        <f>IFERROR(IF(INDEX(Data!O:O,MATCH(A47,Data!B:B,0))&lt;&gt;"",INDEX(Data!O:O,MATCH(A47,Data!B:B,0)),""),"")</f>
        <v>Jennifer</v>
      </c>
      <c r="D47" s="169" t="str">
        <f>IFERROR(IF(INDEX(Data!J:J,MATCH(A47,Data!B:B,0))&lt;&gt;"",INDEX(Data!J:J,MATCH(A47,Data!B:B,0)),""),"")</f>
        <v>CD</v>
      </c>
      <c r="E47" s="169" t="str">
        <f>IFERROR(IF(INDEX(Data!M:M,MATCH(A47,Data!B:B,0))&lt;&gt;"",INDEX(Data!M:M,MATCH(A47,Data!B:B,0)),""),"")</f>
        <v>VOUGY</v>
      </c>
      <c r="F47" s="169">
        <f>IFERROR(IF(INDEX(Data!N:N,MATCH(A47,Data!B:B,0))&lt;&gt;"",INDEX(Data!N:N,MATCH(A47,Data!B:B,0)),""),"")</f>
        <v>74130</v>
      </c>
      <c r="G47" s="170">
        <f>IFERROR(IF(INDEX(Data!K:K,MATCH(A47,Data!B:B,0))&lt;&gt;"",INDEX(Data!K:K,MATCH(A47,Data!B:B,0)),""),"")</f>
        <v>45488</v>
      </c>
      <c r="H47" s="170">
        <f>IFERROR(IF(INDEX(Data!L:L,MATCH(A47,Data!B:B,0))&lt;&gt;"",INDEX(Data!L:L,MATCH(A47,Data!B:B,0)),""),"")</f>
        <v>45587</v>
      </c>
      <c r="I47" s="170">
        <f>IFERROR(IF(INDEX(Data!C:C,MATCH(A47,Data!B:B,0))&lt;&gt;"",INDEX(Data!C:C,MATCH(A47,Data!B:B,0)),""),"")</f>
        <v>45617</v>
      </c>
      <c r="J47" s="170">
        <f>IFERROR(IF(INDEX(Data!D:D,MATCH(A47,Data!B:B,0))&lt;&gt;"",INDEX(Data!D:D,MATCH(A47,Data!B:B,0)),""),"")</f>
        <v>45895</v>
      </c>
      <c r="K47" s="171" t="str">
        <f>IFERROR(IF(INDEX(Data!H:H,MATCH(A47,Data!B:B,0))&lt;&gt;"",INDEX(Data!H:H,MATCH(A47,Data!B:B,0)),""),"")</f>
        <v>Remobilisation</v>
      </c>
      <c r="L47" s="166" t="str">
        <f>IFERROR(IF(GETPIVOTDATA("DateRDV",TCD!$B$1,"DT","VA","Bénéficiaire",$A47,L$6,L$5,"Mois (DateRDV)",L$7,"Années (DateRDV)",L$3),1,""),"")</f>
        <v/>
      </c>
      <c r="M47" s="166" t="str">
        <f>IFERROR(IF(GETPIVOTDATA("DateRDV",TCD!$B$1,"DT","VA","Bénéficiaire",$A47,M$6,M$5,"Mois (DateRDV)",M$7,"Années (DateRDV)",M$3),2,""),"")</f>
        <v/>
      </c>
      <c r="N47" s="166" t="str">
        <f>IFERROR(IF(GETPIVOTDATA("DateRDV",TCD!$B$1,"DT","VA","Bénéficiaire",$A47,N$6,N$5,"Mois (DateRDV)",N$7,"Années (DateRDV)",N$3,"Présence","Excusé"),3,""),"")</f>
        <v/>
      </c>
      <c r="O47" s="166" t="str">
        <f>IFERROR(IF(GETPIVOTDATA("DateRDV",TCD!$B$1,"DT","VA","Bénéficiaire",$A47,O$6,O$5,"Mois (DateRDV)",O$7,"Années (DateRDV)",O$3,"Présence","Absent"),4,""),"")</f>
        <v/>
      </c>
      <c r="P47" s="166" t="str">
        <f>IFERROR(IF(GETPIVOTDATA("DateRDV",TCD!$B$1,"DT","VA","Bénéficiaire",$A47,P$6,P$5,"Mois (DateRDV)",P$7,"Années (DateRDV)",P$3),1,""),"")</f>
        <v/>
      </c>
      <c r="Q47" s="166" t="str">
        <f>IFERROR(IF(GETPIVOTDATA("DateRDV",TCD!$B$1,"DT","VA","Bénéficiaire",$A47,Q$6,Q$5,"Mois (DateRDV)",Q$7,"Années (DateRDV)",Q$3),2,""),"")</f>
        <v/>
      </c>
      <c r="R47" s="166" t="str">
        <f>IFERROR(IF(GETPIVOTDATA("DateRDV",TCD!$B$1,"DT","VA","Bénéficiaire",$A47,R$6,R$5,"Mois (DateRDV)",R$7,"Années (DateRDV)",R$3,"Présence","Excusé"),3,""),"")</f>
        <v/>
      </c>
      <c r="S47" s="166" t="str">
        <f>IFERROR(IF(GETPIVOTDATA("DateRDV",TCD!$B$1,"DT","VA","Bénéficiaire",$A47,S$6,S$5,"Mois (DateRDV)",S$7,"Années (DateRDV)",S$3,"Présence","Absent"),4,""),"")</f>
        <v/>
      </c>
      <c r="T47" s="166" t="str">
        <f>IFERROR(IF(GETPIVOTDATA("DateRDV",TCD!$B$1,"DT","VA","Bénéficiaire",$A47,T$6,T$5,"Mois (DateRDV)",T$7,"Années (DateRDV)",T$3),1,""),"")</f>
        <v/>
      </c>
      <c r="U47" s="166" t="str">
        <f>IFERROR(IF(GETPIVOTDATA("DateRDV",TCD!$B$1,"DT","VA","Bénéficiaire",$A47,U$6,U$5,"Mois (DateRDV)",U$7,"Années (DateRDV)",U$3),2,""),"")</f>
        <v/>
      </c>
      <c r="V47" s="166" t="str">
        <f>IFERROR(IF(GETPIVOTDATA("DateRDV",TCD!$B$1,"DT","VA","Bénéficiaire",$A47,V$6,V$5,"Mois (DateRDV)",V$7,"Années (DateRDV)",V$3,"Présence","Excusé"),3,""),"")</f>
        <v/>
      </c>
      <c r="W47" s="166" t="str">
        <f>IFERROR(IF(GETPIVOTDATA("DateRDV",TCD!$B$1,"DT","VA","Bénéficiaire",$A47,W$6,W$5,"Mois (DateRDV)",W$7,"Années (DateRDV)",W$3,"Présence","Absent"),4,""),"")</f>
        <v/>
      </c>
      <c r="X47" s="166" t="str">
        <f>IFERROR(IF(GETPIVOTDATA("DateRDV",TCD!$B$1,"DT","VA","Bénéficiaire",$A47,X$6,X$5,"Mois (DateRDV)",X$7,"Années (DateRDV)",X$3),1,""),"")</f>
        <v/>
      </c>
      <c r="Y47" s="166" t="str">
        <f>IFERROR(IF(GETPIVOTDATA("DateRDV",TCD!$B$1,"DT","VA","Bénéficiaire",$A47,Y$6,Y$5,"Mois (DateRDV)",Y$7,"Années (DateRDV)",Y$3),2,""),"")</f>
        <v/>
      </c>
      <c r="Z47" s="166" t="str">
        <f>IFERROR(IF(GETPIVOTDATA("DateRDV",TCD!$B$1,"DT","VA","Bénéficiaire",$A47,Z$6,Z$5,"Mois (DateRDV)",Z$7,"Années (DateRDV)",Z$3,"Présence","Excusé"),3,""),"")</f>
        <v/>
      </c>
      <c r="AA47" s="166" t="str">
        <f>IFERROR(IF(GETPIVOTDATA("DateRDV",TCD!$B$1,"DT","VA","Bénéficiaire",$A47,AA$6,AA$5,"Mois (DateRDV)",AA$7,"Années (DateRDV)",AA$3,"Présence","Absent"),4,""),"")</f>
        <v/>
      </c>
      <c r="AB47" s="166" t="str">
        <f>IFERROR(IF(GETPIVOTDATA("DateRDV",TCD!$B$1,"DT","VA","Bénéficiaire",$A47,AB$6,AB$5,"Mois (DateRDV)",AB$7,"Années (DateRDV)",AB$3),1,""),"")</f>
        <v/>
      </c>
      <c r="AC47" s="166" t="str">
        <f>IFERROR(IF(GETPIVOTDATA("DateRDV",TCD!$B$1,"DT","VA","Bénéficiaire",$A47,AC$6,AC$5,"Mois (DateRDV)",AC$7,"Années (DateRDV)",AC$3),2,""),"")</f>
        <v/>
      </c>
      <c r="AD47" s="166" t="str">
        <f>IFERROR(IF(GETPIVOTDATA("DateRDV",TCD!$B$1,"DT","VA","Bénéficiaire",$A47,AD$6,AD$5,"Mois (DateRDV)",AD$7,"Années (DateRDV)",AD$3,"Présence","Excusé"),3,""),"")</f>
        <v/>
      </c>
      <c r="AE47" s="166" t="str">
        <f>IFERROR(IF(GETPIVOTDATA("DateRDV",TCD!$B$1,"DT","VA","Bénéficiaire",$A47,AE$6,AE$5,"Mois (DateRDV)",AE$7,"Années (DateRDV)",AE$3,"Présence","Absent"),4,""),"")</f>
        <v/>
      </c>
      <c r="AF47" s="166" t="str">
        <f>IFERROR(IF(GETPIVOTDATA("DateRDV",TCD!$B$1,"DT","VA","Bénéficiaire",$A47,AF$6,AF$5,"Mois (DateRDV)",AF$7,"Années (DateRDV)",AF$3),1,""),"")</f>
        <v/>
      </c>
      <c r="AG47" s="166" t="str">
        <f>IFERROR(IF(GETPIVOTDATA("DateRDV",TCD!$B$1,"DT","VA","Bénéficiaire",$A47,AG$6,AG$5,"Mois (DateRDV)",AG$7,"Années (DateRDV)",AG$3),2,""),"")</f>
        <v/>
      </c>
      <c r="AH47" s="166" t="str">
        <f>IFERROR(IF(GETPIVOTDATA("DateRDV",TCD!$B$1,"DT","VA","Bénéficiaire",$A47,AH$6,AH$5,"Mois (DateRDV)",AH$7,"Années (DateRDV)",AH$3,"Présence","Excusé"),3,""),"")</f>
        <v/>
      </c>
      <c r="AI47" s="166" t="str">
        <f>IFERROR(IF(GETPIVOTDATA("DateRDV",TCD!$B$1,"DT","VA","Bénéficiaire",$A47,AI$6,AI$5,"Mois (DateRDV)",AI$7,"Années (DateRDV)",AI$3,"Présence","Absent"),4,""),"")</f>
        <v/>
      </c>
      <c r="AJ47" s="166" t="str">
        <f>IFERROR(IF(GETPIVOTDATA("DateRDV",TCD!$B$1,"DT","VA","Bénéficiaire",$A47,AJ$6,AJ$5,"Mois (DateRDV)",AJ$7,"Années (DateRDV)",AJ$3),1,""),"")</f>
        <v/>
      </c>
      <c r="AK47" s="166" t="str">
        <f>IFERROR(IF(GETPIVOTDATA("DateRDV",TCD!$B$1,"DT","VA","Bénéficiaire",$A47,AK$6,AK$5,"Mois (DateRDV)",AK$7,"Années (DateRDV)",AK$3),2,""),"")</f>
        <v/>
      </c>
      <c r="AL47" s="166" t="str">
        <f>IFERROR(IF(GETPIVOTDATA("DateRDV",TCD!$B$1,"DT","VA","Bénéficiaire",$A47,AL$6,AL$5,"Mois (DateRDV)",AL$7,"Années (DateRDV)",AL$3,"Présence","Excusé"),3,""),"")</f>
        <v/>
      </c>
      <c r="AM47" s="166" t="str">
        <f>IFERROR(IF(GETPIVOTDATA("DateRDV",TCD!$B$1,"DT","VA","Bénéficiaire",$A47,AM$6,AM$5,"Mois (DateRDV)",AM$7,"Années (DateRDV)",AM$3,"Présence","Absent"),4,""),"")</f>
        <v/>
      </c>
      <c r="AN47" s="166" t="str">
        <f>IFERROR(IF(GETPIVOTDATA("DateRDV",TCD!$B$1,"DT","VA","Bénéficiaire",$A47,AN$6,AN$5,"Mois (DateRDV)",AN$7,"Années (DateRDV)",AN$3),1,""),"")</f>
        <v/>
      </c>
      <c r="AO47" s="166" t="str">
        <f>IFERROR(IF(GETPIVOTDATA("DateRDV",TCD!$B$1,"DT","VA","Bénéficiaire",$A47,AO$6,AO$5,"Mois (DateRDV)",AO$7,"Années (DateRDV)",AO$3),2,""),"")</f>
        <v/>
      </c>
      <c r="AP47" s="166" t="str">
        <f>IFERROR(IF(GETPIVOTDATA("DateRDV",TCD!$B$1,"DT","VA","Bénéficiaire",$A47,AP$6,AP$5,"Mois (DateRDV)",AP$7,"Années (DateRDV)",AP$3,"Présence","Excusé"),3,""),"")</f>
        <v/>
      </c>
      <c r="AQ47" s="166" t="str">
        <f>IFERROR(IF(GETPIVOTDATA("DateRDV",TCD!$B$1,"DT","VA","Bénéficiaire",$A47,AQ$6,AQ$5,"Mois (DateRDV)",AQ$7,"Années (DateRDV)",AQ$3,"Présence","Absent"),4,""),"")</f>
        <v/>
      </c>
      <c r="AR47" s="166" t="str">
        <f>IFERROR(IF(GETPIVOTDATA("DateRDV",TCD!$B$1,"DT","VA","Bénéficiaire",$A47,AR$6,AR$5,"Mois (DateRDV)",AR$7,"Années (DateRDV)",AR$3),1,""),"")</f>
        <v/>
      </c>
      <c r="AS47" s="166" t="str">
        <f>IFERROR(IF(GETPIVOTDATA("DateRDV",TCD!$B$1,"DT","VA","Bénéficiaire",$A47,AS$6,AS$5,"Mois (DateRDV)",AS$7,"Années (DateRDV)",AS$3),2,""),"")</f>
        <v/>
      </c>
      <c r="AT47" s="166" t="str">
        <f>IFERROR(IF(GETPIVOTDATA("DateRDV",TCD!$B$1,"DT","VA","Bénéficiaire",$A47,AT$6,AT$5,"Mois (DateRDV)",AT$7,"Années (DateRDV)",AT$3,"Présence","Excusé"),3,""),"")</f>
        <v/>
      </c>
      <c r="AU47" s="166" t="str">
        <f>IFERROR(IF(GETPIVOTDATA("DateRDV",TCD!$B$1,"DT","VA","Bénéficiaire",$A47,AU$6,AU$5,"Mois (DateRDV)",AU$7,"Années (DateRDV)",AU$3,"Présence","Absent"),4,""),"")</f>
        <v/>
      </c>
      <c r="AV47" s="166" t="str">
        <f>IFERROR(IF(GETPIVOTDATA("DateRDV",TCD!$B$1,"DT","VA","Bénéficiaire",$A47,AV$6,AV$5,"Mois (DateRDV)",AV$7,"Années (DateRDV)",AV$3),1,""),"")</f>
        <v/>
      </c>
      <c r="AW47" s="166" t="str">
        <f>IFERROR(IF(GETPIVOTDATA("DateRDV",TCD!$B$1,"DT","VA","Bénéficiaire",$A47,AW$6,AW$5,"Mois (DateRDV)",AW$7,"Années (DateRDV)",AW$3),2,""),"")</f>
        <v/>
      </c>
      <c r="AX47" s="166" t="str">
        <f>IFERROR(IF(GETPIVOTDATA("DateRDV",TCD!$B$1,"DT","VA","Bénéficiaire",$A47,AX$6,AX$5,"Mois (DateRDV)",AX$7,"Années (DateRDV)",AX$3,"Présence","Excusé"),3,""),"")</f>
        <v/>
      </c>
      <c r="AY47" s="166" t="str">
        <f>IFERROR(IF(GETPIVOTDATA("DateRDV",TCD!$B$1,"DT","VA","Bénéficiaire",$A47,AY$6,AY$5,"Mois (DateRDV)",AY$7,"Années (DateRDV)",AY$3,"Présence","Absent"),4,""),"")</f>
        <v/>
      </c>
      <c r="AZ47" s="166" t="str">
        <f>IFERROR(IF(GETPIVOTDATA("DateRDV",TCD!$B$1,"DT","VA","Bénéficiaire",$A47,AZ$6,AZ$5,"Mois (DateRDV)",AZ$7,"Années (DateRDV)",AZ$3),1,""),"")</f>
        <v/>
      </c>
      <c r="BA47" s="166" t="str">
        <f>IFERROR(IF(GETPIVOTDATA("DateRDV",TCD!$B$1,"DT","VA","Bénéficiaire",$A47,BA$6,BA$5,"Mois (DateRDV)",BA$7,"Années (DateRDV)",BA$3),2,""),"")</f>
        <v/>
      </c>
      <c r="BB47" s="166" t="str">
        <f>IFERROR(IF(GETPIVOTDATA("DateRDV",TCD!$B$1,"DT","VA","Bénéficiaire",$A47,BB$6,BB$5,"Mois (DateRDV)",BB$7,"Années (DateRDV)",BB$3,"Présence","Excusé"),3,""),"")</f>
        <v/>
      </c>
      <c r="BC47" s="166" t="str">
        <f>IFERROR(IF(GETPIVOTDATA("DateRDV",TCD!$B$1,"DT","VA","Bénéficiaire",$A47,BC$6,BC$5,"Mois (DateRDV)",BC$7,"Années (DateRDV)",BC$3,"Présence","Absent"),4,""),"")</f>
        <v/>
      </c>
      <c r="BD47" s="166" t="str">
        <f>IFERROR(IF(GETPIVOTDATA("DateRDV",TCD!$B$1,"DT","VA","Bénéficiaire",$A47,BD$6,BD$5,"Mois (DateRDV)",BD$7,"Années (DateRDV)",BD$3),1,""),"")</f>
        <v/>
      </c>
      <c r="BE47" s="166" t="str">
        <f>IFERROR(IF(GETPIVOTDATA("DateRDV",TCD!$B$1,"DT","VA","Bénéficiaire",$A47,BE$6,BE$5,"Mois (DateRDV)",BE$7,"Années (DateRDV)",BE$3),2,""),"")</f>
        <v/>
      </c>
      <c r="BF47" s="166" t="str">
        <f>IFERROR(IF(GETPIVOTDATA("DateRDV",TCD!$B$1,"DT","VA","Bénéficiaire",$A47,BF$6,BF$5,"Mois (DateRDV)",BF$7,"Années (DateRDV)",BF$3,"Présence","Excusé"),3,""),"")</f>
        <v/>
      </c>
      <c r="BG47" s="166" t="str">
        <f>IFERROR(IF(GETPIVOTDATA("DateRDV",TCD!$B$1,"DT","VA","Bénéficiaire",$A47,BG$6,BG$5,"Mois (DateRDV)",BG$7,"Années (DateRDV)",BG$3,"Présence","Absent"),4,""),"")</f>
        <v/>
      </c>
      <c r="BH47" s="166" t="str">
        <f>IFERROR(IF(GETPIVOTDATA("DateRDV",TCD!$B$1,"DT","VA","Bénéficiaire",$A47,BH$6,BH$5,"Mois (DateRDV)",BH$7,"Années (DateRDV)",BH$3),1,""),"")</f>
        <v/>
      </c>
      <c r="BI47" s="166" t="str">
        <f>IFERROR(IF(GETPIVOTDATA("DateRDV",TCD!$B$1,"DT","VA","Bénéficiaire",$A47,BI$6,BI$5,"Mois (DateRDV)",BI$7,"Années (DateRDV)",BI$3),2,""),"")</f>
        <v/>
      </c>
      <c r="BJ47" s="166" t="str">
        <f>IFERROR(IF(GETPIVOTDATA("DateRDV",TCD!$B$1,"DT","VA","Bénéficiaire",$A47,BJ$6,BJ$5,"Mois (DateRDV)",BJ$7,"Années (DateRDV)",BJ$3,"Présence","Excusé"),3,""),"")</f>
        <v/>
      </c>
      <c r="BK47" s="166" t="str">
        <f>IFERROR(IF(GETPIVOTDATA("DateRDV",TCD!$B$1,"DT","VA","Bénéficiaire",$A47,BK$6,BK$5,"Mois (DateRDV)",BK$7,"Années (DateRDV)",BK$3,"Présence","Absent"),4,""),"")</f>
        <v/>
      </c>
      <c r="BL47" s="166" t="str">
        <f>IFERROR(IF(GETPIVOTDATA("DateRDV",TCD!$B$1,"DT","VA","Bénéficiaire",$A47,BL$6,BL$5,"Mois (DateRDV)",BL$7,"Années (DateRDV)",BL$3),1,""),"")</f>
        <v/>
      </c>
      <c r="BM47" s="166" t="str">
        <f>IFERROR(IF(GETPIVOTDATA("DateRDV",TCD!$B$1,"DT","VA","Bénéficiaire",$A47,BM$6,BM$5,"Mois (DateRDV)",BM$7,"Années (DateRDV)",BM$3),2,""),"")</f>
        <v/>
      </c>
      <c r="BN47" s="166" t="str">
        <f>IFERROR(IF(GETPIVOTDATA("DateRDV",TCD!$B$1,"DT","VA","Bénéficiaire",$A47,BN$6,BN$5,"Mois (DateRDV)",BN$7,"Années (DateRDV)",BN$3,"Présence","Excusé"),3,""),"")</f>
        <v/>
      </c>
      <c r="BO47" s="166" t="str">
        <f>IFERROR(IF(GETPIVOTDATA("DateRDV",TCD!$B$1,"DT","VA","Bénéficiaire",$A47,BO$6,BO$5,"Mois (DateRDV)",BO$7,"Années (DateRDV)",BO$3,"Présence","Absent"),4,""),"")</f>
        <v/>
      </c>
      <c r="BP47" s="166" t="str">
        <f>IFERROR(IF(GETPIVOTDATA("DateRDV",TCD!$B$1,"DT","VA","Bénéficiaire",$A47,BP$6,BP$5,"Mois (DateRDV)",BP$7,"Années (DateRDV)",BP$3),1,""),"")</f>
        <v/>
      </c>
      <c r="BQ47" s="166" t="str">
        <f>IFERROR(IF(GETPIVOTDATA("DateRDV",TCD!$B$1,"DT","VA","Bénéficiaire",$A47,BQ$6,BQ$5,"Mois (DateRDV)",BQ$7,"Années (DateRDV)",BQ$3),2,""),"")</f>
        <v/>
      </c>
      <c r="BR47" s="166" t="str">
        <f>IFERROR(IF(GETPIVOTDATA("DateRDV",TCD!$B$1,"DT","VA","Bénéficiaire",$A47,BR$6,BR$5,"Mois (DateRDV)",BR$7,"Années (DateRDV)",BR$3,"Présence","Excusé"),3,""),"")</f>
        <v/>
      </c>
      <c r="BS47" s="166" t="str">
        <f>IFERROR(IF(GETPIVOTDATA("DateRDV",TCD!$B$1,"DT","VA","Bénéficiaire",$A47,BS$6,BS$5,"Mois (DateRDV)",BS$7,"Années (DateRDV)",BS$3,"Présence","Absent"),4,""),"")</f>
        <v/>
      </c>
      <c r="BT47" s="166" t="str">
        <f>IFERROR(IF(GETPIVOTDATA("DateRDV",TCD!$B$1,"DT","VA","Bénéficiaire",$A47,BT$6,BT$5,"Mois (DateRDV)",BT$7,"Années (DateRDV)",BT$3),1,""),"")</f>
        <v/>
      </c>
      <c r="BU47" s="166" t="str">
        <f>IFERROR(IF(GETPIVOTDATA("DateRDV",TCD!$B$1,"DT","VA","Bénéficiaire",$A47,BU$6,BU$5,"Mois (DateRDV)",BU$7,"Années (DateRDV)",BU$3),2,""),"")</f>
        <v/>
      </c>
      <c r="BV47" s="166" t="str">
        <f>IFERROR(IF(GETPIVOTDATA("DateRDV",TCD!$B$1,"DT","VA","Bénéficiaire",$A47,BV$6,BV$5,"Mois (DateRDV)",BV$7,"Années (DateRDV)",BV$3,"Présence","Excusé"),3,""),"")</f>
        <v/>
      </c>
      <c r="BW47" s="166" t="str">
        <f>IFERROR(IF(GETPIVOTDATA("DateRDV",TCD!$B$1,"DT","VA","Bénéficiaire",$A47,BW$6,BW$5,"Mois (DateRDV)",BW$7,"Années (DateRDV)",BW$3,"Présence","Absent"),4,""),"")</f>
        <v/>
      </c>
      <c r="BX47" s="166" t="str">
        <f>IFERROR(IF(GETPIVOTDATA("DateRDV",TCD!$B$1,"DT","VA","Bénéficiaire",$A47,BX$6,BX$5,"Mois (DateRDV)",BX$7,"Années (DateRDV)",BX$3),1,""),"")</f>
        <v/>
      </c>
      <c r="BY47" s="166" t="str">
        <f>IFERROR(IF(GETPIVOTDATA("DateRDV",TCD!$B$1,"DT","VA","Bénéficiaire",$A47,BY$6,BY$5,"Mois (DateRDV)",BY$7,"Années (DateRDV)",BY$3),2,""),"")</f>
        <v/>
      </c>
      <c r="BZ47" s="166" t="str">
        <f>IFERROR(IF(GETPIVOTDATA("DateRDV",TCD!$B$1,"DT","VA","Bénéficiaire",$A47,BZ$6,BZ$5,"Mois (DateRDV)",BZ$7,"Années (DateRDV)",BZ$3,"Présence","Excusé"),3,""),"")</f>
        <v/>
      </c>
      <c r="CA47" s="166" t="str">
        <f>IFERROR(IF(GETPIVOTDATA("DateRDV",TCD!$B$1,"DT","VA","Bénéficiaire",$A47,CA$6,CA$5,"Mois (DateRDV)",CA$7,"Années (DateRDV)",CA$3,"Présence","Absent"),4,""),"")</f>
        <v/>
      </c>
      <c r="CB47" s="166" t="str">
        <f>IFERROR(IF(GETPIVOTDATA("DateRDV",TCD!$B$1,"DT","VA","Bénéficiaire",$A47,CB$6,CB$5,"Mois (DateRDV)",CB$7,"Années (DateRDV)",CB$3),1,""),"")</f>
        <v/>
      </c>
      <c r="CC47" s="166" t="str">
        <f>IFERROR(IF(GETPIVOTDATA("DateRDV",TCD!$B$1,"DT","VA","Bénéficiaire",$A47,CC$6,CC$5,"Mois (DateRDV)",CC$7,"Années (DateRDV)",CC$3),2,""),"")</f>
        <v/>
      </c>
      <c r="CD47" s="166" t="str">
        <f>IFERROR(IF(GETPIVOTDATA("DateRDV",TCD!$B$1,"DT","VA","Bénéficiaire",$A47,CD$6,CD$5,"Mois (DateRDV)",CD$7,"Années (DateRDV)",CD$3,"Présence","Excusé"),3,""),"")</f>
        <v/>
      </c>
      <c r="CE47" s="166" t="str">
        <f>IFERROR(IF(GETPIVOTDATA("DateRDV",TCD!$B$1,"DT","VA","Bénéficiaire",$A47,CE$6,CE$5,"Mois (DateRDV)",CE$7,"Années (DateRDV)",CE$3,"Présence","Absent"),4,""),"")</f>
        <v/>
      </c>
      <c r="CF47" s="166" t="str">
        <f>IFERROR(IF(GETPIVOTDATA("DateRDV",TCD!$B$1,"DT","VA","Bénéficiaire",$A47,CF$6,CF$5,"Mois (DateRDV)",CF$7,"Années (DateRDV)",CF$3),1,""),"")</f>
        <v/>
      </c>
      <c r="CG47" s="166" t="str">
        <f>IFERROR(IF(GETPIVOTDATA("DateRDV",TCD!$B$1,"DT","VA","Bénéficiaire",$A47,CG$6,CG$5,"Mois (DateRDV)",CG$7,"Années (DateRDV)",CG$3),2,""),"")</f>
        <v/>
      </c>
      <c r="CH47" s="166" t="str">
        <f>IFERROR(IF(GETPIVOTDATA("DateRDV",TCD!$B$1,"DT","VA","Bénéficiaire",$A47,CH$6,CH$5,"Mois (DateRDV)",CH$7,"Années (DateRDV)",CH$3,"Présence","Excusé"),3,""),"")</f>
        <v/>
      </c>
      <c r="CI47" s="166" t="str">
        <f>IFERROR(IF(GETPIVOTDATA("DateRDV",TCD!$B$1,"DT","VA","Bénéficiaire",$A47,CI$6,CI$5,"Mois (DateRDV)",CI$7,"Années (DateRDV)",CI$3,"Présence","Absent"),4,""),"")</f>
        <v/>
      </c>
      <c r="CJ47" s="166" t="str">
        <f>IFERROR(IF(GETPIVOTDATA("DateRDV",TCD!$B$1,"DT","VA","Bénéficiaire",$A47,CJ$6,CJ$5,"Mois (DateRDV)",CJ$7,"Années (DateRDV)",CJ$3),1,""),"")</f>
        <v/>
      </c>
      <c r="CK47" s="166" t="str">
        <f>IFERROR(IF(GETPIVOTDATA("DateRDV",TCD!$B$1,"DT","VA","Bénéficiaire",$A47,CK$6,CK$5,"Mois (DateRDV)",CK$7,"Années (DateRDV)",CK$3),2,""),"")</f>
        <v/>
      </c>
      <c r="CL47" s="166" t="str">
        <f>IFERROR(IF(GETPIVOTDATA("DateRDV",TCD!$B$1,"DT","VA","Bénéficiaire",$A47,VE$6,VE$5,"Mois (DateRDV)",VE$7,"Années (DateRDV)",VE$3,"Présence","Excusé"),3,""),"")</f>
        <v/>
      </c>
      <c r="CM47" s="166" t="str">
        <f>IFERROR(IF(GETPIVOTDATA("DateRDV",TCD!$B$1,"DT","VA","Bénéficiaire",$A47,CM$6,CM$5,"Mois (DateRDV)",CM$7,"Années (DateRDV)",CM$3,"Présence","Absent"),4,""),"")</f>
        <v/>
      </c>
      <c r="CN47" s="166" t="str">
        <f>IFERROR(IF(GETPIVOTDATA("DateRDV",TCD!$B$1,"DT","VA","Bénéficiaire",$A47,CN$6,CN$5,"Mois (DateRDV)",CN$7,"Années (DateRDV)",CN$3),1,""),"")</f>
        <v/>
      </c>
      <c r="CO47" s="166" t="str">
        <f>IFERROR(IF(GETPIVOTDATA("DateRDV",TCD!$B$1,"DT","VA","Bénéficiaire",$A47,CO$6,CO$5,"Mois (DateRDV)",CO$7,"Années (DateRDV)",CO$3),2,""),"")</f>
        <v/>
      </c>
      <c r="CP47" s="166" t="str">
        <f>IFERROR(IF(GETPIVOTDATA("DateRDV",TCD!$B$1,"DT","VA","Bénéficiaire",$A47,CP$6,CP$5,"Mois (DateRDV)",CP$7,"Années (DateRDV)",CP$3,"Présence","Excusé"),3,""),"")</f>
        <v/>
      </c>
      <c r="CQ47" s="166" t="str">
        <f>IFERROR(IF(GETPIVOTDATA("DateRDV",TCD!$B$1,"DT","VA","Bénéficiaire",$A47,CQ$6,CQ$5,"Mois (DateRDV)",CQ$7,"Années (DateRDV)",CQ$3,"Présence","Absent"),4,""),"")</f>
        <v/>
      </c>
      <c r="CR47" s="166" t="str">
        <f>IFERROR(IF(GETPIVOTDATA("DateRDV",TCD!$B$1,"DT","VA","Bénéficiaire",$A47,CR$6,CR$5,"Mois (DateRDV)",CR$7,"Années (DateRDV)",CR$3),1,""),"")</f>
        <v/>
      </c>
      <c r="CS47" s="166" t="str">
        <f>IFERROR(IF(GETPIVOTDATA("DateRDV",TCD!$B$1,"DT","VA","Bénéficiaire",$A47,CS$6,CS$5,"Mois (DateRDV)",CS$7,"Années (DateRDV)",CS$3),2,""),"")</f>
        <v/>
      </c>
      <c r="CT47" s="166" t="str">
        <f>IFERROR(IF(GETPIVOTDATA("DateRDV",TCD!$B$1,"DT","VA","Bénéficiaire",$A47,CT$6,CT$5,"Mois (DateRDV)",CT$7,"Années (DateRDV)",CT$3,"Présence","Excusé"),3,""),"")</f>
        <v/>
      </c>
      <c r="CU47" s="166" t="str">
        <f>IFERROR(IF(GETPIVOTDATA("DateRDV",TCD!$B$1,"DT","VA","Bénéficiaire",$A47,CU$6,CU$5,"Mois (DateRDV)",CU$7,"Années (DateRDV)",CU$3,"Présence","Absent"),4,""),"")</f>
        <v/>
      </c>
      <c r="CV47" s="166" t="str">
        <f>IFERROR(IF(GETPIVOTDATA("DateRDV",TCD!$B$1,"DT","VA","Bénéficiaire",$A47,CV$6,CV$5,"Mois (DateRDV)",CV$7,"Années (DateRDV)",CV$3),1,""),"")</f>
        <v/>
      </c>
      <c r="CW47" s="166" t="str">
        <f>IFERROR(IF(GETPIVOTDATA("DateRDV",TCD!$B$1,"DT","VA","Bénéficiaire",$A47,CW$6,CW$5,"Mois (DateRDV)",CW$7,"Années (DateRDV)",CW$3),2,""),"")</f>
        <v/>
      </c>
      <c r="CX47" s="166" t="str">
        <f>IFERROR(IF(GETPIVOTDATA("DateRDV",TCD!$B$1,"DT","VA","Bénéficiaire",$A47,CX$6,CX$5,"Mois (DateRDV)",CX$7,"Années (DateRDV)",CX$3,"Présence","Excusé"),3,""),"")</f>
        <v/>
      </c>
      <c r="CY47" s="166" t="str">
        <f>IFERROR(IF(GETPIVOTDATA("DateRDV",TCD!$B$1,"DT","VA","Bénéficiaire",$A47,CY$6,CY$5,"Mois (DateRDV)",CY$7,"Années (DateRDV)",CY$3,"Présence","Absent"),4,""),"")</f>
        <v/>
      </c>
      <c r="CZ47" s="166" t="str">
        <f>IFERROR(IF(GETPIVOTDATA("DateRDV",TCD!$B$1,"DT","VA","Bénéficiaire",$A47,CZ$6,CZ$5,"Mois (DateRDV)",CZ$7,"Années (DateRDV)",CZ$3),1,""),"")</f>
        <v/>
      </c>
      <c r="DA47" s="166" t="str">
        <f>IFERROR(IF(GETPIVOTDATA("DateRDV",TCD!$B$1,"DT","VA","Bénéficiaire",$A47,DA$6,DA$5,"Mois (DateRDV)",DA$7,"Années (DateRDV)",DA$3),2,""),"")</f>
        <v/>
      </c>
      <c r="DB47" s="166" t="str">
        <f>IFERROR(IF(GETPIVOTDATA("DateRDV",TCD!$B$1,"DT","VA","Bénéficiaire",$A47,DB$6,DB$5,"Mois (DateRDV)",DB$7,"Années (DateRDV)",DB$3,"Présence","Excusé"),3,""),"")</f>
        <v/>
      </c>
      <c r="DC47" s="166" t="str">
        <f>IFERROR(IF(GETPIVOTDATA("DateRDV",TCD!$B$1,"DT","VA","Bénéficiaire",$A47,DC$6,DC$5,"Mois (DateRDV)",DC$7,"Années (DateRDV)",DC$3,"Présence","Absent"),4,""),"")</f>
        <v/>
      </c>
      <c r="DD47" s="166" t="str">
        <f>IFERROR(IF(GETPIVOTDATA("DateRDV",TCD!$B$1,"DT","VA","Bénéficiaire",$A47,DD$6,DD$5,"Mois (DateRDV)",DD$7,"Années (DateRDV)",DD$3),1,""),"")</f>
        <v/>
      </c>
      <c r="DE47" s="166" t="str">
        <f>IFERROR(IF(GETPIVOTDATA("DateRDV",TCD!$B$1,"DT","VA","Bénéficiaire",$A47,DE$6,DE$5,"Mois (DateRDV)",DE$7,"Années (DateRDV)",DE$3),2,""),"")</f>
        <v/>
      </c>
      <c r="DF47" s="166" t="str">
        <f>IFERROR(IF(GETPIVOTDATA("DateRDV",TCD!$B$1,"DT","VA","Bénéficiaire",$A47,DF$6,DF$5,"Mois (DateRDV)",DF$7,"Années (DateRDV)",DF$3,"Présence","Excusé"),3,""),"")</f>
        <v/>
      </c>
      <c r="DG47" s="166" t="str">
        <f>IFERROR(IF(GETPIVOTDATA("DateRDV",TCD!$B$1,"DT","VA","Bénéficiaire",$A47,DG$6,DG$5,"Mois (DateRDV)",DG$7,"Années (DateRDV)",DG$3,"Présence","Absent"),4,""),"")</f>
        <v/>
      </c>
      <c r="DH47" s="166" t="str">
        <f>IFERROR(IF(GETPIVOTDATA("DateRDV",TCD!$B$1,"DT","VA","Bénéficiaire",$A47,DH$6,DH$5,"Mois (DateRDV)",DH$7,"Années (DateRDV)",DH$3),1,""),"")</f>
        <v/>
      </c>
      <c r="DI47" s="166" t="str">
        <f>IFERROR(IF(GETPIVOTDATA("DateRDV",TCD!$B$1,"DT","VA","Bénéficiaire",$A47,DI$6,DI$5,"Mois (DateRDV)",DI$7,"Années (DateRDV)",DI$3),2,""),"")</f>
        <v/>
      </c>
      <c r="DJ47" s="166" t="str">
        <f>IFERROR(IF(GETPIVOTDATA("DateRDV",TCD!$B$1,"DT","VA","Bénéficiaire",$A47,DJ$6,DJ$5,"Mois (DateRDV)",DJ$7,"Années (DateRDV)",DJ$3,"Présence","Excusé"),3,""),"")</f>
        <v/>
      </c>
      <c r="DK47" s="166" t="str">
        <f>IFERROR(IF(GETPIVOTDATA("DateRDV",TCD!$B$1,"DT","VA","Bénéficiaire",$A47,DK$6,DK$5,"Mois (DateRDV)",DK$7,"Années (DateRDV)",DK$3,"Présence","Absent"),4,""),"")</f>
        <v/>
      </c>
      <c r="DL47" s="166" t="str">
        <f>IFERROR(IF(GETPIVOTDATA("DateRDV",TCD!$B$1,"DT","VA","Bénéficiaire",$A47,DL$6,DL$5,"Mois (DateRDV)",DL$7,"Années (DateRDV)",DL$3),1,""),"")</f>
        <v/>
      </c>
      <c r="DM47" s="166" t="str">
        <f>IFERROR(IF(GETPIVOTDATA("DateRDV",TCD!$B$1,"DT","VA","Bénéficiaire",$A47,DM$6,DM$5,"Mois (DateRDV)",DM$7,"Années (DateRDV)",DM$3),2,""),"")</f>
        <v/>
      </c>
      <c r="DN47" s="166" t="str">
        <f>IFERROR(IF(GETPIVOTDATA("DateRDV",TCD!$B$1,"DT","VA","Bénéficiaire",$A47,DN$6,DN$5,"Mois (DateRDV)",DN$7,"Années (DateRDV)",DN$3,"Présence","Excusé"),3,""),"")</f>
        <v/>
      </c>
      <c r="DO47" s="166" t="str">
        <f>IFERROR(IF(GETPIVOTDATA("DateRDV",TCD!$B$1,"DT","VA","Bénéficiaire",$A47,DO$6,DO$5,"Mois (DateRDV)",DO$7,"Années (DateRDV)",DO$3,"Présence","Absent"),4,""),"")</f>
        <v/>
      </c>
    </row>
    <row r="48" spans="1:119" ht="15" customHeight="1" x14ac:dyDescent="0.2">
      <c r="A48" t="str">
        <v>MARCHAT Anne</v>
      </c>
      <c r="B48" s="169" t="str">
        <f>IFERROR(IF(INDEX(Data!P:P,MATCH(A48,Data!B:B,0))&lt;&gt;"",INDEX(Data!P:P,MATCH(A48,Data!B:B,0)),""),"")</f>
        <v>MARCHAT</v>
      </c>
      <c r="C48" s="169" t="str">
        <f>IFERROR(IF(INDEX(Data!O:O,MATCH(A48,Data!B:B,0))&lt;&gt;"",INDEX(Data!O:O,MATCH(A48,Data!B:B,0)),""),"")</f>
        <v>Anne</v>
      </c>
      <c r="D48" s="169" t="str">
        <f>IFERROR(IF(INDEX(Data!J:J,MATCH(A48,Data!B:B,0))&lt;&gt;"",INDEX(Data!J:J,MATCH(A48,Data!B:B,0)),""),"")</f>
        <v>CD</v>
      </c>
      <c r="E48" s="169" t="str">
        <f>IFERROR(IF(INDEX(Data!M:M,MATCH(A48,Data!B:B,0))&lt;&gt;"",INDEX(Data!M:M,MATCH(A48,Data!B:B,0)),""),"")</f>
        <v>SALLANCHES</v>
      </c>
      <c r="F48" s="169">
        <f>IFERROR(IF(INDEX(Data!N:N,MATCH(A48,Data!B:B,0))&lt;&gt;"",INDEX(Data!N:N,MATCH(A48,Data!B:B,0)),""),"")</f>
        <v>74700</v>
      </c>
      <c r="G48" s="170">
        <f>IFERROR(IF(INDEX(Data!K:K,MATCH(A48,Data!B:B,0))&lt;&gt;"",INDEX(Data!K:K,MATCH(A48,Data!B:B,0)),""),"")</f>
        <v>45673</v>
      </c>
      <c r="H48" s="170">
        <f>IFERROR(IF(INDEX(Data!L:L,MATCH(A48,Data!B:B,0))&lt;&gt;"",INDEX(Data!L:L,MATCH(A48,Data!B:B,0)),""),"")</f>
        <v>45681</v>
      </c>
      <c r="I48" s="170">
        <f>IFERROR(IF(INDEX(Data!C:C,MATCH(A48,Data!B:B,0))&lt;&gt;"",INDEX(Data!C:C,MATCH(A48,Data!B:B,0)),""),"")</f>
        <v>45715</v>
      </c>
      <c r="J48" s="170">
        <f>IFERROR(IF(INDEX(Data!D:D,MATCH(A48,Data!B:B,0))&lt;&gt;"",INDEX(Data!D:D,MATCH(A48,Data!B:B,0)),""),"")</f>
        <v>45919</v>
      </c>
      <c r="K48" s="171" t="str">
        <f>IFERROR(IF(INDEX(Data!H:H,MATCH(A48,Data!B:B,0))&lt;&gt;"",INDEX(Data!H:H,MATCH(A48,Data!B:B,0)),""),"")</f>
        <v>Remobilisation</v>
      </c>
      <c r="L48" s="166" t="str">
        <f>IFERROR(IF(GETPIVOTDATA("DateRDV",TCD!$B$1,"DT","VA","Bénéficiaire",$A48,L$6,L$5,"Mois (DateRDV)",L$7,"Années (DateRDV)",L$3),1,""),"")</f>
        <v/>
      </c>
      <c r="M48" s="166" t="str">
        <f>IFERROR(IF(GETPIVOTDATA("DateRDV",TCD!$B$1,"DT","VA","Bénéficiaire",$A48,M$6,M$5,"Mois (DateRDV)",M$7,"Années (DateRDV)",M$3),2,""),"")</f>
        <v/>
      </c>
      <c r="N48" s="166" t="str">
        <f>IFERROR(IF(GETPIVOTDATA("DateRDV",TCD!$B$1,"DT","VA","Bénéficiaire",$A48,N$6,N$5,"Mois (DateRDV)",N$7,"Années (DateRDV)",N$3,"Présence","Excusé"),3,""),"")</f>
        <v/>
      </c>
      <c r="O48" s="166" t="str">
        <f>IFERROR(IF(GETPIVOTDATA("DateRDV",TCD!$B$1,"DT","VA","Bénéficiaire",$A48,O$6,O$5,"Mois (DateRDV)",O$7,"Années (DateRDV)",O$3,"Présence","Absent"),4,""),"")</f>
        <v/>
      </c>
      <c r="P48" s="166" t="str">
        <f>IFERROR(IF(GETPIVOTDATA("DateRDV",TCD!$B$1,"DT","VA","Bénéficiaire",$A48,P$6,P$5,"Mois (DateRDV)",P$7,"Années (DateRDV)",P$3),1,""),"")</f>
        <v/>
      </c>
      <c r="Q48" s="166" t="str">
        <f>IFERROR(IF(GETPIVOTDATA("DateRDV",TCD!$B$1,"DT","VA","Bénéficiaire",$A48,Q$6,Q$5,"Mois (DateRDV)",Q$7,"Années (DateRDV)",Q$3),2,""),"")</f>
        <v/>
      </c>
      <c r="R48" s="166" t="str">
        <f>IFERROR(IF(GETPIVOTDATA("DateRDV",TCD!$B$1,"DT","VA","Bénéficiaire",$A48,R$6,R$5,"Mois (DateRDV)",R$7,"Années (DateRDV)",R$3,"Présence","Excusé"),3,""),"")</f>
        <v/>
      </c>
      <c r="S48" s="166" t="str">
        <f>IFERROR(IF(GETPIVOTDATA("DateRDV",TCD!$B$1,"DT","VA","Bénéficiaire",$A48,S$6,S$5,"Mois (DateRDV)",S$7,"Années (DateRDV)",S$3,"Présence","Absent"),4,""),"")</f>
        <v/>
      </c>
      <c r="T48" s="166" t="str">
        <f>IFERROR(IF(GETPIVOTDATA("DateRDV",TCD!$B$1,"DT","VA","Bénéficiaire",$A48,T$6,T$5,"Mois (DateRDV)",T$7,"Années (DateRDV)",T$3),1,""),"")</f>
        <v/>
      </c>
      <c r="U48" s="166" t="str">
        <f>IFERROR(IF(GETPIVOTDATA("DateRDV",TCD!$B$1,"DT","VA","Bénéficiaire",$A48,U$6,U$5,"Mois (DateRDV)",U$7,"Années (DateRDV)",U$3),2,""),"")</f>
        <v/>
      </c>
      <c r="V48" s="166" t="str">
        <f>IFERROR(IF(GETPIVOTDATA("DateRDV",TCD!$B$1,"DT","VA","Bénéficiaire",$A48,V$6,V$5,"Mois (DateRDV)",V$7,"Années (DateRDV)",V$3,"Présence","Excusé"),3,""),"")</f>
        <v/>
      </c>
      <c r="W48" s="166" t="str">
        <f>IFERROR(IF(GETPIVOTDATA("DateRDV",TCD!$B$1,"DT","VA","Bénéficiaire",$A48,W$6,W$5,"Mois (DateRDV)",W$7,"Années (DateRDV)",W$3,"Présence","Absent"),4,""),"")</f>
        <v/>
      </c>
      <c r="X48" s="166" t="str">
        <f>IFERROR(IF(GETPIVOTDATA("DateRDV",TCD!$B$1,"DT","VA","Bénéficiaire",$A48,X$6,X$5,"Mois (DateRDV)",X$7,"Années (DateRDV)",X$3),1,""),"")</f>
        <v/>
      </c>
      <c r="Y48" s="166" t="str">
        <f>IFERROR(IF(GETPIVOTDATA("DateRDV",TCD!$B$1,"DT","VA","Bénéficiaire",$A48,Y$6,Y$5,"Mois (DateRDV)",Y$7,"Années (DateRDV)",Y$3),2,""),"")</f>
        <v/>
      </c>
      <c r="Z48" s="166" t="str">
        <f>IFERROR(IF(GETPIVOTDATA("DateRDV",TCD!$B$1,"DT","VA","Bénéficiaire",$A48,Z$6,Z$5,"Mois (DateRDV)",Z$7,"Années (DateRDV)",Z$3,"Présence","Excusé"),3,""),"")</f>
        <v/>
      </c>
      <c r="AA48" s="166" t="str">
        <f>IFERROR(IF(GETPIVOTDATA("DateRDV",TCD!$B$1,"DT","VA","Bénéficiaire",$A48,AA$6,AA$5,"Mois (DateRDV)",AA$7,"Années (DateRDV)",AA$3,"Présence","Absent"),4,""),"")</f>
        <v/>
      </c>
      <c r="AB48" s="166" t="str">
        <f>IFERROR(IF(GETPIVOTDATA("DateRDV",TCD!$B$1,"DT","VA","Bénéficiaire",$A48,AB$6,AB$5,"Mois (DateRDV)",AB$7,"Années (DateRDV)",AB$3),1,""),"")</f>
        <v/>
      </c>
      <c r="AC48" s="166" t="str">
        <f>IFERROR(IF(GETPIVOTDATA("DateRDV",TCD!$B$1,"DT","VA","Bénéficiaire",$A48,AC$6,AC$5,"Mois (DateRDV)",AC$7,"Années (DateRDV)",AC$3),2,""),"")</f>
        <v/>
      </c>
      <c r="AD48" s="166" t="str">
        <f>IFERROR(IF(GETPIVOTDATA("DateRDV",TCD!$B$1,"DT","VA","Bénéficiaire",$A48,AD$6,AD$5,"Mois (DateRDV)",AD$7,"Années (DateRDV)",AD$3,"Présence","Excusé"),3,""),"")</f>
        <v/>
      </c>
      <c r="AE48" s="166" t="str">
        <f>IFERROR(IF(GETPIVOTDATA("DateRDV",TCD!$B$1,"DT","VA","Bénéficiaire",$A48,AE$6,AE$5,"Mois (DateRDV)",AE$7,"Années (DateRDV)",AE$3,"Présence","Absent"),4,""),"")</f>
        <v/>
      </c>
      <c r="AF48" s="166" t="str">
        <f>IFERROR(IF(GETPIVOTDATA("DateRDV",TCD!$B$1,"DT","VA","Bénéficiaire",$A48,AF$6,AF$5,"Mois (DateRDV)",AF$7,"Années (DateRDV)",AF$3),1,""),"")</f>
        <v/>
      </c>
      <c r="AG48" s="166" t="str">
        <f>IFERROR(IF(GETPIVOTDATA("DateRDV",TCD!$B$1,"DT","VA","Bénéficiaire",$A48,AG$6,AG$5,"Mois (DateRDV)",AG$7,"Années (DateRDV)",AG$3),2,""),"")</f>
        <v/>
      </c>
      <c r="AH48" s="166" t="str">
        <f>IFERROR(IF(GETPIVOTDATA("DateRDV",TCD!$B$1,"DT","VA","Bénéficiaire",$A48,AH$6,AH$5,"Mois (DateRDV)",AH$7,"Années (DateRDV)",AH$3,"Présence","Excusé"),3,""),"")</f>
        <v/>
      </c>
      <c r="AI48" s="166" t="str">
        <f>IFERROR(IF(GETPIVOTDATA("DateRDV",TCD!$B$1,"DT","VA","Bénéficiaire",$A48,AI$6,AI$5,"Mois (DateRDV)",AI$7,"Années (DateRDV)",AI$3,"Présence","Absent"),4,""),"")</f>
        <v/>
      </c>
      <c r="AJ48" s="166" t="str">
        <f>IFERROR(IF(GETPIVOTDATA("DateRDV",TCD!$B$1,"DT","VA","Bénéficiaire",$A48,AJ$6,AJ$5,"Mois (DateRDV)",AJ$7,"Années (DateRDV)",AJ$3),1,""),"")</f>
        <v/>
      </c>
      <c r="AK48" s="166" t="str">
        <f>IFERROR(IF(GETPIVOTDATA("DateRDV",TCD!$B$1,"DT","VA","Bénéficiaire",$A48,AK$6,AK$5,"Mois (DateRDV)",AK$7,"Années (DateRDV)",AK$3),2,""),"")</f>
        <v/>
      </c>
      <c r="AL48" s="166" t="str">
        <f>IFERROR(IF(GETPIVOTDATA("DateRDV",TCD!$B$1,"DT","VA","Bénéficiaire",$A48,AL$6,AL$5,"Mois (DateRDV)",AL$7,"Années (DateRDV)",AL$3,"Présence","Excusé"),3,""),"")</f>
        <v/>
      </c>
      <c r="AM48" s="166" t="str">
        <f>IFERROR(IF(GETPIVOTDATA("DateRDV",TCD!$B$1,"DT","VA","Bénéficiaire",$A48,AM$6,AM$5,"Mois (DateRDV)",AM$7,"Années (DateRDV)",AM$3,"Présence","Absent"),4,""),"")</f>
        <v/>
      </c>
      <c r="AN48" s="166" t="str">
        <f>IFERROR(IF(GETPIVOTDATA("DateRDV",TCD!$B$1,"DT","VA","Bénéficiaire",$A48,AN$6,AN$5,"Mois (DateRDV)",AN$7,"Années (DateRDV)",AN$3),1,""),"")</f>
        <v/>
      </c>
      <c r="AO48" s="166" t="str">
        <f>IFERROR(IF(GETPIVOTDATA("DateRDV",TCD!$B$1,"DT","VA","Bénéficiaire",$A48,AO$6,AO$5,"Mois (DateRDV)",AO$7,"Années (DateRDV)",AO$3),2,""),"")</f>
        <v/>
      </c>
      <c r="AP48" s="166" t="str">
        <f>IFERROR(IF(GETPIVOTDATA("DateRDV",TCD!$B$1,"DT","VA","Bénéficiaire",$A48,AP$6,AP$5,"Mois (DateRDV)",AP$7,"Années (DateRDV)",AP$3,"Présence","Excusé"),3,""),"")</f>
        <v/>
      </c>
      <c r="AQ48" s="166" t="str">
        <f>IFERROR(IF(GETPIVOTDATA("DateRDV",TCD!$B$1,"DT","VA","Bénéficiaire",$A48,AQ$6,AQ$5,"Mois (DateRDV)",AQ$7,"Années (DateRDV)",AQ$3,"Présence","Absent"),4,""),"")</f>
        <v/>
      </c>
      <c r="AR48" s="166" t="str">
        <f>IFERROR(IF(GETPIVOTDATA("DateRDV",TCD!$B$1,"DT","VA","Bénéficiaire",$A48,AR$6,AR$5,"Mois (DateRDV)",AR$7,"Années (DateRDV)",AR$3),1,""),"")</f>
        <v/>
      </c>
      <c r="AS48" s="166" t="str">
        <f>IFERROR(IF(GETPIVOTDATA("DateRDV",TCD!$B$1,"DT","VA","Bénéficiaire",$A48,AS$6,AS$5,"Mois (DateRDV)",AS$7,"Années (DateRDV)",AS$3),2,""),"")</f>
        <v/>
      </c>
      <c r="AT48" s="166" t="str">
        <f>IFERROR(IF(GETPIVOTDATA("DateRDV",TCD!$B$1,"DT","VA","Bénéficiaire",$A48,AT$6,AT$5,"Mois (DateRDV)",AT$7,"Années (DateRDV)",AT$3,"Présence","Excusé"),3,""),"")</f>
        <v/>
      </c>
      <c r="AU48" s="166" t="str">
        <f>IFERROR(IF(GETPIVOTDATA("DateRDV",TCD!$B$1,"DT","VA","Bénéficiaire",$A48,AU$6,AU$5,"Mois (DateRDV)",AU$7,"Années (DateRDV)",AU$3,"Présence","Absent"),4,""),"")</f>
        <v/>
      </c>
      <c r="AV48" s="166" t="str">
        <f>IFERROR(IF(GETPIVOTDATA("DateRDV",TCD!$B$1,"DT","VA","Bénéficiaire",$A48,AV$6,AV$5,"Mois (DateRDV)",AV$7,"Années (DateRDV)",AV$3),1,""),"")</f>
        <v/>
      </c>
      <c r="AW48" s="166" t="str">
        <f>IFERROR(IF(GETPIVOTDATA("DateRDV",TCD!$B$1,"DT","VA","Bénéficiaire",$A48,AW$6,AW$5,"Mois (DateRDV)",AW$7,"Années (DateRDV)",AW$3),2,""),"")</f>
        <v/>
      </c>
      <c r="AX48" s="166" t="str">
        <f>IFERROR(IF(GETPIVOTDATA("DateRDV",TCD!$B$1,"DT","VA","Bénéficiaire",$A48,AX$6,AX$5,"Mois (DateRDV)",AX$7,"Années (DateRDV)",AX$3,"Présence","Excusé"),3,""),"")</f>
        <v/>
      </c>
      <c r="AY48" s="166" t="str">
        <f>IFERROR(IF(GETPIVOTDATA("DateRDV",TCD!$B$1,"DT","VA","Bénéficiaire",$A48,AY$6,AY$5,"Mois (DateRDV)",AY$7,"Années (DateRDV)",AY$3,"Présence","Absent"),4,""),"")</f>
        <v/>
      </c>
      <c r="AZ48" s="166" t="str">
        <f>IFERROR(IF(GETPIVOTDATA("DateRDV",TCD!$B$1,"DT","VA","Bénéficiaire",$A48,AZ$6,AZ$5,"Mois (DateRDV)",AZ$7,"Années (DateRDV)",AZ$3),1,""),"")</f>
        <v/>
      </c>
      <c r="BA48" s="166" t="str">
        <f>IFERROR(IF(GETPIVOTDATA("DateRDV",TCD!$B$1,"DT","VA","Bénéficiaire",$A48,BA$6,BA$5,"Mois (DateRDV)",BA$7,"Années (DateRDV)",BA$3),2,""),"")</f>
        <v/>
      </c>
      <c r="BB48" s="166" t="str">
        <f>IFERROR(IF(GETPIVOTDATA("DateRDV",TCD!$B$1,"DT","VA","Bénéficiaire",$A48,BB$6,BB$5,"Mois (DateRDV)",BB$7,"Années (DateRDV)",BB$3,"Présence","Excusé"),3,""),"")</f>
        <v/>
      </c>
      <c r="BC48" s="166" t="str">
        <f>IFERROR(IF(GETPIVOTDATA("DateRDV",TCD!$B$1,"DT","VA","Bénéficiaire",$A48,BC$6,BC$5,"Mois (DateRDV)",BC$7,"Années (DateRDV)",BC$3,"Présence","Absent"),4,""),"")</f>
        <v/>
      </c>
      <c r="BD48" s="166" t="str">
        <f>IFERROR(IF(GETPIVOTDATA("DateRDV",TCD!$B$1,"DT","VA","Bénéficiaire",$A48,BD$6,BD$5,"Mois (DateRDV)",BD$7,"Années (DateRDV)",BD$3),1,""),"")</f>
        <v/>
      </c>
      <c r="BE48" s="166">
        <f>IFERROR(IF(GETPIVOTDATA("DateRDV",TCD!$B$1,"DT","VA","Bénéficiaire",$A48,BE$6,BE$5,"Mois (DateRDV)",BE$7,"Années (DateRDV)",BE$3),2,""),"")</f>
        <v>2</v>
      </c>
      <c r="BF48" s="166" t="str">
        <f>IFERROR(IF(GETPIVOTDATA("DateRDV",TCD!$B$1,"DT","VA","Bénéficiaire",$A48,BF$6,BF$5,"Mois (DateRDV)",BF$7,"Années (DateRDV)",BF$3,"Présence","Excusé"),3,""),"")</f>
        <v/>
      </c>
      <c r="BG48" s="166" t="str">
        <f>IFERROR(IF(GETPIVOTDATA("DateRDV",TCD!$B$1,"DT","VA","Bénéficiaire",$A48,BG$6,BG$5,"Mois (DateRDV)",BG$7,"Années (DateRDV)",BG$3,"Présence","Absent"),4,""),"")</f>
        <v/>
      </c>
      <c r="BH48" s="166" t="str">
        <f>IFERROR(IF(GETPIVOTDATA("DateRDV",TCD!$B$1,"DT","VA","Bénéficiaire",$A48,BH$6,BH$5,"Mois (DateRDV)",BH$7,"Années (DateRDV)",BH$3),1,""),"")</f>
        <v/>
      </c>
      <c r="BI48" s="166" t="str">
        <f>IFERROR(IF(GETPIVOTDATA("DateRDV",TCD!$B$1,"DT","VA","Bénéficiaire",$A48,BI$6,BI$5,"Mois (DateRDV)",BI$7,"Années (DateRDV)",BI$3),2,""),"")</f>
        <v/>
      </c>
      <c r="BJ48" s="166" t="str">
        <f>IFERROR(IF(GETPIVOTDATA("DateRDV",TCD!$B$1,"DT","VA","Bénéficiaire",$A48,BJ$6,BJ$5,"Mois (DateRDV)",BJ$7,"Années (DateRDV)",BJ$3,"Présence","Excusé"),3,""),"")</f>
        <v/>
      </c>
      <c r="BK48" s="166" t="str">
        <f>IFERROR(IF(GETPIVOTDATA("DateRDV",TCD!$B$1,"DT","VA","Bénéficiaire",$A48,BK$6,BK$5,"Mois (DateRDV)",BK$7,"Années (DateRDV)",BK$3,"Présence","Absent"),4,""),"")</f>
        <v/>
      </c>
      <c r="BL48" s="166" t="str">
        <f>IFERROR(IF(GETPIVOTDATA("DateRDV",TCD!$B$1,"DT","VA","Bénéficiaire",$A48,BL$6,BL$5,"Mois (DateRDV)",BL$7,"Années (DateRDV)",BL$3),1,""),"")</f>
        <v/>
      </c>
      <c r="BM48" s="166" t="str">
        <f>IFERROR(IF(GETPIVOTDATA("DateRDV",TCD!$B$1,"DT","VA","Bénéficiaire",$A48,BM$6,BM$5,"Mois (DateRDV)",BM$7,"Années (DateRDV)",BM$3),2,""),"")</f>
        <v/>
      </c>
      <c r="BN48" s="166" t="str">
        <f>IFERROR(IF(GETPIVOTDATA("DateRDV",TCD!$B$1,"DT","VA","Bénéficiaire",$A48,BN$6,BN$5,"Mois (DateRDV)",BN$7,"Années (DateRDV)",BN$3,"Présence","Excusé"),3,""),"")</f>
        <v/>
      </c>
      <c r="BO48" s="166" t="str">
        <f>IFERROR(IF(GETPIVOTDATA("DateRDV",TCD!$B$1,"DT","VA","Bénéficiaire",$A48,BO$6,BO$5,"Mois (DateRDV)",BO$7,"Années (DateRDV)",BO$3,"Présence","Absent"),4,""),"")</f>
        <v/>
      </c>
      <c r="BP48" s="166" t="str">
        <f>IFERROR(IF(GETPIVOTDATA("DateRDV",TCD!$B$1,"DT","VA","Bénéficiaire",$A48,BP$6,BP$5,"Mois (DateRDV)",BP$7,"Années (DateRDV)",BP$3),1,""),"")</f>
        <v/>
      </c>
      <c r="BQ48" s="166" t="str">
        <f>IFERROR(IF(GETPIVOTDATA("DateRDV",TCD!$B$1,"DT","VA","Bénéficiaire",$A48,BQ$6,BQ$5,"Mois (DateRDV)",BQ$7,"Années (DateRDV)",BQ$3),2,""),"")</f>
        <v/>
      </c>
      <c r="BR48" s="166" t="str">
        <f>IFERROR(IF(GETPIVOTDATA("DateRDV",TCD!$B$1,"DT","VA","Bénéficiaire",$A48,BR$6,BR$5,"Mois (DateRDV)",BR$7,"Années (DateRDV)",BR$3,"Présence","Excusé"),3,""),"")</f>
        <v/>
      </c>
      <c r="BS48" s="166" t="str">
        <f>IFERROR(IF(GETPIVOTDATA("DateRDV",TCD!$B$1,"DT","VA","Bénéficiaire",$A48,BS$6,BS$5,"Mois (DateRDV)",BS$7,"Années (DateRDV)",BS$3,"Présence","Absent"),4,""),"")</f>
        <v/>
      </c>
      <c r="BT48" s="166" t="str">
        <f>IFERROR(IF(GETPIVOTDATA("DateRDV",TCD!$B$1,"DT","VA","Bénéficiaire",$A48,BT$6,BT$5,"Mois (DateRDV)",BT$7,"Années (DateRDV)",BT$3),1,""),"")</f>
        <v/>
      </c>
      <c r="BU48" s="166" t="str">
        <f>IFERROR(IF(GETPIVOTDATA("DateRDV",TCD!$B$1,"DT","VA","Bénéficiaire",$A48,BU$6,BU$5,"Mois (DateRDV)",BU$7,"Années (DateRDV)",BU$3),2,""),"")</f>
        <v/>
      </c>
      <c r="BV48" s="166" t="str">
        <f>IFERROR(IF(GETPIVOTDATA("DateRDV",TCD!$B$1,"DT","VA","Bénéficiaire",$A48,BV$6,BV$5,"Mois (DateRDV)",BV$7,"Années (DateRDV)",BV$3,"Présence","Excusé"),3,""),"")</f>
        <v/>
      </c>
      <c r="BW48" s="166" t="str">
        <f>IFERROR(IF(GETPIVOTDATA("DateRDV",TCD!$B$1,"DT","VA","Bénéficiaire",$A48,BW$6,BW$5,"Mois (DateRDV)",BW$7,"Années (DateRDV)",BW$3,"Présence","Absent"),4,""),"")</f>
        <v/>
      </c>
      <c r="BX48" s="166" t="str">
        <f>IFERROR(IF(GETPIVOTDATA("DateRDV",TCD!$B$1,"DT","VA","Bénéficiaire",$A48,BX$6,BX$5,"Mois (DateRDV)",BX$7,"Années (DateRDV)",BX$3),1,""),"")</f>
        <v/>
      </c>
      <c r="BY48" s="166" t="str">
        <f>IFERROR(IF(GETPIVOTDATA("DateRDV",TCD!$B$1,"DT","VA","Bénéficiaire",$A48,BY$6,BY$5,"Mois (DateRDV)",BY$7,"Années (DateRDV)",BY$3),2,""),"")</f>
        <v/>
      </c>
      <c r="BZ48" s="166" t="str">
        <f>IFERROR(IF(GETPIVOTDATA("DateRDV",TCD!$B$1,"DT","VA","Bénéficiaire",$A48,BZ$6,BZ$5,"Mois (DateRDV)",BZ$7,"Années (DateRDV)",BZ$3,"Présence","Excusé"),3,""),"")</f>
        <v/>
      </c>
      <c r="CA48" s="166" t="str">
        <f>IFERROR(IF(GETPIVOTDATA("DateRDV",TCD!$B$1,"DT","VA","Bénéficiaire",$A48,CA$6,CA$5,"Mois (DateRDV)",CA$7,"Années (DateRDV)",CA$3,"Présence","Absent"),4,""),"")</f>
        <v/>
      </c>
      <c r="CB48" s="166" t="str">
        <f>IFERROR(IF(GETPIVOTDATA("DateRDV",TCD!$B$1,"DT","VA","Bénéficiaire",$A48,CB$6,CB$5,"Mois (DateRDV)",CB$7,"Années (DateRDV)",CB$3),1,""),"")</f>
        <v/>
      </c>
      <c r="CC48" s="166" t="str">
        <f>IFERROR(IF(GETPIVOTDATA("DateRDV",TCD!$B$1,"DT","VA","Bénéficiaire",$A48,CC$6,CC$5,"Mois (DateRDV)",CC$7,"Années (DateRDV)",CC$3),2,""),"")</f>
        <v/>
      </c>
      <c r="CD48" s="166" t="str">
        <f>IFERROR(IF(GETPIVOTDATA("DateRDV",TCD!$B$1,"DT","VA","Bénéficiaire",$A48,CD$6,CD$5,"Mois (DateRDV)",CD$7,"Années (DateRDV)",CD$3,"Présence","Excusé"),3,""),"")</f>
        <v/>
      </c>
      <c r="CE48" s="166" t="str">
        <f>IFERROR(IF(GETPIVOTDATA("DateRDV",TCD!$B$1,"DT","VA","Bénéficiaire",$A48,CE$6,CE$5,"Mois (DateRDV)",CE$7,"Années (DateRDV)",CE$3,"Présence","Absent"),4,""),"")</f>
        <v/>
      </c>
      <c r="CF48" s="166" t="str">
        <f>IFERROR(IF(GETPIVOTDATA("DateRDV",TCD!$B$1,"DT","VA","Bénéficiaire",$A48,CF$6,CF$5,"Mois (DateRDV)",CF$7,"Années (DateRDV)",CF$3),1,""),"")</f>
        <v/>
      </c>
      <c r="CG48" s="166" t="str">
        <f>IFERROR(IF(GETPIVOTDATA("DateRDV",TCD!$B$1,"DT","VA","Bénéficiaire",$A48,CG$6,CG$5,"Mois (DateRDV)",CG$7,"Années (DateRDV)",CG$3),2,""),"")</f>
        <v/>
      </c>
      <c r="CH48" s="166" t="str">
        <f>IFERROR(IF(GETPIVOTDATA("DateRDV",TCD!$B$1,"DT","VA","Bénéficiaire",$A48,CH$6,CH$5,"Mois (DateRDV)",CH$7,"Années (DateRDV)",CH$3,"Présence","Excusé"),3,""),"")</f>
        <v/>
      </c>
      <c r="CI48" s="166" t="str">
        <f>IFERROR(IF(GETPIVOTDATA("DateRDV",TCD!$B$1,"DT","VA","Bénéficiaire",$A48,CI$6,CI$5,"Mois (DateRDV)",CI$7,"Années (DateRDV)",CI$3,"Présence","Absent"),4,""),"")</f>
        <v/>
      </c>
      <c r="CJ48" s="166" t="str">
        <f>IFERROR(IF(GETPIVOTDATA("DateRDV",TCD!$B$1,"DT","VA","Bénéficiaire",$A48,CJ$6,CJ$5,"Mois (DateRDV)",CJ$7,"Années (DateRDV)",CJ$3),1,""),"")</f>
        <v/>
      </c>
      <c r="CK48" s="166" t="str">
        <f>IFERROR(IF(GETPIVOTDATA("DateRDV",TCD!$B$1,"DT","VA","Bénéficiaire",$A48,CK$6,CK$5,"Mois (DateRDV)",CK$7,"Années (DateRDV)",CK$3),2,""),"")</f>
        <v/>
      </c>
      <c r="CL48" s="166" t="str">
        <f>IFERROR(IF(GETPIVOTDATA("DateRDV",TCD!$B$1,"DT","VA","Bénéficiaire",$A48,VE$6,VE$5,"Mois (DateRDV)",VE$7,"Années (DateRDV)",VE$3,"Présence","Excusé"),3,""),"")</f>
        <v/>
      </c>
      <c r="CM48" s="166" t="str">
        <f>IFERROR(IF(GETPIVOTDATA("DateRDV",TCD!$B$1,"DT","VA","Bénéficiaire",$A48,CM$6,CM$5,"Mois (DateRDV)",CM$7,"Années (DateRDV)",CM$3,"Présence","Absent"),4,""),"")</f>
        <v/>
      </c>
      <c r="CN48" s="166" t="str">
        <f>IFERROR(IF(GETPIVOTDATA("DateRDV",TCD!$B$1,"DT","VA","Bénéficiaire",$A48,CN$6,CN$5,"Mois (DateRDV)",CN$7,"Années (DateRDV)",CN$3),1,""),"")</f>
        <v/>
      </c>
      <c r="CO48" s="166" t="str">
        <f>IFERROR(IF(GETPIVOTDATA("DateRDV",TCD!$B$1,"DT","VA","Bénéficiaire",$A48,CO$6,CO$5,"Mois (DateRDV)",CO$7,"Années (DateRDV)",CO$3),2,""),"")</f>
        <v/>
      </c>
      <c r="CP48" s="166" t="str">
        <f>IFERROR(IF(GETPIVOTDATA("DateRDV",TCD!$B$1,"DT","VA","Bénéficiaire",$A48,CP$6,CP$5,"Mois (DateRDV)",CP$7,"Années (DateRDV)",CP$3,"Présence","Excusé"),3,""),"")</f>
        <v/>
      </c>
      <c r="CQ48" s="166" t="str">
        <f>IFERROR(IF(GETPIVOTDATA("DateRDV",TCD!$B$1,"DT","VA","Bénéficiaire",$A48,CQ$6,CQ$5,"Mois (DateRDV)",CQ$7,"Années (DateRDV)",CQ$3,"Présence","Absent"),4,""),"")</f>
        <v/>
      </c>
      <c r="CR48" s="166" t="str">
        <f>IFERROR(IF(GETPIVOTDATA("DateRDV",TCD!$B$1,"DT","VA","Bénéficiaire",$A48,CR$6,CR$5,"Mois (DateRDV)",CR$7,"Années (DateRDV)",CR$3),1,""),"")</f>
        <v/>
      </c>
      <c r="CS48" s="166" t="str">
        <f>IFERROR(IF(GETPIVOTDATA("DateRDV",TCD!$B$1,"DT","VA","Bénéficiaire",$A48,CS$6,CS$5,"Mois (DateRDV)",CS$7,"Années (DateRDV)",CS$3),2,""),"")</f>
        <v/>
      </c>
      <c r="CT48" s="166" t="str">
        <f>IFERROR(IF(GETPIVOTDATA("DateRDV",TCD!$B$1,"DT","VA","Bénéficiaire",$A48,CT$6,CT$5,"Mois (DateRDV)",CT$7,"Années (DateRDV)",CT$3,"Présence","Excusé"),3,""),"")</f>
        <v/>
      </c>
      <c r="CU48" s="166" t="str">
        <f>IFERROR(IF(GETPIVOTDATA("DateRDV",TCD!$B$1,"DT","VA","Bénéficiaire",$A48,CU$6,CU$5,"Mois (DateRDV)",CU$7,"Années (DateRDV)",CU$3,"Présence","Absent"),4,""),"")</f>
        <v/>
      </c>
      <c r="CV48" s="166" t="str">
        <f>IFERROR(IF(GETPIVOTDATA("DateRDV",TCD!$B$1,"DT","VA","Bénéficiaire",$A48,CV$6,CV$5,"Mois (DateRDV)",CV$7,"Années (DateRDV)",CV$3),1,""),"")</f>
        <v/>
      </c>
      <c r="CW48" s="166" t="str">
        <f>IFERROR(IF(GETPIVOTDATA("DateRDV",TCD!$B$1,"DT","VA","Bénéficiaire",$A48,CW$6,CW$5,"Mois (DateRDV)",CW$7,"Années (DateRDV)",CW$3),2,""),"")</f>
        <v/>
      </c>
      <c r="CX48" s="166" t="str">
        <f>IFERROR(IF(GETPIVOTDATA("DateRDV",TCD!$B$1,"DT","VA","Bénéficiaire",$A48,CX$6,CX$5,"Mois (DateRDV)",CX$7,"Années (DateRDV)",CX$3,"Présence","Excusé"),3,""),"")</f>
        <v/>
      </c>
      <c r="CY48" s="166" t="str">
        <f>IFERROR(IF(GETPIVOTDATA("DateRDV",TCD!$B$1,"DT","VA","Bénéficiaire",$A48,CY$6,CY$5,"Mois (DateRDV)",CY$7,"Années (DateRDV)",CY$3,"Présence","Absent"),4,""),"")</f>
        <v/>
      </c>
      <c r="CZ48" s="166" t="str">
        <f>IFERROR(IF(GETPIVOTDATA("DateRDV",TCD!$B$1,"DT","VA","Bénéficiaire",$A48,CZ$6,CZ$5,"Mois (DateRDV)",CZ$7,"Années (DateRDV)",CZ$3),1,""),"")</f>
        <v/>
      </c>
      <c r="DA48" s="166" t="str">
        <f>IFERROR(IF(GETPIVOTDATA("DateRDV",TCD!$B$1,"DT","VA","Bénéficiaire",$A48,DA$6,DA$5,"Mois (DateRDV)",DA$7,"Années (DateRDV)",DA$3),2,""),"")</f>
        <v/>
      </c>
      <c r="DB48" s="166" t="str">
        <f>IFERROR(IF(GETPIVOTDATA("DateRDV",TCD!$B$1,"DT","VA","Bénéficiaire",$A48,DB$6,DB$5,"Mois (DateRDV)",DB$7,"Années (DateRDV)",DB$3,"Présence","Excusé"),3,""),"")</f>
        <v/>
      </c>
      <c r="DC48" s="166" t="str">
        <f>IFERROR(IF(GETPIVOTDATA("DateRDV",TCD!$B$1,"DT","VA","Bénéficiaire",$A48,DC$6,DC$5,"Mois (DateRDV)",DC$7,"Années (DateRDV)",DC$3,"Présence","Absent"),4,""),"")</f>
        <v/>
      </c>
      <c r="DD48" s="166" t="str">
        <f>IFERROR(IF(GETPIVOTDATA("DateRDV",TCD!$B$1,"DT","VA","Bénéficiaire",$A48,DD$6,DD$5,"Mois (DateRDV)",DD$7,"Années (DateRDV)",DD$3),1,""),"")</f>
        <v/>
      </c>
      <c r="DE48" s="166" t="str">
        <f>IFERROR(IF(GETPIVOTDATA("DateRDV",TCD!$B$1,"DT","VA","Bénéficiaire",$A48,DE$6,DE$5,"Mois (DateRDV)",DE$7,"Années (DateRDV)",DE$3),2,""),"")</f>
        <v/>
      </c>
      <c r="DF48" s="166" t="str">
        <f>IFERROR(IF(GETPIVOTDATA("DateRDV",TCD!$B$1,"DT","VA","Bénéficiaire",$A48,DF$6,DF$5,"Mois (DateRDV)",DF$7,"Années (DateRDV)",DF$3,"Présence","Excusé"),3,""),"")</f>
        <v/>
      </c>
      <c r="DG48" s="166" t="str">
        <f>IFERROR(IF(GETPIVOTDATA("DateRDV",TCD!$B$1,"DT","VA","Bénéficiaire",$A48,DG$6,DG$5,"Mois (DateRDV)",DG$7,"Années (DateRDV)",DG$3,"Présence","Absent"),4,""),"")</f>
        <v/>
      </c>
      <c r="DH48" s="166" t="str">
        <f>IFERROR(IF(GETPIVOTDATA("DateRDV",TCD!$B$1,"DT","VA","Bénéficiaire",$A48,DH$6,DH$5,"Mois (DateRDV)",DH$7,"Années (DateRDV)",DH$3),1,""),"")</f>
        <v/>
      </c>
      <c r="DI48" s="166" t="str">
        <f>IFERROR(IF(GETPIVOTDATA("DateRDV",TCD!$B$1,"DT","VA","Bénéficiaire",$A48,DI$6,DI$5,"Mois (DateRDV)",DI$7,"Années (DateRDV)",DI$3),2,""),"")</f>
        <v/>
      </c>
      <c r="DJ48" s="166" t="str">
        <f>IFERROR(IF(GETPIVOTDATA("DateRDV",TCD!$B$1,"DT","VA","Bénéficiaire",$A48,DJ$6,DJ$5,"Mois (DateRDV)",DJ$7,"Années (DateRDV)",DJ$3,"Présence","Excusé"),3,""),"")</f>
        <v/>
      </c>
      <c r="DK48" s="166" t="str">
        <f>IFERROR(IF(GETPIVOTDATA("DateRDV",TCD!$B$1,"DT","VA","Bénéficiaire",$A48,DK$6,DK$5,"Mois (DateRDV)",DK$7,"Années (DateRDV)",DK$3,"Présence","Absent"),4,""),"")</f>
        <v/>
      </c>
      <c r="DL48" s="166" t="str">
        <f>IFERROR(IF(GETPIVOTDATA("DateRDV",TCD!$B$1,"DT","VA","Bénéficiaire",$A48,DL$6,DL$5,"Mois (DateRDV)",DL$7,"Années (DateRDV)",DL$3),1,""),"")</f>
        <v/>
      </c>
      <c r="DM48" s="166" t="str">
        <f>IFERROR(IF(GETPIVOTDATA("DateRDV",TCD!$B$1,"DT","VA","Bénéficiaire",$A48,DM$6,DM$5,"Mois (DateRDV)",DM$7,"Années (DateRDV)",DM$3),2,""),"")</f>
        <v/>
      </c>
      <c r="DN48" s="166" t="str">
        <f>IFERROR(IF(GETPIVOTDATA("DateRDV",TCD!$B$1,"DT","VA","Bénéficiaire",$A48,DN$6,DN$5,"Mois (DateRDV)",DN$7,"Années (DateRDV)",DN$3,"Présence","Excusé"),3,""),"")</f>
        <v/>
      </c>
      <c r="DO48" s="166" t="str">
        <f>IFERROR(IF(GETPIVOTDATA("DateRDV",TCD!$B$1,"DT","VA","Bénéficiaire",$A48,DO$6,DO$5,"Mois (DateRDV)",DO$7,"Années (DateRDV)",DO$3,"Présence","Absent"),4,""),"")</f>
        <v/>
      </c>
    </row>
    <row r="49" spans="1:119" ht="15" customHeight="1" x14ac:dyDescent="0.2">
      <c r="A49" t="str">
        <v>FICHET Bastien</v>
      </c>
      <c r="B49" s="169" t="str">
        <f>IFERROR(IF(INDEX(Data!P:P,MATCH(A49,Data!B:B,0))&lt;&gt;"",INDEX(Data!P:P,MATCH(A49,Data!B:B,0)),""),"")</f>
        <v>FICHET</v>
      </c>
      <c r="C49" s="169" t="str">
        <f>IFERROR(IF(INDEX(Data!O:O,MATCH(A49,Data!B:B,0))&lt;&gt;"",INDEX(Data!O:O,MATCH(A49,Data!B:B,0)),""),"")</f>
        <v>Bastien</v>
      </c>
      <c r="D49" s="169" t="str">
        <f>IFERROR(IF(INDEX(Data!J:J,MATCH(A49,Data!B:B,0))&lt;&gt;"",INDEX(Data!J:J,MATCH(A49,Data!B:B,0)),""),"")</f>
        <v>CD</v>
      </c>
      <c r="E49" s="169" t="str">
        <f>IFERROR(IF(INDEX(Data!M:M,MATCH(A49,Data!B:B,0))&lt;&gt;"",INDEX(Data!M:M,MATCH(A49,Data!B:B,0)),""),"")</f>
        <v>BONNEVILLE</v>
      </c>
      <c r="F49" s="169">
        <f>IFERROR(IF(INDEX(Data!N:N,MATCH(A49,Data!B:B,0))&lt;&gt;"",INDEX(Data!N:N,MATCH(A49,Data!B:B,0)),""),"")</f>
        <v>74130</v>
      </c>
      <c r="G49" s="170">
        <f>IFERROR(IF(INDEX(Data!K:K,MATCH(A49,Data!B:B,0))&lt;&gt;"",INDEX(Data!K:K,MATCH(A49,Data!B:B,0)),""),"")</f>
        <v>45600</v>
      </c>
      <c r="H49" s="170">
        <f>IFERROR(IF(INDEX(Data!L:L,MATCH(A49,Data!B:B,0))&lt;&gt;"",INDEX(Data!L:L,MATCH(A49,Data!B:B,0)),""),"")</f>
        <v>45601</v>
      </c>
      <c r="I49" s="170">
        <f>IFERROR(IF(INDEX(Data!C:C,MATCH(A49,Data!B:B,0))&lt;&gt;"",INDEX(Data!C:C,MATCH(A49,Data!B:B,0)),""),"")</f>
        <v>45617</v>
      </c>
      <c r="J49" s="170">
        <f>IFERROR(IF(INDEX(Data!D:D,MATCH(A49,Data!B:B,0))&lt;&gt;"",INDEX(Data!D:D,MATCH(A49,Data!B:B,0)),""),"")</f>
        <v>45910</v>
      </c>
      <c r="K49" s="171" t="str">
        <f>IFERROR(IF(INDEX(Data!H:H,MATCH(A49,Data!B:B,0))&lt;&gt;"",INDEX(Data!H:H,MATCH(A49,Data!B:B,0)),""),"")</f>
        <v>Remobilisation</v>
      </c>
      <c r="L49" s="166" t="str">
        <f>IFERROR(IF(GETPIVOTDATA("DateRDV",TCD!$B$1,"DT","VA","Bénéficiaire",$A49,L$6,L$5,"Mois (DateRDV)",L$7,"Années (DateRDV)",L$3),1,""),"")</f>
        <v/>
      </c>
      <c r="M49" s="166" t="str">
        <f>IFERROR(IF(GETPIVOTDATA("DateRDV",TCD!$B$1,"DT","VA","Bénéficiaire",$A49,M$6,M$5,"Mois (DateRDV)",M$7,"Années (DateRDV)",M$3),2,""),"")</f>
        <v/>
      </c>
      <c r="N49" s="166" t="str">
        <f>IFERROR(IF(GETPIVOTDATA("DateRDV",TCD!$B$1,"DT","VA","Bénéficiaire",$A49,N$6,N$5,"Mois (DateRDV)",N$7,"Années (DateRDV)",N$3,"Présence","Excusé"),3,""),"")</f>
        <v/>
      </c>
      <c r="O49" s="166" t="str">
        <f>IFERROR(IF(GETPIVOTDATA("DateRDV",TCD!$B$1,"DT","VA","Bénéficiaire",$A49,O$6,O$5,"Mois (DateRDV)",O$7,"Années (DateRDV)",O$3,"Présence","Absent"),4,""),"")</f>
        <v/>
      </c>
      <c r="P49" s="166" t="str">
        <f>IFERROR(IF(GETPIVOTDATA("DateRDV",TCD!$B$1,"DT","VA","Bénéficiaire",$A49,P$6,P$5,"Mois (DateRDV)",P$7,"Années (DateRDV)",P$3),1,""),"")</f>
        <v/>
      </c>
      <c r="Q49" s="166" t="str">
        <f>IFERROR(IF(GETPIVOTDATA("DateRDV",TCD!$B$1,"DT","VA","Bénéficiaire",$A49,Q$6,Q$5,"Mois (DateRDV)",Q$7,"Années (DateRDV)",Q$3),2,""),"")</f>
        <v/>
      </c>
      <c r="R49" s="166" t="str">
        <f>IFERROR(IF(GETPIVOTDATA("DateRDV",TCD!$B$1,"DT","VA","Bénéficiaire",$A49,R$6,R$5,"Mois (DateRDV)",R$7,"Années (DateRDV)",R$3,"Présence","Excusé"),3,""),"")</f>
        <v/>
      </c>
      <c r="S49" s="166" t="str">
        <f>IFERROR(IF(GETPIVOTDATA("DateRDV",TCD!$B$1,"DT","VA","Bénéficiaire",$A49,S$6,S$5,"Mois (DateRDV)",S$7,"Années (DateRDV)",S$3,"Présence","Absent"),4,""),"")</f>
        <v/>
      </c>
      <c r="T49" s="166" t="str">
        <f>IFERROR(IF(GETPIVOTDATA("DateRDV",TCD!$B$1,"DT","VA","Bénéficiaire",$A49,T$6,T$5,"Mois (DateRDV)",T$7,"Années (DateRDV)",T$3),1,""),"")</f>
        <v/>
      </c>
      <c r="U49" s="166" t="str">
        <f>IFERROR(IF(GETPIVOTDATA("DateRDV",TCD!$B$1,"DT","VA","Bénéficiaire",$A49,U$6,U$5,"Mois (DateRDV)",U$7,"Années (DateRDV)",U$3),2,""),"")</f>
        <v/>
      </c>
      <c r="V49" s="166" t="str">
        <f>IFERROR(IF(GETPIVOTDATA("DateRDV",TCD!$B$1,"DT","VA","Bénéficiaire",$A49,V$6,V$5,"Mois (DateRDV)",V$7,"Années (DateRDV)",V$3,"Présence","Excusé"),3,""),"")</f>
        <v/>
      </c>
      <c r="W49" s="166" t="str">
        <f>IFERROR(IF(GETPIVOTDATA("DateRDV",TCD!$B$1,"DT","VA","Bénéficiaire",$A49,W$6,W$5,"Mois (DateRDV)",W$7,"Années (DateRDV)",W$3,"Présence","Absent"),4,""),"")</f>
        <v/>
      </c>
      <c r="X49" s="166" t="str">
        <f>IFERROR(IF(GETPIVOTDATA("DateRDV",TCD!$B$1,"DT","VA","Bénéficiaire",$A49,X$6,X$5,"Mois (DateRDV)",X$7,"Années (DateRDV)",X$3),1,""),"")</f>
        <v/>
      </c>
      <c r="Y49" s="166" t="str">
        <f>IFERROR(IF(GETPIVOTDATA("DateRDV",TCD!$B$1,"DT","VA","Bénéficiaire",$A49,Y$6,Y$5,"Mois (DateRDV)",Y$7,"Années (DateRDV)",Y$3),2,""),"")</f>
        <v/>
      </c>
      <c r="Z49" s="166" t="str">
        <f>IFERROR(IF(GETPIVOTDATA("DateRDV",TCD!$B$1,"DT","VA","Bénéficiaire",$A49,Z$6,Z$5,"Mois (DateRDV)",Z$7,"Années (DateRDV)",Z$3,"Présence","Excusé"),3,""),"")</f>
        <v/>
      </c>
      <c r="AA49" s="166" t="str">
        <f>IFERROR(IF(GETPIVOTDATA("DateRDV",TCD!$B$1,"DT","VA","Bénéficiaire",$A49,AA$6,AA$5,"Mois (DateRDV)",AA$7,"Années (DateRDV)",AA$3,"Présence","Absent"),4,""),"")</f>
        <v/>
      </c>
      <c r="AB49" s="166" t="str">
        <f>IFERROR(IF(GETPIVOTDATA("DateRDV",TCD!$B$1,"DT","VA","Bénéficiaire",$A49,AB$6,AB$5,"Mois (DateRDV)",AB$7,"Années (DateRDV)",AB$3),1,""),"")</f>
        <v/>
      </c>
      <c r="AC49" s="166" t="str">
        <f>IFERROR(IF(GETPIVOTDATA("DateRDV",TCD!$B$1,"DT","VA","Bénéficiaire",$A49,AC$6,AC$5,"Mois (DateRDV)",AC$7,"Années (DateRDV)",AC$3),2,""),"")</f>
        <v/>
      </c>
      <c r="AD49" s="166" t="str">
        <f>IFERROR(IF(GETPIVOTDATA("DateRDV",TCD!$B$1,"DT","VA","Bénéficiaire",$A49,AD$6,AD$5,"Mois (DateRDV)",AD$7,"Années (DateRDV)",AD$3,"Présence","Excusé"),3,""),"")</f>
        <v/>
      </c>
      <c r="AE49" s="166" t="str">
        <f>IFERROR(IF(GETPIVOTDATA("DateRDV",TCD!$B$1,"DT","VA","Bénéficiaire",$A49,AE$6,AE$5,"Mois (DateRDV)",AE$7,"Années (DateRDV)",AE$3,"Présence","Absent"),4,""),"")</f>
        <v/>
      </c>
      <c r="AF49" s="166" t="str">
        <f>IFERROR(IF(GETPIVOTDATA("DateRDV",TCD!$B$1,"DT","VA","Bénéficiaire",$A49,AF$6,AF$5,"Mois (DateRDV)",AF$7,"Années (DateRDV)",AF$3),1,""),"")</f>
        <v/>
      </c>
      <c r="AG49" s="166" t="str">
        <f>IFERROR(IF(GETPIVOTDATA("DateRDV",TCD!$B$1,"DT","VA","Bénéficiaire",$A49,AG$6,AG$5,"Mois (DateRDV)",AG$7,"Années (DateRDV)",AG$3),2,""),"")</f>
        <v/>
      </c>
      <c r="AH49" s="166" t="str">
        <f>IFERROR(IF(GETPIVOTDATA("DateRDV",TCD!$B$1,"DT","VA","Bénéficiaire",$A49,AH$6,AH$5,"Mois (DateRDV)",AH$7,"Années (DateRDV)",AH$3,"Présence","Excusé"),3,""),"")</f>
        <v/>
      </c>
      <c r="AI49" s="166" t="str">
        <f>IFERROR(IF(GETPIVOTDATA("DateRDV",TCD!$B$1,"DT","VA","Bénéficiaire",$A49,AI$6,AI$5,"Mois (DateRDV)",AI$7,"Années (DateRDV)",AI$3,"Présence","Absent"),4,""),"")</f>
        <v/>
      </c>
      <c r="AJ49" s="166" t="str">
        <f>IFERROR(IF(GETPIVOTDATA("DateRDV",TCD!$B$1,"DT","VA","Bénéficiaire",$A49,AJ$6,AJ$5,"Mois (DateRDV)",AJ$7,"Années (DateRDV)",AJ$3),1,""),"")</f>
        <v/>
      </c>
      <c r="AK49" s="166" t="str">
        <f>IFERROR(IF(GETPIVOTDATA("DateRDV",TCD!$B$1,"DT","VA","Bénéficiaire",$A49,AK$6,AK$5,"Mois (DateRDV)",AK$7,"Années (DateRDV)",AK$3),2,""),"")</f>
        <v/>
      </c>
      <c r="AL49" s="166" t="str">
        <f>IFERROR(IF(GETPIVOTDATA("DateRDV",TCD!$B$1,"DT","VA","Bénéficiaire",$A49,AL$6,AL$5,"Mois (DateRDV)",AL$7,"Années (DateRDV)",AL$3,"Présence","Excusé"),3,""),"")</f>
        <v/>
      </c>
      <c r="AM49" s="166" t="str">
        <f>IFERROR(IF(GETPIVOTDATA("DateRDV",TCD!$B$1,"DT","VA","Bénéficiaire",$A49,AM$6,AM$5,"Mois (DateRDV)",AM$7,"Années (DateRDV)",AM$3,"Présence","Absent"),4,""),"")</f>
        <v/>
      </c>
      <c r="AN49" s="166" t="str">
        <f>IFERROR(IF(GETPIVOTDATA("DateRDV",TCD!$B$1,"DT","VA","Bénéficiaire",$A49,AN$6,AN$5,"Mois (DateRDV)",AN$7,"Années (DateRDV)",AN$3),1,""),"")</f>
        <v/>
      </c>
      <c r="AO49" s="166" t="str">
        <f>IFERROR(IF(GETPIVOTDATA("DateRDV",TCD!$B$1,"DT","VA","Bénéficiaire",$A49,AO$6,AO$5,"Mois (DateRDV)",AO$7,"Années (DateRDV)",AO$3),2,""),"")</f>
        <v/>
      </c>
      <c r="AP49" s="166" t="str">
        <f>IFERROR(IF(GETPIVOTDATA("DateRDV",TCD!$B$1,"DT","VA","Bénéficiaire",$A49,AP$6,AP$5,"Mois (DateRDV)",AP$7,"Années (DateRDV)",AP$3,"Présence","Excusé"),3,""),"")</f>
        <v/>
      </c>
      <c r="AQ49" s="166" t="str">
        <f>IFERROR(IF(GETPIVOTDATA("DateRDV",TCD!$B$1,"DT","VA","Bénéficiaire",$A49,AQ$6,AQ$5,"Mois (DateRDV)",AQ$7,"Années (DateRDV)",AQ$3,"Présence","Absent"),4,""),"")</f>
        <v/>
      </c>
      <c r="AR49" s="166" t="str">
        <f>IFERROR(IF(GETPIVOTDATA("DateRDV",TCD!$B$1,"DT","VA","Bénéficiaire",$A49,AR$6,AR$5,"Mois (DateRDV)",AR$7,"Années (DateRDV)",AR$3),1,""),"")</f>
        <v/>
      </c>
      <c r="AS49" s="166" t="str">
        <f>IFERROR(IF(GETPIVOTDATA("DateRDV",TCD!$B$1,"DT","VA","Bénéficiaire",$A49,AS$6,AS$5,"Mois (DateRDV)",AS$7,"Années (DateRDV)",AS$3),2,""),"")</f>
        <v/>
      </c>
      <c r="AT49" s="166" t="str">
        <f>IFERROR(IF(GETPIVOTDATA("DateRDV",TCD!$B$1,"DT","VA","Bénéficiaire",$A49,AT$6,AT$5,"Mois (DateRDV)",AT$7,"Années (DateRDV)",AT$3,"Présence","Excusé"),3,""),"")</f>
        <v/>
      </c>
      <c r="AU49" s="166" t="str">
        <f>IFERROR(IF(GETPIVOTDATA("DateRDV",TCD!$B$1,"DT","VA","Bénéficiaire",$A49,AU$6,AU$5,"Mois (DateRDV)",AU$7,"Années (DateRDV)",AU$3,"Présence","Absent"),4,""),"")</f>
        <v/>
      </c>
      <c r="AV49" s="166" t="str">
        <f>IFERROR(IF(GETPIVOTDATA("DateRDV",TCD!$B$1,"DT","VA","Bénéficiaire",$A49,AV$6,AV$5,"Mois (DateRDV)",AV$7,"Années (DateRDV)",AV$3),1,""),"")</f>
        <v/>
      </c>
      <c r="AW49" s="166" t="str">
        <f>IFERROR(IF(GETPIVOTDATA("DateRDV",TCD!$B$1,"DT","VA","Bénéficiaire",$A49,AW$6,AW$5,"Mois (DateRDV)",AW$7,"Années (DateRDV)",AW$3),2,""),"")</f>
        <v/>
      </c>
      <c r="AX49" s="166" t="str">
        <f>IFERROR(IF(GETPIVOTDATA("DateRDV",TCD!$B$1,"DT","VA","Bénéficiaire",$A49,AX$6,AX$5,"Mois (DateRDV)",AX$7,"Années (DateRDV)",AX$3,"Présence","Excusé"),3,""),"")</f>
        <v/>
      </c>
      <c r="AY49" s="166" t="str">
        <f>IFERROR(IF(GETPIVOTDATA("DateRDV",TCD!$B$1,"DT","VA","Bénéficiaire",$A49,AY$6,AY$5,"Mois (DateRDV)",AY$7,"Années (DateRDV)",AY$3,"Présence","Absent"),4,""),"")</f>
        <v/>
      </c>
      <c r="AZ49" s="166" t="str">
        <f>IFERROR(IF(GETPIVOTDATA("DateRDV",TCD!$B$1,"DT","VA","Bénéficiaire",$A49,AZ$6,AZ$5,"Mois (DateRDV)",AZ$7,"Années (DateRDV)",AZ$3),1,""),"")</f>
        <v/>
      </c>
      <c r="BA49" s="166" t="str">
        <f>IFERROR(IF(GETPIVOTDATA("DateRDV",TCD!$B$1,"DT","VA","Bénéficiaire",$A49,BA$6,BA$5,"Mois (DateRDV)",BA$7,"Années (DateRDV)",BA$3),2,""),"")</f>
        <v/>
      </c>
      <c r="BB49" s="166" t="str">
        <f>IFERROR(IF(GETPIVOTDATA("DateRDV",TCD!$B$1,"DT","VA","Bénéficiaire",$A49,BB$6,BB$5,"Mois (DateRDV)",BB$7,"Années (DateRDV)",BB$3,"Présence","Excusé"),3,""),"")</f>
        <v/>
      </c>
      <c r="BC49" s="166" t="str">
        <f>IFERROR(IF(GETPIVOTDATA("DateRDV",TCD!$B$1,"DT","VA","Bénéficiaire",$A49,BC$6,BC$5,"Mois (DateRDV)",BC$7,"Années (DateRDV)",BC$3,"Présence","Absent"),4,""),"")</f>
        <v/>
      </c>
      <c r="BD49" s="166" t="str">
        <f>IFERROR(IF(GETPIVOTDATA("DateRDV",TCD!$B$1,"DT","VA","Bénéficiaire",$A49,BD$6,BD$5,"Mois (DateRDV)",BD$7,"Années (DateRDV)",BD$3),1,""),"")</f>
        <v/>
      </c>
      <c r="BE49" s="166" t="str">
        <f>IFERROR(IF(GETPIVOTDATA("DateRDV",TCD!$B$1,"DT","VA","Bénéficiaire",$A49,BE$6,BE$5,"Mois (DateRDV)",BE$7,"Années (DateRDV)",BE$3),2,""),"")</f>
        <v/>
      </c>
      <c r="BF49" s="166" t="str">
        <f>IFERROR(IF(GETPIVOTDATA("DateRDV",TCD!$B$1,"DT","VA","Bénéficiaire",$A49,BF$6,BF$5,"Mois (DateRDV)",BF$7,"Années (DateRDV)",BF$3,"Présence","Excusé"),3,""),"")</f>
        <v/>
      </c>
      <c r="BG49" s="166" t="str">
        <f>IFERROR(IF(GETPIVOTDATA("DateRDV",TCD!$B$1,"DT","VA","Bénéficiaire",$A49,BG$6,BG$5,"Mois (DateRDV)",BG$7,"Années (DateRDV)",BG$3,"Présence","Absent"),4,""),"")</f>
        <v/>
      </c>
      <c r="BH49" s="166" t="str">
        <f>IFERROR(IF(GETPIVOTDATA("DateRDV",TCD!$B$1,"DT","VA","Bénéficiaire",$A49,BH$6,BH$5,"Mois (DateRDV)",BH$7,"Années (DateRDV)",BH$3),1,""),"")</f>
        <v/>
      </c>
      <c r="BI49" s="166" t="str">
        <f>IFERROR(IF(GETPIVOTDATA("DateRDV",TCD!$B$1,"DT","VA","Bénéficiaire",$A49,BI$6,BI$5,"Mois (DateRDV)",BI$7,"Années (DateRDV)",BI$3),2,""),"")</f>
        <v/>
      </c>
      <c r="BJ49" s="166" t="str">
        <f>IFERROR(IF(GETPIVOTDATA("DateRDV",TCD!$B$1,"DT","VA","Bénéficiaire",$A49,BJ$6,BJ$5,"Mois (DateRDV)",BJ$7,"Années (DateRDV)",BJ$3,"Présence","Excusé"),3,""),"")</f>
        <v/>
      </c>
      <c r="BK49" s="166" t="str">
        <f>IFERROR(IF(GETPIVOTDATA("DateRDV",TCD!$B$1,"DT","VA","Bénéficiaire",$A49,BK$6,BK$5,"Mois (DateRDV)",BK$7,"Années (DateRDV)",BK$3,"Présence","Absent"),4,""),"")</f>
        <v/>
      </c>
      <c r="BL49" s="166" t="str">
        <f>IFERROR(IF(GETPIVOTDATA("DateRDV",TCD!$B$1,"DT","VA","Bénéficiaire",$A49,BL$6,BL$5,"Mois (DateRDV)",BL$7,"Années (DateRDV)",BL$3),1,""),"")</f>
        <v/>
      </c>
      <c r="BM49" s="166" t="str">
        <f>IFERROR(IF(GETPIVOTDATA("DateRDV",TCD!$B$1,"DT","VA","Bénéficiaire",$A49,BM$6,BM$5,"Mois (DateRDV)",BM$7,"Années (DateRDV)",BM$3),2,""),"")</f>
        <v/>
      </c>
      <c r="BN49" s="166" t="str">
        <f>IFERROR(IF(GETPIVOTDATA("DateRDV",TCD!$B$1,"DT","VA","Bénéficiaire",$A49,BN$6,BN$5,"Mois (DateRDV)",BN$7,"Années (DateRDV)",BN$3,"Présence","Excusé"),3,""),"")</f>
        <v/>
      </c>
      <c r="BO49" s="166" t="str">
        <f>IFERROR(IF(GETPIVOTDATA("DateRDV",TCD!$B$1,"DT","VA","Bénéficiaire",$A49,BO$6,BO$5,"Mois (DateRDV)",BO$7,"Années (DateRDV)",BO$3,"Présence","Absent"),4,""),"")</f>
        <v/>
      </c>
      <c r="BP49" s="166" t="str">
        <f>IFERROR(IF(GETPIVOTDATA("DateRDV",TCD!$B$1,"DT","VA","Bénéficiaire",$A49,BP$6,BP$5,"Mois (DateRDV)",BP$7,"Années (DateRDV)",BP$3),1,""),"")</f>
        <v/>
      </c>
      <c r="BQ49" s="166" t="str">
        <f>IFERROR(IF(GETPIVOTDATA("DateRDV",TCD!$B$1,"DT","VA","Bénéficiaire",$A49,BQ$6,BQ$5,"Mois (DateRDV)",BQ$7,"Années (DateRDV)",BQ$3),2,""),"")</f>
        <v/>
      </c>
      <c r="BR49" s="166" t="str">
        <f>IFERROR(IF(GETPIVOTDATA("DateRDV",TCD!$B$1,"DT","VA","Bénéficiaire",$A49,BR$6,BR$5,"Mois (DateRDV)",BR$7,"Années (DateRDV)",BR$3,"Présence","Excusé"),3,""),"")</f>
        <v/>
      </c>
      <c r="BS49" s="166" t="str">
        <f>IFERROR(IF(GETPIVOTDATA("DateRDV",TCD!$B$1,"DT","VA","Bénéficiaire",$A49,BS$6,BS$5,"Mois (DateRDV)",BS$7,"Années (DateRDV)",BS$3,"Présence","Absent"),4,""),"")</f>
        <v/>
      </c>
      <c r="BT49" s="166" t="str">
        <f>IFERROR(IF(GETPIVOTDATA("DateRDV",TCD!$B$1,"DT","VA","Bénéficiaire",$A49,BT$6,BT$5,"Mois (DateRDV)",BT$7,"Années (DateRDV)",BT$3),1,""),"")</f>
        <v/>
      </c>
      <c r="BU49" s="166" t="str">
        <f>IFERROR(IF(GETPIVOTDATA("DateRDV",TCD!$B$1,"DT","VA","Bénéficiaire",$A49,BU$6,BU$5,"Mois (DateRDV)",BU$7,"Années (DateRDV)",BU$3),2,""),"")</f>
        <v/>
      </c>
      <c r="BV49" s="166" t="str">
        <f>IFERROR(IF(GETPIVOTDATA("DateRDV",TCD!$B$1,"DT","VA","Bénéficiaire",$A49,BV$6,BV$5,"Mois (DateRDV)",BV$7,"Années (DateRDV)",BV$3,"Présence","Excusé"),3,""),"")</f>
        <v/>
      </c>
      <c r="BW49" s="166" t="str">
        <f>IFERROR(IF(GETPIVOTDATA("DateRDV",TCD!$B$1,"DT","VA","Bénéficiaire",$A49,BW$6,BW$5,"Mois (DateRDV)",BW$7,"Années (DateRDV)",BW$3,"Présence","Absent"),4,""),"")</f>
        <v/>
      </c>
      <c r="BX49" s="166" t="str">
        <f>IFERROR(IF(GETPIVOTDATA("DateRDV",TCD!$B$1,"DT","VA","Bénéficiaire",$A49,BX$6,BX$5,"Mois (DateRDV)",BX$7,"Années (DateRDV)",BX$3),1,""),"")</f>
        <v/>
      </c>
      <c r="BY49" s="166" t="str">
        <f>IFERROR(IF(GETPIVOTDATA("DateRDV",TCD!$B$1,"DT","VA","Bénéficiaire",$A49,BY$6,BY$5,"Mois (DateRDV)",BY$7,"Années (DateRDV)",BY$3),2,""),"")</f>
        <v/>
      </c>
      <c r="BZ49" s="166" t="str">
        <f>IFERROR(IF(GETPIVOTDATA("DateRDV",TCD!$B$1,"DT","VA","Bénéficiaire",$A49,BZ$6,BZ$5,"Mois (DateRDV)",BZ$7,"Années (DateRDV)",BZ$3,"Présence","Excusé"),3,""),"")</f>
        <v/>
      </c>
      <c r="CA49" s="166" t="str">
        <f>IFERROR(IF(GETPIVOTDATA("DateRDV",TCD!$B$1,"DT","VA","Bénéficiaire",$A49,CA$6,CA$5,"Mois (DateRDV)",CA$7,"Années (DateRDV)",CA$3,"Présence","Absent"),4,""),"")</f>
        <v/>
      </c>
      <c r="CB49" s="166" t="str">
        <f>IFERROR(IF(GETPIVOTDATA("DateRDV",TCD!$B$1,"DT","VA","Bénéficiaire",$A49,CB$6,CB$5,"Mois (DateRDV)",CB$7,"Années (DateRDV)",CB$3),1,""),"")</f>
        <v/>
      </c>
      <c r="CC49" s="166" t="str">
        <f>IFERROR(IF(GETPIVOTDATA("DateRDV",TCD!$B$1,"DT","VA","Bénéficiaire",$A49,CC$6,CC$5,"Mois (DateRDV)",CC$7,"Années (DateRDV)",CC$3),2,""),"")</f>
        <v/>
      </c>
      <c r="CD49" s="166" t="str">
        <f>IFERROR(IF(GETPIVOTDATA("DateRDV",TCD!$B$1,"DT","VA","Bénéficiaire",$A49,CD$6,CD$5,"Mois (DateRDV)",CD$7,"Années (DateRDV)",CD$3,"Présence","Excusé"),3,""),"")</f>
        <v/>
      </c>
      <c r="CE49" s="166" t="str">
        <f>IFERROR(IF(GETPIVOTDATA("DateRDV",TCD!$B$1,"DT","VA","Bénéficiaire",$A49,CE$6,CE$5,"Mois (DateRDV)",CE$7,"Années (DateRDV)",CE$3,"Présence","Absent"),4,""),"")</f>
        <v/>
      </c>
      <c r="CF49" s="166" t="str">
        <f>IFERROR(IF(GETPIVOTDATA("DateRDV",TCD!$B$1,"DT","VA","Bénéficiaire",$A49,CF$6,CF$5,"Mois (DateRDV)",CF$7,"Années (DateRDV)",CF$3),1,""),"")</f>
        <v/>
      </c>
      <c r="CG49" s="166" t="str">
        <f>IFERROR(IF(GETPIVOTDATA("DateRDV",TCD!$B$1,"DT","VA","Bénéficiaire",$A49,CG$6,CG$5,"Mois (DateRDV)",CG$7,"Années (DateRDV)",CG$3),2,""),"")</f>
        <v/>
      </c>
      <c r="CH49" s="166" t="str">
        <f>IFERROR(IF(GETPIVOTDATA("DateRDV",TCD!$B$1,"DT","VA","Bénéficiaire",$A49,CH$6,CH$5,"Mois (DateRDV)",CH$7,"Années (DateRDV)",CH$3,"Présence","Excusé"),3,""),"")</f>
        <v/>
      </c>
      <c r="CI49" s="166" t="str">
        <f>IFERROR(IF(GETPIVOTDATA("DateRDV",TCD!$B$1,"DT","VA","Bénéficiaire",$A49,CI$6,CI$5,"Mois (DateRDV)",CI$7,"Années (DateRDV)",CI$3,"Présence","Absent"),4,""),"")</f>
        <v/>
      </c>
      <c r="CJ49" s="166" t="str">
        <f>IFERROR(IF(GETPIVOTDATA("DateRDV",TCD!$B$1,"DT","VA","Bénéficiaire",$A49,CJ$6,CJ$5,"Mois (DateRDV)",CJ$7,"Années (DateRDV)",CJ$3),1,""),"")</f>
        <v/>
      </c>
      <c r="CK49" s="166" t="str">
        <f>IFERROR(IF(GETPIVOTDATA("DateRDV",TCD!$B$1,"DT","VA","Bénéficiaire",$A49,CK$6,CK$5,"Mois (DateRDV)",CK$7,"Années (DateRDV)",CK$3),2,""),"")</f>
        <v/>
      </c>
      <c r="CL49" s="166" t="str">
        <f>IFERROR(IF(GETPIVOTDATA("DateRDV",TCD!$B$1,"DT","VA","Bénéficiaire",$A49,VE$6,VE$5,"Mois (DateRDV)",VE$7,"Années (DateRDV)",VE$3,"Présence","Excusé"),3,""),"")</f>
        <v/>
      </c>
      <c r="CM49" s="166" t="str">
        <f>IFERROR(IF(GETPIVOTDATA("DateRDV",TCD!$B$1,"DT","VA","Bénéficiaire",$A49,CM$6,CM$5,"Mois (DateRDV)",CM$7,"Années (DateRDV)",CM$3,"Présence","Absent"),4,""),"")</f>
        <v/>
      </c>
      <c r="CN49" s="166" t="str">
        <f>IFERROR(IF(GETPIVOTDATA("DateRDV",TCD!$B$1,"DT","VA","Bénéficiaire",$A49,CN$6,CN$5,"Mois (DateRDV)",CN$7,"Années (DateRDV)",CN$3),1,""),"")</f>
        <v/>
      </c>
      <c r="CO49" s="166" t="str">
        <f>IFERROR(IF(GETPIVOTDATA("DateRDV",TCD!$B$1,"DT","VA","Bénéficiaire",$A49,CO$6,CO$5,"Mois (DateRDV)",CO$7,"Années (DateRDV)",CO$3),2,""),"")</f>
        <v/>
      </c>
      <c r="CP49" s="166" t="str">
        <f>IFERROR(IF(GETPIVOTDATA("DateRDV",TCD!$B$1,"DT","VA","Bénéficiaire",$A49,CP$6,CP$5,"Mois (DateRDV)",CP$7,"Années (DateRDV)",CP$3,"Présence","Excusé"),3,""),"")</f>
        <v/>
      </c>
      <c r="CQ49" s="166" t="str">
        <f>IFERROR(IF(GETPIVOTDATA("DateRDV",TCD!$B$1,"DT","VA","Bénéficiaire",$A49,CQ$6,CQ$5,"Mois (DateRDV)",CQ$7,"Années (DateRDV)",CQ$3,"Présence","Absent"),4,""),"")</f>
        <v/>
      </c>
      <c r="CR49" s="166" t="str">
        <f>IFERROR(IF(GETPIVOTDATA("DateRDV",TCD!$B$1,"DT","VA","Bénéficiaire",$A49,CR$6,CR$5,"Mois (DateRDV)",CR$7,"Années (DateRDV)",CR$3),1,""),"")</f>
        <v/>
      </c>
      <c r="CS49" s="166" t="str">
        <f>IFERROR(IF(GETPIVOTDATA("DateRDV",TCD!$B$1,"DT","VA","Bénéficiaire",$A49,CS$6,CS$5,"Mois (DateRDV)",CS$7,"Années (DateRDV)",CS$3),2,""),"")</f>
        <v/>
      </c>
      <c r="CT49" s="166" t="str">
        <f>IFERROR(IF(GETPIVOTDATA("DateRDV",TCD!$B$1,"DT","VA","Bénéficiaire",$A49,CT$6,CT$5,"Mois (DateRDV)",CT$7,"Années (DateRDV)",CT$3,"Présence","Excusé"),3,""),"")</f>
        <v/>
      </c>
      <c r="CU49" s="166" t="str">
        <f>IFERROR(IF(GETPIVOTDATA("DateRDV",TCD!$B$1,"DT","VA","Bénéficiaire",$A49,CU$6,CU$5,"Mois (DateRDV)",CU$7,"Années (DateRDV)",CU$3,"Présence","Absent"),4,""),"")</f>
        <v/>
      </c>
      <c r="CV49" s="166" t="str">
        <f>IFERROR(IF(GETPIVOTDATA("DateRDV",TCD!$B$1,"DT","VA","Bénéficiaire",$A49,CV$6,CV$5,"Mois (DateRDV)",CV$7,"Années (DateRDV)",CV$3),1,""),"")</f>
        <v/>
      </c>
      <c r="CW49" s="166" t="str">
        <f>IFERROR(IF(GETPIVOTDATA("DateRDV",TCD!$B$1,"DT","VA","Bénéficiaire",$A49,CW$6,CW$5,"Mois (DateRDV)",CW$7,"Années (DateRDV)",CW$3),2,""),"")</f>
        <v/>
      </c>
      <c r="CX49" s="166" t="str">
        <f>IFERROR(IF(GETPIVOTDATA("DateRDV",TCD!$B$1,"DT","VA","Bénéficiaire",$A49,CX$6,CX$5,"Mois (DateRDV)",CX$7,"Années (DateRDV)",CX$3,"Présence","Excusé"),3,""),"")</f>
        <v/>
      </c>
      <c r="CY49" s="166" t="str">
        <f>IFERROR(IF(GETPIVOTDATA("DateRDV",TCD!$B$1,"DT","VA","Bénéficiaire",$A49,CY$6,CY$5,"Mois (DateRDV)",CY$7,"Années (DateRDV)",CY$3,"Présence","Absent"),4,""),"")</f>
        <v/>
      </c>
      <c r="CZ49" s="166" t="str">
        <f>IFERROR(IF(GETPIVOTDATA("DateRDV",TCD!$B$1,"DT","VA","Bénéficiaire",$A49,CZ$6,CZ$5,"Mois (DateRDV)",CZ$7,"Années (DateRDV)",CZ$3),1,""),"")</f>
        <v/>
      </c>
      <c r="DA49" s="166" t="str">
        <f>IFERROR(IF(GETPIVOTDATA("DateRDV",TCD!$B$1,"DT","VA","Bénéficiaire",$A49,DA$6,DA$5,"Mois (DateRDV)",DA$7,"Années (DateRDV)",DA$3),2,""),"")</f>
        <v/>
      </c>
      <c r="DB49" s="166" t="str">
        <f>IFERROR(IF(GETPIVOTDATA("DateRDV",TCD!$B$1,"DT","VA","Bénéficiaire",$A49,DB$6,DB$5,"Mois (DateRDV)",DB$7,"Années (DateRDV)",DB$3,"Présence","Excusé"),3,""),"")</f>
        <v/>
      </c>
      <c r="DC49" s="166" t="str">
        <f>IFERROR(IF(GETPIVOTDATA("DateRDV",TCD!$B$1,"DT","VA","Bénéficiaire",$A49,DC$6,DC$5,"Mois (DateRDV)",DC$7,"Années (DateRDV)",DC$3,"Présence","Absent"),4,""),"")</f>
        <v/>
      </c>
      <c r="DD49" s="166" t="str">
        <f>IFERROR(IF(GETPIVOTDATA("DateRDV",TCD!$B$1,"DT","VA","Bénéficiaire",$A49,DD$6,DD$5,"Mois (DateRDV)",DD$7,"Années (DateRDV)",DD$3),1,""),"")</f>
        <v/>
      </c>
      <c r="DE49" s="166" t="str">
        <f>IFERROR(IF(GETPIVOTDATA("DateRDV",TCD!$B$1,"DT","VA","Bénéficiaire",$A49,DE$6,DE$5,"Mois (DateRDV)",DE$7,"Années (DateRDV)",DE$3),2,""),"")</f>
        <v/>
      </c>
      <c r="DF49" s="166" t="str">
        <f>IFERROR(IF(GETPIVOTDATA("DateRDV",TCD!$B$1,"DT","VA","Bénéficiaire",$A49,DF$6,DF$5,"Mois (DateRDV)",DF$7,"Années (DateRDV)",DF$3,"Présence","Excusé"),3,""),"")</f>
        <v/>
      </c>
      <c r="DG49" s="166" t="str">
        <f>IFERROR(IF(GETPIVOTDATA("DateRDV",TCD!$B$1,"DT","VA","Bénéficiaire",$A49,DG$6,DG$5,"Mois (DateRDV)",DG$7,"Années (DateRDV)",DG$3,"Présence","Absent"),4,""),"")</f>
        <v/>
      </c>
      <c r="DH49" s="166" t="str">
        <f>IFERROR(IF(GETPIVOTDATA("DateRDV",TCD!$B$1,"DT","VA","Bénéficiaire",$A49,DH$6,DH$5,"Mois (DateRDV)",DH$7,"Années (DateRDV)",DH$3),1,""),"")</f>
        <v/>
      </c>
      <c r="DI49" s="166" t="str">
        <f>IFERROR(IF(GETPIVOTDATA("DateRDV",TCD!$B$1,"DT","VA","Bénéficiaire",$A49,DI$6,DI$5,"Mois (DateRDV)",DI$7,"Années (DateRDV)",DI$3),2,""),"")</f>
        <v/>
      </c>
      <c r="DJ49" s="166" t="str">
        <f>IFERROR(IF(GETPIVOTDATA("DateRDV",TCD!$B$1,"DT","VA","Bénéficiaire",$A49,DJ$6,DJ$5,"Mois (DateRDV)",DJ$7,"Années (DateRDV)",DJ$3,"Présence","Excusé"),3,""),"")</f>
        <v/>
      </c>
      <c r="DK49" s="166" t="str">
        <f>IFERROR(IF(GETPIVOTDATA("DateRDV",TCD!$B$1,"DT","VA","Bénéficiaire",$A49,DK$6,DK$5,"Mois (DateRDV)",DK$7,"Années (DateRDV)",DK$3,"Présence","Absent"),4,""),"")</f>
        <v/>
      </c>
      <c r="DL49" s="166" t="str">
        <f>IFERROR(IF(GETPIVOTDATA("DateRDV",TCD!$B$1,"DT","VA","Bénéficiaire",$A49,DL$6,DL$5,"Mois (DateRDV)",DL$7,"Années (DateRDV)",DL$3),1,""),"")</f>
        <v/>
      </c>
      <c r="DM49" s="166" t="str">
        <f>IFERROR(IF(GETPIVOTDATA("DateRDV",TCD!$B$1,"DT","VA","Bénéficiaire",$A49,DM$6,DM$5,"Mois (DateRDV)",DM$7,"Années (DateRDV)",DM$3),2,""),"")</f>
        <v/>
      </c>
      <c r="DN49" s="166" t="str">
        <f>IFERROR(IF(GETPIVOTDATA("DateRDV",TCD!$B$1,"DT","VA","Bénéficiaire",$A49,DN$6,DN$5,"Mois (DateRDV)",DN$7,"Années (DateRDV)",DN$3,"Présence","Excusé"),3,""),"")</f>
        <v/>
      </c>
      <c r="DO49" s="166" t="str">
        <f>IFERROR(IF(GETPIVOTDATA("DateRDV",TCD!$B$1,"DT","VA","Bénéficiaire",$A49,DO$6,DO$5,"Mois (DateRDV)",DO$7,"Années (DateRDV)",DO$3,"Présence","Absent"),4,""),"")</f>
        <v/>
      </c>
    </row>
    <row r="50" spans="1:119" ht="15" customHeight="1" x14ac:dyDescent="0.2">
      <c r="A50" t="str">
        <v>PIOVESAN Jessica</v>
      </c>
      <c r="B50" s="169" t="str">
        <f>IFERROR(IF(INDEX(Data!P:P,MATCH(A50,Data!B:B,0))&lt;&gt;"",INDEX(Data!P:P,MATCH(A50,Data!B:B,0)),""),"")</f>
        <v>PIOVESAN</v>
      </c>
      <c r="C50" s="169" t="str">
        <f>IFERROR(IF(INDEX(Data!O:O,MATCH(A50,Data!B:B,0))&lt;&gt;"",INDEX(Data!O:O,MATCH(A50,Data!B:B,0)),""),"")</f>
        <v>Jessica</v>
      </c>
      <c r="D50" s="169" t="str">
        <f>IFERROR(IF(INDEX(Data!J:J,MATCH(A50,Data!B:B,0))&lt;&gt;"",INDEX(Data!J:J,MATCH(A50,Data!B:B,0)),""),"")</f>
        <v>CD</v>
      </c>
      <c r="E50" s="169" t="str">
        <f>IFERROR(IF(INDEX(Data!M:M,MATCH(A50,Data!B:B,0))&lt;&gt;"",INDEX(Data!M:M,MATCH(A50,Data!B:B,0)),""),"")</f>
        <v>CLUSES</v>
      </c>
      <c r="F50" s="169">
        <f>IFERROR(IF(INDEX(Data!N:N,MATCH(A50,Data!B:B,0))&lt;&gt;"",INDEX(Data!N:N,MATCH(A50,Data!B:B,0)),""),"")</f>
        <v>74300</v>
      </c>
      <c r="G50" s="170">
        <f>IFERROR(IF(INDEX(Data!K:K,MATCH(A50,Data!B:B,0))&lt;&gt;"",INDEX(Data!K:K,MATCH(A50,Data!B:B,0)),""),"")</f>
        <v>45721</v>
      </c>
      <c r="H50" s="170">
        <f>IFERROR(IF(INDEX(Data!L:L,MATCH(A50,Data!B:B,0))&lt;&gt;"",INDEX(Data!L:L,MATCH(A50,Data!B:B,0)),""),"")</f>
        <v>45737</v>
      </c>
      <c r="I50" s="170">
        <f>IFERROR(IF(INDEX(Data!C:C,MATCH(A50,Data!B:B,0))&lt;&gt;"",INDEX(Data!C:C,MATCH(A50,Data!B:B,0)),""),"")</f>
        <v>45761</v>
      </c>
      <c r="J50" s="170">
        <f>IFERROR(IF(INDEX(Data!D:D,MATCH(A50,Data!B:B,0))&lt;&gt;"",INDEX(Data!D:D,MATCH(A50,Data!B:B,0)),""),"")</f>
        <v>45920</v>
      </c>
      <c r="K50" s="171" t="str">
        <f>IFERROR(IF(INDEX(Data!H:H,MATCH(A50,Data!B:B,0))&lt;&gt;"",INDEX(Data!H:H,MATCH(A50,Data!B:B,0)),""),"")</f>
        <v>Remobilisation</v>
      </c>
      <c r="L50" s="166" t="str">
        <f>IFERROR(IF(GETPIVOTDATA("DateRDV",TCD!$B$1,"DT","VA","Bénéficiaire",$A50,L$6,L$5,"Mois (DateRDV)",L$7,"Années (DateRDV)",L$3),1,""),"")</f>
        <v/>
      </c>
      <c r="M50" s="166" t="str">
        <f>IFERROR(IF(GETPIVOTDATA("DateRDV",TCD!$B$1,"DT","VA","Bénéficiaire",$A50,M$6,M$5,"Mois (DateRDV)",M$7,"Années (DateRDV)",M$3),2,""),"")</f>
        <v/>
      </c>
      <c r="N50" s="166" t="str">
        <f>IFERROR(IF(GETPIVOTDATA("DateRDV",TCD!$B$1,"DT","VA","Bénéficiaire",$A50,N$6,N$5,"Mois (DateRDV)",N$7,"Années (DateRDV)",N$3,"Présence","Excusé"),3,""),"")</f>
        <v/>
      </c>
      <c r="O50" s="166" t="str">
        <f>IFERROR(IF(GETPIVOTDATA("DateRDV",TCD!$B$1,"DT","VA","Bénéficiaire",$A50,O$6,O$5,"Mois (DateRDV)",O$7,"Années (DateRDV)",O$3,"Présence","Absent"),4,""),"")</f>
        <v/>
      </c>
      <c r="P50" s="166" t="str">
        <f>IFERROR(IF(GETPIVOTDATA("DateRDV",TCD!$B$1,"DT","VA","Bénéficiaire",$A50,P$6,P$5,"Mois (DateRDV)",P$7,"Années (DateRDV)",P$3),1,""),"")</f>
        <v/>
      </c>
      <c r="Q50" s="166" t="str">
        <f>IFERROR(IF(GETPIVOTDATA("DateRDV",TCD!$B$1,"DT","VA","Bénéficiaire",$A50,Q$6,Q$5,"Mois (DateRDV)",Q$7,"Années (DateRDV)",Q$3),2,""),"")</f>
        <v/>
      </c>
      <c r="R50" s="166" t="str">
        <f>IFERROR(IF(GETPIVOTDATA("DateRDV",TCD!$B$1,"DT","VA","Bénéficiaire",$A50,R$6,R$5,"Mois (DateRDV)",R$7,"Années (DateRDV)",R$3,"Présence","Excusé"),3,""),"")</f>
        <v/>
      </c>
      <c r="S50" s="166" t="str">
        <f>IFERROR(IF(GETPIVOTDATA("DateRDV",TCD!$B$1,"DT","VA","Bénéficiaire",$A50,S$6,S$5,"Mois (DateRDV)",S$7,"Années (DateRDV)",S$3,"Présence","Absent"),4,""),"")</f>
        <v/>
      </c>
      <c r="T50" s="166" t="str">
        <f>IFERROR(IF(GETPIVOTDATA("DateRDV",TCD!$B$1,"DT","VA","Bénéficiaire",$A50,T$6,T$5,"Mois (DateRDV)",T$7,"Années (DateRDV)",T$3),1,""),"")</f>
        <v/>
      </c>
      <c r="U50" s="166" t="str">
        <f>IFERROR(IF(GETPIVOTDATA("DateRDV",TCD!$B$1,"DT","VA","Bénéficiaire",$A50,U$6,U$5,"Mois (DateRDV)",U$7,"Années (DateRDV)",U$3),2,""),"")</f>
        <v/>
      </c>
      <c r="V50" s="166" t="str">
        <f>IFERROR(IF(GETPIVOTDATA("DateRDV",TCD!$B$1,"DT","VA","Bénéficiaire",$A50,V$6,V$5,"Mois (DateRDV)",V$7,"Années (DateRDV)",V$3,"Présence","Excusé"),3,""),"")</f>
        <v/>
      </c>
      <c r="W50" s="166" t="str">
        <f>IFERROR(IF(GETPIVOTDATA("DateRDV",TCD!$B$1,"DT","VA","Bénéficiaire",$A50,W$6,W$5,"Mois (DateRDV)",W$7,"Années (DateRDV)",W$3,"Présence","Absent"),4,""),"")</f>
        <v/>
      </c>
      <c r="X50" s="166" t="str">
        <f>IFERROR(IF(GETPIVOTDATA("DateRDV",TCD!$B$1,"DT","VA","Bénéficiaire",$A50,X$6,X$5,"Mois (DateRDV)",X$7,"Années (DateRDV)",X$3),1,""),"")</f>
        <v/>
      </c>
      <c r="Y50" s="166" t="str">
        <f>IFERROR(IF(GETPIVOTDATA("DateRDV",TCD!$B$1,"DT","VA","Bénéficiaire",$A50,Y$6,Y$5,"Mois (DateRDV)",Y$7,"Années (DateRDV)",Y$3),2,""),"")</f>
        <v/>
      </c>
      <c r="Z50" s="166" t="str">
        <f>IFERROR(IF(GETPIVOTDATA("DateRDV",TCD!$B$1,"DT","VA","Bénéficiaire",$A50,Z$6,Z$5,"Mois (DateRDV)",Z$7,"Années (DateRDV)",Z$3,"Présence","Excusé"),3,""),"")</f>
        <v/>
      </c>
      <c r="AA50" s="166" t="str">
        <f>IFERROR(IF(GETPIVOTDATA("DateRDV",TCD!$B$1,"DT","VA","Bénéficiaire",$A50,AA$6,AA$5,"Mois (DateRDV)",AA$7,"Années (DateRDV)",AA$3,"Présence","Absent"),4,""),"")</f>
        <v/>
      </c>
      <c r="AB50" s="166" t="str">
        <f>IFERROR(IF(GETPIVOTDATA("DateRDV",TCD!$B$1,"DT","VA","Bénéficiaire",$A50,AB$6,AB$5,"Mois (DateRDV)",AB$7,"Années (DateRDV)",AB$3),1,""),"")</f>
        <v/>
      </c>
      <c r="AC50" s="166" t="str">
        <f>IFERROR(IF(GETPIVOTDATA("DateRDV",TCD!$B$1,"DT","VA","Bénéficiaire",$A50,AC$6,AC$5,"Mois (DateRDV)",AC$7,"Années (DateRDV)",AC$3),2,""),"")</f>
        <v/>
      </c>
      <c r="AD50" s="166" t="str">
        <f>IFERROR(IF(GETPIVOTDATA("DateRDV",TCD!$B$1,"DT","VA","Bénéficiaire",$A50,AD$6,AD$5,"Mois (DateRDV)",AD$7,"Années (DateRDV)",AD$3,"Présence","Excusé"),3,""),"")</f>
        <v/>
      </c>
      <c r="AE50" s="166" t="str">
        <f>IFERROR(IF(GETPIVOTDATA("DateRDV",TCD!$B$1,"DT","VA","Bénéficiaire",$A50,AE$6,AE$5,"Mois (DateRDV)",AE$7,"Années (DateRDV)",AE$3,"Présence","Absent"),4,""),"")</f>
        <v/>
      </c>
      <c r="AF50" s="166" t="str">
        <f>IFERROR(IF(GETPIVOTDATA("DateRDV",TCD!$B$1,"DT","VA","Bénéficiaire",$A50,AF$6,AF$5,"Mois (DateRDV)",AF$7,"Années (DateRDV)",AF$3),1,""),"")</f>
        <v/>
      </c>
      <c r="AG50" s="166" t="str">
        <f>IFERROR(IF(GETPIVOTDATA("DateRDV",TCD!$B$1,"DT","VA","Bénéficiaire",$A50,AG$6,AG$5,"Mois (DateRDV)",AG$7,"Années (DateRDV)",AG$3),2,""),"")</f>
        <v/>
      </c>
      <c r="AH50" s="166" t="str">
        <f>IFERROR(IF(GETPIVOTDATA("DateRDV",TCD!$B$1,"DT","VA","Bénéficiaire",$A50,AH$6,AH$5,"Mois (DateRDV)",AH$7,"Années (DateRDV)",AH$3,"Présence","Excusé"),3,""),"")</f>
        <v/>
      </c>
      <c r="AI50" s="166" t="str">
        <f>IFERROR(IF(GETPIVOTDATA("DateRDV",TCD!$B$1,"DT","VA","Bénéficiaire",$A50,AI$6,AI$5,"Mois (DateRDV)",AI$7,"Années (DateRDV)",AI$3,"Présence","Absent"),4,""),"")</f>
        <v/>
      </c>
      <c r="AJ50" s="166" t="str">
        <f>IFERROR(IF(GETPIVOTDATA("DateRDV",TCD!$B$1,"DT","VA","Bénéficiaire",$A50,AJ$6,AJ$5,"Mois (DateRDV)",AJ$7,"Années (DateRDV)",AJ$3),1,""),"")</f>
        <v/>
      </c>
      <c r="AK50" s="166" t="str">
        <f>IFERROR(IF(GETPIVOTDATA("DateRDV",TCD!$B$1,"DT","VA","Bénéficiaire",$A50,AK$6,AK$5,"Mois (DateRDV)",AK$7,"Années (DateRDV)",AK$3),2,""),"")</f>
        <v/>
      </c>
      <c r="AL50" s="166" t="str">
        <f>IFERROR(IF(GETPIVOTDATA("DateRDV",TCD!$B$1,"DT","VA","Bénéficiaire",$A50,AL$6,AL$5,"Mois (DateRDV)",AL$7,"Années (DateRDV)",AL$3,"Présence","Excusé"),3,""),"")</f>
        <v/>
      </c>
      <c r="AM50" s="166" t="str">
        <f>IFERROR(IF(GETPIVOTDATA("DateRDV",TCD!$B$1,"DT","VA","Bénéficiaire",$A50,AM$6,AM$5,"Mois (DateRDV)",AM$7,"Années (DateRDV)",AM$3,"Présence","Absent"),4,""),"")</f>
        <v/>
      </c>
      <c r="AN50" s="166" t="str">
        <f>IFERROR(IF(GETPIVOTDATA("DateRDV",TCD!$B$1,"DT","VA","Bénéficiaire",$A50,AN$6,AN$5,"Mois (DateRDV)",AN$7,"Années (DateRDV)",AN$3),1,""),"")</f>
        <v/>
      </c>
      <c r="AO50" s="166" t="str">
        <f>IFERROR(IF(GETPIVOTDATA("DateRDV",TCD!$B$1,"DT","VA","Bénéficiaire",$A50,AO$6,AO$5,"Mois (DateRDV)",AO$7,"Années (DateRDV)",AO$3),2,""),"")</f>
        <v/>
      </c>
      <c r="AP50" s="166" t="str">
        <f>IFERROR(IF(GETPIVOTDATA("DateRDV",TCD!$B$1,"DT","VA","Bénéficiaire",$A50,AP$6,AP$5,"Mois (DateRDV)",AP$7,"Années (DateRDV)",AP$3,"Présence","Excusé"),3,""),"")</f>
        <v/>
      </c>
      <c r="AQ50" s="166" t="str">
        <f>IFERROR(IF(GETPIVOTDATA("DateRDV",TCD!$B$1,"DT","VA","Bénéficiaire",$A50,AQ$6,AQ$5,"Mois (DateRDV)",AQ$7,"Années (DateRDV)",AQ$3,"Présence","Absent"),4,""),"")</f>
        <v/>
      </c>
      <c r="AR50" s="166" t="str">
        <f>IFERROR(IF(GETPIVOTDATA("DateRDV",TCD!$B$1,"DT","VA","Bénéficiaire",$A50,AR$6,AR$5,"Mois (DateRDV)",AR$7,"Années (DateRDV)",AR$3),1,""),"")</f>
        <v/>
      </c>
      <c r="AS50" s="166" t="str">
        <f>IFERROR(IF(GETPIVOTDATA("DateRDV",TCD!$B$1,"DT","VA","Bénéficiaire",$A50,AS$6,AS$5,"Mois (DateRDV)",AS$7,"Années (DateRDV)",AS$3),2,""),"")</f>
        <v/>
      </c>
      <c r="AT50" s="166" t="str">
        <f>IFERROR(IF(GETPIVOTDATA("DateRDV",TCD!$B$1,"DT","VA","Bénéficiaire",$A50,AT$6,AT$5,"Mois (DateRDV)",AT$7,"Années (DateRDV)",AT$3,"Présence","Excusé"),3,""),"")</f>
        <v/>
      </c>
      <c r="AU50" s="166" t="str">
        <f>IFERROR(IF(GETPIVOTDATA("DateRDV",TCD!$B$1,"DT","VA","Bénéficiaire",$A50,AU$6,AU$5,"Mois (DateRDV)",AU$7,"Années (DateRDV)",AU$3,"Présence","Absent"),4,""),"")</f>
        <v/>
      </c>
      <c r="AV50" s="166" t="str">
        <f>IFERROR(IF(GETPIVOTDATA("DateRDV",TCD!$B$1,"DT","VA","Bénéficiaire",$A50,AV$6,AV$5,"Mois (DateRDV)",AV$7,"Années (DateRDV)",AV$3),1,""),"")</f>
        <v/>
      </c>
      <c r="AW50" s="166" t="str">
        <f>IFERROR(IF(GETPIVOTDATA("DateRDV",TCD!$B$1,"DT","VA","Bénéficiaire",$A50,AW$6,AW$5,"Mois (DateRDV)",AW$7,"Années (DateRDV)",AW$3),2,""),"")</f>
        <v/>
      </c>
      <c r="AX50" s="166" t="str">
        <f>IFERROR(IF(GETPIVOTDATA("DateRDV",TCD!$B$1,"DT","VA","Bénéficiaire",$A50,AX$6,AX$5,"Mois (DateRDV)",AX$7,"Années (DateRDV)",AX$3,"Présence","Excusé"),3,""),"")</f>
        <v/>
      </c>
      <c r="AY50" s="166" t="str">
        <f>IFERROR(IF(GETPIVOTDATA("DateRDV",TCD!$B$1,"DT","VA","Bénéficiaire",$A50,AY$6,AY$5,"Mois (DateRDV)",AY$7,"Années (DateRDV)",AY$3,"Présence","Absent"),4,""),"")</f>
        <v/>
      </c>
      <c r="AZ50" s="166" t="str">
        <f>IFERROR(IF(GETPIVOTDATA("DateRDV",TCD!$B$1,"DT","VA","Bénéficiaire",$A50,AZ$6,AZ$5,"Mois (DateRDV)",AZ$7,"Années (DateRDV)",AZ$3),1,""),"")</f>
        <v/>
      </c>
      <c r="BA50" s="166" t="str">
        <f>IFERROR(IF(GETPIVOTDATA("DateRDV",TCD!$B$1,"DT","VA","Bénéficiaire",$A50,BA$6,BA$5,"Mois (DateRDV)",BA$7,"Années (DateRDV)",BA$3),2,""),"")</f>
        <v/>
      </c>
      <c r="BB50" s="166" t="str">
        <f>IFERROR(IF(GETPIVOTDATA("DateRDV",TCD!$B$1,"DT","VA","Bénéficiaire",$A50,BB$6,BB$5,"Mois (DateRDV)",BB$7,"Années (DateRDV)",BB$3,"Présence","Excusé"),3,""),"")</f>
        <v/>
      </c>
      <c r="BC50" s="166" t="str">
        <f>IFERROR(IF(GETPIVOTDATA("DateRDV",TCD!$B$1,"DT","VA","Bénéficiaire",$A50,BC$6,BC$5,"Mois (DateRDV)",BC$7,"Années (DateRDV)",BC$3,"Présence","Absent"),4,""),"")</f>
        <v/>
      </c>
      <c r="BD50" s="166" t="str">
        <f>IFERROR(IF(GETPIVOTDATA("DateRDV",TCD!$B$1,"DT","VA","Bénéficiaire",$A50,BD$6,BD$5,"Mois (DateRDV)",BD$7,"Années (DateRDV)",BD$3),1,""),"")</f>
        <v/>
      </c>
      <c r="BE50" s="166">
        <f>IFERROR(IF(GETPIVOTDATA("DateRDV",TCD!$B$1,"DT","VA","Bénéficiaire",$A50,BE$6,BE$5,"Mois (DateRDV)",BE$7,"Années (DateRDV)",BE$3),2,""),"")</f>
        <v>2</v>
      </c>
      <c r="BF50" s="166" t="str">
        <f>IFERROR(IF(GETPIVOTDATA("DateRDV",TCD!$B$1,"DT","VA","Bénéficiaire",$A50,BF$6,BF$5,"Mois (DateRDV)",BF$7,"Années (DateRDV)",BF$3,"Présence","Excusé"),3,""),"")</f>
        <v/>
      </c>
      <c r="BG50" s="166" t="str">
        <f>IFERROR(IF(GETPIVOTDATA("DateRDV",TCD!$B$1,"DT","VA","Bénéficiaire",$A50,BG$6,BG$5,"Mois (DateRDV)",BG$7,"Années (DateRDV)",BG$3,"Présence","Absent"),4,""),"")</f>
        <v/>
      </c>
      <c r="BH50" s="166" t="str">
        <f>IFERROR(IF(GETPIVOTDATA("DateRDV",TCD!$B$1,"DT","VA","Bénéficiaire",$A50,BH$6,BH$5,"Mois (DateRDV)",BH$7,"Années (DateRDV)",BH$3),1,""),"")</f>
        <v/>
      </c>
      <c r="BI50" s="166" t="str">
        <f>IFERROR(IF(GETPIVOTDATA("DateRDV",TCD!$B$1,"DT","VA","Bénéficiaire",$A50,BI$6,BI$5,"Mois (DateRDV)",BI$7,"Années (DateRDV)",BI$3),2,""),"")</f>
        <v/>
      </c>
      <c r="BJ50" s="166" t="str">
        <f>IFERROR(IF(GETPIVOTDATA("DateRDV",TCD!$B$1,"DT","VA","Bénéficiaire",$A50,BJ$6,BJ$5,"Mois (DateRDV)",BJ$7,"Années (DateRDV)",BJ$3,"Présence","Excusé"),3,""),"")</f>
        <v/>
      </c>
      <c r="BK50" s="166" t="str">
        <f>IFERROR(IF(GETPIVOTDATA("DateRDV",TCD!$B$1,"DT","VA","Bénéficiaire",$A50,BK$6,BK$5,"Mois (DateRDV)",BK$7,"Années (DateRDV)",BK$3,"Présence","Absent"),4,""),"")</f>
        <v/>
      </c>
      <c r="BL50" s="166" t="str">
        <f>IFERROR(IF(GETPIVOTDATA("DateRDV",TCD!$B$1,"DT","VA","Bénéficiaire",$A50,BL$6,BL$5,"Mois (DateRDV)",BL$7,"Années (DateRDV)",BL$3),1,""),"")</f>
        <v/>
      </c>
      <c r="BM50" s="166" t="str">
        <f>IFERROR(IF(GETPIVOTDATA("DateRDV",TCD!$B$1,"DT","VA","Bénéficiaire",$A50,BM$6,BM$5,"Mois (DateRDV)",BM$7,"Années (DateRDV)",BM$3),2,""),"")</f>
        <v/>
      </c>
      <c r="BN50" s="166" t="str">
        <f>IFERROR(IF(GETPIVOTDATA("DateRDV",TCD!$B$1,"DT","VA","Bénéficiaire",$A50,BN$6,BN$5,"Mois (DateRDV)",BN$7,"Années (DateRDV)",BN$3,"Présence","Excusé"),3,""),"")</f>
        <v/>
      </c>
      <c r="BO50" s="166" t="str">
        <f>IFERROR(IF(GETPIVOTDATA("DateRDV",TCD!$B$1,"DT","VA","Bénéficiaire",$A50,BO$6,BO$5,"Mois (DateRDV)",BO$7,"Années (DateRDV)",BO$3,"Présence","Absent"),4,""),"")</f>
        <v/>
      </c>
      <c r="BP50" s="166" t="str">
        <f>IFERROR(IF(GETPIVOTDATA("DateRDV",TCD!$B$1,"DT","VA","Bénéficiaire",$A50,BP$6,BP$5,"Mois (DateRDV)",BP$7,"Années (DateRDV)",BP$3),1,""),"")</f>
        <v/>
      </c>
      <c r="BQ50" s="166" t="str">
        <f>IFERROR(IF(GETPIVOTDATA("DateRDV",TCD!$B$1,"DT","VA","Bénéficiaire",$A50,BQ$6,BQ$5,"Mois (DateRDV)",BQ$7,"Années (DateRDV)",BQ$3),2,""),"")</f>
        <v/>
      </c>
      <c r="BR50" s="166" t="str">
        <f>IFERROR(IF(GETPIVOTDATA("DateRDV",TCD!$B$1,"DT","VA","Bénéficiaire",$A50,BR$6,BR$5,"Mois (DateRDV)",BR$7,"Années (DateRDV)",BR$3,"Présence","Excusé"),3,""),"")</f>
        <v/>
      </c>
      <c r="BS50" s="166" t="str">
        <f>IFERROR(IF(GETPIVOTDATA("DateRDV",TCD!$B$1,"DT","VA","Bénéficiaire",$A50,BS$6,BS$5,"Mois (DateRDV)",BS$7,"Années (DateRDV)",BS$3,"Présence","Absent"),4,""),"")</f>
        <v/>
      </c>
      <c r="BT50" s="166" t="str">
        <f>IFERROR(IF(GETPIVOTDATA("DateRDV",TCD!$B$1,"DT","VA","Bénéficiaire",$A50,BT$6,BT$5,"Mois (DateRDV)",BT$7,"Années (DateRDV)",BT$3),1,""),"")</f>
        <v/>
      </c>
      <c r="BU50" s="166" t="str">
        <f>IFERROR(IF(GETPIVOTDATA("DateRDV",TCD!$B$1,"DT","VA","Bénéficiaire",$A50,BU$6,BU$5,"Mois (DateRDV)",BU$7,"Années (DateRDV)",BU$3),2,""),"")</f>
        <v/>
      </c>
      <c r="BV50" s="166" t="str">
        <f>IFERROR(IF(GETPIVOTDATA("DateRDV",TCD!$B$1,"DT","VA","Bénéficiaire",$A50,BV$6,BV$5,"Mois (DateRDV)",BV$7,"Années (DateRDV)",BV$3,"Présence","Excusé"),3,""),"")</f>
        <v/>
      </c>
      <c r="BW50" s="166" t="str">
        <f>IFERROR(IF(GETPIVOTDATA("DateRDV",TCD!$B$1,"DT","VA","Bénéficiaire",$A50,BW$6,BW$5,"Mois (DateRDV)",BW$7,"Années (DateRDV)",BW$3,"Présence","Absent"),4,""),"")</f>
        <v/>
      </c>
      <c r="BX50" s="166" t="str">
        <f>IFERROR(IF(GETPIVOTDATA("DateRDV",TCD!$B$1,"DT","VA","Bénéficiaire",$A50,BX$6,BX$5,"Mois (DateRDV)",BX$7,"Années (DateRDV)",BX$3),1,""),"")</f>
        <v/>
      </c>
      <c r="BY50" s="166" t="str">
        <f>IFERROR(IF(GETPIVOTDATA("DateRDV",TCD!$B$1,"DT","VA","Bénéficiaire",$A50,BY$6,BY$5,"Mois (DateRDV)",BY$7,"Années (DateRDV)",BY$3),2,""),"")</f>
        <v/>
      </c>
      <c r="BZ50" s="166" t="str">
        <f>IFERROR(IF(GETPIVOTDATA("DateRDV",TCD!$B$1,"DT","VA","Bénéficiaire",$A50,BZ$6,BZ$5,"Mois (DateRDV)",BZ$7,"Années (DateRDV)",BZ$3,"Présence","Excusé"),3,""),"")</f>
        <v/>
      </c>
      <c r="CA50" s="166" t="str">
        <f>IFERROR(IF(GETPIVOTDATA("DateRDV",TCD!$B$1,"DT","VA","Bénéficiaire",$A50,CA$6,CA$5,"Mois (DateRDV)",CA$7,"Années (DateRDV)",CA$3,"Présence","Absent"),4,""),"")</f>
        <v/>
      </c>
      <c r="CB50" s="166" t="str">
        <f>IFERROR(IF(GETPIVOTDATA("DateRDV",TCD!$B$1,"DT","VA","Bénéficiaire",$A50,CB$6,CB$5,"Mois (DateRDV)",CB$7,"Années (DateRDV)",CB$3),1,""),"")</f>
        <v/>
      </c>
      <c r="CC50" s="166" t="str">
        <f>IFERROR(IF(GETPIVOTDATA("DateRDV",TCD!$B$1,"DT","VA","Bénéficiaire",$A50,CC$6,CC$5,"Mois (DateRDV)",CC$7,"Années (DateRDV)",CC$3),2,""),"")</f>
        <v/>
      </c>
      <c r="CD50" s="166" t="str">
        <f>IFERROR(IF(GETPIVOTDATA("DateRDV",TCD!$B$1,"DT","VA","Bénéficiaire",$A50,CD$6,CD$5,"Mois (DateRDV)",CD$7,"Années (DateRDV)",CD$3,"Présence","Excusé"),3,""),"")</f>
        <v/>
      </c>
      <c r="CE50" s="166" t="str">
        <f>IFERROR(IF(GETPIVOTDATA("DateRDV",TCD!$B$1,"DT","VA","Bénéficiaire",$A50,CE$6,CE$5,"Mois (DateRDV)",CE$7,"Années (DateRDV)",CE$3,"Présence","Absent"),4,""),"")</f>
        <v/>
      </c>
      <c r="CF50" s="166" t="str">
        <f>IFERROR(IF(GETPIVOTDATA("DateRDV",TCD!$B$1,"DT","VA","Bénéficiaire",$A50,CF$6,CF$5,"Mois (DateRDV)",CF$7,"Années (DateRDV)",CF$3),1,""),"")</f>
        <v/>
      </c>
      <c r="CG50" s="166" t="str">
        <f>IFERROR(IF(GETPIVOTDATA("DateRDV",TCD!$B$1,"DT","VA","Bénéficiaire",$A50,CG$6,CG$5,"Mois (DateRDV)",CG$7,"Années (DateRDV)",CG$3),2,""),"")</f>
        <v/>
      </c>
      <c r="CH50" s="166" t="str">
        <f>IFERROR(IF(GETPIVOTDATA("DateRDV",TCD!$B$1,"DT","VA","Bénéficiaire",$A50,CH$6,CH$5,"Mois (DateRDV)",CH$7,"Années (DateRDV)",CH$3,"Présence","Excusé"),3,""),"")</f>
        <v/>
      </c>
      <c r="CI50" s="166" t="str">
        <f>IFERROR(IF(GETPIVOTDATA("DateRDV",TCD!$B$1,"DT","VA","Bénéficiaire",$A50,CI$6,CI$5,"Mois (DateRDV)",CI$7,"Années (DateRDV)",CI$3,"Présence","Absent"),4,""),"")</f>
        <v/>
      </c>
      <c r="CJ50" s="166" t="str">
        <f>IFERROR(IF(GETPIVOTDATA("DateRDV",TCD!$B$1,"DT","VA","Bénéficiaire",$A50,CJ$6,CJ$5,"Mois (DateRDV)",CJ$7,"Années (DateRDV)",CJ$3),1,""),"")</f>
        <v/>
      </c>
      <c r="CK50" s="166" t="str">
        <f>IFERROR(IF(GETPIVOTDATA("DateRDV",TCD!$B$1,"DT","VA","Bénéficiaire",$A50,CK$6,CK$5,"Mois (DateRDV)",CK$7,"Années (DateRDV)",CK$3),2,""),"")</f>
        <v/>
      </c>
      <c r="CL50" s="166" t="str">
        <f>IFERROR(IF(GETPIVOTDATA("DateRDV",TCD!$B$1,"DT","VA","Bénéficiaire",$A50,VE$6,VE$5,"Mois (DateRDV)",VE$7,"Années (DateRDV)",VE$3,"Présence","Excusé"),3,""),"")</f>
        <v/>
      </c>
      <c r="CM50" s="166" t="str">
        <f>IFERROR(IF(GETPIVOTDATA("DateRDV",TCD!$B$1,"DT","VA","Bénéficiaire",$A50,CM$6,CM$5,"Mois (DateRDV)",CM$7,"Années (DateRDV)",CM$3,"Présence","Absent"),4,""),"")</f>
        <v/>
      </c>
      <c r="CN50" s="166" t="str">
        <f>IFERROR(IF(GETPIVOTDATA("DateRDV",TCD!$B$1,"DT","VA","Bénéficiaire",$A50,CN$6,CN$5,"Mois (DateRDV)",CN$7,"Années (DateRDV)",CN$3),1,""),"")</f>
        <v/>
      </c>
      <c r="CO50" s="166" t="str">
        <f>IFERROR(IF(GETPIVOTDATA("DateRDV",TCD!$B$1,"DT","VA","Bénéficiaire",$A50,CO$6,CO$5,"Mois (DateRDV)",CO$7,"Années (DateRDV)",CO$3),2,""),"")</f>
        <v/>
      </c>
      <c r="CP50" s="166" t="str">
        <f>IFERROR(IF(GETPIVOTDATA("DateRDV",TCD!$B$1,"DT","VA","Bénéficiaire",$A50,CP$6,CP$5,"Mois (DateRDV)",CP$7,"Années (DateRDV)",CP$3,"Présence","Excusé"),3,""),"")</f>
        <v/>
      </c>
      <c r="CQ50" s="166" t="str">
        <f>IFERROR(IF(GETPIVOTDATA("DateRDV",TCD!$B$1,"DT","VA","Bénéficiaire",$A50,CQ$6,CQ$5,"Mois (DateRDV)",CQ$7,"Années (DateRDV)",CQ$3,"Présence","Absent"),4,""),"")</f>
        <v/>
      </c>
      <c r="CR50" s="166" t="str">
        <f>IFERROR(IF(GETPIVOTDATA("DateRDV",TCD!$B$1,"DT","VA","Bénéficiaire",$A50,CR$6,CR$5,"Mois (DateRDV)",CR$7,"Années (DateRDV)",CR$3),1,""),"")</f>
        <v/>
      </c>
      <c r="CS50" s="166" t="str">
        <f>IFERROR(IF(GETPIVOTDATA("DateRDV",TCD!$B$1,"DT","VA","Bénéficiaire",$A50,CS$6,CS$5,"Mois (DateRDV)",CS$7,"Années (DateRDV)",CS$3),2,""),"")</f>
        <v/>
      </c>
      <c r="CT50" s="166" t="str">
        <f>IFERROR(IF(GETPIVOTDATA("DateRDV",TCD!$B$1,"DT","VA","Bénéficiaire",$A50,CT$6,CT$5,"Mois (DateRDV)",CT$7,"Années (DateRDV)",CT$3,"Présence","Excusé"),3,""),"")</f>
        <v/>
      </c>
      <c r="CU50" s="166" t="str">
        <f>IFERROR(IF(GETPIVOTDATA("DateRDV",TCD!$B$1,"DT","VA","Bénéficiaire",$A50,CU$6,CU$5,"Mois (DateRDV)",CU$7,"Années (DateRDV)",CU$3,"Présence","Absent"),4,""),"")</f>
        <v/>
      </c>
      <c r="CV50" s="166" t="str">
        <f>IFERROR(IF(GETPIVOTDATA("DateRDV",TCD!$B$1,"DT","VA","Bénéficiaire",$A50,CV$6,CV$5,"Mois (DateRDV)",CV$7,"Années (DateRDV)",CV$3),1,""),"")</f>
        <v/>
      </c>
      <c r="CW50" s="166" t="str">
        <f>IFERROR(IF(GETPIVOTDATA("DateRDV",TCD!$B$1,"DT","VA","Bénéficiaire",$A50,CW$6,CW$5,"Mois (DateRDV)",CW$7,"Années (DateRDV)",CW$3),2,""),"")</f>
        <v/>
      </c>
      <c r="CX50" s="166" t="str">
        <f>IFERROR(IF(GETPIVOTDATA("DateRDV",TCD!$B$1,"DT","VA","Bénéficiaire",$A50,CX$6,CX$5,"Mois (DateRDV)",CX$7,"Années (DateRDV)",CX$3,"Présence","Excusé"),3,""),"")</f>
        <v/>
      </c>
      <c r="CY50" s="166" t="str">
        <f>IFERROR(IF(GETPIVOTDATA("DateRDV",TCD!$B$1,"DT","VA","Bénéficiaire",$A50,CY$6,CY$5,"Mois (DateRDV)",CY$7,"Années (DateRDV)",CY$3,"Présence","Absent"),4,""),"")</f>
        <v/>
      </c>
      <c r="CZ50" s="166" t="str">
        <f>IFERROR(IF(GETPIVOTDATA("DateRDV",TCD!$B$1,"DT","VA","Bénéficiaire",$A50,CZ$6,CZ$5,"Mois (DateRDV)",CZ$7,"Années (DateRDV)",CZ$3),1,""),"")</f>
        <v/>
      </c>
      <c r="DA50" s="166" t="str">
        <f>IFERROR(IF(GETPIVOTDATA("DateRDV",TCD!$B$1,"DT","VA","Bénéficiaire",$A50,DA$6,DA$5,"Mois (DateRDV)",DA$7,"Années (DateRDV)",DA$3),2,""),"")</f>
        <v/>
      </c>
      <c r="DB50" s="166" t="str">
        <f>IFERROR(IF(GETPIVOTDATA("DateRDV",TCD!$B$1,"DT","VA","Bénéficiaire",$A50,DB$6,DB$5,"Mois (DateRDV)",DB$7,"Années (DateRDV)",DB$3,"Présence","Excusé"),3,""),"")</f>
        <v/>
      </c>
      <c r="DC50" s="166" t="str">
        <f>IFERROR(IF(GETPIVOTDATA("DateRDV",TCD!$B$1,"DT","VA","Bénéficiaire",$A50,DC$6,DC$5,"Mois (DateRDV)",DC$7,"Années (DateRDV)",DC$3,"Présence","Absent"),4,""),"")</f>
        <v/>
      </c>
      <c r="DD50" s="166" t="str">
        <f>IFERROR(IF(GETPIVOTDATA("DateRDV",TCD!$B$1,"DT","VA","Bénéficiaire",$A50,DD$6,DD$5,"Mois (DateRDV)",DD$7,"Années (DateRDV)",DD$3),1,""),"")</f>
        <v/>
      </c>
      <c r="DE50" s="166" t="str">
        <f>IFERROR(IF(GETPIVOTDATA("DateRDV",TCD!$B$1,"DT","VA","Bénéficiaire",$A50,DE$6,DE$5,"Mois (DateRDV)",DE$7,"Années (DateRDV)",DE$3),2,""),"")</f>
        <v/>
      </c>
      <c r="DF50" s="166" t="str">
        <f>IFERROR(IF(GETPIVOTDATA("DateRDV",TCD!$B$1,"DT","VA","Bénéficiaire",$A50,DF$6,DF$5,"Mois (DateRDV)",DF$7,"Années (DateRDV)",DF$3,"Présence","Excusé"),3,""),"")</f>
        <v/>
      </c>
      <c r="DG50" s="166" t="str">
        <f>IFERROR(IF(GETPIVOTDATA("DateRDV",TCD!$B$1,"DT","VA","Bénéficiaire",$A50,DG$6,DG$5,"Mois (DateRDV)",DG$7,"Années (DateRDV)",DG$3,"Présence","Absent"),4,""),"")</f>
        <v/>
      </c>
      <c r="DH50" s="166" t="str">
        <f>IFERROR(IF(GETPIVOTDATA("DateRDV",TCD!$B$1,"DT","VA","Bénéficiaire",$A50,DH$6,DH$5,"Mois (DateRDV)",DH$7,"Années (DateRDV)",DH$3),1,""),"")</f>
        <v/>
      </c>
      <c r="DI50" s="166" t="str">
        <f>IFERROR(IF(GETPIVOTDATA("DateRDV",TCD!$B$1,"DT","VA","Bénéficiaire",$A50,DI$6,DI$5,"Mois (DateRDV)",DI$7,"Années (DateRDV)",DI$3),2,""),"")</f>
        <v/>
      </c>
      <c r="DJ50" s="166" t="str">
        <f>IFERROR(IF(GETPIVOTDATA("DateRDV",TCD!$B$1,"DT","VA","Bénéficiaire",$A50,DJ$6,DJ$5,"Mois (DateRDV)",DJ$7,"Années (DateRDV)",DJ$3,"Présence","Excusé"),3,""),"")</f>
        <v/>
      </c>
      <c r="DK50" s="166" t="str">
        <f>IFERROR(IF(GETPIVOTDATA("DateRDV",TCD!$B$1,"DT","VA","Bénéficiaire",$A50,DK$6,DK$5,"Mois (DateRDV)",DK$7,"Années (DateRDV)",DK$3,"Présence","Absent"),4,""),"")</f>
        <v/>
      </c>
      <c r="DL50" s="166" t="str">
        <f>IFERROR(IF(GETPIVOTDATA("DateRDV",TCD!$B$1,"DT","VA","Bénéficiaire",$A50,DL$6,DL$5,"Mois (DateRDV)",DL$7,"Années (DateRDV)",DL$3),1,""),"")</f>
        <v/>
      </c>
      <c r="DM50" s="166" t="str">
        <f>IFERROR(IF(GETPIVOTDATA("DateRDV",TCD!$B$1,"DT","VA","Bénéficiaire",$A50,DM$6,DM$5,"Mois (DateRDV)",DM$7,"Années (DateRDV)",DM$3),2,""),"")</f>
        <v/>
      </c>
      <c r="DN50" s="166" t="str">
        <f>IFERROR(IF(GETPIVOTDATA("DateRDV",TCD!$B$1,"DT","VA","Bénéficiaire",$A50,DN$6,DN$5,"Mois (DateRDV)",DN$7,"Années (DateRDV)",DN$3,"Présence","Excusé"),3,""),"")</f>
        <v/>
      </c>
      <c r="DO50" s="166" t="str">
        <f>IFERROR(IF(GETPIVOTDATA("DateRDV",TCD!$B$1,"DT","VA","Bénéficiaire",$A50,DO$6,DO$5,"Mois (DateRDV)",DO$7,"Années (DateRDV)",DO$3,"Présence","Absent"),4,""),"")</f>
        <v/>
      </c>
    </row>
    <row r="51" spans="1:119" ht="15" customHeight="1" x14ac:dyDescent="0.2">
      <c r="A51" t="str">
        <v>LEFEBVRE Jérôme</v>
      </c>
      <c r="B51" s="169" t="str">
        <f>IFERROR(IF(INDEX(Data!P:P,MATCH(A51,Data!B:B,0))&lt;&gt;"",INDEX(Data!P:P,MATCH(A51,Data!B:B,0)),""),"")</f>
        <v>LEFEBVRE</v>
      </c>
      <c r="C51" s="169" t="str">
        <f>IFERROR(IF(INDEX(Data!O:O,MATCH(A51,Data!B:B,0))&lt;&gt;"",INDEX(Data!O:O,MATCH(A51,Data!B:B,0)),""),"")</f>
        <v>Jérôme</v>
      </c>
      <c r="D51" s="169" t="str">
        <f>IFERROR(IF(INDEX(Data!J:J,MATCH(A51,Data!B:B,0))&lt;&gt;"",INDEX(Data!J:J,MATCH(A51,Data!B:B,0)),""),"")</f>
        <v>CD</v>
      </c>
      <c r="E51" s="169" t="str">
        <f>IFERROR(IF(INDEX(Data!M:M,MATCH(A51,Data!B:B,0))&lt;&gt;"",INDEX(Data!M:M,MATCH(A51,Data!B:B,0)),""),"")</f>
        <v>MARNAZ</v>
      </c>
      <c r="F51" s="169">
        <f>IFERROR(IF(INDEX(Data!N:N,MATCH(A51,Data!B:B,0))&lt;&gt;"",INDEX(Data!N:N,MATCH(A51,Data!B:B,0)),""),"")</f>
        <v>74460</v>
      </c>
      <c r="G51" s="170">
        <f>IFERROR(IF(INDEX(Data!K:K,MATCH(A51,Data!B:B,0))&lt;&gt;"",INDEX(Data!K:K,MATCH(A51,Data!B:B,0)),""),"")</f>
        <v>45692</v>
      </c>
      <c r="H51" s="170">
        <f>IFERROR(IF(INDEX(Data!L:L,MATCH(A51,Data!B:B,0))&lt;&gt;"",INDEX(Data!L:L,MATCH(A51,Data!B:B,0)),""),"")</f>
        <v>45728</v>
      </c>
      <c r="I51" s="170">
        <f>IFERROR(IF(INDEX(Data!C:C,MATCH(A51,Data!B:B,0))&lt;&gt;"",INDEX(Data!C:C,MATCH(A51,Data!B:B,0)),""),"")</f>
        <v>45761</v>
      </c>
      <c r="J51" s="170">
        <f>IFERROR(IF(INDEX(Data!D:D,MATCH(A51,Data!B:B,0))&lt;&gt;"",INDEX(Data!D:D,MATCH(A51,Data!B:B,0)),""),"")</f>
        <v>45929</v>
      </c>
      <c r="K51" s="171" t="str">
        <f>IFERROR(IF(INDEX(Data!H:H,MATCH(A51,Data!B:B,0))&lt;&gt;"",INDEX(Data!H:H,MATCH(A51,Data!B:B,0)),""),"")</f>
        <v>Remobilisation</v>
      </c>
      <c r="L51" s="166" t="str">
        <f>IFERROR(IF(GETPIVOTDATA("DateRDV",TCD!$B$1,"DT","VA","Bénéficiaire",$A51,L$6,L$5,"Mois (DateRDV)",L$7,"Années (DateRDV)",L$3),1,""),"")</f>
        <v/>
      </c>
      <c r="M51" s="166" t="str">
        <f>IFERROR(IF(GETPIVOTDATA("DateRDV",TCD!$B$1,"DT","VA","Bénéficiaire",$A51,M$6,M$5,"Mois (DateRDV)",M$7,"Années (DateRDV)",M$3),2,""),"")</f>
        <v/>
      </c>
      <c r="N51" s="166" t="str">
        <f>IFERROR(IF(GETPIVOTDATA("DateRDV",TCD!$B$1,"DT","VA","Bénéficiaire",$A51,N$6,N$5,"Mois (DateRDV)",N$7,"Années (DateRDV)",N$3,"Présence","Excusé"),3,""),"")</f>
        <v/>
      </c>
      <c r="O51" s="166" t="str">
        <f>IFERROR(IF(GETPIVOTDATA("DateRDV",TCD!$B$1,"DT","VA","Bénéficiaire",$A51,O$6,O$5,"Mois (DateRDV)",O$7,"Années (DateRDV)",O$3,"Présence","Absent"),4,""),"")</f>
        <v/>
      </c>
      <c r="P51" s="166" t="str">
        <f>IFERROR(IF(GETPIVOTDATA("DateRDV",TCD!$B$1,"DT","VA","Bénéficiaire",$A51,P$6,P$5,"Mois (DateRDV)",P$7,"Années (DateRDV)",P$3),1,""),"")</f>
        <v/>
      </c>
      <c r="Q51" s="166" t="str">
        <f>IFERROR(IF(GETPIVOTDATA("DateRDV",TCD!$B$1,"DT","VA","Bénéficiaire",$A51,Q$6,Q$5,"Mois (DateRDV)",Q$7,"Années (DateRDV)",Q$3),2,""),"")</f>
        <v/>
      </c>
      <c r="R51" s="166" t="str">
        <f>IFERROR(IF(GETPIVOTDATA("DateRDV",TCD!$B$1,"DT","VA","Bénéficiaire",$A51,R$6,R$5,"Mois (DateRDV)",R$7,"Années (DateRDV)",R$3,"Présence","Excusé"),3,""),"")</f>
        <v/>
      </c>
      <c r="S51" s="166" t="str">
        <f>IFERROR(IF(GETPIVOTDATA("DateRDV",TCD!$B$1,"DT","VA","Bénéficiaire",$A51,S$6,S$5,"Mois (DateRDV)",S$7,"Années (DateRDV)",S$3,"Présence","Absent"),4,""),"")</f>
        <v/>
      </c>
      <c r="T51" s="166" t="str">
        <f>IFERROR(IF(GETPIVOTDATA("DateRDV",TCD!$B$1,"DT","VA","Bénéficiaire",$A51,T$6,T$5,"Mois (DateRDV)",T$7,"Années (DateRDV)",T$3),1,""),"")</f>
        <v/>
      </c>
      <c r="U51" s="166" t="str">
        <f>IFERROR(IF(GETPIVOTDATA("DateRDV",TCD!$B$1,"DT","VA","Bénéficiaire",$A51,U$6,U$5,"Mois (DateRDV)",U$7,"Années (DateRDV)",U$3),2,""),"")</f>
        <v/>
      </c>
      <c r="V51" s="166" t="str">
        <f>IFERROR(IF(GETPIVOTDATA("DateRDV",TCD!$B$1,"DT","VA","Bénéficiaire",$A51,V$6,V$5,"Mois (DateRDV)",V$7,"Années (DateRDV)",V$3,"Présence","Excusé"),3,""),"")</f>
        <v/>
      </c>
      <c r="W51" s="166" t="str">
        <f>IFERROR(IF(GETPIVOTDATA("DateRDV",TCD!$B$1,"DT","VA","Bénéficiaire",$A51,W$6,W$5,"Mois (DateRDV)",W$7,"Années (DateRDV)",W$3,"Présence","Absent"),4,""),"")</f>
        <v/>
      </c>
      <c r="X51" s="166" t="str">
        <f>IFERROR(IF(GETPIVOTDATA("DateRDV",TCD!$B$1,"DT","VA","Bénéficiaire",$A51,X$6,X$5,"Mois (DateRDV)",X$7,"Années (DateRDV)",X$3),1,""),"")</f>
        <v/>
      </c>
      <c r="Y51" s="166" t="str">
        <f>IFERROR(IF(GETPIVOTDATA("DateRDV",TCD!$B$1,"DT","VA","Bénéficiaire",$A51,Y$6,Y$5,"Mois (DateRDV)",Y$7,"Années (DateRDV)",Y$3),2,""),"")</f>
        <v/>
      </c>
      <c r="Z51" s="166" t="str">
        <f>IFERROR(IF(GETPIVOTDATA("DateRDV",TCD!$B$1,"DT","VA","Bénéficiaire",$A51,Z$6,Z$5,"Mois (DateRDV)",Z$7,"Années (DateRDV)",Z$3,"Présence","Excusé"),3,""),"")</f>
        <v/>
      </c>
      <c r="AA51" s="166" t="str">
        <f>IFERROR(IF(GETPIVOTDATA("DateRDV",TCD!$B$1,"DT","VA","Bénéficiaire",$A51,AA$6,AA$5,"Mois (DateRDV)",AA$7,"Années (DateRDV)",AA$3,"Présence","Absent"),4,""),"")</f>
        <v/>
      </c>
      <c r="AB51" s="166" t="str">
        <f>IFERROR(IF(GETPIVOTDATA("DateRDV",TCD!$B$1,"DT","VA","Bénéficiaire",$A51,AB$6,AB$5,"Mois (DateRDV)",AB$7,"Années (DateRDV)",AB$3),1,""),"")</f>
        <v/>
      </c>
      <c r="AC51" s="166" t="str">
        <f>IFERROR(IF(GETPIVOTDATA("DateRDV",TCD!$B$1,"DT","VA","Bénéficiaire",$A51,AC$6,AC$5,"Mois (DateRDV)",AC$7,"Années (DateRDV)",AC$3),2,""),"")</f>
        <v/>
      </c>
      <c r="AD51" s="166" t="str">
        <f>IFERROR(IF(GETPIVOTDATA("DateRDV",TCD!$B$1,"DT","VA","Bénéficiaire",$A51,AD$6,AD$5,"Mois (DateRDV)",AD$7,"Années (DateRDV)",AD$3,"Présence","Excusé"),3,""),"")</f>
        <v/>
      </c>
      <c r="AE51" s="166" t="str">
        <f>IFERROR(IF(GETPIVOTDATA("DateRDV",TCD!$B$1,"DT","VA","Bénéficiaire",$A51,AE$6,AE$5,"Mois (DateRDV)",AE$7,"Années (DateRDV)",AE$3,"Présence","Absent"),4,""),"")</f>
        <v/>
      </c>
      <c r="AF51" s="166" t="str">
        <f>IFERROR(IF(GETPIVOTDATA("DateRDV",TCD!$B$1,"DT","VA","Bénéficiaire",$A51,AF$6,AF$5,"Mois (DateRDV)",AF$7,"Années (DateRDV)",AF$3),1,""),"")</f>
        <v/>
      </c>
      <c r="AG51" s="166" t="str">
        <f>IFERROR(IF(GETPIVOTDATA("DateRDV",TCD!$B$1,"DT","VA","Bénéficiaire",$A51,AG$6,AG$5,"Mois (DateRDV)",AG$7,"Années (DateRDV)",AG$3),2,""),"")</f>
        <v/>
      </c>
      <c r="AH51" s="166" t="str">
        <f>IFERROR(IF(GETPIVOTDATA("DateRDV",TCD!$B$1,"DT","VA","Bénéficiaire",$A51,AH$6,AH$5,"Mois (DateRDV)",AH$7,"Années (DateRDV)",AH$3,"Présence","Excusé"),3,""),"")</f>
        <v/>
      </c>
      <c r="AI51" s="166" t="str">
        <f>IFERROR(IF(GETPIVOTDATA("DateRDV",TCD!$B$1,"DT","VA","Bénéficiaire",$A51,AI$6,AI$5,"Mois (DateRDV)",AI$7,"Années (DateRDV)",AI$3,"Présence","Absent"),4,""),"")</f>
        <v/>
      </c>
      <c r="AJ51" s="166" t="str">
        <f>IFERROR(IF(GETPIVOTDATA("DateRDV",TCD!$B$1,"DT","VA","Bénéficiaire",$A51,AJ$6,AJ$5,"Mois (DateRDV)",AJ$7,"Années (DateRDV)",AJ$3),1,""),"")</f>
        <v/>
      </c>
      <c r="AK51" s="166" t="str">
        <f>IFERROR(IF(GETPIVOTDATA("DateRDV",TCD!$B$1,"DT","VA","Bénéficiaire",$A51,AK$6,AK$5,"Mois (DateRDV)",AK$7,"Années (DateRDV)",AK$3),2,""),"")</f>
        <v/>
      </c>
      <c r="AL51" s="166" t="str">
        <f>IFERROR(IF(GETPIVOTDATA("DateRDV",TCD!$B$1,"DT","VA","Bénéficiaire",$A51,AL$6,AL$5,"Mois (DateRDV)",AL$7,"Années (DateRDV)",AL$3,"Présence","Excusé"),3,""),"")</f>
        <v/>
      </c>
      <c r="AM51" s="166" t="str">
        <f>IFERROR(IF(GETPIVOTDATA("DateRDV",TCD!$B$1,"DT","VA","Bénéficiaire",$A51,AM$6,AM$5,"Mois (DateRDV)",AM$7,"Années (DateRDV)",AM$3,"Présence","Absent"),4,""),"")</f>
        <v/>
      </c>
      <c r="AN51" s="166" t="str">
        <f>IFERROR(IF(GETPIVOTDATA("DateRDV",TCD!$B$1,"DT","VA","Bénéficiaire",$A51,AN$6,AN$5,"Mois (DateRDV)",AN$7,"Années (DateRDV)",AN$3),1,""),"")</f>
        <v/>
      </c>
      <c r="AO51" s="166" t="str">
        <f>IFERROR(IF(GETPIVOTDATA("DateRDV",TCD!$B$1,"DT","VA","Bénéficiaire",$A51,AO$6,AO$5,"Mois (DateRDV)",AO$7,"Années (DateRDV)",AO$3),2,""),"")</f>
        <v/>
      </c>
      <c r="AP51" s="166" t="str">
        <f>IFERROR(IF(GETPIVOTDATA("DateRDV",TCD!$B$1,"DT","VA","Bénéficiaire",$A51,AP$6,AP$5,"Mois (DateRDV)",AP$7,"Années (DateRDV)",AP$3,"Présence","Excusé"),3,""),"")</f>
        <v/>
      </c>
      <c r="AQ51" s="166" t="str">
        <f>IFERROR(IF(GETPIVOTDATA("DateRDV",TCD!$B$1,"DT","VA","Bénéficiaire",$A51,AQ$6,AQ$5,"Mois (DateRDV)",AQ$7,"Années (DateRDV)",AQ$3,"Présence","Absent"),4,""),"")</f>
        <v/>
      </c>
      <c r="AR51" s="166" t="str">
        <f>IFERROR(IF(GETPIVOTDATA("DateRDV",TCD!$B$1,"DT","VA","Bénéficiaire",$A51,AR$6,AR$5,"Mois (DateRDV)",AR$7,"Années (DateRDV)",AR$3),1,""),"")</f>
        <v/>
      </c>
      <c r="AS51" s="166" t="str">
        <f>IFERROR(IF(GETPIVOTDATA("DateRDV",TCD!$B$1,"DT","VA","Bénéficiaire",$A51,AS$6,AS$5,"Mois (DateRDV)",AS$7,"Années (DateRDV)",AS$3),2,""),"")</f>
        <v/>
      </c>
      <c r="AT51" s="166" t="str">
        <f>IFERROR(IF(GETPIVOTDATA("DateRDV",TCD!$B$1,"DT","VA","Bénéficiaire",$A51,AT$6,AT$5,"Mois (DateRDV)",AT$7,"Années (DateRDV)",AT$3,"Présence","Excusé"),3,""),"")</f>
        <v/>
      </c>
      <c r="AU51" s="166" t="str">
        <f>IFERROR(IF(GETPIVOTDATA("DateRDV",TCD!$B$1,"DT","VA","Bénéficiaire",$A51,AU$6,AU$5,"Mois (DateRDV)",AU$7,"Années (DateRDV)",AU$3,"Présence","Absent"),4,""),"")</f>
        <v/>
      </c>
      <c r="AV51" s="166" t="str">
        <f>IFERROR(IF(GETPIVOTDATA("DateRDV",TCD!$B$1,"DT","VA","Bénéficiaire",$A51,AV$6,AV$5,"Mois (DateRDV)",AV$7,"Années (DateRDV)",AV$3),1,""),"")</f>
        <v/>
      </c>
      <c r="AW51" s="166" t="str">
        <f>IFERROR(IF(GETPIVOTDATA("DateRDV",TCD!$B$1,"DT","VA","Bénéficiaire",$A51,AW$6,AW$5,"Mois (DateRDV)",AW$7,"Années (DateRDV)",AW$3),2,""),"")</f>
        <v/>
      </c>
      <c r="AX51" s="166" t="str">
        <f>IFERROR(IF(GETPIVOTDATA("DateRDV",TCD!$B$1,"DT","VA","Bénéficiaire",$A51,AX$6,AX$5,"Mois (DateRDV)",AX$7,"Années (DateRDV)",AX$3,"Présence","Excusé"),3,""),"")</f>
        <v/>
      </c>
      <c r="AY51" s="166" t="str">
        <f>IFERROR(IF(GETPIVOTDATA("DateRDV",TCD!$B$1,"DT","VA","Bénéficiaire",$A51,AY$6,AY$5,"Mois (DateRDV)",AY$7,"Années (DateRDV)",AY$3,"Présence","Absent"),4,""),"")</f>
        <v/>
      </c>
      <c r="AZ51" s="166" t="str">
        <f>IFERROR(IF(GETPIVOTDATA("DateRDV",TCD!$B$1,"DT","VA","Bénéficiaire",$A51,AZ$6,AZ$5,"Mois (DateRDV)",AZ$7,"Années (DateRDV)",AZ$3),1,""),"")</f>
        <v/>
      </c>
      <c r="BA51" s="166" t="str">
        <f>IFERROR(IF(GETPIVOTDATA("DateRDV",TCD!$B$1,"DT","VA","Bénéficiaire",$A51,BA$6,BA$5,"Mois (DateRDV)",BA$7,"Années (DateRDV)",BA$3),2,""),"")</f>
        <v/>
      </c>
      <c r="BB51" s="166" t="str">
        <f>IFERROR(IF(GETPIVOTDATA("DateRDV",TCD!$B$1,"DT","VA","Bénéficiaire",$A51,BB$6,BB$5,"Mois (DateRDV)",BB$7,"Années (DateRDV)",BB$3,"Présence","Excusé"),3,""),"")</f>
        <v/>
      </c>
      <c r="BC51" s="166" t="str">
        <f>IFERROR(IF(GETPIVOTDATA("DateRDV",TCD!$B$1,"DT","VA","Bénéficiaire",$A51,BC$6,BC$5,"Mois (DateRDV)",BC$7,"Années (DateRDV)",BC$3,"Présence","Absent"),4,""),"")</f>
        <v/>
      </c>
      <c r="BD51" s="166" t="str">
        <f>IFERROR(IF(GETPIVOTDATA("DateRDV",TCD!$B$1,"DT","VA","Bénéficiaire",$A51,BD$6,BD$5,"Mois (DateRDV)",BD$7,"Années (DateRDV)",BD$3),1,""),"")</f>
        <v/>
      </c>
      <c r="BE51" s="166">
        <f>IFERROR(IF(GETPIVOTDATA("DateRDV",TCD!$B$1,"DT","VA","Bénéficiaire",$A51,BE$6,BE$5,"Mois (DateRDV)",BE$7,"Années (DateRDV)",BE$3),2,""),"")</f>
        <v>2</v>
      </c>
      <c r="BF51" s="166" t="str">
        <f>IFERROR(IF(GETPIVOTDATA("DateRDV",TCD!$B$1,"DT","VA","Bénéficiaire",$A51,BF$6,BF$5,"Mois (DateRDV)",BF$7,"Années (DateRDV)",BF$3,"Présence","Excusé"),3,""),"")</f>
        <v/>
      </c>
      <c r="BG51" s="166" t="str">
        <f>IFERROR(IF(GETPIVOTDATA("DateRDV",TCD!$B$1,"DT","VA","Bénéficiaire",$A51,BG$6,BG$5,"Mois (DateRDV)",BG$7,"Années (DateRDV)",BG$3,"Présence","Absent"),4,""),"")</f>
        <v/>
      </c>
      <c r="BH51" s="166" t="str">
        <f>IFERROR(IF(GETPIVOTDATA("DateRDV",TCD!$B$1,"DT","VA","Bénéficiaire",$A51,BH$6,BH$5,"Mois (DateRDV)",BH$7,"Années (DateRDV)",BH$3),1,""),"")</f>
        <v/>
      </c>
      <c r="BI51" s="166" t="str">
        <f>IFERROR(IF(GETPIVOTDATA("DateRDV",TCD!$B$1,"DT","VA","Bénéficiaire",$A51,BI$6,BI$5,"Mois (DateRDV)",BI$7,"Années (DateRDV)",BI$3),2,""),"")</f>
        <v/>
      </c>
      <c r="BJ51" s="166" t="str">
        <f>IFERROR(IF(GETPIVOTDATA("DateRDV",TCD!$B$1,"DT","VA","Bénéficiaire",$A51,BJ$6,BJ$5,"Mois (DateRDV)",BJ$7,"Années (DateRDV)",BJ$3,"Présence","Excusé"),3,""),"")</f>
        <v/>
      </c>
      <c r="BK51" s="166" t="str">
        <f>IFERROR(IF(GETPIVOTDATA("DateRDV",TCD!$B$1,"DT","VA","Bénéficiaire",$A51,BK$6,BK$5,"Mois (DateRDV)",BK$7,"Années (DateRDV)",BK$3,"Présence","Absent"),4,""),"")</f>
        <v/>
      </c>
      <c r="BL51" s="166" t="str">
        <f>IFERROR(IF(GETPIVOTDATA("DateRDV",TCD!$B$1,"DT","VA","Bénéficiaire",$A51,BL$6,BL$5,"Mois (DateRDV)",BL$7,"Années (DateRDV)",BL$3),1,""),"")</f>
        <v/>
      </c>
      <c r="BM51" s="166" t="str">
        <f>IFERROR(IF(GETPIVOTDATA("DateRDV",TCD!$B$1,"DT","VA","Bénéficiaire",$A51,BM$6,BM$5,"Mois (DateRDV)",BM$7,"Années (DateRDV)",BM$3),2,""),"")</f>
        <v/>
      </c>
      <c r="BN51" s="166" t="str">
        <f>IFERROR(IF(GETPIVOTDATA("DateRDV",TCD!$B$1,"DT","VA","Bénéficiaire",$A51,BN$6,BN$5,"Mois (DateRDV)",BN$7,"Années (DateRDV)",BN$3,"Présence","Excusé"),3,""),"")</f>
        <v/>
      </c>
      <c r="BO51" s="166" t="str">
        <f>IFERROR(IF(GETPIVOTDATA("DateRDV",TCD!$B$1,"DT","VA","Bénéficiaire",$A51,BO$6,BO$5,"Mois (DateRDV)",BO$7,"Années (DateRDV)",BO$3,"Présence","Absent"),4,""),"")</f>
        <v/>
      </c>
      <c r="BP51" s="166" t="str">
        <f>IFERROR(IF(GETPIVOTDATA("DateRDV",TCD!$B$1,"DT","VA","Bénéficiaire",$A51,BP$6,BP$5,"Mois (DateRDV)",BP$7,"Années (DateRDV)",BP$3),1,""),"")</f>
        <v/>
      </c>
      <c r="BQ51" s="166" t="str">
        <f>IFERROR(IF(GETPIVOTDATA("DateRDV",TCD!$B$1,"DT","VA","Bénéficiaire",$A51,BQ$6,BQ$5,"Mois (DateRDV)",BQ$7,"Années (DateRDV)",BQ$3),2,""),"")</f>
        <v/>
      </c>
      <c r="BR51" s="166" t="str">
        <f>IFERROR(IF(GETPIVOTDATA("DateRDV",TCD!$B$1,"DT","VA","Bénéficiaire",$A51,BR$6,BR$5,"Mois (DateRDV)",BR$7,"Années (DateRDV)",BR$3,"Présence","Excusé"),3,""),"")</f>
        <v/>
      </c>
      <c r="BS51" s="166" t="str">
        <f>IFERROR(IF(GETPIVOTDATA("DateRDV",TCD!$B$1,"DT","VA","Bénéficiaire",$A51,BS$6,BS$5,"Mois (DateRDV)",BS$7,"Années (DateRDV)",BS$3,"Présence","Absent"),4,""),"")</f>
        <v/>
      </c>
      <c r="BT51" s="166" t="str">
        <f>IFERROR(IF(GETPIVOTDATA("DateRDV",TCD!$B$1,"DT","VA","Bénéficiaire",$A51,BT$6,BT$5,"Mois (DateRDV)",BT$7,"Années (DateRDV)",BT$3),1,""),"")</f>
        <v/>
      </c>
      <c r="BU51" s="166" t="str">
        <f>IFERROR(IF(GETPIVOTDATA("DateRDV",TCD!$B$1,"DT","VA","Bénéficiaire",$A51,BU$6,BU$5,"Mois (DateRDV)",BU$7,"Années (DateRDV)",BU$3),2,""),"")</f>
        <v/>
      </c>
      <c r="BV51" s="166" t="str">
        <f>IFERROR(IF(GETPIVOTDATA("DateRDV",TCD!$B$1,"DT","VA","Bénéficiaire",$A51,BV$6,BV$5,"Mois (DateRDV)",BV$7,"Années (DateRDV)",BV$3,"Présence","Excusé"),3,""),"")</f>
        <v/>
      </c>
      <c r="BW51" s="166" t="str">
        <f>IFERROR(IF(GETPIVOTDATA("DateRDV",TCD!$B$1,"DT","VA","Bénéficiaire",$A51,BW$6,BW$5,"Mois (DateRDV)",BW$7,"Années (DateRDV)",BW$3,"Présence","Absent"),4,""),"")</f>
        <v/>
      </c>
      <c r="BX51" s="166" t="str">
        <f>IFERROR(IF(GETPIVOTDATA("DateRDV",TCD!$B$1,"DT","VA","Bénéficiaire",$A51,BX$6,BX$5,"Mois (DateRDV)",BX$7,"Années (DateRDV)",BX$3),1,""),"")</f>
        <v/>
      </c>
      <c r="BY51" s="166" t="str">
        <f>IFERROR(IF(GETPIVOTDATA("DateRDV",TCD!$B$1,"DT","VA","Bénéficiaire",$A51,BY$6,BY$5,"Mois (DateRDV)",BY$7,"Années (DateRDV)",BY$3),2,""),"")</f>
        <v/>
      </c>
      <c r="BZ51" s="166" t="str">
        <f>IFERROR(IF(GETPIVOTDATA("DateRDV",TCD!$B$1,"DT","VA","Bénéficiaire",$A51,BZ$6,BZ$5,"Mois (DateRDV)",BZ$7,"Années (DateRDV)",BZ$3,"Présence","Excusé"),3,""),"")</f>
        <v/>
      </c>
      <c r="CA51" s="166" t="str">
        <f>IFERROR(IF(GETPIVOTDATA("DateRDV",TCD!$B$1,"DT","VA","Bénéficiaire",$A51,CA$6,CA$5,"Mois (DateRDV)",CA$7,"Années (DateRDV)",CA$3,"Présence","Absent"),4,""),"")</f>
        <v/>
      </c>
      <c r="CB51" s="166" t="str">
        <f>IFERROR(IF(GETPIVOTDATA("DateRDV",TCD!$B$1,"DT","VA","Bénéficiaire",$A51,CB$6,CB$5,"Mois (DateRDV)",CB$7,"Années (DateRDV)",CB$3),1,""),"")</f>
        <v/>
      </c>
      <c r="CC51" s="166" t="str">
        <f>IFERROR(IF(GETPIVOTDATA("DateRDV",TCD!$B$1,"DT","VA","Bénéficiaire",$A51,CC$6,CC$5,"Mois (DateRDV)",CC$7,"Années (DateRDV)",CC$3),2,""),"")</f>
        <v/>
      </c>
      <c r="CD51" s="166" t="str">
        <f>IFERROR(IF(GETPIVOTDATA("DateRDV",TCD!$B$1,"DT","VA","Bénéficiaire",$A51,CD$6,CD$5,"Mois (DateRDV)",CD$7,"Années (DateRDV)",CD$3,"Présence","Excusé"),3,""),"")</f>
        <v/>
      </c>
      <c r="CE51" s="166" t="str">
        <f>IFERROR(IF(GETPIVOTDATA("DateRDV",TCD!$B$1,"DT","VA","Bénéficiaire",$A51,CE$6,CE$5,"Mois (DateRDV)",CE$7,"Années (DateRDV)",CE$3,"Présence","Absent"),4,""),"")</f>
        <v/>
      </c>
      <c r="CF51" s="166" t="str">
        <f>IFERROR(IF(GETPIVOTDATA("DateRDV",TCD!$B$1,"DT","VA","Bénéficiaire",$A51,CF$6,CF$5,"Mois (DateRDV)",CF$7,"Années (DateRDV)",CF$3),1,""),"")</f>
        <v/>
      </c>
      <c r="CG51" s="166" t="str">
        <f>IFERROR(IF(GETPIVOTDATA("DateRDV",TCD!$B$1,"DT","VA","Bénéficiaire",$A51,CG$6,CG$5,"Mois (DateRDV)",CG$7,"Années (DateRDV)",CG$3),2,""),"")</f>
        <v/>
      </c>
      <c r="CH51" s="166" t="str">
        <f>IFERROR(IF(GETPIVOTDATA("DateRDV",TCD!$B$1,"DT","VA","Bénéficiaire",$A51,CH$6,CH$5,"Mois (DateRDV)",CH$7,"Années (DateRDV)",CH$3,"Présence","Excusé"),3,""),"")</f>
        <v/>
      </c>
      <c r="CI51" s="166" t="str">
        <f>IFERROR(IF(GETPIVOTDATA("DateRDV",TCD!$B$1,"DT","VA","Bénéficiaire",$A51,CI$6,CI$5,"Mois (DateRDV)",CI$7,"Années (DateRDV)",CI$3,"Présence","Absent"),4,""),"")</f>
        <v/>
      </c>
      <c r="CJ51" s="166" t="str">
        <f>IFERROR(IF(GETPIVOTDATA("DateRDV",TCD!$B$1,"DT","VA","Bénéficiaire",$A51,CJ$6,CJ$5,"Mois (DateRDV)",CJ$7,"Années (DateRDV)",CJ$3),1,""),"")</f>
        <v/>
      </c>
      <c r="CK51" s="166" t="str">
        <f>IFERROR(IF(GETPIVOTDATA("DateRDV",TCD!$B$1,"DT","VA","Bénéficiaire",$A51,CK$6,CK$5,"Mois (DateRDV)",CK$7,"Années (DateRDV)",CK$3),2,""),"")</f>
        <v/>
      </c>
      <c r="CL51" s="166" t="str">
        <f>IFERROR(IF(GETPIVOTDATA("DateRDV",TCD!$B$1,"DT","VA","Bénéficiaire",$A51,VE$6,VE$5,"Mois (DateRDV)",VE$7,"Années (DateRDV)",VE$3,"Présence","Excusé"),3,""),"")</f>
        <v/>
      </c>
      <c r="CM51" s="166" t="str">
        <f>IFERROR(IF(GETPIVOTDATA("DateRDV",TCD!$B$1,"DT","VA","Bénéficiaire",$A51,CM$6,CM$5,"Mois (DateRDV)",CM$7,"Années (DateRDV)",CM$3,"Présence","Absent"),4,""),"")</f>
        <v/>
      </c>
      <c r="CN51" s="166" t="str">
        <f>IFERROR(IF(GETPIVOTDATA("DateRDV",TCD!$B$1,"DT","VA","Bénéficiaire",$A51,CN$6,CN$5,"Mois (DateRDV)",CN$7,"Années (DateRDV)",CN$3),1,""),"")</f>
        <v/>
      </c>
      <c r="CO51" s="166" t="str">
        <f>IFERROR(IF(GETPIVOTDATA("DateRDV",TCD!$B$1,"DT","VA","Bénéficiaire",$A51,CO$6,CO$5,"Mois (DateRDV)",CO$7,"Années (DateRDV)",CO$3),2,""),"")</f>
        <v/>
      </c>
      <c r="CP51" s="166" t="str">
        <f>IFERROR(IF(GETPIVOTDATA("DateRDV",TCD!$B$1,"DT","VA","Bénéficiaire",$A51,CP$6,CP$5,"Mois (DateRDV)",CP$7,"Années (DateRDV)",CP$3,"Présence","Excusé"),3,""),"")</f>
        <v/>
      </c>
      <c r="CQ51" s="166" t="str">
        <f>IFERROR(IF(GETPIVOTDATA("DateRDV",TCD!$B$1,"DT","VA","Bénéficiaire",$A51,CQ$6,CQ$5,"Mois (DateRDV)",CQ$7,"Années (DateRDV)",CQ$3,"Présence","Absent"),4,""),"")</f>
        <v/>
      </c>
      <c r="CR51" s="166" t="str">
        <f>IFERROR(IF(GETPIVOTDATA("DateRDV",TCD!$B$1,"DT","VA","Bénéficiaire",$A51,CR$6,CR$5,"Mois (DateRDV)",CR$7,"Années (DateRDV)",CR$3),1,""),"")</f>
        <v/>
      </c>
      <c r="CS51" s="166" t="str">
        <f>IFERROR(IF(GETPIVOTDATA("DateRDV",TCD!$B$1,"DT","VA","Bénéficiaire",$A51,CS$6,CS$5,"Mois (DateRDV)",CS$7,"Années (DateRDV)",CS$3),2,""),"")</f>
        <v/>
      </c>
      <c r="CT51" s="166" t="str">
        <f>IFERROR(IF(GETPIVOTDATA("DateRDV",TCD!$B$1,"DT","VA","Bénéficiaire",$A51,CT$6,CT$5,"Mois (DateRDV)",CT$7,"Années (DateRDV)",CT$3,"Présence","Excusé"),3,""),"")</f>
        <v/>
      </c>
      <c r="CU51" s="166" t="str">
        <f>IFERROR(IF(GETPIVOTDATA("DateRDV",TCD!$B$1,"DT","VA","Bénéficiaire",$A51,CU$6,CU$5,"Mois (DateRDV)",CU$7,"Années (DateRDV)",CU$3,"Présence","Absent"),4,""),"")</f>
        <v/>
      </c>
      <c r="CV51" s="166" t="str">
        <f>IFERROR(IF(GETPIVOTDATA("DateRDV",TCD!$B$1,"DT","VA","Bénéficiaire",$A51,CV$6,CV$5,"Mois (DateRDV)",CV$7,"Années (DateRDV)",CV$3),1,""),"")</f>
        <v/>
      </c>
      <c r="CW51" s="166" t="str">
        <f>IFERROR(IF(GETPIVOTDATA("DateRDV",TCD!$B$1,"DT","VA","Bénéficiaire",$A51,CW$6,CW$5,"Mois (DateRDV)",CW$7,"Années (DateRDV)",CW$3),2,""),"")</f>
        <v/>
      </c>
      <c r="CX51" s="166" t="str">
        <f>IFERROR(IF(GETPIVOTDATA("DateRDV",TCD!$B$1,"DT","VA","Bénéficiaire",$A51,CX$6,CX$5,"Mois (DateRDV)",CX$7,"Années (DateRDV)",CX$3,"Présence","Excusé"),3,""),"")</f>
        <v/>
      </c>
      <c r="CY51" s="166" t="str">
        <f>IFERROR(IF(GETPIVOTDATA("DateRDV",TCD!$B$1,"DT","VA","Bénéficiaire",$A51,CY$6,CY$5,"Mois (DateRDV)",CY$7,"Années (DateRDV)",CY$3,"Présence","Absent"),4,""),"")</f>
        <v/>
      </c>
      <c r="CZ51" s="166" t="str">
        <f>IFERROR(IF(GETPIVOTDATA("DateRDV",TCD!$B$1,"DT","VA","Bénéficiaire",$A51,CZ$6,CZ$5,"Mois (DateRDV)",CZ$7,"Années (DateRDV)",CZ$3),1,""),"")</f>
        <v/>
      </c>
      <c r="DA51" s="166" t="str">
        <f>IFERROR(IF(GETPIVOTDATA("DateRDV",TCD!$B$1,"DT","VA","Bénéficiaire",$A51,DA$6,DA$5,"Mois (DateRDV)",DA$7,"Années (DateRDV)",DA$3),2,""),"")</f>
        <v/>
      </c>
      <c r="DB51" s="166" t="str">
        <f>IFERROR(IF(GETPIVOTDATA("DateRDV",TCD!$B$1,"DT","VA","Bénéficiaire",$A51,DB$6,DB$5,"Mois (DateRDV)",DB$7,"Années (DateRDV)",DB$3,"Présence","Excusé"),3,""),"")</f>
        <v/>
      </c>
      <c r="DC51" s="166" t="str">
        <f>IFERROR(IF(GETPIVOTDATA("DateRDV",TCD!$B$1,"DT","VA","Bénéficiaire",$A51,DC$6,DC$5,"Mois (DateRDV)",DC$7,"Années (DateRDV)",DC$3,"Présence","Absent"),4,""),"")</f>
        <v/>
      </c>
      <c r="DD51" s="166" t="str">
        <f>IFERROR(IF(GETPIVOTDATA("DateRDV",TCD!$B$1,"DT","VA","Bénéficiaire",$A51,DD$6,DD$5,"Mois (DateRDV)",DD$7,"Années (DateRDV)",DD$3),1,""),"")</f>
        <v/>
      </c>
      <c r="DE51" s="166" t="str">
        <f>IFERROR(IF(GETPIVOTDATA("DateRDV",TCD!$B$1,"DT","VA","Bénéficiaire",$A51,DE$6,DE$5,"Mois (DateRDV)",DE$7,"Années (DateRDV)",DE$3),2,""),"")</f>
        <v/>
      </c>
      <c r="DF51" s="166" t="str">
        <f>IFERROR(IF(GETPIVOTDATA("DateRDV",TCD!$B$1,"DT","VA","Bénéficiaire",$A51,DF$6,DF$5,"Mois (DateRDV)",DF$7,"Années (DateRDV)",DF$3,"Présence","Excusé"),3,""),"")</f>
        <v/>
      </c>
      <c r="DG51" s="166" t="str">
        <f>IFERROR(IF(GETPIVOTDATA("DateRDV",TCD!$B$1,"DT","VA","Bénéficiaire",$A51,DG$6,DG$5,"Mois (DateRDV)",DG$7,"Années (DateRDV)",DG$3,"Présence","Absent"),4,""),"")</f>
        <v/>
      </c>
      <c r="DH51" s="166" t="str">
        <f>IFERROR(IF(GETPIVOTDATA("DateRDV",TCD!$B$1,"DT","VA","Bénéficiaire",$A51,DH$6,DH$5,"Mois (DateRDV)",DH$7,"Années (DateRDV)",DH$3),1,""),"")</f>
        <v/>
      </c>
      <c r="DI51" s="166" t="str">
        <f>IFERROR(IF(GETPIVOTDATA("DateRDV",TCD!$B$1,"DT","VA","Bénéficiaire",$A51,DI$6,DI$5,"Mois (DateRDV)",DI$7,"Années (DateRDV)",DI$3),2,""),"")</f>
        <v/>
      </c>
      <c r="DJ51" s="166" t="str">
        <f>IFERROR(IF(GETPIVOTDATA("DateRDV",TCD!$B$1,"DT","VA","Bénéficiaire",$A51,DJ$6,DJ$5,"Mois (DateRDV)",DJ$7,"Années (DateRDV)",DJ$3,"Présence","Excusé"),3,""),"")</f>
        <v/>
      </c>
      <c r="DK51" s="166" t="str">
        <f>IFERROR(IF(GETPIVOTDATA("DateRDV",TCD!$B$1,"DT","VA","Bénéficiaire",$A51,DK$6,DK$5,"Mois (DateRDV)",DK$7,"Années (DateRDV)",DK$3,"Présence","Absent"),4,""),"")</f>
        <v/>
      </c>
      <c r="DL51" s="166" t="str">
        <f>IFERROR(IF(GETPIVOTDATA("DateRDV",TCD!$B$1,"DT","VA","Bénéficiaire",$A51,DL$6,DL$5,"Mois (DateRDV)",DL$7,"Années (DateRDV)",DL$3),1,""),"")</f>
        <v/>
      </c>
      <c r="DM51" s="166" t="str">
        <f>IFERROR(IF(GETPIVOTDATA("DateRDV",TCD!$B$1,"DT","VA","Bénéficiaire",$A51,DM$6,DM$5,"Mois (DateRDV)",DM$7,"Années (DateRDV)",DM$3),2,""),"")</f>
        <v/>
      </c>
      <c r="DN51" s="166" t="str">
        <f>IFERROR(IF(GETPIVOTDATA("DateRDV",TCD!$B$1,"DT","VA","Bénéficiaire",$A51,DN$6,DN$5,"Mois (DateRDV)",DN$7,"Années (DateRDV)",DN$3,"Présence","Excusé"),3,""),"")</f>
        <v/>
      </c>
      <c r="DO51" s="166" t="str">
        <f>IFERROR(IF(GETPIVOTDATA("DateRDV",TCD!$B$1,"DT","VA","Bénéficiaire",$A51,DO$6,DO$5,"Mois (DateRDV)",DO$7,"Années (DateRDV)",DO$3,"Présence","Absent"),4,""),"")</f>
        <v/>
      </c>
    </row>
    <row r="52" spans="1:119" ht="15" customHeight="1" x14ac:dyDescent="0.2">
      <c r="A52" t="str">
        <v>HEMISSI Ahlem</v>
      </c>
      <c r="B52" s="169" t="str">
        <f>IFERROR(IF(INDEX(Data!P:P,MATCH(A52,Data!B:B,0))&lt;&gt;"",INDEX(Data!P:P,MATCH(A52,Data!B:B,0)),""),"")</f>
        <v>HEMISSI</v>
      </c>
      <c r="C52" s="169" t="str">
        <f>IFERROR(IF(INDEX(Data!O:O,MATCH(A52,Data!B:B,0))&lt;&gt;"",INDEX(Data!O:O,MATCH(A52,Data!B:B,0)),""),"")</f>
        <v>Ahlem</v>
      </c>
      <c r="D52" s="169" t="str">
        <f>IFERROR(IF(INDEX(Data!J:J,MATCH(A52,Data!B:B,0))&lt;&gt;"",INDEX(Data!J:J,MATCH(A52,Data!B:B,0)),""),"")</f>
        <v>CD</v>
      </c>
      <c r="E52" s="169" t="str">
        <f>IFERROR(IF(INDEX(Data!M:M,MATCH(A52,Data!B:B,0))&lt;&gt;"",INDEX(Data!M:M,MATCH(A52,Data!B:B,0)),""),"")</f>
        <v>CLUSES</v>
      </c>
      <c r="F52" s="169">
        <f>IFERROR(IF(INDEX(Data!N:N,MATCH(A52,Data!B:B,0))&lt;&gt;"",INDEX(Data!N:N,MATCH(A52,Data!B:B,0)),""),"")</f>
        <v>74300</v>
      </c>
      <c r="G52" s="170">
        <f>IFERROR(IF(INDEX(Data!K:K,MATCH(A52,Data!B:B,0))&lt;&gt;"",INDEX(Data!K:K,MATCH(A52,Data!B:B,0)),""),"")</f>
        <v>45639</v>
      </c>
      <c r="H52" s="170">
        <f>IFERROR(IF(INDEX(Data!L:L,MATCH(A52,Data!B:B,0))&lt;&gt;"",INDEX(Data!L:L,MATCH(A52,Data!B:B,0)),""),"")</f>
        <v>45644</v>
      </c>
      <c r="I52" s="170">
        <f>IFERROR(IF(INDEX(Data!C:C,MATCH(A52,Data!B:B,0))&lt;&gt;"",INDEX(Data!C:C,MATCH(A52,Data!B:B,0)),""),"")</f>
        <v>45663</v>
      </c>
      <c r="J52" s="170">
        <f>IFERROR(IF(INDEX(Data!D:D,MATCH(A52,Data!B:B,0))&lt;&gt;"",INDEX(Data!D:D,MATCH(A52,Data!B:B,0)),""),"")</f>
        <v>45874</v>
      </c>
      <c r="K52" s="171" t="str">
        <f>IFERROR(IF(INDEX(Data!H:H,MATCH(A52,Data!B:B,0))&lt;&gt;"",INDEX(Data!H:H,MATCH(A52,Data!B:B,0)),""),"")</f>
        <v>Remobilisation</v>
      </c>
      <c r="L52" s="166" t="str">
        <f>IFERROR(IF(GETPIVOTDATA("DateRDV",TCD!$B$1,"DT","VA","Bénéficiaire",$A52,L$6,L$5,"Mois (DateRDV)",L$7,"Années (DateRDV)",L$3),1,""),"")</f>
        <v/>
      </c>
      <c r="M52" s="166" t="str">
        <f>IFERROR(IF(GETPIVOTDATA("DateRDV",TCD!$B$1,"DT","VA","Bénéficiaire",$A52,M$6,M$5,"Mois (DateRDV)",M$7,"Années (DateRDV)",M$3),2,""),"")</f>
        <v/>
      </c>
      <c r="N52" s="166" t="str">
        <f>IFERROR(IF(GETPIVOTDATA("DateRDV",TCD!$B$1,"DT","VA","Bénéficiaire",$A52,N$6,N$5,"Mois (DateRDV)",N$7,"Années (DateRDV)",N$3,"Présence","Excusé"),3,""),"")</f>
        <v/>
      </c>
      <c r="O52" s="166" t="str">
        <f>IFERROR(IF(GETPIVOTDATA("DateRDV",TCD!$B$1,"DT","VA","Bénéficiaire",$A52,O$6,O$5,"Mois (DateRDV)",O$7,"Années (DateRDV)",O$3,"Présence","Absent"),4,""),"")</f>
        <v/>
      </c>
      <c r="P52" s="166" t="str">
        <f>IFERROR(IF(GETPIVOTDATA("DateRDV",TCD!$B$1,"DT","VA","Bénéficiaire",$A52,P$6,P$5,"Mois (DateRDV)",P$7,"Années (DateRDV)",P$3),1,""),"")</f>
        <v/>
      </c>
      <c r="Q52" s="166" t="str">
        <f>IFERROR(IF(GETPIVOTDATA("DateRDV",TCD!$B$1,"DT","VA","Bénéficiaire",$A52,Q$6,Q$5,"Mois (DateRDV)",Q$7,"Années (DateRDV)",Q$3),2,""),"")</f>
        <v/>
      </c>
      <c r="R52" s="166" t="str">
        <f>IFERROR(IF(GETPIVOTDATA("DateRDV",TCD!$B$1,"DT","VA","Bénéficiaire",$A52,R$6,R$5,"Mois (DateRDV)",R$7,"Années (DateRDV)",R$3,"Présence","Excusé"),3,""),"")</f>
        <v/>
      </c>
      <c r="S52" s="166" t="str">
        <f>IFERROR(IF(GETPIVOTDATA("DateRDV",TCD!$B$1,"DT","VA","Bénéficiaire",$A52,S$6,S$5,"Mois (DateRDV)",S$7,"Années (DateRDV)",S$3,"Présence","Absent"),4,""),"")</f>
        <v/>
      </c>
      <c r="T52" s="166" t="str">
        <f>IFERROR(IF(GETPIVOTDATA("DateRDV",TCD!$B$1,"DT","VA","Bénéficiaire",$A52,T$6,T$5,"Mois (DateRDV)",T$7,"Années (DateRDV)",T$3),1,""),"")</f>
        <v/>
      </c>
      <c r="U52" s="166" t="str">
        <f>IFERROR(IF(GETPIVOTDATA("DateRDV",TCD!$B$1,"DT","VA","Bénéficiaire",$A52,U$6,U$5,"Mois (DateRDV)",U$7,"Années (DateRDV)",U$3),2,""),"")</f>
        <v/>
      </c>
      <c r="V52" s="166" t="str">
        <f>IFERROR(IF(GETPIVOTDATA("DateRDV",TCD!$B$1,"DT","VA","Bénéficiaire",$A52,V$6,V$5,"Mois (DateRDV)",V$7,"Années (DateRDV)",V$3,"Présence","Excusé"),3,""),"")</f>
        <v/>
      </c>
      <c r="W52" s="166" t="str">
        <f>IFERROR(IF(GETPIVOTDATA("DateRDV",TCD!$B$1,"DT","VA","Bénéficiaire",$A52,W$6,W$5,"Mois (DateRDV)",W$7,"Années (DateRDV)",W$3,"Présence","Absent"),4,""),"")</f>
        <v/>
      </c>
      <c r="X52" s="166" t="str">
        <f>IFERROR(IF(GETPIVOTDATA("DateRDV",TCD!$B$1,"DT","VA","Bénéficiaire",$A52,X$6,X$5,"Mois (DateRDV)",X$7,"Années (DateRDV)",X$3),1,""),"")</f>
        <v/>
      </c>
      <c r="Y52" s="166" t="str">
        <f>IFERROR(IF(GETPIVOTDATA("DateRDV",TCD!$B$1,"DT","VA","Bénéficiaire",$A52,Y$6,Y$5,"Mois (DateRDV)",Y$7,"Années (DateRDV)",Y$3),2,""),"")</f>
        <v/>
      </c>
      <c r="Z52" s="166" t="str">
        <f>IFERROR(IF(GETPIVOTDATA("DateRDV",TCD!$B$1,"DT","VA","Bénéficiaire",$A52,Z$6,Z$5,"Mois (DateRDV)",Z$7,"Années (DateRDV)",Z$3,"Présence","Excusé"),3,""),"")</f>
        <v/>
      </c>
      <c r="AA52" s="166" t="str">
        <f>IFERROR(IF(GETPIVOTDATA("DateRDV",TCD!$B$1,"DT","VA","Bénéficiaire",$A52,AA$6,AA$5,"Mois (DateRDV)",AA$7,"Années (DateRDV)",AA$3,"Présence","Absent"),4,""),"")</f>
        <v/>
      </c>
      <c r="AB52" s="166" t="str">
        <f>IFERROR(IF(GETPIVOTDATA("DateRDV",TCD!$B$1,"DT","VA","Bénéficiaire",$A52,AB$6,AB$5,"Mois (DateRDV)",AB$7,"Années (DateRDV)",AB$3),1,""),"")</f>
        <v/>
      </c>
      <c r="AC52" s="166" t="str">
        <f>IFERROR(IF(GETPIVOTDATA("DateRDV",TCD!$B$1,"DT","VA","Bénéficiaire",$A52,AC$6,AC$5,"Mois (DateRDV)",AC$7,"Années (DateRDV)",AC$3),2,""),"")</f>
        <v/>
      </c>
      <c r="AD52" s="166" t="str">
        <f>IFERROR(IF(GETPIVOTDATA("DateRDV",TCD!$B$1,"DT","VA","Bénéficiaire",$A52,AD$6,AD$5,"Mois (DateRDV)",AD$7,"Années (DateRDV)",AD$3,"Présence","Excusé"),3,""),"")</f>
        <v/>
      </c>
      <c r="AE52" s="166" t="str">
        <f>IFERROR(IF(GETPIVOTDATA("DateRDV",TCD!$B$1,"DT","VA","Bénéficiaire",$A52,AE$6,AE$5,"Mois (DateRDV)",AE$7,"Années (DateRDV)",AE$3,"Présence","Absent"),4,""),"")</f>
        <v/>
      </c>
      <c r="AF52" s="166" t="str">
        <f>IFERROR(IF(GETPIVOTDATA("DateRDV",TCD!$B$1,"DT","VA","Bénéficiaire",$A52,AF$6,AF$5,"Mois (DateRDV)",AF$7,"Années (DateRDV)",AF$3),1,""),"")</f>
        <v/>
      </c>
      <c r="AG52" s="166" t="str">
        <f>IFERROR(IF(GETPIVOTDATA("DateRDV",TCD!$B$1,"DT","VA","Bénéficiaire",$A52,AG$6,AG$5,"Mois (DateRDV)",AG$7,"Années (DateRDV)",AG$3),2,""),"")</f>
        <v/>
      </c>
      <c r="AH52" s="166" t="str">
        <f>IFERROR(IF(GETPIVOTDATA("DateRDV",TCD!$B$1,"DT","VA","Bénéficiaire",$A52,AH$6,AH$5,"Mois (DateRDV)",AH$7,"Années (DateRDV)",AH$3,"Présence","Excusé"),3,""),"")</f>
        <v/>
      </c>
      <c r="AI52" s="166" t="str">
        <f>IFERROR(IF(GETPIVOTDATA("DateRDV",TCD!$B$1,"DT","VA","Bénéficiaire",$A52,AI$6,AI$5,"Mois (DateRDV)",AI$7,"Années (DateRDV)",AI$3,"Présence","Absent"),4,""),"")</f>
        <v/>
      </c>
      <c r="AJ52" s="166" t="str">
        <f>IFERROR(IF(GETPIVOTDATA("DateRDV",TCD!$B$1,"DT","VA","Bénéficiaire",$A52,AJ$6,AJ$5,"Mois (DateRDV)",AJ$7,"Années (DateRDV)",AJ$3),1,""),"")</f>
        <v/>
      </c>
      <c r="AK52" s="166" t="str">
        <f>IFERROR(IF(GETPIVOTDATA("DateRDV",TCD!$B$1,"DT","VA","Bénéficiaire",$A52,AK$6,AK$5,"Mois (DateRDV)",AK$7,"Années (DateRDV)",AK$3),2,""),"")</f>
        <v/>
      </c>
      <c r="AL52" s="166" t="str">
        <f>IFERROR(IF(GETPIVOTDATA("DateRDV",TCD!$B$1,"DT","VA","Bénéficiaire",$A52,AL$6,AL$5,"Mois (DateRDV)",AL$7,"Années (DateRDV)",AL$3,"Présence","Excusé"),3,""),"")</f>
        <v/>
      </c>
      <c r="AM52" s="166" t="str">
        <f>IFERROR(IF(GETPIVOTDATA("DateRDV",TCD!$B$1,"DT","VA","Bénéficiaire",$A52,AM$6,AM$5,"Mois (DateRDV)",AM$7,"Années (DateRDV)",AM$3,"Présence","Absent"),4,""),"")</f>
        <v/>
      </c>
      <c r="AN52" s="166" t="str">
        <f>IFERROR(IF(GETPIVOTDATA("DateRDV",TCD!$B$1,"DT","VA","Bénéficiaire",$A52,AN$6,AN$5,"Mois (DateRDV)",AN$7,"Années (DateRDV)",AN$3),1,""),"")</f>
        <v/>
      </c>
      <c r="AO52" s="166" t="str">
        <f>IFERROR(IF(GETPIVOTDATA("DateRDV",TCD!$B$1,"DT","VA","Bénéficiaire",$A52,AO$6,AO$5,"Mois (DateRDV)",AO$7,"Années (DateRDV)",AO$3),2,""),"")</f>
        <v/>
      </c>
      <c r="AP52" s="166" t="str">
        <f>IFERROR(IF(GETPIVOTDATA("DateRDV",TCD!$B$1,"DT","VA","Bénéficiaire",$A52,AP$6,AP$5,"Mois (DateRDV)",AP$7,"Années (DateRDV)",AP$3,"Présence","Excusé"),3,""),"")</f>
        <v/>
      </c>
      <c r="AQ52" s="166" t="str">
        <f>IFERROR(IF(GETPIVOTDATA("DateRDV",TCD!$B$1,"DT","VA","Bénéficiaire",$A52,AQ$6,AQ$5,"Mois (DateRDV)",AQ$7,"Années (DateRDV)",AQ$3,"Présence","Absent"),4,""),"")</f>
        <v/>
      </c>
      <c r="AR52" s="166" t="str">
        <f>IFERROR(IF(GETPIVOTDATA("DateRDV",TCD!$B$1,"DT","VA","Bénéficiaire",$A52,AR$6,AR$5,"Mois (DateRDV)",AR$7,"Années (DateRDV)",AR$3),1,""),"")</f>
        <v/>
      </c>
      <c r="AS52" s="166" t="str">
        <f>IFERROR(IF(GETPIVOTDATA("DateRDV",TCD!$B$1,"DT","VA","Bénéficiaire",$A52,AS$6,AS$5,"Mois (DateRDV)",AS$7,"Années (DateRDV)",AS$3),2,""),"")</f>
        <v/>
      </c>
      <c r="AT52" s="166" t="str">
        <f>IFERROR(IF(GETPIVOTDATA("DateRDV",TCD!$B$1,"DT","VA","Bénéficiaire",$A52,AT$6,AT$5,"Mois (DateRDV)",AT$7,"Années (DateRDV)",AT$3,"Présence","Excusé"),3,""),"")</f>
        <v/>
      </c>
      <c r="AU52" s="166" t="str">
        <f>IFERROR(IF(GETPIVOTDATA("DateRDV",TCD!$B$1,"DT","VA","Bénéficiaire",$A52,AU$6,AU$5,"Mois (DateRDV)",AU$7,"Années (DateRDV)",AU$3,"Présence","Absent"),4,""),"")</f>
        <v/>
      </c>
      <c r="AV52" s="166" t="str">
        <f>IFERROR(IF(GETPIVOTDATA("DateRDV",TCD!$B$1,"DT","VA","Bénéficiaire",$A52,AV$6,AV$5,"Mois (DateRDV)",AV$7,"Années (DateRDV)",AV$3),1,""),"")</f>
        <v/>
      </c>
      <c r="AW52" s="166" t="str">
        <f>IFERROR(IF(GETPIVOTDATA("DateRDV",TCD!$B$1,"DT","VA","Bénéficiaire",$A52,AW$6,AW$5,"Mois (DateRDV)",AW$7,"Années (DateRDV)",AW$3),2,""),"")</f>
        <v/>
      </c>
      <c r="AX52" s="166" t="str">
        <f>IFERROR(IF(GETPIVOTDATA("DateRDV",TCD!$B$1,"DT","VA","Bénéficiaire",$A52,AX$6,AX$5,"Mois (DateRDV)",AX$7,"Années (DateRDV)",AX$3,"Présence","Excusé"),3,""),"")</f>
        <v/>
      </c>
      <c r="AY52" s="166" t="str">
        <f>IFERROR(IF(GETPIVOTDATA("DateRDV",TCD!$B$1,"DT","VA","Bénéficiaire",$A52,AY$6,AY$5,"Mois (DateRDV)",AY$7,"Années (DateRDV)",AY$3,"Présence","Absent"),4,""),"")</f>
        <v/>
      </c>
      <c r="AZ52" s="166" t="str">
        <f>IFERROR(IF(GETPIVOTDATA("DateRDV",TCD!$B$1,"DT","VA","Bénéficiaire",$A52,AZ$6,AZ$5,"Mois (DateRDV)",AZ$7,"Années (DateRDV)",AZ$3),1,""),"")</f>
        <v/>
      </c>
      <c r="BA52" s="166" t="str">
        <f>IFERROR(IF(GETPIVOTDATA("DateRDV",TCD!$B$1,"DT","VA","Bénéficiaire",$A52,BA$6,BA$5,"Mois (DateRDV)",BA$7,"Années (DateRDV)",BA$3),2,""),"")</f>
        <v/>
      </c>
      <c r="BB52" s="166" t="str">
        <f>IFERROR(IF(GETPIVOTDATA("DateRDV",TCD!$B$1,"DT","VA","Bénéficiaire",$A52,BB$6,BB$5,"Mois (DateRDV)",BB$7,"Années (DateRDV)",BB$3,"Présence","Excusé"),3,""),"")</f>
        <v/>
      </c>
      <c r="BC52" s="166" t="str">
        <f>IFERROR(IF(GETPIVOTDATA("DateRDV",TCD!$B$1,"DT","VA","Bénéficiaire",$A52,BC$6,BC$5,"Mois (DateRDV)",BC$7,"Années (DateRDV)",BC$3,"Présence","Absent"),4,""),"")</f>
        <v/>
      </c>
      <c r="BD52" s="166" t="str">
        <f>IFERROR(IF(GETPIVOTDATA("DateRDV",TCD!$B$1,"DT","VA","Bénéficiaire",$A52,BD$6,BD$5,"Mois (DateRDV)",BD$7,"Années (DateRDV)",BD$3),1,""),"")</f>
        <v/>
      </c>
      <c r="BE52" s="166" t="str">
        <f>IFERROR(IF(GETPIVOTDATA("DateRDV",TCD!$B$1,"DT","VA","Bénéficiaire",$A52,BE$6,BE$5,"Mois (DateRDV)",BE$7,"Années (DateRDV)",BE$3),2,""),"")</f>
        <v/>
      </c>
      <c r="BF52" s="166" t="str">
        <f>IFERROR(IF(GETPIVOTDATA("DateRDV",TCD!$B$1,"DT","VA","Bénéficiaire",$A52,BF$6,BF$5,"Mois (DateRDV)",BF$7,"Années (DateRDV)",BF$3,"Présence","Excusé"),3,""),"")</f>
        <v/>
      </c>
      <c r="BG52" s="166" t="str">
        <f>IFERROR(IF(GETPIVOTDATA("DateRDV",TCD!$B$1,"DT","VA","Bénéficiaire",$A52,BG$6,BG$5,"Mois (DateRDV)",BG$7,"Années (DateRDV)",BG$3,"Présence","Absent"),4,""),"")</f>
        <v/>
      </c>
      <c r="BH52" s="166" t="str">
        <f>IFERROR(IF(GETPIVOTDATA("DateRDV",TCD!$B$1,"DT","VA","Bénéficiaire",$A52,BH$6,BH$5,"Mois (DateRDV)",BH$7,"Années (DateRDV)",BH$3),1,""),"")</f>
        <v/>
      </c>
      <c r="BI52" s="166" t="str">
        <f>IFERROR(IF(GETPIVOTDATA("DateRDV",TCD!$B$1,"DT","VA","Bénéficiaire",$A52,BI$6,BI$5,"Mois (DateRDV)",BI$7,"Années (DateRDV)",BI$3),2,""),"")</f>
        <v/>
      </c>
      <c r="BJ52" s="166" t="str">
        <f>IFERROR(IF(GETPIVOTDATA("DateRDV",TCD!$B$1,"DT","VA","Bénéficiaire",$A52,BJ$6,BJ$5,"Mois (DateRDV)",BJ$7,"Années (DateRDV)",BJ$3,"Présence","Excusé"),3,""),"")</f>
        <v/>
      </c>
      <c r="BK52" s="166" t="str">
        <f>IFERROR(IF(GETPIVOTDATA("DateRDV",TCD!$B$1,"DT","VA","Bénéficiaire",$A52,BK$6,BK$5,"Mois (DateRDV)",BK$7,"Années (DateRDV)",BK$3,"Présence","Absent"),4,""),"")</f>
        <v/>
      </c>
      <c r="BL52" s="166" t="str">
        <f>IFERROR(IF(GETPIVOTDATA("DateRDV",TCD!$B$1,"DT","VA","Bénéficiaire",$A52,BL$6,BL$5,"Mois (DateRDV)",BL$7,"Années (DateRDV)",BL$3),1,""),"")</f>
        <v/>
      </c>
      <c r="BM52" s="166" t="str">
        <f>IFERROR(IF(GETPIVOTDATA("DateRDV",TCD!$B$1,"DT","VA","Bénéficiaire",$A52,BM$6,BM$5,"Mois (DateRDV)",BM$7,"Années (DateRDV)",BM$3),2,""),"")</f>
        <v/>
      </c>
      <c r="BN52" s="166" t="str">
        <f>IFERROR(IF(GETPIVOTDATA("DateRDV",TCD!$B$1,"DT","VA","Bénéficiaire",$A52,BN$6,BN$5,"Mois (DateRDV)",BN$7,"Années (DateRDV)",BN$3,"Présence","Excusé"),3,""),"")</f>
        <v/>
      </c>
      <c r="BO52" s="166" t="str">
        <f>IFERROR(IF(GETPIVOTDATA("DateRDV",TCD!$B$1,"DT","VA","Bénéficiaire",$A52,BO$6,BO$5,"Mois (DateRDV)",BO$7,"Années (DateRDV)",BO$3,"Présence","Absent"),4,""),"")</f>
        <v/>
      </c>
      <c r="BP52" s="166" t="str">
        <f>IFERROR(IF(GETPIVOTDATA("DateRDV",TCD!$B$1,"DT","VA","Bénéficiaire",$A52,BP$6,BP$5,"Mois (DateRDV)",BP$7,"Années (DateRDV)",BP$3),1,""),"")</f>
        <v/>
      </c>
      <c r="BQ52" s="166" t="str">
        <f>IFERROR(IF(GETPIVOTDATA("DateRDV",TCD!$B$1,"DT","VA","Bénéficiaire",$A52,BQ$6,BQ$5,"Mois (DateRDV)",BQ$7,"Années (DateRDV)",BQ$3),2,""),"")</f>
        <v/>
      </c>
      <c r="BR52" s="166" t="str">
        <f>IFERROR(IF(GETPIVOTDATA("DateRDV",TCD!$B$1,"DT","VA","Bénéficiaire",$A52,BR$6,BR$5,"Mois (DateRDV)",BR$7,"Années (DateRDV)",BR$3,"Présence","Excusé"),3,""),"")</f>
        <v/>
      </c>
      <c r="BS52" s="166" t="str">
        <f>IFERROR(IF(GETPIVOTDATA("DateRDV",TCD!$B$1,"DT","VA","Bénéficiaire",$A52,BS$6,BS$5,"Mois (DateRDV)",BS$7,"Années (DateRDV)",BS$3,"Présence","Absent"),4,""),"")</f>
        <v/>
      </c>
      <c r="BT52" s="166" t="str">
        <f>IFERROR(IF(GETPIVOTDATA("DateRDV",TCD!$B$1,"DT","VA","Bénéficiaire",$A52,BT$6,BT$5,"Mois (DateRDV)",BT$7,"Années (DateRDV)",BT$3),1,""),"")</f>
        <v/>
      </c>
      <c r="BU52" s="166" t="str">
        <f>IFERROR(IF(GETPIVOTDATA("DateRDV",TCD!$B$1,"DT","VA","Bénéficiaire",$A52,BU$6,BU$5,"Mois (DateRDV)",BU$7,"Années (DateRDV)",BU$3),2,""),"")</f>
        <v/>
      </c>
      <c r="BV52" s="166" t="str">
        <f>IFERROR(IF(GETPIVOTDATA("DateRDV",TCD!$B$1,"DT","VA","Bénéficiaire",$A52,BV$6,BV$5,"Mois (DateRDV)",BV$7,"Années (DateRDV)",BV$3,"Présence","Excusé"),3,""),"")</f>
        <v/>
      </c>
      <c r="BW52" s="166" t="str">
        <f>IFERROR(IF(GETPIVOTDATA("DateRDV",TCD!$B$1,"DT","VA","Bénéficiaire",$A52,BW$6,BW$5,"Mois (DateRDV)",BW$7,"Années (DateRDV)",BW$3,"Présence","Absent"),4,""),"")</f>
        <v/>
      </c>
      <c r="BX52" s="166" t="str">
        <f>IFERROR(IF(GETPIVOTDATA("DateRDV",TCD!$B$1,"DT","VA","Bénéficiaire",$A52,BX$6,BX$5,"Mois (DateRDV)",BX$7,"Années (DateRDV)",BX$3),1,""),"")</f>
        <v/>
      </c>
      <c r="BY52" s="166" t="str">
        <f>IFERROR(IF(GETPIVOTDATA("DateRDV",TCD!$B$1,"DT","VA","Bénéficiaire",$A52,BY$6,BY$5,"Mois (DateRDV)",BY$7,"Années (DateRDV)",BY$3),2,""),"")</f>
        <v/>
      </c>
      <c r="BZ52" s="166" t="str">
        <f>IFERROR(IF(GETPIVOTDATA("DateRDV",TCD!$B$1,"DT","VA","Bénéficiaire",$A52,BZ$6,BZ$5,"Mois (DateRDV)",BZ$7,"Années (DateRDV)",BZ$3,"Présence","Excusé"),3,""),"")</f>
        <v/>
      </c>
      <c r="CA52" s="166" t="str">
        <f>IFERROR(IF(GETPIVOTDATA("DateRDV",TCD!$B$1,"DT","VA","Bénéficiaire",$A52,CA$6,CA$5,"Mois (DateRDV)",CA$7,"Années (DateRDV)",CA$3,"Présence","Absent"),4,""),"")</f>
        <v/>
      </c>
      <c r="CB52" s="166" t="str">
        <f>IFERROR(IF(GETPIVOTDATA("DateRDV",TCD!$B$1,"DT","VA","Bénéficiaire",$A52,CB$6,CB$5,"Mois (DateRDV)",CB$7,"Années (DateRDV)",CB$3),1,""),"")</f>
        <v/>
      </c>
      <c r="CC52" s="166" t="str">
        <f>IFERROR(IF(GETPIVOTDATA("DateRDV",TCD!$B$1,"DT","VA","Bénéficiaire",$A52,CC$6,CC$5,"Mois (DateRDV)",CC$7,"Années (DateRDV)",CC$3),2,""),"")</f>
        <v/>
      </c>
      <c r="CD52" s="166" t="str">
        <f>IFERROR(IF(GETPIVOTDATA("DateRDV",TCD!$B$1,"DT","VA","Bénéficiaire",$A52,CD$6,CD$5,"Mois (DateRDV)",CD$7,"Années (DateRDV)",CD$3,"Présence","Excusé"),3,""),"")</f>
        <v/>
      </c>
      <c r="CE52" s="166" t="str">
        <f>IFERROR(IF(GETPIVOTDATA("DateRDV",TCD!$B$1,"DT","VA","Bénéficiaire",$A52,CE$6,CE$5,"Mois (DateRDV)",CE$7,"Années (DateRDV)",CE$3,"Présence","Absent"),4,""),"")</f>
        <v/>
      </c>
      <c r="CF52" s="166" t="str">
        <f>IFERROR(IF(GETPIVOTDATA("DateRDV",TCD!$B$1,"DT","VA","Bénéficiaire",$A52,CF$6,CF$5,"Mois (DateRDV)",CF$7,"Années (DateRDV)",CF$3),1,""),"")</f>
        <v/>
      </c>
      <c r="CG52" s="166" t="str">
        <f>IFERROR(IF(GETPIVOTDATA("DateRDV",TCD!$B$1,"DT","VA","Bénéficiaire",$A52,CG$6,CG$5,"Mois (DateRDV)",CG$7,"Années (DateRDV)",CG$3),2,""),"")</f>
        <v/>
      </c>
      <c r="CH52" s="166" t="str">
        <f>IFERROR(IF(GETPIVOTDATA("DateRDV",TCD!$B$1,"DT","VA","Bénéficiaire",$A52,CH$6,CH$5,"Mois (DateRDV)",CH$7,"Années (DateRDV)",CH$3,"Présence","Excusé"),3,""),"")</f>
        <v/>
      </c>
      <c r="CI52" s="166" t="str">
        <f>IFERROR(IF(GETPIVOTDATA("DateRDV",TCD!$B$1,"DT","VA","Bénéficiaire",$A52,CI$6,CI$5,"Mois (DateRDV)",CI$7,"Années (DateRDV)",CI$3,"Présence","Absent"),4,""),"")</f>
        <v/>
      </c>
      <c r="CJ52" s="166" t="str">
        <f>IFERROR(IF(GETPIVOTDATA("DateRDV",TCD!$B$1,"DT","VA","Bénéficiaire",$A52,CJ$6,CJ$5,"Mois (DateRDV)",CJ$7,"Années (DateRDV)",CJ$3),1,""),"")</f>
        <v/>
      </c>
      <c r="CK52" s="166" t="str">
        <f>IFERROR(IF(GETPIVOTDATA("DateRDV",TCD!$B$1,"DT","VA","Bénéficiaire",$A52,CK$6,CK$5,"Mois (DateRDV)",CK$7,"Années (DateRDV)",CK$3),2,""),"")</f>
        <v/>
      </c>
      <c r="CL52" s="166" t="str">
        <f>IFERROR(IF(GETPIVOTDATA("DateRDV",TCD!$B$1,"DT","VA","Bénéficiaire",$A52,VE$6,VE$5,"Mois (DateRDV)",VE$7,"Années (DateRDV)",VE$3,"Présence","Excusé"),3,""),"")</f>
        <v/>
      </c>
      <c r="CM52" s="166" t="str">
        <f>IFERROR(IF(GETPIVOTDATA("DateRDV",TCD!$B$1,"DT","VA","Bénéficiaire",$A52,CM$6,CM$5,"Mois (DateRDV)",CM$7,"Années (DateRDV)",CM$3,"Présence","Absent"),4,""),"")</f>
        <v/>
      </c>
      <c r="CN52" s="166" t="str">
        <f>IFERROR(IF(GETPIVOTDATA("DateRDV",TCD!$B$1,"DT","VA","Bénéficiaire",$A52,CN$6,CN$5,"Mois (DateRDV)",CN$7,"Années (DateRDV)",CN$3),1,""),"")</f>
        <v/>
      </c>
      <c r="CO52" s="166" t="str">
        <f>IFERROR(IF(GETPIVOTDATA("DateRDV",TCD!$B$1,"DT","VA","Bénéficiaire",$A52,CO$6,CO$5,"Mois (DateRDV)",CO$7,"Années (DateRDV)",CO$3),2,""),"")</f>
        <v/>
      </c>
      <c r="CP52" s="166" t="str">
        <f>IFERROR(IF(GETPIVOTDATA("DateRDV",TCD!$B$1,"DT","VA","Bénéficiaire",$A52,CP$6,CP$5,"Mois (DateRDV)",CP$7,"Années (DateRDV)",CP$3,"Présence","Excusé"),3,""),"")</f>
        <v/>
      </c>
      <c r="CQ52" s="166" t="str">
        <f>IFERROR(IF(GETPIVOTDATA("DateRDV",TCD!$B$1,"DT","VA","Bénéficiaire",$A52,CQ$6,CQ$5,"Mois (DateRDV)",CQ$7,"Années (DateRDV)",CQ$3,"Présence","Absent"),4,""),"")</f>
        <v/>
      </c>
      <c r="CR52" s="166" t="str">
        <f>IFERROR(IF(GETPIVOTDATA("DateRDV",TCD!$B$1,"DT","VA","Bénéficiaire",$A52,CR$6,CR$5,"Mois (DateRDV)",CR$7,"Années (DateRDV)",CR$3),1,""),"")</f>
        <v/>
      </c>
      <c r="CS52" s="166" t="str">
        <f>IFERROR(IF(GETPIVOTDATA("DateRDV",TCD!$B$1,"DT","VA","Bénéficiaire",$A52,CS$6,CS$5,"Mois (DateRDV)",CS$7,"Années (DateRDV)",CS$3),2,""),"")</f>
        <v/>
      </c>
      <c r="CT52" s="166" t="str">
        <f>IFERROR(IF(GETPIVOTDATA("DateRDV",TCD!$B$1,"DT","VA","Bénéficiaire",$A52,CT$6,CT$5,"Mois (DateRDV)",CT$7,"Années (DateRDV)",CT$3,"Présence","Excusé"),3,""),"")</f>
        <v/>
      </c>
      <c r="CU52" s="166" t="str">
        <f>IFERROR(IF(GETPIVOTDATA("DateRDV",TCD!$B$1,"DT","VA","Bénéficiaire",$A52,CU$6,CU$5,"Mois (DateRDV)",CU$7,"Années (DateRDV)",CU$3,"Présence","Absent"),4,""),"")</f>
        <v/>
      </c>
      <c r="CV52" s="166" t="str">
        <f>IFERROR(IF(GETPIVOTDATA("DateRDV",TCD!$B$1,"DT","VA","Bénéficiaire",$A52,CV$6,CV$5,"Mois (DateRDV)",CV$7,"Années (DateRDV)",CV$3),1,""),"")</f>
        <v/>
      </c>
      <c r="CW52" s="166" t="str">
        <f>IFERROR(IF(GETPIVOTDATA("DateRDV",TCD!$B$1,"DT","VA","Bénéficiaire",$A52,CW$6,CW$5,"Mois (DateRDV)",CW$7,"Années (DateRDV)",CW$3),2,""),"")</f>
        <v/>
      </c>
      <c r="CX52" s="166" t="str">
        <f>IFERROR(IF(GETPIVOTDATA("DateRDV",TCD!$B$1,"DT","VA","Bénéficiaire",$A52,CX$6,CX$5,"Mois (DateRDV)",CX$7,"Années (DateRDV)",CX$3,"Présence","Excusé"),3,""),"")</f>
        <v/>
      </c>
      <c r="CY52" s="166" t="str">
        <f>IFERROR(IF(GETPIVOTDATA("DateRDV",TCD!$B$1,"DT","VA","Bénéficiaire",$A52,CY$6,CY$5,"Mois (DateRDV)",CY$7,"Années (DateRDV)",CY$3,"Présence","Absent"),4,""),"")</f>
        <v/>
      </c>
      <c r="CZ52" s="166" t="str">
        <f>IFERROR(IF(GETPIVOTDATA("DateRDV",TCD!$B$1,"DT","VA","Bénéficiaire",$A52,CZ$6,CZ$5,"Mois (DateRDV)",CZ$7,"Années (DateRDV)",CZ$3),1,""),"")</f>
        <v/>
      </c>
      <c r="DA52" s="166" t="str">
        <f>IFERROR(IF(GETPIVOTDATA("DateRDV",TCD!$B$1,"DT","VA","Bénéficiaire",$A52,DA$6,DA$5,"Mois (DateRDV)",DA$7,"Années (DateRDV)",DA$3),2,""),"")</f>
        <v/>
      </c>
      <c r="DB52" s="166" t="str">
        <f>IFERROR(IF(GETPIVOTDATA("DateRDV",TCD!$B$1,"DT","VA","Bénéficiaire",$A52,DB$6,DB$5,"Mois (DateRDV)",DB$7,"Années (DateRDV)",DB$3,"Présence","Excusé"),3,""),"")</f>
        <v/>
      </c>
      <c r="DC52" s="166" t="str">
        <f>IFERROR(IF(GETPIVOTDATA("DateRDV",TCD!$B$1,"DT","VA","Bénéficiaire",$A52,DC$6,DC$5,"Mois (DateRDV)",DC$7,"Années (DateRDV)",DC$3,"Présence","Absent"),4,""),"")</f>
        <v/>
      </c>
      <c r="DD52" s="166" t="str">
        <f>IFERROR(IF(GETPIVOTDATA("DateRDV",TCD!$B$1,"DT","VA","Bénéficiaire",$A52,DD$6,DD$5,"Mois (DateRDV)",DD$7,"Années (DateRDV)",DD$3),1,""),"")</f>
        <v/>
      </c>
      <c r="DE52" s="166" t="str">
        <f>IFERROR(IF(GETPIVOTDATA("DateRDV",TCD!$B$1,"DT","VA","Bénéficiaire",$A52,DE$6,DE$5,"Mois (DateRDV)",DE$7,"Années (DateRDV)",DE$3),2,""),"")</f>
        <v/>
      </c>
      <c r="DF52" s="166" t="str">
        <f>IFERROR(IF(GETPIVOTDATA("DateRDV",TCD!$B$1,"DT","VA","Bénéficiaire",$A52,DF$6,DF$5,"Mois (DateRDV)",DF$7,"Années (DateRDV)",DF$3,"Présence","Excusé"),3,""),"")</f>
        <v/>
      </c>
      <c r="DG52" s="166" t="str">
        <f>IFERROR(IF(GETPIVOTDATA("DateRDV",TCD!$B$1,"DT","VA","Bénéficiaire",$A52,DG$6,DG$5,"Mois (DateRDV)",DG$7,"Années (DateRDV)",DG$3,"Présence","Absent"),4,""),"")</f>
        <v/>
      </c>
      <c r="DH52" s="166" t="str">
        <f>IFERROR(IF(GETPIVOTDATA("DateRDV",TCD!$B$1,"DT","VA","Bénéficiaire",$A52,DH$6,DH$5,"Mois (DateRDV)",DH$7,"Années (DateRDV)",DH$3),1,""),"")</f>
        <v/>
      </c>
      <c r="DI52" s="166" t="str">
        <f>IFERROR(IF(GETPIVOTDATA("DateRDV",TCD!$B$1,"DT","VA","Bénéficiaire",$A52,DI$6,DI$5,"Mois (DateRDV)",DI$7,"Années (DateRDV)",DI$3),2,""),"")</f>
        <v/>
      </c>
      <c r="DJ52" s="166" t="str">
        <f>IFERROR(IF(GETPIVOTDATA("DateRDV",TCD!$B$1,"DT","VA","Bénéficiaire",$A52,DJ$6,DJ$5,"Mois (DateRDV)",DJ$7,"Années (DateRDV)",DJ$3,"Présence","Excusé"),3,""),"")</f>
        <v/>
      </c>
      <c r="DK52" s="166" t="str">
        <f>IFERROR(IF(GETPIVOTDATA("DateRDV",TCD!$B$1,"DT","VA","Bénéficiaire",$A52,DK$6,DK$5,"Mois (DateRDV)",DK$7,"Années (DateRDV)",DK$3,"Présence","Absent"),4,""),"")</f>
        <v/>
      </c>
      <c r="DL52" s="166" t="str">
        <f>IFERROR(IF(GETPIVOTDATA("DateRDV",TCD!$B$1,"DT","VA","Bénéficiaire",$A52,DL$6,DL$5,"Mois (DateRDV)",DL$7,"Années (DateRDV)",DL$3),1,""),"")</f>
        <v/>
      </c>
      <c r="DM52" s="166" t="str">
        <f>IFERROR(IF(GETPIVOTDATA("DateRDV",TCD!$B$1,"DT","VA","Bénéficiaire",$A52,DM$6,DM$5,"Mois (DateRDV)",DM$7,"Années (DateRDV)",DM$3),2,""),"")</f>
        <v/>
      </c>
      <c r="DN52" s="166" t="str">
        <f>IFERROR(IF(GETPIVOTDATA("DateRDV",TCD!$B$1,"DT","VA","Bénéficiaire",$A52,DN$6,DN$5,"Mois (DateRDV)",DN$7,"Années (DateRDV)",DN$3,"Présence","Excusé"),3,""),"")</f>
        <v/>
      </c>
      <c r="DO52" s="166" t="str">
        <f>IFERROR(IF(GETPIVOTDATA("DateRDV",TCD!$B$1,"DT","VA","Bénéficiaire",$A52,DO$6,DO$5,"Mois (DateRDV)",DO$7,"Années (DateRDV)",DO$3,"Présence","Absent"),4,""),"")</f>
        <v/>
      </c>
    </row>
    <row r="53" spans="1:119" ht="15" customHeight="1" x14ac:dyDescent="0.2">
      <c r="A53" t="str">
        <v>LAPEL Christine</v>
      </c>
      <c r="B53" s="169" t="str">
        <f>IFERROR(IF(INDEX(Data!P:P,MATCH(A53,Data!B:B,0))&lt;&gt;"",INDEX(Data!P:P,MATCH(A53,Data!B:B,0)),""),"")</f>
        <v>LAPEL</v>
      </c>
      <c r="C53" s="169" t="str">
        <f>IFERROR(IF(INDEX(Data!O:O,MATCH(A53,Data!B:B,0))&lt;&gt;"",INDEX(Data!O:O,MATCH(A53,Data!B:B,0)),""),"")</f>
        <v>Christine</v>
      </c>
      <c r="D53" s="169" t="str">
        <f>IFERROR(IF(INDEX(Data!J:J,MATCH(A53,Data!B:B,0))&lt;&gt;"",INDEX(Data!J:J,MATCH(A53,Data!B:B,0)),""),"")</f>
        <v>CD</v>
      </c>
      <c r="E53" s="169" t="str">
        <f>IFERROR(IF(INDEX(Data!M:M,MATCH(A53,Data!B:B,0))&lt;&gt;"",INDEX(Data!M:M,MATCH(A53,Data!B:B,0)),""),"")</f>
        <v>PASSY</v>
      </c>
      <c r="F53" s="169">
        <f>IFERROR(IF(INDEX(Data!N:N,MATCH(A53,Data!B:B,0))&lt;&gt;"",INDEX(Data!N:N,MATCH(A53,Data!B:B,0)),""),"")</f>
        <v>74190</v>
      </c>
      <c r="G53" s="170">
        <f>IFERROR(IF(INDEX(Data!K:K,MATCH(A53,Data!B:B,0))&lt;&gt;"",INDEX(Data!K:K,MATCH(A53,Data!B:B,0)),""),"")</f>
        <v>45686</v>
      </c>
      <c r="H53" s="170">
        <f>IFERROR(IF(INDEX(Data!L:L,MATCH(A53,Data!B:B,0))&lt;&gt;"",INDEX(Data!L:L,MATCH(A53,Data!B:B,0)),""),"")</f>
        <v>45687</v>
      </c>
      <c r="I53" s="170">
        <f>IFERROR(IF(INDEX(Data!C:C,MATCH(A53,Data!B:B,0))&lt;&gt;"",INDEX(Data!C:C,MATCH(A53,Data!B:B,0)),""),"")</f>
        <v>45715</v>
      </c>
      <c r="J53" s="170">
        <f>IFERROR(IF(INDEX(Data!D:D,MATCH(A53,Data!B:B,0))&lt;&gt;"",INDEX(Data!D:D,MATCH(A53,Data!B:B,0)),""),"")</f>
        <v>45891</v>
      </c>
      <c r="K53" s="171" t="str">
        <f>IFERROR(IF(INDEX(Data!H:H,MATCH(A53,Data!B:B,0))&lt;&gt;"",INDEX(Data!H:H,MATCH(A53,Data!B:B,0)),""),"")</f>
        <v>Remobilisation</v>
      </c>
      <c r="L53" s="166" t="str">
        <f>IFERROR(IF(GETPIVOTDATA("DateRDV",TCD!$B$1,"DT","VA","Bénéficiaire",$A53,L$6,L$5,"Mois (DateRDV)",L$7,"Années (DateRDV)",L$3),1,""),"")</f>
        <v/>
      </c>
      <c r="M53" s="166" t="str">
        <f>IFERROR(IF(GETPIVOTDATA("DateRDV",TCD!$B$1,"DT","VA","Bénéficiaire",$A53,M$6,M$5,"Mois (DateRDV)",M$7,"Années (DateRDV)",M$3),2,""),"")</f>
        <v/>
      </c>
      <c r="N53" s="166" t="str">
        <f>IFERROR(IF(GETPIVOTDATA("DateRDV",TCD!$B$1,"DT","VA","Bénéficiaire",$A53,N$6,N$5,"Mois (DateRDV)",N$7,"Années (DateRDV)",N$3,"Présence","Excusé"),3,""),"")</f>
        <v/>
      </c>
      <c r="O53" s="166" t="str">
        <f>IFERROR(IF(GETPIVOTDATA("DateRDV",TCD!$B$1,"DT","VA","Bénéficiaire",$A53,O$6,O$5,"Mois (DateRDV)",O$7,"Années (DateRDV)",O$3,"Présence","Absent"),4,""),"")</f>
        <v/>
      </c>
      <c r="P53" s="166" t="str">
        <f>IFERROR(IF(GETPIVOTDATA("DateRDV",TCD!$B$1,"DT","VA","Bénéficiaire",$A53,P$6,P$5,"Mois (DateRDV)",P$7,"Années (DateRDV)",P$3),1,""),"")</f>
        <v/>
      </c>
      <c r="Q53" s="166" t="str">
        <f>IFERROR(IF(GETPIVOTDATA("DateRDV",TCD!$B$1,"DT","VA","Bénéficiaire",$A53,Q$6,Q$5,"Mois (DateRDV)",Q$7,"Années (DateRDV)",Q$3),2,""),"")</f>
        <v/>
      </c>
      <c r="R53" s="166" t="str">
        <f>IFERROR(IF(GETPIVOTDATA("DateRDV",TCD!$B$1,"DT","VA","Bénéficiaire",$A53,R$6,R$5,"Mois (DateRDV)",R$7,"Années (DateRDV)",R$3,"Présence","Excusé"),3,""),"")</f>
        <v/>
      </c>
      <c r="S53" s="166" t="str">
        <f>IFERROR(IF(GETPIVOTDATA("DateRDV",TCD!$B$1,"DT","VA","Bénéficiaire",$A53,S$6,S$5,"Mois (DateRDV)",S$7,"Années (DateRDV)",S$3,"Présence","Absent"),4,""),"")</f>
        <v/>
      </c>
      <c r="T53" s="166" t="str">
        <f>IFERROR(IF(GETPIVOTDATA("DateRDV",TCD!$B$1,"DT","VA","Bénéficiaire",$A53,T$6,T$5,"Mois (DateRDV)",T$7,"Années (DateRDV)",T$3),1,""),"")</f>
        <v/>
      </c>
      <c r="U53" s="166" t="str">
        <f>IFERROR(IF(GETPIVOTDATA("DateRDV",TCD!$B$1,"DT","VA","Bénéficiaire",$A53,U$6,U$5,"Mois (DateRDV)",U$7,"Années (DateRDV)",U$3),2,""),"")</f>
        <v/>
      </c>
      <c r="V53" s="166" t="str">
        <f>IFERROR(IF(GETPIVOTDATA("DateRDV",TCD!$B$1,"DT","VA","Bénéficiaire",$A53,V$6,V$5,"Mois (DateRDV)",V$7,"Années (DateRDV)",V$3,"Présence","Excusé"),3,""),"")</f>
        <v/>
      </c>
      <c r="W53" s="166" t="str">
        <f>IFERROR(IF(GETPIVOTDATA("DateRDV",TCD!$B$1,"DT","VA","Bénéficiaire",$A53,W$6,W$5,"Mois (DateRDV)",W$7,"Années (DateRDV)",W$3,"Présence","Absent"),4,""),"")</f>
        <v/>
      </c>
      <c r="X53" s="166" t="str">
        <f>IFERROR(IF(GETPIVOTDATA("DateRDV",TCD!$B$1,"DT","VA","Bénéficiaire",$A53,X$6,X$5,"Mois (DateRDV)",X$7,"Années (DateRDV)",X$3),1,""),"")</f>
        <v/>
      </c>
      <c r="Y53" s="166" t="str">
        <f>IFERROR(IF(GETPIVOTDATA("DateRDV",TCD!$B$1,"DT","VA","Bénéficiaire",$A53,Y$6,Y$5,"Mois (DateRDV)",Y$7,"Années (DateRDV)",Y$3),2,""),"")</f>
        <v/>
      </c>
      <c r="Z53" s="166" t="str">
        <f>IFERROR(IF(GETPIVOTDATA("DateRDV",TCD!$B$1,"DT","VA","Bénéficiaire",$A53,Z$6,Z$5,"Mois (DateRDV)",Z$7,"Années (DateRDV)",Z$3,"Présence","Excusé"),3,""),"")</f>
        <v/>
      </c>
      <c r="AA53" s="166" t="str">
        <f>IFERROR(IF(GETPIVOTDATA("DateRDV",TCD!$B$1,"DT","VA","Bénéficiaire",$A53,AA$6,AA$5,"Mois (DateRDV)",AA$7,"Années (DateRDV)",AA$3,"Présence","Absent"),4,""),"")</f>
        <v/>
      </c>
      <c r="AB53" s="166" t="str">
        <f>IFERROR(IF(GETPIVOTDATA("DateRDV",TCD!$B$1,"DT","VA","Bénéficiaire",$A53,AB$6,AB$5,"Mois (DateRDV)",AB$7,"Années (DateRDV)",AB$3),1,""),"")</f>
        <v/>
      </c>
      <c r="AC53" s="166" t="str">
        <f>IFERROR(IF(GETPIVOTDATA("DateRDV",TCD!$B$1,"DT","VA","Bénéficiaire",$A53,AC$6,AC$5,"Mois (DateRDV)",AC$7,"Années (DateRDV)",AC$3),2,""),"")</f>
        <v/>
      </c>
      <c r="AD53" s="166" t="str">
        <f>IFERROR(IF(GETPIVOTDATA("DateRDV",TCD!$B$1,"DT","VA","Bénéficiaire",$A53,AD$6,AD$5,"Mois (DateRDV)",AD$7,"Années (DateRDV)",AD$3,"Présence","Excusé"),3,""),"")</f>
        <v/>
      </c>
      <c r="AE53" s="166" t="str">
        <f>IFERROR(IF(GETPIVOTDATA("DateRDV",TCD!$B$1,"DT","VA","Bénéficiaire",$A53,AE$6,AE$5,"Mois (DateRDV)",AE$7,"Années (DateRDV)",AE$3,"Présence","Absent"),4,""),"")</f>
        <v/>
      </c>
      <c r="AF53" s="166" t="str">
        <f>IFERROR(IF(GETPIVOTDATA("DateRDV",TCD!$B$1,"DT","VA","Bénéficiaire",$A53,AF$6,AF$5,"Mois (DateRDV)",AF$7,"Années (DateRDV)",AF$3),1,""),"")</f>
        <v/>
      </c>
      <c r="AG53" s="166" t="str">
        <f>IFERROR(IF(GETPIVOTDATA("DateRDV",TCD!$B$1,"DT","VA","Bénéficiaire",$A53,AG$6,AG$5,"Mois (DateRDV)",AG$7,"Années (DateRDV)",AG$3),2,""),"")</f>
        <v/>
      </c>
      <c r="AH53" s="166" t="str">
        <f>IFERROR(IF(GETPIVOTDATA("DateRDV",TCD!$B$1,"DT","VA","Bénéficiaire",$A53,AH$6,AH$5,"Mois (DateRDV)",AH$7,"Années (DateRDV)",AH$3,"Présence","Excusé"),3,""),"")</f>
        <v/>
      </c>
      <c r="AI53" s="166" t="str">
        <f>IFERROR(IF(GETPIVOTDATA("DateRDV",TCD!$B$1,"DT","VA","Bénéficiaire",$A53,AI$6,AI$5,"Mois (DateRDV)",AI$7,"Années (DateRDV)",AI$3,"Présence","Absent"),4,""),"")</f>
        <v/>
      </c>
      <c r="AJ53" s="166" t="str">
        <f>IFERROR(IF(GETPIVOTDATA("DateRDV",TCD!$B$1,"DT","VA","Bénéficiaire",$A53,AJ$6,AJ$5,"Mois (DateRDV)",AJ$7,"Années (DateRDV)",AJ$3),1,""),"")</f>
        <v/>
      </c>
      <c r="AK53" s="166" t="str">
        <f>IFERROR(IF(GETPIVOTDATA("DateRDV",TCD!$B$1,"DT","VA","Bénéficiaire",$A53,AK$6,AK$5,"Mois (DateRDV)",AK$7,"Années (DateRDV)",AK$3),2,""),"")</f>
        <v/>
      </c>
      <c r="AL53" s="166" t="str">
        <f>IFERROR(IF(GETPIVOTDATA("DateRDV",TCD!$B$1,"DT","VA","Bénéficiaire",$A53,AL$6,AL$5,"Mois (DateRDV)",AL$7,"Années (DateRDV)",AL$3,"Présence","Excusé"),3,""),"")</f>
        <v/>
      </c>
      <c r="AM53" s="166" t="str">
        <f>IFERROR(IF(GETPIVOTDATA("DateRDV",TCD!$B$1,"DT","VA","Bénéficiaire",$A53,AM$6,AM$5,"Mois (DateRDV)",AM$7,"Années (DateRDV)",AM$3,"Présence","Absent"),4,""),"")</f>
        <v/>
      </c>
      <c r="AN53" s="166" t="str">
        <f>IFERROR(IF(GETPIVOTDATA("DateRDV",TCD!$B$1,"DT","VA","Bénéficiaire",$A53,AN$6,AN$5,"Mois (DateRDV)",AN$7,"Années (DateRDV)",AN$3),1,""),"")</f>
        <v/>
      </c>
      <c r="AO53" s="166" t="str">
        <f>IFERROR(IF(GETPIVOTDATA("DateRDV",TCD!$B$1,"DT","VA","Bénéficiaire",$A53,AO$6,AO$5,"Mois (DateRDV)",AO$7,"Années (DateRDV)",AO$3),2,""),"")</f>
        <v/>
      </c>
      <c r="AP53" s="166" t="str">
        <f>IFERROR(IF(GETPIVOTDATA("DateRDV",TCD!$B$1,"DT","VA","Bénéficiaire",$A53,AP$6,AP$5,"Mois (DateRDV)",AP$7,"Années (DateRDV)",AP$3,"Présence","Excusé"),3,""),"")</f>
        <v/>
      </c>
      <c r="AQ53" s="166" t="str">
        <f>IFERROR(IF(GETPIVOTDATA("DateRDV",TCD!$B$1,"DT","VA","Bénéficiaire",$A53,AQ$6,AQ$5,"Mois (DateRDV)",AQ$7,"Années (DateRDV)",AQ$3,"Présence","Absent"),4,""),"")</f>
        <v/>
      </c>
      <c r="AR53" s="166" t="str">
        <f>IFERROR(IF(GETPIVOTDATA("DateRDV",TCD!$B$1,"DT","VA","Bénéficiaire",$A53,AR$6,AR$5,"Mois (DateRDV)",AR$7,"Années (DateRDV)",AR$3),1,""),"")</f>
        <v/>
      </c>
      <c r="AS53" s="166" t="str">
        <f>IFERROR(IF(GETPIVOTDATA("DateRDV",TCD!$B$1,"DT","VA","Bénéficiaire",$A53,AS$6,AS$5,"Mois (DateRDV)",AS$7,"Années (DateRDV)",AS$3),2,""),"")</f>
        <v/>
      </c>
      <c r="AT53" s="166" t="str">
        <f>IFERROR(IF(GETPIVOTDATA("DateRDV",TCD!$B$1,"DT","VA","Bénéficiaire",$A53,AT$6,AT$5,"Mois (DateRDV)",AT$7,"Années (DateRDV)",AT$3,"Présence","Excusé"),3,""),"")</f>
        <v/>
      </c>
      <c r="AU53" s="166" t="str">
        <f>IFERROR(IF(GETPIVOTDATA("DateRDV",TCD!$B$1,"DT","VA","Bénéficiaire",$A53,AU$6,AU$5,"Mois (DateRDV)",AU$7,"Années (DateRDV)",AU$3,"Présence","Absent"),4,""),"")</f>
        <v/>
      </c>
      <c r="AV53" s="166" t="str">
        <f>IFERROR(IF(GETPIVOTDATA("DateRDV",TCD!$B$1,"DT","VA","Bénéficiaire",$A53,AV$6,AV$5,"Mois (DateRDV)",AV$7,"Années (DateRDV)",AV$3),1,""),"")</f>
        <v/>
      </c>
      <c r="AW53" s="166" t="str">
        <f>IFERROR(IF(GETPIVOTDATA("DateRDV",TCD!$B$1,"DT","VA","Bénéficiaire",$A53,AW$6,AW$5,"Mois (DateRDV)",AW$7,"Années (DateRDV)",AW$3),2,""),"")</f>
        <v/>
      </c>
      <c r="AX53" s="166" t="str">
        <f>IFERROR(IF(GETPIVOTDATA("DateRDV",TCD!$B$1,"DT","VA","Bénéficiaire",$A53,AX$6,AX$5,"Mois (DateRDV)",AX$7,"Années (DateRDV)",AX$3,"Présence","Excusé"),3,""),"")</f>
        <v/>
      </c>
      <c r="AY53" s="166" t="str">
        <f>IFERROR(IF(GETPIVOTDATA("DateRDV",TCD!$B$1,"DT","VA","Bénéficiaire",$A53,AY$6,AY$5,"Mois (DateRDV)",AY$7,"Années (DateRDV)",AY$3,"Présence","Absent"),4,""),"")</f>
        <v/>
      </c>
      <c r="AZ53" s="166" t="str">
        <f>IFERROR(IF(GETPIVOTDATA("DateRDV",TCD!$B$1,"DT","VA","Bénéficiaire",$A53,AZ$6,AZ$5,"Mois (DateRDV)",AZ$7,"Années (DateRDV)",AZ$3),1,""),"")</f>
        <v/>
      </c>
      <c r="BA53" s="166" t="str">
        <f>IFERROR(IF(GETPIVOTDATA("DateRDV",TCD!$B$1,"DT","VA","Bénéficiaire",$A53,BA$6,BA$5,"Mois (DateRDV)",BA$7,"Années (DateRDV)",BA$3),2,""),"")</f>
        <v/>
      </c>
      <c r="BB53" s="166" t="str">
        <f>IFERROR(IF(GETPIVOTDATA("DateRDV",TCD!$B$1,"DT","VA","Bénéficiaire",$A53,BB$6,BB$5,"Mois (DateRDV)",BB$7,"Années (DateRDV)",BB$3,"Présence","Excusé"),3,""),"")</f>
        <v/>
      </c>
      <c r="BC53" s="166" t="str">
        <f>IFERROR(IF(GETPIVOTDATA("DateRDV",TCD!$B$1,"DT","VA","Bénéficiaire",$A53,BC$6,BC$5,"Mois (DateRDV)",BC$7,"Années (DateRDV)",BC$3,"Présence","Absent"),4,""),"")</f>
        <v/>
      </c>
      <c r="BD53" s="166" t="str">
        <f>IFERROR(IF(GETPIVOTDATA("DateRDV",TCD!$B$1,"DT","VA","Bénéficiaire",$A53,BD$6,BD$5,"Mois (DateRDV)",BD$7,"Années (DateRDV)",BD$3),1,""),"")</f>
        <v/>
      </c>
      <c r="BE53" s="166" t="str">
        <f>IFERROR(IF(GETPIVOTDATA("DateRDV",TCD!$B$1,"DT","VA","Bénéficiaire",$A53,BE$6,BE$5,"Mois (DateRDV)",BE$7,"Années (DateRDV)",BE$3),2,""),"")</f>
        <v/>
      </c>
      <c r="BF53" s="166" t="str">
        <f>IFERROR(IF(GETPIVOTDATA("DateRDV",TCD!$B$1,"DT","VA","Bénéficiaire",$A53,BF$6,BF$5,"Mois (DateRDV)",BF$7,"Années (DateRDV)",BF$3,"Présence","Excusé"),3,""),"")</f>
        <v/>
      </c>
      <c r="BG53" s="166" t="str">
        <f>IFERROR(IF(GETPIVOTDATA("DateRDV",TCD!$B$1,"DT","VA","Bénéficiaire",$A53,BG$6,BG$5,"Mois (DateRDV)",BG$7,"Années (DateRDV)",BG$3,"Présence","Absent"),4,""),"")</f>
        <v/>
      </c>
      <c r="BH53" s="166" t="str">
        <f>IFERROR(IF(GETPIVOTDATA("DateRDV",TCD!$B$1,"DT","VA","Bénéficiaire",$A53,BH$6,BH$5,"Mois (DateRDV)",BH$7,"Années (DateRDV)",BH$3),1,""),"")</f>
        <v/>
      </c>
      <c r="BI53" s="166" t="str">
        <f>IFERROR(IF(GETPIVOTDATA("DateRDV",TCD!$B$1,"DT","VA","Bénéficiaire",$A53,BI$6,BI$5,"Mois (DateRDV)",BI$7,"Années (DateRDV)",BI$3),2,""),"")</f>
        <v/>
      </c>
      <c r="BJ53" s="166" t="str">
        <f>IFERROR(IF(GETPIVOTDATA("DateRDV",TCD!$B$1,"DT","VA","Bénéficiaire",$A53,BJ$6,BJ$5,"Mois (DateRDV)",BJ$7,"Années (DateRDV)",BJ$3,"Présence","Excusé"),3,""),"")</f>
        <v/>
      </c>
      <c r="BK53" s="166" t="str">
        <f>IFERROR(IF(GETPIVOTDATA("DateRDV",TCD!$B$1,"DT","VA","Bénéficiaire",$A53,BK$6,BK$5,"Mois (DateRDV)",BK$7,"Années (DateRDV)",BK$3,"Présence","Absent"),4,""),"")</f>
        <v/>
      </c>
      <c r="BL53" s="166" t="str">
        <f>IFERROR(IF(GETPIVOTDATA("DateRDV",TCD!$B$1,"DT","VA","Bénéficiaire",$A53,BL$6,BL$5,"Mois (DateRDV)",BL$7,"Années (DateRDV)",BL$3),1,""),"")</f>
        <v/>
      </c>
      <c r="BM53" s="166" t="str">
        <f>IFERROR(IF(GETPIVOTDATA("DateRDV",TCD!$B$1,"DT","VA","Bénéficiaire",$A53,BM$6,BM$5,"Mois (DateRDV)",BM$7,"Années (DateRDV)",BM$3),2,""),"")</f>
        <v/>
      </c>
      <c r="BN53" s="166" t="str">
        <f>IFERROR(IF(GETPIVOTDATA("DateRDV",TCD!$B$1,"DT","VA","Bénéficiaire",$A53,BN$6,BN$5,"Mois (DateRDV)",BN$7,"Années (DateRDV)",BN$3,"Présence","Excusé"),3,""),"")</f>
        <v/>
      </c>
      <c r="BO53" s="166" t="str">
        <f>IFERROR(IF(GETPIVOTDATA("DateRDV",TCD!$B$1,"DT","VA","Bénéficiaire",$A53,BO$6,BO$5,"Mois (DateRDV)",BO$7,"Années (DateRDV)",BO$3,"Présence","Absent"),4,""),"")</f>
        <v/>
      </c>
      <c r="BP53" s="166" t="str">
        <f>IFERROR(IF(GETPIVOTDATA("DateRDV",TCD!$B$1,"DT","VA","Bénéficiaire",$A53,BP$6,BP$5,"Mois (DateRDV)",BP$7,"Années (DateRDV)",BP$3),1,""),"")</f>
        <v/>
      </c>
      <c r="BQ53" s="166" t="str">
        <f>IFERROR(IF(GETPIVOTDATA("DateRDV",TCD!$B$1,"DT","VA","Bénéficiaire",$A53,BQ$6,BQ$5,"Mois (DateRDV)",BQ$7,"Années (DateRDV)",BQ$3),2,""),"")</f>
        <v/>
      </c>
      <c r="BR53" s="166" t="str">
        <f>IFERROR(IF(GETPIVOTDATA("DateRDV",TCD!$B$1,"DT","VA","Bénéficiaire",$A53,BR$6,BR$5,"Mois (DateRDV)",BR$7,"Années (DateRDV)",BR$3,"Présence","Excusé"),3,""),"")</f>
        <v/>
      </c>
      <c r="BS53" s="166" t="str">
        <f>IFERROR(IF(GETPIVOTDATA("DateRDV",TCD!$B$1,"DT","VA","Bénéficiaire",$A53,BS$6,BS$5,"Mois (DateRDV)",BS$7,"Années (DateRDV)",BS$3,"Présence","Absent"),4,""),"")</f>
        <v/>
      </c>
      <c r="BT53" s="166" t="str">
        <f>IFERROR(IF(GETPIVOTDATA("DateRDV",TCD!$B$1,"DT","VA","Bénéficiaire",$A53,BT$6,BT$5,"Mois (DateRDV)",BT$7,"Années (DateRDV)",BT$3),1,""),"")</f>
        <v/>
      </c>
      <c r="BU53" s="166" t="str">
        <f>IFERROR(IF(GETPIVOTDATA("DateRDV",TCD!$B$1,"DT","VA","Bénéficiaire",$A53,BU$6,BU$5,"Mois (DateRDV)",BU$7,"Années (DateRDV)",BU$3),2,""),"")</f>
        <v/>
      </c>
      <c r="BV53" s="166" t="str">
        <f>IFERROR(IF(GETPIVOTDATA("DateRDV",TCD!$B$1,"DT","VA","Bénéficiaire",$A53,BV$6,BV$5,"Mois (DateRDV)",BV$7,"Années (DateRDV)",BV$3,"Présence","Excusé"),3,""),"")</f>
        <v/>
      </c>
      <c r="BW53" s="166" t="str">
        <f>IFERROR(IF(GETPIVOTDATA("DateRDV",TCD!$B$1,"DT","VA","Bénéficiaire",$A53,BW$6,BW$5,"Mois (DateRDV)",BW$7,"Années (DateRDV)",BW$3,"Présence","Absent"),4,""),"")</f>
        <v/>
      </c>
      <c r="BX53" s="166" t="str">
        <f>IFERROR(IF(GETPIVOTDATA("DateRDV",TCD!$B$1,"DT","VA","Bénéficiaire",$A53,BX$6,BX$5,"Mois (DateRDV)",BX$7,"Années (DateRDV)",BX$3),1,""),"")</f>
        <v/>
      </c>
      <c r="BY53" s="166" t="str">
        <f>IFERROR(IF(GETPIVOTDATA("DateRDV",TCD!$B$1,"DT","VA","Bénéficiaire",$A53,BY$6,BY$5,"Mois (DateRDV)",BY$7,"Années (DateRDV)",BY$3),2,""),"")</f>
        <v/>
      </c>
      <c r="BZ53" s="166" t="str">
        <f>IFERROR(IF(GETPIVOTDATA("DateRDV",TCD!$B$1,"DT","VA","Bénéficiaire",$A53,BZ$6,BZ$5,"Mois (DateRDV)",BZ$7,"Années (DateRDV)",BZ$3,"Présence","Excusé"),3,""),"")</f>
        <v/>
      </c>
      <c r="CA53" s="166" t="str">
        <f>IFERROR(IF(GETPIVOTDATA("DateRDV",TCD!$B$1,"DT","VA","Bénéficiaire",$A53,CA$6,CA$5,"Mois (DateRDV)",CA$7,"Années (DateRDV)",CA$3,"Présence","Absent"),4,""),"")</f>
        <v/>
      </c>
      <c r="CB53" s="166" t="str">
        <f>IFERROR(IF(GETPIVOTDATA("DateRDV",TCD!$B$1,"DT","VA","Bénéficiaire",$A53,CB$6,CB$5,"Mois (DateRDV)",CB$7,"Années (DateRDV)",CB$3),1,""),"")</f>
        <v/>
      </c>
      <c r="CC53" s="166" t="str">
        <f>IFERROR(IF(GETPIVOTDATA("DateRDV",TCD!$B$1,"DT","VA","Bénéficiaire",$A53,CC$6,CC$5,"Mois (DateRDV)",CC$7,"Années (DateRDV)",CC$3),2,""),"")</f>
        <v/>
      </c>
      <c r="CD53" s="166" t="str">
        <f>IFERROR(IF(GETPIVOTDATA("DateRDV",TCD!$B$1,"DT","VA","Bénéficiaire",$A53,CD$6,CD$5,"Mois (DateRDV)",CD$7,"Années (DateRDV)",CD$3,"Présence","Excusé"),3,""),"")</f>
        <v/>
      </c>
      <c r="CE53" s="166" t="str">
        <f>IFERROR(IF(GETPIVOTDATA("DateRDV",TCD!$B$1,"DT","VA","Bénéficiaire",$A53,CE$6,CE$5,"Mois (DateRDV)",CE$7,"Années (DateRDV)",CE$3,"Présence","Absent"),4,""),"")</f>
        <v/>
      </c>
      <c r="CF53" s="166" t="str">
        <f>IFERROR(IF(GETPIVOTDATA("DateRDV",TCD!$B$1,"DT","VA","Bénéficiaire",$A53,CF$6,CF$5,"Mois (DateRDV)",CF$7,"Années (DateRDV)",CF$3),1,""),"")</f>
        <v/>
      </c>
      <c r="CG53" s="166" t="str">
        <f>IFERROR(IF(GETPIVOTDATA("DateRDV",TCD!$B$1,"DT","VA","Bénéficiaire",$A53,CG$6,CG$5,"Mois (DateRDV)",CG$7,"Années (DateRDV)",CG$3),2,""),"")</f>
        <v/>
      </c>
      <c r="CH53" s="166" t="str">
        <f>IFERROR(IF(GETPIVOTDATA("DateRDV",TCD!$B$1,"DT","VA","Bénéficiaire",$A53,CH$6,CH$5,"Mois (DateRDV)",CH$7,"Années (DateRDV)",CH$3,"Présence","Excusé"),3,""),"")</f>
        <v/>
      </c>
      <c r="CI53" s="166" t="str">
        <f>IFERROR(IF(GETPIVOTDATA("DateRDV",TCD!$B$1,"DT","VA","Bénéficiaire",$A53,CI$6,CI$5,"Mois (DateRDV)",CI$7,"Années (DateRDV)",CI$3,"Présence","Absent"),4,""),"")</f>
        <v/>
      </c>
      <c r="CJ53" s="166" t="str">
        <f>IFERROR(IF(GETPIVOTDATA("DateRDV",TCD!$B$1,"DT","VA","Bénéficiaire",$A53,CJ$6,CJ$5,"Mois (DateRDV)",CJ$7,"Années (DateRDV)",CJ$3),1,""),"")</f>
        <v/>
      </c>
      <c r="CK53" s="166" t="str">
        <f>IFERROR(IF(GETPIVOTDATA("DateRDV",TCD!$B$1,"DT","VA","Bénéficiaire",$A53,CK$6,CK$5,"Mois (DateRDV)",CK$7,"Années (DateRDV)",CK$3),2,""),"")</f>
        <v/>
      </c>
      <c r="CL53" s="166" t="str">
        <f>IFERROR(IF(GETPIVOTDATA("DateRDV",TCD!$B$1,"DT","VA","Bénéficiaire",$A53,VE$6,VE$5,"Mois (DateRDV)",VE$7,"Années (DateRDV)",VE$3,"Présence","Excusé"),3,""),"")</f>
        <v/>
      </c>
      <c r="CM53" s="166" t="str">
        <f>IFERROR(IF(GETPIVOTDATA("DateRDV",TCD!$B$1,"DT","VA","Bénéficiaire",$A53,CM$6,CM$5,"Mois (DateRDV)",CM$7,"Années (DateRDV)",CM$3,"Présence","Absent"),4,""),"")</f>
        <v/>
      </c>
      <c r="CN53" s="166" t="str">
        <f>IFERROR(IF(GETPIVOTDATA("DateRDV",TCD!$B$1,"DT","VA","Bénéficiaire",$A53,CN$6,CN$5,"Mois (DateRDV)",CN$7,"Années (DateRDV)",CN$3),1,""),"")</f>
        <v/>
      </c>
      <c r="CO53" s="166" t="str">
        <f>IFERROR(IF(GETPIVOTDATA("DateRDV",TCD!$B$1,"DT","VA","Bénéficiaire",$A53,CO$6,CO$5,"Mois (DateRDV)",CO$7,"Années (DateRDV)",CO$3),2,""),"")</f>
        <v/>
      </c>
      <c r="CP53" s="166" t="str">
        <f>IFERROR(IF(GETPIVOTDATA("DateRDV",TCD!$B$1,"DT","VA","Bénéficiaire",$A53,CP$6,CP$5,"Mois (DateRDV)",CP$7,"Années (DateRDV)",CP$3,"Présence","Excusé"),3,""),"")</f>
        <v/>
      </c>
      <c r="CQ53" s="166" t="str">
        <f>IFERROR(IF(GETPIVOTDATA("DateRDV",TCD!$B$1,"DT","VA","Bénéficiaire",$A53,CQ$6,CQ$5,"Mois (DateRDV)",CQ$7,"Années (DateRDV)",CQ$3,"Présence","Absent"),4,""),"")</f>
        <v/>
      </c>
      <c r="CR53" s="166" t="str">
        <f>IFERROR(IF(GETPIVOTDATA("DateRDV",TCD!$B$1,"DT","VA","Bénéficiaire",$A53,CR$6,CR$5,"Mois (DateRDV)",CR$7,"Années (DateRDV)",CR$3),1,""),"")</f>
        <v/>
      </c>
      <c r="CS53" s="166" t="str">
        <f>IFERROR(IF(GETPIVOTDATA("DateRDV",TCD!$B$1,"DT","VA","Bénéficiaire",$A53,CS$6,CS$5,"Mois (DateRDV)",CS$7,"Années (DateRDV)",CS$3),2,""),"")</f>
        <v/>
      </c>
      <c r="CT53" s="166" t="str">
        <f>IFERROR(IF(GETPIVOTDATA("DateRDV",TCD!$B$1,"DT","VA","Bénéficiaire",$A53,CT$6,CT$5,"Mois (DateRDV)",CT$7,"Années (DateRDV)",CT$3,"Présence","Excusé"),3,""),"")</f>
        <v/>
      </c>
      <c r="CU53" s="166" t="str">
        <f>IFERROR(IF(GETPIVOTDATA("DateRDV",TCD!$B$1,"DT","VA","Bénéficiaire",$A53,CU$6,CU$5,"Mois (DateRDV)",CU$7,"Années (DateRDV)",CU$3,"Présence","Absent"),4,""),"")</f>
        <v/>
      </c>
      <c r="CV53" s="166" t="str">
        <f>IFERROR(IF(GETPIVOTDATA("DateRDV",TCD!$B$1,"DT","VA","Bénéficiaire",$A53,CV$6,CV$5,"Mois (DateRDV)",CV$7,"Années (DateRDV)",CV$3),1,""),"")</f>
        <v/>
      </c>
      <c r="CW53" s="166" t="str">
        <f>IFERROR(IF(GETPIVOTDATA("DateRDV",TCD!$B$1,"DT","VA","Bénéficiaire",$A53,CW$6,CW$5,"Mois (DateRDV)",CW$7,"Années (DateRDV)",CW$3),2,""),"")</f>
        <v/>
      </c>
      <c r="CX53" s="166" t="str">
        <f>IFERROR(IF(GETPIVOTDATA("DateRDV",TCD!$B$1,"DT","VA","Bénéficiaire",$A53,CX$6,CX$5,"Mois (DateRDV)",CX$7,"Années (DateRDV)",CX$3,"Présence","Excusé"),3,""),"")</f>
        <v/>
      </c>
      <c r="CY53" s="166" t="str">
        <f>IFERROR(IF(GETPIVOTDATA("DateRDV",TCD!$B$1,"DT","VA","Bénéficiaire",$A53,CY$6,CY$5,"Mois (DateRDV)",CY$7,"Années (DateRDV)",CY$3,"Présence","Absent"),4,""),"")</f>
        <v/>
      </c>
      <c r="CZ53" s="166" t="str">
        <f>IFERROR(IF(GETPIVOTDATA("DateRDV",TCD!$B$1,"DT","VA","Bénéficiaire",$A53,CZ$6,CZ$5,"Mois (DateRDV)",CZ$7,"Années (DateRDV)",CZ$3),1,""),"")</f>
        <v/>
      </c>
      <c r="DA53" s="166" t="str">
        <f>IFERROR(IF(GETPIVOTDATA("DateRDV",TCD!$B$1,"DT","VA","Bénéficiaire",$A53,DA$6,DA$5,"Mois (DateRDV)",DA$7,"Années (DateRDV)",DA$3),2,""),"")</f>
        <v/>
      </c>
      <c r="DB53" s="166" t="str">
        <f>IFERROR(IF(GETPIVOTDATA("DateRDV",TCD!$B$1,"DT","VA","Bénéficiaire",$A53,DB$6,DB$5,"Mois (DateRDV)",DB$7,"Années (DateRDV)",DB$3,"Présence","Excusé"),3,""),"")</f>
        <v/>
      </c>
      <c r="DC53" s="166" t="str">
        <f>IFERROR(IF(GETPIVOTDATA("DateRDV",TCD!$B$1,"DT","VA","Bénéficiaire",$A53,DC$6,DC$5,"Mois (DateRDV)",DC$7,"Années (DateRDV)",DC$3,"Présence","Absent"),4,""),"")</f>
        <v/>
      </c>
      <c r="DD53" s="166" t="str">
        <f>IFERROR(IF(GETPIVOTDATA("DateRDV",TCD!$B$1,"DT","VA","Bénéficiaire",$A53,DD$6,DD$5,"Mois (DateRDV)",DD$7,"Années (DateRDV)",DD$3),1,""),"")</f>
        <v/>
      </c>
      <c r="DE53" s="166" t="str">
        <f>IFERROR(IF(GETPIVOTDATA("DateRDV",TCD!$B$1,"DT","VA","Bénéficiaire",$A53,DE$6,DE$5,"Mois (DateRDV)",DE$7,"Années (DateRDV)",DE$3),2,""),"")</f>
        <v/>
      </c>
      <c r="DF53" s="166" t="str">
        <f>IFERROR(IF(GETPIVOTDATA("DateRDV",TCD!$B$1,"DT","VA","Bénéficiaire",$A53,DF$6,DF$5,"Mois (DateRDV)",DF$7,"Années (DateRDV)",DF$3,"Présence","Excusé"),3,""),"")</f>
        <v/>
      </c>
      <c r="DG53" s="166" t="str">
        <f>IFERROR(IF(GETPIVOTDATA("DateRDV",TCD!$B$1,"DT","VA","Bénéficiaire",$A53,DG$6,DG$5,"Mois (DateRDV)",DG$7,"Années (DateRDV)",DG$3,"Présence","Absent"),4,""),"")</f>
        <v/>
      </c>
      <c r="DH53" s="166" t="str">
        <f>IFERROR(IF(GETPIVOTDATA("DateRDV",TCD!$B$1,"DT","VA","Bénéficiaire",$A53,DH$6,DH$5,"Mois (DateRDV)",DH$7,"Années (DateRDV)",DH$3),1,""),"")</f>
        <v/>
      </c>
      <c r="DI53" s="166" t="str">
        <f>IFERROR(IF(GETPIVOTDATA("DateRDV",TCD!$B$1,"DT","VA","Bénéficiaire",$A53,DI$6,DI$5,"Mois (DateRDV)",DI$7,"Années (DateRDV)",DI$3),2,""),"")</f>
        <v/>
      </c>
      <c r="DJ53" s="166" t="str">
        <f>IFERROR(IF(GETPIVOTDATA("DateRDV",TCD!$B$1,"DT","VA","Bénéficiaire",$A53,DJ$6,DJ$5,"Mois (DateRDV)",DJ$7,"Années (DateRDV)",DJ$3,"Présence","Excusé"),3,""),"")</f>
        <v/>
      </c>
      <c r="DK53" s="166" t="str">
        <f>IFERROR(IF(GETPIVOTDATA("DateRDV",TCD!$B$1,"DT","VA","Bénéficiaire",$A53,DK$6,DK$5,"Mois (DateRDV)",DK$7,"Années (DateRDV)",DK$3,"Présence","Absent"),4,""),"")</f>
        <v/>
      </c>
      <c r="DL53" s="166" t="str">
        <f>IFERROR(IF(GETPIVOTDATA("DateRDV",TCD!$B$1,"DT","VA","Bénéficiaire",$A53,DL$6,DL$5,"Mois (DateRDV)",DL$7,"Années (DateRDV)",DL$3),1,""),"")</f>
        <v/>
      </c>
      <c r="DM53" s="166" t="str">
        <f>IFERROR(IF(GETPIVOTDATA("DateRDV",TCD!$B$1,"DT","VA","Bénéficiaire",$A53,DM$6,DM$5,"Mois (DateRDV)",DM$7,"Années (DateRDV)",DM$3),2,""),"")</f>
        <v/>
      </c>
      <c r="DN53" s="166" t="str">
        <f>IFERROR(IF(GETPIVOTDATA("DateRDV",TCD!$B$1,"DT","VA","Bénéficiaire",$A53,DN$6,DN$5,"Mois (DateRDV)",DN$7,"Années (DateRDV)",DN$3,"Présence","Excusé"),3,""),"")</f>
        <v/>
      </c>
      <c r="DO53" s="166" t="str">
        <f>IFERROR(IF(GETPIVOTDATA("DateRDV",TCD!$B$1,"DT","VA","Bénéficiaire",$A53,DO$6,DO$5,"Mois (DateRDV)",DO$7,"Années (DateRDV)",DO$3,"Présence","Absent"),4,""),"")</f>
        <v/>
      </c>
    </row>
    <row r="54" spans="1:119" ht="15" customHeight="1" x14ac:dyDescent="0.2">
      <c r="A54" t="str">
        <v>LEVETEAU Philippe</v>
      </c>
      <c r="B54" s="169" t="str">
        <f>IFERROR(IF(INDEX(Data!P:P,MATCH(A54,Data!B:B,0))&lt;&gt;"",INDEX(Data!P:P,MATCH(A54,Data!B:B,0)),""),"")</f>
        <v>LEVETEAU</v>
      </c>
      <c r="C54" s="169" t="str">
        <f>IFERROR(IF(INDEX(Data!O:O,MATCH(A54,Data!B:B,0))&lt;&gt;"",INDEX(Data!O:O,MATCH(A54,Data!B:B,0)),""),"")</f>
        <v>Philippe</v>
      </c>
      <c r="D54" s="169" t="str">
        <f>IFERROR(IF(INDEX(Data!J:J,MATCH(A54,Data!B:B,0))&lt;&gt;"",INDEX(Data!J:J,MATCH(A54,Data!B:B,0)),""),"")</f>
        <v>CD</v>
      </c>
      <c r="E54" s="169" t="str">
        <f>IFERROR(IF(INDEX(Data!M:M,MATCH(A54,Data!B:B,0))&lt;&gt;"",INDEX(Data!M:M,MATCH(A54,Data!B:B,0)),""),"")</f>
        <v>LA ROCHE SUR FORON</v>
      </c>
      <c r="F54" s="169">
        <f>IFERROR(IF(INDEX(Data!N:N,MATCH(A54,Data!B:B,0))&lt;&gt;"",INDEX(Data!N:N,MATCH(A54,Data!B:B,0)),""),"")</f>
        <v>74800</v>
      </c>
      <c r="G54" s="170">
        <f>IFERROR(IF(INDEX(Data!K:K,MATCH(A54,Data!B:B,0))&lt;&gt;"",INDEX(Data!K:K,MATCH(A54,Data!B:B,0)),""),"")</f>
        <v>45664</v>
      </c>
      <c r="H54" s="170">
        <f>IFERROR(IF(INDEX(Data!L:L,MATCH(A54,Data!B:B,0))&lt;&gt;"",INDEX(Data!L:L,MATCH(A54,Data!B:B,0)),""),"")</f>
        <v>45665</v>
      </c>
      <c r="I54" s="170">
        <f>IFERROR(IF(INDEX(Data!C:C,MATCH(A54,Data!B:B,0))&lt;&gt;"",INDEX(Data!C:C,MATCH(A54,Data!B:B,0)),""),"")</f>
        <v>45680</v>
      </c>
      <c r="J54" s="170">
        <f>IFERROR(IF(INDEX(Data!D:D,MATCH(A54,Data!B:B,0))&lt;&gt;"",INDEX(Data!D:D,MATCH(A54,Data!B:B,0)),""),"")</f>
        <v>45873</v>
      </c>
      <c r="K54" s="171" t="str">
        <f>IFERROR(IF(INDEX(Data!H:H,MATCH(A54,Data!B:B,0))&lt;&gt;"",INDEX(Data!H:H,MATCH(A54,Data!B:B,0)),""),"")</f>
        <v>Remobilisation</v>
      </c>
      <c r="L54" s="166" t="str">
        <f>IFERROR(IF(GETPIVOTDATA("DateRDV",TCD!$B$1,"DT","VA","Bénéficiaire",$A54,L$6,L$5,"Mois (DateRDV)",L$7,"Années (DateRDV)",L$3),1,""),"")</f>
        <v/>
      </c>
      <c r="M54" s="166" t="str">
        <f>IFERROR(IF(GETPIVOTDATA("DateRDV",TCD!$B$1,"DT","VA","Bénéficiaire",$A54,M$6,M$5,"Mois (DateRDV)",M$7,"Années (DateRDV)",M$3),2,""),"")</f>
        <v/>
      </c>
      <c r="N54" s="166" t="str">
        <f>IFERROR(IF(GETPIVOTDATA("DateRDV",TCD!$B$1,"DT","VA","Bénéficiaire",$A54,N$6,N$5,"Mois (DateRDV)",N$7,"Années (DateRDV)",N$3,"Présence","Excusé"),3,""),"")</f>
        <v/>
      </c>
      <c r="O54" s="166" t="str">
        <f>IFERROR(IF(GETPIVOTDATA("DateRDV",TCD!$B$1,"DT","VA","Bénéficiaire",$A54,O$6,O$5,"Mois (DateRDV)",O$7,"Années (DateRDV)",O$3,"Présence","Absent"),4,""),"")</f>
        <v/>
      </c>
      <c r="P54" s="166" t="str">
        <f>IFERROR(IF(GETPIVOTDATA("DateRDV",TCD!$B$1,"DT","VA","Bénéficiaire",$A54,P$6,P$5,"Mois (DateRDV)",P$7,"Années (DateRDV)",P$3),1,""),"")</f>
        <v/>
      </c>
      <c r="Q54" s="166" t="str">
        <f>IFERROR(IF(GETPIVOTDATA("DateRDV",TCD!$B$1,"DT","VA","Bénéficiaire",$A54,Q$6,Q$5,"Mois (DateRDV)",Q$7,"Années (DateRDV)",Q$3),2,""),"")</f>
        <v/>
      </c>
      <c r="R54" s="166" t="str">
        <f>IFERROR(IF(GETPIVOTDATA("DateRDV",TCD!$B$1,"DT","VA","Bénéficiaire",$A54,R$6,R$5,"Mois (DateRDV)",R$7,"Années (DateRDV)",R$3,"Présence","Excusé"),3,""),"")</f>
        <v/>
      </c>
      <c r="S54" s="166" t="str">
        <f>IFERROR(IF(GETPIVOTDATA("DateRDV",TCD!$B$1,"DT","VA","Bénéficiaire",$A54,S$6,S$5,"Mois (DateRDV)",S$7,"Années (DateRDV)",S$3,"Présence","Absent"),4,""),"")</f>
        <v/>
      </c>
      <c r="T54" s="166" t="str">
        <f>IFERROR(IF(GETPIVOTDATA("DateRDV",TCD!$B$1,"DT","VA","Bénéficiaire",$A54,T$6,T$5,"Mois (DateRDV)",T$7,"Années (DateRDV)",T$3),1,""),"")</f>
        <v/>
      </c>
      <c r="U54" s="166" t="str">
        <f>IFERROR(IF(GETPIVOTDATA("DateRDV",TCD!$B$1,"DT","VA","Bénéficiaire",$A54,U$6,U$5,"Mois (DateRDV)",U$7,"Années (DateRDV)",U$3),2,""),"")</f>
        <v/>
      </c>
      <c r="V54" s="166" t="str">
        <f>IFERROR(IF(GETPIVOTDATA("DateRDV",TCD!$B$1,"DT","VA","Bénéficiaire",$A54,V$6,V$5,"Mois (DateRDV)",V$7,"Années (DateRDV)",V$3,"Présence","Excusé"),3,""),"")</f>
        <v/>
      </c>
      <c r="W54" s="166" t="str">
        <f>IFERROR(IF(GETPIVOTDATA("DateRDV",TCD!$B$1,"DT","VA","Bénéficiaire",$A54,W$6,W$5,"Mois (DateRDV)",W$7,"Années (DateRDV)",W$3,"Présence","Absent"),4,""),"")</f>
        <v/>
      </c>
      <c r="X54" s="166" t="str">
        <f>IFERROR(IF(GETPIVOTDATA("DateRDV",TCD!$B$1,"DT","VA","Bénéficiaire",$A54,X$6,X$5,"Mois (DateRDV)",X$7,"Années (DateRDV)",X$3),1,""),"")</f>
        <v/>
      </c>
      <c r="Y54" s="166" t="str">
        <f>IFERROR(IF(GETPIVOTDATA("DateRDV",TCD!$B$1,"DT","VA","Bénéficiaire",$A54,Y$6,Y$5,"Mois (DateRDV)",Y$7,"Années (DateRDV)",Y$3),2,""),"")</f>
        <v/>
      </c>
      <c r="Z54" s="166" t="str">
        <f>IFERROR(IF(GETPIVOTDATA("DateRDV",TCD!$B$1,"DT","VA","Bénéficiaire",$A54,Z$6,Z$5,"Mois (DateRDV)",Z$7,"Années (DateRDV)",Z$3,"Présence","Excusé"),3,""),"")</f>
        <v/>
      </c>
      <c r="AA54" s="166" t="str">
        <f>IFERROR(IF(GETPIVOTDATA("DateRDV",TCD!$B$1,"DT","VA","Bénéficiaire",$A54,AA$6,AA$5,"Mois (DateRDV)",AA$7,"Années (DateRDV)",AA$3,"Présence","Absent"),4,""),"")</f>
        <v/>
      </c>
      <c r="AB54" s="166" t="str">
        <f>IFERROR(IF(GETPIVOTDATA("DateRDV",TCD!$B$1,"DT","VA","Bénéficiaire",$A54,AB$6,AB$5,"Mois (DateRDV)",AB$7,"Années (DateRDV)",AB$3),1,""),"")</f>
        <v/>
      </c>
      <c r="AC54" s="166" t="str">
        <f>IFERROR(IF(GETPIVOTDATA("DateRDV",TCD!$B$1,"DT","VA","Bénéficiaire",$A54,AC$6,AC$5,"Mois (DateRDV)",AC$7,"Années (DateRDV)",AC$3),2,""),"")</f>
        <v/>
      </c>
      <c r="AD54" s="166" t="str">
        <f>IFERROR(IF(GETPIVOTDATA("DateRDV",TCD!$B$1,"DT","VA","Bénéficiaire",$A54,AD$6,AD$5,"Mois (DateRDV)",AD$7,"Années (DateRDV)",AD$3,"Présence","Excusé"),3,""),"")</f>
        <v/>
      </c>
      <c r="AE54" s="166" t="str">
        <f>IFERROR(IF(GETPIVOTDATA("DateRDV",TCD!$B$1,"DT","VA","Bénéficiaire",$A54,AE$6,AE$5,"Mois (DateRDV)",AE$7,"Années (DateRDV)",AE$3,"Présence","Absent"),4,""),"")</f>
        <v/>
      </c>
      <c r="AF54" s="166" t="str">
        <f>IFERROR(IF(GETPIVOTDATA("DateRDV",TCD!$B$1,"DT","VA","Bénéficiaire",$A54,AF$6,AF$5,"Mois (DateRDV)",AF$7,"Années (DateRDV)",AF$3),1,""),"")</f>
        <v/>
      </c>
      <c r="AG54" s="166" t="str">
        <f>IFERROR(IF(GETPIVOTDATA("DateRDV",TCD!$B$1,"DT","VA","Bénéficiaire",$A54,AG$6,AG$5,"Mois (DateRDV)",AG$7,"Années (DateRDV)",AG$3),2,""),"")</f>
        <v/>
      </c>
      <c r="AH54" s="166" t="str">
        <f>IFERROR(IF(GETPIVOTDATA("DateRDV",TCD!$B$1,"DT","VA","Bénéficiaire",$A54,AH$6,AH$5,"Mois (DateRDV)",AH$7,"Années (DateRDV)",AH$3,"Présence","Excusé"),3,""),"")</f>
        <v/>
      </c>
      <c r="AI54" s="166" t="str">
        <f>IFERROR(IF(GETPIVOTDATA("DateRDV",TCD!$B$1,"DT","VA","Bénéficiaire",$A54,AI$6,AI$5,"Mois (DateRDV)",AI$7,"Années (DateRDV)",AI$3,"Présence","Absent"),4,""),"")</f>
        <v/>
      </c>
      <c r="AJ54" s="166" t="str">
        <f>IFERROR(IF(GETPIVOTDATA("DateRDV",TCD!$B$1,"DT","VA","Bénéficiaire",$A54,AJ$6,AJ$5,"Mois (DateRDV)",AJ$7,"Années (DateRDV)",AJ$3),1,""),"")</f>
        <v/>
      </c>
      <c r="AK54" s="166" t="str">
        <f>IFERROR(IF(GETPIVOTDATA("DateRDV",TCD!$B$1,"DT","VA","Bénéficiaire",$A54,AK$6,AK$5,"Mois (DateRDV)",AK$7,"Années (DateRDV)",AK$3),2,""),"")</f>
        <v/>
      </c>
      <c r="AL54" s="166" t="str">
        <f>IFERROR(IF(GETPIVOTDATA("DateRDV",TCD!$B$1,"DT","VA","Bénéficiaire",$A54,AL$6,AL$5,"Mois (DateRDV)",AL$7,"Années (DateRDV)",AL$3,"Présence","Excusé"),3,""),"")</f>
        <v/>
      </c>
      <c r="AM54" s="166" t="str">
        <f>IFERROR(IF(GETPIVOTDATA("DateRDV",TCD!$B$1,"DT","VA","Bénéficiaire",$A54,AM$6,AM$5,"Mois (DateRDV)",AM$7,"Années (DateRDV)",AM$3,"Présence","Absent"),4,""),"")</f>
        <v/>
      </c>
      <c r="AN54" s="166" t="str">
        <f>IFERROR(IF(GETPIVOTDATA("DateRDV",TCD!$B$1,"DT","VA","Bénéficiaire",$A54,AN$6,AN$5,"Mois (DateRDV)",AN$7,"Années (DateRDV)",AN$3),1,""),"")</f>
        <v/>
      </c>
      <c r="AO54" s="166" t="str">
        <f>IFERROR(IF(GETPIVOTDATA("DateRDV",TCD!$B$1,"DT","VA","Bénéficiaire",$A54,AO$6,AO$5,"Mois (DateRDV)",AO$7,"Années (DateRDV)",AO$3),2,""),"")</f>
        <v/>
      </c>
      <c r="AP54" s="166" t="str">
        <f>IFERROR(IF(GETPIVOTDATA("DateRDV",TCD!$B$1,"DT","VA","Bénéficiaire",$A54,AP$6,AP$5,"Mois (DateRDV)",AP$7,"Années (DateRDV)",AP$3,"Présence","Excusé"),3,""),"")</f>
        <v/>
      </c>
      <c r="AQ54" s="166" t="str">
        <f>IFERROR(IF(GETPIVOTDATA("DateRDV",TCD!$B$1,"DT","VA","Bénéficiaire",$A54,AQ$6,AQ$5,"Mois (DateRDV)",AQ$7,"Années (DateRDV)",AQ$3,"Présence","Absent"),4,""),"")</f>
        <v/>
      </c>
      <c r="AR54" s="166" t="str">
        <f>IFERROR(IF(GETPIVOTDATA("DateRDV",TCD!$B$1,"DT","VA","Bénéficiaire",$A54,AR$6,AR$5,"Mois (DateRDV)",AR$7,"Années (DateRDV)",AR$3),1,""),"")</f>
        <v/>
      </c>
      <c r="AS54" s="166" t="str">
        <f>IFERROR(IF(GETPIVOTDATA("DateRDV",TCD!$B$1,"DT","VA","Bénéficiaire",$A54,AS$6,AS$5,"Mois (DateRDV)",AS$7,"Années (DateRDV)",AS$3),2,""),"")</f>
        <v/>
      </c>
      <c r="AT54" s="166" t="str">
        <f>IFERROR(IF(GETPIVOTDATA("DateRDV",TCD!$B$1,"DT","VA","Bénéficiaire",$A54,AT$6,AT$5,"Mois (DateRDV)",AT$7,"Années (DateRDV)",AT$3,"Présence","Excusé"),3,""),"")</f>
        <v/>
      </c>
      <c r="AU54" s="166" t="str">
        <f>IFERROR(IF(GETPIVOTDATA("DateRDV",TCD!$B$1,"DT","VA","Bénéficiaire",$A54,AU$6,AU$5,"Mois (DateRDV)",AU$7,"Années (DateRDV)",AU$3,"Présence","Absent"),4,""),"")</f>
        <v/>
      </c>
      <c r="AV54" s="166" t="str">
        <f>IFERROR(IF(GETPIVOTDATA("DateRDV",TCD!$B$1,"DT","VA","Bénéficiaire",$A54,AV$6,AV$5,"Mois (DateRDV)",AV$7,"Années (DateRDV)",AV$3),1,""),"")</f>
        <v/>
      </c>
      <c r="AW54" s="166" t="str">
        <f>IFERROR(IF(GETPIVOTDATA("DateRDV",TCD!$B$1,"DT","VA","Bénéficiaire",$A54,AW$6,AW$5,"Mois (DateRDV)",AW$7,"Années (DateRDV)",AW$3),2,""),"")</f>
        <v/>
      </c>
      <c r="AX54" s="166" t="str">
        <f>IFERROR(IF(GETPIVOTDATA("DateRDV",TCD!$B$1,"DT","VA","Bénéficiaire",$A54,AX$6,AX$5,"Mois (DateRDV)",AX$7,"Années (DateRDV)",AX$3,"Présence","Excusé"),3,""),"")</f>
        <v/>
      </c>
      <c r="AY54" s="166" t="str">
        <f>IFERROR(IF(GETPIVOTDATA("DateRDV",TCD!$B$1,"DT","VA","Bénéficiaire",$A54,AY$6,AY$5,"Mois (DateRDV)",AY$7,"Années (DateRDV)",AY$3,"Présence","Absent"),4,""),"")</f>
        <v/>
      </c>
      <c r="AZ54" s="166" t="str">
        <f>IFERROR(IF(GETPIVOTDATA("DateRDV",TCD!$B$1,"DT","VA","Bénéficiaire",$A54,AZ$6,AZ$5,"Mois (DateRDV)",AZ$7,"Années (DateRDV)",AZ$3),1,""),"")</f>
        <v/>
      </c>
      <c r="BA54" s="166" t="str">
        <f>IFERROR(IF(GETPIVOTDATA("DateRDV",TCD!$B$1,"DT","VA","Bénéficiaire",$A54,BA$6,BA$5,"Mois (DateRDV)",BA$7,"Années (DateRDV)",BA$3),2,""),"")</f>
        <v/>
      </c>
      <c r="BB54" s="166" t="str">
        <f>IFERROR(IF(GETPIVOTDATA("DateRDV",TCD!$B$1,"DT","VA","Bénéficiaire",$A54,BB$6,BB$5,"Mois (DateRDV)",BB$7,"Années (DateRDV)",BB$3,"Présence","Excusé"),3,""),"")</f>
        <v/>
      </c>
      <c r="BC54" s="166" t="str">
        <f>IFERROR(IF(GETPIVOTDATA("DateRDV",TCD!$B$1,"DT","VA","Bénéficiaire",$A54,BC$6,BC$5,"Mois (DateRDV)",BC$7,"Années (DateRDV)",BC$3,"Présence","Absent"),4,""),"")</f>
        <v/>
      </c>
      <c r="BD54" s="166" t="str">
        <f>IFERROR(IF(GETPIVOTDATA("DateRDV",TCD!$B$1,"DT","VA","Bénéficiaire",$A54,BD$6,BD$5,"Mois (DateRDV)",BD$7,"Années (DateRDV)",BD$3),1,""),"")</f>
        <v/>
      </c>
      <c r="BE54" s="166" t="str">
        <f>IFERROR(IF(GETPIVOTDATA("DateRDV",TCD!$B$1,"DT","VA","Bénéficiaire",$A54,BE$6,BE$5,"Mois (DateRDV)",BE$7,"Années (DateRDV)",BE$3),2,""),"")</f>
        <v/>
      </c>
      <c r="BF54" s="166" t="str">
        <f>IFERROR(IF(GETPIVOTDATA("DateRDV",TCD!$B$1,"DT","VA","Bénéficiaire",$A54,BF$6,BF$5,"Mois (DateRDV)",BF$7,"Années (DateRDV)",BF$3,"Présence","Excusé"),3,""),"")</f>
        <v/>
      </c>
      <c r="BG54" s="166" t="str">
        <f>IFERROR(IF(GETPIVOTDATA("DateRDV",TCD!$B$1,"DT","VA","Bénéficiaire",$A54,BG$6,BG$5,"Mois (DateRDV)",BG$7,"Années (DateRDV)",BG$3,"Présence","Absent"),4,""),"")</f>
        <v/>
      </c>
      <c r="BH54" s="166" t="str">
        <f>IFERROR(IF(GETPIVOTDATA("DateRDV",TCD!$B$1,"DT","VA","Bénéficiaire",$A54,BH$6,BH$5,"Mois (DateRDV)",BH$7,"Années (DateRDV)",BH$3),1,""),"")</f>
        <v/>
      </c>
      <c r="BI54" s="166" t="str">
        <f>IFERROR(IF(GETPIVOTDATA("DateRDV",TCD!$B$1,"DT","VA","Bénéficiaire",$A54,BI$6,BI$5,"Mois (DateRDV)",BI$7,"Années (DateRDV)",BI$3),2,""),"")</f>
        <v/>
      </c>
      <c r="BJ54" s="166" t="str">
        <f>IFERROR(IF(GETPIVOTDATA("DateRDV",TCD!$B$1,"DT","VA","Bénéficiaire",$A54,BJ$6,BJ$5,"Mois (DateRDV)",BJ$7,"Années (DateRDV)",BJ$3,"Présence","Excusé"),3,""),"")</f>
        <v/>
      </c>
      <c r="BK54" s="166" t="str">
        <f>IFERROR(IF(GETPIVOTDATA("DateRDV",TCD!$B$1,"DT","VA","Bénéficiaire",$A54,BK$6,BK$5,"Mois (DateRDV)",BK$7,"Années (DateRDV)",BK$3,"Présence","Absent"),4,""),"")</f>
        <v/>
      </c>
      <c r="BL54" s="166" t="str">
        <f>IFERROR(IF(GETPIVOTDATA("DateRDV",TCD!$B$1,"DT","VA","Bénéficiaire",$A54,BL$6,BL$5,"Mois (DateRDV)",BL$7,"Années (DateRDV)",BL$3),1,""),"")</f>
        <v/>
      </c>
      <c r="BM54" s="166" t="str">
        <f>IFERROR(IF(GETPIVOTDATA("DateRDV",TCD!$B$1,"DT","VA","Bénéficiaire",$A54,BM$6,BM$5,"Mois (DateRDV)",BM$7,"Années (DateRDV)",BM$3),2,""),"")</f>
        <v/>
      </c>
      <c r="BN54" s="166" t="str">
        <f>IFERROR(IF(GETPIVOTDATA("DateRDV",TCD!$B$1,"DT","VA","Bénéficiaire",$A54,BN$6,BN$5,"Mois (DateRDV)",BN$7,"Années (DateRDV)",BN$3,"Présence","Excusé"),3,""),"")</f>
        <v/>
      </c>
      <c r="BO54" s="166" t="str">
        <f>IFERROR(IF(GETPIVOTDATA("DateRDV",TCD!$B$1,"DT","VA","Bénéficiaire",$A54,BO$6,BO$5,"Mois (DateRDV)",BO$7,"Années (DateRDV)",BO$3,"Présence","Absent"),4,""),"")</f>
        <v/>
      </c>
      <c r="BP54" s="166" t="str">
        <f>IFERROR(IF(GETPIVOTDATA("DateRDV",TCD!$B$1,"DT","VA","Bénéficiaire",$A54,BP$6,BP$5,"Mois (DateRDV)",BP$7,"Années (DateRDV)",BP$3),1,""),"")</f>
        <v/>
      </c>
      <c r="BQ54" s="166" t="str">
        <f>IFERROR(IF(GETPIVOTDATA("DateRDV",TCD!$B$1,"DT","VA","Bénéficiaire",$A54,BQ$6,BQ$5,"Mois (DateRDV)",BQ$7,"Années (DateRDV)",BQ$3),2,""),"")</f>
        <v/>
      </c>
      <c r="BR54" s="166" t="str">
        <f>IFERROR(IF(GETPIVOTDATA("DateRDV",TCD!$B$1,"DT","VA","Bénéficiaire",$A54,BR$6,BR$5,"Mois (DateRDV)",BR$7,"Années (DateRDV)",BR$3,"Présence","Excusé"),3,""),"")</f>
        <v/>
      </c>
      <c r="BS54" s="166" t="str">
        <f>IFERROR(IF(GETPIVOTDATA("DateRDV",TCD!$B$1,"DT","VA","Bénéficiaire",$A54,BS$6,BS$5,"Mois (DateRDV)",BS$7,"Années (DateRDV)",BS$3,"Présence","Absent"),4,""),"")</f>
        <v/>
      </c>
      <c r="BT54" s="166" t="str">
        <f>IFERROR(IF(GETPIVOTDATA("DateRDV",TCD!$B$1,"DT","VA","Bénéficiaire",$A54,BT$6,BT$5,"Mois (DateRDV)",BT$7,"Années (DateRDV)",BT$3),1,""),"")</f>
        <v/>
      </c>
      <c r="BU54" s="166" t="str">
        <f>IFERROR(IF(GETPIVOTDATA("DateRDV",TCD!$B$1,"DT","VA","Bénéficiaire",$A54,BU$6,BU$5,"Mois (DateRDV)",BU$7,"Années (DateRDV)",BU$3),2,""),"")</f>
        <v/>
      </c>
      <c r="BV54" s="166" t="str">
        <f>IFERROR(IF(GETPIVOTDATA("DateRDV",TCD!$B$1,"DT","VA","Bénéficiaire",$A54,BV$6,BV$5,"Mois (DateRDV)",BV$7,"Années (DateRDV)",BV$3,"Présence","Excusé"),3,""),"")</f>
        <v/>
      </c>
      <c r="BW54" s="166" t="str">
        <f>IFERROR(IF(GETPIVOTDATA("DateRDV",TCD!$B$1,"DT","VA","Bénéficiaire",$A54,BW$6,BW$5,"Mois (DateRDV)",BW$7,"Années (DateRDV)",BW$3,"Présence","Absent"),4,""),"")</f>
        <v/>
      </c>
      <c r="BX54" s="166" t="str">
        <f>IFERROR(IF(GETPIVOTDATA("DateRDV",TCD!$B$1,"DT","VA","Bénéficiaire",$A54,BX$6,BX$5,"Mois (DateRDV)",BX$7,"Années (DateRDV)",BX$3),1,""),"")</f>
        <v/>
      </c>
      <c r="BY54" s="166" t="str">
        <f>IFERROR(IF(GETPIVOTDATA("DateRDV",TCD!$B$1,"DT","VA","Bénéficiaire",$A54,BY$6,BY$5,"Mois (DateRDV)",BY$7,"Années (DateRDV)",BY$3),2,""),"")</f>
        <v/>
      </c>
      <c r="BZ54" s="166" t="str">
        <f>IFERROR(IF(GETPIVOTDATA("DateRDV",TCD!$B$1,"DT","VA","Bénéficiaire",$A54,BZ$6,BZ$5,"Mois (DateRDV)",BZ$7,"Années (DateRDV)",BZ$3,"Présence","Excusé"),3,""),"")</f>
        <v/>
      </c>
      <c r="CA54" s="166" t="str">
        <f>IFERROR(IF(GETPIVOTDATA("DateRDV",TCD!$B$1,"DT","VA","Bénéficiaire",$A54,CA$6,CA$5,"Mois (DateRDV)",CA$7,"Années (DateRDV)",CA$3,"Présence","Absent"),4,""),"")</f>
        <v/>
      </c>
      <c r="CB54" s="166" t="str">
        <f>IFERROR(IF(GETPIVOTDATA("DateRDV",TCD!$B$1,"DT","VA","Bénéficiaire",$A54,CB$6,CB$5,"Mois (DateRDV)",CB$7,"Années (DateRDV)",CB$3),1,""),"")</f>
        <v/>
      </c>
      <c r="CC54" s="166" t="str">
        <f>IFERROR(IF(GETPIVOTDATA("DateRDV",TCD!$B$1,"DT","VA","Bénéficiaire",$A54,CC$6,CC$5,"Mois (DateRDV)",CC$7,"Années (DateRDV)",CC$3),2,""),"")</f>
        <v/>
      </c>
      <c r="CD54" s="166" t="str">
        <f>IFERROR(IF(GETPIVOTDATA("DateRDV",TCD!$B$1,"DT","VA","Bénéficiaire",$A54,CD$6,CD$5,"Mois (DateRDV)",CD$7,"Années (DateRDV)",CD$3,"Présence","Excusé"),3,""),"")</f>
        <v/>
      </c>
      <c r="CE54" s="166" t="str">
        <f>IFERROR(IF(GETPIVOTDATA("DateRDV",TCD!$B$1,"DT","VA","Bénéficiaire",$A54,CE$6,CE$5,"Mois (DateRDV)",CE$7,"Années (DateRDV)",CE$3,"Présence","Absent"),4,""),"")</f>
        <v/>
      </c>
      <c r="CF54" s="166" t="str">
        <f>IFERROR(IF(GETPIVOTDATA("DateRDV",TCD!$B$1,"DT","VA","Bénéficiaire",$A54,CF$6,CF$5,"Mois (DateRDV)",CF$7,"Années (DateRDV)",CF$3),1,""),"")</f>
        <v/>
      </c>
      <c r="CG54" s="166" t="str">
        <f>IFERROR(IF(GETPIVOTDATA("DateRDV",TCD!$B$1,"DT","VA","Bénéficiaire",$A54,CG$6,CG$5,"Mois (DateRDV)",CG$7,"Années (DateRDV)",CG$3),2,""),"")</f>
        <v/>
      </c>
      <c r="CH54" s="166" t="str">
        <f>IFERROR(IF(GETPIVOTDATA("DateRDV",TCD!$B$1,"DT","VA","Bénéficiaire",$A54,CH$6,CH$5,"Mois (DateRDV)",CH$7,"Années (DateRDV)",CH$3,"Présence","Excusé"),3,""),"")</f>
        <v/>
      </c>
      <c r="CI54" s="166" t="str">
        <f>IFERROR(IF(GETPIVOTDATA("DateRDV",TCD!$B$1,"DT","VA","Bénéficiaire",$A54,CI$6,CI$5,"Mois (DateRDV)",CI$7,"Années (DateRDV)",CI$3,"Présence","Absent"),4,""),"")</f>
        <v/>
      </c>
      <c r="CJ54" s="166" t="str">
        <f>IFERROR(IF(GETPIVOTDATA("DateRDV",TCD!$B$1,"DT","VA","Bénéficiaire",$A54,CJ$6,CJ$5,"Mois (DateRDV)",CJ$7,"Années (DateRDV)",CJ$3),1,""),"")</f>
        <v/>
      </c>
      <c r="CK54" s="166" t="str">
        <f>IFERROR(IF(GETPIVOTDATA("DateRDV",TCD!$B$1,"DT","VA","Bénéficiaire",$A54,CK$6,CK$5,"Mois (DateRDV)",CK$7,"Années (DateRDV)",CK$3),2,""),"")</f>
        <v/>
      </c>
      <c r="CL54" s="166" t="str">
        <f>IFERROR(IF(GETPIVOTDATA("DateRDV",TCD!$B$1,"DT","VA","Bénéficiaire",$A54,VE$6,VE$5,"Mois (DateRDV)",VE$7,"Années (DateRDV)",VE$3,"Présence","Excusé"),3,""),"")</f>
        <v/>
      </c>
      <c r="CM54" s="166" t="str">
        <f>IFERROR(IF(GETPIVOTDATA("DateRDV",TCD!$B$1,"DT","VA","Bénéficiaire",$A54,CM$6,CM$5,"Mois (DateRDV)",CM$7,"Années (DateRDV)",CM$3,"Présence","Absent"),4,""),"")</f>
        <v/>
      </c>
      <c r="CN54" s="166" t="str">
        <f>IFERROR(IF(GETPIVOTDATA("DateRDV",TCD!$B$1,"DT","VA","Bénéficiaire",$A54,CN$6,CN$5,"Mois (DateRDV)",CN$7,"Années (DateRDV)",CN$3),1,""),"")</f>
        <v/>
      </c>
      <c r="CO54" s="166" t="str">
        <f>IFERROR(IF(GETPIVOTDATA("DateRDV",TCD!$B$1,"DT","VA","Bénéficiaire",$A54,CO$6,CO$5,"Mois (DateRDV)",CO$7,"Années (DateRDV)",CO$3),2,""),"")</f>
        <v/>
      </c>
      <c r="CP54" s="166" t="str">
        <f>IFERROR(IF(GETPIVOTDATA("DateRDV",TCD!$B$1,"DT","VA","Bénéficiaire",$A54,CP$6,CP$5,"Mois (DateRDV)",CP$7,"Années (DateRDV)",CP$3,"Présence","Excusé"),3,""),"")</f>
        <v/>
      </c>
      <c r="CQ54" s="166" t="str">
        <f>IFERROR(IF(GETPIVOTDATA("DateRDV",TCD!$B$1,"DT","VA","Bénéficiaire",$A54,CQ$6,CQ$5,"Mois (DateRDV)",CQ$7,"Années (DateRDV)",CQ$3,"Présence","Absent"),4,""),"")</f>
        <v/>
      </c>
      <c r="CR54" s="166" t="str">
        <f>IFERROR(IF(GETPIVOTDATA("DateRDV",TCD!$B$1,"DT","VA","Bénéficiaire",$A54,CR$6,CR$5,"Mois (DateRDV)",CR$7,"Années (DateRDV)",CR$3),1,""),"")</f>
        <v/>
      </c>
      <c r="CS54" s="166" t="str">
        <f>IFERROR(IF(GETPIVOTDATA("DateRDV",TCD!$B$1,"DT","VA","Bénéficiaire",$A54,CS$6,CS$5,"Mois (DateRDV)",CS$7,"Années (DateRDV)",CS$3),2,""),"")</f>
        <v/>
      </c>
      <c r="CT54" s="166" t="str">
        <f>IFERROR(IF(GETPIVOTDATA("DateRDV",TCD!$B$1,"DT","VA","Bénéficiaire",$A54,CT$6,CT$5,"Mois (DateRDV)",CT$7,"Années (DateRDV)",CT$3,"Présence","Excusé"),3,""),"")</f>
        <v/>
      </c>
      <c r="CU54" s="166" t="str">
        <f>IFERROR(IF(GETPIVOTDATA("DateRDV",TCD!$B$1,"DT","VA","Bénéficiaire",$A54,CU$6,CU$5,"Mois (DateRDV)",CU$7,"Années (DateRDV)",CU$3,"Présence","Absent"),4,""),"")</f>
        <v/>
      </c>
      <c r="CV54" s="166" t="str">
        <f>IFERROR(IF(GETPIVOTDATA("DateRDV",TCD!$B$1,"DT","VA","Bénéficiaire",$A54,CV$6,CV$5,"Mois (DateRDV)",CV$7,"Années (DateRDV)",CV$3),1,""),"")</f>
        <v/>
      </c>
      <c r="CW54" s="166" t="str">
        <f>IFERROR(IF(GETPIVOTDATA("DateRDV",TCD!$B$1,"DT","VA","Bénéficiaire",$A54,CW$6,CW$5,"Mois (DateRDV)",CW$7,"Années (DateRDV)",CW$3),2,""),"")</f>
        <v/>
      </c>
      <c r="CX54" s="166" t="str">
        <f>IFERROR(IF(GETPIVOTDATA("DateRDV",TCD!$B$1,"DT","VA","Bénéficiaire",$A54,CX$6,CX$5,"Mois (DateRDV)",CX$7,"Années (DateRDV)",CX$3,"Présence","Excusé"),3,""),"")</f>
        <v/>
      </c>
      <c r="CY54" s="166" t="str">
        <f>IFERROR(IF(GETPIVOTDATA("DateRDV",TCD!$B$1,"DT","VA","Bénéficiaire",$A54,CY$6,CY$5,"Mois (DateRDV)",CY$7,"Années (DateRDV)",CY$3,"Présence","Absent"),4,""),"")</f>
        <v/>
      </c>
      <c r="CZ54" s="166" t="str">
        <f>IFERROR(IF(GETPIVOTDATA("DateRDV",TCD!$B$1,"DT","VA","Bénéficiaire",$A54,CZ$6,CZ$5,"Mois (DateRDV)",CZ$7,"Années (DateRDV)",CZ$3),1,""),"")</f>
        <v/>
      </c>
      <c r="DA54" s="166" t="str">
        <f>IFERROR(IF(GETPIVOTDATA("DateRDV",TCD!$B$1,"DT","VA","Bénéficiaire",$A54,DA$6,DA$5,"Mois (DateRDV)",DA$7,"Années (DateRDV)",DA$3),2,""),"")</f>
        <v/>
      </c>
      <c r="DB54" s="166" t="str">
        <f>IFERROR(IF(GETPIVOTDATA("DateRDV",TCD!$B$1,"DT","VA","Bénéficiaire",$A54,DB$6,DB$5,"Mois (DateRDV)",DB$7,"Années (DateRDV)",DB$3,"Présence","Excusé"),3,""),"")</f>
        <v/>
      </c>
      <c r="DC54" s="166" t="str">
        <f>IFERROR(IF(GETPIVOTDATA("DateRDV",TCD!$B$1,"DT","VA","Bénéficiaire",$A54,DC$6,DC$5,"Mois (DateRDV)",DC$7,"Années (DateRDV)",DC$3,"Présence","Absent"),4,""),"")</f>
        <v/>
      </c>
      <c r="DD54" s="166" t="str">
        <f>IFERROR(IF(GETPIVOTDATA("DateRDV",TCD!$B$1,"DT","VA","Bénéficiaire",$A54,DD$6,DD$5,"Mois (DateRDV)",DD$7,"Années (DateRDV)",DD$3),1,""),"")</f>
        <v/>
      </c>
      <c r="DE54" s="166" t="str">
        <f>IFERROR(IF(GETPIVOTDATA("DateRDV",TCD!$B$1,"DT","VA","Bénéficiaire",$A54,DE$6,DE$5,"Mois (DateRDV)",DE$7,"Années (DateRDV)",DE$3),2,""),"")</f>
        <v/>
      </c>
      <c r="DF54" s="166" t="str">
        <f>IFERROR(IF(GETPIVOTDATA("DateRDV",TCD!$B$1,"DT","VA","Bénéficiaire",$A54,DF$6,DF$5,"Mois (DateRDV)",DF$7,"Années (DateRDV)",DF$3,"Présence","Excusé"),3,""),"")</f>
        <v/>
      </c>
      <c r="DG54" s="166" t="str">
        <f>IFERROR(IF(GETPIVOTDATA("DateRDV",TCD!$B$1,"DT","VA","Bénéficiaire",$A54,DG$6,DG$5,"Mois (DateRDV)",DG$7,"Années (DateRDV)",DG$3,"Présence","Absent"),4,""),"")</f>
        <v/>
      </c>
      <c r="DH54" s="166" t="str">
        <f>IFERROR(IF(GETPIVOTDATA("DateRDV",TCD!$B$1,"DT","VA","Bénéficiaire",$A54,DH$6,DH$5,"Mois (DateRDV)",DH$7,"Années (DateRDV)",DH$3),1,""),"")</f>
        <v/>
      </c>
      <c r="DI54" s="166" t="str">
        <f>IFERROR(IF(GETPIVOTDATA("DateRDV",TCD!$B$1,"DT","VA","Bénéficiaire",$A54,DI$6,DI$5,"Mois (DateRDV)",DI$7,"Années (DateRDV)",DI$3),2,""),"")</f>
        <v/>
      </c>
      <c r="DJ54" s="166" t="str">
        <f>IFERROR(IF(GETPIVOTDATA("DateRDV",TCD!$B$1,"DT","VA","Bénéficiaire",$A54,DJ$6,DJ$5,"Mois (DateRDV)",DJ$7,"Années (DateRDV)",DJ$3,"Présence","Excusé"),3,""),"")</f>
        <v/>
      </c>
      <c r="DK54" s="166" t="str">
        <f>IFERROR(IF(GETPIVOTDATA("DateRDV",TCD!$B$1,"DT","VA","Bénéficiaire",$A54,DK$6,DK$5,"Mois (DateRDV)",DK$7,"Années (DateRDV)",DK$3,"Présence","Absent"),4,""),"")</f>
        <v/>
      </c>
      <c r="DL54" s="166" t="str">
        <f>IFERROR(IF(GETPIVOTDATA("DateRDV",TCD!$B$1,"DT","VA","Bénéficiaire",$A54,DL$6,DL$5,"Mois (DateRDV)",DL$7,"Années (DateRDV)",DL$3),1,""),"")</f>
        <v/>
      </c>
      <c r="DM54" s="166" t="str">
        <f>IFERROR(IF(GETPIVOTDATA("DateRDV",TCD!$B$1,"DT","VA","Bénéficiaire",$A54,DM$6,DM$5,"Mois (DateRDV)",DM$7,"Années (DateRDV)",DM$3),2,""),"")</f>
        <v/>
      </c>
      <c r="DN54" s="166" t="str">
        <f>IFERROR(IF(GETPIVOTDATA("DateRDV",TCD!$B$1,"DT","VA","Bénéficiaire",$A54,DN$6,DN$5,"Mois (DateRDV)",DN$7,"Années (DateRDV)",DN$3,"Présence","Excusé"),3,""),"")</f>
        <v/>
      </c>
      <c r="DO54" s="166" t="str">
        <f>IFERROR(IF(GETPIVOTDATA("DateRDV",TCD!$B$1,"DT","VA","Bénéficiaire",$A54,DO$6,DO$5,"Mois (DateRDV)",DO$7,"Années (DateRDV)",DO$3,"Présence","Absent"),4,""),"")</f>
        <v/>
      </c>
    </row>
    <row r="55" spans="1:119" ht="15" customHeight="1" x14ac:dyDescent="0.2">
      <c r="A55" t="str">
        <v>DURKADIN Karatekin</v>
      </c>
      <c r="B55" s="169" t="str">
        <f>IFERROR(IF(INDEX(Data!P:P,MATCH(A55,Data!B:B,0))&lt;&gt;"",INDEX(Data!P:P,MATCH(A55,Data!B:B,0)),""),"")</f>
        <v>DURKADIN</v>
      </c>
      <c r="C55" s="169" t="str">
        <f>IFERROR(IF(INDEX(Data!O:O,MATCH(A55,Data!B:B,0))&lt;&gt;"",INDEX(Data!O:O,MATCH(A55,Data!B:B,0)),""),"")</f>
        <v>Karatekin</v>
      </c>
      <c r="D55" s="169" t="str">
        <f>IFERROR(IF(INDEX(Data!J:J,MATCH(A55,Data!B:B,0))&lt;&gt;"",INDEX(Data!J:J,MATCH(A55,Data!B:B,0)),""),"")</f>
        <v>CD</v>
      </c>
      <c r="E55" s="169" t="str">
        <f>IFERROR(IF(INDEX(Data!M:M,MATCH(A55,Data!B:B,0))&lt;&gt;"",INDEX(Data!M:M,MATCH(A55,Data!B:B,0)),""),"")</f>
        <v>CLUSES</v>
      </c>
      <c r="F55" s="169">
        <f>IFERROR(IF(INDEX(Data!N:N,MATCH(A55,Data!B:B,0))&lt;&gt;"",INDEX(Data!N:N,MATCH(A55,Data!B:B,0)),""),"")</f>
        <v>74300</v>
      </c>
      <c r="G55" s="170">
        <f>IFERROR(IF(INDEX(Data!K:K,MATCH(A55,Data!B:B,0))&lt;&gt;"",INDEX(Data!K:K,MATCH(A55,Data!B:B,0)),""),"")</f>
        <v>45687</v>
      </c>
      <c r="H55" s="170">
        <f>IFERROR(IF(INDEX(Data!L:L,MATCH(A55,Data!B:B,0))&lt;&gt;"",INDEX(Data!L:L,MATCH(A55,Data!B:B,0)),""),"")</f>
        <v>45873</v>
      </c>
      <c r="I55" s="170">
        <f>IFERROR(IF(INDEX(Data!C:C,MATCH(A55,Data!B:B,0))&lt;&gt;"",INDEX(Data!C:C,MATCH(A55,Data!B:B,0)),""),"")</f>
        <v>45709</v>
      </c>
      <c r="J55" s="170">
        <f>IFERROR(IF(INDEX(Data!D:D,MATCH(A55,Data!B:B,0))&lt;&gt;"",INDEX(Data!D:D,MATCH(A55,Data!B:B,0)),""),"")</f>
        <v>45921</v>
      </c>
      <c r="K55" s="171" t="str">
        <f>IFERROR(IF(INDEX(Data!H:H,MATCH(A55,Data!B:B,0))&lt;&gt;"",INDEX(Data!H:H,MATCH(A55,Data!B:B,0)),""),"")</f>
        <v>Remobilisation</v>
      </c>
      <c r="L55" s="166" t="str">
        <f>IFERROR(IF(GETPIVOTDATA("DateRDV",TCD!$B$1,"DT","VA","Bénéficiaire",$A55,L$6,L$5,"Mois (DateRDV)",L$7,"Années (DateRDV)",L$3),1,""),"")</f>
        <v/>
      </c>
      <c r="M55" s="166" t="str">
        <f>IFERROR(IF(GETPIVOTDATA("DateRDV",TCD!$B$1,"DT","VA","Bénéficiaire",$A55,M$6,M$5,"Mois (DateRDV)",M$7,"Années (DateRDV)",M$3),2,""),"")</f>
        <v/>
      </c>
      <c r="N55" s="166" t="str">
        <f>IFERROR(IF(GETPIVOTDATA("DateRDV",TCD!$B$1,"DT","VA","Bénéficiaire",$A55,N$6,N$5,"Mois (DateRDV)",N$7,"Années (DateRDV)",N$3,"Présence","Excusé"),3,""),"")</f>
        <v/>
      </c>
      <c r="O55" s="166" t="str">
        <f>IFERROR(IF(GETPIVOTDATA("DateRDV",TCD!$B$1,"DT","VA","Bénéficiaire",$A55,O$6,O$5,"Mois (DateRDV)",O$7,"Années (DateRDV)",O$3,"Présence","Absent"),4,""),"")</f>
        <v/>
      </c>
      <c r="P55" s="166" t="str">
        <f>IFERROR(IF(GETPIVOTDATA("DateRDV",TCD!$B$1,"DT","VA","Bénéficiaire",$A55,P$6,P$5,"Mois (DateRDV)",P$7,"Années (DateRDV)",P$3),1,""),"")</f>
        <v/>
      </c>
      <c r="Q55" s="166" t="str">
        <f>IFERROR(IF(GETPIVOTDATA("DateRDV",TCD!$B$1,"DT","VA","Bénéficiaire",$A55,Q$6,Q$5,"Mois (DateRDV)",Q$7,"Années (DateRDV)",Q$3),2,""),"")</f>
        <v/>
      </c>
      <c r="R55" s="166" t="str">
        <f>IFERROR(IF(GETPIVOTDATA("DateRDV",TCD!$B$1,"DT","VA","Bénéficiaire",$A55,R$6,R$5,"Mois (DateRDV)",R$7,"Années (DateRDV)",R$3,"Présence","Excusé"),3,""),"")</f>
        <v/>
      </c>
      <c r="S55" s="166" t="str">
        <f>IFERROR(IF(GETPIVOTDATA("DateRDV",TCD!$B$1,"DT","VA","Bénéficiaire",$A55,S$6,S$5,"Mois (DateRDV)",S$7,"Années (DateRDV)",S$3,"Présence","Absent"),4,""),"")</f>
        <v/>
      </c>
      <c r="T55" s="166" t="str">
        <f>IFERROR(IF(GETPIVOTDATA("DateRDV",TCD!$B$1,"DT","VA","Bénéficiaire",$A55,T$6,T$5,"Mois (DateRDV)",T$7,"Années (DateRDV)",T$3),1,""),"")</f>
        <v/>
      </c>
      <c r="U55" s="166" t="str">
        <f>IFERROR(IF(GETPIVOTDATA("DateRDV",TCD!$B$1,"DT","VA","Bénéficiaire",$A55,U$6,U$5,"Mois (DateRDV)",U$7,"Années (DateRDV)",U$3),2,""),"")</f>
        <v/>
      </c>
      <c r="V55" s="166" t="str">
        <f>IFERROR(IF(GETPIVOTDATA("DateRDV",TCD!$B$1,"DT","VA","Bénéficiaire",$A55,V$6,V$5,"Mois (DateRDV)",V$7,"Années (DateRDV)",V$3,"Présence","Excusé"),3,""),"")</f>
        <v/>
      </c>
      <c r="W55" s="166" t="str">
        <f>IFERROR(IF(GETPIVOTDATA("DateRDV",TCD!$B$1,"DT","VA","Bénéficiaire",$A55,W$6,W$5,"Mois (DateRDV)",W$7,"Années (DateRDV)",W$3,"Présence","Absent"),4,""),"")</f>
        <v/>
      </c>
      <c r="X55" s="166" t="str">
        <f>IFERROR(IF(GETPIVOTDATA("DateRDV",TCD!$B$1,"DT","VA","Bénéficiaire",$A55,X$6,X$5,"Mois (DateRDV)",X$7,"Années (DateRDV)",X$3),1,""),"")</f>
        <v/>
      </c>
      <c r="Y55" s="166" t="str">
        <f>IFERROR(IF(GETPIVOTDATA("DateRDV",TCD!$B$1,"DT","VA","Bénéficiaire",$A55,Y$6,Y$5,"Mois (DateRDV)",Y$7,"Années (DateRDV)",Y$3),2,""),"")</f>
        <v/>
      </c>
      <c r="Z55" s="166" t="str">
        <f>IFERROR(IF(GETPIVOTDATA("DateRDV",TCD!$B$1,"DT","VA","Bénéficiaire",$A55,Z$6,Z$5,"Mois (DateRDV)",Z$7,"Années (DateRDV)",Z$3,"Présence","Excusé"),3,""),"")</f>
        <v/>
      </c>
      <c r="AA55" s="166" t="str">
        <f>IFERROR(IF(GETPIVOTDATA("DateRDV",TCD!$B$1,"DT","VA","Bénéficiaire",$A55,AA$6,AA$5,"Mois (DateRDV)",AA$7,"Années (DateRDV)",AA$3,"Présence","Absent"),4,""),"")</f>
        <v/>
      </c>
      <c r="AB55" s="166" t="str">
        <f>IFERROR(IF(GETPIVOTDATA("DateRDV",TCD!$B$1,"DT","VA","Bénéficiaire",$A55,AB$6,AB$5,"Mois (DateRDV)",AB$7,"Années (DateRDV)",AB$3),1,""),"")</f>
        <v/>
      </c>
      <c r="AC55" s="166" t="str">
        <f>IFERROR(IF(GETPIVOTDATA("DateRDV",TCD!$B$1,"DT","VA","Bénéficiaire",$A55,AC$6,AC$5,"Mois (DateRDV)",AC$7,"Années (DateRDV)",AC$3),2,""),"")</f>
        <v/>
      </c>
      <c r="AD55" s="166" t="str">
        <f>IFERROR(IF(GETPIVOTDATA("DateRDV",TCD!$B$1,"DT","VA","Bénéficiaire",$A55,AD$6,AD$5,"Mois (DateRDV)",AD$7,"Années (DateRDV)",AD$3,"Présence","Excusé"),3,""),"")</f>
        <v/>
      </c>
      <c r="AE55" s="166" t="str">
        <f>IFERROR(IF(GETPIVOTDATA("DateRDV",TCD!$B$1,"DT","VA","Bénéficiaire",$A55,AE$6,AE$5,"Mois (DateRDV)",AE$7,"Années (DateRDV)",AE$3,"Présence","Absent"),4,""),"")</f>
        <v/>
      </c>
      <c r="AF55" s="166" t="str">
        <f>IFERROR(IF(GETPIVOTDATA("DateRDV",TCD!$B$1,"DT","VA","Bénéficiaire",$A55,AF$6,AF$5,"Mois (DateRDV)",AF$7,"Années (DateRDV)",AF$3),1,""),"")</f>
        <v/>
      </c>
      <c r="AG55" s="166" t="str">
        <f>IFERROR(IF(GETPIVOTDATA("DateRDV",TCD!$B$1,"DT","VA","Bénéficiaire",$A55,AG$6,AG$5,"Mois (DateRDV)",AG$7,"Années (DateRDV)",AG$3),2,""),"")</f>
        <v/>
      </c>
      <c r="AH55" s="166" t="str">
        <f>IFERROR(IF(GETPIVOTDATA("DateRDV",TCD!$B$1,"DT","VA","Bénéficiaire",$A55,AH$6,AH$5,"Mois (DateRDV)",AH$7,"Années (DateRDV)",AH$3,"Présence","Excusé"),3,""),"")</f>
        <v/>
      </c>
      <c r="AI55" s="166" t="str">
        <f>IFERROR(IF(GETPIVOTDATA("DateRDV",TCD!$B$1,"DT","VA","Bénéficiaire",$A55,AI$6,AI$5,"Mois (DateRDV)",AI$7,"Années (DateRDV)",AI$3,"Présence","Absent"),4,""),"")</f>
        <v/>
      </c>
      <c r="AJ55" s="166" t="str">
        <f>IFERROR(IF(GETPIVOTDATA("DateRDV",TCD!$B$1,"DT","VA","Bénéficiaire",$A55,AJ$6,AJ$5,"Mois (DateRDV)",AJ$7,"Années (DateRDV)",AJ$3),1,""),"")</f>
        <v/>
      </c>
      <c r="AK55" s="166" t="str">
        <f>IFERROR(IF(GETPIVOTDATA("DateRDV",TCD!$B$1,"DT","VA","Bénéficiaire",$A55,AK$6,AK$5,"Mois (DateRDV)",AK$7,"Années (DateRDV)",AK$3),2,""),"")</f>
        <v/>
      </c>
      <c r="AL55" s="166" t="str">
        <f>IFERROR(IF(GETPIVOTDATA("DateRDV",TCD!$B$1,"DT","VA","Bénéficiaire",$A55,AL$6,AL$5,"Mois (DateRDV)",AL$7,"Années (DateRDV)",AL$3,"Présence","Excusé"),3,""),"")</f>
        <v/>
      </c>
      <c r="AM55" s="166" t="str">
        <f>IFERROR(IF(GETPIVOTDATA("DateRDV",TCD!$B$1,"DT","VA","Bénéficiaire",$A55,AM$6,AM$5,"Mois (DateRDV)",AM$7,"Années (DateRDV)",AM$3,"Présence","Absent"),4,""),"")</f>
        <v/>
      </c>
      <c r="AN55" s="166" t="str">
        <f>IFERROR(IF(GETPIVOTDATA("DateRDV",TCD!$B$1,"DT","VA","Bénéficiaire",$A55,AN$6,AN$5,"Mois (DateRDV)",AN$7,"Années (DateRDV)",AN$3),1,""),"")</f>
        <v/>
      </c>
      <c r="AO55" s="166" t="str">
        <f>IFERROR(IF(GETPIVOTDATA("DateRDV",TCD!$B$1,"DT","VA","Bénéficiaire",$A55,AO$6,AO$5,"Mois (DateRDV)",AO$7,"Années (DateRDV)",AO$3),2,""),"")</f>
        <v/>
      </c>
      <c r="AP55" s="166" t="str">
        <f>IFERROR(IF(GETPIVOTDATA("DateRDV",TCD!$B$1,"DT","VA","Bénéficiaire",$A55,AP$6,AP$5,"Mois (DateRDV)",AP$7,"Années (DateRDV)",AP$3,"Présence","Excusé"),3,""),"")</f>
        <v/>
      </c>
      <c r="AQ55" s="166" t="str">
        <f>IFERROR(IF(GETPIVOTDATA("DateRDV",TCD!$B$1,"DT","VA","Bénéficiaire",$A55,AQ$6,AQ$5,"Mois (DateRDV)",AQ$7,"Années (DateRDV)",AQ$3,"Présence","Absent"),4,""),"")</f>
        <v/>
      </c>
      <c r="AR55" s="166" t="str">
        <f>IFERROR(IF(GETPIVOTDATA("DateRDV",TCD!$B$1,"DT","VA","Bénéficiaire",$A55,AR$6,AR$5,"Mois (DateRDV)",AR$7,"Années (DateRDV)",AR$3),1,""),"")</f>
        <v/>
      </c>
      <c r="AS55" s="166" t="str">
        <f>IFERROR(IF(GETPIVOTDATA("DateRDV",TCD!$B$1,"DT","VA","Bénéficiaire",$A55,AS$6,AS$5,"Mois (DateRDV)",AS$7,"Années (DateRDV)",AS$3),2,""),"")</f>
        <v/>
      </c>
      <c r="AT55" s="166" t="str">
        <f>IFERROR(IF(GETPIVOTDATA("DateRDV",TCD!$B$1,"DT","VA","Bénéficiaire",$A55,AT$6,AT$5,"Mois (DateRDV)",AT$7,"Années (DateRDV)",AT$3,"Présence","Excusé"),3,""),"")</f>
        <v/>
      </c>
      <c r="AU55" s="166" t="str">
        <f>IFERROR(IF(GETPIVOTDATA("DateRDV",TCD!$B$1,"DT","VA","Bénéficiaire",$A55,AU$6,AU$5,"Mois (DateRDV)",AU$7,"Années (DateRDV)",AU$3,"Présence","Absent"),4,""),"")</f>
        <v/>
      </c>
      <c r="AV55" s="166" t="str">
        <f>IFERROR(IF(GETPIVOTDATA("DateRDV",TCD!$B$1,"DT","VA","Bénéficiaire",$A55,AV$6,AV$5,"Mois (DateRDV)",AV$7,"Années (DateRDV)",AV$3),1,""),"")</f>
        <v/>
      </c>
      <c r="AW55" s="166" t="str">
        <f>IFERROR(IF(GETPIVOTDATA("DateRDV",TCD!$B$1,"DT","VA","Bénéficiaire",$A55,AW$6,AW$5,"Mois (DateRDV)",AW$7,"Années (DateRDV)",AW$3),2,""),"")</f>
        <v/>
      </c>
      <c r="AX55" s="166" t="str">
        <f>IFERROR(IF(GETPIVOTDATA("DateRDV",TCD!$B$1,"DT","VA","Bénéficiaire",$A55,AX$6,AX$5,"Mois (DateRDV)",AX$7,"Années (DateRDV)",AX$3,"Présence","Excusé"),3,""),"")</f>
        <v/>
      </c>
      <c r="AY55" s="166" t="str">
        <f>IFERROR(IF(GETPIVOTDATA("DateRDV",TCD!$B$1,"DT","VA","Bénéficiaire",$A55,AY$6,AY$5,"Mois (DateRDV)",AY$7,"Années (DateRDV)",AY$3,"Présence","Absent"),4,""),"")</f>
        <v/>
      </c>
      <c r="AZ55" s="166" t="str">
        <f>IFERROR(IF(GETPIVOTDATA("DateRDV",TCD!$B$1,"DT","VA","Bénéficiaire",$A55,AZ$6,AZ$5,"Mois (DateRDV)",AZ$7,"Années (DateRDV)",AZ$3),1,""),"")</f>
        <v/>
      </c>
      <c r="BA55" s="166" t="str">
        <f>IFERROR(IF(GETPIVOTDATA("DateRDV",TCD!$B$1,"DT","VA","Bénéficiaire",$A55,BA$6,BA$5,"Mois (DateRDV)",BA$7,"Années (DateRDV)",BA$3),2,""),"")</f>
        <v/>
      </c>
      <c r="BB55" s="166" t="str">
        <f>IFERROR(IF(GETPIVOTDATA("DateRDV",TCD!$B$1,"DT","VA","Bénéficiaire",$A55,BB$6,BB$5,"Mois (DateRDV)",BB$7,"Années (DateRDV)",BB$3,"Présence","Excusé"),3,""),"")</f>
        <v/>
      </c>
      <c r="BC55" s="166" t="str">
        <f>IFERROR(IF(GETPIVOTDATA("DateRDV",TCD!$B$1,"DT","VA","Bénéficiaire",$A55,BC$6,BC$5,"Mois (DateRDV)",BC$7,"Années (DateRDV)",BC$3,"Présence","Absent"),4,""),"")</f>
        <v/>
      </c>
      <c r="BD55" s="166" t="str">
        <f>IFERROR(IF(GETPIVOTDATA("DateRDV",TCD!$B$1,"DT","VA","Bénéficiaire",$A55,BD$6,BD$5,"Mois (DateRDV)",BD$7,"Années (DateRDV)",BD$3),1,""),"")</f>
        <v/>
      </c>
      <c r="BE55" s="166" t="str">
        <f>IFERROR(IF(GETPIVOTDATA("DateRDV",TCD!$B$1,"DT","VA","Bénéficiaire",$A55,BE$6,BE$5,"Mois (DateRDV)",BE$7,"Années (DateRDV)",BE$3),2,""),"")</f>
        <v/>
      </c>
      <c r="BF55" s="166" t="str">
        <f>IFERROR(IF(GETPIVOTDATA("DateRDV",TCD!$B$1,"DT","VA","Bénéficiaire",$A55,BF$6,BF$5,"Mois (DateRDV)",BF$7,"Années (DateRDV)",BF$3,"Présence","Excusé"),3,""),"")</f>
        <v/>
      </c>
      <c r="BG55" s="166" t="str">
        <f>IFERROR(IF(GETPIVOTDATA("DateRDV",TCD!$B$1,"DT","VA","Bénéficiaire",$A55,BG$6,BG$5,"Mois (DateRDV)",BG$7,"Années (DateRDV)",BG$3,"Présence","Absent"),4,""),"")</f>
        <v/>
      </c>
      <c r="BH55" s="166" t="str">
        <f>IFERROR(IF(GETPIVOTDATA("DateRDV",TCD!$B$1,"DT","VA","Bénéficiaire",$A55,BH$6,BH$5,"Mois (DateRDV)",BH$7,"Années (DateRDV)",BH$3),1,""),"")</f>
        <v/>
      </c>
      <c r="BI55" s="166" t="str">
        <f>IFERROR(IF(GETPIVOTDATA("DateRDV",TCD!$B$1,"DT","VA","Bénéficiaire",$A55,BI$6,BI$5,"Mois (DateRDV)",BI$7,"Années (DateRDV)",BI$3),2,""),"")</f>
        <v/>
      </c>
      <c r="BJ55" s="166" t="str">
        <f>IFERROR(IF(GETPIVOTDATA("DateRDV",TCD!$B$1,"DT","VA","Bénéficiaire",$A55,BJ$6,BJ$5,"Mois (DateRDV)",BJ$7,"Années (DateRDV)",BJ$3,"Présence","Excusé"),3,""),"")</f>
        <v/>
      </c>
      <c r="BK55" s="166" t="str">
        <f>IFERROR(IF(GETPIVOTDATA("DateRDV",TCD!$B$1,"DT","VA","Bénéficiaire",$A55,BK$6,BK$5,"Mois (DateRDV)",BK$7,"Années (DateRDV)",BK$3,"Présence","Absent"),4,""),"")</f>
        <v/>
      </c>
      <c r="BL55" s="166" t="str">
        <f>IFERROR(IF(GETPIVOTDATA("DateRDV",TCD!$B$1,"DT","VA","Bénéficiaire",$A55,BL$6,BL$5,"Mois (DateRDV)",BL$7,"Années (DateRDV)",BL$3),1,""),"")</f>
        <v/>
      </c>
      <c r="BM55" s="166" t="str">
        <f>IFERROR(IF(GETPIVOTDATA("DateRDV",TCD!$B$1,"DT","VA","Bénéficiaire",$A55,BM$6,BM$5,"Mois (DateRDV)",BM$7,"Années (DateRDV)",BM$3),2,""),"")</f>
        <v/>
      </c>
      <c r="BN55" s="166" t="str">
        <f>IFERROR(IF(GETPIVOTDATA("DateRDV",TCD!$B$1,"DT","VA","Bénéficiaire",$A55,BN$6,BN$5,"Mois (DateRDV)",BN$7,"Années (DateRDV)",BN$3,"Présence","Excusé"),3,""),"")</f>
        <v/>
      </c>
      <c r="BO55" s="166" t="str">
        <f>IFERROR(IF(GETPIVOTDATA("DateRDV",TCD!$B$1,"DT","VA","Bénéficiaire",$A55,BO$6,BO$5,"Mois (DateRDV)",BO$7,"Années (DateRDV)",BO$3,"Présence","Absent"),4,""),"")</f>
        <v/>
      </c>
      <c r="BP55" s="166" t="str">
        <f>IFERROR(IF(GETPIVOTDATA("DateRDV",TCD!$B$1,"DT","VA","Bénéficiaire",$A55,BP$6,BP$5,"Mois (DateRDV)",BP$7,"Années (DateRDV)",BP$3),1,""),"")</f>
        <v/>
      </c>
      <c r="BQ55" s="166" t="str">
        <f>IFERROR(IF(GETPIVOTDATA("DateRDV",TCD!$B$1,"DT","VA","Bénéficiaire",$A55,BQ$6,BQ$5,"Mois (DateRDV)",BQ$7,"Années (DateRDV)",BQ$3),2,""),"")</f>
        <v/>
      </c>
      <c r="BR55" s="166" t="str">
        <f>IFERROR(IF(GETPIVOTDATA("DateRDV",TCD!$B$1,"DT","VA","Bénéficiaire",$A55,BR$6,BR$5,"Mois (DateRDV)",BR$7,"Années (DateRDV)",BR$3,"Présence","Excusé"),3,""),"")</f>
        <v/>
      </c>
      <c r="BS55" s="166" t="str">
        <f>IFERROR(IF(GETPIVOTDATA("DateRDV",TCD!$B$1,"DT","VA","Bénéficiaire",$A55,BS$6,BS$5,"Mois (DateRDV)",BS$7,"Années (DateRDV)",BS$3,"Présence","Absent"),4,""),"")</f>
        <v/>
      </c>
      <c r="BT55" s="166" t="str">
        <f>IFERROR(IF(GETPIVOTDATA("DateRDV",TCD!$B$1,"DT","VA","Bénéficiaire",$A55,BT$6,BT$5,"Mois (DateRDV)",BT$7,"Années (DateRDV)",BT$3),1,""),"")</f>
        <v/>
      </c>
      <c r="BU55" s="166" t="str">
        <f>IFERROR(IF(GETPIVOTDATA("DateRDV",TCD!$B$1,"DT","VA","Bénéficiaire",$A55,BU$6,BU$5,"Mois (DateRDV)",BU$7,"Années (DateRDV)",BU$3),2,""),"")</f>
        <v/>
      </c>
      <c r="BV55" s="166" t="str">
        <f>IFERROR(IF(GETPIVOTDATA("DateRDV",TCD!$B$1,"DT","VA","Bénéficiaire",$A55,BV$6,BV$5,"Mois (DateRDV)",BV$7,"Années (DateRDV)",BV$3,"Présence","Excusé"),3,""),"")</f>
        <v/>
      </c>
      <c r="BW55" s="166" t="str">
        <f>IFERROR(IF(GETPIVOTDATA("DateRDV",TCD!$B$1,"DT","VA","Bénéficiaire",$A55,BW$6,BW$5,"Mois (DateRDV)",BW$7,"Années (DateRDV)",BW$3,"Présence","Absent"),4,""),"")</f>
        <v/>
      </c>
      <c r="BX55" s="166" t="str">
        <f>IFERROR(IF(GETPIVOTDATA("DateRDV",TCD!$B$1,"DT","VA","Bénéficiaire",$A55,BX$6,BX$5,"Mois (DateRDV)",BX$7,"Années (DateRDV)",BX$3),1,""),"")</f>
        <v/>
      </c>
      <c r="BY55" s="166" t="str">
        <f>IFERROR(IF(GETPIVOTDATA("DateRDV",TCD!$B$1,"DT","VA","Bénéficiaire",$A55,BY$6,BY$5,"Mois (DateRDV)",BY$7,"Années (DateRDV)",BY$3),2,""),"")</f>
        <v/>
      </c>
      <c r="BZ55" s="166" t="str">
        <f>IFERROR(IF(GETPIVOTDATA("DateRDV",TCD!$B$1,"DT","VA","Bénéficiaire",$A55,BZ$6,BZ$5,"Mois (DateRDV)",BZ$7,"Années (DateRDV)",BZ$3,"Présence","Excusé"),3,""),"")</f>
        <v/>
      </c>
      <c r="CA55" s="166" t="str">
        <f>IFERROR(IF(GETPIVOTDATA("DateRDV",TCD!$B$1,"DT","VA","Bénéficiaire",$A55,CA$6,CA$5,"Mois (DateRDV)",CA$7,"Années (DateRDV)",CA$3,"Présence","Absent"),4,""),"")</f>
        <v/>
      </c>
      <c r="CB55" s="166" t="str">
        <f>IFERROR(IF(GETPIVOTDATA("DateRDV",TCD!$B$1,"DT","VA","Bénéficiaire",$A55,CB$6,CB$5,"Mois (DateRDV)",CB$7,"Années (DateRDV)",CB$3),1,""),"")</f>
        <v/>
      </c>
      <c r="CC55" s="166" t="str">
        <f>IFERROR(IF(GETPIVOTDATA("DateRDV",TCD!$B$1,"DT","VA","Bénéficiaire",$A55,CC$6,CC$5,"Mois (DateRDV)",CC$7,"Années (DateRDV)",CC$3),2,""),"")</f>
        <v/>
      </c>
      <c r="CD55" s="166" t="str">
        <f>IFERROR(IF(GETPIVOTDATA("DateRDV",TCD!$B$1,"DT","VA","Bénéficiaire",$A55,CD$6,CD$5,"Mois (DateRDV)",CD$7,"Années (DateRDV)",CD$3,"Présence","Excusé"),3,""),"")</f>
        <v/>
      </c>
      <c r="CE55" s="166" t="str">
        <f>IFERROR(IF(GETPIVOTDATA("DateRDV",TCD!$B$1,"DT","VA","Bénéficiaire",$A55,CE$6,CE$5,"Mois (DateRDV)",CE$7,"Années (DateRDV)",CE$3,"Présence","Absent"),4,""),"")</f>
        <v/>
      </c>
      <c r="CF55" s="166" t="str">
        <f>IFERROR(IF(GETPIVOTDATA("DateRDV",TCD!$B$1,"DT","VA","Bénéficiaire",$A55,CF$6,CF$5,"Mois (DateRDV)",CF$7,"Années (DateRDV)",CF$3),1,""),"")</f>
        <v/>
      </c>
      <c r="CG55" s="166" t="str">
        <f>IFERROR(IF(GETPIVOTDATA("DateRDV",TCD!$B$1,"DT","VA","Bénéficiaire",$A55,CG$6,CG$5,"Mois (DateRDV)",CG$7,"Années (DateRDV)",CG$3),2,""),"")</f>
        <v/>
      </c>
      <c r="CH55" s="166" t="str">
        <f>IFERROR(IF(GETPIVOTDATA("DateRDV",TCD!$B$1,"DT","VA","Bénéficiaire",$A55,CH$6,CH$5,"Mois (DateRDV)",CH$7,"Années (DateRDV)",CH$3,"Présence","Excusé"),3,""),"")</f>
        <v/>
      </c>
      <c r="CI55" s="166" t="str">
        <f>IFERROR(IF(GETPIVOTDATA("DateRDV",TCD!$B$1,"DT","VA","Bénéficiaire",$A55,CI$6,CI$5,"Mois (DateRDV)",CI$7,"Années (DateRDV)",CI$3,"Présence","Absent"),4,""),"")</f>
        <v/>
      </c>
      <c r="CJ55" s="166" t="str">
        <f>IFERROR(IF(GETPIVOTDATA("DateRDV",TCD!$B$1,"DT","VA","Bénéficiaire",$A55,CJ$6,CJ$5,"Mois (DateRDV)",CJ$7,"Années (DateRDV)",CJ$3),1,""),"")</f>
        <v/>
      </c>
      <c r="CK55" s="166" t="str">
        <f>IFERROR(IF(GETPIVOTDATA("DateRDV",TCD!$B$1,"DT","VA","Bénéficiaire",$A55,CK$6,CK$5,"Mois (DateRDV)",CK$7,"Années (DateRDV)",CK$3),2,""),"")</f>
        <v/>
      </c>
      <c r="CL55" s="166" t="str">
        <f>IFERROR(IF(GETPIVOTDATA("DateRDV",TCD!$B$1,"DT","VA","Bénéficiaire",$A55,VE$6,VE$5,"Mois (DateRDV)",VE$7,"Années (DateRDV)",VE$3,"Présence","Excusé"),3,""),"")</f>
        <v/>
      </c>
      <c r="CM55" s="166" t="str">
        <f>IFERROR(IF(GETPIVOTDATA("DateRDV",TCD!$B$1,"DT","VA","Bénéficiaire",$A55,CM$6,CM$5,"Mois (DateRDV)",CM$7,"Années (DateRDV)",CM$3,"Présence","Absent"),4,""),"")</f>
        <v/>
      </c>
      <c r="CN55" s="166" t="str">
        <f>IFERROR(IF(GETPIVOTDATA("DateRDV",TCD!$B$1,"DT","VA","Bénéficiaire",$A55,CN$6,CN$5,"Mois (DateRDV)",CN$7,"Années (DateRDV)",CN$3),1,""),"")</f>
        <v/>
      </c>
      <c r="CO55" s="166" t="str">
        <f>IFERROR(IF(GETPIVOTDATA("DateRDV",TCD!$B$1,"DT","VA","Bénéficiaire",$A55,CO$6,CO$5,"Mois (DateRDV)",CO$7,"Années (DateRDV)",CO$3),2,""),"")</f>
        <v/>
      </c>
      <c r="CP55" s="166" t="str">
        <f>IFERROR(IF(GETPIVOTDATA("DateRDV",TCD!$B$1,"DT","VA","Bénéficiaire",$A55,CP$6,CP$5,"Mois (DateRDV)",CP$7,"Années (DateRDV)",CP$3,"Présence","Excusé"),3,""),"")</f>
        <v/>
      </c>
      <c r="CQ55" s="166" t="str">
        <f>IFERROR(IF(GETPIVOTDATA("DateRDV",TCD!$B$1,"DT","VA","Bénéficiaire",$A55,CQ$6,CQ$5,"Mois (DateRDV)",CQ$7,"Années (DateRDV)",CQ$3,"Présence","Absent"),4,""),"")</f>
        <v/>
      </c>
      <c r="CR55" s="166" t="str">
        <f>IFERROR(IF(GETPIVOTDATA("DateRDV",TCD!$B$1,"DT","VA","Bénéficiaire",$A55,CR$6,CR$5,"Mois (DateRDV)",CR$7,"Années (DateRDV)",CR$3),1,""),"")</f>
        <v/>
      </c>
      <c r="CS55" s="166" t="str">
        <f>IFERROR(IF(GETPIVOTDATA("DateRDV",TCD!$B$1,"DT","VA","Bénéficiaire",$A55,CS$6,CS$5,"Mois (DateRDV)",CS$7,"Années (DateRDV)",CS$3),2,""),"")</f>
        <v/>
      </c>
      <c r="CT55" s="166" t="str">
        <f>IFERROR(IF(GETPIVOTDATA("DateRDV",TCD!$B$1,"DT","VA","Bénéficiaire",$A55,CT$6,CT$5,"Mois (DateRDV)",CT$7,"Années (DateRDV)",CT$3,"Présence","Excusé"),3,""),"")</f>
        <v/>
      </c>
      <c r="CU55" s="166" t="str">
        <f>IFERROR(IF(GETPIVOTDATA("DateRDV",TCD!$B$1,"DT","VA","Bénéficiaire",$A55,CU$6,CU$5,"Mois (DateRDV)",CU$7,"Années (DateRDV)",CU$3,"Présence","Absent"),4,""),"")</f>
        <v/>
      </c>
      <c r="CV55" s="166" t="str">
        <f>IFERROR(IF(GETPIVOTDATA("DateRDV",TCD!$B$1,"DT","VA","Bénéficiaire",$A55,CV$6,CV$5,"Mois (DateRDV)",CV$7,"Années (DateRDV)",CV$3),1,""),"")</f>
        <v/>
      </c>
      <c r="CW55" s="166" t="str">
        <f>IFERROR(IF(GETPIVOTDATA("DateRDV",TCD!$B$1,"DT","VA","Bénéficiaire",$A55,CW$6,CW$5,"Mois (DateRDV)",CW$7,"Années (DateRDV)",CW$3),2,""),"")</f>
        <v/>
      </c>
      <c r="CX55" s="166" t="str">
        <f>IFERROR(IF(GETPIVOTDATA("DateRDV",TCD!$B$1,"DT","VA","Bénéficiaire",$A55,CX$6,CX$5,"Mois (DateRDV)",CX$7,"Années (DateRDV)",CX$3,"Présence","Excusé"),3,""),"")</f>
        <v/>
      </c>
      <c r="CY55" s="166" t="str">
        <f>IFERROR(IF(GETPIVOTDATA("DateRDV",TCD!$B$1,"DT","VA","Bénéficiaire",$A55,CY$6,CY$5,"Mois (DateRDV)",CY$7,"Années (DateRDV)",CY$3,"Présence","Absent"),4,""),"")</f>
        <v/>
      </c>
      <c r="CZ55" s="166" t="str">
        <f>IFERROR(IF(GETPIVOTDATA("DateRDV",TCD!$B$1,"DT","VA","Bénéficiaire",$A55,CZ$6,CZ$5,"Mois (DateRDV)",CZ$7,"Années (DateRDV)",CZ$3),1,""),"")</f>
        <v/>
      </c>
      <c r="DA55" s="166" t="str">
        <f>IFERROR(IF(GETPIVOTDATA("DateRDV",TCD!$B$1,"DT","VA","Bénéficiaire",$A55,DA$6,DA$5,"Mois (DateRDV)",DA$7,"Années (DateRDV)",DA$3),2,""),"")</f>
        <v/>
      </c>
      <c r="DB55" s="166" t="str">
        <f>IFERROR(IF(GETPIVOTDATA("DateRDV",TCD!$B$1,"DT","VA","Bénéficiaire",$A55,DB$6,DB$5,"Mois (DateRDV)",DB$7,"Années (DateRDV)",DB$3,"Présence","Excusé"),3,""),"")</f>
        <v/>
      </c>
      <c r="DC55" s="166" t="str">
        <f>IFERROR(IF(GETPIVOTDATA("DateRDV",TCD!$B$1,"DT","VA","Bénéficiaire",$A55,DC$6,DC$5,"Mois (DateRDV)",DC$7,"Années (DateRDV)",DC$3,"Présence","Absent"),4,""),"")</f>
        <v/>
      </c>
      <c r="DD55" s="166" t="str">
        <f>IFERROR(IF(GETPIVOTDATA("DateRDV",TCD!$B$1,"DT","VA","Bénéficiaire",$A55,DD$6,DD$5,"Mois (DateRDV)",DD$7,"Années (DateRDV)",DD$3),1,""),"")</f>
        <v/>
      </c>
      <c r="DE55" s="166" t="str">
        <f>IFERROR(IF(GETPIVOTDATA("DateRDV",TCD!$B$1,"DT","VA","Bénéficiaire",$A55,DE$6,DE$5,"Mois (DateRDV)",DE$7,"Années (DateRDV)",DE$3),2,""),"")</f>
        <v/>
      </c>
      <c r="DF55" s="166" t="str">
        <f>IFERROR(IF(GETPIVOTDATA("DateRDV",TCD!$B$1,"DT","VA","Bénéficiaire",$A55,DF$6,DF$5,"Mois (DateRDV)",DF$7,"Années (DateRDV)",DF$3,"Présence","Excusé"),3,""),"")</f>
        <v/>
      </c>
      <c r="DG55" s="166" t="str">
        <f>IFERROR(IF(GETPIVOTDATA("DateRDV",TCD!$B$1,"DT","VA","Bénéficiaire",$A55,DG$6,DG$5,"Mois (DateRDV)",DG$7,"Années (DateRDV)",DG$3,"Présence","Absent"),4,""),"")</f>
        <v/>
      </c>
      <c r="DH55" s="166" t="str">
        <f>IFERROR(IF(GETPIVOTDATA("DateRDV",TCD!$B$1,"DT","VA","Bénéficiaire",$A55,DH$6,DH$5,"Mois (DateRDV)",DH$7,"Années (DateRDV)",DH$3),1,""),"")</f>
        <v/>
      </c>
      <c r="DI55" s="166" t="str">
        <f>IFERROR(IF(GETPIVOTDATA("DateRDV",TCD!$B$1,"DT","VA","Bénéficiaire",$A55,DI$6,DI$5,"Mois (DateRDV)",DI$7,"Années (DateRDV)",DI$3),2,""),"")</f>
        <v/>
      </c>
      <c r="DJ55" s="166" t="str">
        <f>IFERROR(IF(GETPIVOTDATA("DateRDV",TCD!$B$1,"DT","VA","Bénéficiaire",$A55,DJ$6,DJ$5,"Mois (DateRDV)",DJ$7,"Années (DateRDV)",DJ$3,"Présence","Excusé"),3,""),"")</f>
        <v/>
      </c>
      <c r="DK55" s="166" t="str">
        <f>IFERROR(IF(GETPIVOTDATA("DateRDV",TCD!$B$1,"DT","VA","Bénéficiaire",$A55,DK$6,DK$5,"Mois (DateRDV)",DK$7,"Années (DateRDV)",DK$3,"Présence","Absent"),4,""),"")</f>
        <v/>
      </c>
      <c r="DL55" s="166" t="str">
        <f>IFERROR(IF(GETPIVOTDATA("DateRDV",TCD!$B$1,"DT","VA","Bénéficiaire",$A55,DL$6,DL$5,"Mois (DateRDV)",DL$7,"Années (DateRDV)",DL$3),1,""),"")</f>
        <v/>
      </c>
      <c r="DM55" s="166" t="str">
        <f>IFERROR(IF(GETPIVOTDATA("DateRDV",TCD!$B$1,"DT","VA","Bénéficiaire",$A55,DM$6,DM$5,"Mois (DateRDV)",DM$7,"Années (DateRDV)",DM$3),2,""),"")</f>
        <v/>
      </c>
      <c r="DN55" s="166" t="str">
        <f>IFERROR(IF(GETPIVOTDATA("DateRDV",TCD!$B$1,"DT","VA","Bénéficiaire",$A55,DN$6,DN$5,"Mois (DateRDV)",DN$7,"Années (DateRDV)",DN$3,"Présence","Excusé"),3,""),"")</f>
        <v/>
      </c>
      <c r="DO55" s="166" t="str">
        <f>IFERROR(IF(GETPIVOTDATA("DateRDV",TCD!$B$1,"DT","VA","Bénéficiaire",$A55,DO$6,DO$5,"Mois (DateRDV)",DO$7,"Années (DateRDV)",DO$3,"Présence","Absent"),4,""),"")</f>
        <v/>
      </c>
    </row>
    <row r="56" spans="1:119" x14ac:dyDescent="0.2">
      <c r="A56" t="str">
        <v>LECLERCQ Rodolphe</v>
      </c>
      <c r="B56" s="169" t="str">
        <f>IFERROR(IF(INDEX(Data!P:P,MATCH(A56,Data!B:B,0))&lt;&gt;"",INDEX(Data!P:P,MATCH(A56,Data!B:B,0)),""),"")</f>
        <v>LECLERCQ</v>
      </c>
      <c r="C56" s="169" t="str">
        <f>IFERROR(IF(INDEX(Data!O:O,MATCH(A56,Data!B:B,0))&lt;&gt;"",INDEX(Data!O:O,MATCH(A56,Data!B:B,0)),""),"")</f>
        <v>Rodolphe</v>
      </c>
      <c r="D56" s="169" t="str">
        <f>IFERROR(IF(INDEX(Data!J:J,MATCH(A56,Data!B:B,0))&lt;&gt;"",INDEX(Data!J:J,MATCH(A56,Data!B:B,0)),""),"")</f>
        <v>CD</v>
      </c>
      <c r="E56" s="169" t="str">
        <f>IFERROR(IF(INDEX(Data!M:M,MATCH(A56,Data!B:B,0))&lt;&gt;"",INDEX(Data!M:M,MATCH(A56,Data!B:B,0)),""),"")</f>
        <v>NANCY-SUR- CLUSES</v>
      </c>
      <c r="F56" s="169">
        <f>IFERROR(IF(INDEX(Data!N:N,MATCH(A56,Data!B:B,0))&lt;&gt;"",INDEX(Data!N:N,MATCH(A56,Data!B:B,0)),""),"")</f>
        <v>74300</v>
      </c>
      <c r="G56" s="170">
        <f>IFERROR(IF(INDEX(Data!K:K,MATCH(A56,Data!B:B,0))&lt;&gt;"",INDEX(Data!K:K,MATCH(A56,Data!B:B,0)),""),"")</f>
        <v>45667</v>
      </c>
      <c r="H56" s="170">
        <f>IFERROR(IF(INDEX(Data!L:L,MATCH(A56,Data!B:B,0))&lt;&gt;"",INDEX(Data!L:L,MATCH(A56,Data!B:B,0)),""),"")</f>
        <v>45673</v>
      </c>
      <c r="I56" s="170">
        <f>IFERROR(IF(INDEX(Data!C:C,MATCH(A56,Data!B:B,0))&lt;&gt;"",INDEX(Data!C:C,MATCH(A56,Data!B:B,0)),""),"")</f>
        <v>45719</v>
      </c>
      <c r="J56" s="170">
        <f>IFERROR(IF(INDEX(Data!D:D,MATCH(A56,Data!B:B,0))&lt;&gt;"",INDEX(Data!D:D,MATCH(A56,Data!B:B,0)),""),"")</f>
        <v>45873</v>
      </c>
      <c r="K56" s="171" t="str">
        <f>IFERROR(IF(INDEX(Data!H:H,MATCH(A56,Data!B:B,0))&lt;&gt;"",INDEX(Data!H:H,MATCH(A56,Data!B:B,0)),""),"")</f>
        <v>Remobilisation</v>
      </c>
      <c r="L56" s="166" t="str">
        <f>IFERROR(IF(GETPIVOTDATA("DateRDV",TCD!$B$1,"DT","VA","Bénéficiaire",$A56,L$6,L$5,"Mois (DateRDV)",L$7,"Années (DateRDV)",L$3),1,""),"")</f>
        <v/>
      </c>
      <c r="M56" s="166" t="str">
        <f>IFERROR(IF(GETPIVOTDATA("DateRDV",TCD!$B$1,"DT","VA","Bénéficiaire",$A56,M$6,M$5,"Mois (DateRDV)",M$7,"Années (DateRDV)",M$3),2,""),"")</f>
        <v/>
      </c>
      <c r="N56" s="166" t="str">
        <f>IFERROR(IF(GETPIVOTDATA("DateRDV",TCD!$B$1,"DT","VA","Bénéficiaire",$A56,N$6,N$5,"Mois (DateRDV)",N$7,"Années (DateRDV)",N$3,"Présence","Excusé"),3,""),"")</f>
        <v/>
      </c>
      <c r="O56" s="166" t="str">
        <f>IFERROR(IF(GETPIVOTDATA("DateRDV",TCD!$B$1,"DT","VA","Bénéficiaire",$A56,O$6,O$5,"Mois (DateRDV)",O$7,"Années (DateRDV)",O$3,"Présence","Absent"),4,""),"")</f>
        <v/>
      </c>
      <c r="P56" s="166" t="str">
        <f>IFERROR(IF(GETPIVOTDATA("DateRDV",TCD!$B$1,"DT","VA","Bénéficiaire",$A56,P$6,P$5,"Mois (DateRDV)",P$7,"Années (DateRDV)",P$3),1,""),"")</f>
        <v/>
      </c>
      <c r="Q56" s="166" t="str">
        <f>IFERROR(IF(GETPIVOTDATA("DateRDV",TCD!$B$1,"DT","VA","Bénéficiaire",$A56,Q$6,Q$5,"Mois (DateRDV)",Q$7,"Années (DateRDV)",Q$3),2,""),"")</f>
        <v/>
      </c>
      <c r="R56" s="166" t="str">
        <f>IFERROR(IF(GETPIVOTDATA("DateRDV",TCD!$B$1,"DT","VA","Bénéficiaire",$A56,R$6,R$5,"Mois (DateRDV)",R$7,"Années (DateRDV)",R$3,"Présence","Excusé"),3,""),"")</f>
        <v/>
      </c>
      <c r="S56" s="166" t="str">
        <f>IFERROR(IF(GETPIVOTDATA("DateRDV",TCD!$B$1,"DT","VA","Bénéficiaire",$A56,S$6,S$5,"Mois (DateRDV)",S$7,"Années (DateRDV)",S$3,"Présence","Absent"),4,""),"")</f>
        <v/>
      </c>
      <c r="T56" s="166" t="str">
        <f>IFERROR(IF(GETPIVOTDATA("DateRDV",TCD!$B$1,"DT","VA","Bénéficiaire",$A56,T$6,T$5,"Mois (DateRDV)",T$7,"Années (DateRDV)",T$3),1,""),"")</f>
        <v/>
      </c>
      <c r="U56" s="166" t="str">
        <f>IFERROR(IF(GETPIVOTDATA("DateRDV",TCD!$B$1,"DT","VA","Bénéficiaire",$A56,U$6,U$5,"Mois (DateRDV)",U$7,"Années (DateRDV)",U$3),2,""),"")</f>
        <v/>
      </c>
      <c r="V56" s="166" t="str">
        <f>IFERROR(IF(GETPIVOTDATA("DateRDV",TCD!$B$1,"DT","VA","Bénéficiaire",$A56,V$6,V$5,"Mois (DateRDV)",V$7,"Années (DateRDV)",V$3,"Présence","Excusé"),3,""),"")</f>
        <v/>
      </c>
      <c r="W56" s="166" t="str">
        <f>IFERROR(IF(GETPIVOTDATA("DateRDV",TCD!$B$1,"DT","VA","Bénéficiaire",$A56,W$6,W$5,"Mois (DateRDV)",W$7,"Années (DateRDV)",W$3,"Présence","Absent"),4,""),"")</f>
        <v/>
      </c>
      <c r="X56" s="166" t="str">
        <f>IFERROR(IF(GETPIVOTDATA("DateRDV",TCD!$B$1,"DT","VA","Bénéficiaire",$A56,X$6,X$5,"Mois (DateRDV)",X$7,"Années (DateRDV)",X$3),1,""),"")</f>
        <v/>
      </c>
      <c r="Y56" s="166" t="str">
        <f>IFERROR(IF(GETPIVOTDATA("DateRDV",TCD!$B$1,"DT","VA","Bénéficiaire",$A56,Y$6,Y$5,"Mois (DateRDV)",Y$7,"Années (DateRDV)",Y$3),2,""),"")</f>
        <v/>
      </c>
      <c r="Z56" s="166" t="str">
        <f>IFERROR(IF(GETPIVOTDATA("DateRDV",TCD!$B$1,"DT","VA","Bénéficiaire",$A56,Z$6,Z$5,"Mois (DateRDV)",Z$7,"Années (DateRDV)",Z$3,"Présence","Excusé"),3,""),"")</f>
        <v/>
      </c>
      <c r="AA56" s="166" t="str">
        <f>IFERROR(IF(GETPIVOTDATA("DateRDV",TCD!$B$1,"DT","VA","Bénéficiaire",$A56,AA$6,AA$5,"Mois (DateRDV)",AA$7,"Années (DateRDV)",AA$3,"Présence","Absent"),4,""),"")</f>
        <v/>
      </c>
      <c r="AB56" s="166" t="str">
        <f>IFERROR(IF(GETPIVOTDATA("DateRDV",TCD!$B$1,"DT","VA","Bénéficiaire",$A56,AB$6,AB$5,"Mois (DateRDV)",AB$7,"Années (DateRDV)",AB$3),1,""),"")</f>
        <v/>
      </c>
      <c r="AC56" s="166" t="str">
        <f>IFERROR(IF(GETPIVOTDATA("DateRDV",TCD!$B$1,"DT","VA","Bénéficiaire",$A56,AC$6,AC$5,"Mois (DateRDV)",AC$7,"Années (DateRDV)",AC$3),2,""),"")</f>
        <v/>
      </c>
      <c r="AD56" s="166" t="str">
        <f>IFERROR(IF(GETPIVOTDATA("DateRDV",TCD!$B$1,"DT","VA","Bénéficiaire",$A56,AD$6,AD$5,"Mois (DateRDV)",AD$7,"Années (DateRDV)",AD$3,"Présence","Excusé"),3,""),"")</f>
        <v/>
      </c>
      <c r="AE56" s="166" t="str">
        <f>IFERROR(IF(GETPIVOTDATA("DateRDV",TCD!$B$1,"DT","VA","Bénéficiaire",$A56,AE$6,AE$5,"Mois (DateRDV)",AE$7,"Années (DateRDV)",AE$3,"Présence","Absent"),4,""),"")</f>
        <v/>
      </c>
      <c r="AF56" s="166" t="str">
        <f>IFERROR(IF(GETPIVOTDATA("DateRDV",TCD!$B$1,"DT","VA","Bénéficiaire",$A56,AF$6,AF$5,"Mois (DateRDV)",AF$7,"Années (DateRDV)",AF$3),1,""),"")</f>
        <v/>
      </c>
      <c r="AG56" s="166" t="str">
        <f>IFERROR(IF(GETPIVOTDATA("DateRDV",TCD!$B$1,"DT","VA","Bénéficiaire",$A56,AG$6,AG$5,"Mois (DateRDV)",AG$7,"Années (DateRDV)",AG$3),2,""),"")</f>
        <v/>
      </c>
      <c r="AH56" s="166" t="str">
        <f>IFERROR(IF(GETPIVOTDATA("DateRDV",TCD!$B$1,"DT","VA","Bénéficiaire",$A56,AH$6,AH$5,"Mois (DateRDV)",AH$7,"Années (DateRDV)",AH$3,"Présence","Excusé"),3,""),"")</f>
        <v/>
      </c>
      <c r="AI56" s="166" t="str">
        <f>IFERROR(IF(GETPIVOTDATA("DateRDV",TCD!$B$1,"DT","VA","Bénéficiaire",$A56,AI$6,AI$5,"Mois (DateRDV)",AI$7,"Années (DateRDV)",AI$3,"Présence","Absent"),4,""),"")</f>
        <v/>
      </c>
      <c r="AJ56" s="166" t="str">
        <f>IFERROR(IF(GETPIVOTDATA("DateRDV",TCD!$B$1,"DT","VA","Bénéficiaire",$A56,AJ$6,AJ$5,"Mois (DateRDV)",AJ$7,"Années (DateRDV)",AJ$3),1,""),"")</f>
        <v/>
      </c>
      <c r="AK56" s="166" t="str">
        <f>IFERROR(IF(GETPIVOTDATA("DateRDV",TCD!$B$1,"DT","VA","Bénéficiaire",$A56,AK$6,AK$5,"Mois (DateRDV)",AK$7,"Années (DateRDV)",AK$3),2,""),"")</f>
        <v/>
      </c>
      <c r="AL56" s="166" t="str">
        <f>IFERROR(IF(GETPIVOTDATA("DateRDV",TCD!$B$1,"DT","VA","Bénéficiaire",$A56,AL$6,AL$5,"Mois (DateRDV)",AL$7,"Années (DateRDV)",AL$3,"Présence","Excusé"),3,""),"")</f>
        <v/>
      </c>
      <c r="AM56" s="166" t="str">
        <f>IFERROR(IF(GETPIVOTDATA("DateRDV",TCD!$B$1,"DT","VA","Bénéficiaire",$A56,AM$6,AM$5,"Mois (DateRDV)",AM$7,"Années (DateRDV)",AM$3,"Présence","Absent"),4,""),"")</f>
        <v/>
      </c>
      <c r="AN56" s="166" t="str">
        <f>IFERROR(IF(GETPIVOTDATA("DateRDV",TCD!$B$1,"DT","VA","Bénéficiaire",$A56,AN$6,AN$5,"Mois (DateRDV)",AN$7,"Années (DateRDV)",AN$3),1,""),"")</f>
        <v/>
      </c>
      <c r="AO56" s="166" t="str">
        <f>IFERROR(IF(GETPIVOTDATA("DateRDV",TCD!$B$1,"DT","VA","Bénéficiaire",$A56,AO$6,AO$5,"Mois (DateRDV)",AO$7,"Années (DateRDV)",AO$3),2,""),"")</f>
        <v/>
      </c>
      <c r="AP56" s="166" t="str">
        <f>IFERROR(IF(GETPIVOTDATA("DateRDV",TCD!$B$1,"DT","VA","Bénéficiaire",$A56,AP$6,AP$5,"Mois (DateRDV)",AP$7,"Années (DateRDV)",AP$3,"Présence","Excusé"),3,""),"")</f>
        <v/>
      </c>
      <c r="AQ56" s="166" t="str">
        <f>IFERROR(IF(GETPIVOTDATA("DateRDV",TCD!$B$1,"DT","VA","Bénéficiaire",$A56,AQ$6,AQ$5,"Mois (DateRDV)",AQ$7,"Années (DateRDV)",AQ$3,"Présence","Absent"),4,""),"")</f>
        <v/>
      </c>
      <c r="AR56" s="166" t="str">
        <f>IFERROR(IF(GETPIVOTDATA("DateRDV",TCD!$B$1,"DT","VA","Bénéficiaire",$A56,AR$6,AR$5,"Mois (DateRDV)",AR$7,"Années (DateRDV)",AR$3),1,""),"")</f>
        <v/>
      </c>
      <c r="AS56" s="166" t="str">
        <f>IFERROR(IF(GETPIVOTDATA("DateRDV",TCD!$B$1,"DT","VA","Bénéficiaire",$A56,AS$6,AS$5,"Mois (DateRDV)",AS$7,"Années (DateRDV)",AS$3),2,""),"")</f>
        <v/>
      </c>
      <c r="AT56" s="166" t="str">
        <f>IFERROR(IF(GETPIVOTDATA("DateRDV",TCD!$B$1,"DT","VA","Bénéficiaire",$A56,AT$6,AT$5,"Mois (DateRDV)",AT$7,"Années (DateRDV)",AT$3,"Présence","Excusé"),3,""),"")</f>
        <v/>
      </c>
      <c r="AU56" s="166" t="str">
        <f>IFERROR(IF(GETPIVOTDATA("DateRDV",TCD!$B$1,"DT","VA","Bénéficiaire",$A56,AU$6,AU$5,"Mois (DateRDV)",AU$7,"Années (DateRDV)",AU$3,"Présence","Absent"),4,""),"")</f>
        <v/>
      </c>
      <c r="AV56" s="166" t="str">
        <f>IFERROR(IF(GETPIVOTDATA("DateRDV",TCD!$B$1,"DT","VA","Bénéficiaire",$A56,AV$6,AV$5,"Mois (DateRDV)",AV$7,"Années (DateRDV)",AV$3),1,""),"")</f>
        <v/>
      </c>
      <c r="AW56" s="166" t="str">
        <f>IFERROR(IF(GETPIVOTDATA("DateRDV",TCD!$B$1,"DT","VA","Bénéficiaire",$A56,AW$6,AW$5,"Mois (DateRDV)",AW$7,"Années (DateRDV)",AW$3),2,""),"")</f>
        <v/>
      </c>
      <c r="AX56" s="166" t="str">
        <f>IFERROR(IF(GETPIVOTDATA("DateRDV",TCD!$B$1,"DT","VA","Bénéficiaire",$A56,AX$6,AX$5,"Mois (DateRDV)",AX$7,"Années (DateRDV)",AX$3,"Présence","Excusé"),3,""),"")</f>
        <v/>
      </c>
      <c r="AY56" s="166" t="str">
        <f>IFERROR(IF(GETPIVOTDATA("DateRDV",TCD!$B$1,"DT","VA","Bénéficiaire",$A56,AY$6,AY$5,"Mois (DateRDV)",AY$7,"Années (DateRDV)",AY$3,"Présence","Absent"),4,""),"")</f>
        <v/>
      </c>
      <c r="AZ56" s="166" t="str">
        <f>IFERROR(IF(GETPIVOTDATA("DateRDV",TCD!$B$1,"DT","VA","Bénéficiaire",$A56,AZ$6,AZ$5,"Mois (DateRDV)",AZ$7,"Années (DateRDV)",AZ$3),1,""),"")</f>
        <v/>
      </c>
      <c r="BA56" s="166" t="str">
        <f>IFERROR(IF(GETPIVOTDATA("DateRDV",TCD!$B$1,"DT","VA","Bénéficiaire",$A56,BA$6,BA$5,"Mois (DateRDV)",BA$7,"Années (DateRDV)",BA$3),2,""),"")</f>
        <v/>
      </c>
      <c r="BB56" s="166" t="str">
        <f>IFERROR(IF(GETPIVOTDATA("DateRDV",TCD!$B$1,"DT","VA","Bénéficiaire",$A56,BB$6,BB$5,"Mois (DateRDV)",BB$7,"Années (DateRDV)",BB$3,"Présence","Excusé"),3,""),"")</f>
        <v/>
      </c>
      <c r="BC56" s="166" t="str">
        <f>IFERROR(IF(GETPIVOTDATA("DateRDV",TCD!$B$1,"DT","VA","Bénéficiaire",$A56,BC$6,BC$5,"Mois (DateRDV)",BC$7,"Années (DateRDV)",BC$3,"Présence","Absent"),4,""),"")</f>
        <v/>
      </c>
      <c r="BD56" s="166" t="str">
        <f>IFERROR(IF(GETPIVOTDATA("DateRDV",TCD!$B$1,"DT","VA","Bénéficiaire",$A56,BD$6,BD$5,"Mois (DateRDV)",BD$7,"Années (DateRDV)",BD$3),1,""),"")</f>
        <v/>
      </c>
      <c r="BE56" s="166" t="str">
        <f>IFERROR(IF(GETPIVOTDATA("DateRDV",TCD!$B$1,"DT","VA","Bénéficiaire",$A56,BE$6,BE$5,"Mois (DateRDV)",BE$7,"Années (DateRDV)",BE$3),2,""),"")</f>
        <v/>
      </c>
      <c r="BF56" s="166" t="str">
        <f>IFERROR(IF(GETPIVOTDATA("DateRDV",TCD!$B$1,"DT","VA","Bénéficiaire",$A56,BF$6,BF$5,"Mois (DateRDV)",BF$7,"Années (DateRDV)",BF$3,"Présence","Excusé"),3,""),"")</f>
        <v/>
      </c>
      <c r="BG56" s="166" t="str">
        <f>IFERROR(IF(GETPIVOTDATA("DateRDV",TCD!$B$1,"DT","VA","Bénéficiaire",$A56,BG$6,BG$5,"Mois (DateRDV)",BG$7,"Années (DateRDV)",BG$3,"Présence","Absent"),4,""),"")</f>
        <v/>
      </c>
      <c r="BH56" s="166" t="str">
        <f>IFERROR(IF(GETPIVOTDATA("DateRDV",TCD!$B$1,"DT","VA","Bénéficiaire",$A56,BH$6,BH$5,"Mois (DateRDV)",BH$7,"Années (DateRDV)",BH$3),1,""),"")</f>
        <v/>
      </c>
      <c r="BI56" s="166" t="str">
        <f>IFERROR(IF(GETPIVOTDATA("DateRDV",TCD!$B$1,"DT","VA","Bénéficiaire",$A56,BI$6,BI$5,"Mois (DateRDV)",BI$7,"Années (DateRDV)",BI$3),2,""),"")</f>
        <v/>
      </c>
      <c r="BJ56" s="166" t="str">
        <f>IFERROR(IF(GETPIVOTDATA("DateRDV",TCD!$B$1,"DT","VA","Bénéficiaire",$A56,BJ$6,BJ$5,"Mois (DateRDV)",BJ$7,"Années (DateRDV)",BJ$3,"Présence","Excusé"),3,""),"")</f>
        <v/>
      </c>
      <c r="BK56" s="166" t="str">
        <f>IFERROR(IF(GETPIVOTDATA("DateRDV",TCD!$B$1,"DT","VA","Bénéficiaire",$A56,BK$6,BK$5,"Mois (DateRDV)",BK$7,"Années (DateRDV)",BK$3,"Présence","Absent"),4,""),"")</f>
        <v/>
      </c>
      <c r="BL56" s="166" t="str">
        <f>IFERROR(IF(GETPIVOTDATA("DateRDV",TCD!$B$1,"DT","VA","Bénéficiaire",$A56,BL$6,BL$5,"Mois (DateRDV)",BL$7,"Années (DateRDV)",BL$3),1,""),"")</f>
        <v/>
      </c>
      <c r="BM56" s="166" t="str">
        <f>IFERROR(IF(GETPIVOTDATA("DateRDV",TCD!$B$1,"DT","VA","Bénéficiaire",$A56,BM$6,BM$5,"Mois (DateRDV)",BM$7,"Années (DateRDV)",BM$3),2,""),"")</f>
        <v/>
      </c>
      <c r="BN56" s="166" t="str">
        <f>IFERROR(IF(GETPIVOTDATA("DateRDV",TCD!$B$1,"DT","VA","Bénéficiaire",$A56,BN$6,BN$5,"Mois (DateRDV)",BN$7,"Années (DateRDV)",BN$3,"Présence","Excusé"),3,""),"")</f>
        <v/>
      </c>
      <c r="BO56" s="166" t="str">
        <f>IFERROR(IF(GETPIVOTDATA("DateRDV",TCD!$B$1,"DT","VA","Bénéficiaire",$A56,BO$6,BO$5,"Mois (DateRDV)",BO$7,"Années (DateRDV)",BO$3,"Présence","Absent"),4,""),"")</f>
        <v/>
      </c>
      <c r="BP56" s="166" t="str">
        <f>IFERROR(IF(GETPIVOTDATA("DateRDV",TCD!$B$1,"DT","VA","Bénéficiaire",$A56,BP$6,BP$5,"Mois (DateRDV)",BP$7,"Années (DateRDV)",BP$3),1,""),"")</f>
        <v/>
      </c>
      <c r="BQ56" s="166" t="str">
        <f>IFERROR(IF(GETPIVOTDATA("DateRDV",TCD!$B$1,"DT","VA","Bénéficiaire",$A56,BQ$6,BQ$5,"Mois (DateRDV)",BQ$7,"Années (DateRDV)",BQ$3),2,""),"")</f>
        <v/>
      </c>
      <c r="BR56" s="166" t="str">
        <f>IFERROR(IF(GETPIVOTDATA("DateRDV",TCD!$B$1,"DT","VA","Bénéficiaire",$A56,BR$6,BR$5,"Mois (DateRDV)",BR$7,"Années (DateRDV)",BR$3,"Présence","Excusé"),3,""),"")</f>
        <v/>
      </c>
      <c r="BS56" s="166" t="str">
        <f>IFERROR(IF(GETPIVOTDATA("DateRDV",TCD!$B$1,"DT","VA","Bénéficiaire",$A56,BS$6,BS$5,"Mois (DateRDV)",BS$7,"Années (DateRDV)",BS$3,"Présence","Absent"),4,""),"")</f>
        <v/>
      </c>
      <c r="BT56" s="166" t="str">
        <f>IFERROR(IF(GETPIVOTDATA("DateRDV",TCD!$B$1,"DT","VA","Bénéficiaire",$A56,BT$6,BT$5,"Mois (DateRDV)",BT$7,"Années (DateRDV)",BT$3),1,""),"")</f>
        <v/>
      </c>
      <c r="BU56" s="166" t="str">
        <f>IFERROR(IF(GETPIVOTDATA("DateRDV",TCD!$B$1,"DT","VA","Bénéficiaire",$A56,BU$6,BU$5,"Mois (DateRDV)",BU$7,"Années (DateRDV)",BU$3),2,""),"")</f>
        <v/>
      </c>
      <c r="BV56" s="166" t="str">
        <f>IFERROR(IF(GETPIVOTDATA("DateRDV",TCD!$B$1,"DT","VA","Bénéficiaire",$A56,BV$6,BV$5,"Mois (DateRDV)",BV$7,"Années (DateRDV)",BV$3,"Présence","Excusé"),3,""),"")</f>
        <v/>
      </c>
      <c r="BW56" s="166" t="str">
        <f>IFERROR(IF(GETPIVOTDATA("DateRDV",TCD!$B$1,"DT","VA","Bénéficiaire",$A56,BW$6,BW$5,"Mois (DateRDV)",BW$7,"Années (DateRDV)",BW$3,"Présence","Absent"),4,""),"")</f>
        <v/>
      </c>
      <c r="BX56" s="166" t="str">
        <f>IFERROR(IF(GETPIVOTDATA("DateRDV",TCD!$B$1,"DT","VA","Bénéficiaire",$A56,BX$6,BX$5,"Mois (DateRDV)",BX$7,"Années (DateRDV)",BX$3),1,""),"")</f>
        <v/>
      </c>
      <c r="BY56" s="166" t="str">
        <f>IFERROR(IF(GETPIVOTDATA("DateRDV",TCD!$B$1,"DT","VA","Bénéficiaire",$A56,BY$6,BY$5,"Mois (DateRDV)",BY$7,"Années (DateRDV)",BY$3),2,""),"")</f>
        <v/>
      </c>
      <c r="BZ56" s="166" t="str">
        <f>IFERROR(IF(GETPIVOTDATA("DateRDV",TCD!$B$1,"DT","VA","Bénéficiaire",$A56,BZ$6,BZ$5,"Mois (DateRDV)",BZ$7,"Années (DateRDV)",BZ$3,"Présence","Excusé"),3,""),"")</f>
        <v/>
      </c>
      <c r="CA56" s="166" t="str">
        <f>IFERROR(IF(GETPIVOTDATA("DateRDV",TCD!$B$1,"DT","VA","Bénéficiaire",$A56,CA$6,CA$5,"Mois (DateRDV)",CA$7,"Années (DateRDV)",CA$3,"Présence","Absent"),4,""),"")</f>
        <v/>
      </c>
      <c r="CB56" s="166" t="str">
        <f>IFERROR(IF(GETPIVOTDATA("DateRDV",TCD!$B$1,"DT","VA","Bénéficiaire",$A56,CB$6,CB$5,"Mois (DateRDV)",CB$7,"Années (DateRDV)",CB$3),1,""),"")</f>
        <v/>
      </c>
      <c r="CC56" s="166" t="str">
        <f>IFERROR(IF(GETPIVOTDATA("DateRDV",TCD!$B$1,"DT","VA","Bénéficiaire",$A56,CC$6,CC$5,"Mois (DateRDV)",CC$7,"Années (DateRDV)",CC$3),2,""),"")</f>
        <v/>
      </c>
      <c r="CD56" s="166" t="str">
        <f>IFERROR(IF(GETPIVOTDATA("DateRDV",TCD!$B$1,"DT","VA","Bénéficiaire",$A56,CD$6,CD$5,"Mois (DateRDV)",CD$7,"Années (DateRDV)",CD$3,"Présence","Excusé"),3,""),"")</f>
        <v/>
      </c>
      <c r="CE56" s="166" t="str">
        <f>IFERROR(IF(GETPIVOTDATA("DateRDV",TCD!$B$1,"DT","VA","Bénéficiaire",$A56,CE$6,CE$5,"Mois (DateRDV)",CE$7,"Années (DateRDV)",CE$3,"Présence","Absent"),4,""),"")</f>
        <v/>
      </c>
      <c r="CF56" s="166" t="str">
        <f>IFERROR(IF(GETPIVOTDATA("DateRDV",TCD!$B$1,"DT","VA","Bénéficiaire",$A56,CF$6,CF$5,"Mois (DateRDV)",CF$7,"Années (DateRDV)",CF$3),1,""),"")</f>
        <v/>
      </c>
      <c r="CG56" s="166" t="str">
        <f>IFERROR(IF(GETPIVOTDATA("DateRDV",TCD!$B$1,"DT","VA","Bénéficiaire",$A56,CG$6,CG$5,"Mois (DateRDV)",CG$7,"Années (DateRDV)",CG$3),2,""),"")</f>
        <v/>
      </c>
      <c r="CH56" s="166" t="str">
        <f>IFERROR(IF(GETPIVOTDATA("DateRDV",TCD!$B$1,"DT","VA","Bénéficiaire",$A56,CH$6,CH$5,"Mois (DateRDV)",CH$7,"Années (DateRDV)",CH$3,"Présence","Excusé"),3,""),"")</f>
        <v/>
      </c>
      <c r="CI56" s="166" t="str">
        <f>IFERROR(IF(GETPIVOTDATA("DateRDV",TCD!$B$1,"DT","VA","Bénéficiaire",$A56,CI$6,CI$5,"Mois (DateRDV)",CI$7,"Années (DateRDV)",CI$3,"Présence","Absent"),4,""),"")</f>
        <v/>
      </c>
      <c r="CJ56" s="166" t="str">
        <f>IFERROR(IF(GETPIVOTDATA("DateRDV",TCD!$B$1,"DT","VA","Bénéficiaire",$A56,CJ$6,CJ$5,"Mois (DateRDV)",CJ$7,"Années (DateRDV)",CJ$3),1,""),"")</f>
        <v/>
      </c>
      <c r="CK56" s="166" t="str">
        <f>IFERROR(IF(GETPIVOTDATA("DateRDV",TCD!$B$1,"DT","VA","Bénéficiaire",$A56,CK$6,CK$5,"Mois (DateRDV)",CK$7,"Années (DateRDV)",CK$3),2,""),"")</f>
        <v/>
      </c>
      <c r="CL56" s="166" t="str">
        <f>IFERROR(IF(GETPIVOTDATA("DateRDV",TCD!$B$1,"DT","VA","Bénéficiaire",$A56,VE$6,VE$5,"Mois (DateRDV)",VE$7,"Années (DateRDV)",VE$3,"Présence","Excusé"),3,""),"")</f>
        <v/>
      </c>
      <c r="CM56" s="166" t="str">
        <f>IFERROR(IF(GETPIVOTDATA("DateRDV",TCD!$B$1,"DT","VA","Bénéficiaire",$A56,CM$6,CM$5,"Mois (DateRDV)",CM$7,"Années (DateRDV)",CM$3,"Présence","Absent"),4,""),"")</f>
        <v/>
      </c>
      <c r="CN56" s="166" t="str">
        <f>IFERROR(IF(GETPIVOTDATA("DateRDV",TCD!$B$1,"DT","VA","Bénéficiaire",$A56,CN$6,CN$5,"Mois (DateRDV)",CN$7,"Années (DateRDV)",CN$3),1,""),"")</f>
        <v/>
      </c>
      <c r="CO56" s="166" t="str">
        <f>IFERROR(IF(GETPIVOTDATA("DateRDV",TCD!$B$1,"DT","VA","Bénéficiaire",$A56,CO$6,CO$5,"Mois (DateRDV)",CO$7,"Années (DateRDV)",CO$3),2,""),"")</f>
        <v/>
      </c>
      <c r="CP56" s="166" t="str">
        <f>IFERROR(IF(GETPIVOTDATA("DateRDV",TCD!$B$1,"DT","VA","Bénéficiaire",$A56,CP$6,CP$5,"Mois (DateRDV)",CP$7,"Années (DateRDV)",CP$3,"Présence","Excusé"),3,""),"")</f>
        <v/>
      </c>
      <c r="CQ56" s="166" t="str">
        <f>IFERROR(IF(GETPIVOTDATA("DateRDV",TCD!$B$1,"DT","VA","Bénéficiaire",$A56,CQ$6,CQ$5,"Mois (DateRDV)",CQ$7,"Années (DateRDV)",CQ$3,"Présence","Absent"),4,""),"")</f>
        <v/>
      </c>
      <c r="CR56" s="166" t="str">
        <f>IFERROR(IF(GETPIVOTDATA("DateRDV",TCD!$B$1,"DT","VA","Bénéficiaire",$A56,CR$6,CR$5,"Mois (DateRDV)",CR$7,"Années (DateRDV)",CR$3),1,""),"")</f>
        <v/>
      </c>
      <c r="CS56" s="166" t="str">
        <f>IFERROR(IF(GETPIVOTDATA("DateRDV",TCD!$B$1,"DT","VA","Bénéficiaire",$A56,CS$6,CS$5,"Mois (DateRDV)",CS$7,"Années (DateRDV)",CS$3),2,""),"")</f>
        <v/>
      </c>
      <c r="CT56" s="166" t="str">
        <f>IFERROR(IF(GETPIVOTDATA("DateRDV",TCD!$B$1,"DT","VA","Bénéficiaire",$A56,CT$6,CT$5,"Mois (DateRDV)",CT$7,"Années (DateRDV)",CT$3,"Présence","Excusé"),3,""),"")</f>
        <v/>
      </c>
      <c r="CU56" s="166" t="str">
        <f>IFERROR(IF(GETPIVOTDATA("DateRDV",TCD!$B$1,"DT","VA","Bénéficiaire",$A56,CU$6,CU$5,"Mois (DateRDV)",CU$7,"Années (DateRDV)",CU$3,"Présence","Absent"),4,""),"")</f>
        <v/>
      </c>
      <c r="CV56" s="166" t="str">
        <f>IFERROR(IF(GETPIVOTDATA("DateRDV",TCD!$B$1,"DT","VA","Bénéficiaire",$A56,CV$6,CV$5,"Mois (DateRDV)",CV$7,"Années (DateRDV)",CV$3),1,""),"")</f>
        <v/>
      </c>
      <c r="CW56" s="166" t="str">
        <f>IFERROR(IF(GETPIVOTDATA("DateRDV",TCD!$B$1,"DT","VA","Bénéficiaire",$A56,CW$6,CW$5,"Mois (DateRDV)",CW$7,"Années (DateRDV)",CW$3),2,""),"")</f>
        <v/>
      </c>
      <c r="CX56" s="166" t="str">
        <f>IFERROR(IF(GETPIVOTDATA("DateRDV",TCD!$B$1,"DT","VA","Bénéficiaire",$A56,CX$6,CX$5,"Mois (DateRDV)",CX$7,"Années (DateRDV)",CX$3,"Présence","Excusé"),3,""),"")</f>
        <v/>
      </c>
      <c r="CY56" s="166" t="str">
        <f>IFERROR(IF(GETPIVOTDATA("DateRDV",TCD!$B$1,"DT","VA","Bénéficiaire",$A56,CY$6,CY$5,"Mois (DateRDV)",CY$7,"Années (DateRDV)",CY$3,"Présence","Absent"),4,""),"")</f>
        <v/>
      </c>
      <c r="CZ56" s="166" t="str">
        <f>IFERROR(IF(GETPIVOTDATA("DateRDV",TCD!$B$1,"DT","VA","Bénéficiaire",$A56,CZ$6,CZ$5,"Mois (DateRDV)",CZ$7,"Années (DateRDV)",CZ$3),1,""),"")</f>
        <v/>
      </c>
      <c r="DA56" s="166" t="str">
        <f>IFERROR(IF(GETPIVOTDATA("DateRDV",TCD!$B$1,"DT","VA","Bénéficiaire",$A56,DA$6,DA$5,"Mois (DateRDV)",DA$7,"Années (DateRDV)",DA$3),2,""),"")</f>
        <v/>
      </c>
      <c r="DB56" s="166" t="str">
        <f>IFERROR(IF(GETPIVOTDATA("DateRDV",TCD!$B$1,"DT","VA","Bénéficiaire",$A56,DB$6,DB$5,"Mois (DateRDV)",DB$7,"Années (DateRDV)",DB$3,"Présence","Excusé"),3,""),"")</f>
        <v/>
      </c>
      <c r="DC56" s="166" t="str">
        <f>IFERROR(IF(GETPIVOTDATA("DateRDV",TCD!$B$1,"DT","VA","Bénéficiaire",$A56,DC$6,DC$5,"Mois (DateRDV)",DC$7,"Années (DateRDV)",DC$3,"Présence","Absent"),4,""),"")</f>
        <v/>
      </c>
      <c r="DD56" s="166" t="str">
        <f>IFERROR(IF(GETPIVOTDATA("DateRDV",TCD!$B$1,"DT","VA","Bénéficiaire",$A56,DD$6,DD$5,"Mois (DateRDV)",DD$7,"Années (DateRDV)",DD$3),1,""),"")</f>
        <v/>
      </c>
      <c r="DE56" s="166" t="str">
        <f>IFERROR(IF(GETPIVOTDATA("DateRDV",TCD!$B$1,"DT","VA","Bénéficiaire",$A56,DE$6,DE$5,"Mois (DateRDV)",DE$7,"Années (DateRDV)",DE$3),2,""),"")</f>
        <v/>
      </c>
      <c r="DF56" s="166" t="str">
        <f>IFERROR(IF(GETPIVOTDATA("DateRDV",TCD!$B$1,"DT","VA","Bénéficiaire",$A56,DF$6,DF$5,"Mois (DateRDV)",DF$7,"Années (DateRDV)",DF$3,"Présence","Excusé"),3,""),"")</f>
        <v/>
      </c>
      <c r="DG56" s="166" t="str">
        <f>IFERROR(IF(GETPIVOTDATA("DateRDV",TCD!$B$1,"DT","VA","Bénéficiaire",$A56,DG$6,DG$5,"Mois (DateRDV)",DG$7,"Années (DateRDV)",DG$3,"Présence","Absent"),4,""),"")</f>
        <v/>
      </c>
      <c r="DH56" s="166" t="str">
        <f>IFERROR(IF(GETPIVOTDATA("DateRDV",TCD!$B$1,"DT","VA","Bénéficiaire",$A56,DH$6,DH$5,"Mois (DateRDV)",DH$7,"Années (DateRDV)",DH$3),1,""),"")</f>
        <v/>
      </c>
      <c r="DI56" s="166" t="str">
        <f>IFERROR(IF(GETPIVOTDATA("DateRDV",TCD!$B$1,"DT","VA","Bénéficiaire",$A56,DI$6,DI$5,"Mois (DateRDV)",DI$7,"Années (DateRDV)",DI$3),2,""),"")</f>
        <v/>
      </c>
      <c r="DJ56" s="166" t="str">
        <f>IFERROR(IF(GETPIVOTDATA("DateRDV",TCD!$B$1,"DT","VA","Bénéficiaire",$A56,DJ$6,DJ$5,"Mois (DateRDV)",DJ$7,"Années (DateRDV)",DJ$3,"Présence","Excusé"),3,""),"")</f>
        <v/>
      </c>
      <c r="DK56" s="166" t="str">
        <f>IFERROR(IF(GETPIVOTDATA("DateRDV",TCD!$B$1,"DT","VA","Bénéficiaire",$A56,DK$6,DK$5,"Mois (DateRDV)",DK$7,"Années (DateRDV)",DK$3,"Présence","Absent"),4,""),"")</f>
        <v/>
      </c>
      <c r="DL56" s="166" t="str">
        <f>IFERROR(IF(GETPIVOTDATA("DateRDV",TCD!$B$1,"DT","VA","Bénéficiaire",$A56,DL$6,DL$5,"Mois (DateRDV)",DL$7,"Années (DateRDV)",DL$3),1,""),"")</f>
        <v/>
      </c>
      <c r="DM56" s="166" t="str">
        <f>IFERROR(IF(GETPIVOTDATA("DateRDV",TCD!$B$1,"DT","VA","Bénéficiaire",$A56,DM$6,DM$5,"Mois (DateRDV)",DM$7,"Années (DateRDV)",DM$3),2,""),"")</f>
        <v/>
      </c>
      <c r="DN56" s="166" t="str">
        <f>IFERROR(IF(GETPIVOTDATA("DateRDV",TCD!$B$1,"DT","VA","Bénéficiaire",$A56,DN$6,DN$5,"Mois (DateRDV)",DN$7,"Années (DateRDV)",DN$3,"Présence","Excusé"),3,""),"")</f>
        <v/>
      </c>
      <c r="DO56" s="166" t="str">
        <f>IFERROR(IF(GETPIVOTDATA("DateRDV",TCD!$B$1,"DT","VA","Bénéficiaire",$A56,DO$6,DO$5,"Mois (DateRDV)",DO$7,"Années (DateRDV)",DO$3,"Présence","Absent"),4,""),"")</f>
        <v/>
      </c>
    </row>
    <row r="57" spans="1:119" x14ac:dyDescent="0.2">
      <c r="A57" t="str">
        <v>STABLER Matthieu</v>
      </c>
      <c r="B57" s="169" t="str">
        <f>IFERROR(IF(INDEX(Data!P:P,MATCH(A57,Data!B:B,0))&lt;&gt;"",INDEX(Data!P:P,MATCH(A57,Data!B:B,0)),""),"")</f>
        <v>STABLER</v>
      </c>
      <c r="C57" s="169" t="str">
        <f>IFERROR(IF(INDEX(Data!O:O,MATCH(A57,Data!B:B,0))&lt;&gt;"",INDEX(Data!O:O,MATCH(A57,Data!B:B,0)),""),"")</f>
        <v>Matthieu</v>
      </c>
      <c r="D57" s="169" t="str">
        <f>IFERROR(IF(INDEX(Data!J:J,MATCH(A57,Data!B:B,0))&lt;&gt;"",INDEX(Data!J:J,MATCH(A57,Data!B:B,0)),""),"")</f>
        <v>CD</v>
      </c>
      <c r="E57" s="169" t="str">
        <f>IFERROR(IF(INDEX(Data!M:M,MATCH(A57,Data!B:B,0))&lt;&gt;"",INDEX(Data!M:M,MATCH(A57,Data!B:B,0)),""),"")</f>
        <v>BONNEVILLE</v>
      </c>
      <c r="F57" s="169">
        <f>IFERROR(IF(INDEX(Data!N:N,MATCH(A57,Data!B:B,0))&lt;&gt;"",INDEX(Data!N:N,MATCH(A57,Data!B:B,0)),""),"")</f>
        <v>74130</v>
      </c>
      <c r="G57" s="170">
        <f>IFERROR(IF(INDEX(Data!K:K,MATCH(A57,Data!B:B,0))&lt;&gt;"",INDEX(Data!K:K,MATCH(A57,Data!B:B,0)),""),"")</f>
        <v>45688</v>
      </c>
      <c r="H57" s="170">
        <f>IFERROR(IF(INDEX(Data!L:L,MATCH(A57,Data!B:B,0))&lt;&gt;"",INDEX(Data!L:L,MATCH(A57,Data!B:B,0)),""),"")</f>
        <v>45957</v>
      </c>
      <c r="I57" s="170">
        <f>IFERROR(IF(INDEX(Data!C:C,MATCH(A57,Data!B:B,0))&lt;&gt;"",INDEX(Data!C:C,MATCH(A57,Data!B:B,0)),""),"")</f>
        <v>45708</v>
      </c>
      <c r="J57" s="170">
        <f>IFERROR(IF(INDEX(Data!D:D,MATCH(A57,Data!B:B,0))&lt;&gt;"",INDEX(Data!D:D,MATCH(A57,Data!B:B,0)),""),"")</f>
        <v>45868</v>
      </c>
      <c r="K57" s="171" t="str">
        <f>IFERROR(IF(INDEX(Data!H:H,MATCH(A57,Data!B:B,0))&lt;&gt;"",INDEX(Data!H:H,MATCH(A57,Data!B:B,0)),""),"")</f>
        <v>Remobilisation</v>
      </c>
      <c r="L57" s="166" t="str">
        <f>IFERROR(IF(GETPIVOTDATA("DateRDV",TCD!$B$1,"DT","VA","Bénéficiaire",$A57,L$6,L$5,"Mois (DateRDV)",L$7,"Années (DateRDV)",L$3),1,""),"")</f>
        <v/>
      </c>
      <c r="M57" s="166" t="str">
        <f>IFERROR(IF(GETPIVOTDATA("DateRDV",TCD!$B$1,"DT","VA","Bénéficiaire",$A57,M$6,M$5,"Mois (DateRDV)",M$7,"Années (DateRDV)",M$3),2,""),"")</f>
        <v/>
      </c>
      <c r="N57" s="166" t="str">
        <f>IFERROR(IF(GETPIVOTDATA("DateRDV",TCD!$B$1,"DT","VA","Bénéficiaire",$A57,N$6,N$5,"Mois (DateRDV)",N$7,"Années (DateRDV)",N$3,"Présence","Excusé"),3,""),"")</f>
        <v/>
      </c>
      <c r="O57" s="166" t="str">
        <f>IFERROR(IF(GETPIVOTDATA("DateRDV",TCD!$B$1,"DT","VA","Bénéficiaire",$A57,O$6,O$5,"Mois (DateRDV)",O$7,"Années (DateRDV)",O$3,"Présence","Absent"),4,""),"")</f>
        <v/>
      </c>
      <c r="P57" s="166" t="str">
        <f>IFERROR(IF(GETPIVOTDATA("DateRDV",TCD!$B$1,"DT","VA","Bénéficiaire",$A57,P$6,P$5,"Mois (DateRDV)",P$7,"Années (DateRDV)",P$3),1,""),"")</f>
        <v/>
      </c>
      <c r="Q57" s="166" t="str">
        <f>IFERROR(IF(GETPIVOTDATA("DateRDV",TCD!$B$1,"DT","VA","Bénéficiaire",$A57,Q$6,Q$5,"Mois (DateRDV)",Q$7,"Années (DateRDV)",Q$3),2,""),"")</f>
        <v/>
      </c>
      <c r="R57" s="166" t="str">
        <f>IFERROR(IF(GETPIVOTDATA("DateRDV",TCD!$B$1,"DT","VA","Bénéficiaire",$A57,R$6,R$5,"Mois (DateRDV)",R$7,"Années (DateRDV)",R$3,"Présence","Excusé"),3,""),"")</f>
        <v/>
      </c>
      <c r="S57" s="166" t="str">
        <f>IFERROR(IF(GETPIVOTDATA("DateRDV",TCD!$B$1,"DT","VA","Bénéficiaire",$A57,S$6,S$5,"Mois (DateRDV)",S$7,"Années (DateRDV)",S$3,"Présence","Absent"),4,""),"")</f>
        <v/>
      </c>
      <c r="T57" s="166" t="str">
        <f>IFERROR(IF(GETPIVOTDATA("DateRDV",TCD!$B$1,"DT","VA","Bénéficiaire",$A57,T$6,T$5,"Mois (DateRDV)",T$7,"Années (DateRDV)",T$3),1,""),"")</f>
        <v/>
      </c>
      <c r="U57" s="166" t="str">
        <f>IFERROR(IF(GETPIVOTDATA("DateRDV",TCD!$B$1,"DT","VA","Bénéficiaire",$A57,U$6,U$5,"Mois (DateRDV)",U$7,"Années (DateRDV)",U$3),2,""),"")</f>
        <v/>
      </c>
      <c r="V57" s="166" t="str">
        <f>IFERROR(IF(GETPIVOTDATA("DateRDV",TCD!$B$1,"DT","VA","Bénéficiaire",$A57,V$6,V$5,"Mois (DateRDV)",V$7,"Années (DateRDV)",V$3,"Présence","Excusé"),3,""),"")</f>
        <v/>
      </c>
      <c r="W57" s="166" t="str">
        <f>IFERROR(IF(GETPIVOTDATA("DateRDV",TCD!$B$1,"DT","VA","Bénéficiaire",$A57,W$6,W$5,"Mois (DateRDV)",W$7,"Années (DateRDV)",W$3,"Présence","Absent"),4,""),"")</f>
        <v/>
      </c>
      <c r="X57" s="166" t="str">
        <f>IFERROR(IF(GETPIVOTDATA("DateRDV",TCD!$B$1,"DT","VA","Bénéficiaire",$A57,X$6,X$5,"Mois (DateRDV)",X$7,"Années (DateRDV)",X$3),1,""),"")</f>
        <v/>
      </c>
      <c r="Y57" s="166" t="str">
        <f>IFERROR(IF(GETPIVOTDATA("DateRDV",TCD!$B$1,"DT","VA","Bénéficiaire",$A57,Y$6,Y$5,"Mois (DateRDV)",Y$7,"Années (DateRDV)",Y$3),2,""),"")</f>
        <v/>
      </c>
      <c r="Z57" s="166" t="str">
        <f>IFERROR(IF(GETPIVOTDATA("DateRDV",TCD!$B$1,"DT","VA","Bénéficiaire",$A57,Z$6,Z$5,"Mois (DateRDV)",Z$7,"Années (DateRDV)",Z$3,"Présence","Excusé"),3,""),"")</f>
        <v/>
      </c>
      <c r="AA57" s="166" t="str">
        <f>IFERROR(IF(GETPIVOTDATA("DateRDV",TCD!$B$1,"DT","VA","Bénéficiaire",$A57,AA$6,AA$5,"Mois (DateRDV)",AA$7,"Années (DateRDV)",AA$3,"Présence","Absent"),4,""),"")</f>
        <v/>
      </c>
      <c r="AB57" s="166" t="str">
        <f>IFERROR(IF(GETPIVOTDATA("DateRDV",TCD!$B$1,"DT","VA","Bénéficiaire",$A57,AB$6,AB$5,"Mois (DateRDV)",AB$7,"Années (DateRDV)",AB$3),1,""),"")</f>
        <v/>
      </c>
      <c r="AC57" s="166" t="str">
        <f>IFERROR(IF(GETPIVOTDATA("DateRDV",TCD!$B$1,"DT","VA","Bénéficiaire",$A57,AC$6,AC$5,"Mois (DateRDV)",AC$7,"Années (DateRDV)",AC$3),2,""),"")</f>
        <v/>
      </c>
      <c r="AD57" s="166" t="str">
        <f>IFERROR(IF(GETPIVOTDATA("DateRDV",TCD!$B$1,"DT","VA","Bénéficiaire",$A57,AD$6,AD$5,"Mois (DateRDV)",AD$7,"Années (DateRDV)",AD$3,"Présence","Excusé"),3,""),"")</f>
        <v/>
      </c>
      <c r="AE57" s="166" t="str">
        <f>IFERROR(IF(GETPIVOTDATA("DateRDV",TCD!$B$1,"DT","VA","Bénéficiaire",$A57,AE$6,AE$5,"Mois (DateRDV)",AE$7,"Années (DateRDV)",AE$3,"Présence","Absent"),4,""),"")</f>
        <v/>
      </c>
      <c r="AF57" s="166" t="str">
        <f>IFERROR(IF(GETPIVOTDATA("DateRDV",TCD!$B$1,"DT","VA","Bénéficiaire",$A57,AF$6,AF$5,"Mois (DateRDV)",AF$7,"Années (DateRDV)",AF$3),1,""),"")</f>
        <v/>
      </c>
      <c r="AG57" s="166" t="str">
        <f>IFERROR(IF(GETPIVOTDATA("DateRDV",TCD!$B$1,"DT","VA","Bénéficiaire",$A57,AG$6,AG$5,"Mois (DateRDV)",AG$7,"Années (DateRDV)",AG$3),2,""),"")</f>
        <v/>
      </c>
      <c r="AH57" s="166" t="str">
        <f>IFERROR(IF(GETPIVOTDATA("DateRDV",TCD!$B$1,"DT","VA","Bénéficiaire",$A57,AH$6,AH$5,"Mois (DateRDV)",AH$7,"Années (DateRDV)",AH$3,"Présence","Excusé"),3,""),"")</f>
        <v/>
      </c>
      <c r="AI57" s="166" t="str">
        <f>IFERROR(IF(GETPIVOTDATA("DateRDV",TCD!$B$1,"DT","VA","Bénéficiaire",$A57,AI$6,AI$5,"Mois (DateRDV)",AI$7,"Années (DateRDV)",AI$3,"Présence","Absent"),4,""),"")</f>
        <v/>
      </c>
      <c r="AJ57" s="166" t="str">
        <f>IFERROR(IF(GETPIVOTDATA("DateRDV",TCD!$B$1,"DT","VA","Bénéficiaire",$A57,AJ$6,AJ$5,"Mois (DateRDV)",AJ$7,"Années (DateRDV)",AJ$3),1,""),"")</f>
        <v/>
      </c>
      <c r="AK57" s="166" t="str">
        <f>IFERROR(IF(GETPIVOTDATA("DateRDV",TCD!$B$1,"DT","VA","Bénéficiaire",$A57,AK$6,AK$5,"Mois (DateRDV)",AK$7,"Années (DateRDV)",AK$3),2,""),"")</f>
        <v/>
      </c>
      <c r="AL57" s="166" t="str">
        <f>IFERROR(IF(GETPIVOTDATA("DateRDV",TCD!$B$1,"DT","VA","Bénéficiaire",$A57,AL$6,AL$5,"Mois (DateRDV)",AL$7,"Années (DateRDV)",AL$3,"Présence","Excusé"),3,""),"")</f>
        <v/>
      </c>
      <c r="AM57" s="166" t="str">
        <f>IFERROR(IF(GETPIVOTDATA("DateRDV",TCD!$B$1,"DT","VA","Bénéficiaire",$A57,AM$6,AM$5,"Mois (DateRDV)",AM$7,"Années (DateRDV)",AM$3,"Présence","Absent"),4,""),"")</f>
        <v/>
      </c>
      <c r="AN57" s="166" t="str">
        <f>IFERROR(IF(GETPIVOTDATA("DateRDV",TCD!$B$1,"DT","VA","Bénéficiaire",$A57,AN$6,AN$5,"Mois (DateRDV)",AN$7,"Années (DateRDV)",AN$3),1,""),"")</f>
        <v/>
      </c>
      <c r="AO57" s="166" t="str">
        <f>IFERROR(IF(GETPIVOTDATA("DateRDV",TCD!$B$1,"DT","VA","Bénéficiaire",$A57,AO$6,AO$5,"Mois (DateRDV)",AO$7,"Années (DateRDV)",AO$3),2,""),"")</f>
        <v/>
      </c>
      <c r="AP57" s="166" t="str">
        <f>IFERROR(IF(GETPIVOTDATA("DateRDV",TCD!$B$1,"DT","VA","Bénéficiaire",$A57,AP$6,AP$5,"Mois (DateRDV)",AP$7,"Années (DateRDV)",AP$3,"Présence","Excusé"),3,""),"")</f>
        <v/>
      </c>
      <c r="AQ57" s="166" t="str">
        <f>IFERROR(IF(GETPIVOTDATA("DateRDV",TCD!$B$1,"DT","VA","Bénéficiaire",$A57,AQ$6,AQ$5,"Mois (DateRDV)",AQ$7,"Années (DateRDV)",AQ$3,"Présence","Absent"),4,""),"")</f>
        <v/>
      </c>
      <c r="AR57" s="166" t="str">
        <f>IFERROR(IF(GETPIVOTDATA("DateRDV",TCD!$B$1,"DT","VA","Bénéficiaire",$A57,AR$6,AR$5,"Mois (DateRDV)",AR$7,"Années (DateRDV)",AR$3),1,""),"")</f>
        <v/>
      </c>
      <c r="AS57" s="166" t="str">
        <f>IFERROR(IF(GETPIVOTDATA("DateRDV",TCD!$B$1,"DT","VA","Bénéficiaire",$A57,AS$6,AS$5,"Mois (DateRDV)",AS$7,"Années (DateRDV)",AS$3),2,""),"")</f>
        <v/>
      </c>
      <c r="AT57" s="166" t="str">
        <f>IFERROR(IF(GETPIVOTDATA("DateRDV",TCD!$B$1,"DT","VA","Bénéficiaire",$A57,AT$6,AT$5,"Mois (DateRDV)",AT$7,"Années (DateRDV)",AT$3,"Présence","Excusé"),3,""),"")</f>
        <v/>
      </c>
      <c r="AU57" s="166" t="str">
        <f>IFERROR(IF(GETPIVOTDATA("DateRDV",TCD!$B$1,"DT","VA","Bénéficiaire",$A57,AU$6,AU$5,"Mois (DateRDV)",AU$7,"Années (DateRDV)",AU$3,"Présence","Absent"),4,""),"")</f>
        <v/>
      </c>
      <c r="AV57" s="166" t="str">
        <f>IFERROR(IF(GETPIVOTDATA("DateRDV",TCD!$B$1,"DT","VA","Bénéficiaire",$A57,AV$6,AV$5,"Mois (DateRDV)",AV$7,"Années (DateRDV)",AV$3),1,""),"")</f>
        <v/>
      </c>
      <c r="AW57" s="166" t="str">
        <f>IFERROR(IF(GETPIVOTDATA("DateRDV",TCD!$B$1,"DT","VA","Bénéficiaire",$A57,AW$6,AW$5,"Mois (DateRDV)",AW$7,"Années (DateRDV)",AW$3),2,""),"")</f>
        <v/>
      </c>
      <c r="AX57" s="166" t="str">
        <f>IFERROR(IF(GETPIVOTDATA("DateRDV",TCD!$B$1,"DT","VA","Bénéficiaire",$A57,AX$6,AX$5,"Mois (DateRDV)",AX$7,"Années (DateRDV)",AX$3,"Présence","Excusé"),3,""),"")</f>
        <v/>
      </c>
      <c r="AY57" s="166" t="str">
        <f>IFERROR(IF(GETPIVOTDATA("DateRDV",TCD!$B$1,"DT","VA","Bénéficiaire",$A57,AY$6,AY$5,"Mois (DateRDV)",AY$7,"Années (DateRDV)",AY$3,"Présence","Absent"),4,""),"")</f>
        <v/>
      </c>
      <c r="AZ57" s="166" t="str">
        <f>IFERROR(IF(GETPIVOTDATA("DateRDV",TCD!$B$1,"DT","VA","Bénéficiaire",$A57,AZ$6,AZ$5,"Mois (DateRDV)",AZ$7,"Années (DateRDV)",AZ$3),1,""),"")</f>
        <v/>
      </c>
      <c r="BA57" s="166" t="str">
        <f>IFERROR(IF(GETPIVOTDATA("DateRDV",TCD!$B$1,"DT","VA","Bénéficiaire",$A57,BA$6,BA$5,"Mois (DateRDV)",BA$7,"Années (DateRDV)",BA$3),2,""),"")</f>
        <v/>
      </c>
      <c r="BB57" s="166" t="str">
        <f>IFERROR(IF(GETPIVOTDATA("DateRDV",TCD!$B$1,"DT","VA","Bénéficiaire",$A57,BB$6,BB$5,"Mois (DateRDV)",BB$7,"Années (DateRDV)",BB$3,"Présence","Excusé"),3,""),"")</f>
        <v/>
      </c>
      <c r="BC57" s="166" t="str">
        <f>IFERROR(IF(GETPIVOTDATA("DateRDV",TCD!$B$1,"DT","VA","Bénéficiaire",$A57,BC$6,BC$5,"Mois (DateRDV)",BC$7,"Années (DateRDV)",BC$3,"Présence","Absent"),4,""),"")</f>
        <v/>
      </c>
      <c r="BD57" s="166" t="str">
        <f>IFERROR(IF(GETPIVOTDATA("DateRDV",TCD!$B$1,"DT","VA","Bénéficiaire",$A57,BD$6,BD$5,"Mois (DateRDV)",BD$7,"Années (DateRDV)",BD$3),1,""),"")</f>
        <v/>
      </c>
      <c r="BE57" s="166" t="str">
        <f>IFERROR(IF(GETPIVOTDATA("DateRDV",TCD!$B$1,"DT","VA","Bénéficiaire",$A57,BE$6,BE$5,"Mois (DateRDV)",BE$7,"Années (DateRDV)",BE$3),2,""),"")</f>
        <v/>
      </c>
      <c r="BF57" s="166" t="str">
        <f>IFERROR(IF(GETPIVOTDATA("DateRDV",TCD!$B$1,"DT","VA","Bénéficiaire",$A57,BF$6,BF$5,"Mois (DateRDV)",BF$7,"Années (DateRDV)",BF$3,"Présence","Excusé"),3,""),"")</f>
        <v/>
      </c>
      <c r="BG57" s="166" t="str">
        <f>IFERROR(IF(GETPIVOTDATA("DateRDV",TCD!$B$1,"DT","VA","Bénéficiaire",$A57,BG$6,BG$5,"Mois (DateRDV)",BG$7,"Années (DateRDV)",BG$3,"Présence","Absent"),4,""),"")</f>
        <v/>
      </c>
      <c r="BH57" s="166" t="str">
        <f>IFERROR(IF(GETPIVOTDATA("DateRDV",TCD!$B$1,"DT","VA","Bénéficiaire",$A57,BH$6,BH$5,"Mois (DateRDV)",BH$7,"Années (DateRDV)",BH$3),1,""),"")</f>
        <v/>
      </c>
      <c r="BI57" s="166" t="str">
        <f>IFERROR(IF(GETPIVOTDATA("DateRDV",TCD!$B$1,"DT","VA","Bénéficiaire",$A57,BI$6,BI$5,"Mois (DateRDV)",BI$7,"Années (DateRDV)",BI$3),2,""),"")</f>
        <v/>
      </c>
      <c r="BJ57" s="166" t="str">
        <f>IFERROR(IF(GETPIVOTDATA("DateRDV",TCD!$B$1,"DT","VA","Bénéficiaire",$A57,BJ$6,BJ$5,"Mois (DateRDV)",BJ$7,"Années (DateRDV)",BJ$3,"Présence","Excusé"),3,""),"")</f>
        <v/>
      </c>
      <c r="BK57" s="166" t="str">
        <f>IFERROR(IF(GETPIVOTDATA("DateRDV",TCD!$B$1,"DT","VA","Bénéficiaire",$A57,BK$6,BK$5,"Mois (DateRDV)",BK$7,"Années (DateRDV)",BK$3,"Présence","Absent"),4,""),"")</f>
        <v/>
      </c>
      <c r="BL57" s="166" t="str">
        <f>IFERROR(IF(GETPIVOTDATA("DateRDV",TCD!$B$1,"DT","VA","Bénéficiaire",$A57,BL$6,BL$5,"Mois (DateRDV)",BL$7,"Années (DateRDV)",BL$3),1,""),"")</f>
        <v/>
      </c>
      <c r="BM57" s="166" t="str">
        <f>IFERROR(IF(GETPIVOTDATA("DateRDV",TCD!$B$1,"DT","VA","Bénéficiaire",$A57,BM$6,BM$5,"Mois (DateRDV)",BM$7,"Années (DateRDV)",BM$3),2,""),"")</f>
        <v/>
      </c>
      <c r="BN57" s="166" t="str">
        <f>IFERROR(IF(GETPIVOTDATA("DateRDV",TCD!$B$1,"DT","VA","Bénéficiaire",$A57,BN$6,BN$5,"Mois (DateRDV)",BN$7,"Années (DateRDV)",BN$3,"Présence","Excusé"),3,""),"")</f>
        <v/>
      </c>
      <c r="BO57" s="166" t="str">
        <f>IFERROR(IF(GETPIVOTDATA("DateRDV",TCD!$B$1,"DT","VA","Bénéficiaire",$A57,BO$6,BO$5,"Mois (DateRDV)",BO$7,"Années (DateRDV)",BO$3,"Présence","Absent"),4,""),"")</f>
        <v/>
      </c>
      <c r="BP57" s="166" t="str">
        <f>IFERROR(IF(GETPIVOTDATA("DateRDV",TCD!$B$1,"DT","VA","Bénéficiaire",$A57,BP$6,BP$5,"Mois (DateRDV)",BP$7,"Années (DateRDV)",BP$3),1,""),"")</f>
        <v/>
      </c>
      <c r="BQ57" s="166" t="str">
        <f>IFERROR(IF(GETPIVOTDATA("DateRDV",TCD!$B$1,"DT","VA","Bénéficiaire",$A57,BQ$6,BQ$5,"Mois (DateRDV)",BQ$7,"Années (DateRDV)",BQ$3),2,""),"")</f>
        <v/>
      </c>
      <c r="BR57" s="166" t="str">
        <f>IFERROR(IF(GETPIVOTDATA("DateRDV",TCD!$B$1,"DT","VA","Bénéficiaire",$A57,BR$6,BR$5,"Mois (DateRDV)",BR$7,"Années (DateRDV)",BR$3,"Présence","Excusé"),3,""),"")</f>
        <v/>
      </c>
      <c r="BS57" s="166" t="str">
        <f>IFERROR(IF(GETPIVOTDATA("DateRDV",TCD!$B$1,"DT","VA","Bénéficiaire",$A57,BS$6,BS$5,"Mois (DateRDV)",BS$7,"Années (DateRDV)",BS$3,"Présence","Absent"),4,""),"")</f>
        <v/>
      </c>
      <c r="BT57" s="166" t="str">
        <f>IFERROR(IF(GETPIVOTDATA("DateRDV",TCD!$B$1,"DT","VA","Bénéficiaire",$A57,BT$6,BT$5,"Mois (DateRDV)",BT$7,"Années (DateRDV)",BT$3),1,""),"")</f>
        <v/>
      </c>
      <c r="BU57" s="166" t="str">
        <f>IFERROR(IF(GETPIVOTDATA("DateRDV",TCD!$B$1,"DT","VA","Bénéficiaire",$A57,BU$6,BU$5,"Mois (DateRDV)",BU$7,"Années (DateRDV)",BU$3),2,""),"")</f>
        <v/>
      </c>
      <c r="BV57" s="166" t="str">
        <f>IFERROR(IF(GETPIVOTDATA("DateRDV",TCD!$B$1,"DT","VA","Bénéficiaire",$A57,BV$6,BV$5,"Mois (DateRDV)",BV$7,"Années (DateRDV)",BV$3,"Présence","Excusé"),3,""),"")</f>
        <v/>
      </c>
      <c r="BW57" s="166" t="str">
        <f>IFERROR(IF(GETPIVOTDATA("DateRDV",TCD!$B$1,"DT","VA","Bénéficiaire",$A57,BW$6,BW$5,"Mois (DateRDV)",BW$7,"Années (DateRDV)",BW$3,"Présence","Absent"),4,""),"")</f>
        <v/>
      </c>
      <c r="BX57" s="166" t="str">
        <f>IFERROR(IF(GETPIVOTDATA("DateRDV",TCD!$B$1,"DT","VA","Bénéficiaire",$A57,BX$6,BX$5,"Mois (DateRDV)",BX$7,"Années (DateRDV)",BX$3),1,""),"")</f>
        <v/>
      </c>
      <c r="BY57" s="166" t="str">
        <f>IFERROR(IF(GETPIVOTDATA("DateRDV",TCD!$B$1,"DT","VA","Bénéficiaire",$A57,BY$6,BY$5,"Mois (DateRDV)",BY$7,"Années (DateRDV)",BY$3),2,""),"")</f>
        <v/>
      </c>
      <c r="BZ57" s="166" t="str">
        <f>IFERROR(IF(GETPIVOTDATA("DateRDV",TCD!$B$1,"DT","VA","Bénéficiaire",$A57,BZ$6,BZ$5,"Mois (DateRDV)",BZ$7,"Années (DateRDV)",BZ$3,"Présence","Excusé"),3,""),"")</f>
        <v/>
      </c>
      <c r="CA57" s="166" t="str">
        <f>IFERROR(IF(GETPIVOTDATA("DateRDV",TCD!$B$1,"DT","VA","Bénéficiaire",$A57,CA$6,CA$5,"Mois (DateRDV)",CA$7,"Années (DateRDV)",CA$3,"Présence","Absent"),4,""),"")</f>
        <v/>
      </c>
      <c r="CB57" s="166" t="str">
        <f>IFERROR(IF(GETPIVOTDATA("DateRDV",TCD!$B$1,"DT","VA","Bénéficiaire",$A57,CB$6,CB$5,"Mois (DateRDV)",CB$7,"Années (DateRDV)",CB$3),1,""),"")</f>
        <v/>
      </c>
      <c r="CC57" s="166" t="str">
        <f>IFERROR(IF(GETPIVOTDATA("DateRDV",TCD!$B$1,"DT","VA","Bénéficiaire",$A57,CC$6,CC$5,"Mois (DateRDV)",CC$7,"Années (DateRDV)",CC$3),2,""),"")</f>
        <v/>
      </c>
      <c r="CD57" s="166" t="str">
        <f>IFERROR(IF(GETPIVOTDATA("DateRDV",TCD!$B$1,"DT","VA","Bénéficiaire",$A57,CD$6,CD$5,"Mois (DateRDV)",CD$7,"Années (DateRDV)",CD$3,"Présence","Excusé"),3,""),"")</f>
        <v/>
      </c>
      <c r="CE57" s="166" t="str">
        <f>IFERROR(IF(GETPIVOTDATA("DateRDV",TCD!$B$1,"DT","VA","Bénéficiaire",$A57,CE$6,CE$5,"Mois (DateRDV)",CE$7,"Années (DateRDV)",CE$3,"Présence","Absent"),4,""),"")</f>
        <v/>
      </c>
      <c r="CF57" s="166" t="str">
        <f>IFERROR(IF(GETPIVOTDATA("DateRDV",TCD!$B$1,"DT","VA","Bénéficiaire",$A57,CF$6,CF$5,"Mois (DateRDV)",CF$7,"Années (DateRDV)",CF$3),1,""),"")</f>
        <v/>
      </c>
      <c r="CG57" s="166" t="str">
        <f>IFERROR(IF(GETPIVOTDATA("DateRDV",TCD!$B$1,"DT","VA","Bénéficiaire",$A57,CG$6,CG$5,"Mois (DateRDV)",CG$7,"Années (DateRDV)",CG$3),2,""),"")</f>
        <v/>
      </c>
      <c r="CH57" s="166" t="str">
        <f>IFERROR(IF(GETPIVOTDATA("DateRDV",TCD!$B$1,"DT","VA","Bénéficiaire",$A57,CH$6,CH$5,"Mois (DateRDV)",CH$7,"Années (DateRDV)",CH$3,"Présence","Excusé"),3,""),"")</f>
        <v/>
      </c>
      <c r="CI57" s="166" t="str">
        <f>IFERROR(IF(GETPIVOTDATA("DateRDV",TCD!$B$1,"DT","VA","Bénéficiaire",$A57,CI$6,CI$5,"Mois (DateRDV)",CI$7,"Années (DateRDV)",CI$3,"Présence","Absent"),4,""),"")</f>
        <v/>
      </c>
      <c r="CJ57" s="166" t="str">
        <f>IFERROR(IF(GETPIVOTDATA("DateRDV",TCD!$B$1,"DT","VA","Bénéficiaire",$A57,CJ$6,CJ$5,"Mois (DateRDV)",CJ$7,"Années (DateRDV)",CJ$3),1,""),"")</f>
        <v/>
      </c>
      <c r="CK57" s="166" t="str">
        <f>IFERROR(IF(GETPIVOTDATA("DateRDV",TCD!$B$1,"DT","VA","Bénéficiaire",$A57,CK$6,CK$5,"Mois (DateRDV)",CK$7,"Années (DateRDV)",CK$3),2,""),"")</f>
        <v/>
      </c>
      <c r="CL57" s="166" t="str">
        <f>IFERROR(IF(GETPIVOTDATA("DateRDV",TCD!$B$1,"DT","VA","Bénéficiaire",$A57,VE$6,VE$5,"Mois (DateRDV)",VE$7,"Années (DateRDV)",VE$3,"Présence","Excusé"),3,""),"")</f>
        <v/>
      </c>
      <c r="CM57" s="166" t="str">
        <f>IFERROR(IF(GETPIVOTDATA("DateRDV",TCD!$B$1,"DT","VA","Bénéficiaire",$A57,CM$6,CM$5,"Mois (DateRDV)",CM$7,"Années (DateRDV)",CM$3,"Présence","Absent"),4,""),"")</f>
        <v/>
      </c>
      <c r="CN57" s="166" t="str">
        <f>IFERROR(IF(GETPIVOTDATA("DateRDV",TCD!$B$1,"DT","VA","Bénéficiaire",$A57,CN$6,CN$5,"Mois (DateRDV)",CN$7,"Années (DateRDV)",CN$3),1,""),"")</f>
        <v/>
      </c>
      <c r="CO57" s="166" t="str">
        <f>IFERROR(IF(GETPIVOTDATA("DateRDV",TCD!$B$1,"DT","VA","Bénéficiaire",$A57,CO$6,CO$5,"Mois (DateRDV)",CO$7,"Années (DateRDV)",CO$3),2,""),"")</f>
        <v/>
      </c>
      <c r="CP57" s="166" t="str">
        <f>IFERROR(IF(GETPIVOTDATA("DateRDV",TCD!$B$1,"DT","VA","Bénéficiaire",$A57,CP$6,CP$5,"Mois (DateRDV)",CP$7,"Années (DateRDV)",CP$3,"Présence","Excusé"),3,""),"")</f>
        <v/>
      </c>
      <c r="CQ57" s="166" t="str">
        <f>IFERROR(IF(GETPIVOTDATA("DateRDV",TCD!$B$1,"DT","VA","Bénéficiaire",$A57,CQ$6,CQ$5,"Mois (DateRDV)",CQ$7,"Années (DateRDV)",CQ$3,"Présence","Absent"),4,""),"")</f>
        <v/>
      </c>
      <c r="CR57" s="166" t="str">
        <f>IFERROR(IF(GETPIVOTDATA("DateRDV",TCD!$B$1,"DT","VA","Bénéficiaire",$A57,CR$6,CR$5,"Mois (DateRDV)",CR$7,"Années (DateRDV)",CR$3),1,""),"")</f>
        <v/>
      </c>
      <c r="CS57" s="166" t="str">
        <f>IFERROR(IF(GETPIVOTDATA("DateRDV",TCD!$B$1,"DT","VA","Bénéficiaire",$A57,CS$6,CS$5,"Mois (DateRDV)",CS$7,"Années (DateRDV)",CS$3),2,""),"")</f>
        <v/>
      </c>
      <c r="CT57" s="166" t="str">
        <f>IFERROR(IF(GETPIVOTDATA("DateRDV",TCD!$B$1,"DT","VA","Bénéficiaire",$A57,CT$6,CT$5,"Mois (DateRDV)",CT$7,"Années (DateRDV)",CT$3,"Présence","Excusé"),3,""),"")</f>
        <v/>
      </c>
      <c r="CU57" s="166" t="str">
        <f>IFERROR(IF(GETPIVOTDATA("DateRDV",TCD!$B$1,"DT","VA","Bénéficiaire",$A57,CU$6,CU$5,"Mois (DateRDV)",CU$7,"Années (DateRDV)",CU$3,"Présence","Absent"),4,""),"")</f>
        <v/>
      </c>
      <c r="CV57" s="166" t="str">
        <f>IFERROR(IF(GETPIVOTDATA("DateRDV",TCD!$B$1,"DT","VA","Bénéficiaire",$A57,CV$6,CV$5,"Mois (DateRDV)",CV$7,"Années (DateRDV)",CV$3),1,""),"")</f>
        <v/>
      </c>
      <c r="CW57" s="166" t="str">
        <f>IFERROR(IF(GETPIVOTDATA("DateRDV",TCD!$B$1,"DT","VA","Bénéficiaire",$A57,CW$6,CW$5,"Mois (DateRDV)",CW$7,"Années (DateRDV)",CW$3),2,""),"")</f>
        <v/>
      </c>
      <c r="CX57" s="166" t="str">
        <f>IFERROR(IF(GETPIVOTDATA("DateRDV",TCD!$B$1,"DT","VA","Bénéficiaire",$A57,CX$6,CX$5,"Mois (DateRDV)",CX$7,"Années (DateRDV)",CX$3,"Présence","Excusé"),3,""),"")</f>
        <v/>
      </c>
      <c r="CY57" s="166" t="str">
        <f>IFERROR(IF(GETPIVOTDATA("DateRDV",TCD!$B$1,"DT","VA","Bénéficiaire",$A57,CY$6,CY$5,"Mois (DateRDV)",CY$7,"Années (DateRDV)",CY$3,"Présence","Absent"),4,""),"")</f>
        <v/>
      </c>
      <c r="CZ57" s="166" t="str">
        <f>IFERROR(IF(GETPIVOTDATA("DateRDV",TCD!$B$1,"DT","VA","Bénéficiaire",$A57,CZ$6,CZ$5,"Mois (DateRDV)",CZ$7,"Années (DateRDV)",CZ$3),1,""),"")</f>
        <v/>
      </c>
      <c r="DA57" s="166" t="str">
        <f>IFERROR(IF(GETPIVOTDATA("DateRDV",TCD!$B$1,"DT","VA","Bénéficiaire",$A57,DA$6,DA$5,"Mois (DateRDV)",DA$7,"Années (DateRDV)",DA$3),2,""),"")</f>
        <v/>
      </c>
      <c r="DB57" s="166" t="str">
        <f>IFERROR(IF(GETPIVOTDATA("DateRDV",TCD!$B$1,"DT","VA","Bénéficiaire",$A57,DB$6,DB$5,"Mois (DateRDV)",DB$7,"Années (DateRDV)",DB$3,"Présence","Excusé"),3,""),"")</f>
        <v/>
      </c>
      <c r="DC57" s="166" t="str">
        <f>IFERROR(IF(GETPIVOTDATA("DateRDV",TCD!$B$1,"DT","VA","Bénéficiaire",$A57,DC$6,DC$5,"Mois (DateRDV)",DC$7,"Années (DateRDV)",DC$3,"Présence","Absent"),4,""),"")</f>
        <v/>
      </c>
      <c r="DD57" s="166" t="str">
        <f>IFERROR(IF(GETPIVOTDATA("DateRDV",TCD!$B$1,"DT","VA","Bénéficiaire",$A57,DD$6,DD$5,"Mois (DateRDV)",DD$7,"Années (DateRDV)",DD$3),1,""),"")</f>
        <v/>
      </c>
      <c r="DE57" s="166" t="str">
        <f>IFERROR(IF(GETPIVOTDATA("DateRDV",TCD!$B$1,"DT","VA","Bénéficiaire",$A57,DE$6,DE$5,"Mois (DateRDV)",DE$7,"Années (DateRDV)",DE$3),2,""),"")</f>
        <v/>
      </c>
      <c r="DF57" s="166" t="str">
        <f>IFERROR(IF(GETPIVOTDATA("DateRDV",TCD!$B$1,"DT","VA","Bénéficiaire",$A57,DF$6,DF$5,"Mois (DateRDV)",DF$7,"Années (DateRDV)",DF$3,"Présence","Excusé"),3,""),"")</f>
        <v/>
      </c>
      <c r="DG57" s="166" t="str">
        <f>IFERROR(IF(GETPIVOTDATA("DateRDV",TCD!$B$1,"DT","VA","Bénéficiaire",$A57,DG$6,DG$5,"Mois (DateRDV)",DG$7,"Années (DateRDV)",DG$3,"Présence","Absent"),4,""),"")</f>
        <v/>
      </c>
      <c r="DH57" s="166" t="str">
        <f>IFERROR(IF(GETPIVOTDATA("DateRDV",TCD!$B$1,"DT","VA","Bénéficiaire",$A57,DH$6,DH$5,"Mois (DateRDV)",DH$7,"Années (DateRDV)",DH$3),1,""),"")</f>
        <v/>
      </c>
      <c r="DI57" s="166" t="str">
        <f>IFERROR(IF(GETPIVOTDATA("DateRDV",TCD!$B$1,"DT","VA","Bénéficiaire",$A57,DI$6,DI$5,"Mois (DateRDV)",DI$7,"Années (DateRDV)",DI$3),2,""),"")</f>
        <v/>
      </c>
      <c r="DJ57" s="166" t="str">
        <f>IFERROR(IF(GETPIVOTDATA("DateRDV",TCD!$B$1,"DT","VA","Bénéficiaire",$A57,DJ$6,DJ$5,"Mois (DateRDV)",DJ$7,"Années (DateRDV)",DJ$3,"Présence","Excusé"),3,""),"")</f>
        <v/>
      </c>
      <c r="DK57" s="166" t="str">
        <f>IFERROR(IF(GETPIVOTDATA("DateRDV",TCD!$B$1,"DT","VA","Bénéficiaire",$A57,DK$6,DK$5,"Mois (DateRDV)",DK$7,"Années (DateRDV)",DK$3,"Présence","Absent"),4,""),"")</f>
        <v/>
      </c>
      <c r="DL57" s="166" t="str">
        <f>IFERROR(IF(GETPIVOTDATA("DateRDV",TCD!$B$1,"DT","VA","Bénéficiaire",$A57,DL$6,DL$5,"Mois (DateRDV)",DL$7,"Années (DateRDV)",DL$3),1,""),"")</f>
        <v/>
      </c>
      <c r="DM57" s="166" t="str">
        <f>IFERROR(IF(GETPIVOTDATA("DateRDV",TCD!$B$1,"DT","VA","Bénéficiaire",$A57,DM$6,DM$5,"Mois (DateRDV)",DM$7,"Années (DateRDV)",DM$3),2,""),"")</f>
        <v/>
      </c>
      <c r="DN57" s="166" t="str">
        <f>IFERROR(IF(GETPIVOTDATA("DateRDV",TCD!$B$1,"DT","VA","Bénéficiaire",$A57,DN$6,DN$5,"Mois (DateRDV)",DN$7,"Années (DateRDV)",DN$3,"Présence","Excusé"),3,""),"")</f>
        <v/>
      </c>
      <c r="DO57" s="166" t="str">
        <f>IFERROR(IF(GETPIVOTDATA("DateRDV",TCD!$B$1,"DT","VA","Bénéficiaire",$A57,DO$6,DO$5,"Mois (DateRDV)",DO$7,"Années (DateRDV)",DO$3,"Présence","Absent"),4,""),"")</f>
        <v/>
      </c>
    </row>
    <row r="58" spans="1:119" x14ac:dyDescent="0.2">
      <c r="A58" t="str">
        <v>DEMIRKAPI Seckin</v>
      </c>
      <c r="B58" s="169" t="str">
        <f>IFERROR(IF(INDEX(Data!P:P,MATCH(A58,Data!B:B,0))&lt;&gt;"",INDEX(Data!P:P,MATCH(A58,Data!B:B,0)),""),"")</f>
        <v>DEMIRKAPI</v>
      </c>
      <c r="C58" s="169" t="str">
        <f>IFERROR(IF(INDEX(Data!O:O,MATCH(A58,Data!B:B,0))&lt;&gt;"",INDEX(Data!O:O,MATCH(A58,Data!B:B,0)),""),"")</f>
        <v>Seckin</v>
      </c>
      <c r="D58" s="169" t="str">
        <f>IFERROR(IF(INDEX(Data!J:J,MATCH(A58,Data!B:B,0))&lt;&gt;"",INDEX(Data!J:J,MATCH(A58,Data!B:B,0)),""),"")</f>
        <v>CD</v>
      </c>
      <c r="E58" s="169" t="str">
        <f>IFERROR(IF(INDEX(Data!M:M,MATCH(A58,Data!B:B,0))&lt;&gt;"",INDEX(Data!M:M,MATCH(A58,Data!B:B,0)),""),"")</f>
        <v>CLUSES</v>
      </c>
      <c r="F58" s="169">
        <f>IFERROR(IF(INDEX(Data!N:N,MATCH(A58,Data!B:B,0))&lt;&gt;"",INDEX(Data!N:N,MATCH(A58,Data!B:B,0)),""),"")</f>
        <v>74300</v>
      </c>
      <c r="G58" s="170">
        <f>IFERROR(IF(INDEX(Data!K:K,MATCH(A58,Data!B:B,0))&lt;&gt;"",INDEX(Data!K:K,MATCH(A58,Data!B:B,0)),""),"")</f>
        <v>45685</v>
      </c>
      <c r="H58" s="170">
        <f>IFERROR(IF(INDEX(Data!L:L,MATCH(A58,Data!B:B,0))&lt;&gt;"",INDEX(Data!L:L,MATCH(A58,Data!B:B,0)),""),"")</f>
        <v>45686</v>
      </c>
      <c r="I58" s="170">
        <f>IFERROR(IF(INDEX(Data!C:C,MATCH(A58,Data!B:B,0))&lt;&gt;"",INDEX(Data!C:C,MATCH(A58,Data!B:B,0)),""),"")</f>
        <v>45719</v>
      </c>
      <c r="J58" s="170">
        <f>IFERROR(IF(INDEX(Data!D:D,MATCH(A58,Data!B:B,0))&lt;&gt;"",INDEX(Data!D:D,MATCH(A58,Data!B:B,0)),""),"")</f>
        <v>45868</v>
      </c>
      <c r="K58" s="171" t="str">
        <f>IFERROR(IF(INDEX(Data!H:H,MATCH(A58,Data!B:B,0))&lt;&gt;"",INDEX(Data!H:H,MATCH(A58,Data!B:B,0)),""),"")</f>
        <v>Remobilisation</v>
      </c>
      <c r="L58" s="166" t="str">
        <f>IFERROR(IF(GETPIVOTDATA("DateRDV",TCD!$B$1,"DT","VA","Bénéficiaire",$A58,L$6,L$5,"Mois (DateRDV)",L$7,"Années (DateRDV)",L$3),1,""),"")</f>
        <v/>
      </c>
      <c r="M58" s="166" t="str">
        <f>IFERROR(IF(GETPIVOTDATA("DateRDV",TCD!$B$1,"DT","VA","Bénéficiaire",$A58,M$6,M$5,"Mois (DateRDV)",M$7,"Années (DateRDV)",M$3),2,""),"")</f>
        <v/>
      </c>
      <c r="N58" s="166" t="str">
        <f>IFERROR(IF(GETPIVOTDATA("DateRDV",TCD!$B$1,"DT","VA","Bénéficiaire",$A58,N$6,N$5,"Mois (DateRDV)",N$7,"Années (DateRDV)",N$3,"Présence","Excusé"),3,""),"")</f>
        <v/>
      </c>
      <c r="O58" s="166" t="str">
        <f>IFERROR(IF(GETPIVOTDATA("DateRDV",TCD!$B$1,"DT","VA","Bénéficiaire",$A58,O$6,O$5,"Mois (DateRDV)",O$7,"Années (DateRDV)",O$3,"Présence","Absent"),4,""),"")</f>
        <v/>
      </c>
      <c r="P58" s="166" t="str">
        <f>IFERROR(IF(GETPIVOTDATA("DateRDV",TCD!$B$1,"DT","VA","Bénéficiaire",$A58,P$6,P$5,"Mois (DateRDV)",P$7,"Années (DateRDV)",P$3),1,""),"")</f>
        <v/>
      </c>
      <c r="Q58" s="166" t="str">
        <f>IFERROR(IF(GETPIVOTDATA("DateRDV",TCD!$B$1,"DT","VA","Bénéficiaire",$A58,Q$6,Q$5,"Mois (DateRDV)",Q$7,"Années (DateRDV)",Q$3),2,""),"")</f>
        <v/>
      </c>
      <c r="R58" s="166" t="str">
        <f>IFERROR(IF(GETPIVOTDATA("DateRDV",TCD!$B$1,"DT","VA","Bénéficiaire",$A58,R$6,R$5,"Mois (DateRDV)",R$7,"Années (DateRDV)",R$3,"Présence","Excusé"),3,""),"")</f>
        <v/>
      </c>
      <c r="S58" s="166" t="str">
        <f>IFERROR(IF(GETPIVOTDATA("DateRDV",TCD!$B$1,"DT","VA","Bénéficiaire",$A58,S$6,S$5,"Mois (DateRDV)",S$7,"Années (DateRDV)",S$3,"Présence","Absent"),4,""),"")</f>
        <v/>
      </c>
      <c r="T58" s="166" t="str">
        <f>IFERROR(IF(GETPIVOTDATA("DateRDV",TCD!$B$1,"DT","VA","Bénéficiaire",$A58,T$6,T$5,"Mois (DateRDV)",T$7,"Années (DateRDV)",T$3),1,""),"")</f>
        <v/>
      </c>
      <c r="U58" s="166" t="str">
        <f>IFERROR(IF(GETPIVOTDATA("DateRDV",TCD!$B$1,"DT","VA","Bénéficiaire",$A58,U$6,U$5,"Mois (DateRDV)",U$7,"Années (DateRDV)",U$3),2,""),"")</f>
        <v/>
      </c>
      <c r="V58" s="166" t="str">
        <f>IFERROR(IF(GETPIVOTDATA("DateRDV",TCD!$B$1,"DT","VA","Bénéficiaire",$A58,V$6,V$5,"Mois (DateRDV)",V$7,"Années (DateRDV)",V$3,"Présence","Excusé"),3,""),"")</f>
        <v/>
      </c>
      <c r="W58" s="166" t="str">
        <f>IFERROR(IF(GETPIVOTDATA("DateRDV",TCD!$B$1,"DT","VA","Bénéficiaire",$A58,W$6,W$5,"Mois (DateRDV)",W$7,"Années (DateRDV)",W$3,"Présence","Absent"),4,""),"")</f>
        <v/>
      </c>
      <c r="X58" s="166" t="str">
        <f>IFERROR(IF(GETPIVOTDATA("DateRDV",TCD!$B$1,"DT","VA","Bénéficiaire",$A58,X$6,X$5,"Mois (DateRDV)",X$7,"Années (DateRDV)",X$3),1,""),"")</f>
        <v/>
      </c>
      <c r="Y58" s="166" t="str">
        <f>IFERROR(IF(GETPIVOTDATA("DateRDV",TCD!$B$1,"DT","VA","Bénéficiaire",$A58,Y$6,Y$5,"Mois (DateRDV)",Y$7,"Années (DateRDV)",Y$3),2,""),"")</f>
        <v/>
      </c>
      <c r="Z58" s="166" t="str">
        <f>IFERROR(IF(GETPIVOTDATA("DateRDV",TCD!$B$1,"DT","VA","Bénéficiaire",$A58,Z$6,Z$5,"Mois (DateRDV)",Z$7,"Années (DateRDV)",Z$3,"Présence","Excusé"),3,""),"")</f>
        <v/>
      </c>
      <c r="AA58" s="166" t="str">
        <f>IFERROR(IF(GETPIVOTDATA("DateRDV",TCD!$B$1,"DT","VA","Bénéficiaire",$A58,AA$6,AA$5,"Mois (DateRDV)",AA$7,"Années (DateRDV)",AA$3,"Présence","Absent"),4,""),"")</f>
        <v/>
      </c>
      <c r="AB58" s="166" t="str">
        <f>IFERROR(IF(GETPIVOTDATA("DateRDV",TCD!$B$1,"DT","VA","Bénéficiaire",$A58,AB$6,AB$5,"Mois (DateRDV)",AB$7,"Années (DateRDV)",AB$3),1,""),"")</f>
        <v/>
      </c>
      <c r="AC58" s="166" t="str">
        <f>IFERROR(IF(GETPIVOTDATA("DateRDV",TCD!$B$1,"DT","VA","Bénéficiaire",$A58,AC$6,AC$5,"Mois (DateRDV)",AC$7,"Années (DateRDV)",AC$3),2,""),"")</f>
        <v/>
      </c>
      <c r="AD58" s="166" t="str">
        <f>IFERROR(IF(GETPIVOTDATA("DateRDV",TCD!$B$1,"DT","VA","Bénéficiaire",$A58,AD$6,AD$5,"Mois (DateRDV)",AD$7,"Années (DateRDV)",AD$3,"Présence","Excusé"),3,""),"")</f>
        <v/>
      </c>
      <c r="AE58" s="166" t="str">
        <f>IFERROR(IF(GETPIVOTDATA("DateRDV",TCD!$B$1,"DT","VA","Bénéficiaire",$A58,AE$6,AE$5,"Mois (DateRDV)",AE$7,"Années (DateRDV)",AE$3,"Présence","Absent"),4,""),"")</f>
        <v/>
      </c>
      <c r="AF58" s="166" t="str">
        <f>IFERROR(IF(GETPIVOTDATA("DateRDV",TCD!$B$1,"DT","VA","Bénéficiaire",$A58,AF$6,AF$5,"Mois (DateRDV)",AF$7,"Années (DateRDV)",AF$3),1,""),"")</f>
        <v/>
      </c>
      <c r="AG58" s="166" t="str">
        <f>IFERROR(IF(GETPIVOTDATA("DateRDV",TCD!$B$1,"DT","VA","Bénéficiaire",$A58,AG$6,AG$5,"Mois (DateRDV)",AG$7,"Années (DateRDV)",AG$3),2,""),"")</f>
        <v/>
      </c>
      <c r="AH58" s="166" t="str">
        <f>IFERROR(IF(GETPIVOTDATA("DateRDV",TCD!$B$1,"DT","VA","Bénéficiaire",$A58,AH$6,AH$5,"Mois (DateRDV)",AH$7,"Années (DateRDV)",AH$3,"Présence","Excusé"),3,""),"")</f>
        <v/>
      </c>
      <c r="AI58" s="166" t="str">
        <f>IFERROR(IF(GETPIVOTDATA("DateRDV",TCD!$B$1,"DT","VA","Bénéficiaire",$A58,AI$6,AI$5,"Mois (DateRDV)",AI$7,"Années (DateRDV)",AI$3,"Présence","Absent"),4,""),"")</f>
        <v/>
      </c>
      <c r="AJ58" s="166" t="str">
        <f>IFERROR(IF(GETPIVOTDATA("DateRDV",TCD!$B$1,"DT","VA","Bénéficiaire",$A58,AJ$6,AJ$5,"Mois (DateRDV)",AJ$7,"Années (DateRDV)",AJ$3),1,""),"")</f>
        <v/>
      </c>
      <c r="AK58" s="166" t="str">
        <f>IFERROR(IF(GETPIVOTDATA("DateRDV",TCD!$B$1,"DT","VA","Bénéficiaire",$A58,AK$6,AK$5,"Mois (DateRDV)",AK$7,"Années (DateRDV)",AK$3),2,""),"")</f>
        <v/>
      </c>
      <c r="AL58" s="166" t="str">
        <f>IFERROR(IF(GETPIVOTDATA("DateRDV",TCD!$B$1,"DT","VA","Bénéficiaire",$A58,AL$6,AL$5,"Mois (DateRDV)",AL$7,"Années (DateRDV)",AL$3,"Présence","Excusé"),3,""),"")</f>
        <v/>
      </c>
      <c r="AM58" s="166" t="str">
        <f>IFERROR(IF(GETPIVOTDATA("DateRDV",TCD!$B$1,"DT","VA","Bénéficiaire",$A58,AM$6,AM$5,"Mois (DateRDV)",AM$7,"Années (DateRDV)",AM$3,"Présence","Absent"),4,""),"")</f>
        <v/>
      </c>
      <c r="AN58" s="166" t="str">
        <f>IFERROR(IF(GETPIVOTDATA("DateRDV",TCD!$B$1,"DT","VA","Bénéficiaire",$A58,AN$6,AN$5,"Mois (DateRDV)",AN$7,"Années (DateRDV)",AN$3),1,""),"")</f>
        <v/>
      </c>
      <c r="AO58" s="166" t="str">
        <f>IFERROR(IF(GETPIVOTDATA("DateRDV",TCD!$B$1,"DT","VA","Bénéficiaire",$A58,AO$6,AO$5,"Mois (DateRDV)",AO$7,"Années (DateRDV)",AO$3),2,""),"")</f>
        <v/>
      </c>
      <c r="AP58" s="166" t="str">
        <f>IFERROR(IF(GETPIVOTDATA("DateRDV",TCD!$B$1,"DT","VA","Bénéficiaire",$A58,AP$6,AP$5,"Mois (DateRDV)",AP$7,"Années (DateRDV)",AP$3,"Présence","Excusé"),3,""),"")</f>
        <v/>
      </c>
      <c r="AQ58" s="166" t="str">
        <f>IFERROR(IF(GETPIVOTDATA("DateRDV",TCD!$B$1,"DT","VA","Bénéficiaire",$A58,AQ$6,AQ$5,"Mois (DateRDV)",AQ$7,"Années (DateRDV)",AQ$3,"Présence","Absent"),4,""),"")</f>
        <v/>
      </c>
      <c r="AR58" s="166" t="str">
        <f>IFERROR(IF(GETPIVOTDATA("DateRDV",TCD!$B$1,"DT","VA","Bénéficiaire",$A58,AR$6,AR$5,"Mois (DateRDV)",AR$7,"Années (DateRDV)",AR$3),1,""),"")</f>
        <v/>
      </c>
      <c r="AS58" s="166" t="str">
        <f>IFERROR(IF(GETPIVOTDATA("DateRDV",TCD!$B$1,"DT","VA","Bénéficiaire",$A58,AS$6,AS$5,"Mois (DateRDV)",AS$7,"Années (DateRDV)",AS$3),2,""),"")</f>
        <v/>
      </c>
      <c r="AT58" s="166" t="str">
        <f>IFERROR(IF(GETPIVOTDATA("DateRDV",TCD!$B$1,"DT","VA","Bénéficiaire",$A58,AT$6,AT$5,"Mois (DateRDV)",AT$7,"Années (DateRDV)",AT$3,"Présence","Excusé"),3,""),"")</f>
        <v/>
      </c>
      <c r="AU58" s="166" t="str">
        <f>IFERROR(IF(GETPIVOTDATA("DateRDV",TCD!$B$1,"DT","VA","Bénéficiaire",$A58,AU$6,AU$5,"Mois (DateRDV)",AU$7,"Années (DateRDV)",AU$3,"Présence","Absent"),4,""),"")</f>
        <v/>
      </c>
      <c r="AV58" s="166" t="str">
        <f>IFERROR(IF(GETPIVOTDATA("DateRDV",TCD!$B$1,"DT","VA","Bénéficiaire",$A58,AV$6,AV$5,"Mois (DateRDV)",AV$7,"Années (DateRDV)",AV$3),1,""),"")</f>
        <v/>
      </c>
      <c r="AW58" s="166" t="str">
        <f>IFERROR(IF(GETPIVOTDATA("DateRDV",TCD!$B$1,"DT","VA","Bénéficiaire",$A58,AW$6,AW$5,"Mois (DateRDV)",AW$7,"Années (DateRDV)",AW$3),2,""),"")</f>
        <v/>
      </c>
      <c r="AX58" s="166" t="str">
        <f>IFERROR(IF(GETPIVOTDATA("DateRDV",TCD!$B$1,"DT","VA","Bénéficiaire",$A58,AX$6,AX$5,"Mois (DateRDV)",AX$7,"Années (DateRDV)",AX$3,"Présence","Excusé"),3,""),"")</f>
        <v/>
      </c>
      <c r="AY58" s="166" t="str">
        <f>IFERROR(IF(GETPIVOTDATA("DateRDV",TCD!$B$1,"DT","VA","Bénéficiaire",$A58,AY$6,AY$5,"Mois (DateRDV)",AY$7,"Années (DateRDV)",AY$3,"Présence","Absent"),4,""),"")</f>
        <v/>
      </c>
      <c r="AZ58" s="166" t="str">
        <f>IFERROR(IF(GETPIVOTDATA("DateRDV",TCD!$B$1,"DT","VA","Bénéficiaire",$A58,AZ$6,AZ$5,"Mois (DateRDV)",AZ$7,"Années (DateRDV)",AZ$3),1,""),"")</f>
        <v/>
      </c>
      <c r="BA58" s="166" t="str">
        <f>IFERROR(IF(GETPIVOTDATA("DateRDV",TCD!$B$1,"DT","VA","Bénéficiaire",$A58,BA$6,BA$5,"Mois (DateRDV)",BA$7,"Années (DateRDV)",BA$3),2,""),"")</f>
        <v/>
      </c>
      <c r="BB58" s="166" t="str">
        <f>IFERROR(IF(GETPIVOTDATA("DateRDV",TCD!$B$1,"DT","VA","Bénéficiaire",$A58,BB$6,BB$5,"Mois (DateRDV)",BB$7,"Années (DateRDV)",BB$3,"Présence","Excusé"),3,""),"")</f>
        <v/>
      </c>
      <c r="BC58" s="166" t="str">
        <f>IFERROR(IF(GETPIVOTDATA("DateRDV",TCD!$B$1,"DT","VA","Bénéficiaire",$A58,BC$6,BC$5,"Mois (DateRDV)",BC$7,"Années (DateRDV)",BC$3,"Présence","Absent"),4,""),"")</f>
        <v/>
      </c>
      <c r="BD58" s="166" t="str">
        <f>IFERROR(IF(GETPIVOTDATA("DateRDV",TCD!$B$1,"DT","VA","Bénéficiaire",$A58,BD$6,BD$5,"Mois (DateRDV)",BD$7,"Années (DateRDV)",BD$3),1,""),"")</f>
        <v/>
      </c>
      <c r="BE58" s="166" t="str">
        <f>IFERROR(IF(GETPIVOTDATA("DateRDV",TCD!$B$1,"DT","VA","Bénéficiaire",$A58,BE$6,BE$5,"Mois (DateRDV)",BE$7,"Années (DateRDV)",BE$3),2,""),"")</f>
        <v/>
      </c>
      <c r="BF58" s="166" t="str">
        <f>IFERROR(IF(GETPIVOTDATA("DateRDV",TCD!$B$1,"DT","VA","Bénéficiaire",$A58,BF$6,BF$5,"Mois (DateRDV)",BF$7,"Années (DateRDV)",BF$3,"Présence","Excusé"),3,""),"")</f>
        <v/>
      </c>
      <c r="BG58" s="166" t="str">
        <f>IFERROR(IF(GETPIVOTDATA("DateRDV",TCD!$B$1,"DT","VA","Bénéficiaire",$A58,BG$6,BG$5,"Mois (DateRDV)",BG$7,"Années (DateRDV)",BG$3,"Présence","Absent"),4,""),"")</f>
        <v/>
      </c>
      <c r="BH58" s="166" t="str">
        <f>IFERROR(IF(GETPIVOTDATA("DateRDV",TCD!$B$1,"DT","VA","Bénéficiaire",$A58,BH$6,BH$5,"Mois (DateRDV)",BH$7,"Années (DateRDV)",BH$3),1,""),"")</f>
        <v/>
      </c>
      <c r="BI58" s="166" t="str">
        <f>IFERROR(IF(GETPIVOTDATA("DateRDV",TCD!$B$1,"DT","VA","Bénéficiaire",$A58,BI$6,BI$5,"Mois (DateRDV)",BI$7,"Années (DateRDV)",BI$3),2,""),"")</f>
        <v/>
      </c>
      <c r="BJ58" s="166" t="str">
        <f>IFERROR(IF(GETPIVOTDATA("DateRDV",TCD!$B$1,"DT","VA","Bénéficiaire",$A58,BJ$6,BJ$5,"Mois (DateRDV)",BJ$7,"Années (DateRDV)",BJ$3,"Présence","Excusé"),3,""),"")</f>
        <v/>
      </c>
      <c r="BK58" s="166" t="str">
        <f>IFERROR(IF(GETPIVOTDATA("DateRDV",TCD!$B$1,"DT","VA","Bénéficiaire",$A58,BK$6,BK$5,"Mois (DateRDV)",BK$7,"Années (DateRDV)",BK$3,"Présence","Absent"),4,""),"")</f>
        <v/>
      </c>
      <c r="BL58" s="166" t="str">
        <f>IFERROR(IF(GETPIVOTDATA("DateRDV",TCD!$B$1,"DT","VA","Bénéficiaire",$A58,BL$6,BL$5,"Mois (DateRDV)",BL$7,"Années (DateRDV)",BL$3),1,""),"")</f>
        <v/>
      </c>
      <c r="BM58" s="166" t="str">
        <f>IFERROR(IF(GETPIVOTDATA("DateRDV",TCD!$B$1,"DT","VA","Bénéficiaire",$A58,BM$6,BM$5,"Mois (DateRDV)",BM$7,"Années (DateRDV)",BM$3),2,""),"")</f>
        <v/>
      </c>
      <c r="BN58" s="166" t="str">
        <f>IFERROR(IF(GETPIVOTDATA("DateRDV",TCD!$B$1,"DT","VA","Bénéficiaire",$A58,BN$6,BN$5,"Mois (DateRDV)",BN$7,"Années (DateRDV)",BN$3,"Présence","Excusé"),3,""),"")</f>
        <v/>
      </c>
      <c r="BO58" s="166" t="str">
        <f>IFERROR(IF(GETPIVOTDATA("DateRDV",TCD!$B$1,"DT","VA","Bénéficiaire",$A58,BO$6,BO$5,"Mois (DateRDV)",BO$7,"Années (DateRDV)",BO$3,"Présence","Absent"),4,""),"")</f>
        <v/>
      </c>
      <c r="BP58" s="166" t="str">
        <f>IFERROR(IF(GETPIVOTDATA("DateRDV",TCD!$B$1,"DT","VA","Bénéficiaire",$A58,BP$6,BP$5,"Mois (DateRDV)",BP$7,"Années (DateRDV)",BP$3),1,""),"")</f>
        <v/>
      </c>
      <c r="BQ58" s="166" t="str">
        <f>IFERROR(IF(GETPIVOTDATA("DateRDV",TCD!$B$1,"DT","VA","Bénéficiaire",$A58,BQ$6,BQ$5,"Mois (DateRDV)",BQ$7,"Années (DateRDV)",BQ$3),2,""),"")</f>
        <v/>
      </c>
      <c r="BR58" s="166" t="str">
        <f>IFERROR(IF(GETPIVOTDATA("DateRDV",TCD!$B$1,"DT","VA","Bénéficiaire",$A58,BR$6,BR$5,"Mois (DateRDV)",BR$7,"Années (DateRDV)",BR$3,"Présence","Excusé"),3,""),"")</f>
        <v/>
      </c>
      <c r="BS58" s="166" t="str">
        <f>IFERROR(IF(GETPIVOTDATA("DateRDV",TCD!$B$1,"DT","VA","Bénéficiaire",$A58,BS$6,BS$5,"Mois (DateRDV)",BS$7,"Années (DateRDV)",BS$3,"Présence","Absent"),4,""),"")</f>
        <v/>
      </c>
      <c r="BT58" s="166" t="str">
        <f>IFERROR(IF(GETPIVOTDATA("DateRDV",TCD!$B$1,"DT","VA","Bénéficiaire",$A58,BT$6,BT$5,"Mois (DateRDV)",BT$7,"Années (DateRDV)",BT$3),1,""),"")</f>
        <v/>
      </c>
      <c r="BU58" s="166" t="str">
        <f>IFERROR(IF(GETPIVOTDATA("DateRDV",TCD!$B$1,"DT","VA","Bénéficiaire",$A58,BU$6,BU$5,"Mois (DateRDV)",BU$7,"Années (DateRDV)",BU$3),2,""),"")</f>
        <v/>
      </c>
      <c r="BV58" s="166" t="str">
        <f>IFERROR(IF(GETPIVOTDATA("DateRDV",TCD!$B$1,"DT","VA","Bénéficiaire",$A58,BV$6,BV$5,"Mois (DateRDV)",BV$7,"Années (DateRDV)",BV$3,"Présence","Excusé"),3,""),"")</f>
        <v/>
      </c>
      <c r="BW58" s="166" t="str">
        <f>IFERROR(IF(GETPIVOTDATA("DateRDV",TCD!$B$1,"DT","VA","Bénéficiaire",$A58,BW$6,BW$5,"Mois (DateRDV)",BW$7,"Années (DateRDV)",BW$3,"Présence","Absent"),4,""),"")</f>
        <v/>
      </c>
      <c r="BX58" s="166" t="str">
        <f>IFERROR(IF(GETPIVOTDATA("DateRDV",TCD!$B$1,"DT","VA","Bénéficiaire",$A58,BX$6,BX$5,"Mois (DateRDV)",BX$7,"Années (DateRDV)",BX$3),1,""),"")</f>
        <v/>
      </c>
      <c r="BY58" s="166" t="str">
        <f>IFERROR(IF(GETPIVOTDATA("DateRDV",TCD!$B$1,"DT","VA","Bénéficiaire",$A58,BY$6,BY$5,"Mois (DateRDV)",BY$7,"Années (DateRDV)",BY$3),2,""),"")</f>
        <v/>
      </c>
      <c r="BZ58" s="166" t="str">
        <f>IFERROR(IF(GETPIVOTDATA("DateRDV",TCD!$B$1,"DT","VA","Bénéficiaire",$A58,BZ$6,BZ$5,"Mois (DateRDV)",BZ$7,"Années (DateRDV)",BZ$3,"Présence","Excusé"),3,""),"")</f>
        <v/>
      </c>
      <c r="CA58" s="166" t="str">
        <f>IFERROR(IF(GETPIVOTDATA("DateRDV",TCD!$B$1,"DT","VA","Bénéficiaire",$A58,CA$6,CA$5,"Mois (DateRDV)",CA$7,"Années (DateRDV)",CA$3,"Présence","Absent"),4,""),"")</f>
        <v/>
      </c>
      <c r="CB58" s="166" t="str">
        <f>IFERROR(IF(GETPIVOTDATA("DateRDV",TCD!$B$1,"DT","VA","Bénéficiaire",$A58,CB$6,CB$5,"Mois (DateRDV)",CB$7,"Années (DateRDV)",CB$3),1,""),"")</f>
        <v/>
      </c>
      <c r="CC58" s="166" t="str">
        <f>IFERROR(IF(GETPIVOTDATA("DateRDV",TCD!$B$1,"DT","VA","Bénéficiaire",$A58,CC$6,CC$5,"Mois (DateRDV)",CC$7,"Années (DateRDV)",CC$3),2,""),"")</f>
        <v/>
      </c>
      <c r="CD58" s="166" t="str">
        <f>IFERROR(IF(GETPIVOTDATA("DateRDV",TCD!$B$1,"DT","VA","Bénéficiaire",$A58,CD$6,CD$5,"Mois (DateRDV)",CD$7,"Années (DateRDV)",CD$3,"Présence","Excusé"),3,""),"")</f>
        <v/>
      </c>
      <c r="CE58" s="166" t="str">
        <f>IFERROR(IF(GETPIVOTDATA("DateRDV",TCD!$B$1,"DT","VA","Bénéficiaire",$A58,CE$6,CE$5,"Mois (DateRDV)",CE$7,"Années (DateRDV)",CE$3,"Présence","Absent"),4,""),"")</f>
        <v/>
      </c>
      <c r="CF58" s="166" t="str">
        <f>IFERROR(IF(GETPIVOTDATA("DateRDV",TCD!$B$1,"DT","VA","Bénéficiaire",$A58,CF$6,CF$5,"Mois (DateRDV)",CF$7,"Années (DateRDV)",CF$3),1,""),"")</f>
        <v/>
      </c>
      <c r="CG58" s="166" t="str">
        <f>IFERROR(IF(GETPIVOTDATA("DateRDV",TCD!$B$1,"DT","VA","Bénéficiaire",$A58,CG$6,CG$5,"Mois (DateRDV)",CG$7,"Années (DateRDV)",CG$3),2,""),"")</f>
        <v/>
      </c>
      <c r="CH58" s="166" t="str">
        <f>IFERROR(IF(GETPIVOTDATA("DateRDV",TCD!$B$1,"DT","VA","Bénéficiaire",$A58,CH$6,CH$5,"Mois (DateRDV)",CH$7,"Années (DateRDV)",CH$3,"Présence","Excusé"),3,""),"")</f>
        <v/>
      </c>
      <c r="CI58" s="166" t="str">
        <f>IFERROR(IF(GETPIVOTDATA("DateRDV",TCD!$B$1,"DT","VA","Bénéficiaire",$A58,CI$6,CI$5,"Mois (DateRDV)",CI$7,"Années (DateRDV)",CI$3,"Présence","Absent"),4,""),"")</f>
        <v/>
      </c>
      <c r="CJ58" s="166" t="str">
        <f>IFERROR(IF(GETPIVOTDATA("DateRDV",TCD!$B$1,"DT","VA","Bénéficiaire",$A58,CJ$6,CJ$5,"Mois (DateRDV)",CJ$7,"Années (DateRDV)",CJ$3),1,""),"")</f>
        <v/>
      </c>
      <c r="CK58" s="166" t="str">
        <f>IFERROR(IF(GETPIVOTDATA("DateRDV",TCD!$B$1,"DT","VA","Bénéficiaire",$A58,CK$6,CK$5,"Mois (DateRDV)",CK$7,"Années (DateRDV)",CK$3),2,""),"")</f>
        <v/>
      </c>
      <c r="CL58" s="166" t="str">
        <f>IFERROR(IF(GETPIVOTDATA("DateRDV",TCD!$B$1,"DT","VA","Bénéficiaire",$A58,VE$6,VE$5,"Mois (DateRDV)",VE$7,"Années (DateRDV)",VE$3,"Présence","Excusé"),3,""),"")</f>
        <v/>
      </c>
      <c r="CM58" s="166" t="str">
        <f>IFERROR(IF(GETPIVOTDATA("DateRDV",TCD!$B$1,"DT","VA","Bénéficiaire",$A58,CM$6,CM$5,"Mois (DateRDV)",CM$7,"Années (DateRDV)",CM$3,"Présence","Absent"),4,""),"")</f>
        <v/>
      </c>
      <c r="CN58" s="166" t="str">
        <f>IFERROR(IF(GETPIVOTDATA("DateRDV",TCD!$B$1,"DT","VA","Bénéficiaire",$A58,CN$6,CN$5,"Mois (DateRDV)",CN$7,"Années (DateRDV)",CN$3),1,""),"")</f>
        <v/>
      </c>
      <c r="CO58" s="166" t="str">
        <f>IFERROR(IF(GETPIVOTDATA("DateRDV",TCD!$B$1,"DT","VA","Bénéficiaire",$A58,CO$6,CO$5,"Mois (DateRDV)",CO$7,"Années (DateRDV)",CO$3),2,""),"")</f>
        <v/>
      </c>
      <c r="CP58" s="166" t="str">
        <f>IFERROR(IF(GETPIVOTDATA("DateRDV",TCD!$B$1,"DT","VA","Bénéficiaire",$A58,CP$6,CP$5,"Mois (DateRDV)",CP$7,"Années (DateRDV)",CP$3,"Présence","Excusé"),3,""),"")</f>
        <v/>
      </c>
      <c r="CQ58" s="166" t="str">
        <f>IFERROR(IF(GETPIVOTDATA("DateRDV",TCD!$B$1,"DT","VA","Bénéficiaire",$A58,CQ$6,CQ$5,"Mois (DateRDV)",CQ$7,"Années (DateRDV)",CQ$3,"Présence","Absent"),4,""),"")</f>
        <v/>
      </c>
      <c r="CR58" s="166" t="str">
        <f>IFERROR(IF(GETPIVOTDATA("DateRDV",TCD!$B$1,"DT","VA","Bénéficiaire",$A58,CR$6,CR$5,"Mois (DateRDV)",CR$7,"Années (DateRDV)",CR$3),1,""),"")</f>
        <v/>
      </c>
      <c r="CS58" s="166" t="str">
        <f>IFERROR(IF(GETPIVOTDATA("DateRDV",TCD!$B$1,"DT","VA","Bénéficiaire",$A58,CS$6,CS$5,"Mois (DateRDV)",CS$7,"Années (DateRDV)",CS$3),2,""),"")</f>
        <v/>
      </c>
      <c r="CT58" s="166" t="str">
        <f>IFERROR(IF(GETPIVOTDATA("DateRDV",TCD!$B$1,"DT","VA","Bénéficiaire",$A58,CT$6,CT$5,"Mois (DateRDV)",CT$7,"Années (DateRDV)",CT$3,"Présence","Excusé"),3,""),"")</f>
        <v/>
      </c>
      <c r="CU58" s="166" t="str">
        <f>IFERROR(IF(GETPIVOTDATA("DateRDV",TCD!$B$1,"DT","VA","Bénéficiaire",$A58,CU$6,CU$5,"Mois (DateRDV)",CU$7,"Années (DateRDV)",CU$3,"Présence","Absent"),4,""),"")</f>
        <v/>
      </c>
      <c r="CV58" s="166" t="str">
        <f>IFERROR(IF(GETPIVOTDATA("DateRDV",TCD!$B$1,"DT","VA","Bénéficiaire",$A58,CV$6,CV$5,"Mois (DateRDV)",CV$7,"Années (DateRDV)",CV$3),1,""),"")</f>
        <v/>
      </c>
      <c r="CW58" s="166" t="str">
        <f>IFERROR(IF(GETPIVOTDATA("DateRDV",TCD!$B$1,"DT","VA","Bénéficiaire",$A58,CW$6,CW$5,"Mois (DateRDV)",CW$7,"Années (DateRDV)",CW$3),2,""),"")</f>
        <v/>
      </c>
      <c r="CX58" s="166" t="str">
        <f>IFERROR(IF(GETPIVOTDATA("DateRDV",TCD!$B$1,"DT","VA","Bénéficiaire",$A58,CX$6,CX$5,"Mois (DateRDV)",CX$7,"Années (DateRDV)",CX$3,"Présence","Excusé"),3,""),"")</f>
        <v/>
      </c>
      <c r="CY58" s="166" t="str">
        <f>IFERROR(IF(GETPIVOTDATA("DateRDV",TCD!$B$1,"DT","VA","Bénéficiaire",$A58,CY$6,CY$5,"Mois (DateRDV)",CY$7,"Années (DateRDV)",CY$3,"Présence","Absent"),4,""),"")</f>
        <v/>
      </c>
      <c r="CZ58" s="166" t="str">
        <f>IFERROR(IF(GETPIVOTDATA("DateRDV",TCD!$B$1,"DT","VA","Bénéficiaire",$A58,CZ$6,CZ$5,"Mois (DateRDV)",CZ$7,"Années (DateRDV)",CZ$3),1,""),"")</f>
        <v/>
      </c>
      <c r="DA58" s="166" t="str">
        <f>IFERROR(IF(GETPIVOTDATA("DateRDV",TCD!$B$1,"DT","VA","Bénéficiaire",$A58,DA$6,DA$5,"Mois (DateRDV)",DA$7,"Années (DateRDV)",DA$3),2,""),"")</f>
        <v/>
      </c>
      <c r="DB58" s="166" t="str">
        <f>IFERROR(IF(GETPIVOTDATA("DateRDV",TCD!$B$1,"DT","VA","Bénéficiaire",$A58,DB$6,DB$5,"Mois (DateRDV)",DB$7,"Années (DateRDV)",DB$3,"Présence","Excusé"),3,""),"")</f>
        <v/>
      </c>
      <c r="DC58" s="166" t="str">
        <f>IFERROR(IF(GETPIVOTDATA("DateRDV",TCD!$B$1,"DT","VA","Bénéficiaire",$A58,DC$6,DC$5,"Mois (DateRDV)",DC$7,"Années (DateRDV)",DC$3,"Présence","Absent"),4,""),"")</f>
        <v/>
      </c>
      <c r="DD58" s="166" t="str">
        <f>IFERROR(IF(GETPIVOTDATA("DateRDV",TCD!$B$1,"DT","VA","Bénéficiaire",$A58,DD$6,DD$5,"Mois (DateRDV)",DD$7,"Années (DateRDV)",DD$3),1,""),"")</f>
        <v/>
      </c>
      <c r="DE58" s="166" t="str">
        <f>IFERROR(IF(GETPIVOTDATA("DateRDV",TCD!$B$1,"DT","VA","Bénéficiaire",$A58,DE$6,DE$5,"Mois (DateRDV)",DE$7,"Années (DateRDV)",DE$3),2,""),"")</f>
        <v/>
      </c>
      <c r="DF58" s="166" t="str">
        <f>IFERROR(IF(GETPIVOTDATA("DateRDV",TCD!$B$1,"DT","VA","Bénéficiaire",$A58,DF$6,DF$5,"Mois (DateRDV)",DF$7,"Années (DateRDV)",DF$3,"Présence","Excusé"),3,""),"")</f>
        <v/>
      </c>
      <c r="DG58" s="166" t="str">
        <f>IFERROR(IF(GETPIVOTDATA("DateRDV",TCD!$B$1,"DT","VA","Bénéficiaire",$A58,DG$6,DG$5,"Mois (DateRDV)",DG$7,"Années (DateRDV)",DG$3,"Présence","Absent"),4,""),"")</f>
        <v/>
      </c>
      <c r="DH58" s="166" t="str">
        <f>IFERROR(IF(GETPIVOTDATA("DateRDV",TCD!$B$1,"DT","VA","Bénéficiaire",$A58,DH$6,DH$5,"Mois (DateRDV)",DH$7,"Années (DateRDV)",DH$3),1,""),"")</f>
        <v/>
      </c>
      <c r="DI58" s="166" t="str">
        <f>IFERROR(IF(GETPIVOTDATA("DateRDV",TCD!$B$1,"DT","VA","Bénéficiaire",$A58,DI$6,DI$5,"Mois (DateRDV)",DI$7,"Années (DateRDV)",DI$3),2,""),"")</f>
        <v/>
      </c>
      <c r="DJ58" s="166" t="str">
        <f>IFERROR(IF(GETPIVOTDATA("DateRDV",TCD!$B$1,"DT","VA","Bénéficiaire",$A58,DJ$6,DJ$5,"Mois (DateRDV)",DJ$7,"Années (DateRDV)",DJ$3,"Présence","Excusé"),3,""),"")</f>
        <v/>
      </c>
      <c r="DK58" s="166" t="str">
        <f>IFERROR(IF(GETPIVOTDATA("DateRDV",TCD!$B$1,"DT","VA","Bénéficiaire",$A58,DK$6,DK$5,"Mois (DateRDV)",DK$7,"Années (DateRDV)",DK$3,"Présence","Absent"),4,""),"")</f>
        <v/>
      </c>
      <c r="DL58" s="166" t="str">
        <f>IFERROR(IF(GETPIVOTDATA("DateRDV",TCD!$B$1,"DT","VA","Bénéficiaire",$A58,DL$6,DL$5,"Mois (DateRDV)",DL$7,"Années (DateRDV)",DL$3),1,""),"")</f>
        <v/>
      </c>
      <c r="DM58" s="166" t="str">
        <f>IFERROR(IF(GETPIVOTDATA("DateRDV",TCD!$B$1,"DT","VA","Bénéficiaire",$A58,DM$6,DM$5,"Mois (DateRDV)",DM$7,"Années (DateRDV)",DM$3),2,""),"")</f>
        <v/>
      </c>
      <c r="DN58" s="166" t="str">
        <f>IFERROR(IF(GETPIVOTDATA("DateRDV",TCD!$B$1,"DT","VA","Bénéficiaire",$A58,DN$6,DN$5,"Mois (DateRDV)",DN$7,"Années (DateRDV)",DN$3,"Présence","Excusé"),3,""),"")</f>
        <v/>
      </c>
      <c r="DO58" s="166" t="str">
        <f>IFERROR(IF(GETPIVOTDATA("DateRDV",TCD!$B$1,"DT","VA","Bénéficiaire",$A58,DO$6,DO$5,"Mois (DateRDV)",DO$7,"Années (DateRDV)",DO$3,"Présence","Absent"),4,""),"")</f>
        <v/>
      </c>
    </row>
    <row r="59" spans="1:119" x14ac:dyDescent="0.2">
      <c r="A59" t="str">
        <v>PESTOURIE Aurore</v>
      </c>
      <c r="B59" s="169" t="str">
        <f>IFERROR(IF(INDEX(Data!P:P,MATCH(A59,Data!B:B,0))&lt;&gt;"",INDEX(Data!P:P,MATCH(A59,Data!B:B,0)),""),"")</f>
        <v>PESTOURIE</v>
      </c>
      <c r="C59" s="169" t="str">
        <f>IFERROR(IF(INDEX(Data!O:O,MATCH(A59,Data!B:B,0))&lt;&gt;"",INDEX(Data!O:O,MATCH(A59,Data!B:B,0)),""),"")</f>
        <v>Aurore</v>
      </c>
      <c r="D59" s="169" t="str">
        <f>IFERROR(IF(INDEX(Data!J:J,MATCH(A59,Data!B:B,0))&lt;&gt;"",INDEX(Data!J:J,MATCH(A59,Data!B:B,0)),""),"")</f>
        <v>CD</v>
      </c>
      <c r="E59" s="169" t="str">
        <f>IFERROR(IF(INDEX(Data!M:M,MATCH(A59,Data!B:B,0))&lt;&gt;"",INDEX(Data!M:M,MATCH(A59,Data!B:B,0)),""),"")</f>
        <v>SAINT PIERRE EN FAUCIGNY</v>
      </c>
      <c r="F59" s="169">
        <f>IFERROR(IF(INDEX(Data!N:N,MATCH(A59,Data!B:B,0))&lt;&gt;"",INDEX(Data!N:N,MATCH(A59,Data!B:B,0)),""),"")</f>
        <v>74800</v>
      </c>
      <c r="G59" s="170">
        <f>IFERROR(IF(INDEX(Data!K:K,MATCH(A59,Data!B:B,0))&lt;&gt;"",INDEX(Data!K:K,MATCH(A59,Data!B:B,0)),""),"")</f>
        <v>45616</v>
      </c>
      <c r="H59" s="170">
        <f>IFERROR(IF(INDEX(Data!L:L,MATCH(A59,Data!B:B,0))&lt;&gt;"",INDEX(Data!L:L,MATCH(A59,Data!B:B,0)),""),"")</f>
        <v>45616</v>
      </c>
      <c r="I59" s="170">
        <f>IFERROR(IF(INDEX(Data!C:C,MATCH(A59,Data!B:B,0))&lt;&gt;"",INDEX(Data!C:C,MATCH(A59,Data!B:B,0)),""),"")</f>
        <v>45631</v>
      </c>
      <c r="J59" s="170">
        <f>IFERROR(IF(INDEX(Data!D:D,MATCH(A59,Data!B:B,0))&lt;&gt;"",INDEX(Data!D:D,MATCH(A59,Data!B:B,0)),""),"")</f>
        <v>45920</v>
      </c>
      <c r="K59" s="171" t="str">
        <f>IFERROR(IF(INDEX(Data!H:H,MATCH(A59,Data!B:B,0))&lt;&gt;"",INDEX(Data!H:H,MATCH(A59,Data!B:B,0)),""),"")</f>
        <v>Remobilisation</v>
      </c>
      <c r="L59" s="166" t="str">
        <f>IFERROR(IF(GETPIVOTDATA("DateRDV",TCD!$B$1,"DT","VA","Bénéficiaire",$A59,L$6,L$5,"Mois (DateRDV)",L$7,"Années (DateRDV)",L$3),1,""),"")</f>
        <v/>
      </c>
      <c r="M59" s="166" t="str">
        <f>IFERROR(IF(GETPIVOTDATA("DateRDV",TCD!$B$1,"DT","VA","Bénéficiaire",$A59,M$6,M$5,"Mois (DateRDV)",M$7,"Années (DateRDV)",M$3),2,""),"")</f>
        <v/>
      </c>
      <c r="N59" s="166" t="str">
        <f>IFERROR(IF(GETPIVOTDATA("DateRDV",TCD!$B$1,"DT","VA","Bénéficiaire",$A59,N$6,N$5,"Mois (DateRDV)",N$7,"Années (DateRDV)",N$3,"Présence","Excusé"),3,""),"")</f>
        <v/>
      </c>
      <c r="O59" s="166" t="str">
        <f>IFERROR(IF(GETPIVOTDATA("DateRDV",TCD!$B$1,"DT","VA","Bénéficiaire",$A59,O$6,O$5,"Mois (DateRDV)",O$7,"Années (DateRDV)",O$3,"Présence","Absent"),4,""),"")</f>
        <v/>
      </c>
      <c r="P59" s="166" t="str">
        <f>IFERROR(IF(GETPIVOTDATA("DateRDV",TCD!$B$1,"DT","VA","Bénéficiaire",$A59,P$6,P$5,"Mois (DateRDV)",P$7,"Années (DateRDV)",P$3),1,""),"")</f>
        <v/>
      </c>
      <c r="Q59" s="166" t="str">
        <f>IFERROR(IF(GETPIVOTDATA("DateRDV",TCD!$B$1,"DT","VA","Bénéficiaire",$A59,Q$6,Q$5,"Mois (DateRDV)",Q$7,"Années (DateRDV)",Q$3),2,""),"")</f>
        <v/>
      </c>
      <c r="R59" s="166" t="str">
        <f>IFERROR(IF(GETPIVOTDATA("DateRDV",TCD!$B$1,"DT","VA","Bénéficiaire",$A59,R$6,R$5,"Mois (DateRDV)",R$7,"Années (DateRDV)",R$3,"Présence","Excusé"),3,""),"")</f>
        <v/>
      </c>
      <c r="S59" s="166" t="str">
        <f>IFERROR(IF(GETPIVOTDATA("DateRDV",TCD!$B$1,"DT","VA","Bénéficiaire",$A59,S$6,S$5,"Mois (DateRDV)",S$7,"Années (DateRDV)",S$3,"Présence","Absent"),4,""),"")</f>
        <v/>
      </c>
      <c r="T59" s="166" t="str">
        <f>IFERROR(IF(GETPIVOTDATA("DateRDV",TCD!$B$1,"DT","VA","Bénéficiaire",$A59,T$6,T$5,"Mois (DateRDV)",T$7,"Années (DateRDV)",T$3),1,""),"")</f>
        <v/>
      </c>
      <c r="U59" s="166" t="str">
        <f>IFERROR(IF(GETPIVOTDATA("DateRDV",TCD!$B$1,"DT","VA","Bénéficiaire",$A59,U$6,U$5,"Mois (DateRDV)",U$7,"Années (DateRDV)",U$3),2,""),"")</f>
        <v/>
      </c>
      <c r="V59" s="166" t="str">
        <f>IFERROR(IF(GETPIVOTDATA("DateRDV",TCD!$B$1,"DT","VA","Bénéficiaire",$A59,V$6,V$5,"Mois (DateRDV)",V$7,"Années (DateRDV)",V$3,"Présence","Excusé"),3,""),"")</f>
        <v/>
      </c>
      <c r="W59" s="166" t="str">
        <f>IFERROR(IF(GETPIVOTDATA("DateRDV",TCD!$B$1,"DT","VA","Bénéficiaire",$A59,W$6,W$5,"Mois (DateRDV)",W$7,"Années (DateRDV)",W$3,"Présence","Absent"),4,""),"")</f>
        <v/>
      </c>
      <c r="X59" s="166" t="str">
        <f>IFERROR(IF(GETPIVOTDATA("DateRDV",TCD!$B$1,"DT","VA","Bénéficiaire",$A59,X$6,X$5,"Mois (DateRDV)",X$7,"Années (DateRDV)",X$3),1,""),"")</f>
        <v/>
      </c>
      <c r="Y59" s="166" t="str">
        <f>IFERROR(IF(GETPIVOTDATA("DateRDV",TCD!$B$1,"DT","VA","Bénéficiaire",$A59,Y$6,Y$5,"Mois (DateRDV)",Y$7,"Années (DateRDV)",Y$3),2,""),"")</f>
        <v/>
      </c>
      <c r="Z59" s="166" t="str">
        <f>IFERROR(IF(GETPIVOTDATA("DateRDV",TCD!$B$1,"DT","VA","Bénéficiaire",$A59,Z$6,Z$5,"Mois (DateRDV)",Z$7,"Années (DateRDV)",Z$3,"Présence","Excusé"),3,""),"")</f>
        <v/>
      </c>
      <c r="AA59" s="166" t="str">
        <f>IFERROR(IF(GETPIVOTDATA("DateRDV",TCD!$B$1,"DT","VA","Bénéficiaire",$A59,AA$6,AA$5,"Mois (DateRDV)",AA$7,"Années (DateRDV)",AA$3,"Présence","Absent"),4,""),"")</f>
        <v/>
      </c>
      <c r="AB59" s="166" t="str">
        <f>IFERROR(IF(GETPIVOTDATA("DateRDV",TCD!$B$1,"DT","VA","Bénéficiaire",$A59,AB$6,AB$5,"Mois (DateRDV)",AB$7,"Années (DateRDV)",AB$3),1,""),"")</f>
        <v/>
      </c>
      <c r="AC59" s="166" t="str">
        <f>IFERROR(IF(GETPIVOTDATA("DateRDV",TCD!$B$1,"DT","VA","Bénéficiaire",$A59,AC$6,AC$5,"Mois (DateRDV)",AC$7,"Années (DateRDV)",AC$3),2,""),"")</f>
        <v/>
      </c>
      <c r="AD59" s="166" t="str">
        <f>IFERROR(IF(GETPIVOTDATA("DateRDV",TCD!$B$1,"DT","VA","Bénéficiaire",$A59,AD$6,AD$5,"Mois (DateRDV)",AD$7,"Années (DateRDV)",AD$3,"Présence","Excusé"),3,""),"")</f>
        <v/>
      </c>
      <c r="AE59" s="166" t="str">
        <f>IFERROR(IF(GETPIVOTDATA("DateRDV",TCD!$B$1,"DT","VA","Bénéficiaire",$A59,AE$6,AE$5,"Mois (DateRDV)",AE$7,"Années (DateRDV)",AE$3,"Présence","Absent"),4,""),"")</f>
        <v/>
      </c>
      <c r="AF59" s="166" t="str">
        <f>IFERROR(IF(GETPIVOTDATA("DateRDV",TCD!$B$1,"DT","VA","Bénéficiaire",$A59,AF$6,AF$5,"Mois (DateRDV)",AF$7,"Années (DateRDV)",AF$3),1,""),"")</f>
        <v/>
      </c>
      <c r="AG59" s="166" t="str">
        <f>IFERROR(IF(GETPIVOTDATA("DateRDV",TCD!$B$1,"DT","VA","Bénéficiaire",$A59,AG$6,AG$5,"Mois (DateRDV)",AG$7,"Années (DateRDV)",AG$3),2,""),"")</f>
        <v/>
      </c>
      <c r="AH59" s="166" t="str">
        <f>IFERROR(IF(GETPIVOTDATA("DateRDV",TCD!$B$1,"DT","VA","Bénéficiaire",$A59,AH$6,AH$5,"Mois (DateRDV)",AH$7,"Années (DateRDV)",AH$3,"Présence","Excusé"),3,""),"")</f>
        <v/>
      </c>
      <c r="AI59" s="166" t="str">
        <f>IFERROR(IF(GETPIVOTDATA("DateRDV",TCD!$B$1,"DT","VA","Bénéficiaire",$A59,AI$6,AI$5,"Mois (DateRDV)",AI$7,"Années (DateRDV)",AI$3,"Présence","Absent"),4,""),"")</f>
        <v/>
      </c>
      <c r="AJ59" s="166" t="str">
        <f>IFERROR(IF(GETPIVOTDATA("DateRDV",TCD!$B$1,"DT","VA","Bénéficiaire",$A59,AJ$6,AJ$5,"Mois (DateRDV)",AJ$7,"Années (DateRDV)",AJ$3),1,""),"")</f>
        <v/>
      </c>
      <c r="AK59" s="166" t="str">
        <f>IFERROR(IF(GETPIVOTDATA("DateRDV",TCD!$B$1,"DT","VA","Bénéficiaire",$A59,AK$6,AK$5,"Mois (DateRDV)",AK$7,"Années (DateRDV)",AK$3),2,""),"")</f>
        <v/>
      </c>
      <c r="AL59" s="166" t="str">
        <f>IFERROR(IF(GETPIVOTDATA("DateRDV",TCD!$B$1,"DT","VA","Bénéficiaire",$A59,AL$6,AL$5,"Mois (DateRDV)",AL$7,"Années (DateRDV)",AL$3,"Présence","Excusé"),3,""),"")</f>
        <v/>
      </c>
      <c r="AM59" s="166" t="str">
        <f>IFERROR(IF(GETPIVOTDATA("DateRDV",TCD!$B$1,"DT","VA","Bénéficiaire",$A59,AM$6,AM$5,"Mois (DateRDV)",AM$7,"Années (DateRDV)",AM$3,"Présence","Absent"),4,""),"")</f>
        <v/>
      </c>
      <c r="AN59" s="166" t="str">
        <f>IFERROR(IF(GETPIVOTDATA("DateRDV",TCD!$B$1,"DT","VA","Bénéficiaire",$A59,AN$6,AN$5,"Mois (DateRDV)",AN$7,"Années (DateRDV)",AN$3),1,""),"")</f>
        <v/>
      </c>
      <c r="AO59" s="166" t="str">
        <f>IFERROR(IF(GETPIVOTDATA("DateRDV",TCD!$B$1,"DT","VA","Bénéficiaire",$A59,AO$6,AO$5,"Mois (DateRDV)",AO$7,"Années (DateRDV)",AO$3),2,""),"")</f>
        <v/>
      </c>
      <c r="AP59" s="166" t="str">
        <f>IFERROR(IF(GETPIVOTDATA("DateRDV",TCD!$B$1,"DT","VA","Bénéficiaire",$A59,AP$6,AP$5,"Mois (DateRDV)",AP$7,"Années (DateRDV)",AP$3,"Présence","Excusé"),3,""),"")</f>
        <v/>
      </c>
      <c r="AQ59" s="166" t="str">
        <f>IFERROR(IF(GETPIVOTDATA("DateRDV",TCD!$B$1,"DT","VA","Bénéficiaire",$A59,AQ$6,AQ$5,"Mois (DateRDV)",AQ$7,"Années (DateRDV)",AQ$3,"Présence","Absent"),4,""),"")</f>
        <v/>
      </c>
      <c r="AR59" s="166" t="str">
        <f>IFERROR(IF(GETPIVOTDATA("DateRDV",TCD!$B$1,"DT","VA","Bénéficiaire",$A59,AR$6,AR$5,"Mois (DateRDV)",AR$7,"Années (DateRDV)",AR$3),1,""),"")</f>
        <v/>
      </c>
      <c r="AS59" s="166" t="str">
        <f>IFERROR(IF(GETPIVOTDATA("DateRDV",TCD!$B$1,"DT","VA","Bénéficiaire",$A59,AS$6,AS$5,"Mois (DateRDV)",AS$7,"Années (DateRDV)",AS$3),2,""),"")</f>
        <v/>
      </c>
      <c r="AT59" s="166" t="str">
        <f>IFERROR(IF(GETPIVOTDATA("DateRDV",TCD!$B$1,"DT","VA","Bénéficiaire",$A59,AT$6,AT$5,"Mois (DateRDV)",AT$7,"Années (DateRDV)",AT$3,"Présence","Excusé"),3,""),"")</f>
        <v/>
      </c>
      <c r="AU59" s="166" t="str">
        <f>IFERROR(IF(GETPIVOTDATA("DateRDV",TCD!$B$1,"DT","VA","Bénéficiaire",$A59,AU$6,AU$5,"Mois (DateRDV)",AU$7,"Années (DateRDV)",AU$3,"Présence","Absent"),4,""),"")</f>
        <v/>
      </c>
      <c r="AV59" s="166" t="str">
        <f>IFERROR(IF(GETPIVOTDATA("DateRDV",TCD!$B$1,"DT","VA","Bénéficiaire",$A59,AV$6,AV$5,"Mois (DateRDV)",AV$7,"Années (DateRDV)",AV$3),1,""),"")</f>
        <v/>
      </c>
      <c r="AW59" s="166" t="str">
        <f>IFERROR(IF(GETPIVOTDATA("DateRDV",TCD!$B$1,"DT","VA","Bénéficiaire",$A59,AW$6,AW$5,"Mois (DateRDV)",AW$7,"Années (DateRDV)",AW$3),2,""),"")</f>
        <v/>
      </c>
      <c r="AX59" s="166" t="str">
        <f>IFERROR(IF(GETPIVOTDATA("DateRDV",TCD!$B$1,"DT","VA","Bénéficiaire",$A59,AX$6,AX$5,"Mois (DateRDV)",AX$7,"Années (DateRDV)",AX$3,"Présence","Excusé"),3,""),"")</f>
        <v/>
      </c>
      <c r="AY59" s="166" t="str">
        <f>IFERROR(IF(GETPIVOTDATA("DateRDV",TCD!$B$1,"DT","VA","Bénéficiaire",$A59,AY$6,AY$5,"Mois (DateRDV)",AY$7,"Années (DateRDV)",AY$3,"Présence","Absent"),4,""),"")</f>
        <v/>
      </c>
      <c r="AZ59" s="166" t="str">
        <f>IFERROR(IF(GETPIVOTDATA("DateRDV",TCD!$B$1,"DT","VA","Bénéficiaire",$A59,AZ$6,AZ$5,"Mois (DateRDV)",AZ$7,"Années (DateRDV)",AZ$3),1,""),"")</f>
        <v/>
      </c>
      <c r="BA59" s="166" t="str">
        <f>IFERROR(IF(GETPIVOTDATA("DateRDV",TCD!$B$1,"DT","VA","Bénéficiaire",$A59,BA$6,BA$5,"Mois (DateRDV)",BA$7,"Années (DateRDV)",BA$3),2,""),"")</f>
        <v/>
      </c>
      <c r="BB59" s="166" t="str">
        <f>IFERROR(IF(GETPIVOTDATA("DateRDV",TCD!$B$1,"DT","VA","Bénéficiaire",$A59,BB$6,BB$5,"Mois (DateRDV)",BB$7,"Années (DateRDV)",BB$3,"Présence","Excusé"),3,""),"")</f>
        <v/>
      </c>
      <c r="BC59" s="166" t="str">
        <f>IFERROR(IF(GETPIVOTDATA("DateRDV",TCD!$B$1,"DT","VA","Bénéficiaire",$A59,BC$6,BC$5,"Mois (DateRDV)",BC$7,"Années (DateRDV)",BC$3,"Présence","Absent"),4,""),"")</f>
        <v/>
      </c>
      <c r="BD59" s="166" t="str">
        <f>IFERROR(IF(GETPIVOTDATA("DateRDV",TCD!$B$1,"DT","VA","Bénéficiaire",$A59,BD$6,BD$5,"Mois (DateRDV)",BD$7,"Années (DateRDV)",BD$3),1,""),"")</f>
        <v/>
      </c>
      <c r="BE59" s="166" t="str">
        <f>IFERROR(IF(GETPIVOTDATA("DateRDV",TCD!$B$1,"DT","VA","Bénéficiaire",$A59,BE$6,BE$5,"Mois (DateRDV)",BE$7,"Années (DateRDV)",BE$3),2,""),"")</f>
        <v/>
      </c>
      <c r="BF59" s="166" t="str">
        <f>IFERROR(IF(GETPIVOTDATA("DateRDV",TCD!$B$1,"DT","VA","Bénéficiaire",$A59,BF$6,BF$5,"Mois (DateRDV)",BF$7,"Années (DateRDV)",BF$3,"Présence","Excusé"),3,""),"")</f>
        <v/>
      </c>
      <c r="BG59" s="166" t="str">
        <f>IFERROR(IF(GETPIVOTDATA("DateRDV",TCD!$B$1,"DT","VA","Bénéficiaire",$A59,BG$6,BG$5,"Mois (DateRDV)",BG$7,"Années (DateRDV)",BG$3,"Présence","Absent"),4,""),"")</f>
        <v/>
      </c>
      <c r="BH59" s="166" t="str">
        <f>IFERROR(IF(GETPIVOTDATA("DateRDV",TCD!$B$1,"DT","VA","Bénéficiaire",$A59,BH$6,BH$5,"Mois (DateRDV)",BH$7,"Années (DateRDV)",BH$3),1,""),"")</f>
        <v/>
      </c>
      <c r="BI59" s="166" t="str">
        <f>IFERROR(IF(GETPIVOTDATA("DateRDV",TCD!$B$1,"DT","VA","Bénéficiaire",$A59,BI$6,BI$5,"Mois (DateRDV)",BI$7,"Années (DateRDV)",BI$3),2,""),"")</f>
        <v/>
      </c>
      <c r="BJ59" s="166" t="str">
        <f>IFERROR(IF(GETPIVOTDATA("DateRDV",TCD!$B$1,"DT","VA","Bénéficiaire",$A59,BJ$6,BJ$5,"Mois (DateRDV)",BJ$7,"Années (DateRDV)",BJ$3,"Présence","Excusé"),3,""),"")</f>
        <v/>
      </c>
      <c r="BK59" s="166" t="str">
        <f>IFERROR(IF(GETPIVOTDATA("DateRDV",TCD!$B$1,"DT","VA","Bénéficiaire",$A59,BK$6,BK$5,"Mois (DateRDV)",BK$7,"Années (DateRDV)",BK$3,"Présence","Absent"),4,""),"")</f>
        <v/>
      </c>
      <c r="BL59" s="166" t="str">
        <f>IFERROR(IF(GETPIVOTDATA("DateRDV",TCD!$B$1,"DT","VA","Bénéficiaire",$A59,BL$6,BL$5,"Mois (DateRDV)",BL$7,"Années (DateRDV)",BL$3),1,""),"")</f>
        <v/>
      </c>
      <c r="BM59" s="166" t="str">
        <f>IFERROR(IF(GETPIVOTDATA("DateRDV",TCD!$B$1,"DT","VA","Bénéficiaire",$A59,BM$6,BM$5,"Mois (DateRDV)",BM$7,"Années (DateRDV)",BM$3),2,""),"")</f>
        <v/>
      </c>
      <c r="BN59" s="166" t="str">
        <f>IFERROR(IF(GETPIVOTDATA("DateRDV",TCD!$B$1,"DT","VA","Bénéficiaire",$A59,BN$6,BN$5,"Mois (DateRDV)",BN$7,"Années (DateRDV)",BN$3,"Présence","Excusé"),3,""),"")</f>
        <v/>
      </c>
      <c r="BO59" s="166" t="str">
        <f>IFERROR(IF(GETPIVOTDATA("DateRDV",TCD!$B$1,"DT","VA","Bénéficiaire",$A59,BO$6,BO$5,"Mois (DateRDV)",BO$7,"Années (DateRDV)",BO$3,"Présence","Absent"),4,""),"")</f>
        <v/>
      </c>
      <c r="BP59" s="166" t="str">
        <f>IFERROR(IF(GETPIVOTDATA("DateRDV",TCD!$B$1,"DT","VA","Bénéficiaire",$A59,BP$6,BP$5,"Mois (DateRDV)",BP$7,"Années (DateRDV)",BP$3),1,""),"")</f>
        <v/>
      </c>
      <c r="BQ59" s="166" t="str">
        <f>IFERROR(IF(GETPIVOTDATA("DateRDV",TCD!$B$1,"DT","VA","Bénéficiaire",$A59,BQ$6,BQ$5,"Mois (DateRDV)",BQ$7,"Années (DateRDV)",BQ$3),2,""),"")</f>
        <v/>
      </c>
      <c r="BR59" s="166" t="str">
        <f>IFERROR(IF(GETPIVOTDATA("DateRDV",TCD!$B$1,"DT","VA","Bénéficiaire",$A59,BR$6,BR$5,"Mois (DateRDV)",BR$7,"Années (DateRDV)",BR$3,"Présence","Excusé"),3,""),"")</f>
        <v/>
      </c>
      <c r="BS59" s="166" t="str">
        <f>IFERROR(IF(GETPIVOTDATA("DateRDV",TCD!$B$1,"DT","VA","Bénéficiaire",$A59,BS$6,BS$5,"Mois (DateRDV)",BS$7,"Années (DateRDV)",BS$3,"Présence","Absent"),4,""),"")</f>
        <v/>
      </c>
      <c r="BT59" s="166" t="str">
        <f>IFERROR(IF(GETPIVOTDATA("DateRDV",TCD!$B$1,"DT","VA","Bénéficiaire",$A59,BT$6,BT$5,"Mois (DateRDV)",BT$7,"Années (DateRDV)",BT$3),1,""),"")</f>
        <v/>
      </c>
      <c r="BU59" s="166" t="str">
        <f>IFERROR(IF(GETPIVOTDATA("DateRDV",TCD!$B$1,"DT","VA","Bénéficiaire",$A59,BU$6,BU$5,"Mois (DateRDV)",BU$7,"Années (DateRDV)",BU$3),2,""),"")</f>
        <v/>
      </c>
      <c r="BV59" s="166" t="str">
        <f>IFERROR(IF(GETPIVOTDATA("DateRDV",TCD!$B$1,"DT","VA","Bénéficiaire",$A59,BV$6,BV$5,"Mois (DateRDV)",BV$7,"Années (DateRDV)",BV$3,"Présence","Excusé"),3,""),"")</f>
        <v/>
      </c>
      <c r="BW59" s="166" t="str">
        <f>IFERROR(IF(GETPIVOTDATA("DateRDV",TCD!$B$1,"DT","VA","Bénéficiaire",$A59,BW$6,BW$5,"Mois (DateRDV)",BW$7,"Années (DateRDV)",BW$3,"Présence","Absent"),4,""),"")</f>
        <v/>
      </c>
      <c r="BX59" s="166" t="str">
        <f>IFERROR(IF(GETPIVOTDATA("DateRDV",TCD!$B$1,"DT","VA","Bénéficiaire",$A59,BX$6,BX$5,"Mois (DateRDV)",BX$7,"Années (DateRDV)",BX$3),1,""),"")</f>
        <v/>
      </c>
      <c r="BY59" s="166" t="str">
        <f>IFERROR(IF(GETPIVOTDATA("DateRDV",TCD!$B$1,"DT","VA","Bénéficiaire",$A59,BY$6,BY$5,"Mois (DateRDV)",BY$7,"Années (DateRDV)",BY$3),2,""),"")</f>
        <v/>
      </c>
      <c r="BZ59" s="166" t="str">
        <f>IFERROR(IF(GETPIVOTDATA("DateRDV",TCD!$B$1,"DT","VA","Bénéficiaire",$A59,BZ$6,BZ$5,"Mois (DateRDV)",BZ$7,"Années (DateRDV)",BZ$3,"Présence","Excusé"),3,""),"")</f>
        <v/>
      </c>
      <c r="CA59" s="166" t="str">
        <f>IFERROR(IF(GETPIVOTDATA("DateRDV",TCD!$B$1,"DT","VA","Bénéficiaire",$A59,CA$6,CA$5,"Mois (DateRDV)",CA$7,"Années (DateRDV)",CA$3,"Présence","Absent"),4,""),"")</f>
        <v/>
      </c>
      <c r="CB59" s="166" t="str">
        <f>IFERROR(IF(GETPIVOTDATA("DateRDV",TCD!$B$1,"DT","VA","Bénéficiaire",$A59,CB$6,CB$5,"Mois (DateRDV)",CB$7,"Années (DateRDV)",CB$3),1,""),"")</f>
        <v/>
      </c>
      <c r="CC59" s="166" t="str">
        <f>IFERROR(IF(GETPIVOTDATA("DateRDV",TCD!$B$1,"DT","VA","Bénéficiaire",$A59,CC$6,CC$5,"Mois (DateRDV)",CC$7,"Années (DateRDV)",CC$3),2,""),"")</f>
        <v/>
      </c>
      <c r="CD59" s="166" t="str">
        <f>IFERROR(IF(GETPIVOTDATA("DateRDV",TCD!$B$1,"DT","VA","Bénéficiaire",$A59,CD$6,CD$5,"Mois (DateRDV)",CD$7,"Années (DateRDV)",CD$3,"Présence","Excusé"),3,""),"")</f>
        <v/>
      </c>
      <c r="CE59" s="166" t="str">
        <f>IFERROR(IF(GETPIVOTDATA("DateRDV",TCD!$B$1,"DT","VA","Bénéficiaire",$A59,CE$6,CE$5,"Mois (DateRDV)",CE$7,"Années (DateRDV)",CE$3,"Présence","Absent"),4,""),"")</f>
        <v/>
      </c>
      <c r="CF59" s="166" t="str">
        <f>IFERROR(IF(GETPIVOTDATA("DateRDV",TCD!$B$1,"DT","VA","Bénéficiaire",$A59,CF$6,CF$5,"Mois (DateRDV)",CF$7,"Années (DateRDV)",CF$3),1,""),"")</f>
        <v/>
      </c>
      <c r="CG59" s="166" t="str">
        <f>IFERROR(IF(GETPIVOTDATA("DateRDV",TCD!$B$1,"DT","VA","Bénéficiaire",$A59,CG$6,CG$5,"Mois (DateRDV)",CG$7,"Années (DateRDV)",CG$3),2,""),"")</f>
        <v/>
      </c>
      <c r="CH59" s="166" t="str">
        <f>IFERROR(IF(GETPIVOTDATA("DateRDV",TCD!$B$1,"DT","VA","Bénéficiaire",$A59,CH$6,CH$5,"Mois (DateRDV)",CH$7,"Années (DateRDV)",CH$3,"Présence","Excusé"),3,""),"")</f>
        <v/>
      </c>
      <c r="CI59" s="166" t="str">
        <f>IFERROR(IF(GETPIVOTDATA("DateRDV",TCD!$B$1,"DT","VA","Bénéficiaire",$A59,CI$6,CI$5,"Mois (DateRDV)",CI$7,"Années (DateRDV)",CI$3,"Présence","Absent"),4,""),"")</f>
        <v/>
      </c>
      <c r="CJ59" s="166" t="str">
        <f>IFERROR(IF(GETPIVOTDATA("DateRDV",TCD!$B$1,"DT","VA","Bénéficiaire",$A59,CJ$6,CJ$5,"Mois (DateRDV)",CJ$7,"Années (DateRDV)",CJ$3),1,""),"")</f>
        <v/>
      </c>
      <c r="CK59" s="166" t="str">
        <f>IFERROR(IF(GETPIVOTDATA("DateRDV",TCD!$B$1,"DT","VA","Bénéficiaire",$A59,CK$6,CK$5,"Mois (DateRDV)",CK$7,"Années (DateRDV)",CK$3),2,""),"")</f>
        <v/>
      </c>
      <c r="CL59" s="166" t="str">
        <f>IFERROR(IF(GETPIVOTDATA("DateRDV",TCD!$B$1,"DT","VA","Bénéficiaire",$A59,VE$6,VE$5,"Mois (DateRDV)",VE$7,"Années (DateRDV)",VE$3,"Présence","Excusé"),3,""),"")</f>
        <v/>
      </c>
      <c r="CM59" s="166" t="str">
        <f>IFERROR(IF(GETPIVOTDATA("DateRDV",TCD!$B$1,"DT","VA","Bénéficiaire",$A59,CM$6,CM$5,"Mois (DateRDV)",CM$7,"Années (DateRDV)",CM$3,"Présence","Absent"),4,""),"")</f>
        <v/>
      </c>
      <c r="CN59" s="166" t="str">
        <f>IFERROR(IF(GETPIVOTDATA("DateRDV",TCD!$B$1,"DT","VA","Bénéficiaire",$A59,CN$6,CN$5,"Mois (DateRDV)",CN$7,"Années (DateRDV)",CN$3),1,""),"")</f>
        <v/>
      </c>
      <c r="CO59" s="166" t="str">
        <f>IFERROR(IF(GETPIVOTDATA("DateRDV",TCD!$B$1,"DT","VA","Bénéficiaire",$A59,CO$6,CO$5,"Mois (DateRDV)",CO$7,"Années (DateRDV)",CO$3),2,""),"")</f>
        <v/>
      </c>
      <c r="CP59" s="166" t="str">
        <f>IFERROR(IF(GETPIVOTDATA("DateRDV",TCD!$B$1,"DT","VA","Bénéficiaire",$A59,CP$6,CP$5,"Mois (DateRDV)",CP$7,"Années (DateRDV)",CP$3,"Présence","Excusé"),3,""),"")</f>
        <v/>
      </c>
      <c r="CQ59" s="166" t="str">
        <f>IFERROR(IF(GETPIVOTDATA("DateRDV",TCD!$B$1,"DT","VA","Bénéficiaire",$A59,CQ$6,CQ$5,"Mois (DateRDV)",CQ$7,"Années (DateRDV)",CQ$3,"Présence","Absent"),4,""),"")</f>
        <v/>
      </c>
      <c r="CR59" s="166" t="str">
        <f>IFERROR(IF(GETPIVOTDATA("DateRDV",TCD!$B$1,"DT","VA","Bénéficiaire",$A59,CR$6,CR$5,"Mois (DateRDV)",CR$7,"Années (DateRDV)",CR$3),1,""),"")</f>
        <v/>
      </c>
      <c r="CS59" s="166" t="str">
        <f>IFERROR(IF(GETPIVOTDATA("DateRDV",TCD!$B$1,"DT","VA","Bénéficiaire",$A59,CS$6,CS$5,"Mois (DateRDV)",CS$7,"Années (DateRDV)",CS$3),2,""),"")</f>
        <v/>
      </c>
      <c r="CT59" s="166" t="str">
        <f>IFERROR(IF(GETPIVOTDATA("DateRDV",TCD!$B$1,"DT","VA","Bénéficiaire",$A59,CT$6,CT$5,"Mois (DateRDV)",CT$7,"Années (DateRDV)",CT$3,"Présence","Excusé"),3,""),"")</f>
        <v/>
      </c>
      <c r="CU59" s="166" t="str">
        <f>IFERROR(IF(GETPIVOTDATA("DateRDV",TCD!$B$1,"DT","VA","Bénéficiaire",$A59,CU$6,CU$5,"Mois (DateRDV)",CU$7,"Années (DateRDV)",CU$3,"Présence","Absent"),4,""),"")</f>
        <v/>
      </c>
      <c r="CV59" s="166" t="str">
        <f>IFERROR(IF(GETPIVOTDATA("DateRDV",TCD!$B$1,"DT","VA","Bénéficiaire",$A59,CV$6,CV$5,"Mois (DateRDV)",CV$7,"Années (DateRDV)",CV$3),1,""),"")</f>
        <v/>
      </c>
      <c r="CW59" s="166" t="str">
        <f>IFERROR(IF(GETPIVOTDATA("DateRDV",TCD!$B$1,"DT","VA","Bénéficiaire",$A59,CW$6,CW$5,"Mois (DateRDV)",CW$7,"Années (DateRDV)",CW$3),2,""),"")</f>
        <v/>
      </c>
      <c r="CX59" s="166" t="str">
        <f>IFERROR(IF(GETPIVOTDATA("DateRDV",TCD!$B$1,"DT","VA","Bénéficiaire",$A59,CX$6,CX$5,"Mois (DateRDV)",CX$7,"Années (DateRDV)",CX$3,"Présence","Excusé"),3,""),"")</f>
        <v/>
      </c>
      <c r="CY59" s="166" t="str">
        <f>IFERROR(IF(GETPIVOTDATA("DateRDV",TCD!$B$1,"DT","VA","Bénéficiaire",$A59,CY$6,CY$5,"Mois (DateRDV)",CY$7,"Années (DateRDV)",CY$3,"Présence","Absent"),4,""),"")</f>
        <v/>
      </c>
      <c r="CZ59" s="166" t="str">
        <f>IFERROR(IF(GETPIVOTDATA("DateRDV",TCD!$B$1,"DT","VA","Bénéficiaire",$A59,CZ$6,CZ$5,"Mois (DateRDV)",CZ$7,"Années (DateRDV)",CZ$3),1,""),"")</f>
        <v/>
      </c>
      <c r="DA59" s="166" t="str">
        <f>IFERROR(IF(GETPIVOTDATA("DateRDV",TCD!$B$1,"DT","VA","Bénéficiaire",$A59,DA$6,DA$5,"Mois (DateRDV)",DA$7,"Années (DateRDV)",DA$3),2,""),"")</f>
        <v/>
      </c>
      <c r="DB59" s="166" t="str">
        <f>IFERROR(IF(GETPIVOTDATA("DateRDV",TCD!$B$1,"DT","VA","Bénéficiaire",$A59,DB$6,DB$5,"Mois (DateRDV)",DB$7,"Années (DateRDV)",DB$3,"Présence","Excusé"),3,""),"")</f>
        <v/>
      </c>
      <c r="DC59" s="166" t="str">
        <f>IFERROR(IF(GETPIVOTDATA("DateRDV",TCD!$B$1,"DT","VA","Bénéficiaire",$A59,DC$6,DC$5,"Mois (DateRDV)",DC$7,"Années (DateRDV)",DC$3,"Présence","Absent"),4,""),"")</f>
        <v/>
      </c>
      <c r="DD59" s="166" t="str">
        <f>IFERROR(IF(GETPIVOTDATA("DateRDV",TCD!$B$1,"DT","VA","Bénéficiaire",$A59,DD$6,DD$5,"Mois (DateRDV)",DD$7,"Années (DateRDV)",DD$3),1,""),"")</f>
        <v/>
      </c>
      <c r="DE59" s="166" t="str">
        <f>IFERROR(IF(GETPIVOTDATA("DateRDV",TCD!$B$1,"DT","VA","Bénéficiaire",$A59,DE$6,DE$5,"Mois (DateRDV)",DE$7,"Années (DateRDV)",DE$3),2,""),"")</f>
        <v/>
      </c>
      <c r="DF59" s="166" t="str">
        <f>IFERROR(IF(GETPIVOTDATA("DateRDV",TCD!$B$1,"DT","VA","Bénéficiaire",$A59,DF$6,DF$5,"Mois (DateRDV)",DF$7,"Années (DateRDV)",DF$3,"Présence","Excusé"),3,""),"")</f>
        <v/>
      </c>
      <c r="DG59" s="166" t="str">
        <f>IFERROR(IF(GETPIVOTDATA("DateRDV",TCD!$B$1,"DT","VA","Bénéficiaire",$A59,DG$6,DG$5,"Mois (DateRDV)",DG$7,"Années (DateRDV)",DG$3,"Présence","Absent"),4,""),"")</f>
        <v/>
      </c>
      <c r="DH59" s="166" t="str">
        <f>IFERROR(IF(GETPIVOTDATA("DateRDV",TCD!$B$1,"DT","VA","Bénéficiaire",$A59,DH$6,DH$5,"Mois (DateRDV)",DH$7,"Années (DateRDV)",DH$3),1,""),"")</f>
        <v/>
      </c>
      <c r="DI59" s="166" t="str">
        <f>IFERROR(IF(GETPIVOTDATA("DateRDV",TCD!$B$1,"DT","VA","Bénéficiaire",$A59,DI$6,DI$5,"Mois (DateRDV)",DI$7,"Années (DateRDV)",DI$3),2,""),"")</f>
        <v/>
      </c>
      <c r="DJ59" s="166" t="str">
        <f>IFERROR(IF(GETPIVOTDATA("DateRDV",TCD!$B$1,"DT","VA","Bénéficiaire",$A59,DJ$6,DJ$5,"Mois (DateRDV)",DJ$7,"Années (DateRDV)",DJ$3,"Présence","Excusé"),3,""),"")</f>
        <v/>
      </c>
      <c r="DK59" s="166" t="str">
        <f>IFERROR(IF(GETPIVOTDATA("DateRDV",TCD!$B$1,"DT","VA","Bénéficiaire",$A59,DK$6,DK$5,"Mois (DateRDV)",DK$7,"Années (DateRDV)",DK$3,"Présence","Absent"),4,""),"")</f>
        <v/>
      </c>
      <c r="DL59" s="166" t="str">
        <f>IFERROR(IF(GETPIVOTDATA("DateRDV",TCD!$B$1,"DT","VA","Bénéficiaire",$A59,DL$6,DL$5,"Mois (DateRDV)",DL$7,"Années (DateRDV)",DL$3),1,""),"")</f>
        <v/>
      </c>
      <c r="DM59" s="166" t="str">
        <f>IFERROR(IF(GETPIVOTDATA("DateRDV",TCD!$B$1,"DT","VA","Bénéficiaire",$A59,DM$6,DM$5,"Mois (DateRDV)",DM$7,"Années (DateRDV)",DM$3),2,""),"")</f>
        <v/>
      </c>
      <c r="DN59" s="166" t="str">
        <f>IFERROR(IF(GETPIVOTDATA("DateRDV",TCD!$B$1,"DT","VA","Bénéficiaire",$A59,DN$6,DN$5,"Mois (DateRDV)",DN$7,"Années (DateRDV)",DN$3,"Présence","Excusé"),3,""),"")</f>
        <v/>
      </c>
      <c r="DO59" s="166" t="str">
        <f>IFERROR(IF(GETPIVOTDATA("DateRDV",TCD!$B$1,"DT","VA","Bénéficiaire",$A59,DO$6,DO$5,"Mois (DateRDV)",DO$7,"Années (DateRDV)",DO$3,"Présence","Absent"),4,""),"")</f>
        <v/>
      </c>
    </row>
    <row r="60" spans="1:119" x14ac:dyDescent="0.2">
      <c r="A60" t="str">
        <v>HADOUR Malika</v>
      </c>
      <c r="B60" s="169" t="str">
        <f>IFERROR(IF(INDEX(Data!P:P,MATCH(A60,Data!B:B,0))&lt;&gt;"",INDEX(Data!P:P,MATCH(A60,Data!B:B,0)),""),"")</f>
        <v>HADOUR</v>
      </c>
      <c r="C60" s="169" t="str">
        <f>IFERROR(IF(INDEX(Data!O:O,MATCH(A60,Data!B:B,0))&lt;&gt;"",INDEX(Data!O:O,MATCH(A60,Data!B:B,0)),""),"")</f>
        <v>Malika</v>
      </c>
      <c r="D60" s="169" t="str">
        <f>IFERROR(IF(INDEX(Data!J:J,MATCH(A60,Data!B:B,0))&lt;&gt;"",INDEX(Data!J:J,MATCH(A60,Data!B:B,0)),""),"")</f>
        <v>CD</v>
      </c>
      <c r="E60" s="169" t="str">
        <f>IFERROR(IF(INDEX(Data!M:M,MATCH(A60,Data!B:B,0))&lt;&gt;"",INDEX(Data!M:M,MATCH(A60,Data!B:B,0)),""),"")</f>
        <v>LA ROCHE SUR FORON</v>
      </c>
      <c r="F60" s="169">
        <f>IFERROR(IF(INDEX(Data!N:N,MATCH(A60,Data!B:B,0))&lt;&gt;"",INDEX(Data!N:N,MATCH(A60,Data!B:B,0)),""),"")</f>
        <v>74800</v>
      </c>
      <c r="G60" s="170">
        <f>IFERROR(IF(INDEX(Data!K:K,MATCH(A60,Data!B:B,0))&lt;&gt;"",INDEX(Data!K:K,MATCH(A60,Data!B:B,0)),""),"")</f>
        <v>45691</v>
      </c>
      <c r="H60" s="170">
        <f>IFERROR(IF(INDEX(Data!L:L,MATCH(A60,Data!B:B,0))&lt;&gt;"",INDEX(Data!L:L,MATCH(A60,Data!B:B,0)),""),"")</f>
        <v>45700</v>
      </c>
      <c r="I60" s="170">
        <f>IFERROR(IF(INDEX(Data!C:C,MATCH(A60,Data!B:B,0))&lt;&gt;"",INDEX(Data!C:C,MATCH(A60,Data!B:B,0)),""),"")</f>
        <v>45734</v>
      </c>
      <c r="J60" s="170">
        <f>IFERROR(IF(INDEX(Data!D:D,MATCH(A60,Data!B:B,0))&lt;&gt;"",INDEX(Data!D:D,MATCH(A60,Data!B:B,0)),""),"")</f>
        <v>45900</v>
      </c>
      <c r="K60" s="171" t="str">
        <f>IFERROR(IF(INDEX(Data!H:H,MATCH(A60,Data!B:B,0))&lt;&gt;"",INDEX(Data!H:H,MATCH(A60,Data!B:B,0)),""),"")</f>
        <v>Remobilisation</v>
      </c>
      <c r="L60" s="166" t="str">
        <f>IFERROR(IF(GETPIVOTDATA("DateRDV",TCD!$B$1,"DT","VA","Bénéficiaire",$A60,L$6,L$5,"Mois (DateRDV)",L$7,"Années (DateRDV)",L$3),1,""),"")</f>
        <v/>
      </c>
      <c r="M60" s="166" t="str">
        <f>IFERROR(IF(GETPIVOTDATA("DateRDV",TCD!$B$1,"DT","VA","Bénéficiaire",$A60,M$6,M$5,"Mois (DateRDV)",M$7,"Années (DateRDV)",M$3),2,""),"")</f>
        <v/>
      </c>
      <c r="N60" s="166" t="str">
        <f>IFERROR(IF(GETPIVOTDATA("DateRDV",TCD!$B$1,"DT","VA","Bénéficiaire",$A60,N$6,N$5,"Mois (DateRDV)",N$7,"Années (DateRDV)",N$3,"Présence","Excusé"),3,""),"")</f>
        <v/>
      </c>
      <c r="O60" s="166" t="str">
        <f>IFERROR(IF(GETPIVOTDATA("DateRDV",TCD!$B$1,"DT","VA","Bénéficiaire",$A60,O$6,O$5,"Mois (DateRDV)",O$7,"Années (DateRDV)",O$3,"Présence","Absent"),4,""),"")</f>
        <v/>
      </c>
      <c r="P60" s="166" t="str">
        <f>IFERROR(IF(GETPIVOTDATA("DateRDV",TCD!$B$1,"DT","VA","Bénéficiaire",$A60,P$6,P$5,"Mois (DateRDV)",P$7,"Années (DateRDV)",P$3),1,""),"")</f>
        <v/>
      </c>
      <c r="Q60" s="166" t="str">
        <f>IFERROR(IF(GETPIVOTDATA("DateRDV",TCD!$B$1,"DT","VA","Bénéficiaire",$A60,Q$6,Q$5,"Mois (DateRDV)",Q$7,"Années (DateRDV)",Q$3),2,""),"")</f>
        <v/>
      </c>
      <c r="R60" s="166" t="str">
        <f>IFERROR(IF(GETPIVOTDATA("DateRDV",TCD!$B$1,"DT","VA","Bénéficiaire",$A60,R$6,R$5,"Mois (DateRDV)",R$7,"Années (DateRDV)",R$3,"Présence","Excusé"),3,""),"")</f>
        <v/>
      </c>
      <c r="S60" s="166" t="str">
        <f>IFERROR(IF(GETPIVOTDATA("DateRDV",TCD!$B$1,"DT","VA","Bénéficiaire",$A60,S$6,S$5,"Mois (DateRDV)",S$7,"Années (DateRDV)",S$3,"Présence","Absent"),4,""),"")</f>
        <v/>
      </c>
      <c r="T60" s="166" t="str">
        <f>IFERROR(IF(GETPIVOTDATA("DateRDV",TCD!$B$1,"DT","VA","Bénéficiaire",$A60,T$6,T$5,"Mois (DateRDV)",T$7,"Années (DateRDV)",T$3),1,""),"")</f>
        <v/>
      </c>
      <c r="U60" s="166" t="str">
        <f>IFERROR(IF(GETPIVOTDATA("DateRDV",TCD!$B$1,"DT","VA","Bénéficiaire",$A60,U$6,U$5,"Mois (DateRDV)",U$7,"Années (DateRDV)",U$3),2,""),"")</f>
        <v/>
      </c>
      <c r="V60" s="166" t="str">
        <f>IFERROR(IF(GETPIVOTDATA("DateRDV",TCD!$B$1,"DT","VA","Bénéficiaire",$A60,V$6,V$5,"Mois (DateRDV)",V$7,"Années (DateRDV)",V$3,"Présence","Excusé"),3,""),"")</f>
        <v/>
      </c>
      <c r="W60" s="166" t="str">
        <f>IFERROR(IF(GETPIVOTDATA("DateRDV",TCD!$B$1,"DT","VA","Bénéficiaire",$A60,W$6,W$5,"Mois (DateRDV)",W$7,"Années (DateRDV)",W$3,"Présence","Absent"),4,""),"")</f>
        <v/>
      </c>
      <c r="X60" s="166" t="str">
        <f>IFERROR(IF(GETPIVOTDATA("DateRDV",TCD!$B$1,"DT","VA","Bénéficiaire",$A60,X$6,X$5,"Mois (DateRDV)",X$7,"Années (DateRDV)",X$3),1,""),"")</f>
        <v/>
      </c>
      <c r="Y60" s="166" t="str">
        <f>IFERROR(IF(GETPIVOTDATA("DateRDV",TCD!$B$1,"DT","VA","Bénéficiaire",$A60,Y$6,Y$5,"Mois (DateRDV)",Y$7,"Années (DateRDV)",Y$3),2,""),"")</f>
        <v/>
      </c>
      <c r="Z60" s="166" t="str">
        <f>IFERROR(IF(GETPIVOTDATA("DateRDV",TCD!$B$1,"DT","VA","Bénéficiaire",$A60,Z$6,Z$5,"Mois (DateRDV)",Z$7,"Années (DateRDV)",Z$3,"Présence","Excusé"),3,""),"")</f>
        <v/>
      </c>
      <c r="AA60" s="166" t="str">
        <f>IFERROR(IF(GETPIVOTDATA("DateRDV",TCD!$B$1,"DT","VA","Bénéficiaire",$A60,AA$6,AA$5,"Mois (DateRDV)",AA$7,"Années (DateRDV)",AA$3,"Présence","Absent"),4,""),"")</f>
        <v/>
      </c>
      <c r="AB60" s="166" t="str">
        <f>IFERROR(IF(GETPIVOTDATA("DateRDV",TCD!$B$1,"DT","VA","Bénéficiaire",$A60,AB$6,AB$5,"Mois (DateRDV)",AB$7,"Années (DateRDV)",AB$3),1,""),"")</f>
        <v/>
      </c>
      <c r="AC60" s="166" t="str">
        <f>IFERROR(IF(GETPIVOTDATA("DateRDV",TCD!$B$1,"DT","VA","Bénéficiaire",$A60,AC$6,AC$5,"Mois (DateRDV)",AC$7,"Années (DateRDV)",AC$3),2,""),"")</f>
        <v/>
      </c>
      <c r="AD60" s="166" t="str">
        <f>IFERROR(IF(GETPIVOTDATA("DateRDV",TCD!$B$1,"DT","VA","Bénéficiaire",$A60,AD$6,AD$5,"Mois (DateRDV)",AD$7,"Années (DateRDV)",AD$3,"Présence","Excusé"),3,""),"")</f>
        <v/>
      </c>
      <c r="AE60" s="166" t="str">
        <f>IFERROR(IF(GETPIVOTDATA("DateRDV",TCD!$B$1,"DT","VA","Bénéficiaire",$A60,AE$6,AE$5,"Mois (DateRDV)",AE$7,"Années (DateRDV)",AE$3,"Présence","Absent"),4,""),"")</f>
        <v/>
      </c>
      <c r="AF60" s="166" t="str">
        <f>IFERROR(IF(GETPIVOTDATA("DateRDV",TCD!$B$1,"DT","VA","Bénéficiaire",$A60,AF$6,AF$5,"Mois (DateRDV)",AF$7,"Années (DateRDV)",AF$3),1,""),"")</f>
        <v/>
      </c>
      <c r="AG60" s="166" t="str">
        <f>IFERROR(IF(GETPIVOTDATA("DateRDV",TCD!$B$1,"DT","VA","Bénéficiaire",$A60,AG$6,AG$5,"Mois (DateRDV)",AG$7,"Années (DateRDV)",AG$3),2,""),"")</f>
        <v/>
      </c>
      <c r="AH60" s="166" t="str">
        <f>IFERROR(IF(GETPIVOTDATA("DateRDV",TCD!$B$1,"DT","VA","Bénéficiaire",$A60,AH$6,AH$5,"Mois (DateRDV)",AH$7,"Années (DateRDV)",AH$3,"Présence","Excusé"),3,""),"")</f>
        <v/>
      </c>
      <c r="AI60" s="166" t="str">
        <f>IFERROR(IF(GETPIVOTDATA("DateRDV",TCD!$B$1,"DT","VA","Bénéficiaire",$A60,AI$6,AI$5,"Mois (DateRDV)",AI$7,"Années (DateRDV)",AI$3,"Présence","Absent"),4,""),"")</f>
        <v/>
      </c>
      <c r="AJ60" s="166" t="str">
        <f>IFERROR(IF(GETPIVOTDATA("DateRDV",TCD!$B$1,"DT","VA","Bénéficiaire",$A60,AJ$6,AJ$5,"Mois (DateRDV)",AJ$7,"Années (DateRDV)",AJ$3),1,""),"")</f>
        <v/>
      </c>
      <c r="AK60" s="166" t="str">
        <f>IFERROR(IF(GETPIVOTDATA("DateRDV",TCD!$B$1,"DT","VA","Bénéficiaire",$A60,AK$6,AK$5,"Mois (DateRDV)",AK$7,"Années (DateRDV)",AK$3),2,""),"")</f>
        <v/>
      </c>
      <c r="AL60" s="166" t="str">
        <f>IFERROR(IF(GETPIVOTDATA("DateRDV",TCD!$B$1,"DT","VA","Bénéficiaire",$A60,AL$6,AL$5,"Mois (DateRDV)",AL$7,"Années (DateRDV)",AL$3,"Présence","Excusé"),3,""),"")</f>
        <v/>
      </c>
      <c r="AM60" s="166" t="str">
        <f>IFERROR(IF(GETPIVOTDATA("DateRDV",TCD!$B$1,"DT","VA","Bénéficiaire",$A60,AM$6,AM$5,"Mois (DateRDV)",AM$7,"Années (DateRDV)",AM$3,"Présence","Absent"),4,""),"")</f>
        <v/>
      </c>
      <c r="AN60" s="166" t="str">
        <f>IFERROR(IF(GETPIVOTDATA("DateRDV",TCD!$B$1,"DT","VA","Bénéficiaire",$A60,AN$6,AN$5,"Mois (DateRDV)",AN$7,"Années (DateRDV)",AN$3),1,""),"")</f>
        <v/>
      </c>
      <c r="AO60" s="166" t="str">
        <f>IFERROR(IF(GETPIVOTDATA("DateRDV",TCD!$B$1,"DT","VA","Bénéficiaire",$A60,AO$6,AO$5,"Mois (DateRDV)",AO$7,"Années (DateRDV)",AO$3),2,""),"")</f>
        <v/>
      </c>
      <c r="AP60" s="166" t="str">
        <f>IFERROR(IF(GETPIVOTDATA("DateRDV",TCD!$B$1,"DT","VA","Bénéficiaire",$A60,AP$6,AP$5,"Mois (DateRDV)",AP$7,"Années (DateRDV)",AP$3,"Présence","Excusé"),3,""),"")</f>
        <v/>
      </c>
      <c r="AQ60" s="166" t="str">
        <f>IFERROR(IF(GETPIVOTDATA("DateRDV",TCD!$B$1,"DT","VA","Bénéficiaire",$A60,AQ$6,AQ$5,"Mois (DateRDV)",AQ$7,"Années (DateRDV)",AQ$3,"Présence","Absent"),4,""),"")</f>
        <v/>
      </c>
      <c r="AR60" s="166" t="str">
        <f>IFERROR(IF(GETPIVOTDATA("DateRDV",TCD!$B$1,"DT","VA","Bénéficiaire",$A60,AR$6,AR$5,"Mois (DateRDV)",AR$7,"Années (DateRDV)",AR$3),1,""),"")</f>
        <v/>
      </c>
      <c r="AS60" s="166" t="str">
        <f>IFERROR(IF(GETPIVOTDATA("DateRDV",TCD!$B$1,"DT","VA","Bénéficiaire",$A60,AS$6,AS$5,"Mois (DateRDV)",AS$7,"Années (DateRDV)",AS$3),2,""),"")</f>
        <v/>
      </c>
      <c r="AT60" s="166" t="str">
        <f>IFERROR(IF(GETPIVOTDATA("DateRDV",TCD!$B$1,"DT","VA","Bénéficiaire",$A60,AT$6,AT$5,"Mois (DateRDV)",AT$7,"Années (DateRDV)",AT$3,"Présence","Excusé"),3,""),"")</f>
        <v/>
      </c>
      <c r="AU60" s="166" t="str">
        <f>IFERROR(IF(GETPIVOTDATA("DateRDV",TCD!$B$1,"DT","VA","Bénéficiaire",$A60,AU$6,AU$5,"Mois (DateRDV)",AU$7,"Années (DateRDV)",AU$3,"Présence","Absent"),4,""),"")</f>
        <v/>
      </c>
      <c r="AV60" s="166" t="str">
        <f>IFERROR(IF(GETPIVOTDATA("DateRDV",TCD!$B$1,"DT","VA","Bénéficiaire",$A60,AV$6,AV$5,"Mois (DateRDV)",AV$7,"Années (DateRDV)",AV$3),1,""),"")</f>
        <v/>
      </c>
      <c r="AW60" s="166" t="str">
        <f>IFERROR(IF(GETPIVOTDATA("DateRDV",TCD!$B$1,"DT","VA","Bénéficiaire",$A60,AW$6,AW$5,"Mois (DateRDV)",AW$7,"Années (DateRDV)",AW$3),2,""),"")</f>
        <v/>
      </c>
      <c r="AX60" s="166" t="str">
        <f>IFERROR(IF(GETPIVOTDATA("DateRDV",TCD!$B$1,"DT","VA","Bénéficiaire",$A60,AX$6,AX$5,"Mois (DateRDV)",AX$7,"Années (DateRDV)",AX$3,"Présence","Excusé"),3,""),"")</f>
        <v/>
      </c>
      <c r="AY60" s="166" t="str">
        <f>IFERROR(IF(GETPIVOTDATA("DateRDV",TCD!$B$1,"DT","VA","Bénéficiaire",$A60,AY$6,AY$5,"Mois (DateRDV)",AY$7,"Années (DateRDV)",AY$3,"Présence","Absent"),4,""),"")</f>
        <v/>
      </c>
      <c r="AZ60" s="166" t="str">
        <f>IFERROR(IF(GETPIVOTDATA("DateRDV",TCD!$B$1,"DT","VA","Bénéficiaire",$A60,AZ$6,AZ$5,"Mois (DateRDV)",AZ$7,"Années (DateRDV)",AZ$3),1,""),"")</f>
        <v/>
      </c>
      <c r="BA60" s="166" t="str">
        <f>IFERROR(IF(GETPIVOTDATA("DateRDV",TCD!$B$1,"DT","VA","Bénéficiaire",$A60,BA$6,BA$5,"Mois (DateRDV)",BA$7,"Années (DateRDV)",BA$3),2,""),"")</f>
        <v/>
      </c>
      <c r="BB60" s="166" t="str">
        <f>IFERROR(IF(GETPIVOTDATA("DateRDV",TCD!$B$1,"DT","VA","Bénéficiaire",$A60,BB$6,BB$5,"Mois (DateRDV)",BB$7,"Années (DateRDV)",BB$3,"Présence","Excusé"),3,""),"")</f>
        <v/>
      </c>
      <c r="BC60" s="166" t="str">
        <f>IFERROR(IF(GETPIVOTDATA("DateRDV",TCD!$B$1,"DT","VA","Bénéficiaire",$A60,BC$6,BC$5,"Mois (DateRDV)",BC$7,"Années (DateRDV)",BC$3,"Présence","Absent"),4,""),"")</f>
        <v/>
      </c>
      <c r="BD60" s="166" t="str">
        <f>IFERROR(IF(GETPIVOTDATA("DateRDV",TCD!$B$1,"DT","VA","Bénéficiaire",$A60,BD$6,BD$5,"Mois (DateRDV)",BD$7,"Années (DateRDV)",BD$3),1,""),"")</f>
        <v/>
      </c>
      <c r="BE60" s="166" t="str">
        <f>IFERROR(IF(GETPIVOTDATA("DateRDV",TCD!$B$1,"DT","VA","Bénéficiaire",$A60,BE$6,BE$5,"Mois (DateRDV)",BE$7,"Années (DateRDV)",BE$3),2,""),"")</f>
        <v/>
      </c>
      <c r="BF60" s="166" t="str">
        <f>IFERROR(IF(GETPIVOTDATA("DateRDV",TCD!$B$1,"DT","VA","Bénéficiaire",$A60,BF$6,BF$5,"Mois (DateRDV)",BF$7,"Années (DateRDV)",BF$3,"Présence","Excusé"),3,""),"")</f>
        <v/>
      </c>
      <c r="BG60" s="166" t="str">
        <f>IFERROR(IF(GETPIVOTDATA("DateRDV",TCD!$B$1,"DT","VA","Bénéficiaire",$A60,BG$6,BG$5,"Mois (DateRDV)",BG$7,"Années (DateRDV)",BG$3,"Présence","Absent"),4,""),"")</f>
        <v/>
      </c>
      <c r="BH60" s="166" t="str">
        <f>IFERROR(IF(GETPIVOTDATA("DateRDV",TCD!$B$1,"DT","VA","Bénéficiaire",$A60,BH$6,BH$5,"Mois (DateRDV)",BH$7,"Années (DateRDV)",BH$3),1,""),"")</f>
        <v/>
      </c>
      <c r="BI60" s="166" t="str">
        <f>IFERROR(IF(GETPIVOTDATA("DateRDV",TCD!$B$1,"DT","VA","Bénéficiaire",$A60,BI$6,BI$5,"Mois (DateRDV)",BI$7,"Années (DateRDV)",BI$3),2,""),"")</f>
        <v/>
      </c>
      <c r="BJ60" s="166" t="str">
        <f>IFERROR(IF(GETPIVOTDATA("DateRDV",TCD!$B$1,"DT","VA","Bénéficiaire",$A60,BJ$6,BJ$5,"Mois (DateRDV)",BJ$7,"Années (DateRDV)",BJ$3,"Présence","Excusé"),3,""),"")</f>
        <v/>
      </c>
      <c r="BK60" s="166" t="str">
        <f>IFERROR(IF(GETPIVOTDATA("DateRDV",TCD!$B$1,"DT","VA","Bénéficiaire",$A60,BK$6,BK$5,"Mois (DateRDV)",BK$7,"Années (DateRDV)",BK$3,"Présence","Absent"),4,""),"")</f>
        <v/>
      </c>
      <c r="BL60" s="166" t="str">
        <f>IFERROR(IF(GETPIVOTDATA("DateRDV",TCD!$B$1,"DT","VA","Bénéficiaire",$A60,BL$6,BL$5,"Mois (DateRDV)",BL$7,"Années (DateRDV)",BL$3),1,""),"")</f>
        <v/>
      </c>
      <c r="BM60" s="166" t="str">
        <f>IFERROR(IF(GETPIVOTDATA("DateRDV",TCD!$B$1,"DT","VA","Bénéficiaire",$A60,BM$6,BM$5,"Mois (DateRDV)",BM$7,"Années (DateRDV)",BM$3),2,""),"")</f>
        <v/>
      </c>
      <c r="BN60" s="166" t="str">
        <f>IFERROR(IF(GETPIVOTDATA("DateRDV",TCD!$B$1,"DT","VA","Bénéficiaire",$A60,BN$6,BN$5,"Mois (DateRDV)",BN$7,"Années (DateRDV)",BN$3,"Présence","Excusé"),3,""),"")</f>
        <v/>
      </c>
      <c r="BO60" s="166" t="str">
        <f>IFERROR(IF(GETPIVOTDATA("DateRDV",TCD!$B$1,"DT","VA","Bénéficiaire",$A60,BO$6,BO$5,"Mois (DateRDV)",BO$7,"Années (DateRDV)",BO$3,"Présence","Absent"),4,""),"")</f>
        <v/>
      </c>
      <c r="BP60" s="166" t="str">
        <f>IFERROR(IF(GETPIVOTDATA("DateRDV",TCD!$B$1,"DT","VA","Bénéficiaire",$A60,BP$6,BP$5,"Mois (DateRDV)",BP$7,"Années (DateRDV)",BP$3),1,""),"")</f>
        <v/>
      </c>
      <c r="BQ60" s="166" t="str">
        <f>IFERROR(IF(GETPIVOTDATA("DateRDV",TCD!$B$1,"DT","VA","Bénéficiaire",$A60,BQ$6,BQ$5,"Mois (DateRDV)",BQ$7,"Années (DateRDV)",BQ$3),2,""),"")</f>
        <v/>
      </c>
      <c r="BR60" s="166" t="str">
        <f>IFERROR(IF(GETPIVOTDATA("DateRDV",TCD!$B$1,"DT","VA","Bénéficiaire",$A60,BR$6,BR$5,"Mois (DateRDV)",BR$7,"Années (DateRDV)",BR$3,"Présence","Excusé"),3,""),"")</f>
        <v/>
      </c>
      <c r="BS60" s="166" t="str">
        <f>IFERROR(IF(GETPIVOTDATA("DateRDV",TCD!$B$1,"DT","VA","Bénéficiaire",$A60,BS$6,BS$5,"Mois (DateRDV)",BS$7,"Années (DateRDV)",BS$3,"Présence","Absent"),4,""),"")</f>
        <v/>
      </c>
      <c r="BT60" s="166" t="str">
        <f>IFERROR(IF(GETPIVOTDATA("DateRDV",TCD!$B$1,"DT","VA","Bénéficiaire",$A60,BT$6,BT$5,"Mois (DateRDV)",BT$7,"Années (DateRDV)",BT$3),1,""),"")</f>
        <v/>
      </c>
      <c r="BU60" s="166" t="str">
        <f>IFERROR(IF(GETPIVOTDATA("DateRDV",TCD!$B$1,"DT","VA","Bénéficiaire",$A60,BU$6,BU$5,"Mois (DateRDV)",BU$7,"Années (DateRDV)",BU$3),2,""),"")</f>
        <v/>
      </c>
      <c r="BV60" s="166" t="str">
        <f>IFERROR(IF(GETPIVOTDATA("DateRDV",TCD!$B$1,"DT","VA","Bénéficiaire",$A60,BV$6,BV$5,"Mois (DateRDV)",BV$7,"Années (DateRDV)",BV$3,"Présence","Excusé"),3,""),"")</f>
        <v/>
      </c>
      <c r="BW60" s="166" t="str">
        <f>IFERROR(IF(GETPIVOTDATA("DateRDV",TCD!$B$1,"DT","VA","Bénéficiaire",$A60,BW$6,BW$5,"Mois (DateRDV)",BW$7,"Années (DateRDV)",BW$3,"Présence","Absent"),4,""),"")</f>
        <v/>
      </c>
      <c r="BX60" s="166" t="str">
        <f>IFERROR(IF(GETPIVOTDATA("DateRDV",TCD!$B$1,"DT","VA","Bénéficiaire",$A60,BX$6,BX$5,"Mois (DateRDV)",BX$7,"Années (DateRDV)",BX$3),1,""),"")</f>
        <v/>
      </c>
      <c r="BY60" s="166" t="str">
        <f>IFERROR(IF(GETPIVOTDATA("DateRDV",TCD!$B$1,"DT","VA","Bénéficiaire",$A60,BY$6,BY$5,"Mois (DateRDV)",BY$7,"Années (DateRDV)",BY$3),2,""),"")</f>
        <v/>
      </c>
      <c r="BZ60" s="166" t="str">
        <f>IFERROR(IF(GETPIVOTDATA("DateRDV",TCD!$B$1,"DT","VA","Bénéficiaire",$A60,BZ$6,BZ$5,"Mois (DateRDV)",BZ$7,"Années (DateRDV)",BZ$3,"Présence","Excusé"),3,""),"")</f>
        <v/>
      </c>
      <c r="CA60" s="166" t="str">
        <f>IFERROR(IF(GETPIVOTDATA("DateRDV",TCD!$B$1,"DT","VA","Bénéficiaire",$A60,CA$6,CA$5,"Mois (DateRDV)",CA$7,"Années (DateRDV)",CA$3,"Présence","Absent"),4,""),"")</f>
        <v/>
      </c>
      <c r="CB60" s="166" t="str">
        <f>IFERROR(IF(GETPIVOTDATA("DateRDV",TCD!$B$1,"DT","VA","Bénéficiaire",$A60,CB$6,CB$5,"Mois (DateRDV)",CB$7,"Années (DateRDV)",CB$3),1,""),"")</f>
        <v/>
      </c>
      <c r="CC60" s="166" t="str">
        <f>IFERROR(IF(GETPIVOTDATA("DateRDV",TCD!$B$1,"DT","VA","Bénéficiaire",$A60,CC$6,CC$5,"Mois (DateRDV)",CC$7,"Années (DateRDV)",CC$3),2,""),"")</f>
        <v/>
      </c>
      <c r="CD60" s="166" t="str">
        <f>IFERROR(IF(GETPIVOTDATA("DateRDV",TCD!$B$1,"DT","VA","Bénéficiaire",$A60,CD$6,CD$5,"Mois (DateRDV)",CD$7,"Années (DateRDV)",CD$3,"Présence","Excusé"),3,""),"")</f>
        <v/>
      </c>
      <c r="CE60" s="166" t="str">
        <f>IFERROR(IF(GETPIVOTDATA("DateRDV",TCD!$B$1,"DT","VA","Bénéficiaire",$A60,CE$6,CE$5,"Mois (DateRDV)",CE$7,"Années (DateRDV)",CE$3,"Présence","Absent"),4,""),"")</f>
        <v/>
      </c>
      <c r="CF60" s="166" t="str">
        <f>IFERROR(IF(GETPIVOTDATA("DateRDV",TCD!$B$1,"DT","VA","Bénéficiaire",$A60,CF$6,CF$5,"Mois (DateRDV)",CF$7,"Années (DateRDV)",CF$3),1,""),"")</f>
        <v/>
      </c>
      <c r="CG60" s="166" t="str">
        <f>IFERROR(IF(GETPIVOTDATA("DateRDV",TCD!$B$1,"DT","VA","Bénéficiaire",$A60,CG$6,CG$5,"Mois (DateRDV)",CG$7,"Années (DateRDV)",CG$3),2,""),"")</f>
        <v/>
      </c>
      <c r="CH60" s="166" t="str">
        <f>IFERROR(IF(GETPIVOTDATA("DateRDV",TCD!$B$1,"DT","VA","Bénéficiaire",$A60,CH$6,CH$5,"Mois (DateRDV)",CH$7,"Années (DateRDV)",CH$3,"Présence","Excusé"),3,""),"")</f>
        <v/>
      </c>
      <c r="CI60" s="166" t="str">
        <f>IFERROR(IF(GETPIVOTDATA("DateRDV",TCD!$B$1,"DT","VA","Bénéficiaire",$A60,CI$6,CI$5,"Mois (DateRDV)",CI$7,"Années (DateRDV)",CI$3,"Présence","Absent"),4,""),"")</f>
        <v/>
      </c>
      <c r="CJ60" s="166" t="str">
        <f>IFERROR(IF(GETPIVOTDATA("DateRDV",TCD!$B$1,"DT","VA","Bénéficiaire",$A60,CJ$6,CJ$5,"Mois (DateRDV)",CJ$7,"Années (DateRDV)",CJ$3),1,""),"")</f>
        <v/>
      </c>
      <c r="CK60" s="166" t="str">
        <f>IFERROR(IF(GETPIVOTDATA("DateRDV",TCD!$B$1,"DT","VA","Bénéficiaire",$A60,CK$6,CK$5,"Mois (DateRDV)",CK$7,"Années (DateRDV)",CK$3),2,""),"")</f>
        <v/>
      </c>
      <c r="CL60" s="166" t="str">
        <f>IFERROR(IF(GETPIVOTDATA("DateRDV",TCD!$B$1,"DT","VA","Bénéficiaire",$A60,VE$6,VE$5,"Mois (DateRDV)",VE$7,"Années (DateRDV)",VE$3,"Présence","Excusé"),3,""),"")</f>
        <v/>
      </c>
      <c r="CM60" s="166" t="str">
        <f>IFERROR(IF(GETPIVOTDATA("DateRDV",TCD!$B$1,"DT","VA","Bénéficiaire",$A60,CM$6,CM$5,"Mois (DateRDV)",CM$7,"Années (DateRDV)",CM$3,"Présence","Absent"),4,""),"")</f>
        <v/>
      </c>
      <c r="CN60" s="166" t="str">
        <f>IFERROR(IF(GETPIVOTDATA("DateRDV",TCD!$B$1,"DT","VA","Bénéficiaire",$A60,CN$6,CN$5,"Mois (DateRDV)",CN$7,"Années (DateRDV)",CN$3),1,""),"")</f>
        <v/>
      </c>
      <c r="CO60" s="166" t="str">
        <f>IFERROR(IF(GETPIVOTDATA("DateRDV",TCD!$B$1,"DT","VA","Bénéficiaire",$A60,CO$6,CO$5,"Mois (DateRDV)",CO$7,"Années (DateRDV)",CO$3),2,""),"")</f>
        <v/>
      </c>
      <c r="CP60" s="166" t="str">
        <f>IFERROR(IF(GETPIVOTDATA("DateRDV",TCD!$B$1,"DT","VA","Bénéficiaire",$A60,CP$6,CP$5,"Mois (DateRDV)",CP$7,"Années (DateRDV)",CP$3,"Présence","Excusé"),3,""),"")</f>
        <v/>
      </c>
      <c r="CQ60" s="166" t="str">
        <f>IFERROR(IF(GETPIVOTDATA("DateRDV",TCD!$B$1,"DT","VA","Bénéficiaire",$A60,CQ$6,CQ$5,"Mois (DateRDV)",CQ$7,"Années (DateRDV)",CQ$3,"Présence","Absent"),4,""),"")</f>
        <v/>
      </c>
      <c r="CR60" s="166" t="str">
        <f>IFERROR(IF(GETPIVOTDATA("DateRDV",TCD!$B$1,"DT","VA","Bénéficiaire",$A60,CR$6,CR$5,"Mois (DateRDV)",CR$7,"Années (DateRDV)",CR$3),1,""),"")</f>
        <v/>
      </c>
      <c r="CS60" s="166" t="str">
        <f>IFERROR(IF(GETPIVOTDATA("DateRDV",TCD!$B$1,"DT","VA","Bénéficiaire",$A60,CS$6,CS$5,"Mois (DateRDV)",CS$7,"Années (DateRDV)",CS$3),2,""),"")</f>
        <v/>
      </c>
      <c r="CT60" s="166" t="str">
        <f>IFERROR(IF(GETPIVOTDATA("DateRDV",TCD!$B$1,"DT","VA","Bénéficiaire",$A60,CT$6,CT$5,"Mois (DateRDV)",CT$7,"Années (DateRDV)",CT$3,"Présence","Excusé"),3,""),"")</f>
        <v/>
      </c>
      <c r="CU60" s="166" t="str">
        <f>IFERROR(IF(GETPIVOTDATA("DateRDV",TCD!$B$1,"DT","VA","Bénéficiaire",$A60,CU$6,CU$5,"Mois (DateRDV)",CU$7,"Années (DateRDV)",CU$3,"Présence","Absent"),4,""),"")</f>
        <v/>
      </c>
      <c r="CV60" s="166" t="str">
        <f>IFERROR(IF(GETPIVOTDATA("DateRDV",TCD!$B$1,"DT","VA","Bénéficiaire",$A60,CV$6,CV$5,"Mois (DateRDV)",CV$7,"Années (DateRDV)",CV$3),1,""),"")</f>
        <v/>
      </c>
      <c r="CW60" s="166" t="str">
        <f>IFERROR(IF(GETPIVOTDATA("DateRDV",TCD!$B$1,"DT","VA","Bénéficiaire",$A60,CW$6,CW$5,"Mois (DateRDV)",CW$7,"Années (DateRDV)",CW$3),2,""),"")</f>
        <v/>
      </c>
      <c r="CX60" s="166" t="str">
        <f>IFERROR(IF(GETPIVOTDATA("DateRDV",TCD!$B$1,"DT","VA","Bénéficiaire",$A60,CX$6,CX$5,"Mois (DateRDV)",CX$7,"Années (DateRDV)",CX$3,"Présence","Excusé"),3,""),"")</f>
        <v/>
      </c>
      <c r="CY60" s="166" t="str">
        <f>IFERROR(IF(GETPIVOTDATA("DateRDV",TCD!$B$1,"DT","VA","Bénéficiaire",$A60,CY$6,CY$5,"Mois (DateRDV)",CY$7,"Années (DateRDV)",CY$3,"Présence","Absent"),4,""),"")</f>
        <v/>
      </c>
      <c r="CZ60" s="166" t="str">
        <f>IFERROR(IF(GETPIVOTDATA("DateRDV",TCD!$B$1,"DT","VA","Bénéficiaire",$A60,CZ$6,CZ$5,"Mois (DateRDV)",CZ$7,"Années (DateRDV)",CZ$3),1,""),"")</f>
        <v/>
      </c>
      <c r="DA60" s="166" t="str">
        <f>IFERROR(IF(GETPIVOTDATA("DateRDV",TCD!$B$1,"DT","VA","Bénéficiaire",$A60,DA$6,DA$5,"Mois (DateRDV)",DA$7,"Années (DateRDV)",DA$3),2,""),"")</f>
        <v/>
      </c>
      <c r="DB60" s="166" t="str">
        <f>IFERROR(IF(GETPIVOTDATA("DateRDV",TCD!$B$1,"DT","VA","Bénéficiaire",$A60,DB$6,DB$5,"Mois (DateRDV)",DB$7,"Années (DateRDV)",DB$3,"Présence","Excusé"),3,""),"")</f>
        <v/>
      </c>
      <c r="DC60" s="166" t="str">
        <f>IFERROR(IF(GETPIVOTDATA("DateRDV",TCD!$B$1,"DT","VA","Bénéficiaire",$A60,DC$6,DC$5,"Mois (DateRDV)",DC$7,"Années (DateRDV)",DC$3,"Présence","Absent"),4,""),"")</f>
        <v/>
      </c>
      <c r="DD60" s="166" t="str">
        <f>IFERROR(IF(GETPIVOTDATA("DateRDV",TCD!$B$1,"DT","VA","Bénéficiaire",$A60,DD$6,DD$5,"Mois (DateRDV)",DD$7,"Années (DateRDV)",DD$3),1,""),"")</f>
        <v/>
      </c>
      <c r="DE60" s="166" t="str">
        <f>IFERROR(IF(GETPIVOTDATA("DateRDV",TCD!$B$1,"DT","VA","Bénéficiaire",$A60,DE$6,DE$5,"Mois (DateRDV)",DE$7,"Années (DateRDV)",DE$3),2,""),"")</f>
        <v/>
      </c>
      <c r="DF60" s="166" t="str">
        <f>IFERROR(IF(GETPIVOTDATA("DateRDV",TCD!$B$1,"DT","VA","Bénéficiaire",$A60,DF$6,DF$5,"Mois (DateRDV)",DF$7,"Années (DateRDV)",DF$3,"Présence","Excusé"),3,""),"")</f>
        <v/>
      </c>
      <c r="DG60" s="166" t="str">
        <f>IFERROR(IF(GETPIVOTDATA("DateRDV",TCD!$B$1,"DT","VA","Bénéficiaire",$A60,DG$6,DG$5,"Mois (DateRDV)",DG$7,"Années (DateRDV)",DG$3,"Présence","Absent"),4,""),"")</f>
        <v/>
      </c>
      <c r="DH60" s="166" t="str">
        <f>IFERROR(IF(GETPIVOTDATA("DateRDV",TCD!$B$1,"DT","VA","Bénéficiaire",$A60,DH$6,DH$5,"Mois (DateRDV)",DH$7,"Années (DateRDV)",DH$3),1,""),"")</f>
        <v/>
      </c>
      <c r="DI60" s="166" t="str">
        <f>IFERROR(IF(GETPIVOTDATA("DateRDV",TCD!$B$1,"DT","VA","Bénéficiaire",$A60,DI$6,DI$5,"Mois (DateRDV)",DI$7,"Années (DateRDV)",DI$3),2,""),"")</f>
        <v/>
      </c>
      <c r="DJ60" s="166" t="str">
        <f>IFERROR(IF(GETPIVOTDATA("DateRDV",TCD!$B$1,"DT","VA","Bénéficiaire",$A60,DJ$6,DJ$5,"Mois (DateRDV)",DJ$7,"Années (DateRDV)",DJ$3,"Présence","Excusé"),3,""),"")</f>
        <v/>
      </c>
      <c r="DK60" s="166" t="str">
        <f>IFERROR(IF(GETPIVOTDATA("DateRDV",TCD!$B$1,"DT","VA","Bénéficiaire",$A60,DK$6,DK$5,"Mois (DateRDV)",DK$7,"Années (DateRDV)",DK$3,"Présence","Absent"),4,""),"")</f>
        <v/>
      </c>
      <c r="DL60" s="166" t="str">
        <f>IFERROR(IF(GETPIVOTDATA("DateRDV",TCD!$B$1,"DT","VA","Bénéficiaire",$A60,DL$6,DL$5,"Mois (DateRDV)",DL$7,"Années (DateRDV)",DL$3),1,""),"")</f>
        <v/>
      </c>
      <c r="DM60" s="166" t="str">
        <f>IFERROR(IF(GETPIVOTDATA("DateRDV",TCD!$B$1,"DT","VA","Bénéficiaire",$A60,DM$6,DM$5,"Mois (DateRDV)",DM$7,"Années (DateRDV)",DM$3),2,""),"")</f>
        <v/>
      </c>
      <c r="DN60" s="166" t="str">
        <f>IFERROR(IF(GETPIVOTDATA("DateRDV",TCD!$B$1,"DT","VA","Bénéficiaire",$A60,DN$6,DN$5,"Mois (DateRDV)",DN$7,"Années (DateRDV)",DN$3,"Présence","Excusé"),3,""),"")</f>
        <v/>
      </c>
      <c r="DO60" s="166" t="str">
        <f>IFERROR(IF(GETPIVOTDATA("DateRDV",TCD!$B$1,"DT","VA","Bénéficiaire",$A60,DO$6,DO$5,"Mois (DateRDV)",DO$7,"Années (DateRDV)",DO$3,"Présence","Absent"),4,""),"")</f>
        <v/>
      </c>
    </row>
    <row r="61" spans="1:119" x14ac:dyDescent="0.2">
      <c r="A61" t="str">
        <v>KOBEL Julien</v>
      </c>
      <c r="B61" s="169" t="str">
        <f>IFERROR(IF(INDEX(Data!P:P,MATCH(A61,Data!B:B,0))&lt;&gt;"",INDEX(Data!P:P,MATCH(A61,Data!B:B,0)),""),"")</f>
        <v>KOBEL</v>
      </c>
      <c r="C61" s="169" t="str">
        <f>IFERROR(IF(INDEX(Data!O:O,MATCH(A61,Data!B:B,0))&lt;&gt;"",INDEX(Data!O:O,MATCH(A61,Data!B:B,0)),""),"")</f>
        <v>Julien</v>
      </c>
      <c r="D61" s="169" t="str">
        <f>IFERROR(IF(INDEX(Data!J:J,MATCH(A61,Data!B:B,0))&lt;&gt;"",INDEX(Data!J:J,MATCH(A61,Data!B:B,0)),""),"")</f>
        <v>CD</v>
      </c>
      <c r="E61" s="169" t="str">
        <f>IFERROR(IF(INDEX(Data!M:M,MATCH(A61,Data!B:B,0))&lt;&gt;"",INDEX(Data!M:M,MATCH(A61,Data!B:B,0)),""),"")</f>
        <v>LA ROCHE SUR FORON</v>
      </c>
      <c r="F61" s="169">
        <f>IFERROR(IF(INDEX(Data!N:N,MATCH(A61,Data!B:B,0))&lt;&gt;"",INDEX(Data!N:N,MATCH(A61,Data!B:B,0)),""),"")</f>
        <v>74800</v>
      </c>
      <c r="G61" s="170">
        <f>IFERROR(IF(INDEX(Data!K:K,MATCH(A61,Data!B:B,0))&lt;&gt;"",INDEX(Data!K:K,MATCH(A61,Data!B:B,0)),""),"")</f>
        <v>45687</v>
      </c>
      <c r="H61" s="170">
        <f>IFERROR(IF(INDEX(Data!L:L,MATCH(A61,Data!B:B,0))&lt;&gt;"",INDEX(Data!L:L,MATCH(A61,Data!B:B,0)),""),"")</f>
        <v>45688</v>
      </c>
      <c r="I61" s="170">
        <f>IFERROR(IF(INDEX(Data!C:C,MATCH(A61,Data!B:B,0))&lt;&gt;"",INDEX(Data!C:C,MATCH(A61,Data!B:B,0)),""),"")</f>
        <v>45727</v>
      </c>
      <c r="J61" s="170">
        <f>IFERROR(IF(INDEX(Data!D:D,MATCH(A61,Data!B:B,0))&lt;&gt;"",INDEX(Data!D:D,MATCH(A61,Data!B:B,0)),""),"")</f>
        <v>45920</v>
      </c>
      <c r="K61" s="171" t="str">
        <f>IFERROR(IF(INDEX(Data!H:H,MATCH(A61,Data!B:B,0))&lt;&gt;"",INDEX(Data!H:H,MATCH(A61,Data!B:B,0)),""),"")</f>
        <v>Remobilisation</v>
      </c>
      <c r="L61" s="166" t="str">
        <f>IFERROR(IF(GETPIVOTDATA("DateRDV",TCD!$B$1,"DT","VA","Bénéficiaire",$A61,L$6,L$5,"Mois (DateRDV)",L$7,"Années (DateRDV)",L$3),1,""),"")</f>
        <v/>
      </c>
      <c r="M61" s="166" t="str">
        <f>IFERROR(IF(GETPIVOTDATA("DateRDV",TCD!$B$1,"DT","VA","Bénéficiaire",$A61,M$6,M$5,"Mois (DateRDV)",M$7,"Années (DateRDV)",M$3),2,""),"")</f>
        <v/>
      </c>
      <c r="N61" s="166" t="str">
        <f>IFERROR(IF(GETPIVOTDATA("DateRDV",TCD!$B$1,"DT","VA","Bénéficiaire",$A61,N$6,N$5,"Mois (DateRDV)",N$7,"Années (DateRDV)",N$3,"Présence","Excusé"),3,""),"")</f>
        <v/>
      </c>
      <c r="O61" s="166" t="str">
        <f>IFERROR(IF(GETPIVOTDATA("DateRDV",TCD!$B$1,"DT","VA","Bénéficiaire",$A61,O$6,O$5,"Mois (DateRDV)",O$7,"Années (DateRDV)",O$3,"Présence","Absent"),4,""),"")</f>
        <v/>
      </c>
      <c r="P61" s="166" t="str">
        <f>IFERROR(IF(GETPIVOTDATA("DateRDV",TCD!$B$1,"DT","VA","Bénéficiaire",$A61,P$6,P$5,"Mois (DateRDV)",P$7,"Années (DateRDV)",P$3),1,""),"")</f>
        <v/>
      </c>
      <c r="Q61" s="166" t="str">
        <f>IFERROR(IF(GETPIVOTDATA("DateRDV",TCD!$B$1,"DT","VA","Bénéficiaire",$A61,Q$6,Q$5,"Mois (DateRDV)",Q$7,"Années (DateRDV)",Q$3),2,""),"")</f>
        <v/>
      </c>
      <c r="R61" s="166" t="str">
        <f>IFERROR(IF(GETPIVOTDATA("DateRDV",TCD!$B$1,"DT","VA","Bénéficiaire",$A61,R$6,R$5,"Mois (DateRDV)",R$7,"Années (DateRDV)",R$3,"Présence","Excusé"),3,""),"")</f>
        <v/>
      </c>
      <c r="S61" s="166" t="str">
        <f>IFERROR(IF(GETPIVOTDATA("DateRDV",TCD!$B$1,"DT","VA","Bénéficiaire",$A61,S$6,S$5,"Mois (DateRDV)",S$7,"Années (DateRDV)",S$3,"Présence","Absent"),4,""),"")</f>
        <v/>
      </c>
      <c r="T61" s="166" t="str">
        <f>IFERROR(IF(GETPIVOTDATA("DateRDV",TCD!$B$1,"DT","VA","Bénéficiaire",$A61,T$6,T$5,"Mois (DateRDV)",T$7,"Années (DateRDV)",T$3),1,""),"")</f>
        <v/>
      </c>
      <c r="U61" s="166" t="str">
        <f>IFERROR(IF(GETPIVOTDATA("DateRDV",TCD!$B$1,"DT","VA","Bénéficiaire",$A61,U$6,U$5,"Mois (DateRDV)",U$7,"Années (DateRDV)",U$3),2,""),"")</f>
        <v/>
      </c>
      <c r="V61" s="166" t="str">
        <f>IFERROR(IF(GETPIVOTDATA("DateRDV",TCD!$B$1,"DT","VA","Bénéficiaire",$A61,V$6,V$5,"Mois (DateRDV)",V$7,"Années (DateRDV)",V$3,"Présence","Excusé"),3,""),"")</f>
        <v/>
      </c>
      <c r="W61" s="166" t="str">
        <f>IFERROR(IF(GETPIVOTDATA("DateRDV",TCD!$B$1,"DT","VA","Bénéficiaire",$A61,W$6,W$5,"Mois (DateRDV)",W$7,"Années (DateRDV)",W$3,"Présence","Absent"),4,""),"")</f>
        <v/>
      </c>
      <c r="X61" s="166" t="str">
        <f>IFERROR(IF(GETPIVOTDATA("DateRDV",TCD!$B$1,"DT","VA","Bénéficiaire",$A61,X$6,X$5,"Mois (DateRDV)",X$7,"Années (DateRDV)",X$3),1,""),"")</f>
        <v/>
      </c>
      <c r="Y61" s="166" t="str">
        <f>IFERROR(IF(GETPIVOTDATA("DateRDV",TCD!$B$1,"DT","VA","Bénéficiaire",$A61,Y$6,Y$5,"Mois (DateRDV)",Y$7,"Années (DateRDV)",Y$3),2,""),"")</f>
        <v/>
      </c>
      <c r="Z61" s="166" t="str">
        <f>IFERROR(IF(GETPIVOTDATA("DateRDV",TCD!$B$1,"DT","VA","Bénéficiaire",$A61,Z$6,Z$5,"Mois (DateRDV)",Z$7,"Années (DateRDV)",Z$3,"Présence","Excusé"),3,""),"")</f>
        <v/>
      </c>
      <c r="AA61" s="166" t="str">
        <f>IFERROR(IF(GETPIVOTDATA("DateRDV",TCD!$B$1,"DT","VA","Bénéficiaire",$A61,AA$6,AA$5,"Mois (DateRDV)",AA$7,"Années (DateRDV)",AA$3,"Présence","Absent"),4,""),"")</f>
        <v/>
      </c>
      <c r="AB61" s="166" t="str">
        <f>IFERROR(IF(GETPIVOTDATA("DateRDV",TCD!$B$1,"DT","VA","Bénéficiaire",$A61,AB$6,AB$5,"Mois (DateRDV)",AB$7,"Années (DateRDV)",AB$3),1,""),"")</f>
        <v/>
      </c>
      <c r="AC61" s="166" t="str">
        <f>IFERROR(IF(GETPIVOTDATA("DateRDV",TCD!$B$1,"DT","VA","Bénéficiaire",$A61,AC$6,AC$5,"Mois (DateRDV)",AC$7,"Années (DateRDV)",AC$3),2,""),"")</f>
        <v/>
      </c>
      <c r="AD61" s="166" t="str">
        <f>IFERROR(IF(GETPIVOTDATA("DateRDV",TCD!$B$1,"DT","VA","Bénéficiaire",$A61,AD$6,AD$5,"Mois (DateRDV)",AD$7,"Années (DateRDV)",AD$3,"Présence","Excusé"),3,""),"")</f>
        <v/>
      </c>
      <c r="AE61" s="166" t="str">
        <f>IFERROR(IF(GETPIVOTDATA("DateRDV",TCD!$B$1,"DT","VA","Bénéficiaire",$A61,AE$6,AE$5,"Mois (DateRDV)",AE$7,"Années (DateRDV)",AE$3,"Présence","Absent"),4,""),"")</f>
        <v/>
      </c>
      <c r="AF61" s="166" t="str">
        <f>IFERROR(IF(GETPIVOTDATA("DateRDV",TCD!$B$1,"DT","VA","Bénéficiaire",$A61,AF$6,AF$5,"Mois (DateRDV)",AF$7,"Années (DateRDV)",AF$3),1,""),"")</f>
        <v/>
      </c>
      <c r="AG61" s="166" t="str">
        <f>IFERROR(IF(GETPIVOTDATA("DateRDV",TCD!$B$1,"DT","VA","Bénéficiaire",$A61,AG$6,AG$5,"Mois (DateRDV)",AG$7,"Années (DateRDV)",AG$3),2,""),"")</f>
        <v/>
      </c>
      <c r="AH61" s="166" t="str">
        <f>IFERROR(IF(GETPIVOTDATA("DateRDV",TCD!$B$1,"DT","VA","Bénéficiaire",$A61,AH$6,AH$5,"Mois (DateRDV)",AH$7,"Années (DateRDV)",AH$3,"Présence","Excusé"),3,""),"")</f>
        <v/>
      </c>
      <c r="AI61" s="166" t="str">
        <f>IFERROR(IF(GETPIVOTDATA("DateRDV",TCD!$B$1,"DT","VA","Bénéficiaire",$A61,AI$6,AI$5,"Mois (DateRDV)",AI$7,"Années (DateRDV)",AI$3,"Présence","Absent"),4,""),"")</f>
        <v/>
      </c>
      <c r="AJ61" s="166" t="str">
        <f>IFERROR(IF(GETPIVOTDATA("DateRDV",TCD!$B$1,"DT","VA","Bénéficiaire",$A61,AJ$6,AJ$5,"Mois (DateRDV)",AJ$7,"Années (DateRDV)",AJ$3),1,""),"")</f>
        <v/>
      </c>
      <c r="AK61" s="166" t="str">
        <f>IFERROR(IF(GETPIVOTDATA("DateRDV",TCD!$B$1,"DT","VA","Bénéficiaire",$A61,AK$6,AK$5,"Mois (DateRDV)",AK$7,"Années (DateRDV)",AK$3),2,""),"")</f>
        <v/>
      </c>
      <c r="AL61" s="166" t="str">
        <f>IFERROR(IF(GETPIVOTDATA("DateRDV",TCD!$B$1,"DT","VA","Bénéficiaire",$A61,AL$6,AL$5,"Mois (DateRDV)",AL$7,"Années (DateRDV)",AL$3,"Présence","Excusé"),3,""),"")</f>
        <v/>
      </c>
      <c r="AM61" s="166" t="str">
        <f>IFERROR(IF(GETPIVOTDATA("DateRDV",TCD!$B$1,"DT","VA","Bénéficiaire",$A61,AM$6,AM$5,"Mois (DateRDV)",AM$7,"Années (DateRDV)",AM$3,"Présence","Absent"),4,""),"")</f>
        <v/>
      </c>
      <c r="AN61" s="166" t="str">
        <f>IFERROR(IF(GETPIVOTDATA("DateRDV",TCD!$B$1,"DT","VA","Bénéficiaire",$A61,AN$6,AN$5,"Mois (DateRDV)",AN$7,"Années (DateRDV)",AN$3),1,""),"")</f>
        <v/>
      </c>
      <c r="AO61" s="166" t="str">
        <f>IFERROR(IF(GETPIVOTDATA("DateRDV",TCD!$B$1,"DT","VA","Bénéficiaire",$A61,AO$6,AO$5,"Mois (DateRDV)",AO$7,"Années (DateRDV)",AO$3),2,""),"")</f>
        <v/>
      </c>
      <c r="AP61" s="166" t="str">
        <f>IFERROR(IF(GETPIVOTDATA("DateRDV",TCD!$B$1,"DT","VA","Bénéficiaire",$A61,AP$6,AP$5,"Mois (DateRDV)",AP$7,"Années (DateRDV)",AP$3,"Présence","Excusé"),3,""),"")</f>
        <v/>
      </c>
      <c r="AQ61" s="166" t="str">
        <f>IFERROR(IF(GETPIVOTDATA("DateRDV",TCD!$B$1,"DT","VA","Bénéficiaire",$A61,AQ$6,AQ$5,"Mois (DateRDV)",AQ$7,"Années (DateRDV)",AQ$3,"Présence","Absent"),4,""),"")</f>
        <v/>
      </c>
      <c r="AR61" s="166" t="str">
        <f>IFERROR(IF(GETPIVOTDATA("DateRDV",TCD!$B$1,"DT","VA","Bénéficiaire",$A61,AR$6,AR$5,"Mois (DateRDV)",AR$7,"Années (DateRDV)",AR$3),1,""),"")</f>
        <v/>
      </c>
      <c r="AS61" s="166" t="str">
        <f>IFERROR(IF(GETPIVOTDATA("DateRDV",TCD!$B$1,"DT","VA","Bénéficiaire",$A61,AS$6,AS$5,"Mois (DateRDV)",AS$7,"Années (DateRDV)",AS$3),2,""),"")</f>
        <v/>
      </c>
      <c r="AT61" s="166" t="str">
        <f>IFERROR(IF(GETPIVOTDATA("DateRDV",TCD!$B$1,"DT","VA","Bénéficiaire",$A61,AT$6,AT$5,"Mois (DateRDV)",AT$7,"Années (DateRDV)",AT$3,"Présence","Excusé"),3,""),"")</f>
        <v/>
      </c>
      <c r="AU61" s="166" t="str">
        <f>IFERROR(IF(GETPIVOTDATA("DateRDV",TCD!$B$1,"DT","VA","Bénéficiaire",$A61,AU$6,AU$5,"Mois (DateRDV)",AU$7,"Années (DateRDV)",AU$3,"Présence","Absent"),4,""),"")</f>
        <v/>
      </c>
      <c r="AV61" s="166" t="str">
        <f>IFERROR(IF(GETPIVOTDATA("DateRDV",TCD!$B$1,"DT","VA","Bénéficiaire",$A61,AV$6,AV$5,"Mois (DateRDV)",AV$7,"Années (DateRDV)",AV$3),1,""),"")</f>
        <v/>
      </c>
      <c r="AW61" s="166" t="str">
        <f>IFERROR(IF(GETPIVOTDATA("DateRDV",TCD!$B$1,"DT","VA","Bénéficiaire",$A61,AW$6,AW$5,"Mois (DateRDV)",AW$7,"Années (DateRDV)",AW$3),2,""),"")</f>
        <v/>
      </c>
      <c r="AX61" s="166" t="str">
        <f>IFERROR(IF(GETPIVOTDATA("DateRDV",TCD!$B$1,"DT","VA","Bénéficiaire",$A61,AX$6,AX$5,"Mois (DateRDV)",AX$7,"Années (DateRDV)",AX$3,"Présence","Excusé"),3,""),"")</f>
        <v/>
      </c>
      <c r="AY61" s="166" t="str">
        <f>IFERROR(IF(GETPIVOTDATA("DateRDV",TCD!$B$1,"DT","VA","Bénéficiaire",$A61,AY$6,AY$5,"Mois (DateRDV)",AY$7,"Années (DateRDV)",AY$3,"Présence","Absent"),4,""),"")</f>
        <v/>
      </c>
      <c r="AZ61" s="166" t="str">
        <f>IFERROR(IF(GETPIVOTDATA("DateRDV",TCD!$B$1,"DT","VA","Bénéficiaire",$A61,AZ$6,AZ$5,"Mois (DateRDV)",AZ$7,"Années (DateRDV)",AZ$3),1,""),"")</f>
        <v/>
      </c>
      <c r="BA61" s="166" t="str">
        <f>IFERROR(IF(GETPIVOTDATA("DateRDV",TCD!$B$1,"DT","VA","Bénéficiaire",$A61,BA$6,BA$5,"Mois (DateRDV)",BA$7,"Années (DateRDV)",BA$3),2,""),"")</f>
        <v/>
      </c>
      <c r="BB61" s="166" t="str">
        <f>IFERROR(IF(GETPIVOTDATA("DateRDV",TCD!$B$1,"DT","VA","Bénéficiaire",$A61,BB$6,BB$5,"Mois (DateRDV)",BB$7,"Années (DateRDV)",BB$3,"Présence","Excusé"),3,""),"")</f>
        <v/>
      </c>
      <c r="BC61" s="166" t="str">
        <f>IFERROR(IF(GETPIVOTDATA("DateRDV",TCD!$B$1,"DT","VA","Bénéficiaire",$A61,BC$6,BC$5,"Mois (DateRDV)",BC$7,"Années (DateRDV)",BC$3,"Présence","Absent"),4,""),"")</f>
        <v/>
      </c>
      <c r="BD61" s="166" t="str">
        <f>IFERROR(IF(GETPIVOTDATA("DateRDV",TCD!$B$1,"DT","VA","Bénéficiaire",$A61,BD$6,BD$5,"Mois (DateRDV)",BD$7,"Années (DateRDV)",BD$3),1,""),"")</f>
        <v/>
      </c>
      <c r="BE61" s="166" t="str">
        <f>IFERROR(IF(GETPIVOTDATA("DateRDV",TCD!$B$1,"DT","VA","Bénéficiaire",$A61,BE$6,BE$5,"Mois (DateRDV)",BE$7,"Années (DateRDV)",BE$3),2,""),"")</f>
        <v/>
      </c>
      <c r="BF61" s="166" t="str">
        <f>IFERROR(IF(GETPIVOTDATA("DateRDV",TCD!$B$1,"DT","VA","Bénéficiaire",$A61,BF$6,BF$5,"Mois (DateRDV)",BF$7,"Années (DateRDV)",BF$3,"Présence","Excusé"),3,""),"")</f>
        <v/>
      </c>
      <c r="BG61" s="166" t="str">
        <f>IFERROR(IF(GETPIVOTDATA("DateRDV",TCD!$B$1,"DT","VA","Bénéficiaire",$A61,BG$6,BG$5,"Mois (DateRDV)",BG$7,"Années (DateRDV)",BG$3,"Présence","Absent"),4,""),"")</f>
        <v/>
      </c>
      <c r="BH61" s="166" t="str">
        <f>IFERROR(IF(GETPIVOTDATA("DateRDV",TCD!$B$1,"DT","VA","Bénéficiaire",$A61,BH$6,BH$5,"Mois (DateRDV)",BH$7,"Années (DateRDV)",BH$3),1,""),"")</f>
        <v/>
      </c>
      <c r="BI61" s="166" t="str">
        <f>IFERROR(IF(GETPIVOTDATA("DateRDV",TCD!$B$1,"DT","VA","Bénéficiaire",$A61,BI$6,BI$5,"Mois (DateRDV)",BI$7,"Années (DateRDV)",BI$3),2,""),"")</f>
        <v/>
      </c>
      <c r="BJ61" s="166" t="str">
        <f>IFERROR(IF(GETPIVOTDATA("DateRDV",TCD!$B$1,"DT","VA","Bénéficiaire",$A61,BJ$6,BJ$5,"Mois (DateRDV)",BJ$7,"Années (DateRDV)",BJ$3,"Présence","Excusé"),3,""),"")</f>
        <v/>
      </c>
      <c r="BK61" s="166" t="str">
        <f>IFERROR(IF(GETPIVOTDATA("DateRDV",TCD!$B$1,"DT","VA","Bénéficiaire",$A61,BK$6,BK$5,"Mois (DateRDV)",BK$7,"Années (DateRDV)",BK$3,"Présence","Absent"),4,""),"")</f>
        <v/>
      </c>
      <c r="BL61" s="166" t="str">
        <f>IFERROR(IF(GETPIVOTDATA("DateRDV",TCD!$B$1,"DT","VA","Bénéficiaire",$A61,BL$6,BL$5,"Mois (DateRDV)",BL$7,"Années (DateRDV)",BL$3),1,""),"")</f>
        <v/>
      </c>
      <c r="BM61" s="166" t="str">
        <f>IFERROR(IF(GETPIVOTDATA("DateRDV",TCD!$B$1,"DT","VA","Bénéficiaire",$A61,BM$6,BM$5,"Mois (DateRDV)",BM$7,"Années (DateRDV)",BM$3),2,""),"")</f>
        <v/>
      </c>
      <c r="BN61" s="166" t="str">
        <f>IFERROR(IF(GETPIVOTDATA("DateRDV",TCD!$B$1,"DT","VA","Bénéficiaire",$A61,BN$6,BN$5,"Mois (DateRDV)",BN$7,"Années (DateRDV)",BN$3,"Présence","Excusé"),3,""),"")</f>
        <v/>
      </c>
      <c r="BO61" s="166" t="str">
        <f>IFERROR(IF(GETPIVOTDATA("DateRDV",TCD!$B$1,"DT","VA","Bénéficiaire",$A61,BO$6,BO$5,"Mois (DateRDV)",BO$7,"Années (DateRDV)",BO$3,"Présence","Absent"),4,""),"")</f>
        <v/>
      </c>
      <c r="BP61" s="166" t="str">
        <f>IFERROR(IF(GETPIVOTDATA("DateRDV",TCD!$B$1,"DT","VA","Bénéficiaire",$A61,BP$6,BP$5,"Mois (DateRDV)",BP$7,"Années (DateRDV)",BP$3),1,""),"")</f>
        <v/>
      </c>
      <c r="BQ61" s="166" t="str">
        <f>IFERROR(IF(GETPIVOTDATA("DateRDV",TCD!$B$1,"DT","VA","Bénéficiaire",$A61,BQ$6,BQ$5,"Mois (DateRDV)",BQ$7,"Années (DateRDV)",BQ$3),2,""),"")</f>
        <v/>
      </c>
      <c r="BR61" s="166" t="str">
        <f>IFERROR(IF(GETPIVOTDATA("DateRDV",TCD!$B$1,"DT","VA","Bénéficiaire",$A61,BR$6,BR$5,"Mois (DateRDV)",BR$7,"Années (DateRDV)",BR$3,"Présence","Excusé"),3,""),"")</f>
        <v/>
      </c>
      <c r="BS61" s="166" t="str">
        <f>IFERROR(IF(GETPIVOTDATA("DateRDV",TCD!$B$1,"DT","VA","Bénéficiaire",$A61,BS$6,BS$5,"Mois (DateRDV)",BS$7,"Années (DateRDV)",BS$3,"Présence","Absent"),4,""),"")</f>
        <v/>
      </c>
      <c r="BT61" s="166" t="str">
        <f>IFERROR(IF(GETPIVOTDATA("DateRDV",TCD!$B$1,"DT","VA","Bénéficiaire",$A61,BT$6,BT$5,"Mois (DateRDV)",BT$7,"Années (DateRDV)",BT$3),1,""),"")</f>
        <v/>
      </c>
      <c r="BU61" s="166" t="str">
        <f>IFERROR(IF(GETPIVOTDATA("DateRDV",TCD!$B$1,"DT","VA","Bénéficiaire",$A61,BU$6,BU$5,"Mois (DateRDV)",BU$7,"Années (DateRDV)",BU$3),2,""),"")</f>
        <v/>
      </c>
      <c r="BV61" s="166" t="str">
        <f>IFERROR(IF(GETPIVOTDATA("DateRDV",TCD!$B$1,"DT","VA","Bénéficiaire",$A61,BV$6,BV$5,"Mois (DateRDV)",BV$7,"Années (DateRDV)",BV$3,"Présence","Excusé"),3,""),"")</f>
        <v/>
      </c>
      <c r="BW61" s="166" t="str">
        <f>IFERROR(IF(GETPIVOTDATA("DateRDV",TCD!$B$1,"DT","VA","Bénéficiaire",$A61,BW$6,BW$5,"Mois (DateRDV)",BW$7,"Années (DateRDV)",BW$3,"Présence","Absent"),4,""),"")</f>
        <v/>
      </c>
      <c r="BX61" s="166" t="str">
        <f>IFERROR(IF(GETPIVOTDATA("DateRDV",TCD!$B$1,"DT","VA","Bénéficiaire",$A61,BX$6,BX$5,"Mois (DateRDV)",BX$7,"Années (DateRDV)",BX$3),1,""),"")</f>
        <v/>
      </c>
      <c r="BY61" s="166" t="str">
        <f>IFERROR(IF(GETPIVOTDATA("DateRDV",TCD!$B$1,"DT","VA","Bénéficiaire",$A61,BY$6,BY$5,"Mois (DateRDV)",BY$7,"Années (DateRDV)",BY$3),2,""),"")</f>
        <v/>
      </c>
      <c r="BZ61" s="166" t="str">
        <f>IFERROR(IF(GETPIVOTDATA("DateRDV",TCD!$B$1,"DT","VA","Bénéficiaire",$A61,BZ$6,BZ$5,"Mois (DateRDV)",BZ$7,"Années (DateRDV)",BZ$3,"Présence","Excusé"),3,""),"")</f>
        <v/>
      </c>
      <c r="CA61" s="166" t="str">
        <f>IFERROR(IF(GETPIVOTDATA("DateRDV",TCD!$B$1,"DT","VA","Bénéficiaire",$A61,CA$6,CA$5,"Mois (DateRDV)",CA$7,"Années (DateRDV)",CA$3,"Présence","Absent"),4,""),"")</f>
        <v/>
      </c>
      <c r="CB61" s="166" t="str">
        <f>IFERROR(IF(GETPIVOTDATA("DateRDV",TCD!$B$1,"DT","VA","Bénéficiaire",$A61,CB$6,CB$5,"Mois (DateRDV)",CB$7,"Années (DateRDV)",CB$3),1,""),"")</f>
        <v/>
      </c>
      <c r="CC61" s="166" t="str">
        <f>IFERROR(IF(GETPIVOTDATA("DateRDV",TCD!$B$1,"DT","VA","Bénéficiaire",$A61,CC$6,CC$5,"Mois (DateRDV)",CC$7,"Années (DateRDV)",CC$3),2,""),"")</f>
        <v/>
      </c>
      <c r="CD61" s="166" t="str">
        <f>IFERROR(IF(GETPIVOTDATA("DateRDV",TCD!$B$1,"DT","VA","Bénéficiaire",$A61,CD$6,CD$5,"Mois (DateRDV)",CD$7,"Années (DateRDV)",CD$3,"Présence","Excusé"),3,""),"")</f>
        <v/>
      </c>
      <c r="CE61" s="166" t="str">
        <f>IFERROR(IF(GETPIVOTDATA("DateRDV",TCD!$B$1,"DT","VA","Bénéficiaire",$A61,CE$6,CE$5,"Mois (DateRDV)",CE$7,"Années (DateRDV)",CE$3,"Présence","Absent"),4,""),"")</f>
        <v/>
      </c>
      <c r="CF61" s="166" t="str">
        <f>IFERROR(IF(GETPIVOTDATA("DateRDV",TCD!$B$1,"DT","VA","Bénéficiaire",$A61,CF$6,CF$5,"Mois (DateRDV)",CF$7,"Années (DateRDV)",CF$3),1,""),"")</f>
        <v/>
      </c>
      <c r="CG61" s="166" t="str">
        <f>IFERROR(IF(GETPIVOTDATA("DateRDV",TCD!$B$1,"DT","VA","Bénéficiaire",$A61,CG$6,CG$5,"Mois (DateRDV)",CG$7,"Années (DateRDV)",CG$3),2,""),"")</f>
        <v/>
      </c>
      <c r="CH61" s="166" t="str">
        <f>IFERROR(IF(GETPIVOTDATA("DateRDV",TCD!$B$1,"DT","VA","Bénéficiaire",$A61,CH$6,CH$5,"Mois (DateRDV)",CH$7,"Années (DateRDV)",CH$3,"Présence","Excusé"),3,""),"")</f>
        <v/>
      </c>
      <c r="CI61" s="166" t="str">
        <f>IFERROR(IF(GETPIVOTDATA("DateRDV",TCD!$B$1,"DT","VA","Bénéficiaire",$A61,CI$6,CI$5,"Mois (DateRDV)",CI$7,"Années (DateRDV)",CI$3,"Présence","Absent"),4,""),"")</f>
        <v/>
      </c>
      <c r="CJ61" s="166" t="str">
        <f>IFERROR(IF(GETPIVOTDATA("DateRDV",TCD!$B$1,"DT","VA","Bénéficiaire",$A61,CJ$6,CJ$5,"Mois (DateRDV)",CJ$7,"Années (DateRDV)",CJ$3),1,""),"")</f>
        <v/>
      </c>
      <c r="CK61" s="166" t="str">
        <f>IFERROR(IF(GETPIVOTDATA("DateRDV",TCD!$B$1,"DT","VA","Bénéficiaire",$A61,CK$6,CK$5,"Mois (DateRDV)",CK$7,"Années (DateRDV)",CK$3),2,""),"")</f>
        <v/>
      </c>
      <c r="CL61" s="166" t="str">
        <f>IFERROR(IF(GETPIVOTDATA("DateRDV",TCD!$B$1,"DT","VA","Bénéficiaire",$A61,VE$6,VE$5,"Mois (DateRDV)",VE$7,"Années (DateRDV)",VE$3,"Présence","Excusé"),3,""),"")</f>
        <v/>
      </c>
      <c r="CM61" s="166" t="str">
        <f>IFERROR(IF(GETPIVOTDATA("DateRDV",TCD!$B$1,"DT","VA","Bénéficiaire",$A61,CM$6,CM$5,"Mois (DateRDV)",CM$7,"Années (DateRDV)",CM$3,"Présence","Absent"),4,""),"")</f>
        <v/>
      </c>
      <c r="CN61" s="166" t="str">
        <f>IFERROR(IF(GETPIVOTDATA("DateRDV",TCD!$B$1,"DT","VA","Bénéficiaire",$A61,CN$6,CN$5,"Mois (DateRDV)",CN$7,"Années (DateRDV)",CN$3),1,""),"")</f>
        <v/>
      </c>
      <c r="CO61" s="166" t="str">
        <f>IFERROR(IF(GETPIVOTDATA("DateRDV",TCD!$B$1,"DT","VA","Bénéficiaire",$A61,CO$6,CO$5,"Mois (DateRDV)",CO$7,"Années (DateRDV)",CO$3),2,""),"")</f>
        <v/>
      </c>
      <c r="CP61" s="166" t="str">
        <f>IFERROR(IF(GETPIVOTDATA("DateRDV",TCD!$B$1,"DT","VA","Bénéficiaire",$A61,CP$6,CP$5,"Mois (DateRDV)",CP$7,"Années (DateRDV)",CP$3,"Présence","Excusé"),3,""),"")</f>
        <v/>
      </c>
      <c r="CQ61" s="166" t="str">
        <f>IFERROR(IF(GETPIVOTDATA("DateRDV",TCD!$B$1,"DT","VA","Bénéficiaire",$A61,CQ$6,CQ$5,"Mois (DateRDV)",CQ$7,"Années (DateRDV)",CQ$3,"Présence","Absent"),4,""),"")</f>
        <v/>
      </c>
      <c r="CR61" s="166" t="str">
        <f>IFERROR(IF(GETPIVOTDATA("DateRDV",TCD!$B$1,"DT","VA","Bénéficiaire",$A61,CR$6,CR$5,"Mois (DateRDV)",CR$7,"Années (DateRDV)",CR$3),1,""),"")</f>
        <v/>
      </c>
      <c r="CS61" s="166" t="str">
        <f>IFERROR(IF(GETPIVOTDATA("DateRDV",TCD!$B$1,"DT","VA","Bénéficiaire",$A61,CS$6,CS$5,"Mois (DateRDV)",CS$7,"Années (DateRDV)",CS$3),2,""),"")</f>
        <v/>
      </c>
      <c r="CT61" s="166" t="str">
        <f>IFERROR(IF(GETPIVOTDATA("DateRDV",TCD!$B$1,"DT","VA","Bénéficiaire",$A61,CT$6,CT$5,"Mois (DateRDV)",CT$7,"Années (DateRDV)",CT$3,"Présence","Excusé"),3,""),"")</f>
        <v/>
      </c>
      <c r="CU61" s="166" t="str">
        <f>IFERROR(IF(GETPIVOTDATA("DateRDV",TCD!$B$1,"DT","VA","Bénéficiaire",$A61,CU$6,CU$5,"Mois (DateRDV)",CU$7,"Années (DateRDV)",CU$3,"Présence","Absent"),4,""),"")</f>
        <v/>
      </c>
      <c r="CV61" s="166" t="str">
        <f>IFERROR(IF(GETPIVOTDATA("DateRDV",TCD!$B$1,"DT","VA","Bénéficiaire",$A61,CV$6,CV$5,"Mois (DateRDV)",CV$7,"Années (DateRDV)",CV$3),1,""),"")</f>
        <v/>
      </c>
      <c r="CW61" s="166" t="str">
        <f>IFERROR(IF(GETPIVOTDATA("DateRDV",TCD!$B$1,"DT","VA","Bénéficiaire",$A61,CW$6,CW$5,"Mois (DateRDV)",CW$7,"Années (DateRDV)",CW$3),2,""),"")</f>
        <v/>
      </c>
      <c r="CX61" s="166" t="str">
        <f>IFERROR(IF(GETPIVOTDATA("DateRDV",TCD!$B$1,"DT","VA","Bénéficiaire",$A61,CX$6,CX$5,"Mois (DateRDV)",CX$7,"Années (DateRDV)",CX$3,"Présence","Excusé"),3,""),"")</f>
        <v/>
      </c>
      <c r="CY61" s="166" t="str">
        <f>IFERROR(IF(GETPIVOTDATA("DateRDV",TCD!$B$1,"DT","VA","Bénéficiaire",$A61,CY$6,CY$5,"Mois (DateRDV)",CY$7,"Années (DateRDV)",CY$3,"Présence","Absent"),4,""),"")</f>
        <v/>
      </c>
      <c r="CZ61" s="166" t="str">
        <f>IFERROR(IF(GETPIVOTDATA("DateRDV",TCD!$B$1,"DT","VA","Bénéficiaire",$A61,CZ$6,CZ$5,"Mois (DateRDV)",CZ$7,"Années (DateRDV)",CZ$3),1,""),"")</f>
        <v/>
      </c>
      <c r="DA61" s="166" t="str">
        <f>IFERROR(IF(GETPIVOTDATA("DateRDV",TCD!$B$1,"DT","VA","Bénéficiaire",$A61,DA$6,DA$5,"Mois (DateRDV)",DA$7,"Années (DateRDV)",DA$3),2,""),"")</f>
        <v/>
      </c>
      <c r="DB61" s="166" t="str">
        <f>IFERROR(IF(GETPIVOTDATA("DateRDV",TCD!$B$1,"DT","VA","Bénéficiaire",$A61,DB$6,DB$5,"Mois (DateRDV)",DB$7,"Années (DateRDV)",DB$3,"Présence","Excusé"),3,""),"")</f>
        <v/>
      </c>
      <c r="DC61" s="166" t="str">
        <f>IFERROR(IF(GETPIVOTDATA("DateRDV",TCD!$B$1,"DT","VA","Bénéficiaire",$A61,DC$6,DC$5,"Mois (DateRDV)",DC$7,"Années (DateRDV)",DC$3,"Présence","Absent"),4,""),"")</f>
        <v/>
      </c>
      <c r="DD61" s="166" t="str">
        <f>IFERROR(IF(GETPIVOTDATA("DateRDV",TCD!$B$1,"DT","VA","Bénéficiaire",$A61,DD$6,DD$5,"Mois (DateRDV)",DD$7,"Années (DateRDV)",DD$3),1,""),"")</f>
        <v/>
      </c>
      <c r="DE61" s="166" t="str">
        <f>IFERROR(IF(GETPIVOTDATA("DateRDV",TCD!$B$1,"DT","VA","Bénéficiaire",$A61,DE$6,DE$5,"Mois (DateRDV)",DE$7,"Années (DateRDV)",DE$3),2,""),"")</f>
        <v/>
      </c>
      <c r="DF61" s="166" t="str">
        <f>IFERROR(IF(GETPIVOTDATA("DateRDV",TCD!$B$1,"DT","VA","Bénéficiaire",$A61,DF$6,DF$5,"Mois (DateRDV)",DF$7,"Années (DateRDV)",DF$3,"Présence","Excusé"),3,""),"")</f>
        <v/>
      </c>
      <c r="DG61" s="166" t="str">
        <f>IFERROR(IF(GETPIVOTDATA("DateRDV",TCD!$B$1,"DT","VA","Bénéficiaire",$A61,DG$6,DG$5,"Mois (DateRDV)",DG$7,"Années (DateRDV)",DG$3,"Présence","Absent"),4,""),"")</f>
        <v/>
      </c>
      <c r="DH61" s="166" t="str">
        <f>IFERROR(IF(GETPIVOTDATA("DateRDV",TCD!$B$1,"DT","VA","Bénéficiaire",$A61,DH$6,DH$5,"Mois (DateRDV)",DH$7,"Années (DateRDV)",DH$3),1,""),"")</f>
        <v/>
      </c>
      <c r="DI61" s="166" t="str">
        <f>IFERROR(IF(GETPIVOTDATA("DateRDV",TCD!$B$1,"DT","VA","Bénéficiaire",$A61,DI$6,DI$5,"Mois (DateRDV)",DI$7,"Années (DateRDV)",DI$3),2,""),"")</f>
        <v/>
      </c>
      <c r="DJ61" s="166" t="str">
        <f>IFERROR(IF(GETPIVOTDATA("DateRDV",TCD!$B$1,"DT","VA","Bénéficiaire",$A61,DJ$6,DJ$5,"Mois (DateRDV)",DJ$7,"Années (DateRDV)",DJ$3,"Présence","Excusé"),3,""),"")</f>
        <v/>
      </c>
      <c r="DK61" s="166" t="str">
        <f>IFERROR(IF(GETPIVOTDATA("DateRDV",TCD!$B$1,"DT","VA","Bénéficiaire",$A61,DK$6,DK$5,"Mois (DateRDV)",DK$7,"Années (DateRDV)",DK$3,"Présence","Absent"),4,""),"")</f>
        <v/>
      </c>
      <c r="DL61" s="166" t="str">
        <f>IFERROR(IF(GETPIVOTDATA("DateRDV",TCD!$B$1,"DT","VA","Bénéficiaire",$A61,DL$6,DL$5,"Mois (DateRDV)",DL$7,"Années (DateRDV)",DL$3),1,""),"")</f>
        <v/>
      </c>
      <c r="DM61" s="166" t="str">
        <f>IFERROR(IF(GETPIVOTDATA("DateRDV",TCD!$B$1,"DT","VA","Bénéficiaire",$A61,DM$6,DM$5,"Mois (DateRDV)",DM$7,"Années (DateRDV)",DM$3),2,""),"")</f>
        <v/>
      </c>
      <c r="DN61" s="166" t="str">
        <f>IFERROR(IF(GETPIVOTDATA("DateRDV",TCD!$B$1,"DT","VA","Bénéficiaire",$A61,DN$6,DN$5,"Mois (DateRDV)",DN$7,"Années (DateRDV)",DN$3,"Présence","Excusé"),3,""),"")</f>
        <v/>
      </c>
      <c r="DO61" s="166" t="str">
        <f>IFERROR(IF(GETPIVOTDATA("DateRDV",TCD!$B$1,"DT","VA","Bénéficiaire",$A61,DO$6,DO$5,"Mois (DateRDV)",DO$7,"Années (DateRDV)",DO$3,"Présence","Absent"),4,""),"")</f>
        <v/>
      </c>
    </row>
    <row r="62" spans="1:119" x14ac:dyDescent="0.2">
      <c r="A62" t="str">
        <v>AOUMAR Driss</v>
      </c>
      <c r="B62" s="169" t="str">
        <f>IFERROR(IF(INDEX(Data!P:P,MATCH(A62,Data!B:B,0))&lt;&gt;"",INDEX(Data!P:P,MATCH(A62,Data!B:B,0)),""),"")</f>
        <v>AOUMAR</v>
      </c>
      <c r="C62" s="169" t="str">
        <f>IFERROR(IF(INDEX(Data!O:O,MATCH(A62,Data!B:B,0))&lt;&gt;"",INDEX(Data!O:O,MATCH(A62,Data!B:B,0)),""),"")</f>
        <v>Driss</v>
      </c>
      <c r="D62" s="169" t="str">
        <f>IFERROR(IF(INDEX(Data!J:J,MATCH(A62,Data!B:B,0))&lt;&gt;"",INDEX(Data!J:J,MATCH(A62,Data!B:B,0)),""),"")</f>
        <v>CD</v>
      </c>
      <c r="E62" s="169" t="str">
        <f>IFERROR(IF(INDEX(Data!M:M,MATCH(A62,Data!B:B,0))&lt;&gt;"",INDEX(Data!M:M,MATCH(A62,Data!B:B,0)),""),"")</f>
        <v>LA ROCHE SUR FORON</v>
      </c>
      <c r="F62" s="169">
        <f>IFERROR(IF(INDEX(Data!N:N,MATCH(A62,Data!B:B,0))&lt;&gt;"",INDEX(Data!N:N,MATCH(A62,Data!B:B,0)),""),"")</f>
        <v>74800</v>
      </c>
      <c r="G62" s="170">
        <f>IFERROR(IF(INDEX(Data!K:K,MATCH(A62,Data!B:B,0))&lt;&gt;"",INDEX(Data!K:K,MATCH(A62,Data!B:B,0)),""),"")</f>
        <v>45672</v>
      </c>
      <c r="H62" s="170">
        <f>IFERROR(IF(INDEX(Data!L:L,MATCH(A62,Data!B:B,0))&lt;&gt;"",INDEX(Data!L:L,MATCH(A62,Data!B:B,0)),""),"")</f>
        <v>45673</v>
      </c>
      <c r="I62" s="170">
        <f>IFERROR(IF(INDEX(Data!C:C,MATCH(A62,Data!B:B,0))&lt;&gt;"",INDEX(Data!C:C,MATCH(A62,Data!B:B,0)),""),"")</f>
        <v>45692</v>
      </c>
      <c r="J62" s="170">
        <f>IFERROR(IF(INDEX(Data!D:D,MATCH(A62,Data!B:B,0))&lt;&gt;"",INDEX(Data!D:D,MATCH(A62,Data!B:B,0)),""),"")</f>
        <v>45873</v>
      </c>
      <c r="K62" s="171" t="str">
        <f>IFERROR(IF(INDEX(Data!H:H,MATCH(A62,Data!B:B,0))&lt;&gt;"",INDEX(Data!H:H,MATCH(A62,Data!B:B,0)),""),"")</f>
        <v>Remobilisation</v>
      </c>
      <c r="L62" s="166" t="str">
        <f>IFERROR(IF(GETPIVOTDATA("DateRDV",TCD!$B$1,"DT","VA","Bénéficiaire",$A62,L$6,L$5,"Mois (DateRDV)",L$7,"Années (DateRDV)",L$3),1,""),"")</f>
        <v/>
      </c>
      <c r="M62" s="166" t="str">
        <f>IFERROR(IF(GETPIVOTDATA("DateRDV",TCD!$B$1,"DT","VA","Bénéficiaire",$A62,M$6,M$5,"Mois (DateRDV)",M$7,"Années (DateRDV)",M$3),2,""),"")</f>
        <v/>
      </c>
      <c r="N62" s="166" t="str">
        <f>IFERROR(IF(GETPIVOTDATA("DateRDV",TCD!$B$1,"DT","VA","Bénéficiaire",$A62,N$6,N$5,"Mois (DateRDV)",N$7,"Années (DateRDV)",N$3,"Présence","Excusé"),3,""),"")</f>
        <v/>
      </c>
      <c r="O62" s="166" t="str">
        <f>IFERROR(IF(GETPIVOTDATA("DateRDV",TCD!$B$1,"DT","VA","Bénéficiaire",$A62,O$6,O$5,"Mois (DateRDV)",O$7,"Années (DateRDV)",O$3,"Présence","Absent"),4,""),"")</f>
        <v/>
      </c>
      <c r="P62" s="166" t="str">
        <f>IFERROR(IF(GETPIVOTDATA("DateRDV",TCD!$B$1,"DT","VA","Bénéficiaire",$A62,P$6,P$5,"Mois (DateRDV)",P$7,"Années (DateRDV)",P$3),1,""),"")</f>
        <v/>
      </c>
      <c r="Q62" s="166" t="str">
        <f>IFERROR(IF(GETPIVOTDATA("DateRDV",TCD!$B$1,"DT","VA","Bénéficiaire",$A62,Q$6,Q$5,"Mois (DateRDV)",Q$7,"Années (DateRDV)",Q$3),2,""),"")</f>
        <v/>
      </c>
      <c r="R62" s="166" t="str">
        <f>IFERROR(IF(GETPIVOTDATA("DateRDV",TCD!$B$1,"DT","VA","Bénéficiaire",$A62,R$6,R$5,"Mois (DateRDV)",R$7,"Années (DateRDV)",R$3,"Présence","Excusé"),3,""),"")</f>
        <v/>
      </c>
      <c r="S62" s="166" t="str">
        <f>IFERROR(IF(GETPIVOTDATA("DateRDV",TCD!$B$1,"DT","VA","Bénéficiaire",$A62,S$6,S$5,"Mois (DateRDV)",S$7,"Années (DateRDV)",S$3,"Présence","Absent"),4,""),"")</f>
        <v/>
      </c>
      <c r="T62" s="166" t="str">
        <f>IFERROR(IF(GETPIVOTDATA("DateRDV",TCD!$B$1,"DT","VA","Bénéficiaire",$A62,T$6,T$5,"Mois (DateRDV)",T$7,"Années (DateRDV)",T$3),1,""),"")</f>
        <v/>
      </c>
      <c r="U62" s="166" t="str">
        <f>IFERROR(IF(GETPIVOTDATA("DateRDV",TCD!$B$1,"DT","VA","Bénéficiaire",$A62,U$6,U$5,"Mois (DateRDV)",U$7,"Années (DateRDV)",U$3),2,""),"")</f>
        <v/>
      </c>
      <c r="V62" s="166" t="str">
        <f>IFERROR(IF(GETPIVOTDATA("DateRDV",TCD!$B$1,"DT","VA","Bénéficiaire",$A62,V$6,V$5,"Mois (DateRDV)",V$7,"Années (DateRDV)",V$3,"Présence","Excusé"),3,""),"")</f>
        <v/>
      </c>
      <c r="W62" s="166" t="str">
        <f>IFERROR(IF(GETPIVOTDATA("DateRDV",TCD!$B$1,"DT","VA","Bénéficiaire",$A62,W$6,W$5,"Mois (DateRDV)",W$7,"Années (DateRDV)",W$3,"Présence","Absent"),4,""),"")</f>
        <v/>
      </c>
      <c r="X62" s="166" t="str">
        <f>IFERROR(IF(GETPIVOTDATA("DateRDV",TCD!$B$1,"DT","VA","Bénéficiaire",$A62,X$6,X$5,"Mois (DateRDV)",X$7,"Années (DateRDV)",X$3),1,""),"")</f>
        <v/>
      </c>
      <c r="Y62" s="166" t="str">
        <f>IFERROR(IF(GETPIVOTDATA("DateRDV",TCD!$B$1,"DT","VA","Bénéficiaire",$A62,Y$6,Y$5,"Mois (DateRDV)",Y$7,"Années (DateRDV)",Y$3),2,""),"")</f>
        <v/>
      </c>
      <c r="Z62" s="166" t="str">
        <f>IFERROR(IF(GETPIVOTDATA("DateRDV",TCD!$B$1,"DT","VA","Bénéficiaire",$A62,Z$6,Z$5,"Mois (DateRDV)",Z$7,"Années (DateRDV)",Z$3,"Présence","Excusé"),3,""),"")</f>
        <v/>
      </c>
      <c r="AA62" s="166" t="str">
        <f>IFERROR(IF(GETPIVOTDATA("DateRDV",TCD!$B$1,"DT","VA","Bénéficiaire",$A62,AA$6,AA$5,"Mois (DateRDV)",AA$7,"Années (DateRDV)",AA$3,"Présence","Absent"),4,""),"")</f>
        <v/>
      </c>
      <c r="AB62" s="166" t="str">
        <f>IFERROR(IF(GETPIVOTDATA("DateRDV",TCD!$B$1,"DT","VA","Bénéficiaire",$A62,AB$6,AB$5,"Mois (DateRDV)",AB$7,"Années (DateRDV)",AB$3),1,""),"")</f>
        <v/>
      </c>
      <c r="AC62" s="166" t="str">
        <f>IFERROR(IF(GETPIVOTDATA("DateRDV",TCD!$B$1,"DT","VA","Bénéficiaire",$A62,AC$6,AC$5,"Mois (DateRDV)",AC$7,"Années (DateRDV)",AC$3),2,""),"")</f>
        <v/>
      </c>
      <c r="AD62" s="166" t="str">
        <f>IFERROR(IF(GETPIVOTDATA("DateRDV",TCD!$B$1,"DT","VA","Bénéficiaire",$A62,AD$6,AD$5,"Mois (DateRDV)",AD$7,"Années (DateRDV)",AD$3,"Présence","Excusé"),3,""),"")</f>
        <v/>
      </c>
      <c r="AE62" s="166" t="str">
        <f>IFERROR(IF(GETPIVOTDATA("DateRDV",TCD!$B$1,"DT","VA","Bénéficiaire",$A62,AE$6,AE$5,"Mois (DateRDV)",AE$7,"Années (DateRDV)",AE$3,"Présence","Absent"),4,""),"")</f>
        <v/>
      </c>
      <c r="AF62" s="166" t="str">
        <f>IFERROR(IF(GETPIVOTDATA("DateRDV",TCD!$B$1,"DT","VA","Bénéficiaire",$A62,AF$6,AF$5,"Mois (DateRDV)",AF$7,"Années (DateRDV)",AF$3),1,""),"")</f>
        <v/>
      </c>
      <c r="AG62" s="166" t="str">
        <f>IFERROR(IF(GETPIVOTDATA("DateRDV",TCD!$B$1,"DT","VA","Bénéficiaire",$A62,AG$6,AG$5,"Mois (DateRDV)",AG$7,"Années (DateRDV)",AG$3),2,""),"")</f>
        <v/>
      </c>
      <c r="AH62" s="166" t="str">
        <f>IFERROR(IF(GETPIVOTDATA("DateRDV",TCD!$B$1,"DT","VA","Bénéficiaire",$A62,AH$6,AH$5,"Mois (DateRDV)",AH$7,"Années (DateRDV)",AH$3,"Présence","Excusé"),3,""),"")</f>
        <v/>
      </c>
      <c r="AI62" s="166" t="str">
        <f>IFERROR(IF(GETPIVOTDATA("DateRDV",TCD!$B$1,"DT","VA","Bénéficiaire",$A62,AI$6,AI$5,"Mois (DateRDV)",AI$7,"Années (DateRDV)",AI$3,"Présence","Absent"),4,""),"")</f>
        <v/>
      </c>
      <c r="AJ62" s="166" t="str">
        <f>IFERROR(IF(GETPIVOTDATA("DateRDV",TCD!$B$1,"DT","VA","Bénéficiaire",$A62,AJ$6,AJ$5,"Mois (DateRDV)",AJ$7,"Années (DateRDV)",AJ$3),1,""),"")</f>
        <v/>
      </c>
      <c r="AK62" s="166" t="str">
        <f>IFERROR(IF(GETPIVOTDATA("DateRDV",TCD!$B$1,"DT","VA","Bénéficiaire",$A62,AK$6,AK$5,"Mois (DateRDV)",AK$7,"Années (DateRDV)",AK$3),2,""),"")</f>
        <v/>
      </c>
      <c r="AL62" s="166" t="str">
        <f>IFERROR(IF(GETPIVOTDATA("DateRDV",TCD!$B$1,"DT","VA","Bénéficiaire",$A62,AL$6,AL$5,"Mois (DateRDV)",AL$7,"Années (DateRDV)",AL$3,"Présence","Excusé"),3,""),"")</f>
        <v/>
      </c>
      <c r="AM62" s="166" t="str">
        <f>IFERROR(IF(GETPIVOTDATA("DateRDV",TCD!$B$1,"DT","VA","Bénéficiaire",$A62,AM$6,AM$5,"Mois (DateRDV)",AM$7,"Années (DateRDV)",AM$3,"Présence","Absent"),4,""),"")</f>
        <v/>
      </c>
      <c r="AN62" s="166" t="str">
        <f>IFERROR(IF(GETPIVOTDATA("DateRDV",TCD!$B$1,"DT","VA","Bénéficiaire",$A62,AN$6,AN$5,"Mois (DateRDV)",AN$7,"Années (DateRDV)",AN$3),1,""),"")</f>
        <v/>
      </c>
      <c r="AO62" s="166" t="str">
        <f>IFERROR(IF(GETPIVOTDATA("DateRDV",TCD!$B$1,"DT","VA","Bénéficiaire",$A62,AO$6,AO$5,"Mois (DateRDV)",AO$7,"Années (DateRDV)",AO$3),2,""),"")</f>
        <v/>
      </c>
      <c r="AP62" s="166" t="str">
        <f>IFERROR(IF(GETPIVOTDATA("DateRDV",TCD!$B$1,"DT","VA","Bénéficiaire",$A62,AP$6,AP$5,"Mois (DateRDV)",AP$7,"Années (DateRDV)",AP$3,"Présence","Excusé"),3,""),"")</f>
        <v/>
      </c>
      <c r="AQ62" s="166" t="str">
        <f>IFERROR(IF(GETPIVOTDATA("DateRDV",TCD!$B$1,"DT","VA","Bénéficiaire",$A62,AQ$6,AQ$5,"Mois (DateRDV)",AQ$7,"Années (DateRDV)",AQ$3,"Présence","Absent"),4,""),"")</f>
        <v/>
      </c>
      <c r="AR62" s="166" t="str">
        <f>IFERROR(IF(GETPIVOTDATA("DateRDV",TCD!$B$1,"DT","VA","Bénéficiaire",$A62,AR$6,AR$5,"Mois (DateRDV)",AR$7,"Années (DateRDV)",AR$3),1,""),"")</f>
        <v/>
      </c>
      <c r="AS62" s="166" t="str">
        <f>IFERROR(IF(GETPIVOTDATA("DateRDV",TCD!$B$1,"DT","VA","Bénéficiaire",$A62,AS$6,AS$5,"Mois (DateRDV)",AS$7,"Années (DateRDV)",AS$3),2,""),"")</f>
        <v/>
      </c>
      <c r="AT62" s="166" t="str">
        <f>IFERROR(IF(GETPIVOTDATA("DateRDV",TCD!$B$1,"DT","VA","Bénéficiaire",$A62,AT$6,AT$5,"Mois (DateRDV)",AT$7,"Années (DateRDV)",AT$3,"Présence","Excusé"),3,""),"")</f>
        <v/>
      </c>
      <c r="AU62" s="166" t="str">
        <f>IFERROR(IF(GETPIVOTDATA("DateRDV",TCD!$B$1,"DT","VA","Bénéficiaire",$A62,AU$6,AU$5,"Mois (DateRDV)",AU$7,"Années (DateRDV)",AU$3,"Présence","Absent"),4,""),"")</f>
        <v/>
      </c>
      <c r="AV62" s="166" t="str">
        <f>IFERROR(IF(GETPIVOTDATA("DateRDV",TCD!$B$1,"DT","VA","Bénéficiaire",$A62,AV$6,AV$5,"Mois (DateRDV)",AV$7,"Années (DateRDV)",AV$3),1,""),"")</f>
        <v/>
      </c>
      <c r="AW62" s="166" t="str">
        <f>IFERROR(IF(GETPIVOTDATA("DateRDV",TCD!$B$1,"DT","VA","Bénéficiaire",$A62,AW$6,AW$5,"Mois (DateRDV)",AW$7,"Années (DateRDV)",AW$3),2,""),"")</f>
        <v/>
      </c>
      <c r="AX62" s="166" t="str">
        <f>IFERROR(IF(GETPIVOTDATA("DateRDV",TCD!$B$1,"DT","VA","Bénéficiaire",$A62,AX$6,AX$5,"Mois (DateRDV)",AX$7,"Années (DateRDV)",AX$3,"Présence","Excusé"),3,""),"")</f>
        <v/>
      </c>
      <c r="AY62" s="166" t="str">
        <f>IFERROR(IF(GETPIVOTDATA("DateRDV",TCD!$B$1,"DT","VA","Bénéficiaire",$A62,AY$6,AY$5,"Mois (DateRDV)",AY$7,"Années (DateRDV)",AY$3,"Présence","Absent"),4,""),"")</f>
        <v/>
      </c>
      <c r="AZ62" s="166" t="str">
        <f>IFERROR(IF(GETPIVOTDATA("DateRDV",TCD!$B$1,"DT","VA","Bénéficiaire",$A62,AZ$6,AZ$5,"Mois (DateRDV)",AZ$7,"Années (DateRDV)",AZ$3),1,""),"")</f>
        <v/>
      </c>
      <c r="BA62" s="166" t="str">
        <f>IFERROR(IF(GETPIVOTDATA("DateRDV",TCD!$B$1,"DT","VA","Bénéficiaire",$A62,BA$6,BA$5,"Mois (DateRDV)",BA$7,"Années (DateRDV)",BA$3),2,""),"")</f>
        <v/>
      </c>
      <c r="BB62" s="166" t="str">
        <f>IFERROR(IF(GETPIVOTDATA("DateRDV",TCD!$B$1,"DT","VA","Bénéficiaire",$A62,BB$6,BB$5,"Mois (DateRDV)",BB$7,"Années (DateRDV)",BB$3,"Présence","Excusé"),3,""),"")</f>
        <v/>
      </c>
      <c r="BC62" s="166" t="str">
        <f>IFERROR(IF(GETPIVOTDATA("DateRDV",TCD!$B$1,"DT","VA","Bénéficiaire",$A62,BC$6,BC$5,"Mois (DateRDV)",BC$7,"Années (DateRDV)",BC$3,"Présence","Absent"),4,""),"")</f>
        <v/>
      </c>
      <c r="BD62" s="166" t="str">
        <f>IFERROR(IF(GETPIVOTDATA("DateRDV",TCD!$B$1,"DT","VA","Bénéficiaire",$A62,BD$6,BD$5,"Mois (DateRDV)",BD$7,"Années (DateRDV)",BD$3),1,""),"")</f>
        <v/>
      </c>
      <c r="BE62" s="166" t="str">
        <f>IFERROR(IF(GETPIVOTDATA("DateRDV",TCD!$B$1,"DT","VA","Bénéficiaire",$A62,BE$6,BE$5,"Mois (DateRDV)",BE$7,"Années (DateRDV)",BE$3),2,""),"")</f>
        <v/>
      </c>
      <c r="BF62" s="166" t="str">
        <f>IFERROR(IF(GETPIVOTDATA("DateRDV",TCD!$B$1,"DT","VA","Bénéficiaire",$A62,BF$6,BF$5,"Mois (DateRDV)",BF$7,"Années (DateRDV)",BF$3,"Présence","Excusé"),3,""),"")</f>
        <v/>
      </c>
      <c r="BG62" s="166" t="str">
        <f>IFERROR(IF(GETPIVOTDATA("DateRDV",TCD!$B$1,"DT","VA","Bénéficiaire",$A62,BG$6,BG$5,"Mois (DateRDV)",BG$7,"Années (DateRDV)",BG$3,"Présence","Absent"),4,""),"")</f>
        <v/>
      </c>
      <c r="BH62" s="166" t="str">
        <f>IFERROR(IF(GETPIVOTDATA("DateRDV",TCD!$B$1,"DT","VA","Bénéficiaire",$A62,BH$6,BH$5,"Mois (DateRDV)",BH$7,"Années (DateRDV)",BH$3),1,""),"")</f>
        <v/>
      </c>
      <c r="BI62" s="166" t="str">
        <f>IFERROR(IF(GETPIVOTDATA("DateRDV",TCD!$B$1,"DT","VA","Bénéficiaire",$A62,BI$6,BI$5,"Mois (DateRDV)",BI$7,"Années (DateRDV)",BI$3),2,""),"")</f>
        <v/>
      </c>
      <c r="BJ62" s="166" t="str">
        <f>IFERROR(IF(GETPIVOTDATA("DateRDV",TCD!$B$1,"DT","VA","Bénéficiaire",$A62,BJ$6,BJ$5,"Mois (DateRDV)",BJ$7,"Années (DateRDV)",BJ$3,"Présence","Excusé"),3,""),"")</f>
        <v/>
      </c>
      <c r="BK62" s="166" t="str">
        <f>IFERROR(IF(GETPIVOTDATA("DateRDV",TCD!$B$1,"DT","VA","Bénéficiaire",$A62,BK$6,BK$5,"Mois (DateRDV)",BK$7,"Années (DateRDV)",BK$3,"Présence","Absent"),4,""),"")</f>
        <v/>
      </c>
      <c r="BL62" s="166" t="str">
        <f>IFERROR(IF(GETPIVOTDATA("DateRDV",TCD!$B$1,"DT","VA","Bénéficiaire",$A62,BL$6,BL$5,"Mois (DateRDV)",BL$7,"Années (DateRDV)",BL$3),1,""),"")</f>
        <v/>
      </c>
      <c r="BM62" s="166" t="str">
        <f>IFERROR(IF(GETPIVOTDATA("DateRDV",TCD!$B$1,"DT","VA","Bénéficiaire",$A62,BM$6,BM$5,"Mois (DateRDV)",BM$7,"Années (DateRDV)",BM$3),2,""),"")</f>
        <v/>
      </c>
      <c r="BN62" s="166" t="str">
        <f>IFERROR(IF(GETPIVOTDATA("DateRDV",TCD!$B$1,"DT","VA","Bénéficiaire",$A62,BN$6,BN$5,"Mois (DateRDV)",BN$7,"Années (DateRDV)",BN$3,"Présence","Excusé"),3,""),"")</f>
        <v/>
      </c>
      <c r="BO62" s="166" t="str">
        <f>IFERROR(IF(GETPIVOTDATA("DateRDV",TCD!$B$1,"DT","VA","Bénéficiaire",$A62,BO$6,BO$5,"Mois (DateRDV)",BO$7,"Années (DateRDV)",BO$3,"Présence","Absent"),4,""),"")</f>
        <v/>
      </c>
      <c r="BP62" s="166" t="str">
        <f>IFERROR(IF(GETPIVOTDATA("DateRDV",TCD!$B$1,"DT","VA","Bénéficiaire",$A62,BP$6,BP$5,"Mois (DateRDV)",BP$7,"Années (DateRDV)",BP$3),1,""),"")</f>
        <v/>
      </c>
      <c r="BQ62" s="166" t="str">
        <f>IFERROR(IF(GETPIVOTDATA("DateRDV",TCD!$B$1,"DT","VA","Bénéficiaire",$A62,BQ$6,BQ$5,"Mois (DateRDV)",BQ$7,"Années (DateRDV)",BQ$3),2,""),"")</f>
        <v/>
      </c>
      <c r="BR62" s="166" t="str">
        <f>IFERROR(IF(GETPIVOTDATA("DateRDV",TCD!$B$1,"DT","VA","Bénéficiaire",$A62,BR$6,BR$5,"Mois (DateRDV)",BR$7,"Années (DateRDV)",BR$3,"Présence","Excusé"),3,""),"")</f>
        <v/>
      </c>
      <c r="BS62" s="166" t="str">
        <f>IFERROR(IF(GETPIVOTDATA("DateRDV",TCD!$B$1,"DT","VA","Bénéficiaire",$A62,BS$6,BS$5,"Mois (DateRDV)",BS$7,"Années (DateRDV)",BS$3,"Présence","Absent"),4,""),"")</f>
        <v/>
      </c>
      <c r="BT62" s="166" t="str">
        <f>IFERROR(IF(GETPIVOTDATA("DateRDV",TCD!$B$1,"DT","VA","Bénéficiaire",$A62,BT$6,BT$5,"Mois (DateRDV)",BT$7,"Années (DateRDV)",BT$3),1,""),"")</f>
        <v/>
      </c>
      <c r="BU62" s="166" t="str">
        <f>IFERROR(IF(GETPIVOTDATA("DateRDV",TCD!$B$1,"DT","VA","Bénéficiaire",$A62,BU$6,BU$5,"Mois (DateRDV)",BU$7,"Années (DateRDV)",BU$3),2,""),"")</f>
        <v/>
      </c>
      <c r="BV62" s="166" t="str">
        <f>IFERROR(IF(GETPIVOTDATA("DateRDV",TCD!$B$1,"DT","VA","Bénéficiaire",$A62,BV$6,BV$5,"Mois (DateRDV)",BV$7,"Années (DateRDV)",BV$3,"Présence","Excusé"),3,""),"")</f>
        <v/>
      </c>
      <c r="BW62" s="166" t="str">
        <f>IFERROR(IF(GETPIVOTDATA("DateRDV",TCD!$B$1,"DT","VA","Bénéficiaire",$A62,BW$6,BW$5,"Mois (DateRDV)",BW$7,"Années (DateRDV)",BW$3,"Présence","Absent"),4,""),"")</f>
        <v/>
      </c>
      <c r="BX62" s="166" t="str">
        <f>IFERROR(IF(GETPIVOTDATA("DateRDV",TCD!$B$1,"DT","VA","Bénéficiaire",$A62,BX$6,BX$5,"Mois (DateRDV)",BX$7,"Années (DateRDV)",BX$3),1,""),"")</f>
        <v/>
      </c>
      <c r="BY62" s="166" t="str">
        <f>IFERROR(IF(GETPIVOTDATA("DateRDV",TCD!$B$1,"DT","VA","Bénéficiaire",$A62,BY$6,BY$5,"Mois (DateRDV)",BY$7,"Années (DateRDV)",BY$3),2,""),"")</f>
        <v/>
      </c>
      <c r="BZ62" s="166" t="str">
        <f>IFERROR(IF(GETPIVOTDATA("DateRDV",TCD!$B$1,"DT","VA","Bénéficiaire",$A62,BZ$6,BZ$5,"Mois (DateRDV)",BZ$7,"Années (DateRDV)",BZ$3,"Présence","Excusé"),3,""),"")</f>
        <v/>
      </c>
      <c r="CA62" s="166" t="str">
        <f>IFERROR(IF(GETPIVOTDATA("DateRDV",TCD!$B$1,"DT","VA","Bénéficiaire",$A62,CA$6,CA$5,"Mois (DateRDV)",CA$7,"Années (DateRDV)",CA$3,"Présence","Absent"),4,""),"")</f>
        <v/>
      </c>
      <c r="CB62" s="166" t="str">
        <f>IFERROR(IF(GETPIVOTDATA("DateRDV",TCD!$B$1,"DT","VA","Bénéficiaire",$A62,CB$6,CB$5,"Mois (DateRDV)",CB$7,"Années (DateRDV)",CB$3),1,""),"")</f>
        <v/>
      </c>
      <c r="CC62" s="166" t="str">
        <f>IFERROR(IF(GETPIVOTDATA("DateRDV",TCD!$B$1,"DT","VA","Bénéficiaire",$A62,CC$6,CC$5,"Mois (DateRDV)",CC$7,"Années (DateRDV)",CC$3),2,""),"")</f>
        <v/>
      </c>
      <c r="CD62" s="166" t="str">
        <f>IFERROR(IF(GETPIVOTDATA("DateRDV",TCD!$B$1,"DT","VA","Bénéficiaire",$A62,CD$6,CD$5,"Mois (DateRDV)",CD$7,"Années (DateRDV)",CD$3,"Présence","Excusé"),3,""),"")</f>
        <v/>
      </c>
      <c r="CE62" s="166" t="str">
        <f>IFERROR(IF(GETPIVOTDATA("DateRDV",TCD!$B$1,"DT","VA","Bénéficiaire",$A62,CE$6,CE$5,"Mois (DateRDV)",CE$7,"Années (DateRDV)",CE$3,"Présence","Absent"),4,""),"")</f>
        <v/>
      </c>
      <c r="CF62" s="166" t="str">
        <f>IFERROR(IF(GETPIVOTDATA("DateRDV",TCD!$B$1,"DT","VA","Bénéficiaire",$A62,CF$6,CF$5,"Mois (DateRDV)",CF$7,"Années (DateRDV)",CF$3),1,""),"")</f>
        <v/>
      </c>
      <c r="CG62" s="166" t="str">
        <f>IFERROR(IF(GETPIVOTDATA("DateRDV",TCD!$B$1,"DT","VA","Bénéficiaire",$A62,CG$6,CG$5,"Mois (DateRDV)",CG$7,"Années (DateRDV)",CG$3),2,""),"")</f>
        <v/>
      </c>
      <c r="CH62" s="166" t="str">
        <f>IFERROR(IF(GETPIVOTDATA("DateRDV",TCD!$B$1,"DT","VA","Bénéficiaire",$A62,CH$6,CH$5,"Mois (DateRDV)",CH$7,"Années (DateRDV)",CH$3,"Présence","Excusé"),3,""),"")</f>
        <v/>
      </c>
      <c r="CI62" s="166" t="str">
        <f>IFERROR(IF(GETPIVOTDATA("DateRDV",TCD!$B$1,"DT","VA","Bénéficiaire",$A62,CI$6,CI$5,"Mois (DateRDV)",CI$7,"Années (DateRDV)",CI$3,"Présence","Absent"),4,""),"")</f>
        <v/>
      </c>
      <c r="CJ62" s="166" t="str">
        <f>IFERROR(IF(GETPIVOTDATA("DateRDV",TCD!$B$1,"DT","VA","Bénéficiaire",$A62,CJ$6,CJ$5,"Mois (DateRDV)",CJ$7,"Années (DateRDV)",CJ$3),1,""),"")</f>
        <v/>
      </c>
      <c r="CK62" s="166" t="str">
        <f>IFERROR(IF(GETPIVOTDATA("DateRDV",TCD!$B$1,"DT","VA","Bénéficiaire",$A62,CK$6,CK$5,"Mois (DateRDV)",CK$7,"Années (DateRDV)",CK$3),2,""),"")</f>
        <v/>
      </c>
      <c r="CL62" s="166" t="str">
        <f>IFERROR(IF(GETPIVOTDATA("DateRDV",TCD!$B$1,"DT","VA","Bénéficiaire",$A62,VE$6,VE$5,"Mois (DateRDV)",VE$7,"Années (DateRDV)",VE$3,"Présence","Excusé"),3,""),"")</f>
        <v/>
      </c>
      <c r="CM62" s="166" t="str">
        <f>IFERROR(IF(GETPIVOTDATA("DateRDV",TCD!$B$1,"DT","VA","Bénéficiaire",$A62,CM$6,CM$5,"Mois (DateRDV)",CM$7,"Années (DateRDV)",CM$3,"Présence","Absent"),4,""),"")</f>
        <v/>
      </c>
      <c r="CN62" s="166" t="str">
        <f>IFERROR(IF(GETPIVOTDATA("DateRDV",TCD!$B$1,"DT","VA","Bénéficiaire",$A62,CN$6,CN$5,"Mois (DateRDV)",CN$7,"Années (DateRDV)",CN$3),1,""),"")</f>
        <v/>
      </c>
      <c r="CO62" s="166" t="str">
        <f>IFERROR(IF(GETPIVOTDATA("DateRDV",TCD!$B$1,"DT","VA","Bénéficiaire",$A62,CO$6,CO$5,"Mois (DateRDV)",CO$7,"Années (DateRDV)",CO$3),2,""),"")</f>
        <v/>
      </c>
      <c r="CP62" s="166" t="str">
        <f>IFERROR(IF(GETPIVOTDATA("DateRDV",TCD!$B$1,"DT","VA","Bénéficiaire",$A62,CP$6,CP$5,"Mois (DateRDV)",CP$7,"Années (DateRDV)",CP$3,"Présence","Excusé"),3,""),"")</f>
        <v/>
      </c>
      <c r="CQ62" s="166" t="str">
        <f>IFERROR(IF(GETPIVOTDATA("DateRDV",TCD!$B$1,"DT","VA","Bénéficiaire",$A62,CQ$6,CQ$5,"Mois (DateRDV)",CQ$7,"Années (DateRDV)",CQ$3,"Présence","Absent"),4,""),"")</f>
        <v/>
      </c>
      <c r="CR62" s="166" t="str">
        <f>IFERROR(IF(GETPIVOTDATA("DateRDV",TCD!$B$1,"DT","VA","Bénéficiaire",$A62,CR$6,CR$5,"Mois (DateRDV)",CR$7,"Années (DateRDV)",CR$3),1,""),"")</f>
        <v/>
      </c>
      <c r="CS62" s="166" t="str">
        <f>IFERROR(IF(GETPIVOTDATA("DateRDV",TCD!$B$1,"DT","VA","Bénéficiaire",$A62,CS$6,CS$5,"Mois (DateRDV)",CS$7,"Années (DateRDV)",CS$3),2,""),"")</f>
        <v/>
      </c>
      <c r="CT62" s="166" t="str">
        <f>IFERROR(IF(GETPIVOTDATA("DateRDV",TCD!$B$1,"DT","VA","Bénéficiaire",$A62,CT$6,CT$5,"Mois (DateRDV)",CT$7,"Années (DateRDV)",CT$3,"Présence","Excusé"),3,""),"")</f>
        <v/>
      </c>
      <c r="CU62" s="166" t="str">
        <f>IFERROR(IF(GETPIVOTDATA("DateRDV",TCD!$B$1,"DT","VA","Bénéficiaire",$A62,CU$6,CU$5,"Mois (DateRDV)",CU$7,"Années (DateRDV)",CU$3,"Présence","Absent"),4,""),"")</f>
        <v/>
      </c>
      <c r="CV62" s="166" t="str">
        <f>IFERROR(IF(GETPIVOTDATA("DateRDV",TCD!$B$1,"DT","VA","Bénéficiaire",$A62,CV$6,CV$5,"Mois (DateRDV)",CV$7,"Années (DateRDV)",CV$3),1,""),"")</f>
        <v/>
      </c>
      <c r="CW62" s="166" t="str">
        <f>IFERROR(IF(GETPIVOTDATA("DateRDV",TCD!$B$1,"DT","VA","Bénéficiaire",$A62,CW$6,CW$5,"Mois (DateRDV)",CW$7,"Années (DateRDV)",CW$3),2,""),"")</f>
        <v/>
      </c>
      <c r="CX62" s="166" t="str">
        <f>IFERROR(IF(GETPIVOTDATA("DateRDV",TCD!$B$1,"DT","VA","Bénéficiaire",$A62,CX$6,CX$5,"Mois (DateRDV)",CX$7,"Années (DateRDV)",CX$3,"Présence","Excusé"),3,""),"")</f>
        <v/>
      </c>
      <c r="CY62" s="166" t="str">
        <f>IFERROR(IF(GETPIVOTDATA("DateRDV",TCD!$B$1,"DT","VA","Bénéficiaire",$A62,CY$6,CY$5,"Mois (DateRDV)",CY$7,"Années (DateRDV)",CY$3,"Présence","Absent"),4,""),"")</f>
        <v/>
      </c>
      <c r="CZ62" s="166" t="str">
        <f>IFERROR(IF(GETPIVOTDATA("DateRDV",TCD!$B$1,"DT","VA","Bénéficiaire",$A62,CZ$6,CZ$5,"Mois (DateRDV)",CZ$7,"Années (DateRDV)",CZ$3),1,""),"")</f>
        <v/>
      </c>
      <c r="DA62" s="166" t="str">
        <f>IFERROR(IF(GETPIVOTDATA("DateRDV",TCD!$B$1,"DT","VA","Bénéficiaire",$A62,DA$6,DA$5,"Mois (DateRDV)",DA$7,"Années (DateRDV)",DA$3),2,""),"")</f>
        <v/>
      </c>
      <c r="DB62" s="166" t="str">
        <f>IFERROR(IF(GETPIVOTDATA("DateRDV",TCD!$B$1,"DT","VA","Bénéficiaire",$A62,DB$6,DB$5,"Mois (DateRDV)",DB$7,"Années (DateRDV)",DB$3,"Présence","Excusé"),3,""),"")</f>
        <v/>
      </c>
      <c r="DC62" s="166" t="str">
        <f>IFERROR(IF(GETPIVOTDATA("DateRDV",TCD!$B$1,"DT","VA","Bénéficiaire",$A62,DC$6,DC$5,"Mois (DateRDV)",DC$7,"Années (DateRDV)",DC$3,"Présence","Absent"),4,""),"")</f>
        <v/>
      </c>
      <c r="DD62" s="166" t="str">
        <f>IFERROR(IF(GETPIVOTDATA("DateRDV",TCD!$B$1,"DT","VA","Bénéficiaire",$A62,DD$6,DD$5,"Mois (DateRDV)",DD$7,"Années (DateRDV)",DD$3),1,""),"")</f>
        <v/>
      </c>
      <c r="DE62" s="166" t="str">
        <f>IFERROR(IF(GETPIVOTDATA("DateRDV",TCD!$B$1,"DT","VA","Bénéficiaire",$A62,DE$6,DE$5,"Mois (DateRDV)",DE$7,"Années (DateRDV)",DE$3),2,""),"")</f>
        <v/>
      </c>
      <c r="DF62" s="166" t="str">
        <f>IFERROR(IF(GETPIVOTDATA("DateRDV",TCD!$B$1,"DT","VA","Bénéficiaire",$A62,DF$6,DF$5,"Mois (DateRDV)",DF$7,"Années (DateRDV)",DF$3,"Présence","Excusé"),3,""),"")</f>
        <v/>
      </c>
      <c r="DG62" s="166" t="str">
        <f>IFERROR(IF(GETPIVOTDATA("DateRDV",TCD!$B$1,"DT","VA","Bénéficiaire",$A62,DG$6,DG$5,"Mois (DateRDV)",DG$7,"Années (DateRDV)",DG$3,"Présence","Absent"),4,""),"")</f>
        <v/>
      </c>
      <c r="DH62" s="166" t="str">
        <f>IFERROR(IF(GETPIVOTDATA("DateRDV",TCD!$B$1,"DT","VA","Bénéficiaire",$A62,DH$6,DH$5,"Mois (DateRDV)",DH$7,"Années (DateRDV)",DH$3),1,""),"")</f>
        <v/>
      </c>
      <c r="DI62" s="166" t="str">
        <f>IFERROR(IF(GETPIVOTDATA("DateRDV",TCD!$B$1,"DT","VA","Bénéficiaire",$A62,DI$6,DI$5,"Mois (DateRDV)",DI$7,"Années (DateRDV)",DI$3),2,""),"")</f>
        <v/>
      </c>
      <c r="DJ62" s="166" t="str">
        <f>IFERROR(IF(GETPIVOTDATA("DateRDV",TCD!$B$1,"DT","VA","Bénéficiaire",$A62,DJ$6,DJ$5,"Mois (DateRDV)",DJ$7,"Années (DateRDV)",DJ$3,"Présence","Excusé"),3,""),"")</f>
        <v/>
      </c>
      <c r="DK62" s="166" t="str">
        <f>IFERROR(IF(GETPIVOTDATA("DateRDV",TCD!$B$1,"DT","VA","Bénéficiaire",$A62,DK$6,DK$5,"Mois (DateRDV)",DK$7,"Années (DateRDV)",DK$3,"Présence","Absent"),4,""),"")</f>
        <v/>
      </c>
      <c r="DL62" s="166" t="str">
        <f>IFERROR(IF(GETPIVOTDATA("DateRDV",TCD!$B$1,"DT","VA","Bénéficiaire",$A62,DL$6,DL$5,"Mois (DateRDV)",DL$7,"Années (DateRDV)",DL$3),1,""),"")</f>
        <v/>
      </c>
      <c r="DM62" s="166" t="str">
        <f>IFERROR(IF(GETPIVOTDATA("DateRDV",TCD!$B$1,"DT","VA","Bénéficiaire",$A62,DM$6,DM$5,"Mois (DateRDV)",DM$7,"Années (DateRDV)",DM$3),2,""),"")</f>
        <v/>
      </c>
      <c r="DN62" s="166" t="str">
        <f>IFERROR(IF(GETPIVOTDATA("DateRDV",TCD!$B$1,"DT","VA","Bénéficiaire",$A62,DN$6,DN$5,"Mois (DateRDV)",DN$7,"Années (DateRDV)",DN$3,"Présence","Excusé"),3,""),"")</f>
        <v/>
      </c>
      <c r="DO62" s="166" t="str">
        <f>IFERROR(IF(GETPIVOTDATA("DateRDV",TCD!$B$1,"DT","VA","Bénéficiaire",$A62,DO$6,DO$5,"Mois (DateRDV)",DO$7,"Années (DateRDV)",DO$3,"Présence","Absent"),4,""),"")</f>
        <v/>
      </c>
    </row>
    <row r="63" spans="1:119" x14ac:dyDescent="0.2">
      <c r="A63" t="str">
        <v>ISYAPAR Celalettin</v>
      </c>
      <c r="B63" s="169" t="str">
        <f>IFERROR(IF(INDEX(Data!P:P,MATCH(A63,Data!B:B,0))&lt;&gt;"",INDEX(Data!P:P,MATCH(A63,Data!B:B,0)),""),"")</f>
        <v>ISYAPAR</v>
      </c>
      <c r="C63" s="169" t="str">
        <f>IFERROR(IF(INDEX(Data!O:O,MATCH(A63,Data!B:B,0))&lt;&gt;"",INDEX(Data!O:O,MATCH(A63,Data!B:B,0)),""),"")</f>
        <v>Celalettin</v>
      </c>
      <c r="D63" s="169" t="str">
        <f>IFERROR(IF(INDEX(Data!J:J,MATCH(A63,Data!B:B,0))&lt;&gt;"",INDEX(Data!J:J,MATCH(A63,Data!B:B,0)),""),"")</f>
        <v>CD</v>
      </c>
      <c r="E63" s="169" t="str">
        <f>IFERROR(IF(INDEX(Data!M:M,MATCH(A63,Data!B:B,0))&lt;&gt;"",INDEX(Data!M:M,MATCH(A63,Data!B:B,0)),""),"")</f>
        <v>CLUSES</v>
      </c>
      <c r="F63" s="169">
        <f>IFERROR(IF(INDEX(Data!N:N,MATCH(A63,Data!B:B,0))&lt;&gt;"",INDEX(Data!N:N,MATCH(A63,Data!B:B,0)),""),"")</f>
        <v>74300</v>
      </c>
      <c r="G63" s="170">
        <f>IFERROR(IF(INDEX(Data!K:K,MATCH(A63,Data!B:B,0))&lt;&gt;"",INDEX(Data!K:K,MATCH(A63,Data!B:B,0)),""),"")</f>
        <v>45642</v>
      </c>
      <c r="H63" s="170">
        <f>IFERROR(IF(INDEX(Data!L:L,MATCH(A63,Data!B:B,0))&lt;&gt;"",INDEX(Data!L:L,MATCH(A63,Data!B:B,0)),""),"")</f>
        <v>45644</v>
      </c>
      <c r="I63" s="170">
        <f>IFERROR(IF(INDEX(Data!C:C,MATCH(A63,Data!B:B,0))&lt;&gt;"",INDEX(Data!C:C,MATCH(A63,Data!B:B,0)),""),"")</f>
        <v>45663</v>
      </c>
      <c r="J63" s="170">
        <f>IFERROR(IF(INDEX(Data!D:D,MATCH(A63,Data!B:B,0))&lt;&gt;"",INDEX(Data!D:D,MATCH(A63,Data!B:B,0)),""),"")</f>
        <v>45860</v>
      </c>
      <c r="K63" s="171" t="str">
        <f>IFERROR(IF(INDEX(Data!H:H,MATCH(A63,Data!B:B,0))&lt;&gt;"",INDEX(Data!H:H,MATCH(A63,Data!B:B,0)),""),"")</f>
        <v>Remobilisation</v>
      </c>
      <c r="L63" s="166" t="str">
        <f>IFERROR(IF(GETPIVOTDATA("DateRDV",TCD!$B$1,"DT","VA","Bénéficiaire",$A63,L$6,L$5,"Mois (DateRDV)",L$7,"Années (DateRDV)",L$3),1,""),"")</f>
        <v/>
      </c>
      <c r="M63" s="166" t="str">
        <f>IFERROR(IF(GETPIVOTDATA("DateRDV",TCD!$B$1,"DT","VA","Bénéficiaire",$A63,M$6,M$5,"Mois (DateRDV)",M$7,"Années (DateRDV)",M$3),2,""),"")</f>
        <v/>
      </c>
      <c r="N63" s="166" t="str">
        <f>IFERROR(IF(GETPIVOTDATA("DateRDV",TCD!$B$1,"DT","VA","Bénéficiaire",$A63,N$6,N$5,"Mois (DateRDV)",N$7,"Années (DateRDV)",N$3,"Présence","Excusé"),3,""),"")</f>
        <v/>
      </c>
      <c r="O63" s="166" t="str">
        <f>IFERROR(IF(GETPIVOTDATA("DateRDV",TCD!$B$1,"DT","VA","Bénéficiaire",$A63,O$6,O$5,"Mois (DateRDV)",O$7,"Années (DateRDV)",O$3,"Présence","Absent"),4,""),"")</f>
        <v/>
      </c>
      <c r="P63" s="166" t="str">
        <f>IFERROR(IF(GETPIVOTDATA("DateRDV",TCD!$B$1,"DT","VA","Bénéficiaire",$A63,P$6,P$5,"Mois (DateRDV)",P$7,"Années (DateRDV)",P$3),1,""),"")</f>
        <v/>
      </c>
      <c r="Q63" s="166" t="str">
        <f>IFERROR(IF(GETPIVOTDATA("DateRDV",TCD!$B$1,"DT","VA","Bénéficiaire",$A63,Q$6,Q$5,"Mois (DateRDV)",Q$7,"Années (DateRDV)",Q$3),2,""),"")</f>
        <v/>
      </c>
      <c r="R63" s="166" t="str">
        <f>IFERROR(IF(GETPIVOTDATA("DateRDV",TCD!$B$1,"DT","VA","Bénéficiaire",$A63,R$6,R$5,"Mois (DateRDV)",R$7,"Années (DateRDV)",R$3,"Présence","Excusé"),3,""),"")</f>
        <v/>
      </c>
      <c r="S63" s="166" t="str">
        <f>IFERROR(IF(GETPIVOTDATA("DateRDV",TCD!$B$1,"DT","VA","Bénéficiaire",$A63,S$6,S$5,"Mois (DateRDV)",S$7,"Années (DateRDV)",S$3,"Présence","Absent"),4,""),"")</f>
        <v/>
      </c>
      <c r="T63" s="166" t="str">
        <f>IFERROR(IF(GETPIVOTDATA("DateRDV",TCD!$B$1,"DT","VA","Bénéficiaire",$A63,T$6,T$5,"Mois (DateRDV)",T$7,"Années (DateRDV)",T$3),1,""),"")</f>
        <v/>
      </c>
      <c r="U63" s="166" t="str">
        <f>IFERROR(IF(GETPIVOTDATA("DateRDV",TCD!$B$1,"DT","VA","Bénéficiaire",$A63,U$6,U$5,"Mois (DateRDV)",U$7,"Années (DateRDV)",U$3),2,""),"")</f>
        <v/>
      </c>
      <c r="V63" s="166" t="str">
        <f>IFERROR(IF(GETPIVOTDATA("DateRDV",TCD!$B$1,"DT","VA","Bénéficiaire",$A63,V$6,V$5,"Mois (DateRDV)",V$7,"Années (DateRDV)",V$3,"Présence","Excusé"),3,""),"")</f>
        <v/>
      </c>
      <c r="W63" s="166" t="str">
        <f>IFERROR(IF(GETPIVOTDATA("DateRDV",TCD!$B$1,"DT","VA","Bénéficiaire",$A63,W$6,W$5,"Mois (DateRDV)",W$7,"Années (DateRDV)",W$3,"Présence","Absent"),4,""),"")</f>
        <v/>
      </c>
      <c r="X63" s="166" t="str">
        <f>IFERROR(IF(GETPIVOTDATA("DateRDV",TCD!$B$1,"DT","VA","Bénéficiaire",$A63,X$6,X$5,"Mois (DateRDV)",X$7,"Années (DateRDV)",X$3),1,""),"")</f>
        <v/>
      </c>
      <c r="Y63" s="166" t="str">
        <f>IFERROR(IF(GETPIVOTDATA("DateRDV",TCD!$B$1,"DT","VA","Bénéficiaire",$A63,Y$6,Y$5,"Mois (DateRDV)",Y$7,"Années (DateRDV)",Y$3),2,""),"")</f>
        <v/>
      </c>
      <c r="Z63" s="166" t="str">
        <f>IFERROR(IF(GETPIVOTDATA("DateRDV",TCD!$B$1,"DT","VA","Bénéficiaire",$A63,Z$6,Z$5,"Mois (DateRDV)",Z$7,"Années (DateRDV)",Z$3,"Présence","Excusé"),3,""),"")</f>
        <v/>
      </c>
      <c r="AA63" s="166" t="str">
        <f>IFERROR(IF(GETPIVOTDATA("DateRDV",TCD!$B$1,"DT","VA","Bénéficiaire",$A63,AA$6,AA$5,"Mois (DateRDV)",AA$7,"Années (DateRDV)",AA$3,"Présence","Absent"),4,""),"")</f>
        <v/>
      </c>
      <c r="AB63" s="166" t="str">
        <f>IFERROR(IF(GETPIVOTDATA("DateRDV",TCD!$B$1,"DT","VA","Bénéficiaire",$A63,AB$6,AB$5,"Mois (DateRDV)",AB$7,"Années (DateRDV)",AB$3),1,""),"")</f>
        <v/>
      </c>
      <c r="AC63" s="166" t="str">
        <f>IFERROR(IF(GETPIVOTDATA("DateRDV",TCD!$B$1,"DT","VA","Bénéficiaire",$A63,AC$6,AC$5,"Mois (DateRDV)",AC$7,"Années (DateRDV)",AC$3),2,""),"")</f>
        <v/>
      </c>
      <c r="AD63" s="166" t="str">
        <f>IFERROR(IF(GETPIVOTDATA("DateRDV",TCD!$B$1,"DT","VA","Bénéficiaire",$A63,AD$6,AD$5,"Mois (DateRDV)",AD$7,"Années (DateRDV)",AD$3,"Présence","Excusé"),3,""),"")</f>
        <v/>
      </c>
      <c r="AE63" s="166" t="str">
        <f>IFERROR(IF(GETPIVOTDATA("DateRDV",TCD!$B$1,"DT","VA","Bénéficiaire",$A63,AE$6,AE$5,"Mois (DateRDV)",AE$7,"Années (DateRDV)",AE$3,"Présence","Absent"),4,""),"")</f>
        <v/>
      </c>
      <c r="AF63" s="166" t="str">
        <f>IFERROR(IF(GETPIVOTDATA("DateRDV",TCD!$B$1,"DT","VA","Bénéficiaire",$A63,AF$6,AF$5,"Mois (DateRDV)",AF$7,"Années (DateRDV)",AF$3),1,""),"")</f>
        <v/>
      </c>
      <c r="AG63" s="166" t="str">
        <f>IFERROR(IF(GETPIVOTDATA("DateRDV",TCD!$B$1,"DT","VA","Bénéficiaire",$A63,AG$6,AG$5,"Mois (DateRDV)",AG$7,"Années (DateRDV)",AG$3),2,""),"")</f>
        <v/>
      </c>
      <c r="AH63" s="166" t="str">
        <f>IFERROR(IF(GETPIVOTDATA("DateRDV",TCD!$B$1,"DT","VA","Bénéficiaire",$A63,AH$6,AH$5,"Mois (DateRDV)",AH$7,"Années (DateRDV)",AH$3,"Présence","Excusé"),3,""),"")</f>
        <v/>
      </c>
      <c r="AI63" s="166" t="str">
        <f>IFERROR(IF(GETPIVOTDATA("DateRDV",TCD!$B$1,"DT","VA","Bénéficiaire",$A63,AI$6,AI$5,"Mois (DateRDV)",AI$7,"Années (DateRDV)",AI$3,"Présence","Absent"),4,""),"")</f>
        <v/>
      </c>
      <c r="AJ63" s="166" t="str">
        <f>IFERROR(IF(GETPIVOTDATA("DateRDV",TCD!$B$1,"DT","VA","Bénéficiaire",$A63,AJ$6,AJ$5,"Mois (DateRDV)",AJ$7,"Années (DateRDV)",AJ$3),1,""),"")</f>
        <v/>
      </c>
      <c r="AK63" s="166" t="str">
        <f>IFERROR(IF(GETPIVOTDATA("DateRDV",TCD!$B$1,"DT","VA","Bénéficiaire",$A63,AK$6,AK$5,"Mois (DateRDV)",AK$7,"Années (DateRDV)",AK$3),2,""),"")</f>
        <v/>
      </c>
      <c r="AL63" s="166" t="str">
        <f>IFERROR(IF(GETPIVOTDATA("DateRDV",TCD!$B$1,"DT","VA","Bénéficiaire",$A63,AL$6,AL$5,"Mois (DateRDV)",AL$7,"Années (DateRDV)",AL$3,"Présence","Excusé"),3,""),"")</f>
        <v/>
      </c>
      <c r="AM63" s="166" t="str">
        <f>IFERROR(IF(GETPIVOTDATA("DateRDV",TCD!$B$1,"DT","VA","Bénéficiaire",$A63,AM$6,AM$5,"Mois (DateRDV)",AM$7,"Années (DateRDV)",AM$3,"Présence","Absent"),4,""),"")</f>
        <v/>
      </c>
      <c r="AN63" s="166" t="str">
        <f>IFERROR(IF(GETPIVOTDATA("DateRDV",TCD!$B$1,"DT","VA","Bénéficiaire",$A63,AN$6,AN$5,"Mois (DateRDV)",AN$7,"Années (DateRDV)",AN$3),1,""),"")</f>
        <v/>
      </c>
      <c r="AO63" s="166" t="str">
        <f>IFERROR(IF(GETPIVOTDATA("DateRDV",TCD!$B$1,"DT","VA","Bénéficiaire",$A63,AO$6,AO$5,"Mois (DateRDV)",AO$7,"Années (DateRDV)",AO$3),2,""),"")</f>
        <v/>
      </c>
      <c r="AP63" s="166" t="str">
        <f>IFERROR(IF(GETPIVOTDATA("DateRDV",TCD!$B$1,"DT","VA","Bénéficiaire",$A63,AP$6,AP$5,"Mois (DateRDV)",AP$7,"Années (DateRDV)",AP$3,"Présence","Excusé"),3,""),"")</f>
        <v/>
      </c>
      <c r="AQ63" s="166" t="str">
        <f>IFERROR(IF(GETPIVOTDATA("DateRDV",TCD!$B$1,"DT","VA","Bénéficiaire",$A63,AQ$6,AQ$5,"Mois (DateRDV)",AQ$7,"Années (DateRDV)",AQ$3,"Présence","Absent"),4,""),"")</f>
        <v/>
      </c>
      <c r="AR63" s="166" t="str">
        <f>IFERROR(IF(GETPIVOTDATA("DateRDV",TCD!$B$1,"DT","VA","Bénéficiaire",$A63,AR$6,AR$5,"Mois (DateRDV)",AR$7,"Années (DateRDV)",AR$3),1,""),"")</f>
        <v/>
      </c>
      <c r="AS63" s="166" t="str">
        <f>IFERROR(IF(GETPIVOTDATA("DateRDV",TCD!$B$1,"DT","VA","Bénéficiaire",$A63,AS$6,AS$5,"Mois (DateRDV)",AS$7,"Années (DateRDV)",AS$3),2,""),"")</f>
        <v/>
      </c>
      <c r="AT63" s="166" t="str">
        <f>IFERROR(IF(GETPIVOTDATA("DateRDV",TCD!$B$1,"DT","VA","Bénéficiaire",$A63,AT$6,AT$5,"Mois (DateRDV)",AT$7,"Années (DateRDV)",AT$3,"Présence","Excusé"),3,""),"")</f>
        <v/>
      </c>
      <c r="AU63" s="166" t="str">
        <f>IFERROR(IF(GETPIVOTDATA("DateRDV",TCD!$B$1,"DT","VA","Bénéficiaire",$A63,AU$6,AU$5,"Mois (DateRDV)",AU$7,"Années (DateRDV)",AU$3,"Présence","Absent"),4,""),"")</f>
        <v/>
      </c>
      <c r="AV63" s="166" t="str">
        <f>IFERROR(IF(GETPIVOTDATA("DateRDV",TCD!$B$1,"DT","VA","Bénéficiaire",$A63,AV$6,AV$5,"Mois (DateRDV)",AV$7,"Années (DateRDV)",AV$3),1,""),"")</f>
        <v/>
      </c>
      <c r="AW63" s="166" t="str">
        <f>IFERROR(IF(GETPIVOTDATA("DateRDV",TCD!$B$1,"DT","VA","Bénéficiaire",$A63,AW$6,AW$5,"Mois (DateRDV)",AW$7,"Années (DateRDV)",AW$3),2,""),"")</f>
        <v/>
      </c>
      <c r="AX63" s="166" t="str">
        <f>IFERROR(IF(GETPIVOTDATA("DateRDV",TCD!$B$1,"DT","VA","Bénéficiaire",$A63,AX$6,AX$5,"Mois (DateRDV)",AX$7,"Années (DateRDV)",AX$3,"Présence","Excusé"),3,""),"")</f>
        <v/>
      </c>
      <c r="AY63" s="166" t="str">
        <f>IFERROR(IF(GETPIVOTDATA("DateRDV",TCD!$B$1,"DT","VA","Bénéficiaire",$A63,AY$6,AY$5,"Mois (DateRDV)",AY$7,"Années (DateRDV)",AY$3,"Présence","Absent"),4,""),"")</f>
        <v/>
      </c>
      <c r="AZ63" s="166" t="str">
        <f>IFERROR(IF(GETPIVOTDATA("DateRDV",TCD!$B$1,"DT","VA","Bénéficiaire",$A63,AZ$6,AZ$5,"Mois (DateRDV)",AZ$7,"Années (DateRDV)",AZ$3),1,""),"")</f>
        <v/>
      </c>
      <c r="BA63" s="166" t="str">
        <f>IFERROR(IF(GETPIVOTDATA("DateRDV",TCD!$B$1,"DT","VA","Bénéficiaire",$A63,BA$6,BA$5,"Mois (DateRDV)",BA$7,"Années (DateRDV)",BA$3),2,""),"")</f>
        <v/>
      </c>
      <c r="BB63" s="166" t="str">
        <f>IFERROR(IF(GETPIVOTDATA("DateRDV",TCD!$B$1,"DT","VA","Bénéficiaire",$A63,BB$6,BB$5,"Mois (DateRDV)",BB$7,"Années (DateRDV)",BB$3,"Présence","Excusé"),3,""),"")</f>
        <v/>
      </c>
      <c r="BC63" s="166" t="str">
        <f>IFERROR(IF(GETPIVOTDATA("DateRDV",TCD!$B$1,"DT","VA","Bénéficiaire",$A63,BC$6,BC$5,"Mois (DateRDV)",BC$7,"Années (DateRDV)",BC$3,"Présence","Absent"),4,""),"")</f>
        <v/>
      </c>
      <c r="BD63" s="166" t="str">
        <f>IFERROR(IF(GETPIVOTDATA("DateRDV",TCD!$B$1,"DT","VA","Bénéficiaire",$A63,BD$6,BD$5,"Mois (DateRDV)",BD$7,"Années (DateRDV)",BD$3),1,""),"")</f>
        <v/>
      </c>
      <c r="BE63" s="166" t="str">
        <f>IFERROR(IF(GETPIVOTDATA("DateRDV",TCD!$B$1,"DT","VA","Bénéficiaire",$A63,BE$6,BE$5,"Mois (DateRDV)",BE$7,"Années (DateRDV)",BE$3),2,""),"")</f>
        <v/>
      </c>
      <c r="BF63" s="166" t="str">
        <f>IFERROR(IF(GETPIVOTDATA("DateRDV",TCD!$B$1,"DT","VA","Bénéficiaire",$A63,BF$6,BF$5,"Mois (DateRDV)",BF$7,"Années (DateRDV)",BF$3,"Présence","Excusé"),3,""),"")</f>
        <v/>
      </c>
      <c r="BG63" s="166" t="str">
        <f>IFERROR(IF(GETPIVOTDATA("DateRDV",TCD!$B$1,"DT","VA","Bénéficiaire",$A63,BG$6,BG$5,"Mois (DateRDV)",BG$7,"Années (DateRDV)",BG$3,"Présence","Absent"),4,""),"")</f>
        <v/>
      </c>
      <c r="BH63" s="166" t="str">
        <f>IFERROR(IF(GETPIVOTDATA("DateRDV",TCD!$B$1,"DT","VA","Bénéficiaire",$A63,BH$6,BH$5,"Mois (DateRDV)",BH$7,"Années (DateRDV)",BH$3),1,""),"")</f>
        <v/>
      </c>
      <c r="BI63" s="166" t="str">
        <f>IFERROR(IF(GETPIVOTDATA("DateRDV",TCD!$B$1,"DT","VA","Bénéficiaire",$A63,BI$6,BI$5,"Mois (DateRDV)",BI$7,"Années (DateRDV)",BI$3),2,""),"")</f>
        <v/>
      </c>
      <c r="BJ63" s="166" t="str">
        <f>IFERROR(IF(GETPIVOTDATA("DateRDV",TCD!$B$1,"DT","VA","Bénéficiaire",$A63,BJ$6,BJ$5,"Mois (DateRDV)",BJ$7,"Années (DateRDV)",BJ$3,"Présence","Excusé"),3,""),"")</f>
        <v/>
      </c>
      <c r="BK63" s="166" t="str">
        <f>IFERROR(IF(GETPIVOTDATA("DateRDV",TCD!$B$1,"DT","VA","Bénéficiaire",$A63,BK$6,BK$5,"Mois (DateRDV)",BK$7,"Années (DateRDV)",BK$3,"Présence","Absent"),4,""),"")</f>
        <v/>
      </c>
      <c r="BL63" s="166" t="str">
        <f>IFERROR(IF(GETPIVOTDATA("DateRDV",TCD!$B$1,"DT","VA","Bénéficiaire",$A63,BL$6,BL$5,"Mois (DateRDV)",BL$7,"Années (DateRDV)",BL$3),1,""),"")</f>
        <v/>
      </c>
      <c r="BM63" s="166" t="str">
        <f>IFERROR(IF(GETPIVOTDATA("DateRDV",TCD!$B$1,"DT","VA","Bénéficiaire",$A63,BM$6,BM$5,"Mois (DateRDV)",BM$7,"Années (DateRDV)",BM$3),2,""),"")</f>
        <v/>
      </c>
      <c r="BN63" s="166" t="str">
        <f>IFERROR(IF(GETPIVOTDATA("DateRDV",TCD!$B$1,"DT","VA","Bénéficiaire",$A63,BN$6,BN$5,"Mois (DateRDV)",BN$7,"Années (DateRDV)",BN$3,"Présence","Excusé"),3,""),"")</f>
        <v/>
      </c>
      <c r="BO63" s="166" t="str">
        <f>IFERROR(IF(GETPIVOTDATA("DateRDV",TCD!$B$1,"DT","VA","Bénéficiaire",$A63,BO$6,BO$5,"Mois (DateRDV)",BO$7,"Années (DateRDV)",BO$3,"Présence","Absent"),4,""),"")</f>
        <v/>
      </c>
      <c r="BP63" s="166" t="str">
        <f>IFERROR(IF(GETPIVOTDATA("DateRDV",TCD!$B$1,"DT","VA","Bénéficiaire",$A63,BP$6,BP$5,"Mois (DateRDV)",BP$7,"Années (DateRDV)",BP$3),1,""),"")</f>
        <v/>
      </c>
      <c r="BQ63" s="166" t="str">
        <f>IFERROR(IF(GETPIVOTDATA("DateRDV",TCD!$B$1,"DT","VA","Bénéficiaire",$A63,BQ$6,BQ$5,"Mois (DateRDV)",BQ$7,"Années (DateRDV)",BQ$3),2,""),"")</f>
        <v/>
      </c>
      <c r="BR63" s="166" t="str">
        <f>IFERROR(IF(GETPIVOTDATA("DateRDV",TCD!$B$1,"DT","VA","Bénéficiaire",$A63,BR$6,BR$5,"Mois (DateRDV)",BR$7,"Années (DateRDV)",BR$3,"Présence","Excusé"),3,""),"")</f>
        <v/>
      </c>
      <c r="BS63" s="166" t="str">
        <f>IFERROR(IF(GETPIVOTDATA("DateRDV",TCD!$B$1,"DT","VA","Bénéficiaire",$A63,BS$6,BS$5,"Mois (DateRDV)",BS$7,"Années (DateRDV)",BS$3,"Présence","Absent"),4,""),"")</f>
        <v/>
      </c>
      <c r="BT63" s="166" t="str">
        <f>IFERROR(IF(GETPIVOTDATA("DateRDV",TCD!$B$1,"DT","VA","Bénéficiaire",$A63,BT$6,BT$5,"Mois (DateRDV)",BT$7,"Années (DateRDV)",BT$3),1,""),"")</f>
        <v/>
      </c>
      <c r="BU63" s="166" t="str">
        <f>IFERROR(IF(GETPIVOTDATA("DateRDV",TCD!$B$1,"DT","VA","Bénéficiaire",$A63,BU$6,BU$5,"Mois (DateRDV)",BU$7,"Années (DateRDV)",BU$3),2,""),"")</f>
        <v/>
      </c>
      <c r="BV63" s="166" t="str">
        <f>IFERROR(IF(GETPIVOTDATA("DateRDV",TCD!$B$1,"DT","VA","Bénéficiaire",$A63,BV$6,BV$5,"Mois (DateRDV)",BV$7,"Années (DateRDV)",BV$3,"Présence","Excusé"),3,""),"")</f>
        <v/>
      </c>
      <c r="BW63" s="166" t="str">
        <f>IFERROR(IF(GETPIVOTDATA("DateRDV",TCD!$B$1,"DT","VA","Bénéficiaire",$A63,BW$6,BW$5,"Mois (DateRDV)",BW$7,"Années (DateRDV)",BW$3,"Présence","Absent"),4,""),"")</f>
        <v/>
      </c>
      <c r="BX63" s="166" t="str">
        <f>IFERROR(IF(GETPIVOTDATA("DateRDV",TCD!$B$1,"DT","VA","Bénéficiaire",$A63,BX$6,BX$5,"Mois (DateRDV)",BX$7,"Années (DateRDV)",BX$3),1,""),"")</f>
        <v/>
      </c>
      <c r="BY63" s="166" t="str">
        <f>IFERROR(IF(GETPIVOTDATA("DateRDV",TCD!$B$1,"DT","VA","Bénéficiaire",$A63,BY$6,BY$5,"Mois (DateRDV)",BY$7,"Années (DateRDV)",BY$3),2,""),"")</f>
        <v/>
      </c>
      <c r="BZ63" s="166" t="str">
        <f>IFERROR(IF(GETPIVOTDATA("DateRDV",TCD!$B$1,"DT","VA","Bénéficiaire",$A63,BZ$6,BZ$5,"Mois (DateRDV)",BZ$7,"Années (DateRDV)",BZ$3,"Présence","Excusé"),3,""),"")</f>
        <v/>
      </c>
      <c r="CA63" s="166" t="str">
        <f>IFERROR(IF(GETPIVOTDATA("DateRDV",TCD!$B$1,"DT","VA","Bénéficiaire",$A63,CA$6,CA$5,"Mois (DateRDV)",CA$7,"Années (DateRDV)",CA$3,"Présence","Absent"),4,""),"")</f>
        <v/>
      </c>
      <c r="CB63" s="166" t="str">
        <f>IFERROR(IF(GETPIVOTDATA("DateRDV",TCD!$B$1,"DT","VA","Bénéficiaire",$A63,CB$6,CB$5,"Mois (DateRDV)",CB$7,"Années (DateRDV)",CB$3),1,""),"")</f>
        <v/>
      </c>
      <c r="CC63" s="166" t="str">
        <f>IFERROR(IF(GETPIVOTDATA("DateRDV",TCD!$B$1,"DT","VA","Bénéficiaire",$A63,CC$6,CC$5,"Mois (DateRDV)",CC$7,"Années (DateRDV)",CC$3),2,""),"")</f>
        <v/>
      </c>
      <c r="CD63" s="166" t="str">
        <f>IFERROR(IF(GETPIVOTDATA("DateRDV",TCD!$B$1,"DT","VA","Bénéficiaire",$A63,CD$6,CD$5,"Mois (DateRDV)",CD$7,"Années (DateRDV)",CD$3,"Présence","Excusé"),3,""),"")</f>
        <v/>
      </c>
      <c r="CE63" s="166" t="str">
        <f>IFERROR(IF(GETPIVOTDATA("DateRDV",TCD!$B$1,"DT","VA","Bénéficiaire",$A63,CE$6,CE$5,"Mois (DateRDV)",CE$7,"Années (DateRDV)",CE$3,"Présence","Absent"),4,""),"")</f>
        <v/>
      </c>
      <c r="CF63" s="166" t="str">
        <f>IFERROR(IF(GETPIVOTDATA("DateRDV",TCD!$B$1,"DT","VA","Bénéficiaire",$A63,CF$6,CF$5,"Mois (DateRDV)",CF$7,"Années (DateRDV)",CF$3),1,""),"")</f>
        <v/>
      </c>
      <c r="CG63" s="166" t="str">
        <f>IFERROR(IF(GETPIVOTDATA("DateRDV",TCD!$B$1,"DT","VA","Bénéficiaire",$A63,CG$6,CG$5,"Mois (DateRDV)",CG$7,"Années (DateRDV)",CG$3),2,""),"")</f>
        <v/>
      </c>
      <c r="CH63" s="166" t="str">
        <f>IFERROR(IF(GETPIVOTDATA("DateRDV",TCD!$B$1,"DT","VA","Bénéficiaire",$A63,CH$6,CH$5,"Mois (DateRDV)",CH$7,"Années (DateRDV)",CH$3,"Présence","Excusé"),3,""),"")</f>
        <v/>
      </c>
      <c r="CI63" s="166" t="str">
        <f>IFERROR(IF(GETPIVOTDATA("DateRDV",TCD!$B$1,"DT","VA","Bénéficiaire",$A63,CI$6,CI$5,"Mois (DateRDV)",CI$7,"Années (DateRDV)",CI$3,"Présence","Absent"),4,""),"")</f>
        <v/>
      </c>
      <c r="CJ63" s="166" t="str">
        <f>IFERROR(IF(GETPIVOTDATA("DateRDV",TCD!$B$1,"DT","VA","Bénéficiaire",$A63,CJ$6,CJ$5,"Mois (DateRDV)",CJ$7,"Années (DateRDV)",CJ$3),1,""),"")</f>
        <v/>
      </c>
      <c r="CK63" s="166" t="str">
        <f>IFERROR(IF(GETPIVOTDATA("DateRDV",TCD!$B$1,"DT","VA","Bénéficiaire",$A63,CK$6,CK$5,"Mois (DateRDV)",CK$7,"Années (DateRDV)",CK$3),2,""),"")</f>
        <v/>
      </c>
      <c r="CL63" s="166" t="str">
        <f>IFERROR(IF(GETPIVOTDATA("DateRDV",TCD!$B$1,"DT","VA","Bénéficiaire",$A63,VE$6,VE$5,"Mois (DateRDV)",VE$7,"Années (DateRDV)",VE$3,"Présence","Excusé"),3,""),"")</f>
        <v/>
      </c>
      <c r="CM63" s="166" t="str">
        <f>IFERROR(IF(GETPIVOTDATA("DateRDV",TCD!$B$1,"DT","VA","Bénéficiaire",$A63,CM$6,CM$5,"Mois (DateRDV)",CM$7,"Années (DateRDV)",CM$3,"Présence","Absent"),4,""),"")</f>
        <v/>
      </c>
      <c r="CN63" s="166" t="str">
        <f>IFERROR(IF(GETPIVOTDATA("DateRDV",TCD!$B$1,"DT","VA","Bénéficiaire",$A63,CN$6,CN$5,"Mois (DateRDV)",CN$7,"Années (DateRDV)",CN$3),1,""),"")</f>
        <v/>
      </c>
      <c r="CO63" s="166" t="str">
        <f>IFERROR(IF(GETPIVOTDATA("DateRDV",TCD!$B$1,"DT","VA","Bénéficiaire",$A63,CO$6,CO$5,"Mois (DateRDV)",CO$7,"Années (DateRDV)",CO$3),2,""),"")</f>
        <v/>
      </c>
      <c r="CP63" s="166" t="str">
        <f>IFERROR(IF(GETPIVOTDATA("DateRDV",TCD!$B$1,"DT","VA","Bénéficiaire",$A63,CP$6,CP$5,"Mois (DateRDV)",CP$7,"Années (DateRDV)",CP$3,"Présence","Excusé"),3,""),"")</f>
        <v/>
      </c>
      <c r="CQ63" s="166" t="str">
        <f>IFERROR(IF(GETPIVOTDATA("DateRDV",TCD!$B$1,"DT","VA","Bénéficiaire",$A63,CQ$6,CQ$5,"Mois (DateRDV)",CQ$7,"Années (DateRDV)",CQ$3,"Présence","Absent"),4,""),"")</f>
        <v/>
      </c>
      <c r="CR63" s="166" t="str">
        <f>IFERROR(IF(GETPIVOTDATA("DateRDV",TCD!$B$1,"DT","VA","Bénéficiaire",$A63,CR$6,CR$5,"Mois (DateRDV)",CR$7,"Années (DateRDV)",CR$3),1,""),"")</f>
        <v/>
      </c>
      <c r="CS63" s="166" t="str">
        <f>IFERROR(IF(GETPIVOTDATA("DateRDV",TCD!$B$1,"DT","VA","Bénéficiaire",$A63,CS$6,CS$5,"Mois (DateRDV)",CS$7,"Années (DateRDV)",CS$3),2,""),"")</f>
        <v/>
      </c>
      <c r="CT63" s="166" t="str">
        <f>IFERROR(IF(GETPIVOTDATA("DateRDV",TCD!$B$1,"DT","VA","Bénéficiaire",$A63,CT$6,CT$5,"Mois (DateRDV)",CT$7,"Années (DateRDV)",CT$3,"Présence","Excusé"),3,""),"")</f>
        <v/>
      </c>
      <c r="CU63" s="166" t="str">
        <f>IFERROR(IF(GETPIVOTDATA("DateRDV",TCD!$B$1,"DT","VA","Bénéficiaire",$A63,CU$6,CU$5,"Mois (DateRDV)",CU$7,"Années (DateRDV)",CU$3,"Présence","Absent"),4,""),"")</f>
        <v/>
      </c>
      <c r="CV63" s="166" t="str">
        <f>IFERROR(IF(GETPIVOTDATA("DateRDV",TCD!$B$1,"DT","VA","Bénéficiaire",$A63,CV$6,CV$5,"Mois (DateRDV)",CV$7,"Années (DateRDV)",CV$3),1,""),"")</f>
        <v/>
      </c>
      <c r="CW63" s="166" t="str">
        <f>IFERROR(IF(GETPIVOTDATA("DateRDV",TCD!$B$1,"DT","VA","Bénéficiaire",$A63,CW$6,CW$5,"Mois (DateRDV)",CW$7,"Années (DateRDV)",CW$3),2,""),"")</f>
        <v/>
      </c>
      <c r="CX63" s="166" t="str">
        <f>IFERROR(IF(GETPIVOTDATA("DateRDV",TCD!$B$1,"DT","VA","Bénéficiaire",$A63,CX$6,CX$5,"Mois (DateRDV)",CX$7,"Années (DateRDV)",CX$3,"Présence","Excusé"),3,""),"")</f>
        <v/>
      </c>
      <c r="CY63" s="166" t="str">
        <f>IFERROR(IF(GETPIVOTDATA("DateRDV",TCD!$B$1,"DT","VA","Bénéficiaire",$A63,CY$6,CY$5,"Mois (DateRDV)",CY$7,"Années (DateRDV)",CY$3,"Présence","Absent"),4,""),"")</f>
        <v/>
      </c>
      <c r="CZ63" s="166" t="str">
        <f>IFERROR(IF(GETPIVOTDATA("DateRDV",TCD!$B$1,"DT","VA","Bénéficiaire",$A63,CZ$6,CZ$5,"Mois (DateRDV)",CZ$7,"Années (DateRDV)",CZ$3),1,""),"")</f>
        <v/>
      </c>
      <c r="DA63" s="166" t="str">
        <f>IFERROR(IF(GETPIVOTDATA("DateRDV",TCD!$B$1,"DT","VA","Bénéficiaire",$A63,DA$6,DA$5,"Mois (DateRDV)",DA$7,"Années (DateRDV)",DA$3),2,""),"")</f>
        <v/>
      </c>
      <c r="DB63" s="166" t="str">
        <f>IFERROR(IF(GETPIVOTDATA("DateRDV",TCD!$B$1,"DT","VA","Bénéficiaire",$A63,DB$6,DB$5,"Mois (DateRDV)",DB$7,"Années (DateRDV)",DB$3,"Présence","Excusé"),3,""),"")</f>
        <v/>
      </c>
      <c r="DC63" s="166" t="str">
        <f>IFERROR(IF(GETPIVOTDATA("DateRDV",TCD!$B$1,"DT","VA","Bénéficiaire",$A63,DC$6,DC$5,"Mois (DateRDV)",DC$7,"Années (DateRDV)",DC$3,"Présence","Absent"),4,""),"")</f>
        <v/>
      </c>
      <c r="DD63" s="166" t="str">
        <f>IFERROR(IF(GETPIVOTDATA("DateRDV",TCD!$B$1,"DT","VA","Bénéficiaire",$A63,DD$6,DD$5,"Mois (DateRDV)",DD$7,"Années (DateRDV)",DD$3),1,""),"")</f>
        <v/>
      </c>
      <c r="DE63" s="166" t="str">
        <f>IFERROR(IF(GETPIVOTDATA("DateRDV",TCD!$B$1,"DT","VA","Bénéficiaire",$A63,DE$6,DE$5,"Mois (DateRDV)",DE$7,"Années (DateRDV)",DE$3),2,""),"")</f>
        <v/>
      </c>
      <c r="DF63" s="166" t="str">
        <f>IFERROR(IF(GETPIVOTDATA("DateRDV",TCD!$B$1,"DT","VA","Bénéficiaire",$A63,DF$6,DF$5,"Mois (DateRDV)",DF$7,"Années (DateRDV)",DF$3,"Présence","Excusé"),3,""),"")</f>
        <v/>
      </c>
      <c r="DG63" s="166" t="str">
        <f>IFERROR(IF(GETPIVOTDATA("DateRDV",TCD!$B$1,"DT","VA","Bénéficiaire",$A63,DG$6,DG$5,"Mois (DateRDV)",DG$7,"Années (DateRDV)",DG$3,"Présence","Absent"),4,""),"")</f>
        <v/>
      </c>
      <c r="DH63" s="166" t="str">
        <f>IFERROR(IF(GETPIVOTDATA("DateRDV",TCD!$B$1,"DT","VA","Bénéficiaire",$A63,DH$6,DH$5,"Mois (DateRDV)",DH$7,"Années (DateRDV)",DH$3),1,""),"")</f>
        <v/>
      </c>
      <c r="DI63" s="166" t="str">
        <f>IFERROR(IF(GETPIVOTDATA("DateRDV",TCD!$B$1,"DT","VA","Bénéficiaire",$A63,DI$6,DI$5,"Mois (DateRDV)",DI$7,"Années (DateRDV)",DI$3),2,""),"")</f>
        <v/>
      </c>
      <c r="DJ63" s="166" t="str">
        <f>IFERROR(IF(GETPIVOTDATA("DateRDV",TCD!$B$1,"DT","VA","Bénéficiaire",$A63,DJ$6,DJ$5,"Mois (DateRDV)",DJ$7,"Années (DateRDV)",DJ$3,"Présence","Excusé"),3,""),"")</f>
        <v/>
      </c>
      <c r="DK63" s="166" t="str">
        <f>IFERROR(IF(GETPIVOTDATA("DateRDV",TCD!$B$1,"DT","VA","Bénéficiaire",$A63,DK$6,DK$5,"Mois (DateRDV)",DK$7,"Années (DateRDV)",DK$3,"Présence","Absent"),4,""),"")</f>
        <v/>
      </c>
      <c r="DL63" s="166" t="str">
        <f>IFERROR(IF(GETPIVOTDATA("DateRDV",TCD!$B$1,"DT","VA","Bénéficiaire",$A63,DL$6,DL$5,"Mois (DateRDV)",DL$7,"Années (DateRDV)",DL$3),1,""),"")</f>
        <v/>
      </c>
      <c r="DM63" s="166" t="str">
        <f>IFERROR(IF(GETPIVOTDATA("DateRDV",TCD!$B$1,"DT","VA","Bénéficiaire",$A63,DM$6,DM$5,"Mois (DateRDV)",DM$7,"Années (DateRDV)",DM$3),2,""),"")</f>
        <v/>
      </c>
      <c r="DN63" s="166" t="str">
        <f>IFERROR(IF(GETPIVOTDATA("DateRDV",TCD!$B$1,"DT","VA","Bénéficiaire",$A63,DN$6,DN$5,"Mois (DateRDV)",DN$7,"Années (DateRDV)",DN$3,"Présence","Excusé"),3,""),"")</f>
        <v/>
      </c>
      <c r="DO63" s="166" t="str">
        <f>IFERROR(IF(GETPIVOTDATA("DateRDV",TCD!$B$1,"DT","VA","Bénéficiaire",$A63,DO$6,DO$5,"Mois (DateRDV)",DO$7,"Années (DateRDV)",DO$3,"Présence","Absent"),4,""),"")</f>
        <v/>
      </c>
    </row>
    <row r="64" spans="1:119" x14ac:dyDescent="0.2">
      <c r="A64" t="str">
        <v>BOUAMAMA Dalila</v>
      </c>
      <c r="B64" s="169" t="str">
        <f>IFERROR(IF(INDEX(Data!P:P,MATCH(A64,Data!B:B,0))&lt;&gt;"",INDEX(Data!P:P,MATCH(A64,Data!B:B,0)),""),"")</f>
        <v>BOUAMAMA</v>
      </c>
      <c r="C64" s="169" t="str">
        <f>IFERROR(IF(INDEX(Data!O:O,MATCH(A64,Data!B:B,0))&lt;&gt;"",INDEX(Data!O:O,MATCH(A64,Data!B:B,0)),""),"")</f>
        <v>Dalila</v>
      </c>
      <c r="D64" s="169" t="str">
        <f>IFERROR(IF(INDEX(Data!J:J,MATCH(A64,Data!B:B,0))&lt;&gt;"",INDEX(Data!J:J,MATCH(A64,Data!B:B,0)),""),"")</f>
        <v>SR</v>
      </c>
      <c r="E64" s="169" t="str">
        <f>IFERROR(IF(INDEX(Data!M:M,MATCH(A64,Data!B:B,0))&lt;&gt;"",INDEX(Data!M:M,MATCH(A64,Data!B:B,0)),""),"")</f>
        <v>THYEZ</v>
      </c>
      <c r="F64" s="169">
        <f>IFERROR(IF(INDEX(Data!N:N,MATCH(A64,Data!B:B,0))&lt;&gt;"",INDEX(Data!N:N,MATCH(A64,Data!B:B,0)),""),"")</f>
        <v>74300</v>
      </c>
      <c r="G64" s="170">
        <f>IFERROR(IF(INDEX(Data!K:K,MATCH(A64,Data!B:B,0))&lt;&gt;"",INDEX(Data!K:K,MATCH(A64,Data!B:B,0)),""),"")</f>
        <v>45819</v>
      </c>
      <c r="H64" s="170">
        <f>IFERROR(IF(INDEX(Data!L:L,MATCH(A64,Data!B:B,0))&lt;&gt;"",INDEX(Data!L:L,MATCH(A64,Data!B:B,0)),""),"")</f>
        <v>45821</v>
      </c>
      <c r="I64" s="170">
        <f>IFERROR(IF(INDEX(Data!C:C,MATCH(A64,Data!B:B,0))&lt;&gt;"",INDEX(Data!C:C,MATCH(A64,Data!B:B,0)),""),"")</f>
        <v>45835</v>
      </c>
      <c r="J64" s="170">
        <f>IFERROR(IF(INDEX(Data!D:D,MATCH(A64,Data!B:B,0))&lt;&gt;"",INDEX(Data!D:D,MATCH(A64,Data!B:B,0)),""),"")</f>
        <v>45869</v>
      </c>
      <c r="K64" s="171" t="str">
        <f>IFERROR(IF(INDEX(Data!H:H,MATCH(A64,Data!B:B,0))&lt;&gt;"",INDEX(Data!H:H,MATCH(A64,Data!B:B,0)),""),"")</f>
        <v/>
      </c>
      <c r="L64" s="166" t="str">
        <f>IFERROR(IF(GETPIVOTDATA("DateRDV",TCD!$B$1,"DT","VA","Bénéficiaire",$A64,L$6,L$5,"Mois (DateRDV)",L$7,"Années (DateRDV)",L$3),1,""),"")</f>
        <v/>
      </c>
      <c r="M64" s="166" t="str">
        <f>IFERROR(IF(GETPIVOTDATA("DateRDV",TCD!$B$1,"DT","VA","Bénéficiaire",$A64,M$6,M$5,"Mois (DateRDV)",M$7,"Années (DateRDV)",M$3),2,""),"")</f>
        <v/>
      </c>
      <c r="N64" s="166" t="str">
        <f>IFERROR(IF(GETPIVOTDATA("DateRDV",TCD!$B$1,"DT","VA","Bénéficiaire",$A64,N$6,N$5,"Mois (DateRDV)",N$7,"Années (DateRDV)",N$3,"Présence","Excusé"),3,""),"")</f>
        <v/>
      </c>
      <c r="O64" s="166" t="str">
        <f>IFERROR(IF(GETPIVOTDATA("DateRDV",TCD!$B$1,"DT","VA","Bénéficiaire",$A64,O$6,O$5,"Mois (DateRDV)",O$7,"Années (DateRDV)",O$3,"Présence","Absent"),4,""),"")</f>
        <v/>
      </c>
      <c r="P64" s="166" t="str">
        <f>IFERROR(IF(GETPIVOTDATA("DateRDV",TCD!$B$1,"DT","VA","Bénéficiaire",$A64,P$6,P$5,"Mois (DateRDV)",P$7,"Années (DateRDV)",P$3),1,""),"")</f>
        <v/>
      </c>
      <c r="Q64" s="166" t="str">
        <f>IFERROR(IF(GETPIVOTDATA("DateRDV",TCD!$B$1,"DT","VA","Bénéficiaire",$A64,Q$6,Q$5,"Mois (DateRDV)",Q$7,"Années (DateRDV)",Q$3),2,""),"")</f>
        <v/>
      </c>
      <c r="R64" s="166" t="str">
        <f>IFERROR(IF(GETPIVOTDATA("DateRDV",TCD!$B$1,"DT","VA","Bénéficiaire",$A64,R$6,R$5,"Mois (DateRDV)",R$7,"Années (DateRDV)",R$3,"Présence","Excusé"),3,""),"")</f>
        <v/>
      </c>
      <c r="S64" s="166" t="str">
        <f>IFERROR(IF(GETPIVOTDATA("DateRDV",TCD!$B$1,"DT","VA","Bénéficiaire",$A64,S$6,S$5,"Mois (DateRDV)",S$7,"Années (DateRDV)",S$3,"Présence","Absent"),4,""),"")</f>
        <v/>
      </c>
      <c r="T64" s="166" t="str">
        <f>IFERROR(IF(GETPIVOTDATA("DateRDV",TCD!$B$1,"DT","VA","Bénéficiaire",$A64,T$6,T$5,"Mois (DateRDV)",T$7,"Années (DateRDV)",T$3),1,""),"")</f>
        <v/>
      </c>
      <c r="U64" s="166" t="str">
        <f>IFERROR(IF(GETPIVOTDATA("DateRDV",TCD!$B$1,"DT","VA","Bénéficiaire",$A64,U$6,U$5,"Mois (DateRDV)",U$7,"Années (DateRDV)",U$3),2,""),"")</f>
        <v/>
      </c>
      <c r="V64" s="166" t="str">
        <f>IFERROR(IF(GETPIVOTDATA("DateRDV",TCD!$B$1,"DT","VA","Bénéficiaire",$A64,V$6,V$5,"Mois (DateRDV)",V$7,"Années (DateRDV)",V$3,"Présence","Excusé"),3,""),"")</f>
        <v/>
      </c>
      <c r="W64" s="166" t="str">
        <f>IFERROR(IF(GETPIVOTDATA("DateRDV",TCD!$B$1,"DT","VA","Bénéficiaire",$A64,W$6,W$5,"Mois (DateRDV)",W$7,"Années (DateRDV)",W$3,"Présence","Absent"),4,""),"")</f>
        <v/>
      </c>
      <c r="X64" s="166" t="str">
        <f>IFERROR(IF(GETPIVOTDATA("DateRDV",TCD!$B$1,"DT","VA","Bénéficiaire",$A64,X$6,X$5,"Mois (DateRDV)",X$7,"Années (DateRDV)",X$3),1,""),"")</f>
        <v/>
      </c>
      <c r="Y64" s="166" t="str">
        <f>IFERROR(IF(GETPIVOTDATA("DateRDV",TCD!$B$1,"DT","VA","Bénéficiaire",$A64,Y$6,Y$5,"Mois (DateRDV)",Y$7,"Années (DateRDV)",Y$3),2,""),"")</f>
        <v/>
      </c>
      <c r="Z64" s="166" t="str">
        <f>IFERROR(IF(GETPIVOTDATA("DateRDV",TCD!$B$1,"DT","VA","Bénéficiaire",$A64,Z$6,Z$5,"Mois (DateRDV)",Z$7,"Années (DateRDV)",Z$3,"Présence","Excusé"),3,""),"")</f>
        <v/>
      </c>
      <c r="AA64" s="166" t="str">
        <f>IFERROR(IF(GETPIVOTDATA("DateRDV",TCD!$B$1,"DT","VA","Bénéficiaire",$A64,AA$6,AA$5,"Mois (DateRDV)",AA$7,"Années (DateRDV)",AA$3,"Présence","Absent"),4,""),"")</f>
        <v/>
      </c>
      <c r="AB64" s="166" t="str">
        <f>IFERROR(IF(GETPIVOTDATA("DateRDV",TCD!$B$1,"DT","VA","Bénéficiaire",$A64,AB$6,AB$5,"Mois (DateRDV)",AB$7,"Années (DateRDV)",AB$3),1,""),"")</f>
        <v/>
      </c>
      <c r="AC64" s="166" t="str">
        <f>IFERROR(IF(GETPIVOTDATA("DateRDV",TCD!$B$1,"DT","VA","Bénéficiaire",$A64,AC$6,AC$5,"Mois (DateRDV)",AC$7,"Années (DateRDV)",AC$3),2,""),"")</f>
        <v/>
      </c>
      <c r="AD64" s="166" t="str">
        <f>IFERROR(IF(GETPIVOTDATA("DateRDV",TCD!$B$1,"DT","VA","Bénéficiaire",$A64,AD$6,AD$5,"Mois (DateRDV)",AD$7,"Années (DateRDV)",AD$3,"Présence","Excusé"),3,""),"")</f>
        <v/>
      </c>
      <c r="AE64" s="166" t="str">
        <f>IFERROR(IF(GETPIVOTDATA("DateRDV",TCD!$B$1,"DT","VA","Bénéficiaire",$A64,AE$6,AE$5,"Mois (DateRDV)",AE$7,"Années (DateRDV)",AE$3,"Présence","Absent"),4,""),"")</f>
        <v/>
      </c>
      <c r="AF64" s="166" t="str">
        <f>IFERROR(IF(GETPIVOTDATA("DateRDV",TCD!$B$1,"DT","VA","Bénéficiaire",$A64,AF$6,AF$5,"Mois (DateRDV)",AF$7,"Années (DateRDV)",AF$3),1,""),"")</f>
        <v/>
      </c>
      <c r="AG64" s="166" t="str">
        <f>IFERROR(IF(GETPIVOTDATA("DateRDV",TCD!$B$1,"DT","VA","Bénéficiaire",$A64,AG$6,AG$5,"Mois (DateRDV)",AG$7,"Années (DateRDV)",AG$3),2,""),"")</f>
        <v/>
      </c>
      <c r="AH64" s="166" t="str">
        <f>IFERROR(IF(GETPIVOTDATA("DateRDV",TCD!$B$1,"DT","VA","Bénéficiaire",$A64,AH$6,AH$5,"Mois (DateRDV)",AH$7,"Années (DateRDV)",AH$3,"Présence","Excusé"),3,""),"")</f>
        <v/>
      </c>
      <c r="AI64" s="166" t="str">
        <f>IFERROR(IF(GETPIVOTDATA("DateRDV",TCD!$B$1,"DT","VA","Bénéficiaire",$A64,AI$6,AI$5,"Mois (DateRDV)",AI$7,"Années (DateRDV)",AI$3,"Présence","Absent"),4,""),"")</f>
        <v/>
      </c>
      <c r="AJ64" s="166" t="str">
        <f>IFERROR(IF(GETPIVOTDATA("DateRDV",TCD!$B$1,"DT","VA","Bénéficiaire",$A64,AJ$6,AJ$5,"Mois (DateRDV)",AJ$7,"Années (DateRDV)",AJ$3),1,""),"")</f>
        <v/>
      </c>
      <c r="AK64" s="166" t="str">
        <f>IFERROR(IF(GETPIVOTDATA("DateRDV",TCD!$B$1,"DT","VA","Bénéficiaire",$A64,AK$6,AK$5,"Mois (DateRDV)",AK$7,"Années (DateRDV)",AK$3),2,""),"")</f>
        <v/>
      </c>
      <c r="AL64" s="166" t="str">
        <f>IFERROR(IF(GETPIVOTDATA("DateRDV",TCD!$B$1,"DT","VA","Bénéficiaire",$A64,AL$6,AL$5,"Mois (DateRDV)",AL$7,"Années (DateRDV)",AL$3,"Présence","Excusé"),3,""),"")</f>
        <v/>
      </c>
      <c r="AM64" s="166" t="str">
        <f>IFERROR(IF(GETPIVOTDATA("DateRDV",TCD!$B$1,"DT","VA","Bénéficiaire",$A64,AM$6,AM$5,"Mois (DateRDV)",AM$7,"Années (DateRDV)",AM$3,"Présence","Absent"),4,""),"")</f>
        <v/>
      </c>
      <c r="AN64" s="166" t="str">
        <f>IFERROR(IF(GETPIVOTDATA("DateRDV",TCD!$B$1,"DT","VA","Bénéficiaire",$A64,AN$6,AN$5,"Mois (DateRDV)",AN$7,"Années (DateRDV)",AN$3),1,""),"")</f>
        <v/>
      </c>
      <c r="AO64" s="166" t="str">
        <f>IFERROR(IF(GETPIVOTDATA("DateRDV",TCD!$B$1,"DT","VA","Bénéficiaire",$A64,AO$6,AO$5,"Mois (DateRDV)",AO$7,"Années (DateRDV)",AO$3),2,""),"")</f>
        <v/>
      </c>
      <c r="AP64" s="166" t="str">
        <f>IFERROR(IF(GETPIVOTDATA("DateRDV",TCD!$B$1,"DT","VA","Bénéficiaire",$A64,AP$6,AP$5,"Mois (DateRDV)",AP$7,"Années (DateRDV)",AP$3,"Présence","Excusé"),3,""),"")</f>
        <v/>
      </c>
      <c r="AQ64" s="166" t="str">
        <f>IFERROR(IF(GETPIVOTDATA("DateRDV",TCD!$B$1,"DT","VA","Bénéficiaire",$A64,AQ$6,AQ$5,"Mois (DateRDV)",AQ$7,"Années (DateRDV)",AQ$3,"Présence","Absent"),4,""),"")</f>
        <v/>
      </c>
      <c r="AR64" s="166" t="str">
        <f>IFERROR(IF(GETPIVOTDATA("DateRDV",TCD!$B$1,"DT","VA","Bénéficiaire",$A64,AR$6,AR$5,"Mois (DateRDV)",AR$7,"Années (DateRDV)",AR$3),1,""),"")</f>
        <v/>
      </c>
      <c r="AS64" s="166" t="str">
        <f>IFERROR(IF(GETPIVOTDATA("DateRDV",TCD!$B$1,"DT","VA","Bénéficiaire",$A64,AS$6,AS$5,"Mois (DateRDV)",AS$7,"Années (DateRDV)",AS$3),2,""),"")</f>
        <v/>
      </c>
      <c r="AT64" s="166" t="str">
        <f>IFERROR(IF(GETPIVOTDATA("DateRDV",TCD!$B$1,"DT","VA","Bénéficiaire",$A64,AT$6,AT$5,"Mois (DateRDV)",AT$7,"Années (DateRDV)",AT$3,"Présence","Excusé"),3,""),"")</f>
        <v/>
      </c>
      <c r="AU64" s="166" t="str">
        <f>IFERROR(IF(GETPIVOTDATA("DateRDV",TCD!$B$1,"DT","VA","Bénéficiaire",$A64,AU$6,AU$5,"Mois (DateRDV)",AU$7,"Années (DateRDV)",AU$3,"Présence","Absent"),4,""),"")</f>
        <v/>
      </c>
      <c r="AV64" s="166" t="str">
        <f>IFERROR(IF(GETPIVOTDATA("DateRDV",TCD!$B$1,"DT","VA","Bénéficiaire",$A64,AV$6,AV$5,"Mois (DateRDV)",AV$7,"Années (DateRDV)",AV$3),1,""),"")</f>
        <v/>
      </c>
      <c r="AW64" s="166" t="str">
        <f>IFERROR(IF(GETPIVOTDATA("DateRDV",TCD!$B$1,"DT","VA","Bénéficiaire",$A64,AW$6,AW$5,"Mois (DateRDV)",AW$7,"Années (DateRDV)",AW$3),2,""),"")</f>
        <v/>
      </c>
      <c r="AX64" s="166" t="str">
        <f>IFERROR(IF(GETPIVOTDATA("DateRDV",TCD!$B$1,"DT","VA","Bénéficiaire",$A64,AX$6,AX$5,"Mois (DateRDV)",AX$7,"Années (DateRDV)",AX$3,"Présence","Excusé"),3,""),"")</f>
        <v/>
      </c>
      <c r="AY64" s="166" t="str">
        <f>IFERROR(IF(GETPIVOTDATA("DateRDV",TCD!$B$1,"DT","VA","Bénéficiaire",$A64,AY$6,AY$5,"Mois (DateRDV)",AY$7,"Années (DateRDV)",AY$3,"Présence","Absent"),4,""),"")</f>
        <v/>
      </c>
      <c r="AZ64" s="166" t="str">
        <f>IFERROR(IF(GETPIVOTDATA("DateRDV",TCD!$B$1,"DT","VA","Bénéficiaire",$A64,AZ$6,AZ$5,"Mois (DateRDV)",AZ$7,"Années (DateRDV)",AZ$3),1,""),"")</f>
        <v/>
      </c>
      <c r="BA64" s="166" t="str">
        <f>IFERROR(IF(GETPIVOTDATA("DateRDV",TCD!$B$1,"DT","VA","Bénéficiaire",$A64,BA$6,BA$5,"Mois (DateRDV)",BA$7,"Années (DateRDV)",BA$3),2,""),"")</f>
        <v/>
      </c>
      <c r="BB64" s="166" t="str">
        <f>IFERROR(IF(GETPIVOTDATA("DateRDV",TCD!$B$1,"DT","VA","Bénéficiaire",$A64,BB$6,BB$5,"Mois (DateRDV)",BB$7,"Années (DateRDV)",BB$3,"Présence","Excusé"),3,""),"")</f>
        <v/>
      </c>
      <c r="BC64" s="166" t="str">
        <f>IFERROR(IF(GETPIVOTDATA("DateRDV",TCD!$B$1,"DT","VA","Bénéficiaire",$A64,BC$6,BC$5,"Mois (DateRDV)",BC$7,"Années (DateRDV)",BC$3,"Présence","Absent"),4,""),"")</f>
        <v/>
      </c>
      <c r="BD64" s="166" t="str">
        <f>IFERROR(IF(GETPIVOTDATA("DateRDV",TCD!$B$1,"DT","VA","Bénéficiaire",$A64,BD$6,BD$5,"Mois (DateRDV)",BD$7,"Années (DateRDV)",BD$3),1,""),"")</f>
        <v/>
      </c>
      <c r="BE64" s="166" t="str">
        <f>IFERROR(IF(GETPIVOTDATA("DateRDV",TCD!$B$1,"DT","VA","Bénéficiaire",$A64,BE$6,BE$5,"Mois (DateRDV)",BE$7,"Années (DateRDV)",BE$3),2,""),"")</f>
        <v/>
      </c>
      <c r="BF64" s="166" t="str">
        <f>IFERROR(IF(GETPIVOTDATA("DateRDV",TCD!$B$1,"DT","VA","Bénéficiaire",$A64,BF$6,BF$5,"Mois (DateRDV)",BF$7,"Années (DateRDV)",BF$3,"Présence","Excusé"),3,""),"")</f>
        <v/>
      </c>
      <c r="BG64" s="166" t="str">
        <f>IFERROR(IF(GETPIVOTDATA("DateRDV",TCD!$B$1,"DT","VA","Bénéficiaire",$A64,BG$6,BG$5,"Mois (DateRDV)",BG$7,"Années (DateRDV)",BG$3,"Présence","Absent"),4,""),"")</f>
        <v/>
      </c>
      <c r="BH64" s="166" t="str">
        <f>IFERROR(IF(GETPIVOTDATA("DateRDV",TCD!$B$1,"DT","VA","Bénéficiaire",$A64,BH$6,BH$5,"Mois (DateRDV)",BH$7,"Années (DateRDV)",BH$3),1,""),"")</f>
        <v/>
      </c>
      <c r="BI64" s="166" t="str">
        <f>IFERROR(IF(GETPIVOTDATA("DateRDV",TCD!$B$1,"DT","VA","Bénéficiaire",$A64,BI$6,BI$5,"Mois (DateRDV)",BI$7,"Années (DateRDV)",BI$3),2,""),"")</f>
        <v/>
      </c>
      <c r="BJ64" s="166" t="str">
        <f>IFERROR(IF(GETPIVOTDATA("DateRDV",TCD!$B$1,"DT","VA","Bénéficiaire",$A64,BJ$6,BJ$5,"Mois (DateRDV)",BJ$7,"Années (DateRDV)",BJ$3,"Présence","Excusé"),3,""),"")</f>
        <v/>
      </c>
      <c r="BK64" s="166" t="str">
        <f>IFERROR(IF(GETPIVOTDATA("DateRDV",TCD!$B$1,"DT","VA","Bénéficiaire",$A64,BK$6,BK$5,"Mois (DateRDV)",BK$7,"Années (DateRDV)",BK$3,"Présence","Absent"),4,""),"")</f>
        <v/>
      </c>
      <c r="BL64" s="166" t="str">
        <f>IFERROR(IF(GETPIVOTDATA("DateRDV",TCD!$B$1,"DT","VA","Bénéficiaire",$A64,BL$6,BL$5,"Mois (DateRDV)",BL$7,"Années (DateRDV)",BL$3),1,""),"")</f>
        <v/>
      </c>
      <c r="BM64" s="166" t="str">
        <f>IFERROR(IF(GETPIVOTDATA("DateRDV",TCD!$B$1,"DT","VA","Bénéficiaire",$A64,BM$6,BM$5,"Mois (DateRDV)",BM$7,"Années (DateRDV)",BM$3),2,""),"")</f>
        <v/>
      </c>
      <c r="BN64" s="166" t="str">
        <f>IFERROR(IF(GETPIVOTDATA("DateRDV",TCD!$B$1,"DT","VA","Bénéficiaire",$A64,BN$6,BN$5,"Mois (DateRDV)",BN$7,"Années (DateRDV)",BN$3,"Présence","Excusé"),3,""),"")</f>
        <v/>
      </c>
      <c r="BO64" s="166" t="str">
        <f>IFERROR(IF(GETPIVOTDATA("DateRDV",TCD!$B$1,"DT","VA","Bénéficiaire",$A64,BO$6,BO$5,"Mois (DateRDV)",BO$7,"Années (DateRDV)",BO$3,"Présence","Absent"),4,""),"")</f>
        <v/>
      </c>
      <c r="BP64" s="166" t="str">
        <f>IFERROR(IF(GETPIVOTDATA("DateRDV",TCD!$B$1,"DT","VA","Bénéficiaire",$A64,BP$6,BP$5,"Mois (DateRDV)",BP$7,"Années (DateRDV)",BP$3),1,""),"")</f>
        <v/>
      </c>
      <c r="BQ64" s="166" t="str">
        <f>IFERROR(IF(GETPIVOTDATA("DateRDV",TCD!$B$1,"DT","VA","Bénéficiaire",$A64,BQ$6,BQ$5,"Mois (DateRDV)",BQ$7,"Années (DateRDV)",BQ$3),2,""),"")</f>
        <v/>
      </c>
      <c r="BR64" s="166" t="str">
        <f>IFERROR(IF(GETPIVOTDATA("DateRDV",TCD!$B$1,"DT","VA","Bénéficiaire",$A64,BR$6,BR$5,"Mois (DateRDV)",BR$7,"Années (DateRDV)",BR$3,"Présence","Excusé"),3,""),"")</f>
        <v/>
      </c>
      <c r="BS64" s="166" t="str">
        <f>IFERROR(IF(GETPIVOTDATA("DateRDV",TCD!$B$1,"DT","VA","Bénéficiaire",$A64,BS$6,BS$5,"Mois (DateRDV)",BS$7,"Années (DateRDV)",BS$3,"Présence","Absent"),4,""),"")</f>
        <v/>
      </c>
      <c r="BT64" s="166" t="str">
        <f>IFERROR(IF(GETPIVOTDATA("DateRDV",TCD!$B$1,"DT","VA","Bénéficiaire",$A64,BT$6,BT$5,"Mois (DateRDV)",BT$7,"Années (DateRDV)",BT$3),1,""),"")</f>
        <v/>
      </c>
      <c r="BU64" s="166" t="str">
        <f>IFERROR(IF(GETPIVOTDATA("DateRDV",TCD!$B$1,"DT","VA","Bénéficiaire",$A64,BU$6,BU$5,"Mois (DateRDV)",BU$7,"Années (DateRDV)",BU$3),2,""),"")</f>
        <v/>
      </c>
      <c r="BV64" s="166" t="str">
        <f>IFERROR(IF(GETPIVOTDATA("DateRDV",TCD!$B$1,"DT","VA","Bénéficiaire",$A64,BV$6,BV$5,"Mois (DateRDV)",BV$7,"Années (DateRDV)",BV$3,"Présence","Excusé"),3,""),"")</f>
        <v/>
      </c>
      <c r="BW64" s="166" t="str">
        <f>IFERROR(IF(GETPIVOTDATA("DateRDV",TCD!$B$1,"DT","VA","Bénéficiaire",$A64,BW$6,BW$5,"Mois (DateRDV)",BW$7,"Années (DateRDV)",BW$3,"Présence","Absent"),4,""),"")</f>
        <v/>
      </c>
      <c r="BX64" s="166" t="str">
        <f>IFERROR(IF(GETPIVOTDATA("DateRDV",TCD!$B$1,"DT","VA","Bénéficiaire",$A64,BX$6,BX$5,"Mois (DateRDV)",BX$7,"Années (DateRDV)",BX$3),1,""),"")</f>
        <v/>
      </c>
      <c r="BY64" s="166" t="str">
        <f>IFERROR(IF(GETPIVOTDATA("DateRDV",TCD!$B$1,"DT","VA","Bénéficiaire",$A64,BY$6,BY$5,"Mois (DateRDV)",BY$7,"Années (DateRDV)",BY$3),2,""),"")</f>
        <v/>
      </c>
      <c r="BZ64" s="166" t="str">
        <f>IFERROR(IF(GETPIVOTDATA("DateRDV",TCD!$B$1,"DT","VA","Bénéficiaire",$A64,BZ$6,BZ$5,"Mois (DateRDV)",BZ$7,"Années (DateRDV)",BZ$3,"Présence","Excusé"),3,""),"")</f>
        <v/>
      </c>
      <c r="CA64" s="166" t="str">
        <f>IFERROR(IF(GETPIVOTDATA("DateRDV",TCD!$B$1,"DT","VA","Bénéficiaire",$A64,CA$6,CA$5,"Mois (DateRDV)",CA$7,"Années (DateRDV)",CA$3,"Présence","Absent"),4,""),"")</f>
        <v/>
      </c>
      <c r="CB64" s="166" t="str">
        <f>IFERROR(IF(GETPIVOTDATA("DateRDV",TCD!$B$1,"DT","VA","Bénéficiaire",$A64,CB$6,CB$5,"Mois (DateRDV)",CB$7,"Années (DateRDV)",CB$3),1,""),"")</f>
        <v/>
      </c>
      <c r="CC64" s="166" t="str">
        <f>IFERROR(IF(GETPIVOTDATA("DateRDV",TCD!$B$1,"DT","VA","Bénéficiaire",$A64,CC$6,CC$5,"Mois (DateRDV)",CC$7,"Années (DateRDV)",CC$3),2,""),"")</f>
        <v/>
      </c>
      <c r="CD64" s="166" t="str">
        <f>IFERROR(IF(GETPIVOTDATA("DateRDV",TCD!$B$1,"DT","VA","Bénéficiaire",$A64,CD$6,CD$5,"Mois (DateRDV)",CD$7,"Années (DateRDV)",CD$3,"Présence","Excusé"),3,""),"")</f>
        <v/>
      </c>
      <c r="CE64" s="166" t="str">
        <f>IFERROR(IF(GETPIVOTDATA("DateRDV",TCD!$B$1,"DT","VA","Bénéficiaire",$A64,CE$6,CE$5,"Mois (DateRDV)",CE$7,"Années (DateRDV)",CE$3,"Présence","Absent"),4,""),"")</f>
        <v/>
      </c>
      <c r="CF64" s="166" t="str">
        <f>IFERROR(IF(GETPIVOTDATA("DateRDV",TCD!$B$1,"DT","VA","Bénéficiaire",$A64,CF$6,CF$5,"Mois (DateRDV)",CF$7,"Années (DateRDV)",CF$3),1,""),"")</f>
        <v/>
      </c>
      <c r="CG64" s="166" t="str">
        <f>IFERROR(IF(GETPIVOTDATA("DateRDV",TCD!$B$1,"DT","VA","Bénéficiaire",$A64,CG$6,CG$5,"Mois (DateRDV)",CG$7,"Années (DateRDV)",CG$3),2,""),"")</f>
        <v/>
      </c>
      <c r="CH64" s="166" t="str">
        <f>IFERROR(IF(GETPIVOTDATA("DateRDV",TCD!$B$1,"DT","VA","Bénéficiaire",$A64,CH$6,CH$5,"Mois (DateRDV)",CH$7,"Années (DateRDV)",CH$3,"Présence","Excusé"),3,""),"")</f>
        <v/>
      </c>
      <c r="CI64" s="166" t="str">
        <f>IFERROR(IF(GETPIVOTDATA("DateRDV",TCD!$B$1,"DT","VA","Bénéficiaire",$A64,CI$6,CI$5,"Mois (DateRDV)",CI$7,"Années (DateRDV)",CI$3,"Présence","Absent"),4,""),"")</f>
        <v/>
      </c>
      <c r="CJ64" s="166" t="str">
        <f>IFERROR(IF(GETPIVOTDATA("DateRDV",TCD!$B$1,"DT","VA","Bénéficiaire",$A64,CJ$6,CJ$5,"Mois (DateRDV)",CJ$7,"Années (DateRDV)",CJ$3),1,""),"")</f>
        <v/>
      </c>
      <c r="CK64" s="166" t="str">
        <f>IFERROR(IF(GETPIVOTDATA("DateRDV",TCD!$B$1,"DT","VA","Bénéficiaire",$A64,CK$6,CK$5,"Mois (DateRDV)",CK$7,"Années (DateRDV)",CK$3),2,""),"")</f>
        <v/>
      </c>
      <c r="CL64" s="166" t="str">
        <f>IFERROR(IF(GETPIVOTDATA("DateRDV",TCD!$B$1,"DT","VA","Bénéficiaire",$A64,VE$6,VE$5,"Mois (DateRDV)",VE$7,"Années (DateRDV)",VE$3,"Présence","Excusé"),3,""),"")</f>
        <v/>
      </c>
      <c r="CM64" s="166" t="str">
        <f>IFERROR(IF(GETPIVOTDATA("DateRDV",TCD!$B$1,"DT","VA","Bénéficiaire",$A64,CM$6,CM$5,"Mois (DateRDV)",CM$7,"Années (DateRDV)",CM$3,"Présence","Absent"),4,""),"")</f>
        <v/>
      </c>
      <c r="CN64" s="166" t="str">
        <f>IFERROR(IF(GETPIVOTDATA("DateRDV",TCD!$B$1,"DT","VA","Bénéficiaire",$A64,CN$6,CN$5,"Mois (DateRDV)",CN$7,"Années (DateRDV)",CN$3),1,""),"")</f>
        <v/>
      </c>
      <c r="CO64" s="166" t="str">
        <f>IFERROR(IF(GETPIVOTDATA("DateRDV",TCD!$B$1,"DT","VA","Bénéficiaire",$A64,CO$6,CO$5,"Mois (DateRDV)",CO$7,"Années (DateRDV)",CO$3),2,""),"")</f>
        <v/>
      </c>
      <c r="CP64" s="166" t="str">
        <f>IFERROR(IF(GETPIVOTDATA("DateRDV",TCD!$B$1,"DT","VA","Bénéficiaire",$A64,CP$6,CP$5,"Mois (DateRDV)",CP$7,"Années (DateRDV)",CP$3,"Présence","Excusé"),3,""),"")</f>
        <v/>
      </c>
      <c r="CQ64" s="166" t="str">
        <f>IFERROR(IF(GETPIVOTDATA("DateRDV",TCD!$B$1,"DT","VA","Bénéficiaire",$A64,CQ$6,CQ$5,"Mois (DateRDV)",CQ$7,"Années (DateRDV)",CQ$3,"Présence","Absent"),4,""),"")</f>
        <v/>
      </c>
      <c r="CR64" s="166" t="str">
        <f>IFERROR(IF(GETPIVOTDATA("DateRDV",TCD!$B$1,"DT","VA","Bénéficiaire",$A64,CR$6,CR$5,"Mois (DateRDV)",CR$7,"Années (DateRDV)",CR$3),1,""),"")</f>
        <v/>
      </c>
      <c r="CS64" s="166" t="str">
        <f>IFERROR(IF(GETPIVOTDATA("DateRDV",TCD!$B$1,"DT","VA","Bénéficiaire",$A64,CS$6,CS$5,"Mois (DateRDV)",CS$7,"Années (DateRDV)",CS$3),2,""),"")</f>
        <v/>
      </c>
      <c r="CT64" s="166" t="str">
        <f>IFERROR(IF(GETPIVOTDATA("DateRDV",TCD!$B$1,"DT","VA","Bénéficiaire",$A64,CT$6,CT$5,"Mois (DateRDV)",CT$7,"Années (DateRDV)",CT$3,"Présence","Excusé"),3,""),"")</f>
        <v/>
      </c>
      <c r="CU64" s="166" t="str">
        <f>IFERROR(IF(GETPIVOTDATA("DateRDV",TCD!$B$1,"DT","VA","Bénéficiaire",$A64,CU$6,CU$5,"Mois (DateRDV)",CU$7,"Années (DateRDV)",CU$3,"Présence","Absent"),4,""),"")</f>
        <v/>
      </c>
      <c r="CV64" s="166" t="str">
        <f>IFERROR(IF(GETPIVOTDATA("DateRDV",TCD!$B$1,"DT","VA","Bénéficiaire",$A64,CV$6,CV$5,"Mois (DateRDV)",CV$7,"Années (DateRDV)",CV$3),1,""),"")</f>
        <v/>
      </c>
      <c r="CW64" s="166" t="str">
        <f>IFERROR(IF(GETPIVOTDATA("DateRDV",TCD!$B$1,"DT","VA","Bénéficiaire",$A64,CW$6,CW$5,"Mois (DateRDV)",CW$7,"Années (DateRDV)",CW$3),2,""),"")</f>
        <v/>
      </c>
      <c r="CX64" s="166" t="str">
        <f>IFERROR(IF(GETPIVOTDATA("DateRDV",TCD!$B$1,"DT","VA","Bénéficiaire",$A64,CX$6,CX$5,"Mois (DateRDV)",CX$7,"Années (DateRDV)",CX$3,"Présence","Excusé"),3,""),"")</f>
        <v/>
      </c>
      <c r="CY64" s="166" t="str">
        <f>IFERROR(IF(GETPIVOTDATA("DateRDV",TCD!$B$1,"DT","VA","Bénéficiaire",$A64,CY$6,CY$5,"Mois (DateRDV)",CY$7,"Années (DateRDV)",CY$3,"Présence","Absent"),4,""),"")</f>
        <v/>
      </c>
      <c r="CZ64" s="166" t="str">
        <f>IFERROR(IF(GETPIVOTDATA("DateRDV",TCD!$B$1,"DT","VA","Bénéficiaire",$A64,CZ$6,CZ$5,"Mois (DateRDV)",CZ$7,"Années (DateRDV)",CZ$3),1,""),"")</f>
        <v/>
      </c>
      <c r="DA64" s="166" t="str">
        <f>IFERROR(IF(GETPIVOTDATA("DateRDV",TCD!$B$1,"DT","VA","Bénéficiaire",$A64,DA$6,DA$5,"Mois (DateRDV)",DA$7,"Années (DateRDV)",DA$3),2,""),"")</f>
        <v/>
      </c>
      <c r="DB64" s="166" t="str">
        <f>IFERROR(IF(GETPIVOTDATA("DateRDV",TCD!$B$1,"DT","VA","Bénéficiaire",$A64,DB$6,DB$5,"Mois (DateRDV)",DB$7,"Années (DateRDV)",DB$3,"Présence","Excusé"),3,""),"")</f>
        <v/>
      </c>
      <c r="DC64" s="166" t="str">
        <f>IFERROR(IF(GETPIVOTDATA("DateRDV",TCD!$B$1,"DT","VA","Bénéficiaire",$A64,DC$6,DC$5,"Mois (DateRDV)",DC$7,"Années (DateRDV)",DC$3,"Présence","Absent"),4,""),"")</f>
        <v/>
      </c>
      <c r="DD64" s="166" t="str">
        <f>IFERROR(IF(GETPIVOTDATA("DateRDV",TCD!$B$1,"DT","VA","Bénéficiaire",$A64,DD$6,DD$5,"Mois (DateRDV)",DD$7,"Années (DateRDV)",DD$3),1,""),"")</f>
        <v/>
      </c>
      <c r="DE64" s="166" t="str">
        <f>IFERROR(IF(GETPIVOTDATA("DateRDV",TCD!$B$1,"DT","VA","Bénéficiaire",$A64,DE$6,DE$5,"Mois (DateRDV)",DE$7,"Années (DateRDV)",DE$3),2,""),"")</f>
        <v/>
      </c>
      <c r="DF64" s="166" t="str">
        <f>IFERROR(IF(GETPIVOTDATA("DateRDV",TCD!$B$1,"DT","VA","Bénéficiaire",$A64,DF$6,DF$5,"Mois (DateRDV)",DF$7,"Années (DateRDV)",DF$3,"Présence","Excusé"),3,""),"")</f>
        <v/>
      </c>
      <c r="DG64" s="166" t="str">
        <f>IFERROR(IF(GETPIVOTDATA("DateRDV",TCD!$B$1,"DT","VA","Bénéficiaire",$A64,DG$6,DG$5,"Mois (DateRDV)",DG$7,"Années (DateRDV)",DG$3,"Présence","Absent"),4,""),"")</f>
        <v/>
      </c>
      <c r="DH64" s="166" t="str">
        <f>IFERROR(IF(GETPIVOTDATA("DateRDV",TCD!$B$1,"DT","VA","Bénéficiaire",$A64,DH$6,DH$5,"Mois (DateRDV)",DH$7,"Années (DateRDV)",DH$3),1,""),"")</f>
        <v/>
      </c>
      <c r="DI64" s="166" t="str">
        <f>IFERROR(IF(GETPIVOTDATA("DateRDV",TCD!$B$1,"DT","VA","Bénéficiaire",$A64,DI$6,DI$5,"Mois (DateRDV)",DI$7,"Années (DateRDV)",DI$3),2,""),"")</f>
        <v/>
      </c>
      <c r="DJ64" s="166" t="str">
        <f>IFERROR(IF(GETPIVOTDATA("DateRDV",TCD!$B$1,"DT","VA","Bénéficiaire",$A64,DJ$6,DJ$5,"Mois (DateRDV)",DJ$7,"Années (DateRDV)",DJ$3,"Présence","Excusé"),3,""),"")</f>
        <v/>
      </c>
      <c r="DK64" s="166" t="str">
        <f>IFERROR(IF(GETPIVOTDATA("DateRDV",TCD!$B$1,"DT","VA","Bénéficiaire",$A64,DK$6,DK$5,"Mois (DateRDV)",DK$7,"Années (DateRDV)",DK$3,"Présence","Absent"),4,""),"")</f>
        <v/>
      </c>
      <c r="DL64" s="166" t="str">
        <f>IFERROR(IF(GETPIVOTDATA("DateRDV",TCD!$B$1,"DT","VA","Bénéficiaire",$A64,DL$6,DL$5,"Mois (DateRDV)",DL$7,"Années (DateRDV)",DL$3),1,""),"")</f>
        <v/>
      </c>
      <c r="DM64" s="166" t="str">
        <f>IFERROR(IF(GETPIVOTDATA("DateRDV",TCD!$B$1,"DT","VA","Bénéficiaire",$A64,DM$6,DM$5,"Mois (DateRDV)",DM$7,"Années (DateRDV)",DM$3),2,""),"")</f>
        <v/>
      </c>
      <c r="DN64" s="166" t="str">
        <f>IFERROR(IF(GETPIVOTDATA("DateRDV",TCD!$B$1,"DT","VA","Bénéficiaire",$A64,DN$6,DN$5,"Mois (DateRDV)",DN$7,"Années (DateRDV)",DN$3,"Présence","Excusé"),3,""),"")</f>
        <v/>
      </c>
      <c r="DO64" s="166" t="str">
        <f>IFERROR(IF(GETPIVOTDATA("DateRDV",TCD!$B$1,"DT","VA","Bénéficiaire",$A64,DO$6,DO$5,"Mois (DateRDV)",DO$7,"Années (DateRDV)",DO$3,"Présence","Absent"),4,""),"")</f>
        <v/>
      </c>
    </row>
    <row r="65" spans="1:119" x14ac:dyDescent="0.2">
      <c r="A65" t="str">
        <v>BENABDERRAHMANE Khaldia</v>
      </c>
      <c r="B65" s="169" t="str">
        <f>IFERROR(IF(INDEX(Data!P:P,MATCH(A65,Data!B:B,0))&lt;&gt;"",INDEX(Data!P:P,MATCH(A65,Data!B:B,0)),""),"")</f>
        <v>BENABDERRAHMANE</v>
      </c>
      <c r="C65" s="169" t="str">
        <f>IFERROR(IF(INDEX(Data!O:O,MATCH(A65,Data!B:B,0))&lt;&gt;"",INDEX(Data!O:O,MATCH(A65,Data!B:B,0)),""),"")</f>
        <v>Khaldia</v>
      </c>
      <c r="D65" s="169" t="str">
        <f>IFERROR(IF(INDEX(Data!J:J,MATCH(A65,Data!B:B,0))&lt;&gt;"",INDEX(Data!J:J,MATCH(A65,Data!B:B,0)),""),"")</f>
        <v>CD</v>
      </c>
      <c r="E65" s="169" t="str">
        <f>IFERROR(IF(INDEX(Data!M:M,MATCH(A65,Data!B:B,0))&lt;&gt;"",INDEX(Data!M:M,MATCH(A65,Data!B:B,0)),""),"")</f>
        <v>SCIONZIER</v>
      </c>
      <c r="F65" s="169">
        <f>IFERROR(IF(INDEX(Data!N:N,MATCH(A65,Data!B:B,0))&lt;&gt;"",INDEX(Data!N:N,MATCH(A65,Data!B:B,0)),""),"")</f>
        <v>74950</v>
      </c>
      <c r="G65" s="170">
        <f>IFERROR(IF(INDEX(Data!K:K,MATCH(A65,Data!B:B,0))&lt;&gt;"",INDEX(Data!K:K,MATCH(A65,Data!B:B,0)),""),"")</f>
        <v>45673</v>
      </c>
      <c r="H65" s="170">
        <f>IFERROR(IF(INDEX(Data!L:L,MATCH(A65,Data!B:B,0))&lt;&gt;"",INDEX(Data!L:L,MATCH(A65,Data!B:B,0)),""),"")</f>
        <v>45679</v>
      </c>
      <c r="I65" s="170">
        <f>IFERROR(IF(INDEX(Data!C:C,MATCH(A65,Data!B:B,0))&lt;&gt;"",INDEX(Data!C:C,MATCH(A65,Data!B:B,0)),""),"")</f>
        <v>45715</v>
      </c>
      <c r="J65" s="170">
        <f>IFERROR(IF(INDEX(Data!D:D,MATCH(A65,Data!B:B,0))&lt;&gt;"",INDEX(Data!D:D,MATCH(A65,Data!B:B,0)),""),"")</f>
        <v>45867</v>
      </c>
      <c r="K65" s="171" t="str">
        <f>IFERROR(IF(INDEX(Data!H:H,MATCH(A65,Data!B:B,0))&lt;&gt;"",INDEX(Data!H:H,MATCH(A65,Data!B:B,0)),""),"")</f>
        <v>Remobilisation</v>
      </c>
      <c r="L65" s="166" t="str">
        <f>IFERROR(IF(GETPIVOTDATA("DateRDV",TCD!$B$1,"DT","VA","Bénéficiaire",$A65,L$6,L$5,"Mois (DateRDV)",L$7,"Années (DateRDV)",L$3),1,""),"")</f>
        <v/>
      </c>
      <c r="M65" s="166" t="str">
        <f>IFERROR(IF(GETPIVOTDATA("DateRDV",TCD!$B$1,"DT","VA","Bénéficiaire",$A65,M$6,M$5,"Mois (DateRDV)",M$7,"Années (DateRDV)",M$3),2,""),"")</f>
        <v/>
      </c>
      <c r="N65" s="166" t="str">
        <f>IFERROR(IF(GETPIVOTDATA("DateRDV",TCD!$B$1,"DT","VA","Bénéficiaire",$A65,N$6,N$5,"Mois (DateRDV)",N$7,"Années (DateRDV)",N$3,"Présence","Excusé"),3,""),"")</f>
        <v/>
      </c>
      <c r="O65" s="166" t="str">
        <f>IFERROR(IF(GETPIVOTDATA("DateRDV",TCD!$B$1,"DT","VA","Bénéficiaire",$A65,O$6,O$5,"Mois (DateRDV)",O$7,"Années (DateRDV)",O$3,"Présence","Absent"),4,""),"")</f>
        <v/>
      </c>
      <c r="P65" s="166" t="str">
        <f>IFERROR(IF(GETPIVOTDATA("DateRDV",TCD!$B$1,"DT","VA","Bénéficiaire",$A65,P$6,P$5,"Mois (DateRDV)",P$7,"Années (DateRDV)",P$3),1,""),"")</f>
        <v/>
      </c>
      <c r="Q65" s="166" t="str">
        <f>IFERROR(IF(GETPIVOTDATA("DateRDV",TCD!$B$1,"DT","VA","Bénéficiaire",$A65,Q$6,Q$5,"Mois (DateRDV)",Q$7,"Années (DateRDV)",Q$3),2,""),"")</f>
        <v/>
      </c>
      <c r="R65" s="166" t="str">
        <f>IFERROR(IF(GETPIVOTDATA("DateRDV",TCD!$B$1,"DT","VA","Bénéficiaire",$A65,R$6,R$5,"Mois (DateRDV)",R$7,"Années (DateRDV)",R$3,"Présence","Excusé"),3,""),"")</f>
        <v/>
      </c>
      <c r="S65" s="166" t="str">
        <f>IFERROR(IF(GETPIVOTDATA("DateRDV",TCD!$B$1,"DT","VA","Bénéficiaire",$A65,S$6,S$5,"Mois (DateRDV)",S$7,"Années (DateRDV)",S$3,"Présence","Absent"),4,""),"")</f>
        <v/>
      </c>
      <c r="T65" s="166" t="str">
        <f>IFERROR(IF(GETPIVOTDATA("DateRDV",TCD!$B$1,"DT","VA","Bénéficiaire",$A65,T$6,T$5,"Mois (DateRDV)",T$7,"Années (DateRDV)",T$3),1,""),"")</f>
        <v/>
      </c>
      <c r="U65" s="166" t="str">
        <f>IFERROR(IF(GETPIVOTDATA("DateRDV",TCD!$B$1,"DT","VA","Bénéficiaire",$A65,U$6,U$5,"Mois (DateRDV)",U$7,"Années (DateRDV)",U$3),2,""),"")</f>
        <v/>
      </c>
      <c r="V65" s="166" t="str">
        <f>IFERROR(IF(GETPIVOTDATA("DateRDV",TCD!$B$1,"DT","VA","Bénéficiaire",$A65,V$6,V$5,"Mois (DateRDV)",V$7,"Années (DateRDV)",V$3,"Présence","Excusé"),3,""),"")</f>
        <v/>
      </c>
      <c r="W65" s="166" t="str">
        <f>IFERROR(IF(GETPIVOTDATA("DateRDV",TCD!$B$1,"DT","VA","Bénéficiaire",$A65,W$6,W$5,"Mois (DateRDV)",W$7,"Années (DateRDV)",W$3,"Présence","Absent"),4,""),"")</f>
        <v/>
      </c>
      <c r="X65" s="166" t="str">
        <f>IFERROR(IF(GETPIVOTDATA("DateRDV",TCD!$B$1,"DT","VA","Bénéficiaire",$A65,X$6,X$5,"Mois (DateRDV)",X$7,"Années (DateRDV)",X$3),1,""),"")</f>
        <v/>
      </c>
      <c r="Y65" s="166" t="str">
        <f>IFERROR(IF(GETPIVOTDATA("DateRDV",TCD!$B$1,"DT","VA","Bénéficiaire",$A65,Y$6,Y$5,"Mois (DateRDV)",Y$7,"Années (DateRDV)",Y$3),2,""),"")</f>
        <v/>
      </c>
      <c r="Z65" s="166" t="str">
        <f>IFERROR(IF(GETPIVOTDATA("DateRDV",TCD!$B$1,"DT","VA","Bénéficiaire",$A65,Z$6,Z$5,"Mois (DateRDV)",Z$7,"Années (DateRDV)",Z$3,"Présence","Excusé"),3,""),"")</f>
        <v/>
      </c>
      <c r="AA65" s="166" t="str">
        <f>IFERROR(IF(GETPIVOTDATA("DateRDV",TCD!$B$1,"DT","VA","Bénéficiaire",$A65,AA$6,AA$5,"Mois (DateRDV)",AA$7,"Années (DateRDV)",AA$3,"Présence","Absent"),4,""),"")</f>
        <v/>
      </c>
      <c r="AB65" s="166" t="str">
        <f>IFERROR(IF(GETPIVOTDATA("DateRDV",TCD!$B$1,"DT","VA","Bénéficiaire",$A65,AB$6,AB$5,"Mois (DateRDV)",AB$7,"Années (DateRDV)",AB$3),1,""),"")</f>
        <v/>
      </c>
      <c r="AC65" s="166" t="str">
        <f>IFERROR(IF(GETPIVOTDATA("DateRDV",TCD!$B$1,"DT","VA","Bénéficiaire",$A65,AC$6,AC$5,"Mois (DateRDV)",AC$7,"Années (DateRDV)",AC$3),2,""),"")</f>
        <v/>
      </c>
      <c r="AD65" s="166" t="str">
        <f>IFERROR(IF(GETPIVOTDATA("DateRDV",TCD!$B$1,"DT","VA","Bénéficiaire",$A65,AD$6,AD$5,"Mois (DateRDV)",AD$7,"Années (DateRDV)",AD$3,"Présence","Excusé"),3,""),"")</f>
        <v/>
      </c>
      <c r="AE65" s="166" t="str">
        <f>IFERROR(IF(GETPIVOTDATA("DateRDV",TCD!$B$1,"DT","VA","Bénéficiaire",$A65,AE$6,AE$5,"Mois (DateRDV)",AE$7,"Années (DateRDV)",AE$3,"Présence","Absent"),4,""),"")</f>
        <v/>
      </c>
      <c r="AF65" s="166" t="str">
        <f>IFERROR(IF(GETPIVOTDATA("DateRDV",TCD!$B$1,"DT","VA","Bénéficiaire",$A65,AF$6,AF$5,"Mois (DateRDV)",AF$7,"Années (DateRDV)",AF$3),1,""),"")</f>
        <v/>
      </c>
      <c r="AG65" s="166" t="str">
        <f>IFERROR(IF(GETPIVOTDATA("DateRDV",TCD!$B$1,"DT","VA","Bénéficiaire",$A65,AG$6,AG$5,"Mois (DateRDV)",AG$7,"Années (DateRDV)",AG$3),2,""),"")</f>
        <v/>
      </c>
      <c r="AH65" s="166" t="str">
        <f>IFERROR(IF(GETPIVOTDATA("DateRDV",TCD!$B$1,"DT","VA","Bénéficiaire",$A65,AH$6,AH$5,"Mois (DateRDV)",AH$7,"Années (DateRDV)",AH$3,"Présence","Excusé"),3,""),"")</f>
        <v/>
      </c>
      <c r="AI65" s="166" t="str">
        <f>IFERROR(IF(GETPIVOTDATA("DateRDV",TCD!$B$1,"DT","VA","Bénéficiaire",$A65,AI$6,AI$5,"Mois (DateRDV)",AI$7,"Années (DateRDV)",AI$3,"Présence","Absent"),4,""),"")</f>
        <v/>
      </c>
      <c r="AJ65" s="166" t="str">
        <f>IFERROR(IF(GETPIVOTDATA("DateRDV",TCD!$B$1,"DT","VA","Bénéficiaire",$A65,AJ$6,AJ$5,"Mois (DateRDV)",AJ$7,"Années (DateRDV)",AJ$3),1,""),"")</f>
        <v/>
      </c>
      <c r="AK65" s="166" t="str">
        <f>IFERROR(IF(GETPIVOTDATA("DateRDV",TCD!$B$1,"DT","VA","Bénéficiaire",$A65,AK$6,AK$5,"Mois (DateRDV)",AK$7,"Années (DateRDV)",AK$3),2,""),"")</f>
        <v/>
      </c>
      <c r="AL65" s="166" t="str">
        <f>IFERROR(IF(GETPIVOTDATA("DateRDV",TCD!$B$1,"DT","VA","Bénéficiaire",$A65,AL$6,AL$5,"Mois (DateRDV)",AL$7,"Années (DateRDV)",AL$3,"Présence","Excusé"),3,""),"")</f>
        <v/>
      </c>
      <c r="AM65" s="166" t="str">
        <f>IFERROR(IF(GETPIVOTDATA("DateRDV",TCD!$B$1,"DT","VA","Bénéficiaire",$A65,AM$6,AM$5,"Mois (DateRDV)",AM$7,"Années (DateRDV)",AM$3,"Présence","Absent"),4,""),"")</f>
        <v/>
      </c>
      <c r="AN65" s="166" t="str">
        <f>IFERROR(IF(GETPIVOTDATA("DateRDV",TCD!$B$1,"DT","VA","Bénéficiaire",$A65,AN$6,AN$5,"Mois (DateRDV)",AN$7,"Années (DateRDV)",AN$3),1,""),"")</f>
        <v/>
      </c>
      <c r="AO65" s="166" t="str">
        <f>IFERROR(IF(GETPIVOTDATA("DateRDV",TCD!$B$1,"DT","VA","Bénéficiaire",$A65,AO$6,AO$5,"Mois (DateRDV)",AO$7,"Années (DateRDV)",AO$3),2,""),"")</f>
        <v/>
      </c>
      <c r="AP65" s="166" t="str">
        <f>IFERROR(IF(GETPIVOTDATA("DateRDV",TCD!$B$1,"DT","VA","Bénéficiaire",$A65,AP$6,AP$5,"Mois (DateRDV)",AP$7,"Années (DateRDV)",AP$3,"Présence","Excusé"),3,""),"")</f>
        <v/>
      </c>
      <c r="AQ65" s="166" t="str">
        <f>IFERROR(IF(GETPIVOTDATA("DateRDV",TCD!$B$1,"DT","VA","Bénéficiaire",$A65,AQ$6,AQ$5,"Mois (DateRDV)",AQ$7,"Années (DateRDV)",AQ$3,"Présence","Absent"),4,""),"")</f>
        <v/>
      </c>
      <c r="AR65" s="166" t="str">
        <f>IFERROR(IF(GETPIVOTDATA("DateRDV",TCD!$B$1,"DT","VA","Bénéficiaire",$A65,AR$6,AR$5,"Mois (DateRDV)",AR$7,"Années (DateRDV)",AR$3),1,""),"")</f>
        <v/>
      </c>
      <c r="AS65" s="166" t="str">
        <f>IFERROR(IF(GETPIVOTDATA("DateRDV",TCD!$B$1,"DT","VA","Bénéficiaire",$A65,AS$6,AS$5,"Mois (DateRDV)",AS$7,"Années (DateRDV)",AS$3),2,""),"")</f>
        <v/>
      </c>
      <c r="AT65" s="166" t="str">
        <f>IFERROR(IF(GETPIVOTDATA("DateRDV",TCD!$B$1,"DT","VA","Bénéficiaire",$A65,AT$6,AT$5,"Mois (DateRDV)",AT$7,"Années (DateRDV)",AT$3,"Présence","Excusé"),3,""),"")</f>
        <v/>
      </c>
      <c r="AU65" s="166" t="str">
        <f>IFERROR(IF(GETPIVOTDATA("DateRDV",TCD!$B$1,"DT","VA","Bénéficiaire",$A65,AU$6,AU$5,"Mois (DateRDV)",AU$7,"Années (DateRDV)",AU$3,"Présence","Absent"),4,""),"")</f>
        <v/>
      </c>
      <c r="AV65" s="166" t="str">
        <f>IFERROR(IF(GETPIVOTDATA("DateRDV",TCD!$B$1,"DT","VA","Bénéficiaire",$A65,AV$6,AV$5,"Mois (DateRDV)",AV$7,"Années (DateRDV)",AV$3),1,""),"")</f>
        <v/>
      </c>
      <c r="AW65" s="166" t="str">
        <f>IFERROR(IF(GETPIVOTDATA("DateRDV",TCD!$B$1,"DT","VA","Bénéficiaire",$A65,AW$6,AW$5,"Mois (DateRDV)",AW$7,"Années (DateRDV)",AW$3),2,""),"")</f>
        <v/>
      </c>
      <c r="AX65" s="166" t="str">
        <f>IFERROR(IF(GETPIVOTDATA("DateRDV",TCD!$B$1,"DT","VA","Bénéficiaire",$A65,AX$6,AX$5,"Mois (DateRDV)",AX$7,"Années (DateRDV)",AX$3,"Présence","Excusé"),3,""),"")</f>
        <v/>
      </c>
      <c r="AY65" s="166" t="str">
        <f>IFERROR(IF(GETPIVOTDATA("DateRDV",TCD!$B$1,"DT","VA","Bénéficiaire",$A65,AY$6,AY$5,"Mois (DateRDV)",AY$7,"Années (DateRDV)",AY$3,"Présence","Absent"),4,""),"")</f>
        <v/>
      </c>
      <c r="AZ65" s="166" t="str">
        <f>IFERROR(IF(GETPIVOTDATA("DateRDV",TCD!$B$1,"DT","VA","Bénéficiaire",$A65,AZ$6,AZ$5,"Mois (DateRDV)",AZ$7,"Années (DateRDV)",AZ$3),1,""),"")</f>
        <v/>
      </c>
      <c r="BA65" s="166" t="str">
        <f>IFERROR(IF(GETPIVOTDATA("DateRDV",TCD!$B$1,"DT","VA","Bénéficiaire",$A65,BA$6,BA$5,"Mois (DateRDV)",BA$7,"Années (DateRDV)",BA$3),2,""),"")</f>
        <v/>
      </c>
      <c r="BB65" s="166" t="str">
        <f>IFERROR(IF(GETPIVOTDATA("DateRDV",TCD!$B$1,"DT","VA","Bénéficiaire",$A65,BB$6,BB$5,"Mois (DateRDV)",BB$7,"Années (DateRDV)",BB$3,"Présence","Excusé"),3,""),"")</f>
        <v/>
      </c>
      <c r="BC65" s="166" t="str">
        <f>IFERROR(IF(GETPIVOTDATA("DateRDV",TCD!$B$1,"DT","VA","Bénéficiaire",$A65,BC$6,BC$5,"Mois (DateRDV)",BC$7,"Années (DateRDV)",BC$3,"Présence","Absent"),4,""),"")</f>
        <v/>
      </c>
      <c r="BD65" s="166" t="str">
        <f>IFERROR(IF(GETPIVOTDATA("DateRDV",TCD!$B$1,"DT","VA","Bénéficiaire",$A65,BD$6,BD$5,"Mois (DateRDV)",BD$7,"Années (DateRDV)",BD$3),1,""),"")</f>
        <v/>
      </c>
      <c r="BE65" s="166" t="str">
        <f>IFERROR(IF(GETPIVOTDATA("DateRDV",TCD!$B$1,"DT","VA","Bénéficiaire",$A65,BE$6,BE$5,"Mois (DateRDV)",BE$7,"Années (DateRDV)",BE$3),2,""),"")</f>
        <v/>
      </c>
      <c r="BF65" s="166" t="str">
        <f>IFERROR(IF(GETPIVOTDATA("DateRDV",TCD!$B$1,"DT","VA","Bénéficiaire",$A65,BF$6,BF$5,"Mois (DateRDV)",BF$7,"Années (DateRDV)",BF$3,"Présence","Excusé"),3,""),"")</f>
        <v/>
      </c>
      <c r="BG65" s="166" t="str">
        <f>IFERROR(IF(GETPIVOTDATA("DateRDV",TCD!$B$1,"DT","VA","Bénéficiaire",$A65,BG$6,BG$5,"Mois (DateRDV)",BG$7,"Années (DateRDV)",BG$3,"Présence","Absent"),4,""),"")</f>
        <v/>
      </c>
      <c r="BH65" s="166" t="str">
        <f>IFERROR(IF(GETPIVOTDATA("DateRDV",TCD!$B$1,"DT","VA","Bénéficiaire",$A65,BH$6,BH$5,"Mois (DateRDV)",BH$7,"Années (DateRDV)",BH$3),1,""),"")</f>
        <v/>
      </c>
      <c r="BI65" s="166" t="str">
        <f>IFERROR(IF(GETPIVOTDATA("DateRDV",TCD!$B$1,"DT","VA","Bénéficiaire",$A65,BI$6,BI$5,"Mois (DateRDV)",BI$7,"Années (DateRDV)",BI$3),2,""),"")</f>
        <v/>
      </c>
      <c r="BJ65" s="166" t="str">
        <f>IFERROR(IF(GETPIVOTDATA("DateRDV",TCD!$B$1,"DT","VA","Bénéficiaire",$A65,BJ$6,BJ$5,"Mois (DateRDV)",BJ$7,"Années (DateRDV)",BJ$3,"Présence","Excusé"),3,""),"")</f>
        <v/>
      </c>
      <c r="BK65" s="166" t="str">
        <f>IFERROR(IF(GETPIVOTDATA("DateRDV",TCD!$B$1,"DT","VA","Bénéficiaire",$A65,BK$6,BK$5,"Mois (DateRDV)",BK$7,"Années (DateRDV)",BK$3,"Présence","Absent"),4,""),"")</f>
        <v/>
      </c>
      <c r="BL65" s="166" t="str">
        <f>IFERROR(IF(GETPIVOTDATA("DateRDV",TCD!$B$1,"DT","VA","Bénéficiaire",$A65,BL$6,BL$5,"Mois (DateRDV)",BL$7,"Années (DateRDV)",BL$3),1,""),"")</f>
        <v/>
      </c>
      <c r="BM65" s="166" t="str">
        <f>IFERROR(IF(GETPIVOTDATA("DateRDV",TCD!$B$1,"DT","VA","Bénéficiaire",$A65,BM$6,BM$5,"Mois (DateRDV)",BM$7,"Années (DateRDV)",BM$3),2,""),"")</f>
        <v/>
      </c>
      <c r="BN65" s="166" t="str">
        <f>IFERROR(IF(GETPIVOTDATA("DateRDV",TCD!$B$1,"DT","VA","Bénéficiaire",$A65,BN$6,BN$5,"Mois (DateRDV)",BN$7,"Années (DateRDV)",BN$3,"Présence","Excusé"),3,""),"")</f>
        <v/>
      </c>
      <c r="BO65" s="166" t="str">
        <f>IFERROR(IF(GETPIVOTDATA("DateRDV",TCD!$B$1,"DT","VA","Bénéficiaire",$A65,BO$6,BO$5,"Mois (DateRDV)",BO$7,"Années (DateRDV)",BO$3,"Présence","Absent"),4,""),"")</f>
        <v/>
      </c>
      <c r="BP65" s="166" t="str">
        <f>IFERROR(IF(GETPIVOTDATA("DateRDV",TCD!$B$1,"DT","VA","Bénéficiaire",$A65,BP$6,BP$5,"Mois (DateRDV)",BP$7,"Années (DateRDV)",BP$3),1,""),"")</f>
        <v/>
      </c>
      <c r="BQ65" s="166" t="str">
        <f>IFERROR(IF(GETPIVOTDATA("DateRDV",TCD!$B$1,"DT","VA","Bénéficiaire",$A65,BQ$6,BQ$5,"Mois (DateRDV)",BQ$7,"Années (DateRDV)",BQ$3),2,""),"")</f>
        <v/>
      </c>
      <c r="BR65" s="166" t="str">
        <f>IFERROR(IF(GETPIVOTDATA("DateRDV",TCD!$B$1,"DT","VA","Bénéficiaire",$A65,BR$6,BR$5,"Mois (DateRDV)",BR$7,"Années (DateRDV)",BR$3,"Présence","Excusé"),3,""),"")</f>
        <v/>
      </c>
      <c r="BS65" s="166" t="str">
        <f>IFERROR(IF(GETPIVOTDATA("DateRDV",TCD!$B$1,"DT","VA","Bénéficiaire",$A65,BS$6,BS$5,"Mois (DateRDV)",BS$7,"Années (DateRDV)",BS$3,"Présence","Absent"),4,""),"")</f>
        <v/>
      </c>
      <c r="BT65" s="166" t="str">
        <f>IFERROR(IF(GETPIVOTDATA("DateRDV",TCD!$B$1,"DT","VA","Bénéficiaire",$A65,BT$6,BT$5,"Mois (DateRDV)",BT$7,"Années (DateRDV)",BT$3),1,""),"")</f>
        <v/>
      </c>
      <c r="BU65" s="166" t="str">
        <f>IFERROR(IF(GETPIVOTDATA("DateRDV",TCD!$B$1,"DT","VA","Bénéficiaire",$A65,BU$6,BU$5,"Mois (DateRDV)",BU$7,"Années (DateRDV)",BU$3),2,""),"")</f>
        <v/>
      </c>
      <c r="BV65" s="166" t="str">
        <f>IFERROR(IF(GETPIVOTDATA("DateRDV",TCD!$B$1,"DT","VA","Bénéficiaire",$A65,BV$6,BV$5,"Mois (DateRDV)",BV$7,"Années (DateRDV)",BV$3,"Présence","Excusé"),3,""),"")</f>
        <v/>
      </c>
      <c r="BW65" s="166" t="str">
        <f>IFERROR(IF(GETPIVOTDATA("DateRDV",TCD!$B$1,"DT","VA","Bénéficiaire",$A65,BW$6,BW$5,"Mois (DateRDV)",BW$7,"Années (DateRDV)",BW$3,"Présence","Absent"),4,""),"")</f>
        <v/>
      </c>
      <c r="BX65" s="166" t="str">
        <f>IFERROR(IF(GETPIVOTDATA("DateRDV",TCD!$B$1,"DT","VA","Bénéficiaire",$A65,BX$6,BX$5,"Mois (DateRDV)",BX$7,"Années (DateRDV)",BX$3),1,""),"")</f>
        <v/>
      </c>
      <c r="BY65" s="166" t="str">
        <f>IFERROR(IF(GETPIVOTDATA("DateRDV",TCD!$B$1,"DT","VA","Bénéficiaire",$A65,BY$6,BY$5,"Mois (DateRDV)",BY$7,"Années (DateRDV)",BY$3),2,""),"")</f>
        <v/>
      </c>
      <c r="BZ65" s="166" t="str">
        <f>IFERROR(IF(GETPIVOTDATA("DateRDV",TCD!$B$1,"DT","VA","Bénéficiaire",$A65,BZ$6,BZ$5,"Mois (DateRDV)",BZ$7,"Années (DateRDV)",BZ$3,"Présence","Excusé"),3,""),"")</f>
        <v/>
      </c>
      <c r="CA65" s="166" t="str">
        <f>IFERROR(IF(GETPIVOTDATA("DateRDV",TCD!$B$1,"DT","VA","Bénéficiaire",$A65,CA$6,CA$5,"Mois (DateRDV)",CA$7,"Années (DateRDV)",CA$3,"Présence","Absent"),4,""),"")</f>
        <v/>
      </c>
      <c r="CB65" s="166" t="str">
        <f>IFERROR(IF(GETPIVOTDATA("DateRDV",TCD!$B$1,"DT","VA","Bénéficiaire",$A65,CB$6,CB$5,"Mois (DateRDV)",CB$7,"Années (DateRDV)",CB$3),1,""),"")</f>
        <v/>
      </c>
      <c r="CC65" s="166" t="str">
        <f>IFERROR(IF(GETPIVOTDATA("DateRDV",TCD!$B$1,"DT","VA","Bénéficiaire",$A65,CC$6,CC$5,"Mois (DateRDV)",CC$7,"Années (DateRDV)",CC$3),2,""),"")</f>
        <v/>
      </c>
      <c r="CD65" s="166" t="str">
        <f>IFERROR(IF(GETPIVOTDATA("DateRDV",TCD!$B$1,"DT","VA","Bénéficiaire",$A65,CD$6,CD$5,"Mois (DateRDV)",CD$7,"Années (DateRDV)",CD$3,"Présence","Excusé"),3,""),"")</f>
        <v/>
      </c>
      <c r="CE65" s="166" t="str">
        <f>IFERROR(IF(GETPIVOTDATA("DateRDV",TCD!$B$1,"DT","VA","Bénéficiaire",$A65,CE$6,CE$5,"Mois (DateRDV)",CE$7,"Années (DateRDV)",CE$3,"Présence","Absent"),4,""),"")</f>
        <v/>
      </c>
      <c r="CF65" s="166" t="str">
        <f>IFERROR(IF(GETPIVOTDATA("DateRDV",TCD!$B$1,"DT","VA","Bénéficiaire",$A65,CF$6,CF$5,"Mois (DateRDV)",CF$7,"Années (DateRDV)",CF$3),1,""),"")</f>
        <v/>
      </c>
      <c r="CG65" s="166" t="str">
        <f>IFERROR(IF(GETPIVOTDATA("DateRDV",TCD!$B$1,"DT","VA","Bénéficiaire",$A65,CG$6,CG$5,"Mois (DateRDV)",CG$7,"Années (DateRDV)",CG$3),2,""),"")</f>
        <v/>
      </c>
      <c r="CH65" s="166" t="str">
        <f>IFERROR(IF(GETPIVOTDATA("DateRDV",TCD!$B$1,"DT","VA","Bénéficiaire",$A65,CH$6,CH$5,"Mois (DateRDV)",CH$7,"Années (DateRDV)",CH$3,"Présence","Excusé"),3,""),"")</f>
        <v/>
      </c>
      <c r="CI65" s="166" t="str">
        <f>IFERROR(IF(GETPIVOTDATA("DateRDV",TCD!$B$1,"DT","VA","Bénéficiaire",$A65,CI$6,CI$5,"Mois (DateRDV)",CI$7,"Années (DateRDV)",CI$3,"Présence","Absent"),4,""),"")</f>
        <v/>
      </c>
      <c r="CJ65" s="166" t="str">
        <f>IFERROR(IF(GETPIVOTDATA("DateRDV",TCD!$B$1,"DT","VA","Bénéficiaire",$A65,CJ$6,CJ$5,"Mois (DateRDV)",CJ$7,"Années (DateRDV)",CJ$3),1,""),"")</f>
        <v/>
      </c>
      <c r="CK65" s="166" t="str">
        <f>IFERROR(IF(GETPIVOTDATA("DateRDV",TCD!$B$1,"DT","VA","Bénéficiaire",$A65,CK$6,CK$5,"Mois (DateRDV)",CK$7,"Années (DateRDV)",CK$3),2,""),"")</f>
        <v/>
      </c>
      <c r="CL65" s="166" t="str">
        <f>IFERROR(IF(GETPIVOTDATA("DateRDV",TCD!$B$1,"DT","VA","Bénéficiaire",$A65,VE$6,VE$5,"Mois (DateRDV)",VE$7,"Années (DateRDV)",VE$3,"Présence","Excusé"),3,""),"")</f>
        <v/>
      </c>
      <c r="CM65" s="166" t="str">
        <f>IFERROR(IF(GETPIVOTDATA("DateRDV",TCD!$B$1,"DT","VA","Bénéficiaire",$A65,CM$6,CM$5,"Mois (DateRDV)",CM$7,"Années (DateRDV)",CM$3,"Présence","Absent"),4,""),"")</f>
        <v/>
      </c>
      <c r="CN65" s="166" t="str">
        <f>IFERROR(IF(GETPIVOTDATA("DateRDV",TCD!$B$1,"DT","VA","Bénéficiaire",$A65,CN$6,CN$5,"Mois (DateRDV)",CN$7,"Années (DateRDV)",CN$3),1,""),"")</f>
        <v/>
      </c>
      <c r="CO65" s="166" t="str">
        <f>IFERROR(IF(GETPIVOTDATA("DateRDV",TCD!$B$1,"DT","VA","Bénéficiaire",$A65,CO$6,CO$5,"Mois (DateRDV)",CO$7,"Années (DateRDV)",CO$3),2,""),"")</f>
        <v/>
      </c>
      <c r="CP65" s="166" t="str">
        <f>IFERROR(IF(GETPIVOTDATA("DateRDV",TCD!$B$1,"DT","VA","Bénéficiaire",$A65,CP$6,CP$5,"Mois (DateRDV)",CP$7,"Années (DateRDV)",CP$3,"Présence","Excusé"),3,""),"")</f>
        <v/>
      </c>
      <c r="CQ65" s="166" t="str">
        <f>IFERROR(IF(GETPIVOTDATA("DateRDV",TCD!$B$1,"DT","VA","Bénéficiaire",$A65,CQ$6,CQ$5,"Mois (DateRDV)",CQ$7,"Années (DateRDV)",CQ$3,"Présence","Absent"),4,""),"")</f>
        <v/>
      </c>
      <c r="CR65" s="166" t="str">
        <f>IFERROR(IF(GETPIVOTDATA("DateRDV",TCD!$B$1,"DT","VA","Bénéficiaire",$A65,CR$6,CR$5,"Mois (DateRDV)",CR$7,"Années (DateRDV)",CR$3),1,""),"")</f>
        <v/>
      </c>
      <c r="CS65" s="166" t="str">
        <f>IFERROR(IF(GETPIVOTDATA("DateRDV",TCD!$B$1,"DT","VA","Bénéficiaire",$A65,CS$6,CS$5,"Mois (DateRDV)",CS$7,"Années (DateRDV)",CS$3),2,""),"")</f>
        <v/>
      </c>
      <c r="CT65" s="166" t="str">
        <f>IFERROR(IF(GETPIVOTDATA("DateRDV",TCD!$B$1,"DT","VA","Bénéficiaire",$A65,CT$6,CT$5,"Mois (DateRDV)",CT$7,"Années (DateRDV)",CT$3,"Présence","Excusé"),3,""),"")</f>
        <v/>
      </c>
      <c r="CU65" s="166" t="str">
        <f>IFERROR(IF(GETPIVOTDATA("DateRDV",TCD!$B$1,"DT","VA","Bénéficiaire",$A65,CU$6,CU$5,"Mois (DateRDV)",CU$7,"Années (DateRDV)",CU$3,"Présence","Absent"),4,""),"")</f>
        <v/>
      </c>
      <c r="CV65" s="166" t="str">
        <f>IFERROR(IF(GETPIVOTDATA("DateRDV",TCD!$B$1,"DT","VA","Bénéficiaire",$A65,CV$6,CV$5,"Mois (DateRDV)",CV$7,"Années (DateRDV)",CV$3),1,""),"")</f>
        <v/>
      </c>
      <c r="CW65" s="166" t="str">
        <f>IFERROR(IF(GETPIVOTDATA("DateRDV",TCD!$B$1,"DT","VA","Bénéficiaire",$A65,CW$6,CW$5,"Mois (DateRDV)",CW$7,"Années (DateRDV)",CW$3),2,""),"")</f>
        <v/>
      </c>
      <c r="CX65" s="166" t="str">
        <f>IFERROR(IF(GETPIVOTDATA("DateRDV",TCD!$B$1,"DT","VA","Bénéficiaire",$A65,CX$6,CX$5,"Mois (DateRDV)",CX$7,"Années (DateRDV)",CX$3,"Présence","Excusé"),3,""),"")</f>
        <v/>
      </c>
      <c r="CY65" s="166" t="str">
        <f>IFERROR(IF(GETPIVOTDATA("DateRDV",TCD!$B$1,"DT","VA","Bénéficiaire",$A65,CY$6,CY$5,"Mois (DateRDV)",CY$7,"Années (DateRDV)",CY$3,"Présence","Absent"),4,""),"")</f>
        <v/>
      </c>
      <c r="CZ65" s="166" t="str">
        <f>IFERROR(IF(GETPIVOTDATA("DateRDV",TCD!$B$1,"DT","VA","Bénéficiaire",$A65,CZ$6,CZ$5,"Mois (DateRDV)",CZ$7,"Années (DateRDV)",CZ$3),1,""),"")</f>
        <v/>
      </c>
      <c r="DA65" s="166" t="str">
        <f>IFERROR(IF(GETPIVOTDATA("DateRDV",TCD!$B$1,"DT","VA","Bénéficiaire",$A65,DA$6,DA$5,"Mois (DateRDV)",DA$7,"Années (DateRDV)",DA$3),2,""),"")</f>
        <v/>
      </c>
      <c r="DB65" s="166" t="str">
        <f>IFERROR(IF(GETPIVOTDATA("DateRDV",TCD!$B$1,"DT","VA","Bénéficiaire",$A65,DB$6,DB$5,"Mois (DateRDV)",DB$7,"Années (DateRDV)",DB$3,"Présence","Excusé"),3,""),"")</f>
        <v/>
      </c>
      <c r="DC65" s="166" t="str">
        <f>IFERROR(IF(GETPIVOTDATA("DateRDV",TCD!$B$1,"DT","VA","Bénéficiaire",$A65,DC$6,DC$5,"Mois (DateRDV)",DC$7,"Années (DateRDV)",DC$3,"Présence","Absent"),4,""),"")</f>
        <v/>
      </c>
      <c r="DD65" s="166" t="str">
        <f>IFERROR(IF(GETPIVOTDATA("DateRDV",TCD!$B$1,"DT","VA","Bénéficiaire",$A65,DD$6,DD$5,"Mois (DateRDV)",DD$7,"Années (DateRDV)",DD$3),1,""),"")</f>
        <v/>
      </c>
      <c r="DE65" s="166" t="str">
        <f>IFERROR(IF(GETPIVOTDATA("DateRDV",TCD!$B$1,"DT","VA","Bénéficiaire",$A65,DE$6,DE$5,"Mois (DateRDV)",DE$7,"Années (DateRDV)",DE$3),2,""),"")</f>
        <v/>
      </c>
      <c r="DF65" s="166" t="str">
        <f>IFERROR(IF(GETPIVOTDATA("DateRDV",TCD!$B$1,"DT","VA","Bénéficiaire",$A65,DF$6,DF$5,"Mois (DateRDV)",DF$7,"Années (DateRDV)",DF$3,"Présence","Excusé"),3,""),"")</f>
        <v/>
      </c>
      <c r="DG65" s="166" t="str">
        <f>IFERROR(IF(GETPIVOTDATA("DateRDV",TCD!$B$1,"DT","VA","Bénéficiaire",$A65,DG$6,DG$5,"Mois (DateRDV)",DG$7,"Années (DateRDV)",DG$3,"Présence","Absent"),4,""),"")</f>
        <v/>
      </c>
      <c r="DH65" s="166" t="str">
        <f>IFERROR(IF(GETPIVOTDATA("DateRDV",TCD!$B$1,"DT","VA","Bénéficiaire",$A65,DH$6,DH$5,"Mois (DateRDV)",DH$7,"Années (DateRDV)",DH$3),1,""),"")</f>
        <v/>
      </c>
      <c r="DI65" s="166" t="str">
        <f>IFERROR(IF(GETPIVOTDATA("DateRDV",TCD!$B$1,"DT","VA","Bénéficiaire",$A65,DI$6,DI$5,"Mois (DateRDV)",DI$7,"Années (DateRDV)",DI$3),2,""),"")</f>
        <v/>
      </c>
      <c r="DJ65" s="166" t="str">
        <f>IFERROR(IF(GETPIVOTDATA("DateRDV",TCD!$B$1,"DT","VA","Bénéficiaire",$A65,DJ$6,DJ$5,"Mois (DateRDV)",DJ$7,"Années (DateRDV)",DJ$3,"Présence","Excusé"),3,""),"")</f>
        <v/>
      </c>
      <c r="DK65" s="166" t="str">
        <f>IFERROR(IF(GETPIVOTDATA("DateRDV",TCD!$B$1,"DT","VA","Bénéficiaire",$A65,DK$6,DK$5,"Mois (DateRDV)",DK$7,"Années (DateRDV)",DK$3,"Présence","Absent"),4,""),"")</f>
        <v/>
      </c>
      <c r="DL65" s="166" t="str">
        <f>IFERROR(IF(GETPIVOTDATA("DateRDV",TCD!$B$1,"DT","VA","Bénéficiaire",$A65,DL$6,DL$5,"Mois (DateRDV)",DL$7,"Années (DateRDV)",DL$3),1,""),"")</f>
        <v/>
      </c>
      <c r="DM65" s="166" t="str">
        <f>IFERROR(IF(GETPIVOTDATA("DateRDV",TCD!$B$1,"DT","VA","Bénéficiaire",$A65,DM$6,DM$5,"Mois (DateRDV)",DM$7,"Années (DateRDV)",DM$3),2,""),"")</f>
        <v/>
      </c>
      <c r="DN65" s="166" t="str">
        <f>IFERROR(IF(GETPIVOTDATA("DateRDV",TCD!$B$1,"DT","VA","Bénéficiaire",$A65,DN$6,DN$5,"Mois (DateRDV)",DN$7,"Années (DateRDV)",DN$3,"Présence","Excusé"),3,""),"")</f>
        <v/>
      </c>
      <c r="DO65" s="166" t="str">
        <f>IFERROR(IF(GETPIVOTDATA("DateRDV",TCD!$B$1,"DT","VA","Bénéficiaire",$A65,DO$6,DO$5,"Mois (DateRDV)",DO$7,"Années (DateRDV)",DO$3,"Présence","Absent"),4,""),"")</f>
        <v/>
      </c>
    </row>
    <row r="66" spans="1:119" x14ac:dyDescent="0.2">
      <c r="A66" t="str">
        <v>ZOUAOUA Fatima</v>
      </c>
      <c r="B66" s="169" t="str">
        <f>IFERROR(IF(INDEX(Data!P:P,MATCH(A66,Data!B:B,0))&lt;&gt;"",INDEX(Data!P:P,MATCH(A66,Data!B:B,0)),""),"")</f>
        <v>ZOUAOUA</v>
      </c>
      <c r="C66" s="169" t="str">
        <f>IFERROR(IF(INDEX(Data!O:O,MATCH(A66,Data!B:B,0))&lt;&gt;"",INDEX(Data!O:O,MATCH(A66,Data!B:B,0)),""),"")</f>
        <v>Fatima</v>
      </c>
      <c r="D66" s="169" t="str">
        <f>IFERROR(IF(INDEX(Data!J:J,MATCH(A66,Data!B:B,0))&lt;&gt;"",INDEX(Data!J:J,MATCH(A66,Data!B:B,0)),""),"")</f>
        <v>CD</v>
      </c>
      <c r="E66" s="169" t="str">
        <f>IFERROR(IF(INDEX(Data!M:M,MATCH(A66,Data!B:B,0))&lt;&gt;"",INDEX(Data!M:M,MATCH(A66,Data!B:B,0)),""),"")</f>
        <v>CLUSES</v>
      </c>
      <c r="F66" s="169">
        <f>IFERROR(IF(INDEX(Data!N:N,MATCH(A66,Data!B:B,0))&lt;&gt;"",INDEX(Data!N:N,MATCH(A66,Data!B:B,0)),""),"")</f>
        <v>74300</v>
      </c>
      <c r="G66" s="170">
        <f>IFERROR(IF(INDEX(Data!K:K,MATCH(A66,Data!B:B,0))&lt;&gt;"",INDEX(Data!K:K,MATCH(A66,Data!B:B,0)),""),"")</f>
        <v>45677</v>
      </c>
      <c r="H66" s="170">
        <f>IFERROR(IF(INDEX(Data!L:L,MATCH(A66,Data!B:B,0))&lt;&gt;"",INDEX(Data!L:L,MATCH(A66,Data!B:B,0)),""),"")</f>
        <v>45679</v>
      </c>
      <c r="I66" s="170">
        <f>IFERROR(IF(INDEX(Data!C:C,MATCH(A66,Data!B:B,0))&lt;&gt;"",INDEX(Data!C:C,MATCH(A66,Data!B:B,0)),""),"")</f>
        <v>45717</v>
      </c>
      <c r="J66" s="170">
        <f>IFERROR(IF(INDEX(Data!D:D,MATCH(A66,Data!B:B,0))&lt;&gt;"",INDEX(Data!D:D,MATCH(A66,Data!B:B,0)),""),"")</f>
        <v>45867</v>
      </c>
      <c r="K66" s="171" t="str">
        <f>IFERROR(IF(INDEX(Data!H:H,MATCH(A66,Data!B:B,0))&lt;&gt;"",INDEX(Data!H:H,MATCH(A66,Data!B:B,0)),""),"")</f>
        <v>Remobilisation</v>
      </c>
      <c r="L66" s="166" t="str">
        <f>IFERROR(IF(GETPIVOTDATA("DateRDV",TCD!$B$1,"DT","VA","Bénéficiaire",$A66,L$6,L$5,"Mois (DateRDV)",L$7,"Années (DateRDV)",L$3),1,""),"")</f>
        <v/>
      </c>
      <c r="M66" s="166" t="str">
        <f>IFERROR(IF(GETPIVOTDATA("DateRDV",TCD!$B$1,"DT","VA","Bénéficiaire",$A66,M$6,M$5,"Mois (DateRDV)",M$7,"Années (DateRDV)",M$3),2,""),"")</f>
        <v/>
      </c>
      <c r="N66" s="166" t="str">
        <f>IFERROR(IF(GETPIVOTDATA("DateRDV",TCD!$B$1,"DT","VA","Bénéficiaire",$A66,N$6,N$5,"Mois (DateRDV)",N$7,"Années (DateRDV)",N$3,"Présence","Excusé"),3,""),"")</f>
        <v/>
      </c>
      <c r="O66" s="166" t="str">
        <f>IFERROR(IF(GETPIVOTDATA("DateRDV",TCD!$B$1,"DT","VA","Bénéficiaire",$A66,O$6,O$5,"Mois (DateRDV)",O$7,"Années (DateRDV)",O$3,"Présence","Absent"),4,""),"")</f>
        <v/>
      </c>
      <c r="P66" s="166" t="str">
        <f>IFERROR(IF(GETPIVOTDATA("DateRDV",TCD!$B$1,"DT","VA","Bénéficiaire",$A66,P$6,P$5,"Mois (DateRDV)",P$7,"Années (DateRDV)",P$3),1,""),"")</f>
        <v/>
      </c>
      <c r="Q66" s="166" t="str">
        <f>IFERROR(IF(GETPIVOTDATA("DateRDV",TCD!$B$1,"DT","VA","Bénéficiaire",$A66,Q$6,Q$5,"Mois (DateRDV)",Q$7,"Années (DateRDV)",Q$3),2,""),"")</f>
        <v/>
      </c>
      <c r="R66" s="166" t="str">
        <f>IFERROR(IF(GETPIVOTDATA("DateRDV",TCD!$B$1,"DT","VA","Bénéficiaire",$A66,R$6,R$5,"Mois (DateRDV)",R$7,"Années (DateRDV)",R$3,"Présence","Excusé"),3,""),"")</f>
        <v/>
      </c>
      <c r="S66" s="166" t="str">
        <f>IFERROR(IF(GETPIVOTDATA("DateRDV",TCD!$B$1,"DT","VA","Bénéficiaire",$A66,S$6,S$5,"Mois (DateRDV)",S$7,"Années (DateRDV)",S$3,"Présence","Absent"),4,""),"")</f>
        <v/>
      </c>
      <c r="T66" s="166" t="str">
        <f>IFERROR(IF(GETPIVOTDATA("DateRDV",TCD!$B$1,"DT","VA","Bénéficiaire",$A66,T$6,T$5,"Mois (DateRDV)",T$7,"Années (DateRDV)",T$3),1,""),"")</f>
        <v/>
      </c>
      <c r="U66" s="166" t="str">
        <f>IFERROR(IF(GETPIVOTDATA("DateRDV",TCD!$B$1,"DT","VA","Bénéficiaire",$A66,U$6,U$5,"Mois (DateRDV)",U$7,"Années (DateRDV)",U$3),2,""),"")</f>
        <v/>
      </c>
      <c r="V66" s="166" t="str">
        <f>IFERROR(IF(GETPIVOTDATA("DateRDV",TCD!$B$1,"DT","VA","Bénéficiaire",$A66,V$6,V$5,"Mois (DateRDV)",V$7,"Années (DateRDV)",V$3,"Présence","Excusé"),3,""),"")</f>
        <v/>
      </c>
      <c r="W66" s="166" t="str">
        <f>IFERROR(IF(GETPIVOTDATA("DateRDV",TCD!$B$1,"DT","VA","Bénéficiaire",$A66,W$6,W$5,"Mois (DateRDV)",W$7,"Années (DateRDV)",W$3,"Présence","Absent"),4,""),"")</f>
        <v/>
      </c>
      <c r="X66" s="166" t="str">
        <f>IFERROR(IF(GETPIVOTDATA("DateRDV",TCD!$B$1,"DT","VA","Bénéficiaire",$A66,X$6,X$5,"Mois (DateRDV)",X$7,"Années (DateRDV)",X$3),1,""),"")</f>
        <v/>
      </c>
      <c r="Y66" s="166" t="str">
        <f>IFERROR(IF(GETPIVOTDATA("DateRDV",TCD!$B$1,"DT","VA","Bénéficiaire",$A66,Y$6,Y$5,"Mois (DateRDV)",Y$7,"Années (DateRDV)",Y$3),2,""),"")</f>
        <v/>
      </c>
      <c r="Z66" s="166" t="str">
        <f>IFERROR(IF(GETPIVOTDATA("DateRDV",TCD!$B$1,"DT","VA","Bénéficiaire",$A66,Z$6,Z$5,"Mois (DateRDV)",Z$7,"Années (DateRDV)",Z$3,"Présence","Excusé"),3,""),"")</f>
        <v/>
      </c>
      <c r="AA66" s="166" t="str">
        <f>IFERROR(IF(GETPIVOTDATA("DateRDV",TCD!$B$1,"DT","VA","Bénéficiaire",$A66,AA$6,AA$5,"Mois (DateRDV)",AA$7,"Années (DateRDV)",AA$3,"Présence","Absent"),4,""),"")</f>
        <v/>
      </c>
      <c r="AB66" s="166" t="str">
        <f>IFERROR(IF(GETPIVOTDATA("DateRDV",TCD!$B$1,"DT","VA","Bénéficiaire",$A66,AB$6,AB$5,"Mois (DateRDV)",AB$7,"Années (DateRDV)",AB$3),1,""),"")</f>
        <v/>
      </c>
      <c r="AC66" s="166" t="str">
        <f>IFERROR(IF(GETPIVOTDATA("DateRDV",TCD!$B$1,"DT","VA","Bénéficiaire",$A66,AC$6,AC$5,"Mois (DateRDV)",AC$7,"Années (DateRDV)",AC$3),2,""),"")</f>
        <v/>
      </c>
      <c r="AD66" s="166" t="str">
        <f>IFERROR(IF(GETPIVOTDATA("DateRDV",TCD!$B$1,"DT","VA","Bénéficiaire",$A66,AD$6,AD$5,"Mois (DateRDV)",AD$7,"Années (DateRDV)",AD$3,"Présence","Excusé"),3,""),"")</f>
        <v/>
      </c>
      <c r="AE66" s="166" t="str">
        <f>IFERROR(IF(GETPIVOTDATA("DateRDV",TCD!$B$1,"DT","VA","Bénéficiaire",$A66,AE$6,AE$5,"Mois (DateRDV)",AE$7,"Années (DateRDV)",AE$3,"Présence","Absent"),4,""),"")</f>
        <v/>
      </c>
      <c r="AF66" s="166" t="str">
        <f>IFERROR(IF(GETPIVOTDATA("DateRDV",TCD!$B$1,"DT","VA","Bénéficiaire",$A66,AF$6,AF$5,"Mois (DateRDV)",AF$7,"Années (DateRDV)",AF$3),1,""),"")</f>
        <v/>
      </c>
      <c r="AG66" s="166" t="str">
        <f>IFERROR(IF(GETPIVOTDATA("DateRDV",TCD!$B$1,"DT","VA","Bénéficiaire",$A66,AG$6,AG$5,"Mois (DateRDV)",AG$7,"Années (DateRDV)",AG$3),2,""),"")</f>
        <v/>
      </c>
      <c r="AH66" s="166" t="str">
        <f>IFERROR(IF(GETPIVOTDATA("DateRDV",TCD!$B$1,"DT","VA","Bénéficiaire",$A66,AH$6,AH$5,"Mois (DateRDV)",AH$7,"Années (DateRDV)",AH$3,"Présence","Excusé"),3,""),"")</f>
        <v/>
      </c>
      <c r="AI66" s="166" t="str">
        <f>IFERROR(IF(GETPIVOTDATA("DateRDV",TCD!$B$1,"DT","VA","Bénéficiaire",$A66,AI$6,AI$5,"Mois (DateRDV)",AI$7,"Années (DateRDV)",AI$3,"Présence","Absent"),4,""),"")</f>
        <v/>
      </c>
      <c r="AJ66" s="166" t="str">
        <f>IFERROR(IF(GETPIVOTDATA("DateRDV",TCD!$B$1,"DT","VA","Bénéficiaire",$A66,AJ$6,AJ$5,"Mois (DateRDV)",AJ$7,"Années (DateRDV)",AJ$3),1,""),"")</f>
        <v/>
      </c>
      <c r="AK66" s="166" t="str">
        <f>IFERROR(IF(GETPIVOTDATA("DateRDV",TCD!$B$1,"DT","VA","Bénéficiaire",$A66,AK$6,AK$5,"Mois (DateRDV)",AK$7,"Années (DateRDV)",AK$3),2,""),"")</f>
        <v/>
      </c>
      <c r="AL66" s="166" t="str">
        <f>IFERROR(IF(GETPIVOTDATA("DateRDV",TCD!$B$1,"DT","VA","Bénéficiaire",$A66,AL$6,AL$5,"Mois (DateRDV)",AL$7,"Années (DateRDV)",AL$3,"Présence","Excusé"),3,""),"")</f>
        <v/>
      </c>
      <c r="AM66" s="166" t="str">
        <f>IFERROR(IF(GETPIVOTDATA("DateRDV",TCD!$B$1,"DT","VA","Bénéficiaire",$A66,AM$6,AM$5,"Mois (DateRDV)",AM$7,"Années (DateRDV)",AM$3,"Présence","Absent"),4,""),"")</f>
        <v/>
      </c>
      <c r="AN66" s="166" t="str">
        <f>IFERROR(IF(GETPIVOTDATA("DateRDV",TCD!$B$1,"DT","VA","Bénéficiaire",$A66,AN$6,AN$5,"Mois (DateRDV)",AN$7,"Années (DateRDV)",AN$3),1,""),"")</f>
        <v/>
      </c>
      <c r="AO66" s="166" t="str">
        <f>IFERROR(IF(GETPIVOTDATA("DateRDV",TCD!$B$1,"DT","VA","Bénéficiaire",$A66,AO$6,AO$5,"Mois (DateRDV)",AO$7,"Années (DateRDV)",AO$3),2,""),"")</f>
        <v/>
      </c>
      <c r="AP66" s="166" t="str">
        <f>IFERROR(IF(GETPIVOTDATA("DateRDV",TCD!$B$1,"DT","VA","Bénéficiaire",$A66,AP$6,AP$5,"Mois (DateRDV)",AP$7,"Années (DateRDV)",AP$3,"Présence","Excusé"),3,""),"")</f>
        <v/>
      </c>
      <c r="AQ66" s="166" t="str">
        <f>IFERROR(IF(GETPIVOTDATA("DateRDV",TCD!$B$1,"DT","VA","Bénéficiaire",$A66,AQ$6,AQ$5,"Mois (DateRDV)",AQ$7,"Années (DateRDV)",AQ$3,"Présence","Absent"),4,""),"")</f>
        <v/>
      </c>
      <c r="AR66" s="166" t="str">
        <f>IFERROR(IF(GETPIVOTDATA("DateRDV",TCD!$B$1,"DT","VA","Bénéficiaire",$A66,AR$6,AR$5,"Mois (DateRDV)",AR$7,"Années (DateRDV)",AR$3),1,""),"")</f>
        <v/>
      </c>
      <c r="AS66" s="166" t="str">
        <f>IFERROR(IF(GETPIVOTDATA("DateRDV",TCD!$B$1,"DT","VA","Bénéficiaire",$A66,AS$6,AS$5,"Mois (DateRDV)",AS$7,"Années (DateRDV)",AS$3),2,""),"")</f>
        <v/>
      </c>
      <c r="AT66" s="166" t="str">
        <f>IFERROR(IF(GETPIVOTDATA("DateRDV",TCD!$B$1,"DT","VA","Bénéficiaire",$A66,AT$6,AT$5,"Mois (DateRDV)",AT$7,"Années (DateRDV)",AT$3,"Présence","Excusé"),3,""),"")</f>
        <v/>
      </c>
      <c r="AU66" s="166" t="str">
        <f>IFERROR(IF(GETPIVOTDATA("DateRDV",TCD!$B$1,"DT","VA","Bénéficiaire",$A66,AU$6,AU$5,"Mois (DateRDV)",AU$7,"Années (DateRDV)",AU$3,"Présence","Absent"),4,""),"")</f>
        <v/>
      </c>
      <c r="AV66" s="166" t="str">
        <f>IFERROR(IF(GETPIVOTDATA("DateRDV",TCD!$B$1,"DT","VA","Bénéficiaire",$A66,AV$6,AV$5,"Mois (DateRDV)",AV$7,"Années (DateRDV)",AV$3),1,""),"")</f>
        <v/>
      </c>
      <c r="AW66" s="166" t="str">
        <f>IFERROR(IF(GETPIVOTDATA("DateRDV",TCD!$B$1,"DT","VA","Bénéficiaire",$A66,AW$6,AW$5,"Mois (DateRDV)",AW$7,"Années (DateRDV)",AW$3),2,""),"")</f>
        <v/>
      </c>
      <c r="AX66" s="166" t="str">
        <f>IFERROR(IF(GETPIVOTDATA("DateRDV",TCD!$B$1,"DT","VA","Bénéficiaire",$A66,AX$6,AX$5,"Mois (DateRDV)",AX$7,"Années (DateRDV)",AX$3,"Présence","Excusé"),3,""),"")</f>
        <v/>
      </c>
      <c r="AY66" s="166" t="str">
        <f>IFERROR(IF(GETPIVOTDATA("DateRDV",TCD!$B$1,"DT","VA","Bénéficiaire",$A66,AY$6,AY$5,"Mois (DateRDV)",AY$7,"Années (DateRDV)",AY$3,"Présence","Absent"),4,""),"")</f>
        <v/>
      </c>
      <c r="AZ66" s="166" t="str">
        <f>IFERROR(IF(GETPIVOTDATA("DateRDV",TCD!$B$1,"DT","VA","Bénéficiaire",$A66,AZ$6,AZ$5,"Mois (DateRDV)",AZ$7,"Années (DateRDV)",AZ$3),1,""),"")</f>
        <v/>
      </c>
      <c r="BA66" s="166" t="str">
        <f>IFERROR(IF(GETPIVOTDATA("DateRDV",TCD!$B$1,"DT","VA","Bénéficiaire",$A66,BA$6,BA$5,"Mois (DateRDV)",BA$7,"Années (DateRDV)",BA$3),2,""),"")</f>
        <v/>
      </c>
      <c r="BB66" s="166" t="str">
        <f>IFERROR(IF(GETPIVOTDATA("DateRDV",TCD!$B$1,"DT","VA","Bénéficiaire",$A66,BB$6,BB$5,"Mois (DateRDV)",BB$7,"Années (DateRDV)",BB$3,"Présence","Excusé"),3,""),"")</f>
        <v/>
      </c>
      <c r="BC66" s="166" t="str">
        <f>IFERROR(IF(GETPIVOTDATA("DateRDV",TCD!$B$1,"DT","VA","Bénéficiaire",$A66,BC$6,BC$5,"Mois (DateRDV)",BC$7,"Années (DateRDV)",BC$3,"Présence","Absent"),4,""),"")</f>
        <v/>
      </c>
      <c r="BD66" s="166" t="str">
        <f>IFERROR(IF(GETPIVOTDATA("DateRDV",TCD!$B$1,"DT","VA","Bénéficiaire",$A66,BD$6,BD$5,"Mois (DateRDV)",BD$7,"Années (DateRDV)",BD$3),1,""),"")</f>
        <v/>
      </c>
      <c r="BE66" s="166" t="str">
        <f>IFERROR(IF(GETPIVOTDATA("DateRDV",TCD!$B$1,"DT","VA","Bénéficiaire",$A66,BE$6,BE$5,"Mois (DateRDV)",BE$7,"Années (DateRDV)",BE$3),2,""),"")</f>
        <v/>
      </c>
      <c r="BF66" s="166" t="str">
        <f>IFERROR(IF(GETPIVOTDATA("DateRDV",TCD!$B$1,"DT","VA","Bénéficiaire",$A66,BF$6,BF$5,"Mois (DateRDV)",BF$7,"Années (DateRDV)",BF$3,"Présence","Excusé"),3,""),"")</f>
        <v/>
      </c>
      <c r="BG66" s="166" t="str">
        <f>IFERROR(IF(GETPIVOTDATA("DateRDV",TCD!$B$1,"DT","VA","Bénéficiaire",$A66,BG$6,BG$5,"Mois (DateRDV)",BG$7,"Années (DateRDV)",BG$3,"Présence","Absent"),4,""),"")</f>
        <v/>
      </c>
      <c r="BH66" s="166" t="str">
        <f>IFERROR(IF(GETPIVOTDATA("DateRDV",TCD!$B$1,"DT","VA","Bénéficiaire",$A66,BH$6,BH$5,"Mois (DateRDV)",BH$7,"Années (DateRDV)",BH$3),1,""),"")</f>
        <v/>
      </c>
      <c r="BI66" s="166" t="str">
        <f>IFERROR(IF(GETPIVOTDATA("DateRDV",TCD!$B$1,"DT","VA","Bénéficiaire",$A66,BI$6,BI$5,"Mois (DateRDV)",BI$7,"Années (DateRDV)",BI$3),2,""),"")</f>
        <v/>
      </c>
      <c r="BJ66" s="166" t="str">
        <f>IFERROR(IF(GETPIVOTDATA("DateRDV",TCD!$B$1,"DT","VA","Bénéficiaire",$A66,BJ$6,BJ$5,"Mois (DateRDV)",BJ$7,"Années (DateRDV)",BJ$3,"Présence","Excusé"),3,""),"")</f>
        <v/>
      </c>
      <c r="BK66" s="166" t="str">
        <f>IFERROR(IF(GETPIVOTDATA("DateRDV",TCD!$B$1,"DT","VA","Bénéficiaire",$A66,BK$6,BK$5,"Mois (DateRDV)",BK$7,"Années (DateRDV)",BK$3,"Présence","Absent"),4,""),"")</f>
        <v/>
      </c>
      <c r="BL66" s="166" t="str">
        <f>IFERROR(IF(GETPIVOTDATA("DateRDV",TCD!$B$1,"DT","VA","Bénéficiaire",$A66,BL$6,BL$5,"Mois (DateRDV)",BL$7,"Années (DateRDV)",BL$3),1,""),"")</f>
        <v/>
      </c>
      <c r="BM66" s="166" t="str">
        <f>IFERROR(IF(GETPIVOTDATA("DateRDV",TCD!$B$1,"DT","VA","Bénéficiaire",$A66,BM$6,BM$5,"Mois (DateRDV)",BM$7,"Années (DateRDV)",BM$3),2,""),"")</f>
        <v/>
      </c>
      <c r="BN66" s="166" t="str">
        <f>IFERROR(IF(GETPIVOTDATA("DateRDV",TCD!$B$1,"DT","VA","Bénéficiaire",$A66,BN$6,BN$5,"Mois (DateRDV)",BN$7,"Années (DateRDV)",BN$3,"Présence","Excusé"),3,""),"")</f>
        <v/>
      </c>
      <c r="BO66" s="166" t="str">
        <f>IFERROR(IF(GETPIVOTDATA("DateRDV",TCD!$B$1,"DT","VA","Bénéficiaire",$A66,BO$6,BO$5,"Mois (DateRDV)",BO$7,"Années (DateRDV)",BO$3,"Présence","Absent"),4,""),"")</f>
        <v/>
      </c>
      <c r="BP66" s="166" t="str">
        <f>IFERROR(IF(GETPIVOTDATA("DateRDV",TCD!$B$1,"DT","VA","Bénéficiaire",$A66,BP$6,BP$5,"Mois (DateRDV)",BP$7,"Années (DateRDV)",BP$3),1,""),"")</f>
        <v/>
      </c>
      <c r="BQ66" s="166" t="str">
        <f>IFERROR(IF(GETPIVOTDATA("DateRDV",TCD!$B$1,"DT","VA","Bénéficiaire",$A66,BQ$6,BQ$5,"Mois (DateRDV)",BQ$7,"Années (DateRDV)",BQ$3),2,""),"")</f>
        <v/>
      </c>
      <c r="BR66" s="166" t="str">
        <f>IFERROR(IF(GETPIVOTDATA("DateRDV",TCD!$B$1,"DT","VA","Bénéficiaire",$A66,BR$6,BR$5,"Mois (DateRDV)",BR$7,"Années (DateRDV)",BR$3,"Présence","Excusé"),3,""),"")</f>
        <v/>
      </c>
      <c r="BS66" s="166" t="str">
        <f>IFERROR(IF(GETPIVOTDATA("DateRDV",TCD!$B$1,"DT","VA","Bénéficiaire",$A66,BS$6,BS$5,"Mois (DateRDV)",BS$7,"Années (DateRDV)",BS$3,"Présence","Absent"),4,""),"")</f>
        <v/>
      </c>
      <c r="BT66" s="166" t="str">
        <f>IFERROR(IF(GETPIVOTDATA("DateRDV",TCD!$B$1,"DT","VA","Bénéficiaire",$A66,BT$6,BT$5,"Mois (DateRDV)",BT$7,"Années (DateRDV)",BT$3),1,""),"")</f>
        <v/>
      </c>
      <c r="BU66" s="166" t="str">
        <f>IFERROR(IF(GETPIVOTDATA("DateRDV",TCD!$B$1,"DT","VA","Bénéficiaire",$A66,BU$6,BU$5,"Mois (DateRDV)",BU$7,"Années (DateRDV)",BU$3),2,""),"")</f>
        <v/>
      </c>
      <c r="BV66" s="166" t="str">
        <f>IFERROR(IF(GETPIVOTDATA("DateRDV",TCD!$B$1,"DT","VA","Bénéficiaire",$A66,BV$6,BV$5,"Mois (DateRDV)",BV$7,"Années (DateRDV)",BV$3,"Présence","Excusé"),3,""),"")</f>
        <v/>
      </c>
      <c r="BW66" s="166" t="str">
        <f>IFERROR(IF(GETPIVOTDATA("DateRDV",TCD!$B$1,"DT","VA","Bénéficiaire",$A66,BW$6,BW$5,"Mois (DateRDV)",BW$7,"Années (DateRDV)",BW$3,"Présence","Absent"),4,""),"")</f>
        <v/>
      </c>
      <c r="BX66" s="166" t="str">
        <f>IFERROR(IF(GETPIVOTDATA("DateRDV",TCD!$B$1,"DT","VA","Bénéficiaire",$A66,BX$6,BX$5,"Mois (DateRDV)",BX$7,"Années (DateRDV)",BX$3),1,""),"")</f>
        <v/>
      </c>
      <c r="BY66" s="166" t="str">
        <f>IFERROR(IF(GETPIVOTDATA("DateRDV",TCD!$B$1,"DT","VA","Bénéficiaire",$A66,BY$6,BY$5,"Mois (DateRDV)",BY$7,"Années (DateRDV)",BY$3),2,""),"")</f>
        <v/>
      </c>
      <c r="BZ66" s="166" t="str">
        <f>IFERROR(IF(GETPIVOTDATA("DateRDV",TCD!$B$1,"DT","VA","Bénéficiaire",$A66,BZ$6,BZ$5,"Mois (DateRDV)",BZ$7,"Années (DateRDV)",BZ$3,"Présence","Excusé"),3,""),"")</f>
        <v/>
      </c>
      <c r="CA66" s="166" t="str">
        <f>IFERROR(IF(GETPIVOTDATA("DateRDV",TCD!$B$1,"DT","VA","Bénéficiaire",$A66,CA$6,CA$5,"Mois (DateRDV)",CA$7,"Années (DateRDV)",CA$3,"Présence","Absent"),4,""),"")</f>
        <v/>
      </c>
      <c r="CB66" s="166" t="str">
        <f>IFERROR(IF(GETPIVOTDATA("DateRDV",TCD!$B$1,"DT","VA","Bénéficiaire",$A66,CB$6,CB$5,"Mois (DateRDV)",CB$7,"Années (DateRDV)",CB$3),1,""),"")</f>
        <v/>
      </c>
      <c r="CC66" s="166" t="str">
        <f>IFERROR(IF(GETPIVOTDATA("DateRDV",TCD!$B$1,"DT","VA","Bénéficiaire",$A66,CC$6,CC$5,"Mois (DateRDV)",CC$7,"Années (DateRDV)",CC$3),2,""),"")</f>
        <v/>
      </c>
      <c r="CD66" s="166" t="str">
        <f>IFERROR(IF(GETPIVOTDATA("DateRDV",TCD!$B$1,"DT","VA","Bénéficiaire",$A66,CD$6,CD$5,"Mois (DateRDV)",CD$7,"Années (DateRDV)",CD$3,"Présence","Excusé"),3,""),"")</f>
        <v/>
      </c>
      <c r="CE66" s="166" t="str">
        <f>IFERROR(IF(GETPIVOTDATA("DateRDV",TCD!$B$1,"DT","VA","Bénéficiaire",$A66,CE$6,CE$5,"Mois (DateRDV)",CE$7,"Années (DateRDV)",CE$3,"Présence","Absent"),4,""),"")</f>
        <v/>
      </c>
      <c r="CF66" s="166" t="str">
        <f>IFERROR(IF(GETPIVOTDATA("DateRDV",TCD!$B$1,"DT","VA","Bénéficiaire",$A66,CF$6,CF$5,"Mois (DateRDV)",CF$7,"Années (DateRDV)",CF$3),1,""),"")</f>
        <v/>
      </c>
      <c r="CG66" s="166" t="str">
        <f>IFERROR(IF(GETPIVOTDATA("DateRDV",TCD!$B$1,"DT","VA","Bénéficiaire",$A66,CG$6,CG$5,"Mois (DateRDV)",CG$7,"Années (DateRDV)",CG$3),2,""),"")</f>
        <v/>
      </c>
      <c r="CH66" s="166" t="str">
        <f>IFERROR(IF(GETPIVOTDATA("DateRDV",TCD!$B$1,"DT","VA","Bénéficiaire",$A66,CH$6,CH$5,"Mois (DateRDV)",CH$7,"Années (DateRDV)",CH$3,"Présence","Excusé"),3,""),"")</f>
        <v/>
      </c>
      <c r="CI66" s="166" t="str">
        <f>IFERROR(IF(GETPIVOTDATA("DateRDV",TCD!$B$1,"DT","VA","Bénéficiaire",$A66,CI$6,CI$5,"Mois (DateRDV)",CI$7,"Années (DateRDV)",CI$3,"Présence","Absent"),4,""),"")</f>
        <v/>
      </c>
      <c r="CJ66" s="166" t="str">
        <f>IFERROR(IF(GETPIVOTDATA("DateRDV",TCD!$B$1,"DT","VA","Bénéficiaire",$A66,CJ$6,CJ$5,"Mois (DateRDV)",CJ$7,"Années (DateRDV)",CJ$3),1,""),"")</f>
        <v/>
      </c>
      <c r="CK66" s="166" t="str">
        <f>IFERROR(IF(GETPIVOTDATA("DateRDV",TCD!$B$1,"DT","VA","Bénéficiaire",$A66,CK$6,CK$5,"Mois (DateRDV)",CK$7,"Années (DateRDV)",CK$3),2,""),"")</f>
        <v/>
      </c>
      <c r="CL66" s="166" t="str">
        <f>IFERROR(IF(GETPIVOTDATA("DateRDV",TCD!$B$1,"DT","VA","Bénéficiaire",$A66,VE$6,VE$5,"Mois (DateRDV)",VE$7,"Années (DateRDV)",VE$3,"Présence","Excusé"),3,""),"")</f>
        <v/>
      </c>
      <c r="CM66" s="166" t="str">
        <f>IFERROR(IF(GETPIVOTDATA("DateRDV",TCD!$B$1,"DT","VA","Bénéficiaire",$A66,CM$6,CM$5,"Mois (DateRDV)",CM$7,"Années (DateRDV)",CM$3,"Présence","Absent"),4,""),"")</f>
        <v/>
      </c>
      <c r="CN66" s="166" t="str">
        <f>IFERROR(IF(GETPIVOTDATA("DateRDV",TCD!$B$1,"DT","VA","Bénéficiaire",$A66,CN$6,CN$5,"Mois (DateRDV)",CN$7,"Années (DateRDV)",CN$3),1,""),"")</f>
        <v/>
      </c>
      <c r="CO66" s="166" t="str">
        <f>IFERROR(IF(GETPIVOTDATA("DateRDV",TCD!$B$1,"DT","VA","Bénéficiaire",$A66,CO$6,CO$5,"Mois (DateRDV)",CO$7,"Années (DateRDV)",CO$3),2,""),"")</f>
        <v/>
      </c>
      <c r="CP66" s="166" t="str">
        <f>IFERROR(IF(GETPIVOTDATA("DateRDV",TCD!$B$1,"DT","VA","Bénéficiaire",$A66,CP$6,CP$5,"Mois (DateRDV)",CP$7,"Années (DateRDV)",CP$3,"Présence","Excusé"),3,""),"")</f>
        <v/>
      </c>
      <c r="CQ66" s="166" t="str">
        <f>IFERROR(IF(GETPIVOTDATA("DateRDV",TCD!$B$1,"DT","VA","Bénéficiaire",$A66,CQ$6,CQ$5,"Mois (DateRDV)",CQ$7,"Années (DateRDV)",CQ$3,"Présence","Absent"),4,""),"")</f>
        <v/>
      </c>
      <c r="CR66" s="166" t="str">
        <f>IFERROR(IF(GETPIVOTDATA("DateRDV",TCD!$B$1,"DT","VA","Bénéficiaire",$A66,CR$6,CR$5,"Mois (DateRDV)",CR$7,"Années (DateRDV)",CR$3),1,""),"")</f>
        <v/>
      </c>
      <c r="CS66" s="166" t="str">
        <f>IFERROR(IF(GETPIVOTDATA("DateRDV",TCD!$B$1,"DT","VA","Bénéficiaire",$A66,CS$6,CS$5,"Mois (DateRDV)",CS$7,"Années (DateRDV)",CS$3),2,""),"")</f>
        <v/>
      </c>
      <c r="CT66" s="166" t="str">
        <f>IFERROR(IF(GETPIVOTDATA("DateRDV",TCD!$B$1,"DT","VA","Bénéficiaire",$A66,CT$6,CT$5,"Mois (DateRDV)",CT$7,"Années (DateRDV)",CT$3,"Présence","Excusé"),3,""),"")</f>
        <v/>
      </c>
      <c r="CU66" s="166" t="str">
        <f>IFERROR(IF(GETPIVOTDATA("DateRDV",TCD!$B$1,"DT","VA","Bénéficiaire",$A66,CU$6,CU$5,"Mois (DateRDV)",CU$7,"Années (DateRDV)",CU$3,"Présence","Absent"),4,""),"")</f>
        <v/>
      </c>
      <c r="CV66" s="166" t="str">
        <f>IFERROR(IF(GETPIVOTDATA("DateRDV",TCD!$B$1,"DT","VA","Bénéficiaire",$A66,CV$6,CV$5,"Mois (DateRDV)",CV$7,"Années (DateRDV)",CV$3),1,""),"")</f>
        <v/>
      </c>
      <c r="CW66" s="166" t="str">
        <f>IFERROR(IF(GETPIVOTDATA("DateRDV",TCD!$B$1,"DT","VA","Bénéficiaire",$A66,CW$6,CW$5,"Mois (DateRDV)",CW$7,"Années (DateRDV)",CW$3),2,""),"")</f>
        <v/>
      </c>
      <c r="CX66" s="166" t="str">
        <f>IFERROR(IF(GETPIVOTDATA("DateRDV",TCD!$B$1,"DT","VA","Bénéficiaire",$A66,CX$6,CX$5,"Mois (DateRDV)",CX$7,"Années (DateRDV)",CX$3,"Présence","Excusé"),3,""),"")</f>
        <v/>
      </c>
      <c r="CY66" s="166" t="str">
        <f>IFERROR(IF(GETPIVOTDATA("DateRDV",TCD!$B$1,"DT","VA","Bénéficiaire",$A66,CY$6,CY$5,"Mois (DateRDV)",CY$7,"Années (DateRDV)",CY$3,"Présence","Absent"),4,""),"")</f>
        <v/>
      </c>
      <c r="CZ66" s="166" t="str">
        <f>IFERROR(IF(GETPIVOTDATA("DateRDV",TCD!$B$1,"DT","VA","Bénéficiaire",$A66,CZ$6,CZ$5,"Mois (DateRDV)",CZ$7,"Années (DateRDV)",CZ$3),1,""),"")</f>
        <v/>
      </c>
      <c r="DA66" s="166" t="str">
        <f>IFERROR(IF(GETPIVOTDATA("DateRDV",TCD!$B$1,"DT","VA","Bénéficiaire",$A66,DA$6,DA$5,"Mois (DateRDV)",DA$7,"Années (DateRDV)",DA$3),2,""),"")</f>
        <v/>
      </c>
      <c r="DB66" s="166" t="str">
        <f>IFERROR(IF(GETPIVOTDATA("DateRDV",TCD!$B$1,"DT","VA","Bénéficiaire",$A66,DB$6,DB$5,"Mois (DateRDV)",DB$7,"Années (DateRDV)",DB$3,"Présence","Excusé"),3,""),"")</f>
        <v/>
      </c>
      <c r="DC66" s="166" t="str">
        <f>IFERROR(IF(GETPIVOTDATA("DateRDV",TCD!$B$1,"DT","VA","Bénéficiaire",$A66,DC$6,DC$5,"Mois (DateRDV)",DC$7,"Années (DateRDV)",DC$3,"Présence","Absent"),4,""),"")</f>
        <v/>
      </c>
      <c r="DD66" s="166" t="str">
        <f>IFERROR(IF(GETPIVOTDATA("DateRDV",TCD!$B$1,"DT","VA","Bénéficiaire",$A66,DD$6,DD$5,"Mois (DateRDV)",DD$7,"Années (DateRDV)",DD$3),1,""),"")</f>
        <v/>
      </c>
      <c r="DE66" s="166" t="str">
        <f>IFERROR(IF(GETPIVOTDATA("DateRDV",TCD!$B$1,"DT","VA","Bénéficiaire",$A66,DE$6,DE$5,"Mois (DateRDV)",DE$7,"Années (DateRDV)",DE$3),2,""),"")</f>
        <v/>
      </c>
      <c r="DF66" s="166" t="str">
        <f>IFERROR(IF(GETPIVOTDATA("DateRDV",TCD!$B$1,"DT","VA","Bénéficiaire",$A66,DF$6,DF$5,"Mois (DateRDV)",DF$7,"Années (DateRDV)",DF$3,"Présence","Excusé"),3,""),"")</f>
        <v/>
      </c>
      <c r="DG66" s="166" t="str">
        <f>IFERROR(IF(GETPIVOTDATA("DateRDV",TCD!$B$1,"DT","VA","Bénéficiaire",$A66,DG$6,DG$5,"Mois (DateRDV)",DG$7,"Années (DateRDV)",DG$3,"Présence","Absent"),4,""),"")</f>
        <v/>
      </c>
      <c r="DH66" s="166" t="str">
        <f>IFERROR(IF(GETPIVOTDATA("DateRDV",TCD!$B$1,"DT","VA","Bénéficiaire",$A66,DH$6,DH$5,"Mois (DateRDV)",DH$7,"Années (DateRDV)",DH$3),1,""),"")</f>
        <v/>
      </c>
      <c r="DI66" s="166" t="str">
        <f>IFERROR(IF(GETPIVOTDATA("DateRDV",TCD!$B$1,"DT","VA","Bénéficiaire",$A66,DI$6,DI$5,"Mois (DateRDV)",DI$7,"Années (DateRDV)",DI$3),2,""),"")</f>
        <v/>
      </c>
      <c r="DJ66" s="166" t="str">
        <f>IFERROR(IF(GETPIVOTDATA("DateRDV",TCD!$B$1,"DT","VA","Bénéficiaire",$A66,DJ$6,DJ$5,"Mois (DateRDV)",DJ$7,"Années (DateRDV)",DJ$3,"Présence","Excusé"),3,""),"")</f>
        <v/>
      </c>
      <c r="DK66" s="166" t="str">
        <f>IFERROR(IF(GETPIVOTDATA("DateRDV",TCD!$B$1,"DT","VA","Bénéficiaire",$A66,DK$6,DK$5,"Mois (DateRDV)",DK$7,"Années (DateRDV)",DK$3,"Présence","Absent"),4,""),"")</f>
        <v/>
      </c>
      <c r="DL66" s="166" t="str">
        <f>IFERROR(IF(GETPIVOTDATA("DateRDV",TCD!$B$1,"DT","VA","Bénéficiaire",$A66,DL$6,DL$5,"Mois (DateRDV)",DL$7,"Années (DateRDV)",DL$3),1,""),"")</f>
        <v/>
      </c>
      <c r="DM66" s="166" t="str">
        <f>IFERROR(IF(GETPIVOTDATA("DateRDV",TCD!$B$1,"DT","VA","Bénéficiaire",$A66,DM$6,DM$5,"Mois (DateRDV)",DM$7,"Années (DateRDV)",DM$3),2,""),"")</f>
        <v/>
      </c>
      <c r="DN66" s="166" t="str">
        <f>IFERROR(IF(GETPIVOTDATA("DateRDV",TCD!$B$1,"DT","VA","Bénéficiaire",$A66,DN$6,DN$5,"Mois (DateRDV)",DN$7,"Années (DateRDV)",DN$3,"Présence","Excusé"),3,""),"")</f>
        <v/>
      </c>
      <c r="DO66" s="166" t="str">
        <f>IFERROR(IF(GETPIVOTDATA("DateRDV",TCD!$B$1,"DT","VA","Bénéficiaire",$A66,DO$6,DO$5,"Mois (DateRDV)",DO$7,"Années (DateRDV)",DO$3,"Présence","Absent"),4,""),"")</f>
        <v/>
      </c>
    </row>
    <row r="67" spans="1:119" x14ac:dyDescent="0.2">
      <c r="A67" t="str">
        <v>GAVARD Franck</v>
      </c>
      <c r="B67" s="169" t="str">
        <f>IFERROR(IF(INDEX(Data!P:P,MATCH(A67,Data!B:B,0))&lt;&gt;"",INDEX(Data!P:P,MATCH(A67,Data!B:B,0)),""),"")</f>
        <v>GAVARD</v>
      </c>
      <c r="C67" s="169" t="str">
        <f>IFERROR(IF(INDEX(Data!O:O,MATCH(A67,Data!B:B,0))&lt;&gt;"",INDEX(Data!O:O,MATCH(A67,Data!B:B,0)),""),"")</f>
        <v>Franck</v>
      </c>
      <c r="D67" s="169" t="str">
        <f>IFERROR(IF(INDEX(Data!J:J,MATCH(A67,Data!B:B,0))&lt;&gt;"",INDEX(Data!J:J,MATCH(A67,Data!B:B,0)),""),"")</f>
        <v>CD</v>
      </c>
      <c r="E67" s="169" t="str">
        <f>IFERROR(IF(INDEX(Data!M:M,MATCH(A67,Data!B:B,0))&lt;&gt;"",INDEX(Data!M:M,MATCH(A67,Data!B:B,0)),""),"")</f>
        <v>AYSE</v>
      </c>
      <c r="F67" s="169">
        <f>IFERROR(IF(INDEX(Data!N:N,MATCH(A67,Data!B:B,0))&lt;&gt;"",INDEX(Data!N:N,MATCH(A67,Data!B:B,0)),""),"")</f>
        <v>74130</v>
      </c>
      <c r="G67" s="170">
        <f>IFERROR(IF(INDEX(Data!K:K,MATCH(A67,Data!B:B,0))&lt;&gt;"",INDEX(Data!K:K,MATCH(A67,Data!B:B,0)),""),"")</f>
        <v>45686</v>
      </c>
      <c r="H67" s="170">
        <f>IFERROR(IF(INDEX(Data!L:L,MATCH(A67,Data!B:B,0))&lt;&gt;"",INDEX(Data!L:L,MATCH(A67,Data!B:B,0)),""),"")</f>
        <v>45687</v>
      </c>
      <c r="I67" s="170">
        <f>IFERROR(IF(INDEX(Data!C:C,MATCH(A67,Data!B:B,0))&lt;&gt;"",INDEX(Data!C:C,MATCH(A67,Data!B:B,0)),""),"")</f>
        <v>45708</v>
      </c>
      <c r="J67" s="170">
        <f>IFERROR(IF(INDEX(Data!D:D,MATCH(A67,Data!B:B,0))&lt;&gt;"",INDEX(Data!D:D,MATCH(A67,Data!B:B,0)),""),"")</f>
        <v>45867</v>
      </c>
      <c r="K67" s="171" t="str">
        <f>IFERROR(IF(INDEX(Data!H:H,MATCH(A67,Data!B:B,0))&lt;&gt;"",INDEX(Data!H:H,MATCH(A67,Data!B:B,0)),""),"")</f>
        <v>Remobilisation</v>
      </c>
      <c r="L67" s="166" t="str">
        <f>IFERROR(IF(GETPIVOTDATA("DateRDV",TCD!$B$1,"DT","VA","Bénéficiaire",$A67,L$6,L$5,"Mois (DateRDV)",L$7,"Années (DateRDV)",L$3),1,""),"")</f>
        <v/>
      </c>
      <c r="M67" s="166" t="str">
        <f>IFERROR(IF(GETPIVOTDATA("DateRDV",TCD!$B$1,"DT","VA","Bénéficiaire",$A67,M$6,M$5,"Mois (DateRDV)",M$7,"Années (DateRDV)",M$3),2,""),"")</f>
        <v/>
      </c>
      <c r="N67" s="166" t="str">
        <f>IFERROR(IF(GETPIVOTDATA("DateRDV",TCD!$B$1,"DT","VA","Bénéficiaire",$A67,N$6,N$5,"Mois (DateRDV)",N$7,"Années (DateRDV)",N$3,"Présence","Excusé"),3,""),"")</f>
        <v/>
      </c>
      <c r="O67" s="166" t="str">
        <f>IFERROR(IF(GETPIVOTDATA("DateRDV",TCD!$B$1,"DT","VA","Bénéficiaire",$A67,O$6,O$5,"Mois (DateRDV)",O$7,"Années (DateRDV)",O$3,"Présence","Absent"),4,""),"")</f>
        <v/>
      </c>
      <c r="P67" s="166" t="str">
        <f>IFERROR(IF(GETPIVOTDATA("DateRDV",TCD!$B$1,"DT","VA","Bénéficiaire",$A67,P$6,P$5,"Mois (DateRDV)",P$7,"Années (DateRDV)",P$3),1,""),"")</f>
        <v/>
      </c>
      <c r="Q67" s="166" t="str">
        <f>IFERROR(IF(GETPIVOTDATA("DateRDV",TCD!$B$1,"DT","VA","Bénéficiaire",$A67,Q$6,Q$5,"Mois (DateRDV)",Q$7,"Années (DateRDV)",Q$3),2,""),"")</f>
        <v/>
      </c>
      <c r="R67" s="166" t="str">
        <f>IFERROR(IF(GETPIVOTDATA("DateRDV",TCD!$B$1,"DT","VA","Bénéficiaire",$A67,R$6,R$5,"Mois (DateRDV)",R$7,"Années (DateRDV)",R$3,"Présence","Excusé"),3,""),"")</f>
        <v/>
      </c>
      <c r="S67" s="166" t="str">
        <f>IFERROR(IF(GETPIVOTDATA("DateRDV",TCD!$B$1,"DT","VA","Bénéficiaire",$A67,S$6,S$5,"Mois (DateRDV)",S$7,"Années (DateRDV)",S$3,"Présence","Absent"),4,""),"")</f>
        <v/>
      </c>
      <c r="T67" s="166" t="str">
        <f>IFERROR(IF(GETPIVOTDATA("DateRDV",TCD!$B$1,"DT","VA","Bénéficiaire",$A67,T$6,T$5,"Mois (DateRDV)",T$7,"Années (DateRDV)",T$3),1,""),"")</f>
        <v/>
      </c>
      <c r="U67" s="166" t="str">
        <f>IFERROR(IF(GETPIVOTDATA("DateRDV",TCD!$B$1,"DT","VA","Bénéficiaire",$A67,U$6,U$5,"Mois (DateRDV)",U$7,"Années (DateRDV)",U$3),2,""),"")</f>
        <v/>
      </c>
      <c r="V67" s="166" t="str">
        <f>IFERROR(IF(GETPIVOTDATA("DateRDV",TCD!$B$1,"DT","VA","Bénéficiaire",$A67,V$6,V$5,"Mois (DateRDV)",V$7,"Années (DateRDV)",V$3,"Présence","Excusé"),3,""),"")</f>
        <v/>
      </c>
      <c r="W67" s="166" t="str">
        <f>IFERROR(IF(GETPIVOTDATA("DateRDV",TCD!$B$1,"DT","VA","Bénéficiaire",$A67,W$6,W$5,"Mois (DateRDV)",W$7,"Années (DateRDV)",W$3,"Présence","Absent"),4,""),"")</f>
        <v/>
      </c>
      <c r="X67" s="166" t="str">
        <f>IFERROR(IF(GETPIVOTDATA("DateRDV",TCD!$B$1,"DT","VA","Bénéficiaire",$A67,X$6,X$5,"Mois (DateRDV)",X$7,"Années (DateRDV)",X$3),1,""),"")</f>
        <v/>
      </c>
      <c r="Y67" s="166" t="str">
        <f>IFERROR(IF(GETPIVOTDATA("DateRDV",TCD!$B$1,"DT","VA","Bénéficiaire",$A67,Y$6,Y$5,"Mois (DateRDV)",Y$7,"Années (DateRDV)",Y$3),2,""),"")</f>
        <v/>
      </c>
      <c r="Z67" s="166" t="str">
        <f>IFERROR(IF(GETPIVOTDATA("DateRDV",TCD!$B$1,"DT","VA","Bénéficiaire",$A67,Z$6,Z$5,"Mois (DateRDV)",Z$7,"Années (DateRDV)",Z$3,"Présence","Excusé"),3,""),"")</f>
        <v/>
      </c>
      <c r="AA67" s="166" t="str">
        <f>IFERROR(IF(GETPIVOTDATA("DateRDV",TCD!$B$1,"DT","VA","Bénéficiaire",$A67,AA$6,AA$5,"Mois (DateRDV)",AA$7,"Années (DateRDV)",AA$3,"Présence","Absent"),4,""),"")</f>
        <v/>
      </c>
      <c r="AB67" s="166" t="str">
        <f>IFERROR(IF(GETPIVOTDATA("DateRDV",TCD!$B$1,"DT","VA","Bénéficiaire",$A67,AB$6,AB$5,"Mois (DateRDV)",AB$7,"Années (DateRDV)",AB$3),1,""),"")</f>
        <v/>
      </c>
      <c r="AC67" s="166" t="str">
        <f>IFERROR(IF(GETPIVOTDATA("DateRDV",TCD!$B$1,"DT","VA","Bénéficiaire",$A67,AC$6,AC$5,"Mois (DateRDV)",AC$7,"Années (DateRDV)",AC$3),2,""),"")</f>
        <v/>
      </c>
      <c r="AD67" s="166" t="str">
        <f>IFERROR(IF(GETPIVOTDATA("DateRDV",TCD!$B$1,"DT","VA","Bénéficiaire",$A67,AD$6,AD$5,"Mois (DateRDV)",AD$7,"Années (DateRDV)",AD$3,"Présence","Excusé"),3,""),"")</f>
        <v/>
      </c>
      <c r="AE67" s="166" t="str">
        <f>IFERROR(IF(GETPIVOTDATA("DateRDV",TCD!$B$1,"DT","VA","Bénéficiaire",$A67,AE$6,AE$5,"Mois (DateRDV)",AE$7,"Années (DateRDV)",AE$3,"Présence","Absent"),4,""),"")</f>
        <v/>
      </c>
      <c r="AF67" s="166" t="str">
        <f>IFERROR(IF(GETPIVOTDATA("DateRDV",TCD!$B$1,"DT","VA","Bénéficiaire",$A67,AF$6,AF$5,"Mois (DateRDV)",AF$7,"Années (DateRDV)",AF$3),1,""),"")</f>
        <v/>
      </c>
      <c r="AG67" s="166" t="str">
        <f>IFERROR(IF(GETPIVOTDATA("DateRDV",TCD!$B$1,"DT","VA","Bénéficiaire",$A67,AG$6,AG$5,"Mois (DateRDV)",AG$7,"Années (DateRDV)",AG$3),2,""),"")</f>
        <v/>
      </c>
      <c r="AH67" s="166" t="str">
        <f>IFERROR(IF(GETPIVOTDATA("DateRDV",TCD!$B$1,"DT","VA","Bénéficiaire",$A67,AH$6,AH$5,"Mois (DateRDV)",AH$7,"Années (DateRDV)",AH$3,"Présence","Excusé"),3,""),"")</f>
        <v/>
      </c>
      <c r="AI67" s="166" t="str">
        <f>IFERROR(IF(GETPIVOTDATA("DateRDV",TCD!$B$1,"DT","VA","Bénéficiaire",$A67,AI$6,AI$5,"Mois (DateRDV)",AI$7,"Années (DateRDV)",AI$3,"Présence","Absent"),4,""),"")</f>
        <v/>
      </c>
      <c r="AJ67" s="166" t="str">
        <f>IFERROR(IF(GETPIVOTDATA("DateRDV",TCD!$B$1,"DT","VA","Bénéficiaire",$A67,AJ$6,AJ$5,"Mois (DateRDV)",AJ$7,"Années (DateRDV)",AJ$3),1,""),"")</f>
        <v/>
      </c>
      <c r="AK67" s="166" t="str">
        <f>IFERROR(IF(GETPIVOTDATA("DateRDV",TCD!$B$1,"DT","VA","Bénéficiaire",$A67,AK$6,AK$5,"Mois (DateRDV)",AK$7,"Années (DateRDV)",AK$3),2,""),"")</f>
        <v/>
      </c>
      <c r="AL67" s="166" t="str">
        <f>IFERROR(IF(GETPIVOTDATA("DateRDV",TCD!$B$1,"DT","VA","Bénéficiaire",$A67,AL$6,AL$5,"Mois (DateRDV)",AL$7,"Années (DateRDV)",AL$3,"Présence","Excusé"),3,""),"")</f>
        <v/>
      </c>
      <c r="AM67" s="166" t="str">
        <f>IFERROR(IF(GETPIVOTDATA("DateRDV",TCD!$B$1,"DT","VA","Bénéficiaire",$A67,AM$6,AM$5,"Mois (DateRDV)",AM$7,"Années (DateRDV)",AM$3,"Présence","Absent"),4,""),"")</f>
        <v/>
      </c>
      <c r="AN67" s="166" t="str">
        <f>IFERROR(IF(GETPIVOTDATA("DateRDV",TCD!$B$1,"DT","VA","Bénéficiaire",$A67,AN$6,AN$5,"Mois (DateRDV)",AN$7,"Années (DateRDV)",AN$3),1,""),"")</f>
        <v/>
      </c>
      <c r="AO67" s="166" t="str">
        <f>IFERROR(IF(GETPIVOTDATA("DateRDV",TCD!$B$1,"DT","VA","Bénéficiaire",$A67,AO$6,AO$5,"Mois (DateRDV)",AO$7,"Années (DateRDV)",AO$3),2,""),"")</f>
        <v/>
      </c>
      <c r="AP67" s="166" t="str">
        <f>IFERROR(IF(GETPIVOTDATA("DateRDV",TCD!$B$1,"DT","VA","Bénéficiaire",$A67,AP$6,AP$5,"Mois (DateRDV)",AP$7,"Années (DateRDV)",AP$3,"Présence","Excusé"),3,""),"")</f>
        <v/>
      </c>
      <c r="AQ67" s="166" t="str">
        <f>IFERROR(IF(GETPIVOTDATA("DateRDV",TCD!$B$1,"DT","VA","Bénéficiaire",$A67,AQ$6,AQ$5,"Mois (DateRDV)",AQ$7,"Années (DateRDV)",AQ$3,"Présence","Absent"),4,""),"")</f>
        <v/>
      </c>
      <c r="AR67" s="166" t="str">
        <f>IFERROR(IF(GETPIVOTDATA("DateRDV",TCD!$B$1,"DT","VA","Bénéficiaire",$A67,AR$6,AR$5,"Mois (DateRDV)",AR$7,"Années (DateRDV)",AR$3),1,""),"")</f>
        <v/>
      </c>
      <c r="AS67" s="166" t="str">
        <f>IFERROR(IF(GETPIVOTDATA("DateRDV",TCD!$B$1,"DT","VA","Bénéficiaire",$A67,AS$6,AS$5,"Mois (DateRDV)",AS$7,"Années (DateRDV)",AS$3),2,""),"")</f>
        <v/>
      </c>
      <c r="AT67" s="166" t="str">
        <f>IFERROR(IF(GETPIVOTDATA("DateRDV",TCD!$B$1,"DT","VA","Bénéficiaire",$A67,AT$6,AT$5,"Mois (DateRDV)",AT$7,"Années (DateRDV)",AT$3,"Présence","Excusé"),3,""),"")</f>
        <v/>
      </c>
      <c r="AU67" s="166" t="str">
        <f>IFERROR(IF(GETPIVOTDATA("DateRDV",TCD!$B$1,"DT","VA","Bénéficiaire",$A67,AU$6,AU$5,"Mois (DateRDV)",AU$7,"Années (DateRDV)",AU$3,"Présence","Absent"),4,""),"")</f>
        <v/>
      </c>
      <c r="AV67" s="166" t="str">
        <f>IFERROR(IF(GETPIVOTDATA("DateRDV",TCD!$B$1,"DT","VA","Bénéficiaire",$A67,AV$6,AV$5,"Mois (DateRDV)",AV$7,"Années (DateRDV)",AV$3),1,""),"")</f>
        <v/>
      </c>
      <c r="AW67" s="166" t="str">
        <f>IFERROR(IF(GETPIVOTDATA("DateRDV",TCD!$B$1,"DT","VA","Bénéficiaire",$A67,AW$6,AW$5,"Mois (DateRDV)",AW$7,"Années (DateRDV)",AW$3),2,""),"")</f>
        <v/>
      </c>
      <c r="AX67" s="166" t="str">
        <f>IFERROR(IF(GETPIVOTDATA("DateRDV",TCD!$B$1,"DT","VA","Bénéficiaire",$A67,AX$6,AX$5,"Mois (DateRDV)",AX$7,"Années (DateRDV)",AX$3,"Présence","Excusé"),3,""),"")</f>
        <v/>
      </c>
      <c r="AY67" s="166" t="str">
        <f>IFERROR(IF(GETPIVOTDATA("DateRDV",TCD!$B$1,"DT","VA","Bénéficiaire",$A67,AY$6,AY$5,"Mois (DateRDV)",AY$7,"Années (DateRDV)",AY$3,"Présence","Absent"),4,""),"")</f>
        <v/>
      </c>
      <c r="AZ67" s="166" t="str">
        <f>IFERROR(IF(GETPIVOTDATA("DateRDV",TCD!$B$1,"DT","VA","Bénéficiaire",$A67,AZ$6,AZ$5,"Mois (DateRDV)",AZ$7,"Années (DateRDV)",AZ$3),1,""),"")</f>
        <v/>
      </c>
      <c r="BA67" s="166" t="str">
        <f>IFERROR(IF(GETPIVOTDATA("DateRDV",TCD!$B$1,"DT","VA","Bénéficiaire",$A67,BA$6,BA$5,"Mois (DateRDV)",BA$7,"Années (DateRDV)",BA$3),2,""),"")</f>
        <v/>
      </c>
      <c r="BB67" s="166" t="str">
        <f>IFERROR(IF(GETPIVOTDATA("DateRDV",TCD!$B$1,"DT","VA","Bénéficiaire",$A67,BB$6,BB$5,"Mois (DateRDV)",BB$7,"Années (DateRDV)",BB$3,"Présence","Excusé"),3,""),"")</f>
        <v/>
      </c>
      <c r="BC67" s="166" t="str">
        <f>IFERROR(IF(GETPIVOTDATA("DateRDV",TCD!$B$1,"DT","VA","Bénéficiaire",$A67,BC$6,BC$5,"Mois (DateRDV)",BC$7,"Années (DateRDV)",BC$3,"Présence","Absent"),4,""),"")</f>
        <v/>
      </c>
      <c r="BD67" s="166" t="str">
        <f>IFERROR(IF(GETPIVOTDATA("DateRDV",TCD!$B$1,"DT","VA","Bénéficiaire",$A67,BD$6,BD$5,"Mois (DateRDV)",BD$7,"Années (DateRDV)",BD$3),1,""),"")</f>
        <v/>
      </c>
      <c r="BE67" s="166" t="str">
        <f>IFERROR(IF(GETPIVOTDATA("DateRDV",TCD!$B$1,"DT","VA","Bénéficiaire",$A67,BE$6,BE$5,"Mois (DateRDV)",BE$7,"Années (DateRDV)",BE$3),2,""),"")</f>
        <v/>
      </c>
      <c r="BF67" s="166" t="str">
        <f>IFERROR(IF(GETPIVOTDATA("DateRDV",TCD!$B$1,"DT","VA","Bénéficiaire",$A67,BF$6,BF$5,"Mois (DateRDV)",BF$7,"Années (DateRDV)",BF$3,"Présence","Excusé"),3,""),"")</f>
        <v/>
      </c>
      <c r="BG67" s="166" t="str">
        <f>IFERROR(IF(GETPIVOTDATA("DateRDV",TCD!$B$1,"DT","VA","Bénéficiaire",$A67,BG$6,BG$5,"Mois (DateRDV)",BG$7,"Années (DateRDV)",BG$3,"Présence","Absent"),4,""),"")</f>
        <v/>
      </c>
      <c r="BH67" s="166" t="str">
        <f>IFERROR(IF(GETPIVOTDATA("DateRDV",TCD!$B$1,"DT","VA","Bénéficiaire",$A67,BH$6,BH$5,"Mois (DateRDV)",BH$7,"Années (DateRDV)",BH$3),1,""),"")</f>
        <v/>
      </c>
      <c r="BI67" s="166" t="str">
        <f>IFERROR(IF(GETPIVOTDATA("DateRDV",TCD!$B$1,"DT","VA","Bénéficiaire",$A67,BI$6,BI$5,"Mois (DateRDV)",BI$7,"Années (DateRDV)",BI$3),2,""),"")</f>
        <v/>
      </c>
      <c r="BJ67" s="166" t="str">
        <f>IFERROR(IF(GETPIVOTDATA("DateRDV",TCD!$B$1,"DT","VA","Bénéficiaire",$A67,BJ$6,BJ$5,"Mois (DateRDV)",BJ$7,"Années (DateRDV)",BJ$3,"Présence","Excusé"),3,""),"")</f>
        <v/>
      </c>
      <c r="BK67" s="166" t="str">
        <f>IFERROR(IF(GETPIVOTDATA("DateRDV",TCD!$B$1,"DT","VA","Bénéficiaire",$A67,BK$6,BK$5,"Mois (DateRDV)",BK$7,"Années (DateRDV)",BK$3,"Présence","Absent"),4,""),"")</f>
        <v/>
      </c>
      <c r="BL67" s="166" t="str">
        <f>IFERROR(IF(GETPIVOTDATA("DateRDV",TCD!$B$1,"DT","VA","Bénéficiaire",$A67,BL$6,BL$5,"Mois (DateRDV)",BL$7,"Années (DateRDV)",BL$3),1,""),"")</f>
        <v/>
      </c>
      <c r="BM67" s="166" t="str">
        <f>IFERROR(IF(GETPIVOTDATA("DateRDV",TCD!$B$1,"DT","VA","Bénéficiaire",$A67,BM$6,BM$5,"Mois (DateRDV)",BM$7,"Années (DateRDV)",BM$3),2,""),"")</f>
        <v/>
      </c>
      <c r="BN67" s="166" t="str">
        <f>IFERROR(IF(GETPIVOTDATA("DateRDV",TCD!$B$1,"DT","VA","Bénéficiaire",$A67,BN$6,BN$5,"Mois (DateRDV)",BN$7,"Années (DateRDV)",BN$3,"Présence","Excusé"),3,""),"")</f>
        <v/>
      </c>
      <c r="BO67" s="166" t="str">
        <f>IFERROR(IF(GETPIVOTDATA("DateRDV",TCD!$B$1,"DT","VA","Bénéficiaire",$A67,BO$6,BO$5,"Mois (DateRDV)",BO$7,"Années (DateRDV)",BO$3,"Présence","Absent"),4,""),"")</f>
        <v/>
      </c>
      <c r="BP67" s="166" t="str">
        <f>IFERROR(IF(GETPIVOTDATA("DateRDV",TCD!$B$1,"DT","VA","Bénéficiaire",$A67,BP$6,BP$5,"Mois (DateRDV)",BP$7,"Années (DateRDV)",BP$3),1,""),"")</f>
        <v/>
      </c>
      <c r="BQ67" s="166" t="str">
        <f>IFERROR(IF(GETPIVOTDATA("DateRDV",TCD!$B$1,"DT","VA","Bénéficiaire",$A67,BQ$6,BQ$5,"Mois (DateRDV)",BQ$7,"Années (DateRDV)",BQ$3),2,""),"")</f>
        <v/>
      </c>
      <c r="BR67" s="166" t="str">
        <f>IFERROR(IF(GETPIVOTDATA("DateRDV",TCD!$B$1,"DT","VA","Bénéficiaire",$A67,BR$6,BR$5,"Mois (DateRDV)",BR$7,"Années (DateRDV)",BR$3,"Présence","Excusé"),3,""),"")</f>
        <v/>
      </c>
      <c r="BS67" s="166" t="str">
        <f>IFERROR(IF(GETPIVOTDATA("DateRDV",TCD!$B$1,"DT","VA","Bénéficiaire",$A67,BS$6,BS$5,"Mois (DateRDV)",BS$7,"Années (DateRDV)",BS$3,"Présence","Absent"),4,""),"")</f>
        <v/>
      </c>
      <c r="BT67" s="166" t="str">
        <f>IFERROR(IF(GETPIVOTDATA("DateRDV",TCD!$B$1,"DT","VA","Bénéficiaire",$A67,BT$6,BT$5,"Mois (DateRDV)",BT$7,"Années (DateRDV)",BT$3),1,""),"")</f>
        <v/>
      </c>
      <c r="BU67" s="166" t="str">
        <f>IFERROR(IF(GETPIVOTDATA("DateRDV",TCD!$B$1,"DT","VA","Bénéficiaire",$A67,BU$6,BU$5,"Mois (DateRDV)",BU$7,"Années (DateRDV)",BU$3),2,""),"")</f>
        <v/>
      </c>
      <c r="BV67" s="166" t="str">
        <f>IFERROR(IF(GETPIVOTDATA("DateRDV",TCD!$B$1,"DT","VA","Bénéficiaire",$A67,BV$6,BV$5,"Mois (DateRDV)",BV$7,"Années (DateRDV)",BV$3,"Présence","Excusé"),3,""),"")</f>
        <v/>
      </c>
      <c r="BW67" s="166" t="str">
        <f>IFERROR(IF(GETPIVOTDATA("DateRDV",TCD!$B$1,"DT","VA","Bénéficiaire",$A67,BW$6,BW$5,"Mois (DateRDV)",BW$7,"Années (DateRDV)",BW$3,"Présence","Absent"),4,""),"")</f>
        <v/>
      </c>
      <c r="BX67" s="166" t="str">
        <f>IFERROR(IF(GETPIVOTDATA("DateRDV",TCD!$B$1,"DT","VA","Bénéficiaire",$A67,BX$6,BX$5,"Mois (DateRDV)",BX$7,"Années (DateRDV)",BX$3),1,""),"")</f>
        <v/>
      </c>
      <c r="BY67" s="166" t="str">
        <f>IFERROR(IF(GETPIVOTDATA("DateRDV",TCD!$B$1,"DT","VA","Bénéficiaire",$A67,BY$6,BY$5,"Mois (DateRDV)",BY$7,"Années (DateRDV)",BY$3),2,""),"")</f>
        <v/>
      </c>
      <c r="BZ67" s="166" t="str">
        <f>IFERROR(IF(GETPIVOTDATA("DateRDV",TCD!$B$1,"DT","VA","Bénéficiaire",$A67,BZ$6,BZ$5,"Mois (DateRDV)",BZ$7,"Années (DateRDV)",BZ$3,"Présence","Excusé"),3,""),"")</f>
        <v/>
      </c>
      <c r="CA67" s="166" t="str">
        <f>IFERROR(IF(GETPIVOTDATA("DateRDV",TCD!$B$1,"DT","VA","Bénéficiaire",$A67,CA$6,CA$5,"Mois (DateRDV)",CA$7,"Années (DateRDV)",CA$3,"Présence","Absent"),4,""),"")</f>
        <v/>
      </c>
      <c r="CB67" s="166" t="str">
        <f>IFERROR(IF(GETPIVOTDATA("DateRDV",TCD!$B$1,"DT","VA","Bénéficiaire",$A67,CB$6,CB$5,"Mois (DateRDV)",CB$7,"Années (DateRDV)",CB$3),1,""),"")</f>
        <v/>
      </c>
      <c r="CC67" s="166" t="str">
        <f>IFERROR(IF(GETPIVOTDATA("DateRDV",TCD!$B$1,"DT","VA","Bénéficiaire",$A67,CC$6,CC$5,"Mois (DateRDV)",CC$7,"Années (DateRDV)",CC$3),2,""),"")</f>
        <v/>
      </c>
      <c r="CD67" s="166" t="str">
        <f>IFERROR(IF(GETPIVOTDATA("DateRDV",TCD!$B$1,"DT","VA","Bénéficiaire",$A67,CD$6,CD$5,"Mois (DateRDV)",CD$7,"Années (DateRDV)",CD$3,"Présence","Excusé"),3,""),"")</f>
        <v/>
      </c>
      <c r="CE67" s="166" t="str">
        <f>IFERROR(IF(GETPIVOTDATA("DateRDV",TCD!$B$1,"DT","VA","Bénéficiaire",$A67,CE$6,CE$5,"Mois (DateRDV)",CE$7,"Années (DateRDV)",CE$3,"Présence","Absent"),4,""),"")</f>
        <v/>
      </c>
      <c r="CF67" s="166" t="str">
        <f>IFERROR(IF(GETPIVOTDATA("DateRDV",TCD!$B$1,"DT","VA","Bénéficiaire",$A67,CF$6,CF$5,"Mois (DateRDV)",CF$7,"Années (DateRDV)",CF$3),1,""),"")</f>
        <v/>
      </c>
      <c r="CG67" s="166" t="str">
        <f>IFERROR(IF(GETPIVOTDATA("DateRDV",TCD!$B$1,"DT","VA","Bénéficiaire",$A67,CG$6,CG$5,"Mois (DateRDV)",CG$7,"Années (DateRDV)",CG$3),2,""),"")</f>
        <v/>
      </c>
      <c r="CH67" s="166" t="str">
        <f>IFERROR(IF(GETPIVOTDATA("DateRDV",TCD!$B$1,"DT","VA","Bénéficiaire",$A67,CH$6,CH$5,"Mois (DateRDV)",CH$7,"Années (DateRDV)",CH$3,"Présence","Excusé"),3,""),"")</f>
        <v/>
      </c>
      <c r="CI67" s="166" t="str">
        <f>IFERROR(IF(GETPIVOTDATA("DateRDV",TCD!$B$1,"DT","VA","Bénéficiaire",$A67,CI$6,CI$5,"Mois (DateRDV)",CI$7,"Années (DateRDV)",CI$3,"Présence","Absent"),4,""),"")</f>
        <v/>
      </c>
      <c r="CJ67" s="166" t="str">
        <f>IFERROR(IF(GETPIVOTDATA("DateRDV",TCD!$B$1,"DT","VA","Bénéficiaire",$A67,CJ$6,CJ$5,"Mois (DateRDV)",CJ$7,"Années (DateRDV)",CJ$3),1,""),"")</f>
        <v/>
      </c>
      <c r="CK67" s="166" t="str">
        <f>IFERROR(IF(GETPIVOTDATA("DateRDV",TCD!$B$1,"DT","VA","Bénéficiaire",$A67,CK$6,CK$5,"Mois (DateRDV)",CK$7,"Années (DateRDV)",CK$3),2,""),"")</f>
        <v/>
      </c>
      <c r="CL67" s="166" t="str">
        <f>IFERROR(IF(GETPIVOTDATA("DateRDV",TCD!$B$1,"DT","VA","Bénéficiaire",$A67,VE$6,VE$5,"Mois (DateRDV)",VE$7,"Années (DateRDV)",VE$3,"Présence","Excusé"),3,""),"")</f>
        <v/>
      </c>
      <c r="CM67" s="166" t="str">
        <f>IFERROR(IF(GETPIVOTDATA("DateRDV",TCD!$B$1,"DT","VA","Bénéficiaire",$A67,CM$6,CM$5,"Mois (DateRDV)",CM$7,"Années (DateRDV)",CM$3,"Présence","Absent"),4,""),"")</f>
        <v/>
      </c>
      <c r="CN67" s="166" t="str">
        <f>IFERROR(IF(GETPIVOTDATA("DateRDV",TCD!$B$1,"DT","VA","Bénéficiaire",$A67,CN$6,CN$5,"Mois (DateRDV)",CN$7,"Années (DateRDV)",CN$3),1,""),"")</f>
        <v/>
      </c>
      <c r="CO67" s="166" t="str">
        <f>IFERROR(IF(GETPIVOTDATA("DateRDV",TCD!$B$1,"DT","VA","Bénéficiaire",$A67,CO$6,CO$5,"Mois (DateRDV)",CO$7,"Années (DateRDV)",CO$3),2,""),"")</f>
        <v/>
      </c>
      <c r="CP67" s="166" t="str">
        <f>IFERROR(IF(GETPIVOTDATA("DateRDV",TCD!$B$1,"DT","VA","Bénéficiaire",$A67,CP$6,CP$5,"Mois (DateRDV)",CP$7,"Années (DateRDV)",CP$3,"Présence","Excusé"),3,""),"")</f>
        <v/>
      </c>
      <c r="CQ67" s="166" t="str">
        <f>IFERROR(IF(GETPIVOTDATA("DateRDV",TCD!$B$1,"DT","VA","Bénéficiaire",$A67,CQ$6,CQ$5,"Mois (DateRDV)",CQ$7,"Années (DateRDV)",CQ$3,"Présence","Absent"),4,""),"")</f>
        <v/>
      </c>
      <c r="CR67" s="166" t="str">
        <f>IFERROR(IF(GETPIVOTDATA("DateRDV",TCD!$B$1,"DT","VA","Bénéficiaire",$A67,CR$6,CR$5,"Mois (DateRDV)",CR$7,"Années (DateRDV)",CR$3),1,""),"")</f>
        <v/>
      </c>
      <c r="CS67" s="166" t="str">
        <f>IFERROR(IF(GETPIVOTDATA("DateRDV",TCD!$B$1,"DT","VA","Bénéficiaire",$A67,CS$6,CS$5,"Mois (DateRDV)",CS$7,"Années (DateRDV)",CS$3),2,""),"")</f>
        <v/>
      </c>
      <c r="CT67" s="166" t="str">
        <f>IFERROR(IF(GETPIVOTDATA("DateRDV",TCD!$B$1,"DT","VA","Bénéficiaire",$A67,CT$6,CT$5,"Mois (DateRDV)",CT$7,"Années (DateRDV)",CT$3,"Présence","Excusé"),3,""),"")</f>
        <v/>
      </c>
      <c r="CU67" s="166" t="str">
        <f>IFERROR(IF(GETPIVOTDATA("DateRDV",TCD!$B$1,"DT","VA","Bénéficiaire",$A67,CU$6,CU$5,"Mois (DateRDV)",CU$7,"Années (DateRDV)",CU$3,"Présence","Absent"),4,""),"")</f>
        <v/>
      </c>
      <c r="CV67" s="166" t="str">
        <f>IFERROR(IF(GETPIVOTDATA("DateRDV",TCD!$B$1,"DT","VA","Bénéficiaire",$A67,CV$6,CV$5,"Mois (DateRDV)",CV$7,"Années (DateRDV)",CV$3),1,""),"")</f>
        <v/>
      </c>
      <c r="CW67" s="166" t="str">
        <f>IFERROR(IF(GETPIVOTDATA("DateRDV",TCD!$B$1,"DT","VA","Bénéficiaire",$A67,CW$6,CW$5,"Mois (DateRDV)",CW$7,"Années (DateRDV)",CW$3),2,""),"")</f>
        <v/>
      </c>
      <c r="CX67" s="166" t="str">
        <f>IFERROR(IF(GETPIVOTDATA("DateRDV",TCD!$B$1,"DT","VA","Bénéficiaire",$A67,CX$6,CX$5,"Mois (DateRDV)",CX$7,"Années (DateRDV)",CX$3,"Présence","Excusé"),3,""),"")</f>
        <v/>
      </c>
      <c r="CY67" s="166" t="str">
        <f>IFERROR(IF(GETPIVOTDATA("DateRDV",TCD!$B$1,"DT","VA","Bénéficiaire",$A67,CY$6,CY$5,"Mois (DateRDV)",CY$7,"Années (DateRDV)",CY$3,"Présence","Absent"),4,""),"")</f>
        <v/>
      </c>
      <c r="CZ67" s="166" t="str">
        <f>IFERROR(IF(GETPIVOTDATA("DateRDV",TCD!$B$1,"DT","VA","Bénéficiaire",$A67,CZ$6,CZ$5,"Mois (DateRDV)",CZ$7,"Années (DateRDV)",CZ$3),1,""),"")</f>
        <v/>
      </c>
      <c r="DA67" s="166" t="str">
        <f>IFERROR(IF(GETPIVOTDATA("DateRDV",TCD!$B$1,"DT","VA","Bénéficiaire",$A67,DA$6,DA$5,"Mois (DateRDV)",DA$7,"Années (DateRDV)",DA$3),2,""),"")</f>
        <v/>
      </c>
      <c r="DB67" s="166" t="str">
        <f>IFERROR(IF(GETPIVOTDATA("DateRDV",TCD!$B$1,"DT","VA","Bénéficiaire",$A67,DB$6,DB$5,"Mois (DateRDV)",DB$7,"Années (DateRDV)",DB$3,"Présence","Excusé"),3,""),"")</f>
        <v/>
      </c>
      <c r="DC67" s="166" t="str">
        <f>IFERROR(IF(GETPIVOTDATA("DateRDV",TCD!$B$1,"DT","VA","Bénéficiaire",$A67,DC$6,DC$5,"Mois (DateRDV)",DC$7,"Années (DateRDV)",DC$3,"Présence","Absent"),4,""),"")</f>
        <v/>
      </c>
      <c r="DD67" s="166" t="str">
        <f>IFERROR(IF(GETPIVOTDATA("DateRDV",TCD!$B$1,"DT","VA","Bénéficiaire",$A67,DD$6,DD$5,"Mois (DateRDV)",DD$7,"Années (DateRDV)",DD$3),1,""),"")</f>
        <v/>
      </c>
      <c r="DE67" s="166" t="str">
        <f>IFERROR(IF(GETPIVOTDATA("DateRDV",TCD!$B$1,"DT","VA","Bénéficiaire",$A67,DE$6,DE$5,"Mois (DateRDV)",DE$7,"Années (DateRDV)",DE$3),2,""),"")</f>
        <v/>
      </c>
      <c r="DF67" s="166" t="str">
        <f>IFERROR(IF(GETPIVOTDATA("DateRDV",TCD!$B$1,"DT","VA","Bénéficiaire",$A67,DF$6,DF$5,"Mois (DateRDV)",DF$7,"Années (DateRDV)",DF$3,"Présence","Excusé"),3,""),"")</f>
        <v/>
      </c>
      <c r="DG67" s="166" t="str">
        <f>IFERROR(IF(GETPIVOTDATA("DateRDV",TCD!$B$1,"DT","VA","Bénéficiaire",$A67,DG$6,DG$5,"Mois (DateRDV)",DG$7,"Années (DateRDV)",DG$3,"Présence","Absent"),4,""),"")</f>
        <v/>
      </c>
      <c r="DH67" s="166" t="str">
        <f>IFERROR(IF(GETPIVOTDATA("DateRDV",TCD!$B$1,"DT","VA","Bénéficiaire",$A67,DH$6,DH$5,"Mois (DateRDV)",DH$7,"Années (DateRDV)",DH$3),1,""),"")</f>
        <v/>
      </c>
      <c r="DI67" s="166" t="str">
        <f>IFERROR(IF(GETPIVOTDATA("DateRDV",TCD!$B$1,"DT","VA","Bénéficiaire",$A67,DI$6,DI$5,"Mois (DateRDV)",DI$7,"Années (DateRDV)",DI$3),2,""),"")</f>
        <v/>
      </c>
      <c r="DJ67" s="166" t="str">
        <f>IFERROR(IF(GETPIVOTDATA("DateRDV",TCD!$B$1,"DT","VA","Bénéficiaire",$A67,DJ$6,DJ$5,"Mois (DateRDV)",DJ$7,"Années (DateRDV)",DJ$3,"Présence","Excusé"),3,""),"")</f>
        <v/>
      </c>
      <c r="DK67" s="166" t="str">
        <f>IFERROR(IF(GETPIVOTDATA("DateRDV",TCD!$B$1,"DT","VA","Bénéficiaire",$A67,DK$6,DK$5,"Mois (DateRDV)",DK$7,"Années (DateRDV)",DK$3,"Présence","Absent"),4,""),"")</f>
        <v/>
      </c>
      <c r="DL67" s="166" t="str">
        <f>IFERROR(IF(GETPIVOTDATA("DateRDV",TCD!$B$1,"DT","VA","Bénéficiaire",$A67,DL$6,DL$5,"Mois (DateRDV)",DL$7,"Années (DateRDV)",DL$3),1,""),"")</f>
        <v/>
      </c>
      <c r="DM67" s="166" t="str">
        <f>IFERROR(IF(GETPIVOTDATA("DateRDV",TCD!$B$1,"DT","VA","Bénéficiaire",$A67,DM$6,DM$5,"Mois (DateRDV)",DM$7,"Années (DateRDV)",DM$3),2,""),"")</f>
        <v/>
      </c>
      <c r="DN67" s="166" t="str">
        <f>IFERROR(IF(GETPIVOTDATA("DateRDV",TCD!$B$1,"DT","VA","Bénéficiaire",$A67,DN$6,DN$5,"Mois (DateRDV)",DN$7,"Années (DateRDV)",DN$3,"Présence","Excusé"),3,""),"")</f>
        <v/>
      </c>
      <c r="DO67" s="166" t="str">
        <f>IFERROR(IF(GETPIVOTDATA("DateRDV",TCD!$B$1,"DT","VA","Bénéficiaire",$A67,DO$6,DO$5,"Mois (DateRDV)",DO$7,"Années (DateRDV)",DO$3,"Présence","Absent"),4,""),"")</f>
        <v/>
      </c>
    </row>
    <row r="68" spans="1:119" x14ac:dyDescent="0.2">
      <c r="A68" t="str">
        <v>TORT Nicolas</v>
      </c>
      <c r="B68" s="169" t="str">
        <f>IFERROR(IF(INDEX(Data!P:P,MATCH(A68,Data!B:B,0))&lt;&gt;"",INDEX(Data!P:P,MATCH(A68,Data!B:B,0)),""),"")</f>
        <v>TORT</v>
      </c>
      <c r="C68" s="169" t="str">
        <f>IFERROR(IF(INDEX(Data!O:O,MATCH(A68,Data!B:B,0))&lt;&gt;"",INDEX(Data!O:O,MATCH(A68,Data!B:B,0)),""),"")</f>
        <v>Nicolas</v>
      </c>
      <c r="D68" s="169" t="str">
        <f>IFERROR(IF(INDEX(Data!J:J,MATCH(A68,Data!B:B,0))&lt;&gt;"",INDEX(Data!J:J,MATCH(A68,Data!B:B,0)),""),"")</f>
        <v>CD</v>
      </c>
      <c r="E68" s="169" t="str">
        <f>IFERROR(IF(INDEX(Data!M:M,MATCH(A68,Data!B:B,0))&lt;&gt;"",INDEX(Data!M:M,MATCH(A68,Data!B:B,0)),""),"")</f>
        <v>BONNEVILLE</v>
      </c>
      <c r="F68" s="169">
        <f>IFERROR(IF(INDEX(Data!N:N,MATCH(A68,Data!B:B,0))&lt;&gt;"",INDEX(Data!N:N,MATCH(A68,Data!B:B,0)),""),"")</f>
        <v>74130</v>
      </c>
      <c r="G68" s="170">
        <f>IFERROR(IF(INDEX(Data!K:K,MATCH(A68,Data!B:B,0))&lt;&gt;"",INDEX(Data!K:K,MATCH(A68,Data!B:B,0)),""),"")</f>
        <v>45679</v>
      </c>
      <c r="H68" s="170">
        <f>IFERROR(IF(INDEX(Data!L:L,MATCH(A68,Data!B:B,0))&lt;&gt;"",INDEX(Data!L:L,MATCH(A68,Data!B:B,0)),""),"")</f>
        <v>45679</v>
      </c>
      <c r="I68" s="170">
        <f>IFERROR(IF(INDEX(Data!C:C,MATCH(A68,Data!B:B,0))&lt;&gt;"",INDEX(Data!C:C,MATCH(A68,Data!B:B,0)),""),"")</f>
        <v>45708</v>
      </c>
      <c r="J68" s="170">
        <f>IFERROR(IF(INDEX(Data!D:D,MATCH(A68,Data!B:B,0))&lt;&gt;"",INDEX(Data!D:D,MATCH(A68,Data!B:B,0)),""),"")</f>
        <v>45894</v>
      </c>
      <c r="K68" s="171" t="str">
        <f>IFERROR(IF(INDEX(Data!H:H,MATCH(A68,Data!B:B,0))&lt;&gt;"",INDEX(Data!H:H,MATCH(A68,Data!B:B,0)),""),"")</f>
        <v>Remobilisation</v>
      </c>
      <c r="L68" s="166" t="str">
        <f>IFERROR(IF(GETPIVOTDATA("DateRDV",TCD!$B$1,"DT","VA","Bénéficiaire",$A68,L$6,L$5,"Mois (DateRDV)",L$7,"Années (DateRDV)",L$3),1,""),"")</f>
        <v/>
      </c>
      <c r="M68" s="166" t="str">
        <f>IFERROR(IF(GETPIVOTDATA("DateRDV",TCD!$B$1,"DT","VA","Bénéficiaire",$A68,M$6,M$5,"Mois (DateRDV)",M$7,"Années (DateRDV)",M$3),2,""),"")</f>
        <v/>
      </c>
      <c r="N68" s="166" t="str">
        <f>IFERROR(IF(GETPIVOTDATA("DateRDV",TCD!$B$1,"DT","VA","Bénéficiaire",$A68,N$6,N$5,"Mois (DateRDV)",N$7,"Années (DateRDV)",N$3,"Présence","Excusé"),3,""),"")</f>
        <v/>
      </c>
      <c r="O68" s="166" t="str">
        <f>IFERROR(IF(GETPIVOTDATA("DateRDV",TCD!$B$1,"DT","VA","Bénéficiaire",$A68,O$6,O$5,"Mois (DateRDV)",O$7,"Années (DateRDV)",O$3,"Présence","Absent"),4,""),"")</f>
        <v/>
      </c>
      <c r="P68" s="166" t="str">
        <f>IFERROR(IF(GETPIVOTDATA("DateRDV",TCD!$B$1,"DT","VA","Bénéficiaire",$A68,P$6,P$5,"Mois (DateRDV)",P$7,"Années (DateRDV)",P$3),1,""),"")</f>
        <v/>
      </c>
      <c r="Q68" s="166" t="str">
        <f>IFERROR(IF(GETPIVOTDATA("DateRDV",TCD!$B$1,"DT","VA","Bénéficiaire",$A68,Q$6,Q$5,"Mois (DateRDV)",Q$7,"Années (DateRDV)",Q$3),2,""),"")</f>
        <v/>
      </c>
      <c r="R68" s="166" t="str">
        <f>IFERROR(IF(GETPIVOTDATA("DateRDV",TCD!$B$1,"DT","VA","Bénéficiaire",$A68,R$6,R$5,"Mois (DateRDV)",R$7,"Années (DateRDV)",R$3,"Présence","Excusé"),3,""),"")</f>
        <v/>
      </c>
      <c r="S68" s="166" t="str">
        <f>IFERROR(IF(GETPIVOTDATA("DateRDV",TCD!$B$1,"DT","VA","Bénéficiaire",$A68,S$6,S$5,"Mois (DateRDV)",S$7,"Années (DateRDV)",S$3,"Présence","Absent"),4,""),"")</f>
        <v/>
      </c>
      <c r="T68" s="166" t="str">
        <f>IFERROR(IF(GETPIVOTDATA("DateRDV",TCD!$B$1,"DT","VA","Bénéficiaire",$A68,T$6,T$5,"Mois (DateRDV)",T$7,"Années (DateRDV)",T$3),1,""),"")</f>
        <v/>
      </c>
      <c r="U68" s="166" t="str">
        <f>IFERROR(IF(GETPIVOTDATA("DateRDV",TCD!$B$1,"DT","VA","Bénéficiaire",$A68,U$6,U$5,"Mois (DateRDV)",U$7,"Années (DateRDV)",U$3),2,""),"")</f>
        <v/>
      </c>
      <c r="V68" s="166" t="str">
        <f>IFERROR(IF(GETPIVOTDATA("DateRDV",TCD!$B$1,"DT","VA","Bénéficiaire",$A68,V$6,V$5,"Mois (DateRDV)",V$7,"Années (DateRDV)",V$3,"Présence","Excusé"),3,""),"")</f>
        <v/>
      </c>
      <c r="W68" s="166" t="str">
        <f>IFERROR(IF(GETPIVOTDATA("DateRDV",TCD!$B$1,"DT","VA","Bénéficiaire",$A68,W$6,W$5,"Mois (DateRDV)",W$7,"Années (DateRDV)",W$3,"Présence","Absent"),4,""),"")</f>
        <v/>
      </c>
      <c r="X68" s="166" t="str">
        <f>IFERROR(IF(GETPIVOTDATA("DateRDV",TCD!$B$1,"DT","VA","Bénéficiaire",$A68,X$6,X$5,"Mois (DateRDV)",X$7,"Années (DateRDV)",X$3),1,""),"")</f>
        <v/>
      </c>
      <c r="Y68" s="166" t="str">
        <f>IFERROR(IF(GETPIVOTDATA("DateRDV",TCD!$B$1,"DT","VA","Bénéficiaire",$A68,Y$6,Y$5,"Mois (DateRDV)",Y$7,"Années (DateRDV)",Y$3),2,""),"")</f>
        <v/>
      </c>
      <c r="Z68" s="166" t="str">
        <f>IFERROR(IF(GETPIVOTDATA("DateRDV",TCD!$B$1,"DT","VA","Bénéficiaire",$A68,Z$6,Z$5,"Mois (DateRDV)",Z$7,"Années (DateRDV)",Z$3,"Présence","Excusé"),3,""),"")</f>
        <v/>
      </c>
      <c r="AA68" s="166" t="str">
        <f>IFERROR(IF(GETPIVOTDATA("DateRDV",TCD!$B$1,"DT","VA","Bénéficiaire",$A68,AA$6,AA$5,"Mois (DateRDV)",AA$7,"Années (DateRDV)",AA$3,"Présence","Absent"),4,""),"")</f>
        <v/>
      </c>
      <c r="AB68" s="166" t="str">
        <f>IFERROR(IF(GETPIVOTDATA("DateRDV",TCD!$B$1,"DT","VA","Bénéficiaire",$A68,AB$6,AB$5,"Mois (DateRDV)",AB$7,"Années (DateRDV)",AB$3),1,""),"")</f>
        <v/>
      </c>
      <c r="AC68" s="166" t="str">
        <f>IFERROR(IF(GETPIVOTDATA("DateRDV",TCD!$B$1,"DT","VA","Bénéficiaire",$A68,AC$6,AC$5,"Mois (DateRDV)",AC$7,"Années (DateRDV)",AC$3),2,""),"")</f>
        <v/>
      </c>
      <c r="AD68" s="166" t="str">
        <f>IFERROR(IF(GETPIVOTDATA("DateRDV",TCD!$B$1,"DT","VA","Bénéficiaire",$A68,AD$6,AD$5,"Mois (DateRDV)",AD$7,"Années (DateRDV)",AD$3,"Présence","Excusé"),3,""),"")</f>
        <v/>
      </c>
      <c r="AE68" s="166" t="str">
        <f>IFERROR(IF(GETPIVOTDATA("DateRDV",TCD!$B$1,"DT","VA","Bénéficiaire",$A68,AE$6,AE$5,"Mois (DateRDV)",AE$7,"Années (DateRDV)",AE$3,"Présence","Absent"),4,""),"")</f>
        <v/>
      </c>
      <c r="AF68" s="166" t="str">
        <f>IFERROR(IF(GETPIVOTDATA("DateRDV",TCD!$B$1,"DT","VA","Bénéficiaire",$A68,AF$6,AF$5,"Mois (DateRDV)",AF$7,"Années (DateRDV)",AF$3),1,""),"")</f>
        <v/>
      </c>
      <c r="AG68" s="166" t="str">
        <f>IFERROR(IF(GETPIVOTDATA("DateRDV",TCD!$B$1,"DT","VA","Bénéficiaire",$A68,AG$6,AG$5,"Mois (DateRDV)",AG$7,"Années (DateRDV)",AG$3),2,""),"")</f>
        <v/>
      </c>
      <c r="AH68" s="166" t="str">
        <f>IFERROR(IF(GETPIVOTDATA("DateRDV",TCD!$B$1,"DT","VA","Bénéficiaire",$A68,AH$6,AH$5,"Mois (DateRDV)",AH$7,"Années (DateRDV)",AH$3,"Présence","Excusé"),3,""),"")</f>
        <v/>
      </c>
      <c r="AI68" s="166" t="str">
        <f>IFERROR(IF(GETPIVOTDATA("DateRDV",TCD!$B$1,"DT","VA","Bénéficiaire",$A68,AI$6,AI$5,"Mois (DateRDV)",AI$7,"Années (DateRDV)",AI$3,"Présence","Absent"),4,""),"")</f>
        <v/>
      </c>
      <c r="AJ68" s="166" t="str">
        <f>IFERROR(IF(GETPIVOTDATA("DateRDV",TCD!$B$1,"DT","VA","Bénéficiaire",$A68,AJ$6,AJ$5,"Mois (DateRDV)",AJ$7,"Années (DateRDV)",AJ$3),1,""),"")</f>
        <v/>
      </c>
      <c r="AK68" s="166" t="str">
        <f>IFERROR(IF(GETPIVOTDATA("DateRDV",TCD!$B$1,"DT","VA","Bénéficiaire",$A68,AK$6,AK$5,"Mois (DateRDV)",AK$7,"Années (DateRDV)",AK$3),2,""),"")</f>
        <v/>
      </c>
      <c r="AL68" s="166" t="str">
        <f>IFERROR(IF(GETPIVOTDATA("DateRDV",TCD!$B$1,"DT","VA","Bénéficiaire",$A68,AL$6,AL$5,"Mois (DateRDV)",AL$7,"Années (DateRDV)",AL$3,"Présence","Excusé"),3,""),"")</f>
        <v/>
      </c>
      <c r="AM68" s="166" t="str">
        <f>IFERROR(IF(GETPIVOTDATA("DateRDV",TCD!$B$1,"DT","VA","Bénéficiaire",$A68,AM$6,AM$5,"Mois (DateRDV)",AM$7,"Années (DateRDV)",AM$3,"Présence","Absent"),4,""),"")</f>
        <v/>
      </c>
      <c r="AN68" s="166" t="str">
        <f>IFERROR(IF(GETPIVOTDATA("DateRDV",TCD!$B$1,"DT","VA","Bénéficiaire",$A68,AN$6,AN$5,"Mois (DateRDV)",AN$7,"Années (DateRDV)",AN$3),1,""),"")</f>
        <v/>
      </c>
      <c r="AO68" s="166" t="str">
        <f>IFERROR(IF(GETPIVOTDATA("DateRDV",TCD!$B$1,"DT","VA","Bénéficiaire",$A68,AO$6,AO$5,"Mois (DateRDV)",AO$7,"Années (DateRDV)",AO$3),2,""),"")</f>
        <v/>
      </c>
      <c r="AP68" s="166" t="str">
        <f>IFERROR(IF(GETPIVOTDATA("DateRDV",TCD!$B$1,"DT","VA","Bénéficiaire",$A68,AP$6,AP$5,"Mois (DateRDV)",AP$7,"Années (DateRDV)",AP$3,"Présence","Excusé"),3,""),"")</f>
        <v/>
      </c>
      <c r="AQ68" s="166" t="str">
        <f>IFERROR(IF(GETPIVOTDATA("DateRDV",TCD!$B$1,"DT","VA","Bénéficiaire",$A68,AQ$6,AQ$5,"Mois (DateRDV)",AQ$7,"Années (DateRDV)",AQ$3,"Présence","Absent"),4,""),"")</f>
        <v/>
      </c>
      <c r="AR68" s="166" t="str">
        <f>IFERROR(IF(GETPIVOTDATA("DateRDV",TCD!$B$1,"DT","VA","Bénéficiaire",$A68,AR$6,AR$5,"Mois (DateRDV)",AR$7,"Années (DateRDV)",AR$3),1,""),"")</f>
        <v/>
      </c>
      <c r="AS68" s="166" t="str">
        <f>IFERROR(IF(GETPIVOTDATA("DateRDV",TCD!$B$1,"DT","VA","Bénéficiaire",$A68,AS$6,AS$5,"Mois (DateRDV)",AS$7,"Années (DateRDV)",AS$3),2,""),"")</f>
        <v/>
      </c>
      <c r="AT68" s="166" t="str">
        <f>IFERROR(IF(GETPIVOTDATA("DateRDV",TCD!$B$1,"DT","VA","Bénéficiaire",$A68,AT$6,AT$5,"Mois (DateRDV)",AT$7,"Années (DateRDV)",AT$3,"Présence","Excusé"),3,""),"")</f>
        <v/>
      </c>
      <c r="AU68" s="166" t="str">
        <f>IFERROR(IF(GETPIVOTDATA("DateRDV",TCD!$B$1,"DT","VA","Bénéficiaire",$A68,AU$6,AU$5,"Mois (DateRDV)",AU$7,"Années (DateRDV)",AU$3,"Présence","Absent"),4,""),"")</f>
        <v/>
      </c>
      <c r="AV68" s="166" t="str">
        <f>IFERROR(IF(GETPIVOTDATA("DateRDV",TCD!$B$1,"DT","VA","Bénéficiaire",$A68,AV$6,AV$5,"Mois (DateRDV)",AV$7,"Années (DateRDV)",AV$3),1,""),"")</f>
        <v/>
      </c>
      <c r="AW68" s="166" t="str">
        <f>IFERROR(IF(GETPIVOTDATA("DateRDV",TCD!$B$1,"DT","VA","Bénéficiaire",$A68,AW$6,AW$5,"Mois (DateRDV)",AW$7,"Années (DateRDV)",AW$3),2,""),"")</f>
        <v/>
      </c>
      <c r="AX68" s="166" t="str">
        <f>IFERROR(IF(GETPIVOTDATA("DateRDV",TCD!$B$1,"DT","VA","Bénéficiaire",$A68,AX$6,AX$5,"Mois (DateRDV)",AX$7,"Années (DateRDV)",AX$3,"Présence","Excusé"),3,""),"")</f>
        <v/>
      </c>
      <c r="AY68" s="166" t="str">
        <f>IFERROR(IF(GETPIVOTDATA("DateRDV",TCD!$B$1,"DT","VA","Bénéficiaire",$A68,AY$6,AY$5,"Mois (DateRDV)",AY$7,"Années (DateRDV)",AY$3,"Présence","Absent"),4,""),"")</f>
        <v/>
      </c>
      <c r="AZ68" s="166" t="str">
        <f>IFERROR(IF(GETPIVOTDATA("DateRDV",TCD!$B$1,"DT","VA","Bénéficiaire",$A68,AZ$6,AZ$5,"Mois (DateRDV)",AZ$7,"Années (DateRDV)",AZ$3),1,""),"")</f>
        <v/>
      </c>
      <c r="BA68" s="166" t="str">
        <f>IFERROR(IF(GETPIVOTDATA("DateRDV",TCD!$B$1,"DT","VA","Bénéficiaire",$A68,BA$6,BA$5,"Mois (DateRDV)",BA$7,"Années (DateRDV)",BA$3),2,""),"")</f>
        <v/>
      </c>
      <c r="BB68" s="166" t="str">
        <f>IFERROR(IF(GETPIVOTDATA("DateRDV",TCD!$B$1,"DT","VA","Bénéficiaire",$A68,BB$6,BB$5,"Mois (DateRDV)",BB$7,"Années (DateRDV)",BB$3,"Présence","Excusé"),3,""),"")</f>
        <v/>
      </c>
      <c r="BC68" s="166" t="str">
        <f>IFERROR(IF(GETPIVOTDATA("DateRDV",TCD!$B$1,"DT","VA","Bénéficiaire",$A68,BC$6,BC$5,"Mois (DateRDV)",BC$7,"Années (DateRDV)",BC$3,"Présence","Absent"),4,""),"")</f>
        <v/>
      </c>
      <c r="BD68" s="166" t="str">
        <f>IFERROR(IF(GETPIVOTDATA("DateRDV",TCD!$B$1,"DT","VA","Bénéficiaire",$A68,BD$6,BD$5,"Mois (DateRDV)",BD$7,"Années (DateRDV)",BD$3),1,""),"")</f>
        <v/>
      </c>
      <c r="BE68" s="166" t="str">
        <f>IFERROR(IF(GETPIVOTDATA("DateRDV",TCD!$B$1,"DT","VA","Bénéficiaire",$A68,BE$6,BE$5,"Mois (DateRDV)",BE$7,"Années (DateRDV)",BE$3),2,""),"")</f>
        <v/>
      </c>
      <c r="BF68" s="166" t="str">
        <f>IFERROR(IF(GETPIVOTDATA("DateRDV",TCD!$B$1,"DT","VA","Bénéficiaire",$A68,BF$6,BF$5,"Mois (DateRDV)",BF$7,"Années (DateRDV)",BF$3,"Présence","Excusé"),3,""),"")</f>
        <v/>
      </c>
      <c r="BG68" s="166" t="str">
        <f>IFERROR(IF(GETPIVOTDATA("DateRDV",TCD!$B$1,"DT","VA","Bénéficiaire",$A68,BG$6,BG$5,"Mois (DateRDV)",BG$7,"Années (DateRDV)",BG$3,"Présence","Absent"),4,""),"")</f>
        <v/>
      </c>
      <c r="BH68" s="166" t="str">
        <f>IFERROR(IF(GETPIVOTDATA("DateRDV",TCD!$B$1,"DT","VA","Bénéficiaire",$A68,BH$6,BH$5,"Mois (DateRDV)",BH$7,"Années (DateRDV)",BH$3),1,""),"")</f>
        <v/>
      </c>
      <c r="BI68" s="166" t="str">
        <f>IFERROR(IF(GETPIVOTDATA("DateRDV",TCD!$B$1,"DT","VA","Bénéficiaire",$A68,BI$6,BI$5,"Mois (DateRDV)",BI$7,"Années (DateRDV)",BI$3),2,""),"")</f>
        <v/>
      </c>
      <c r="BJ68" s="166" t="str">
        <f>IFERROR(IF(GETPIVOTDATA("DateRDV",TCD!$B$1,"DT","VA","Bénéficiaire",$A68,BJ$6,BJ$5,"Mois (DateRDV)",BJ$7,"Années (DateRDV)",BJ$3,"Présence","Excusé"),3,""),"")</f>
        <v/>
      </c>
      <c r="BK68" s="166" t="str">
        <f>IFERROR(IF(GETPIVOTDATA("DateRDV",TCD!$B$1,"DT","VA","Bénéficiaire",$A68,BK$6,BK$5,"Mois (DateRDV)",BK$7,"Années (DateRDV)",BK$3,"Présence","Absent"),4,""),"")</f>
        <v/>
      </c>
      <c r="BL68" s="166" t="str">
        <f>IFERROR(IF(GETPIVOTDATA("DateRDV",TCD!$B$1,"DT","VA","Bénéficiaire",$A68,BL$6,BL$5,"Mois (DateRDV)",BL$7,"Années (DateRDV)",BL$3),1,""),"")</f>
        <v/>
      </c>
      <c r="BM68" s="166" t="str">
        <f>IFERROR(IF(GETPIVOTDATA("DateRDV",TCD!$B$1,"DT","VA","Bénéficiaire",$A68,BM$6,BM$5,"Mois (DateRDV)",BM$7,"Années (DateRDV)",BM$3),2,""),"")</f>
        <v/>
      </c>
      <c r="BN68" s="166" t="str">
        <f>IFERROR(IF(GETPIVOTDATA("DateRDV",TCD!$B$1,"DT","VA","Bénéficiaire",$A68,BN$6,BN$5,"Mois (DateRDV)",BN$7,"Années (DateRDV)",BN$3,"Présence","Excusé"),3,""),"")</f>
        <v/>
      </c>
      <c r="BO68" s="166" t="str">
        <f>IFERROR(IF(GETPIVOTDATA("DateRDV",TCD!$B$1,"DT","VA","Bénéficiaire",$A68,BO$6,BO$5,"Mois (DateRDV)",BO$7,"Années (DateRDV)",BO$3,"Présence","Absent"),4,""),"")</f>
        <v/>
      </c>
      <c r="BP68" s="166" t="str">
        <f>IFERROR(IF(GETPIVOTDATA("DateRDV",TCD!$B$1,"DT","VA","Bénéficiaire",$A68,BP$6,BP$5,"Mois (DateRDV)",BP$7,"Années (DateRDV)",BP$3),1,""),"")</f>
        <v/>
      </c>
      <c r="BQ68" s="166" t="str">
        <f>IFERROR(IF(GETPIVOTDATA("DateRDV",TCD!$B$1,"DT","VA","Bénéficiaire",$A68,BQ$6,BQ$5,"Mois (DateRDV)",BQ$7,"Années (DateRDV)",BQ$3),2,""),"")</f>
        <v/>
      </c>
      <c r="BR68" s="166" t="str">
        <f>IFERROR(IF(GETPIVOTDATA("DateRDV",TCD!$B$1,"DT","VA","Bénéficiaire",$A68,BR$6,BR$5,"Mois (DateRDV)",BR$7,"Années (DateRDV)",BR$3,"Présence","Excusé"),3,""),"")</f>
        <v/>
      </c>
      <c r="BS68" s="166" t="str">
        <f>IFERROR(IF(GETPIVOTDATA("DateRDV",TCD!$B$1,"DT","VA","Bénéficiaire",$A68,BS$6,BS$5,"Mois (DateRDV)",BS$7,"Années (DateRDV)",BS$3,"Présence","Absent"),4,""),"")</f>
        <v/>
      </c>
      <c r="BT68" s="166" t="str">
        <f>IFERROR(IF(GETPIVOTDATA("DateRDV",TCD!$B$1,"DT","VA","Bénéficiaire",$A68,BT$6,BT$5,"Mois (DateRDV)",BT$7,"Années (DateRDV)",BT$3),1,""),"")</f>
        <v/>
      </c>
      <c r="BU68" s="166" t="str">
        <f>IFERROR(IF(GETPIVOTDATA("DateRDV",TCD!$B$1,"DT","VA","Bénéficiaire",$A68,BU$6,BU$5,"Mois (DateRDV)",BU$7,"Années (DateRDV)",BU$3),2,""),"")</f>
        <v/>
      </c>
      <c r="BV68" s="166" t="str">
        <f>IFERROR(IF(GETPIVOTDATA("DateRDV",TCD!$B$1,"DT","VA","Bénéficiaire",$A68,BV$6,BV$5,"Mois (DateRDV)",BV$7,"Années (DateRDV)",BV$3,"Présence","Excusé"),3,""),"")</f>
        <v/>
      </c>
      <c r="BW68" s="166" t="str">
        <f>IFERROR(IF(GETPIVOTDATA("DateRDV",TCD!$B$1,"DT","VA","Bénéficiaire",$A68,BW$6,BW$5,"Mois (DateRDV)",BW$7,"Années (DateRDV)",BW$3,"Présence","Absent"),4,""),"")</f>
        <v/>
      </c>
      <c r="BX68" s="166" t="str">
        <f>IFERROR(IF(GETPIVOTDATA("DateRDV",TCD!$B$1,"DT","VA","Bénéficiaire",$A68,BX$6,BX$5,"Mois (DateRDV)",BX$7,"Années (DateRDV)",BX$3),1,""),"")</f>
        <v/>
      </c>
      <c r="BY68" s="166" t="str">
        <f>IFERROR(IF(GETPIVOTDATA("DateRDV",TCD!$B$1,"DT","VA","Bénéficiaire",$A68,BY$6,BY$5,"Mois (DateRDV)",BY$7,"Années (DateRDV)",BY$3),2,""),"")</f>
        <v/>
      </c>
      <c r="BZ68" s="166" t="str">
        <f>IFERROR(IF(GETPIVOTDATA("DateRDV",TCD!$B$1,"DT","VA","Bénéficiaire",$A68,BZ$6,BZ$5,"Mois (DateRDV)",BZ$7,"Années (DateRDV)",BZ$3,"Présence","Excusé"),3,""),"")</f>
        <v/>
      </c>
      <c r="CA68" s="166" t="str">
        <f>IFERROR(IF(GETPIVOTDATA("DateRDV",TCD!$B$1,"DT","VA","Bénéficiaire",$A68,CA$6,CA$5,"Mois (DateRDV)",CA$7,"Années (DateRDV)",CA$3,"Présence","Absent"),4,""),"")</f>
        <v/>
      </c>
      <c r="CB68" s="166" t="str">
        <f>IFERROR(IF(GETPIVOTDATA("DateRDV",TCD!$B$1,"DT","VA","Bénéficiaire",$A68,CB$6,CB$5,"Mois (DateRDV)",CB$7,"Années (DateRDV)",CB$3),1,""),"")</f>
        <v/>
      </c>
      <c r="CC68" s="166" t="str">
        <f>IFERROR(IF(GETPIVOTDATA("DateRDV",TCD!$B$1,"DT","VA","Bénéficiaire",$A68,CC$6,CC$5,"Mois (DateRDV)",CC$7,"Années (DateRDV)",CC$3),2,""),"")</f>
        <v/>
      </c>
      <c r="CD68" s="166" t="str">
        <f>IFERROR(IF(GETPIVOTDATA("DateRDV",TCD!$B$1,"DT","VA","Bénéficiaire",$A68,CD$6,CD$5,"Mois (DateRDV)",CD$7,"Années (DateRDV)",CD$3,"Présence","Excusé"),3,""),"")</f>
        <v/>
      </c>
      <c r="CE68" s="166" t="str">
        <f>IFERROR(IF(GETPIVOTDATA("DateRDV",TCD!$B$1,"DT","VA","Bénéficiaire",$A68,CE$6,CE$5,"Mois (DateRDV)",CE$7,"Années (DateRDV)",CE$3,"Présence","Absent"),4,""),"")</f>
        <v/>
      </c>
      <c r="CF68" s="166" t="str">
        <f>IFERROR(IF(GETPIVOTDATA("DateRDV",TCD!$B$1,"DT","VA","Bénéficiaire",$A68,CF$6,CF$5,"Mois (DateRDV)",CF$7,"Années (DateRDV)",CF$3),1,""),"")</f>
        <v/>
      </c>
      <c r="CG68" s="166" t="str">
        <f>IFERROR(IF(GETPIVOTDATA("DateRDV",TCD!$B$1,"DT","VA","Bénéficiaire",$A68,CG$6,CG$5,"Mois (DateRDV)",CG$7,"Années (DateRDV)",CG$3),2,""),"")</f>
        <v/>
      </c>
      <c r="CH68" s="166" t="str">
        <f>IFERROR(IF(GETPIVOTDATA("DateRDV",TCD!$B$1,"DT","VA","Bénéficiaire",$A68,CH$6,CH$5,"Mois (DateRDV)",CH$7,"Années (DateRDV)",CH$3,"Présence","Excusé"),3,""),"")</f>
        <v/>
      </c>
      <c r="CI68" s="166" t="str">
        <f>IFERROR(IF(GETPIVOTDATA("DateRDV",TCD!$B$1,"DT","VA","Bénéficiaire",$A68,CI$6,CI$5,"Mois (DateRDV)",CI$7,"Années (DateRDV)",CI$3,"Présence","Absent"),4,""),"")</f>
        <v/>
      </c>
      <c r="CJ68" s="166" t="str">
        <f>IFERROR(IF(GETPIVOTDATA("DateRDV",TCD!$B$1,"DT","VA","Bénéficiaire",$A68,CJ$6,CJ$5,"Mois (DateRDV)",CJ$7,"Années (DateRDV)",CJ$3),1,""),"")</f>
        <v/>
      </c>
      <c r="CK68" s="166" t="str">
        <f>IFERROR(IF(GETPIVOTDATA("DateRDV",TCD!$B$1,"DT","VA","Bénéficiaire",$A68,CK$6,CK$5,"Mois (DateRDV)",CK$7,"Années (DateRDV)",CK$3),2,""),"")</f>
        <v/>
      </c>
      <c r="CL68" s="166" t="str">
        <f>IFERROR(IF(GETPIVOTDATA("DateRDV",TCD!$B$1,"DT","VA","Bénéficiaire",$A68,VE$6,VE$5,"Mois (DateRDV)",VE$7,"Années (DateRDV)",VE$3,"Présence","Excusé"),3,""),"")</f>
        <v/>
      </c>
      <c r="CM68" s="166" t="str">
        <f>IFERROR(IF(GETPIVOTDATA("DateRDV",TCD!$B$1,"DT","VA","Bénéficiaire",$A68,CM$6,CM$5,"Mois (DateRDV)",CM$7,"Années (DateRDV)",CM$3,"Présence","Absent"),4,""),"")</f>
        <v/>
      </c>
      <c r="CN68" s="166" t="str">
        <f>IFERROR(IF(GETPIVOTDATA("DateRDV",TCD!$B$1,"DT","VA","Bénéficiaire",$A68,CN$6,CN$5,"Mois (DateRDV)",CN$7,"Années (DateRDV)",CN$3),1,""),"")</f>
        <v/>
      </c>
      <c r="CO68" s="166" t="str">
        <f>IFERROR(IF(GETPIVOTDATA("DateRDV",TCD!$B$1,"DT","VA","Bénéficiaire",$A68,CO$6,CO$5,"Mois (DateRDV)",CO$7,"Années (DateRDV)",CO$3),2,""),"")</f>
        <v/>
      </c>
      <c r="CP68" s="166" t="str">
        <f>IFERROR(IF(GETPIVOTDATA("DateRDV",TCD!$B$1,"DT","VA","Bénéficiaire",$A68,CP$6,CP$5,"Mois (DateRDV)",CP$7,"Années (DateRDV)",CP$3,"Présence","Excusé"),3,""),"")</f>
        <v/>
      </c>
      <c r="CQ68" s="166" t="str">
        <f>IFERROR(IF(GETPIVOTDATA("DateRDV",TCD!$B$1,"DT","VA","Bénéficiaire",$A68,CQ$6,CQ$5,"Mois (DateRDV)",CQ$7,"Années (DateRDV)",CQ$3,"Présence","Absent"),4,""),"")</f>
        <v/>
      </c>
      <c r="CR68" s="166" t="str">
        <f>IFERROR(IF(GETPIVOTDATA("DateRDV",TCD!$B$1,"DT","VA","Bénéficiaire",$A68,CR$6,CR$5,"Mois (DateRDV)",CR$7,"Années (DateRDV)",CR$3),1,""),"")</f>
        <v/>
      </c>
      <c r="CS68" s="166" t="str">
        <f>IFERROR(IF(GETPIVOTDATA("DateRDV",TCD!$B$1,"DT","VA","Bénéficiaire",$A68,CS$6,CS$5,"Mois (DateRDV)",CS$7,"Années (DateRDV)",CS$3),2,""),"")</f>
        <v/>
      </c>
      <c r="CT68" s="166" t="str">
        <f>IFERROR(IF(GETPIVOTDATA("DateRDV",TCD!$B$1,"DT","VA","Bénéficiaire",$A68,CT$6,CT$5,"Mois (DateRDV)",CT$7,"Années (DateRDV)",CT$3,"Présence","Excusé"),3,""),"")</f>
        <v/>
      </c>
      <c r="CU68" s="166" t="str">
        <f>IFERROR(IF(GETPIVOTDATA("DateRDV",TCD!$B$1,"DT","VA","Bénéficiaire",$A68,CU$6,CU$5,"Mois (DateRDV)",CU$7,"Années (DateRDV)",CU$3,"Présence","Absent"),4,""),"")</f>
        <v/>
      </c>
      <c r="CV68" s="166" t="str">
        <f>IFERROR(IF(GETPIVOTDATA("DateRDV",TCD!$B$1,"DT","VA","Bénéficiaire",$A68,CV$6,CV$5,"Mois (DateRDV)",CV$7,"Années (DateRDV)",CV$3),1,""),"")</f>
        <v/>
      </c>
      <c r="CW68" s="166" t="str">
        <f>IFERROR(IF(GETPIVOTDATA("DateRDV",TCD!$B$1,"DT","VA","Bénéficiaire",$A68,CW$6,CW$5,"Mois (DateRDV)",CW$7,"Années (DateRDV)",CW$3),2,""),"")</f>
        <v/>
      </c>
      <c r="CX68" s="166" t="str">
        <f>IFERROR(IF(GETPIVOTDATA("DateRDV",TCD!$B$1,"DT","VA","Bénéficiaire",$A68,CX$6,CX$5,"Mois (DateRDV)",CX$7,"Années (DateRDV)",CX$3,"Présence","Excusé"),3,""),"")</f>
        <v/>
      </c>
      <c r="CY68" s="166" t="str">
        <f>IFERROR(IF(GETPIVOTDATA("DateRDV",TCD!$B$1,"DT","VA","Bénéficiaire",$A68,CY$6,CY$5,"Mois (DateRDV)",CY$7,"Années (DateRDV)",CY$3,"Présence","Absent"),4,""),"")</f>
        <v/>
      </c>
      <c r="CZ68" s="166" t="str">
        <f>IFERROR(IF(GETPIVOTDATA("DateRDV",TCD!$B$1,"DT","VA","Bénéficiaire",$A68,CZ$6,CZ$5,"Mois (DateRDV)",CZ$7,"Années (DateRDV)",CZ$3),1,""),"")</f>
        <v/>
      </c>
      <c r="DA68" s="166" t="str">
        <f>IFERROR(IF(GETPIVOTDATA("DateRDV",TCD!$B$1,"DT","VA","Bénéficiaire",$A68,DA$6,DA$5,"Mois (DateRDV)",DA$7,"Années (DateRDV)",DA$3),2,""),"")</f>
        <v/>
      </c>
      <c r="DB68" s="166" t="str">
        <f>IFERROR(IF(GETPIVOTDATA("DateRDV",TCD!$B$1,"DT","VA","Bénéficiaire",$A68,DB$6,DB$5,"Mois (DateRDV)",DB$7,"Années (DateRDV)",DB$3,"Présence","Excusé"),3,""),"")</f>
        <v/>
      </c>
      <c r="DC68" s="166" t="str">
        <f>IFERROR(IF(GETPIVOTDATA("DateRDV",TCD!$B$1,"DT","VA","Bénéficiaire",$A68,DC$6,DC$5,"Mois (DateRDV)",DC$7,"Années (DateRDV)",DC$3,"Présence","Absent"),4,""),"")</f>
        <v/>
      </c>
      <c r="DD68" s="166" t="str">
        <f>IFERROR(IF(GETPIVOTDATA("DateRDV",TCD!$B$1,"DT","VA","Bénéficiaire",$A68,DD$6,DD$5,"Mois (DateRDV)",DD$7,"Années (DateRDV)",DD$3),1,""),"")</f>
        <v/>
      </c>
      <c r="DE68" s="166" t="str">
        <f>IFERROR(IF(GETPIVOTDATA("DateRDV",TCD!$B$1,"DT","VA","Bénéficiaire",$A68,DE$6,DE$5,"Mois (DateRDV)",DE$7,"Années (DateRDV)",DE$3),2,""),"")</f>
        <v/>
      </c>
      <c r="DF68" s="166" t="str">
        <f>IFERROR(IF(GETPIVOTDATA("DateRDV",TCD!$B$1,"DT","VA","Bénéficiaire",$A68,DF$6,DF$5,"Mois (DateRDV)",DF$7,"Années (DateRDV)",DF$3,"Présence","Excusé"),3,""),"")</f>
        <v/>
      </c>
      <c r="DG68" s="166" t="str">
        <f>IFERROR(IF(GETPIVOTDATA("DateRDV",TCD!$B$1,"DT","VA","Bénéficiaire",$A68,DG$6,DG$5,"Mois (DateRDV)",DG$7,"Années (DateRDV)",DG$3,"Présence","Absent"),4,""),"")</f>
        <v/>
      </c>
      <c r="DH68" s="166" t="str">
        <f>IFERROR(IF(GETPIVOTDATA("DateRDV",TCD!$B$1,"DT","VA","Bénéficiaire",$A68,DH$6,DH$5,"Mois (DateRDV)",DH$7,"Années (DateRDV)",DH$3),1,""),"")</f>
        <v/>
      </c>
      <c r="DI68" s="166" t="str">
        <f>IFERROR(IF(GETPIVOTDATA("DateRDV",TCD!$B$1,"DT","VA","Bénéficiaire",$A68,DI$6,DI$5,"Mois (DateRDV)",DI$7,"Années (DateRDV)",DI$3),2,""),"")</f>
        <v/>
      </c>
      <c r="DJ68" s="166" t="str">
        <f>IFERROR(IF(GETPIVOTDATA("DateRDV",TCD!$B$1,"DT","VA","Bénéficiaire",$A68,DJ$6,DJ$5,"Mois (DateRDV)",DJ$7,"Années (DateRDV)",DJ$3,"Présence","Excusé"),3,""),"")</f>
        <v/>
      </c>
      <c r="DK68" s="166" t="str">
        <f>IFERROR(IF(GETPIVOTDATA("DateRDV",TCD!$B$1,"DT","VA","Bénéficiaire",$A68,DK$6,DK$5,"Mois (DateRDV)",DK$7,"Années (DateRDV)",DK$3,"Présence","Absent"),4,""),"")</f>
        <v/>
      </c>
      <c r="DL68" s="166" t="str">
        <f>IFERROR(IF(GETPIVOTDATA("DateRDV",TCD!$B$1,"DT","VA","Bénéficiaire",$A68,DL$6,DL$5,"Mois (DateRDV)",DL$7,"Années (DateRDV)",DL$3),1,""),"")</f>
        <v/>
      </c>
      <c r="DM68" s="166" t="str">
        <f>IFERROR(IF(GETPIVOTDATA("DateRDV",TCD!$B$1,"DT","VA","Bénéficiaire",$A68,DM$6,DM$5,"Mois (DateRDV)",DM$7,"Années (DateRDV)",DM$3),2,""),"")</f>
        <v/>
      </c>
      <c r="DN68" s="166" t="str">
        <f>IFERROR(IF(GETPIVOTDATA("DateRDV",TCD!$B$1,"DT","VA","Bénéficiaire",$A68,DN$6,DN$5,"Mois (DateRDV)",DN$7,"Années (DateRDV)",DN$3,"Présence","Excusé"),3,""),"")</f>
        <v/>
      </c>
      <c r="DO68" s="166" t="str">
        <f>IFERROR(IF(GETPIVOTDATA("DateRDV",TCD!$B$1,"DT","VA","Bénéficiaire",$A68,DO$6,DO$5,"Mois (DateRDV)",DO$7,"Années (DateRDV)",DO$3,"Présence","Absent"),4,""),"")</f>
        <v/>
      </c>
    </row>
    <row r="69" spans="1:119" x14ac:dyDescent="0.2">
      <c r="A69" t="str">
        <v>HALITIM Faycel</v>
      </c>
      <c r="B69" s="169" t="str">
        <f>IFERROR(IF(INDEX(Data!P:P,MATCH(A69,Data!B:B,0))&lt;&gt;"",INDEX(Data!P:P,MATCH(A69,Data!B:B,0)),""),"")</f>
        <v>HALITIM</v>
      </c>
      <c r="C69" s="169" t="str">
        <f>IFERROR(IF(INDEX(Data!O:O,MATCH(A69,Data!B:B,0))&lt;&gt;"",INDEX(Data!O:O,MATCH(A69,Data!B:B,0)),""),"")</f>
        <v>Faycel</v>
      </c>
      <c r="D69" s="169" t="str">
        <f>IFERROR(IF(INDEX(Data!J:J,MATCH(A69,Data!B:B,0))&lt;&gt;"",INDEX(Data!J:J,MATCH(A69,Data!B:B,0)),""),"")</f>
        <v>CD</v>
      </c>
      <c r="E69" s="169" t="str">
        <f>IFERROR(IF(INDEX(Data!M:M,MATCH(A69,Data!B:B,0))&lt;&gt;"",INDEX(Data!M:M,MATCH(A69,Data!B:B,0)),""),"")</f>
        <v>MIEUSSY</v>
      </c>
      <c r="F69" s="169">
        <f>IFERROR(IF(INDEX(Data!N:N,MATCH(A69,Data!B:B,0))&lt;&gt;"",INDEX(Data!N:N,MATCH(A69,Data!B:B,0)),""),"")</f>
        <v>74440</v>
      </c>
      <c r="G69" s="170">
        <f>IFERROR(IF(INDEX(Data!K:K,MATCH(A69,Data!B:B,0))&lt;&gt;"",INDEX(Data!K:K,MATCH(A69,Data!B:B,0)),""),"")</f>
        <v>45664</v>
      </c>
      <c r="H69" s="170">
        <f>IFERROR(IF(INDEX(Data!L:L,MATCH(A69,Data!B:B,0))&lt;&gt;"",INDEX(Data!L:L,MATCH(A69,Data!B:B,0)),""),"")</f>
        <v>45664</v>
      </c>
      <c r="I69" s="170">
        <f>IFERROR(IF(INDEX(Data!C:C,MATCH(A69,Data!B:B,0))&lt;&gt;"",INDEX(Data!C:C,MATCH(A69,Data!B:B,0)),""),"")</f>
        <v>45677</v>
      </c>
      <c r="J69" s="170">
        <f>IFERROR(IF(INDEX(Data!D:D,MATCH(A69,Data!B:B,0))&lt;&gt;"",INDEX(Data!D:D,MATCH(A69,Data!B:B,0)),""),"")</f>
        <v>45920</v>
      </c>
      <c r="K69" s="171" t="str">
        <f>IFERROR(IF(INDEX(Data!H:H,MATCH(A69,Data!B:B,0))&lt;&gt;"",INDEX(Data!H:H,MATCH(A69,Data!B:B,0)),""),"")</f>
        <v>Remobilisation</v>
      </c>
      <c r="L69" s="166" t="str">
        <f>IFERROR(IF(GETPIVOTDATA("DateRDV",TCD!$B$1,"DT","VA","Bénéficiaire",$A69,L$6,L$5,"Mois (DateRDV)",L$7,"Années (DateRDV)",L$3),1,""),"")</f>
        <v/>
      </c>
      <c r="M69" s="166" t="str">
        <f>IFERROR(IF(GETPIVOTDATA("DateRDV",TCD!$B$1,"DT","VA","Bénéficiaire",$A69,M$6,M$5,"Mois (DateRDV)",M$7,"Années (DateRDV)",M$3),2,""),"")</f>
        <v/>
      </c>
      <c r="N69" s="166" t="str">
        <f>IFERROR(IF(GETPIVOTDATA("DateRDV",TCD!$B$1,"DT","VA","Bénéficiaire",$A69,N$6,N$5,"Mois (DateRDV)",N$7,"Années (DateRDV)",N$3,"Présence","Excusé"),3,""),"")</f>
        <v/>
      </c>
      <c r="O69" s="166" t="str">
        <f>IFERROR(IF(GETPIVOTDATA("DateRDV",TCD!$B$1,"DT","VA","Bénéficiaire",$A69,O$6,O$5,"Mois (DateRDV)",O$7,"Années (DateRDV)",O$3,"Présence","Absent"),4,""),"")</f>
        <v/>
      </c>
      <c r="P69" s="166" t="str">
        <f>IFERROR(IF(GETPIVOTDATA("DateRDV",TCD!$B$1,"DT","VA","Bénéficiaire",$A69,P$6,P$5,"Mois (DateRDV)",P$7,"Années (DateRDV)",P$3),1,""),"")</f>
        <v/>
      </c>
      <c r="Q69" s="166" t="str">
        <f>IFERROR(IF(GETPIVOTDATA("DateRDV",TCD!$B$1,"DT","VA","Bénéficiaire",$A69,Q$6,Q$5,"Mois (DateRDV)",Q$7,"Années (DateRDV)",Q$3),2,""),"")</f>
        <v/>
      </c>
      <c r="R69" s="166" t="str">
        <f>IFERROR(IF(GETPIVOTDATA("DateRDV",TCD!$B$1,"DT","VA","Bénéficiaire",$A69,R$6,R$5,"Mois (DateRDV)",R$7,"Années (DateRDV)",R$3,"Présence","Excusé"),3,""),"")</f>
        <v/>
      </c>
      <c r="S69" s="166" t="str">
        <f>IFERROR(IF(GETPIVOTDATA("DateRDV",TCD!$B$1,"DT","VA","Bénéficiaire",$A69,S$6,S$5,"Mois (DateRDV)",S$7,"Années (DateRDV)",S$3,"Présence","Absent"),4,""),"")</f>
        <v/>
      </c>
      <c r="T69" s="166" t="str">
        <f>IFERROR(IF(GETPIVOTDATA("DateRDV",TCD!$B$1,"DT","VA","Bénéficiaire",$A69,T$6,T$5,"Mois (DateRDV)",T$7,"Années (DateRDV)",T$3),1,""),"")</f>
        <v/>
      </c>
      <c r="U69" s="166" t="str">
        <f>IFERROR(IF(GETPIVOTDATA("DateRDV",TCD!$B$1,"DT","VA","Bénéficiaire",$A69,U$6,U$5,"Mois (DateRDV)",U$7,"Années (DateRDV)",U$3),2,""),"")</f>
        <v/>
      </c>
      <c r="V69" s="166" t="str">
        <f>IFERROR(IF(GETPIVOTDATA("DateRDV",TCD!$B$1,"DT","VA","Bénéficiaire",$A69,V$6,V$5,"Mois (DateRDV)",V$7,"Années (DateRDV)",V$3,"Présence","Excusé"),3,""),"")</f>
        <v/>
      </c>
      <c r="W69" s="166" t="str">
        <f>IFERROR(IF(GETPIVOTDATA("DateRDV",TCD!$B$1,"DT","VA","Bénéficiaire",$A69,W$6,W$5,"Mois (DateRDV)",W$7,"Années (DateRDV)",W$3,"Présence","Absent"),4,""),"")</f>
        <v/>
      </c>
      <c r="X69" s="166" t="str">
        <f>IFERROR(IF(GETPIVOTDATA("DateRDV",TCD!$B$1,"DT","VA","Bénéficiaire",$A69,X$6,X$5,"Mois (DateRDV)",X$7,"Années (DateRDV)",X$3),1,""),"")</f>
        <v/>
      </c>
      <c r="Y69" s="166" t="str">
        <f>IFERROR(IF(GETPIVOTDATA("DateRDV",TCD!$B$1,"DT","VA","Bénéficiaire",$A69,Y$6,Y$5,"Mois (DateRDV)",Y$7,"Années (DateRDV)",Y$3),2,""),"")</f>
        <v/>
      </c>
      <c r="Z69" s="166" t="str">
        <f>IFERROR(IF(GETPIVOTDATA("DateRDV",TCD!$B$1,"DT","VA","Bénéficiaire",$A69,Z$6,Z$5,"Mois (DateRDV)",Z$7,"Années (DateRDV)",Z$3,"Présence","Excusé"),3,""),"")</f>
        <v/>
      </c>
      <c r="AA69" s="166" t="str">
        <f>IFERROR(IF(GETPIVOTDATA("DateRDV",TCD!$B$1,"DT","VA","Bénéficiaire",$A69,AA$6,AA$5,"Mois (DateRDV)",AA$7,"Années (DateRDV)",AA$3,"Présence","Absent"),4,""),"")</f>
        <v/>
      </c>
      <c r="AB69" s="166" t="str">
        <f>IFERROR(IF(GETPIVOTDATA("DateRDV",TCD!$B$1,"DT","VA","Bénéficiaire",$A69,AB$6,AB$5,"Mois (DateRDV)",AB$7,"Années (DateRDV)",AB$3),1,""),"")</f>
        <v/>
      </c>
      <c r="AC69" s="166" t="str">
        <f>IFERROR(IF(GETPIVOTDATA("DateRDV",TCD!$B$1,"DT","VA","Bénéficiaire",$A69,AC$6,AC$5,"Mois (DateRDV)",AC$7,"Années (DateRDV)",AC$3),2,""),"")</f>
        <v/>
      </c>
      <c r="AD69" s="166" t="str">
        <f>IFERROR(IF(GETPIVOTDATA("DateRDV",TCD!$B$1,"DT","VA","Bénéficiaire",$A69,AD$6,AD$5,"Mois (DateRDV)",AD$7,"Années (DateRDV)",AD$3,"Présence","Excusé"),3,""),"")</f>
        <v/>
      </c>
      <c r="AE69" s="166" t="str">
        <f>IFERROR(IF(GETPIVOTDATA("DateRDV",TCD!$B$1,"DT","VA","Bénéficiaire",$A69,AE$6,AE$5,"Mois (DateRDV)",AE$7,"Années (DateRDV)",AE$3,"Présence","Absent"),4,""),"")</f>
        <v/>
      </c>
      <c r="AF69" s="166" t="str">
        <f>IFERROR(IF(GETPIVOTDATA("DateRDV",TCD!$B$1,"DT","VA","Bénéficiaire",$A69,AF$6,AF$5,"Mois (DateRDV)",AF$7,"Années (DateRDV)",AF$3),1,""),"")</f>
        <v/>
      </c>
      <c r="AG69" s="166" t="str">
        <f>IFERROR(IF(GETPIVOTDATA("DateRDV",TCD!$B$1,"DT","VA","Bénéficiaire",$A69,AG$6,AG$5,"Mois (DateRDV)",AG$7,"Années (DateRDV)",AG$3),2,""),"")</f>
        <v/>
      </c>
      <c r="AH69" s="166" t="str">
        <f>IFERROR(IF(GETPIVOTDATA("DateRDV",TCD!$B$1,"DT","VA","Bénéficiaire",$A69,AH$6,AH$5,"Mois (DateRDV)",AH$7,"Années (DateRDV)",AH$3,"Présence","Excusé"),3,""),"")</f>
        <v/>
      </c>
      <c r="AI69" s="166" t="str">
        <f>IFERROR(IF(GETPIVOTDATA("DateRDV",TCD!$B$1,"DT","VA","Bénéficiaire",$A69,AI$6,AI$5,"Mois (DateRDV)",AI$7,"Années (DateRDV)",AI$3,"Présence","Absent"),4,""),"")</f>
        <v/>
      </c>
      <c r="AJ69" s="166" t="str">
        <f>IFERROR(IF(GETPIVOTDATA("DateRDV",TCD!$B$1,"DT","VA","Bénéficiaire",$A69,AJ$6,AJ$5,"Mois (DateRDV)",AJ$7,"Années (DateRDV)",AJ$3),1,""),"")</f>
        <v/>
      </c>
      <c r="AK69" s="166" t="str">
        <f>IFERROR(IF(GETPIVOTDATA("DateRDV",TCD!$B$1,"DT","VA","Bénéficiaire",$A69,AK$6,AK$5,"Mois (DateRDV)",AK$7,"Années (DateRDV)",AK$3),2,""),"")</f>
        <v/>
      </c>
      <c r="AL69" s="166" t="str">
        <f>IFERROR(IF(GETPIVOTDATA("DateRDV",TCD!$B$1,"DT","VA","Bénéficiaire",$A69,AL$6,AL$5,"Mois (DateRDV)",AL$7,"Années (DateRDV)",AL$3,"Présence","Excusé"),3,""),"")</f>
        <v/>
      </c>
      <c r="AM69" s="166" t="str">
        <f>IFERROR(IF(GETPIVOTDATA("DateRDV",TCD!$B$1,"DT","VA","Bénéficiaire",$A69,AM$6,AM$5,"Mois (DateRDV)",AM$7,"Années (DateRDV)",AM$3,"Présence","Absent"),4,""),"")</f>
        <v/>
      </c>
      <c r="AN69" s="166" t="str">
        <f>IFERROR(IF(GETPIVOTDATA("DateRDV",TCD!$B$1,"DT","VA","Bénéficiaire",$A69,AN$6,AN$5,"Mois (DateRDV)",AN$7,"Années (DateRDV)",AN$3),1,""),"")</f>
        <v/>
      </c>
      <c r="AO69" s="166" t="str">
        <f>IFERROR(IF(GETPIVOTDATA("DateRDV",TCD!$B$1,"DT","VA","Bénéficiaire",$A69,AO$6,AO$5,"Mois (DateRDV)",AO$7,"Années (DateRDV)",AO$3),2,""),"")</f>
        <v/>
      </c>
      <c r="AP69" s="166" t="str">
        <f>IFERROR(IF(GETPIVOTDATA("DateRDV",TCD!$B$1,"DT","VA","Bénéficiaire",$A69,AP$6,AP$5,"Mois (DateRDV)",AP$7,"Années (DateRDV)",AP$3,"Présence","Excusé"),3,""),"")</f>
        <v/>
      </c>
      <c r="AQ69" s="166" t="str">
        <f>IFERROR(IF(GETPIVOTDATA("DateRDV",TCD!$B$1,"DT","VA","Bénéficiaire",$A69,AQ$6,AQ$5,"Mois (DateRDV)",AQ$7,"Années (DateRDV)",AQ$3,"Présence","Absent"),4,""),"")</f>
        <v/>
      </c>
      <c r="AR69" s="166" t="str">
        <f>IFERROR(IF(GETPIVOTDATA("DateRDV",TCD!$B$1,"DT","VA","Bénéficiaire",$A69,AR$6,AR$5,"Mois (DateRDV)",AR$7,"Années (DateRDV)",AR$3),1,""),"")</f>
        <v/>
      </c>
      <c r="AS69" s="166" t="str">
        <f>IFERROR(IF(GETPIVOTDATA("DateRDV",TCD!$B$1,"DT","VA","Bénéficiaire",$A69,AS$6,AS$5,"Mois (DateRDV)",AS$7,"Années (DateRDV)",AS$3),2,""),"")</f>
        <v/>
      </c>
      <c r="AT69" s="166" t="str">
        <f>IFERROR(IF(GETPIVOTDATA("DateRDV",TCD!$B$1,"DT","VA","Bénéficiaire",$A69,AT$6,AT$5,"Mois (DateRDV)",AT$7,"Années (DateRDV)",AT$3,"Présence","Excusé"),3,""),"")</f>
        <v/>
      </c>
      <c r="AU69" s="166" t="str">
        <f>IFERROR(IF(GETPIVOTDATA("DateRDV",TCD!$B$1,"DT","VA","Bénéficiaire",$A69,AU$6,AU$5,"Mois (DateRDV)",AU$7,"Années (DateRDV)",AU$3,"Présence","Absent"),4,""),"")</f>
        <v/>
      </c>
      <c r="AV69" s="166" t="str">
        <f>IFERROR(IF(GETPIVOTDATA("DateRDV",TCD!$B$1,"DT","VA","Bénéficiaire",$A69,AV$6,AV$5,"Mois (DateRDV)",AV$7,"Années (DateRDV)",AV$3),1,""),"")</f>
        <v/>
      </c>
      <c r="AW69" s="166" t="str">
        <f>IFERROR(IF(GETPIVOTDATA("DateRDV",TCD!$B$1,"DT","VA","Bénéficiaire",$A69,AW$6,AW$5,"Mois (DateRDV)",AW$7,"Années (DateRDV)",AW$3),2,""),"")</f>
        <v/>
      </c>
      <c r="AX69" s="166" t="str">
        <f>IFERROR(IF(GETPIVOTDATA("DateRDV",TCD!$B$1,"DT","VA","Bénéficiaire",$A69,AX$6,AX$5,"Mois (DateRDV)",AX$7,"Années (DateRDV)",AX$3,"Présence","Excusé"),3,""),"")</f>
        <v/>
      </c>
      <c r="AY69" s="166" t="str">
        <f>IFERROR(IF(GETPIVOTDATA("DateRDV",TCD!$B$1,"DT","VA","Bénéficiaire",$A69,AY$6,AY$5,"Mois (DateRDV)",AY$7,"Années (DateRDV)",AY$3,"Présence","Absent"),4,""),"")</f>
        <v/>
      </c>
      <c r="AZ69" s="166" t="str">
        <f>IFERROR(IF(GETPIVOTDATA("DateRDV",TCD!$B$1,"DT","VA","Bénéficiaire",$A69,AZ$6,AZ$5,"Mois (DateRDV)",AZ$7,"Années (DateRDV)",AZ$3),1,""),"")</f>
        <v/>
      </c>
      <c r="BA69" s="166" t="str">
        <f>IFERROR(IF(GETPIVOTDATA("DateRDV",TCD!$B$1,"DT","VA","Bénéficiaire",$A69,BA$6,BA$5,"Mois (DateRDV)",BA$7,"Années (DateRDV)",BA$3),2,""),"")</f>
        <v/>
      </c>
      <c r="BB69" s="166" t="str">
        <f>IFERROR(IF(GETPIVOTDATA("DateRDV",TCD!$B$1,"DT","VA","Bénéficiaire",$A69,BB$6,BB$5,"Mois (DateRDV)",BB$7,"Années (DateRDV)",BB$3,"Présence","Excusé"),3,""),"")</f>
        <v/>
      </c>
      <c r="BC69" s="166" t="str">
        <f>IFERROR(IF(GETPIVOTDATA("DateRDV",TCD!$B$1,"DT","VA","Bénéficiaire",$A69,BC$6,BC$5,"Mois (DateRDV)",BC$7,"Années (DateRDV)",BC$3,"Présence","Absent"),4,""),"")</f>
        <v/>
      </c>
      <c r="BD69" s="166" t="str">
        <f>IFERROR(IF(GETPIVOTDATA("DateRDV",TCD!$B$1,"DT","VA","Bénéficiaire",$A69,BD$6,BD$5,"Mois (DateRDV)",BD$7,"Années (DateRDV)",BD$3),1,""),"")</f>
        <v/>
      </c>
      <c r="BE69" s="166" t="str">
        <f>IFERROR(IF(GETPIVOTDATA("DateRDV",TCD!$B$1,"DT","VA","Bénéficiaire",$A69,BE$6,BE$5,"Mois (DateRDV)",BE$7,"Années (DateRDV)",BE$3),2,""),"")</f>
        <v/>
      </c>
      <c r="BF69" s="166" t="str">
        <f>IFERROR(IF(GETPIVOTDATA("DateRDV",TCD!$B$1,"DT","VA","Bénéficiaire",$A69,BF$6,BF$5,"Mois (DateRDV)",BF$7,"Années (DateRDV)",BF$3,"Présence","Excusé"),3,""),"")</f>
        <v/>
      </c>
      <c r="BG69" s="166" t="str">
        <f>IFERROR(IF(GETPIVOTDATA("DateRDV",TCD!$B$1,"DT","VA","Bénéficiaire",$A69,BG$6,BG$5,"Mois (DateRDV)",BG$7,"Années (DateRDV)",BG$3,"Présence","Absent"),4,""),"")</f>
        <v/>
      </c>
      <c r="BH69" s="166" t="str">
        <f>IFERROR(IF(GETPIVOTDATA("DateRDV",TCD!$B$1,"DT","VA","Bénéficiaire",$A69,BH$6,BH$5,"Mois (DateRDV)",BH$7,"Années (DateRDV)",BH$3),1,""),"")</f>
        <v/>
      </c>
      <c r="BI69" s="166" t="str">
        <f>IFERROR(IF(GETPIVOTDATA("DateRDV",TCD!$B$1,"DT","VA","Bénéficiaire",$A69,BI$6,BI$5,"Mois (DateRDV)",BI$7,"Années (DateRDV)",BI$3),2,""),"")</f>
        <v/>
      </c>
      <c r="BJ69" s="166" t="str">
        <f>IFERROR(IF(GETPIVOTDATA("DateRDV",TCD!$B$1,"DT","VA","Bénéficiaire",$A69,BJ$6,BJ$5,"Mois (DateRDV)",BJ$7,"Années (DateRDV)",BJ$3,"Présence","Excusé"),3,""),"")</f>
        <v/>
      </c>
      <c r="BK69" s="166" t="str">
        <f>IFERROR(IF(GETPIVOTDATA("DateRDV",TCD!$B$1,"DT","VA","Bénéficiaire",$A69,BK$6,BK$5,"Mois (DateRDV)",BK$7,"Années (DateRDV)",BK$3,"Présence","Absent"),4,""),"")</f>
        <v/>
      </c>
      <c r="BL69" s="166" t="str">
        <f>IFERROR(IF(GETPIVOTDATA("DateRDV",TCD!$B$1,"DT","VA","Bénéficiaire",$A69,BL$6,BL$5,"Mois (DateRDV)",BL$7,"Années (DateRDV)",BL$3),1,""),"")</f>
        <v/>
      </c>
      <c r="BM69" s="166" t="str">
        <f>IFERROR(IF(GETPIVOTDATA("DateRDV",TCD!$B$1,"DT","VA","Bénéficiaire",$A69,BM$6,BM$5,"Mois (DateRDV)",BM$7,"Années (DateRDV)",BM$3),2,""),"")</f>
        <v/>
      </c>
      <c r="BN69" s="166" t="str">
        <f>IFERROR(IF(GETPIVOTDATA("DateRDV",TCD!$B$1,"DT","VA","Bénéficiaire",$A69,BN$6,BN$5,"Mois (DateRDV)",BN$7,"Années (DateRDV)",BN$3,"Présence","Excusé"),3,""),"")</f>
        <v/>
      </c>
      <c r="BO69" s="166" t="str">
        <f>IFERROR(IF(GETPIVOTDATA("DateRDV",TCD!$B$1,"DT","VA","Bénéficiaire",$A69,BO$6,BO$5,"Mois (DateRDV)",BO$7,"Années (DateRDV)",BO$3,"Présence","Absent"),4,""),"")</f>
        <v/>
      </c>
      <c r="BP69" s="166" t="str">
        <f>IFERROR(IF(GETPIVOTDATA("DateRDV",TCD!$B$1,"DT","VA","Bénéficiaire",$A69,BP$6,BP$5,"Mois (DateRDV)",BP$7,"Années (DateRDV)",BP$3),1,""),"")</f>
        <v/>
      </c>
      <c r="BQ69" s="166" t="str">
        <f>IFERROR(IF(GETPIVOTDATA("DateRDV",TCD!$B$1,"DT","VA","Bénéficiaire",$A69,BQ$6,BQ$5,"Mois (DateRDV)",BQ$7,"Années (DateRDV)",BQ$3),2,""),"")</f>
        <v/>
      </c>
      <c r="BR69" s="166" t="str">
        <f>IFERROR(IF(GETPIVOTDATA("DateRDV",TCD!$B$1,"DT","VA","Bénéficiaire",$A69,BR$6,BR$5,"Mois (DateRDV)",BR$7,"Années (DateRDV)",BR$3,"Présence","Excusé"),3,""),"")</f>
        <v/>
      </c>
      <c r="BS69" s="166" t="str">
        <f>IFERROR(IF(GETPIVOTDATA("DateRDV",TCD!$B$1,"DT","VA","Bénéficiaire",$A69,BS$6,BS$5,"Mois (DateRDV)",BS$7,"Années (DateRDV)",BS$3,"Présence","Absent"),4,""),"")</f>
        <v/>
      </c>
      <c r="BT69" s="166" t="str">
        <f>IFERROR(IF(GETPIVOTDATA("DateRDV",TCD!$B$1,"DT","VA","Bénéficiaire",$A69,BT$6,BT$5,"Mois (DateRDV)",BT$7,"Années (DateRDV)",BT$3),1,""),"")</f>
        <v/>
      </c>
      <c r="BU69" s="166" t="str">
        <f>IFERROR(IF(GETPIVOTDATA("DateRDV",TCD!$B$1,"DT","VA","Bénéficiaire",$A69,BU$6,BU$5,"Mois (DateRDV)",BU$7,"Années (DateRDV)",BU$3),2,""),"")</f>
        <v/>
      </c>
      <c r="BV69" s="166" t="str">
        <f>IFERROR(IF(GETPIVOTDATA("DateRDV",TCD!$B$1,"DT","VA","Bénéficiaire",$A69,BV$6,BV$5,"Mois (DateRDV)",BV$7,"Années (DateRDV)",BV$3,"Présence","Excusé"),3,""),"")</f>
        <v/>
      </c>
      <c r="BW69" s="166" t="str">
        <f>IFERROR(IF(GETPIVOTDATA("DateRDV",TCD!$B$1,"DT","VA","Bénéficiaire",$A69,BW$6,BW$5,"Mois (DateRDV)",BW$7,"Années (DateRDV)",BW$3,"Présence","Absent"),4,""),"")</f>
        <v/>
      </c>
      <c r="BX69" s="166" t="str">
        <f>IFERROR(IF(GETPIVOTDATA("DateRDV",TCD!$B$1,"DT","VA","Bénéficiaire",$A69,BX$6,BX$5,"Mois (DateRDV)",BX$7,"Années (DateRDV)",BX$3),1,""),"")</f>
        <v/>
      </c>
      <c r="BY69" s="166" t="str">
        <f>IFERROR(IF(GETPIVOTDATA("DateRDV",TCD!$B$1,"DT","VA","Bénéficiaire",$A69,BY$6,BY$5,"Mois (DateRDV)",BY$7,"Années (DateRDV)",BY$3),2,""),"")</f>
        <v/>
      </c>
      <c r="BZ69" s="166" t="str">
        <f>IFERROR(IF(GETPIVOTDATA("DateRDV",TCD!$B$1,"DT","VA","Bénéficiaire",$A69,BZ$6,BZ$5,"Mois (DateRDV)",BZ$7,"Années (DateRDV)",BZ$3,"Présence","Excusé"),3,""),"")</f>
        <v/>
      </c>
      <c r="CA69" s="166" t="str">
        <f>IFERROR(IF(GETPIVOTDATA("DateRDV",TCD!$B$1,"DT","VA","Bénéficiaire",$A69,CA$6,CA$5,"Mois (DateRDV)",CA$7,"Années (DateRDV)",CA$3,"Présence","Absent"),4,""),"")</f>
        <v/>
      </c>
      <c r="CB69" s="166" t="str">
        <f>IFERROR(IF(GETPIVOTDATA("DateRDV",TCD!$B$1,"DT","VA","Bénéficiaire",$A69,CB$6,CB$5,"Mois (DateRDV)",CB$7,"Années (DateRDV)",CB$3),1,""),"")</f>
        <v/>
      </c>
      <c r="CC69" s="166" t="str">
        <f>IFERROR(IF(GETPIVOTDATA("DateRDV",TCD!$B$1,"DT","VA","Bénéficiaire",$A69,CC$6,CC$5,"Mois (DateRDV)",CC$7,"Années (DateRDV)",CC$3),2,""),"")</f>
        <v/>
      </c>
      <c r="CD69" s="166" t="str">
        <f>IFERROR(IF(GETPIVOTDATA("DateRDV",TCD!$B$1,"DT","VA","Bénéficiaire",$A69,CD$6,CD$5,"Mois (DateRDV)",CD$7,"Années (DateRDV)",CD$3,"Présence","Excusé"),3,""),"")</f>
        <v/>
      </c>
      <c r="CE69" s="166" t="str">
        <f>IFERROR(IF(GETPIVOTDATA("DateRDV",TCD!$B$1,"DT","VA","Bénéficiaire",$A69,CE$6,CE$5,"Mois (DateRDV)",CE$7,"Années (DateRDV)",CE$3,"Présence","Absent"),4,""),"")</f>
        <v/>
      </c>
      <c r="CF69" s="166" t="str">
        <f>IFERROR(IF(GETPIVOTDATA("DateRDV",TCD!$B$1,"DT","VA","Bénéficiaire",$A69,CF$6,CF$5,"Mois (DateRDV)",CF$7,"Années (DateRDV)",CF$3),1,""),"")</f>
        <v/>
      </c>
      <c r="CG69" s="166" t="str">
        <f>IFERROR(IF(GETPIVOTDATA("DateRDV",TCD!$B$1,"DT","VA","Bénéficiaire",$A69,CG$6,CG$5,"Mois (DateRDV)",CG$7,"Années (DateRDV)",CG$3),2,""),"")</f>
        <v/>
      </c>
      <c r="CH69" s="166" t="str">
        <f>IFERROR(IF(GETPIVOTDATA("DateRDV",TCD!$B$1,"DT","VA","Bénéficiaire",$A69,CH$6,CH$5,"Mois (DateRDV)",CH$7,"Années (DateRDV)",CH$3,"Présence","Excusé"),3,""),"")</f>
        <v/>
      </c>
      <c r="CI69" s="166" t="str">
        <f>IFERROR(IF(GETPIVOTDATA("DateRDV",TCD!$B$1,"DT","VA","Bénéficiaire",$A69,CI$6,CI$5,"Mois (DateRDV)",CI$7,"Années (DateRDV)",CI$3,"Présence","Absent"),4,""),"")</f>
        <v/>
      </c>
      <c r="CJ69" s="166" t="str">
        <f>IFERROR(IF(GETPIVOTDATA("DateRDV",TCD!$B$1,"DT","VA","Bénéficiaire",$A69,CJ$6,CJ$5,"Mois (DateRDV)",CJ$7,"Années (DateRDV)",CJ$3),1,""),"")</f>
        <v/>
      </c>
      <c r="CK69" s="166" t="str">
        <f>IFERROR(IF(GETPIVOTDATA("DateRDV",TCD!$B$1,"DT","VA","Bénéficiaire",$A69,CK$6,CK$5,"Mois (DateRDV)",CK$7,"Années (DateRDV)",CK$3),2,""),"")</f>
        <v/>
      </c>
      <c r="CL69" s="166" t="str">
        <f>IFERROR(IF(GETPIVOTDATA("DateRDV",TCD!$B$1,"DT","VA","Bénéficiaire",$A69,VE$6,VE$5,"Mois (DateRDV)",VE$7,"Années (DateRDV)",VE$3,"Présence","Excusé"),3,""),"")</f>
        <v/>
      </c>
      <c r="CM69" s="166" t="str">
        <f>IFERROR(IF(GETPIVOTDATA("DateRDV",TCD!$B$1,"DT","VA","Bénéficiaire",$A69,CM$6,CM$5,"Mois (DateRDV)",CM$7,"Années (DateRDV)",CM$3,"Présence","Absent"),4,""),"")</f>
        <v/>
      </c>
      <c r="CN69" s="166" t="str">
        <f>IFERROR(IF(GETPIVOTDATA("DateRDV",TCD!$B$1,"DT","VA","Bénéficiaire",$A69,CN$6,CN$5,"Mois (DateRDV)",CN$7,"Années (DateRDV)",CN$3),1,""),"")</f>
        <v/>
      </c>
      <c r="CO69" s="166" t="str">
        <f>IFERROR(IF(GETPIVOTDATA("DateRDV",TCD!$B$1,"DT","VA","Bénéficiaire",$A69,CO$6,CO$5,"Mois (DateRDV)",CO$7,"Années (DateRDV)",CO$3),2,""),"")</f>
        <v/>
      </c>
      <c r="CP69" s="166" t="str">
        <f>IFERROR(IF(GETPIVOTDATA("DateRDV",TCD!$B$1,"DT","VA","Bénéficiaire",$A69,CP$6,CP$5,"Mois (DateRDV)",CP$7,"Années (DateRDV)",CP$3,"Présence","Excusé"),3,""),"")</f>
        <v/>
      </c>
      <c r="CQ69" s="166" t="str">
        <f>IFERROR(IF(GETPIVOTDATA("DateRDV",TCD!$B$1,"DT","VA","Bénéficiaire",$A69,CQ$6,CQ$5,"Mois (DateRDV)",CQ$7,"Années (DateRDV)",CQ$3,"Présence","Absent"),4,""),"")</f>
        <v/>
      </c>
      <c r="CR69" s="166" t="str">
        <f>IFERROR(IF(GETPIVOTDATA("DateRDV",TCD!$B$1,"DT","VA","Bénéficiaire",$A69,CR$6,CR$5,"Mois (DateRDV)",CR$7,"Années (DateRDV)",CR$3),1,""),"")</f>
        <v/>
      </c>
      <c r="CS69" s="166" t="str">
        <f>IFERROR(IF(GETPIVOTDATA("DateRDV",TCD!$B$1,"DT","VA","Bénéficiaire",$A69,CS$6,CS$5,"Mois (DateRDV)",CS$7,"Années (DateRDV)",CS$3),2,""),"")</f>
        <v/>
      </c>
      <c r="CT69" s="166" t="str">
        <f>IFERROR(IF(GETPIVOTDATA("DateRDV",TCD!$B$1,"DT","VA","Bénéficiaire",$A69,CT$6,CT$5,"Mois (DateRDV)",CT$7,"Années (DateRDV)",CT$3,"Présence","Excusé"),3,""),"")</f>
        <v/>
      </c>
      <c r="CU69" s="166" t="str">
        <f>IFERROR(IF(GETPIVOTDATA("DateRDV",TCD!$B$1,"DT","VA","Bénéficiaire",$A69,CU$6,CU$5,"Mois (DateRDV)",CU$7,"Années (DateRDV)",CU$3,"Présence","Absent"),4,""),"")</f>
        <v/>
      </c>
      <c r="CV69" s="166" t="str">
        <f>IFERROR(IF(GETPIVOTDATA("DateRDV",TCD!$B$1,"DT","VA","Bénéficiaire",$A69,CV$6,CV$5,"Mois (DateRDV)",CV$7,"Années (DateRDV)",CV$3),1,""),"")</f>
        <v/>
      </c>
      <c r="CW69" s="166" t="str">
        <f>IFERROR(IF(GETPIVOTDATA("DateRDV",TCD!$B$1,"DT","VA","Bénéficiaire",$A69,CW$6,CW$5,"Mois (DateRDV)",CW$7,"Années (DateRDV)",CW$3),2,""),"")</f>
        <v/>
      </c>
      <c r="CX69" s="166" t="str">
        <f>IFERROR(IF(GETPIVOTDATA("DateRDV",TCD!$B$1,"DT","VA","Bénéficiaire",$A69,CX$6,CX$5,"Mois (DateRDV)",CX$7,"Années (DateRDV)",CX$3,"Présence","Excusé"),3,""),"")</f>
        <v/>
      </c>
      <c r="CY69" s="166" t="str">
        <f>IFERROR(IF(GETPIVOTDATA("DateRDV",TCD!$B$1,"DT","VA","Bénéficiaire",$A69,CY$6,CY$5,"Mois (DateRDV)",CY$7,"Années (DateRDV)",CY$3,"Présence","Absent"),4,""),"")</f>
        <v/>
      </c>
      <c r="CZ69" s="166" t="str">
        <f>IFERROR(IF(GETPIVOTDATA("DateRDV",TCD!$B$1,"DT","VA","Bénéficiaire",$A69,CZ$6,CZ$5,"Mois (DateRDV)",CZ$7,"Années (DateRDV)",CZ$3),1,""),"")</f>
        <v/>
      </c>
      <c r="DA69" s="166" t="str">
        <f>IFERROR(IF(GETPIVOTDATA("DateRDV",TCD!$B$1,"DT","VA","Bénéficiaire",$A69,DA$6,DA$5,"Mois (DateRDV)",DA$7,"Années (DateRDV)",DA$3),2,""),"")</f>
        <v/>
      </c>
      <c r="DB69" s="166" t="str">
        <f>IFERROR(IF(GETPIVOTDATA("DateRDV",TCD!$B$1,"DT","VA","Bénéficiaire",$A69,DB$6,DB$5,"Mois (DateRDV)",DB$7,"Années (DateRDV)",DB$3,"Présence","Excusé"),3,""),"")</f>
        <v/>
      </c>
      <c r="DC69" s="166" t="str">
        <f>IFERROR(IF(GETPIVOTDATA("DateRDV",TCD!$B$1,"DT","VA","Bénéficiaire",$A69,DC$6,DC$5,"Mois (DateRDV)",DC$7,"Années (DateRDV)",DC$3,"Présence","Absent"),4,""),"")</f>
        <v/>
      </c>
      <c r="DD69" s="166" t="str">
        <f>IFERROR(IF(GETPIVOTDATA("DateRDV",TCD!$B$1,"DT","VA","Bénéficiaire",$A69,DD$6,DD$5,"Mois (DateRDV)",DD$7,"Années (DateRDV)",DD$3),1,""),"")</f>
        <v/>
      </c>
      <c r="DE69" s="166" t="str">
        <f>IFERROR(IF(GETPIVOTDATA("DateRDV",TCD!$B$1,"DT","VA","Bénéficiaire",$A69,DE$6,DE$5,"Mois (DateRDV)",DE$7,"Années (DateRDV)",DE$3),2,""),"")</f>
        <v/>
      </c>
      <c r="DF69" s="166" t="str">
        <f>IFERROR(IF(GETPIVOTDATA("DateRDV",TCD!$B$1,"DT","VA","Bénéficiaire",$A69,DF$6,DF$5,"Mois (DateRDV)",DF$7,"Années (DateRDV)",DF$3,"Présence","Excusé"),3,""),"")</f>
        <v/>
      </c>
      <c r="DG69" s="166" t="str">
        <f>IFERROR(IF(GETPIVOTDATA("DateRDV",TCD!$B$1,"DT","VA","Bénéficiaire",$A69,DG$6,DG$5,"Mois (DateRDV)",DG$7,"Années (DateRDV)",DG$3,"Présence","Absent"),4,""),"")</f>
        <v/>
      </c>
      <c r="DH69" s="166" t="str">
        <f>IFERROR(IF(GETPIVOTDATA("DateRDV",TCD!$B$1,"DT","VA","Bénéficiaire",$A69,DH$6,DH$5,"Mois (DateRDV)",DH$7,"Années (DateRDV)",DH$3),1,""),"")</f>
        <v/>
      </c>
      <c r="DI69" s="166" t="str">
        <f>IFERROR(IF(GETPIVOTDATA("DateRDV",TCD!$B$1,"DT","VA","Bénéficiaire",$A69,DI$6,DI$5,"Mois (DateRDV)",DI$7,"Années (DateRDV)",DI$3),2,""),"")</f>
        <v/>
      </c>
      <c r="DJ69" s="166" t="str">
        <f>IFERROR(IF(GETPIVOTDATA("DateRDV",TCD!$B$1,"DT","VA","Bénéficiaire",$A69,DJ$6,DJ$5,"Mois (DateRDV)",DJ$7,"Années (DateRDV)",DJ$3,"Présence","Excusé"),3,""),"")</f>
        <v/>
      </c>
      <c r="DK69" s="166" t="str">
        <f>IFERROR(IF(GETPIVOTDATA("DateRDV",TCD!$B$1,"DT","VA","Bénéficiaire",$A69,DK$6,DK$5,"Mois (DateRDV)",DK$7,"Années (DateRDV)",DK$3,"Présence","Absent"),4,""),"")</f>
        <v/>
      </c>
      <c r="DL69" s="166" t="str">
        <f>IFERROR(IF(GETPIVOTDATA("DateRDV",TCD!$B$1,"DT","VA","Bénéficiaire",$A69,DL$6,DL$5,"Mois (DateRDV)",DL$7,"Années (DateRDV)",DL$3),1,""),"")</f>
        <v/>
      </c>
      <c r="DM69" s="166" t="str">
        <f>IFERROR(IF(GETPIVOTDATA("DateRDV",TCD!$B$1,"DT","VA","Bénéficiaire",$A69,DM$6,DM$5,"Mois (DateRDV)",DM$7,"Années (DateRDV)",DM$3),2,""),"")</f>
        <v/>
      </c>
      <c r="DN69" s="166" t="str">
        <f>IFERROR(IF(GETPIVOTDATA("DateRDV",TCD!$B$1,"DT","VA","Bénéficiaire",$A69,DN$6,DN$5,"Mois (DateRDV)",DN$7,"Années (DateRDV)",DN$3,"Présence","Excusé"),3,""),"")</f>
        <v/>
      </c>
      <c r="DO69" s="166" t="str">
        <f>IFERROR(IF(GETPIVOTDATA("DateRDV",TCD!$B$1,"DT","VA","Bénéficiaire",$A69,DO$6,DO$5,"Mois (DateRDV)",DO$7,"Années (DateRDV)",DO$3,"Présence","Absent"),4,""),"")</f>
        <v/>
      </c>
    </row>
    <row r="70" spans="1:119" x14ac:dyDescent="0.2">
      <c r="A70" t="str">
        <v>ROBERT Christelle</v>
      </c>
      <c r="B70" s="169" t="str">
        <f>IFERROR(IF(INDEX(Data!P:P,MATCH(A70,Data!B:B,0))&lt;&gt;"",INDEX(Data!P:P,MATCH(A70,Data!B:B,0)),""),"")</f>
        <v>ROBERT</v>
      </c>
      <c r="C70" s="169" t="str">
        <f>IFERROR(IF(INDEX(Data!O:O,MATCH(A70,Data!B:B,0))&lt;&gt;"",INDEX(Data!O:O,MATCH(A70,Data!B:B,0)),""),"")</f>
        <v>Christelle</v>
      </c>
      <c r="D70" s="169" t="str">
        <f>IFERROR(IF(INDEX(Data!J:J,MATCH(A70,Data!B:B,0))&lt;&gt;"",INDEX(Data!J:J,MATCH(A70,Data!B:B,0)),""),"")</f>
        <v>CD</v>
      </c>
      <c r="E70" s="169" t="str">
        <f>IFERROR(IF(INDEX(Data!M:M,MATCH(A70,Data!B:B,0))&lt;&gt;"",INDEX(Data!M:M,MATCH(A70,Data!B:B,0)),""),"")</f>
        <v>CLUSES</v>
      </c>
      <c r="F70" s="169">
        <f>IFERROR(IF(INDEX(Data!N:N,MATCH(A70,Data!B:B,0))&lt;&gt;"",INDEX(Data!N:N,MATCH(A70,Data!B:B,0)),""),"")</f>
        <v>74300</v>
      </c>
      <c r="G70" s="170">
        <f>IFERROR(IF(INDEX(Data!K:K,MATCH(A70,Data!B:B,0))&lt;&gt;"",INDEX(Data!K:K,MATCH(A70,Data!B:B,0)),""),"")</f>
        <v>45684</v>
      </c>
      <c r="H70" s="170">
        <f>IFERROR(IF(INDEX(Data!L:L,MATCH(A70,Data!B:B,0))&lt;&gt;"",INDEX(Data!L:L,MATCH(A70,Data!B:B,0)),""),"")</f>
        <v>45684</v>
      </c>
      <c r="I70" s="170">
        <f>IFERROR(IF(INDEX(Data!C:C,MATCH(A70,Data!B:B,0))&lt;&gt;"",INDEX(Data!C:C,MATCH(A70,Data!B:B,0)),""),"")</f>
        <v>45709</v>
      </c>
      <c r="J70" s="170">
        <f>IFERROR(IF(INDEX(Data!D:D,MATCH(A70,Data!B:B,0))&lt;&gt;"",INDEX(Data!D:D,MATCH(A70,Data!B:B,0)),""),"")</f>
        <v>45869</v>
      </c>
      <c r="K70" s="171" t="str">
        <f>IFERROR(IF(INDEX(Data!H:H,MATCH(A70,Data!B:B,0))&lt;&gt;"",INDEX(Data!H:H,MATCH(A70,Data!B:B,0)),""),"")</f>
        <v>Remobilisation</v>
      </c>
      <c r="L70" s="166" t="str">
        <f>IFERROR(IF(GETPIVOTDATA("DateRDV",TCD!$B$1,"DT","VA","Bénéficiaire",$A70,L$6,L$5,"Mois (DateRDV)",L$7,"Années (DateRDV)",L$3),1,""),"")</f>
        <v/>
      </c>
      <c r="M70" s="166" t="str">
        <f>IFERROR(IF(GETPIVOTDATA("DateRDV",TCD!$B$1,"DT","VA","Bénéficiaire",$A70,M$6,M$5,"Mois (DateRDV)",M$7,"Années (DateRDV)",M$3),2,""),"")</f>
        <v/>
      </c>
      <c r="N70" s="166" t="str">
        <f>IFERROR(IF(GETPIVOTDATA("DateRDV",TCD!$B$1,"DT","VA","Bénéficiaire",$A70,N$6,N$5,"Mois (DateRDV)",N$7,"Années (DateRDV)",N$3,"Présence","Excusé"),3,""),"")</f>
        <v/>
      </c>
      <c r="O70" s="166" t="str">
        <f>IFERROR(IF(GETPIVOTDATA("DateRDV",TCD!$B$1,"DT","VA","Bénéficiaire",$A70,O$6,O$5,"Mois (DateRDV)",O$7,"Années (DateRDV)",O$3,"Présence","Absent"),4,""),"")</f>
        <v/>
      </c>
      <c r="P70" s="166" t="str">
        <f>IFERROR(IF(GETPIVOTDATA("DateRDV",TCD!$B$1,"DT","VA","Bénéficiaire",$A70,P$6,P$5,"Mois (DateRDV)",P$7,"Années (DateRDV)",P$3),1,""),"")</f>
        <v/>
      </c>
      <c r="Q70" s="166" t="str">
        <f>IFERROR(IF(GETPIVOTDATA("DateRDV",TCD!$B$1,"DT","VA","Bénéficiaire",$A70,Q$6,Q$5,"Mois (DateRDV)",Q$7,"Années (DateRDV)",Q$3),2,""),"")</f>
        <v/>
      </c>
      <c r="R70" s="166" t="str">
        <f>IFERROR(IF(GETPIVOTDATA("DateRDV",TCD!$B$1,"DT","VA","Bénéficiaire",$A70,R$6,R$5,"Mois (DateRDV)",R$7,"Années (DateRDV)",R$3,"Présence","Excusé"),3,""),"")</f>
        <v/>
      </c>
      <c r="S70" s="166" t="str">
        <f>IFERROR(IF(GETPIVOTDATA("DateRDV",TCD!$B$1,"DT","VA","Bénéficiaire",$A70,S$6,S$5,"Mois (DateRDV)",S$7,"Années (DateRDV)",S$3,"Présence","Absent"),4,""),"")</f>
        <v/>
      </c>
      <c r="T70" s="166" t="str">
        <f>IFERROR(IF(GETPIVOTDATA("DateRDV",TCD!$B$1,"DT","VA","Bénéficiaire",$A70,T$6,T$5,"Mois (DateRDV)",T$7,"Années (DateRDV)",T$3),1,""),"")</f>
        <v/>
      </c>
      <c r="U70" s="166" t="str">
        <f>IFERROR(IF(GETPIVOTDATA("DateRDV",TCD!$B$1,"DT","VA","Bénéficiaire",$A70,U$6,U$5,"Mois (DateRDV)",U$7,"Années (DateRDV)",U$3),2,""),"")</f>
        <v/>
      </c>
      <c r="V70" s="166" t="str">
        <f>IFERROR(IF(GETPIVOTDATA("DateRDV",TCD!$B$1,"DT","VA","Bénéficiaire",$A70,V$6,V$5,"Mois (DateRDV)",V$7,"Années (DateRDV)",V$3,"Présence","Excusé"),3,""),"")</f>
        <v/>
      </c>
      <c r="W70" s="166" t="str">
        <f>IFERROR(IF(GETPIVOTDATA("DateRDV",TCD!$B$1,"DT","VA","Bénéficiaire",$A70,W$6,W$5,"Mois (DateRDV)",W$7,"Années (DateRDV)",W$3,"Présence","Absent"),4,""),"")</f>
        <v/>
      </c>
      <c r="X70" s="166" t="str">
        <f>IFERROR(IF(GETPIVOTDATA("DateRDV",TCD!$B$1,"DT","VA","Bénéficiaire",$A70,X$6,X$5,"Mois (DateRDV)",X$7,"Années (DateRDV)",X$3),1,""),"")</f>
        <v/>
      </c>
      <c r="Y70" s="166" t="str">
        <f>IFERROR(IF(GETPIVOTDATA("DateRDV",TCD!$B$1,"DT","VA","Bénéficiaire",$A70,Y$6,Y$5,"Mois (DateRDV)",Y$7,"Années (DateRDV)",Y$3),2,""),"")</f>
        <v/>
      </c>
      <c r="Z70" s="166" t="str">
        <f>IFERROR(IF(GETPIVOTDATA("DateRDV",TCD!$B$1,"DT","VA","Bénéficiaire",$A70,Z$6,Z$5,"Mois (DateRDV)",Z$7,"Années (DateRDV)",Z$3,"Présence","Excusé"),3,""),"")</f>
        <v/>
      </c>
      <c r="AA70" s="166" t="str">
        <f>IFERROR(IF(GETPIVOTDATA("DateRDV",TCD!$B$1,"DT","VA","Bénéficiaire",$A70,AA$6,AA$5,"Mois (DateRDV)",AA$7,"Années (DateRDV)",AA$3,"Présence","Absent"),4,""),"")</f>
        <v/>
      </c>
      <c r="AB70" s="166" t="str">
        <f>IFERROR(IF(GETPIVOTDATA("DateRDV",TCD!$B$1,"DT","VA","Bénéficiaire",$A70,AB$6,AB$5,"Mois (DateRDV)",AB$7,"Années (DateRDV)",AB$3),1,""),"")</f>
        <v/>
      </c>
      <c r="AC70" s="166" t="str">
        <f>IFERROR(IF(GETPIVOTDATA("DateRDV",TCD!$B$1,"DT","VA","Bénéficiaire",$A70,AC$6,AC$5,"Mois (DateRDV)",AC$7,"Années (DateRDV)",AC$3),2,""),"")</f>
        <v/>
      </c>
      <c r="AD70" s="166" t="str">
        <f>IFERROR(IF(GETPIVOTDATA("DateRDV",TCD!$B$1,"DT","VA","Bénéficiaire",$A70,AD$6,AD$5,"Mois (DateRDV)",AD$7,"Années (DateRDV)",AD$3,"Présence","Excusé"),3,""),"")</f>
        <v/>
      </c>
      <c r="AE70" s="166" t="str">
        <f>IFERROR(IF(GETPIVOTDATA("DateRDV",TCD!$B$1,"DT","VA","Bénéficiaire",$A70,AE$6,AE$5,"Mois (DateRDV)",AE$7,"Années (DateRDV)",AE$3,"Présence","Absent"),4,""),"")</f>
        <v/>
      </c>
      <c r="AF70" s="166" t="str">
        <f>IFERROR(IF(GETPIVOTDATA("DateRDV",TCD!$B$1,"DT","VA","Bénéficiaire",$A70,AF$6,AF$5,"Mois (DateRDV)",AF$7,"Années (DateRDV)",AF$3),1,""),"")</f>
        <v/>
      </c>
      <c r="AG70" s="166" t="str">
        <f>IFERROR(IF(GETPIVOTDATA("DateRDV",TCD!$B$1,"DT","VA","Bénéficiaire",$A70,AG$6,AG$5,"Mois (DateRDV)",AG$7,"Années (DateRDV)",AG$3),2,""),"")</f>
        <v/>
      </c>
      <c r="AH70" s="166" t="str">
        <f>IFERROR(IF(GETPIVOTDATA("DateRDV",TCD!$B$1,"DT","VA","Bénéficiaire",$A70,AH$6,AH$5,"Mois (DateRDV)",AH$7,"Années (DateRDV)",AH$3,"Présence","Excusé"),3,""),"")</f>
        <v/>
      </c>
      <c r="AI70" s="166" t="str">
        <f>IFERROR(IF(GETPIVOTDATA("DateRDV",TCD!$B$1,"DT","VA","Bénéficiaire",$A70,AI$6,AI$5,"Mois (DateRDV)",AI$7,"Années (DateRDV)",AI$3,"Présence","Absent"),4,""),"")</f>
        <v/>
      </c>
      <c r="AJ70" s="166" t="str">
        <f>IFERROR(IF(GETPIVOTDATA("DateRDV",TCD!$B$1,"DT","VA","Bénéficiaire",$A70,AJ$6,AJ$5,"Mois (DateRDV)",AJ$7,"Années (DateRDV)",AJ$3),1,""),"")</f>
        <v/>
      </c>
      <c r="AK70" s="166" t="str">
        <f>IFERROR(IF(GETPIVOTDATA("DateRDV",TCD!$B$1,"DT","VA","Bénéficiaire",$A70,AK$6,AK$5,"Mois (DateRDV)",AK$7,"Années (DateRDV)",AK$3),2,""),"")</f>
        <v/>
      </c>
      <c r="AL70" s="166" t="str">
        <f>IFERROR(IF(GETPIVOTDATA("DateRDV",TCD!$B$1,"DT","VA","Bénéficiaire",$A70,AL$6,AL$5,"Mois (DateRDV)",AL$7,"Années (DateRDV)",AL$3,"Présence","Excusé"),3,""),"")</f>
        <v/>
      </c>
      <c r="AM70" s="166" t="str">
        <f>IFERROR(IF(GETPIVOTDATA("DateRDV",TCD!$B$1,"DT","VA","Bénéficiaire",$A70,AM$6,AM$5,"Mois (DateRDV)",AM$7,"Années (DateRDV)",AM$3,"Présence","Absent"),4,""),"")</f>
        <v/>
      </c>
      <c r="AN70" s="166" t="str">
        <f>IFERROR(IF(GETPIVOTDATA("DateRDV",TCD!$B$1,"DT","VA","Bénéficiaire",$A70,AN$6,AN$5,"Mois (DateRDV)",AN$7,"Années (DateRDV)",AN$3),1,""),"")</f>
        <v/>
      </c>
      <c r="AO70" s="166" t="str">
        <f>IFERROR(IF(GETPIVOTDATA("DateRDV",TCD!$B$1,"DT","VA","Bénéficiaire",$A70,AO$6,AO$5,"Mois (DateRDV)",AO$7,"Années (DateRDV)",AO$3),2,""),"")</f>
        <v/>
      </c>
      <c r="AP70" s="166" t="str">
        <f>IFERROR(IF(GETPIVOTDATA("DateRDV",TCD!$B$1,"DT","VA","Bénéficiaire",$A70,AP$6,AP$5,"Mois (DateRDV)",AP$7,"Années (DateRDV)",AP$3,"Présence","Excusé"),3,""),"")</f>
        <v/>
      </c>
      <c r="AQ70" s="166" t="str">
        <f>IFERROR(IF(GETPIVOTDATA("DateRDV",TCD!$B$1,"DT","VA","Bénéficiaire",$A70,AQ$6,AQ$5,"Mois (DateRDV)",AQ$7,"Années (DateRDV)",AQ$3,"Présence","Absent"),4,""),"")</f>
        <v/>
      </c>
      <c r="AR70" s="166" t="str">
        <f>IFERROR(IF(GETPIVOTDATA("DateRDV",TCD!$B$1,"DT","VA","Bénéficiaire",$A70,AR$6,AR$5,"Mois (DateRDV)",AR$7,"Années (DateRDV)",AR$3),1,""),"")</f>
        <v/>
      </c>
      <c r="AS70" s="166" t="str">
        <f>IFERROR(IF(GETPIVOTDATA("DateRDV",TCD!$B$1,"DT","VA","Bénéficiaire",$A70,AS$6,AS$5,"Mois (DateRDV)",AS$7,"Années (DateRDV)",AS$3),2,""),"")</f>
        <v/>
      </c>
      <c r="AT70" s="166" t="str">
        <f>IFERROR(IF(GETPIVOTDATA("DateRDV",TCD!$B$1,"DT","VA","Bénéficiaire",$A70,AT$6,AT$5,"Mois (DateRDV)",AT$7,"Années (DateRDV)",AT$3,"Présence","Excusé"),3,""),"")</f>
        <v/>
      </c>
      <c r="AU70" s="166" t="str">
        <f>IFERROR(IF(GETPIVOTDATA("DateRDV",TCD!$B$1,"DT","VA","Bénéficiaire",$A70,AU$6,AU$5,"Mois (DateRDV)",AU$7,"Années (DateRDV)",AU$3,"Présence","Absent"),4,""),"")</f>
        <v/>
      </c>
      <c r="AV70" s="166" t="str">
        <f>IFERROR(IF(GETPIVOTDATA("DateRDV",TCD!$B$1,"DT","VA","Bénéficiaire",$A70,AV$6,AV$5,"Mois (DateRDV)",AV$7,"Années (DateRDV)",AV$3),1,""),"")</f>
        <v/>
      </c>
      <c r="AW70" s="166" t="str">
        <f>IFERROR(IF(GETPIVOTDATA("DateRDV",TCD!$B$1,"DT","VA","Bénéficiaire",$A70,AW$6,AW$5,"Mois (DateRDV)",AW$7,"Années (DateRDV)",AW$3),2,""),"")</f>
        <v/>
      </c>
      <c r="AX70" s="166" t="str">
        <f>IFERROR(IF(GETPIVOTDATA("DateRDV",TCD!$B$1,"DT","VA","Bénéficiaire",$A70,AX$6,AX$5,"Mois (DateRDV)",AX$7,"Années (DateRDV)",AX$3,"Présence","Excusé"),3,""),"")</f>
        <v/>
      </c>
      <c r="AY70" s="166" t="str">
        <f>IFERROR(IF(GETPIVOTDATA("DateRDV",TCD!$B$1,"DT","VA","Bénéficiaire",$A70,AY$6,AY$5,"Mois (DateRDV)",AY$7,"Années (DateRDV)",AY$3,"Présence","Absent"),4,""),"")</f>
        <v/>
      </c>
      <c r="AZ70" s="166" t="str">
        <f>IFERROR(IF(GETPIVOTDATA("DateRDV",TCD!$B$1,"DT","VA","Bénéficiaire",$A70,AZ$6,AZ$5,"Mois (DateRDV)",AZ$7,"Années (DateRDV)",AZ$3),1,""),"")</f>
        <v/>
      </c>
      <c r="BA70" s="166" t="str">
        <f>IFERROR(IF(GETPIVOTDATA("DateRDV",TCD!$B$1,"DT","VA","Bénéficiaire",$A70,BA$6,BA$5,"Mois (DateRDV)",BA$7,"Années (DateRDV)",BA$3),2,""),"")</f>
        <v/>
      </c>
      <c r="BB70" s="166" t="str">
        <f>IFERROR(IF(GETPIVOTDATA("DateRDV",TCD!$B$1,"DT","VA","Bénéficiaire",$A70,BB$6,BB$5,"Mois (DateRDV)",BB$7,"Années (DateRDV)",BB$3,"Présence","Excusé"),3,""),"")</f>
        <v/>
      </c>
      <c r="BC70" s="166" t="str">
        <f>IFERROR(IF(GETPIVOTDATA("DateRDV",TCD!$B$1,"DT","VA","Bénéficiaire",$A70,BC$6,BC$5,"Mois (DateRDV)",BC$7,"Années (DateRDV)",BC$3,"Présence","Absent"),4,""),"")</f>
        <v/>
      </c>
      <c r="BD70" s="166" t="str">
        <f>IFERROR(IF(GETPIVOTDATA("DateRDV",TCD!$B$1,"DT","VA","Bénéficiaire",$A70,BD$6,BD$5,"Mois (DateRDV)",BD$7,"Années (DateRDV)",BD$3),1,""),"")</f>
        <v/>
      </c>
      <c r="BE70" s="166" t="str">
        <f>IFERROR(IF(GETPIVOTDATA("DateRDV",TCD!$B$1,"DT","VA","Bénéficiaire",$A70,BE$6,BE$5,"Mois (DateRDV)",BE$7,"Années (DateRDV)",BE$3),2,""),"")</f>
        <v/>
      </c>
      <c r="BF70" s="166" t="str">
        <f>IFERROR(IF(GETPIVOTDATA("DateRDV",TCD!$B$1,"DT","VA","Bénéficiaire",$A70,BF$6,BF$5,"Mois (DateRDV)",BF$7,"Années (DateRDV)",BF$3,"Présence","Excusé"),3,""),"")</f>
        <v/>
      </c>
      <c r="BG70" s="166" t="str">
        <f>IFERROR(IF(GETPIVOTDATA("DateRDV",TCD!$B$1,"DT","VA","Bénéficiaire",$A70,BG$6,BG$5,"Mois (DateRDV)",BG$7,"Années (DateRDV)",BG$3,"Présence","Absent"),4,""),"")</f>
        <v/>
      </c>
      <c r="BH70" s="166" t="str">
        <f>IFERROR(IF(GETPIVOTDATA("DateRDV",TCD!$B$1,"DT","VA","Bénéficiaire",$A70,BH$6,BH$5,"Mois (DateRDV)",BH$7,"Années (DateRDV)",BH$3),1,""),"")</f>
        <v/>
      </c>
      <c r="BI70" s="166" t="str">
        <f>IFERROR(IF(GETPIVOTDATA("DateRDV",TCD!$B$1,"DT","VA","Bénéficiaire",$A70,BI$6,BI$5,"Mois (DateRDV)",BI$7,"Années (DateRDV)",BI$3),2,""),"")</f>
        <v/>
      </c>
      <c r="BJ70" s="166" t="str">
        <f>IFERROR(IF(GETPIVOTDATA("DateRDV",TCD!$B$1,"DT","VA","Bénéficiaire",$A70,BJ$6,BJ$5,"Mois (DateRDV)",BJ$7,"Années (DateRDV)",BJ$3,"Présence","Excusé"),3,""),"")</f>
        <v/>
      </c>
      <c r="BK70" s="166" t="str">
        <f>IFERROR(IF(GETPIVOTDATA("DateRDV",TCD!$B$1,"DT","VA","Bénéficiaire",$A70,BK$6,BK$5,"Mois (DateRDV)",BK$7,"Années (DateRDV)",BK$3,"Présence","Absent"),4,""),"")</f>
        <v/>
      </c>
      <c r="BL70" s="166" t="str">
        <f>IFERROR(IF(GETPIVOTDATA("DateRDV",TCD!$B$1,"DT","VA","Bénéficiaire",$A70,BL$6,BL$5,"Mois (DateRDV)",BL$7,"Années (DateRDV)",BL$3),1,""),"")</f>
        <v/>
      </c>
      <c r="BM70" s="166" t="str">
        <f>IFERROR(IF(GETPIVOTDATA("DateRDV",TCD!$B$1,"DT","VA","Bénéficiaire",$A70,BM$6,BM$5,"Mois (DateRDV)",BM$7,"Années (DateRDV)",BM$3),2,""),"")</f>
        <v/>
      </c>
      <c r="BN70" s="166" t="str">
        <f>IFERROR(IF(GETPIVOTDATA("DateRDV",TCD!$B$1,"DT","VA","Bénéficiaire",$A70,BN$6,BN$5,"Mois (DateRDV)",BN$7,"Années (DateRDV)",BN$3,"Présence","Excusé"),3,""),"")</f>
        <v/>
      </c>
      <c r="BO70" s="166" t="str">
        <f>IFERROR(IF(GETPIVOTDATA("DateRDV",TCD!$B$1,"DT","VA","Bénéficiaire",$A70,BO$6,BO$5,"Mois (DateRDV)",BO$7,"Années (DateRDV)",BO$3,"Présence","Absent"),4,""),"")</f>
        <v/>
      </c>
      <c r="BP70" s="166" t="str">
        <f>IFERROR(IF(GETPIVOTDATA("DateRDV",TCD!$B$1,"DT","VA","Bénéficiaire",$A70,BP$6,BP$5,"Mois (DateRDV)",BP$7,"Années (DateRDV)",BP$3),1,""),"")</f>
        <v/>
      </c>
      <c r="BQ70" s="166" t="str">
        <f>IFERROR(IF(GETPIVOTDATA("DateRDV",TCD!$B$1,"DT","VA","Bénéficiaire",$A70,BQ$6,BQ$5,"Mois (DateRDV)",BQ$7,"Années (DateRDV)",BQ$3),2,""),"")</f>
        <v/>
      </c>
      <c r="BR70" s="166" t="str">
        <f>IFERROR(IF(GETPIVOTDATA("DateRDV",TCD!$B$1,"DT","VA","Bénéficiaire",$A70,BR$6,BR$5,"Mois (DateRDV)",BR$7,"Années (DateRDV)",BR$3,"Présence","Excusé"),3,""),"")</f>
        <v/>
      </c>
      <c r="BS70" s="166" t="str">
        <f>IFERROR(IF(GETPIVOTDATA("DateRDV",TCD!$B$1,"DT","VA","Bénéficiaire",$A70,BS$6,BS$5,"Mois (DateRDV)",BS$7,"Années (DateRDV)",BS$3,"Présence","Absent"),4,""),"")</f>
        <v/>
      </c>
      <c r="BT70" s="166" t="str">
        <f>IFERROR(IF(GETPIVOTDATA("DateRDV",TCD!$B$1,"DT","VA","Bénéficiaire",$A70,BT$6,BT$5,"Mois (DateRDV)",BT$7,"Années (DateRDV)",BT$3),1,""),"")</f>
        <v/>
      </c>
      <c r="BU70" s="166" t="str">
        <f>IFERROR(IF(GETPIVOTDATA("DateRDV",TCD!$B$1,"DT","VA","Bénéficiaire",$A70,BU$6,BU$5,"Mois (DateRDV)",BU$7,"Années (DateRDV)",BU$3),2,""),"")</f>
        <v/>
      </c>
      <c r="BV70" s="166" t="str">
        <f>IFERROR(IF(GETPIVOTDATA("DateRDV",TCD!$B$1,"DT","VA","Bénéficiaire",$A70,BV$6,BV$5,"Mois (DateRDV)",BV$7,"Années (DateRDV)",BV$3,"Présence","Excusé"),3,""),"")</f>
        <v/>
      </c>
      <c r="BW70" s="166" t="str">
        <f>IFERROR(IF(GETPIVOTDATA("DateRDV",TCD!$B$1,"DT","VA","Bénéficiaire",$A70,BW$6,BW$5,"Mois (DateRDV)",BW$7,"Années (DateRDV)",BW$3,"Présence","Absent"),4,""),"")</f>
        <v/>
      </c>
      <c r="BX70" s="166" t="str">
        <f>IFERROR(IF(GETPIVOTDATA("DateRDV",TCD!$B$1,"DT","VA","Bénéficiaire",$A70,BX$6,BX$5,"Mois (DateRDV)",BX$7,"Années (DateRDV)",BX$3),1,""),"")</f>
        <v/>
      </c>
      <c r="BY70" s="166" t="str">
        <f>IFERROR(IF(GETPIVOTDATA("DateRDV",TCD!$B$1,"DT","VA","Bénéficiaire",$A70,BY$6,BY$5,"Mois (DateRDV)",BY$7,"Années (DateRDV)",BY$3),2,""),"")</f>
        <v/>
      </c>
      <c r="BZ70" s="166" t="str">
        <f>IFERROR(IF(GETPIVOTDATA("DateRDV",TCD!$B$1,"DT","VA","Bénéficiaire",$A70,BZ$6,BZ$5,"Mois (DateRDV)",BZ$7,"Années (DateRDV)",BZ$3,"Présence","Excusé"),3,""),"")</f>
        <v/>
      </c>
      <c r="CA70" s="166" t="str">
        <f>IFERROR(IF(GETPIVOTDATA("DateRDV",TCD!$B$1,"DT","VA","Bénéficiaire",$A70,CA$6,CA$5,"Mois (DateRDV)",CA$7,"Années (DateRDV)",CA$3,"Présence","Absent"),4,""),"")</f>
        <v/>
      </c>
      <c r="CB70" s="166" t="str">
        <f>IFERROR(IF(GETPIVOTDATA("DateRDV",TCD!$B$1,"DT","VA","Bénéficiaire",$A70,CB$6,CB$5,"Mois (DateRDV)",CB$7,"Années (DateRDV)",CB$3),1,""),"")</f>
        <v/>
      </c>
      <c r="CC70" s="166" t="str">
        <f>IFERROR(IF(GETPIVOTDATA("DateRDV",TCD!$B$1,"DT","VA","Bénéficiaire",$A70,CC$6,CC$5,"Mois (DateRDV)",CC$7,"Années (DateRDV)",CC$3),2,""),"")</f>
        <v/>
      </c>
      <c r="CD70" s="166" t="str">
        <f>IFERROR(IF(GETPIVOTDATA("DateRDV",TCD!$B$1,"DT","VA","Bénéficiaire",$A70,CD$6,CD$5,"Mois (DateRDV)",CD$7,"Années (DateRDV)",CD$3,"Présence","Excusé"),3,""),"")</f>
        <v/>
      </c>
      <c r="CE70" s="166" t="str">
        <f>IFERROR(IF(GETPIVOTDATA("DateRDV",TCD!$B$1,"DT","VA","Bénéficiaire",$A70,CE$6,CE$5,"Mois (DateRDV)",CE$7,"Années (DateRDV)",CE$3,"Présence","Absent"),4,""),"")</f>
        <v/>
      </c>
      <c r="CF70" s="166" t="str">
        <f>IFERROR(IF(GETPIVOTDATA("DateRDV",TCD!$B$1,"DT","VA","Bénéficiaire",$A70,CF$6,CF$5,"Mois (DateRDV)",CF$7,"Années (DateRDV)",CF$3),1,""),"")</f>
        <v/>
      </c>
      <c r="CG70" s="166" t="str">
        <f>IFERROR(IF(GETPIVOTDATA("DateRDV",TCD!$B$1,"DT","VA","Bénéficiaire",$A70,CG$6,CG$5,"Mois (DateRDV)",CG$7,"Années (DateRDV)",CG$3),2,""),"")</f>
        <v/>
      </c>
      <c r="CH70" s="166" t="str">
        <f>IFERROR(IF(GETPIVOTDATA("DateRDV",TCD!$B$1,"DT","VA","Bénéficiaire",$A70,CH$6,CH$5,"Mois (DateRDV)",CH$7,"Années (DateRDV)",CH$3,"Présence","Excusé"),3,""),"")</f>
        <v/>
      </c>
      <c r="CI70" s="166" t="str">
        <f>IFERROR(IF(GETPIVOTDATA("DateRDV",TCD!$B$1,"DT","VA","Bénéficiaire",$A70,CI$6,CI$5,"Mois (DateRDV)",CI$7,"Années (DateRDV)",CI$3,"Présence","Absent"),4,""),"")</f>
        <v/>
      </c>
      <c r="CJ70" s="166" t="str">
        <f>IFERROR(IF(GETPIVOTDATA("DateRDV",TCD!$B$1,"DT","VA","Bénéficiaire",$A70,CJ$6,CJ$5,"Mois (DateRDV)",CJ$7,"Années (DateRDV)",CJ$3),1,""),"")</f>
        <v/>
      </c>
      <c r="CK70" s="166" t="str">
        <f>IFERROR(IF(GETPIVOTDATA("DateRDV",TCD!$B$1,"DT","VA","Bénéficiaire",$A70,CK$6,CK$5,"Mois (DateRDV)",CK$7,"Années (DateRDV)",CK$3),2,""),"")</f>
        <v/>
      </c>
      <c r="CL70" s="166" t="str">
        <f>IFERROR(IF(GETPIVOTDATA("DateRDV",TCD!$B$1,"DT","VA","Bénéficiaire",$A70,VE$6,VE$5,"Mois (DateRDV)",VE$7,"Années (DateRDV)",VE$3,"Présence","Excusé"),3,""),"")</f>
        <v/>
      </c>
      <c r="CM70" s="166" t="str">
        <f>IFERROR(IF(GETPIVOTDATA("DateRDV",TCD!$B$1,"DT","VA","Bénéficiaire",$A70,CM$6,CM$5,"Mois (DateRDV)",CM$7,"Années (DateRDV)",CM$3,"Présence","Absent"),4,""),"")</f>
        <v/>
      </c>
      <c r="CN70" s="166" t="str">
        <f>IFERROR(IF(GETPIVOTDATA("DateRDV",TCD!$B$1,"DT","VA","Bénéficiaire",$A70,CN$6,CN$5,"Mois (DateRDV)",CN$7,"Années (DateRDV)",CN$3),1,""),"")</f>
        <v/>
      </c>
      <c r="CO70" s="166" t="str">
        <f>IFERROR(IF(GETPIVOTDATA("DateRDV",TCD!$B$1,"DT","VA","Bénéficiaire",$A70,CO$6,CO$5,"Mois (DateRDV)",CO$7,"Années (DateRDV)",CO$3),2,""),"")</f>
        <v/>
      </c>
      <c r="CP70" s="166" t="str">
        <f>IFERROR(IF(GETPIVOTDATA("DateRDV",TCD!$B$1,"DT","VA","Bénéficiaire",$A70,CP$6,CP$5,"Mois (DateRDV)",CP$7,"Années (DateRDV)",CP$3,"Présence","Excusé"),3,""),"")</f>
        <v/>
      </c>
      <c r="CQ70" s="166" t="str">
        <f>IFERROR(IF(GETPIVOTDATA("DateRDV",TCD!$B$1,"DT","VA","Bénéficiaire",$A70,CQ$6,CQ$5,"Mois (DateRDV)",CQ$7,"Années (DateRDV)",CQ$3,"Présence","Absent"),4,""),"")</f>
        <v/>
      </c>
      <c r="CR70" s="166" t="str">
        <f>IFERROR(IF(GETPIVOTDATA("DateRDV",TCD!$B$1,"DT","VA","Bénéficiaire",$A70,CR$6,CR$5,"Mois (DateRDV)",CR$7,"Années (DateRDV)",CR$3),1,""),"")</f>
        <v/>
      </c>
      <c r="CS70" s="166" t="str">
        <f>IFERROR(IF(GETPIVOTDATA("DateRDV",TCD!$B$1,"DT","VA","Bénéficiaire",$A70,CS$6,CS$5,"Mois (DateRDV)",CS$7,"Années (DateRDV)",CS$3),2,""),"")</f>
        <v/>
      </c>
      <c r="CT70" s="166" t="str">
        <f>IFERROR(IF(GETPIVOTDATA("DateRDV",TCD!$B$1,"DT","VA","Bénéficiaire",$A70,CT$6,CT$5,"Mois (DateRDV)",CT$7,"Années (DateRDV)",CT$3,"Présence","Excusé"),3,""),"")</f>
        <v/>
      </c>
      <c r="CU70" s="166" t="str">
        <f>IFERROR(IF(GETPIVOTDATA("DateRDV",TCD!$B$1,"DT","VA","Bénéficiaire",$A70,CU$6,CU$5,"Mois (DateRDV)",CU$7,"Années (DateRDV)",CU$3,"Présence","Absent"),4,""),"")</f>
        <v/>
      </c>
      <c r="CV70" s="166" t="str">
        <f>IFERROR(IF(GETPIVOTDATA("DateRDV",TCD!$B$1,"DT","VA","Bénéficiaire",$A70,CV$6,CV$5,"Mois (DateRDV)",CV$7,"Années (DateRDV)",CV$3),1,""),"")</f>
        <v/>
      </c>
      <c r="CW70" s="166" t="str">
        <f>IFERROR(IF(GETPIVOTDATA("DateRDV",TCD!$B$1,"DT","VA","Bénéficiaire",$A70,CW$6,CW$5,"Mois (DateRDV)",CW$7,"Années (DateRDV)",CW$3),2,""),"")</f>
        <v/>
      </c>
      <c r="CX70" s="166" t="str">
        <f>IFERROR(IF(GETPIVOTDATA("DateRDV",TCD!$B$1,"DT","VA","Bénéficiaire",$A70,CX$6,CX$5,"Mois (DateRDV)",CX$7,"Années (DateRDV)",CX$3,"Présence","Excusé"),3,""),"")</f>
        <v/>
      </c>
      <c r="CY70" s="166" t="str">
        <f>IFERROR(IF(GETPIVOTDATA("DateRDV",TCD!$B$1,"DT","VA","Bénéficiaire",$A70,CY$6,CY$5,"Mois (DateRDV)",CY$7,"Années (DateRDV)",CY$3,"Présence","Absent"),4,""),"")</f>
        <v/>
      </c>
      <c r="CZ70" s="166" t="str">
        <f>IFERROR(IF(GETPIVOTDATA("DateRDV",TCD!$B$1,"DT","VA","Bénéficiaire",$A70,CZ$6,CZ$5,"Mois (DateRDV)",CZ$7,"Années (DateRDV)",CZ$3),1,""),"")</f>
        <v/>
      </c>
      <c r="DA70" s="166" t="str">
        <f>IFERROR(IF(GETPIVOTDATA("DateRDV",TCD!$B$1,"DT","VA","Bénéficiaire",$A70,DA$6,DA$5,"Mois (DateRDV)",DA$7,"Années (DateRDV)",DA$3),2,""),"")</f>
        <v/>
      </c>
      <c r="DB70" s="166" t="str">
        <f>IFERROR(IF(GETPIVOTDATA("DateRDV",TCD!$B$1,"DT","VA","Bénéficiaire",$A70,DB$6,DB$5,"Mois (DateRDV)",DB$7,"Années (DateRDV)",DB$3,"Présence","Excusé"),3,""),"")</f>
        <v/>
      </c>
      <c r="DC70" s="166" t="str">
        <f>IFERROR(IF(GETPIVOTDATA("DateRDV",TCD!$B$1,"DT","VA","Bénéficiaire",$A70,DC$6,DC$5,"Mois (DateRDV)",DC$7,"Années (DateRDV)",DC$3,"Présence","Absent"),4,""),"")</f>
        <v/>
      </c>
      <c r="DD70" s="166" t="str">
        <f>IFERROR(IF(GETPIVOTDATA("DateRDV",TCD!$B$1,"DT","VA","Bénéficiaire",$A70,DD$6,DD$5,"Mois (DateRDV)",DD$7,"Années (DateRDV)",DD$3),1,""),"")</f>
        <v/>
      </c>
      <c r="DE70" s="166" t="str">
        <f>IFERROR(IF(GETPIVOTDATA("DateRDV",TCD!$B$1,"DT","VA","Bénéficiaire",$A70,DE$6,DE$5,"Mois (DateRDV)",DE$7,"Années (DateRDV)",DE$3),2,""),"")</f>
        <v/>
      </c>
      <c r="DF70" s="166" t="str">
        <f>IFERROR(IF(GETPIVOTDATA("DateRDV",TCD!$B$1,"DT","VA","Bénéficiaire",$A70,DF$6,DF$5,"Mois (DateRDV)",DF$7,"Années (DateRDV)",DF$3,"Présence","Excusé"),3,""),"")</f>
        <v/>
      </c>
      <c r="DG70" s="166" t="str">
        <f>IFERROR(IF(GETPIVOTDATA("DateRDV",TCD!$B$1,"DT","VA","Bénéficiaire",$A70,DG$6,DG$5,"Mois (DateRDV)",DG$7,"Années (DateRDV)",DG$3,"Présence","Absent"),4,""),"")</f>
        <v/>
      </c>
      <c r="DH70" s="166" t="str">
        <f>IFERROR(IF(GETPIVOTDATA("DateRDV",TCD!$B$1,"DT","VA","Bénéficiaire",$A70,DH$6,DH$5,"Mois (DateRDV)",DH$7,"Années (DateRDV)",DH$3),1,""),"")</f>
        <v/>
      </c>
      <c r="DI70" s="166" t="str">
        <f>IFERROR(IF(GETPIVOTDATA("DateRDV",TCD!$B$1,"DT","VA","Bénéficiaire",$A70,DI$6,DI$5,"Mois (DateRDV)",DI$7,"Années (DateRDV)",DI$3),2,""),"")</f>
        <v/>
      </c>
      <c r="DJ70" s="166" t="str">
        <f>IFERROR(IF(GETPIVOTDATA("DateRDV",TCD!$B$1,"DT","VA","Bénéficiaire",$A70,DJ$6,DJ$5,"Mois (DateRDV)",DJ$7,"Années (DateRDV)",DJ$3,"Présence","Excusé"),3,""),"")</f>
        <v/>
      </c>
      <c r="DK70" s="166" t="str">
        <f>IFERROR(IF(GETPIVOTDATA("DateRDV",TCD!$B$1,"DT","VA","Bénéficiaire",$A70,DK$6,DK$5,"Mois (DateRDV)",DK$7,"Années (DateRDV)",DK$3,"Présence","Absent"),4,""),"")</f>
        <v/>
      </c>
      <c r="DL70" s="166" t="str">
        <f>IFERROR(IF(GETPIVOTDATA("DateRDV",TCD!$B$1,"DT","VA","Bénéficiaire",$A70,DL$6,DL$5,"Mois (DateRDV)",DL$7,"Années (DateRDV)",DL$3),1,""),"")</f>
        <v/>
      </c>
      <c r="DM70" s="166" t="str">
        <f>IFERROR(IF(GETPIVOTDATA("DateRDV",TCD!$B$1,"DT","VA","Bénéficiaire",$A70,DM$6,DM$5,"Mois (DateRDV)",DM$7,"Années (DateRDV)",DM$3),2,""),"")</f>
        <v/>
      </c>
      <c r="DN70" s="166" t="str">
        <f>IFERROR(IF(GETPIVOTDATA("DateRDV",TCD!$B$1,"DT","VA","Bénéficiaire",$A70,DN$6,DN$5,"Mois (DateRDV)",DN$7,"Années (DateRDV)",DN$3,"Présence","Excusé"),3,""),"")</f>
        <v/>
      </c>
      <c r="DO70" s="166" t="str">
        <f>IFERROR(IF(GETPIVOTDATA("DateRDV",TCD!$B$1,"DT","VA","Bénéficiaire",$A70,DO$6,DO$5,"Mois (DateRDV)",DO$7,"Années (DateRDV)",DO$3,"Présence","Absent"),4,""),"")</f>
        <v/>
      </c>
    </row>
    <row r="71" spans="1:119" x14ac:dyDescent="0.2">
      <c r="A71" t="str">
        <v>VIVARD Ludovic</v>
      </c>
      <c r="B71" s="169" t="str">
        <f>IFERROR(IF(INDEX(Data!P:P,MATCH(A71,Data!B:B,0))&lt;&gt;"",INDEX(Data!P:P,MATCH(A71,Data!B:B,0)),""),"")</f>
        <v>VIVARD</v>
      </c>
      <c r="C71" s="169" t="str">
        <f>IFERROR(IF(INDEX(Data!O:O,MATCH(A71,Data!B:B,0))&lt;&gt;"",INDEX(Data!O:O,MATCH(A71,Data!B:B,0)),""),"")</f>
        <v>Ludovic</v>
      </c>
      <c r="D71" s="169" t="str">
        <f>IFERROR(IF(INDEX(Data!J:J,MATCH(A71,Data!B:B,0))&lt;&gt;"",INDEX(Data!J:J,MATCH(A71,Data!B:B,0)),""),"")</f>
        <v>CD</v>
      </c>
      <c r="E71" s="169" t="str">
        <f>IFERROR(IF(INDEX(Data!M:M,MATCH(A71,Data!B:B,0))&lt;&gt;"",INDEX(Data!M:M,MATCH(A71,Data!B:B,0)),""),"")</f>
        <v>CLUSES</v>
      </c>
      <c r="F71" s="169">
        <f>IFERROR(IF(INDEX(Data!N:N,MATCH(A71,Data!B:B,0))&lt;&gt;"",INDEX(Data!N:N,MATCH(A71,Data!B:B,0)),""),"")</f>
        <v>74300</v>
      </c>
      <c r="G71" s="170">
        <f>IFERROR(IF(INDEX(Data!K:K,MATCH(A71,Data!B:B,0))&lt;&gt;"",INDEX(Data!K:K,MATCH(A71,Data!B:B,0)),""),"")</f>
        <v>45656</v>
      </c>
      <c r="H71" s="170">
        <f>IFERROR(IF(INDEX(Data!L:L,MATCH(A71,Data!B:B,0))&lt;&gt;"",INDEX(Data!L:L,MATCH(A71,Data!B:B,0)),""),"")</f>
        <v>45664</v>
      </c>
      <c r="I71" s="170">
        <f>IFERROR(IF(INDEX(Data!C:C,MATCH(A71,Data!B:B,0))&lt;&gt;"",INDEX(Data!C:C,MATCH(A71,Data!B:B,0)),""),"")</f>
        <v>45677</v>
      </c>
      <c r="J71" s="170">
        <f>IFERROR(IF(INDEX(Data!D:D,MATCH(A71,Data!B:B,0))&lt;&gt;"",INDEX(Data!D:D,MATCH(A71,Data!B:B,0)),""),"")</f>
        <v>45874</v>
      </c>
      <c r="K71" s="171" t="str">
        <f>IFERROR(IF(INDEX(Data!H:H,MATCH(A71,Data!B:B,0))&lt;&gt;"",INDEX(Data!H:H,MATCH(A71,Data!B:B,0)),""),"")</f>
        <v>Remobilisation</v>
      </c>
      <c r="L71" s="166" t="str">
        <f>IFERROR(IF(GETPIVOTDATA("DateRDV",TCD!$B$1,"DT","VA","Bénéficiaire",$A71,L$6,L$5,"Mois (DateRDV)",L$7,"Années (DateRDV)",L$3),1,""),"")</f>
        <v/>
      </c>
      <c r="M71" s="166" t="str">
        <f>IFERROR(IF(GETPIVOTDATA("DateRDV",TCD!$B$1,"DT","VA","Bénéficiaire",$A71,M$6,M$5,"Mois (DateRDV)",M$7,"Années (DateRDV)",M$3),2,""),"")</f>
        <v/>
      </c>
      <c r="N71" s="166" t="str">
        <f>IFERROR(IF(GETPIVOTDATA("DateRDV",TCD!$B$1,"DT","VA","Bénéficiaire",$A71,N$6,N$5,"Mois (DateRDV)",N$7,"Années (DateRDV)",N$3,"Présence","Excusé"),3,""),"")</f>
        <v/>
      </c>
      <c r="O71" s="166" t="str">
        <f>IFERROR(IF(GETPIVOTDATA("DateRDV",TCD!$B$1,"DT","VA","Bénéficiaire",$A71,O$6,O$5,"Mois (DateRDV)",O$7,"Années (DateRDV)",O$3,"Présence","Absent"),4,""),"")</f>
        <v/>
      </c>
      <c r="P71" s="166" t="str">
        <f>IFERROR(IF(GETPIVOTDATA("DateRDV",TCD!$B$1,"DT","VA","Bénéficiaire",$A71,P$6,P$5,"Mois (DateRDV)",P$7,"Années (DateRDV)",P$3),1,""),"")</f>
        <v/>
      </c>
      <c r="Q71" s="166" t="str">
        <f>IFERROR(IF(GETPIVOTDATA("DateRDV",TCD!$B$1,"DT","VA","Bénéficiaire",$A71,Q$6,Q$5,"Mois (DateRDV)",Q$7,"Années (DateRDV)",Q$3),2,""),"")</f>
        <v/>
      </c>
      <c r="R71" s="166" t="str">
        <f>IFERROR(IF(GETPIVOTDATA("DateRDV",TCD!$B$1,"DT","VA","Bénéficiaire",$A71,R$6,R$5,"Mois (DateRDV)",R$7,"Années (DateRDV)",R$3,"Présence","Excusé"),3,""),"")</f>
        <v/>
      </c>
      <c r="S71" s="166" t="str">
        <f>IFERROR(IF(GETPIVOTDATA("DateRDV",TCD!$B$1,"DT","VA","Bénéficiaire",$A71,S$6,S$5,"Mois (DateRDV)",S$7,"Années (DateRDV)",S$3,"Présence","Absent"),4,""),"")</f>
        <v/>
      </c>
      <c r="T71" s="166" t="str">
        <f>IFERROR(IF(GETPIVOTDATA("DateRDV",TCD!$B$1,"DT","VA","Bénéficiaire",$A71,T$6,T$5,"Mois (DateRDV)",T$7,"Années (DateRDV)",T$3),1,""),"")</f>
        <v/>
      </c>
      <c r="U71" s="166" t="str">
        <f>IFERROR(IF(GETPIVOTDATA("DateRDV",TCD!$B$1,"DT","VA","Bénéficiaire",$A71,U$6,U$5,"Mois (DateRDV)",U$7,"Années (DateRDV)",U$3),2,""),"")</f>
        <v/>
      </c>
      <c r="V71" s="166" t="str">
        <f>IFERROR(IF(GETPIVOTDATA("DateRDV",TCD!$B$1,"DT","VA","Bénéficiaire",$A71,V$6,V$5,"Mois (DateRDV)",V$7,"Années (DateRDV)",V$3,"Présence","Excusé"),3,""),"")</f>
        <v/>
      </c>
      <c r="W71" s="166" t="str">
        <f>IFERROR(IF(GETPIVOTDATA("DateRDV",TCD!$B$1,"DT","VA","Bénéficiaire",$A71,W$6,W$5,"Mois (DateRDV)",W$7,"Années (DateRDV)",W$3,"Présence","Absent"),4,""),"")</f>
        <v/>
      </c>
      <c r="X71" s="166" t="str">
        <f>IFERROR(IF(GETPIVOTDATA("DateRDV",TCD!$B$1,"DT","VA","Bénéficiaire",$A71,X$6,X$5,"Mois (DateRDV)",X$7,"Années (DateRDV)",X$3),1,""),"")</f>
        <v/>
      </c>
      <c r="Y71" s="166" t="str">
        <f>IFERROR(IF(GETPIVOTDATA("DateRDV",TCD!$B$1,"DT","VA","Bénéficiaire",$A71,Y$6,Y$5,"Mois (DateRDV)",Y$7,"Années (DateRDV)",Y$3),2,""),"")</f>
        <v/>
      </c>
      <c r="Z71" s="166" t="str">
        <f>IFERROR(IF(GETPIVOTDATA("DateRDV",TCD!$B$1,"DT","VA","Bénéficiaire",$A71,Z$6,Z$5,"Mois (DateRDV)",Z$7,"Années (DateRDV)",Z$3,"Présence","Excusé"),3,""),"")</f>
        <v/>
      </c>
      <c r="AA71" s="166" t="str">
        <f>IFERROR(IF(GETPIVOTDATA("DateRDV",TCD!$B$1,"DT","VA","Bénéficiaire",$A71,AA$6,AA$5,"Mois (DateRDV)",AA$7,"Années (DateRDV)",AA$3,"Présence","Absent"),4,""),"")</f>
        <v/>
      </c>
      <c r="AB71" s="166" t="str">
        <f>IFERROR(IF(GETPIVOTDATA("DateRDV",TCD!$B$1,"DT","VA","Bénéficiaire",$A71,AB$6,AB$5,"Mois (DateRDV)",AB$7,"Années (DateRDV)",AB$3),1,""),"")</f>
        <v/>
      </c>
      <c r="AC71" s="166" t="str">
        <f>IFERROR(IF(GETPIVOTDATA("DateRDV",TCD!$B$1,"DT","VA","Bénéficiaire",$A71,AC$6,AC$5,"Mois (DateRDV)",AC$7,"Années (DateRDV)",AC$3),2,""),"")</f>
        <v/>
      </c>
      <c r="AD71" s="166" t="str">
        <f>IFERROR(IF(GETPIVOTDATA("DateRDV",TCD!$B$1,"DT","VA","Bénéficiaire",$A71,AD$6,AD$5,"Mois (DateRDV)",AD$7,"Années (DateRDV)",AD$3,"Présence","Excusé"),3,""),"")</f>
        <v/>
      </c>
      <c r="AE71" s="166" t="str">
        <f>IFERROR(IF(GETPIVOTDATA("DateRDV",TCD!$B$1,"DT","VA","Bénéficiaire",$A71,AE$6,AE$5,"Mois (DateRDV)",AE$7,"Années (DateRDV)",AE$3,"Présence","Absent"),4,""),"")</f>
        <v/>
      </c>
      <c r="AF71" s="166" t="str">
        <f>IFERROR(IF(GETPIVOTDATA("DateRDV",TCD!$B$1,"DT","VA","Bénéficiaire",$A71,AF$6,AF$5,"Mois (DateRDV)",AF$7,"Années (DateRDV)",AF$3),1,""),"")</f>
        <v/>
      </c>
      <c r="AG71" s="166" t="str">
        <f>IFERROR(IF(GETPIVOTDATA("DateRDV",TCD!$B$1,"DT","VA","Bénéficiaire",$A71,AG$6,AG$5,"Mois (DateRDV)",AG$7,"Années (DateRDV)",AG$3),2,""),"")</f>
        <v/>
      </c>
      <c r="AH71" s="166" t="str">
        <f>IFERROR(IF(GETPIVOTDATA("DateRDV",TCD!$B$1,"DT","VA","Bénéficiaire",$A71,AH$6,AH$5,"Mois (DateRDV)",AH$7,"Années (DateRDV)",AH$3,"Présence","Excusé"),3,""),"")</f>
        <v/>
      </c>
      <c r="AI71" s="166" t="str">
        <f>IFERROR(IF(GETPIVOTDATA("DateRDV",TCD!$B$1,"DT","VA","Bénéficiaire",$A71,AI$6,AI$5,"Mois (DateRDV)",AI$7,"Années (DateRDV)",AI$3,"Présence","Absent"),4,""),"")</f>
        <v/>
      </c>
      <c r="AJ71" s="166" t="str">
        <f>IFERROR(IF(GETPIVOTDATA("DateRDV",TCD!$B$1,"DT","VA","Bénéficiaire",$A71,AJ$6,AJ$5,"Mois (DateRDV)",AJ$7,"Années (DateRDV)",AJ$3),1,""),"")</f>
        <v/>
      </c>
      <c r="AK71" s="166" t="str">
        <f>IFERROR(IF(GETPIVOTDATA("DateRDV",TCD!$B$1,"DT","VA","Bénéficiaire",$A71,AK$6,AK$5,"Mois (DateRDV)",AK$7,"Années (DateRDV)",AK$3),2,""),"")</f>
        <v/>
      </c>
      <c r="AL71" s="166" t="str">
        <f>IFERROR(IF(GETPIVOTDATA("DateRDV",TCD!$B$1,"DT","VA","Bénéficiaire",$A71,AL$6,AL$5,"Mois (DateRDV)",AL$7,"Années (DateRDV)",AL$3,"Présence","Excusé"),3,""),"")</f>
        <v/>
      </c>
      <c r="AM71" s="166" t="str">
        <f>IFERROR(IF(GETPIVOTDATA("DateRDV",TCD!$B$1,"DT","VA","Bénéficiaire",$A71,AM$6,AM$5,"Mois (DateRDV)",AM$7,"Années (DateRDV)",AM$3,"Présence","Absent"),4,""),"")</f>
        <v/>
      </c>
      <c r="AN71" s="166" t="str">
        <f>IFERROR(IF(GETPIVOTDATA("DateRDV",TCD!$B$1,"DT","VA","Bénéficiaire",$A71,AN$6,AN$5,"Mois (DateRDV)",AN$7,"Années (DateRDV)",AN$3),1,""),"")</f>
        <v/>
      </c>
      <c r="AO71" s="166" t="str">
        <f>IFERROR(IF(GETPIVOTDATA("DateRDV",TCD!$B$1,"DT","VA","Bénéficiaire",$A71,AO$6,AO$5,"Mois (DateRDV)",AO$7,"Années (DateRDV)",AO$3),2,""),"")</f>
        <v/>
      </c>
      <c r="AP71" s="166" t="str">
        <f>IFERROR(IF(GETPIVOTDATA("DateRDV",TCD!$B$1,"DT","VA","Bénéficiaire",$A71,AP$6,AP$5,"Mois (DateRDV)",AP$7,"Années (DateRDV)",AP$3,"Présence","Excusé"),3,""),"")</f>
        <v/>
      </c>
      <c r="AQ71" s="166" t="str">
        <f>IFERROR(IF(GETPIVOTDATA("DateRDV",TCD!$B$1,"DT","VA","Bénéficiaire",$A71,AQ$6,AQ$5,"Mois (DateRDV)",AQ$7,"Années (DateRDV)",AQ$3,"Présence","Absent"),4,""),"")</f>
        <v/>
      </c>
      <c r="AR71" s="166" t="str">
        <f>IFERROR(IF(GETPIVOTDATA("DateRDV",TCD!$B$1,"DT","VA","Bénéficiaire",$A71,AR$6,AR$5,"Mois (DateRDV)",AR$7,"Années (DateRDV)",AR$3),1,""),"")</f>
        <v/>
      </c>
      <c r="AS71" s="166" t="str">
        <f>IFERROR(IF(GETPIVOTDATA("DateRDV",TCD!$B$1,"DT","VA","Bénéficiaire",$A71,AS$6,AS$5,"Mois (DateRDV)",AS$7,"Années (DateRDV)",AS$3),2,""),"")</f>
        <v/>
      </c>
      <c r="AT71" s="166" t="str">
        <f>IFERROR(IF(GETPIVOTDATA("DateRDV",TCD!$B$1,"DT","VA","Bénéficiaire",$A71,AT$6,AT$5,"Mois (DateRDV)",AT$7,"Années (DateRDV)",AT$3,"Présence","Excusé"),3,""),"")</f>
        <v/>
      </c>
      <c r="AU71" s="166" t="str">
        <f>IFERROR(IF(GETPIVOTDATA("DateRDV",TCD!$B$1,"DT","VA","Bénéficiaire",$A71,AU$6,AU$5,"Mois (DateRDV)",AU$7,"Années (DateRDV)",AU$3,"Présence","Absent"),4,""),"")</f>
        <v/>
      </c>
      <c r="AV71" s="166" t="str">
        <f>IFERROR(IF(GETPIVOTDATA("DateRDV",TCD!$B$1,"DT","VA","Bénéficiaire",$A71,AV$6,AV$5,"Mois (DateRDV)",AV$7,"Années (DateRDV)",AV$3),1,""),"")</f>
        <v/>
      </c>
      <c r="AW71" s="166" t="str">
        <f>IFERROR(IF(GETPIVOTDATA("DateRDV",TCD!$B$1,"DT","VA","Bénéficiaire",$A71,AW$6,AW$5,"Mois (DateRDV)",AW$7,"Années (DateRDV)",AW$3),2,""),"")</f>
        <v/>
      </c>
      <c r="AX71" s="166" t="str">
        <f>IFERROR(IF(GETPIVOTDATA("DateRDV",TCD!$B$1,"DT","VA","Bénéficiaire",$A71,AX$6,AX$5,"Mois (DateRDV)",AX$7,"Années (DateRDV)",AX$3,"Présence","Excusé"),3,""),"")</f>
        <v/>
      </c>
      <c r="AY71" s="166" t="str">
        <f>IFERROR(IF(GETPIVOTDATA("DateRDV",TCD!$B$1,"DT","VA","Bénéficiaire",$A71,AY$6,AY$5,"Mois (DateRDV)",AY$7,"Années (DateRDV)",AY$3,"Présence","Absent"),4,""),"")</f>
        <v/>
      </c>
      <c r="AZ71" s="166" t="str">
        <f>IFERROR(IF(GETPIVOTDATA("DateRDV",TCD!$B$1,"DT","VA","Bénéficiaire",$A71,AZ$6,AZ$5,"Mois (DateRDV)",AZ$7,"Années (DateRDV)",AZ$3),1,""),"")</f>
        <v/>
      </c>
      <c r="BA71" s="166" t="str">
        <f>IFERROR(IF(GETPIVOTDATA("DateRDV",TCD!$B$1,"DT","VA","Bénéficiaire",$A71,BA$6,BA$5,"Mois (DateRDV)",BA$7,"Années (DateRDV)",BA$3),2,""),"")</f>
        <v/>
      </c>
      <c r="BB71" s="166" t="str">
        <f>IFERROR(IF(GETPIVOTDATA("DateRDV",TCD!$B$1,"DT","VA","Bénéficiaire",$A71,BB$6,BB$5,"Mois (DateRDV)",BB$7,"Années (DateRDV)",BB$3,"Présence","Excusé"),3,""),"")</f>
        <v/>
      </c>
      <c r="BC71" s="166" t="str">
        <f>IFERROR(IF(GETPIVOTDATA("DateRDV",TCD!$B$1,"DT","VA","Bénéficiaire",$A71,BC$6,BC$5,"Mois (DateRDV)",BC$7,"Années (DateRDV)",BC$3,"Présence","Absent"),4,""),"")</f>
        <v/>
      </c>
      <c r="BD71" s="166" t="str">
        <f>IFERROR(IF(GETPIVOTDATA("DateRDV",TCD!$B$1,"DT","VA","Bénéficiaire",$A71,BD$6,BD$5,"Mois (DateRDV)",BD$7,"Années (DateRDV)",BD$3),1,""),"")</f>
        <v/>
      </c>
      <c r="BE71" s="166" t="str">
        <f>IFERROR(IF(GETPIVOTDATA("DateRDV",TCD!$B$1,"DT","VA","Bénéficiaire",$A71,BE$6,BE$5,"Mois (DateRDV)",BE$7,"Années (DateRDV)",BE$3),2,""),"")</f>
        <v/>
      </c>
      <c r="BF71" s="166" t="str">
        <f>IFERROR(IF(GETPIVOTDATA("DateRDV",TCD!$B$1,"DT","VA","Bénéficiaire",$A71,BF$6,BF$5,"Mois (DateRDV)",BF$7,"Années (DateRDV)",BF$3,"Présence","Excusé"),3,""),"")</f>
        <v/>
      </c>
      <c r="BG71" s="166" t="str">
        <f>IFERROR(IF(GETPIVOTDATA("DateRDV",TCD!$B$1,"DT","VA","Bénéficiaire",$A71,BG$6,BG$5,"Mois (DateRDV)",BG$7,"Années (DateRDV)",BG$3,"Présence","Absent"),4,""),"")</f>
        <v/>
      </c>
      <c r="BH71" s="166" t="str">
        <f>IFERROR(IF(GETPIVOTDATA("DateRDV",TCD!$B$1,"DT","VA","Bénéficiaire",$A71,BH$6,BH$5,"Mois (DateRDV)",BH$7,"Années (DateRDV)",BH$3),1,""),"")</f>
        <v/>
      </c>
      <c r="BI71" s="166" t="str">
        <f>IFERROR(IF(GETPIVOTDATA("DateRDV",TCD!$B$1,"DT","VA","Bénéficiaire",$A71,BI$6,BI$5,"Mois (DateRDV)",BI$7,"Années (DateRDV)",BI$3),2,""),"")</f>
        <v/>
      </c>
      <c r="BJ71" s="166" t="str">
        <f>IFERROR(IF(GETPIVOTDATA("DateRDV",TCD!$B$1,"DT","VA","Bénéficiaire",$A71,BJ$6,BJ$5,"Mois (DateRDV)",BJ$7,"Années (DateRDV)",BJ$3,"Présence","Excusé"),3,""),"")</f>
        <v/>
      </c>
      <c r="BK71" s="166" t="str">
        <f>IFERROR(IF(GETPIVOTDATA("DateRDV",TCD!$B$1,"DT","VA","Bénéficiaire",$A71,BK$6,BK$5,"Mois (DateRDV)",BK$7,"Années (DateRDV)",BK$3,"Présence","Absent"),4,""),"")</f>
        <v/>
      </c>
      <c r="BL71" s="166" t="str">
        <f>IFERROR(IF(GETPIVOTDATA("DateRDV",TCD!$B$1,"DT","VA","Bénéficiaire",$A71,BL$6,BL$5,"Mois (DateRDV)",BL$7,"Années (DateRDV)",BL$3),1,""),"")</f>
        <v/>
      </c>
      <c r="BM71" s="166" t="str">
        <f>IFERROR(IF(GETPIVOTDATA("DateRDV",TCD!$B$1,"DT","VA","Bénéficiaire",$A71,BM$6,BM$5,"Mois (DateRDV)",BM$7,"Années (DateRDV)",BM$3),2,""),"")</f>
        <v/>
      </c>
      <c r="BN71" s="166" t="str">
        <f>IFERROR(IF(GETPIVOTDATA("DateRDV",TCD!$B$1,"DT","VA","Bénéficiaire",$A71,BN$6,BN$5,"Mois (DateRDV)",BN$7,"Années (DateRDV)",BN$3,"Présence","Excusé"),3,""),"")</f>
        <v/>
      </c>
      <c r="BO71" s="166" t="str">
        <f>IFERROR(IF(GETPIVOTDATA("DateRDV",TCD!$B$1,"DT","VA","Bénéficiaire",$A71,BO$6,BO$5,"Mois (DateRDV)",BO$7,"Années (DateRDV)",BO$3,"Présence","Absent"),4,""),"")</f>
        <v/>
      </c>
      <c r="BP71" s="166" t="str">
        <f>IFERROR(IF(GETPIVOTDATA("DateRDV",TCD!$B$1,"DT","VA","Bénéficiaire",$A71,BP$6,BP$5,"Mois (DateRDV)",BP$7,"Années (DateRDV)",BP$3),1,""),"")</f>
        <v/>
      </c>
      <c r="BQ71" s="166" t="str">
        <f>IFERROR(IF(GETPIVOTDATA("DateRDV",TCD!$B$1,"DT","VA","Bénéficiaire",$A71,BQ$6,BQ$5,"Mois (DateRDV)",BQ$7,"Années (DateRDV)",BQ$3),2,""),"")</f>
        <v/>
      </c>
      <c r="BR71" s="166" t="str">
        <f>IFERROR(IF(GETPIVOTDATA("DateRDV",TCD!$B$1,"DT","VA","Bénéficiaire",$A71,BR$6,BR$5,"Mois (DateRDV)",BR$7,"Années (DateRDV)",BR$3,"Présence","Excusé"),3,""),"")</f>
        <v/>
      </c>
      <c r="BS71" s="166" t="str">
        <f>IFERROR(IF(GETPIVOTDATA("DateRDV",TCD!$B$1,"DT","VA","Bénéficiaire",$A71,BS$6,BS$5,"Mois (DateRDV)",BS$7,"Années (DateRDV)",BS$3,"Présence","Absent"),4,""),"")</f>
        <v/>
      </c>
      <c r="BT71" s="166" t="str">
        <f>IFERROR(IF(GETPIVOTDATA("DateRDV",TCD!$B$1,"DT","VA","Bénéficiaire",$A71,BT$6,BT$5,"Mois (DateRDV)",BT$7,"Années (DateRDV)",BT$3),1,""),"")</f>
        <v/>
      </c>
      <c r="BU71" s="166" t="str">
        <f>IFERROR(IF(GETPIVOTDATA("DateRDV",TCD!$B$1,"DT","VA","Bénéficiaire",$A71,BU$6,BU$5,"Mois (DateRDV)",BU$7,"Années (DateRDV)",BU$3),2,""),"")</f>
        <v/>
      </c>
      <c r="BV71" s="166" t="str">
        <f>IFERROR(IF(GETPIVOTDATA("DateRDV",TCD!$B$1,"DT","VA","Bénéficiaire",$A71,BV$6,BV$5,"Mois (DateRDV)",BV$7,"Années (DateRDV)",BV$3,"Présence","Excusé"),3,""),"")</f>
        <v/>
      </c>
      <c r="BW71" s="166" t="str">
        <f>IFERROR(IF(GETPIVOTDATA("DateRDV",TCD!$B$1,"DT","VA","Bénéficiaire",$A71,BW$6,BW$5,"Mois (DateRDV)",BW$7,"Années (DateRDV)",BW$3,"Présence","Absent"),4,""),"")</f>
        <v/>
      </c>
      <c r="BX71" s="166" t="str">
        <f>IFERROR(IF(GETPIVOTDATA("DateRDV",TCD!$B$1,"DT","VA","Bénéficiaire",$A71,BX$6,BX$5,"Mois (DateRDV)",BX$7,"Années (DateRDV)",BX$3),1,""),"")</f>
        <v/>
      </c>
      <c r="BY71" s="166" t="str">
        <f>IFERROR(IF(GETPIVOTDATA("DateRDV",TCD!$B$1,"DT","VA","Bénéficiaire",$A71,BY$6,BY$5,"Mois (DateRDV)",BY$7,"Années (DateRDV)",BY$3),2,""),"")</f>
        <v/>
      </c>
      <c r="BZ71" s="166" t="str">
        <f>IFERROR(IF(GETPIVOTDATA("DateRDV",TCD!$B$1,"DT","VA","Bénéficiaire",$A71,BZ$6,BZ$5,"Mois (DateRDV)",BZ$7,"Années (DateRDV)",BZ$3,"Présence","Excusé"),3,""),"")</f>
        <v/>
      </c>
      <c r="CA71" s="166" t="str">
        <f>IFERROR(IF(GETPIVOTDATA("DateRDV",TCD!$B$1,"DT","VA","Bénéficiaire",$A71,CA$6,CA$5,"Mois (DateRDV)",CA$7,"Années (DateRDV)",CA$3,"Présence","Absent"),4,""),"")</f>
        <v/>
      </c>
      <c r="CB71" s="166" t="str">
        <f>IFERROR(IF(GETPIVOTDATA("DateRDV",TCD!$B$1,"DT","VA","Bénéficiaire",$A71,CB$6,CB$5,"Mois (DateRDV)",CB$7,"Années (DateRDV)",CB$3),1,""),"")</f>
        <v/>
      </c>
      <c r="CC71" s="166" t="str">
        <f>IFERROR(IF(GETPIVOTDATA("DateRDV",TCD!$B$1,"DT","VA","Bénéficiaire",$A71,CC$6,CC$5,"Mois (DateRDV)",CC$7,"Années (DateRDV)",CC$3),2,""),"")</f>
        <v/>
      </c>
      <c r="CD71" s="166" t="str">
        <f>IFERROR(IF(GETPIVOTDATA("DateRDV",TCD!$B$1,"DT","VA","Bénéficiaire",$A71,CD$6,CD$5,"Mois (DateRDV)",CD$7,"Années (DateRDV)",CD$3,"Présence","Excusé"),3,""),"")</f>
        <v/>
      </c>
      <c r="CE71" s="166" t="str">
        <f>IFERROR(IF(GETPIVOTDATA("DateRDV",TCD!$B$1,"DT","VA","Bénéficiaire",$A71,CE$6,CE$5,"Mois (DateRDV)",CE$7,"Années (DateRDV)",CE$3,"Présence","Absent"),4,""),"")</f>
        <v/>
      </c>
      <c r="CF71" s="166" t="str">
        <f>IFERROR(IF(GETPIVOTDATA("DateRDV",TCD!$B$1,"DT","VA","Bénéficiaire",$A71,CF$6,CF$5,"Mois (DateRDV)",CF$7,"Années (DateRDV)",CF$3),1,""),"")</f>
        <v/>
      </c>
      <c r="CG71" s="166" t="str">
        <f>IFERROR(IF(GETPIVOTDATA("DateRDV",TCD!$B$1,"DT","VA","Bénéficiaire",$A71,CG$6,CG$5,"Mois (DateRDV)",CG$7,"Années (DateRDV)",CG$3),2,""),"")</f>
        <v/>
      </c>
      <c r="CH71" s="166" t="str">
        <f>IFERROR(IF(GETPIVOTDATA("DateRDV",TCD!$B$1,"DT","VA","Bénéficiaire",$A71,CH$6,CH$5,"Mois (DateRDV)",CH$7,"Années (DateRDV)",CH$3,"Présence","Excusé"),3,""),"")</f>
        <v/>
      </c>
      <c r="CI71" s="166" t="str">
        <f>IFERROR(IF(GETPIVOTDATA("DateRDV",TCD!$B$1,"DT","VA","Bénéficiaire",$A71,CI$6,CI$5,"Mois (DateRDV)",CI$7,"Années (DateRDV)",CI$3,"Présence","Absent"),4,""),"")</f>
        <v/>
      </c>
      <c r="CJ71" s="166" t="str">
        <f>IFERROR(IF(GETPIVOTDATA("DateRDV",TCD!$B$1,"DT","VA","Bénéficiaire",$A71,CJ$6,CJ$5,"Mois (DateRDV)",CJ$7,"Années (DateRDV)",CJ$3),1,""),"")</f>
        <v/>
      </c>
      <c r="CK71" s="166" t="str">
        <f>IFERROR(IF(GETPIVOTDATA("DateRDV",TCD!$B$1,"DT","VA","Bénéficiaire",$A71,CK$6,CK$5,"Mois (DateRDV)",CK$7,"Années (DateRDV)",CK$3),2,""),"")</f>
        <v/>
      </c>
      <c r="CL71" s="166" t="str">
        <f>IFERROR(IF(GETPIVOTDATA("DateRDV",TCD!$B$1,"DT","VA","Bénéficiaire",$A71,VE$6,VE$5,"Mois (DateRDV)",VE$7,"Années (DateRDV)",VE$3,"Présence","Excusé"),3,""),"")</f>
        <v/>
      </c>
      <c r="CM71" s="166" t="str">
        <f>IFERROR(IF(GETPIVOTDATA("DateRDV",TCD!$B$1,"DT","VA","Bénéficiaire",$A71,CM$6,CM$5,"Mois (DateRDV)",CM$7,"Années (DateRDV)",CM$3,"Présence","Absent"),4,""),"")</f>
        <v/>
      </c>
      <c r="CN71" s="166" t="str">
        <f>IFERROR(IF(GETPIVOTDATA("DateRDV",TCD!$B$1,"DT","VA","Bénéficiaire",$A71,CN$6,CN$5,"Mois (DateRDV)",CN$7,"Années (DateRDV)",CN$3),1,""),"")</f>
        <v/>
      </c>
      <c r="CO71" s="166" t="str">
        <f>IFERROR(IF(GETPIVOTDATA("DateRDV",TCD!$B$1,"DT","VA","Bénéficiaire",$A71,CO$6,CO$5,"Mois (DateRDV)",CO$7,"Années (DateRDV)",CO$3),2,""),"")</f>
        <v/>
      </c>
      <c r="CP71" s="166" t="str">
        <f>IFERROR(IF(GETPIVOTDATA("DateRDV",TCD!$B$1,"DT","VA","Bénéficiaire",$A71,CP$6,CP$5,"Mois (DateRDV)",CP$7,"Années (DateRDV)",CP$3,"Présence","Excusé"),3,""),"")</f>
        <v/>
      </c>
      <c r="CQ71" s="166" t="str">
        <f>IFERROR(IF(GETPIVOTDATA("DateRDV",TCD!$B$1,"DT","VA","Bénéficiaire",$A71,CQ$6,CQ$5,"Mois (DateRDV)",CQ$7,"Années (DateRDV)",CQ$3,"Présence","Absent"),4,""),"")</f>
        <v/>
      </c>
      <c r="CR71" s="166" t="str">
        <f>IFERROR(IF(GETPIVOTDATA("DateRDV",TCD!$B$1,"DT","VA","Bénéficiaire",$A71,CR$6,CR$5,"Mois (DateRDV)",CR$7,"Années (DateRDV)",CR$3),1,""),"")</f>
        <v/>
      </c>
      <c r="CS71" s="166" t="str">
        <f>IFERROR(IF(GETPIVOTDATA("DateRDV",TCD!$B$1,"DT","VA","Bénéficiaire",$A71,CS$6,CS$5,"Mois (DateRDV)",CS$7,"Années (DateRDV)",CS$3),2,""),"")</f>
        <v/>
      </c>
      <c r="CT71" s="166" t="str">
        <f>IFERROR(IF(GETPIVOTDATA("DateRDV",TCD!$B$1,"DT","VA","Bénéficiaire",$A71,CT$6,CT$5,"Mois (DateRDV)",CT$7,"Années (DateRDV)",CT$3,"Présence","Excusé"),3,""),"")</f>
        <v/>
      </c>
      <c r="CU71" s="166" t="str">
        <f>IFERROR(IF(GETPIVOTDATA("DateRDV",TCD!$B$1,"DT","VA","Bénéficiaire",$A71,CU$6,CU$5,"Mois (DateRDV)",CU$7,"Années (DateRDV)",CU$3,"Présence","Absent"),4,""),"")</f>
        <v/>
      </c>
      <c r="CV71" s="166" t="str">
        <f>IFERROR(IF(GETPIVOTDATA("DateRDV",TCD!$B$1,"DT","VA","Bénéficiaire",$A71,CV$6,CV$5,"Mois (DateRDV)",CV$7,"Années (DateRDV)",CV$3),1,""),"")</f>
        <v/>
      </c>
      <c r="CW71" s="166" t="str">
        <f>IFERROR(IF(GETPIVOTDATA("DateRDV",TCD!$B$1,"DT","VA","Bénéficiaire",$A71,CW$6,CW$5,"Mois (DateRDV)",CW$7,"Années (DateRDV)",CW$3),2,""),"")</f>
        <v/>
      </c>
      <c r="CX71" s="166" t="str">
        <f>IFERROR(IF(GETPIVOTDATA("DateRDV",TCD!$B$1,"DT","VA","Bénéficiaire",$A71,CX$6,CX$5,"Mois (DateRDV)",CX$7,"Années (DateRDV)",CX$3,"Présence","Excusé"),3,""),"")</f>
        <v/>
      </c>
      <c r="CY71" s="166" t="str">
        <f>IFERROR(IF(GETPIVOTDATA("DateRDV",TCD!$B$1,"DT","VA","Bénéficiaire",$A71,CY$6,CY$5,"Mois (DateRDV)",CY$7,"Années (DateRDV)",CY$3,"Présence","Absent"),4,""),"")</f>
        <v/>
      </c>
      <c r="CZ71" s="166" t="str">
        <f>IFERROR(IF(GETPIVOTDATA("DateRDV",TCD!$B$1,"DT","VA","Bénéficiaire",$A71,CZ$6,CZ$5,"Mois (DateRDV)",CZ$7,"Années (DateRDV)",CZ$3),1,""),"")</f>
        <v/>
      </c>
      <c r="DA71" s="166" t="str">
        <f>IFERROR(IF(GETPIVOTDATA("DateRDV",TCD!$B$1,"DT","VA","Bénéficiaire",$A71,DA$6,DA$5,"Mois (DateRDV)",DA$7,"Années (DateRDV)",DA$3),2,""),"")</f>
        <v/>
      </c>
      <c r="DB71" s="166" t="str">
        <f>IFERROR(IF(GETPIVOTDATA("DateRDV",TCD!$B$1,"DT","VA","Bénéficiaire",$A71,DB$6,DB$5,"Mois (DateRDV)",DB$7,"Années (DateRDV)",DB$3,"Présence","Excusé"),3,""),"")</f>
        <v/>
      </c>
      <c r="DC71" s="166" t="str">
        <f>IFERROR(IF(GETPIVOTDATA("DateRDV",TCD!$B$1,"DT","VA","Bénéficiaire",$A71,DC$6,DC$5,"Mois (DateRDV)",DC$7,"Années (DateRDV)",DC$3,"Présence","Absent"),4,""),"")</f>
        <v/>
      </c>
      <c r="DD71" s="166" t="str">
        <f>IFERROR(IF(GETPIVOTDATA("DateRDV",TCD!$B$1,"DT","VA","Bénéficiaire",$A71,DD$6,DD$5,"Mois (DateRDV)",DD$7,"Années (DateRDV)",DD$3),1,""),"")</f>
        <v/>
      </c>
      <c r="DE71" s="166" t="str">
        <f>IFERROR(IF(GETPIVOTDATA("DateRDV",TCD!$B$1,"DT","VA","Bénéficiaire",$A71,DE$6,DE$5,"Mois (DateRDV)",DE$7,"Années (DateRDV)",DE$3),2,""),"")</f>
        <v/>
      </c>
      <c r="DF71" s="166" t="str">
        <f>IFERROR(IF(GETPIVOTDATA("DateRDV",TCD!$B$1,"DT","VA","Bénéficiaire",$A71,DF$6,DF$5,"Mois (DateRDV)",DF$7,"Années (DateRDV)",DF$3,"Présence","Excusé"),3,""),"")</f>
        <v/>
      </c>
      <c r="DG71" s="166" t="str">
        <f>IFERROR(IF(GETPIVOTDATA("DateRDV",TCD!$B$1,"DT","VA","Bénéficiaire",$A71,DG$6,DG$5,"Mois (DateRDV)",DG$7,"Années (DateRDV)",DG$3,"Présence","Absent"),4,""),"")</f>
        <v/>
      </c>
      <c r="DH71" s="166" t="str">
        <f>IFERROR(IF(GETPIVOTDATA("DateRDV",TCD!$B$1,"DT","VA","Bénéficiaire",$A71,DH$6,DH$5,"Mois (DateRDV)",DH$7,"Années (DateRDV)",DH$3),1,""),"")</f>
        <v/>
      </c>
      <c r="DI71" s="166" t="str">
        <f>IFERROR(IF(GETPIVOTDATA("DateRDV",TCD!$B$1,"DT","VA","Bénéficiaire",$A71,DI$6,DI$5,"Mois (DateRDV)",DI$7,"Années (DateRDV)",DI$3),2,""),"")</f>
        <v/>
      </c>
      <c r="DJ71" s="166" t="str">
        <f>IFERROR(IF(GETPIVOTDATA("DateRDV",TCD!$B$1,"DT","VA","Bénéficiaire",$A71,DJ$6,DJ$5,"Mois (DateRDV)",DJ$7,"Années (DateRDV)",DJ$3,"Présence","Excusé"),3,""),"")</f>
        <v/>
      </c>
      <c r="DK71" s="166" t="str">
        <f>IFERROR(IF(GETPIVOTDATA("DateRDV",TCD!$B$1,"DT","VA","Bénéficiaire",$A71,DK$6,DK$5,"Mois (DateRDV)",DK$7,"Années (DateRDV)",DK$3,"Présence","Absent"),4,""),"")</f>
        <v/>
      </c>
      <c r="DL71" s="166" t="str">
        <f>IFERROR(IF(GETPIVOTDATA("DateRDV",TCD!$B$1,"DT","VA","Bénéficiaire",$A71,DL$6,DL$5,"Mois (DateRDV)",DL$7,"Années (DateRDV)",DL$3),1,""),"")</f>
        <v/>
      </c>
      <c r="DM71" s="166" t="str">
        <f>IFERROR(IF(GETPIVOTDATA("DateRDV",TCD!$B$1,"DT","VA","Bénéficiaire",$A71,DM$6,DM$5,"Mois (DateRDV)",DM$7,"Années (DateRDV)",DM$3),2,""),"")</f>
        <v/>
      </c>
      <c r="DN71" s="166" t="str">
        <f>IFERROR(IF(GETPIVOTDATA("DateRDV",TCD!$B$1,"DT","VA","Bénéficiaire",$A71,DN$6,DN$5,"Mois (DateRDV)",DN$7,"Années (DateRDV)",DN$3,"Présence","Excusé"),3,""),"")</f>
        <v/>
      </c>
      <c r="DO71" s="166" t="str">
        <f>IFERROR(IF(GETPIVOTDATA("DateRDV",TCD!$B$1,"DT","VA","Bénéficiaire",$A71,DO$6,DO$5,"Mois (DateRDV)",DO$7,"Années (DateRDV)",DO$3,"Présence","Absent"),4,""),"")</f>
        <v/>
      </c>
    </row>
    <row r="72" spans="1:119" x14ac:dyDescent="0.2">
      <c r="A72" t="str">
        <v>BANJAS Djordje</v>
      </c>
      <c r="B72" s="169" t="str">
        <f>IFERROR(IF(INDEX(Data!P:P,MATCH(A72,Data!B:B,0))&lt;&gt;"",INDEX(Data!P:P,MATCH(A72,Data!B:B,0)),""),"")</f>
        <v>BANJAS</v>
      </c>
      <c r="C72" s="169" t="str">
        <f>IFERROR(IF(INDEX(Data!O:O,MATCH(A72,Data!B:B,0))&lt;&gt;"",INDEX(Data!O:O,MATCH(A72,Data!B:B,0)),""),"")</f>
        <v>Djordje</v>
      </c>
      <c r="D72" s="169" t="str">
        <f>IFERROR(IF(INDEX(Data!J:J,MATCH(A72,Data!B:B,0))&lt;&gt;"",INDEX(Data!J:J,MATCH(A72,Data!B:B,0)),""),"")</f>
        <v>CI</v>
      </c>
      <c r="E72" s="169" t="str">
        <f>IFERROR(IF(INDEX(Data!M:M,MATCH(A72,Data!B:B,0))&lt;&gt;"",INDEX(Data!M:M,MATCH(A72,Data!B:B,0)),""),"")</f>
        <v>CLUSES</v>
      </c>
      <c r="F72" s="169">
        <f>IFERROR(IF(INDEX(Data!N:N,MATCH(A72,Data!B:B,0))&lt;&gt;"",INDEX(Data!N:N,MATCH(A72,Data!B:B,0)),""),"")</f>
        <v>74300</v>
      </c>
      <c r="G72" s="170">
        <f>IFERROR(IF(INDEX(Data!K:K,MATCH(A72,Data!B:B,0))&lt;&gt;"",INDEX(Data!K:K,MATCH(A72,Data!B:B,0)),""),"")</f>
        <v>45615</v>
      </c>
      <c r="H72" s="170">
        <f>IFERROR(IF(INDEX(Data!L:L,MATCH(A72,Data!B:B,0))&lt;&gt;"",INDEX(Data!L:L,MATCH(A72,Data!B:B,0)),""),"")</f>
        <v>45615</v>
      </c>
      <c r="I72" s="170">
        <f>IFERROR(IF(INDEX(Data!C:C,MATCH(A72,Data!B:B,0))&lt;&gt;"",INDEX(Data!C:C,MATCH(A72,Data!B:B,0)),""),"")</f>
        <v>45631</v>
      </c>
      <c r="J72" s="170">
        <f>IFERROR(IF(INDEX(Data!D:D,MATCH(A72,Data!B:B,0))&lt;&gt;"",INDEX(Data!D:D,MATCH(A72,Data!B:B,0)),""),"")</f>
        <v>45740</v>
      </c>
      <c r="K72" s="171" t="str">
        <f>IFERROR(IF(INDEX(Data!H:H,MATCH(A72,Data!B:B,0))&lt;&gt;"",INDEX(Data!H:H,MATCH(A72,Data!B:B,0)),""),"")</f>
        <v>Remobilisation</v>
      </c>
      <c r="L72" s="166" t="str">
        <f>IFERROR(IF(GETPIVOTDATA("DateRDV",TCD!$B$1,"DT","VA","Bénéficiaire",$A72,L$6,L$5,"Mois (DateRDV)",L$7,"Années (DateRDV)",L$3),1,""),"")</f>
        <v/>
      </c>
      <c r="M72" s="166" t="str">
        <f>IFERROR(IF(GETPIVOTDATA("DateRDV",TCD!$B$1,"DT","VA","Bénéficiaire",$A72,M$6,M$5,"Mois (DateRDV)",M$7,"Années (DateRDV)",M$3),2,""),"")</f>
        <v/>
      </c>
      <c r="N72" s="166" t="str">
        <f>IFERROR(IF(GETPIVOTDATA("DateRDV",TCD!$B$1,"DT","VA","Bénéficiaire",$A72,N$6,N$5,"Mois (DateRDV)",N$7,"Années (DateRDV)",N$3,"Présence","Excusé"),3,""),"")</f>
        <v/>
      </c>
      <c r="O72" s="166" t="str">
        <f>IFERROR(IF(GETPIVOTDATA("DateRDV",TCD!$B$1,"DT","VA","Bénéficiaire",$A72,O$6,O$5,"Mois (DateRDV)",O$7,"Années (DateRDV)",O$3,"Présence","Absent"),4,""),"")</f>
        <v/>
      </c>
      <c r="P72" s="166" t="str">
        <f>IFERROR(IF(GETPIVOTDATA("DateRDV",TCD!$B$1,"DT","VA","Bénéficiaire",$A72,P$6,P$5,"Mois (DateRDV)",P$7,"Années (DateRDV)",P$3),1,""),"")</f>
        <v/>
      </c>
      <c r="Q72" s="166" t="str">
        <f>IFERROR(IF(GETPIVOTDATA("DateRDV",TCD!$B$1,"DT","VA","Bénéficiaire",$A72,Q$6,Q$5,"Mois (DateRDV)",Q$7,"Années (DateRDV)",Q$3),2,""),"")</f>
        <v/>
      </c>
      <c r="R72" s="166" t="str">
        <f>IFERROR(IF(GETPIVOTDATA("DateRDV",TCD!$B$1,"DT","VA","Bénéficiaire",$A72,R$6,R$5,"Mois (DateRDV)",R$7,"Années (DateRDV)",R$3,"Présence","Excusé"),3,""),"")</f>
        <v/>
      </c>
      <c r="S72" s="166" t="str">
        <f>IFERROR(IF(GETPIVOTDATA("DateRDV",TCD!$B$1,"DT","VA","Bénéficiaire",$A72,S$6,S$5,"Mois (DateRDV)",S$7,"Années (DateRDV)",S$3,"Présence","Absent"),4,""),"")</f>
        <v/>
      </c>
      <c r="T72" s="166" t="str">
        <f>IFERROR(IF(GETPIVOTDATA("DateRDV",TCD!$B$1,"DT","VA","Bénéficiaire",$A72,T$6,T$5,"Mois (DateRDV)",T$7,"Années (DateRDV)",T$3),1,""),"")</f>
        <v/>
      </c>
      <c r="U72" s="166" t="str">
        <f>IFERROR(IF(GETPIVOTDATA("DateRDV",TCD!$B$1,"DT","VA","Bénéficiaire",$A72,U$6,U$5,"Mois (DateRDV)",U$7,"Années (DateRDV)",U$3),2,""),"")</f>
        <v/>
      </c>
      <c r="V72" s="166" t="str">
        <f>IFERROR(IF(GETPIVOTDATA("DateRDV",TCD!$B$1,"DT","VA","Bénéficiaire",$A72,V$6,V$5,"Mois (DateRDV)",V$7,"Années (DateRDV)",V$3,"Présence","Excusé"),3,""),"")</f>
        <v/>
      </c>
      <c r="W72" s="166" t="str">
        <f>IFERROR(IF(GETPIVOTDATA("DateRDV",TCD!$B$1,"DT","VA","Bénéficiaire",$A72,W$6,W$5,"Mois (DateRDV)",W$7,"Années (DateRDV)",W$3,"Présence","Absent"),4,""),"")</f>
        <v/>
      </c>
      <c r="X72" s="166" t="str">
        <f>IFERROR(IF(GETPIVOTDATA("DateRDV",TCD!$B$1,"DT","VA","Bénéficiaire",$A72,X$6,X$5,"Mois (DateRDV)",X$7,"Années (DateRDV)",X$3),1,""),"")</f>
        <v/>
      </c>
      <c r="Y72" s="166" t="str">
        <f>IFERROR(IF(GETPIVOTDATA("DateRDV",TCD!$B$1,"DT","VA","Bénéficiaire",$A72,Y$6,Y$5,"Mois (DateRDV)",Y$7,"Années (DateRDV)",Y$3),2,""),"")</f>
        <v/>
      </c>
      <c r="Z72" s="166" t="str">
        <f>IFERROR(IF(GETPIVOTDATA("DateRDV",TCD!$B$1,"DT","VA","Bénéficiaire",$A72,Z$6,Z$5,"Mois (DateRDV)",Z$7,"Années (DateRDV)",Z$3,"Présence","Excusé"),3,""),"")</f>
        <v/>
      </c>
      <c r="AA72" s="166" t="str">
        <f>IFERROR(IF(GETPIVOTDATA("DateRDV",TCD!$B$1,"DT","VA","Bénéficiaire",$A72,AA$6,AA$5,"Mois (DateRDV)",AA$7,"Années (DateRDV)",AA$3,"Présence","Absent"),4,""),"")</f>
        <v/>
      </c>
      <c r="AB72" s="166" t="str">
        <f>IFERROR(IF(GETPIVOTDATA("DateRDV",TCD!$B$1,"DT","VA","Bénéficiaire",$A72,AB$6,AB$5,"Mois (DateRDV)",AB$7,"Années (DateRDV)",AB$3),1,""),"")</f>
        <v/>
      </c>
      <c r="AC72" s="166" t="str">
        <f>IFERROR(IF(GETPIVOTDATA("DateRDV",TCD!$B$1,"DT","VA","Bénéficiaire",$A72,AC$6,AC$5,"Mois (DateRDV)",AC$7,"Années (DateRDV)",AC$3),2,""),"")</f>
        <v/>
      </c>
      <c r="AD72" s="166" t="str">
        <f>IFERROR(IF(GETPIVOTDATA("DateRDV",TCD!$B$1,"DT","VA","Bénéficiaire",$A72,AD$6,AD$5,"Mois (DateRDV)",AD$7,"Années (DateRDV)",AD$3,"Présence","Excusé"),3,""),"")</f>
        <v/>
      </c>
      <c r="AE72" s="166" t="str">
        <f>IFERROR(IF(GETPIVOTDATA("DateRDV",TCD!$B$1,"DT","VA","Bénéficiaire",$A72,AE$6,AE$5,"Mois (DateRDV)",AE$7,"Années (DateRDV)",AE$3,"Présence","Absent"),4,""),"")</f>
        <v/>
      </c>
      <c r="AF72" s="166" t="str">
        <f>IFERROR(IF(GETPIVOTDATA("DateRDV",TCD!$B$1,"DT","VA","Bénéficiaire",$A72,AF$6,AF$5,"Mois (DateRDV)",AF$7,"Années (DateRDV)",AF$3),1,""),"")</f>
        <v/>
      </c>
      <c r="AG72" s="166" t="str">
        <f>IFERROR(IF(GETPIVOTDATA("DateRDV",TCD!$B$1,"DT","VA","Bénéficiaire",$A72,AG$6,AG$5,"Mois (DateRDV)",AG$7,"Années (DateRDV)",AG$3),2,""),"")</f>
        <v/>
      </c>
      <c r="AH72" s="166" t="str">
        <f>IFERROR(IF(GETPIVOTDATA("DateRDV",TCD!$B$1,"DT","VA","Bénéficiaire",$A72,AH$6,AH$5,"Mois (DateRDV)",AH$7,"Années (DateRDV)",AH$3,"Présence","Excusé"),3,""),"")</f>
        <v/>
      </c>
      <c r="AI72" s="166" t="str">
        <f>IFERROR(IF(GETPIVOTDATA("DateRDV",TCD!$B$1,"DT","VA","Bénéficiaire",$A72,AI$6,AI$5,"Mois (DateRDV)",AI$7,"Années (DateRDV)",AI$3,"Présence","Absent"),4,""),"")</f>
        <v/>
      </c>
      <c r="AJ72" s="166" t="str">
        <f>IFERROR(IF(GETPIVOTDATA("DateRDV",TCD!$B$1,"DT","VA","Bénéficiaire",$A72,AJ$6,AJ$5,"Mois (DateRDV)",AJ$7,"Années (DateRDV)",AJ$3),1,""),"")</f>
        <v/>
      </c>
      <c r="AK72" s="166" t="str">
        <f>IFERROR(IF(GETPIVOTDATA("DateRDV",TCD!$B$1,"DT","VA","Bénéficiaire",$A72,AK$6,AK$5,"Mois (DateRDV)",AK$7,"Années (DateRDV)",AK$3),2,""),"")</f>
        <v/>
      </c>
      <c r="AL72" s="166" t="str">
        <f>IFERROR(IF(GETPIVOTDATA("DateRDV",TCD!$B$1,"DT","VA","Bénéficiaire",$A72,AL$6,AL$5,"Mois (DateRDV)",AL$7,"Années (DateRDV)",AL$3,"Présence","Excusé"),3,""),"")</f>
        <v/>
      </c>
      <c r="AM72" s="166" t="str">
        <f>IFERROR(IF(GETPIVOTDATA("DateRDV",TCD!$B$1,"DT","VA","Bénéficiaire",$A72,AM$6,AM$5,"Mois (DateRDV)",AM$7,"Années (DateRDV)",AM$3,"Présence","Absent"),4,""),"")</f>
        <v/>
      </c>
      <c r="AN72" s="166" t="str">
        <f>IFERROR(IF(GETPIVOTDATA("DateRDV",TCD!$B$1,"DT","VA","Bénéficiaire",$A72,AN$6,AN$5,"Mois (DateRDV)",AN$7,"Années (DateRDV)",AN$3),1,""),"")</f>
        <v/>
      </c>
      <c r="AO72" s="166" t="str">
        <f>IFERROR(IF(GETPIVOTDATA("DateRDV",TCD!$B$1,"DT","VA","Bénéficiaire",$A72,AO$6,AO$5,"Mois (DateRDV)",AO$7,"Années (DateRDV)",AO$3),2,""),"")</f>
        <v/>
      </c>
      <c r="AP72" s="166" t="str">
        <f>IFERROR(IF(GETPIVOTDATA("DateRDV",TCD!$B$1,"DT","VA","Bénéficiaire",$A72,AP$6,AP$5,"Mois (DateRDV)",AP$7,"Années (DateRDV)",AP$3,"Présence","Excusé"),3,""),"")</f>
        <v/>
      </c>
      <c r="AQ72" s="166" t="str">
        <f>IFERROR(IF(GETPIVOTDATA("DateRDV",TCD!$B$1,"DT","VA","Bénéficiaire",$A72,AQ$6,AQ$5,"Mois (DateRDV)",AQ$7,"Années (DateRDV)",AQ$3,"Présence","Absent"),4,""),"")</f>
        <v/>
      </c>
      <c r="AR72" s="166" t="str">
        <f>IFERROR(IF(GETPIVOTDATA("DateRDV",TCD!$B$1,"DT","VA","Bénéficiaire",$A72,AR$6,AR$5,"Mois (DateRDV)",AR$7,"Années (DateRDV)",AR$3),1,""),"")</f>
        <v/>
      </c>
      <c r="AS72" s="166" t="str">
        <f>IFERROR(IF(GETPIVOTDATA("DateRDV",TCD!$B$1,"DT","VA","Bénéficiaire",$A72,AS$6,AS$5,"Mois (DateRDV)",AS$7,"Années (DateRDV)",AS$3),2,""),"")</f>
        <v/>
      </c>
      <c r="AT72" s="166" t="str">
        <f>IFERROR(IF(GETPIVOTDATA("DateRDV",TCD!$B$1,"DT","VA","Bénéficiaire",$A72,AT$6,AT$5,"Mois (DateRDV)",AT$7,"Années (DateRDV)",AT$3,"Présence","Excusé"),3,""),"")</f>
        <v/>
      </c>
      <c r="AU72" s="166" t="str">
        <f>IFERROR(IF(GETPIVOTDATA("DateRDV",TCD!$B$1,"DT","VA","Bénéficiaire",$A72,AU$6,AU$5,"Mois (DateRDV)",AU$7,"Années (DateRDV)",AU$3,"Présence","Absent"),4,""),"")</f>
        <v/>
      </c>
      <c r="AV72" s="166" t="str">
        <f>IFERROR(IF(GETPIVOTDATA("DateRDV",TCD!$B$1,"DT","VA","Bénéficiaire",$A72,AV$6,AV$5,"Mois (DateRDV)",AV$7,"Années (DateRDV)",AV$3),1,""),"")</f>
        <v/>
      </c>
      <c r="AW72" s="166" t="str">
        <f>IFERROR(IF(GETPIVOTDATA("DateRDV",TCD!$B$1,"DT","VA","Bénéficiaire",$A72,AW$6,AW$5,"Mois (DateRDV)",AW$7,"Années (DateRDV)",AW$3),2,""),"")</f>
        <v/>
      </c>
      <c r="AX72" s="166" t="str">
        <f>IFERROR(IF(GETPIVOTDATA("DateRDV",TCD!$B$1,"DT","VA","Bénéficiaire",$A72,AX$6,AX$5,"Mois (DateRDV)",AX$7,"Années (DateRDV)",AX$3,"Présence","Excusé"),3,""),"")</f>
        <v/>
      </c>
      <c r="AY72" s="166" t="str">
        <f>IFERROR(IF(GETPIVOTDATA("DateRDV",TCD!$B$1,"DT","VA","Bénéficiaire",$A72,AY$6,AY$5,"Mois (DateRDV)",AY$7,"Années (DateRDV)",AY$3,"Présence","Absent"),4,""),"")</f>
        <v/>
      </c>
      <c r="AZ72" s="166" t="str">
        <f>IFERROR(IF(GETPIVOTDATA("DateRDV",TCD!$B$1,"DT","VA","Bénéficiaire",$A72,AZ$6,AZ$5,"Mois (DateRDV)",AZ$7,"Années (DateRDV)",AZ$3),1,""),"")</f>
        <v/>
      </c>
      <c r="BA72" s="166" t="str">
        <f>IFERROR(IF(GETPIVOTDATA("DateRDV",TCD!$B$1,"DT","VA","Bénéficiaire",$A72,BA$6,BA$5,"Mois (DateRDV)",BA$7,"Années (DateRDV)",BA$3),2,""),"")</f>
        <v/>
      </c>
      <c r="BB72" s="166" t="str">
        <f>IFERROR(IF(GETPIVOTDATA("DateRDV",TCD!$B$1,"DT","VA","Bénéficiaire",$A72,BB$6,BB$5,"Mois (DateRDV)",BB$7,"Années (DateRDV)",BB$3,"Présence","Excusé"),3,""),"")</f>
        <v/>
      </c>
      <c r="BC72" s="166" t="str">
        <f>IFERROR(IF(GETPIVOTDATA("DateRDV",TCD!$B$1,"DT","VA","Bénéficiaire",$A72,BC$6,BC$5,"Mois (DateRDV)",BC$7,"Années (DateRDV)",BC$3,"Présence","Absent"),4,""),"")</f>
        <v/>
      </c>
      <c r="BD72" s="166" t="str">
        <f>IFERROR(IF(GETPIVOTDATA("DateRDV",TCD!$B$1,"DT","VA","Bénéficiaire",$A72,BD$6,BD$5,"Mois (DateRDV)",BD$7,"Années (DateRDV)",BD$3),1,""),"")</f>
        <v/>
      </c>
      <c r="BE72" s="166" t="str">
        <f>IFERROR(IF(GETPIVOTDATA("DateRDV",TCD!$B$1,"DT","VA","Bénéficiaire",$A72,BE$6,BE$5,"Mois (DateRDV)",BE$7,"Années (DateRDV)",BE$3),2,""),"")</f>
        <v/>
      </c>
      <c r="BF72" s="166" t="str">
        <f>IFERROR(IF(GETPIVOTDATA("DateRDV",TCD!$B$1,"DT","VA","Bénéficiaire",$A72,BF$6,BF$5,"Mois (DateRDV)",BF$7,"Années (DateRDV)",BF$3,"Présence","Excusé"),3,""),"")</f>
        <v/>
      </c>
      <c r="BG72" s="166" t="str">
        <f>IFERROR(IF(GETPIVOTDATA("DateRDV",TCD!$B$1,"DT","VA","Bénéficiaire",$A72,BG$6,BG$5,"Mois (DateRDV)",BG$7,"Années (DateRDV)",BG$3,"Présence","Absent"),4,""),"")</f>
        <v/>
      </c>
      <c r="BH72" s="166" t="str">
        <f>IFERROR(IF(GETPIVOTDATA("DateRDV",TCD!$B$1,"DT","VA","Bénéficiaire",$A72,BH$6,BH$5,"Mois (DateRDV)",BH$7,"Années (DateRDV)",BH$3),1,""),"")</f>
        <v/>
      </c>
      <c r="BI72" s="166" t="str">
        <f>IFERROR(IF(GETPIVOTDATA("DateRDV",TCD!$B$1,"DT","VA","Bénéficiaire",$A72,BI$6,BI$5,"Mois (DateRDV)",BI$7,"Années (DateRDV)",BI$3),2,""),"")</f>
        <v/>
      </c>
      <c r="BJ72" s="166" t="str">
        <f>IFERROR(IF(GETPIVOTDATA("DateRDV",TCD!$B$1,"DT","VA","Bénéficiaire",$A72,BJ$6,BJ$5,"Mois (DateRDV)",BJ$7,"Années (DateRDV)",BJ$3,"Présence","Excusé"),3,""),"")</f>
        <v/>
      </c>
      <c r="BK72" s="166" t="str">
        <f>IFERROR(IF(GETPIVOTDATA("DateRDV",TCD!$B$1,"DT","VA","Bénéficiaire",$A72,BK$6,BK$5,"Mois (DateRDV)",BK$7,"Années (DateRDV)",BK$3,"Présence","Absent"),4,""),"")</f>
        <v/>
      </c>
      <c r="BL72" s="166" t="str">
        <f>IFERROR(IF(GETPIVOTDATA("DateRDV",TCD!$B$1,"DT","VA","Bénéficiaire",$A72,BL$6,BL$5,"Mois (DateRDV)",BL$7,"Années (DateRDV)",BL$3),1,""),"")</f>
        <v/>
      </c>
      <c r="BM72" s="166" t="str">
        <f>IFERROR(IF(GETPIVOTDATA("DateRDV",TCD!$B$1,"DT","VA","Bénéficiaire",$A72,BM$6,BM$5,"Mois (DateRDV)",BM$7,"Années (DateRDV)",BM$3),2,""),"")</f>
        <v/>
      </c>
      <c r="BN72" s="166" t="str">
        <f>IFERROR(IF(GETPIVOTDATA("DateRDV",TCD!$B$1,"DT","VA","Bénéficiaire",$A72,BN$6,BN$5,"Mois (DateRDV)",BN$7,"Années (DateRDV)",BN$3,"Présence","Excusé"),3,""),"")</f>
        <v/>
      </c>
      <c r="BO72" s="166" t="str">
        <f>IFERROR(IF(GETPIVOTDATA("DateRDV",TCD!$B$1,"DT","VA","Bénéficiaire",$A72,BO$6,BO$5,"Mois (DateRDV)",BO$7,"Années (DateRDV)",BO$3,"Présence","Absent"),4,""),"")</f>
        <v/>
      </c>
      <c r="BP72" s="166" t="str">
        <f>IFERROR(IF(GETPIVOTDATA("DateRDV",TCD!$B$1,"DT","VA","Bénéficiaire",$A72,BP$6,BP$5,"Mois (DateRDV)",BP$7,"Années (DateRDV)",BP$3),1,""),"")</f>
        <v/>
      </c>
      <c r="BQ72" s="166" t="str">
        <f>IFERROR(IF(GETPIVOTDATA("DateRDV",TCD!$B$1,"DT","VA","Bénéficiaire",$A72,BQ$6,BQ$5,"Mois (DateRDV)",BQ$7,"Années (DateRDV)",BQ$3),2,""),"")</f>
        <v/>
      </c>
      <c r="BR72" s="166" t="str">
        <f>IFERROR(IF(GETPIVOTDATA("DateRDV",TCD!$B$1,"DT","VA","Bénéficiaire",$A72,BR$6,BR$5,"Mois (DateRDV)",BR$7,"Années (DateRDV)",BR$3,"Présence","Excusé"),3,""),"")</f>
        <v/>
      </c>
      <c r="BS72" s="166" t="str">
        <f>IFERROR(IF(GETPIVOTDATA("DateRDV",TCD!$B$1,"DT","VA","Bénéficiaire",$A72,BS$6,BS$5,"Mois (DateRDV)",BS$7,"Années (DateRDV)",BS$3,"Présence","Absent"),4,""),"")</f>
        <v/>
      </c>
      <c r="BT72" s="166" t="str">
        <f>IFERROR(IF(GETPIVOTDATA("DateRDV",TCD!$B$1,"DT","VA","Bénéficiaire",$A72,BT$6,BT$5,"Mois (DateRDV)",BT$7,"Années (DateRDV)",BT$3),1,""),"")</f>
        <v/>
      </c>
      <c r="BU72" s="166" t="str">
        <f>IFERROR(IF(GETPIVOTDATA("DateRDV",TCD!$B$1,"DT","VA","Bénéficiaire",$A72,BU$6,BU$5,"Mois (DateRDV)",BU$7,"Années (DateRDV)",BU$3),2,""),"")</f>
        <v/>
      </c>
      <c r="BV72" s="166" t="str">
        <f>IFERROR(IF(GETPIVOTDATA("DateRDV",TCD!$B$1,"DT","VA","Bénéficiaire",$A72,BV$6,BV$5,"Mois (DateRDV)",BV$7,"Années (DateRDV)",BV$3,"Présence","Excusé"),3,""),"")</f>
        <v/>
      </c>
      <c r="BW72" s="166" t="str">
        <f>IFERROR(IF(GETPIVOTDATA("DateRDV",TCD!$B$1,"DT","VA","Bénéficiaire",$A72,BW$6,BW$5,"Mois (DateRDV)",BW$7,"Années (DateRDV)",BW$3,"Présence","Absent"),4,""),"")</f>
        <v/>
      </c>
      <c r="BX72" s="166" t="str">
        <f>IFERROR(IF(GETPIVOTDATA("DateRDV",TCD!$B$1,"DT","VA","Bénéficiaire",$A72,BX$6,BX$5,"Mois (DateRDV)",BX$7,"Années (DateRDV)",BX$3),1,""),"")</f>
        <v/>
      </c>
      <c r="BY72" s="166" t="str">
        <f>IFERROR(IF(GETPIVOTDATA("DateRDV",TCD!$B$1,"DT","VA","Bénéficiaire",$A72,BY$6,BY$5,"Mois (DateRDV)",BY$7,"Années (DateRDV)",BY$3),2,""),"")</f>
        <v/>
      </c>
      <c r="BZ72" s="166" t="str">
        <f>IFERROR(IF(GETPIVOTDATA("DateRDV",TCD!$B$1,"DT","VA","Bénéficiaire",$A72,BZ$6,BZ$5,"Mois (DateRDV)",BZ$7,"Années (DateRDV)",BZ$3,"Présence","Excusé"),3,""),"")</f>
        <v/>
      </c>
      <c r="CA72" s="166" t="str">
        <f>IFERROR(IF(GETPIVOTDATA("DateRDV",TCD!$B$1,"DT","VA","Bénéficiaire",$A72,CA$6,CA$5,"Mois (DateRDV)",CA$7,"Années (DateRDV)",CA$3,"Présence","Absent"),4,""),"")</f>
        <v/>
      </c>
      <c r="CB72" s="166" t="str">
        <f>IFERROR(IF(GETPIVOTDATA("DateRDV",TCD!$B$1,"DT","VA","Bénéficiaire",$A72,CB$6,CB$5,"Mois (DateRDV)",CB$7,"Années (DateRDV)",CB$3),1,""),"")</f>
        <v/>
      </c>
      <c r="CC72" s="166" t="str">
        <f>IFERROR(IF(GETPIVOTDATA("DateRDV",TCD!$B$1,"DT","VA","Bénéficiaire",$A72,CC$6,CC$5,"Mois (DateRDV)",CC$7,"Années (DateRDV)",CC$3),2,""),"")</f>
        <v/>
      </c>
      <c r="CD72" s="166" t="str">
        <f>IFERROR(IF(GETPIVOTDATA("DateRDV",TCD!$B$1,"DT","VA","Bénéficiaire",$A72,CD$6,CD$5,"Mois (DateRDV)",CD$7,"Années (DateRDV)",CD$3,"Présence","Excusé"),3,""),"")</f>
        <v/>
      </c>
      <c r="CE72" s="166" t="str">
        <f>IFERROR(IF(GETPIVOTDATA("DateRDV",TCD!$B$1,"DT","VA","Bénéficiaire",$A72,CE$6,CE$5,"Mois (DateRDV)",CE$7,"Années (DateRDV)",CE$3,"Présence","Absent"),4,""),"")</f>
        <v/>
      </c>
      <c r="CF72" s="166" t="str">
        <f>IFERROR(IF(GETPIVOTDATA("DateRDV",TCD!$B$1,"DT","VA","Bénéficiaire",$A72,CF$6,CF$5,"Mois (DateRDV)",CF$7,"Années (DateRDV)",CF$3),1,""),"")</f>
        <v/>
      </c>
      <c r="CG72" s="166" t="str">
        <f>IFERROR(IF(GETPIVOTDATA("DateRDV",TCD!$B$1,"DT","VA","Bénéficiaire",$A72,CG$6,CG$5,"Mois (DateRDV)",CG$7,"Années (DateRDV)",CG$3),2,""),"")</f>
        <v/>
      </c>
      <c r="CH72" s="166" t="str">
        <f>IFERROR(IF(GETPIVOTDATA("DateRDV",TCD!$B$1,"DT","VA","Bénéficiaire",$A72,CH$6,CH$5,"Mois (DateRDV)",CH$7,"Années (DateRDV)",CH$3,"Présence","Excusé"),3,""),"")</f>
        <v/>
      </c>
      <c r="CI72" s="166" t="str">
        <f>IFERROR(IF(GETPIVOTDATA("DateRDV",TCD!$B$1,"DT","VA","Bénéficiaire",$A72,CI$6,CI$5,"Mois (DateRDV)",CI$7,"Années (DateRDV)",CI$3,"Présence","Absent"),4,""),"")</f>
        <v/>
      </c>
      <c r="CJ72" s="166" t="str">
        <f>IFERROR(IF(GETPIVOTDATA("DateRDV",TCD!$B$1,"DT","VA","Bénéficiaire",$A72,CJ$6,CJ$5,"Mois (DateRDV)",CJ$7,"Années (DateRDV)",CJ$3),1,""),"")</f>
        <v/>
      </c>
      <c r="CK72" s="166" t="str">
        <f>IFERROR(IF(GETPIVOTDATA("DateRDV",TCD!$B$1,"DT","VA","Bénéficiaire",$A72,CK$6,CK$5,"Mois (DateRDV)",CK$7,"Années (DateRDV)",CK$3),2,""),"")</f>
        <v/>
      </c>
      <c r="CL72" s="166" t="str">
        <f>IFERROR(IF(GETPIVOTDATA("DateRDV",TCD!$B$1,"DT","VA","Bénéficiaire",$A72,VE$6,VE$5,"Mois (DateRDV)",VE$7,"Années (DateRDV)",VE$3,"Présence","Excusé"),3,""),"")</f>
        <v/>
      </c>
      <c r="CM72" s="166" t="str">
        <f>IFERROR(IF(GETPIVOTDATA("DateRDV",TCD!$B$1,"DT","VA","Bénéficiaire",$A72,CM$6,CM$5,"Mois (DateRDV)",CM$7,"Années (DateRDV)",CM$3,"Présence","Absent"),4,""),"")</f>
        <v/>
      </c>
      <c r="CN72" s="166" t="str">
        <f>IFERROR(IF(GETPIVOTDATA("DateRDV",TCD!$B$1,"DT","VA","Bénéficiaire",$A72,CN$6,CN$5,"Mois (DateRDV)",CN$7,"Années (DateRDV)",CN$3),1,""),"")</f>
        <v/>
      </c>
      <c r="CO72" s="166" t="str">
        <f>IFERROR(IF(GETPIVOTDATA("DateRDV",TCD!$B$1,"DT","VA","Bénéficiaire",$A72,CO$6,CO$5,"Mois (DateRDV)",CO$7,"Années (DateRDV)",CO$3),2,""),"")</f>
        <v/>
      </c>
      <c r="CP72" s="166" t="str">
        <f>IFERROR(IF(GETPIVOTDATA("DateRDV",TCD!$B$1,"DT","VA","Bénéficiaire",$A72,CP$6,CP$5,"Mois (DateRDV)",CP$7,"Années (DateRDV)",CP$3,"Présence","Excusé"),3,""),"")</f>
        <v/>
      </c>
      <c r="CQ72" s="166" t="str">
        <f>IFERROR(IF(GETPIVOTDATA("DateRDV",TCD!$B$1,"DT","VA","Bénéficiaire",$A72,CQ$6,CQ$5,"Mois (DateRDV)",CQ$7,"Années (DateRDV)",CQ$3,"Présence","Absent"),4,""),"")</f>
        <v/>
      </c>
      <c r="CR72" s="166" t="str">
        <f>IFERROR(IF(GETPIVOTDATA("DateRDV",TCD!$B$1,"DT","VA","Bénéficiaire",$A72,CR$6,CR$5,"Mois (DateRDV)",CR$7,"Années (DateRDV)",CR$3),1,""),"")</f>
        <v/>
      </c>
      <c r="CS72" s="166" t="str">
        <f>IFERROR(IF(GETPIVOTDATA("DateRDV",TCD!$B$1,"DT","VA","Bénéficiaire",$A72,CS$6,CS$5,"Mois (DateRDV)",CS$7,"Années (DateRDV)",CS$3),2,""),"")</f>
        <v/>
      </c>
      <c r="CT72" s="166" t="str">
        <f>IFERROR(IF(GETPIVOTDATA("DateRDV",TCD!$B$1,"DT","VA","Bénéficiaire",$A72,CT$6,CT$5,"Mois (DateRDV)",CT$7,"Années (DateRDV)",CT$3,"Présence","Excusé"),3,""),"")</f>
        <v/>
      </c>
      <c r="CU72" s="166" t="str">
        <f>IFERROR(IF(GETPIVOTDATA("DateRDV",TCD!$B$1,"DT","VA","Bénéficiaire",$A72,CU$6,CU$5,"Mois (DateRDV)",CU$7,"Années (DateRDV)",CU$3,"Présence","Absent"),4,""),"")</f>
        <v/>
      </c>
      <c r="CV72" s="166" t="str">
        <f>IFERROR(IF(GETPIVOTDATA("DateRDV",TCD!$B$1,"DT","VA","Bénéficiaire",$A72,CV$6,CV$5,"Mois (DateRDV)",CV$7,"Années (DateRDV)",CV$3),1,""),"")</f>
        <v/>
      </c>
      <c r="CW72" s="166" t="str">
        <f>IFERROR(IF(GETPIVOTDATA("DateRDV",TCD!$B$1,"DT","VA","Bénéficiaire",$A72,CW$6,CW$5,"Mois (DateRDV)",CW$7,"Années (DateRDV)",CW$3),2,""),"")</f>
        <v/>
      </c>
      <c r="CX72" s="166" t="str">
        <f>IFERROR(IF(GETPIVOTDATA("DateRDV",TCD!$B$1,"DT","VA","Bénéficiaire",$A72,CX$6,CX$5,"Mois (DateRDV)",CX$7,"Années (DateRDV)",CX$3,"Présence","Excusé"),3,""),"")</f>
        <v/>
      </c>
      <c r="CY72" s="166" t="str">
        <f>IFERROR(IF(GETPIVOTDATA("DateRDV",TCD!$B$1,"DT","VA","Bénéficiaire",$A72,CY$6,CY$5,"Mois (DateRDV)",CY$7,"Années (DateRDV)",CY$3,"Présence","Absent"),4,""),"")</f>
        <v/>
      </c>
      <c r="CZ72" s="166" t="str">
        <f>IFERROR(IF(GETPIVOTDATA("DateRDV",TCD!$B$1,"DT","VA","Bénéficiaire",$A72,CZ$6,CZ$5,"Mois (DateRDV)",CZ$7,"Années (DateRDV)",CZ$3),1,""),"")</f>
        <v/>
      </c>
      <c r="DA72" s="166" t="str">
        <f>IFERROR(IF(GETPIVOTDATA("DateRDV",TCD!$B$1,"DT","VA","Bénéficiaire",$A72,DA$6,DA$5,"Mois (DateRDV)",DA$7,"Années (DateRDV)",DA$3),2,""),"")</f>
        <v/>
      </c>
      <c r="DB72" s="166" t="str">
        <f>IFERROR(IF(GETPIVOTDATA("DateRDV",TCD!$B$1,"DT","VA","Bénéficiaire",$A72,DB$6,DB$5,"Mois (DateRDV)",DB$7,"Années (DateRDV)",DB$3,"Présence","Excusé"),3,""),"")</f>
        <v/>
      </c>
      <c r="DC72" s="166" t="str">
        <f>IFERROR(IF(GETPIVOTDATA("DateRDV",TCD!$B$1,"DT","VA","Bénéficiaire",$A72,DC$6,DC$5,"Mois (DateRDV)",DC$7,"Années (DateRDV)",DC$3,"Présence","Absent"),4,""),"")</f>
        <v/>
      </c>
      <c r="DD72" s="166" t="str">
        <f>IFERROR(IF(GETPIVOTDATA("DateRDV",TCD!$B$1,"DT","VA","Bénéficiaire",$A72,DD$6,DD$5,"Mois (DateRDV)",DD$7,"Années (DateRDV)",DD$3),1,""),"")</f>
        <v/>
      </c>
      <c r="DE72" s="166" t="str">
        <f>IFERROR(IF(GETPIVOTDATA("DateRDV",TCD!$B$1,"DT","VA","Bénéficiaire",$A72,DE$6,DE$5,"Mois (DateRDV)",DE$7,"Années (DateRDV)",DE$3),2,""),"")</f>
        <v/>
      </c>
      <c r="DF72" s="166" t="str">
        <f>IFERROR(IF(GETPIVOTDATA("DateRDV",TCD!$B$1,"DT","VA","Bénéficiaire",$A72,DF$6,DF$5,"Mois (DateRDV)",DF$7,"Années (DateRDV)",DF$3,"Présence","Excusé"),3,""),"")</f>
        <v/>
      </c>
      <c r="DG72" s="166" t="str">
        <f>IFERROR(IF(GETPIVOTDATA("DateRDV",TCD!$B$1,"DT","VA","Bénéficiaire",$A72,DG$6,DG$5,"Mois (DateRDV)",DG$7,"Années (DateRDV)",DG$3,"Présence","Absent"),4,""),"")</f>
        <v/>
      </c>
      <c r="DH72" s="166" t="str">
        <f>IFERROR(IF(GETPIVOTDATA("DateRDV",TCD!$B$1,"DT","VA","Bénéficiaire",$A72,DH$6,DH$5,"Mois (DateRDV)",DH$7,"Années (DateRDV)",DH$3),1,""),"")</f>
        <v/>
      </c>
      <c r="DI72" s="166" t="str">
        <f>IFERROR(IF(GETPIVOTDATA("DateRDV",TCD!$B$1,"DT","VA","Bénéficiaire",$A72,DI$6,DI$5,"Mois (DateRDV)",DI$7,"Années (DateRDV)",DI$3),2,""),"")</f>
        <v/>
      </c>
      <c r="DJ72" s="166" t="str">
        <f>IFERROR(IF(GETPIVOTDATA("DateRDV",TCD!$B$1,"DT","VA","Bénéficiaire",$A72,DJ$6,DJ$5,"Mois (DateRDV)",DJ$7,"Années (DateRDV)",DJ$3,"Présence","Excusé"),3,""),"")</f>
        <v/>
      </c>
      <c r="DK72" s="166" t="str">
        <f>IFERROR(IF(GETPIVOTDATA("DateRDV",TCD!$B$1,"DT","VA","Bénéficiaire",$A72,DK$6,DK$5,"Mois (DateRDV)",DK$7,"Années (DateRDV)",DK$3,"Présence","Absent"),4,""),"")</f>
        <v/>
      </c>
      <c r="DL72" s="166" t="str">
        <f>IFERROR(IF(GETPIVOTDATA("DateRDV",TCD!$B$1,"DT","VA","Bénéficiaire",$A72,DL$6,DL$5,"Mois (DateRDV)",DL$7,"Années (DateRDV)",DL$3),1,""),"")</f>
        <v/>
      </c>
      <c r="DM72" s="166" t="str">
        <f>IFERROR(IF(GETPIVOTDATA("DateRDV",TCD!$B$1,"DT","VA","Bénéficiaire",$A72,DM$6,DM$5,"Mois (DateRDV)",DM$7,"Années (DateRDV)",DM$3),2,""),"")</f>
        <v/>
      </c>
      <c r="DN72" s="166" t="str">
        <f>IFERROR(IF(GETPIVOTDATA("DateRDV",TCD!$B$1,"DT","VA","Bénéficiaire",$A72,DN$6,DN$5,"Mois (DateRDV)",DN$7,"Années (DateRDV)",DN$3,"Présence","Excusé"),3,""),"")</f>
        <v/>
      </c>
      <c r="DO72" s="166" t="str">
        <f>IFERROR(IF(GETPIVOTDATA("DateRDV",TCD!$B$1,"DT","VA","Bénéficiaire",$A72,DO$6,DO$5,"Mois (DateRDV)",DO$7,"Années (DateRDV)",DO$3,"Présence","Absent"),4,""),"")</f>
        <v/>
      </c>
    </row>
    <row r="73" spans="1:119" x14ac:dyDescent="0.2">
      <c r="A73" t="str">
        <v>ASAN Sali</v>
      </c>
      <c r="B73" s="169" t="str">
        <f>IFERROR(IF(INDEX(Data!P:P,MATCH(A73,Data!B:B,0))&lt;&gt;"",INDEX(Data!P:P,MATCH(A73,Data!B:B,0)),""),"")</f>
        <v>ASAN</v>
      </c>
      <c r="C73" s="169" t="str">
        <f>IFERROR(IF(INDEX(Data!O:O,MATCH(A73,Data!B:B,0))&lt;&gt;"",INDEX(Data!O:O,MATCH(A73,Data!B:B,0)),""),"")</f>
        <v>Sali</v>
      </c>
      <c r="D73" s="169" t="str">
        <f>IFERROR(IF(INDEX(Data!J:J,MATCH(A73,Data!B:B,0))&lt;&gt;"",INDEX(Data!J:J,MATCH(A73,Data!B:B,0)),""),"")</f>
        <v>CD</v>
      </c>
      <c r="E73" s="169" t="str">
        <f>IFERROR(IF(INDEX(Data!M:M,MATCH(A73,Data!B:B,0))&lt;&gt;"",INDEX(Data!M:M,MATCH(A73,Data!B:B,0)),""),"")</f>
        <v>LA ROCHE SUR FORON</v>
      </c>
      <c r="F73" s="169">
        <f>IFERROR(IF(INDEX(Data!N:N,MATCH(A73,Data!B:B,0))&lt;&gt;"",INDEX(Data!N:N,MATCH(A73,Data!B:B,0)),""),"")</f>
        <v>74800</v>
      </c>
      <c r="G73" s="170">
        <f>IFERROR(IF(INDEX(Data!K:K,MATCH(A73,Data!B:B,0))&lt;&gt;"",INDEX(Data!K:K,MATCH(A73,Data!B:B,0)),""),"")</f>
        <v>45636</v>
      </c>
      <c r="H73" s="170">
        <f>IFERROR(IF(INDEX(Data!L:L,MATCH(A73,Data!B:B,0))&lt;&gt;"",INDEX(Data!L:L,MATCH(A73,Data!B:B,0)),""),"")</f>
        <v>45680</v>
      </c>
      <c r="I73" s="170">
        <f>IFERROR(IF(INDEX(Data!C:C,MATCH(A73,Data!B:B,0))&lt;&gt;"",INDEX(Data!C:C,MATCH(A73,Data!B:B,0)),""),"")</f>
        <v>45680</v>
      </c>
      <c r="J73" s="170">
        <f>IFERROR(IF(INDEX(Data!D:D,MATCH(A73,Data!B:B,0))&lt;&gt;"",INDEX(Data!D:D,MATCH(A73,Data!B:B,0)),""),"")</f>
        <v>45841</v>
      </c>
      <c r="K73" s="171" t="str">
        <f>IFERROR(IF(INDEX(Data!H:H,MATCH(A73,Data!B:B,0))&lt;&gt;"",INDEX(Data!H:H,MATCH(A73,Data!B:B,0)),""),"")</f>
        <v>Remobilisation</v>
      </c>
      <c r="L73" s="166" t="str">
        <f>IFERROR(IF(GETPIVOTDATA("DateRDV",TCD!$B$1,"DT","VA","Bénéficiaire",$A73,L$6,L$5,"Mois (DateRDV)",L$7,"Années (DateRDV)",L$3),1,""),"")</f>
        <v/>
      </c>
      <c r="M73" s="166" t="str">
        <f>IFERROR(IF(GETPIVOTDATA("DateRDV",TCD!$B$1,"DT","VA","Bénéficiaire",$A73,M$6,M$5,"Mois (DateRDV)",M$7,"Années (DateRDV)",M$3),2,""),"")</f>
        <v/>
      </c>
      <c r="N73" s="166" t="str">
        <f>IFERROR(IF(GETPIVOTDATA("DateRDV",TCD!$B$1,"DT","VA","Bénéficiaire",$A73,N$6,N$5,"Mois (DateRDV)",N$7,"Années (DateRDV)",N$3,"Présence","Excusé"),3,""),"")</f>
        <v/>
      </c>
      <c r="O73" s="166" t="str">
        <f>IFERROR(IF(GETPIVOTDATA("DateRDV",TCD!$B$1,"DT","VA","Bénéficiaire",$A73,O$6,O$5,"Mois (DateRDV)",O$7,"Années (DateRDV)",O$3,"Présence","Absent"),4,""),"")</f>
        <v/>
      </c>
      <c r="P73" s="166" t="str">
        <f>IFERROR(IF(GETPIVOTDATA("DateRDV",TCD!$B$1,"DT","VA","Bénéficiaire",$A73,P$6,P$5,"Mois (DateRDV)",P$7,"Années (DateRDV)",P$3),1,""),"")</f>
        <v/>
      </c>
      <c r="Q73" s="166" t="str">
        <f>IFERROR(IF(GETPIVOTDATA("DateRDV",TCD!$B$1,"DT","VA","Bénéficiaire",$A73,Q$6,Q$5,"Mois (DateRDV)",Q$7,"Années (DateRDV)",Q$3),2,""),"")</f>
        <v/>
      </c>
      <c r="R73" s="166" t="str">
        <f>IFERROR(IF(GETPIVOTDATA("DateRDV",TCD!$B$1,"DT","VA","Bénéficiaire",$A73,R$6,R$5,"Mois (DateRDV)",R$7,"Années (DateRDV)",R$3,"Présence","Excusé"),3,""),"")</f>
        <v/>
      </c>
      <c r="S73" s="166" t="str">
        <f>IFERROR(IF(GETPIVOTDATA("DateRDV",TCD!$B$1,"DT","VA","Bénéficiaire",$A73,S$6,S$5,"Mois (DateRDV)",S$7,"Années (DateRDV)",S$3,"Présence","Absent"),4,""),"")</f>
        <v/>
      </c>
      <c r="T73" s="166" t="str">
        <f>IFERROR(IF(GETPIVOTDATA("DateRDV",TCD!$B$1,"DT","VA","Bénéficiaire",$A73,T$6,T$5,"Mois (DateRDV)",T$7,"Années (DateRDV)",T$3),1,""),"")</f>
        <v/>
      </c>
      <c r="U73" s="166" t="str">
        <f>IFERROR(IF(GETPIVOTDATA("DateRDV",TCD!$B$1,"DT","VA","Bénéficiaire",$A73,U$6,U$5,"Mois (DateRDV)",U$7,"Années (DateRDV)",U$3),2,""),"")</f>
        <v/>
      </c>
      <c r="V73" s="166" t="str">
        <f>IFERROR(IF(GETPIVOTDATA("DateRDV",TCD!$B$1,"DT","VA","Bénéficiaire",$A73,V$6,V$5,"Mois (DateRDV)",V$7,"Années (DateRDV)",V$3,"Présence","Excusé"),3,""),"")</f>
        <v/>
      </c>
      <c r="W73" s="166" t="str">
        <f>IFERROR(IF(GETPIVOTDATA("DateRDV",TCD!$B$1,"DT","VA","Bénéficiaire",$A73,W$6,W$5,"Mois (DateRDV)",W$7,"Années (DateRDV)",W$3,"Présence","Absent"),4,""),"")</f>
        <v/>
      </c>
      <c r="X73" s="166" t="str">
        <f>IFERROR(IF(GETPIVOTDATA("DateRDV",TCD!$B$1,"DT","VA","Bénéficiaire",$A73,X$6,X$5,"Mois (DateRDV)",X$7,"Années (DateRDV)",X$3),1,""),"")</f>
        <v/>
      </c>
      <c r="Y73" s="166" t="str">
        <f>IFERROR(IF(GETPIVOTDATA("DateRDV",TCD!$B$1,"DT","VA","Bénéficiaire",$A73,Y$6,Y$5,"Mois (DateRDV)",Y$7,"Années (DateRDV)",Y$3),2,""),"")</f>
        <v/>
      </c>
      <c r="Z73" s="166" t="str">
        <f>IFERROR(IF(GETPIVOTDATA("DateRDV",TCD!$B$1,"DT","VA","Bénéficiaire",$A73,Z$6,Z$5,"Mois (DateRDV)",Z$7,"Années (DateRDV)",Z$3,"Présence","Excusé"),3,""),"")</f>
        <v/>
      </c>
      <c r="AA73" s="166" t="str">
        <f>IFERROR(IF(GETPIVOTDATA("DateRDV",TCD!$B$1,"DT","VA","Bénéficiaire",$A73,AA$6,AA$5,"Mois (DateRDV)",AA$7,"Années (DateRDV)",AA$3,"Présence","Absent"),4,""),"")</f>
        <v/>
      </c>
      <c r="AB73" s="166" t="str">
        <f>IFERROR(IF(GETPIVOTDATA("DateRDV",TCD!$B$1,"DT","VA","Bénéficiaire",$A73,AB$6,AB$5,"Mois (DateRDV)",AB$7,"Années (DateRDV)",AB$3),1,""),"")</f>
        <v/>
      </c>
      <c r="AC73" s="166" t="str">
        <f>IFERROR(IF(GETPIVOTDATA("DateRDV",TCD!$B$1,"DT","VA","Bénéficiaire",$A73,AC$6,AC$5,"Mois (DateRDV)",AC$7,"Années (DateRDV)",AC$3),2,""),"")</f>
        <v/>
      </c>
      <c r="AD73" s="166" t="str">
        <f>IFERROR(IF(GETPIVOTDATA("DateRDV",TCD!$B$1,"DT","VA","Bénéficiaire",$A73,AD$6,AD$5,"Mois (DateRDV)",AD$7,"Années (DateRDV)",AD$3,"Présence","Excusé"),3,""),"")</f>
        <v/>
      </c>
      <c r="AE73" s="166" t="str">
        <f>IFERROR(IF(GETPIVOTDATA("DateRDV",TCD!$B$1,"DT","VA","Bénéficiaire",$A73,AE$6,AE$5,"Mois (DateRDV)",AE$7,"Années (DateRDV)",AE$3,"Présence","Absent"),4,""),"")</f>
        <v/>
      </c>
      <c r="AF73" s="166" t="str">
        <f>IFERROR(IF(GETPIVOTDATA("DateRDV",TCD!$B$1,"DT","VA","Bénéficiaire",$A73,AF$6,AF$5,"Mois (DateRDV)",AF$7,"Années (DateRDV)",AF$3),1,""),"")</f>
        <v/>
      </c>
      <c r="AG73" s="166" t="str">
        <f>IFERROR(IF(GETPIVOTDATA("DateRDV",TCD!$B$1,"DT","VA","Bénéficiaire",$A73,AG$6,AG$5,"Mois (DateRDV)",AG$7,"Années (DateRDV)",AG$3),2,""),"")</f>
        <v/>
      </c>
      <c r="AH73" s="166" t="str">
        <f>IFERROR(IF(GETPIVOTDATA("DateRDV",TCD!$B$1,"DT","VA","Bénéficiaire",$A73,AH$6,AH$5,"Mois (DateRDV)",AH$7,"Années (DateRDV)",AH$3,"Présence","Excusé"),3,""),"")</f>
        <v/>
      </c>
      <c r="AI73" s="166" t="str">
        <f>IFERROR(IF(GETPIVOTDATA("DateRDV",TCD!$B$1,"DT","VA","Bénéficiaire",$A73,AI$6,AI$5,"Mois (DateRDV)",AI$7,"Années (DateRDV)",AI$3,"Présence","Absent"),4,""),"")</f>
        <v/>
      </c>
      <c r="AJ73" s="166" t="str">
        <f>IFERROR(IF(GETPIVOTDATA("DateRDV",TCD!$B$1,"DT","VA","Bénéficiaire",$A73,AJ$6,AJ$5,"Mois (DateRDV)",AJ$7,"Années (DateRDV)",AJ$3),1,""),"")</f>
        <v/>
      </c>
      <c r="AK73" s="166" t="str">
        <f>IFERROR(IF(GETPIVOTDATA("DateRDV",TCD!$B$1,"DT","VA","Bénéficiaire",$A73,AK$6,AK$5,"Mois (DateRDV)",AK$7,"Années (DateRDV)",AK$3),2,""),"")</f>
        <v/>
      </c>
      <c r="AL73" s="166" t="str">
        <f>IFERROR(IF(GETPIVOTDATA("DateRDV",TCD!$B$1,"DT","VA","Bénéficiaire",$A73,AL$6,AL$5,"Mois (DateRDV)",AL$7,"Années (DateRDV)",AL$3,"Présence","Excusé"),3,""),"")</f>
        <v/>
      </c>
      <c r="AM73" s="166" t="str">
        <f>IFERROR(IF(GETPIVOTDATA("DateRDV",TCD!$B$1,"DT","VA","Bénéficiaire",$A73,AM$6,AM$5,"Mois (DateRDV)",AM$7,"Années (DateRDV)",AM$3,"Présence","Absent"),4,""),"")</f>
        <v/>
      </c>
      <c r="AN73" s="166" t="str">
        <f>IFERROR(IF(GETPIVOTDATA("DateRDV",TCD!$B$1,"DT","VA","Bénéficiaire",$A73,AN$6,AN$5,"Mois (DateRDV)",AN$7,"Années (DateRDV)",AN$3),1,""),"")</f>
        <v/>
      </c>
      <c r="AO73" s="166" t="str">
        <f>IFERROR(IF(GETPIVOTDATA("DateRDV",TCD!$B$1,"DT","VA","Bénéficiaire",$A73,AO$6,AO$5,"Mois (DateRDV)",AO$7,"Années (DateRDV)",AO$3),2,""),"")</f>
        <v/>
      </c>
      <c r="AP73" s="166" t="str">
        <f>IFERROR(IF(GETPIVOTDATA("DateRDV",TCD!$B$1,"DT","VA","Bénéficiaire",$A73,AP$6,AP$5,"Mois (DateRDV)",AP$7,"Années (DateRDV)",AP$3,"Présence","Excusé"),3,""),"")</f>
        <v/>
      </c>
      <c r="AQ73" s="166" t="str">
        <f>IFERROR(IF(GETPIVOTDATA("DateRDV",TCD!$B$1,"DT","VA","Bénéficiaire",$A73,AQ$6,AQ$5,"Mois (DateRDV)",AQ$7,"Années (DateRDV)",AQ$3,"Présence","Absent"),4,""),"")</f>
        <v/>
      </c>
      <c r="AR73" s="166" t="str">
        <f>IFERROR(IF(GETPIVOTDATA("DateRDV",TCD!$B$1,"DT","VA","Bénéficiaire",$A73,AR$6,AR$5,"Mois (DateRDV)",AR$7,"Années (DateRDV)",AR$3),1,""),"")</f>
        <v/>
      </c>
      <c r="AS73" s="166" t="str">
        <f>IFERROR(IF(GETPIVOTDATA("DateRDV",TCD!$B$1,"DT","VA","Bénéficiaire",$A73,AS$6,AS$5,"Mois (DateRDV)",AS$7,"Années (DateRDV)",AS$3),2,""),"")</f>
        <v/>
      </c>
      <c r="AT73" s="166" t="str">
        <f>IFERROR(IF(GETPIVOTDATA("DateRDV",TCD!$B$1,"DT","VA","Bénéficiaire",$A73,AT$6,AT$5,"Mois (DateRDV)",AT$7,"Années (DateRDV)",AT$3,"Présence","Excusé"),3,""),"")</f>
        <v/>
      </c>
      <c r="AU73" s="166" t="str">
        <f>IFERROR(IF(GETPIVOTDATA("DateRDV",TCD!$B$1,"DT","VA","Bénéficiaire",$A73,AU$6,AU$5,"Mois (DateRDV)",AU$7,"Années (DateRDV)",AU$3,"Présence","Absent"),4,""),"")</f>
        <v/>
      </c>
      <c r="AV73" s="166" t="str">
        <f>IFERROR(IF(GETPIVOTDATA("DateRDV",TCD!$B$1,"DT","VA","Bénéficiaire",$A73,AV$6,AV$5,"Mois (DateRDV)",AV$7,"Années (DateRDV)",AV$3),1,""),"")</f>
        <v/>
      </c>
      <c r="AW73" s="166" t="str">
        <f>IFERROR(IF(GETPIVOTDATA("DateRDV",TCD!$B$1,"DT","VA","Bénéficiaire",$A73,AW$6,AW$5,"Mois (DateRDV)",AW$7,"Années (DateRDV)",AW$3),2,""),"")</f>
        <v/>
      </c>
      <c r="AX73" s="166" t="str">
        <f>IFERROR(IF(GETPIVOTDATA("DateRDV",TCD!$B$1,"DT","VA","Bénéficiaire",$A73,AX$6,AX$5,"Mois (DateRDV)",AX$7,"Années (DateRDV)",AX$3,"Présence","Excusé"),3,""),"")</f>
        <v/>
      </c>
      <c r="AY73" s="166" t="str">
        <f>IFERROR(IF(GETPIVOTDATA("DateRDV",TCD!$B$1,"DT","VA","Bénéficiaire",$A73,AY$6,AY$5,"Mois (DateRDV)",AY$7,"Années (DateRDV)",AY$3,"Présence","Absent"),4,""),"")</f>
        <v/>
      </c>
      <c r="AZ73" s="166" t="str">
        <f>IFERROR(IF(GETPIVOTDATA("DateRDV",TCD!$B$1,"DT","VA","Bénéficiaire",$A73,AZ$6,AZ$5,"Mois (DateRDV)",AZ$7,"Années (DateRDV)",AZ$3),1,""),"")</f>
        <v/>
      </c>
      <c r="BA73" s="166" t="str">
        <f>IFERROR(IF(GETPIVOTDATA("DateRDV",TCD!$B$1,"DT","VA","Bénéficiaire",$A73,BA$6,BA$5,"Mois (DateRDV)",BA$7,"Années (DateRDV)",BA$3),2,""),"")</f>
        <v/>
      </c>
      <c r="BB73" s="166" t="str">
        <f>IFERROR(IF(GETPIVOTDATA("DateRDV",TCD!$B$1,"DT","VA","Bénéficiaire",$A73,BB$6,BB$5,"Mois (DateRDV)",BB$7,"Années (DateRDV)",BB$3,"Présence","Excusé"),3,""),"")</f>
        <v/>
      </c>
      <c r="BC73" s="166" t="str">
        <f>IFERROR(IF(GETPIVOTDATA("DateRDV",TCD!$B$1,"DT","VA","Bénéficiaire",$A73,BC$6,BC$5,"Mois (DateRDV)",BC$7,"Années (DateRDV)",BC$3,"Présence","Absent"),4,""),"")</f>
        <v/>
      </c>
      <c r="BD73" s="166" t="str">
        <f>IFERROR(IF(GETPIVOTDATA("DateRDV",TCD!$B$1,"DT","VA","Bénéficiaire",$A73,BD$6,BD$5,"Mois (DateRDV)",BD$7,"Années (DateRDV)",BD$3),1,""),"")</f>
        <v/>
      </c>
      <c r="BE73" s="166" t="str">
        <f>IFERROR(IF(GETPIVOTDATA("DateRDV",TCD!$B$1,"DT","VA","Bénéficiaire",$A73,BE$6,BE$5,"Mois (DateRDV)",BE$7,"Années (DateRDV)",BE$3),2,""),"")</f>
        <v/>
      </c>
      <c r="BF73" s="166" t="str">
        <f>IFERROR(IF(GETPIVOTDATA("DateRDV",TCD!$B$1,"DT","VA","Bénéficiaire",$A73,BF$6,BF$5,"Mois (DateRDV)",BF$7,"Années (DateRDV)",BF$3,"Présence","Excusé"),3,""),"")</f>
        <v/>
      </c>
      <c r="BG73" s="166" t="str">
        <f>IFERROR(IF(GETPIVOTDATA("DateRDV",TCD!$B$1,"DT","VA","Bénéficiaire",$A73,BG$6,BG$5,"Mois (DateRDV)",BG$7,"Années (DateRDV)",BG$3,"Présence","Absent"),4,""),"")</f>
        <v/>
      </c>
      <c r="BH73" s="166" t="str">
        <f>IFERROR(IF(GETPIVOTDATA("DateRDV",TCD!$B$1,"DT","VA","Bénéficiaire",$A73,BH$6,BH$5,"Mois (DateRDV)",BH$7,"Années (DateRDV)",BH$3),1,""),"")</f>
        <v/>
      </c>
      <c r="BI73" s="166" t="str">
        <f>IFERROR(IF(GETPIVOTDATA("DateRDV",TCD!$B$1,"DT","VA","Bénéficiaire",$A73,BI$6,BI$5,"Mois (DateRDV)",BI$7,"Années (DateRDV)",BI$3),2,""),"")</f>
        <v/>
      </c>
      <c r="BJ73" s="166" t="str">
        <f>IFERROR(IF(GETPIVOTDATA("DateRDV",TCD!$B$1,"DT","VA","Bénéficiaire",$A73,BJ$6,BJ$5,"Mois (DateRDV)",BJ$7,"Années (DateRDV)",BJ$3,"Présence","Excusé"),3,""),"")</f>
        <v/>
      </c>
      <c r="BK73" s="166" t="str">
        <f>IFERROR(IF(GETPIVOTDATA("DateRDV",TCD!$B$1,"DT","VA","Bénéficiaire",$A73,BK$6,BK$5,"Mois (DateRDV)",BK$7,"Années (DateRDV)",BK$3,"Présence","Absent"),4,""),"")</f>
        <v/>
      </c>
      <c r="BL73" s="166" t="str">
        <f>IFERROR(IF(GETPIVOTDATA("DateRDV",TCD!$B$1,"DT","VA","Bénéficiaire",$A73,BL$6,BL$5,"Mois (DateRDV)",BL$7,"Années (DateRDV)",BL$3),1,""),"")</f>
        <v/>
      </c>
      <c r="BM73" s="166" t="str">
        <f>IFERROR(IF(GETPIVOTDATA("DateRDV",TCD!$B$1,"DT","VA","Bénéficiaire",$A73,BM$6,BM$5,"Mois (DateRDV)",BM$7,"Années (DateRDV)",BM$3),2,""),"")</f>
        <v/>
      </c>
      <c r="BN73" s="166" t="str">
        <f>IFERROR(IF(GETPIVOTDATA("DateRDV",TCD!$B$1,"DT","VA","Bénéficiaire",$A73,BN$6,BN$5,"Mois (DateRDV)",BN$7,"Années (DateRDV)",BN$3,"Présence","Excusé"),3,""),"")</f>
        <v/>
      </c>
      <c r="BO73" s="166" t="str">
        <f>IFERROR(IF(GETPIVOTDATA("DateRDV",TCD!$B$1,"DT","VA","Bénéficiaire",$A73,BO$6,BO$5,"Mois (DateRDV)",BO$7,"Années (DateRDV)",BO$3,"Présence","Absent"),4,""),"")</f>
        <v/>
      </c>
      <c r="BP73" s="166" t="str">
        <f>IFERROR(IF(GETPIVOTDATA("DateRDV",TCD!$B$1,"DT","VA","Bénéficiaire",$A73,BP$6,BP$5,"Mois (DateRDV)",BP$7,"Années (DateRDV)",BP$3),1,""),"")</f>
        <v/>
      </c>
      <c r="BQ73" s="166" t="str">
        <f>IFERROR(IF(GETPIVOTDATA("DateRDV",TCD!$B$1,"DT","VA","Bénéficiaire",$A73,BQ$6,BQ$5,"Mois (DateRDV)",BQ$7,"Années (DateRDV)",BQ$3),2,""),"")</f>
        <v/>
      </c>
      <c r="BR73" s="166" t="str">
        <f>IFERROR(IF(GETPIVOTDATA("DateRDV",TCD!$B$1,"DT","VA","Bénéficiaire",$A73,BR$6,BR$5,"Mois (DateRDV)",BR$7,"Années (DateRDV)",BR$3,"Présence","Excusé"),3,""),"")</f>
        <v/>
      </c>
      <c r="BS73" s="166" t="str">
        <f>IFERROR(IF(GETPIVOTDATA("DateRDV",TCD!$B$1,"DT","VA","Bénéficiaire",$A73,BS$6,BS$5,"Mois (DateRDV)",BS$7,"Années (DateRDV)",BS$3,"Présence","Absent"),4,""),"")</f>
        <v/>
      </c>
      <c r="BT73" s="166" t="str">
        <f>IFERROR(IF(GETPIVOTDATA("DateRDV",TCD!$B$1,"DT","VA","Bénéficiaire",$A73,BT$6,BT$5,"Mois (DateRDV)",BT$7,"Années (DateRDV)",BT$3),1,""),"")</f>
        <v/>
      </c>
      <c r="BU73" s="166" t="str">
        <f>IFERROR(IF(GETPIVOTDATA("DateRDV",TCD!$B$1,"DT","VA","Bénéficiaire",$A73,BU$6,BU$5,"Mois (DateRDV)",BU$7,"Années (DateRDV)",BU$3),2,""),"")</f>
        <v/>
      </c>
      <c r="BV73" s="166" t="str">
        <f>IFERROR(IF(GETPIVOTDATA("DateRDV",TCD!$B$1,"DT","VA","Bénéficiaire",$A73,BV$6,BV$5,"Mois (DateRDV)",BV$7,"Années (DateRDV)",BV$3,"Présence","Excusé"),3,""),"")</f>
        <v/>
      </c>
      <c r="BW73" s="166" t="str">
        <f>IFERROR(IF(GETPIVOTDATA("DateRDV",TCD!$B$1,"DT","VA","Bénéficiaire",$A73,BW$6,BW$5,"Mois (DateRDV)",BW$7,"Années (DateRDV)",BW$3,"Présence","Absent"),4,""),"")</f>
        <v/>
      </c>
      <c r="BX73" s="166" t="str">
        <f>IFERROR(IF(GETPIVOTDATA("DateRDV",TCD!$B$1,"DT","VA","Bénéficiaire",$A73,BX$6,BX$5,"Mois (DateRDV)",BX$7,"Années (DateRDV)",BX$3),1,""),"")</f>
        <v/>
      </c>
      <c r="BY73" s="166" t="str">
        <f>IFERROR(IF(GETPIVOTDATA("DateRDV",TCD!$B$1,"DT","VA","Bénéficiaire",$A73,BY$6,BY$5,"Mois (DateRDV)",BY$7,"Années (DateRDV)",BY$3),2,""),"")</f>
        <v/>
      </c>
      <c r="BZ73" s="166" t="str">
        <f>IFERROR(IF(GETPIVOTDATA("DateRDV",TCD!$B$1,"DT","VA","Bénéficiaire",$A73,BZ$6,BZ$5,"Mois (DateRDV)",BZ$7,"Années (DateRDV)",BZ$3,"Présence","Excusé"),3,""),"")</f>
        <v/>
      </c>
      <c r="CA73" s="166" t="str">
        <f>IFERROR(IF(GETPIVOTDATA("DateRDV",TCD!$B$1,"DT","VA","Bénéficiaire",$A73,CA$6,CA$5,"Mois (DateRDV)",CA$7,"Années (DateRDV)",CA$3,"Présence","Absent"),4,""),"")</f>
        <v/>
      </c>
      <c r="CB73" s="166" t="str">
        <f>IFERROR(IF(GETPIVOTDATA("DateRDV",TCD!$B$1,"DT","VA","Bénéficiaire",$A73,CB$6,CB$5,"Mois (DateRDV)",CB$7,"Années (DateRDV)",CB$3),1,""),"")</f>
        <v/>
      </c>
      <c r="CC73" s="166" t="str">
        <f>IFERROR(IF(GETPIVOTDATA("DateRDV",TCD!$B$1,"DT","VA","Bénéficiaire",$A73,CC$6,CC$5,"Mois (DateRDV)",CC$7,"Années (DateRDV)",CC$3),2,""),"")</f>
        <v/>
      </c>
      <c r="CD73" s="166" t="str">
        <f>IFERROR(IF(GETPIVOTDATA("DateRDV",TCD!$B$1,"DT","VA","Bénéficiaire",$A73,CD$6,CD$5,"Mois (DateRDV)",CD$7,"Années (DateRDV)",CD$3,"Présence","Excusé"),3,""),"")</f>
        <v/>
      </c>
      <c r="CE73" s="166" t="str">
        <f>IFERROR(IF(GETPIVOTDATA("DateRDV",TCD!$B$1,"DT","VA","Bénéficiaire",$A73,CE$6,CE$5,"Mois (DateRDV)",CE$7,"Années (DateRDV)",CE$3,"Présence","Absent"),4,""),"")</f>
        <v/>
      </c>
      <c r="CF73" s="166" t="str">
        <f>IFERROR(IF(GETPIVOTDATA("DateRDV",TCD!$B$1,"DT","VA","Bénéficiaire",$A73,CF$6,CF$5,"Mois (DateRDV)",CF$7,"Années (DateRDV)",CF$3),1,""),"")</f>
        <v/>
      </c>
      <c r="CG73" s="166" t="str">
        <f>IFERROR(IF(GETPIVOTDATA("DateRDV",TCD!$B$1,"DT","VA","Bénéficiaire",$A73,CG$6,CG$5,"Mois (DateRDV)",CG$7,"Années (DateRDV)",CG$3),2,""),"")</f>
        <v/>
      </c>
      <c r="CH73" s="166" t="str">
        <f>IFERROR(IF(GETPIVOTDATA("DateRDV",TCD!$B$1,"DT","VA","Bénéficiaire",$A73,CH$6,CH$5,"Mois (DateRDV)",CH$7,"Années (DateRDV)",CH$3,"Présence","Excusé"),3,""),"")</f>
        <v/>
      </c>
      <c r="CI73" s="166" t="str">
        <f>IFERROR(IF(GETPIVOTDATA("DateRDV",TCD!$B$1,"DT","VA","Bénéficiaire",$A73,CI$6,CI$5,"Mois (DateRDV)",CI$7,"Années (DateRDV)",CI$3,"Présence","Absent"),4,""),"")</f>
        <v/>
      </c>
      <c r="CJ73" s="166" t="str">
        <f>IFERROR(IF(GETPIVOTDATA("DateRDV",TCD!$B$1,"DT","VA","Bénéficiaire",$A73,CJ$6,CJ$5,"Mois (DateRDV)",CJ$7,"Années (DateRDV)",CJ$3),1,""),"")</f>
        <v/>
      </c>
      <c r="CK73" s="166" t="str">
        <f>IFERROR(IF(GETPIVOTDATA("DateRDV",TCD!$B$1,"DT","VA","Bénéficiaire",$A73,CK$6,CK$5,"Mois (DateRDV)",CK$7,"Années (DateRDV)",CK$3),2,""),"")</f>
        <v/>
      </c>
      <c r="CL73" s="166" t="str">
        <f>IFERROR(IF(GETPIVOTDATA("DateRDV",TCD!$B$1,"DT","VA","Bénéficiaire",$A73,VE$6,VE$5,"Mois (DateRDV)",VE$7,"Années (DateRDV)",VE$3,"Présence","Excusé"),3,""),"")</f>
        <v/>
      </c>
      <c r="CM73" s="166" t="str">
        <f>IFERROR(IF(GETPIVOTDATA("DateRDV",TCD!$B$1,"DT","VA","Bénéficiaire",$A73,CM$6,CM$5,"Mois (DateRDV)",CM$7,"Années (DateRDV)",CM$3,"Présence","Absent"),4,""),"")</f>
        <v/>
      </c>
      <c r="CN73" s="166" t="str">
        <f>IFERROR(IF(GETPIVOTDATA("DateRDV",TCD!$B$1,"DT","VA","Bénéficiaire",$A73,CN$6,CN$5,"Mois (DateRDV)",CN$7,"Années (DateRDV)",CN$3),1,""),"")</f>
        <v/>
      </c>
      <c r="CO73" s="166" t="str">
        <f>IFERROR(IF(GETPIVOTDATA("DateRDV",TCD!$B$1,"DT","VA","Bénéficiaire",$A73,CO$6,CO$5,"Mois (DateRDV)",CO$7,"Années (DateRDV)",CO$3),2,""),"")</f>
        <v/>
      </c>
      <c r="CP73" s="166" t="str">
        <f>IFERROR(IF(GETPIVOTDATA("DateRDV",TCD!$B$1,"DT","VA","Bénéficiaire",$A73,CP$6,CP$5,"Mois (DateRDV)",CP$7,"Années (DateRDV)",CP$3,"Présence","Excusé"),3,""),"")</f>
        <v/>
      </c>
      <c r="CQ73" s="166" t="str">
        <f>IFERROR(IF(GETPIVOTDATA("DateRDV",TCD!$B$1,"DT","VA","Bénéficiaire",$A73,CQ$6,CQ$5,"Mois (DateRDV)",CQ$7,"Années (DateRDV)",CQ$3,"Présence","Absent"),4,""),"")</f>
        <v/>
      </c>
      <c r="CR73" s="166" t="str">
        <f>IFERROR(IF(GETPIVOTDATA("DateRDV",TCD!$B$1,"DT","VA","Bénéficiaire",$A73,CR$6,CR$5,"Mois (DateRDV)",CR$7,"Années (DateRDV)",CR$3),1,""),"")</f>
        <v/>
      </c>
      <c r="CS73" s="166" t="str">
        <f>IFERROR(IF(GETPIVOTDATA("DateRDV",TCD!$B$1,"DT","VA","Bénéficiaire",$A73,CS$6,CS$5,"Mois (DateRDV)",CS$7,"Années (DateRDV)",CS$3),2,""),"")</f>
        <v/>
      </c>
      <c r="CT73" s="166" t="str">
        <f>IFERROR(IF(GETPIVOTDATA("DateRDV",TCD!$B$1,"DT","VA","Bénéficiaire",$A73,CT$6,CT$5,"Mois (DateRDV)",CT$7,"Années (DateRDV)",CT$3,"Présence","Excusé"),3,""),"")</f>
        <v/>
      </c>
      <c r="CU73" s="166" t="str">
        <f>IFERROR(IF(GETPIVOTDATA("DateRDV",TCD!$B$1,"DT","VA","Bénéficiaire",$A73,CU$6,CU$5,"Mois (DateRDV)",CU$7,"Années (DateRDV)",CU$3,"Présence","Absent"),4,""),"")</f>
        <v/>
      </c>
      <c r="CV73" s="166" t="str">
        <f>IFERROR(IF(GETPIVOTDATA("DateRDV",TCD!$B$1,"DT","VA","Bénéficiaire",$A73,CV$6,CV$5,"Mois (DateRDV)",CV$7,"Années (DateRDV)",CV$3),1,""),"")</f>
        <v/>
      </c>
      <c r="CW73" s="166" t="str">
        <f>IFERROR(IF(GETPIVOTDATA("DateRDV",TCD!$B$1,"DT","VA","Bénéficiaire",$A73,CW$6,CW$5,"Mois (DateRDV)",CW$7,"Années (DateRDV)",CW$3),2,""),"")</f>
        <v/>
      </c>
      <c r="CX73" s="166" t="str">
        <f>IFERROR(IF(GETPIVOTDATA("DateRDV",TCD!$B$1,"DT","VA","Bénéficiaire",$A73,CX$6,CX$5,"Mois (DateRDV)",CX$7,"Années (DateRDV)",CX$3,"Présence","Excusé"),3,""),"")</f>
        <v/>
      </c>
      <c r="CY73" s="166" t="str">
        <f>IFERROR(IF(GETPIVOTDATA("DateRDV",TCD!$B$1,"DT","VA","Bénéficiaire",$A73,CY$6,CY$5,"Mois (DateRDV)",CY$7,"Années (DateRDV)",CY$3,"Présence","Absent"),4,""),"")</f>
        <v/>
      </c>
      <c r="CZ73" s="166" t="str">
        <f>IFERROR(IF(GETPIVOTDATA("DateRDV",TCD!$B$1,"DT","VA","Bénéficiaire",$A73,CZ$6,CZ$5,"Mois (DateRDV)",CZ$7,"Années (DateRDV)",CZ$3),1,""),"")</f>
        <v/>
      </c>
      <c r="DA73" s="166" t="str">
        <f>IFERROR(IF(GETPIVOTDATA("DateRDV",TCD!$B$1,"DT","VA","Bénéficiaire",$A73,DA$6,DA$5,"Mois (DateRDV)",DA$7,"Années (DateRDV)",DA$3),2,""),"")</f>
        <v/>
      </c>
      <c r="DB73" s="166" t="str">
        <f>IFERROR(IF(GETPIVOTDATA("DateRDV",TCD!$B$1,"DT","VA","Bénéficiaire",$A73,DB$6,DB$5,"Mois (DateRDV)",DB$7,"Années (DateRDV)",DB$3,"Présence","Excusé"),3,""),"")</f>
        <v/>
      </c>
      <c r="DC73" s="166" t="str">
        <f>IFERROR(IF(GETPIVOTDATA("DateRDV",TCD!$B$1,"DT","VA","Bénéficiaire",$A73,DC$6,DC$5,"Mois (DateRDV)",DC$7,"Années (DateRDV)",DC$3,"Présence","Absent"),4,""),"")</f>
        <v/>
      </c>
      <c r="DD73" s="166" t="str">
        <f>IFERROR(IF(GETPIVOTDATA("DateRDV",TCD!$B$1,"DT","VA","Bénéficiaire",$A73,DD$6,DD$5,"Mois (DateRDV)",DD$7,"Années (DateRDV)",DD$3),1,""),"")</f>
        <v/>
      </c>
      <c r="DE73" s="166" t="str">
        <f>IFERROR(IF(GETPIVOTDATA("DateRDV",TCD!$B$1,"DT","VA","Bénéficiaire",$A73,DE$6,DE$5,"Mois (DateRDV)",DE$7,"Années (DateRDV)",DE$3),2,""),"")</f>
        <v/>
      </c>
      <c r="DF73" s="166" t="str">
        <f>IFERROR(IF(GETPIVOTDATA("DateRDV",TCD!$B$1,"DT","VA","Bénéficiaire",$A73,DF$6,DF$5,"Mois (DateRDV)",DF$7,"Années (DateRDV)",DF$3,"Présence","Excusé"),3,""),"")</f>
        <v/>
      </c>
      <c r="DG73" s="166" t="str">
        <f>IFERROR(IF(GETPIVOTDATA("DateRDV",TCD!$B$1,"DT","VA","Bénéficiaire",$A73,DG$6,DG$5,"Mois (DateRDV)",DG$7,"Années (DateRDV)",DG$3,"Présence","Absent"),4,""),"")</f>
        <v/>
      </c>
      <c r="DH73" s="166" t="str">
        <f>IFERROR(IF(GETPIVOTDATA("DateRDV",TCD!$B$1,"DT","VA","Bénéficiaire",$A73,DH$6,DH$5,"Mois (DateRDV)",DH$7,"Années (DateRDV)",DH$3),1,""),"")</f>
        <v/>
      </c>
      <c r="DI73" s="166" t="str">
        <f>IFERROR(IF(GETPIVOTDATA("DateRDV",TCD!$B$1,"DT","VA","Bénéficiaire",$A73,DI$6,DI$5,"Mois (DateRDV)",DI$7,"Années (DateRDV)",DI$3),2,""),"")</f>
        <v/>
      </c>
      <c r="DJ73" s="166" t="str">
        <f>IFERROR(IF(GETPIVOTDATA("DateRDV",TCD!$B$1,"DT","VA","Bénéficiaire",$A73,DJ$6,DJ$5,"Mois (DateRDV)",DJ$7,"Années (DateRDV)",DJ$3,"Présence","Excusé"),3,""),"")</f>
        <v/>
      </c>
      <c r="DK73" s="166" t="str">
        <f>IFERROR(IF(GETPIVOTDATA("DateRDV",TCD!$B$1,"DT","VA","Bénéficiaire",$A73,DK$6,DK$5,"Mois (DateRDV)",DK$7,"Années (DateRDV)",DK$3,"Présence","Absent"),4,""),"")</f>
        <v/>
      </c>
      <c r="DL73" s="166" t="str">
        <f>IFERROR(IF(GETPIVOTDATA("DateRDV",TCD!$B$1,"DT","VA","Bénéficiaire",$A73,DL$6,DL$5,"Mois (DateRDV)",DL$7,"Années (DateRDV)",DL$3),1,""),"")</f>
        <v/>
      </c>
      <c r="DM73" s="166" t="str">
        <f>IFERROR(IF(GETPIVOTDATA("DateRDV",TCD!$B$1,"DT","VA","Bénéficiaire",$A73,DM$6,DM$5,"Mois (DateRDV)",DM$7,"Années (DateRDV)",DM$3),2,""),"")</f>
        <v/>
      </c>
      <c r="DN73" s="166" t="str">
        <f>IFERROR(IF(GETPIVOTDATA("DateRDV",TCD!$B$1,"DT","VA","Bénéficiaire",$A73,DN$6,DN$5,"Mois (DateRDV)",DN$7,"Années (DateRDV)",DN$3,"Présence","Excusé"),3,""),"")</f>
        <v/>
      </c>
      <c r="DO73" s="166" t="str">
        <f>IFERROR(IF(GETPIVOTDATA("DateRDV",TCD!$B$1,"DT","VA","Bénéficiaire",$A73,DO$6,DO$5,"Mois (DateRDV)",DO$7,"Années (DateRDV)",DO$3,"Présence","Absent"),4,""),"")</f>
        <v/>
      </c>
    </row>
    <row r="74" spans="1:119" x14ac:dyDescent="0.2">
      <c r="A74" t="str">
        <v>FERRY David</v>
      </c>
      <c r="B74" s="169" t="str">
        <f>IFERROR(IF(INDEX(Data!P:P,MATCH(A74,Data!B:B,0))&lt;&gt;"",INDEX(Data!P:P,MATCH(A74,Data!B:B,0)),""),"")</f>
        <v>FERRY</v>
      </c>
      <c r="C74" s="169" t="str">
        <f>IFERROR(IF(INDEX(Data!O:O,MATCH(A74,Data!B:B,0))&lt;&gt;"",INDEX(Data!O:O,MATCH(A74,Data!B:B,0)),""),"")</f>
        <v>David</v>
      </c>
      <c r="D74" s="169" t="str">
        <f>IFERROR(IF(INDEX(Data!J:J,MATCH(A74,Data!B:B,0))&lt;&gt;"",INDEX(Data!J:J,MATCH(A74,Data!B:B,0)),""),"")</f>
        <v>CD</v>
      </c>
      <c r="E74" s="169" t="str">
        <f>IFERROR(IF(INDEX(Data!M:M,MATCH(A74,Data!B:B,0))&lt;&gt;"",INDEX(Data!M:M,MATCH(A74,Data!B:B,0)),""),"")</f>
        <v>MARIGNIER</v>
      </c>
      <c r="F74" s="169">
        <f>IFERROR(IF(INDEX(Data!N:N,MATCH(A74,Data!B:B,0))&lt;&gt;"",INDEX(Data!N:N,MATCH(A74,Data!B:B,0)),""),"")</f>
        <v>74970</v>
      </c>
      <c r="G74" s="170">
        <f>IFERROR(IF(INDEX(Data!K:K,MATCH(A74,Data!B:B,0))&lt;&gt;"",INDEX(Data!K:K,MATCH(A74,Data!B:B,0)),""),"")</f>
        <v>45672</v>
      </c>
      <c r="H74" s="170">
        <f>IFERROR(IF(INDEX(Data!L:L,MATCH(A74,Data!B:B,0))&lt;&gt;"",INDEX(Data!L:L,MATCH(A74,Data!B:B,0)),""),"")</f>
        <v>45673</v>
      </c>
      <c r="I74" s="170">
        <f>IFERROR(IF(INDEX(Data!C:C,MATCH(A74,Data!B:B,0))&lt;&gt;"",INDEX(Data!C:C,MATCH(A74,Data!B:B,0)),""),"")</f>
        <v>45705</v>
      </c>
      <c r="J74" s="170">
        <f>IFERROR(IF(INDEX(Data!D:D,MATCH(A74,Data!B:B,0))&lt;&gt;"",INDEX(Data!D:D,MATCH(A74,Data!B:B,0)),""),"")</f>
        <v>45806</v>
      </c>
      <c r="K74" s="171" t="str">
        <f>IFERROR(IF(INDEX(Data!H:H,MATCH(A74,Data!B:B,0))&lt;&gt;"",INDEX(Data!H:H,MATCH(A74,Data!B:B,0)),""),"")</f>
        <v>Remobilisation</v>
      </c>
      <c r="L74" s="166" t="str">
        <f>IFERROR(IF(GETPIVOTDATA("DateRDV",TCD!$B$1,"DT","VA","Bénéficiaire",$A74,L$6,L$5,"Mois (DateRDV)",L$7,"Années (DateRDV)",L$3),1,""),"")</f>
        <v/>
      </c>
      <c r="M74" s="166" t="str">
        <f>IFERROR(IF(GETPIVOTDATA("DateRDV",TCD!$B$1,"DT","VA","Bénéficiaire",$A74,M$6,M$5,"Mois (DateRDV)",M$7,"Années (DateRDV)",M$3),2,""),"")</f>
        <v/>
      </c>
      <c r="N74" s="166" t="str">
        <f>IFERROR(IF(GETPIVOTDATA("DateRDV",TCD!$B$1,"DT","VA","Bénéficiaire",$A74,N$6,N$5,"Mois (DateRDV)",N$7,"Années (DateRDV)",N$3,"Présence","Excusé"),3,""),"")</f>
        <v/>
      </c>
      <c r="O74" s="166" t="str">
        <f>IFERROR(IF(GETPIVOTDATA("DateRDV",TCD!$B$1,"DT","VA","Bénéficiaire",$A74,O$6,O$5,"Mois (DateRDV)",O$7,"Années (DateRDV)",O$3,"Présence","Absent"),4,""),"")</f>
        <v/>
      </c>
      <c r="P74" s="166" t="str">
        <f>IFERROR(IF(GETPIVOTDATA("DateRDV",TCD!$B$1,"DT","VA","Bénéficiaire",$A74,P$6,P$5,"Mois (DateRDV)",P$7,"Années (DateRDV)",P$3),1,""),"")</f>
        <v/>
      </c>
      <c r="Q74" s="166" t="str">
        <f>IFERROR(IF(GETPIVOTDATA("DateRDV",TCD!$B$1,"DT","VA","Bénéficiaire",$A74,Q$6,Q$5,"Mois (DateRDV)",Q$7,"Années (DateRDV)",Q$3),2,""),"")</f>
        <v/>
      </c>
      <c r="R74" s="166" t="str">
        <f>IFERROR(IF(GETPIVOTDATA("DateRDV",TCD!$B$1,"DT","VA","Bénéficiaire",$A74,R$6,R$5,"Mois (DateRDV)",R$7,"Années (DateRDV)",R$3,"Présence","Excusé"),3,""),"")</f>
        <v/>
      </c>
      <c r="S74" s="166" t="str">
        <f>IFERROR(IF(GETPIVOTDATA("DateRDV",TCD!$B$1,"DT","VA","Bénéficiaire",$A74,S$6,S$5,"Mois (DateRDV)",S$7,"Années (DateRDV)",S$3,"Présence","Absent"),4,""),"")</f>
        <v/>
      </c>
      <c r="T74" s="166" t="str">
        <f>IFERROR(IF(GETPIVOTDATA("DateRDV",TCD!$B$1,"DT","VA","Bénéficiaire",$A74,T$6,T$5,"Mois (DateRDV)",T$7,"Années (DateRDV)",T$3),1,""),"")</f>
        <v/>
      </c>
      <c r="U74" s="166" t="str">
        <f>IFERROR(IF(GETPIVOTDATA("DateRDV",TCD!$B$1,"DT","VA","Bénéficiaire",$A74,U$6,U$5,"Mois (DateRDV)",U$7,"Années (DateRDV)",U$3),2,""),"")</f>
        <v/>
      </c>
      <c r="V74" s="166" t="str">
        <f>IFERROR(IF(GETPIVOTDATA("DateRDV",TCD!$B$1,"DT","VA","Bénéficiaire",$A74,V$6,V$5,"Mois (DateRDV)",V$7,"Années (DateRDV)",V$3,"Présence","Excusé"),3,""),"")</f>
        <v/>
      </c>
      <c r="W74" s="166" t="str">
        <f>IFERROR(IF(GETPIVOTDATA("DateRDV",TCD!$B$1,"DT","VA","Bénéficiaire",$A74,W$6,W$5,"Mois (DateRDV)",W$7,"Années (DateRDV)",W$3,"Présence","Absent"),4,""),"")</f>
        <v/>
      </c>
      <c r="X74" s="166" t="str">
        <f>IFERROR(IF(GETPIVOTDATA("DateRDV",TCD!$B$1,"DT","VA","Bénéficiaire",$A74,X$6,X$5,"Mois (DateRDV)",X$7,"Années (DateRDV)",X$3),1,""),"")</f>
        <v/>
      </c>
      <c r="Y74" s="166" t="str">
        <f>IFERROR(IF(GETPIVOTDATA("DateRDV",TCD!$B$1,"DT","VA","Bénéficiaire",$A74,Y$6,Y$5,"Mois (DateRDV)",Y$7,"Années (DateRDV)",Y$3),2,""),"")</f>
        <v/>
      </c>
      <c r="Z74" s="166" t="str">
        <f>IFERROR(IF(GETPIVOTDATA("DateRDV",TCD!$B$1,"DT","VA","Bénéficiaire",$A74,Z$6,Z$5,"Mois (DateRDV)",Z$7,"Années (DateRDV)",Z$3,"Présence","Excusé"),3,""),"")</f>
        <v/>
      </c>
      <c r="AA74" s="166" t="str">
        <f>IFERROR(IF(GETPIVOTDATA("DateRDV",TCD!$B$1,"DT","VA","Bénéficiaire",$A74,AA$6,AA$5,"Mois (DateRDV)",AA$7,"Années (DateRDV)",AA$3,"Présence","Absent"),4,""),"")</f>
        <v/>
      </c>
      <c r="AB74" s="166" t="str">
        <f>IFERROR(IF(GETPIVOTDATA("DateRDV",TCD!$B$1,"DT","VA","Bénéficiaire",$A74,AB$6,AB$5,"Mois (DateRDV)",AB$7,"Années (DateRDV)",AB$3),1,""),"")</f>
        <v/>
      </c>
      <c r="AC74" s="166" t="str">
        <f>IFERROR(IF(GETPIVOTDATA("DateRDV",TCD!$B$1,"DT","VA","Bénéficiaire",$A74,AC$6,AC$5,"Mois (DateRDV)",AC$7,"Années (DateRDV)",AC$3),2,""),"")</f>
        <v/>
      </c>
      <c r="AD74" s="166" t="str">
        <f>IFERROR(IF(GETPIVOTDATA("DateRDV",TCD!$B$1,"DT","VA","Bénéficiaire",$A74,AD$6,AD$5,"Mois (DateRDV)",AD$7,"Années (DateRDV)",AD$3,"Présence","Excusé"),3,""),"")</f>
        <v/>
      </c>
      <c r="AE74" s="166" t="str">
        <f>IFERROR(IF(GETPIVOTDATA("DateRDV",TCD!$B$1,"DT","VA","Bénéficiaire",$A74,AE$6,AE$5,"Mois (DateRDV)",AE$7,"Années (DateRDV)",AE$3,"Présence","Absent"),4,""),"")</f>
        <v/>
      </c>
      <c r="AF74" s="166" t="str">
        <f>IFERROR(IF(GETPIVOTDATA("DateRDV",TCD!$B$1,"DT","VA","Bénéficiaire",$A74,AF$6,AF$5,"Mois (DateRDV)",AF$7,"Années (DateRDV)",AF$3),1,""),"")</f>
        <v/>
      </c>
      <c r="AG74" s="166" t="str">
        <f>IFERROR(IF(GETPIVOTDATA("DateRDV",TCD!$B$1,"DT","VA","Bénéficiaire",$A74,AG$6,AG$5,"Mois (DateRDV)",AG$7,"Années (DateRDV)",AG$3),2,""),"")</f>
        <v/>
      </c>
      <c r="AH74" s="166" t="str">
        <f>IFERROR(IF(GETPIVOTDATA("DateRDV",TCD!$B$1,"DT","VA","Bénéficiaire",$A74,AH$6,AH$5,"Mois (DateRDV)",AH$7,"Années (DateRDV)",AH$3,"Présence","Excusé"),3,""),"")</f>
        <v/>
      </c>
      <c r="AI74" s="166" t="str">
        <f>IFERROR(IF(GETPIVOTDATA("DateRDV",TCD!$B$1,"DT","VA","Bénéficiaire",$A74,AI$6,AI$5,"Mois (DateRDV)",AI$7,"Années (DateRDV)",AI$3,"Présence","Absent"),4,""),"")</f>
        <v/>
      </c>
      <c r="AJ74" s="166" t="str">
        <f>IFERROR(IF(GETPIVOTDATA("DateRDV",TCD!$B$1,"DT","VA","Bénéficiaire",$A74,AJ$6,AJ$5,"Mois (DateRDV)",AJ$7,"Années (DateRDV)",AJ$3),1,""),"")</f>
        <v/>
      </c>
      <c r="AK74" s="166" t="str">
        <f>IFERROR(IF(GETPIVOTDATA("DateRDV",TCD!$B$1,"DT","VA","Bénéficiaire",$A74,AK$6,AK$5,"Mois (DateRDV)",AK$7,"Années (DateRDV)",AK$3),2,""),"")</f>
        <v/>
      </c>
      <c r="AL74" s="166" t="str">
        <f>IFERROR(IF(GETPIVOTDATA("DateRDV",TCD!$B$1,"DT","VA","Bénéficiaire",$A74,AL$6,AL$5,"Mois (DateRDV)",AL$7,"Années (DateRDV)",AL$3,"Présence","Excusé"),3,""),"")</f>
        <v/>
      </c>
      <c r="AM74" s="166" t="str">
        <f>IFERROR(IF(GETPIVOTDATA("DateRDV",TCD!$B$1,"DT","VA","Bénéficiaire",$A74,AM$6,AM$5,"Mois (DateRDV)",AM$7,"Années (DateRDV)",AM$3,"Présence","Absent"),4,""),"")</f>
        <v/>
      </c>
      <c r="AN74" s="166" t="str">
        <f>IFERROR(IF(GETPIVOTDATA("DateRDV",TCD!$B$1,"DT","VA","Bénéficiaire",$A74,AN$6,AN$5,"Mois (DateRDV)",AN$7,"Années (DateRDV)",AN$3),1,""),"")</f>
        <v/>
      </c>
      <c r="AO74" s="166" t="str">
        <f>IFERROR(IF(GETPIVOTDATA("DateRDV",TCD!$B$1,"DT","VA","Bénéficiaire",$A74,AO$6,AO$5,"Mois (DateRDV)",AO$7,"Années (DateRDV)",AO$3),2,""),"")</f>
        <v/>
      </c>
      <c r="AP74" s="166" t="str">
        <f>IFERROR(IF(GETPIVOTDATA("DateRDV",TCD!$B$1,"DT","VA","Bénéficiaire",$A74,AP$6,AP$5,"Mois (DateRDV)",AP$7,"Années (DateRDV)",AP$3,"Présence","Excusé"),3,""),"")</f>
        <v/>
      </c>
      <c r="AQ74" s="166" t="str">
        <f>IFERROR(IF(GETPIVOTDATA("DateRDV",TCD!$B$1,"DT","VA","Bénéficiaire",$A74,AQ$6,AQ$5,"Mois (DateRDV)",AQ$7,"Années (DateRDV)",AQ$3,"Présence","Absent"),4,""),"")</f>
        <v/>
      </c>
      <c r="AR74" s="166" t="str">
        <f>IFERROR(IF(GETPIVOTDATA("DateRDV",TCD!$B$1,"DT","VA","Bénéficiaire",$A74,AR$6,AR$5,"Mois (DateRDV)",AR$7,"Années (DateRDV)",AR$3),1,""),"")</f>
        <v/>
      </c>
      <c r="AS74" s="166" t="str">
        <f>IFERROR(IF(GETPIVOTDATA("DateRDV",TCD!$B$1,"DT","VA","Bénéficiaire",$A74,AS$6,AS$5,"Mois (DateRDV)",AS$7,"Années (DateRDV)",AS$3),2,""),"")</f>
        <v/>
      </c>
      <c r="AT74" s="166" t="str">
        <f>IFERROR(IF(GETPIVOTDATA("DateRDV",TCD!$B$1,"DT","VA","Bénéficiaire",$A74,AT$6,AT$5,"Mois (DateRDV)",AT$7,"Années (DateRDV)",AT$3,"Présence","Excusé"),3,""),"")</f>
        <v/>
      </c>
      <c r="AU74" s="166" t="str">
        <f>IFERROR(IF(GETPIVOTDATA("DateRDV",TCD!$B$1,"DT","VA","Bénéficiaire",$A74,AU$6,AU$5,"Mois (DateRDV)",AU$7,"Années (DateRDV)",AU$3,"Présence","Absent"),4,""),"")</f>
        <v/>
      </c>
      <c r="AV74" s="166" t="str">
        <f>IFERROR(IF(GETPIVOTDATA("DateRDV",TCD!$B$1,"DT","VA","Bénéficiaire",$A74,AV$6,AV$5,"Mois (DateRDV)",AV$7,"Années (DateRDV)",AV$3),1,""),"")</f>
        <v/>
      </c>
      <c r="AW74" s="166" t="str">
        <f>IFERROR(IF(GETPIVOTDATA("DateRDV",TCD!$B$1,"DT","VA","Bénéficiaire",$A74,AW$6,AW$5,"Mois (DateRDV)",AW$7,"Années (DateRDV)",AW$3),2,""),"")</f>
        <v/>
      </c>
      <c r="AX74" s="166" t="str">
        <f>IFERROR(IF(GETPIVOTDATA("DateRDV",TCD!$B$1,"DT","VA","Bénéficiaire",$A74,AX$6,AX$5,"Mois (DateRDV)",AX$7,"Années (DateRDV)",AX$3,"Présence","Excusé"),3,""),"")</f>
        <v/>
      </c>
      <c r="AY74" s="166" t="str">
        <f>IFERROR(IF(GETPIVOTDATA("DateRDV",TCD!$B$1,"DT","VA","Bénéficiaire",$A74,AY$6,AY$5,"Mois (DateRDV)",AY$7,"Années (DateRDV)",AY$3,"Présence","Absent"),4,""),"")</f>
        <v/>
      </c>
      <c r="AZ74" s="166" t="str">
        <f>IFERROR(IF(GETPIVOTDATA("DateRDV",TCD!$B$1,"DT","VA","Bénéficiaire",$A74,AZ$6,AZ$5,"Mois (DateRDV)",AZ$7,"Années (DateRDV)",AZ$3),1,""),"")</f>
        <v/>
      </c>
      <c r="BA74" s="166" t="str">
        <f>IFERROR(IF(GETPIVOTDATA("DateRDV",TCD!$B$1,"DT","VA","Bénéficiaire",$A74,BA$6,BA$5,"Mois (DateRDV)",BA$7,"Années (DateRDV)",BA$3),2,""),"")</f>
        <v/>
      </c>
      <c r="BB74" s="166" t="str">
        <f>IFERROR(IF(GETPIVOTDATA("DateRDV",TCD!$B$1,"DT","VA","Bénéficiaire",$A74,BB$6,BB$5,"Mois (DateRDV)",BB$7,"Années (DateRDV)",BB$3,"Présence","Excusé"),3,""),"")</f>
        <v/>
      </c>
      <c r="BC74" s="166" t="str">
        <f>IFERROR(IF(GETPIVOTDATA("DateRDV",TCD!$B$1,"DT","VA","Bénéficiaire",$A74,BC$6,BC$5,"Mois (DateRDV)",BC$7,"Années (DateRDV)",BC$3,"Présence","Absent"),4,""),"")</f>
        <v/>
      </c>
      <c r="BD74" s="166" t="str">
        <f>IFERROR(IF(GETPIVOTDATA("DateRDV",TCD!$B$1,"DT","VA","Bénéficiaire",$A74,BD$6,BD$5,"Mois (DateRDV)",BD$7,"Années (DateRDV)",BD$3),1,""),"")</f>
        <v/>
      </c>
      <c r="BE74" s="166" t="str">
        <f>IFERROR(IF(GETPIVOTDATA("DateRDV",TCD!$B$1,"DT","VA","Bénéficiaire",$A74,BE$6,BE$5,"Mois (DateRDV)",BE$7,"Années (DateRDV)",BE$3),2,""),"")</f>
        <v/>
      </c>
      <c r="BF74" s="166" t="str">
        <f>IFERROR(IF(GETPIVOTDATA("DateRDV",TCD!$B$1,"DT","VA","Bénéficiaire",$A74,BF$6,BF$5,"Mois (DateRDV)",BF$7,"Années (DateRDV)",BF$3,"Présence","Excusé"),3,""),"")</f>
        <v/>
      </c>
      <c r="BG74" s="166" t="str">
        <f>IFERROR(IF(GETPIVOTDATA("DateRDV",TCD!$B$1,"DT","VA","Bénéficiaire",$A74,BG$6,BG$5,"Mois (DateRDV)",BG$7,"Années (DateRDV)",BG$3,"Présence","Absent"),4,""),"")</f>
        <v/>
      </c>
      <c r="BH74" s="166" t="str">
        <f>IFERROR(IF(GETPIVOTDATA("DateRDV",TCD!$B$1,"DT","VA","Bénéficiaire",$A74,BH$6,BH$5,"Mois (DateRDV)",BH$7,"Années (DateRDV)",BH$3),1,""),"")</f>
        <v/>
      </c>
      <c r="BI74" s="166" t="str">
        <f>IFERROR(IF(GETPIVOTDATA("DateRDV",TCD!$B$1,"DT","VA","Bénéficiaire",$A74,BI$6,BI$5,"Mois (DateRDV)",BI$7,"Années (DateRDV)",BI$3),2,""),"")</f>
        <v/>
      </c>
      <c r="BJ74" s="166" t="str">
        <f>IFERROR(IF(GETPIVOTDATA("DateRDV",TCD!$B$1,"DT","VA","Bénéficiaire",$A74,BJ$6,BJ$5,"Mois (DateRDV)",BJ$7,"Années (DateRDV)",BJ$3,"Présence","Excusé"),3,""),"")</f>
        <v/>
      </c>
      <c r="BK74" s="166" t="str">
        <f>IFERROR(IF(GETPIVOTDATA("DateRDV",TCD!$B$1,"DT","VA","Bénéficiaire",$A74,BK$6,BK$5,"Mois (DateRDV)",BK$7,"Années (DateRDV)",BK$3,"Présence","Absent"),4,""),"")</f>
        <v/>
      </c>
      <c r="BL74" s="166" t="str">
        <f>IFERROR(IF(GETPIVOTDATA("DateRDV",TCD!$B$1,"DT","VA","Bénéficiaire",$A74,BL$6,BL$5,"Mois (DateRDV)",BL$7,"Années (DateRDV)",BL$3),1,""),"")</f>
        <v/>
      </c>
      <c r="BM74" s="166" t="str">
        <f>IFERROR(IF(GETPIVOTDATA("DateRDV",TCD!$B$1,"DT","VA","Bénéficiaire",$A74,BM$6,BM$5,"Mois (DateRDV)",BM$7,"Années (DateRDV)",BM$3),2,""),"")</f>
        <v/>
      </c>
      <c r="BN74" s="166" t="str">
        <f>IFERROR(IF(GETPIVOTDATA("DateRDV",TCD!$B$1,"DT","VA","Bénéficiaire",$A74,BN$6,BN$5,"Mois (DateRDV)",BN$7,"Années (DateRDV)",BN$3,"Présence","Excusé"),3,""),"")</f>
        <v/>
      </c>
      <c r="BO74" s="166" t="str">
        <f>IFERROR(IF(GETPIVOTDATA("DateRDV",TCD!$B$1,"DT","VA","Bénéficiaire",$A74,BO$6,BO$5,"Mois (DateRDV)",BO$7,"Années (DateRDV)",BO$3,"Présence","Absent"),4,""),"")</f>
        <v/>
      </c>
      <c r="BP74" s="166" t="str">
        <f>IFERROR(IF(GETPIVOTDATA("DateRDV",TCD!$B$1,"DT","VA","Bénéficiaire",$A74,BP$6,BP$5,"Mois (DateRDV)",BP$7,"Années (DateRDV)",BP$3),1,""),"")</f>
        <v/>
      </c>
      <c r="BQ74" s="166" t="str">
        <f>IFERROR(IF(GETPIVOTDATA("DateRDV",TCD!$B$1,"DT","VA","Bénéficiaire",$A74,BQ$6,BQ$5,"Mois (DateRDV)",BQ$7,"Années (DateRDV)",BQ$3),2,""),"")</f>
        <v/>
      </c>
      <c r="BR74" s="166" t="str">
        <f>IFERROR(IF(GETPIVOTDATA("DateRDV",TCD!$B$1,"DT","VA","Bénéficiaire",$A74,BR$6,BR$5,"Mois (DateRDV)",BR$7,"Années (DateRDV)",BR$3,"Présence","Excusé"),3,""),"")</f>
        <v/>
      </c>
      <c r="BS74" s="166" t="str">
        <f>IFERROR(IF(GETPIVOTDATA("DateRDV",TCD!$B$1,"DT","VA","Bénéficiaire",$A74,BS$6,BS$5,"Mois (DateRDV)",BS$7,"Années (DateRDV)",BS$3,"Présence","Absent"),4,""),"")</f>
        <v/>
      </c>
      <c r="BT74" s="166" t="str">
        <f>IFERROR(IF(GETPIVOTDATA("DateRDV",TCD!$B$1,"DT","VA","Bénéficiaire",$A74,BT$6,BT$5,"Mois (DateRDV)",BT$7,"Années (DateRDV)",BT$3),1,""),"")</f>
        <v/>
      </c>
      <c r="BU74" s="166" t="str">
        <f>IFERROR(IF(GETPIVOTDATA("DateRDV",TCD!$B$1,"DT","VA","Bénéficiaire",$A74,BU$6,BU$5,"Mois (DateRDV)",BU$7,"Années (DateRDV)",BU$3),2,""),"")</f>
        <v/>
      </c>
      <c r="BV74" s="166" t="str">
        <f>IFERROR(IF(GETPIVOTDATA("DateRDV",TCD!$B$1,"DT","VA","Bénéficiaire",$A74,BV$6,BV$5,"Mois (DateRDV)",BV$7,"Années (DateRDV)",BV$3,"Présence","Excusé"),3,""),"")</f>
        <v/>
      </c>
      <c r="BW74" s="166" t="str">
        <f>IFERROR(IF(GETPIVOTDATA("DateRDV",TCD!$B$1,"DT","VA","Bénéficiaire",$A74,BW$6,BW$5,"Mois (DateRDV)",BW$7,"Années (DateRDV)",BW$3,"Présence","Absent"),4,""),"")</f>
        <v/>
      </c>
      <c r="BX74" s="166" t="str">
        <f>IFERROR(IF(GETPIVOTDATA("DateRDV",TCD!$B$1,"DT","VA","Bénéficiaire",$A74,BX$6,BX$5,"Mois (DateRDV)",BX$7,"Années (DateRDV)",BX$3),1,""),"")</f>
        <v/>
      </c>
      <c r="BY74" s="166" t="str">
        <f>IFERROR(IF(GETPIVOTDATA("DateRDV",TCD!$B$1,"DT","VA","Bénéficiaire",$A74,BY$6,BY$5,"Mois (DateRDV)",BY$7,"Années (DateRDV)",BY$3),2,""),"")</f>
        <v/>
      </c>
      <c r="BZ74" s="166" t="str">
        <f>IFERROR(IF(GETPIVOTDATA("DateRDV",TCD!$B$1,"DT","VA","Bénéficiaire",$A74,BZ$6,BZ$5,"Mois (DateRDV)",BZ$7,"Années (DateRDV)",BZ$3,"Présence","Excusé"),3,""),"")</f>
        <v/>
      </c>
      <c r="CA74" s="166" t="str">
        <f>IFERROR(IF(GETPIVOTDATA("DateRDV",TCD!$B$1,"DT","VA","Bénéficiaire",$A74,CA$6,CA$5,"Mois (DateRDV)",CA$7,"Années (DateRDV)",CA$3,"Présence","Absent"),4,""),"")</f>
        <v/>
      </c>
      <c r="CB74" s="166" t="str">
        <f>IFERROR(IF(GETPIVOTDATA("DateRDV",TCD!$B$1,"DT","VA","Bénéficiaire",$A74,CB$6,CB$5,"Mois (DateRDV)",CB$7,"Années (DateRDV)",CB$3),1,""),"")</f>
        <v/>
      </c>
      <c r="CC74" s="166" t="str">
        <f>IFERROR(IF(GETPIVOTDATA("DateRDV",TCD!$B$1,"DT","VA","Bénéficiaire",$A74,CC$6,CC$5,"Mois (DateRDV)",CC$7,"Années (DateRDV)",CC$3),2,""),"")</f>
        <v/>
      </c>
      <c r="CD74" s="166" t="str">
        <f>IFERROR(IF(GETPIVOTDATA("DateRDV",TCD!$B$1,"DT","VA","Bénéficiaire",$A74,CD$6,CD$5,"Mois (DateRDV)",CD$7,"Années (DateRDV)",CD$3,"Présence","Excusé"),3,""),"")</f>
        <v/>
      </c>
      <c r="CE74" s="166" t="str">
        <f>IFERROR(IF(GETPIVOTDATA("DateRDV",TCD!$B$1,"DT","VA","Bénéficiaire",$A74,CE$6,CE$5,"Mois (DateRDV)",CE$7,"Années (DateRDV)",CE$3,"Présence","Absent"),4,""),"")</f>
        <v/>
      </c>
      <c r="CF74" s="166" t="str">
        <f>IFERROR(IF(GETPIVOTDATA("DateRDV",TCD!$B$1,"DT","VA","Bénéficiaire",$A74,CF$6,CF$5,"Mois (DateRDV)",CF$7,"Années (DateRDV)",CF$3),1,""),"")</f>
        <v/>
      </c>
      <c r="CG74" s="166" t="str">
        <f>IFERROR(IF(GETPIVOTDATA("DateRDV",TCD!$B$1,"DT","VA","Bénéficiaire",$A74,CG$6,CG$5,"Mois (DateRDV)",CG$7,"Années (DateRDV)",CG$3),2,""),"")</f>
        <v/>
      </c>
      <c r="CH74" s="166" t="str">
        <f>IFERROR(IF(GETPIVOTDATA("DateRDV",TCD!$B$1,"DT","VA","Bénéficiaire",$A74,CH$6,CH$5,"Mois (DateRDV)",CH$7,"Années (DateRDV)",CH$3,"Présence","Excusé"),3,""),"")</f>
        <v/>
      </c>
      <c r="CI74" s="166" t="str">
        <f>IFERROR(IF(GETPIVOTDATA("DateRDV",TCD!$B$1,"DT","VA","Bénéficiaire",$A74,CI$6,CI$5,"Mois (DateRDV)",CI$7,"Années (DateRDV)",CI$3,"Présence","Absent"),4,""),"")</f>
        <v/>
      </c>
      <c r="CJ74" s="166" t="str">
        <f>IFERROR(IF(GETPIVOTDATA("DateRDV",TCD!$B$1,"DT","VA","Bénéficiaire",$A74,CJ$6,CJ$5,"Mois (DateRDV)",CJ$7,"Années (DateRDV)",CJ$3),1,""),"")</f>
        <v/>
      </c>
      <c r="CK74" s="166" t="str">
        <f>IFERROR(IF(GETPIVOTDATA("DateRDV",TCD!$B$1,"DT","VA","Bénéficiaire",$A74,CK$6,CK$5,"Mois (DateRDV)",CK$7,"Années (DateRDV)",CK$3),2,""),"")</f>
        <v/>
      </c>
      <c r="CL74" s="166" t="str">
        <f>IFERROR(IF(GETPIVOTDATA("DateRDV",TCD!$B$1,"DT","VA","Bénéficiaire",$A74,VE$6,VE$5,"Mois (DateRDV)",VE$7,"Années (DateRDV)",VE$3,"Présence","Excusé"),3,""),"")</f>
        <v/>
      </c>
      <c r="CM74" s="166" t="str">
        <f>IFERROR(IF(GETPIVOTDATA("DateRDV",TCD!$B$1,"DT","VA","Bénéficiaire",$A74,CM$6,CM$5,"Mois (DateRDV)",CM$7,"Années (DateRDV)",CM$3,"Présence","Absent"),4,""),"")</f>
        <v/>
      </c>
      <c r="CN74" s="166" t="str">
        <f>IFERROR(IF(GETPIVOTDATA("DateRDV",TCD!$B$1,"DT","VA","Bénéficiaire",$A74,CN$6,CN$5,"Mois (DateRDV)",CN$7,"Années (DateRDV)",CN$3),1,""),"")</f>
        <v/>
      </c>
      <c r="CO74" s="166" t="str">
        <f>IFERROR(IF(GETPIVOTDATA("DateRDV",TCD!$B$1,"DT","VA","Bénéficiaire",$A74,CO$6,CO$5,"Mois (DateRDV)",CO$7,"Années (DateRDV)",CO$3),2,""),"")</f>
        <v/>
      </c>
      <c r="CP74" s="166" t="str">
        <f>IFERROR(IF(GETPIVOTDATA("DateRDV",TCD!$B$1,"DT","VA","Bénéficiaire",$A74,CP$6,CP$5,"Mois (DateRDV)",CP$7,"Années (DateRDV)",CP$3,"Présence","Excusé"),3,""),"")</f>
        <v/>
      </c>
      <c r="CQ74" s="166" t="str">
        <f>IFERROR(IF(GETPIVOTDATA("DateRDV",TCD!$B$1,"DT","VA","Bénéficiaire",$A74,CQ$6,CQ$5,"Mois (DateRDV)",CQ$7,"Années (DateRDV)",CQ$3,"Présence","Absent"),4,""),"")</f>
        <v/>
      </c>
      <c r="CR74" s="166" t="str">
        <f>IFERROR(IF(GETPIVOTDATA("DateRDV",TCD!$B$1,"DT","VA","Bénéficiaire",$A74,CR$6,CR$5,"Mois (DateRDV)",CR$7,"Années (DateRDV)",CR$3),1,""),"")</f>
        <v/>
      </c>
      <c r="CS74" s="166" t="str">
        <f>IFERROR(IF(GETPIVOTDATA("DateRDV",TCD!$B$1,"DT","VA","Bénéficiaire",$A74,CS$6,CS$5,"Mois (DateRDV)",CS$7,"Années (DateRDV)",CS$3),2,""),"")</f>
        <v/>
      </c>
      <c r="CT74" s="166" t="str">
        <f>IFERROR(IF(GETPIVOTDATA("DateRDV",TCD!$B$1,"DT","VA","Bénéficiaire",$A74,CT$6,CT$5,"Mois (DateRDV)",CT$7,"Années (DateRDV)",CT$3,"Présence","Excusé"),3,""),"")</f>
        <v/>
      </c>
      <c r="CU74" s="166" t="str">
        <f>IFERROR(IF(GETPIVOTDATA("DateRDV",TCD!$B$1,"DT","VA","Bénéficiaire",$A74,CU$6,CU$5,"Mois (DateRDV)",CU$7,"Années (DateRDV)",CU$3,"Présence","Absent"),4,""),"")</f>
        <v/>
      </c>
      <c r="CV74" s="166" t="str">
        <f>IFERROR(IF(GETPIVOTDATA("DateRDV",TCD!$B$1,"DT","VA","Bénéficiaire",$A74,CV$6,CV$5,"Mois (DateRDV)",CV$7,"Années (DateRDV)",CV$3),1,""),"")</f>
        <v/>
      </c>
      <c r="CW74" s="166" t="str">
        <f>IFERROR(IF(GETPIVOTDATA("DateRDV",TCD!$B$1,"DT","VA","Bénéficiaire",$A74,CW$6,CW$5,"Mois (DateRDV)",CW$7,"Années (DateRDV)",CW$3),2,""),"")</f>
        <v/>
      </c>
      <c r="CX74" s="166" t="str">
        <f>IFERROR(IF(GETPIVOTDATA("DateRDV",TCD!$B$1,"DT","VA","Bénéficiaire",$A74,CX$6,CX$5,"Mois (DateRDV)",CX$7,"Années (DateRDV)",CX$3,"Présence","Excusé"),3,""),"")</f>
        <v/>
      </c>
      <c r="CY74" s="166" t="str">
        <f>IFERROR(IF(GETPIVOTDATA("DateRDV",TCD!$B$1,"DT","VA","Bénéficiaire",$A74,CY$6,CY$5,"Mois (DateRDV)",CY$7,"Années (DateRDV)",CY$3,"Présence","Absent"),4,""),"")</f>
        <v/>
      </c>
      <c r="CZ74" s="166" t="str">
        <f>IFERROR(IF(GETPIVOTDATA("DateRDV",TCD!$B$1,"DT","VA","Bénéficiaire",$A74,CZ$6,CZ$5,"Mois (DateRDV)",CZ$7,"Années (DateRDV)",CZ$3),1,""),"")</f>
        <v/>
      </c>
      <c r="DA74" s="166" t="str">
        <f>IFERROR(IF(GETPIVOTDATA("DateRDV",TCD!$B$1,"DT","VA","Bénéficiaire",$A74,DA$6,DA$5,"Mois (DateRDV)",DA$7,"Années (DateRDV)",DA$3),2,""),"")</f>
        <v/>
      </c>
      <c r="DB74" s="166" t="str">
        <f>IFERROR(IF(GETPIVOTDATA("DateRDV",TCD!$B$1,"DT","VA","Bénéficiaire",$A74,DB$6,DB$5,"Mois (DateRDV)",DB$7,"Années (DateRDV)",DB$3,"Présence","Excusé"),3,""),"")</f>
        <v/>
      </c>
      <c r="DC74" s="166" t="str">
        <f>IFERROR(IF(GETPIVOTDATA("DateRDV",TCD!$B$1,"DT","VA","Bénéficiaire",$A74,DC$6,DC$5,"Mois (DateRDV)",DC$7,"Années (DateRDV)",DC$3,"Présence","Absent"),4,""),"")</f>
        <v/>
      </c>
      <c r="DD74" s="166" t="str">
        <f>IFERROR(IF(GETPIVOTDATA("DateRDV",TCD!$B$1,"DT","VA","Bénéficiaire",$A74,DD$6,DD$5,"Mois (DateRDV)",DD$7,"Années (DateRDV)",DD$3),1,""),"")</f>
        <v/>
      </c>
      <c r="DE74" s="166" t="str">
        <f>IFERROR(IF(GETPIVOTDATA("DateRDV",TCD!$B$1,"DT","VA","Bénéficiaire",$A74,DE$6,DE$5,"Mois (DateRDV)",DE$7,"Années (DateRDV)",DE$3),2,""),"")</f>
        <v/>
      </c>
      <c r="DF74" s="166" t="str">
        <f>IFERROR(IF(GETPIVOTDATA("DateRDV",TCD!$B$1,"DT","VA","Bénéficiaire",$A74,DF$6,DF$5,"Mois (DateRDV)",DF$7,"Années (DateRDV)",DF$3,"Présence","Excusé"),3,""),"")</f>
        <v/>
      </c>
      <c r="DG74" s="166" t="str">
        <f>IFERROR(IF(GETPIVOTDATA("DateRDV",TCD!$B$1,"DT","VA","Bénéficiaire",$A74,DG$6,DG$5,"Mois (DateRDV)",DG$7,"Années (DateRDV)",DG$3,"Présence","Absent"),4,""),"")</f>
        <v/>
      </c>
      <c r="DH74" s="166" t="str">
        <f>IFERROR(IF(GETPIVOTDATA("DateRDV",TCD!$B$1,"DT","VA","Bénéficiaire",$A74,DH$6,DH$5,"Mois (DateRDV)",DH$7,"Années (DateRDV)",DH$3),1,""),"")</f>
        <v/>
      </c>
      <c r="DI74" s="166" t="str">
        <f>IFERROR(IF(GETPIVOTDATA("DateRDV",TCD!$B$1,"DT","VA","Bénéficiaire",$A74,DI$6,DI$5,"Mois (DateRDV)",DI$7,"Années (DateRDV)",DI$3),2,""),"")</f>
        <v/>
      </c>
      <c r="DJ74" s="166" t="str">
        <f>IFERROR(IF(GETPIVOTDATA("DateRDV",TCD!$B$1,"DT","VA","Bénéficiaire",$A74,DJ$6,DJ$5,"Mois (DateRDV)",DJ$7,"Années (DateRDV)",DJ$3,"Présence","Excusé"),3,""),"")</f>
        <v/>
      </c>
      <c r="DK74" s="166" t="str">
        <f>IFERROR(IF(GETPIVOTDATA("DateRDV",TCD!$B$1,"DT","VA","Bénéficiaire",$A74,DK$6,DK$5,"Mois (DateRDV)",DK$7,"Années (DateRDV)",DK$3,"Présence","Absent"),4,""),"")</f>
        <v/>
      </c>
      <c r="DL74" s="166" t="str">
        <f>IFERROR(IF(GETPIVOTDATA("DateRDV",TCD!$B$1,"DT","VA","Bénéficiaire",$A74,DL$6,DL$5,"Mois (DateRDV)",DL$7,"Années (DateRDV)",DL$3),1,""),"")</f>
        <v/>
      </c>
      <c r="DM74" s="166" t="str">
        <f>IFERROR(IF(GETPIVOTDATA("DateRDV",TCD!$B$1,"DT","VA","Bénéficiaire",$A74,DM$6,DM$5,"Mois (DateRDV)",DM$7,"Années (DateRDV)",DM$3),2,""),"")</f>
        <v/>
      </c>
      <c r="DN74" s="166" t="str">
        <f>IFERROR(IF(GETPIVOTDATA("DateRDV",TCD!$B$1,"DT","VA","Bénéficiaire",$A74,DN$6,DN$5,"Mois (DateRDV)",DN$7,"Années (DateRDV)",DN$3,"Présence","Excusé"),3,""),"")</f>
        <v/>
      </c>
      <c r="DO74" s="166" t="str">
        <f>IFERROR(IF(GETPIVOTDATA("DateRDV",TCD!$B$1,"DT","VA","Bénéficiaire",$A74,DO$6,DO$5,"Mois (DateRDV)",DO$7,"Années (DateRDV)",DO$3,"Présence","Absent"),4,""),"")</f>
        <v/>
      </c>
    </row>
    <row r="75" spans="1:119" x14ac:dyDescent="0.2">
      <c r="A75" t="str">
        <v>LE DEMAZEL Angélique</v>
      </c>
      <c r="B75" s="169" t="str">
        <f>IFERROR(IF(INDEX(Data!P:P,MATCH(A75,Data!B:B,0))&lt;&gt;"",INDEX(Data!P:P,MATCH(A75,Data!B:B,0)),""),"")</f>
        <v>LE DEMAZEL</v>
      </c>
      <c r="C75" s="169" t="str">
        <f>IFERROR(IF(INDEX(Data!O:O,MATCH(A75,Data!B:B,0))&lt;&gt;"",INDEX(Data!O:O,MATCH(A75,Data!B:B,0)),""),"")</f>
        <v>Angélique</v>
      </c>
      <c r="D75" s="169" t="str">
        <f>IFERROR(IF(INDEX(Data!J:J,MATCH(A75,Data!B:B,0))&lt;&gt;"",INDEX(Data!J:J,MATCH(A75,Data!B:B,0)),""),"")</f>
        <v>CD</v>
      </c>
      <c r="E75" s="169" t="str">
        <f>IFERROR(IF(INDEX(Data!M:M,MATCH(A75,Data!B:B,0))&lt;&gt;"",INDEX(Data!M:M,MATCH(A75,Data!B:B,0)),""),"")</f>
        <v>CLUSES</v>
      </c>
      <c r="F75" s="169">
        <f>IFERROR(IF(INDEX(Data!N:N,MATCH(A75,Data!B:B,0))&lt;&gt;"",INDEX(Data!N:N,MATCH(A75,Data!B:B,0)),""),"")</f>
        <v>74300</v>
      </c>
      <c r="G75" s="170">
        <f>IFERROR(IF(INDEX(Data!K:K,MATCH(A75,Data!B:B,0))&lt;&gt;"",INDEX(Data!K:K,MATCH(A75,Data!B:B,0)),""),"")</f>
        <v>45645</v>
      </c>
      <c r="H75" s="170">
        <f>IFERROR(IF(INDEX(Data!L:L,MATCH(A75,Data!B:B,0))&lt;&gt;"",INDEX(Data!L:L,MATCH(A75,Data!B:B,0)),""),"")</f>
        <v>45664</v>
      </c>
      <c r="I75" s="170">
        <f>IFERROR(IF(INDEX(Data!C:C,MATCH(A75,Data!B:B,0))&lt;&gt;"",INDEX(Data!C:C,MATCH(A75,Data!B:B,0)),""),"")</f>
        <v>45677</v>
      </c>
      <c r="J75" s="170">
        <f>IFERROR(IF(INDEX(Data!D:D,MATCH(A75,Data!B:B,0))&lt;&gt;"",INDEX(Data!D:D,MATCH(A75,Data!B:B,0)),""),"")</f>
        <v>45807</v>
      </c>
      <c r="K75" s="171" t="str">
        <f>IFERROR(IF(INDEX(Data!H:H,MATCH(A75,Data!B:B,0))&lt;&gt;"",INDEX(Data!H:H,MATCH(A75,Data!B:B,0)),""),"")</f>
        <v>Remobilisation</v>
      </c>
      <c r="L75" s="166" t="str">
        <f>IFERROR(IF(GETPIVOTDATA("DateRDV",TCD!$B$1,"DT","VA","Bénéficiaire",$A75,L$6,L$5,"Mois (DateRDV)",L$7,"Années (DateRDV)",L$3),1,""),"")</f>
        <v/>
      </c>
      <c r="M75" s="166" t="str">
        <f>IFERROR(IF(GETPIVOTDATA("DateRDV",TCD!$B$1,"DT","VA","Bénéficiaire",$A75,M$6,M$5,"Mois (DateRDV)",M$7,"Années (DateRDV)",M$3),2,""),"")</f>
        <v/>
      </c>
      <c r="N75" s="166" t="str">
        <f>IFERROR(IF(GETPIVOTDATA("DateRDV",TCD!$B$1,"DT","VA","Bénéficiaire",$A75,N$6,N$5,"Mois (DateRDV)",N$7,"Années (DateRDV)",N$3,"Présence","Excusé"),3,""),"")</f>
        <v/>
      </c>
      <c r="O75" s="166" t="str">
        <f>IFERROR(IF(GETPIVOTDATA("DateRDV",TCD!$B$1,"DT","VA","Bénéficiaire",$A75,O$6,O$5,"Mois (DateRDV)",O$7,"Années (DateRDV)",O$3,"Présence","Absent"),4,""),"")</f>
        <v/>
      </c>
      <c r="P75" s="166" t="str">
        <f>IFERROR(IF(GETPIVOTDATA("DateRDV",TCD!$B$1,"DT","VA","Bénéficiaire",$A75,P$6,P$5,"Mois (DateRDV)",P$7,"Années (DateRDV)",P$3),1,""),"")</f>
        <v/>
      </c>
      <c r="Q75" s="166" t="str">
        <f>IFERROR(IF(GETPIVOTDATA("DateRDV",TCD!$B$1,"DT","VA","Bénéficiaire",$A75,Q$6,Q$5,"Mois (DateRDV)",Q$7,"Années (DateRDV)",Q$3),2,""),"")</f>
        <v/>
      </c>
      <c r="R75" s="166" t="str">
        <f>IFERROR(IF(GETPIVOTDATA("DateRDV",TCD!$B$1,"DT","VA","Bénéficiaire",$A75,R$6,R$5,"Mois (DateRDV)",R$7,"Années (DateRDV)",R$3,"Présence","Excusé"),3,""),"")</f>
        <v/>
      </c>
      <c r="S75" s="166" t="str">
        <f>IFERROR(IF(GETPIVOTDATA("DateRDV",TCD!$B$1,"DT","VA","Bénéficiaire",$A75,S$6,S$5,"Mois (DateRDV)",S$7,"Années (DateRDV)",S$3,"Présence","Absent"),4,""),"")</f>
        <v/>
      </c>
      <c r="T75" s="166" t="str">
        <f>IFERROR(IF(GETPIVOTDATA("DateRDV",TCD!$B$1,"DT","VA","Bénéficiaire",$A75,T$6,T$5,"Mois (DateRDV)",T$7,"Années (DateRDV)",T$3),1,""),"")</f>
        <v/>
      </c>
      <c r="U75" s="166" t="str">
        <f>IFERROR(IF(GETPIVOTDATA("DateRDV",TCD!$B$1,"DT","VA","Bénéficiaire",$A75,U$6,U$5,"Mois (DateRDV)",U$7,"Années (DateRDV)",U$3),2,""),"")</f>
        <v/>
      </c>
      <c r="V75" s="166" t="str">
        <f>IFERROR(IF(GETPIVOTDATA("DateRDV",TCD!$B$1,"DT","VA","Bénéficiaire",$A75,V$6,V$5,"Mois (DateRDV)",V$7,"Années (DateRDV)",V$3,"Présence","Excusé"),3,""),"")</f>
        <v/>
      </c>
      <c r="W75" s="166" t="str">
        <f>IFERROR(IF(GETPIVOTDATA("DateRDV",TCD!$B$1,"DT","VA","Bénéficiaire",$A75,W$6,W$5,"Mois (DateRDV)",W$7,"Années (DateRDV)",W$3,"Présence","Absent"),4,""),"")</f>
        <v/>
      </c>
      <c r="X75" s="166" t="str">
        <f>IFERROR(IF(GETPIVOTDATA("DateRDV",TCD!$B$1,"DT","VA","Bénéficiaire",$A75,X$6,X$5,"Mois (DateRDV)",X$7,"Années (DateRDV)",X$3),1,""),"")</f>
        <v/>
      </c>
      <c r="Y75" s="166" t="str">
        <f>IFERROR(IF(GETPIVOTDATA("DateRDV",TCD!$B$1,"DT","VA","Bénéficiaire",$A75,Y$6,Y$5,"Mois (DateRDV)",Y$7,"Années (DateRDV)",Y$3),2,""),"")</f>
        <v/>
      </c>
      <c r="Z75" s="166" t="str">
        <f>IFERROR(IF(GETPIVOTDATA("DateRDV",TCD!$B$1,"DT","VA","Bénéficiaire",$A75,Z$6,Z$5,"Mois (DateRDV)",Z$7,"Années (DateRDV)",Z$3,"Présence","Excusé"),3,""),"")</f>
        <v/>
      </c>
      <c r="AA75" s="166" t="str">
        <f>IFERROR(IF(GETPIVOTDATA("DateRDV",TCD!$B$1,"DT","VA","Bénéficiaire",$A75,AA$6,AA$5,"Mois (DateRDV)",AA$7,"Années (DateRDV)",AA$3,"Présence","Absent"),4,""),"")</f>
        <v/>
      </c>
      <c r="AB75" s="166" t="str">
        <f>IFERROR(IF(GETPIVOTDATA("DateRDV",TCD!$B$1,"DT","VA","Bénéficiaire",$A75,AB$6,AB$5,"Mois (DateRDV)",AB$7,"Années (DateRDV)",AB$3),1,""),"")</f>
        <v/>
      </c>
      <c r="AC75" s="166" t="str">
        <f>IFERROR(IF(GETPIVOTDATA("DateRDV",TCD!$B$1,"DT","VA","Bénéficiaire",$A75,AC$6,AC$5,"Mois (DateRDV)",AC$7,"Années (DateRDV)",AC$3),2,""),"")</f>
        <v/>
      </c>
      <c r="AD75" s="166" t="str">
        <f>IFERROR(IF(GETPIVOTDATA("DateRDV",TCD!$B$1,"DT","VA","Bénéficiaire",$A75,AD$6,AD$5,"Mois (DateRDV)",AD$7,"Années (DateRDV)",AD$3,"Présence","Excusé"),3,""),"")</f>
        <v/>
      </c>
      <c r="AE75" s="166" t="str">
        <f>IFERROR(IF(GETPIVOTDATA("DateRDV",TCD!$B$1,"DT","VA","Bénéficiaire",$A75,AE$6,AE$5,"Mois (DateRDV)",AE$7,"Années (DateRDV)",AE$3,"Présence","Absent"),4,""),"")</f>
        <v/>
      </c>
      <c r="AF75" s="166" t="str">
        <f>IFERROR(IF(GETPIVOTDATA("DateRDV",TCD!$B$1,"DT","VA","Bénéficiaire",$A75,AF$6,AF$5,"Mois (DateRDV)",AF$7,"Années (DateRDV)",AF$3),1,""),"")</f>
        <v/>
      </c>
      <c r="AG75" s="166" t="str">
        <f>IFERROR(IF(GETPIVOTDATA("DateRDV",TCD!$B$1,"DT","VA","Bénéficiaire",$A75,AG$6,AG$5,"Mois (DateRDV)",AG$7,"Années (DateRDV)",AG$3),2,""),"")</f>
        <v/>
      </c>
      <c r="AH75" s="166" t="str">
        <f>IFERROR(IF(GETPIVOTDATA("DateRDV",TCD!$B$1,"DT","VA","Bénéficiaire",$A75,AH$6,AH$5,"Mois (DateRDV)",AH$7,"Années (DateRDV)",AH$3,"Présence","Excusé"),3,""),"")</f>
        <v/>
      </c>
      <c r="AI75" s="166" t="str">
        <f>IFERROR(IF(GETPIVOTDATA("DateRDV",TCD!$B$1,"DT","VA","Bénéficiaire",$A75,AI$6,AI$5,"Mois (DateRDV)",AI$7,"Années (DateRDV)",AI$3,"Présence","Absent"),4,""),"")</f>
        <v/>
      </c>
      <c r="AJ75" s="166" t="str">
        <f>IFERROR(IF(GETPIVOTDATA("DateRDV",TCD!$B$1,"DT","VA","Bénéficiaire",$A75,AJ$6,AJ$5,"Mois (DateRDV)",AJ$7,"Années (DateRDV)",AJ$3),1,""),"")</f>
        <v/>
      </c>
      <c r="AK75" s="166" t="str">
        <f>IFERROR(IF(GETPIVOTDATA("DateRDV",TCD!$B$1,"DT","VA","Bénéficiaire",$A75,AK$6,AK$5,"Mois (DateRDV)",AK$7,"Années (DateRDV)",AK$3),2,""),"")</f>
        <v/>
      </c>
      <c r="AL75" s="166" t="str">
        <f>IFERROR(IF(GETPIVOTDATA("DateRDV",TCD!$B$1,"DT","VA","Bénéficiaire",$A75,AL$6,AL$5,"Mois (DateRDV)",AL$7,"Années (DateRDV)",AL$3,"Présence","Excusé"),3,""),"")</f>
        <v/>
      </c>
      <c r="AM75" s="166" t="str">
        <f>IFERROR(IF(GETPIVOTDATA("DateRDV",TCD!$B$1,"DT","VA","Bénéficiaire",$A75,AM$6,AM$5,"Mois (DateRDV)",AM$7,"Années (DateRDV)",AM$3,"Présence","Absent"),4,""),"")</f>
        <v/>
      </c>
      <c r="AN75" s="166" t="str">
        <f>IFERROR(IF(GETPIVOTDATA("DateRDV",TCD!$B$1,"DT","VA","Bénéficiaire",$A75,AN$6,AN$5,"Mois (DateRDV)",AN$7,"Années (DateRDV)",AN$3),1,""),"")</f>
        <v/>
      </c>
      <c r="AO75" s="166" t="str">
        <f>IFERROR(IF(GETPIVOTDATA("DateRDV",TCD!$B$1,"DT","VA","Bénéficiaire",$A75,AO$6,AO$5,"Mois (DateRDV)",AO$7,"Années (DateRDV)",AO$3),2,""),"")</f>
        <v/>
      </c>
      <c r="AP75" s="166" t="str">
        <f>IFERROR(IF(GETPIVOTDATA("DateRDV",TCD!$B$1,"DT","VA","Bénéficiaire",$A75,AP$6,AP$5,"Mois (DateRDV)",AP$7,"Années (DateRDV)",AP$3,"Présence","Excusé"),3,""),"")</f>
        <v/>
      </c>
      <c r="AQ75" s="166" t="str">
        <f>IFERROR(IF(GETPIVOTDATA("DateRDV",TCD!$B$1,"DT","VA","Bénéficiaire",$A75,AQ$6,AQ$5,"Mois (DateRDV)",AQ$7,"Années (DateRDV)",AQ$3,"Présence","Absent"),4,""),"")</f>
        <v/>
      </c>
      <c r="AR75" s="166" t="str">
        <f>IFERROR(IF(GETPIVOTDATA("DateRDV",TCD!$B$1,"DT","VA","Bénéficiaire",$A75,AR$6,AR$5,"Mois (DateRDV)",AR$7,"Années (DateRDV)",AR$3),1,""),"")</f>
        <v/>
      </c>
      <c r="AS75" s="166" t="str">
        <f>IFERROR(IF(GETPIVOTDATA("DateRDV",TCD!$B$1,"DT","VA","Bénéficiaire",$A75,AS$6,AS$5,"Mois (DateRDV)",AS$7,"Années (DateRDV)",AS$3),2,""),"")</f>
        <v/>
      </c>
      <c r="AT75" s="166" t="str">
        <f>IFERROR(IF(GETPIVOTDATA("DateRDV",TCD!$B$1,"DT","VA","Bénéficiaire",$A75,AT$6,AT$5,"Mois (DateRDV)",AT$7,"Années (DateRDV)",AT$3,"Présence","Excusé"),3,""),"")</f>
        <v/>
      </c>
      <c r="AU75" s="166" t="str">
        <f>IFERROR(IF(GETPIVOTDATA("DateRDV",TCD!$B$1,"DT","VA","Bénéficiaire",$A75,AU$6,AU$5,"Mois (DateRDV)",AU$7,"Années (DateRDV)",AU$3,"Présence","Absent"),4,""),"")</f>
        <v/>
      </c>
      <c r="AV75" s="166" t="str">
        <f>IFERROR(IF(GETPIVOTDATA("DateRDV",TCD!$B$1,"DT","VA","Bénéficiaire",$A75,AV$6,AV$5,"Mois (DateRDV)",AV$7,"Années (DateRDV)",AV$3),1,""),"")</f>
        <v/>
      </c>
      <c r="AW75" s="166" t="str">
        <f>IFERROR(IF(GETPIVOTDATA("DateRDV",TCD!$B$1,"DT","VA","Bénéficiaire",$A75,AW$6,AW$5,"Mois (DateRDV)",AW$7,"Années (DateRDV)",AW$3),2,""),"")</f>
        <v/>
      </c>
      <c r="AX75" s="166" t="str">
        <f>IFERROR(IF(GETPIVOTDATA("DateRDV",TCD!$B$1,"DT","VA","Bénéficiaire",$A75,AX$6,AX$5,"Mois (DateRDV)",AX$7,"Années (DateRDV)",AX$3,"Présence","Excusé"),3,""),"")</f>
        <v/>
      </c>
      <c r="AY75" s="166" t="str">
        <f>IFERROR(IF(GETPIVOTDATA("DateRDV",TCD!$B$1,"DT","VA","Bénéficiaire",$A75,AY$6,AY$5,"Mois (DateRDV)",AY$7,"Années (DateRDV)",AY$3,"Présence","Absent"),4,""),"")</f>
        <v/>
      </c>
      <c r="AZ75" s="166" t="str">
        <f>IFERROR(IF(GETPIVOTDATA("DateRDV",TCD!$B$1,"DT","VA","Bénéficiaire",$A75,AZ$6,AZ$5,"Mois (DateRDV)",AZ$7,"Années (DateRDV)",AZ$3),1,""),"")</f>
        <v/>
      </c>
      <c r="BA75" s="166" t="str">
        <f>IFERROR(IF(GETPIVOTDATA("DateRDV",TCD!$B$1,"DT","VA","Bénéficiaire",$A75,BA$6,BA$5,"Mois (DateRDV)",BA$7,"Années (DateRDV)",BA$3),2,""),"")</f>
        <v/>
      </c>
      <c r="BB75" s="166" t="str">
        <f>IFERROR(IF(GETPIVOTDATA("DateRDV",TCD!$B$1,"DT","VA","Bénéficiaire",$A75,BB$6,BB$5,"Mois (DateRDV)",BB$7,"Années (DateRDV)",BB$3,"Présence","Excusé"),3,""),"")</f>
        <v/>
      </c>
      <c r="BC75" s="166" t="str">
        <f>IFERROR(IF(GETPIVOTDATA("DateRDV",TCD!$B$1,"DT","VA","Bénéficiaire",$A75,BC$6,BC$5,"Mois (DateRDV)",BC$7,"Années (DateRDV)",BC$3,"Présence","Absent"),4,""),"")</f>
        <v/>
      </c>
      <c r="BD75" s="166" t="str">
        <f>IFERROR(IF(GETPIVOTDATA("DateRDV",TCD!$B$1,"DT","VA","Bénéficiaire",$A75,BD$6,BD$5,"Mois (DateRDV)",BD$7,"Années (DateRDV)",BD$3),1,""),"")</f>
        <v/>
      </c>
      <c r="BE75" s="166" t="str">
        <f>IFERROR(IF(GETPIVOTDATA("DateRDV",TCD!$B$1,"DT","VA","Bénéficiaire",$A75,BE$6,BE$5,"Mois (DateRDV)",BE$7,"Années (DateRDV)",BE$3),2,""),"")</f>
        <v/>
      </c>
      <c r="BF75" s="166" t="str">
        <f>IFERROR(IF(GETPIVOTDATA("DateRDV",TCD!$B$1,"DT","VA","Bénéficiaire",$A75,BF$6,BF$5,"Mois (DateRDV)",BF$7,"Années (DateRDV)",BF$3,"Présence","Excusé"),3,""),"")</f>
        <v/>
      </c>
      <c r="BG75" s="166" t="str">
        <f>IFERROR(IF(GETPIVOTDATA("DateRDV",TCD!$B$1,"DT","VA","Bénéficiaire",$A75,BG$6,BG$5,"Mois (DateRDV)",BG$7,"Années (DateRDV)",BG$3,"Présence","Absent"),4,""),"")</f>
        <v/>
      </c>
      <c r="BH75" s="166" t="str">
        <f>IFERROR(IF(GETPIVOTDATA("DateRDV",TCD!$B$1,"DT","VA","Bénéficiaire",$A75,BH$6,BH$5,"Mois (DateRDV)",BH$7,"Années (DateRDV)",BH$3),1,""),"")</f>
        <v/>
      </c>
      <c r="BI75" s="166" t="str">
        <f>IFERROR(IF(GETPIVOTDATA("DateRDV",TCD!$B$1,"DT","VA","Bénéficiaire",$A75,BI$6,BI$5,"Mois (DateRDV)",BI$7,"Années (DateRDV)",BI$3),2,""),"")</f>
        <v/>
      </c>
      <c r="BJ75" s="166" t="str">
        <f>IFERROR(IF(GETPIVOTDATA("DateRDV",TCD!$B$1,"DT","VA","Bénéficiaire",$A75,BJ$6,BJ$5,"Mois (DateRDV)",BJ$7,"Années (DateRDV)",BJ$3,"Présence","Excusé"),3,""),"")</f>
        <v/>
      </c>
      <c r="BK75" s="166" t="str">
        <f>IFERROR(IF(GETPIVOTDATA("DateRDV",TCD!$B$1,"DT","VA","Bénéficiaire",$A75,BK$6,BK$5,"Mois (DateRDV)",BK$7,"Années (DateRDV)",BK$3,"Présence","Absent"),4,""),"")</f>
        <v/>
      </c>
      <c r="BL75" s="166" t="str">
        <f>IFERROR(IF(GETPIVOTDATA("DateRDV",TCD!$B$1,"DT","VA","Bénéficiaire",$A75,BL$6,BL$5,"Mois (DateRDV)",BL$7,"Années (DateRDV)",BL$3),1,""),"")</f>
        <v/>
      </c>
      <c r="BM75" s="166" t="str">
        <f>IFERROR(IF(GETPIVOTDATA("DateRDV",TCD!$B$1,"DT","VA","Bénéficiaire",$A75,BM$6,BM$5,"Mois (DateRDV)",BM$7,"Années (DateRDV)",BM$3),2,""),"")</f>
        <v/>
      </c>
      <c r="BN75" s="166" t="str">
        <f>IFERROR(IF(GETPIVOTDATA("DateRDV",TCD!$B$1,"DT","VA","Bénéficiaire",$A75,BN$6,BN$5,"Mois (DateRDV)",BN$7,"Années (DateRDV)",BN$3,"Présence","Excusé"),3,""),"")</f>
        <v/>
      </c>
      <c r="BO75" s="166" t="str">
        <f>IFERROR(IF(GETPIVOTDATA("DateRDV",TCD!$B$1,"DT","VA","Bénéficiaire",$A75,BO$6,BO$5,"Mois (DateRDV)",BO$7,"Années (DateRDV)",BO$3,"Présence","Absent"),4,""),"")</f>
        <v/>
      </c>
      <c r="BP75" s="166" t="str">
        <f>IFERROR(IF(GETPIVOTDATA("DateRDV",TCD!$B$1,"DT","VA","Bénéficiaire",$A75,BP$6,BP$5,"Mois (DateRDV)",BP$7,"Années (DateRDV)",BP$3),1,""),"")</f>
        <v/>
      </c>
      <c r="BQ75" s="166" t="str">
        <f>IFERROR(IF(GETPIVOTDATA("DateRDV",TCD!$B$1,"DT","VA","Bénéficiaire",$A75,BQ$6,BQ$5,"Mois (DateRDV)",BQ$7,"Années (DateRDV)",BQ$3),2,""),"")</f>
        <v/>
      </c>
      <c r="BR75" s="166" t="str">
        <f>IFERROR(IF(GETPIVOTDATA("DateRDV",TCD!$B$1,"DT","VA","Bénéficiaire",$A75,BR$6,BR$5,"Mois (DateRDV)",BR$7,"Années (DateRDV)",BR$3,"Présence","Excusé"),3,""),"")</f>
        <v/>
      </c>
      <c r="BS75" s="166" t="str">
        <f>IFERROR(IF(GETPIVOTDATA("DateRDV",TCD!$B$1,"DT","VA","Bénéficiaire",$A75,BS$6,BS$5,"Mois (DateRDV)",BS$7,"Années (DateRDV)",BS$3,"Présence","Absent"),4,""),"")</f>
        <v/>
      </c>
      <c r="BT75" s="166" t="str">
        <f>IFERROR(IF(GETPIVOTDATA("DateRDV",TCD!$B$1,"DT","VA","Bénéficiaire",$A75,BT$6,BT$5,"Mois (DateRDV)",BT$7,"Années (DateRDV)",BT$3),1,""),"")</f>
        <v/>
      </c>
      <c r="BU75" s="166" t="str">
        <f>IFERROR(IF(GETPIVOTDATA("DateRDV",TCD!$B$1,"DT","VA","Bénéficiaire",$A75,BU$6,BU$5,"Mois (DateRDV)",BU$7,"Années (DateRDV)",BU$3),2,""),"")</f>
        <v/>
      </c>
      <c r="BV75" s="166" t="str">
        <f>IFERROR(IF(GETPIVOTDATA("DateRDV",TCD!$B$1,"DT","VA","Bénéficiaire",$A75,BV$6,BV$5,"Mois (DateRDV)",BV$7,"Années (DateRDV)",BV$3,"Présence","Excusé"),3,""),"")</f>
        <v/>
      </c>
      <c r="BW75" s="166" t="str">
        <f>IFERROR(IF(GETPIVOTDATA("DateRDV",TCD!$B$1,"DT","VA","Bénéficiaire",$A75,BW$6,BW$5,"Mois (DateRDV)",BW$7,"Années (DateRDV)",BW$3,"Présence","Absent"),4,""),"")</f>
        <v/>
      </c>
      <c r="BX75" s="166" t="str">
        <f>IFERROR(IF(GETPIVOTDATA("DateRDV",TCD!$B$1,"DT","VA","Bénéficiaire",$A75,BX$6,BX$5,"Mois (DateRDV)",BX$7,"Années (DateRDV)",BX$3),1,""),"")</f>
        <v/>
      </c>
      <c r="BY75" s="166" t="str">
        <f>IFERROR(IF(GETPIVOTDATA("DateRDV",TCD!$B$1,"DT","VA","Bénéficiaire",$A75,BY$6,BY$5,"Mois (DateRDV)",BY$7,"Années (DateRDV)",BY$3),2,""),"")</f>
        <v/>
      </c>
      <c r="BZ75" s="166" t="str">
        <f>IFERROR(IF(GETPIVOTDATA("DateRDV",TCD!$B$1,"DT","VA","Bénéficiaire",$A75,BZ$6,BZ$5,"Mois (DateRDV)",BZ$7,"Années (DateRDV)",BZ$3,"Présence","Excusé"),3,""),"")</f>
        <v/>
      </c>
      <c r="CA75" s="166" t="str">
        <f>IFERROR(IF(GETPIVOTDATA("DateRDV",TCD!$B$1,"DT","VA","Bénéficiaire",$A75,CA$6,CA$5,"Mois (DateRDV)",CA$7,"Années (DateRDV)",CA$3,"Présence","Absent"),4,""),"")</f>
        <v/>
      </c>
      <c r="CB75" s="166" t="str">
        <f>IFERROR(IF(GETPIVOTDATA("DateRDV",TCD!$B$1,"DT","VA","Bénéficiaire",$A75,CB$6,CB$5,"Mois (DateRDV)",CB$7,"Années (DateRDV)",CB$3),1,""),"")</f>
        <v/>
      </c>
      <c r="CC75" s="166" t="str">
        <f>IFERROR(IF(GETPIVOTDATA("DateRDV",TCD!$B$1,"DT","VA","Bénéficiaire",$A75,CC$6,CC$5,"Mois (DateRDV)",CC$7,"Années (DateRDV)",CC$3),2,""),"")</f>
        <v/>
      </c>
      <c r="CD75" s="166" t="str">
        <f>IFERROR(IF(GETPIVOTDATA("DateRDV",TCD!$B$1,"DT","VA","Bénéficiaire",$A75,CD$6,CD$5,"Mois (DateRDV)",CD$7,"Années (DateRDV)",CD$3,"Présence","Excusé"),3,""),"")</f>
        <v/>
      </c>
      <c r="CE75" s="166" t="str">
        <f>IFERROR(IF(GETPIVOTDATA("DateRDV",TCD!$B$1,"DT","VA","Bénéficiaire",$A75,CE$6,CE$5,"Mois (DateRDV)",CE$7,"Années (DateRDV)",CE$3,"Présence","Absent"),4,""),"")</f>
        <v/>
      </c>
      <c r="CF75" s="166" t="str">
        <f>IFERROR(IF(GETPIVOTDATA("DateRDV",TCD!$B$1,"DT","VA","Bénéficiaire",$A75,CF$6,CF$5,"Mois (DateRDV)",CF$7,"Années (DateRDV)",CF$3),1,""),"")</f>
        <v/>
      </c>
      <c r="CG75" s="166" t="str">
        <f>IFERROR(IF(GETPIVOTDATA("DateRDV",TCD!$B$1,"DT","VA","Bénéficiaire",$A75,CG$6,CG$5,"Mois (DateRDV)",CG$7,"Années (DateRDV)",CG$3),2,""),"")</f>
        <v/>
      </c>
      <c r="CH75" s="166" t="str">
        <f>IFERROR(IF(GETPIVOTDATA("DateRDV",TCD!$B$1,"DT","VA","Bénéficiaire",$A75,CH$6,CH$5,"Mois (DateRDV)",CH$7,"Années (DateRDV)",CH$3,"Présence","Excusé"),3,""),"")</f>
        <v/>
      </c>
      <c r="CI75" s="166" t="str">
        <f>IFERROR(IF(GETPIVOTDATA("DateRDV",TCD!$B$1,"DT","VA","Bénéficiaire",$A75,CI$6,CI$5,"Mois (DateRDV)",CI$7,"Années (DateRDV)",CI$3,"Présence","Absent"),4,""),"")</f>
        <v/>
      </c>
      <c r="CJ75" s="166" t="str">
        <f>IFERROR(IF(GETPIVOTDATA("DateRDV",TCD!$B$1,"DT","VA","Bénéficiaire",$A75,CJ$6,CJ$5,"Mois (DateRDV)",CJ$7,"Années (DateRDV)",CJ$3),1,""),"")</f>
        <v/>
      </c>
      <c r="CK75" s="166" t="str">
        <f>IFERROR(IF(GETPIVOTDATA("DateRDV",TCD!$B$1,"DT","VA","Bénéficiaire",$A75,CK$6,CK$5,"Mois (DateRDV)",CK$7,"Années (DateRDV)",CK$3),2,""),"")</f>
        <v/>
      </c>
      <c r="CL75" s="166" t="str">
        <f>IFERROR(IF(GETPIVOTDATA("DateRDV",TCD!$B$1,"DT","VA","Bénéficiaire",$A75,VE$6,VE$5,"Mois (DateRDV)",VE$7,"Années (DateRDV)",VE$3,"Présence","Excusé"),3,""),"")</f>
        <v/>
      </c>
      <c r="CM75" s="166" t="str">
        <f>IFERROR(IF(GETPIVOTDATA("DateRDV",TCD!$B$1,"DT","VA","Bénéficiaire",$A75,CM$6,CM$5,"Mois (DateRDV)",CM$7,"Années (DateRDV)",CM$3,"Présence","Absent"),4,""),"")</f>
        <v/>
      </c>
      <c r="CN75" s="166" t="str">
        <f>IFERROR(IF(GETPIVOTDATA("DateRDV",TCD!$B$1,"DT","VA","Bénéficiaire",$A75,CN$6,CN$5,"Mois (DateRDV)",CN$7,"Années (DateRDV)",CN$3),1,""),"")</f>
        <v/>
      </c>
      <c r="CO75" s="166" t="str">
        <f>IFERROR(IF(GETPIVOTDATA("DateRDV",TCD!$B$1,"DT","VA","Bénéficiaire",$A75,CO$6,CO$5,"Mois (DateRDV)",CO$7,"Années (DateRDV)",CO$3),2,""),"")</f>
        <v/>
      </c>
      <c r="CP75" s="166" t="str">
        <f>IFERROR(IF(GETPIVOTDATA("DateRDV",TCD!$B$1,"DT","VA","Bénéficiaire",$A75,CP$6,CP$5,"Mois (DateRDV)",CP$7,"Années (DateRDV)",CP$3,"Présence","Excusé"),3,""),"")</f>
        <v/>
      </c>
      <c r="CQ75" s="166" t="str">
        <f>IFERROR(IF(GETPIVOTDATA("DateRDV",TCD!$B$1,"DT","VA","Bénéficiaire",$A75,CQ$6,CQ$5,"Mois (DateRDV)",CQ$7,"Années (DateRDV)",CQ$3,"Présence","Absent"),4,""),"")</f>
        <v/>
      </c>
      <c r="CR75" s="166" t="str">
        <f>IFERROR(IF(GETPIVOTDATA("DateRDV",TCD!$B$1,"DT","VA","Bénéficiaire",$A75,CR$6,CR$5,"Mois (DateRDV)",CR$7,"Années (DateRDV)",CR$3),1,""),"")</f>
        <v/>
      </c>
      <c r="CS75" s="166" t="str">
        <f>IFERROR(IF(GETPIVOTDATA("DateRDV",TCD!$B$1,"DT","VA","Bénéficiaire",$A75,CS$6,CS$5,"Mois (DateRDV)",CS$7,"Années (DateRDV)",CS$3),2,""),"")</f>
        <v/>
      </c>
      <c r="CT75" s="166" t="str">
        <f>IFERROR(IF(GETPIVOTDATA("DateRDV",TCD!$B$1,"DT","VA","Bénéficiaire",$A75,CT$6,CT$5,"Mois (DateRDV)",CT$7,"Années (DateRDV)",CT$3,"Présence","Excusé"),3,""),"")</f>
        <v/>
      </c>
      <c r="CU75" s="166" t="str">
        <f>IFERROR(IF(GETPIVOTDATA("DateRDV",TCD!$B$1,"DT","VA","Bénéficiaire",$A75,CU$6,CU$5,"Mois (DateRDV)",CU$7,"Années (DateRDV)",CU$3,"Présence","Absent"),4,""),"")</f>
        <v/>
      </c>
      <c r="CV75" s="166" t="str">
        <f>IFERROR(IF(GETPIVOTDATA("DateRDV",TCD!$B$1,"DT","VA","Bénéficiaire",$A75,CV$6,CV$5,"Mois (DateRDV)",CV$7,"Années (DateRDV)",CV$3),1,""),"")</f>
        <v/>
      </c>
      <c r="CW75" s="166" t="str">
        <f>IFERROR(IF(GETPIVOTDATA("DateRDV",TCD!$B$1,"DT","VA","Bénéficiaire",$A75,CW$6,CW$5,"Mois (DateRDV)",CW$7,"Années (DateRDV)",CW$3),2,""),"")</f>
        <v/>
      </c>
      <c r="CX75" s="166" t="str">
        <f>IFERROR(IF(GETPIVOTDATA("DateRDV",TCD!$B$1,"DT","VA","Bénéficiaire",$A75,CX$6,CX$5,"Mois (DateRDV)",CX$7,"Années (DateRDV)",CX$3,"Présence","Excusé"),3,""),"")</f>
        <v/>
      </c>
      <c r="CY75" s="166" t="str">
        <f>IFERROR(IF(GETPIVOTDATA("DateRDV",TCD!$B$1,"DT","VA","Bénéficiaire",$A75,CY$6,CY$5,"Mois (DateRDV)",CY$7,"Années (DateRDV)",CY$3,"Présence","Absent"),4,""),"")</f>
        <v/>
      </c>
      <c r="CZ75" s="166" t="str">
        <f>IFERROR(IF(GETPIVOTDATA("DateRDV",TCD!$B$1,"DT","VA","Bénéficiaire",$A75,CZ$6,CZ$5,"Mois (DateRDV)",CZ$7,"Années (DateRDV)",CZ$3),1,""),"")</f>
        <v/>
      </c>
      <c r="DA75" s="166" t="str">
        <f>IFERROR(IF(GETPIVOTDATA("DateRDV",TCD!$B$1,"DT","VA","Bénéficiaire",$A75,DA$6,DA$5,"Mois (DateRDV)",DA$7,"Années (DateRDV)",DA$3),2,""),"")</f>
        <v/>
      </c>
      <c r="DB75" s="166" t="str">
        <f>IFERROR(IF(GETPIVOTDATA("DateRDV",TCD!$B$1,"DT","VA","Bénéficiaire",$A75,DB$6,DB$5,"Mois (DateRDV)",DB$7,"Années (DateRDV)",DB$3,"Présence","Excusé"),3,""),"")</f>
        <v/>
      </c>
      <c r="DC75" s="166" t="str">
        <f>IFERROR(IF(GETPIVOTDATA("DateRDV",TCD!$B$1,"DT","VA","Bénéficiaire",$A75,DC$6,DC$5,"Mois (DateRDV)",DC$7,"Années (DateRDV)",DC$3,"Présence","Absent"),4,""),"")</f>
        <v/>
      </c>
      <c r="DD75" s="166" t="str">
        <f>IFERROR(IF(GETPIVOTDATA("DateRDV",TCD!$B$1,"DT","VA","Bénéficiaire",$A75,DD$6,DD$5,"Mois (DateRDV)",DD$7,"Années (DateRDV)",DD$3),1,""),"")</f>
        <v/>
      </c>
      <c r="DE75" s="166" t="str">
        <f>IFERROR(IF(GETPIVOTDATA("DateRDV",TCD!$B$1,"DT","VA","Bénéficiaire",$A75,DE$6,DE$5,"Mois (DateRDV)",DE$7,"Années (DateRDV)",DE$3),2,""),"")</f>
        <v/>
      </c>
      <c r="DF75" s="166" t="str">
        <f>IFERROR(IF(GETPIVOTDATA("DateRDV",TCD!$B$1,"DT","VA","Bénéficiaire",$A75,DF$6,DF$5,"Mois (DateRDV)",DF$7,"Années (DateRDV)",DF$3,"Présence","Excusé"),3,""),"")</f>
        <v/>
      </c>
      <c r="DG75" s="166" t="str">
        <f>IFERROR(IF(GETPIVOTDATA("DateRDV",TCD!$B$1,"DT","VA","Bénéficiaire",$A75,DG$6,DG$5,"Mois (DateRDV)",DG$7,"Années (DateRDV)",DG$3,"Présence","Absent"),4,""),"")</f>
        <v/>
      </c>
      <c r="DH75" s="166" t="str">
        <f>IFERROR(IF(GETPIVOTDATA("DateRDV",TCD!$B$1,"DT","VA","Bénéficiaire",$A75,DH$6,DH$5,"Mois (DateRDV)",DH$7,"Années (DateRDV)",DH$3),1,""),"")</f>
        <v/>
      </c>
      <c r="DI75" s="166" t="str">
        <f>IFERROR(IF(GETPIVOTDATA("DateRDV",TCD!$B$1,"DT","VA","Bénéficiaire",$A75,DI$6,DI$5,"Mois (DateRDV)",DI$7,"Années (DateRDV)",DI$3),2,""),"")</f>
        <v/>
      </c>
      <c r="DJ75" s="166" t="str">
        <f>IFERROR(IF(GETPIVOTDATA("DateRDV",TCD!$B$1,"DT","VA","Bénéficiaire",$A75,DJ$6,DJ$5,"Mois (DateRDV)",DJ$7,"Années (DateRDV)",DJ$3,"Présence","Excusé"),3,""),"")</f>
        <v/>
      </c>
      <c r="DK75" s="166" t="str">
        <f>IFERROR(IF(GETPIVOTDATA("DateRDV",TCD!$B$1,"DT","VA","Bénéficiaire",$A75,DK$6,DK$5,"Mois (DateRDV)",DK$7,"Années (DateRDV)",DK$3,"Présence","Absent"),4,""),"")</f>
        <v/>
      </c>
      <c r="DL75" s="166" t="str">
        <f>IFERROR(IF(GETPIVOTDATA("DateRDV",TCD!$B$1,"DT","VA","Bénéficiaire",$A75,DL$6,DL$5,"Mois (DateRDV)",DL$7,"Années (DateRDV)",DL$3),1,""),"")</f>
        <v/>
      </c>
      <c r="DM75" s="166" t="str">
        <f>IFERROR(IF(GETPIVOTDATA("DateRDV",TCD!$B$1,"DT","VA","Bénéficiaire",$A75,DM$6,DM$5,"Mois (DateRDV)",DM$7,"Années (DateRDV)",DM$3),2,""),"")</f>
        <v/>
      </c>
      <c r="DN75" s="166" t="str">
        <f>IFERROR(IF(GETPIVOTDATA("DateRDV",TCD!$B$1,"DT","VA","Bénéficiaire",$A75,DN$6,DN$5,"Mois (DateRDV)",DN$7,"Années (DateRDV)",DN$3,"Présence","Excusé"),3,""),"")</f>
        <v/>
      </c>
      <c r="DO75" s="166" t="str">
        <f>IFERROR(IF(GETPIVOTDATA("DateRDV",TCD!$B$1,"DT","VA","Bénéficiaire",$A75,DO$6,DO$5,"Mois (DateRDV)",DO$7,"Années (DateRDV)",DO$3,"Présence","Absent"),4,""),"")</f>
        <v/>
      </c>
    </row>
    <row r="76" spans="1:119" x14ac:dyDescent="0.2">
      <c r="A76" t="str">
        <v>KARAM Charles</v>
      </c>
      <c r="B76" s="169" t="str">
        <f>IFERROR(IF(INDEX(Data!P:P,MATCH(A76,Data!B:B,0))&lt;&gt;"",INDEX(Data!P:P,MATCH(A76,Data!B:B,0)),""),"")</f>
        <v>KARAM</v>
      </c>
      <c r="C76" s="169" t="str">
        <f>IFERROR(IF(INDEX(Data!O:O,MATCH(A76,Data!B:B,0))&lt;&gt;"",INDEX(Data!O:O,MATCH(A76,Data!B:B,0)),""),"")</f>
        <v>Charles</v>
      </c>
      <c r="D76" s="169" t="str">
        <f>IFERROR(IF(INDEX(Data!J:J,MATCH(A76,Data!B:B,0))&lt;&gt;"",INDEX(Data!J:J,MATCH(A76,Data!B:B,0)),""),"")</f>
        <v>CD</v>
      </c>
      <c r="E76" s="169" t="str">
        <f>IFERROR(IF(INDEX(Data!M:M,MATCH(A76,Data!B:B,0))&lt;&gt;"",INDEX(Data!M:M,MATCH(A76,Data!B:B,0)),""),"")</f>
        <v>CLUSES</v>
      </c>
      <c r="F76" s="169">
        <f>IFERROR(IF(INDEX(Data!N:N,MATCH(A76,Data!B:B,0))&lt;&gt;"",INDEX(Data!N:N,MATCH(A76,Data!B:B,0)),""),"")</f>
        <v>74300</v>
      </c>
      <c r="G76" s="170">
        <f>IFERROR(IF(INDEX(Data!K:K,MATCH(A76,Data!B:B,0))&lt;&gt;"",INDEX(Data!K:K,MATCH(A76,Data!B:B,0)),""),"")</f>
        <v>45664</v>
      </c>
      <c r="H76" s="170">
        <f>IFERROR(IF(INDEX(Data!L:L,MATCH(A76,Data!B:B,0))&lt;&gt;"",INDEX(Data!L:L,MATCH(A76,Data!B:B,0)),""),"")</f>
        <v>45664</v>
      </c>
      <c r="I76" s="170">
        <f>IFERROR(IF(INDEX(Data!C:C,MATCH(A76,Data!B:B,0))&lt;&gt;"",INDEX(Data!C:C,MATCH(A76,Data!B:B,0)),""),"")</f>
        <v>45677</v>
      </c>
      <c r="J76" s="170">
        <f>IFERROR(IF(INDEX(Data!D:D,MATCH(A76,Data!B:B,0))&lt;&gt;"",INDEX(Data!D:D,MATCH(A76,Data!B:B,0)),""),"")</f>
        <v>45838</v>
      </c>
      <c r="K76" s="171" t="str">
        <f>IFERROR(IF(INDEX(Data!H:H,MATCH(A76,Data!B:B,0))&lt;&gt;"",INDEX(Data!H:H,MATCH(A76,Data!B:B,0)),""),"")</f>
        <v>Remobilisation</v>
      </c>
      <c r="L76" s="166" t="str">
        <f>IFERROR(IF(GETPIVOTDATA("DateRDV",TCD!$B$1,"DT","VA","Bénéficiaire",$A76,L$6,L$5,"Mois (DateRDV)",L$7,"Années (DateRDV)",L$3),1,""),"")</f>
        <v/>
      </c>
      <c r="M76" s="166" t="str">
        <f>IFERROR(IF(GETPIVOTDATA("DateRDV",TCD!$B$1,"DT","VA","Bénéficiaire",$A76,M$6,M$5,"Mois (DateRDV)",M$7,"Années (DateRDV)",M$3),2,""),"")</f>
        <v/>
      </c>
      <c r="N76" s="166" t="str">
        <f>IFERROR(IF(GETPIVOTDATA("DateRDV",TCD!$B$1,"DT","VA","Bénéficiaire",$A76,N$6,N$5,"Mois (DateRDV)",N$7,"Années (DateRDV)",N$3,"Présence","Excusé"),3,""),"")</f>
        <v/>
      </c>
      <c r="O76" s="166" t="str">
        <f>IFERROR(IF(GETPIVOTDATA("DateRDV",TCD!$B$1,"DT","VA","Bénéficiaire",$A76,O$6,O$5,"Mois (DateRDV)",O$7,"Années (DateRDV)",O$3,"Présence","Absent"),4,""),"")</f>
        <v/>
      </c>
      <c r="P76" s="166" t="str">
        <f>IFERROR(IF(GETPIVOTDATA("DateRDV",TCD!$B$1,"DT","VA","Bénéficiaire",$A76,P$6,P$5,"Mois (DateRDV)",P$7,"Années (DateRDV)",P$3),1,""),"")</f>
        <v/>
      </c>
      <c r="Q76" s="166" t="str">
        <f>IFERROR(IF(GETPIVOTDATA("DateRDV",TCD!$B$1,"DT","VA","Bénéficiaire",$A76,Q$6,Q$5,"Mois (DateRDV)",Q$7,"Années (DateRDV)",Q$3),2,""),"")</f>
        <v/>
      </c>
      <c r="R76" s="166" t="str">
        <f>IFERROR(IF(GETPIVOTDATA("DateRDV",TCD!$B$1,"DT","VA","Bénéficiaire",$A76,R$6,R$5,"Mois (DateRDV)",R$7,"Années (DateRDV)",R$3,"Présence","Excusé"),3,""),"")</f>
        <v/>
      </c>
      <c r="S76" s="166" t="str">
        <f>IFERROR(IF(GETPIVOTDATA("DateRDV",TCD!$B$1,"DT","VA","Bénéficiaire",$A76,S$6,S$5,"Mois (DateRDV)",S$7,"Années (DateRDV)",S$3,"Présence","Absent"),4,""),"")</f>
        <v/>
      </c>
      <c r="T76" s="166" t="str">
        <f>IFERROR(IF(GETPIVOTDATA("DateRDV",TCD!$B$1,"DT","VA","Bénéficiaire",$A76,T$6,T$5,"Mois (DateRDV)",T$7,"Années (DateRDV)",T$3),1,""),"")</f>
        <v/>
      </c>
      <c r="U76" s="166" t="str">
        <f>IFERROR(IF(GETPIVOTDATA("DateRDV",TCD!$B$1,"DT","VA","Bénéficiaire",$A76,U$6,U$5,"Mois (DateRDV)",U$7,"Années (DateRDV)",U$3),2,""),"")</f>
        <v/>
      </c>
      <c r="V76" s="166" t="str">
        <f>IFERROR(IF(GETPIVOTDATA("DateRDV",TCD!$B$1,"DT","VA","Bénéficiaire",$A76,V$6,V$5,"Mois (DateRDV)",V$7,"Années (DateRDV)",V$3,"Présence","Excusé"),3,""),"")</f>
        <v/>
      </c>
      <c r="W76" s="166" t="str">
        <f>IFERROR(IF(GETPIVOTDATA("DateRDV",TCD!$B$1,"DT","VA","Bénéficiaire",$A76,W$6,W$5,"Mois (DateRDV)",W$7,"Années (DateRDV)",W$3,"Présence","Absent"),4,""),"")</f>
        <v/>
      </c>
      <c r="X76" s="166" t="str">
        <f>IFERROR(IF(GETPIVOTDATA("DateRDV",TCD!$B$1,"DT","VA","Bénéficiaire",$A76,X$6,X$5,"Mois (DateRDV)",X$7,"Années (DateRDV)",X$3),1,""),"")</f>
        <v/>
      </c>
      <c r="Y76" s="166" t="str">
        <f>IFERROR(IF(GETPIVOTDATA("DateRDV",TCD!$B$1,"DT","VA","Bénéficiaire",$A76,Y$6,Y$5,"Mois (DateRDV)",Y$7,"Années (DateRDV)",Y$3),2,""),"")</f>
        <v/>
      </c>
      <c r="Z76" s="166" t="str">
        <f>IFERROR(IF(GETPIVOTDATA("DateRDV",TCD!$B$1,"DT","VA","Bénéficiaire",$A76,Z$6,Z$5,"Mois (DateRDV)",Z$7,"Années (DateRDV)",Z$3,"Présence","Excusé"),3,""),"")</f>
        <v/>
      </c>
      <c r="AA76" s="166" t="str">
        <f>IFERROR(IF(GETPIVOTDATA("DateRDV",TCD!$B$1,"DT","VA","Bénéficiaire",$A76,AA$6,AA$5,"Mois (DateRDV)",AA$7,"Années (DateRDV)",AA$3,"Présence","Absent"),4,""),"")</f>
        <v/>
      </c>
      <c r="AB76" s="166" t="str">
        <f>IFERROR(IF(GETPIVOTDATA("DateRDV",TCD!$B$1,"DT","VA","Bénéficiaire",$A76,AB$6,AB$5,"Mois (DateRDV)",AB$7,"Années (DateRDV)",AB$3),1,""),"")</f>
        <v/>
      </c>
      <c r="AC76" s="166" t="str">
        <f>IFERROR(IF(GETPIVOTDATA("DateRDV",TCD!$B$1,"DT","VA","Bénéficiaire",$A76,AC$6,AC$5,"Mois (DateRDV)",AC$7,"Années (DateRDV)",AC$3),2,""),"")</f>
        <v/>
      </c>
      <c r="AD76" s="166" t="str">
        <f>IFERROR(IF(GETPIVOTDATA("DateRDV",TCD!$B$1,"DT","VA","Bénéficiaire",$A76,AD$6,AD$5,"Mois (DateRDV)",AD$7,"Années (DateRDV)",AD$3,"Présence","Excusé"),3,""),"")</f>
        <v/>
      </c>
      <c r="AE76" s="166" t="str">
        <f>IFERROR(IF(GETPIVOTDATA("DateRDV",TCD!$B$1,"DT","VA","Bénéficiaire",$A76,AE$6,AE$5,"Mois (DateRDV)",AE$7,"Années (DateRDV)",AE$3,"Présence","Absent"),4,""),"")</f>
        <v/>
      </c>
      <c r="AF76" s="166" t="str">
        <f>IFERROR(IF(GETPIVOTDATA("DateRDV",TCD!$B$1,"DT","VA","Bénéficiaire",$A76,AF$6,AF$5,"Mois (DateRDV)",AF$7,"Années (DateRDV)",AF$3),1,""),"")</f>
        <v/>
      </c>
      <c r="AG76" s="166" t="str">
        <f>IFERROR(IF(GETPIVOTDATA("DateRDV",TCD!$B$1,"DT","VA","Bénéficiaire",$A76,AG$6,AG$5,"Mois (DateRDV)",AG$7,"Années (DateRDV)",AG$3),2,""),"")</f>
        <v/>
      </c>
      <c r="AH76" s="166" t="str">
        <f>IFERROR(IF(GETPIVOTDATA("DateRDV",TCD!$B$1,"DT","VA","Bénéficiaire",$A76,AH$6,AH$5,"Mois (DateRDV)",AH$7,"Années (DateRDV)",AH$3,"Présence","Excusé"),3,""),"")</f>
        <v/>
      </c>
      <c r="AI76" s="166" t="str">
        <f>IFERROR(IF(GETPIVOTDATA("DateRDV",TCD!$B$1,"DT","VA","Bénéficiaire",$A76,AI$6,AI$5,"Mois (DateRDV)",AI$7,"Années (DateRDV)",AI$3,"Présence","Absent"),4,""),"")</f>
        <v/>
      </c>
      <c r="AJ76" s="166" t="str">
        <f>IFERROR(IF(GETPIVOTDATA("DateRDV",TCD!$B$1,"DT","VA","Bénéficiaire",$A76,AJ$6,AJ$5,"Mois (DateRDV)",AJ$7,"Années (DateRDV)",AJ$3),1,""),"")</f>
        <v/>
      </c>
      <c r="AK76" s="166" t="str">
        <f>IFERROR(IF(GETPIVOTDATA("DateRDV",TCD!$B$1,"DT","VA","Bénéficiaire",$A76,AK$6,AK$5,"Mois (DateRDV)",AK$7,"Années (DateRDV)",AK$3),2,""),"")</f>
        <v/>
      </c>
      <c r="AL76" s="166" t="str">
        <f>IFERROR(IF(GETPIVOTDATA("DateRDV",TCD!$B$1,"DT","VA","Bénéficiaire",$A76,AL$6,AL$5,"Mois (DateRDV)",AL$7,"Années (DateRDV)",AL$3,"Présence","Excusé"),3,""),"")</f>
        <v/>
      </c>
      <c r="AM76" s="166" t="str">
        <f>IFERROR(IF(GETPIVOTDATA("DateRDV",TCD!$B$1,"DT","VA","Bénéficiaire",$A76,AM$6,AM$5,"Mois (DateRDV)",AM$7,"Années (DateRDV)",AM$3,"Présence","Absent"),4,""),"")</f>
        <v/>
      </c>
      <c r="AN76" s="166" t="str">
        <f>IFERROR(IF(GETPIVOTDATA("DateRDV",TCD!$B$1,"DT","VA","Bénéficiaire",$A76,AN$6,AN$5,"Mois (DateRDV)",AN$7,"Années (DateRDV)",AN$3),1,""),"")</f>
        <v/>
      </c>
      <c r="AO76" s="166" t="str">
        <f>IFERROR(IF(GETPIVOTDATA("DateRDV",TCD!$B$1,"DT","VA","Bénéficiaire",$A76,AO$6,AO$5,"Mois (DateRDV)",AO$7,"Années (DateRDV)",AO$3),2,""),"")</f>
        <v/>
      </c>
      <c r="AP76" s="166" t="str">
        <f>IFERROR(IF(GETPIVOTDATA("DateRDV",TCD!$B$1,"DT","VA","Bénéficiaire",$A76,AP$6,AP$5,"Mois (DateRDV)",AP$7,"Années (DateRDV)",AP$3,"Présence","Excusé"),3,""),"")</f>
        <v/>
      </c>
      <c r="AQ76" s="166" t="str">
        <f>IFERROR(IF(GETPIVOTDATA("DateRDV",TCD!$B$1,"DT","VA","Bénéficiaire",$A76,AQ$6,AQ$5,"Mois (DateRDV)",AQ$7,"Années (DateRDV)",AQ$3,"Présence","Absent"),4,""),"")</f>
        <v/>
      </c>
      <c r="AR76" s="166" t="str">
        <f>IFERROR(IF(GETPIVOTDATA("DateRDV",TCD!$B$1,"DT","VA","Bénéficiaire",$A76,AR$6,AR$5,"Mois (DateRDV)",AR$7,"Années (DateRDV)",AR$3),1,""),"")</f>
        <v/>
      </c>
      <c r="AS76" s="166" t="str">
        <f>IFERROR(IF(GETPIVOTDATA("DateRDV",TCD!$B$1,"DT","VA","Bénéficiaire",$A76,AS$6,AS$5,"Mois (DateRDV)",AS$7,"Années (DateRDV)",AS$3),2,""),"")</f>
        <v/>
      </c>
      <c r="AT76" s="166" t="str">
        <f>IFERROR(IF(GETPIVOTDATA("DateRDV",TCD!$B$1,"DT","VA","Bénéficiaire",$A76,AT$6,AT$5,"Mois (DateRDV)",AT$7,"Années (DateRDV)",AT$3,"Présence","Excusé"),3,""),"")</f>
        <v/>
      </c>
      <c r="AU76" s="166" t="str">
        <f>IFERROR(IF(GETPIVOTDATA("DateRDV",TCD!$B$1,"DT","VA","Bénéficiaire",$A76,AU$6,AU$5,"Mois (DateRDV)",AU$7,"Années (DateRDV)",AU$3,"Présence","Absent"),4,""),"")</f>
        <v/>
      </c>
      <c r="AV76" s="166" t="str">
        <f>IFERROR(IF(GETPIVOTDATA("DateRDV",TCD!$B$1,"DT","VA","Bénéficiaire",$A76,AV$6,AV$5,"Mois (DateRDV)",AV$7,"Années (DateRDV)",AV$3),1,""),"")</f>
        <v/>
      </c>
      <c r="AW76" s="166" t="str">
        <f>IFERROR(IF(GETPIVOTDATA("DateRDV",TCD!$B$1,"DT","VA","Bénéficiaire",$A76,AW$6,AW$5,"Mois (DateRDV)",AW$7,"Années (DateRDV)",AW$3),2,""),"")</f>
        <v/>
      </c>
      <c r="AX76" s="166" t="str">
        <f>IFERROR(IF(GETPIVOTDATA("DateRDV",TCD!$B$1,"DT","VA","Bénéficiaire",$A76,AX$6,AX$5,"Mois (DateRDV)",AX$7,"Années (DateRDV)",AX$3,"Présence","Excusé"),3,""),"")</f>
        <v/>
      </c>
      <c r="AY76" s="166" t="str">
        <f>IFERROR(IF(GETPIVOTDATA("DateRDV",TCD!$B$1,"DT","VA","Bénéficiaire",$A76,AY$6,AY$5,"Mois (DateRDV)",AY$7,"Années (DateRDV)",AY$3,"Présence","Absent"),4,""),"")</f>
        <v/>
      </c>
      <c r="AZ76" s="166" t="str">
        <f>IFERROR(IF(GETPIVOTDATA("DateRDV",TCD!$B$1,"DT","VA","Bénéficiaire",$A76,AZ$6,AZ$5,"Mois (DateRDV)",AZ$7,"Années (DateRDV)",AZ$3),1,""),"")</f>
        <v/>
      </c>
      <c r="BA76" s="166" t="str">
        <f>IFERROR(IF(GETPIVOTDATA("DateRDV",TCD!$B$1,"DT","VA","Bénéficiaire",$A76,BA$6,BA$5,"Mois (DateRDV)",BA$7,"Années (DateRDV)",BA$3),2,""),"")</f>
        <v/>
      </c>
      <c r="BB76" s="166" t="str">
        <f>IFERROR(IF(GETPIVOTDATA("DateRDV",TCD!$B$1,"DT","VA","Bénéficiaire",$A76,BB$6,BB$5,"Mois (DateRDV)",BB$7,"Années (DateRDV)",BB$3,"Présence","Excusé"),3,""),"")</f>
        <v/>
      </c>
      <c r="BC76" s="166" t="str">
        <f>IFERROR(IF(GETPIVOTDATA("DateRDV",TCD!$B$1,"DT","VA","Bénéficiaire",$A76,BC$6,BC$5,"Mois (DateRDV)",BC$7,"Années (DateRDV)",BC$3,"Présence","Absent"),4,""),"")</f>
        <v/>
      </c>
      <c r="BD76" s="166" t="str">
        <f>IFERROR(IF(GETPIVOTDATA("DateRDV",TCD!$B$1,"DT","VA","Bénéficiaire",$A76,BD$6,BD$5,"Mois (DateRDV)",BD$7,"Années (DateRDV)",BD$3),1,""),"")</f>
        <v/>
      </c>
      <c r="BE76" s="166" t="str">
        <f>IFERROR(IF(GETPIVOTDATA("DateRDV",TCD!$B$1,"DT","VA","Bénéficiaire",$A76,BE$6,BE$5,"Mois (DateRDV)",BE$7,"Années (DateRDV)",BE$3),2,""),"")</f>
        <v/>
      </c>
      <c r="BF76" s="166" t="str">
        <f>IFERROR(IF(GETPIVOTDATA("DateRDV",TCD!$B$1,"DT","VA","Bénéficiaire",$A76,BF$6,BF$5,"Mois (DateRDV)",BF$7,"Années (DateRDV)",BF$3,"Présence","Excusé"),3,""),"")</f>
        <v/>
      </c>
      <c r="BG76" s="166" t="str">
        <f>IFERROR(IF(GETPIVOTDATA("DateRDV",TCD!$B$1,"DT","VA","Bénéficiaire",$A76,BG$6,BG$5,"Mois (DateRDV)",BG$7,"Années (DateRDV)",BG$3,"Présence","Absent"),4,""),"")</f>
        <v/>
      </c>
      <c r="BH76" s="166" t="str">
        <f>IFERROR(IF(GETPIVOTDATA("DateRDV",TCD!$B$1,"DT","VA","Bénéficiaire",$A76,BH$6,BH$5,"Mois (DateRDV)",BH$7,"Années (DateRDV)",BH$3),1,""),"")</f>
        <v/>
      </c>
      <c r="BI76" s="166" t="str">
        <f>IFERROR(IF(GETPIVOTDATA("DateRDV",TCD!$B$1,"DT","VA","Bénéficiaire",$A76,BI$6,BI$5,"Mois (DateRDV)",BI$7,"Années (DateRDV)",BI$3),2,""),"")</f>
        <v/>
      </c>
      <c r="BJ76" s="166" t="str">
        <f>IFERROR(IF(GETPIVOTDATA("DateRDV",TCD!$B$1,"DT","VA","Bénéficiaire",$A76,BJ$6,BJ$5,"Mois (DateRDV)",BJ$7,"Années (DateRDV)",BJ$3,"Présence","Excusé"),3,""),"")</f>
        <v/>
      </c>
      <c r="BK76" s="166" t="str">
        <f>IFERROR(IF(GETPIVOTDATA("DateRDV",TCD!$B$1,"DT","VA","Bénéficiaire",$A76,BK$6,BK$5,"Mois (DateRDV)",BK$7,"Années (DateRDV)",BK$3,"Présence","Absent"),4,""),"")</f>
        <v/>
      </c>
      <c r="BL76" s="166" t="str">
        <f>IFERROR(IF(GETPIVOTDATA("DateRDV",TCD!$B$1,"DT","VA","Bénéficiaire",$A76,BL$6,BL$5,"Mois (DateRDV)",BL$7,"Années (DateRDV)",BL$3),1,""),"")</f>
        <v/>
      </c>
      <c r="BM76" s="166" t="str">
        <f>IFERROR(IF(GETPIVOTDATA("DateRDV",TCD!$B$1,"DT","VA","Bénéficiaire",$A76,BM$6,BM$5,"Mois (DateRDV)",BM$7,"Années (DateRDV)",BM$3),2,""),"")</f>
        <v/>
      </c>
      <c r="BN76" s="166" t="str">
        <f>IFERROR(IF(GETPIVOTDATA("DateRDV",TCD!$B$1,"DT","VA","Bénéficiaire",$A76,BN$6,BN$5,"Mois (DateRDV)",BN$7,"Années (DateRDV)",BN$3,"Présence","Excusé"),3,""),"")</f>
        <v/>
      </c>
      <c r="BO76" s="166" t="str">
        <f>IFERROR(IF(GETPIVOTDATA("DateRDV",TCD!$B$1,"DT","VA","Bénéficiaire",$A76,BO$6,BO$5,"Mois (DateRDV)",BO$7,"Années (DateRDV)",BO$3,"Présence","Absent"),4,""),"")</f>
        <v/>
      </c>
      <c r="BP76" s="166" t="str">
        <f>IFERROR(IF(GETPIVOTDATA("DateRDV",TCD!$B$1,"DT","VA","Bénéficiaire",$A76,BP$6,BP$5,"Mois (DateRDV)",BP$7,"Années (DateRDV)",BP$3),1,""),"")</f>
        <v/>
      </c>
      <c r="BQ76" s="166" t="str">
        <f>IFERROR(IF(GETPIVOTDATA("DateRDV",TCD!$B$1,"DT","VA","Bénéficiaire",$A76,BQ$6,BQ$5,"Mois (DateRDV)",BQ$7,"Années (DateRDV)",BQ$3),2,""),"")</f>
        <v/>
      </c>
      <c r="BR76" s="166" t="str">
        <f>IFERROR(IF(GETPIVOTDATA("DateRDV",TCD!$B$1,"DT","VA","Bénéficiaire",$A76,BR$6,BR$5,"Mois (DateRDV)",BR$7,"Années (DateRDV)",BR$3,"Présence","Excusé"),3,""),"")</f>
        <v/>
      </c>
      <c r="BS76" s="166" t="str">
        <f>IFERROR(IF(GETPIVOTDATA("DateRDV",TCD!$B$1,"DT","VA","Bénéficiaire",$A76,BS$6,BS$5,"Mois (DateRDV)",BS$7,"Années (DateRDV)",BS$3,"Présence","Absent"),4,""),"")</f>
        <v/>
      </c>
      <c r="BT76" s="166" t="str">
        <f>IFERROR(IF(GETPIVOTDATA("DateRDV",TCD!$B$1,"DT","VA","Bénéficiaire",$A76,BT$6,BT$5,"Mois (DateRDV)",BT$7,"Années (DateRDV)",BT$3),1,""),"")</f>
        <v/>
      </c>
      <c r="BU76" s="166" t="str">
        <f>IFERROR(IF(GETPIVOTDATA("DateRDV",TCD!$B$1,"DT","VA","Bénéficiaire",$A76,BU$6,BU$5,"Mois (DateRDV)",BU$7,"Années (DateRDV)",BU$3),2,""),"")</f>
        <v/>
      </c>
      <c r="BV76" s="166" t="str">
        <f>IFERROR(IF(GETPIVOTDATA("DateRDV",TCD!$B$1,"DT","VA","Bénéficiaire",$A76,BV$6,BV$5,"Mois (DateRDV)",BV$7,"Années (DateRDV)",BV$3,"Présence","Excusé"),3,""),"")</f>
        <v/>
      </c>
      <c r="BW76" s="166" t="str">
        <f>IFERROR(IF(GETPIVOTDATA("DateRDV",TCD!$B$1,"DT","VA","Bénéficiaire",$A76,BW$6,BW$5,"Mois (DateRDV)",BW$7,"Années (DateRDV)",BW$3,"Présence","Absent"),4,""),"")</f>
        <v/>
      </c>
      <c r="BX76" s="166" t="str">
        <f>IFERROR(IF(GETPIVOTDATA("DateRDV",TCD!$B$1,"DT","VA","Bénéficiaire",$A76,BX$6,BX$5,"Mois (DateRDV)",BX$7,"Années (DateRDV)",BX$3),1,""),"")</f>
        <v/>
      </c>
      <c r="BY76" s="166" t="str">
        <f>IFERROR(IF(GETPIVOTDATA("DateRDV",TCD!$B$1,"DT","VA","Bénéficiaire",$A76,BY$6,BY$5,"Mois (DateRDV)",BY$7,"Années (DateRDV)",BY$3),2,""),"")</f>
        <v/>
      </c>
      <c r="BZ76" s="166" t="str">
        <f>IFERROR(IF(GETPIVOTDATA("DateRDV",TCD!$B$1,"DT","VA","Bénéficiaire",$A76,BZ$6,BZ$5,"Mois (DateRDV)",BZ$7,"Années (DateRDV)",BZ$3,"Présence","Excusé"),3,""),"")</f>
        <v/>
      </c>
      <c r="CA76" s="166" t="str">
        <f>IFERROR(IF(GETPIVOTDATA("DateRDV",TCD!$B$1,"DT","VA","Bénéficiaire",$A76,CA$6,CA$5,"Mois (DateRDV)",CA$7,"Années (DateRDV)",CA$3,"Présence","Absent"),4,""),"")</f>
        <v/>
      </c>
      <c r="CB76" s="166" t="str">
        <f>IFERROR(IF(GETPIVOTDATA("DateRDV",TCD!$B$1,"DT","VA","Bénéficiaire",$A76,CB$6,CB$5,"Mois (DateRDV)",CB$7,"Années (DateRDV)",CB$3),1,""),"")</f>
        <v/>
      </c>
      <c r="CC76" s="166" t="str">
        <f>IFERROR(IF(GETPIVOTDATA("DateRDV",TCD!$B$1,"DT","VA","Bénéficiaire",$A76,CC$6,CC$5,"Mois (DateRDV)",CC$7,"Années (DateRDV)",CC$3),2,""),"")</f>
        <v/>
      </c>
      <c r="CD76" s="166" t="str">
        <f>IFERROR(IF(GETPIVOTDATA("DateRDV",TCD!$B$1,"DT","VA","Bénéficiaire",$A76,CD$6,CD$5,"Mois (DateRDV)",CD$7,"Années (DateRDV)",CD$3,"Présence","Excusé"),3,""),"")</f>
        <v/>
      </c>
      <c r="CE76" s="166" t="str">
        <f>IFERROR(IF(GETPIVOTDATA("DateRDV",TCD!$B$1,"DT","VA","Bénéficiaire",$A76,CE$6,CE$5,"Mois (DateRDV)",CE$7,"Années (DateRDV)",CE$3,"Présence","Absent"),4,""),"")</f>
        <v/>
      </c>
      <c r="CF76" s="166" t="str">
        <f>IFERROR(IF(GETPIVOTDATA("DateRDV",TCD!$B$1,"DT","VA","Bénéficiaire",$A76,CF$6,CF$5,"Mois (DateRDV)",CF$7,"Années (DateRDV)",CF$3),1,""),"")</f>
        <v/>
      </c>
      <c r="CG76" s="166" t="str">
        <f>IFERROR(IF(GETPIVOTDATA("DateRDV",TCD!$B$1,"DT","VA","Bénéficiaire",$A76,CG$6,CG$5,"Mois (DateRDV)",CG$7,"Années (DateRDV)",CG$3),2,""),"")</f>
        <v/>
      </c>
      <c r="CH76" s="166" t="str">
        <f>IFERROR(IF(GETPIVOTDATA("DateRDV",TCD!$B$1,"DT","VA","Bénéficiaire",$A76,CH$6,CH$5,"Mois (DateRDV)",CH$7,"Années (DateRDV)",CH$3,"Présence","Excusé"),3,""),"")</f>
        <v/>
      </c>
      <c r="CI76" s="166" t="str">
        <f>IFERROR(IF(GETPIVOTDATA("DateRDV",TCD!$B$1,"DT","VA","Bénéficiaire",$A76,CI$6,CI$5,"Mois (DateRDV)",CI$7,"Années (DateRDV)",CI$3,"Présence","Absent"),4,""),"")</f>
        <v/>
      </c>
      <c r="CJ76" s="166" t="str">
        <f>IFERROR(IF(GETPIVOTDATA("DateRDV",TCD!$B$1,"DT","VA","Bénéficiaire",$A76,CJ$6,CJ$5,"Mois (DateRDV)",CJ$7,"Années (DateRDV)",CJ$3),1,""),"")</f>
        <v/>
      </c>
      <c r="CK76" s="166" t="str">
        <f>IFERROR(IF(GETPIVOTDATA("DateRDV",TCD!$B$1,"DT","VA","Bénéficiaire",$A76,CK$6,CK$5,"Mois (DateRDV)",CK$7,"Années (DateRDV)",CK$3),2,""),"")</f>
        <v/>
      </c>
      <c r="CL76" s="166" t="str">
        <f>IFERROR(IF(GETPIVOTDATA("DateRDV",TCD!$B$1,"DT","VA","Bénéficiaire",$A76,VE$6,VE$5,"Mois (DateRDV)",VE$7,"Années (DateRDV)",VE$3,"Présence","Excusé"),3,""),"")</f>
        <v/>
      </c>
      <c r="CM76" s="166" t="str">
        <f>IFERROR(IF(GETPIVOTDATA("DateRDV",TCD!$B$1,"DT","VA","Bénéficiaire",$A76,CM$6,CM$5,"Mois (DateRDV)",CM$7,"Années (DateRDV)",CM$3,"Présence","Absent"),4,""),"")</f>
        <v/>
      </c>
      <c r="CN76" s="166" t="str">
        <f>IFERROR(IF(GETPIVOTDATA("DateRDV",TCD!$B$1,"DT","VA","Bénéficiaire",$A76,CN$6,CN$5,"Mois (DateRDV)",CN$7,"Années (DateRDV)",CN$3),1,""),"")</f>
        <v/>
      </c>
      <c r="CO76" s="166" t="str">
        <f>IFERROR(IF(GETPIVOTDATA("DateRDV",TCD!$B$1,"DT","VA","Bénéficiaire",$A76,CO$6,CO$5,"Mois (DateRDV)",CO$7,"Années (DateRDV)",CO$3),2,""),"")</f>
        <v/>
      </c>
      <c r="CP76" s="166" t="str">
        <f>IFERROR(IF(GETPIVOTDATA("DateRDV",TCD!$B$1,"DT","VA","Bénéficiaire",$A76,CP$6,CP$5,"Mois (DateRDV)",CP$7,"Années (DateRDV)",CP$3,"Présence","Excusé"),3,""),"")</f>
        <v/>
      </c>
      <c r="CQ76" s="166" t="str">
        <f>IFERROR(IF(GETPIVOTDATA("DateRDV",TCD!$B$1,"DT","VA","Bénéficiaire",$A76,CQ$6,CQ$5,"Mois (DateRDV)",CQ$7,"Années (DateRDV)",CQ$3,"Présence","Absent"),4,""),"")</f>
        <v/>
      </c>
      <c r="CR76" s="166" t="str">
        <f>IFERROR(IF(GETPIVOTDATA("DateRDV",TCD!$B$1,"DT","VA","Bénéficiaire",$A76,CR$6,CR$5,"Mois (DateRDV)",CR$7,"Années (DateRDV)",CR$3),1,""),"")</f>
        <v/>
      </c>
      <c r="CS76" s="166" t="str">
        <f>IFERROR(IF(GETPIVOTDATA("DateRDV",TCD!$B$1,"DT","VA","Bénéficiaire",$A76,CS$6,CS$5,"Mois (DateRDV)",CS$7,"Années (DateRDV)",CS$3),2,""),"")</f>
        <v/>
      </c>
      <c r="CT76" s="166" t="str">
        <f>IFERROR(IF(GETPIVOTDATA("DateRDV",TCD!$B$1,"DT","VA","Bénéficiaire",$A76,CT$6,CT$5,"Mois (DateRDV)",CT$7,"Années (DateRDV)",CT$3,"Présence","Excusé"),3,""),"")</f>
        <v/>
      </c>
      <c r="CU76" s="166" t="str">
        <f>IFERROR(IF(GETPIVOTDATA("DateRDV",TCD!$B$1,"DT","VA","Bénéficiaire",$A76,CU$6,CU$5,"Mois (DateRDV)",CU$7,"Années (DateRDV)",CU$3,"Présence","Absent"),4,""),"")</f>
        <v/>
      </c>
      <c r="CV76" s="166" t="str">
        <f>IFERROR(IF(GETPIVOTDATA("DateRDV",TCD!$B$1,"DT","VA","Bénéficiaire",$A76,CV$6,CV$5,"Mois (DateRDV)",CV$7,"Années (DateRDV)",CV$3),1,""),"")</f>
        <v/>
      </c>
      <c r="CW76" s="166" t="str">
        <f>IFERROR(IF(GETPIVOTDATA("DateRDV",TCD!$B$1,"DT","VA","Bénéficiaire",$A76,CW$6,CW$5,"Mois (DateRDV)",CW$7,"Années (DateRDV)",CW$3),2,""),"")</f>
        <v/>
      </c>
      <c r="CX76" s="166" t="str">
        <f>IFERROR(IF(GETPIVOTDATA("DateRDV",TCD!$B$1,"DT","VA","Bénéficiaire",$A76,CX$6,CX$5,"Mois (DateRDV)",CX$7,"Années (DateRDV)",CX$3,"Présence","Excusé"),3,""),"")</f>
        <v/>
      </c>
      <c r="CY76" s="166" t="str">
        <f>IFERROR(IF(GETPIVOTDATA("DateRDV",TCD!$B$1,"DT","VA","Bénéficiaire",$A76,CY$6,CY$5,"Mois (DateRDV)",CY$7,"Années (DateRDV)",CY$3,"Présence","Absent"),4,""),"")</f>
        <v/>
      </c>
      <c r="CZ76" s="166" t="str">
        <f>IFERROR(IF(GETPIVOTDATA("DateRDV",TCD!$B$1,"DT","VA","Bénéficiaire",$A76,CZ$6,CZ$5,"Mois (DateRDV)",CZ$7,"Années (DateRDV)",CZ$3),1,""),"")</f>
        <v/>
      </c>
      <c r="DA76" s="166" t="str">
        <f>IFERROR(IF(GETPIVOTDATA("DateRDV",TCD!$B$1,"DT","VA","Bénéficiaire",$A76,DA$6,DA$5,"Mois (DateRDV)",DA$7,"Années (DateRDV)",DA$3),2,""),"")</f>
        <v/>
      </c>
      <c r="DB76" s="166" t="str">
        <f>IFERROR(IF(GETPIVOTDATA("DateRDV",TCD!$B$1,"DT","VA","Bénéficiaire",$A76,DB$6,DB$5,"Mois (DateRDV)",DB$7,"Années (DateRDV)",DB$3,"Présence","Excusé"),3,""),"")</f>
        <v/>
      </c>
      <c r="DC76" s="166" t="str">
        <f>IFERROR(IF(GETPIVOTDATA("DateRDV",TCD!$B$1,"DT","VA","Bénéficiaire",$A76,DC$6,DC$5,"Mois (DateRDV)",DC$7,"Années (DateRDV)",DC$3,"Présence","Absent"),4,""),"")</f>
        <v/>
      </c>
      <c r="DD76" s="166" t="str">
        <f>IFERROR(IF(GETPIVOTDATA("DateRDV",TCD!$B$1,"DT","VA","Bénéficiaire",$A76,DD$6,DD$5,"Mois (DateRDV)",DD$7,"Années (DateRDV)",DD$3),1,""),"")</f>
        <v/>
      </c>
      <c r="DE76" s="166" t="str">
        <f>IFERROR(IF(GETPIVOTDATA("DateRDV",TCD!$B$1,"DT","VA","Bénéficiaire",$A76,DE$6,DE$5,"Mois (DateRDV)",DE$7,"Années (DateRDV)",DE$3),2,""),"")</f>
        <v/>
      </c>
      <c r="DF76" s="166" t="str">
        <f>IFERROR(IF(GETPIVOTDATA("DateRDV",TCD!$B$1,"DT","VA","Bénéficiaire",$A76,DF$6,DF$5,"Mois (DateRDV)",DF$7,"Années (DateRDV)",DF$3,"Présence","Excusé"),3,""),"")</f>
        <v/>
      </c>
      <c r="DG76" s="166" t="str">
        <f>IFERROR(IF(GETPIVOTDATA("DateRDV",TCD!$B$1,"DT","VA","Bénéficiaire",$A76,DG$6,DG$5,"Mois (DateRDV)",DG$7,"Années (DateRDV)",DG$3,"Présence","Absent"),4,""),"")</f>
        <v/>
      </c>
      <c r="DH76" s="166" t="str">
        <f>IFERROR(IF(GETPIVOTDATA("DateRDV",TCD!$B$1,"DT","VA","Bénéficiaire",$A76,DH$6,DH$5,"Mois (DateRDV)",DH$7,"Années (DateRDV)",DH$3),1,""),"")</f>
        <v/>
      </c>
      <c r="DI76" s="166" t="str">
        <f>IFERROR(IF(GETPIVOTDATA("DateRDV",TCD!$B$1,"DT","VA","Bénéficiaire",$A76,DI$6,DI$5,"Mois (DateRDV)",DI$7,"Années (DateRDV)",DI$3),2,""),"")</f>
        <v/>
      </c>
      <c r="DJ76" s="166" t="str">
        <f>IFERROR(IF(GETPIVOTDATA("DateRDV",TCD!$B$1,"DT","VA","Bénéficiaire",$A76,DJ$6,DJ$5,"Mois (DateRDV)",DJ$7,"Années (DateRDV)",DJ$3,"Présence","Excusé"),3,""),"")</f>
        <v/>
      </c>
      <c r="DK76" s="166" t="str">
        <f>IFERROR(IF(GETPIVOTDATA("DateRDV",TCD!$B$1,"DT","VA","Bénéficiaire",$A76,DK$6,DK$5,"Mois (DateRDV)",DK$7,"Années (DateRDV)",DK$3,"Présence","Absent"),4,""),"")</f>
        <v/>
      </c>
      <c r="DL76" s="166" t="str">
        <f>IFERROR(IF(GETPIVOTDATA("DateRDV",TCD!$B$1,"DT","VA","Bénéficiaire",$A76,DL$6,DL$5,"Mois (DateRDV)",DL$7,"Années (DateRDV)",DL$3),1,""),"")</f>
        <v/>
      </c>
      <c r="DM76" s="166" t="str">
        <f>IFERROR(IF(GETPIVOTDATA("DateRDV",TCD!$B$1,"DT","VA","Bénéficiaire",$A76,DM$6,DM$5,"Mois (DateRDV)",DM$7,"Années (DateRDV)",DM$3),2,""),"")</f>
        <v/>
      </c>
      <c r="DN76" s="166" t="str">
        <f>IFERROR(IF(GETPIVOTDATA("DateRDV",TCD!$B$1,"DT","VA","Bénéficiaire",$A76,DN$6,DN$5,"Mois (DateRDV)",DN$7,"Années (DateRDV)",DN$3,"Présence","Excusé"),3,""),"")</f>
        <v/>
      </c>
      <c r="DO76" s="166" t="str">
        <f>IFERROR(IF(GETPIVOTDATA("DateRDV",TCD!$B$1,"DT","VA","Bénéficiaire",$A76,DO$6,DO$5,"Mois (DateRDV)",DO$7,"Années (DateRDV)",DO$3,"Présence","Absent"),4,""),"")</f>
        <v/>
      </c>
    </row>
    <row r="77" spans="1:119" x14ac:dyDescent="0.2">
      <c r="A77" t="str">
        <v>KHARCHOUFA Habiba</v>
      </c>
      <c r="B77" s="169" t="str">
        <f>IFERROR(IF(INDEX(Data!P:P,MATCH(A77,Data!B:B,0))&lt;&gt;"",INDEX(Data!P:P,MATCH(A77,Data!B:B,0)),""),"")</f>
        <v>KHARCHOUFA</v>
      </c>
      <c r="C77" s="169" t="str">
        <f>IFERROR(IF(INDEX(Data!O:O,MATCH(A77,Data!B:B,0))&lt;&gt;"",INDEX(Data!O:O,MATCH(A77,Data!B:B,0)),""),"")</f>
        <v>Habiba</v>
      </c>
      <c r="D77" s="169" t="str">
        <f>IFERROR(IF(INDEX(Data!J:J,MATCH(A77,Data!B:B,0))&lt;&gt;"",INDEX(Data!J:J,MATCH(A77,Data!B:B,0)),""),"")</f>
        <v>CD</v>
      </c>
      <c r="E77" s="169" t="str">
        <f>IFERROR(IF(INDEX(Data!M:M,MATCH(A77,Data!B:B,0))&lt;&gt;"",INDEX(Data!M:M,MATCH(A77,Data!B:B,0)),""),"")</f>
        <v>BONNEVILLE</v>
      </c>
      <c r="F77" s="169">
        <f>IFERROR(IF(INDEX(Data!N:N,MATCH(A77,Data!B:B,0))&lt;&gt;"",INDEX(Data!N:N,MATCH(A77,Data!B:B,0)),""),"")</f>
        <v>74130</v>
      </c>
      <c r="G77" s="170">
        <f>IFERROR(IF(INDEX(Data!K:K,MATCH(A77,Data!B:B,0))&lt;&gt;"",INDEX(Data!K:K,MATCH(A77,Data!B:B,0)),""),"")</f>
        <v>45782</v>
      </c>
      <c r="H77" s="170">
        <f>IFERROR(IF(INDEX(Data!L:L,MATCH(A77,Data!B:B,0))&lt;&gt;"",INDEX(Data!L:L,MATCH(A77,Data!B:B,0)),""),"")</f>
        <v>45790</v>
      </c>
      <c r="I77" s="170">
        <f>IFERROR(IF(INDEX(Data!C:C,MATCH(A77,Data!B:B,0))&lt;&gt;"",INDEX(Data!C:C,MATCH(A77,Data!B:B,0)),""),"")</f>
        <v>45799</v>
      </c>
      <c r="J77" s="170">
        <f>IFERROR(IF(INDEX(Data!D:D,MATCH(A77,Data!B:B,0))&lt;&gt;"",INDEX(Data!D:D,MATCH(A77,Data!B:B,0)),""),"")</f>
        <v>45805</v>
      </c>
      <c r="K77" s="171" t="str">
        <f>IFERROR(IF(INDEX(Data!H:H,MATCH(A77,Data!B:B,0))&lt;&gt;"",INDEX(Data!H:H,MATCH(A77,Data!B:B,0)),""),"")</f>
        <v/>
      </c>
      <c r="L77" s="166" t="str">
        <f>IFERROR(IF(GETPIVOTDATA("DateRDV",TCD!$B$1,"DT","VA","Bénéficiaire",$A77,L$6,L$5,"Mois (DateRDV)",L$7,"Années (DateRDV)",L$3),1,""),"")</f>
        <v/>
      </c>
      <c r="M77" s="166" t="str">
        <f>IFERROR(IF(GETPIVOTDATA("DateRDV",TCD!$B$1,"DT","VA","Bénéficiaire",$A77,M$6,M$5,"Mois (DateRDV)",M$7,"Années (DateRDV)",M$3),2,""),"")</f>
        <v/>
      </c>
      <c r="N77" s="166" t="str">
        <f>IFERROR(IF(GETPIVOTDATA("DateRDV",TCD!$B$1,"DT","VA","Bénéficiaire",$A77,N$6,N$5,"Mois (DateRDV)",N$7,"Années (DateRDV)",N$3,"Présence","Excusé"),3,""),"")</f>
        <v/>
      </c>
      <c r="O77" s="166" t="str">
        <f>IFERROR(IF(GETPIVOTDATA("DateRDV",TCD!$B$1,"DT","VA","Bénéficiaire",$A77,O$6,O$5,"Mois (DateRDV)",O$7,"Années (DateRDV)",O$3,"Présence","Absent"),4,""),"")</f>
        <v/>
      </c>
      <c r="P77" s="166" t="str">
        <f>IFERROR(IF(GETPIVOTDATA("DateRDV",TCD!$B$1,"DT","VA","Bénéficiaire",$A77,P$6,P$5,"Mois (DateRDV)",P$7,"Années (DateRDV)",P$3),1,""),"")</f>
        <v/>
      </c>
      <c r="Q77" s="166" t="str">
        <f>IFERROR(IF(GETPIVOTDATA("DateRDV",TCD!$B$1,"DT","VA","Bénéficiaire",$A77,Q$6,Q$5,"Mois (DateRDV)",Q$7,"Années (DateRDV)",Q$3),2,""),"")</f>
        <v/>
      </c>
      <c r="R77" s="166" t="str">
        <f>IFERROR(IF(GETPIVOTDATA("DateRDV",TCD!$B$1,"DT","VA","Bénéficiaire",$A77,R$6,R$5,"Mois (DateRDV)",R$7,"Années (DateRDV)",R$3,"Présence","Excusé"),3,""),"")</f>
        <v/>
      </c>
      <c r="S77" s="166" t="str">
        <f>IFERROR(IF(GETPIVOTDATA("DateRDV",TCD!$B$1,"DT","VA","Bénéficiaire",$A77,S$6,S$5,"Mois (DateRDV)",S$7,"Années (DateRDV)",S$3,"Présence","Absent"),4,""),"")</f>
        <v/>
      </c>
      <c r="T77" s="166" t="str">
        <f>IFERROR(IF(GETPIVOTDATA("DateRDV",TCD!$B$1,"DT","VA","Bénéficiaire",$A77,T$6,T$5,"Mois (DateRDV)",T$7,"Années (DateRDV)",T$3),1,""),"")</f>
        <v/>
      </c>
      <c r="U77" s="166" t="str">
        <f>IFERROR(IF(GETPIVOTDATA("DateRDV",TCD!$B$1,"DT","VA","Bénéficiaire",$A77,U$6,U$5,"Mois (DateRDV)",U$7,"Années (DateRDV)",U$3),2,""),"")</f>
        <v/>
      </c>
      <c r="V77" s="166" t="str">
        <f>IFERROR(IF(GETPIVOTDATA("DateRDV",TCD!$B$1,"DT","VA","Bénéficiaire",$A77,V$6,V$5,"Mois (DateRDV)",V$7,"Années (DateRDV)",V$3,"Présence","Excusé"),3,""),"")</f>
        <v/>
      </c>
      <c r="W77" s="166" t="str">
        <f>IFERROR(IF(GETPIVOTDATA("DateRDV",TCD!$B$1,"DT","VA","Bénéficiaire",$A77,W$6,W$5,"Mois (DateRDV)",W$7,"Années (DateRDV)",W$3,"Présence","Absent"),4,""),"")</f>
        <v/>
      </c>
      <c r="X77" s="166" t="str">
        <f>IFERROR(IF(GETPIVOTDATA("DateRDV",TCD!$B$1,"DT","VA","Bénéficiaire",$A77,X$6,X$5,"Mois (DateRDV)",X$7,"Années (DateRDV)",X$3),1,""),"")</f>
        <v/>
      </c>
      <c r="Y77" s="166" t="str">
        <f>IFERROR(IF(GETPIVOTDATA("DateRDV",TCD!$B$1,"DT","VA","Bénéficiaire",$A77,Y$6,Y$5,"Mois (DateRDV)",Y$7,"Années (DateRDV)",Y$3),2,""),"")</f>
        <v/>
      </c>
      <c r="Z77" s="166" t="str">
        <f>IFERROR(IF(GETPIVOTDATA("DateRDV",TCD!$B$1,"DT","VA","Bénéficiaire",$A77,Z$6,Z$5,"Mois (DateRDV)",Z$7,"Années (DateRDV)",Z$3,"Présence","Excusé"),3,""),"")</f>
        <v/>
      </c>
      <c r="AA77" s="166" t="str">
        <f>IFERROR(IF(GETPIVOTDATA("DateRDV",TCD!$B$1,"DT","VA","Bénéficiaire",$A77,AA$6,AA$5,"Mois (DateRDV)",AA$7,"Années (DateRDV)",AA$3,"Présence","Absent"),4,""),"")</f>
        <v/>
      </c>
      <c r="AB77" s="166" t="str">
        <f>IFERROR(IF(GETPIVOTDATA("DateRDV",TCD!$B$1,"DT","VA","Bénéficiaire",$A77,AB$6,AB$5,"Mois (DateRDV)",AB$7,"Années (DateRDV)",AB$3),1,""),"")</f>
        <v/>
      </c>
      <c r="AC77" s="166" t="str">
        <f>IFERROR(IF(GETPIVOTDATA("DateRDV",TCD!$B$1,"DT","VA","Bénéficiaire",$A77,AC$6,AC$5,"Mois (DateRDV)",AC$7,"Années (DateRDV)",AC$3),2,""),"")</f>
        <v/>
      </c>
      <c r="AD77" s="166" t="str">
        <f>IFERROR(IF(GETPIVOTDATA("DateRDV",TCD!$B$1,"DT","VA","Bénéficiaire",$A77,AD$6,AD$5,"Mois (DateRDV)",AD$7,"Années (DateRDV)",AD$3,"Présence","Excusé"),3,""),"")</f>
        <v/>
      </c>
      <c r="AE77" s="166" t="str">
        <f>IFERROR(IF(GETPIVOTDATA("DateRDV",TCD!$B$1,"DT","VA","Bénéficiaire",$A77,AE$6,AE$5,"Mois (DateRDV)",AE$7,"Années (DateRDV)",AE$3,"Présence","Absent"),4,""),"")</f>
        <v/>
      </c>
      <c r="AF77" s="166" t="str">
        <f>IFERROR(IF(GETPIVOTDATA("DateRDV",TCD!$B$1,"DT","VA","Bénéficiaire",$A77,AF$6,AF$5,"Mois (DateRDV)",AF$7,"Années (DateRDV)",AF$3),1,""),"")</f>
        <v/>
      </c>
      <c r="AG77" s="166" t="str">
        <f>IFERROR(IF(GETPIVOTDATA("DateRDV",TCD!$B$1,"DT","VA","Bénéficiaire",$A77,AG$6,AG$5,"Mois (DateRDV)",AG$7,"Années (DateRDV)",AG$3),2,""),"")</f>
        <v/>
      </c>
      <c r="AH77" s="166" t="str">
        <f>IFERROR(IF(GETPIVOTDATA("DateRDV",TCD!$B$1,"DT","VA","Bénéficiaire",$A77,AH$6,AH$5,"Mois (DateRDV)",AH$7,"Années (DateRDV)",AH$3,"Présence","Excusé"),3,""),"")</f>
        <v/>
      </c>
      <c r="AI77" s="166" t="str">
        <f>IFERROR(IF(GETPIVOTDATA("DateRDV",TCD!$B$1,"DT","VA","Bénéficiaire",$A77,AI$6,AI$5,"Mois (DateRDV)",AI$7,"Années (DateRDV)",AI$3,"Présence","Absent"),4,""),"")</f>
        <v/>
      </c>
      <c r="AJ77" s="166" t="str">
        <f>IFERROR(IF(GETPIVOTDATA("DateRDV",TCD!$B$1,"DT","VA","Bénéficiaire",$A77,AJ$6,AJ$5,"Mois (DateRDV)",AJ$7,"Années (DateRDV)",AJ$3),1,""),"")</f>
        <v/>
      </c>
      <c r="AK77" s="166" t="str">
        <f>IFERROR(IF(GETPIVOTDATA("DateRDV",TCD!$B$1,"DT","VA","Bénéficiaire",$A77,AK$6,AK$5,"Mois (DateRDV)",AK$7,"Années (DateRDV)",AK$3),2,""),"")</f>
        <v/>
      </c>
      <c r="AL77" s="166" t="str">
        <f>IFERROR(IF(GETPIVOTDATA("DateRDV",TCD!$B$1,"DT","VA","Bénéficiaire",$A77,AL$6,AL$5,"Mois (DateRDV)",AL$7,"Années (DateRDV)",AL$3,"Présence","Excusé"),3,""),"")</f>
        <v/>
      </c>
      <c r="AM77" s="166" t="str">
        <f>IFERROR(IF(GETPIVOTDATA("DateRDV",TCD!$B$1,"DT","VA","Bénéficiaire",$A77,AM$6,AM$5,"Mois (DateRDV)",AM$7,"Années (DateRDV)",AM$3,"Présence","Absent"),4,""),"")</f>
        <v/>
      </c>
      <c r="AN77" s="166" t="str">
        <f>IFERROR(IF(GETPIVOTDATA("DateRDV",TCD!$B$1,"DT","VA","Bénéficiaire",$A77,AN$6,AN$5,"Mois (DateRDV)",AN$7,"Années (DateRDV)",AN$3),1,""),"")</f>
        <v/>
      </c>
      <c r="AO77" s="166" t="str">
        <f>IFERROR(IF(GETPIVOTDATA("DateRDV",TCD!$B$1,"DT","VA","Bénéficiaire",$A77,AO$6,AO$5,"Mois (DateRDV)",AO$7,"Années (DateRDV)",AO$3),2,""),"")</f>
        <v/>
      </c>
      <c r="AP77" s="166" t="str">
        <f>IFERROR(IF(GETPIVOTDATA("DateRDV",TCD!$B$1,"DT","VA","Bénéficiaire",$A77,AP$6,AP$5,"Mois (DateRDV)",AP$7,"Années (DateRDV)",AP$3,"Présence","Excusé"),3,""),"")</f>
        <v/>
      </c>
      <c r="AQ77" s="166" t="str">
        <f>IFERROR(IF(GETPIVOTDATA("DateRDV",TCD!$B$1,"DT","VA","Bénéficiaire",$A77,AQ$6,AQ$5,"Mois (DateRDV)",AQ$7,"Années (DateRDV)",AQ$3,"Présence","Absent"),4,""),"")</f>
        <v/>
      </c>
      <c r="AR77" s="166" t="str">
        <f>IFERROR(IF(GETPIVOTDATA("DateRDV",TCD!$B$1,"DT","VA","Bénéficiaire",$A77,AR$6,AR$5,"Mois (DateRDV)",AR$7,"Années (DateRDV)",AR$3),1,""),"")</f>
        <v/>
      </c>
      <c r="AS77" s="166" t="str">
        <f>IFERROR(IF(GETPIVOTDATA("DateRDV",TCD!$B$1,"DT","VA","Bénéficiaire",$A77,AS$6,AS$5,"Mois (DateRDV)",AS$7,"Années (DateRDV)",AS$3),2,""),"")</f>
        <v/>
      </c>
      <c r="AT77" s="166" t="str">
        <f>IFERROR(IF(GETPIVOTDATA("DateRDV",TCD!$B$1,"DT","VA","Bénéficiaire",$A77,AT$6,AT$5,"Mois (DateRDV)",AT$7,"Années (DateRDV)",AT$3,"Présence","Excusé"),3,""),"")</f>
        <v/>
      </c>
      <c r="AU77" s="166" t="str">
        <f>IFERROR(IF(GETPIVOTDATA("DateRDV",TCD!$B$1,"DT","VA","Bénéficiaire",$A77,AU$6,AU$5,"Mois (DateRDV)",AU$7,"Années (DateRDV)",AU$3,"Présence","Absent"),4,""),"")</f>
        <v/>
      </c>
      <c r="AV77" s="166" t="str">
        <f>IFERROR(IF(GETPIVOTDATA("DateRDV",TCD!$B$1,"DT","VA","Bénéficiaire",$A77,AV$6,AV$5,"Mois (DateRDV)",AV$7,"Années (DateRDV)",AV$3),1,""),"")</f>
        <v/>
      </c>
      <c r="AW77" s="166" t="str">
        <f>IFERROR(IF(GETPIVOTDATA("DateRDV",TCD!$B$1,"DT","VA","Bénéficiaire",$A77,AW$6,AW$5,"Mois (DateRDV)",AW$7,"Années (DateRDV)",AW$3),2,""),"")</f>
        <v/>
      </c>
      <c r="AX77" s="166" t="str">
        <f>IFERROR(IF(GETPIVOTDATA("DateRDV",TCD!$B$1,"DT","VA","Bénéficiaire",$A77,AX$6,AX$5,"Mois (DateRDV)",AX$7,"Années (DateRDV)",AX$3,"Présence","Excusé"),3,""),"")</f>
        <v/>
      </c>
      <c r="AY77" s="166" t="str">
        <f>IFERROR(IF(GETPIVOTDATA("DateRDV",TCD!$B$1,"DT","VA","Bénéficiaire",$A77,AY$6,AY$5,"Mois (DateRDV)",AY$7,"Années (DateRDV)",AY$3,"Présence","Absent"),4,""),"")</f>
        <v/>
      </c>
      <c r="AZ77" s="166" t="str">
        <f>IFERROR(IF(GETPIVOTDATA("DateRDV",TCD!$B$1,"DT","VA","Bénéficiaire",$A77,AZ$6,AZ$5,"Mois (DateRDV)",AZ$7,"Années (DateRDV)",AZ$3),1,""),"")</f>
        <v/>
      </c>
      <c r="BA77" s="166" t="str">
        <f>IFERROR(IF(GETPIVOTDATA("DateRDV",TCD!$B$1,"DT","VA","Bénéficiaire",$A77,BA$6,BA$5,"Mois (DateRDV)",BA$7,"Années (DateRDV)",BA$3),2,""),"")</f>
        <v/>
      </c>
      <c r="BB77" s="166" t="str">
        <f>IFERROR(IF(GETPIVOTDATA("DateRDV",TCD!$B$1,"DT","VA","Bénéficiaire",$A77,BB$6,BB$5,"Mois (DateRDV)",BB$7,"Années (DateRDV)",BB$3,"Présence","Excusé"),3,""),"")</f>
        <v/>
      </c>
      <c r="BC77" s="166" t="str">
        <f>IFERROR(IF(GETPIVOTDATA("DateRDV",TCD!$B$1,"DT","VA","Bénéficiaire",$A77,BC$6,BC$5,"Mois (DateRDV)",BC$7,"Années (DateRDV)",BC$3,"Présence","Absent"),4,""),"")</f>
        <v/>
      </c>
      <c r="BD77" s="166" t="str">
        <f>IFERROR(IF(GETPIVOTDATA("DateRDV",TCD!$B$1,"DT","VA","Bénéficiaire",$A77,BD$6,BD$5,"Mois (DateRDV)",BD$7,"Années (DateRDV)",BD$3),1,""),"")</f>
        <v/>
      </c>
      <c r="BE77" s="166" t="str">
        <f>IFERROR(IF(GETPIVOTDATA("DateRDV",TCD!$B$1,"DT","VA","Bénéficiaire",$A77,BE$6,BE$5,"Mois (DateRDV)",BE$7,"Années (DateRDV)",BE$3),2,""),"")</f>
        <v/>
      </c>
      <c r="BF77" s="166" t="str">
        <f>IFERROR(IF(GETPIVOTDATA("DateRDV",TCD!$B$1,"DT","VA","Bénéficiaire",$A77,BF$6,BF$5,"Mois (DateRDV)",BF$7,"Années (DateRDV)",BF$3,"Présence","Excusé"),3,""),"")</f>
        <v/>
      </c>
      <c r="BG77" s="166" t="str">
        <f>IFERROR(IF(GETPIVOTDATA("DateRDV",TCD!$B$1,"DT","VA","Bénéficiaire",$A77,BG$6,BG$5,"Mois (DateRDV)",BG$7,"Années (DateRDV)",BG$3,"Présence","Absent"),4,""),"")</f>
        <v/>
      </c>
      <c r="BH77" s="166" t="str">
        <f>IFERROR(IF(GETPIVOTDATA("DateRDV",TCD!$B$1,"DT","VA","Bénéficiaire",$A77,BH$6,BH$5,"Mois (DateRDV)",BH$7,"Années (DateRDV)",BH$3),1,""),"")</f>
        <v/>
      </c>
      <c r="BI77" s="166" t="str">
        <f>IFERROR(IF(GETPIVOTDATA("DateRDV",TCD!$B$1,"DT","VA","Bénéficiaire",$A77,BI$6,BI$5,"Mois (DateRDV)",BI$7,"Années (DateRDV)",BI$3),2,""),"")</f>
        <v/>
      </c>
      <c r="BJ77" s="166" t="str">
        <f>IFERROR(IF(GETPIVOTDATA("DateRDV",TCD!$B$1,"DT","VA","Bénéficiaire",$A77,BJ$6,BJ$5,"Mois (DateRDV)",BJ$7,"Années (DateRDV)",BJ$3,"Présence","Excusé"),3,""),"")</f>
        <v/>
      </c>
      <c r="BK77" s="166" t="str">
        <f>IFERROR(IF(GETPIVOTDATA("DateRDV",TCD!$B$1,"DT","VA","Bénéficiaire",$A77,BK$6,BK$5,"Mois (DateRDV)",BK$7,"Années (DateRDV)",BK$3,"Présence","Absent"),4,""),"")</f>
        <v/>
      </c>
      <c r="BL77" s="166" t="str">
        <f>IFERROR(IF(GETPIVOTDATA("DateRDV",TCD!$B$1,"DT","VA","Bénéficiaire",$A77,BL$6,BL$5,"Mois (DateRDV)",BL$7,"Années (DateRDV)",BL$3),1,""),"")</f>
        <v/>
      </c>
      <c r="BM77" s="166" t="str">
        <f>IFERROR(IF(GETPIVOTDATA("DateRDV",TCD!$B$1,"DT","VA","Bénéficiaire",$A77,BM$6,BM$5,"Mois (DateRDV)",BM$7,"Années (DateRDV)",BM$3),2,""),"")</f>
        <v/>
      </c>
      <c r="BN77" s="166" t="str">
        <f>IFERROR(IF(GETPIVOTDATA("DateRDV",TCD!$B$1,"DT","VA","Bénéficiaire",$A77,BN$6,BN$5,"Mois (DateRDV)",BN$7,"Années (DateRDV)",BN$3,"Présence","Excusé"),3,""),"")</f>
        <v/>
      </c>
      <c r="BO77" s="166" t="str">
        <f>IFERROR(IF(GETPIVOTDATA("DateRDV",TCD!$B$1,"DT","VA","Bénéficiaire",$A77,BO$6,BO$5,"Mois (DateRDV)",BO$7,"Années (DateRDV)",BO$3,"Présence","Absent"),4,""),"")</f>
        <v/>
      </c>
      <c r="BP77" s="166" t="str">
        <f>IFERROR(IF(GETPIVOTDATA("DateRDV",TCD!$B$1,"DT","VA","Bénéficiaire",$A77,BP$6,BP$5,"Mois (DateRDV)",BP$7,"Années (DateRDV)",BP$3),1,""),"")</f>
        <v/>
      </c>
      <c r="BQ77" s="166" t="str">
        <f>IFERROR(IF(GETPIVOTDATA("DateRDV",TCD!$B$1,"DT","VA","Bénéficiaire",$A77,BQ$6,BQ$5,"Mois (DateRDV)",BQ$7,"Années (DateRDV)",BQ$3),2,""),"")</f>
        <v/>
      </c>
      <c r="BR77" s="166" t="str">
        <f>IFERROR(IF(GETPIVOTDATA("DateRDV",TCD!$B$1,"DT","VA","Bénéficiaire",$A77,BR$6,BR$5,"Mois (DateRDV)",BR$7,"Années (DateRDV)",BR$3,"Présence","Excusé"),3,""),"")</f>
        <v/>
      </c>
      <c r="BS77" s="166" t="str">
        <f>IFERROR(IF(GETPIVOTDATA("DateRDV",TCD!$B$1,"DT","VA","Bénéficiaire",$A77,BS$6,BS$5,"Mois (DateRDV)",BS$7,"Années (DateRDV)",BS$3,"Présence","Absent"),4,""),"")</f>
        <v/>
      </c>
      <c r="BT77" s="166" t="str">
        <f>IFERROR(IF(GETPIVOTDATA("DateRDV",TCD!$B$1,"DT","VA","Bénéficiaire",$A77,BT$6,BT$5,"Mois (DateRDV)",BT$7,"Années (DateRDV)",BT$3),1,""),"")</f>
        <v/>
      </c>
      <c r="BU77" s="166" t="str">
        <f>IFERROR(IF(GETPIVOTDATA("DateRDV",TCD!$B$1,"DT","VA","Bénéficiaire",$A77,BU$6,BU$5,"Mois (DateRDV)",BU$7,"Années (DateRDV)",BU$3),2,""),"")</f>
        <v/>
      </c>
      <c r="BV77" s="166" t="str">
        <f>IFERROR(IF(GETPIVOTDATA("DateRDV",TCD!$B$1,"DT","VA","Bénéficiaire",$A77,BV$6,BV$5,"Mois (DateRDV)",BV$7,"Années (DateRDV)",BV$3,"Présence","Excusé"),3,""),"")</f>
        <v/>
      </c>
      <c r="BW77" s="166" t="str">
        <f>IFERROR(IF(GETPIVOTDATA("DateRDV",TCD!$B$1,"DT","VA","Bénéficiaire",$A77,BW$6,BW$5,"Mois (DateRDV)",BW$7,"Années (DateRDV)",BW$3,"Présence","Absent"),4,""),"")</f>
        <v/>
      </c>
      <c r="BX77" s="166" t="str">
        <f>IFERROR(IF(GETPIVOTDATA("DateRDV",TCD!$B$1,"DT","VA","Bénéficiaire",$A77,BX$6,BX$5,"Mois (DateRDV)",BX$7,"Années (DateRDV)",BX$3),1,""),"")</f>
        <v/>
      </c>
      <c r="BY77" s="166" t="str">
        <f>IFERROR(IF(GETPIVOTDATA("DateRDV",TCD!$B$1,"DT","VA","Bénéficiaire",$A77,BY$6,BY$5,"Mois (DateRDV)",BY$7,"Années (DateRDV)",BY$3),2,""),"")</f>
        <v/>
      </c>
      <c r="BZ77" s="166" t="str">
        <f>IFERROR(IF(GETPIVOTDATA("DateRDV",TCD!$B$1,"DT","VA","Bénéficiaire",$A77,BZ$6,BZ$5,"Mois (DateRDV)",BZ$7,"Années (DateRDV)",BZ$3,"Présence","Excusé"),3,""),"")</f>
        <v/>
      </c>
      <c r="CA77" s="166" t="str">
        <f>IFERROR(IF(GETPIVOTDATA("DateRDV",TCD!$B$1,"DT","VA","Bénéficiaire",$A77,CA$6,CA$5,"Mois (DateRDV)",CA$7,"Années (DateRDV)",CA$3,"Présence","Absent"),4,""),"")</f>
        <v/>
      </c>
      <c r="CB77" s="166" t="str">
        <f>IFERROR(IF(GETPIVOTDATA("DateRDV",TCD!$B$1,"DT","VA","Bénéficiaire",$A77,CB$6,CB$5,"Mois (DateRDV)",CB$7,"Années (DateRDV)",CB$3),1,""),"")</f>
        <v/>
      </c>
      <c r="CC77" s="166" t="str">
        <f>IFERROR(IF(GETPIVOTDATA("DateRDV",TCD!$B$1,"DT","VA","Bénéficiaire",$A77,CC$6,CC$5,"Mois (DateRDV)",CC$7,"Années (DateRDV)",CC$3),2,""),"")</f>
        <v/>
      </c>
      <c r="CD77" s="166" t="str">
        <f>IFERROR(IF(GETPIVOTDATA("DateRDV",TCD!$B$1,"DT","VA","Bénéficiaire",$A77,CD$6,CD$5,"Mois (DateRDV)",CD$7,"Années (DateRDV)",CD$3,"Présence","Excusé"),3,""),"")</f>
        <v/>
      </c>
      <c r="CE77" s="166" t="str">
        <f>IFERROR(IF(GETPIVOTDATA("DateRDV",TCD!$B$1,"DT","VA","Bénéficiaire",$A77,CE$6,CE$5,"Mois (DateRDV)",CE$7,"Années (DateRDV)",CE$3,"Présence","Absent"),4,""),"")</f>
        <v/>
      </c>
      <c r="CF77" s="166" t="str">
        <f>IFERROR(IF(GETPIVOTDATA("DateRDV",TCD!$B$1,"DT","VA","Bénéficiaire",$A77,CF$6,CF$5,"Mois (DateRDV)",CF$7,"Années (DateRDV)",CF$3),1,""),"")</f>
        <v/>
      </c>
      <c r="CG77" s="166" t="str">
        <f>IFERROR(IF(GETPIVOTDATA("DateRDV",TCD!$B$1,"DT","VA","Bénéficiaire",$A77,CG$6,CG$5,"Mois (DateRDV)",CG$7,"Années (DateRDV)",CG$3),2,""),"")</f>
        <v/>
      </c>
      <c r="CH77" s="166" t="str">
        <f>IFERROR(IF(GETPIVOTDATA("DateRDV",TCD!$B$1,"DT","VA","Bénéficiaire",$A77,CH$6,CH$5,"Mois (DateRDV)",CH$7,"Années (DateRDV)",CH$3,"Présence","Excusé"),3,""),"")</f>
        <v/>
      </c>
      <c r="CI77" s="166" t="str">
        <f>IFERROR(IF(GETPIVOTDATA("DateRDV",TCD!$B$1,"DT","VA","Bénéficiaire",$A77,CI$6,CI$5,"Mois (DateRDV)",CI$7,"Années (DateRDV)",CI$3,"Présence","Absent"),4,""),"")</f>
        <v/>
      </c>
      <c r="CJ77" s="166" t="str">
        <f>IFERROR(IF(GETPIVOTDATA("DateRDV",TCD!$B$1,"DT","VA","Bénéficiaire",$A77,CJ$6,CJ$5,"Mois (DateRDV)",CJ$7,"Années (DateRDV)",CJ$3),1,""),"")</f>
        <v/>
      </c>
      <c r="CK77" s="166" t="str">
        <f>IFERROR(IF(GETPIVOTDATA("DateRDV",TCD!$B$1,"DT","VA","Bénéficiaire",$A77,CK$6,CK$5,"Mois (DateRDV)",CK$7,"Années (DateRDV)",CK$3),2,""),"")</f>
        <v/>
      </c>
      <c r="CL77" s="166" t="str">
        <f>IFERROR(IF(GETPIVOTDATA("DateRDV",TCD!$B$1,"DT","VA","Bénéficiaire",$A77,VE$6,VE$5,"Mois (DateRDV)",VE$7,"Années (DateRDV)",VE$3,"Présence","Excusé"),3,""),"")</f>
        <v/>
      </c>
      <c r="CM77" s="166" t="str">
        <f>IFERROR(IF(GETPIVOTDATA("DateRDV",TCD!$B$1,"DT","VA","Bénéficiaire",$A77,CM$6,CM$5,"Mois (DateRDV)",CM$7,"Années (DateRDV)",CM$3,"Présence","Absent"),4,""),"")</f>
        <v/>
      </c>
      <c r="CN77" s="166" t="str">
        <f>IFERROR(IF(GETPIVOTDATA("DateRDV",TCD!$B$1,"DT","VA","Bénéficiaire",$A77,CN$6,CN$5,"Mois (DateRDV)",CN$7,"Années (DateRDV)",CN$3),1,""),"")</f>
        <v/>
      </c>
      <c r="CO77" s="166" t="str">
        <f>IFERROR(IF(GETPIVOTDATA("DateRDV",TCD!$B$1,"DT","VA","Bénéficiaire",$A77,CO$6,CO$5,"Mois (DateRDV)",CO$7,"Années (DateRDV)",CO$3),2,""),"")</f>
        <v/>
      </c>
      <c r="CP77" s="166" t="str">
        <f>IFERROR(IF(GETPIVOTDATA("DateRDV",TCD!$B$1,"DT","VA","Bénéficiaire",$A77,CP$6,CP$5,"Mois (DateRDV)",CP$7,"Années (DateRDV)",CP$3,"Présence","Excusé"),3,""),"")</f>
        <v/>
      </c>
      <c r="CQ77" s="166" t="str">
        <f>IFERROR(IF(GETPIVOTDATA("DateRDV",TCD!$B$1,"DT","VA","Bénéficiaire",$A77,CQ$6,CQ$5,"Mois (DateRDV)",CQ$7,"Années (DateRDV)",CQ$3,"Présence","Absent"),4,""),"")</f>
        <v/>
      </c>
      <c r="CR77" s="166" t="str">
        <f>IFERROR(IF(GETPIVOTDATA("DateRDV",TCD!$B$1,"DT","VA","Bénéficiaire",$A77,CR$6,CR$5,"Mois (DateRDV)",CR$7,"Années (DateRDV)",CR$3),1,""),"")</f>
        <v/>
      </c>
      <c r="CS77" s="166" t="str">
        <f>IFERROR(IF(GETPIVOTDATA("DateRDV",TCD!$B$1,"DT","VA","Bénéficiaire",$A77,CS$6,CS$5,"Mois (DateRDV)",CS$7,"Années (DateRDV)",CS$3),2,""),"")</f>
        <v/>
      </c>
      <c r="CT77" s="166" t="str">
        <f>IFERROR(IF(GETPIVOTDATA("DateRDV",TCD!$B$1,"DT","VA","Bénéficiaire",$A77,CT$6,CT$5,"Mois (DateRDV)",CT$7,"Années (DateRDV)",CT$3,"Présence","Excusé"),3,""),"")</f>
        <v/>
      </c>
      <c r="CU77" s="166" t="str">
        <f>IFERROR(IF(GETPIVOTDATA("DateRDV",TCD!$B$1,"DT","VA","Bénéficiaire",$A77,CU$6,CU$5,"Mois (DateRDV)",CU$7,"Années (DateRDV)",CU$3,"Présence","Absent"),4,""),"")</f>
        <v/>
      </c>
      <c r="CV77" s="166" t="str">
        <f>IFERROR(IF(GETPIVOTDATA("DateRDV",TCD!$B$1,"DT","VA","Bénéficiaire",$A77,CV$6,CV$5,"Mois (DateRDV)",CV$7,"Années (DateRDV)",CV$3),1,""),"")</f>
        <v/>
      </c>
      <c r="CW77" s="166" t="str">
        <f>IFERROR(IF(GETPIVOTDATA("DateRDV",TCD!$B$1,"DT","VA","Bénéficiaire",$A77,CW$6,CW$5,"Mois (DateRDV)",CW$7,"Années (DateRDV)",CW$3),2,""),"")</f>
        <v/>
      </c>
      <c r="CX77" s="166" t="str">
        <f>IFERROR(IF(GETPIVOTDATA("DateRDV",TCD!$B$1,"DT","VA","Bénéficiaire",$A77,CX$6,CX$5,"Mois (DateRDV)",CX$7,"Années (DateRDV)",CX$3,"Présence","Excusé"),3,""),"")</f>
        <v/>
      </c>
      <c r="CY77" s="166" t="str">
        <f>IFERROR(IF(GETPIVOTDATA("DateRDV",TCD!$B$1,"DT","VA","Bénéficiaire",$A77,CY$6,CY$5,"Mois (DateRDV)",CY$7,"Années (DateRDV)",CY$3,"Présence","Absent"),4,""),"")</f>
        <v/>
      </c>
      <c r="CZ77" s="166" t="str">
        <f>IFERROR(IF(GETPIVOTDATA("DateRDV",TCD!$B$1,"DT","VA","Bénéficiaire",$A77,CZ$6,CZ$5,"Mois (DateRDV)",CZ$7,"Années (DateRDV)",CZ$3),1,""),"")</f>
        <v/>
      </c>
      <c r="DA77" s="166" t="str">
        <f>IFERROR(IF(GETPIVOTDATA("DateRDV",TCD!$B$1,"DT","VA","Bénéficiaire",$A77,DA$6,DA$5,"Mois (DateRDV)",DA$7,"Années (DateRDV)",DA$3),2,""),"")</f>
        <v/>
      </c>
      <c r="DB77" s="166" t="str">
        <f>IFERROR(IF(GETPIVOTDATA("DateRDV",TCD!$B$1,"DT","VA","Bénéficiaire",$A77,DB$6,DB$5,"Mois (DateRDV)",DB$7,"Années (DateRDV)",DB$3,"Présence","Excusé"),3,""),"")</f>
        <v/>
      </c>
      <c r="DC77" s="166" t="str">
        <f>IFERROR(IF(GETPIVOTDATA("DateRDV",TCD!$B$1,"DT","VA","Bénéficiaire",$A77,DC$6,DC$5,"Mois (DateRDV)",DC$7,"Années (DateRDV)",DC$3,"Présence","Absent"),4,""),"")</f>
        <v/>
      </c>
      <c r="DD77" s="166" t="str">
        <f>IFERROR(IF(GETPIVOTDATA("DateRDV",TCD!$B$1,"DT","VA","Bénéficiaire",$A77,DD$6,DD$5,"Mois (DateRDV)",DD$7,"Années (DateRDV)",DD$3),1,""),"")</f>
        <v/>
      </c>
      <c r="DE77" s="166" t="str">
        <f>IFERROR(IF(GETPIVOTDATA("DateRDV",TCD!$B$1,"DT","VA","Bénéficiaire",$A77,DE$6,DE$5,"Mois (DateRDV)",DE$7,"Années (DateRDV)",DE$3),2,""),"")</f>
        <v/>
      </c>
      <c r="DF77" s="166" t="str">
        <f>IFERROR(IF(GETPIVOTDATA("DateRDV",TCD!$B$1,"DT","VA","Bénéficiaire",$A77,DF$6,DF$5,"Mois (DateRDV)",DF$7,"Années (DateRDV)",DF$3,"Présence","Excusé"),3,""),"")</f>
        <v/>
      </c>
      <c r="DG77" s="166" t="str">
        <f>IFERROR(IF(GETPIVOTDATA("DateRDV",TCD!$B$1,"DT","VA","Bénéficiaire",$A77,DG$6,DG$5,"Mois (DateRDV)",DG$7,"Années (DateRDV)",DG$3,"Présence","Absent"),4,""),"")</f>
        <v/>
      </c>
      <c r="DH77" s="166" t="str">
        <f>IFERROR(IF(GETPIVOTDATA("DateRDV",TCD!$B$1,"DT","VA","Bénéficiaire",$A77,DH$6,DH$5,"Mois (DateRDV)",DH$7,"Années (DateRDV)",DH$3),1,""),"")</f>
        <v/>
      </c>
      <c r="DI77" s="166" t="str">
        <f>IFERROR(IF(GETPIVOTDATA("DateRDV",TCD!$B$1,"DT","VA","Bénéficiaire",$A77,DI$6,DI$5,"Mois (DateRDV)",DI$7,"Années (DateRDV)",DI$3),2,""),"")</f>
        <v/>
      </c>
      <c r="DJ77" s="166" t="str">
        <f>IFERROR(IF(GETPIVOTDATA("DateRDV",TCD!$B$1,"DT","VA","Bénéficiaire",$A77,DJ$6,DJ$5,"Mois (DateRDV)",DJ$7,"Années (DateRDV)",DJ$3,"Présence","Excusé"),3,""),"")</f>
        <v/>
      </c>
      <c r="DK77" s="166" t="str">
        <f>IFERROR(IF(GETPIVOTDATA("DateRDV",TCD!$B$1,"DT","VA","Bénéficiaire",$A77,DK$6,DK$5,"Mois (DateRDV)",DK$7,"Années (DateRDV)",DK$3,"Présence","Absent"),4,""),"")</f>
        <v/>
      </c>
      <c r="DL77" s="166" t="str">
        <f>IFERROR(IF(GETPIVOTDATA("DateRDV",TCD!$B$1,"DT","VA","Bénéficiaire",$A77,DL$6,DL$5,"Mois (DateRDV)",DL$7,"Années (DateRDV)",DL$3),1,""),"")</f>
        <v/>
      </c>
      <c r="DM77" s="166" t="str">
        <f>IFERROR(IF(GETPIVOTDATA("DateRDV",TCD!$B$1,"DT","VA","Bénéficiaire",$A77,DM$6,DM$5,"Mois (DateRDV)",DM$7,"Années (DateRDV)",DM$3),2,""),"")</f>
        <v/>
      </c>
      <c r="DN77" s="166" t="str">
        <f>IFERROR(IF(GETPIVOTDATA("DateRDV",TCD!$B$1,"DT","VA","Bénéficiaire",$A77,DN$6,DN$5,"Mois (DateRDV)",DN$7,"Années (DateRDV)",DN$3,"Présence","Excusé"),3,""),"")</f>
        <v/>
      </c>
      <c r="DO77" s="166" t="str">
        <f>IFERROR(IF(GETPIVOTDATA("DateRDV",TCD!$B$1,"DT","VA","Bénéficiaire",$A77,DO$6,DO$5,"Mois (DateRDV)",DO$7,"Années (DateRDV)",DO$3,"Présence","Absent"),4,""),"")</f>
        <v/>
      </c>
    </row>
    <row r="78" spans="1:119" x14ac:dyDescent="0.2">
      <c r="A78" t="str">
        <v>RUGGERI Paolo</v>
      </c>
      <c r="B78" s="169" t="str">
        <f>IFERROR(IF(INDEX(Data!P:P,MATCH(A78,Data!B:B,0))&lt;&gt;"",INDEX(Data!P:P,MATCH(A78,Data!B:B,0)),""),"")</f>
        <v>RUGGERI</v>
      </c>
      <c r="C78" s="169" t="str">
        <f>IFERROR(IF(INDEX(Data!O:O,MATCH(A78,Data!B:B,0))&lt;&gt;"",INDEX(Data!O:O,MATCH(A78,Data!B:B,0)),""),"")</f>
        <v>Paolo</v>
      </c>
      <c r="D78" s="169" t="str">
        <f>IFERROR(IF(INDEX(Data!J:J,MATCH(A78,Data!B:B,0))&lt;&gt;"",INDEX(Data!J:J,MATCH(A78,Data!B:B,0)),""),"")</f>
        <v>CD</v>
      </c>
      <c r="E78" s="169" t="str">
        <f>IFERROR(IF(INDEX(Data!M:M,MATCH(A78,Data!B:B,0))&lt;&gt;"",INDEX(Data!M:M,MATCH(A78,Data!B:B,0)),""),"")</f>
        <v>CLUSES</v>
      </c>
      <c r="F78" s="169">
        <f>IFERROR(IF(INDEX(Data!N:N,MATCH(A78,Data!B:B,0))&lt;&gt;"",INDEX(Data!N:N,MATCH(A78,Data!B:B,0)),""),"")</f>
        <v>74300</v>
      </c>
      <c r="G78" s="170">
        <f>IFERROR(IF(INDEX(Data!K:K,MATCH(A78,Data!B:B,0))&lt;&gt;"",INDEX(Data!K:K,MATCH(A78,Data!B:B,0)),""),"")</f>
        <v>45618</v>
      </c>
      <c r="H78" s="170">
        <f>IFERROR(IF(INDEX(Data!L:L,MATCH(A78,Data!B:B,0))&lt;&gt;"",INDEX(Data!L:L,MATCH(A78,Data!B:B,0)),""),"")</f>
        <v>45621</v>
      </c>
      <c r="I78" s="170">
        <f>IFERROR(IF(INDEX(Data!C:C,MATCH(A78,Data!B:B,0))&lt;&gt;"",INDEX(Data!C:C,MATCH(A78,Data!B:B,0)),""),"")</f>
        <v>45631</v>
      </c>
      <c r="J78" s="170">
        <f>IFERROR(IF(INDEX(Data!D:D,MATCH(A78,Data!B:B,0))&lt;&gt;"",INDEX(Data!D:D,MATCH(A78,Data!B:B,0)),""),"")</f>
        <v>45810</v>
      </c>
      <c r="K78" s="171" t="str">
        <f>IFERROR(IF(INDEX(Data!H:H,MATCH(A78,Data!B:B,0))&lt;&gt;"",INDEX(Data!H:H,MATCH(A78,Data!B:B,0)),""),"")</f>
        <v>Remobilisation</v>
      </c>
      <c r="L78" s="166" t="str">
        <f>IFERROR(IF(GETPIVOTDATA("DateRDV",TCD!$B$1,"DT","VA","Bénéficiaire",$A78,L$6,L$5,"Mois (DateRDV)",L$7,"Années (DateRDV)",L$3),1,""),"")</f>
        <v/>
      </c>
      <c r="M78" s="166" t="str">
        <f>IFERROR(IF(GETPIVOTDATA("DateRDV",TCD!$B$1,"DT","VA","Bénéficiaire",$A78,M$6,M$5,"Mois (DateRDV)",M$7,"Années (DateRDV)",M$3),2,""),"")</f>
        <v/>
      </c>
      <c r="N78" s="166" t="str">
        <f>IFERROR(IF(GETPIVOTDATA("DateRDV",TCD!$B$1,"DT","VA","Bénéficiaire",$A78,N$6,N$5,"Mois (DateRDV)",N$7,"Années (DateRDV)",N$3,"Présence","Excusé"),3,""),"")</f>
        <v/>
      </c>
      <c r="O78" s="166" t="str">
        <f>IFERROR(IF(GETPIVOTDATA("DateRDV",TCD!$B$1,"DT","VA","Bénéficiaire",$A78,O$6,O$5,"Mois (DateRDV)",O$7,"Années (DateRDV)",O$3,"Présence","Absent"),4,""),"")</f>
        <v/>
      </c>
      <c r="P78" s="166" t="str">
        <f>IFERROR(IF(GETPIVOTDATA("DateRDV",TCD!$B$1,"DT","VA","Bénéficiaire",$A78,P$6,P$5,"Mois (DateRDV)",P$7,"Années (DateRDV)",P$3),1,""),"")</f>
        <v/>
      </c>
      <c r="Q78" s="166" t="str">
        <f>IFERROR(IF(GETPIVOTDATA("DateRDV",TCD!$B$1,"DT","VA","Bénéficiaire",$A78,Q$6,Q$5,"Mois (DateRDV)",Q$7,"Années (DateRDV)",Q$3),2,""),"")</f>
        <v/>
      </c>
      <c r="R78" s="166" t="str">
        <f>IFERROR(IF(GETPIVOTDATA("DateRDV",TCD!$B$1,"DT","VA","Bénéficiaire",$A78,R$6,R$5,"Mois (DateRDV)",R$7,"Années (DateRDV)",R$3,"Présence","Excusé"),3,""),"")</f>
        <v/>
      </c>
      <c r="S78" s="166" t="str">
        <f>IFERROR(IF(GETPIVOTDATA("DateRDV",TCD!$B$1,"DT","VA","Bénéficiaire",$A78,S$6,S$5,"Mois (DateRDV)",S$7,"Années (DateRDV)",S$3,"Présence","Absent"),4,""),"")</f>
        <v/>
      </c>
      <c r="T78" s="166" t="str">
        <f>IFERROR(IF(GETPIVOTDATA("DateRDV",TCD!$B$1,"DT","VA","Bénéficiaire",$A78,T$6,T$5,"Mois (DateRDV)",T$7,"Années (DateRDV)",T$3),1,""),"")</f>
        <v/>
      </c>
      <c r="U78" s="166" t="str">
        <f>IFERROR(IF(GETPIVOTDATA("DateRDV",TCD!$B$1,"DT","VA","Bénéficiaire",$A78,U$6,U$5,"Mois (DateRDV)",U$7,"Années (DateRDV)",U$3),2,""),"")</f>
        <v/>
      </c>
      <c r="V78" s="166" t="str">
        <f>IFERROR(IF(GETPIVOTDATA("DateRDV",TCD!$B$1,"DT","VA","Bénéficiaire",$A78,V$6,V$5,"Mois (DateRDV)",V$7,"Années (DateRDV)",V$3,"Présence","Excusé"),3,""),"")</f>
        <v/>
      </c>
      <c r="W78" s="166" t="str">
        <f>IFERROR(IF(GETPIVOTDATA("DateRDV",TCD!$B$1,"DT","VA","Bénéficiaire",$A78,W$6,W$5,"Mois (DateRDV)",W$7,"Années (DateRDV)",W$3,"Présence","Absent"),4,""),"")</f>
        <v/>
      </c>
      <c r="X78" s="166" t="str">
        <f>IFERROR(IF(GETPIVOTDATA("DateRDV",TCD!$B$1,"DT","VA","Bénéficiaire",$A78,X$6,X$5,"Mois (DateRDV)",X$7,"Années (DateRDV)",X$3),1,""),"")</f>
        <v/>
      </c>
      <c r="Y78" s="166" t="str">
        <f>IFERROR(IF(GETPIVOTDATA("DateRDV",TCD!$B$1,"DT","VA","Bénéficiaire",$A78,Y$6,Y$5,"Mois (DateRDV)",Y$7,"Années (DateRDV)",Y$3),2,""),"")</f>
        <v/>
      </c>
      <c r="Z78" s="166" t="str">
        <f>IFERROR(IF(GETPIVOTDATA("DateRDV",TCD!$B$1,"DT","VA","Bénéficiaire",$A78,Z$6,Z$5,"Mois (DateRDV)",Z$7,"Années (DateRDV)",Z$3,"Présence","Excusé"),3,""),"")</f>
        <v/>
      </c>
      <c r="AA78" s="166" t="str">
        <f>IFERROR(IF(GETPIVOTDATA("DateRDV",TCD!$B$1,"DT","VA","Bénéficiaire",$A78,AA$6,AA$5,"Mois (DateRDV)",AA$7,"Années (DateRDV)",AA$3,"Présence","Absent"),4,""),"")</f>
        <v/>
      </c>
      <c r="AB78" s="166" t="str">
        <f>IFERROR(IF(GETPIVOTDATA("DateRDV",TCD!$B$1,"DT","VA","Bénéficiaire",$A78,AB$6,AB$5,"Mois (DateRDV)",AB$7,"Années (DateRDV)",AB$3),1,""),"")</f>
        <v/>
      </c>
      <c r="AC78" s="166" t="str">
        <f>IFERROR(IF(GETPIVOTDATA("DateRDV",TCD!$B$1,"DT","VA","Bénéficiaire",$A78,AC$6,AC$5,"Mois (DateRDV)",AC$7,"Années (DateRDV)",AC$3),2,""),"")</f>
        <v/>
      </c>
      <c r="AD78" s="166" t="str">
        <f>IFERROR(IF(GETPIVOTDATA("DateRDV",TCD!$B$1,"DT","VA","Bénéficiaire",$A78,AD$6,AD$5,"Mois (DateRDV)",AD$7,"Années (DateRDV)",AD$3,"Présence","Excusé"),3,""),"")</f>
        <v/>
      </c>
      <c r="AE78" s="166" t="str">
        <f>IFERROR(IF(GETPIVOTDATA("DateRDV",TCD!$B$1,"DT","VA","Bénéficiaire",$A78,AE$6,AE$5,"Mois (DateRDV)",AE$7,"Années (DateRDV)",AE$3,"Présence","Absent"),4,""),"")</f>
        <v/>
      </c>
      <c r="AF78" s="166" t="str">
        <f>IFERROR(IF(GETPIVOTDATA("DateRDV",TCD!$B$1,"DT","VA","Bénéficiaire",$A78,AF$6,AF$5,"Mois (DateRDV)",AF$7,"Années (DateRDV)",AF$3),1,""),"")</f>
        <v/>
      </c>
      <c r="AG78" s="166" t="str">
        <f>IFERROR(IF(GETPIVOTDATA("DateRDV",TCD!$B$1,"DT","VA","Bénéficiaire",$A78,AG$6,AG$5,"Mois (DateRDV)",AG$7,"Années (DateRDV)",AG$3),2,""),"")</f>
        <v/>
      </c>
      <c r="AH78" s="166" t="str">
        <f>IFERROR(IF(GETPIVOTDATA("DateRDV",TCD!$B$1,"DT","VA","Bénéficiaire",$A78,AH$6,AH$5,"Mois (DateRDV)",AH$7,"Années (DateRDV)",AH$3,"Présence","Excusé"),3,""),"")</f>
        <v/>
      </c>
      <c r="AI78" s="166" t="str">
        <f>IFERROR(IF(GETPIVOTDATA("DateRDV",TCD!$B$1,"DT","VA","Bénéficiaire",$A78,AI$6,AI$5,"Mois (DateRDV)",AI$7,"Années (DateRDV)",AI$3,"Présence","Absent"),4,""),"")</f>
        <v/>
      </c>
      <c r="AJ78" s="166" t="str">
        <f>IFERROR(IF(GETPIVOTDATA("DateRDV",TCD!$B$1,"DT","VA","Bénéficiaire",$A78,AJ$6,AJ$5,"Mois (DateRDV)",AJ$7,"Années (DateRDV)",AJ$3),1,""),"")</f>
        <v/>
      </c>
      <c r="AK78" s="166" t="str">
        <f>IFERROR(IF(GETPIVOTDATA("DateRDV",TCD!$B$1,"DT","VA","Bénéficiaire",$A78,AK$6,AK$5,"Mois (DateRDV)",AK$7,"Années (DateRDV)",AK$3),2,""),"")</f>
        <v/>
      </c>
      <c r="AL78" s="166" t="str">
        <f>IFERROR(IF(GETPIVOTDATA("DateRDV",TCD!$B$1,"DT","VA","Bénéficiaire",$A78,AL$6,AL$5,"Mois (DateRDV)",AL$7,"Années (DateRDV)",AL$3,"Présence","Excusé"),3,""),"")</f>
        <v/>
      </c>
      <c r="AM78" s="166" t="str">
        <f>IFERROR(IF(GETPIVOTDATA("DateRDV",TCD!$B$1,"DT","VA","Bénéficiaire",$A78,AM$6,AM$5,"Mois (DateRDV)",AM$7,"Années (DateRDV)",AM$3,"Présence","Absent"),4,""),"")</f>
        <v/>
      </c>
      <c r="AN78" s="166" t="str">
        <f>IFERROR(IF(GETPIVOTDATA("DateRDV",TCD!$B$1,"DT","VA","Bénéficiaire",$A78,AN$6,AN$5,"Mois (DateRDV)",AN$7,"Années (DateRDV)",AN$3),1,""),"")</f>
        <v/>
      </c>
      <c r="AO78" s="166" t="str">
        <f>IFERROR(IF(GETPIVOTDATA("DateRDV",TCD!$B$1,"DT","VA","Bénéficiaire",$A78,AO$6,AO$5,"Mois (DateRDV)",AO$7,"Années (DateRDV)",AO$3),2,""),"")</f>
        <v/>
      </c>
      <c r="AP78" s="166" t="str">
        <f>IFERROR(IF(GETPIVOTDATA("DateRDV",TCD!$B$1,"DT","VA","Bénéficiaire",$A78,AP$6,AP$5,"Mois (DateRDV)",AP$7,"Années (DateRDV)",AP$3,"Présence","Excusé"),3,""),"")</f>
        <v/>
      </c>
      <c r="AQ78" s="166" t="str">
        <f>IFERROR(IF(GETPIVOTDATA("DateRDV",TCD!$B$1,"DT","VA","Bénéficiaire",$A78,AQ$6,AQ$5,"Mois (DateRDV)",AQ$7,"Années (DateRDV)",AQ$3,"Présence","Absent"),4,""),"")</f>
        <v/>
      </c>
      <c r="AR78" s="166" t="str">
        <f>IFERROR(IF(GETPIVOTDATA("DateRDV",TCD!$B$1,"DT","VA","Bénéficiaire",$A78,AR$6,AR$5,"Mois (DateRDV)",AR$7,"Années (DateRDV)",AR$3),1,""),"")</f>
        <v/>
      </c>
      <c r="AS78" s="166" t="str">
        <f>IFERROR(IF(GETPIVOTDATA("DateRDV",TCD!$B$1,"DT","VA","Bénéficiaire",$A78,AS$6,AS$5,"Mois (DateRDV)",AS$7,"Années (DateRDV)",AS$3),2,""),"")</f>
        <v/>
      </c>
      <c r="AT78" s="166" t="str">
        <f>IFERROR(IF(GETPIVOTDATA("DateRDV",TCD!$B$1,"DT","VA","Bénéficiaire",$A78,AT$6,AT$5,"Mois (DateRDV)",AT$7,"Années (DateRDV)",AT$3,"Présence","Excusé"),3,""),"")</f>
        <v/>
      </c>
      <c r="AU78" s="166" t="str">
        <f>IFERROR(IF(GETPIVOTDATA("DateRDV",TCD!$B$1,"DT","VA","Bénéficiaire",$A78,AU$6,AU$5,"Mois (DateRDV)",AU$7,"Années (DateRDV)",AU$3,"Présence","Absent"),4,""),"")</f>
        <v/>
      </c>
      <c r="AV78" s="166" t="str">
        <f>IFERROR(IF(GETPIVOTDATA("DateRDV",TCD!$B$1,"DT","VA","Bénéficiaire",$A78,AV$6,AV$5,"Mois (DateRDV)",AV$7,"Années (DateRDV)",AV$3),1,""),"")</f>
        <v/>
      </c>
      <c r="AW78" s="166" t="str">
        <f>IFERROR(IF(GETPIVOTDATA("DateRDV",TCD!$B$1,"DT","VA","Bénéficiaire",$A78,AW$6,AW$5,"Mois (DateRDV)",AW$7,"Années (DateRDV)",AW$3),2,""),"")</f>
        <v/>
      </c>
      <c r="AX78" s="166" t="str">
        <f>IFERROR(IF(GETPIVOTDATA("DateRDV",TCD!$B$1,"DT","VA","Bénéficiaire",$A78,AX$6,AX$5,"Mois (DateRDV)",AX$7,"Années (DateRDV)",AX$3,"Présence","Excusé"),3,""),"")</f>
        <v/>
      </c>
      <c r="AY78" s="166" t="str">
        <f>IFERROR(IF(GETPIVOTDATA("DateRDV",TCD!$B$1,"DT","VA","Bénéficiaire",$A78,AY$6,AY$5,"Mois (DateRDV)",AY$7,"Années (DateRDV)",AY$3,"Présence","Absent"),4,""),"")</f>
        <v/>
      </c>
      <c r="AZ78" s="166" t="str">
        <f>IFERROR(IF(GETPIVOTDATA("DateRDV",TCD!$B$1,"DT","VA","Bénéficiaire",$A78,AZ$6,AZ$5,"Mois (DateRDV)",AZ$7,"Années (DateRDV)",AZ$3),1,""),"")</f>
        <v/>
      </c>
      <c r="BA78" s="166" t="str">
        <f>IFERROR(IF(GETPIVOTDATA("DateRDV",TCD!$B$1,"DT","VA","Bénéficiaire",$A78,BA$6,BA$5,"Mois (DateRDV)",BA$7,"Années (DateRDV)",BA$3),2,""),"")</f>
        <v/>
      </c>
      <c r="BB78" s="166" t="str">
        <f>IFERROR(IF(GETPIVOTDATA("DateRDV",TCD!$B$1,"DT","VA","Bénéficiaire",$A78,BB$6,BB$5,"Mois (DateRDV)",BB$7,"Années (DateRDV)",BB$3,"Présence","Excusé"),3,""),"")</f>
        <v/>
      </c>
      <c r="BC78" s="166" t="str">
        <f>IFERROR(IF(GETPIVOTDATA("DateRDV",TCD!$B$1,"DT","VA","Bénéficiaire",$A78,BC$6,BC$5,"Mois (DateRDV)",BC$7,"Années (DateRDV)",BC$3,"Présence","Absent"),4,""),"")</f>
        <v/>
      </c>
      <c r="BD78" s="166" t="str">
        <f>IFERROR(IF(GETPIVOTDATA("DateRDV",TCD!$B$1,"DT","VA","Bénéficiaire",$A78,BD$6,BD$5,"Mois (DateRDV)",BD$7,"Années (DateRDV)",BD$3),1,""),"")</f>
        <v/>
      </c>
      <c r="BE78" s="166" t="str">
        <f>IFERROR(IF(GETPIVOTDATA("DateRDV",TCD!$B$1,"DT","VA","Bénéficiaire",$A78,BE$6,BE$5,"Mois (DateRDV)",BE$7,"Années (DateRDV)",BE$3),2,""),"")</f>
        <v/>
      </c>
      <c r="BF78" s="166" t="str">
        <f>IFERROR(IF(GETPIVOTDATA("DateRDV",TCD!$B$1,"DT","VA","Bénéficiaire",$A78,BF$6,BF$5,"Mois (DateRDV)",BF$7,"Années (DateRDV)",BF$3,"Présence","Excusé"),3,""),"")</f>
        <v/>
      </c>
      <c r="BG78" s="166" t="str">
        <f>IFERROR(IF(GETPIVOTDATA("DateRDV",TCD!$B$1,"DT","VA","Bénéficiaire",$A78,BG$6,BG$5,"Mois (DateRDV)",BG$7,"Années (DateRDV)",BG$3,"Présence","Absent"),4,""),"")</f>
        <v/>
      </c>
      <c r="BH78" s="166" t="str">
        <f>IFERROR(IF(GETPIVOTDATA("DateRDV",TCD!$B$1,"DT","VA","Bénéficiaire",$A78,BH$6,BH$5,"Mois (DateRDV)",BH$7,"Années (DateRDV)",BH$3),1,""),"")</f>
        <v/>
      </c>
      <c r="BI78" s="166" t="str">
        <f>IFERROR(IF(GETPIVOTDATA("DateRDV",TCD!$B$1,"DT","VA","Bénéficiaire",$A78,BI$6,BI$5,"Mois (DateRDV)",BI$7,"Années (DateRDV)",BI$3),2,""),"")</f>
        <v/>
      </c>
      <c r="BJ78" s="166" t="str">
        <f>IFERROR(IF(GETPIVOTDATA("DateRDV",TCD!$B$1,"DT","VA","Bénéficiaire",$A78,BJ$6,BJ$5,"Mois (DateRDV)",BJ$7,"Années (DateRDV)",BJ$3,"Présence","Excusé"),3,""),"")</f>
        <v/>
      </c>
      <c r="BK78" s="166" t="str">
        <f>IFERROR(IF(GETPIVOTDATA("DateRDV",TCD!$B$1,"DT","VA","Bénéficiaire",$A78,BK$6,BK$5,"Mois (DateRDV)",BK$7,"Années (DateRDV)",BK$3,"Présence","Absent"),4,""),"")</f>
        <v/>
      </c>
      <c r="BL78" s="166" t="str">
        <f>IFERROR(IF(GETPIVOTDATA("DateRDV",TCD!$B$1,"DT","VA","Bénéficiaire",$A78,BL$6,BL$5,"Mois (DateRDV)",BL$7,"Années (DateRDV)",BL$3),1,""),"")</f>
        <v/>
      </c>
      <c r="BM78" s="166" t="str">
        <f>IFERROR(IF(GETPIVOTDATA("DateRDV",TCD!$B$1,"DT","VA","Bénéficiaire",$A78,BM$6,BM$5,"Mois (DateRDV)",BM$7,"Années (DateRDV)",BM$3),2,""),"")</f>
        <v/>
      </c>
      <c r="BN78" s="166" t="str">
        <f>IFERROR(IF(GETPIVOTDATA("DateRDV",TCD!$B$1,"DT","VA","Bénéficiaire",$A78,BN$6,BN$5,"Mois (DateRDV)",BN$7,"Années (DateRDV)",BN$3,"Présence","Excusé"),3,""),"")</f>
        <v/>
      </c>
      <c r="BO78" s="166" t="str">
        <f>IFERROR(IF(GETPIVOTDATA("DateRDV",TCD!$B$1,"DT","VA","Bénéficiaire",$A78,BO$6,BO$5,"Mois (DateRDV)",BO$7,"Années (DateRDV)",BO$3,"Présence","Absent"),4,""),"")</f>
        <v/>
      </c>
      <c r="BP78" s="166" t="str">
        <f>IFERROR(IF(GETPIVOTDATA("DateRDV",TCD!$B$1,"DT","VA","Bénéficiaire",$A78,BP$6,BP$5,"Mois (DateRDV)",BP$7,"Années (DateRDV)",BP$3),1,""),"")</f>
        <v/>
      </c>
      <c r="BQ78" s="166" t="str">
        <f>IFERROR(IF(GETPIVOTDATA("DateRDV",TCD!$B$1,"DT","VA","Bénéficiaire",$A78,BQ$6,BQ$5,"Mois (DateRDV)",BQ$7,"Années (DateRDV)",BQ$3),2,""),"")</f>
        <v/>
      </c>
      <c r="BR78" s="166" t="str">
        <f>IFERROR(IF(GETPIVOTDATA("DateRDV",TCD!$B$1,"DT","VA","Bénéficiaire",$A78,BR$6,BR$5,"Mois (DateRDV)",BR$7,"Années (DateRDV)",BR$3,"Présence","Excusé"),3,""),"")</f>
        <v/>
      </c>
      <c r="BS78" s="166" t="str">
        <f>IFERROR(IF(GETPIVOTDATA("DateRDV",TCD!$B$1,"DT","VA","Bénéficiaire",$A78,BS$6,BS$5,"Mois (DateRDV)",BS$7,"Années (DateRDV)",BS$3,"Présence","Absent"),4,""),"")</f>
        <v/>
      </c>
      <c r="BT78" s="166" t="str">
        <f>IFERROR(IF(GETPIVOTDATA("DateRDV",TCD!$B$1,"DT","VA","Bénéficiaire",$A78,BT$6,BT$5,"Mois (DateRDV)",BT$7,"Années (DateRDV)",BT$3),1,""),"")</f>
        <v/>
      </c>
      <c r="BU78" s="166" t="str">
        <f>IFERROR(IF(GETPIVOTDATA("DateRDV",TCD!$B$1,"DT","VA","Bénéficiaire",$A78,BU$6,BU$5,"Mois (DateRDV)",BU$7,"Années (DateRDV)",BU$3),2,""),"")</f>
        <v/>
      </c>
      <c r="BV78" s="166" t="str">
        <f>IFERROR(IF(GETPIVOTDATA("DateRDV",TCD!$B$1,"DT","VA","Bénéficiaire",$A78,BV$6,BV$5,"Mois (DateRDV)",BV$7,"Années (DateRDV)",BV$3,"Présence","Excusé"),3,""),"")</f>
        <v/>
      </c>
      <c r="BW78" s="166" t="str">
        <f>IFERROR(IF(GETPIVOTDATA("DateRDV",TCD!$B$1,"DT","VA","Bénéficiaire",$A78,BW$6,BW$5,"Mois (DateRDV)",BW$7,"Années (DateRDV)",BW$3,"Présence","Absent"),4,""),"")</f>
        <v/>
      </c>
      <c r="BX78" s="166" t="str">
        <f>IFERROR(IF(GETPIVOTDATA("DateRDV",TCD!$B$1,"DT","VA","Bénéficiaire",$A78,BX$6,BX$5,"Mois (DateRDV)",BX$7,"Années (DateRDV)",BX$3),1,""),"")</f>
        <v/>
      </c>
      <c r="BY78" s="166" t="str">
        <f>IFERROR(IF(GETPIVOTDATA("DateRDV",TCD!$B$1,"DT","VA","Bénéficiaire",$A78,BY$6,BY$5,"Mois (DateRDV)",BY$7,"Années (DateRDV)",BY$3),2,""),"")</f>
        <v/>
      </c>
      <c r="BZ78" s="166" t="str">
        <f>IFERROR(IF(GETPIVOTDATA("DateRDV",TCD!$B$1,"DT","VA","Bénéficiaire",$A78,BZ$6,BZ$5,"Mois (DateRDV)",BZ$7,"Années (DateRDV)",BZ$3,"Présence","Excusé"),3,""),"")</f>
        <v/>
      </c>
      <c r="CA78" s="166" t="str">
        <f>IFERROR(IF(GETPIVOTDATA("DateRDV",TCD!$B$1,"DT","VA","Bénéficiaire",$A78,CA$6,CA$5,"Mois (DateRDV)",CA$7,"Années (DateRDV)",CA$3,"Présence","Absent"),4,""),"")</f>
        <v/>
      </c>
      <c r="CB78" s="166" t="str">
        <f>IFERROR(IF(GETPIVOTDATA("DateRDV",TCD!$B$1,"DT","VA","Bénéficiaire",$A78,CB$6,CB$5,"Mois (DateRDV)",CB$7,"Années (DateRDV)",CB$3),1,""),"")</f>
        <v/>
      </c>
      <c r="CC78" s="166" t="str">
        <f>IFERROR(IF(GETPIVOTDATA("DateRDV",TCD!$B$1,"DT","VA","Bénéficiaire",$A78,CC$6,CC$5,"Mois (DateRDV)",CC$7,"Années (DateRDV)",CC$3),2,""),"")</f>
        <v/>
      </c>
      <c r="CD78" s="166" t="str">
        <f>IFERROR(IF(GETPIVOTDATA("DateRDV",TCD!$B$1,"DT","VA","Bénéficiaire",$A78,CD$6,CD$5,"Mois (DateRDV)",CD$7,"Années (DateRDV)",CD$3,"Présence","Excusé"),3,""),"")</f>
        <v/>
      </c>
      <c r="CE78" s="166" t="str">
        <f>IFERROR(IF(GETPIVOTDATA("DateRDV",TCD!$B$1,"DT","VA","Bénéficiaire",$A78,CE$6,CE$5,"Mois (DateRDV)",CE$7,"Années (DateRDV)",CE$3,"Présence","Absent"),4,""),"")</f>
        <v/>
      </c>
      <c r="CF78" s="166" t="str">
        <f>IFERROR(IF(GETPIVOTDATA("DateRDV",TCD!$B$1,"DT","VA","Bénéficiaire",$A78,CF$6,CF$5,"Mois (DateRDV)",CF$7,"Années (DateRDV)",CF$3),1,""),"")</f>
        <v/>
      </c>
      <c r="CG78" s="166" t="str">
        <f>IFERROR(IF(GETPIVOTDATA("DateRDV",TCD!$B$1,"DT","VA","Bénéficiaire",$A78,CG$6,CG$5,"Mois (DateRDV)",CG$7,"Années (DateRDV)",CG$3),2,""),"")</f>
        <v/>
      </c>
      <c r="CH78" s="166" t="str">
        <f>IFERROR(IF(GETPIVOTDATA("DateRDV",TCD!$B$1,"DT","VA","Bénéficiaire",$A78,CH$6,CH$5,"Mois (DateRDV)",CH$7,"Années (DateRDV)",CH$3,"Présence","Excusé"),3,""),"")</f>
        <v/>
      </c>
      <c r="CI78" s="166" t="str">
        <f>IFERROR(IF(GETPIVOTDATA("DateRDV",TCD!$B$1,"DT","VA","Bénéficiaire",$A78,CI$6,CI$5,"Mois (DateRDV)",CI$7,"Années (DateRDV)",CI$3,"Présence","Absent"),4,""),"")</f>
        <v/>
      </c>
      <c r="CJ78" s="166" t="str">
        <f>IFERROR(IF(GETPIVOTDATA("DateRDV",TCD!$B$1,"DT","VA","Bénéficiaire",$A78,CJ$6,CJ$5,"Mois (DateRDV)",CJ$7,"Années (DateRDV)",CJ$3),1,""),"")</f>
        <v/>
      </c>
      <c r="CK78" s="166" t="str">
        <f>IFERROR(IF(GETPIVOTDATA("DateRDV",TCD!$B$1,"DT","VA","Bénéficiaire",$A78,CK$6,CK$5,"Mois (DateRDV)",CK$7,"Années (DateRDV)",CK$3),2,""),"")</f>
        <v/>
      </c>
      <c r="CL78" s="166" t="str">
        <f>IFERROR(IF(GETPIVOTDATA("DateRDV",TCD!$B$1,"DT","VA","Bénéficiaire",$A78,VE$6,VE$5,"Mois (DateRDV)",VE$7,"Années (DateRDV)",VE$3,"Présence","Excusé"),3,""),"")</f>
        <v/>
      </c>
      <c r="CM78" s="166" t="str">
        <f>IFERROR(IF(GETPIVOTDATA("DateRDV",TCD!$B$1,"DT","VA","Bénéficiaire",$A78,CM$6,CM$5,"Mois (DateRDV)",CM$7,"Années (DateRDV)",CM$3,"Présence","Absent"),4,""),"")</f>
        <v/>
      </c>
      <c r="CN78" s="166" t="str">
        <f>IFERROR(IF(GETPIVOTDATA("DateRDV",TCD!$B$1,"DT","VA","Bénéficiaire",$A78,CN$6,CN$5,"Mois (DateRDV)",CN$7,"Années (DateRDV)",CN$3),1,""),"")</f>
        <v/>
      </c>
      <c r="CO78" s="166" t="str">
        <f>IFERROR(IF(GETPIVOTDATA("DateRDV",TCD!$B$1,"DT","VA","Bénéficiaire",$A78,CO$6,CO$5,"Mois (DateRDV)",CO$7,"Années (DateRDV)",CO$3),2,""),"")</f>
        <v/>
      </c>
      <c r="CP78" s="166" t="str">
        <f>IFERROR(IF(GETPIVOTDATA("DateRDV",TCD!$B$1,"DT","VA","Bénéficiaire",$A78,CP$6,CP$5,"Mois (DateRDV)",CP$7,"Années (DateRDV)",CP$3,"Présence","Excusé"),3,""),"")</f>
        <v/>
      </c>
      <c r="CQ78" s="166" t="str">
        <f>IFERROR(IF(GETPIVOTDATA("DateRDV",TCD!$B$1,"DT","VA","Bénéficiaire",$A78,CQ$6,CQ$5,"Mois (DateRDV)",CQ$7,"Années (DateRDV)",CQ$3,"Présence","Absent"),4,""),"")</f>
        <v/>
      </c>
      <c r="CR78" s="166" t="str">
        <f>IFERROR(IF(GETPIVOTDATA("DateRDV",TCD!$B$1,"DT","VA","Bénéficiaire",$A78,CR$6,CR$5,"Mois (DateRDV)",CR$7,"Années (DateRDV)",CR$3),1,""),"")</f>
        <v/>
      </c>
      <c r="CS78" s="166" t="str">
        <f>IFERROR(IF(GETPIVOTDATA("DateRDV",TCD!$B$1,"DT","VA","Bénéficiaire",$A78,CS$6,CS$5,"Mois (DateRDV)",CS$7,"Années (DateRDV)",CS$3),2,""),"")</f>
        <v/>
      </c>
      <c r="CT78" s="166" t="str">
        <f>IFERROR(IF(GETPIVOTDATA("DateRDV",TCD!$B$1,"DT","VA","Bénéficiaire",$A78,CT$6,CT$5,"Mois (DateRDV)",CT$7,"Années (DateRDV)",CT$3,"Présence","Excusé"),3,""),"")</f>
        <v/>
      </c>
      <c r="CU78" s="166" t="str">
        <f>IFERROR(IF(GETPIVOTDATA("DateRDV",TCD!$B$1,"DT","VA","Bénéficiaire",$A78,CU$6,CU$5,"Mois (DateRDV)",CU$7,"Années (DateRDV)",CU$3,"Présence","Absent"),4,""),"")</f>
        <v/>
      </c>
      <c r="CV78" s="166" t="str">
        <f>IFERROR(IF(GETPIVOTDATA("DateRDV",TCD!$B$1,"DT","VA","Bénéficiaire",$A78,CV$6,CV$5,"Mois (DateRDV)",CV$7,"Années (DateRDV)",CV$3),1,""),"")</f>
        <v/>
      </c>
      <c r="CW78" s="166" t="str">
        <f>IFERROR(IF(GETPIVOTDATA("DateRDV",TCD!$B$1,"DT","VA","Bénéficiaire",$A78,CW$6,CW$5,"Mois (DateRDV)",CW$7,"Années (DateRDV)",CW$3),2,""),"")</f>
        <v/>
      </c>
      <c r="CX78" s="166" t="str">
        <f>IFERROR(IF(GETPIVOTDATA("DateRDV",TCD!$B$1,"DT","VA","Bénéficiaire",$A78,CX$6,CX$5,"Mois (DateRDV)",CX$7,"Années (DateRDV)",CX$3,"Présence","Excusé"),3,""),"")</f>
        <v/>
      </c>
      <c r="CY78" s="166" t="str">
        <f>IFERROR(IF(GETPIVOTDATA("DateRDV",TCD!$B$1,"DT","VA","Bénéficiaire",$A78,CY$6,CY$5,"Mois (DateRDV)",CY$7,"Années (DateRDV)",CY$3,"Présence","Absent"),4,""),"")</f>
        <v/>
      </c>
      <c r="CZ78" s="166" t="str">
        <f>IFERROR(IF(GETPIVOTDATA("DateRDV",TCD!$B$1,"DT","VA","Bénéficiaire",$A78,CZ$6,CZ$5,"Mois (DateRDV)",CZ$7,"Années (DateRDV)",CZ$3),1,""),"")</f>
        <v/>
      </c>
      <c r="DA78" s="166" t="str">
        <f>IFERROR(IF(GETPIVOTDATA("DateRDV",TCD!$B$1,"DT","VA","Bénéficiaire",$A78,DA$6,DA$5,"Mois (DateRDV)",DA$7,"Années (DateRDV)",DA$3),2,""),"")</f>
        <v/>
      </c>
      <c r="DB78" s="166" t="str">
        <f>IFERROR(IF(GETPIVOTDATA("DateRDV",TCD!$B$1,"DT","VA","Bénéficiaire",$A78,DB$6,DB$5,"Mois (DateRDV)",DB$7,"Années (DateRDV)",DB$3,"Présence","Excusé"),3,""),"")</f>
        <v/>
      </c>
      <c r="DC78" s="166" t="str">
        <f>IFERROR(IF(GETPIVOTDATA("DateRDV",TCD!$B$1,"DT","VA","Bénéficiaire",$A78,DC$6,DC$5,"Mois (DateRDV)",DC$7,"Années (DateRDV)",DC$3,"Présence","Absent"),4,""),"")</f>
        <v/>
      </c>
      <c r="DD78" s="166" t="str">
        <f>IFERROR(IF(GETPIVOTDATA("DateRDV",TCD!$B$1,"DT","VA","Bénéficiaire",$A78,DD$6,DD$5,"Mois (DateRDV)",DD$7,"Années (DateRDV)",DD$3),1,""),"")</f>
        <v/>
      </c>
      <c r="DE78" s="166" t="str">
        <f>IFERROR(IF(GETPIVOTDATA("DateRDV",TCD!$B$1,"DT","VA","Bénéficiaire",$A78,DE$6,DE$5,"Mois (DateRDV)",DE$7,"Années (DateRDV)",DE$3),2,""),"")</f>
        <v/>
      </c>
      <c r="DF78" s="166" t="str">
        <f>IFERROR(IF(GETPIVOTDATA("DateRDV",TCD!$B$1,"DT","VA","Bénéficiaire",$A78,DF$6,DF$5,"Mois (DateRDV)",DF$7,"Années (DateRDV)",DF$3,"Présence","Excusé"),3,""),"")</f>
        <v/>
      </c>
      <c r="DG78" s="166" t="str">
        <f>IFERROR(IF(GETPIVOTDATA("DateRDV",TCD!$B$1,"DT","VA","Bénéficiaire",$A78,DG$6,DG$5,"Mois (DateRDV)",DG$7,"Années (DateRDV)",DG$3,"Présence","Absent"),4,""),"")</f>
        <v/>
      </c>
      <c r="DH78" s="166" t="str">
        <f>IFERROR(IF(GETPIVOTDATA("DateRDV",TCD!$B$1,"DT","VA","Bénéficiaire",$A78,DH$6,DH$5,"Mois (DateRDV)",DH$7,"Années (DateRDV)",DH$3),1,""),"")</f>
        <v/>
      </c>
      <c r="DI78" s="166" t="str">
        <f>IFERROR(IF(GETPIVOTDATA("DateRDV",TCD!$B$1,"DT","VA","Bénéficiaire",$A78,DI$6,DI$5,"Mois (DateRDV)",DI$7,"Années (DateRDV)",DI$3),2,""),"")</f>
        <v/>
      </c>
      <c r="DJ78" s="166" t="str">
        <f>IFERROR(IF(GETPIVOTDATA("DateRDV",TCD!$B$1,"DT","VA","Bénéficiaire",$A78,DJ$6,DJ$5,"Mois (DateRDV)",DJ$7,"Années (DateRDV)",DJ$3,"Présence","Excusé"),3,""),"")</f>
        <v/>
      </c>
      <c r="DK78" s="166" t="str">
        <f>IFERROR(IF(GETPIVOTDATA("DateRDV",TCD!$B$1,"DT","VA","Bénéficiaire",$A78,DK$6,DK$5,"Mois (DateRDV)",DK$7,"Années (DateRDV)",DK$3,"Présence","Absent"),4,""),"")</f>
        <v/>
      </c>
      <c r="DL78" s="166" t="str">
        <f>IFERROR(IF(GETPIVOTDATA("DateRDV",TCD!$B$1,"DT","VA","Bénéficiaire",$A78,DL$6,DL$5,"Mois (DateRDV)",DL$7,"Années (DateRDV)",DL$3),1,""),"")</f>
        <v/>
      </c>
      <c r="DM78" s="166" t="str">
        <f>IFERROR(IF(GETPIVOTDATA("DateRDV",TCD!$B$1,"DT","VA","Bénéficiaire",$A78,DM$6,DM$5,"Mois (DateRDV)",DM$7,"Années (DateRDV)",DM$3),2,""),"")</f>
        <v/>
      </c>
      <c r="DN78" s="166" t="str">
        <f>IFERROR(IF(GETPIVOTDATA("DateRDV",TCD!$B$1,"DT","VA","Bénéficiaire",$A78,DN$6,DN$5,"Mois (DateRDV)",DN$7,"Années (DateRDV)",DN$3,"Présence","Excusé"),3,""),"")</f>
        <v/>
      </c>
      <c r="DO78" s="166" t="str">
        <f>IFERROR(IF(GETPIVOTDATA("DateRDV",TCD!$B$1,"DT","VA","Bénéficiaire",$A78,DO$6,DO$5,"Mois (DateRDV)",DO$7,"Années (DateRDV)",DO$3,"Présence","Absent"),4,""),"")</f>
        <v/>
      </c>
    </row>
    <row r="79" spans="1:119" x14ac:dyDescent="0.2">
      <c r="A79" t="str">
        <v>RASTOLDO Vincent</v>
      </c>
      <c r="B79" s="169" t="str">
        <f>IFERROR(IF(INDEX(Data!P:P,MATCH(A79,Data!B:B,0))&lt;&gt;"",INDEX(Data!P:P,MATCH(A79,Data!B:B,0)),""),"")</f>
        <v>RASTOLDO</v>
      </c>
      <c r="C79" s="169" t="str">
        <f>IFERROR(IF(INDEX(Data!O:O,MATCH(A79,Data!B:B,0))&lt;&gt;"",INDEX(Data!O:O,MATCH(A79,Data!B:B,0)),""),"")</f>
        <v>Vincent</v>
      </c>
      <c r="D79" s="169" t="str">
        <f>IFERROR(IF(INDEX(Data!J:J,MATCH(A79,Data!B:B,0))&lt;&gt;"",INDEX(Data!J:J,MATCH(A79,Data!B:B,0)),""),"")</f>
        <v>CD</v>
      </c>
      <c r="E79" s="169" t="str">
        <f>IFERROR(IF(INDEX(Data!M:M,MATCH(A79,Data!B:B,0))&lt;&gt;"",INDEX(Data!M:M,MATCH(A79,Data!B:B,0)),""),"")</f>
        <v>MARNAZ</v>
      </c>
      <c r="F79" s="169">
        <f>IFERROR(IF(INDEX(Data!N:N,MATCH(A79,Data!B:B,0))&lt;&gt;"",INDEX(Data!N:N,MATCH(A79,Data!B:B,0)),""),"")</f>
        <v>74460</v>
      </c>
      <c r="G79" s="170">
        <f>IFERROR(IF(INDEX(Data!K:K,MATCH(A79,Data!B:B,0))&lt;&gt;"",INDEX(Data!K:K,MATCH(A79,Data!B:B,0)),""),"")</f>
        <v>45729</v>
      </c>
      <c r="H79" s="170">
        <f>IFERROR(IF(INDEX(Data!L:L,MATCH(A79,Data!B:B,0))&lt;&gt;"",INDEX(Data!L:L,MATCH(A79,Data!B:B,0)),""),"")</f>
        <v>45729</v>
      </c>
      <c r="I79" s="170">
        <f>IFERROR(IF(INDEX(Data!C:C,MATCH(A79,Data!B:B,0))&lt;&gt;"",INDEX(Data!C:C,MATCH(A79,Data!B:B,0)),""),"")</f>
        <v>45775</v>
      </c>
      <c r="J79" s="170">
        <f>IFERROR(IF(INDEX(Data!D:D,MATCH(A79,Data!B:B,0))&lt;&gt;"",INDEX(Data!D:D,MATCH(A79,Data!B:B,0)),""),"")</f>
        <v>45803</v>
      </c>
      <c r="K79" s="171" t="str">
        <f>IFERROR(IF(INDEX(Data!H:H,MATCH(A79,Data!B:B,0))&lt;&gt;"",INDEX(Data!H:H,MATCH(A79,Data!B:B,0)),""),"")</f>
        <v/>
      </c>
      <c r="L79" s="166" t="str">
        <f>IFERROR(IF(GETPIVOTDATA("DateRDV",TCD!$B$1,"DT","VA","Bénéficiaire",$A79,L$6,L$5,"Mois (DateRDV)",L$7,"Années (DateRDV)",L$3),1,""),"")</f>
        <v/>
      </c>
      <c r="M79" s="166" t="str">
        <f>IFERROR(IF(GETPIVOTDATA("DateRDV",TCD!$B$1,"DT","VA","Bénéficiaire",$A79,M$6,M$5,"Mois (DateRDV)",M$7,"Années (DateRDV)",M$3),2,""),"")</f>
        <v/>
      </c>
      <c r="N79" s="166" t="str">
        <f>IFERROR(IF(GETPIVOTDATA("DateRDV",TCD!$B$1,"DT","VA","Bénéficiaire",$A79,N$6,N$5,"Mois (DateRDV)",N$7,"Années (DateRDV)",N$3,"Présence","Excusé"),3,""),"")</f>
        <v/>
      </c>
      <c r="O79" s="166" t="str">
        <f>IFERROR(IF(GETPIVOTDATA("DateRDV",TCD!$B$1,"DT","VA","Bénéficiaire",$A79,O$6,O$5,"Mois (DateRDV)",O$7,"Années (DateRDV)",O$3,"Présence","Absent"),4,""),"")</f>
        <v/>
      </c>
      <c r="P79" s="166" t="str">
        <f>IFERROR(IF(GETPIVOTDATA("DateRDV",TCD!$B$1,"DT","VA","Bénéficiaire",$A79,P$6,P$5,"Mois (DateRDV)",P$7,"Années (DateRDV)",P$3),1,""),"")</f>
        <v/>
      </c>
      <c r="Q79" s="166" t="str">
        <f>IFERROR(IF(GETPIVOTDATA("DateRDV",TCD!$B$1,"DT","VA","Bénéficiaire",$A79,Q$6,Q$5,"Mois (DateRDV)",Q$7,"Années (DateRDV)",Q$3),2,""),"")</f>
        <v/>
      </c>
      <c r="R79" s="166" t="str">
        <f>IFERROR(IF(GETPIVOTDATA("DateRDV",TCD!$B$1,"DT","VA","Bénéficiaire",$A79,R$6,R$5,"Mois (DateRDV)",R$7,"Années (DateRDV)",R$3,"Présence","Excusé"),3,""),"")</f>
        <v/>
      </c>
      <c r="S79" s="166" t="str">
        <f>IFERROR(IF(GETPIVOTDATA("DateRDV",TCD!$B$1,"DT","VA","Bénéficiaire",$A79,S$6,S$5,"Mois (DateRDV)",S$7,"Années (DateRDV)",S$3,"Présence","Absent"),4,""),"")</f>
        <v/>
      </c>
      <c r="T79" s="166" t="str">
        <f>IFERROR(IF(GETPIVOTDATA("DateRDV",TCD!$B$1,"DT","VA","Bénéficiaire",$A79,T$6,T$5,"Mois (DateRDV)",T$7,"Années (DateRDV)",T$3),1,""),"")</f>
        <v/>
      </c>
      <c r="U79" s="166" t="str">
        <f>IFERROR(IF(GETPIVOTDATA("DateRDV",TCD!$B$1,"DT","VA","Bénéficiaire",$A79,U$6,U$5,"Mois (DateRDV)",U$7,"Années (DateRDV)",U$3),2,""),"")</f>
        <v/>
      </c>
      <c r="V79" s="166" t="str">
        <f>IFERROR(IF(GETPIVOTDATA("DateRDV",TCD!$B$1,"DT","VA","Bénéficiaire",$A79,V$6,V$5,"Mois (DateRDV)",V$7,"Années (DateRDV)",V$3,"Présence","Excusé"),3,""),"")</f>
        <v/>
      </c>
      <c r="W79" s="166" t="str">
        <f>IFERROR(IF(GETPIVOTDATA("DateRDV",TCD!$B$1,"DT","VA","Bénéficiaire",$A79,W$6,W$5,"Mois (DateRDV)",W$7,"Années (DateRDV)",W$3,"Présence","Absent"),4,""),"")</f>
        <v/>
      </c>
      <c r="X79" s="166" t="str">
        <f>IFERROR(IF(GETPIVOTDATA("DateRDV",TCD!$B$1,"DT","VA","Bénéficiaire",$A79,X$6,X$5,"Mois (DateRDV)",X$7,"Années (DateRDV)",X$3),1,""),"")</f>
        <v/>
      </c>
      <c r="Y79" s="166" t="str">
        <f>IFERROR(IF(GETPIVOTDATA("DateRDV",TCD!$B$1,"DT","VA","Bénéficiaire",$A79,Y$6,Y$5,"Mois (DateRDV)",Y$7,"Années (DateRDV)",Y$3),2,""),"")</f>
        <v/>
      </c>
      <c r="Z79" s="166" t="str">
        <f>IFERROR(IF(GETPIVOTDATA("DateRDV",TCD!$B$1,"DT","VA","Bénéficiaire",$A79,Z$6,Z$5,"Mois (DateRDV)",Z$7,"Années (DateRDV)",Z$3,"Présence","Excusé"),3,""),"")</f>
        <v/>
      </c>
      <c r="AA79" s="166" t="str">
        <f>IFERROR(IF(GETPIVOTDATA("DateRDV",TCD!$B$1,"DT","VA","Bénéficiaire",$A79,AA$6,AA$5,"Mois (DateRDV)",AA$7,"Années (DateRDV)",AA$3,"Présence","Absent"),4,""),"")</f>
        <v/>
      </c>
      <c r="AB79" s="166" t="str">
        <f>IFERROR(IF(GETPIVOTDATA("DateRDV",TCD!$B$1,"DT","VA","Bénéficiaire",$A79,AB$6,AB$5,"Mois (DateRDV)",AB$7,"Années (DateRDV)",AB$3),1,""),"")</f>
        <v/>
      </c>
      <c r="AC79" s="166" t="str">
        <f>IFERROR(IF(GETPIVOTDATA("DateRDV",TCD!$B$1,"DT","VA","Bénéficiaire",$A79,AC$6,AC$5,"Mois (DateRDV)",AC$7,"Années (DateRDV)",AC$3),2,""),"")</f>
        <v/>
      </c>
      <c r="AD79" s="166" t="str">
        <f>IFERROR(IF(GETPIVOTDATA("DateRDV",TCD!$B$1,"DT","VA","Bénéficiaire",$A79,AD$6,AD$5,"Mois (DateRDV)",AD$7,"Années (DateRDV)",AD$3,"Présence","Excusé"),3,""),"")</f>
        <v/>
      </c>
      <c r="AE79" s="166" t="str">
        <f>IFERROR(IF(GETPIVOTDATA("DateRDV",TCD!$B$1,"DT","VA","Bénéficiaire",$A79,AE$6,AE$5,"Mois (DateRDV)",AE$7,"Années (DateRDV)",AE$3,"Présence","Absent"),4,""),"")</f>
        <v/>
      </c>
      <c r="AF79" s="166" t="str">
        <f>IFERROR(IF(GETPIVOTDATA("DateRDV",TCD!$B$1,"DT","VA","Bénéficiaire",$A79,AF$6,AF$5,"Mois (DateRDV)",AF$7,"Années (DateRDV)",AF$3),1,""),"")</f>
        <v/>
      </c>
      <c r="AG79" s="166" t="str">
        <f>IFERROR(IF(GETPIVOTDATA("DateRDV",TCD!$B$1,"DT","VA","Bénéficiaire",$A79,AG$6,AG$5,"Mois (DateRDV)",AG$7,"Années (DateRDV)",AG$3),2,""),"")</f>
        <v/>
      </c>
      <c r="AH79" s="166" t="str">
        <f>IFERROR(IF(GETPIVOTDATA("DateRDV",TCD!$B$1,"DT","VA","Bénéficiaire",$A79,AH$6,AH$5,"Mois (DateRDV)",AH$7,"Années (DateRDV)",AH$3,"Présence","Excusé"),3,""),"")</f>
        <v/>
      </c>
      <c r="AI79" s="166" t="str">
        <f>IFERROR(IF(GETPIVOTDATA("DateRDV",TCD!$B$1,"DT","VA","Bénéficiaire",$A79,AI$6,AI$5,"Mois (DateRDV)",AI$7,"Années (DateRDV)",AI$3,"Présence","Absent"),4,""),"")</f>
        <v/>
      </c>
      <c r="AJ79" s="166" t="str">
        <f>IFERROR(IF(GETPIVOTDATA("DateRDV",TCD!$B$1,"DT","VA","Bénéficiaire",$A79,AJ$6,AJ$5,"Mois (DateRDV)",AJ$7,"Années (DateRDV)",AJ$3),1,""),"")</f>
        <v/>
      </c>
      <c r="AK79" s="166" t="str">
        <f>IFERROR(IF(GETPIVOTDATA("DateRDV",TCD!$B$1,"DT","VA","Bénéficiaire",$A79,AK$6,AK$5,"Mois (DateRDV)",AK$7,"Années (DateRDV)",AK$3),2,""),"")</f>
        <v/>
      </c>
      <c r="AL79" s="166" t="str">
        <f>IFERROR(IF(GETPIVOTDATA("DateRDV",TCD!$B$1,"DT","VA","Bénéficiaire",$A79,AL$6,AL$5,"Mois (DateRDV)",AL$7,"Années (DateRDV)",AL$3,"Présence","Excusé"),3,""),"")</f>
        <v/>
      </c>
      <c r="AM79" s="166" t="str">
        <f>IFERROR(IF(GETPIVOTDATA("DateRDV",TCD!$B$1,"DT","VA","Bénéficiaire",$A79,AM$6,AM$5,"Mois (DateRDV)",AM$7,"Années (DateRDV)",AM$3,"Présence","Absent"),4,""),"")</f>
        <v/>
      </c>
      <c r="AN79" s="166" t="str">
        <f>IFERROR(IF(GETPIVOTDATA("DateRDV",TCD!$B$1,"DT","VA","Bénéficiaire",$A79,AN$6,AN$5,"Mois (DateRDV)",AN$7,"Années (DateRDV)",AN$3),1,""),"")</f>
        <v/>
      </c>
      <c r="AO79" s="166" t="str">
        <f>IFERROR(IF(GETPIVOTDATA("DateRDV",TCD!$B$1,"DT","VA","Bénéficiaire",$A79,AO$6,AO$5,"Mois (DateRDV)",AO$7,"Années (DateRDV)",AO$3),2,""),"")</f>
        <v/>
      </c>
      <c r="AP79" s="166" t="str">
        <f>IFERROR(IF(GETPIVOTDATA("DateRDV",TCD!$B$1,"DT","VA","Bénéficiaire",$A79,AP$6,AP$5,"Mois (DateRDV)",AP$7,"Années (DateRDV)",AP$3,"Présence","Excusé"),3,""),"")</f>
        <v/>
      </c>
      <c r="AQ79" s="166" t="str">
        <f>IFERROR(IF(GETPIVOTDATA("DateRDV",TCD!$B$1,"DT","VA","Bénéficiaire",$A79,AQ$6,AQ$5,"Mois (DateRDV)",AQ$7,"Années (DateRDV)",AQ$3,"Présence","Absent"),4,""),"")</f>
        <v/>
      </c>
      <c r="AR79" s="166" t="str">
        <f>IFERROR(IF(GETPIVOTDATA("DateRDV",TCD!$B$1,"DT","VA","Bénéficiaire",$A79,AR$6,AR$5,"Mois (DateRDV)",AR$7,"Années (DateRDV)",AR$3),1,""),"")</f>
        <v/>
      </c>
      <c r="AS79" s="166" t="str">
        <f>IFERROR(IF(GETPIVOTDATA("DateRDV",TCD!$B$1,"DT","VA","Bénéficiaire",$A79,AS$6,AS$5,"Mois (DateRDV)",AS$7,"Années (DateRDV)",AS$3),2,""),"")</f>
        <v/>
      </c>
      <c r="AT79" s="166" t="str">
        <f>IFERROR(IF(GETPIVOTDATA("DateRDV",TCD!$B$1,"DT","VA","Bénéficiaire",$A79,AT$6,AT$5,"Mois (DateRDV)",AT$7,"Années (DateRDV)",AT$3,"Présence","Excusé"),3,""),"")</f>
        <v/>
      </c>
      <c r="AU79" s="166" t="str">
        <f>IFERROR(IF(GETPIVOTDATA("DateRDV",TCD!$B$1,"DT","VA","Bénéficiaire",$A79,AU$6,AU$5,"Mois (DateRDV)",AU$7,"Années (DateRDV)",AU$3,"Présence","Absent"),4,""),"")</f>
        <v/>
      </c>
      <c r="AV79" s="166" t="str">
        <f>IFERROR(IF(GETPIVOTDATA("DateRDV",TCD!$B$1,"DT","VA","Bénéficiaire",$A79,AV$6,AV$5,"Mois (DateRDV)",AV$7,"Années (DateRDV)",AV$3),1,""),"")</f>
        <v/>
      </c>
      <c r="AW79" s="166" t="str">
        <f>IFERROR(IF(GETPIVOTDATA("DateRDV",TCD!$B$1,"DT","VA","Bénéficiaire",$A79,AW$6,AW$5,"Mois (DateRDV)",AW$7,"Années (DateRDV)",AW$3),2,""),"")</f>
        <v/>
      </c>
      <c r="AX79" s="166" t="str">
        <f>IFERROR(IF(GETPIVOTDATA("DateRDV",TCD!$B$1,"DT","VA","Bénéficiaire",$A79,AX$6,AX$5,"Mois (DateRDV)",AX$7,"Années (DateRDV)",AX$3,"Présence","Excusé"),3,""),"")</f>
        <v/>
      </c>
      <c r="AY79" s="166" t="str">
        <f>IFERROR(IF(GETPIVOTDATA("DateRDV",TCD!$B$1,"DT","VA","Bénéficiaire",$A79,AY$6,AY$5,"Mois (DateRDV)",AY$7,"Années (DateRDV)",AY$3,"Présence","Absent"),4,""),"")</f>
        <v/>
      </c>
      <c r="AZ79" s="166" t="str">
        <f>IFERROR(IF(GETPIVOTDATA("DateRDV",TCD!$B$1,"DT","VA","Bénéficiaire",$A79,AZ$6,AZ$5,"Mois (DateRDV)",AZ$7,"Années (DateRDV)",AZ$3),1,""),"")</f>
        <v/>
      </c>
      <c r="BA79" s="166" t="str">
        <f>IFERROR(IF(GETPIVOTDATA("DateRDV",TCD!$B$1,"DT","VA","Bénéficiaire",$A79,BA$6,BA$5,"Mois (DateRDV)",BA$7,"Années (DateRDV)",BA$3),2,""),"")</f>
        <v/>
      </c>
      <c r="BB79" s="166" t="str">
        <f>IFERROR(IF(GETPIVOTDATA("DateRDV",TCD!$B$1,"DT","VA","Bénéficiaire",$A79,BB$6,BB$5,"Mois (DateRDV)",BB$7,"Années (DateRDV)",BB$3,"Présence","Excusé"),3,""),"")</f>
        <v/>
      </c>
      <c r="BC79" s="166" t="str">
        <f>IFERROR(IF(GETPIVOTDATA("DateRDV",TCD!$B$1,"DT","VA","Bénéficiaire",$A79,BC$6,BC$5,"Mois (DateRDV)",BC$7,"Années (DateRDV)",BC$3,"Présence","Absent"),4,""),"")</f>
        <v/>
      </c>
      <c r="BD79" s="166" t="str">
        <f>IFERROR(IF(GETPIVOTDATA("DateRDV",TCD!$B$1,"DT","VA","Bénéficiaire",$A79,BD$6,BD$5,"Mois (DateRDV)",BD$7,"Années (DateRDV)",BD$3),1,""),"")</f>
        <v/>
      </c>
      <c r="BE79" s="166" t="str">
        <f>IFERROR(IF(GETPIVOTDATA("DateRDV",TCD!$B$1,"DT","VA","Bénéficiaire",$A79,BE$6,BE$5,"Mois (DateRDV)",BE$7,"Années (DateRDV)",BE$3),2,""),"")</f>
        <v/>
      </c>
      <c r="BF79" s="166" t="str">
        <f>IFERROR(IF(GETPIVOTDATA("DateRDV",TCD!$B$1,"DT","VA","Bénéficiaire",$A79,BF$6,BF$5,"Mois (DateRDV)",BF$7,"Années (DateRDV)",BF$3,"Présence","Excusé"),3,""),"")</f>
        <v/>
      </c>
      <c r="BG79" s="166" t="str">
        <f>IFERROR(IF(GETPIVOTDATA("DateRDV",TCD!$B$1,"DT","VA","Bénéficiaire",$A79,BG$6,BG$5,"Mois (DateRDV)",BG$7,"Années (DateRDV)",BG$3,"Présence","Absent"),4,""),"")</f>
        <v/>
      </c>
      <c r="BH79" s="166" t="str">
        <f>IFERROR(IF(GETPIVOTDATA("DateRDV",TCD!$B$1,"DT","VA","Bénéficiaire",$A79,BH$6,BH$5,"Mois (DateRDV)",BH$7,"Années (DateRDV)",BH$3),1,""),"")</f>
        <v/>
      </c>
      <c r="BI79" s="166" t="str">
        <f>IFERROR(IF(GETPIVOTDATA("DateRDV",TCD!$B$1,"DT","VA","Bénéficiaire",$A79,BI$6,BI$5,"Mois (DateRDV)",BI$7,"Années (DateRDV)",BI$3),2,""),"")</f>
        <v/>
      </c>
      <c r="BJ79" s="166" t="str">
        <f>IFERROR(IF(GETPIVOTDATA("DateRDV",TCD!$B$1,"DT","VA","Bénéficiaire",$A79,BJ$6,BJ$5,"Mois (DateRDV)",BJ$7,"Années (DateRDV)",BJ$3,"Présence","Excusé"),3,""),"")</f>
        <v/>
      </c>
      <c r="BK79" s="166" t="str">
        <f>IFERROR(IF(GETPIVOTDATA("DateRDV",TCD!$B$1,"DT","VA","Bénéficiaire",$A79,BK$6,BK$5,"Mois (DateRDV)",BK$7,"Années (DateRDV)",BK$3,"Présence","Absent"),4,""),"")</f>
        <v/>
      </c>
      <c r="BL79" s="166" t="str">
        <f>IFERROR(IF(GETPIVOTDATA("DateRDV",TCD!$B$1,"DT","VA","Bénéficiaire",$A79,BL$6,BL$5,"Mois (DateRDV)",BL$7,"Années (DateRDV)",BL$3),1,""),"")</f>
        <v/>
      </c>
      <c r="BM79" s="166" t="str">
        <f>IFERROR(IF(GETPIVOTDATA("DateRDV",TCD!$B$1,"DT","VA","Bénéficiaire",$A79,BM$6,BM$5,"Mois (DateRDV)",BM$7,"Années (DateRDV)",BM$3),2,""),"")</f>
        <v/>
      </c>
      <c r="BN79" s="166" t="str">
        <f>IFERROR(IF(GETPIVOTDATA("DateRDV",TCD!$B$1,"DT","VA","Bénéficiaire",$A79,BN$6,BN$5,"Mois (DateRDV)",BN$7,"Années (DateRDV)",BN$3,"Présence","Excusé"),3,""),"")</f>
        <v/>
      </c>
      <c r="BO79" s="166" t="str">
        <f>IFERROR(IF(GETPIVOTDATA("DateRDV",TCD!$B$1,"DT","VA","Bénéficiaire",$A79,BO$6,BO$5,"Mois (DateRDV)",BO$7,"Années (DateRDV)",BO$3,"Présence","Absent"),4,""),"")</f>
        <v/>
      </c>
      <c r="BP79" s="166" t="str">
        <f>IFERROR(IF(GETPIVOTDATA("DateRDV",TCD!$B$1,"DT","VA","Bénéficiaire",$A79,BP$6,BP$5,"Mois (DateRDV)",BP$7,"Années (DateRDV)",BP$3),1,""),"")</f>
        <v/>
      </c>
      <c r="BQ79" s="166" t="str">
        <f>IFERROR(IF(GETPIVOTDATA("DateRDV",TCD!$B$1,"DT","VA","Bénéficiaire",$A79,BQ$6,BQ$5,"Mois (DateRDV)",BQ$7,"Années (DateRDV)",BQ$3),2,""),"")</f>
        <v/>
      </c>
      <c r="BR79" s="166" t="str">
        <f>IFERROR(IF(GETPIVOTDATA("DateRDV",TCD!$B$1,"DT","VA","Bénéficiaire",$A79,BR$6,BR$5,"Mois (DateRDV)",BR$7,"Années (DateRDV)",BR$3,"Présence","Excusé"),3,""),"")</f>
        <v/>
      </c>
      <c r="BS79" s="166" t="str">
        <f>IFERROR(IF(GETPIVOTDATA("DateRDV",TCD!$B$1,"DT","VA","Bénéficiaire",$A79,BS$6,BS$5,"Mois (DateRDV)",BS$7,"Années (DateRDV)",BS$3,"Présence","Absent"),4,""),"")</f>
        <v/>
      </c>
      <c r="BT79" s="166" t="str">
        <f>IFERROR(IF(GETPIVOTDATA("DateRDV",TCD!$B$1,"DT","VA","Bénéficiaire",$A79,BT$6,BT$5,"Mois (DateRDV)",BT$7,"Années (DateRDV)",BT$3),1,""),"")</f>
        <v/>
      </c>
      <c r="BU79" s="166" t="str">
        <f>IFERROR(IF(GETPIVOTDATA("DateRDV",TCD!$B$1,"DT","VA","Bénéficiaire",$A79,BU$6,BU$5,"Mois (DateRDV)",BU$7,"Années (DateRDV)",BU$3),2,""),"")</f>
        <v/>
      </c>
      <c r="BV79" s="166" t="str">
        <f>IFERROR(IF(GETPIVOTDATA("DateRDV",TCD!$B$1,"DT","VA","Bénéficiaire",$A79,BV$6,BV$5,"Mois (DateRDV)",BV$7,"Années (DateRDV)",BV$3,"Présence","Excusé"),3,""),"")</f>
        <v/>
      </c>
      <c r="BW79" s="166" t="str">
        <f>IFERROR(IF(GETPIVOTDATA("DateRDV",TCD!$B$1,"DT","VA","Bénéficiaire",$A79,BW$6,BW$5,"Mois (DateRDV)",BW$7,"Années (DateRDV)",BW$3,"Présence","Absent"),4,""),"")</f>
        <v/>
      </c>
      <c r="BX79" s="166" t="str">
        <f>IFERROR(IF(GETPIVOTDATA("DateRDV",TCD!$B$1,"DT","VA","Bénéficiaire",$A79,BX$6,BX$5,"Mois (DateRDV)",BX$7,"Années (DateRDV)",BX$3),1,""),"")</f>
        <v/>
      </c>
      <c r="BY79" s="166" t="str">
        <f>IFERROR(IF(GETPIVOTDATA("DateRDV",TCD!$B$1,"DT","VA","Bénéficiaire",$A79,BY$6,BY$5,"Mois (DateRDV)",BY$7,"Années (DateRDV)",BY$3),2,""),"")</f>
        <v/>
      </c>
      <c r="BZ79" s="166" t="str">
        <f>IFERROR(IF(GETPIVOTDATA("DateRDV",TCD!$B$1,"DT","VA","Bénéficiaire",$A79,BZ$6,BZ$5,"Mois (DateRDV)",BZ$7,"Années (DateRDV)",BZ$3,"Présence","Excusé"),3,""),"")</f>
        <v/>
      </c>
      <c r="CA79" s="166" t="str">
        <f>IFERROR(IF(GETPIVOTDATA("DateRDV",TCD!$B$1,"DT","VA","Bénéficiaire",$A79,CA$6,CA$5,"Mois (DateRDV)",CA$7,"Années (DateRDV)",CA$3,"Présence","Absent"),4,""),"")</f>
        <v/>
      </c>
      <c r="CB79" s="166" t="str">
        <f>IFERROR(IF(GETPIVOTDATA("DateRDV",TCD!$B$1,"DT","VA","Bénéficiaire",$A79,CB$6,CB$5,"Mois (DateRDV)",CB$7,"Années (DateRDV)",CB$3),1,""),"")</f>
        <v/>
      </c>
      <c r="CC79" s="166" t="str">
        <f>IFERROR(IF(GETPIVOTDATA("DateRDV",TCD!$B$1,"DT","VA","Bénéficiaire",$A79,CC$6,CC$5,"Mois (DateRDV)",CC$7,"Années (DateRDV)",CC$3),2,""),"")</f>
        <v/>
      </c>
      <c r="CD79" s="166" t="str">
        <f>IFERROR(IF(GETPIVOTDATA("DateRDV",TCD!$B$1,"DT","VA","Bénéficiaire",$A79,CD$6,CD$5,"Mois (DateRDV)",CD$7,"Années (DateRDV)",CD$3,"Présence","Excusé"),3,""),"")</f>
        <v/>
      </c>
      <c r="CE79" s="166" t="str">
        <f>IFERROR(IF(GETPIVOTDATA("DateRDV",TCD!$B$1,"DT","VA","Bénéficiaire",$A79,CE$6,CE$5,"Mois (DateRDV)",CE$7,"Années (DateRDV)",CE$3,"Présence","Absent"),4,""),"")</f>
        <v/>
      </c>
      <c r="CF79" s="166" t="str">
        <f>IFERROR(IF(GETPIVOTDATA("DateRDV",TCD!$B$1,"DT","VA","Bénéficiaire",$A79,CF$6,CF$5,"Mois (DateRDV)",CF$7,"Années (DateRDV)",CF$3),1,""),"")</f>
        <v/>
      </c>
      <c r="CG79" s="166" t="str">
        <f>IFERROR(IF(GETPIVOTDATA("DateRDV",TCD!$B$1,"DT","VA","Bénéficiaire",$A79,CG$6,CG$5,"Mois (DateRDV)",CG$7,"Années (DateRDV)",CG$3),2,""),"")</f>
        <v/>
      </c>
      <c r="CH79" s="166" t="str">
        <f>IFERROR(IF(GETPIVOTDATA("DateRDV",TCD!$B$1,"DT","VA","Bénéficiaire",$A79,CH$6,CH$5,"Mois (DateRDV)",CH$7,"Années (DateRDV)",CH$3,"Présence","Excusé"),3,""),"")</f>
        <v/>
      </c>
      <c r="CI79" s="166" t="str">
        <f>IFERROR(IF(GETPIVOTDATA("DateRDV",TCD!$B$1,"DT","VA","Bénéficiaire",$A79,CI$6,CI$5,"Mois (DateRDV)",CI$7,"Années (DateRDV)",CI$3,"Présence","Absent"),4,""),"")</f>
        <v/>
      </c>
      <c r="CJ79" s="166" t="str">
        <f>IFERROR(IF(GETPIVOTDATA("DateRDV",TCD!$B$1,"DT","VA","Bénéficiaire",$A79,CJ$6,CJ$5,"Mois (DateRDV)",CJ$7,"Années (DateRDV)",CJ$3),1,""),"")</f>
        <v/>
      </c>
      <c r="CK79" s="166" t="str">
        <f>IFERROR(IF(GETPIVOTDATA("DateRDV",TCD!$B$1,"DT","VA","Bénéficiaire",$A79,CK$6,CK$5,"Mois (DateRDV)",CK$7,"Années (DateRDV)",CK$3),2,""),"")</f>
        <v/>
      </c>
      <c r="CL79" s="166" t="str">
        <f>IFERROR(IF(GETPIVOTDATA("DateRDV",TCD!$B$1,"DT","VA","Bénéficiaire",$A79,VE$6,VE$5,"Mois (DateRDV)",VE$7,"Années (DateRDV)",VE$3,"Présence","Excusé"),3,""),"")</f>
        <v/>
      </c>
      <c r="CM79" s="166" t="str">
        <f>IFERROR(IF(GETPIVOTDATA("DateRDV",TCD!$B$1,"DT","VA","Bénéficiaire",$A79,CM$6,CM$5,"Mois (DateRDV)",CM$7,"Années (DateRDV)",CM$3,"Présence","Absent"),4,""),"")</f>
        <v/>
      </c>
      <c r="CN79" s="166" t="str">
        <f>IFERROR(IF(GETPIVOTDATA("DateRDV",TCD!$B$1,"DT","VA","Bénéficiaire",$A79,CN$6,CN$5,"Mois (DateRDV)",CN$7,"Années (DateRDV)",CN$3),1,""),"")</f>
        <v/>
      </c>
      <c r="CO79" s="166" t="str">
        <f>IFERROR(IF(GETPIVOTDATA("DateRDV",TCD!$B$1,"DT","VA","Bénéficiaire",$A79,CO$6,CO$5,"Mois (DateRDV)",CO$7,"Années (DateRDV)",CO$3),2,""),"")</f>
        <v/>
      </c>
      <c r="CP79" s="166" t="str">
        <f>IFERROR(IF(GETPIVOTDATA("DateRDV",TCD!$B$1,"DT","VA","Bénéficiaire",$A79,CP$6,CP$5,"Mois (DateRDV)",CP$7,"Années (DateRDV)",CP$3,"Présence","Excusé"),3,""),"")</f>
        <v/>
      </c>
      <c r="CQ79" s="166" t="str">
        <f>IFERROR(IF(GETPIVOTDATA("DateRDV",TCD!$B$1,"DT","VA","Bénéficiaire",$A79,CQ$6,CQ$5,"Mois (DateRDV)",CQ$7,"Années (DateRDV)",CQ$3,"Présence","Absent"),4,""),"")</f>
        <v/>
      </c>
      <c r="CR79" s="166" t="str">
        <f>IFERROR(IF(GETPIVOTDATA("DateRDV",TCD!$B$1,"DT","VA","Bénéficiaire",$A79,CR$6,CR$5,"Mois (DateRDV)",CR$7,"Années (DateRDV)",CR$3),1,""),"")</f>
        <v/>
      </c>
      <c r="CS79" s="166" t="str">
        <f>IFERROR(IF(GETPIVOTDATA("DateRDV",TCD!$B$1,"DT","VA","Bénéficiaire",$A79,CS$6,CS$5,"Mois (DateRDV)",CS$7,"Années (DateRDV)",CS$3),2,""),"")</f>
        <v/>
      </c>
      <c r="CT79" s="166" t="str">
        <f>IFERROR(IF(GETPIVOTDATA("DateRDV",TCD!$B$1,"DT","VA","Bénéficiaire",$A79,CT$6,CT$5,"Mois (DateRDV)",CT$7,"Années (DateRDV)",CT$3,"Présence","Excusé"),3,""),"")</f>
        <v/>
      </c>
      <c r="CU79" s="166" t="str">
        <f>IFERROR(IF(GETPIVOTDATA("DateRDV",TCD!$B$1,"DT","VA","Bénéficiaire",$A79,CU$6,CU$5,"Mois (DateRDV)",CU$7,"Années (DateRDV)",CU$3,"Présence","Absent"),4,""),"")</f>
        <v/>
      </c>
      <c r="CV79" s="166" t="str">
        <f>IFERROR(IF(GETPIVOTDATA("DateRDV",TCD!$B$1,"DT","VA","Bénéficiaire",$A79,CV$6,CV$5,"Mois (DateRDV)",CV$7,"Années (DateRDV)",CV$3),1,""),"")</f>
        <v/>
      </c>
      <c r="CW79" s="166" t="str">
        <f>IFERROR(IF(GETPIVOTDATA("DateRDV",TCD!$B$1,"DT","VA","Bénéficiaire",$A79,CW$6,CW$5,"Mois (DateRDV)",CW$7,"Années (DateRDV)",CW$3),2,""),"")</f>
        <v/>
      </c>
      <c r="CX79" s="166" t="str">
        <f>IFERROR(IF(GETPIVOTDATA("DateRDV",TCD!$B$1,"DT","VA","Bénéficiaire",$A79,CX$6,CX$5,"Mois (DateRDV)",CX$7,"Années (DateRDV)",CX$3,"Présence","Excusé"),3,""),"")</f>
        <v/>
      </c>
      <c r="CY79" s="166" t="str">
        <f>IFERROR(IF(GETPIVOTDATA("DateRDV",TCD!$B$1,"DT","VA","Bénéficiaire",$A79,CY$6,CY$5,"Mois (DateRDV)",CY$7,"Années (DateRDV)",CY$3,"Présence","Absent"),4,""),"")</f>
        <v/>
      </c>
      <c r="CZ79" s="166" t="str">
        <f>IFERROR(IF(GETPIVOTDATA("DateRDV",TCD!$B$1,"DT","VA","Bénéficiaire",$A79,CZ$6,CZ$5,"Mois (DateRDV)",CZ$7,"Années (DateRDV)",CZ$3),1,""),"")</f>
        <v/>
      </c>
      <c r="DA79" s="166" t="str">
        <f>IFERROR(IF(GETPIVOTDATA("DateRDV",TCD!$B$1,"DT","VA","Bénéficiaire",$A79,DA$6,DA$5,"Mois (DateRDV)",DA$7,"Années (DateRDV)",DA$3),2,""),"")</f>
        <v/>
      </c>
      <c r="DB79" s="166" t="str">
        <f>IFERROR(IF(GETPIVOTDATA("DateRDV",TCD!$B$1,"DT","VA","Bénéficiaire",$A79,DB$6,DB$5,"Mois (DateRDV)",DB$7,"Années (DateRDV)",DB$3,"Présence","Excusé"),3,""),"")</f>
        <v/>
      </c>
      <c r="DC79" s="166" t="str">
        <f>IFERROR(IF(GETPIVOTDATA("DateRDV",TCD!$B$1,"DT","VA","Bénéficiaire",$A79,DC$6,DC$5,"Mois (DateRDV)",DC$7,"Années (DateRDV)",DC$3,"Présence","Absent"),4,""),"")</f>
        <v/>
      </c>
      <c r="DD79" s="166" t="str">
        <f>IFERROR(IF(GETPIVOTDATA("DateRDV",TCD!$B$1,"DT","VA","Bénéficiaire",$A79,DD$6,DD$5,"Mois (DateRDV)",DD$7,"Années (DateRDV)",DD$3),1,""),"")</f>
        <v/>
      </c>
      <c r="DE79" s="166" t="str">
        <f>IFERROR(IF(GETPIVOTDATA("DateRDV",TCD!$B$1,"DT","VA","Bénéficiaire",$A79,DE$6,DE$5,"Mois (DateRDV)",DE$7,"Années (DateRDV)",DE$3),2,""),"")</f>
        <v/>
      </c>
      <c r="DF79" s="166" t="str">
        <f>IFERROR(IF(GETPIVOTDATA("DateRDV",TCD!$B$1,"DT","VA","Bénéficiaire",$A79,DF$6,DF$5,"Mois (DateRDV)",DF$7,"Années (DateRDV)",DF$3,"Présence","Excusé"),3,""),"")</f>
        <v/>
      </c>
      <c r="DG79" s="166" t="str">
        <f>IFERROR(IF(GETPIVOTDATA("DateRDV",TCD!$B$1,"DT","VA","Bénéficiaire",$A79,DG$6,DG$5,"Mois (DateRDV)",DG$7,"Années (DateRDV)",DG$3,"Présence","Absent"),4,""),"")</f>
        <v/>
      </c>
      <c r="DH79" s="166" t="str">
        <f>IFERROR(IF(GETPIVOTDATA("DateRDV",TCD!$B$1,"DT","VA","Bénéficiaire",$A79,DH$6,DH$5,"Mois (DateRDV)",DH$7,"Années (DateRDV)",DH$3),1,""),"")</f>
        <v/>
      </c>
      <c r="DI79" s="166" t="str">
        <f>IFERROR(IF(GETPIVOTDATA("DateRDV",TCD!$B$1,"DT","VA","Bénéficiaire",$A79,DI$6,DI$5,"Mois (DateRDV)",DI$7,"Années (DateRDV)",DI$3),2,""),"")</f>
        <v/>
      </c>
      <c r="DJ79" s="166" t="str">
        <f>IFERROR(IF(GETPIVOTDATA("DateRDV",TCD!$B$1,"DT","VA","Bénéficiaire",$A79,DJ$6,DJ$5,"Mois (DateRDV)",DJ$7,"Années (DateRDV)",DJ$3,"Présence","Excusé"),3,""),"")</f>
        <v/>
      </c>
      <c r="DK79" s="166" t="str">
        <f>IFERROR(IF(GETPIVOTDATA("DateRDV",TCD!$B$1,"DT","VA","Bénéficiaire",$A79,DK$6,DK$5,"Mois (DateRDV)",DK$7,"Années (DateRDV)",DK$3,"Présence","Absent"),4,""),"")</f>
        <v/>
      </c>
      <c r="DL79" s="166" t="str">
        <f>IFERROR(IF(GETPIVOTDATA("DateRDV",TCD!$B$1,"DT","VA","Bénéficiaire",$A79,DL$6,DL$5,"Mois (DateRDV)",DL$7,"Années (DateRDV)",DL$3),1,""),"")</f>
        <v/>
      </c>
      <c r="DM79" s="166" t="str">
        <f>IFERROR(IF(GETPIVOTDATA("DateRDV",TCD!$B$1,"DT","VA","Bénéficiaire",$A79,DM$6,DM$5,"Mois (DateRDV)",DM$7,"Années (DateRDV)",DM$3),2,""),"")</f>
        <v/>
      </c>
      <c r="DN79" s="166" t="str">
        <f>IFERROR(IF(GETPIVOTDATA("DateRDV",TCD!$B$1,"DT","VA","Bénéficiaire",$A79,DN$6,DN$5,"Mois (DateRDV)",DN$7,"Années (DateRDV)",DN$3,"Présence","Excusé"),3,""),"")</f>
        <v/>
      </c>
      <c r="DO79" s="166" t="str">
        <f>IFERROR(IF(GETPIVOTDATA("DateRDV",TCD!$B$1,"DT","VA","Bénéficiaire",$A79,DO$6,DO$5,"Mois (DateRDV)",DO$7,"Années (DateRDV)",DO$3,"Présence","Absent"),4,""),"")</f>
        <v/>
      </c>
    </row>
    <row r="80" spans="1:119" x14ac:dyDescent="0.2">
      <c r="A80" t="str">
        <v>CHEIKH Yasmina</v>
      </c>
      <c r="B80" s="169" t="str">
        <f>IFERROR(IF(INDEX(Data!P:P,MATCH(A80,Data!B:B,0))&lt;&gt;"",INDEX(Data!P:P,MATCH(A80,Data!B:B,0)),""),"")</f>
        <v>CHEIKH</v>
      </c>
      <c r="C80" s="169" t="str">
        <f>IFERROR(IF(INDEX(Data!O:O,MATCH(A80,Data!B:B,0))&lt;&gt;"",INDEX(Data!O:O,MATCH(A80,Data!B:B,0)),""),"")</f>
        <v>Yasmina</v>
      </c>
      <c r="D80" s="169" t="str">
        <f>IFERROR(IF(INDEX(Data!J:J,MATCH(A80,Data!B:B,0))&lt;&gt;"",INDEX(Data!J:J,MATCH(A80,Data!B:B,0)),""),"")</f>
        <v>CD</v>
      </c>
      <c r="E80" s="169" t="str">
        <f>IFERROR(IF(INDEX(Data!M:M,MATCH(A80,Data!B:B,0))&lt;&gt;"",INDEX(Data!M:M,MATCH(A80,Data!B:B,0)),""),"")</f>
        <v>SCIONZIER</v>
      </c>
      <c r="F80" s="169">
        <f>IFERROR(IF(INDEX(Data!N:N,MATCH(A80,Data!B:B,0))&lt;&gt;"",INDEX(Data!N:N,MATCH(A80,Data!B:B,0)),""),"")</f>
        <v>74950</v>
      </c>
      <c r="G80" s="170">
        <f>IFERROR(IF(INDEX(Data!K:K,MATCH(A80,Data!B:B,0))&lt;&gt;"",INDEX(Data!K:K,MATCH(A80,Data!B:B,0)),""),"")</f>
        <v>45691</v>
      </c>
      <c r="H80" s="170">
        <f>IFERROR(IF(INDEX(Data!L:L,MATCH(A80,Data!B:B,0))&lt;&gt;"",INDEX(Data!L:L,MATCH(A80,Data!B:B,0)),""),"")</f>
        <v>45806</v>
      </c>
      <c r="I80" s="170">
        <f>IFERROR(IF(INDEX(Data!C:C,MATCH(A80,Data!B:B,0))&lt;&gt;"",INDEX(Data!C:C,MATCH(A80,Data!B:B,0)),""),"")</f>
        <v>45756</v>
      </c>
      <c r="J80" s="170">
        <f>IFERROR(IF(INDEX(Data!D:D,MATCH(A80,Data!B:B,0))&lt;&gt;"",INDEX(Data!D:D,MATCH(A80,Data!B:B,0)),""),"")</f>
        <v>45822</v>
      </c>
      <c r="K80" s="171" t="str">
        <f>IFERROR(IF(INDEX(Data!H:H,MATCH(A80,Data!B:B,0))&lt;&gt;"",INDEX(Data!H:H,MATCH(A80,Data!B:B,0)),""),"")</f>
        <v>Remobilisation</v>
      </c>
      <c r="L80" s="166" t="str">
        <f>IFERROR(IF(GETPIVOTDATA("DateRDV",TCD!$B$1,"DT","VA","Bénéficiaire",$A80,L$6,L$5,"Mois (DateRDV)",L$7,"Années (DateRDV)",L$3),1,""),"")</f>
        <v/>
      </c>
      <c r="M80" s="166" t="str">
        <f>IFERROR(IF(GETPIVOTDATA("DateRDV",TCD!$B$1,"DT","VA","Bénéficiaire",$A80,M$6,M$5,"Mois (DateRDV)",M$7,"Années (DateRDV)",M$3),2,""),"")</f>
        <v/>
      </c>
      <c r="N80" s="166" t="str">
        <f>IFERROR(IF(GETPIVOTDATA("DateRDV",TCD!$B$1,"DT","VA","Bénéficiaire",$A80,N$6,N$5,"Mois (DateRDV)",N$7,"Années (DateRDV)",N$3,"Présence","Excusé"),3,""),"")</f>
        <v/>
      </c>
      <c r="O80" s="166" t="str">
        <f>IFERROR(IF(GETPIVOTDATA("DateRDV",TCD!$B$1,"DT","VA","Bénéficiaire",$A80,O$6,O$5,"Mois (DateRDV)",O$7,"Années (DateRDV)",O$3,"Présence","Absent"),4,""),"")</f>
        <v/>
      </c>
      <c r="P80" s="166" t="str">
        <f>IFERROR(IF(GETPIVOTDATA("DateRDV",TCD!$B$1,"DT","VA","Bénéficiaire",$A80,P$6,P$5,"Mois (DateRDV)",P$7,"Années (DateRDV)",P$3),1,""),"")</f>
        <v/>
      </c>
      <c r="Q80" s="166" t="str">
        <f>IFERROR(IF(GETPIVOTDATA("DateRDV",TCD!$B$1,"DT","VA","Bénéficiaire",$A80,Q$6,Q$5,"Mois (DateRDV)",Q$7,"Années (DateRDV)",Q$3),2,""),"")</f>
        <v/>
      </c>
      <c r="R80" s="166" t="str">
        <f>IFERROR(IF(GETPIVOTDATA("DateRDV",TCD!$B$1,"DT","VA","Bénéficiaire",$A80,R$6,R$5,"Mois (DateRDV)",R$7,"Années (DateRDV)",R$3,"Présence","Excusé"),3,""),"")</f>
        <v/>
      </c>
      <c r="S80" s="166" t="str">
        <f>IFERROR(IF(GETPIVOTDATA("DateRDV",TCD!$B$1,"DT","VA","Bénéficiaire",$A80,S$6,S$5,"Mois (DateRDV)",S$7,"Années (DateRDV)",S$3,"Présence","Absent"),4,""),"")</f>
        <v/>
      </c>
      <c r="T80" s="166" t="str">
        <f>IFERROR(IF(GETPIVOTDATA("DateRDV",TCD!$B$1,"DT","VA","Bénéficiaire",$A80,T$6,T$5,"Mois (DateRDV)",T$7,"Années (DateRDV)",T$3),1,""),"")</f>
        <v/>
      </c>
      <c r="U80" s="166" t="str">
        <f>IFERROR(IF(GETPIVOTDATA("DateRDV",TCD!$B$1,"DT","VA","Bénéficiaire",$A80,U$6,U$5,"Mois (DateRDV)",U$7,"Années (DateRDV)",U$3),2,""),"")</f>
        <v/>
      </c>
      <c r="V80" s="166" t="str">
        <f>IFERROR(IF(GETPIVOTDATA("DateRDV",TCD!$B$1,"DT","VA","Bénéficiaire",$A80,V$6,V$5,"Mois (DateRDV)",V$7,"Années (DateRDV)",V$3,"Présence","Excusé"),3,""),"")</f>
        <v/>
      </c>
      <c r="W80" s="166" t="str">
        <f>IFERROR(IF(GETPIVOTDATA("DateRDV",TCD!$B$1,"DT","VA","Bénéficiaire",$A80,W$6,W$5,"Mois (DateRDV)",W$7,"Années (DateRDV)",W$3,"Présence","Absent"),4,""),"")</f>
        <v/>
      </c>
      <c r="X80" s="166" t="str">
        <f>IFERROR(IF(GETPIVOTDATA("DateRDV",TCD!$B$1,"DT","VA","Bénéficiaire",$A80,X$6,X$5,"Mois (DateRDV)",X$7,"Années (DateRDV)",X$3),1,""),"")</f>
        <v/>
      </c>
      <c r="Y80" s="166" t="str">
        <f>IFERROR(IF(GETPIVOTDATA("DateRDV",TCD!$B$1,"DT","VA","Bénéficiaire",$A80,Y$6,Y$5,"Mois (DateRDV)",Y$7,"Années (DateRDV)",Y$3),2,""),"")</f>
        <v/>
      </c>
      <c r="Z80" s="166" t="str">
        <f>IFERROR(IF(GETPIVOTDATA("DateRDV",TCD!$B$1,"DT","VA","Bénéficiaire",$A80,Z$6,Z$5,"Mois (DateRDV)",Z$7,"Années (DateRDV)",Z$3,"Présence","Excusé"),3,""),"")</f>
        <v/>
      </c>
      <c r="AA80" s="166" t="str">
        <f>IFERROR(IF(GETPIVOTDATA("DateRDV",TCD!$B$1,"DT","VA","Bénéficiaire",$A80,AA$6,AA$5,"Mois (DateRDV)",AA$7,"Années (DateRDV)",AA$3,"Présence","Absent"),4,""),"")</f>
        <v/>
      </c>
      <c r="AB80" s="166" t="str">
        <f>IFERROR(IF(GETPIVOTDATA("DateRDV",TCD!$B$1,"DT","VA","Bénéficiaire",$A80,AB$6,AB$5,"Mois (DateRDV)",AB$7,"Années (DateRDV)",AB$3),1,""),"")</f>
        <v/>
      </c>
      <c r="AC80" s="166" t="str">
        <f>IFERROR(IF(GETPIVOTDATA("DateRDV",TCD!$B$1,"DT","VA","Bénéficiaire",$A80,AC$6,AC$5,"Mois (DateRDV)",AC$7,"Années (DateRDV)",AC$3),2,""),"")</f>
        <v/>
      </c>
      <c r="AD80" s="166" t="str">
        <f>IFERROR(IF(GETPIVOTDATA("DateRDV",TCD!$B$1,"DT","VA","Bénéficiaire",$A80,AD$6,AD$5,"Mois (DateRDV)",AD$7,"Années (DateRDV)",AD$3,"Présence","Excusé"),3,""),"")</f>
        <v/>
      </c>
      <c r="AE80" s="166" t="str">
        <f>IFERROR(IF(GETPIVOTDATA("DateRDV",TCD!$B$1,"DT","VA","Bénéficiaire",$A80,AE$6,AE$5,"Mois (DateRDV)",AE$7,"Années (DateRDV)",AE$3,"Présence","Absent"),4,""),"")</f>
        <v/>
      </c>
      <c r="AF80" s="166" t="str">
        <f>IFERROR(IF(GETPIVOTDATA("DateRDV",TCD!$B$1,"DT","VA","Bénéficiaire",$A80,AF$6,AF$5,"Mois (DateRDV)",AF$7,"Années (DateRDV)",AF$3),1,""),"")</f>
        <v/>
      </c>
      <c r="AG80" s="166" t="str">
        <f>IFERROR(IF(GETPIVOTDATA("DateRDV",TCD!$B$1,"DT","VA","Bénéficiaire",$A80,AG$6,AG$5,"Mois (DateRDV)",AG$7,"Années (DateRDV)",AG$3),2,""),"")</f>
        <v/>
      </c>
      <c r="AH80" s="166" t="str">
        <f>IFERROR(IF(GETPIVOTDATA("DateRDV",TCD!$B$1,"DT","VA","Bénéficiaire",$A80,AH$6,AH$5,"Mois (DateRDV)",AH$7,"Années (DateRDV)",AH$3,"Présence","Excusé"),3,""),"")</f>
        <v/>
      </c>
      <c r="AI80" s="166" t="str">
        <f>IFERROR(IF(GETPIVOTDATA("DateRDV",TCD!$B$1,"DT","VA","Bénéficiaire",$A80,AI$6,AI$5,"Mois (DateRDV)",AI$7,"Années (DateRDV)",AI$3,"Présence","Absent"),4,""),"")</f>
        <v/>
      </c>
      <c r="AJ80" s="166" t="str">
        <f>IFERROR(IF(GETPIVOTDATA("DateRDV",TCD!$B$1,"DT","VA","Bénéficiaire",$A80,AJ$6,AJ$5,"Mois (DateRDV)",AJ$7,"Années (DateRDV)",AJ$3),1,""),"")</f>
        <v/>
      </c>
      <c r="AK80" s="166" t="str">
        <f>IFERROR(IF(GETPIVOTDATA("DateRDV",TCD!$B$1,"DT","VA","Bénéficiaire",$A80,AK$6,AK$5,"Mois (DateRDV)",AK$7,"Années (DateRDV)",AK$3),2,""),"")</f>
        <v/>
      </c>
      <c r="AL80" s="166" t="str">
        <f>IFERROR(IF(GETPIVOTDATA("DateRDV",TCD!$B$1,"DT","VA","Bénéficiaire",$A80,AL$6,AL$5,"Mois (DateRDV)",AL$7,"Années (DateRDV)",AL$3,"Présence","Excusé"),3,""),"")</f>
        <v/>
      </c>
      <c r="AM80" s="166" t="str">
        <f>IFERROR(IF(GETPIVOTDATA("DateRDV",TCD!$B$1,"DT","VA","Bénéficiaire",$A80,AM$6,AM$5,"Mois (DateRDV)",AM$7,"Années (DateRDV)",AM$3,"Présence","Absent"),4,""),"")</f>
        <v/>
      </c>
      <c r="AN80" s="166" t="str">
        <f>IFERROR(IF(GETPIVOTDATA("DateRDV",TCD!$B$1,"DT","VA","Bénéficiaire",$A80,AN$6,AN$5,"Mois (DateRDV)",AN$7,"Années (DateRDV)",AN$3),1,""),"")</f>
        <v/>
      </c>
      <c r="AO80" s="166" t="str">
        <f>IFERROR(IF(GETPIVOTDATA("DateRDV",TCD!$B$1,"DT","VA","Bénéficiaire",$A80,AO$6,AO$5,"Mois (DateRDV)",AO$7,"Années (DateRDV)",AO$3),2,""),"")</f>
        <v/>
      </c>
      <c r="AP80" s="166" t="str">
        <f>IFERROR(IF(GETPIVOTDATA("DateRDV",TCD!$B$1,"DT","VA","Bénéficiaire",$A80,AP$6,AP$5,"Mois (DateRDV)",AP$7,"Années (DateRDV)",AP$3,"Présence","Excusé"),3,""),"")</f>
        <v/>
      </c>
      <c r="AQ80" s="166" t="str">
        <f>IFERROR(IF(GETPIVOTDATA("DateRDV",TCD!$B$1,"DT","VA","Bénéficiaire",$A80,AQ$6,AQ$5,"Mois (DateRDV)",AQ$7,"Années (DateRDV)",AQ$3,"Présence","Absent"),4,""),"")</f>
        <v/>
      </c>
      <c r="AR80" s="166" t="str">
        <f>IFERROR(IF(GETPIVOTDATA("DateRDV",TCD!$B$1,"DT","VA","Bénéficiaire",$A80,AR$6,AR$5,"Mois (DateRDV)",AR$7,"Années (DateRDV)",AR$3),1,""),"")</f>
        <v/>
      </c>
      <c r="AS80" s="166" t="str">
        <f>IFERROR(IF(GETPIVOTDATA("DateRDV",TCD!$B$1,"DT","VA","Bénéficiaire",$A80,AS$6,AS$5,"Mois (DateRDV)",AS$7,"Années (DateRDV)",AS$3),2,""),"")</f>
        <v/>
      </c>
      <c r="AT80" s="166" t="str">
        <f>IFERROR(IF(GETPIVOTDATA("DateRDV",TCD!$B$1,"DT","VA","Bénéficiaire",$A80,AT$6,AT$5,"Mois (DateRDV)",AT$7,"Années (DateRDV)",AT$3,"Présence","Excusé"),3,""),"")</f>
        <v/>
      </c>
      <c r="AU80" s="166" t="str">
        <f>IFERROR(IF(GETPIVOTDATA("DateRDV",TCD!$B$1,"DT","VA","Bénéficiaire",$A80,AU$6,AU$5,"Mois (DateRDV)",AU$7,"Années (DateRDV)",AU$3,"Présence","Absent"),4,""),"")</f>
        <v/>
      </c>
      <c r="AV80" s="166" t="str">
        <f>IFERROR(IF(GETPIVOTDATA("DateRDV",TCD!$B$1,"DT","VA","Bénéficiaire",$A80,AV$6,AV$5,"Mois (DateRDV)",AV$7,"Années (DateRDV)",AV$3),1,""),"")</f>
        <v/>
      </c>
      <c r="AW80" s="166" t="str">
        <f>IFERROR(IF(GETPIVOTDATA("DateRDV",TCD!$B$1,"DT","VA","Bénéficiaire",$A80,AW$6,AW$5,"Mois (DateRDV)",AW$7,"Années (DateRDV)",AW$3),2,""),"")</f>
        <v/>
      </c>
      <c r="AX80" s="166" t="str">
        <f>IFERROR(IF(GETPIVOTDATA("DateRDV",TCD!$B$1,"DT","VA","Bénéficiaire",$A80,AX$6,AX$5,"Mois (DateRDV)",AX$7,"Années (DateRDV)",AX$3,"Présence","Excusé"),3,""),"")</f>
        <v/>
      </c>
      <c r="AY80" s="166" t="str">
        <f>IFERROR(IF(GETPIVOTDATA("DateRDV",TCD!$B$1,"DT","VA","Bénéficiaire",$A80,AY$6,AY$5,"Mois (DateRDV)",AY$7,"Années (DateRDV)",AY$3,"Présence","Absent"),4,""),"")</f>
        <v/>
      </c>
      <c r="AZ80" s="166" t="str">
        <f>IFERROR(IF(GETPIVOTDATA("DateRDV",TCD!$B$1,"DT","VA","Bénéficiaire",$A80,AZ$6,AZ$5,"Mois (DateRDV)",AZ$7,"Années (DateRDV)",AZ$3),1,""),"")</f>
        <v/>
      </c>
      <c r="BA80" s="166" t="str">
        <f>IFERROR(IF(GETPIVOTDATA("DateRDV",TCD!$B$1,"DT","VA","Bénéficiaire",$A80,BA$6,BA$5,"Mois (DateRDV)",BA$7,"Années (DateRDV)",BA$3),2,""),"")</f>
        <v/>
      </c>
      <c r="BB80" s="166" t="str">
        <f>IFERROR(IF(GETPIVOTDATA("DateRDV",TCD!$B$1,"DT","VA","Bénéficiaire",$A80,BB$6,BB$5,"Mois (DateRDV)",BB$7,"Années (DateRDV)",BB$3,"Présence","Excusé"),3,""),"")</f>
        <v/>
      </c>
      <c r="BC80" s="166" t="str">
        <f>IFERROR(IF(GETPIVOTDATA("DateRDV",TCD!$B$1,"DT","VA","Bénéficiaire",$A80,BC$6,BC$5,"Mois (DateRDV)",BC$7,"Années (DateRDV)",BC$3,"Présence","Absent"),4,""),"")</f>
        <v/>
      </c>
      <c r="BD80" s="166" t="str">
        <f>IFERROR(IF(GETPIVOTDATA("DateRDV",TCD!$B$1,"DT","VA","Bénéficiaire",$A80,BD$6,BD$5,"Mois (DateRDV)",BD$7,"Années (DateRDV)",BD$3),1,""),"")</f>
        <v/>
      </c>
      <c r="BE80" s="166" t="str">
        <f>IFERROR(IF(GETPIVOTDATA("DateRDV",TCD!$B$1,"DT","VA","Bénéficiaire",$A80,BE$6,BE$5,"Mois (DateRDV)",BE$7,"Années (DateRDV)",BE$3),2,""),"")</f>
        <v/>
      </c>
      <c r="BF80" s="166" t="str">
        <f>IFERROR(IF(GETPIVOTDATA("DateRDV",TCD!$B$1,"DT","VA","Bénéficiaire",$A80,BF$6,BF$5,"Mois (DateRDV)",BF$7,"Années (DateRDV)",BF$3,"Présence","Excusé"),3,""),"")</f>
        <v/>
      </c>
      <c r="BG80" s="166" t="str">
        <f>IFERROR(IF(GETPIVOTDATA("DateRDV",TCD!$B$1,"DT","VA","Bénéficiaire",$A80,BG$6,BG$5,"Mois (DateRDV)",BG$7,"Années (DateRDV)",BG$3,"Présence","Absent"),4,""),"")</f>
        <v/>
      </c>
      <c r="BH80" s="166" t="str">
        <f>IFERROR(IF(GETPIVOTDATA("DateRDV",TCD!$B$1,"DT","VA","Bénéficiaire",$A80,BH$6,BH$5,"Mois (DateRDV)",BH$7,"Années (DateRDV)",BH$3),1,""),"")</f>
        <v/>
      </c>
      <c r="BI80" s="166" t="str">
        <f>IFERROR(IF(GETPIVOTDATA("DateRDV",TCD!$B$1,"DT","VA","Bénéficiaire",$A80,BI$6,BI$5,"Mois (DateRDV)",BI$7,"Années (DateRDV)",BI$3),2,""),"")</f>
        <v/>
      </c>
      <c r="BJ80" s="166" t="str">
        <f>IFERROR(IF(GETPIVOTDATA("DateRDV",TCD!$B$1,"DT","VA","Bénéficiaire",$A80,BJ$6,BJ$5,"Mois (DateRDV)",BJ$7,"Années (DateRDV)",BJ$3,"Présence","Excusé"),3,""),"")</f>
        <v/>
      </c>
      <c r="BK80" s="166" t="str">
        <f>IFERROR(IF(GETPIVOTDATA("DateRDV",TCD!$B$1,"DT","VA","Bénéficiaire",$A80,BK$6,BK$5,"Mois (DateRDV)",BK$7,"Années (DateRDV)",BK$3,"Présence","Absent"),4,""),"")</f>
        <v/>
      </c>
      <c r="BL80" s="166" t="str">
        <f>IFERROR(IF(GETPIVOTDATA("DateRDV",TCD!$B$1,"DT","VA","Bénéficiaire",$A80,BL$6,BL$5,"Mois (DateRDV)",BL$7,"Années (DateRDV)",BL$3),1,""),"")</f>
        <v/>
      </c>
      <c r="BM80" s="166" t="str">
        <f>IFERROR(IF(GETPIVOTDATA("DateRDV",TCD!$B$1,"DT","VA","Bénéficiaire",$A80,BM$6,BM$5,"Mois (DateRDV)",BM$7,"Années (DateRDV)",BM$3),2,""),"")</f>
        <v/>
      </c>
      <c r="BN80" s="166" t="str">
        <f>IFERROR(IF(GETPIVOTDATA("DateRDV",TCD!$B$1,"DT","VA","Bénéficiaire",$A80,BN$6,BN$5,"Mois (DateRDV)",BN$7,"Années (DateRDV)",BN$3,"Présence","Excusé"),3,""),"")</f>
        <v/>
      </c>
      <c r="BO80" s="166" t="str">
        <f>IFERROR(IF(GETPIVOTDATA("DateRDV",TCD!$B$1,"DT","VA","Bénéficiaire",$A80,BO$6,BO$5,"Mois (DateRDV)",BO$7,"Années (DateRDV)",BO$3,"Présence","Absent"),4,""),"")</f>
        <v/>
      </c>
      <c r="BP80" s="166" t="str">
        <f>IFERROR(IF(GETPIVOTDATA("DateRDV",TCD!$B$1,"DT","VA","Bénéficiaire",$A80,BP$6,BP$5,"Mois (DateRDV)",BP$7,"Années (DateRDV)",BP$3),1,""),"")</f>
        <v/>
      </c>
      <c r="BQ80" s="166" t="str">
        <f>IFERROR(IF(GETPIVOTDATA("DateRDV",TCD!$B$1,"DT","VA","Bénéficiaire",$A80,BQ$6,BQ$5,"Mois (DateRDV)",BQ$7,"Années (DateRDV)",BQ$3),2,""),"")</f>
        <v/>
      </c>
      <c r="BR80" s="166" t="str">
        <f>IFERROR(IF(GETPIVOTDATA("DateRDV",TCD!$B$1,"DT","VA","Bénéficiaire",$A80,BR$6,BR$5,"Mois (DateRDV)",BR$7,"Années (DateRDV)",BR$3,"Présence","Excusé"),3,""),"")</f>
        <v/>
      </c>
      <c r="BS80" s="166" t="str">
        <f>IFERROR(IF(GETPIVOTDATA("DateRDV",TCD!$B$1,"DT","VA","Bénéficiaire",$A80,BS$6,BS$5,"Mois (DateRDV)",BS$7,"Années (DateRDV)",BS$3,"Présence","Absent"),4,""),"")</f>
        <v/>
      </c>
      <c r="BT80" s="166" t="str">
        <f>IFERROR(IF(GETPIVOTDATA("DateRDV",TCD!$B$1,"DT","VA","Bénéficiaire",$A80,BT$6,BT$5,"Mois (DateRDV)",BT$7,"Années (DateRDV)",BT$3),1,""),"")</f>
        <v/>
      </c>
      <c r="BU80" s="166" t="str">
        <f>IFERROR(IF(GETPIVOTDATA("DateRDV",TCD!$B$1,"DT","VA","Bénéficiaire",$A80,BU$6,BU$5,"Mois (DateRDV)",BU$7,"Années (DateRDV)",BU$3),2,""),"")</f>
        <v/>
      </c>
      <c r="BV80" s="166" t="str">
        <f>IFERROR(IF(GETPIVOTDATA("DateRDV",TCD!$B$1,"DT","VA","Bénéficiaire",$A80,BV$6,BV$5,"Mois (DateRDV)",BV$7,"Années (DateRDV)",BV$3,"Présence","Excusé"),3,""),"")</f>
        <v/>
      </c>
      <c r="BW80" s="166" t="str">
        <f>IFERROR(IF(GETPIVOTDATA("DateRDV",TCD!$B$1,"DT","VA","Bénéficiaire",$A80,BW$6,BW$5,"Mois (DateRDV)",BW$7,"Années (DateRDV)",BW$3,"Présence","Absent"),4,""),"")</f>
        <v/>
      </c>
      <c r="BX80" s="166" t="str">
        <f>IFERROR(IF(GETPIVOTDATA("DateRDV",TCD!$B$1,"DT","VA","Bénéficiaire",$A80,BX$6,BX$5,"Mois (DateRDV)",BX$7,"Années (DateRDV)",BX$3),1,""),"")</f>
        <v/>
      </c>
      <c r="BY80" s="166" t="str">
        <f>IFERROR(IF(GETPIVOTDATA("DateRDV",TCD!$B$1,"DT","VA","Bénéficiaire",$A80,BY$6,BY$5,"Mois (DateRDV)",BY$7,"Années (DateRDV)",BY$3),2,""),"")</f>
        <v/>
      </c>
      <c r="BZ80" s="166" t="str">
        <f>IFERROR(IF(GETPIVOTDATA("DateRDV",TCD!$B$1,"DT","VA","Bénéficiaire",$A80,BZ$6,BZ$5,"Mois (DateRDV)",BZ$7,"Années (DateRDV)",BZ$3,"Présence","Excusé"),3,""),"")</f>
        <v/>
      </c>
      <c r="CA80" s="166" t="str">
        <f>IFERROR(IF(GETPIVOTDATA("DateRDV",TCD!$B$1,"DT","VA","Bénéficiaire",$A80,CA$6,CA$5,"Mois (DateRDV)",CA$7,"Années (DateRDV)",CA$3,"Présence","Absent"),4,""),"")</f>
        <v/>
      </c>
      <c r="CB80" s="166" t="str">
        <f>IFERROR(IF(GETPIVOTDATA("DateRDV",TCD!$B$1,"DT","VA","Bénéficiaire",$A80,CB$6,CB$5,"Mois (DateRDV)",CB$7,"Années (DateRDV)",CB$3),1,""),"")</f>
        <v/>
      </c>
      <c r="CC80" s="166" t="str">
        <f>IFERROR(IF(GETPIVOTDATA("DateRDV",TCD!$B$1,"DT","VA","Bénéficiaire",$A80,CC$6,CC$5,"Mois (DateRDV)",CC$7,"Années (DateRDV)",CC$3),2,""),"")</f>
        <v/>
      </c>
      <c r="CD80" s="166" t="str">
        <f>IFERROR(IF(GETPIVOTDATA("DateRDV",TCD!$B$1,"DT","VA","Bénéficiaire",$A80,CD$6,CD$5,"Mois (DateRDV)",CD$7,"Années (DateRDV)",CD$3,"Présence","Excusé"),3,""),"")</f>
        <v/>
      </c>
      <c r="CE80" s="166" t="str">
        <f>IFERROR(IF(GETPIVOTDATA("DateRDV",TCD!$B$1,"DT","VA","Bénéficiaire",$A80,CE$6,CE$5,"Mois (DateRDV)",CE$7,"Années (DateRDV)",CE$3,"Présence","Absent"),4,""),"")</f>
        <v/>
      </c>
      <c r="CF80" s="166" t="str">
        <f>IFERROR(IF(GETPIVOTDATA("DateRDV",TCD!$B$1,"DT","VA","Bénéficiaire",$A80,CF$6,CF$5,"Mois (DateRDV)",CF$7,"Années (DateRDV)",CF$3),1,""),"")</f>
        <v/>
      </c>
      <c r="CG80" s="166" t="str">
        <f>IFERROR(IF(GETPIVOTDATA("DateRDV",TCD!$B$1,"DT","VA","Bénéficiaire",$A80,CG$6,CG$5,"Mois (DateRDV)",CG$7,"Années (DateRDV)",CG$3),2,""),"")</f>
        <v/>
      </c>
      <c r="CH80" s="166" t="str">
        <f>IFERROR(IF(GETPIVOTDATA("DateRDV",TCD!$B$1,"DT","VA","Bénéficiaire",$A80,CH$6,CH$5,"Mois (DateRDV)",CH$7,"Années (DateRDV)",CH$3,"Présence","Excusé"),3,""),"")</f>
        <v/>
      </c>
      <c r="CI80" s="166" t="str">
        <f>IFERROR(IF(GETPIVOTDATA("DateRDV",TCD!$B$1,"DT","VA","Bénéficiaire",$A80,CI$6,CI$5,"Mois (DateRDV)",CI$7,"Années (DateRDV)",CI$3,"Présence","Absent"),4,""),"")</f>
        <v/>
      </c>
      <c r="CJ80" s="166" t="str">
        <f>IFERROR(IF(GETPIVOTDATA("DateRDV",TCD!$B$1,"DT","VA","Bénéficiaire",$A80,CJ$6,CJ$5,"Mois (DateRDV)",CJ$7,"Années (DateRDV)",CJ$3),1,""),"")</f>
        <v/>
      </c>
      <c r="CK80" s="166" t="str">
        <f>IFERROR(IF(GETPIVOTDATA("DateRDV",TCD!$B$1,"DT","VA","Bénéficiaire",$A80,CK$6,CK$5,"Mois (DateRDV)",CK$7,"Années (DateRDV)",CK$3),2,""),"")</f>
        <v/>
      </c>
      <c r="CL80" s="166" t="str">
        <f>IFERROR(IF(GETPIVOTDATA("DateRDV",TCD!$B$1,"DT","VA","Bénéficiaire",$A80,VE$6,VE$5,"Mois (DateRDV)",VE$7,"Années (DateRDV)",VE$3,"Présence","Excusé"),3,""),"")</f>
        <v/>
      </c>
      <c r="CM80" s="166" t="str">
        <f>IFERROR(IF(GETPIVOTDATA("DateRDV",TCD!$B$1,"DT","VA","Bénéficiaire",$A80,CM$6,CM$5,"Mois (DateRDV)",CM$7,"Années (DateRDV)",CM$3,"Présence","Absent"),4,""),"")</f>
        <v/>
      </c>
      <c r="CN80" s="166" t="str">
        <f>IFERROR(IF(GETPIVOTDATA("DateRDV",TCD!$B$1,"DT","VA","Bénéficiaire",$A80,CN$6,CN$5,"Mois (DateRDV)",CN$7,"Années (DateRDV)",CN$3),1,""),"")</f>
        <v/>
      </c>
      <c r="CO80" s="166" t="str">
        <f>IFERROR(IF(GETPIVOTDATA("DateRDV",TCD!$B$1,"DT","VA","Bénéficiaire",$A80,CO$6,CO$5,"Mois (DateRDV)",CO$7,"Années (DateRDV)",CO$3),2,""),"")</f>
        <v/>
      </c>
      <c r="CP80" s="166" t="str">
        <f>IFERROR(IF(GETPIVOTDATA("DateRDV",TCD!$B$1,"DT","VA","Bénéficiaire",$A80,CP$6,CP$5,"Mois (DateRDV)",CP$7,"Années (DateRDV)",CP$3,"Présence","Excusé"),3,""),"")</f>
        <v/>
      </c>
      <c r="CQ80" s="166" t="str">
        <f>IFERROR(IF(GETPIVOTDATA("DateRDV",TCD!$B$1,"DT","VA","Bénéficiaire",$A80,CQ$6,CQ$5,"Mois (DateRDV)",CQ$7,"Années (DateRDV)",CQ$3,"Présence","Absent"),4,""),"")</f>
        <v/>
      </c>
      <c r="CR80" s="166" t="str">
        <f>IFERROR(IF(GETPIVOTDATA("DateRDV",TCD!$B$1,"DT","VA","Bénéficiaire",$A80,CR$6,CR$5,"Mois (DateRDV)",CR$7,"Années (DateRDV)",CR$3),1,""),"")</f>
        <v/>
      </c>
      <c r="CS80" s="166" t="str">
        <f>IFERROR(IF(GETPIVOTDATA("DateRDV",TCD!$B$1,"DT","VA","Bénéficiaire",$A80,CS$6,CS$5,"Mois (DateRDV)",CS$7,"Années (DateRDV)",CS$3),2,""),"")</f>
        <v/>
      </c>
      <c r="CT80" s="166" t="str">
        <f>IFERROR(IF(GETPIVOTDATA("DateRDV",TCD!$B$1,"DT","VA","Bénéficiaire",$A80,CT$6,CT$5,"Mois (DateRDV)",CT$7,"Années (DateRDV)",CT$3,"Présence","Excusé"),3,""),"")</f>
        <v/>
      </c>
      <c r="CU80" s="166" t="str">
        <f>IFERROR(IF(GETPIVOTDATA("DateRDV",TCD!$B$1,"DT","VA","Bénéficiaire",$A80,CU$6,CU$5,"Mois (DateRDV)",CU$7,"Années (DateRDV)",CU$3,"Présence","Absent"),4,""),"")</f>
        <v/>
      </c>
      <c r="CV80" s="166" t="str">
        <f>IFERROR(IF(GETPIVOTDATA("DateRDV",TCD!$B$1,"DT","VA","Bénéficiaire",$A80,CV$6,CV$5,"Mois (DateRDV)",CV$7,"Années (DateRDV)",CV$3),1,""),"")</f>
        <v/>
      </c>
      <c r="CW80" s="166" t="str">
        <f>IFERROR(IF(GETPIVOTDATA("DateRDV",TCD!$B$1,"DT","VA","Bénéficiaire",$A80,CW$6,CW$5,"Mois (DateRDV)",CW$7,"Années (DateRDV)",CW$3),2,""),"")</f>
        <v/>
      </c>
      <c r="CX80" s="166" t="str">
        <f>IFERROR(IF(GETPIVOTDATA("DateRDV",TCD!$B$1,"DT","VA","Bénéficiaire",$A80,CX$6,CX$5,"Mois (DateRDV)",CX$7,"Années (DateRDV)",CX$3,"Présence","Excusé"),3,""),"")</f>
        <v/>
      </c>
      <c r="CY80" s="166" t="str">
        <f>IFERROR(IF(GETPIVOTDATA("DateRDV",TCD!$B$1,"DT","VA","Bénéficiaire",$A80,CY$6,CY$5,"Mois (DateRDV)",CY$7,"Années (DateRDV)",CY$3,"Présence","Absent"),4,""),"")</f>
        <v/>
      </c>
      <c r="CZ80" s="166" t="str">
        <f>IFERROR(IF(GETPIVOTDATA("DateRDV",TCD!$B$1,"DT","VA","Bénéficiaire",$A80,CZ$6,CZ$5,"Mois (DateRDV)",CZ$7,"Années (DateRDV)",CZ$3),1,""),"")</f>
        <v/>
      </c>
      <c r="DA80" s="166" t="str">
        <f>IFERROR(IF(GETPIVOTDATA("DateRDV",TCD!$B$1,"DT","VA","Bénéficiaire",$A80,DA$6,DA$5,"Mois (DateRDV)",DA$7,"Années (DateRDV)",DA$3),2,""),"")</f>
        <v/>
      </c>
      <c r="DB80" s="166" t="str">
        <f>IFERROR(IF(GETPIVOTDATA("DateRDV",TCD!$B$1,"DT","VA","Bénéficiaire",$A80,DB$6,DB$5,"Mois (DateRDV)",DB$7,"Années (DateRDV)",DB$3,"Présence","Excusé"),3,""),"")</f>
        <v/>
      </c>
      <c r="DC80" s="166" t="str">
        <f>IFERROR(IF(GETPIVOTDATA("DateRDV",TCD!$B$1,"DT","VA","Bénéficiaire",$A80,DC$6,DC$5,"Mois (DateRDV)",DC$7,"Années (DateRDV)",DC$3,"Présence","Absent"),4,""),"")</f>
        <v/>
      </c>
      <c r="DD80" s="166" t="str">
        <f>IFERROR(IF(GETPIVOTDATA("DateRDV",TCD!$B$1,"DT","VA","Bénéficiaire",$A80,DD$6,DD$5,"Mois (DateRDV)",DD$7,"Années (DateRDV)",DD$3),1,""),"")</f>
        <v/>
      </c>
      <c r="DE80" s="166" t="str">
        <f>IFERROR(IF(GETPIVOTDATA("DateRDV",TCD!$B$1,"DT","VA","Bénéficiaire",$A80,DE$6,DE$5,"Mois (DateRDV)",DE$7,"Années (DateRDV)",DE$3),2,""),"")</f>
        <v/>
      </c>
      <c r="DF80" s="166" t="str">
        <f>IFERROR(IF(GETPIVOTDATA("DateRDV",TCD!$B$1,"DT","VA","Bénéficiaire",$A80,DF$6,DF$5,"Mois (DateRDV)",DF$7,"Années (DateRDV)",DF$3,"Présence","Excusé"),3,""),"")</f>
        <v/>
      </c>
      <c r="DG80" s="166" t="str">
        <f>IFERROR(IF(GETPIVOTDATA("DateRDV",TCD!$B$1,"DT","VA","Bénéficiaire",$A80,DG$6,DG$5,"Mois (DateRDV)",DG$7,"Années (DateRDV)",DG$3,"Présence","Absent"),4,""),"")</f>
        <v/>
      </c>
      <c r="DH80" s="166" t="str">
        <f>IFERROR(IF(GETPIVOTDATA("DateRDV",TCD!$B$1,"DT","VA","Bénéficiaire",$A80,DH$6,DH$5,"Mois (DateRDV)",DH$7,"Années (DateRDV)",DH$3),1,""),"")</f>
        <v/>
      </c>
      <c r="DI80" s="166" t="str">
        <f>IFERROR(IF(GETPIVOTDATA("DateRDV",TCD!$B$1,"DT","VA","Bénéficiaire",$A80,DI$6,DI$5,"Mois (DateRDV)",DI$7,"Années (DateRDV)",DI$3),2,""),"")</f>
        <v/>
      </c>
      <c r="DJ80" s="166" t="str">
        <f>IFERROR(IF(GETPIVOTDATA("DateRDV",TCD!$B$1,"DT","VA","Bénéficiaire",$A80,DJ$6,DJ$5,"Mois (DateRDV)",DJ$7,"Années (DateRDV)",DJ$3,"Présence","Excusé"),3,""),"")</f>
        <v/>
      </c>
      <c r="DK80" s="166" t="str">
        <f>IFERROR(IF(GETPIVOTDATA("DateRDV",TCD!$B$1,"DT","VA","Bénéficiaire",$A80,DK$6,DK$5,"Mois (DateRDV)",DK$7,"Années (DateRDV)",DK$3,"Présence","Absent"),4,""),"")</f>
        <v/>
      </c>
      <c r="DL80" s="166" t="str">
        <f>IFERROR(IF(GETPIVOTDATA("DateRDV",TCD!$B$1,"DT","VA","Bénéficiaire",$A80,DL$6,DL$5,"Mois (DateRDV)",DL$7,"Années (DateRDV)",DL$3),1,""),"")</f>
        <v/>
      </c>
      <c r="DM80" s="166" t="str">
        <f>IFERROR(IF(GETPIVOTDATA("DateRDV",TCD!$B$1,"DT","VA","Bénéficiaire",$A80,DM$6,DM$5,"Mois (DateRDV)",DM$7,"Années (DateRDV)",DM$3),2,""),"")</f>
        <v/>
      </c>
      <c r="DN80" s="166" t="str">
        <f>IFERROR(IF(GETPIVOTDATA("DateRDV",TCD!$B$1,"DT","VA","Bénéficiaire",$A80,DN$6,DN$5,"Mois (DateRDV)",DN$7,"Années (DateRDV)",DN$3,"Présence","Excusé"),3,""),"")</f>
        <v/>
      </c>
      <c r="DO80" s="166" t="str">
        <f>IFERROR(IF(GETPIVOTDATA("DateRDV",TCD!$B$1,"DT","VA","Bénéficiaire",$A80,DO$6,DO$5,"Mois (DateRDV)",DO$7,"Années (DateRDV)",DO$3,"Présence","Absent"),4,""),"")</f>
        <v/>
      </c>
    </row>
    <row r="81" spans="1:119" x14ac:dyDescent="0.2">
      <c r="A81" t="str">
        <v>ROY Magali</v>
      </c>
      <c r="B81" s="169" t="str">
        <f>IFERROR(IF(INDEX(Data!P:P,MATCH(A81,Data!B:B,0))&lt;&gt;"",INDEX(Data!P:P,MATCH(A81,Data!B:B,0)),""),"")</f>
        <v>ROY</v>
      </c>
      <c r="C81" s="169" t="str">
        <f>IFERROR(IF(INDEX(Data!O:O,MATCH(A81,Data!B:B,0))&lt;&gt;"",INDEX(Data!O:O,MATCH(A81,Data!B:B,0)),""),"")</f>
        <v>Magali</v>
      </c>
      <c r="D81" s="169" t="str">
        <f>IFERROR(IF(INDEX(Data!J:J,MATCH(A81,Data!B:B,0))&lt;&gt;"",INDEX(Data!J:J,MATCH(A81,Data!B:B,0)),""),"")</f>
        <v>CD</v>
      </c>
      <c r="E81" s="169" t="str">
        <f>IFERROR(IF(INDEX(Data!M:M,MATCH(A81,Data!B:B,0))&lt;&gt;"",INDEX(Data!M:M,MATCH(A81,Data!B:B,0)),""),"")</f>
        <v>THYEZ</v>
      </c>
      <c r="F81" s="169">
        <f>IFERROR(IF(INDEX(Data!N:N,MATCH(A81,Data!B:B,0))&lt;&gt;"",INDEX(Data!N:N,MATCH(A81,Data!B:B,0)),""),"")</f>
        <v>74300</v>
      </c>
      <c r="G81" s="170">
        <f>IFERROR(IF(INDEX(Data!K:K,MATCH(A81,Data!B:B,0))&lt;&gt;"",INDEX(Data!K:K,MATCH(A81,Data!B:B,0)),""),"")</f>
        <v>45681</v>
      </c>
      <c r="H81" s="170">
        <f>IFERROR(IF(INDEX(Data!L:L,MATCH(A81,Data!B:B,0))&lt;&gt;"",INDEX(Data!L:L,MATCH(A81,Data!B:B,0)),""),"")</f>
        <v>45684</v>
      </c>
      <c r="I81" s="170">
        <f>IFERROR(IF(INDEX(Data!C:C,MATCH(A81,Data!B:B,0))&lt;&gt;"",INDEX(Data!C:C,MATCH(A81,Data!B:B,0)),""),"")</f>
        <v>45705</v>
      </c>
      <c r="J81" s="170">
        <f>IFERROR(IF(INDEX(Data!D:D,MATCH(A81,Data!B:B,0))&lt;&gt;"",INDEX(Data!D:D,MATCH(A81,Data!B:B,0)),""),"")</f>
        <v>45789</v>
      </c>
      <c r="K81" s="171" t="str">
        <f>IFERROR(IF(INDEX(Data!H:H,MATCH(A81,Data!B:B,0))&lt;&gt;"",INDEX(Data!H:H,MATCH(A81,Data!B:B,0)),""),"")</f>
        <v>Remobilisation</v>
      </c>
      <c r="L81" s="166" t="str">
        <f>IFERROR(IF(GETPIVOTDATA("DateRDV",TCD!$B$1,"DT","VA","Bénéficiaire",$A81,L$6,L$5,"Mois (DateRDV)",L$7,"Années (DateRDV)",L$3),1,""),"")</f>
        <v/>
      </c>
      <c r="M81" s="166" t="str">
        <f>IFERROR(IF(GETPIVOTDATA("DateRDV",TCD!$B$1,"DT","VA","Bénéficiaire",$A81,M$6,M$5,"Mois (DateRDV)",M$7,"Années (DateRDV)",M$3),2,""),"")</f>
        <v/>
      </c>
      <c r="N81" s="166" t="str">
        <f>IFERROR(IF(GETPIVOTDATA("DateRDV",TCD!$B$1,"DT","VA","Bénéficiaire",$A81,N$6,N$5,"Mois (DateRDV)",N$7,"Années (DateRDV)",N$3,"Présence","Excusé"),3,""),"")</f>
        <v/>
      </c>
      <c r="O81" s="166" t="str">
        <f>IFERROR(IF(GETPIVOTDATA("DateRDV",TCD!$B$1,"DT","VA","Bénéficiaire",$A81,O$6,O$5,"Mois (DateRDV)",O$7,"Années (DateRDV)",O$3,"Présence","Absent"),4,""),"")</f>
        <v/>
      </c>
      <c r="P81" s="166" t="str">
        <f>IFERROR(IF(GETPIVOTDATA("DateRDV",TCD!$B$1,"DT","VA","Bénéficiaire",$A81,P$6,P$5,"Mois (DateRDV)",P$7,"Années (DateRDV)",P$3),1,""),"")</f>
        <v/>
      </c>
      <c r="Q81" s="166" t="str">
        <f>IFERROR(IF(GETPIVOTDATA("DateRDV",TCD!$B$1,"DT","VA","Bénéficiaire",$A81,Q$6,Q$5,"Mois (DateRDV)",Q$7,"Années (DateRDV)",Q$3),2,""),"")</f>
        <v/>
      </c>
      <c r="R81" s="166" t="str">
        <f>IFERROR(IF(GETPIVOTDATA("DateRDV",TCD!$B$1,"DT","VA","Bénéficiaire",$A81,R$6,R$5,"Mois (DateRDV)",R$7,"Années (DateRDV)",R$3,"Présence","Excusé"),3,""),"")</f>
        <v/>
      </c>
      <c r="S81" s="166" t="str">
        <f>IFERROR(IF(GETPIVOTDATA("DateRDV",TCD!$B$1,"DT","VA","Bénéficiaire",$A81,S$6,S$5,"Mois (DateRDV)",S$7,"Années (DateRDV)",S$3,"Présence","Absent"),4,""),"")</f>
        <v/>
      </c>
      <c r="T81" s="166" t="str">
        <f>IFERROR(IF(GETPIVOTDATA("DateRDV",TCD!$B$1,"DT","VA","Bénéficiaire",$A81,T$6,T$5,"Mois (DateRDV)",T$7,"Années (DateRDV)",T$3),1,""),"")</f>
        <v/>
      </c>
      <c r="U81" s="166" t="str">
        <f>IFERROR(IF(GETPIVOTDATA("DateRDV",TCD!$B$1,"DT","VA","Bénéficiaire",$A81,U$6,U$5,"Mois (DateRDV)",U$7,"Années (DateRDV)",U$3),2,""),"")</f>
        <v/>
      </c>
      <c r="V81" s="166" t="str">
        <f>IFERROR(IF(GETPIVOTDATA("DateRDV",TCD!$B$1,"DT","VA","Bénéficiaire",$A81,V$6,V$5,"Mois (DateRDV)",V$7,"Années (DateRDV)",V$3,"Présence","Excusé"),3,""),"")</f>
        <v/>
      </c>
      <c r="W81" s="166" t="str">
        <f>IFERROR(IF(GETPIVOTDATA("DateRDV",TCD!$B$1,"DT","VA","Bénéficiaire",$A81,W$6,W$5,"Mois (DateRDV)",W$7,"Années (DateRDV)",W$3,"Présence","Absent"),4,""),"")</f>
        <v/>
      </c>
      <c r="X81" s="166" t="str">
        <f>IFERROR(IF(GETPIVOTDATA("DateRDV",TCD!$B$1,"DT","VA","Bénéficiaire",$A81,X$6,X$5,"Mois (DateRDV)",X$7,"Années (DateRDV)",X$3),1,""),"")</f>
        <v/>
      </c>
      <c r="Y81" s="166" t="str">
        <f>IFERROR(IF(GETPIVOTDATA("DateRDV",TCD!$B$1,"DT","VA","Bénéficiaire",$A81,Y$6,Y$5,"Mois (DateRDV)",Y$7,"Années (DateRDV)",Y$3),2,""),"")</f>
        <v/>
      </c>
      <c r="Z81" s="166" t="str">
        <f>IFERROR(IF(GETPIVOTDATA("DateRDV",TCD!$B$1,"DT","VA","Bénéficiaire",$A81,Z$6,Z$5,"Mois (DateRDV)",Z$7,"Années (DateRDV)",Z$3,"Présence","Excusé"),3,""),"")</f>
        <v/>
      </c>
      <c r="AA81" s="166" t="str">
        <f>IFERROR(IF(GETPIVOTDATA("DateRDV",TCD!$B$1,"DT","VA","Bénéficiaire",$A81,AA$6,AA$5,"Mois (DateRDV)",AA$7,"Années (DateRDV)",AA$3,"Présence","Absent"),4,""),"")</f>
        <v/>
      </c>
      <c r="AB81" s="166" t="str">
        <f>IFERROR(IF(GETPIVOTDATA("DateRDV",TCD!$B$1,"DT","VA","Bénéficiaire",$A81,AB$6,AB$5,"Mois (DateRDV)",AB$7,"Années (DateRDV)",AB$3),1,""),"")</f>
        <v/>
      </c>
      <c r="AC81" s="166" t="str">
        <f>IFERROR(IF(GETPIVOTDATA("DateRDV",TCD!$B$1,"DT","VA","Bénéficiaire",$A81,AC$6,AC$5,"Mois (DateRDV)",AC$7,"Années (DateRDV)",AC$3),2,""),"")</f>
        <v/>
      </c>
      <c r="AD81" s="166" t="str">
        <f>IFERROR(IF(GETPIVOTDATA("DateRDV",TCD!$B$1,"DT","VA","Bénéficiaire",$A81,AD$6,AD$5,"Mois (DateRDV)",AD$7,"Années (DateRDV)",AD$3,"Présence","Excusé"),3,""),"")</f>
        <v/>
      </c>
      <c r="AE81" s="166" t="str">
        <f>IFERROR(IF(GETPIVOTDATA("DateRDV",TCD!$B$1,"DT","VA","Bénéficiaire",$A81,AE$6,AE$5,"Mois (DateRDV)",AE$7,"Années (DateRDV)",AE$3,"Présence","Absent"),4,""),"")</f>
        <v/>
      </c>
      <c r="AF81" s="166" t="str">
        <f>IFERROR(IF(GETPIVOTDATA("DateRDV",TCD!$B$1,"DT","VA","Bénéficiaire",$A81,AF$6,AF$5,"Mois (DateRDV)",AF$7,"Années (DateRDV)",AF$3),1,""),"")</f>
        <v/>
      </c>
      <c r="AG81" s="166" t="str">
        <f>IFERROR(IF(GETPIVOTDATA("DateRDV",TCD!$B$1,"DT","VA","Bénéficiaire",$A81,AG$6,AG$5,"Mois (DateRDV)",AG$7,"Années (DateRDV)",AG$3),2,""),"")</f>
        <v/>
      </c>
      <c r="AH81" s="166" t="str">
        <f>IFERROR(IF(GETPIVOTDATA("DateRDV",TCD!$B$1,"DT","VA","Bénéficiaire",$A81,AH$6,AH$5,"Mois (DateRDV)",AH$7,"Années (DateRDV)",AH$3,"Présence","Excusé"),3,""),"")</f>
        <v/>
      </c>
      <c r="AI81" s="166" t="str">
        <f>IFERROR(IF(GETPIVOTDATA("DateRDV",TCD!$B$1,"DT","VA","Bénéficiaire",$A81,AI$6,AI$5,"Mois (DateRDV)",AI$7,"Années (DateRDV)",AI$3,"Présence","Absent"),4,""),"")</f>
        <v/>
      </c>
      <c r="AJ81" s="166" t="str">
        <f>IFERROR(IF(GETPIVOTDATA("DateRDV",TCD!$B$1,"DT","VA","Bénéficiaire",$A81,AJ$6,AJ$5,"Mois (DateRDV)",AJ$7,"Années (DateRDV)",AJ$3),1,""),"")</f>
        <v/>
      </c>
      <c r="AK81" s="166" t="str">
        <f>IFERROR(IF(GETPIVOTDATA("DateRDV",TCD!$B$1,"DT","VA","Bénéficiaire",$A81,AK$6,AK$5,"Mois (DateRDV)",AK$7,"Années (DateRDV)",AK$3),2,""),"")</f>
        <v/>
      </c>
      <c r="AL81" s="166" t="str">
        <f>IFERROR(IF(GETPIVOTDATA("DateRDV",TCD!$B$1,"DT","VA","Bénéficiaire",$A81,AL$6,AL$5,"Mois (DateRDV)",AL$7,"Années (DateRDV)",AL$3,"Présence","Excusé"),3,""),"")</f>
        <v/>
      </c>
      <c r="AM81" s="166" t="str">
        <f>IFERROR(IF(GETPIVOTDATA("DateRDV",TCD!$B$1,"DT","VA","Bénéficiaire",$A81,AM$6,AM$5,"Mois (DateRDV)",AM$7,"Années (DateRDV)",AM$3,"Présence","Absent"),4,""),"")</f>
        <v/>
      </c>
      <c r="AN81" s="166" t="str">
        <f>IFERROR(IF(GETPIVOTDATA("DateRDV",TCD!$B$1,"DT","VA","Bénéficiaire",$A81,AN$6,AN$5,"Mois (DateRDV)",AN$7,"Années (DateRDV)",AN$3),1,""),"")</f>
        <v/>
      </c>
      <c r="AO81" s="166" t="str">
        <f>IFERROR(IF(GETPIVOTDATA("DateRDV",TCD!$B$1,"DT","VA","Bénéficiaire",$A81,AO$6,AO$5,"Mois (DateRDV)",AO$7,"Années (DateRDV)",AO$3),2,""),"")</f>
        <v/>
      </c>
      <c r="AP81" s="166" t="str">
        <f>IFERROR(IF(GETPIVOTDATA("DateRDV",TCD!$B$1,"DT","VA","Bénéficiaire",$A81,AP$6,AP$5,"Mois (DateRDV)",AP$7,"Années (DateRDV)",AP$3,"Présence","Excusé"),3,""),"")</f>
        <v/>
      </c>
      <c r="AQ81" s="166" t="str">
        <f>IFERROR(IF(GETPIVOTDATA("DateRDV",TCD!$B$1,"DT","VA","Bénéficiaire",$A81,AQ$6,AQ$5,"Mois (DateRDV)",AQ$7,"Années (DateRDV)",AQ$3,"Présence","Absent"),4,""),"")</f>
        <v/>
      </c>
      <c r="AR81" s="166" t="str">
        <f>IFERROR(IF(GETPIVOTDATA("DateRDV",TCD!$B$1,"DT","VA","Bénéficiaire",$A81,AR$6,AR$5,"Mois (DateRDV)",AR$7,"Années (DateRDV)",AR$3),1,""),"")</f>
        <v/>
      </c>
      <c r="AS81" s="166" t="str">
        <f>IFERROR(IF(GETPIVOTDATA("DateRDV",TCD!$B$1,"DT","VA","Bénéficiaire",$A81,AS$6,AS$5,"Mois (DateRDV)",AS$7,"Années (DateRDV)",AS$3),2,""),"")</f>
        <v/>
      </c>
      <c r="AT81" s="166" t="str">
        <f>IFERROR(IF(GETPIVOTDATA("DateRDV",TCD!$B$1,"DT","VA","Bénéficiaire",$A81,AT$6,AT$5,"Mois (DateRDV)",AT$7,"Années (DateRDV)",AT$3,"Présence","Excusé"),3,""),"")</f>
        <v/>
      </c>
      <c r="AU81" s="166" t="str">
        <f>IFERROR(IF(GETPIVOTDATA("DateRDV",TCD!$B$1,"DT","VA","Bénéficiaire",$A81,AU$6,AU$5,"Mois (DateRDV)",AU$7,"Années (DateRDV)",AU$3,"Présence","Absent"),4,""),"")</f>
        <v/>
      </c>
      <c r="AV81" s="166" t="str">
        <f>IFERROR(IF(GETPIVOTDATA("DateRDV",TCD!$B$1,"DT","VA","Bénéficiaire",$A81,AV$6,AV$5,"Mois (DateRDV)",AV$7,"Années (DateRDV)",AV$3),1,""),"")</f>
        <v/>
      </c>
      <c r="AW81" s="166" t="str">
        <f>IFERROR(IF(GETPIVOTDATA("DateRDV",TCD!$B$1,"DT","VA","Bénéficiaire",$A81,AW$6,AW$5,"Mois (DateRDV)",AW$7,"Années (DateRDV)",AW$3),2,""),"")</f>
        <v/>
      </c>
      <c r="AX81" s="166" t="str">
        <f>IFERROR(IF(GETPIVOTDATA("DateRDV",TCD!$B$1,"DT","VA","Bénéficiaire",$A81,AX$6,AX$5,"Mois (DateRDV)",AX$7,"Années (DateRDV)",AX$3,"Présence","Excusé"),3,""),"")</f>
        <v/>
      </c>
      <c r="AY81" s="166" t="str">
        <f>IFERROR(IF(GETPIVOTDATA("DateRDV",TCD!$B$1,"DT","VA","Bénéficiaire",$A81,AY$6,AY$5,"Mois (DateRDV)",AY$7,"Années (DateRDV)",AY$3,"Présence","Absent"),4,""),"")</f>
        <v/>
      </c>
      <c r="AZ81" s="166" t="str">
        <f>IFERROR(IF(GETPIVOTDATA("DateRDV",TCD!$B$1,"DT","VA","Bénéficiaire",$A81,AZ$6,AZ$5,"Mois (DateRDV)",AZ$7,"Années (DateRDV)",AZ$3),1,""),"")</f>
        <v/>
      </c>
      <c r="BA81" s="166" t="str">
        <f>IFERROR(IF(GETPIVOTDATA("DateRDV",TCD!$B$1,"DT","VA","Bénéficiaire",$A81,BA$6,BA$5,"Mois (DateRDV)",BA$7,"Années (DateRDV)",BA$3),2,""),"")</f>
        <v/>
      </c>
      <c r="BB81" s="166" t="str">
        <f>IFERROR(IF(GETPIVOTDATA("DateRDV",TCD!$B$1,"DT","VA","Bénéficiaire",$A81,BB$6,BB$5,"Mois (DateRDV)",BB$7,"Années (DateRDV)",BB$3,"Présence","Excusé"),3,""),"")</f>
        <v/>
      </c>
      <c r="BC81" s="166" t="str">
        <f>IFERROR(IF(GETPIVOTDATA("DateRDV",TCD!$B$1,"DT","VA","Bénéficiaire",$A81,BC$6,BC$5,"Mois (DateRDV)",BC$7,"Années (DateRDV)",BC$3,"Présence","Absent"),4,""),"")</f>
        <v/>
      </c>
      <c r="BD81" s="166" t="str">
        <f>IFERROR(IF(GETPIVOTDATA("DateRDV",TCD!$B$1,"DT","VA","Bénéficiaire",$A81,BD$6,BD$5,"Mois (DateRDV)",BD$7,"Années (DateRDV)",BD$3),1,""),"")</f>
        <v/>
      </c>
      <c r="BE81" s="166" t="str">
        <f>IFERROR(IF(GETPIVOTDATA("DateRDV",TCD!$B$1,"DT","VA","Bénéficiaire",$A81,BE$6,BE$5,"Mois (DateRDV)",BE$7,"Années (DateRDV)",BE$3),2,""),"")</f>
        <v/>
      </c>
      <c r="BF81" s="166" t="str">
        <f>IFERROR(IF(GETPIVOTDATA("DateRDV",TCD!$B$1,"DT","VA","Bénéficiaire",$A81,BF$6,BF$5,"Mois (DateRDV)",BF$7,"Années (DateRDV)",BF$3,"Présence","Excusé"),3,""),"")</f>
        <v/>
      </c>
      <c r="BG81" s="166" t="str">
        <f>IFERROR(IF(GETPIVOTDATA("DateRDV",TCD!$B$1,"DT","VA","Bénéficiaire",$A81,BG$6,BG$5,"Mois (DateRDV)",BG$7,"Années (DateRDV)",BG$3,"Présence","Absent"),4,""),"")</f>
        <v/>
      </c>
      <c r="BH81" s="166" t="str">
        <f>IFERROR(IF(GETPIVOTDATA("DateRDV",TCD!$B$1,"DT","VA","Bénéficiaire",$A81,BH$6,BH$5,"Mois (DateRDV)",BH$7,"Années (DateRDV)",BH$3),1,""),"")</f>
        <v/>
      </c>
      <c r="BI81" s="166" t="str">
        <f>IFERROR(IF(GETPIVOTDATA("DateRDV",TCD!$B$1,"DT","VA","Bénéficiaire",$A81,BI$6,BI$5,"Mois (DateRDV)",BI$7,"Années (DateRDV)",BI$3),2,""),"")</f>
        <v/>
      </c>
      <c r="BJ81" s="166" t="str">
        <f>IFERROR(IF(GETPIVOTDATA("DateRDV",TCD!$B$1,"DT","VA","Bénéficiaire",$A81,BJ$6,BJ$5,"Mois (DateRDV)",BJ$7,"Années (DateRDV)",BJ$3,"Présence","Excusé"),3,""),"")</f>
        <v/>
      </c>
      <c r="BK81" s="166" t="str">
        <f>IFERROR(IF(GETPIVOTDATA("DateRDV",TCD!$B$1,"DT","VA","Bénéficiaire",$A81,BK$6,BK$5,"Mois (DateRDV)",BK$7,"Années (DateRDV)",BK$3,"Présence","Absent"),4,""),"")</f>
        <v/>
      </c>
      <c r="BL81" s="166" t="str">
        <f>IFERROR(IF(GETPIVOTDATA("DateRDV",TCD!$B$1,"DT","VA","Bénéficiaire",$A81,BL$6,BL$5,"Mois (DateRDV)",BL$7,"Années (DateRDV)",BL$3),1,""),"")</f>
        <v/>
      </c>
      <c r="BM81" s="166" t="str">
        <f>IFERROR(IF(GETPIVOTDATA("DateRDV",TCD!$B$1,"DT","VA","Bénéficiaire",$A81,BM$6,BM$5,"Mois (DateRDV)",BM$7,"Années (DateRDV)",BM$3),2,""),"")</f>
        <v/>
      </c>
      <c r="BN81" s="166" t="str">
        <f>IFERROR(IF(GETPIVOTDATA("DateRDV",TCD!$B$1,"DT","VA","Bénéficiaire",$A81,BN$6,BN$5,"Mois (DateRDV)",BN$7,"Années (DateRDV)",BN$3,"Présence","Excusé"),3,""),"")</f>
        <v/>
      </c>
      <c r="BO81" s="166" t="str">
        <f>IFERROR(IF(GETPIVOTDATA("DateRDV",TCD!$B$1,"DT","VA","Bénéficiaire",$A81,BO$6,BO$5,"Mois (DateRDV)",BO$7,"Années (DateRDV)",BO$3,"Présence","Absent"),4,""),"")</f>
        <v/>
      </c>
      <c r="BP81" s="166" t="str">
        <f>IFERROR(IF(GETPIVOTDATA("DateRDV",TCD!$B$1,"DT","VA","Bénéficiaire",$A81,BP$6,BP$5,"Mois (DateRDV)",BP$7,"Années (DateRDV)",BP$3),1,""),"")</f>
        <v/>
      </c>
      <c r="BQ81" s="166" t="str">
        <f>IFERROR(IF(GETPIVOTDATA("DateRDV",TCD!$B$1,"DT","VA","Bénéficiaire",$A81,BQ$6,BQ$5,"Mois (DateRDV)",BQ$7,"Années (DateRDV)",BQ$3),2,""),"")</f>
        <v/>
      </c>
      <c r="BR81" s="166" t="str">
        <f>IFERROR(IF(GETPIVOTDATA("DateRDV",TCD!$B$1,"DT","VA","Bénéficiaire",$A81,BR$6,BR$5,"Mois (DateRDV)",BR$7,"Années (DateRDV)",BR$3,"Présence","Excusé"),3,""),"")</f>
        <v/>
      </c>
      <c r="BS81" s="166" t="str">
        <f>IFERROR(IF(GETPIVOTDATA("DateRDV",TCD!$B$1,"DT","VA","Bénéficiaire",$A81,BS$6,BS$5,"Mois (DateRDV)",BS$7,"Années (DateRDV)",BS$3,"Présence","Absent"),4,""),"")</f>
        <v/>
      </c>
      <c r="BT81" s="166" t="str">
        <f>IFERROR(IF(GETPIVOTDATA("DateRDV",TCD!$B$1,"DT","VA","Bénéficiaire",$A81,BT$6,BT$5,"Mois (DateRDV)",BT$7,"Années (DateRDV)",BT$3),1,""),"")</f>
        <v/>
      </c>
      <c r="BU81" s="166" t="str">
        <f>IFERROR(IF(GETPIVOTDATA("DateRDV",TCD!$B$1,"DT","VA","Bénéficiaire",$A81,BU$6,BU$5,"Mois (DateRDV)",BU$7,"Années (DateRDV)",BU$3),2,""),"")</f>
        <v/>
      </c>
      <c r="BV81" s="166" t="str">
        <f>IFERROR(IF(GETPIVOTDATA("DateRDV",TCD!$B$1,"DT","VA","Bénéficiaire",$A81,BV$6,BV$5,"Mois (DateRDV)",BV$7,"Années (DateRDV)",BV$3,"Présence","Excusé"),3,""),"")</f>
        <v/>
      </c>
      <c r="BW81" s="166" t="str">
        <f>IFERROR(IF(GETPIVOTDATA("DateRDV",TCD!$B$1,"DT","VA","Bénéficiaire",$A81,BW$6,BW$5,"Mois (DateRDV)",BW$7,"Années (DateRDV)",BW$3,"Présence","Absent"),4,""),"")</f>
        <v/>
      </c>
      <c r="BX81" s="166" t="str">
        <f>IFERROR(IF(GETPIVOTDATA("DateRDV",TCD!$B$1,"DT","VA","Bénéficiaire",$A81,BX$6,BX$5,"Mois (DateRDV)",BX$7,"Années (DateRDV)",BX$3),1,""),"")</f>
        <v/>
      </c>
      <c r="BY81" s="166" t="str">
        <f>IFERROR(IF(GETPIVOTDATA("DateRDV",TCD!$B$1,"DT","VA","Bénéficiaire",$A81,BY$6,BY$5,"Mois (DateRDV)",BY$7,"Années (DateRDV)",BY$3),2,""),"")</f>
        <v/>
      </c>
      <c r="BZ81" s="166" t="str">
        <f>IFERROR(IF(GETPIVOTDATA("DateRDV",TCD!$B$1,"DT","VA","Bénéficiaire",$A81,BZ$6,BZ$5,"Mois (DateRDV)",BZ$7,"Années (DateRDV)",BZ$3,"Présence","Excusé"),3,""),"")</f>
        <v/>
      </c>
      <c r="CA81" s="166" t="str">
        <f>IFERROR(IF(GETPIVOTDATA("DateRDV",TCD!$B$1,"DT","VA","Bénéficiaire",$A81,CA$6,CA$5,"Mois (DateRDV)",CA$7,"Années (DateRDV)",CA$3,"Présence","Absent"),4,""),"")</f>
        <v/>
      </c>
      <c r="CB81" s="166" t="str">
        <f>IFERROR(IF(GETPIVOTDATA("DateRDV",TCD!$B$1,"DT","VA","Bénéficiaire",$A81,CB$6,CB$5,"Mois (DateRDV)",CB$7,"Années (DateRDV)",CB$3),1,""),"")</f>
        <v/>
      </c>
      <c r="CC81" s="166" t="str">
        <f>IFERROR(IF(GETPIVOTDATA("DateRDV",TCD!$B$1,"DT","VA","Bénéficiaire",$A81,CC$6,CC$5,"Mois (DateRDV)",CC$7,"Années (DateRDV)",CC$3),2,""),"")</f>
        <v/>
      </c>
      <c r="CD81" s="166" t="str">
        <f>IFERROR(IF(GETPIVOTDATA("DateRDV",TCD!$B$1,"DT","VA","Bénéficiaire",$A81,CD$6,CD$5,"Mois (DateRDV)",CD$7,"Années (DateRDV)",CD$3,"Présence","Excusé"),3,""),"")</f>
        <v/>
      </c>
      <c r="CE81" s="166" t="str">
        <f>IFERROR(IF(GETPIVOTDATA("DateRDV",TCD!$B$1,"DT","VA","Bénéficiaire",$A81,CE$6,CE$5,"Mois (DateRDV)",CE$7,"Années (DateRDV)",CE$3,"Présence","Absent"),4,""),"")</f>
        <v/>
      </c>
      <c r="CF81" s="166" t="str">
        <f>IFERROR(IF(GETPIVOTDATA("DateRDV",TCD!$B$1,"DT","VA","Bénéficiaire",$A81,CF$6,CF$5,"Mois (DateRDV)",CF$7,"Années (DateRDV)",CF$3),1,""),"")</f>
        <v/>
      </c>
      <c r="CG81" s="166" t="str">
        <f>IFERROR(IF(GETPIVOTDATA("DateRDV",TCD!$B$1,"DT","VA","Bénéficiaire",$A81,CG$6,CG$5,"Mois (DateRDV)",CG$7,"Années (DateRDV)",CG$3),2,""),"")</f>
        <v/>
      </c>
      <c r="CH81" s="166" t="str">
        <f>IFERROR(IF(GETPIVOTDATA("DateRDV",TCD!$B$1,"DT","VA","Bénéficiaire",$A81,CH$6,CH$5,"Mois (DateRDV)",CH$7,"Années (DateRDV)",CH$3,"Présence","Excusé"),3,""),"")</f>
        <v/>
      </c>
      <c r="CI81" s="166" t="str">
        <f>IFERROR(IF(GETPIVOTDATA("DateRDV",TCD!$B$1,"DT","VA","Bénéficiaire",$A81,CI$6,CI$5,"Mois (DateRDV)",CI$7,"Années (DateRDV)",CI$3,"Présence","Absent"),4,""),"")</f>
        <v/>
      </c>
      <c r="CJ81" s="166" t="str">
        <f>IFERROR(IF(GETPIVOTDATA("DateRDV",TCD!$B$1,"DT","VA","Bénéficiaire",$A81,CJ$6,CJ$5,"Mois (DateRDV)",CJ$7,"Années (DateRDV)",CJ$3),1,""),"")</f>
        <v/>
      </c>
      <c r="CK81" s="166" t="str">
        <f>IFERROR(IF(GETPIVOTDATA("DateRDV",TCD!$B$1,"DT","VA","Bénéficiaire",$A81,CK$6,CK$5,"Mois (DateRDV)",CK$7,"Années (DateRDV)",CK$3),2,""),"")</f>
        <v/>
      </c>
      <c r="CL81" s="166" t="str">
        <f>IFERROR(IF(GETPIVOTDATA("DateRDV",TCD!$B$1,"DT","VA","Bénéficiaire",$A81,VE$6,VE$5,"Mois (DateRDV)",VE$7,"Années (DateRDV)",VE$3,"Présence","Excusé"),3,""),"")</f>
        <v/>
      </c>
      <c r="CM81" s="166" t="str">
        <f>IFERROR(IF(GETPIVOTDATA("DateRDV",TCD!$B$1,"DT","VA","Bénéficiaire",$A81,CM$6,CM$5,"Mois (DateRDV)",CM$7,"Années (DateRDV)",CM$3,"Présence","Absent"),4,""),"")</f>
        <v/>
      </c>
      <c r="CN81" s="166" t="str">
        <f>IFERROR(IF(GETPIVOTDATA("DateRDV",TCD!$B$1,"DT","VA","Bénéficiaire",$A81,CN$6,CN$5,"Mois (DateRDV)",CN$7,"Années (DateRDV)",CN$3),1,""),"")</f>
        <v/>
      </c>
      <c r="CO81" s="166" t="str">
        <f>IFERROR(IF(GETPIVOTDATA("DateRDV",TCD!$B$1,"DT","VA","Bénéficiaire",$A81,CO$6,CO$5,"Mois (DateRDV)",CO$7,"Années (DateRDV)",CO$3),2,""),"")</f>
        <v/>
      </c>
      <c r="CP81" s="166" t="str">
        <f>IFERROR(IF(GETPIVOTDATA("DateRDV",TCD!$B$1,"DT","VA","Bénéficiaire",$A81,CP$6,CP$5,"Mois (DateRDV)",CP$7,"Années (DateRDV)",CP$3,"Présence","Excusé"),3,""),"")</f>
        <v/>
      </c>
      <c r="CQ81" s="166" t="str">
        <f>IFERROR(IF(GETPIVOTDATA("DateRDV",TCD!$B$1,"DT","VA","Bénéficiaire",$A81,CQ$6,CQ$5,"Mois (DateRDV)",CQ$7,"Années (DateRDV)",CQ$3,"Présence","Absent"),4,""),"")</f>
        <v/>
      </c>
      <c r="CR81" s="166" t="str">
        <f>IFERROR(IF(GETPIVOTDATA("DateRDV",TCD!$B$1,"DT","VA","Bénéficiaire",$A81,CR$6,CR$5,"Mois (DateRDV)",CR$7,"Années (DateRDV)",CR$3),1,""),"")</f>
        <v/>
      </c>
      <c r="CS81" s="166" t="str">
        <f>IFERROR(IF(GETPIVOTDATA("DateRDV",TCD!$B$1,"DT","VA","Bénéficiaire",$A81,CS$6,CS$5,"Mois (DateRDV)",CS$7,"Années (DateRDV)",CS$3),2,""),"")</f>
        <v/>
      </c>
      <c r="CT81" s="166" t="str">
        <f>IFERROR(IF(GETPIVOTDATA("DateRDV",TCD!$B$1,"DT","VA","Bénéficiaire",$A81,CT$6,CT$5,"Mois (DateRDV)",CT$7,"Années (DateRDV)",CT$3,"Présence","Excusé"),3,""),"")</f>
        <v/>
      </c>
      <c r="CU81" s="166" t="str">
        <f>IFERROR(IF(GETPIVOTDATA("DateRDV",TCD!$B$1,"DT","VA","Bénéficiaire",$A81,CU$6,CU$5,"Mois (DateRDV)",CU$7,"Années (DateRDV)",CU$3,"Présence","Absent"),4,""),"")</f>
        <v/>
      </c>
      <c r="CV81" s="166" t="str">
        <f>IFERROR(IF(GETPIVOTDATA("DateRDV",TCD!$B$1,"DT","VA","Bénéficiaire",$A81,CV$6,CV$5,"Mois (DateRDV)",CV$7,"Années (DateRDV)",CV$3),1,""),"")</f>
        <v/>
      </c>
      <c r="CW81" s="166" t="str">
        <f>IFERROR(IF(GETPIVOTDATA("DateRDV",TCD!$B$1,"DT","VA","Bénéficiaire",$A81,CW$6,CW$5,"Mois (DateRDV)",CW$7,"Années (DateRDV)",CW$3),2,""),"")</f>
        <v/>
      </c>
      <c r="CX81" s="166" t="str">
        <f>IFERROR(IF(GETPIVOTDATA("DateRDV",TCD!$B$1,"DT","VA","Bénéficiaire",$A81,CX$6,CX$5,"Mois (DateRDV)",CX$7,"Années (DateRDV)",CX$3,"Présence","Excusé"),3,""),"")</f>
        <v/>
      </c>
      <c r="CY81" s="166" t="str">
        <f>IFERROR(IF(GETPIVOTDATA("DateRDV",TCD!$B$1,"DT","VA","Bénéficiaire",$A81,CY$6,CY$5,"Mois (DateRDV)",CY$7,"Années (DateRDV)",CY$3,"Présence","Absent"),4,""),"")</f>
        <v/>
      </c>
      <c r="CZ81" s="166" t="str">
        <f>IFERROR(IF(GETPIVOTDATA("DateRDV",TCD!$B$1,"DT","VA","Bénéficiaire",$A81,CZ$6,CZ$5,"Mois (DateRDV)",CZ$7,"Années (DateRDV)",CZ$3),1,""),"")</f>
        <v/>
      </c>
      <c r="DA81" s="166" t="str">
        <f>IFERROR(IF(GETPIVOTDATA("DateRDV",TCD!$B$1,"DT","VA","Bénéficiaire",$A81,DA$6,DA$5,"Mois (DateRDV)",DA$7,"Années (DateRDV)",DA$3),2,""),"")</f>
        <v/>
      </c>
      <c r="DB81" s="166" t="str">
        <f>IFERROR(IF(GETPIVOTDATA("DateRDV",TCD!$B$1,"DT","VA","Bénéficiaire",$A81,DB$6,DB$5,"Mois (DateRDV)",DB$7,"Années (DateRDV)",DB$3,"Présence","Excusé"),3,""),"")</f>
        <v/>
      </c>
      <c r="DC81" s="166" t="str">
        <f>IFERROR(IF(GETPIVOTDATA("DateRDV",TCD!$B$1,"DT","VA","Bénéficiaire",$A81,DC$6,DC$5,"Mois (DateRDV)",DC$7,"Années (DateRDV)",DC$3,"Présence","Absent"),4,""),"")</f>
        <v/>
      </c>
      <c r="DD81" s="166" t="str">
        <f>IFERROR(IF(GETPIVOTDATA("DateRDV",TCD!$B$1,"DT","VA","Bénéficiaire",$A81,DD$6,DD$5,"Mois (DateRDV)",DD$7,"Années (DateRDV)",DD$3),1,""),"")</f>
        <v/>
      </c>
      <c r="DE81" s="166" t="str">
        <f>IFERROR(IF(GETPIVOTDATA("DateRDV",TCD!$B$1,"DT","VA","Bénéficiaire",$A81,DE$6,DE$5,"Mois (DateRDV)",DE$7,"Années (DateRDV)",DE$3),2,""),"")</f>
        <v/>
      </c>
      <c r="DF81" s="166" t="str">
        <f>IFERROR(IF(GETPIVOTDATA("DateRDV",TCD!$B$1,"DT","VA","Bénéficiaire",$A81,DF$6,DF$5,"Mois (DateRDV)",DF$7,"Années (DateRDV)",DF$3,"Présence","Excusé"),3,""),"")</f>
        <v/>
      </c>
      <c r="DG81" s="166" t="str">
        <f>IFERROR(IF(GETPIVOTDATA("DateRDV",TCD!$B$1,"DT","VA","Bénéficiaire",$A81,DG$6,DG$5,"Mois (DateRDV)",DG$7,"Années (DateRDV)",DG$3,"Présence","Absent"),4,""),"")</f>
        <v/>
      </c>
      <c r="DH81" s="166" t="str">
        <f>IFERROR(IF(GETPIVOTDATA("DateRDV",TCD!$B$1,"DT","VA","Bénéficiaire",$A81,DH$6,DH$5,"Mois (DateRDV)",DH$7,"Années (DateRDV)",DH$3),1,""),"")</f>
        <v/>
      </c>
      <c r="DI81" s="166" t="str">
        <f>IFERROR(IF(GETPIVOTDATA("DateRDV",TCD!$B$1,"DT","VA","Bénéficiaire",$A81,DI$6,DI$5,"Mois (DateRDV)",DI$7,"Années (DateRDV)",DI$3),2,""),"")</f>
        <v/>
      </c>
      <c r="DJ81" s="166" t="str">
        <f>IFERROR(IF(GETPIVOTDATA("DateRDV",TCD!$B$1,"DT","VA","Bénéficiaire",$A81,DJ$6,DJ$5,"Mois (DateRDV)",DJ$7,"Années (DateRDV)",DJ$3,"Présence","Excusé"),3,""),"")</f>
        <v/>
      </c>
      <c r="DK81" s="166" t="str">
        <f>IFERROR(IF(GETPIVOTDATA("DateRDV",TCD!$B$1,"DT","VA","Bénéficiaire",$A81,DK$6,DK$5,"Mois (DateRDV)",DK$7,"Années (DateRDV)",DK$3,"Présence","Absent"),4,""),"")</f>
        <v/>
      </c>
      <c r="DL81" s="166" t="str">
        <f>IFERROR(IF(GETPIVOTDATA("DateRDV",TCD!$B$1,"DT","VA","Bénéficiaire",$A81,DL$6,DL$5,"Mois (DateRDV)",DL$7,"Années (DateRDV)",DL$3),1,""),"")</f>
        <v/>
      </c>
      <c r="DM81" s="166" t="str">
        <f>IFERROR(IF(GETPIVOTDATA("DateRDV",TCD!$B$1,"DT","VA","Bénéficiaire",$A81,DM$6,DM$5,"Mois (DateRDV)",DM$7,"Années (DateRDV)",DM$3),2,""),"")</f>
        <v/>
      </c>
      <c r="DN81" s="166" t="str">
        <f>IFERROR(IF(GETPIVOTDATA("DateRDV",TCD!$B$1,"DT","VA","Bénéficiaire",$A81,DN$6,DN$5,"Mois (DateRDV)",DN$7,"Années (DateRDV)",DN$3,"Présence","Excusé"),3,""),"")</f>
        <v/>
      </c>
      <c r="DO81" s="166" t="str">
        <f>IFERROR(IF(GETPIVOTDATA("DateRDV",TCD!$B$1,"DT","VA","Bénéficiaire",$A81,DO$6,DO$5,"Mois (DateRDV)",DO$7,"Années (DateRDV)",DO$3,"Présence","Absent"),4,""),"")</f>
        <v/>
      </c>
    </row>
    <row r="82" spans="1:119" x14ac:dyDescent="0.2">
      <c r="A82" t="str">
        <v>MORANT David</v>
      </c>
      <c r="B82" s="169" t="str">
        <f>IFERROR(IF(INDEX(Data!P:P,MATCH(A82,Data!B:B,0))&lt;&gt;"",INDEX(Data!P:P,MATCH(A82,Data!B:B,0)),""),"")</f>
        <v>MORANT</v>
      </c>
      <c r="C82" s="169" t="str">
        <f>IFERROR(IF(INDEX(Data!O:O,MATCH(A82,Data!B:B,0))&lt;&gt;"",INDEX(Data!O:O,MATCH(A82,Data!B:B,0)),""),"")</f>
        <v>David</v>
      </c>
      <c r="D82" s="169" t="str">
        <f>IFERROR(IF(INDEX(Data!J:J,MATCH(A82,Data!B:B,0))&lt;&gt;"",INDEX(Data!J:J,MATCH(A82,Data!B:B,0)),""),"")</f>
        <v>CD</v>
      </c>
      <c r="E82" s="169" t="str">
        <f>IFERROR(IF(INDEX(Data!M:M,MATCH(A82,Data!B:B,0))&lt;&gt;"",INDEX(Data!M:M,MATCH(A82,Data!B:B,0)),""),"")</f>
        <v>TANINGES</v>
      </c>
      <c r="F82" s="169">
        <f>IFERROR(IF(INDEX(Data!N:N,MATCH(A82,Data!B:B,0))&lt;&gt;"",INDEX(Data!N:N,MATCH(A82,Data!B:B,0)),""),"")</f>
        <v>74440</v>
      </c>
      <c r="G82" s="170">
        <f>IFERROR(IF(INDEX(Data!K:K,MATCH(A82,Data!B:B,0))&lt;&gt;"",INDEX(Data!K:K,MATCH(A82,Data!B:B,0)),""),"")</f>
        <v>45639</v>
      </c>
      <c r="H82" s="170">
        <f>IFERROR(IF(INDEX(Data!L:L,MATCH(A82,Data!B:B,0))&lt;&gt;"",INDEX(Data!L:L,MATCH(A82,Data!B:B,0)),""),"")</f>
        <v>45644</v>
      </c>
      <c r="I82" s="170">
        <f>IFERROR(IF(INDEX(Data!C:C,MATCH(A82,Data!B:B,0))&lt;&gt;"",INDEX(Data!C:C,MATCH(A82,Data!B:B,0)),""),"")</f>
        <v>45677</v>
      </c>
      <c r="J82" s="170">
        <f>IFERROR(IF(INDEX(Data!D:D,MATCH(A82,Data!B:B,0))&lt;&gt;"",INDEX(Data!D:D,MATCH(A82,Data!B:B,0)),""),"")</f>
        <v>45873</v>
      </c>
      <c r="K82" s="171" t="str">
        <f>IFERROR(IF(INDEX(Data!H:H,MATCH(A82,Data!B:B,0))&lt;&gt;"",INDEX(Data!H:H,MATCH(A82,Data!B:B,0)),""),"")</f>
        <v>Remobilisation</v>
      </c>
      <c r="L82" s="166" t="str">
        <f>IFERROR(IF(GETPIVOTDATA("DateRDV",TCD!$B$1,"DT","VA","Bénéficiaire",$A82,L$6,L$5,"Mois (DateRDV)",L$7,"Années (DateRDV)",L$3),1,""),"")</f>
        <v/>
      </c>
      <c r="M82" s="166" t="str">
        <f>IFERROR(IF(GETPIVOTDATA("DateRDV",TCD!$B$1,"DT","VA","Bénéficiaire",$A82,M$6,M$5,"Mois (DateRDV)",M$7,"Années (DateRDV)",M$3),2,""),"")</f>
        <v/>
      </c>
      <c r="N82" s="166" t="str">
        <f>IFERROR(IF(GETPIVOTDATA("DateRDV",TCD!$B$1,"DT","VA","Bénéficiaire",$A82,N$6,N$5,"Mois (DateRDV)",N$7,"Années (DateRDV)",N$3,"Présence","Excusé"),3,""),"")</f>
        <v/>
      </c>
      <c r="O82" s="166" t="str">
        <f>IFERROR(IF(GETPIVOTDATA("DateRDV",TCD!$B$1,"DT","VA","Bénéficiaire",$A82,O$6,O$5,"Mois (DateRDV)",O$7,"Années (DateRDV)",O$3,"Présence","Absent"),4,""),"")</f>
        <v/>
      </c>
      <c r="P82" s="166" t="str">
        <f>IFERROR(IF(GETPIVOTDATA("DateRDV",TCD!$B$1,"DT","VA","Bénéficiaire",$A82,P$6,P$5,"Mois (DateRDV)",P$7,"Années (DateRDV)",P$3),1,""),"")</f>
        <v/>
      </c>
      <c r="Q82" s="166" t="str">
        <f>IFERROR(IF(GETPIVOTDATA("DateRDV",TCD!$B$1,"DT","VA","Bénéficiaire",$A82,Q$6,Q$5,"Mois (DateRDV)",Q$7,"Années (DateRDV)",Q$3),2,""),"")</f>
        <v/>
      </c>
      <c r="R82" s="166" t="str">
        <f>IFERROR(IF(GETPIVOTDATA("DateRDV",TCD!$B$1,"DT","VA","Bénéficiaire",$A82,R$6,R$5,"Mois (DateRDV)",R$7,"Années (DateRDV)",R$3,"Présence","Excusé"),3,""),"")</f>
        <v/>
      </c>
      <c r="S82" s="166" t="str">
        <f>IFERROR(IF(GETPIVOTDATA("DateRDV",TCD!$B$1,"DT","VA","Bénéficiaire",$A82,S$6,S$5,"Mois (DateRDV)",S$7,"Années (DateRDV)",S$3,"Présence","Absent"),4,""),"")</f>
        <v/>
      </c>
      <c r="T82" s="166" t="str">
        <f>IFERROR(IF(GETPIVOTDATA("DateRDV",TCD!$B$1,"DT","VA","Bénéficiaire",$A82,T$6,T$5,"Mois (DateRDV)",T$7,"Années (DateRDV)",T$3),1,""),"")</f>
        <v/>
      </c>
      <c r="U82" s="166" t="str">
        <f>IFERROR(IF(GETPIVOTDATA("DateRDV",TCD!$B$1,"DT","VA","Bénéficiaire",$A82,U$6,U$5,"Mois (DateRDV)",U$7,"Années (DateRDV)",U$3),2,""),"")</f>
        <v/>
      </c>
      <c r="V82" s="166" t="str">
        <f>IFERROR(IF(GETPIVOTDATA("DateRDV",TCD!$B$1,"DT","VA","Bénéficiaire",$A82,V$6,V$5,"Mois (DateRDV)",V$7,"Années (DateRDV)",V$3,"Présence","Excusé"),3,""),"")</f>
        <v/>
      </c>
      <c r="W82" s="166" t="str">
        <f>IFERROR(IF(GETPIVOTDATA("DateRDV",TCD!$B$1,"DT","VA","Bénéficiaire",$A82,W$6,W$5,"Mois (DateRDV)",W$7,"Années (DateRDV)",W$3,"Présence","Absent"),4,""),"")</f>
        <v/>
      </c>
      <c r="X82" s="166" t="str">
        <f>IFERROR(IF(GETPIVOTDATA("DateRDV",TCD!$B$1,"DT","VA","Bénéficiaire",$A82,X$6,X$5,"Mois (DateRDV)",X$7,"Années (DateRDV)",X$3),1,""),"")</f>
        <v/>
      </c>
      <c r="Y82" s="166" t="str">
        <f>IFERROR(IF(GETPIVOTDATA("DateRDV",TCD!$B$1,"DT","VA","Bénéficiaire",$A82,Y$6,Y$5,"Mois (DateRDV)",Y$7,"Années (DateRDV)",Y$3),2,""),"")</f>
        <v/>
      </c>
      <c r="Z82" s="166" t="str">
        <f>IFERROR(IF(GETPIVOTDATA("DateRDV",TCD!$B$1,"DT","VA","Bénéficiaire",$A82,Z$6,Z$5,"Mois (DateRDV)",Z$7,"Années (DateRDV)",Z$3,"Présence","Excusé"),3,""),"")</f>
        <v/>
      </c>
      <c r="AA82" s="166" t="str">
        <f>IFERROR(IF(GETPIVOTDATA("DateRDV",TCD!$B$1,"DT","VA","Bénéficiaire",$A82,AA$6,AA$5,"Mois (DateRDV)",AA$7,"Années (DateRDV)",AA$3,"Présence","Absent"),4,""),"")</f>
        <v/>
      </c>
      <c r="AB82" s="166" t="str">
        <f>IFERROR(IF(GETPIVOTDATA("DateRDV",TCD!$B$1,"DT","VA","Bénéficiaire",$A82,AB$6,AB$5,"Mois (DateRDV)",AB$7,"Années (DateRDV)",AB$3),1,""),"")</f>
        <v/>
      </c>
      <c r="AC82" s="166" t="str">
        <f>IFERROR(IF(GETPIVOTDATA("DateRDV",TCD!$B$1,"DT","VA","Bénéficiaire",$A82,AC$6,AC$5,"Mois (DateRDV)",AC$7,"Années (DateRDV)",AC$3),2,""),"")</f>
        <v/>
      </c>
      <c r="AD82" s="166" t="str">
        <f>IFERROR(IF(GETPIVOTDATA("DateRDV",TCD!$B$1,"DT","VA","Bénéficiaire",$A82,AD$6,AD$5,"Mois (DateRDV)",AD$7,"Années (DateRDV)",AD$3,"Présence","Excusé"),3,""),"")</f>
        <v/>
      </c>
      <c r="AE82" s="166" t="str">
        <f>IFERROR(IF(GETPIVOTDATA("DateRDV",TCD!$B$1,"DT","VA","Bénéficiaire",$A82,AE$6,AE$5,"Mois (DateRDV)",AE$7,"Années (DateRDV)",AE$3,"Présence","Absent"),4,""),"")</f>
        <v/>
      </c>
      <c r="AF82" s="166" t="str">
        <f>IFERROR(IF(GETPIVOTDATA("DateRDV",TCD!$B$1,"DT","VA","Bénéficiaire",$A82,AF$6,AF$5,"Mois (DateRDV)",AF$7,"Années (DateRDV)",AF$3),1,""),"")</f>
        <v/>
      </c>
      <c r="AG82" s="166" t="str">
        <f>IFERROR(IF(GETPIVOTDATA("DateRDV",TCD!$B$1,"DT","VA","Bénéficiaire",$A82,AG$6,AG$5,"Mois (DateRDV)",AG$7,"Années (DateRDV)",AG$3),2,""),"")</f>
        <v/>
      </c>
      <c r="AH82" s="166" t="str">
        <f>IFERROR(IF(GETPIVOTDATA("DateRDV",TCD!$B$1,"DT","VA","Bénéficiaire",$A82,AH$6,AH$5,"Mois (DateRDV)",AH$7,"Années (DateRDV)",AH$3,"Présence","Excusé"),3,""),"")</f>
        <v/>
      </c>
      <c r="AI82" s="166" t="str">
        <f>IFERROR(IF(GETPIVOTDATA("DateRDV",TCD!$B$1,"DT","VA","Bénéficiaire",$A82,AI$6,AI$5,"Mois (DateRDV)",AI$7,"Années (DateRDV)",AI$3,"Présence","Absent"),4,""),"")</f>
        <v/>
      </c>
      <c r="AJ82" s="166" t="str">
        <f>IFERROR(IF(GETPIVOTDATA("DateRDV",TCD!$B$1,"DT","VA","Bénéficiaire",$A82,AJ$6,AJ$5,"Mois (DateRDV)",AJ$7,"Années (DateRDV)",AJ$3),1,""),"")</f>
        <v/>
      </c>
      <c r="AK82" s="166" t="str">
        <f>IFERROR(IF(GETPIVOTDATA("DateRDV",TCD!$B$1,"DT","VA","Bénéficiaire",$A82,AK$6,AK$5,"Mois (DateRDV)",AK$7,"Années (DateRDV)",AK$3),2,""),"")</f>
        <v/>
      </c>
      <c r="AL82" s="166" t="str">
        <f>IFERROR(IF(GETPIVOTDATA("DateRDV",TCD!$B$1,"DT","VA","Bénéficiaire",$A82,AL$6,AL$5,"Mois (DateRDV)",AL$7,"Années (DateRDV)",AL$3,"Présence","Excusé"),3,""),"")</f>
        <v/>
      </c>
      <c r="AM82" s="166" t="str">
        <f>IFERROR(IF(GETPIVOTDATA("DateRDV",TCD!$B$1,"DT","VA","Bénéficiaire",$A82,AM$6,AM$5,"Mois (DateRDV)",AM$7,"Années (DateRDV)",AM$3,"Présence","Absent"),4,""),"")</f>
        <v/>
      </c>
      <c r="AN82" s="166" t="str">
        <f>IFERROR(IF(GETPIVOTDATA("DateRDV",TCD!$B$1,"DT","VA","Bénéficiaire",$A82,AN$6,AN$5,"Mois (DateRDV)",AN$7,"Années (DateRDV)",AN$3),1,""),"")</f>
        <v/>
      </c>
      <c r="AO82" s="166" t="str">
        <f>IFERROR(IF(GETPIVOTDATA("DateRDV",TCD!$B$1,"DT","VA","Bénéficiaire",$A82,AO$6,AO$5,"Mois (DateRDV)",AO$7,"Années (DateRDV)",AO$3),2,""),"")</f>
        <v/>
      </c>
      <c r="AP82" s="166" t="str">
        <f>IFERROR(IF(GETPIVOTDATA("DateRDV",TCD!$B$1,"DT","VA","Bénéficiaire",$A82,AP$6,AP$5,"Mois (DateRDV)",AP$7,"Années (DateRDV)",AP$3,"Présence","Excusé"),3,""),"")</f>
        <v/>
      </c>
      <c r="AQ82" s="166" t="str">
        <f>IFERROR(IF(GETPIVOTDATA("DateRDV",TCD!$B$1,"DT","VA","Bénéficiaire",$A82,AQ$6,AQ$5,"Mois (DateRDV)",AQ$7,"Années (DateRDV)",AQ$3,"Présence","Absent"),4,""),"")</f>
        <v/>
      </c>
      <c r="AR82" s="166" t="str">
        <f>IFERROR(IF(GETPIVOTDATA("DateRDV",TCD!$B$1,"DT","VA","Bénéficiaire",$A82,AR$6,AR$5,"Mois (DateRDV)",AR$7,"Années (DateRDV)",AR$3),1,""),"")</f>
        <v/>
      </c>
      <c r="AS82" s="166" t="str">
        <f>IFERROR(IF(GETPIVOTDATA("DateRDV",TCD!$B$1,"DT","VA","Bénéficiaire",$A82,AS$6,AS$5,"Mois (DateRDV)",AS$7,"Années (DateRDV)",AS$3),2,""),"")</f>
        <v/>
      </c>
      <c r="AT82" s="166" t="str">
        <f>IFERROR(IF(GETPIVOTDATA("DateRDV",TCD!$B$1,"DT","VA","Bénéficiaire",$A82,AT$6,AT$5,"Mois (DateRDV)",AT$7,"Années (DateRDV)",AT$3,"Présence","Excusé"),3,""),"")</f>
        <v/>
      </c>
      <c r="AU82" s="166" t="str">
        <f>IFERROR(IF(GETPIVOTDATA("DateRDV",TCD!$B$1,"DT","VA","Bénéficiaire",$A82,AU$6,AU$5,"Mois (DateRDV)",AU$7,"Années (DateRDV)",AU$3,"Présence","Absent"),4,""),"")</f>
        <v/>
      </c>
      <c r="AV82" s="166" t="str">
        <f>IFERROR(IF(GETPIVOTDATA("DateRDV",TCD!$B$1,"DT","VA","Bénéficiaire",$A82,AV$6,AV$5,"Mois (DateRDV)",AV$7,"Années (DateRDV)",AV$3),1,""),"")</f>
        <v/>
      </c>
      <c r="AW82" s="166" t="str">
        <f>IFERROR(IF(GETPIVOTDATA("DateRDV",TCD!$B$1,"DT","VA","Bénéficiaire",$A82,AW$6,AW$5,"Mois (DateRDV)",AW$7,"Années (DateRDV)",AW$3),2,""),"")</f>
        <v/>
      </c>
      <c r="AX82" s="166" t="str">
        <f>IFERROR(IF(GETPIVOTDATA("DateRDV",TCD!$B$1,"DT","VA","Bénéficiaire",$A82,AX$6,AX$5,"Mois (DateRDV)",AX$7,"Années (DateRDV)",AX$3,"Présence","Excusé"),3,""),"")</f>
        <v/>
      </c>
      <c r="AY82" s="166" t="str">
        <f>IFERROR(IF(GETPIVOTDATA("DateRDV",TCD!$B$1,"DT","VA","Bénéficiaire",$A82,AY$6,AY$5,"Mois (DateRDV)",AY$7,"Années (DateRDV)",AY$3,"Présence","Absent"),4,""),"")</f>
        <v/>
      </c>
      <c r="AZ82" s="166" t="str">
        <f>IFERROR(IF(GETPIVOTDATA("DateRDV",TCD!$B$1,"DT","VA","Bénéficiaire",$A82,AZ$6,AZ$5,"Mois (DateRDV)",AZ$7,"Années (DateRDV)",AZ$3),1,""),"")</f>
        <v/>
      </c>
      <c r="BA82" s="166" t="str">
        <f>IFERROR(IF(GETPIVOTDATA("DateRDV",TCD!$B$1,"DT","VA","Bénéficiaire",$A82,BA$6,BA$5,"Mois (DateRDV)",BA$7,"Années (DateRDV)",BA$3),2,""),"")</f>
        <v/>
      </c>
      <c r="BB82" s="166" t="str">
        <f>IFERROR(IF(GETPIVOTDATA("DateRDV",TCD!$B$1,"DT","VA","Bénéficiaire",$A82,BB$6,BB$5,"Mois (DateRDV)",BB$7,"Années (DateRDV)",BB$3,"Présence","Excusé"),3,""),"")</f>
        <v/>
      </c>
      <c r="BC82" s="166" t="str">
        <f>IFERROR(IF(GETPIVOTDATA("DateRDV",TCD!$B$1,"DT","VA","Bénéficiaire",$A82,BC$6,BC$5,"Mois (DateRDV)",BC$7,"Années (DateRDV)",BC$3,"Présence","Absent"),4,""),"")</f>
        <v/>
      </c>
      <c r="BD82" s="166" t="str">
        <f>IFERROR(IF(GETPIVOTDATA("DateRDV",TCD!$B$1,"DT","VA","Bénéficiaire",$A82,BD$6,BD$5,"Mois (DateRDV)",BD$7,"Années (DateRDV)",BD$3),1,""),"")</f>
        <v/>
      </c>
      <c r="BE82" s="166" t="str">
        <f>IFERROR(IF(GETPIVOTDATA("DateRDV",TCD!$B$1,"DT","VA","Bénéficiaire",$A82,BE$6,BE$5,"Mois (DateRDV)",BE$7,"Années (DateRDV)",BE$3),2,""),"")</f>
        <v/>
      </c>
      <c r="BF82" s="166" t="str">
        <f>IFERROR(IF(GETPIVOTDATA("DateRDV",TCD!$B$1,"DT","VA","Bénéficiaire",$A82,BF$6,BF$5,"Mois (DateRDV)",BF$7,"Années (DateRDV)",BF$3,"Présence","Excusé"),3,""),"")</f>
        <v/>
      </c>
      <c r="BG82" s="166" t="str">
        <f>IFERROR(IF(GETPIVOTDATA("DateRDV",TCD!$B$1,"DT","VA","Bénéficiaire",$A82,BG$6,BG$5,"Mois (DateRDV)",BG$7,"Années (DateRDV)",BG$3,"Présence","Absent"),4,""),"")</f>
        <v/>
      </c>
      <c r="BH82" s="166" t="str">
        <f>IFERROR(IF(GETPIVOTDATA("DateRDV",TCD!$B$1,"DT","VA","Bénéficiaire",$A82,BH$6,BH$5,"Mois (DateRDV)",BH$7,"Années (DateRDV)",BH$3),1,""),"")</f>
        <v/>
      </c>
      <c r="BI82" s="166" t="str">
        <f>IFERROR(IF(GETPIVOTDATA("DateRDV",TCD!$B$1,"DT","VA","Bénéficiaire",$A82,BI$6,BI$5,"Mois (DateRDV)",BI$7,"Années (DateRDV)",BI$3),2,""),"")</f>
        <v/>
      </c>
      <c r="BJ82" s="166" t="str">
        <f>IFERROR(IF(GETPIVOTDATA("DateRDV",TCD!$B$1,"DT","VA","Bénéficiaire",$A82,BJ$6,BJ$5,"Mois (DateRDV)",BJ$7,"Années (DateRDV)",BJ$3,"Présence","Excusé"),3,""),"")</f>
        <v/>
      </c>
      <c r="BK82" s="166" t="str">
        <f>IFERROR(IF(GETPIVOTDATA("DateRDV",TCD!$B$1,"DT","VA","Bénéficiaire",$A82,BK$6,BK$5,"Mois (DateRDV)",BK$7,"Années (DateRDV)",BK$3,"Présence","Absent"),4,""),"")</f>
        <v/>
      </c>
      <c r="BL82" s="166" t="str">
        <f>IFERROR(IF(GETPIVOTDATA("DateRDV",TCD!$B$1,"DT","VA","Bénéficiaire",$A82,BL$6,BL$5,"Mois (DateRDV)",BL$7,"Années (DateRDV)",BL$3),1,""),"")</f>
        <v/>
      </c>
      <c r="BM82" s="166" t="str">
        <f>IFERROR(IF(GETPIVOTDATA("DateRDV",TCD!$B$1,"DT","VA","Bénéficiaire",$A82,BM$6,BM$5,"Mois (DateRDV)",BM$7,"Années (DateRDV)",BM$3),2,""),"")</f>
        <v/>
      </c>
      <c r="BN82" s="166" t="str">
        <f>IFERROR(IF(GETPIVOTDATA("DateRDV",TCD!$B$1,"DT","VA","Bénéficiaire",$A82,BN$6,BN$5,"Mois (DateRDV)",BN$7,"Années (DateRDV)",BN$3,"Présence","Excusé"),3,""),"")</f>
        <v/>
      </c>
      <c r="BO82" s="166" t="str">
        <f>IFERROR(IF(GETPIVOTDATA("DateRDV",TCD!$B$1,"DT","VA","Bénéficiaire",$A82,BO$6,BO$5,"Mois (DateRDV)",BO$7,"Années (DateRDV)",BO$3,"Présence","Absent"),4,""),"")</f>
        <v/>
      </c>
      <c r="BP82" s="166" t="str">
        <f>IFERROR(IF(GETPIVOTDATA("DateRDV",TCD!$B$1,"DT","VA","Bénéficiaire",$A82,BP$6,BP$5,"Mois (DateRDV)",BP$7,"Années (DateRDV)",BP$3),1,""),"")</f>
        <v/>
      </c>
      <c r="BQ82" s="166" t="str">
        <f>IFERROR(IF(GETPIVOTDATA("DateRDV",TCD!$B$1,"DT","VA","Bénéficiaire",$A82,BQ$6,BQ$5,"Mois (DateRDV)",BQ$7,"Années (DateRDV)",BQ$3),2,""),"")</f>
        <v/>
      </c>
      <c r="BR82" s="166" t="str">
        <f>IFERROR(IF(GETPIVOTDATA("DateRDV",TCD!$B$1,"DT","VA","Bénéficiaire",$A82,BR$6,BR$5,"Mois (DateRDV)",BR$7,"Années (DateRDV)",BR$3,"Présence","Excusé"),3,""),"")</f>
        <v/>
      </c>
      <c r="BS82" s="166" t="str">
        <f>IFERROR(IF(GETPIVOTDATA("DateRDV",TCD!$B$1,"DT","VA","Bénéficiaire",$A82,BS$6,BS$5,"Mois (DateRDV)",BS$7,"Années (DateRDV)",BS$3,"Présence","Absent"),4,""),"")</f>
        <v/>
      </c>
      <c r="BT82" s="166" t="str">
        <f>IFERROR(IF(GETPIVOTDATA("DateRDV",TCD!$B$1,"DT","VA","Bénéficiaire",$A82,BT$6,BT$5,"Mois (DateRDV)",BT$7,"Années (DateRDV)",BT$3),1,""),"")</f>
        <v/>
      </c>
      <c r="BU82" s="166" t="str">
        <f>IFERROR(IF(GETPIVOTDATA("DateRDV",TCD!$B$1,"DT","VA","Bénéficiaire",$A82,BU$6,BU$5,"Mois (DateRDV)",BU$7,"Années (DateRDV)",BU$3),2,""),"")</f>
        <v/>
      </c>
      <c r="BV82" s="166" t="str">
        <f>IFERROR(IF(GETPIVOTDATA("DateRDV",TCD!$B$1,"DT","VA","Bénéficiaire",$A82,BV$6,BV$5,"Mois (DateRDV)",BV$7,"Années (DateRDV)",BV$3,"Présence","Excusé"),3,""),"")</f>
        <v/>
      </c>
      <c r="BW82" s="166" t="str">
        <f>IFERROR(IF(GETPIVOTDATA("DateRDV",TCD!$B$1,"DT","VA","Bénéficiaire",$A82,BW$6,BW$5,"Mois (DateRDV)",BW$7,"Années (DateRDV)",BW$3,"Présence","Absent"),4,""),"")</f>
        <v/>
      </c>
      <c r="BX82" s="166" t="str">
        <f>IFERROR(IF(GETPIVOTDATA("DateRDV",TCD!$B$1,"DT","VA","Bénéficiaire",$A82,BX$6,BX$5,"Mois (DateRDV)",BX$7,"Années (DateRDV)",BX$3),1,""),"")</f>
        <v/>
      </c>
      <c r="BY82" s="166" t="str">
        <f>IFERROR(IF(GETPIVOTDATA("DateRDV",TCD!$B$1,"DT","VA","Bénéficiaire",$A82,BY$6,BY$5,"Mois (DateRDV)",BY$7,"Années (DateRDV)",BY$3),2,""),"")</f>
        <v/>
      </c>
      <c r="BZ82" s="166" t="str">
        <f>IFERROR(IF(GETPIVOTDATA("DateRDV",TCD!$B$1,"DT","VA","Bénéficiaire",$A82,BZ$6,BZ$5,"Mois (DateRDV)",BZ$7,"Années (DateRDV)",BZ$3,"Présence","Excusé"),3,""),"")</f>
        <v/>
      </c>
      <c r="CA82" s="166" t="str">
        <f>IFERROR(IF(GETPIVOTDATA("DateRDV",TCD!$B$1,"DT","VA","Bénéficiaire",$A82,CA$6,CA$5,"Mois (DateRDV)",CA$7,"Années (DateRDV)",CA$3,"Présence","Absent"),4,""),"")</f>
        <v/>
      </c>
      <c r="CB82" s="166" t="str">
        <f>IFERROR(IF(GETPIVOTDATA("DateRDV",TCD!$B$1,"DT","VA","Bénéficiaire",$A82,CB$6,CB$5,"Mois (DateRDV)",CB$7,"Années (DateRDV)",CB$3),1,""),"")</f>
        <v/>
      </c>
      <c r="CC82" s="166" t="str">
        <f>IFERROR(IF(GETPIVOTDATA("DateRDV",TCD!$B$1,"DT","VA","Bénéficiaire",$A82,CC$6,CC$5,"Mois (DateRDV)",CC$7,"Années (DateRDV)",CC$3),2,""),"")</f>
        <v/>
      </c>
      <c r="CD82" s="166" t="str">
        <f>IFERROR(IF(GETPIVOTDATA("DateRDV",TCD!$B$1,"DT","VA","Bénéficiaire",$A82,CD$6,CD$5,"Mois (DateRDV)",CD$7,"Années (DateRDV)",CD$3,"Présence","Excusé"),3,""),"")</f>
        <v/>
      </c>
      <c r="CE82" s="166" t="str">
        <f>IFERROR(IF(GETPIVOTDATA("DateRDV",TCD!$B$1,"DT","VA","Bénéficiaire",$A82,CE$6,CE$5,"Mois (DateRDV)",CE$7,"Années (DateRDV)",CE$3,"Présence","Absent"),4,""),"")</f>
        <v/>
      </c>
      <c r="CF82" s="166" t="str">
        <f>IFERROR(IF(GETPIVOTDATA("DateRDV",TCD!$B$1,"DT","VA","Bénéficiaire",$A82,CF$6,CF$5,"Mois (DateRDV)",CF$7,"Années (DateRDV)",CF$3),1,""),"")</f>
        <v/>
      </c>
      <c r="CG82" s="166" t="str">
        <f>IFERROR(IF(GETPIVOTDATA("DateRDV",TCD!$B$1,"DT","VA","Bénéficiaire",$A82,CG$6,CG$5,"Mois (DateRDV)",CG$7,"Années (DateRDV)",CG$3),2,""),"")</f>
        <v/>
      </c>
      <c r="CH82" s="166" t="str">
        <f>IFERROR(IF(GETPIVOTDATA("DateRDV",TCD!$B$1,"DT","VA","Bénéficiaire",$A82,CH$6,CH$5,"Mois (DateRDV)",CH$7,"Années (DateRDV)",CH$3,"Présence","Excusé"),3,""),"")</f>
        <v/>
      </c>
      <c r="CI82" s="166" t="str">
        <f>IFERROR(IF(GETPIVOTDATA("DateRDV",TCD!$B$1,"DT","VA","Bénéficiaire",$A82,CI$6,CI$5,"Mois (DateRDV)",CI$7,"Années (DateRDV)",CI$3,"Présence","Absent"),4,""),"")</f>
        <v/>
      </c>
      <c r="CJ82" s="166" t="str">
        <f>IFERROR(IF(GETPIVOTDATA("DateRDV",TCD!$B$1,"DT","VA","Bénéficiaire",$A82,CJ$6,CJ$5,"Mois (DateRDV)",CJ$7,"Années (DateRDV)",CJ$3),1,""),"")</f>
        <v/>
      </c>
      <c r="CK82" s="166" t="str">
        <f>IFERROR(IF(GETPIVOTDATA("DateRDV",TCD!$B$1,"DT","VA","Bénéficiaire",$A82,CK$6,CK$5,"Mois (DateRDV)",CK$7,"Années (DateRDV)",CK$3),2,""),"")</f>
        <v/>
      </c>
      <c r="CL82" s="166" t="str">
        <f>IFERROR(IF(GETPIVOTDATA("DateRDV",TCD!$B$1,"DT","VA","Bénéficiaire",$A82,VE$6,VE$5,"Mois (DateRDV)",VE$7,"Années (DateRDV)",VE$3,"Présence","Excusé"),3,""),"")</f>
        <v/>
      </c>
      <c r="CM82" s="166" t="str">
        <f>IFERROR(IF(GETPIVOTDATA("DateRDV",TCD!$B$1,"DT","VA","Bénéficiaire",$A82,CM$6,CM$5,"Mois (DateRDV)",CM$7,"Années (DateRDV)",CM$3,"Présence","Absent"),4,""),"")</f>
        <v/>
      </c>
      <c r="CN82" s="166" t="str">
        <f>IFERROR(IF(GETPIVOTDATA("DateRDV",TCD!$B$1,"DT","VA","Bénéficiaire",$A82,CN$6,CN$5,"Mois (DateRDV)",CN$7,"Années (DateRDV)",CN$3),1,""),"")</f>
        <v/>
      </c>
      <c r="CO82" s="166" t="str">
        <f>IFERROR(IF(GETPIVOTDATA("DateRDV",TCD!$B$1,"DT","VA","Bénéficiaire",$A82,CO$6,CO$5,"Mois (DateRDV)",CO$7,"Années (DateRDV)",CO$3),2,""),"")</f>
        <v/>
      </c>
      <c r="CP82" s="166" t="str">
        <f>IFERROR(IF(GETPIVOTDATA("DateRDV",TCD!$B$1,"DT","VA","Bénéficiaire",$A82,CP$6,CP$5,"Mois (DateRDV)",CP$7,"Années (DateRDV)",CP$3,"Présence","Excusé"),3,""),"")</f>
        <v/>
      </c>
      <c r="CQ82" s="166" t="str">
        <f>IFERROR(IF(GETPIVOTDATA("DateRDV",TCD!$B$1,"DT","VA","Bénéficiaire",$A82,CQ$6,CQ$5,"Mois (DateRDV)",CQ$7,"Années (DateRDV)",CQ$3,"Présence","Absent"),4,""),"")</f>
        <v/>
      </c>
      <c r="CR82" s="166" t="str">
        <f>IFERROR(IF(GETPIVOTDATA("DateRDV",TCD!$B$1,"DT","VA","Bénéficiaire",$A82,CR$6,CR$5,"Mois (DateRDV)",CR$7,"Années (DateRDV)",CR$3),1,""),"")</f>
        <v/>
      </c>
      <c r="CS82" s="166" t="str">
        <f>IFERROR(IF(GETPIVOTDATA("DateRDV",TCD!$B$1,"DT","VA","Bénéficiaire",$A82,CS$6,CS$5,"Mois (DateRDV)",CS$7,"Années (DateRDV)",CS$3),2,""),"")</f>
        <v/>
      </c>
      <c r="CT82" s="166" t="str">
        <f>IFERROR(IF(GETPIVOTDATA("DateRDV",TCD!$B$1,"DT","VA","Bénéficiaire",$A82,CT$6,CT$5,"Mois (DateRDV)",CT$7,"Années (DateRDV)",CT$3,"Présence","Excusé"),3,""),"")</f>
        <v/>
      </c>
      <c r="CU82" s="166" t="str">
        <f>IFERROR(IF(GETPIVOTDATA("DateRDV",TCD!$B$1,"DT","VA","Bénéficiaire",$A82,CU$6,CU$5,"Mois (DateRDV)",CU$7,"Années (DateRDV)",CU$3,"Présence","Absent"),4,""),"")</f>
        <v/>
      </c>
      <c r="CV82" s="166" t="str">
        <f>IFERROR(IF(GETPIVOTDATA("DateRDV",TCD!$B$1,"DT","VA","Bénéficiaire",$A82,CV$6,CV$5,"Mois (DateRDV)",CV$7,"Années (DateRDV)",CV$3),1,""),"")</f>
        <v/>
      </c>
      <c r="CW82" s="166" t="str">
        <f>IFERROR(IF(GETPIVOTDATA("DateRDV",TCD!$B$1,"DT","VA","Bénéficiaire",$A82,CW$6,CW$5,"Mois (DateRDV)",CW$7,"Années (DateRDV)",CW$3),2,""),"")</f>
        <v/>
      </c>
      <c r="CX82" s="166" t="str">
        <f>IFERROR(IF(GETPIVOTDATA("DateRDV",TCD!$B$1,"DT","VA","Bénéficiaire",$A82,CX$6,CX$5,"Mois (DateRDV)",CX$7,"Années (DateRDV)",CX$3,"Présence","Excusé"),3,""),"")</f>
        <v/>
      </c>
      <c r="CY82" s="166" t="str">
        <f>IFERROR(IF(GETPIVOTDATA("DateRDV",TCD!$B$1,"DT","VA","Bénéficiaire",$A82,CY$6,CY$5,"Mois (DateRDV)",CY$7,"Années (DateRDV)",CY$3,"Présence","Absent"),4,""),"")</f>
        <v/>
      </c>
      <c r="CZ82" s="166" t="str">
        <f>IFERROR(IF(GETPIVOTDATA("DateRDV",TCD!$B$1,"DT","VA","Bénéficiaire",$A82,CZ$6,CZ$5,"Mois (DateRDV)",CZ$7,"Années (DateRDV)",CZ$3),1,""),"")</f>
        <v/>
      </c>
      <c r="DA82" s="166" t="str">
        <f>IFERROR(IF(GETPIVOTDATA("DateRDV",TCD!$B$1,"DT","VA","Bénéficiaire",$A82,DA$6,DA$5,"Mois (DateRDV)",DA$7,"Années (DateRDV)",DA$3),2,""),"")</f>
        <v/>
      </c>
      <c r="DB82" s="166" t="str">
        <f>IFERROR(IF(GETPIVOTDATA("DateRDV",TCD!$B$1,"DT","VA","Bénéficiaire",$A82,DB$6,DB$5,"Mois (DateRDV)",DB$7,"Années (DateRDV)",DB$3,"Présence","Excusé"),3,""),"")</f>
        <v/>
      </c>
      <c r="DC82" s="166" t="str">
        <f>IFERROR(IF(GETPIVOTDATA("DateRDV",TCD!$B$1,"DT","VA","Bénéficiaire",$A82,DC$6,DC$5,"Mois (DateRDV)",DC$7,"Années (DateRDV)",DC$3,"Présence","Absent"),4,""),"")</f>
        <v/>
      </c>
      <c r="DD82" s="166" t="str">
        <f>IFERROR(IF(GETPIVOTDATA("DateRDV",TCD!$B$1,"DT","VA","Bénéficiaire",$A82,DD$6,DD$5,"Mois (DateRDV)",DD$7,"Années (DateRDV)",DD$3),1,""),"")</f>
        <v/>
      </c>
      <c r="DE82" s="166" t="str">
        <f>IFERROR(IF(GETPIVOTDATA("DateRDV",TCD!$B$1,"DT","VA","Bénéficiaire",$A82,DE$6,DE$5,"Mois (DateRDV)",DE$7,"Années (DateRDV)",DE$3),2,""),"")</f>
        <v/>
      </c>
      <c r="DF82" s="166" t="str">
        <f>IFERROR(IF(GETPIVOTDATA("DateRDV",TCD!$B$1,"DT","VA","Bénéficiaire",$A82,DF$6,DF$5,"Mois (DateRDV)",DF$7,"Années (DateRDV)",DF$3,"Présence","Excusé"),3,""),"")</f>
        <v/>
      </c>
      <c r="DG82" s="166" t="str">
        <f>IFERROR(IF(GETPIVOTDATA("DateRDV",TCD!$B$1,"DT","VA","Bénéficiaire",$A82,DG$6,DG$5,"Mois (DateRDV)",DG$7,"Années (DateRDV)",DG$3,"Présence","Absent"),4,""),"")</f>
        <v/>
      </c>
      <c r="DH82" s="166" t="str">
        <f>IFERROR(IF(GETPIVOTDATA("DateRDV",TCD!$B$1,"DT","VA","Bénéficiaire",$A82,DH$6,DH$5,"Mois (DateRDV)",DH$7,"Années (DateRDV)",DH$3),1,""),"")</f>
        <v/>
      </c>
      <c r="DI82" s="166" t="str">
        <f>IFERROR(IF(GETPIVOTDATA("DateRDV",TCD!$B$1,"DT","VA","Bénéficiaire",$A82,DI$6,DI$5,"Mois (DateRDV)",DI$7,"Années (DateRDV)",DI$3),2,""),"")</f>
        <v/>
      </c>
      <c r="DJ82" s="166" t="str">
        <f>IFERROR(IF(GETPIVOTDATA("DateRDV",TCD!$B$1,"DT","VA","Bénéficiaire",$A82,DJ$6,DJ$5,"Mois (DateRDV)",DJ$7,"Années (DateRDV)",DJ$3,"Présence","Excusé"),3,""),"")</f>
        <v/>
      </c>
      <c r="DK82" s="166" t="str">
        <f>IFERROR(IF(GETPIVOTDATA("DateRDV",TCD!$B$1,"DT","VA","Bénéficiaire",$A82,DK$6,DK$5,"Mois (DateRDV)",DK$7,"Années (DateRDV)",DK$3,"Présence","Absent"),4,""),"")</f>
        <v/>
      </c>
      <c r="DL82" s="166" t="str">
        <f>IFERROR(IF(GETPIVOTDATA("DateRDV",TCD!$B$1,"DT","VA","Bénéficiaire",$A82,DL$6,DL$5,"Mois (DateRDV)",DL$7,"Années (DateRDV)",DL$3),1,""),"")</f>
        <v/>
      </c>
      <c r="DM82" s="166" t="str">
        <f>IFERROR(IF(GETPIVOTDATA("DateRDV",TCD!$B$1,"DT","VA","Bénéficiaire",$A82,DM$6,DM$5,"Mois (DateRDV)",DM$7,"Années (DateRDV)",DM$3),2,""),"")</f>
        <v/>
      </c>
      <c r="DN82" s="166" t="str">
        <f>IFERROR(IF(GETPIVOTDATA("DateRDV",TCD!$B$1,"DT","VA","Bénéficiaire",$A82,DN$6,DN$5,"Mois (DateRDV)",DN$7,"Années (DateRDV)",DN$3,"Présence","Excusé"),3,""),"")</f>
        <v/>
      </c>
      <c r="DO82" s="166" t="str">
        <f>IFERROR(IF(GETPIVOTDATA("DateRDV",TCD!$B$1,"DT","VA","Bénéficiaire",$A82,DO$6,DO$5,"Mois (DateRDV)",DO$7,"Années (DateRDV)",DO$3,"Présence","Absent"),4,""),"")</f>
        <v/>
      </c>
    </row>
    <row r="83" spans="1:119" x14ac:dyDescent="0.2">
      <c r="A83" t="str">
        <v>MORI Annick</v>
      </c>
      <c r="B83" s="169" t="str">
        <f>IFERROR(IF(INDEX(Data!P:P,MATCH(A83,Data!B:B,0))&lt;&gt;"",INDEX(Data!P:P,MATCH(A83,Data!B:B,0)),""),"")</f>
        <v>MORI</v>
      </c>
      <c r="C83" s="169" t="str">
        <f>IFERROR(IF(INDEX(Data!O:O,MATCH(A83,Data!B:B,0))&lt;&gt;"",INDEX(Data!O:O,MATCH(A83,Data!B:B,0)),""),"")</f>
        <v>Annick</v>
      </c>
      <c r="D83" s="169" t="str">
        <f>IFERROR(IF(INDEX(Data!J:J,MATCH(A83,Data!B:B,0))&lt;&gt;"",INDEX(Data!J:J,MATCH(A83,Data!B:B,0)),""),"")</f>
        <v>CD</v>
      </c>
      <c r="E83" s="169" t="str">
        <f>IFERROR(IF(INDEX(Data!M:M,MATCH(A83,Data!B:B,0))&lt;&gt;"",INDEX(Data!M:M,MATCH(A83,Data!B:B,0)),""),"")</f>
        <v>PASSY</v>
      </c>
      <c r="F83" s="169">
        <f>IFERROR(IF(INDEX(Data!N:N,MATCH(A83,Data!B:B,0))&lt;&gt;"",INDEX(Data!N:N,MATCH(A83,Data!B:B,0)),""),"")</f>
        <v>74190</v>
      </c>
      <c r="G83" s="170">
        <f>IFERROR(IF(INDEX(Data!K:K,MATCH(A83,Data!B:B,0))&lt;&gt;"",INDEX(Data!K:K,MATCH(A83,Data!B:B,0)),""),"")</f>
        <v>45677</v>
      </c>
      <c r="H83" s="170">
        <f>IFERROR(IF(INDEX(Data!L:L,MATCH(A83,Data!B:B,0))&lt;&gt;"",INDEX(Data!L:L,MATCH(A83,Data!B:B,0)),""),"")</f>
        <v>45679</v>
      </c>
      <c r="I83" s="170">
        <f>IFERROR(IF(INDEX(Data!C:C,MATCH(A83,Data!B:B,0))&lt;&gt;"",INDEX(Data!C:C,MATCH(A83,Data!B:B,0)),""),"")</f>
        <v>45715</v>
      </c>
      <c r="J83" s="170">
        <f>IFERROR(IF(INDEX(Data!D:D,MATCH(A83,Data!B:B,0))&lt;&gt;"",INDEX(Data!D:D,MATCH(A83,Data!B:B,0)),""),"")</f>
        <v>45822</v>
      </c>
      <c r="K83" s="171" t="str">
        <f>IFERROR(IF(INDEX(Data!H:H,MATCH(A83,Data!B:B,0))&lt;&gt;"",INDEX(Data!H:H,MATCH(A83,Data!B:B,0)),""),"")</f>
        <v>Equilibré</v>
      </c>
      <c r="L83" s="166" t="str">
        <f>IFERROR(IF(GETPIVOTDATA("DateRDV",TCD!$B$1,"DT","VA","Bénéficiaire",$A83,L$6,L$5,"Mois (DateRDV)",L$7,"Années (DateRDV)",L$3),1,""),"")</f>
        <v/>
      </c>
      <c r="M83" s="166" t="str">
        <f>IFERROR(IF(GETPIVOTDATA("DateRDV",TCD!$B$1,"DT","VA","Bénéficiaire",$A83,M$6,M$5,"Mois (DateRDV)",M$7,"Années (DateRDV)",M$3),2,""),"")</f>
        <v/>
      </c>
      <c r="N83" s="166" t="str">
        <f>IFERROR(IF(GETPIVOTDATA("DateRDV",TCD!$B$1,"DT","VA","Bénéficiaire",$A83,N$6,N$5,"Mois (DateRDV)",N$7,"Années (DateRDV)",N$3,"Présence","Excusé"),3,""),"")</f>
        <v/>
      </c>
      <c r="O83" s="166" t="str">
        <f>IFERROR(IF(GETPIVOTDATA("DateRDV",TCD!$B$1,"DT","VA","Bénéficiaire",$A83,O$6,O$5,"Mois (DateRDV)",O$7,"Années (DateRDV)",O$3,"Présence","Absent"),4,""),"")</f>
        <v/>
      </c>
      <c r="P83" s="166" t="str">
        <f>IFERROR(IF(GETPIVOTDATA("DateRDV",TCD!$B$1,"DT","VA","Bénéficiaire",$A83,P$6,P$5,"Mois (DateRDV)",P$7,"Années (DateRDV)",P$3),1,""),"")</f>
        <v/>
      </c>
      <c r="Q83" s="166" t="str">
        <f>IFERROR(IF(GETPIVOTDATA("DateRDV",TCD!$B$1,"DT","VA","Bénéficiaire",$A83,Q$6,Q$5,"Mois (DateRDV)",Q$7,"Années (DateRDV)",Q$3),2,""),"")</f>
        <v/>
      </c>
      <c r="R83" s="166" t="str">
        <f>IFERROR(IF(GETPIVOTDATA("DateRDV",TCD!$B$1,"DT","VA","Bénéficiaire",$A83,R$6,R$5,"Mois (DateRDV)",R$7,"Années (DateRDV)",R$3,"Présence","Excusé"),3,""),"")</f>
        <v/>
      </c>
      <c r="S83" s="166" t="str">
        <f>IFERROR(IF(GETPIVOTDATA("DateRDV",TCD!$B$1,"DT","VA","Bénéficiaire",$A83,S$6,S$5,"Mois (DateRDV)",S$7,"Années (DateRDV)",S$3,"Présence","Absent"),4,""),"")</f>
        <v/>
      </c>
      <c r="T83" s="166" t="str">
        <f>IFERROR(IF(GETPIVOTDATA("DateRDV",TCD!$B$1,"DT","VA","Bénéficiaire",$A83,T$6,T$5,"Mois (DateRDV)",T$7,"Années (DateRDV)",T$3),1,""),"")</f>
        <v/>
      </c>
      <c r="U83" s="166" t="str">
        <f>IFERROR(IF(GETPIVOTDATA("DateRDV",TCD!$B$1,"DT","VA","Bénéficiaire",$A83,U$6,U$5,"Mois (DateRDV)",U$7,"Années (DateRDV)",U$3),2,""),"")</f>
        <v/>
      </c>
      <c r="V83" s="166" t="str">
        <f>IFERROR(IF(GETPIVOTDATA("DateRDV",TCD!$B$1,"DT","VA","Bénéficiaire",$A83,V$6,V$5,"Mois (DateRDV)",V$7,"Années (DateRDV)",V$3,"Présence","Excusé"),3,""),"")</f>
        <v/>
      </c>
      <c r="W83" s="166" t="str">
        <f>IFERROR(IF(GETPIVOTDATA("DateRDV",TCD!$B$1,"DT","VA","Bénéficiaire",$A83,W$6,W$5,"Mois (DateRDV)",W$7,"Années (DateRDV)",W$3,"Présence","Absent"),4,""),"")</f>
        <v/>
      </c>
      <c r="X83" s="166" t="str">
        <f>IFERROR(IF(GETPIVOTDATA("DateRDV",TCD!$B$1,"DT","VA","Bénéficiaire",$A83,X$6,X$5,"Mois (DateRDV)",X$7,"Années (DateRDV)",X$3),1,""),"")</f>
        <v/>
      </c>
      <c r="Y83" s="166" t="str">
        <f>IFERROR(IF(GETPIVOTDATA("DateRDV",TCD!$B$1,"DT","VA","Bénéficiaire",$A83,Y$6,Y$5,"Mois (DateRDV)",Y$7,"Années (DateRDV)",Y$3),2,""),"")</f>
        <v/>
      </c>
      <c r="Z83" s="166" t="str">
        <f>IFERROR(IF(GETPIVOTDATA("DateRDV",TCD!$B$1,"DT","VA","Bénéficiaire",$A83,Z$6,Z$5,"Mois (DateRDV)",Z$7,"Années (DateRDV)",Z$3,"Présence","Excusé"),3,""),"")</f>
        <v/>
      </c>
      <c r="AA83" s="166" t="str">
        <f>IFERROR(IF(GETPIVOTDATA("DateRDV",TCD!$B$1,"DT","VA","Bénéficiaire",$A83,AA$6,AA$5,"Mois (DateRDV)",AA$7,"Années (DateRDV)",AA$3,"Présence","Absent"),4,""),"")</f>
        <v/>
      </c>
      <c r="AB83" s="166" t="str">
        <f>IFERROR(IF(GETPIVOTDATA("DateRDV",TCD!$B$1,"DT","VA","Bénéficiaire",$A83,AB$6,AB$5,"Mois (DateRDV)",AB$7,"Années (DateRDV)",AB$3),1,""),"")</f>
        <v/>
      </c>
      <c r="AC83" s="166" t="str">
        <f>IFERROR(IF(GETPIVOTDATA("DateRDV",TCD!$B$1,"DT","VA","Bénéficiaire",$A83,AC$6,AC$5,"Mois (DateRDV)",AC$7,"Années (DateRDV)",AC$3),2,""),"")</f>
        <v/>
      </c>
      <c r="AD83" s="166" t="str">
        <f>IFERROR(IF(GETPIVOTDATA("DateRDV",TCD!$B$1,"DT","VA","Bénéficiaire",$A83,AD$6,AD$5,"Mois (DateRDV)",AD$7,"Années (DateRDV)",AD$3,"Présence","Excusé"),3,""),"")</f>
        <v/>
      </c>
      <c r="AE83" s="166" t="str">
        <f>IFERROR(IF(GETPIVOTDATA("DateRDV",TCD!$B$1,"DT","VA","Bénéficiaire",$A83,AE$6,AE$5,"Mois (DateRDV)",AE$7,"Années (DateRDV)",AE$3,"Présence","Absent"),4,""),"")</f>
        <v/>
      </c>
      <c r="AF83" s="166" t="str">
        <f>IFERROR(IF(GETPIVOTDATA("DateRDV",TCD!$B$1,"DT","VA","Bénéficiaire",$A83,AF$6,AF$5,"Mois (DateRDV)",AF$7,"Années (DateRDV)",AF$3),1,""),"")</f>
        <v/>
      </c>
      <c r="AG83" s="166" t="str">
        <f>IFERROR(IF(GETPIVOTDATA("DateRDV",TCD!$B$1,"DT","VA","Bénéficiaire",$A83,AG$6,AG$5,"Mois (DateRDV)",AG$7,"Années (DateRDV)",AG$3),2,""),"")</f>
        <v/>
      </c>
      <c r="AH83" s="166" t="str">
        <f>IFERROR(IF(GETPIVOTDATA("DateRDV",TCD!$B$1,"DT","VA","Bénéficiaire",$A83,AH$6,AH$5,"Mois (DateRDV)",AH$7,"Années (DateRDV)",AH$3,"Présence","Excusé"),3,""),"")</f>
        <v/>
      </c>
      <c r="AI83" s="166" t="str">
        <f>IFERROR(IF(GETPIVOTDATA("DateRDV",TCD!$B$1,"DT","VA","Bénéficiaire",$A83,AI$6,AI$5,"Mois (DateRDV)",AI$7,"Années (DateRDV)",AI$3,"Présence","Absent"),4,""),"")</f>
        <v/>
      </c>
      <c r="AJ83" s="166" t="str">
        <f>IFERROR(IF(GETPIVOTDATA("DateRDV",TCD!$B$1,"DT","VA","Bénéficiaire",$A83,AJ$6,AJ$5,"Mois (DateRDV)",AJ$7,"Années (DateRDV)",AJ$3),1,""),"")</f>
        <v/>
      </c>
      <c r="AK83" s="166" t="str">
        <f>IFERROR(IF(GETPIVOTDATA("DateRDV",TCD!$B$1,"DT","VA","Bénéficiaire",$A83,AK$6,AK$5,"Mois (DateRDV)",AK$7,"Années (DateRDV)",AK$3),2,""),"")</f>
        <v/>
      </c>
      <c r="AL83" s="166" t="str">
        <f>IFERROR(IF(GETPIVOTDATA("DateRDV",TCD!$B$1,"DT","VA","Bénéficiaire",$A83,AL$6,AL$5,"Mois (DateRDV)",AL$7,"Années (DateRDV)",AL$3,"Présence","Excusé"),3,""),"")</f>
        <v/>
      </c>
      <c r="AM83" s="166" t="str">
        <f>IFERROR(IF(GETPIVOTDATA("DateRDV",TCD!$B$1,"DT","VA","Bénéficiaire",$A83,AM$6,AM$5,"Mois (DateRDV)",AM$7,"Années (DateRDV)",AM$3,"Présence","Absent"),4,""),"")</f>
        <v/>
      </c>
      <c r="AN83" s="166" t="str">
        <f>IFERROR(IF(GETPIVOTDATA("DateRDV",TCD!$B$1,"DT","VA","Bénéficiaire",$A83,AN$6,AN$5,"Mois (DateRDV)",AN$7,"Années (DateRDV)",AN$3),1,""),"")</f>
        <v/>
      </c>
      <c r="AO83" s="166" t="str">
        <f>IFERROR(IF(GETPIVOTDATA("DateRDV",TCD!$B$1,"DT","VA","Bénéficiaire",$A83,AO$6,AO$5,"Mois (DateRDV)",AO$7,"Années (DateRDV)",AO$3),2,""),"")</f>
        <v/>
      </c>
      <c r="AP83" s="166" t="str">
        <f>IFERROR(IF(GETPIVOTDATA("DateRDV",TCD!$B$1,"DT","VA","Bénéficiaire",$A83,AP$6,AP$5,"Mois (DateRDV)",AP$7,"Années (DateRDV)",AP$3,"Présence","Excusé"),3,""),"")</f>
        <v/>
      </c>
      <c r="AQ83" s="166" t="str">
        <f>IFERROR(IF(GETPIVOTDATA("DateRDV",TCD!$B$1,"DT","VA","Bénéficiaire",$A83,AQ$6,AQ$5,"Mois (DateRDV)",AQ$7,"Années (DateRDV)",AQ$3,"Présence","Absent"),4,""),"")</f>
        <v/>
      </c>
      <c r="AR83" s="166" t="str">
        <f>IFERROR(IF(GETPIVOTDATA("DateRDV",TCD!$B$1,"DT","VA","Bénéficiaire",$A83,AR$6,AR$5,"Mois (DateRDV)",AR$7,"Années (DateRDV)",AR$3),1,""),"")</f>
        <v/>
      </c>
      <c r="AS83" s="166" t="str">
        <f>IFERROR(IF(GETPIVOTDATA("DateRDV",TCD!$B$1,"DT","VA","Bénéficiaire",$A83,AS$6,AS$5,"Mois (DateRDV)",AS$7,"Années (DateRDV)",AS$3),2,""),"")</f>
        <v/>
      </c>
      <c r="AT83" s="166" t="str">
        <f>IFERROR(IF(GETPIVOTDATA("DateRDV",TCD!$B$1,"DT","VA","Bénéficiaire",$A83,AT$6,AT$5,"Mois (DateRDV)",AT$7,"Années (DateRDV)",AT$3,"Présence","Excusé"),3,""),"")</f>
        <v/>
      </c>
      <c r="AU83" s="166" t="str">
        <f>IFERROR(IF(GETPIVOTDATA("DateRDV",TCD!$B$1,"DT","VA","Bénéficiaire",$A83,AU$6,AU$5,"Mois (DateRDV)",AU$7,"Années (DateRDV)",AU$3,"Présence","Absent"),4,""),"")</f>
        <v/>
      </c>
      <c r="AV83" s="166" t="str">
        <f>IFERROR(IF(GETPIVOTDATA("DateRDV",TCD!$B$1,"DT","VA","Bénéficiaire",$A83,AV$6,AV$5,"Mois (DateRDV)",AV$7,"Années (DateRDV)",AV$3),1,""),"")</f>
        <v/>
      </c>
      <c r="AW83" s="166" t="str">
        <f>IFERROR(IF(GETPIVOTDATA("DateRDV",TCD!$B$1,"DT","VA","Bénéficiaire",$A83,AW$6,AW$5,"Mois (DateRDV)",AW$7,"Années (DateRDV)",AW$3),2,""),"")</f>
        <v/>
      </c>
      <c r="AX83" s="166" t="str">
        <f>IFERROR(IF(GETPIVOTDATA("DateRDV",TCD!$B$1,"DT","VA","Bénéficiaire",$A83,AX$6,AX$5,"Mois (DateRDV)",AX$7,"Années (DateRDV)",AX$3,"Présence","Excusé"),3,""),"")</f>
        <v/>
      </c>
      <c r="AY83" s="166" t="str">
        <f>IFERROR(IF(GETPIVOTDATA("DateRDV",TCD!$B$1,"DT","VA","Bénéficiaire",$A83,AY$6,AY$5,"Mois (DateRDV)",AY$7,"Années (DateRDV)",AY$3,"Présence","Absent"),4,""),"")</f>
        <v/>
      </c>
      <c r="AZ83" s="166" t="str">
        <f>IFERROR(IF(GETPIVOTDATA("DateRDV",TCD!$B$1,"DT","VA","Bénéficiaire",$A83,AZ$6,AZ$5,"Mois (DateRDV)",AZ$7,"Années (DateRDV)",AZ$3),1,""),"")</f>
        <v/>
      </c>
      <c r="BA83" s="166" t="str">
        <f>IFERROR(IF(GETPIVOTDATA("DateRDV",TCD!$B$1,"DT","VA","Bénéficiaire",$A83,BA$6,BA$5,"Mois (DateRDV)",BA$7,"Années (DateRDV)",BA$3),2,""),"")</f>
        <v/>
      </c>
      <c r="BB83" s="166" t="str">
        <f>IFERROR(IF(GETPIVOTDATA("DateRDV",TCD!$B$1,"DT","VA","Bénéficiaire",$A83,BB$6,BB$5,"Mois (DateRDV)",BB$7,"Années (DateRDV)",BB$3,"Présence","Excusé"),3,""),"")</f>
        <v/>
      </c>
      <c r="BC83" s="166" t="str">
        <f>IFERROR(IF(GETPIVOTDATA("DateRDV",TCD!$B$1,"DT","VA","Bénéficiaire",$A83,BC$6,BC$5,"Mois (DateRDV)",BC$7,"Années (DateRDV)",BC$3,"Présence","Absent"),4,""),"")</f>
        <v/>
      </c>
      <c r="BD83" s="166" t="str">
        <f>IFERROR(IF(GETPIVOTDATA("DateRDV",TCD!$B$1,"DT","VA","Bénéficiaire",$A83,BD$6,BD$5,"Mois (DateRDV)",BD$7,"Années (DateRDV)",BD$3),1,""),"")</f>
        <v/>
      </c>
      <c r="BE83" s="166" t="str">
        <f>IFERROR(IF(GETPIVOTDATA("DateRDV",TCD!$B$1,"DT","VA","Bénéficiaire",$A83,BE$6,BE$5,"Mois (DateRDV)",BE$7,"Années (DateRDV)",BE$3),2,""),"")</f>
        <v/>
      </c>
      <c r="BF83" s="166" t="str">
        <f>IFERROR(IF(GETPIVOTDATA("DateRDV",TCD!$B$1,"DT","VA","Bénéficiaire",$A83,BF$6,BF$5,"Mois (DateRDV)",BF$7,"Années (DateRDV)",BF$3,"Présence","Excusé"),3,""),"")</f>
        <v/>
      </c>
      <c r="BG83" s="166" t="str">
        <f>IFERROR(IF(GETPIVOTDATA("DateRDV",TCD!$B$1,"DT","VA","Bénéficiaire",$A83,BG$6,BG$5,"Mois (DateRDV)",BG$7,"Années (DateRDV)",BG$3,"Présence","Absent"),4,""),"")</f>
        <v/>
      </c>
      <c r="BH83" s="166" t="str">
        <f>IFERROR(IF(GETPIVOTDATA("DateRDV",TCD!$B$1,"DT","VA","Bénéficiaire",$A83,BH$6,BH$5,"Mois (DateRDV)",BH$7,"Années (DateRDV)",BH$3),1,""),"")</f>
        <v/>
      </c>
      <c r="BI83" s="166" t="str">
        <f>IFERROR(IF(GETPIVOTDATA("DateRDV",TCD!$B$1,"DT","VA","Bénéficiaire",$A83,BI$6,BI$5,"Mois (DateRDV)",BI$7,"Années (DateRDV)",BI$3),2,""),"")</f>
        <v/>
      </c>
      <c r="BJ83" s="166" t="str">
        <f>IFERROR(IF(GETPIVOTDATA("DateRDV",TCD!$B$1,"DT","VA","Bénéficiaire",$A83,BJ$6,BJ$5,"Mois (DateRDV)",BJ$7,"Années (DateRDV)",BJ$3,"Présence","Excusé"),3,""),"")</f>
        <v/>
      </c>
      <c r="BK83" s="166" t="str">
        <f>IFERROR(IF(GETPIVOTDATA("DateRDV",TCD!$B$1,"DT","VA","Bénéficiaire",$A83,BK$6,BK$5,"Mois (DateRDV)",BK$7,"Années (DateRDV)",BK$3,"Présence","Absent"),4,""),"")</f>
        <v/>
      </c>
      <c r="BL83" s="166" t="str">
        <f>IFERROR(IF(GETPIVOTDATA("DateRDV",TCD!$B$1,"DT","VA","Bénéficiaire",$A83,BL$6,BL$5,"Mois (DateRDV)",BL$7,"Années (DateRDV)",BL$3),1,""),"")</f>
        <v/>
      </c>
      <c r="BM83" s="166" t="str">
        <f>IFERROR(IF(GETPIVOTDATA("DateRDV",TCD!$B$1,"DT","VA","Bénéficiaire",$A83,BM$6,BM$5,"Mois (DateRDV)",BM$7,"Années (DateRDV)",BM$3),2,""),"")</f>
        <v/>
      </c>
      <c r="BN83" s="166" t="str">
        <f>IFERROR(IF(GETPIVOTDATA("DateRDV",TCD!$B$1,"DT","VA","Bénéficiaire",$A83,BN$6,BN$5,"Mois (DateRDV)",BN$7,"Années (DateRDV)",BN$3,"Présence","Excusé"),3,""),"")</f>
        <v/>
      </c>
      <c r="BO83" s="166" t="str">
        <f>IFERROR(IF(GETPIVOTDATA("DateRDV",TCD!$B$1,"DT","VA","Bénéficiaire",$A83,BO$6,BO$5,"Mois (DateRDV)",BO$7,"Années (DateRDV)",BO$3,"Présence","Absent"),4,""),"")</f>
        <v/>
      </c>
      <c r="BP83" s="166" t="str">
        <f>IFERROR(IF(GETPIVOTDATA("DateRDV",TCD!$B$1,"DT","VA","Bénéficiaire",$A83,BP$6,BP$5,"Mois (DateRDV)",BP$7,"Années (DateRDV)",BP$3),1,""),"")</f>
        <v/>
      </c>
      <c r="BQ83" s="166" t="str">
        <f>IFERROR(IF(GETPIVOTDATA("DateRDV",TCD!$B$1,"DT","VA","Bénéficiaire",$A83,BQ$6,BQ$5,"Mois (DateRDV)",BQ$7,"Années (DateRDV)",BQ$3),2,""),"")</f>
        <v/>
      </c>
      <c r="BR83" s="166" t="str">
        <f>IFERROR(IF(GETPIVOTDATA("DateRDV",TCD!$B$1,"DT","VA","Bénéficiaire",$A83,BR$6,BR$5,"Mois (DateRDV)",BR$7,"Années (DateRDV)",BR$3,"Présence","Excusé"),3,""),"")</f>
        <v/>
      </c>
      <c r="BS83" s="166" t="str">
        <f>IFERROR(IF(GETPIVOTDATA("DateRDV",TCD!$B$1,"DT","VA","Bénéficiaire",$A83,BS$6,BS$5,"Mois (DateRDV)",BS$7,"Années (DateRDV)",BS$3,"Présence","Absent"),4,""),"")</f>
        <v/>
      </c>
      <c r="BT83" s="166" t="str">
        <f>IFERROR(IF(GETPIVOTDATA("DateRDV",TCD!$B$1,"DT","VA","Bénéficiaire",$A83,BT$6,BT$5,"Mois (DateRDV)",BT$7,"Années (DateRDV)",BT$3),1,""),"")</f>
        <v/>
      </c>
      <c r="BU83" s="166" t="str">
        <f>IFERROR(IF(GETPIVOTDATA("DateRDV",TCD!$B$1,"DT","VA","Bénéficiaire",$A83,BU$6,BU$5,"Mois (DateRDV)",BU$7,"Années (DateRDV)",BU$3),2,""),"")</f>
        <v/>
      </c>
      <c r="BV83" s="166" t="str">
        <f>IFERROR(IF(GETPIVOTDATA("DateRDV",TCD!$B$1,"DT","VA","Bénéficiaire",$A83,BV$6,BV$5,"Mois (DateRDV)",BV$7,"Années (DateRDV)",BV$3,"Présence","Excusé"),3,""),"")</f>
        <v/>
      </c>
      <c r="BW83" s="166" t="str">
        <f>IFERROR(IF(GETPIVOTDATA("DateRDV",TCD!$B$1,"DT","VA","Bénéficiaire",$A83,BW$6,BW$5,"Mois (DateRDV)",BW$7,"Années (DateRDV)",BW$3,"Présence","Absent"),4,""),"")</f>
        <v/>
      </c>
      <c r="BX83" s="166" t="str">
        <f>IFERROR(IF(GETPIVOTDATA("DateRDV",TCD!$B$1,"DT","VA","Bénéficiaire",$A83,BX$6,BX$5,"Mois (DateRDV)",BX$7,"Années (DateRDV)",BX$3),1,""),"")</f>
        <v/>
      </c>
      <c r="BY83" s="166" t="str">
        <f>IFERROR(IF(GETPIVOTDATA("DateRDV",TCD!$B$1,"DT","VA","Bénéficiaire",$A83,BY$6,BY$5,"Mois (DateRDV)",BY$7,"Années (DateRDV)",BY$3),2,""),"")</f>
        <v/>
      </c>
      <c r="BZ83" s="166" t="str">
        <f>IFERROR(IF(GETPIVOTDATA("DateRDV",TCD!$B$1,"DT","VA","Bénéficiaire",$A83,BZ$6,BZ$5,"Mois (DateRDV)",BZ$7,"Années (DateRDV)",BZ$3,"Présence","Excusé"),3,""),"")</f>
        <v/>
      </c>
      <c r="CA83" s="166" t="str">
        <f>IFERROR(IF(GETPIVOTDATA("DateRDV",TCD!$B$1,"DT","VA","Bénéficiaire",$A83,CA$6,CA$5,"Mois (DateRDV)",CA$7,"Années (DateRDV)",CA$3,"Présence","Absent"),4,""),"")</f>
        <v/>
      </c>
      <c r="CB83" s="166" t="str">
        <f>IFERROR(IF(GETPIVOTDATA("DateRDV",TCD!$B$1,"DT","VA","Bénéficiaire",$A83,CB$6,CB$5,"Mois (DateRDV)",CB$7,"Années (DateRDV)",CB$3),1,""),"")</f>
        <v/>
      </c>
      <c r="CC83" s="166" t="str">
        <f>IFERROR(IF(GETPIVOTDATA("DateRDV",TCD!$B$1,"DT","VA","Bénéficiaire",$A83,CC$6,CC$5,"Mois (DateRDV)",CC$7,"Années (DateRDV)",CC$3),2,""),"")</f>
        <v/>
      </c>
      <c r="CD83" s="166" t="str">
        <f>IFERROR(IF(GETPIVOTDATA("DateRDV",TCD!$B$1,"DT","VA","Bénéficiaire",$A83,CD$6,CD$5,"Mois (DateRDV)",CD$7,"Années (DateRDV)",CD$3,"Présence","Excusé"),3,""),"")</f>
        <v/>
      </c>
      <c r="CE83" s="166" t="str">
        <f>IFERROR(IF(GETPIVOTDATA("DateRDV",TCD!$B$1,"DT","VA","Bénéficiaire",$A83,CE$6,CE$5,"Mois (DateRDV)",CE$7,"Années (DateRDV)",CE$3,"Présence","Absent"),4,""),"")</f>
        <v/>
      </c>
      <c r="CF83" s="166" t="str">
        <f>IFERROR(IF(GETPIVOTDATA("DateRDV",TCD!$B$1,"DT","VA","Bénéficiaire",$A83,CF$6,CF$5,"Mois (DateRDV)",CF$7,"Années (DateRDV)",CF$3),1,""),"")</f>
        <v/>
      </c>
      <c r="CG83" s="166" t="str">
        <f>IFERROR(IF(GETPIVOTDATA("DateRDV",TCD!$B$1,"DT","VA","Bénéficiaire",$A83,CG$6,CG$5,"Mois (DateRDV)",CG$7,"Années (DateRDV)",CG$3),2,""),"")</f>
        <v/>
      </c>
      <c r="CH83" s="166" t="str">
        <f>IFERROR(IF(GETPIVOTDATA("DateRDV",TCD!$B$1,"DT","VA","Bénéficiaire",$A83,CH$6,CH$5,"Mois (DateRDV)",CH$7,"Années (DateRDV)",CH$3,"Présence","Excusé"),3,""),"")</f>
        <v/>
      </c>
      <c r="CI83" s="166" t="str">
        <f>IFERROR(IF(GETPIVOTDATA("DateRDV",TCD!$B$1,"DT","VA","Bénéficiaire",$A83,CI$6,CI$5,"Mois (DateRDV)",CI$7,"Années (DateRDV)",CI$3,"Présence","Absent"),4,""),"")</f>
        <v/>
      </c>
      <c r="CJ83" s="166" t="str">
        <f>IFERROR(IF(GETPIVOTDATA("DateRDV",TCD!$B$1,"DT","VA","Bénéficiaire",$A83,CJ$6,CJ$5,"Mois (DateRDV)",CJ$7,"Années (DateRDV)",CJ$3),1,""),"")</f>
        <v/>
      </c>
      <c r="CK83" s="166" t="str">
        <f>IFERROR(IF(GETPIVOTDATA("DateRDV",TCD!$B$1,"DT","VA","Bénéficiaire",$A83,CK$6,CK$5,"Mois (DateRDV)",CK$7,"Années (DateRDV)",CK$3),2,""),"")</f>
        <v/>
      </c>
      <c r="CL83" s="166" t="str">
        <f>IFERROR(IF(GETPIVOTDATA("DateRDV",TCD!$B$1,"DT","VA","Bénéficiaire",$A83,VE$6,VE$5,"Mois (DateRDV)",VE$7,"Années (DateRDV)",VE$3,"Présence","Excusé"),3,""),"")</f>
        <v/>
      </c>
      <c r="CM83" s="166" t="str">
        <f>IFERROR(IF(GETPIVOTDATA("DateRDV",TCD!$B$1,"DT","VA","Bénéficiaire",$A83,CM$6,CM$5,"Mois (DateRDV)",CM$7,"Années (DateRDV)",CM$3,"Présence","Absent"),4,""),"")</f>
        <v/>
      </c>
      <c r="CN83" s="166" t="str">
        <f>IFERROR(IF(GETPIVOTDATA("DateRDV",TCD!$B$1,"DT","VA","Bénéficiaire",$A83,CN$6,CN$5,"Mois (DateRDV)",CN$7,"Années (DateRDV)",CN$3),1,""),"")</f>
        <v/>
      </c>
      <c r="CO83" s="166" t="str">
        <f>IFERROR(IF(GETPIVOTDATA("DateRDV",TCD!$B$1,"DT","VA","Bénéficiaire",$A83,CO$6,CO$5,"Mois (DateRDV)",CO$7,"Années (DateRDV)",CO$3),2,""),"")</f>
        <v/>
      </c>
      <c r="CP83" s="166" t="str">
        <f>IFERROR(IF(GETPIVOTDATA("DateRDV",TCD!$B$1,"DT","VA","Bénéficiaire",$A83,CP$6,CP$5,"Mois (DateRDV)",CP$7,"Années (DateRDV)",CP$3,"Présence","Excusé"),3,""),"")</f>
        <v/>
      </c>
      <c r="CQ83" s="166" t="str">
        <f>IFERROR(IF(GETPIVOTDATA("DateRDV",TCD!$B$1,"DT","VA","Bénéficiaire",$A83,CQ$6,CQ$5,"Mois (DateRDV)",CQ$7,"Années (DateRDV)",CQ$3,"Présence","Absent"),4,""),"")</f>
        <v/>
      </c>
      <c r="CR83" s="166" t="str">
        <f>IFERROR(IF(GETPIVOTDATA("DateRDV",TCD!$B$1,"DT","VA","Bénéficiaire",$A83,CR$6,CR$5,"Mois (DateRDV)",CR$7,"Années (DateRDV)",CR$3),1,""),"")</f>
        <v/>
      </c>
      <c r="CS83" s="166" t="str">
        <f>IFERROR(IF(GETPIVOTDATA("DateRDV",TCD!$B$1,"DT","VA","Bénéficiaire",$A83,CS$6,CS$5,"Mois (DateRDV)",CS$7,"Années (DateRDV)",CS$3),2,""),"")</f>
        <v/>
      </c>
      <c r="CT83" s="166" t="str">
        <f>IFERROR(IF(GETPIVOTDATA("DateRDV",TCD!$B$1,"DT","VA","Bénéficiaire",$A83,CT$6,CT$5,"Mois (DateRDV)",CT$7,"Années (DateRDV)",CT$3,"Présence","Excusé"),3,""),"")</f>
        <v/>
      </c>
      <c r="CU83" s="166" t="str">
        <f>IFERROR(IF(GETPIVOTDATA("DateRDV",TCD!$B$1,"DT","VA","Bénéficiaire",$A83,CU$6,CU$5,"Mois (DateRDV)",CU$7,"Années (DateRDV)",CU$3,"Présence","Absent"),4,""),"")</f>
        <v/>
      </c>
      <c r="CV83" s="166" t="str">
        <f>IFERROR(IF(GETPIVOTDATA("DateRDV",TCD!$B$1,"DT","VA","Bénéficiaire",$A83,CV$6,CV$5,"Mois (DateRDV)",CV$7,"Années (DateRDV)",CV$3),1,""),"")</f>
        <v/>
      </c>
      <c r="CW83" s="166" t="str">
        <f>IFERROR(IF(GETPIVOTDATA("DateRDV",TCD!$B$1,"DT","VA","Bénéficiaire",$A83,CW$6,CW$5,"Mois (DateRDV)",CW$7,"Années (DateRDV)",CW$3),2,""),"")</f>
        <v/>
      </c>
      <c r="CX83" s="166" t="str">
        <f>IFERROR(IF(GETPIVOTDATA("DateRDV",TCD!$B$1,"DT","VA","Bénéficiaire",$A83,CX$6,CX$5,"Mois (DateRDV)",CX$7,"Années (DateRDV)",CX$3,"Présence","Excusé"),3,""),"")</f>
        <v/>
      </c>
      <c r="CY83" s="166" t="str">
        <f>IFERROR(IF(GETPIVOTDATA("DateRDV",TCD!$B$1,"DT","VA","Bénéficiaire",$A83,CY$6,CY$5,"Mois (DateRDV)",CY$7,"Années (DateRDV)",CY$3,"Présence","Absent"),4,""),"")</f>
        <v/>
      </c>
      <c r="CZ83" s="166" t="str">
        <f>IFERROR(IF(GETPIVOTDATA("DateRDV",TCD!$B$1,"DT","VA","Bénéficiaire",$A83,CZ$6,CZ$5,"Mois (DateRDV)",CZ$7,"Années (DateRDV)",CZ$3),1,""),"")</f>
        <v/>
      </c>
      <c r="DA83" s="166" t="str">
        <f>IFERROR(IF(GETPIVOTDATA("DateRDV",TCD!$B$1,"DT","VA","Bénéficiaire",$A83,DA$6,DA$5,"Mois (DateRDV)",DA$7,"Années (DateRDV)",DA$3),2,""),"")</f>
        <v/>
      </c>
      <c r="DB83" s="166" t="str">
        <f>IFERROR(IF(GETPIVOTDATA("DateRDV",TCD!$B$1,"DT","VA","Bénéficiaire",$A83,DB$6,DB$5,"Mois (DateRDV)",DB$7,"Années (DateRDV)",DB$3,"Présence","Excusé"),3,""),"")</f>
        <v/>
      </c>
      <c r="DC83" s="166" t="str">
        <f>IFERROR(IF(GETPIVOTDATA("DateRDV",TCD!$B$1,"DT","VA","Bénéficiaire",$A83,DC$6,DC$5,"Mois (DateRDV)",DC$7,"Années (DateRDV)",DC$3,"Présence","Absent"),4,""),"")</f>
        <v/>
      </c>
      <c r="DD83" s="166" t="str">
        <f>IFERROR(IF(GETPIVOTDATA("DateRDV",TCD!$B$1,"DT","VA","Bénéficiaire",$A83,DD$6,DD$5,"Mois (DateRDV)",DD$7,"Années (DateRDV)",DD$3),1,""),"")</f>
        <v/>
      </c>
      <c r="DE83" s="166" t="str">
        <f>IFERROR(IF(GETPIVOTDATA("DateRDV",TCD!$B$1,"DT","VA","Bénéficiaire",$A83,DE$6,DE$5,"Mois (DateRDV)",DE$7,"Années (DateRDV)",DE$3),2,""),"")</f>
        <v/>
      </c>
      <c r="DF83" s="166" t="str">
        <f>IFERROR(IF(GETPIVOTDATA("DateRDV",TCD!$B$1,"DT","VA","Bénéficiaire",$A83,DF$6,DF$5,"Mois (DateRDV)",DF$7,"Années (DateRDV)",DF$3,"Présence","Excusé"),3,""),"")</f>
        <v/>
      </c>
      <c r="DG83" s="166" t="str">
        <f>IFERROR(IF(GETPIVOTDATA("DateRDV",TCD!$B$1,"DT","VA","Bénéficiaire",$A83,DG$6,DG$5,"Mois (DateRDV)",DG$7,"Années (DateRDV)",DG$3,"Présence","Absent"),4,""),"")</f>
        <v/>
      </c>
      <c r="DH83" s="166" t="str">
        <f>IFERROR(IF(GETPIVOTDATA("DateRDV",TCD!$B$1,"DT","VA","Bénéficiaire",$A83,DH$6,DH$5,"Mois (DateRDV)",DH$7,"Années (DateRDV)",DH$3),1,""),"")</f>
        <v/>
      </c>
      <c r="DI83" s="166" t="str">
        <f>IFERROR(IF(GETPIVOTDATA("DateRDV",TCD!$B$1,"DT","VA","Bénéficiaire",$A83,DI$6,DI$5,"Mois (DateRDV)",DI$7,"Années (DateRDV)",DI$3),2,""),"")</f>
        <v/>
      </c>
      <c r="DJ83" s="166" t="str">
        <f>IFERROR(IF(GETPIVOTDATA("DateRDV",TCD!$B$1,"DT","VA","Bénéficiaire",$A83,DJ$6,DJ$5,"Mois (DateRDV)",DJ$7,"Années (DateRDV)",DJ$3,"Présence","Excusé"),3,""),"")</f>
        <v/>
      </c>
      <c r="DK83" s="166" t="str">
        <f>IFERROR(IF(GETPIVOTDATA("DateRDV",TCD!$B$1,"DT","VA","Bénéficiaire",$A83,DK$6,DK$5,"Mois (DateRDV)",DK$7,"Années (DateRDV)",DK$3,"Présence","Absent"),4,""),"")</f>
        <v/>
      </c>
      <c r="DL83" s="166" t="str">
        <f>IFERROR(IF(GETPIVOTDATA("DateRDV",TCD!$B$1,"DT","VA","Bénéficiaire",$A83,DL$6,DL$5,"Mois (DateRDV)",DL$7,"Années (DateRDV)",DL$3),1,""),"")</f>
        <v/>
      </c>
      <c r="DM83" s="166" t="str">
        <f>IFERROR(IF(GETPIVOTDATA("DateRDV",TCD!$B$1,"DT","VA","Bénéficiaire",$A83,DM$6,DM$5,"Mois (DateRDV)",DM$7,"Années (DateRDV)",DM$3),2,""),"")</f>
        <v/>
      </c>
      <c r="DN83" s="166" t="str">
        <f>IFERROR(IF(GETPIVOTDATA("DateRDV",TCD!$B$1,"DT","VA","Bénéficiaire",$A83,DN$6,DN$5,"Mois (DateRDV)",DN$7,"Années (DateRDV)",DN$3,"Présence","Excusé"),3,""),"")</f>
        <v/>
      </c>
      <c r="DO83" s="166" t="str">
        <f>IFERROR(IF(GETPIVOTDATA("DateRDV",TCD!$B$1,"DT","VA","Bénéficiaire",$A83,DO$6,DO$5,"Mois (DateRDV)",DO$7,"Années (DateRDV)",DO$3,"Présence","Absent"),4,""),"")</f>
        <v/>
      </c>
    </row>
    <row r="84" spans="1:119" x14ac:dyDescent="0.2">
      <c r="A84" t="str">
        <v>BENSOUNA Mohamed</v>
      </c>
      <c r="B84" s="169" t="str">
        <f>IFERROR(IF(INDEX(Data!P:P,MATCH(A84,Data!B:B,0))&lt;&gt;"",INDEX(Data!P:P,MATCH(A84,Data!B:B,0)),""),"")</f>
        <v>BENSOUNA</v>
      </c>
      <c r="C84" s="169" t="str">
        <f>IFERROR(IF(INDEX(Data!O:O,MATCH(A84,Data!B:B,0))&lt;&gt;"",INDEX(Data!O:O,MATCH(A84,Data!B:B,0)),""),"")</f>
        <v>Mohamed</v>
      </c>
      <c r="D84" s="169" t="str">
        <f>IFERROR(IF(INDEX(Data!J:J,MATCH(A84,Data!B:B,0))&lt;&gt;"",INDEX(Data!J:J,MATCH(A84,Data!B:B,0)),""),"")</f>
        <v>CD</v>
      </c>
      <c r="E84" s="169" t="str">
        <f>IFERROR(IF(INDEX(Data!M:M,MATCH(A84,Data!B:B,0))&lt;&gt;"",INDEX(Data!M:M,MATCH(A84,Data!B:B,0)),""),"")</f>
        <v>CHAMONIX</v>
      </c>
      <c r="F84" s="169">
        <f>IFERROR(IF(INDEX(Data!N:N,MATCH(A84,Data!B:B,0))&lt;&gt;"",INDEX(Data!N:N,MATCH(A84,Data!B:B,0)),""),"")</f>
        <v>74400</v>
      </c>
      <c r="G84" s="170">
        <f>IFERROR(IF(INDEX(Data!K:K,MATCH(A84,Data!B:B,0))&lt;&gt;"",INDEX(Data!K:K,MATCH(A84,Data!B:B,0)),""),"")</f>
        <v>45684</v>
      </c>
      <c r="H84" s="170">
        <f>IFERROR(IF(INDEX(Data!L:L,MATCH(A84,Data!B:B,0))&lt;&gt;"",INDEX(Data!L:L,MATCH(A84,Data!B:B,0)),""),"")</f>
        <v>45693</v>
      </c>
      <c r="I84" s="170">
        <f>IFERROR(IF(INDEX(Data!C:C,MATCH(A84,Data!B:B,0))&lt;&gt;"",INDEX(Data!C:C,MATCH(A84,Data!B:B,0)),""),"")</f>
        <v>45706</v>
      </c>
      <c r="J84" s="170">
        <f>IFERROR(IF(INDEX(Data!D:D,MATCH(A84,Data!B:B,0))&lt;&gt;"",INDEX(Data!D:D,MATCH(A84,Data!B:B,0)),""),"")</f>
        <v>45822</v>
      </c>
      <c r="K84" s="171" t="str">
        <f>IFERROR(IF(INDEX(Data!H:H,MATCH(A84,Data!B:B,0))&lt;&gt;"",INDEX(Data!H:H,MATCH(A84,Data!B:B,0)),""),"")</f>
        <v>Remobilisation</v>
      </c>
      <c r="L84" s="166" t="str">
        <f>IFERROR(IF(GETPIVOTDATA("DateRDV",TCD!$B$1,"DT","VA","Bénéficiaire",$A84,L$6,L$5,"Mois (DateRDV)",L$7,"Années (DateRDV)",L$3),1,""),"")</f>
        <v/>
      </c>
      <c r="M84" s="166" t="str">
        <f>IFERROR(IF(GETPIVOTDATA("DateRDV",TCD!$B$1,"DT","VA","Bénéficiaire",$A84,M$6,M$5,"Mois (DateRDV)",M$7,"Années (DateRDV)",M$3),2,""),"")</f>
        <v/>
      </c>
      <c r="N84" s="166" t="str">
        <f>IFERROR(IF(GETPIVOTDATA("DateRDV",TCD!$B$1,"DT","VA","Bénéficiaire",$A84,N$6,N$5,"Mois (DateRDV)",N$7,"Années (DateRDV)",N$3,"Présence","Excusé"),3,""),"")</f>
        <v/>
      </c>
      <c r="O84" s="166" t="str">
        <f>IFERROR(IF(GETPIVOTDATA("DateRDV",TCD!$B$1,"DT","VA","Bénéficiaire",$A84,O$6,O$5,"Mois (DateRDV)",O$7,"Années (DateRDV)",O$3,"Présence","Absent"),4,""),"")</f>
        <v/>
      </c>
      <c r="P84" s="166" t="str">
        <f>IFERROR(IF(GETPIVOTDATA("DateRDV",TCD!$B$1,"DT","VA","Bénéficiaire",$A84,P$6,P$5,"Mois (DateRDV)",P$7,"Années (DateRDV)",P$3),1,""),"")</f>
        <v/>
      </c>
      <c r="Q84" s="166" t="str">
        <f>IFERROR(IF(GETPIVOTDATA("DateRDV",TCD!$B$1,"DT","VA","Bénéficiaire",$A84,Q$6,Q$5,"Mois (DateRDV)",Q$7,"Années (DateRDV)",Q$3),2,""),"")</f>
        <v/>
      </c>
      <c r="R84" s="166" t="str">
        <f>IFERROR(IF(GETPIVOTDATA("DateRDV",TCD!$B$1,"DT","VA","Bénéficiaire",$A84,R$6,R$5,"Mois (DateRDV)",R$7,"Années (DateRDV)",R$3,"Présence","Excusé"),3,""),"")</f>
        <v/>
      </c>
      <c r="S84" s="166" t="str">
        <f>IFERROR(IF(GETPIVOTDATA("DateRDV",TCD!$B$1,"DT","VA","Bénéficiaire",$A84,S$6,S$5,"Mois (DateRDV)",S$7,"Années (DateRDV)",S$3,"Présence","Absent"),4,""),"")</f>
        <v/>
      </c>
      <c r="T84" s="166" t="str">
        <f>IFERROR(IF(GETPIVOTDATA("DateRDV",TCD!$B$1,"DT","VA","Bénéficiaire",$A84,T$6,T$5,"Mois (DateRDV)",T$7,"Années (DateRDV)",T$3),1,""),"")</f>
        <v/>
      </c>
      <c r="U84" s="166" t="str">
        <f>IFERROR(IF(GETPIVOTDATA("DateRDV",TCD!$B$1,"DT","VA","Bénéficiaire",$A84,U$6,U$5,"Mois (DateRDV)",U$7,"Années (DateRDV)",U$3),2,""),"")</f>
        <v/>
      </c>
      <c r="V84" s="166" t="str">
        <f>IFERROR(IF(GETPIVOTDATA("DateRDV",TCD!$B$1,"DT","VA","Bénéficiaire",$A84,V$6,V$5,"Mois (DateRDV)",V$7,"Années (DateRDV)",V$3,"Présence","Excusé"),3,""),"")</f>
        <v/>
      </c>
      <c r="W84" s="166" t="str">
        <f>IFERROR(IF(GETPIVOTDATA("DateRDV",TCD!$B$1,"DT","VA","Bénéficiaire",$A84,W$6,W$5,"Mois (DateRDV)",W$7,"Années (DateRDV)",W$3,"Présence","Absent"),4,""),"")</f>
        <v/>
      </c>
      <c r="X84" s="166" t="str">
        <f>IFERROR(IF(GETPIVOTDATA("DateRDV",TCD!$B$1,"DT","VA","Bénéficiaire",$A84,X$6,X$5,"Mois (DateRDV)",X$7,"Années (DateRDV)",X$3),1,""),"")</f>
        <v/>
      </c>
      <c r="Y84" s="166" t="str">
        <f>IFERROR(IF(GETPIVOTDATA("DateRDV",TCD!$B$1,"DT","VA","Bénéficiaire",$A84,Y$6,Y$5,"Mois (DateRDV)",Y$7,"Années (DateRDV)",Y$3),2,""),"")</f>
        <v/>
      </c>
      <c r="Z84" s="166" t="str">
        <f>IFERROR(IF(GETPIVOTDATA("DateRDV",TCD!$B$1,"DT","VA","Bénéficiaire",$A84,Z$6,Z$5,"Mois (DateRDV)",Z$7,"Années (DateRDV)",Z$3,"Présence","Excusé"),3,""),"")</f>
        <v/>
      </c>
      <c r="AA84" s="166" t="str">
        <f>IFERROR(IF(GETPIVOTDATA("DateRDV",TCD!$B$1,"DT","VA","Bénéficiaire",$A84,AA$6,AA$5,"Mois (DateRDV)",AA$7,"Années (DateRDV)",AA$3,"Présence","Absent"),4,""),"")</f>
        <v/>
      </c>
      <c r="AB84" s="166" t="str">
        <f>IFERROR(IF(GETPIVOTDATA("DateRDV",TCD!$B$1,"DT","VA","Bénéficiaire",$A84,AB$6,AB$5,"Mois (DateRDV)",AB$7,"Années (DateRDV)",AB$3),1,""),"")</f>
        <v/>
      </c>
      <c r="AC84" s="166" t="str">
        <f>IFERROR(IF(GETPIVOTDATA("DateRDV",TCD!$B$1,"DT","VA","Bénéficiaire",$A84,AC$6,AC$5,"Mois (DateRDV)",AC$7,"Années (DateRDV)",AC$3),2,""),"")</f>
        <v/>
      </c>
      <c r="AD84" s="166" t="str">
        <f>IFERROR(IF(GETPIVOTDATA("DateRDV",TCD!$B$1,"DT","VA","Bénéficiaire",$A84,AD$6,AD$5,"Mois (DateRDV)",AD$7,"Années (DateRDV)",AD$3,"Présence","Excusé"),3,""),"")</f>
        <v/>
      </c>
      <c r="AE84" s="166" t="str">
        <f>IFERROR(IF(GETPIVOTDATA("DateRDV",TCD!$B$1,"DT","VA","Bénéficiaire",$A84,AE$6,AE$5,"Mois (DateRDV)",AE$7,"Années (DateRDV)",AE$3,"Présence","Absent"),4,""),"")</f>
        <v/>
      </c>
      <c r="AF84" s="166" t="str">
        <f>IFERROR(IF(GETPIVOTDATA("DateRDV",TCD!$B$1,"DT","VA","Bénéficiaire",$A84,AF$6,AF$5,"Mois (DateRDV)",AF$7,"Années (DateRDV)",AF$3),1,""),"")</f>
        <v/>
      </c>
      <c r="AG84" s="166" t="str">
        <f>IFERROR(IF(GETPIVOTDATA("DateRDV",TCD!$B$1,"DT","VA","Bénéficiaire",$A84,AG$6,AG$5,"Mois (DateRDV)",AG$7,"Années (DateRDV)",AG$3),2,""),"")</f>
        <v/>
      </c>
      <c r="AH84" s="166" t="str">
        <f>IFERROR(IF(GETPIVOTDATA("DateRDV",TCD!$B$1,"DT","VA","Bénéficiaire",$A84,AH$6,AH$5,"Mois (DateRDV)",AH$7,"Années (DateRDV)",AH$3,"Présence","Excusé"),3,""),"")</f>
        <v/>
      </c>
      <c r="AI84" s="166" t="str">
        <f>IFERROR(IF(GETPIVOTDATA("DateRDV",TCD!$B$1,"DT","VA","Bénéficiaire",$A84,AI$6,AI$5,"Mois (DateRDV)",AI$7,"Années (DateRDV)",AI$3,"Présence","Absent"),4,""),"")</f>
        <v/>
      </c>
      <c r="AJ84" s="166" t="str">
        <f>IFERROR(IF(GETPIVOTDATA("DateRDV",TCD!$B$1,"DT","VA","Bénéficiaire",$A84,AJ$6,AJ$5,"Mois (DateRDV)",AJ$7,"Années (DateRDV)",AJ$3),1,""),"")</f>
        <v/>
      </c>
      <c r="AK84" s="166" t="str">
        <f>IFERROR(IF(GETPIVOTDATA("DateRDV",TCD!$B$1,"DT","VA","Bénéficiaire",$A84,AK$6,AK$5,"Mois (DateRDV)",AK$7,"Années (DateRDV)",AK$3),2,""),"")</f>
        <v/>
      </c>
      <c r="AL84" s="166" t="str">
        <f>IFERROR(IF(GETPIVOTDATA("DateRDV",TCD!$B$1,"DT","VA","Bénéficiaire",$A84,AL$6,AL$5,"Mois (DateRDV)",AL$7,"Années (DateRDV)",AL$3,"Présence","Excusé"),3,""),"")</f>
        <v/>
      </c>
      <c r="AM84" s="166" t="str">
        <f>IFERROR(IF(GETPIVOTDATA("DateRDV",TCD!$B$1,"DT","VA","Bénéficiaire",$A84,AM$6,AM$5,"Mois (DateRDV)",AM$7,"Années (DateRDV)",AM$3,"Présence","Absent"),4,""),"")</f>
        <v/>
      </c>
      <c r="AN84" s="166" t="str">
        <f>IFERROR(IF(GETPIVOTDATA("DateRDV",TCD!$B$1,"DT","VA","Bénéficiaire",$A84,AN$6,AN$5,"Mois (DateRDV)",AN$7,"Années (DateRDV)",AN$3),1,""),"")</f>
        <v/>
      </c>
      <c r="AO84" s="166" t="str">
        <f>IFERROR(IF(GETPIVOTDATA("DateRDV",TCD!$B$1,"DT","VA","Bénéficiaire",$A84,AO$6,AO$5,"Mois (DateRDV)",AO$7,"Années (DateRDV)",AO$3),2,""),"")</f>
        <v/>
      </c>
      <c r="AP84" s="166" t="str">
        <f>IFERROR(IF(GETPIVOTDATA("DateRDV",TCD!$B$1,"DT","VA","Bénéficiaire",$A84,AP$6,AP$5,"Mois (DateRDV)",AP$7,"Années (DateRDV)",AP$3,"Présence","Excusé"),3,""),"")</f>
        <v/>
      </c>
      <c r="AQ84" s="166" t="str">
        <f>IFERROR(IF(GETPIVOTDATA("DateRDV",TCD!$B$1,"DT","VA","Bénéficiaire",$A84,AQ$6,AQ$5,"Mois (DateRDV)",AQ$7,"Années (DateRDV)",AQ$3,"Présence","Absent"),4,""),"")</f>
        <v/>
      </c>
      <c r="AR84" s="166" t="str">
        <f>IFERROR(IF(GETPIVOTDATA("DateRDV",TCD!$B$1,"DT","VA","Bénéficiaire",$A84,AR$6,AR$5,"Mois (DateRDV)",AR$7,"Années (DateRDV)",AR$3),1,""),"")</f>
        <v/>
      </c>
      <c r="AS84" s="166" t="str">
        <f>IFERROR(IF(GETPIVOTDATA("DateRDV",TCD!$B$1,"DT","VA","Bénéficiaire",$A84,AS$6,AS$5,"Mois (DateRDV)",AS$7,"Années (DateRDV)",AS$3),2,""),"")</f>
        <v/>
      </c>
      <c r="AT84" s="166" t="str">
        <f>IFERROR(IF(GETPIVOTDATA("DateRDV",TCD!$B$1,"DT","VA","Bénéficiaire",$A84,AT$6,AT$5,"Mois (DateRDV)",AT$7,"Années (DateRDV)",AT$3,"Présence","Excusé"),3,""),"")</f>
        <v/>
      </c>
      <c r="AU84" s="166" t="str">
        <f>IFERROR(IF(GETPIVOTDATA("DateRDV",TCD!$B$1,"DT","VA","Bénéficiaire",$A84,AU$6,AU$5,"Mois (DateRDV)",AU$7,"Années (DateRDV)",AU$3,"Présence","Absent"),4,""),"")</f>
        <v/>
      </c>
      <c r="AV84" s="166" t="str">
        <f>IFERROR(IF(GETPIVOTDATA("DateRDV",TCD!$B$1,"DT","VA","Bénéficiaire",$A84,AV$6,AV$5,"Mois (DateRDV)",AV$7,"Années (DateRDV)",AV$3),1,""),"")</f>
        <v/>
      </c>
      <c r="AW84" s="166" t="str">
        <f>IFERROR(IF(GETPIVOTDATA("DateRDV",TCD!$B$1,"DT","VA","Bénéficiaire",$A84,AW$6,AW$5,"Mois (DateRDV)",AW$7,"Années (DateRDV)",AW$3),2,""),"")</f>
        <v/>
      </c>
      <c r="AX84" s="166" t="str">
        <f>IFERROR(IF(GETPIVOTDATA("DateRDV",TCD!$B$1,"DT","VA","Bénéficiaire",$A84,AX$6,AX$5,"Mois (DateRDV)",AX$7,"Années (DateRDV)",AX$3,"Présence","Excusé"),3,""),"")</f>
        <v/>
      </c>
      <c r="AY84" s="166" t="str">
        <f>IFERROR(IF(GETPIVOTDATA("DateRDV",TCD!$B$1,"DT","VA","Bénéficiaire",$A84,AY$6,AY$5,"Mois (DateRDV)",AY$7,"Années (DateRDV)",AY$3,"Présence","Absent"),4,""),"")</f>
        <v/>
      </c>
      <c r="AZ84" s="166" t="str">
        <f>IFERROR(IF(GETPIVOTDATA("DateRDV",TCD!$B$1,"DT","VA","Bénéficiaire",$A84,AZ$6,AZ$5,"Mois (DateRDV)",AZ$7,"Années (DateRDV)",AZ$3),1,""),"")</f>
        <v/>
      </c>
      <c r="BA84" s="166" t="str">
        <f>IFERROR(IF(GETPIVOTDATA("DateRDV",TCD!$B$1,"DT","VA","Bénéficiaire",$A84,BA$6,BA$5,"Mois (DateRDV)",BA$7,"Années (DateRDV)",BA$3),2,""),"")</f>
        <v/>
      </c>
      <c r="BB84" s="166" t="str">
        <f>IFERROR(IF(GETPIVOTDATA("DateRDV",TCD!$B$1,"DT","VA","Bénéficiaire",$A84,BB$6,BB$5,"Mois (DateRDV)",BB$7,"Années (DateRDV)",BB$3,"Présence","Excusé"),3,""),"")</f>
        <v/>
      </c>
      <c r="BC84" s="166" t="str">
        <f>IFERROR(IF(GETPIVOTDATA("DateRDV",TCD!$B$1,"DT","VA","Bénéficiaire",$A84,BC$6,BC$5,"Mois (DateRDV)",BC$7,"Années (DateRDV)",BC$3,"Présence","Absent"),4,""),"")</f>
        <v/>
      </c>
      <c r="BD84" s="166" t="str">
        <f>IFERROR(IF(GETPIVOTDATA("DateRDV",TCD!$B$1,"DT","VA","Bénéficiaire",$A84,BD$6,BD$5,"Mois (DateRDV)",BD$7,"Années (DateRDV)",BD$3),1,""),"")</f>
        <v/>
      </c>
      <c r="BE84" s="166" t="str">
        <f>IFERROR(IF(GETPIVOTDATA("DateRDV",TCD!$B$1,"DT","VA","Bénéficiaire",$A84,BE$6,BE$5,"Mois (DateRDV)",BE$7,"Années (DateRDV)",BE$3),2,""),"")</f>
        <v/>
      </c>
      <c r="BF84" s="166" t="str">
        <f>IFERROR(IF(GETPIVOTDATA("DateRDV",TCD!$B$1,"DT","VA","Bénéficiaire",$A84,BF$6,BF$5,"Mois (DateRDV)",BF$7,"Années (DateRDV)",BF$3,"Présence","Excusé"),3,""),"")</f>
        <v/>
      </c>
      <c r="BG84" s="166" t="str">
        <f>IFERROR(IF(GETPIVOTDATA("DateRDV",TCD!$B$1,"DT","VA","Bénéficiaire",$A84,BG$6,BG$5,"Mois (DateRDV)",BG$7,"Années (DateRDV)",BG$3,"Présence","Absent"),4,""),"")</f>
        <v/>
      </c>
      <c r="BH84" s="166" t="str">
        <f>IFERROR(IF(GETPIVOTDATA("DateRDV",TCD!$B$1,"DT","VA","Bénéficiaire",$A84,BH$6,BH$5,"Mois (DateRDV)",BH$7,"Années (DateRDV)",BH$3),1,""),"")</f>
        <v/>
      </c>
      <c r="BI84" s="166" t="str">
        <f>IFERROR(IF(GETPIVOTDATA("DateRDV",TCD!$B$1,"DT","VA","Bénéficiaire",$A84,BI$6,BI$5,"Mois (DateRDV)",BI$7,"Années (DateRDV)",BI$3),2,""),"")</f>
        <v/>
      </c>
      <c r="BJ84" s="166" t="str">
        <f>IFERROR(IF(GETPIVOTDATA("DateRDV",TCD!$B$1,"DT","VA","Bénéficiaire",$A84,BJ$6,BJ$5,"Mois (DateRDV)",BJ$7,"Années (DateRDV)",BJ$3,"Présence","Excusé"),3,""),"")</f>
        <v/>
      </c>
      <c r="BK84" s="166" t="str">
        <f>IFERROR(IF(GETPIVOTDATA("DateRDV",TCD!$B$1,"DT","VA","Bénéficiaire",$A84,BK$6,BK$5,"Mois (DateRDV)",BK$7,"Années (DateRDV)",BK$3,"Présence","Absent"),4,""),"")</f>
        <v/>
      </c>
      <c r="BL84" s="166" t="str">
        <f>IFERROR(IF(GETPIVOTDATA("DateRDV",TCD!$B$1,"DT","VA","Bénéficiaire",$A84,BL$6,BL$5,"Mois (DateRDV)",BL$7,"Années (DateRDV)",BL$3),1,""),"")</f>
        <v/>
      </c>
      <c r="BM84" s="166" t="str">
        <f>IFERROR(IF(GETPIVOTDATA("DateRDV",TCD!$B$1,"DT","VA","Bénéficiaire",$A84,BM$6,BM$5,"Mois (DateRDV)",BM$7,"Années (DateRDV)",BM$3),2,""),"")</f>
        <v/>
      </c>
      <c r="BN84" s="166" t="str">
        <f>IFERROR(IF(GETPIVOTDATA("DateRDV",TCD!$B$1,"DT","VA","Bénéficiaire",$A84,BN$6,BN$5,"Mois (DateRDV)",BN$7,"Années (DateRDV)",BN$3,"Présence","Excusé"),3,""),"")</f>
        <v/>
      </c>
      <c r="BO84" s="166" t="str">
        <f>IFERROR(IF(GETPIVOTDATA("DateRDV",TCD!$B$1,"DT","VA","Bénéficiaire",$A84,BO$6,BO$5,"Mois (DateRDV)",BO$7,"Années (DateRDV)",BO$3,"Présence","Absent"),4,""),"")</f>
        <v/>
      </c>
      <c r="BP84" s="166" t="str">
        <f>IFERROR(IF(GETPIVOTDATA("DateRDV",TCD!$B$1,"DT","VA","Bénéficiaire",$A84,BP$6,BP$5,"Mois (DateRDV)",BP$7,"Années (DateRDV)",BP$3),1,""),"")</f>
        <v/>
      </c>
      <c r="BQ84" s="166" t="str">
        <f>IFERROR(IF(GETPIVOTDATA("DateRDV",TCD!$B$1,"DT","VA","Bénéficiaire",$A84,BQ$6,BQ$5,"Mois (DateRDV)",BQ$7,"Années (DateRDV)",BQ$3),2,""),"")</f>
        <v/>
      </c>
      <c r="BR84" s="166" t="str">
        <f>IFERROR(IF(GETPIVOTDATA("DateRDV",TCD!$B$1,"DT","VA","Bénéficiaire",$A84,BR$6,BR$5,"Mois (DateRDV)",BR$7,"Années (DateRDV)",BR$3,"Présence","Excusé"),3,""),"")</f>
        <v/>
      </c>
      <c r="BS84" s="166" t="str">
        <f>IFERROR(IF(GETPIVOTDATA("DateRDV",TCD!$B$1,"DT","VA","Bénéficiaire",$A84,BS$6,BS$5,"Mois (DateRDV)",BS$7,"Années (DateRDV)",BS$3,"Présence","Absent"),4,""),"")</f>
        <v/>
      </c>
      <c r="BT84" s="166" t="str">
        <f>IFERROR(IF(GETPIVOTDATA("DateRDV",TCD!$B$1,"DT","VA","Bénéficiaire",$A84,BT$6,BT$5,"Mois (DateRDV)",BT$7,"Années (DateRDV)",BT$3),1,""),"")</f>
        <v/>
      </c>
      <c r="BU84" s="166" t="str">
        <f>IFERROR(IF(GETPIVOTDATA("DateRDV",TCD!$B$1,"DT","VA","Bénéficiaire",$A84,BU$6,BU$5,"Mois (DateRDV)",BU$7,"Années (DateRDV)",BU$3),2,""),"")</f>
        <v/>
      </c>
      <c r="BV84" s="166" t="str">
        <f>IFERROR(IF(GETPIVOTDATA("DateRDV",TCD!$B$1,"DT","VA","Bénéficiaire",$A84,BV$6,BV$5,"Mois (DateRDV)",BV$7,"Années (DateRDV)",BV$3,"Présence","Excusé"),3,""),"")</f>
        <v/>
      </c>
      <c r="BW84" s="166" t="str">
        <f>IFERROR(IF(GETPIVOTDATA("DateRDV",TCD!$B$1,"DT","VA","Bénéficiaire",$A84,BW$6,BW$5,"Mois (DateRDV)",BW$7,"Années (DateRDV)",BW$3,"Présence","Absent"),4,""),"")</f>
        <v/>
      </c>
      <c r="BX84" s="166" t="str">
        <f>IFERROR(IF(GETPIVOTDATA("DateRDV",TCD!$B$1,"DT","VA","Bénéficiaire",$A84,BX$6,BX$5,"Mois (DateRDV)",BX$7,"Années (DateRDV)",BX$3),1,""),"")</f>
        <v/>
      </c>
      <c r="BY84" s="166" t="str">
        <f>IFERROR(IF(GETPIVOTDATA("DateRDV",TCD!$B$1,"DT","VA","Bénéficiaire",$A84,BY$6,BY$5,"Mois (DateRDV)",BY$7,"Années (DateRDV)",BY$3),2,""),"")</f>
        <v/>
      </c>
      <c r="BZ84" s="166" t="str">
        <f>IFERROR(IF(GETPIVOTDATA("DateRDV",TCD!$B$1,"DT","VA","Bénéficiaire",$A84,BZ$6,BZ$5,"Mois (DateRDV)",BZ$7,"Années (DateRDV)",BZ$3,"Présence","Excusé"),3,""),"")</f>
        <v/>
      </c>
      <c r="CA84" s="166" t="str">
        <f>IFERROR(IF(GETPIVOTDATA("DateRDV",TCD!$B$1,"DT","VA","Bénéficiaire",$A84,CA$6,CA$5,"Mois (DateRDV)",CA$7,"Années (DateRDV)",CA$3,"Présence","Absent"),4,""),"")</f>
        <v/>
      </c>
      <c r="CB84" s="166" t="str">
        <f>IFERROR(IF(GETPIVOTDATA("DateRDV",TCD!$B$1,"DT","VA","Bénéficiaire",$A84,CB$6,CB$5,"Mois (DateRDV)",CB$7,"Années (DateRDV)",CB$3),1,""),"")</f>
        <v/>
      </c>
      <c r="CC84" s="166" t="str">
        <f>IFERROR(IF(GETPIVOTDATA("DateRDV",TCD!$B$1,"DT","VA","Bénéficiaire",$A84,CC$6,CC$5,"Mois (DateRDV)",CC$7,"Années (DateRDV)",CC$3),2,""),"")</f>
        <v/>
      </c>
      <c r="CD84" s="166" t="str">
        <f>IFERROR(IF(GETPIVOTDATA("DateRDV",TCD!$B$1,"DT","VA","Bénéficiaire",$A84,CD$6,CD$5,"Mois (DateRDV)",CD$7,"Années (DateRDV)",CD$3,"Présence","Excusé"),3,""),"")</f>
        <v/>
      </c>
      <c r="CE84" s="166" t="str">
        <f>IFERROR(IF(GETPIVOTDATA("DateRDV",TCD!$B$1,"DT","VA","Bénéficiaire",$A84,CE$6,CE$5,"Mois (DateRDV)",CE$7,"Années (DateRDV)",CE$3,"Présence","Absent"),4,""),"")</f>
        <v/>
      </c>
      <c r="CF84" s="166" t="str">
        <f>IFERROR(IF(GETPIVOTDATA("DateRDV",TCD!$B$1,"DT","VA","Bénéficiaire",$A84,CF$6,CF$5,"Mois (DateRDV)",CF$7,"Années (DateRDV)",CF$3),1,""),"")</f>
        <v/>
      </c>
      <c r="CG84" s="166" t="str">
        <f>IFERROR(IF(GETPIVOTDATA("DateRDV",TCD!$B$1,"DT","VA","Bénéficiaire",$A84,CG$6,CG$5,"Mois (DateRDV)",CG$7,"Années (DateRDV)",CG$3),2,""),"")</f>
        <v/>
      </c>
      <c r="CH84" s="166" t="str">
        <f>IFERROR(IF(GETPIVOTDATA("DateRDV",TCD!$B$1,"DT","VA","Bénéficiaire",$A84,CH$6,CH$5,"Mois (DateRDV)",CH$7,"Années (DateRDV)",CH$3,"Présence","Excusé"),3,""),"")</f>
        <v/>
      </c>
      <c r="CI84" s="166" t="str">
        <f>IFERROR(IF(GETPIVOTDATA("DateRDV",TCD!$B$1,"DT","VA","Bénéficiaire",$A84,CI$6,CI$5,"Mois (DateRDV)",CI$7,"Années (DateRDV)",CI$3,"Présence","Absent"),4,""),"")</f>
        <v/>
      </c>
      <c r="CJ84" s="166" t="str">
        <f>IFERROR(IF(GETPIVOTDATA("DateRDV",TCD!$B$1,"DT","VA","Bénéficiaire",$A84,CJ$6,CJ$5,"Mois (DateRDV)",CJ$7,"Années (DateRDV)",CJ$3),1,""),"")</f>
        <v/>
      </c>
      <c r="CK84" s="166" t="str">
        <f>IFERROR(IF(GETPIVOTDATA("DateRDV",TCD!$B$1,"DT","VA","Bénéficiaire",$A84,CK$6,CK$5,"Mois (DateRDV)",CK$7,"Années (DateRDV)",CK$3),2,""),"")</f>
        <v/>
      </c>
      <c r="CL84" s="166" t="str">
        <f>IFERROR(IF(GETPIVOTDATA("DateRDV",TCD!$B$1,"DT","VA","Bénéficiaire",$A84,VE$6,VE$5,"Mois (DateRDV)",VE$7,"Années (DateRDV)",VE$3,"Présence","Excusé"),3,""),"")</f>
        <v/>
      </c>
      <c r="CM84" s="166" t="str">
        <f>IFERROR(IF(GETPIVOTDATA("DateRDV",TCD!$B$1,"DT","VA","Bénéficiaire",$A84,CM$6,CM$5,"Mois (DateRDV)",CM$7,"Années (DateRDV)",CM$3,"Présence","Absent"),4,""),"")</f>
        <v/>
      </c>
      <c r="CN84" s="166" t="str">
        <f>IFERROR(IF(GETPIVOTDATA("DateRDV",TCD!$B$1,"DT","VA","Bénéficiaire",$A84,CN$6,CN$5,"Mois (DateRDV)",CN$7,"Années (DateRDV)",CN$3),1,""),"")</f>
        <v/>
      </c>
      <c r="CO84" s="166" t="str">
        <f>IFERROR(IF(GETPIVOTDATA("DateRDV",TCD!$B$1,"DT","VA","Bénéficiaire",$A84,CO$6,CO$5,"Mois (DateRDV)",CO$7,"Années (DateRDV)",CO$3),2,""),"")</f>
        <v/>
      </c>
      <c r="CP84" s="166" t="str">
        <f>IFERROR(IF(GETPIVOTDATA("DateRDV",TCD!$B$1,"DT","VA","Bénéficiaire",$A84,CP$6,CP$5,"Mois (DateRDV)",CP$7,"Années (DateRDV)",CP$3,"Présence","Excusé"),3,""),"")</f>
        <v/>
      </c>
      <c r="CQ84" s="166" t="str">
        <f>IFERROR(IF(GETPIVOTDATA("DateRDV",TCD!$B$1,"DT","VA","Bénéficiaire",$A84,CQ$6,CQ$5,"Mois (DateRDV)",CQ$7,"Années (DateRDV)",CQ$3,"Présence","Absent"),4,""),"")</f>
        <v/>
      </c>
      <c r="CR84" s="166" t="str">
        <f>IFERROR(IF(GETPIVOTDATA("DateRDV",TCD!$B$1,"DT","VA","Bénéficiaire",$A84,CR$6,CR$5,"Mois (DateRDV)",CR$7,"Années (DateRDV)",CR$3),1,""),"")</f>
        <v/>
      </c>
      <c r="CS84" s="166" t="str">
        <f>IFERROR(IF(GETPIVOTDATA("DateRDV",TCD!$B$1,"DT","VA","Bénéficiaire",$A84,CS$6,CS$5,"Mois (DateRDV)",CS$7,"Années (DateRDV)",CS$3),2,""),"")</f>
        <v/>
      </c>
      <c r="CT84" s="166" t="str">
        <f>IFERROR(IF(GETPIVOTDATA("DateRDV",TCD!$B$1,"DT","VA","Bénéficiaire",$A84,CT$6,CT$5,"Mois (DateRDV)",CT$7,"Années (DateRDV)",CT$3,"Présence","Excusé"),3,""),"")</f>
        <v/>
      </c>
      <c r="CU84" s="166" t="str">
        <f>IFERROR(IF(GETPIVOTDATA("DateRDV",TCD!$B$1,"DT","VA","Bénéficiaire",$A84,CU$6,CU$5,"Mois (DateRDV)",CU$7,"Années (DateRDV)",CU$3,"Présence","Absent"),4,""),"")</f>
        <v/>
      </c>
      <c r="CV84" s="166" t="str">
        <f>IFERROR(IF(GETPIVOTDATA("DateRDV",TCD!$B$1,"DT","VA","Bénéficiaire",$A84,CV$6,CV$5,"Mois (DateRDV)",CV$7,"Années (DateRDV)",CV$3),1,""),"")</f>
        <v/>
      </c>
      <c r="CW84" s="166" t="str">
        <f>IFERROR(IF(GETPIVOTDATA("DateRDV",TCD!$B$1,"DT","VA","Bénéficiaire",$A84,CW$6,CW$5,"Mois (DateRDV)",CW$7,"Années (DateRDV)",CW$3),2,""),"")</f>
        <v/>
      </c>
      <c r="CX84" s="166" t="str">
        <f>IFERROR(IF(GETPIVOTDATA("DateRDV",TCD!$B$1,"DT","VA","Bénéficiaire",$A84,CX$6,CX$5,"Mois (DateRDV)",CX$7,"Années (DateRDV)",CX$3,"Présence","Excusé"),3,""),"")</f>
        <v/>
      </c>
      <c r="CY84" s="166" t="str">
        <f>IFERROR(IF(GETPIVOTDATA("DateRDV",TCD!$B$1,"DT","VA","Bénéficiaire",$A84,CY$6,CY$5,"Mois (DateRDV)",CY$7,"Années (DateRDV)",CY$3,"Présence","Absent"),4,""),"")</f>
        <v/>
      </c>
      <c r="CZ84" s="166" t="str">
        <f>IFERROR(IF(GETPIVOTDATA("DateRDV",TCD!$B$1,"DT","VA","Bénéficiaire",$A84,CZ$6,CZ$5,"Mois (DateRDV)",CZ$7,"Années (DateRDV)",CZ$3),1,""),"")</f>
        <v/>
      </c>
      <c r="DA84" s="166" t="str">
        <f>IFERROR(IF(GETPIVOTDATA("DateRDV",TCD!$B$1,"DT","VA","Bénéficiaire",$A84,DA$6,DA$5,"Mois (DateRDV)",DA$7,"Années (DateRDV)",DA$3),2,""),"")</f>
        <v/>
      </c>
      <c r="DB84" s="166" t="str">
        <f>IFERROR(IF(GETPIVOTDATA("DateRDV",TCD!$B$1,"DT","VA","Bénéficiaire",$A84,DB$6,DB$5,"Mois (DateRDV)",DB$7,"Années (DateRDV)",DB$3,"Présence","Excusé"),3,""),"")</f>
        <v/>
      </c>
      <c r="DC84" s="166" t="str">
        <f>IFERROR(IF(GETPIVOTDATA("DateRDV",TCD!$B$1,"DT","VA","Bénéficiaire",$A84,DC$6,DC$5,"Mois (DateRDV)",DC$7,"Années (DateRDV)",DC$3,"Présence","Absent"),4,""),"")</f>
        <v/>
      </c>
      <c r="DD84" s="166" t="str">
        <f>IFERROR(IF(GETPIVOTDATA("DateRDV",TCD!$B$1,"DT","VA","Bénéficiaire",$A84,DD$6,DD$5,"Mois (DateRDV)",DD$7,"Années (DateRDV)",DD$3),1,""),"")</f>
        <v/>
      </c>
      <c r="DE84" s="166" t="str">
        <f>IFERROR(IF(GETPIVOTDATA("DateRDV",TCD!$B$1,"DT","VA","Bénéficiaire",$A84,DE$6,DE$5,"Mois (DateRDV)",DE$7,"Années (DateRDV)",DE$3),2,""),"")</f>
        <v/>
      </c>
      <c r="DF84" s="166" t="str">
        <f>IFERROR(IF(GETPIVOTDATA("DateRDV",TCD!$B$1,"DT","VA","Bénéficiaire",$A84,DF$6,DF$5,"Mois (DateRDV)",DF$7,"Années (DateRDV)",DF$3,"Présence","Excusé"),3,""),"")</f>
        <v/>
      </c>
      <c r="DG84" s="166" t="str">
        <f>IFERROR(IF(GETPIVOTDATA("DateRDV",TCD!$B$1,"DT","VA","Bénéficiaire",$A84,DG$6,DG$5,"Mois (DateRDV)",DG$7,"Années (DateRDV)",DG$3,"Présence","Absent"),4,""),"")</f>
        <v/>
      </c>
      <c r="DH84" s="166" t="str">
        <f>IFERROR(IF(GETPIVOTDATA("DateRDV",TCD!$B$1,"DT","VA","Bénéficiaire",$A84,DH$6,DH$5,"Mois (DateRDV)",DH$7,"Années (DateRDV)",DH$3),1,""),"")</f>
        <v/>
      </c>
      <c r="DI84" s="166" t="str">
        <f>IFERROR(IF(GETPIVOTDATA("DateRDV",TCD!$B$1,"DT","VA","Bénéficiaire",$A84,DI$6,DI$5,"Mois (DateRDV)",DI$7,"Années (DateRDV)",DI$3),2,""),"")</f>
        <v/>
      </c>
      <c r="DJ84" s="166" t="str">
        <f>IFERROR(IF(GETPIVOTDATA("DateRDV",TCD!$B$1,"DT","VA","Bénéficiaire",$A84,DJ$6,DJ$5,"Mois (DateRDV)",DJ$7,"Années (DateRDV)",DJ$3,"Présence","Excusé"),3,""),"")</f>
        <v/>
      </c>
      <c r="DK84" s="166" t="str">
        <f>IFERROR(IF(GETPIVOTDATA("DateRDV",TCD!$B$1,"DT","VA","Bénéficiaire",$A84,DK$6,DK$5,"Mois (DateRDV)",DK$7,"Années (DateRDV)",DK$3,"Présence","Absent"),4,""),"")</f>
        <v/>
      </c>
      <c r="DL84" s="166" t="str">
        <f>IFERROR(IF(GETPIVOTDATA("DateRDV",TCD!$B$1,"DT","VA","Bénéficiaire",$A84,DL$6,DL$5,"Mois (DateRDV)",DL$7,"Années (DateRDV)",DL$3),1,""),"")</f>
        <v/>
      </c>
      <c r="DM84" s="166" t="str">
        <f>IFERROR(IF(GETPIVOTDATA("DateRDV",TCD!$B$1,"DT","VA","Bénéficiaire",$A84,DM$6,DM$5,"Mois (DateRDV)",DM$7,"Années (DateRDV)",DM$3),2,""),"")</f>
        <v/>
      </c>
      <c r="DN84" s="166" t="str">
        <f>IFERROR(IF(GETPIVOTDATA("DateRDV",TCD!$B$1,"DT","VA","Bénéficiaire",$A84,DN$6,DN$5,"Mois (DateRDV)",DN$7,"Années (DateRDV)",DN$3,"Présence","Excusé"),3,""),"")</f>
        <v/>
      </c>
      <c r="DO84" s="166" t="str">
        <f>IFERROR(IF(GETPIVOTDATA("DateRDV",TCD!$B$1,"DT","VA","Bénéficiaire",$A84,DO$6,DO$5,"Mois (DateRDV)",DO$7,"Années (DateRDV)",DO$3,"Présence","Absent"),4,""),"")</f>
        <v/>
      </c>
    </row>
    <row r="85" spans="1:119" x14ac:dyDescent="0.2">
      <c r="A85" t="str">
        <v>VELIJA Amira</v>
      </c>
      <c r="B85" s="169" t="str">
        <f>IFERROR(IF(INDEX(Data!P:P,MATCH(A85,Data!B:B,0))&lt;&gt;"",INDEX(Data!P:P,MATCH(A85,Data!B:B,0)),""),"")</f>
        <v>VELIJA</v>
      </c>
      <c r="C85" s="169" t="str">
        <f>IFERROR(IF(INDEX(Data!O:O,MATCH(A85,Data!B:B,0))&lt;&gt;"",INDEX(Data!O:O,MATCH(A85,Data!B:B,0)),""),"")</f>
        <v>Amira</v>
      </c>
      <c r="D85" s="169" t="str">
        <f>IFERROR(IF(INDEX(Data!J:J,MATCH(A85,Data!B:B,0))&lt;&gt;"",INDEX(Data!J:J,MATCH(A85,Data!B:B,0)),""),"")</f>
        <v>CD</v>
      </c>
      <c r="E85" s="169" t="str">
        <f>IFERROR(IF(INDEX(Data!M:M,MATCH(A85,Data!B:B,0))&lt;&gt;"",INDEX(Data!M:M,MATCH(A85,Data!B:B,0)),""),"")</f>
        <v>PASSY</v>
      </c>
      <c r="F85" s="169">
        <f>IFERROR(IF(INDEX(Data!N:N,MATCH(A85,Data!B:B,0))&lt;&gt;"",INDEX(Data!N:N,MATCH(A85,Data!B:B,0)),""),"")</f>
        <v>74190</v>
      </c>
      <c r="G85" s="170">
        <f>IFERROR(IF(INDEX(Data!K:K,MATCH(A85,Data!B:B,0))&lt;&gt;"",INDEX(Data!K:K,MATCH(A85,Data!B:B,0)),""),"")</f>
        <v>45691</v>
      </c>
      <c r="H85" s="170">
        <f>IFERROR(IF(INDEX(Data!L:L,MATCH(A85,Data!B:B,0))&lt;&gt;"",INDEX(Data!L:L,MATCH(A85,Data!B:B,0)),""),"")</f>
        <v>45694</v>
      </c>
      <c r="I85" s="170">
        <f>IFERROR(IF(INDEX(Data!C:C,MATCH(A85,Data!B:B,0))&lt;&gt;"",INDEX(Data!C:C,MATCH(A85,Data!B:B,0)),""),"")</f>
        <v>45715</v>
      </c>
      <c r="J85" s="170">
        <f>IFERROR(IF(INDEX(Data!D:D,MATCH(A85,Data!B:B,0))&lt;&gt;"",INDEX(Data!D:D,MATCH(A85,Data!B:B,0)),""),"")</f>
        <v>45758</v>
      </c>
      <c r="K85" s="171" t="str">
        <f>IFERROR(IF(INDEX(Data!H:H,MATCH(A85,Data!B:B,0))&lt;&gt;"",INDEX(Data!H:H,MATCH(A85,Data!B:B,0)),""),"")</f>
        <v>Remobilisation</v>
      </c>
      <c r="L85" s="166" t="str">
        <f>IFERROR(IF(GETPIVOTDATA("DateRDV",TCD!$B$1,"DT","VA","Bénéficiaire",$A85,L$6,L$5,"Mois (DateRDV)",L$7,"Années (DateRDV)",L$3),1,""),"")</f>
        <v/>
      </c>
      <c r="M85" s="166" t="str">
        <f>IFERROR(IF(GETPIVOTDATA("DateRDV",TCD!$B$1,"DT","VA","Bénéficiaire",$A85,M$6,M$5,"Mois (DateRDV)",M$7,"Années (DateRDV)",M$3),2,""),"")</f>
        <v/>
      </c>
      <c r="N85" s="166" t="str">
        <f>IFERROR(IF(GETPIVOTDATA("DateRDV",TCD!$B$1,"DT","VA","Bénéficiaire",$A85,N$6,N$5,"Mois (DateRDV)",N$7,"Années (DateRDV)",N$3,"Présence","Excusé"),3,""),"")</f>
        <v/>
      </c>
      <c r="O85" s="166" t="str">
        <f>IFERROR(IF(GETPIVOTDATA("DateRDV",TCD!$B$1,"DT","VA","Bénéficiaire",$A85,O$6,O$5,"Mois (DateRDV)",O$7,"Années (DateRDV)",O$3,"Présence","Absent"),4,""),"")</f>
        <v/>
      </c>
      <c r="P85" s="166" t="str">
        <f>IFERROR(IF(GETPIVOTDATA("DateRDV",TCD!$B$1,"DT","VA","Bénéficiaire",$A85,P$6,P$5,"Mois (DateRDV)",P$7,"Années (DateRDV)",P$3),1,""),"")</f>
        <v/>
      </c>
      <c r="Q85" s="166" t="str">
        <f>IFERROR(IF(GETPIVOTDATA("DateRDV",TCD!$B$1,"DT","VA","Bénéficiaire",$A85,Q$6,Q$5,"Mois (DateRDV)",Q$7,"Années (DateRDV)",Q$3),2,""),"")</f>
        <v/>
      </c>
      <c r="R85" s="166" t="str">
        <f>IFERROR(IF(GETPIVOTDATA("DateRDV",TCD!$B$1,"DT","VA","Bénéficiaire",$A85,R$6,R$5,"Mois (DateRDV)",R$7,"Années (DateRDV)",R$3,"Présence","Excusé"),3,""),"")</f>
        <v/>
      </c>
      <c r="S85" s="166" t="str">
        <f>IFERROR(IF(GETPIVOTDATA("DateRDV",TCD!$B$1,"DT","VA","Bénéficiaire",$A85,S$6,S$5,"Mois (DateRDV)",S$7,"Années (DateRDV)",S$3,"Présence","Absent"),4,""),"")</f>
        <v/>
      </c>
      <c r="T85" s="166" t="str">
        <f>IFERROR(IF(GETPIVOTDATA("DateRDV",TCD!$B$1,"DT","VA","Bénéficiaire",$A85,T$6,T$5,"Mois (DateRDV)",T$7,"Années (DateRDV)",T$3),1,""),"")</f>
        <v/>
      </c>
      <c r="U85" s="166" t="str">
        <f>IFERROR(IF(GETPIVOTDATA("DateRDV",TCD!$B$1,"DT","VA","Bénéficiaire",$A85,U$6,U$5,"Mois (DateRDV)",U$7,"Années (DateRDV)",U$3),2,""),"")</f>
        <v/>
      </c>
      <c r="V85" s="166" t="str">
        <f>IFERROR(IF(GETPIVOTDATA("DateRDV",TCD!$B$1,"DT","VA","Bénéficiaire",$A85,V$6,V$5,"Mois (DateRDV)",V$7,"Années (DateRDV)",V$3,"Présence","Excusé"),3,""),"")</f>
        <v/>
      </c>
      <c r="W85" s="166" t="str">
        <f>IFERROR(IF(GETPIVOTDATA("DateRDV",TCD!$B$1,"DT","VA","Bénéficiaire",$A85,W$6,W$5,"Mois (DateRDV)",W$7,"Années (DateRDV)",W$3,"Présence","Absent"),4,""),"")</f>
        <v/>
      </c>
      <c r="X85" s="166" t="str">
        <f>IFERROR(IF(GETPIVOTDATA("DateRDV",TCD!$B$1,"DT","VA","Bénéficiaire",$A85,X$6,X$5,"Mois (DateRDV)",X$7,"Années (DateRDV)",X$3),1,""),"")</f>
        <v/>
      </c>
      <c r="Y85" s="166" t="str">
        <f>IFERROR(IF(GETPIVOTDATA("DateRDV",TCD!$B$1,"DT","VA","Bénéficiaire",$A85,Y$6,Y$5,"Mois (DateRDV)",Y$7,"Années (DateRDV)",Y$3),2,""),"")</f>
        <v/>
      </c>
      <c r="Z85" s="166" t="str">
        <f>IFERROR(IF(GETPIVOTDATA("DateRDV",TCD!$B$1,"DT","VA","Bénéficiaire",$A85,Z$6,Z$5,"Mois (DateRDV)",Z$7,"Années (DateRDV)",Z$3,"Présence","Excusé"),3,""),"")</f>
        <v/>
      </c>
      <c r="AA85" s="166" t="str">
        <f>IFERROR(IF(GETPIVOTDATA("DateRDV",TCD!$B$1,"DT","VA","Bénéficiaire",$A85,AA$6,AA$5,"Mois (DateRDV)",AA$7,"Années (DateRDV)",AA$3,"Présence","Absent"),4,""),"")</f>
        <v/>
      </c>
      <c r="AB85" s="166" t="str">
        <f>IFERROR(IF(GETPIVOTDATA("DateRDV",TCD!$B$1,"DT","VA","Bénéficiaire",$A85,AB$6,AB$5,"Mois (DateRDV)",AB$7,"Années (DateRDV)",AB$3),1,""),"")</f>
        <v/>
      </c>
      <c r="AC85" s="166" t="str">
        <f>IFERROR(IF(GETPIVOTDATA("DateRDV",TCD!$B$1,"DT","VA","Bénéficiaire",$A85,AC$6,AC$5,"Mois (DateRDV)",AC$7,"Années (DateRDV)",AC$3),2,""),"")</f>
        <v/>
      </c>
      <c r="AD85" s="166" t="str">
        <f>IFERROR(IF(GETPIVOTDATA("DateRDV",TCD!$B$1,"DT","VA","Bénéficiaire",$A85,AD$6,AD$5,"Mois (DateRDV)",AD$7,"Années (DateRDV)",AD$3,"Présence","Excusé"),3,""),"")</f>
        <v/>
      </c>
      <c r="AE85" s="166" t="str">
        <f>IFERROR(IF(GETPIVOTDATA("DateRDV",TCD!$B$1,"DT","VA","Bénéficiaire",$A85,AE$6,AE$5,"Mois (DateRDV)",AE$7,"Années (DateRDV)",AE$3,"Présence","Absent"),4,""),"")</f>
        <v/>
      </c>
      <c r="AF85" s="166" t="str">
        <f>IFERROR(IF(GETPIVOTDATA("DateRDV",TCD!$B$1,"DT","VA","Bénéficiaire",$A85,AF$6,AF$5,"Mois (DateRDV)",AF$7,"Années (DateRDV)",AF$3),1,""),"")</f>
        <v/>
      </c>
      <c r="AG85" s="166" t="str">
        <f>IFERROR(IF(GETPIVOTDATA("DateRDV",TCD!$B$1,"DT","VA","Bénéficiaire",$A85,AG$6,AG$5,"Mois (DateRDV)",AG$7,"Années (DateRDV)",AG$3),2,""),"")</f>
        <v/>
      </c>
      <c r="AH85" s="166" t="str">
        <f>IFERROR(IF(GETPIVOTDATA("DateRDV",TCD!$B$1,"DT","VA","Bénéficiaire",$A85,AH$6,AH$5,"Mois (DateRDV)",AH$7,"Années (DateRDV)",AH$3,"Présence","Excusé"),3,""),"")</f>
        <v/>
      </c>
      <c r="AI85" s="166" t="str">
        <f>IFERROR(IF(GETPIVOTDATA("DateRDV",TCD!$B$1,"DT","VA","Bénéficiaire",$A85,AI$6,AI$5,"Mois (DateRDV)",AI$7,"Années (DateRDV)",AI$3,"Présence","Absent"),4,""),"")</f>
        <v/>
      </c>
      <c r="AJ85" s="166" t="str">
        <f>IFERROR(IF(GETPIVOTDATA("DateRDV",TCD!$B$1,"DT","VA","Bénéficiaire",$A85,AJ$6,AJ$5,"Mois (DateRDV)",AJ$7,"Années (DateRDV)",AJ$3),1,""),"")</f>
        <v/>
      </c>
      <c r="AK85" s="166" t="str">
        <f>IFERROR(IF(GETPIVOTDATA("DateRDV",TCD!$B$1,"DT","VA","Bénéficiaire",$A85,AK$6,AK$5,"Mois (DateRDV)",AK$7,"Années (DateRDV)",AK$3),2,""),"")</f>
        <v/>
      </c>
      <c r="AL85" s="166" t="str">
        <f>IFERROR(IF(GETPIVOTDATA("DateRDV",TCD!$B$1,"DT","VA","Bénéficiaire",$A85,AL$6,AL$5,"Mois (DateRDV)",AL$7,"Années (DateRDV)",AL$3,"Présence","Excusé"),3,""),"")</f>
        <v/>
      </c>
      <c r="AM85" s="166" t="str">
        <f>IFERROR(IF(GETPIVOTDATA("DateRDV",TCD!$B$1,"DT","VA","Bénéficiaire",$A85,AM$6,AM$5,"Mois (DateRDV)",AM$7,"Années (DateRDV)",AM$3,"Présence","Absent"),4,""),"")</f>
        <v/>
      </c>
      <c r="AN85" s="166" t="str">
        <f>IFERROR(IF(GETPIVOTDATA("DateRDV",TCD!$B$1,"DT","VA","Bénéficiaire",$A85,AN$6,AN$5,"Mois (DateRDV)",AN$7,"Années (DateRDV)",AN$3),1,""),"")</f>
        <v/>
      </c>
      <c r="AO85" s="166" t="str">
        <f>IFERROR(IF(GETPIVOTDATA("DateRDV",TCD!$B$1,"DT","VA","Bénéficiaire",$A85,AO$6,AO$5,"Mois (DateRDV)",AO$7,"Années (DateRDV)",AO$3),2,""),"")</f>
        <v/>
      </c>
      <c r="AP85" s="166" t="str">
        <f>IFERROR(IF(GETPIVOTDATA("DateRDV",TCD!$B$1,"DT","VA","Bénéficiaire",$A85,AP$6,AP$5,"Mois (DateRDV)",AP$7,"Années (DateRDV)",AP$3,"Présence","Excusé"),3,""),"")</f>
        <v/>
      </c>
      <c r="AQ85" s="166" t="str">
        <f>IFERROR(IF(GETPIVOTDATA("DateRDV",TCD!$B$1,"DT","VA","Bénéficiaire",$A85,AQ$6,AQ$5,"Mois (DateRDV)",AQ$7,"Années (DateRDV)",AQ$3,"Présence","Absent"),4,""),"")</f>
        <v/>
      </c>
      <c r="AR85" s="166" t="str">
        <f>IFERROR(IF(GETPIVOTDATA("DateRDV",TCD!$B$1,"DT","VA","Bénéficiaire",$A85,AR$6,AR$5,"Mois (DateRDV)",AR$7,"Années (DateRDV)",AR$3),1,""),"")</f>
        <v/>
      </c>
      <c r="AS85" s="166" t="str">
        <f>IFERROR(IF(GETPIVOTDATA("DateRDV",TCD!$B$1,"DT","VA","Bénéficiaire",$A85,AS$6,AS$5,"Mois (DateRDV)",AS$7,"Années (DateRDV)",AS$3),2,""),"")</f>
        <v/>
      </c>
      <c r="AT85" s="166" t="str">
        <f>IFERROR(IF(GETPIVOTDATA("DateRDV",TCD!$B$1,"DT","VA","Bénéficiaire",$A85,AT$6,AT$5,"Mois (DateRDV)",AT$7,"Années (DateRDV)",AT$3,"Présence","Excusé"),3,""),"")</f>
        <v/>
      </c>
      <c r="AU85" s="166" t="str">
        <f>IFERROR(IF(GETPIVOTDATA("DateRDV",TCD!$B$1,"DT","VA","Bénéficiaire",$A85,AU$6,AU$5,"Mois (DateRDV)",AU$7,"Années (DateRDV)",AU$3,"Présence","Absent"),4,""),"")</f>
        <v/>
      </c>
      <c r="AV85" s="166" t="str">
        <f>IFERROR(IF(GETPIVOTDATA("DateRDV",TCD!$B$1,"DT","VA","Bénéficiaire",$A85,AV$6,AV$5,"Mois (DateRDV)",AV$7,"Années (DateRDV)",AV$3),1,""),"")</f>
        <v/>
      </c>
      <c r="AW85" s="166" t="str">
        <f>IFERROR(IF(GETPIVOTDATA("DateRDV",TCD!$B$1,"DT","VA","Bénéficiaire",$A85,AW$6,AW$5,"Mois (DateRDV)",AW$7,"Années (DateRDV)",AW$3),2,""),"")</f>
        <v/>
      </c>
      <c r="AX85" s="166" t="str">
        <f>IFERROR(IF(GETPIVOTDATA("DateRDV",TCD!$B$1,"DT","VA","Bénéficiaire",$A85,AX$6,AX$5,"Mois (DateRDV)",AX$7,"Années (DateRDV)",AX$3,"Présence","Excusé"),3,""),"")</f>
        <v/>
      </c>
      <c r="AY85" s="166" t="str">
        <f>IFERROR(IF(GETPIVOTDATA("DateRDV",TCD!$B$1,"DT","VA","Bénéficiaire",$A85,AY$6,AY$5,"Mois (DateRDV)",AY$7,"Années (DateRDV)",AY$3,"Présence","Absent"),4,""),"")</f>
        <v/>
      </c>
      <c r="AZ85" s="166" t="str">
        <f>IFERROR(IF(GETPIVOTDATA("DateRDV",TCD!$B$1,"DT","VA","Bénéficiaire",$A85,AZ$6,AZ$5,"Mois (DateRDV)",AZ$7,"Années (DateRDV)",AZ$3),1,""),"")</f>
        <v/>
      </c>
      <c r="BA85" s="166" t="str">
        <f>IFERROR(IF(GETPIVOTDATA("DateRDV",TCD!$B$1,"DT","VA","Bénéficiaire",$A85,BA$6,BA$5,"Mois (DateRDV)",BA$7,"Années (DateRDV)",BA$3),2,""),"")</f>
        <v/>
      </c>
      <c r="BB85" s="166" t="str">
        <f>IFERROR(IF(GETPIVOTDATA("DateRDV",TCD!$B$1,"DT","VA","Bénéficiaire",$A85,BB$6,BB$5,"Mois (DateRDV)",BB$7,"Années (DateRDV)",BB$3,"Présence","Excusé"),3,""),"")</f>
        <v/>
      </c>
      <c r="BC85" s="166" t="str">
        <f>IFERROR(IF(GETPIVOTDATA("DateRDV",TCD!$B$1,"DT","VA","Bénéficiaire",$A85,BC$6,BC$5,"Mois (DateRDV)",BC$7,"Années (DateRDV)",BC$3,"Présence","Absent"),4,""),"")</f>
        <v/>
      </c>
      <c r="BD85" s="166" t="str">
        <f>IFERROR(IF(GETPIVOTDATA("DateRDV",TCD!$B$1,"DT","VA","Bénéficiaire",$A85,BD$6,BD$5,"Mois (DateRDV)",BD$7,"Années (DateRDV)",BD$3),1,""),"")</f>
        <v/>
      </c>
      <c r="BE85" s="166" t="str">
        <f>IFERROR(IF(GETPIVOTDATA("DateRDV",TCD!$B$1,"DT","VA","Bénéficiaire",$A85,BE$6,BE$5,"Mois (DateRDV)",BE$7,"Années (DateRDV)",BE$3),2,""),"")</f>
        <v/>
      </c>
      <c r="BF85" s="166" t="str">
        <f>IFERROR(IF(GETPIVOTDATA("DateRDV",TCD!$B$1,"DT","VA","Bénéficiaire",$A85,BF$6,BF$5,"Mois (DateRDV)",BF$7,"Années (DateRDV)",BF$3,"Présence","Excusé"),3,""),"")</f>
        <v/>
      </c>
      <c r="BG85" s="166" t="str">
        <f>IFERROR(IF(GETPIVOTDATA("DateRDV",TCD!$B$1,"DT","VA","Bénéficiaire",$A85,BG$6,BG$5,"Mois (DateRDV)",BG$7,"Années (DateRDV)",BG$3,"Présence","Absent"),4,""),"")</f>
        <v/>
      </c>
      <c r="BH85" s="166" t="str">
        <f>IFERROR(IF(GETPIVOTDATA("DateRDV",TCD!$B$1,"DT","VA","Bénéficiaire",$A85,BH$6,BH$5,"Mois (DateRDV)",BH$7,"Années (DateRDV)",BH$3),1,""),"")</f>
        <v/>
      </c>
      <c r="BI85" s="166" t="str">
        <f>IFERROR(IF(GETPIVOTDATA("DateRDV",TCD!$B$1,"DT","VA","Bénéficiaire",$A85,BI$6,BI$5,"Mois (DateRDV)",BI$7,"Années (DateRDV)",BI$3),2,""),"")</f>
        <v/>
      </c>
      <c r="BJ85" s="166" t="str">
        <f>IFERROR(IF(GETPIVOTDATA("DateRDV",TCD!$B$1,"DT","VA","Bénéficiaire",$A85,BJ$6,BJ$5,"Mois (DateRDV)",BJ$7,"Années (DateRDV)",BJ$3,"Présence","Excusé"),3,""),"")</f>
        <v/>
      </c>
      <c r="BK85" s="166" t="str">
        <f>IFERROR(IF(GETPIVOTDATA("DateRDV",TCD!$B$1,"DT","VA","Bénéficiaire",$A85,BK$6,BK$5,"Mois (DateRDV)",BK$7,"Années (DateRDV)",BK$3,"Présence","Absent"),4,""),"")</f>
        <v/>
      </c>
      <c r="BL85" s="166" t="str">
        <f>IFERROR(IF(GETPIVOTDATA("DateRDV",TCD!$B$1,"DT","VA","Bénéficiaire",$A85,BL$6,BL$5,"Mois (DateRDV)",BL$7,"Années (DateRDV)",BL$3),1,""),"")</f>
        <v/>
      </c>
      <c r="BM85" s="166" t="str">
        <f>IFERROR(IF(GETPIVOTDATA("DateRDV",TCD!$B$1,"DT","VA","Bénéficiaire",$A85,BM$6,BM$5,"Mois (DateRDV)",BM$7,"Années (DateRDV)",BM$3),2,""),"")</f>
        <v/>
      </c>
      <c r="BN85" s="166" t="str">
        <f>IFERROR(IF(GETPIVOTDATA("DateRDV",TCD!$B$1,"DT","VA","Bénéficiaire",$A85,BN$6,BN$5,"Mois (DateRDV)",BN$7,"Années (DateRDV)",BN$3,"Présence","Excusé"),3,""),"")</f>
        <v/>
      </c>
      <c r="BO85" s="166" t="str">
        <f>IFERROR(IF(GETPIVOTDATA("DateRDV",TCD!$B$1,"DT","VA","Bénéficiaire",$A85,BO$6,BO$5,"Mois (DateRDV)",BO$7,"Années (DateRDV)",BO$3,"Présence","Absent"),4,""),"")</f>
        <v/>
      </c>
      <c r="BP85" s="166" t="str">
        <f>IFERROR(IF(GETPIVOTDATA("DateRDV",TCD!$B$1,"DT","VA","Bénéficiaire",$A85,BP$6,BP$5,"Mois (DateRDV)",BP$7,"Années (DateRDV)",BP$3),1,""),"")</f>
        <v/>
      </c>
      <c r="BQ85" s="166" t="str">
        <f>IFERROR(IF(GETPIVOTDATA("DateRDV",TCD!$B$1,"DT","VA","Bénéficiaire",$A85,BQ$6,BQ$5,"Mois (DateRDV)",BQ$7,"Années (DateRDV)",BQ$3),2,""),"")</f>
        <v/>
      </c>
      <c r="BR85" s="166" t="str">
        <f>IFERROR(IF(GETPIVOTDATA("DateRDV",TCD!$B$1,"DT","VA","Bénéficiaire",$A85,BR$6,BR$5,"Mois (DateRDV)",BR$7,"Années (DateRDV)",BR$3,"Présence","Excusé"),3,""),"")</f>
        <v/>
      </c>
      <c r="BS85" s="166" t="str">
        <f>IFERROR(IF(GETPIVOTDATA("DateRDV",TCD!$B$1,"DT","VA","Bénéficiaire",$A85,BS$6,BS$5,"Mois (DateRDV)",BS$7,"Années (DateRDV)",BS$3,"Présence","Absent"),4,""),"")</f>
        <v/>
      </c>
      <c r="BT85" s="166" t="str">
        <f>IFERROR(IF(GETPIVOTDATA("DateRDV",TCD!$B$1,"DT","VA","Bénéficiaire",$A85,BT$6,BT$5,"Mois (DateRDV)",BT$7,"Années (DateRDV)",BT$3),1,""),"")</f>
        <v/>
      </c>
      <c r="BU85" s="166" t="str">
        <f>IFERROR(IF(GETPIVOTDATA("DateRDV",TCD!$B$1,"DT","VA","Bénéficiaire",$A85,BU$6,BU$5,"Mois (DateRDV)",BU$7,"Années (DateRDV)",BU$3),2,""),"")</f>
        <v/>
      </c>
      <c r="BV85" s="166" t="str">
        <f>IFERROR(IF(GETPIVOTDATA("DateRDV",TCD!$B$1,"DT","VA","Bénéficiaire",$A85,BV$6,BV$5,"Mois (DateRDV)",BV$7,"Années (DateRDV)",BV$3,"Présence","Excusé"),3,""),"")</f>
        <v/>
      </c>
      <c r="BW85" s="166" t="str">
        <f>IFERROR(IF(GETPIVOTDATA("DateRDV",TCD!$B$1,"DT","VA","Bénéficiaire",$A85,BW$6,BW$5,"Mois (DateRDV)",BW$7,"Années (DateRDV)",BW$3,"Présence","Absent"),4,""),"")</f>
        <v/>
      </c>
      <c r="BX85" s="166" t="str">
        <f>IFERROR(IF(GETPIVOTDATA("DateRDV",TCD!$B$1,"DT","VA","Bénéficiaire",$A85,BX$6,BX$5,"Mois (DateRDV)",BX$7,"Années (DateRDV)",BX$3),1,""),"")</f>
        <v/>
      </c>
      <c r="BY85" s="166" t="str">
        <f>IFERROR(IF(GETPIVOTDATA("DateRDV",TCD!$B$1,"DT","VA","Bénéficiaire",$A85,BY$6,BY$5,"Mois (DateRDV)",BY$7,"Années (DateRDV)",BY$3),2,""),"")</f>
        <v/>
      </c>
      <c r="BZ85" s="166" t="str">
        <f>IFERROR(IF(GETPIVOTDATA("DateRDV",TCD!$B$1,"DT","VA","Bénéficiaire",$A85,BZ$6,BZ$5,"Mois (DateRDV)",BZ$7,"Années (DateRDV)",BZ$3,"Présence","Excusé"),3,""),"")</f>
        <v/>
      </c>
      <c r="CA85" s="166" t="str">
        <f>IFERROR(IF(GETPIVOTDATA("DateRDV",TCD!$B$1,"DT","VA","Bénéficiaire",$A85,CA$6,CA$5,"Mois (DateRDV)",CA$7,"Années (DateRDV)",CA$3,"Présence","Absent"),4,""),"")</f>
        <v/>
      </c>
      <c r="CB85" s="166" t="str">
        <f>IFERROR(IF(GETPIVOTDATA("DateRDV",TCD!$B$1,"DT","VA","Bénéficiaire",$A85,CB$6,CB$5,"Mois (DateRDV)",CB$7,"Années (DateRDV)",CB$3),1,""),"")</f>
        <v/>
      </c>
      <c r="CC85" s="166" t="str">
        <f>IFERROR(IF(GETPIVOTDATA("DateRDV",TCD!$B$1,"DT","VA","Bénéficiaire",$A85,CC$6,CC$5,"Mois (DateRDV)",CC$7,"Années (DateRDV)",CC$3),2,""),"")</f>
        <v/>
      </c>
      <c r="CD85" s="166" t="str">
        <f>IFERROR(IF(GETPIVOTDATA("DateRDV",TCD!$B$1,"DT","VA","Bénéficiaire",$A85,CD$6,CD$5,"Mois (DateRDV)",CD$7,"Années (DateRDV)",CD$3,"Présence","Excusé"),3,""),"")</f>
        <v/>
      </c>
      <c r="CE85" s="166" t="str">
        <f>IFERROR(IF(GETPIVOTDATA("DateRDV",TCD!$B$1,"DT","VA","Bénéficiaire",$A85,CE$6,CE$5,"Mois (DateRDV)",CE$7,"Années (DateRDV)",CE$3,"Présence","Absent"),4,""),"")</f>
        <v/>
      </c>
      <c r="CF85" s="166" t="str">
        <f>IFERROR(IF(GETPIVOTDATA("DateRDV",TCD!$B$1,"DT","VA","Bénéficiaire",$A85,CF$6,CF$5,"Mois (DateRDV)",CF$7,"Années (DateRDV)",CF$3),1,""),"")</f>
        <v/>
      </c>
      <c r="CG85" s="166" t="str">
        <f>IFERROR(IF(GETPIVOTDATA("DateRDV",TCD!$B$1,"DT","VA","Bénéficiaire",$A85,CG$6,CG$5,"Mois (DateRDV)",CG$7,"Années (DateRDV)",CG$3),2,""),"")</f>
        <v/>
      </c>
      <c r="CH85" s="166" t="str">
        <f>IFERROR(IF(GETPIVOTDATA("DateRDV",TCD!$B$1,"DT","VA","Bénéficiaire",$A85,CH$6,CH$5,"Mois (DateRDV)",CH$7,"Années (DateRDV)",CH$3,"Présence","Excusé"),3,""),"")</f>
        <v/>
      </c>
      <c r="CI85" s="166" t="str">
        <f>IFERROR(IF(GETPIVOTDATA("DateRDV",TCD!$B$1,"DT","VA","Bénéficiaire",$A85,CI$6,CI$5,"Mois (DateRDV)",CI$7,"Années (DateRDV)",CI$3,"Présence","Absent"),4,""),"")</f>
        <v/>
      </c>
      <c r="CJ85" s="166" t="str">
        <f>IFERROR(IF(GETPIVOTDATA("DateRDV",TCD!$B$1,"DT","VA","Bénéficiaire",$A85,CJ$6,CJ$5,"Mois (DateRDV)",CJ$7,"Années (DateRDV)",CJ$3),1,""),"")</f>
        <v/>
      </c>
      <c r="CK85" s="166" t="str">
        <f>IFERROR(IF(GETPIVOTDATA("DateRDV",TCD!$B$1,"DT","VA","Bénéficiaire",$A85,CK$6,CK$5,"Mois (DateRDV)",CK$7,"Années (DateRDV)",CK$3),2,""),"")</f>
        <v/>
      </c>
      <c r="CL85" s="166" t="str">
        <f>IFERROR(IF(GETPIVOTDATA("DateRDV",TCD!$B$1,"DT","VA","Bénéficiaire",$A85,VE$6,VE$5,"Mois (DateRDV)",VE$7,"Années (DateRDV)",VE$3,"Présence","Excusé"),3,""),"")</f>
        <v/>
      </c>
      <c r="CM85" s="166" t="str">
        <f>IFERROR(IF(GETPIVOTDATA("DateRDV",TCD!$B$1,"DT","VA","Bénéficiaire",$A85,CM$6,CM$5,"Mois (DateRDV)",CM$7,"Années (DateRDV)",CM$3,"Présence","Absent"),4,""),"")</f>
        <v/>
      </c>
      <c r="CN85" s="166" t="str">
        <f>IFERROR(IF(GETPIVOTDATA("DateRDV",TCD!$B$1,"DT","VA","Bénéficiaire",$A85,CN$6,CN$5,"Mois (DateRDV)",CN$7,"Années (DateRDV)",CN$3),1,""),"")</f>
        <v/>
      </c>
      <c r="CO85" s="166" t="str">
        <f>IFERROR(IF(GETPIVOTDATA("DateRDV",TCD!$B$1,"DT","VA","Bénéficiaire",$A85,CO$6,CO$5,"Mois (DateRDV)",CO$7,"Années (DateRDV)",CO$3),2,""),"")</f>
        <v/>
      </c>
      <c r="CP85" s="166" t="str">
        <f>IFERROR(IF(GETPIVOTDATA("DateRDV",TCD!$B$1,"DT","VA","Bénéficiaire",$A85,CP$6,CP$5,"Mois (DateRDV)",CP$7,"Années (DateRDV)",CP$3,"Présence","Excusé"),3,""),"")</f>
        <v/>
      </c>
      <c r="CQ85" s="166" t="str">
        <f>IFERROR(IF(GETPIVOTDATA("DateRDV",TCD!$B$1,"DT","VA","Bénéficiaire",$A85,CQ$6,CQ$5,"Mois (DateRDV)",CQ$7,"Années (DateRDV)",CQ$3,"Présence","Absent"),4,""),"")</f>
        <v/>
      </c>
      <c r="CR85" s="166" t="str">
        <f>IFERROR(IF(GETPIVOTDATA("DateRDV",TCD!$B$1,"DT","VA","Bénéficiaire",$A85,CR$6,CR$5,"Mois (DateRDV)",CR$7,"Années (DateRDV)",CR$3),1,""),"")</f>
        <v/>
      </c>
      <c r="CS85" s="166" t="str">
        <f>IFERROR(IF(GETPIVOTDATA("DateRDV",TCD!$B$1,"DT","VA","Bénéficiaire",$A85,CS$6,CS$5,"Mois (DateRDV)",CS$7,"Années (DateRDV)",CS$3),2,""),"")</f>
        <v/>
      </c>
      <c r="CT85" s="166" t="str">
        <f>IFERROR(IF(GETPIVOTDATA("DateRDV",TCD!$B$1,"DT","VA","Bénéficiaire",$A85,CT$6,CT$5,"Mois (DateRDV)",CT$7,"Années (DateRDV)",CT$3,"Présence","Excusé"),3,""),"")</f>
        <v/>
      </c>
      <c r="CU85" s="166" t="str">
        <f>IFERROR(IF(GETPIVOTDATA("DateRDV",TCD!$B$1,"DT","VA","Bénéficiaire",$A85,CU$6,CU$5,"Mois (DateRDV)",CU$7,"Années (DateRDV)",CU$3,"Présence","Absent"),4,""),"")</f>
        <v/>
      </c>
      <c r="CV85" s="166" t="str">
        <f>IFERROR(IF(GETPIVOTDATA("DateRDV",TCD!$B$1,"DT","VA","Bénéficiaire",$A85,CV$6,CV$5,"Mois (DateRDV)",CV$7,"Années (DateRDV)",CV$3),1,""),"")</f>
        <v/>
      </c>
      <c r="CW85" s="166" t="str">
        <f>IFERROR(IF(GETPIVOTDATA("DateRDV",TCD!$B$1,"DT","VA","Bénéficiaire",$A85,CW$6,CW$5,"Mois (DateRDV)",CW$7,"Années (DateRDV)",CW$3),2,""),"")</f>
        <v/>
      </c>
      <c r="CX85" s="166" t="str">
        <f>IFERROR(IF(GETPIVOTDATA("DateRDV",TCD!$B$1,"DT","VA","Bénéficiaire",$A85,CX$6,CX$5,"Mois (DateRDV)",CX$7,"Années (DateRDV)",CX$3,"Présence","Excusé"),3,""),"")</f>
        <v/>
      </c>
      <c r="CY85" s="166" t="str">
        <f>IFERROR(IF(GETPIVOTDATA("DateRDV",TCD!$B$1,"DT","VA","Bénéficiaire",$A85,CY$6,CY$5,"Mois (DateRDV)",CY$7,"Années (DateRDV)",CY$3,"Présence","Absent"),4,""),"")</f>
        <v/>
      </c>
      <c r="CZ85" s="166" t="str">
        <f>IFERROR(IF(GETPIVOTDATA("DateRDV",TCD!$B$1,"DT","VA","Bénéficiaire",$A85,CZ$6,CZ$5,"Mois (DateRDV)",CZ$7,"Années (DateRDV)",CZ$3),1,""),"")</f>
        <v/>
      </c>
      <c r="DA85" s="166" t="str">
        <f>IFERROR(IF(GETPIVOTDATA("DateRDV",TCD!$B$1,"DT","VA","Bénéficiaire",$A85,DA$6,DA$5,"Mois (DateRDV)",DA$7,"Années (DateRDV)",DA$3),2,""),"")</f>
        <v/>
      </c>
      <c r="DB85" s="166" t="str">
        <f>IFERROR(IF(GETPIVOTDATA("DateRDV",TCD!$B$1,"DT","VA","Bénéficiaire",$A85,DB$6,DB$5,"Mois (DateRDV)",DB$7,"Années (DateRDV)",DB$3,"Présence","Excusé"),3,""),"")</f>
        <v/>
      </c>
      <c r="DC85" s="166" t="str">
        <f>IFERROR(IF(GETPIVOTDATA("DateRDV",TCD!$B$1,"DT","VA","Bénéficiaire",$A85,DC$6,DC$5,"Mois (DateRDV)",DC$7,"Années (DateRDV)",DC$3,"Présence","Absent"),4,""),"")</f>
        <v/>
      </c>
      <c r="DD85" s="166" t="str">
        <f>IFERROR(IF(GETPIVOTDATA("DateRDV",TCD!$B$1,"DT","VA","Bénéficiaire",$A85,DD$6,DD$5,"Mois (DateRDV)",DD$7,"Années (DateRDV)",DD$3),1,""),"")</f>
        <v/>
      </c>
      <c r="DE85" s="166" t="str">
        <f>IFERROR(IF(GETPIVOTDATA("DateRDV",TCD!$B$1,"DT","VA","Bénéficiaire",$A85,DE$6,DE$5,"Mois (DateRDV)",DE$7,"Années (DateRDV)",DE$3),2,""),"")</f>
        <v/>
      </c>
      <c r="DF85" s="166" t="str">
        <f>IFERROR(IF(GETPIVOTDATA("DateRDV",TCD!$B$1,"DT","VA","Bénéficiaire",$A85,DF$6,DF$5,"Mois (DateRDV)",DF$7,"Années (DateRDV)",DF$3,"Présence","Excusé"),3,""),"")</f>
        <v/>
      </c>
      <c r="DG85" s="166" t="str">
        <f>IFERROR(IF(GETPIVOTDATA("DateRDV",TCD!$B$1,"DT","VA","Bénéficiaire",$A85,DG$6,DG$5,"Mois (DateRDV)",DG$7,"Années (DateRDV)",DG$3,"Présence","Absent"),4,""),"")</f>
        <v/>
      </c>
      <c r="DH85" s="166" t="str">
        <f>IFERROR(IF(GETPIVOTDATA("DateRDV",TCD!$B$1,"DT","VA","Bénéficiaire",$A85,DH$6,DH$5,"Mois (DateRDV)",DH$7,"Années (DateRDV)",DH$3),1,""),"")</f>
        <v/>
      </c>
      <c r="DI85" s="166" t="str">
        <f>IFERROR(IF(GETPIVOTDATA("DateRDV",TCD!$B$1,"DT","VA","Bénéficiaire",$A85,DI$6,DI$5,"Mois (DateRDV)",DI$7,"Années (DateRDV)",DI$3),2,""),"")</f>
        <v/>
      </c>
      <c r="DJ85" s="166" t="str">
        <f>IFERROR(IF(GETPIVOTDATA("DateRDV",TCD!$B$1,"DT","VA","Bénéficiaire",$A85,DJ$6,DJ$5,"Mois (DateRDV)",DJ$7,"Années (DateRDV)",DJ$3,"Présence","Excusé"),3,""),"")</f>
        <v/>
      </c>
      <c r="DK85" s="166" t="str">
        <f>IFERROR(IF(GETPIVOTDATA("DateRDV",TCD!$B$1,"DT","VA","Bénéficiaire",$A85,DK$6,DK$5,"Mois (DateRDV)",DK$7,"Années (DateRDV)",DK$3,"Présence","Absent"),4,""),"")</f>
        <v/>
      </c>
      <c r="DL85" s="166" t="str">
        <f>IFERROR(IF(GETPIVOTDATA("DateRDV",TCD!$B$1,"DT","VA","Bénéficiaire",$A85,DL$6,DL$5,"Mois (DateRDV)",DL$7,"Années (DateRDV)",DL$3),1,""),"")</f>
        <v/>
      </c>
      <c r="DM85" s="166" t="str">
        <f>IFERROR(IF(GETPIVOTDATA("DateRDV",TCD!$B$1,"DT","VA","Bénéficiaire",$A85,DM$6,DM$5,"Mois (DateRDV)",DM$7,"Années (DateRDV)",DM$3),2,""),"")</f>
        <v/>
      </c>
      <c r="DN85" s="166" t="str">
        <f>IFERROR(IF(GETPIVOTDATA("DateRDV",TCD!$B$1,"DT","VA","Bénéficiaire",$A85,DN$6,DN$5,"Mois (DateRDV)",DN$7,"Années (DateRDV)",DN$3,"Présence","Excusé"),3,""),"")</f>
        <v/>
      </c>
      <c r="DO85" s="166" t="str">
        <f>IFERROR(IF(GETPIVOTDATA("DateRDV",TCD!$B$1,"DT","VA","Bénéficiaire",$A85,DO$6,DO$5,"Mois (DateRDV)",DO$7,"Années (DateRDV)",DO$3,"Présence","Absent"),4,""),"")</f>
        <v/>
      </c>
    </row>
    <row r="86" spans="1:119" x14ac:dyDescent="0.2">
      <c r="A86" t="str">
        <v>BOUYIRI Minoun</v>
      </c>
      <c r="B86" s="169" t="str">
        <f>IFERROR(IF(INDEX(Data!P:P,MATCH(A86,Data!B:B,0))&lt;&gt;"",INDEX(Data!P:P,MATCH(A86,Data!B:B,0)),""),"")</f>
        <v>BOUYIRI</v>
      </c>
      <c r="C86" s="169" t="str">
        <f>IFERROR(IF(INDEX(Data!O:O,MATCH(A86,Data!B:B,0))&lt;&gt;"",INDEX(Data!O:O,MATCH(A86,Data!B:B,0)),""),"")</f>
        <v>Minoun</v>
      </c>
      <c r="D86" s="169" t="str">
        <f>IFERROR(IF(INDEX(Data!J:J,MATCH(A86,Data!B:B,0))&lt;&gt;"",INDEX(Data!J:J,MATCH(A86,Data!B:B,0)),""),"")</f>
        <v>CD</v>
      </c>
      <c r="E86" s="169" t="str">
        <f>IFERROR(IF(INDEX(Data!M:M,MATCH(A86,Data!B:B,0))&lt;&gt;"",INDEX(Data!M:M,MATCH(A86,Data!B:B,0)),""),"")</f>
        <v>BONNEVILLE</v>
      </c>
      <c r="F86" s="169">
        <f>IFERROR(IF(INDEX(Data!N:N,MATCH(A86,Data!B:B,0))&lt;&gt;"",INDEX(Data!N:N,MATCH(A86,Data!B:B,0)),""),"")</f>
        <v>74130</v>
      </c>
      <c r="G86" s="170">
        <f>IFERROR(IF(INDEX(Data!K:K,MATCH(A86,Data!B:B,0))&lt;&gt;"",INDEX(Data!K:K,MATCH(A86,Data!B:B,0)),""),"")</f>
        <v>45622</v>
      </c>
      <c r="H86" s="170">
        <f>IFERROR(IF(INDEX(Data!L:L,MATCH(A86,Data!B:B,0))&lt;&gt;"",INDEX(Data!L:L,MATCH(A86,Data!B:B,0)),""),"")</f>
        <v>45623</v>
      </c>
      <c r="I86" s="170">
        <f>IFERROR(IF(INDEX(Data!C:C,MATCH(A86,Data!B:B,0))&lt;&gt;"",INDEX(Data!C:C,MATCH(A86,Data!B:B,0)),""),"")</f>
        <v>45643</v>
      </c>
      <c r="J86" s="170">
        <f>IFERROR(IF(INDEX(Data!D:D,MATCH(A86,Data!B:B,0))&lt;&gt;"",INDEX(Data!D:D,MATCH(A86,Data!B:B,0)),""),"")</f>
        <v>45762</v>
      </c>
      <c r="K86" s="171" t="str">
        <f>IFERROR(IF(INDEX(Data!H:H,MATCH(A86,Data!B:B,0))&lt;&gt;"",INDEX(Data!H:H,MATCH(A86,Data!B:B,0)),""),"")</f>
        <v>Remobilisation</v>
      </c>
      <c r="L86" s="166" t="str">
        <f>IFERROR(IF(GETPIVOTDATA("DateRDV",TCD!$B$1,"DT","VA","Bénéficiaire",$A86,L$6,L$5,"Mois (DateRDV)",L$7,"Années (DateRDV)",L$3),1,""),"")</f>
        <v/>
      </c>
      <c r="M86" s="166" t="str">
        <f>IFERROR(IF(GETPIVOTDATA("DateRDV",TCD!$B$1,"DT","VA","Bénéficiaire",$A86,M$6,M$5,"Mois (DateRDV)",M$7,"Années (DateRDV)",M$3),2,""),"")</f>
        <v/>
      </c>
      <c r="N86" s="166" t="str">
        <f>IFERROR(IF(GETPIVOTDATA("DateRDV",TCD!$B$1,"DT","VA","Bénéficiaire",$A86,N$6,N$5,"Mois (DateRDV)",N$7,"Années (DateRDV)",N$3,"Présence","Excusé"),3,""),"")</f>
        <v/>
      </c>
      <c r="O86" s="166" t="str">
        <f>IFERROR(IF(GETPIVOTDATA("DateRDV",TCD!$B$1,"DT","VA","Bénéficiaire",$A86,O$6,O$5,"Mois (DateRDV)",O$7,"Années (DateRDV)",O$3,"Présence","Absent"),4,""),"")</f>
        <v/>
      </c>
      <c r="P86" s="166" t="str">
        <f>IFERROR(IF(GETPIVOTDATA("DateRDV",TCD!$B$1,"DT","VA","Bénéficiaire",$A86,P$6,P$5,"Mois (DateRDV)",P$7,"Années (DateRDV)",P$3),1,""),"")</f>
        <v/>
      </c>
      <c r="Q86" s="166" t="str">
        <f>IFERROR(IF(GETPIVOTDATA("DateRDV",TCD!$B$1,"DT","VA","Bénéficiaire",$A86,Q$6,Q$5,"Mois (DateRDV)",Q$7,"Années (DateRDV)",Q$3),2,""),"")</f>
        <v/>
      </c>
      <c r="R86" s="166" t="str">
        <f>IFERROR(IF(GETPIVOTDATA("DateRDV",TCD!$B$1,"DT","VA","Bénéficiaire",$A86,R$6,R$5,"Mois (DateRDV)",R$7,"Années (DateRDV)",R$3,"Présence","Excusé"),3,""),"")</f>
        <v/>
      </c>
      <c r="S86" s="166" t="str">
        <f>IFERROR(IF(GETPIVOTDATA("DateRDV",TCD!$B$1,"DT","VA","Bénéficiaire",$A86,S$6,S$5,"Mois (DateRDV)",S$7,"Années (DateRDV)",S$3,"Présence","Absent"),4,""),"")</f>
        <v/>
      </c>
      <c r="T86" s="166" t="str">
        <f>IFERROR(IF(GETPIVOTDATA("DateRDV",TCD!$B$1,"DT","VA","Bénéficiaire",$A86,T$6,T$5,"Mois (DateRDV)",T$7,"Années (DateRDV)",T$3),1,""),"")</f>
        <v/>
      </c>
      <c r="U86" s="166" t="str">
        <f>IFERROR(IF(GETPIVOTDATA("DateRDV",TCD!$B$1,"DT","VA","Bénéficiaire",$A86,U$6,U$5,"Mois (DateRDV)",U$7,"Années (DateRDV)",U$3),2,""),"")</f>
        <v/>
      </c>
      <c r="V86" s="166" t="str">
        <f>IFERROR(IF(GETPIVOTDATA("DateRDV",TCD!$B$1,"DT","VA","Bénéficiaire",$A86,V$6,V$5,"Mois (DateRDV)",V$7,"Années (DateRDV)",V$3,"Présence","Excusé"),3,""),"")</f>
        <v/>
      </c>
      <c r="W86" s="166" t="str">
        <f>IFERROR(IF(GETPIVOTDATA("DateRDV",TCD!$B$1,"DT","VA","Bénéficiaire",$A86,W$6,W$5,"Mois (DateRDV)",W$7,"Années (DateRDV)",W$3,"Présence","Absent"),4,""),"")</f>
        <v/>
      </c>
      <c r="X86" s="166" t="str">
        <f>IFERROR(IF(GETPIVOTDATA("DateRDV",TCD!$B$1,"DT","VA","Bénéficiaire",$A86,X$6,X$5,"Mois (DateRDV)",X$7,"Années (DateRDV)",X$3),1,""),"")</f>
        <v/>
      </c>
      <c r="Y86" s="166" t="str">
        <f>IFERROR(IF(GETPIVOTDATA("DateRDV",TCD!$B$1,"DT","VA","Bénéficiaire",$A86,Y$6,Y$5,"Mois (DateRDV)",Y$7,"Années (DateRDV)",Y$3),2,""),"")</f>
        <v/>
      </c>
      <c r="Z86" s="166" t="str">
        <f>IFERROR(IF(GETPIVOTDATA("DateRDV",TCD!$B$1,"DT","VA","Bénéficiaire",$A86,Z$6,Z$5,"Mois (DateRDV)",Z$7,"Années (DateRDV)",Z$3,"Présence","Excusé"),3,""),"")</f>
        <v/>
      </c>
      <c r="AA86" s="166" t="str">
        <f>IFERROR(IF(GETPIVOTDATA("DateRDV",TCD!$B$1,"DT","VA","Bénéficiaire",$A86,AA$6,AA$5,"Mois (DateRDV)",AA$7,"Années (DateRDV)",AA$3,"Présence","Absent"),4,""),"")</f>
        <v/>
      </c>
      <c r="AB86" s="166" t="str">
        <f>IFERROR(IF(GETPIVOTDATA("DateRDV",TCD!$B$1,"DT","VA","Bénéficiaire",$A86,AB$6,AB$5,"Mois (DateRDV)",AB$7,"Années (DateRDV)",AB$3),1,""),"")</f>
        <v/>
      </c>
      <c r="AC86" s="166" t="str">
        <f>IFERROR(IF(GETPIVOTDATA("DateRDV",TCD!$B$1,"DT","VA","Bénéficiaire",$A86,AC$6,AC$5,"Mois (DateRDV)",AC$7,"Années (DateRDV)",AC$3),2,""),"")</f>
        <v/>
      </c>
      <c r="AD86" s="166" t="str">
        <f>IFERROR(IF(GETPIVOTDATA("DateRDV",TCD!$B$1,"DT","VA","Bénéficiaire",$A86,AD$6,AD$5,"Mois (DateRDV)",AD$7,"Années (DateRDV)",AD$3,"Présence","Excusé"),3,""),"")</f>
        <v/>
      </c>
      <c r="AE86" s="166" t="str">
        <f>IFERROR(IF(GETPIVOTDATA("DateRDV",TCD!$B$1,"DT","VA","Bénéficiaire",$A86,AE$6,AE$5,"Mois (DateRDV)",AE$7,"Années (DateRDV)",AE$3,"Présence","Absent"),4,""),"")</f>
        <v/>
      </c>
      <c r="AF86" s="166" t="str">
        <f>IFERROR(IF(GETPIVOTDATA("DateRDV",TCD!$B$1,"DT","VA","Bénéficiaire",$A86,AF$6,AF$5,"Mois (DateRDV)",AF$7,"Années (DateRDV)",AF$3),1,""),"")</f>
        <v/>
      </c>
      <c r="AG86" s="166" t="str">
        <f>IFERROR(IF(GETPIVOTDATA("DateRDV",TCD!$B$1,"DT","VA","Bénéficiaire",$A86,AG$6,AG$5,"Mois (DateRDV)",AG$7,"Années (DateRDV)",AG$3),2,""),"")</f>
        <v/>
      </c>
      <c r="AH86" s="166" t="str">
        <f>IFERROR(IF(GETPIVOTDATA("DateRDV",TCD!$B$1,"DT","VA","Bénéficiaire",$A86,AH$6,AH$5,"Mois (DateRDV)",AH$7,"Années (DateRDV)",AH$3,"Présence","Excusé"),3,""),"")</f>
        <v/>
      </c>
      <c r="AI86" s="166" t="str">
        <f>IFERROR(IF(GETPIVOTDATA("DateRDV",TCD!$B$1,"DT","VA","Bénéficiaire",$A86,AI$6,AI$5,"Mois (DateRDV)",AI$7,"Années (DateRDV)",AI$3,"Présence","Absent"),4,""),"")</f>
        <v/>
      </c>
      <c r="AJ86" s="166" t="str">
        <f>IFERROR(IF(GETPIVOTDATA("DateRDV",TCD!$B$1,"DT","VA","Bénéficiaire",$A86,AJ$6,AJ$5,"Mois (DateRDV)",AJ$7,"Années (DateRDV)",AJ$3),1,""),"")</f>
        <v/>
      </c>
      <c r="AK86" s="166" t="str">
        <f>IFERROR(IF(GETPIVOTDATA("DateRDV",TCD!$B$1,"DT","VA","Bénéficiaire",$A86,AK$6,AK$5,"Mois (DateRDV)",AK$7,"Années (DateRDV)",AK$3),2,""),"")</f>
        <v/>
      </c>
      <c r="AL86" s="166" t="str">
        <f>IFERROR(IF(GETPIVOTDATA("DateRDV",TCD!$B$1,"DT","VA","Bénéficiaire",$A86,AL$6,AL$5,"Mois (DateRDV)",AL$7,"Années (DateRDV)",AL$3,"Présence","Excusé"),3,""),"")</f>
        <v/>
      </c>
      <c r="AM86" s="166" t="str">
        <f>IFERROR(IF(GETPIVOTDATA("DateRDV",TCD!$B$1,"DT","VA","Bénéficiaire",$A86,AM$6,AM$5,"Mois (DateRDV)",AM$7,"Années (DateRDV)",AM$3,"Présence","Absent"),4,""),"")</f>
        <v/>
      </c>
      <c r="AN86" s="166" t="str">
        <f>IFERROR(IF(GETPIVOTDATA("DateRDV",TCD!$B$1,"DT","VA","Bénéficiaire",$A86,AN$6,AN$5,"Mois (DateRDV)",AN$7,"Années (DateRDV)",AN$3),1,""),"")</f>
        <v/>
      </c>
      <c r="AO86" s="166" t="str">
        <f>IFERROR(IF(GETPIVOTDATA("DateRDV",TCD!$B$1,"DT","VA","Bénéficiaire",$A86,AO$6,AO$5,"Mois (DateRDV)",AO$7,"Années (DateRDV)",AO$3),2,""),"")</f>
        <v/>
      </c>
      <c r="AP86" s="166" t="str">
        <f>IFERROR(IF(GETPIVOTDATA("DateRDV",TCD!$B$1,"DT","VA","Bénéficiaire",$A86,AP$6,AP$5,"Mois (DateRDV)",AP$7,"Années (DateRDV)",AP$3,"Présence","Excusé"),3,""),"")</f>
        <v/>
      </c>
      <c r="AQ86" s="166" t="str">
        <f>IFERROR(IF(GETPIVOTDATA("DateRDV",TCD!$B$1,"DT","VA","Bénéficiaire",$A86,AQ$6,AQ$5,"Mois (DateRDV)",AQ$7,"Années (DateRDV)",AQ$3,"Présence","Absent"),4,""),"")</f>
        <v/>
      </c>
      <c r="AR86" s="166" t="str">
        <f>IFERROR(IF(GETPIVOTDATA("DateRDV",TCD!$B$1,"DT","VA","Bénéficiaire",$A86,AR$6,AR$5,"Mois (DateRDV)",AR$7,"Années (DateRDV)",AR$3),1,""),"")</f>
        <v/>
      </c>
      <c r="AS86" s="166" t="str">
        <f>IFERROR(IF(GETPIVOTDATA("DateRDV",TCD!$B$1,"DT","VA","Bénéficiaire",$A86,AS$6,AS$5,"Mois (DateRDV)",AS$7,"Années (DateRDV)",AS$3),2,""),"")</f>
        <v/>
      </c>
      <c r="AT86" s="166" t="str">
        <f>IFERROR(IF(GETPIVOTDATA("DateRDV",TCD!$B$1,"DT","VA","Bénéficiaire",$A86,AT$6,AT$5,"Mois (DateRDV)",AT$7,"Années (DateRDV)",AT$3,"Présence","Excusé"),3,""),"")</f>
        <v/>
      </c>
      <c r="AU86" s="166" t="str">
        <f>IFERROR(IF(GETPIVOTDATA("DateRDV",TCD!$B$1,"DT","VA","Bénéficiaire",$A86,AU$6,AU$5,"Mois (DateRDV)",AU$7,"Années (DateRDV)",AU$3,"Présence","Absent"),4,""),"")</f>
        <v/>
      </c>
      <c r="AV86" s="166" t="str">
        <f>IFERROR(IF(GETPIVOTDATA("DateRDV",TCD!$B$1,"DT","VA","Bénéficiaire",$A86,AV$6,AV$5,"Mois (DateRDV)",AV$7,"Années (DateRDV)",AV$3),1,""),"")</f>
        <v/>
      </c>
      <c r="AW86" s="166" t="str">
        <f>IFERROR(IF(GETPIVOTDATA("DateRDV",TCD!$B$1,"DT","VA","Bénéficiaire",$A86,AW$6,AW$5,"Mois (DateRDV)",AW$7,"Années (DateRDV)",AW$3),2,""),"")</f>
        <v/>
      </c>
      <c r="AX86" s="166" t="str">
        <f>IFERROR(IF(GETPIVOTDATA("DateRDV",TCD!$B$1,"DT","VA","Bénéficiaire",$A86,AX$6,AX$5,"Mois (DateRDV)",AX$7,"Années (DateRDV)",AX$3,"Présence","Excusé"),3,""),"")</f>
        <v/>
      </c>
      <c r="AY86" s="166" t="str">
        <f>IFERROR(IF(GETPIVOTDATA("DateRDV",TCD!$B$1,"DT","VA","Bénéficiaire",$A86,AY$6,AY$5,"Mois (DateRDV)",AY$7,"Années (DateRDV)",AY$3,"Présence","Absent"),4,""),"")</f>
        <v/>
      </c>
      <c r="AZ86" s="166" t="str">
        <f>IFERROR(IF(GETPIVOTDATA("DateRDV",TCD!$B$1,"DT","VA","Bénéficiaire",$A86,AZ$6,AZ$5,"Mois (DateRDV)",AZ$7,"Années (DateRDV)",AZ$3),1,""),"")</f>
        <v/>
      </c>
      <c r="BA86" s="166" t="str">
        <f>IFERROR(IF(GETPIVOTDATA("DateRDV",TCD!$B$1,"DT","VA","Bénéficiaire",$A86,BA$6,BA$5,"Mois (DateRDV)",BA$7,"Années (DateRDV)",BA$3),2,""),"")</f>
        <v/>
      </c>
      <c r="BB86" s="166" t="str">
        <f>IFERROR(IF(GETPIVOTDATA("DateRDV",TCD!$B$1,"DT","VA","Bénéficiaire",$A86,BB$6,BB$5,"Mois (DateRDV)",BB$7,"Années (DateRDV)",BB$3,"Présence","Excusé"),3,""),"")</f>
        <v/>
      </c>
      <c r="BC86" s="166" t="str">
        <f>IFERROR(IF(GETPIVOTDATA("DateRDV",TCD!$B$1,"DT","VA","Bénéficiaire",$A86,BC$6,BC$5,"Mois (DateRDV)",BC$7,"Années (DateRDV)",BC$3,"Présence","Absent"),4,""),"")</f>
        <v/>
      </c>
      <c r="BD86" s="166" t="str">
        <f>IFERROR(IF(GETPIVOTDATA("DateRDV",TCD!$B$1,"DT","VA","Bénéficiaire",$A86,BD$6,BD$5,"Mois (DateRDV)",BD$7,"Années (DateRDV)",BD$3),1,""),"")</f>
        <v/>
      </c>
      <c r="BE86" s="166" t="str">
        <f>IFERROR(IF(GETPIVOTDATA("DateRDV",TCD!$B$1,"DT","VA","Bénéficiaire",$A86,BE$6,BE$5,"Mois (DateRDV)",BE$7,"Années (DateRDV)",BE$3),2,""),"")</f>
        <v/>
      </c>
      <c r="BF86" s="166" t="str">
        <f>IFERROR(IF(GETPIVOTDATA("DateRDV",TCD!$B$1,"DT","VA","Bénéficiaire",$A86,BF$6,BF$5,"Mois (DateRDV)",BF$7,"Années (DateRDV)",BF$3,"Présence","Excusé"),3,""),"")</f>
        <v/>
      </c>
      <c r="BG86" s="166" t="str">
        <f>IFERROR(IF(GETPIVOTDATA("DateRDV",TCD!$B$1,"DT","VA","Bénéficiaire",$A86,BG$6,BG$5,"Mois (DateRDV)",BG$7,"Années (DateRDV)",BG$3,"Présence","Absent"),4,""),"")</f>
        <v/>
      </c>
      <c r="BH86" s="166" t="str">
        <f>IFERROR(IF(GETPIVOTDATA("DateRDV",TCD!$B$1,"DT","VA","Bénéficiaire",$A86,BH$6,BH$5,"Mois (DateRDV)",BH$7,"Années (DateRDV)",BH$3),1,""),"")</f>
        <v/>
      </c>
      <c r="BI86" s="166" t="str">
        <f>IFERROR(IF(GETPIVOTDATA("DateRDV",TCD!$B$1,"DT","VA","Bénéficiaire",$A86,BI$6,BI$5,"Mois (DateRDV)",BI$7,"Années (DateRDV)",BI$3),2,""),"")</f>
        <v/>
      </c>
      <c r="BJ86" s="166" t="str">
        <f>IFERROR(IF(GETPIVOTDATA("DateRDV",TCD!$B$1,"DT","VA","Bénéficiaire",$A86,BJ$6,BJ$5,"Mois (DateRDV)",BJ$7,"Années (DateRDV)",BJ$3,"Présence","Excusé"),3,""),"")</f>
        <v/>
      </c>
      <c r="BK86" s="166" t="str">
        <f>IFERROR(IF(GETPIVOTDATA("DateRDV",TCD!$B$1,"DT","VA","Bénéficiaire",$A86,BK$6,BK$5,"Mois (DateRDV)",BK$7,"Années (DateRDV)",BK$3,"Présence","Absent"),4,""),"")</f>
        <v/>
      </c>
      <c r="BL86" s="166" t="str">
        <f>IFERROR(IF(GETPIVOTDATA("DateRDV",TCD!$B$1,"DT","VA","Bénéficiaire",$A86,BL$6,BL$5,"Mois (DateRDV)",BL$7,"Années (DateRDV)",BL$3),1,""),"")</f>
        <v/>
      </c>
      <c r="BM86" s="166" t="str">
        <f>IFERROR(IF(GETPIVOTDATA("DateRDV",TCD!$B$1,"DT","VA","Bénéficiaire",$A86,BM$6,BM$5,"Mois (DateRDV)",BM$7,"Années (DateRDV)",BM$3),2,""),"")</f>
        <v/>
      </c>
      <c r="BN86" s="166" t="str">
        <f>IFERROR(IF(GETPIVOTDATA("DateRDV",TCD!$B$1,"DT","VA","Bénéficiaire",$A86,BN$6,BN$5,"Mois (DateRDV)",BN$7,"Années (DateRDV)",BN$3,"Présence","Excusé"),3,""),"")</f>
        <v/>
      </c>
      <c r="BO86" s="166" t="str">
        <f>IFERROR(IF(GETPIVOTDATA("DateRDV",TCD!$B$1,"DT","VA","Bénéficiaire",$A86,BO$6,BO$5,"Mois (DateRDV)",BO$7,"Années (DateRDV)",BO$3,"Présence","Absent"),4,""),"")</f>
        <v/>
      </c>
      <c r="BP86" s="166" t="str">
        <f>IFERROR(IF(GETPIVOTDATA("DateRDV",TCD!$B$1,"DT","VA","Bénéficiaire",$A86,BP$6,BP$5,"Mois (DateRDV)",BP$7,"Années (DateRDV)",BP$3),1,""),"")</f>
        <v/>
      </c>
      <c r="BQ86" s="166" t="str">
        <f>IFERROR(IF(GETPIVOTDATA("DateRDV",TCD!$B$1,"DT","VA","Bénéficiaire",$A86,BQ$6,BQ$5,"Mois (DateRDV)",BQ$7,"Années (DateRDV)",BQ$3),2,""),"")</f>
        <v/>
      </c>
      <c r="BR86" s="166" t="str">
        <f>IFERROR(IF(GETPIVOTDATA("DateRDV",TCD!$B$1,"DT","VA","Bénéficiaire",$A86,BR$6,BR$5,"Mois (DateRDV)",BR$7,"Années (DateRDV)",BR$3,"Présence","Excusé"),3,""),"")</f>
        <v/>
      </c>
      <c r="BS86" s="166" t="str">
        <f>IFERROR(IF(GETPIVOTDATA("DateRDV",TCD!$B$1,"DT","VA","Bénéficiaire",$A86,BS$6,BS$5,"Mois (DateRDV)",BS$7,"Années (DateRDV)",BS$3,"Présence","Absent"),4,""),"")</f>
        <v/>
      </c>
      <c r="BT86" s="166" t="str">
        <f>IFERROR(IF(GETPIVOTDATA("DateRDV",TCD!$B$1,"DT","VA","Bénéficiaire",$A86,BT$6,BT$5,"Mois (DateRDV)",BT$7,"Années (DateRDV)",BT$3),1,""),"")</f>
        <v/>
      </c>
      <c r="BU86" s="166" t="str">
        <f>IFERROR(IF(GETPIVOTDATA("DateRDV",TCD!$B$1,"DT","VA","Bénéficiaire",$A86,BU$6,BU$5,"Mois (DateRDV)",BU$7,"Années (DateRDV)",BU$3),2,""),"")</f>
        <v/>
      </c>
      <c r="BV86" s="166" t="str">
        <f>IFERROR(IF(GETPIVOTDATA("DateRDV",TCD!$B$1,"DT","VA","Bénéficiaire",$A86,BV$6,BV$5,"Mois (DateRDV)",BV$7,"Années (DateRDV)",BV$3,"Présence","Excusé"),3,""),"")</f>
        <v/>
      </c>
      <c r="BW86" s="166" t="str">
        <f>IFERROR(IF(GETPIVOTDATA("DateRDV",TCD!$B$1,"DT","VA","Bénéficiaire",$A86,BW$6,BW$5,"Mois (DateRDV)",BW$7,"Années (DateRDV)",BW$3,"Présence","Absent"),4,""),"")</f>
        <v/>
      </c>
      <c r="BX86" s="166" t="str">
        <f>IFERROR(IF(GETPIVOTDATA("DateRDV",TCD!$B$1,"DT","VA","Bénéficiaire",$A86,BX$6,BX$5,"Mois (DateRDV)",BX$7,"Années (DateRDV)",BX$3),1,""),"")</f>
        <v/>
      </c>
      <c r="BY86" s="166" t="str">
        <f>IFERROR(IF(GETPIVOTDATA("DateRDV",TCD!$B$1,"DT","VA","Bénéficiaire",$A86,BY$6,BY$5,"Mois (DateRDV)",BY$7,"Années (DateRDV)",BY$3),2,""),"")</f>
        <v/>
      </c>
      <c r="BZ86" s="166" t="str">
        <f>IFERROR(IF(GETPIVOTDATA("DateRDV",TCD!$B$1,"DT","VA","Bénéficiaire",$A86,BZ$6,BZ$5,"Mois (DateRDV)",BZ$7,"Années (DateRDV)",BZ$3,"Présence","Excusé"),3,""),"")</f>
        <v/>
      </c>
      <c r="CA86" s="166" t="str">
        <f>IFERROR(IF(GETPIVOTDATA("DateRDV",TCD!$B$1,"DT","VA","Bénéficiaire",$A86,CA$6,CA$5,"Mois (DateRDV)",CA$7,"Années (DateRDV)",CA$3,"Présence","Absent"),4,""),"")</f>
        <v/>
      </c>
      <c r="CB86" s="166" t="str">
        <f>IFERROR(IF(GETPIVOTDATA("DateRDV",TCD!$B$1,"DT","VA","Bénéficiaire",$A86,CB$6,CB$5,"Mois (DateRDV)",CB$7,"Années (DateRDV)",CB$3),1,""),"")</f>
        <v/>
      </c>
      <c r="CC86" s="166" t="str">
        <f>IFERROR(IF(GETPIVOTDATA("DateRDV",TCD!$B$1,"DT","VA","Bénéficiaire",$A86,CC$6,CC$5,"Mois (DateRDV)",CC$7,"Années (DateRDV)",CC$3),2,""),"")</f>
        <v/>
      </c>
      <c r="CD86" s="166" t="str">
        <f>IFERROR(IF(GETPIVOTDATA("DateRDV",TCD!$B$1,"DT","VA","Bénéficiaire",$A86,CD$6,CD$5,"Mois (DateRDV)",CD$7,"Années (DateRDV)",CD$3,"Présence","Excusé"),3,""),"")</f>
        <v/>
      </c>
      <c r="CE86" s="166" t="str">
        <f>IFERROR(IF(GETPIVOTDATA("DateRDV",TCD!$B$1,"DT","VA","Bénéficiaire",$A86,CE$6,CE$5,"Mois (DateRDV)",CE$7,"Années (DateRDV)",CE$3,"Présence","Absent"),4,""),"")</f>
        <v/>
      </c>
      <c r="CF86" s="166" t="str">
        <f>IFERROR(IF(GETPIVOTDATA("DateRDV",TCD!$B$1,"DT","VA","Bénéficiaire",$A86,CF$6,CF$5,"Mois (DateRDV)",CF$7,"Années (DateRDV)",CF$3),1,""),"")</f>
        <v/>
      </c>
      <c r="CG86" s="166" t="str">
        <f>IFERROR(IF(GETPIVOTDATA("DateRDV",TCD!$B$1,"DT","VA","Bénéficiaire",$A86,CG$6,CG$5,"Mois (DateRDV)",CG$7,"Années (DateRDV)",CG$3),2,""),"")</f>
        <v/>
      </c>
      <c r="CH86" s="166" t="str">
        <f>IFERROR(IF(GETPIVOTDATA("DateRDV",TCD!$B$1,"DT","VA","Bénéficiaire",$A86,CH$6,CH$5,"Mois (DateRDV)",CH$7,"Années (DateRDV)",CH$3,"Présence","Excusé"),3,""),"")</f>
        <v/>
      </c>
      <c r="CI86" s="166" t="str">
        <f>IFERROR(IF(GETPIVOTDATA("DateRDV",TCD!$B$1,"DT","VA","Bénéficiaire",$A86,CI$6,CI$5,"Mois (DateRDV)",CI$7,"Années (DateRDV)",CI$3,"Présence","Absent"),4,""),"")</f>
        <v/>
      </c>
      <c r="CJ86" s="166" t="str">
        <f>IFERROR(IF(GETPIVOTDATA("DateRDV",TCD!$B$1,"DT","VA","Bénéficiaire",$A86,CJ$6,CJ$5,"Mois (DateRDV)",CJ$7,"Années (DateRDV)",CJ$3),1,""),"")</f>
        <v/>
      </c>
      <c r="CK86" s="166" t="str">
        <f>IFERROR(IF(GETPIVOTDATA("DateRDV",TCD!$B$1,"DT","VA","Bénéficiaire",$A86,CK$6,CK$5,"Mois (DateRDV)",CK$7,"Années (DateRDV)",CK$3),2,""),"")</f>
        <v/>
      </c>
      <c r="CL86" s="166" t="str">
        <f>IFERROR(IF(GETPIVOTDATA("DateRDV",TCD!$B$1,"DT","VA","Bénéficiaire",$A86,VE$6,VE$5,"Mois (DateRDV)",VE$7,"Années (DateRDV)",VE$3,"Présence","Excusé"),3,""),"")</f>
        <v/>
      </c>
      <c r="CM86" s="166" t="str">
        <f>IFERROR(IF(GETPIVOTDATA("DateRDV",TCD!$B$1,"DT","VA","Bénéficiaire",$A86,CM$6,CM$5,"Mois (DateRDV)",CM$7,"Années (DateRDV)",CM$3,"Présence","Absent"),4,""),"")</f>
        <v/>
      </c>
      <c r="CN86" s="166" t="str">
        <f>IFERROR(IF(GETPIVOTDATA("DateRDV",TCD!$B$1,"DT","VA","Bénéficiaire",$A86,CN$6,CN$5,"Mois (DateRDV)",CN$7,"Années (DateRDV)",CN$3),1,""),"")</f>
        <v/>
      </c>
      <c r="CO86" s="166" t="str">
        <f>IFERROR(IF(GETPIVOTDATA("DateRDV",TCD!$B$1,"DT","VA","Bénéficiaire",$A86,CO$6,CO$5,"Mois (DateRDV)",CO$7,"Années (DateRDV)",CO$3),2,""),"")</f>
        <v/>
      </c>
      <c r="CP86" s="166" t="str">
        <f>IFERROR(IF(GETPIVOTDATA("DateRDV",TCD!$B$1,"DT","VA","Bénéficiaire",$A86,CP$6,CP$5,"Mois (DateRDV)",CP$7,"Années (DateRDV)",CP$3,"Présence","Excusé"),3,""),"")</f>
        <v/>
      </c>
      <c r="CQ86" s="166" t="str">
        <f>IFERROR(IF(GETPIVOTDATA("DateRDV",TCD!$B$1,"DT","VA","Bénéficiaire",$A86,CQ$6,CQ$5,"Mois (DateRDV)",CQ$7,"Années (DateRDV)",CQ$3,"Présence","Absent"),4,""),"")</f>
        <v/>
      </c>
      <c r="CR86" s="166" t="str">
        <f>IFERROR(IF(GETPIVOTDATA("DateRDV",TCD!$B$1,"DT","VA","Bénéficiaire",$A86,CR$6,CR$5,"Mois (DateRDV)",CR$7,"Années (DateRDV)",CR$3),1,""),"")</f>
        <v/>
      </c>
      <c r="CS86" s="166" t="str">
        <f>IFERROR(IF(GETPIVOTDATA("DateRDV",TCD!$B$1,"DT","VA","Bénéficiaire",$A86,CS$6,CS$5,"Mois (DateRDV)",CS$7,"Années (DateRDV)",CS$3),2,""),"")</f>
        <v/>
      </c>
      <c r="CT86" s="166" t="str">
        <f>IFERROR(IF(GETPIVOTDATA("DateRDV",TCD!$B$1,"DT","VA","Bénéficiaire",$A86,CT$6,CT$5,"Mois (DateRDV)",CT$7,"Années (DateRDV)",CT$3,"Présence","Excusé"),3,""),"")</f>
        <v/>
      </c>
      <c r="CU86" s="166" t="str">
        <f>IFERROR(IF(GETPIVOTDATA("DateRDV",TCD!$B$1,"DT","VA","Bénéficiaire",$A86,CU$6,CU$5,"Mois (DateRDV)",CU$7,"Années (DateRDV)",CU$3,"Présence","Absent"),4,""),"")</f>
        <v/>
      </c>
      <c r="CV86" s="166" t="str">
        <f>IFERROR(IF(GETPIVOTDATA("DateRDV",TCD!$B$1,"DT","VA","Bénéficiaire",$A86,CV$6,CV$5,"Mois (DateRDV)",CV$7,"Années (DateRDV)",CV$3),1,""),"")</f>
        <v/>
      </c>
      <c r="CW86" s="166" t="str">
        <f>IFERROR(IF(GETPIVOTDATA("DateRDV",TCD!$B$1,"DT","VA","Bénéficiaire",$A86,CW$6,CW$5,"Mois (DateRDV)",CW$7,"Années (DateRDV)",CW$3),2,""),"")</f>
        <v/>
      </c>
      <c r="CX86" s="166" t="str">
        <f>IFERROR(IF(GETPIVOTDATA("DateRDV",TCD!$B$1,"DT","VA","Bénéficiaire",$A86,CX$6,CX$5,"Mois (DateRDV)",CX$7,"Années (DateRDV)",CX$3,"Présence","Excusé"),3,""),"")</f>
        <v/>
      </c>
      <c r="CY86" s="166" t="str">
        <f>IFERROR(IF(GETPIVOTDATA("DateRDV",TCD!$B$1,"DT","VA","Bénéficiaire",$A86,CY$6,CY$5,"Mois (DateRDV)",CY$7,"Années (DateRDV)",CY$3,"Présence","Absent"),4,""),"")</f>
        <v/>
      </c>
      <c r="CZ86" s="166" t="str">
        <f>IFERROR(IF(GETPIVOTDATA("DateRDV",TCD!$B$1,"DT","VA","Bénéficiaire",$A86,CZ$6,CZ$5,"Mois (DateRDV)",CZ$7,"Années (DateRDV)",CZ$3),1,""),"")</f>
        <v/>
      </c>
      <c r="DA86" s="166" t="str">
        <f>IFERROR(IF(GETPIVOTDATA("DateRDV",TCD!$B$1,"DT","VA","Bénéficiaire",$A86,DA$6,DA$5,"Mois (DateRDV)",DA$7,"Années (DateRDV)",DA$3),2,""),"")</f>
        <v/>
      </c>
      <c r="DB86" s="166" t="str">
        <f>IFERROR(IF(GETPIVOTDATA("DateRDV",TCD!$B$1,"DT","VA","Bénéficiaire",$A86,DB$6,DB$5,"Mois (DateRDV)",DB$7,"Années (DateRDV)",DB$3,"Présence","Excusé"),3,""),"")</f>
        <v/>
      </c>
      <c r="DC86" s="166" t="str">
        <f>IFERROR(IF(GETPIVOTDATA("DateRDV",TCD!$B$1,"DT","VA","Bénéficiaire",$A86,DC$6,DC$5,"Mois (DateRDV)",DC$7,"Années (DateRDV)",DC$3,"Présence","Absent"),4,""),"")</f>
        <v/>
      </c>
      <c r="DD86" s="166" t="str">
        <f>IFERROR(IF(GETPIVOTDATA("DateRDV",TCD!$B$1,"DT","VA","Bénéficiaire",$A86,DD$6,DD$5,"Mois (DateRDV)",DD$7,"Années (DateRDV)",DD$3),1,""),"")</f>
        <v/>
      </c>
      <c r="DE86" s="166" t="str">
        <f>IFERROR(IF(GETPIVOTDATA("DateRDV",TCD!$B$1,"DT","VA","Bénéficiaire",$A86,DE$6,DE$5,"Mois (DateRDV)",DE$7,"Années (DateRDV)",DE$3),2,""),"")</f>
        <v/>
      </c>
      <c r="DF86" s="166" t="str">
        <f>IFERROR(IF(GETPIVOTDATA("DateRDV",TCD!$B$1,"DT","VA","Bénéficiaire",$A86,DF$6,DF$5,"Mois (DateRDV)",DF$7,"Années (DateRDV)",DF$3,"Présence","Excusé"),3,""),"")</f>
        <v/>
      </c>
      <c r="DG86" s="166" t="str">
        <f>IFERROR(IF(GETPIVOTDATA("DateRDV",TCD!$B$1,"DT","VA","Bénéficiaire",$A86,DG$6,DG$5,"Mois (DateRDV)",DG$7,"Années (DateRDV)",DG$3,"Présence","Absent"),4,""),"")</f>
        <v/>
      </c>
      <c r="DH86" s="166" t="str">
        <f>IFERROR(IF(GETPIVOTDATA("DateRDV",TCD!$B$1,"DT","VA","Bénéficiaire",$A86,DH$6,DH$5,"Mois (DateRDV)",DH$7,"Années (DateRDV)",DH$3),1,""),"")</f>
        <v/>
      </c>
      <c r="DI86" s="166" t="str">
        <f>IFERROR(IF(GETPIVOTDATA("DateRDV",TCD!$B$1,"DT","VA","Bénéficiaire",$A86,DI$6,DI$5,"Mois (DateRDV)",DI$7,"Années (DateRDV)",DI$3),2,""),"")</f>
        <v/>
      </c>
      <c r="DJ86" s="166" t="str">
        <f>IFERROR(IF(GETPIVOTDATA("DateRDV",TCD!$B$1,"DT","VA","Bénéficiaire",$A86,DJ$6,DJ$5,"Mois (DateRDV)",DJ$7,"Années (DateRDV)",DJ$3,"Présence","Excusé"),3,""),"")</f>
        <v/>
      </c>
      <c r="DK86" s="166" t="str">
        <f>IFERROR(IF(GETPIVOTDATA("DateRDV",TCD!$B$1,"DT","VA","Bénéficiaire",$A86,DK$6,DK$5,"Mois (DateRDV)",DK$7,"Années (DateRDV)",DK$3,"Présence","Absent"),4,""),"")</f>
        <v/>
      </c>
      <c r="DL86" s="166" t="str">
        <f>IFERROR(IF(GETPIVOTDATA("DateRDV",TCD!$B$1,"DT","VA","Bénéficiaire",$A86,DL$6,DL$5,"Mois (DateRDV)",DL$7,"Années (DateRDV)",DL$3),1,""),"")</f>
        <v/>
      </c>
      <c r="DM86" s="166" t="str">
        <f>IFERROR(IF(GETPIVOTDATA("DateRDV",TCD!$B$1,"DT","VA","Bénéficiaire",$A86,DM$6,DM$5,"Mois (DateRDV)",DM$7,"Années (DateRDV)",DM$3),2,""),"")</f>
        <v/>
      </c>
      <c r="DN86" s="166" t="str">
        <f>IFERROR(IF(GETPIVOTDATA("DateRDV",TCD!$B$1,"DT","VA","Bénéficiaire",$A86,DN$6,DN$5,"Mois (DateRDV)",DN$7,"Années (DateRDV)",DN$3,"Présence","Excusé"),3,""),"")</f>
        <v/>
      </c>
      <c r="DO86" s="166" t="str">
        <f>IFERROR(IF(GETPIVOTDATA("DateRDV",TCD!$B$1,"DT","VA","Bénéficiaire",$A86,DO$6,DO$5,"Mois (DateRDV)",DO$7,"Années (DateRDV)",DO$3,"Présence","Absent"),4,""),"")</f>
        <v/>
      </c>
    </row>
    <row r="87" spans="1:119" x14ac:dyDescent="0.2">
      <c r="A87" t="str">
        <v>HERODE Jean-michel</v>
      </c>
      <c r="B87" s="169" t="str">
        <f>IFERROR(IF(INDEX(Data!P:P,MATCH(A87,Data!B:B,0))&lt;&gt;"",INDEX(Data!P:P,MATCH(A87,Data!B:B,0)),""),"")</f>
        <v>HERODE</v>
      </c>
      <c r="C87" s="169" t="str">
        <f>IFERROR(IF(INDEX(Data!O:O,MATCH(A87,Data!B:B,0))&lt;&gt;"",INDEX(Data!O:O,MATCH(A87,Data!B:B,0)),""),"")</f>
        <v>Jean-michel</v>
      </c>
      <c r="D87" s="169" t="str">
        <f>IFERROR(IF(INDEX(Data!J:J,MATCH(A87,Data!B:B,0))&lt;&gt;"",INDEX(Data!J:J,MATCH(A87,Data!B:B,0)),""),"")</f>
        <v>CD</v>
      </c>
      <c r="E87" s="169" t="str">
        <f>IFERROR(IF(INDEX(Data!M:M,MATCH(A87,Data!B:B,0))&lt;&gt;"",INDEX(Data!M:M,MATCH(A87,Data!B:B,0)),""),"")</f>
        <v>LA ROCHE SUR FORON</v>
      </c>
      <c r="F87" s="169">
        <f>IFERROR(IF(INDEX(Data!N:N,MATCH(A87,Data!B:B,0))&lt;&gt;"",INDEX(Data!N:N,MATCH(A87,Data!B:B,0)),""),"")</f>
        <v>74800</v>
      </c>
      <c r="G87" s="170">
        <f>IFERROR(IF(INDEX(Data!K:K,MATCH(A87,Data!B:B,0))&lt;&gt;"",INDEX(Data!K:K,MATCH(A87,Data!B:B,0)),""),"")</f>
        <v>45693</v>
      </c>
      <c r="H87" s="170">
        <f>IFERROR(IF(INDEX(Data!L:L,MATCH(A87,Data!B:B,0))&lt;&gt;"",INDEX(Data!L:L,MATCH(A87,Data!B:B,0)),""),"")</f>
        <v>45729</v>
      </c>
      <c r="I87" s="170">
        <f>IFERROR(IF(INDEX(Data!C:C,MATCH(A87,Data!B:B,0))&lt;&gt;"",INDEX(Data!C:C,MATCH(A87,Data!B:B,0)),""),"")</f>
        <v>45734</v>
      </c>
      <c r="J87" s="170">
        <f>IFERROR(IF(INDEX(Data!D:D,MATCH(A87,Data!B:B,0))&lt;&gt;"",INDEX(Data!D:D,MATCH(A87,Data!B:B,0)),""),"")</f>
        <v>45734</v>
      </c>
      <c r="K87" s="171" t="str">
        <f>IFERROR(IF(INDEX(Data!H:H,MATCH(A87,Data!B:B,0))&lt;&gt;"",INDEX(Data!H:H,MATCH(A87,Data!B:B,0)),""),"")</f>
        <v/>
      </c>
      <c r="L87" s="166" t="str">
        <f>IFERROR(IF(GETPIVOTDATA("DateRDV",TCD!$B$1,"DT","VA","Bénéficiaire",$A87,L$6,L$5,"Mois (DateRDV)",L$7,"Années (DateRDV)",L$3),1,""),"")</f>
        <v/>
      </c>
      <c r="M87" s="166" t="str">
        <f>IFERROR(IF(GETPIVOTDATA("DateRDV",TCD!$B$1,"DT","VA","Bénéficiaire",$A87,M$6,M$5,"Mois (DateRDV)",M$7,"Années (DateRDV)",M$3),2,""),"")</f>
        <v/>
      </c>
      <c r="N87" s="166" t="str">
        <f>IFERROR(IF(GETPIVOTDATA("DateRDV",TCD!$B$1,"DT","VA","Bénéficiaire",$A87,N$6,N$5,"Mois (DateRDV)",N$7,"Années (DateRDV)",N$3,"Présence","Excusé"),3,""),"")</f>
        <v/>
      </c>
      <c r="O87" s="166" t="str">
        <f>IFERROR(IF(GETPIVOTDATA("DateRDV",TCD!$B$1,"DT","VA","Bénéficiaire",$A87,O$6,O$5,"Mois (DateRDV)",O$7,"Années (DateRDV)",O$3,"Présence","Absent"),4,""),"")</f>
        <v/>
      </c>
      <c r="P87" s="166" t="str">
        <f>IFERROR(IF(GETPIVOTDATA("DateRDV",TCD!$B$1,"DT","VA","Bénéficiaire",$A87,P$6,P$5,"Mois (DateRDV)",P$7,"Années (DateRDV)",P$3),1,""),"")</f>
        <v/>
      </c>
      <c r="Q87" s="166" t="str">
        <f>IFERROR(IF(GETPIVOTDATA("DateRDV",TCD!$B$1,"DT","VA","Bénéficiaire",$A87,Q$6,Q$5,"Mois (DateRDV)",Q$7,"Années (DateRDV)",Q$3),2,""),"")</f>
        <v/>
      </c>
      <c r="R87" s="166" t="str">
        <f>IFERROR(IF(GETPIVOTDATA("DateRDV",TCD!$B$1,"DT","VA","Bénéficiaire",$A87,R$6,R$5,"Mois (DateRDV)",R$7,"Années (DateRDV)",R$3,"Présence","Excusé"),3,""),"")</f>
        <v/>
      </c>
      <c r="S87" s="166" t="str">
        <f>IFERROR(IF(GETPIVOTDATA("DateRDV",TCD!$B$1,"DT","VA","Bénéficiaire",$A87,S$6,S$5,"Mois (DateRDV)",S$7,"Années (DateRDV)",S$3,"Présence","Absent"),4,""),"")</f>
        <v/>
      </c>
      <c r="T87" s="166" t="str">
        <f>IFERROR(IF(GETPIVOTDATA("DateRDV",TCD!$B$1,"DT","VA","Bénéficiaire",$A87,T$6,T$5,"Mois (DateRDV)",T$7,"Années (DateRDV)",T$3),1,""),"")</f>
        <v/>
      </c>
      <c r="U87" s="166" t="str">
        <f>IFERROR(IF(GETPIVOTDATA("DateRDV",TCD!$B$1,"DT","VA","Bénéficiaire",$A87,U$6,U$5,"Mois (DateRDV)",U$7,"Années (DateRDV)",U$3),2,""),"")</f>
        <v/>
      </c>
      <c r="V87" s="166" t="str">
        <f>IFERROR(IF(GETPIVOTDATA("DateRDV",TCD!$B$1,"DT","VA","Bénéficiaire",$A87,V$6,V$5,"Mois (DateRDV)",V$7,"Années (DateRDV)",V$3,"Présence","Excusé"),3,""),"")</f>
        <v/>
      </c>
      <c r="W87" s="166" t="str">
        <f>IFERROR(IF(GETPIVOTDATA("DateRDV",TCD!$B$1,"DT","VA","Bénéficiaire",$A87,W$6,W$5,"Mois (DateRDV)",W$7,"Années (DateRDV)",W$3,"Présence","Absent"),4,""),"")</f>
        <v/>
      </c>
      <c r="X87" s="166" t="str">
        <f>IFERROR(IF(GETPIVOTDATA("DateRDV",TCD!$B$1,"DT","VA","Bénéficiaire",$A87,X$6,X$5,"Mois (DateRDV)",X$7,"Années (DateRDV)",X$3),1,""),"")</f>
        <v/>
      </c>
      <c r="Y87" s="166" t="str">
        <f>IFERROR(IF(GETPIVOTDATA("DateRDV",TCD!$B$1,"DT","VA","Bénéficiaire",$A87,Y$6,Y$5,"Mois (DateRDV)",Y$7,"Années (DateRDV)",Y$3),2,""),"")</f>
        <v/>
      </c>
      <c r="Z87" s="166" t="str">
        <f>IFERROR(IF(GETPIVOTDATA("DateRDV",TCD!$B$1,"DT","VA","Bénéficiaire",$A87,Z$6,Z$5,"Mois (DateRDV)",Z$7,"Années (DateRDV)",Z$3,"Présence","Excusé"),3,""),"")</f>
        <v/>
      </c>
      <c r="AA87" s="166" t="str">
        <f>IFERROR(IF(GETPIVOTDATA("DateRDV",TCD!$B$1,"DT","VA","Bénéficiaire",$A87,AA$6,AA$5,"Mois (DateRDV)",AA$7,"Années (DateRDV)",AA$3,"Présence","Absent"),4,""),"")</f>
        <v/>
      </c>
      <c r="AB87" s="166" t="str">
        <f>IFERROR(IF(GETPIVOTDATA("DateRDV",TCD!$B$1,"DT","VA","Bénéficiaire",$A87,AB$6,AB$5,"Mois (DateRDV)",AB$7,"Années (DateRDV)",AB$3),1,""),"")</f>
        <v/>
      </c>
      <c r="AC87" s="166" t="str">
        <f>IFERROR(IF(GETPIVOTDATA("DateRDV",TCD!$B$1,"DT","VA","Bénéficiaire",$A87,AC$6,AC$5,"Mois (DateRDV)",AC$7,"Années (DateRDV)",AC$3),2,""),"")</f>
        <v/>
      </c>
      <c r="AD87" s="166" t="str">
        <f>IFERROR(IF(GETPIVOTDATA("DateRDV",TCD!$B$1,"DT","VA","Bénéficiaire",$A87,AD$6,AD$5,"Mois (DateRDV)",AD$7,"Années (DateRDV)",AD$3,"Présence","Excusé"),3,""),"")</f>
        <v/>
      </c>
      <c r="AE87" s="166" t="str">
        <f>IFERROR(IF(GETPIVOTDATA("DateRDV",TCD!$B$1,"DT","VA","Bénéficiaire",$A87,AE$6,AE$5,"Mois (DateRDV)",AE$7,"Années (DateRDV)",AE$3,"Présence","Absent"),4,""),"")</f>
        <v/>
      </c>
      <c r="AF87" s="166" t="str">
        <f>IFERROR(IF(GETPIVOTDATA("DateRDV",TCD!$B$1,"DT","VA","Bénéficiaire",$A87,AF$6,AF$5,"Mois (DateRDV)",AF$7,"Années (DateRDV)",AF$3),1,""),"")</f>
        <v/>
      </c>
      <c r="AG87" s="166" t="str">
        <f>IFERROR(IF(GETPIVOTDATA("DateRDV",TCD!$B$1,"DT","VA","Bénéficiaire",$A87,AG$6,AG$5,"Mois (DateRDV)",AG$7,"Années (DateRDV)",AG$3),2,""),"")</f>
        <v/>
      </c>
      <c r="AH87" s="166" t="str">
        <f>IFERROR(IF(GETPIVOTDATA("DateRDV",TCD!$B$1,"DT","VA","Bénéficiaire",$A87,AH$6,AH$5,"Mois (DateRDV)",AH$7,"Années (DateRDV)",AH$3,"Présence","Excusé"),3,""),"")</f>
        <v/>
      </c>
      <c r="AI87" s="166" t="str">
        <f>IFERROR(IF(GETPIVOTDATA("DateRDV",TCD!$B$1,"DT","VA","Bénéficiaire",$A87,AI$6,AI$5,"Mois (DateRDV)",AI$7,"Années (DateRDV)",AI$3,"Présence","Absent"),4,""),"")</f>
        <v/>
      </c>
      <c r="AJ87" s="166" t="str">
        <f>IFERROR(IF(GETPIVOTDATA("DateRDV",TCD!$B$1,"DT","VA","Bénéficiaire",$A87,AJ$6,AJ$5,"Mois (DateRDV)",AJ$7,"Années (DateRDV)",AJ$3),1,""),"")</f>
        <v/>
      </c>
      <c r="AK87" s="166" t="str">
        <f>IFERROR(IF(GETPIVOTDATA("DateRDV",TCD!$B$1,"DT","VA","Bénéficiaire",$A87,AK$6,AK$5,"Mois (DateRDV)",AK$7,"Années (DateRDV)",AK$3),2,""),"")</f>
        <v/>
      </c>
      <c r="AL87" s="166" t="str">
        <f>IFERROR(IF(GETPIVOTDATA("DateRDV",TCD!$B$1,"DT","VA","Bénéficiaire",$A87,AL$6,AL$5,"Mois (DateRDV)",AL$7,"Années (DateRDV)",AL$3,"Présence","Excusé"),3,""),"")</f>
        <v/>
      </c>
      <c r="AM87" s="166" t="str">
        <f>IFERROR(IF(GETPIVOTDATA("DateRDV",TCD!$B$1,"DT","VA","Bénéficiaire",$A87,AM$6,AM$5,"Mois (DateRDV)",AM$7,"Années (DateRDV)",AM$3,"Présence","Absent"),4,""),"")</f>
        <v/>
      </c>
      <c r="AN87" s="166" t="str">
        <f>IFERROR(IF(GETPIVOTDATA("DateRDV",TCD!$B$1,"DT","VA","Bénéficiaire",$A87,AN$6,AN$5,"Mois (DateRDV)",AN$7,"Années (DateRDV)",AN$3),1,""),"")</f>
        <v/>
      </c>
      <c r="AO87" s="166" t="str">
        <f>IFERROR(IF(GETPIVOTDATA("DateRDV",TCD!$B$1,"DT","VA","Bénéficiaire",$A87,AO$6,AO$5,"Mois (DateRDV)",AO$7,"Années (DateRDV)",AO$3),2,""),"")</f>
        <v/>
      </c>
      <c r="AP87" s="166" t="str">
        <f>IFERROR(IF(GETPIVOTDATA("DateRDV",TCD!$B$1,"DT","VA","Bénéficiaire",$A87,AP$6,AP$5,"Mois (DateRDV)",AP$7,"Années (DateRDV)",AP$3,"Présence","Excusé"),3,""),"")</f>
        <v/>
      </c>
      <c r="AQ87" s="166" t="str">
        <f>IFERROR(IF(GETPIVOTDATA("DateRDV",TCD!$B$1,"DT","VA","Bénéficiaire",$A87,AQ$6,AQ$5,"Mois (DateRDV)",AQ$7,"Années (DateRDV)",AQ$3,"Présence","Absent"),4,""),"")</f>
        <v/>
      </c>
      <c r="AR87" s="166" t="str">
        <f>IFERROR(IF(GETPIVOTDATA("DateRDV",TCD!$B$1,"DT","VA","Bénéficiaire",$A87,AR$6,AR$5,"Mois (DateRDV)",AR$7,"Années (DateRDV)",AR$3),1,""),"")</f>
        <v/>
      </c>
      <c r="AS87" s="166" t="str">
        <f>IFERROR(IF(GETPIVOTDATA("DateRDV",TCD!$B$1,"DT","VA","Bénéficiaire",$A87,AS$6,AS$5,"Mois (DateRDV)",AS$7,"Années (DateRDV)",AS$3),2,""),"")</f>
        <v/>
      </c>
      <c r="AT87" s="166" t="str">
        <f>IFERROR(IF(GETPIVOTDATA("DateRDV",TCD!$B$1,"DT","VA","Bénéficiaire",$A87,AT$6,AT$5,"Mois (DateRDV)",AT$7,"Années (DateRDV)",AT$3,"Présence","Excusé"),3,""),"")</f>
        <v/>
      </c>
      <c r="AU87" s="166" t="str">
        <f>IFERROR(IF(GETPIVOTDATA("DateRDV",TCD!$B$1,"DT","VA","Bénéficiaire",$A87,AU$6,AU$5,"Mois (DateRDV)",AU$7,"Années (DateRDV)",AU$3,"Présence","Absent"),4,""),"")</f>
        <v/>
      </c>
      <c r="AV87" s="166" t="str">
        <f>IFERROR(IF(GETPIVOTDATA("DateRDV",TCD!$B$1,"DT","VA","Bénéficiaire",$A87,AV$6,AV$5,"Mois (DateRDV)",AV$7,"Années (DateRDV)",AV$3),1,""),"")</f>
        <v/>
      </c>
      <c r="AW87" s="166" t="str">
        <f>IFERROR(IF(GETPIVOTDATA("DateRDV",TCD!$B$1,"DT","VA","Bénéficiaire",$A87,AW$6,AW$5,"Mois (DateRDV)",AW$7,"Années (DateRDV)",AW$3),2,""),"")</f>
        <v/>
      </c>
      <c r="AX87" s="166" t="str">
        <f>IFERROR(IF(GETPIVOTDATA("DateRDV",TCD!$B$1,"DT","VA","Bénéficiaire",$A87,AX$6,AX$5,"Mois (DateRDV)",AX$7,"Années (DateRDV)",AX$3,"Présence","Excusé"),3,""),"")</f>
        <v/>
      </c>
      <c r="AY87" s="166" t="str">
        <f>IFERROR(IF(GETPIVOTDATA("DateRDV",TCD!$B$1,"DT","VA","Bénéficiaire",$A87,AY$6,AY$5,"Mois (DateRDV)",AY$7,"Années (DateRDV)",AY$3,"Présence","Absent"),4,""),"")</f>
        <v/>
      </c>
      <c r="AZ87" s="166" t="str">
        <f>IFERROR(IF(GETPIVOTDATA("DateRDV",TCD!$B$1,"DT","VA","Bénéficiaire",$A87,AZ$6,AZ$5,"Mois (DateRDV)",AZ$7,"Années (DateRDV)",AZ$3),1,""),"")</f>
        <v/>
      </c>
      <c r="BA87" s="166" t="str">
        <f>IFERROR(IF(GETPIVOTDATA("DateRDV",TCD!$B$1,"DT","VA","Bénéficiaire",$A87,BA$6,BA$5,"Mois (DateRDV)",BA$7,"Années (DateRDV)",BA$3),2,""),"")</f>
        <v/>
      </c>
      <c r="BB87" s="166" t="str">
        <f>IFERROR(IF(GETPIVOTDATA("DateRDV",TCD!$B$1,"DT","VA","Bénéficiaire",$A87,BB$6,BB$5,"Mois (DateRDV)",BB$7,"Années (DateRDV)",BB$3,"Présence","Excusé"),3,""),"")</f>
        <v/>
      </c>
      <c r="BC87" s="166" t="str">
        <f>IFERROR(IF(GETPIVOTDATA("DateRDV",TCD!$B$1,"DT","VA","Bénéficiaire",$A87,BC$6,BC$5,"Mois (DateRDV)",BC$7,"Années (DateRDV)",BC$3,"Présence","Absent"),4,""),"")</f>
        <v/>
      </c>
      <c r="BD87" s="166" t="str">
        <f>IFERROR(IF(GETPIVOTDATA("DateRDV",TCD!$B$1,"DT","VA","Bénéficiaire",$A87,BD$6,BD$5,"Mois (DateRDV)",BD$7,"Années (DateRDV)",BD$3),1,""),"")</f>
        <v/>
      </c>
      <c r="BE87" s="166" t="str">
        <f>IFERROR(IF(GETPIVOTDATA("DateRDV",TCD!$B$1,"DT","VA","Bénéficiaire",$A87,BE$6,BE$5,"Mois (DateRDV)",BE$7,"Années (DateRDV)",BE$3),2,""),"")</f>
        <v/>
      </c>
      <c r="BF87" s="166" t="str">
        <f>IFERROR(IF(GETPIVOTDATA("DateRDV",TCD!$B$1,"DT","VA","Bénéficiaire",$A87,BF$6,BF$5,"Mois (DateRDV)",BF$7,"Années (DateRDV)",BF$3,"Présence","Excusé"),3,""),"")</f>
        <v/>
      </c>
      <c r="BG87" s="166" t="str">
        <f>IFERROR(IF(GETPIVOTDATA("DateRDV",TCD!$B$1,"DT","VA","Bénéficiaire",$A87,BG$6,BG$5,"Mois (DateRDV)",BG$7,"Années (DateRDV)",BG$3,"Présence","Absent"),4,""),"")</f>
        <v/>
      </c>
      <c r="BH87" s="166" t="str">
        <f>IFERROR(IF(GETPIVOTDATA("DateRDV",TCD!$B$1,"DT","VA","Bénéficiaire",$A87,BH$6,BH$5,"Mois (DateRDV)",BH$7,"Années (DateRDV)",BH$3),1,""),"")</f>
        <v/>
      </c>
      <c r="BI87" s="166" t="str">
        <f>IFERROR(IF(GETPIVOTDATA("DateRDV",TCD!$B$1,"DT","VA","Bénéficiaire",$A87,BI$6,BI$5,"Mois (DateRDV)",BI$7,"Années (DateRDV)",BI$3),2,""),"")</f>
        <v/>
      </c>
      <c r="BJ87" s="166" t="str">
        <f>IFERROR(IF(GETPIVOTDATA("DateRDV",TCD!$B$1,"DT","VA","Bénéficiaire",$A87,BJ$6,BJ$5,"Mois (DateRDV)",BJ$7,"Années (DateRDV)",BJ$3,"Présence","Excusé"),3,""),"")</f>
        <v/>
      </c>
      <c r="BK87" s="166" t="str">
        <f>IFERROR(IF(GETPIVOTDATA("DateRDV",TCD!$B$1,"DT","VA","Bénéficiaire",$A87,BK$6,BK$5,"Mois (DateRDV)",BK$7,"Années (DateRDV)",BK$3,"Présence","Absent"),4,""),"")</f>
        <v/>
      </c>
      <c r="BL87" s="166" t="str">
        <f>IFERROR(IF(GETPIVOTDATA("DateRDV",TCD!$B$1,"DT","VA","Bénéficiaire",$A87,BL$6,BL$5,"Mois (DateRDV)",BL$7,"Années (DateRDV)",BL$3),1,""),"")</f>
        <v/>
      </c>
      <c r="BM87" s="166" t="str">
        <f>IFERROR(IF(GETPIVOTDATA("DateRDV",TCD!$B$1,"DT","VA","Bénéficiaire",$A87,BM$6,BM$5,"Mois (DateRDV)",BM$7,"Années (DateRDV)",BM$3),2,""),"")</f>
        <v/>
      </c>
      <c r="BN87" s="166" t="str">
        <f>IFERROR(IF(GETPIVOTDATA("DateRDV",TCD!$B$1,"DT","VA","Bénéficiaire",$A87,BN$6,BN$5,"Mois (DateRDV)",BN$7,"Années (DateRDV)",BN$3,"Présence","Excusé"),3,""),"")</f>
        <v/>
      </c>
      <c r="BO87" s="166" t="str">
        <f>IFERROR(IF(GETPIVOTDATA("DateRDV",TCD!$B$1,"DT","VA","Bénéficiaire",$A87,BO$6,BO$5,"Mois (DateRDV)",BO$7,"Années (DateRDV)",BO$3,"Présence","Absent"),4,""),"")</f>
        <v/>
      </c>
      <c r="BP87" s="166" t="str">
        <f>IFERROR(IF(GETPIVOTDATA("DateRDV",TCD!$B$1,"DT","VA","Bénéficiaire",$A87,BP$6,BP$5,"Mois (DateRDV)",BP$7,"Années (DateRDV)",BP$3),1,""),"")</f>
        <v/>
      </c>
      <c r="BQ87" s="166" t="str">
        <f>IFERROR(IF(GETPIVOTDATA("DateRDV",TCD!$B$1,"DT","VA","Bénéficiaire",$A87,BQ$6,BQ$5,"Mois (DateRDV)",BQ$7,"Années (DateRDV)",BQ$3),2,""),"")</f>
        <v/>
      </c>
      <c r="BR87" s="166" t="str">
        <f>IFERROR(IF(GETPIVOTDATA("DateRDV",TCD!$B$1,"DT","VA","Bénéficiaire",$A87,BR$6,BR$5,"Mois (DateRDV)",BR$7,"Années (DateRDV)",BR$3,"Présence","Excusé"),3,""),"")</f>
        <v/>
      </c>
      <c r="BS87" s="166" t="str">
        <f>IFERROR(IF(GETPIVOTDATA("DateRDV",TCD!$B$1,"DT","VA","Bénéficiaire",$A87,BS$6,BS$5,"Mois (DateRDV)",BS$7,"Années (DateRDV)",BS$3,"Présence","Absent"),4,""),"")</f>
        <v/>
      </c>
      <c r="BT87" s="166" t="str">
        <f>IFERROR(IF(GETPIVOTDATA("DateRDV",TCD!$B$1,"DT","VA","Bénéficiaire",$A87,BT$6,BT$5,"Mois (DateRDV)",BT$7,"Années (DateRDV)",BT$3),1,""),"")</f>
        <v/>
      </c>
      <c r="BU87" s="166" t="str">
        <f>IFERROR(IF(GETPIVOTDATA("DateRDV",TCD!$B$1,"DT","VA","Bénéficiaire",$A87,BU$6,BU$5,"Mois (DateRDV)",BU$7,"Années (DateRDV)",BU$3),2,""),"")</f>
        <v/>
      </c>
      <c r="BV87" s="166" t="str">
        <f>IFERROR(IF(GETPIVOTDATA("DateRDV",TCD!$B$1,"DT","VA","Bénéficiaire",$A87,BV$6,BV$5,"Mois (DateRDV)",BV$7,"Années (DateRDV)",BV$3,"Présence","Excusé"),3,""),"")</f>
        <v/>
      </c>
      <c r="BW87" s="166" t="str">
        <f>IFERROR(IF(GETPIVOTDATA("DateRDV",TCD!$B$1,"DT","VA","Bénéficiaire",$A87,BW$6,BW$5,"Mois (DateRDV)",BW$7,"Années (DateRDV)",BW$3,"Présence","Absent"),4,""),"")</f>
        <v/>
      </c>
      <c r="BX87" s="166" t="str">
        <f>IFERROR(IF(GETPIVOTDATA("DateRDV",TCD!$B$1,"DT","VA","Bénéficiaire",$A87,BX$6,BX$5,"Mois (DateRDV)",BX$7,"Années (DateRDV)",BX$3),1,""),"")</f>
        <v/>
      </c>
      <c r="BY87" s="166" t="str">
        <f>IFERROR(IF(GETPIVOTDATA("DateRDV",TCD!$B$1,"DT","VA","Bénéficiaire",$A87,BY$6,BY$5,"Mois (DateRDV)",BY$7,"Années (DateRDV)",BY$3),2,""),"")</f>
        <v/>
      </c>
      <c r="BZ87" s="166" t="str">
        <f>IFERROR(IF(GETPIVOTDATA("DateRDV",TCD!$B$1,"DT","VA","Bénéficiaire",$A87,BZ$6,BZ$5,"Mois (DateRDV)",BZ$7,"Années (DateRDV)",BZ$3,"Présence","Excusé"),3,""),"")</f>
        <v/>
      </c>
      <c r="CA87" s="166" t="str">
        <f>IFERROR(IF(GETPIVOTDATA("DateRDV",TCD!$B$1,"DT","VA","Bénéficiaire",$A87,CA$6,CA$5,"Mois (DateRDV)",CA$7,"Années (DateRDV)",CA$3,"Présence","Absent"),4,""),"")</f>
        <v/>
      </c>
      <c r="CB87" s="166" t="str">
        <f>IFERROR(IF(GETPIVOTDATA("DateRDV",TCD!$B$1,"DT","VA","Bénéficiaire",$A87,CB$6,CB$5,"Mois (DateRDV)",CB$7,"Années (DateRDV)",CB$3),1,""),"")</f>
        <v/>
      </c>
      <c r="CC87" s="166" t="str">
        <f>IFERROR(IF(GETPIVOTDATA("DateRDV",TCD!$B$1,"DT","VA","Bénéficiaire",$A87,CC$6,CC$5,"Mois (DateRDV)",CC$7,"Années (DateRDV)",CC$3),2,""),"")</f>
        <v/>
      </c>
      <c r="CD87" s="166" t="str">
        <f>IFERROR(IF(GETPIVOTDATA("DateRDV",TCD!$B$1,"DT","VA","Bénéficiaire",$A87,CD$6,CD$5,"Mois (DateRDV)",CD$7,"Années (DateRDV)",CD$3,"Présence","Excusé"),3,""),"")</f>
        <v/>
      </c>
      <c r="CE87" s="166" t="str">
        <f>IFERROR(IF(GETPIVOTDATA("DateRDV",TCD!$B$1,"DT","VA","Bénéficiaire",$A87,CE$6,CE$5,"Mois (DateRDV)",CE$7,"Années (DateRDV)",CE$3,"Présence","Absent"),4,""),"")</f>
        <v/>
      </c>
      <c r="CF87" s="166" t="str">
        <f>IFERROR(IF(GETPIVOTDATA("DateRDV",TCD!$B$1,"DT","VA","Bénéficiaire",$A87,CF$6,CF$5,"Mois (DateRDV)",CF$7,"Années (DateRDV)",CF$3),1,""),"")</f>
        <v/>
      </c>
      <c r="CG87" s="166" t="str">
        <f>IFERROR(IF(GETPIVOTDATA("DateRDV",TCD!$B$1,"DT","VA","Bénéficiaire",$A87,CG$6,CG$5,"Mois (DateRDV)",CG$7,"Années (DateRDV)",CG$3),2,""),"")</f>
        <v/>
      </c>
      <c r="CH87" s="166" t="str">
        <f>IFERROR(IF(GETPIVOTDATA("DateRDV",TCD!$B$1,"DT","VA","Bénéficiaire",$A87,CH$6,CH$5,"Mois (DateRDV)",CH$7,"Années (DateRDV)",CH$3,"Présence","Excusé"),3,""),"")</f>
        <v/>
      </c>
      <c r="CI87" s="166" t="str">
        <f>IFERROR(IF(GETPIVOTDATA("DateRDV",TCD!$B$1,"DT","VA","Bénéficiaire",$A87,CI$6,CI$5,"Mois (DateRDV)",CI$7,"Années (DateRDV)",CI$3,"Présence","Absent"),4,""),"")</f>
        <v/>
      </c>
      <c r="CJ87" s="166" t="str">
        <f>IFERROR(IF(GETPIVOTDATA("DateRDV",TCD!$B$1,"DT","VA","Bénéficiaire",$A87,CJ$6,CJ$5,"Mois (DateRDV)",CJ$7,"Années (DateRDV)",CJ$3),1,""),"")</f>
        <v/>
      </c>
      <c r="CK87" s="166" t="str">
        <f>IFERROR(IF(GETPIVOTDATA("DateRDV",TCD!$B$1,"DT","VA","Bénéficiaire",$A87,CK$6,CK$5,"Mois (DateRDV)",CK$7,"Années (DateRDV)",CK$3),2,""),"")</f>
        <v/>
      </c>
      <c r="CL87" s="166" t="str">
        <f>IFERROR(IF(GETPIVOTDATA("DateRDV",TCD!$B$1,"DT","VA","Bénéficiaire",$A87,VE$6,VE$5,"Mois (DateRDV)",VE$7,"Années (DateRDV)",VE$3,"Présence","Excusé"),3,""),"")</f>
        <v/>
      </c>
      <c r="CM87" s="166" t="str">
        <f>IFERROR(IF(GETPIVOTDATA("DateRDV",TCD!$B$1,"DT","VA","Bénéficiaire",$A87,CM$6,CM$5,"Mois (DateRDV)",CM$7,"Années (DateRDV)",CM$3,"Présence","Absent"),4,""),"")</f>
        <v/>
      </c>
      <c r="CN87" s="166" t="str">
        <f>IFERROR(IF(GETPIVOTDATA("DateRDV",TCD!$B$1,"DT","VA","Bénéficiaire",$A87,CN$6,CN$5,"Mois (DateRDV)",CN$7,"Années (DateRDV)",CN$3),1,""),"")</f>
        <v/>
      </c>
      <c r="CO87" s="166" t="str">
        <f>IFERROR(IF(GETPIVOTDATA("DateRDV",TCD!$B$1,"DT","VA","Bénéficiaire",$A87,CO$6,CO$5,"Mois (DateRDV)",CO$7,"Années (DateRDV)",CO$3),2,""),"")</f>
        <v/>
      </c>
      <c r="CP87" s="166" t="str">
        <f>IFERROR(IF(GETPIVOTDATA("DateRDV",TCD!$B$1,"DT","VA","Bénéficiaire",$A87,CP$6,CP$5,"Mois (DateRDV)",CP$7,"Années (DateRDV)",CP$3,"Présence","Excusé"),3,""),"")</f>
        <v/>
      </c>
      <c r="CQ87" s="166" t="str">
        <f>IFERROR(IF(GETPIVOTDATA("DateRDV",TCD!$B$1,"DT","VA","Bénéficiaire",$A87,CQ$6,CQ$5,"Mois (DateRDV)",CQ$7,"Années (DateRDV)",CQ$3,"Présence","Absent"),4,""),"")</f>
        <v/>
      </c>
      <c r="CR87" s="166" t="str">
        <f>IFERROR(IF(GETPIVOTDATA("DateRDV",TCD!$B$1,"DT","VA","Bénéficiaire",$A87,CR$6,CR$5,"Mois (DateRDV)",CR$7,"Années (DateRDV)",CR$3),1,""),"")</f>
        <v/>
      </c>
      <c r="CS87" s="166" t="str">
        <f>IFERROR(IF(GETPIVOTDATA("DateRDV",TCD!$B$1,"DT","VA","Bénéficiaire",$A87,CS$6,CS$5,"Mois (DateRDV)",CS$7,"Années (DateRDV)",CS$3),2,""),"")</f>
        <v/>
      </c>
      <c r="CT87" s="166" t="str">
        <f>IFERROR(IF(GETPIVOTDATA("DateRDV",TCD!$B$1,"DT","VA","Bénéficiaire",$A87,CT$6,CT$5,"Mois (DateRDV)",CT$7,"Années (DateRDV)",CT$3,"Présence","Excusé"),3,""),"")</f>
        <v/>
      </c>
      <c r="CU87" s="166" t="str">
        <f>IFERROR(IF(GETPIVOTDATA("DateRDV",TCD!$B$1,"DT","VA","Bénéficiaire",$A87,CU$6,CU$5,"Mois (DateRDV)",CU$7,"Années (DateRDV)",CU$3,"Présence","Absent"),4,""),"")</f>
        <v/>
      </c>
      <c r="CV87" s="166" t="str">
        <f>IFERROR(IF(GETPIVOTDATA("DateRDV",TCD!$B$1,"DT","VA","Bénéficiaire",$A87,CV$6,CV$5,"Mois (DateRDV)",CV$7,"Années (DateRDV)",CV$3),1,""),"")</f>
        <v/>
      </c>
      <c r="CW87" s="166" t="str">
        <f>IFERROR(IF(GETPIVOTDATA("DateRDV",TCD!$B$1,"DT","VA","Bénéficiaire",$A87,CW$6,CW$5,"Mois (DateRDV)",CW$7,"Années (DateRDV)",CW$3),2,""),"")</f>
        <v/>
      </c>
      <c r="CX87" s="166" t="str">
        <f>IFERROR(IF(GETPIVOTDATA("DateRDV",TCD!$B$1,"DT","VA","Bénéficiaire",$A87,CX$6,CX$5,"Mois (DateRDV)",CX$7,"Années (DateRDV)",CX$3,"Présence","Excusé"),3,""),"")</f>
        <v/>
      </c>
      <c r="CY87" s="166" t="str">
        <f>IFERROR(IF(GETPIVOTDATA("DateRDV",TCD!$B$1,"DT","VA","Bénéficiaire",$A87,CY$6,CY$5,"Mois (DateRDV)",CY$7,"Années (DateRDV)",CY$3,"Présence","Absent"),4,""),"")</f>
        <v/>
      </c>
      <c r="CZ87" s="166" t="str">
        <f>IFERROR(IF(GETPIVOTDATA("DateRDV",TCD!$B$1,"DT","VA","Bénéficiaire",$A87,CZ$6,CZ$5,"Mois (DateRDV)",CZ$7,"Années (DateRDV)",CZ$3),1,""),"")</f>
        <v/>
      </c>
      <c r="DA87" s="166" t="str">
        <f>IFERROR(IF(GETPIVOTDATA("DateRDV",TCD!$B$1,"DT","VA","Bénéficiaire",$A87,DA$6,DA$5,"Mois (DateRDV)",DA$7,"Années (DateRDV)",DA$3),2,""),"")</f>
        <v/>
      </c>
      <c r="DB87" s="166" t="str">
        <f>IFERROR(IF(GETPIVOTDATA("DateRDV",TCD!$B$1,"DT","VA","Bénéficiaire",$A87,DB$6,DB$5,"Mois (DateRDV)",DB$7,"Années (DateRDV)",DB$3,"Présence","Excusé"),3,""),"")</f>
        <v/>
      </c>
      <c r="DC87" s="166" t="str">
        <f>IFERROR(IF(GETPIVOTDATA("DateRDV",TCD!$B$1,"DT","VA","Bénéficiaire",$A87,DC$6,DC$5,"Mois (DateRDV)",DC$7,"Années (DateRDV)",DC$3,"Présence","Absent"),4,""),"")</f>
        <v/>
      </c>
      <c r="DD87" s="166" t="str">
        <f>IFERROR(IF(GETPIVOTDATA("DateRDV",TCD!$B$1,"DT","VA","Bénéficiaire",$A87,DD$6,DD$5,"Mois (DateRDV)",DD$7,"Années (DateRDV)",DD$3),1,""),"")</f>
        <v/>
      </c>
      <c r="DE87" s="166" t="str">
        <f>IFERROR(IF(GETPIVOTDATA("DateRDV",TCD!$B$1,"DT","VA","Bénéficiaire",$A87,DE$6,DE$5,"Mois (DateRDV)",DE$7,"Années (DateRDV)",DE$3),2,""),"")</f>
        <v/>
      </c>
      <c r="DF87" s="166" t="str">
        <f>IFERROR(IF(GETPIVOTDATA("DateRDV",TCD!$B$1,"DT","VA","Bénéficiaire",$A87,DF$6,DF$5,"Mois (DateRDV)",DF$7,"Années (DateRDV)",DF$3,"Présence","Excusé"),3,""),"")</f>
        <v/>
      </c>
      <c r="DG87" s="166" t="str">
        <f>IFERROR(IF(GETPIVOTDATA("DateRDV",TCD!$B$1,"DT","VA","Bénéficiaire",$A87,DG$6,DG$5,"Mois (DateRDV)",DG$7,"Années (DateRDV)",DG$3,"Présence","Absent"),4,""),"")</f>
        <v/>
      </c>
      <c r="DH87" s="166" t="str">
        <f>IFERROR(IF(GETPIVOTDATA("DateRDV",TCD!$B$1,"DT","VA","Bénéficiaire",$A87,DH$6,DH$5,"Mois (DateRDV)",DH$7,"Années (DateRDV)",DH$3),1,""),"")</f>
        <v/>
      </c>
      <c r="DI87" s="166" t="str">
        <f>IFERROR(IF(GETPIVOTDATA("DateRDV",TCD!$B$1,"DT","VA","Bénéficiaire",$A87,DI$6,DI$5,"Mois (DateRDV)",DI$7,"Années (DateRDV)",DI$3),2,""),"")</f>
        <v/>
      </c>
      <c r="DJ87" s="166" t="str">
        <f>IFERROR(IF(GETPIVOTDATA("DateRDV",TCD!$B$1,"DT","VA","Bénéficiaire",$A87,DJ$6,DJ$5,"Mois (DateRDV)",DJ$7,"Années (DateRDV)",DJ$3,"Présence","Excusé"),3,""),"")</f>
        <v/>
      </c>
      <c r="DK87" s="166" t="str">
        <f>IFERROR(IF(GETPIVOTDATA("DateRDV",TCD!$B$1,"DT","VA","Bénéficiaire",$A87,DK$6,DK$5,"Mois (DateRDV)",DK$7,"Années (DateRDV)",DK$3,"Présence","Absent"),4,""),"")</f>
        <v/>
      </c>
      <c r="DL87" s="166" t="str">
        <f>IFERROR(IF(GETPIVOTDATA("DateRDV",TCD!$B$1,"DT","VA","Bénéficiaire",$A87,DL$6,DL$5,"Mois (DateRDV)",DL$7,"Années (DateRDV)",DL$3),1,""),"")</f>
        <v/>
      </c>
      <c r="DM87" s="166" t="str">
        <f>IFERROR(IF(GETPIVOTDATA("DateRDV",TCD!$B$1,"DT","VA","Bénéficiaire",$A87,DM$6,DM$5,"Mois (DateRDV)",DM$7,"Années (DateRDV)",DM$3),2,""),"")</f>
        <v/>
      </c>
      <c r="DN87" s="166" t="str">
        <f>IFERROR(IF(GETPIVOTDATA("DateRDV",TCD!$B$1,"DT","VA","Bénéficiaire",$A87,DN$6,DN$5,"Mois (DateRDV)",DN$7,"Années (DateRDV)",DN$3,"Présence","Excusé"),3,""),"")</f>
        <v/>
      </c>
      <c r="DO87" s="166" t="str">
        <f>IFERROR(IF(GETPIVOTDATA("DateRDV",TCD!$B$1,"DT","VA","Bénéficiaire",$A87,DO$6,DO$5,"Mois (DateRDV)",DO$7,"Années (DateRDV)",DO$3,"Présence","Absent"),4,""),"")</f>
        <v/>
      </c>
    </row>
    <row r="88" spans="1:119" x14ac:dyDescent="0.2">
      <c r="A88" t="str">
        <v>HAMZA Ghada</v>
      </c>
      <c r="B88" s="169" t="str">
        <f>IFERROR(IF(INDEX(Data!P:P,MATCH(A88,Data!B:B,0))&lt;&gt;"",INDEX(Data!P:P,MATCH(A88,Data!B:B,0)),""),"")</f>
        <v>HAMZA</v>
      </c>
      <c r="C88" s="169" t="str">
        <f>IFERROR(IF(INDEX(Data!O:O,MATCH(A88,Data!B:B,0))&lt;&gt;"",INDEX(Data!O:O,MATCH(A88,Data!B:B,0)),""),"")</f>
        <v>Ghada</v>
      </c>
      <c r="D88" s="169" t="str">
        <f>IFERROR(IF(INDEX(Data!J:J,MATCH(A88,Data!B:B,0))&lt;&gt;"",INDEX(Data!J:J,MATCH(A88,Data!B:B,0)),""),"")</f>
        <v>CD</v>
      </c>
      <c r="E88" s="169" t="str">
        <f>IFERROR(IF(INDEX(Data!M:M,MATCH(A88,Data!B:B,0))&lt;&gt;"",INDEX(Data!M:M,MATCH(A88,Data!B:B,0)),""),"")</f>
        <v>CLUSES</v>
      </c>
      <c r="F88" s="169">
        <f>IFERROR(IF(INDEX(Data!N:N,MATCH(A88,Data!B:B,0))&lt;&gt;"",INDEX(Data!N:N,MATCH(A88,Data!B:B,0)),""),"")</f>
        <v>74300</v>
      </c>
      <c r="G88" s="170">
        <f>IFERROR(IF(INDEX(Data!K:K,MATCH(A88,Data!B:B,0))&lt;&gt;"",INDEX(Data!K:K,MATCH(A88,Data!B:B,0)),""),"")</f>
        <v>45504</v>
      </c>
      <c r="H88" s="170">
        <f>IFERROR(IF(INDEX(Data!L:L,MATCH(A88,Data!B:B,0))&lt;&gt;"",INDEX(Data!L:L,MATCH(A88,Data!B:B,0)),""),"")</f>
        <v>45582</v>
      </c>
      <c r="I88" s="170">
        <f>IFERROR(IF(INDEX(Data!C:C,MATCH(A88,Data!B:B,0))&lt;&gt;"",INDEX(Data!C:C,MATCH(A88,Data!B:B,0)),""),"")</f>
        <v>45586</v>
      </c>
      <c r="J88" s="170">
        <f>IFERROR(IF(INDEX(Data!D:D,MATCH(A88,Data!B:B,0))&lt;&gt;"",INDEX(Data!D:D,MATCH(A88,Data!B:B,0)),""),"")</f>
        <v>45741</v>
      </c>
      <c r="K88" s="171" t="str">
        <f>IFERROR(IF(INDEX(Data!H:H,MATCH(A88,Data!B:B,0))&lt;&gt;"",INDEX(Data!H:H,MATCH(A88,Data!B:B,0)),""),"")</f>
        <v>Remobilisation</v>
      </c>
      <c r="L88" s="166" t="str">
        <f>IFERROR(IF(GETPIVOTDATA("DateRDV",TCD!$B$1,"DT","VA","Bénéficiaire",$A88,L$6,L$5,"Mois (DateRDV)",L$7,"Années (DateRDV)",L$3),1,""),"")</f>
        <v/>
      </c>
      <c r="M88" s="166" t="str">
        <f>IFERROR(IF(GETPIVOTDATA("DateRDV",TCD!$B$1,"DT","VA","Bénéficiaire",$A88,M$6,M$5,"Mois (DateRDV)",M$7,"Années (DateRDV)",M$3),2,""),"")</f>
        <v/>
      </c>
      <c r="N88" s="166" t="str">
        <f>IFERROR(IF(GETPIVOTDATA("DateRDV",TCD!$B$1,"DT","VA","Bénéficiaire",$A88,N$6,N$5,"Mois (DateRDV)",N$7,"Années (DateRDV)",N$3,"Présence","Excusé"),3,""),"")</f>
        <v/>
      </c>
      <c r="O88" s="166" t="str">
        <f>IFERROR(IF(GETPIVOTDATA("DateRDV",TCD!$B$1,"DT","VA","Bénéficiaire",$A88,O$6,O$5,"Mois (DateRDV)",O$7,"Années (DateRDV)",O$3,"Présence","Absent"),4,""),"")</f>
        <v/>
      </c>
      <c r="P88" s="166" t="str">
        <f>IFERROR(IF(GETPIVOTDATA("DateRDV",TCD!$B$1,"DT","VA","Bénéficiaire",$A88,P$6,P$5,"Mois (DateRDV)",P$7,"Années (DateRDV)",P$3),1,""),"")</f>
        <v/>
      </c>
      <c r="Q88" s="166" t="str">
        <f>IFERROR(IF(GETPIVOTDATA("DateRDV",TCD!$B$1,"DT","VA","Bénéficiaire",$A88,Q$6,Q$5,"Mois (DateRDV)",Q$7,"Années (DateRDV)",Q$3),2,""),"")</f>
        <v/>
      </c>
      <c r="R88" s="166" t="str">
        <f>IFERROR(IF(GETPIVOTDATA("DateRDV",TCD!$B$1,"DT","VA","Bénéficiaire",$A88,R$6,R$5,"Mois (DateRDV)",R$7,"Années (DateRDV)",R$3,"Présence","Excusé"),3,""),"")</f>
        <v/>
      </c>
      <c r="S88" s="166" t="str">
        <f>IFERROR(IF(GETPIVOTDATA("DateRDV",TCD!$B$1,"DT","VA","Bénéficiaire",$A88,S$6,S$5,"Mois (DateRDV)",S$7,"Années (DateRDV)",S$3,"Présence","Absent"),4,""),"")</f>
        <v/>
      </c>
      <c r="T88" s="166" t="str">
        <f>IFERROR(IF(GETPIVOTDATA("DateRDV",TCD!$B$1,"DT","VA","Bénéficiaire",$A88,T$6,T$5,"Mois (DateRDV)",T$7,"Années (DateRDV)",T$3),1,""),"")</f>
        <v/>
      </c>
      <c r="U88" s="166" t="str">
        <f>IFERROR(IF(GETPIVOTDATA("DateRDV",TCD!$B$1,"DT","VA","Bénéficiaire",$A88,U$6,U$5,"Mois (DateRDV)",U$7,"Années (DateRDV)",U$3),2,""),"")</f>
        <v/>
      </c>
      <c r="V88" s="166" t="str">
        <f>IFERROR(IF(GETPIVOTDATA("DateRDV",TCD!$B$1,"DT","VA","Bénéficiaire",$A88,V$6,V$5,"Mois (DateRDV)",V$7,"Années (DateRDV)",V$3,"Présence","Excusé"),3,""),"")</f>
        <v/>
      </c>
      <c r="W88" s="166" t="str">
        <f>IFERROR(IF(GETPIVOTDATA("DateRDV",TCD!$B$1,"DT","VA","Bénéficiaire",$A88,W$6,W$5,"Mois (DateRDV)",W$7,"Années (DateRDV)",W$3,"Présence","Absent"),4,""),"")</f>
        <v/>
      </c>
      <c r="X88" s="166" t="str">
        <f>IFERROR(IF(GETPIVOTDATA("DateRDV",TCD!$B$1,"DT","VA","Bénéficiaire",$A88,X$6,X$5,"Mois (DateRDV)",X$7,"Années (DateRDV)",X$3),1,""),"")</f>
        <v/>
      </c>
      <c r="Y88" s="166" t="str">
        <f>IFERROR(IF(GETPIVOTDATA("DateRDV",TCD!$B$1,"DT","VA","Bénéficiaire",$A88,Y$6,Y$5,"Mois (DateRDV)",Y$7,"Années (DateRDV)",Y$3),2,""),"")</f>
        <v/>
      </c>
      <c r="Z88" s="166" t="str">
        <f>IFERROR(IF(GETPIVOTDATA("DateRDV",TCD!$B$1,"DT","VA","Bénéficiaire",$A88,Z$6,Z$5,"Mois (DateRDV)",Z$7,"Années (DateRDV)",Z$3,"Présence","Excusé"),3,""),"")</f>
        <v/>
      </c>
      <c r="AA88" s="166" t="str">
        <f>IFERROR(IF(GETPIVOTDATA("DateRDV",TCD!$B$1,"DT","VA","Bénéficiaire",$A88,AA$6,AA$5,"Mois (DateRDV)",AA$7,"Années (DateRDV)",AA$3,"Présence","Absent"),4,""),"")</f>
        <v/>
      </c>
      <c r="AB88" s="166" t="str">
        <f>IFERROR(IF(GETPIVOTDATA("DateRDV",TCD!$B$1,"DT","VA","Bénéficiaire",$A88,AB$6,AB$5,"Mois (DateRDV)",AB$7,"Années (DateRDV)",AB$3),1,""),"")</f>
        <v/>
      </c>
      <c r="AC88" s="166" t="str">
        <f>IFERROR(IF(GETPIVOTDATA("DateRDV",TCD!$B$1,"DT","VA","Bénéficiaire",$A88,AC$6,AC$5,"Mois (DateRDV)",AC$7,"Années (DateRDV)",AC$3),2,""),"")</f>
        <v/>
      </c>
      <c r="AD88" s="166" t="str">
        <f>IFERROR(IF(GETPIVOTDATA("DateRDV",TCD!$B$1,"DT","VA","Bénéficiaire",$A88,AD$6,AD$5,"Mois (DateRDV)",AD$7,"Années (DateRDV)",AD$3,"Présence","Excusé"),3,""),"")</f>
        <v/>
      </c>
      <c r="AE88" s="166" t="str">
        <f>IFERROR(IF(GETPIVOTDATA("DateRDV",TCD!$B$1,"DT","VA","Bénéficiaire",$A88,AE$6,AE$5,"Mois (DateRDV)",AE$7,"Années (DateRDV)",AE$3,"Présence","Absent"),4,""),"")</f>
        <v/>
      </c>
      <c r="AF88" s="166" t="str">
        <f>IFERROR(IF(GETPIVOTDATA("DateRDV",TCD!$B$1,"DT","VA","Bénéficiaire",$A88,AF$6,AF$5,"Mois (DateRDV)",AF$7,"Années (DateRDV)",AF$3),1,""),"")</f>
        <v/>
      </c>
      <c r="AG88" s="166" t="str">
        <f>IFERROR(IF(GETPIVOTDATA("DateRDV",TCD!$B$1,"DT","VA","Bénéficiaire",$A88,AG$6,AG$5,"Mois (DateRDV)",AG$7,"Années (DateRDV)",AG$3),2,""),"")</f>
        <v/>
      </c>
      <c r="AH88" s="166" t="str">
        <f>IFERROR(IF(GETPIVOTDATA("DateRDV",TCD!$B$1,"DT","VA","Bénéficiaire",$A88,AH$6,AH$5,"Mois (DateRDV)",AH$7,"Années (DateRDV)",AH$3,"Présence","Excusé"),3,""),"")</f>
        <v/>
      </c>
      <c r="AI88" s="166" t="str">
        <f>IFERROR(IF(GETPIVOTDATA("DateRDV",TCD!$B$1,"DT","VA","Bénéficiaire",$A88,AI$6,AI$5,"Mois (DateRDV)",AI$7,"Années (DateRDV)",AI$3,"Présence","Absent"),4,""),"")</f>
        <v/>
      </c>
      <c r="AJ88" s="166" t="str">
        <f>IFERROR(IF(GETPIVOTDATA("DateRDV",TCD!$B$1,"DT","VA","Bénéficiaire",$A88,AJ$6,AJ$5,"Mois (DateRDV)",AJ$7,"Années (DateRDV)",AJ$3),1,""),"")</f>
        <v/>
      </c>
      <c r="AK88" s="166" t="str">
        <f>IFERROR(IF(GETPIVOTDATA("DateRDV",TCD!$B$1,"DT","VA","Bénéficiaire",$A88,AK$6,AK$5,"Mois (DateRDV)",AK$7,"Années (DateRDV)",AK$3),2,""),"")</f>
        <v/>
      </c>
      <c r="AL88" s="166" t="str">
        <f>IFERROR(IF(GETPIVOTDATA("DateRDV",TCD!$B$1,"DT","VA","Bénéficiaire",$A88,AL$6,AL$5,"Mois (DateRDV)",AL$7,"Années (DateRDV)",AL$3,"Présence","Excusé"),3,""),"")</f>
        <v/>
      </c>
      <c r="AM88" s="166" t="str">
        <f>IFERROR(IF(GETPIVOTDATA("DateRDV",TCD!$B$1,"DT","VA","Bénéficiaire",$A88,AM$6,AM$5,"Mois (DateRDV)",AM$7,"Années (DateRDV)",AM$3,"Présence","Absent"),4,""),"")</f>
        <v/>
      </c>
      <c r="AN88" s="166" t="str">
        <f>IFERROR(IF(GETPIVOTDATA("DateRDV",TCD!$B$1,"DT","VA","Bénéficiaire",$A88,AN$6,AN$5,"Mois (DateRDV)",AN$7,"Années (DateRDV)",AN$3),1,""),"")</f>
        <v/>
      </c>
      <c r="AO88" s="166" t="str">
        <f>IFERROR(IF(GETPIVOTDATA("DateRDV",TCD!$B$1,"DT","VA","Bénéficiaire",$A88,AO$6,AO$5,"Mois (DateRDV)",AO$7,"Années (DateRDV)",AO$3),2,""),"")</f>
        <v/>
      </c>
      <c r="AP88" s="166" t="str">
        <f>IFERROR(IF(GETPIVOTDATA("DateRDV",TCD!$B$1,"DT","VA","Bénéficiaire",$A88,AP$6,AP$5,"Mois (DateRDV)",AP$7,"Années (DateRDV)",AP$3,"Présence","Excusé"),3,""),"")</f>
        <v/>
      </c>
      <c r="AQ88" s="166" t="str">
        <f>IFERROR(IF(GETPIVOTDATA("DateRDV",TCD!$B$1,"DT","VA","Bénéficiaire",$A88,AQ$6,AQ$5,"Mois (DateRDV)",AQ$7,"Années (DateRDV)",AQ$3,"Présence","Absent"),4,""),"")</f>
        <v/>
      </c>
      <c r="AR88" s="166" t="str">
        <f>IFERROR(IF(GETPIVOTDATA("DateRDV",TCD!$B$1,"DT","VA","Bénéficiaire",$A88,AR$6,AR$5,"Mois (DateRDV)",AR$7,"Années (DateRDV)",AR$3),1,""),"")</f>
        <v/>
      </c>
      <c r="AS88" s="166" t="str">
        <f>IFERROR(IF(GETPIVOTDATA("DateRDV",TCD!$B$1,"DT","VA","Bénéficiaire",$A88,AS$6,AS$5,"Mois (DateRDV)",AS$7,"Années (DateRDV)",AS$3),2,""),"")</f>
        <v/>
      </c>
      <c r="AT88" s="166" t="str">
        <f>IFERROR(IF(GETPIVOTDATA("DateRDV",TCD!$B$1,"DT","VA","Bénéficiaire",$A88,AT$6,AT$5,"Mois (DateRDV)",AT$7,"Années (DateRDV)",AT$3,"Présence","Excusé"),3,""),"")</f>
        <v/>
      </c>
      <c r="AU88" s="166" t="str">
        <f>IFERROR(IF(GETPIVOTDATA("DateRDV",TCD!$B$1,"DT","VA","Bénéficiaire",$A88,AU$6,AU$5,"Mois (DateRDV)",AU$7,"Années (DateRDV)",AU$3,"Présence","Absent"),4,""),"")</f>
        <v/>
      </c>
      <c r="AV88" s="166" t="str">
        <f>IFERROR(IF(GETPIVOTDATA("DateRDV",TCD!$B$1,"DT","VA","Bénéficiaire",$A88,AV$6,AV$5,"Mois (DateRDV)",AV$7,"Années (DateRDV)",AV$3),1,""),"")</f>
        <v/>
      </c>
      <c r="AW88" s="166" t="str">
        <f>IFERROR(IF(GETPIVOTDATA("DateRDV",TCD!$B$1,"DT","VA","Bénéficiaire",$A88,AW$6,AW$5,"Mois (DateRDV)",AW$7,"Années (DateRDV)",AW$3),2,""),"")</f>
        <v/>
      </c>
      <c r="AX88" s="166" t="str">
        <f>IFERROR(IF(GETPIVOTDATA("DateRDV",TCD!$B$1,"DT","VA","Bénéficiaire",$A88,AX$6,AX$5,"Mois (DateRDV)",AX$7,"Années (DateRDV)",AX$3,"Présence","Excusé"),3,""),"")</f>
        <v/>
      </c>
      <c r="AY88" s="166" t="str">
        <f>IFERROR(IF(GETPIVOTDATA("DateRDV",TCD!$B$1,"DT","VA","Bénéficiaire",$A88,AY$6,AY$5,"Mois (DateRDV)",AY$7,"Années (DateRDV)",AY$3,"Présence","Absent"),4,""),"")</f>
        <v/>
      </c>
      <c r="AZ88" s="166" t="str">
        <f>IFERROR(IF(GETPIVOTDATA("DateRDV",TCD!$B$1,"DT","VA","Bénéficiaire",$A88,AZ$6,AZ$5,"Mois (DateRDV)",AZ$7,"Années (DateRDV)",AZ$3),1,""),"")</f>
        <v/>
      </c>
      <c r="BA88" s="166" t="str">
        <f>IFERROR(IF(GETPIVOTDATA("DateRDV",TCD!$B$1,"DT","VA","Bénéficiaire",$A88,BA$6,BA$5,"Mois (DateRDV)",BA$7,"Années (DateRDV)",BA$3),2,""),"")</f>
        <v/>
      </c>
      <c r="BB88" s="166" t="str">
        <f>IFERROR(IF(GETPIVOTDATA("DateRDV",TCD!$B$1,"DT","VA","Bénéficiaire",$A88,BB$6,BB$5,"Mois (DateRDV)",BB$7,"Années (DateRDV)",BB$3,"Présence","Excusé"),3,""),"")</f>
        <v/>
      </c>
      <c r="BC88" s="166" t="str">
        <f>IFERROR(IF(GETPIVOTDATA("DateRDV",TCD!$B$1,"DT","VA","Bénéficiaire",$A88,BC$6,BC$5,"Mois (DateRDV)",BC$7,"Années (DateRDV)",BC$3,"Présence","Absent"),4,""),"")</f>
        <v/>
      </c>
      <c r="BD88" s="166" t="str">
        <f>IFERROR(IF(GETPIVOTDATA("DateRDV",TCD!$B$1,"DT","VA","Bénéficiaire",$A88,BD$6,BD$5,"Mois (DateRDV)",BD$7,"Années (DateRDV)",BD$3),1,""),"")</f>
        <v/>
      </c>
      <c r="BE88" s="166" t="str">
        <f>IFERROR(IF(GETPIVOTDATA("DateRDV",TCD!$B$1,"DT","VA","Bénéficiaire",$A88,BE$6,BE$5,"Mois (DateRDV)",BE$7,"Années (DateRDV)",BE$3),2,""),"")</f>
        <v/>
      </c>
      <c r="BF88" s="166" t="str">
        <f>IFERROR(IF(GETPIVOTDATA("DateRDV",TCD!$B$1,"DT","VA","Bénéficiaire",$A88,BF$6,BF$5,"Mois (DateRDV)",BF$7,"Années (DateRDV)",BF$3,"Présence","Excusé"),3,""),"")</f>
        <v/>
      </c>
      <c r="BG88" s="166" t="str">
        <f>IFERROR(IF(GETPIVOTDATA("DateRDV",TCD!$B$1,"DT","VA","Bénéficiaire",$A88,BG$6,BG$5,"Mois (DateRDV)",BG$7,"Années (DateRDV)",BG$3,"Présence","Absent"),4,""),"")</f>
        <v/>
      </c>
      <c r="BH88" s="166" t="str">
        <f>IFERROR(IF(GETPIVOTDATA("DateRDV",TCD!$B$1,"DT","VA","Bénéficiaire",$A88,BH$6,BH$5,"Mois (DateRDV)",BH$7,"Années (DateRDV)",BH$3),1,""),"")</f>
        <v/>
      </c>
      <c r="BI88" s="166" t="str">
        <f>IFERROR(IF(GETPIVOTDATA("DateRDV",TCD!$B$1,"DT","VA","Bénéficiaire",$A88,BI$6,BI$5,"Mois (DateRDV)",BI$7,"Années (DateRDV)",BI$3),2,""),"")</f>
        <v/>
      </c>
      <c r="BJ88" s="166" t="str">
        <f>IFERROR(IF(GETPIVOTDATA("DateRDV",TCD!$B$1,"DT","VA","Bénéficiaire",$A88,BJ$6,BJ$5,"Mois (DateRDV)",BJ$7,"Années (DateRDV)",BJ$3,"Présence","Excusé"),3,""),"")</f>
        <v/>
      </c>
      <c r="BK88" s="166" t="str">
        <f>IFERROR(IF(GETPIVOTDATA("DateRDV",TCD!$B$1,"DT","VA","Bénéficiaire",$A88,BK$6,BK$5,"Mois (DateRDV)",BK$7,"Années (DateRDV)",BK$3,"Présence","Absent"),4,""),"")</f>
        <v/>
      </c>
      <c r="BL88" s="166" t="str">
        <f>IFERROR(IF(GETPIVOTDATA("DateRDV",TCD!$B$1,"DT","VA","Bénéficiaire",$A88,BL$6,BL$5,"Mois (DateRDV)",BL$7,"Années (DateRDV)",BL$3),1,""),"")</f>
        <v/>
      </c>
      <c r="BM88" s="166" t="str">
        <f>IFERROR(IF(GETPIVOTDATA("DateRDV",TCD!$B$1,"DT","VA","Bénéficiaire",$A88,BM$6,BM$5,"Mois (DateRDV)",BM$7,"Années (DateRDV)",BM$3),2,""),"")</f>
        <v/>
      </c>
      <c r="BN88" s="166" t="str">
        <f>IFERROR(IF(GETPIVOTDATA("DateRDV",TCD!$B$1,"DT","VA","Bénéficiaire",$A88,BN$6,BN$5,"Mois (DateRDV)",BN$7,"Années (DateRDV)",BN$3,"Présence","Excusé"),3,""),"")</f>
        <v/>
      </c>
      <c r="BO88" s="166" t="str">
        <f>IFERROR(IF(GETPIVOTDATA("DateRDV",TCD!$B$1,"DT","VA","Bénéficiaire",$A88,BO$6,BO$5,"Mois (DateRDV)",BO$7,"Années (DateRDV)",BO$3,"Présence","Absent"),4,""),"")</f>
        <v/>
      </c>
      <c r="BP88" s="166" t="str">
        <f>IFERROR(IF(GETPIVOTDATA("DateRDV",TCD!$B$1,"DT","VA","Bénéficiaire",$A88,BP$6,BP$5,"Mois (DateRDV)",BP$7,"Années (DateRDV)",BP$3),1,""),"")</f>
        <v/>
      </c>
      <c r="BQ88" s="166" t="str">
        <f>IFERROR(IF(GETPIVOTDATA("DateRDV",TCD!$B$1,"DT","VA","Bénéficiaire",$A88,BQ$6,BQ$5,"Mois (DateRDV)",BQ$7,"Années (DateRDV)",BQ$3),2,""),"")</f>
        <v/>
      </c>
      <c r="BR88" s="166" t="str">
        <f>IFERROR(IF(GETPIVOTDATA("DateRDV",TCD!$B$1,"DT","VA","Bénéficiaire",$A88,BR$6,BR$5,"Mois (DateRDV)",BR$7,"Années (DateRDV)",BR$3,"Présence","Excusé"),3,""),"")</f>
        <v/>
      </c>
      <c r="BS88" s="166" t="str">
        <f>IFERROR(IF(GETPIVOTDATA("DateRDV",TCD!$B$1,"DT","VA","Bénéficiaire",$A88,BS$6,BS$5,"Mois (DateRDV)",BS$7,"Années (DateRDV)",BS$3,"Présence","Absent"),4,""),"")</f>
        <v/>
      </c>
      <c r="BT88" s="166" t="str">
        <f>IFERROR(IF(GETPIVOTDATA("DateRDV",TCD!$B$1,"DT","VA","Bénéficiaire",$A88,BT$6,BT$5,"Mois (DateRDV)",BT$7,"Années (DateRDV)",BT$3),1,""),"")</f>
        <v/>
      </c>
      <c r="BU88" s="166" t="str">
        <f>IFERROR(IF(GETPIVOTDATA("DateRDV",TCD!$B$1,"DT","VA","Bénéficiaire",$A88,BU$6,BU$5,"Mois (DateRDV)",BU$7,"Années (DateRDV)",BU$3),2,""),"")</f>
        <v/>
      </c>
      <c r="BV88" s="166" t="str">
        <f>IFERROR(IF(GETPIVOTDATA("DateRDV",TCD!$B$1,"DT","VA","Bénéficiaire",$A88,BV$6,BV$5,"Mois (DateRDV)",BV$7,"Années (DateRDV)",BV$3,"Présence","Excusé"),3,""),"")</f>
        <v/>
      </c>
      <c r="BW88" s="166" t="str">
        <f>IFERROR(IF(GETPIVOTDATA("DateRDV",TCD!$B$1,"DT","VA","Bénéficiaire",$A88,BW$6,BW$5,"Mois (DateRDV)",BW$7,"Années (DateRDV)",BW$3,"Présence","Absent"),4,""),"")</f>
        <v/>
      </c>
      <c r="BX88" s="166" t="str">
        <f>IFERROR(IF(GETPIVOTDATA("DateRDV",TCD!$B$1,"DT","VA","Bénéficiaire",$A88,BX$6,BX$5,"Mois (DateRDV)",BX$7,"Années (DateRDV)",BX$3),1,""),"")</f>
        <v/>
      </c>
      <c r="BY88" s="166" t="str">
        <f>IFERROR(IF(GETPIVOTDATA("DateRDV",TCD!$B$1,"DT","VA","Bénéficiaire",$A88,BY$6,BY$5,"Mois (DateRDV)",BY$7,"Années (DateRDV)",BY$3),2,""),"")</f>
        <v/>
      </c>
      <c r="BZ88" s="166" t="str">
        <f>IFERROR(IF(GETPIVOTDATA("DateRDV",TCD!$B$1,"DT","VA","Bénéficiaire",$A88,BZ$6,BZ$5,"Mois (DateRDV)",BZ$7,"Années (DateRDV)",BZ$3,"Présence","Excusé"),3,""),"")</f>
        <v/>
      </c>
      <c r="CA88" s="166" t="str">
        <f>IFERROR(IF(GETPIVOTDATA("DateRDV",TCD!$B$1,"DT","VA","Bénéficiaire",$A88,CA$6,CA$5,"Mois (DateRDV)",CA$7,"Années (DateRDV)",CA$3,"Présence","Absent"),4,""),"")</f>
        <v/>
      </c>
      <c r="CB88" s="166" t="str">
        <f>IFERROR(IF(GETPIVOTDATA("DateRDV",TCD!$B$1,"DT","VA","Bénéficiaire",$A88,CB$6,CB$5,"Mois (DateRDV)",CB$7,"Années (DateRDV)",CB$3),1,""),"")</f>
        <v/>
      </c>
      <c r="CC88" s="166" t="str">
        <f>IFERROR(IF(GETPIVOTDATA("DateRDV",TCD!$B$1,"DT","VA","Bénéficiaire",$A88,CC$6,CC$5,"Mois (DateRDV)",CC$7,"Années (DateRDV)",CC$3),2,""),"")</f>
        <v/>
      </c>
      <c r="CD88" s="166" t="str">
        <f>IFERROR(IF(GETPIVOTDATA("DateRDV",TCD!$B$1,"DT","VA","Bénéficiaire",$A88,CD$6,CD$5,"Mois (DateRDV)",CD$7,"Années (DateRDV)",CD$3,"Présence","Excusé"),3,""),"")</f>
        <v/>
      </c>
      <c r="CE88" s="166" t="str">
        <f>IFERROR(IF(GETPIVOTDATA("DateRDV",TCD!$B$1,"DT","VA","Bénéficiaire",$A88,CE$6,CE$5,"Mois (DateRDV)",CE$7,"Années (DateRDV)",CE$3,"Présence","Absent"),4,""),"")</f>
        <v/>
      </c>
      <c r="CF88" s="166" t="str">
        <f>IFERROR(IF(GETPIVOTDATA("DateRDV",TCD!$B$1,"DT","VA","Bénéficiaire",$A88,CF$6,CF$5,"Mois (DateRDV)",CF$7,"Années (DateRDV)",CF$3),1,""),"")</f>
        <v/>
      </c>
      <c r="CG88" s="166" t="str">
        <f>IFERROR(IF(GETPIVOTDATA("DateRDV",TCD!$B$1,"DT","VA","Bénéficiaire",$A88,CG$6,CG$5,"Mois (DateRDV)",CG$7,"Années (DateRDV)",CG$3),2,""),"")</f>
        <v/>
      </c>
      <c r="CH88" s="166" t="str">
        <f>IFERROR(IF(GETPIVOTDATA("DateRDV",TCD!$B$1,"DT","VA","Bénéficiaire",$A88,CH$6,CH$5,"Mois (DateRDV)",CH$7,"Années (DateRDV)",CH$3,"Présence","Excusé"),3,""),"")</f>
        <v/>
      </c>
      <c r="CI88" s="166" t="str">
        <f>IFERROR(IF(GETPIVOTDATA("DateRDV",TCD!$B$1,"DT","VA","Bénéficiaire",$A88,CI$6,CI$5,"Mois (DateRDV)",CI$7,"Années (DateRDV)",CI$3,"Présence","Absent"),4,""),"")</f>
        <v/>
      </c>
      <c r="CJ88" s="166" t="str">
        <f>IFERROR(IF(GETPIVOTDATA("DateRDV",TCD!$B$1,"DT","VA","Bénéficiaire",$A88,CJ$6,CJ$5,"Mois (DateRDV)",CJ$7,"Années (DateRDV)",CJ$3),1,""),"")</f>
        <v/>
      </c>
      <c r="CK88" s="166" t="str">
        <f>IFERROR(IF(GETPIVOTDATA("DateRDV",TCD!$B$1,"DT","VA","Bénéficiaire",$A88,CK$6,CK$5,"Mois (DateRDV)",CK$7,"Années (DateRDV)",CK$3),2,""),"")</f>
        <v/>
      </c>
      <c r="CL88" s="166" t="str">
        <f>IFERROR(IF(GETPIVOTDATA("DateRDV",TCD!$B$1,"DT","VA","Bénéficiaire",$A88,VE$6,VE$5,"Mois (DateRDV)",VE$7,"Années (DateRDV)",VE$3,"Présence","Excusé"),3,""),"")</f>
        <v/>
      </c>
      <c r="CM88" s="166" t="str">
        <f>IFERROR(IF(GETPIVOTDATA("DateRDV",TCD!$B$1,"DT","VA","Bénéficiaire",$A88,CM$6,CM$5,"Mois (DateRDV)",CM$7,"Années (DateRDV)",CM$3,"Présence","Absent"),4,""),"")</f>
        <v/>
      </c>
      <c r="CN88" s="166" t="str">
        <f>IFERROR(IF(GETPIVOTDATA("DateRDV",TCD!$B$1,"DT","VA","Bénéficiaire",$A88,CN$6,CN$5,"Mois (DateRDV)",CN$7,"Années (DateRDV)",CN$3),1,""),"")</f>
        <v/>
      </c>
      <c r="CO88" s="166" t="str">
        <f>IFERROR(IF(GETPIVOTDATA("DateRDV",TCD!$B$1,"DT","VA","Bénéficiaire",$A88,CO$6,CO$5,"Mois (DateRDV)",CO$7,"Années (DateRDV)",CO$3),2,""),"")</f>
        <v/>
      </c>
      <c r="CP88" s="166" t="str">
        <f>IFERROR(IF(GETPIVOTDATA("DateRDV",TCD!$B$1,"DT","VA","Bénéficiaire",$A88,CP$6,CP$5,"Mois (DateRDV)",CP$7,"Années (DateRDV)",CP$3,"Présence","Excusé"),3,""),"")</f>
        <v/>
      </c>
      <c r="CQ88" s="166" t="str">
        <f>IFERROR(IF(GETPIVOTDATA("DateRDV",TCD!$B$1,"DT","VA","Bénéficiaire",$A88,CQ$6,CQ$5,"Mois (DateRDV)",CQ$7,"Années (DateRDV)",CQ$3,"Présence","Absent"),4,""),"")</f>
        <v/>
      </c>
      <c r="CR88" s="166" t="str">
        <f>IFERROR(IF(GETPIVOTDATA("DateRDV",TCD!$B$1,"DT","VA","Bénéficiaire",$A88,CR$6,CR$5,"Mois (DateRDV)",CR$7,"Années (DateRDV)",CR$3),1,""),"")</f>
        <v/>
      </c>
      <c r="CS88" s="166" t="str">
        <f>IFERROR(IF(GETPIVOTDATA("DateRDV",TCD!$B$1,"DT","VA","Bénéficiaire",$A88,CS$6,CS$5,"Mois (DateRDV)",CS$7,"Années (DateRDV)",CS$3),2,""),"")</f>
        <v/>
      </c>
      <c r="CT88" s="166" t="str">
        <f>IFERROR(IF(GETPIVOTDATA("DateRDV",TCD!$B$1,"DT","VA","Bénéficiaire",$A88,CT$6,CT$5,"Mois (DateRDV)",CT$7,"Années (DateRDV)",CT$3,"Présence","Excusé"),3,""),"")</f>
        <v/>
      </c>
      <c r="CU88" s="166" t="str">
        <f>IFERROR(IF(GETPIVOTDATA("DateRDV",TCD!$B$1,"DT","VA","Bénéficiaire",$A88,CU$6,CU$5,"Mois (DateRDV)",CU$7,"Années (DateRDV)",CU$3,"Présence","Absent"),4,""),"")</f>
        <v/>
      </c>
      <c r="CV88" s="166" t="str">
        <f>IFERROR(IF(GETPIVOTDATA("DateRDV",TCD!$B$1,"DT","VA","Bénéficiaire",$A88,CV$6,CV$5,"Mois (DateRDV)",CV$7,"Années (DateRDV)",CV$3),1,""),"")</f>
        <v/>
      </c>
      <c r="CW88" s="166" t="str">
        <f>IFERROR(IF(GETPIVOTDATA("DateRDV",TCD!$B$1,"DT","VA","Bénéficiaire",$A88,CW$6,CW$5,"Mois (DateRDV)",CW$7,"Années (DateRDV)",CW$3),2,""),"")</f>
        <v/>
      </c>
      <c r="CX88" s="166" t="str">
        <f>IFERROR(IF(GETPIVOTDATA("DateRDV",TCD!$B$1,"DT","VA","Bénéficiaire",$A88,CX$6,CX$5,"Mois (DateRDV)",CX$7,"Années (DateRDV)",CX$3,"Présence","Excusé"),3,""),"")</f>
        <v/>
      </c>
      <c r="CY88" s="166" t="str">
        <f>IFERROR(IF(GETPIVOTDATA("DateRDV",TCD!$B$1,"DT","VA","Bénéficiaire",$A88,CY$6,CY$5,"Mois (DateRDV)",CY$7,"Années (DateRDV)",CY$3,"Présence","Absent"),4,""),"")</f>
        <v/>
      </c>
      <c r="CZ88" s="166" t="str">
        <f>IFERROR(IF(GETPIVOTDATA("DateRDV",TCD!$B$1,"DT","VA","Bénéficiaire",$A88,CZ$6,CZ$5,"Mois (DateRDV)",CZ$7,"Années (DateRDV)",CZ$3),1,""),"")</f>
        <v/>
      </c>
      <c r="DA88" s="166" t="str">
        <f>IFERROR(IF(GETPIVOTDATA("DateRDV",TCD!$B$1,"DT","VA","Bénéficiaire",$A88,DA$6,DA$5,"Mois (DateRDV)",DA$7,"Années (DateRDV)",DA$3),2,""),"")</f>
        <v/>
      </c>
      <c r="DB88" s="166" t="str">
        <f>IFERROR(IF(GETPIVOTDATA("DateRDV",TCD!$B$1,"DT","VA","Bénéficiaire",$A88,DB$6,DB$5,"Mois (DateRDV)",DB$7,"Années (DateRDV)",DB$3,"Présence","Excusé"),3,""),"")</f>
        <v/>
      </c>
      <c r="DC88" s="166" t="str">
        <f>IFERROR(IF(GETPIVOTDATA("DateRDV",TCD!$B$1,"DT","VA","Bénéficiaire",$A88,DC$6,DC$5,"Mois (DateRDV)",DC$7,"Années (DateRDV)",DC$3,"Présence","Absent"),4,""),"")</f>
        <v/>
      </c>
      <c r="DD88" s="166" t="str">
        <f>IFERROR(IF(GETPIVOTDATA("DateRDV",TCD!$B$1,"DT","VA","Bénéficiaire",$A88,DD$6,DD$5,"Mois (DateRDV)",DD$7,"Années (DateRDV)",DD$3),1,""),"")</f>
        <v/>
      </c>
      <c r="DE88" s="166" t="str">
        <f>IFERROR(IF(GETPIVOTDATA("DateRDV",TCD!$B$1,"DT","VA","Bénéficiaire",$A88,DE$6,DE$5,"Mois (DateRDV)",DE$7,"Années (DateRDV)",DE$3),2,""),"")</f>
        <v/>
      </c>
      <c r="DF88" s="166" t="str">
        <f>IFERROR(IF(GETPIVOTDATA("DateRDV",TCD!$B$1,"DT","VA","Bénéficiaire",$A88,DF$6,DF$5,"Mois (DateRDV)",DF$7,"Années (DateRDV)",DF$3,"Présence","Excusé"),3,""),"")</f>
        <v/>
      </c>
      <c r="DG88" s="166" t="str">
        <f>IFERROR(IF(GETPIVOTDATA("DateRDV",TCD!$B$1,"DT","VA","Bénéficiaire",$A88,DG$6,DG$5,"Mois (DateRDV)",DG$7,"Années (DateRDV)",DG$3,"Présence","Absent"),4,""),"")</f>
        <v/>
      </c>
      <c r="DH88" s="166" t="str">
        <f>IFERROR(IF(GETPIVOTDATA("DateRDV",TCD!$B$1,"DT","VA","Bénéficiaire",$A88,DH$6,DH$5,"Mois (DateRDV)",DH$7,"Années (DateRDV)",DH$3),1,""),"")</f>
        <v/>
      </c>
      <c r="DI88" s="166" t="str">
        <f>IFERROR(IF(GETPIVOTDATA("DateRDV",TCD!$B$1,"DT","VA","Bénéficiaire",$A88,DI$6,DI$5,"Mois (DateRDV)",DI$7,"Années (DateRDV)",DI$3),2,""),"")</f>
        <v/>
      </c>
      <c r="DJ88" s="166" t="str">
        <f>IFERROR(IF(GETPIVOTDATA("DateRDV",TCD!$B$1,"DT","VA","Bénéficiaire",$A88,DJ$6,DJ$5,"Mois (DateRDV)",DJ$7,"Années (DateRDV)",DJ$3,"Présence","Excusé"),3,""),"")</f>
        <v/>
      </c>
      <c r="DK88" s="166" t="str">
        <f>IFERROR(IF(GETPIVOTDATA("DateRDV",TCD!$B$1,"DT","VA","Bénéficiaire",$A88,DK$6,DK$5,"Mois (DateRDV)",DK$7,"Années (DateRDV)",DK$3,"Présence","Absent"),4,""),"")</f>
        <v/>
      </c>
      <c r="DL88" s="166" t="str">
        <f>IFERROR(IF(GETPIVOTDATA("DateRDV",TCD!$B$1,"DT","VA","Bénéficiaire",$A88,DL$6,DL$5,"Mois (DateRDV)",DL$7,"Années (DateRDV)",DL$3),1,""),"")</f>
        <v/>
      </c>
      <c r="DM88" s="166" t="str">
        <f>IFERROR(IF(GETPIVOTDATA("DateRDV",TCD!$B$1,"DT","VA","Bénéficiaire",$A88,DM$6,DM$5,"Mois (DateRDV)",DM$7,"Années (DateRDV)",DM$3),2,""),"")</f>
        <v/>
      </c>
      <c r="DN88" s="166" t="str">
        <f>IFERROR(IF(GETPIVOTDATA("DateRDV",TCD!$B$1,"DT","VA","Bénéficiaire",$A88,DN$6,DN$5,"Mois (DateRDV)",DN$7,"Années (DateRDV)",DN$3,"Présence","Excusé"),3,""),"")</f>
        <v/>
      </c>
      <c r="DO88" s="166" t="str">
        <f>IFERROR(IF(GETPIVOTDATA("DateRDV",TCD!$B$1,"DT","VA","Bénéficiaire",$A88,DO$6,DO$5,"Mois (DateRDV)",DO$7,"Années (DateRDV)",DO$3,"Présence","Absent"),4,""),"")</f>
        <v/>
      </c>
    </row>
    <row r="89" spans="1:119" x14ac:dyDescent="0.2">
      <c r="A89" t="str">
        <v>SELMI Walid</v>
      </c>
      <c r="B89" s="169" t="str">
        <f>IFERROR(IF(INDEX(Data!P:P,MATCH(A89,Data!B:B,0))&lt;&gt;"",INDEX(Data!P:P,MATCH(A89,Data!B:B,0)),""),"")</f>
        <v>SELMI</v>
      </c>
      <c r="C89" s="169" t="str">
        <f>IFERROR(IF(INDEX(Data!O:O,MATCH(A89,Data!B:B,0))&lt;&gt;"",INDEX(Data!O:O,MATCH(A89,Data!B:B,0)),""),"")</f>
        <v>Walid</v>
      </c>
      <c r="D89" s="169" t="str">
        <f>IFERROR(IF(INDEX(Data!J:J,MATCH(A89,Data!B:B,0))&lt;&gt;"",INDEX(Data!J:J,MATCH(A89,Data!B:B,0)),""),"")</f>
        <v>CD</v>
      </c>
      <c r="E89" s="169" t="str">
        <f>IFERROR(IF(INDEX(Data!M:M,MATCH(A89,Data!B:B,0))&lt;&gt;"",INDEX(Data!M:M,MATCH(A89,Data!B:B,0)),""),"")</f>
        <v>CLUSES</v>
      </c>
      <c r="F89" s="169">
        <f>IFERROR(IF(INDEX(Data!N:N,MATCH(A89,Data!B:B,0))&lt;&gt;"",INDEX(Data!N:N,MATCH(A89,Data!B:B,0)),""),"")</f>
        <v>74300</v>
      </c>
      <c r="G89" s="170">
        <f>IFERROR(IF(INDEX(Data!K:K,MATCH(A89,Data!B:B,0))&lt;&gt;"",INDEX(Data!K:K,MATCH(A89,Data!B:B,0)),""),"")</f>
        <v>45652</v>
      </c>
      <c r="H89" s="170">
        <f>IFERROR(IF(INDEX(Data!L:L,MATCH(A89,Data!B:B,0))&lt;&gt;"",INDEX(Data!L:L,MATCH(A89,Data!B:B,0)),""),"")</f>
        <v>45664</v>
      </c>
      <c r="I89" s="170">
        <f>IFERROR(IF(INDEX(Data!C:C,MATCH(A89,Data!B:B,0))&lt;&gt;"",INDEX(Data!C:C,MATCH(A89,Data!B:B,0)),""),"")</f>
        <v>45691</v>
      </c>
      <c r="J89" s="170">
        <f>IFERROR(IF(INDEX(Data!D:D,MATCH(A89,Data!B:B,0))&lt;&gt;"",INDEX(Data!D:D,MATCH(A89,Data!B:B,0)),""),"")</f>
        <v>45756</v>
      </c>
      <c r="K89" s="171" t="str">
        <f>IFERROR(IF(INDEX(Data!H:H,MATCH(A89,Data!B:B,0))&lt;&gt;"",INDEX(Data!H:H,MATCH(A89,Data!B:B,0)),""),"")</f>
        <v>Remobilisation</v>
      </c>
      <c r="L89" s="166" t="str">
        <f>IFERROR(IF(GETPIVOTDATA("DateRDV",TCD!$B$1,"DT","VA","Bénéficiaire",$A89,L$6,L$5,"Mois (DateRDV)",L$7,"Années (DateRDV)",L$3),1,""),"")</f>
        <v/>
      </c>
      <c r="M89" s="166" t="str">
        <f>IFERROR(IF(GETPIVOTDATA("DateRDV",TCD!$B$1,"DT","VA","Bénéficiaire",$A89,M$6,M$5,"Mois (DateRDV)",M$7,"Années (DateRDV)",M$3),2,""),"")</f>
        <v/>
      </c>
      <c r="N89" s="166" t="str">
        <f>IFERROR(IF(GETPIVOTDATA("DateRDV",TCD!$B$1,"DT","VA","Bénéficiaire",$A89,N$6,N$5,"Mois (DateRDV)",N$7,"Années (DateRDV)",N$3,"Présence","Excusé"),3,""),"")</f>
        <v/>
      </c>
      <c r="O89" s="166" t="str">
        <f>IFERROR(IF(GETPIVOTDATA("DateRDV",TCD!$B$1,"DT","VA","Bénéficiaire",$A89,O$6,O$5,"Mois (DateRDV)",O$7,"Années (DateRDV)",O$3,"Présence","Absent"),4,""),"")</f>
        <v/>
      </c>
      <c r="P89" s="166" t="str">
        <f>IFERROR(IF(GETPIVOTDATA("DateRDV",TCD!$B$1,"DT","VA","Bénéficiaire",$A89,P$6,P$5,"Mois (DateRDV)",P$7,"Années (DateRDV)",P$3),1,""),"")</f>
        <v/>
      </c>
      <c r="Q89" s="166" t="str">
        <f>IFERROR(IF(GETPIVOTDATA("DateRDV",TCD!$B$1,"DT","VA","Bénéficiaire",$A89,Q$6,Q$5,"Mois (DateRDV)",Q$7,"Années (DateRDV)",Q$3),2,""),"")</f>
        <v/>
      </c>
      <c r="R89" s="166" t="str">
        <f>IFERROR(IF(GETPIVOTDATA("DateRDV",TCD!$B$1,"DT","VA","Bénéficiaire",$A89,R$6,R$5,"Mois (DateRDV)",R$7,"Années (DateRDV)",R$3,"Présence","Excusé"),3,""),"")</f>
        <v/>
      </c>
      <c r="S89" s="166" t="str">
        <f>IFERROR(IF(GETPIVOTDATA("DateRDV",TCD!$B$1,"DT","VA","Bénéficiaire",$A89,S$6,S$5,"Mois (DateRDV)",S$7,"Années (DateRDV)",S$3,"Présence","Absent"),4,""),"")</f>
        <v/>
      </c>
      <c r="T89" s="166" t="str">
        <f>IFERROR(IF(GETPIVOTDATA("DateRDV",TCD!$B$1,"DT","VA","Bénéficiaire",$A89,T$6,T$5,"Mois (DateRDV)",T$7,"Années (DateRDV)",T$3),1,""),"")</f>
        <v/>
      </c>
      <c r="U89" s="166" t="str">
        <f>IFERROR(IF(GETPIVOTDATA("DateRDV",TCD!$B$1,"DT","VA","Bénéficiaire",$A89,U$6,U$5,"Mois (DateRDV)",U$7,"Années (DateRDV)",U$3),2,""),"")</f>
        <v/>
      </c>
      <c r="V89" s="166" t="str">
        <f>IFERROR(IF(GETPIVOTDATA("DateRDV",TCD!$B$1,"DT","VA","Bénéficiaire",$A89,V$6,V$5,"Mois (DateRDV)",V$7,"Années (DateRDV)",V$3,"Présence","Excusé"),3,""),"")</f>
        <v/>
      </c>
      <c r="W89" s="166" t="str">
        <f>IFERROR(IF(GETPIVOTDATA("DateRDV",TCD!$B$1,"DT","VA","Bénéficiaire",$A89,W$6,W$5,"Mois (DateRDV)",W$7,"Années (DateRDV)",W$3,"Présence","Absent"),4,""),"")</f>
        <v/>
      </c>
      <c r="X89" s="166" t="str">
        <f>IFERROR(IF(GETPIVOTDATA("DateRDV",TCD!$B$1,"DT","VA","Bénéficiaire",$A89,X$6,X$5,"Mois (DateRDV)",X$7,"Années (DateRDV)",X$3),1,""),"")</f>
        <v/>
      </c>
      <c r="Y89" s="166" t="str">
        <f>IFERROR(IF(GETPIVOTDATA("DateRDV",TCD!$B$1,"DT","VA","Bénéficiaire",$A89,Y$6,Y$5,"Mois (DateRDV)",Y$7,"Années (DateRDV)",Y$3),2,""),"")</f>
        <v/>
      </c>
      <c r="Z89" s="166" t="str">
        <f>IFERROR(IF(GETPIVOTDATA("DateRDV",TCD!$B$1,"DT","VA","Bénéficiaire",$A89,Z$6,Z$5,"Mois (DateRDV)",Z$7,"Années (DateRDV)",Z$3,"Présence","Excusé"),3,""),"")</f>
        <v/>
      </c>
      <c r="AA89" s="166" t="str">
        <f>IFERROR(IF(GETPIVOTDATA("DateRDV",TCD!$B$1,"DT","VA","Bénéficiaire",$A89,AA$6,AA$5,"Mois (DateRDV)",AA$7,"Années (DateRDV)",AA$3,"Présence","Absent"),4,""),"")</f>
        <v/>
      </c>
      <c r="AB89" s="166" t="str">
        <f>IFERROR(IF(GETPIVOTDATA("DateRDV",TCD!$B$1,"DT","VA","Bénéficiaire",$A89,AB$6,AB$5,"Mois (DateRDV)",AB$7,"Années (DateRDV)",AB$3),1,""),"")</f>
        <v/>
      </c>
      <c r="AC89" s="166" t="str">
        <f>IFERROR(IF(GETPIVOTDATA("DateRDV",TCD!$B$1,"DT","VA","Bénéficiaire",$A89,AC$6,AC$5,"Mois (DateRDV)",AC$7,"Années (DateRDV)",AC$3),2,""),"")</f>
        <v/>
      </c>
      <c r="AD89" s="166" t="str">
        <f>IFERROR(IF(GETPIVOTDATA("DateRDV",TCD!$B$1,"DT","VA","Bénéficiaire",$A89,AD$6,AD$5,"Mois (DateRDV)",AD$7,"Années (DateRDV)",AD$3,"Présence","Excusé"),3,""),"")</f>
        <v/>
      </c>
      <c r="AE89" s="166" t="str">
        <f>IFERROR(IF(GETPIVOTDATA("DateRDV",TCD!$B$1,"DT","VA","Bénéficiaire",$A89,AE$6,AE$5,"Mois (DateRDV)",AE$7,"Années (DateRDV)",AE$3,"Présence","Absent"),4,""),"")</f>
        <v/>
      </c>
      <c r="AF89" s="166" t="str">
        <f>IFERROR(IF(GETPIVOTDATA("DateRDV",TCD!$B$1,"DT","VA","Bénéficiaire",$A89,AF$6,AF$5,"Mois (DateRDV)",AF$7,"Années (DateRDV)",AF$3),1,""),"")</f>
        <v/>
      </c>
      <c r="AG89" s="166" t="str">
        <f>IFERROR(IF(GETPIVOTDATA("DateRDV",TCD!$B$1,"DT","VA","Bénéficiaire",$A89,AG$6,AG$5,"Mois (DateRDV)",AG$7,"Années (DateRDV)",AG$3),2,""),"")</f>
        <v/>
      </c>
      <c r="AH89" s="166" t="str">
        <f>IFERROR(IF(GETPIVOTDATA("DateRDV",TCD!$B$1,"DT","VA","Bénéficiaire",$A89,AH$6,AH$5,"Mois (DateRDV)",AH$7,"Années (DateRDV)",AH$3,"Présence","Excusé"),3,""),"")</f>
        <v/>
      </c>
      <c r="AI89" s="166" t="str">
        <f>IFERROR(IF(GETPIVOTDATA("DateRDV",TCD!$B$1,"DT","VA","Bénéficiaire",$A89,AI$6,AI$5,"Mois (DateRDV)",AI$7,"Années (DateRDV)",AI$3,"Présence","Absent"),4,""),"")</f>
        <v/>
      </c>
      <c r="AJ89" s="166" t="str">
        <f>IFERROR(IF(GETPIVOTDATA("DateRDV",TCD!$B$1,"DT","VA","Bénéficiaire",$A89,AJ$6,AJ$5,"Mois (DateRDV)",AJ$7,"Années (DateRDV)",AJ$3),1,""),"")</f>
        <v/>
      </c>
      <c r="AK89" s="166" t="str">
        <f>IFERROR(IF(GETPIVOTDATA("DateRDV",TCD!$B$1,"DT","VA","Bénéficiaire",$A89,AK$6,AK$5,"Mois (DateRDV)",AK$7,"Années (DateRDV)",AK$3),2,""),"")</f>
        <v/>
      </c>
      <c r="AL89" s="166" t="str">
        <f>IFERROR(IF(GETPIVOTDATA("DateRDV",TCD!$B$1,"DT","VA","Bénéficiaire",$A89,AL$6,AL$5,"Mois (DateRDV)",AL$7,"Années (DateRDV)",AL$3,"Présence","Excusé"),3,""),"")</f>
        <v/>
      </c>
      <c r="AM89" s="166" t="str">
        <f>IFERROR(IF(GETPIVOTDATA("DateRDV",TCD!$B$1,"DT","VA","Bénéficiaire",$A89,AM$6,AM$5,"Mois (DateRDV)",AM$7,"Années (DateRDV)",AM$3,"Présence","Absent"),4,""),"")</f>
        <v/>
      </c>
      <c r="AN89" s="166" t="str">
        <f>IFERROR(IF(GETPIVOTDATA("DateRDV",TCD!$B$1,"DT","VA","Bénéficiaire",$A89,AN$6,AN$5,"Mois (DateRDV)",AN$7,"Années (DateRDV)",AN$3),1,""),"")</f>
        <v/>
      </c>
      <c r="AO89" s="166" t="str">
        <f>IFERROR(IF(GETPIVOTDATA("DateRDV",TCD!$B$1,"DT","VA","Bénéficiaire",$A89,AO$6,AO$5,"Mois (DateRDV)",AO$7,"Années (DateRDV)",AO$3),2,""),"")</f>
        <v/>
      </c>
      <c r="AP89" s="166" t="str">
        <f>IFERROR(IF(GETPIVOTDATA("DateRDV",TCD!$B$1,"DT","VA","Bénéficiaire",$A89,AP$6,AP$5,"Mois (DateRDV)",AP$7,"Années (DateRDV)",AP$3,"Présence","Excusé"),3,""),"")</f>
        <v/>
      </c>
      <c r="AQ89" s="166" t="str">
        <f>IFERROR(IF(GETPIVOTDATA("DateRDV",TCD!$B$1,"DT","VA","Bénéficiaire",$A89,AQ$6,AQ$5,"Mois (DateRDV)",AQ$7,"Années (DateRDV)",AQ$3,"Présence","Absent"),4,""),"")</f>
        <v/>
      </c>
      <c r="AR89" s="166" t="str">
        <f>IFERROR(IF(GETPIVOTDATA("DateRDV",TCD!$B$1,"DT","VA","Bénéficiaire",$A89,AR$6,AR$5,"Mois (DateRDV)",AR$7,"Années (DateRDV)",AR$3),1,""),"")</f>
        <v/>
      </c>
      <c r="AS89" s="166" t="str">
        <f>IFERROR(IF(GETPIVOTDATA("DateRDV",TCD!$B$1,"DT","VA","Bénéficiaire",$A89,AS$6,AS$5,"Mois (DateRDV)",AS$7,"Années (DateRDV)",AS$3),2,""),"")</f>
        <v/>
      </c>
      <c r="AT89" s="166" t="str">
        <f>IFERROR(IF(GETPIVOTDATA("DateRDV",TCD!$B$1,"DT","VA","Bénéficiaire",$A89,AT$6,AT$5,"Mois (DateRDV)",AT$7,"Années (DateRDV)",AT$3,"Présence","Excusé"),3,""),"")</f>
        <v/>
      </c>
      <c r="AU89" s="166" t="str">
        <f>IFERROR(IF(GETPIVOTDATA("DateRDV",TCD!$B$1,"DT","VA","Bénéficiaire",$A89,AU$6,AU$5,"Mois (DateRDV)",AU$7,"Années (DateRDV)",AU$3,"Présence","Absent"),4,""),"")</f>
        <v/>
      </c>
      <c r="AV89" s="166" t="str">
        <f>IFERROR(IF(GETPIVOTDATA("DateRDV",TCD!$B$1,"DT","VA","Bénéficiaire",$A89,AV$6,AV$5,"Mois (DateRDV)",AV$7,"Années (DateRDV)",AV$3),1,""),"")</f>
        <v/>
      </c>
      <c r="AW89" s="166" t="str">
        <f>IFERROR(IF(GETPIVOTDATA("DateRDV",TCD!$B$1,"DT","VA","Bénéficiaire",$A89,AW$6,AW$5,"Mois (DateRDV)",AW$7,"Années (DateRDV)",AW$3),2,""),"")</f>
        <v/>
      </c>
      <c r="AX89" s="166" t="str">
        <f>IFERROR(IF(GETPIVOTDATA("DateRDV",TCD!$B$1,"DT","VA","Bénéficiaire",$A89,AX$6,AX$5,"Mois (DateRDV)",AX$7,"Années (DateRDV)",AX$3,"Présence","Excusé"),3,""),"")</f>
        <v/>
      </c>
      <c r="AY89" s="166" t="str">
        <f>IFERROR(IF(GETPIVOTDATA("DateRDV",TCD!$B$1,"DT","VA","Bénéficiaire",$A89,AY$6,AY$5,"Mois (DateRDV)",AY$7,"Années (DateRDV)",AY$3,"Présence","Absent"),4,""),"")</f>
        <v/>
      </c>
      <c r="AZ89" s="166" t="str">
        <f>IFERROR(IF(GETPIVOTDATA("DateRDV",TCD!$B$1,"DT","VA","Bénéficiaire",$A89,AZ$6,AZ$5,"Mois (DateRDV)",AZ$7,"Années (DateRDV)",AZ$3),1,""),"")</f>
        <v/>
      </c>
      <c r="BA89" s="166" t="str">
        <f>IFERROR(IF(GETPIVOTDATA("DateRDV",TCD!$B$1,"DT","VA","Bénéficiaire",$A89,BA$6,BA$5,"Mois (DateRDV)",BA$7,"Années (DateRDV)",BA$3),2,""),"")</f>
        <v/>
      </c>
      <c r="BB89" s="166" t="str">
        <f>IFERROR(IF(GETPIVOTDATA("DateRDV",TCD!$B$1,"DT","VA","Bénéficiaire",$A89,BB$6,BB$5,"Mois (DateRDV)",BB$7,"Années (DateRDV)",BB$3,"Présence","Excusé"),3,""),"")</f>
        <v/>
      </c>
      <c r="BC89" s="166" t="str">
        <f>IFERROR(IF(GETPIVOTDATA("DateRDV",TCD!$B$1,"DT","VA","Bénéficiaire",$A89,BC$6,BC$5,"Mois (DateRDV)",BC$7,"Années (DateRDV)",BC$3,"Présence","Absent"),4,""),"")</f>
        <v/>
      </c>
      <c r="BD89" s="166" t="str">
        <f>IFERROR(IF(GETPIVOTDATA("DateRDV",TCD!$B$1,"DT","VA","Bénéficiaire",$A89,BD$6,BD$5,"Mois (DateRDV)",BD$7,"Années (DateRDV)",BD$3),1,""),"")</f>
        <v/>
      </c>
      <c r="BE89" s="166" t="str">
        <f>IFERROR(IF(GETPIVOTDATA("DateRDV",TCD!$B$1,"DT","VA","Bénéficiaire",$A89,BE$6,BE$5,"Mois (DateRDV)",BE$7,"Années (DateRDV)",BE$3),2,""),"")</f>
        <v/>
      </c>
      <c r="BF89" s="166" t="str">
        <f>IFERROR(IF(GETPIVOTDATA("DateRDV",TCD!$B$1,"DT","VA","Bénéficiaire",$A89,BF$6,BF$5,"Mois (DateRDV)",BF$7,"Années (DateRDV)",BF$3,"Présence","Excusé"),3,""),"")</f>
        <v/>
      </c>
      <c r="BG89" s="166" t="str">
        <f>IFERROR(IF(GETPIVOTDATA("DateRDV",TCD!$B$1,"DT","VA","Bénéficiaire",$A89,BG$6,BG$5,"Mois (DateRDV)",BG$7,"Années (DateRDV)",BG$3,"Présence","Absent"),4,""),"")</f>
        <v/>
      </c>
      <c r="BH89" s="166" t="str">
        <f>IFERROR(IF(GETPIVOTDATA("DateRDV",TCD!$B$1,"DT","VA","Bénéficiaire",$A89,BH$6,BH$5,"Mois (DateRDV)",BH$7,"Années (DateRDV)",BH$3),1,""),"")</f>
        <v/>
      </c>
      <c r="BI89" s="166" t="str">
        <f>IFERROR(IF(GETPIVOTDATA("DateRDV",TCD!$B$1,"DT","VA","Bénéficiaire",$A89,BI$6,BI$5,"Mois (DateRDV)",BI$7,"Années (DateRDV)",BI$3),2,""),"")</f>
        <v/>
      </c>
      <c r="BJ89" s="166" t="str">
        <f>IFERROR(IF(GETPIVOTDATA("DateRDV",TCD!$B$1,"DT","VA","Bénéficiaire",$A89,BJ$6,BJ$5,"Mois (DateRDV)",BJ$7,"Années (DateRDV)",BJ$3,"Présence","Excusé"),3,""),"")</f>
        <v/>
      </c>
      <c r="BK89" s="166" t="str">
        <f>IFERROR(IF(GETPIVOTDATA("DateRDV",TCD!$B$1,"DT","VA","Bénéficiaire",$A89,BK$6,BK$5,"Mois (DateRDV)",BK$7,"Années (DateRDV)",BK$3,"Présence","Absent"),4,""),"")</f>
        <v/>
      </c>
      <c r="BL89" s="166" t="str">
        <f>IFERROR(IF(GETPIVOTDATA("DateRDV",TCD!$B$1,"DT","VA","Bénéficiaire",$A89,BL$6,BL$5,"Mois (DateRDV)",BL$7,"Années (DateRDV)",BL$3),1,""),"")</f>
        <v/>
      </c>
      <c r="BM89" s="166" t="str">
        <f>IFERROR(IF(GETPIVOTDATA("DateRDV",TCD!$B$1,"DT","VA","Bénéficiaire",$A89,BM$6,BM$5,"Mois (DateRDV)",BM$7,"Années (DateRDV)",BM$3),2,""),"")</f>
        <v/>
      </c>
      <c r="BN89" s="166" t="str">
        <f>IFERROR(IF(GETPIVOTDATA("DateRDV",TCD!$B$1,"DT","VA","Bénéficiaire",$A89,BN$6,BN$5,"Mois (DateRDV)",BN$7,"Années (DateRDV)",BN$3,"Présence","Excusé"),3,""),"")</f>
        <v/>
      </c>
      <c r="BO89" s="166" t="str">
        <f>IFERROR(IF(GETPIVOTDATA("DateRDV",TCD!$B$1,"DT","VA","Bénéficiaire",$A89,BO$6,BO$5,"Mois (DateRDV)",BO$7,"Années (DateRDV)",BO$3,"Présence","Absent"),4,""),"")</f>
        <v/>
      </c>
      <c r="BP89" s="166" t="str">
        <f>IFERROR(IF(GETPIVOTDATA("DateRDV",TCD!$B$1,"DT","VA","Bénéficiaire",$A89,BP$6,BP$5,"Mois (DateRDV)",BP$7,"Années (DateRDV)",BP$3),1,""),"")</f>
        <v/>
      </c>
      <c r="BQ89" s="166" t="str">
        <f>IFERROR(IF(GETPIVOTDATA("DateRDV",TCD!$B$1,"DT","VA","Bénéficiaire",$A89,BQ$6,BQ$5,"Mois (DateRDV)",BQ$7,"Années (DateRDV)",BQ$3),2,""),"")</f>
        <v/>
      </c>
      <c r="BR89" s="166" t="str">
        <f>IFERROR(IF(GETPIVOTDATA("DateRDV",TCD!$B$1,"DT","VA","Bénéficiaire",$A89,BR$6,BR$5,"Mois (DateRDV)",BR$7,"Années (DateRDV)",BR$3,"Présence","Excusé"),3,""),"")</f>
        <v/>
      </c>
      <c r="BS89" s="166" t="str">
        <f>IFERROR(IF(GETPIVOTDATA("DateRDV",TCD!$B$1,"DT","VA","Bénéficiaire",$A89,BS$6,BS$5,"Mois (DateRDV)",BS$7,"Années (DateRDV)",BS$3,"Présence","Absent"),4,""),"")</f>
        <v/>
      </c>
      <c r="BT89" s="166" t="str">
        <f>IFERROR(IF(GETPIVOTDATA("DateRDV",TCD!$B$1,"DT","VA","Bénéficiaire",$A89,BT$6,BT$5,"Mois (DateRDV)",BT$7,"Années (DateRDV)",BT$3),1,""),"")</f>
        <v/>
      </c>
      <c r="BU89" s="166" t="str">
        <f>IFERROR(IF(GETPIVOTDATA("DateRDV",TCD!$B$1,"DT","VA","Bénéficiaire",$A89,BU$6,BU$5,"Mois (DateRDV)",BU$7,"Années (DateRDV)",BU$3),2,""),"")</f>
        <v/>
      </c>
      <c r="BV89" s="166" t="str">
        <f>IFERROR(IF(GETPIVOTDATA("DateRDV",TCD!$B$1,"DT","VA","Bénéficiaire",$A89,BV$6,BV$5,"Mois (DateRDV)",BV$7,"Années (DateRDV)",BV$3,"Présence","Excusé"),3,""),"")</f>
        <v/>
      </c>
      <c r="BW89" s="166" t="str">
        <f>IFERROR(IF(GETPIVOTDATA("DateRDV",TCD!$B$1,"DT","VA","Bénéficiaire",$A89,BW$6,BW$5,"Mois (DateRDV)",BW$7,"Années (DateRDV)",BW$3,"Présence","Absent"),4,""),"")</f>
        <v/>
      </c>
      <c r="BX89" s="166" t="str">
        <f>IFERROR(IF(GETPIVOTDATA("DateRDV",TCD!$B$1,"DT","VA","Bénéficiaire",$A89,BX$6,BX$5,"Mois (DateRDV)",BX$7,"Années (DateRDV)",BX$3),1,""),"")</f>
        <v/>
      </c>
      <c r="BY89" s="166" t="str">
        <f>IFERROR(IF(GETPIVOTDATA("DateRDV",TCD!$B$1,"DT","VA","Bénéficiaire",$A89,BY$6,BY$5,"Mois (DateRDV)",BY$7,"Années (DateRDV)",BY$3),2,""),"")</f>
        <v/>
      </c>
      <c r="BZ89" s="166" t="str">
        <f>IFERROR(IF(GETPIVOTDATA("DateRDV",TCD!$B$1,"DT","VA","Bénéficiaire",$A89,BZ$6,BZ$5,"Mois (DateRDV)",BZ$7,"Années (DateRDV)",BZ$3,"Présence","Excusé"),3,""),"")</f>
        <v/>
      </c>
      <c r="CA89" s="166" t="str">
        <f>IFERROR(IF(GETPIVOTDATA("DateRDV",TCD!$B$1,"DT","VA","Bénéficiaire",$A89,CA$6,CA$5,"Mois (DateRDV)",CA$7,"Années (DateRDV)",CA$3,"Présence","Absent"),4,""),"")</f>
        <v/>
      </c>
      <c r="CB89" s="166" t="str">
        <f>IFERROR(IF(GETPIVOTDATA("DateRDV",TCD!$B$1,"DT","VA","Bénéficiaire",$A89,CB$6,CB$5,"Mois (DateRDV)",CB$7,"Années (DateRDV)",CB$3),1,""),"")</f>
        <v/>
      </c>
      <c r="CC89" s="166" t="str">
        <f>IFERROR(IF(GETPIVOTDATA("DateRDV",TCD!$B$1,"DT","VA","Bénéficiaire",$A89,CC$6,CC$5,"Mois (DateRDV)",CC$7,"Années (DateRDV)",CC$3),2,""),"")</f>
        <v/>
      </c>
      <c r="CD89" s="166" t="str">
        <f>IFERROR(IF(GETPIVOTDATA("DateRDV",TCD!$B$1,"DT","VA","Bénéficiaire",$A89,CD$6,CD$5,"Mois (DateRDV)",CD$7,"Années (DateRDV)",CD$3,"Présence","Excusé"),3,""),"")</f>
        <v/>
      </c>
      <c r="CE89" s="166" t="str">
        <f>IFERROR(IF(GETPIVOTDATA("DateRDV",TCD!$B$1,"DT","VA","Bénéficiaire",$A89,CE$6,CE$5,"Mois (DateRDV)",CE$7,"Années (DateRDV)",CE$3,"Présence","Absent"),4,""),"")</f>
        <v/>
      </c>
      <c r="CF89" s="166" t="str">
        <f>IFERROR(IF(GETPIVOTDATA("DateRDV",TCD!$B$1,"DT","VA","Bénéficiaire",$A89,CF$6,CF$5,"Mois (DateRDV)",CF$7,"Années (DateRDV)",CF$3),1,""),"")</f>
        <v/>
      </c>
      <c r="CG89" s="166" t="str">
        <f>IFERROR(IF(GETPIVOTDATA("DateRDV",TCD!$B$1,"DT","VA","Bénéficiaire",$A89,CG$6,CG$5,"Mois (DateRDV)",CG$7,"Années (DateRDV)",CG$3),2,""),"")</f>
        <v/>
      </c>
      <c r="CH89" s="166" t="str">
        <f>IFERROR(IF(GETPIVOTDATA("DateRDV",TCD!$B$1,"DT","VA","Bénéficiaire",$A89,CH$6,CH$5,"Mois (DateRDV)",CH$7,"Années (DateRDV)",CH$3,"Présence","Excusé"),3,""),"")</f>
        <v/>
      </c>
      <c r="CI89" s="166" t="str">
        <f>IFERROR(IF(GETPIVOTDATA("DateRDV",TCD!$B$1,"DT","VA","Bénéficiaire",$A89,CI$6,CI$5,"Mois (DateRDV)",CI$7,"Années (DateRDV)",CI$3,"Présence","Absent"),4,""),"")</f>
        <v/>
      </c>
      <c r="CJ89" s="166" t="str">
        <f>IFERROR(IF(GETPIVOTDATA("DateRDV",TCD!$B$1,"DT","VA","Bénéficiaire",$A89,CJ$6,CJ$5,"Mois (DateRDV)",CJ$7,"Années (DateRDV)",CJ$3),1,""),"")</f>
        <v/>
      </c>
      <c r="CK89" s="166" t="str">
        <f>IFERROR(IF(GETPIVOTDATA("DateRDV",TCD!$B$1,"DT","VA","Bénéficiaire",$A89,CK$6,CK$5,"Mois (DateRDV)",CK$7,"Années (DateRDV)",CK$3),2,""),"")</f>
        <v/>
      </c>
      <c r="CL89" s="166" t="str">
        <f>IFERROR(IF(GETPIVOTDATA("DateRDV",TCD!$B$1,"DT","VA","Bénéficiaire",$A89,VE$6,VE$5,"Mois (DateRDV)",VE$7,"Années (DateRDV)",VE$3,"Présence","Excusé"),3,""),"")</f>
        <v/>
      </c>
      <c r="CM89" s="166" t="str">
        <f>IFERROR(IF(GETPIVOTDATA("DateRDV",TCD!$B$1,"DT","VA","Bénéficiaire",$A89,CM$6,CM$5,"Mois (DateRDV)",CM$7,"Années (DateRDV)",CM$3,"Présence","Absent"),4,""),"")</f>
        <v/>
      </c>
      <c r="CN89" s="166" t="str">
        <f>IFERROR(IF(GETPIVOTDATA("DateRDV",TCD!$B$1,"DT","VA","Bénéficiaire",$A89,CN$6,CN$5,"Mois (DateRDV)",CN$7,"Années (DateRDV)",CN$3),1,""),"")</f>
        <v/>
      </c>
      <c r="CO89" s="166" t="str">
        <f>IFERROR(IF(GETPIVOTDATA("DateRDV",TCD!$B$1,"DT","VA","Bénéficiaire",$A89,CO$6,CO$5,"Mois (DateRDV)",CO$7,"Années (DateRDV)",CO$3),2,""),"")</f>
        <v/>
      </c>
      <c r="CP89" s="166" t="str">
        <f>IFERROR(IF(GETPIVOTDATA("DateRDV",TCD!$B$1,"DT","VA","Bénéficiaire",$A89,CP$6,CP$5,"Mois (DateRDV)",CP$7,"Années (DateRDV)",CP$3,"Présence","Excusé"),3,""),"")</f>
        <v/>
      </c>
      <c r="CQ89" s="166" t="str">
        <f>IFERROR(IF(GETPIVOTDATA("DateRDV",TCD!$B$1,"DT","VA","Bénéficiaire",$A89,CQ$6,CQ$5,"Mois (DateRDV)",CQ$7,"Années (DateRDV)",CQ$3,"Présence","Absent"),4,""),"")</f>
        <v/>
      </c>
      <c r="CR89" s="166" t="str">
        <f>IFERROR(IF(GETPIVOTDATA("DateRDV",TCD!$B$1,"DT","VA","Bénéficiaire",$A89,CR$6,CR$5,"Mois (DateRDV)",CR$7,"Années (DateRDV)",CR$3),1,""),"")</f>
        <v/>
      </c>
      <c r="CS89" s="166" t="str">
        <f>IFERROR(IF(GETPIVOTDATA("DateRDV",TCD!$B$1,"DT","VA","Bénéficiaire",$A89,CS$6,CS$5,"Mois (DateRDV)",CS$7,"Années (DateRDV)",CS$3),2,""),"")</f>
        <v/>
      </c>
      <c r="CT89" s="166" t="str">
        <f>IFERROR(IF(GETPIVOTDATA("DateRDV",TCD!$B$1,"DT","VA","Bénéficiaire",$A89,CT$6,CT$5,"Mois (DateRDV)",CT$7,"Années (DateRDV)",CT$3,"Présence","Excusé"),3,""),"")</f>
        <v/>
      </c>
      <c r="CU89" s="166" t="str">
        <f>IFERROR(IF(GETPIVOTDATA("DateRDV",TCD!$B$1,"DT","VA","Bénéficiaire",$A89,CU$6,CU$5,"Mois (DateRDV)",CU$7,"Années (DateRDV)",CU$3,"Présence","Absent"),4,""),"")</f>
        <v/>
      </c>
      <c r="CV89" s="166" t="str">
        <f>IFERROR(IF(GETPIVOTDATA("DateRDV",TCD!$B$1,"DT","VA","Bénéficiaire",$A89,CV$6,CV$5,"Mois (DateRDV)",CV$7,"Années (DateRDV)",CV$3),1,""),"")</f>
        <v/>
      </c>
      <c r="CW89" s="166" t="str">
        <f>IFERROR(IF(GETPIVOTDATA("DateRDV",TCD!$B$1,"DT","VA","Bénéficiaire",$A89,CW$6,CW$5,"Mois (DateRDV)",CW$7,"Années (DateRDV)",CW$3),2,""),"")</f>
        <v/>
      </c>
      <c r="CX89" s="166" t="str">
        <f>IFERROR(IF(GETPIVOTDATA("DateRDV",TCD!$B$1,"DT","VA","Bénéficiaire",$A89,CX$6,CX$5,"Mois (DateRDV)",CX$7,"Années (DateRDV)",CX$3,"Présence","Excusé"),3,""),"")</f>
        <v/>
      </c>
      <c r="CY89" s="166" t="str">
        <f>IFERROR(IF(GETPIVOTDATA("DateRDV",TCD!$B$1,"DT","VA","Bénéficiaire",$A89,CY$6,CY$5,"Mois (DateRDV)",CY$7,"Années (DateRDV)",CY$3,"Présence","Absent"),4,""),"")</f>
        <v/>
      </c>
      <c r="CZ89" s="166" t="str">
        <f>IFERROR(IF(GETPIVOTDATA("DateRDV",TCD!$B$1,"DT","VA","Bénéficiaire",$A89,CZ$6,CZ$5,"Mois (DateRDV)",CZ$7,"Années (DateRDV)",CZ$3),1,""),"")</f>
        <v/>
      </c>
      <c r="DA89" s="166" t="str">
        <f>IFERROR(IF(GETPIVOTDATA("DateRDV",TCD!$B$1,"DT","VA","Bénéficiaire",$A89,DA$6,DA$5,"Mois (DateRDV)",DA$7,"Années (DateRDV)",DA$3),2,""),"")</f>
        <v/>
      </c>
      <c r="DB89" s="166" t="str">
        <f>IFERROR(IF(GETPIVOTDATA("DateRDV",TCD!$B$1,"DT","VA","Bénéficiaire",$A89,DB$6,DB$5,"Mois (DateRDV)",DB$7,"Années (DateRDV)",DB$3,"Présence","Excusé"),3,""),"")</f>
        <v/>
      </c>
      <c r="DC89" s="166" t="str">
        <f>IFERROR(IF(GETPIVOTDATA("DateRDV",TCD!$B$1,"DT","VA","Bénéficiaire",$A89,DC$6,DC$5,"Mois (DateRDV)",DC$7,"Années (DateRDV)",DC$3,"Présence","Absent"),4,""),"")</f>
        <v/>
      </c>
      <c r="DD89" s="166" t="str">
        <f>IFERROR(IF(GETPIVOTDATA("DateRDV",TCD!$B$1,"DT","VA","Bénéficiaire",$A89,DD$6,DD$5,"Mois (DateRDV)",DD$7,"Années (DateRDV)",DD$3),1,""),"")</f>
        <v/>
      </c>
      <c r="DE89" s="166" t="str">
        <f>IFERROR(IF(GETPIVOTDATA("DateRDV",TCD!$B$1,"DT","VA","Bénéficiaire",$A89,DE$6,DE$5,"Mois (DateRDV)",DE$7,"Années (DateRDV)",DE$3),2,""),"")</f>
        <v/>
      </c>
      <c r="DF89" s="166" t="str">
        <f>IFERROR(IF(GETPIVOTDATA("DateRDV",TCD!$B$1,"DT","VA","Bénéficiaire",$A89,DF$6,DF$5,"Mois (DateRDV)",DF$7,"Années (DateRDV)",DF$3,"Présence","Excusé"),3,""),"")</f>
        <v/>
      </c>
      <c r="DG89" s="166" t="str">
        <f>IFERROR(IF(GETPIVOTDATA("DateRDV",TCD!$B$1,"DT","VA","Bénéficiaire",$A89,DG$6,DG$5,"Mois (DateRDV)",DG$7,"Années (DateRDV)",DG$3,"Présence","Absent"),4,""),"")</f>
        <v/>
      </c>
      <c r="DH89" s="166" t="str">
        <f>IFERROR(IF(GETPIVOTDATA("DateRDV",TCD!$B$1,"DT","VA","Bénéficiaire",$A89,DH$6,DH$5,"Mois (DateRDV)",DH$7,"Années (DateRDV)",DH$3),1,""),"")</f>
        <v/>
      </c>
      <c r="DI89" s="166" t="str">
        <f>IFERROR(IF(GETPIVOTDATA("DateRDV",TCD!$B$1,"DT","VA","Bénéficiaire",$A89,DI$6,DI$5,"Mois (DateRDV)",DI$7,"Années (DateRDV)",DI$3),2,""),"")</f>
        <v/>
      </c>
      <c r="DJ89" s="166" t="str">
        <f>IFERROR(IF(GETPIVOTDATA("DateRDV",TCD!$B$1,"DT","VA","Bénéficiaire",$A89,DJ$6,DJ$5,"Mois (DateRDV)",DJ$7,"Années (DateRDV)",DJ$3,"Présence","Excusé"),3,""),"")</f>
        <v/>
      </c>
      <c r="DK89" s="166" t="str">
        <f>IFERROR(IF(GETPIVOTDATA("DateRDV",TCD!$B$1,"DT","VA","Bénéficiaire",$A89,DK$6,DK$5,"Mois (DateRDV)",DK$7,"Années (DateRDV)",DK$3,"Présence","Absent"),4,""),"")</f>
        <v/>
      </c>
      <c r="DL89" s="166" t="str">
        <f>IFERROR(IF(GETPIVOTDATA("DateRDV",TCD!$B$1,"DT","VA","Bénéficiaire",$A89,DL$6,DL$5,"Mois (DateRDV)",DL$7,"Années (DateRDV)",DL$3),1,""),"")</f>
        <v/>
      </c>
      <c r="DM89" s="166" t="str">
        <f>IFERROR(IF(GETPIVOTDATA("DateRDV",TCD!$B$1,"DT","VA","Bénéficiaire",$A89,DM$6,DM$5,"Mois (DateRDV)",DM$7,"Années (DateRDV)",DM$3),2,""),"")</f>
        <v/>
      </c>
      <c r="DN89" s="166" t="str">
        <f>IFERROR(IF(GETPIVOTDATA("DateRDV",TCD!$B$1,"DT","VA","Bénéficiaire",$A89,DN$6,DN$5,"Mois (DateRDV)",DN$7,"Années (DateRDV)",DN$3,"Présence","Excusé"),3,""),"")</f>
        <v/>
      </c>
      <c r="DO89" s="166" t="str">
        <f>IFERROR(IF(GETPIVOTDATA("DateRDV",TCD!$B$1,"DT","VA","Bénéficiaire",$A89,DO$6,DO$5,"Mois (DateRDV)",DO$7,"Années (DateRDV)",DO$3,"Présence","Absent"),4,""),"")</f>
        <v/>
      </c>
    </row>
    <row r="90" spans="1:119" x14ac:dyDescent="0.2">
      <c r="A90" t="str">
        <v>DANIAULT Frederic</v>
      </c>
      <c r="B90" s="169" t="str">
        <f>IFERROR(IF(INDEX(Data!P:P,MATCH(A90,Data!B:B,0))&lt;&gt;"",INDEX(Data!P:P,MATCH(A90,Data!B:B,0)),""),"")</f>
        <v>DANIAULT</v>
      </c>
      <c r="C90" s="169" t="str">
        <f>IFERROR(IF(INDEX(Data!O:O,MATCH(A90,Data!B:B,0))&lt;&gt;"",INDEX(Data!O:O,MATCH(A90,Data!B:B,0)),""),"")</f>
        <v>Frederic</v>
      </c>
      <c r="D90" s="169" t="str">
        <f>IFERROR(IF(INDEX(Data!J:J,MATCH(A90,Data!B:B,0))&lt;&gt;"",INDEX(Data!J:J,MATCH(A90,Data!B:B,0)),""),"")</f>
        <v>CD</v>
      </c>
      <c r="E90" s="169" t="str">
        <f>IFERROR(IF(INDEX(Data!M:M,MATCH(A90,Data!B:B,0))&lt;&gt;"",INDEX(Data!M:M,MATCH(A90,Data!B:B,0)),""),"")</f>
        <v>LE REPOSOIR</v>
      </c>
      <c r="F90" s="169">
        <f>IFERROR(IF(INDEX(Data!N:N,MATCH(A90,Data!B:B,0))&lt;&gt;"",INDEX(Data!N:N,MATCH(A90,Data!B:B,0)),""),"")</f>
        <v>74950</v>
      </c>
      <c r="G90" s="170">
        <f>IFERROR(IF(INDEX(Data!K:K,MATCH(A90,Data!B:B,0))&lt;&gt;"",INDEX(Data!K:K,MATCH(A90,Data!B:B,0)),""),"")</f>
        <v>45589</v>
      </c>
      <c r="H90" s="170">
        <f>IFERROR(IF(INDEX(Data!L:L,MATCH(A90,Data!B:B,0))&lt;&gt;"",INDEX(Data!L:L,MATCH(A90,Data!B:B,0)),""),"")</f>
        <v>45601</v>
      </c>
      <c r="I90" s="170">
        <f>IFERROR(IF(INDEX(Data!C:C,MATCH(A90,Data!B:B,0))&lt;&gt;"",INDEX(Data!C:C,MATCH(A90,Data!B:B,0)),""),"")</f>
        <v>45643</v>
      </c>
      <c r="J90" s="170">
        <f>IFERROR(IF(INDEX(Data!D:D,MATCH(A90,Data!B:B,0))&lt;&gt;"",INDEX(Data!D:D,MATCH(A90,Data!B:B,0)),""),"")</f>
        <v>45709</v>
      </c>
      <c r="K90" s="171" t="str">
        <f>IFERROR(IF(INDEX(Data!H:H,MATCH(A90,Data!B:B,0))&lt;&gt;"",INDEX(Data!H:H,MATCH(A90,Data!B:B,0)),""),"")</f>
        <v>Remobilisation</v>
      </c>
      <c r="L90" s="166" t="str">
        <f>IFERROR(IF(GETPIVOTDATA("DateRDV",TCD!$B$1,"DT","VA","Bénéficiaire",$A90,L$6,L$5,"Mois (DateRDV)",L$7,"Années (DateRDV)",L$3),1,""),"")</f>
        <v/>
      </c>
      <c r="M90" s="166" t="str">
        <f>IFERROR(IF(GETPIVOTDATA("DateRDV",TCD!$B$1,"DT","VA","Bénéficiaire",$A90,M$6,M$5,"Mois (DateRDV)",M$7,"Années (DateRDV)",M$3),2,""),"")</f>
        <v/>
      </c>
      <c r="N90" s="166" t="str">
        <f>IFERROR(IF(GETPIVOTDATA("DateRDV",TCD!$B$1,"DT","VA","Bénéficiaire",$A90,N$6,N$5,"Mois (DateRDV)",N$7,"Années (DateRDV)",N$3,"Présence","Excusé"),3,""),"")</f>
        <v/>
      </c>
      <c r="O90" s="166" t="str">
        <f>IFERROR(IF(GETPIVOTDATA("DateRDV",TCD!$B$1,"DT","VA","Bénéficiaire",$A90,O$6,O$5,"Mois (DateRDV)",O$7,"Années (DateRDV)",O$3,"Présence","Absent"),4,""),"")</f>
        <v/>
      </c>
      <c r="P90" s="166" t="str">
        <f>IFERROR(IF(GETPIVOTDATA("DateRDV",TCD!$B$1,"DT","VA","Bénéficiaire",$A90,P$6,P$5,"Mois (DateRDV)",P$7,"Années (DateRDV)",P$3),1,""),"")</f>
        <v/>
      </c>
      <c r="Q90" s="166" t="str">
        <f>IFERROR(IF(GETPIVOTDATA("DateRDV",TCD!$B$1,"DT","VA","Bénéficiaire",$A90,Q$6,Q$5,"Mois (DateRDV)",Q$7,"Années (DateRDV)",Q$3),2,""),"")</f>
        <v/>
      </c>
      <c r="R90" s="166" t="str">
        <f>IFERROR(IF(GETPIVOTDATA("DateRDV",TCD!$B$1,"DT","VA","Bénéficiaire",$A90,R$6,R$5,"Mois (DateRDV)",R$7,"Années (DateRDV)",R$3,"Présence","Excusé"),3,""),"")</f>
        <v/>
      </c>
      <c r="S90" s="166" t="str">
        <f>IFERROR(IF(GETPIVOTDATA("DateRDV",TCD!$B$1,"DT","VA","Bénéficiaire",$A90,S$6,S$5,"Mois (DateRDV)",S$7,"Années (DateRDV)",S$3,"Présence","Absent"),4,""),"")</f>
        <v/>
      </c>
      <c r="T90" s="166" t="str">
        <f>IFERROR(IF(GETPIVOTDATA("DateRDV",TCD!$B$1,"DT","VA","Bénéficiaire",$A90,T$6,T$5,"Mois (DateRDV)",T$7,"Années (DateRDV)",T$3),1,""),"")</f>
        <v/>
      </c>
      <c r="U90" s="166" t="str">
        <f>IFERROR(IF(GETPIVOTDATA("DateRDV",TCD!$B$1,"DT","VA","Bénéficiaire",$A90,U$6,U$5,"Mois (DateRDV)",U$7,"Années (DateRDV)",U$3),2,""),"")</f>
        <v/>
      </c>
      <c r="V90" s="166" t="str">
        <f>IFERROR(IF(GETPIVOTDATA("DateRDV",TCD!$B$1,"DT","VA","Bénéficiaire",$A90,V$6,V$5,"Mois (DateRDV)",V$7,"Années (DateRDV)",V$3,"Présence","Excusé"),3,""),"")</f>
        <v/>
      </c>
      <c r="W90" s="166" t="str">
        <f>IFERROR(IF(GETPIVOTDATA("DateRDV",TCD!$B$1,"DT","VA","Bénéficiaire",$A90,W$6,W$5,"Mois (DateRDV)",W$7,"Années (DateRDV)",W$3,"Présence","Absent"),4,""),"")</f>
        <v/>
      </c>
      <c r="X90" s="166" t="str">
        <f>IFERROR(IF(GETPIVOTDATA("DateRDV",TCD!$B$1,"DT","VA","Bénéficiaire",$A90,X$6,X$5,"Mois (DateRDV)",X$7,"Années (DateRDV)",X$3),1,""),"")</f>
        <v/>
      </c>
      <c r="Y90" s="166" t="str">
        <f>IFERROR(IF(GETPIVOTDATA("DateRDV",TCD!$B$1,"DT","VA","Bénéficiaire",$A90,Y$6,Y$5,"Mois (DateRDV)",Y$7,"Années (DateRDV)",Y$3),2,""),"")</f>
        <v/>
      </c>
      <c r="Z90" s="166" t="str">
        <f>IFERROR(IF(GETPIVOTDATA("DateRDV",TCD!$B$1,"DT","VA","Bénéficiaire",$A90,Z$6,Z$5,"Mois (DateRDV)",Z$7,"Années (DateRDV)",Z$3,"Présence","Excusé"),3,""),"")</f>
        <v/>
      </c>
      <c r="AA90" s="166" t="str">
        <f>IFERROR(IF(GETPIVOTDATA("DateRDV",TCD!$B$1,"DT","VA","Bénéficiaire",$A90,AA$6,AA$5,"Mois (DateRDV)",AA$7,"Années (DateRDV)",AA$3,"Présence","Absent"),4,""),"")</f>
        <v/>
      </c>
      <c r="AB90" s="166" t="str">
        <f>IFERROR(IF(GETPIVOTDATA("DateRDV",TCD!$B$1,"DT","VA","Bénéficiaire",$A90,AB$6,AB$5,"Mois (DateRDV)",AB$7,"Années (DateRDV)",AB$3),1,""),"")</f>
        <v/>
      </c>
      <c r="AC90" s="166" t="str">
        <f>IFERROR(IF(GETPIVOTDATA("DateRDV",TCD!$B$1,"DT","VA","Bénéficiaire",$A90,AC$6,AC$5,"Mois (DateRDV)",AC$7,"Années (DateRDV)",AC$3),2,""),"")</f>
        <v/>
      </c>
      <c r="AD90" s="166" t="str">
        <f>IFERROR(IF(GETPIVOTDATA("DateRDV",TCD!$B$1,"DT","VA","Bénéficiaire",$A90,AD$6,AD$5,"Mois (DateRDV)",AD$7,"Années (DateRDV)",AD$3,"Présence","Excusé"),3,""),"")</f>
        <v/>
      </c>
      <c r="AE90" s="166" t="str">
        <f>IFERROR(IF(GETPIVOTDATA("DateRDV",TCD!$B$1,"DT","VA","Bénéficiaire",$A90,AE$6,AE$5,"Mois (DateRDV)",AE$7,"Années (DateRDV)",AE$3,"Présence","Absent"),4,""),"")</f>
        <v/>
      </c>
      <c r="AF90" s="166" t="str">
        <f>IFERROR(IF(GETPIVOTDATA("DateRDV",TCD!$B$1,"DT","VA","Bénéficiaire",$A90,AF$6,AF$5,"Mois (DateRDV)",AF$7,"Années (DateRDV)",AF$3),1,""),"")</f>
        <v/>
      </c>
      <c r="AG90" s="166" t="str">
        <f>IFERROR(IF(GETPIVOTDATA("DateRDV",TCD!$B$1,"DT","VA","Bénéficiaire",$A90,AG$6,AG$5,"Mois (DateRDV)",AG$7,"Années (DateRDV)",AG$3),2,""),"")</f>
        <v/>
      </c>
      <c r="AH90" s="166" t="str">
        <f>IFERROR(IF(GETPIVOTDATA("DateRDV",TCD!$B$1,"DT","VA","Bénéficiaire",$A90,AH$6,AH$5,"Mois (DateRDV)",AH$7,"Années (DateRDV)",AH$3,"Présence","Excusé"),3,""),"")</f>
        <v/>
      </c>
      <c r="AI90" s="166" t="str">
        <f>IFERROR(IF(GETPIVOTDATA("DateRDV",TCD!$B$1,"DT","VA","Bénéficiaire",$A90,AI$6,AI$5,"Mois (DateRDV)",AI$7,"Années (DateRDV)",AI$3,"Présence","Absent"),4,""),"")</f>
        <v/>
      </c>
      <c r="AJ90" s="166" t="str">
        <f>IFERROR(IF(GETPIVOTDATA("DateRDV",TCD!$B$1,"DT","VA","Bénéficiaire",$A90,AJ$6,AJ$5,"Mois (DateRDV)",AJ$7,"Années (DateRDV)",AJ$3),1,""),"")</f>
        <v/>
      </c>
      <c r="AK90" s="166" t="str">
        <f>IFERROR(IF(GETPIVOTDATA("DateRDV",TCD!$B$1,"DT","VA","Bénéficiaire",$A90,AK$6,AK$5,"Mois (DateRDV)",AK$7,"Années (DateRDV)",AK$3),2,""),"")</f>
        <v/>
      </c>
      <c r="AL90" s="166" t="str">
        <f>IFERROR(IF(GETPIVOTDATA("DateRDV",TCD!$B$1,"DT","VA","Bénéficiaire",$A90,AL$6,AL$5,"Mois (DateRDV)",AL$7,"Années (DateRDV)",AL$3,"Présence","Excusé"),3,""),"")</f>
        <v/>
      </c>
      <c r="AM90" s="166" t="str">
        <f>IFERROR(IF(GETPIVOTDATA("DateRDV",TCD!$B$1,"DT","VA","Bénéficiaire",$A90,AM$6,AM$5,"Mois (DateRDV)",AM$7,"Années (DateRDV)",AM$3,"Présence","Absent"),4,""),"")</f>
        <v/>
      </c>
      <c r="AN90" s="166" t="str">
        <f>IFERROR(IF(GETPIVOTDATA("DateRDV",TCD!$B$1,"DT","VA","Bénéficiaire",$A90,AN$6,AN$5,"Mois (DateRDV)",AN$7,"Années (DateRDV)",AN$3),1,""),"")</f>
        <v/>
      </c>
      <c r="AO90" s="166" t="str">
        <f>IFERROR(IF(GETPIVOTDATA("DateRDV",TCD!$B$1,"DT","VA","Bénéficiaire",$A90,AO$6,AO$5,"Mois (DateRDV)",AO$7,"Années (DateRDV)",AO$3),2,""),"")</f>
        <v/>
      </c>
      <c r="AP90" s="166" t="str">
        <f>IFERROR(IF(GETPIVOTDATA("DateRDV",TCD!$B$1,"DT","VA","Bénéficiaire",$A90,AP$6,AP$5,"Mois (DateRDV)",AP$7,"Années (DateRDV)",AP$3,"Présence","Excusé"),3,""),"")</f>
        <v/>
      </c>
      <c r="AQ90" s="166" t="str">
        <f>IFERROR(IF(GETPIVOTDATA("DateRDV",TCD!$B$1,"DT","VA","Bénéficiaire",$A90,AQ$6,AQ$5,"Mois (DateRDV)",AQ$7,"Années (DateRDV)",AQ$3,"Présence","Absent"),4,""),"")</f>
        <v/>
      </c>
      <c r="AR90" s="166" t="str">
        <f>IFERROR(IF(GETPIVOTDATA("DateRDV",TCD!$B$1,"DT","VA","Bénéficiaire",$A90,AR$6,AR$5,"Mois (DateRDV)",AR$7,"Années (DateRDV)",AR$3),1,""),"")</f>
        <v/>
      </c>
      <c r="AS90" s="166" t="str">
        <f>IFERROR(IF(GETPIVOTDATA("DateRDV",TCD!$B$1,"DT","VA","Bénéficiaire",$A90,AS$6,AS$5,"Mois (DateRDV)",AS$7,"Années (DateRDV)",AS$3),2,""),"")</f>
        <v/>
      </c>
      <c r="AT90" s="166" t="str">
        <f>IFERROR(IF(GETPIVOTDATA("DateRDV",TCD!$B$1,"DT","VA","Bénéficiaire",$A90,AT$6,AT$5,"Mois (DateRDV)",AT$7,"Années (DateRDV)",AT$3,"Présence","Excusé"),3,""),"")</f>
        <v/>
      </c>
      <c r="AU90" s="166" t="str">
        <f>IFERROR(IF(GETPIVOTDATA("DateRDV",TCD!$B$1,"DT","VA","Bénéficiaire",$A90,AU$6,AU$5,"Mois (DateRDV)",AU$7,"Années (DateRDV)",AU$3,"Présence","Absent"),4,""),"")</f>
        <v/>
      </c>
      <c r="AV90" s="166" t="str">
        <f>IFERROR(IF(GETPIVOTDATA("DateRDV",TCD!$B$1,"DT","VA","Bénéficiaire",$A90,AV$6,AV$5,"Mois (DateRDV)",AV$7,"Années (DateRDV)",AV$3),1,""),"")</f>
        <v/>
      </c>
      <c r="AW90" s="166" t="str">
        <f>IFERROR(IF(GETPIVOTDATA("DateRDV",TCD!$B$1,"DT","VA","Bénéficiaire",$A90,AW$6,AW$5,"Mois (DateRDV)",AW$7,"Années (DateRDV)",AW$3),2,""),"")</f>
        <v/>
      </c>
      <c r="AX90" s="166" t="str">
        <f>IFERROR(IF(GETPIVOTDATA("DateRDV",TCD!$B$1,"DT","VA","Bénéficiaire",$A90,AX$6,AX$5,"Mois (DateRDV)",AX$7,"Années (DateRDV)",AX$3,"Présence","Excusé"),3,""),"")</f>
        <v/>
      </c>
      <c r="AY90" s="166" t="str">
        <f>IFERROR(IF(GETPIVOTDATA("DateRDV",TCD!$B$1,"DT","VA","Bénéficiaire",$A90,AY$6,AY$5,"Mois (DateRDV)",AY$7,"Années (DateRDV)",AY$3,"Présence","Absent"),4,""),"")</f>
        <v/>
      </c>
      <c r="AZ90" s="166" t="str">
        <f>IFERROR(IF(GETPIVOTDATA("DateRDV",TCD!$B$1,"DT","VA","Bénéficiaire",$A90,AZ$6,AZ$5,"Mois (DateRDV)",AZ$7,"Années (DateRDV)",AZ$3),1,""),"")</f>
        <v/>
      </c>
      <c r="BA90" s="166" t="str">
        <f>IFERROR(IF(GETPIVOTDATA("DateRDV",TCD!$B$1,"DT","VA","Bénéficiaire",$A90,BA$6,BA$5,"Mois (DateRDV)",BA$7,"Années (DateRDV)",BA$3),2,""),"")</f>
        <v/>
      </c>
      <c r="BB90" s="166" t="str">
        <f>IFERROR(IF(GETPIVOTDATA("DateRDV",TCD!$B$1,"DT","VA","Bénéficiaire",$A90,BB$6,BB$5,"Mois (DateRDV)",BB$7,"Années (DateRDV)",BB$3,"Présence","Excusé"),3,""),"")</f>
        <v/>
      </c>
      <c r="BC90" s="166" t="str">
        <f>IFERROR(IF(GETPIVOTDATA("DateRDV",TCD!$B$1,"DT","VA","Bénéficiaire",$A90,BC$6,BC$5,"Mois (DateRDV)",BC$7,"Années (DateRDV)",BC$3,"Présence","Absent"),4,""),"")</f>
        <v/>
      </c>
      <c r="BD90" s="166" t="str">
        <f>IFERROR(IF(GETPIVOTDATA("DateRDV",TCD!$B$1,"DT","VA","Bénéficiaire",$A90,BD$6,BD$5,"Mois (DateRDV)",BD$7,"Années (DateRDV)",BD$3),1,""),"")</f>
        <v/>
      </c>
      <c r="BE90" s="166" t="str">
        <f>IFERROR(IF(GETPIVOTDATA("DateRDV",TCD!$B$1,"DT","VA","Bénéficiaire",$A90,BE$6,BE$5,"Mois (DateRDV)",BE$7,"Années (DateRDV)",BE$3),2,""),"")</f>
        <v/>
      </c>
      <c r="BF90" s="166" t="str">
        <f>IFERROR(IF(GETPIVOTDATA("DateRDV",TCD!$B$1,"DT","VA","Bénéficiaire",$A90,BF$6,BF$5,"Mois (DateRDV)",BF$7,"Années (DateRDV)",BF$3,"Présence","Excusé"),3,""),"")</f>
        <v/>
      </c>
      <c r="BG90" s="166" t="str">
        <f>IFERROR(IF(GETPIVOTDATA("DateRDV",TCD!$B$1,"DT","VA","Bénéficiaire",$A90,BG$6,BG$5,"Mois (DateRDV)",BG$7,"Années (DateRDV)",BG$3,"Présence","Absent"),4,""),"")</f>
        <v/>
      </c>
      <c r="BH90" s="166" t="str">
        <f>IFERROR(IF(GETPIVOTDATA("DateRDV",TCD!$B$1,"DT","VA","Bénéficiaire",$A90,BH$6,BH$5,"Mois (DateRDV)",BH$7,"Années (DateRDV)",BH$3),1,""),"")</f>
        <v/>
      </c>
      <c r="BI90" s="166" t="str">
        <f>IFERROR(IF(GETPIVOTDATA("DateRDV",TCD!$B$1,"DT","VA","Bénéficiaire",$A90,BI$6,BI$5,"Mois (DateRDV)",BI$7,"Années (DateRDV)",BI$3),2,""),"")</f>
        <v/>
      </c>
      <c r="BJ90" s="166" t="str">
        <f>IFERROR(IF(GETPIVOTDATA("DateRDV",TCD!$B$1,"DT","VA","Bénéficiaire",$A90,BJ$6,BJ$5,"Mois (DateRDV)",BJ$7,"Années (DateRDV)",BJ$3,"Présence","Excusé"),3,""),"")</f>
        <v/>
      </c>
      <c r="BK90" s="166" t="str">
        <f>IFERROR(IF(GETPIVOTDATA("DateRDV",TCD!$B$1,"DT","VA","Bénéficiaire",$A90,BK$6,BK$5,"Mois (DateRDV)",BK$7,"Années (DateRDV)",BK$3,"Présence","Absent"),4,""),"")</f>
        <v/>
      </c>
      <c r="BL90" s="166" t="str">
        <f>IFERROR(IF(GETPIVOTDATA("DateRDV",TCD!$B$1,"DT","VA","Bénéficiaire",$A90,BL$6,BL$5,"Mois (DateRDV)",BL$7,"Années (DateRDV)",BL$3),1,""),"")</f>
        <v/>
      </c>
      <c r="BM90" s="166" t="str">
        <f>IFERROR(IF(GETPIVOTDATA("DateRDV",TCD!$B$1,"DT","VA","Bénéficiaire",$A90,BM$6,BM$5,"Mois (DateRDV)",BM$7,"Années (DateRDV)",BM$3),2,""),"")</f>
        <v/>
      </c>
      <c r="BN90" s="166" t="str">
        <f>IFERROR(IF(GETPIVOTDATA("DateRDV",TCD!$B$1,"DT","VA","Bénéficiaire",$A90,BN$6,BN$5,"Mois (DateRDV)",BN$7,"Années (DateRDV)",BN$3,"Présence","Excusé"),3,""),"")</f>
        <v/>
      </c>
      <c r="BO90" s="166" t="str">
        <f>IFERROR(IF(GETPIVOTDATA("DateRDV",TCD!$B$1,"DT","VA","Bénéficiaire",$A90,BO$6,BO$5,"Mois (DateRDV)",BO$7,"Années (DateRDV)",BO$3,"Présence","Absent"),4,""),"")</f>
        <v/>
      </c>
      <c r="BP90" s="166" t="str">
        <f>IFERROR(IF(GETPIVOTDATA("DateRDV",TCD!$B$1,"DT","VA","Bénéficiaire",$A90,BP$6,BP$5,"Mois (DateRDV)",BP$7,"Années (DateRDV)",BP$3),1,""),"")</f>
        <v/>
      </c>
      <c r="BQ90" s="166" t="str">
        <f>IFERROR(IF(GETPIVOTDATA("DateRDV",TCD!$B$1,"DT","VA","Bénéficiaire",$A90,BQ$6,BQ$5,"Mois (DateRDV)",BQ$7,"Années (DateRDV)",BQ$3),2,""),"")</f>
        <v/>
      </c>
      <c r="BR90" s="166" t="str">
        <f>IFERROR(IF(GETPIVOTDATA("DateRDV",TCD!$B$1,"DT","VA","Bénéficiaire",$A90,BR$6,BR$5,"Mois (DateRDV)",BR$7,"Années (DateRDV)",BR$3,"Présence","Excusé"),3,""),"")</f>
        <v/>
      </c>
      <c r="BS90" s="166" t="str">
        <f>IFERROR(IF(GETPIVOTDATA("DateRDV",TCD!$B$1,"DT","VA","Bénéficiaire",$A90,BS$6,BS$5,"Mois (DateRDV)",BS$7,"Années (DateRDV)",BS$3,"Présence","Absent"),4,""),"")</f>
        <v/>
      </c>
      <c r="BT90" s="166" t="str">
        <f>IFERROR(IF(GETPIVOTDATA("DateRDV",TCD!$B$1,"DT","VA","Bénéficiaire",$A90,BT$6,BT$5,"Mois (DateRDV)",BT$7,"Années (DateRDV)",BT$3),1,""),"")</f>
        <v/>
      </c>
      <c r="BU90" s="166" t="str">
        <f>IFERROR(IF(GETPIVOTDATA("DateRDV",TCD!$B$1,"DT","VA","Bénéficiaire",$A90,BU$6,BU$5,"Mois (DateRDV)",BU$7,"Années (DateRDV)",BU$3),2,""),"")</f>
        <v/>
      </c>
      <c r="BV90" s="166" t="str">
        <f>IFERROR(IF(GETPIVOTDATA("DateRDV",TCD!$B$1,"DT","VA","Bénéficiaire",$A90,BV$6,BV$5,"Mois (DateRDV)",BV$7,"Années (DateRDV)",BV$3,"Présence","Excusé"),3,""),"")</f>
        <v/>
      </c>
      <c r="BW90" s="166" t="str">
        <f>IFERROR(IF(GETPIVOTDATA("DateRDV",TCD!$B$1,"DT","VA","Bénéficiaire",$A90,BW$6,BW$5,"Mois (DateRDV)",BW$7,"Années (DateRDV)",BW$3,"Présence","Absent"),4,""),"")</f>
        <v/>
      </c>
      <c r="BX90" s="166" t="str">
        <f>IFERROR(IF(GETPIVOTDATA("DateRDV",TCD!$B$1,"DT","VA","Bénéficiaire",$A90,BX$6,BX$5,"Mois (DateRDV)",BX$7,"Années (DateRDV)",BX$3),1,""),"")</f>
        <v/>
      </c>
      <c r="BY90" s="166" t="str">
        <f>IFERROR(IF(GETPIVOTDATA("DateRDV",TCD!$B$1,"DT","VA","Bénéficiaire",$A90,BY$6,BY$5,"Mois (DateRDV)",BY$7,"Années (DateRDV)",BY$3),2,""),"")</f>
        <v/>
      </c>
      <c r="BZ90" s="166" t="str">
        <f>IFERROR(IF(GETPIVOTDATA("DateRDV",TCD!$B$1,"DT","VA","Bénéficiaire",$A90,BZ$6,BZ$5,"Mois (DateRDV)",BZ$7,"Années (DateRDV)",BZ$3,"Présence","Excusé"),3,""),"")</f>
        <v/>
      </c>
      <c r="CA90" s="166" t="str">
        <f>IFERROR(IF(GETPIVOTDATA("DateRDV",TCD!$B$1,"DT","VA","Bénéficiaire",$A90,CA$6,CA$5,"Mois (DateRDV)",CA$7,"Années (DateRDV)",CA$3,"Présence","Absent"),4,""),"")</f>
        <v/>
      </c>
      <c r="CB90" s="166" t="str">
        <f>IFERROR(IF(GETPIVOTDATA("DateRDV",TCD!$B$1,"DT","VA","Bénéficiaire",$A90,CB$6,CB$5,"Mois (DateRDV)",CB$7,"Années (DateRDV)",CB$3),1,""),"")</f>
        <v/>
      </c>
      <c r="CC90" s="166" t="str">
        <f>IFERROR(IF(GETPIVOTDATA("DateRDV",TCD!$B$1,"DT","VA","Bénéficiaire",$A90,CC$6,CC$5,"Mois (DateRDV)",CC$7,"Années (DateRDV)",CC$3),2,""),"")</f>
        <v/>
      </c>
      <c r="CD90" s="166" t="str">
        <f>IFERROR(IF(GETPIVOTDATA("DateRDV",TCD!$B$1,"DT","VA","Bénéficiaire",$A90,CD$6,CD$5,"Mois (DateRDV)",CD$7,"Années (DateRDV)",CD$3,"Présence","Excusé"),3,""),"")</f>
        <v/>
      </c>
      <c r="CE90" s="166" t="str">
        <f>IFERROR(IF(GETPIVOTDATA("DateRDV",TCD!$B$1,"DT","VA","Bénéficiaire",$A90,CE$6,CE$5,"Mois (DateRDV)",CE$7,"Années (DateRDV)",CE$3,"Présence","Absent"),4,""),"")</f>
        <v/>
      </c>
      <c r="CF90" s="166" t="str">
        <f>IFERROR(IF(GETPIVOTDATA("DateRDV",TCD!$B$1,"DT","VA","Bénéficiaire",$A90,CF$6,CF$5,"Mois (DateRDV)",CF$7,"Années (DateRDV)",CF$3),1,""),"")</f>
        <v/>
      </c>
      <c r="CG90" s="166" t="str">
        <f>IFERROR(IF(GETPIVOTDATA("DateRDV",TCD!$B$1,"DT","VA","Bénéficiaire",$A90,CG$6,CG$5,"Mois (DateRDV)",CG$7,"Années (DateRDV)",CG$3),2,""),"")</f>
        <v/>
      </c>
      <c r="CH90" s="166" t="str">
        <f>IFERROR(IF(GETPIVOTDATA("DateRDV",TCD!$B$1,"DT","VA","Bénéficiaire",$A90,CH$6,CH$5,"Mois (DateRDV)",CH$7,"Années (DateRDV)",CH$3,"Présence","Excusé"),3,""),"")</f>
        <v/>
      </c>
      <c r="CI90" s="166" t="str">
        <f>IFERROR(IF(GETPIVOTDATA("DateRDV",TCD!$B$1,"DT","VA","Bénéficiaire",$A90,CI$6,CI$5,"Mois (DateRDV)",CI$7,"Années (DateRDV)",CI$3,"Présence","Absent"),4,""),"")</f>
        <v/>
      </c>
      <c r="CJ90" s="166" t="str">
        <f>IFERROR(IF(GETPIVOTDATA("DateRDV",TCD!$B$1,"DT","VA","Bénéficiaire",$A90,CJ$6,CJ$5,"Mois (DateRDV)",CJ$7,"Années (DateRDV)",CJ$3),1,""),"")</f>
        <v/>
      </c>
      <c r="CK90" s="166" t="str">
        <f>IFERROR(IF(GETPIVOTDATA("DateRDV",TCD!$B$1,"DT","VA","Bénéficiaire",$A90,CK$6,CK$5,"Mois (DateRDV)",CK$7,"Années (DateRDV)",CK$3),2,""),"")</f>
        <v/>
      </c>
      <c r="CL90" s="166" t="str">
        <f>IFERROR(IF(GETPIVOTDATA("DateRDV",TCD!$B$1,"DT","VA","Bénéficiaire",$A90,VE$6,VE$5,"Mois (DateRDV)",VE$7,"Années (DateRDV)",VE$3,"Présence","Excusé"),3,""),"")</f>
        <v/>
      </c>
      <c r="CM90" s="166" t="str">
        <f>IFERROR(IF(GETPIVOTDATA("DateRDV",TCD!$B$1,"DT","VA","Bénéficiaire",$A90,CM$6,CM$5,"Mois (DateRDV)",CM$7,"Années (DateRDV)",CM$3,"Présence","Absent"),4,""),"")</f>
        <v/>
      </c>
      <c r="CN90" s="166" t="str">
        <f>IFERROR(IF(GETPIVOTDATA("DateRDV",TCD!$B$1,"DT","VA","Bénéficiaire",$A90,CN$6,CN$5,"Mois (DateRDV)",CN$7,"Années (DateRDV)",CN$3),1,""),"")</f>
        <v/>
      </c>
      <c r="CO90" s="166" t="str">
        <f>IFERROR(IF(GETPIVOTDATA("DateRDV",TCD!$B$1,"DT","VA","Bénéficiaire",$A90,CO$6,CO$5,"Mois (DateRDV)",CO$7,"Années (DateRDV)",CO$3),2,""),"")</f>
        <v/>
      </c>
      <c r="CP90" s="166" t="str">
        <f>IFERROR(IF(GETPIVOTDATA("DateRDV",TCD!$B$1,"DT","VA","Bénéficiaire",$A90,CP$6,CP$5,"Mois (DateRDV)",CP$7,"Années (DateRDV)",CP$3,"Présence","Excusé"),3,""),"")</f>
        <v/>
      </c>
      <c r="CQ90" s="166" t="str">
        <f>IFERROR(IF(GETPIVOTDATA("DateRDV",TCD!$B$1,"DT","VA","Bénéficiaire",$A90,CQ$6,CQ$5,"Mois (DateRDV)",CQ$7,"Années (DateRDV)",CQ$3,"Présence","Absent"),4,""),"")</f>
        <v/>
      </c>
      <c r="CR90" s="166" t="str">
        <f>IFERROR(IF(GETPIVOTDATA("DateRDV",TCD!$B$1,"DT","VA","Bénéficiaire",$A90,CR$6,CR$5,"Mois (DateRDV)",CR$7,"Années (DateRDV)",CR$3),1,""),"")</f>
        <v/>
      </c>
      <c r="CS90" s="166" t="str">
        <f>IFERROR(IF(GETPIVOTDATA("DateRDV",TCD!$B$1,"DT","VA","Bénéficiaire",$A90,CS$6,CS$5,"Mois (DateRDV)",CS$7,"Années (DateRDV)",CS$3),2,""),"")</f>
        <v/>
      </c>
      <c r="CT90" s="166" t="str">
        <f>IFERROR(IF(GETPIVOTDATA("DateRDV",TCD!$B$1,"DT","VA","Bénéficiaire",$A90,CT$6,CT$5,"Mois (DateRDV)",CT$7,"Années (DateRDV)",CT$3,"Présence","Excusé"),3,""),"")</f>
        <v/>
      </c>
      <c r="CU90" s="166" t="str">
        <f>IFERROR(IF(GETPIVOTDATA("DateRDV",TCD!$B$1,"DT","VA","Bénéficiaire",$A90,CU$6,CU$5,"Mois (DateRDV)",CU$7,"Années (DateRDV)",CU$3,"Présence","Absent"),4,""),"")</f>
        <v/>
      </c>
      <c r="CV90" s="166" t="str">
        <f>IFERROR(IF(GETPIVOTDATA("DateRDV",TCD!$B$1,"DT","VA","Bénéficiaire",$A90,CV$6,CV$5,"Mois (DateRDV)",CV$7,"Années (DateRDV)",CV$3),1,""),"")</f>
        <v/>
      </c>
      <c r="CW90" s="166" t="str">
        <f>IFERROR(IF(GETPIVOTDATA("DateRDV",TCD!$B$1,"DT","VA","Bénéficiaire",$A90,CW$6,CW$5,"Mois (DateRDV)",CW$7,"Années (DateRDV)",CW$3),2,""),"")</f>
        <v/>
      </c>
      <c r="CX90" s="166" t="str">
        <f>IFERROR(IF(GETPIVOTDATA("DateRDV",TCD!$B$1,"DT","VA","Bénéficiaire",$A90,CX$6,CX$5,"Mois (DateRDV)",CX$7,"Années (DateRDV)",CX$3,"Présence","Excusé"),3,""),"")</f>
        <v/>
      </c>
      <c r="CY90" s="166" t="str">
        <f>IFERROR(IF(GETPIVOTDATA("DateRDV",TCD!$B$1,"DT","VA","Bénéficiaire",$A90,CY$6,CY$5,"Mois (DateRDV)",CY$7,"Années (DateRDV)",CY$3,"Présence","Absent"),4,""),"")</f>
        <v/>
      </c>
      <c r="CZ90" s="166" t="str">
        <f>IFERROR(IF(GETPIVOTDATA("DateRDV",TCD!$B$1,"DT","VA","Bénéficiaire",$A90,CZ$6,CZ$5,"Mois (DateRDV)",CZ$7,"Années (DateRDV)",CZ$3),1,""),"")</f>
        <v/>
      </c>
      <c r="DA90" s="166" t="str">
        <f>IFERROR(IF(GETPIVOTDATA("DateRDV",TCD!$B$1,"DT","VA","Bénéficiaire",$A90,DA$6,DA$5,"Mois (DateRDV)",DA$7,"Années (DateRDV)",DA$3),2,""),"")</f>
        <v/>
      </c>
      <c r="DB90" s="166" t="str">
        <f>IFERROR(IF(GETPIVOTDATA("DateRDV",TCD!$B$1,"DT","VA","Bénéficiaire",$A90,DB$6,DB$5,"Mois (DateRDV)",DB$7,"Années (DateRDV)",DB$3,"Présence","Excusé"),3,""),"")</f>
        <v/>
      </c>
      <c r="DC90" s="166" t="str">
        <f>IFERROR(IF(GETPIVOTDATA("DateRDV",TCD!$B$1,"DT","VA","Bénéficiaire",$A90,DC$6,DC$5,"Mois (DateRDV)",DC$7,"Années (DateRDV)",DC$3,"Présence","Absent"),4,""),"")</f>
        <v/>
      </c>
      <c r="DD90" s="166" t="str">
        <f>IFERROR(IF(GETPIVOTDATA("DateRDV",TCD!$B$1,"DT","VA","Bénéficiaire",$A90,DD$6,DD$5,"Mois (DateRDV)",DD$7,"Années (DateRDV)",DD$3),1,""),"")</f>
        <v/>
      </c>
      <c r="DE90" s="166" t="str">
        <f>IFERROR(IF(GETPIVOTDATA("DateRDV",TCD!$B$1,"DT","VA","Bénéficiaire",$A90,DE$6,DE$5,"Mois (DateRDV)",DE$7,"Années (DateRDV)",DE$3),2,""),"")</f>
        <v/>
      </c>
      <c r="DF90" s="166" t="str">
        <f>IFERROR(IF(GETPIVOTDATA("DateRDV",TCD!$B$1,"DT","VA","Bénéficiaire",$A90,DF$6,DF$5,"Mois (DateRDV)",DF$7,"Années (DateRDV)",DF$3,"Présence","Excusé"),3,""),"")</f>
        <v/>
      </c>
      <c r="DG90" s="166" t="str">
        <f>IFERROR(IF(GETPIVOTDATA("DateRDV",TCD!$B$1,"DT","VA","Bénéficiaire",$A90,DG$6,DG$5,"Mois (DateRDV)",DG$7,"Années (DateRDV)",DG$3,"Présence","Absent"),4,""),"")</f>
        <v/>
      </c>
      <c r="DH90" s="166" t="str">
        <f>IFERROR(IF(GETPIVOTDATA("DateRDV",TCD!$B$1,"DT","VA","Bénéficiaire",$A90,DH$6,DH$5,"Mois (DateRDV)",DH$7,"Années (DateRDV)",DH$3),1,""),"")</f>
        <v/>
      </c>
      <c r="DI90" s="166" t="str">
        <f>IFERROR(IF(GETPIVOTDATA("DateRDV",TCD!$B$1,"DT","VA","Bénéficiaire",$A90,DI$6,DI$5,"Mois (DateRDV)",DI$7,"Années (DateRDV)",DI$3),2,""),"")</f>
        <v/>
      </c>
      <c r="DJ90" s="166" t="str">
        <f>IFERROR(IF(GETPIVOTDATA("DateRDV",TCD!$B$1,"DT","VA","Bénéficiaire",$A90,DJ$6,DJ$5,"Mois (DateRDV)",DJ$7,"Années (DateRDV)",DJ$3,"Présence","Excusé"),3,""),"")</f>
        <v/>
      </c>
      <c r="DK90" s="166" t="str">
        <f>IFERROR(IF(GETPIVOTDATA("DateRDV",TCD!$B$1,"DT","VA","Bénéficiaire",$A90,DK$6,DK$5,"Mois (DateRDV)",DK$7,"Années (DateRDV)",DK$3,"Présence","Absent"),4,""),"")</f>
        <v/>
      </c>
      <c r="DL90" s="166" t="str">
        <f>IFERROR(IF(GETPIVOTDATA("DateRDV",TCD!$B$1,"DT","VA","Bénéficiaire",$A90,DL$6,DL$5,"Mois (DateRDV)",DL$7,"Années (DateRDV)",DL$3),1,""),"")</f>
        <v/>
      </c>
      <c r="DM90" s="166" t="str">
        <f>IFERROR(IF(GETPIVOTDATA("DateRDV",TCD!$B$1,"DT","VA","Bénéficiaire",$A90,DM$6,DM$5,"Mois (DateRDV)",DM$7,"Années (DateRDV)",DM$3),2,""),"")</f>
        <v/>
      </c>
      <c r="DN90" s="166" t="str">
        <f>IFERROR(IF(GETPIVOTDATA("DateRDV",TCD!$B$1,"DT","VA","Bénéficiaire",$A90,DN$6,DN$5,"Mois (DateRDV)",DN$7,"Années (DateRDV)",DN$3,"Présence","Excusé"),3,""),"")</f>
        <v/>
      </c>
      <c r="DO90" s="166" t="str">
        <f>IFERROR(IF(GETPIVOTDATA("DateRDV",TCD!$B$1,"DT","VA","Bénéficiaire",$A90,DO$6,DO$5,"Mois (DateRDV)",DO$7,"Années (DateRDV)",DO$3,"Présence","Absent"),4,""),"")</f>
        <v/>
      </c>
    </row>
    <row r="91" spans="1:119" x14ac:dyDescent="0.2">
      <c r="A91" t="str">
        <v>VALVERDE Olivier</v>
      </c>
      <c r="B91" s="169" t="str">
        <f>IFERROR(IF(INDEX(Data!P:P,MATCH(A91,Data!B:B,0))&lt;&gt;"",INDEX(Data!P:P,MATCH(A91,Data!B:B,0)),""),"")</f>
        <v>VALVERDE</v>
      </c>
      <c r="C91" s="169" t="str">
        <f>IFERROR(IF(INDEX(Data!O:O,MATCH(A91,Data!B:B,0))&lt;&gt;"",INDEX(Data!O:O,MATCH(A91,Data!B:B,0)),""),"")</f>
        <v>Olivier</v>
      </c>
      <c r="D91" s="169" t="str">
        <f>IFERROR(IF(INDEX(Data!J:J,MATCH(A91,Data!B:B,0))&lt;&gt;"",INDEX(Data!J:J,MATCH(A91,Data!B:B,0)),""),"")</f>
        <v>CD</v>
      </c>
      <c r="E91" s="169" t="str">
        <f>IFERROR(IF(INDEX(Data!M:M,MATCH(A91,Data!B:B,0))&lt;&gt;"",INDEX(Data!M:M,MATCH(A91,Data!B:B,0)),""),"")</f>
        <v>CLUSES</v>
      </c>
      <c r="F91" s="169">
        <f>IFERROR(IF(INDEX(Data!N:N,MATCH(A91,Data!B:B,0))&lt;&gt;"",INDEX(Data!N:N,MATCH(A91,Data!B:B,0)),""),"")</f>
        <v>74300</v>
      </c>
      <c r="G91" s="170">
        <f>IFERROR(IF(INDEX(Data!K:K,MATCH(A91,Data!B:B,0))&lt;&gt;"",INDEX(Data!K:K,MATCH(A91,Data!B:B,0)),""),"")</f>
        <v>45639</v>
      </c>
      <c r="H91" s="170">
        <f>IFERROR(IF(INDEX(Data!L:L,MATCH(A91,Data!B:B,0))&lt;&gt;"",INDEX(Data!L:L,MATCH(A91,Data!B:B,0)),""),"")</f>
        <v>45644</v>
      </c>
      <c r="I91" s="170">
        <f>IFERROR(IF(INDEX(Data!C:C,MATCH(A91,Data!B:B,0))&lt;&gt;"",INDEX(Data!C:C,MATCH(A91,Data!B:B,0)),""),"")</f>
        <v>45761</v>
      </c>
      <c r="J91" s="170">
        <f>IFERROR(IF(INDEX(Data!D:D,MATCH(A91,Data!B:B,0))&lt;&gt;"",INDEX(Data!D:D,MATCH(A91,Data!B:B,0)),""),"")</f>
        <v>45761</v>
      </c>
      <c r="K91" s="171" t="str">
        <f>IFERROR(IF(INDEX(Data!H:H,MATCH(A91,Data!B:B,0))&lt;&gt;"",INDEX(Data!H:H,MATCH(A91,Data!B:B,0)),""),"")</f>
        <v/>
      </c>
      <c r="L91" s="166" t="str">
        <f>IFERROR(IF(GETPIVOTDATA("DateRDV",TCD!$B$1,"DT","VA","Bénéficiaire",$A91,L$6,L$5,"Mois (DateRDV)",L$7,"Années (DateRDV)",L$3),1,""),"")</f>
        <v/>
      </c>
      <c r="M91" s="166" t="str">
        <f>IFERROR(IF(GETPIVOTDATA("DateRDV",TCD!$B$1,"DT","VA","Bénéficiaire",$A91,M$6,M$5,"Mois (DateRDV)",M$7,"Années (DateRDV)",M$3),2,""),"")</f>
        <v/>
      </c>
      <c r="N91" s="166" t="str">
        <f>IFERROR(IF(GETPIVOTDATA("DateRDV",TCD!$B$1,"DT","VA","Bénéficiaire",$A91,N$6,N$5,"Mois (DateRDV)",N$7,"Années (DateRDV)",N$3,"Présence","Excusé"),3,""),"")</f>
        <v/>
      </c>
      <c r="O91" s="166" t="str">
        <f>IFERROR(IF(GETPIVOTDATA("DateRDV",TCD!$B$1,"DT","VA","Bénéficiaire",$A91,O$6,O$5,"Mois (DateRDV)",O$7,"Années (DateRDV)",O$3,"Présence","Absent"),4,""),"")</f>
        <v/>
      </c>
      <c r="P91" s="166" t="str">
        <f>IFERROR(IF(GETPIVOTDATA("DateRDV",TCD!$B$1,"DT","VA","Bénéficiaire",$A91,P$6,P$5,"Mois (DateRDV)",P$7,"Années (DateRDV)",P$3),1,""),"")</f>
        <v/>
      </c>
      <c r="Q91" s="166" t="str">
        <f>IFERROR(IF(GETPIVOTDATA("DateRDV",TCD!$B$1,"DT","VA","Bénéficiaire",$A91,Q$6,Q$5,"Mois (DateRDV)",Q$7,"Années (DateRDV)",Q$3),2,""),"")</f>
        <v/>
      </c>
      <c r="R91" s="166" t="str">
        <f>IFERROR(IF(GETPIVOTDATA("DateRDV",TCD!$B$1,"DT","VA","Bénéficiaire",$A91,R$6,R$5,"Mois (DateRDV)",R$7,"Années (DateRDV)",R$3,"Présence","Excusé"),3,""),"")</f>
        <v/>
      </c>
      <c r="S91" s="166" t="str">
        <f>IFERROR(IF(GETPIVOTDATA("DateRDV",TCD!$B$1,"DT","VA","Bénéficiaire",$A91,S$6,S$5,"Mois (DateRDV)",S$7,"Années (DateRDV)",S$3,"Présence","Absent"),4,""),"")</f>
        <v/>
      </c>
      <c r="T91" s="166" t="str">
        <f>IFERROR(IF(GETPIVOTDATA("DateRDV",TCD!$B$1,"DT","VA","Bénéficiaire",$A91,T$6,T$5,"Mois (DateRDV)",T$7,"Années (DateRDV)",T$3),1,""),"")</f>
        <v/>
      </c>
      <c r="U91" s="166" t="str">
        <f>IFERROR(IF(GETPIVOTDATA("DateRDV",TCD!$B$1,"DT","VA","Bénéficiaire",$A91,U$6,U$5,"Mois (DateRDV)",U$7,"Années (DateRDV)",U$3),2,""),"")</f>
        <v/>
      </c>
      <c r="V91" s="166" t="str">
        <f>IFERROR(IF(GETPIVOTDATA("DateRDV",TCD!$B$1,"DT","VA","Bénéficiaire",$A91,V$6,V$5,"Mois (DateRDV)",V$7,"Années (DateRDV)",V$3,"Présence","Excusé"),3,""),"")</f>
        <v/>
      </c>
      <c r="W91" s="166" t="str">
        <f>IFERROR(IF(GETPIVOTDATA("DateRDV",TCD!$B$1,"DT","VA","Bénéficiaire",$A91,W$6,W$5,"Mois (DateRDV)",W$7,"Années (DateRDV)",W$3,"Présence","Absent"),4,""),"")</f>
        <v/>
      </c>
      <c r="X91" s="166" t="str">
        <f>IFERROR(IF(GETPIVOTDATA("DateRDV",TCD!$B$1,"DT","VA","Bénéficiaire",$A91,X$6,X$5,"Mois (DateRDV)",X$7,"Années (DateRDV)",X$3),1,""),"")</f>
        <v/>
      </c>
      <c r="Y91" s="166" t="str">
        <f>IFERROR(IF(GETPIVOTDATA("DateRDV",TCD!$B$1,"DT","VA","Bénéficiaire",$A91,Y$6,Y$5,"Mois (DateRDV)",Y$7,"Années (DateRDV)",Y$3),2,""),"")</f>
        <v/>
      </c>
      <c r="Z91" s="166" t="str">
        <f>IFERROR(IF(GETPIVOTDATA("DateRDV",TCD!$B$1,"DT","VA","Bénéficiaire",$A91,Z$6,Z$5,"Mois (DateRDV)",Z$7,"Années (DateRDV)",Z$3,"Présence","Excusé"),3,""),"")</f>
        <v/>
      </c>
      <c r="AA91" s="166" t="str">
        <f>IFERROR(IF(GETPIVOTDATA("DateRDV",TCD!$B$1,"DT","VA","Bénéficiaire",$A91,AA$6,AA$5,"Mois (DateRDV)",AA$7,"Années (DateRDV)",AA$3,"Présence","Absent"),4,""),"")</f>
        <v/>
      </c>
      <c r="AB91" s="166" t="str">
        <f>IFERROR(IF(GETPIVOTDATA("DateRDV",TCD!$B$1,"DT","VA","Bénéficiaire",$A91,AB$6,AB$5,"Mois (DateRDV)",AB$7,"Années (DateRDV)",AB$3),1,""),"")</f>
        <v/>
      </c>
      <c r="AC91" s="166" t="str">
        <f>IFERROR(IF(GETPIVOTDATA("DateRDV",TCD!$B$1,"DT","VA","Bénéficiaire",$A91,AC$6,AC$5,"Mois (DateRDV)",AC$7,"Années (DateRDV)",AC$3),2,""),"")</f>
        <v/>
      </c>
      <c r="AD91" s="166" t="str">
        <f>IFERROR(IF(GETPIVOTDATA("DateRDV",TCD!$B$1,"DT","VA","Bénéficiaire",$A91,AD$6,AD$5,"Mois (DateRDV)",AD$7,"Années (DateRDV)",AD$3,"Présence","Excusé"),3,""),"")</f>
        <v/>
      </c>
      <c r="AE91" s="166" t="str">
        <f>IFERROR(IF(GETPIVOTDATA("DateRDV",TCD!$B$1,"DT","VA","Bénéficiaire",$A91,AE$6,AE$5,"Mois (DateRDV)",AE$7,"Années (DateRDV)",AE$3,"Présence","Absent"),4,""),"")</f>
        <v/>
      </c>
      <c r="AF91" s="166" t="str">
        <f>IFERROR(IF(GETPIVOTDATA("DateRDV",TCD!$B$1,"DT","VA","Bénéficiaire",$A91,AF$6,AF$5,"Mois (DateRDV)",AF$7,"Années (DateRDV)",AF$3),1,""),"")</f>
        <v/>
      </c>
      <c r="AG91" s="166" t="str">
        <f>IFERROR(IF(GETPIVOTDATA("DateRDV",TCD!$B$1,"DT","VA","Bénéficiaire",$A91,AG$6,AG$5,"Mois (DateRDV)",AG$7,"Années (DateRDV)",AG$3),2,""),"")</f>
        <v/>
      </c>
      <c r="AH91" s="166" t="str">
        <f>IFERROR(IF(GETPIVOTDATA("DateRDV",TCD!$B$1,"DT","VA","Bénéficiaire",$A91,AH$6,AH$5,"Mois (DateRDV)",AH$7,"Années (DateRDV)",AH$3,"Présence","Excusé"),3,""),"")</f>
        <v/>
      </c>
      <c r="AI91" s="166" t="str">
        <f>IFERROR(IF(GETPIVOTDATA("DateRDV",TCD!$B$1,"DT","VA","Bénéficiaire",$A91,AI$6,AI$5,"Mois (DateRDV)",AI$7,"Années (DateRDV)",AI$3,"Présence","Absent"),4,""),"")</f>
        <v/>
      </c>
      <c r="AJ91" s="166" t="str">
        <f>IFERROR(IF(GETPIVOTDATA("DateRDV",TCD!$B$1,"DT","VA","Bénéficiaire",$A91,AJ$6,AJ$5,"Mois (DateRDV)",AJ$7,"Années (DateRDV)",AJ$3),1,""),"")</f>
        <v/>
      </c>
      <c r="AK91" s="166" t="str">
        <f>IFERROR(IF(GETPIVOTDATA("DateRDV",TCD!$B$1,"DT","VA","Bénéficiaire",$A91,AK$6,AK$5,"Mois (DateRDV)",AK$7,"Années (DateRDV)",AK$3),2,""),"")</f>
        <v/>
      </c>
      <c r="AL91" s="166" t="str">
        <f>IFERROR(IF(GETPIVOTDATA("DateRDV",TCD!$B$1,"DT","VA","Bénéficiaire",$A91,AL$6,AL$5,"Mois (DateRDV)",AL$7,"Années (DateRDV)",AL$3,"Présence","Excusé"),3,""),"")</f>
        <v/>
      </c>
      <c r="AM91" s="166" t="str">
        <f>IFERROR(IF(GETPIVOTDATA("DateRDV",TCD!$B$1,"DT","VA","Bénéficiaire",$A91,AM$6,AM$5,"Mois (DateRDV)",AM$7,"Années (DateRDV)",AM$3,"Présence","Absent"),4,""),"")</f>
        <v/>
      </c>
      <c r="AN91" s="166" t="str">
        <f>IFERROR(IF(GETPIVOTDATA("DateRDV",TCD!$B$1,"DT","VA","Bénéficiaire",$A91,AN$6,AN$5,"Mois (DateRDV)",AN$7,"Années (DateRDV)",AN$3),1,""),"")</f>
        <v/>
      </c>
      <c r="AO91" s="166" t="str">
        <f>IFERROR(IF(GETPIVOTDATA("DateRDV",TCD!$B$1,"DT","VA","Bénéficiaire",$A91,AO$6,AO$5,"Mois (DateRDV)",AO$7,"Années (DateRDV)",AO$3),2,""),"")</f>
        <v/>
      </c>
      <c r="AP91" s="166" t="str">
        <f>IFERROR(IF(GETPIVOTDATA("DateRDV",TCD!$B$1,"DT","VA","Bénéficiaire",$A91,AP$6,AP$5,"Mois (DateRDV)",AP$7,"Années (DateRDV)",AP$3,"Présence","Excusé"),3,""),"")</f>
        <v/>
      </c>
      <c r="AQ91" s="166" t="str">
        <f>IFERROR(IF(GETPIVOTDATA("DateRDV",TCD!$B$1,"DT","VA","Bénéficiaire",$A91,AQ$6,AQ$5,"Mois (DateRDV)",AQ$7,"Années (DateRDV)",AQ$3,"Présence","Absent"),4,""),"")</f>
        <v/>
      </c>
      <c r="AR91" s="166" t="str">
        <f>IFERROR(IF(GETPIVOTDATA("DateRDV",TCD!$B$1,"DT","VA","Bénéficiaire",$A91,AR$6,AR$5,"Mois (DateRDV)",AR$7,"Années (DateRDV)",AR$3),1,""),"")</f>
        <v/>
      </c>
      <c r="AS91" s="166" t="str">
        <f>IFERROR(IF(GETPIVOTDATA("DateRDV",TCD!$B$1,"DT","VA","Bénéficiaire",$A91,AS$6,AS$5,"Mois (DateRDV)",AS$7,"Années (DateRDV)",AS$3),2,""),"")</f>
        <v/>
      </c>
      <c r="AT91" s="166" t="str">
        <f>IFERROR(IF(GETPIVOTDATA("DateRDV",TCD!$B$1,"DT","VA","Bénéficiaire",$A91,AT$6,AT$5,"Mois (DateRDV)",AT$7,"Années (DateRDV)",AT$3,"Présence","Excusé"),3,""),"")</f>
        <v/>
      </c>
      <c r="AU91" s="166" t="str">
        <f>IFERROR(IF(GETPIVOTDATA("DateRDV",TCD!$B$1,"DT","VA","Bénéficiaire",$A91,AU$6,AU$5,"Mois (DateRDV)",AU$7,"Années (DateRDV)",AU$3,"Présence","Absent"),4,""),"")</f>
        <v/>
      </c>
      <c r="AV91" s="166" t="str">
        <f>IFERROR(IF(GETPIVOTDATA("DateRDV",TCD!$B$1,"DT","VA","Bénéficiaire",$A91,AV$6,AV$5,"Mois (DateRDV)",AV$7,"Années (DateRDV)",AV$3),1,""),"")</f>
        <v/>
      </c>
      <c r="AW91" s="166" t="str">
        <f>IFERROR(IF(GETPIVOTDATA("DateRDV",TCD!$B$1,"DT","VA","Bénéficiaire",$A91,AW$6,AW$5,"Mois (DateRDV)",AW$7,"Années (DateRDV)",AW$3),2,""),"")</f>
        <v/>
      </c>
      <c r="AX91" s="166" t="str">
        <f>IFERROR(IF(GETPIVOTDATA("DateRDV",TCD!$B$1,"DT","VA","Bénéficiaire",$A91,AX$6,AX$5,"Mois (DateRDV)",AX$7,"Années (DateRDV)",AX$3,"Présence","Excusé"),3,""),"")</f>
        <v/>
      </c>
      <c r="AY91" s="166" t="str">
        <f>IFERROR(IF(GETPIVOTDATA("DateRDV",TCD!$B$1,"DT","VA","Bénéficiaire",$A91,AY$6,AY$5,"Mois (DateRDV)",AY$7,"Années (DateRDV)",AY$3,"Présence","Absent"),4,""),"")</f>
        <v/>
      </c>
      <c r="AZ91" s="166" t="str">
        <f>IFERROR(IF(GETPIVOTDATA("DateRDV",TCD!$B$1,"DT","VA","Bénéficiaire",$A91,AZ$6,AZ$5,"Mois (DateRDV)",AZ$7,"Années (DateRDV)",AZ$3),1,""),"")</f>
        <v/>
      </c>
      <c r="BA91" s="166" t="str">
        <f>IFERROR(IF(GETPIVOTDATA("DateRDV",TCD!$B$1,"DT","VA","Bénéficiaire",$A91,BA$6,BA$5,"Mois (DateRDV)",BA$7,"Années (DateRDV)",BA$3),2,""),"")</f>
        <v/>
      </c>
      <c r="BB91" s="166" t="str">
        <f>IFERROR(IF(GETPIVOTDATA("DateRDV",TCD!$B$1,"DT","VA","Bénéficiaire",$A91,BB$6,BB$5,"Mois (DateRDV)",BB$7,"Années (DateRDV)",BB$3,"Présence","Excusé"),3,""),"")</f>
        <v/>
      </c>
      <c r="BC91" s="166" t="str">
        <f>IFERROR(IF(GETPIVOTDATA("DateRDV",TCD!$B$1,"DT","VA","Bénéficiaire",$A91,BC$6,BC$5,"Mois (DateRDV)",BC$7,"Années (DateRDV)",BC$3,"Présence","Absent"),4,""),"")</f>
        <v/>
      </c>
      <c r="BD91" s="166" t="str">
        <f>IFERROR(IF(GETPIVOTDATA("DateRDV",TCD!$B$1,"DT","VA","Bénéficiaire",$A91,BD$6,BD$5,"Mois (DateRDV)",BD$7,"Années (DateRDV)",BD$3),1,""),"")</f>
        <v/>
      </c>
      <c r="BE91" s="166" t="str">
        <f>IFERROR(IF(GETPIVOTDATA("DateRDV",TCD!$B$1,"DT","VA","Bénéficiaire",$A91,BE$6,BE$5,"Mois (DateRDV)",BE$7,"Années (DateRDV)",BE$3),2,""),"")</f>
        <v/>
      </c>
      <c r="BF91" s="166" t="str">
        <f>IFERROR(IF(GETPIVOTDATA("DateRDV",TCD!$B$1,"DT","VA","Bénéficiaire",$A91,BF$6,BF$5,"Mois (DateRDV)",BF$7,"Années (DateRDV)",BF$3,"Présence","Excusé"),3,""),"")</f>
        <v/>
      </c>
      <c r="BG91" s="166" t="str">
        <f>IFERROR(IF(GETPIVOTDATA("DateRDV",TCD!$B$1,"DT","VA","Bénéficiaire",$A91,BG$6,BG$5,"Mois (DateRDV)",BG$7,"Années (DateRDV)",BG$3,"Présence","Absent"),4,""),"")</f>
        <v/>
      </c>
      <c r="BH91" s="166" t="str">
        <f>IFERROR(IF(GETPIVOTDATA("DateRDV",TCD!$B$1,"DT","VA","Bénéficiaire",$A91,BH$6,BH$5,"Mois (DateRDV)",BH$7,"Années (DateRDV)",BH$3),1,""),"")</f>
        <v/>
      </c>
      <c r="BI91" s="166" t="str">
        <f>IFERROR(IF(GETPIVOTDATA("DateRDV",TCD!$B$1,"DT","VA","Bénéficiaire",$A91,BI$6,BI$5,"Mois (DateRDV)",BI$7,"Années (DateRDV)",BI$3),2,""),"")</f>
        <v/>
      </c>
      <c r="BJ91" s="166" t="str">
        <f>IFERROR(IF(GETPIVOTDATA("DateRDV",TCD!$B$1,"DT","VA","Bénéficiaire",$A91,BJ$6,BJ$5,"Mois (DateRDV)",BJ$7,"Années (DateRDV)",BJ$3,"Présence","Excusé"),3,""),"")</f>
        <v/>
      </c>
      <c r="BK91" s="166" t="str">
        <f>IFERROR(IF(GETPIVOTDATA("DateRDV",TCD!$B$1,"DT","VA","Bénéficiaire",$A91,BK$6,BK$5,"Mois (DateRDV)",BK$7,"Années (DateRDV)",BK$3,"Présence","Absent"),4,""),"")</f>
        <v/>
      </c>
      <c r="BL91" s="166" t="str">
        <f>IFERROR(IF(GETPIVOTDATA("DateRDV",TCD!$B$1,"DT","VA","Bénéficiaire",$A91,BL$6,BL$5,"Mois (DateRDV)",BL$7,"Années (DateRDV)",BL$3),1,""),"")</f>
        <v/>
      </c>
      <c r="BM91" s="166" t="str">
        <f>IFERROR(IF(GETPIVOTDATA("DateRDV",TCD!$B$1,"DT","VA","Bénéficiaire",$A91,BM$6,BM$5,"Mois (DateRDV)",BM$7,"Années (DateRDV)",BM$3),2,""),"")</f>
        <v/>
      </c>
      <c r="BN91" s="166" t="str">
        <f>IFERROR(IF(GETPIVOTDATA("DateRDV",TCD!$B$1,"DT","VA","Bénéficiaire",$A91,BN$6,BN$5,"Mois (DateRDV)",BN$7,"Années (DateRDV)",BN$3,"Présence","Excusé"),3,""),"")</f>
        <v/>
      </c>
      <c r="BO91" s="166" t="str">
        <f>IFERROR(IF(GETPIVOTDATA("DateRDV",TCD!$B$1,"DT","VA","Bénéficiaire",$A91,BO$6,BO$5,"Mois (DateRDV)",BO$7,"Années (DateRDV)",BO$3,"Présence","Absent"),4,""),"")</f>
        <v/>
      </c>
      <c r="BP91" s="166" t="str">
        <f>IFERROR(IF(GETPIVOTDATA("DateRDV",TCD!$B$1,"DT","VA","Bénéficiaire",$A91,BP$6,BP$5,"Mois (DateRDV)",BP$7,"Années (DateRDV)",BP$3),1,""),"")</f>
        <v/>
      </c>
      <c r="BQ91" s="166" t="str">
        <f>IFERROR(IF(GETPIVOTDATA("DateRDV",TCD!$B$1,"DT","VA","Bénéficiaire",$A91,BQ$6,BQ$5,"Mois (DateRDV)",BQ$7,"Années (DateRDV)",BQ$3),2,""),"")</f>
        <v/>
      </c>
      <c r="BR91" s="166" t="str">
        <f>IFERROR(IF(GETPIVOTDATA("DateRDV",TCD!$B$1,"DT","VA","Bénéficiaire",$A91,BR$6,BR$5,"Mois (DateRDV)",BR$7,"Années (DateRDV)",BR$3,"Présence","Excusé"),3,""),"")</f>
        <v/>
      </c>
      <c r="BS91" s="166" t="str">
        <f>IFERROR(IF(GETPIVOTDATA("DateRDV",TCD!$B$1,"DT","VA","Bénéficiaire",$A91,BS$6,BS$5,"Mois (DateRDV)",BS$7,"Années (DateRDV)",BS$3,"Présence","Absent"),4,""),"")</f>
        <v/>
      </c>
      <c r="BT91" s="166" t="str">
        <f>IFERROR(IF(GETPIVOTDATA("DateRDV",TCD!$B$1,"DT","VA","Bénéficiaire",$A91,BT$6,BT$5,"Mois (DateRDV)",BT$7,"Années (DateRDV)",BT$3),1,""),"")</f>
        <v/>
      </c>
      <c r="BU91" s="166" t="str">
        <f>IFERROR(IF(GETPIVOTDATA("DateRDV",TCD!$B$1,"DT","VA","Bénéficiaire",$A91,BU$6,BU$5,"Mois (DateRDV)",BU$7,"Années (DateRDV)",BU$3),2,""),"")</f>
        <v/>
      </c>
      <c r="BV91" s="166" t="str">
        <f>IFERROR(IF(GETPIVOTDATA("DateRDV",TCD!$B$1,"DT","VA","Bénéficiaire",$A91,BV$6,BV$5,"Mois (DateRDV)",BV$7,"Années (DateRDV)",BV$3,"Présence","Excusé"),3,""),"")</f>
        <v/>
      </c>
      <c r="BW91" s="166" t="str">
        <f>IFERROR(IF(GETPIVOTDATA("DateRDV",TCD!$B$1,"DT","VA","Bénéficiaire",$A91,BW$6,BW$5,"Mois (DateRDV)",BW$7,"Années (DateRDV)",BW$3,"Présence","Absent"),4,""),"")</f>
        <v/>
      </c>
      <c r="BX91" s="166" t="str">
        <f>IFERROR(IF(GETPIVOTDATA("DateRDV",TCD!$B$1,"DT","VA","Bénéficiaire",$A91,BX$6,BX$5,"Mois (DateRDV)",BX$7,"Années (DateRDV)",BX$3),1,""),"")</f>
        <v/>
      </c>
      <c r="BY91" s="166" t="str">
        <f>IFERROR(IF(GETPIVOTDATA("DateRDV",TCD!$B$1,"DT","VA","Bénéficiaire",$A91,BY$6,BY$5,"Mois (DateRDV)",BY$7,"Années (DateRDV)",BY$3),2,""),"")</f>
        <v/>
      </c>
      <c r="BZ91" s="166" t="str">
        <f>IFERROR(IF(GETPIVOTDATA("DateRDV",TCD!$B$1,"DT","VA","Bénéficiaire",$A91,BZ$6,BZ$5,"Mois (DateRDV)",BZ$7,"Années (DateRDV)",BZ$3,"Présence","Excusé"),3,""),"")</f>
        <v/>
      </c>
      <c r="CA91" s="166" t="str">
        <f>IFERROR(IF(GETPIVOTDATA("DateRDV",TCD!$B$1,"DT","VA","Bénéficiaire",$A91,CA$6,CA$5,"Mois (DateRDV)",CA$7,"Années (DateRDV)",CA$3,"Présence","Absent"),4,""),"")</f>
        <v/>
      </c>
      <c r="CB91" s="166" t="str">
        <f>IFERROR(IF(GETPIVOTDATA("DateRDV",TCD!$B$1,"DT","VA","Bénéficiaire",$A91,CB$6,CB$5,"Mois (DateRDV)",CB$7,"Années (DateRDV)",CB$3),1,""),"")</f>
        <v/>
      </c>
      <c r="CC91" s="166" t="str">
        <f>IFERROR(IF(GETPIVOTDATA("DateRDV",TCD!$B$1,"DT","VA","Bénéficiaire",$A91,CC$6,CC$5,"Mois (DateRDV)",CC$7,"Années (DateRDV)",CC$3),2,""),"")</f>
        <v/>
      </c>
      <c r="CD91" s="166" t="str">
        <f>IFERROR(IF(GETPIVOTDATA("DateRDV",TCD!$B$1,"DT","VA","Bénéficiaire",$A91,CD$6,CD$5,"Mois (DateRDV)",CD$7,"Années (DateRDV)",CD$3,"Présence","Excusé"),3,""),"")</f>
        <v/>
      </c>
      <c r="CE91" s="166" t="str">
        <f>IFERROR(IF(GETPIVOTDATA("DateRDV",TCD!$B$1,"DT","VA","Bénéficiaire",$A91,CE$6,CE$5,"Mois (DateRDV)",CE$7,"Années (DateRDV)",CE$3,"Présence","Absent"),4,""),"")</f>
        <v/>
      </c>
      <c r="CF91" s="166" t="str">
        <f>IFERROR(IF(GETPIVOTDATA("DateRDV",TCD!$B$1,"DT","VA","Bénéficiaire",$A91,CF$6,CF$5,"Mois (DateRDV)",CF$7,"Années (DateRDV)",CF$3),1,""),"")</f>
        <v/>
      </c>
      <c r="CG91" s="166" t="str">
        <f>IFERROR(IF(GETPIVOTDATA("DateRDV",TCD!$B$1,"DT","VA","Bénéficiaire",$A91,CG$6,CG$5,"Mois (DateRDV)",CG$7,"Années (DateRDV)",CG$3),2,""),"")</f>
        <v/>
      </c>
      <c r="CH91" s="166" t="str">
        <f>IFERROR(IF(GETPIVOTDATA("DateRDV",TCD!$B$1,"DT","VA","Bénéficiaire",$A91,CH$6,CH$5,"Mois (DateRDV)",CH$7,"Années (DateRDV)",CH$3,"Présence","Excusé"),3,""),"")</f>
        <v/>
      </c>
      <c r="CI91" s="166" t="str">
        <f>IFERROR(IF(GETPIVOTDATA("DateRDV",TCD!$B$1,"DT","VA","Bénéficiaire",$A91,CI$6,CI$5,"Mois (DateRDV)",CI$7,"Années (DateRDV)",CI$3,"Présence","Absent"),4,""),"")</f>
        <v/>
      </c>
      <c r="CJ91" s="166" t="str">
        <f>IFERROR(IF(GETPIVOTDATA("DateRDV",TCD!$B$1,"DT","VA","Bénéficiaire",$A91,CJ$6,CJ$5,"Mois (DateRDV)",CJ$7,"Années (DateRDV)",CJ$3),1,""),"")</f>
        <v/>
      </c>
      <c r="CK91" s="166" t="str">
        <f>IFERROR(IF(GETPIVOTDATA("DateRDV",TCD!$B$1,"DT","VA","Bénéficiaire",$A91,CK$6,CK$5,"Mois (DateRDV)",CK$7,"Années (DateRDV)",CK$3),2,""),"")</f>
        <v/>
      </c>
      <c r="CL91" s="166" t="str">
        <f>IFERROR(IF(GETPIVOTDATA("DateRDV",TCD!$B$1,"DT","VA","Bénéficiaire",$A91,VE$6,VE$5,"Mois (DateRDV)",VE$7,"Années (DateRDV)",VE$3,"Présence","Excusé"),3,""),"")</f>
        <v/>
      </c>
      <c r="CM91" s="166" t="str">
        <f>IFERROR(IF(GETPIVOTDATA("DateRDV",TCD!$B$1,"DT","VA","Bénéficiaire",$A91,CM$6,CM$5,"Mois (DateRDV)",CM$7,"Années (DateRDV)",CM$3,"Présence","Absent"),4,""),"")</f>
        <v/>
      </c>
      <c r="CN91" s="166" t="str">
        <f>IFERROR(IF(GETPIVOTDATA("DateRDV",TCD!$B$1,"DT","VA","Bénéficiaire",$A91,CN$6,CN$5,"Mois (DateRDV)",CN$7,"Années (DateRDV)",CN$3),1,""),"")</f>
        <v/>
      </c>
      <c r="CO91" s="166" t="str">
        <f>IFERROR(IF(GETPIVOTDATA("DateRDV",TCD!$B$1,"DT","VA","Bénéficiaire",$A91,CO$6,CO$5,"Mois (DateRDV)",CO$7,"Années (DateRDV)",CO$3),2,""),"")</f>
        <v/>
      </c>
      <c r="CP91" s="166" t="str">
        <f>IFERROR(IF(GETPIVOTDATA("DateRDV",TCD!$B$1,"DT","VA","Bénéficiaire",$A91,CP$6,CP$5,"Mois (DateRDV)",CP$7,"Années (DateRDV)",CP$3,"Présence","Excusé"),3,""),"")</f>
        <v/>
      </c>
      <c r="CQ91" s="166" t="str">
        <f>IFERROR(IF(GETPIVOTDATA("DateRDV",TCD!$B$1,"DT","VA","Bénéficiaire",$A91,CQ$6,CQ$5,"Mois (DateRDV)",CQ$7,"Années (DateRDV)",CQ$3,"Présence","Absent"),4,""),"")</f>
        <v/>
      </c>
      <c r="CR91" s="166" t="str">
        <f>IFERROR(IF(GETPIVOTDATA("DateRDV",TCD!$B$1,"DT","VA","Bénéficiaire",$A91,CR$6,CR$5,"Mois (DateRDV)",CR$7,"Années (DateRDV)",CR$3),1,""),"")</f>
        <v/>
      </c>
      <c r="CS91" s="166" t="str">
        <f>IFERROR(IF(GETPIVOTDATA("DateRDV",TCD!$B$1,"DT","VA","Bénéficiaire",$A91,CS$6,CS$5,"Mois (DateRDV)",CS$7,"Années (DateRDV)",CS$3),2,""),"")</f>
        <v/>
      </c>
      <c r="CT91" s="166" t="str">
        <f>IFERROR(IF(GETPIVOTDATA("DateRDV",TCD!$B$1,"DT","VA","Bénéficiaire",$A91,CT$6,CT$5,"Mois (DateRDV)",CT$7,"Années (DateRDV)",CT$3,"Présence","Excusé"),3,""),"")</f>
        <v/>
      </c>
      <c r="CU91" s="166" t="str">
        <f>IFERROR(IF(GETPIVOTDATA("DateRDV",TCD!$B$1,"DT","VA","Bénéficiaire",$A91,CU$6,CU$5,"Mois (DateRDV)",CU$7,"Années (DateRDV)",CU$3,"Présence","Absent"),4,""),"")</f>
        <v/>
      </c>
      <c r="CV91" s="166" t="str">
        <f>IFERROR(IF(GETPIVOTDATA("DateRDV",TCD!$B$1,"DT","VA","Bénéficiaire",$A91,CV$6,CV$5,"Mois (DateRDV)",CV$7,"Années (DateRDV)",CV$3),1,""),"")</f>
        <v/>
      </c>
      <c r="CW91" s="166" t="str">
        <f>IFERROR(IF(GETPIVOTDATA("DateRDV",TCD!$B$1,"DT","VA","Bénéficiaire",$A91,CW$6,CW$5,"Mois (DateRDV)",CW$7,"Années (DateRDV)",CW$3),2,""),"")</f>
        <v/>
      </c>
      <c r="CX91" s="166" t="str">
        <f>IFERROR(IF(GETPIVOTDATA("DateRDV",TCD!$B$1,"DT","VA","Bénéficiaire",$A91,CX$6,CX$5,"Mois (DateRDV)",CX$7,"Années (DateRDV)",CX$3,"Présence","Excusé"),3,""),"")</f>
        <v/>
      </c>
      <c r="CY91" s="166" t="str">
        <f>IFERROR(IF(GETPIVOTDATA("DateRDV",TCD!$B$1,"DT","VA","Bénéficiaire",$A91,CY$6,CY$5,"Mois (DateRDV)",CY$7,"Années (DateRDV)",CY$3,"Présence","Absent"),4,""),"")</f>
        <v/>
      </c>
      <c r="CZ91" s="166" t="str">
        <f>IFERROR(IF(GETPIVOTDATA("DateRDV",TCD!$B$1,"DT","VA","Bénéficiaire",$A91,CZ$6,CZ$5,"Mois (DateRDV)",CZ$7,"Années (DateRDV)",CZ$3),1,""),"")</f>
        <v/>
      </c>
      <c r="DA91" s="166" t="str">
        <f>IFERROR(IF(GETPIVOTDATA("DateRDV",TCD!$B$1,"DT","VA","Bénéficiaire",$A91,DA$6,DA$5,"Mois (DateRDV)",DA$7,"Années (DateRDV)",DA$3),2,""),"")</f>
        <v/>
      </c>
      <c r="DB91" s="166" t="str">
        <f>IFERROR(IF(GETPIVOTDATA("DateRDV",TCD!$B$1,"DT","VA","Bénéficiaire",$A91,DB$6,DB$5,"Mois (DateRDV)",DB$7,"Années (DateRDV)",DB$3,"Présence","Excusé"),3,""),"")</f>
        <v/>
      </c>
      <c r="DC91" s="166" t="str">
        <f>IFERROR(IF(GETPIVOTDATA("DateRDV",TCD!$B$1,"DT","VA","Bénéficiaire",$A91,DC$6,DC$5,"Mois (DateRDV)",DC$7,"Années (DateRDV)",DC$3,"Présence","Absent"),4,""),"")</f>
        <v/>
      </c>
      <c r="DD91" s="166" t="str">
        <f>IFERROR(IF(GETPIVOTDATA("DateRDV",TCD!$B$1,"DT","VA","Bénéficiaire",$A91,DD$6,DD$5,"Mois (DateRDV)",DD$7,"Années (DateRDV)",DD$3),1,""),"")</f>
        <v/>
      </c>
      <c r="DE91" s="166" t="str">
        <f>IFERROR(IF(GETPIVOTDATA("DateRDV",TCD!$B$1,"DT","VA","Bénéficiaire",$A91,DE$6,DE$5,"Mois (DateRDV)",DE$7,"Années (DateRDV)",DE$3),2,""),"")</f>
        <v/>
      </c>
      <c r="DF91" s="166" t="str">
        <f>IFERROR(IF(GETPIVOTDATA("DateRDV",TCD!$B$1,"DT","VA","Bénéficiaire",$A91,DF$6,DF$5,"Mois (DateRDV)",DF$7,"Années (DateRDV)",DF$3,"Présence","Excusé"),3,""),"")</f>
        <v/>
      </c>
      <c r="DG91" s="166" t="str">
        <f>IFERROR(IF(GETPIVOTDATA("DateRDV",TCD!$B$1,"DT","VA","Bénéficiaire",$A91,DG$6,DG$5,"Mois (DateRDV)",DG$7,"Années (DateRDV)",DG$3,"Présence","Absent"),4,""),"")</f>
        <v/>
      </c>
      <c r="DH91" s="166" t="str">
        <f>IFERROR(IF(GETPIVOTDATA("DateRDV",TCD!$B$1,"DT","VA","Bénéficiaire",$A91,DH$6,DH$5,"Mois (DateRDV)",DH$7,"Années (DateRDV)",DH$3),1,""),"")</f>
        <v/>
      </c>
      <c r="DI91" s="166" t="str">
        <f>IFERROR(IF(GETPIVOTDATA("DateRDV",TCD!$B$1,"DT","VA","Bénéficiaire",$A91,DI$6,DI$5,"Mois (DateRDV)",DI$7,"Années (DateRDV)",DI$3),2,""),"")</f>
        <v/>
      </c>
      <c r="DJ91" s="166" t="str">
        <f>IFERROR(IF(GETPIVOTDATA("DateRDV",TCD!$B$1,"DT","VA","Bénéficiaire",$A91,DJ$6,DJ$5,"Mois (DateRDV)",DJ$7,"Années (DateRDV)",DJ$3,"Présence","Excusé"),3,""),"")</f>
        <v/>
      </c>
      <c r="DK91" s="166" t="str">
        <f>IFERROR(IF(GETPIVOTDATA("DateRDV",TCD!$B$1,"DT","VA","Bénéficiaire",$A91,DK$6,DK$5,"Mois (DateRDV)",DK$7,"Années (DateRDV)",DK$3,"Présence","Absent"),4,""),"")</f>
        <v/>
      </c>
      <c r="DL91" s="166" t="str">
        <f>IFERROR(IF(GETPIVOTDATA("DateRDV",TCD!$B$1,"DT","VA","Bénéficiaire",$A91,DL$6,DL$5,"Mois (DateRDV)",DL$7,"Années (DateRDV)",DL$3),1,""),"")</f>
        <v/>
      </c>
      <c r="DM91" s="166" t="str">
        <f>IFERROR(IF(GETPIVOTDATA("DateRDV",TCD!$B$1,"DT","VA","Bénéficiaire",$A91,DM$6,DM$5,"Mois (DateRDV)",DM$7,"Années (DateRDV)",DM$3),2,""),"")</f>
        <v/>
      </c>
      <c r="DN91" s="166" t="str">
        <f>IFERROR(IF(GETPIVOTDATA("DateRDV",TCD!$B$1,"DT","VA","Bénéficiaire",$A91,DN$6,DN$5,"Mois (DateRDV)",DN$7,"Années (DateRDV)",DN$3,"Présence","Excusé"),3,""),"")</f>
        <v/>
      </c>
      <c r="DO91" s="166" t="str">
        <f>IFERROR(IF(GETPIVOTDATA("DateRDV",TCD!$B$1,"DT","VA","Bénéficiaire",$A91,DO$6,DO$5,"Mois (DateRDV)",DO$7,"Années (DateRDV)",DO$3,"Présence","Absent"),4,""),"")</f>
        <v/>
      </c>
    </row>
    <row r="92" spans="1:119" x14ac:dyDescent="0.2">
      <c r="A92" t="str">
        <v>TAGUEMOUNT Samy</v>
      </c>
      <c r="B92" s="169" t="str">
        <f>IFERROR(IF(INDEX(Data!P:P,MATCH(A92,Data!B:B,0))&lt;&gt;"",INDEX(Data!P:P,MATCH(A92,Data!B:B,0)),""),"")</f>
        <v>TAGUEMOUNT</v>
      </c>
      <c r="C92" s="169" t="str">
        <f>IFERROR(IF(INDEX(Data!O:O,MATCH(A92,Data!B:B,0))&lt;&gt;"",INDEX(Data!O:O,MATCH(A92,Data!B:B,0)),""),"")</f>
        <v>Samy</v>
      </c>
      <c r="D92" s="169" t="str">
        <f>IFERROR(IF(INDEX(Data!J:J,MATCH(A92,Data!B:B,0))&lt;&gt;"",INDEX(Data!J:J,MATCH(A92,Data!B:B,0)),""),"")</f>
        <v>CD</v>
      </c>
      <c r="E92" s="169" t="str">
        <f>IFERROR(IF(INDEX(Data!M:M,MATCH(A92,Data!B:B,0))&lt;&gt;"",INDEX(Data!M:M,MATCH(A92,Data!B:B,0)),""),"")</f>
        <v>CLUSES</v>
      </c>
      <c r="F92" s="169">
        <f>IFERROR(IF(INDEX(Data!N:N,MATCH(A92,Data!B:B,0))&lt;&gt;"",INDEX(Data!N:N,MATCH(A92,Data!B:B,0)),""),"")</f>
        <v>74300</v>
      </c>
      <c r="G92" s="170">
        <f>IFERROR(IF(INDEX(Data!K:K,MATCH(A92,Data!B:B,0))&lt;&gt;"",INDEX(Data!K:K,MATCH(A92,Data!B:B,0)),""),"")</f>
        <v>45623</v>
      </c>
      <c r="H92" s="170">
        <f>IFERROR(IF(INDEX(Data!L:L,MATCH(A92,Data!B:B,0))&lt;&gt;"",INDEX(Data!L:L,MATCH(A92,Data!B:B,0)),""),"")</f>
        <v>45625</v>
      </c>
      <c r="I92" s="170">
        <f>IFERROR(IF(INDEX(Data!C:C,MATCH(A92,Data!B:B,0))&lt;&gt;"",INDEX(Data!C:C,MATCH(A92,Data!B:B,0)),""),"")</f>
        <v>45325</v>
      </c>
      <c r="J92" s="170">
        <f>IFERROR(IF(INDEX(Data!D:D,MATCH(A92,Data!B:B,0))&lt;&gt;"",INDEX(Data!D:D,MATCH(A92,Data!B:B,0)),""),"")</f>
        <v>45629</v>
      </c>
      <c r="K92" s="171" t="str">
        <f>IFERROR(IF(INDEX(Data!H:H,MATCH(A92,Data!B:B,0))&lt;&gt;"",INDEX(Data!H:H,MATCH(A92,Data!B:B,0)),""),"")</f>
        <v/>
      </c>
      <c r="L92" s="166" t="str">
        <f>IFERROR(IF(GETPIVOTDATA("DateRDV",TCD!$B$1,"DT","VA","Bénéficiaire",$A92,L$6,L$5,"Mois (DateRDV)",L$7,"Années (DateRDV)",L$3),1,""),"")</f>
        <v/>
      </c>
      <c r="M92" s="166" t="str">
        <f>IFERROR(IF(GETPIVOTDATA("DateRDV",TCD!$B$1,"DT","VA","Bénéficiaire",$A92,M$6,M$5,"Mois (DateRDV)",M$7,"Années (DateRDV)",M$3),2,""),"")</f>
        <v/>
      </c>
      <c r="N92" s="166" t="str">
        <f>IFERROR(IF(GETPIVOTDATA("DateRDV",TCD!$B$1,"DT","VA","Bénéficiaire",$A92,N$6,N$5,"Mois (DateRDV)",N$7,"Années (DateRDV)",N$3,"Présence","Excusé"),3,""),"")</f>
        <v/>
      </c>
      <c r="O92" s="166" t="str">
        <f>IFERROR(IF(GETPIVOTDATA("DateRDV",TCD!$B$1,"DT","VA","Bénéficiaire",$A92,O$6,O$5,"Mois (DateRDV)",O$7,"Années (DateRDV)",O$3,"Présence","Absent"),4,""),"")</f>
        <v/>
      </c>
      <c r="P92" s="166" t="str">
        <f>IFERROR(IF(GETPIVOTDATA("DateRDV",TCD!$B$1,"DT","VA","Bénéficiaire",$A92,P$6,P$5,"Mois (DateRDV)",P$7,"Années (DateRDV)",P$3),1,""),"")</f>
        <v/>
      </c>
      <c r="Q92" s="166" t="str">
        <f>IFERROR(IF(GETPIVOTDATA("DateRDV",TCD!$B$1,"DT","VA","Bénéficiaire",$A92,Q$6,Q$5,"Mois (DateRDV)",Q$7,"Années (DateRDV)",Q$3),2,""),"")</f>
        <v/>
      </c>
      <c r="R92" s="166" t="str">
        <f>IFERROR(IF(GETPIVOTDATA("DateRDV",TCD!$B$1,"DT","VA","Bénéficiaire",$A92,R$6,R$5,"Mois (DateRDV)",R$7,"Années (DateRDV)",R$3,"Présence","Excusé"),3,""),"")</f>
        <v/>
      </c>
      <c r="S92" s="166" t="str">
        <f>IFERROR(IF(GETPIVOTDATA("DateRDV",TCD!$B$1,"DT","VA","Bénéficiaire",$A92,S$6,S$5,"Mois (DateRDV)",S$7,"Années (DateRDV)",S$3,"Présence","Absent"),4,""),"")</f>
        <v/>
      </c>
      <c r="T92" s="166" t="str">
        <f>IFERROR(IF(GETPIVOTDATA("DateRDV",TCD!$B$1,"DT","VA","Bénéficiaire",$A92,T$6,T$5,"Mois (DateRDV)",T$7,"Années (DateRDV)",T$3),1,""),"")</f>
        <v/>
      </c>
      <c r="U92" s="166" t="str">
        <f>IFERROR(IF(GETPIVOTDATA("DateRDV",TCD!$B$1,"DT","VA","Bénéficiaire",$A92,U$6,U$5,"Mois (DateRDV)",U$7,"Années (DateRDV)",U$3),2,""),"")</f>
        <v/>
      </c>
      <c r="V92" s="166" t="str">
        <f>IFERROR(IF(GETPIVOTDATA("DateRDV",TCD!$B$1,"DT","VA","Bénéficiaire",$A92,V$6,V$5,"Mois (DateRDV)",V$7,"Années (DateRDV)",V$3,"Présence","Excusé"),3,""),"")</f>
        <v/>
      </c>
      <c r="W92" s="166" t="str">
        <f>IFERROR(IF(GETPIVOTDATA("DateRDV",TCD!$B$1,"DT","VA","Bénéficiaire",$A92,W$6,W$5,"Mois (DateRDV)",W$7,"Années (DateRDV)",W$3,"Présence","Absent"),4,""),"")</f>
        <v/>
      </c>
      <c r="X92" s="166" t="str">
        <f>IFERROR(IF(GETPIVOTDATA("DateRDV",TCD!$B$1,"DT","VA","Bénéficiaire",$A92,X$6,X$5,"Mois (DateRDV)",X$7,"Années (DateRDV)",X$3),1,""),"")</f>
        <v/>
      </c>
      <c r="Y92" s="166" t="str">
        <f>IFERROR(IF(GETPIVOTDATA("DateRDV",TCD!$B$1,"DT","VA","Bénéficiaire",$A92,Y$6,Y$5,"Mois (DateRDV)",Y$7,"Années (DateRDV)",Y$3),2,""),"")</f>
        <v/>
      </c>
      <c r="Z92" s="166" t="str">
        <f>IFERROR(IF(GETPIVOTDATA("DateRDV",TCD!$B$1,"DT","VA","Bénéficiaire",$A92,Z$6,Z$5,"Mois (DateRDV)",Z$7,"Années (DateRDV)",Z$3,"Présence","Excusé"),3,""),"")</f>
        <v/>
      </c>
      <c r="AA92" s="166" t="str">
        <f>IFERROR(IF(GETPIVOTDATA("DateRDV",TCD!$B$1,"DT","VA","Bénéficiaire",$A92,AA$6,AA$5,"Mois (DateRDV)",AA$7,"Années (DateRDV)",AA$3,"Présence","Absent"),4,""),"")</f>
        <v/>
      </c>
      <c r="AB92" s="166" t="str">
        <f>IFERROR(IF(GETPIVOTDATA("DateRDV",TCD!$B$1,"DT","VA","Bénéficiaire",$A92,AB$6,AB$5,"Mois (DateRDV)",AB$7,"Années (DateRDV)",AB$3),1,""),"")</f>
        <v/>
      </c>
      <c r="AC92" s="166" t="str">
        <f>IFERROR(IF(GETPIVOTDATA("DateRDV",TCD!$B$1,"DT","VA","Bénéficiaire",$A92,AC$6,AC$5,"Mois (DateRDV)",AC$7,"Années (DateRDV)",AC$3),2,""),"")</f>
        <v/>
      </c>
      <c r="AD92" s="166" t="str">
        <f>IFERROR(IF(GETPIVOTDATA("DateRDV",TCD!$B$1,"DT","VA","Bénéficiaire",$A92,AD$6,AD$5,"Mois (DateRDV)",AD$7,"Années (DateRDV)",AD$3,"Présence","Excusé"),3,""),"")</f>
        <v/>
      </c>
      <c r="AE92" s="166" t="str">
        <f>IFERROR(IF(GETPIVOTDATA("DateRDV",TCD!$B$1,"DT","VA","Bénéficiaire",$A92,AE$6,AE$5,"Mois (DateRDV)",AE$7,"Années (DateRDV)",AE$3,"Présence","Absent"),4,""),"")</f>
        <v/>
      </c>
      <c r="AF92" s="166" t="str">
        <f>IFERROR(IF(GETPIVOTDATA("DateRDV",TCD!$B$1,"DT","VA","Bénéficiaire",$A92,AF$6,AF$5,"Mois (DateRDV)",AF$7,"Années (DateRDV)",AF$3),1,""),"")</f>
        <v/>
      </c>
      <c r="AG92" s="166" t="str">
        <f>IFERROR(IF(GETPIVOTDATA("DateRDV",TCD!$B$1,"DT","VA","Bénéficiaire",$A92,AG$6,AG$5,"Mois (DateRDV)",AG$7,"Années (DateRDV)",AG$3),2,""),"")</f>
        <v/>
      </c>
      <c r="AH92" s="166" t="str">
        <f>IFERROR(IF(GETPIVOTDATA("DateRDV",TCD!$B$1,"DT","VA","Bénéficiaire",$A92,AH$6,AH$5,"Mois (DateRDV)",AH$7,"Années (DateRDV)",AH$3,"Présence","Excusé"),3,""),"")</f>
        <v/>
      </c>
      <c r="AI92" s="166" t="str">
        <f>IFERROR(IF(GETPIVOTDATA("DateRDV",TCD!$B$1,"DT","VA","Bénéficiaire",$A92,AI$6,AI$5,"Mois (DateRDV)",AI$7,"Années (DateRDV)",AI$3,"Présence","Absent"),4,""),"")</f>
        <v/>
      </c>
      <c r="AJ92" s="166" t="str">
        <f>IFERROR(IF(GETPIVOTDATA("DateRDV",TCD!$B$1,"DT","VA","Bénéficiaire",$A92,AJ$6,AJ$5,"Mois (DateRDV)",AJ$7,"Années (DateRDV)",AJ$3),1,""),"")</f>
        <v/>
      </c>
      <c r="AK92" s="166" t="str">
        <f>IFERROR(IF(GETPIVOTDATA("DateRDV",TCD!$B$1,"DT","VA","Bénéficiaire",$A92,AK$6,AK$5,"Mois (DateRDV)",AK$7,"Années (DateRDV)",AK$3),2,""),"")</f>
        <v/>
      </c>
      <c r="AL92" s="166" t="str">
        <f>IFERROR(IF(GETPIVOTDATA("DateRDV",TCD!$B$1,"DT","VA","Bénéficiaire",$A92,AL$6,AL$5,"Mois (DateRDV)",AL$7,"Années (DateRDV)",AL$3,"Présence","Excusé"),3,""),"")</f>
        <v/>
      </c>
      <c r="AM92" s="166" t="str">
        <f>IFERROR(IF(GETPIVOTDATA("DateRDV",TCD!$B$1,"DT","VA","Bénéficiaire",$A92,AM$6,AM$5,"Mois (DateRDV)",AM$7,"Années (DateRDV)",AM$3,"Présence","Absent"),4,""),"")</f>
        <v/>
      </c>
      <c r="AN92" s="166" t="str">
        <f>IFERROR(IF(GETPIVOTDATA("DateRDV",TCD!$B$1,"DT","VA","Bénéficiaire",$A92,AN$6,AN$5,"Mois (DateRDV)",AN$7,"Années (DateRDV)",AN$3),1,""),"")</f>
        <v/>
      </c>
      <c r="AO92" s="166" t="str">
        <f>IFERROR(IF(GETPIVOTDATA("DateRDV",TCD!$B$1,"DT","VA","Bénéficiaire",$A92,AO$6,AO$5,"Mois (DateRDV)",AO$7,"Années (DateRDV)",AO$3),2,""),"")</f>
        <v/>
      </c>
      <c r="AP92" s="166" t="str">
        <f>IFERROR(IF(GETPIVOTDATA("DateRDV",TCD!$B$1,"DT","VA","Bénéficiaire",$A92,AP$6,AP$5,"Mois (DateRDV)",AP$7,"Années (DateRDV)",AP$3,"Présence","Excusé"),3,""),"")</f>
        <v/>
      </c>
      <c r="AQ92" s="166" t="str">
        <f>IFERROR(IF(GETPIVOTDATA("DateRDV",TCD!$B$1,"DT","VA","Bénéficiaire",$A92,AQ$6,AQ$5,"Mois (DateRDV)",AQ$7,"Années (DateRDV)",AQ$3,"Présence","Absent"),4,""),"")</f>
        <v/>
      </c>
      <c r="AR92" s="166" t="str">
        <f>IFERROR(IF(GETPIVOTDATA("DateRDV",TCD!$B$1,"DT","VA","Bénéficiaire",$A92,AR$6,AR$5,"Mois (DateRDV)",AR$7,"Années (DateRDV)",AR$3),1,""),"")</f>
        <v/>
      </c>
      <c r="AS92" s="166" t="str">
        <f>IFERROR(IF(GETPIVOTDATA("DateRDV",TCD!$B$1,"DT","VA","Bénéficiaire",$A92,AS$6,AS$5,"Mois (DateRDV)",AS$7,"Années (DateRDV)",AS$3),2,""),"")</f>
        <v/>
      </c>
      <c r="AT92" s="166" t="str">
        <f>IFERROR(IF(GETPIVOTDATA("DateRDV",TCD!$B$1,"DT","VA","Bénéficiaire",$A92,AT$6,AT$5,"Mois (DateRDV)",AT$7,"Années (DateRDV)",AT$3,"Présence","Excusé"),3,""),"")</f>
        <v/>
      </c>
      <c r="AU92" s="166" t="str">
        <f>IFERROR(IF(GETPIVOTDATA("DateRDV",TCD!$B$1,"DT","VA","Bénéficiaire",$A92,AU$6,AU$5,"Mois (DateRDV)",AU$7,"Années (DateRDV)",AU$3,"Présence","Absent"),4,""),"")</f>
        <v/>
      </c>
      <c r="AV92" s="166" t="str">
        <f>IFERROR(IF(GETPIVOTDATA("DateRDV",TCD!$B$1,"DT","VA","Bénéficiaire",$A92,AV$6,AV$5,"Mois (DateRDV)",AV$7,"Années (DateRDV)",AV$3),1,""),"")</f>
        <v/>
      </c>
      <c r="AW92" s="166" t="str">
        <f>IFERROR(IF(GETPIVOTDATA("DateRDV",TCD!$B$1,"DT","VA","Bénéficiaire",$A92,AW$6,AW$5,"Mois (DateRDV)",AW$7,"Années (DateRDV)",AW$3),2,""),"")</f>
        <v/>
      </c>
      <c r="AX92" s="166" t="str">
        <f>IFERROR(IF(GETPIVOTDATA("DateRDV",TCD!$B$1,"DT","VA","Bénéficiaire",$A92,AX$6,AX$5,"Mois (DateRDV)",AX$7,"Années (DateRDV)",AX$3,"Présence","Excusé"),3,""),"")</f>
        <v/>
      </c>
      <c r="AY92" s="166" t="str">
        <f>IFERROR(IF(GETPIVOTDATA("DateRDV",TCD!$B$1,"DT","VA","Bénéficiaire",$A92,AY$6,AY$5,"Mois (DateRDV)",AY$7,"Années (DateRDV)",AY$3,"Présence","Absent"),4,""),"")</f>
        <v/>
      </c>
      <c r="AZ92" s="166" t="str">
        <f>IFERROR(IF(GETPIVOTDATA("DateRDV",TCD!$B$1,"DT","VA","Bénéficiaire",$A92,AZ$6,AZ$5,"Mois (DateRDV)",AZ$7,"Années (DateRDV)",AZ$3),1,""),"")</f>
        <v/>
      </c>
      <c r="BA92" s="166" t="str">
        <f>IFERROR(IF(GETPIVOTDATA("DateRDV",TCD!$B$1,"DT","VA","Bénéficiaire",$A92,BA$6,BA$5,"Mois (DateRDV)",BA$7,"Années (DateRDV)",BA$3),2,""),"")</f>
        <v/>
      </c>
      <c r="BB92" s="166" t="str">
        <f>IFERROR(IF(GETPIVOTDATA("DateRDV",TCD!$B$1,"DT","VA","Bénéficiaire",$A92,BB$6,BB$5,"Mois (DateRDV)",BB$7,"Années (DateRDV)",BB$3,"Présence","Excusé"),3,""),"")</f>
        <v/>
      </c>
      <c r="BC92" s="166" t="str">
        <f>IFERROR(IF(GETPIVOTDATA("DateRDV",TCD!$B$1,"DT","VA","Bénéficiaire",$A92,BC$6,BC$5,"Mois (DateRDV)",BC$7,"Années (DateRDV)",BC$3,"Présence","Absent"),4,""),"")</f>
        <v/>
      </c>
      <c r="BD92" s="166" t="str">
        <f>IFERROR(IF(GETPIVOTDATA("DateRDV",TCD!$B$1,"DT","VA","Bénéficiaire",$A92,BD$6,BD$5,"Mois (DateRDV)",BD$7,"Années (DateRDV)",BD$3),1,""),"")</f>
        <v/>
      </c>
      <c r="BE92" s="166" t="str">
        <f>IFERROR(IF(GETPIVOTDATA("DateRDV",TCD!$B$1,"DT","VA","Bénéficiaire",$A92,BE$6,BE$5,"Mois (DateRDV)",BE$7,"Années (DateRDV)",BE$3),2,""),"")</f>
        <v/>
      </c>
      <c r="BF92" s="166" t="str">
        <f>IFERROR(IF(GETPIVOTDATA("DateRDV",TCD!$B$1,"DT","VA","Bénéficiaire",$A92,BF$6,BF$5,"Mois (DateRDV)",BF$7,"Années (DateRDV)",BF$3,"Présence","Excusé"),3,""),"")</f>
        <v/>
      </c>
      <c r="BG92" s="166" t="str">
        <f>IFERROR(IF(GETPIVOTDATA("DateRDV",TCD!$B$1,"DT","VA","Bénéficiaire",$A92,BG$6,BG$5,"Mois (DateRDV)",BG$7,"Années (DateRDV)",BG$3,"Présence","Absent"),4,""),"")</f>
        <v/>
      </c>
      <c r="BH92" s="166" t="str">
        <f>IFERROR(IF(GETPIVOTDATA("DateRDV",TCD!$B$1,"DT","VA","Bénéficiaire",$A92,BH$6,BH$5,"Mois (DateRDV)",BH$7,"Années (DateRDV)",BH$3),1,""),"")</f>
        <v/>
      </c>
      <c r="BI92" s="166" t="str">
        <f>IFERROR(IF(GETPIVOTDATA("DateRDV",TCD!$B$1,"DT","VA","Bénéficiaire",$A92,BI$6,BI$5,"Mois (DateRDV)",BI$7,"Années (DateRDV)",BI$3),2,""),"")</f>
        <v/>
      </c>
      <c r="BJ92" s="166" t="str">
        <f>IFERROR(IF(GETPIVOTDATA("DateRDV",TCD!$B$1,"DT","VA","Bénéficiaire",$A92,BJ$6,BJ$5,"Mois (DateRDV)",BJ$7,"Années (DateRDV)",BJ$3,"Présence","Excusé"),3,""),"")</f>
        <v/>
      </c>
      <c r="BK92" s="166" t="str">
        <f>IFERROR(IF(GETPIVOTDATA("DateRDV",TCD!$B$1,"DT","VA","Bénéficiaire",$A92,BK$6,BK$5,"Mois (DateRDV)",BK$7,"Années (DateRDV)",BK$3,"Présence","Absent"),4,""),"")</f>
        <v/>
      </c>
      <c r="BL92" s="166" t="str">
        <f>IFERROR(IF(GETPIVOTDATA("DateRDV",TCD!$B$1,"DT","VA","Bénéficiaire",$A92,BL$6,BL$5,"Mois (DateRDV)",BL$7,"Années (DateRDV)",BL$3),1,""),"")</f>
        <v/>
      </c>
      <c r="BM92" s="166" t="str">
        <f>IFERROR(IF(GETPIVOTDATA("DateRDV",TCD!$B$1,"DT","VA","Bénéficiaire",$A92,BM$6,BM$5,"Mois (DateRDV)",BM$7,"Années (DateRDV)",BM$3),2,""),"")</f>
        <v/>
      </c>
      <c r="BN92" s="166" t="str">
        <f>IFERROR(IF(GETPIVOTDATA("DateRDV",TCD!$B$1,"DT","VA","Bénéficiaire",$A92,BN$6,BN$5,"Mois (DateRDV)",BN$7,"Années (DateRDV)",BN$3,"Présence","Excusé"),3,""),"")</f>
        <v/>
      </c>
      <c r="BO92" s="166" t="str">
        <f>IFERROR(IF(GETPIVOTDATA("DateRDV",TCD!$B$1,"DT","VA","Bénéficiaire",$A92,BO$6,BO$5,"Mois (DateRDV)",BO$7,"Années (DateRDV)",BO$3,"Présence","Absent"),4,""),"")</f>
        <v/>
      </c>
      <c r="BP92" s="166" t="str">
        <f>IFERROR(IF(GETPIVOTDATA("DateRDV",TCD!$B$1,"DT","VA","Bénéficiaire",$A92,BP$6,BP$5,"Mois (DateRDV)",BP$7,"Années (DateRDV)",BP$3),1,""),"")</f>
        <v/>
      </c>
      <c r="BQ92" s="166" t="str">
        <f>IFERROR(IF(GETPIVOTDATA("DateRDV",TCD!$B$1,"DT","VA","Bénéficiaire",$A92,BQ$6,BQ$5,"Mois (DateRDV)",BQ$7,"Années (DateRDV)",BQ$3),2,""),"")</f>
        <v/>
      </c>
      <c r="BR92" s="166" t="str">
        <f>IFERROR(IF(GETPIVOTDATA("DateRDV",TCD!$B$1,"DT","VA","Bénéficiaire",$A92,BR$6,BR$5,"Mois (DateRDV)",BR$7,"Années (DateRDV)",BR$3,"Présence","Excusé"),3,""),"")</f>
        <v/>
      </c>
      <c r="BS92" s="166" t="str">
        <f>IFERROR(IF(GETPIVOTDATA("DateRDV",TCD!$B$1,"DT","VA","Bénéficiaire",$A92,BS$6,BS$5,"Mois (DateRDV)",BS$7,"Années (DateRDV)",BS$3,"Présence","Absent"),4,""),"")</f>
        <v/>
      </c>
      <c r="BT92" s="166" t="str">
        <f>IFERROR(IF(GETPIVOTDATA("DateRDV",TCD!$B$1,"DT","VA","Bénéficiaire",$A92,BT$6,BT$5,"Mois (DateRDV)",BT$7,"Années (DateRDV)",BT$3),1,""),"")</f>
        <v/>
      </c>
      <c r="BU92" s="166" t="str">
        <f>IFERROR(IF(GETPIVOTDATA("DateRDV",TCD!$B$1,"DT","VA","Bénéficiaire",$A92,BU$6,BU$5,"Mois (DateRDV)",BU$7,"Années (DateRDV)",BU$3),2,""),"")</f>
        <v/>
      </c>
      <c r="BV92" s="166" t="str">
        <f>IFERROR(IF(GETPIVOTDATA("DateRDV",TCD!$B$1,"DT","VA","Bénéficiaire",$A92,BV$6,BV$5,"Mois (DateRDV)",BV$7,"Années (DateRDV)",BV$3,"Présence","Excusé"),3,""),"")</f>
        <v/>
      </c>
      <c r="BW92" s="166" t="str">
        <f>IFERROR(IF(GETPIVOTDATA("DateRDV",TCD!$B$1,"DT","VA","Bénéficiaire",$A92,BW$6,BW$5,"Mois (DateRDV)",BW$7,"Années (DateRDV)",BW$3,"Présence","Absent"),4,""),"")</f>
        <v/>
      </c>
      <c r="BX92" s="166" t="str">
        <f>IFERROR(IF(GETPIVOTDATA("DateRDV",TCD!$B$1,"DT","VA","Bénéficiaire",$A92,BX$6,BX$5,"Mois (DateRDV)",BX$7,"Années (DateRDV)",BX$3),1,""),"")</f>
        <v/>
      </c>
      <c r="BY92" s="166" t="str">
        <f>IFERROR(IF(GETPIVOTDATA("DateRDV",TCD!$B$1,"DT","VA","Bénéficiaire",$A92,BY$6,BY$5,"Mois (DateRDV)",BY$7,"Années (DateRDV)",BY$3),2,""),"")</f>
        <v/>
      </c>
      <c r="BZ92" s="166" t="str">
        <f>IFERROR(IF(GETPIVOTDATA("DateRDV",TCD!$B$1,"DT","VA","Bénéficiaire",$A92,BZ$6,BZ$5,"Mois (DateRDV)",BZ$7,"Années (DateRDV)",BZ$3,"Présence","Excusé"),3,""),"")</f>
        <v/>
      </c>
      <c r="CA92" s="166" t="str">
        <f>IFERROR(IF(GETPIVOTDATA("DateRDV",TCD!$B$1,"DT","VA","Bénéficiaire",$A92,CA$6,CA$5,"Mois (DateRDV)",CA$7,"Années (DateRDV)",CA$3,"Présence","Absent"),4,""),"")</f>
        <v/>
      </c>
      <c r="CB92" s="166" t="str">
        <f>IFERROR(IF(GETPIVOTDATA("DateRDV",TCD!$B$1,"DT","VA","Bénéficiaire",$A92,CB$6,CB$5,"Mois (DateRDV)",CB$7,"Années (DateRDV)",CB$3),1,""),"")</f>
        <v/>
      </c>
      <c r="CC92" s="166" t="str">
        <f>IFERROR(IF(GETPIVOTDATA("DateRDV",TCD!$B$1,"DT","VA","Bénéficiaire",$A92,CC$6,CC$5,"Mois (DateRDV)",CC$7,"Années (DateRDV)",CC$3),2,""),"")</f>
        <v/>
      </c>
      <c r="CD92" s="166" t="str">
        <f>IFERROR(IF(GETPIVOTDATA("DateRDV",TCD!$B$1,"DT","VA","Bénéficiaire",$A92,CD$6,CD$5,"Mois (DateRDV)",CD$7,"Années (DateRDV)",CD$3,"Présence","Excusé"),3,""),"")</f>
        <v/>
      </c>
      <c r="CE92" s="166" t="str">
        <f>IFERROR(IF(GETPIVOTDATA("DateRDV",TCD!$B$1,"DT","VA","Bénéficiaire",$A92,CE$6,CE$5,"Mois (DateRDV)",CE$7,"Années (DateRDV)",CE$3,"Présence","Absent"),4,""),"")</f>
        <v/>
      </c>
      <c r="CF92" s="166" t="str">
        <f>IFERROR(IF(GETPIVOTDATA("DateRDV",TCD!$B$1,"DT","VA","Bénéficiaire",$A92,CF$6,CF$5,"Mois (DateRDV)",CF$7,"Années (DateRDV)",CF$3),1,""),"")</f>
        <v/>
      </c>
      <c r="CG92" s="166" t="str">
        <f>IFERROR(IF(GETPIVOTDATA("DateRDV",TCD!$B$1,"DT","VA","Bénéficiaire",$A92,CG$6,CG$5,"Mois (DateRDV)",CG$7,"Années (DateRDV)",CG$3),2,""),"")</f>
        <v/>
      </c>
      <c r="CH92" s="166" t="str">
        <f>IFERROR(IF(GETPIVOTDATA("DateRDV",TCD!$B$1,"DT","VA","Bénéficiaire",$A92,CH$6,CH$5,"Mois (DateRDV)",CH$7,"Années (DateRDV)",CH$3,"Présence","Excusé"),3,""),"")</f>
        <v/>
      </c>
      <c r="CI92" s="166" t="str">
        <f>IFERROR(IF(GETPIVOTDATA("DateRDV",TCD!$B$1,"DT","VA","Bénéficiaire",$A92,CI$6,CI$5,"Mois (DateRDV)",CI$7,"Années (DateRDV)",CI$3,"Présence","Absent"),4,""),"")</f>
        <v/>
      </c>
      <c r="CJ92" s="166" t="str">
        <f>IFERROR(IF(GETPIVOTDATA("DateRDV",TCD!$B$1,"DT","VA","Bénéficiaire",$A92,CJ$6,CJ$5,"Mois (DateRDV)",CJ$7,"Années (DateRDV)",CJ$3),1,""),"")</f>
        <v/>
      </c>
      <c r="CK92" s="166" t="str">
        <f>IFERROR(IF(GETPIVOTDATA("DateRDV",TCD!$B$1,"DT","VA","Bénéficiaire",$A92,CK$6,CK$5,"Mois (DateRDV)",CK$7,"Années (DateRDV)",CK$3),2,""),"")</f>
        <v/>
      </c>
      <c r="CL92" s="166" t="str">
        <f>IFERROR(IF(GETPIVOTDATA("DateRDV",TCD!$B$1,"DT","VA","Bénéficiaire",$A92,VE$6,VE$5,"Mois (DateRDV)",VE$7,"Années (DateRDV)",VE$3,"Présence","Excusé"),3,""),"")</f>
        <v/>
      </c>
      <c r="CM92" s="166" t="str">
        <f>IFERROR(IF(GETPIVOTDATA("DateRDV",TCD!$B$1,"DT","VA","Bénéficiaire",$A92,CM$6,CM$5,"Mois (DateRDV)",CM$7,"Années (DateRDV)",CM$3,"Présence","Absent"),4,""),"")</f>
        <v/>
      </c>
      <c r="CN92" s="166" t="str">
        <f>IFERROR(IF(GETPIVOTDATA("DateRDV",TCD!$B$1,"DT","VA","Bénéficiaire",$A92,CN$6,CN$5,"Mois (DateRDV)",CN$7,"Années (DateRDV)",CN$3),1,""),"")</f>
        <v/>
      </c>
      <c r="CO92" s="166" t="str">
        <f>IFERROR(IF(GETPIVOTDATA("DateRDV",TCD!$B$1,"DT","VA","Bénéficiaire",$A92,CO$6,CO$5,"Mois (DateRDV)",CO$7,"Années (DateRDV)",CO$3),2,""),"")</f>
        <v/>
      </c>
      <c r="CP92" s="166" t="str">
        <f>IFERROR(IF(GETPIVOTDATA("DateRDV",TCD!$B$1,"DT","VA","Bénéficiaire",$A92,CP$6,CP$5,"Mois (DateRDV)",CP$7,"Années (DateRDV)",CP$3,"Présence","Excusé"),3,""),"")</f>
        <v/>
      </c>
      <c r="CQ92" s="166" t="str">
        <f>IFERROR(IF(GETPIVOTDATA("DateRDV",TCD!$B$1,"DT","VA","Bénéficiaire",$A92,CQ$6,CQ$5,"Mois (DateRDV)",CQ$7,"Années (DateRDV)",CQ$3,"Présence","Absent"),4,""),"")</f>
        <v/>
      </c>
      <c r="CR92" s="166" t="str">
        <f>IFERROR(IF(GETPIVOTDATA("DateRDV",TCD!$B$1,"DT","VA","Bénéficiaire",$A92,CR$6,CR$5,"Mois (DateRDV)",CR$7,"Années (DateRDV)",CR$3),1,""),"")</f>
        <v/>
      </c>
      <c r="CS92" s="166" t="str">
        <f>IFERROR(IF(GETPIVOTDATA("DateRDV",TCD!$B$1,"DT","VA","Bénéficiaire",$A92,CS$6,CS$5,"Mois (DateRDV)",CS$7,"Années (DateRDV)",CS$3),2,""),"")</f>
        <v/>
      </c>
      <c r="CT92" s="166" t="str">
        <f>IFERROR(IF(GETPIVOTDATA("DateRDV",TCD!$B$1,"DT","VA","Bénéficiaire",$A92,CT$6,CT$5,"Mois (DateRDV)",CT$7,"Années (DateRDV)",CT$3,"Présence","Excusé"),3,""),"")</f>
        <v/>
      </c>
      <c r="CU92" s="166" t="str">
        <f>IFERROR(IF(GETPIVOTDATA("DateRDV",TCD!$B$1,"DT","VA","Bénéficiaire",$A92,CU$6,CU$5,"Mois (DateRDV)",CU$7,"Années (DateRDV)",CU$3,"Présence","Absent"),4,""),"")</f>
        <v/>
      </c>
      <c r="CV92" s="166" t="str">
        <f>IFERROR(IF(GETPIVOTDATA("DateRDV",TCD!$B$1,"DT","VA","Bénéficiaire",$A92,CV$6,CV$5,"Mois (DateRDV)",CV$7,"Années (DateRDV)",CV$3),1,""),"")</f>
        <v/>
      </c>
      <c r="CW92" s="166" t="str">
        <f>IFERROR(IF(GETPIVOTDATA("DateRDV",TCD!$B$1,"DT","VA","Bénéficiaire",$A92,CW$6,CW$5,"Mois (DateRDV)",CW$7,"Années (DateRDV)",CW$3),2,""),"")</f>
        <v/>
      </c>
      <c r="CX92" s="166" t="str">
        <f>IFERROR(IF(GETPIVOTDATA("DateRDV",TCD!$B$1,"DT","VA","Bénéficiaire",$A92,CX$6,CX$5,"Mois (DateRDV)",CX$7,"Années (DateRDV)",CX$3,"Présence","Excusé"),3,""),"")</f>
        <v/>
      </c>
      <c r="CY92" s="166" t="str">
        <f>IFERROR(IF(GETPIVOTDATA("DateRDV",TCD!$B$1,"DT","VA","Bénéficiaire",$A92,CY$6,CY$5,"Mois (DateRDV)",CY$7,"Années (DateRDV)",CY$3,"Présence","Absent"),4,""),"")</f>
        <v/>
      </c>
      <c r="CZ92" s="166" t="str">
        <f>IFERROR(IF(GETPIVOTDATA("DateRDV",TCD!$B$1,"DT","VA","Bénéficiaire",$A92,CZ$6,CZ$5,"Mois (DateRDV)",CZ$7,"Années (DateRDV)",CZ$3),1,""),"")</f>
        <v/>
      </c>
      <c r="DA92" s="166" t="str">
        <f>IFERROR(IF(GETPIVOTDATA("DateRDV",TCD!$B$1,"DT","VA","Bénéficiaire",$A92,DA$6,DA$5,"Mois (DateRDV)",DA$7,"Années (DateRDV)",DA$3),2,""),"")</f>
        <v/>
      </c>
      <c r="DB92" s="166" t="str">
        <f>IFERROR(IF(GETPIVOTDATA("DateRDV",TCD!$B$1,"DT","VA","Bénéficiaire",$A92,DB$6,DB$5,"Mois (DateRDV)",DB$7,"Années (DateRDV)",DB$3,"Présence","Excusé"),3,""),"")</f>
        <v/>
      </c>
      <c r="DC92" s="166" t="str">
        <f>IFERROR(IF(GETPIVOTDATA("DateRDV",TCD!$B$1,"DT","VA","Bénéficiaire",$A92,DC$6,DC$5,"Mois (DateRDV)",DC$7,"Années (DateRDV)",DC$3,"Présence","Absent"),4,""),"")</f>
        <v/>
      </c>
      <c r="DD92" s="166" t="str">
        <f>IFERROR(IF(GETPIVOTDATA("DateRDV",TCD!$B$1,"DT","VA","Bénéficiaire",$A92,DD$6,DD$5,"Mois (DateRDV)",DD$7,"Années (DateRDV)",DD$3),1,""),"")</f>
        <v/>
      </c>
      <c r="DE92" s="166" t="str">
        <f>IFERROR(IF(GETPIVOTDATA("DateRDV",TCD!$B$1,"DT","VA","Bénéficiaire",$A92,DE$6,DE$5,"Mois (DateRDV)",DE$7,"Années (DateRDV)",DE$3),2,""),"")</f>
        <v/>
      </c>
      <c r="DF92" s="166" t="str">
        <f>IFERROR(IF(GETPIVOTDATA("DateRDV",TCD!$B$1,"DT","VA","Bénéficiaire",$A92,DF$6,DF$5,"Mois (DateRDV)",DF$7,"Années (DateRDV)",DF$3,"Présence","Excusé"),3,""),"")</f>
        <v/>
      </c>
      <c r="DG92" s="166" t="str">
        <f>IFERROR(IF(GETPIVOTDATA("DateRDV",TCD!$B$1,"DT","VA","Bénéficiaire",$A92,DG$6,DG$5,"Mois (DateRDV)",DG$7,"Années (DateRDV)",DG$3,"Présence","Absent"),4,""),"")</f>
        <v/>
      </c>
      <c r="DH92" s="166" t="str">
        <f>IFERROR(IF(GETPIVOTDATA("DateRDV",TCD!$B$1,"DT","VA","Bénéficiaire",$A92,DH$6,DH$5,"Mois (DateRDV)",DH$7,"Années (DateRDV)",DH$3),1,""),"")</f>
        <v/>
      </c>
      <c r="DI92" s="166" t="str">
        <f>IFERROR(IF(GETPIVOTDATA("DateRDV",TCD!$B$1,"DT","VA","Bénéficiaire",$A92,DI$6,DI$5,"Mois (DateRDV)",DI$7,"Années (DateRDV)",DI$3),2,""),"")</f>
        <v/>
      </c>
      <c r="DJ92" s="166" t="str">
        <f>IFERROR(IF(GETPIVOTDATA("DateRDV",TCD!$B$1,"DT","VA","Bénéficiaire",$A92,DJ$6,DJ$5,"Mois (DateRDV)",DJ$7,"Années (DateRDV)",DJ$3,"Présence","Excusé"),3,""),"")</f>
        <v/>
      </c>
      <c r="DK92" s="166" t="str">
        <f>IFERROR(IF(GETPIVOTDATA("DateRDV",TCD!$B$1,"DT","VA","Bénéficiaire",$A92,DK$6,DK$5,"Mois (DateRDV)",DK$7,"Années (DateRDV)",DK$3,"Présence","Absent"),4,""),"")</f>
        <v/>
      </c>
      <c r="DL92" s="166" t="str">
        <f>IFERROR(IF(GETPIVOTDATA("DateRDV",TCD!$B$1,"DT","VA","Bénéficiaire",$A92,DL$6,DL$5,"Mois (DateRDV)",DL$7,"Années (DateRDV)",DL$3),1,""),"")</f>
        <v/>
      </c>
      <c r="DM92" s="166" t="str">
        <f>IFERROR(IF(GETPIVOTDATA("DateRDV",TCD!$B$1,"DT","VA","Bénéficiaire",$A92,DM$6,DM$5,"Mois (DateRDV)",DM$7,"Années (DateRDV)",DM$3),2,""),"")</f>
        <v/>
      </c>
      <c r="DN92" s="166" t="str">
        <f>IFERROR(IF(GETPIVOTDATA("DateRDV",TCD!$B$1,"DT","VA","Bénéficiaire",$A92,DN$6,DN$5,"Mois (DateRDV)",DN$7,"Années (DateRDV)",DN$3,"Présence","Excusé"),3,""),"")</f>
        <v/>
      </c>
      <c r="DO92" s="166" t="str">
        <f>IFERROR(IF(GETPIVOTDATA("DateRDV",TCD!$B$1,"DT","VA","Bénéficiaire",$A92,DO$6,DO$5,"Mois (DateRDV)",DO$7,"Années (DateRDV)",DO$3,"Présence","Absent"),4,""),"")</f>
        <v/>
      </c>
    </row>
    <row r="93" spans="1:119" x14ac:dyDescent="0.2">
      <c r="A93" t="str">
        <v>LOUAH Oussama</v>
      </c>
      <c r="B93" s="169" t="str">
        <f>IFERROR(IF(INDEX(Data!P:P,MATCH(A93,Data!B:B,0))&lt;&gt;"",INDEX(Data!P:P,MATCH(A93,Data!B:B,0)),""),"")</f>
        <v>LOUAH</v>
      </c>
      <c r="C93" s="169" t="str">
        <f>IFERROR(IF(INDEX(Data!O:O,MATCH(A93,Data!B:B,0))&lt;&gt;"",INDEX(Data!O:O,MATCH(A93,Data!B:B,0)),""),"")</f>
        <v>Oussama</v>
      </c>
      <c r="D93" s="169" t="str">
        <f>IFERROR(IF(INDEX(Data!J:J,MATCH(A93,Data!B:B,0))&lt;&gt;"",INDEX(Data!J:J,MATCH(A93,Data!B:B,0)),""),"")</f>
        <v>CD</v>
      </c>
      <c r="E93" s="169" t="str">
        <f>IFERROR(IF(INDEX(Data!M:M,MATCH(A93,Data!B:B,0))&lt;&gt;"",INDEX(Data!M:M,MATCH(A93,Data!B:B,0)),""),"")</f>
        <v>CLUSES</v>
      </c>
      <c r="F93" s="169">
        <f>IFERROR(IF(INDEX(Data!N:N,MATCH(A93,Data!B:B,0))&lt;&gt;"",INDEX(Data!N:N,MATCH(A93,Data!B:B,0)),""),"")</f>
        <v>74300</v>
      </c>
      <c r="G93" s="170">
        <f>IFERROR(IF(INDEX(Data!K:K,MATCH(A93,Data!B:B,0))&lt;&gt;"",INDEX(Data!K:K,MATCH(A93,Data!B:B,0)),""),"")</f>
        <v>45589</v>
      </c>
      <c r="H93" s="170">
        <f>IFERROR(IF(INDEX(Data!L:L,MATCH(A93,Data!B:B,0))&lt;&gt;"",INDEX(Data!L:L,MATCH(A93,Data!B:B,0)),""),"")</f>
        <v>45590</v>
      </c>
      <c r="I93" s="170">
        <f>IFERROR(IF(INDEX(Data!C:C,MATCH(A93,Data!B:B,0))&lt;&gt;"",INDEX(Data!C:C,MATCH(A93,Data!B:B,0)),""),"")</f>
        <v>45600</v>
      </c>
      <c r="J93" s="170">
        <f>IFERROR(IF(INDEX(Data!D:D,MATCH(A93,Data!B:B,0))&lt;&gt;"",INDEX(Data!D:D,MATCH(A93,Data!B:B,0)),""),"")</f>
        <v>45600</v>
      </c>
      <c r="K93" s="171" t="str">
        <f>IFERROR(IF(INDEX(Data!H:H,MATCH(A93,Data!B:B,0))&lt;&gt;"",INDEX(Data!H:H,MATCH(A93,Data!B:B,0)),""),"")</f>
        <v/>
      </c>
      <c r="L93" s="166" t="str">
        <f>IFERROR(IF(GETPIVOTDATA("DateRDV",TCD!$B$1,"DT","VA","Bénéficiaire",$A93,L$6,L$5,"Mois (DateRDV)",L$7,"Années (DateRDV)",L$3),1,""),"")</f>
        <v/>
      </c>
      <c r="M93" s="166" t="str">
        <f>IFERROR(IF(GETPIVOTDATA("DateRDV",TCD!$B$1,"DT","VA","Bénéficiaire",$A93,M$6,M$5,"Mois (DateRDV)",M$7,"Années (DateRDV)",M$3),2,""),"")</f>
        <v/>
      </c>
      <c r="N93" s="166" t="str">
        <f>IFERROR(IF(GETPIVOTDATA("DateRDV",TCD!$B$1,"DT","VA","Bénéficiaire",$A93,N$6,N$5,"Mois (DateRDV)",N$7,"Années (DateRDV)",N$3,"Présence","Excusé"),3,""),"")</f>
        <v/>
      </c>
      <c r="O93" s="166" t="str">
        <f>IFERROR(IF(GETPIVOTDATA("DateRDV",TCD!$B$1,"DT","VA","Bénéficiaire",$A93,O$6,O$5,"Mois (DateRDV)",O$7,"Années (DateRDV)",O$3,"Présence","Absent"),4,""),"")</f>
        <v/>
      </c>
      <c r="P93" s="166" t="str">
        <f>IFERROR(IF(GETPIVOTDATA("DateRDV",TCD!$B$1,"DT","VA","Bénéficiaire",$A93,P$6,P$5,"Mois (DateRDV)",P$7,"Années (DateRDV)",P$3),1,""),"")</f>
        <v/>
      </c>
      <c r="Q93" s="166" t="str">
        <f>IFERROR(IF(GETPIVOTDATA("DateRDV",TCD!$B$1,"DT","VA","Bénéficiaire",$A93,Q$6,Q$5,"Mois (DateRDV)",Q$7,"Années (DateRDV)",Q$3),2,""),"")</f>
        <v/>
      </c>
      <c r="R93" s="166" t="str">
        <f>IFERROR(IF(GETPIVOTDATA("DateRDV",TCD!$B$1,"DT","VA","Bénéficiaire",$A93,R$6,R$5,"Mois (DateRDV)",R$7,"Années (DateRDV)",R$3,"Présence","Excusé"),3,""),"")</f>
        <v/>
      </c>
      <c r="S93" s="166" t="str">
        <f>IFERROR(IF(GETPIVOTDATA("DateRDV",TCD!$B$1,"DT","VA","Bénéficiaire",$A93,S$6,S$5,"Mois (DateRDV)",S$7,"Années (DateRDV)",S$3,"Présence","Absent"),4,""),"")</f>
        <v/>
      </c>
      <c r="T93" s="166" t="str">
        <f>IFERROR(IF(GETPIVOTDATA("DateRDV",TCD!$B$1,"DT","VA","Bénéficiaire",$A93,T$6,T$5,"Mois (DateRDV)",T$7,"Années (DateRDV)",T$3),1,""),"")</f>
        <v/>
      </c>
      <c r="U93" s="166" t="str">
        <f>IFERROR(IF(GETPIVOTDATA("DateRDV",TCD!$B$1,"DT","VA","Bénéficiaire",$A93,U$6,U$5,"Mois (DateRDV)",U$7,"Années (DateRDV)",U$3),2,""),"")</f>
        <v/>
      </c>
      <c r="V93" s="166" t="str">
        <f>IFERROR(IF(GETPIVOTDATA("DateRDV",TCD!$B$1,"DT","VA","Bénéficiaire",$A93,V$6,V$5,"Mois (DateRDV)",V$7,"Années (DateRDV)",V$3,"Présence","Excusé"),3,""),"")</f>
        <v/>
      </c>
      <c r="W93" s="166" t="str">
        <f>IFERROR(IF(GETPIVOTDATA("DateRDV",TCD!$B$1,"DT","VA","Bénéficiaire",$A93,W$6,W$5,"Mois (DateRDV)",W$7,"Années (DateRDV)",W$3,"Présence","Absent"),4,""),"")</f>
        <v/>
      </c>
      <c r="X93" s="166" t="str">
        <f>IFERROR(IF(GETPIVOTDATA("DateRDV",TCD!$B$1,"DT","VA","Bénéficiaire",$A93,X$6,X$5,"Mois (DateRDV)",X$7,"Années (DateRDV)",X$3),1,""),"")</f>
        <v/>
      </c>
      <c r="Y93" s="166" t="str">
        <f>IFERROR(IF(GETPIVOTDATA("DateRDV",TCD!$B$1,"DT","VA","Bénéficiaire",$A93,Y$6,Y$5,"Mois (DateRDV)",Y$7,"Années (DateRDV)",Y$3),2,""),"")</f>
        <v/>
      </c>
      <c r="Z93" s="166" t="str">
        <f>IFERROR(IF(GETPIVOTDATA("DateRDV",TCD!$B$1,"DT","VA","Bénéficiaire",$A93,Z$6,Z$5,"Mois (DateRDV)",Z$7,"Années (DateRDV)",Z$3,"Présence","Excusé"),3,""),"")</f>
        <v/>
      </c>
      <c r="AA93" s="166" t="str">
        <f>IFERROR(IF(GETPIVOTDATA("DateRDV",TCD!$B$1,"DT","VA","Bénéficiaire",$A93,AA$6,AA$5,"Mois (DateRDV)",AA$7,"Années (DateRDV)",AA$3,"Présence","Absent"),4,""),"")</f>
        <v/>
      </c>
      <c r="AB93" s="166" t="str">
        <f>IFERROR(IF(GETPIVOTDATA("DateRDV",TCD!$B$1,"DT","VA","Bénéficiaire",$A93,AB$6,AB$5,"Mois (DateRDV)",AB$7,"Années (DateRDV)",AB$3),1,""),"")</f>
        <v/>
      </c>
      <c r="AC93" s="166" t="str">
        <f>IFERROR(IF(GETPIVOTDATA("DateRDV",TCD!$B$1,"DT","VA","Bénéficiaire",$A93,AC$6,AC$5,"Mois (DateRDV)",AC$7,"Années (DateRDV)",AC$3),2,""),"")</f>
        <v/>
      </c>
      <c r="AD93" s="166" t="str">
        <f>IFERROR(IF(GETPIVOTDATA("DateRDV",TCD!$B$1,"DT","VA","Bénéficiaire",$A93,AD$6,AD$5,"Mois (DateRDV)",AD$7,"Années (DateRDV)",AD$3,"Présence","Excusé"),3,""),"")</f>
        <v/>
      </c>
      <c r="AE93" s="166" t="str">
        <f>IFERROR(IF(GETPIVOTDATA("DateRDV",TCD!$B$1,"DT","VA","Bénéficiaire",$A93,AE$6,AE$5,"Mois (DateRDV)",AE$7,"Années (DateRDV)",AE$3,"Présence","Absent"),4,""),"")</f>
        <v/>
      </c>
      <c r="AF93" s="166" t="str">
        <f>IFERROR(IF(GETPIVOTDATA("DateRDV",TCD!$B$1,"DT","VA","Bénéficiaire",$A93,AF$6,AF$5,"Mois (DateRDV)",AF$7,"Années (DateRDV)",AF$3),1,""),"")</f>
        <v/>
      </c>
      <c r="AG93" s="166" t="str">
        <f>IFERROR(IF(GETPIVOTDATA("DateRDV",TCD!$B$1,"DT","VA","Bénéficiaire",$A93,AG$6,AG$5,"Mois (DateRDV)",AG$7,"Années (DateRDV)",AG$3),2,""),"")</f>
        <v/>
      </c>
      <c r="AH93" s="166" t="str">
        <f>IFERROR(IF(GETPIVOTDATA("DateRDV",TCD!$B$1,"DT","VA","Bénéficiaire",$A93,AH$6,AH$5,"Mois (DateRDV)",AH$7,"Années (DateRDV)",AH$3,"Présence","Excusé"),3,""),"")</f>
        <v/>
      </c>
      <c r="AI93" s="166" t="str">
        <f>IFERROR(IF(GETPIVOTDATA("DateRDV",TCD!$B$1,"DT","VA","Bénéficiaire",$A93,AI$6,AI$5,"Mois (DateRDV)",AI$7,"Années (DateRDV)",AI$3,"Présence","Absent"),4,""),"")</f>
        <v/>
      </c>
      <c r="AJ93" s="166" t="str">
        <f>IFERROR(IF(GETPIVOTDATA("DateRDV",TCD!$B$1,"DT","VA","Bénéficiaire",$A93,AJ$6,AJ$5,"Mois (DateRDV)",AJ$7,"Années (DateRDV)",AJ$3),1,""),"")</f>
        <v/>
      </c>
      <c r="AK93" s="166" t="str">
        <f>IFERROR(IF(GETPIVOTDATA("DateRDV",TCD!$B$1,"DT","VA","Bénéficiaire",$A93,AK$6,AK$5,"Mois (DateRDV)",AK$7,"Années (DateRDV)",AK$3),2,""),"")</f>
        <v/>
      </c>
      <c r="AL93" s="166" t="str">
        <f>IFERROR(IF(GETPIVOTDATA("DateRDV",TCD!$B$1,"DT","VA","Bénéficiaire",$A93,AL$6,AL$5,"Mois (DateRDV)",AL$7,"Années (DateRDV)",AL$3,"Présence","Excusé"),3,""),"")</f>
        <v/>
      </c>
      <c r="AM93" s="166" t="str">
        <f>IFERROR(IF(GETPIVOTDATA("DateRDV",TCD!$B$1,"DT","VA","Bénéficiaire",$A93,AM$6,AM$5,"Mois (DateRDV)",AM$7,"Années (DateRDV)",AM$3,"Présence","Absent"),4,""),"")</f>
        <v/>
      </c>
      <c r="AN93" s="166" t="str">
        <f>IFERROR(IF(GETPIVOTDATA("DateRDV",TCD!$B$1,"DT","VA","Bénéficiaire",$A93,AN$6,AN$5,"Mois (DateRDV)",AN$7,"Années (DateRDV)",AN$3),1,""),"")</f>
        <v/>
      </c>
      <c r="AO93" s="166" t="str">
        <f>IFERROR(IF(GETPIVOTDATA("DateRDV",TCD!$B$1,"DT","VA","Bénéficiaire",$A93,AO$6,AO$5,"Mois (DateRDV)",AO$7,"Années (DateRDV)",AO$3),2,""),"")</f>
        <v/>
      </c>
      <c r="AP93" s="166" t="str">
        <f>IFERROR(IF(GETPIVOTDATA("DateRDV",TCD!$B$1,"DT","VA","Bénéficiaire",$A93,AP$6,AP$5,"Mois (DateRDV)",AP$7,"Années (DateRDV)",AP$3,"Présence","Excusé"),3,""),"")</f>
        <v/>
      </c>
      <c r="AQ93" s="166" t="str">
        <f>IFERROR(IF(GETPIVOTDATA("DateRDV",TCD!$B$1,"DT","VA","Bénéficiaire",$A93,AQ$6,AQ$5,"Mois (DateRDV)",AQ$7,"Années (DateRDV)",AQ$3,"Présence","Absent"),4,""),"")</f>
        <v/>
      </c>
      <c r="AR93" s="166" t="str">
        <f>IFERROR(IF(GETPIVOTDATA("DateRDV",TCD!$B$1,"DT","VA","Bénéficiaire",$A93,AR$6,AR$5,"Mois (DateRDV)",AR$7,"Années (DateRDV)",AR$3),1,""),"")</f>
        <v/>
      </c>
      <c r="AS93" s="166" t="str">
        <f>IFERROR(IF(GETPIVOTDATA("DateRDV",TCD!$B$1,"DT","VA","Bénéficiaire",$A93,AS$6,AS$5,"Mois (DateRDV)",AS$7,"Années (DateRDV)",AS$3),2,""),"")</f>
        <v/>
      </c>
      <c r="AT93" s="166" t="str">
        <f>IFERROR(IF(GETPIVOTDATA("DateRDV",TCD!$B$1,"DT","VA","Bénéficiaire",$A93,AT$6,AT$5,"Mois (DateRDV)",AT$7,"Années (DateRDV)",AT$3,"Présence","Excusé"),3,""),"")</f>
        <v/>
      </c>
      <c r="AU93" s="166" t="str">
        <f>IFERROR(IF(GETPIVOTDATA("DateRDV",TCD!$B$1,"DT","VA","Bénéficiaire",$A93,AU$6,AU$5,"Mois (DateRDV)",AU$7,"Années (DateRDV)",AU$3,"Présence","Absent"),4,""),"")</f>
        <v/>
      </c>
      <c r="AV93" s="166" t="str">
        <f>IFERROR(IF(GETPIVOTDATA("DateRDV",TCD!$B$1,"DT","VA","Bénéficiaire",$A93,AV$6,AV$5,"Mois (DateRDV)",AV$7,"Années (DateRDV)",AV$3),1,""),"")</f>
        <v/>
      </c>
      <c r="AW93" s="166" t="str">
        <f>IFERROR(IF(GETPIVOTDATA("DateRDV",TCD!$B$1,"DT","VA","Bénéficiaire",$A93,AW$6,AW$5,"Mois (DateRDV)",AW$7,"Années (DateRDV)",AW$3),2,""),"")</f>
        <v/>
      </c>
      <c r="AX93" s="166" t="str">
        <f>IFERROR(IF(GETPIVOTDATA("DateRDV",TCD!$B$1,"DT","VA","Bénéficiaire",$A93,AX$6,AX$5,"Mois (DateRDV)",AX$7,"Années (DateRDV)",AX$3,"Présence","Excusé"),3,""),"")</f>
        <v/>
      </c>
      <c r="AY93" s="166" t="str">
        <f>IFERROR(IF(GETPIVOTDATA("DateRDV",TCD!$B$1,"DT","VA","Bénéficiaire",$A93,AY$6,AY$5,"Mois (DateRDV)",AY$7,"Années (DateRDV)",AY$3,"Présence","Absent"),4,""),"")</f>
        <v/>
      </c>
      <c r="AZ93" s="166" t="str">
        <f>IFERROR(IF(GETPIVOTDATA("DateRDV",TCD!$B$1,"DT","VA","Bénéficiaire",$A93,AZ$6,AZ$5,"Mois (DateRDV)",AZ$7,"Années (DateRDV)",AZ$3),1,""),"")</f>
        <v/>
      </c>
      <c r="BA93" s="166" t="str">
        <f>IFERROR(IF(GETPIVOTDATA("DateRDV",TCD!$B$1,"DT","VA","Bénéficiaire",$A93,BA$6,BA$5,"Mois (DateRDV)",BA$7,"Années (DateRDV)",BA$3),2,""),"")</f>
        <v/>
      </c>
      <c r="BB93" s="166" t="str">
        <f>IFERROR(IF(GETPIVOTDATA("DateRDV",TCD!$B$1,"DT","VA","Bénéficiaire",$A93,BB$6,BB$5,"Mois (DateRDV)",BB$7,"Années (DateRDV)",BB$3,"Présence","Excusé"),3,""),"")</f>
        <v/>
      </c>
      <c r="BC93" s="166" t="str">
        <f>IFERROR(IF(GETPIVOTDATA("DateRDV",TCD!$B$1,"DT","VA","Bénéficiaire",$A93,BC$6,BC$5,"Mois (DateRDV)",BC$7,"Années (DateRDV)",BC$3,"Présence","Absent"),4,""),"")</f>
        <v/>
      </c>
      <c r="BD93" s="166" t="str">
        <f>IFERROR(IF(GETPIVOTDATA("DateRDV",TCD!$B$1,"DT","VA","Bénéficiaire",$A93,BD$6,BD$5,"Mois (DateRDV)",BD$7,"Années (DateRDV)",BD$3),1,""),"")</f>
        <v/>
      </c>
      <c r="BE93" s="166" t="str">
        <f>IFERROR(IF(GETPIVOTDATA("DateRDV",TCD!$B$1,"DT","VA","Bénéficiaire",$A93,BE$6,BE$5,"Mois (DateRDV)",BE$7,"Années (DateRDV)",BE$3),2,""),"")</f>
        <v/>
      </c>
      <c r="BF93" s="166" t="str">
        <f>IFERROR(IF(GETPIVOTDATA("DateRDV",TCD!$B$1,"DT","VA","Bénéficiaire",$A93,BF$6,BF$5,"Mois (DateRDV)",BF$7,"Années (DateRDV)",BF$3,"Présence","Excusé"),3,""),"")</f>
        <v/>
      </c>
      <c r="BG93" s="166" t="str">
        <f>IFERROR(IF(GETPIVOTDATA("DateRDV",TCD!$B$1,"DT","VA","Bénéficiaire",$A93,BG$6,BG$5,"Mois (DateRDV)",BG$7,"Années (DateRDV)",BG$3,"Présence","Absent"),4,""),"")</f>
        <v/>
      </c>
      <c r="BH93" s="166" t="str">
        <f>IFERROR(IF(GETPIVOTDATA("DateRDV",TCD!$B$1,"DT","VA","Bénéficiaire",$A93,BH$6,BH$5,"Mois (DateRDV)",BH$7,"Années (DateRDV)",BH$3),1,""),"")</f>
        <v/>
      </c>
      <c r="BI93" s="166" t="str">
        <f>IFERROR(IF(GETPIVOTDATA("DateRDV",TCD!$B$1,"DT","VA","Bénéficiaire",$A93,BI$6,BI$5,"Mois (DateRDV)",BI$7,"Années (DateRDV)",BI$3),2,""),"")</f>
        <v/>
      </c>
      <c r="BJ93" s="166" t="str">
        <f>IFERROR(IF(GETPIVOTDATA("DateRDV",TCD!$B$1,"DT","VA","Bénéficiaire",$A93,BJ$6,BJ$5,"Mois (DateRDV)",BJ$7,"Années (DateRDV)",BJ$3,"Présence","Excusé"),3,""),"")</f>
        <v/>
      </c>
      <c r="BK93" s="166" t="str">
        <f>IFERROR(IF(GETPIVOTDATA("DateRDV",TCD!$B$1,"DT","VA","Bénéficiaire",$A93,BK$6,BK$5,"Mois (DateRDV)",BK$7,"Années (DateRDV)",BK$3,"Présence","Absent"),4,""),"")</f>
        <v/>
      </c>
      <c r="BL93" s="166" t="str">
        <f>IFERROR(IF(GETPIVOTDATA("DateRDV",TCD!$B$1,"DT","VA","Bénéficiaire",$A93,BL$6,BL$5,"Mois (DateRDV)",BL$7,"Années (DateRDV)",BL$3),1,""),"")</f>
        <v/>
      </c>
      <c r="BM93" s="166" t="str">
        <f>IFERROR(IF(GETPIVOTDATA("DateRDV",TCD!$B$1,"DT","VA","Bénéficiaire",$A93,BM$6,BM$5,"Mois (DateRDV)",BM$7,"Années (DateRDV)",BM$3),2,""),"")</f>
        <v/>
      </c>
      <c r="BN93" s="166" t="str">
        <f>IFERROR(IF(GETPIVOTDATA("DateRDV",TCD!$B$1,"DT","VA","Bénéficiaire",$A93,BN$6,BN$5,"Mois (DateRDV)",BN$7,"Années (DateRDV)",BN$3,"Présence","Excusé"),3,""),"")</f>
        <v/>
      </c>
      <c r="BO93" s="166" t="str">
        <f>IFERROR(IF(GETPIVOTDATA("DateRDV",TCD!$B$1,"DT","VA","Bénéficiaire",$A93,BO$6,BO$5,"Mois (DateRDV)",BO$7,"Années (DateRDV)",BO$3,"Présence","Absent"),4,""),"")</f>
        <v/>
      </c>
      <c r="BP93" s="166" t="str">
        <f>IFERROR(IF(GETPIVOTDATA("DateRDV",TCD!$B$1,"DT","VA","Bénéficiaire",$A93,BP$6,BP$5,"Mois (DateRDV)",BP$7,"Années (DateRDV)",BP$3),1,""),"")</f>
        <v/>
      </c>
      <c r="BQ93" s="166" t="str">
        <f>IFERROR(IF(GETPIVOTDATA("DateRDV",TCD!$B$1,"DT","VA","Bénéficiaire",$A93,BQ$6,BQ$5,"Mois (DateRDV)",BQ$7,"Années (DateRDV)",BQ$3),2,""),"")</f>
        <v/>
      </c>
      <c r="BR93" s="166" t="str">
        <f>IFERROR(IF(GETPIVOTDATA("DateRDV",TCD!$B$1,"DT","VA","Bénéficiaire",$A93,BR$6,BR$5,"Mois (DateRDV)",BR$7,"Années (DateRDV)",BR$3,"Présence","Excusé"),3,""),"")</f>
        <v/>
      </c>
      <c r="BS93" s="166" t="str">
        <f>IFERROR(IF(GETPIVOTDATA("DateRDV",TCD!$B$1,"DT","VA","Bénéficiaire",$A93,BS$6,BS$5,"Mois (DateRDV)",BS$7,"Années (DateRDV)",BS$3,"Présence","Absent"),4,""),"")</f>
        <v/>
      </c>
      <c r="BT93" s="166" t="str">
        <f>IFERROR(IF(GETPIVOTDATA("DateRDV",TCD!$B$1,"DT","VA","Bénéficiaire",$A93,BT$6,BT$5,"Mois (DateRDV)",BT$7,"Années (DateRDV)",BT$3),1,""),"")</f>
        <v/>
      </c>
      <c r="BU93" s="166" t="str">
        <f>IFERROR(IF(GETPIVOTDATA("DateRDV",TCD!$B$1,"DT","VA","Bénéficiaire",$A93,BU$6,BU$5,"Mois (DateRDV)",BU$7,"Années (DateRDV)",BU$3),2,""),"")</f>
        <v/>
      </c>
      <c r="BV93" s="166" t="str">
        <f>IFERROR(IF(GETPIVOTDATA("DateRDV",TCD!$B$1,"DT","VA","Bénéficiaire",$A93,BV$6,BV$5,"Mois (DateRDV)",BV$7,"Années (DateRDV)",BV$3,"Présence","Excusé"),3,""),"")</f>
        <v/>
      </c>
      <c r="BW93" s="166" t="str">
        <f>IFERROR(IF(GETPIVOTDATA("DateRDV",TCD!$B$1,"DT","VA","Bénéficiaire",$A93,BW$6,BW$5,"Mois (DateRDV)",BW$7,"Années (DateRDV)",BW$3,"Présence","Absent"),4,""),"")</f>
        <v/>
      </c>
      <c r="BX93" s="166" t="str">
        <f>IFERROR(IF(GETPIVOTDATA("DateRDV",TCD!$B$1,"DT","VA","Bénéficiaire",$A93,BX$6,BX$5,"Mois (DateRDV)",BX$7,"Années (DateRDV)",BX$3),1,""),"")</f>
        <v/>
      </c>
      <c r="BY93" s="166" t="str">
        <f>IFERROR(IF(GETPIVOTDATA("DateRDV",TCD!$B$1,"DT","VA","Bénéficiaire",$A93,BY$6,BY$5,"Mois (DateRDV)",BY$7,"Années (DateRDV)",BY$3),2,""),"")</f>
        <v/>
      </c>
      <c r="BZ93" s="166" t="str">
        <f>IFERROR(IF(GETPIVOTDATA("DateRDV",TCD!$B$1,"DT","VA","Bénéficiaire",$A93,BZ$6,BZ$5,"Mois (DateRDV)",BZ$7,"Années (DateRDV)",BZ$3,"Présence","Excusé"),3,""),"")</f>
        <v/>
      </c>
      <c r="CA93" s="166" t="str">
        <f>IFERROR(IF(GETPIVOTDATA("DateRDV",TCD!$B$1,"DT","VA","Bénéficiaire",$A93,CA$6,CA$5,"Mois (DateRDV)",CA$7,"Années (DateRDV)",CA$3,"Présence","Absent"),4,""),"")</f>
        <v/>
      </c>
      <c r="CB93" s="166" t="str">
        <f>IFERROR(IF(GETPIVOTDATA("DateRDV",TCD!$B$1,"DT","VA","Bénéficiaire",$A93,CB$6,CB$5,"Mois (DateRDV)",CB$7,"Années (DateRDV)",CB$3),1,""),"")</f>
        <v/>
      </c>
      <c r="CC93" s="166" t="str">
        <f>IFERROR(IF(GETPIVOTDATA("DateRDV",TCD!$B$1,"DT","VA","Bénéficiaire",$A93,CC$6,CC$5,"Mois (DateRDV)",CC$7,"Années (DateRDV)",CC$3),2,""),"")</f>
        <v/>
      </c>
      <c r="CD93" s="166" t="str">
        <f>IFERROR(IF(GETPIVOTDATA("DateRDV",TCD!$B$1,"DT","VA","Bénéficiaire",$A93,CD$6,CD$5,"Mois (DateRDV)",CD$7,"Années (DateRDV)",CD$3,"Présence","Excusé"),3,""),"")</f>
        <v/>
      </c>
      <c r="CE93" s="166" t="str">
        <f>IFERROR(IF(GETPIVOTDATA("DateRDV",TCD!$B$1,"DT","VA","Bénéficiaire",$A93,CE$6,CE$5,"Mois (DateRDV)",CE$7,"Années (DateRDV)",CE$3,"Présence","Absent"),4,""),"")</f>
        <v/>
      </c>
      <c r="CF93" s="166" t="str">
        <f>IFERROR(IF(GETPIVOTDATA("DateRDV",TCD!$B$1,"DT","VA","Bénéficiaire",$A93,CF$6,CF$5,"Mois (DateRDV)",CF$7,"Années (DateRDV)",CF$3),1,""),"")</f>
        <v/>
      </c>
      <c r="CG93" s="166" t="str">
        <f>IFERROR(IF(GETPIVOTDATA("DateRDV",TCD!$B$1,"DT","VA","Bénéficiaire",$A93,CG$6,CG$5,"Mois (DateRDV)",CG$7,"Années (DateRDV)",CG$3),2,""),"")</f>
        <v/>
      </c>
      <c r="CH93" s="166" t="str">
        <f>IFERROR(IF(GETPIVOTDATA("DateRDV",TCD!$B$1,"DT","VA","Bénéficiaire",$A93,CH$6,CH$5,"Mois (DateRDV)",CH$7,"Années (DateRDV)",CH$3,"Présence","Excusé"),3,""),"")</f>
        <v/>
      </c>
      <c r="CI93" s="166" t="str">
        <f>IFERROR(IF(GETPIVOTDATA("DateRDV",TCD!$B$1,"DT","VA","Bénéficiaire",$A93,CI$6,CI$5,"Mois (DateRDV)",CI$7,"Années (DateRDV)",CI$3,"Présence","Absent"),4,""),"")</f>
        <v/>
      </c>
      <c r="CJ93" s="166" t="str">
        <f>IFERROR(IF(GETPIVOTDATA("DateRDV",TCD!$B$1,"DT","VA","Bénéficiaire",$A93,CJ$6,CJ$5,"Mois (DateRDV)",CJ$7,"Années (DateRDV)",CJ$3),1,""),"")</f>
        <v/>
      </c>
      <c r="CK93" s="166" t="str">
        <f>IFERROR(IF(GETPIVOTDATA("DateRDV",TCD!$B$1,"DT","VA","Bénéficiaire",$A93,CK$6,CK$5,"Mois (DateRDV)",CK$7,"Années (DateRDV)",CK$3),2,""),"")</f>
        <v/>
      </c>
      <c r="CL93" s="166" t="str">
        <f>IFERROR(IF(GETPIVOTDATA("DateRDV",TCD!$B$1,"DT","VA","Bénéficiaire",$A93,VE$6,VE$5,"Mois (DateRDV)",VE$7,"Années (DateRDV)",VE$3,"Présence","Excusé"),3,""),"")</f>
        <v/>
      </c>
      <c r="CM93" s="166" t="str">
        <f>IFERROR(IF(GETPIVOTDATA("DateRDV",TCD!$B$1,"DT","VA","Bénéficiaire",$A93,CM$6,CM$5,"Mois (DateRDV)",CM$7,"Années (DateRDV)",CM$3,"Présence","Absent"),4,""),"")</f>
        <v/>
      </c>
      <c r="CN93" s="166" t="str">
        <f>IFERROR(IF(GETPIVOTDATA("DateRDV",TCD!$B$1,"DT","VA","Bénéficiaire",$A93,CN$6,CN$5,"Mois (DateRDV)",CN$7,"Années (DateRDV)",CN$3),1,""),"")</f>
        <v/>
      </c>
      <c r="CO93" s="166" t="str">
        <f>IFERROR(IF(GETPIVOTDATA("DateRDV",TCD!$B$1,"DT","VA","Bénéficiaire",$A93,CO$6,CO$5,"Mois (DateRDV)",CO$7,"Années (DateRDV)",CO$3),2,""),"")</f>
        <v/>
      </c>
      <c r="CP93" s="166" t="str">
        <f>IFERROR(IF(GETPIVOTDATA("DateRDV",TCD!$B$1,"DT","VA","Bénéficiaire",$A93,CP$6,CP$5,"Mois (DateRDV)",CP$7,"Années (DateRDV)",CP$3,"Présence","Excusé"),3,""),"")</f>
        <v/>
      </c>
      <c r="CQ93" s="166" t="str">
        <f>IFERROR(IF(GETPIVOTDATA("DateRDV",TCD!$B$1,"DT","VA","Bénéficiaire",$A93,CQ$6,CQ$5,"Mois (DateRDV)",CQ$7,"Années (DateRDV)",CQ$3,"Présence","Absent"),4,""),"")</f>
        <v/>
      </c>
      <c r="CR93" s="166" t="str">
        <f>IFERROR(IF(GETPIVOTDATA("DateRDV",TCD!$B$1,"DT","VA","Bénéficiaire",$A93,CR$6,CR$5,"Mois (DateRDV)",CR$7,"Années (DateRDV)",CR$3),1,""),"")</f>
        <v/>
      </c>
      <c r="CS93" s="166" t="str">
        <f>IFERROR(IF(GETPIVOTDATA("DateRDV",TCD!$B$1,"DT","VA","Bénéficiaire",$A93,CS$6,CS$5,"Mois (DateRDV)",CS$7,"Années (DateRDV)",CS$3),2,""),"")</f>
        <v/>
      </c>
      <c r="CT93" s="166" t="str">
        <f>IFERROR(IF(GETPIVOTDATA("DateRDV",TCD!$B$1,"DT","VA","Bénéficiaire",$A93,CT$6,CT$5,"Mois (DateRDV)",CT$7,"Années (DateRDV)",CT$3,"Présence","Excusé"),3,""),"")</f>
        <v/>
      </c>
      <c r="CU93" s="166" t="str">
        <f>IFERROR(IF(GETPIVOTDATA("DateRDV",TCD!$B$1,"DT","VA","Bénéficiaire",$A93,CU$6,CU$5,"Mois (DateRDV)",CU$7,"Années (DateRDV)",CU$3,"Présence","Absent"),4,""),"")</f>
        <v/>
      </c>
      <c r="CV93" s="166" t="str">
        <f>IFERROR(IF(GETPIVOTDATA("DateRDV",TCD!$B$1,"DT","VA","Bénéficiaire",$A93,CV$6,CV$5,"Mois (DateRDV)",CV$7,"Années (DateRDV)",CV$3),1,""),"")</f>
        <v/>
      </c>
      <c r="CW93" s="166" t="str">
        <f>IFERROR(IF(GETPIVOTDATA("DateRDV",TCD!$B$1,"DT","VA","Bénéficiaire",$A93,CW$6,CW$5,"Mois (DateRDV)",CW$7,"Années (DateRDV)",CW$3),2,""),"")</f>
        <v/>
      </c>
      <c r="CX93" s="166" t="str">
        <f>IFERROR(IF(GETPIVOTDATA("DateRDV",TCD!$B$1,"DT","VA","Bénéficiaire",$A93,CX$6,CX$5,"Mois (DateRDV)",CX$7,"Années (DateRDV)",CX$3,"Présence","Excusé"),3,""),"")</f>
        <v/>
      </c>
      <c r="CY93" s="166" t="str">
        <f>IFERROR(IF(GETPIVOTDATA("DateRDV",TCD!$B$1,"DT","VA","Bénéficiaire",$A93,CY$6,CY$5,"Mois (DateRDV)",CY$7,"Années (DateRDV)",CY$3,"Présence","Absent"),4,""),"")</f>
        <v/>
      </c>
      <c r="CZ93" s="166" t="str">
        <f>IFERROR(IF(GETPIVOTDATA("DateRDV",TCD!$B$1,"DT","VA","Bénéficiaire",$A93,CZ$6,CZ$5,"Mois (DateRDV)",CZ$7,"Années (DateRDV)",CZ$3),1,""),"")</f>
        <v/>
      </c>
      <c r="DA93" s="166" t="str">
        <f>IFERROR(IF(GETPIVOTDATA("DateRDV",TCD!$B$1,"DT","VA","Bénéficiaire",$A93,DA$6,DA$5,"Mois (DateRDV)",DA$7,"Années (DateRDV)",DA$3),2,""),"")</f>
        <v/>
      </c>
      <c r="DB93" s="166" t="str">
        <f>IFERROR(IF(GETPIVOTDATA("DateRDV",TCD!$B$1,"DT","VA","Bénéficiaire",$A93,DB$6,DB$5,"Mois (DateRDV)",DB$7,"Années (DateRDV)",DB$3,"Présence","Excusé"),3,""),"")</f>
        <v/>
      </c>
      <c r="DC93" s="166" t="str">
        <f>IFERROR(IF(GETPIVOTDATA("DateRDV",TCD!$B$1,"DT","VA","Bénéficiaire",$A93,DC$6,DC$5,"Mois (DateRDV)",DC$7,"Années (DateRDV)",DC$3,"Présence","Absent"),4,""),"")</f>
        <v/>
      </c>
      <c r="DD93" s="166" t="str">
        <f>IFERROR(IF(GETPIVOTDATA("DateRDV",TCD!$B$1,"DT","VA","Bénéficiaire",$A93,DD$6,DD$5,"Mois (DateRDV)",DD$7,"Années (DateRDV)",DD$3),1,""),"")</f>
        <v/>
      </c>
      <c r="DE93" s="166" t="str">
        <f>IFERROR(IF(GETPIVOTDATA("DateRDV",TCD!$B$1,"DT","VA","Bénéficiaire",$A93,DE$6,DE$5,"Mois (DateRDV)",DE$7,"Années (DateRDV)",DE$3),2,""),"")</f>
        <v/>
      </c>
      <c r="DF93" s="166" t="str">
        <f>IFERROR(IF(GETPIVOTDATA("DateRDV",TCD!$B$1,"DT","VA","Bénéficiaire",$A93,DF$6,DF$5,"Mois (DateRDV)",DF$7,"Années (DateRDV)",DF$3,"Présence","Excusé"),3,""),"")</f>
        <v/>
      </c>
      <c r="DG93" s="166" t="str">
        <f>IFERROR(IF(GETPIVOTDATA("DateRDV",TCD!$B$1,"DT","VA","Bénéficiaire",$A93,DG$6,DG$5,"Mois (DateRDV)",DG$7,"Années (DateRDV)",DG$3,"Présence","Absent"),4,""),"")</f>
        <v/>
      </c>
      <c r="DH93" s="166" t="str">
        <f>IFERROR(IF(GETPIVOTDATA("DateRDV",TCD!$B$1,"DT","VA","Bénéficiaire",$A93,DH$6,DH$5,"Mois (DateRDV)",DH$7,"Années (DateRDV)",DH$3),1,""),"")</f>
        <v/>
      </c>
      <c r="DI93" s="166" t="str">
        <f>IFERROR(IF(GETPIVOTDATA("DateRDV",TCD!$B$1,"DT","VA","Bénéficiaire",$A93,DI$6,DI$5,"Mois (DateRDV)",DI$7,"Années (DateRDV)",DI$3),2,""),"")</f>
        <v/>
      </c>
      <c r="DJ93" s="166" t="str">
        <f>IFERROR(IF(GETPIVOTDATA("DateRDV",TCD!$B$1,"DT","VA","Bénéficiaire",$A93,DJ$6,DJ$5,"Mois (DateRDV)",DJ$7,"Années (DateRDV)",DJ$3,"Présence","Excusé"),3,""),"")</f>
        <v/>
      </c>
      <c r="DK93" s="166" t="str">
        <f>IFERROR(IF(GETPIVOTDATA("DateRDV",TCD!$B$1,"DT","VA","Bénéficiaire",$A93,DK$6,DK$5,"Mois (DateRDV)",DK$7,"Années (DateRDV)",DK$3,"Présence","Absent"),4,""),"")</f>
        <v/>
      </c>
      <c r="DL93" s="166" t="str">
        <f>IFERROR(IF(GETPIVOTDATA("DateRDV",TCD!$B$1,"DT","VA","Bénéficiaire",$A93,DL$6,DL$5,"Mois (DateRDV)",DL$7,"Années (DateRDV)",DL$3),1,""),"")</f>
        <v/>
      </c>
      <c r="DM93" s="166" t="str">
        <f>IFERROR(IF(GETPIVOTDATA("DateRDV",TCD!$B$1,"DT","VA","Bénéficiaire",$A93,DM$6,DM$5,"Mois (DateRDV)",DM$7,"Années (DateRDV)",DM$3),2,""),"")</f>
        <v/>
      </c>
      <c r="DN93" s="166" t="str">
        <f>IFERROR(IF(GETPIVOTDATA("DateRDV",TCD!$B$1,"DT","VA","Bénéficiaire",$A93,DN$6,DN$5,"Mois (DateRDV)",DN$7,"Années (DateRDV)",DN$3,"Présence","Excusé"),3,""),"")</f>
        <v/>
      </c>
      <c r="DO93" s="166" t="str">
        <f>IFERROR(IF(GETPIVOTDATA("DateRDV",TCD!$B$1,"DT","VA","Bénéficiaire",$A93,DO$6,DO$5,"Mois (DateRDV)",DO$7,"Années (DateRDV)",DO$3,"Présence","Absent"),4,""),"")</f>
        <v/>
      </c>
    </row>
    <row r="94" spans="1:119" x14ac:dyDescent="0.2">
      <c r="B94" s="169" t="str">
        <f>IFERROR(IF(INDEX(Data!P:P,MATCH(A94,Data!B:B,0))&lt;&gt;"",INDEX(Data!P:P,MATCH(A94,Data!B:B,0)),""),"")</f>
        <v/>
      </c>
      <c r="C94" s="169" t="str">
        <f>IFERROR(IF(INDEX(Data!O:O,MATCH(A94,Data!B:B,0))&lt;&gt;"",INDEX(Data!O:O,MATCH(A94,Data!B:B,0)),""),"")</f>
        <v/>
      </c>
      <c r="D94" s="169" t="str">
        <f>IFERROR(IF(INDEX(Data!J:J,MATCH(A94,Data!B:B,0))&lt;&gt;"",INDEX(Data!J:J,MATCH(A94,Data!B:B,0)),""),"")</f>
        <v/>
      </c>
      <c r="E94" s="169" t="str">
        <f>IFERROR(IF(INDEX(Data!M:M,MATCH(A94,Data!B:B,0))&lt;&gt;"",INDEX(Data!M:M,MATCH(A94,Data!B:B,0)),""),"")</f>
        <v/>
      </c>
      <c r="F94" s="169" t="str">
        <f>IFERROR(IF(INDEX(Data!N:N,MATCH(A94,Data!B:B,0))&lt;&gt;"",INDEX(Data!N:N,MATCH(A94,Data!B:B,0)),""),"")</f>
        <v/>
      </c>
      <c r="G94" s="170" t="str">
        <f>IFERROR(IF(INDEX(Data!K:K,MATCH(A94,Data!B:B,0))&lt;&gt;"",INDEX(Data!K:K,MATCH(A94,Data!B:B,0)),""),"")</f>
        <v/>
      </c>
      <c r="H94" s="170" t="str">
        <f>IFERROR(IF(INDEX(Data!L:L,MATCH(A94,Data!B:B,0))&lt;&gt;"",INDEX(Data!L:L,MATCH(A94,Data!B:B,0)),""),"")</f>
        <v/>
      </c>
      <c r="I94" s="170" t="str">
        <f>IFERROR(IF(INDEX(Data!C:C,MATCH(A94,Data!B:B,0))&lt;&gt;"",INDEX(Data!C:C,MATCH(A94,Data!B:B,0)),""),"")</f>
        <v/>
      </c>
      <c r="J94" s="170" t="str">
        <f>IFERROR(IF(INDEX(Data!D:D,MATCH(A94,Data!B:B,0))&lt;&gt;"",INDEX(Data!D:D,MATCH(A94,Data!B:B,0)),""),"")</f>
        <v/>
      </c>
      <c r="K94" s="171" t="str">
        <f>IFERROR(IF(INDEX(Data!H:H,MATCH(A94,Data!B:B,0))&lt;&gt;"",INDEX(Data!H:H,MATCH(A94,Data!B:B,0)),""),"")</f>
        <v/>
      </c>
      <c r="L94" s="166" t="str">
        <f>IFERROR(IF(GETPIVOTDATA("DateRDV",TCD!$B$1,"DT","VA","Bénéficiaire",$A94,L$6,L$5,"Mois (DateRDV)",L$7,"Années (DateRDV)",L$3),1,""),"")</f>
        <v/>
      </c>
      <c r="M94" s="166" t="str">
        <f>IFERROR(IF(GETPIVOTDATA("DateRDV",TCD!$B$1,"DT","VA","Bénéficiaire",$A94,M$6,M$5,"Mois (DateRDV)",M$7,"Années (DateRDV)",M$3),2,""),"")</f>
        <v/>
      </c>
      <c r="N94" s="166" t="str">
        <f>IFERROR(IF(GETPIVOTDATA("DateRDV",TCD!$B$1,"DT","VA","Bénéficiaire",$A94,N$6,N$5,"Mois (DateRDV)",N$7,"Années (DateRDV)",N$3,"Présence","Excusé"),3,""),"")</f>
        <v/>
      </c>
      <c r="O94" s="166" t="str">
        <f>IFERROR(IF(GETPIVOTDATA("DateRDV",TCD!$B$1,"DT","VA","Bénéficiaire",$A94,O$6,O$5,"Mois (DateRDV)",O$7,"Années (DateRDV)",O$3,"Présence","Absent"),4,""),"")</f>
        <v/>
      </c>
      <c r="P94" s="166" t="str">
        <f>IFERROR(IF(GETPIVOTDATA("DateRDV",TCD!$B$1,"DT","VA","Bénéficiaire",$A94,P$6,P$5,"Mois (DateRDV)",P$7,"Années (DateRDV)",P$3),1,""),"")</f>
        <v/>
      </c>
      <c r="Q94" s="166" t="str">
        <f>IFERROR(IF(GETPIVOTDATA("DateRDV",TCD!$B$1,"DT","VA","Bénéficiaire",$A94,Q$6,Q$5,"Mois (DateRDV)",Q$7,"Années (DateRDV)",Q$3),2,""),"")</f>
        <v/>
      </c>
      <c r="R94" s="166" t="str">
        <f>IFERROR(IF(GETPIVOTDATA("DateRDV",TCD!$B$1,"DT","VA","Bénéficiaire",$A94,R$6,R$5,"Mois (DateRDV)",R$7,"Années (DateRDV)",R$3,"Présence","Excusé"),3,""),"")</f>
        <v/>
      </c>
      <c r="S94" s="166" t="str">
        <f>IFERROR(IF(GETPIVOTDATA("DateRDV",TCD!$B$1,"DT","VA","Bénéficiaire",$A94,S$6,S$5,"Mois (DateRDV)",S$7,"Années (DateRDV)",S$3,"Présence","Absent"),4,""),"")</f>
        <v/>
      </c>
      <c r="T94" s="166" t="str">
        <f>IFERROR(IF(GETPIVOTDATA("DateRDV",TCD!$B$1,"DT","VA","Bénéficiaire",$A94,T$6,T$5,"Mois (DateRDV)",T$7,"Années (DateRDV)",T$3),1,""),"")</f>
        <v/>
      </c>
      <c r="U94" s="166" t="str">
        <f>IFERROR(IF(GETPIVOTDATA("DateRDV",TCD!$B$1,"DT","VA","Bénéficiaire",$A94,U$6,U$5,"Mois (DateRDV)",U$7,"Années (DateRDV)",U$3),2,""),"")</f>
        <v/>
      </c>
      <c r="V94" s="166" t="str">
        <f>IFERROR(IF(GETPIVOTDATA("DateRDV",TCD!$B$1,"DT","VA","Bénéficiaire",$A94,V$6,V$5,"Mois (DateRDV)",V$7,"Années (DateRDV)",V$3,"Présence","Excusé"),3,""),"")</f>
        <v/>
      </c>
      <c r="W94" s="166" t="str">
        <f>IFERROR(IF(GETPIVOTDATA("DateRDV",TCD!$B$1,"DT","VA","Bénéficiaire",$A94,W$6,W$5,"Mois (DateRDV)",W$7,"Années (DateRDV)",W$3,"Présence","Absent"),4,""),"")</f>
        <v/>
      </c>
      <c r="X94" s="166" t="str">
        <f>IFERROR(IF(GETPIVOTDATA("DateRDV",TCD!$B$1,"DT","VA","Bénéficiaire",$A94,X$6,X$5,"Mois (DateRDV)",X$7,"Années (DateRDV)",X$3),1,""),"")</f>
        <v/>
      </c>
      <c r="Y94" s="166" t="str">
        <f>IFERROR(IF(GETPIVOTDATA("DateRDV",TCD!$B$1,"DT","VA","Bénéficiaire",$A94,Y$6,Y$5,"Mois (DateRDV)",Y$7,"Années (DateRDV)",Y$3),2,""),"")</f>
        <v/>
      </c>
      <c r="Z94" s="166" t="str">
        <f>IFERROR(IF(GETPIVOTDATA("DateRDV",TCD!$B$1,"DT","VA","Bénéficiaire",$A94,Z$6,Z$5,"Mois (DateRDV)",Z$7,"Années (DateRDV)",Z$3,"Présence","Excusé"),3,""),"")</f>
        <v/>
      </c>
      <c r="AA94" s="166" t="str">
        <f>IFERROR(IF(GETPIVOTDATA("DateRDV",TCD!$B$1,"DT","VA","Bénéficiaire",$A94,AA$6,AA$5,"Mois (DateRDV)",AA$7,"Années (DateRDV)",AA$3,"Présence","Absent"),4,""),"")</f>
        <v/>
      </c>
      <c r="AB94" s="166" t="str">
        <f>IFERROR(IF(GETPIVOTDATA("DateRDV",TCD!$B$1,"DT","VA","Bénéficiaire",$A94,AB$6,AB$5,"Mois (DateRDV)",AB$7,"Années (DateRDV)",AB$3),1,""),"")</f>
        <v/>
      </c>
      <c r="AC94" s="166" t="str">
        <f>IFERROR(IF(GETPIVOTDATA("DateRDV",TCD!$B$1,"DT","VA","Bénéficiaire",$A94,AC$6,AC$5,"Mois (DateRDV)",AC$7,"Années (DateRDV)",AC$3),2,""),"")</f>
        <v/>
      </c>
      <c r="AD94" s="166" t="str">
        <f>IFERROR(IF(GETPIVOTDATA("DateRDV",TCD!$B$1,"DT","VA","Bénéficiaire",$A94,AD$6,AD$5,"Mois (DateRDV)",AD$7,"Années (DateRDV)",AD$3,"Présence","Excusé"),3,""),"")</f>
        <v/>
      </c>
      <c r="AE94" s="166" t="str">
        <f>IFERROR(IF(GETPIVOTDATA("DateRDV",TCD!$B$1,"DT","VA","Bénéficiaire",$A94,AE$6,AE$5,"Mois (DateRDV)",AE$7,"Années (DateRDV)",AE$3,"Présence","Absent"),4,""),"")</f>
        <v/>
      </c>
      <c r="AF94" s="166" t="str">
        <f>IFERROR(IF(GETPIVOTDATA("DateRDV",TCD!$B$1,"DT","VA","Bénéficiaire",$A94,AF$6,AF$5,"Mois (DateRDV)",AF$7,"Années (DateRDV)",AF$3),1,""),"")</f>
        <v/>
      </c>
      <c r="AG94" s="166" t="str">
        <f>IFERROR(IF(GETPIVOTDATA("DateRDV",TCD!$B$1,"DT","VA","Bénéficiaire",$A94,AG$6,AG$5,"Mois (DateRDV)",AG$7,"Années (DateRDV)",AG$3),2,""),"")</f>
        <v/>
      </c>
      <c r="AH94" s="166" t="str">
        <f>IFERROR(IF(GETPIVOTDATA("DateRDV",TCD!$B$1,"DT","VA","Bénéficiaire",$A94,AH$6,AH$5,"Mois (DateRDV)",AH$7,"Années (DateRDV)",AH$3,"Présence","Excusé"),3,""),"")</f>
        <v/>
      </c>
      <c r="AI94" s="166" t="str">
        <f>IFERROR(IF(GETPIVOTDATA("DateRDV",TCD!$B$1,"DT","VA","Bénéficiaire",$A94,AI$6,AI$5,"Mois (DateRDV)",AI$7,"Années (DateRDV)",AI$3,"Présence","Absent"),4,""),"")</f>
        <v/>
      </c>
      <c r="AJ94" s="166" t="str">
        <f>IFERROR(IF(GETPIVOTDATA("DateRDV",TCD!$B$1,"DT","VA","Bénéficiaire",$A94,AJ$6,AJ$5,"Mois (DateRDV)",AJ$7,"Années (DateRDV)",AJ$3),1,""),"")</f>
        <v/>
      </c>
      <c r="AK94" s="166" t="str">
        <f>IFERROR(IF(GETPIVOTDATA("DateRDV",TCD!$B$1,"DT","VA","Bénéficiaire",$A94,AK$6,AK$5,"Mois (DateRDV)",AK$7,"Années (DateRDV)",AK$3),2,""),"")</f>
        <v/>
      </c>
      <c r="AL94" s="166" t="str">
        <f>IFERROR(IF(GETPIVOTDATA("DateRDV",TCD!$B$1,"DT","VA","Bénéficiaire",$A94,AL$6,AL$5,"Mois (DateRDV)",AL$7,"Années (DateRDV)",AL$3,"Présence","Excusé"),3,""),"")</f>
        <v/>
      </c>
      <c r="AM94" s="166" t="str">
        <f>IFERROR(IF(GETPIVOTDATA("DateRDV",TCD!$B$1,"DT","VA","Bénéficiaire",$A94,AM$6,AM$5,"Mois (DateRDV)",AM$7,"Années (DateRDV)",AM$3,"Présence","Absent"),4,""),"")</f>
        <v/>
      </c>
      <c r="AN94" s="166" t="str">
        <f>IFERROR(IF(GETPIVOTDATA("DateRDV",TCD!$B$1,"DT","VA","Bénéficiaire",$A94,AN$6,AN$5,"Mois (DateRDV)",AN$7,"Années (DateRDV)",AN$3),1,""),"")</f>
        <v/>
      </c>
      <c r="AO94" s="166" t="str">
        <f>IFERROR(IF(GETPIVOTDATA("DateRDV",TCD!$B$1,"DT","VA","Bénéficiaire",$A94,AO$6,AO$5,"Mois (DateRDV)",AO$7,"Années (DateRDV)",AO$3),2,""),"")</f>
        <v/>
      </c>
      <c r="AP94" s="166" t="str">
        <f>IFERROR(IF(GETPIVOTDATA("DateRDV",TCD!$B$1,"DT","VA","Bénéficiaire",$A94,AP$6,AP$5,"Mois (DateRDV)",AP$7,"Années (DateRDV)",AP$3,"Présence","Excusé"),3,""),"")</f>
        <v/>
      </c>
      <c r="AQ94" s="166" t="str">
        <f>IFERROR(IF(GETPIVOTDATA("DateRDV",TCD!$B$1,"DT","VA","Bénéficiaire",$A94,AQ$6,AQ$5,"Mois (DateRDV)",AQ$7,"Années (DateRDV)",AQ$3,"Présence","Absent"),4,""),"")</f>
        <v/>
      </c>
      <c r="AR94" s="166" t="str">
        <f>IFERROR(IF(GETPIVOTDATA("DateRDV",TCD!$B$1,"DT","VA","Bénéficiaire",$A94,AR$6,AR$5,"Mois (DateRDV)",AR$7,"Années (DateRDV)",AR$3),1,""),"")</f>
        <v/>
      </c>
      <c r="AS94" s="166" t="str">
        <f>IFERROR(IF(GETPIVOTDATA("DateRDV",TCD!$B$1,"DT","VA","Bénéficiaire",$A94,AS$6,AS$5,"Mois (DateRDV)",AS$7,"Années (DateRDV)",AS$3),2,""),"")</f>
        <v/>
      </c>
      <c r="AT94" s="166" t="str">
        <f>IFERROR(IF(GETPIVOTDATA("DateRDV",TCD!$B$1,"DT","VA","Bénéficiaire",$A94,AT$6,AT$5,"Mois (DateRDV)",AT$7,"Années (DateRDV)",AT$3,"Présence","Excusé"),3,""),"")</f>
        <v/>
      </c>
      <c r="AU94" s="166" t="str">
        <f>IFERROR(IF(GETPIVOTDATA("DateRDV",TCD!$B$1,"DT","VA","Bénéficiaire",$A94,AU$6,AU$5,"Mois (DateRDV)",AU$7,"Années (DateRDV)",AU$3,"Présence","Absent"),4,""),"")</f>
        <v/>
      </c>
      <c r="AV94" s="166" t="str">
        <f>IFERROR(IF(GETPIVOTDATA("DateRDV",TCD!$B$1,"DT","VA","Bénéficiaire",$A94,AV$6,AV$5,"Mois (DateRDV)",AV$7,"Années (DateRDV)",AV$3),1,""),"")</f>
        <v/>
      </c>
      <c r="AW94" s="166" t="str">
        <f>IFERROR(IF(GETPIVOTDATA("DateRDV",TCD!$B$1,"DT","VA","Bénéficiaire",$A94,AW$6,AW$5,"Mois (DateRDV)",AW$7,"Années (DateRDV)",AW$3),2,""),"")</f>
        <v/>
      </c>
      <c r="AX94" s="166" t="str">
        <f>IFERROR(IF(GETPIVOTDATA("DateRDV",TCD!$B$1,"DT","VA","Bénéficiaire",$A94,AX$6,AX$5,"Mois (DateRDV)",AX$7,"Années (DateRDV)",AX$3,"Présence","Excusé"),3,""),"")</f>
        <v/>
      </c>
      <c r="AY94" s="166" t="str">
        <f>IFERROR(IF(GETPIVOTDATA("DateRDV",TCD!$B$1,"DT","VA","Bénéficiaire",$A94,AY$6,AY$5,"Mois (DateRDV)",AY$7,"Années (DateRDV)",AY$3,"Présence","Absent"),4,""),"")</f>
        <v/>
      </c>
      <c r="AZ94" s="166" t="str">
        <f>IFERROR(IF(GETPIVOTDATA("DateRDV",TCD!$B$1,"DT","VA","Bénéficiaire",$A94,AZ$6,AZ$5,"Mois (DateRDV)",AZ$7,"Années (DateRDV)",AZ$3),1,""),"")</f>
        <v/>
      </c>
      <c r="BA94" s="166" t="str">
        <f>IFERROR(IF(GETPIVOTDATA("DateRDV",TCD!$B$1,"DT","VA","Bénéficiaire",$A94,BA$6,BA$5,"Mois (DateRDV)",BA$7,"Années (DateRDV)",BA$3),2,""),"")</f>
        <v/>
      </c>
      <c r="BB94" s="166" t="str">
        <f>IFERROR(IF(GETPIVOTDATA("DateRDV",TCD!$B$1,"DT","VA","Bénéficiaire",$A94,BB$6,BB$5,"Mois (DateRDV)",BB$7,"Années (DateRDV)",BB$3,"Présence","Excusé"),3,""),"")</f>
        <v/>
      </c>
      <c r="BC94" s="166" t="str">
        <f>IFERROR(IF(GETPIVOTDATA("DateRDV",TCD!$B$1,"DT","VA","Bénéficiaire",$A94,BC$6,BC$5,"Mois (DateRDV)",BC$7,"Années (DateRDV)",BC$3,"Présence","Absent"),4,""),"")</f>
        <v/>
      </c>
      <c r="BD94" s="166" t="str">
        <f>IFERROR(IF(GETPIVOTDATA("DateRDV",TCD!$B$1,"DT","VA","Bénéficiaire",$A94,BD$6,BD$5,"Mois (DateRDV)",BD$7,"Années (DateRDV)",BD$3),1,""),"")</f>
        <v/>
      </c>
      <c r="BE94" s="166" t="str">
        <f>IFERROR(IF(GETPIVOTDATA("DateRDV",TCD!$B$1,"DT","VA","Bénéficiaire",$A94,BE$6,BE$5,"Mois (DateRDV)",BE$7,"Années (DateRDV)",BE$3),2,""),"")</f>
        <v/>
      </c>
      <c r="BF94" s="166" t="str">
        <f>IFERROR(IF(GETPIVOTDATA("DateRDV",TCD!$B$1,"DT","VA","Bénéficiaire",$A94,BF$6,BF$5,"Mois (DateRDV)",BF$7,"Années (DateRDV)",BF$3,"Présence","Excusé"),3,""),"")</f>
        <v/>
      </c>
      <c r="BG94" s="166" t="str">
        <f>IFERROR(IF(GETPIVOTDATA("DateRDV",TCD!$B$1,"DT","VA","Bénéficiaire",$A94,BG$6,BG$5,"Mois (DateRDV)",BG$7,"Années (DateRDV)",BG$3,"Présence","Absent"),4,""),"")</f>
        <v/>
      </c>
      <c r="BH94" s="166" t="str">
        <f>IFERROR(IF(GETPIVOTDATA("DateRDV",TCD!$B$1,"DT","VA","Bénéficiaire",$A94,BH$6,BH$5,"Mois (DateRDV)",BH$7,"Années (DateRDV)",BH$3),1,""),"")</f>
        <v/>
      </c>
      <c r="BI94" s="166" t="str">
        <f>IFERROR(IF(GETPIVOTDATA("DateRDV",TCD!$B$1,"DT","VA","Bénéficiaire",$A94,BI$6,BI$5,"Mois (DateRDV)",BI$7,"Années (DateRDV)",BI$3),2,""),"")</f>
        <v/>
      </c>
      <c r="BJ94" s="166" t="str">
        <f>IFERROR(IF(GETPIVOTDATA("DateRDV",TCD!$B$1,"DT","VA","Bénéficiaire",$A94,BJ$6,BJ$5,"Mois (DateRDV)",BJ$7,"Années (DateRDV)",BJ$3,"Présence","Excusé"),3,""),"")</f>
        <v/>
      </c>
      <c r="BK94" s="166" t="str">
        <f>IFERROR(IF(GETPIVOTDATA("DateRDV",TCD!$B$1,"DT","VA","Bénéficiaire",$A94,BK$6,BK$5,"Mois (DateRDV)",BK$7,"Années (DateRDV)",BK$3,"Présence","Absent"),4,""),"")</f>
        <v/>
      </c>
      <c r="BL94" s="166" t="str">
        <f>IFERROR(IF(GETPIVOTDATA("DateRDV",TCD!$B$1,"DT","VA","Bénéficiaire",$A94,BL$6,BL$5,"Mois (DateRDV)",BL$7,"Années (DateRDV)",BL$3),1,""),"")</f>
        <v/>
      </c>
      <c r="BM94" s="166" t="str">
        <f>IFERROR(IF(GETPIVOTDATA("DateRDV",TCD!$B$1,"DT","VA","Bénéficiaire",$A94,BM$6,BM$5,"Mois (DateRDV)",BM$7,"Années (DateRDV)",BM$3),2,""),"")</f>
        <v/>
      </c>
      <c r="BN94" s="166" t="str">
        <f>IFERROR(IF(GETPIVOTDATA("DateRDV",TCD!$B$1,"DT","VA","Bénéficiaire",$A94,BN$6,BN$5,"Mois (DateRDV)",BN$7,"Années (DateRDV)",BN$3,"Présence","Excusé"),3,""),"")</f>
        <v/>
      </c>
      <c r="BO94" s="166" t="str">
        <f>IFERROR(IF(GETPIVOTDATA("DateRDV",TCD!$B$1,"DT","VA","Bénéficiaire",$A94,BO$6,BO$5,"Mois (DateRDV)",BO$7,"Années (DateRDV)",BO$3,"Présence","Absent"),4,""),"")</f>
        <v/>
      </c>
      <c r="BP94" s="166" t="str">
        <f>IFERROR(IF(GETPIVOTDATA("DateRDV",TCD!$B$1,"DT","VA","Bénéficiaire",$A94,BP$6,BP$5,"Mois (DateRDV)",BP$7,"Années (DateRDV)",BP$3),1,""),"")</f>
        <v/>
      </c>
      <c r="BQ94" s="166" t="str">
        <f>IFERROR(IF(GETPIVOTDATA("DateRDV",TCD!$B$1,"DT","VA","Bénéficiaire",$A94,BQ$6,BQ$5,"Mois (DateRDV)",BQ$7,"Années (DateRDV)",BQ$3),2,""),"")</f>
        <v/>
      </c>
      <c r="BR94" s="166" t="str">
        <f>IFERROR(IF(GETPIVOTDATA("DateRDV",TCD!$B$1,"DT","VA","Bénéficiaire",$A94,BR$6,BR$5,"Mois (DateRDV)",BR$7,"Années (DateRDV)",BR$3,"Présence","Excusé"),3,""),"")</f>
        <v/>
      </c>
      <c r="BS94" s="166" t="str">
        <f>IFERROR(IF(GETPIVOTDATA("DateRDV",TCD!$B$1,"DT","VA","Bénéficiaire",$A94,BS$6,BS$5,"Mois (DateRDV)",BS$7,"Années (DateRDV)",BS$3,"Présence","Absent"),4,""),"")</f>
        <v/>
      </c>
      <c r="BT94" s="166" t="str">
        <f>IFERROR(IF(GETPIVOTDATA("DateRDV",TCD!$B$1,"DT","VA","Bénéficiaire",$A94,BT$6,BT$5,"Mois (DateRDV)",BT$7,"Années (DateRDV)",BT$3),1,""),"")</f>
        <v/>
      </c>
      <c r="BU94" s="166" t="str">
        <f>IFERROR(IF(GETPIVOTDATA("DateRDV",TCD!$B$1,"DT","VA","Bénéficiaire",$A94,BU$6,BU$5,"Mois (DateRDV)",BU$7,"Années (DateRDV)",BU$3),2,""),"")</f>
        <v/>
      </c>
      <c r="BV94" s="166" t="str">
        <f>IFERROR(IF(GETPIVOTDATA("DateRDV",TCD!$B$1,"DT","VA","Bénéficiaire",$A94,BV$6,BV$5,"Mois (DateRDV)",BV$7,"Années (DateRDV)",BV$3,"Présence","Excusé"),3,""),"")</f>
        <v/>
      </c>
      <c r="BW94" s="166" t="str">
        <f>IFERROR(IF(GETPIVOTDATA("DateRDV",TCD!$B$1,"DT","VA","Bénéficiaire",$A94,BW$6,BW$5,"Mois (DateRDV)",BW$7,"Années (DateRDV)",BW$3,"Présence","Absent"),4,""),"")</f>
        <v/>
      </c>
      <c r="BX94" s="166" t="str">
        <f>IFERROR(IF(GETPIVOTDATA("DateRDV",TCD!$B$1,"DT","VA","Bénéficiaire",$A94,BX$6,BX$5,"Mois (DateRDV)",BX$7,"Années (DateRDV)",BX$3),1,""),"")</f>
        <v/>
      </c>
      <c r="BY94" s="166" t="str">
        <f>IFERROR(IF(GETPIVOTDATA("DateRDV",TCD!$B$1,"DT","VA","Bénéficiaire",$A94,BY$6,BY$5,"Mois (DateRDV)",BY$7,"Années (DateRDV)",BY$3),2,""),"")</f>
        <v/>
      </c>
      <c r="BZ94" s="166" t="str">
        <f>IFERROR(IF(GETPIVOTDATA("DateRDV",TCD!$B$1,"DT","VA","Bénéficiaire",$A94,BZ$6,BZ$5,"Mois (DateRDV)",BZ$7,"Années (DateRDV)",BZ$3,"Présence","Excusé"),3,""),"")</f>
        <v/>
      </c>
      <c r="CA94" s="166" t="str">
        <f>IFERROR(IF(GETPIVOTDATA("DateRDV",TCD!$B$1,"DT","VA","Bénéficiaire",$A94,CA$6,CA$5,"Mois (DateRDV)",CA$7,"Années (DateRDV)",CA$3,"Présence","Absent"),4,""),"")</f>
        <v/>
      </c>
      <c r="CB94" s="166" t="str">
        <f>IFERROR(IF(GETPIVOTDATA("DateRDV",TCD!$B$1,"DT","VA","Bénéficiaire",$A94,CB$6,CB$5,"Mois (DateRDV)",CB$7,"Années (DateRDV)",CB$3),1,""),"")</f>
        <v/>
      </c>
      <c r="CC94" s="166" t="str">
        <f>IFERROR(IF(GETPIVOTDATA("DateRDV",TCD!$B$1,"DT","VA","Bénéficiaire",$A94,CC$6,CC$5,"Mois (DateRDV)",CC$7,"Années (DateRDV)",CC$3),2,""),"")</f>
        <v/>
      </c>
      <c r="CD94" s="166" t="str">
        <f>IFERROR(IF(GETPIVOTDATA("DateRDV",TCD!$B$1,"DT","VA","Bénéficiaire",$A94,CD$6,CD$5,"Mois (DateRDV)",CD$7,"Années (DateRDV)",CD$3,"Présence","Excusé"),3,""),"")</f>
        <v/>
      </c>
      <c r="CE94" s="166" t="str">
        <f>IFERROR(IF(GETPIVOTDATA("DateRDV",TCD!$B$1,"DT","VA","Bénéficiaire",$A94,CE$6,CE$5,"Mois (DateRDV)",CE$7,"Années (DateRDV)",CE$3,"Présence","Absent"),4,""),"")</f>
        <v/>
      </c>
      <c r="CF94" s="166" t="str">
        <f>IFERROR(IF(GETPIVOTDATA("DateRDV",TCD!$B$1,"DT","VA","Bénéficiaire",$A94,CF$6,CF$5,"Mois (DateRDV)",CF$7,"Années (DateRDV)",CF$3),1,""),"")</f>
        <v/>
      </c>
      <c r="CG94" s="166" t="str">
        <f>IFERROR(IF(GETPIVOTDATA("DateRDV",TCD!$B$1,"DT","VA","Bénéficiaire",$A94,CG$6,CG$5,"Mois (DateRDV)",CG$7,"Années (DateRDV)",CG$3),2,""),"")</f>
        <v/>
      </c>
      <c r="CH94" s="166" t="str">
        <f>IFERROR(IF(GETPIVOTDATA("DateRDV",TCD!$B$1,"DT","VA","Bénéficiaire",$A94,CH$6,CH$5,"Mois (DateRDV)",CH$7,"Années (DateRDV)",CH$3,"Présence","Excusé"),3,""),"")</f>
        <v/>
      </c>
      <c r="CI94" s="166" t="str">
        <f>IFERROR(IF(GETPIVOTDATA("DateRDV",TCD!$B$1,"DT","VA","Bénéficiaire",$A94,CI$6,CI$5,"Mois (DateRDV)",CI$7,"Années (DateRDV)",CI$3,"Présence","Absent"),4,""),"")</f>
        <v/>
      </c>
      <c r="CJ94" s="166" t="str">
        <f>IFERROR(IF(GETPIVOTDATA("DateRDV",TCD!$B$1,"DT","VA","Bénéficiaire",$A94,CJ$6,CJ$5,"Mois (DateRDV)",CJ$7,"Années (DateRDV)",CJ$3),1,""),"")</f>
        <v/>
      </c>
      <c r="CK94" s="166" t="str">
        <f>IFERROR(IF(GETPIVOTDATA("DateRDV",TCD!$B$1,"DT","VA","Bénéficiaire",$A94,CK$6,CK$5,"Mois (DateRDV)",CK$7,"Années (DateRDV)",CK$3),2,""),"")</f>
        <v/>
      </c>
      <c r="CL94" s="166" t="str">
        <f>IFERROR(IF(GETPIVOTDATA("DateRDV",TCD!$B$1,"DT","VA","Bénéficiaire",$A94,VE$6,VE$5,"Mois (DateRDV)",VE$7,"Années (DateRDV)",VE$3,"Présence","Excusé"),3,""),"")</f>
        <v/>
      </c>
      <c r="CM94" s="166" t="str">
        <f>IFERROR(IF(GETPIVOTDATA("DateRDV",TCD!$B$1,"DT","VA","Bénéficiaire",$A94,CM$6,CM$5,"Mois (DateRDV)",CM$7,"Années (DateRDV)",CM$3,"Présence","Absent"),4,""),"")</f>
        <v/>
      </c>
      <c r="CN94" s="166" t="str">
        <f>IFERROR(IF(GETPIVOTDATA("DateRDV",TCD!$B$1,"DT","VA","Bénéficiaire",$A94,CN$6,CN$5,"Mois (DateRDV)",CN$7,"Années (DateRDV)",CN$3),1,""),"")</f>
        <v/>
      </c>
      <c r="CO94" s="166" t="str">
        <f>IFERROR(IF(GETPIVOTDATA("DateRDV",TCD!$B$1,"DT","VA","Bénéficiaire",$A94,CO$6,CO$5,"Mois (DateRDV)",CO$7,"Années (DateRDV)",CO$3),2,""),"")</f>
        <v/>
      </c>
      <c r="CP94" s="166" t="str">
        <f>IFERROR(IF(GETPIVOTDATA("DateRDV",TCD!$B$1,"DT","VA","Bénéficiaire",$A94,CP$6,CP$5,"Mois (DateRDV)",CP$7,"Années (DateRDV)",CP$3,"Présence","Excusé"),3,""),"")</f>
        <v/>
      </c>
      <c r="CQ94" s="166" t="str">
        <f>IFERROR(IF(GETPIVOTDATA("DateRDV",TCD!$B$1,"DT","VA","Bénéficiaire",$A94,CQ$6,CQ$5,"Mois (DateRDV)",CQ$7,"Années (DateRDV)",CQ$3,"Présence","Absent"),4,""),"")</f>
        <v/>
      </c>
      <c r="CR94" s="166" t="str">
        <f>IFERROR(IF(GETPIVOTDATA("DateRDV",TCD!$B$1,"DT","VA","Bénéficiaire",$A94,CR$6,CR$5,"Mois (DateRDV)",CR$7,"Années (DateRDV)",CR$3),1,""),"")</f>
        <v/>
      </c>
      <c r="CS94" s="166" t="str">
        <f>IFERROR(IF(GETPIVOTDATA("DateRDV",TCD!$B$1,"DT","VA","Bénéficiaire",$A94,CS$6,CS$5,"Mois (DateRDV)",CS$7,"Années (DateRDV)",CS$3),2,""),"")</f>
        <v/>
      </c>
      <c r="CT94" s="166" t="str">
        <f>IFERROR(IF(GETPIVOTDATA("DateRDV",TCD!$B$1,"DT","VA","Bénéficiaire",$A94,CT$6,CT$5,"Mois (DateRDV)",CT$7,"Années (DateRDV)",CT$3,"Présence","Excusé"),3,""),"")</f>
        <v/>
      </c>
      <c r="CU94" s="166" t="str">
        <f>IFERROR(IF(GETPIVOTDATA("DateRDV",TCD!$B$1,"DT","VA","Bénéficiaire",$A94,CU$6,CU$5,"Mois (DateRDV)",CU$7,"Années (DateRDV)",CU$3,"Présence","Absent"),4,""),"")</f>
        <v/>
      </c>
      <c r="CV94" s="166" t="str">
        <f>IFERROR(IF(GETPIVOTDATA("DateRDV",TCD!$B$1,"DT","VA","Bénéficiaire",$A94,CV$6,CV$5,"Mois (DateRDV)",CV$7,"Années (DateRDV)",CV$3),1,""),"")</f>
        <v/>
      </c>
      <c r="CW94" s="166" t="str">
        <f>IFERROR(IF(GETPIVOTDATA("DateRDV",TCD!$B$1,"DT","VA","Bénéficiaire",$A94,CW$6,CW$5,"Mois (DateRDV)",CW$7,"Années (DateRDV)",CW$3),2,""),"")</f>
        <v/>
      </c>
      <c r="CX94" s="166" t="str">
        <f>IFERROR(IF(GETPIVOTDATA("DateRDV",TCD!$B$1,"DT","VA","Bénéficiaire",$A94,CX$6,CX$5,"Mois (DateRDV)",CX$7,"Années (DateRDV)",CX$3,"Présence","Excusé"),3,""),"")</f>
        <v/>
      </c>
      <c r="CY94" s="166" t="str">
        <f>IFERROR(IF(GETPIVOTDATA("DateRDV",TCD!$B$1,"DT","VA","Bénéficiaire",$A94,CY$6,CY$5,"Mois (DateRDV)",CY$7,"Années (DateRDV)",CY$3,"Présence","Absent"),4,""),"")</f>
        <v/>
      </c>
      <c r="CZ94" s="166" t="str">
        <f>IFERROR(IF(GETPIVOTDATA("DateRDV",TCD!$B$1,"DT","VA","Bénéficiaire",$A94,CZ$6,CZ$5,"Mois (DateRDV)",CZ$7,"Années (DateRDV)",CZ$3),1,""),"")</f>
        <v/>
      </c>
      <c r="DA94" s="166" t="str">
        <f>IFERROR(IF(GETPIVOTDATA("DateRDV",TCD!$B$1,"DT","VA","Bénéficiaire",$A94,DA$6,DA$5,"Mois (DateRDV)",DA$7,"Années (DateRDV)",DA$3),2,""),"")</f>
        <v/>
      </c>
      <c r="DB94" s="166" t="str">
        <f>IFERROR(IF(GETPIVOTDATA("DateRDV",TCD!$B$1,"DT","VA","Bénéficiaire",$A94,DB$6,DB$5,"Mois (DateRDV)",DB$7,"Années (DateRDV)",DB$3,"Présence","Excusé"),3,""),"")</f>
        <v/>
      </c>
      <c r="DC94" s="166" t="str">
        <f>IFERROR(IF(GETPIVOTDATA("DateRDV",TCD!$B$1,"DT","VA","Bénéficiaire",$A94,DC$6,DC$5,"Mois (DateRDV)",DC$7,"Années (DateRDV)",DC$3,"Présence","Absent"),4,""),"")</f>
        <v/>
      </c>
      <c r="DD94" s="166" t="str">
        <f>IFERROR(IF(GETPIVOTDATA("DateRDV",TCD!$B$1,"DT","VA","Bénéficiaire",$A94,DD$6,DD$5,"Mois (DateRDV)",DD$7,"Années (DateRDV)",DD$3),1,""),"")</f>
        <v/>
      </c>
      <c r="DE94" s="166" t="str">
        <f>IFERROR(IF(GETPIVOTDATA("DateRDV",TCD!$B$1,"DT","VA","Bénéficiaire",$A94,DE$6,DE$5,"Mois (DateRDV)",DE$7,"Années (DateRDV)",DE$3),2,""),"")</f>
        <v/>
      </c>
      <c r="DF94" s="166" t="str">
        <f>IFERROR(IF(GETPIVOTDATA("DateRDV",TCD!$B$1,"DT","VA","Bénéficiaire",$A94,DF$6,DF$5,"Mois (DateRDV)",DF$7,"Années (DateRDV)",DF$3,"Présence","Excusé"),3,""),"")</f>
        <v/>
      </c>
      <c r="DG94" s="166" t="str">
        <f>IFERROR(IF(GETPIVOTDATA("DateRDV",TCD!$B$1,"DT","VA","Bénéficiaire",$A94,DG$6,DG$5,"Mois (DateRDV)",DG$7,"Années (DateRDV)",DG$3,"Présence","Absent"),4,""),"")</f>
        <v/>
      </c>
      <c r="DH94" s="166" t="str">
        <f>IFERROR(IF(GETPIVOTDATA("DateRDV",TCD!$B$1,"DT","VA","Bénéficiaire",$A94,DH$6,DH$5,"Mois (DateRDV)",DH$7,"Années (DateRDV)",DH$3),1,""),"")</f>
        <v/>
      </c>
      <c r="DI94" s="166" t="str">
        <f>IFERROR(IF(GETPIVOTDATA("DateRDV",TCD!$B$1,"DT","VA","Bénéficiaire",$A94,DI$6,DI$5,"Mois (DateRDV)",DI$7,"Années (DateRDV)",DI$3),2,""),"")</f>
        <v/>
      </c>
      <c r="DJ94" s="166" t="str">
        <f>IFERROR(IF(GETPIVOTDATA("DateRDV",TCD!$B$1,"DT","VA","Bénéficiaire",$A94,DJ$6,DJ$5,"Mois (DateRDV)",DJ$7,"Années (DateRDV)",DJ$3,"Présence","Excusé"),3,""),"")</f>
        <v/>
      </c>
      <c r="DK94" s="166" t="str">
        <f>IFERROR(IF(GETPIVOTDATA("DateRDV",TCD!$B$1,"DT","VA","Bénéficiaire",$A94,DK$6,DK$5,"Mois (DateRDV)",DK$7,"Années (DateRDV)",DK$3,"Présence","Absent"),4,""),"")</f>
        <v/>
      </c>
      <c r="DL94" s="166" t="str">
        <f>IFERROR(IF(GETPIVOTDATA("DateRDV",TCD!$B$1,"DT","VA","Bénéficiaire",$A94,DL$6,DL$5,"Mois (DateRDV)",DL$7,"Années (DateRDV)",DL$3),1,""),"")</f>
        <v/>
      </c>
      <c r="DM94" s="166" t="str">
        <f>IFERROR(IF(GETPIVOTDATA("DateRDV",TCD!$B$1,"DT","VA","Bénéficiaire",$A94,DM$6,DM$5,"Mois (DateRDV)",DM$7,"Années (DateRDV)",DM$3),2,""),"")</f>
        <v/>
      </c>
      <c r="DN94" s="166" t="str">
        <f>IFERROR(IF(GETPIVOTDATA("DateRDV",TCD!$B$1,"DT","VA","Bénéficiaire",$A94,DN$6,DN$5,"Mois (DateRDV)",DN$7,"Années (DateRDV)",DN$3,"Présence","Excusé"),3,""),"")</f>
        <v/>
      </c>
      <c r="DO94" s="166" t="str">
        <f>IFERROR(IF(GETPIVOTDATA("DateRDV",TCD!$B$1,"DT","VA","Bénéficiaire",$A94,DO$6,DO$5,"Mois (DateRDV)",DO$7,"Années (DateRDV)",DO$3,"Présence","Absent"),4,""),"")</f>
        <v/>
      </c>
    </row>
    <row r="95" spans="1:119" x14ac:dyDescent="0.2">
      <c r="B95" s="169" t="str">
        <f>IFERROR(IF(INDEX(Data!P:P,MATCH(A95,Data!B:B,0))&lt;&gt;"",INDEX(Data!P:P,MATCH(A95,Data!B:B,0)),""),"")</f>
        <v/>
      </c>
      <c r="C95" s="169" t="str">
        <f>IFERROR(IF(INDEX(Data!O:O,MATCH(A95,Data!B:B,0))&lt;&gt;"",INDEX(Data!O:O,MATCH(A95,Data!B:B,0)),""),"")</f>
        <v/>
      </c>
      <c r="D95" s="169" t="str">
        <f>IFERROR(IF(INDEX(Data!J:J,MATCH(A95,Data!B:B,0))&lt;&gt;"",INDEX(Data!J:J,MATCH(A95,Data!B:B,0)),""),"")</f>
        <v/>
      </c>
      <c r="E95" s="169" t="str">
        <f>IFERROR(IF(INDEX(Data!M:M,MATCH(A95,Data!B:B,0))&lt;&gt;"",INDEX(Data!M:M,MATCH(A95,Data!B:B,0)),""),"")</f>
        <v/>
      </c>
      <c r="F95" s="169" t="str">
        <f>IFERROR(IF(INDEX(Data!N:N,MATCH(A95,Data!B:B,0))&lt;&gt;"",INDEX(Data!N:N,MATCH(A95,Data!B:B,0)),""),"")</f>
        <v/>
      </c>
      <c r="G95" s="170" t="str">
        <f>IFERROR(IF(INDEX(Data!K:K,MATCH(A95,Data!B:B,0))&lt;&gt;"",INDEX(Data!K:K,MATCH(A95,Data!B:B,0)),""),"")</f>
        <v/>
      </c>
      <c r="H95" s="170" t="str">
        <f>IFERROR(IF(INDEX(Data!L:L,MATCH(A95,Data!B:B,0))&lt;&gt;"",INDEX(Data!L:L,MATCH(A95,Data!B:B,0)),""),"")</f>
        <v/>
      </c>
      <c r="I95" s="170" t="str">
        <f>IFERROR(IF(INDEX(Data!C:C,MATCH(A95,Data!B:B,0))&lt;&gt;"",INDEX(Data!C:C,MATCH(A95,Data!B:B,0)),""),"")</f>
        <v/>
      </c>
      <c r="J95" s="170" t="str">
        <f>IFERROR(IF(INDEX(Data!D:D,MATCH(A95,Data!B:B,0))&lt;&gt;"",INDEX(Data!D:D,MATCH(A95,Data!B:B,0)),""),"")</f>
        <v/>
      </c>
      <c r="K95" s="171" t="str">
        <f>IFERROR(IF(INDEX(Data!H:H,MATCH(A95,Data!B:B,0))&lt;&gt;"",INDEX(Data!H:H,MATCH(A95,Data!B:B,0)),""),"")</f>
        <v/>
      </c>
      <c r="L95" s="166" t="str">
        <f>IFERROR(IF(GETPIVOTDATA("DateRDV",TCD!$B$1,"DT","VA","Bénéficiaire",$A95,L$6,L$5,"Mois (DateRDV)",L$7,"Années (DateRDV)",L$3),1,""),"")</f>
        <v/>
      </c>
      <c r="M95" s="166" t="str">
        <f>IFERROR(IF(GETPIVOTDATA("DateRDV",TCD!$B$1,"DT","VA","Bénéficiaire",$A95,M$6,M$5,"Mois (DateRDV)",M$7,"Années (DateRDV)",M$3),2,""),"")</f>
        <v/>
      </c>
      <c r="N95" s="166" t="str">
        <f>IFERROR(IF(GETPIVOTDATA("DateRDV",TCD!$B$1,"DT","VA","Bénéficiaire",$A95,N$6,N$5,"Mois (DateRDV)",N$7,"Années (DateRDV)",N$3,"Présence","Excusé"),3,""),"")</f>
        <v/>
      </c>
      <c r="O95" s="166" t="str">
        <f>IFERROR(IF(GETPIVOTDATA("DateRDV",TCD!$B$1,"DT","VA","Bénéficiaire",$A95,O$6,O$5,"Mois (DateRDV)",O$7,"Années (DateRDV)",O$3,"Présence","Absent"),4,""),"")</f>
        <v/>
      </c>
      <c r="P95" s="166" t="str">
        <f>IFERROR(IF(GETPIVOTDATA("DateRDV",TCD!$B$1,"DT","VA","Bénéficiaire",$A95,P$6,P$5,"Mois (DateRDV)",P$7,"Années (DateRDV)",P$3),1,""),"")</f>
        <v/>
      </c>
      <c r="Q95" s="166" t="str">
        <f>IFERROR(IF(GETPIVOTDATA("DateRDV",TCD!$B$1,"DT","VA","Bénéficiaire",$A95,Q$6,Q$5,"Mois (DateRDV)",Q$7,"Années (DateRDV)",Q$3),2,""),"")</f>
        <v/>
      </c>
      <c r="R95" s="166" t="str">
        <f>IFERROR(IF(GETPIVOTDATA("DateRDV",TCD!$B$1,"DT","VA","Bénéficiaire",$A95,R$6,R$5,"Mois (DateRDV)",R$7,"Années (DateRDV)",R$3,"Présence","Excusé"),3,""),"")</f>
        <v/>
      </c>
      <c r="S95" s="166" t="str">
        <f>IFERROR(IF(GETPIVOTDATA("DateRDV",TCD!$B$1,"DT","VA","Bénéficiaire",$A95,S$6,S$5,"Mois (DateRDV)",S$7,"Années (DateRDV)",S$3,"Présence","Absent"),4,""),"")</f>
        <v/>
      </c>
      <c r="T95" s="166" t="str">
        <f>IFERROR(IF(GETPIVOTDATA("DateRDV",TCD!$B$1,"DT","VA","Bénéficiaire",$A95,T$6,T$5,"Mois (DateRDV)",T$7,"Années (DateRDV)",T$3),1,""),"")</f>
        <v/>
      </c>
      <c r="U95" s="166" t="str">
        <f>IFERROR(IF(GETPIVOTDATA("DateRDV",TCD!$B$1,"DT","VA","Bénéficiaire",$A95,U$6,U$5,"Mois (DateRDV)",U$7,"Années (DateRDV)",U$3),2,""),"")</f>
        <v/>
      </c>
      <c r="V95" s="166" t="str">
        <f>IFERROR(IF(GETPIVOTDATA("DateRDV",TCD!$B$1,"DT","VA","Bénéficiaire",$A95,V$6,V$5,"Mois (DateRDV)",V$7,"Années (DateRDV)",V$3,"Présence","Excusé"),3,""),"")</f>
        <v/>
      </c>
      <c r="W95" s="166" t="str">
        <f>IFERROR(IF(GETPIVOTDATA("DateRDV",TCD!$B$1,"DT","VA","Bénéficiaire",$A95,W$6,W$5,"Mois (DateRDV)",W$7,"Années (DateRDV)",W$3,"Présence","Absent"),4,""),"")</f>
        <v/>
      </c>
      <c r="X95" s="166" t="str">
        <f>IFERROR(IF(GETPIVOTDATA("DateRDV",TCD!$B$1,"DT","VA","Bénéficiaire",$A95,X$6,X$5,"Mois (DateRDV)",X$7,"Années (DateRDV)",X$3),1,""),"")</f>
        <v/>
      </c>
      <c r="Y95" s="166" t="str">
        <f>IFERROR(IF(GETPIVOTDATA("DateRDV",TCD!$B$1,"DT","VA","Bénéficiaire",$A95,Y$6,Y$5,"Mois (DateRDV)",Y$7,"Années (DateRDV)",Y$3),2,""),"")</f>
        <v/>
      </c>
      <c r="Z95" s="166" t="str">
        <f>IFERROR(IF(GETPIVOTDATA("DateRDV",TCD!$B$1,"DT","VA","Bénéficiaire",$A95,Z$6,Z$5,"Mois (DateRDV)",Z$7,"Années (DateRDV)",Z$3,"Présence","Excusé"),3,""),"")</f>
        <v/>
      </c>
      <c r="AA95" s="166" t="str">
        <f>IFERROR(IF(GETPIVOTDATA("DateRDV",TCD!$B$1,"DT","VA","Bénéficiaire",$A95,AA$6,AA$5,"Mois (DateRDV)",AA$7,"Années (DateRDV)",AA$3,"Présence","Absent"),4,""),"")</f>
        <v/>
      </c>
      <c r="AB95" s="166" t="str">
        <f>IFERROR(IF(GETPIVOTDATA("DateRDV",TCD!$B$1,"DT","VA","Bénéficiaire",$A95,AB$6,AB$5,"Mois (DateRDV)",AB$7,"Années (DateRDV)",AB$3),1,""),"")</f>
        <v/>
      </c>
      <c r="AC95" s="166" t="str">
        <f>IFERROR(IF(GETPIVOTDATA("DateRDV",TCD!$B$1,"DT","VA","Bénéficiaire",$A95,AC$6,AC$5,"Mois (DateRDV)",AC$7,"Années (DateRDV)",AC$3),2,""),"")</f>
        <v/>
      </c>
      <c r="AD95" s="166" t="str">
        <f>IFERROR(IF(GETPIVOTDATA("DateRDV",TCD!$B$1,"DT","VA","Bénéficiaire",$A95,AD$6,AD$5,"Mois (DateRDV)",AD$7,"Années (DateRDV)",AD$3,"Présence","Excusé"),3,""),"")</f>
        <v/>
      </c>
      <c r="AE95" s="166" t="str">
        <f>IFERROR(IF(GETPIVOTDATA("DateRDV",TCD!$B$1,"DT","VA","Bénéficiaire",$A95,AE$6,AE$5,"Mois (DateRDV)",AE$7,"Années (DateRDV)",AE$3,"Présence","Absent"),4,""),"")</f>
        <v/>
      </c>
      <c r="AF95" s="166" t="str">
        <f>IFERROR(IF(GETPIVOTDATA("DateRDV",TCD!$B$1,"DT","VA","Bénéficiaire",$A95,AF$6,AF$5,"Mois (DateRDV)",AF$7,"Années (DateRDV)",AF$3),1,""),"")</f>
        <v/>
      </c>
      <c r="AG95" s="166" t="str">
        <f>IFERROR(IF(GETPIVOTDATA("DateRDV",TCD!$B$1,"DT","VA","Bénéficiaire",$A95,AG$6,AG$5,"Mois (DateRDV)",AG$7,"Années (DateRDV)",AG$3),2,""),"")</f>
        <v/>
      </c>
      <c r="AH95" s="166" t="str">
        <f>IFERROR(IF(GETPIVOTDATA("DateRDV",TCD!$B$1,"DT","VA","Bénéficiaire",$A95,AH$6,AH$5,"Mois (DateRDV)",AH$7,"Années (DateRDV)",AH$3,"Présence","Excusé"),3,""),"")</f>
        <v/>
      </c>
      <c r="AI95" s="166" t="str">
        <f>IFERROR(IF(GETPIVOTDATA("DateRDV",TCD!$B$1,"DT","VA","Bénéficiaire",$A95,AI$6,AI$5,"Mois (DateRDV)",AI$7,"Années (DateRDV)",AI$3,"Présence","Absent"),4,""),"")</f>
        <v/>
      </c>
      <c r="AJ95" s="166" t="str">
        <f>IFERROR(IF(GETPIVOTDATA("DateRDV",TCD!$B$1,"DT","VA","Bénéficiaire",$A95,AJ$6,AJ$5,"Mois (DateRDV)",AJ$7,"Années (DateRDV)",AJ$3),1,""),"")</f>
        <v/>
      </c>
      <c r="AK95" s="166" t="str">
        <f>IFERROR(IF(GETPIVOTDATA("DateRDV",TCD!$B$1,"DT","VA","Bénéficiaire",$A95,AK$6,AK$5,"Mois (DateRDV)",AK$7,"Années (DateRDV)",AK$3),2,""),"")</f>
        <v/>
      </c>
      <c r="AL95" s="166" t="str">
        <f>IFERROR(IF(GETPIVOTDATA("DateRDV",TCD!$B$1,"DT","VA","Bénéficiaire",$A95,AL$6,AL$5,"Mois (DateRDV)",AL$7,"Années (DateRDV)",AL$3,"Présence","Excusé"),3,""),"")</f>
        <v/>
      </c>
      <c r="AM95" s="166" t="str">
        <f>IFERROR(IF(GETPIVOTDATA("DateRDV",TCD!$B$1,"DT","VA","Bénéficiaire",$A95,AM$6,AM$5,"Mois (DateRDV)",AM$7,"Années (DateRDV)",AM$3,"Présence","Absent"),4,""),"")</f>
        <v/>
      </c>
      <c r="AN95" s="166" t="str">
        <f>IFERROR(IF(GETPIVOTDATA("DateRDV",TCD!$B$1,"DT","VA","Bénéficiaire",$A95,AN$6,AN$5,"Mois (DateRDV)",AN$7,"Années (DateRDV)",AN$3),1,""),"")</f>
        <v/>
      </c>
      <c r="AO95" s="166" t="str">
        <f>IFERROR(IF(GETPIVOTDATA("DateRDV",TCD!$B$1,"DT","VA","Bénéficiaire",$A95,AO$6,AO$5,"Mois (DateRDV)",AO$7,"Années (DateRDV)",AO$3),2,""),"")</f>
        <v/>
      </c>
      <c r="AP95" s="166" t="str">
        <f>IFERROR(IF(GETPIVOTDATA("DateRDV",TCD!$B$1,"DT","VA","Bénéficiaire",$A95,AP$6,AP$5,"Mois (DateRDV)",AP$7,"Années (DateRDV)",AP$3,"Présence","Excusé"),3,""),"")</f>
        <v/>
      </c>
      <c r="AQ95" s="166" t="str">
        <f>IFERROR(IF(GETPIVOTDATA("DateRDV",TCD!$B$1,"DT","VA","Bénéficiaire",$A95,AQ$6,AQ$5,"Mois (DateRDV)",AQ$7,"Années (DateRDV)",AQ$3,"Présence","Absent"),4,""),"")</f>
        <v/>
      </c>
      <c r="AR95" s="166" t="str">
        <f>IFERROR(IF(GETPIVOTDATA("DateRDV",TCD!$B$1,"DT","VA","Bénéficiaire",$A95,AR$6,AR$5,"Mois (DateRDV)",AR$7,"Années (DateRDV)",AR$3),1,""),"")</f>
        <v/>
      </c>
      <c r="AS95" s="166" t="str">
        <f>IFERROR(IF(GETPIVOTDATA("DateRDV",TCD!$B$1,"DT","VA","Bénéficiaire",$A95,AS$6,AS$5,"Mois (DateRDV)",AS$7,"Années (DateRDV)",AS$3),2,""),"")</f>
        <v/>
      </c>
      <c r="AT95" s="166" t="str">
        <f>IFERROR(IF(GETPIVOTDATA("DateRDV",TCD!$B$1,"DT","VA","Bénéficiaire",$A95,AT$6,AT$5,"Mois (DateRDV)",AT$7,"Années (DateRDV)",AT$3,"Présence","Excusé"),3,""),"")</f>
        <v/>
      </c>
      <c r="AU95" s="166" t="str">
        <f>IFERROR(IF(GETPIVOTDATA("DateRDV",TCD!$B$1,"DT","VA","Bénéficiaire",$A95,AU$6,AU$5,"Mois (DateRDV)",AU$7,"Années (DateRDV)",AU$3,"Présence","Absent"),4,""),"")</f>
        <v/>
      </c>
      <c r="AV95" s="166" t="str">
        <f>IFERROR(IF(GETPIVOTDATA("DateRDV",TCD!$B$1,"DT","VA","Bénéficiaire",$A95,AV$6,AV$5,"Mois (DateRDV)",AV$7,"Années (DateRDV)",AV$3),1,""),"")</f>
        <v/>
      </c>
      <c r="AW95" s="166" t="str">
        <f>IFERROR(IF(GETPIVOTDATA("DateRDV",TCD!$B$1,"DT","VA","Bénéficiaire",$A95,AW$6,AW$5,"Mois (DateRDV)",AW$7,"Années (DateRDV)",AW$3),2,""),"")</f>
        <v/>
      </c>
      <c r="AX95" s="166" t="str">
        <f>IFERROR(IF(GETPIVOTDATA("DateRDV",TCD!$B$1,"DT","VA","Bénéficiaire",$A95,AX$6,AX$5,"Mois (DateRDV)",AX$7,"Années (DateRDV)",AX$3,"Présence","Excusé"),3,""),"")</f>
        <v/>
      </c>
      <c r="AY95" s="166" t="str">
        <f>IFERROR(IF(GETPIVOTDATA("DateRDV",TCD!$B$1,"DT","VA","Bénéficiaire",$A95,AY$6,AY$5,"Mois (DateRDV)",AY$7,"Années (DateRDV)",AY$3,"Présence","Absent"),4,""),"")</f>
        <v/>
      </c>
      <c r="AZ95" s="166" t="str">
        <f>IFERROR(IF(GETPIVOTDATA("DateRDV",TCD!$B$1,"DT","VA","Bénéficiaire",$A95,AZ$6,AZ$5,"Mois (DateRDV)",AZ$7,"Années (DateRDV)",AZ$3),1,""),"")</f>
        <v/>
      </c>
      <c r="BA95" s="166" t="str">
        <f>IFERROR(IF(GETPIVOTDATA("DateRDV",TCD!$B$1,"DT","VA","Bénéficiaire",$A95,BA$6,BA$5,"Mois (DateRDV)",BA$7,"Années (DateRDV)",BA$3),2,""),"")</f>
        <v/>
      </c>
      <c r="BB95" s="166" t="str">
        <f>IFERROR(IF(GETPIVOTDATA("DateRDV",TCD!$B$1,"DT","VA","Bénéficiaire",$A95,BB$6,BB$5,"Mois (DateRDV)",BB$7,"Années (DateRDV)",BB$3,"Présence","Excusé"),3,""),"")</f>
        <v/>
      </c>
      <c r="BC95" s="166" t="str">
        <f>IFERROR(IF(GETPIVOTDATA("DateRDV",TCD!$B$1,"DT","VA","Bénéficiaire",$A95,BC$6,BC$5,"Mois (DateRDV)",BC$7,"Années (DateRDV)",BC$3,"Présence","Absent"),4,""),"")</f>
        <v/>
      </c>
      <c r="BD95" s="166" t="str">
        <f>IFERROR(IF(GETPIVOTDATA("DateRDV",TCD!$B$1,"DT","VA","Bénéficiaire",$A95,BD$6,BD$5,"Mois (DateRDV)",BD$7,"Années (DateRDV)",BD$3),1,""),"")</f>
        <v/>
      </c>
      <c r="BE95" s="166" t="str">
        <f>IFERROR(IF(GETPIVOTDATA("DateRDV",TCD!$B$1,"DT","VA","Bénéficiaire",$A95,BE$6,BE$5,"Mois (DateRDV)",BE$7,"Années (DateRDV)",BE$3),2,""),"")</f>
        <v/>
      </c>
      <c r="BF95" s="166" t="str">
        <f>IFERROR(IF(GETPIVOTDATA("DateRDV",TCD!$B$1,"DT","VA","Bénéficiaire",$A95,BF$6,BF$5,"Mois (DateRDV)",BF$7,"Années (DateRDV)",BF$3,"Présence","Excusé"),3,""),"")</f>
        <v/>
      </c>
      <c r="BG95" s="166" t="str">
        <f>IFERROR(IF(GETPIVOTDATA("DateRDV",TCD!$B$1,"DT","VA","Bénéficiaire",$A95,BG$6,BG$5,"Mois (DateRDV)",BG$7,"Années (DateRDV)",BG$3,"Présence","Absent"),4,""),"")</f>
        <v/>
      </c>
      <c r="BH95" s="166" t="str">
        <f>IFERROR(IF(GETPIVOTDATA("DateRDV",TCD!$B$1,"DT","VA","Bénéficiaire",$A95,BH$6,BH$5,"Mois (DateRDV)",BH$7,"Années (DateRDV)",BH$3),1,""),"")</f>
        <v/>
      </c>
      <c r="BI95" s="166" t="str">
        <f>IFERROR(IF(GETPIVOTDATA("DateRDV",TCD!$B$1,"DT","VA","Bénéficiaire",$A95,BI$6,BI$5,"Mois (DateRDV)",BI$7,"Années (DateRDV)",BI$3),2,""),"")</f>
        <v/>
      </c>
      <c r="BJ95" s="166" t="str">
        <f>IFERROR(IF(GETPIVOTDATA("DateRDV",TCD!$B$1,"DT","VA","Bénéficiaire",$A95,BJ$6,BJ$5,"Mois (DateRDV)",BJ$7,"Années (DateRDV)",BJ$3,"Présence","Excusé"),3,""),"")</f>
        <v/>
      </c>
      <c r="BK95" s="166" t="str">
        <f>IFERROR(IF(GETPIVOTDATA("DateRDV",TCD!$B$1,"DT","VA","Bénéficiaire",$A95,BK$6,BK$5,"Mois (DateRDV)",BK$7,"Années (DateRDV)",BK$3,"Présence","Absent"),4,""),"")</f>
        <v/>
      </c>
      <c r="BL95" s="166" t="str">
        <f>IFERROR(IF(GETPIVOTDATA("DateRDV",TCD!$B$1,"DT","VA","Bénéficiaire",$A95,BL$6,BL$5,"Mois (DateRDV)",BL$7,"Années (DateRDV)",BL$3),1,""),"")</f>
        <v/>
      </c>
      <c r="BM95" s="166" t="str">
        <f>IFERROR(IF(GETPIVOTDATA("DateRDV",TCD!$B$1,"DT","VA","Bénéficiaire",$A95,BM$6,BM$5,"Mois (DateRDV)",BM$7,"Années (DateRDV)",BM$3),2,""),"")</f>
        <v/>
      </c>
      <c r="BN95" s="166" t="str">
        <f>IFERROR(IF(GETPIVOTDATA("DateRDV",TCD!$B$1,"DT","VA","Bénéficiaire",$A95,BN$6,BN$5,"Mois (DateRDV)",BN$7,"Années (DateRDV)",BN$3,"Présence","Excusé"),3,""),"")</f>
        <v/>
      </c>
      <c r="BO95" s="166" t="str">
        <f>IFERROR(IF(GETPIVOTDATA("DateRDV",TCD!$B$1,"DT","VA","Bénéficiaire",$A95,BO$6,BO$5,"Mois (DateRDV)",BO$7,"Années (DateRDV)",BO$3,"Présence","Absent"),4,""),"")</f>
        <v/>
      </c>
      <c r="BP95" s="166" t="str">
        <f>IFERROR(IF(GETPIVOTDATA("DateRDV",TCD!$B$1,"DT","VA","Bénéficiaire",$A95,BP$6,BP$5,"Mois (DateRDV)",BP$7,"Années (DateRDV)",BP$3),1,""),"")</f>
        <v/>
      </c>
      <c r="BQ95" s="166" t="str">
        <f>IFERROR(IF(GETPIVOTDATA("DateRDV",TCD!$B$1,"DT","VA","Bénéficiaire",$A95,BQ$6,BQ$5,"Mois (DateRDV)",BQ$7,"Années (DateRDV)",BQ$3),2,""),"")</f>
        <v/>
      </c>
      <c r="BR95" s="166" t="str">
        <f>IFERROR(IF(GETPIVOTDATA("DateRDV",TCD!$B$1,"DT","VA","Bénéficiaire",$A95,BR$6,BR$5,"Mois (DateRDV)",BR$7,"Années (DateRDV)",BR$3,"Présence","Excusé"),3,""),"")</f>
        <v/>
      </c>
      <c r="BS95" s="166" t="str">
        <f>IFERROR(IF(GETPIVOTDATA("DateRDV",TCD!$B$1,"DT","VA","Bénéficiaire",$A95,BS$6,BS$5,"Mois (DateRDV)",BS$7,"Années (DateRDV)",BS$3,"Présence","Absent"),4,""),"")</f>
        <v/>
      </c>
      <c r="BT95" s="166" t="str">
        <f>IFERROR(IF(GETPIVOTDATA("DateRDV",TCD!$B$1,"DT","VA","Bénéficiaire",$A95,BT$6,BT$5,"Mois (DateRDV)",BT$7,"Années (DateRDV)",BT$3),1,""),"")</f>
        <v/>
      </c>
      <c r="BU95" s="166" t="str">
        <f>IFERROR(IF(GETPIVOTDATA("DateRDV",TCD!$B$1,"DT","VA","Bénéficiaire",$A95,BU$6,BU$5,"Mois (DateRDV)",BU$7,"Années (DateRDV)",BU$3),2,""),"")</f>
        <v/>
      </c>
      <c r="BV95" s="166" t="str">
        <f>IFERROR(IF(GETPIVOTDATA("DateRDV",TCD!$B$1,"DT","VA","Bénéficiaire",$A95,BV$6,BV$5,"Mois (DateRDV)",BV$7,"Années (DateRDV)",BV$3,"Présence","Excusé"),3,""),"")</f>
        <v/>
      </c>
      <c r="BW95" s="166" t="str">
        <f>IFERROR(IF(GETPIVOTDATA("DateRDV",TCD!$B$1,"DT","VA","Bénéficiaire",$A95,BW$6,BW$5,"Mois (DateRDV)",BW$7,"Années (DateRDV)",BW$3,"Présence","Absent"),4,""),"")</f>
        <v/>
      </c>
      <c r="BX95" s="166" t="str">
        <f>IFERROR(IF(GETPIVOTDATA("DateRDV",TCD!$B$1,"DT","VA","Bénéficiaire",$A95,BX$6,BX$5,"Mois (DateRDV)",BX$7,"Années (DateRDV)",BX$3),1,""),"")</f>
        <v/>
      </c>
      <c r="BY95" s="166" t="str">
        <f>IFERROR(IF(GETPIVOTDATA("DateRDV",TCD!$B$1,"DT","VA","Bénéficiaire",$A95,BY$6,BY$5,"Mois (DateRDV)",BY$7,"Années (DateRDV)",BY$3),2,""),"")</f>
        <v/>
      </c>
      <c r="BZ95" s="166" t="str">
        <f>IFERROR(IF(GETPIVOTDATA("DateRDV",TCD!$B$1,"DT","VA","Bénéficiaire",$A95,BZ$6,BZ$5,"Mois (DateRDV)",BZ$7,"Années (DateRDV)",BZ$3,"Présence","Excusé"),3,""),"")</f>
        <v/>
      </c>
      <c r="CA95" s="166" t="str">
        <f>IFERROR(IF(GETPIVOTDATA("DateRDV",TCD!$B$1,"DT","VA","Bénéficiaire",$A95,CA$6,CA$5,"Mois (DateRDV)",CA$7,"Années (DateRDV)",CA$3,"Présence","Absent"),4,""),"")</f>
        <v/>
      </c>
      <c r="CB95" s="166" t="str">
        <f>IFERROR(IF(GETPIVOTDATA("DateRDV",TCD!$B$1,"DT","VA","Bénéficiaire",$A95,CB$6,CB$5,"Mois (DateRDV)",CB$7,"Années (DateRDV)",CB$3),1,""),"")</f>
        <v/>
      </c>
      <c r="CC95" s="166" t="str">
        <f>IFERROR(IF(GETPIVOTDATA("DateRDV",TCD!$B$1,"DT","VA","Bénéficiaire",$A95,CC$6,CC$5,"Mois (DateRDV)",CC$7,"Années (DateRDV)",CC$3),2,""),"")</f>
        <v/>
      </c>
      <c r="CD95" s="166" t="str">
        <f>IFERROR(IF(GETPIVOTDATA("DateRDV",TCD!$B$1,"DT","VA","Bénéficiaire",$A95,CD$6,CD$5,"Mois (DateRDV)",CD$7,"Années (DateRDV)",CD$3,"Présence","Excusé"),3,""),"")</f>
        <v/>
      </c>
      <c r="CE95" s="166" t="str">
        <f>IFERROR(IF(GETPIVOTDATA("DateRDV",TCD!$B$1,"DT","VA","Bénéficiaire",$A95,CE$6,CE$5,"Mois (DateRDV)",CE$7,"Années (DateRDV)",CE$3,"Présence","Absent"),4,""),"")</f>
        <v/>
      </c>
      <c r="CF95" s="166" t="str">
        <f>IFERROR(IF(GETPIVOTDATA("DateRDV",TCD!$B$1,"DT","VA","Bénéficiaire",$A95,CF$6,CF$5,"Mois (DateRDV)",CF$7,"Années (DateRDV)",CF$3),1,""),"")</f>
        <v/>
      </c>
      <c r="CG95" s="166" t="str">
        <f>IFERROR(IF(GETPIVOTDATA("DateRDV",TCD!$B$1,"DT","VA","Bénéficiaire",$A95,CG$6,CG$5,"Mois (DateRDV)",CG$7,"Années (DateRDV)",CG$3),2,""),"")</f>
        <v/>
      </c>
      <c r="CH95" s="166" t="str">
        <f>IFERROR(IF(GETPIVOTDATA("DateRDV",TCD!$B$1,"DT","VA","Bénéficiaire",$A95,CH$6,CH$5,"Mois (DateRDV)",CH$7,"Années (DateRDV)",CH$3,"Présence","Excusé"),3,""),"")</f>
        <v/>
      </c>
      <c r="CI95" s="166" t="str">
        <f>IFERROR(IF(GETPIVOTDATA("DateRDV",TCD!$B$1,"DT","VA","Bénéficiaire",$A95,CI$6,CI$5,"Mois (DateRDV)",CI$7,"Années (DateRDV)",CI$3,"Présence","Absent"),4,""),"")</f>
        <v/>
      </c>
      <c r="CJ95" s="166" t="str">
        <f>IFERROR(IF(GETPIVOTDATA("DateRDV",TCD!$B$1,"DT","VA","Bénéficiaire",$A95,CJ$6,CJ$5,"Mois (DateRDV)",CJ$7,"Années (DateRDV)",CJ$3),1,""),"")</f>
        <v/>
      </c>
      <c r="CK95" s="166" t="str">
        <f>IFERROR(IF(GETPIVOTDATA("DateRDV",TCD!$B$1,"DT","VA","Bénéficiaire",$A95,CK$6,CK$5,"Mois (DateRDV)",CK$7,"Années (DateRDV)",CK$3),2,""),"")</f>
        <v/>
      </c>
      <c r="CL95" s="166" t="str">
        <f>IFERROR(IF(GETPIVOTDATA("DateRDV",TCD!$B$1,"DT","VA","Bénéficiaire",$A95,VE$6,VE$5,"Mois (DateRDV)",VE$7,"Années (DateRDV)",VE$3,"Présence","Excusé"),3,""),"")</f>
        <v/>
      </c>
      <c r="CM95" s="166" t="str">
        <f>IFERROR(IF(GETPIVOTDATA("DateRDV",TCD!$B$1,"DT","VA","Bénéficiaire",$A95,CM$6,CM$5,"Mois (DateRDV)",CM$7,"Années (DateRDV)",CM$3,"Présence","Absent"),4,""),"")</f>
        <v/>
      </c>
      <c r="CN95" s="166" t="str">
        <f>IFERROR(IF(GETPIVOTDATA("DateRDV",TCD!$B$1,"DT","VA","Bénéficiaire",$A95,CN$6,CN$5,"Mois (DateRDV)",CN$7,"Années (DateRDV)",CN$3),1,""),"")</f>
        <v/>
      </c>
      <c r="CO95" s="166" t="str">
        <f>IFERROR(IF(GETPIVOTDATA("DateRDV",TCD!$B$1,"DT","VA","Bénéficiaire",$A95,CO$6,CO$5,"Mois (DateRDV)",CO$7,"Années (DateRDV)",CO$3),2,""),"")</f>
        <v/>
      </c>
      <c r="CP95" s="166" t="str">
        <f>IFERROR(IF(GETPIVOTDATA("DateRDV",TCD!$B$1,"DT","VA","Bénéficiaire",$A95,CP$6,CP$5,"Mois (DateRDV)",CP$7,"Années (DateRDV)",CP$3,"Présence","Excusé"),3,""),"")</f>
        <v/>
      </c>
      <c r="CQ95" s="166" t="str">
        <f>IFERROR(IF(GETPIVOTDATA("DateRDV",TCD!$B$1,"DT","VA","Bénéficiaire",$A95,CQ$6,CQ$5,"Mois (DateRDV)",CQ$7,"Années (DateRDV)",CQ$3,"Présence","Absent"),4,""),"")</f>
        <v/>
      </c>
      <c r="CR95" s="166" t="str">
        <f>IFERROR(IF(GETPIVOTDATA("DateRDV",TCD!$B$1,"DT","VA","Bénéficiaire",$A95,CR$6,CR$5,"Mois (DateRDV)",CR$7,"Années (DateRDV)",CR$3),1,""),"")</f>
        <v/>
      </c>
      <c r="CS95" s="166" t="str">
        <f>IFERROR(IF(GETPIVOTDATA("DateRDV",TCD!$B$1,"DT","VA","Bénéficiaire",$A95,CS$6,CS$5,"Mois (DateRDV)",CS$7,"Années (DateRDV)",CS$3),2,""),"")</f>
        <v/>
      </c>
      <c r="CT95" s="166" t="str">
        <f>IFERROR(IF(GETPIVOTDATA("DateRDV",TCD!$B$1,"DT","VA","Bénéficiaire",$A95,CT$6,CT$5,"Mois (DateRDV)",CT$7,"Années (DateRDV)",CT$3,"Présence","Excusé"),3,""),"")</f>
        <v/>
      </c>
      <c r="CU95" s="166" t="str">
        <f>IFERROR(IF(GETPIVOTDATA("DateRDV",TCD!$B$1,"DT","VA","Bénéficiaire",$A95,CU$6,CU$5,"Mois (DateRDV)",CU$7,"Années (DateRDV)",CU$3,"Présence","Absent"),4,""),"")</f>
        <v/>
      </c>
      <c r="CV95" s="166" t="str">
        <f>IFERROR(IF(GETPIVOTDATA("DateRDV",TCD!$B$1,"DT","VA","Bénéficiaire",$A95,CV$6,CV$5,"Mois (DateRDV)",CV$7,"Années (DateRDV)",CV$3),1,""),"")</f>
        <v/>
      </c>
      <c r="CW95" s="166" t="str">
        <f>IFERROR(IF(GETPIVOTDATA("DateRDV",TCD!$B$1,"DT","VA","Bénéficiaire",$A95,CW$6,CW$5,"Mois (DateRDV)",CW$7,"Années (DateRDV)",CW$3),2,""),"")</f>
        <v/>
      </c>
      <c r="CX95" s="166" t="str">
        <f>IFERROR(IF(GETPIVOTDATA("DateRDV",TCD!$B$1,"DT","VA","Bénéficiaire",$A95,CX$6,CX$5,"Mois (DateRDV)",CX$7,"Années (DateRDV)",CX$3,"Présence","Excusé"),3,""),"")</f>
        <v/>
      </c>
      <c r="CY95" s="166" t="str">
        <f>IFERROR(IF(GETPIVOTDATA("DateRDV",TCD!$B$1,"DT","VA","Bénéficiaire",$A95,CY$6,CY$5,"Mois (DateRDV)",CY$7,"Années (DateRDV)",CY$3,"Présence","Absent"),4,""),"")</f>
        <v/>
      </c>
      <c r="CZ95" s="166" t="str">
        <f>IFERROR(IF(GETPIVOTDATA("DateRDV",TCD!$B$1,"DT","VA","Bénéficiaire",$A95,CZ$6,CZ$5,"Mois (DateRDV)",CZ$7,"Années (DateRDV)",CZ$3),1,""),"")</f>
        <v/>
      </c>
      <c r="DA95" s="166" t="str">
        <f>IFERROR(IF(GETPIVOTDATA("DateRDV",TCD!$B$1,"DT","VA","Bénéficiaire",$A95,DA$6,DA$5,"Mois (DateRDV)",DA$7,"Années (DateRDV)",DA$3),2,""),"")</f>
        <v/>
      </c>
      <c r="DB95" s="166" t="str">
        <f>IFERROR(IF(GETPIVOTDATA("DateRDV",TCD!$B$1,"DT","VA","Bénéficiaire",$A95,DB$6,DB$5,"Mois (DateRDV)",DB$7,"Années (DateRDV)",DB$3,"Présence","Excusé"),3,""),"")</f>
        <v/>
      </c>
      <c r="DC95" s="166" t="str">
        <f>IFERROR(IF(GETPIVOTDATA("DateRDV",TCD!$B$1,"DT","VA","Bénéficiaire",$A95,DC$6,DC$5,"Mois (DateRDV)",DC$7,"Années (DateRDV)",DC$3,"Présence","Absent"),4,""),"")</f>
        <v/>
      </c>
      <c r="DD95" s="166" t="str">
        <f>IFERROR(IF(GETPIVOTDATA("DateRDV",TCD!$B$1,"DT","VA","Bénéficiaire",$A95,DD$6,DD$5,"Mois (DateRDV)",DD$7,"Années (DateRDV)",DD$3),1,""),"")</f>
        <v/>
      </c>
      <c r="DE95" s="166" t="str">
        <f>IFERROR(IF(GETPIVOTDATA("DateRDV",TCD!$B$1,"DT","VA","Bénéficiaire",$A95,DE$6,DE$5,"Mois (DateRDV)",DE$7,"Années (DateRDV)",DE$3),2,""),"")</f>
        <v/>
      </c>
      <c r="DF95" s="166" t="str">
        <f>IFERROR(IF(GETPIVOTDATA("DateRDV",TCD!$B$1,"DT","VA","Bénéficiaire",$A95,DF$6,DF$5,"Mois (DateRDV)",DF$7,"Années (DateRDV)",DF$3,"Présence","Excusé"),3,""),"")</f>
        <v/>
      </c>
      <c r="DG95" s="166" t="str">
        <f>IFERROR(IF(GETPIVOTDATA("DateRDV",TCD!$B$1,"DT","VA","Bénéficiaire",$A95,DG$6,DG$5,"Mois (DateRDV)",DG$7,"Années (DateRDV)",DG$3,"Présence","Absent"),4,""),"")</f>
        <v/>
      </c>
      <c r="DH95" s="166" t="str">
        <f>IFERROR(IF(GETPIVOTDATA("DateRDV",TCD!$B$1,"DT","VA","Bénéficiaire",$A95,DH$6,DH$5,"Mois (DateRDV)",DH$7,"Années (DateRDV)",DH$3),1,""),"")</f>
        <v/>
      </c>
      <c r="DI95" s="166" t="str">
        <f>IFERROR(IF(GETPIVOTDATA("DateRDV",TCD!$B$1,"DT","VA","Bénéficiaire",$A95,DI$6,DI$5,"Mois (DateRDV)",DI$7,"Années (DateRDV)",DI$3),2,""),"")</f>
        <v/>
      </c>
      <c r="DJ95" s="166" t="str">
        <f>IFERROR(IF(GETPIVOTDATA("DateRDV",TCD!$B$1,"DT","VA","Bénéficiaire",$A95,DJ$6,DJ$5,"Mois (DateRDV)",DJ$7,"Années (DateRDV)",DJ$3,"Présence","Excusé"),3,""),"")</f>
        <v/>
      </c>
      <c r="DK95" s="166" t="str">
        <f>IFERROR(IF(GETPIVOTDATA("DateRDV",TCD!$B$1,"DT","VA","Bénéficiaire",$A95,DK$6,DK$5,"Mois (DateRDV)",DK$7,"Années (DateRDV)",DK$3,"Présence","Absent"),4,""),"")</f>
        <v/>
      </c>
      <c r="DL95" s="166" t="str">
        <f>IFERROR(IF(GETPIVOTDATA("DateRDV",TCD!$B$1,"DT","VA","Bénéficiaire",$A95,DL$6,DL$5,"Mois (DateRDV)",DL$7,"Années (DateRDV)",DL$3),1,""),"")</f>
        <v/>
      </c>
      <c r="DM95" s="166" t="str">
        <f>IFERROR(IF(GETPIVOTDATA("DateRDV",TCD!$B$1,"DT","VA","Bénéficiaire",$A95,DM$6,DM$5,"Mois (DateRDV)",DM$7,"Années (DateRDV)",DM$3),2,""),"")</f>
        <v/>
      </c>
      <c r="DN95" s="166" t="str">
        <f>IFERROR(IF(GETPIVOTDATA("DateRDV",TCD!$B$1,"DT","VA","Bénéficiaire",$A95,DN$6,DN$5,"Mois (DateRDV)",DN$7,"Années (DateRDV)",DN$3,"Présence","Excusé"),3,""),"")</f>
        <v/>
      </c>
      <c r="DO95" s="166" t="str">
        <f>IFERROR(IF(GETPIVOTDATA("DateRDV",TCD!$B$1,"DT","VA","Bénéficiaire",$A95,DO$6,DO$5,"Mois (DateRDV)",DO$7,"Années (DateRDV)",DO$3,"Présence","Absent"),4,""),"")</f>
        <v/>
      </c>
    </row>
    <row r="96" spans="1:119" x14ac:dyDescent="0.2">
      <c r="B96" s="169" t="str">
        <f>IFERROR(IF(INDEX(Data!P:P,MATCH(A96,Data!B:B,0))&lt;&gt;"",INDEX(Data!P:P,MATCH(A96,Data!B:B,0)),""),"")</f>
        <v/>
      </c>
      <c r="C96" s="169" t="str">
        <f>IFERROR(IF(INDEX(Data!O:O,MATCH(A96,Data!B:B,0))&lt;&gt;"",INDEX(Data!O:O,MATCH(A96,Data!B:B,0)),""),"")</f>
        <v/>
      </c>
      <c r="D96" s="169" t="str">
        <f>IFERROR(IF(INDEX(Data!J:J,MATCH(A96,Data!B:B,0))&lt;&gt;"",INDEX(Data!J:J,MATCH(A96,Data!B:B,0)),""),"")</f>
        <v/>
      </c>
      <c r="E96" s="169" t="str">
        <f>IFERROR(IF(INDEX(Data!M:M,MATCH(A96,Data!B:B,0))&lt;&gt;"",INDEX(Data!M:M,MATCH(A96,Data!B:B,0)),""),"")</f>
        <v/>
      </c>
      <c r="F96" s="169" t="str">
        <f>IFERROR(IF(INDEX(Data!N:N,MATCH(A96,Data!B:B,0))&lt;&gt;"",INDEX(Data!N:N,MATCH(A96,Data!B:B,0)),""),"")</f>
        <v/>
      </c>
      <c r="G96" s="170" t="str">
        <f>IFERROR(IF(INDEX(Data!K:K,MATCH(A96,Data!B:B,0))&lt;&gt;"",INDEX(Data!K:K,MATCH(A96,Data!B:B,0)),""),"")</f>
        <v/>
      </c>
      <c r="H96" s="170" t="str">
        <f>IFERROR(IF(INDEX(Data!L:L,MATCH(A96,Data!B:B,0))&lt;&gt;"",INDEX(Data!L:L,MATCH(A96,Data!B:B,0)),""),"")</f>
        <v/>
      </c>
      <c r="I96" s="170" t="str">
        <f>IFERROR(IF(INDEX(Data!C:C,MATCH(A96,Data!B:B,0))&lt;&gt;"",INDEX(Data!C:C,MATCH(A96,Data!B:B,0)),""),"")</f>
        <v/>
      </c>
      <c r="J96" s="170" t="str">
        <f>IFERROR(IF(INDEX(Data!D:D,MATCH(A96,Data!B:B,0))&lt;&gt;"",INDEX(Data!D:D,MATCH(A96,Data!B:B,0)),""),"")</f>
        <v/>
      </c>
      <c r="K96" s="171" t="str">
        <f>IFERROR(IF(INDEX(Data!H:H,MATCH(A96,Data!B:B,0))&lt;&gt;"",INDEX(Data!H:H,MATCH(A96,Data!B:B,0)),""),"")</f>
        <v/>
      </c>
      <c r="L96" s="166" t="str">
        <f>IFERROR(IF(GETPIVOTDATA("DateRDV",TCD!$B$1,"DT","VA","Bénéficiaire",$A96,L$6,L$5,"Mois (DateRDV)",L$7,"Années (DateRDV)",L$3),1,""),"")</f>
        <v/>
      </c>
      <c r="M96" s="166" t="str">
        <f>IFERROR(IF(GETPIVOTDATA("DateRDV",TCD!$B$1,"DT","VA","Bénéficiaire",$A96,M$6,M$5,"Mois (DateRDV)",M$7,"Années (DateRDV)",M$3),2,""),"")</f>
        <v/>
      </c>
      <c r="N96" s="166" t="str">
        <f>IFERROR(IF(GETPIVOTDATA("DateRDV",TCD!$B$1,"DT","VA","Bénéficiaire",$A96,N$6,N$5,"Mois (DateRDV)",N$7,"Années (DateRDV)",N$3,"Présence","Excusé"),3,""),"")</f>
        <v/>
      </c>
      <c r="O96" s="166" t="str">
        <f>IFERROR(IF(GETPIVOTDATA("DateRDV",TCD!$B$1,"DT","VA","Bénéficiaire",$A96,O$6,O$5,"Mois (DateRDV)",O$7,"Années (DateRDV)",O$3,"Présence","Absent"),4,""),"")</f>
        <v/>
      </c>
      <c r="P96" s="166" t="str">
        <f>IFERROR(IF(GETPIVOTDATA("DateRDV",TCD!$B$1,"DT","VA","Bénéficiaire",$A96,P$6,P$5,"Mois (DateRDV)",P$7,"Années (DateRDV)",P$3),1,""),"")</f>
        <v/>
      </c>
      <c r="Q96" s="166" t="str">
        <f>IFERROR(IF(GETPIVOTDATA("DateRDV",TCD!$B$1,"DT","VA","Bénéficiaire",$A96,Q$6,Q$5,"Mois (DateRDV)",Q$7,"Années (DateRDV)",Q$3),2,""),"")</f>
        <v/>
      </c>
      <c r="R96" s="166" t="str">
        <f>IFERROR(IF(GETPIVOTDATA("DateRDV",TCD!$B$1,"DT","VA","Bénéficiaire",$A96,R$6,R$5,"Mois (DateRDV)",R$7,"Années (DateRDV)",R$3,"Présence","Excusé"),3,""),"")</f>
        <v/>
      </c>
      <c r="S96" s="166" t="str">
        <f>IFERROR(IF(GETPIVOTDATA("DateRDV",TCD!$B$1,"DT","VA","Bénéficiaire",$A96,S$6,S$5,"Mois (DateRDV)",S$7,"Années (DateRDV)",S$3,"Présence","Absent"),4,""),"")</f>
        <v/>
      </c>
      <c r="T96" s="166" t="str">
        <f>IFERROR(IF(GETPIVOTDATA("DateRDV",TCD!$B$1,"DT","VA","Bénéficiaire",$A96,T$6,T$5,"Mois (DateRDV)",T$7,"Années (DateRDV)",T$3),1,""),"")</f>
        <v/>
      </c>
      <c r="U96" s="166" t="str">
        <f>IFERROR(IF(GETPIVOTDATA("DateRDV",TCD!$B$1,"DT","VA","Bénéficiaire",$A96,U$6,U$5,"Mois (DateRDV)",U$7,"Années (DateRDV)",U$3),2,""),"")</f>
        <v/>
      </c>
      <c r="V96" s="166" t="str">
        <f>IFERROR(IF(GETPIVOTDATA("DateRDV",TCD!$B$1,"DT","VA","Bénéficiaire",$A96,V$6,V$5,"Mois (DateRDV)",V$7,"Années (DateRDV)",V$3,"Présence","Excusé"),3,""),"")</f>
        <v/>
      </c>
      <c r="W96" s="166" t="str">
        <f>IFERROR(IF(GETPIVOTDATA("DateRDV",TCD!$B$1,"DT","VA","Bénéficiaire",$A96,W$6,W$5,"Mois (DateRDV)",W$7,"Années (DateRDV)",W$3,"Présence","Absent"),4,""),"")</f>
        <v/>
      </c>
      <c r="X96" s="166" t="str">
        <f>IFERROR(IF(GETPIVOTDATA("DateRDV",TCD!$B$1,"DT","VA","Bénéficiaire",$A96,X$6,X$5,"Mois (DateRDV)",X$7,"Années (DateRDV)",X$3),1,""),"")</f>
        <v/>
      </c>
      <c r="Y96" s="166" t="str">
        <f>IFERROR(IF(GETPIVOTDATA("DateRDV",TCD!$B$1,"DT","VA","Bénéficiaire",$A96,Y$6,Y$5,"Mois (DateRDV)",Y$7,"Années (DateRDV)",Y$3),2,""),"")</f>
        <v/>
      </c>
      <c r="Z96" s="166" t="str">
        <f>IFERROR(IF(GETPIVOTDATA("DateRDV",TCD!$B$1,"DT","VA","Bénéficiaire",$A96,Z$6,Z$5,"Mois (DateRDV)",Z$7,"Années (DateRDV)",Z$3,"Présence","Excusé"),3,""),"")</f>
        <v/>
      </c>
      <c r="AA96" s="166" t="str">
        <f>IFERROR(IF(GETPIVOTDATA("DateRDV",TCD!$B$1,"DT","VA","Bénéficiaire",$A96,AA$6,AA$5,"Mois (DateRDV)",AA$7,"Années (DateRDV)",AA$3,"Présence","Absent"),4,""),"")</f>
        <v/>
      </c>
      <c r="AB96" s="166" t="str">
        <f>IFERROR(IF(GETPIVOTDATA("DateRDV",TCD!$B$1,"DT","VA","Bénéficiaire",$A96,AB$6,AB$5,"Mois (DateRDV)",AB$7,"Années (DateRDV)",AB$3),1,""),"")</f>
        <v/>
      </c>
      <c r="AC96" s="166" t="str">
        <f>IFERROR(IF(GETPIVOTDATA("DateRDV",TCD!$B$1,"DT","VA","Bénéficiaire",$A96,AC$6,AC$5,"Mois (DateRDV)",AC$7,"Années (DateRDV)",AC$3),2,""),"")</f>
        <v/>
      </c>
      <c r="AD96" s="166" t="str">
        <f>IFERROR(IF(GETPIVOTDATA("DateRDV",TCD!$B$1,"DT","VA","Bénéficiaire",$A96,AD$6,AD$5,"Mois (DateRDV)",AD$7,"Années (DateRDV)",AD$3,"Présence","Excusé"),3,""),"")</f>
        <v/>
      </c>
      <c r="AE96" s="166" t="str">
        <f>IFERROR(IF(GETPIVOTDATA("DateRDV",TCD!$B$1,"DT","VA","Bénéficiaire",$A96,AE$6,AE$5,"Mois (DateRDV)",AE$7,"Années (DateRDV)",AE$3,"Présence","Absent"),4,""),"")</f>
        <v/>
      </c>
      <c r="AF96" s="166" t="str">
        <f>IFERROR(IF(GETPIVOTDATA("DateRDV",TCD!$B$1,"DT","VA","Bénéficiaire",$A96,AF$6,AF$5,"Mois (DateRDV)",AF$7,"Années (DateRDV)",AF$3),1,""),"")</f>
        <v/>
      </c>
      <c r="AG96" s="166" t="str">
        <f>IFERROR(IF(GETPIVOTDATA("DateRDV",TCD!$B$1,"DT","VA","Bénéficiaire",$A96,AG$6,AG$5,"Mois (DateRDV)",AG$7,"Années (DateRDV)",AG$3),2,""),"")</f>
        <v/>
      </c>
      <c r="AH96" s="166" t="str">
        <f>IFERROR(IF(GETPIVOTDATA("DateRDV",TCD!$B$1,"DT","VA","Bénéficiaire",$A96,AH$6,AH$5,"Mois (DateRDV)",AH$7,"Années (DateRDV)",AH$3,"Présence","Excusé"),3,""),"")</f>
        <v/>
      </c>
      <c r="AI96" s="166" t="str">
        <f>IFERROR(IF(GETPIVOTDATA("DateRDV",TCD!$B$1,"DT","VA","Bénéficiaire",$A96,AI$6,AI$5,"Mois (DateRDV)",AI$7,"Années (DateRDV)",AI$3,"Présence","Absent"),4,""),"")</f>
        <v/>
      </c>
      <c r="AJ96" s="166" t="str">
        <f>IFERROR(IF(GETPIVOTDATA("DateRDV",TCD!$B$1,"DT","VA","Bénéficiaire",$A96,AJ$6,AJ$5,"Mois (DateRDV)",AJ$7,"Années (DateRDV)",AJ$3),1,""),"")</f>
        <v/>
      </c>
      <c r="AK96" s="166" t="str">
        <f>IFERROR(IF(GETPIVOTDATA("DateRDV",TCD!$B$1,"DT","VA","Bénéficiaire",$A96,AK$6,AK$5,"Mois (DateRDV)",AK$7,"Années (DateRDV)",AK$3),2,""),"")</f>
        <v/>
      </c>
      <c r="AL96" s="166" t="str">
        <f>IFERROR(IF(GETPIVOTDATA("DateRDV",TCD!$B$1,"DT","VA","Bénéficiaire",$A96,AL$6,AL$5,"Mois (DateRDV)",AL$7,"Années (DateRDV)",AL$3,"Présence","Excusé"),3,""),"")</f>
        <v/>
      </c>
      <c r="AM96" s="166" t="str">
        <f>IFERROR(IF(GETPIVOTDATA("DateRDV",TCD!$B$1,"DT","VA","Bénéficiaire",$A96,AM$6,AM$5,"Mois (DateRDV)",AM$7,"Années (DateRDV)",AM$3,"Présence","Absent"),4,""),"")</f>
        <v/>
      </c>
      <c r="AN96" s="166" t="str">
        <f>IFERROR(IF(GETPIVOTDATA("DateRDV",TCD!$B$1,"DT","VA","Bénéficiaire",$A96,AN$6,AN$5,"Mois (DateRDV)",AN$7,"Années (DateRDV)",AN$3),1,""),"")</f>
        <v/>
      </c>
      <c r="AO96" s="166" t="str">
        <f>IFERROR(IF(GETPIVOTDATA("DateRDV",TCD!$B$1,"DT","VA","Bénéficiaire",$A96,AO$6,AO$5,"Mois (DateRDV)",AO$7,"Années (DateRDV)",AO$3),2,""),"")</f>
        <v/>
      </c>
      <c r="AP96" s="166" t="str">
        <f>IFERROR(IF(GETPIVOTDATA("DateRDV",TCD!$B$1,"DT","VA","Bénéficiaire",$A96,AP$6,AP$5,"Mois (DateRDV)",AP$7,"Années (DateRDV)",AP$3,"Présence","Excusé"),3,""),"")</f>
        <v/>
      </c>
      <c r="AQ96" s="166" t="str">
        <f>IFERROR(IF(GETPIVOTDATA("DateRDV",TCD!$B$1,"DT","VA","Bénéficiaire",$A96,AQ$6,AQ$5,"Mois (DateRDV)",AQ$7,"Années (DateRDV)",AQ$3,"Présence","Absent"),4,""),"")</f>
        <v/>
      </c>
      <c r="AR96" s="166" t="str">
        <f>IFERROR(IF(GETPIVOTDATA("DateRDV",TCD!$B$1,"DT","VA","Bénéficiaire",$A96,AR$6,AR$5,"Mois (DateRDV)",AR$7,"Années (DateRDV)",AR$3),1,""),"")</f>
        <v/>
      </c>
      <c r="AS96" s="166" t="str">
        <f>IFERROR(IF(GETPIVOTDATA("DateRDV",TCD!$B$1,"DT","VA","Bénéficiaire",$A96,AS$6,AS$5,"Mois (DateRDV)",AS$7,"Années (DateRDV)",AS$3),2,""),"")</f>
        <v/>
      </c>
      <c r="AT96" s="166" t="str">
        <f>IFERROR(IF(GETPIVOTDATA("DateRDV",TCD!$B$1,"DT","VA","Bénéficiaire",$A96,AT$6,AT$5,"Mois (DateRDV)",AT$7,"Années (DateRDV)",AT$3,"Présence","Excusé"),3,""),"")</f>
        <v/>
      </c>
      <c r="AU96" s="166" t="str">
        <f>IFERROR(IF(GETPIVOTDATA("DateRDV",TCD!$B$1,"DT","VA","Bénéficiaire",$A96,AU$6,AU$5,"Mois (DateRDV)",AU$7,"Années (DateRDV)",AU$3,"Présence","Absent"),4,""),"")</f>
        <v/>
      </c>
      <c r="AV96" s="166" t="str">
        <f>IFERROR(IF(GETPIVOTDATA("DateRDV",TCD!$B$1,"DT","VA","Bénéficiaire",$A96,AV$6,AV$5,"Mois (DateRDV)",AV$7,"Années (DateRDV)",AV$3),1,""),"")</f>
        <v/>
      </c>
      <c r="AW96" s="166" t="str">
        <f>IFERROR(IF(GETPIVOTDATA("DateRDV",TCD!$B$1,"DT","VA","Bénéficiaire",$A96,AW$6,AW$5,"Mois (DateRDV)",AW$7,"Années (DateRDV)",AW$3),2,""),"")</f>
        <v/>
      </c>
      <c r="AX96" s="166" t="str">
        <f>IFERROR(IF(GETPIVOTDATA("DateRDV",TCD!$B$1,"DT","VA","Bénéficiaire",$A96,AX$6,AX$5,"Mois (DateRDV)",AX$7,"Années (DateRDV)",AX$3,"Présence","Excusé"),3,""),"")</f>
        <v/>
      </c>
      <c r="AY96" s="166" t="str">
        <f>IFERROR(IF(GETPIVOTDATA("DateRDV",TCD!$B$1,"DT","VA","Bénéficiaire",$A96,AY$6,AY$5,"Mois (DateRDV)",AY$7,"Années (DateRDV)",AY$3,"Présence","Absent"),4,""),"")</f>
        <v/>
      </c>
      <c r="AZ96" s="166" t="str">
        <f>IFERROR(IF(GETPIVOTDATA("DateRDV",TCD!$B$1,"DT","VA","Bénéficiaire",$A96,AZ$6,AZ$5,"Mois (DateRDV)",AZ$7,"Années (DateRDV)",AZ$3),1,""),"")</f>
        <v/>
      </c>
      <c r="BA96" s="166" t="str">
        <f>IFERROR(IF(GETPIVOTDATA("DateRDV",TCD!$B$1,"DT","VA","Bénéficiaire",$A96,BA$6,BA$5,"Mois (DateRDV)",BA$7,"Années (DateRDV)",BA$3),2,""),"")</f>
        <v/>
      </c>
      <c r="BB96" s="166" t="str">
        <f>IFERROR(IF(GETPIVOTDATA("DateRDV",TCD!$B$1,"DT","VA","Bénéficiaire",$A96,BB$6,BB$5,"Mois (DateRDV)",BB$7,"Années (DateRDV)",BB$3,"Présence","Excusé"),3,""),"")</f>
        <v/>
      </c>
      <c r="BC96" s="166" t="str">
        <f>IFERROR(IF(GETPIVOTDATA("DateRDV",TCD!$B$1,"DT","VA","Bénéficiaire",$A96,BC$6,BC$5,"Mois (DateRDV)",BC$7,"Années (DateRDV)",BC$3,"Présence","Absent"),4,""),"")</f>
        <v/>
      </c>
      <c r="BD96" s="166" t="str">
        <f>IFERROR(IF(GETPIVOTDATA("DateRDV",TCD!$B$1,"DT","VA","Bénéficiaire",$A96,BD$6,BD$5,"Mois (DateRDV)",BD$7,"Années (DateRDV)",BD$3),1,""),"")</f>
        <v/>
      </c>
      <c r="BE96" s="166" t="str">
        <f>IFERROR(IF(GETPIVOTDATA("DateRDV",TCD!$B$1,"DT","VA","Bénéficiaire",$A96,BE$6,BE$5,"Mois (DateRDV)",BE$7,"Années (DateRDV)",BE$3),2,""),"")</f>
        <v/>
      </c>
      <c r="BF96" s="166" t="str">
        <f>IFERROR(IF(GETPIVOTDATA("DateRDV",TCD!$B$1,"DT","VA","Bénéficiaire",$A96,BF$6,BF$5,"Mois (DateRDV)",BF$7,"Années (DateRDV)",BF$3,"Présence","Excusé"),3,""),"")</f>
        <v/>
      </c>
      <c r="BG96" s="166" t="str">
        <f>IFERROR(IF(GETPIVOTDATA("DateRDV",TCD!$B$1,"DT","VA","Bénéficiaire",$A96,BG$6,BG$5,"Mois (DateRDV)",BG$7,"Années (DateRDV)",BG$3,"Présence","Absent"),4,""),"")</f>
        <v/>
      </c>
      <c r="BH96" s="166" t="str">
        <f>IFERROR(IF(GETPIVOTDATA("DateRDV",TCD!$B$1,"DT","VA","Bénéficiaire",$A96,BH$6,BH$5,"Mois (DateRDV)",BH$7,"Années (DateRDV)",BH$3),1,""),"")</f>
        <v/>
      </c>
      <c r="BI96" s="166" t="str">
        <f>IFERROR(IF(GETPIVOTDATA("DateRDV",TCD!$B$1,"DT","VA","Bénéficiaire",$A96,BI$6,BI$5,"Mois (DateRDV)",BI$7,"Années (DateRDV)",BI$3),2,""),"")</f>
        <v/>
      </c>
      <c r="BJ96" s="166" t="str">
        <f>IFERROR(IF(GETPIVOTDATA("DateRDV",TCD!$B$1,"DT","VA","Bénéficiaire",$A96,BJ$6,BJ$5,"Mois (DateRDV)",BJ$7,"Années (DateRDV)",BJ$3,"Présence","Excusé"),3,""),"")</f>
        <v/>
      </c>
      <c r="BK96" s="166" t="str">
        <f>IFERROR(IF(GETPIVOTDATA("DateRDV",TCD!$B$1,"DT","VA","Bénéficiaire",$A96,BK$6,BK$5,"Mois (DateRDV)",BK$7,"Années (DateRDV)",BK$3,"Présence","Absent"),4,""),"")</f>
        <v/>
      </c>
      <c r="BL96" s="166" t="str">
        <f>IFERROR(IF(GETPIVOTDATA("DateRDV",TCD!$B$1,"DT","VA","Bénéficiaire",$A96,BL$6,BL$5,"Mois (DateRDV)",BL$7,"Années (DateRDV)",BL$3),1,""),"")</f>
        <v/>
      </c>
      <c r="BM96" s="166" t="str">
        <f>IFERROR(IF(GETPIVOTDATA("DateRDV",TCD!$B$1,"DT","VA","Bénéficiaire",$A96,BM$6,BM$5,"Mois (DateRDV)",BM$7,"Années (DateRDV)",BM$3),2,""),"")</f>
        <v/>
      </c>
      <c r="BN96" s="166" t="str">
        <f>IFERROR(IF(GETPIVOTDATA("DateRDV",TCD!$B$1,"DT","VA","Bénéficiaire",$A96,BN$6,BN$5,"Mois (DateRDV)",BN$7,"Années (DateRDV)",BN$3,"Présence","Excusé"),3,""),"")</f>
        <v/>
      </c>
      <c r="BO96" s="166" t="str">
        <f>IFERROR(IF(GETPIVOTDATA("DateRDV",TCD!$B$1,"DT","VA","Bénéficiaire",$A96,BO$6,BO$5,"Mois (DateRDV)",BO$7,"Années (DateRDV)",BO$3,"Présence","Absent"),4,""),"")</f>
        <v/>
      </c>
      <c r="BP96" s="166" t="str">
        <f>IFERROR(IF(GETPIVOTDATA("DateRDV",TCD!$B$1,"DT","VA","Bénéficiaire",$A96,BP$6,BP$5,"Mois (DateRDV)",BP$7,"Années (DateRDV)",BP$3),1,""),"")</f>
        <v/>
      </c>
      <c r="BQ96" s="166" t="str">
        <f>IFERROR(IF(GETPIVOTDATA("DateRDV",TCD!$B$1,"DT","VA","Bénéficiaire",$A96,BQ$6,BQ$5,"Mois (DateRDV)",BQ$7,"Années (DateRDV)",BQ$3),2,""),"")</f>
        <v/>
      </c>
      <c r="BR96" s="166" t="str">
        <f>IFERROR(IF(GETPIVOTDATA("DateRDV",TCD!$B$1,"DT","VA","Bénéficiaire",$A96,BR$6,BR$5,"Mois (DateRDV)",BR$7,"Années (DateRDV)",BR$3,"Présence","Excusé"),3,""),"")</f>
        <v/>
      </c>
      <c r="BS96" s="166" t="str">
        <f>IFERROR(IF(GETPIVOTDATA("DateRDV",TCD!$B$1,"DT","VA","Bénéficiaire",$A96,BS$6,BS$5,"Mois (DateRDV)",BS$7,"Années (DateRDV)",BS$3,"Présence","Absent"),4,""),"")</f>
        <v/>
      </c>
      <c r="BT96" s="166" t="str">
        <f>IFERROR(IF(GETPIVOTDATA("DateRDV",TCD!$B$1,"DT","VA","Bénéficiaire",$A96,BT$6,BT$5,"Mois (DateRDV)",BT$7,"Années (DateRDV)",BT$3),1,""),"")</f>
        <v/>
      </c>
      <c r="BU96" s="166" t="str">
        <f>IFERROR(IF(GETPIVOTDATA("DateRDV",TCD!$B$1,"DT","VA","Bénéficiaire",$A96,BU$6,BU$5,"Mois (DateRDV)",BU$7,"Années (DateRDV)",BU$3),2,""),"")</f>
        <v/>
      </c>
      <c r="BV96" s="166" t="str">
        <f>IFERROR(IF(GETPIVOTDATA("DateRDV",TCD!$B$1,"DT","VA","Bénéficiaire",$A96,BV$6,BV$5,"Mois (DateRDV)",BV$7,"Années (DateRDV)",BV$3,"Présence","Excusé"),3,""),"")</f>
        <v/>
      </c>
      <c r="BW96" s="166" t="str">
        <f>IFERROR(IF(GETPIVOTDATA("DateRDV",TCD!$B$1,"DT","VA","Bénéficiaire",$A96,BW$6,BW$5,"Mois (DateRDV)",BW$7,"Années (DateRDV)",BW$3,"Présence","Absent"),4,""),"")</f>
        <v/>
      </c>
      <c r="BX96" s="166" t="str">
        <f>IFERROR(IF(GETPIVOTDATA("DateRDV",TCD!$B$1,"DT","VA","Bénéficiaire",$A96,BX$6,BX$5,"Mois (DateRDV)",BX$7,"Années (DateRDV)",BX$3),1,""),"")</f>
        <v/>
      </c>
      <c r="BY96" s="166" t="str">
        <f>IFERROR(IF(GETPIVOTDATA("DateRDV",TCD!$B$1,"DT","VA","Bénéficiaire",$A96,BY$6,BY$5,"Mois (DateRDV)",BY$7,"Années (DateRDV)",BY$3),2,""),"")</f>
        <v/>
      </c>
      <c r="BZ96" s="166" t="str">
        <f>IFERROR(IF(GETPIVOTDATA("DateRDV",TCD!$B$1,"DT","VA","Bénéficiaire",$A96,BZ$6,BZ$5,"Mois (DateRDV)",BZ$7,"Années (DateRDV)",BZ$3,"Présence","Excusé"),3,""),"")</f>
        <v/>
      </c>
      <c r="CA96" s="166" t="str">
        <f>IFERROR(IF(GETPIVOTDATA("DateRDV",TCD!$B$1,"DT","VA","Bénéficiaire",$A96,CA$6,CA$5,"Mois (DateRDV)",CA$7,"Années (DateRDV)",CA$3,"Présence","Absent"),4,""),"")</f>
        <v/>
      </c>
      <c r="CB96" s="166" t="str">
        <f>IFERROR(IF(GETPIVOTDATA("DateRDV",TCD!$B$1,"DT","VA","Bénéficiaire",$A96,CB$6,CB$5,"Mois (DateRDV)",CB$7,"Années (DateRDV)",CB$3),1,""),"")</f>
        <v/>
      </c>
      <c r="CC96" s="166" t="str">
        <f>IFERROR(IF(GETPIVOTDATA("DateRDV",TCD!$B$1,"DT","VA","Bénéficiaire",$A96,CC$6,CC$5,"Mois (DateRDV)",CC$7,"Années (DateRDV)",CC$3),2,""),"")</f>
        <v/>
      </c>
      <c r="CD96" s="166" t="str">
        <f>IFERROR(IF(GETPIVOTDATA("DateRDV",TCD!$B$1,"DT","VA","Bénéficiaire",$A96,CD$6,CD$5,"Mois (DateRDV)",CD$7,"Années (DateRDV)",CD$3,"Présence","Excusé"),3,""),"")</f>
        <v/>
      </c>
      <c r="CE96" s="166" t="str">
        <f>IFERROR(IF(GETPIVOTDATA("DateRDV",TCD!$B$1,"DT","VA","Bénéficiaire",$A96,CE$6,CE$5,"Mois (DateRDV)",CE$7,"Années (DateRDV)",CE$3,"Présence","Absent"),4,""),"")</f>
        <v/>
      </c>
      <c r="CF96" s="166" t="str">
        <f>IFERROR(IF(GETPIVOTDATA("DateRDV",TCD!$B$1,"DT","VA","Bénéficiaire",$A96,CF$6,CF$5,"Mois (DateRDV)",CF$7,"Années (DateRDV)",CF$3),1,""),"")</f>
        <v/>
      </c>
      <c r="CG96" s="166" t="str">
        <f>IFERROR(IF(GETPIVOTDATA("DateRDV",TCD!$B$1,"DT","VA","Bénéficiaire",$A96,CG$6,CG$5,"Mois (DateRDV)",CG$7,"Années (DateRDV)",CG$3),2,""),"")</f>
        <v/>
      </c>
      <c r="CH96" s="166" t="str">
        <f>IFERROR(IF(GETPIVOTDATA("DateRDV",TCD!$B$1,"DT","VA","Bénéficiaire",$A96,CH$6,CH$5,"Mois (DateRDV)",CH$7,"Années (DateRDV)",CH$3,"Présence","Excusé"),3,""),"")</f>
        <v/>
      </c>
      <c r="CI96" s="166" t="str">
        <f>IFERROR(IF(GETPIVOTDATA("DateRDV",TCD!$B$1,"DT","VA","Bénéficiaire",$A96,CI$6,CI$5,"Mois (DateRDV)",CI$7,"Années (DateRDV)",CI$3,"Présence","Absent"),4,""),"")</f>
        <v/>
      </c>
      <c r="CJ96" s="166" t="str">
        <f>IFERROR(IF(GETPIVOTDATA("DateRDV",TCD!$B$1,"DT","VA","Bénéficiaire",$A96,CJ$6,CJ$5,"Mois (DateRDV)",CJ$7,"Années (DateRDV)",CJ$3),1,""),"")</f>
        <v/>
      </c>
      <c r="CK96" s="166" t="str">
        <f>IFERROR(IF(GETPIVOTDATA("DateRDV",TCD!$B$1,"DT","VA","Bénéficiaire",$A96,CK$6,CK$5,"Mois (DateRDV)",CK$7,"Années (DateRDV)",CK$3),2,""),"")</f>
        <v/>
      </c>
      <c r="CL96" s="166" t="str">
        <f>IFERROR(IF(GETPIVOTDATA("DateRDV",TCD!$B$1,"DT","VA","Bénéficiaire",$A96,VE$6,VE$5,"Mois (DateRDV)",VE$7,"Années (DateRDV)",VE$3,"Présence","Excusé"),3,""),"")</f>
        <v/>
      </c>
      <c r="CM96" s="166" t="str">
        <f>IFERROR(IF(GETPIVOTDATA("DateRDV",TCD!$B$1,"DT","VA","Bénéficiaire",$A96,CM$6,CM$5,"Mois (DateRDV)",CM$7,"Années (DateRDV)",CM$3,"Présence","Absent"),4,""),"")</f>
        <v/>
      </c>
      <c r="CN96" s="166" t="str">
        <f>IFERROR(IF(GETPIVOTDATA("DateRDV",TCD!$B$1,"DT","VA","Bénéficiaire",$A96,CN$6,CN$5,"Mois (DateRDV)",CN$7,"Années (DateRDV)",CN$3),1,""),"")</f>
        <v/>
      </c>
      <c r="CO96" s="166" t="str">
        <f>IFERROR(IF(GETPIVOTDATA("DateRDV",TCD!$B$1,"DT","VA","Bénéficiaire",$A96,CO$6,CO$5,"Mois (DateRDV)",CO$7,"Années (DateRDV)",CO$3),2,""),"")</f>
        <v/>
      </c>
      <c r="CP96" s="166" t="str">
        <f>IFERROR(IF(GETPIVOTDATA("DateRDV",TCD!$B$1,"DT","VA","Bénéficiaire",$A96,CP$6,CP$5,"Mois (DateRDV)",CP$7,"Années (DateRDV)",CP$3,"Présence","Excusé"),3,""),"")</f>
        <v/>
      </c>
      <c r="CQ96" s="166" t="str">
        <f>IFERROR(IF(GETPIVOTDATA("DateRDV",TCD!$B$1,"DT","VA","Bénéficiaire",$A96,CQ$6,CQ$5,"Mois (DateRDV)",CQ$7,"Années (DateRDV)",CQ$3,"Présence","Absent"),4,""),"")</f>
        <v/>
      </c>
      <c r="CR96" s="166" t="str">
        <f>IFERROR(IF(GETPIVOTDATA("DateRDV",TCD!$B$1,"DT","VA","Bénéficiaire",$A96,CR$6,CR$5,"Mois (DateRDV)",CR$7,"Années (DateRDV)",CR$3),1,""),"")</f>
        <v/>
      </c>
      <c r="CS96" s="166" t="str">
        <f>IFERROR(IF(GETPIVOTDATA("DateRDV",TCD!$B$1,"DT","VA","Bénéficiaire",$A96,CS$6,CS$5,"Mois (DateRDV)",CS$7,"Années (DateRDV)",CS$3),2,""),"")</f>
        <v/>
      </c>
      <c r="CT96" s="166" t="str">
        <f>IFERROR(IF(GETPIVOTDATA("DateRDV",TCD!$B$1,"DT","VA","Bénéficiaire",$A96,CT$6,CT$5,"Mois (DateRDV)",CT$7,"Années (DateRDV)",CT$3,"Présence","Excusé"),3,""),"")</f>
        <v/>
      </c>
      <c r="CU96" s="166" t="str">
        <f>IFERROR(IF(GETPIVOTDATA("DateRDV",TCD!$B$1,"DT","VA","Bénéficiaire",$A96,CU$6,CU$5,"Mois (DateRDV)",CU$7,"Années (DateRDV)",CU$3,"Présence","Absent"),4,""),"")</f>
        <v/>
      </c>
      <c r="CV96" s="166" t="str">
        <f>IFERROR(IF(GETPIVOTDATA("DateRDV",TCD!$B$1,"DT","VA","Bénéficiaire",$A96,CV$6,CV$5,"Mois (DateRDV)",CV$7,"Années (DateRDV)",CV$3),1,""),"")</f>
        <v/>
      </c>
      <c r="CW96" s="166" t="str">
        <f>IFERROR(IF(GETPIVOTDATA("DateRDV",TCD!$B$1,"DT","VA","Bénéficiaire",$A96,CW$6,CW$5,"Mois (DateRDV)",CW$7,"Années (DateRDV)",CW$3),2,""),"")</f>
        <v/>
      </c>
      <c r="CX96" s="166" t="str">
        <f>IFERROR(IF(GETPIVOTDATA("DateRDV",TCD!$B$1,"DT","VA","Bénéficiaire",$A96,CX$6,CX$5,"Mois (DateRDV)",CX$7,"Années (DateRDV)",CX$3,"Présence","Excusé"),3,""),"")</f>
        <v/>
      </c>
      <c r="CY96" s="166" t="str">
        <f>IFERROR(IF(GETPIVOTDATA("DateRDV",TCD!$B$1,"DT","VA","Bénéficiaire",$A96,CY$6,CY$5,"Mois (DateRDV)",CY$7,"Années (DateRDV)",CY$3,"Présence","Absent"),4,""),"")</f>
        <v/>
      </c>
      <c r="CZ96" s="166" t="str">
        <f>IFERROR(IF(GETPIVOTDATA("DateRDV",TCD!$B$1,"DT","VA","Bénéficiaire",$A96,CZ$6,CZ$5,"Mois (DateRDV)",CZ$7,"Années (DateRDV)",CZ$3),1,""),"")</f>
        <v/>
      </c>
      <c r="DA96" s="166" t="str">
        <f>IFERROR(IF(GETPIVOTDATA("DateRDV",TCD!$B$1,"DT","VA","Bénéficiaire",$A96,DA$6,DA$5,"Mois (DateRDV)",DA$7,"Années (DateRDV)",DA$3),2,""),"")</f>
        <v/>
      </c>
      <c r="DB96" s="166" t="str">
        <f>IFERROR(IF(GETPIVOTDATA("DateRDV",TCD!$B$1,"DT","VA","Bénéficiaire",$A96,DB$6,DB$5,"Mois (DateRDV)",DB$7,"Années (DateRDV)",DB$3,"Présence","Excusé"),3,""),"")</f>
        <v/>
      </c>
      <c r="DC96" s="166" t="str">
        <f>IFERROR(IF(GETPIVOTDATA("DateRDV",TCD!$B$1,"DT","VA","Bénéficiaire",$A96,DC$6,DC$5,"Mois (DateRDV)",DC$7,"Années (DateRDV)",DC$3,"Présence","Absent"),4,""),"")</f>
        <v/>
      </c>
      <c r="DD96" s="166" t="str">
        <f>IFERROR(IF(GETPIVOTDATA("DateRDV",TCD!$B$1,"DT","VA","Bénéficiaire",$A96,DD$6,DD$5,"Mois (DateRDV)",DD$7,"Années (DateRDV)",DD$3),1,""),"")</f>
        <v/>
      </c>
      <c r="DE96" s="166" t="str">
        <f>IFERROR(IF(GETPIVOTDATA("DateRDV",TCD!$B$1,"DT","VA","Bénéficiaire",$A96,DE$6,DE$5,"Mois (DateRDV)",DE$7,"Années (DateRDV)",DE$3),2,""),"")</f>
        <v/>
      </c>
      <c r="DF96" s="166" t="str">
        <f>IFERROR(IF(GETPIVOTDATA("DateRDV",TCD!$B$1,"DT","VA","Bénéficiaire",$A96,DF$6,DF$5,"Mois (DateRDV)",DF$7,"Années (DateRDV)",DF$3,"Présence","Excusé"),3,""),"")</f>
        <v/>
      </c>
      <c r="DG96" s="166" t="str">
        <f>IFERROR(IF(GETPIVOTDATA("DateRDV",TCD!$B$1,"DT","VA","Bénéficiaire",$A96,DG$6,DG$5,"Mois (DateRDV)",DG$7,"Années (DateRDV)",DG$3,"Présence","Absent"),4,""),"")</f>
        <v/>
      </c>
      <c r="DH96" s="166" t="str">
        <f>IFERROR(IF(GETPIVOTDATA("DateRDV",TCD!$B$1,"DT","VA","Bénéficiaire",$A96,DH$6,DH$5,"Mois (DateRDV)",DH$7,"Années (DateRDV)",DH$3),1,""),"")</f>
        <v/>
      </c>
      <c r="DI96" s="166" t="str">
        <f>IFERROR(IF(GETPIVOTDATA("DateRDV",TCD!$B$1,"DT","VA","Bénéficiaire",$A96,DI$6,DI$5,"Mois (DateRDV)",DI$7,"Années (DateRDV)",DI$3),2,""),"")</f>
        <v/>
      </c>
      <c r="DJ96" s="166" t="str">
        <f>IFERROR(IF(GETPIVOTDATA("DateRDV",TCD!$B$1,"DT","VA","Bénéficiaire",$A96,DJ$6,DJ$5,"Mois (DateRDV)",DJ$7,"Années (DateRDV)",DJ$3,"Présence","Excusé"),3,""),"")</f>
        <v/>
      </c>
      <c r="DK96" s="166" t="str">
        <f>IFERROR(IF(GETPIVOTDATA("DateRDV",TCD!$B$1,"DT","VA","Bénéficiaire",$A96,DK$6,DK$5,"Mois (DateRDV)",DK$7,"Années (DateRDV)",DK$3,"Présence","Absent"),4,""),"")</f>
        <v/>
      </c>
      <c r="DL96" s="166" t="str">
        <f>IFERROR(IF(GETPIVOTDATA("DateRDV",TCD!$B$1,"DT","VA","Bénéficiaire",$A96,DL$6,DL$5,"Mois (DateRDV)",DL$7,"Années (DateRDV)",DL$3),1,""),"")</f>
        <v/>
      </c>
      <c r="DM96" s="166" t="str">
        <f>IFERROR(IF(GETPIVOTDATA("DateRDV",TCD!$B$1,"DT","VA","Bénéficiaire",$A96,DM$6,DM$5,"Mois (DateRDV)",DM$7,"Années (DateRDV)",DM$3),2,""),"")</f>
        <v/>
      </c>
      <c r="DN96" s="166" t="str">
        <f>IFERROR(IF(GETPIVOTDATA("DateRDV",TCD!$B$1,"DT","VA","Bénéficiaire",$A96,DN$6,DN$5,"Mois (DateRDV)",DN$7,"Années (DateRDV)",DN$3,"Présence","Excusé"),3,""),"")</f>
        <v/>
      </c>
      <c r="DO96" s="166" t="str">
        <f>IFERROR(IF(GETPIVOTDATA("DateRDV",TCD!$B$1,"DT","VA","Bénéficiaire",$A96,DO$6,DO$5,"Mois (DateRDV)",DO$7,"Années (DateRDV)",DO$3,"Présence","Absent"),4,""),"")</f>
        <v/>
      </c>
    </row>
    <row r="97" spans="2:119" x14ac:dyDescent="0.2">
      <c r="B97" s="169" t="str">
        <f>IFERROR(IF(INDEX(Data!P:P,MATCH(A97,Data!B:B,0))&lt;&gt;"",INDEX(Data!P:P,MATCH(A97,Data!B:B,0)),""),"")</f>
        <v/>
      </c>
      <c r="C97" s="169" t="str">
        <f>IFERROR(IF(INDEX(Data!O:O,MATCH(A97,Data!B:B,0))&lt;&gt;"",INDEX(Data!O:O,MATCH(A97,Data!B:B,0)),""),"")</f>
        <v/>
      </c>
      <c r="D97" s="169" t="str">
        <f>IFERROR(IF(INDEX(Data!J:J,MATCH(A97,Data!B:B,0))&lt;&gt;"",INDEX(Data!J:J,MATCH(A97,Data!B:B,0)),""),"")</f>
        <v/>
      </c>
      <c r="E97" s="169" t="str">
        <f>IFERROR(IF(INDEX(Data!M:M,MATCH(A97,Data!B:B,0))&lt;&gt;"",INDEX(Data!M:M,MATCH(A97,Data!B:B,0)),""),"")</f>
        <v/>
      </c>
      <c r="F97" s="169" t="str">
        <f>IFERROR(IF(INDEX(Data!N:N,MATCH(A97,Data!B:B,0))&lt;&gt;"",INDEX(Data!N:N,MATCH(A97,Data!B:B,0)),""),"")</f>
        <v/>
      </c>
      <c r="G97" s="170" t="str">
        <f>IFERROR(IF(INDEX(Data!K:K,MATCH(A97,Data!B:B,0))&lt;&gt;"",INDEX(Data!K:K,MATCH(A97,Data!B:B,0)),""),"")</f>
        <v/>
      </c>
      <c r="H97" s="170" t="str">
        <f>IFERROR(IF(INDEX(Data!L:L,MATCH(A97,Data!B:B,0))&lt;&gt;"",INDEX(Data!L:L,MATCH(A97,Data!B:B,0)),""),"")</f>
        <v/>
      </c>
      <c r="I97" s="170" t="str">
        <f>IFERROR(IF(INDEX(Data!C:C,MATCH(A97,Data!B:B,0))&lt;&gt;"",INDEX(Data!C:C,MATCH(A97,Data!B:B,0)),""),"")</f>
        <v/>
      </c>
      <c r="J97" s="170" t="str">
        <f>IFERROR(IF(INDEX(Data!D:D,MATCH(A97,Data!B:B,0))&lt;&gt;"",INDEX(Data!D:D,MATCH(A97,Data!B:B,0)),""),"")</f>
        <v/>
      </c>
      <c r="K97" s="171" t="str">
        <f>IFERROR(IF(INDEX(Data!H:H,MATCH(A97,Data!B:B,0))&lt;&gt;"",INDEX(Data!H:H,MATCH(A97,Data!B:B,0)),""),"")</f>
        <v/>
      </c>
      <c r="L97" s="166" t="str">
        <f>IFERROR(IF(GETPIVOTDATA("DateRDV",TCD!$B$1,"DT","VA","Bénéficiaire",$A97,L$6,L$5,"Mois (DateRDV)",L$7,"Années (DateRDV)",L$3),1,""),"")</f>
        <v/>
      </c>
      <c r="M97" s="166" t="str">
        <f>IFERROR(IF(GETPIVOTDATA("DateRDV",TCD!$B$1,"DT","VA","Bénéficiaire",$A97,M$6,M$5,"Mois (DateRDV)",M$7,"Années (DateRDV)",M$3),2,""),"")</f>
        <v/>
      </c>
      <c r="N97" s="166" t="str">
        <f>IFERROR(IF(GETPIVOTDATA("DateRDV",TCD!$B$1,"DT","VA","Bénéficiaire",$A97,N$6,N$5,"Mois (DateRDV)",N$7,"Années (DateRDV)",N$3,"Présence","Excusé"),3,""),"")</f>
        <v/>
      </c>
      <c r="O97" s="166" t="str">
        <f>IFERROR(IF(GETPIVOTDATA("DateRDV",TCD!$B$1,"DT","VA","Bénéficiaire",$A97,O$6,O$5,"Mois (DateRDV)",O$7,"Années (DateRDV)",O$3,"Présence","Absent"),4,""),"")</f>
        <v/>
      </c>
      <c r="P97" s="166" t="str">
        <f>IFERROR(IF(GETPIVOTDATA("DateRDV",TCD!$B$1,"DT","VA","Bénéficiaire",$A97,P$6,P$5,"Mois (DateRDV)",P$7,"Années (DateRDV)",P$3),1,""),"")</f>
        <v/>
      </c>
      <c r="Q97" s="166" t="str">
        <f>IFERROR(IF(GETPIVOTDATA("DateRDV",TCD!$B$1,"DT","VA","Bénéficiaire",$A97,Q$6,Q$5,"Mois (DateRDV)",Q$7,"Années (DateRDV)",Q$3),2,""),"")</f>
        <v/>
      </c>
      <c r="R97" s="166" t="str">
        <f>IFERROR(IF(GETPIVOTDATA("DateRDV",TCD!$B$1,"DT","VA","Bénéficiaire",$A97,R$6,R$5,"Mois (DateRDV)",R$7,"Années (DateRDV)",R$3,"Présence","Excusé"),3,""),"")</f>
        <v/>
      </c>
      <c r="S97" s="166" t="str">
        <f>IFERROR(IF(GETPIVOTDATA("DateRDV",TCD!$B$1,"DT","VA","Bénéficiaire",$A97,S$6,S$5,"Mois (DateRDV)",S$7,"Années (DateRDV)",S$3,"Présence","Absent"),4,""),"")</f>
        <v/>
      </c>
      <c r="T97" s="166" t="str">
        <f>IFERROR(IF(GETPIVOTDATA("DateRDV",TCD!$B$1,"DT","VA","Bénéficiaire",$A97,T$6,T$5,"Mois (DateRDV)",T$7,"Années (DateRDV)",T$3),1,""),"")</f>
        <v/>
      </c>
      <c r="U97" s="166" t="str">
        <f>IFERROR(IF(GETPIVOTDATA("DateRDV",TCD!$B$1,"DT","VA","Bénéficiaire",$A97,U$6,U$5,"Mois (DateRDV)",U$7,"Années (DateRDV)",U$3),2,""),"")</f>
        <v/>
      </c>
      <c r="V97" s="166" t="str">
        <f>IFERROR(IF(GETPIVOTDATA("DateRDV",TCD!$B$1,"DT","VA","Bénéficiaire",$A97,V$6,V$5,"Mois (DateRDV)",V$7,"Années (DateRDV)",V$3,"Présence","Excusé"),3,""),"")</f>
        <v/>
      </c>
      <c r="W97" s="166" t="str">
        <f>IFERROR(IF(GETPIVOTDATA("DateRDV",TCD!$B$1,"DT","VA","Bénéficiaire",$A97,W$6,W$5,"Mois (DateRDV)",W$7,"Années (DateRDV)",W$3,"Présence","Absent"),4,""),"")</f>
        <v/>
      </c>
      <c r="X97" s="166" t="str">
        <f>IFERROR(IF(GETPIVOTDATA("DateRDV",TCD!$B$1,"DT","VA","Bénéficiaire",$A97,X$6,X$5,"Mois (DateRDV)",X$7,"Années (DateRDV)",X$3),1,""),"")</f>
        <v/>
      </c>
      <c r="Y97" s="166" t="str">
        <f>IFERROR(IF(GETPIVOTDATA("DateRDV",TCD!$B$1,"DT","VA","Bénéficiaire",$A97,Y$6,Y$5,"Mois (DateRDV)",Y$7,"Années (DateRDV)",Y$3),2,""),"")</f>
        <v/>
      </c>
      <c r="Z97" s="166" t="str">
        <f>IFERROR(IF(GETPIVOTDATA("DateRDV",TCD!$B$1,"DT","VA","Bénéficiaire",$A97,Z$6,Z$5,"Mois (DateRDV)",Z$7,"Années (DateRDV)",Z$3,"Présence","Excusé"),3,""),"")</f>
        <v/>
      </c>
      <c r="AA97" s="166" t="str">
        <f>IFERROR(IF(GETPIVOTDATA("DateRDV",TCD!$B$1,"DT","VA","Bénéficiaire",$A97,AA$6,AA$5,"Mois (DateRDV)",AA$7,"Années (DateRDV)",AA$3,"Présence","Absent"),4,""),"")</f>
        <v/>
      </c>
      <c r="AB97" s="166" t="str">
        <f>IFERROR(IF(GETPIVOTDATA("DateRDV",TCD!$B$1,"DT","VA","Bénéficiaire",$A97,AB$6,AB$5,"Mois (DateRDV)",AB$7,"Années (DateRDV)",AB$3),1,""),"")</f>
        <v/>
      </c>
      <c r="AC97" s="166" t="str">
        <f>IFERROR(IF(GETPIVOTDATA("DateRDV",TCD!$B$1,"DT","VA","Bénéficiaire",$A97,AC$6,AC$5,"Mois (DateRDV)",AC$7,"Années (DateRDV)",AC$3),2,""),"")</f>
        <v/>
      </c>
      <c r="AD97" s="166" t="str">
        <f>IFERROR(IF(GETPIVOTDATA("DateRDV",TCD!$B$1,"DT","VA","Bénéficiaire",$A97,AD$6,AD$5,"Mois (DateRDV)",AD$7,"Années (DateRDV)",AD$3,"Présence","Excusé"),3,""),"")</f>
        <v/>
      </c>
      <c r="AE97" s="166" t="str">
        <f>IFERROR(IF(GETPIVOTDATA("DateRDV",TCD!$B$1,"DT","VA","Bénéficiaire",$A97,AE$6,AE$5,"Mois (DateRDV)",AE$7,"Années (DateRDV)",AE$3,"Présence","Absent"),4,""),"")</f>
        <v/>
      </c>
      <c r="AF97" s="166" t="str">
        <f>IFERROR(IF(GETPIVOTDATA("DateRDV",TCD!$B$1,"DT","VA","Bénéficiaire",$A97,AF$6,AF$5,"Mois (DateRDV)",AF$7,"Années (DateRDV)",AF$3),1,""),"")</f>
        <v/>
      </c>
      <c r="AG97" s="166" t="str">
        <f>IFERROR(IF(GETPIVOTDATA("DateRDV",TCD!$B$1,"DT","VA","Bénéficiaire",$A97,AG$6,AG$5,"Mois (DateRDV)",AG$7,"Années (DateRDV)",AG$3),2,""),"")</f>
        <v/>
      </c>
      <c r="AH97" s="166" t="str">
        <f>IFERROR(IF(GETPIVOTDATA("DateRDV",TCD!$B$1,"DT","VA","Bénéficiaire",$A97,AH$6,AH$5,"Mois (DateRDV)",AH$7,"Années (DateRDV)",AH$3,"Présence","Excusé"),3,""),"")</f>
        <v/>
      </c>
      <c r="AI97" s="166" t="str">
        <f>IFERROR(IF(GETPIVOTDATA("DateRDV",TCD!$B$1,"DT","VA","Bénéficiaire",$A97,AI$6,AI$5,"Mois (DateRDV)",AI$7,"Années (DateRDV)",AI$3,"Présence","Absent"),4,""),"")</f>
        <v/>
      </c>
      <c r="AJ97" s="166" t="str">
        <f>IFERROR(IF(GETPIVOTDATA("DateRDV",TCD!$B$1,"DT","VA","Bénéficiaire",$A97,AJ$6,AJ$5,"Mois (DateRDV)",AJ$7,"Années (DateRDV)",AJ$3),1,""),"")</f>
        <v/>
      </c>
      <c r="AK97" s="166" t="str">
        <f>IFERROR(IF(GETPIVOTDATA("DateRDV",TCD!$B$1,"DT","VA","Bénéficiaire",$A97,AK$6,AK$5,"Mois (DateRDV)",AK$7,"Années (DateRDV)",AK$3),2,""),"")</f>
        <v/>
      </c>
      <c r="AL97" s="166" t="str">
        <f>IFERROR(IF(GETPIVOTDATA("DateRDV",TCD!$B$1,"DT","VA","Bénéficiaire",$A97,AL$6,AL$5,"Mois (DateRDV)",AL$7,"Années (DateRDV)",AL$3,"Présence","Excusé"),3,""),"")</f>
        <v/>
      </c>
      <c r="AM97" s="166" t="str">
        <f>IFERROR(IF(GETPIVOTDATA("DateRDV",TCD!$B$1,"DT","VA","Bénéficiaire",$A97,AM$6,AM$5,"Mois (DateRDV)",AM$7,"Années (DateRDV)",AM$3,"Présence","Absent"),4,""),"")</f>
        <v/>
      </c>
      <c r="AN97" s="166" t="str">
        <f>IFERROR(IF(GETPIVOTDATA("DateRDV",TCD!$B$1,"DT","VA","Bénéficiaire",$A97,AN$6,AN$5,"Mois (DateRDV)",AN$7,"Années (DateRDV)",AN$3),1,""),"")</f>
        <v/>
      </c>
      <c r="AO97" s="166" t="str">
        <f>IFERROR(IF(GETPIVOTDATA("DateRDV",TCD!$B$1,"DT","VA","Bénéficiaire",$A97,AO$6,AO$5,"Mois (DateRDV)",AO$7,"Années (DateRDV)",AO$3),2,""),"")</f>
        <v/>
      </c>
      <c r="AP97" s="166" t="str">
        <f>IFERROR(IF(GETPIVOTDATA("DateRDV",TCD!$B$1,"DT","VA","Bénéficiaire",$A97,AP$6,AP$5,"Mois (DateRDV)",AP$7,"Années (DateRDV)",AP$3,"Présence","Excusé"),3,""),"")</f>
        <v/>
      </c>
      <c r="AQ97" s="166" t="str">
        <f>IFERROR(IF(GETPIVOTDATA("DateRDV",TCD!$B$1,"DT","VA","Bénéficiaire",$A97,AQ$6,AQ$5,"Mois (DateRDV)",AQ$7,"Années (DateRDV)",AQ$3,"Présence","Absent"),4,""),"")</f>
        <v/>
      </c>
      <c r="AR97" s="166" t="str">
        <f>IFERROR(IF(GETPIVOTDATA("DateRDV",TCD!$B$1,"DT","VA","Bénéficiaire",$A97,AR$6,AR$5,"Mois (DateRDV)",AR$7,"Années (DateRDV)",AR$3),1,""),"")</f>
        <v/>
      </c>
      <c r="AS97" s="166" t="str">
        <f>IFERROR(IF(GETPIVOTDATA("DateRDV",TCD!$B$1,"DT","VA","Bénéficiaire",$A97,AS$6,AS$5,"Mois (DateRDV)",AS$7,"Années (DateRDV)",AS$3),2,""),"")</f>
        <v/>
      </c>
      <c r="AT97" s="166" t="str">
        <f>IFERROR(IF(GETPIVOTDATA("DateRDV",TCD!$B$1,"DT","VA","Bénéficiaire",$A97,AT$6,AT$5,"Mois (DateRDV)",AT$7,"Années (DateRDV)",AT$3,"Présence","Excusé"),3,""),"")</f>
        <v/>
      </c>
      <c r="AU97" s="166" t="str">
        <f>IFERROR(IF(GETPIVOTDATA("DateRDV",TCD!$B$1,"DT","VA","Bénéficiaire",$A97,AU$6,AU$5,"Mois (DateRDV)",AU$7,"Années (DateRDV)",AU$3,"Présence","Absent"),4,""),"")</f>
        <v/>
      </c>
      <c r="AV97" s="166" t="str">
        <f>IFERROR(IF(GETPIVOTDATA("DateRDV",TCD!$B$1,"DT","VA","Bénéficiaire",$A97,AV$6,AV$5,"Mois (DateRDV)",AV$7,"Années (DateRDV)",AV$3),1,""),"")</f>
        <v/>
      </c>
      <c r="AW97" s="166" t="str">
        <f>IFERROR(IF(GETPIVOTDATA("DateRDV",TCD!$B$1,"DT","VA","Bénéficiaire",$A97,AW$6,AW$5,"Mois (DateRDV)",AW$7,"Années (DateRDV)",AW$3),2,""),"")</f>
        <v/>
      </c>
      <c r="AX97" s="166" t="str">
        <f>IFERROR(IF(GETPIVOTDATA("DateRDV",TCD!$B$1,"DT","VA","Bénéficiaire",$A97,AX$6,AX$5,"Mois (DateRDV)",AX$7,"Années (DateRDV)",AX$3,"Présence","Excusé"),3,""),"")</f>
        <v/>
      </c>
      <c r="AY97" s="166" t="str">
        <f>IFERROR(IF(GETPIVOTDATA("DateRDV",TCD!$B$1,"DT","VA","Bénéficiaire",$A97,AY$6,AY$5,"Mois (DateRDV)",AY$7,"Années (DateRDV)",AY$3,"Présence","Absent"),4,""),"")</f>
        <v/>
      </c>
      <c r="AZ97" s="166" t="str">
        <f>IFERROR(IF(GETPIVOTDATA("DateRDV",TCD!$B$1,"DT","VA","Bénéficiaire",$A97,AZ$6,AZ$5,"Mois (DateRDV)",AZ$7,"Années (DateRDV)",AZ$3),1,""),"")</f>
        <v/>
      </c>
      <c r="BA97" s="166" t="str">
        <f>IFERROR(IF(GETPIVOTDATA("DateRDV",TCD!$B$1,"DT","VA","Bénéficiaire",$A97,BA$6,BA$5,"Mois (DateRDV)",BA$7,"Années (DateRDV)",BA$3),2,""),"")</f>
        <v/>
      </c>
      <c r="BB97" s="166" t="str">
        <f>IFERROR(IF(GETPIVOTDATA("DateRDV",TCD!$B$1,"DT","VA","Bénéficiaire",$A97,BB$6,BB$5,"Mois (DateRDV)",BB$7,"Années (DateRDV)",BB$3,"Présence","Excusé"),3,""),"")</f>
        <v/>
      </c>
      <c r="BC97" s="166" t="str">
        <f>IFERROR(IF(GETPIVOTDATA("DateRDV",TCD!$B$1,"DT","VA","Bénéficiaire",$A97,BC$6,BC$5,"Mois (DateRDV)",BC$7,"Années (DateRDV)",BC$3,"Présence","Absent"),4,""),"")</f>
        <v/>
      </c>
      <c r="BD97" s="166" t="str">
        <f>IFERROR(IF(GETPIVOTDATA("DateRDV",TCD!$B$1,"DT","VA","Bénéficiaire",$A97,BD$6,BD$5,"Mois (DateRDV)",BD$7,"Années (DateRDV)",BD$3),1,""),"")</f>
        <v/>
      </c>
      <c r="BE97" s="166" t="str">
        <f>IFERROR(IF(GETPIVOTDATA("DateRDV",TCD!$B$1,"DT","VA","Bénéficiaire",$A97,BE$6,BE$5,"Mois (DateRDV)",BE$7,"Années (DateRDV)",BE$3),2,""),"")</f>
        <v/>
      </c>
      <c r="BF97" s="166" t="str">
        <f>IFERROR(IF(GETPIVOTDATA("DateRDV",TCD!$B$1,"DT","VA","Bénéficiaire",$A97,BF$6,BF$5,"Mois (DateRDV)",BF$7,"Années (DateRDV)",BF$3,"Présence","Excusé"),3,""),"")</f>
        <v/>
      </c>
      <c r="BG97" s="166" t="str">
        <f>IFERROR(IF(GETPIVOTDATA("DateRDV",TCD!$B$1,"DT","VA","Bénéficiaire",$A97,BG$6,BG$5,"Mois (DateRDV)",BG$7,"Années (DateRDV)",BG$3,"Présence","Absent"),4,""),"")</f>
        <v/>
      </c>
      <c r="BH97" s="166" t="str">
        <f>IFERROR(IF(GETPIVOTDATA("DateRDV",TCD!$B$1,"DT","VA","Bénéficiaire",$A97,BH$6,BH$5,"Mois (DateRDV)",BH$7,"Années (DateRDV)",BH$3),1,""),"")</f>
        <v/>
      </c>
      <c r="BI97" s="166" t="str">
        <f>IFERROR(IF(GETPIVOTDATA("DateRDV",TCD!$B$1,"DT","VA","Bénéficiaire",$A97,BI$6,BI$5,"Mois (DateRDV)",BI$7,"Années (DateRDV)",BI$3),2,""),"")</f>
        <v/>
      </c>
      <c r="BJ97" s="166" t="str">
        <f>IFERROR(IF(GETPIVOTDATA("DateRDV",TCD!$B$1,"DT","VA","Bénéficiaire",$A97,BJ$6,BJ$5,"Mois (DateRDV)",BJ$7,"Années (DateRDV)",BJ$3,"Présence","Excusé"),3,""),"")</f>
        <v/>
      </c>
      <c r="BK97" s="166" t="str">
        <f>IFERROR(IF(GETPIVOTDATA("DateRDV",TCD!$B$1,"DT","VA","Bénéficiaire",$A97,BK$6,BK$5,"Mois (DateRDV)",BK$7,"Années (DateRDV)",BK$3,"Présence","Absent"),4,""),"")</f>
        <v/>
      </c>
      <c r="BL97" s="166" t="str">
        <f>IFERROR(IF(GETPIVOTDATA("DateRDV",TCD!$B$1,"DT","VA","Bénéficiaire",$A97,BL$6,BL$5,"Mois (DateRDV)",BL$7,"Années (DateRDV)",BL$3),1,""),"")</f>
        <v/>
      </c>
      <c r="BM97" s="166" t="str">
        <f>IFERROR(IF(GETPIVOTDATA("DateRDV",TCD!$B$1,"DT","VA","Bénéficiaire",$A97,BM$6,BM$5,"Mois (DateRDV)",BM$7,"Années (DateRDV)",BM$3),2,""),"")</f>
        <v/>
      </c>
      <c r="BN97" s="166" t="str">
        <f>IFERROR(IF(GETPIVOTDATA("DateRDV",TCD!$B$1,"DT","VA","Bénéficiaire",$A97,BN$6,BN$5,"Mois (DateRDV)",BN$7,"Années (DateRDV)",BN$3,"Présence","Excusé"),3,""),"")</f>
        <v/>
      </c>
      <c r="BO97" s="166" t="str">
        <f>IFERROR(IF(GETPIVOTDATA("DateRDV",TCD!$B$1,"DT","VA","Bénéficiaire",$A97,BO$6,BO$5,"Mois (DateRDV)",BO$7,"Années (DateRDV)",BO$3,"Présence","Absent"),4,""),"")</f>
        <v/>
      </c>
      <c r="BP97" s="166" t="str">
        <f>IFERROR(IF(GETPIVOTDATA("DateRDV",TCD!$B$1,"DT","VA","Bénéficiaire",$A97,BP$6,BP$5,"Mois (DateRDV)",BP$7,"Années (DateRDV)",BP$3),1,""),"")</f>
        <v/>
      </c>
      <c r="BQ97" s="166" t="str">
        <f>IFERROR(IF(GETPIVOTDATA("DateRDV",TCD!$B$1,"DT","VA","Bénéficiaire",$A97,BQ$6,BQ$5,"Mois (DateRDV)",BQ$7,"Années (DateRDV)",BQ$3),2,""),"")</f>
        <v/>
      </c>
      <c r="BR97" s="166" t="str">
        <f>IFERROR(IF(GETPIVOTDATA("DateRDV",TCD!$B$1,"DT","VA","Bénéficiaire",$A97,BR$6,BR$5,"Mois (DateRDV)",BR$7,"Années (DateRDV)",BR$3,"Présence","Excusé"),3,""),"")</f>
        <v/>
      </c>
      <c r="BS97" s="166" t="str">
        <f>IFERROR(IF(GETPIVOTDATA("DateRDV",TCD!$B$1,"DT","VA","Bénéficiaire",$A97,BS$6,BS$5,"Mois (DateRDV)",BS$7,"Années (DateRDV)",BS$3,"Présence","Absent"),4,""),"")</f>
        <v/>
      </c>
      <c r="BT97" s="166" t="str">
        <f>IFERROR(IF(GETPIVOTDATA("DateRDV",TCD!$B$1,"DT","VA","Bénéficiaire",$A97,BT$6,BT$5,"Mois (DateRDV)",BT$7,"Années (DateRDV)",BT$3),1,""),"")</f>
        <v/>
      </c>
      <c r="BU97" s="166" t="str">
        <f>IFERROR(IF(GETPIVOTDATA("DateRDV",TCD!$B$1,"DT","VA","Bénéficiaire",$A97,BU$6,BU$5,"Mois (DateRDV)",BU$7,"Années (DateRDV)",BU$3),2,""),"")</f>
        <v/>
      </c>
      <c r="BV97" s="166" t="str">
        <f>IFERROR(IF(GETPIVOTDATA("DateRDV",TCD!$B$1,"DT","VA","Bénéficiaire",$A97,BV$6,BV$5,"Mois (DateRDV)",BV$7,"Années (DateRDV)",BV$3,"Présence","Excusé"),3,""),"")</f>
        <v/>
      </c>
      <c r="BW97" s="166" t="str">
        <f>IFERROR(IF(GETPIVOTDATA("DateRDV",TCD!$B$1,"DT","VA","Bénéficiaire",$A97,BW$6,BW$5,"Mois (DateRDV)",BW$7,"Années (DateRDV)",BW$3,"Présence","Absent"),4,""),"")</f>
        <v/>
      </c>
      <c r="BX97" s="166" t="str">
        <f>IFERROR(IF(GETPIVOTDATA("DateRDV",TCD!$B$1,"DT","VA","Bénéficiaire",$A97,BX$6,BX$5,"Mois (DateRDV)",BX$7,"Années (DateRDV)",BX$3),1,""),"")</f>
        <v/>
      </c>
      <c r="BY97" s="166" t="str">
        <f>IFERROR(IF(GETPIVOTDATA("DateRDV",TCD!$B$1,"DT","VA","Bénéficiaire",$A97,BY$6,BY$5,"Mois (DateRDV)",BY$7,"Années (DateRDV)",BY$3),2,""),"")</f>
        <v/>
      </c>
      <c r="BZ97" s="166" t="str">
        <f>IFERROR(IF(GETPIVOTDATA("DateRDV",TCD!$B$1,"DT","VA","Bénéficiaire",$A97,BZ$6,BZ$5,"Mois (DateRDV)",BZ$7,"Années (DateRDV)",BZ$3,"Présence","Excusé"),3,""),"")</f>
        <v/>
      </c>
      <c r="CA97" s="166" t="str">
        <f>IFERROR(IF(GETPIVOTDATA("DateRDV",TCD!$B$1,"DT","VA","Bénéficiaire",$A97,CA$6,CA$5,"Mois (DateRDV)",CA$7,"Années (DateRDV)",CA$3,"Présence","Absent"),4,""),"")</f>
        <v/>
      </c>
      <c r="CB97" s="166" t="str">
        <f>IFERROR(IF(GETPIVOTDATA("DateRDV",TCD!$B$1,"DT","VA","Bénéficiaire",$A97,CB$6,CB$5,"Mois (DateRDV)",CB$7,"Années (DateRDV)",CB$3),1,""),"")</f>
        <v/>
      </c>
      <c r="CC97" s="166" t="str">
        <f>IFERROR(IF(GETPIVOTDATA("DateRDV",TCD!$B$1,"DT","VA","Bénéficiaire",$A97,CC$6,CC$5,"Mois (DateRDV)",CC$7,"Années (DateRDV)",CC$3),2,""),"")</f>
        <v/>
      </c>
      <c r="CD97" s="166" t="str">
        <f>IFERROR(IF(GETPIVOTDATA("DateRDV",TCD!$B$1,"DT","VA","Bénéficiaire",$A97,CD$6,CD$5,"Mois (DateRDV)",CD$7,"Années (DateRDV)",CD$3,"Présence","Excusé"),3,""),"")</f>
        <v/>
      </c>
      <c r="CE97" s="166" t="str">
        <f>IFERROR(IF(GETPIVOTDATA("DateRDV",TCD!$B$1,"DT","VA","Bénéficiaire",$A97,CE$6,CE$5,"Mois (DateRDV)",CE$7,"Années (DateRDV)",CE$3,"Présence","Absent"),4,""),"")</f>
        <v/>
      </c>
      <c r="CF97" s="166" t="str">
        <f>IFERROR(IF(GETPIVOTDATA("DateRDV",TCD!$B$1,"DT","VA","Bénéficiaire",$A97,CF$6,CF$5,"Mois (DateRDV)",CF$7,"Années (DateRDV)",CF$3),1,""),"")</f>
        <v/>
      </c>
      <c r="CG97" s="166" t="str">
        <f>IFERROR(IF(GETPIVOTDATA("DateRDV",TCD!$B$1,"DT","VA","Bénéficiaire",$A97,CG$6,CG$5,"Mois (DateRDV)",CG$7,"Années (DateRDV)",CG$3),2,""),"")</f>
        <v/>
      </c>
      <c r="CH97" s="166" t="str">
        <f>IFERROR(IF(GETPIVOTDATA("DateRDV",TCD!$B$1,"DT","VA","Bénéficiaire",$A97,CH$6,CH$5,"Mois (DateRDV)",CH$7,"Années (DateRDV)",CH$3,"Présence","Excusé"),3,""),"")</f>
        <v/>
      </c>
      <c r="CI97" s="166" t="str">
        <f>IFERROR(IF(GETPIVOTDATA("DateRDV",TCD!$B$1,"DT","VA","Bénéficiaire",$A97,CI$6,CI$5,"Mois (DateRDV)",CI$7,"Années (DateRDV)",CI$3,"Présence","Absent"),4,""),"")</f>
        <v/>
      </c>
      <c r="CJ97" s="166" t="str">
        <f>IFERROR(IF(GETPIVOTDATA("DateRDV",TCD!$B$1,"DT","VA","Bénéficiaire",$A97,CJ$6,CJ$5,"Mois (DateRDV)",CJ$7,"Années (DateRDV)",CJ$3),1,""),"")</f>
        <v/>
      </c>
      <c r="CK97" s="166" t="str">
        <f>IFERROR(IF(GETPIVOTDATA("DateRDV",TCD!$B$1,"DT","VA","Bénéficiaire",$A97,CK$6,CK$5,"Mois (DateRDV)",CK$7,"Années (DateRDV)",CK$3),2,""),"")</f>
        <v/>
      </c>
      <c r="CL97" s="166" t="str">
        <f>IFERROR(IF(GETPIVOTDATA("DateRDV",TCD!$B$1,"DT","VA","Bénéficiaire",$A97,VE$6,VE$5,"Mois (DateRDV)",VE$7,"Années (DateRDV)",VE$3,"Présence","Excusé"),3,""),"")</f>
        <v/>
      </c>
      <c r="CM97" s="166" t="str">
        <f>IFERROR(IF(GETPIVOTDATA("DateRDV",TCD!$B$1,"DT","VA","Bénéficiaire",$A97,CM$6,CM$5,"Mois (DateRDV)",CM$7,"Années (DateRDV)",CM$3,"Présence","Absent"),4,""),"")</f>
        <v/>
      </c>
      <c r="CN97" s="166" t="str">
        <f>IFERROR(IF(GETPIVOTDATA("DateRDV",TCD!$B$1,"DT","VA","Bénéficiaire",$A97,CN$6,CN$5,"Mois (DateRDV)",CN$7,"Années (DateRDV)",CN$3),1,""),"")</f>
        <v/>
      </c>
      <c r="CO97" s="166" t="str">
        <f>IFERROR(IF(GETPIVOTDATA("DateRDV",TCD!$B$1,"DT","VA","Bénéficiaire",$A97,CO$6,CO$5,"Mois (DateRDV)",CO$7,"Années (DateRDV)",CO$3),2,""),"")</f>
        <v/>
      </c>
      <c r="CP97" s="166" t="str">
        <f>IFERROR(IF(GETPIVOTDATA("DateRDV",TCD!$B$1,"DT","VA","Bénéficiaire",$A97,CP$6,CP$5,"Mois (DateRDV)",CP$7,"Années (DateRDV)",CP$3,"Présence","Excusé"),3,""),"")</f>
        <v/>
      </c>
      <c r="CQ97" s="166" t="str">
        <f>IFERROR(IF(GETPIVOTDATA("DateRDV",TCD!$B$1,"DT","VA","Bénéficiaire",$A97,CQ$6,CQ$5,"Mois (DateRDV)",CQ$7,"Années (DateRDV)",CQ$3,"Présence","Absent"),4,""),"")</f>
        <v/>
      </c>
      <c r="CR97" s="166" t="str">
        <f>IFERROR(IF(GETPIVOTDATA("DateRDV",TCD!$B$1,"DT","VA","Bénéficiaire",$A97,CR$6,CR$5,"Mois (DateRDV)",CR$7,"Années (DateRDV)",CR$3),1,""),"")</f>
        <v/>
      </c>
      <c r="CS97" s="166" t="str">
        <f>IFERROR(IF(GETPIVOTDATA("DateRDV",TCD!$B$1,"DT","VA","Bénéficiaire",$A97,CS$6,CS$5,"Mois (DateRDV)",CS$7,"Années (DateRDV)",CS$3),2,""),"")</f>
        <v/>
      </c>
      <c r="CT97" s="166" t="str">
        <f>IFERROR(IF(GETPIVOTDATA("DateRDV",TCD!$B$1,"DT","VA","Bénéficiaire",$A97,CT$6,CT$5,"Mois (DateRDV)",CT$7,"Années (DateRDV)",CT$3,"Présence","Excusé"),3,""),"")</f>
        <v/>
      </c>
      <c r="CU97" s="166" t="str">
        <f>IFERROR(IF(GETPIVOTDATA("DateRDV",TCD!$B$1,"DT","VA","Bénéficiaire",$A97,CU$6,CU$5,"Mois (DateRDV)",CU$7,"Années (DateRDV)",CU$3,"Présence","Absent"),4,""),"")</f>
        <v/>
      </c>
      <c r="CV97" s="166" t="str">
        <f>IFERROR(IF(GETPIVOTDATA("DateRDV",TCD!$B$1,"DT","VA","Bénéficiaire",$A97,CV$6,CV$5,"Mois (DateRDV)",CV$7,"Années (DateRDV)",CV$3),1,""),"")</f>
        <v/>
      </c>
      <c r="CW97" s="166" t="str">
        <f>IFERROR(IF(GETPIVOTDATA("DateRDV",TCD!$B$1,"DT","VA","Bénéficiaire",$A97,CW$6,CW$5,"Mois (DateRDV)",CW$7,"Années (DateRDV)",CW$3),2,""),"")</f>
        <v/>
      </c>
      <c r="CX97" s="166" t="str">
        <f>IFERROR(IF(GETPIVOTDATA("DateRDV",TCD!$B$1,"DT","VA","Bénéficiaire",$A97,CX$6,CX$5,"Mois (DateRDV)",CX$7,"Années (DateRDV)",CX$3,"Présence","Excusé"),3,""),"")</f>
        <v/>
      </c>
      <c r="CY97" s="166" t="str">
        <f>IFERROR(IF(GETPIVOTDATA("DateRDV",TCD!$B$1,"DT","VA","Bénéficiaire",$A97,CY$6,CY$5,"Mois (DateRDV)",CY$7,"Années (DateRDV)",CY$3,"Présence","Absent"),4,""),"")</f>
        <v/>
      </c>
      <c r="CZ97" s="166" t="str">
        <f>IFERROR(IF(GETPIVOTDATA("DateRDV",TCD!$B$1,"DT","VA","Bénéficiaire",$A97,CZ$6,CZ$5,"Mois (DateRDV)",CZ$7,"Années (DateRDV)",CZ$3),1,""),"")</f>
        <v/>
      </c>
      <c r="DA97" s="166" t="str">
        <f>IFERROR(IF(GETPIVOTDATA("DateRDV",TCD!$B$1,"DT","VA","Bénéficiaire",$A97,DA$6,DA$5,"Mois (DateRDV)",DA$7,"Années (DateRDV)",DA$3),2,""),"")</f>
        <v/>
      </c>
      <c r="DB97" s="166" t="str">
        <f>IFERROR(IF(GETPIVOTDATA("DateRDV",TCD!$B$1,"DT","VA","Bénéficiaire",$A97,DB$6,DB$5,"Mois (DateRDV)",DB$7,"Années (DateRDV)",DB$3,"Présence","Excusé"),3,""),"")</f>
        <v/>
      </c>
      <c r="DC97" s="166" t="str">
        <f>IFERROR(IF(GETPIVOTDATA("DateRDV",TCD!$B$1,"DT","VA","Bénéficiaire",$A97,DC$6,DC$5,"Mois (DateRDV)",DC$7,"Années (DateRDV)",DC$3,"Présence","Absent"),4,""),"")</f>
        <v/>
      </c>
      <c r="DD97" s="166" t="str">
        <f>IFERROR(IF(GETPIVOTDATA("DateRDV",TCD!$B$1,"DT","VA","Bénéficiaire",$A97,DD$6,DD$5,"Mois (DateRDV)",DD$7,"Années (DateRDV)",DD$3),1,""),"")</f>
        <v/>
      </c>
      <c r="DE97" s="166" t="str">
        <f>IFERROR(IF(GETPIVOTDATA("DateRDV",TCD!$B$1,"DT","VA","Bénéficiaire",$A97,DE$6,DE$5,"Mois (DateRDV)",DE$7,"Années (DateRDV)",DE$3),2,""),"")</f>
        <v/>
      </c>
      <c r="DF97" s="166" t="str">
        <f>IFERROR(IF(GETPIVOTDATA("DateRDV",TCD!$B$1,"DT","VA","Bénéficiaire",$A97,DF$6,DF$5,"Mois (DateRDV)",DF$7,"Années (DateRDV)",DF$3,"Présence","Excusé"),3,""),"")</f>
        <v/>
      </c>
      <c r="DG97" s="166" t="str">
        <f>IFERROR(IF(GETPIVOTDATA("DateRDV",TCD!$B$1,"DT","VA","Bénéficiaire",$A97,DG$6,DG$5,"Mois (DateRDV)",DG$7,"Années (DateRDV)",DG$3,"Présence","Absent"),4,""),"")</f>
        <v/>
      </c>
      <c r="DH97" s="166" t="str">
        <f>IFERROR(IF(GETPIVOTDATA("DateRDV",TCD!$B$1,"DT","VA","Bénéficiaire",$A97,DH$6,DH$5,"Mois (DateRDV)",DH$7,"Années (DateRDV)",DH$3),1,""),"")</f>
        <v/>
      </c>
      <c r="DI97" s="166" t="str">
        <f>IFERROR(IF(GETPIVOTDATA("DateRDV",TCD!$B$1,"DT","VA","Bénéficiaire",$A97,DI$6,DI$5,"Mois (DateRDV)",DI$7,"Années (DateRDV)",DI$3),2,""),"")</f>
        <v/>
      </c>
      <c r="DJ97" s="166" t="str">
        <f>IFERROR(IF(GETPIVOTDATA("DateRDV",TCD!$B$1,"DT","VA","Bénéficiaire",$A97,DJ$6,DJ$5,"Mois (DateRDV)",DJ$7,"Années (DateRDV)",DJ$3,"Présence","Excusé"),3,""),"")</f>
        <v/>
      </c>
      <c r="DK97" s="166" t="str">
        <f>IFERROR(IF(GETPIVOTDATA("DateRDV",TCD!$B$1,"DT","VA","Bénéficiaire",$A97,DK$6,DK$5,"Mois (DateRDV)",DK$7,"Années (DateRDV)",DK$3,"Présence","Absent"),4,""),"")</f>
        <v/>
      </c>
      <c r="DL97" s="166" t="str">
        <f>IFERROR(IF(GETPIVOTDATA("DateRDV",TCD!$B$1,"DT","VA","Bénéficiaire",$A97,DL$6,DL$5,"Mois (DateRDV)",DL$7,"Années (DateRDV)",DL$3),1,""),"")</f>
        <v/>
      </c>
      <c r="DM97" s="166" t="str">
        <f>IFERROR(IF(GETPIVOTDATA("DateRDV",TCD!$B$1,"DT","VA","Bénéficiaire",$A97,DM$6,DM$5,"Mois (DateRDV)",DM$7,"Années (DateRDV)",DM$3),2,""),"")</f>
        <v/>
      </c>
      <c r="DN97" s="166" t="str">
        <f>IFERROR(IF(GETPIVOTDATA("DateRDV",TCD!$B$1,"DT","VA","Bénéficiaire",$A97,DN$6,DN$5,"Mois (DateRDV)",DN$7,"Années (DateRDV)",DN$3,"Présence","Excusé"),3,""),"")</f>
        <v/>
      </c>
      <c r="DO97" s="166" t="str">
        <f>IFERROR(IF(GETPIVOTDATA("DateRDV",TCD!$B$1,"DT","VA","Bénéficiaire",$A97,DO$6,DO$5,"Mois (DateRDV)",DO$7,"Années (DateRDV)",DO$3,"Présence","Absent"),4,""),"")</f>
        <v/>
      </c>
    </row>
    <row r="98" spans="2:119" x14ac:dyDescent="0.2">
      <c r="B98" s="169" t="str">
        <f>IFERROR(IF(INDEX(Data!P:P,MATCH(A98,Data!B:B,0))&lt;&gt;"",INDEX(Data!P:P,MATCH(A98,Data!B:B,0)),""),"")</f>
        <v/>
      </c>
      <c r="C98" s="169" t="str">
        <f>IFERROR(IF(INDEX(Data!O:O,MATCH(A98,Data!B:B,0))&lt;&gt;"",INDEX(Data!O:O,MATCH(A98,Data!B:B,0)),""),"")</f>
        <v/>
      </c>
      <c r="D98" s="169" t="str">
        <f>IFERROR(IF(INDEX(Data!J:J,MATCH(A98,Data!B:B,0))&lt;&gt;"",INDEX(Data!J:J,MATCH(A98,Data!B:B,0)),""),"")</f>
        <v/>
      </c>
      <c r="E98" s="169" t="str">
        <f>IFERROR(IF(INDEX(Data!M:M,MATCH(A98,Data!B:B,0))&lt;&gt;"",INDEX(Data!M:M,MATCH(A98,Data!B:B,0)),""),"")</f>
        <v/>
      </c>
      <c r="F98" s="169" t="str">
        <f>IFERROR(IF(INDEX(Data!N:N,MATCH(A98,Data!B:B,0))&lt;&gt;"",INDEX(Data!N:N,MATCH(A98,Data!B:B,0)),""),"")</f>
        <v/>
      </c>
      <c r="G98" s="170" t="str">
        <f>IFERROR(IF(INDEX(Data!K:K,MATCH(A98,Data!B:B,0))&lt;&gt;"",INDEX(Data!K:K,MATCH(A98,Data!B:B,0)),""),"")</f>
        <v/>
      </c>
      <c r="H98" s="170" t="str">
        <f>IFERROR(IF(INDEX(Data!L:L,MATCH(A98,Data!B:B,0))&lt;&gt;"",INDEX(Data!L:L,MATCH(A98,Data!B:B,0)),""),"")</f>
        <v/>
      </c>
      <c r="I98" s="170" t="str">
        <f>IFERROR(IF(INDEX(Data!C:C,MATCH(A98,Data!B:B,0))&lt;&gt;"",INDEX(Data!C:C,MATCH(A98,Data!B:B,0)),""),"")</f>
        <v/>
      </c>
      <c r="J98" s="170" t="str">
        <f>IFERROR(IF(INDEX(Data!D:D,MATCH(A98,Data!B:B,0))&lt;&gt;"",INDEX(Data!D:D,MATCH(A98,Data!B:B,0)),""),"")</f>
        <v/>
      </c>
      <c r="K98" s="171" t="str">
        <f>IFERROR(IF(INDEX(Data!H:H,MATCH(A98,Data!B:B,0))&lt;&gt;"",INDEX(Data!H:H,MATCH(A98,Data!B:B,0)),""),"")</f>
        <v/>
      </c>
      <c r="L98" s="166" t="str">
        <f>IFERROR(IF(GETPIVOTDATA("DateRDV",TCD!$B$1,"DT","VA","Bénéficiaire",$A98,L$6,L$5,"Mois (DateRDV)",L$7,"Années (DateRDV)",L$3),1,""),"")</f>
        <v/>
      </c>
      <c r="M98" s="166" t="str">
        <f>IFERROR(IF(GETPIVOTDATA("DateRDV",TCD!$B$1,"DT","VA","Bénéficiaire",$A98,M$6,M$5,"Mois (DateRDV)",M$7,"Années (DateRDV)",M$3),2,""),"")</f>
        <v/>
      </c>
      <c r="N98" s="166" t="str">
        <f>IFERROR(IF(GETPIVOTDATA("DateRDV",TCD!$B$1,"DT","VA","Bénéficiaire",$A98,N$6,N$5,"Mois (DateRDV)",N$7,"Années (DateRDV)",N$3,"Présence","Excusé"),3,""),"")</f>
        <v/>
      </c>
      <c r="O98" s="166" t="str">
        <f>IFERROR(IF(GETPIVOTDATA("DateRDV",TCD!$B$1,"DT","VA","Bénéficiaire",$A98,O$6,O$5,"Mois (DateRDV)",O$7,"Années (DateRDV)",O$3,"Présence","Absent"),4,""),"")</f>
        <v/>
      </c>
      <c r="P98" s="166" t="str">
        <f>IFERROR(IF(GETPIVOTDATA("DateRDV",TCD!$B$1,"DT","VA","Bénéficiaire",$A98,P$6,P$5,"Mois (DateRDV)",P$7,"Années (DateRDV)",P$3),1,""),"")</f>
        <v/>
      </c>
      <c r="Q98" s="166" t="str">
        <f>IFERROR(IF(GETPIVOTDATA("DateRDV",TCD!$B$1,"DT","VA","Bénéficiaire",$A98,Q$6,Q$5,"Mois (DateRDV)",Q$7,"Années (DateRDV)",Q$3),2,""),"")</f>
        <v/>
      </c>
      <c r="R98" s="166" t="str">
        <f>IFERROR(IF(GETPIVOTDATA("DateRDV",TCD!$B$1,"DT","VA","Bénéficiaire",$A98,R$6,R$5,"Mois (DateRDV)",R$7,"Années (DateRDV)",R$3,"Présence","Excusé"),3,""),"")</f>
        <v/>
      </c>
      <c r="S98" s="166" t="str">
        <f>IFERROR(IF(GETPIVOTDATA("DateRDV",TCD!$B$1,"DT","VA","Bénéficiaire",$A98,S$6,S$5,"Mois (DateRDV)",S$7,"Années (DateRDV)",S$3,"Présence","Absent"),4,""),"")</f>
        <v/>
      </c>
      <c r="T98" s="166" t="str">
        <f>IFERROR(IF(GETPIVOTDATA("DateRDV",TCD!$B$1,"DT","VA","Bénéficiaire",$A98,T$6,T$5,"Mois (DateRDV)",T$7,"Années (DateRDV)",T$3),1,""),"")</f>
        <v/>
      </c>
      <c r="U98" s="166" t="str">
        <f>IFERROR(IF(GETPIVOTDATA("DateRDV",TCD!$B$1,"DT","VA","Bénéficiaire",$A98,U$6,U$5,"Mois (DateRDV)",U$7,"Années (DateRDV)",U$3),2,""),"")</f>
        <v/>
      </c>
      <c r="V98" s="166" t="str">
        <f>IFERROR(IF(GETPIVOTDATA("DateRDV",TCD!$B$1,"DT","VA","Bénéficiaire",$A98,V$6,V$5,"Mois (DateRDV)",V$7,"Années (DateRDV)",V$3,"Présence","Excusé"),3,""),"")</f>
        <v/>
      </c>
      <c r="W98" s="166" t="str">
        <f>IFERROR(IF(GETPIVOTDATA("DateRDV",TCD!$B$1,"DT","VA","Bénéficiaire",$A98,W$6,W$5,"Mois (DateRDV)",W$7,"Années (DateRDV)",W$3,"Présence","Absent"),4,""),"")</f>
        <v/>
      </c>
      <c r="X98" s="166" t="str">
        <f>IFERROR(IF(GETPIVOTDATA("DateRDV",TCD!$B$1,"DT","VA","Bénéficiaire",$A98,X$6,X$5,"Mois (DateRDV)",X$7,"Années (DateRDV)",X$3),1,""),"")</f>
        <v/>
      </c>
      <c r="Y98" s="166" t="str">
        <f>IFERROR(IF(GETPIVOTDATA("DateRDV",TCD!$B$1,"DT","VA","Bénéficiaire",$A98,Y$6,Y$5,"Mois (DateRDV)",Y$7,"Années (DateRDV)",Y$3),2,""),"")</f>
        <v/>
      </c>
      <c r="Z98" s="166" t="str">
        <f>IFERROR(IF(GETPIVOTDATA("DateRDV",TCD!$B$1,"DT","VA","Bénéficiaire",$A98,Z$6,Z$5,"Mois (DateRDV)",Z$7,"Années (DateRDV)",Z$3,"Présence","Excusé"),3,""),"")</f>
        <v/>
      </c>
      <c r="AA98" s="166" t="str">
        <f>IFERROR(IF(GETPIVOTDATA("DateRDV",TCD!$B$1,"DT","VA","Bénéficiaire",$A98,AA$6,AA$5,"Mois (DateRDV)",AA$7,"Années (DateRDV)",AA$3,"Présence","Absent"),4,""),"")</f>
        <v/>
      </c>
      <c r="AB98" s="166" t="str">
        <f>IFERROR(IF(GETPIVOTDATA("DateRDV",TCD!$B$1,"DT","VA","Bénéficiaire",$A98,AB$6,AB$5,"Mois (DateRDV)",AB$7,"Années (DateRDV)",AB$3),1,""),"")</f>
        <v/>
      </c>
      <c r="AC98" s="166" t="str">
        <f>IFERROR(IF(GETPIVOTDATA("DateRDV",TCD!$B$1,"DT","VA","Bénéficiaire",$A98,AC$6,AC$5,"Mois (DateRDV)",AC$7,"Années (DateRDV)",AC$3),2,""),"")</f>
        <v/>
      </c>
      <c r="AD98" s="166" t="str">
        <f>IFERROR(IF(GETPIVOTDATA("DateRDV",TCD!$B$1,"DT","VA","Bénéficiaire",$A98,AD$6,AD$5,"Mois (DateRDV)",AD$7,"Années (DateRDV)",AD$3,"Présence","Excusé"),3,""),"")</f>
        <v/>
      </c>
      <c r="AE98" s="166" t="str">
        <f>IFERROR(IF(GETPIVOTDATA("DateRDV",TCD!$B$1,"DT","VA","Bénéficiaire",$A98,AE$6,AE$5,"Mois (DateRDV)",AE$7,"Années (DateRDV)",AE$3,"Présence","Absent"),4,""),"")</f>
        <v/>
      </c>
      <c r="AF98" s="166" t="str">
        <f>IFERROR(IF(GETPIVOTDATA("DateRDV",TCD!$B$1,"DT","VA","Bénéficiaire",$A98,AF$6,AF$5,"Mois (DateRDV)",AF$7,"Années (DateRDV)",AF$3),1,""),"")</f>
        <v/>
      </c>
      <c r="AG98" s="166" t="str">
        <f>IFERROR(IF(GETPIVOTDATA("DateRDV",TCD!$B$1,"DT","VA","Bénéficiaire",$A98,AG$6,AG$5,"Mois (DateRDV)",AG$7,"Années (DateRDV)",AG$3),2,""),"")</f>
        <v/>
      </c>
      <c r="AH98" s="166" t="str">
        <f>IFERROR(IF(GETPIVOTDATA("DateRDV",TCD!$B$1,"DT","VA","Bénéficiaire",$A98,AH$6,AH$5,"Mois (DateRDV)",AH$7,"Années (DateRDV)",AH$3,"Présence","Excusé"),3,""),"")</f>
        <v/>
      </c>
      <c r="AI98" s="166" t="str">
        <f>IFERROR(IF(GETPIVOTDATA("DateRDV",TCD!$B$1,"DT","VA","Bénéficiaire",$A98,AI$6,AI$5,"Mois (DateRDV)",AI$7,"Années (DateRDV)",AI$3,"Présence","Absent"),4,""),"")</f>
        <v/>
      </c>
      <c r="AJ98" s="166" t="str">
        <f>IFERROR(IF(GETPIVOTDATA("DateRDV",TCD!$B$1,"DT","VA","Bénéficiaire",$A98,AJ$6,AJ$5,"Mois (DateRDV)",AJ$7,"Années (DateRDV)",AJ$3),1,""),"")</f>
        <v/>
      </c>
      <c r="AK98" s="166" t="str">
        <f>IFERROR(IF(GETPIVOTDATA("DateRDV",TCD!$B$1,"DT","VA","Bénéficiaire",$A98,AK$6,AK$5,"Mois (DateRDV)",AK$7,"Années (DateRDV)",AK$3),2,""),"")</f>
        <v/>
      </c>
      <c r="AL98" s="166" t="str">
        <f>IFERROR(IF(GETPIVOTDATA("DateRDV",TCD!$B$1,"DT","VA","Bénéficiaire",$A98,AL$6,AL$5,"Mois (DateRDV)",AL$7,"Années (DateRDV)",AL$3,"Présence","Excusé"),3,""),"")</f>
        <v/>
      </c>
      <c r="AM98" s="166" t="str">
        <f>IFERROR(IF(GETPIVOTDATA("DateRDV",TCD!$B$1,"DT","VA","Bénéficiaire",$A98,AM$6,AM$5,"Mois (DateRDV)",AM$7,"Années (DateRDV)",AM$3,"Présence","Absent"),4,""),"")</f>
        <v/>
      </c>
      <c r="AN98" s="166" t="str">
        <f>IFERROR(IF(GETPIVOTDATA("DateRDV",TCD!$B$1,"DT","VA","Bénéficiaire",$A98,AN$6,AN$5,"Mois (DateRDV)",AN$7,"Années (DateRDV)",AN$3),1,""),"")</f>
        <v/>
      </c>
      <c r="AO98" s="166" t="str">
        <f>IFERROR(IF(GETPIVOTDATA("DateRDV",TCD!$B$1,"DT","VA","Bénéficiaire",$A98,AO$6,AO$5,"Mois (DateRDV)",AO$7,"Années (DateRDV)",AO$3),2,""),"")</f>
        <v/>
      </c>
      <c r="AP98" s="166" t="str">
        <f>IFERROR(IF(GETPIVOTDATA("DateRDV",TCD!$B$1,"DT","VA","Bénéficiaire",$A98,AP$6,AP$5,"Mois (DateRDV)",AP$7,"Années (DateRDV)",AP$3,"Présence","Excusé"),3,""),"")</f>
        <v/>
      </c>
      <c r="AQ98" s="166" t="str">
        <f>IFERROR(IF(GETPIVOTDATA("DateRDV",TCD!$B$1,"DT","VA","Bénéficiaire",$A98,AQ$6,AQ$5,"Mois (DateRDV)",AQ$7,"Années (DateRDV)",AQ$3,"Présence","Absent"),4,""),"")</f>
        <v/>
      </c>
      <c r="AR98" s="166" t="str">
        <f>IFERROR(IF(GETPIVOTDATA("DateRDV",TCD!$B$1,"DT","VA","Bénéficiaire",$A98,AR$6,AR$5,"Mois (DateRDV)",AR$7,"Années (DateRDV)",AR$3),1,""),"")</f>
        <v/>
      </c>
      <c r="AS98" s="166" t="str">
        <f>IFERROR(IF(GETPIVOTDATA("DateRDV",TCD!$B$1,"DT","VA","Bénéficiaire",$A98,AS$6,AS$5,"Mois (DateRDV)",AS$7,"Années (DateRDV)",AS$3),2,""),"")</f>
        <v/>
      </c>
      <c r="AT98" s="166" t="str">
        <f>IFERROR(IF(GETPIVOTDATA("DateRDV",TCD!$B$1,"DT","VA","Bénéficiaire",$A98,AT$6,AT$5,"Mois (DateRDV)",AT$7,"Années (DateRDV)",AT$3,"Présence","Excusé"),3,""),"")</f>
        <v/>
      </c>
      <c r="AU98" s="166" t="str">
        <f>IFERROR(IF(GETPIVOTDATA("DateRDV",TCD!$B$1,"DT","VA","Bénéficiaire",$A98,AU$6,AU$5,"Mois (DateRDV)",AU$7,"Années (DateRDV)",AU$3,"Présence","Absent"),4,""),"")</f>
        <v/>
      </c>
      <c r="AV98" s="166" t="str">
        <f>IFERROR(IF(GETPIVOTDATA("DateRDV",TCD!$B$1,"DT","VA","Bénéficiaire",$A98,AV$6,AV$5,"Mois (DateRDV)",AV$7,"Années (DateRDV)",AV$3),1,""),"")</f>
        <v/>
      </c>
      <c r="AW98" s="166" t="str">
        <f>IFERROR(IF(GETPIVOTDATA("DateRDV",TCD!$B$1,"DT","VA","Bénéficiaire",$A98,AW$6,AW$5,"Mois (DateRDV)",AW$7,"Années (DateRDV)",AW$3),2,""),"")</f>
        <v/>
      </c>
      <c r="AX98" s="166" t="str">
        <f>IFERROR(IF(GETPIVOTDATA("DateRDV",TCD!$B$1,"DT","VA","Bénéficiaire",$A98,AX$6,AX$5,"Mois (DateRDV)",AX$7,"Années (DateRDV)",AX$3,"Présence","Excusé"),3,""),"")</f>
        <v/>
      </c>
      <c r="AY98" s="166" t="str">
        <f>IFERROR(IF(GETPIVOTDATA("DateRDV",TCD!$B$1,"DT","VA","Bénéficiaire",$A98,AY$6,AY$5,"Mois (DateRDV)",AY$7,"Années (DateRDV)",AY$3,"Présence","Absent"),4,""),"")</f>
        <v/>
      </c>
      <c r="AZ98" s="166" t="str">
        <f>IFERROR(IF(GETPIVOTDATA("DateRDV",TCD!$B$1,"DT","VA","Bénéficiaire",$A98,AZ$6,AZ$5,"Mois (DateRDV)",AZ$7,"Années (DateRDV)",AZ$3),1,""),"")</f>
        <v/>
      </c>
      <c r="BA98" s="166" t="str">
        <f>IFERROR(IF(GETPIVOTDATA("DateRDV",TCD!$B$1,"DT","VA","Bénéficiaire",$A98,BA$6,BA$5,"Mois (DateRDV)",BA$7,"Années (DateRDV)",BA$3),2,""),"")</f>
        <v/>
      </c>
      <c r="BB98" s="166" t="str">
        <f>IFERROR(IF(GETPIVOTDATA("DateRDV",TCD!$B$1,"DT","VA","Bénéficiaire",$A98,BB$6,BB$5,"Mois (DateRDV)",BB$7,"Années (DateRDV)",BB$3,"Présence","Excusé"),3,""),"")</f>
        <v/>
      </c>
      <c r="BC98" s="166" t="str">
        <f>IFERROR(IF(GETPIVOTDATA("DateRDV",TCD!$B$1,"DT","VA","Bénéficiaire",$A98,BC$6,BC$5,"Mois (DateRDV)",BC$7,"Années (DateRDV)",BC$3,"Présence","Absent"),4,""),"")</f>
        <v/>
      </c>
      <c r="BD98" s="166" t="str">
        <f>IFERROR(IF(GETPIVOTDATA("DateRDV",TCD!$B$1,"DT","VA","Bénéficiaire",$A98,BD$6,BD$5,"Mois (DateRDV)",BD$7,"Années (DateRDV)",BD$3),1,""),"")</f>
        <v/>
      </c>
      <c r="BE98" s="166" t="str">
        <f>IFERROR(IF(GETPIVOTDATA("DateRDV",TCD!$B$1,"DT","VA","Bénéficiaire",$A98,BE$6,BE$5,"Mois (DateRDV)",BE$7,"Années (DateRDV)",BE$3),2,""),"")</f>
        <v/>
      </c>
      <c r="BF98" s="166" t="str">
        <f>IFERROR(IF(GETPIVOTDATA("DateRDV",TCD!$B$1,"DT","VA","Bénéficiaire",$A98,BF$6,BF$5,"Mois (DateRDV)",BF$7,"Années (DateRDV)",BF$3,"Présence","Excusé"),3,""),"")</f>
        <v/>
      </c>
      <c r="BG98" s="166" t="str">
        <f>IFERROR(IF(GETPIVOTDATA("DateRDV",TCD!$B$1,"DT","VA","Bénéficiaire",$A98,BG$6,BG$5,"Mois (DateRDV)",BG$7,"Années (DateRDV)",BG$3,"Présence","Absent"),4,""),"")</f>
        <v/>
      </c>
      <c r="BH98" s="166" t="str">
        <f>IFERROR(IF(GETPIVOTDATA("DateRDV",TCD!$B$1,"DT","VA","Bénéficiaire",$A98,BH$6,BH$5,"Mois (DateRDV)",BH$7,"Années (DateRDV)",BH$3),1,""),"")</f>
        <v/>
      </c>
      <c r="BI98" s="166" t="str">
        <f>IFERROR(IF(GETPIVOTDATA("DateRDV",TCD!$B$1,"DT","VA","Bénéficiaire",$A98,BI$6,BI$5,"Mois (DateRDV)",BI$7,"Années (DateRDV)",BI$3),2,""),"")</f>
        <v/>
      </c>
      <c r="BJ98" s="166" t="str">
        <f>IFERROR(IF(GETPIVOTDATA("DateRDV",TCD!$B$1,"DT","VA","Bénéficiaire",$A98,BJ$6,BJ$5,"Mois (DateRDV)",BJ$7,"Années (DateRDV)",BJ$3,"Présence","Excusé"),3,""),"")</f>
        <v/>
      </c>
      <c r="BK98" s="166" t="str">
        <f>IFERROR(IF(GETPIVOTDATA("DateRDV",TCD!$B$1,"DT","VA","Bénéficiaire",$A98,BK$6,BK$5,"Mois (DateRDV)",BK$7,"Années (DateRDV)",BK$3,"Présence","Absent"),4,""),"")</f>
        <v/>
      </c>
      <c r="BL98" s="166" t="str">
        <f>IFERROR(IF(GETPIVOTDATA("DateRDV",TCD!$B$1,"DT","VA","Bénéficiaire",$A98,BL$6,BL$5,"Mois (DateRDV)",BL$7,"Années (DateRDV)",BL$3),1,""),"")</f>
        <v/>
      </c>
      <c r="BM98" s="166" t="str">
        <f>IFERROR(IF(GETPIVOTDATA("DateRDV",TCD!$B$1,"DT","VA","Bénéficiaire",$A98,BM$6,BM$5,"Mois (DateRDV)",BM$7,"Années (DateRDV)",BM$3),2,""),"")</f>
        <v/>
      </c>
      <c r="BN98" s="166" t="str">
        <f>IFERROR(IF(GETPIVOTDATA("DateRDV",TCD!$B$1,"DT","VA","Bénéficiaire",$A98,BN$6,BN$5,"Mois (DateRDV)",BN$7,"Années (DateRDV)",BN$3,"Présence","Excusé"),3,""),"")</f>
        <v/>
      </c>
      <c r="BO98" s="166" t="str">
        <f>IFERROR(IF(GETPIVOTDATA("DateRDV",TCD!$B$1,"DT","VA","Bénéficiaire",$A98,BO$6,BO$5,"Mois (DateRDV)",BO$7,"Années (DateRDV)",BO$3,"Présence","Absent"),4,""),"")</f>
        <v/>
      </c>
      <c r="BP98" s="166" t="str">
        <f>IFERROR(IF(GETPIVOTDATA("DateRDV",TCD!$B$1,"DT","VA","Bénéficiaire",$A98,BP$6,BP$5,"Mois (DateRDV)",BP$7,"Années (DateRDV)",BP$3),1,""),"")</f>
        <v/>
      </c>
      <c r="BQ98" s="166" t="str">
        <f>IFERROR(IF(GETPIVOTDATA("DateRDV",TCD!$B$1,"DT","VA","Bénéficiaire",$A98,BQ$6,BQ$5,"Mois (DateRDV)",BQ$7,"Années (DateRDV)",BQ$3),2,""),"")</f>
        <v/>
      </c>
      <c r="BR98" s="166" t="str">
        <f>IFERROR(IF(GETPIVOTDATA("DateRDV",TCD!$B$1,"DT","VA","Bénéficiaire",$A98,BR$6,BR$5,"Mois (DateRDV)",BR$7,"Années (DateRDV)",BR$3,"Présence","Excusé"),3,""),"")</f>
        <v/>
      </c>
      <c r="BS98" s="166" t="str">
        <f>IFERROR(IF(GETPIVOTDATA("DateRDV",TCD!$B$1,"DT","VA","Bénéficiaire",$A98,BS$6,BS$5,"Mois (DateRDV)",BS$7,"Années (DateRDV)",BS$3,"Présence","Absent"),4,""),"")</f>
        <v/>
      </c>
      <c r="BT98" s="166" t="str">
        <f>IFERROR(IF(GETPIVOTDATA("DateRDV",TCD!$B$1,"DT","VA","Bénéficiaire",$A98,BT$6,BT$5,"Mois (DateRDV)",BT$7,"Années (DateRDV)",BT$3),1,""),"")</f>
        <v/>
      </c>
      <c r="BU98" s="166" t="str">
        <f>IFERROR(IF(GETPIVOTDATA("DateRDV",TCD!$B$1,"DT","VA","Bénéficiaire",$A98,BU$6,BU$5,"Mois (DateRDV)",BU$7,"Années (DateRDV)",BU$3),2,""),"")</f>
        <v/>
      </c>
      <c r="BV98" s="166" t="str">
        <f>IFERROR(IF(GETPIVOTDATA("DateRDV",TCD!$B$1,"DT","VA","Bénéficiaire",$A98,BV$6,BV$5,"Mois (DateRDV)",BV$7,"Années (DateRDV)",BV$3,"Présence","Excusé"),3,""),"")</f>
        <v/>
      </c>
      <c r="BW98" s="166" t="str">
        <f>IFERROR(IF(GETPIVOTDATA("DateRDV",TCD!$B$1,"DT","VA","Bénéficiaire",$A98,BW$6,BW$5,"Mois (DateRDV)",BW$7,"Années (DateRDV)",BW$3,"Présence","Absent"),4,""),"")</f>
        <v/>
      </c>
      <c r="BX98" s="166" t="str">
        <f>IFERROR(IF(GETPIVOTDATA("DateRDV",TCD!$B$1,"DT","VA","Bénéficiaire",$A98,BX$6,BX$5,"Mois (DateRDV)",BX$7,"Années (DateRDV)",BX$3),1,""),"")</f>
        <v/>
      </c>
      <c r="BY98" s="166" t="str">
        <f>IFERROR(IF(GETPIVOTDATA("DateRDV",TCD!$B$1,"DT","VA","Bénéficiaire",$A98,BY$6,BY$5,"Mois (DateRDV)",BY$7,"Années (DateRDV)",BY$3),2,""),"")</f>
        <v/>
      </c>
      <c r="BZ98" s="166" t="str">
        <f>IFERROR(IF(GETPIVOTDATA("DateRDV",TCD!$B$1,"DT","VA","Bénéficiaire",$A98,BZ$6,BZ$5,"Mois (DateRDV)",BZ$7,"Années (DateRDV)",BZ$3,"Présence","Excusé"),3,""),"")</f>
        <v/>
      </c>
      <c r="CA98" s="166" t="str">
        <f>IFERROR(IF(GETPIVOTDATA("DateRDV",TCD!$B$1,"DT","VA","Bénéficiaire",$A98,CA$6,CA$5,"Mois (DateRDV)",CA$7,"Années (DateRDV)",CA$3,"Présence","Absent"),4,""),"")</f>
        <v/>
      </c>
      <c r="CB98" s="166" t="str">
        <f>IFERROR(IF(GETPIVOTDATA("DateRDV",TCD!$B$1,"DT","VA","Bénéficiaire",$A98,CB$6,CB$5,"Mois (DateRDV)",CB$7,"Années (DateRDV)",CB$3),1,""),"")</f>
        <v/>
      </c>
      <c r="CC98" s="166" t="str">
        <f>IFERROR(IF(GETPIVOTDATA("DateRDV",TCD!$B$1,"DT","VA","Bénéficiaire",$A98,CC$6,CC$5,"Mois (DateRDV)",CC$7,"Années (DateRDV)",CC$3),2,""),"")</f>
        <v/>
      </c>
      <c r="CD98" s="166" t="str">
        <f>IFERROR(IF(GETPIVOTDATA("DateRDV",TCD!$B$1,"DT","VA","Bénéficiaire",$A98,CD$6,CD$5,"Mois (DateRDV)",CD$7,"Années (DateRDV)",CD$3,"Présence","Excusé"),3,""),"")</f>
        <v/>
      </c>
      <c r="CE98" s="166" t="str">
        <f>IFERROR(IF(GETPIVOTDATA("DateRDV",TCD!$B$1,"DT","VA","Bénéficiaire",$A98,CE$6,CE$5,"Mois (DateRDV)",CE$7,"Années (DateRDV)",CE$3,"Présence","Absent"),4,""),"")</f>
        <v/>
      </c>
      <c r="CF98" s="166" t="str">
        <f>IFERROR(IF(GETPIVOTDATA("DateRDV",TCD!$B$1,"DT","VA","Bénéficiaire",$A98,CF$6,CF$5,"Mois (DateRDV)",CF$7,"Années (DateRDV)",CF$3),1,""),"")</f>
        <v/>
      </c>
      <c r="CG98" s="166" t="str">
        <f>IFERROR(IF(GETPIVOTDATA("DateRDV",TCD!$B$1,"DT","VA","Bénéficiaire",$A98,CG$6,CG$5,"Mois (DateRDV)",CG$7,"Années (DateRDV)",CG$3),2,""),"")</f>
        <v/>
      </c>
      <c r="CH98" s="166" t="str">
        <f>IFERROR(IF(GETPIVOTDATA("DateRDV",TCD!$B$1,"DT","VA","Bénéficiaire",$A98,CH$6,CH$5,"Mois (DateRDV)",CH$7,"Années (DateRDV)",CH$3,"Présence","Excusé"),3,""),"")</f>
        <v/>
      </c>
      <c r="CI98" s="166" t="str">
        <f>IFERROR(IF(GETPIVOTDATA("DateRDV",TCD!$B$1,"DT","VA","Bénéficiaire",$A98,CI$6,CI$5,"Mois (DateRDV)",CI$7,"Années (DateRDV)",CI$3,"Présence","Absent"),4,""),"")</f>
        <v/>
      </c>
      <c r="CJ98" s="166" t="str">
        <f>IFERROR(IF(GETPIVOTDATA("DateRDV",TCD!$B$1,"DT","VA","Bénéficiaire",$A98,CJ$6,CJ$5,"Mois (DateRDV)",CJ$7,"Années (DateRDV)",CJ$3),1,""),"")</f>
        <v/>
      </c>
      <c r="CK98" s="166" t="str">
        <f>IFERROR(IF(GETPIVOTDATA("DateRDV",TCD!$B$1,"DT","VA","Bénéficiaire",$A98,CK$6,CK$5,"Mois (DateRDV)",CK$7,"Années (DateRDV)",CK$3),2,""),"")</f>
        <v/>
      </c>
      <c r="CL98" s="166" t="str">
        <f>IFERROR(IF(GETPIVOTDATA("DateRDV",TCD!$B$1,"DT","VA","Bénéficiaire",$A98,VE$6,VE$5,"Mois (DateRDV)",VE$7,"Années (DateRDV)",VE$3,"Présence","Excusé"),3,""),"")</f>
        <v/>
      </c>
      <c r="CM98" s="166" t="str">
        <f>IFERROR(IF(GETPIVOTDATA("DateRDV",TCD!$B$1,"DT","VA","Bénéficiaire",$A98,CM$6,CM$5,"Mois (DateRDV)",CM$7,"Années (DateRDV)",CM$3,"Présence","Absent"),4,""),"")</f>
        <v/>
      </c>
      <c r="CN98" s="166" t="str">
        <f>IFERROR(IF(GETPIVOTDATA("DateRDV",TCD!$B$1,"DT","VA","Bénéficiaire",$A98,CN$6,CN$5,"Mois (DateRDV)",CN$7,"Années (DateRDV)",CN$3),1,""),"")</f>
        <v/>
      </c>
      <c r="CO98" s="166" t="str">
        <f>IFERROR(IF(GETPIVOTDATA("DateRDV",TCD!$B$1,"DT","VA","Bénéficiaire",$A98,CO$6,CO$5,"Mois (DateRDV)",CO$7,"Années (DateRDV)",CO$3),2,""),"")</f>
        <v/>
      </c>
      <c r="CP98" s="166" t="str">
        <f>IFERROR(IF(GETPIVOTDATA("DateRDV",TCD!$B$1,"DT","VA","Bénéficiaire",$A98,CP$6,CP$5,"Mois (DateRDV)",CP$7,"Années (DateRDV)",CP$3,"Présence","Excusé"),3,""),"")</f>
        <v/>
      </c>
      <c r="CQ98" s="166" t="str">
        <f>IFERROR(IF(GETPIVOTDATA("DateRDV",TCD!$B$1,"DT","VA","Bénéficiaire",$A98,CQ$6,CQ$5,"Mois (DateRDV)",CQ$7,"Années (DateRDV)",CQ$3,"Présence","Absent"),4,""),"")</f>
        <v/>
      </c>
      <c r="CR98" s="166" t="str">
        <f>IFERROR(IF(GETPIVOTDATA("DateRDV",TCD!$B$1,"DT","VA","Bénéficiaire",$A98,CR$6,CR$5,"Mois (DateRDV)",CR$7,"Années (DateRDV)",CR$3),1,""),"")</f>
        <v/>
      </c>
      <c r="CS98" s="166" t="str">
        <f>IFERROR(IF(GETPIVOTDATA("DateRDV",TCD!$B$1,"DT","VA","Bénéficiaire",$A98,CS$6,CS$5,"Mois (DateRDV)",CS$7,"Années (DateRDV)",CS$3),2,""),"")</f>
        <v/>
      </c>
      <c r="CT98" s="166" t="str">
        <f>IFERROR(IF(GETPIVOTDATA("DateRDV",TCD!$B$1,"DT","VA","Bénéficiaire",$A98,CT$6,CT$5,"Mois (DateRDV)",CT$7,"Années (DateRDV)",CT$3,"Présence","Excusé"),3,""),"")</f>
        <v/>
      </c>
      <c r="CU98" s="166" t="str">
        <f>IFERROR(IF(GETPIVOTDATA("DateRDV",TCD!$B$1,"DT","VA","Bénéficiaire",$A98,CU$6,CU$5,"Mois (DateRDV)",CU$7,"Années (DateRDV)",CU$3,"Présence","Absent"),4,""),"")</f>
        <v/>
      </c>
      <c r="CV98" s="166" t="str">
        <f>IFERROR(IF(GETPIVOTDATA("DateRDV",TCD!$B$1,"DT","VA","Bénéficiaire",$A98,CV$6,CV$5,"Mois (DateRDV)",CV$7,"Années (DateRDV)",CV$3),1,""),"")</f>
        <v/>
      </c>
      <c r="CW98" s="166" t="str">
        <f>IFERROR(IF(GETPIVOTDATA("DateRDV",TCD!$B$1,"DT","VA","Bénéficiaire",$A98,CW$6,CW$5,"Mois (DateRDV)",CW$7,"Années (DateRDV)",CW$3),2,""),"")</f>
        <v/>
      </c>
      <c r="CX98" s="166" t="str">
        <f>IFERROR(IF(GETPIVOTDATA("DateRDV",TCD!$B$1,"DT","VA","Bénéficiaire",$A98,CX$6,CX$5,"Mois (DateRDV)",CX$7,"Années (DateRDV)",CX$3,"Présence","Excusé"),3,""),"")</f>
        <v/>
      </c>
      <c r="CY98" s="166" t="str">
        <f>IFERROR(IF(GETPIVOTDATA("DateRDV",TCD!$B$1,"DT","VA","Bénéficiaire",$A98,CY$6,CY$5,"Mois (DateRDV)",CY$7,"Années (DateRDV)",CY$3,"Présence","Absent"),4,""),"")</f>
        <v/>
      </c>
      <c r="CZ98" s="166" t="str">
        <f>IFERROR(IF(GETPIVOTDATA("DateRDV",TCD!$B$1,"DT","VA","Bénéficiaire",$A98,CZ$6,CZ$5,"Mois (DateRDV)",CZ$7,"Années (DateRDV)",CZ$3),1,""),"")</f>
        <v/>
      </c>
      <c r="DA98" s="166" t="str">
        <f>IFERROR(IF(GETPIVOTDATA("DateRDV",TCD!$B$1,"DT","VA","Bénéficiaire",$A98,DA$6,DA$5,"Mois (DateRDV)",DA$7,"Années (DateRDV)",DA$3),2,""),"")</f>
        <v/>
      </c>
      <c r="DB98" s="166" t="str">
        <f>IFERROR(IF(GETPIVOTDATA("DateRDV",TCD!$B$1,"DT","VA","Bénéficiaire",$A98,DB$6,DB$5,"Mois (DateRDV)",DB$7,"Années (DateRDV)",DB$3,"Présence","Excusé"),3,""),"")</f>
        <v/>
      </c>
      <c r="DC98" s="166" t="str">
        <f>IFERROR(IF(GETPIVOTDATA("DateRDV",TCD!$B$1,"DT","VA","Bénéficiaire",$A98,DC$6,DC$5,"Mois (DateRDV)",DC$7,"Années (DateRDV)",DC$3,"Présence","Absent"),4,""),"")</f>
        <v/>
      </c>
      <c r="DD98" s="166" t="str">
        <f>IFERROR(IF(GETPIVOTDATA("DateRDV",TCD!$B$1,"DT","VA","Bénéficiaire",$A98,DD$6,DD$5,"Mois (DateRDV)",DD$7,"Années (DateRDV)",DD$3),1,""),"")</f>
        <v/>
      </c>
      <c r="DE98" s="166" t="str">
        <f>IFERROR(IF(GETPIVOTDATA("DateRDV",TCD!$B$1,"DT","VA","Bénéficiaire",$A98,DE$6,DE$5,"Mois (DateRDV)",DE$7,"Années (DateRDV)",DE$3),2,""),"")</f>
        <v/>
      </c>
      <c r="DF98" s="166" t="str">
        <f>IFERROR(IF(GETPIVOTDATA("DateRDV",TCD!$B$1,"DT","VA","Bénéficiaire",$A98,DF$6,DF$5,"Mois (DateRDV)",DF$7,"Années (DateRDV)",DF$3,"Présence","Excusé"),3,""),"")</f>
        <v/>
      </c>
      <c r="DG98" s="166" t="str">
        <f>IFERROR(IF(GETPIVOTDATA("DateRDV",TCD!$B$1,"DT","VA","Bénéficiaire",$A98,DG$6,DG$5,"Mois (DateRDV)",DG$7,"Années (DateRDV)",DG$3,"Présence","Absent"),4,""),"")</f>
        <v/>
      </c>
      <c r="DH98" s="166" t="str">
        <f>IFERROR(IF(GETPIVOTDATA("DateRDV",TCD!$B$1,"DT","VA","Bénéficiaire",$A98,DH$6,DH$5,"Mois (DateRDV)",DH$7,"Années (DateRDV)",DH$3),1,""),"")</f>
        <v/>
      </c>
      <c r="DI98" s="166" t="str">
        <f>IFERROR(IF(GETPIVOTDATA("DateRDV",TCD!$B$1,"DT","VA","Bénéficiaire",$A98,DI$6,DI$5,"Mois (DateRDV)",DI$7,"Années (DateRDV)",DI$3),2,""),"")</f>
        <v/>
      </c>
      <c r="DJ98" s="166" t="str">
        <f>IFERROR(IF(GETPIVOTDATA("DateRDV",TCD!$B$1,"DT","VA","Bénéficiaire",$A98,DJ$6,DJ$5,"Mois (DateRDV)",DJ$7,"Années (DateRDV)",DJ$3,"Présence","Excusé"),3,""),"")</f>
        <v/>
      </c>
      <c r="DK98" s="166" t="str">
        <f>IFERROR(IF(GETPIVOTDATA("DateRDV",TCD!$B$1,"DT","VA","Bénéficiaire",$A98,DK$6,DK$5,"Mois (DateRDV)",DK$7,"Années (DateRDV)",DK$3,"Présence","Absent"),4,""),"")</f>
        <v/>
      </c>
      <c r="DL98" s="166" t="str">
        <f>IFERROR(IF(GETPIVOTDATA("DateRDV",TCD!$B$1,"DT","VA","Bénéficiaire",$A98,DL$6,DL$5,"Mois (DateRDV)",DL$7,"Années (DateRDV)",DL$3),1,""),"")</f>
        <v/>
      </c>
      <c r="DM98" s="166" t="str">
        <f>IFERROR(IF(GETPIVOTDATA("DateRDV",TCD!$B$1,"DT","VA","Bénéficiaire",$A98,DM$6,DM$5,"Mois (DateRDV)",DM$7,"Années (DateRDV)",DM$3),2,""),"")</f>
        <v/>
      </c>
      <c r="DN98" s="166" t="str">
        <f>IFERROR(IF(GETPIVOTDATA("DateRDV",TCD!$B$1,"DT","VA","Bénéficiaire",$A98,DN$6,DN$5,"Mois (DateRDV)",DN$7,"Années (DateRDV)",DN$3,"Présence","Excusé"),3,""),"")</f>
        <v/>
      </c>
      <c r="DO98" s="166" t="str">
        <f>IFERROR(IF(GETPIVOTDATA("DateRDV",TCD!$B$1,"DT","VA","Bénéficiaire",$A98,DO$6,DO$5,"Mois (DateRDV)",DO$7,"Années (DateRDV)",DO$3,"Présence","Absent"),4,""),"")</f>
        <v/>
      </c>
    </row>
    <row r="99" spans="2:119" x14ac:dyDescent="0.2">
      <c r="B99" s="169" t="str">
        <f>IFERROR(IF(INDEX(Data!P:P,MATCH(A99,Data!B:B,0))&lt;&gt;"",INDEX(Data!P:P,MATCH(A99,Data!B:B,0)),""),"")</f>
        <v/>
      </c>
      <c r="C99" s="169" t="str">
        <f>IFERROR(IF(INDEX(Data!O:O,MATCH(A99,Data!B:B,0))&lt;&gt;"",INDEX(Data!O:O,MATCH(A99,Data!B:B,0)),""),"")</f>
        <v/>
      </c>
      <c r="D99" s="169" t="str">
        <f>IFERROR(IF(INDEX(Data!J:J,MATCH(A99,Data!B:B,0))&lt;&gt;"",INDEX(Data!J:J,MATCH(A99,Data!B:B,0)),""),"")</f>
        <v/>
      </c>
      <c r="E99" s="169" t="str">
        <f>IFERROR(IF(INDEX(Data!M:M,MATCH(A99,Data!B:B,0))&lt;&gt;"",INDEX(Data!M:M,MATCH(A99,Data!B:B,0)),""),"")</f>
        <v/>
      </c>
      <c r="F99" s="169" t="str">
        <f>IFERROR(IF(INDEX(Data!N:N,MATCH(A99,Data!B:B,0))&lt;&gt;"",INDEX(Data!N:N,MATCH(A99,Data!B:B,0)),""),"")</f>
        <v/>
      </c>
      <c r="G99" s="170" t="str">
        <f>IFERROR(IF(INDEX(Data!K:K,MATCH(A99,Data!B:B,0))&lt;&gt;"",INDEX(Data!K:K,MATCH(A99,Data!B:B,0)),""),"")</f>
        <v/>
      </c>
      <c r="H99" s="170" t="str">
        <f>IFERROR(IF(INDEX(Data!L:L,MATCH(A99,Data!B:B,0))&lt;&gt;"",INDEX(Data!L:L,MATCH(A99,Data!B:B,0)),""),"")</f>
        <v/>
      </c>
      <c r="I99" s="170" t="str">
        <f>IFERROR(IF(INDEX(Data!C:C,MATCH(A99,Data!B:B,0))&lt;&gt;"",INDEX(Data!C:C,MATCH(A99,Data!B:B,0)),""),"")</f>
        <v/>
      </c>
      <c r="J99" s="170" t="str">
        <f>IFERROR(IF(INDEX(Data!D:D,MATCH(A99,Data!B:B,0))&lt;&gt;"",INDEX(Data!D:D,MATCH(A99,Data!B:B,0)),""),"")</f>
        <v/>
      </c>
      <c r="K99" s="171" t="str">
        <f>IFERROR(IF(INDEX(Data!H:H,MATCH(A99,Data!B:B,0))&lt;&gt;"",INDEX(Data!H:H,MATCH(A99,Data!B:B,0)),""),"")</f>
        <v/>
      </c>
      <c r="L99" s="166" t="str">
        <f>IFERROR(IF(GETPIVOTDATA("DateRDV",TCD!$B$1,"DT","VA","Bénéficiaire",$A99,L$6,L$5,"Mois (DateRDV)",L$7,"Années (DateRDV)",L$3),1,""),"")</f>
        <v/>
      </c>
      <c r="M99" s="166" t="str">
        <f>IFERROR(IF(GETPIVOTDATA("DateRDV",TCD!$B$1,"DT","VA","Bénéficiaire",$A99,M$6,M$5,"Mois (DateRDV)",M$7,"Années (DateRDV)",M$3),2,""),"")</f>
        <v/>
      </c>
      <c r="N99" s="166" t="str">
        <f>IFERROR(IF(GETPIVOTDATA("DateRDV",TCD!$B$1,"DT","VA","Bénéficiaire",$A99,N$6,N$5,"Mois (DateRDV)",N$7,"Années (DateRDV)",N$3,"Présence","Excusé"),3,""),"")</f>
        <v/>
      </c>
      <c r="O99" s="166" t="str">
        <f>IFERROR(IF(GETPIVOTDATA("DateRDV",TCD!$B$1,"DT","VA","Bénéficiaire",$A99,O$6,O$5,"Mois (DateRDV)",O$7,"Années (DateRDV)",O$3,"Présence","Absent"),4,""),"")</f>
        <v/>
      </c>
      <c r="P99" s="166" t="str">
        <f>IFERROR(IF(GETPIVOTDATA("DateRDV",TCD!$B$1,"DT","VA","Bénéficiaire",$A99,P$6,P$5,"Mois (DateRDV)",P$7,"Années (DateRDV)",P$3),1,""),"")</f>
        <v/>
      </c>
      <c r="Q99" s="166" t="str">
        <f>IFERROR(IF(GETPIVOTDATA("DateRDV",TCD!$B$1,"DT","VA","Bénéficiaire",$A99,Q$6,Q$5,"Mois (DateRDV)",Q$7,"Années (DateRDV)",Q$3),2,""),"")</f>
        <v/>
      </c>
      <c r="R99" s="166" t="str">
        <f>IFERROR(IF(GETPIVOTDATA("DateRDV",TCD!$B$1,"DT","VA","Bénéficiaire",$A99,R$6,R$5,"Mois (DateRDV)",R$7,"Années (DateRDV)",R$3,"Présence","Excusé"),3,""),"")</f>
        <v/>
      </c>
      <c r="S99" s="166" t="str">
        <f>IFERROR(IF(GETPIVOTDATA("DateRDV",TCD!$B$1,"DT","VA","Bénéficiaire",$A99,S$6,S$5,"Mois (DateRDV)",S$7,"Années (DateRDV)",S$3,"Présence","Absent"),4,""),"")</f>
        <v/>
      </c>
      <c r="T99" s="166" t="str">
        <f>IFERROR(IF(GETPIVOTDATA("DateRDV",TCD!$B$1,"DT","VA","Bénéficiaire",$A99,T$6,T$5,"Mois (DateRDV)",T$7,"Années (DateRDV)",T$3),1,""),"")</f>
        <v/>
      </c>
      <c r="U99" s="166" t="str">
        <f>IFERROR(IF(GETPIVOTDATA("DateRDV",TCD!$B$1,"DT","VA","Bénéficiaire",$A99,U$6,U$5,"Mois (DateRDV)",U$7,"Années (DateRDV)",U$3),2,""),"")</f>
        <v/>
      </c>
      <c r="V99" s="166" t="str">
        <f>IFERROR(IF(GETPIVOTDATA("DateRDV",TCD!$B$1,"DT","VA","Bénéficiaire",$A99,V$6,V$5,"Mois (DateRDV)",V$7,"Années (DateRDV)",V$3,"Présence","Excusé"),3,""),"")</f>
        <v/>
      </c>
      <c r="W99" s="166" t="str">
        <f>IFERROR(IF(GETPIVOTDATA("DateRDV",TCD!$B$1,"DT","VA","Bénéficiaire",$A99,W$6,W$5,"Mois (DateRDV)",W$7,"Années (DateRDV)",W$3,"Présence","Absent"),4,""),"")</f>
        <v/>
      </c>
      <c r="X99" s="166" t="str">
        <f>IFERROR(IF(GETPIVOTDATA("DateRDV",TCD!$B$1,"DT","VA","Bénéficiaire",$A99,X$6,X$5,"Mois (DateRDV)",X$7,"Années (DateRDV)",X$3),1,""),"")</f>
        <v/>
      </c>
      <c r="Y99" s="166" t="str">
        <f>IFERROR(IF(GETPIVOTDATA("DateRDV",TCD!$B$1,"DT","VA","Bénéficiaire",$A99,Y$6,Y$5,"Mois (DateRDV)",Y$7,"Années (DateRDV)",Y$3),2,""),"")</f>
        <v/>
      </c>
      <c r="Z99" s="166" t="str">
        <f>IFERROR(IF(GETPIVOTDATA("DateRDV",TCD!$B$1,"DT","VA","Bénéficiaire",$A99,Z$6,Z$5,"Mois (DateRDV)",Z$7,"Années (DateRDV)",Z$3,"Présence","Excusé"),3,""),"")</f>
        <v/>
      </c>
      <c r="AA99" s="166" t="str">
        <f>IFERROR(IF(GETPIVOTDATA("DateRDV",TCD!$B$1,"DT","VA","Bénéficiaire",$A99,AA$6,AA$5,"Mois (DateRDV)",AA$7,"Années (DateRDV)",AA$3,"Présence","Absent"),4,""),"")</f>
        <v/>
      </c>
      <c r="AB99" s="166" t="str">
        <f>IFERROR(IF(GETPIVOTDATA("DateRDV",TCD!$B$1,"DT","VA","Bénéficiaire",$A99,AB$6,AB$5,"Mois (DateRDV)",AB$7,"Années (DateRDV)",AB$3),1,""),"")</f>
        <v/>
      </c>
      <c r="AC99" s="166" t="str">
        <f>IFERROR(IF(GETPIVOTDATA("DateRDV",TCD!$B$1,"DT","VA","Bénéficiaire",$A99,AC$6,AC$5,"Mois (DateRDV)",AC$7,"Années (DateRDV)",AC$3),2,""),"")</f>
        <v/>
      </c>
      <c r="AD99" s="166" t="str">
        <f>IFERROR(IF(GETPIVOTDATA("DateRDV",TCD!$B$1,"DT","VA","Bénéficiaire",$A99,AD$6,AD$5,"Mois (DateRDV)",AD$7,"Années (DateRDV)",AD$3,"Présence","Excusé"),3,""),"")</f>
        <v/>
      </c>
      <c r="AE99" s="166" t="str">
        <f>IFERROR(IF(GETPIVOTDATA("DateRDV",TCD!$B$1,"DT","VA","Bénéficiaire",$A99,AE$6,AE$5,"Mois (DateRDV)",AE$7,"Années (DateRDV)",AE$3,"Présence","Absent"),4,""),"")</f>
        <v/>
      </c>
      <c r="AF99" s="166" t="str">
        <f>IFERROR(IF(GETPIVOTDATA("DateRDV",TCD!$B$1,"DT","VA","Bénéficiaire",$A99,AF$6,AF$5,"Mois (DateRDV)",AF$7,"Années (DateRDV)",AF$3),1,""),"")</f>
        <v/>
      </c>
      <c r="AG99" s="166" t="str">
        <f>IFERROR(IF(GETPIVOTDATA("DateRDV",TCD!$B$1,"DT","VA","Bénéficiaire",$A99,AG$6,AG$5,"Mois (DateRDV)",AG$7,"Années (DateRDV)",AG$3),2,""),"")</f>
        <v/>
      </c>
      <c r="AH99" s="166" t="str">
        <f>IFERROR(IF(GETPIVOTDATA("DateRDV",TCD!$B$1,"DT","VA","Bénéficiaire",$A99,AH$6,AH$5,"Mois (DateRDV)",AH$7,"Années (DateRDV)",AH$3,"Présence","Excusé"),3,""),"")</f>
        <v/>
      </c>
      <c r="AI99" s="166" t="str">
        <f>IFERROR(IF(GETPIVOTDATA("DateRDV",TCD!$B$1,"DT","VA","Bénéficiaire",$A99,AI$6,AI$5,"Mois (DateRDV)",AI$7,"Années (DateRDV)",AI$3,"Présence","Absent"),4,""),"")</f>
        <v/>
      </c>
      <c r="AJ99" s="166" t="str">
        <f>IFERROR(IF(GETPIVOTDATA("DateRDV",TCD!$B$1,"DT","VA","Bénéficiaire",$A99,AJ$6,AJ$5,"Mois (DateRDV)",AJ$7,"Années (DateRDV)",AJ$3),1,""),"")</f>
        <v/>
      </c>
      <c r="AK99" s="166" t="str">
        <f>IFERROR(IF(GETPIVOTDATA("DateRDV",TCD!$B$1,"DT","VA","Bénéficiaire",$A99,AK$6,AK$5,"Mois (DateRDV)",AK$7,"Années (DateRDV)",AK$3),2,""),"")</f>
        <v/>
      </c>
      <c r="AL99" s="166" t="str">
        <f>IFERROR(IF(GETPIVOTDATA("DateRDV",TCD!$B$1,"DT","VA","Bénéficiaire",$A99,AL$6,AL$5,"Mois (DateRDV)",AL$7,"Années (DateRDV)",AL$3,"Présence","Excusé"),3,""),"")</f>
        <v/>
      </c>
      <c r="AM99" s="166" t="str">
        <f>IFERROR(IF(GETPIVOTDATA("DateRDV",TCD!$B$1,"DT","VA","Bénéficiaire",$A99,AM$6,AM$5,"Mois (DateRDV)",AM$7,"Années (DateRDV)",AM$3,"Présence","Absent"),4,""),"")</f>
        <v/>
      </c>
      <c r="AN99" s="166" t="str">
        <f>IFERROR(IF(GETPIVOTDATA("DateRDV",TCD!$B$1,"DT","VA","Bénéficiaire",$A99,AN$6,AN$5,"Mois (DateRDV)",AN$7,"Années (DateRDV)",AN$3),1,""),"")</f>
        <v/>
      </c>
      <c r="AO99" s="166" t="str">
        <f>IFERROR(IF(GETPIVOTDATA("DateRDV",TCD!$B$1,"DT","VA","Bénéficiaire",$A99,AO$6,AO$5,"Mois (DateRDV)",AO$7,"Années (DateRDV)",AO$3),2,""),"")</f>
        <v/>
      </c>
      <c r="AP99" s="166" t="str">
        <f>IFERROR(IF(GETPIVOTDATA("DateRDV",TCD!$B$1,"DT","VA","Bénéficiaire",$A99,AP$6,AP$5,"Mois (DateRDV)",AP$7,"Années (DateRDV)",AP$3,"Présence","Excusé"),3,""),"")</f>
        <v/>
      </c>
      <c r="AQ99" s="166" t="str">
        <f>IFERROR(IF(GETPIVOTDATA("DateRDV",TCD!$B$1,"DT","VA","Bénéficiaire",$A99,AQ$6,AQ$5,"Mois (DateRDV)",AQ$7,"Années (DateRDV)",AQ$3,"Présence","Absent"),4,""),"")</f>
        <v/>
      </c>
      <c r="AR99" s="166" t="str">
        <f>IFERROR(IF(GETPIVOTDATA("DateRDV",TCD!$B$1,"DT","VA","Bénéficiaire",$A99,AR$6,AR$5,"Mois (DateRDV)",AR$7,"Années (DateRDV)",AR$3),1,""),"")</f>
        <v/>
      </c>
      <c r="AS99" s="166" t="str">
        <f>IFERROR(IF(GETPIVOTDATA("DateRDV",TCD!$B$1,"DT","VA","Bénéficiaire",$A99,AS$6,AS$5,"Mois (DateRDV)",AS$7,"Années (DateRDV)",AS$3),2,""),"")</f>
        <v/>
      </c>
      <c r="AT99" s="166" t="str">
        <f>IFERROR(IF(GETPIVOTDATA("DateRDV",TCD!$B$1,"DT","VA","Bénéficiaire",$A99,AT$6,AT$5,"Mois (DateRDV)",AT$7,"Années (DateRDV)",AT$3,"Présence","Excusé"),3,""),"")</f>
        <v/>
      </c>
      <c r="AU99" s="166" t="str">
        <f>IFERROR(IF(GETPIVOTDATA("DateRDV",TCD!$B$1,"DT","VA","Bénéficiaire",$A99,AU$6,AU$5,"Mois (DateRDV)",AU$7,"Années (DateRDV)",AU$3,"Présence","Absent"),4,""),"")</f>
        <v/>
      </c>
      <c r="AV99" s="166" t="str">
        <f>IFERROR(IF(GETPIVOTDATA("DateRDV",TCD!$B$1,"DT","VA","Bénéficiaire",$A99,AV$6,AV$5,"Mois (DateRDV)",AV$7,"Années (DateRDV)",AV$3),1,""),"")</f>
        <v/>
      </c>
      <c r="AW99" s="166" t="str">
        <f>IFERROR(IF(GETPIVOTDATA("DateRDV",TCD!$B$1,"DT","VA","Bénéficiaire",$A99,AW$6,AW$5,"Mois (DateRDV)",AW$7,"Années (DateRDV)",AW$3),2,""),"")</f>
        <v/>
      </c>
      <c r="AX99" s="166" t="str">
        <f>IFERROR(IF(GETPIVOTDATA("DateRDV",TCD!$B$1,"DT","VA","Bénéficiaire",$A99,AX$6,AX$5,"Mois (DateRDV)",AX$7,"Années (DateRDV)",AX$3,"Présence","Excusé"),3,""),"")</f>
        <v/>
      </c>
      <c r="AY99" s="166" t="str">
        <f>IFERROR(IF(GETPIVOTDATA("DateRDV",TCD!$B$1,"DT","VA","Bénéficiaire",$A99,AY$6,AY$5,"Mois (DateRDV)",AY$7,"Années (DateRDV)",AY$3,"Présence","Absent"),4,""),"")</f>
        <v/>
      </c>
      <c r="AZ99" s="166" t="str">
        <f>IFERROR(IF(GETPIVOTDATA("DateRDV",TCD!$B$1,"DT","VA","Bénéficiaire",$A99,AZ$6,AZ$5,"Mois (DateRDV)",AZ$7,"Années (DateRDV)",AZ$3),1,""),"")</f>
        <v/>
      </c>
      <c r="BA99" s="166" t="str">
        <f>IFERROR(IF(GETPIVOTDATA("DateRDV",TCD!$B$1,"DT","VA","Bénéficiaire",$A99,BA$6,BA$5,"Mois (DateRDV)",BA$7,"Années (DateRDV)",BA$3),2,""),"")</f>
        <v/>
      </c>
      <c r="BB99" s="166" t="str">
        <f>IFERROR(IF(GETPIVOTDATA("DateRDV",TCD!$B$1,"DT","VA","Bénéficiaire",$A99,BB$6,BB$5,"Mois (DateRDV)",BB$7,"Années (DateRDV)",BB$3,"Présence","Excusé"),3,""),"")</f>
        <v/>
      </c>
      <c r="BC99" s="166" t="str">
        <f>IFERROR(IF(GETPIVOTDATA("DateRDV",TCD!$B$1,"DT","VA","Bénéficiaire",$A99,BC$6,BC$5,"Mois (DateRDV)",BC$7,"Années (DateRDV)",BC$3,"Présence","Absent"),4,""),"")</f>
        <v/>
      </c>
      <c r="BD99" s="166" t="str">
        <f>IFERROR(IF(GETPIVOTDATA("DateRDV",TCD!$B$1,"DT","VA","Bénéficiaire",$A99,BD$6,BD$5,"Mois (DateRDV)",BD$7,"Années (DateRDV)",BD$3),1,""),"")</f>
        <v/>
      </c>
      <c r="BE99" s="166" t="str">
        <f>IFERROR(IF(GETPIVOTDATA("DateRDV",TCD!$B$1,"DT","VA","Bénéficiaire",$A99,BE$6,BE$5,"Mois (DateRDV)",BE$7,"Années (DateRDV)",BE$3),2,""),"")</f>
        <v/>
      </c>
      <c r="BF99" s="166" t="str">
        <f>IFERROR(IF(GETPIVOTDATA("DateRDV",TCD!$B$1,"DT","VA","Bénéficiaire",$A99,BF$6,BF$5,"Mois (DateRDV)",BF$7,"Années (DateRDV)",BF$3,"Présence","Excusé"),3,""),"")</f>
        <v/>
      </c>
      <c r="BG99" s="166" t="str">
        <f>IFERROR(IF(GETPIVOTDATA("DateRDV",TCD!$B$1,"DT","VA","Bénéficiaire",$A99,BG$6,BG$5,"Mois (DateRDV)",BG$7,"Années (DateRDV)",BG$3,"Présence","Absent"),4,""),"")</f>
        <v/>
      </c>
      <c r="BH99" s="166" t="str">
        <f>IFERROR(IF(GETPIVOTDATA("DateRDV",TCD!$B$1,"DT","VA","Bénéficiaire",$A99,BH$6,BH$5,"Mois (DateRDV)",BH$7,"Années (DateRDV)",BH$3),1,""),"")</f>
        <v/>
      </c>
      <c r="BI99" s="166" t="str">
        <f>IFERROR(IF(GETPIVOTDATA("DateRDV",TCD!$B$1,"DT","VA","Bénéficiaire",$A99,BI$6,BI$5,"Mois (DateRDV)",BI$7,"Années (DateRDV)",BI$3),2,""),"")</f>
        <v/>
      </c>
      <c r="BJ99" s="166" t="str">
        <f>IFERROR(IF(GETPIVOTDATA("DateRDV",TCD!$B$1,"DT","VA","Bénéficiaire",$A99,BJ$6,BJ$5,"Mois (DateRDV)",BJ$7,"Années (DateRDV)",BJ$3,"Présence","Excusé"),3,""),"")</f>
        <v/>
      </c>
      <c r="BK99" s="166" t="str">
        <f>IFERROR(IF(GETPIVOTDATA("DateRDV",TCD!$B$1,"DT","VA","Bénéficiaire",$A99,BK$6,BK$5,"Mois (DateRDV)",BK$7,"Années (DateRDV)",BK$3,"Présence","Absent"),4,""),"")</f>
        <v/>
      </c>
      <c r="BL99" s="166" t="str">
        <f>IFERROR(IF(GETPIVOTDATA("DateRDV",TCD!$B$1,"DT","VA","Bénéficiaire",$A99,BL$6,BL$5,"Mois (DateRDV)",BL$7,"Années (DateRDV)",BL$3),1,""),"")</f>
        <v/>
      </c>
      <c r="BM99" s="166" t="str">
        <f>IFERROR(IF(GETPIVOTDATA("DateRDV",TCD!$B$1,"DT","VA","Bénéficiaire",$A99,BM$6,BM$5,"Mois (DateRDV)",BM$7,"Années (DateRDV)",BM$3),2,""),"")</f>
        <v/>
      </c>
      <c r="BN99" s="166" t="str">
        <f>IFERROR(IF(GETPIVOTDATA("DateRDV",TCD!$B$1,"DT","VA","Bénéficiaire",$A99,BN$6,BN$5,"Mois (DateRDV)",BN$7,"Années (DateRDV)",BN$3,"Présence","Excusé"),3,""),"")</f>
        <v/>
      </c>
      <c r="BO99" s="166" t="str">
        <f>IFERROR(IF(GETPIVOTDATA("DateRDV",TCD!$B$1,"DT","VA","Bénéficiaire",$A99,BO$6,BO$5,"Mois (DateRDV)",BO$7,"Années (DateRDV)",BO$3,"Présence","Absent"),4,""),"")</f>
        <v/>
      </c>
      <c r="BP99" s="166" t="str">
        <f>IFERROR(IF(GETPIVOTDATA("DateRDV",TCD!$B$1,"DT","VA","Bénéficiaire",$A99,BP$6,BP$5,"Mois (DateRDV)",BP$7,"Années (DateRDV)",BP$3),1,""),"")</f>
        <v/>
      </c>
      <c r="BQ99" s="166" t="str">
        <f>IFERROR(IF(GETPIVOTDATA("DateRDV",TCD!$B$1,"DT","VA","Bénéficiaire",$A99,BQ$6,BQ$5,"Mois (DateRDV)",BQ$7,"Années (DateRDV)",BQ$3),2,""),"")</f>
        <v/>
      </c>
      <c r="BR99" s="166" t="str">
        <f>IFERROR(IF(GETPIVOTDATA("DateRDV",TCD!$B$1,"DT","VA","Bénéficiaire",$A99,BR$6,BR$5,"Mois (DateRDV)",BR$7,"Années (DateRDV)",BR$3,"Présence","Excusé"),3,""),"")</f>
        <v/>
      </c>
      <c r="BS99" s="166" t="str">
        <f>IFERROR(IF(GETPIVOTDATA("DateRDV",TCD!$B$1,"DT","VA","Bénéficiaire",$A99,BS$6,BS$5,"Mois (DateRDV)",BS$7,"Années (DateRDV)",BS$3,"Présence","Absent"),4,""),"")</f>
        <v/>
      </c>
      <c r="BT99" s="166" t="str">
        <f>IFERROR(IF(GETPIVOTDATA("DateRDV",TCD!$B$1,"DT","VA","Bénéficiaire",$A99,BT$6,BT$5,"Mois (DateRDV)",BT$7,"Années (DateRDV)",BT$3),1,""),"")</f>
        <v/>
      </c>
      <c r="BU99" s="166" t="str">
        <f>IFERROR(IF(GETPIVOTDATA("DateRDV",TCD!$B$1,"DT","VA","Bénéficiaire",$A99,BU$6,BU$5,"Mois (DateRDV)",BU$7,"Années (DateRDV)",BU$3),2,""),"")</f>
        <v/>
      </c>
      <c r="BV99" s="166" t="str">
        <f>IFERROR(IF(GETPIVOTDATA("DateRDV",TCD!$B$1,"DT","VA","Bénéficiaire",$A99,BV$6,BV$5,"Mois (DateRDV)",BV$7,"Années (DateRDV)",BV$3,"Présence","Excusé"),3,""),"")</f>
        <v/>
      </c>
      <c r="BW99" s="166" t="str">
        <f>IFERROR(IF(GETPIVOTDATA("DateRDV",TCD!$B$1,"DT","VA","Bénéficiaire",$A99,BW$6,BW$5,"Mois (DateRDV)",BW$7,"Années (DateRDV)",BW$3,"Présence","Absent"),4,""),"")</f>
        <v/>
      </c>
      <c r="BX99" s="166" t="str">
        <f>IFERROR(IF(GETPIVOTDATA("DateRDV",TCD!$B$1,"DT","VA","Bénéficiaire",$A99,BX$6,BX$5,"Mois (DateRDV)",BX$7,"Années (DateRDV)",BX$3),1,""),"")</f>
        <v/>
      </c>
      <c r="BY99" s="166" t="str">
        <f>IFERROR(IF(GETPIVOTDATA("DateRDV",TCD!$B$1,"DT","VA","Bénéficiaire",$A99,BY$6,BY$5,"Mois (DateRDV)",BY$7,"Années (DateRDV)",BY$3),2,""),"")</f>
        <v/>
      </c>
      <c r="BZ99" s="166" t="str">
        <f>IFERROR(IF(GETPIVOTDATA("DateRDV",TCD!$B$1,"DT","VA","Bénéficiaire",$A99,BZ$6,BZ$5,"Mois (DateRDV)",BZ$7,"Années (DateRDV)",BZ$3,"Présence","Excusé"),3,""),"")</f>
        <v/>
      </c>
      <c r="CA99" s="166" t="str">
        <f>IFERROR(IF(GETPIVOTDATA("DateRDV",TCD!$B$1,"DT","VA","Bénéficiaire",$A99,CA$6,CA$5,"Mois (DateRDV)",CA$7,"Années (DateRDV)",CA$3,"Présence","Absent"),4,""),"")</f>
        <v/>
      </c>
      <c r="CB99" s="166" t="str">
        <f>IFERROR(IF(GETPIVOTDATA("DateRDV",TCD!$B$1,"DT","VA","Bénéficiaire",$A99,CB$6,CB$5,"Mois (DateRDV)",CB$7,"Années (DateRDV)",CB$3),1,""),"")</f>
        <v/>
      </c>
      <c r="CC99" s="166" t="str">
        <f>IFERROR(IF(GETPIVOTDATA("DateRDV",TCD!$B$1,"DT","VA","Bénéficiaire",$A99,CC$6,CC$5,"Mois (DateRDV)",CC$7,"Années (DateRDV)",CC$3),2,""),"")</f>
        <v/>
      </c>
      <c r="CD99" s="166" t="str">
        <f>IFERROR(IF(GETPIVOTDATA("DateRDV",TCD!$B$1,"DT","VA","Bénéficiaire",$A99,CD$6,CD$5,"Mois (DateRDV)",CD$7,"Années (DateRDV)",CD$3,"Présence","Excusé"),3,""),"")</f>
        <v/>
      </c>
      <c r="CE99" s="166" t="str">
        <f>IFERROR(IF(GETPIVOTDATA("DateRDV",TCD!$B$1,"DT","VA","Bénéficiaire",$A99,CE$6,CE$5,"Mois (DateRDV)",CE$7,"Années (DateRDV)",CE$3,"Présence","Absent"),4,""),"")</f>
        <v/>
      </c>
      <c r="CF99" s="166" t="str">
        <f>IFERROR(IF(GETPIVOTDATA("DateRDV",TCD!$B$1,"DT","VA","Bénéficiaire",$A99,CF$6,CF$5,"Mois (DateRDV)",CF$7,"Années (DateRDV)",CF$3),1,""),"")</f>
        <v/>
      </c>
      <c r="CG99" s="166" t="str">
        <f>IFERROR(IF(GETPIVOTDATA("DateRDV",TCD!$B$1,"DT","VA","Bénéficiaire",$A99,CG$6,CG$5,"Mois (DateRDV)",CG$7,"Années (DateRDV)",CG$3),2,""),"")</f>
        <v/>
      </c>
      <c r="CH99" s="166" t="str">
        <f>IFERROR(IF(GETPIVOTDATA("DateRDV",TCD!$B$1,"DT","VA","Bénéficiaire",$A99,CH$6,CH$5,"Mois (DateRDV)",CH$7,"Années (DateRDV)",CH$3,"Présence","Excusé"),3,""),"")</f>
        <v/>
      </c>
      <c r="CI99" s="166" t="str">
        <f>IFERROR(IF(GETPIVOTDATA("DateRDV",TCD!$B$1,"DT","VA","Bénéficiaire",$A99,CI$6,CI$5,"Mois (DateRDV)",CI$7,"Années (DateRDV)",CI$3,"Présence","Absent"),4,""),"")</f>
        <v/>
      </c>
      <c r="CJ99" s="166" t="str">
        <f>IFERROR(IF(GETPIVOTDATA("DateRDV",TCD!$B$1,"DT","VA","Bénéficiaire",$A99,CJ$6,CJ$5,"Mois (DateRDV)",CJ$7,"Années (DateRDV)",CJ$3),1,""),"")</f>
        <v/>
      </c>
      <c r="CK99" s="166" t="str">
        <f>IFERROR(IF(GETPIVOTDATA("DateRDV",TCD!$B$1,"DT","VA","Bénéficiaire",$A99,CK$6,CK$5,"Mois (DateRDV)",CK$7,"Années (DateRDV)",CK$3),2,""),"")</f>
        <v/>
      </c>
      <c r="CL99" s="166" t="str">
        <f>IFERROR(IF(GETPIVOTDATA("DateRDV",TCD!$B$1,"DT","VA","Bénéficiaire",$A99,VE$6,VE$5,"Mois (DateRDV)",VE$7,"Années (DateRDV)",VE$3,"Présence","Excusé"),3,""),"")</f>
        <v/>
      </c>
      <c r="CM99" s="166" t="str">
        <f>IFERROR(IF(GETPIVOTDATA("DateRDV",TCD!$B$1,"DT","VA","Bénéficiaire",$A99,CM$6,CM$5,"Mois (DateRDV)",CM$7,"Années (DateRDV)",CM$3,"Présence","Absent"),4,""),"")</f>
        <v/>
      </c>
      <c r="CN99" s="166" t="str">
        <f>IFERROR(IF(GETPIVOTDATA("DateRDV",TCD!$B$1,"DT","VA","Bénéficiaire",$A99,CN$6,CN$5,"Mois (DateRDV)",CN$7,"Années (DateRDV)",CN$3),1,""),"")</f>
        <v/>
      </c>
      <c r="CO99" s="166" t="str">
        <f>IFERROR(IF(GETPIVOTDATA("DateRDV",TCD!$B$1,"DT","VA","Bénéficiaire",$A99,CO$6,CO$5,"Mois (DateRDV)",CO$7,"Années (DateRDV)",CO$3),2,""),"")</f>
        <v/>
      </c>
      <c r="CP99" s="166" t="str">
        <f>IFERROR(IF(GETPIVOTDATA("DateRDV",TCD!$B$1,"DT","VA","Bénéficiaire",$A99,CP$6,CP$5,"Mois (DateRDV)",CP$7,"Années (DateRDV)",CP$3,"Présence","Excusé"),3,""),"")</f>
        <v/>
      </c>
      <c r="CQ99" s="166" t="str">
        <f>IFERROR(IF(GETPIVOTDATA("DateRDV",TCD!$B$1,"DT","VA","Bénéficiaire",$A99,CQ$6,CQ$5,"Mois (DateRDV)",CQ$7,"Années (DateRDV)",CQ$3,"Présence","Absent"),4,""),"")</f>
        <v/>
      </c>
      <c r="CR99" s="166" t="str">
        <f>IFERROR(IF(GETPIVOTDATA("DateRDV",TCD!$B$1,"DT","VA","Bénéficiaire",$A99,CR$6,CR$5,"Mois (DateRDV)",CR$7,"Années (DateRDV)",CR$3),1,""),"")</f>
        <v/>
      </c>
      <c r="CS99" s="166" t="str">
        <f>IFERROR(IF(GETPIVOTDATA("DateRDV",TCD!$B$1,"DT","VA","Bénéficiaire",$A99,CS$6,CS$5,"Mois (DateRDV)",CS$7,"Années (DateRDV)",CS$3),2,""),"")</f>
        <v/>
      </c>
      <c r="CT99" s="166" t="str">
        <f>IFERROR(IF(GETPIVOTDATA("DateRDV",TCD!$B$1,"DT","VA","Bénéficiaire",$A99,CT$6,CT$5,"Mois (DateRDV)",CT$7,"Années (DateRDV)",CT$3,"Présence","Excusé"),3,""),"")</f>
        <v/>
      </c>
      <c r="CU99" s="166" t="str">
        <f>IFERROR(IF(GETPIVOTDATA("DateRDV",TCD!$B$1,"DT","VA","Bénéficiaire",$A99,CU$6,CU$5,"Mois (DateRDV)",CU$7,"Années (DateRDV)",CU$3,"Présence","Absent"),4,""),"")</f>
        <v/>
      </c>
      <c r="CV99" s="166" t="str">
        <f>IFERROR(IF(GETPIVOTDATA("DateRDV",TCD!$B$1,"DT","VA","Bénéficiaire",$A99,CV$6,CV$5,"Mois (DateRDV)",CV$7,"Années (DateRDV)",CV$3),1,""),"")</f>
        <v/>
      </c>
      <c r="CW99" s="166" t="str">
        <f>IFERROR(IF(GETPIVOTDATA("DateRDV",TCD!$B$1,"DT","VA","Bénéficiaire",$A99,CW$6,CW$5,"Mois (DateRDV)",CW$7,"Années (DateRDV)",CW$3),2,""),"")</f>
        <v/>
      </c>
      <c r="CX99" s="166" t="str">
        <f>IFERROR(IF(GETPIVOTDATA("DateRDV",TCD!$B$1,"DT","VA","Bénéficiaire",$A99,CX$6,CX$5,"Mois (DateRDV)",CX$7,"Années (DateRDV)",CX$3,"Présence","Excusé"),3,""),"")</f>
        <v/>
      </c>
      <c r="CY99" s="166" t="str">
        <f>IFERROR(IF(GETPIVOTDATA("DateRDV",TCD!$B$1,"DT","VA","Bénéficiaire",$A99,CY$6,CY$5,"Mois (DateRDV)",CY$7,"Années (DateRDV)",CY$3,"Présence","Absent"),4,""),"")</f>
        <v/>
      </c>
      <c r="CZ99" s="166" t="str">
        <f>IFERROR(IF(GETPIVOTDATA("DateRDV",TCD!$B$1,"DT","VA","Bénéficiaire",$A99,CZ$6,CZ$5,"Mois (DateRDV)",CZ$7,"Années (DateRDV)",CZ$3),1,""),"")</f>
        <v/>
      </c>
      <c r="DA99" s="166" t="str">
        <f>IFERROR(IF(GETPIVOTDATA("DateRDV",TCD!$B$1,"DT","VA","Bénéficiaire",$A99,DA$6,DA$5,"Mois (DateRDV)",DA$7,"Années (DateRDV)",DA$3),2,""),"")</f>
        <v/>
      </c>
      <c r="DB99" s="166" t="str">
        <f>IFERROR(IF(GETPIVOTDATA("DateRDV",TCD!$B$1,"DT","VA","Bénéficiaire",$A99,DB$6,DB$5,"Mois (DateRDV)",DB$7,"Années (DateRDV)",DB$3,"Présence","Excusé"),3,""),"")</f>
        <v/>
      </c>
      <c r="DC99" s="166" t="str">
        <f>IFERROR(IF(GETPIVOTDATA("DateRDV",TCD!$B$1,"DT","VA","Bénéficiaire",$A99,DC$6,DC$5,"Mois (DateRDV)",DC$7,"Années (DateRDV)",DC$3,"Présence","Absent"),4,""),"")</f>
        <v/>
      </c>
      <c r="DD99" s="166" t="str">
        <f>IFERROR(IF(GETPIVOTDATA("DateRDV",TCD!$B$1,"DT","VA","Bénéficiaire",$A99,DD$6,DD$5,"Mois (DateRDV)",DD$7,"Années (DateRDV)",DD$3),1,""),"")</f>
        <v/>
      </c>
      <c r="DE99" s="166" t="str">
        <f>IFERROR(IF(GETPIVOTDATA("DateRDV",TCD!$B$1,"DT","VA","Bénéficiaire",$A99,DE$6,DE$5,"Mois (DateRDV)",DE$7,"Années (DateRDV)",DE$3),2,""),"")</f>
        <v/>
      </c>
      <c r="DF99" s="166" t="str">
        <f>IFERROR(IF(GETPIVOTDATA("DateRDV",TCD!$B$1,"DT","VA","Bénéficiaire",$A99,DF$6,DF$5,"Mois (DateRDV)",DF$7,"Années (DateRDV)",DF$3,"Présence","Excusé"),3,""),"")</f>
        <v/>
      </c>
      <c r="DG99" s="166" t="str">
        <f>IFERROR(IF(GETPIVOTDATA("DateRDV",TCD!$B$1,"DT","VA","Bénéficiaire",$A99,DG$6,DG$5,"Mois (DateRDV)",DG$7,"Années (DateRDV)",DG$3,"Présence","Absent"),4,""),"")</f>
        <v/>
      </c>
      <c r="DH99" s="166" t="str">
        <f>IFERROR(IF(GETPIVOTDATA("DateRDV",TCD!$B$1,"DT","VA","Bénéficiaire",$A99,DH$6,DH$5,"Mois (DateRDV)",DH$7,"Années (DateRDV)",DH$3),1,""),"")</f>
        <v/>
      </c>
      <c r="DI99" s="166" t="str">
        <f>IFERROR(IF(GETPIVOTDATA("DateRDV",TCD!$B$1,"DT","VA","Bénéficiaire",$A99,DI$6,DI$5,"Mois (DateRDV)",DI$7,"Années (DateRDV)",DI$3),2,""),"")</f>
        <v/>
      </c>
      <c r="DJ99" s="166" t="str">
        <f>IFERROR(IF(GETPIVOTDATA("DateRDV",TCD!$B$1,"DT","VA","Bénéficiaire",$A99,DJ$6,DJ$5,"Mois (DateRDV)",DJ$7,"Années (DateRDV)",DJ$3,"Présence","Excusé"),3,""),"")</f>
        <v/>
      </c>
      <c r="DK99" s="166" t="str">
        <f>IFERROR(IF(GETPIVOTDATA("DateRDV",TCD!$B$1,"DT","VA","Bénéficiaire",$A99,DK$6,DK$5,"Mois (DateRDV)",DK$7,"Années (DateRDV)",DK$3,"Présence","Absent"),4,""),"")</f>
        <v/>
      </c>
      <c r="DL99" s="166" t="str">
        <f>IFERROR(IF(GETPIVOTDATA("DateRDV",TCD!$B$1,"DT","VA","Bénéficiaire",$A99,DL$6,DL$5,"Mois (DateRDV)",DL$7,"Années (DateRDV)",DL$3),1,""),"")</f>
        <v/>
      </c>
      <c r="DM99" s="166" t="str">
        <f>IFERROR(IF(GETPIVOTDATA("DateRDV",TCD!$B$1,"DT","VA","Bénéficiaire",$A99,DM$6,DM$5,"Mois (DateRDV)",DM$7,"Années (DateRDV)",DM$3),2,""),"")</f>
        <v/>
      </c>
      <c r="DN99" s="166" t="str">
        <f>IFERROR(IF(GETPIVOTDATA("DateRDV",TCD!$B$1,"DT","VA","Bénéficiaire",$A99,DN$6,DN$5,"Mois (DateRDV)",DN$7,"Années (DateRDV)",DN$3,"Présence","Excusé"),3,""),"")</f>
        <v/>
      </c>
      <c r="DO99" s="166" t="str">
        <f>IFERROR(IF(GETPIVOTDATA("DateRDV",TCD!$B$1,"DT","VA","Bénéficiaire",$A99,DO$6,DO$5,"Mois (DateRDV)",DO$7,"Années (DateRDV)",DO$3,"Présence","Absent"),4,""),"")</f>
        <v/>
      </c>
    </row>
    <row r="100" spans="2:119" x14ac:dyDescent="0.2">
      <c r="B100" s="169" t="str">
        <f>IFERROR(IF(INDEX(Data!P:P,MATCH(A100,Data!B:B,0))&lt;&gt;"",INDEX(Data!P:P,MATCH(A100,Data!B:B,0)),""),"")</f>
        <v/>
      </c>
      <c r="C100" s="169" t="str">
        <f>IFERROR(IF(INDEX(Data!O:O,MATCH(A100,Data!B:B,0))&lt;&gt;"",INDEX(Data!O:O,MATCH(A100,Data!B:B,0)),""),"")</f>
        <v/>
      </c>
      <c r="D100" s="169" t="str">
        <f>IFERROR(IF(INDEX(Data!J:J,MATCH(A100,Data!B:B,0))&lt;&gt;"",INDEX(Data!J:J,MATCH(A100,Data!B:B,0)),""),"")</f>
        <v/>
      </c>
      <c r="E100" s="169" t="str">
        <f>IFERROR(IF(INDEX(Data!M:M,MATCH(A100,Data!B:B,0))&lt;&gt;"",INDEX(Data!M:M,MATCH(A100,Data!B:B,0)),""),"")</f>
        <v/>
      </c>
      <c r="F100" s="169" t="str">
        <f>IFERROR(IF(INDEX(Data!N:N,MATCH(A100,Data!B:B,0))&lt;&gt;"",INDEX(Data!N:N,MATCH(A100,Data!B:B,0)),""),"")</f>
        <v/>
      </c>
      <c r="G100" s="170" t="str">
        <f>IFERROR(IF(INDEX(Data!K:K,MATCH(A100,Data!B:B,0))&lt;&gt;"",INDEX(Data!K:K,MATCH(A100,Data!B:B,0)),""),"")</f>
        <v/>
      </c>
      <c r="H100" s="170" t="str">
        <f>IFERROR(IF(INDEX(Data!L:L,MATCH(A100,Data!B:B,0))&lt;&gt;"",INDEX(Data!L:L,MATCH(A100,Data!B:B,0)),""),"")</f>
        <v/>
      </c>
      <c r="I100" s="170" t="str">
        <f>IFERROR(IF(INDEX(Data!C:C,MATCH(A100,Data!B:B,0))&lt;&gt;"",INDEX(Data!C:C,MATCH(A100,Data!B:B,0)),""),"")</f>
        <v/>
      </c>
      <c r="J100" s="170" t="str">
        <f>IFERROR(IF(INDEX(Data!D:D,MATCH(A100,Data!B:B,0))&lt;&gt;"",INDEX(Data!D:D,MATCH(A100,Data!B:B,0)),""),"")</f>
        <v/>
      </c>
      <c r="K100" s="171" t="str">
        <f>IFERROR(IF(INDEX(Data!H:H,MATCH(A100,Data!B:B,0))&lt;&gt;"",INDEX(Data!H:H,MATCH(A100,Data!B:B,0)),""),"")</f>
        <v/>
      </c>
      <c r="L100" s="166" t="str">
        <f>IFERROR(IF(GETPIVOTDATA("DateRDV",TCD!$B$1,"DT","VA","Bénéficiaire",$A100,L$6,L$5,"Mois (DateRDV)",L$7,"Années (DateRDV)",L$3),1,""),"")</f>
        <v/>
      </c>
      <c r="M100" s="166" t="str">
        <f>IFERROR(IF(GETPIVOTDATA("DateRDV",TCD!$B$1,"DT","VA","Bénéficiaire",$A100,M$6,M$5,"Mois (DateRDV)",M$7,"Années (DateRDV)",M$3),2,""),"")</f>
        <v/>
      </c>
      <c r="N100" s="166" t="str">
        <f>IFERROR(IF(GETPIVOTDATA("DateRDV",TCD!$B$1,"DT","VA","Bénéficiaire",$A100,N$6,N$5,"Mois (DateRDV)",N$7,"Années (DateRDV)",N$3,"Présence","Excusé"),3,""),"")</f>
        <v/>
      </c>
      <c r="O100" s="166" t="str">
        <f>IFERROR(IF(GETPIVOTDATA("DateRDV",TCD!$B$1,"DT","VA","Bénéficiaire",$A100,O$6,O$5,"Mois (DateRDV)",O$7,"Années (DateRDV)",O$3,"Présence","Absent"),4,""),"")</f>
        <v/>
      </c>
      <c r="P100" s="166" t="str">
        <f>IFERROR(IF(GETPIVOTDATA("DateRDV",TCD!$B$1,"DT","VA","Bénéficiaire",$A100,P$6,P$5,"Mois (DateRDV)",P$7,"Années (DateRDV)",P$3),1,""),"")</f>
        <v/>
      </c>
      <c r="Q100" s="166" t="str">
        <f>IFERROR(IF(GETPIVOTDATA("DateRDV",TCD!$B$1,"DT","VA","Bénéficiaire",$A100,Q$6,Q$5,"Mois (DateRDV)",Q$7,"Années (DateRDV)",Q$3),2,""),"")</f>
        <v/>
      </c>
      <c r="R100" s="166" t="str">
        <f>IFERROR(IF(GETPIVOTDATA("DateRDV",TCD!$B$1,"DT","VA","Bénéficiaire",$A100,R$6,R$5,"Mois (DateRDV)",R$7,"Années (DateRDV)",R$3,"Présence","Excusé"),3,""),"")</f>
        <v/>
      </c>
      <c r="S100" s="166" t="str">
        <f>IFERROR(IF(GETPIVOTDATA("DateRDV",TCD!$B$1,"DT","VA","Bénéficiaire",$A100,S$6,S$5,"Mois (DateRDV)",S$7,"Années (DateRDV)",S$3,"Présence","Absent"),4,""),"")</f>
        <v/>
      </c>
      <c r="T100" s="166" t="str">
        <f>IFERROR(IF(GETPIVOTDATA("DateRDV",TCD!$B$1,"DT","VA","Bénéficiaire",$A100,T$6,T$5,"Mois (DateRDV)",T$7,"Années (DateRDV)",T$3),1,""),"")</f>
        <v/>
      </c>
      <c r="U100" s="166" t="str">
        <f>IFERROR(IF(GETPIVOTDATA("DateRDV",TCD!$B$1,"DT","VA","Bénéficiaire",$A100,U$6,U$5,"Mois (DateRDV)",U$7,"Années (DateRDV)",U$3),2,""),"")</f>
        <v/>
      </c>
      <c r="V100" s="166" t="str">
        <f>IFERROR(IF(GETPIVOTDATA("DateRDV",TCD!$B$1,"DT","VA","Bénéficiaire",$A100,V$6,V$5,"Mois (DateRDV)",V$7,"Années (DateRDV)",V$3,"Présence","Excusé"),3,""),"")</f>
        <v/>
      </c>
      <c r="W100" s="166" t="str">
        <f>IFERROR(IF(GETPIVOTDATA("DateRDV",TCD!$B$1,"DT","VA","Bénéficiaire",$A100,W$6,W$5,"Mois (DateRDV)",W$7,"Années (DateRDV)",W$3,"Présence","Absent"),4,""),"")</f>
        <v/>
      </c>
      <c r="X100" s="166" t="str">
        <f>IFERROR(IF(GETPIVOTDATA("DateRDV",TCD!$B$1,"DT","VA","Bénéficiaire",$A100,X$6,X$5,"Mois (DateRDV)",X$7,"Années (DateRDV)",X$3),1,""),"")</f>
        <v/>
      </c>
      <c r="Y100" s="166" t="str">
        <f>IFERROR(IF(GETPIVOTDATA("DateRDV",TCD!$B$1,"DT","VA","Bénéficiaire",$A100,Y$6,Y$5,"Mois (DateRDV)",Y$7,"Années (DateRDV)",Y$3),2,""),"")</f>
        <v/>
      </c>
      <c r="Z100" s="166" t="str">
        <f>IFERROR(IF(GETPIVOTDATA("DateRDV",TCD!$B$1,"DT","VA","Bénéficiaire",$A100,Z$6,Z$5,"Mois (DateRDV)",Z$7,"Années (DateRDV)",Z$3,"Présence","Excusé"),3,""),"")</f>
        <v/>
      </c>
      <c r="AA100" s="166" t="str">
        <f>IFERROR(IF(GETPIVOTDATA("DateRDV",TCD!$B$1,"DT","VA","Bénéficiaire",$A100,AA$6,AA$5,"Mois (DateRDV)",AA$7,"Années (DateRDV)",AA$3,"Présence","Absent"),4,""),"")</f>
        <v/>
      </c>
      <c r="AB100" s="166" t="str">
        <f>IFERROR(IF(GETPIVOTDATA("DateRDV",TCD!$B$1,"DT","VA","Bénéficiaire",$A100,AB$6,AB$5,"Mois (DateRDV)",AB$7,"Années (DateRDV)",AB$3),1,""),"")</f>
        <v/>
      </c>
      <c r="AC100" s="166" t="str">
        <f>IFERROR(IF(GETPIVOTDATA("DateRDV",TCD!$B$1,"DT","VA","Bénéficiaire",$A100,AC$6,AC$5,"Mois (DateRDV)",AC$7,"Années (DateRDV)",AC$3),2,""),"")</f>
        <v/>
      </c>
      <c r="AD100" s="166" t="str">
        <f>IFERROR(IF(GETPIVOTDATA("DateRDV",TCD!$B$1,"DT","VA","Bénéficiaire",$A100,AD$6,AD$5,"Mois (DateRDV)",AD$7,"Années (DateRDV)",AD$3,"Présence","Excusé"),3,""),"")</f>
        <v/>
      </c>
      <c r="AE100" s="166" t="str">
        <f>IFERROR(IF(GETPIVOTDATA("DateRDV",TCD!$B$1,"DT","VA","Bénéficiaire",$A100,AE$6,AE$5,"Mois (DateRDV)",AE$7,"Années (DateRDV)",AE$3,"Présence","Absent"),4,""),"")</f>
        <v/>
      </c>
      <c r="AF100" s="166" t="str">
        <f>IFERROR(IF(GETPIVOTDATA("DateRDV",TCD!$B$1,"DT","VA","Bénéficiaire",$A100,AF$6,AF$5,"Mois (DateRDV)",AF$7,"Années (DateRDV)",AF$3),1,""),"")</f>
        <v/>
      </c>
      <c r="AG100" s="166" t="str">
        <f>IFERROR(IF(GETPIVOTDATA("DateRDV",TCD!$B$1,"DT","VA","Bénéficiaire",$A100,AG$6,AG$5,"Mois (DateRDV)",AG$7,"Années (DateRDV)",AG$3),2,""),"")</f>
        <v/>
      </c>
      <c r="AH100" s="166" t="str">
        <f>IFERROR(IF(GETPIVOTDATA("DateRDV",TCD!$B$1,"DT","VA","Bénéficiaire",$A100,AH$6,AH$5,"Mois (DateRDV)",AH$7,"Années (DateRDV)",AH$3,"Présence","Excusé"),3,""),"")</f>
        <v/>
      </c>
      <c r="AI100" s="166" t="str">
        <f>IFERROR(IF(GETPIVOTDATA("DateRDV",TCD!$B$1,"DT","VA","Bénéficiaire",$A100,AI$6,AI$5,"Mois (DateRDV)",AI$7,"Années (DateRDV)",AI$3,"Présence","Absent"),4,""),"")</f>
        <v/>
      </c>
      <c r="AJ100" s="166" t="str">
        <f>IFERROR(IF(GETPIVOTDATA("DateRDV",TCD!$B$1,"DT","VA","Bénéficiaire",$A100,AJ$6,AJ$5,"Mois (DateRDV)",AJ$7,"Années (DateRDV)",AJ$3),1,""),"")</f>
        <v/>
      </c>
      <c r="AK100" s="166" t="str">
        <f>IFERROR(IF(GETPIVOTDATA("DateRDV",TCD!$B$1,"DT","VA","Bénéficiaire",$A100,AK$6,AK$5,"Mois (DateRDV)",AK$7,"Années (DateRDV)",AK$3),2,""),"")</f>
        <v/>
      </c>
      <c r="AL100" s="166" t="str">
        <f>IFERROR(IF(GETPIVOTDATA("DateRDV",TCD!$B$1,"DT","VA","Bénéficiaire",$A100,AL$6,AL$5,"Mois (DateRDV)",AL$7,"Années (DateRDV)",AL$3,"Présence","Excusé"),3,""),"")</f>
        <v/>
      </c>
      <c r="AM100" s="166" t="str">
        <f>IFERROR(IF(GETPIVOTDATA("DateRDV",TCD!$B$1,"DT","VA","Bénéficiaire",$A100,AM$6,AM$5,"Mois (DateRDV)",AM$7,"Années (DateRDV)",AM$3,"Présence","Absent"),4,""),"")</f>
        <v/>
      </c>
      <c r="AN100" s="166" t="str">
        <f>IFERROR(IF(GETPIVOTDATA("DateRDV",TCD!$B$1,"DT","VA","Bénéficiaire",$A100,AN$6,AN$5,"Mois (DateRDV)",AN$7,"Années (DateRDV)",AN$3),1,""),"")</f>
        <v/>
      </c>
      <c r="AO100" s="166" t="str">
        <f>IFERROR(IF(GETPIVOTDATA("DateRDV",TCD!$B$1,"DT","VA","Bénéficiaire",$A100,AO$6,AO$5,"Mois (DateRDV)",AO$7,"Années (DateRDV)",AO$3),2,""),"")</f>
        <v/>
      </c>
      <c r="AP100" s="166" t="str">
        <f>IFERROR(IF(GETPIVOTDATA("DateRDV",TCD!$B$1,"DT","VA","Bénéficiaire",$A100,AP$6,AP$5,"Mois (DateRDV)",AP$7,"Années (DateRDV)",AP$3,"Présence","Excusé"),3,""),"")</f>
        <v/>
      </c>
      <c r="AQ100" s="166" t="str">
        <f>IFERROR(IF(GETPIVOTDATA("DateRDV",TCD!$B$1,"DT","VA","Bénéficiaire",$A100,AQ$6,AQ$5,"Mois (DateRDV)",AQ$7,"Années (DateRDV)",AQ$3,"Présence","Absent"),4,""),"")</f>
        <v/>
      </c>
      <c r="AR100" s="166" t="str">
        <f>IFERROR(IF(GETPIVOTDATA("DateRDV",TCD!$B$1,"DT","VA","Bénéficiaire",$A100,AR$6,AR$5,"Mois (DateRDV)",AR$7,"Années (DateRDV)",AR$3),1,""),"")</f>
        <v/>
      </c>
      <c r="AS100" s="166" t="str">
        <f>IFERROR(IF(GETPIVOTDATA("DateRDV",TCD!$B$1,"DT","VA","Bénéficiaire",$A100,AS$6,AS$5,"Mois (DateRDV)",AS$7,"Années (DateRDV)",AS$3),2,""),"")</f>
        <v/>
      </c>
      <c r="AT100" s="166" t="str">
        <f>IFERROR(IF(GETPIVOTDATA("DateRDV",TCD!$B$1,"DT","VA","Bénéficiaire",$A100,AT$6,AT$5,"Mois (DateRDV)",AT$7,"Années (DateRDV)",AT$3,"Présence","Excusé"),3,""),"")</f>
        <v/>
      </c>
      <c r="AU100" s="166" t="str">
        <f>IFERROR(IF(GETPIVOTDATA("DateRDV",TCD!$B$1,"DT","VA","Bénéficiaire",$A100,AU$6,AU$5,"Mois (DateRDV)",AU$7,"Années (DateRDV)",AU$3,"Présence","Absent"),4,""),"")</f>
        <v/>
      </c>
      <c r="AV100" s="166" t="str">
        <f>IFERROR(IF(GETPIVOTDATA("DateRDV",TCD!$B$1,"DT","VA","Bénéficiaire",$A100,AV$6,AV$5,"Mois (DateRDV)",AV$7,"Années (DateRDV)",AV$3),1,""),"")</f>
        <v/>
      </c>
      <c r="AW100" s="166" t="str">
        <f>IFERROR(IF(GETPIVOTDATA("DateRDV",TCD!$B$1,"DT","VA","Bénéficiaire",$A100,AW$6,AW$5,"Mois (DateRDV)",AW$7,"Années (DateRDV)",AW$3),2,""),"")</f>
        <v/>
      </c>
      <c r="AX100" s="166" t="str">
        <f>IFERROR(IF(GETPIVOTDATA("DateRDV",TCD!$B$1,"DT","VA","Bénéficiaire",$A100,AX$6,AX$5,"Mois (DateRDV)",AX$7,"Années (DateRDV)",AX$3,"Présence","Excusé"),3,""),"")</f>
        <v/>
      </c>
      <c r="AY100" s="166" t="str">
        <f>IFERROR(IF(GETPIVOTDATA("DateRDV",TCD!$B$1,"DT","VA","Bénéficiaire",$A100,AY$6,AY$5,"Mois (DateRDV)",AY$7,"Années (DateRDV)",AY$3,"Présence","Absent"),4,""),"")</f>
        <v/>
      </c>
      <c r="AZ100" s="166" t="str">
        <f>IFERROR(IF(GETPIVOTDATA("DateRDV",TCD!$B$1,"DT","VA","Bénéficiaire",$A100,AZ$6,AZ$5,"Mois (DateRDV)",AZ$7,"Années (DateRDV)",AZ$3),1,""),"")</f>
        <v/>
      </c>
      <c r="BA100" s="166" t="str">
        <f>IFERROR(IF(GETPIVOTDATA("DateRDV",TCD!$B$1,"DT","VA","Bénéficiaire",$A100,BA$6,BA$5,"Mois (DateRDV)",BA$7,"Années (DateRDV)",BA$3),2,""),"")</f>
        <v/>
      </c>
      <c r="BB100" s="166" t="str">
        <f>IFERROR(IF(GETPIVOTDATA("DateRDV",TCD!$B$1,"DT","VA","Bénéficiaire",$A100,BB$6,BB$5,"Mois (DateRDV)",BB$7,"Années (DateRDV)",BB$3,"Présence","Excusé"),3,""),"")</f>
        <v/>
      </c>
      <c r="BC100" s="166" t="str">
        <f>IFERROR(IF(GETPIVOTDATA("DateRDV",TCD!$B$1,"DT","VA","Bénéficiaire",$A100,BC$6,BC$5,"Mois (DateRDV)",BC$7,"Années (DateRDV)",BC$3,"Présence","Absent"),4,""),"")</f>
        <v/>
      </c>
      <c r="BD100" s="166" t="str">
        <f>IFERROR(IF(GETPIVOTDATA("DateRDV",TCD!$B$1,"DT","VA","Bénéficiaire",$A100,BD$6,BD$5,"Mois (DateRDV)",BD$7,"Années (DateRDV)",BD$3),1,""),"")</f>
        <v/>
      </c>
      <c r="BE100" s="166" t="str">
        <f>IFERROR(IF(GETPIVOTDATA("DateRDV",TCD!$B$1,"DT","VA","Bénéficiaire",$A100,BE$6,BE$5,"Mois (DateRDV)",BE$7,"Années (DateRDV)",BE$3),2,""),"")</f>
        <v/>
      </c>
      <c r="BF100" s="166" t="str">
        <f>IFERROR(IF(GETPIVOTDATA("DateRDV",TCD!$B$1,"DT","VA","Bénéficiaire",$A100,BF$6,BF$5,"Mois (DateRDV)",BF$7,"Années (DateRDV)",BF$3,"Présence","Excusé"),3,""),"")</f>
        <v/>
      </c>
      <c r="BG100" s="166" t="str">
        <f>IFERROR(IF(GETPIVOTDATA("DateRDV",TCD!$B$1,"DT","VA","Bénéficiaire",$A100,BG$6,BG$5,"Mois (DateRDV)",BG$7,"Années (DateRDV)",BG$3,"Présence","Absent"),4,""),"")</f>
        <v/>
      </c>
      <c r="BH100" s="166" t="str">
        <f>IFERROR(IF(GETPIVOTDATA("DateRDV",TCD!$B$1,"DT","VA","Bénéficiaire",$A100,BH$6,BH$5,"Mois (DateRDV)",BH$7,"Années (DateRDV)",BH$3),1,""),"")</f>
        <v/>
      </c>
      <c r="BI100" s="166" t="str">
        <f>IFERROR(IF(GETPIVOTDATA("DateRDV",TCD!$B$1,"DT","VA","Bénéficiaire",$A100,BI$6,BI$5,"Mois (DateRDV)",BI$7,"Années (DateRDV)",BI$3),2,""),"")</f>
        <v/>
      </c>
      <c r="BJ100" s="166" t="str">
        <f>IFERROR(IF(GETPIVOTDATA("DateRDV",TCD!$B$1,"DT","VA","Bénéficiaire",$A100,BJ$6,BJ$5,"Mois (DateRDV)",BJ$7,"Années (DateRDV)",BJ$3,"Présence","Excusé"),3,""),"")</f>
        <v/>
      </c>
      <c r="BK100" s="166" t="str">
        <f>IFERROR(IF(GETPIVOTDATA("DateRDV",TCD!$B$1,"DT","VA","Bénéficiaire",$A100,BK$6,BK$5,"Mois (DateRDV)",BK$7,"Années (DateRDV)",BK$3,"Présence","Absent"),4,""),"")</f>
        <v/>
      </c>
      <c r="BL100" s="166" t="str">
        <f>IFERROR(IF(GETPIVOTDATA("DateRDV",TCD!$B$1,"DT","VA","Bénéficiaire",$A100,BL$6,BL$5,"Mois (DateRDV)",BL$7,"Années (DateRDV)",BL$3),1,""),"")</f>
        <v/>
      </c>
      <c r="BM100" s="166" t="str">
        <f>IFERROR(IF(GETPIVOTDATA("DateRDV",TCD!$B$1,"DT","VA","Bénéficiaire",$A100,BM$6,BM$5,"Mois (DateRDV)",BM$7,"Années (DateRDV)",BM$3),2,""),"")</f>
        <v/>
      </c>
      <c r="BN100" s="166" t="str">
        <f>IFERROR(IF(GETPIVOTDATA("DateRDV",TCD!$B$1,"DT","VA","Bénéficiaire",$A100,BN$6,BN$5,"Mois (DateRDV)",BN$7,"Années (DateRDV)",BN$3,"Présence","Excusé"),3,""),"")</f>
        <v/>
      </c>
      <c r="BO100" s="166" t="str">
        <f>IFERROR(IF(GETPIVOTDATA("DateRDV",TCD!$B$1,"DT","VA","Bénéficiaire",$A100,BO$6,BO$5,"Mois (DateRDV)",BO$7,"Années (DateRDV)",BO$3,"Présence","Absent"),4,""),"")</f>
        <v/>
      </c>
      <c r="BP100" s="166" t="str">
        <f>IFERROR(IF(GETPIVOTDATA("DateRDV",TCD!$B$1,"DT","VA","Bénéficiaire",$A100,BP$6,BP$5,"Mois (DateRDV)",BP$7,"Années (DateRDV)",BP$3),1,""),"")</f>
        <v/>
      </c>
      <c r="BQ100" s="166" t="str">
        <f>IFERROR(IF(GETPIVOTDATA("DateRDV",TCD!$B$1,"DT","VA","Bénéficiaire",$A100,BQ$6,BQ$5,"Mois (DateRDV)",BQ$7,"Années (DateRDV)",BQ$3),2,""),"")</f>
        <v/>
      </c>
      <c r="BR100" s="166" t="str">
        <f>IFERROR(IF(GETPIVOTDATA("DateRDV",TCD!$B$1,"DT","VA","Bénéficiaire",$A100,BR$6,BR$5,"Mois (DateRDV)",BR$7,"Années (DateRDV)",BR$3,"Présence","Excusé"),3,""),"")</f>
        <v/>
      </c>
      <c r="BS100" s="166" t="str">
        <f>IFERROR(IF(GETPIVOTDATA("DateRDV",TCD!$B$1,"DT","VA","Bénéficiaire",$A100,BS$6,BS$5,"Mois (DateRDV)",BS$7,"Années (DateRDV)",BS$3,"Présence","Absent"),4,""),"")</f>
        <v/>
      </c>
      <c r="BT100" s="166" t="str">
        <f>IFERROR(IF(GETPIVOTDATA("DateRDV",TCD!$B$1,"DT","VA","Bénéficiaire",$A100,BT$6,BT$5,"Mois (DateRDV)",BT$7,"Années (DateRDV)",BT$3),1,""),"")</f>
        <v/>
      </c>
      <c r="BU100" s="166" t="str">
        <f>IFERROR(IF(GETPIVOTDATA("DateRDV",TCD!$B$1,"DT","VA","Bénéficiaire",$A100,BU$6,BU$5,"Mois (DateRDV)",BU$7,"Années (DateRDV)",BU$3),2,""),"")</f>
        <v/>
      </c>
      <c r="BV100" s="166" t="str">
        <f>IFERROR(IF(GETPIVOTDATA("DateRDV",TCD!$B$1,"DT","VA","Bénéficiaire",$A100,BV$6,BV$5,"Mois (DateRDV)",BV$7,"Années (DateRDV)",BV$3,"Présence","Excusé"),3,""),"")</f>
        <v/>
      </c>
      <c r="BW100" s="166" t="str">
        <f>IFERROR(IF(GETPIVOTDATA("DateRDV",TCD!$B$1,"DT","VA","Bénéficiaire",$A100,BW$6,BW$5,"Mois (DateRDV)",BW$7,"Années (DateRDV)",BW$3,"Présence","Absent"),4,""),"")</f>
        <v/>
      </c>
      <c r="BX100" s="166" t="str">
        <f>IFERROR(IF(GETPIVOTDATA("DateRDV",TCD!$B$1,"DT","VA","Bénéficiaire",$A100,BX$6,BX$5,"Mois (DateRDV)",BX$7,"Années (DateRDV)",BX$3),1,""),"")</f>
        <v/>
      </c>
      <c r="BY100" s="166" t="str">
        <f>IFERROR(IF(GETPIVOTDATA("DateRDV",TCD!$B$1,"DT","VA","Bénéficiaire",$A100,BY$6,BY$5,"Mois (DateRDV)",BY$7,"Années (DateRDV)",BY$3),2,""),"")</f>
        <v/>
      </c>
      <c r="BZ100" s="166" t="str">
        <f>IFERROR(IF(GETPIVOTDATA("DateRDV",TCD!$B$1,"DT","VA","Bénéficiaire",$A100,BZ$6,BZ$5,"Mois (DateRDV)",BZ$7,"Années (DateRDV)",BZ$3,"Présence","Excusé"),3,""),"")</f>
        <v/>
      </c>
      <c r="CA100" s="166" t="str">
        <f>IFERROR(IF(GETPIVOTDATA("DateRDV",TCD!$B$1,"DT","VA","Bénéficiaire",$A100,CA$6,CA$5,"Mois (DateRDV)",CA$7,"Années (DateRDV)",CA$3,"Présence","Absent"),4,""),"")</f>
        <v/>
      </c>
      <c r="CB100" s="166" t="str">
        <f>IFERROR(IF(GETPIVOTDATA("DateRDV",TCD!$B$1,"DT","VA","Bénéficiaire",$A100,CB$6,CB$5,"Mois (DateRDV)",CB$7,"Années (DateRDV)",CB$3),1,""),"")</f>
        <v/>
      </c>
      <c r="CC100" s="166" t="str">
        <f>IFERROR(IF(GETPIVOTDATA("DateRDV",TCD!$B$1,"DT","VA","Bénéficiaire",$A100,CC$6,CC$5,"Mois (DateRDV)",CC$7,"Années (DateRDV)",CC$3),2,""),"")</f>
        <v/>
      </c>
      <c r="CD100" s="166" t="str">
        <f>IFERROR(IF(GETPIVOTDATA("DateRDV",TCD!$B$1,"DT","VA","Bénéficiaire",$A100,CD$6,CD$5,"Mois (DateRDV)",CD$7,"Années (DateRDV)",CD$3,"Présence","Excusé"),3,""),"")</f>
        <v/>
      </c>
      <c r="CE100" s="166" t="str">
        <f>IFERROR(IF(GETPIVOTDATA("DateRDV",TCD!$B$1,"DT","VA","Bénéficiaire",$A100,CE$6,CE$5,"Mois (DateRDV)",CE$7,"Années (DateRDV)",CE$3,"Présence","Absent"),4,""),"")</f>
        <v/>
      </c>
      <c r="CF100" s="166" t="str">
        <f>IFERROR(IF(GETPIVOTDATA("DateRDV",TCD!$B$1,"DT","VA","Bénéficiaire",$A100,CF$6,CF$5,"Mois (DateRDV)",CF$7,"Années (DateRDV)",CF$3),1,""),"")</f>
        <v/>
      </c>
      <c r="CG100" s="166" t="str">
        <f>IFERROR(IF(GETPIVOTDATA("DateRDV",TCD!$B$1,"DT","VA","Bénéficiaire",$A100,CG$6,CG$5,"Mois (DateRDV)",CG$7,"Années (DateRDV)",CG$3),2,""),"")</f>
        <v/>
      </c>
      <c r="CH100" s="166" t="str">
        <f>IFERROR(IF(GETPIVOTDATA("DateRDV",TCD!$B$1,"DT","VA","Bénéficiaire",$A100,CH$6,CH$5,"Mois (DateRDV)",CH$7,"Années (DateRDV)",CH$3,"Présence","Excusé"),3,""),"")</f>
        <v/>
      </c>
      <c r="CI100" s="166" t="str">
        <f>IFERROR(IF(GETPIVOTDATA("DateRDV",TCD!$B$1,"DT","VA","Bénéficiaire",$A100,CI$6,CI$5,"Mois (DateRDV)",CI$7,"Années (DateRDV)",CI$3,"Présence","Absent"),4,""),"")</f>
        <v/>
      </c>
      <c r="CJ100" s="166" t="str">
        <f>IFERROR(IF(GETPIVOTDATA("DateRDV",TCD!$B$1,"DT","VA","Bénéficiaire",$A100,CJ$6,CJ$5,"Mois (DateRDV)",CJ$7,"Années (DateRDV)",CJ$3),1,""),"")</f>
        <v/>
      </c>
      <c r="CK100" s="166" t="str">
        <f>IFERROR(IF(GETPIVOTDATA("DateRDV",TCD!$B$1,"DT","VA","Bénéficiaire",$A100,CK$6,CK$5,"Mois (DateRDV)",CK$7,"Années (DateRDV)",CK$3),2,""),"")</f>
        <v/>
      </c>
      <c r="CL100" s="166" t="str">
        <f>IFERROR(IF(GETPIVOTDATA("DateRDV",TCD!$B$1,"DT","VA","Bénéficiaire",$A100,VE$6,VE$5,"Mois (DateRDV)",VE$7,"Années (DateRDV)",VE$3,"Présence","Excusé"),3,""),"")</f>
        <v/>
      </c>
      <c r="CM100" s="166" t="str">
        <f>IFERROR(IF(GETPIVOTDATA("DateRDV",TCD!$B$1,"DT","VA","Bénéficiaire",$A100,CM$6,CM$5,"Mois (DateRDV)",CM$7,"Années (DateRDV)",CM$3,"Présence","Absent"),4,""),"")</f>
        <v/>
      </c>
      <c r="CN100" s="166" t="str">
        <f>IFERROR(IF(GETPIVOTDATA("DateRDV",TCD!$B$1,"DT","VA","Bénéficiaire",$A100,CN$6,CN$5,"Mois (DateRDV)",CN$7,"Années (DateRDV)",CN$3),1,""),"")</f>
        <v/>
      </c>
      <c r="CO100" s="166" t="str">
        <f>IFERROR(IF(GETPIVOTDATA("DateRDV",TCD!$B$1,"DT","VA","Bénéficiaire",$A100,CO$6,CO$5,"Mois (DateRDV)",CO$7,"Années (DateRDV)",CO$3),2,""),"")</f>
        <v/>
      </c>
      <c r="CP100" s="166" t="str">
        <f>IFERROR(IF(GETPIVOTDATA("DateRDV",TCD!$B$1,"DT","VA","Bénéficiaire",$A100,CP$6,CP$5,"Mois (DateRDV)",CP$7,"Années (DateRDV)",CP$3,"Présence","Excusé"),3,""),"")</f>
        <v/>
      </c>
      <c r="CQ100" s="166" t="str">
        <f>IFERROR(IF(GETPIVOTDATA("DateRDV",TCD!$B$1,"DT","VA","Bénéficiaire",$A100,CQ$6,CQ$5,"Mois (DateRDV)",CQ$7,"Années (DateRDV)",CQ$3,"Présence","Absent"),4,""),"")</f>
        <v/>
      </c>
      <c r="CR100" s="166" t="str">
        <f>IFERROR(IF(GETPIVOTDATA("DateRDV",TCD!$B$1,"DT","VA","Bénéficiaire",$A100,CR$6,CR$5,"Mois (DateRDV)",CR$7,"Années (DateRDV)",CR$3),1,""),"")</f>
        <v/>
      </c>
      <c r="CS100" s="166" t="str">
        <f>IFERROR(IF(GETPIVOTDATA("DateRDV",TCD!$B$1,"DT","VA","Bénéficiaire",$A100,CS$6,CS$5,"Mois (DateRDV)",CS$7,"Années (DateRDV)",CS$3),2,""),"")</f>
        <v/>
      </c>
      <c r="CT100" s="166" t="str">
        <f>IFERROR(IF(GETPIVOTDATA("DateRDV",TCD!$B$1,"DT","VA","Bénéficiaire",$A100,CT$6,CT$5,"Mois (DateRDV)",CT$7,"Années (DateRDV)",CT$3,"Présence","Excusé"),3,""),"")</f>
        <v/>
      </c>
      <c r="CU100" s="166" t="str">
        <f>IFERROR(IF(GETPIVOTDATA("DateRDV",TCD!$B$1,"DT","VA","Bénéficiaire",$A100,CU$6,CU$5,"Mois (DateRDV)",CU$7,"Années (DateRDV)",CU$3,"Présence","Absent"),4,""),"")</f>
        <v/>
      </c>
      <c r="CV100" s="166" t="str">
        <f>IFERROR(IF(GETPIVOTDATA("DateRDV",TCD!$B$1,"DT","VA","Bénéficiaire",$A100,CV$6,CV$5,"Mois (DateRDV)",CV$7,"Années (DateRDV)",CV$3),1,""),"")</f>
        <v/>
      </c>
      <c r="CW100" s="166" t="str">
        <f>IFERROR(IF(GETPIVOTDATA("DateRDV",TCD!$B$1,"DT","VA","Bénéficiaire",$A100,CW$6,CW$5,"Mois (DateRDV)",CW$7,"Années (DateRDV)",CW$3),2,""),"")</f>
        <v/>
      </c>
      <c r="CX100" s="166" t="str">
        <f>IFERROR(IF(GETPIVOTDATA("DateRDV",TCD!$B$1,"DT","VA","Bénéficiaire",$A100,CX$6,CX$5,"Mois (DateRDV)",CX$7,"Années (DateRDV)",CX$3,"Présence","Excusé"),3,""),"")</f>
        <v/>
      </c>
      <c r="CY100" s="166" t="str">
        <f>IFERROR(IF(GETPIVOTDATA("DateRDV",TCD!$B$1,"DT","VA","Bénéficiaire",$A100,CY$6,CY$5,"Mois (DateRDV)",CY$7,"Années (DateRDV)",CY$3,"Présence","Absent"),4,""),"")</f>
        <v/>
      </c>
      <c r="CZ100" s="166" t="str">
        <f>IFERROR(IF(GETPIVOTDATA("DateRDV",TCD!$B$1,"DT","VA","Bénéficiaire",$A100,CZ$6,CZ$5,"Mois (DateRDV)",CZ$7,"Années (DateRDV)",CZ$3),1,""),"")</f>
        <v/>
      </c>
      <c r="DA100" s="166" t="str">
        <f>IFERROR(IF(GETPIVOTDATA("DateRDV",TCD!$B$1,"DT","VA","Bénéficiaire",$A100,DA$6,DA$5,"Mois (DateRDV)",DA$7,"Années (DateRDV)",DA$3),2,""),"")</f>
        <v/>
      </c>
      <c r="DB100" s="166" t="str">
        <f>IFERROR(IF(GETPIVOTDATA("DateRDV",TCD!$B$1,"DT","VA","Bénéficiaire",$A100,DB$6,DB$5,"Mois (DateRDV)",DB$7,"Années (DateRDV)",DB$3,"Présence","Excusé"),3,""),"")</f>
        <v/>
      </c>
      <c r="DC100" s="166" t="str">
        <f>IFERROR(IF(GETPIVOTDATA("DateRDV",TCD!$B$1,"DT","VA","Bénéficiaire",$A100,DC$6,DC$5,"Mois (DateRDV)",DC$7,"Années (DateRDV)",DC$3,"Présence","Absent"),4,""),"")</f>
        <v/>
      </c>
      <c r="DD100" s="166" t="str">
        <f>IFERROR(IF(GETPIVOTDATA("DateRDV",TCD!$B$1,"DT","VA","Bénéficiaire",$A100,DD$6,DD$5,"Mois (DateRDV)",DD$7,"Années (DateRDV)",DD$3),1,""),"")</f>
        <v/>
      </c>
      <c r="DE100" s="166" t="str">
        <f>IFERROR(IF(GETPIVOTDATA("DateRDV",TCD!$B$1,"DT","VA","Bénéficiaire",$A100,DE$6,DE$5,"Mois (DateRDV)",DE$7,"Années (DateRDV)",DE$3),2,""),"")</f>
        <v/>
      </c>
      <c r="DF100" s="166" t="str">
        <f>IFERROR(IF(GETPIVOTDATA("DateRDV",TCD!$B$1,"DT","VA","Bénéficiaire",$A100,DF$6,DF$5,"Mois (DateRDV)",DF$7,"Années (DateRDV)",DF$3,"Présence","Excusé"),3,""),"")</f>
        <v/>
      </c>
      <c r="DG100" s="166" t="str">
        <f>IFERROR(IF(GETPIVOTDATA("DateRDV",TCD!$B$1,"DT","VA","Bénéficiaire",$A100,DG$6,DG$5,"Mois (DateRDV)",DG$7,"Années (DateRDV)",DG$3,"Présence","Absent"),4,""),"")</f>
        <v/>
      </c>
      <c r="DH100" s="166" t="str">
        <f>IFERROR(IF(GETPIVOTDATA("DateRDV",TCD!$B$1,"DT","VA","Bénéficiaire",$A100,DH$6,DH$5,"Mois (DateRDV)",DH$7,"Années (DateRDV)",DH$3),1,""),"")</f>
        <v/>
      </c>
      <c r="DI100" s="166" t="str">
        <f>IFERROR(IF(GETPIVOTDATA("DateRDV",TCD!$B$1,"DT","VA","Bénéficiaire",$A100,DI$6,DI$5,"Mois (DateRDV)",DI$7,"Années (DateRDV)",DI$3),2,""),"")</f>
        <v/>
      </c>
      <c r="DJ100" s="166" t="str">
        <f>IFERROR(IF(GETPIVOTDATA("DateRDV",TCD!$B$1,"DT","VA","Bénéficiaire",$A100,DJ$6,DJ$5,"Mois (DateRDV)",DJ$7,"Années (DateRDV)",DJ$3,"Présence","Excusé"),3,""),"")</f>
        <v/>
      </c>
      <c r="DK100" s="166" t="str">
        <f>IFERROR(IF(GETPIVOTDATA("DateRDV",TCD!$B$1,"DT","VA","Bénéficiaire",$A100,DK$6,DK$5,"Mois (DateRDV)",DK$7,"Années (DateRDV)",DK$3,"Présence","Absent"),4,""),"")</f>
        <v/>
      </c>
      <c r="DL100" s="166" t="str">
        <f>IFERROR(IF(GETPIVOTDATA("DateRDV",TCD!$B$1,"DT","VA","Bénéficiaire",$A100,DL$6,DL$5,"Mois (DateRDV)",DL$7,"Années (DateRDV)",DL$3),1,""),"")</f>
        <v/>
      </c>
      <c r="DM100" s="166" t="str">
        <f>IFERROR(IF(GETPIVOTDATA("DateRDV",TCD!$B$1,"DT","VA","Bénéficiaire",$A100,DM$6,DM$5,"Mois (DateRDV)",DM$7,"Années (DateRDV)",DM$3),2,""),"")</f>
        <v/>
      </c>
      <c r="DN100" s="166" t="str">
        <f>IFERROR(IF(GETPIVOTDATA("DateRDV",TCD!$B$1,"DT","VA","Bénéficiaire",$A100,DN$6,DN$5,"Mois (DateRDV)",DN$7,"Années (DateRDV)",DN$3,"Présence","Excusé"),3,""),"")</f>
        <v/>
      </c>
      <c r="DO100" s="166" t="str">
        <f>IFERROR(IF(GETPIVOTDATA("DateRDV",TCD!$B$1,"DT","VA","Bénéficiaire",$A100,DO$6,DO$5,"Mois (DateRDV)",DO$7,"Années (DateRDV)",DO$3,"Présence","Absent"),4,""),"")</f>
        <v/>
      </c>
    </row>
    <row r="101" spans="2:119" x14ac:dyDescent="0.2">
      <c r="B101" s="169" t="str">
        <f>IFERROR(IF(INDEX(Data!P:P,MATCH(A101,Data!B:B,0))&lt;&gt;"",INDEX(Data!P:P,MATCH(A101,Data!B:B,0)),""),"")</f>
        <v/>
      </c>
      <c r="C101" s="169" t="str">
        <f>IFERROR(IF(INDEX(Data!O:O,MATCH(A101,Data!B:B,0))&lt;&gt;"",INDEX(Data!O:O,MATCH(A101,Data!B:B,0)),""),"")</f>
        <v/>
      </c>
      <c r="D101" s="169" t="str">
        <f>IFERROR(IF(INDEX(Data!J:J,MATCH(A101,Data!B:B,0))&lt;&gt;"",INDEX(Data!J:J,MATCH(A101,Data!B:B,0)),""),"")</f>
        <v/>
      </c>
      <c r="E101" s="169" t="str">
        <f>IFERROR(IF(INDEX(Data!M:M,MATCH(A101,Data!B:B,0))&lt;&gt;"",INDEX(Data!M:M,MATCH(A101,Data!B:B,0)),""),"")</f>
        <v/>
      </c>
      <c r="F101" s="169" t="str">
        <f>IFERROR(IF(INDEX(Data!N:N,MATCH(A101,Data!B:B,0))&lt;&gt;"",INDEX(Data!N:N,MATCH(A101,Data!B:B,0)),""),"")</f>
        <v/>
      </c>
      <c r="G101" s="170" t="str">
        <f>IFERROR(IF(INDEX(Data!K:K,MATCH(A101,Data!B:B,0))&lt;&gt;"",INDEX(Data!K:K,MATCH(A101,Data!B:B,0)),""),"")</f>
        <v/>
      </c>
      <c r="H101" s="170" t="str">
        <f>IFERROR(IF(INDEX(Data!L:L,MATCH(A101,Data!B:B,0))&lt;&gt;"",INDEX(Data!L:L,MATCH(A101,Data!B:B,0)),""),"")</f>
        <v/>
      </c>
      <c r="I101" s="170" t="str">
        <f>IFERROR(IF(INDEX(Data!C:C,MATCH(A101,Data!B:B,0))&lt;&gt;"",INDEX(Data!C:C,MATCH(A101,Data!B:B,0)),""),"")</f>
        <v/>
      </c>
      <c r="J101" s="170" t="str">
        <f>IFERROR(IF(INDEX(Data!D:D,MATCH(A101,Data!B:B,0))&lt;&gt;"",INDEX(Data!D:D,MATCH(A101,Data!B:B,0)),""),"")</f>
        <v/>
      </c>
      <c r="K101" s="171" t="str">
        <f>IFERROR(IF(INDEX(Data!H:H,MATCH(A101,Data!B:B,0))&lt;&gt;"",INDEX(Data!H:H,MATCH(A101,Data!B:B,0)),""),"")</f>
        <v/>
      </c>
      <c r="L101" s="166" t="str">
        <f>IFERROR(IF(GETPIVOTDATA("DateRDV",TCD!$B$1,"DT","VA","Bénéficiaire",$A101,L$6,L$5,"Mois (DateRDV)",L$7,"Années (DateRDV)",L$3),1,""),"")</f>
        <v/>
      </c>
      <c r="M101" s="166" t="str">
        <f>IFERROR(IF(GETPIVOTDATA("DateRDV",TCD!$B$1,"DT","VA","Bénéficiaire",$A101,M$6,M$5,"Mois (DateRDV)",M$7,"Années (DateRDV)",M$3),2,""),"")</f>
        <v/>
      </c>
      <c r="N101" s="166" t="str">
        <f>IFERROR(IF(GETPIVOTDATA("DateRDV",TCD!$B$1,"DT","VA","Bénéficiaire",$A101,N$6,N$5,"Mois (DateRDV)",N$7,"Années (DateRDV)",N$3,"Présence","Excusé"),3,""),"")</f>
        <v/>
      </c>
      <c r="O101" s="166" t="str">
        <f>IFERROR(IF(GETPIVOTDATA("DateRDV",TCD!$B$1,"DT","VA","Bénéficiaire",$A101,O$6,O$5,"Mois (DateRDV)",O$7,"Années (DateRDV)",O$3,"Présence","Absent"),4,""),"")</f>
        <v/>
      </c>
      <c r="P101" s="166" t="str">
        <f>IFERROR(IF(GETPIVOTDATA("DateRDV",TCD!$B$1,"DT","VA","Bénéficiaire",$A101,P$6,P$5,"Mois (DateRDV)",P$7,"Années (DateRDV)",P$3),1,""),"")</f>
        <v/>
      </c>
      <c r="Q101" s="166" t="str">
        <f>IFERROR(IF(GETPIVOTDATA("DateRDV",TCD!$B$1,"DT","VA","Bénéficiaire",$A101,Q$6,Q$5,"Mois (DateRDV)",Q$7,"Années (DateRDV)",Q$3),2,""),"")</f>
        <v/>
      </c>
      <c r="R101" s="166" t="str">
        <f>IFERROR(IF(GETPIVOTDATA("DateRDV",TCD!$B$1,"DT","VA","Bénéficiaire",$A101,R$6,R$5,"Mois (DateRDV)",R$7,"Années (DateRDV)",R$3,"Présence","Excusé"),3,""),"")</f>
        <v/>
      </c>
      <c r="S101" s="166" t="str">
        <f>IFERROR(IF(GETPIVOTDATA("DateRDV",TCD!$B$1,"DT","VA","Bénéficiaire",$A101,S$6,S$5,"Mois (DateRDV)",S$7,"Années (DateRDV)",S$3,"Présence","Absent"),4,""),"")</f>
        <v/>
      </c>
      <c r="T101" s="166" t="str">
        <f>IFERROR(IF(GETPIVOTDATA("DateRDV",TCD!$B$1,"DT","VA","Bénéficiaire",$A101,T$6,T$5,"Mois (DateRDV)",T$7,"Années (DateRDV)",T$3),1,""),"")</f>
        <v/>
      </c>
      <c r="U101" s="166" t="str">
        <f>IFERROR(IF(GETPIVOTDATA("DateRDV",TCD!$B$1,"DT","VA","Bénéficiaire",$A101,U$6,U$5,"Mois (DateRDV)",U$7,"Années (DateRDV)",U$3),2,""),"")</f>
        <v/>
      </c>
      <c r="V101" s="166" t="str">
        <f>IFERROR(IF(GETPIVOTDATA("DateRDV",TCD!$B$1,"DT","VA","Bénéficiaire",$A101,V$6,V$5,"Mois (DateRDV)",V$7,"Années (DateRDV)",V$3,"Présence","Excusé"),3,""),"")</f>
        <v/>
      </c>
      <c r="W101" s="166" t="str">
        <f>IFERROR(IF(GETPIVOTDATA("DateRDV",TCD!$B$1,"DT","VA","Bénéficiaire",$A101,W$6,W$5,"Mois (DateRDV)",W$7,"Années (DateRDV)",W$3,"Présence","Absent"),4,""),"")</f>
        <v/>
      </c>
      <c r="X101" s="166" t="str">
        <f>IFERROR(IF(GETPIVOTDATA("DateRDV",TCD!$B$1,"DT","VA","Bénéficiaire",$A101,X$6,X$5,"Mois (DateRDV)",X$7,"Années (DateRDV)",X$3),1,""),"")</f>
        <v/>
      </c>
      <c r="Y101" s="166" t="str">
        <f>IFERROR(IF(GETPIVOTDATA("DateRDV",TCD!$B$1,"DT","VA","Bénéficiaire",$A101,Y$6,Y$5,"Mois (DateRDV)",Y$7,"Années (DateRDV)",Y$3),2,""),"")</f>
        <v/>
      </c>
      <c r="Z101" s="166" t="str">
        <f>IFERROR(IF(GETPIVOTDATA("DateRDV",TCD!$B$1,"DT","VA","Bénéficiaire",$A101,Z$6,Z$5,"Mois (DateRDV)",Z$7,"Années (DateRDV)",Z$3,"Présence","Excusé"),3,""),"")</f>
        <v/>
      </c>
      <c r="AA101" s="166" t="str">
        <f>IFERROR(IF(GETPIVOTDATA("DateRDV",TCD!$B$1,"DT","VA","Bénéficiaire",$A101,AA$6,AA$5,"Mois (DateRDV)",AA$7,"Années (DateRDV)",AA$3,"Présence","Absent"),4,""),"")</f>
        <v/>
      </c>
      <c r="AB101" s="166" t="str">
        <f>IFERROR(IF(GETPIVOTDATA("DateRDV",TCD!$B$1,"DT","VA","Bénéficiaire",$A101,AB$6,AB$5,"Mois (DateRDV)",AB$7,"Années (DateRDV)",AB$3),1,""),"")</f>
        <v/>
      </c>
      <c r="AC101" s="166" t="str">
        <f>IFERROR(IF(GETPIVOTDATA("DateRDV",TCD!$B$1,"DT","VA","Bénéficiaire",$A101,AC$6,AC$5,"Mois (DateRDV)",AC$7,"Années (DateRDV)",AC$3),2,""),"")</f>
        <v/>
      </c>
      <c r="AD101" s="166" t="str">
        <f>IFERROR(IF(GETPIVOTDATA("DateRDV",TCD!$B$1,"DT","VA","Bénéficiaire",$A101,AD$6,AD$5,"Mois (DateRDV)",AD$7,"Années (DateRDV)",AD$3,"Présence","Excusé"),3,""),"")</f>
        <v/>
      </c>
      <c r="AE101" s="166" t="str">
        <f>IFERROR(IF(GETPIVOTDATA("DateRDV",TCD!$B$1,"DT","VA","Bénéficiaire",$A101,AE$6,AE$5,"Mois (DateRDV)",AE$7,"Années (DateRDV)",AE$3,"Présence","Absent"),4,""),"")</f>
        <v/>
      </c>
      <c r="AF101" s="166" t="str">
        <f>IFERROR(IF(GETPIVOTDATA("DateRDV",TCD!$B$1,"DT","VA","Bénéficiaire",$A101,AF$6,AF$5,"Mois (DateRDV)",AF$7,"Années (DateRDV)",AF$3),1,""),"")</f>
        <v/>
      </c>
      <c r="AG101" s="166" t="str">
        <f>IFERROR(IF(GETPIVOTDATA("DateRDV",TCD!$B$1,"DT","VA","Bénéficiaire",$A101,AG$6,AG$5,"Mois (DateRDV)",AG$7,"Années (DateRDV)",AG$3),2,""),"")</f>
        <v/>
      </c>
      <c r="AH101" s="166" t="str">
        <f>IFERROR(IF(GETPIVOTDATA("DateRDV",TCD!$B$1,"DT","VA","Bénéficiaire",$A101,AH$6,AH$5,"Mois (DateRDV)",AH$7,"Années (DateRDV)",AH$3,"Présence","Excusé"),3,""),"")</f>
        <v/>
      </c>
      <c r="AI101" s="166" t="str">
        <f>IFERROR(IF(GETPIVOTDATA("DateRDV",TCD!$B$1,"DT","VA","Bénéficiaire",$A101,AI$6,AI$5,"Mois (DateRDV)",AI$7,"Années (DateRDV)",AI$3,"Présence","Absent"),4,""),"")</f>
        <v/>
      </c>
      <c r="AJ101" s="166" t="str">
        <f>IFERROR(IF(GETPIVOTDATA("DateRDV",TCD!$B$1,"DT","VA","Bénéficiaire",$A101,AJ$6,AJ$5,"Mois (DateRDV)",AJ$7,"Années (DateRDV)",AJ$3),1,""),"")</f>
        <v/>
      </c>
      <c r="AK101" s="166" t="str">
        <f>IFERROR(IF(GETPIVOTDATA("DateRDV",TCD!$B$1,"DT","VA","Bénéficiaire",$A101,AK$6,AK$5,"Mois (DateRDV)",AK$7,"Années (DateRDV)",AK$3),2,""),"")</f>
        <v/>
      </c>
      <c r="AL101" s="166" t="str">
        <f>IFERROR(IF(GETPIVOTDATA("DateRDV",TCD!$B$1,"DT","VA","Bénéficiaire",$A101,AL$6,AL$5,"Mois (DateRDV)",AL$7,"Années (DateRDV)",AL$3,"Présence","Excusé"),3,""),"")</f>
        <v/>
      </c>
      <c r="AM101" s="166" t="str">
        <f>IFERROR(IF(GETPIVOTDATA("DateRDV",TCD!$B$1,"DT","VA","Bénéficiaire",$A101,AM$6,AM$5,"Mois (DateRDV)",AM$7,"Années (DateRDV)",AM$3,"Présence","Absent"),4,""),"")</f>
        <v/>
      </c>
      <c r="AN101" s="166" t="str">
        <f>IFERROR(IF(GETPIVOTDATA("DateRDV",TCD!$B$1,"DT","VA","Bénéficiaire",$A101,AN$6,AN$5,"Mois (DateRDV)",AN$7,"Années (DateRDV)",AN$3),1,""),"")</f>
        <v/>
      </c>
      <c r="AO101" s="166" t="str">
        <f>IFERROR(IF(GETPIVOTDATA("DateRDV",TCD!$B$1,"DT","VA","Bénéficiaire",$A101,AO$6,AO$5,"Mois (DateRDV)",AO$7,"Années (DateRDV)",AO$3),2,""),"")</f>
        <v/>
      </c>
      <c r="AP101" s="166" t="str">
        <f>IFERROR(IF(GETPIVOTDATA("DateRDV",TCD!$B$1,"DT","VA","Bénéficiaire",$A101,AP$6,AP$5,"Mois (DateRDV)",AP$7,"Années (DateRDV)",AP$3,"Présence","Excusé"),3,""),"")</f>
        <v/>
      </c>
      <c r="AQ101" s="166" t="str">
        <f>IFERROR(IF(GETPIVOTDATA("DateRDV",TCD!$B$1,"DT","VA","Bénéficiaire",$A101,AQ$6,AQ$5,"Mois (DateRDV)",AQ$7,"Années (DateRDV)",AQ$3,"Présence","Absent"),4,""),"")</f>
        <v/>
      </c>
      <c r="AR101" s="166" t="str">
        <f>IFERROR(IF(GETPIVOTDATA("DateRDV",TCD!$B$1,"DT","VA","Bénéficiaire",$A101,AR$6,AR$5,"Mois (DateRDV)",AR$7,"Années (DateRDV)",AR$3),1,""),"")</f>
        <v/>
      </c>
      <c r="AS101" s="166" t="str">
        <f>IFERROR(IF(GETPIVOTDATA("DateRDV",TCD!$B$1,"DT","VA","Bénéficiaire",$A101,AS$6,AS$5,"Mois (DateRDV)",AS$7,"Années (DateRDV)",AS$3),2,""),"")</f>
        <v/>
      </c>
      <c r="AT101" s="166" t="str">
        <f>IFERROR(IF(GETPIVOTDATA("DateRDV",TCD!$B$1,"DT","VA","Bénéficiaire",$A101,AT$6,AT$5,"Mois (DateRDV)",AT$7,"Années (DateRDV)",AT$3,"Présence","Excusé"),3,""),"")</f>
        <v/>
      </c>
      <c r="AU101" s="166" t="str">
        <f>IFERROR(IF(GETPIVOTDATA("DateRDV",TCD!$B$1,"DT","VA","Bénéficiaire",$A101,AU$6,AU$5,"Mois (DateRDV)",AU$7,"Années (DateRDV)",AU$3,"Présence","Absent"),4,""),"")</f>
        <v/>
      </c>
      <c r="AV101" s="166" t="str">
        <f>IFERROR(IF(GETPIVOTDATA("DateRDV",TCD!$B$1,"DT","VA","Bénéficiaire",$A101,AV$6,AV$5,"Mois (DateRDV)",AV$7,"Années (DateRDV)",AV$3),1,""),"")</f>
        <v/>
      </c>
      <c r="AW101" s="166" t="str">
        <f>IFERROR(IF(GETPIVOTDATA("DateRDV",TCD!$B$1,"DT","VA","Bénéficiaire",$A101,AW$6,AW$5,"Mois (DateRDV)",AW$7,"Années (DateRDV)",AW$3),2,""),"")</f>
        <v/>
      </c>
      <c r="AX101" s="166" t="str">
        <f>IFERROR(IF(GETPIVOTDATA("DateRDV",TCD!$B$1,"DT","VA","Bénéficiaire",$A101,AX$6,AX$5,"Mois (DateRDV)",AX$7,"Années (DateRDV)",AX$3,"Présence","Excusé"),3,""),"")</f>
        <v/>
      </c>
      <c r="AY101" s="166" t="str">
        <f>IFERROR(IF(GETPIVOTDATA("DateRDV",TCD!$B$1,"DT","VA","Bénéficiaire",$A101,AY$6,AY$5,"Mois (DateRDV)",AY$7,"Années (DateRDV)",AY$3,"Présence","Absent"),4,""),"")</f>
        <v/>
      </c>
      <c r="AZ101" s="166" t="str">
        <f>IFERROR(IF(GETPIVOTDATA("DateRDV",TCD!$B$1,"DT","VA","Bénéficiaire",$A101,AZ$6,AZ$5,"Mois (DateRDV)",AZ$7,"Années (DateRDV)",AZ$3),1,""),"")</f>
        <v/>
      </c>
      <c r="BA101" s="166" t="str">
        <f>IFERROR(IF(GETPIVOTDATA("DateRDV",TCD!$B$1,"DT","VA","Bénéficiaire",$A101,BA$6,BA$5,"Mois (DateRDV)",BA$7,"Années (DateRDV)",BA$3),2,""),"")</f>
        <v/>
      </c>
      <c r="BB101" s="166" t="str">
        <f>IFERROR(IF(GETPIVOTDATA("DateRDV",TCD!$B$1,"DT","VA","Bénéficiaire",$A101,BB$6,BB$5,"Mois (DateRDV)",BB$7,"Années (DateRDV)",BB$3,"Présence","Excusé"),3,""),"")</f>
        <v/>
      </c>
      <c r="BC101" s="166" t="str">
        <f>IFERROR(IF(GETPIVOTDATA("DateRDV",TCD!$B$1,"DT","VA","Bénéficiaire",$A101,BC$6,BC$5,"Mois (DateRDV)",BC$7,"Années (DateRDV)",BC$3,"Présence","Absent"),4,""),"")</f>
        <v/>
      </c>
      <c r="BD101" s="166" t="str">
        <f>IFERROR(IF(GETPIVOTDATA("DateRDV",TCD!$B$1,"DT","VA","Bénéficiaire",$A101,BD$6,BD$5,"Mois (DateRDV)",BD$7,"Années (DateRDV)",BD$3),1,""),"")</f>
        <v/>
      </c>
      <c r="BE101" s="166" t="str">
        <f>IFERROR(IF(GETPIVOTDATA("DateRDV",TCD!$B$1,"DT","VA","Bénéficiaire",$A101,BE$6,BE$5,"Mois (DateRDV)",BE$7,"Années (DateRDV)",BE$3),2,""),"")</f>
        <v/>
      </c>
      <c r="BF101" s="166" t="str">
        <f>IFERROR(IF(GETPIVOTDATA("DateRDV",TCD!$B$1,"DT","VA","Bénéficiaire",$A101,BF$6,BF$5,"Mois (DateRDV)",BF$7,"Années (DateRDV)",BF$3,"Présence","Excusé"),3,""),"")</f>
        <v/>
      </c>
      <c r="BG101" s="166" t="str">
        <f>IFERROR(IF(GETPIVOTDATA("DateRDV",TCD!$B$1,"DT","VA","Bénéficiaire",$A101,BG$6,BG$5,"Mois (DateRDV)",BG$7,"Années (DateRDV)",BG$3,"Présence","Absent"),4,""),"")</f>
        <v/>
      </c>
      <c r="BH101" s="166" t="str">
        <f>IFERROR(IF(GETPIVOTDATA("DateRDV",TCD!$B$1,"DT","VA","Bénéficiaire",$A101,BH$6,BH$5,"Mois (DateRDV)",BH$7,"Années (DateRDV)",BH$3),1,""),"")</f>
        <v/>
      </c>
      <c r="BI101" s="166" t="str">
        <f>IFERROR(IF(GETPIVOTDATA("DateRDV",TCD!$B$1,"DT","VA","Bénéficiaire",$A101,BI$6,BI$5,"Mois (DateRDV)",BI$7,"Années (DateRDV)",BI$3),2,""),"")</f>
        <v/>
      </c>
      <c r="BJ101" s="166" t="str">
        <f>IFERROR(IF(GETPIVOTDATA("DateRDV",TCD!$B$1,"DT","VA","Bénéficiaire",$A101,BJ$6,BJ$5,"Mois (DateRDV)",BJ$7,"Années (DateRDV)",BJ$3,"Présence","Excusé"),3,""),"")</f>
        <v/>
      </c>
      <c r="BK101" s="166" t="str">
        <f>IFERROR(IF(GETPIVOTDATA("DateRDV",TCD!$B$1,"DT","VA","Bénéficiaire",$A101,BK$6,BK$5,"Mois (DateRDV)",BK$7,"Années (DateRDV)",BK$3,"Présence","Absent"),4,""),"")</f>
        <v/>
      </c>
      <c r="BL101" s="166" t="str">
        <f>IFERROR(IF(GETPIVOTDATA("DateRDV",TCD!$B$1,"DT","VA","Bénéficiaire",$A101,BL$6,BL$5,"Mois (DateRDV)",BL$7,"Années (DateRDV)",BL$3),1,""),"")</f>
        <v/>
      </c>
      <c r="BM101" s="166" t="str">
        <f>IFERROR(IF(GETPIVOTDATA("DateRDV",TCD!$B$1,"DT","VA","Bénéficiaire",$A101,BM$6,BM$5,"Mois (DateRDV)",BM$7,"Années (DateRDV)",BM$3),2,""),"")</f>
        <v/>
      </c>
      <c r="BN101" s="166" t="str">
        <f>IFERROR(IF(GETPIVOTDATA("DateRDV",TCD!$B$1,"DT","VA","Bénéficiaire",$A101,BN$6,BN$5,"Mois (DateRDV)",BN$7,"Années (DateRDV)",BN$3,"Présence","Excusé"),3,""),"")</f>
        <v/>
      </c>
      <c r="BO101" s="166" t="str">
        <f>IFERROR(IF(GETPIVOTDATA("DateRDV",TCD!$B$1,"DT","VA","Bénéficiaire",$A101,BO$6,BO$5,"Mois (DateRDV)",BO$7,"Années (DateRDV)",BO$3,"Présence","Absent"),4,""),"")</f>
        <v/>
      </c>
      <c r="BP101" s="166" t="str">
        <f>IFERROR(IF(GETPIVOTDATA("DateRDV",TCD!$B$1,"DT","VA","Bénéficiaire",$A101,BP$6,BP$5,"Mois (DateRDV)",BP$7,"Années (DateRDV)",BP$3),1,""),"")</f>
        <v/>
      </c>
      <c r="BQ101" s="166" t="str">
        <f>IFERROR(IF(GETPIVOTDATA("DateRDV",TCD!$B$1,"DT","VA","Bénéficiaire",$A101,BQ$6,BQ$5,"Mois (DateRDV)",BQ$7,"Années (DateRDV)",BQ$3),2,""),"")</f>
        <v/>
      </c>
      <c r="BR101" s="166" t="str">
        <f>IFERROR(IF(GETPIVOTDATA("DateRDV",TCD!$B$1,"DT","VA","Bénéficiaire",$A101,BR$6,BR$5,"Mois (DateRDV)",BR$7,"Années (DateRDV)",BR$3,"Présence","Excusé"),3,""),"")</f>
        <v/>
      </c>
      <c r="BS101" s="166" t="str">
        <f>IFERROR(IF(GETPIVOTDATA("DateRDV",TCD!$B$1,"DT","VA","Bénéficiaire",$A101,BS$6,BS$5,"Mois (DateRDV)",BS$7,"Années (DateRDV)",BS$3,"Présence","Absent"),4,""),"")</f>
        <v/>
      </c>
      <c r="BT101" s="166" t="str">
        <f>IFERROR(IF(GETPIVOTDATA("DateRDV",TCD!$B$1,"DT","VA","Bénéficiaire",$A101,BT$6,BT$5,"Mois (DateRDV)",BT$7,"Années (DateRDV)",BT$3),1,""),"")</f>
        <v/>
      </c>
      <c r="BU101" s="166" t="str">
        <f>IFERROR(IF(GETPIVOTDATA("DateRDV",TCD!$B$1,"DT","VA","Bénéficiaire",$A101,BU$6,BU$5,"Mois (DateRDV)",BU$7,"Années (DateRDV)",BU$3),2,""),"")</f>
        <v/>
      </c>
      <c r="BV101" s="166" t="str">
        <f>IFERROR(IF(GETPIVOTDATA("DateRDV",TCD!$B$1,"DT","VA","Bénéficiaire",$A101,BV$6,BV$5,"Mois (DateRDV)",BV$7,"Années (DateRDV)",BV$3,"Présence","Excusé"),3,""),"")</f>
        <v/>
      </c>
      <c r="BW101" s="166" t="str">
        <f>IFERROR(IF(GETPIVOTDATA("DateRDV",TCD!$B$1,"DT","VA","Bénéficiaire",$A101,BW$6,BW$5,"Mois (DateRDV)",BW$7,"Années (DateRDV)",BW$3,"Présence","Absent"),4,""),"")</f>
        <v/>
      </c>
      <c r="BX101" s="166" t="str">
        <f>IFERROR(IF(GETPIVOTDATA("DateRDV",TCD!$B$1,"DT","VA","Bénéficiaire",$A101,BX$6,BX$5,"Mois (DateRDV)",BX$7,"Années (DateRDV)",BX$3),1,""),"")</f>
        <v/>
      </c>
      <c r="BY101" s="166" t="str">
        <f>IFERROR(IF(GETPIVOTDATA("DateRDV",TCD!$B$1,"DT","VA","Bénéficiaire",$A101,BY$6,BY$5,"Mois (DateRDV)",BY$7,"Années (DateRDV)",BY$3),2,""),"")</f>
        <v/>
      </c>
      <c r="BZ101" s="166" t="str">
        <f>IFERROR(IF(GETPIVOTDATA("DateRDV",TCD!$B$1,"DT","VA","Bénéficiaire",$A101,BZ$6,BZ$5,"Mois (DateRDV)",BZ$7,"Années (DateRDV)",BZ$3,"Présence","Excusé"),3,""),"")</f>
        <v/>
      </c>
      <c r="CA101" s="166" t="str">
        <f>IFERROR(IF(GETPIVOTDATA("DateRDV",TCD!$B$1,"DT","VA","Bénéficiaire",$A101,CA$6,CA$5,"Mois (DateRDV)",CA$7,"Années (DateRDV)",CA$3,"Présence","Absent"),4,""),"")</f>
        <v/>
      </c>
      <c r="CB101" s="166" t="str">
        <f>IFERROR(IF(GETPIVOTDATA("DateRDV",TCD!$B$1,"DT","VA","Bénéficiaire",$A101,CB$6,CB$5,"Mois (DateRDV)",CB$7,"Années (DateRDV)",CB$3),1,""),"")</f>
        <v/>
      </c>
      <c r="CC101" s="166" t="str">
        <f>IFERROR(IF(GETPIVOTDATA("DateRDV",TCD!$B$1,"DT","VA","Bénéficiaire",$A101,CC$6,CC$5,"Mois (DateRDV)",CC$7,"Années (DateRDV)",CC$3),2,""),"")</f>
        <v/>
      </c>
      <c r="CD101" s="166" t="str">
        <f>IFERROR(IF(GETPIVOTDATA("DateRDV",TCD!$B$1,"DT","VA","Bénéficiaire",$A101,CD$6,CD$5,"Mois (DateRDV)",CD$7,"Années (DateRDV)",CD$3,"Présence","Excusé"),3,""),"")</f>
        <v/>
      </c>
      <c r="CE101" s="166" t="str">
        <f>IFERROR(IF(GETPIVOTDATA("DateRDV",TCD!$B$1,"DT","VA","Bénéficiaire",$A101,CE$6,CE$5,"Mois (DateRDV)",CE$7,"Années (DateRDV)",CE$3,"Présence","Absent"),4,""),"")</f>
        <v/>
      </c>
      <c r="CF101" s="166" t="str">
        <f>IFERROR(IF(GETPIVOTDATA("DateRDV",TCD!$B$1,"DT","VA","Bénéficiaire",$A101,CF$6,CF$5,"Mois (DateRDV)",CF$7,"Années (DateRDV)",CF$3),1,""),"")</f>
        <v/>
      </c>
      <c r="CG101" s="166" t="str">
        <f>IFERROR(IF(GETPIVOTDATA("DateRDV",TCD!$B$1,"DT","VA","Bénéficiaire",$A101,CG$6,CG$5,"Mois (DateRDV)",CG$7,"Années (DateRDV)",CG$3),2,""),"")</f>
        <v/>
      </c>
      <c r="CH101" s="166" t="str">
        <f>IFERROR(IF(GETPIVOTDATA("DateRDV",TCD!$B$1,"DT","VA","Bénéficiaire",$A101,CH$6,CH$5,"Mois (DateRDV)",CH$7,"Années (DateRDV)",CH$3,"Présence","Excusé"),3,""),"")</f>
        <v/>
      </c>
      <c r="CI101" s="166" t="str">
        <f>IFERROR(IF(GETPIVOTDATA("DateRDV",TCD!$B$1,"DT","VA","Bénéficiaire",$A101,CI$6,CI$5,"Mois (DateRDV)",CI$7,"Années (DateRDV)",CI$3,"Présence","Absent"),4,""),"")</f>
        <v/>
      </c>
      <c r="CJ101" s="166" t="str">
        <f>IFERROR(IF(GETPIVOTDATA("DateRDV",TCD!$B$1,"DT","VA","Bénéficiaire",$A101,CJ$6,CJ$5,"Mois (DateRDV)",CJ$7,"Années (DateRDV)",CJ$3),1,""),"")</f>
        <v/>
      </c>
      <c r="CK101" s="166" t="str">
        <f>IFERROR(IF(GETPIVOTDATA("DateRDV",TCD!$B$1,"DT","VA","Bénéficiaire",$A101,CK$6,CK$5,"Mois (DateRDV)",CK$7,"Années (DateRDV)",CK$3),2,""),"")</f>
        <v/>
      </c>
      <c r="CL101" s="166" t="str">
        <f>IFERROR(IF(GETPIVOTDATA("DateRDV",TCD!$B$1,"DT","VA","Bénéficiaire",$A101,VE$6,VE$5,"Mois (DateRDV)",VE$7,"Années (DateRDV)",VE$3,"Présence","Excusé"),3,""),"")</f>
        <v/>
      </c>
      <c r="CM101" s="166" t="str">
        <f>IFERROR(IF(GETPIVOTDATA("DateRDV",TCD!$B$1,"DT","VA","Bénéficiaire",$A101,CM$6,CM$5,"Mois (DateRDV)",CM$7,"Années (DateRDV)",CM$3,"Présence","Absent"),4,""),"")</f>
        <v/>
      </c>
      <c r="CN101" s="166" t="str">
        <f>IFERROR(IF(GETPIVOTDATA("DateRDV",TCD!$B$1,"DT","VA","Bénéficiaire",$A101,CN$6,CN$5,"Mois (DateRDV)",CN$7,"Années (DateRDV)",CN$3),1,""),"")</f>
        <v/>
      </c>
      <c r="CO101" s="166" t="str">
        <f>IFERROR(IF(GETPIVOTDATA("DateRDV",TCD!$B$1,"DT","VA","Bénéficiaire",$A101,CO$6,CO$5,"Mois (DateRDV)",CO$7,"Années (DateRDV)",CO$3),2,""),"")</f>
        <v/>
      </c>
      <c r="CP101" s="166" t="str">
        <f>IFERROR(IF(GETPIVOTDATA("DateRDV",TCD!$B$1,"DT","VA","Bénéficiaire",$A101,CP$6,CP$5,"Mois (DateRDV)",CP$7,"Années (DateRDV)",CP$3,"Présence","Excusé"),3,""),"")</f>
        <v/>
      </c>
      <c r="CQ101" s="166" t="str">
        <f>IFERROR(IF(GETPIVOTDATA("DateRDV",TCD!$B$1,"DT","VA","Bénéficiaire",$A101,CQ$6,CQ$5,"Mois (DateRDV)",CQ$7,"Années (DateRDV)",CQ$3,"Présence","Absent"),4,""),"")</f>
        <v/>
      </c>
      <c r="CR101" s="166" t="str">
        <f>IFERROR(IF(GETPIVOTDATA("DateRDV",TCD!$B$1,"DT","VA","Bénéficiaire",$A101,CR$6,CR$5,"Mois (DateRDV)",CR$7,"Années (DateRDV)",CR$3),1,""),"")</f>
        <v/>
      </c>
      <c r="CS101" s="166" t="str">
        <f>IFERROR(IF(GETPIVOTDATA("DateRDV",TCD!$B$1,"DT","VA","Bénéficiaire",$A101,CS$6,CS$5,"Mois (DateRDV)",CS$7,"Années (DateRDV)",CS$3),2,""),"")</f>
        <v/>
      </c>
      <c r="CT101" s="166" t="str">
        <f>IFERROR(IF(GETPIVOTDATA("DateRDV",TCD!$B$1,"DT","VA","Bénéficiaire",$A101,CT$6,CT$5,"Mois (DateRDV)",CT$7,"Années (DateRDV)",CT$3,"Présence","Excusé"),3,""),"")</f>
        <v/>
      </c>
      <c r="CU101" s="166" t="str">
        <f>IFERROR(IF(GETPIVOTDATA("DateRDV",TCD!$B$1,"DT","VA","Bénéficiaire",$A101,CU$6,CU$5,"Mois (DateRDV)",CU$7,"Années (DateRDV)",CU$3,"Présence","Absent"),4,""),"")</f>
        <v/>
      </c>
      <c r="CV101" s="166" t="str">
        <f>IFERROR(IF(GETPIVOTDATA("DateRDV",TCD!$B$1,"DT","VA","Bénéficiaire",$A101,CV$6,CV$5,"Mois (DateRDV)",CV$7,"Années (DateRDV)",CV$3),1,""),"")</f>
        <v/>
      </c>
      <c r="CW101" s="166" t="str">
        <f>IFERROR(IF(GETPIVOTDATA("DateRDV",TCD!$B$1,"DT","VA","Bénéficiaire",$A101,CW$6,CW$5,"Mois (DateRDV)",CW$7,"Années (DateRDV)",CW$3),2,""),"")</f>
        <v/>
      </c>
      <c r="CX101" s="166" t="str">
        <f>IFERROR(IF(GETPIVOTDATA("DateRDV",TCD!$B$1,"DT","VA","Bénéficiaire",$A101,CX$6,CX$5,"Mois (DateRDV)",CX$7,"Années (DateRDV)",CX$3,"Présence","Excusé"),3,""),"")</f>
        <v/>
      </c>
      <c r="CY101" s="166" t="str">
        <f>IFERROR(IF(GETPIVOTDATA("DateRDV",TCD!$B$1,"DT","VA","Bénéficiaire",$A101,CY$6,CY$5,"Mois (DateRDV)",CY$7,"Années (DateRDV)",CY$3,"Présence","Absent"),4,""),"")</f>
        <v/>
      </c>
      <c r="CZ101" s="166" t="str">
        <f>IFERROR(IF(GETPIVOTDATA("DateRDV",TCD!$B$1,"DT","VA","Bénéficiaire",$A101,CZ$6,CZ$5,"Mois (DateRDV)",CZ$7,"Années (DateRDV)",CZ$3),1,""),"")</f>
        <v/>
      </c>
      <c r="DA101" s="166" t="str">
        <f>IFERROR(IF(GETPIVOTDATA("DateRDV",TCD!$B$1,"DT","VA","Bénéficiaire",$A101,DA$6,DA$5,"Mois (DateRDV)",DA$7,"Années (DateRDV)",DA$3),2,""),"")</f>
        <v/>
      </c>
      <c r="DB101" s="166" t="str">
        <f>IFERROR(IF(GETPIVOTDATA("DateRDV",TCD!$B$1,"DT","VA","Bénéficiaire",$A101,DB$6,DB$5,"Mois (DateRDV)",DB$7,"Années (DateRDV)",DB$3,"Présence","Excusé"),3,""),"")</f>
        <v/>
      </c>
      <c r="DC101" s="166" t="str">
        <f>IFERROR(IF(GETPIVOTDATA("DateRDV",TCD!$B$1,"DT","VA","Bénéficiaire",$A101,DC$6,DC$5,"Mois (DateRDV)",DC$7,"Années (DateRDV)",DC$3,"Présence","Absent"),4,""),"")</f>
        <v/>
      </c>
      <c r="DD101" s="166" t="str">
        <f>IFERROR(IF(GETPIVOTDATA("DateRDV",TCD!$B$1,"DT","VA","Bénéficiaire",$A101,DD$6,DD$5,"Mois (DateRDV)",DD$7,"Années (DateRDV)",DD$3),1,""),"")</f>
        <v/>
      </c>
      <c r="DE101" s="166" t="str">
        <f>IFERROR(IF(GETPIVOTDATA("DateRDV",TCD!$B$1,"DT","VA","Bénéficiaire",$A101,DE$6,DE$5,"Mois (DateRDV)",DE$7,"Années (DateRDV)",DE$3),2,""),"")</f>
        <v/>
      </c>
      <c r="DF101" s="166" t="str">
        <f>IFERROR(IF(GETPIVOTDATA("DateRDV",TCD!$B$1,"DT","VA","Bénéficiaire",$A101,DF$6,DF$5,"Mois (DateRDV)",DF$7,"Années (DateRDV)",DF$3,"Présence","Excusé"),3,""),"")</f>
        <v/>
      </c>
      <c r="DG101" s="166" t="str">
        <f>IFERROR(IF(GETPIVOTDATA("DateRDV",TCD!$B$1,"DT","VA","Bénéficiaire",$A101,DG$6,DG$5,"Mois (DateRDV)",DG$7,"Années (DateRDV)",DG$3,"Présence","Absent"),4,""),"")</f>
        <v/>
      </c>
      <c r="DH101" s="166" t="str">
        <f>IFERROR(IF(GETPIVOTDATA("DateRDV",TCD!$B$1,"DT","VA","Bénéficiaire",$A101,DH$6,DH$5,"Mois (DateRDV)",DH$7,"Années (DateRDV)",DH$3),1,""),"")</f>
        <v/>
      </c>
      <c r="DI101" s="166" t="str">
        <f>IFERROR(IF(GETPIVOTDATA("DateRDV",TCD!$B$1,"DT","VA","Bénéficiaire",$A101,DI$6,DI$5,"Mois (DateRDV)",DI$7,"Années (DateRDV)",DI$3),2,""),"")</f>
        <v/>
      </c>
      <c r="DJ101" s="166" t="str">
        <f>IFERROR(IF(GETPIVOTDATA("DateRDV",TCD!$B$1,"DT","VA","Bénéficiaire",$A101,DJ$6,DJ$5,"Mois (DateRDV)",DJ$7,"Années (DateRDV)",DJ$3,"Présence","Excusé"),3,""),"")</f>
        <v/>
      </c>
      <c r="DK101" s="166" t="str">
        <f>IFERROR(IF(GETPIVOTDATA("DateRDV",TCD!$B$1,"DT","VA","Bénéficiaire",$A101,DK$6,DK$5,"Mois (DateRDV)",DK$7,"Années (DateRDV)",DK$3,"Présence","Absent"),4,""),"")</f>
        <v/>
      </c>
      <c r="DL101" s="166" t="str">
        <f>IFERROR(IF(GETPIVOTDATA("DateRDV",TCD!$B$1,"DT","VA","Bénéficiaire",$A101,DL$6,DL$5,"Mois (DateRDV)",DL$7,"Années (DateRDV)",DL$3),1,""),"")</f>
        <v/>
      </c>
      <c r="DM101" s="166" t="str">
        <f>IFERROR(IF(GETPIVOTDATA("DateRDV",TCD!$B$1,"DT","VA","Bénéficiaire",$A101,DM$6,DM$5,"Mois (DateRDV)",DM$7,"Années (DateRDV)",DM$3),2,""),"")</f>
        <v/>
      </c>
      <c r="DN101" s="166" t="str">
        <f>IFERROR(IF(GETPIVOTDATA("DateRDV",TCD!$B$1,"DT","VA","Bénéficiaire",$A101,DN$6,DN$5,"Mois (DateRDV)",DN$7,"Années (DateRDV)",DN$3,"Présence","Excusé"),3,""),"")</f>
        <v/>
      </c>
      <c r="DO101" s="166" t="str">
        <f>IFERROR(IF(GETPIVOTDATA("DateRDV",TCD!$B$1,"DT","VA","Bénéficiaire",$A101,DO$6,DO$5,"Mois (DateRDV)",DO$7,"Années (DateRDV)",DO$3,"Présence","Absent"),4,""),"")</f>
        <v/>
      </c>
    </row>
    <row r="102" spans="2:119" x14ac:dyDescent="0.2">
      <c r="B102" s="169" t="str">
        <f>IFERROR(IF(INDEX(Data!P:P,MATCH(A102,Data!B:B,0))&lt;&gt;"",INDEX(Data!P:P,MATCH(A102,Data!B:B,0)),""),"")</f>
        <v/>
      </c>
      <c r="C102" s="169" t="str">
        <f>IFERROR(IF(INDEX(Data!O:O,MATCH(A102,Data!B:B,0))&lt;&gt;"",INDEX(Data!O:O,MATCH(A102,Data!B:B,0)),""),"")</f>
        <v/>
      </c>
      <c r="D102" s="169" t="str">
        <f>IFERROR(IF(INDEX(Data!J:J,MATCH(A102,Data!B:B,0))&lt;&gt;"",INDEX(Data!J:J,MATCH(A102,Data!B:B,0)),""),"")</f>
        <v/>
      </c>
      <c r="E102" s="169" t="str">
        <f>IFERROR(IF(INDEX(Data!M:M,MATCH(A102,Data!B:B,0))&lt;&gt;"",INDEX(Data!M:M,MATCH(A102,Data!B:B,0)),""),"")</f>
        <v/>
      </c>
      <c r="F102" s="169" t="str">
        <f>IFERROR(IF(INDEX(Data!N:N,MATCH(A102,Data!B:B,0))&lt;&gt;"",INDEX(Data!N:N,MATCH(A102,Data!B:B,0)),""),"")</f>
        <v/>
      </c>
      <c r="G102" s="170" t="str">
        <f>IFERROR(IF(INDEX(Data!K:K,MATCH(A102,Data!B:B,0))&lt;&gt;"",INDEX(Data!K:K,MATCH(A102,Data!B:B,0)),""),"")</f>
        <v/>
      </c>
      <c r="H102" s="170" t="str">
        <f>IFERROR(IF(INDEX(Data!L:L,MATCH(A102,Data!B:B,0))&lt;&gt;"",INDEX(Data!L:L,MATCH(A102,Data!B:B,0)),""),"")</f>
        <v/>
      </c>
      <c r="I102" s="170" t="str">
        <f>IFERROR(IF(INDEX(Data!C:C,MATCH(A102,Data!B:B,0))&lt;&gt;"",INDEX(Data!C:C,MATCH(A102,Data!B:B,0)),""),"")</f>
        <v/>
      </c>
      <c r="J102" s="170" t="str">
        <f>IFERROR(IF(INDEX(Data!D:D,MATCH(A102,Data!B:B,0))&lt;&gt;"",INDEX(Data!D:D,MATCH(A102,Data!B:B,0)),""),"")</f>
        <v/>
      </c>
      <c r="K102" s="171" t="str">
        <f>IFERROR(IF(INDEX(Data!H:H,MATCH(A102,Data!B:B,0))&lt;&gt;"",INDEX(Data!H:H,MATCH(A102,Data!B:B,0)),""),"")</f>
        <v/>
      </c>
      <c r="L102" s="166" t="str">
        <f>IFERROR(IF(GETPIVOTDATA("DateRDV",TCD!$B$1,"DT","VA","Bénéficiaire",$A102,L$6,L$5,"Mois (DateRDV)",L$7,"Années (DateRDV)",L$3),1,""),"")</f>
        <v/>
      </c>
      <c r="M102" s="166" t="str">
        <f>IFERROR(IF(GETPIVOTDATA("DateRDV",TCD!$B$1,"DT","VA","Bénéficiaire",$A102,M$6,M$5,"Mois (DateRDV)",M$7,"Années (DateRDV)",M$3),2,""),"")</f>
        <v/>
      </c>
      <c r="N102" s="166" t="str">
        <f>IFERROR(IF(GETPIVOTDATA("DateRDV",TCD!$B$1,"DT","VA","Bénéficiaire",$A102,N$6,N$5,"Mois (DateRDV)",N$7,"Années (DateRDV)",N$3,"Présence","Excusé"),3,""),"")</f>
        <v/>
      </c>
      <c r="O102" s="166" t="str">
        <f>IFERROR(IF(GETPIVOTDATA("DateRDV",TCD!$B$1,"DT","VA","Bénéficiaire",$A102,O$6,O$5,"Mois (DateRDV)",O$7,"Années (DateRDV)",O$3,"Présence","Absent"),4,""),"")</f>
        <v/>
      </c>
      <c r="P102" s="166" t="str">
        <f>IFERROR(IF(GETPIVOTDATA("DateRDV",TCD!$B$1,"DT","VA","Bénéficiaire",$A102,P$6,P$5,"Mois (DateRDV)",P$7,"Années (DateRDV)",P$3),1,""),"")</f>
        <v/>
      </c>
      <c r="Q102" s="166" t="str">
        <f>IFERROR(IF(GETPIVOTDATA("DateRDV",TCD!$B$1,"DT","VA","Bénéficiaire",$A102,Q$6,Q$5,"Mois (DateRDV)",Q$7,"Années (DateRDV)",Q$3),2,""),"")</f>
        <v/>
      </c>
      <c r="R102" s="166" t="str">
        <f>IFERROR(IF(GETPIVOTDATA("DateRDV",TCD!$B$1,"DT","VA","Bénéficiaire",$A102,R$6,R$5,"Mois (DateRDV)",R$7,"Années (DateRDV)",R$3,"Présence","Excusé"),3,""),"")</f>
        <v/>
      </c>
      <c r="S102" s="166" t="str">
        <f>IFERROR(IF(GETPIVOTDATA("DateRDV",TCD!$B$1,"DT","VA","Bénéficiaire",$A102,S$6,S$5,"Mois (DateRDV)",S$7,"Années (DateRDV)",S$3,"Présence","Absent"),4,""),"")</f>
        <v/>
      </c>
      <c r="T102" s="166" t="str">
        <f>IFERROR(IF(GETPIVOTDATA("DateRDV",TCD!$B$1,"DT","VA","Bénéficiaire",$A102,T$6,T$5,"Mois (DateRDV)",T$7,"Années (DateRDV)",T$3),1,""),"")</f>
        <v/>
      </c>
      <c r="U102" s="166" t="str">
        <f>IFERROR(IF(GETPIVOTDATA("DateRDV",TCD!$B$1,"DT","VA","Bénéficiaire",$A102,U$6,U$5,"Mois (DateRDV)",U$7,"Années (DateRDV)",U$3),2,""),"")</f>
        <v/>
      </c>
      <c r="V102" s="166" t="str">
        <f>IFERROR(IF(GETPIVOTDATA("DateRDV",TCD!$B$1,"DT","VA","Bénéficiaire",$A102,V$6,V$5,"Mois (DateRDV)",V$7,"Années (DateRDV)",V$3,"Présence","Excusé"),3,""),"")</f>
        <v/>
      </c>
      <c r="W102" s="166" t="str">
        <f>IFERROR(IF(GETPIVOTDATA("DateRDV",TCD!$B$1,"DT","VA","Bénéficiaire",$A102,W$6,W$5,"Mois (DateRDV)",W$7,"Années (DateRDV)",W$3,"Présence","Absent"),4,""),"")</f>
        <v/>
      </c>
      <c r="X102" s="166" t="str">
        <f>IFERROR(IF(GETPIVOTDATA("DateRDV",TCD!$B$1,"DT","VA","Bénéficiaire",$A102,X$6,X$5,"Mois (DateRDV)",X$7,"Années (DateRDV)",X$3),1,""),"")</f>
        <v/>
      </c>
      <c r="Y102" s="166" t="str">
        <f>IFERROR(IF(GETPIVOTDATA("DateRDV",TCD!$B$1,"DT","VA","Bénéficiaire",$A102,Y$6,Y$5,"Mois (DateRDV)",Y$7,"Années (DateRDV)",Y$3),2,""),"")</f>
        <v/>
      </c>
      <c r="Z102" s="166" t="str">
        <f>IFERROR(IF(GETPIVOTDATA("DateRDV",TCD!$B$1,"DT","VA","Bénéficiaire",$A102,Z$6,Z$5,"Mois (DateRDV)",Z$7,"Années (DateRDV)",Z$3,"Présence","Excusé"),3,""),"")</f>
        <v/>
      </c>
      <c r="AA102" s="166" t="str">
        <f>IFERROR(IF(GETPIVOTDATA("DateRDV",TCD!$B$1,"DT","VA","Bénéficiaire",$A102,AA$6,AA$5,"Mois (DateRDV)",AA$7,"Années (DateRDV)",AA$3,"Présence","Absent"),4,""),"")</f>
        <v/>
      </c>
      <c r="AB102" s="166" t="str">
        <f>IFERROR(IF(GETPIVOTDATA("DateRDV",TCD!$B$1,"DT","VA","Bénéficiaire",$A102,AB$6,AB$5,"Mois (DateRDV)",AB$7,"Années (DateRDV)",AB$3),1,""),"")</f>
        <v/>
      </c>
      <c r="AC102" s="166" t="str">
        <f>IFERROR(IF(GETPIVOTDATA("DateRDV",TCD!$B$1,"DT","VA","Bénéficiaire",$A102,AC$6,AC$5,"Mois (DateRDV)",AC$7,"Années (DateRDV)",AC$3),2,""),"")</f>
        <v/>
      </c>
      <c r="AD102" s="166" t="str">
        <f>IFERROR(IF(GETPIVOTDATA("DateRDV",TCD!$B$1,"DT","VA","Bénéficiaire",$A102,AD$6,AD$5,"Mois (DateRDV)",AD$7,"Années (DateRDV)",AD$3,"Présence","Excusé"),3,""),"")</f>
        <v/>
      </c>
      <c r="AE102" s="166" t="str">
        <f>IFERROR(IF(GETPIVOTDATA("DateRDV",TCD!$B$1,"DT","VA","Bénéficiaire",$A102,AE$6,AE$5,"Mois (DateRDV)",AE$7,"Années (DateRDV)",AE$3,"Présence","Absent"),4,""),"")</f>
        <v/>
      </c>
      <c r="AF102" s="166" t="str">
        <f>IFERROR(IF(GETPIVOTDATA("DateRDV",TCD!$B$1,"DT","VA","Bénéficiaire",$A102,AF$6,AF$5,"Mois (DateRDV)",AF$7,"Années (DateRDV)",AF$3),1,""),"")</f>
        <v/>
      </c>
      <c r="AG102" s="166" t="str">
        <f>IFERROR(IF(GETPIVOTDATA("DateRDV",TCD!$B$1,"DT","VA","Bénéficiaire",$A102,AG$6,AG$5,"Mois (DateRDV)",AG$7,"Années (DateRDV)",AG$3),2,""),"")</f>
        <v/>
      </c>
      <c r="AH102" s="166" t="str">
        <f>IFERROR(IF(GETPIVOTDATA("DateRDV",TCD!$B$1,"DT","VA","Bénéficiaire",$A102,AH$6,AH$5,"Mois (DateRDV)",AH$7,"Années (DateRDV)",AH$3,"Présence","Excusé"),3,""),"")</f>
        <v/>
      </c>
      <c r="AI102" s="166" t="str">
        <f>IFERROR(IF(GETPIVOTDATA("DateRDV",TCD!$B$1,"DT","VA","Bénéficiaire",$A102,AI$6,AI$5,"Mois (DateRDV)",AI$7,"Années (DateRDV)",AI$3,"Présence","Absent"),4,""),"")</f>
        <v/>
      </c>
      <c r="AJ102" s="166" t="str">
        <f>IFERROR(IF(GETPIVOTDATA("DateRDV",TCD!$B$1,"DT","VA","Bénéficiaire",$A102,AJ$6,AJ$5,"Mois (DateRDV)",AJ$7,"Années (DateRDV)",AJ$3),1,""),"")</f>
        <v/>
      </c>
      <c r="AK102" s="166" t="str">
        <f>IFERROR(IF(GETPIVOTDATA("DateRDV",TCD!$B$1,"DT","VA","Bénéficiaire",$A102,AK$6,AK$5,"Mois (DateRDV)",AK$7,"Années (DateRDV)",AK$3),2,""),"")</f>
        <v/>
      </c>
      <c r="AL102" s="166" t="str">
        <f>IFERROR(IF(GETPIVOTDATA("DateRDV",TCD!$B$1,"DT","VA","Bénéficiaire",$A102,AL$6,AL$5,"Mois (DateRDV)",AL$7,"Années (DateRDV)",AL$3,"Présence","Excusé"),3,""),"")</f>
        <v/>
      </c>
      <c r="AM102" s="166" t="str">
        <f>IFERROR(IF(GETPIVOTDATA("DateRDV",TCD!$B$1,"DT","VA","Bénéficiaire",$A102,AM$6,AM$5,"Mois (DateRDV)",AM$7,"Années (DateRDV)",AM$3,"Présence","Absent"),4,""),"")</f>
        <v/>
      </c>
      <c r="AN102" s="166" t="str">
        <f>IFERROR(IF(GETPIVOTDATA("DateRDV",TCD!$B$1,"DT","VA","Bénéficiaire",$A102,AN$6,AN$5,"Mois (DateRDV)",AN$7,"Années (DateRDV)",AN$3),1,""),"")</f>
        <v/>
      </c>
      <c r="AO102" s="166" t="str">
        <f>IFERROR(IF(GETPIVOTDATA("DateRDV",TCD!$B$1,"DT","VA","Bénéficiaire",$A102,AO$6,AO$5,"Mois (DateRDV)",AO$7,"Années (DateRDV)",AO$3),2,""),"")</f>
        <v/>
      </c>
      <c r="AP102" s="166" t="str">
        <f>IFERROR(IF(GETPIVOTDATA("DateRDV",TCD!$B$1,"DT","VA","Bénéficiaire",$A102,AP$6,AP$5,"Mois (DateRDV)",AP$7,"Années (DateRDV)",AP$3,"Présence","Excusé"),3,""),"")</f>
        <v/>
      </c>
      <c r="AQ102" s="166" t="str">
        <f>IFERROR(IF(GETPIVOTDATA("DateRDV",TCD!$B$1,"DT","VA","Bénéficiaire",$A102,AQ$6,AQ$5,"Mois (DateRDV)",AQ$7,"Années (DateRDV)",AQ$3,"Présence","Absent"),4,""),"")</f>
        <v/>
      </c>
      <c r="AR102" s="166" t="str">
        <f>IFERROR(IF(GETPIVOTDATA("DateRDV",TCD!$B$1,"DT","VA","Bénéficiaire",$A102,AR$6,AR$5,"Mois (DateRDV)",AR$7,"Années (DateRDV)",AR$3),1,""),"")</f>
        <v/>
      </c>
      <c r="AS102" s="166" t="str">
        <f>IFERROR(IF(GETPIVOTDATA("DateRDV",TCD!$B$1,"DT","VA","Bénéficiaire",$A102,AS$6,AS$5,"Mois (DateRDV)",AS$7,"Années (DateRDV)",AS$3),2,""),"")</f>
        <v/>
      </c>
      <c r="AT102" s="166" t="str">
        <f>IFERROR(IF(GETPIVOTDATA("DateRDV",TCD!$B$1,"DT","VA","Bénéficiaire",$A102,AT$6,AT$5,"Mois (DateRDV)",AT$7,"Années (DateRDV)",AT$3,"Présence","Excusé"),3,""),"")</f>
        <v/>
      </c>
      <c r="AU102" s="166" t="str">
        <f>IFERROR(IF(GETPIVOTDATA("DateRDV",TCD!$B$1,"DT","VA","Bénéficiaire",$A102,AU$6,AU$5,"Mois (DateRDV)",AU$7,"Années (DateRDV)",AU$3,"Présence","Absent"),4,""),"")</f>
        <v/>
      </c>
      <c r="AV102" s="166" t="str">
        <f>IFERROR(IF(GETPIVOTDATA("DateRDV",TCD!$B$1,"DT","VA","Bénéficiaire",$A102,AV$6,AV$5,"Mois (DateRDV)",AV$7,"Années (DateRDV)",AV$3),1,""),"")</f>
        <v/>
      </c>
      <c r="AW102" s="166" t="str">
        <f>IFERROR(IF(GETPIVOTDATA("DateRDV",TCD!$B$1,"DT","VA","Bénéficiaire",$A102,AW$6,AW$5,"Mois (DateRDV)",AW$7,"Années (DateRDV)",AW$3),2,""),"")</f>
        <v/>
      </c>
      <c r="AX102" s="166" t="str">
        <f>IFERROR(IF(GETPIVOTDATA("DateRDV",TCD!$B$1,"DT","VA","Bénéficiaire",$A102,AX$6,AX$5,"Mois (DateRDV)",AX$7,"Années (DateRDV)",AX$3,"Présence","Excusé"),3,""),"")</f>
        <v/>
      </c>
      <c r="AY102" s="166" t="str">
        <f>IFERROR(IF(GETPIVOTDATA("DateRDV",TCD!$B$1,"DT","VA","Bénéficiaire",$A102,AY$6,AY$5,"Mois (DateRDV)",AY$7,"Années (DateRDV)",AY$3,"Présence","Absent"),4,""),"")</f>
        <v/>
      </c>
      <c r="AZ102" s="166" t="str">
        <f>IFERROR(IF(GETPIVOTDATA("DateRDV",TCD!$B$1,"DT","VA","Bénéficiaire",$A102,AZ$6,AZ$5,"Mois (DateRDV)",AZ$7,"Années (DateRDV)",AZ$3),1,""),"")</f>
        <v/>
      </c>
      <c r="BA102" s="166" t="str">
        <f>IFERROR(IF(GETPIVOTDATA("DateRDV",TCD!$B$1,"DT","VA","Bénéficiaire",$A102,BA$6,BA$5,"Mois (DateRDV)",BA$7,"Années (DateRDV)",BA$3),2,""),"")</f>
        <v/>
      </c>
      <c r="BB102" s="166" t="str">
        <f>IFERROR(IF(GETPIVOTDATA("DateRDV",TCD!$B$1,"DT","VA","Bénéficiaire",$A102,BB$6,BB$5,"Mois (DateRDV)",BB$7,"Années (DateRDV)",BB$3,"Présence","Excusé"),3,""),"")</f>
        <v/>
      </c>
      <c r="BC102" s="166" t="str">
        <f>IFERROR(IF(GETPIVOTDATA("DateRDV",TCD!$B$1,"DT","VA","Bénéficiaire",$A102,BC$6,BC$5,"Mois (DateRDV)",BC$7,"Années (DateRDV)",BC$3,"Présence","Absent"),4,""),"")</f>
        <v/>
      </c>
      <c r="BD102" s="166" t="str">
        <f>IFERROR(IF(GETPIVOTDATA("DateRDV",TCD!$B$1,"DT","VA","Bénéficiaire",$A102,BD$6,BD$5,"Mois (DateRDV)",BD$7,"Années (DateRDV)",BD$3),1,""),"")</f>
        <v/>
      </c>
      <c r="BE102" s="166" t="str">
        <f>IFERROR(IF(GETPIVOTDATA("DateRDV",TCD!$B$1,"DT","VA","Bénéficiaire",$A102,BE$6,BE$5,"Mois (DateRDV)",BE$7,"Années (DateRDV)",BE$3),2,""),"")</f>
        <v/>
      </c>
      <c r="BF102" s="166" t="str">
        <f>IFERROR(IF(GETPIVOTDATA("DateRDV",TCD!$B$1,"DT","VA","Bénéficiaire",$A102,BF$6,BF$5,"Mois (DateRDV)",BF$7,"Années (DateRDV)",BF$3,"Présence","Excusé"),3,""),"")</f>
        <v/>
      </c>
      <c r="BG102" s="166" t="str">
        <f>IFERROR(IF(GETPIVOTDATA("DateRDV",TCD!$B$1,"DT","VA","Bénéficiaire",$A102,BG$6,BG$5,"Mois (DateRDV)",BG$7,"Années (DateRDV)",BG$3,"Présence","Absent"),4,""),"")</f>
        <v/>
      </c>
      <c r="BH102" s="166" t="str">
        <f>IFERROR(IF(GETPIVOTDATA("DateRDV",TCD!$B$1,"DT","VA","Bénéficiaire",$A102,BH$6,BH$5,"Mois (DateRDV)",BH$7,"Années (DateRDV)",BH$3),1,""),"")</f>
        <v/>
      </c>
      <c r="BI102" s="166" t="str">
        <f>IFERROR(IF(GETPIVOTDATA("DateRDV",TCD!$B$1,"DT","VA","Bénéficiaire",$A102,BI$6,BI$5,"Mois (DateRDV)",BI$7,"Années (DateRDV)",BI$3),2,""),"")</f>
        <v/>
      </c>
      <c r="BJ102" s="166" t="str">
        <f>IFERROR(IF(GETPIVOTDATA("DateRDV",TCD!$B$1,"DT","VA","Bénéficiaire",$A102,BJ$6,BJ$5,"Mois (DateRDV)",BJ$7,"Années (DateRDV)",BJ$3,"Présence","Excusé"),3,""),"")</f>
        <v/>
      </c>
      <c r="BK102" s="166" t="str">
        <f>IFERROR(IF(GETPIVOTDATA("DateRDV",TCD!$B$1,"DT","VA","Bénéficiaire",$A102,BK$6,BK$5,"Mois (DateRDV)",BK$7,"Années (DateRDV)",BK$3,"Présence","Absent"),4,""),"")</f>
        <v/>
      </c>
      <c r="BL102" s="166" t="str">
        <f>IFERROR(IF(GETPIVOTDATA("DateRDV",TCD!$B$1,"DT","VA","Bénéficiaire",$A102,BL$6,BL$5,"Mois (DateRDV)",BL$7,"Années (DateRDV)",BL$3),1,""),"")</f>
        <v/>
      </c>
      <c r="BM102" s="166" t="str">
        <f>IFERROR(IF(GETPIVOTDATA("DateRDV",TCD!$B$1,"DT","VA","Bénéficiaire",$A102,BM$6,BM$5,"Mois (DateRDV)",BM$7,"Années (DateRDV)",BM$3),2,""),"")</f>
        <v/>
      </c>
      <c r="BN102" s="166" t="str">
        <f>IFERROR(IF(GETPIVOTDATA("DateRDV",TCD!$B$1,"DT","VA","Bénéficiaire",$A102,BN$6,BN$5,"Mois (DateRDV)",BN$7,"Années (DateRDV)",BN$3,"Présence","Excusé"),3,""),"")</f>
        <v/>
      </c>
      <c r="BO102" s="166" t="str">
        <f>IFERROR(IF(GETPIVOTDATA("DateRDV",TCD!$B$1,"DT","VA","Bénéficiaire",$A102,BO$6,BO$5,"Mois (DateRDV)",BO$7,"Années (DateRDV)",BO$3,"Présence","Absent"),4,""),"")</f>
        <v/>
      </c>
      <c r="BP102" s="166" t="str">
        <f>IFERROR(IF(GETPIVOTDATA("DateRDV",TCD!$B$1,"DT","VA","Bénéficiaire",$A102,BP$6,BP$5,"Mois (DateRDV)",BP$7,"Années (DateRDV)",BP$3),1,""),"")</f>
        <v/>
      </c>
      <c r="BQ102" s="166" t="str">
        <f>IFERROR(IF(GETPIVOTDATA("DateRDV",TCD!$B$1,"DT","VA","Bénéficiaire",$A102,BQ$6,BQ$5,"Mois (DateRDV)",BQ$7,"Années (DateRDV)",BQ$3),2,""),"")</f>
        <v/>
      </c>
      <c r="BR102" s="166" t="str">
        <f>IFERROR(IF(GETPIVOTDATA("DateRDV",TCD!$B$1,"DT","VA","Bénéficiaire",$A102,BR$6,BR$5,"Mois (DateRDV)",BR$7,"Années (DateRDV)",BR$3,"Présence","Excusé"),3,""),"")</f>
        <v/>
      </c>
      <c r="BS102" s="166" t="str">
        <f>IFERROR(IF(GETPIVOTDATA("DateRDV",TCD!$B$1,"DT","VA","Bénéficiaire",$A102,BS$6,BS$5,"Mois (DateRDV)",BS$7,"Années (DateRDV)",BS$3,"Présence","Absent"),4,""),"")</f>
        <v/>
      </c>
      <c r="BT102" s="166" t="str">
        <f>IFERROR(IF(GETPIVOTDATA("DateRDV",TCD!$B$1,"DT","VA","Bénéficiaire",$A102,BT$6,BT$5,"Mois (DateRDV)",BT$7,"Années (DateRDV)",BT$3),1,""),"")</f>
        <v/>
      </c>
      <c r="BU102" s="166" t="str">
        <f>IFERROR(IF(GETPIVOTDATA("DateRDV",TCD!$B$1,"DT","VA","Bénéficiaire",$A102,BU$6,BU$5,"Mois (DateRDV)",BU$7,"Années (DateRDV)",BU$3),2,""),"")</f>
        <v/>
      </c>
      <c r="BV102" s="166" t="str">
        <f>IFERROR(IF(GETPIVOTDATA("DateRDV",TCD!$B$1,"DT","VA","Bénéficiaire",$A102,BV$6,BV$5,"Mois (DateRDV)",BV$7,"Années (DateRDV)",BV$3,"Présence","Excusé"),3,""),"")</f>
        <v/>
      </c>
      <c r="BW102" s="166" t="str">
        <f>IFERROR(IF(GETPIVOTDATA("DateRDV",TCD!$B$1,"DT","VA","Bénéficiaire",$A102,BW$6,BW$5,"Mois (DateRDV)",BW$7,"Années (DateRDV)",BW$3,"Présence","Absent"),4,""),"")</f>
        <v/>
      </c>
      <c r="BX102" s="166" t="str">
        <f>IFERROR(IF(GETPIVOTDATA("DateRDV",TCD!$B$1,"DT","VA","Bénéficiaire",$A102,BX$6,BX$5,"Mois (DateRDV)",BX$7,"Années (DateRDV)",BX$3),1,""),"")</f>
        <v/>
      </c>
      <c r="BY102" s="166" t="str">
        <f>IFERROR(IF(GETPIVOTDATA("DateRDV",TCD!$B$1,"DT","VA","Bénéficiaire",$A102,BY$6,BY$5,"Mois (DateRDV)",BY$7,"Années (DateRDV)",BY$3),2,""),"")</f>
        <v/>
      </c>
      <c r="BZ102" s="166" t="str">
        <f>IFERROR(IF(GETPIVOTDATA("DateRDV",TCD!$B$1,"DT","VA","Bénéficiaire",$A102,BZ$6,BZ$5,"Mois (DateRDV)",BZ$7,"Années (DateRDV)",BZ$3,"Présence","Excusé"),3,""),"")</f>
        <v/>
      </c>
      <c r="CA102" s="166" t="str">
        <f>IFERROR(IF(GETPIVOTDATA("DateRDV",TCD!$B$1,"DT","VA","Bénéficiaire",$A102,CA$6,CA$5,"Mois (DateRDV)",CA$7,"Années (DateRDV)",CA$3,"Présence","Absent"),4,""),"")</f>
        <v/>
      </c>
      <c r="CB102" s="166" t="str">
        <f>IFERROR(IF(GETPIVOTDATA("DateRDV",TCD!$B$1,"DT","VA","Bénéficiaire",$A102,CB$6,CB$5,"Mois (DateRDV)",CB$7,"Années (DateRDV)",CB$3),1,""),"")</f>
        <v/>
      </c>
      <c r="CC102" s="166" t="str">
        <f>IFERROR(IF(GETPIVOTDATA("DateRDV",TCD!$B$1,"DT","VA","Bénéficiaire",$A102,CC$6,CC$5,"Mois (DateRDV)",CC$7,"Années (DateRDV)",CC$3),2,""),"")</f>
        <v/>
      </c>
      <c r="CD102" s="166" t="str">
        <f>IFERROR(IF(GETPIVOTDATA("DateRDV",TCD!$B$1,"DT","VA","Bénéficiaire",$A102,CD$6,CD$5,"Mois (DateRDV)",CD$7,"Années (DateRDV)",CD$3,"Présence","Excusé"),3,""),"")</f>
        <v/>
      </c>
      <c r="CE102" s="166" t="str">
        <f>IFERROR(IF(GETPIVOTDATA("DateRDV",TCD!$B$1,"DT","VA","Bénéficiaire",$A102,CE$6,CE$5,"Mois (DateRDV)",CE$7,"Années (DateRDV)",CE$3,"Présence","Absent"),4,""),"")</f>
        <v/>
      </c>
      <c r="CF102" s="166" t="str">
        <f>IFERROR(IF(GETPIVOTDATA("DateRDV",TCD!$B$1,"DT","VA","Bénéficiaire",$A102,CF$6,CF$5,"Mois (DateRDV)",CF$7,"Années (DateRDV)",CF$3),1,""),"")</f>
        <v/>
      </c>
      <c r="CG102" s="166" t="str">
        <f>IFERROR(IF(GETPIVOTDATA("DateRDV",TCD!$B$1,"DT","VA","Bénéficiaire",$A102,CG$6,CG$5,"Mois (DateRDV)",CG$7,"Années (DateRDV)",CG$3),2,""),"")</f>
        <v/>
      </c>
      <c r="CH102" s="166" t="str">
        <f>IFERROR(IF(GETPIVOTDATA("DateRDV",TCD!$B$1,"DT","VA","Bénéficiaire",$A102,CH$6,CH$5,"Mois (DateRDV)",CH$7,"Années (DateRDV)",CH$3,"Présence","Excusé"),3,""),"")</f>
        <v/>
      </c>
      <c r="CI102" s="166" t="str">
        <f>IFERROR(IF(GETPIVOTDATA("DateRDV",TCD!$B$1,"DT","VA","Bénéficiaire",$A102,CI$6,CI$5,"Mois (DateRDV)",CI$7,"Années (DateRDV)",CI$3,"Présence","Absent"),4,""),"")</f>
        <v/>
      </c>
      <c r="CJ102" s="166" t="str">
        <f>IFERROR(IF(GETPIVOTDATA("DateRDV",TCD!$B$1,"DT","VA","Bénéficiaire",$A102,CJ$6,CJ$5,"Mois (DateRDV)",CJ$7,"Années (DateRDV)",CJ$3),1,""),"")</f>
        <v/>
      </c>
      <c r="CK102" s="166" t="str">
        <f>IFERROR(IF(GETPIVOTDATA("DateRDV",TCD!$B$1,"DT","VA","Bénéficiaire",$A102,CK$6,CK$5,"Mois (DateRDV)",CK$7,"Années (DateRDV)",CK$3),2,""),"")</f>
        <v/>
      </c>
      <c r="CL102" s="166" t="str">
        <f>IFERROR(IF(GETPIVOTDATA("DateRDV",TCD!$B$1,"DT","VA","Bénéficiaire",$A102,VE$6,VE$5,"Mois (DateRDV)",VE$7,"Années (DateRDV)",VE$3,"Présence","Excusé"),3,""),"")</f>
        <v/>
      </c>
      <c r="CM102" s="166" t="str">
        <f>IFERROR(IF(GETPIVOTDATA("DateRDV",TCD!$B$1,"DT","VA","Bénéficiaire",$A102,CM$6,CM$5,"Mois (DateRDV)",CM$7,"Années (DateRDV)",CM$3,"Présence","Absent"),4,""),"")</f>
        <v/>
      </c>
      <c r="CN102" s="166" t="str">
        <f>IFERROR(IF(GETPIVOTDATA("DateRDV",TCD!$B$1,"DT","VA","Bénéficiaire",$A102,CN$6,CN$5,"Mois (DateRDV)",CN$7,"Années (DateRDV)",CN$3),1,""),"")</f>
        <v/>
      </c>
      <c r="CO102" s="166" t="str">
        <f>IFERROR(IF(GETPIVOTDATA("DateRDV",TCD!$B$1,"DT","VA","Bénéficiaire",$A102,CO$6,CO$5,"Mois (DateRDV)",CO$7,"Années (DateRDV)",CO$3),2,""),"")</f>
        <v/>
      </c>
      <c r="CP102" s="166" t="str">
        <f>IFERROR(IF(GETPIVOTDATA("DateRDV",TCD!$B$1,"DT","VA","Bénéficiaire",$A102,CP$6,CP$5,"Mois (DateRDV)",CP$7,"Années (DateRDV)",CP$3,"Présence","Excusé"),3,""),"")</f>
        <v/>
      </c>
      <c r="CQ102" s="166" t="str">
        <f>IFERROR(IF(GETPIVOTDATA("DateRDV",TCD!$B$1,"DT","VA","Bénéficiaire",$A102,CQ$6,CQ$5,"Mois (DateRDV)",CQ$7,"Années (DateRDV)",CQ$3,"Présence","Absent"),4,""),"")</f>
        <v/>
      </c>
      <c r="CR102" s="166" t="str">
        <f>IFERROR(IF(GETPIVOTDATA("DateRDV",TCD!$B$1,"DT","VA","Bénéficiaire",$A102,CR$6,CR$5,"Mois (DateRDV)",CR$7,"Années (DateRDV)",CR$3),1,""),"")</f>
        <v/>
      </c>
      <c r="CS102" s="166" t="str">
        <f>IFERROR(IF(GETPIVOTDATA("DateRDV",TCD!$B$1,"DT","VA","Bénéficiaire",$A102,CS$6,CS$5,"Mois (DateRDV)",CS$7,"Années (DateRDV)",CS$3),2,""),"")</f>
        <v/>
      </c>
      <c r="CT102" s="166" t="str">
        <f>IFERROR(IF(GETPIVOTDATA("DateRDV",TCD!$B$1,"DT","VA","Bénéficiaire",$A102,CT$6,CT$5,"Mois (DateRDV)",CT$7,"Années (DateRDV)",CT$3,"Présence","Excusé"),3,""),"")</f>
        <v/>
      </c>
      <c r="CU102" s="166" t="str">
        <f>IFERROR(IF(GETPIVOTDATA("DateRDV",TCD!$B$1,"DT","VA","Bénéficiaire",$A102,CU$6,CU$5,"Mois (DateRDV)",CU$7,"Années (DateRDV)",CU$3,"Présence","Absent"),4,""),"")</f>
        <v/>
      </c>
      <c r="CV102" s="166" t="str">
        <f>IFERROR(IF(GETPIVOTDATA("DateRDV",TCD!$B$1,"DT","VA","Bénéficiaire",$A102,CV$6,CV$5,"Mois (DateRDV)",CV$7,"Années (DateRDV)",CV$3),1,""),"")</f>
        <v/>
      </c>
      <c r="CW102" s="166" t="str">
        <f>IFERROR(IF(GETPIVOTDATA("DateRDV",TCD!$B$1,"DT","VA","Bénéficiaire",$A102,CW$6,CW$5,"Mois (DateRDV)",CW$7,"Années (DateRDV)",CW$3),2,""),"")</f>
        <v/>
      </c>
      <c r="CX102" s="166" t="str">
        <f>IFERROR(IF(GETPIVOTDATA("DateRDV",TCD!$B$1,"DT","VA","Bénéficiaire",$A102,CX$6,CX$5,"Mois (DateRDV)",CX$7,"Années (DateRDV)",CX$3,"Présence","Excusé"),3,""),"")</f>
        <v/>
      </c>
      <c r="CY102" s="166" t="str">
        <f>IFERROR(IF(GETPIVOTDATA("DateRDV",TCD!$B$1,"DT","VA","Bénéficiaire",$A102,CY$6,CY$5,"Mois (DateRDV)",CY$7,"Années (DateRDV)",CY$3,"Présence","Absent"),4,""),"")</f>
        <v/>
      </c>
      <c r="CZ102" s="166" t="str">
        <f>IFERROR(IF(GETPIVOTDATA("DateRDV",TCD!$B$1,"DT","VA","Bénéficiaire",$A102,CZ$6,CZ$5,"Mois (DateRDV)",CZ$7,"Années (DateRDV)",CZ$3),1,""),"")</f>
        <v/>
      </c>
      <c r="DA102" s="166" t="str">
        <f>IFERROR(IF(GETPIVOTDATA("DateRDV",TCD!$B$1,"DT","VA","Bénéficiaire",$A102,DA$6,DA$5,"Mois (DateRDV)",DA$7,"Années (DateRDV)",DA$3),2,""),"")</f>
        <v/>
      </c>
      <c r="DB102" s="166" t="str">
        <f>IFERROR(IF(GETPIVOTDATA("DateRDV",TCD!$B$1,"DT","VA","Bénéficiaire",$A102,DB$6,DB$5,"Mois (DateRDV)",DB$7,"Années (DateRDV)",DB$3,"Présence","Excusé"),3,""),"")</f>
        <v/>
      </c>
      <c r="DC102" s="166" t="str">
        <f>IFERROR(IF(GETPIVOTDATA("DateRDV",TCD!$B$1,"DT","VA","Bénéficiaire",$A102,DC$6,DC$5,"Mois (DateRDV)",DC$7,"Années (DateRDV)",DC$3,"Présence","Absent"),4,""),"")</f>
        <v/>
      </c>
      <c r="DD102" s="166" t="str">
        <f>IFERROR(IF(GETPIVOTDATA("DateRDV",TCD!$B$1,"DT","VA","Bénéficiaire",$A102,DD$6,DD$5,"Mois (DateRDV)",DD$7,"Années (DateRDV)",DD$3),1,""),"")</f>
        <v/>
      </c>
      <c r="DE102" s="166" t="str">
        <f>IFERROR(IF(GETPIVOTDATA("DateRDV",TCD!$B$1,"DT","VA","Bénéficiaire",$A102,DE$6,DE$5,"Mois (DateRDV)",DE$7,"Années (DateRDV)",DE$3),2,""),"")</f>
        <v/>
      </c>
      <c r="DF102" s="166" t="str">
        <f>IFERROR(IF(GETPIVOTDATA("DateRDV",TCD!$B$1,"DT","VA","Bénéficiaire",$A102,DF$6,DF$5,"Mois (DateRDV)",DF$7,"Années (DateRDV)",DF$3,"Présence","Excusé"),3,""),"")</f>
        <v/>
      </c>
      <c r="DG102" s="166" t="str">
        <f>IFERROR(IF(GETPIVOTDATA("DateRDV",TCD!$B$1,"DT","VA","Bénéficiaire",$A102,DG$6,DG$5,"Mois (DateRDV)",DG$7,"Années (DateRDV)",DG$3,"Présence","Absent"),4,""),"")</f>
        <v/>
      </c>
      <c r="DH102" s="166" t="str">
        <f>IFERROR(IF(GETPIVOTDATA("DateRDV",TCD!$B$1,"DT","VA","Bénéficiaire",$A102,DH$6,DH$5,"Mois (DateRDV)",DH$7,"Années (DateRDV)",DH$3),1,""),"")</f>
        <v/>
      </c>
      <c r="DI102" s="166" t="str">
        <f>IFERROR(IF(GETPIVOTDATA("DateRDV",TCD!$B$1,"DT","VA","Bénéficiaire",$A102,DI$6,DI$5,"Mois (DateRDV)",DI$7,"Années (DateRDV)",DI$3),2,""),"")</f>
        <v/>
      </c>
      <c r="DJ102" s="166" t="str">
        <f>IFERROR(IF(GETPIVOTDATA("DateRDV",TCD!$B$1,"DT","VA","Bénéficiaire",$A102,DJ$6,DJ$5,"Mois (DateRDV)",DJ$7,"Années (DateRDV)",DJ$3,"Présence","Excusé"),3,""),"")</f>
        <v/>
      </c>
      <c r="DK102" s="166" t="str">
        <f>IFERROR(IF(GETPIVOTDATA("DateRDV",TCD!$B$1,"DT","VA","Bénéficiaire",$A102,DK$6,DK$5,"Mois (DateRDV)",DK$7,"Années (DateRDV)",DK$3,"Présence","Absent"),4,""),"")</f>
        <v/>
      </c>
      <c r="DL102" s="166" t="str">
        <f>IFERROR(IF(GETPIVOTDATA("DateRDV",TCD!$B$1,"DT","VA","Bénéficiaire",$A102,DL$6,DL$5,"Mois (DateRDV)",DL$7,"Années (DateRDV)",DL$3),1,""),"")</f>
        <v/>
      </c>
      <c r="DM102" s="166" t="str">
        <f>IFERROR(IF(GETPIVOTDATA("DateRDV",TCD!$B$1,"DT","VA","Bénéficiaire",$A102,DM$6,DM$5,"Mois (DateRDV)",DM$7,"Années (DateRDV)",DM$3),2,""),"")</f>
        <v/>
      </c>
      <c r="DN102" s="166" t="str">
        <f>IFERROR(IF(GETPIVOTDATA("DateRDV",TCD!$B$1,"DT","VA","Bénéficiaire",$A102,DN$6,DN$5,"Mois (DateRDV)",DN$7,"Années (DateRDV)",DN$3,"Présence","Excusé"),3,""),"")</f>
        <v/>
      </c>
      <c r="DO102" s="166" t="str">
        <f>IFERROR(IF(GETPIVOTDATA("DateRDV",TCD!$B$1,"DT","VA","Bénéficiaire",$A102,DO$6,DO$5,"Mois (DateRDV)",DO$7,"Années (DateRDV)",DO$3,"Présence","Absent"),4,""),"")</f>
        <v/>
      </c>
    </row>
    <row r="103" spans="2:119" x14ac:dyDescent="0.2">
      <c r="B103" s="169" t="str">
        <f>IFERROR(IF(INDEX(Data!P:P,MATCH(A103,Data!B:B,0))&lt;&gt;"",INDEX(Data!P:P,MATCH(A103,Data!B:B,0)),""),"")</f>
        <v/>
      </c>
      <c r="C103" s="169" t="str">
        <f>IFERROR(IF(INDEX(Data!O:O,MATCH(A103,Data!B:B,0))&lt;&gt;"",INDEX(Data!O:O,MATCH(A103,Data!B:B,0)),""),"")</f>
        <v/>
      </c>
      <c r="D103" s="169" t="str">
        <f>IFERROR(IF(INDEX(Data!J:J,MATCH(A103,Data!B:B,0))&lt;&gt;"",INDEX(Data!J:J,MATCH(A103,Data!B:B,0)),""),"")</f>
        <v/>
      </c>
      <c r="E103" s="169" t="str">
        <f>IFERROR(IF(INDEX(Data!M:M,MATCH(A103,Data!B:B,0))&lt;&gt;"",INDEX(Data!M:M,MATCH(A103,Data!B:B,0)),""),"")</f>
        <v/>
      </c>
      <c r="F103" s="169" t="str">
        <f>IFERROR(IF(INDEX(Data!N:N,MATCH(A103,Data!B:B,0))&lt;&gt;"",INDEX(Data!N:N,MATCH(A103,Data!B:B,0)),""),"")</f>
        <v/>
      </c>
      <c r="G103" s="170" t="str">
        <f>IFERROR(IF(INDEX(Data!K:K,MATCH(A103,Data!B:B,0))&lt;&gt;"",INDEX(Data!K:K,MATCH(A103,Data!B:B,0)),""),"")</f>
        <v/>
      </c>
      <c r="H103" s="170" t="str">
        <f>IFERROR(IF(INDEX(Data!L:L,MATCH(A103,Data!B:B,0))&lt;&gt;"",INDEX(Data!L:L,MATCH(A103,Data!B:B,0)),""),"")</f>
        <v/>
      </c>
      <c r="I103" s="170" t="str">
        <f>IFERROR(IF(INDEX(Data!C:C,MATCH(A103,Data!B:B,0))&lt;&gt;"",INDEX(Data!C:C,MATCH(A103,Data!B:B,0)),""),"")</f>
        <v/>
      </c>
      <c r="J103" s="170" t="str">
        <f>IFERROR(IF(INDEX(Data!D:D,MATCH(A103,Data!B:B,0))&lt;&gt;"",INDEX(Data!D:D,MATCH(A103,Data!B:B,0)),""),"")</f>
        <v/>
      </c>
      <c r="K103" s="171" t="str">
        <f>IFERROR(IF(INDEX(Data!H:H,MATCH(A103,Data!B:B,0))&lt;&gt;"",INDEX(Data!H:H,MATCH(A103,Data!B:B,0)),""),"")</f>
        <v/>
      </c>
      <c r="L103" s="166" t="str">
        <f>IFERROR(IF(GETPIVOTDATA("DateRDV",TCD!$B$1,"DT","VA","Bénéficiaire",$A103,L$6,L$5,"Mois (DateRDV)",L$7,"Années (DateRDV)",L$3),1,""),"")</f>
        <v/>
      </c>
      <c r="M103" s="166" t="str">
        <f>IFERROR(IF(GETPIVOTDATA("DateRDV",TCD!$B$1,"DT","VA","Bénéficiaire",$A103,M$6,M$5,"Mois (DateRDV)",M$7,"Années (DateRDV)",M$3),2,""),"")</f>
        <v/>
      </c>
      <c r="N103" s="166" t="str">
        <f>IFERROR(IF(GETPIVOTDATA("DateRDV",TCD!$B$1,"DT","VA","Bénéficiaire",$A103,N$6,N$5,"Mois (DateRDV)",N$7,"Années (DateRDV)",N$3,"Présence","Excusé"),3,""),"")</f>
        <v/>
      </c>
      <c r="O103" s="166" t="str">
        <f>IFERROR(IF(GETPIVOTDATA("DateRDV",TCD!$B$1,"DT","VA","Bénéficiaire",$A103,O$6,O$5,"Mois (DateRDV)",O$7,"Années (DateRDV)",O$3,"Présence","Absent"),4,""),"")</f>
        <v/>
      </c>
      <c r="P103" s="166" t="str">
        <f>IFERROR(IF(GETPIVOTDATA("DateRDV",TCD!$B$1,"DT","VA","Bénéficiaire",$A103,P$6,P$5,"Mois (DateRDV)",P$7,"Années (DateRDV)",P$3),1,""),"")</f>
        <v/>
      </c>
      <c r="Q103" s="166" t="str">
        <f>IFERROR(IF(GETPIVOTDATA("DateRDV",TCD!$B$1,"DT","VA","Bénéficiaire",$A103,Q$6,Q$5,"Mois (DateRDV)",Q$7,"Années (DateRDV)",Q$3),2,""),"")</f>
        <v/>
      </c>
      <c r="R103" s="166" t="str">
        <f>IFERROR(IF(GETPIVOTDATA("DateRDV",TCD!$B$1,"DT","VA","Bénéficiaire",$A103,R$6,R$5,"Mois (DateRDV)",R$7,"Années (DateRDV)",R$3,"Présence","Excusé"),3,""),"")</f>
        <v/>
      </c>
      <c r="S103" s="166" t="str">
        <f>IFERROR(IF(GETPIVOTDATA("DateRDV",TCD!$B$1,"DT","VA","Bénéficiaire",$A103,S$6,S$5,"Mois (DateRDV)",S$7,"Années (DateRDV)",S$3,"Présence","Absent"),4,""),"")</f>
        <v/>
      </c>
      <c r="T103" s="166" t="str">
        <f>IFERROR(IF(GETPIVOTDATA("DateRDV",TCD!$B$1,"DT","VA","Bénéficiaire",$A103,T$6,T$5,"Mois (DateRDV)",T$7,"Années (DateRDV)",T$3),1,""),"")</f>
        <v/>
      </c>
      <c r="U103" s="166" t="str">
        <f>IFERROR(IF(GETPIVOTDATA("DateRDV",TCD!$B$1,"DT","VA","Bénéficiaire",$A103,U$6,U$5,"Mois (DateRDV)",U$7,"Années (DateRDV)",U$3),2,""),"")</f>
        <v/>
      </c>
      <c r="V103" s="166" t="str">
        <f>IFERROR(IF(GETPIVOTDATA("DateRDV",TCD!$B$1,"DT","VA","Bénéficiaire",$A103,V$6,V$5,"Mois (DateRDV)",V$7,"Années (DateRDV)",V$3,"Présence","Excusé"),3,""),"")</f>
        <v/>
      </c>
      <c r="W103" s="166" t="str">
        <f>IFERROR(IF(GETPIVOTDATA("DateRDV",TCD!$B$1,"DT","VA","Bénéficiaire",$A103,W$6,W$5,"Mois (DateRDV)",W$7,"Années (DateRDV)",W$3,"Présence","Absent"),4,""),"")</f>
        <v/>
      </c>
      <c r="X103" s="166" t="str">
        <f>IFERROR(IF(GETPIVOTDATA("DateRDV",TCD!$B$1,"DT","VA","Bénéficiaire",$A103,X$6,X$5,"Mois (DateRDV)",X$7,"Années (DateRDV)",X$3),1,""),"")</f>
        <v/>
      </c>
      <c r="Y103" s="166" t="str">
        <f>IFERROR(IF(GETPIVOTDATA("DateRDV",TCD!$B$1,"DT","VA","Bénéficiaire",$A103,Y$6,Y$5,"Mois (DateRDV)",Y$7,"Années (DateRDV)",Y$3),2,""),"")</f>
        <v/>
      </c>
      <c r="Z103" s="166" t="str">
        <f>IFERROR(IF(GETPIVOTDATA("DateRDV",TCD!$B$1,"DT","VA","Bénéficiaire",$A103,Z$6,Z$5,"Mois (DateRDV)",Z$7,"Années (DateRDV)",Z$3,"Présence","Excusé"),3,""),"")</f>
        <v/>
      </c>
      <c r="AA103" s="166" t="str">
        <f>IFERROR(IF(GETPIVOTDATA("DateRDV",TCD!$B$1,"DT","VA","Bénéficiaire",$A103,AA$6,AA$5,"Mois (DateRDV)",AA$7,"Années (DateRDV)",AA$3,"Présence","Absent"),4,""),"")</f>
        <v/>
      </c>
      <c r="AB103" s="166" t="str">
        <f>IFERROR(IF(GETPIVOTDATA("DateRDV",TCD!$B$1,"DT","VA","Bénéficiaire",$A103,AB$6,AB$5,"Mois (DateRDV)",AB$7,"Années (DateRDV)",AB$3),1,""),"")</f>
        <v/>
      </c>
      <c r="AC103" s="166" t="str">
        <f>IFERROR(IF(GETPIVOTDATA("DateRDV",TCD!$B$1,"DT","VA","Bénéficiaire",$A103,AC$6,AC$5,"Mois (DateRDV)",AC$7,"Années (DateRDV)",AC$3),2,""),"")</f>
        <v/>
      </c>
      <c r="AD103" s="166" t="str">
        <f>IFERROR(IF(GETPIVOTDATA("DateRDV",TCD!$B$1,"DT","VA","Bénéficiaire",$A103,AD$6,AD$5,"Mois (DateRDV)",AD$7,"Années (DateRDV)",AD$3,"Présence","Excusé"),3,""),"")</f>
        <v/>
      </c>
      <c r="AE103" s="166" t="str">
        <f>IFERROR(IF(GETPIVOTDATA("DateRDV",TCD!$B$1,"DT","VA","Bénéficiaire",$A103,AE$6,AE$5,"Mois (DateRDV)",AE$7,"Années (DateRDV)",AE$3,"Présence","Absent"),4,""),"")</f>
        <v/>
      </c>
      <c r="AF103" s="166" t="str">
        <f>IFERROR(IF(GETPIVOTDATA("DateRDV",TCD!$B$1,"DT","VA","Bénéficiaire",$A103,AF$6,AF$5,"Mois (DateRDV)",AF$7,"Années (DateRDV)",AF$3),1,""),"")</f>
        <v/>
      </c>
      <c r="AG103" s="166" t="str">
        <f>IFERROR(IF(GETPIVOTDATA("DateRDV",TCD!$B$1,"DT","VA","Bénéficiaire",$A103,AG$6,AG$5,"Mois (DateRDV)",AG$7,"Années (DateRDV)",AG$3),2,""),"")</f>
        <v/>
      </c>
      <c r="AH103" s="166" t="str">
        <f>IFERROR(IF(GETPIVOTDATA("DateRDV",TCD!$B$1,"DT","VA","Bénéficiaire",$A103,AH$6,AH$5,"Mois (DateRDV)",AH$7,"Années (DateRDV)",AH$3,"Présence","Excusé"),3,""),"")</f>
        <v/>
      </c>
      <c r="AI103" s="166" t="str">
        <f>IFERROR(IF(GETPIVOTDATA("DateRDV",TCD!$B$1,"DT","VA","Bénéficiaire",$A103,AI$6,AI$5,"Mois (DateRDV)",AI$7,"Années (DateRDV)",AI$3,"Présence","Absent"),4,""),"")</f>
        <v/>
      </c>
      <c r="AJ103" s="166" t="str">
        <f>IFERROR(IF(GETPIVOTDATA("DateRDV",TCD!$B$1,"DT","VA","Bénéficiaire",$A103,AJ$6,AJ$5,"Mois (DateRDV)",AJ$7,"Années (DateRDV)",AJ$3),1,""),"")</f>
        <v/>
      </c>
      <c r="AK103" s="166" t="str">
        <f>IFERROR(IF(GETPIVOTDATA("DateRDV",TCD!$B$1,"DT","VA","Bénéficiaire",$A103,AK$6,AK$5,"Mois (DateRDV)",AK$7,"Années (DateRDV)",AK$3),2,""),"")</f>
        <v/>
      </c>
      <c r="AL103" s="166" t="str">
        <f>IFERROR(IF(GETPIVOTDATA("DateRDV",TCD!$B$1,"DT","VA","Bénéficiaire",$A103,AL$6,AL$5,"Mois (DateRDV)",AL$7,"Années (DateRDV)",AL$3,"Présence","Excusé"),3,""),"")</f>
        <v/>
      </c>
      <c r="AM103" s="166" t="str">
        <f>IFERROR(IF(GETPIVOTDATA("DateRDV",TCD!$B$1,"DT","VA","Bénéficiaire",$A103,AM$6,AM$5,"Mois (DateRDV)",AM$7,"Années (DateRDV)",AM$3,"Présence","Absent"),4,""),"")</f>
        <v/>
      </c>
      <c r="AN103" s="166" t="str">
        <f>IFERROR(IF(GETPIVOTDATA("DateRDV",TCD!$B$1,"DT","VA","Bénéficiaire",$A103,AN$6,AN$5,"Mois (DateRDV)",AN$7,"Années (DateRDV)",AN$3),1,""),"")</f>
        <v/>
      </c>
      <c r="AO103" s="166" t="str">
        <f>IFERROR(IF(GETPIVOTDATA("DateRDV",TCD!$B$1,"DT","VA","Bénéficiaire",$A103,AO$6,AO$5,"Mois (DateRDV)",AO$7,"Années (DateRDV)",AO$3),2,""),"")</f>
        <v/>
      </c>
      <c r="AP103" s="166" t="str">
        <f>IFERROR(IF(GETPIVOTDATA("DateRDV",TCD!$B$1,"DT","VA","Bénéficiaire",$A103,AP$6,AP$5,"Mois (DateRDV)",AP$7,"Années (DateRDV)",AP$3,"Présence","Excusé"),3,""),"")</f>
        <v/>
      </c>
      <c r="AQ103" s="166" t="str">
        <f>IFERROR(IF(GETPIVOTDATA("DateRDV",TCD!$B$1,"DT","VA","Bénéficiaire",$A103,AQ$6,AQ$5,"Mois (DateRDV)",AQ$7,"Années (DateRDV)",AQ$3,"Présence","Absent"),4,""),"")</f>
        <v/>
      </c>
      <c r="AR103" s="166" t="str">
        <f>IFERROR(IF(GETPIVOTDATA("DateRDV",TCD!$B$1,"DT","VA","Bénéficiaire",$A103,AR$6,AR$5,"Mois (DateRDV)",AR$7,"Années (DateRDV)",AR$3),1,""),"")</f>
        <v/>
      </c>
      <c r="AS103" s="166" t="str">
        <f>IFERROR(IF(GETPIVOTDATA("DateRDV",TCD!$B$1,"DT","VA","Bénéficiaire",$A103,AS$6,AS$5,"Mois (DateRDV)",AS$7,"Années (DateRDV)",AS$3),2,""),"")</f>
        <v/>
      </c>
      <c r="AT103" s="166" t="str">
        <f>IFERROR(IF(GETPIVOTDATA("DateRDV",TCD!$B$1,"DT","VA","Bénéficiaire",$A103,AT$6,AT$5,"Mois (DateRDV)",AT$7,"Années (DateRDV)",AT$3,"Présence","Excusé"),3,""),"")</f>
        <v/>
      </c>
      <c r="AU103" s="166" t="str">
        <f>IFERROR(IF(GETPIVOTDATA("DateRDV",TCD!$B$1,"DT","VA","Bénéficiaire",$A103,AU$6,AU$5,"Mois (DateRDV)",AU$7,"Années (DateRDV)",AU$3,"Présence","Absent"),4,""),"")</f>
        <v/>
      </c>
      <c r="AV103" s="166" t="str">
        <f>IFERROR(IF(GETPIVOTDATA("DateRDV",TCD!$B$1,"DT","VA","Bénéficiaire",$A103,AV$6,AV$5,"Mois (DateRDV)",AV$7,"Années (DateRDV)",AV$3),1,""),"")</f>
        <v/>
      </c>
      <c r="AW103" s="166" t="str">
        <f>IFERROR(IF(GETPIVOTDATA("DateRDV",TCD!$B$1,"DT","VA","Bénéficiaire",$A103,AW$6,AW$5,"Mois (DateRDV)",AW$7,"Années (DateRDV)",AW$3),2,""),"")</f>
        <v/>
      </c>
      <c r="AX103" s="166" t="str">
        <f>IFERROR(IF(GETPIVOTDATA("DateRDV",TCD!$B$1,"DT","VA","Bénéficiaire",$A103,AX$6,AX$5,"Mois (DateRDV)",AX$7,"Années (DateRDV)",AX$3,"Présence","Excusé"),3,""),"")</f>
        <v/>
      </c>
      <c r="AY103" s="166" t="str">
        <f>IFERROR(IF(GETPIVOTDATA("DateRDV",TCD!$B$1,"DT","VA","Bénéficiaire",$A103,AY$6,AY$5,"Mois (DateRDV)",AY$7,"Années (DateRDV)",AY$3,"Présence","Absent"),4,""),"")</f>
        <v/>
      </c>
      <c r="AZ103" s="166" t="str">
        <f>IFERROR(IF(GETPIVOTDATA("DateRDV",TCD!$B$1,"DT","VA","Bénéficiaire",$A103,AZ$6,AZ$5,"Mois (DateRDV)",AZ$7,"Années (DateRDV)",AZ$3),1,""),"")</f>
        <v/>
      </c>
      <c r="BA103" s="166" t="str">
        <f>IFERROR(IF(GETPIVOTDATA("DateRDV",TCD!$B$1,"DT","VA","Bénéficiaire",$A103,BA$6,BA$5,"Mois (DateRDV)",BA$7,"Années (DateRDV)",BA$3),2,""),"")</f>
        <v/>
      </c>
      <c r="BB103" s="166" t="str">
        <f>IFERROR(IF(GETPIVOTDATA("DateRDV",TCD!$B$1,"DT","VA","Bénéficiaire",$A103,BB$6,BB$5,"Mois (DateRDV)",BB$7,"Années (DateRDV)",BB$3,"Présence","Excusé"),3,""),"")</f>
        <v/>
      </c>
      <c r="BC103" s="166" t="str">
        <f>IFERROR(IF(GETPIVOTDATA("DateRDV",TCD!$B$1,"DT","VA","Bénéficiaire",$A103,BC$6,BC$5,"Mois (DateRDV)",BC$7,"Années (DateRDV)",BC$3,"Présence","Absent"),4,""),"")</f>
        <v/>
      </c>
      <c r="BD103" s="166" t="str">
        <f>IFERROR(IF(GETPIVOTDATA("DateRDV",TCD!$B$1,"DT","VA","Bénéficiaire",$A103,BD$6,BD$5,"Mois (DateRDV)",BD$7,"Années (DateRDV)",BD$3),1,""),"")</f>
        <v/>
      </c>
      <c r="BE103" s="166" t="str">
        <f>IFERROR(IF(GETPIVOTDATA("DateRDV",TCD!$B$1,"DT","VA","Bénéficiaire",$A103,BE$6,BE$5,"Mois (DateRDV)",BE$7,"Années (DateRDV)",BE$3),2,""),"")</f>
        <v/>
      </c>
      <c r="BF103" s="166" t="str">
        <f>IFERROR(IF(GETPIVOTDATA("DateRDV",TCD!$B$1,"DT","VA","Bénéficiaire",$A103,BF$6,BF$5,"Mois (DateRDV)",BF$7,"Années (DateRDV)",BF$3,"Présence","Excusé"),3,""),"")</f>
        <v/>
      </c>
      <c r="BG103" s="166" t="str">
        <f>IFERROR(IF(GETPIVOTDATA("DateRDV",TCD!$B$1,"DT","VA","Bénéficiaire",$A103,BG$6,BG$5,"Mois (DateRDV)",BG$7,"Années (DateRDV)",BG$3,"Présence","Absent"),4,""),"")</f>
        <v/>
      </c>
      <c r="BH103" s="166" t="str">
        <f>IFERROR(IF(GETPIVOTDATA("DateRDV",TCD!$B$1,"DT","VA","Bénéficiaire",$A103,BH$6,BH$5,"Mois (DateRDV)",BH$7,"Années (DateRDV)",BH$3),1,""),"")</f>
        <v/>
      </c>
      <c r="BI103" s="166" t="str">
        <f>IFERROR(IF(GETPIVOTDATA("DateRDV",TCD!$B$1,"DT","VA","Bénéficiaire",$A103,BI$6,BI$5,"Mois (DateRDV)",BI$7,"Années (DateRDV)",BI$3),2,""),"")</f>
        <v/>
      </c>
      <c r="BJ103" s="166" t="str">
        <f>IFERROR(IF(GETPIVOTDATA("DateRDV",TCD!$B$1,"DT","VA","Bénéficiaire",$A103,BJ$6,BJ$5,"Mois (DateRDV)",BJ$7,"Années (DateRDV)",BJ$3,"Présence","Excusé"),3,""),"")</f>
        <v/>
      </c>
      <c r="BK103" s="166" t="str">
        <f>IFERROR(IF(GETPIVOTDATA("DateRDV",TCD!$B$1,"DT","VA","Bénéficiaire",$A103,BK$6,BK$5,"Mois (DateRDV)",BK$7,"Années (DateRDV)",BK$3,"Présence","Absent"),4,""),"")</f>
        <v/>
      </c>
      <c r="BL103" s="166" t="str">
        <f>IFERROR(IF(GETPIVOTDATA("DateRDV",TCD!$B$1,"DT","VA","Bénéficiaire",$A103,BL$6,BL$5,"Mois (DateRDV)",BL$7,"Années (DateRDV)",BL$3),1,""),"")</f>
        <v/>
      </c>
      <c r="BM103" s="166" t="str">
        <f>IFERROR(IF(GETPIVOTDATA("DateRDV",TCD!$B$1,"DT","VA","Bénéficiaire",$A103,BM$6,BM$5,"Mois (DateRDV)",BM$7,"Années (DateRDV)",BM$3),2,""),"")</f>
        <v/>
      </c>
      <c r="BN103" s="166" t="str">
        <f>IFERROR(IF(GETPIVOTDATA("DateRDV",TCD!$B$1,"DT","VA","Bénéficiaire",$A103,BN$6,BN$5,"Mois (DateRDV)",BN$7,"Années (DateRDV)",BN$3,"Présence","Excusé"),3,""),"")</f>
        <v/>
      </c>
      <c r="BO103" s="166" t="str">
        <f>IFERROR(IF(GETPIVOTDATA("DateRDV",TCD!$B$1,"DT","VA","Bénéficiaire",$A103,BO$6,BO$5,"Mois (DateRDV)",BO$7,"Années (DateRDV)",BO$3,"Présence","Absent"),4,""),"")</f>
        <v/>
      </c>
      <c r="BP103" s="166" t="str">
        <f>IFERROR(IF(GETPIVOTDATA("DateRDV",TCD!$B$1,"DT","VA","Bénéficiaire",$A103,BP$6,BP$5,"Mois (DateRDV)",BP$7,"Années (DateRDV)",BP$3),1,""),"")</f>
        <v/>
      </c>
      <c r="BQ103" s="166" t="str">
        <f>IFERROR(IF(GETPIVOTDATA("DateRDV",TCD!$B$1,"DT","VA","Bénéficiaire",$A103,BQ$6,BQ$5,"Mois (DateRDV)",BQ$7,"Années (DateRDV)",BQ$3),2,""),"")</f>
        <v/>
      </c>
      <c r="BR103" s="166" t="str">
        <f>IFERROR(IF(GETPIVOTDATA("DateRDV",TCD!$B$1,"DT","VA","Bénéficiaire",$A103,BR$6,BR$5,"Mois (DateRDV)",BR$7,"Années (DateRDV)",BR$3,"Présence","Excusé"),3,""),"")</f>
        <v/>
      </c>
      <c r="BS103" s="166" t="str">
        <f>IFERROR(IF(GETPIVOTDATA("DateRDV",TCD!$B$1,"DT","VA","Bénéficiaire",$A103,BS$6,BS$5,"Mois (DateRDV)",BS$7,"Années (DateRDV)",BS$3,"Présence","Absent"),4,""),"")</f>
        <v/>
      </c>
      <c r="BT103" s="166" t="str">
        <f>IFERROR(IF(GETPIVOTDATA("DateRDV",TCD!$B$1,"DT","VA","Bénéficiaire",$A103,BT$6,BT$5,"Mois (DateRDV)",BT$7,"Années (DateRDV)",BT$3),1,""),"")</f>
        <v/>
      </c>
      <c r="BU103" s="166" t="str">
        <f>IFERROR(IF(GETPIVOTDATA("DateRDV",TCD!$B$1,"DT","VA","Bénéficiaire",$A103,BU$6,BU$5,"Mois (DateRDV)",BU$7,"Années (DateRDV)",BU$3),2,""),"")</f>
        <v/>
      </c>
      <c r="BV103" s="166" t="str">
        <f>IFERROR(IF(GETPIVOTDATA("DateRDV",TCD!$B$1,"DT","VA","Bénéficiaire",$A103,BV$6,BV$5,"Mois (DateRDV)",BV$7,"Années (DateRDV)",BV$3,"Présence","Excusé"),3,""),"")</f>
        <v/>
      </c>
      <c r="BW103" s="166" t="str">
        <f>IFERROR(IF(GETPIVOTDATA("DateRDV",TCD!$B$1,"DT","VA","Bénéficiaire",$A103,BW$6,BW$5,"Mois (DateRDV)",BW$7,"Années (DateRDV)",BW$3,"Présence","Absent"),4,""),"")</f>
        <v/>
      </c>
      <c r="BX103" s="166" t="str">
        <f>IFERROR(IF(GETPIVOTDATA("DateRDV",TCD!$B$1,"DT","VA","Bénéficiaire",$A103,BX$6,BX$5,"Mois (DateRDV)",BX$7,"Années (DateRDV)",BX$3),1,""),"")</f>
        <v/>
      </c>
      <c r="BY103" s="166" t="str">
        <f>IFERROR(IF(GETPIVOTDATA("DateRDV",TCD!$B$1,"DT","VA","Bénéficiaire",$A103,BY$6,BY$5,"Mois (DateRDV)",BY$7,"Années (DateRDV)",BY$3),2,""),"")</f>
        <v/>
      </c>
      <c r="BZ103" s="166" t="str">
        <f>IFERROR(IF(GETPIVOTDATA("DateRDV",TCD!$B$1,"DT","VA","Bénéficiaire",$A103,BZ$6,BZ$5,"Mois (DateRDV)",BZ$7,"Années (DateRDV)",BZ$3,"Présence","Excusé"),3,""),"")</f>
        <v/>
      </c>
      <c r="CA103" s="166" t="str">
        <f>IFERROR(IF(GETPIVOTDATA("DateRDV",TCD!$B$1,"DT","VA","Bénéficiaire",$A103,CA$6,CA$5,"Mois (DateRDV)",CA$7,"Années (DateRDV)",CA$3,"Présence","Absent"),4,""),"")</f>
        <v/>
      </c>
      <c r="CB103" s="166" t="str">
        <f>IFERROR(IF(GETPIVOTDATA("DateRDV",TCD!$B$1,"DT","VA","Bénéficiaire",$A103,CB$6,CB$5,"Mois (DateRDV)",CB$7,"Années (DateRDV)",CB$3),1,""),"")</f>
        <v/>
      </c>
      <c r="CC103" s="166" t="str">
        <f>IFERROR(IF(GETPIVOTDATA("DateRDV",TCD!$B$1,"DT","VA","Bénéficiaire",$A103,CC$6,CC$5,"Mois (DateRDV)",CC$7,"Années (DateRDV)",CC$3),2,""),"")</f>
        <v/>
      </c>
      <c r="CD103" s="166" t="str">
        <f>IFERROR(IF(GETPIVOTDATA("DateRDV",TCD!$B$1,"DT","VA","Bénéficiaire",$A103,CD$6,CD$5,"Mois (DateRDV)",CD$7,"Années (DateRDV)",CD$3,"Présence","Excusé"),3,""),"")</f>
        <v/>
      </c>
      <c r="CE103" s="166" t="str">
        <f>IFERROR(IF(GETPIVOTDATA("DateRDV",TCD!$B$1,"DT","VA","Bénéficiaire",$A103,CE$6,CE$5,"Mois (DateRDV)",CE$7,"Années (DateRDV)",CE$3,"Présence","Absent"),4,""),"")</f>
        <v/>
      </c>
      <c r="CF103" s="166" t="str">
        <f>IFERROR(IF(GETPIVOTDATA("DateRDV",TCD!$B$1,"DT","VA","Bénéficiaire",$A103,CF$6,CF$5,"Mois (DateRDV)",CF$7,"Années (DateRDV)",CF$3),1,""),"")</f>
        <v/>
      </c>
      <c r="CG103" s="166" t="str">
        <f>IFERROR(IF(GETPIVOTDATA("DateRDV",TCD!$B$1,"DT","VA","Bénéficiaire",$A103,CG$6,CG$5,"Mois (DateRDV)",CG$7,"Années (DateRDV)",CG$3),2,""),"")</f>
        <v/>
      </c>
      <c r="CH103" s="166" t="str">
        <f>IFERROR(IF(GETPIVOTDATA("DateRDV",TCD!$B$1,"DT","VA","Bénéficiaire",$A103,CH$6,CH$5,"Mois (DateRDV)",CH$7,"Années (DateRDV)",CH$3,"Présence","Excusé"),3,""),"")</f>
        <v/>
      </c>
      <c r="CI103" s="166" t="str">
        <f>IFERROR(IF(GETPIVOTDATA("DateRDV",TCD!$B$1,"DT","VA","Bénéficiaire",$A103,CI$6,CI$5,"Mois (DateRDV)",CI$7,"Années (DateRDV)",CI$3,"Présence","Absent"),4,""),"")</f>
        <v/>
      </c>
      <c r="CJ103" s="166" t="str">
        <f>IFERROR(IF(GETPIVOTDATA("DateRDV",TCD!$B$1,"DT","VA","Bénéficiaire",$A103,CJ$6,CJ$5,"Mois (DateRDV)",CJ$7,"Années (DateRDV)",CJ$3),1,""),"")</f>
        <v/>
      </c>
      <c r="CK103" s="166" t="str">
        <f>IFERROR(IF(GETPIVOTDATA("DateRDV",TCD!$B$1,"DT","VA","Bénéficiaire",$A103,CK$6,CK$5,"Mois (DateRDV)",CK$7,"Années (DateRDV)",CK$3),2,""),"")</f>
        <v/>
      </c>
      <c r="CL103" s="166" t="str">
        <f>IFERROR(IF(GETPIVOTDATA("DateRDV",TCD!$B$1,"DT","VA","Bénéficiaire",$A103,VE$6,VE$5,"Mois (DateRDV)",VE$7,"Années (DateRDV)",VE$3,"Présence","Excusé"),3,""),"")</f>
        <v/>
      </c>
      <c r="CM103" s="166" t="str">
        <f>IFERROR(IF(GETPIVOTDATA("DateRDV",TCD!$B$1,"DT","VA","Bénéficiaire",$A103,CM$6,CM$5,"Mois (DateRDV)",CM$7,"Années (DateRDV)",CM$3,"Présence","Absent"),4,""),"")</f>
        <v/>
      </c>
      <c r="CN103" s="166" t="str">
        <f>IFERROR(IF(GETPIVOTDATA("DateRDV",TCD!$B$1,"DT","VA","Bénéficiaire",$A103,CN$6,CN$5,"Mois (DateRDV)",CN$7,"Années (DateRDV)",CN$3),1,""),"")</f>
        <v/>
      </c>
      <c r="CO103" s="166" t="str">
        <f>IFERROR(IF(GETPIVOTDATA("DateRDV",TCD!$B$1,"DT","VA","Bénéficiaire",$A103,CO$6,CO$5,"Mois (DateRDV)",CO$7,"Années (DateRDV)",CO$3),2,""),"")</f>
        <v/>
      </c>
      <c r="CP103" s="166" t="str">
        <f>IFERROR(IF(GETPIVOTDATA("DateRDV",TCD!$B$1,"DT","VA","Bénéficiaire",$A103,CP$6,CP$5,"Mois (DateRDV)",CP$7,"Années (DateRDV)",CP$3,"Présence","Excusé"),3,""),"")</f>
        <v/>
      </c>
      <c r="CQ103" s="166" t="str">
        <f>IFERROR(IF(GETPIVOTDATA("DateRDV",TCD!$B$1,"DT","VA","Bénéficiaire",$A103,CQ$6,CQ$5,"Mois (DateRDV)",CQ$7,"Années (DateRDV)",CQ$3,"Présence","Absent"),4,""),"")</f>
        <v/>
      </c>
      <c r="CR103" s="166" t="str">
        <f>IFERROR(IF(GETPIVOTDATA("DateRDV",TCD!$B$1,"DT","VA","Bénéficiaire",$A103,CR$6,CR$5,"Mois (DateRDV)",CR$7,"Années (DateRDV)",CR$3),1,""),"")</f>
        <v/>
      </c>
      <c r="CS103" s="166" t="str">
        <f>IFERROR(IF(GETPIVOTDATA("DateRDV",TCD!$B$1,"DT","VA","Bénéficiaire",$A103,CS$6,CS$5,"Mois (DateRDV)",CS$7,"Années (DateRDV)",CS$3),2,""),"")</f>
        <v/>
      </c>
      <c r="CT103" s="166" t="str">
        <f>IFERROR(IF(GETPIVOTDATA("DateRDV",TCD!$B$1,"DT","VA","Bénéficiaire",$A103,CT$6,CT$5,"Mois (DateRDV)",CT$7,"Années (DateRDV)",CT$3,"Présence","Excusé"),3,""),"")</f>
        <v/>
      </c>
      <c r="CU103" s="166" t="str">
        <f>IFERROR(IF(GETPIVOTDATA("DateRDV",TCD!$B$1,"DT","VA","Bénéficiaire",$A103,CU$6,CU$5,"Mois (DateRDV)",CU$7,"Années (DateRDV)",CU$3,"Présence","Absent"),4,""),"")</f>
        <v/>
      </c>
      <c r="CV103" s="166" t="str">
        <f>IFERROR(IF(GETPIVOTDATA("DateRDV",TCD!$B$1,"DT","VA","Bénéficiaire",$A103,CV$6,CV$5,"Mois (DateRDV)",CV$7,"Années (DateRDV)",CV$3),1,""),"")</f>
        <v/>
      </c>
      <c r="CW103" s="166" t="str">
        <f>IFERROR(IF(GETPIVOTDATA("DateRDV",TCD!$B$1,"DT","VA","Bénéficiaire",$A103,CW$6,CW$5,"Mois (DateRDV)",CW$7,"Années (DateRDV)",CW$3),2,""),"")</f>
        <v/>
      </c>
      <c r="CX103" s="166" t="str">
        <f>IFERROR(IF(GETPIVOTDATA("DateRDV",TCD!$B$1,"DT","VA","Bénéficiaire",$A103,CX$6,CX$5,"Mois (DateRDV)",CX$7,"Années (DateRDV)",CX$3,"Présence","Excusé"),3,""),"")</f>
        <v/>
      </c>
      <c r="CY103" s="166" t="str">
        <f>IFERROR(IF(GETPIVOTDATA("DateRDV",TCD!$B$1,"DT","VA","Bénéficiaire",$A103,CY$6,CY$5,"Mois (DateRDV)",CY$7,"Années (DateRDV)",CY$3,"Présence","Absent"),4,""),"")</f>
        <v/>
      </c>
      <c r="CZ103" s="166" t="str">
        <f>IFERROR(IF(GETPIVOTDATA("DateRDV",TCD!$B$1,"DT","VA","Bénéficiaire",$A103,CZ$6,CZ$5,"Mois (DateRDV)",CZ$7,"Années (DateRDV)",CZ$3),1,""),"")</f>
        <v/>
      </c>
      <c r="DA103" s="166" t="str">
        <f>IFERROR(IF(GETPIVOTDATA("DateRDV",TCD!$B$1,"DT","VA","Bénéficiaire",$A103,DA$6,DA$5,"Mois (DateRDV)",DA$7,"Années (DateRDV)",DA$3),2,""),"")</f>
        <v/>
      </c>
      <c r="DB103" s="166" t="str">
        <f>IFERROR(IF(GETPIVOTDATA("DateRDV",TCD!$B$1,"DT","VA","Bénéficiaire",$A103,DB$6,DB$5,"Mois (DateRDV)",DB$7,"Années (DateRDV)",DB$3,"Présence","Excusé"),3,""),"")</f>
        <v/>
      </c>
      <c r="DC103" s="166" t="str">
        <f>IFERROR(IF(GETPIVOTDATA("DateRDV",TCD!$B$1,"DT","VA","Bénéficiaire",$A103,DC$6,DC$5,"Mois (DateRDV)",DC$7,"Années (DateRDV)",DC$3,"Présence","Absent"),4,""),"")</f>
        <v/>
      </c>
      <c r="DD103" s="166" t="str">
        <f>IFERROR(IF(GETPIVOTDATA("DateRDV",TCD!$B$1,"DT","VA","Bénéficiaire",$A103,DD$6,DD$5,"Mois (DateRDV)",DD$7,"Années (DateRDV)",DD$3),1,""),"")</f>
        <v/>
      </c>
      <c r="DE103" s="166" t="str">
        <f>IFERROR(IF(GETPIVOTDATA("DateRDV",TCD!$B$1,"DT","VA","Bénéficiaire",$A103,DE$6,DE$5,"Mois (DateRDV)",DE$7,"Années (DateRDV)",DE$3),2,""),"")</f>
        <v/>
      </c>
      <c r="DF103" s="166" t="str">
        <f>IFERROR(IF(GETPIVOTDATA("DateRDV",TCD!$B$1,"DT","VA","Bénéficiaire",$A103,DF$6,DF$5,"Mois (DateRDV)",DF$7,"Années (DateRDV)",DF$3,"Présence","Excusé"),3,""),"")</f>
        <v/>
      </c>
      <c r="DG103" s="166" t="str">
        <f>IFERROR(IF(GETPIVOTDATA("DateRDV",TCD!$B$1,"DT","VA","Bénéficiaire",$A103,DG$6,DG$5,"Mois (DateRDV)",DG$7,"Années (DateRDV)",DG$3,"Présence","Absent"),4,""),"")</f>
        <v/>
      </c>
      <c r="DH103" s="166" t="str">
        <f>IFERROR(IF(GETPIVOTDATA("DateRDV",TCD!$B$1,"DT","VA","Bénéficiaire",$A103,DH$6,DH$5,"Mois (DateRDV)",DH$7,"Années (DateRDV)",DH$3),1,""),"")</f>
        <v/>
      </c>
      <c r="DI103" s="166" t="str">
        <f>IFERROR(IF(GETPIVOTDATA("DateRDV",TCD!$B$1,"DT","VA","Bénéficiaire",$A103,DI$6,DI$5,"Mois (DateRDV)",DI$7,"Années (DateRDV)",DI$3),2,""),"")</f>
        <v/>
      </c>
      <c r="DJ103" s="166" t="str">
        <f>IFERROR(IF(GETPIVOTDATA("DateRDV",TCD!$B$1,"DT","VA","Bénéficiaire",$A103,DJ$6,DJ$5,"Mois (DateRDV)",DJ$7,"Années (DateRDV)",DJ$3,"Présence","Excusé"),3,""),"")</f>
        <v/>
      </c>
      <c r="DK103" s="166" t="str">
        <f>IFERROR(IF(GETPIVOTDATA("DateRDV",TCD!$B$1,"DT","VA","Bénéficiaire",$A103,DK$6,DK$5,"Mois (DateRDV)",DK$7,"Années (DateRDV)",DK$3,"Présence","Absent"),4,""),"")</f>
        <v/>
      </c>
      <c r="DL103" s="166" t="str">
        <f>IFERROR(IF(GETPIVOTDATA("DateRDV",TCD!$B$1,"DT","VA","Bénéficiaire",$A103,DL$6,DL$5,"Mois (DateRDV)",DL$7,"Années (DateRDV)",DL$3),1,""),"")</f>
        <v/>
      </c>
      <c r="DM103" s="166" t="str">
        <f>IFERROR(IF(GETPIVOTDATA("DateRDV",TCD!$B$1,"DT","VA","Bénéficiaire",$A103,DM$6,DM$5,"Mois (DateRDV)",DM$7,"Années (DateRDV)",DM$3),2,""),"")</f>
        <v/>
      </c>
      <c r="DN103" s="166" t="str">
        <f>IFERROR(IF(GETPIVOTDATA("DateRDV",TCD!$B$1,"DT","VA","Bénéficiaire",$A103,DN$6,DN$5,"Mois (DateRDV)",DN$7,"Années (DateRDV)",DN$3,"Présence","Excusé"),3,""),"")</f>
        <v/>
      </c>
      <c r="DO103" s="166" t="str">
        <f>IFERROR(IF(GETPIVOTDATA("DateRDV",TCD!$B$1,"DT","VA","Bénéficiaire",$A103,DO$6,DO$5,"Mois (DateRDV)",DO$7,"Années (DateRDV)",DO$3,"Présence","Absent"),4,""),"")</f>
        <v/>
      </c>
    </row>
    <row r="104" spans="2:119" x14ac:dyDescent="0.2">
      <c r="B104" s="169" t="str">
        <f>IFERROR(IF(INDEX(Data!P:P,MATCH(A104,Data!B:B,0))&lt;&gt;"",INDEX(Data!P:P,MATCH(A104,Data!B:B,0)),""),"")</f>
        <v/>
      </c>
      <c r="C104" s="169" t="str">
        <f>IFERROR(IF(INDEX(Data!O:O,MATCH(A104,Data!B:B,0))&lt;&gt;"",INDEX(Data!O:O,MATCH(A104,Data!B:B,0)),""),"")</f>
        <v/>
      </c>
      <c r="D104" s="169" t="str">
        <f>IFERROR(IF(INDEX(Data!J:J,MATCH(A104,Data!B:B,0))&lt;&gt;"",INDEX(Data!J:J,MATCH(A104,Data!B:B,0)),""),"")</f>
        <v/>
      </c>
      <c r="E104" s="169" t="str">
        <f>IFERROR(IF(INDEX(Data!M:M,MATCH(A104,Data!B:B,0))&lt;&gt;"",INDEX(Data!M:M,MATCH(A104,Data!B:B,0)),""),"")</f>
        <v/>
      </c>
      <c r="F104" s="169" t="str">
        <f>IFERROR(IF(INDEX(Data!N:N,MATCH(A104,Data!B:B,0))&lt;&gt;"",INDEX(Data!N:N,MATCH(A104,Data!B:B,0)),""),"")</f>
        <v/>
      </c>
      <c r="G104" s="170" t="str">
        <f>IFERROR(IF(INDEX(Data!K:K,MATCH(A104,Data!B:B,0))&lt;&gt;"",INDEX(Data!K:K,MATCH(A104,Data!B:B,0)),""),"")</f>
        <v/>
      </c>
      <c r="H104" s="170" t="str">
        <f>IFERROR(IF(INDEX(Data!L:L,MATCH(A104,Data!B:B,0))&lt;&gt;"",INDEX(Data!L:L,MATCH(A104,Data!B:B,0)),""),"")</f>
        <v/>
      </c>
      <c r="I104" s="170" t="str">
        <f>IFERROR(IF(INDEX(Data!C:C,MATCH(A104,Data!B:B,0))&lt;&gt;"",INDEX(Data!C:C,MATCH(A104,Data!B:B,0)),""),"")</f>
        <v/>
      </c>
      <c r="J104" s="170" t="str">
        <f>IFERROR(IF(INDEX(Data!D:D,MATCH(A104,Data!B:B,0))&lt;&gt;"",INDEX(Data!D:D,MATCH(A104,Data!B:B,0)),""),"")</f>
        <v/>
      </c>
      <c r="K104" s="171" t="str">
        <f>IFERROR(IF(INDEX(Data!H:H,MATCH(A104,Data!B:B,0))&lt;&gt;"",INDEX(Data!H:H,MATCH(A104,Data!B:B,0)),""),"")</f>
        <v/>
      </c>
      <c r="L104" s="166" t="str">
        <f>IFERROR(IF(GETPIVOTDATA("DateRDV",TCD!$B$1,"DT","VA","Bénéficiaire",$A104,L$6,L$5,"Mois (DateRDV)",L$7,"Années (DateRDV)",L$3),1,""),"")</f>
        <v/>
      </c>
      <c r="M104" s="166" t="str">
        <f>IFERROR(IF(GETPIVOTDATA("DateRDV",TCD!$B$1,"DT","VA","Bénéficiaire",$A104,M$6,M$5,"Mois (DateRDV)",M$7,"Années (DateRDV)",M$3),2,""),"")</f>
        <v/>
      </c>
      <c r="N104" s="166" t="str">
        <f>IFERROR(IF(GETPIVOTDATA("DateRDV",TCD!$B$1,"DT","VA","Bénéficiaire",$A104,N$6,N$5,"Mois (DateRDV)",N$7,"Années (DateRDV)",N$3,"Présence","Excusé"),3,""),"")</f>
        <v/>
      </c>
      <c r="O104" s="166" t="str">
        <f>IFERROR(IF(GETPIVOTDATA("DateRDV",TCD!$B$1,"DT","VA","Bénéficiaire",$A104,O$6,O$5,"Mois (DateRDV)",O$7,"Années (DateRDV)",O$3,"Présence","Absent"),4,""),"")</f>
        <v/>
      </c>
      <c r="P104" s="166" t="str">
        <f>IFERROR(IF(GETPIVOTDATA("DateRDV",TCD!$B$1,"DT","VA","Bénéficiaire",$A104,P$6,P$5,"Mois (DateRDV)",P$7,"Années (DateRDV)",P$3),1,""),"")</f>
        <v/>
      </c>
      <c r="Q104" s="166" t="str">
        <f>IFERROR(IF(GETPIVOTDATA("DateRDV",TCD!$B$1,"DT","VA","Bénéficiaire",$A104,Q$6,Q$5,"Mois (DateRDV)",Q$7,"Années (DateRDV)",Q$3),2,""),"")</f>
        <v/>
      </c>
      <c r="R104" s="166" t="str">
        <f>IFERROR(IF(GETPIVOTDATA("DateRDV",TCD!$B$1,"DT","VA","Bénéficiaire",$A104,R$6,R$5,"Mois (DateRDV)",R$7,"Années (DateRDV)",R$3,"Présence","Excusé"),3,""),"")</f>
        <v/>
      </c>
      <c r="S104" s="166" t="str">
        <f>IFERROR(IF(GETPIVOTDATA("DateRDV",TCD!$B$1,"DT","VA","Bénéficiaire",$A104,S$6,S$5,"Mois (DateRDV)",S$7,"Années (DateRDV)",S$3,"Présence","Absent"),4,""),"")</f>
        <v/>
      </c>
      <c r="T104" s="166" t="str">
        <f>IFERROR(IF(GETPIVOTDATA("DateRDV",TCD!$B$1,"DT","VA","Bénéficiaire",$A104,T$6,T$5,"Mois (DateRDV)",T$7,"Années (DateRDV)",T$3),1,""),"")</f>
        <v/>
      </c>
      <c r="U104" s="166" t="str">
        <f>IFERROR(IF(GETPIVOTDATA("DateRDV",TCD!$B$1,"DT","VA","Bénéficiaire",$A104,U$6,U$5,"Mois (DateRDV)",U$7,"Années (DateRDV)",U$3),2,""),"")</f>
        <v/>
      </c>
      <c r="V104" s="166" t="str">
        <f>IFERROR(IF(GETPIVOTDATA("DateRDV",TCD!$B$1,"DT","VA","Bénéficiaire",$A104,V$6,V$5,"Mois (DateRDV)",V$7,"Années (DateRDV)",V$3,"Présence","Excusé"),3,""),"")</f>
        <v/>
      </c>
      <c r="W104" s="166" t="str">
        <f>IFERROR(IF(GETPIVOTDATA("DateRDV",TCD!$B$1,"DT","VA","Bénéficiaire",$A104,W$6,W$5,"Mois (DateRDV)",W$7,"Années (DateRDV)",W$3,"Présence","Absent"),4,""),"")</f>
        <v/>
      </c>
      <c r="X104" s="166" t="str">
        <f>IFERROR(IF(GETPIVOTDATA("DateRDV",TCD!$B$1,"DT","VA","Bénéficiaire",$A104,X$6,X$5,"Mois (DateRDV)",X$7,"Années (DateRDV)",X$3),1,""),"")</f>
        <v/>
      </c>
      <c r="Y104" s="166" t="str">
        <f>IFERROR(IF(GETPIVOTDATA("DateRDV",TCD!$B$1,"DT","VA","Bénéficiaire",$A104,Y$6,Y$5,"Mois (DateRDV)",Y$7,"Années (DateRDV)",Y$3),2,""),"")</f>
        <v/>
      </c>
      <c r="Z104" s="166" t="str">
        <f>IFERROR(IF(GETPIVOTDATA("DateRDV",TCD!$B$1,"DT","VA","Bénéficiaire",$A104,Z$6,Z$5,"Mois (DateRDV)",Z$7,"Années (DateRDV)",Z$3,"Présence","Excusé"),3,""),"")</f>
        <v/>
      </c>
      <c r="AA104" s="166" t="str">
        <f>IFERROR(IF(GETPIVOTDATA("DateRDV",TCD!$B$1,"DT","VA","Bénéficiaire",$A104,AA$6,AA$5,"Mois (DateRDV)",AA$7,"Années (DateRDV)",AA$3,"Présence","Absent"),4,""),"")</f>
        <v/>
      </c>
      <c r="AB104" s="166" t="str">
        <f>IFERROR(IF(GETPIVOTDATA("DateRDV",TCD!$B$1,"DT","VA","Bénéficiaire",$A104,AB$6,AB$5,"Mois (DateRDV)",AB$7,"Années (DateRDV)",AB$3),1,""),"")</f>
        <v/>
      </c>
      <c r="AC104" s="166" t="str">
        <f>IFERROR(IF(GETPIVOTDATA("DateRDV",TCD!$B$1,"DT","VA","Bénéficiaire",$A104,AC$6,AC$5,"Mois (DateRDV)",AC$7,"Années (DateRDV)",AC$3),2,""),"")</f>
        <v/>
      </c>
      <c r="AD104" s="166" t="str">
        <f>IFERROR(IF(GETPIVOTDATA("DateRDV",TCD!$B$1,"DT","VA","Bénéficiaire",$A104,AD$6,AD$5,"Mois (DateRDV)",AD$7,"Années (DateRDV)",AD$3,"Présence","Excusé"),3,""),"")</f>
        <v/>
      </c>
      <c r="AE104" s="166" t="str">
        <f>IFERROR(IF(GETPIVOTDATA("DateRDV",TCD!$B$1,"DT","VA","Bénéficiaire",$A104,AE$6,AE$5,"Mois (DateRDV)",AE$7,"Années (DateRDV)",AE$3,"Présence","Absent"),4,""),"")</f>
        <v/>
      </c>
      <c r="AF104" s="166" t="str">
        <f>IFERROR(IF(GETPIVOTDATA("DateRDV",TCD!$B$1,"DT","VA","Bénéficiaire",$A104,AF$6,AF$5,"Mois (DateRDV)",AF$7,"Années (DateRDV)",AF$3),1,""),"")</f>
        <v/>
      </c>
      <c r="AG104" s="166" t="str">
        <f>IFERROR(IF(GETPIVOTDATA("DateRDV",TCD!$B$1,"DT","VA","Bénéficiaire",$A104,AG$6,AG$5,"Mois (DateRDV)",AG$7,"Années (DateRDV)",AG$3),2,""),"")</f>
        <v/>
      </c>
      <c r="AH104" s="166" t="str">
        <f>IFERROR(IF(GETPIVOTDATA("DateRDV",TCD!$B$1,"DT","VA","Bénéficiaire",$A104,AH$6,AH$5,"Mois (DateRDV)",AH$7,"Années (DateRDV)",AH$3,"Présence","Excusé"),3,""),"")</f>
        <v/>
      </c>
      <c r="AI104" s="166" t="str">
        <f>IFERROR(IF(GETPIVOTDATA("DateRDV",TCD!$B$1,"DT","VA","Bénéficiaire",$A104,AI$6,AI$5,"Mois (DateRDV)",AI$7,"Années (DateRDV)",AI$3,"Présence","Absent"),4,""),"")</f>
        <v/>
      </c>
      <c r="AJ104" s="166" t="str">
        <f>IFERROR(IF(GETPIVOTDATA("DateRDV",TCD!$B$1,"DT","VA","Bénéficiaire",$A104,AJ$6,AJ$5,"Mois (DateRDV)",AJ$7,"Années (DateRDV)",AJ$3),1,""),"")</f>
        <v/>
      </c>
      <c r="AK104" s="166" t="str">
        <f>IFERROR(IF(GETPIVOTDATA("DateRDV",TCD!$B$1,"DT","VA","Bénéficiaire",$A104,AK$6,AK$5,"Mois (DateRDV)",AK$7,"Années (DateRDV)",AK$3),2,""),"")</f>
        <v/>
      </c>
      <c r="AL104" s="166" t="str">
        <f>IFERROR(IF(GETPIVOTDATA("DateRDV",TCD!$B$1,"DT","VA","Bénéficiaire",$A104,AL$6,AL$5,"Mois (DateRDV)",AL$7,"Années (DateRDV)",AL$3,"Présence","Excusé"),3,""),"")</f>
        <v/>
      </c>
      <c r="AM104" s="166" t="str">
        <f>IFERROR(IF(GETPIVOTDATA("DateRDV",TCD!$B$1,"DT","VA","Bénéficiaire",$A104,AM$6,AM$5,"Mois (DateRDV)",AM$7,"Années (DateRDV)",AM$3,"Présence","Absent"),4,""),"")</f>
        <v/>
      </c>
      <c r="AN104" s="166" t="str">
        <f>IFERROR(IF(GETPIVOTDATA("DateRDV",TCD!$B$1,"DT","VA","Bénéficiaire",$A104,AN$6,AN$5,"Mois (DateRDV)",AN$7,"Années (DateRDV)",AN$3),1,""),"")</f>
        <v/>
      </c>
      <c r="AO104" s="166" t="str">
        <f>IFERROR(IF(GETPIVOTDATA("DateRDV",TCD!$B$1,"DT","VA","Bénéficiaire",$A104,AO$6,AO$5,"Mois (DateRDV)",AO$7,"Années (DateRDV)",AO$3),2,""),"")</f>
        <v/>
      </c>
      <c r="AP104" s="166" t="str">
        <f>IFERROR(IF(GETPIVOTDATA("DateRDV",TCD!$B$1,"DT","VA","Bénéficiaire",$A104,AP$6,AP$5,"Mois (DateRDV)",AP$7,"Années (DateRDV)",AP$3,"Présence","Excusé"),3,""),"")</f>
        <v/>
      </c>
      <c r="AQ104" s="166" t="str">
        <f>IFERROR(IF(GETPIVOTDATA("DateRDV",TCD!$B$1,"DT","VA","Bénéficiaire",$A104,AQ$6,AQ$5,"Mois (DateRDV)",AQ$7,"Années (DateRDV)",AQ$3,"Présence","Absent"),4,""),"")</f>
        <v/>
      </c>
      <c r="AR104" s="166" t="str">
        <f>IFERROR(IF(GETPIVOTDATA("DateRDV",TCD!$B$1,"DT","VA","Bénéficiaire",$A104,AR$6,AR$5,"Mois (DateRDV)",AR$7,"Années (DateRDV)",AR$3),1,""),"")</f>
        <v/>
      </c>
      <c r="AS104" s="166" t="str">
        <f>IFERROR(IF(GETPIVOTDATA("DateRDV",TCD!$B$1,"DT","VA","Bénéficiaire",$A104,AS$6,AS$5,"Mois (DateRDV)",AS$7,"Années (DateRDV)",AS$3),2,""),"")</f>
        <v/>
      </c>
      <c r="AT104" s="166" t="str">
        <f>IFERROR(IF(GETPIVOTDATA("DateRDV",TCD!$B$1,"DT","VA","Bénéficiaire",$A104,AT$6,AT$5,"Mois (DateRDV)",AT$7,"Années (DateRDV)",AT$3,"Présence","Excusé"),3,""),"")</f>
        <v/>
      </c>
      <c r="AU104" s="166" t="str">
        <f>IFERROR(IF(GETPIVOTDATA("DateRDV",TCD!$B$1,"DT","VA","Bénéficiaire",$A104,AU$6,AU$5,"Mois (DateRDV)",AU$7,"Années (DateRDV)",AU$3,"Présence","Absent"),4,""),"")</f>
        <v/>
      </c>
      <c r="AV104" s="166" t="str">
        <f>IFERROR(IF(GETPIVOTDATA("DateRDV",TCD!$B$1,"DT","VA","Bénéficiaire",$A104,AV$6,AV$5,"Mois (DateRDV)",AV$7,"Années (DateRDV)",AV$3),1,""),"")</f>
        <v/>
      </c>
      <c r="AW104" s="166" t="str">
        <f>IFERROR(IF(GETPIVOTDATA("DateRDV",TCD!$B$1,"DT","VA","Bénéficiaire",$A104,AW$6,AW$5,"Mois (DateRDV)",AW$7,"Années (DateRDV)",AW$3),2,""),"")</f>
        <v/>
      </c>
      <c r="AX104" s="166" t="str">
        <f>IFERROR(IF(GETPIVOTDATA("DateRDV",TCD!$B$1,"DT","VA","Bénéficiaire",$A104,AX$6,AX$5,"Mois (DateRDV)",AX$7,"Années (DateRDV)",AX$3,"Présence","Excusé"),3,""),"")</f>
        <v/>
      </c>
      <c r="AY104" s="166" t="str">
        <f>IFERROR(IF(GETPIVOTDATA("DateRDV",TCD!$B$1,"DT","VA","Bénéficiaire",$A104,AY$6,AY$5,"Mois (DateRDV)",AY$7,"Années (DateRDV)",AY$3,"Présence","Absent"),4,""),"")</f>
        <v/>
      </c>
      <c r="AZ104" s="166" t="str">
        <f>IFERROR(IF(GETPIVOTDATA("DateRDV",TCD!$B$1,"DT","VA","Bénéficiaire",$A104,AZ$6,AZ$5,"Mois (DateRDV)",AZ$7,"Années (DateRDV)",AZ$3),1,""),"")</f>
        <v/>
      </c>
      <c r="BA104" s="166" t="str">
        <f>IFERROR(IF(GETPIVOTDATA("DateRDV",TCD!$B$1,"DT","VA","Bénéficiaire",$A104,BA$6,BA$5,"Mois (DateRDV)",BA$7,"Années (DateRDV)",BA$3),2,""),"")</f>
        <v/>
      </c>
      <c r="BB104" s="166" t="str">
        <f>IFERROR(IF(GETPIVOTDATA("DateRDV",TCD!$B$1,"DT","VA","Bénéficiaire",$A104,BB$6,BB$5,"Mois (DateRDV)",BB$7,"Années (DateRDV)",BB$3,"Présence","Excusé"),3,""),"")</f>
        <v/>
      </c>
      <c r="BC104" s="166" t="str">
        <f>IFERROR(IF(GETPIVOTDATA("DateRDV",TCD!$B$1,"DT","VA","Bénéficiaire",$A104,BC$6,BC$5,"Mois (DateRDV)",BC$7,"Années (DateRDV)",BC$3,"Présence","Absent"),4,""),"")</f>
        <v/>
      </c>
      <c r="BD104" s="166" t="str">
        <f>IFERROR(IF(GETPIVOTDATA("DateRDV",TCD!$B$1,"DT","VA","Bénéficiaire",$A104,BD$6,BD$5,"Mois (DateRDV)",BD$7,"Années (DateRDV)",BD$3),1,""),"")</f>
        <v/>
      </c>
      <c r="BE104" s="166" t="str">
        <f>IFERROR(IF(GETPIVOTDATA("DateRDV",TCD!$B$1,"DT","VA","Bénéficiaire",$A104,BE$6,BE$5,"Mois (DateRDV)",BE$7,"Années (DateRDV)",BE$3),2,""),"")</f>
        <v/>
      </c>
      <c r="BF104" s="166" t="str">
        <f>IFERROR(IF(GETPIVOTDATA("DateRDV",TCD!$B$1,"DT","VA","Bénéficiaire",$A104,BF$6,BF$5,"Mois (DateRDV)",BF$7,"Années (DateRDV)",BF$3,"Présence","Excusé"),3,""),"")</f>
        <v/>
      </c>
      <c r="BG104" s="166" t="str">
        <f>IFERROR(IF(GETPIVOTDATA("DateRDV",TCD!$B$1,"DT","VA","Bénéficiaire",$A104,BG$6,BG$5,"Mois (DateRDV)",BG$7,"Années (DateRDV)",BG$3,"Présence","Absent"),4,""),"")</f>
        <v/>
      </c>
      <c r="BH104" s="166" t="str">
        <f>IFERROR(IF(GETPIVOTDATA("DateRDV",TCD!$B$1,"DT","VA","Bénéficiaire",$A104,BH$6,BH$5,"Mois (DateRDV)",BH$7,"Années (DateRDV)",BH$3),1,""),"")</f>
        <v/>
      </c>
      <c r="BI104" s="166" t="str">
        <f>IFERROR(IF(GETPIVOTDATA("DateRDV",TCD!$B$1,"DT","VA","Bénéficiaire",$A104,BI$6,BI$5,"Mois (DateRDV)",BI$7,"Années (DateRDV)",BI$3),2,""),"")</f>
        <v/>
      </c>
      <c r="BJ104" s="166" t="str">
        <f>IFERROR(IF(GETPIVOTDATA("DateRDV",TCD!$B$1,"DT","VA","Bénéficiaire",$A104,BJ$6,BJ$5,"Mois (DateRDV)",BJ$7,"Années (DateRDV)",BJ$3,"Présence","Excusé"),3,""),"")</f>
        <v/>
      </c>
      <c r="BK104" s="166" t="str">
        <f>IFERROR(IF(GETPIVOTDATA("DateRDV",TCD!$B$1,"DT","VA","Bénéficiaire",$A104,BK$6,BK$5,"Mois (DateRDV)",BK$7,"Années (DateRDV)",BK$3,"Présence","Absent"),4,""),"")</f>
        <v/>
      </c>
      <c r="BL104" s="166" t="str">
        <f>IFERROR(IF(GETPIVOTDATA("DateRDV",TCD!$B$1,"DT","VA","Bénéficiaire",$A104,BL$6,BL$5,"Mois (DateRDV)",BL$7,"Années (DateRDV)",BL$3),1,""),"")</f>
        <v/>
      </c>
      <c r="BM104" s="166" t="str">
        <f>IFERROR(IF(GETPIVOTDATA("DateRDV",TCD!$B$1,"DT","VA","Bénéficiaire",$A104,BM$6,BM$5,"Mois (DateRDV)",BM$7,"Années (DateRDV)",BM$3),2,""),"")</f>
        <v/>
      </c>
      <c r="BN104" s="166" t="str">
        <f>IFERROR(IF(GETPIVOTDATA("DateRDV",TCD!$B$1,"DT","VA","Bénéficiaire",$A104,BN$6,BN$5,"Mois (DateRDV)",BN$7,"Années (DateRDV)",BN$3,"Présence","Excusé"),3,""),"")</f>
        <v/>
      </c>
      <c r="BO104" s="166" t="str">
        <f>IFERROR(IF(GETPIVOTDATA("DateRDV",TCD!$B$1,"DT","VA","Bénéficiaire",$A104,BO$6,BO$5,"Mois (DateRDV)",BO$7,"Années (DateRDV)",BO$3,"Présence","Absent"),4,""),"")</f>
        <v/>
      </c>
      <c r="BP104" s="166" t="str">
        <f>IFERROR(IF(GETPIVOTDATA("DateRDV",TCD!$B$1,"DT","VA","Bénéficiaire",$A104,BP$6,BP$5,"Mois (DateRDV)",BP$7,"Années (DateRDV)",BP$3),1,""),"")</f>
        <v/>
      </c>
      <c r="BQ104" s="166" t="str">
        <f>IFERROR(IF(GETPIVOTDATA("DateRDV",TCD!$B$1,"DT","VA","Bénéficiaire",$A104,BQ$6,BQ$5,"Mois (DateRDV)",BQ$7,"Années (DateRDV)",BQ$3),2,""),"")</f>
        <v/>
      </c>
      <c r="BR104" s="166" t="str">
        <f>IFERROR(IF(GETPIVOTDATA("DateRDV",TCD!$B$1,"DT","VA","Bénéficiaire",$A104,BR$6,BR$5,"Mois (DateRDV)",BR$7,"Années (DateRDV)",BR$3,"Présence","Excusé"),3,""),"")</f>
        <v/>
      </c>
      <c r="BS104" s="166" t="str">
        <f>IFERROR(IF(GETPIVOTDATA("DateRDV",TCD!$B$1,"DT","VA","Bénéficiaire",$A104,BS$6,BS$5,"Mois (DateRDV)",BS$7,"Années (DateRDV)",BS$3,"Présence","Absent"),4,""),"")</f>
        <v/>
      </c>
      <c r="BT104" s="166" t="str">
        <f>IFERROR(IF(GETPIVOTDATA("DateRDV",TCD!$B$1,"DT","VA","Bénéficiaire",$A104,BT$6,BT$5,"Mois (DateRDV)",BT$7,"Années (DateRDV)",BT$3),1,""),"")</f>
        <v/>
      </c>
      <c r="BU104" s="166" t="str">
        <f>IFERROR(IF(GETPIVOTDATA("DateRDV",TCD!$B$1,"DT","VA","Bénéficiaire",$A104,BU$6,BU$5,"Mois (DateRDV)",BU$7,"Années (DateRDV)",BU$3),2,""),"")</f>
        <v/>
      </c>
      <c r="BV104" s="166" t="str">
        <f>IFERROR(IF(GETPIVOTDATA("DateRDV",TCD!$B$1,"DT","VA","Bénéficiaire",$A104,BV$6,BV$5,"Mois (DateRDV)",BV$7,"Années (DateRDV)",BV$3,"Présence","Excusé"),3,""),"")</f>
        <v/>
      </c>
      <c r="BW104" s="166" t="str">
        <f>IFERROR(IF(GETPIVOTDATA("DateRDV",TCD!$B$1,"DT","VA","Bénéficiaire",$A104,BW$6,BW$5,"Mois (DateRDV)",BW$7,"Années (DateRDV)",BW$3,"Présence","Absent"),4,""),"")</f>
        <v/>
      </c>
      <c r="BX104" s="166" t="str">
        <f>IFERROR(IF(GETPIVOTDATA("DateRDV",TCD!$B$1,"DT","VA","Bénéficiaire",$A104,BX$6,BX$5,"Mois (DateRDV)",BX$7,"Années (DateRDV)",BX$3),1,""),"")</f>
        <v/>
      </c>
      <c r="BY104" s="166" t="str">
        <f>IFERROR(IF(GETPIVOTDATA("DateRDV",TCD!$B$1,"DT","VA","Bénéficiaire",$A104,BY$6,BY$5,"Mois (DateRDV)",BY$7,"Années (DateRDV)",BY$3),2,""),"")</f>
        <v/>
      </c>
      <c r="BZ104" s="166" t="str">
        <f>IFERROR(IF(GETPIVOTDATA("DateRDV",TCD!$B$1,"DT","VA","Bénéficiaire",$A104,BZ$6,BZ$5,"Mois (DateRDV)",BZ$7,"Années (DateRDV)",BZ$3,"Présence","Excusé"),3,""),"")</f>
        <v/>
      </c>
      <c r="CA104" s="166" t="str">
        <f>IFERROR(IF(GETPIVOTDATA("DateRDV",TCD!$B$1,"DT","VA","Bénéficiaire",$A104,CA$6,CA$5,"Mois (DateRDV)",CA$7,"Années (DateRDV)",CA$3,"Présence","Absent"),4,""),"")</f>
        <v/>
      </c>
      <c r="CB104" s="166" t="str">
        <f>IFERROR(IF(GETPIVOTDATA("DateRDV",TCD!$B$1,"DT","VA","Bénéficiaire",$A104,CB$6,CB$5,"Mois (DateRDV)",CB$7,"Années (DateRDV)",CB$3),1,""),"")</f>
        <v/>
      </c>
      <c r="CC104" s="166" t="str">
        <f>IFERROR(IF(GETPIVOTDATA("DateRDV",TCD!$B$1,"DT","VA","Bénéficiaire",$A104,CC$6,CC$5,"Mois (DateRDV)",CC$7,"Années (DateRDV)",CC$3),2,""),"")</f>
        <v/>
      </c>
      <c r="CD104" s="166" t="str">
        <f>IFERROR(IF(GETPIVOTDATA("DateRDV",TCD!$B$1,"DT","VA","Bénéficiaire",$A104,CD$6,CD$5,"Mois (DateRDV)",CD$7,"Années (DateRDV)",CD$3,"Présence","Excusé"),3,""),"")</f>
        <v/>
      </c>
      <c r="CE104" s="166" t="str">
        <f>IFERROR(IF(GETPIVOTDATA("DateRDV",TCD!$B$1,"DT","VA","Bénéficiaire",$A104,CE$6,CE$5,"Mois (DateRDV)",CE$7,"Années (DateRDV)",CE$3,"Présence","Absent"),4,""),"")</f>
        <v/>
      </c>
      <c r="CF104" s="166" t="str">
        <f>IFERROR(IF(GETPIVOTDATA("DateRDV",TCD!$B$1,"DT","VA","Bénéficiaire",$A104,CF$6,CF$5,"Mois (DateRDV)",CF$7,"Années (DateRDV)",CF$3),1,""),"")</f>
        <v/>
      </c>
      <c r="CG104" s="166" t="str">
        <f>IFERROR(IF(GETPIVOTDATA("DateRDV",TCD!$B$1,"DT","VA","Bénéficiaire",$A104,CG$6,CG$5,"Mois (DateRDV)",CG$7,"Années (DateRDV)",CG$3),2,""),"")</f>
        <v/>
      </c>
      <c r="CH104" s="166" t="str">
        <f>IFERROR(IF(GETPIVOTDATA("DateRDV",TCD!$B$1,"DT","VA","Bénéficiaire",$A104,CH$6,CH$5,"Mois (DateRDV)",CH$7,"Années (DateRDV)",CH$3,"Présence","Excusé"),3,""),"")</f>
        <v/>
      </c>
      <c r="CI104" s="166" t="str">
        <f>IFERROR(IF(GETPIVOTDATA("DateRDV",TCD!$B$1,"DT","VA","Bénéficiaire",$A104,CI$6,CI$5,"Mois (DateRDV)",CI$7,"Années (DateRDV)",CI$3,"Présence","Absent"),4,""),"")</f>
        <v/>
      </c>
      <c r="CJ104" s="166" t="str">
        <f>IFERROR(IF(GETPIVOTDATA("DateRDV",TCD!$B$1,"DT","VA","Bénéficiaire",$A104,CJ$6,CJ$5,"Mois (DateRDV)",CJ$7,"Années (DateRDV)",CJ$3),1,""),"")</f>
        <v/>
      </c>
      <c r="CK104" s="166" t="str">
        <f>IFERROR(IF(GETPIVOTDATA("DateRDV",TCD!$B$1,"DT","VA","Bénéficiaire",$A104,CK$6,CK$5,"Mois (DateRDV)",CK$7,"Années (DateRDV)",CK$3),2,""),"")</f>
        <v/>
      </c>
      <c r="CL104" s="166" t="str">
        <f>IFERROR(IF(GETPIVOTDATA("DateRDV",TCD!$B$1,"DT","VA","Bénéficiaire",$A104,VE$6,VE$5,"Mois (DateRDV)",VE$7,"Années (DateRDV)",VE$3,"Présence","Excusé"),3,""),"")</f>
        <v/>
      </c>
      <c r="CM104" s="166" t="str">
        <f>IFERROR(IF(GETPIVOTDATA("DateRDV",TCD!$B$1,"DT","VA","Bénéficiaire",$A104,CM$6,CM$5,"Mois (DateRDV)",CM$7,"Années (DateRDV)",CM$3,"Présence","Absent"),4,""),"")</f>
        <v/>
      </c>
      <c r="CN104" s="166" t="str">
        <f>IFERROR(IF(GETPIVOTDATA("DateRDV",TCD!$B$1,"DT","VA","Bénéficiaire",$A104,CN$6,CN$5,"Mois (DateRDV)",CN$7,"Années (DateRDV)",CN$3),1,""),"")</f>
        <v/>
      </c>
      <c r="CO104" s="166" t="str">
        <f>IFERROR(IF(GETPIVOTDATA("DateRDV",TCD!$B$1,"DT","VA","Bénéficiaire",$A104,CO$6,CO$5,"Mois (DateRDV)",CO$7,"Années (DateRDV)",CO$3),2,""),"")</f>
        <v/>
      </c>
      <c r="CP104" s="166" t="str">
        <f>IFERROR(IF(GETPIVOTDATA("DateRDV",TCD!$B$1,"DT","VA","Bénéficiaire",$A104,CP$6,CP$5,"Mois (DateRDV)",CP$7,"Années (DateRDV)",CP$3,"Présence","Excusé"),3,""),"")</f>
        <v/>
      </c>
      <c r="CQ104" s="166" t="str">
        <f>IFERROR(IF(GETPIVOTDATA("DateRDV",TCD!$B$1,"DT","VA","Bénéficiaire",$A104,CQ$6,CQ$5,"Mois (DateRDV)",CQ$7,"Années (DateRDV)",CQ$3,"Présence","Absent"),4,""),"")</f>
        <v/>
      </c>
      <c r="CR104" s="166" t="str">
        <f>IFERROR(IF(GETPIVOTDATA("DateRDV",TCD!$B$1,"DT","VA","Bénéficiaire",$A104,CR$6,CR$5,"Mois (DateRDV)",CR$7,"Années (DateRDV)",CR$3),1,""),"")</f>
        <v/>
      </c>
      <c r="CS104" s="166" t="str">
        <f>IFERROR(IF(GETPIVOTDATA("DateRDV",TCD!$B$1,"DT","VA","Bénéficiaire",$A104,CS$6,CS$5,"Mois (DateRDV)",CS$7,"Années (DateRDV)",CS$3),2,""),"")</f>
        <v/>
      </c>
      <c r="CT104" s="166" t="str">
        <f>IFERROR(IF(GETPIVOTDATA("DateRDV",TCD!$B$1,"DT","VA","Bénéficiaire",$A104,CT$6,CT$5,"Mois (DateRDV)",CT$7,"Années (DateRDV)",CT$3,"Présence","Excusé"),3,""),"")</f>
        <v/>
      </c>
      <c r="CU104" s="166" t="str">
        <f>IFERROR(IF(GETPIVOTDATA("DateRDV",TCD!$B$1,"DT","VA","Bénéficiaire",$A104,CU$6,CU$5,"Mois (DateRDV)",CU$7,"Années (DateRDV)",CU$3,"Présence","Absent"),4,""),"")</f>
        <v/>
      </c>
      <c r="CV104" s="166" t="str">
        <f>IFERROR(IF(GETPIVOTDATA("DateRDV",TCD!$B$1,"DT","VA","Bénéficiaire",$A104,CV$6,CV$5,"Mois (DateRDV)",CV$7,"Années (DateRDV)",CV$3),1,""),"")</f>
        <v/>
      </c>
      <c r="CW104" s="166" t="str">
        <f>IFERROR(IF(GETPIVOTDATA("DateRDV",TCD!$B$1,"DT","VA","Bénéficiaire",$A104,CW$6,CW$5,"Mois (DateRDV)",CW$7,"Années (DateRDV)",CW$3),2,""),"")</f>
        <v/>
      </c>
      <c r="CX104" s="166" t="str">
        <f>IFERROR(IF(GETPIVOTDATA("DateRDV",TCD!$B$1,"DT","VA","Bénéficiaire",$A104,CX$6,CX$5,"Mois (DateRDV)",CX$7,"Années (DateRDV)",CX$3,"Présence","Excusé"),3,""),"")</f>
        <v/>
      </c>
      <c r="CY104" s="166" t="str">
        <f>IFERROR(IF(GETPIVOTDATA("DateRDV",TCD!$B$1,"DT","VA","Bénéficiaire",$A104,CY$6,CY$5,"Mois (DateRDV)",CY$7,"Années (DateRDV)",CY$3,"Présence","Absent"),4,""),"")</f>
        <v/>
      </c>
      <c r="CZ104" s="166" t="str">
        <f>IFERROR(IF(GETPIVOTDATA("DateRDV",TCD!$B$1,"DT","VA","Bénéficiaire",$A104,CZ$6,CZ$5,"Mois (DateRDV)",CZ$7,"Années (DateRDV)",CZ$3),1,""),"")</f>
        <v/>
      </c>
      <c r="DA104" s="166" t="str">
        <f>IFERROR(IF(GETPIVOTDATA("DateRDV",TCD!$B$1,"DT","VA","Bénéficiaire",$A104,DA$6,DA$5,"Mois (DateRDV)",DA$7,"Années (DateRDV)",DA$3),2,""),"")</f>
        <v/>
      </c>
      <c r="DB104" s="166" t="str">
        <f>IFERROR(IF(GETPIVOTDATA("DateRDV",TCD!$B$1,"DT","VA","Bénéficiaire",$A104,DB$6,DB$5,"Mois (DateRDV)",DB$7,"Années (DateRDV)",DB$3,"Présence","Excusé"),3,""),"")</f>
        <v/>
      </c>
      <c r="DC104" s="166" t="str">
        <f>IFERROR(IF(GETPIVOTDATA("DateRDV",TCD!$B$1,"DT","VA","Bénéficiaire",$A104,DC$6,DC$5,"Mois (DateRDV)",DC$7,"Années (DateRDV)",DC$3,"Présence","Absent"),4,""),"")</f>
        <v/>
      </c>
      <c r="DD104" s="166" t="str">
        <f>IFERROR(IF(GETPIVOTDATA("DateRDV",TCD!$B$1,"DT","VA","Bénéficiaire",$A104,DD$6,DD$5,"Mois (DateRDV)",DD$7,"Années (DateRDV)",DD$3),1,""),"")</f>
        <v/>
      </c>
      <c r="DE104" s="166" t="str">
        <f>IFERROR(IF(GETPIVOTDATA("DateRDV",TCD!$B$1,"DT","VA","Bénéficiaire",$A104,DE$6,DE$5,"Mois (DateRDV)",DE$7,"Années (DateRDV)",DE$3),2,""),"")</f>
        <v/>
      </c>
      <c r="DF104" s="166" t="str">
        <f>IFERROR(IF(GETPIVOTDATA("DateRDV",TCD!$B$1,"DT","VA","Bénéficiaire",$A104,DF$6,DF$5,"Mois (DateRDV)",DF$7,"Années (DateRDV)",DF$3,"Présence","Excusé"),3,""),"")</f>
        <v/>
      </c>
      <c r="DG104" s="166" t="str">
        <f>IFERROR(IF(GETPIVOTDATA("DateRDV",TCD!$B$1,"DT","VA","Bénéficiaire",$A104,DG$6,DG$5,"Mois (DateRDV)",DG$7,"Années (DateRDV)",DG$3,"Présence","Absent"),4,""),"")</f>
        <v/>
      </c>
      <c r="DH104" s="166" t="str">
        <f>IFERROR(IF(GETPIVOTDATA("DateRDV",TCD!$B$1,"DT","VA","Bénéficiaire",$A104,DH$6,DH$5,"Mois (DateRDV)",DH$7,"Années (DateRDV)",DH$3),1,""),"")</f>
        <v/>
      </c>
      <c r="DI104" s="166" t="str">
        <f>IFERROR(IF(GETPIVOTDATA("DateRDV",TCD!$B$1,"DT","VA","Bénéficiaire",$A104,DI$6,DI$5,"Mois (DateRDV)",DI$7,"Années (DateRDV)",DI$3),2,""),"")</f>
        <v/>
      </c>
      <c r="DJ104" s="166" t="str">
        <f>IFERROR(IF(GETPIVOTDATA("DateRDV",TCD!$B$1,"DT","VA","Bénéficiaire",$A104,DJ$6,DJ$5,"Mois (DateRDV)",DJ$7,"Années (DateRDV)",DJ$3,"Présence","Excusé"),3,""),"")</f>
        <v/>
      </c>
      <c r="DK104" s="166" t="str">
        <f>IFERROR(IF(GETPIVOTDATA("DateRDV",TCD!$B$1,"DT","VA","Bénéficiaire",$A104,DK$6,DK$5,"Mois (DateRDV)",DK$7,"Années (DateRDV)",DK$3,"Présence","Absent"),4,""),"")</f>
        <v/>
      </c>
      <c r="DL104" s="166" t="str">
        <f>IFERROR(IF(GETPIVOTDATA("DateRDV",TCD!$B$1,"DT","VA","Bénéficiaire",$A104,DL$6,DL$5,"Mois (DateRDV)",DL$7,"Années (DateRDV)",DL$3),1,""),"")</f>
        <v/>
      </c>
      <c r="DM104" s="166" t="str">
        <f>IFERROR(IF(GETPIVOTDATA("DateRDV",TCD!$B$1,"DT","VA","Bénéficiaire",$A104,DM$6,DM$5,"Mois (DateRDV)",DM$7,"Années (DateRDV)",DM$3),2,""),"")</f>
        <v/>
      </c>
      <c r="DN104" s="166" t="str">
        <f>IFERROR(IF(GETPIVOTDATA("DateRDV",TCD!$B$1,"DT","VA","Bénéficiaire",$A104,DN$6,DN$5,"Mois (DateRDV)",DN$7,"Années (DateRDV)",DN$3,"Présence","Excusé"),3,""),"")</f>
        <v/>
      </c>
      <c r="DO104" s="166" t="str">
        <f>IFERROR(IF(GETPIVOTDATA("DateRDV",TCD!$B$1,"DT","VA","Bénéficiaire",$A104,DO$6,DO$5,"Mois (DateRDV)",DO$7,"Années (DateRDV)",DO$3,"Présence","Absent"),4,""),"")</f>
        <v/>
      </c>
    </row>
    <row r="105" spans="2:119" x14ac:dyDescent="0.2">
      <c r="B105" s="169" t="str">
        <f>IFERROR(IF(INDEX(Data!P:P,MATCH(A105,Data!B:B,0))&lt;&gt;"",INDEX(Data!P:P,MATCH(A105,Data!B:B,0)),""),"")</f>
        <v/>
      </c>
      <c r="C105" s="169" t="str">
        <f>IFERROR(IF(INDEX(Data!O:O,MATCH(A105,Data!B:B,0))&lt;&gt;"",INDEX(Data!O:O,MATCH(A105,Data!B:B,0)),""),"")</f>
        <v/>
      </c>
      <c r="D105" s="169" t="str">
        <f>IFERROR(IF(INDEX(Data!J:J,MATCH(A105,Data!B:B,0))&lt;&gt;"",INDEX(Data!J:J,MATCH(A105,Data!B:B,0)),""),"")</f>
        <v/>
      </c>
      <c r="E105" s="169" t="str">
        <f>IFERROR(IF(INDEX(Data!M:M,MATCH(A105,Data!B:B,0))&lt;&gt;"",INDEX(Data!M:M,MATCH(A105,Data!B:B,0)),""),"")</f>
        <v/>
      </c>
      <c r="F105" s="169" t="str">
        <f>IFERROR(IF(INDEX(Data!N:N,MATCH(A105,Data!B:B,0))&lt;&gt;"",INDEX(Data!N:N,MATCH(A105,Data!B:B,0)),""),"")</f>
        <v/>
      </c>
      <c r="G105" s="170" t="str">
        <f>IFERROR(IF(INDEX(Data!K:K,MATCH(A105,Data!B:B,0))&lt;&gt;"",INDEX(Data!K:K,MATCH(A105,Data!B:B,0)),""),"")</f>
        <v/>
      </c>
      <c r="H105" s="170" t="str">
        <f>IFERROR(IF(INDEX(Data!L:L,MATCH(A105,Data!B:B,0))&lt;&gt;"",INDEX(Data!L:L,MATCH(A105,Data!B:B,0)),""),"")</f>
        <v/>
      </c>
      <c r="I105" s="170" t="str">
        <f>IFERROR(IF(INDEX(Data!C:C,MATCH(A105,Data!B:B,0))&lt;&gt;"",INDEX(Data!C:C,MATCH(A105,Data!B:B,0)),""),"")</f>
        <v/>
      </c>
      <c r="J105" s="170" t="str">
        <f>IFERROR(IF(INDEX(Data!D:D,MATCH(A105,Data!B:B,0))&lt;&gt;"",INDEX(Data!D:D,MATCH(A105,Data!B:B,0)),""),"")</f>
        <v/>
      </c>
      <c r="K105" s="171" t="str">
        <f>IFERROR(IF(INDEX(Data!H:H,MATCH(A105,Data!B:B,0))&lt;&gt;"",INDEX(Data!H:H,MATCH(A105,Data!B:B,0)),""),"")</f>
        <v/>
      </c>
      <c r="L105" s="166" t="str">
        <f>IFERROR(IF(GETPIVOTDATA("DateRDV",TCD!$B$1,"DT","VA","Bénéficiaire",$A105,L$6,L$5,"Mois (DateRDV)",L$7,"Années (DateRDV)",L$3),1,""),"")</f>
        <v/>
      </c>
      <c r="M105" s="166" t="str">
        <f>IFERROR(IF(GETPIVOTDATA("DateRDV",TCD!$B$1,"DT","VA","Bénéficiaire",$A105,M$6,M$5,"Mois (DateRDV)",M$7,"Années (DateRDV)",M$3),2,""),"")</f>
        <v/>
      </c>
      <c r="N105" s="166" t="str">
        <f>IFERROR(IF(GETPIVOTDATA("DateRDV",TCD!$B$1,"DT","VA","Bénéficiaire",$A105,N$6,N$5,"Mois (DateRDV)",N$7,"Années (DateRDV)",N$3,"Présence","Excusé"),3,""),"")</f>
        <v/>
      </c>
      <c r="O105" s="166" t="str">
        <f>IFERROR(IF(GETPIVOTDATA("DateRDV",TCD!$B$1,"DT","VA","Bénéficiaire",$A105,O$6,O$5,"Mois (DateRDV)",O$7,"Années (DateRDV)",O$3,"Présence","Absent"),4,""),"")</f>
        <v/>
      </c>
      <c r="P105" s="166" t="str">
        <f>IFERROR(IF(GETPIVOTDATA("DateRDV",TCD!$B$1,"DT","VA","Bénéficiaire",$A105,P$6,P$5,"Mois (DateRDV)",P$7,"Années (DateRDV)",P$3),1,""),"")</f>
        <v/>
      </c>
      <c r="Q105" s="166" t="str">
        <f>IFERROR(IF(GETPIVOTDATA("DateRDV",TCD!$B$1,"DT","VA","Bénéficiaire",$A105,Q$6,Q$5,"Mois (DateRDV)",Q$7,"Années (DateRDV)",Q$3),2,""),"")</f>
        <v/>
      </c>
      <c r="R105" s="166" t="str">
        <f>IFERROR(IF(GETPIVOTDATA("DateRDV",TCD!$B$1,"DT","VA","Bénéficiaire",$A105,R$6,R$5,"Mois (DateRDV)",R$7,"Années (DateRDV)",R$3,"Présence","Excusé"),3,""),"")</f>
        <v/>
      </c>
      <c r="S105" s="166" t="str">
        <f>IFERROR(IF(GETPIVOTDATA("DateRDV",TCD!$B$1,"DT","VA","Bénéficiaire",$A105,S$6,S$5,"Mois (DateRDV)",S$7,"Années (DateRDV)",S$3,"Présence","Absent"),4,""),"")</f>
        <v/>
      </c>
      <c r="T105" s="166" t="str">
        <f>IFERROR(IF(GETPIVOTDATA("DateRDV",TCD!$B$1,"DT","VA","Bénéficiaire",$A105,T$6,T$5,"Mois (DateRDV)",T$7,"Années (DateRDV)",T$3),1,""),"")</f>
        <v/>
      </c>
      <c r="U105" s="166" t="str">
        <f>IFERROR(IF(GETPIVOTDATA("DateRDV",TCD!$B$1,"DT","VA","Bénéficiaire",$A105,U$6,U$5,"Mois (DateRDV)",U$7,"Années (DateRDV)",U$3),2,""),"")</f>
        <v/>
      </c>
      <c r="V105" s="166" t="str">
        <f>IFERROR(IF(GETPIVOTDATA("DateRDV",TCD!$B$1,"DT","VA","Bénéficiaire",$A105,V$6,V$5,"Mois (DateRDV)",V$7,"Années (DateRDV)",V$3,"Présence","Excusé"),3,""),"")</f>
        <v/>
      </c>
      <c r="W105" s="166" t="str">
        <f>IFERROR(IF(GETPIVOTDATA("DateRDV",TCD!$B$1,"DT","VA","Bénéficiaire",$A105,W$6,W$5,"Mois (DateRDV)",W$7,"Années (DateRDV)",W$3,"Présence","Absent"),4,""),"")</f>
        <v/>
      </c>
      <c r="X105" s="166" t="str">
        <f>IFERROR(IF(GETPIVOTDATA("DateRDV",TCD!$B$1,"DT","VA","Bénéficiaire",$A105,X$6,X$5,"Mois (DateRDV)",X$7,"Années (DateRDV)",X$3),1,""),"")</f>
        <v/>
      </c>
      <c r="Y105" s="166" t="str">
        <f>IFERROR(IF(GETPIVOTDATA("DateRDV",TCD!$B$1,"DT","VA","Bénéficiaire",$A105,Y$6,Y$5,"Mois (DateRDV)",Y$7,"Années (DateRDV)",Y$3),2,""),"")</f>
        <v/>
      </c>
      <c r="Z105" s="166" t="str">
        <f>IFERROR(IF(GETPIVOTDATA("DateRDV",TCD!$B$1,"DT","VA","Bénéficiaire",$A105,Z$6,Z$5,"Mois (DateRDV)",Z$7,"Années (DateRDV)",Z$3,"Présence","Excusé"),3,""),"")</f>
        <v/>
      </c>
      <c r="AA105" s="166" t="str">
        <f>IFERROR(IF(GETPIVOTDATA("DateRDV",TCD!$B$1,"DT","VA","Bénéficiaire",$A105,AA$6,AA$5,"Mois (DateRDV)",AA$7,"Années (DateRDV)",AA$3,"Présence","Absent"),4,""),"")</f>
        <v/>
      </c>
      <c r="AB105" s="166" t="str">
        <f>IFERROR(IF(GETPIVOTDATA("DateRDV",TCD!$B$1,"DT","VA","Bénéficiaire",$A105,AB$6,AB$5,"Mois (DateRDV)",AB$7,"Années (DateRDV)",AB$3),1,""),"")</f>
        <v/>
      </c>
      <c r="AC105" s="166" t="str">
        <f>IFERROR(IF(GETPIVOTDATA("DateRDV",TCD!$B$1,"DT","VA","Bénéficiaire",$A105,AC$6,AC$5,"Mois (DateRDV)",AC$7,"Années (DateRDV)",AC$3),2,""),"")</f>
        <v/>
      </c>
      <c r="AD105" s="166" t="str">
        <f>IFERROR(IF(GETPIVOTDATA("DateRDV",TCD!$B$1,"DT","VA","Bénéficiaire",$A105,AD$6,AD$5,"Mois (DateRDV)",AD$7,"Années (DateRDV)",AD$3,"Présence","Excusé"),3,""),"")</f>
        <v/>
      </c>
      <c r="AE105" s="166" t="str">
        <f>IFERROR(IF(GETPIVOTDATA("DateRDV",TCD!$B$1,"DT","VA","Bénéficiaire",$A105,AE$6,AE$5,"Mois (DateRDV)",AE$7,"Années (DateRDV)",AE$3,"Présence","Absent"),4,""),"")</f>
        <v/>
      </c>
      <c r="AF105" s="166" t="str">
        <f>IFERROR(IF(GETPIVOTDATA("DateRDV",TCD!$B$1,"DT","VA","Bénéficiaire",$A105,AF$6,AF$5,"Mois (DateRDV)",AF$7,"Années (DateRDV)",AF$3),1,""),"")</f>
        <v/>
      </c>
      <c r="AG105" s="166" t="str">
        <f>IFERROR(IF(GETPIVOTDATA("DateRDV",TCD!$B$1,"DT","VA","Bénéficiaire",$A105,AG$6,AG$5,"Mois (DateRDV)",AG$7,"Années (DateRDV)",AG$3),2,""),"")</f>
        <v/>
      </c>
      <c r="AH105" s="166" t="str">
        <f>IFERROR(IF(GETPIVOTDATA("DateRDV",TCD!$B$1,"DT","VA","Bénéficiaire",$A105,AH$6,AH$5,"Mois (DateRDV)",AH$7,"Années (DateRDV)",AH$3,"Présence","Excusé"),3,""),"")</f>
        <v/>
      </c>
      <c r="AI105" s="166" t="str">
        <f>IFERROR(IF(GETPIVOTDATA("DateRDV",TCD!$B$1,"DT","VA","Bénéficiaire",$A105,AI$6,AI$5,"Mois (DateRDV)",AI$7,"Années (DateRDV)",AI$3,"Présence","Absent"),4,""),"")</f>
        <v/>
      </c>
      <c r="AJ105" s="166" t="str">
        <f>IFERROR(IF(GETPIVOTDATA("DateRDV",TCD!$B$1,"DT","VA","Bénéficiaire",$A105,AJ$6,AJ$5,"Mois (DateRDV)",AJ$7,"Années (DateRDV)",AJ$3),1,""),"")</f>
        <v/>
      </c>
      <c r="AK105" s="166" t="str">
        <f>IFERROR(IF(GETPIVOTDATA("DateRDV",TCD!$B$1,"DT","VA","Bénéficiaire",$A105,AK$6,AK$5,"Mois (DateRDV)",AK$7,"Années (DateRDV)",AK$3),2,""),"")</f>
        <v/>
      </c>
      <c r="AL105" s="166" t="str">
        <f>IFERROR(IF(GETPIVOTDATA("DateRDV",TCD!$B$1,"DT","VA","Bénéficiaire",$A105,AL$6,AL$5,"Mois (DateRDV)",AL$7,"Années (DateRDV)",AL$3,"Présence","Excusé"),3,""),"")</f>
        <v/>
      </c>
      <c r="AM105" s="166" t="str">
        <f>IFERROR(IF(GETPIVOTDATA("DateRDV",TCD!$B$1,"DT","VA","Bénéficiaire",$A105,AM$6,AM$5,"Mois (DateRDV)",AM$7,"Années (DateRDV)",AM$3,"Présence","Absent"),4,""),"")</f>
        <v/>
      </c>
      <c r="AN105" s="166" t="str">
        <f>IFERROR(IF(GETPIVOTDATA("DateRDV",TCD!$B$1,"DT","VA","Bénéficiaire",$A105,AN$6,AN$5,"Mois (DateRDV)",AN$7,"Années (DateRDV)",AN$3),1,""),"")</f>
        <v/>
      </c>
      <c r="AO105" s="166" t="str">
        <f>IFERROR(IF(GETPIVOTDATA("DateRDV",TCD!$B$1,"DT","VA","Bénéficiaire",$A105,AO$6,AO$5,"Mois (DateRDV)",AO$7,"Années (DateRDV)",AO$3),2,""),"")</f>
        <v/>
      </c>
      <c r="AP105" s="166" t="str">
        <f>IFERROR(IF(GETPIVOTDATA("DateRDV",TCD!$B$1,"DT","VA","Bénéficiaire",$A105,AP$6,AP$5,"Mois (DateRDV)",AP$7,"Années (DateRDV)",AP$3,"Présence","Excusé"),3,""),"")</f>
        <v/>
      </c>
      <c r="AQ105" s="166" t="str">
        <f>IFERROR(IF(GETPIVOTDATA("DateRDV",TCD!$B$1,"DT","VA","Bénéficiaire",$A105,AQ$6,AQ$5,"Mois (DateRDV)",AQ$7,"Années (DateRDV)",AQ$3,"Présence","Absent"),4,""),"")</f>
        <v/>
      </c>
      <c r="AR105" s="166" t="str">
        <f>IFERROR(IF(GETPIVOTDATA("DateRDV",TCD!$B$1,"DT","VA","Bénéficiaire",$A105,AR$6,AR$5,"Mois (DateRDV)",AR$7,"Années (DateRDV)",AR$3),1,""),"")</f>
        <v/>
      </c>
      <c r="AS105" s="166" t="str">
        <f>IFERROR(IF(GETPIVOTDATA("DateRDV",TCD!$B$1,"DT","VA","Bénéficiaire",$A105,AS$6,AS$5,"Mois (DateRDV)",AS$7,"Années (DateRDV)",AS$3),2,""),"")</f>
        <v/>
      </c>
      <c r="AT105" s="166" t="str">
        <f>IFERROR(IF(GETPIVOTDATA("DateRDV",TCD!$B$1,"DT","VA","Bénéficiaire",$A105,AT$6,AT$5,"Mois (DateRDV)",AT$7,"Années (DateRDV)",AT$3,"Présence","Excusé"),3,""),"")</f>
        <v/>
      </c>
      <c r="AU105" s="166" t="str">
        <f>IFERROR(IF(GETPIVOTDATA("DateRDV",TCD!$B$1,"DT","VA","Bénéficiaire",$A105,AU$6,AU$5,"Mois (DateRDV)",AU$7,"Années (DateRDV)",AU$3,"Présence","Absent"),4,""),"")</f>
        <v/>
      </c>
      <c r="AV105" s="166" t="str">
        <f>IFERROR(IF(GETPIVOTDATA("DateRDV",TCD!$B$1,"DT","VA","Bénéficiaire",$A105,AV$6,AV$5,"Mois (DateRDV)",AV$7,"Années (DateRDV)",AV$3),1,""),"")</f>
        <v/>
      </c>
      <c r="AW105" s="166" t="str">
        <f>IFERROR(IF(GETPIVOTDATA("DateRDV",TCD!$B$1,"DT","VA","Bénéficiaire",$A105,AW$6,AW$5,"Mois (DateRDV)",AW$7,"Années (DateRDV)",AW$3),2,""),"")</f>
        <v/>
      </c>
      <c r="AX105" s="166" t="str">
        <f>IFERROR(IF(GETPIVOTDATA("DateRDV",TCD!$B$1,"DT","VA","Bénéficiaire",$A105,AX$6,AX$5,"Mois (DateRDV)",AX$7,"Années (DateRDV)",AX$3,"Présence","Excusé"),3,""),"")</f>
        <v/>
      </c>
      <c r="AY105" s="166" t="str">
        <f>IFERROR(IF(GETPIVOTDATA("DateRDV",TCD!$B$1,"DT","VA","Bénéficiaire",$A105,AY$6,AY$5,"Mois (DateRDV)",AY$7,"Années (DateRDV)",AY$3,"Présence","Absent"),4,""),"")</f>
        <v/>
      </c>
      <c r="AZ105" s="166" t="str">
        <f>IFERROR(IF(GETPIVOTDATA("DateRDV",TCD!$B$1,"DT","VA","Bénéficiaire",$A105,AZ$6,AZ$5,"Mois (DateRDV)",AZ$7,"Années (DateRDV)",AZ$3),1,""),"")</f>
        <v/>
      </c>
      <c r="BA105" s="166" t="str">
        <f>IFERROR(IF(GETPIVOTDATA("DateRDV",TCD!$B$1,"DT","VA","Bénéficiaire",$A105,BA$6,BA$5,"Mois (DateRDV)",BA$7,"Années (DateRDV)",BA$3),2,""),"")</f>
        <v/>
      </c>
      <c r="BB105" s="166" t="str">
        <f>IFERROR(IF(GETPIVOTDATA("DateRDV",TCD!$B$1,"DT","VA","Bénéficiaire",$A105,BB$6,BB$5,"Mois (DateRDV)",BB$7,"Années (DateRDV)",BB$3,"Présence","Excusé"),3,""),"")</f>
        <v/>
      </c>
      <c r="BC105" s="166" t="str">
        <f>IFERROR(IF(GETPIVOTDATA("DateRDV",TCD!$B$1,"DT","VA","Bénéficiaire",$A105,BC$6,BC$5,"Mois (DateRDV)",BC$7,"Années (DateRDV)",BC$3,"Présence","Absent"),4,""),"")</f>
        <v/>
      </c>
      <c r="BD105" s="166" t="str">
        <f>IFERROR(IF(GETPIVOTDATA("DateRDV",TCD!$B$1,"DT","VA","Bénéficiaire",$A105,BD$6,BD$5,"Mois (DateRDV)",BD$7,"Années (DateRDV)",BD$3),1,""),"")</f>
        <v/>
      </c>
      <c r="BE105" s="166" t="str">
        <f>IFERROR(IF(GETPIVOTDATA("DateRDV",TCD!$B$1,"DT","VA","Bénéficiaire",$A105,BE$6,BE$5,"Mois (DateRDV)",BE$7,"Années (DateRDV)",BE$3),2,""),"")</f>
        <v/>
      </c>
      <c r="BF105" s="166" t="str">
        <f>IFERROR(IF(GETPIVOTDATA("DateRDV",TCD!$B$1,"DT","VA","Bénéficiaire",$A105,BF$6,BF$5,"Mois (DateRDV)",BF$7,"Années (DateRDV)",BF$3,"Présence","Excusé"),3,""),"")</f>
        <v/>
      </c>
      <c r="BG105" s="166" t="str">
        <f>IFERROR(IF(GETPIVOTDATA("DateRDV",TCD!$B$1,"DT","VA","Bénéficiaire",$A105,BG$6,BG$5,"Mois (DateRDV)",BG$7,"Années (DateRDV)",BG$3,"Présence","Absent"),4,""),"")</f>
        <v/>
      </c>
      <c r="BH105" s="166" t="str">
        <f>IFERROR(IF(GETPIVOTDATA("DateRDV",TCD!$B$1,"DT","VA","Bénéficiaire",$A105,BH$6,BH$5,"Mois (DateRDV)",BH$7,"Années (DateRDV)",BH$3),1,""),"")</f>
        <v/>
      </c>
      <c r="BI105" s="166" t="str">
        <f>IFERROR(IF(GETPIVOTDATA("DateRDV",TCD!$B$1,"DT","VA","Bénéficiaire",$A105,BI$6,BI$5,"Mois (DateRDV)",BI$7,"Années (DateRDV)",BI$3),2,""),"")</f>
        <v/>
      </c>
      <c r="BJ105" s="166" t="str">
        <f>IFERROR(IF(GETPIVOTDATA("DateRDV",TCD!$B$1,"DT","VA","Bénéficiaire",$A105,BJ$6,BJ$5,"Mois (DateRDV)",BJ$7,"Années (DateRDV)",BJ$3,"Présence","Excusé"),3,""),"")</f>
        <v/>
      </c>
      <c r="BK105" s="166" t="str">
        <f>IFERROR(IF(GETPIVOTDATA("DateRDV",TCD!$B$1,"DT","VA","Bénéficiaire",$A105,BK$6,BK$5,"Mois (DateRDV)",BK$7,"Années (DateRDV)",BK$3,"Présence","Absent"),4,""),"")</f>
        <v/>
      </c>
      <c r="BL105" s="166" t="str">
        <f>IFERROR(IF(GETPIVOTDATA("DateRDV",TCD!$B$1,"DT","VA","Bénéficiaire",$A105,BL$6,BL$5,"Mois (DateRDV)",BL$7,"Années (DateRDV)",BL$3),1,""),"")</f>
        <v/>
      </c>
      <c r="BM105" s="166" t="str">
        <f>IFERROR(IF(GETPIVOTDATA("DateRDV",TCD!$B$1,"DT","VA","Bénéficiaire",$A105,BM$6,BM$5,"Mois (DateRDV)",BM$7,"Années (DateRDV)",BM$3),2,""),"")</f>
        <v/>
      </c>
      <c r="BN105" s="166" t="str">
        <f>IFERROR(IF(GETPIVOTDATA("DateRDV",TCD!$B$1,"DT","VA","Bénéficiaire",$A105,BN$6,BN$5,"Mois (DateRDV)",BN$7,"Années (DateRDV)",BN$3,"Présence","Excusé"),3,""),"")</f>
        <v/>
      </c>
      <c r="BO105" s="166" t="str">
        <f>IFERROR(IF(GETPIVOTDATA("DateRDV",TCD!$B$1,"DT","VA","Bénéficiaire",$A105,BO$6,BO$5,"Mois (DateRDV)",BO$7,"Années (DateRDV)",BO$3,"Présence","Absent"),4,""),"")</f>
        <v/>
      </c>
      <c r="BP105" s="166" t="str">
        <f>IFERROR(IF(GETPIVOTDATA("DateRDV",TCD!$B$1,"DT","VA","Bénéficiaire",$A105,BP$6,BP$5,"Mois (DateRDV)",BP$7,"Années (DateRDV)",BP$3),1,""),"")</f>
        <v/>
      </c>
      <c r="BQ105" s="166" t="str">
        <f>IFERROR(IF(GETPIVOTDATA("DateRDV",TCD!$B$1,"DT","VA","Bénéficiaire",$A105,BQ$6,BQ$5,"Mois (DateRDV)",BQ$7,"Années (DateRDV)",BQ$3),2,""),"")</f>
        <v/>
      </c>
      <c r="BR105" s="166" t="str">
        <f>IFERROR(IF(GETPIVOTDATA("DateRDV",TCD!$B$1,"DT","VA","Bénéficiaire",$A105,BR$6,BR$5,"Mois (DateRDV)",BR$7,"Années (DateRDV)",BR$3,"Présence","Excusé"),3,""),"")</f>
        <v/>
      </c>
      <c r="BS105" s="166" t="str">
        <f>IFERROR(IF(GETPIVOTDATA("DateRDV",TCD!$B$1,"DT","VA","Bénéficiaire",$A105,BS$6,BS$5,"Mois (DateRDV)",BS$7,"Années (DateRDV)",BS$3,"Présence","Absent"),4,""),"")</f>
        <v/>
      </c>
      <c r="BT105" s="166" t="str">
        <f>IFERROR(IF(GETPIVOTDATA("DateRDV",TCD!$B$1,"DT","VA","Bénéficiaire",$A105,BT$6,BT$5,"Mois (DateRDV)",BT$7,"Années (DateRDV)",BT$3),1,""),"")</f>
        <v/>
      </c>
      <c r="BU105" s="166" t="str">
        <f>IFERROR(IF(GETPIVOTDATA("DateRDV",TCD!$B$1,"DT","VA","Bénéficiaire",$A105,BU$6,BU$5,"Mois (DateRDV)",BU$7,"Années (DateRDV)",BU$3),2,""),"")</f>
        <v/>
      </c>
      <c r="BV105" s="166" t="str">
        <f>IFERROR(IF(GETPIVOTDATA("DateRDV",TCD!$B$1,"DT","VA","Bénéficiaire",$A105,BV$6,BV$5,"Mois (DateRDV)",BV$7,"Années (DateRDV)",BV$3,"Présence","Excusé"),3,""),"")</f>
        <v/>
      </c>
      <c r="BW105" s="166" t="str">
        <f>IFERROR(IF(GETPIVOTDATA("DateRDV",TCD!$B$1,"DT","VA","Bénéficiaire",$A105,BW$6,BW$5,"Mois (DateRDV)",BW$7,"Années (DateRDV)",BW$3,"Présence","Absent"),4,""),"")</f>
        <v/>
      </c>
      <c r="BX105" s="166" t="str">
        <f>IFERROR(IF(GETPIVOTDATA("DateRDV",TCD!$B$1,"DT","VA","Bénéficiaire",$A105,BX$6,BX$5,"Mois (DateRDV)",BX$7,"Années (DateRDV)",BX$3),1,""),"")</f>
        <v/>
      </c>
      <c r="BY105" s="166" t="str">
        <f>IFERROR(IF(GETPIVOTDATA("DateRDV",TCD!$B$1,"DT","VA","Bénéficiaire",$A105,BY$6,BY$5,"Mois (DateRDV)",BY$7,"Années (DateRDV)",BY$3),2,""),"")</f>
        <v/>
      </c>
      <c r="BZ105" s="166" t="str">
        <f>IFERROR(IF(GETPIVOTDATA("DateRDV",TCD!$B$1,"DT","VA","Bénéficiaire",$A105,BZ$6,BZ$5,"Mois (DateRDV)",BZ$7,"Années (DateRDV)",BZ$3,"Présence","Excusé"),3,""),"")</f>
        <v/>
      </c>
      <c r="CA105" s="166" t="str">
        <f>IFERROR(IF(GETPIVOTDATA("DateRDV",TCD!$B$1,"DT","VA","Bénéficiaire",$A105,CA$6,CA$5,"Mois (DateRDV)",CA$7,"Années (DateRDV)",CA$3,"Présence","Absent"),4,""),"")</f>
        <v/>
      </c>
      <c r="CB105" s="166" t="str">
        <f>IFERROR(IF(GETPIVOTDATA("DateRDV",TCD!$B$1,"DT","VA","Bénéficiaire",$A105,CB$6,CB$5,"Mois (DateRDV)",CB$7,"Années (DateRDV)",CB$3),1,""),"")</f>
        <v/>
      </c>
      <c r="CC105" s="166" t="str">
        <f>IFERROR(IF(GETPIVOTDATA("DateRDV",TCD!$B$1,"DT","VA","Bénéficiaire",$A105,CC$6,CC$5,"Mois (DateRDV)",CC$7,"Années (DateRDV)",CC$3),2,""),"")</f>
        <v/>
      </c>
      <c r="CD105" s="166" t="str">
        <f>IFERROR(IF(GETPIVOTDATA("DateRDV",TCD!$B$1,"DT","VA","Bénéficiaire",$A105,CD$6,CD$5,"Mois (DateRDV)",CD$7,"Années (DateRDV)",CD$3,"Présence","Excusé"),3,""),"")</f>
        <v/>
      </c>
      <c r="CE105" s="166" t="str">
        <f>IFERROR(IF(GETPIVOTDATA("DateRDV",TCD!$B$1,"DT","VA","Bénéficiaire",$A105,CE$6,CE$5,"Mois (DateRDV)",CE$7,"Années (DateRDV)",CE$3,"Présence","Absent"),4,""),"")</f>
        <v/>
      </c>
      <c r="CF105" s="166" t="str">
        <f>IFERROR(IF(GETPIVOTDATA("DateRDV",TCD!$B$1,"DT","VA","Bénéficiaire",$A105,CF$6,CF$5,"Mois (DateRDV)",CF$7,"Années (DateRDV)",CF$3),1,""),"")</f>
        <v/>
      </c>
      <c r="CG105" s="166" t="str">
        <f>IFERROR(IF(GETPIVOTDATA("DateRDV",TCD!$B$1,"DT","VA","Bénéficiaire",$A105,CG$6,CG$5,"Mois (DateRDV)",CG$7,"Années (DateRDV)",CG$3),2,""),"")</f>
        <v/>
      </c>
      <c r="CH105" s="166" t="str">
        <f>IFERROR(IF(GETPIVOTDATA("DateRDV",TCD!$B$1,"DT","VA","Bénéficiaire",$A105,CH$6,CH$5,"Mois (DateRDV)",CH$7,"Années (DateRDV)",CH$3,"Présence","Excusé"),3,""),"")</f>
        <v/>
      </c>
      <c r="CI105" s="166" t="str">
        <f>IFERROR(IF(GETPIVOTDATA("DateRDV",TCD!$B$1,"DT","VA","Bénéficiaire",$A105,CI$6,CI$5,"Mois (DateRDV)",CI$7,"Années (DateRDV)",CI$3,"Présence","Absent"),4,""),"")</f>
        <v/>
      </c>
      <c r="CJ105" s="166" t="str">
        <f>IFERROR(IF(GETPIVOTDATA("DateRDV",TCD!$B$1,"DT","VA","Bénéficiaire",$A105,CJ$6,CJ$5,"Mois (DateRDV)",CJ$7,"Années (DateRDV)",CJ$3),1,""),"")</f>
        <v/>
      </c>
      <c r="CK105" s="166" t="str">
        <f>IFERROR(IF(GETPIVOTDATA("DateRDV",TCD!$B$1,"DT","VA","Bénéficiaire",$A105,CK$6,CK$5,"Mois (DateRDV)",CK$7,"Années (DateRDV)",CK$3),2,""),"")</f>
        <v/>
      </c>
      <c r="CL105" s="166" t="str">
        <f>IFERROR(IF(GETPIVOTDATA("DateRDV",TCD!$B$1,"DT","VA","Bénéficiaire",$A105,VE$6,VE$5,"Mois (DateRDV)",VE$7,"Années (DateRDV)",VE$3,"Présence","Excusé"),3,""),"")</f>
        <v/>
      </c>
      <c r="CM105" s="166" t="str">
        <f>IFERROR(IF(GETPIVOTDATA("DateRDV",TCD!$B$1,"DT","VA","Bénéficiaire",$A105,CM$6,CM$5,"Mois (DateRDV)",CM$7,"Années (DateRDV)",CM$3,"Présence","Absent"),4,""),"")</f>
        <v/>
      </c>
      <c r="CN105" s="166" t="str">
        <f>IFERROR(IF(GETPIVOTDATA("DateRDV",TCD!$B$1,"DT","VA","Bénéficiaire",$A105,CN$6,CN$5,"Mois (DateRDV)",CN$7,"Années (DateRDV)",CN$3),1,""),"")</f>
        <v/>
      </c>
      <c r="CO105" s="166" t="str">
        <f>IFERROR(IF(GETPIVOTDATA("DateRDV",TCD!$B$1,"DT","VA","Bénéficiaire",$A105,CO$6,CO$5,"Mois (DateRDV)",CO$7,"Années (DateRDV)",CO$3),2,""),"")</f>
        <v/>
      </c>
      <c r="CP105" s="166" t="str">
        <f>IFERROR(IF(GETPIVOTDATA("DateRDV",TCD!$B$1,"DT","VA","Bénéficiaire",$A105,CP$6,CP$5,"Mois (DateRDV)",CP$7,"Années (DateRDV)",CP$3,"Présence","Excusé"),3,""),"")</f>
        <v/>
      </c>
      <c r="CQ105" s="166" t="str">
        <f>IFERROR(IF(GETPIVOTDATA("DateRDV",TCD!$B$1,"DT","VA","Bénéficiaire",$A105,CQ$6,CQ$5,"Mois (DateRDV)",CQ$7,"Années (DateRDV)",CQ$3,"Présence","Absent"),4,""),"")</f>
        <v/>
      </c>
      <c r="CR105" s="166" t="str">
        <f>IFERROR(IF(GETPIVOTDATA("DateRDV",TCD!$B$1,"DT","VA","Bénéficiaire",$A105,CR$6,CR$5,"Mois (DateRDV)",CR$7,"Années (DateRDV)",CR$3),1,""),"")</f>
        <v/>
      </c>
      <c r="CS105" s="166" t="str">
        <f>IFERROR(IF(GETPIVOTDATA("DateRDV",TCD!$B$1,"DT","VA","Bénéficiaire",$A105,CS$6,CS$5,"Mois (DateRDV)",CS$7,"Années (DateRDV)",CS$3),2,""),"")</f>
        <v/>
      </c>
      <c r="CT105" s="166" t="str">
        <f>IFERROR(IF(GETPIVOTDATA("DateRDV",TCD!$B$1,"DT","VA","Bénéficiaire",$A105,CT$6,CT$5,"Mois (DateRDV)",CT$7,"Années (DateRDV)",CT$3,"Présence","Excusé"),3,""),"")</f>
        <v/>
      </c>
      <c r="CU105" s="166" t="str">
        <f>IFERROR(IF(GETPIVOTDATA("DateRDV",TCD!$B$1,"DT","VA","Bénéficiaire",$A105,CU$6,CU$5,"Mois (DateRDV)",CU$7,"Années (DateRDV)",CU$3,"Présence","Absent"),4,""),"")</f>
        <v/>
      </c>
      <c r="CV105" s="166" t="str">
        <f>IFERROR(IF(GETPIVOTDATA("DateRDV",TCD!$B$1,"DT","VA","Bénéficiaire",$A105,CV$6,CV$5,"Mois (DateRDV)",CV$7,"Années (DateRDV)",CV$3),1,""),"")</f>
        <v/>
      </c>
      <c r="CW105" s="166" t="str">
        <f>IFERROR(IF(GETPIVOTDATA("DateRDV",TCD!$B$1,"DT","VA","Bénéficiaire",$A105,CW$6,CW$5,"Mois (DateRDV)",CW$7,"Années (DateRDV)",CW$3),2,""),"")</f>
        <v/>
      </c>
      <c r="CX105" s="166" t="str">
        <f>IFERROR(IF(GETPIVOTDATA("DateRDV",TCD!$B$1,"DT","VA","Bénéficiaire",$A105,CX$6,CX$5,"Mois (DateRDV)",CX$7,"Années (DateRDV)",CX$3,"Présence","Excusé"),3,""),"")</f>
        <v/>
      </c>
      <c r="CY105" s="166" t="str">
        <f>IFERROR(IF(GETPIVOTDATA("DateRDV",TCD!$B$1,"DT","VA","Bénéficiaire",$A105,CY$6,CY$5,"Mois (DateRDV)",CY$7,"Années (DateRDV)",CY$3,"Présence","Absent"),4,""),"")</f>
        <v/>
      </c>
      <c r="CZ105" s="166" t="str">
        <f>IFERROR(IF(GETPIVOTDATA("DateRDV",TCD!$B$1,"DT","VA","Bénéficiaire",$A105,CZ$6,CZ$5,"Mois (DateRDV)",CZ$7,"Années (DateRDV)",CZ$3),1,""),"")</f>
        <v/>
      </c>
      <c r="DA105" s="166" t="str">
        <f>IFERROR(IF(GETPIVOTDATA("DateRDV",TCD!$B$1,"DT","VA","Bénéficiaire",$A105,DA$6,DA$5,"Mois (DateRDV)",DA$7,"Années (DateRDV)",DA$3),2,""),"")</f>
        <v/>
      </c>
      <c r="DB105" s="166" t="str">
        <f>IFERROR(IF(GETPIVOTDATA("DateRDV",TCD!$B$1,"DT","VA","Bénéficiaire",$A105,DB$6,DB$5,"Mois (DateRDV)",DB$7,"Années (DateRDV)",DB$3,"Présence","Excusé"),3,""),"")</f>
        <v/>
      </c>
      <c r="DC105" s="166" t="str">
        <f>IFERROR(IF(GETPIVOTDATA("DateRDV",TCD!$B$1,"DT","VA","Bénéficiaire",$A105,DC$6,DC$5,"Mois (DateRDV)",DC$7,"Années (DateRDV)",DC$3,"Présence","Absent"),4,""),"")</f>
        <v/>
      </c>
      <c r="DD105" s="166" t="str">
        <f>IFERROR(IF(GETPIVOTDATA("DateRDV",TCD!$B$1,"DT","VA","Bénéficiaire",$A105,DD$6,DD$5,"Mois (DateRDV)",DD$7,"Années (DateRDV)",DD$3),1,""),"")</f>
        <v/>
      </c>
      <c r="DE105" s="166" t="str">
        <f>IFERROR(IF(GETPIVOTDATA("DateRDV",TCD!$B$1,"DT","VA","Bénéficiaire",$A105,DE$6,DE$5,"Mois (DateRDV)",DE$7,"Années (DateRDV)",DE$3),2,""),"")</f>
        <v/>
      </c>
      <c r="DF105" s="166" t="str">
        <f>IFERROR(IF(GETPIVOTDATA("DateRDV",TCD!$B$1,"DT","VA","Bénéficiaire",$A105,DF$6,DF$5,"Mois (DateRDV)",DF$7,"Années (DateRDV)",DF$3,"Présence","Excusé"),3,""),"")</f>
        <v/>
      </c>
      <c r="DG105" s="166" t="str">
        <f>IFERROR(IF(GETPIVOTDATA("DateRDV",TCD!$B$1,"DT","VA","Bénéficiaire",$A105,DG$6,DG$5,"Mois (DateRDV)",DG$7,"Années (DateRDV)",DG$3,"Présence","Absent"),4,""),"")</f>
        <v/>
      </c>
      <c r="DH105" s="166" t="str">
        <f>IFERROR(IF(GETPIVOTDATA("DateRDV",TCD!$B$1,"DT","VA","Bénéficiaire",$A105,DH$6,DH$5,"Mois (DateRDV)",DH$7,"Années (DateRDV)",DH$3),1,""),"")</f>
        <v/>
      </c>
      <c r="DI105" s="166" t="str">
        <f>IFERROR(IF(GETPIVOTDATA("DateRDV",TCD!$B$1,"DT","VA","Bénéficiaire",$A105,DI$6,DI$5,"Mois (DateRDV)",DI$7,"Années (DateRDV)",DI$3),2,""),"")</f>
        <v/>
      </c>
      <c r="DJ105" s="166" t="str">
        <f>IFERROR(IF(GETPIVOTDATA("DateRDV",TCD!$B$1,"DT","VA","Bénéficiaire",$A105,DJ$6,DJ$5,"Mois (DateRDV)",DJ$7,"Années (DateRDV)",DJ$3,"Présence","Excusé"),3,""),"")</f>
        <v/>
      </c>
      <c r="DK105" s="166" t="str">
        <f>IFERROR(IF(GETPIVOTDATA("DateRDV",TCD!$B$1,"DT","VA","Bénéficiaire",$A105,DK$6,DK$5,"Mois (DateRDV)",DK$7,"Années (DateRDV)",DK$3,"Présence","Absent"),4,""),"")</f>
        <v/>
      </c>
      <c r="DL105" s="166" t="str">
        <f>IFERROR(IF(GETPIVOTDATA("DateRDV",TCD!$B$1,"DT","VA","Bénéficiaire",$A105,DL$6,DL$5,"Mois (DateRDV)",DL$7,"Années (DateRDV)",DL$3),1,""),"")</f>
        <v/>
      </c>
      <c r="DM105" s="166" t="str">
        <f>IFERROR(IF(GETPIVOTDATA("DateRDV",TCD!$B$1,"DT","VA","Bénéficiaire",$A105,DM$6,DM$5,"Mois (DateRDV)",DM$7,"Années (DateRDV)",DM$3),2,""),"")</f>
        <v/>
      </c>
      <c r="DN105" s="166" t="str">
        <f>IFERROR(IF(GETPIVOTDATA("DateRDV",TCD!$B$1,"DT","VA","Bénéficiaire",$A105,DN$6,DN$5,"Mois (DateRDV)",DN$7,"Années (DateRDV)",DN$3,"Présence","Excusé"),3,""),"")</f>
        <v/>
      </c>
      <c r="DO105" s="166" t="str">
        <f>IFERROR(IF(GETPIVOTDATA("DateRDV",TCD!$B$1,"DT","VA","Bénéficiaire",$A105,DO$6,DO$5,"Mois (DateRDV)",DO$7,"Années (DateRDV)",DO$3,"Présence","Absent"),4,""),"")</f>
        <v/>
      </c>
    </row>
    <row r="106" spans="2:119" x14ac:dyDescent="0.2">
      <c r="B106" s="169" t="str">
        <f>IFERROR(IF(INDEX(Data!P:P,MATCH(A106,Data!B:B,0))&lt;&gt;"",INDEX(Data!P:P,MATCH(A106,Data!B:B,0)),""),"")</f>
        <v/>
      </c>
      <c r="C106" s="169" t="str">
        <f>IFERROR(IF(INDEX(Data!O:O,MATCH(A106,Data!B:B,0))&lt;&gt;"",INDEX(Data!O:O,MATCH(A106,Data!B:B,0)),""),"")</f>
        <v/>
      </c>
      <c r="D106" s="169" t="str">
        <f>IFERROR(IF(INDEX(Data!J:J,MATCH(A106,Data!B:B,0))&lt;&gt;"",INDEX(Data!J:J,MATCH(A106,Data!B:B,0)),""),"")</f>
        <v/>
      </c>
      <c r="E106" s="169" t="str">
        <f>IFERROR(IF(INDEX(Data!M:M,MATCH(A106,Data!B:B,0))&lt;&gt;"",INDEX(Data!M:M,MATCH(A106,Data!B:B,0)),""),"")</f>
        <v/>
      </c>
      <c r="F106" s="169" t="str">
        <f>IFERROR(IF(INDEX(Data!N:N,MATCH(A106,Data!B:B,0))&lt;&gt;"",INDEX(Data!N:N,MATCH(A106,Data!B:B,0)),""),"")</f>
        <v/>
      </c>
      <c r="G106" s="170" t="str">
        <f>IFERROR(IF(INDEX(Data!K:K,MATCH(A106,Data!B:B,0))&lt;&gt;"",INDEX(Data!K:K,MATCH(A106,Data!B:B,0)),""),"")</f>
        <v/>
      </c>
      <c r="H106" s="170" t="str">
        <f>IFERROR(IF(INDEX(Data!L:L,MATCH(A106,Data!B:B,0))&lt;&gt;"",INDEX(Data!L:L,MATCH(A106,Data!B:B,0)),""),"")</f>
        <v/>
      </c>
      <c r="I106" s="170" t="str">
        <f>IFERROR(IF(INDEX(Data!C:C,MATCH(A106,Data!B:B,0))&lt;&gt;"",INDEX(Data!C:C,MATCH(A106,Data!B:B,0)),""),"")</f>
        <v/>
      </c>
      <c r="J106" s="170" t="str">
        <f>IFERROR(IF(INDEX(Data!D:D,MATCH(A106,Data!B:B,0))&lt;&gt;"",INDEX(Data!D:D,MATCH(A106,Data!B:B,0)),""),"")</f>
        <v/>
      </c>
      <c r="K106" s="171" t="str">
        <f>IFERROR(IF(INDEX(Data!H:H,MATCH(A106,Data!B:B,0))&lt;&gt;"",INDEX(Data!H:H,MATCH(A106,Data!B:B,0)),""),"")</f>
        <v/>
      </c>
      <c r="L106" s="166" t="str">
        <f>IFERROR(IF(GETPIVOTDATA("DateRDV",TCD!$B$1,"DT","VA","Bénéficiaire",$A106,L$6,L$5,"Mois (DateRDV)",L$7,"Années (DateRDV)",L$3),1,""),"")</f>
        <v/>
      </c>
      <c r="M106" s="166" t="str">
        <f>IFERROR(IF(GETPIVOTDATA("DateRDV",TCD!$B$1,"DT","VA","Bénéficiaire",$A106,M$6,M$5,"Mois (DateRDV)",M$7,"Années (DateRDV)",M$3),2,""),"")</f>
        <v/>
      </c>
      <c r="N106" s="166" t="str">
        <f>IFERROR(IF(GETPIVOTDATA("DateRDV",TCD!$B$1,"DT","VA","Bénéficiaire",$A106,N$6,N$5,"Mois (DateRDV)",N$7,"Années (DateRDV)",N$3,"Présence","Excusé"),3,""),"")</f>
        <v/>
      </c>
      <c r="O106" s="166" t="str">
        <f>IFERROR(IF(GETPIVOTDATA("DateRDV",TCD!$B$1,"DT","VA","Bénéficiaire",$A106,O$6,O$5,"Mois (DateRDV)",O$7,"Années (DateRDV)",O$3,"Présence","Absent"),4,""),"")</f>
        <v/>
      </c>
      <c r="P106" s="166" t="str">
        <f>IFERROR(IF(GETPIVOTDATA("DateRDV",TCD!$B$1,"DT","VA","Bénéficiaire",$A106,P$6,P$5,"Mois (DateRDV)",P$7,"Années (DateRDV)",P$3),1,""),"")</f>
        <v/>
      </c>
      <c r="Q106" s="166" t="str">
        <f>IFERROR(IF(GETPIVOTDATA("DateRDV",TCD!$B$1,"DT","VA","Bénéficiaire",$A106,Q$6,Q$5,"Mois (DateRDV)",Q$7,"Années (DateRDV)",Q$3),2,""),"")</f>
        <v/>
      </c>
      <c r="R106" s="166" t="str">
        <f>IFERROR(IF(GETPIVOTDATA("DateRDV",TCD!$B$1,"DT","VA","Bénéficiaire",$A106,R$6,R$5,"Mois (DateRDV)",R$7,"Années (DateRDV)",R$3,"Présence","Excusé"),3,""),"")</f>
        <v/>
      </c>
      <c r="S106" s="166" t="str">
        <f>IFERROR(IF(GETPIVOTDATA("DateRDV",TCD!$B$1,"DT","VA","Bénéficiaire",$A106,S$6,S$5,"Mois (DateRDV)",S$7,"Années (DateRDV)",S$3,"Présence","Absent"),4,""),"")</f>
        <v/>
      </c>
      <c r="T106" s="166" t="str">
        <f>IFERROR(IF(GETPIVOTDATA("DateRDV",TCD!$B$1,"DT","VA","Bénéficiaire",$A106,T$6,T$5,"Mois (DateRDV)",T$7,"Années (DateRDV)",T$3),1,""),"")</f>
        <v/>
      </c>
      <c r="U106" s="166" t="str">
        <f>IFERROR(IF(GETPIVOTDATA("DateRDV",TCD!$B$1,"DT","VA","Bénéficiaire",$A106,U$6,U$5,"Mois (DateRDV)",U$7,"Années (DateRDV)",U$3),2,""),"")</f>
        <v/>
      </c>
      <c r="V106" s="166" t="str">
        <f>IFERROR(IF(GETPIVOTDATA("DateRDV",TCD!$B$1,"DT","VA","Bénéficiaire",$A106,V$6,V$5,"Mois (DateRDV)",V$7,"Années (DateRDV)",V$3,"Présence","Excusé"),3,""),"")</f>
        <v/>
      </c>
      <c r="W106" s="166" t="str">
        <f>IFERROR(IF(GETPIVOTDATA("DateRDV",TCD!$B$1,"DT","VA","Bénéficiaire",$A106,W$6,W$5,"Mois (DateRDV)",W$7,"Années (DateRDV)",W$3,"Présence","Absent"),4,""),"")</f>
        <v/>
      </c>
      <c r="X106" s="166" t="str">
        <f>IFERROR(IF(GETPIVOTDATA("DateRDV",TCD!$B$1,"DT","VA","Bénéficiaire",$A106,X$6,X$5,"Mois (DateRDV)",X$7,"Années (DateRDV)",X$3),1,""),"")</f>
        <v/>
      </c>
      <c r="Y106" s="166" t="str">
        <f>IFERROR(IF(GETPIVOTDATA("DateRDV",TCD!$B$1,"DT","VA","Bénéficiaire",$A106,Y$6,Y$5,"Mois (DateRDV)",Y$7,"Années (DateRDV)",Y$3),2,""),"")</f>
        <v/>
      </c>
      <c r="Z106" s="166" t="str">
        <f>IFERROR(IF(GETPIVOTDATA("DateRDV",TCD!$B$1,"DT","VA","Bénéficiaire",$A106,Z$6,Z$5,"Mois (DateRDV)",Z$7,"Années (DateRDV)",Z$3,"Présence","Excusé"),3,""),"")</f>
        <v/>
      </c>
      <c r="AA106" s="166" t="str">
        <f>IFERROR(IF(GETPIVOTDATA("DateRDV",TCD!$B$1,"DT","VA","Bénéficiaire",$A106,AA$6,AA$5,"Mois (DateRDV)",AA$7,"Années (DateRDV)",AA$3,"Présence","Absent"),4,""),"")</f>
        <v/>
      </c>
      <c r="AB106" s="166" t="str">
        <f>IFERROR(IF(GETPIVOTDATA("DateRDV",TCD!$B$1,"DT","VA","Bénéficiaire",$A106,AB$6,AB$5,"Mois (DateRDV)",AB$7,"Années (DateRDV)",AB$3),1,""),"")</f>
        <v/>
      </c>
      <c r="AC106" s="166" t="str">
        <f>IFERROR(IF(GETPIVOTDATA("DateRDV",TCD!$B$1,"DT","VA","Bénéficiaire",$A106,AC$6,AC$5,"Mois (DateRDV)",AC$7,"Années (DateRDV)",AC$3),2,""),"")</f>
        <v/>
      </c>
      <c r="AD106" s="166" t="str">
        <f>IFERROR(IF(GETPIVOTDATA("DateRDV",TCD!$B$1,"DT","VA","Bénéficiaire",$A106,AD$6,AD$5,"Mois (DateRDV)",AD$7,"Années (DateRDV)",AD$3,"Présence","Excusé"),3,""),"")</f>
        <v/>
      </c>
      <c r="AE106" s="166" t="str">
        <f>IFERROR(IF(GETPIVOTDATA("DateRDV",TCD!$B$1,"DT","VA","Bénéficiaire",$A106,AE$6,AE$5,"Mois (DateRDV)",AE$7,"Années (DateRDV)",AE$3,"Présence","Absent"),4,""),"")</f>
        <v/>
      </c>
      <c r="AF106" s="166" t="str">
        <f>IFERROR(IF(GETPIVOTDATA("DateRDV",TCD!$B$1,"DT","VA","Bénéficiaire",$A106,AF$6,AF$5,"Mois (DateRDV)",AF$7,"Années (DateRDV)",AF$3),1,""),"")</f>
        <v/>
      </c>
      <c r="AG106" s="166" t="str">
        <f>IFERROR(IF(GETPIVOTDATA("DateRDV",TCD!$B$1,"DT","VA","Bénéficiaire",$A106,AG$6,AG$5,"Mois (DateRDV)",AG$7,"Années (DateRDV)",AG$3),2,""),"")</f>
        <v/>
      </c>
      <c r="AH106" s="166" t="str">
        <f>IFERROR(IF(GETPIVOTDATA("DateRDV",TCD!$B$1,"DT","VA","Bénéficiaire",$A106,AH$6,AH$5,"Mois (DateRDV)",AH$7,"Années (DateRDV)",AH$3,"Présence","Excusé"),3,""),"")</f>
        <v/>
      </c>
      <c r="AI106" s="166" t="str">
        <f>IFERROR(IF(GETPIVOTDATA("DateRDV",TCD!$B$1,"DT","VA","Bénéficiaire",$A106,AI$6,AI$5,"Mois (DateRDV)",AI$7,"Années (DateRDV)",AI$3,"Présence","Absent"),4,""),"")</f>
        <v/>
      </c>
      <c r="AJ106" s="166" t="str">
        <f>IFERROR(IF(GETPIVOTDATA("DateRDV",TCD!$B$1,"DT","VA","Bénéficiaire",$A106,AJ$6,AJ$5,"Mois (DateRDV)",AJ$7,"Années (DateRDV)",AJ$3),1,""),"")</f>
        <v/>
      </c>
      <c r="AK106" s="166" t="str">
        <f>IFERROR(IF(GETPIVOTDATA("DateRDV",TCD!$B$1,"DT","VA","Bénéficiaire",$A106,AK$6,AK$5,"Mois (DateRDV)",AK$7,"Années (DateRDV)",AK$3),2,""),"")</f>
        <v/>
      </c>
      <c r="AL106" s="166" t="str">
        <f>IFERROR(IF(GETPIVOTDATA("DateRDV",TCD!$B$1,"DT","VA","Bénéficiaire",$A106,AL$6,AL$5,"Mois (DateRDV)",AL$7,"Années (DateRDV)",AL$3,"Présence","Excusé"),3,""),"")</f>
        <v/>
      </c>
      <c r="AM106" s="166" t="str">
        <f>IFERROR(IF(GETPIVOTDATA("DateRDV",TCD!$B$1,"DT","VA","Bénéficiaire",$A106,AM$6,AM$5,"Mois (DateRDV)",AM$7,"Années (DateRDV)",AM$3,"Présence","Absent"),4,""),"")</f>
        <v/>
      </c>
      <c r="AN106" s="166" t="str">
        <f>IFERROR(IF(GETPIVOTDATA("DateRDV",TCD!$B$1,"DT","VA","Bénéficiaire",$A106,AN$6,AN$5,"Mois (DateRDV)",AN$7,"Années (DateRDV)",AN$3),1,""),"")</f>
        <v/>
      </c>
      <c r="AO106" s="166" t="str">
        <f>IFERROR(IF(GETPIVOTDATA("DateRDV",TCD!$B$1,"DT","VA","Bénéficiaire",$A106,AO$6,AO$5,"Mois (DateRDV)",AO$7,"Années (DateRDV)",AO$3),2,""),"")</f>
        <v/>
      </c>
      <c r="AP106" s="166" t="str">
        <f>IFERROR(IF(GETPIVOTDATA("DateRDV",TCD!$B$1,"DT","VA","Bénéficiaire",$A106,AP$6,AP$5,"Mois (DateRDV)",AP$7,"Années (DateRDV)",AP$3,"Présence","Excusé"),3,""),"")</f>
        <v/>
      </c>
      <c r="AQ106" s="166" t="str">
        <f>IFERROR(IF(GETPIVOTDATA("DateRDV",TCD!$B$1,"DT","VA","Bénéficiaire",$A106,AQ$6,AQ$5,"Mois (DateRDV)",AQ$7,"Années (DateRDV)",AQ$3,"Présence","Absent"),4,""),"")</f>
        <v/>
      </c>
      <c r="AR106" s="166" t="str">
        <f>IFERROR(IF(GETPIVOTDATA("DateRDV",TCD!$B$1,"DT","VA","Bénéficiaire",$A106,AR$6,AR$5,"Mois (DateRDV)",AR$7,"Années (DateRDV)",AR$3),1,""),"")</f>
        <v/>
      </c>
      <c r="AS106" s="166" t="str">
        <f>IFERROR(IF(GETPIVOTDATA("DateRDV",TCD!$B$1,"DT","VA","Bénéficiaire",$A106,AS$6,AS$5,"Mois (DateRDV)",AS$7,"Années (DateRDV)",AS$3),2,""),"")</f>
        <v/>
      </c>
      <c r="AT106" s="166" t="str">
        <f>IFERROR(IF(GETPIVOTDATA("DateRDV",TCD!$B$1,"DT","VA","Bénéficiaire",$A106,AT$6,AT$5,"Mois (DateRDV)",AT$7,"Années (DateRDV)",AT$3,"Présence","Excusé"),3,""),"")</f>
        <v/>
      </c>
      <c r="AU106" s="166" t="str">
        <f>IFERROR(IF(GETPIVOTDATA("DateRDV",TCD!$B$1,"DT","VA","Bénéficiaire",$A106,AU$6,AU$5,"Mois (DateRDV)",AU$7,"Années (DateRDV)",AU$3,"Présence","Absent"),4,""),"")</f>
        <v/>
      </c>
      <c r="AV106" s="166" t="str">
        <f>IFERROR(IF(GETPIVOTDATA("DateRDV",TCD!$B$1,"DT","VA","Bénéficiaire",$A106,AV$6,AV$5,"Mois (DateRDV)",AV$7,"Années (DateRDV)",AV$3),1,""),"")</f>
        <v/>
      </c>
      <c r="AW106" s="166" t="str">
        <f>IFERROR(IF(GETPIVOTDATA("DateRDV",TCD!$B$1,"DT","VA","Bénéficiaire",$A106,AW$6,AW$5,"Mois (DateRDV)",AW$7,"Années (DateRDV)",AW$3),2,""),"")</f>
        <v/>
      </c>
      <c r="AX106" s="166" t="str">
        <f>IFERROR(IF(GETPIVOTDATA("DateRDV",TCD!$B$1,"DT","VA","Bénéficiaire",$A106,AX$6,AX$5,"Mois (DateRDV)",AX$7,"Années (DateRDV)",AX$3,"Présence","Excusé"),3,""),"")</f>
        <v/>
      </c>
      <c r="AY106" s="166" t="str">
        <f>IFERROR(IF(GETPIVOTDATA("DateRDV",TCD!$B$1,"DT","VA","Bénéficiaire",$A106,AY$6,AY$5,"Mois (DateRDV)",AY$7,"Années (DateRDV)",AY$3,"Présence","Absent"),4,""),"")</f>
        <v/>
      </c>
      <c r="AZ106" s="166" t="str">
        <f>IFERROR(IF(GETPIVOTDATA("DateRDV",TCD!$B$1,"DT","VA","Bénéficiaire",$A106,AZ$6,AZ$5,"Mois (DateRDV)",AZ$7,"Années (DateRDV)",AZ$3),1,""),"")</f>
        <v/>
      </c>
      <c r="BA106" s="166" t="str">
        <f>IFERROR(IF(GETPIVOTDATA("DateRDV",TCD!$B$1,"DT","VA","Bénéficiaire",$A106,BA$6,BA$5,"Mois (DateRDV)",BA$7,"Années (DateRDV)",BA$3),2,""),"")</f>
        <v/>
      </c>
      <c r="BB106" s="166" t="str">
        <f>IFERROR(IF(GETPIVOTDATA("DateRDV",TCD!$B$1,"DT","VA","Bénéficiaire",$A106,BB$6,BB$5,"Mois (DateRDV)",BB$7,"Années (DateRDV)",BB$3,"Présence","Excusé"),3,""),"")</f>
        <v/>
      </c>
      <c r="BC106" s="166" t="str">
        <f>IFERROR(IF(GETPIVOTDATA("DateRDV",TCD!$B$1,"DT","VA","Bénéficiaire",$A106,BC$6,BC$5,"Mois (DateRDV)",BC$7,"Années (DateRDV)",BC$3,"Présence","Absent"),4,""),"")</f>
        <v/>
      </c>
      <c r="BD106" s="166" t="str">
        <f>IFERROR(IF(GETPIVOTDATA("DateRDV",TCD!$B$1,"DT","VA","Bénéficiaire",$A106,BD$6,BD$5,"Mois (DateRDV)",BD$7,"Années (DateRDV)",BD$3),1,""),"")</f>
        <v/>
      </c>
      <c r="BE106" s="166" t="str">
        <f>IFERROR(IF(GETPIVOTDATA("DateRDV",TCD!$B$1,"DT","VA","Bénéficiaire",$A106,BE$6,BE$5,"Mois (DateRDV)",BE$7,"Années (DateRDV)",BE$3),2,""),"")</f>
        <v/>
      </c>
      <c r="BF106" s="166" t="str">
        <f>IFERROR(IF(GETPIVOTDATA("DateRDV",TCD!$B$1,"DT","VA","Bénéficiaire",$A106,BF$6,BF$5,"Mois (DateRDV)",BF$7,"Années (DateRDV)",BF$3,"Présence","Excusé"),3,""),"")</f>
        <v/>
      </c>
      <c r="BG106" s="166" t="str">
        <f>IFERROR(IF(GETPIVOTDATA("DateRDV",TCD!$B$1,"DT","VA","Bénéficiaire",$A106,BG$6,BG$5,"Mois (DateRDV)",BG$7,"Années (DateRDV)",BG$3,"Présence","Absent"),4,""),"")</f>
        <v/>
      </c>
      <c r="BH106" s="166" t="str">
        <f>IFERROR(IF(GETPIVOTDATA("DateRDV",TCD!$B$1,"DT","VA","Bénéficiaire",$A106,BH$6,BH$5,"Mois (DateRDV)",BH$7,"Années (DateRDV)",BH$3),1,""),"")</f>
        <v/>
      </c>
      <c r="BI106" s="166" t="str">
        <f>IFERROR(IF(GETPIVOTDATA("DateRDV",TCD!$B$1,"DT","VA","Bénéficiaire",$A106,BI$6,BI$5,"Mois (DateRDV)",BI$7,"Années (DateRDV)",BI$3),2,""),"")</f>
        <v/>
      </c>
      <c r="BJ106" s="166" t="str">
        <f>IFERROR(IF(GETPIVOTDATA("DateRDV",TCD!$B$1,"DT","VA","Bénéficiaire",$A106,BJ$6,BJ$5,"Mois (DateRDV)",BJ$7,"Années (DateRDV)",BJ$3,"Présence","Excusé"),3,""),"")</f>
        <v/>
      </c>
      <c r="BK106" s="166" t="str">
        <f>IFERROR(IF(GETPIVOTDATA("DateRDV",TCD!$B$1,"DT","VA","Bénéficiaire",$A106,BK$6,BK$5,"Mois (DateRDV)",BK$7,"Années (DateRDV)",BK$3,"Présence","Absent"),4,""),"")</f>
        <v/>
      </c>
      <c r="BL106" s="166" t="str">
        <f>IFERROR(IF(GETPIVOTDATA("DateRDV",TCD!$B$1,"DT","VA","Bénéficiaire",$A106,BL$6,BL$5,"Mois (DateRDV)",BL$7,"Années (DateRDV)",BL$3),1,""),"")</f>
        <v/>
      </c>
      <c r="BM106" s="166" t="str">
        <f>IFERROR(IF(GETPIVOTDATA("DateRDV",TCD!$B$1,"DT","VA","Bénéficiaire",$A106,BM$6,BM$5,"Mois (DateRDV)",BM$7,"Années (DateRDV)",BM$3),2,""),"")</f>
        <v/>
      </c>
      <c r="BN106" s="166" t="str">
        <f>IFERROR(IF(GETPIVOTDATA("DateRDV",TCD!$B$1,"DT","VA","Bénéficiaire",$A106,BN$6,BN$5,"Mois (DateRDV)",BN$7,"Années (DateRDV)",BN$3,"Présence","Excusé"),3,""),"")</f>
        <v/>
      </c>
      <c r="BO106" s="166" t="str">
        <f>IFERROR(IF(GETPIVOTDATA("DateRDV",TCD!$B$1,"DT","VA","Bénéficiaire",$A106,BO$6,BO$5,"Mois (DateRDV)",BO$7,"Années (DateRDV)",BO$3,"Présence","Absent"),4,""),"")</f>
        <v/>
      </c>
      <c r="BP106" s="166" t="str">
        <f>IFERROR(IF(GETPIVOTDATA("DateRDV",TCD!$B$1,"DT","VA","Bénéficiaire",$A106,BP$6,BP$5,"Mois (DateRDV)",BP$7,"Années (DateRDV)",BP$3),1,""),"")</f>
        <v/>
      </c>
      <c r="BQ106" s="166" t="str">
        <f>IFERROR(IF(GETPIVOTDATA("DateRDV",TCD!$B$1,"DT","VA","Bénéficiaire",$A106,BQ$6,BQ$5,"Mois (DateRDV)",BQ$7,"Années (DateRDV)",BQ$3),2,""),"")</f>
        <v/>
      </c>
      <c r="BR106" s="166" t="str">
        <f>IFERROR(IF(GETPIVOTDATA("DateRDV",TCD!$B$1,"DT","VA","Bénéficiaire",$A106,BR$6,BR$5,"Mois (DateRDV)",BR$7,"Années (DateRDV)",BR$3,"Présence","Excusé"),3,""),"")</f>
        <v/>
      </c>
      <c r="BS106" s="166" t="str">
        <f>IFERROR(IF(GETPIVOTDATA("DateRDV",TCD!$B$1,"DT","VA","Bénéficiaire",$A106,BS$6,BS$5,"Mois (DateRDV)",BS$7,"Années (DateRDV)",BS$3,"Présence","Absent"),4,""),"")</f>
        <v/>
      </c>
      <c r="BT106" s="166" t="str">
        <f>IFERROR(IF(GETPIVOTDATA("DateRDV",TCD!$B$1,"DT","VA","Bénéficiaire",$A106,BT$6,BT$5,"Mois (DateRDV)",BT$7,"Années (DateRDV)",BT$3),1,""),"")</f>
        <v/>
      </c>
      <c r="BU106" s="166" t="str">
        <f>IFERROR(IF(GETPIVOTDATA("DateRDV",TCD!$B$1,"DT","VA","Bénéficiaire",$A106,BU$6,BU$5,"Mois (DateRDV)",BU$7,"Années (DateRDV)",BU$3),2,""),"")</f>
        <v/>
      </c>
      <c r="BV106" s="166" t="str">
        <f>IFERROR(IF(GETPIVOTDATA("DateRDV",TCD!$B$1,"DT","VA","Bénéficiaire",$A106,BV$6,BV$5,"Mois (DateRDV)",BV$7,"Années (DateRDV)",BV$3,"Présence","Excusé"),3,""),"")</f>
        <v/>
      </c>
      <c r="BW106" s="166" t="str">
        <f>IFERROR(IF(GETPIVOTDATA("DateRDV",TCD!$B$1,"DT","VA","Bénéficiaire",$A106,BW$6,BW$5,"Mois (DateRDV)",BW$7,"Années (DateRDV)",BW$3,"Présence","Absent"),4,""),"")</f>
        <v/>
      </c>
      <c r="BX106" s="166" t="str">
        <f>IFERROR(IF(GETPIVOTDATA("DateRDV",TCD!$B$1,"DT","VA","Bénéficiaire",$A106,BX$6,BX$5,"Mois (DateRDV)",BX$7,"Années (DateRDV)",BX$3),1,""),"")</f>
        <v/>
      </c>
      <c r="BY106" s="166" t="str">
        <f>IFERROR(IF(GETPIVOTDATA("DateRDV",TCD!$B$1,"DT","VA","Bénéficiaire",$A106,BY$6,BY$5,"Mois (DateRDV)",BY$7,"Années (DateRDV)",BY$3),2,""),"")</f>
        <v/>
      </c>
      <c r="BZ106" s="166" t="str">
        <f>IFERROR(IF(GETPIVOTDATA("DateRDV",TCD!$B$1,"DT","VA","Bénéficiaire",$A106,BZ$6,BZ$5,"Mois (DateRDV)",BZ$7,"Années (DateRDV)",BZ$3,"Présence","Excusé"),3,""),"")</f>
        <v/>
      </c>
      <c r="CA106" s="166" t="str">
        <f>IFERROR(IF(GETPIVOTDATA("DateRDV",TCD!$B$1,"DT","VA","Bénéficiaire",$A106,CA$6,CA$5,"Mois (DateRDV)",CA$7,"Années (DateRDV)",CA$3,"Présence","Absent"),4,""),"")</f>
        <v/>
      </c>
      <c r="CB106" s="166" t="str">
        <f>IFERROR(IF(GETPIVOTDATA("DateRDV",TCD!$B$1,"DT","VA","Bénéficiaire",$A106,CB$6,CB$5,"Mois (DateRDV)",CB$7,"Années (DateRDV)",CB$3),1,""),"")</f>
        <v/>
      </c>
      <c r="CC106" s="166" t="str">
        <f>IFERROR(IF(GETPIVOTDATA("DateRDV",TCD!$B$1,"DT","VA","Bénéficiaire",$A106,CC$6,CC$5,"Mois (DateRDV)",CC$7,"Années (DateRDV)",CC$3),2,""),"")</f>
        <v/>
      </c>
      <c r="CD106" s="166" t="str">
        <f>IFERROR(IF(GETPIVOTDATA("DateRDV",TCD!$B$1,"DT","VA","Bénéficiaire",$A106,CD$6,CD$5,"Mois (DateRDV)",CD$7,"Années (DateRDV)",CD$3,"Présence","Excusé"),3,""),"")</f>
        <v/>
      </c>
      <c r="CE106" s="166" t="str">
        <f>IFERROR(IF(GETPIVOTDATA("DateRDV",TCD!$B$1,"DT","VA","Bénéficiaire",$A106,CE$6,CE$5,"Mois (DateRDV)",CE$7,"Années (DateRDV)",CE$3,"Présence","Absent"),4,""),"")</f>
        <v/>
      </c>
      <c r="CF106" s="166" t="str">
        <f>IFERROR(IF(GETPIVOTDATA("DateRDV",TCD!$B$1,"DT","VA","Bénéficiaire",$A106,CF$6,CF$5,"Mois (DateRDV)",CF$7,"Années (DateRDV)",CF$3),1,""),"")</f>
        <v/>
      </c>
      <c r="CG106" s="166" t="str">
        <f>IFERROR(IF(GETPIVOTDATA("DateRDV",TCD!$B$1,"DT","VA","Bénéficiaire",$A106,CG$6,CG$5,"Mois (DateRDV)",CG$7,"Années (DateRDV)",CG$3),2,""),"")</f>
        <v/>
      </c>
      <c r="CH106" s="166" t="str">
        <f>IFERROR(IF(GETPIVOTDATA("DateRDV",TCD!$B$1,"DT","VA","Bénéficiaire",$A106,CH$6,CH$5,"Mois (DateRDV)",CH$7,"Années (DateRDV)",CH$3,"Présence","Excusé"),3,""),"")</f>
        <v/>
      </c>
      <c r="CI106" s="166" t="str">
        <f>IFERROR(IF(GETPIVOTDATA("DateRDV",TCD!$B$1,"DT","VA","Bénéficiaire",$A106,CI$6,CI$5,"Mois (DateRDV)",CI$7,"Années (DateRDV)",CI$3,"Présence","Absent"),4,""),"")</f>
        <v/>
      </c>
      <c r="CJ106" s="166" t="str">
        <f>IFERROR(IF(GETPIVOTDATA("DateRDV",TCD!$B$1,"DT","VA","Bénéficiaire",$A106,CJ$6,CJ$5,"Mois (DateRDV)",CJ$7,"Années (DateRDV)",CJ$3),1,""),"")</f>
        <v/>
      </c>
      <c r="CK106" s="166" t="str">
        <f>IFERROR(IF(GETPIVOTDATA("DateRDV",TCD!$B$1,"DT","VA","Bénéficiaire",$A106,CK$6,CK$5,"Mois (DateRDV)",CK$7,"Années (DateRDV)",CK$3),2,""),"")</f>
        <v/>
      </c>
      <c r="CL106" s="166" t="str">
        <f>IFERROR(IF(GETPIVOTDATA("DateRDV",TCD!$B$1,"DT","VA","Bénéficiaire",$A106,VE$6,VE$5,"Mois (DateRDV)",VE$7,"Années (DateRDV)",VE$3,"Présence","Excusé"),3,""),"")</f>
        <v/>
      </c>
      <c r="CM106" s="166" t="str">
        <f>IFERROR(IF(GETPIVOTDATA("DateRDV",TCD!$B$1,"DT","VA","Bénéficiaire",$A106,CM$6,CM$5,"Mois (DateRDV)",CM$7,"Années (DateRDV)",CM$3,"Présence","Absent"),4,""),"")</f>
        <v/>
      </c>
      <c r="CN106" s="166" t="str">
        <f>IFERROR(IF(GETPIVOTDATA("DateRDV",TCD!$B$1,"DT","VA","Bénéficiaire",$A106,CN$6,CN$5,"Mois (DateRDV)",CN$7,"Années (DateRDV)",CN$3),1,""),"")</f>
        <v/>
      </c>
      <c r="CO106" s="166" t="str">
        <f>IFERROR(IF(GETPIVOTDATA("DateRDV",TCD!$B$1,"DT","VA","Bénéficiaire",$A106,CO$6,CO$5,"Mois (DateRDV)",CO$7,"Années (DateRDV)",CO$3),2,""),"")</f>
        <v/>
      </c>
      <c r="CP106" s="166" t="str">
        <f>IFERROR(IF(GETPIVOTDATA("DateRDV",TCD!$B$1,"DT","VA","Bénéficiaire",$A106,CP$6,CP$5,"Mois (DateRDV)",CP$7,"Années (DateRDV)",CP$3,"Présence","Excusé"),3,""),"")</f>
        <v/>
      </c>
      <c r="CQ106" s="166" t="str">
        <f>IFERROR(IF(GETPIVOTDATA("DateRDV",TCD!$B$1,"DT","VA","Bénéficiaire",$A106,CQ$6,CQ$5,"Mois (DateRDV)",CQ$7,"Années (DateRDV)",CQ$3,"Présence","Absent"),4,""),"")</f>
        <v/>
      </c>
      <c r="CR106" s="166" t="str">
        <f>IFERROR(IF(GETPIVOTDATA("DateRDV",TCD!$B$1,"DT","VA","Bénéficiaire",$A106,CR$6,CR$5,"Mois (DateRDV)",CR$7,"Années (DateRDV)",CR$3),1,""),"")</f>
        <v/>
      </c>
      <c r="CS106" s="166" t="str">
        <f>IFERROR(IF(GETPIVOTDATA("DateRDV",TCD!$B$1,"DT","VA","Bénéficiaire",$A106,CS$6,CS$5,"Mois (DateRDV)",CS$7,"Années (DateRDV)",CS$3),2,""),"")</f>
        <v/>
      </c>
      <c r="CT106" s="166" t="str">
        <f>IFERROR(IF(GETPIVOTDATA("DateRDV",TCD!$B$1,"DT","VA","Bénéficiaire",$A106,CT$6,CT$5,"Mois (DateRDV)",CT$7,"Années (DateRDV)",CT$3,"Présence","Excusé"),3,""),"")</f>
        <v/>
      </c>
      <c r="CU106" s="166" t="str">
        <f>IFERROR(IF(GETPIVOTDATA("DateRDV",TCD!$B$1,"DT","VA","Bénéficiaire",$A106,CU$6,CU$5,"Mois (DateRDV)",CU$7,"Années (DateRDV)",CU$3,"Présence","Absent"),4,""),"")</f>
        <v/>
      </c>
      <c r="CV106" s="166" t="str">
        <f>IFERROR(IF(GETPIVOTDATA("DateRDV",TCD!$B$1,"DT","VA","Bénéficiaire",$A106,CV$6,CV$5,"Mois (DateRDV)",CV$7,"Années (DateRDV)",CV$3),1,""),"")</f>
        <v/>
      </c>
      <c r="CW106" s="166" t="str">
        <f>IFERROR(IF(GETPIVOTDATA("DateRDV",TCD!$B$1,"DT","VA","Bénéficiaire",$A106,CW$6,CW$5,"Mois (DateRDV)",CW$7,"Années (DateRDV)",CW$3),2,""),"")</f>
        <v/>
      </c>
      <c r="CX106" s="166" t="str">
        <f>IFERROR(IF(GETPIVOTDATA("DateRDV",TCD!$B$1,"DT","VA","Bénéficiaire",$A106,CX$6,CX$5,"Mois (DateRDV)",CX$7,"Années (DateRDV)",CX$3,"Présence","Excusé"),3,""),"")</f>
        <v/>
      </c>
      <c r="CY106" s="166" t="str">
        <f>IFERROR(IF(GETPIVOTDATA("DateRDV",TCD!$B$1,"DT","VA","Bénéficiaire",$A106,CY$6,CY$5,"Mois (DateRDV)",CY$7,"Années (DateRDV)",CY$3,"Présence","Absent"),4,""),"")</f>
        <v/>
      </c>
      <c r="CZ106" s="166" t="str">
        <f>IFERROR(IF(GETPIVOTDATA("DateRDV",TCD!$B$1,"DT","VA","Bénéficiaire",$A106,CZ$6,CZ$5,"Mois (DateRDV)",CZ$7,"Années (DateRDV)",CZ$3),1,""),"")</f>
        <v/>
      </c>
      <c r="DA106" s="166" t="str">
        <f>IFERROR(IF(GETPIVOTDATA("DateRDV",TCD!$B$1,"DT","VA","Bénéficiaire",$A106,DA$6,DA$5,"Mois (DateRDV)",DA$7,"Années (DateRDV)",DA$3),2,""),"")</f>
        <v/>
      </c>
      <c r="DB106" s="166" t="str">
        <f>IFERROR(IF(GETPIVOTDATA("DateRDV",TCD!$B$1,"DT","VA","Bénéficiaire",$A106,DB$6,DB$5,"Mois (DateRDV)",DB$7,"Années (DateRDV)",DB$3,"Présence","Excusé"),3,""),"")</f>
        <v/>
      </c>
      <c r="DC106" s="166" t="str">
        <f>IFERROR(IF(GETPIVOTDATA("DateRDV",TCD!$B$1,"DT","VA","Bénéficiaire",$A106,DC$6,DC$5,"Mois (DateRDV)",DC$7,"Années (DateRDV)",DC$3,"Présence","Absent"),4,""),"")</f>
        <v/>
      </c>
      <c r="DD106" s="166" t="str">
        <f>IFERROR(IF(GETPIVOTDATA("DateRDV",TCD!$B$1,"DT","VA","Bénéficiaire",$A106,DD$6,DD$5,"Mois (DateRDV)",DD$7,"Années (DateRDV)",DD$3),1,""),"")</f>
        <v/>
      </c>
      <c r="DE106" s="166" t="str">
        <f>IFERROR(IF(GETPIVOTDATA("DateRDV",TCD!$B$1,"DT","VA","Bénéficiaire",$A106,DE$6,DE$5,"Mois (DateRDV)",DE$7,"Années (DateRDV)",DE$3),2,""),"")</f>
        <v/>
      </c>
      <c r="DF106" s="166" t="str">
        <f>IFERROR(IF(GETPIVOTDATA("DateRDV",TCD!$B$1,"DT","VA","Bénéficiaire",$A106,DF$6,DF$5,"Mois (DateRDV)",DF$7,"Années (DateRDV)",DF$3,"Présence","Excusé"),3,""),"")</f>
        <v/>
      </c>
      <c r="DG106" s="166" t="str">
        <f>IFERROR(IF(GETPIVOTDATA("DateRDV",TCD!$B$1,"DT","VA","Bénéficiaire",$A106,DG$6,DG$5,"Mois (DateRDV)",DG$7,"Années (DateRDV)",DG$3,"Présence","Absent"),4,""),"")</f>
        <v/>
      </c>
      <c r="DH106" s="166" t="str">
        <f>IFERROR(IF(GETPIVOTDATA("DateRDV",TCD!$B$1,"DT","VA","Bénéficiaire",$A106,DH$6,DH$5,"Mois (DateRDV)",DH$7,"Années (DateRDV)",DH$3),1,""),"")</f>
        <v/>
      </c>
      <c r="DI106" s="166" t="str">
        <f>IFERROR(IF(GETPIVOTDATA("DateRDV",TCD!$B$1,"DT","VA","Bénéficiaire",$A106,DI$6,DI$5,"Mois (DateRDV)",DI$7,"Années (DateRDV)",DI$3),2,""),"")</f>
        <v/>
      </c>
      <c r="DJ106" s="166" t="str">
        <f>IFERROR(IF(GETPIVOTDATA("DateRDV",TCD!$B$1,"DT","VA","Bénéficiaire",$A106,DJ$6,DJ$5,"Mois (DateRDV)",DJ$7,"Années (DateRDV)",DJ$3,"Présence","Excusé"),3,""),"")</f>
        <v/>
      </c>
      <c r="DK106" s="166" t="str">
        <f>IFERROR(IF(GETPIVOTDATA("DateRDV",TCD!$B$1,"DT","VA","Bénéficiaire",$A106,DK$6,DK$5,"Mois (DateRDV)",DK$7,"Années (DateRDV)",DK$3,"Présence","Absent"),4,""),"")</f>
        <v/>
      </c>
      <c r="DL106" s="166" t="str">
        <f>IFERROR(IF(GETPIVOTDATA("DateRDV",TCD!$B$1,"DT","VA","Bénéficiaire",$A106,DL$6,DL$5,"Mois (DateRDV)",DL$7,"Années (DateRDV)",DL$3),1,""),"")</f>
        <v/>
      </c>
      <c r="DM106" s="166" t="str">
        <f>IFERROR(IF(GETPIVOTDATA("DateRDV",TCD!$B$1,"DT","VA","Bénéficiaire",$A106,DM$6,DM$5,"Mois (DateRDV)",DM$7,"Années (DateRDV)",DM$3),2,""),"")</f>
        <v/>
      </c>
      <c r="DN106" s="166" t="str">
        <f>IFERROR(IF(GETPIVOTDATA("DateRDV",TCD!$B$1,"DT","VA","Bénéficiaire",$A106,DN$6,DN$5,"Mois (DateRDV)",DN$7,"Années (DateRDV)",DN$3,"Présence","Excusé"),3,""),"")</f>
        <v/>
      </c>
      <c r="DO106" s="166" t="str">
        <f>IFERROR(IF(GETPIVOTDATA("DateRDV",TCD!$B$1,"DT","VA","Bénéficiaire",$A106,DO$6,DO$5,"Mois (DateRDV)",DO$7,"Années (DateRDV)",DO$3,"Présence","Absent"),4,""),"")</f>
        <v/>
      </c>
    </row>
    <row r="107" spans="2:119" x14ac:dyDescent="0.2">
      <c r="B107" s="169" t="str">
        <f>IFERROR(IF(INDEX(Data!P:P,MATCH(A107,Data!B:B,0))&lt;&gt;"",INDEX(Data!P:P,MATCH(A107,Data!B:B,0)),""),"")</f>
        <v/>
      </c>
      <c r="C107" s="169" t="str">
        <f>IFERROR(IF(INDEX(Data!O:O,MATCH(A107,Data!B:B,0))&lt;&gt;"",INDEX(Data!O:O,MATCH(A107,Data!B:B,0)),""),"")</f>
        <v/>
      </c>
      <c r="D107" s="169" t="str">
        <f>IFERROR(IF(INDEX(Data!J:J,MATCH(A107,Data!B:B,0))&lt;&gt;"",INDEX(Data!J:J,MATCH(A107,Data!B:B,0)),""),"")</f>
        <v/>
      </c>
      <c r="E107" s="169" t="str">
        <f>IFERROR(IF(INDEX(Data!M:M,MATCH(A107,Data!B:B,0))&lt;&gt;"",INDEX(Data!M:M,MATCH(A107,Data!B:B,0)),""),"")</f>
        <v/>
      </c>
      <c r="F107" s="169" t="str">
        <f>IFERROR(IF(INDEX(Data!N:N,MATCH(A107,Data!B:B,0))&lt;&gt;"",INDEX(Data!N:N,MATCH(A107,Data!B:B,0)),""),"")</f>
        <v/>
      </c>
      <c r="G107" s="170" t="str">
        <f>IFERROR(IF(INDEX(Data!K:K,MATCH(A107,Data!B:B,0))&lt;&gt;"",INDEX(Data!K:K,MATCH(A107,Data!B:B,0)),""),"")</f>
        <v/>
      </c>
      <c r="H107" s="170" t="str">
        <f>IFERROR(IF(INDEX(Data!L:L,MATCH(A107,Data!B:B,0))&lt;&gt;"",INDEX(Data!L:L,MATCH(A107,Data!B:B,0)),""),"")</f>
        <v/>
      </c>
      <c r="I107" s="170" t="str">
        <f>IFERROR(IF(INDEX(Data!C:C,MATCH(A107,Data!B:B,0))&lt;&gt;"",INDEX(Data!C:C,MATCH(A107,Data!B:B,0)),""),"")</f>
        <v/>
      </c>
      <c r="J107" s="170" t="str">
        <f>IFERROR(IF(INDEX(Data!D:D,MATCH(A107,Data!B:B,0))&lt;&gt;"",INDEX(Data!D:D,MATCH(A107,Data!B:B,0)),""),"")</f>
        <v/>
      </c>
      <c r="K107" s="171" t="str">
        <f>IFERROR(IF(INDEX(Data!H:H,MATCH(A107,Data!B:B,0))&lt;&gt;"",INDEX(Data!H:H,MATCH(A107,Data!B:B,0)),""),"")</f>
        <v/>
      </c>
      <c r="L107" s="166" t="str">
        <f>IFERROR(IF(GETPIVOTDATA("DateRDV",TCD!$B$1,"DT","VA","Bénéficiaire",$A107,L$6,L$5,"Mois (DateRDV)",L$7,"Années (DateRDV)",L$3),1,""),"")</f>
        <v/>
      </c>
      <c r="M107" s="166" t="str">
        <f>IFERROR(IF(GETPIVOTDATA("DateRDV",TCD!$B$1,"DT","VA","Bénéficiaire",$A107,M$6,M$5,"Mois (DateRDV)",M$7,"Années (DateRDV)",M$3),2,""),"")</f>
        <v/>
      </c>
      <c r="N107" s="166" t="str">
        <f>IFERROR(IF(GETPIVOTDATA("DateRDV",TCD!$B$1,"DT","VA","Bénéficiaire",$A107,N$6,N$5,"Mois (DateRDV)",N$7,"Années (DateRDV)",N$3,"Présence","Excusé"),3,""),"")</f>
        <v/>
      </c>
      <c r="O107" s="166" t="str">
        <f>IFERROR(IF(GETPIVOTDATA("DateRDV",TCD!$B$1,"DT","VA","Bénéficiaire",$A107,O$6,O$5,"Mois (DateRDV)",O$7,"Années (DateRDV)",O$3,"Présence","Absent"),4,""),"")</f>
        <v/>
      </c>
      <c r="P107" s="166" t="str">
        <f>IFERROR(IF(GETPIVOTDATA("DateRDV",TCD!$B$1,"DT","VA","Bénéficiaire",$A107,P$6,P$5,"Mois (DateRDV)",P$7,"Années (DateRDV)",P$3),1,""),"")</f>
        <v/>
      </c>
      <c r="Q107" s="166" t="str">
        <f>IFERROR(IF(GETPIVOTDATA("DateRDV",TCD!$B$1,"DT","VA","Bénéficiaire",$A107,Q$6,Q$5,"Mois (DateRDV)",Q$7,"Années (DateRDV)",Q$3),2,""),"")</f>
        <v/>
      </c>
      <c r="R107" s="166" t="str">
        <f>IFERROR(IF(GETPIVOTDATA("DateRDV",TCD!$B$1,"DT","VA","Bénéficiaire",$A107,R$6,R$5,"Mois (DateRDV)",R$7,"Années (DateRDV)",R$3,"Présence","Excusé"),3,""),"")</f>
        <v/>
      </c>
      <c r="S107" s="166" t="str">
        <f>IFERROR(IF(GETPIVOTDATA("DateRDV",TCD!$B$1,"DT","VA","Bénéficiaire",$A107,S$6,S$5,"Mois (DateRDV)",S$7,"Années (DateRDV)",S$3,"Présence","Absent"),4,""),"")</f>
        <v/>
      </c>
      <c r="T107" s="166" t="str">
        <f>IFERROR(IF(GETPIVOTDATA("DateRDV",TCD!$B$1,"DT","VA","Bénéficiaire",$A107,T$6,T$5,"Mois (DateRDV)",T$7,"Années (DateRDV)",T$3),1,""),"")</f>
        <v/>
      </c>
      <c r="U107" s="166" t="str">
        <f>IFERROR(IF(GETPIVOTDATA("DateRDV",TCD!$B$1,"DT","VA","Bénéficiaire",$A107,U$6,U$5,"Mois (DateRDV)",U$7,"Années (DateRDV)",U$3),2,""),"")</f>
        <v/>
      </c>
      <c r="V107" s="166" t="str">
        <f>IFERROR(IF(GETPIVOTDATA("DateRDV",TCD!$B$1,"DT","VA","Bénéficiaire",$A107,V$6,V$5,"Mois (DateRDV)",V$7,"Années (DateRDV)",V$3,"Présence","Excusé"),3,""),"")</f>
        <v/>
      </c>
      <c r="W107" s="166" t="str">
        <f>IFERROR(IF(GETPIVOTDATA("DateRDV",TCD!$B$1,"DT","VA","Bénéficiaire",$A107,W$6,W$5,"Mois (DateRDV)",W$7,"Années (DateRDV)",W$3,"Présence","Absent"),4,""),"")</f>
        <v/>
      </c>
      <c r="X107" s="166" t="str">
        <f>IFERROR(IF(GETPIVOTDATA("DateRDV",TCD!$B$1,"DT","VA","Bénéficiaire",$A107,X$6,X$5,"Mois (DateRDV)",X$7,"Années (DateRDV)",X$3),1,""),"")</f>
        <v/>
      </c>
      <c r="Y107" s="166" t="str">
        <f>IFERROR(IF(GETPIVOTDATA("DateRDV",TCD!$B$1,"DT","VA","Bénéficiaire",$A107,Y$6,Y$5,"Mois (DateRDV)",Y$7,"Années (DateRDV)",Y$3),2,""),"")</f>
        <v/>
      </c>
      <c r="Z107" s="166" t="str">
        <f>IFERROR(IF(GETPIVOTDATA("DateRDV",TCD!$B$1,"DT","VA","Bénéficiaire",$A107,Z$6,Z$5,"Mois (DateRDV)",Z$7,"Années (DateRDV)",Z$3,"Présence","Excusé"),3,""),"")</f>
        <v/>
      </c>
      <c r="AA107" s="166" t="str">
        <f>IFERROR(IF(GETPIVOTDATA("DateRDV",TCD!$B$1,"DT","VA","Bénéficiaire",$A107,AA$6,AA$5,"Mois (DateRDV)",AA$7,"Années (DateRDV)",AA$3,"Présence","Absent"),4,""),"")</f>
        <v/>
      </c>
      <c r="AB107" s="166" t="str">
        <f>IFERROR(IF(GETPIVOTDATA("DateRDV",TCD!$B$1,"DT","VA","Bénéficiaire",$A107,AB$6,AB$5,"Mois (DateRDV)",AB$7,"Années (DateRDV)",AB$3),1,""),"")</f>
        <v/>
      </c>
      <c r="AC107" s="166" t="str">
        <f>IFERROR(IF(GETPIVOTDATA("DateRDV",TCD!$B$1,"DT","VA","Bénéficiaire",$A107,AC$6,AC$5,"Mois (DateRDV)",AC$7,"Années (DateRDV)",AC$3),2,""),"")</f>
        <v/>
      </c>
      <c r="AD107" s="166" t="str">
        <f>IFERROR(IF(GETPIVOTDATA("DateRDV",TCD!$B$1,"DT","VA","Bénéficiaire",$A107,AD$6,AD$5,"Mois (DateRDV)",AD$7,"Années (DateRDV)",AD$3,"Présence","Excusé"),3,""),"")</f>
        <v/>
      </c>
      <c r="AE107" s="166" t="str">
        <f>IFERROR(IF(GETPIVOTDATA("DateRDV",TCD!$B$1,"DT","VA","Bénéficiaire",$A107,AE$6,AE$5,"Mois (DateRDV)",AE$7,"Années (DateRDV)",AE$3,"Présence","Absent"),4,""),"")</f>
        <v/>
      </c>
      <c r="AF107" s="166" t="str">
        <f>IFERROR(IF(GETPIVOTDATA("DateRDV",TCD!$B$1,"DT","VA","Bénéficiaire",$A107,AF$6,AF$5,"Mois (DateRDV)",AF$7,"Années (DateRDV)",AF$3),1,""),"")</f>
        <v/>
      </c>
      <c r="AG107" s="166" t="str">
        <f>IFERROR(IF(GETPIVOTDATA("DateRDV",TCD!$B$1,"DT","VA","Bénéficiaire",$A107,AG$6,AG$5,"Mois (DateRDV)",AG$7,"Années (DateRDV)",AG$3),2,""),"")</f>
        <v/>
      </c>
      <c r="AH107" s="166" t="str">
        <f>IFERROR(IF(GETPIVOTDATA("DateRDV",TCD!$B$1,"DT","VA","Bénéficiaire",$A107,AH$6,AH$5,"Mois (DateRDV)",AH$7,"Années (DateRDV)",AH$3,"Présence","Excusé"),3,""),"")</f>
        <v/>
      </c>
      <c r="AI107" s="166" t="str">
        <f>IFERROR(IF(GETPIVOTDATA("DateRDV",TCD!$B$1,"DT","VA","Bénéficiaire",$A107,AI$6,AI$5,"Mois (DateRDV)",AI$7,"Années (DateRDV)",AI$3,"Présence","Absent"),4,""),"")</f>
        <v/>
      </c>
      <c r="AJ107" s="166" t="str">
        <f>IFERROR(IF(GETPIVOTDATA("DateRDV",TCD!$B$1,"DT","VA","Bénéficiaire",$A107,AJ$6,AJ$5,"Mois (DateRDV)",AJ$7,"Années (DateRDV)",AJ$3),1,""),"")</f>
        <v/>
      </c>
      <c r="AK107" s="166" t="str">
        <f>IFERROR(IF(GETPIVOTDATA("DateRDV",TCD!$B$1,"DT","VA","Bénéficiaire",$A107,AK$6,AK$5,"Mois (DateRDV)",AK$7,"Années (DateRDV)",AK$3),2,""),"")</f>
        <v/>
      </c>
      <c r="AL107" s="166" t="str">
        <f>IFERROR(IF(GETPIVOTDATA("DateRDV",TCD!$B$1,"DT","VA","Bénéficiaire",$A107,AL$6,AL$5,"Mois (DateRDV)",AL$7,"Années (DateRDV)",AL$3,"Présence","Excusé"),3,""),"")</f>
        <v/>
      </c>
      <c r="AM107" s="166" t="str">
        <f>IFERROR(IF(GETPIVOTDATA("DateRDV",TCD!$B$1,"DT","VA","Bénéficiaire",$A107,AM$6,AM$5,"Mois (DateRDV)",AM$7,"Années (DateRDV)",AM$3,"Présence","Absent"),4,""),"")</f>
        <v/>
      </c>
      <c r="AN107" s="166" t="str">
        <f>IFERROR(IF(GETPIVOTDATA("DateRDV",TCD!$B$1,"DT","VA","Bénéficiaire",$A107,AN$6,AN$5,"Mois (DateRDV)",AN$7,"Années (DateRDV)",AN$3),1,""),"")</f>
        <v/>
      </c>
      <c r="AO107" s="166" t="str">
        <f>IFERROR(IF(GETPIVOTDATA("DateRDV",TCD!$B$1,"DT","VA","Bénéficiaire",$A107,AO$6,AO$5,"Mois (DateRDV)",AO$7,"Années (DateRDV)",AO$3),2,""),"")</f>
        <v/>
      </c>
      <c r="AP107" s="166" t="str">
        <f>IFERROR(IF(GETPIVOTDATA("DateRDV",TCD!$B$1,"DT","VA","Bénéficiaire",$A107,AP$6,AP$5,"Mois (DateRDV)",AP$7,"Années (DateRDV)",AP$3,"Présence","Excusé"),3,""),"")</f>
        <v/>
      </c>
      <c r="AQ107" s="166" t="str">
        <f>IFERROR(IF(GETPIVOTDATA("DateRDV",TCD!$B$1,"DT","VA","Bénéficiaire",$A107,AQ$6,AQ$5,"Mois (DateRDV)",AQ$7,"Années (DateRDV)",AQ$3,"Présence","Absent"),4,""),"")</f>
        <v/>
      </c>
      <c r="AR107" s="166" t="str">
        <f>IFERROR(IF(GETPIVOTDATA("DateRDV",TCD!$B$1,"DT","VA","Bénéficiaire",$A107,AR$6,AR$5,"Mois (DateRDV)",AR$7,"Années (DateRDV)",AR$3),1,""),"")</f>
        <v/>
      </c>
      <c r="AS107" s="166" t="str">
        <f>IFERROR(IF(GETPIVOTDATA("DateRDV",TCD!$B$1,"DT","VA","Bénéficiaire",$A107,AS$6,AS$5,"Mois (DateRDV)",AS$7,"Années (DateRDV)",AS$3),2,""),"")</f>
        <v/>
      </c>
      <c r="AT107" s="166" t="str">
        <f>IFERROR(IF(GETPIVOTDATA("DateRDV",TCD!$B$1,"DT","VA","Bénéficiaire",$A107,AT$6,AT$5,"Mois (DateRDV)",AT$7,"Années (DateRDV)",AT$3,"Présence","Excusé"),3,""),"")</f>
        <v/>
      </c>
      <c r="AU107" s="166" t="str">
        <f>IFERROR(IF(GETPIVOTDATA("DateRDV",TCD!$B$1,"DT","VA","Bénéficiaire",$A107,AU$6,AU$5,"Mois (DateRDV)",AU$7,"Années (DateRDV)",AU$3,"Présence","Absent"),4,""),"")</f>
        <v/>
      </c>
      <c r="AV107" s="166" t="str">
        <f>IFERROR(IF(GETPIVOTDATA("DateRDV",TCD!$B$1,"DT","VA","Bénéficiaire",$A107,AV$6,AV$5,"Mois (DateRDV)",AV$7,"Années (DateRDV)",AV$3),1,""),"")</f>
        <v/>
      </c>
      <c r="AW107" s="166" t="str">
        <f>IFERROR(IF(GETPIVOTDATA("DateRDV",TCD!$B$1,"DT","VA","Bénéficiaire",$A107,AW$6,AW$5,"Mois (DateRDV)",AW$7,"Années (DateRDV)",AW$3),2,""),"")</f>
        <v/>
      </c>
      <c r="AX107" s="166" t="str">
        <f>IFERROR(IF(GETPIVOTDATA("DateRDV",TCD!$B$1,"DT","VA","Bénéficiaire",$A107,AX$6,AX$5,"Mois (DateRDV)",AX$7,"Années (DateRDV)",AX$3,"Présence","Excusé"),3,""),"")</f>
        <v/>
      </c>
      <c r="AY107" s="166" t="str">
        <f>IFERROR(IF(GETPIVOTDATA("DateRDV",TCD!$B$1,"DT","VA","Bénéficiaire",$A107,AY$6,AY$5,"Mois (DateRDV)",AY$7,"Années (DateRDV)",AY$3,"Présence","Absent"),4,""),"")</f>
        <v/>
      </c>
      <c r="AZ107" s="166" t="str">
        <f>IFERROR(IF(GETPIVOTDATA("DateRDV",TCD!$B$1,"DT","VA","Bénéficiaire",$A107,AZ$6,AZ$5,"Mois (DateRDV)",AZ$7,"Années (DateRDV)",AZ$3),1,""),"")</f>
        <v/>
      </c>
      <c r="BA107" s="166" t="str">
        <f>IFERROR(IF(GETPIVOTDATA("DateRDV",TCD!$B$1,"DT","VA","Bénéficiaire",$A107,BA$6,BA$5,"Mois (DateRDV)",BA$7,"Années (DateRDV)",BA$3),2,""),"")</f>
        <v/>
      </c>
      <c r="BB107" s="166" t="str">
        <f>IFERROR(IF(GETPIVOTDATA("DateRDV",TCD!$B$1,"DT","VA","Bénéficiaire",$A107,BB$6,BB$5,"Mois (DateRDV)",BB$7,"Années (DateRDV)",BB$3,"Présence","Excusé"),3,""),"")</f>
        <v/>
      </c>
      <c r="BC107" s="166" t="str">
        <f>IFERROR(IF(GETPIVOTDATA("DateRDV",TCD!$B$1,"DT","VA","Bénéficiaire",$A107,BC$6,BC$5,"Mois (DateRDV)",BC$7,"Années (DateRDV)",BC$3,"Présence","Absent"),4,""),"")</f>
        <v/>
      </c>
      <c r="BD107" s="166" t="str">
        <f>IFERROR(IF(GETPIVOTDATA("DateRDV",TCD!$B$1,"DT","VA","Bénéficiaire",$A107,BD$6,BD$5,"Mois (DateRDV)",BD$7,"Années (DateRDV)",BD$3),1,""),"")</f>
        <v/>
      </c>
      <c r="BE107" s="166" t="str">
        <f>IFERROR(IF(GETPIVOTDATA("DateRDV",TCD!$B$1,"DT","VA","Bénéficiaire",$A107,BE$6,BE$5,"Mois (DateRDV)",BE$7,"Années (DateRDV)",BE$3),2,""),"")</f>
        <v/>
      </c>
      <c r="BF107" s="166" t="str">
        <f>IFERROR(IF(GETPIVOTDATA("DateRDV",TCD!$B$1,"DT","VA","Bénéficiaire",$A107,BF$6,BF$5,"Mois (DateRDV)",BF$7,"Années (DateRDV)",BF$3,"Présence","Excusé"),3,""),"")</f>
        <v/>
      </c>
      <c r="BG107" s="166" t="str">
        <f>IFERROR(IF(GETPIVOTDATA("DateRDV",TCD!$B$1,"DT","VA","Bénéficiaire",$A107,BG$6,BG$5,"Mois (DateRDV)",BG$7,"Années (DateRDV)",BG$3,"Présence","Absent"),4,""),"")</f>
        <v/>
      </c>
      <c r="BH107" s="166" t="str">
        <f>IFERROR(IF(GETPIVOTDATA("DateRDV",TCD!$B$1,"DT","VA","Bénéficiaire",$A107,BH$6,BH$5,"Mois (DateRDV)",BH$7,"Années (DateRDV)",BH$3),1,""),"")</f>
        <v/>
      </c>
      <c r="BI107" s="166" t="str">
        <f>IFERROR(IF(GETPIVOTDATA("DateRDV",TCD!$B$1,"DT","VA","Bénéficiaire",$A107,BI$6,BI$5,"Mois (DateRDV)",BI$7,"Années (DateRDV)",BI$3),2,""),"")</f>
        <v/>
      </c>
      <c r="BJ107" s="166" t="str">
        <f>IFERROR(IF(GETPIVOTDATA("DateRDV",TCD!$B$1,"DT","VA","Bénéficiaire",$A107,BJ$6,BJ$5,"Mois (DateRDV)",BJ$7,"Années (DateRDV)",BJ$3,"Présence","Excusé"),3,""),"")</f>
        <v/>
      </c>
      <c r="BK107" s="166" t="str">
        <f>IFERROR(IF(GETPIVOTDATA("DateRDV",TCD!$B$1,"DT","VA","Bénéficiaire",$A107,BK$6,BK$5,"Mois (DateRDV)",BK$7,"Années (DateRDV)",BK$3,"Présence","Absent"),4,""),"")</f>
        <v/>
      </c>
      <c r="BL107" s="166" t="str">
        <f>IFERROR(IF(GETPIVOTDATA("DateRDV",TCD!$B$1,"DT","VA","Bénéficiaire",$A107,BL$6,BL$5,"Mois (DateRDV)",BL$7,"Années (DateRDV)",BL$3),1,""),"")</f>
        <v/>
      </c>
      <c r="BM107" s="166" t="str">
        <f>IFERROR(IF(GETPIVOTDATA("DateRDV",TCD!$B$1,"DT","VA","Bénéficiaire",$A107,BM$6,BM$5,"Mois (DateRDV)",BM$7,"Années (DateRDV)",BM$3),2,""),"")</f>
        <v/>
      </c>
      <c r="BN107" s="166" t="str">
        <f>IFERROR(IF(GETPIVOTDATA("DateRDV",TCD!$B$1,"DT","VA","Bénéficiaire",$A107,BN$6,BN$5,"Mois (DateRDV)",BN$7,"Années (DateRDV)",BN$3,"Présence","Excusé"),3,""),"")</f>
        <v/>
      </c>
      <c r="BO107" s="166" t="str">
        <f>IFERROR(IF(GETPIVOTDATA("DateRDV",TCD!$B$1,"DT","VA","Bénéficiaire",$A107,BO$6,BO$5,"Mois (DateRDV)",BO$7,"Années (DateRDV)",BO$3,"Présence","Absent"),4,""),"")</f>
        <v/>
      </c>
      <c r="BP107" s="166" t="str">
        <f>IFERROR(IF(GETPIVOTDATA("DateRDV",TCD!$B$1,"DT","VA","Bénéficiaire",$A107,BP$6,BP$5,"Mois (DateRDV)",BP$7,"Années (DateRDV)",BP$3),1,""),"")</f>
        <v/>
      </c>
      <c r="BQ107" s="166" t="str">
        <f>IFERROR(IF(GETPIVOTDATA("DateRDV",TCD!$B$1,"DT","VA","Bénéficiaire",$A107,BQ$6,BQ$5,"Mois (DateRDV)",BQ$7,"Années (DateRDV)",BQ$3),2,""),"")</f>
        <v/>
      </c>
      <c r="BR107" s="166" t="str">
        <f>IFERROR(IF(GETPIVOTDATA("DateRDV",TCD!$B$1,"DT","VA","Bénéficiaire",$A107,BR$6,BR$5,"Mois (DateRDV)",BR$7,"Années (DateRDV)",BR$3,"Présence","Excusé"),3,""),"")</f>
        <v/>
      </c>
      <c r="BS107" s="166" t="str">
        <f>IFERROR(IF(GETPIVOTDATA("DateRDV",TCD!$B$1,"DT","VA","Bénéficiaire",$A107,BS$6,BS$5,"Mois (DateRDV)",BS$7,"Années (DateRDV)",BS$3,"Présence","Absent"),4,""),"")</f>
        <v/>
      </c>
      <c r="BT107" s="166" t="str">
        <f>IFERROR(IF(GETPIVOTDATA("DateRDV",TCD!$B$1,"DT","VA","Bénéficiaire",$A107,BT$6,BT$5,"Mois (DateRDV)",BT$7,"Années (DateRDV)",BT$3),1,""),"")</f>
        <v/>
      </c>
      <c r="BU107" s="166" t="str">
        <f>IFERROR(IF(GETPIVOTDATA("DateRDV",TCD!$B$1,"DT","VA","Bénéficiaire",$A107,BU$6,BU$5,"Mois (DateRDV)",BU$7,"Années (DateRDV)",BU$3),2,""),"")</f>
        <v/>
      </c>
      <c r="BV107" s="166" t="str">
        <f>IFERROR(IF(GETPIVOTDATA("DateRDV",TCD!$B$1,"DT","VA","Bénéficiaire",$A107,BV$6,BV$5,"Mois (DateRDV)",BV$7,"Années (DateRDV)",BV$3,"Présence","Excusé"),3,""),"")</f>
        <v/>
      </c>
      <c r="BW107" s="166" t="str">
        <f>IFERROR(IF(GETPIVOTDATA("DateRDV",TCD!$B$1,"DT","VA","Bénéficiaire",$A107,BW$6,BW$5,"Mois (DateRDV)",BW$7,"Années (DateRDV)",BW$3,"Présence","Absent"),4,""),"")</f>
        <v/>
      </c>
      <c r="BX107" s="166" t="str">
        <f>IFERROR(IF(GETPIVOTDATA("DateRDV",TCD!$B$1,"DT","VA","Bénéficiaire",$A107,BX$6,BX$5,"Mois (DateRDV)",BX$7,"Années (DateRDV)",BX$3),1,""),"")</f>
        <v/>
      </c>
      <c r="BY107" s="166" t="str">
        <f>IFERROR(IF(GETPIVOTDATA("DateRDV",TCD!$B$1,"DT","VA","Bénéficiaire",$A107,BY$6,BY$5,"Mois (DateRDV)",BY$7,"Années (DateRDV)",BY$3),2,""),"")</f>
        <v/>
      </c>
      <c r="BZ107" s="166" t="str">
        <f>IFERROR(IF(GETPIVOTDATA("DateRDV",TCD!$B$1,"DT","VA","Bénéficiaire",$A107,BZ$6,BZ$5,"Mois (DateRDV)",BZ$7,"Années (DateRDV)",BZ$3,"Présence","Excusé"),3,""),"")</f>
        <v/>
      </c>
      <c r="CA107" s="166" t="str">
        <f>IFERROR(IF(GETPIVOTDATA("DateRDV",TCD!$B$1,"DT","VA","Bénéficiaire",$A107,CA$6,CA$5,"Mois (DateRDV)",CA$7,"Années (DateRDV)",CA$3,"Présence","Absent"),4,""),"")</f>
        <v/>
      </c>
      <c r="CB107" s="166" t="str">
        <f>IFERROR(IF(GETPIVOTDATA("DateRDV",TCD!$B$1,"DT","VA","Bénéficiaire",$A107,CB$6,CB$5,"Mois (DateRDV)",CB$7,"Années (DateRDV)",CB$3),1,""),"")</f>
        <v/>
      </c>
      <c r="CC107" s="166" t="str">
        <f>IFERROR(IF(GETPIVOTDATA("DateRDV",TCD!$B$1,"DT","VA","Bénéficiaire",$A107,CC$6,CC$5,"Mois (DateRDV)",CC$7,"Années (DateRDV)",CC$3),2,""),"")</f>
        <v/>
      </c>
      <c r="CD107" s="166" t="str">
        <f>IFERROR(IF(GETPIVOTDATA("DateRDV",TCD!$B$1,"DT","VA","Bénéficiaire",$A107,CD$6,CD$5,"Mois (DateRDV)",CD$7,"Années (DateRDV)",CD$3,"Présence","Excusé"),3,""),"")</f>
        <v/>
      </c>
      <c r="CE107" s="166" t="str">
        <f>IFERROR(IF(GETPIVOTDATA("DateRDV",TCD!$B$1,"DT","VA","Bénéficiaire",$A107,CE$6,CE$5,"Mois (DateRDV)",CE$7,"Années (DateRDV)",CE$3,"Présence","Absent"),4,""),"")</f>
        <v/>
      </c>
      <c r="CF107" s="166" t="str">
        <f>IFERROR(IF(GETPIVOTDATA("DateRDV",TCD!$B$1,"DT","VA","Bénéficiaire",$A107,CF$6,CF$5,"Mois (DateRDV)",CF$7,"Années (DateRDV)",CF$3),1,""),"")</f>
        <v/>
      </c>
      <c r="CG107" s="166" t="str">
        <f>IFERROR(IF(GETPIVOTDATA("DateRDV",TCD!$B$1,"DT","VA","Bénéficiaire",$A107,CG$6,CG$5,"Mois (DateRDV)",CG$7,"Années (DateRDV)",CG$3),2,""),"")</f>
        <v/>
      </c>
      <c r="CH107" s="166" t="str">
        <f>IFERROR(IF(GETPIVOTDATA("DateRDV",TCD!$B$1,"DT","VA","Bénéficiaire",$A107,CH$6,CH$5,"Mois (DateRDV)",CH$7,"Années (DateRDV)",CH$3,"Présence","Excusé"),3,""),"")</f>
        <v/>
      </c>
      <c r="CI107" s="166" t="str">
        <f>IFERROR(IF(GETPIVOTDATA("DateRDV",TCD!$B$1,"DT","VA","Bénéficiaire",$A107,CI$6,CI$5,"Mois (DateRDV)",CI$7,"Années (DateRDV)",CI$3,"Présence","Absent"),4,""),"")</f>
        <v/>
      </c>
      <c r="CJ107" s="166" t="str">
        <f>IFERROR(IF(GETPIVOTDATA("DateRDV",TCD!$B$1,"DT","VA","Bénéficiaire",$A107,CJ$6,CJ$5,"Mois (DateRDV)",CJ$7,"Années (DateRDV)",CJ$3),1,""),"")</f>
        <v/>
      </c>
      <c r="CK107" s="166" t="str">
        <f>IFERROR(IF(GETPIVOTDATA("DateRDV",TCD!$B$1,"DT","VA","Bénéficiaire",$A107,CK$6,CK$5,"Mois (DateRDV)",CK$7,"Années (DateRDV)",CK$3),2,""),"")</f>
        <v/>
      </c>
      <c r="CL107" s="166" t="str">
        <f>IFERROR(IF(GETPIVOTDATA("DateRDV",TCD!$B$1,"DT","VA","Bénéficiaire",$A107,VE$6,VE$5,"Mois (DateRDV)",VE$7,"Années (DateRDV)",VE$3,"Présence","Excusé"),3,""),"")</f>
        <v/>
      </c>
      <c r="CM107" s="166" t="str">
        <f>IFERROR(IF(GETPIVOTDATA("DateRDV",TCD!$B$1,"DT","VA","Bénéficiaire",$A107,CM$6,CM$5,"Mois (DateRDV)",CM$7,"Années (DateRDV)",CM$3,"Présence","Absent"),4,""),"")</f>
        <v/>
      </c>
      <c r="CN107" s="166" t="str">
        <f>IFERROR(IF(GETPIVOTDATA("DateRDV",TCD!$B$1,"DT","VA","Bénéficiaire",$A107,CN$6,CN$5,"Mois (DateRDV)",CN$7,"Années (DateRDV)",CN$3),1,""),"")</f>
        <v/>
      </c>
      <c r="CO107" s="166" t="str">
        <f>IFERROR(IF(GETPIVOTDATA("DateRDV",TCD!$B$1,"DT","VA","Bénéficiaire",$A107,CO$6,CO$5,"Mois (DateRDV)",CO$7,"Années (DateRDV)",CO$3),2,""),"")</f>
        <v/>
      </c>
      <c r="CP107" s="166" t="str">
        <f>IFERROR(IF(GETPIVOTDATA("DateRDV",TCD!$B$1,"DT","VA","Bénéficiaire",$A107,CP$6,CP$5,"Mois (DateRDV)",CP$7,"Années (DateRDV)",CP$3,"Présence","Excusé"),3,""),"")</f>
        <v/>
      </c>
      <c r="CQ107" s="166" t="str">
        <f>IFERROR(IF(GETPIVOTDATA("DateRDV",TCD!$B$1,"DT","VA","Bénéficiaire",$A107,CQ$6,CQ$5,"Mois (DateRDV)",CQ$7,"Années (DateRDV)",CQ$3,"Présence","Absent"),4,""),"")</f>
        <v/>
      </c>
      <c r="CR107" s="166" t="str">
        <f>IFERROR(IF(GETPIVOTDATA("DateRDV",TCD!$B$1,"DT","VA","Bénéficiaire",$A107,CR$6,CR$5,"Mois (DateRDV)",CR$7,"Années (DateRDV)",CR$3),1,""),"")</f>
        <v/>
      </c>
      <c r="CS107" s="166" t="str">
        <f>IFERROR(IF(GETPIVOTDATA("DateRDV",TCD!$B$1,"DT","VA","Bénéficiaire",$A107,CS$6,CS$5,"Mois (DateRDV)",CS$7,"Années (DateRDV)",CS$3),2,""),"")</f>
        <v/>
      </c>
      <c r="CT107" s="166" t="str">
        <f>IFERROR(IF(GETPIVOTDATA("DateRDV",TCD!$B$1,"DT","VA","Bénéficiaire",$A107,CT$6,CT$5,"Mois (DateRDV)",CT$7,"Années (DateRDV)",CT$3,"Présence","Excusé"),3,""),"")</f>
        <v/>
      </c>
      <c r="CU107" s="166" t="str">
        <f>IFERROR(IF(GETPIVOTDATA("DateRDV",TCD!$B$1,"DT","VA","Bénéficiaire",$A107,CU$6,CU$5,"Mois (DateRDV)",CU$7,"Années (DateRDV)",CU$3,"Présence","Absent"),4,""),"")</f>
        <v/>
      </c>
      <c r="CV107" s="166" t="str">
        <f>IFERROR(IF(GETPIVOTDATA("DateRDV",TCD!$B$1,"DT","VA","Bénéficiaire",$A107,CV$6,CV$5,"Mois (DateRDV)",CV$7,"Années (DateRDV)",CV$3),1,""),"")</f>
        <v/>
      </c>
      <c r="CW107" s="166" t="str">
        <f>IFERROR(IF(GETPIVOTDATA("DateRDV",TCD!$B$1,"DT","VA","Bénéficiaire",$A107,CW$6,CW$5,"Mois (DateRDV)",CW$7,"Années (DateRDV)",CW$3),2,""),"")</f>
        <v/>
      </c>
      <c r="CX107" s="166" t="str">
        <f>IFERROR(IF(GETPIVOTDATA("DateRDV",TCD!$B$1,"DT","VA","Bénéficiaire",$A107,CX$6,CX$5,"Mois (DateRDV)",CX$7,"Années (DateRDV)",CX$3,"Présence","Excusé"),3,""),"")</f>
        <v/>
      </c>
      <c r="CY107" s="166" t="str">
        <f>IFERROR(IF(GETPIVOTDATA("DateRDV",TCD!$B$1,"DT","VA","Bénéficiaire",$A107,CY$6,CY$5,"Mois (DateRDV)",CY$7,"Années (DateRDV)",CY$3,"Présence","Absent"),4,""),"")</f>
        <v/>
      </c>
      <c r="CZ107" s="166" t="str">
        <f>IFERROR(IF(GETPIVOTDATA("DateRDV",TCD!$B$1,"DT","VA","Bénéficiaire",$A107,CZ$6,CZ$5,"Mois (DateRDV)",CZ$7,"Années (DateRDV)",CZ$3),1,""),"")</f>
        <v/>
      </c>
      <c r="DA107" s="166" t="str">
        <f>IFERROR(IF(GETPIVOTDATA("DateRDV",TCD!$B$1,"DT","VA","Bénéficiaire",$A107,DA$6,DA$5,"Mois (DateRDV)",DA$7,"Années (DateRDV)",DA$3),2,""),"")</f>
        <v/>
      </c>
      <c r="DB107" s="166" t="str">
        <f>IFERROR(IF(GETPIVOTDATA("DateRDV",TCD!$B$1,"DT","VA","Bénéficiaire",$A107,DB$6,DB$5,"Mois (DateRDV)",DB$7,"Années (DateRDV)",DB$3,"Présence","Excusé"),3,""),"")</f>
        <v/>
      </c>
      <c r="DC107" s="166" t="str">
        <f>IFERROR(IF(GETPIVOTDATA("DateRDV",TCD!$B$1,"DT","VA","Bénéficiaire",$A107,DC$6,DC$5,"Mois (DateRDV)",DC$7,"Années (DateRDV)",DC$3,"Présence","Absent"),4,""),"")</f>
        <v/>
      </c>
      <c r="DD107" s="166" t="str">
        <f>IFERROR(IF(GETPIVOTDATA("DateRDV",TCD!$B$1,"DT","VA","Bénéficiaire",$A107,DD$6,DD$5,"Mois (DateRDV)",DD$7,"Années (DateRDV)",DD$3),1,""),"")</f>
        <v/>
      </c>
      <c r="DE107" s="166" t="str">
        <f>IFERROR(IF(GETPIVOTDATA("DateRDV",TCD!$B$1,"DT","VA","Bénéficiaire",$A107,DE$6,DE$5,"Mois (DateRDV)",DE$7,"Années (DateRDV)",DE$3),2,""),"")</f>
        <v/>
      </c>
      <c r="DF107" s="166" t="str">
        <f>IFERROR(IF(GETPIVOTDATA("DateRDV",TCD!$B$1,"DT","VA","Bénéficiaire",$A107,DF$6,DF$5,"Mois (DateRDV)",DF$7,"Années (DateRDV)",DF$3,"Présence","Excusé"),3,""),"")</f>
        <v/>
      </c>
      <c r="DG107" s="166" t="str">
        <f>IFERROR(IF(GETPIVOTDATA("DateRDV",TCD!$B$1,"DT","VA","Bénéficiaire",$A107,DG$6,DG$5,"Mois (DateRDV)",DG$7,"Années (DateRDV)",DG$3,"Présence","Absent"),4,""),"")</f>
        <v/>
      </c>
      <c r="DH107" s="166" t="str">
        <f>IFERROR(IF(GETPIVOTDATA("DateRDV",TCD!$B$1,"DT","VA","Bénéficiaire",$A107,DH$6,DH$5,"Mois (DateRDV)",DH$7,"Années (DateRDV)",DH$3),1,""),"")</f>
        <v/>
      </c>
      <c r="DI107" s="166" t="str">
        <f>IFERROR(IF(GETPIVOTDATA("DateRDV",TCD!$B$1,"DT","VA","Bénéficiaire",$A107,DI$6,DI$5,"Mois (DateRDV)",DI$7,"Années (DateRDV)",DI$3),2,""),"")</f>
        <v/>
      </c>
      <c r="DJ107" s="166" t="str">
        <f>IFERROR(IF(GETPIVOTDATA("DateRDV",TCD!$B$1,"DT","VA","Bénéficiaire",$A107,DJ$6,DJ$5,"Mois (DateRDV)",DJ$7,"Années (DateRDV)",DJ$3,"Présence","Excusé"),3,""),"")</f>
        <v/>
      </c>
      <c r="DK107" s="166" t="str">
        <f>IFERROR(IF(GETPIVOTDATA("DateRDV",TCD!$B$1,"DT","VA","Bénéficiaire",$A107,DK$6,DK$5,"Mois (DateRDV)",DK$7,"Années (DateRDV)",DK$3,"Présence","Absent"),4,""),"")</f>
        <v/>
      </c>
      <c r="DL107" s="166" t="str">
        <f>IFERROR(IF(GETPIVOTDATA("DateRDV",TCD!$B$1,"DT","VA","Bénéficiaire",$A107,DL$6,DL$5,"Mois (DateRDV)",DL$7,"Années (DateRDV)",DL$3),1,""),"")</f>
        <v/>
      </c>
      <c r="DM107" s="166" t="str">
        <f>IFERROR(IF(GETPIVOTDATA("DateRDV",TCD!$B$1,"DT","VA","Bénéficiaire",$A107,DM$6,DM$5,"Mois (DateRDV)",DM$7,"Années (DateRDV)",DM$3),2,""),"")</f>
        <v/>
      </c>
      <c r="DN107" s="166" t="str">
        <f>IFERROR(IF(GETPIVOTDATA("DateRDV",TCD!$B$1,"DT","VA","Bénéficiaire",$A107,DN$6,DN$5,"Mois (DateRDV)",DN$7,"Années (DateRDV)",DN$3,"Présence","Excusé"),3,""),"")</f>
        <v/>
      </c>
      <c r="DO107" s="166" t="str">
        <f>IFERROR(IF(GETPIVOTDATA("DateRDV",TCD!$B$1,"DT","VA","Bénéficiaire",$A107,DO$6,DO$5,"Mois (DateRDV)",DO$7,"Années (DateRDV)",DO$3,"Présence","Absent"),4,""),"")</f>
        <v/>
      </c>
    </row>
    <row r="108" spans="2:119" x14ac:dyDescent="0.2">
      <c r="B108" s="169" t="str">
        <f>IFERROR(IF(INDEX(Data!P:P,MATCH(A108,Data!B:B,0))&lt;&gt;"",INDEX(Data!P:P,MATCH(A108,Data!B:B,0)),""),"")</f>
        <v/>
      </c>
      <c r="C108" s="169" t="str">
        <f>IFERROR(IF(INDEX(Data!O:O,MATCH(A108,Data!B:B,0))&lt;&gt;"",INDEX(Data!O:O,MATCH(A108,Data!B:B,0)),""),"")</f>
        <v/>
      </c>
      <c r="D108" s="169" t="str">
        <f>IFERROR(IF(INDEX(Data!J:J,MATCH(A108,Data!B:B,0))&lt;&gt;"",INDEX(Data!J:J,MATCH(A108,Data!B:B,0)),""),"")</f>
        <v/>
      </c>
      <c r="E108" s="169" t="str">
        <f>IFERROR(IF(INDEX(Data!M:M,MATCH(A108,Data!B:B,0))&lt;&gt;"",INDEX(Data!M:M,MATCH(A108,Data!B:B,0)),""),"")</f>
        <v/>
      </c>
      <c r="F108" s="169" t="str">
        <f>IFERROR(IF(INDEX(Data!N:N,MATCH(A108,Data!B:B,0))&lt;&gt;"",INDEX(Data!N:N,MATCH(A108,Data!B:B,0)),""),"")</f>
        <v/>
      </c>
      <c r="G108" s="170" t="str">
        <f>IFERROR(IF(INDEX(Data!K:K,MATCH(A108,Data!B:B,0))&lt;&gt;"",INDEX(Data!K:K,MATCH(A108,Data!B:B,0)),""),"")</f>
        <v/>
      </c>
      <c r="H108" s="170" t="str">
        <f>IFERROR(IF(INDEX(Data!L:L,MATCH(A108,Data!B:B,0))&lt;&gt;"",INDEX(Data!L:L,MATCH(A108,Data!B:B,0)),""),"")</f>
        <v/>
      </c>
      <c r="I108" s="170" t="str">
        <f>IFERROR(IF(INDEX(Data!C:C,MATCH(A108,Data!B:B,0))&lt;&gt;"",INDEX(Data!C:C,MATCH(A108,Data!B:B,0)),""),"")</f>
        <v/>
      </c>
      <c r="J108" s="170" t="str">
        <f>IFERROR(IF(INDEX(Data!D:D,MATCH(A108,Data!B:B,0))&lt;&gt;"",INDEX(Data!D:D,MATCH(A108,Data!B:B,0)),""),"")</f>
        <v/>
      </c>
      <c r="K108" s="171" t="str">
        <f>IFERROR(IF(INDEX(Data!H:H,MATCH(A108,Data!B:B,0))&lt;&gt;"",INDEX(Data!H:H,MATCH(A108,Data!B:B,0)),""),"")</f>
        <v/>
      </c>
      <c r="L108" s="166" t="str">
        <f>IFERROR(IF(GETPIVOTDATA("DateRDV",TCD!$B$1,"DT","VA","Bénéficiaire",$A108,L$6,L$5,"Mois (DateRDV)",L$7,"Années (DateRDV)",L$3),1,""),"")</f>
        <v/>
      </c>
      <c r="M108" s="166" t="str">
        <f>IFERROR(IF(GETPIVOTDATA("DateRDV",TCD!$B$1,"DT","VA","Bénéficiaire",$A108,M$6,M$5,"Mois (DateRDV)",M$7,"Années (DateRDV)",M$3),2,""),"")</f>
        <v/>
      </c>
      <c r="N108" s="166" t="str">
        <f>IFERROR(IF(GETPIVOTDATA("DateRDV",TCD!$B$1,"DT","VA","Bénéficiaire",$A108,N$6,N$5,"Mois (DateRDV)",N$7,"Années (DateRDV)",N$3,"Présence","Excusé"),3,""),"")</f>
        <v/>
      </c>
      <c r="O108" s="166" t="str">
        <f>IFERROR(IF(GETPIVOTDATA("DateRDV",TCD!$B$1,"DT","VA","Bénéficiaire",$A108,O$6,O$5,"Mois (DateRDV)",O$7,"Années (DateRDV)",O$3,"Présence","Absent"),4,""),"")</f>
        <v/>
      </c>
      <c r="P108" s="166" t="str">
        <f>IFERROR(IF(GETPIVOTDATA("DateRDV",TCD!$B$1,"DT","VA","Bénéficiaire",$A108,P$6,P$5,"Mois (DateRDV)",P$7,"Années (DateRDV)",P$3),1,""),"")</f>
        <v/>
      </c>
      <c r="Q108" s="166" t="str">
        <f>IFERROR(IF(GETPIVOTDATA("DateRDV",TCD!$B$1,"DT","VA","Bénéficiaire",$A108,Q$6,Q$5,"Mois (DateRDV)",Q$7,"Années (DateRDV)",Q$3),2,""),"")</f>
        <v/>
      </c>
      <c r="R108" s="166" t="str">
        <f>IFERROR(IF(GETPIVOTDATA("DateRDV",TCD!$B$1,"DT","VA","Bénéficiaire",$A108,R$6,R$5,"Mois (DateRDV)",R$7,"Années (DateRDV)",R$3,"Présence","Excusé"),3,""),"")</f>
        <v/>
      </c>
      <c r="S108" s="166" t="str">
        <f>IFERROR(IF(GETPIVOTDATA("DateRDV",TCD!$B$1,"DT","VA","Bénéficiaire",$A108,S$6,S$5,"Mois (DateRDV)",S$7,"Années (DateRDV)",S$3,"Présence","Absent"),4,""),"")</f>
        <v/>
      </c>
      <c r="T108" s="166" t="str">
        <f>IFERROR(IF(GETPIVOTDATA("DateRDV",TCD!$B$1,"DT","VA","Bénéficiaire",$A108,T$6,T$5,"Mois (DateRDV)",T$7,"Années (DateRDV)",T$3),1,""),"")</f>
        <v/>
      </c>
      <c r="U108" s="166" t="str">
        <f>IFERROR(IF(GETPIVOTDATA("DateRDV",TCD!$B$1,"DT","VA","Bénéficiaire",$A108,U$6,U$5,"Mois (DateRDV)",U$7,"Années (DateRDV)",U$3),2,""),"")</f>
        <v/>
      </c>
      <c r="V108" s="166" t="str">
        <f>IFERROR(IF(GETPIVOTDATA("DateRDV",TCD!$B$1,"DT","VA","Bénéficiaire",$A108,V$6,V$5,"Mois (DateRDV)",V$7,"Années (DateRDV)",V$3,"Présence","Excusé"),3,""),"")</f>
        <v/>
      </c>
      <c r="W108" s="166" t="str">
        <f>IFERROR(IF(GETPIVOTDATA("DateRDV",TCD!$B$1,"DT","VA","Bénéficiaire",$A108,W$6,W$5,"Mois (DateRDV)",W$7,"Années (DateRDV)",W$3,"Présence","Absent"),4,""),"")</f>
        <v/>
      </c>
      <c r="X108" s="166" t="str">
        <f>IFERROR(IF(GETPIVOTDATA("DateRDV",TCD!$B$1,"DT","VA","Bénéficiaire",$A108,X$6,X$5,"Mois (DateRDV)",X$7,"Années (DateRDV)",X$3),1,""),"")</f>
        <v/>
      </c>
      <c r="Y108" s="166" t="str">
        <f>IFERROR(IF(GETPIVOTDATA("DateRDV",TCD!$B$1,"DT","VA","Bénéficiaire",$A108,Y$6,Y$5,"Mois (DateRDV)",Y$7,"Années (DateRDV)",Y$3),2,""),"")</f>
        <v/>
      </c>
      <c r="Z108" s="166" t="str">
        <f>IFERROR(IF(GETPIVOTDATA("DateRDV",TCD!$B$1,"DT","VA","Bénéficiaire",$A108,Z$6,Z$5,"Mois (DateRDV)",Z$7,"Années (DateRDV)",Z$3,"Présence","Excusé"),3,""),"")</f>
        <v/>
      </c>
      <c r="AA108" s="166" t="str">
        <f>IFERROR(IF(GETPIVOTDATA("DateRDV",TCD!$B$1,"DT","VA","Bénéficiaire",$A108,AA$6,AA$5,"Mois (DateRDV)",AA$7,"Années (DateRDV)",AA$3,"Présence","Absent"),4,""),"")</f>
        <v/>
      </c>
      <c r="AB108" s="166" t="str">
        <f>IFERROR(IF(GETPIVOTDATA("DateRDV",TCD!$B$1,"DT","VA","Bénéficiaire",$A108,AB$6,AB$5,"Mois (DateRDV)",AB$7,"Années (DateRDV)",AB$3),1,""),"")</f>
        <v/>
      </c>
      <c r="AC108" s="166" t="str">
        <f>IFERROR(IF(GETPIVOTDATA("DateRDV",TCD!$B$1,"DT","VA","Bénéficiaire",$A108,AC$6,AC$5,"Mois (DateRDV)",AC$7,"Années (DateRDV)",AC$3),2,""),"")</f>
        <v/>
      </c>
      <c r="AD108" s="166" t="str">
        <f>IFERROR(IF(GETPIVOTDATA("DateRDV",TCD!$B$1,"DT","VA","Bénéficiaire",$A108,AD$6,AD$5,"Mois (DateRDV)",AD$7,"Années (DateRDV)",AD$3,"Présence","Excusé"),3,""),"")</f>
        <v/>
      </c>
      <c r="AE108" s="166" t="str">
        <f>IFERROR(IF(GETPIVOTDATA("DateRDV",TCD!$B$1,"DT","VA","Bénéficiaire",$A108,AE$6,AE$5,"Mois (DateRDV)",AE$7,"Années (DateRDV)",AE$3,"Présence","Absent"),4,""),"")</f>
        <v/>
      </c>
      <c r="AF108" s="166" t="str">
        <f>IFERROR(IF(GETPIVOTDATA("DateRDV",TCD!$B$1,"DT","VA","Bénéficiaire",$A108,AF$6,AF$5,"Mois (DateRDV)",AF$7,"Années (DateRDV)",AF$3),1,""),"")</f>
        <v/>
      </c>
      <c r="AG108" s="166" t="str">
        <f>IFERROR(IF(GETPIVOTDATA("DateRDV",TCD!$B$1,"DT","VA","Bénéficiaire",$A108,AG$6,AG$5,"Mois (DateRDV)",AG$7,"Années (DateRDV)",AG$3),2,""),"")</f>
        <v/>
      </c>
      <c r="AH108" s="166" t="str">
        <f>IFERROR(IF(GETPIVOTDATA("DateRDV",TCD!$B$1,"DT","VA","Bénéficiaire",$A108,AH$6,AH$5,"Mois (DateRDV)",AH$7,"Années (DateRDV)",AH$3,"Présence","Excusé"),3,""),"")</f>
        <v/>
      </c>
      <c r="AI108" s="166" t="str">
        <f>IFERROR(IF(GETPIVOTDATA("DateRDV",TCD!$B$1,"DT","VA","Bénéficiaire",$A108,AI$6,AI$5,"Mois (DateRDV)",AI$7,"Années (DateRDV)",AI$3,"Présence","Absent"),4,""),"")</f>
        <v/>
      </c>
      <c r="AJ108" s="166" t="str">
        <f>IFERROR(IF(GETPIVOTDATA("DateRDV",TCD!$B$1,"DT","VA","Bénéficiaire",$A108,AJ$6,AJ$5,"Mois (DateRDV)",AJ$7,"Années (DateRDV)",AJ$3),1,""),"")</f>
        <v/>
      </c>
      <c r="AK108" s="166" t="str">
        <f>IFERROR(IF(GETPIVOTDATA("DateRDV",TCD!$B$1,"DT","VA","Bénéficiaire",$A108,AK$6,AK$5,"Mois (DateRDV)",AK$7,"Années (DateRDV)",AK$3),2,""),"")</f>
        <v/>
      </c>
      <c r="AL108" s="166" t="str">
        <f>IFERROR(IF(GETPIVOTDATA("DateRDV",TCD!$B$1,"DT","VA","Bénéficiaire",$A108,AL$6,AL$5,"Mois (DateRDV)",AL$7,"Années (DateRDV)",AL$3,"Présence","Excusé"),3,""),"")</f>
        <v/>
      </c>
      <c r="AM108" s="166" t="str">
        <f>IFERROR(IF(GETPIVOTDATA("DateRDV",TCD!$B$1,"DT","VA","Bénéficiaire",$A108,AM$6,AM$5,"Mois (DateRDV)",AM$7,"Années (DateRDV)",AM$3,"Présence","Absent"),4,""),"")</f>
        <v/>
      </c>
      <c r="AN108" s="166" t="str">
        <f>IFERROR(IF(GETPIVOTDATA("DateRDV",TCD!$B$1,"DT","VA","Bénéficiaire",$A108,AN$6,AN$5,"Mois (DateRDV)",AN$7,"Années (DateRDV)",AN$3),1,""),"")</f>
        <v/>
      </c>
      <c r="AO108" s="166" t="str">
        <f>IFERROR(IF(GETPIVOTDATA("DateRDV",TCD!$B$1,"DT","VA","Bénéficiaire",$A108,AO$6,AO$5,"Mois (DateRDV)",AO$7,"Années (DateRDV)",AO$3),2,""),"")</f>
        <v/>
      </c>
      <c r="AP108" s="166" t="str">
        <f>IFERROR(IF(GETPIVOTDATA("DateRDV",TCD!$B$1,"DT","VA","Bénéficiaire",$A108,AP$6,AP$5,"Mois (DateRDV)",AP$7,"Années (DateRDV)",AP$3,"Présence","Excusé"),3,""),"")</f>
        <v/>
      </c>
      <c r="AQ108" s="166" t="str">
        <f>IFERROR(IF(GETPIVOTDATA("DateRDV",TCD!$B$1,"DT","VA","Bénéficiaire",$A108,AQ$6,AQ$5,"Mois (DateRDV)",AQ$7,"Années (DateRDV)",AQ$3,"Présence","Absent"),4,""),"")</f>
        <v/>
      </c>
      <c r="AR108" s="166" t="str">
        <f>IFERROR(IF(GETPIVOTDATA("DateRDV",TCD!$B$1,"DT","VA","Bénéficiaire",$A108,AR$6,AR$5,"Mois (DateRDV)",AR$7,"Années (DateRDV)",AR$3),1,""),"")</f>
        <v/>
      </c>
      <c r="AS108" s="166" t="str">
        <f>IFERROR(IF(GETPIVOTDATA("DateRDV",TCD!$B$1,"DT","VA","Bénéficiaire",$A108,AS$6,AS$5,"Mois (DateRDV)",AS$7,"Années (DateRDV)",AS$3),2,""),"")</f>
        <v/>
      </c>
      <c r="AT108" s="166" t="str">
        <f>IFERROR(IF(GETPIVOTDATA("DateRDV",TCD!$B$1,"DT","VA","Bénéficiaire",$A108,AT$6,AT$5,"Mois (DateRDV)",AT$7,"Années (DateRDV)",AT$3,"Présence","Excusé"),3,""),"")</f>
        <v/>
      </c>
      <c r="AU108" s="166" t="str">
        <f>IFERROR(IF(GETPIVOTDATA("DateRDV",TCD!$B$1,"DT","VA","Bénéficiaire",$A108,AU$6,AU$5,"Mois (DateRDV)",AU$7,"Années (DateRDV)",AU$3,"Présence","Absent"),4,""),"")</f>
        <v/>
      </c>
      <c r="AV108" s="166" t="str">
        <f>IFERROR(IF(GETPIVOTDATA("DateRDV",TCD!$B$1,"DT","VA","Bénéficiaire",$A108,AV$6,AV$5,"Mois (DateRDV)",AV$7,"Années (DateRDV)",AV$3),1,""),"")</f>
        <v/>
      </c>
      <c r="AW108" s="166" t="str">
        <f>IFERROR(IF(GETPIVOTDATA("DateRDV",TCD!$B$1,"DT","VA","Bénéficiaire",$A108,AW$6,AW$5,"Mois (DateRDV)",AW$7,"Années (DateRDV)",AW$3),2,""),"")</f>
        <v/>
      </c>
      <c r="AX108" s="166" t="str">
        <f>IFERROR(IF(GETPIVOTDATA("DateRDV",TCD!$B$1,"DT","VA","Bénéficiaire",$A108,AX$6,AX$5,"Mois (DateRDV)",AX$7,"Années (DateRDV)",AX$3,"Présence","Excusé"),3,""),"")</f>
        <v/>
      </c>
      <c r="AY108" s="166" t="str">
        <f>IFERROR(IF(GETPIVOTDATA("DateRDV",TCD!$B$1,"DT","VA","Bénéficiaire",$A108,AY$6,AY$5,"Mois (DateRDV)",AY$7,"Années (DateRDV)",AY$3,"Présence","Absent"),4,""),"")</f>
        <v/>
      </c>
      <c r="AZ108" s="166" t="str">
        <f>IFERROR(IF(GETPIVOTDATA("DateRDV",TCD!$B$1,"DT","VA","Bénéficiaire",$A108,AZ$6,AZ$5,"Mois (DateRDV)",AZ$7,"Années (DateRDV)",AZ$3),1,""),"")</f>
        <v/>
      </c>
      <c r="BA108" s="166" t="str">
        <f>IFERROR(IF(GETPIVOTDATA("DateRDV",TCD!$B$1,"DT","VA","Bénéficiaire",$A108,BA$6,BA$5,"Mois (DateRDV)",BA$7,"Années (DateRDV)",BA$3),2,""),"")</f>
        <v/>
      </c>
      <c r="BB108" s="166" t="str">
        <f>IFERROR(IF(GETPIVOTDATA("DateRDV",TCD!$B$1,"DT","VA","Bénéficiaire",$A108,BB$6,BB$5,"Mois (DateRDV)",BB$7,"Années (DateRDV)",BB$3,"Présence","Excusé"),3,""),"")</f>
        <v/>
      </c>
      <c r="BC108" s="166" t="str">
        <f>IFERROR(IF(GETPIVOTDATA("DateRDV",TCD!$B$1,"DT","VA","Bénéficiaire",$A108,BC$6,BC$5,"Mois (DateRDV)",BC$7,"Années (DateRDV)",BC$3,"Présence","Absent"),4,""),"")</f>
        <v/>
      </c>
      <c r="BD108" s="166" t="str">
        <f>IFERROR(IF(GETPIVOTDATA("DateRDV",TCD!$B$1,"DT","VA","Bénéficiaire",$A108,BD$6,BD$5,"Mois (DateRDV)",BD$7,"Années (DateRDV)",BD$3),1,""),"")</f>
        <v/>
      </c>
      <c r="BE108" s="166" t="str">
        <f>IFERROR(IF(GETPIVOTDATA("DateRDV",TCD!$B$1,"DT","VA","Bénéficiaire",$A108,BE$6,BE$5,"Mois (DateRDV)",BE$7,"Années (DateRDV)",BE$3),2,""),"")</f>
        <v/>
      </c>
      <c r="BF108" s="166" t="str">
        <f>IFERROR(IF(GETPIVOTDATA("DateRDV",TCD!$B$1,"DT","VA","Bénéficiaire",$A108,BF$6,BF$5,"Mois (DateRDV)",BF$7,"Années (DateRDV)",BF$3,"Présence","Excusé"),3,""),"")</f>
        <v/>
      </c>
      <c r="BG108" s="166" t="str">
        <f>IFERROR(IF(GETPIVOTDATA("DateRDV",TCD!$B$1,"DT","VA","Bénéficiaire",$A108,BG$6,BG$5,"Mois (DateRDV)",BG$7,"Années (DateRDV)",BG$3,"Présence","Absent"),4,""),"")</f>
        <v/>
      </c>
      <c r="BH108" s="166" t="str">
        <f>IFERROR(IF(GETPIVOTDATA("DateRDV",TCD!$B$1,"DT","VA","Bénéficiaire",$A108,BH$6,BH$5,"Mois (DateRDV)",BH$7,"Années (DateRDV)",BH$3),1,""),"")</f>
        <v/>
      </c>
      <c r="BI108" s="166" t="str">
        <f>IFERROR(IF(GETPIVOTDATA("DateRDV",TCD!$B$1,"DT","VA","Bénéficiaire",$A108,BI$6,BI$5,"Mois (DateRDV)",BI$7,"Années (DateRDV)",BI$3),2,""),"")</f>
        <v/>
      </c>
      <c r="BJ108" s="166" t="str">
        <f>IFERROR(IF(GETPIVOTDATA("DateRDV",TCD!$B$1,"DT","VA","Bénéficiaire",$A108,BJ$6,BJ$5,"Mois (DateRDV)",BJ$7,"Années (DateRDV)",BJ$3,"Présence","Excusé"),3,""),"")</f>
        <v/>
      </c>
      <c r="BK108" s="166" t="str">
        <f>IFERROR(IF(GETPIVOTDATA("DateRDV",TCD!$B$1,"DT","VA","Bénéficiaire",$A108,BK$6,BK$5,"Mois (DateRDV)",BK$7,"Années (DateRDV)",BK$3,"Présence","Absent"),4,""),"")</f>
        <v/>
      </c>
      <c r="BL108" s="166" t="str">
        <f>IFERROR(IF(GETPIVOTDATA("DateRDV",TCD!$B$1,"DT","VA","Bénéficiaire",$A108,BL$6,BL$5,"Mois (DateRDV)",BL$7,"Années (DateRDV)",BL$3),1,""),"")</f>
        <v/>
      </c>
      <c r="BM108" s="166" t="str">
        <f>IFERROR(IF(GETPIVOTDATA("DateRDV",TCD!$B$1,"DT","VA","Bénéficiaire",$A108,BM$6,BM$5,"Mois (DateRDV)",BM$7,"Années (DateRDV)",BM$3),2,""),"")</f>
        <v/>
      </c>
      <c r="BN108" s="166" t="str">
        <f>IFERROR(IF(GETPIVOTDATA("DateRDV",TCD!$B$1,"DT","VA","Bénéficiaire",$A108,BN$6,BN$5,"Mois (DateRDV)",BN$7,"Années (DateRDV)",BN$3,"Présence","Excusé"),3,""),"")</f>
        <v/>
      </c>
      <c r="BO108" s="166" t="str">
        <f>IFERROR(IF(GETPIVOTDATA("DateRDV",TCD!$B$1,"DT","VA","Bénéficiaire",$A108,BO$6,BO$5,"Mois (DateRDV)",BO$7,"Années (DateRDV)",BO$3,"Présence","Absent"),4,""),"")</f>
        <v/>
      </c>
      <c r="BP108" s="166" t="str">
        <f>IFERROR(IF(GETPIVOTDATA("DateRDV",TCD!$B$1,"DT","VA","Bénéficiaire",$A108,BP$6,BP$5,"Mois (DateRDV)",BP$7,"Années (DateRDV)",BP$3),1,""),"")</f>
        <v/>
      </c>
      <c r="BQ108" s="166" t="str">
        <f>IFERROR(IF(GETPIVOTDATA("DateRDV",TCD!$B$1,"DT","VA","Bénéficiaire",$A108,BQ$6,BQ$5,"Mois (DateRDV)",BQ$7,"Années (DateRDV)",BQ$3),2,""),"")</f>
        <v/>
      </c>
      <c r="BR108" s="166" t="str">
        <f>IFERROR(IF(GETPIVOTDATA("DateRDV",TCD!$B$1,"DT","VA","Bénéficiaire",$A108,BR$6,BR$5,"Mois (DateRDV)",BR$7,"Années (DateRDV)",BR$3,"Présence","Excusé"),3,""),"")</f>
        <v/>
      </c>
      <c r="BS108" s="166" t="str">
        <f>IFERROR(IF(GETPIVOTDATA("DateRDV",TCD!$B$1,"DT","VA","Bénéficiaire",$A108,BS$6,BS$5,"Mois (DateRDV)",BS$7,"Années (DateRDV)",BS$3,"Présence","Absent"),4,""),"")</f>
        <v/>
      </c>
      <c r="BT108" s="166" t="str">
        <f>IFERROR(IF(GETPIVOTDATA("DateRDV",TCD!$B$1,"DT","VA","Bénéficiaire",$A108,BT$6,BT$5,"Mois (DateRDV)",BT$7,"Années (DateRDV)",BT$3),1,""),"")</f>
        <v/>
      </c>
      <c r="BU108" s="166" t="str">
        <f>IFERROR(IF(GETPIVOTDATA("DateRDV",TCD!$B$1,"DT","VA","Bénéficiaire",$A108,BU$6,BU$5,"Mois (DateRDV)",BU$7,"Années (DateRDV)",BU$3),2,""),"")</f>
        <v/>
      </c>
      <c r="BV108" s="166" t="str">
        <f>IFERROR(IF(GETPIVOTDATA("DateRDV",TCD!$B$1,"DT","VA","Bénéficiaire",$A108,BV$6,BV$5,"Mois (DateRDV)",BV$7,"Années (DateRDV)",BV$3,"Présence","Excusé"),3,""),"")</f>
        <v/>
      </c>
      <c r="BW108" s="166" t="str">
        <f>IFERROR(IF(GETPIVOTDATA("DateRDV",TCD!$B$1,"DT","VA","Bénéficiaire",$A108,BW$6,BW$5,"Mois (DateRDV)",BW$7,"Années (DateRDV)",BW$3,"Présence","Absent"),4,""),"")</f>
        <v/>
      </c>
      <c r="BX108" s="166" t="str">
        <f>IFERROR(IF(GETPIVOTDATA("DateRDV",TCD!$B$1,"DT","VA","Bénéficiaire",$A108,BX$6,BX$5,"Mois (DateRDV)",BX$7,"Années (DateRDV)",BX$3),1,""),"")</f>
        <v/>
      </c>
      <c r="BY108" s="166" t="str">
        <f>IFERROR(IF(GETPIVOTDATA("DateRDV",TCD!$B$1,"DT","VA","Bénéficiaire",$A108,BY$6,BY$5,"Mois (DateRDV)",BY$7,"Années (DateRDV)",BY$3),2,""),"")</f>
        <v/>
      </c>
      <c r="BZ108" s="166" t="str">
        <f>IFERROR(IF(GETPIVOTDATA("DateRDV",TCD!$B$1,"DT","VA","Bénéficiaire",$A108,BZ$6,BZ$5,"Mois (DateRDV)",BZ$7,"Années (DateRDV)",BZ$3,"Présence","Excusé"),3,""),"")</f>
        <v/>
      </c>
      <c r="CA108" s="166" t="str">
        <f>IFERROR(IF(GETPIVOTDATA("DateRDV",TCD!$B$1,"DT","VA","Bénéficiaire",$A108,CA$6,CA$5,"Mois (DateRDV)",CA$7,"Années (DateRDV)",CA$3,"Présence","Absent"),4,""),"")</f>
        <v/>
      </c>
      <c r="CB108" s="166" t="str">
        <f>IFERROR(IF(GETPIVOTDATA("DateRDV",TCD!$B$1,"DT","VA","Bénéficiaire",$A108,CB$6,CB$5,"Mois (DateRDV)",CB$7,"Années (DateRDV)",CB$3),1,""),"")</f>
        <v/>
      </c>
      <c r="CC108" s="166" t="str">
        <f>IFERROR(IF(GETPIVOTDATA("DateRDV",TCD!$B$1,"DT","VA","Bénéficiaire",$A108,CC$6,CC$5,"Mois (DateRDV)",CC$7,"Années (DateRDV)",CC$3),2,""),"")</f>
        <v/>
      </c>
      <c r="CD108" s="166" t="str">
        <f>IFERROR(IF(GETPIVOTDATA("DateRDV",TCD!$B$1,"DT","VA","Bénéficiaire",$A108,CD$6,CD$5,"Mois (DateRDV)",CD$7,"Années (DateRDV)",CD$3,"Présence","Excusé"),3,""),"")</f>
        <v/>
      </c>
      <c r="CE108" s="166" t="str">
        <f>IFERROR(IF(GETPIVOTDATA("DateRDV",TCD!$B$1,"DT","VA","Bénéficiaire",$A108,CE$6,CE$5,"Mois (DateRDV)",CE$7,"Années (DateRDV)",CE$3,"Présence","Absent"),4,""),"")</f>
        <v/>
      </c>
      <c r="CF108" s="166" t="str">
        <f>IFERROR(IF(GETPIVOTDATA("DateRDV",TCD!$B$1,"DT","VA","Bénéficiaire",$A108,CF$6,CF$5,"Mois (DateRDV)",CF$7,"Années (DateRDV)",CF$3),1,""),"")</f>
        <v/>
      </c>
      <c r="CG108" s="166" t="str">
        <f>IFERROR(IF(GETPIVOTDATA("DateRDV",TCD!$B$1,"DT","VA","Bénéficiaire",$A108,CG$6,CG$5,"Mois (DateRDV)",CG$7,"Années (DateRDV)",CG$3),2,""),"")</f>
        <v/>
      </c>
      <c r="CH108" s="166" t="str">
        <f>IFERROR(IF(GETPIVOTDATA("DateRDV",TCD!$B$1,"DT","VA","Bénéficiaire",$A108,CH$6,CH$5,"Mois (DateRDV)",CH$7,"Années (DateRDV)",CH$3,"Présence","Excusé"),3,""),"")</f>
        <v/>
      </c>
      <c r="CI108" s="166" t="str">
        <f>IFERROR(IF(GETPIVOTDATA("DateRDV",TCD!$B$1,"DT","VA","Bénéficiaire",$A108,CI$6,CI$5,"Mois (DateRDV)",CI$7,"Années (DateRDV)",CI$3,"Présence","Absent"),4,""),"")</f>
        <v/>
      </c>
      <c r="CJ108" s="166" t="str">
        <f>IFERROR(IF(GETPIVOTDATA("DateRDV",TCD!$B$1,"DT","VA","Bénéficiaire",$A108,CJ$6,CJ$5,"Mois (DateRDV)",CJ$7,"Années (DateRDV)",CJ$3),1,""),"")</f>
        <v/>
      </c>
      <c r="CK108" s="166" t="str">
        <f>IFERROR(IF(GETPIVOTDATA("DateRDV",TCD!$B$1,"DT","VA","Bénéficiaire",$A108,CK$6,CK$5,"Mois (DateRDV)",CK$7,"Années (DateRDV)",CK$3),2,""),"")</f>
        <v/>
      </c>
      <c r="CL108" s="166" t="str">
        <f>IFERROR(IF(GETPIVOTDATA("DateRDV",TCD!$B$1,"DT","VA","Bénéficiaire",$A108,VE$6,VE$5,"Mois (DateRDV)",VE$7,"Années (DateRDV)",VE$3,"Présence","Excusé"),3,""),"")</f>
        <v/>
      </c>
      <c r="CM108" s="166" t="str">
        <f>IFERROR(IF(GETPIVOTDATA("DateRDV",TCD!$B$1,"DT","VA","Bénéficiaire",$A108,CM$6,CM$5,"Mois (DateRDV)",CM$7,"Années (DateRDV)",CM$3,"Présence","Absent"),4,""),"")</f>
        <v/>
      </c>
      <c r="CN108" s="166" t="str">
        <f>IFERROR(IF(GETPIVOTDATA("DateRDV",TCD!$B$1,"DT","VA","Bénéficiaire",$A108,CN$6,CN$5,"Mois (DateRDV)",CN$7,"Années (DateRDV)",CN$3),1,""),"")</f>
        <v/>
      </c>
      <c r="CO108" s="166" t="str">
        <f>IFERROR(IF(GETPIVOTDATA("DateRDV",TCD!$B$1,"DT","VA","Bénéficiaire",$A108,CO$6,CO$5,"Mois (DateRDV)",CO$7,"Années (DateRDV)",CO$3),2,""),"")</f>
        <v/>
      </c>
      <c r="CP108" s="166" t="str">
        <f>IFERROR(IF(GETPIVOTDATA("DateRDV",TCD!$B$1,"DT","VA","Bénéficiaire",$A108,CP$6,CP$5,"Mois (DateRDV)",CP$7,"Années (DateRDV)",CP$3,"Présence","Excusé"),3,""),"")</f>
        <v/>
      </c>
      <c r="CQ108" s="166" t="str">
        <f>IFERROR(IF(GETPIVOTDATA("DateRDV",TCD!$B$1,"DT","VA","Bénéficiaire",$A108,CQ$6,CQ$5,"Mois (DateRDV)",CQ$7,"Années (DateRDV)",CQ$3,"Présence","Absent"),4,""),"")</f>
        <v/>
      </c>
      <c r="CR108" s="166" t="str">
        <f>IFERROR(IF(GETPIVOTDATA("DateRDV",TCD!$B$1,"DT","VA","Bénéficiaire",$A108,CR$6,CR$5,"Mois (DateRDV)",CR$7,"Années (DateRDV)",CR$3),1,""),"")</f>
        <v/>
      </c>
      <c r="CS108" s="166" t="str">
        <f>IFERROR(IF(GETPIVOTDATA("DateRDV",TCD!$B$1,"DT","VA","Bénéficiaire",$A108,CS$6,CS$5,"Mois (DateRDV)",CS$7,"Années (DateRDV)",CS$3),2,""),"")</f>
        <v/>
      </c>
      <c r="CT108" s="166" t="str">
        <f>IFERROR(IF(GETPIVOTDATA("DateRDV",TCD!$B$1,"DT","VA","Bénéficiaire",$A108,CT$6,CT$5,"Mois (DateRDV)",CT$7,"Années (DateRDV)",CT$3,"Présence","Excusé"),3,""),"")</f>
        <v/>
      </c>
      <c r="CU108" s="166" t="str">
        <f>IFERROR(IF(GETPIVOTDATA("DateRDV",TCD!$B$1,"DT","VA","Bénéficiaire",$A108,CU$6,CU$5,"Mois (DateRDV)",CU$7,"Années (DateRDV)",CU$3,"Présence","Absent"),4,""),"")</f>
        <v/>
      </c>
      <c r="CV108" s="166" t="str">
        <f>IFERROR(IF(GETPIVOTDATA("DateRDV",TCD!$B$1,"DT","VA","Bénéficiaire",$A108,CV$6,CV$5,"Mois (DateRDV)",CV$7,"Années (DateRDV)",CV$3),1,""),"")</f>
        <v/>
      </c>
      <c r="CW108" s="166" t="str">
        <f>IFERROR(IF(GETPIVOTDATA("DateRDV",TCD!$B$1,"DT","VA","Bénéficiaire",$A108,CW$6,CW$5,"Mois (DateRDV)",CW$7,"Années (DateRDV)",CW$3),2,""),"")</f>
        <v/>
      </c>
      <c r="CX108" s="166" t="str">
        <f>IFERROR(IF(GETPIVOTDATA("DateRDV",TCD!$B$1,"DT","VA","Bénéficiaire",$A108,CX$6,CX$5,"Mois (DateRDV)",CX$7,"Années (DateRDV)",CX$3,"Présence","Excusé"),3,""),"")</f>
        <v/>
      </c>
      <c r="CY108" s="166" t="str">
        <f>IFERROR(IF(GETPIVOTDATA("DateRDV",TCD!$B$1,"DT","VA","Bénéficiaire",$A108,CY$6,CY$5,"Mois (DateRDV)",CY$7,"Années (DateRDV)",CY$3,"Présence","Absent"),4,""),"")</f>
        <v/>
      </c>
      <c r="CZ108" s="166" t="str">
        <f>IFERROR(IF(GETPIVOTDATA("DateRDV",TCD!$B$1,"DT","VA","Bénéficiaire",$A108,CZ$6,CZ$5,"Mois (DateRDV)",CZ$7,"Années (DateRDV)",CZ$3),1,""),"")</f>
        <v/>
      </c>
      <c r="DA108" s="166" t="str">
        <f>IFERROR(IF(GETPIVOTDATA("DateRDV",TCD!$B$1,"DT","VA","Bénéficiaire",$A108,DA$6,DA$5,"Mois (DateRDV)",DA$7,"Années (DateRDV)",DA$3),2,""),"")</f>
        <v/>
      </c>
      <c r="DB108" s="166" t="str">
        <f>IFERROR(IF(GETPIVOTDATA("DateRDV",TCD!$B$1,"DT","VA","Bénéficiaire",$A108,DB$6,DB$5,"Mois (DateRDV)",DB$7,"Années (DateRDV)",DB$3,"Présence","Excusé"),3,""),"")</f>
        <v/>
      </c>
      <c r="DC108" s="166" t="str">
        <f>IFERROR(IF(GETPIVOTDATA("DateRDV",TCD!$B$1,"DT","VA","Bénéficiaire",$A108,DC$6,DC$5,"Mois (DateRDV)",DC$7,"Années (DateRDV)",DC$3,"Présence","Absent"),4,""),"")</f>
        <v/>
      </c>
      <c r="DD108" s="166" t="str">
        <f>IFERROR(IF(GETPIVOTDATA("DateRDV",TCD!$B$1,"DT","VA","Bénéficiaire",$A108,DD$6,DD$5,"Mois (DateRDV)",DD$7,"Années (DateRDV)",DD$3),1,""),"")</f>
        <v/>
      </c>
      <c r="DE108" s="166" t="str">
        <f>IFERROR(IF(GETPIVOTDATA("DateRDV",TCD!$B$1,"DT","VA","Bénéficiaire",$A108,DE$6,DE$5,"Mois (DateRDV)",DE$7,"Années (DateRDV)",DE$3),2,""),"")</f>
        <v/>
      </c>
      <c r="DF108" s="166" t="str">
        <f>IFERROR(IF(GETPIVOTDATA("DateRDV",TCD!$B$1,"DT","VA","Bénéficiaire",$A108,DF$6,DF$5,"Mois (DateRDV)",DF$7,"Années (DateRDV)",DF$3,"Présence","Excusé"),3,""),"")</f>
        <v/>
      </c>
      <c r="DG108" s="166" t="str">
        <f>IFERROR(IF(GETPIVOTDATA("DateRDV",TCD!$B$1,"DT","VA","Bénéficiaire",$A108,DG$6,DG$5,"Mois (DateRDV)",DG$7,"Années (DateRDV)",DG$3,"Présence","Absent"),4,""),"")</f>
        <v/>
      </c>
      <c r="DH108" s="166" t="str">
        <f>IFERROR(IF(GETPIVOTDATA("DateRDV",TCD!$B$1,"DT","VA","Bénéficiaire",$A108,DH$6,DH$5,"Mois (DateRDV)",DH$7,"Années (DateRDV)",DH$3),1,""),"")</f>
        <v/>
      </c>
      <c r="DI108" s="166" t="str">
        <f>IFERROR(IF(GETPIVOTDATA("DateRDV",TCD!$B$1,"DT","VA","Bénéficiaire",$A108,DI$6,DI$5,"Mois (DateRDV)",DI$7,"Années (DateRDV)",DI$3),2,""),"")</f>
        <v/>
      </c>
      <c r="DJ108" s="166" t="str">
        <f>IFERROR(IF(GETPIVOTDATA("DateRDV",TCD!$B$1,"DT","VA","Bénéficiaire",$A108,DJ$6,DJ$5,"Mois (DateRDV)",DJ$7,"Années (DateRDV)",DJ$3,"Présence","Excusé"),3,""),"")</f>
        <v/>
      </c>
      <c r="DK108" s="166" t="str">
        <f>IFERROR(IF(GETPIVOTDATA("DateRDV",TCD!$B$1,"DT","VA","Bénéficiaire",$A108,DK$6,DK$5,"Mois (DateRDV)",DK$7,"Années (DateRDV)",DK$3,"Présence","Absent"),4,""),"")</f>
        <v/>
      </c>
      <c r="DL108" s="166" t="str">
        <f>IFERROR(IF(GETPIVOTDATA("DateRDV",TCD!$B$1,"DT","VA","Bénéficiaire",$A108,DL$6,DL$5,"Mois (DateRDV)",DL$7,"Années (DateRDV)",DL$3),1,""),"")</f>
        <v/>
      </c>
      <c r="DM108" s="166" t="str">
        <f>IFERROR(IF(GETPIVOTDATA("DateRDV",TCD!$B$1,"DT","VA","Bénéficiaire",$A108,DM$6,DM$5,"Mois (DateRDV)",DM$7,"Années (DateRDV)",DM$3),2,""),"")</f>
        <v/>
      </c>
      <c r="DN108" s="166" t="str">
        <f>IFERROR(IF(GETPIVOTDATA("DateRDV",TCD!$B$1,"DT","VA","Bénéficiaire",$A108,DN$6,DN$5,"Mois (DateRDV)",DN$7,"Années (DateRDV)",DN$3,"Présence","Excusé"),3,""),"")</f>
        <v/>
      </c>
      <c r="DO108" s="166" t="str">
        <f>IFERROR(IF(GETPIVOTDATA("DateRDV",TCD!$B$1,"DT","VA","Bénéficiaire",$A108,DO$6,DO$5,"Mois (DateRDV)",DO$7,"Années (DateRDV)",DO$3,"Présence","Absent"),4,""),"")</f>
        <v/>
      </c>
    </row>
    <row r="109" spans="2:119" x14ac:dyDescent="0.2">
      <c r="B109" s="169" t="str">
        <f>IFERROR(IF(INDEX(Data!P:P,MATCH(A109,Data!B:B,0))&lt;&gt;"",INDEX(Data!P:P,MATCH(A109,Data!B:B,0)),""),"")</f>
        <v/>
      </c>
      <c r="C109" s="169" t="str">
        <f>IFERROR(IF(INDEX(Data!O:O,MATCH(A109,Data!B:B,0))&lt;&gt;"",INDEX(Data!O:O,MATCH(A109,Data!B:B,0)),""),"")</f>
        <v/>
      </c>
      <c r="D109" s="169" t="str">
        <f>IFERROR(IF(INDEX(Data!J:J,MATCH(A109,Data!B:B,0))&lt;&gt;"",INDEX(Data!J:J,MATCH(A109,Data!B:B,0)),""),"")</f>
        <v/>
      </c>
      <c r="E109" s="169" t="str">
        <f>IFERROR(IF(INDEX(Data!M:M,MATCH(A109,Data!B:B,0))&lt;&gt;"",INDEX(Data!M:M,MATCH(A109,Data!B:B,0)),""),"")</f>
        <v/>
      </c>
      <c r="F109" s="169" t="str">
        <f>IFERROR(IF(INDEX(Data!N:N,MATCH(A109,Data!B:B,0))&lt;&gt;"",INDEX(Data!N:N,MATCH(A109,Data!B:B,0)),""),"")</f>
        <v/>
      </c>
      <c r="G109" s="170" t="str">
        <f>IFERROR(IF(INDEX(Data!K:K,MATCH(A109,Data!B:B,0))&lt;&gt;"",INDEX(Data!K:K,MATCH(A109,Data!B:B,0)),""),"")</f>
        <v/>
      </c>
      <c r="H109" s="170" t="str">
        <f>IFERROR(IF(INDEX(Data!L:L,MATCH(A109,Data!B:B,0))&lt;&gt;"",INDEX(Data!L:L,MATCH(A109,Data!B:B,0)),""),"")</f>
        <v/>
      </c>
      <c r="I109" s="170" t="str">
        <f>IFERROR(IF(INDEX(Data!C:C,MATCH(A109,Data!B:B,0))&lt;&gt;"",INDEX(Data!C:C,MATCH(A109,Data!B:B,0)),""),"")</f>
        <v/>
      </c>
      <c r="J109" s="170" t="str">
        <f>IFERROR(IF(INDEX(Data!D:D,MATCH(A109,Data!B:B,0))&lt;&gt;"",INDEX(Data!D:D,MATCH(A109,Data!B:B,0)),""),"")</f>
        <v/>
      </c>
      <c r="K109" s="171" t="str">
        <f>IFERROR(IF(INDEX(Data!H:H,MATCH(A109,Data!B:B,0))&lt;&gt;"",INDEX(Data!H:H,MATCH(A109,Data!B:B,0)),""),"")</f>
        <v/>
      </c>
      <c r="L109" s="166" t="str">
        <f>IFERROR(IF(GETPIVOTDATA("DateRDV",TCD!$B$1,"DT","VA","Bénéficiaire",$A109,L$6,L$5,"Mois (DateRDV)",L$7,"Années (DateRDV)",L$3),1,""),"")</f>
        <v/>
      </c>
      <c r="M109" s="166" t="str">
        <f>IFERROR(IF(GETPIVOTDATA("DateRDV",TCD!$B$1,"DT","VA","Bénéficiaire",$A109,M$6,M$5,"Mois (DateRDV)",M$7,"Années (DateRDV)",M$3),2,""),"")</f>
        <v/>
      </c>
      <c r="N109" s="166" t="str">
        <f>IFERROR(IF(GETPIVOTDATA("DateRDV",TCD!$B$1,"DT","VA","Bénéficiaire",$A109,N$6,N$5,"Mois (DateRDV)",N$7,"Années (DateRDV)",N$3,"Présence","Excusé"),3,""),"")</f>
        <v/>
      </c>
      <c r="O109" s="166" t="str">
        <f>IFERROR(IF(GETPIVOTDATA("DateRDV",TCD!$B$1,"DT","VA","Bénéficiaire",$A109,O$6,O$5,"Mois (DateRDV)",O$7,"Années (DateRDV)",O$3,"Présence","Absent"),4,""),"")</f>
        <v/>
      </c>
      <c r="P109" s="166" t="str">
        <f>IFERROR(IF(GETPIVOTDATA("DateRDV",TCD!$B$1,"DT","VA","Bénéficiaire",$A109,P$6,P$5,"Mois (DateRDV)",P$7,"Années (DateRDV)",P$3),1,""),"")</f>
        <v/>
      </c>
      <c r="Q109" s="166" t="str">
        <f>IFERROR(IF(GETPIVOTDATA("DateRDV",TCD!$B$1,"DT","VA","Bénéficiaire",$A109,Q$6,Q$5,"Mois (DateRDV)",Q$7,"Années (DateRDV)",Q$3),2,""),"")</f>
        <v/>
      </c>
      <c r="R109" s="166" t="str">
        <f>IFERROR(IF(GETPIVOTDATA("DateRDV",TCD!$B$1,"DT","VA","Bénéficiaire",$A109,R$6,R$5,"Mois (DateRDV)",R$7,"Années (DateRDV)",R$3,"Présence","Excusé"),3,""),"")</f>
        <v/>
      </c>
      <c r="S109" s="166" t="str">
        <f>IFERROR(IF(GETPIVOTDATA("DateRDV",TCD!$B$1,"DT","VA","Bénéficiaire",$A109,S$6,S$5,"Mois (DateRDV)",S$7,"Années (DateRDV)",S$3,"Présence","Absent"),4,""),"")</f>
        <v/>
      </c>
      <c r="T109" s="166" t="str">
        <f>IFERROR(IF(GETPIVOTDATA("DateRDV",TCD!$B$1,"DT","VA","Bénéficiaire",$A109,T$6,T$5,"Mois (DateRDV)",T$7,"Années (DateRDV)",T$3),1,""),"")</f>
        <v/>
      </c>
      <c r="U109" s="166" t="str">
        <f>IFERROR(IF(GETPIVOTDATA("DateRDV",TCD!$B$1,"DT","VA","Bénéficiaire",$A109,U$6,U$5,"Mois (DateRDV)",U$7,"Années (DateRDV)",U$3),2,""),"")</f>
        <v/>
      </c>
      <c r="V109" s="166" t="str">
        <f>IFERROR(IF(GETPIVOTDATA("DateRDV",TCD!$B$1,"DT","VA","Bénéficiaire",$A109,V$6,V$5,"Mois (DateRDV)",V$7,"Années (DateRDV)",V$3,"Présence","Excusé"),3,""),"")</f>
        <v/>
      </c>
      <c r="W109" s="166" t="str">
        <f>IFERROR(IF(GETPIVOTDATA("DateRDV",TCD!$B$1,"DT","VA","Bénéficiaire",$A109,W$6,W$5,"Mois (DateRDV)",W$7,"Années (DateRDV)",W$3,"Présence","Absent"),4,""),"")</f>
        <v/>
      </c>
      <c r="X109" s="166" t="str">
        <f>IFERROR(IF(GETPIVOTDATA("DateRDV",TCD!$B$1,"DT","VA","Bénéficiaire",$A109,X$6,X$5,"Mois (DateRDV)",X$7,"Années (DateRDV)",X$3),1,""),"")</f>
        <v/>
      </c>
      <c r="Y109" s="166" t="str">
        <f>IFERROR(IF(GETPIVOTDATA("DateRDV",TCD!$B$1,"DT","VA","Bénéficiaire",$A109,Y$6,Y$5,"Mois (DateRDV)",Y$7,"Années (DateRDV)",Y$3),2,""),"")</f>
        <v/>
      </c>
      <c r="Z109" s="166" t="str">
        <f>IFERROR(IF(GETPIVOTDATA("DateRDV",TCD!$B$1,"DT","VA","Bénéficiaire",$A109,Z$6,Z$5,"Mois (DateRDV)",Z$7,"Années (DateRDV)",Z$3,"Présence","Excusé"),3,""),"")</f>
        <v/>
      </c>
      <c r="AA109" s="166" t="str">
        <f>IFERROR(IF(GETPIVOTDATA("DateRDV",TCD!$B$1,"DT","VA","Bénéficiaire",$A109,AA$6,AA$5,"Mois (DateRDV)",AA$7,"Années (DateRDV)",AA$3,"Présence","Absent"),4,""),"")</f>
        <v/>
      </c>
      <c r="AB109" s="166" t="str">
        <f>IFERROR(IF(GETPIVOTDATA("DateRDV",TCD!$B$1,"DT","VA","Bénéficiaire",$A109,AB$6,AB$5,"Mois (DateRDV)",AB$7,"Années (DateRDV)",AB$3),1,""),"")</f>
        <v/>
      </c>
      <c r="AC109" s="166" t="str">
        <f>IFERROR(IF(GETPIVOTDATA("DateRDV",TCD!$B$1,"DT","VA","Bénéficiaire",$A109,AC$6,AC$5,"Mois (DateRDV)",AC$7,"Années (DateRDV)",AC$3),2,""),"")</f>
        <v/>
      </c>
      <c r="AD109" s="166" t="str">
        <f>IFERROR(IF(GETPIVOTDATA("DateRDV",TCD!$B$1,"DT","VA","Bénéficiaire",$A109,AD$6,AD$5,"Mois (DateRDV)",AD$7,"Années (DateRDV)",AD$3,"Présence","Excusé"),3,""),"")</f>
        <v/>
      </c>
      <c r="AE109" s="166" t="str">
        <f>IFERROR(IF(GETPIVOTDATA("DateRDV",TCD!$B$1,"DT","VA","Bénéficiaire",$A109,AE$6,AE$5,"Mois (DateRDV)",AE$7,"Années (DateRDV)",AE$3,"Présence","Absent"),4,""),"")</f>
        <v/>
      </c>
      <c r="AF109" s="166" t="str">
        <f>IFERROR(IF(GETPIVOTDATA("DateRDV",TCD!$B$1,"DT","VA","Bénéficiaire",$A109,AF$6,AF$5,"Mois (DateRDV)",AF$7,"Années (DateRDV)",AF$3),1,""),"")</f>
        <v/>
      </c>
      <c r="AG109" s="166" t="str">
        <f>IFERROR(IF(GETPIVOTDATA("DateRDV",TCD!$B$1,"DT","VA","Bénéficiaire",$A109,AG$6,AG$5,"Mois (DateRDV)",AG$7,"Années (DateRDV)",AG$3),2,""),"")</f>
        <v/>
      </c>
      <c r="AH109" s="166" t="str">
        <f>IFERROR(IF(GETPIVOTDATA("DateRDV",TCD!$B$1,"DT","VA","Bénéficiaire",$A109,AH$6,AH$5,"Mois (DateRDV)",AH$7,"Années (DateRDV)",AH$3,"Présence","Excusé"),3,""),"")</f>
        <v/>
      </c>
      <c r="AI109" s="166" t="str">
        <f>IFERROR(IF(GETPIVOTDATA("DateRDV",TCD!$B$1,"DT","VA","Bénéficiaire",$A109,AI$6,AI$5,"Mois (DateRDV)",AI$7,"Années (DateRDV)",AI$3,"Présence","Absent"),4,""),"")</f>
        <v/>
      </c>
      <c r="AJ109" s="166" t="str">
        <f>IFERROR(IF(GETPIVOTDATA("DateRDV",TCD!$B$1,"DT","VA","Bénéficiaire",$A109,AJ$6,AJ$5,"Mois (DateRDV)",AJ$7,"Années (DateRDV)",AJ$3),1,""),"")</f>
        <v/>
      </c>
      <c r="AK109" s="166" t="str">
        <f>IFERROR(IF(GETPIVOTDATA("DateRDV",TCD!$B$1,"DT","VA","Bénéficiaire",$A109,AK$6,AK$5,"Mois (DateRDV)",AK$7,"Années (DateRDV)",AK$3),2,""),"")</f>
        <v/>
      </c>
      <c r="AL109" s="166" t="str">
        <f>IFERROR(IF(GETPIVOTDATA("DateRDV",TCD!$B$1,"DT","VA","Bénéficiaire",$A109,AL$6,AL$5,"Mois (DateRDV)",AL$7,"Années (DateRDV)",AL$3,"Présence","Excusé"),3,""),"")</f>
        <v/>
      </c>
      <c r="AM109" s="166" t="str">
        <f>IFERROR(IF(GETPIVOTDATA("DateRDV",TCD!$B$1,"DT","VA","Bénéficiaire",$A109,AM$6,AM$5,"Mois (DateRDV)",AM$7,"Années (DateRDV)",AM$3,"Présence","Absent"),4,""),"")</f>
        <v/>
      </c>
      <c r="AN109" s="166" t="str">
        <f>IFERROR(IF(GETPIVOTDATA("DateRDV",TCD!$B$1,"DT","VA","Bénéficiaire",$A109,AN$6,AN$5,"Mois (DateRDV)",AN$7,"Années (DateRDV)",AN$3),1,""),"")</f>
        <v/>
      </c>
      <c r="AO109" s="166" t="str">
        <f>IFERROR(IF(GETPIVOTDATA("DateRDV",TCD!$B$1,"DT","VA","Bénéficiaire",$A109,AO$6,AO$5,"Mois (DateRDV)",AO$7,"Années (DateRDV)",AO$3),2,""),"")</f>
        <v/>
      </c>
      <c r="AP109" s="166" t="str">
        <f>IFERROR(IF(GETPIVOTDATA("DateRDV",TCD!$B$1,"DT","VA","Bénéficiaire",$A109,AP$6,AP$5,"Mois (DateRDV)",AP$7,"Années (DateRDV)",AP$3,"Présence","Excusé"),3,""),"")</f>
        <v/>
      </c>
      <c r="AQ109" s="166" t="str">
        <f>IFERROR(IF(GETPIVOTDATA("DateRDV",TCD!$B$1,"DT","VA","Bénéficiaire",$A109,AQ$6,AQ$5,"Mois (DateRDV)",AQ$7,"Années (DateRDV)",AQ$3,"Présence","Absent"),4,""),"")</f>
        <v/>
      </c>
      <c r="AR109" s="166" t="str">
        <f>IFERROR(IF(GETPIVOTDATA("DateRDV",TCD!$B$1,"DT","VA","Bénéficiaire",$A109,AR$6,AR$5,"Mois (DateRDV)",AR$7,"Années (DateRDV)",AR$3),1,""),"")</f>
        <v/>
      </c>
      <c r="AS109" s="166" t="str">
        <f>IFERROR(IF(GETPIVOTDATA("DateRDV",TCD!$B$1,"DT","VA","Bénéficiaire",$A109,AS$6,AS$5,"Mois (DateRDV)",AS$7,"Années (DateRDV)",AS$3),2,""),"")</f>
        <v/>
      </c>
      <c r="AT109" s="166" t="str">
        <f>IFERROR(IF(GETPIVOTDATA("DateRDV",TCD!$B$1,"DT","VA","Bénéficiaire",$A109,AT$6,AT$5,"Mois (DateRDV)",AT$7,"Années (DateRDV)",AT$3,"Présence","Excusé"),3,""),"")</f>
        <v/>
      </c>
      <c r="AU109" s="166" t="str">
        <f>IFERROR(IF(GETPIVOTDATA("DateRDV",TCD!$B$1,"DT","VA","Bénéficiaire",$A109,AU$6,AU$5,"Mois (DateRDV)",AU$7,"Années (DateRDV)",AU$3,"Présence","Absent"),4,""),"")</f>
        <v/>
      </c>
      <c r="AV109" s="166" t="str">
        <f>IFERROR(IF(GETPIVOTDATA("DateRDV",TCD!$B$1,"DT","VA","Bénéficiaire",$A109,AV$6,AV$5,"Mois (DateRDV)",AV$7,"Années (DateRDV)",AV$3),1,""),"")</f>
        <v/>
      </c>
      <c r="AW109" s="166" t="str">
        <f>IFERROR(IF(GETPIVOTDATA("DateRDV",TCD!$B$1,"DT","VA","Bénéficiaire",$A109,AW$6,AW$5,"Mois (DateRDV)",AW$7,"Années (DateRDV)",AW$3),2,""),"")</f>
        <v/>
      </c>
      <c r="AX109" s="166" t="str">
        <f>IFERROR(IF(GETPIVOTDATA("DateRDV",TCD!$B$1,"DT","VA","Bénéficiaire",$A109,AX$6,AX$5,"Mois (DateRDV)",AX$7,"Années (DateRDV)",AX$3,"Présence","Excusé"),3,""),"")</f>
        <v/>
      </c>
      <c r="AY109" s="166" t="str">
        <f>IFERROR(IF(GETPIVOTDATA("DateRDV",TCD!$B$1,"DT","VA","Bénéficiaire",$A109,AY$6,AY$5,"Mois (DateRDV)",AY$7,"Années (DateRDV)",AY$3,"Présence","Absent"),4,""),"")</f>
        <v/>
      </c>
      <c r="AZ109" s="166" t="str">
        <f>IFERROR(IF(GETPIVOTDATA("DateRDV",TCD!$B$1,"DT","VA","Bénéficiaire",$A109,AZ$6,AZ$5,"Mois (DateRDV)",AZ$7,"Années (DateRDV)",AZ$3),1,""),"")</f>
        <v/>
      </c>
      <c r="BA109" s="166" t="str">
        <f>IFERROR(IF(GETPIVOTDATA("DateRDV",TCD!$B$1,"DT","VA","Bénéficiaire",$A109,BA$6,BA$5,"Mois (DateRDV)",BA$7,"Années (DateRDV)",BA$3),2,""),"")</f>
        <v/>
      </c>
      <c r="BB109" s="166" t="str">
        <f>IFERROR(IF(GETPIVOTDATA("DateRDV",TCD!$B$1,"DT","VA","Bénéficiaire",$A109,BB$6,BB$5,"Mois (DateRDV)",BB$7,"Années (DateRDV)",BB$3,"Présence","Excusé"),3,""),"")</f>
        <v/>
      </c>
      <c r="BC109" s="166" t="str">
        <f>IFERROR(IF(GETPIVOTDATA("DateRDV",TCD!$B$1,"DT","VA","Bénéficiaire",$A109,BC$6,BC$5,"Mois (DateRDV)",BC$7,"Années (DateRDV)",BC$3,"Présence","Absent"),4,""),"")</f>
        <v/>
      </c>
      <c r="BD109" s="166" t="str">
        <f>IFERROR(IF(GETPIVOTDATA("DateRDV",TCD!$B$1,"DT","VA","Bénéficiaire",$A109,BD$6,BD$5,"Mois (DateRDV)",BD$7,"Années (DateRDV)",BD$3),1,""),"")</f>
        <v/>
      </c>
      <c r="BE109" s="166" t="str">
        <f>IFERROR(IF(GETPIVOTDATA("DateRDV",TCD!$B$1,"DT","VA","Bénéficiaire",$A109,BE$6,BE$5,"Mois (DateRDV)",BE$7,"Années (DateRDV)",BE$3),2,""),"")</f>
        <v/>
      </c>
      <c r="BF109" s="166" t="str">
        <f>IFERROR(IF(GETPIVOTDATA("DateRDV",TCD!$B$1,"DT","VA","Bénéficiaire",$A109,BF$6,BF$5,"Mois (DateRDV)",BF$7,"Années (DateRDV)",BF$3,"Présence","Excusé"),3,""),"")</f>
        <v/>
      </c>
      <c r="BG109" s="166" t="str">
        <f>IFERROR(IF(GETPIVOTDATA("DateRDV",TCD!$B$1,"DT","VA","Bénéficiaire",$A109,BG$6,BG$5,"Mois (DateRDV)",BG$7,"Années (DateRDV)",BG$3,"Présence","Absent"),4,""),"")</f>
        <v/>
      </c>
      <c r="BH109" s="166" t="str">
        <f>IFERROR(IF(GETPIVOTDATA("DateRDV",TCD!$B$1,"DT","VA","Bénéficiaire",$A109,BH$6,BH$5,"Mois (DateRDV)",BH$7,"Années (DateRDV)",BH$3),1,""),"")</f>
        <v/>
      </c>
      <c r="BI109" s="166" t="str">
        <f>IFERROR(IF(GETPIVOTDATA("DateRDV",TCD!$B$1,"DT","VA","Bénéficiaire",$A109,BI$6,BI$5,"Mois (DateRDV)",BI$7,"Années (DateRDV)",BI$3),2,""),"")</f>
        <v/>
      </c>
      <c r="BJ109" s="166" t="str">
        <f>IFERROR(IF(GETPIVOTDATA("DateRDV",TCD!$B$1,"DT","VA","Bénéficiaire",$A109,BJ$6,BJ$5,"Mois (DateRDV)",BJ$7,"Années (DateRDV)",BJ$3,"Présence","Excusé"),3,""),"")</f>
        <v/>
      </c>
      <c r="BK109" s="166" t="str">
        <f>IFERROR(IF(GETPIVOTDATA("DateRDV",TCD!$B$1,"DT","VA","Bénéficiaire",$A109,BK$6,BK$5,"Mois (DateRDV)",BK$7,"Années (DateRDV)",BK$3,"Présence","Absent"),4,""),"")</f>
        <v/>
      </c>
      <c r="BL109" s="166" t="str">
        <f>IFERROR(IF(GETPIVOTDATA("DateRDV",TCD!$B$1,"DT","VA","Bénéficiaire",$A109,BL$6,BL$5,"Mois (DateRDV)",BL$7,"Années (DateRDV)",BL$3),1,""),"")</f>
        <v/>
      </c>
      <c r="BM109" s="166" t="str">
        <f>IFERROR(IF(GETPIVOTDATA("DateRDV",TCD!$B$1,"DT","VA","Bénéficiaire",$A109,BM$6,BM$5,"Mois (DateRDV)",BM$7,"Années (DateRDV)",BM$3),2,""),"")</f>
        <v/>
      </c>
      <c r="BN109" s="166" t="str">
        <f>IFERROR(IF(GETPIVOTDATA("DateRDV",TCD!$B$1,"DT","VA","Bénéficiaire",$A109,BN$6,BN$5,"Mois (DateRDV)",BN$7,"Années (DateRDV)",BN$3,"Présence","Excusé"),3,""),"")</f>
        <v/>
      </c>
      <c r="BO109" s="166" t="str">
        <f>IFERROR(IF(GETPIVOTDATA("DateRDV",TCD!$B$1,"DT","VA","Bénéficiaire",$A109,BO$6,BO$5,"Mois (DateRDV)",BO$7,"Années (DateRDV)",BO$3,"Présence","Absent"),4,""),"")</f>
        <v/>
      </c>
      <c r="BP109" s="166" t="str">
        <f>IFERROR(IF(GETPIVOTDATA("DateRDV",TCD!$B$1,"DT","VA","Bénéficiaire",$A109,BP$6,BP$5,"Mois (DateRDV)",BP$7,"Années (DateRDV)",BP$3),1,""),"")</f>
        <v/>
      </c>
      <c r="BQ109" s="166" t="str">
        <f>IFERROR(IF(GETPIVOTDATA("DateRDV",TCD!$B$1,"DT","VA","Bénéficiaire",$A109,BQ$6,BQ$5,"Mois (DateRDV)",BQ$7,"Années (DateRDV)",BQ$3),2,""),"")</f>
        <v/>
      </c>
      <c r="BR109" s="166" t="str">
        <f>IFERROR(IF(GETPIVOTDATA("DateRDV",TCD!$B$1,"DT","VA","Bénéficiaire",$A109,BR$6,BR$5,"Mois (DateRDV)",BR$7,"Années (DateRDV)",BR$3,"Présence","Excusé"),3,""),"")</f>
        <v/>
      </c>
      <c r="BS109" s="166" t="str">
        <f>IFERROR(IF(GETPIVOTDATA("DateRDV",TCD!$B$1,"DT","VA","Bénéficiaire",$A109,BS$6,BS$5,"Mois (DateRDV)",BS$7,"Années (DateRDV)",BS$3,"Présence","Absent"),4,""),"")</f>
        <v/>
      </c>
      <c r="BT109" s="166" t="str">
        <f>IFERROR(IF(GETPIVOTDATA("DateRDV",TCD!$B$1,"DT","VA","Bénéficiaire",$A109,BT$6,BT$5,"Mois (DateRDV)",BT$7,"Années (DateRDV)",BT$3),1,""),"")</f>
        <v/>
      </c>
      <c r="BU109" s="166" t="str">
        <f>IFERROR(IF(GETPIVOTDATA("DateRDV",TCD!$B$1,"DT","VA","Bénéficiaire",$A109,BU$6,BU$5,"Mois (DateRDV)",BU$7,"Années (DateRDV)",BU$3),2,""),"")</f>
        <v/>
      </c>
      <c r="BV109" s="166" t="str">
        <f>IFERROR(IF(GETPIVOTDATA("DateRDV",TCD!$B$1,"DT","VA","Bénéficiaire",$A109,BV$6,BV$5,"Mois (DateRDV)",BV$7,"Années (DateRDV)",BV$3,"Présence","Excusé"),3,""),"")</f>
        <v/>
      </c>
      <c r="BW109" s="166" t="str">
        <f>IFERROR(IF(GETPIVOTDATA("DateRDV",TCD!$B$1,"DT","VA","Bénéficiaire",$A109,BW$6,BW$5,"Mois (DateRDV)",BW$7,"Années (DateRDV)",BW$3,"Présence","Absent"),4,""),"")</f>
        <v/>
      </c>
      <c r="BX109" s="166" t="str">
        <f>IFERROR(IF(GETPIVOTDATA("DateRDV",TCD!$B$1,"DT","VA","Bénéficiaire",$A109,BX$6,BX$5,"Mois (DateRDV)",BX$7,"Années (DateRDV)",BX$3),1,""),"")</f>
        <v/>
      </c>
      <c r="BY109" s="166" t="str">
        <f>IFERROR(IF(GETPIVOTDATA("DateRDV",TCD!$B$1,"DT","VA","Bénéficiaire",$A109,BY$6,BY$5,"Mois (DateRDV)",BY$7,"Années (DateRDV)",BY$3),2,""),"")</f>
        <v/>
      </c>
      <c r="BZ109" s="166" t="str">
        <f>IFERROR(IF(GETPIVOTDATA("DateRDV",TCD!$B$1,"DT","VA","Bénéficiaire",$A109,BZ$6,BZ$5,"Mois (DateRDV)",BZ$7,"Années (DateRDV)",BZ$3,"Présence","Excusé"),3,""),"")</f>
        <v/>
      </c>
      <c r="CA109" s="166" t="str">
        <f>IFERROR(IF(GETPIVOTDATA("DateRDV",TCD!$B$1,"DT","VA","Bénéficiaire",$A109,CA$6,CA$5,"Mois (DateRDV)",CA$7,"Années (DateRDV)",CA$3,"Présence","Absent"),4,""),"")</f>
        <v/>
      </c>
      <c r="CB109" s="166" t="str">
        <f>IFERROR(IF(GETPIVOTDATA("DateRDV",TCD!$B$1,"DT","VA","Bénéficiaire",$A109,CB$6,CB$5,"Mois (DateRDV)",CB$7,"Années (DateRDV)",CB$3),1,""),"")</f>
        <v/>
      </c>
      <c r="CC109" s="166" t="str">
        <f>IFERROR(IF(GETPIVOTDATA("DateRDV",TCD!$B$1,"DT","VA","Bénéficiaire",$A109,CC$6,CC$5,"Mois (DateRDV)",CC$7,"Années (DateRDV)",CC$3),2,""),"")</f>
        <v/>
      </c>
      <c r="CD109" s="166" t="str">
        <f>IFERROR(IF(GETPIVOTDATA("DateRDV",TCD!$B$1,"DT","VA","Bénéficiaire",$A109,CD$6,CD$5,"Mois (DateRDV)",CD$7,"Années (DateRDV)",CD$3,"Présence","Excusé"),3,""),"")</f>
        <v/>
      </c>
      <c r="CE109" s="166" t="str">
        <f>IFERROR(IF(GETPIVOTDATA("DateRDV",TCD!$B$1,"DT","VA","Bénéficiaire",$A109,CE$6,CE$5,"Mois (DateRDV)",CE$7,"Années (DateRDV)",CE$3,"Présence","Absent"),4,""),"")</f>
        <v/>
      </c>
      <c r="CF109" s="166" t="str">
        <f>IFERROR(IF(GETPIVOTDATA("DateRDV",TCD!$B$1,"DT","VA","Bénéficiaire",$A109,CF$6,CF$5,"Mois (DateRDV)",CF$7,"Années (DateRDV)",CF$3),1,""),"")</f>
        <v/>
      </c>
      <c r="CG109" s="166" t="str">
        <f>IFERROR(IF(GETPIVOTDATA("DateRDV",TCD!$B$1,"DT","VA","Bénéficiaire",$A109,CG$6,CG$5,"Mois (DateRDV)",CG$7,"Années (DateRDV)",CG$3),2,""),"")</f>
        <v/>
      </c>
      <c r="CH109" s="166" t="str">
        <f>IFERROR(IF(GETPIVOTDATA("DateRDV",TCD!$B$1,"DT","VA","Bénéficiaire",$A109,CH$6,CH$5,"Mois (DateRDV)",CH$7,"Années (DateRDV)",CH$3,"Présence","Excusé"),3,""),"")</f>
        <v/>
      </c>
      <c r="CI109" s="166" t="str">
        <f>IFERROR(IF(GETPIVOTDATA("DateRDV",TCD!$B$1,"DT","VA","Bénéficiaire",$A109,CI$6,CI$5,"Mois (DateRDV)",CI$7,"Années (DateRDV)",CI$3,"Présence","Absent"),4,""),"")</f>
        <v/>
      </c>
      <c r="CJ109" s="166" t="str">
        <f>IFERROR(IF(GETPIVOTDATA("DateRDV",TCD!$B$1,"DT","VA","Bénéficiaire",$A109,CJ$6,CJ$5,"Mois (DateRDV)",CJ$7,"Années (DateRDV)",CJ$3),1,""),"")</f>
        <v/>
      </c>
      <c r="CK109" s="166" t="str">
        <f>IFERROR(IF(GETPIVOTDATA("DateRDV",TCD!$B$1,"DT","VA","Bénéficiaire",$A109,CK$6,CK$5,"Mois (DateRDV)",CK$7,"Années (DateRDV)",CK$3),2,""),"")</f>
        <v/>
      </c>
      <c r="CL109" s="166" t="str">
        <f>IFERROR(IF(GETPIVOTDATA("DateRDV",TCD!$B$1,"DT","VA","Bénéficiaire",$A109,VE$6,VE$5,"Mois (DateRDV)",VE$7,"Années (DateRDV)",VE$3,"Présence","Excusé"),3,""),"")</f>
        <v/>
      </c>
      <c r="CM109" s="166" t="str">
        <f>IFERROR(IF(GETPIVOTDATA("DateRDV",TCD!$B$1,"DT","VA","Bénéficiaire",$A109,CM$6,CM$5,"Mois (DateRDV)",CM$7,"Années (DateRDV)",CM$3,"Présence","Absent"),4,""),"")</f>
        <v/>
      </c>
      <c r="CN109" s="166" t="str">
        <f>IFERROR(IF(GETPIVOTDATA("DateRDV",TCD!$B$1,"DT","VA","Bénéficiaire",$A109,CN$6,CN$5,"Mois (DateRDV)",CN$7,"Années (DateRDV)",CN$3),1,""),"")</f>
        <v/>
      </c>
      <c r="CO109" s="166" t="str">
        <f>IFERROR(IF(GETPIVOTDATA("DateRDV",TCD!$B$1,"DT","VA","Bénéficiaire",$A109,CO$6,CO$5,"Mois (DateRDV)",CO$7,"Années (DateRDV)",CO$3),2,""),"")</f>
        <v/>
      </c>
      <c r="CP109" s="166" t="str">
        <f>IFERROR(IF(GETPIVOTDATA("DateRDV",TCD!$B$1,"DT","VA","Bénéficiaire",$A109,CP$6,CP$5,"Mois (DateRDV)",CP$7,"Années (DateRDV)",CP$3,"Présence","Excusé"),3,""),"")</f>
        <v/>
      </c>
      <c r="CQ109" s="166" t="str">
        <f>IFERROR(IF(GETPIVOTDATA("DateRDV",TCD!$B$1,"DT","VA","Bénéficiaire",$A109,CQ$6,CQ$5,"Mois (DateRDV)",CQ$7,"Années (DateRDV)",CQ$3,"Présence","Absent"),4,""),"")</f>
        <v/>
      </c>
      <c r="CR109" s="166" t="str">
        <f>IFERROR(IF(GETPIVOTDATA("DateRDV",TCD!$B$1,"DT","VA","Bénéficiaire",$A109,CR$6,CR$5,"Mois (DateRDV)",CR$7,"Années (DateRDV)",CR$3),1,""),"")</f>
        <v/>
      </c>
      <c r="CS109" s="166" t="str">
        <f>IFERROR(IF(GETPIVOTDATA("DateRDV",TCD!$B$1,"DT","VA","Bénéficiaire",$A109,CS$6,CS$5,"Mois (DateRDV)",CS$7,"Années (DateRDV)",CS$3),2,""),"")</f>
        <v/>
      </c>
      <c r="CT109" s="166" t="str">
        <f>IFERROR(IF(GETPIVOTDATA("DateRDV",TCD!$B$1,"DT","VA","Bénéficiaire",$A109,CT$6,CT$5,"Mois (DateRDV)",CT$7,"Années (DateRDV)",CT$3,"Présence","Excusé"),3,""),"")</f>
        <v/>
      </c>
      <c r="CU109" s="166" t="str">
        <f>IFERROR(IF(GETPIVOTDATA("DateRDV",TCD!$B$1,"DT","VA","Bénéficiaire",$A109,CU$6,CU$5,"Mois (DateRDV)",CU$7,"Années (DateRDV)",CU$3,"Présence","Absent"),4,""),"")</f>
        <v/>
      </c>
      <c r="CV109" s="166" t="str">
        <f>IFERROR(IF(GETPIVOTDATA("DateRDV",TCD!$B$1,"DT","VA","Bénéficiaire",$A109,CV$6,CV$5,"Mois (DateRDV)",CV$7,"Années (DateRDV)",CV$3),1,""),"")</f>
        <v/>
      </c>
      <c r="CW109" s="166" t="str">
        <f>IFERROR(IF(GETPIVOTDATA("DateRDV",TCD!$B$1,"DT","VA","Bénéficiaire",$A109,CW$6,CW$5,"Mois (DateRDV)",CW$7,"Années (DateRDV)",CW$3),2,""),"")</f>
        <v/>
      </c>
      <c r="CX109" s="166" t="str">
        <f>IFERROR(IF(GETPIVOTDATA("DateRDV",TCD!$B$1,"DT","VA","Bénéficiaire",$A109,CX$6,CX$5,"Mois (DateRDV)",CX$7,"Années (DateRDV)",CX$3,"Présence","Excusé"),3,""),"")</f>
        <v/>
      </c>
      <c r="CY109" s="166" t="str">
        <f>IFERROR(IF(GETPIVOTDATA("DateRDV",TCD!$B$1,"DT","VA","Bénéficiaire",$A109,CY$6,CY$5,"Mois (DateRDV)",CY$7,"Années (DateRDV)",CY$3,"Présence","Absent"),4,""),"")</f>
        <v/>
      </c>
      <c r="CZ109" s="166" t="str">
        <f>IFERROR(IF(GETPIVOTDATA("DateRDV",TCD!$B$1,"DT","VA","Bénéficiaire",$A109,CZ$6,CZ$5,"Mois (DateRDV)",CZ$7,"Années (DateRDV)",CZ$3),1,""),"")</f>
        <v/>
      </c>
      <c r="DA109" s="166" t="str">
        <f>IFERROR(IF(GETPIVOTDATA("DateRDV",TCD!$B$1,"DT","VA","Bénéficiaire",$A109,DA$6,DA$5,"Mois (DateRDV)",DA$7,"Années (DateRDV)",DA$3),2,""),"")</f>
        <v/>
      </c>
      <c r="DB109" s="166" t="str">
        <f>IFERROR(IF(GETPIVOTDATA("DateRDV",TCD!$B$1,"DT","VA","Bénéficiaire",$A109,DB$6,DB$5,"Mois (DateRDV)",DB$7,"Années (DateRDV)",DB$3,"Présence","Excusé"),3,""),"")</f>
        <v/>
      </c>
      <c r="DC109" s="166" t="str">
        <f>IFERROR(IF(GETPIVOTDATA("DateRDV",TCD!$B$1,"DT","VA","Bénéficiaire",$A109,DC$6,DC$5,"Mois (DateRDV)",DC$7,"Années (DateRDV)",DC$3,"Présence","Absent"),4,""),"")</f>
        <v/>
      </c>
      <c r="DD109" s="166" t="str">
        <f>IFERROR(IF(GETPIVOTDATA("DateRDV",TCD!$B$1,"DT","VA","Bénéficiaire",$A109,DD$6,DD$5,"Mois (DateRDV)",DD$7,"Années (DateRDV)",DD$3),1,""),"")</f>
        <v/>
      </c>
      <c r="DE109" s="166" t="str">
        <f>IFERROR(IF(GETPIVOTDATA("DateRDV",TCD!$B$1,"DT","VA","Bénéficiaire",$A109,DE$6,DE$5,"Mois (DateRDV)",DE$7,"Années (DateRDV)",DE$3),2,""),"")</f>
        <v/>
      </c>
      <c r="DF109" s="166" t="str">
        <f>IFERROR(IF(GETPIVOTDATA("DateRDV",TCD!$B$1,"DT","VA","Bénéficiaire",$A109,DF$6,DF$5,"Mois (DateRDV)",DF$7,"Années (DateRDV)",DF$3,"Présence","Excusé"),3,""),"")</f>
        <v/>
      </c>
      <c r="DG109" s="166" t="str">
        <f>IFERROR(IF(GETPIVOTDATA("DateRDV",TCD!$B$1,"DT","VA","Bénéficiaire",$A109,DG$6,DG$5,"Mois (DateRDV)",DG$7,"Années (DateRDV)",DG$3,"Présence","Absent"),4,""),"")</f>
        <v/>
      </c>
      <c r="DH109" s="166" t="str">
        <f>IFERROR(IF(GETPIVOTDATA("DateRDV",TCD!$B$1,"DT","VA","Bénéficiaire",$A109,DH$6,DH$5,"Mois (DateRDV)",DH$7,"Années (DateRDV)",DH$3),1,""),"")</f>
        <v/>
      </c>
      <c r="DI109" s="166" t="str">
        <f>IFERROR(IF(GETPIVOTDATA("DateRDV",TCD!$B$1,"DT","VA","Bénéficiaire",$A109,DI$6,DI$5,"Mois (DateRDV)",DI$7,"Années (DateRDV)",DI$3),2,""),"")</f>
        <v/>
      </c>
      <c r="DJ109" s="166" t="str">
        <f>IFERROR(IF(GETPIVOTDATA("DateRDV",TCD!$B$1,"DT","VA","Bénéficiaire",$A109,DJ$6,DJ$5,"Mois (DateRDV)",DJ$7,"Années (DateRDV)",DJ$3,"Présence","Excusé"),3,""),"")</f>
        <v/>
      </c>
      <c r="DK109" s="166" t="str">
        <f>IFERROR(IF(GETPIVOTDATA("DateRDV",TCD!$B$1,"DT","VA","Bénéficiaire",$A109,DK$6,DK$5,"Mois (DateRDV)",DK$7,"Années (DateRDV)",DK$3,"Présence","Absent"),4,""),"")</f>
        <v/>
      </c>
      <c r="DL109" s="166" t="str">
        <f>IFERROR(IF(GETPIVOTDATA("DateRDV",TCD!$B$1,"DT","VA","Bénéficiaire",$A109,DL$6,DL$5,"Mois (DateRDV)",DL$7,"Années (DateRDV)",DL$3),1,""),"")</f>
        <v/>
      </c>
      <c r="DM109" s="166" t="str">
        <f>IFERROR(IF(GETPIVOTDATA("DateRDV",TCD!$B$1,"DT","VA","Bénéficiaire",$A109,DM$6,DM$5,"Mois (DateRDV)",DM$7,"Années (DateRDV)",DM$3),2,""),"")</f>
        <v/>
      </c>
      <c r="DN109" s="166" t="str">
        <f>IFERROR(IF(GETPIVOTDATA("DateRDV",TCD!$B$1,"DT","VA","Bénéficiaire",$A109,DN$6,DN$5,"Mois (DateRDV)",DN$7,"Années (DateRDV)",DN$3,"Présence","Excusé"),3,""),"")</f>
        <v/>
      </c>
      <c r="DO109" s="166" t="str">
        <f>IFERROR(IF(GETPIVOTDATA("DateRDV",TCD!$B$1,"DT","VA","Bénéficiaire",$A109,DO$6,DO$5,"Mois (DateRDV)",DO$7,"Années (DateRDV)",DO$3,"Présence","Absent"),4,""),"")</f>
        <v/>
      </c>
    </row>
    <row r="110" spans="2:119" x14ac:dyDescent="0.2">
      <c r="B110" s="169" t="str">
        <f>IFERROR(IF(INDEX(Data!P:P,MATCH(A110,Data!B:B,0))&lt;&gt;"",INDEX(Data!P:P,MATCH(A110,Data!B:B,0)),""),"")</f>
        <v/>
      </c>
      <c r="C110" s="169" t="str">
        <f>IFERROR(IF(INDEX(Data!O:O,MATCH(A110,Data!B:B,0))&lt;&gt;"",INDEX(Data!O:O,MATCH(A110,Data!B:B,0)),""),"")</f>
        <v/>
      </c>
      <c r="D110" s="169" t="str">
        <f>IFERROR(IF(INDEX(Data!J:J,MATCH(A110,Data!B:B,0))&lt;&gt;"",INDEX(Data!J:J,MATCH(A110,Data!B:B,0)),""),"")</f>
        <v/>
      </c>
      <c r="E110" s="169" t="str">
        <f>IFERROR(IF(INDEX(Data!M:M,MATCH(A110,Data!B:B,0))&lt;&gt;"",INDEX(Data!M:M,MATCH(A110,Data!B:B,0)),""),"")</f>
        <v/>
      </c>
      <c r="F110" s="169" t="str">
        <f>IFERROR(IF(INDEX(Data!N:N,MATCH(A110,Data!B:B,0))&lt;&gt;"",INDEX(Data!N:N,MATCH(A110,Data!B:B,0)),""),"")</f>
        <v/>
      </c>
      <c r="G110" s="170" t="str">
        <f>IFERROR(IF(INDEX(Data!K:K,MATCH(A110,Data!B:B,0))&lt;&gt;"",INDEX(Data!K:K,MATCH(A110,Data!B:B,0)),""),"")</f>
        <v/>
      </c>
      <c r="H110" s="170" t="str">
        <f>IFERROR(IF(INDEX(Data!L:L,MATCH(A110,Data!B:B,0))&lt;&gt;"",INDEX(Data!L:L,MATCH(A110,Data!B:B,0)),""),"")</f>
        <v/>
      </c>
      <c r="I110" s="170" t="str">
        <f>IFERROR(IF(INDEX(Data!C:C,MATCH(A110,Data!B:B,0))&lt;&gt;"",INDEX(Data!C:C,MATCH(A110,Data!B:B,0)),""),"")</f>
        <v/>
      </c>
      <c r="J110" s="170" t="str">
        <f>IFERROR(IF(INDEX(Data!D:D,MATCH(A110,Data!B:B,0))&lt;&gt;"",INDEX(Data!D:D,MATCH(A110,Data!B:B,0)),""),"")</f>
        <v/>
      </c>
      <c r="K110" s="171" t="str">
        <f>IFERROR(IF(INDEX(Data!H:H,MATCH(A110,Data!B:B,0))&lt;&gt;"",INDEX(Data!H:H,MATCH(A110,Data!B:B,0)),""),"")</f>
        <v/>
      </c>
      <c r="L110" s="166" t="str">
        <f>IFERROR(IF(GETPIVOTDATA("DateRDV",TCD!$B$1,"DT","VA","Bénéficiaire",$A110,L$6,L$5,"Mois (DateRDV)",L$7,"Années (DateRDV)",L$3),1,""),"")</f>
        <v/>
      </c>
      <c r="M110" s="166" t="str">
        <f>IFERROR(IF(GETPIVOTDATA("DateRDV",TCD!$B$1,"DT","VA","Bénéficiaire",$A110,M$6,M$5,"Mois (DateRDV)",M$7,"Années (DateRDV)",M$3),2,""),"")</f>
        <v/>
      </c>
      <c r="N110" s="166" t="str">
        <f>IFERROR(IF(GETPIVOTDATA("DateRDV",TCD!$B$1,"DT","VA","Bénéficiaire",$A110,N$6,N$5,"Mois (DateRDV)",N$7,"Années (DateRDV)",N$3,"Présence","Excusé"),3,""),"")</f>
        <v/>
      </c>
      <c r="O110" s="166" t="str">
        <f>IFERROR(IF(GETPIVOTDATA("DateRDV",TCD!$B$1,"DT","VA","Bénéficiaire",$A110,O$6,O$5,"Mois (DateRDV)",O$7,"Années (DateRDV)",O$3,"Présence","Absent"),4,""),"")</f>
        <v/>
      </c>
      <c r="P110" s="166" t="str">
        <f>IFERROR(IF(GETPIVOTDATA("DateRDV",TCD!$B$1,"DT","VA","Bénéficiaire",$A110,P$6,P$5,"Mois (DateRDV)",P$7,"Années (DateRDV)",P$3),1,""),"")</f>
        <v/>
      </c>
      <c r="Q110" s="166" t="str">
        <f>IFERROR(IF(GETPIVOTDATA("DateRDV",TCD!$B$1,"DT","VA","Bénéficiaire",$A110,Q$6,Q$5,"Mois (DateRDV)",Q$7,"Années (DateRDV)",Q$3),2,""),"")</f>
        <v/>
      </c>
      <c r="R110" s="166" t="str">
        <f>IFERROR(IF(GETPIVOTDATA("DateRDV",TCD!$B$1,"DT","VA","Bénéficiaire",$A110,R$6,R$5,"Mois (DateRDV)",R$7,"Années (DateRDV)",R$3,"Présence","Excusé"),3,""),"")</f>
        <v/>
      </c>
      <c r="S110" s="166" t="str">
        <f>IFERROR(IF(GETPIVOTDATA("DateRDV",TCD!$B$1,"DT","VA","Bénéficiaire",$A110,S$6,S$5,"Mois (DateRDV)",S$7,"Années (DateRDV)",S$3,"Présence","Absent"),4,""),"")</f>
        <v/>
      </c>
      <c r="T110" s="166" t="str">
        <f>IFERROR(IF(GETPIVOTDATA("DateRDV",TCD!$B$1,"DT","VA","Bénéficiaire",$A110,T$6,T$5,"Mois (DateRDV)",T$7,"Années (DateRDV)",T$3),1,""),"")</f>
        <v/>
      </c>
      <c r="U110" s="166" t="str">
        <f>IFERROR(IF(GETPIVOTDATA("DateRDV",TCD!$B$1,"DT","VA","Bénéficiaire",$A110,U$6,U$5,"Mois (DateRDV)",U$7,"Années (DateRDV)",U$3),2,""),"")</f>
        <v/>
      </c>
      <c r="V110" s="166" t="str">
        <f>IFERROR(IF(GETPIVOTDATA("DateRDV",TCD!$B$1,"DT","VA","Bénéficiaire",$A110,V$6,V$5,"Mois (DateRDV)",V$7,"Années (DateRDV)",V$3,"Présence","Excusé"),3,""),"")</f>
        <v/>
      </c>
      <c r="W110" s="166" t="str">
        <f>IFERROR(IF(GETPIVOTDATA("DateRDV",TCD!$B$1,"DT","VA","Bénéficiaire",$A110,W$6,W$5,"Mois (DateRDV)",W$7,"Années (DateRDV)",W$3,"Présence","Absent"),4,""),"")</f>
        <v/>
      </c>
      <c r="X110" s="166" t="str">
        <f>IFERROR(IF(GETPIVOTDATA("DateRDV",TCD!$B$1,"DT","VA","Bénéficiaire",$A110,X$6,X$5,"Mois (DateRDV)",X$7,"Années (DateRDV)",X$3),1,""),"")</f>
        <v/>
      </c>
      <c r="Y110" s="166" t="str">
        <f>IFERROR(IF(GETPIVOTDATA("DateRDV",TCD!$B$1,"DT","VA","Bénéficiaire",$A110,Y$6,Y$5,"Mois (DateRDV)",Y$7,"Années (DateRDV)",Y$3),2,""),"")</f>
        <v/>
      </c>
      <c r="Z110" s="166" t="str">
        <f>IFERROR(IF(GETPIVOTDATA("DateRDV",TCD!$B$1,"DT","VA","Bénéficiaire",$A110,Z$6,Z$5,"Mois (DateRDV)",Z$7,"Années (DateRDV)",Z$3,"Présence","Excusé"),3,""),"")</f>
        <v/>
      </c>
      <c r="AA110" s="166" t="str">
        <f>IFERROR(IF(GETPIVOTDATA("DateRDV",TCD!$B$1,"DT","VA","Bénéficiaire",$A110,AA$6,AA$5,"Mois (DateRDV)",AA$7,"Années (DateRDV)",AA$3,"Présence","Absent"),4,""),"")</f>
        <v/>
      </c>
      <c r="AB110" s="166" t="str">
        <f>IFERROR(IF(GETPIVOTDATA("DateRDV",TCD!$B$1,"DT","VA","Bénéficiaire",$A110,AB$6,AB$5,"Mois (DateRDV)",AB$7,"Années (DateRDV)",AB$3),1,""),"")</f>
        <v/>
      </c>
      <c r="AC110" s="166" t="str">
        <f>IFERROR(IF(GETPIVOTDATA("DateRDV",TCD!$B$1,"DT","VA","Bénéficiaire",$A110,AC$6,AC$5,"Mois (DateRDV)",AC$7,"Années (DateRDV)",AC$3),2,""),"")</f>
        <v/>
      </c>
      <c r="AD110" s="166" t="str">
        <f>IFERROR(IF(GETPIVOTDATA("DateRDV",TCD!$B$1,"DT","VA","Bénéficiaire",$A110,AD$6,AD$5,"Mois (DateRDV)",AD$7,"Années (DateRDV)",AD$3,"Présence","Excusé"),3,""),"")</f>
        <v/>
      </c>
      <c r="AE110" s="166" t="str">
        <f>IFERROR(IF(GETPIVOTDATA("DateRDV",TCD!$B$1,"DT","VA","Bénéficiaire",$A110,AE$6,AE$5,"Mois (DateRDV)",AE$7,"Années (DateRDV)",AE$3,"Présence","Absent"),4,""),"")</f>
        <v/>
      </c>
      <c r="AF110" s="166" t="str">
        <f>IFERROR(IF(GETPIVOTDATA("DateRDV",TCD!$B$1,"DT","VA","Bénéficiaire",$A110,AF$6,AF$5,"Mois (DateRDV)",AF$7,"Années (DateRDV)",AF$3),1,""),"")</f>
        <v/>
      </c>
      <c r="AG110" s="166" t="str">
        <f>IFERROR(IF(GETPIVOTDATA("DateRDV",TCD!$B$1,"DT","VA","Bénéficiaire",$A110,AG$6,AG$5,"Mois (DateRDV)",AG$7,"Années (DateRDV)",AG$3),2,""),"")</f>
        <v/>
      </c>
      <c r="AH110" s="166" t="str">
        <f>IFERROR(IF(GETPIVOTDATA("DateRDV",TCD!$B$1,"DT","VA","Bénéficiaire",$A110,AH$6,AH$5,"Mois (DateRDV)",AH$7,"Années (DateRDV)",AH$3,"Présence","Excusé"),3,""),"")</f>
        <v/>
      </c>
      <c r="AI110" s="166" t="str">
        <f>IFERROR(IF(GETPIVOTDATA("DateRDV",TCD!$B$1,"DT","VA","Bénéficiaire",$A110,AI$6,AI$5,"Mois (DateRDV)",AI$7,"Années (DateRDV)",AI$3,"Présence","Absent"),4,""),"")</f>
        <v/>
      </c>
      <c r="AJ110" s="166" t="str">
        <f>IFERROR(IF(GETPIVOTDATA("DateRDV",TCD!$B$1,"DT","VA","Bénéficiaire",$A110,AJ$6,AJ$5,"Mois (DateRDV)",AJ$7,"Années (DateRDV)",AJ$3),1,""),"")</f>
        <v/>
      </c>
      <c r="AK110" s="166" t="str">
        <f>IFERROR(IF(GETPIVOTDATA("DateRDV",TCD!$B$1,"DT","VA","Bénéficiaire",$A110,AK$6,AK$5,"Mois (DateRDV)",AK$7,"Années (DateRDV)",AK$3),2,""),"")</f>
        <v/>
      </c>
      <c r="AL110" s="166" t="str">
        <f>IFERROR(IF(GETPIVOTDATA("DateRDV",TCD!$B$1,"DT","VA","Bénéficiaire",$A110,AL$6,AL$5,"Mois (DateRDV)",AL$7,"Années (DateRDV)",AL$3,"Présence","Excusé"),3,""),"")</f>
        <v/>
      </c>
      <c r="AM110" s="166" t="str">
        <f>IFERROR(IF(GETPIVOTDATA("DateRDV",TCD!$B$1,"DT","VA","Bénéficiaire",$A110,AM$6,AM$5,"Mois (DateRDV)",AM$7,"Années (DateRDV)",AM$3,"Présence","Absent"),4,""),"")</f>
        <v/>
      </c>
      <c r="AN110" s="166" t="str">
        <f>IFERROR(IF(GETPIVOTDATA("DateRDV",TCD!$B$1,"DT","VA","Bénéficiaire",$A110,AN$6,AN$5,"Mois (DateRDV)",AN$7,"Années (DateRDV)",AN$3),1,""),"")</f>
        <v/>
      </c>
      <c r="AO110" s="166" t="str">
        <f>IFERROR(IF(GETPIVOTDATA("DateRDV",TCD!$B$1,"DT","VA","Bénéficiaire",$A110,AO$6,AO$5,"Mois (DateRDV)",AO$7,"Années (DateRDV)",AO$3),2,""),"")</f>
        <v/>
      </c>
      <c r="AP110" s="166" t="str">
        <f>IFERROR(IF(GETPIVOTDATA("DateRDV",TCD!$B$1,"DT","VA","Bénéficiaire",$A110,AP$6,AP$5,"Mois (DateRDV)",AP$7,"Années (DateRDV)",AP$3,"Présence","Excusé"),3,""),"")</f>
        <v/>
      </c>
      <c r="AQ110" s="166" t="str">
        <f>IFERROR(IF(GETPIVOTDATA("DateRDV",TCD!$B$1,"DT","VA","Bénéficiaire",$A110,AQ$6,AQ$5,"Mois (DateRDV)",AQ$7,"Années (DateRDV)",AQ$3,"Présence","Absent"),4,""),"")</f>
        <v/>
      </c>
      <c r="AR110" s="166" t="str">
        <f>IFERROR(IF(GETPIVOTDATA("DateRDV",TCD!$B$1,"DT","VA","Bénéficiaire",$A110,AR$6,AR$5,"Mois (DateRDV)",AR$7,"Années (DateRDV)",AR$3),1,""),"")</f>
        <v/>
      </c>
      <c r="AS110" s="166" t="str">
        <f>IFERROR(IF(GETPIVOTDATA("DateRDV",TCD!$B$1,"DT","VA","Bénéficiaire",$A110,AS$6,AS$5,"Mois (DateRDV)",AS$7,"Années (DateRDV)",AS$3),2,""),"")</f>
        <v/>
      </c>
      <c r="AT110" s="166" t="str">
        <f>IFERROR(IF(GETPIVOTDATA("DateRDV",TCD!$B$1,"DT","VA","Bénéficiaire",$A110,AT$6,AT$5,"Mois (DateRDV)",AT$7,"Années (DateRDV)",AT$3,"Présence","Excusé"),3,""),"")</f>
        <v/>
      </c>
      <c r="AU110" s="166" t="str">
        <f>IFERROR(IF(GETPIVOTDATA("DateRDV",TCD!$B$1,"DT","VA","Bénéficiaire",$A110,AU$6,AU$5,"Mois (DateRDV)",AU$7,"Années (DateRDV)",AU$3,"Présence","Absent"),4,""),"")</f>
        <v/>
      </c>
      <c r="AV110" s="166" t="str">
        <f>IFERROR(IF(GETPIVOTDATA("DateRDV",TCD!$B$1,"DT","VA","Bénéficiaire",$A110,AV$6,AV$5,"Mois (DateRDV)",AV$7,"Années (DateRDV)",AV$3),1,""),"")</f>
        <v/>
      </c>
      <c r="AW110" s="166" t="str">
        <f>IFERROR(IF(GETPIVOTDATA("DateRDV",TCD!$B$1,"DT","VA","Bénéficiaire",$A110,AW$6,AW$5,"Mois (DateRDV)",AW$7,"Années (DateRDV)",AW$3),2,""),"")</f>
        <v/>
      </c>
      <c r="AX110" s="166" t="str">
        <f>IFERROR(IF(GETPIVOTDATA("DateRDV",TCD!$B$1,"DT","VA","Bénéficiaire",$A110,AX$6,AX$5,"Mois (DateRDV)",AX$7,"Années (DateRDV)",AX$3,"Présence","Excusé"),3,""),"")</f>
        <v/>
      </c>
      <c r="AY110" s="166" t="str">
        <f>IFERROR(IF(GETPIVOTDATA("DateRDV",TCD!$B$1,"DT","VA","Bénéficiaire",$A110,AY$6,AY$5,"Mois (DateRDV)",AY$7,"Années (DateRDV)",AY$3,"Présence","Absent"),4,""),"")</f>
        <v/>
      </c>
      <c r="AZ110" s="166" t="str">
        <f>IFERROR(IF(GETPIVOTDATA("DateRDV",TCD!$B$1,"DT","VA","Bénéficiaire",$A110,AZ$6,AZ$5,"Mois (DateRDV)",AZ$7,"Années (DateRDV)",AZ$3),1,""),"")</f>
        <v/>
      </c>
      <c r="BA110" s="166" t="str">
        <f>IFERROR(IF(GETPIVOTDATA("DateRDV",TCD!$B$1,"DT","VA","Bénéficiaire",$A110,BA$6,BA$5,"Mois (DateRDV)",BA$7,"Années (DateRDV)",BA$3),2,""),"")</f>
        <v/>
      </c>
      <c r="BB110" s="166" t="str">
        <f>IFERROR(IF(GETPIVOTDATA("DateRDV",TCD!$B$1,"DT","VA","Bénéficiaire",$A110,BB$6,BB$5,"Mois (DateRDV)",BB$7,"Années (DateRDV)",BB$3,"Présence","Excusé"),3,""),"")</f>
        <v/>
      </c>
      <c r="BC110" s="166" t="str">
        <f>IFERROR(IF(GETPIVOTDATA("DateRDV",TCD!$B$1,"DT","VA","Bénéficiaire",$A110,BC$6,BC$5,"Mois (DateRDV)",BC$7,"Années (DateRDV)",BC$3,"Présence","Absent"),4,""),"")</f>
        <v/>
      </c>
      <c r="BD110" s="166" t="str">
        <f>IFERROR(IF(GETPIVOTDATA("DateRDV",TCD!$B$1,"DT","VA","Bénéficiaire",$A110,BD$6,BD$5,"Mois (DateRDV)",BD$7,"Années (DateRDV)",BD$3),1,""),"")</f>
        <v/>
      </c>
      <c r="BE110" s="166" t="str">
        <f>IFERROR(IF(GETPIVOTDATA("DateRDV",TCD!$B$1,"DT","VA","Bénéficiaire",$A110,BE$6,BE$5,"Mois (DateRDV)",BE$7,"Années (DateRDV)",BE$3),2,""),"")</f>
        <v/>
      </c>
      <c r="BF110" s="166" t="str">
        <f>IFERROR(IF(GETPIVOTDATA("DateRDV",TCD!$B$1,"DT","VA","Bénéficiaire",$A110,BF$6,BF$5,"Mois (DateRDV)",BF$7,"Années (DateRDV)",BF$3,"Présence","Excusé"),3,""),"")</f>
        <v/>
      </c>
      <c r="BG110" s="166" t="str">
        <f>IFERROR(IF(GETPIVOTDATA("DateRDV",TCD!$B$1,"DT","VA","Bénéficiaire",$A110,BG$6,BG$5,"Mois (DateRDV)",BG$7,"Années (DateRDV)",BG$3,"Présence","Absent"),4,""),"")</f>
        <v/>
      </c>
      <c r="BH110" s="166" t="str">
        <f>IFERROR(IF(GETPIVOTDATA("DateRDV",TCD!$B$1,"DT","VA","Bénéficiaire",$A110,BH$6,BH$5,"Mois (DateRDV)",BH$7,"Années (DateRDV)",BH$3),1,""),"")</f>
        <v/>
      </c>
      <c r="BI110" s="166" t="str">
        <f>IFERROR(IF(GETPIVOTDATA("DateRDV",TCD!$B$1,"DT","VA","Bénéficiaire",$A110,BI$6,BI$5,"Mois (DateRDV)",BI$7,"Années (DateRDV)",BI$3),2,""),"")</f>
        <v/>
      </c>
      <c r="BJ110" s="166" t="str">
        <f>IFERROR(IF(GETPIVOTDATA("DateRDV",TCD!$B$1,"DT","VA","Bénéficiaire",$A110,BJ$6,BJ$5,"Mois (DateRDV)",BJ$7,"Années (DateRDV)",BJ$3,"Présence","Excusé"),3,""),"")</f>
        <v/>
      </c>
      <c r="BK110" s="166" t="str">
        <f>IFERROR(IF(GETPIVOTDATA("DateRDV",TCD!$B$1,"DT","VA","Bénéficiaire",$A110,BK$6,BK$5,"Mois (DateRDV)",BK$7,"Années (DateRDV)",BK$3,"Présence","Absent"),4,""),"")</f>
        <v/>
      </c>
      <c r="BL110" s="166" t="str">
        <f>IFERROR(IF(GETPIVOTDATA("DateRDV",TCD!$B$1,"DT","VA","Bénéficiaire",$A110,BL$6,BL$5,"Mois (DateRDV)",BL$7,"Années (DateRDV)",BL$3),1,""),"")</f>
        <v/>
      </c>
      <c r="BM110" s="166" t="str">
        <f>IFERROR(IF(GETPIVOTDATA("DateRDV",TCD!$B$1,"DT","VA","Bénéficiaire",$A110,BM$6,BM$5,"Mois (DateRDV)",BM$7,"Années (DateRDV)",BM$3),2,""),"")</f>
        <v/>
      </c>
      <c r="BN110" s="166" t="str">
        <f>IFERROR(IF(GETPIVOTDATA("DateRDV",TCD!$B$1,"DT","VA","Bénéficiaire",$A110,BN$6,BN$5,"Mois (DateRDV)",BN$7,"Années (DateRDV)",BN$3,"Présence","Excusé"),3,""),"")</f>
        <v/>
      </c>
      <c r="BO110" s="166" t="str">
        <f>IFERROR(IF(GETPIVOTDATA("DateRDV",TCD!$B$1,"DT","VA","Bénéficiaire",$A110,BO$6,BO$5,"Mois (DateRDV)",BO$7,"Années (DateRDV)",BO$3,"Présence","Absent"),4,""),"")</f>
        <v/>
      </c>
      <c r="BP110" s="166" t="str">
        <f>IFERROR(IF(GETPIVOTDATA("DateRDV",TCD!$B$1,"DT","VA","Bénéficiaire",$A110,BP$6,BP$5,"Mois (DateRDV)",BP$7,"Années (DateRDV)",BP$3),1,""),"")</f>
        <v/>
      </c>
      <c r="BQ110" s="166" t="str">
        <f>IFERROR(IF(GETPIVOTDATA("DateRDV",TCD!$B$1,"DT","VA","Bénéficiaire",$A110,BQ$6,BQ$5,"Mois (DateRDV)",BQ$7,"Années (DateRDV)",BQ$3),2,""),"")</f>
        <v/>
      </c>
      <c r="BR110" s="166" t="str">
        <f>IFERROR(IF(GETPIVOTDATA("DateRDV",TCD!$B$1,"DT","VA","Bénéficiaire",$A110,BR$6,BR$5,"Mois (DateRDV)",BR$7,"Années (DateRDV)",BR$3,"Présence","Excusé"),3,""),"")</f>
        <v/>
      </c>
      <c r="BS110" s="166" t="str">
        <f>IFERROR(IF(GETPIVOTDATA("DateRDV",TCD!$B$1,"DT","VA","Bénéficiaire",$A110,BS$6,BS$5,"Mois (DateRDV)",BS$7,"Années (DateRDV)",BS$3,"Présence","Absent"),4,""),"")</f>
        <v/>
      </c>
      <c r="BT110" s="166" t="str">
        <f>IFERROR(IF(GETPIVOTDATA("DateRDV",TCD!$B$1,"DT","VA","Bénéficiaire",$A110,BT$6,BT$5,"Mois (DateRDV)",BT$7,"Années (DateRDV)",BT$3),1,""),"")</f>
        <v/>
      </c>
      <c r="BU110" s="166" t="str">
        <f>IFERROR(IF(GETPIVOTDATA("DateRDV",TCD!$B$1,"DT","VA","Bénéficiaire",$A110,BU$6,BU$5,"Mois (DateRDV)",BU$7,"Années (DateRDV)",BU$3),2,""),"")</f>
        <v/>
      </c>
      <c r="BV110" s="166" t="str">
        <f>IFERROR(IF(GETPIVOTDATA("DateRDV",TCD!$B$1,"DT","VA","Bénéficiaire",$A110,BV$6,BV$5,"Mois (DateRDV)",BV$7,"Années (DateRDV)",BV$3,"Présence","Excusé"),3,""),"")</f>
        <v/>
      </c>
      <c r="BW110" s="166" t="str">
        <f>IFERROR(IF(GETPIVOTDATA("DateRDV",TCD!$B$1,"DT","VA","Bénéficiaire",$A110,BW$6,BW$5,"Mois (DateRDV)",BW$7,"Années (DateRDV)",BW$3,"Présence","Absent"),4,""),"")</f>
        <v/>
      </c>
      <c r="BX110" s="166" t="str">
        <f>IFERROR(IF(GETPIVOTDATA("DateRDV",TCD!$B$1,"DT","VA","Bénéficiaire",$A110,BX$6,BX$5,"Mois (DateRDV)",BX$7,"Années (DateRDV)",BX$3),1,""),"")</f>
        <v/>
      </c>
      <c r="BY110" s="166" t="str">
        <f>IFERROR(IF(GETPIVOTDATA("DateRDV",TCD!$B$1,"DT","VA","Bénéficiaire",$A110,BY$6,BY$5,"Mois (DateRDV)",BY$7,"Années (DateRDV)",BY$3),2,""),"")</f>
        <v/>
      </c>
      <c r="BZ110" s="166" t="str">
        <f>IFERROR(IF(GETPIVOTDATA("DateRDV",TCD!$B$1,"DT","VA","Bénéficiaire",$A110,BZ$6,BZ$5,"Mois (DateRDV)",BZ$7,"Années (DateRDV)",BZ$3,"Présence","Excusé"),3,""),"")</f>
        <v/>
      </c>
      <c r="CA110" s="166" t="str">
        <f>IFERROR(IF(GETPIVOTDATA("DateRDV",TCD!$B$1,"DT","VA","Bénéficiaire",$A110,CA$6,CA$5,"Mois (DateRDV)",CA$7,"Années (DateRDV)",CA$3,"Présence","Absent"),4,""),"")</f>
        <v/>
      </c>
      <c r="CB110" s="166" t="str">
        <f>IFERROR(IF(GETPIVOTDATA("DateRDV",TCD!$B$1,"DT","VA","Bénéficiaire",$A110,CB$6,CB$5,"Mois (DateRDV)",CB$7,"Années (DateRDV)",CB$3),1,""),"")</f>
        <v/>
      </c>
      <c r="CC110" s="166" t="str">
        <f>IFERROR(IF(GETPIVOTDATA("DateRDV",TCD!$B$1,"DT","VA","Bénéficiaire",$A110,CC$6,CC$5,"Mois (DateRDV)",CC$7,"Années (DateRDV)",CC$3),2,""),"")</f>
        <v/>
      </c>
      <c r="CD110" s="166" t="str">
        <f>IFERROR(IF(GETPIVOTDATA("DateRDV",TCD!$B$1,"DT","VA","Bénéficiaire",$A110,CD$6,CD$5,"Mois (DateRDV)",CD$7,"Années (DateRDV)",CD$3,"Présence","Excusé"),3,""),"")</f>
        <v/>
      </c>
      <c r="CE110" s="166" t="str">
        <f>IFERROR(IF(GETPIVOTDATA("DateRDV",TCD!$B$1,"DT","VA","Bénéficiaire",$A110,CE$6,CE$5,"Mois (DateRDV)",CE$7,"Années (DateRDV)",CE$3,"Présence","Absent"),4,""),"")</f>
        <v/>
      </c>
      <c r="CF110" s="166" t="str">
        <f>IFERROR(IF(GETPIVOTDATA("DateRDV",TCD!$B$1,"DT","VA","Bénéficiaire",$A110,CF$6,CF$5,"Mois (DateRDV)",CF$7,"Années (DateRDV)",CF$3),1,""),"")</f>
        <v/>
      </c>
      <c r="CG110" s="166" t="str">
        <f>IFERROR(IF(GETPIVOTDATA("DateRDV",TCD!$B$1,"DT","VA","Bénéficiaire",$A110,CG$6,CG$5,"Mois (DateRDV)",CG$7,"Années (DateRDV)",CG$3),2,""),"")</f>
        <v/>
      </c>
      <c r="CH110" s="166" t="str">
        <f>IFERROR(IF(GETPIVOTDATA("DateRDV",TCD!$B$1,"DT","VA","Bénéficiaire",$A110,CH$6,CH$5,"Mois (DateRDV)",CH$7,"Années (DateRDV)",CH$3,"Présence","Excusé"),3,""),"")</f>
        <v/>
      </c>
      <c r="CI110" s="166" t="str">
        <f>IFERROR(IF(GETPIVOTDATA("DateRDV",TCD!$B$1,"DT","VA","Bénéficiaire",$A110,CI$6,CI$5,"Mois (DateRDV)",CI$7,"Années (DateRDV)",CI$3,"Présence","Absent"),4,""),"")</f>
        <v/>
      </c>
      <c r="CJ110" s="166" t="str">
        <f>IFERROR(IF(GETPIVOTDATA("DateRDV",TCD!$B$1,"DT","VA","Bénéficiaire",$A110,CJ$6,CJ$5,"Mois (DateRDV)",CJ$7,"Années (DateRDV)",CJ$3),1,""),"")</f>
        <v/>
      </c>
      <c r="CK110" s="166" t="str">
        <f>IFERROR(IF(GETPIVOTDATA("DateRDV",TCD!$B$1,"DT","VA","Bénéficiaire",$A110,CK$6,CK$5,"Mois (DateRDV)",CK$7,"Années (DateRDV)",CK$3),2,""),"")</f>
        <v/>
      </c>
      <c r="CL110" s="166" t="str">
        <f>IFERROR(IF(GETPIVOTDATA("DateRDV",TCD!$B$1,"DT","VA","Bénéficiaire",$A110,VE$6,VE$5,"Mois (DateRDV)",VE$7,"Années (DateRDV)",VE$3,"Présence","Excusé"),3,""),"")</f>
        <v/>
      </c>
      <c r="CM110" s="166" t="str">
        <f>IFERROR(IF(GETPIVOTDATA("DateRDV",TCD!$B$1,"DT","VA","Bénéficiaire",$A110,CM$6,CM$5,"Mois (DateRDV)",CM$7,"Années (DateRDV)",CM$3,"Présence","Absent"),4,""),"")</f>
        <v/>
      </c>
      <c r="CN110" s="166" t="str">
        <f>IFERROR(IF(GETPIVOTDATA("DateRDV",TCD!$B$1,"DT","VA","Bénéficiaire",$A110,CN$6,CN$5,"Mois (DateRDV)",CN$7,"Années (DateRDV)",CN$3),1,""),"")</f>
        <v/>
      </c>
      <c r="CO110" s="166" t="str">
        <f>IFERROR(IF(GETPIVOTDATA("DateRDV",TCD!$B$1,"DT","VA","Bénéficiaire",$A110,CO$6,CO$5,"Mois (DateRDV)",CO$7,"Années (DateRDV)",CO$3),2,""),"")</f>
        <v/>
      </c>
      <c r="CP110" s="166" t="str">
        <f>IFERROR(IF(GETPIVOTDATA("DateRDV",TCD!$B$1,"DT","VA","Bénéficiaire",$A110,CP$6,CP$5,"Mois (DateRDV)",CP$7,"Années (DateRDV)",CP$3,"Présence","Excusé"),3,""),"")</f>
        <v/>
      </c>
      <c r="CQ110" s="166" t="str">
        <f>IFERROR(IF(GETPIVOTDATA("DateRDV",TCD!$B$1,"DT","VA","Bénéficiaire",$A110,CQ$6,CQ$5,"Mois (DateRDV)",CQ$7,"Années (DateRDV)",CQ$3,"Présence","Absent"),4,""),"")</f>
        <v/>
      </c>
      <c r="CR110" s="166" t="str">
        <f>IFERROR(IF(GETPIVOTDATA("DateRDV",TCD!$B$1,"DT","VA","Bénéficiaire",$A110,CR$6,CR$5,"Mois (DateRDV)",CR$7,"Années (DateRDV)",CR$3),1,""),"")</f>
        <v/>
      </c>
      <c r="CS110" s="166" t="str">
        <f>IFERROR(IF(GETPIVOTDATA("DateRDV",TCD!$B$1,"DT","VA","Bénéficiaire",$A110,CS$6,CS$5,"Mois (DateRDV)",CS$7,"Années (DateRDV)",CS$3),2,""),"")</f>
        <v/>
      </c>
      <c r="CT110" s="166" t="str">
        <f>IFERROR(IF(GETPIVOTDATA("DateRDV",TCD!$B$1,"DT","VA","Bénéficiaire",$A110,CT$6,CT$5,"Mois (DateRDV)",CT$7,"Années (DateRDV)",CT$3,"Présence","Excusé"),3,""),"")</f>
        <v/>
      </c>
      <c r="CU110" s="166" t="str">
        <f>IFERROR(IF(GETPIVOTDATA("DateRDV",TCD!$B$1,"DT","VA","Bénéficiaire",$A110,CU$6,CU$5,"Mois (DateRDV)",CU$7,"Années (DateRDV)",CU$3,"Présence","Absent"),4,""),"")</f>
        <v/>
      </c>
      <c r="CV110" s="166" t="str">
        <f>IFERROR(IF(GETPIVOTDATA("DateRDV",TCD!$B$1,"DT","VA","Bénéficiaire",$A110,CV$6,CV$5,"Mois (DateRDV)",CV$7,"Années (DateRDV)",CV$3),1,""),"")</f>
        <v/>
      </c>
      <c r="CW110" s="166" t="str">
        <f>IFERROR(IF(GETPIVOTDATA("DateRDV",TCD!$B$1,"DT","VA","Bénéficiaire",$A110,CW$6,CW$5,"Mois (DateRDV)",CW$7,"Années (DateRDV)",CW$3),2,""),"")</f>
        <v/>
      </c>
      <c r="CX110" s="166" t="str">
        <f>IFERROR(IF(GETPIVOTDATA("DateRDV",TCD!$B$1,"DT","VA","Bénéficiaire",$A110,CX$6,CX$5,"Mois (DateRDV)",CX$7,"Années (DateRDV)",CX$3,"Présence","Excusé"),3,""),"")</f>
        <v/>
      </c>
      <c r="CY110" s="166" t="str">
        <f>IFERROR(IF(GETPIVOTDATA("DateRDV",TCD!$B$1,"DT","VA","Bénéficiaire",$A110,CY$6,CY$5,"Mois (DateRDV)",CY$7,"Années (DateRDV)",CY$3,"Présence","Absent"),4,""),"")</f>
        <v/>
      </c>
      <c r="CZ110" s="166" t="str">
        <f>IFERROR(IF(GETPIVOTDATA("DateRDV",TCD!$B$1,"DT","VA","Bénéficiaire",$A110,CZ$6,CZ$5,"Mois (DateRDV)",CZ$7,"Années (DateRDV)",CZ$3),1,""),"")</f>
        <v/>
      </c>
      <c r="DA110" s="166" t="str">
        <f>IFERROR(IF(GETPIVOTDATA("DateRDV",TCD!$B$1,"DT","VA","Bénéficiaire",$A110,DA$6,DA$5,"Mois (DateRDV)",DA$7,"Années (DateRDV)",DA$3),2,""),"")</f>
        <v/>
      </c>
      <c r="DB110" s="166" t="str">
        <f>IFERROR(IF(GETPIVOTDATA("DateRDV",TCD!$B$1,"DT","VA","Bénéficiaire",$A110,DB$6,DB$5,"Mois (DateRDV)",DB$7,"Années (DateRDV)",DB$3,"Présence","Excusé"),3,""),"")</f>
        <v/>
      </c>
      <c r="DC110" s="166" t="str">
        <f>IFERROR(IF(GETPIVOTDATA("DateRDV",TCD!$B$1,"DT","VA","Bénéficiaire",$A110,DC$6,DC$5,"Mois (DateRDV)",DC$7,"Années (DateRDV)",DC$3,"Présence","Absent"),4,""),"")</f>
        <v/>
      </c>
      <c r="DD110" s="166" t="str">
        <f>IFERROR(IF(GETPIVOTDATA("DateRDV",TCD!$B$1,"DT","VA","Bénéficiaire",$A110,DD$6,DD$5,"Mois (DateRDV)",DD$7,"Années (DateRDV)",DD$3),1,""),"")</f>
        <v/>
      </c>
      <c r="DE110" s="166" t="str">
        <f>IFERROR(IF(GETPIVOTDATA("DateRDV",TCD!$B$1,"DT","VA","Bénéficiaire",$A110,DE$6,DE$5,"Mois (DateRDV)",DE$7,"Années (DateRDV)",DE$3),2,""),"")</f>
        <v/>
      </c>
      <c r="DF110" s="166" t="str">
        <f>IFERROR(IF(GETPIVOTDATA("DateRDV",TCD!$B$1,"DT","VA","Bénéficiaire",$A110,DF$6,DF$5,"Mois (DateRDV)",DF$7,"Années (DateRDV)",DF$3,"Présence","Excusé"),3,""),"")</f>
        <v/>
      </c>
      <c r="DG110" s="166" t="str">
        <f>IFERROR(IF(GETPIVOTDATA("DateRDV",TCD!$B$1,"DT","VA","Bénéficiaire",$A110,DG$6,DG$5,"Mois (DateRDV)",DG$7,"Années (DateRDV)",DG$3,"Présence","Absent"),4,""),"")</f>
        <v/>
      </c>
      <c r="DH110" s="166" t="str">
        <f>IFERROR(IF(GETPIVOTDATA("DateRDV",TCD!$B$1,"DT","VA","Bénéficiaire",$A110,DH$6,DH$5,"Mois (DateRDV)",DH$7,"Années (DateRDV)",DH$3),1,""),"")</f>
        <v/>
      </c>
      <c r="DI110" s="166" t="str">
        <f>IFERROR(IF(GETPIVOTDATA("DateRDV",TCD!$B$1,"DT","VA","Bénéficiaire",$A110,DI$6,DI$5,"Mois (DateRDV)",DI$7,"Années (DateRDV)",DI$3),2,""),"")</f>
        <v/>
      </c>
      <c r="DJ110" s="166" t="str">
        <f>IFERROR(IF(GETPIVOTDATA("DateRDV",TCD!$B$1,"DT","VA","Bénéficiaire",$A110,DJ$6,DJ$5,"Mois (DateRDV)",DJ$7,"Années (DateRDV)",DJ$3,"Présence","Excusé"),3,""),"")</f>
        <v/>
      </c>
      <c r="DK110" s="166" t="str">
        <f>IFERROR(IF(GETPIVOTDATA("DateRDV",TCD!$B$1,"DT","VA","Bénéficiaire",$A110,DK$6,DK$5,"Mois (DateRDV)",DK$7,"Années (DateRDV)",DK$3,"Présence","Absent"),4,""),"")</f>
        <v/>
      </c>
      <c r="DL110" s="166" t="str">
        <f>IFERROR(IF(GETPIVOTDATA("DateRDV",TCD!$B$1,"DT","VA","Bénéficiaire",$A110,DL$6,DL$5,"Mois (DateRDV)",DL$7,"Années (DateRDV)",DL$3),1,""),"")</f>
        <v/>
      </c>
      <c r="DM110" s="166" t="str">
        <f>IFERROR(IF(GETPIVOTDATA("DateRDV",TCD!$B$1,"DT","VA","Bénéficiaire",$A110,DM$6,DM$5,"Mois (DateRDV)",DM$7,"Années (DateRDV)",DM$3),2,""),"")</f>
        <v/>
      </c>
      <c r="DN110" s="166" t="str">
        <f>IFERROR(IF(GETPIVOTDATA("DateRDV",TCD!$B$1,"DT","VA","Bénéficiaire",$A110,DN$6,DN$5,"Mois (DateRDV)",DN$7,"Années (DateRDV)",DN$3,"Présence","Excusé"),3,""),"")</f>
        <v/>
      </c>
      <c r="DO110" s="166" t="str">
        <f>IFERROR(IF(GETPIVOTDATA("DateRDV",TCD!$B$1,"DT","VA","Bénéficiaire",$A110,DO$6,DO$5,"Mois (DateRDV)",DO$7,"Années (DateRDV)",DO$3,"Présence","Absent"),4,""),"")</f>
        <v/>
      </c>
    </row>
    <row r="111" spans="2:119" x14ac:dyDescent="0.2">
      <c r="B111" s="169" t="str">
        <f>IFERROR(IF(INDEX(Data!P:P,MATCH(A111,Data!B:B,0))&lt;&gt;"",INDEX(Data!P:P,MATCH(A111,Data!B:B,0)),""),"")</f>
        <v/>
      </c>
      <c r="C111" s="169" t="str">
        <f>IFERROR(IF(INDEX(Data!O:O,MATCH(A111,Data!B:B,0))&lt;&gt;"",INDEX(Data!O:O,MATCH(A111,Data!B:B,0)),""),"")</f>
        <v/>
      </c>
      <c r="D111" s="169" t="str">
        <f>IFERROR(IF(INDEX(Data!J:J,MATCH(A111,Data!B:B,0))&lt;&gt;"",INDEX(Data!J:J,MATCH(A111,Data!B:B,0)),""),"")</f>
        <v/>
      </c>
      <c r="E111" s="169" t="str">
        <f>IFERROR(IF(INDEX(Data!M:M,MATCH(A111,Data!B:B,0))&lt;&gt;"",INDEX(Data!M:M,MATCH(A111,Data!B:B,0)),""),"")</f>
        <v/>
      </c>
      <c r="F111" s="169" t="str">
        <f>IFERROR(IF(INDEX(Data!N:N,MATCH(A111,Data!B:B,0))&lt;&gt;"",INDEX(Data!N:N,MATCH(A111,Data!B:B,0)),""),"")</f>
        <v/>
      </c>
      <c r="G111" s="170" t="str">
        <f>IFERROR(IF(INDEX(Data!K:K,MATCH(A111,Data!B:B,0))&lt;&gt;"",INDEX(Data!K:K,MATCH(A111,Data!B:B,0)),""),"")</f>
        <v/>
      </c>
      <c r="H111" s="170" t="str">
        <f>IFERROR(IF(INDEX(Data!L:L,MATCH(A111,Data!B:B,0))&lt;&gt;"",INDEX(Data!L:L,MATCH(A111,Data!B:B,0)),""),"")</f>
        <v/>
      </c>
      <c r="I111" s="170" t="str">
        <f>IFERROR(IF(INDEX(Data!C:C,MATCH(A111,Data!B:B,0))&lt;&gt;"",INDEX(Data!C:C,MATCH(A111,Data!B:B,0)),""),"")</f>
        <v/>
      </c>
      <c r="J111" s="170" t="str">
        <f>IFERROR(IF(INDEX(Data!D:D,MATCH(A111,Data!B:B,0))&lt;&gt;"",INDEX(Data!D:D,MATCH(A111,Data!B:B,0)),""),"")</f>
        <v/>
      </c>
      <c r="K111" s="171" t="str">
        <f>IFERROR(IF(INDEX(Data!H:H,MATCH(A111,Data!B:B,0))&lt;&gt;"",INDEX(Data!H:H,MATCH(A111,Data!B:B,0)),""),"")</f>
        <v/>
      </c>
      <c r="L111" s="166" t="str">
        <f>IFERROR(IF(GETPIVOTDATA("DateRDV",TCD!$B$1,"DT","VA","Bénéficiaire",$A111,L$6,L$5,"Mois (DateRDV)",L$7,"Années (DateRDV)",L$3),1,""),"")</f>
        <v/>
      </c>
      <c r="M111" s="166" t="str">
        <f>IFERROR(IF(GETPIVOTDATA("DateRDV",TCD!$B$1,"DT","VA","Bénéficiaire",$A111,M$6,M$5,"Mois (DateRDV)",M$7,"Années (DateRDV)",M$3),2,""),"")</f>
        <v/>
      </c>
      <c r="N111" s="166" t="str">
        <f>IFERROR(IF(GETPIVOTDATA("DateRDV",TCD!$B$1,"DT","VA","Bénéficiaire",$A111,N$6,N$5,"Mois (DateRDV)",N$7,"Années (DateRDV)",N$3,"Présence","Excusé"),3,""),"")</f>
        <v/>
      </c>
      <c r="O111" s="166" t="str">
        <f>IFERROR(IF(GETPIVOTDATA("DateRDV",TCD!$B$1,"DT","VA","Bénéficiaire",$A111,O$6,O$5,"Mois (DateRDV)",O$7,"Années (DateRDV)",O$3,"Présence","Absent"),4,""),"")</f>
        <v/>
      </c>
      <c r="P111" s="166" t="str">
        <f>IFERROR(IF(GETPIVOTDATA("DateRDV",TCD!$B$1,"DT","VA","Bénéficiaire",$A111,P$6,P$5,"Mois (DateRDV)",P$7,"Années (DateRDV)",P$3),1,""),"")</f>
        <v/>
      </c>
      <c r="Q111" s="166" t="str">
        <f>IFERROR(IF(GETPIVOTDATA("DateRDV",TCD!$B$1,"DT","VA","Bénéficiaire",$A111,Q$6,Q$5,"Mois (DateRDV)",Q$7,"Années (DateRDV)",Q$3),2,""),"")</f>
        <v/>
      </c>
      <c r="R111" s="166" t="str">
        <f>IFERROR(IF(GETPIVOTDATA("DateRDV",TCD!$B$1,"DT","VA","Bénéficiaire",$A111,R$6,R$5,"Mois (DateRDV)",R$7,"Années (DateRDV)",R$3,"Présence","Excusé"),3,""),"")</f>
        <v/>
      </c>
      <c r="S111" s="166" t="str">
        <f>IFERROR(IF(GETPIVOTDATA("DateRDV",TCD!$B$1,"DT","VA","Bénéficiaire",$A111,S$6,S$5,"Mois (DateRDV)",S$7,"Années (DateRDV)",S$3,"Présence","Absent"),4,""),"")</f>
        <v/>
      </c>
      <c r="T111" s="166" t="str">
        <f>IFERROR(IF(GETPIVOTDATA("DateRDV",TCD!$B$1,"DT","VA","Bénéficiaire",$A111,T$6,T$5,"Mois (DateRDV)",T$7,"Années (DateRDV)",T$3),1,""),"")</f>
        <v/>
      </c>
      <c r="U111" s="166" t="str">
        <f>IFERROR(IF(GETPIVOTDATA("DateRDV",TCD!$B$1,"DT","VA","Bénéficiaire",$A111,U$6,U$5,"Mois (DateRDV)",U$7,"Années (DateRDV)",U$3),2,""),"")</f>
        <v/>
      </c>
      <c r="V111" s="166" t="str">
        <f>IFERROR(IF(GETPIVOTDATA("DateRDV",TCD!$B$1,"DT","VA","Bénéficiaire",$A111,V$6,V$5,"Mois (DateRDV)",V$7,"Années (DateRDV)",V$3,"Présence","Excusé"),3,""),"")</f>
        <v/>
      </c>
      <c r="W111" s="166" t="str">
        <f>IFERROR(IF(GETPIVOTDATA("DateRDV",TCD!$B$1,"DT","VA","Bénéficiaire",$A111,W$6,W$5,"Mois (DateRDV)",W$7,"Années (DateRDV)",W$3,"Présence","Absent"),4,""),"")</f>
        <v/>
      </c>
      <c r="X111" s="166" t="str">
        <f>IFERROR(IF(GETPIVOTDATA("DateRDV",TCD!$B$1,"DT","VA","Bénéficiaire",$A111,X$6,X$5,"Mois (DateRDV)",X$7,"Années (DateRDV)",X$3),1,""),"")</f>
        <v/>
      </c>
      <c r="Y111" s="166" t="str">
        <f>IFERROR(IF(GETPIVOTDATA("DateRDV",TCD!$B$1,"DT","VA","Bénéficiaire",$A111,Y$6,Y$5,"Mois (DateRDV)",Y$7,"Années (DateRDV)",Y$3),2,""),"")</f>
        <v/>
      </c>
      <c r="Z111" s="166" t="str">
        <f>IFERROR(IF(GETPIVOTDATA("DateRDV",TCD!$B$1,"DT","VA","Bénéficiaire",$A111,Z$6,Z$5,"Mois (DateRDV)",Z$7,"Années (DateRDV)",Z$3,"Présence","Excusé"),3,""),"")</f>
        <v/>
      </c>
      <c r="AA111" s="166" t="str">
        <f>IFERROR(IF(GETPIVOTDATA("DateRDV",TCD!$B$1,"DT","VA","Bénéficiaire",$A111,AA$6,AA$5,"Mois (DateRDV)",AA$7,"Années (DateRDV)",AA$3,"Présence","Absent"),4,""),"")</f>
        <v/>
      </c>
      <c r="AB111" s="166" t="str">
        <f>IFERROR(IF(GETPIVOTDATA("DateRDV",TCD!$B$1,"DT","VA","Bénéficiaire",$A111,AB$6,AB$5,"Mois (DateRDV)",AB$7,"Années (DateRDV)",AB$3),1,""),"")</f>
        <v/>
      </c>
      <c r="AC111" s="166" t="str">
        <f>IFERROR(IF(GETPIVOTDATA("DateRDV",TCD!$B$1,"DT","VA","Bénéficiaire",$A111,AC$6,AC$5,"Mois (DateRDV)",AC$7,"Années (DateRDV)",AC$3),2,""),"")</f>
        <v/>
      </c>
      <c r="AD111" s="166" t="str">
        <f>IFERROR(IF(GETPIVOTDATA("DateRDV",TCD!$B$1,"DT","VA","Bénéficiaire",$A111,AD$6,AD$5,"Mois (DateRDV)",AD$7,"Années (DateRDV)",AD$3,"Présence","Excusé"),3,""),"")</f>
        <v/>
      </c>
      <c r="AE111" s="166" t="str">
        <f>IFERROR(IF(GETPIVOTDATA("DateRDV",TCD!$B$1,"DT","VA","Bénéficiaire",$A111,AE$6,AE$5,"Mois (DateRDV)",AE$7,"Années (DateRDV)",AE$3,"Présence","Absent"),4,""),"")</f>
        <v/>
      </c>
      <c r="AF111" s="166" t="str">
        <f>IFERROR(IF(GETPIVOTDATA("DateRDV",TCD!$B$1,"DT","VA","Bénéficiaire",$A111,AF$6,AF$5,"Mois (DateRDV)",AF$7,"Années (DateRDV)",AF$3),1,""),"")</f>
        <v/>
      </c>
      <c r="AG111" s="166" t="str">
        <f>IFERROR(IF(GETPIVOTDATA("DateRDV",TCD!$B$1,"DT","VA","Bénéficiaire",$A111,AG$6,AG$5,"Mois (DateRDV)",AG$7,"Années (DateRDV)",AG$3),2,""),"")</f>
        <v/>
      </c>
      <c r="AH111" s="166" t="str">
        <f>IFERROR(IF(GETPIVOTDATA("DateRDV",TCD!$B$1,"DT","VA","Bénéficiaire",$A111,AH$6,AH$5,"Mois (DateRDV)",AH$7,"Années (DateRDV)",AH$3,"Présence","Excusé"),3,""),"")</f>
        <v/>
      </c>
      <c r="AI111" s="166" t="str">
        <f>IFERROR(IF(GETPIVOTDATA("DateRDV",TCD!$B$1,"DT","VA","Bénéficiaire",$A111,AI$6,AI$5,"Mois (DateRDV)",AI$7,"Années (DateRDV)",AI$3,"Présence","Absent"),4,""),"")</f>
        <v/>
      </c>
      <c r="AJ111" s="166" t="str">
        <f>IFERROR(IF(GETPIVOTDATA("DateRDV",TCD!$B$1,"DT","VA","Bénéficiaire",$A111,AJ$6,AJ$5,"Mois (DateRDV)",AJ$7,"Années (DateRDV)",AJ$3),1,""),"")</f>
        <v/>
      </c>
      <c r="AK111" s="166" t="str">
        <f>IFERROR(IF(GETPIVOTDATA("DateRDV",TCD!$B$1,"DT","VA","Bénéficiaire",$A111,AK$6,AK$5,"Mois (DateRDV)",AK$7,"Années (DateRDV)",AK$3),2,""),"")</f>
        <v/>
      </c>
      <c r="AL111" s="166" t="str">
        <f>IFERROR(IF(GETPIVOTDATA("DateRDV",TCD!$B$1,"DT","VA","Bénéficiaire",$A111,AL$6,AL$5,"Mois (DateRDV)",AL$7,"Années (DateRDV)",AL$3,"Présence","Excusé"),3,""),"")</f>
        <v/>
      </c>
      <c r="AM111" s="166" t="str">
        <f>IFERROR(IF(GETPIVOTDATA("DateRDV",TCD!$B$1,"DT","VA","Bénéficiaire",$A111,AM$6,AM$5,"Mois (DateRDV)",AM$7,"Années (DateRDV)",AM$3,"Présence","Absent"),4,""),"")</f>
        <v/>
      </c>
      <c r="AN111" s="166" t="str">
        <f>IFERROR(IF(GETPIVOTDATA("DateRDV",TCD!$B$1,"DT","VA","Bénéficiaire",$A111,AN$6,AN$5,"Mois (DateRDV)",AN$7,"Années (DateRDV)",AN$3),1,""),"")</f>
        <v/>
      </c>
      <c r="AO111" s="166" t="str">
        <f>IFERROR(IF(GETPIVOTDATA("DateRDV",TCD!$B$1,"DT","VA","Bénéficiaire",$A111,AO$6,AO$5,"Mois (DateRDV)",AO$7,"Années (DateRDV)",AO$3),2,""),"")</f>
        <v/>
      </c>
      <c r="AP111" s="166" t="str">
        <f>IFERROR(IF(GETPIVOTDATA("DateRDV",TCD!$B$1,"DT","VA","Bénéficiaire",$A111,AP$6,AP$5,"Mois (DateRDV)",AP$7,"Années (DateRDV)",AP$3,"Présence","Excusé"),3,""),"")</f>
        <v/>
      </c>
      <c r="AQ111" s="166" t="str">
        <f>IFERROR(IF(GETPIVOTDATA("DateRDV",TCD!$B$1,"DT","VA","Bénéficiaire",$A111,AQ$6,AQ$5,"Mois (DateRDV)",AQ$7,"Années (DateRDV)",AQ$3,"Présence","Absent"),4,""),"")</f>
        <v/>
      </c>
      <c r="AR111" s="166" t="str">
        <f>IFERROR(IF(GETPIVOTDATA("DateRDV",TCD!$B$1,"DT","VA","Bénéficiaire",$A111,AR$6,AR$5,"Mois (DateRDV)",AR$7,"Années (DateRDV)",AR$3),1,""),"")</f>
        <v/>
      </c>
      <c r="AS111" s="166" t="str">
        <f>IFERROR(IF(GETPIVOTDATA("DateRDV",TCD!$B$1,"DT","VA","Bénéficiaire",$A111,AS$6,AS$5,"Mois (DateRDV)",AS$7,"Années (DateRDV)",AS$3),2,""),"")</f>
        <v/>
      </c>
      <c r="AT111" s="166" t="str">
        <f>IFERROR(IF(GETPIVOTDATA("DateRDV",TCD!$B$1,"DT","VA","Bénéficiaire",$A111,AT$6,AT$5,"Mois (DateRDV)",AT$7,"Années (DateRDV)",AT$3,"Présence","Excusé"),3,""),"")</f>
        <v/>
      </c>
      <c r="AU111" s="166" t="str">
        <f>IFERROR(IF(GETPIVOTDATA("DateRDV",TCD!$B$1,"DT","VA","Bénéficiaire",$A111,AU$6,AU$5,"Mois (DateRDV)",AU$7,"Années (DateRDV)",AU$3,"Présence","Absent"),4,""),"")</f>
        <v/>
      </c>
      <c r="AV111" s="166" t="str">
        <f>IFERROR(IF(GETPIVOTDATA("DateRDV",TCD!$B$1,"DT","VA","Bénéficiaire",$A111,AV$6,AV$5,"Mois (DateRDV)",AV$7,"Années (DateRDV)",AV$3),1,""),"")</f>
        <v/>
      </c>
      <c r="AW111" s="166" t="str">
        <f>IFERROR(IF(GETPIVOTDATA("DateRDV",TCD!$B$1,"DT","VA","Bénéficiaire",$A111,AW$6,AW$5,"Mois (DateRDV)",AW$7,"Années (DateRDV)",AW$3),2,""),"")</f>
        <v/>
      </c>
      <c r="AX111" s="166" t="str">
        <f>IFERROR(IF(GETPIVOTDATA("DateRDV",TCD!$B$1,"DT","VA","Bénéficiaire",$A111,AX$6,AX$5,"Mois (DateRDV)",AX$7,"Années (DateRDV)",AX$3,"Présence","Excusé"),3,""),"")</f>
        <v/>
      </c>
      <c r="AY111" s="166" t="str">
        <f>IFERROR(IF(GETPIVOTDATA("DateRDV",TCD!$B$1,"DT","VA","Bénéficiaire",$A111,AY$6,AY$5,"Mois (DateRDV)",AY$7,"Années (DateRDV)",AY$3,"Présence","Absent"),4,""),"")</f>
        <v/>
      </c>
      <c r="AZ111" s="166" t="str">
        <f>IFERROR(IF(GETPIVOTDATA("DateRDV",TCD!$B$1,"DT","VA","Bénéficiaire",$A111,AZ$6,AZ$5,"Mois (DateRDV)",AZ$7,"Années (DateRDV)",AZ$3),1,""),"")</f>
        <v/>
      </c>
      <c r="BA111" s="166" t="str">
        <f>IFERROR(IF(GETPIVOTDATA("DateRDV",TCD!$B$1,"DT","VA","Bénéficiaire",$A111,BA$6,BA$5,"Mois (DateRDV)",BA$7,"Années (DateRDV)",BA$3),2,""),"")</f>
        <v/>
      </c>
      <c r="BB111" s="166" t="str">
        <f>IFERROR(IF(GETPIVOTDATA("DateRDV",TCD!$B$1,"DT","VA","Bénéficiaire",$A111,BB$6,BB$5,"Mois (DateRDV)",BB$7,"Années (DateRDV)",BB$3,"Présence","Excusé"),3,""),"")</f>
        <v/>
      </c>
      <c r="BC111" s="166" t="str">
        <f>IFERROR(IF(GETPIVOTDATA("DateRDV",TCD!$B$1,"DT","VA","Bénéficiaire",$A111,BC$6,BC$5,"Mois (DateRDV)",BC$7,"Années (DateRDV)",BC$3,"Présence","Absent"),4,""),"")</f>
        <v/>
      </c>
      <c r="BD111" s="166" t="str">
        <f>IFERROR(IF(GETPIVOTDATA("DateRDV",TCD!$B$1,"DT","VA","Bénéficiaire",$A111,BD$6,BD$5,"Mois (DateRDV)",BD$7,"Années (DateRDV)",BD$3),1,""),"")</f>
        <v/>
      </c>
      <c r="BE111" s="166" t="str">
        <f>IFERROR(IF(GETPIVOTDATA("DateRDV",TCD!$B$1,"DT","VA","Bénéficiaire",$A111,BE$6,BE$5,"Mois (DateRDV)",BE$7,"Années (DateRDV)",BE$3),2,""),"")</f>
        <v/>
      </c>
      <c r="BF111" s="166" t="str">
        <f>IFERROR(IF(GETPIVOTDATA("DateRDV",TCD!$B$1,"DT","VA","Bénéficiaire",$A111,BF$6,BF$5,"Mois (DateRDV)",BF$7,"Années (DateRDV)",BF$3,"Présence","Excusé"),3,""),"")</f>
        <v/>
      </c>
      <c r="BG111" s="166" t="str">
        <f>IFERROR(IF(GETPIVOTDATA("DateRDV",TCD!$B$1,"DT","VA","Bénéficiaire",$A111,BG$6,BG$5,"Mois (DateRDV)",BG$7,"Années (DateRDV)",BG$3,"Présence","Absent"),4,""),"")</f>
        <v/>
      </c>
      <c r="BH111" s="166" t="str">
        <f>IFERROR(IF(GETPIVOTDATA("DateRDV",TCD!$B$1,"DT","VA","Bénéficiaire",$A111,BH$6,BH$5,"Mois (DateRDV)",BH$7,"Années (DateRDV)",BH$3),1,""),"")</f>
        <v/>
      </c>
      <c r="BI111" s="166" t="str">
        <f>IFERROR(IF(GETPIVOTDATA("DateRDV",TCD!$B$1,"DT","VA","Bénéficiaire",$A111,BI$6,BI$5,"Mois (DateRDV)",BI$7,"Années (DateRDV)",BI$3),2,""),"")</f>
        <v/>
      </c>
      <c r="BJ111" s="166" t="str">
        <f>IFERROR(IF(GETPIVOTDATA("DateRDV",TCD!$B$1,"DT","VA","Bénéficiaire",$A111,BJ$6,BJ$5,"Mois (DateRDV)",BJ$7,"Années (DateRDV)",BJ$3,"Présence","Excusé"),3,""),"")</f>
        <v/>
      </c>
      <c r="BK111" s="166" t="str">
        <f>IFERROR(IF(GETPIVOTDATA("DateRDV",TCD!$B$1,"DT","VA","Bénéficiaire",$A111,BK$6,BK$5,"Mois (DateRDV)",BK$7,"Années (DateRDV)",BK$3,"Présence","Absent"),4,""),"")</f>
        <v/>
      </c>
      <c r="BL111" s="166" t="str">
        <f>IFERROR(IF(GETPIVOTDATA("DateRDV",TCD!$B$1,"DT","VA","Bénéficiaire",$A111,BL$6,BL$5,"Mois (DateRDV)",BL$7,"Années (DateRDV)",BL$3),1,""),"")</f>
        <v/>
      </c>
      <c r="BM111" s="166" t="str">
        <f>IFERROR(IF(GETPIVOTDATA("DateRDV",TCD!$B$1,"DT","VA","Bénéficiaire",$A111,BM$6,BM$5,"Mois (DateRDV)",BM$7,"Années (DateRDV)",BM$3),2,""),"")</f>
        <v/>
      </c>
      <c r="BN111" s="166" t="str">
        <f>IFERROR(IF(GETPIVOTDATA("DateRDV",TCD!$B$1,"DT","VA","Bénéficiaire",$A111,BN$6,BN$5,"Mois (DateRDV)",BN$7,"Années (DateRDV)",BN$3,"Présence","Excusé"),3,""),"")</f>
        <v/>
      </c>
      <c r="BO111" s="166" t="str">
        <f>IFERROR(IF(GETPIVOTDATA("DateRDV",TCD!$B$1,"DT","VA","Bénéficiaire",$A111,BO$6,BO$5,"Mois (DateRDV)",BO$7,"Années (DateRDV)",BO$3,"Présence","Absent"),4,""),"")</f>
        <v/>
      </c>
      <c r="BP111" s="166" t="str">
        <f>IFERROR(IF(GETPIVOTDATA("DateRDV",TCD!$B$1,"DT","VA","Bénéficiaire",$A111,BP$6,BP$5,"Mois (DateRDV)",BP$7,"Années (DateRDV)",BP$3),1,""),"")</f>
        <v/>
      </c>
      <c r="BQ111" s="166" t="str">
        <f>IFERROR(IF(GETPIVOTDATA("DateRDV",TCD!$B$1,"DT","VA","Bénéficiaire",$A111,BQ$6,BQ$5,"Mois (DateRDV)",BQ$7,"Années (DateRDV)",BQ$3),2,""),"")</f>
        <v/>
      </c>
      <c r="BR111" s="166" t="str">
        <f>IFERROR(IF(GETPIVOTDATA("DateRDV",TCD!$B$1,"DT","VA","Bénéficiaire",$A111,BR$6,BR$5,"Mois (DateRDV)",BR$7,"Années (DateRDV)",BR$3,"Présence","Excusé"),3,""),"")</f>
        <v/>
      </c>
      <c r="BS111" s="166" t="str">
        <f>IFERROR(IF(GETPIVOTDATA("DateRDV",TCD!$B$1,"DT","VA","Bénéficiaire",$A111,BS$6,BS$5,"Mois (DateRDV)",BS$7,"Années (DateRDV)",BS$3,"Présence","Absent"),4,""),"")</f>
        <v/>
      </c>
      <c r="BT111" s="166" t="str">
        <f>IFERROR(IF(GETPIVOTDATA("DateRDV",TCD!$B$1,"DT","VA","Bénéficiaire",$A111,BT$6,BT$5,"Mois (DateRDV)",BT$7,"Années (DateRDV)",BT$3),1,""),"")</f>
        <v/>
      </c>
      <c r="BU111" s="166" t="str">
        <f>IFERROR(IF(GETPIVOTDATA("DateRDV",TCD!$B$1,"DT","VA","Bénéficiaire",$A111,BU$6,BU$5,"Mois (DateRDV)",BU$7,"Années (DateRDV)",BU$3),2,""),"")</f>
        <v/>
      </c>
      <c r="BV111" s="166" t="str">
        <f>IFERROR(IF(GETPIVOTDATA("DateRDV",TCD!$B$1,"DT","VA","Bénéficiaire",$A111,BV$6,BV$5,"Mois (DateRDV)",BV$7,"Années (DateRDV)",BV$3,"Présence","Excusé"),3,""),"")</f>
        <v/>
      </c>
      <c r="BW111" s="166" t="str">
        <f>IFERROR(IF(GETPIVOTDATA("DateRDV",TCD!$B$1,"DT","VA","Bénéficiaire",$A111,BW$6,BW$5,"Mois (DateRDV)",BW$7,"Années (DateRDV)",BW$3,"Présence","Absent"),4,""),"")</f>
        <v/>
      </c>
      <c r="BX111" s="166" t="str">
        <f>IFERROR(IF(GETPIVOTDATA("DateRDV",TCD!$B$1,"DT","VA","Bénéficiaire",$A111,BX$6,BX$5,"Mois (DateRDV)",BX$7,"Années (DateRDV)",BX$3),1,""),"")</f>
        <v/>
      </c>
      <c r="BY111" s="166" t="str">
        <f>IFERROR(IF(GETPIVOTDATA("DateRDV",TCD!$B$1,"DT","VA","Bénéficiaire",$A111,BY$6,BY$5,"Mois (DateRDV)",BY$7,"Années (DateRDV)",BY$3),2,""),"")</f>
        <v/>
      </c>
      <c r="BZ111" s="166" t="str">
        <f>IFERROR(IF(GETPIVOTDATA("DateRDV",TCD!$B$1,"DT","VA","Bénéficiaire",$A111,BZ$6,BZ$5,"Mois (DateRDV)",BZ$7,"Années (DateRDV)",BZ$3,"Présence","Excusé"),3,""),"")</f>
        <v/>
      </c>
      <c r="CA111" s="166" t="str">
        <f>IFERROR(IF(GETPIVOTDATA("DateRDV",TCD!$B$1,"DT","VA","Bénéficiaire",$A111,CA$6,CA$5,"Mois (DateRDV)",CA$7,"Années (DateRDV)",CA$3,"Présence","Absent"),4,""),"")</f>
        <v/>
      </c>
      <c r="CB111" s="166" t="str">
        <f>IFERROR(IF(GETPIVOTDATA("DateRDV",TCD!$B$1,"DT","VA","Bénéficiaire",$A111,CB$6,CB$5,"Mois (DateRDV)",CB$7,"Années (DateRDV)",CB$3),1,""),"")</f>
        <v/>
      </c>
      <c r="CC111" s="166" t="str">
        <f>IFERROR(IF(GETPIVOTDATA("DateRDV",TCD!$B$1,"DT","VA","Bénéficiaire",$A111,CC$6,CC$5,"Mois (DateRDV)",CC$7,"Années (DateRDV)",CC$3),2,""),"")</f>
        <v/>
      </c>
      <c r="CD111" s="166" t="str">
        <f>IFERROR(IF(GETPIVOTDATA("DateRDV",TCD!$B$1,"DT","VA","Bénéficiaire",$A111,CD$6,CD$5,"Mois (DateRDV)",CD$7,"Années (DateRDV)",CD$3,"Présence","Excusé"),3,""),"")</f>
        <v/>
      </c>
      <c r="CE111" s="166" t="str">
        <f>IFERROR(IF(GETPIVOTDATA("DateRDV",TCD!$B$1,"DT","VA","Bénéficiaire",$A111,CE$6,CE$5,"Mois (DateRDV)",CE$7,"Années (DateRDV)",CE$3,"Présence","Absent"),4,""),"")</f>
        <v/>
      </c>
      <c r="CF111" s="166" t="str">
        <f>IFERROR(IF(GETPIVOTDATA("DateRDV",TCD!$B$1,"DT","VA","Bénéficiaire",$A111,CF$6,CF$5,"Mois (DateRDV)",CF$7,"Années (DateRDV)",CF$3),1,""),"")</f>
        <v/>
      </c>
      <c r="CG111" s="166" t="str">
        <f>IFERROR(IF(GETPIVOTDATA("DateRDV",TCD!$B$1,"DT","VA","Bénéficiaire",$A111,CG$6,CG$5,"Mois (DateRDV)",CG$7,"Années (DateRDV)",CG$3),2,""),"")</f>
        <v/>
      </c>
      <c r="CH111" s="166" t="str">
        <f>IFERROR(IF(GETPIVOTDATA("DateRDV",TCD!$B$1,"DT","VA","Bénéficiaire",$A111,CH$6,CH$5,"Mois (DateRDV)",CH$7,"Années (DateRDV)",CH$3,"Présence","Excusé"),3,""),"")</f>
        <v/>
      </c>
      <c r="CI111" s="166" t="str">
        <f>IFERROR(IF(GETPIVOTDATA("DateRDV",TCD!$B$1,"DT","VA","Bénéficiaire",$A111,CI$6,CI$5,"Mois (DateRDV)",CI$7,"Années (DateRDV)",CI$3,"Présence","Absent"),4,""),"")</f>
        <v/>
      </c>
      <c r="CJ111" s="166" t="str">
        <f>IFERROR(IF(GETPIVOTDATA("DateRDV",TCD!$B$1,"DT","VA","Bénéficiaire",$A111,CJ$6,CJ$5,"Mois (DateRDV)",CJ$7,"Années (DateRDV)",CJ$3),1,""),"")</f>
        <v/>
      </c>
      <c r="CK111" s="166" t="str">
        <f>IFERROR(IF(GETPIVOTDATA("DateRDV",TCD!$B$1,"DT","VA","Bénéficiaire",$A111,CK$6,CK$5,"Mois (DateRDV)",CK$7,"Années (DateRDV)",CK$3),2,""),"")</f>
        <v/>
      </c>
      <c r="CL111" s="166" t="str">
        <f>IFERROR(IF(GETPIVOTDATA("DateRDV",TCD!$B$1,"DT","VA","Bénéficiaire",$A111,VE$6,VE$5,"Mois (DateRDV)",VE$7,"Années (DateRDV)",VE$3,"Présence","Excusé"),3,""),"")</f>
        <v/>
      </c>
      <c r="CM111" s="166" t="str">
        <f>IFERROR(IF(GETPIVOTDATA("DateRDV",TCD!$B$1,"DT","VA","Bénéficiaire",$A111,CM$6,CM$5,"Mois (DateRDV)",CM$7,"Années (DateRDV)",CM$3,"Présence","Absent"),4,""),"")</f>
        <v/>
      </c>
      <c r="CN111" s="166" t="str">
        <f>IFERROR(IF(GETPIVOTDATA("DateRDV",TCD!$B$1,"DT","VA","Bénéficiaire",$A111,CN$6,CN$5,"Mois (DateRDV)",CN$7,"Années (DateRDV)",CN$3),1,""),"")</f>
        <v/>
      </c>
      <c r="CO111" s="166" t="str">
        <f>IFERROR(IF(GETPIVOTDATA("DateRDV",TCD!$B$1,"DT","VA","Bénéficiaire",$A111,CO$6,CO$5,"Mois (DateRDV)",CO$7,"Années (DateRDV)",CO$3),2,""),"")</f>
        <v/>
      </c>
      <c r="CP111" s="166" t="str">
        <f>IFERROR(IF(GETPIVOTDATA("DateRDV",TCD!$B$1,"DT","VA","Bénéficiaire",$A111,CP$6,CP$5,"Mois (DateRDV)",CP$7,"Années (DateRDV)",CP$3,"Présence","Excusé"),3,""),"")</f>
        <v/>
      </c>
      <c r="CQ111" s="166" t="str">
        <f>IFERROR(IF(GETPIVOTDATA("DateRDV",TCD!$B$1,"DT","VA","Bénéficiaire",$A111,CQ$6,CQ$5,"Mois (DateRDV)",CQ$7,"Années (DateRDV)",CQ$3,"Présence","Absent"),4,""),"")</f>
        <v/>
      </c>
      <c r="CR111" s="166" t="str">
        <f>IFERROR(IF(GETPIVOTDATA("DateRDV",TCD!$B$1,"DT","VA","Bénéficiaire",$A111,CR$6,CR$5,"Mois (DateRDV)",CR$7,"Années (DateRDV)",CR$3),1,""),"")</f>
        <v/>
      </c>
      <c r="CS111" s="166" t="str">
        <f>IFERROR(IF(GETPIVOTDATA("DateRDV",TCD!$B$1,"DT","VA","Bénéficiaire",$A111,CS$6,CS$5,"Mois (DateRDV)",CS$7,"Années (DateRDV)",CS$3),2,""),"")</f>
        <v/>
      </c>
      <c r="CT111" s="166" t="str">
        <f>IFERROR(IF(GETPIVOTDATA("DateRDV",TCD!$B$1,"DT","VA","Bénéficiaire",$A111,CT$6,CT$5,"Mois (DateRDV)",CT$7,"Années (DateRDV)",CT$3,"Présence","Excusé"),3,""),"")</f>
        <v/>
      </c>
      <c r="CU111" s="166" t="str">
        <f>IFERROR(IF(GETPIVOTDATA("DateRDV",TCD!$B$1,"DT","VA","Bénéficiaire",$A111,CU$6,CU$5,"Mois (DateRDV)",CU$7,"Années (DateRDV)",CU$3,"Présence","Absent"),4,""),"")</f>
        <v/>
      </c>
      <c r="CV111" s="166" t="str">
        <f>IFERROR(IF(GETPIVOTDATA("DateRDV",TCD!$B$1,"DT","VA","Bénéficiaire",$A111,CV$6,CV$5,"Mois (DateRDV)",CV$7,"Années (DateRDV)",CV$3),1,""),"")</f>
        <v/>
      </c>
      <c r="CW111" s="166" t="str">
        <f>IFERROR(IF(GETPIVOTDATA("DateRDV",TCD!$B$1,"DT","VA","Bénéficiaire",$A111,CW$6,CW$5,"Mois (DateRDV)",CW$7,"Années (DateRDV)",CW$3),2,""),"")</f>
        <v/>
      </c>
      <c r="CX111" s="166" t="str">
        <f>IFERROR(IF(GETPIVOTDATA("DateRDV",TCD!$B$1,"DT","VA","Bénéficiaire",$A111,CX$6,CX$5,"Mois (DateRDV)",CX$7,"Années (DateRDV)",CX$3,"Présence","Excusé"),3,""),"")</f>
        <v/>
      </c>
      <c r="CY111" s="166" t="str">
        <f>IFERROR(IF(GETPIVOTDATA("DateRDV",TCD!$B$1,"DT","VA","Bénéficiaire",$A111,CY$6,CY$5,"Mois (DateRDV)",CY$7,"Années (DateRDV)",CY$3,"Présence","Absent"),4,""),"")</f>
        <v/>
      </c>
      <c r="CZ111" s="166" t="str">
        <f>IFERROR(IF(GETPIVOTDATA("DateRDV",TCD!$B$1,"DT","VA","Bénéficiaire",$A111,CZ$6,CZ$5,"Mois (DateRDV)",CZ$7,"Années (DateRDV)",CZ$3),1,""),"")</f>
        <v/>
      </c>
      <c r="DA111" s="166" t="str">
        <f>IFERROR(IF(GETPIVOTDATA("DateRDV",TCD!$B$1,"DT","VA","Bénéficiaire",$A111,DA$6,DA$5,"Mois (DateRDV)",DA$7,"Années (DateRDV)",DA$3),2,""),"")</f>
        <v/>
      </c>
      <c r="DB111" s="166" t="str">
        <f>IFERROR(IF(GETPIVOTDATA("DateRDV",TCD!$B$1,"DT","VA","Bénéficiaire",$A111,DB$6,DB$5,"Mois (DateRDV)",DB$7,"Années (DateRDV)",DB$3,"Présence","Excusé"),3,""),"")</f>
        <v/>
      </c>
      <c r="DC111" s="166" t="str">
        <f>IFERROR(IF(GETPIVOTDATA("DateRDV",TCD!$B$1,"DT","VA","Bénéficiaire",$A111,DC$6,DC$5,"Mois (DateRDV)",DC$7,"Années (DateRDV)",DC$3,"Présence","Absent"),4,""),"")</f>
        <v/>
      </c>
      <c r="DD111" s="166" t="str">
        <f>IFERROR(IF(GETPIVOTDATA("DateRDV",TCD!$B$1,"DT","VA","Bénéficiaire",$A111,DD$6,DD$5,"Mois (DateRDV)",DD$7,"Années (DateRDV)",DD$3),1,""),"")</f>
        <v/>
      </c>
      <c r="DE111" s="166" t="str">
        <f>IFERROR(IF(GETPIVOTDATA("DateRDV",TCD!$B$1,"DT","VA","Bénéficiaire",$A111,DE$6,DE$5,"Mois (DateRDV)",DE$7,"Années (DateRDV)",DE$3),2,""),"")</f>
        <v/>
      </c>
      <c r="DF111" s="166" t="str">
        <f>IFERROR(IF(GETPIVOTDATA("DateRDV",TCD!$B$1,"DT","VA","Bénéficiaire",$A111,DF$6,DF$5,"Mois (DateRDV)",DF$7,"Années (DateRDV)",DF$3,"Présence","Excusé"),3,""),"")</f>
        <v/>
      </c>
      <c r="DG111" s="166" t="str">
        <f>IFERROR(IF(GETPIVOTDATA("DateRDV",TCD!$B$1,"DT","VA","Bénéficiaire",$A111,DG$6,DG$5,"Mois (DateRDV)",DG$7,"Années (DateRDV)",DG$3,"Présence","Absent"),4,""),"")</f>
        <v/>
      </c>
      <c r="DH111" s="166" t="str">
        <f>IFERROR(IF(GETPIVOTDATA("DateRDV",TCD!$B$1,"DT","VA","Bénéficiaire",$A111,DH$6,DH$5,"Mois (DateRDV)",DH$7,"Années (DateRDV)",DH$3),1,""),"")</f>
        <v/>
      </c>
      <c r="DI111" s="166" t="str">
        <f>IFERROR(IF(GETPIVOTDATA("DateRDV",TCD!$B$1,"DT","VA","Bénéficiaire",$A111,DI$6,DI$5,"Mois (DateRDV)",DI$7,"Années (DateRDV)",DI$3),2,""),"")</f>
        <v/>
      </c>
      <c r="DJ111" s="166" t="str">
        <f>IFERROR(IF(GETPIVOTDATA("DateRDV",TCD!$B$1,"DT","VA","Bénéficiaire",$A111,DJ$6,DJ$5,"Mois (DateRDV)",DJ$7,"Années (DateRDV)",DJ$3,"Présence","Excusé"),3,""),"")</f>
        <v/>
      </c>
      <c r="DK111" s="166" t="str">
        <f>IFERROR(IF(GETPIVOTDATA("DateRDV",TCD!$B$1,"DT","VA","Bénéficiaire",$A111,DK$6,DK$5,"Mois (DateRDV)",DK$7,"Années (DateRDV)",DK$3,"Présence","Absent"),4,""),"")</f>
        <v/>
      </c>
      <c r="DL111" s="166" t="str">
        <f>IFERROR(IF(GETPIVOTDATA("DateRDV",TCD!$B$1,"DT","VA","Bénéficiaire",$A111,DL$6,DL$5,"Mois (DateRDV)",DL$7,"Années (DateRDV)",DL$3),1,""),"")</f>
        <v/>
      </c>
      <c r="DM111" s="166" t="str">
        <f>IFERROR(IF(GETPIVOTDATA("DateRDV",TCD!$B$1,"DT","VA","Bénéficiaire",$A111,DM$6,DM$5,"Mois (DateRDV)",DM$7,"Années (DateRDV)",DM$3),2,""),"")</f>
        <v/>
      </c>
      <c r="DN111" s="166" t="str">
        <f>IFERROR(IF(GETPIVOTDATA("DateRDV",TCD!$B$1,"DT","VA","Bénéficiaire",$A111,DN$6,DN$5,"Mois (DateRDV)",DN$7,"Années (DateRDV)",DN$3,"Présence","Excusé"),3,""),"")</f>
        <v/>
      </c>
      <c r="DO111" s="166" t="str">
        <f>IFERROR(IF(GETPIVOTDATA("DateRDV",TCD!$B$1,"DT","VA","Bénéficiaire",$A111,DO$6,DO$5,"Mois (DateRDV)",DO$7,"Années (DateRDV)",DO$3,"Présence","Absent"),4,""),"")</f>
        <v/>
      </c>
    </row>
    <row r="112" spans="2:119" x14ac:dyDescent="0.2">
      <c r="B112" s="169" t="str">
        <f>IFERROR(IF(INDEX(Data!P:P,MATCH(A112,Data!B:B,0))&lt;&gt;"",INDEX(Data!P:P,MATCH(A112,Data!B:B,0)),""),"")</f>
        <v/>
      </c>
      <c r="C112" s="169" t="str">
        <f>IFERROR(IF(INDEX(Data!O:O,MATCH(A112,Data!B:B,0))&lt;&gt;"",INDEX(Data!O:O,MATCH(A112,Data!B:B,0)),""),"")</f>
        <v/>
      </c>
      <c r="D112" s="169" t="str">
        <f>IFERROR(IF(INDEX(Data!J:J,MATCH(A112,Data!B:B,0))&lt;&gt;"",INDEX(Data!J:J,MATCH(A112,Data!B:B,0)),""),"")</f>
        <v/>
      </c>
      <c r="E112" s="169" t="str">
        <f>IFERROR(IF(INDEX(Data!M:M,MATCH(A112,Data!B:B,0))&lt;&gt;"",INDEX(Data!M:M,MATCH(A112,Data!B:B,0)),""),"")</f>
        <v/>
      </c>
      <c r="F112" s="169" t="str">
        <f>IFERROR(IF(INDEX(Data!N:N,MATCH(A112,Data!B:B,0))&lt;&gt;"",INDEX(Data!N:N,MATCH(A112,Data!B:B,0)),""),"")</f>
        <v/>
      </c>
      <c r="G112" s="170" t="str">
        <f>IFERROR(IF(INDEX(Data!K:K,MATCH(A112,Data!B:B,0))&lt;&gt;"",INDEX(Data!K:K,MATCH(A112,Data!B:B,0)),""),"")</f>
        <v/>
      </c>
      <c r="H112" s="170" t="str">
        <f>IFERROR(IF(INDEX(Data!L:L,MATCH(A112,Data!B:B,0))&lt;&gt;"",INDEX(Data!L:L,MATCH(A112,Data!B:B,0)),""),"")</f>
        <v/>
      </c>
      <c r="I112" s="170" t="str">
        <f>IFERROR(IF(INDEX(Data!C:C,MATCH(A112,Data!B:B,0))&lt;&gt;"",INDEX(Data!C:C,MATCH(A112,Data!B:B,0)),""),"")</f>
        <v/>
      </c>
      <c r="J112" s="170" t="str">
        <f>IFERROR(IF(INDEX(Data!D:D,MATCH(A112,Data!B:B,0))&lt;&gt;"",INDEX(Data!D:D,MATCH(A112,Data!B:B,0)),""),"")</f>
        <v/>
      </c>
      <c r="K112" s="171" t="str">
        <f>IFERROR(IF(INDEX(Data!H:H,MATCH(A112,Data!B:B,0))&lt;&gt;"",INDEX(Data!H:H,MATCH(A112,Data!B:B,0)),""),"")</f>
        <v/>
      </c>
      <c r="L112" s="166" t="str">
        <f>IFERROR(IF(GETPIVOTDATA("DateRDV",TCD!$B$1,"DT","VA","Bénéficiaire",$A112,L$6,L$5,"Mois (DateRDV)",L$7,"Années (DateRDV)",L$3),1,""),"")</f>
        <v/>
      </c>
      <c r="M112" s="166" t="str">
        <f>IFERROR(IF(GETPIVOTDATA("DateRDV",TCD!$B$1,"DT","VA","Bénéficiaire",$A112,M$6,M$5,"Mois (DateRDV)",M$7,"Années (DateRDV)",M$3),2,""),"")</f>
        <v/>
      </c>
      <c r="N112" s="166" t="str">
        <f>IFERROR(IF(GETPIVOTDATA("DateRDV",TCD!$B$1,"DT","VA","Bénéficiaire",$A112,N$6,N$5,"Mois (DateRDV)",N$7,"Années (DateRDV)",N$3,"Présence","Excusé"),3,""),"")</f>
        <v/>
      </c>
      <c r="O112" s="166" t="str">
        <f>IFERROR(IF(GETPIVOTDATA("DateRDV",TCD!$B$1,"DT","VA","Bénéficiaire",$A112,O$6,O$5,"Mois (DateRDV)",O$7,"Années (DateRDV)",O$3,"Présence","Absent"),4,""),"")</f>
        <v/>
      </c>
      <c r="P112" s="166" t="str">
        <f>IFERROR(IF(GETPIVOTDATA("DateRDV",TCD!$B$1,"DT","VA","Bénéficiaire",$A112,P$6,P$5,"Mois (DateRDV)",P$7,"Années (DateRDV)",P$3),1,""),"")</f>
        <v/>
      </c>
      <c r="Q112" s="166" t="str">
        <f>IFERROR(IF(GETPIVOTDATA("DateRDV",TCD!$B$1,"DT","VA","Bénéficiaire",$A112,Q$6,Q$5,"Mois (DateRDV)",Q$7,"Années (DateRDV)",Q$3),2,""),"")</f>
        <v/>
      </c>
      <c r="R112" s="166" t="str">
        <f>IFERROR(IF(GETPIVOTDATA("DateRDV",TCD!$B$1,"DT","VA","Bénéficiaire",$A112,R$6,R$5,"Mois (DateRDV)",R$7,"Années (DateRDV)",R$3,"Présence","Excusé"),3,""),"")</f>
        <v/>
      </c>
      <c r="S112" s="166" t="str">
        <f>IFERROR(IF(GETPIVOTDATA("DateRDV",TCD!$B$1,"DT","VA","Bénéficiaire",$A112,S$6,S$5,"Mois (DateRDV)",S$7,"Années (DateRDV)",S$3,"Présence","Absent"),4,""),"")</f>
        <v/>
      </c>
      <c r="T112" s="166" t="str">
        <f>IFERROR(IF(GETPIVOTDATA("DateRDV",TCD!$B$1,"DT","VA","Bénéficiaire",$A112,T$6,T$5,"Mois (DateRDV)",T$7,"Années (DateRDV)",T$3),1,""),"")</f>
        <v/>
      </c>
      <c r="U112" s="166" t="str">
        <f>IFERROR(IF(GETPIVOTDATA("DateRDV",TCD!$B$1,"DT","VA","Bénéficiaire",$A112,U$6,U$5,"Mois (DateRDV)",U$7,"Années (DateRDV)",U$3),2,""),"")</f>
        <v/>
      </c>
      <c r="V112" s="166" t="str">
        <f>IFERROR(IF(GETPIVOTDATA("DateRDV",TCD!$B$1,"DT","VA","Bénéficiaire",$A112,V$6,V$5,"Mois (DateRDV)",V$7,"Années (DateRDV)",V$3,"Présence","Excusé"),3,""),"")</f>
        <v/>
      </c>
      <c r="W112" s="166" t="str">
        <f>IFERROR(IF(GETPIVOTDATA("DateRDV",TCD!$B$1,"DT","VA","Bénéficiaire",$A112,W$6,W$5,"Mois (DateRDV)",W$7,"Années (DateRDV)",W$3,"Présence","Absent"),4,""),"")</f>
        <v/>
      </c>
      <c r="X112" s="166" t="str">
        <f>IFERROR(IF(GETPIVOTDATA("DateRDV",TCD!$B$1,"DT","VA","Bénéficiaire",$A112,X$6,X$5,"Mois (DateRDV)",X$7,"Années (DateRDV)",X$3),1,""),"")</f>
        <v/>
      </c>
      <c r="Y112" s="166" t="str">
        <f>IFERROR(IF(GETPIVOTDATA("DateRDV",TCD!$B$1,"DT","VA","Bénéficiaire",$A112,Y$6,Y$5,"Mois (DateRDV)",Y$7,"Années (DateRDV)",Y$3),2,""),"")</f>
        <v/>
      </c>
      <c r="Z112" s="166" t="str">
        <f>IFERROR(IF(GETPIVOTDATA("DateRDV",TCD!$B$1,"DT","VA","Bénéficiaire",$A112,Z$6,Z$5,"Mois (DateRDV)",Z$7,"Années (DateRDV)",Z$3,"Présence","Excusé"),3,""),"")</f>
        <v/>
      </c>
      <c r="AA112" s="166" t="str">
        <f>IFERROR(IF(GETPIVOTDATA("DateRDV",TCD!$B$1,"DT","VA","Bénéficiaire",$A112,AA$6,AA$5,"Mois (DateRDV)",AA$7,"Années (DateRDV)",AA$3,"Présence","Absent"),4,""),"")</f>
        <v/>
      </c>
      <c r="AB112" s="166" t="str">
        <f>IFERROR(IF(GETPIVOTDATA("DateRDV",TCD!$B$1,"DT","VA","Bénéficiaire",$A112,AB$6,AB$5,"Mois (DateRDV)",AB$7,"Années (DateRDV)",AB$3),1,""),"")</f>
        <v/>
      </c>
      <c r="AC112" s="166" t="str">
        <f>IFERROR(IF(GETPIVOTDATA("DateRDV",TCD!$B$1,"DT","VA","Bénéficiaire",$A112,AC$6,AC$5,"Mois (DateRDV)",AC$7,"Années (DateRDV)",AC$3),2,""),"")</f>
        <v/>
      </c>
      <c r="AD112" s="166" t="str">
        <f>IFERROR(IF(GETPIVOTDATA("DateRDV",TCD!$B$1,"DT","VA","Bénéficiaire",$A112,AD$6,AD$5,"Mois (DateRDV)",AD$7,"Années (DateRDV)",AD$3,"Présence","Excusé"),3,""),"")</f>
        <v/>
      </c>
      <c r="AE112" s="166" t="str">
        <f>IFERROR(IF(GETPIVOTDATA("DateRDV",TCD!$B$1,"DT","VA","Bénéficiaire",$A112,AE$6,AE$5,"Mois (DateRDV)",AE$7,"Années (DateRDV)",AE$3,"Présence","Absent"),4,""),"")</f>
        <v/>
      </c>
      <c r="AF112" s="166" t="str">
        <f>IFERROR(IF(GETPIVOTDATA("DateRDV",TCD!$B$1,"DT","VA","Bénéficiaire",$A112,AF$6,AF$5,"Mois (DateRDV)",AF$7,"Années (DateRDV)",AF$3),1,""),"")</f>
        <v/>
      </c>
      <c r="AG112" s="166" t="str">
        <f>IFERROR(IF(GETPIVOTDATA("DateRDV",TCD!$B$1,"DT","VA","Bénéficiaire",$A112,AG$6,AG$5,"Mois (DateRDV)",AG$7,"Années (DateRDV)",AG$3),2,""),"")</f>
        <v/>
      </c>
      <c r="AH112" s="166" t="str">
        <f>IFERROR(IF(GETPIVOTDATA("DateRDV",TCD!$B$1,"DT","VA","Bénéficiaire",$A112,AH$6,AH$5,"Mois (DateRDV)",AH$7,"Années (DateRDV)",AH$3,"Présence","Excusé"),3,""),"")</f>
        <v/>
      </c>
      <c r="AI112" s="166" t="str">
        <f>IFERROR(IF(GETPIVOTDATA("DateRDV",TCD!$B$1,"DT","VA","Bénéficiaire",$A112,AI$6,AI$5,"Mois (DateRDV)",AI$7,"Années (DateRDV)",AI$3,"Présence","Absent"),4,""),"")</f>
        <v/>
      </c>
      <c r="AJ112" s="166" t="str">
        <f>IFERROR(IF(GETPIVOTDATA("DateRDV",TCD!$B$1,"DT","VA","Bénéficiaire",$A112,AJ$6,AJ$5,"Mois (DateRDV)",AJ$7,"Années (DateRDV)",AJ$3),1,""),"")</f>
        <v/>
      </c>
      <c r="AK112" s="166" t="str">
        <f>IFERROR(IF(GETPIVOTDATA("DateRDV",TCD!$B$1,"DT","VA","Bénéficiaire",$A112,AK$6,AK$5,"Mois (DateRDV)",AK$7,"Années (DateRDV)",AK$3),2,""),"")</f>
        <v/>
      </c>
      <c r="AL112" s="166" t="str">
        <f>IFERROR(IF(GETPIVOTDATA("DateRDV",TCD!$B$1,"DT","VA","Bénéficiaire",$A112,AL$6,AL$5,"Mois (DateRDV)",AL$7,"Années (DateRDV)",AL$3,"Présence","Excusé"),3,""),"")</f>
        <v/>
      </c>
      <c r="AM112" s="166" t="str">
        <f>IFERROR(IF(GETPIVOTDATA("DateRDV",TCD!$B$1,"DT","VA","Bénéficiaire",$A112,AM$6,AM$5,"Mois (DateRDV)",AM$7,"Années (DateRDV)",AM$3,"Présence","Absent"),4,""),"")</f>
        <v/>
      </c>
      <c r="AN112" s="166" t="str">
        <f>IFERROR(IF(GETPIVOTDATA("DateRDV",TCD!$B$1,"DT","VA","Bénéficiaire",$A112,AN$6,AN$5,"Mois (DateRDV)",AN$7,"Années (DateRDV)",AN$3),1,""),"")</f>
        <v/>
      </c>
      <c r="AO112" s="166" t="str">
        <f>IFERROR(IF(GETPIVOTDATA("DateRDV",TCD!$B$1,"DT","VA","Bénéficiaire",$A112,AO$6,AO$5,"Mois (DateRDV)",AO$7,"Années (DateRDV)",AO$3),2,""),"")</f>
        <v/>
      </c>
      <c r="AP112" s="166" t="str">
        <f>IFERROR(IF(GETPIVOTDATA("DateRDV",TCD!$B$1,"DT","VA","Bénéficiaire",$A112,AP$6,AP$5,"Mois (DateRDV)",AP$7,"Années (DateRDV)",AP$3,"Présence","Excusé"),3,""),"")</f>
        <v/>
      </c>
      <c r="AQ112" s="166" t="str">
        <f>IFERROR(IF(GETPIVOTDATA("DateRDV",TCD!$B$1,"DT","VA","Bénéficiaire",$A112,AQ$6,AQ$5,"Mois (DateRDV)",AQ$7,"Années (DateRDV)",AQ$3,"Présence","Absent"),4,""),"")</f>
        <v/>
      </c>
      <c r="AR112" s="166" t="str">
        <f>IFERROR(IF(GETPIVOTDATA("DateRDV",TCD!$B$1,"DT","VA","Bénéficiaire",$A112,AR$6,AR$5,"Mois (DateRDV)",AR$7,"Années (DateRDV)",AR$3),1,""),"")</f>
        <v/>
      </c>
      <c r="AS112" s="166" t="str">
        <f>IFERROR(IF(GETPIVOTDATA("DateRDV",TCD!$B$1,"DT","VA","Bénéficiaire",$A112,AS$6,AS$5,"Mois (DateRDV)",AS$7,"Années (DateRDV)",AS$3),2,""),"")</f>
        <v/>
      </c>
      <c r="AT112" s="166" t="str">
        <f>IFERROR(IF(GETPIVOTDATA("DateRDV",TCD!$B$1,"DT","VA","Bénéficiaire",$A112,AT$6,AT$5,"Mois (DateRDV)",AT$7,"Années (DateRDV)",AT$3,"Présence","Excusé"),3,""),"")</f>
        <v/>
      </c>
      <c r="AU112" s="166" t="str">
        <f>IFERROR(IF(GETPIVOTDATA("DateRDV",TCD!$B$1,"DT","VA","Bénéficiaire",$A112,AU$6,AU$5,"Mois (DateRDV)",AU$7,"Années (DateRDV)",AU$3,"Présence","Absent"),4,""),"")</f>
        <v/>
      </c>
      <c r="AV112" s="166" t="str">
        <f>IFERROR(IF(GETPIVOTDATA("DateRDV",TCD!$B$1,"DT","VA","Bénéficiaire",$A112,AV$6,AV$5,"Mois (DateRDV)",AV$7,"Années (DateRDV)",AV$3),1,""),"")</f>
        <v/>
      </c>
      <c r="AW112" s="166" t="str">
        <f>IFERROR(IF(GETPIVOTDATA("DateRDV",TCD!$B$1,"DT","VA","Bénéficiaire",$A112,AW$6,AW$5,"Mois (DateRDV)",AW$7,"Années (DateRDV)",AW$3),2,""),"")</f>
        <v/>
      </c>
      <c r="AX112" s="166" t="str">
        <f>IFERROR(IF(GETPIVOTDATA("DateRDV",TCD!$B$1,"DT","VA","Bénéficiaire",$A112,AX$6,AX$5,"Mois (DateRDV)",AX$7,"Années (DateRDV)",AX$3,"Présence","Excusé"),3,""),"")</f>
        <v/>
      </c>
      <c r="AY112" s="166" t="str">
        <f>IFERROR(IF(GETPIVOTDATA("DateRDV",TCD!$B$1,"DT","VA","Bénéficiaire",$A112,AY$6,AY$5,"Mois (DateRDV)",AY$7,"Années (DateRDV)",AY$3,"Présence","Absent"),4,""),"")</f>
        <v/>
      </c>
      <c r="AZ112" s="166" t="str">
        <f>IFERROR(IF(GETPIVOTDATA("DateRDV",TCD!$B$1,"DT","VA","Bénéficiaire",$A112,AZ$6,AZ$5,"Mois (DateRDV)",AZ$7,"Années (DateRDV)",AZ$3),1,""),"")</f>
        <v/>
      </c>
      <c r="BA112" s="166" t="str">
        <f>IFERROR(IF(GETPIVOTDATA("DateRDV",TCD!$B$1,"DT","VA","Bénéficiaire",$A112,BA$6,BA$5,"Mois (DateRDV)",BA$7,"Années (DateRDV)",BA$3),2,""),"")</f>
        <v/>
      </c>
      <c r="BB112" s="166" t="str">
        <f>IFERROR(IF(GETPIVOTDATA("DateRDV",TCD!$B$1,"DT","VA","Bénéficiaire",$A112,BB$6,BB$5,"Mois (DateRDV)",BB$7,"Années (DateRDV)",BB$3,"Présence","Excusé"),3,""),"")</f>
        <v/>
      </c>
      <c r="BC112" s="166" t="str">
        <f>IFERROR(IF(GETPIVOTDATA("DateRDV",TCD!$B$1,"DT","VA","Bénéficiaire",$A112,BC$6,BC$5,"Mois (DateRDV)",BC$7,"Années (DateRDV)",BC$3,"Présence","Absent"),4,""),"")</f>
        <v/>
      </c>
      <c r="BD112" s="166" t="str">
        <f>IFERROR(IF(GETPIVOTDATA("DateRDV",TCD!$B$1,"DT","VA","Bénéficiaire",$A112,BD$6,BD$5,"Mois (DateRDV)",BD$7,"Années (DateRDV)",BD$3),1,""),"")</f>
        <v/>
      </c>
      <c r="BE112" s="166" t="str">
        <f>IFERROR(IF(GETPIVOTDATA("DateRDV",TCD!$B$1,"DT","VA","Bénéficiaire",$A112,BE$6,BE$5,"Mois (DateRDV)",BE$7,"Années (DateRDV)",BE$3),2,""),"")</f>
        <v/>
      </c>
      <c r="BF112" s="166" t="str">
        <f>IFERROR(IF(GETPIVOTDATA("DateRDV",TCD!$B$1,"DT","VA","Bénéficiaire",$A112,BF$6,BF$5,"Mois (DateRDV)",BF$7,"Années (DateRDV)",BF$3,"Présence","Excusé"),3,""),"")</f>
        <v/>
      </c>
      <c r="BG112" s="166" t="str">
        <f>IFERROR(IF(GETPIVOTDATA("DateRDV",TCD!$B$1,"DT","VA","Bénéficiaire",$A112,BG$6,BG$5,"Mois (DateRDV)",BG$7,"Années (DateRDV)",BG$3,"Présence","Absent"),4,""),"")</f>
        <v/>
      </c>
      <c r="BH112" s="166" t="str">
        <f>IFERROR(IF(GETPIVOTDATA("DateRDV",TCD!$B$1,"DT","VA","Bénéficiaire",$A112,BH$6,BH$5,"Mois (DateRDV)",BH$7,"Années (DateRDV)",BH$3),1,""),"")</f>
        <v/>
      </c>
      <c r="BI112" s="166" t="str">
        <f>IFERROR(IF(GETPIVOTDATA("DateRDV",TCD!$B$1,"DT","VA","Bénéficiaire",$A112,BI$6,BI$5,"Mois (DateRDV)",BI$7,"Années (DateRDV)",BI$3),2,""),"")</f>
        <v/>
      </c>
      <c r="BJ112" s="166" t="str">
        <f>IFERROR(IF(GETPIVOTDATA("DateRDV",TCD!$B$1,"DT","VA","Bénéficiaire",$A112,BJ$6,BJ$5,"Mois (DateRDV)",BJ$7,"Années (DateRDV)",BJ$3,"Présence","Excusé"),3,""),"")</f>
        <v/>
      </c>
      <c r="BK112" s="166" t="str">
        <f>IFERROR(IF(GETPIVOTDATA("DateRDV",TCD!$B$1,"DT","VA","Bénéficiaire",$A112,BK$6,BK$5,"Mois (DateRDV)",BK$7,"Années (DateRDV)",BK$3,"Présence","Absent"),4,""),"")</f>
        <v/>
      </c>
      <c r="BL112" s="166" t="str">
        <f>IFERROR(IF(GETPIVOTDATA("DateRDV",TCD!$B$1,"DT","VA","Bénéficiaire",$A112,BL$6,BL$5,"Mois (DateRDV)",BL$7,"Années (DateRDV)",BL$3),1,""),"")</f>
        <v/>
      </c>
      <c r="BM112" s="166" t="str">
        <f>IFERROR(IF(GETPIVOTDATA("DateRDV",TCD!$B$1,"DT","VA","Bénéficiaire",$A112,BM$6,BM$5,"Mois (DateRDV)",BM$7,"Années (DateRDV)",BM$3),2,""),"")</f>
        <v/>
      </c>
      <c r="BN112" s="166" t="str">
        <f>IFERROR(IF(GETPIVOTDATA("DateRDV",TCD!$B$1,"DT","VA","Bénéficiaire",$A112,BN$6,BN$5,"Mois (DateRDV)",BN$7,"Années (DateRDV)",BN$3,"Présence","Excusé"),3,""),"")</f>
        <v/>
      </c>
      <c r="BO112" s="166" t="str">
        <f>IFERROR(IF(GETPIVOTDATA("DateRDV",TCD!$B$1,"DT","VA","Bénéficiaire",$A112,BO$6,BO$5,"Mois (DateRDV)",BO$7,"Années (DateRDV)",BO$3,"Présence","Absent"),4,""),"")</f>
        <v/>
      </c>
      <c r="BP112" s="166" t="str">
        <f>IFERROR(IF(GETPIVOTDATA("DateRDV",TCD!$B$1,"DT","VA","Bénéficiaire",$A112,BP$6,BP$5,"Mois (DateRDV)",BP$7,"Années (DateRDV)",BP$3),1,""),"")</f>
        <v/>
      </c>
      <c r="BQ112" s="166" t="str">
        <f>IFERROR(IF(GETPIVOTDATA("DateRDV",TCD!$B$1,"DT","VA","Bénéficiaire",$A112,BQ$6,BQ$5,"Mois (DateRDV)",BQ$7,"Années (DateRDV)",BQ$3),2,""),"")</f>
        <v/>
      </c>
      <c r="BR112" s="166" t="str">
        <f>IFERROR(IF(GETPIVOTDATA("DateRDV",TCD!$B$1,"DT","VA","Bénéficiaire",$A112,BR$6,BR$5,"Mois (DateRDV)",BR$7,"Années (DateRDV)",BR$3,"Présence","Excusé"),3,""),"")</f>
        <v/>
      </c>
      <c r="BS112" s="166" t="str">
        <f>IFERROR(IF(GETPIVOTDATA("DateRDV",TCD!$B$1,"DT","VA","Bénéficiaire",$A112,BS$6,BS$5,"Mois (DateRDV)",BS$7,"Années (DateRDV)",BS$3,"Présence","Absent"),4,""),"")</f>
        <v/>
      </c>
      <c r="BT112" s="166" t="str">
        <f>IFERROR(IF(GETPIVOTDATA("DateRDV",TCD!$B$1,"DT","VA","Bénéficiaire",$A112,BT$6,BT$5,"Mois (DateRDV)",BT$7,"Années (DateRDV)",BT$3),1,""),"")</f>
        <v/>
      </c>
      <c r="BU112" s="166" t="str">
        <f>IFERROR(IF(GETPIVOTDATA("DateRDV",TCD!$B$1,"DT","VA","Bénéficiaire",$A112,BU$6,BU$5,"Mois (DateRDV)",BU$7,"Années (DateRDV)",BU$3),2,""),"")</f>
        <v/>
      </c>
      <c r="BV112" s="166" t="str">
        <f>IFERROR(IF(GETPIVOTDATA("DateRDV",TCD!$B$1,"DT","VA","Bénéficiaire",$A112,BV$6,BV$5,"Mois (DateRDV)",BV$7,"Années (DateRDV)",BV$3,"Présence","Excusé"),3,""),"")</f>
        <v/>
      </c>
      <c r="BW112" s="166" t="str">
        <f>IFERROR(IF(GETPIVOTDATA("DateRDV",TCD!$B$1,"DT","VA","Bénéficiaire",$A112,BW$6,BW$5,"Mois (DateRDV)",BW$7,"Années (DateRDV)",BW$3,"Présence","Absent"),4,""),"")</f>
        <v/>
      </c>
      <c r="BX112" s="166" t="str">
        <f>IFERROR(IF(GETPIVOTDATA("DateRDV",TCD!$B$1,"DT","VA","Bénéficiaire",$A112,BX$6,BX$5,"Mois (DateRDV)",BX$7,"Années (DateRDV)",BX$3),1,""),"")</f>
        <v/>
      </c>
      <c r="BY112" s="166" t="str">
        <f>IFERROR(IF(GETPIVOTDATA("DateRDV",TCD!$B$1,"DT","VA","Bénéficiaire",$A112,BY$6,BY$5,"Mois (DateRDV)",BY$7,"Années (DateRDV)",BY$3),2,""),"")</f>
        <v/>
      </c>
      <c r="BZ112" s="166" t="str">
        <f>IFERROR(IF(GETPIVOTDATA("DateRDV",TCD!$B$1,"DT","VA","Bénéficiaire",$A112,BZ$6,BZ$5,"Mois (DateRDV)",BZ$7,"Années (DateRDV)",BZ$3,"Présence","Excusé"),3,""),"")</f>
        <v/>
      </c>
      <c r="CA112" s="166" t="str">
        <f>IFERROR(IF(GETPIVOTDATA("DateRDV",TCD!$B$1,"DT","VA","Bénéficiaire",$A112,CA$6,CA$5,"Mois (DateRDV)",CA$7,"Années (DateRDV)",CA$3,"Présence","Absent"),4,""),"")</f>
        <v/>
      </c>
      <c r="CB112" s="166" t="str">
        <f>IFERROR(IF(GETPIVOTDATA("DateRDV",TCD!$B$1,"DT","VA","Bénéficiaire",$A112,CB$6,CB$5,"Mois (DateRDV)",CB$7,"Années (DateRDV)",CB$3),1,""),"")</f>
        <v/>
      </c>
      <c r="CC112" s="166" t="str">
        <f>IFERROR(IF(GETPIVOTDATA("DateRDV",TCD!$B$1,"DT","VA","Bénéficiaire",$A112,CC$6,CC$5,"Mois (DateRDV)",CC$7,"Années (DateRDV)",CC$3),2,""),"")</f>
        <v/>
      </c>
      <c r="CD112" s="166" t="str">
        <f>IFERROR(IF(GETPIVOTDATA("DateRDV",TCD!$B$1,"DT","VA","Bénéficiaire",$A112,CD$6,CD$5,"Mois (DateRDV)",CD$7,"Années (DateRDV)",CD$3,"Présence","Excusé"),3,""),"")</f>
        <v/>
      </c>
      <c r="CE112" s="166" t="str">
        <f>IFERROR(IF(GETPIVOTDATA("DateRDV",TCD!$B$1,"DT","VA","Bénéficiaire",$A112,CE$6,CE$5,"Mois (DateRDV)",CE$7,"Années (DateRDV)",CE$3,"Présence","Absent"),4,""),"")</f>
        <v/>
      </c>
      <c r="CF112" s="166" t="str">
        <f>IFERROR(IF(GETPIVOTDATA("DateRDV",TCD!$B$1,"DT","VA","Bénéficiaire",$A112,CF$6,CF$5,"Mois (DateRDV)",CF$7,"Années (DateRDV)",CF$3),1,""),"")</f>
        <v/>
      </c>
      <c r="CG112" s="166" t="str">
        <f>IFERROR(IF(GETPIVOTDATA("DateRDV",TCD!$B$1,"DT","VA","Bénéficiaire",$A112,CG$6,CG$5,"Mois (DateRDV)",CG$7,"Années (DateRDV)",CG$3),2,""),"")</f>
        <v/>
      </c>
      <c r="CH112" s="166" t="str">
        <f>IFERROR(IF(GETPIVOTDATA("DateRDV",TCD!$B$1,"DT","VA","Bénéficiaire",$A112,CH$6,CH$5,"Mois (DateRDV)",CH$7,"Années (DateRDV)",CH$3,"Présence","Excusé"),3,""),"")</f>
        <v/>
      </c>
      <c r="CI112" s="166" t="str">
        <f>IFERROR(IF(GETPIVOTDATA("DateRDV",TCD!$B$1,"DT","VA","Bénéficiaire",$A112,CI$6,CI$5,"Mois (DateRDV)",CI$7,"Années (DateRDV)",CI$3,"Présence","Absent"),4,""),"")</f>
        <v/>
      </c>
      <c r="CJ112" s="166" t="str">
        <f>IFERROR(IF(GETPIVOTDATA("DateRDV",TCD!$B$1,"DT","VA","Bénéficiaire",$A112,CJ$6,CJ$5,"Mois (DateRDV)",CJ$7,"Années (DateRDV)",CJ$3),1,""),"")</f>
        <v/>
      </c>
      <c r="CK112" s="166" t="str">
        <f>IFERROR(IF(GETPIVOTDATA("DateRDV",TCD!$B$1,"DT","VA","Bénéficiaire",$A112,CK$6,CK$5,"Mois (DateRDV)",CK$7,"Années (DateRDV)",CK$3),2,""),"")</f>
        <v/>
      </c>
      <c r="CL112" s="166" t="str">
        <f>IFERROR(IF(GETPIVOTDATA("DateRDV",TCD!$B$1,"DT","VA","Bénéficiaire",$A112,VE$6,VE$5,"Mois (DateRDV)",VE$7,"Années (DateRDV)",VE$3,"Présence","Excusé"),3,""),"")</f>
        <v/>
      </c>
      <c r="CM112" s="166" t="str">
        <f>IFERROR(IF(GETPIVOTDATA("DateRDV",TCD!$B$1,"DT","VA","Bénéficiaire",$A112,CM$6,CM$5,"Mois (DateRDV)",CM$7,"Années (DateRDV)",CM$3,"Présence","Absent"),4,""),"")</f>
        <v/>
      </c>
      <c r="CN112" s="166" t="str">
        <f>IFERROR(IF(GETPIVOTDATA("DateRDV",TCD!$B$1,"DT","VA","Bénéficiaire",$A112,CN$6,CN$5,"Mois (DateRDV)",CN$7,"Années (DateRDV)",CN$3),1,""),"")</f>
        <v/>
      </c>
      <c r="CO112" s="166" t="str">
        <f>IFERROR(IF(GETPIVOTDATA("DateRDV",TCD!$B$1,"DT","VA","Bénéficiaire",$A112,CO$6,CO$5,"Mois (DateRDV)",CO$7,"Années (DateRDV)",CO$3),2,""),"")</f>
        <v/>
      </c>
      <c r="CP112" s="166" t="str">
        <f>IFERROR(IF(GETPIVOTDATA("DateRDV",TCD!$B$1,"DT","VA","Bénéficiaire",$A112,CP$6,CP$5,"Mois (DateRDV)",CP$7,"Années (DateRDV)",CP$3,"Présence","Excusé"),3,""),"")</f>
        <v/>
      </c>
      <c r="CQ112" s="166" t="str">
        <f>IFERROR(IF(GETPIVOTDATA("DateRDV",TCD!$B$1,"DT","VA","Bénéficiaire",$A112,CQ$6,CQ$5,"Mois (DateRDV)",CQ$7,"Années (DateRDV)",CQ$3,"Présence","Absent"),4,""),"")</f>
        <v/>
      </c>
      <c r="CR112" s="166" t="str">
        <f>IFERROR(IF(GETPIVOTDATA("DateRDV",TCD!$B$1,"DT","VA","Bénéficiaire",$A112,CR$6,CR$5,"Mois (DateRDV)",CR$7,"Années (DateRDV)",CR$3),1,""),"")</f>
        <v/>
      </c>
      <c r="CS112" s="166" t="str">
        <f>IFERROR(IF(GETPIVOTDATA("DateRDV",TCD!$B$1,"DT","VA","Bénéficiaire",$A112,CS$6,CS$5,"Mois (DateRDV)",CS$7,"Années (DateRDV)",CS$3),2,""),"")</f>
        <v/>
      </c>
      <c r="CT112" s="166" t="str">
        <f>IFERROR(IF(GETPIVOTDATA("DateRDV",TCD!$B$1,"DT","VA","Bénéficiaire",$A112,CT$6,CT$5,"Mois (DateRDV)",CT$7,"Années (DateRDV)",CT$3,"Présence","Excusé"),3,""),"")</f>
        <v/>
      </c>
      <c r="CU112" s="166" t="str">
        <f>IFERROR(IF(GETPIVOTDATA("DateRDV",TCD!$B$1,"DT","VA","Bénéficiaire",$A112,CU$6,CU$5,"Mois (DateRDV)",CU$7,"Années (DateRDV)",CU$3,"Présence","Absent"),4,""),"")</f>
        <v/>
      </c>
      <c r="CV112" s="166" t="str">
        <f>IFERROR(IF(GETPIVOTDATA("DateRDV",TCD!$B$1,"DT","VA","Bénéficiaire",$A112,CV$6,CV$5,"Mois (DateRDV)",CV$7,"Années (DateRDV)",CV$3),1,""),"")</f>
        <v/>
      </c>
      <c r="CW112" s="166" t="str">
        <f>IFERROR(IF(GETPIVOTDATA("DateRDV",TCD!$B$1,"DT","VA","Bénéficiaire",$A112,CW$6,CW$5,"Mois (DateRDV)",CW$7,"Années (DateRDV)",CW$3),2,""),"")</f>
        <v/>
      </c>
      <c r="CX112" s="166" t="str">
        <f>IFERROR(IF(GETPIVOTDATA("DateRDV",TCD!$B$1,"DT","VA","Bénéficiaire",$A112,CX$6,CX$5,"Mois (DateRDV)",CX$7,"Années (DateRDV)",CX$3,"Présence","Excusé"),3,""),"")</f>
        <v/>
      </c>
      <c r="CY112" s="166" t="str">
        <f>IFERROR(IF(GETPIVOTDATA("DateRDV",TCD!$B$1,"DT","VA","Bénéficiaire",$A112,CY$6,CY$5,"Mois (DateRDV)",CY$7,"Années (DateRDV)",CY$3,"Présence","Absent"),4,""),"")</f>
        <v/>
      </c>
      <c r="CZ112" s="166" t="str">
        <f>IFERROR(IF(GETPIVOTDATA("DateRDV",TCD!$B$1,"DT","VA","Bénéficiaire",$A112,CZ$6,CZ$5,"Mois (DateRDV)",CZ$7,"Années (DateRDV)",CZ$3),1,""),"")</f>
        <v/>
      </c>
      <c r="DA112" s="166" t="str">
        <f>IFERROR(IF(GETPIVOTDATA("DateRDV",TCD!$B$1,"DT","VA","Bénéficiaire",$A112,DA$6,DA$5,"Mois (DateRDV)",DA$7,"Années (DateRDV)",DA$3),2,""),"")</f>
        <v/>
      </c>
      <c r="DB112" s="166" t="str">
        <f>IFERROR(IF(GETPIVOTDATA("DateRDV",TCD!$B$1,"DT","VA","Bénéficiaire",$A112,DB$6,DB$5,"Mois (DateRDV)",DB$7,"Années (DateRDV)",DB$3,"Présence","Excusé"),3,""),"")</f>
        <v/>
      </c>
      <c r="DC112" s="166" t="str">
        <f>IFERROR(IF(GETPIVOTDATA("DateRDV",TCD!$B$1,"DT","VA","Bénéficiaire",$A112,DC$6,DC$5,"Mois (DateRDV)",DC$7,"Années (DateRDV)",DC$3,"Présence","Absent"),4,""),"")</f>
        <v/>
      </c>
      <c r="DD112" s="166" t="str">
        <f>IFERROR(IF(GETPIVOTDATA("DateRDV",TCD!$B$1,"DT","VA","Bénéficiaire",$A112,DD$6,DD$5,"Mois (DateRDV)",DD$7,"Années (DateRDV)",DD$3),1,""),"")</f>
        <v/>
      </c>
      <c r="DE112" s="166" t="str">
        <f>IFERROR(IF(GETPIVOTDATA("DateRDV",TCD!$B$1,"DT","VA","Bénéficiaire",$A112,DE$6,DE$5,"Mois (DateRDV)",DE$7,"Années (DateRDV)",DE$3),2,""),"")</f>
        <v/>
      </c>
      <c r="DF112" s="166" t="str">
        <f>IFERROR(IF(GETPIVOTDATA("DateRDV",TCD!$B$1,"DT","VA","Bénéficiaire",$A112,DF$6,DF$5,"Mois (DateRDV)",DF$7,"Années (DateRDV)",DF$3,"Présence","Excusé"),3,""),"")</f>
        <v/>
      </c>
      <c r="DG112" s="166" t="str">
        <f>IFERROR(IF(GETPIVOTDATA("DateRDV",TCD!$B$1,"DT","VA","Bénéficiaire",$A112,DG$6,DG$5,"Mois (DateRDV)",DG$7,"Années (DateRDV)",DG$3,"Présence","Absent"),4,""),"")</f>
        <v/>
      </c>
      <c r="DH112" s="166" t="str">
        <f>IFERROR(IF(GETPIVOTDATA("DateRDV",TCD!$B$1,"DT","VA","Bénéficiaire",$A112,DH$6,DH$5,"Mois (DateRDV)",DH$7,"Années (DateRDV)",DH$3),1,""),"")</f>
        <v/>
      </c>
      <c r="DI112" s="166" t="str">
        <f>IFERROR(IF(GETPIVOTDATA("DateRDV",TCD!$B$1,"DT","VA","Bénéficiaire",$A112,DI$6,DI$5,"Mois (DateRDV)",DI$7,"Années (DateRDV)",DI$3),2,""),"")</f>
        <v/>
      </c>
      <c r="DJ112" s="166" t="str">
        <f>IFERROR(IF(GETPIVOTDATA("DateRDV",TCD!$B$1,"DT","VA","Bénéficiaire",$A112,DJ$6,DJ$5,"Mois (DateRDV)",DJ$7,"Années (DateRDV)",DJ$3,"Présence","Excusé"),3,""),"")</f>
        <v/>
      </c>
      <c r="DK112" s="166" t="str">
        <f>IFERROR(IF(GETPIVOTDATA("DateRDV",TCD!$B$1,"DT","VA","Bénéficiaire",$A112,DK$6,DK$5,"Mois (DateRDV)",DK$7,"Années (DateRDV)",DK$3,"Présence","Absent"),4,""),"")</f>
        <v/>
      </c>
      <c r="DL112" s="166" t="str">
        <f>IFERROR(IF(GETPIVOTDATA("DateRDV",TCD!$B$1,"DT","VA","Bénéficiaire",$A112,DL$6,DL$5,"Mois (DateRDV)",DL$7,"Années (DateRDV)",DL$3),1,""),"")</f>
        <v/>
      </c>
      <c r="DM112" s="166" t="str">
        <f>IFERROR(IF(GETPIVOTDATA("DateRDV",TCD!$B$1,"DT","VA","Bénéficiaire",$A112,DM$6,DM$5,"Mois (DateRDV)",DM$7,"Années (DateRDV)",DM$3),2,""),"")</f>
        <v/>
      </c>
      <c r="DN112" s="166" t="str">
        <f>IFERROR(IF(GETPIVOTDATA("DateRDV",TCD!$B$1,"DT","VA","Bénéficiaire",$A112,DN$6,DN$5,"Mois (DateRDV)",DN$7,"Années (DateRDV)",DN$3,"Présence","Excusé"),3,""),"")</f>
        <v/>
      </c>
      <c r="DO112" s="166" t="str">
        <f>IFERROR(IF(GETPIVOTDATA("DateRDV",TCD!$B$1,"DT","VA","Bénéficiaire",$A112,DO$6,DO$5,"Mois (DateRDV)",DO$7,"Années (DateRDV)",DO$3,"Présence","Absent"),4,""),"")</f>
        <v/>
      </c>
    </row>
    <row r="113" spans="2:119" x14ac:dyDescent="0.2">
      <c r="B113" s="169" t="str">
        <f>IFERROR(IF(INDEX(Data!P:P,MATCH(A113,Data!B:B,0))&lt;&gt;"",INDEX(Data!P:P,MATCH(A113,Data!B:B,0)),""),"")</f>
        <v/>
      </c>
      <c r="C113" s="169" t="str">
        <f>IFERROR(IF(INDEX(Data!O:O,MATCH(A113,Data!B:B,0))&lt;&gt;"",INDEX(Data!O:O,MATCH(A113,Data!B:B,0)),""),"")</f>
        <v/>
      </c>
      <c r="D113" s="169" t="str">
        <f>IFERROR(IF(INDEX(Data!J:J,MATCH(A113,Data!B:B,0))&lt;&gt;"",INDEX(Data!J:J,MATCH(A113,Data!B:B,0)),""),"")</f>
        <v/>
      </c>
      <c r="E113" s="169" t="str">
        <f>IFERROR(IF(INDEX(Data!M:M,MATCH(A113,Data!B:B,0))&lt;&gt;"",INDEX(Data!M:M,MATCH(A113,Data!B:B,0)),""),"")</f>
        <v/>
      </c>
      <c r="F113" s="169" t="str">
        <f>IFERROR(IF(INDEX(Data!N:N,MATCH(A113,Data!B:B,0))&lt;&gt;"",INDEX(Data!N:N,MATCH(A113,Data!B:B,0)),""),"")</f>
        <v/>
      </c>
      <c r="G113" s="170" t="str">
        <f>IFERROR(IF(INDEX(Data!K:K,MATCH(A113,Data!B:B,0))&lt;&gt;"",INDEX(Data!K:K,MATCH(A113,Data!B:B,0)),""),"")</f>
        <v/>
      </c>
      <c r="H113" s="170" t="str">
        <f>IFERROR(IF(INDEX(Data!L:L,MATCH(A113,Data!B:B,0))&lt;&gt;"",INDEX(Data!L:L,MATCH(A113,Data!B:B,0)),""),"")</f>
        <v/>
      </c>
      <c r="I113" s="170" t="str">
        <f>IFERROR(IF(INDEX(Data!C:C,MATCH(A113,Data!B:B,0))&lt;&gt;"",INDEX(Data!C:C,MATCH(A113,Data!B:B,0)),""),"")</f>
        <v/>
      </c>
      <c r="J113" s="170" t="str">
        <f>IFERROR(IF(INDEX(Data!D:D,MATCH(A113,Data!B:B,0))&lt;&gt;"",INDEX(Data!D:D,MATCH(A113,Data!B:B,0)),""),"")</f>
        <v/>
      </c>
      <c r="K113" s="171" t="str">
        <f>IFERROR(IF(INDEX(Data!H:H,MATCH(A113,Data!B:B,0))&lt;&gt;"",INDEX(Data!H:H,MATCH(A113,Data!B:B,0)),""),"")</f>
        <v/>
      </c>
      <c r="L113" s="166" t="str">
        <f>IFERROR(IF(GETPIVOTDATA("DateRDV",TCD!$B$1,"DT","VA","Bénéficiaire",$A113,L$6,L$5,"Mois (DateRDV)",L$7,"Années (DateRDV)",L$3),1,""),"")</f>
        <v/>
      </c>
      <c r="M113" s="166" t="str">
        <f>IFERROR(IF(GETPIVOTDATA("DateRDV",TCD!$B$1,"DT","VA","Bénéficiaire",$A113,M$6,M$5,"Mois (DateRDV)",M$7,"Années (DateRDV)",M$3),2,""),"")</f>
        <v/>
      </c>
      <c r="N113" s="166" t="str">
        <f>IFERROR(IF(GETPIVOTDATA("DateRDV",TCD!$B$1,"DT","VA","Bénéficiaire",$A113,N$6,N$5,"Mois (DateRDV)",N$7,"Années (DateRDV)",N$3,"Présence","Excusé"),3,""),"")</f>
        <v/>
      </c>
      <c r="O113" s="166" t="str">
        <f>IFERROR(IF(GETPIVOTDATA("DateRDV",TCD!$B$1,"DT","VA","Bénéficiaire",$A113,O$6,O$5,"Mois (DateRDV)",O$7,"Années (DateRDV)",O$3,"Présence","Absent"),4,""),"")</f>
        <v/>
      </c>
      <c r="P113" s="166" t="str">
        <f>IFERROR(IF(GETPIVOTDATA("DateRDV",TCD!$B$1,"DT","VA","Bénéficiaire",$A113,P$6,P$5,"Mois (DateRDV)",P$7,"Années (DateRDV)",P$3),1,""),"")</f>
        <v/>
      </c>
      <c r="Q113" s="166" t="str">
        <f>IFERROR(IF(GETPIVOTDATA("DateRDV",TCD!$B$1,"DT","VA","Bénéficiaire",$A113,Q$6,Q$5,"Mois (DateRDV)",Q$7,"Années (DateRDV)",Q$3),2,""),"")</f>
        <v/>
      </c>
      <c r="R113" s="166" t="str">
        <f>IFERROR(IF(GETPIVOTDATA("DateRDV",TCD!$B$1,"DT","VA","Bénéficiaire",$A113,R$6,R$5,"Mois (DateRDV)",R$7,"Années (DateRDV)",R$3,"Présence","Excusé"),3,""),"")</f>
        <v/>
      </c>
      <c r="S113" s="166" t="str">
        <f>IFERROR(IF(GETPIVOTDATA("DateRDV",TCD!$B$1,"DT","VA","Bénéficiaire",$A113,S$6,S$5,"Mois (DateRDV)",S$7,"Années (DateRDV)",S$3,"Présence","Absent"),4,""),"")</f>
        <v/>
      </c>
      <c r="T113" s="166" t="str">
        <f>IFERROR(IF(GETPIVOTDATA("DateRDV",TCD!$B$1,"DT","VA","Bénéficiaire",$A113,T$6,T$5,"Mois (DateRDV)",T$7,"Années (DateRDV)",T$3),1,""),"")</f>
        <v/>
      </c>
      <c r="U113" s="166" t="str">
        <f>IFERROR(IF(GETPIVOTDATA("DateRDV",TCD!$B$1,"DT","VA","Bénéficiaire",$A113,U$6,U$5,"Mois (DateRDV)",U$7,"Années (DateRDV)",U$3),2,""),"")</f>
        <v/>
      </c>
      <c r="V113" s="166" t="str">
        <f>IFERROR(IF(GETPIVOTDATA("DateRDV",TCD!$B$1,"DT","VA","Bénéficiaire",$A113,V$6,V$5,"Mois (DateRDV)",V$7,"Années (DateRDV)",V$3,"Présence","Excusé"),3,""),"")</f>
        <v/>
      </c>
      <c r="W113" s="166" t="str">
        <f>IFERROR(IF(GETPIVOTDATA("DateRDV",TCD!$B$1,"DT","VA","Bénéficiaire",$A113,W$6,W$5,"Mois (DateRDV)",W$7,"Années (DateRDV)",W$3,"Présence","Absent"),4,""),"")</f>
        <v/>
      </c>
      <c r="X113" s="166" t="str">
        <f>IFERROR(IF(GETPIVOTDATA("DateRDV",TCD!$B$1,"DT","VA","Bénéficiaire",$A113,X$6,X$5,"Mois (DateRDV)",X$7,"Années (DateRDV)",X$3),1,""),"")</f>
        <v/>
      </c>
      <c r="Y113" s="166" t="str">
        <f>IFERROR(IF(GETPIVOTDATA("DateRDV",TCD!$B$1,"DT","VA","Bénéficiaire",$A113,Y$6,Y$5,"Mois (DateRDV)",Y$7,"Années (DateRDV)",Y$3),2,""),"")</f>
        <v/>
      </c>
      <c r="Z113" s="166" t="str">
        <f>IFERROR(IF(GETPIVOTDATA("DateRDV",TCD!$B$1,"DT","VA","Bénéficiaire",$A113,Z$6,Z$5,"Mois (DateRDV)",Z$7,"Années (DateRDV)",Z$3,"Présence","Excusé"),3,""),"")</f>
        <v/>
      </c>
      <c r="AA113" s="166" t="str">
        <f>IFERROR(IF(GETPIVOTDATA("DateRDV",TCD!$B$1,"DT","VA","Bénéficiaire",$A113,AA$6,AA$5,"Mois (DateRDV)",AA$7,"Années (DateRDV)",AA$3,"Présence","Absent"),4,""),"")</f>
        <v/>
      </c>
      <c r="AB113" s="166" t="str">
        <f>IFERROR(IF(GETPIVOTDATA("DateRDV",TCD!$B$1,"DT","VA","Bénéficiaire",$A113,AB$6,AB$5,"Mois (DateRDV)",AB$7,"Années (DateRDV)",AB$3),1,""),"")</f>
        <v/>
      </c>
      <c r="AC113" s="166" t="str">
        <f>IFERROR(IF(GETPIVOTDATA("DateRDV",TCD!$B$1,"DT","VA","Bénéficiaire",$A113,AC$6,AC$5,"Mois (DateRDV)",AC$7,"Années (DateRDV)",AC$3),2,""),"")</f>
        <v/>
      </c>
      <c r="AD113" s="166" t="str">
        <f>IFERROR(IF(GETPIVOTDATA("DateRDV",TCD!$B$1,"DT","VA","Bénéficiaire",$A113,AD$6,AD$5,"Mois (DateRDV)",AD$7,"Années (DateRDV)",AD$3,"Présence","Excusé"),3,""),"")</f>
        <v/>
      </c>
      <c r="AE113" s="166" t="str">
        <f>IFERROR(IF(GETPIVOTDATA("DateRDV",TCD!$B$1,"DT","VA","Bénéficiaire",$A113,AE$6,AE$5,"Mois (DateRDV)",AE$7,"Années (DateRDV)",AE$3,"Présence","Absent"),4,""),"")</f>
        <v/>
      </c>
      <c r="AF113" s="166" t="str">
        <f>IFERROR(IF(GETPIVOTDATA("DateRDV",TCD!$B$1,"DT","VA","Bénéficiaire",$A113,AF$6,AF$5,"Mois (DateRDV)",AF$7,"Années (DateRDV)",AF$3),1,""),"")</f>
        <v/>
      </c>
      <c r="AG113" s="166" t="str">
        <f>IFERROR(IF(GETPIVOTDATA("DateRDV",TCD!$B$1,"DT","VA","Bénéficiaire",$A113,AG$6,AG$5,"Mois (DateRDV)",AG$7,"Années (DateRDV)",AG$3),2,""),"")</f>
        <v/>
      </c>
      <c r="AH113" s="166" t="str">
        <f>IFERROR(IF(GETPIVOTDATA("DateRDV",TCD!$B$1,"DT","VA","Bénéficiaire",$A113,AH$6,AH$5,"Mois (DateRDV)",AH$7,"Années (DateRDV)",AH$3,"Présence","Excusé"),3,""),"")</f>
        <v/>
      </c>
      <c r="AI113" s="166" t="str">
        <f>IFERROR(IF(GETPIVOTDATA("DateRDV",TCD!$B$1,"DT","VA","Bénéficiaire",$A113,AI$6,AI$5,"Mois (DateRDV)",AI$7,"Années (DateRDV)",AI$3,"Présence","Absent"),4,""),"")</f>
        <v/>
      </c>
      <c r="AJ113" s="166" t="str">
        <f>IFERROR(IF(GETPIVOTDATA("DateRDV",TCD!$B$1,"DT","VA","Bénéficiaire",$A113,AJ$6,AJ$5,"Mois (DateRDV)",AJ$7,"Années (DateRDV)",AJ$3),1,""),"")</f>
        <v/>
      </c>
      <c r="AK113" s="166" t="str">
        <f>IFERROR(IF(GETPIVOTDATA("DateRDV",TCD!$B$1,"DT","VA","Bénéficiaire",$A113,AK$6,AK$5,"Mois (DateRDV)",AK$7,"Années (DateRDV)",AK$3),2,""),"")</f>
        <v/>
      </c>
      <c r="AL113" s="166" t="str">
        <f>IFERROR(IF(GETPIVOTDATA("DateRDV",TCD!$B$1,"DT","VA","Bénéficiaire",$A113,AL$6,AL$5,"Mois (DateRDV)",AL$7,"Années (DateRDV)",AL$3,"Présence","Excusé"),3,""),"")</f>
        <v/>
      </c>
      <c r="AM113" s="166" t="str">
        <f>IFERROR(IF(GETPIVOTDATA("DateRDV",TCD!$B$1,"DT","VA","Bénéficiaire",$A113,AM$6,AM$5,"Mois (DateRDV)",AM$7,"Années (DateRDV)",AM$3,"Présence","Absent"),4,""),"")</f>
        <v/>
      </c>
      <c r="AN113" s="166" t="str">
        <f>IFERROR(IF(GETPIVOTDATA("DateRDV",TCD!$B$1,"DT","VA","Bénéficiaire",$A113,AN$6,AN$5,"Mois (DateRDV)",AN$7,"Années (DateRDV)",AN$3),1,""),"")</f>
        <v/>
      </c>
      <c r="AO113" s="166" t="str">
        <f>IFERROR(IF(GETPIVOTDATA("DateRDV",TCD!$B$1,"DT","VA","Bénéficiaire",$A113,AO$6,AO$5,"Mois (DateRDV)",AO$7,"Années (DateRDV)",AO$3),2,""),"")</f>
        <v/>
      </c>
      <c r="AP113" s="166" t="str">
        <f>IFERROR(IF(GETPIVOTDATA("DateRDV",TCD!$B$1,"DT","VA","Bénéficiaire",$A113,AP$6,AP$5,"Mois (DateRDV)",AP$7,"Années (DateRDV)",AP$3,"Présence","Excusé"),3,""),"")</f>
        <v/>
      </c>
      <c r="AQ113" s="166" t="str">
        <f>IFERROR(IF(GETPIVOTDATA("DateRDV",TCD!$B$1,"DT","VA","Bénéficiaire",$A113,AQ$6,AQ$5,"Mois (DateRDV)",AQ$7,"Années (DateRDV)",AQ$3,"Présence","Absent"),4,""),"")</f>
        <v/>
      </c>
      <c r="AR113" s="166" t="str">
        <f>IFERROR(IF(GETPIVOTDATA("DateRDV",TCD!$B$1,"DT","VA","Bénéficiaire",$A113,AR$6,AR$5,"Mois (DateRDV)",AR$7,"Années (DateRDV)",AR$3),1,""),"")</f>
        <v/>
      </c>
      <c r="AS113" s="166" t="str">
        <f>IFERROR(IF(GETPIVOTDATA("DateRDV",TCD!$B$1,"DT","VA","Bénéficiaire",$A113,AS$6,AS$5,"Mois (DateRDV)",AS$7,"Années (DateRDV)",AS$3),2,""),"")</f>
        <v/>
      </c>
      <c r="AT113" s="166" t="str">
        <f>IFERROR(IF(GETPIVOTDATA("DateRDV",TCD!$B$1,"DT","VA","Bénéficiaire",$A113,AT$6,AT$5,"Mois (DateRDV)",AT$7,"Années (DateRDV)",AT$3,"Présence","Excusé"),3,""),"")</f>
        <v/>
      </c>
      <c r="AU113" s="166" t="str">
        <f>IFERROR(IF(GETPIVOTDATA("DateRDV",TCD!$B$1,"DT","VA","Bénéficiaire",$A113,AU$6,AU$5,"Mois (DateRDV)",AU$7,"Années (DateRDV)",AU$3,"Présence","Absent"),4,""),"")</f>
        <v/>
      </c>
      <c r="AV113" s="166" t="str">
        <f>IFERROR(IF(GETPIVOTDATA("DateRDV",TCD!$B$1,"DT","VA","Bénéficiaire",$A113,AV$6,AV$5,"Mois (DateRDV)",AV$7,"Années (DateRDV)",AV$3),1,""),"")</f>
        <v/>
      </c>
      <c r="AW113" s="166" t="str">
        <f>IFERROR(IF(GETPIVOTDATA("DateRDV",TCD!$B$1,"DT","VA","Bénéficiaire",$A113,AW$6,AW$5,"Mois (DateRDV)",AW$7,"Années (DateRDV)",AW$3),2,""),"")</f>
        <v/>
      </c>
      <c r="AX113" s="166" t="str">
        <f>IFERROR(IF(GETPIVOTDATA("DateRDV",TCD!$B$1,"DT","VA","Bénéficiaire",$A113,AX$6,AX$5,"Mois (DateRDV)",AX$7,"Années (DateRDV)",AX$3,"Présence","Excusé"),3,""),"")</f>
        <v/>
      </c>
      <c r="AY113" s="166" t="str">
        <f>IFERROR(IF(GETPIVOTDATA("DateRDV",TCD!$B$1,"DT","VA","Bénéficiaire",$A113,AY$6,AY$5,"Mois (DateRDV)",AY$7,"Années (DateRDV)",AY$3,"Présence","Absent"),4,""),"")</f>
        <v/>
      </c>
      <c r="AZ113" s="166" t="str">
        <f>IFERROR(IF(GETPIVOTDATA("DateRDV",TCD!$B$1,"DT","VA","Bénéficiaire",$A113,AZ$6,AZ$5,"Mois (DateRDV)",AZ$7,"Années (DateRDV)",AZ$3),1,""),"")</f>
        <v/>
      </c>
      <c r="BA113" s="166" t="str">
        <f>IFERROR(IF(GETPIVOTDATA("DateRDV",TCD!$B$1,"DT","VA","Bénéficiaire",$A113,BA$6,BA$5,"Mois (DateRDV)",BA$7,"Années (DateRDV)",BA$3),2,""),"")</f>
        <v/>
      </c>
      <c r="BB113" s="166" t="str">
        <f>IFERROR(IF(GETPIVOTDATA("DateRDV",TCD!$B$1,"DT","VA","Bénéficiaire",$A113,BB$6,BB$5,"Mois (DateRDV)",BB$7,"Années (DateRDV)",BB$3,"Présence","Excusé"),3,""),"")</f>
        <v/>
      </c>
      <c r="BC113" s="166" t="str">
        <f>IFERROR(IF(GETPIVOTDATA("DateRDV",TCD!$B$1,"DT","VA","Bénéficiaire",$A113,BC$6,BC$5,"Mois (DateRDV)",BC$7,"Années (DateRDV)",BC$3,"Présence","Absent"),4,""),"")</f>
        <v/>
      </c>
      <c r="BD113" s="166" t="str">
        <f>IFERROR(IF(GETPIVOTDATA("DateRDV",TCD!$B$1,"DT","VA","Bénéficiaire",$A113,BD$6,BD$5,"Mois (DateRDV)",BD$7,"Années (DateRDV)",BD$3),1,""),"")</f>
        <v/>
      </c>
      <c r="BE113" s="166" t="str">
        <f>IFERROR(IF(GETPIVOTDATA("DateRDV",TCD!$B$1,"DT","VA","Bénéficiaire",$A113,BE$6,BE$5,"Mois (DateRDV)",BE$7,"Années (DateRDV)",BE$3),2,""),"")</f>
        <v/>
      </c>
      <c r="BF113" s="166" t="str">
        <f>IFERROR(IF(GETPIVOTDATA("DateRDV",TCD!$B$1,"DT","VA","Bénéficiaire",$A113,BF$6,BF$5,"Mois (DateRDV)",BF$7,"Années (DateRDV)",BF$3,"Présence","Excusé"),3,""),"")</f>
        <v/>
      </c>
      <c r="BG113" s="166" t="str">
        <f>IFERROR(IF(GETPIVOTDATA("DateRDV",TCD!$B$1,"DT","VA","Bénéficiaire",$A113,BG$6,BG$5,"Mois (DateRDV)",BG$7,"Années (DateRDV)",BG$3,"Présence","Absent"),4,""),"")</f>
        <v/>
      </c>
      <c r="BH113" s="166" t="str">
        <f>IFERROR(IF(GETPIVOTDATA("DateRDV",TCD!$B$1,"DT","VA","Bénéficiaire",$A113,BH$6,BH$5,"Mois (DateRDV)",BH$7,"Années (DateRDV)",BH$3),1,""),"")</f>
        <v/>
      </c>
      <c r="BI113" s="166" t="str">
        <f>IFERROR(IF(GETPIVOTDATA("DateRDV",TCD!$B$1,"DT","VA","Bénéficiaire",$A113,BI$6,BI$5,"Mois (DateRDV)",BI$7,"Années (DateRDV)",BI$3),2,""),"")</f>
        <v/>
      </c>
      <c r="BJ113" s="166" t="str">
        <f>IFERROR(IF(GETPIVOTDATA("DateRDV",TCD!$B$1,"DT","VA","Bénéficiaire",$A113,BJ$6,BJ$5,"Mois (DateRDV)",BJ$7,"Années (DateRDV)",BJ$3,"Présence","Excusé"),3,""),"")</f>
        <v/>
      </c>
      <c r="BK113" s="166" t="str">
        <f>IFERROR(IF(GETPIVOTDATA("DateRDV",TCD!$B$1,"DT","VA","Bénéficiaire",$A113,BK$6,BK$5,"Mois (DateRDV)",BK$7,"Années (DateRDV)",BK$3,"Présence","Absent"),4,""),"")</f>
        <v/>
      </c>
      <c r="BL113" s="166" t="str">
        <f>IFERROR(IF(GETPIVOTDATA("DateRDV",TCD!$B$1,"DT","VA","Bénéficiaire",$A113,BL$6,BL$5,"Mois (DateRDV)",BL$7,"Années (DateRDV)",BL$3),1,""),"")</f>
        <v/>
      </c>
      <c r="BM113" s="166" t="str">
        <f>IFERROR(IF(GETPIVOTDATA("DateRDV",TCD!$B$1,"DT","VA","Bénéficiaire",$A113,BM$6,BM$5,"Mois (DateRDV)",BM$7,"Années (DateRDV)",BM$3),2,""),"")</f>
        <v/>
      </c>
      <c r="BN113" s="166" t="str">
        <f>IFERROR(IF(GETPIVOTDATA("DateRDV",TCD!$B$1,"DT","VA","Bénéficiaire",$A113,BN$6,BN$5,"Mois (DateRDV)",BN$7,"Années (DateRDV)",BN$3,"Présence","Excusé"),3,""),"")</f>
        <v/>
      </c>
      <c r="BO113" s="166" t="str">
        <f>IFERROR(IF(GETPIVOTDATA("DateRDV",TCD!$B$1,"DT","VA","Bénéficiaire",$A113,BO$6,BO$5,"Mois (DateRDV)",BO$7,"Années (DateRDV)",BO$3,"Présence","Absent"),4,""),"")</f>
        <v/>
      </c>
      <c r="BP113" s="166" t="str">
        <f>IFERROR(IF(GETPIVOTDATA("DateRDV",TCD!$B$1,"DT","VA","Bénéficiaire",$A113,BP$6,BP$5,"Mois (DateRDV)",BP$7,"Années (DateRDV)",BP$3),1,""),"")</f>
        <v/>
      </c>
      <c r="BQ113" s="166" t="str">
        <f>IFERROR(IF(GETPIVOTDATA("DateRDV",TCD!$B$1,"DT","VA","Bénéficiaire",$A113,BQ$6,BQ$5,"Mois (DateRDV)",BQ$7,"Années (DateRDV)",BQ$3),2,""),"")</f>
        <v/>
      </c>
      <c r="BR113" s="166" t="str">
        <f>IFERROR(IF(GETPIVOTDATA("DateRDV",TCD!$B$1,"DT","VA","Bénéficiaire",$A113,BR$6,BR$5,"Mois (DateRDV)",BR$7,"Années (DateRDV)",BR$3,"Présence","Excusé"),3,""),"")</f>
        <v/>
      </c>
      <c r="BS113" s="166" t="str">
        <f>IFERROR(IF(GETPIVOTDATA("DateRDV",TCD!$B$1,"DT","VA","Bénéficiaire",$A113,BS$6,BS$5,"Mois (DateRDV)",BS$7,"Années (DateRDV)",BS$3,"Présence","Absent"),4,""),"")</f>
        <v/>
      </c>
      <c r="BT113" s="166" t="str">
        <f>IFERROR(IF(GETPIVOTDATA("DateRDV",TCD!$B$1,"DT","VA","Bénéficiaire",$A113,BT$6,BT$5,"Mois (DateRDV)",BT$7,"Années (DateRDV)",BT$3),1,""),"")</f>
        <v/>
      </c>
      <c r="BU113" s="166" t="str">
        <f>IFERROR(IF(GETPIVOTDATA("DateRDV",TCD!$B$1,"DT","VA","Bénéficiaire",$A113,BU$6,BU$5,"Mois (DateRDV)",BU$7,"Années (DateRDV)",BU$3),2,""),"")</f>
        <v/>
      </c>
      <c r="BV113" s="166" t="str">
        <f>IFERROR(IF(GETPIVOTDATA("DateRDV",TCD!$B$1,"DT","VA","Bénéficiaire",$A113,BV$6,BV$5,"Mois (DateRDV)",BV$7,"Années (DateRDV)",BV$3,"Présence","Excusé"),3,""),"")</f>
        <v/>
      </c>
      <c r="BW113" s="166" t="str">
        <f>IFERROR(IF(GETPIVOTDATA("DateRDV",TCD!$B$1,"DT","VA","Bénéficiaire",$A113,BW$6,BW$5,"Mois (DateRDV)",BW$7,"Années (DateRDV)",BW$3,"Présence","Absent"),4,""),"")</f>
        <v/>
      </c>
      <c r="BX113" s="166" t="str">
        <f>IFERROR(IF(GETPIVOTDATA("DateRDV",TCD!$B$1,"DT","VA","Bénéficiaire",$A113,BX$6,BX$5,"Mois (DateRDV)",BX$7,"Années (DateRDV)",BX$3),1,""),"")</f>
        <v/>
      </c>
      <c r="BY113" s="166" t="str">
        <f>IFERROR(IF(GETPIVOTDATA("DateRDV",TCD!$B$1,"DT","VA","Bénéficiaire",$A113,BY$6,BY$5,"Mois (DateRDV)",BY$7,"Années (DateRDV)",BY$3),2,""),"")</f>
        <v/>
      </c>
      <c r="BZ113" s="166" t="str">
        <f>IFERROR(IF(GETPIVOTDATA("DateRDV",TCD!$B$1,"DT","VA","Bénéficiaire",$A113,BZ$6,BZ$5,"Mois (DateRDV)",BZ$7,"Années (DateRDV)",BZ$3,"Présence","Excusé"),3,""),"")</f>
        <v/>
      </c>
      <c r="CA113" s="166" t="str">
        <f>IFERROR(IF(GETPIVOTDATA("DateRDV",TCD!$B$1,"DT","VA","Bénéficiaire",$A113,CA$6,CA$5,"Mois (DateRDV)",CA$7,"Années (DateRDV)",CA$3,"Présence","Absent"),4,""),"")</f>
        <v/>
      </c>
      <c r="CB113" s="166" t="str">
        <f>IFERROR(IF(GETPIVOTDATA("DateRDV",TCD!$B$1,"DT","VA","Bénéficiaire",$A113,CB$6,CB$5,"Mois (DateRDV)",CB$7,"Années (DateRDV)",CB$3),1,""),"")</f>
        <v/>
      </c>
      <c r="CC113" s="166" t="str">
        <f>IFERROR(IF(GETPIVOTDATA("DateRDV",TCD!$B$1,"DT","VA","Bénéficiaire",$A113,CC$6,CC$5,"Mois (DateRDV)",CC$7,"Années (DateRDV)",CC$3),2,""),"")</f>
        <v/>
      </c>
      <c r="CD113" s="166" t="str">
        <f>IFERROR(IF(GETPIVOTDATA("DateRDV",TCD!$B$1,"DT","VA","Bénéficiaire",$A113,CD$6,CD$5,"Mois (DateRDV)",CD$7,"Années (DateRDV)",CD$3,"Présence","Excusé"),3,""),"")</f>
        <v/>
      </c>
      <c r="CE113" s="166" t="str">
        <f>IFERROR(IF(GETPIVOTDATA("DateRDV",TCD!$B$1,"DT","VA","Bénéficiaire",$A113,CE$6,CE$5,"Mois (DateRDV)",CE$7,"Années (DateRDV)",CE$3,"Présence","Absent"),4,""),"")</f>
        <v/>
      </c>
      <c r="CF113" s="166" t="str">
        <f>IFERROR(IF(GETPIVOTDATA("DateRDV",TCD!$B$1,"DT","VA","Bénéficiaire",$A113,CF$6,CF$5,"Mois (DateRDV)",CF$7,"Années (DateRDV)",CF$3),1,""),"")</f>
        <v/>
      </c>
      <c r="CG113" s="166" t="str">
        <f>IFERROR(IF(GETPIVOTDATA("DateRDV",TCD!$B$1,"DT","VA","Bénéficiaire",$A113,CG$6,CG$5,"Mois (DateRDV)",CG$7,"Années (DateRDV)",CG$3),2,""),"")</f>
        <v/>
      </c>
      <c r="CH113" s="166" t="str">
        <f>IFERROR(IF(GETPIVOTDATA("DateRDV",TCD!$B$1,"DT","VA","Bénéficiaire",$A113,CH$6,CH$5,"Mois (DateRDV)",CH$7,"Années (DateRDV)",CH$3,"Présence","Excusé"),3,""),"")</f>
        <v/>
      </c>
      <c r="CI113" s="166" t="str">
        <f>IFERROR(IF(GETPIVOTDATA("DateRDV",TCD!$B$1,"DT","VA","Bénéficiaire",$A113,CI$6,CI$5,"Mois (DateRDV)",CI$7,"Années (DateRDV)",CI$3,"Présence","Absent"),4,""),"")</f>
        <v/>
      </c>
      <c r="CJ113" s="166" t="str">
        <f>IFERROR(IF(GETPIVOTDATA("DateRDV",TCD!$B$1,"DT","VA","Bénéficiaire",$A113,CJ$6,CJ$5,"Mois (DateRDV)",CJ$7,"Années (DateRDV)",CJ$3),1,""),"")</f>
        <v/>
      </c>
      <c r="CK113" s="166" t="str">
        <f>IFERROR(IF(GETPIVOTDATA("DateRDV",TCD!$B$1,"DT","VA","Bénéficiaire",$A113,CK$6,CK$5,"Mois (DateRDV)",CK$7,"Années (DateRDV)",CK$3),2,""),"")</f>
        <v/>
      </c>
      <c r="CL113" s="166" t="str">
        <f>IFERROR(IF(GETPIVOTDATA("DateRDV",TCD!$B$1,"DT","VA","Bénéficiaire",$A113,VE$6,VE$5,"Mois (DateRDV)",VE$7,"Années (DateRDV)",VE$3,"Présence","Excusé"),3,""),"")</f>
        <v/>
      </c>
      <c r="CM113" s="166" t="str">
        <f>IFERROR(IF(GETPIVOTDATA("DateRDV",TCD!$B$1,"DT","VA","Bénéficiaire",$A113,CM$6,CM$5,"Mois (DateRDV)",CM$7,"Années (DateRDV)",CM$3,"Présence","Absent"),4,""),"")</f>
        <v/>
      </c>
      <c r="CN113" s="166" t="str">
        <f>IFERROR(IF(GETPIVOTDATA("DateRDV",TCD!$B$1,"DT","VA","Bénéficiaire",$A113,CN$6,CN$5,"Mois (DateRDV)",CN$7,"Années (DateRDV)",CN$3),1,""),"")</f>
        <v/>
      </c>
      <c r="CO113" s="166" t="str">
        <f>IFERROR(IF(GETPIVOTDATA("DateRDV",TCD!$B$1,"DT","VA","Bénéficiaire",$A113,CO$6,CO$5,"Mois (DateRDV)",CO$7,"Années (DateRDV)",CO$3),2,""),"")</f>
        <v/>
      </c>
      <c r="CP113" s="166" t="str">
        <f>IFERROR(IF(GETPIVOTDATA("DateRDV",TCD!$B$1,"DT","VA","Bénéficiaire",$A113,CP$6,CP$5,"Mois (DateRDV)",CP$7,"Années (DateRDV)",CP$3,"Présence","Excusé"),3,""),"")</f>
        <v/>
      </c>
      <c r="CQ113" s="166" t="str">
        <f>IFERROR(IF(GETPIVOTDATA("DateRDV",TCD!$B$1,"DT","VA","Bénéficiaire",$A113,CQ$6,CQ$5,"Mois (DateRDV)",CQ$7,"Années (DateRDV)",CQ$3,"Présence","Absent"),4,""),"")</f>
        <v/>
      </c>
      <c r="CR113" s="166" t="str">
        <f>IFERROR(IF(GETPIVOTDATA("DateRDV",TCD!$B$1,"DT","VA","Bénéficiaire",$A113,CR$6,CR$5,"Mois (DateRDV)",CR$7,"Années (DateRDV)",CR$3),1,""),"")</f>
        <v/>
      </c>
      <c r="CS113" s="166" t="str">
        <f>IFERROR(IF(GETPIVOTDATA("DateRDV",TCD!$B$1,"DT","VA","Bénéficiaire",$A113,CS$6,CS$5,"Mois (DateRDV)",CS$7,"Années (DateRDV)",CS$3),2,""),"")</f>
        <v/>
      </c>
      <c r="CT113" s="166" t="str">
        <f>IFERROR(IF(GETPIVOTDATA("DateRDV",TCD!$B$1,"DT","VA","Bénéficiaire",$A113,CT$6,CT$5,"Mois (DateRDV)",CT$7,"Années (DateRDV)",CT$3,"Présence","Excusé"),3,""),"")</f>
        <v/>
      </c>
      <c r="CU113" s="166" t="str">
        <f>IFERROR(IF(GETPIVOTDATA("DateRDV",TCD!$B$1,"DT","VA","Bénéficiaire",$A113,CU$6,CU$5,"Mois (DateRDV)",CU$7,"Années (DateRDV)",CU$3,"Présence","Absent"),4,""),"")</f>
        <v/>
      </c>
      <c r="CV113" s="166" t="str">
        <f>IFERROR(IF(GETPIVOTDATA("DateRDV",TCD!$B$1,"DT","VA","Bénéficiaire",$A113,CV$6,CV$5,"Mois (DateRDV)",CV$7,"Années (DateRDV)",CV$3),1,""),"")</f>
        <v/>
      </c>
      <c r="CW113" s="166" t="str">
        <f>IFERROR(IF(GETPIVOTDATA("DateRDV",TCD!$B$1,"DT","VA","Bénéficiaire",$A113,CW$6,CW$5,"Mois (DateRDV)",CW$7,"Années (DateRDV)",CW$3),2,""),"")</f>
        <v/>
      </c>
      <c r="CX113" s="166" t="str">
        <f>IFERROR(IF(GETPIVOTDATA("DateRDV",TCD!$B$1,"DT","VA","Bénéficiaire",$A113,CX$6,CX$5,"Mois (DateRDV)",CX$7,"Années (DateRDV)",CX$3,"Présence","Excusé"),3,""),"")</f>
        <v/>
      </c>
      <c r="CY113" s="166" t="str">
        <f>IFERROR(IF(GETPIVOTDATA("DateRDV",TCD!$B$1,"DT","VA","Bénéficiaire",$A113,CY$6,CY$5,"Mois (DateRDV)",CY$7,"Années (DateRDV)",CY$3,"Présence","Absent"),4,""),"")</f>
        <v/>
      </c>
      <c r="CZ113" s="166" t="str">
        <f>IFERROR(IF(GETPIVOTDATA("DateRDV",TCD!$B$1,"DT","VA","Bénéficiaire",$A113,CZ$6,CZ$5,"Mois (DateRDV)",CZ$7,"Années (DateRDV)",CZ$3),1,""),"")</f>
        <v/>
      </c>
      <c r="DA113" s="166" t="str">
        <f>IFERROR(IF(GETPIVOTDATA("DateRDV",TCD!$B$1,"DT","VA","Bénéficiaire",$A113,DA$6,DA$5,"Mois (DateRDV)",DA$7,"Années (DateRDV)",DA$3),2,""),"")</f>
        <v/>
      </c>
      <c r="DB113" s="166" t="str">
        <f>IFERROR(IF(GETPIVOTDATA("DateRDV",TCD!$B$1,"DT","VA","Bénéficiaire",$A113,DB$6,DB$5,"Mois (DateRDV)",DB$7,"Années (DateRDV)",DB$3,"Présence","Excusé"),3,""),"")</f>
        <v/>
      </c>
      <c r="DC113" s="166" t="str">
        <f>IFERROR(IF(GETPIVOTDATA("DateRDV",TCD!$B$1,"DT","VA","Bénéficiaire",$A113,DC$6,DC$5,"Mois (DateRDV)",DC$7,"Années (DateRDV)",DC$3,"Présence","Absent"),4,""),"")</f>
        <v/>
      </c>
      <c r="DD113" s="166" t="str">
        <f>IFERROR(IF(GETPIVOTDATA("DateRDV",TCD!$B$1,"DT","VA","Bénéficiaire",$A113,DD$6,DD$5,"Mois (DateRDV)",DD$7,"Années (DateRDV)",DD$3),1,""),"")</f>
        <v/>
      </c>
      <c r="DE113" s="166" t="str">
        <f>IFERROR(IF(GETPIVOTDATA("DateRDV",TCD!$B$1,"DT","VA","Bénéficiaire",$A113,DE$6,DE$5,"Mois (DateRDV)",DE$7,"Années (DateRDV)",DE$3),2,""),"")</f>
        <v/>
      </c>
      <c r="DF113" s="166" t="str">
        <f>IFERROR(IF(GETPIVOTDATA("DateRDV",TCD!$B$1,"DT","VA","Bénéficiaire",$A113,DF$6,DF$5,"Mois (DateRDV)",DF$7,"Années (DateRDV)",DF$3,"Présence","Excusé"),3,""),"")</f>
        <v/>
      </c>
      <c r="DG113" s="166" t="str">
        <f>IFERROR(IF(GETPIVOTDATA("DateRDV",TCD!$B$1,"DT","VA","Bénéficiaire",$A113,DG$6,DG$5,"Mois (DateRDV)",DG$7,"Années (DateRDV)",DG$3,"Présence","Absent"),4,""),"")</f>
        <v/>
      </c>
      <c r="DH113" s="166" t="str">
        <f>IFERROR(IF(GETPIVOTDATA("DateRDV",TCD!$B$1,"DT","VA","Bénéficiaire",$A113,DH$6,DH$5,"Mois (DateRDV)",DH$7,"Années (DateRDV)",DH$3),1,""),"")</f>
        <v/>
      </c>
      <c r="DI113" s="166" t="str">
        <f>IFERROR(IF(GETPIVOTDATA("DateRDV",TCD!$B$1,"DT","VA","Bénéficiaire",$A113,DI$6,DI$5,"Mois (DateRDV)",DI$7,"Années (DateRDV)",DI$3),2,""),"")</f>
        <v/>
      </c>
      <c r="DJ113" s="166" t="str">
        <f>IFERROR(IF(GETPIVOTDATA("DateRDV",TCD!$B$1,"DT","VA","Bénéficiaire",$A113,DJ$6,DJ$5,"Mois (DateRDV)",DJ$7,"Années (DateRDV)",DJ$3,"Présence","Excusé"),3,""),"")</f>
        <v/>
      </c>
      <c r="DK113" s="166" t="str">
        <f>IFERROR(IF(GETPIVOTDATA("DateRDV",TCD!$B$1,"DT","VA","Bénéficiaire",$A113,DK$6,DK$5,"Mois (DateRDV)",DK$7,"Années (DateRDV)",DK$3,"Présence","Absent"),4,""),"")</f>
        <v/>
      </c>
      <c r="DL113" s="166" t="str">
        <f>IFERROR(IF(GETPIVOTDATA("DateRDV",TCD!$B$1,"DT","VA","Bénéficiaire",$A113,DL$6,DL$5,"Mois (DateRDV)",DL$7,"Années (DateRDV)",DL$3),1,""),"")</f>
        <v/>
      </c>
      <c r="DM113" s="166" t="str">
        <f>IFERROR(IF(GETPIVOTDATA("DateRDV",TCD!$B$1,"DT","VA","Bénéficiaire",$A113,DM$6,DM$5,"Mois (DateRDV)",DM$7,"Années (DateRDV)",DM$3),2,""),"")</f>
        <v/>
      </c>
      <c r="DN113" s="166" t="str">
        <f>IFERROR(IF(GETPIVOTDATA("DateRDV",TCD!$B$1,"DT","VA","Bénéficiaire",$A113,DN$6,DN$5,"Mois (DateRDV)",DN$7,"Années (DateRDV)",DN$3,"Présence","Excusé"),3,""),"")</f>
        <v/>
      </c>
      <c r="DO113" s="166" t="str">
        <f>IFERROR(IF(GETPIVOTDATA("DateRDV",TCD!$B$1,"DT","VA","Bénéficiaire",$A113,DO$6,DO$5,"Mois (DateRDV)",DO$7,"Années (DateRDV)",DO$3,"Présence","Absent"),4,""),"")</f>
        <v/>
      </c>
    </row>
    <row r="114" spans="2:119" x14ac:dyDescent="0.2">
      <c r="B114" s="169" t="str">
        <f>IFERROR(IF(INDEX(Data!P:P,MATCH(A114,Data!B:B,0))&lt;&gt;"",INDEX(Data!P:P,MATCH(A114,Data!B:B,0)),""),"")</f>
        <v/>
      </c>
      <c r="C114" s="169" t="str">
        <f>IFERROR(IF(INDEX(Data!O:O,MATCH(A114,Data!B:B,0))&lt;&gt;"",INDEX(Data!O:O,MATCH(A114,Data!B:B,0)),""),"")</f>
        <v/>
      </c>
      <c r="D114" s="169" t="str">
        <f>IFERROR(IF(INDEX(Data!J:J,MATCH(A114,Data!B:B,0))&lt;&gt;"",INDEX(Data!J:J,MATCH(A114,Data!B:B,0)),""),"")</f>
        <v/>
      </c>
      <c r="E114" s="169" t="str">
        <f>IFERROR(IF(INDEX(Data!M:M,MATCH(A114,Data!B:B,0))&lt;&gt;"",INDEX(Data!M:M,MATCH(A114,Data!B:B,0)),""),"")</f>
        <v/>
      </c>
      <c r="F114" s="169" t="str">
        <f>IFERROR(IF(INDEX(Data!N:N,MATCH(A114,Data!B:B,0))&lt;&gt;"",INDEX(Data!N:N,MATCH(A114,Data!B:B,0)),""),"")</f>
        <v/>
      </c>
      <c r="G114" s="170" t="str">
        <f>IFERROR(IF(INDEX(Data!K:K,MATCH(A114,Data!B:B,0))&lt;&gt;"",INDEX(Data!K:K,MATCH(A114,Data!B:B,0)),""),"")</f>
        <v/>
      </c>
      <c r="H114" s="170" t="str">
        <f>IFERROR(IF(INDEX(Data!L:L,MATCH(A114,Data!B:B,0))&lt;&gt;"",INDEX(Data!L:L,MATCH(A114,Data!B:B,0)),""),"")</f>
        <v/>
      </c>
      <c r="I114" s="170" t="str">
        <f>IFERROR(IF(INDEX(Data!C:C,MATCH(A114,Data!B:B,0))&lt;&gt;"",INDEX(Data!C:C,MATCH(A114,Data!B:B,0)),""),"")</f>
        <v/>
      </c>
      <c r="J114" s="170" t="str">
        <f>IFERROR(IF(INDEX(Data!D:D,MATCH(A114,Data!B:B,0))&lt;&gt;"",INDEX(Data!D:D,MATCH(A114,Data!B:B,0)),""),"")</f>
        <v/>
      </c>
      <c r="K114" s="171" t="str">
        <f>IFERROR(IF(INDEX(Data!H:H,MATCH(A114,Data!B:B,0))&lt;&gt;"",INDEX(Data!H:H,MATCH(A114,Data!B:B,0)),""),"")</f>
        <v/>
      </c>
      <c r="L114" s="166" t="str">
        <f>IFERROR(IF(GETPIVOTDATA("DateRDV",TCD!$B$1,"DT","VA","Bénéficiaire",$A114,L$6,L$5,"Mois (DateRDV)",L$7,"Années (DateRDV)",L$3),1,""),"")</f>
        <v/>
      </c>
      <c r="M114" s="166" t="str">
        <f>IFERROR(IF(GETPIVOTDATA("DateRDV",TCD!$B$1,"DT","VA","Bénéficiaire",$A114,M$6,M$5,"Mois (DateRDV)",M$7,"Années (DateRDV)",M$3),2,""),"")</f>
        <v/>
      </c>
      <c r="N114" s="166" t="str">
        <f>IFERROR(IF(GETPIVOTDATA("DateRDV",TCD!$B$1,"DT","VA","Bénéficiaire",$A114,N$6,N$5,"Mois (DateRDV)",N$7,"Années (DateRDV)",N$3,"Présence","Excusé"),3,""),"")</f>
        <v/>
      </c>
      <c r="O114" s="166" t="str">
        <f>IFERROR(IF(GETPIVOTDATA("DateRDV",TCD!$B$1,"DT","VA","Bénéficiaire",$A114,O$6,O$5,"Mois (DateRDV)",O$7,"Années (DateRDV)",O$3,"Présence","Absent"),4,""),"")</f>
        <v/>
      </c>
      <c r="P114" s="166" t="str">
        <f>IFERROR(IF(GETPIVOTDATA("DateRDV",TCD!$B$1,"DT","VA","Bénéficiaire",$A114,P$6,P$5,"Mois (DateRDV)",P$7,"Années (DateRDV)",P$3),1,""),"")</f>
        <v/>
      </c>
      <c r="Q114" s="166" t="str">
        <f>IFERROR(IF(GETPIVOTDATA("DateRDV",TCD!$B$1,"DT","VA","Bénéficiaire",$A114,Q$6,Q$5,"Mois (DateRDV)",Q$7,"Années (DateRDV)",Q$3),2,""),"")</f>
        <v/>
      </c>
      <c r="R114" s="166" t="str">
        <f>IFERROR(IF(GETPIVOTDATA("DateRDV",TCD!$B$1,"DT","VA","Bénéficiaire",$A114,R$6,R$5,"Mois (DateRDV)",R$7,"Années (DateRDV)",R$3,"Présence","Excusé"),3,""),"")</f>
        <v/>
      </c>
      <c r="S114" s="166" t="str">
        <f>IFERROR(IF(GETPIVOTDATA("DateRDV",TCD!$B$1,"DT","VA","Bénéficiaire",$A114,S$6,S$5,"Mois (DateRDV)",S$7,"Années (DateRDV)",S$3,"Présence","Absent"),4,""),"")</f>
        <v/>
      </c>
      <c r="T114" s="166" t="str">
        <f>IFERROR(IF(GETPIVOTDATA("DateRDV",TCD!$B$1,"DT","VA","Bénéficiaire",$A114,T$6,T$5,"Mois (DateRDV)",T$7,"Années (DateRDV)",T$3),1,""),"")</f>
        <v/>
      </c>
      <c r="U114" s="166" t="str">
        <f>IFERROR(IF(GETPIVOTDATA("DateRDV",TCD!$B$1,"DT","VA","Bénéficiaire",$A114,U$6,U$5,"Mois (DateRDV)",U$7,"Années (DateRDV)",U$3),2,""),"")</f>
        <v/>
      </c>
      <c r="V114" s="166" t="str">
        <f>IFERROR(IF(GETPIVOTDATA("DateRDV",TCD!$B$1,"DT","VA","Bénéficiaire",$A114,V$6,V$5,"Mois (DateRDV)",V$7,"Années (DateRDV)",V$3,"Présence","Excusé"),3,""),"")</f>
        <v/>
      </c>
      <c r="W114" s="166" t="str">
        <f>IFERROR(IF(GETPIVOTDATA("DateRDV",TCD!$B$1,"DT","VA","Bénéficiaire",$A114,W$6,W$5,"Mois (DateRDV)",W$7,"Années (DateRDV)",W$3,"Présence","Absent"),4,""),"")</f>
        <v/>
      </c>
      <c r="X114" s="166" t="str">
        <f>IFERROR(IF(GETPIVOTDATA("DateRDV",TCD!$B$1,"DT","VA","Bénéficiaire",$A114,X$6,X$5,"Mois (DateRDV)",X$7,"Années (DateRDV)",X$3),1,""),"")</f>
        <v/>
      </c>
      <c r="Y114" s="166" t="str">
        <f>IFERROR(IF(GETPIVOTDATA("DateRDV",TCD!$B$1,"DT","VA","Bénéficiaire",$A114,Y$6,Y$5,"Mois (DateRDV)",Y$7,"Années (DateRDV)",Y$3),2,""),"")</f>
        <v/>
      </c>
      <c r="Z114" s="166" t="str">
        <f>IFERROR(IF(GETPIVOTDATA("DateRDV",TCD!$B$1,"DT","VA","Bénéficiaire",$A114,Z$6,Z$5,"Mois (DateRDV)",Z$7,"Années (DateRDV)",Z$3,"Présence","Excusé"),3,""),"")</f>
        <v/>
      </c>
      <c r="AA114" s="166" t="str">
        <f>IFERROR(IF(GETPIVOTDATA("DateRDV",TCD!$B$1,"DT","VA","Bénéficiaire",$A114,AA$6,AA$5,"Mois (DateRDV)",AA$7,"Années (DateRDV)",AA$3,"Présence","Absent"),4,""),"")</f>
        <v/>
      </c>
      <c r="AB114" s="166" t="str">
        <f>IFERROR(IF(GETPIVOTDATA("DateRDV",TCD!$B$1,"DT","VA","Bénéficiaire",$A114,AB$6,AB$5,"Mois (DateRDV)",AB$7,"Années (DateRDV)",AB$3),1,""),"")</f>
        <v/>
      </c>
      <c r="AC114" s="166" t="str">
        <f>IFERROR(IF(GETPIVOTDATA("DateRDV",TCD!$B$1,"DT","VA","Bénéficiaire",$A114,AC$6,AC$5,"Mois (DateRDV)",AC$7,"Années (DateRDV)",AC$3),2,""),"")</f>
        <v/>
      </c>
      <c r="AD114" s="166" t="str">
        <f>IFERROR(IF(GETPIVOTDATA("DateRDV",TCD!$B$1,"DT","VA","Bénéficiaire",$A114,AD$6,AD$5,"Mois (DateRDV)",AD$7,"Années (DateRDV)",AD$3,"Présence","Excusé"),3,""),"")</f>
        <v/>
      </c>
      <c r="AE114" s="166" t="str">
        <f>IFERROR(IF(GETPIVOTDATA("DateRDV",TCD!$B$1,"DT","VA","Bénéficiaire",$A114,AE$6,AE$5,"Mois (DateRDV)",AE$7,"Années (DateRDV)",AE$3,"Présence","Absent"),4,""),"")</f>
        <v/>
      </c>
      <c r="AF114" s="166" t="str">
        <f>IFERROR(IF(GETPIVOTDATA("DateRDV",TCD!$B$1,"DT","VA","Bénéficiaire",$A114,AF$6,AF$5,"Mois (DateRDV)",AF$7,"Années (DateRDV)",AF$3),1,""),"")</f>
        <v/>
      </c>
      <c r="AG114" s="166" t="str">
        <f>IFERROR(IF(GETPIVOTDATA("DateRDV",TCD!$B$1,"DT","VA","Bénéficiaire",$A114,AG$6,AG$5,"Mois (DateRDV)",AG$7,"Années (DateRDV)",AG$3),2,""),"")</f>
        <v/>
      </c>
      <c r="AH114" s="166" t="str">
        <f>IFERROR(IF(GETPIVOTDATA("DateRDV",TCD!$B$1,"DT","VA","Bénéficiaire",$A114,AH$6,AH$5,"Mois (DateRDV)",AH$7,"Années (DateRDV)",AH$3,"Présence","Excusé"),3,""),"")</f>
        <v/>
      </c>
      <c r="AI114" s="166" t="str">
        <f>IFERROR(IF(GETPIVOTDATA("DateRDV",TCD!$B$1,"DT","VA","Bénéficiaire",$A114,AI$6,AI$5,"Mois (DateRDV)",AI$7,"Années (DateRDV)",AI$3,"Présence","Absent"),4,""),"")</f>
        <v/>
      </c>
      <c r="AJ114" s="166" t="str">
        <f>IFERROR(IF(GETPIVOTDATA("DateRDV",TCD!$B$1,"DT","VA","Bénéficiaire",$A114,AJ$6,AJ$5,"Mois (DateRDV)",AJ$7,"Années (DateRDV)",AJ$3),1,""),"")</f>
        <v/>
      </c>
      <c r="AK114" s="166" t="str">
        <f>IFERROR(IF(GETPIVOTDATA("DateRDV",TCD!$B$1,"DT","VA","Bénéficiaire",$A114,AK$6,AK$5,"Mois (DateRDV)",AK$7,"Années (DateRDV)",AK$3),2,""),"")</f>
        <v/>
      </c>
      <c r="AL114" s="166" t="str">
        <f>IFERROR(IF(GETPIVOTDATA("DateRDV",TCD!$B$1,"DT","VA","Bénéficiaire",$A114,AL$6,AL$5,"Mois (DateRDV)",AL$7,"Années (DateRDV)",AL$3,"Présence","Excusé"),3,""),"")</f>
        <v/>
      </c>
      <c r="AM114" s="166" t="str">
        <f>IFERROR(IF(GETPIVOTDATA("DateRDV",TCD!$B$1,"DT","VA","Bénéficiaire",$A114,AM$6,AM$5,"Mois (DateRDV)",AM$7,"Années (DateRDV)",AM$3,"Présence","Absent"),4,""),"")</f>
        <v/>
      </c>
      <c r="AN114" s="166" t="str">
        <f>IFERROR(IF(GETPIVOTDATA("DateRDV",TCD!$B$1,"DT","VA","Bénéficiaire",$A114,AN$6,AN$5,"Mois (DateRDV)",AN$7,"Années (DateRDV)",AN$3),1,""),"")</f>
        <v/>
      </c>
      <c r="AO114" s="166" t="str">
        <f>IFERROR(IF(GETPIVOTDATA("DateRDV",TCD!$B$1,"DT","VA","Bénéficiaire",$A114,AO$6,AO$5,"Mois (DateRDV)",AO$7,"Années (DateRDV)",AO$3),2,""),"")</f>
        <v/>
      </c>
      <c r="AP114" s="166" t="str">
        <f>IFERROR(IF(GETPIVOTDATA("DateRDV",TCD!$B$1,"DT","VA","Bénéficiaire",$A114,AP$6,AP$5,"Mois (DateRDV)",AP$7,"Années (DateRDV)",AP$3,"Présence","Excusé"),3,""),"")</f>
        <v/>
      </c>
      <c r="AQ114" s="166" t="str">
        <f>IFERROR(IF(GETPIVOTDATA("DateRDV",TCD!$B$1,"DT","VA","Bénéficiaire",$A114,AQ$6,AQ$5,"Mois (DateRDV)",AQ$7,"Années (DateRDV)",AQ$3,"Présence","Absent"),4,""),"")</f>
        <v/>
      </c>
      <c r="AR114" s="166" t="str">
        <f>IFERROR(IF(GETPIVOTDATA("DateRDV",TCD!$B$1,"DT","VA","Bénéficiaire",$A114,AR$6,AR$5,"Mois (DateRDV)",AR$7,"Années (DateRDV)",AR$3),1,""),"")</f>
        <v/>
      </c>
      <c r="AS114" s="166" t="str">
        <f>IFERROR(IF(GETPIVOTDATA("DateRDV",TCD!$B$1,"DT","VA","Bénéficiaire",$A114,AS$6,AS$5,"Mois (DateRDV)",AS$7,"Années (DateRDV)",AS$3),2,""),"")</f>
        <v/>
      </c>
      <c r="AT114" s="166" t="str">
        <f>IFERROR(IF(GETPIVOTDATA("DateRDV",TCD!$B$1,"DT","VA","Bénéficiaire",$A114,AT$6,AT$5,"Mois (DateRDV)",AT$7,"Années (DateRDV)",AT$3,"Présence","Excusé"),3,""),"")</f>
        <v/>
      </c>
      <c r="AU114" s="166" t="str">
        <f>IFERROR(IF(GETPIVOTDATA("DateRDV",TCD!$B$1,"DT","VA","Bénéficiaire",$A114,AU$6,AU$5,"Mois (DateRDV)",AU$7,"Années (DateRDV)",AU$3,"Présence","Absent"),4,""),"")</f>
        <v/>
      </c>
      <c r="AV114" s="166" t="str">
        <f>IFERROR(IF(GETPIVOTDATA("DateRDV",TCD!$B$1,"DT","VA","Bénéficiaire",$A114,AV$6,AV$5,"Mois (DateRDV)",AV$7,"Années (DateRDV)",AV$3),1,""),"")</f>
        <v/>
      </c>
      <c r="AW114" s="166" t="str">
        <f>IFERROR(IF(GETPIVOTDATA("DateRDV",TCD!$B$1,"DT","VA","Bénéficiaire",$A114,AW$6,AW$5,"Mois (DateRDV)",AW$7,"Années (DateRDV)",AW$3),2,""),"")</f>
        <v/>
      </c>
      <c r="AX114" s="166" t="str">
        <f>IFERROR(IF(GETPIVOTDATA("DateRDV",TCD!$B$1,"DT","VA","Bénéficiaire",$A114,AX$6,AX$5,"Mois (DateRDV)",AX$7,"Années (DateRDV)",AX$3,"Présence","Excusé"),3,""),"")</f>
        <v/>
      </c>
      <c r="AY114" s="166" t="str">
        <f>IFERROR(IF(GETPIVOTDATA("DateRDV",TCD!$B$1,"DT","VA","Bénéficiaire",$A114,AY$6,AY$5,"Mois (DateRDV)",AY$7,"Années (DateRDV)",AY$3,"Présence","Absent"),4,""),"")</f>
        <v/>
      </c>
      <c r="AZ114" s="166" t="str">
        <f>IFERROR(IF(GETPIVOTDATA("DateRDV",TCD!$B$1,"DT","VA","Bénéficiaire",$A114,AZ$6,AZ$5,"Mois (DateRDV)",AZ$7,"Années (DateRDV)",AZ$3),1,""),"")</f>
        <v/>
      </c>
      <c r="BA114" s="166" t="str">
        <f>IFERROR(IF(GETPIVOTDATA("DateRDV",TCD!$B$1,"DT","VA","Bénéficiaire",$A114,BA$6,BA$5,"Mois (DateRDV)",BA$7,"Années (DateRDV)",BA$3),2,""),"")</f>
        <v/>
      </c>
      <c r="BB114" s="166" t="str">
        <f>IFERROR(IF(GETPIVOTDATA("DateRDV",TCD!$B$1,"DT","VA","Bénéficiaire",$A114,BB$6,BB$5,"Mois (DateRDV)",BB$7,"Années (DateRDV)",BB$3,"Présence","Excusé"),3,""),"")</f>
        <v/>
      </c>
      <c r="BC114" s="166" t="str">
        <f>IFERROR(IF(GETPIVOTDATA("DateRDV",TCD!$B$1,"DT","VA","Bénéficiaire",$A114,BC$6,BC$5,"Mois (DateRDV)",BC$7,"Années (DateRDV)",BC$3,"Présence","Absent"),4,""),"")</f>
        <v/>
      </c>
      <c r="BD114" s="166" t="str">
        <f>IFERROR(IF(GETPIVOTDATA("DateRDV",TCD!$B$1,"DT","VA","Bénéficiaire",$A114,BD$6,BD$5,"Mois (DateRDV)",BD$7,"Années (DateRDV)",BD$3),1,""),"")</f>
        <v/>
      </c>
      <c r="BE114" s="166" t="str">
        <f>IFERROR(IF(GETPIVOTDATA("DateRDV",TCD!$B$1,"DT","VA","Bénéficiaire",$A114,BE$6,BE$5,"Mois (DateRDV)",BE$7,"Années (DateRDV)",BE$3),2,""),"")</f>
        <v/>
      </c>
      <c r="BF114" s="166" t="str">
        <f>IFERROR(IF(GETPIVOTDATA("DateRDV",TCD!$B$1,"DT","VA","Bénéficiaire",$A114,BF$6,BF$5,"Mois (DateRDV)",BF$7,"Années (DateRDV)",BF$3,"Présence","Excusé"),3,""),"")</f>
        <v/>
      </c>
      <c r="BG114" s="166" t="str">
        <f>IFERROR(IF(GETPIVOTDATA("DateRDV",TCD!$B$1,"DT","VA","Bénéficiaire",$A114,BG$6,BG$5,"Mois (DateRDV)",BG$7,"Années (DateRDV)",BG$3,"Présence","Absent"),4,""),"")</f>
        <v/>
      </c>
      <c r="BH114" s="166" t="str">
        <f>IFERROR(IF(GETPIVOTDATA("DateRDV",TCD!$B$1,"DT","VA","Bénéficiaire",$A114,BH$6,BH$5,"Mois (DateRDV)",BH$7,"Années (DateRDV)",BH$3),1,""),"")</f>
        <v/>
      </c>
      <c r="BI114" s="166" t="str">
        <f>IFERROR(IF(GETPIVOTDATA("DateRDV",TCD!$B$1,"DT","VA","Bénéficiaire",$A114,BI$6,BI$5,"Mois (DateRDV)",BI$7,"Années (DateRDV)",BI$3),2,""),"")</f>
        <v/>
      </c>
      <c r="BJ114" s="166" t="str">
        <f>IFERROR(IF(GETPIVOTDATA("DateRDV",TCD!$B$1,"DT","VA","Bénéficiaire",$A114,BJ$6,BJ$5,"Mois (DateRDV)",BJ$7,"Années (DateRDV)",BJ$3,"Présence","Excusé"),3,""),"")</f>
        <v/>
      </c>
      <c r="BK114" s="166" t="str">
        <f>IFERROR(IF(GETPIVOTDATA("DateRDV",TCD!$B$1,"DT","VA","Bénéficiaire",$A114,BK$6,BK$5,"Mois (DateRDV)",BK$7,"Années (DateRDV)",BK$3,"Présence","Absent"),4,""),"")</f>
        <v/>
      </c>
      <c r="BL114" s="166" t="str">
        <f>IFERROR(IF(GETPIVOTDATA("DateRDV",TCD!$B$1,"DT","VA","Bénéficiaire",$A114,BL$6,BL$5,"Mois (DateRDV)",BL$7,"Années (DateRDV)",BL$3),1,""),"")</f>
        <v/>
      </c>
      <c r="BM114" s="166" t="str">
        <f>IFERROR(IF(GETPIVOTDATA("DateRDV",TCD!$B$1,"DT","VA","Bénéficiaire",$A114,BM$6,BM$5,"Mois (DateRDV)",BM$7,"Années (DateRDV)",BM$3),2,""),"")</f>
        <v/>
      </c>
      <c r="BN114" s="166" t="str">
        <f>IFERROR(IF(GETPIVOTDATA("DateRDV",TCD!$B$1,"DT","VA","Bénéficiaire",$A114,BN$6,BN$5,"Mois (DateRDV)",BN$7,"Années (DateRDV)",BN$3,"Présence","Excusé"),3,""),"")</f>
        <v/>
      </c>
      <c r="BO114" s="166" t="str">
        <f>IFERROR(IF(GETPIVOTDATA("DateRDV",TCD!$B$1,"DT","VA","Bénéficiaire",$A114,BO$6,BO$5,"Mois (DateRDV)",BO$7,"Années (DateRDV)",BO$3,"Présence","Absent"),4,""),"")</f>
        <v/>
      </c>
      <c r="BP114" s="166" t="str">
        <f>IFERROR(IF(GETPIVOTDATA("DateRDV",TCD!$B$1,"DT","VA","Bénéficiaire",$A114,BP$6,BP$5,"Mois (DateRDV)",BP$7,"Années (DateRDV)",BP$3),1,""),"")</f>
        <v/>
      </c>
      <c r="BQ114" s="166" t="str">
        <f>IFERROR(IF(GETPIVOTDATA("DateRDV",TCD!$B$1,"DT","VA","Bénéficiaire",$A114,BQ$6,BQ$5,"Mois (DateRDV)",BQ$7,"Années (DateRDV)",BQ$3),2,""),"")</f>
        <v/>
      </c>
      <c r="BR114" s="166" t="str">
        <f>IFERROR(IF(GETPIVOTDATA("DateRDV",TCD!$B$1,"DT","VA","Bénéficiaire",$A114,BR$6,BR$5,"Mois (DateRDV)",BR$7,"Années (DateRDV)",BR$3,"Présence","Excusé"),3,""),"")</f>
        <v/>
      </c>
      <c r="BS114" s="166" t="str">
        <f>IFERROR(IF(GETPIVOTDATA("DateRDV",TCD!$B$1,"DT","VA","Bénéficiaire",$A114,BS$6,BS$5,"Mois (DateRDV)",BS$7,"Années (DateRDV)",BS$3,"Présence","Absent"),4,""),"")</f>
        <v/>
      </c>
      <c r="BT114" s="166" t="str">
        <f>IFERROR(IF(GETPIVOTDATA("DateRDV",TCD!$B$1,"DT","VA","Bénéficiaire",$A114,BT$6,BT$5,"Mois (DateRDV)",BT$7,"Années (DateRDV)",BT$3),1,""),"")</f>
        <v/>
      </c>
      <c r="BU114" s="166" t="str">
        <f>IFERROR(IF(GETPIVOTDATA("DateRDV",TCD!$B$1,"DT","VA","Bénéficiaire",$A114,BU$6,BU$5,"Mois (DateRDV)",BU$7,"Années (DateRDV)",BU$3),2,""),"")</f>
        <v/>
      </c>
      <c r="BV114" s="166" t="str">
        <f>IFERROR(IF(GETPIVOTDATA("DateRDV",TCD!$B$1,"DT","VA","Bénéficiaire",$A114,BV$6,BV$5,"Mois (DateRDV)",BV$7,"Années (DateRDV)",BV$3,"Présence","Excusé"),3,""),"")</f>
        <v/>
      </c>
      <c r="BW114" s="166" t="str">
        <f>IFERROR(IF(GETPIVOTDATA("DateRDV",TCD!$B$1,"DT","VA","Bénéficiaire",$A114,BW$6,BW$5,"Mois (DateRDV)",BW$7,"Années (DateRDV)",BW$3,"Présence","Absent"),4,""),"")</f>
        <v/>
      </c>
      <c r="BX114" s="166" t="str">
        <f>IFERROR(IF(GETPIVOTDATA("DateRDV",TCD!$B$1,"DT","VA","Bénéficiaire",$A114,BX$6,BX$5,"Mois (DateRDV)",BX$7,"Années (DateRDV)",BX$3),1,""),"")</f>
        <v/>
      </c>
      <c r="BY114" s="166" t="str">
        <f>IFERROR(IF(GETPIVOTDATA("DateRDV",TCD!$B$1,"DT","VA","Bénéficiaire",$A114,BY$6,BY$5,"Mois (DateRDV)",BY$7,"Années (DateRDV)",BY$3),2,""),"")</f>
        <v/>
      </c>
      <c r="BZ114" s="166" t="str">
        <f>IFERROR(IF(GETPIVOTDATA("DateRDV",TCD!$B$1,"DT","VA","Bénéficiaire",$A114,BZ$6,BZ$5,"Mois (DateRDV)",BZ$7,"Années (DateRDV)",BZ$3,"Présence","Excusé"),3,""),"")</f>
        <v/>
      </c>
      <c r="CA114" s="166" t="str">
        <f>IFERROR(IF(GETPIVOTDATA("DateRDV",TCD!$B$1,"DT","VA","Bénéficiaire",$A114,CA$6,CA$5,"Mois (DateRDV)",CA$7,"Années (DateRDV)",CA$3,"Présence","Absent"),4,""),"")</f>
        <v/>
      </c>
      <c r="CB114" s="166" t="str">
        <f>IFERROR(IF(GETPIVOTDATA("DateRDV",TCD!$B$1,"DT","VA","Bénéficiaire",$A114,CB$6,CB$5,"Mois (DateRDV)",CB$7,"Années (DateRDV)",CB$3),1,""),"")</f>
        <v/>
      </c>
      <c r="CC114" s="166" t="str">
        <f>IFERROR(IF(GETPIVOTDATA("DateRDV",TCD!$B$1,"DT","VA","Bénéficiaire",$A114,CC$6,CC$5,"Mois (DateRDV)",CC$7,"Années (DateRDV)",CC$3),2,""),"")</f>
        <v/>
      </c>
      <c r="CD114" s="166" t="str">
        <f>IFERROR(IF(GETPIVOTDATA("DateRDV",TCD!$B$1,"DT","VA","Bénéficiaire",$A114,CD$6,CD$5,"Mois (DateRDV)",CD$7,"Années (DateRDV)",CD$3,"Présence","Excusé"),3,""),"")</f>
        <v/>
      </c>
      <c r="CE114" s="166" t="str">
        <f>IFERROR(IF(GETPIVOTDATA("DateRDV",TCD!$B$1,"DT","VA","Bénéficiaire",$A114,CE$6,CE$5,"Mois (DateRDV)",CE$7,"Années (DateRDV)",CE$3,"Présence","Absent"),4,""),"")</f>
        <v/>
      </c>
      <c r="CF114" s="166" t="str">
        <f>IFERROR(IF(GETPIVOTDATA("DateRDV",TCD!$B$1,"DT","VA","Bénéficiaire",$A114,CF$6,CF$5,"Mois (DateRDV)",CF$7,"Années (DateRDV)",CF$3),1,""),"")</f>
        <v/>
      </c>
      <c r="CG114" s="166" t="str">
        <f>IFERROR(IF(GETPIVOTDATA("DateRDV",TCD!$B$1,"DT","VA","Bénéficiaire",$A114,CG$6,CG$5,"Mois (DateRDV)",CG$7,"Années (DateRDV)",CG$3),2,""),"")</f>
        <v/>
      </c>
      <c r="CH114" s="166" t="str">
        <f>IFERROR(IF(GETPIVOTDATA("DateRDV",TCD!$B$1,"DT","VA","Bénéficiaire",$A114,CH$6,CH$5,"Mois (DateRDV)",CH$7,"Années (DateRDV)",CH$3,"Présence","Excusé"),3,""),"")</f>
        <v/>
      </c>
      <c r="CI114" s="166" t="str">
        <f>IFERROR(IF(GETPIVOTDATA("DateRDV",TCD!$B$1,"DT","VA","Bénéficiaire",$A114,CI$6,CI$5,"Mois (DateRDV)",CI$7,"Années (DateRDV)",CI$3,"Présence","Absent"),4,""),"")</f>
        <v/>
      </c>
      <c r="CJ114" s="166" t="str">
        <f>IFERROR(IF(GETPIVOTDATA("DateRDV",TCD!$B$1,"DT","VA","Bénéficiaire",$A114,CJ$6,CJ$5,"Mois (DateRDV)",CJ$7,"Années (DateRDV)",CJ$3),1,""),"")</f>
        <v/>
      </c>
      <c r="CK114" s="166" t="str">
        <f>IFERROR(IF(GETPIVOTDATA("DateRDV",TCD!$B$1,"DT","VA","Bénéficiaire",$A114,CK$6,CK$5,"Mois (DateRDV)",CK$7,"Années (DateRDV)",CK$3),2,""),"")</f>
        <v/>
      </c>
      <c r="CL114" s="166" t="str">
        <f>IFERROR(IF(GETPIVOTDATA("DateRDV",TCD!$B$1,"DT","VA","Bénéficiaire",$A114,VE$6,VE$5,"Mois (DateRDV)",VE$7,"Années (DateRDV)",VE$3,"Présence","Excusé"),3,""),"")</f>
        <v/>
      </c>
      <c r="CM114" s="166" t="str">
        <f>IFERROR(IF(GETPIVOTDATA("DateRDV",TCD!$B$1,"DT","VA","Bénéficiaire",$A114,CM$6,CM$5,"Mois (DateRDV)",CM$7,"Années (DateRDV)",CM$3,"Présence","Absent"),4,""),"")</f>
        <v/>
      </c>
      <c r="CN114" s="166" t="str">
        <f>IFERROR(IF(GETPIVOTDATA("DateRDV",TCD!$B$1,"DT","VA","Bénéficiaire",$A114,CN$6,CN$5,"Mois (DateRDV)",CN$7,"Années (DateRDV)",CN$3),1,""),"")</f>
        <v/>
      </c>
      <c r="CO114" s="166" t="str">
        <f>IFERROR(IF(GETPIVOTDATA("DateRDV",TCD!$B$1,"DT","VA","Bénéficiaire",$A114,CO$6,CO$5,"Mois (DateRDV)",CO$7,"Années (DateRDV)",CO$3),2,""),"")</f>
        <v/>
      </c>
      <c r="CP114" s="166" t="str">
        <f>IFERROR(IF(GETPIVOTDATA("DateRDV",TCD!$B$1,"DT","VA","Bénéficiaire",$A114,CP$6,CP$5,"Mois (DateRDV)",CP$7,"Années (DateRDV)",CP$3,"Présence","Excusé"),3,""),"")</f>
        <v/>
      </c>
      <c r="CQ114" s="166" t="str">
        <f>IFERROR(IF(GETPIVOTDATA("DateRDV",TCD!$B$1,"DT","VA","Bénéficiaire",$A114,CQ$6,CQ$5,"Mois (DateRDV)",CQ$7,"Années (DateRDV)",CQ$3,"Présence","Absent"),4,""),"")</f>
        <v/>
      </c>
      <c r="CR114" s="166" t="str">
        <f>IFERROR(IF(GETPIVOTDATA("DateRDV",TCD!$B$1,"DT","VA","Bénéficiaire",$A114,CR$6,CR$5,"Mois (DateRDV)",CR$7,"Années (DateRDV)",CR$3),1,""),"")</f>
        <v/>
      </c>
      <c r="CS114" s="166" t="str">
        <f>IFERROR(IF(GETPIVOTDATA("DateRDV",TCD!$B$1,"DT","VA","Bénéficiaire",$A114,CS$6,CS$5,"Mois (DateRDV)",CS$7,"Années (DateRDV)",CS$3),2,""),"")</f>
        <v/>
      </c>
      <c r="CT114" s="166" t="str">
        <f>IFERROR(IF(GETPIVOTDATA("DateRDV",TCD!$B$1,"DT","VA","Bénéficiaire",$A114,CT$6,CT$5,"Mois (DateRDV)",CT$7,"Années (DateRDV)",CT$3,"Présence","Excusé"),3,""),"")</f>
        <v/>
      </c>
      <c r="CU114" s="166" t="str">
        <f>IFERROR(IF(GETPIVOTDATA("DateRDV",TCD!$B$1,"DT","VA","Bénéficiaire",$A114,CU$6,CU$5,"Mois (DateRDV)",CU$7,"Années (DateRDV)",CU$3,"Présence","Absent"),4,""),"")</f>
        <v/>
      </c>
      <c r="CV114" s="166" t="str">
        <f>IFERROR(IF(GETPIVOTDATA("DateRDV",TCD!$B$1,"DT","VA","Bénéficiaire",$A114,CV$6,CV$5,"Mois (DateRDV)",CV$7,"Années (DateRDV)",CV$3),1,""),"")</f>
        <v/>
      </c>
      <c r="CW114" s="166" t="str">
        <f>IFERROR(IF(GETPIVOTDATA("DateRDV",TCD!$B$1,"DT","VA","Bénéficiaire",$A114,CW$6,CW$5,"Mois (DateRDV)",CW$7,"Années (DateRDV)",CW$3),2,""),"")</f>
        <v/>
      </c>
      <c r="CX114" s="166" t="str">
        <f>IFERROR(IF(GETPIVOTDATA("DateRDV",TCD!$B$1,"DT","VA","Bénéficiaire",$A114,CX$6,CX$5,"Mois (DateRDV)",CX$7,"Années (DateRDV)",CX$3,"Présence","Excusé"),3,""),"")</f>
        <v/>
      </c>
      <c r="CY114" s="166" t="str">
        <f>IFERROR(IF(GETPIVOTDATA("DateRDV",TCD!$B$1,"DT","VA","Bénéficiaire",$A114,CY$6,CY$5,"Mois (DateRDV)",CY$7,"Années (DateRDV)",CY$3,"Présence","Absent"),4,""),"")</f>
        <v/>
      </c>
      <c r="CZ114" s="166" t="str">
        <f>IFERROR(IF(GETPIVOTDATA("DateRDV",TCD!$B$1,"DT","VA","Bénéficiaire",$A114,CZ$6,CZ$5,"Mois (DateRDV)",CZ$7,"Années (DateRDV)",CZ$3),1,""),"")</f>
        <v/>
      </c>
      <c r="DA114" s="166" t="str">
        <f>IFERROR(IF(GETPIVOTDATA("DateRDV",TCD!$B$1,"DT","VA","Bénéficiaire",$A114,DA$6,DA$5,"Mois (DateRDV)",DA$7,"Années (DateRDV)",DA$3),2,""),"")</f>
        <v/>
      </c>
      <c r="DB114" s="166" t="str">
        <f>IFERROR(IF(GETPIVOTDATA("DateRDV",TCD!$B$1,"DT","VA","Bénéficiaire",$A114,DB$6,DB$5,"Mois (DateRDV)",DB$7,"Années (DateRDV)",DB$3,"Présence","Excusé"),3,""),"")</f>
        <v/>
      </c>
      <c r="DC114" s="166" t="str">
        <f>IFERROR(IF(GETPIVOTDATA("DateRDV",TCD!$B$1,"DT","VA","Bénéficiaire",$A114,DC$6,DC$5,"Mois (DateRDV)",DC$7,"Années (DateRDV)",DC$3,"Présence","Absent"),4,""),"")</f>
        <v/>
      </c>
      <c r="DD114" s="166" t="str">
        <f>IFERROR(IF(GETPIVOTDATA("DateRDV",TCD!$B$1,"DT","VA","Bénéficiaire",$A114,DD$6,DD$5,"Mois (DateRDV)",DD$7,"Années (DateRDV)",DD$3),1,""),"")</f>
        <v/>
      </c>
      <c r="DE114" s="166" t="str">
        <f>IFERROR(IF(GETPIVOTDATA("DateRDV",TCD!$B$1,"DT","VA","Bénéficiaire",$A114,DE$6,DE$5,"Mois (DateRDV)",DE$7,"Années (DateRDV)",DE$3),2,""),"")</f>
        <v/>
      </c>
      <c r="DF114" s="166" t="str">
        <f>IFERROR(IF(GETPIVOTDATA("DateRDV",TCD!$B$1,"DT","VA","Bénéficiaire",$A114,DF$6,DF$5,"Mois (DateRDV)",DF$7,"Années (DateRDV)",DF$3,"Présence","Excusé"),3,""),"")</f>
        <v/>
      </c>
      <c r="DG114" s="166" t="str">
        <f>IFERROR(IF(GETPIVOTDATA("DateRDV",TCD!$B$1,"DT","VA","Bénéficiaire",$A114,DG$6,DG$5,"Mois (DateRDV)",DG$7,"Années (DateRDV)",DG$3,"Présence","Absent"),4,""),"")</f>
        <v/>
      </c>
      <c r="DH114" s="166" t="str">
        <f>IFERROR(IF(GETPIVOTDATA("DateRDV",TCD!$B$1,"DT","VA","Bénéficiaire",$A114,DH$6,DH$5,"Mois (DateRDV)",DH$7,"Années (DateRDV)",DH$3),1,""),"")</f>
        <v/>
      </c>
      <c r="DI114" s="166" t="str">
        <f>IFERROR(IF(GETPIVOTDATA("DateRDV",TCD!$B$1,"DT","VA","Bénéficiaire",$A114,DI$6,DI$5,"Mois (DateRDV)",DI$7,"Années (DateRDV)",DI$3),2,""),"")</f>
        <v/>
      </c>
      <c r="DJ114" s="166" t="str">
        <f>IFERROR(IF(GETPIVOTDATA("DateRDV",TCD!$B$1,"DT","VA","Bénéficiaire",$A114,DJ$6,DJ$5,"Mois (DateRDV)",DJ$7,"Années (DateRDV)",DJ$3,"Présence","Excusé"),3,""),"")</f>
        <v/>
      </c>
      <c r="DK114" s="166" t="str">
        <f>IFERROR(IF(GETPIVOTDATA("DateRDV",TCD!$B$1,"DT","VA","Bénéficiaire",$A114,DK$6,DK$5,"Mois (DateRDV)",DK$7,"Années (DateRDV)",DK$3,"Présence","Absent"),4,""),"")</f>
        <v/>
      </c>
      <c r="DL114" s="166" t="str">
        <f>IFERROR(IF(GETPIVOTDATA("DateRDV",TCD!$B$1,"DT","VA","Bénéficiaire",$A114,DL$6,DL$5,"Mois (DateRDV)",DL$7,"Années (DateRDV)",DL$3),1,""),"")</f>
        <v/>
      </c>
      <c r="DM114" s="166" t="str">
        <f>IFERROR(IF(GETPIVOTDATA("DateRDV",TCD!$B$1,"DT","VA","Bénéficiaire",$A114,DM$6,DM$5,"Mois (DateRDV)",DM$7,"Années (DateRDV)",DM$3),2,""),"")</f>
        <v/>
      </c>
      <c r="DN114" s="166" t="str">
        <f>IFERROR(IF(GETPIVOTDATA("DateRDV",TCD!$B$1,"DT","VA","Bénéficiaire",$A114,DN$6,DN$5,"Mois (DateRDV)",DN$7,"Années (DateRDV)",DN$3,"Présence","Excusé"),3,""),"")</f>
        <v/>
      </c>
      <c r="DO114" s="166" t="str">
        <f>IFERROR(IF(GETPIVOTDATA("DateRDV",TCD!$B$1,"DT","VA","Bénéficiaire",$A114,DO$6,DO$5,"Mois (DateRDV)",DO$7,"Années (DateRDV)",DO$3,"Présence","Absent"),4,""),"")</f>
        <v/>
      </c>
    </row>
    <row r="115" spans="2:119" x14ac:dyDescent="0.2">
      <c r="B115" s="169" t="str">
        <f>IFERROR(IF(INDEX(Data!P:P,MATCH(A115,Data!B:B,0))&lt;&gt;"",INDEX(Data!P:P,MATCH(A115,Data!B:B,0)),""),"")</f>
        <v/>
      </c>
      <c r="C115" s="169" t="str">
        <f>IFERROR(IF(INDEX(Data!O:O,MATCH(A115,Data!B:B,0))&lt;&gt;"",INDEX(Data!O:O,MATCH(A115,Data!B:B,0)),""),"")</f>
        <v/>
      </c>
      <c r="D115" s="169" t="str">
        <f>IFERROR(IF(INDEX(Data!J:J,MATCH(A115,Data!B:B,0))&lt;&gt;"",INDEX(Data!J:J,MATCH(A115,Data!B:B,0)),""),"")</f>
        <v/>
      </c>
      <c r="E115" s="169" t="str">
        <f>IFERROR(IF(INDEX(Data!M:M,MATCH(A115,Data!B:B,0))&lt;&gt;"",INDEX(Data!M:M,MATCH(A115,Data!B:B,0)),""),"")</f>
        <v/>
      </c>
      <c r="F115" s="169" t="str">
        <f>IFERROR(IF(INDEX(Data!N:N,MATCH(A115,Data!B:B,0))&lt;&gt;"",INDEX(Data!N:N,MATCH(A115,Data!B:B,0)),""),"")</f>
        <v/>
      </c>
      <c r="G115" s="170" t="str">
        <f>IFERROR(IF(INDEX(Data!K:K,MATCH(A115,Data!B:B,0))&lt;&gt;"",INDEX(Data!K:K,MATCH(A115,Data!B:B,0)),""),"")</f>
        <v/>
      </c>
      <c r="H115" s="170" t="str">
        <f>IFERROR(IF(INDEX(Data!L:L,MATCH(A115,Data!B:B,0))&lt;&gt;"",INDEX(Data!L:L,MATCH(A115,Data!B:B,0)),""),"")</f>
        <v/>
      </c>
      <c r="I115" s="170" t="str">
        <f>IFERROR(IF(INDEX(Data!C:C,MATCH(A115,Data!B:B,0))&lt;&gt;"",INDEX(Data!C:C,MATCH(A115,Data!B:B,0)),""),"")</f>
        <v/>
      </c>
      <c r="J115" s="170" t="str">
        <f>IFERROR(IF(INDEX(Data!D:D,MATCH(A115,Data!B:B,0))&lt;&gt;"",INDEX(Data!D:D,MATCH(A115,Data!B:B,0)),""),"")</f>
        <v/>
      </c>
      <c r="K115" s="171" t="str">
        <f>IFERROR(IF(INDEX(Data!H:H,MATCH(A115,Data!B:B,0))&lt;&gt;"",INDEX(Data!H:H,MATCH(A115,Data!B:B,0)),""),"")</f>
        <v/>
      </c>
      <c r="L115" s="166" t="str">
        <f>IFERROR(IF(GETPIVOTDATA("DateRDV",TCD!$B$1,"DT","VA","Bénéficiaire",$A115,L$6,L$5,"Mois (DateRDV)",L$7,"Années (DateRDV)",L$3),1,""),"")</f>
        <v/>
      </c>
      <c r="M115" s="166" t="str">
        <f>IFERROR(IF(GETPIVOTDATA("DateRDV",TCD!$B$1,"DT","VA","Bénéficiaire",$A115,M$6,M$5,"Mois (DateRDV)",M$7,"Années (DateRDV)",M$3),2,""),"")</f>
        <v/>
      </c>
      <c r="N115" s="166" t="str">
        <f>IFERROR(IF(GETPIVOTDATA("DateRDV",TCD!$B$1,"DT","VA","Bénéficiaire",$A115,N$6,N$5,"Mois (DateRDV)",N$7,"Années (DateRDV)",N$3,"Présence","Excusé"),3,""),"")</f>
        <v/>
      </c>
      <c r="O115" s="166" t="str">
        <f>IFERROR(IF(GETPIVOTDATA("DateRDV",TCD!$B$1,"DT","VA","Bénéficiaire",$A115,O$6,O$5,"Mois (DateRDV)",O$7,"Années (DateRDV)",O$3,"Présence","Absent"),4,""),"")</f>
        <v/>
      </c>
      <c r="P115" s="166" t="str">
        <f>IFERROR(IF(GETPIVOTDATA("DateRDV",TCD!$B$1,"DT","VA","Bénéficiaire",$A115,P$6,P$5,"Mois (DateRDV)",P$7,"Années (DateRDV)",P$3),1,""),"")</f>
        <v/>
      </c>
      <c r="Q115" s="166" t="str">
        <f>IFERROR(IF(GETPIVOTDATA("DateRDV",TCD!$B$1,"DT","VA","Bénéficiaire",$A115,Q$6,Q$5,"Mois (DateRDV)",Q$7,"Années (DateRDV)",Q$3),2,""),"")</f>
        <v/>
      </c>
      <c r="R115" s="166" t="str">
        <f>IFERROR(IF(GETPIVOTDATA("DateRDV",TCD!$B$1,"DT","VA","Bénéficiaire",$A115,R$6,R$5,"Mois (DateRDV)",R$7,"Années (DateRDV)",R$3,"Présence","Excusé"),3,""),"")</f>
        <v/>
      </c>
      <c r="S115" s="166" t="str">
        <f>IFERROR(IF(GETPIVOTDATA("DateRDV",TCD!$B$1,"DT","VA","Bénéficiaire",$A115,S$6,S$5,"Mois (DateRDV)",S$7,"Années (DateRDV)",S$3,"Présence","Absent"),4,""),"")</f>
        <v/>
      </c>
      <c r="T115" s="166" t="str">
        <f>IFERROR(IF(GETPIVOTDATA("DateRDV",TCD!$B$1,"DT","VA","Bénéficiaire",$A115,T$6,T$5,"Mois (DateRDV)",T$7,"Années (DateRDV)",T$3),1,""),"")</f>
        <v/>
      </c>
      <c r="U115" s="166" t="str">
        <f>IFERROR(IF(GETPIVOTDATA("DateRDV",TCD!$B$1,"DT","VA","Bénéficiaire",$A115,U$6,U$5,"Mois (DateRDV)",U$7,"Années (DateRDV)",U$3),2,""),"")</f>
        <v/>
      </c>
      <c r="V115" s="166" t="str">
        <f>IFERROR(IF(GETPIVOTDATA("DateRDV",TCD!$B$1,"DT","VA","Bénéficiaire",$A115,V$6,V$5,"Mois (DateRDV)",V$7,"Années (DateRDV)",V$3,"Présence","Excusé"),3,""),"")</f>
        <v/>
      </c>
      <c r="W115" s="166" t="str">
        <f>IFERROR(IF(GETPIVOTDATA("DateRDV",TCD!$B$1,"DT","VA","Bénéficiaire",$A115,W$6,W$5,"Mois (DateRDV)",W$7,"Années (DateRDV)",W$3,"Présence","Absent"),4,""),"")</f>
        <v/>
      </c>
      <c r="X115" s="166" t="str">
        <f>IFERROR(IF(GETPIVOTDATA("DateRDV",TCD!$B$1,"DT","VA","Bénéficiaire",$A115,X$6,X$5,"Mois (DateRDV)",X$7,"Années (DateRDV)",X$3),1,""),"")</f>
        <v/>
      </c>
      <c r="Y115" s="166" t="str">
        <f>IFERROR(IF(GETPIVOTDATA("DateRDV",TCD!$B$1,"DT","VA","Bénéficiaire",$A115,Y$6,Y$5,"Mois (DateRDV)",Y$7,"Années (DateRDV)",Y$3),2,""),"")</f>
        <v/>
      </c>
      <c r="Z115" s="166" t="str">
        <f>IFERROR(IF(GETPIVOTDATA("DateRDV",TCD!$B$1,"DT","VA","Bénéficiaire",$A115,Z$6,Z$5,"Mois (DateRDV)",Z$7,"Années (DateRDV)",Z$3,"Présence","Excusé"),3,""),"")</f>
        <v/>
      </c>
      <c r="AA115" s="166" t="str">
        <f>IFERROR(IF(GETPIVOTDATA("DateRDV",TCD!$B$1,"DT","VA","Bénéficiaire",$A115,AA$6,AA$5,"Mois (DateRDV)",AA$7,"Années (DateRDV)",AA$3,"Présence","Absent"),4,""),"")</f>
        <v/>
      </c>
      <c r="AB115" s="166" t="str">
        <f>IFERROR(IF(GETPIVOTDATA("DateRDV",TCD!$B$1,"DT","VA","Bénéficiaire",$A115,AB$6,AB$5,"Mois (DateRDV)",AB$7,"Années (DateRDV)",AB$3),1,""),"")</f>
        <v/>
      </c>
      <c r="AC115" s="166" t="str">
        <f>IFERROR(IF(GETPIVOTDATA("DateRDV",TCD!$B$1,"DT","VA","Bénéficiaire",$A115,AC$6,AC$5,"Mois (DateRDV)",AC$7,"Années (DateRDV)",AC$3),2,""),"")</f>
        <v/>
      </c>
      <c r="AD115" s="166" t="str">
        <f>IFERROR(IF(GETPIVOTDATA("DateRDV",TCD!$B$1,"DT","VA","Bénéficiaire",$A115,AD$6,AD$5,"Mois (DateRDV)",AD$7,"Années (DateRDV)",AD$3,"Présence","Excusé"),3,""),"")</f>
        <v/>
      </c>
      <c r="AE115" s="166" t="str">
        <f>IFERROR(IF(GETPIVOTDATA("DateRDV",TCD!$B$1,"DT","VA","Bénéficiaire",$A115,AE$6,AE$5,"Mois (DateRDV)",AE$7,"Années (DateRDV)",AE$3,"Présence","Absent"),4,""),"")</f>
        <v/>
      </c>
      <c r="AF115" s="166" t="str">
        <f>IFERROR(IF(GETPIVOTDATA("DateRDV",TCD!$B$1,"DT","VA","Bénéficiaire",$A115,AF$6,AF$5,"Mois (DateRDV)",AF$7,"Années (DateRDV)",AF$3),1,""),"")</f>
        <v/>
      </c>
      <c r="AG115" s="166" t="str">
        <f>IFERROR(IF(GETPIVOTDATA("DateRDV",TCD!$B$1,"DT","VA","Bénéficiaire",$A115,AG$6,AG$5,"Mois (DateRDV)",AG$7,"Années (DateRDV)",AG$3),2,""),"")</f>
        <v/>
      </c>
      <c r="AH115" s="166" t="str">
        <f>IFERROR(IF(GETPIVOTDATA("DateRDV",TCD!$B$1,"DT","VA","Bénéficiaire",$A115,AH$6,AH$5,"Mois (DateRDV)",AH$7,"Années (DateRDV)",AH$3,"Présence","Excusé"),3,""),"")</f>
        <v/>
      </c>
      <c r="AI115" s="166" t="str">
        <f>IFERROR(IF(GETPIVOTDATA("DateRDV",TCD!$B$1,"DT","VA","Bénéficiaire",$A115,AI$6,AI$5,"Mois (DateRDV)",AI$7,"Années (DateRDV)",AI$3,"Présence","Absent"),4,""),"")</f>
        <v/>
      </c>
      <c r="AJ115" s="166" t="str">
        <f>IFERROR(IF(GETPIVOTDATA("DateRDV",TCD!$B$1,"DT","VA","Bénéficiaire",$A115,AJ$6,AJ$5,"Mois (DateRDV)",AJ$7,"Années (DateRDV)",AJ$3),1,""),"")</f>
        <v/>
      </c>
      <c r="AK115" s="166" t="str">
        <f>IFERROR(IF(GETPIVOTDATA("DateRDV",TCD!$B$1,"DT","VA","Bénéficiaire",$A115,AK$6,AK$5,"Mois (DateRDV)",AK$7,"Années (DateRDV)",AK$3),2,""),"")</f>
        <v/>
      </c>
      <c r="AL115" s="166" t="str">
        <f>IFERROR(IF(GETPIVOTDATA("DateRDV",TCD!$B$1,"DT","VA","Bénéficiaire",$A115,AL$6,AL$5,"Mois (DateRDV)",AL$7,"Années (DateRDV)",AL$3,"Présence","Excusé"),3,""),"")</f>
        <v/>
      </c>
      <c r="AM115" s="166" t="str">
        <f>IFERROR(IF(GETPIVOTDATA("DateRDV",TCD!$B$1,"DT","VA","Bénéficiaire",$A115,AM$6,AM$5,"Mois (DateRDV)",AM$7,"Années (DateRDV)",AM$3,"Présence","Absent"),4,""),"")</f>
        <v/>
      </c>
      <c r="AN115" s="166" t="str">
        <f>IFERROR(IF(GETPIVOTDATA("DateRDV",TCD!$B$1,"DT","VA","Bénéficiaire",$A115,AN$6,AN$5,"Mois (DateRDV)",AN$7,"Années (DateRDV)",AN$3),1,""),"")</f>
        <v/>
      </c>
      <c r="AO115" s="166" t="str">
        <f>IFERROR(IF(GETPIVOTDATA("DateRDV",TCD!$B$1,"DT","VA","Bénéficiaire",$A115,AO$6,AO$5,"Mois (DateRDV)",AO$7,"Années (DateRDV)",AO$3),2,""),"")</f>
        <v/>
      </c>
      <c r="AP115" s="166" t="str">
        <f>IFERROR(IF(GETPIVOTDATA("DateRDV",TCD!$B$1,"DT","VA","Bénéficiaire",$A115,AP$6,AP$5,"Mois (DateRDV)",AP$7,"Années (DateRDV)",AP$3,"Présence","Excusé"),3,""),"")</f>
        <v/>
      </c>
      <c r="AQ115" s="166" t="str">
        <f>IFERROR(IF(GETPIVOTDATA("DateRDV",TCD!$B$1,"DT","VA","Bénéficiaire",$A115,AQ$6,AQ$5,"Mois (DateRDV)",AQ$7,"Années (DateRDV)",AQ$3,"Présence","Absent"),4,""),"")</f>
        <v/>
      </c>
      <c r="AR115" s="166" t="str">
        <f>IFERROR(IF(GETPIVOTDATA("DateRDV",TCD!$B$1,"DT","VA","Bénéficiaire",$A115,AR$6,AR$5,"Mois (DateRDV)",AR$7,"Années (DateRDV)",AR$3),1,""),"")</f>
        <v/>
      </c>
      <c r="AS115" s="166" t="str">
        <f>IFERROR(IF(GETPIVOTDATA("DateRDV",TCD!$B$1,"DT","VA","Bénéficiaire",$A115,AS$6,AS$5,"Mois (DateRDV)",AS$7,"Années (DateRDV)",AS$3),2,""),"")</f>
        <v/>
      </c>
      <c r="AT115" s="166" t="str">
        <f>IFERROR(IF(GETPIVOTDATA("DateRDV",TCD!$B$1,"DT","VA","Bénéficiaire",$A115,AT$6,AT$5,"Mois (DateRDV)",AT$7,"Années (DateRDV)",AT$3,"Présence","Excusé"),3,""),"")</f>
        <v/>
      </c>
      <c r="AU115" s="166" t="str">
        <f>IFERROR(IF(GETPIVOTDATA("DateRDV",TCD!$B$1,"DT","VA","Bénéficiaire",$A115,AU$6,AU$5,"Mois (DateRDV)",AU$7,"Années (DateRDV)",AU$3,"Présence","Absent"),4,""),"")</f>
        <v/>
      </c>
      <c r="AV115" s="166" t="str">
        <f>IFERROR(IF(GETPIVOTDATA("DateRDV",TCD!$B$1,"DT","VA","Bénéficiaire",$A115,AV$6,AV$5,"Mois (DateRDV)",AV$7,"Années (DateRDV)",AV$3),1,""),"")</f>
        <v/>
      </c>
      <c r="AW115" s="166" t="str">
        <f>IFERROR(IF(GETPIVOTDATA("DateRDV",TCD!$B$1,"DT","VA","Bénéficiaire",$A115,AW$6,AW$5,"Mois (DateRDV)",AW$7,"Années (DateRDV)",AW$3),2,""),"")</f>
        <v/>
      </c>
      <c r="AX115" s="166" t="str">
        <f>IFERROR(IF(GETPIVOTDATA("DateRDV",TCD!$B$1,"DT","VA","Bénéficiaire",$A115,AX$6,AX$5,"Mois (DateRDV)",AX$7,"Années (DateRDV)",AX$3,"Présence","Excusé"),3,""),"")</f>
        <v/>
      </c>
      <c r="AY115" s="166" t="str">
        <f>IFERROR(IF(GETPIVOTDATA("DateRDV",TCD!$B$1,"DT","VA","Bénéficiaire",$A115,AY$6,AY$5,"Mois (DateRDV)",AY$7,"Années (DateRDV)",AY$3,"Présence","Absent"),4,""),"")</f>
        <v/>
      </c>
      <c r="AZ115" s="166" t="str">
        <f>IFERROR(IF(GETPIVOTDATA("DateRDV",TCD!$B$1,"DT","VA","Bénéficiaire",$A115,AZ$6,AZ$5,"Mois (DateRDV)",AZ$7,"Années (DateRDV)",AZ$3),1,""),"")</f>
        <v/>
      </c>
      <c r="BA115" s="166" t="str">
        <f>IFERROR(IF(GETPIVOTDATA("DateRDV",TCD!$B$1,"DT","VA","Bénéficiaire",$A115,BA$6,BA$5,"Mois (DateRDV)",BA$7,"Années (DateRDV)",BA$3),2,""),"")</f>
        <v/>
      </c>
      <c r="BB115" s="166" t="str">
        <f>IFERROR(IF(GETPIVOTDATA("DateRDV",TCD!$B$1,"DT","VA","Bénéficiaire",$A115,BB$6,BB$5,"Mois (DateRDV)",BB$7,"Années (DateRDV)",BB$3,"Présence","Excusé"),3,""),"")</f>
        <v/>
      </c>
      <c r="BC115" s="166" t="str">
        <f>IFERROR(IF(GETPIVOTDATA("DateRDV",TCD!$B$1,"DT","VA","Bénéficiaire",$A115,BC$6,BC$5,"Mois (DateRDV)",BC$7,"Années (DateRDV)",BC$3,"Présence","Absent"),4,""),"")</f>
        <v/>
      </c>
      <c r="BD115" s="166" t="str">
        <f>IFERROR(IF(GETPIVOTDATA("DateRDV",TCD!$B$1,"DT","VA","Bénéficiaire",$A115,BD$6,BD$5,"Mois (DateRDV)",BD$7,"Années (DateRDV)",BD$3),1,""),"")</f>
        <v/>
      </c>
      <c r="BE115" s="166" t="str">
        <f>IFERROR(IF(GETPIVOTDATA("DateRDV",TCD!$B$1,"DT","VA","Bénéficiaire",$A115,BE$6,BE$5,"Mois (DateRDV)",BE$7,"Années (DateRDV)",BE$3),2,""),"")</f>
        <v/>
      </c>
      <c r="BF115" s="166" t="str">
        <f>IFERROR(IF(GETPIVOTDATA("DateRDV",TCD!$B$1,"DT","VA","Bénéficiaire",$A115,BF$6,BF$5,"Mois (DateRDV)",BF$7,"Années (DateRDV)",BF$3,"Présence","Excusé"),3,""),"")</f>
        <v/>
      </c>
      <c r="BG115" s="166" t="str">
        <f>IFERROR(IF(GETPIVOTDATA("DateRDV",TCD!$B$1,"DT","VA","Bénéficiaire",$A115,BG$6,BG$5,"Mois (DateRDV)",BG$7,"Années (DateRDV)",BG$3,"Présence","Absent"),4,""),"")</f>
        <v/>
      </c>
      <c r="BH115" s="166" t="str">
        <f>IFERROR(IF(GETPIVOTDATA("DateRDV",TCD!$B$1,"DT","VA","Bénéficiaire",$A115,BH$6,BH$5,"Mois (DateRDV)",BH$7,"Années (DateRDV)",BH$3),1,""),"")</f>
        <v/>
      </c>
      <c r="BI115" s="166" t="str">
        <f>IFERROR(IF(GETPIVOTDATA("DateRDV",TCD!$B$1,"DT","VA","Bénéficiaire",$A115,BI$6,BI$5,"Mois (DateRDV)",BI$7,"Années (DateRDV)",BI$3),2,""),"")</f>
        <v/>
      </c>
      <c r="BJ115" s="166" t="str">
        <f>IFERROR(IF(GETPIVOTDATA("DateRDV",TCD!$B$1,"DT","VA","Bénéficiaire",$A115,BJ$6,BJ$5,"Mois (DateRDV)",BJ$7,"Années (DateRDV)",BJ$3,"Présence","Excusé"),3,""),"")</f>
        <v/>
      </c>
      <c r="BK115" s="166" t="str">
        <f>IFERROR(IF(GETPIVOTDATA("DateRDV",TCD!$B$1,"DT","VA","Bénéficiaire",$A115,BK$6,BK$5,"Mois (DateRDV)",BK$7,"Années (DateRDV)",BK$3,"Présence","Absent"),4,""),"")</f>
        <v/>
      </c>
      <c r="BL115" s="166" t="str">
        <f>IFERROR(IF(GETPIVOTDATA("DateRDV",TCD!$B$1,"DT","VA","Bénéficiaire",$A115,BL$6,BL$5,"Mois (DateRDV)",BL$7,"Années (DateRDV)",BL$3),1,""),"")</f>
        <v/>
      </c>
      <c r="BM115" s="166" t="str">
        <f>IFERROR(IF(GETPIVOTDATA("DateRDV",TCD!$B$1,"DT","VA","Bénéficiaire",$A115,BM$6,BM$5,"Mois (DateRDV)",BM$7,"Années (DateRDV)",BM$3),2,""),"")</f>
        <v/>
      </c>
      <c r="BN115" s="166" t="str">
        <f>IFERROR(IF(GETPIVOTDATA("DateRDV",TCD!$B$1,"DT","VA","Bénéficiaire",$A115,BN$6,BN$5,"Mois (DateRDV)",BN$7,"Années (DateRDV)",BN$3,"Présence","Excusé"),3,""),"")</f>
        <v/>
      </c>
      <c r="BO115" s="166" t="str">
        <f>IFERROR(IF(GETPIVOTDATA("DateRDV",TCD!$B$1,"DT","VA","Bénéficiaire",$A115,BO$6,BO$5,"Mois (DateRDV)",BO$7,"Années (DateRDV)",BO$3,"Présence","Absent"),4,""),"")</f>
        <v/>
      </c>
      <c r="BP115" s="166" t="str">
        <f>IFERROR(IF(GETPIVOTDATA("DateRDV",TCD!$B$1,"DT","VA","Bénéficiaire",$A115,BP$6,BP$5,"Mois (DateRDV)",BP$7,"Années (DateRDV)",BP$3),1,""),"")</f>
        <v/>
      </c>
      <c r="BQ115" s="166" t="str">
        <f>IFERROR(IF(GETPIVOTDATA("DateRDV",TCD!$B$1,"DT","VA","Bénéficiaire",$A115,BQ$6,BQ$5,"Mois (DateRDV)",BQ$7,"Années (DateRDV)",BQ$3),2,""),"")</f>
        <v/>
      </c>
      <c r="BR115" s="166" t="str">
        <f>IFERROR(IF(GETPIVOTDATA("DateRDV",TCD!$B$1,"DT","VA","Bénéficiaire",$A115,BR$6,BR$5,"Mois (DateRDV)",BR$7,"Années (DateRDV)",BR$3,"Présence","Excusé"),3,""),"")</f>
        <v/>
      </c>
      <c r="BS115" s="166" t="str">
        <f>IFERROR(IF(GETPIVOTDATA("DateRDV",TCD!$B$1,"DT","VA","Bénéficiaire",$A115,BS$6,BS$5,"Mois (DateRDV)",BS$7,"Années (DateRDV)",BS$3,"Présence","Absent"),4,""),"")</f>
        <v/>
      </c>
      <c r="BT115" s="166" t="str">
        <f>IFERROR(IF(GETPIVOTDATA("DateRDV",TCD!$B$1,"DT","VA","Bénéficiaire",$A115,BT$6,BT$5,"Mois (DateRDV)",BT$7,"Années (DateRDV)",BT$3),1,""),"")</f>
        <v/>
      </c>
      <c r="BU115" s="166" t="str">
        <f>IFERROR(IF(GETPIVOTDATA("DateRDV",TCD!$B$1,"DT","VA","Bénéficiaire",$A115,BU$6,BU$5,"Mois (DateRDV)",BU$7,"Années (DateRDV)",BU$3),2,""),"")</f>
        <v/>
      </c>
      <c r="BV115" s="166" t="str">
        <f>IFERROR(IF(GETPIVOTDATA("DateRDV",TCD!$B$1,"DT","VA","Bénéficiaire",$A115,BV$6,BV$5,"Mois (DateRDV)",BV$7,"Années (DateRDV)",BV$3,"Présence","Excusé"),3,""),"")</f>
        <v/>
      </c>
      <c r="BW115" s="166" t="str">
        <f>IFERROR(IF(GETPIVOTDATA("DateRDV",TCD!$B$1,"DT","VA","Bénéficiaire",$A115,BW$6,BW$5,"Mois (DateRDV)",BW$7,"Années (DateRDV)",BW$3,"Présence","Absent"),4,""),"")</f>
        <v/>
      </c>
      <c r="BX115" s="166" t="str">
        <f>IFERROR(IF(GETPIVOTDATA("DateRDV",TCD!$B$1,"DT","VA","Bénéficiaire",$A115,BX$6,BX$5,"Mois (DateRDV)",BX$7,"Années (DateRDV)",BX$3),1,""),"")</f>
        <v/>
      </c>
      <c r="BY115" s="166" t="str">
        <f>IFERROR(IF(GETPIVOTDATA("DateRDV",TCD!$B$1,"DT","VA","Bénéficiaire",$A115,BY$6,BY$5,"Mois (DateRDV)",BY$7,"Années (DateRDV)",BY$3),2,""),"")</f>
        <v/>
      </c>
      <c r="BZ115" s="166" t="str">
        <f>IFERROR(IF(GETPIVOTDATA("DateRDV",TCD!$B$1,"DT","VA","Bénéficiaire",$A115,BZ$6,BZ$5,"Mois (DateRDV)",BZ$7,"Années (DateRDV)",BZ$3,"Présence","Excusé"),3,""),"")</f>
        <v/>
      </c>
      <c r="CA115" s="166" t="str">
        <f>IFERROR(IF(GETPIVOTDATA("DateRDV",TCD!$B$1,"DT","VA","Bénéficiaire",$A115,CA$6,CA$5,"Mois (DateRDV)",CA$7,"Années (DateRDV)",CA$3,"Présence","Absent"),4,""),"")</f>
        <v/>
      </c>
      <c r="CB115" s="166" t="str">
        <f>IFERROR(IF(GETPIVOTDATA("DateRDV",TCD!$B$1,"DT","VA","Bénéficiaire",$A115,CB$6,CB$5,"Mois (DateRDV)",CB$7,"Années (DateRDV)",CB$3),1,""),"")</f>
        <v/>
      </c>
      <c r="CC115" s="166" t="str">
        <f>IFERROR(IF(GETPIVOTDATA("DateRDV",TCD!$B$1,"DT","VA","Bénéficiaire",$A115,CC$6,CC$5,"Mois (DateRDV)",CC$7,"Années (DateRDV)",CC$3),2,""),"")</f>
        <v/>
      </c>
      <c r="CD115" s="166" t="str">
        <f>IFERROR(IF(GETPIVOTDATA("DateRDV",TCD!$B$1,"DT","VA","Bénéficiaire",$A115,CD$6,CD$5,"Mois (DateRDV)",CD$7,"Années (DateRDV)",CD$3,"Présence","Excusé"),3,""),"")</f>
        <v/>
      </c>
      <c r="CE115" s="166" t="str">
        <f>IFERROR(IF(GETPIVOTDATA("DateRDV",TCD!$B$1,"DT","VA","Bénéficiaire",$A115,CE$6,CE$5,"Mois (DateRDV)",CE$7,"Années (DateRDV)",CE$3,"Présence","Absent"),4,""),"")</f>
        <v/>
      </c>
      <c r="CF115" s="166" t="str">
        <f>IFERROR(IF(GETPIVOTDATA("DateRDV",TCD!$B$1,"DT","VA","Bénéficiaire",$A115,CF$6,CF$5,"Mois (DateRDV)",CF$7,"Années (DateRDV)",CF$3),1,""),"")</f>
        <v/>
      </c>
      <c r="CG115" s="166" t="str">
        <f>IFERROR(IF(GETPIVOTDATA("DateRDV",TCD!$B$1,"DT","VA","Bénéficiaire",$A115,CG$6,CG$5,"Mois (DateRDV)",CG$7,"Années (DateRDV)",CG$3),2,""),"")</f>
        <v/>
      </c>
      <c r="CH115" s="166" t="str">
        <f>IFERROR(IF(GETPIVOTDATA("DateRDV",TCD!$B$1,"DT","VA","Bénéficiaire",$A115,CH$6,CH$5,"Mois (DateRDV)",CH$7,"Années (DateRDV)",CH$3,"Présence","Excusé"),3,""),"")</f>
        <v/>
      </c>
      <c r="CI115" s="166" t="str">
        <f>IFERROR(IF(GETPIVOTDATA("DateRDV",TCD!$B$1,"DT","VA","Bénéficiaire",$A115,CI$6,CI$5,"Mois (DateRDV)",CI$7,"Années (DateRDV)",CI$3,"Présence","Absent"),4,""),"")</f>
        <v/>
      </c>
      <c r="CJ115" s="166" t="str">
        <f>IFERROR(IF(GETPIVOTDATA("DateRDV",TCD!$B$1,"DT","VA","Bénéficiaire",$A115,CJ$6,CJ$5,"Mois (DateRDV)",CJ$7,"Années (DateRDV)",CJ$3),1,""),"")</f>
        <v/>
      </c>
      <c r="CK115" s="166" t="str">
        <f>IFERROR(IF(GETPIVOTDATA("DateRDV",TCD!$B$1,"DT","VA","Bénéficiaire",$A115,CK$6,CK$5,"Mois (DateRDV)",CK$7,"Années (DateRDV)",CK$3),2,""),"")</f>
        <v/>
      </c>
      <c r="CL115" s="166" t="str">
        <f>IFERROR(IF(GETPIVOTDATA("DateRDV",TCD!$B$1,"DT","VA","Bénéficiaire",$A115,VE$6,VE$5,"Mois (DateRDV)",VE$7,"Années (DateRDV)",VE$3,"Présence","Excusé"),3,""),"")</f>
        <v/>
      </c>
      <c r="CM115" s="166" t="str">
        <f>IFERROR(IF(GETPIVOTDATA("DateRDV",TCD!$B$1,"DT","VA","Bénéficiaire",$A115,CM$6,CM$5,"Mois (DateRDV)",CM$7,"Années (DateRDV)",CM$3,"Présence","Absent"),4,""),"")</f>
        <v/>
      </c>
      <c r="CN115" s="166" t="str">
        <f>IFERROR(IF(GETPIVOTDATA("DateRDV",TCD!$B$1,"DT","VA","Bénéficiaire",$A115,CN$6,CN$5,"Mois (DateRDV)",CN$7,"Années (DateRDV)",CN$3),1,""),"")</f>
        <v/>
      </c>
      <c r="CO115" s="166" t="str">
        <f>IFERROR(IF(GETPIVOTDATA("DateRDV",TCD!$B$1,"DT","VA","Bénéficiaire",$A115,CO$6,CO$5,"Mois (DateRDV)",CO$7,"Années (DateRDV)",CO$3),2,""),"")</f>
        <v/>
      </c>
      <c r="CP115" s="166" t="str">
        <f>IFERROR(IF(GETPIVOTDATA("DateRDV",TCD!$B$1,"DT","VA","Bénéficiaire",$A115,CP$6,CP$5,"Mois (DateRDV)",CP$7,"Années (DateRDV)",CP$3,"Présence","Excusé"),3,""),"")</f>
        <v/>
      </c>
      <c r="CQ115" s="166" t="str">
        <f>IFERROR(IF(GETPIVOTDATA("DateRDV",TCD!$B$1,"DT","VA","Bénéficiaire",$A115,CQ$6,CQ$5,"Mois (DateRDV)",CQ$7,"Années (DateRDV)",CQ$3,"Présence","Absent"),4,""),"")</f>
        <v/>
      </c>
      <c r="CR115" s="166" t="str">
        <f>IFERROR(IF(GETPIVOTDATA("DateRDV",TCD!$B$1,"DT","VA","Bénéficiaire",$A115,CR$6,CR$5,"Mois (DateRDV)",CR$7,"Années (DateRDV)",CR$3),1,""),"")</f>
        <v/>
      </c>
      <c r="CS115" s="166" t="str">
        <f>IFERROR(IF(GETPIVOTDATA("DateRDV",TCD!$B$1,"DT","VA","Bénéficiaire",$A115,CS$6,CS$5,"Mois (DateRDV)",CS$7,"Années (DateRDV)",CS$3),2,""),"")</f>
        <v/>
      </c>
      <c r="CT115" s="166" t="str">
        <f>IFERROR(IF(GETPIVOTDATA("DateRDV",TCD!$B$1,"DT","VA","Bénéficiaire",$A115,CT$6,CT$5,"Mois (DateRDV)",CT$7,"Années (DateRDV)",CT$3,"Présence","Excusé"),3,""),"")</f>
        <v/>
      </c>
      <c r="CU115" s="166" t="str">
        <f>IFERROR(IF(GETPIVOTDATA("DateRDV",TCD!$B$1,"DT","VA","Bénéficiaire",$A115,CU$6,CU$5,"Mois (DateRDV)",CU$7,"Années (DateRDV)",CU$3,"Présence","Absent"),4,""),"")</f>
        <v/>
      </c>
      <c r="CV115" s="166" t="str">
        <f>IFERROR(IF(GETPIVOTDATA("DateRDV",TCD!$B$1,"DT","VA","Bénéficiaire",$A115,CV$6,CV$5,"Mois (DateRDV)",CV$7,"Années (DateRDV)",CV$3),1,""),"")</f>
        <v/>
      </c>
      <c r="CW115" s="166" t="str">
        <f>IFERROR(IF(GETPIVOTDATA("DateRDV",TCD!$B$1,"DT","VA","Bénéficiaire",$A115,CW$6,CW$5,"Mois (DateRDV)",CW$7,"Années (DateRDV)",CW$3),2,""),"")</f>
        <v/>
      </c>
      <c r="CX115" s="166" t="str">
        <f>IFERROR(IF(GETPIVOTDATA("DateRDV",TCD!$B$1,"DT","VA","Bénéficiaire",$A115,CX$6,CX$5,"Mois (DateRDV)",CX$7,"Années (DateRDV)",CX$3,"Présence","Excusé"),3,""),"")</f>
        <v/>
      </c>
      <c r="CY115" s="166" t="str">
        <f>IFERROR(IF(GETPIVOTDATA("DateRDV",TCD!$B$1,"DT","VA","Bénéficiaire",$A115,CY$6,CY$5,"Mois (DateRDV)",CY$7,"Années (DateRDV)",CY$3,"Présence","Absent"),4,""),"")</f>
        <v/>
      </c>
      <c r="CZ115" s="166" t="str">
        <f>IFERROR(IF(GETPIVOTDATA("DateRDV",TCD!$B$1,"DT","VA","Bénéficiaire",$A115,CZ$6,CZ$5,"Mois (DateRDV)",CZ$7,"Années (DateRDV)",CZ$3),1,""),"")</f>
        <v/>
      </c>
      <c r="DA115" s="166" t="str">
        <f>IFERROR(IF(GETPIVOTDATA("DateRDV",TCD!$B$1,"DT","VA","Bénéficiaire",$A115,DA$6,DA$5,"Mois (DateRDV)",DA$7,"Années (DateRDV)",DA$3),2,""),"")</f>
        <v/>
      </c>
      <c r="DB115" s="166" t="str">
        <f>IFERROR(IF(GETPIVOTDATA("DateRDV",TCD!$B$1,"DT","VA","Bénéficiaire",$A115,DB$6,DB$5,"Mois (DateRDV)",DB$7,"Années (DateRDV)",DB$3,"Présence","Excusé"),3,""),"")</f>
        <v/>
      </c>
      <c r="DC115" s="166" t="str">
        <f>IFERROR(IF(GETPIVOTDATA("DateRDV",TCD!$B$1,"DT","VA","Bénéficiaire",$A115,DC$6,DC$5,"Mois (DateRDV)",DC$7,"Années (DateRDV)",DC$3,"Présence","Absent"),4,""),"")</f>
        <v/>
      </c>
      <c r="DD115" s="166" t="str">
        <f>IFERROR(IF(GETPIVOTDATA("DateRDV",TCD!$B$1,"DT","VA","Bénéficiaire",$A115,DD$6,DD$5,"Mois (DateRDV)",DD$7,"Années (DateRDV)",DD$3),1,""),"")</f>
        <v/>
      </c>
      <c r="DE115" s="166" t="str">
        <f>IFERROR(IF(GETPIVOTDATA("DateRDV",TCD!$B$1,"DT","VA","Bénéficiaire",$A115,DE$6,DE$5,"Mois (DateRDV)",DE$7,"Années (DateRDV)",DE$3),2,""),"")</f>
        <v/>
      </c>
      <c r="DF115" s="166" t="str">
        <f>IFERROR(IF(GETPIVOTDATA("DateRDV",TCD!$B$1,"DT","VA","Bénéficiaire",$A115,DF$6,DF$5,"Mois (DateRDV)",DF$7,"Années (DateRDV)",DF$3,"Présence","Excusé"),3,""),"")</f>
        <v/>
      </c>
      <c r="DG115" s="166" t="str">
        <f>IFERROR(IF(GETPIVOTDATA("DateRDV",TCD!$B$1,"DT","VA","Bénéficiaire",$A115,DG$6,DG$5,"Mois (DateRDV)",DG$7,"Années (DateRDV)",DG$3,"Présence","Absent"),4,""),"")</f>
        <v/>
      </c>
      <c r="DH115" s="166" t="str">
        <f>IFERROR(IF(GETPIVOTDATA("DateRDV",TCD!$B$1,"DT","VA","Bénéficiaire",$A115,DH$6,DH$5,"Mois (DateRDV)",DH$7,"Années (DateRDV)",DH$3),1,""),"")</f>
        <v/>
      </c>
      <c r="DI115" s="166" t="str">
        <f>IFERROR(IF(GETPIVOTDATA("DateRDV",TCD!$B$1,"DT","VA","Bénéficiaire",$A115,DI$6,DI$5,"Mois (DateRDV)",DI$7,"Années (DateRDV)",DI$3),2,""),"")</f>
        <v/>
      </c>
      <c r="DJ115" s="166" t="str">
        <f>IFERROR(IF(GETPIVOTDATA("DateRDV",TCD!$B$1,"DT","VA","Bénéficiaire",$A115,DJ$6,DJ$5,"Mois (DateRDV)",DJ$7,"Années (DateRDV)",DJ$3,"Présence","Excusé"),3,""),"")</f>
        <v/>
      </c>
      <c r="DK115" s="166" t="str">
        <f>IFERROR(IF(GETPIVOTDATA("DateRDV",TCD!$B$1,"DT","VA","Bénéficiaire",$A115,DK$6,DK$5,"Mois (DateRDV)",DK$7,"Années (DateRDV)",DK$3,"Présence","Absent"),4,""),"")</f>
        <v/>
      </c>
      <c r="DL115" s="166" t="str">
        <f>IFERROR(IF(GETPIVOTDATA("DateRDV",TCD!$B$1,"DT","VA","Bénéficiaire",$A115,DL$6,DL$5,"Mois (DateRDV)",DL$7,"Années (DateRDV)",DL$3),1,""),"")</f>
        <v/>
      </c>
      <c r="DM115" s="166" t="str">
        <f>IFERROR(IF(GETPIVOTDATA("DateRDV",TCD!$B$1,"DT","VA","Bénéficiaire",$A115,DM$6,DM$5,"Mois (DateRDV)",DM$7,"Années (DateRDV)",DM$3),2,""),"")</f>
        <v/>
      </c>
      <c r="DN115" s="166" t="str">
        <f>IFERROR(IF(GETPIVOTDATA("DateRDV",TCD!$B$1,"DT","VA","Bénéficiaire",$A115,DN$6,DN$5,"Mois (DateRDV)",DN$7,"Années (DateRDV)",DN$3,"Présence","Excusé"),3,""),"")</f>
        <v/>
      </c>
      <c r="DO115" s="166" t="str">
        <f>IFERROR(IF(GETPIVOTDATA("DateRDV",TCD!$B$1,"DT","VA","Bénéficiaire",$A115,DO$6,DO$5,"Mois (DateRDV)",DO$7,"Années (DateRDV)",DO$3,"Présence","Absent"),4,""),"")</f>
        <v/>
      </c>
    </row>
    <row r="116" spans="2:119" x14ac:dyDescent="0.2">
      <c r="B116" s="169" t="str">
        <f>IFERROR(IF(INDEX(Data!P:P,MATCH(A116,Data!B:B,0))&lt;&gt;"",INDEX(Data!P:P,MATCH(A116,Data!B:B,0)),""),"")</f>
        <v/>
      </c>
      <c r="C116" s="169" t="str">
        <f>IFERROR(IF(INDEX(Data!O:O,MATCH(A116,Data!B:B,0))&lt;&gt;"",INDEX(Data!O:O,MATCH(A116,Data!B:B,0)),""),"")</f>
        <v/>
      </c>
      <c r="D116" s="169" t="str">
        <f>IFERROR(IF(INDEX(Data!J:J,MATCH(A116,Data!B:B,0))&lt;&gt;"",INDEX(Data!J:J,MATCH(A116,Data!B:B,0)),""),"")</f>
        <v/>
      </c>
      <c r="E116" s="169" t="str">
        <f>IFERROR(IF(INDEX(Data!M:M,MATCH(A116,Data!B:B,0))&lt;&gt;"",INDEX(Data!M:M,MATCH(A116,Data!B:B,0)),""),"")</f>
        <v/>
      </c>
      <c r="F116" s="169" t="str">
        <f>IFERROR(IF(INDEX(Data!N:N,MATCH(A116,Data!B:B,0))&lt;&gt;"",INDEX(Data!N:N,MATCH(A116,Data!B:B,0)),""),"")</f>
        <v/>
      </c>
      <c r="G116" s="170" t="str">
        <f>IFERROR(IF(INDEX(Data!K:K,MATCH(A116,Data!B:B,0))&lt;&gt;"",INDEX(Data!K:K,MATCH(A116,Data!B:B,0)),""),"")</f>
        <v/>
      </c>
      <c r="H116" s="170" t="str">
        <f>IFERROR(IF(INDEX(Data!L:L,MATCH(A116,Data!B:B,0))&lt;&gt;"",INDEX(Data!L:L,MATCH(A116,Data!B:B,0)),""),"")</f>
        <v/>
      </c>
      <c r="I116" s="170" t="str">
        <f>IFERROR(IF(INDEX(Data!C:C,MATCH(A116,Data!B:B,0))&lt;&gt;"",INDEX(Data!C:C,MATCH(A116,Data!B:B,0)),""),"")</f>
        <v/>
      </c>
      <c r="J116" s="170" t="str">
        <f>IFERROR(IF(INDEX(Data!D:D,MATCH(A116,Data!B:B,0))&lt;&gt;"",INDEX(Data!D:D,MATCH(A116,Data!B:B,0)),""),"")</f>
        <v/>
      </c>
      <c r="K116" s="171" t="str">
        <f>IFERROR(IF(INDEX(Data!H:H,MATCH(A116,Data!B:B,0))&lt;&gt;"",INDEX(Data!H:H,MATCH(A116,Data!B:B,0)),""),"")</f>
        <v/>
      </c>
      <c r="L116" s="166" t="str">
        <f>IFERROR(IF(GETPIVOTDATA("DateRDV",TCD!$B$1,"DT","VA","Bénéficiaire",$A116,L$6,L$5,"Mois (DateRDV)",L$7,"Années (DateRDV)",L$3),1,""),"")</f>
        <v/>
      </c>
      <c r="M116" s="166" t="str">
        <f>IFERROR(IF(GETPIVOTDATA("DateRDV",TCD!$B$1,"DT","VA","Bénéficiaire",$A116,M$6,M$5,"Mois (DateRDV)",M$7,"Années (DateRDV)",M$3),2,""),"")</f>
        <v/>
      </c>
      <c r="N116" s="166" t="str">
        <f>IFERROR(IF(GETPIVOTDATA("DateRDV",TCD!$B$1,"DT","VA","Bénéficiaire",$A116,N$6,N$5,"Mois (DateRDV)",N$7,"Années (DateRDV)",N$3,"Présence","Excusé"),3,""),"")</f>
        <v/>
      </c>
      <c r="O116" s="166" t="str">
        <f>IFERROR(IF(GETPIVOTDATA("DateRDV",TCD!$B$1,"DT","VA","Bénéficiaire",$A116,O$6,O$5,"Mois (DateRDV)",O$7,"Années (DateRDV)",O$3,"Présence","Absent"),4,""),"")</f>
        <v/>
      </c>
      <c r="P116" s="166" t="str">
        <f>IFERROR(IF(GETPIVOTDATA("DateRDV",TCD!$B$1,"DT","VA","Bénéficiaire",$A116,P$6,P$5,"Mois (DateRDV)",P$7,"Années (DateRDV)",P$3),1,""),"")</f>
        <v/>
      </c>
      <c r="Q116" s="166" t="str">
        <f>IFERROR(IF(GETPIVOTDATA("DateRDV",TCD!$B$1,"DT","VA","Bénéficiaire",$A116,Q$6,Q$5,"Mois (DateRDV)",Q$7,"Années (DateRDV)",Q$3),2,""),"")</f>
        <v/>
      </c>
      <c r="R116" s="166" t="str">
        <f>IFERROR(IF(GETPIVOTDATA("DateRDV",TCD!$B$1,"DT","VA","Bénéficiaire",$A116,R$6,R$5,"Mois (DateRDV)",R$7,"Années (DateRDV)",R$3,"Présence","Excusé"),3,""),"")</f>
        <v/>
      </c>
      <c r="S116" s="166" t="str">
        <f>IFERROR(IF(GETPIVOTDATA("DateRDV",TCD!$B$1,"DT","VA","Bénéficiaire",$A116,S$6,S$5,"Mois (DateRDV)",S$7,"Années (DateRDV)",S$3,"Présence","Absent"),4,""),"")</f>
        <v/>
      </c>
      <c r="T116" s="166" t="str">
        <f>IFERROR(IF(GETPIVOTDATA("DateRDV",TCD!$B$1,"DT","VA","Bénéficiaire",$A116,T$6,T$5,"Mois (DateRDV)",T$7,"Années (DateRDV)",T$3),1,""),"")</f>
        <v/>
      </c>
      <c r="U116" s="166" t="str">
        <f>IFERROR(IF(GETPIVOTDATA("DateRDV",TCD!$B$1,"DT","VA","Bénéficiaire",$A116,U$6,U$5,"Mois (DateRDV)",U$7,"Années (DateRDV)",U$3),2,""),"")</f>
        <v/>
      </c>
      <c r="V116" s="166" t="str">
        <f>IFERROR(IF(GETPIVOTDATA("DateRDV",TCD!$B$1,"DT","VA","Bénéficiaire",$A116,V$6,V$5,"Mois (DateRDV)",V$7,"Années (DateRDV)",V$3,"Présence","Excusé"),3,""),"")</f>
        <v/>
      </c>
      <c r="W116" s="166" t="str">
        <f>IFERROR(IF(GETPIVOTDATA("DateRDV",TCD!$B$1,"DT","VA","Bénéficiaire",$A116,W$6,W$5,"Mois (DateRDV)",W$7,"Années (DateRDV)",W$3,"Présence","Absent"),4,""),"")</f>
        <v/>
      </c>
      <c r="X116" s="166" t="str">
        <f>IFERROR(IF(GETPIVOTDATA("DateRDV",TCD!$B$1,"DT","VA","Bénéficiaire",$A116,X$6,X$5,"Mois (DateRDV)",X$7,"Années (DateRDV)",X$3),1,""),"")</f>
        <v/>
      </c>
      <c r="Y116" s="166" t="str">
        <f>IFERROR(IF(GETPIVOTDATA("DateRDV",TCD!$B$1,"DT","VA","Bénéficiaire",$A116,Y$6,Y$5,"Mois (DateRDV)",Y$7,"Années (DateRDV)",Y$3),2,""),"")</f>
        <v/>
      </c>
      <c r="Z116" s="166" t="str">
        <f>IFERROR(IF(GETPIVOTDATA("DateRDV",TCD!$B$1,"DT","VA","Bénéficiaire",$A116,Z$6,Z$5,"Mois (DateRDV)",Z$7,"Années (DateRDV)",Z$3,"Présence","Excusé"),3,""),"")</f>
        <v/>
      </c>
      <c r="AA116" s="166" t="str">
        <f>IFERROR(IF(GETPIVOTDATA("DateRDV",TCD!$B$1,"DT","VA","Bénéficiaire",$A116,AA$6,AA$5,"Mois (DateRDV)",AA$7,"Années (DateRDV)",AA$3,"Présence","Absent"),4,""),"")</f>
        <v/>
      </c>
      <c r="AB116" s="166" t="str">
        <f>IFERROR(IF(GETPIVOTDATA("DateRDV",TCD!$B$1,"DT","VA","Bénéficiaire",$A116,AB$6,AB$5,"Mois (DateRDV)",AB$7,"Années (DateRDV)",AB$3),1,""),"")</f>
        <v/>
      </c>
      <c r="AC116" s="166" t="str">
        <f>IFERROR(IF(GETPIVOTDATA("DateRDV",TCD!$B$1,"DT","VA","Bénéficiaire",$A116,AC$6,AC$5,"Mois (DateRDV)",AC$7,"Années (DateRDV)",AC$3),2,""),"")</f>
        <v/>
      </c>
      <c r="AD116" s="166" t="str">
        <f>IFERROR(IF(GETPIVOTDATA("DateRDV",TCD!$B$1,"DT","VA","Bénéficiaire",$A116,AD$6,AD$5,"Mois (DateRDV)",AD$7,"Années (DateRDV)",AD$3,"Présence","Excusé"),3,""),"")</f>
        <v/>
      </c>
      <c r="AE116" s="166" t="str">
        <f>IFERROR(IF(GETPIVOTDATA("DateRDV",TCD!$B$1,"DT","VA","Bénéficiaire",$A116,AE$6,AE$5,"Mois (DateRDV)",AE$7,"Années (DateRDV)",AE$3,"Présence","Absent"),4,""),"")</f>
        <v/>
      </c>
      <c r="AF116" s="166" t="str">
        <f>IFERROR(IF(GETPIVOTDATA("DateRDV",TCD!$B$1,"DT","VA","Bénéficiaire",$A116,AF$6,AF$5,"Mois (DateRDV)",AF$7,"Années (DateRDV)",AF$3),1,""),"")</f>
        <v/>
      </c>
      <c r="AG116" s="166" t="str">
        <f>IFERROR(IF(GETPIVOTDATA("DateRDV",TCD!$B$1,"DT","VA","Bénéficiaire",$A116,AG$6,AG$5,"Mois (DateRDV)",AG$7,"Années (DateRDV)",AG$3),2,""),"")</f>
        <v/>
      </c>
      <c r="AH116" s="166" t="str">
        <f>IFERROR(IF(GETPIVOTDATA("DateRDV",TCD!$B$1,"DT","VA","Bénéficiaire",$A116,AH$6,AH$5,"Mois (DateRDV)",AH$7,"Années (DateRDV)",AH$3,"Présence","Excusé"),3,""),"")</f>
        <v/>
      </c>
      <c r="AI116" s="166" t="str">
        <f>IFERROR(IF(GETPIVOTDATA("DateRDV",TCD!$B$1,"DT","VA","Bénéficiaire",$A116,AI$6,AI$5,"Mois (DateRDV)",AI$7,"Années (DateRDV)",AI$3,"Présence","Absent"),4,""),"")</f>
        <v/>
      </c>
      <c r="AJ116" s="166" t="str">
        <f>IFERROR(IF(GETPIVOTDATA("DateRDV",TCD!$B$1,"DT","VA","Bénéficiaire",$A116,AJ$6,AJ$5,"Mois (DateRDV)",AJ$7,"Années (DateRDV)",AJ$3),1,""),"")</f>
        <v/>
      </c>
      <c r="AK116" s="166" t="str">
        <f>IFERROR(IF(GETPIVOTDATA("DateRDV",TCD!$B$1,"DT","VA","Bénéficiaire",$A116,AK$6,AK$5,"Mois (DateRDV)",AK$7,"Années (DateRDV)",AK$3),2,""),"")</f>
        <v/>
      </c>
      <c r="AL116" s="166" t="str">
        <f>IFERROR(IF(GETPIVOTDATA("DateRDV",TCD!$B$1,"DT","VA","Bénéficiaire",$A116,AL$6,AL$5,"Mois (DateRDV)",AL$7,"Années (DateRDV)",AL$3,"Présence","Excusé"),3,""),"")</f>
        <v/>
      </c>
      <c r="AM116" s="166" t="str">
        <f>IFERROR(IF(GETPIVOTDATA("DateRDV",TCD!$B$1,"DT","VA","Bénéficiaire",$A116,AM$6,AM$5,"Mois (DateRDV)",AM$7,"Années (DateRDV)",AM$3,"Présence","Absent"),4,""),"")</f>
        <v/>
      </c>
      <c r="AN116" s="166" t="str">
        <f>IFERROR(IF(GETPIVOTDATA("DateRDV",TCD!$B$1,"DT","VA","Bénéficiaire",$A116,AN$6,AN$5,"Mois (DateRDV)",AN$7,"Années (DateRDV)",AN$3),1,""),"")</f>
        <v/>
      </c>
      <c r="AO116" s="166" t="str">
        <f>IFERROR(IF(GETPIVOTDATA("DateRDV",TCD!$B$1,"DT","VA","Bénéficiaire",$A116,AO$6,AO$5,"Mois (DateRDV)",AO$7,"Années (DateRDV)",AO$3),2,""),"")</f>
        <v/>
      </c>
      <c r="AP116" s="166" t="str">
        <f>IFERROR(IF(GETPIVOTDATA("DateRDV",TCD!$B$1,"DT","VA","Bénéficiaire",$A116,AP$6,AP$5,"Mois (DateRDV)",AP$7,"Années (DateRDV)",AP$3,"Présence","Excusé"),3,""),"")</f>
        <v/>
      </c>
      <c r="AQ116" s="166" t="str">
        <f>IFERROR(IF(GETPIVOTDATA("DateRDV",TCD!$B$1,"DT","VA","Bénéficiaire",$A116,AQ$6,AQ$5,"Mois (DateRDV)",AQ$7,"Années (DateRDV)",AQ$3,"Présence","Absent"),4,""),"")</f>
        <v/>
      </c>
      <c r="AR116" s="166" t="str">
        <f>IFERROR(IF(GETPIVOTDATA("DateRDV",TCD!$B$1,"DT","VA","Bénéficiaire",$A116,AR$6,AR$5,"Mois (DateRDV)",AR$7,"Années (DateRDV)",AR$3),1,""),"")</f>
        <v/>
      </c>
      <c r="AS116" s="166" t="str">
        <f>IFERROR(IF(GETPIVOTDATA("DateRDV",TCD!$B$1,"DT","VA","Bénéficiaire",$A116,AS$6,AS$5,"Mois (DateRDV)",AS$7,"Années (DateRDV)",AS$3),2,""),"")</f>
        <v/>
      </c>
      <c r="AT116" s="166" t="str">
        <f>IFERROR(IF(GETPIVOTDATA("DateRDV",TCD!$B$1,"DT","VA","Bénéficiaire",$A116,AT$6,AT$5,"Mois (DateRDV)",AT$7,"Années (DateRDV)",AT$3,"Présence","Excusé"),3,""),"")</f>
        <v/>
      </c>
      <c r="AU116" s="166" t="str">
        <f>IFERROR(IF(GETPIVOTDATA("DateRDV",TCD!$B$1,"DT","VA","Bénéficiaire",$A116,AU$6,AU$5,"Mois (DateRDV)",AU$7,"Années (DateRDV)",AU$3,"Présence","Absent"),4,""),"")</f>
        <v/>
      </c>
      <c r="AV116" s="166" t="str">
        <f>IFERROR(IF(GETPIVOTDATA("DateRDV",TCD!$B$1,"DT","VA","Bénéficiaire",$A116,AV$6,AV$5,"Mois (DateRDV)",AV$7,"Années (DateRDV)",AV$3),1,""),"")</f>
        <v/>
      </c>
      <c r="AW116" s="166" t="str">
        <f>IFERROR(IF(GETPIVOTDATA("DateRDV",TCD!$B$1,"DT","VA","Bénéficiaire",$A116,AW$6,AW$5,"Mois (DateRDV)",AW$7,"Années (DateRDV)",AW$3),2,""),"")</f>
        <v/>
      </c>
      <c r="AX116" s="166" t="str">
        <f>IFERROR(IF(GETPIVOTDATA("DateRDV",TCD!$B$1,"DT","VA","Bénéficiaire",$A116,AX$6,AX$5,"Mois (DateRDV)",AX$7,"Années (DateRDV)",AX$3,"Présence","Excusé"),3,""),"")</f>
        <v/>
      </c>
      <c r="AY116" s="166" t="str">
        <f>IFERROR(IF(GETPIVOTDATA("DateRDV",TCD!$B$1,"DT","VA","Bénéficiaire",$A116,AY$6,AY$5,"Mois (DateRDV)",AY$7,"Années (DateRDV)",AY$3,"Présence","Absent"),4,""),"")</f>
        <v/>
      </c>
      <c r="AZ116" s="166" t="str">
        <f>IFERROR(IF(GETPIVOTDATA("DateRDV",TCD!$B$1,"DT","VA","Bénéficiaire",$A116,AZ$6,AZ$5,"Mois (DateRDV)",AZ$7,"Années (DateRDV)",AZ$3),1,""),"")</f>
        <v/>
      </c>
      <c r="BA116" s="166" t="str">
        <f>IFERROR(IF(GETPIVOTDATA("DateRDV",TCD!$B$1,"DT","VA","Bénéficiaire",$A116,BA$6,BA$5,"Mois (DateRDV)",BA$7,"Années (DateRDV)",BA$3),2,""),"")</f>
        <v/>
      </c>
      <c r="BB116" s="166" t="str">
        <f>IFERROR(IF(GETPIVOTDATA("DateRDV",TCD!$B$1,"DT","VA","Bénéficiaire",$A116,BB$6,BB$5,"Mois (DateRDV)",BB$7,"Années (DateRDV)",BB$3,"Présence","Excusé"),3,""),"")</f>
        <v/>
      </c>
      <c r="BC116" s="166" t="str">
        <f>IFERROR(IF(GETPIVOTDATA("DateRDV",TCD!$B$1,"DT","VA","Bénéficiaire",$A116,BC$6,BC$5,"Mois (DateRDV)",BC$7,"Années (DateRDV)",BC$3,"Présence","Absent"),4,""),"")</f>
        <v/>
      </c>
      <c r="BD116" s="166" t="str">
        <f>IFERROR(IF(GETPIVOTDATA("DateRDV",TCD!$B$1,"DT","VA","Bénéficiaire",$A116,BD$6,BD$5,"Mois (DateRDV)",BD$7,"Années (DateRDV)",BD$3),1,""),"")</f>
        <v/>
      </c>
      <c r="BE116" s="166" t="str">
        <f>IFERROR(IF(GETPIVOTDATA("DateRDV",TCD!$B$1,"DT","VA","Bénéficiaire",$A116,BE$6,BE$5,"Mois (DateRDV)",BE$7,"Années (DateRDV)",BE$3),2,""),"")</f>
        <v/>
      </c>
      <c r="BF116" s="166" t="str">
        <f>IFERROR(IF(GETPIVOTDATA("DateRDV",TCD!$B$1,"DT","VA","Bénéficiaire",$A116,BF$6,BF$5,"Mois (DateRDV)",BF$7,"Années (DateRDV)",BF$3,"Présence","Excusé"),3,""),"")</f>
        <v/>
      </c>
      <c r="BG116" s="166" t="str">
        <f>IFERROR(IF(GETPIVOTDATA("DateRDV",TCD!$B$1,"DT","VA","Bénéficiaire",$A116,BG$6,BG$5,"Mois (DateRDV)",BG$7,"Années (DateRDV)",BG$3,"Présence","Absent"),4,""),"")</f>
        <v/>
      </c>
      <c r="BH116" s="166" t="str">
        <f>IFERROR(IF(GETPIVOTDATA("DateRDV",TCD!$B$1,"DT","VA","Bénéficiaire",$A116,BH$6,BH$5,"Mois (DateRDV)",BH$7,"Années (DateRDV)",BH$3),1,""),"")</f>
        <v/>
      </c>
      <c r="BI116" s="166" t="str">
        <f>IFERROR(IF(GETPIVOTDATA("DateRDV",TCD!$B$1,"DT","VA","Bénéficiaire",$A116,BI$6,BI$5,"Mois (DateRDV)",BI$7,"Années (DateRDV)",BI$3),2,""),"")</f>
        <v/>
      </c>
      <c r="BJ116" s="166" t="str">
        <f>IFERROR(IF(GETPIVOTDATA("DateRDV",TCD!$B$1,"DT","VA","Bénéficiaire",$A116,BJ$6,BJ$5,"Mois (DateRDV)",BJ$7,"Années (DateRDV)",BJ$3,"Présence","Excusé"),3,""),"")</f>
        <v/>
      </c>
      <c r="BK116" s="166" t="str">
        <f>IFERROR(IF(GETPIVOTDATA("DateRDV",TCD!$B$1,"DT","VA","Bénéficiaire",$A116,BK$6,BK$5,"Mois (DateRDV)",BK$7,"Années (DateRDV)",BK$3,"Présence","Absent"),4,""),"")</f>
        <v/>
      </c>
      <c r="BL116" s="166" t="str">
        <f>IFERROR(IF(GETPIVOTDATA("DateRDV",TCD!$B$1,"DT","VA","Bénéficiaire",$A116,BL$6,BL$5,"Mois (DateRDV)",BL$7,"Années (DateRDV)",BL$3),1,""),"")</f>
        <v/>
      </c>
      <c r="BM116" s="166" t="str">
        <f>IFERROR(IF(GETPIVOTDATA("DateRDV",TCD!$B$1,"DT","VA","Bénéficiaire",$A116,BM$6,BM$5,"Mois (DateRDV)",BM$7,"Années (DateRDV)",BM$3),2,""),"")</f>
        <v/>
      </c>
      <c r="BN116" s="166" t="str">
        <f>IFERROR(IF(GETPIVOTDATA("DateRDV",TCD!$B$1,"DT","VA","Bénéficiaire",$A116,BN$6,BN$5,"Mois (DateRDV)",BN$7,"Années (DateRDV)",BN$3,"Présence","Excusé"),3,""),"")</f>
        <v/>
      </c>
      <c r="BO116" s="166" t="str">
        <f>IFERROR(IF(GETPIVOTDATA("DateRDV",TCD!$B$1,"DT","VA","Bénéficiaire",$A116,BO$6,BO$5,"Mois (DateRDV)",BO$7,"Années (DateRDV)",BO$3,"Présence","Absent"),4,""),"")</f>
        <v/>
      </c>
      <c r="BP116" s="166" t="str">
        <f>IFERROR(IF(GETPIVOTDATA("DateRDV",TCD!$B$1,"DT","VA","Bénéficiaire",$A116,BP$6,BP$5,"Mois (DateRDV)",BP$7,"Années (DateRDV)",BP$3),1,""),"")</f>
        <v/>
      </c>
      <c r="BQ116" s="166" t="str">
        <f>IFERROR(IF(GETPIVOTDATA("DateRDV",TCD!$B$1,"DT","VA","Bénéficiaire",$A116,BQ$6,BQ$5,"Mois (DateRDV)",BQ$7,"Années (DateRDV)",BQ$3),2,""),"")</f>
        <v/>
      </c>
      <c r="BR116" s="166" t="str">
        <f>IFERROR(IF(GETPIVOTDATA("DateRDV",TCD!$B$1,"DT","VA","Bénéficiaire",$A116,BR$6,BR$5,"Mois (DateRDV)",BR$7,"Années (DateRDV)",BR$3,"Présence","Excusé"),3,""),"")</f>
        <v/>
      </c>
      <c r="BS116" s="166" t="str">
        <f>IFERROR(IF(GETPIVOTDATA("DateRDV",TCD!$B$1,"DT","VA","Bénéficiaire",$A116,BS$6,BS$5,"Mois (DateRDV)",BS$7,"Années (DateRDV)",BS$3,"Présence","Absent"),4,""),"")</f>
        <v/>
      </c>
      <c r="BT116" s="166" t="str">
        <f>IFERROR(IF(GETPIVOTDATA("DateRDV",TCD!$B$1,"DT","VA","Bénéficiaire",$A116,BT$6,BT$5,"Mois (DateRDV)",BT$7,"Années (DateRDV)",BT$3),1,""),"")</f>
        <v/>
      </c>
      <c r="BU116" s="166" t="str">
        <f>IFERROR(IF(GETPIVOTDATA("DateRDV",TCD!$B$1,"DT","VA","Bénéficiaire",$A116,BU$6,BU$5,"Mois (DateRDV)",BU$7,"Années (DateRDV)",BU$3),2,""),"")</f>
        <v/>
      </c>
      <c r="BV116" s="166" t="str">
        <f>IFERROR(IF(GETPIVOTDATA("DateRDV",TCD!$B$1,"DT","VA","Bénéficiaire",$A116,BV$6,BV$5,"Mois (DateRDV)",BV$7,"Années (DateRDV)",BV$3,"Présence","Excusé"),3,""),"")</f>
        <v/>
      </c>
      <c r="BW116" s="166" t="str">
        <f>IFERROR(IF(GETPIVOTDATA("DateRDV",TCD!$B$1,"DT","VA","Bénéficiaire",$A116,BW$6,BW$5,"Mois (DateRDV)",BW$7,"Années (DateRDV)",BW$3,"Présence","Absent"),4,""),"")</f>
        <v/>
      </c>
      <c r="BX116" s="166" t="str">
        <f>IFERROR(IF(GETPIVOTDATA("DateRDV",TCD!$B$1,"DT","VA","Bénéficiaire",$A116,BX$6,BX$5,"Mois (DateRDV)",BX$7,"Années (DateRDV)",BX$3),1,""),"")</f>
        <v/>
      </c>
      <c r="BY116" s="166" t="str">
        <f>IFERROR(IF(GETPIVOTDATA("DateRDV",TCD!$B$1,"DT","VA","Bénéficiaire",$A116,BY$6,BY$5,"Mois (DateRDV)",BY$7,"Années (DateRDV)",BY$3),2,""),"")</f>
        <v/>
      </c>
      <c r="BZ116" s="166" t="str">
        <f>IFERROR(IF(GETPIVOTDATA("DateRDV",TCD!$B$1,"DT","VA","Bénéficiaire",$A116,BZ$6,BZ$5,"Mois (DateRDV)",BZ$7,"Années (DateRDV)",BZ$3,"Présence","Excusé"),3,""),"")</f>
        <v/>
      </c>
      <c r="CA116" s="166" t="str">
        <f>IFERROR(IF(GETPIVOTDATA("DateRDV",TCD!$B$1,"DT","VA","Bénéficiaire",$A116,CA$6,CA$5,"Mois (DateRDV)",CA$7,"Années (DateRDV)",CA$3,"Présence","Absent"),4,""),"")</f>
        <v/>
      </c>
      <c r="CB116" s="166" t="str">
        <f>IFERROR(IF(GETPIVOTDATA("DateRDV",TCD!$B$1,"DT","VA","Bénéficiaire",$A116,CB$6,CB$5,"Mois (DateRDV)",CB$7,"Années (DateRDV)",CB$3),1,""),"")</f>
        <v/>
      </c>
      <c r="CC116" s="166" t="str">
        <f>IFERROR(IF(GETPIVOTDATA("DateRDV",TCD!$B$1,"DT","VA","Bénéficiaire",$A116,CC$6,CC$5,"Mois (DateRDV)",CC$7,"Années (DateRDV)",CC$3),2,""),"")</f>
        <v/>
      </c>
      <c r="CD116" s="166" t="str">
        <f>IFERROR(IF(GETPIVOTDATA("DateRDV",TCD!$B$1,"DT","VA","Bénéficiaire",$A116,CD$6,CD$5,"Mois (DateRDV)",CD$7,"Années (DateRDV)",CD$3,"Présence","Excusé"),3,""),"")</f>
        <v/>
      </c>
      <c r="CE116" s="166" t="str">
        <f>IFERROR(IF(GETPIVOTDATA("DateRDV",TCD!$B$1,"DT","VA","Bénéficiaire",$A116,CE$6,CE$5,"Mois (DateRDV)",CE$7,"Années (DateRDV)",CE$3,"Présence","Absent"),4,""),"")</f>
        <v/>
      </c>
      <c r="CF116" s="166" t="str">
        <f>IFERROR(IF(GETPIVOTDATA("DateRDV",TCD!$B$1,"DT","VA","Bénéficiaire",$A116,CF$6,CF$5,"Mois (DateRDV)",CF$7,"Années (DateRDV)",CF$3),1,""),"")</f>
        <v/>
      </c>
      <c r="CG116" s="166" t="str">
        <f>IFERROR(IF(GETPIVOTDATA("DateRDV",TCD!$B$1,"DT","VA","Bénéficiaire",$A116,CG$6,CG$5,"Mois (DateRDV)",CG$7,"Années (DateRDV)",CG$3),2,""),"")</f>
        <v/>
      </c>
      <c r="CH116" s="166" t="str">
        <f>IFERROR(IF(GETPIVOTDATA("DateRDV",TCD!$B$1,"DT","VA","Bénéficiaire",$A116,CH$6,CH$5,"Mois (DateRDV)",CH$7,"Années (DateRDV)",CH$3,"Présence","Excusé"),3,""),"")</f>
        <v/>
      </c>
      <c r="CI116" s="166" t="str">
        <f>IFERROR(IF(GETPIVOTDATA("DateRDV",TCD!$B$1,"DT","VA","Bénéficiaire",$A116,CI$6,CI$5,"Mois (DateRDV)",CI$7,"Années (DateRDV)",CI$3,"Présence","Absent"),4,""),"")</f>
        <v/>
      </c>
      <c r="CJ116" s="166" t="str">
        <f>IFERROR(IF(GETPIVOTDATA("DateRDV",TCD!$B$1,"DT","VA","Bénéficiaire",$A116,CJ$6,CJ$5,"Mois (DateRDV)",CJ$7,"Années (DateRDV)",CJ$3),1,""),"")</f>
        <v/>
      </c>
      <c r="CK116" s="166" t="str">
        <f>IFERROR(IF(GETPIVOTDATA("DateRDV",TCD!$B$1,"DT","VA","Bénéficiaire",$A116,CK$6,CK$5,"Mois (DateRDV)",CK$7,"Années (DateRDV)",CK$3),2,""),"")</f>
        <v/>
      </c>
      <c r="CL116" s="166" t="str">
        <f>IFERROR(IF(GETPIVOTDATA("DateRDV",TCD!$B$1,"DT","VA","Bénéficiaire",$A116,VE$6,VE$5,"Mois (DateRDV)",VE$7,"Années (DateRDV)",VE$3,"Présence","Excusé"),3,""),"")</f>
        <v/>
      </c>
      <c r="CM116" s="166" t="str">
        <f>IFERROR(IF(GETPIVOTDATA("DateRDV",TCD!$B$1,"DT","VA","Bénéficiaire",$A116,CM$6,CM$5,"Mois (DateRDV)",CM$7,"Années (DateRDV)",CM$3,"Présence","Absent"),4,""),"")</f>
        <v/>
      </c>
      <c r="CN116" s="166" t="str">
        <f>IFERROR(IF(GETPIVOTDATA("DateRDV",TCD!$B$1,"DT","VA","Bénéficiaire",$A116,CN$6,CN$5,"Mois (DateRDV)",CN$7,"Années (DateRDV)",CN$3),1,""),"")</f>
        <v/>
      </c>
      <c r="CO116" s="166" t="str">
        <f>IFERROR(IF(GETPIVOTDATA("DateRDV",TCD!$B$1,"DT","VA","Bénéficiaire",$A116,CO$6,CO$5,"Mois (DateRDV)",CO$7,"Années (DateRDV)",CO$3),2,""),"")</f>
        <v/>
      </c>
      <c r="CP116" s="166" t="str">
        <f>IFERROR(IF(GETPIVOTDATA("DateRDV",TCD!$B$1,"DT","VA","Bénéficiaire",$A116,CP$6,CP$5,"Mois (DateRDV)",CP$7,"Années (DateRDV)",CP$3,"Présence","Excusé"),3,""),"")</f>
        <v/>
      </c>
      <c r="CQ116" s="166" t="str">
        <f>IFERROR(IF(GETPIVOTDATA("DateRDV",TCD!$B$1,"DT","VA","Bénéficiaire",$A116,CQ$6,CQ$5,"Mois (DateRDV)",CQ$7,"Années (DateRDV)",CQ$3,"Présence","Absent"),4,""),"")</f>
        <v/>
      </c>
      <c r="CR116" s="166" t="str">
        <f>IFERROR(IF(GETPIVOTDATA("DateRDV",TCD!$B$1,"DT","VA","Bénéficiaire",$A116,CR$6,CR$5,"Mois (DateRDV)",CR$7,"Années (DateRDV)",CR$3),1,""),"")</f>
        <v/>
      </c>
      <c r="CS116" s="166" t="str">
        <f>IFERROR(IF(GETPIVOTDATA("DateRDV",TCD!$B$1,"DT","VA","Bénéficiaire",$A116,CS$6,CS$5,"Mois (DateRDV)",CS$7,"Années (DateRDV)",CS$3),2,""),"")</f>
        <v/>
      </c>
      <c r="CT116" s="166" t="str">
        <f>IFERROR(IF(GETPIVOTDATA("DateRDV",TCD!$B$1,"DT","VA","Bénéficiaire",$A116,CT$6,CT$5,"Mois (DateRDV)",CT$7,"Années (DateRDV)",CT$3,"Présence","Excusé"),3,""),"")</f>
        <v/>
      </c>
      <c r="CU116" s="166" t="str">
        <f>IFERROR(IF(GETPIVOTDATA("DateRDV",TCD!$B$1,"DT","VA","Bénéficiaire",$A116,CU$6,CU$5,"Mois (DateRDV)",CU$7,"Années (DateRDV)",CU$3,"Présence","Absent"),4,""),"")</f>
        <v/>
      </c>
      <c r="CV116" s="166" t="str">
        <f>IFERROR(IF(GETPIVOTDATA("DateRDV",TCD!$B$1,"DT","VA","Bénéficiaire",$A116,CV$6,CV$5,"Mois (DateRDV)",CV$7,"Années (DateRDV)",CV$3),1,""),"")</f>
        <v/>
      </c>
      <c r="CW116" s="166" t="str">
        <f>IFERROR(IF(GETPIVOTDATA("DateRDV",TCD!$B$1,"DT","VA","Bénéficiaire",$A116,CW$6,CW$5,"Mois (DateRDV)",CW$7,"Années (DateRDV)",CW$3),2,""),"")</f>
        <v/>
      </c>
      <c r="CX116" s="166" t="str">
        <f>IFERROR(IF(GETPIVOTDATA("DateRDV",TCD!$B$1,"DT","VA","Bénéficiaire",$A116,CX$6,CX$5,"Mois (DateRDV)",CX$7,"Années (DateRDV)",CX$3,"Présence","Excusé"),3,""),"")</f>
        <v/>
      </c>
      <c r="CY116" s="166" t="str">
        <f>IFERROR(IF(GETPIVOTDATA("DateRDV",TCD!$B$1,"DT","VA","Bénéficiaire",$A116,CY$6,CY$5,"Mois (DateRDV)",CY$7,"Années (DateRDV)",CY$3,"Présence","Absent"),4,""),"")</f>
        <v/>
      </c>
      <c r="CZ116" s="166" t="str">
        <f>IFERROR(IF(GETPIVOTDATA("DateRDV",TCD!$B$1,"DT","VA","Bénéficiaire",$A116,CZ$6,CZ$5,"Mois (DateRDV)",CZ$7,"Années (DateRDV)",CZ$3),1,""),"")</f>
        <v/>
      </c>
      <c r="DA116" s="166" t="str">
        <f>IFERROR(IF(GETPIVOTDATA("DateRDV",TCD!$B$1,"DT","VA","Bénéficiaire",$A116,DA$6,DA$5,"Mois (DateRDV)",DA$7,"Années (DateRDV)",DA$3),2,""),"")</f>
        <v/>
      </c>
      <c r="DB116" s="166" t="str">
        <f>IFERROR(IF(GETPIVOTDATA("DateRDV",TCD!$B$1,"DT","VA","Bénéficiaire",$A116,DB$6,DB$5,"Mois (DateRDV)",DB$7,"Années (DateRDV)",DB$3,"Présence","Excusé"),3,""),"")</f>
        <v/>
      </c>
      <c r="DC116" s="166" t="str">
        <f>IFERROR(IF(GETPIVOTDATA("DateRDV",TCD!$B$1,"DT","VA","Bénéficiaire",$A116,DC$6,DC$5,"Mois (DateRDV)",DC$7,"Années (DateRDV)",DC$3,"Présence","Absent"),4,""),"")</f>
        <v/>
      </c>
      <c r="DD116" s="166" t="str">
        <f>IFERROR(IF(GETPIVOTDATA("DateRDV",TCD!$B$1,"DT","VA","Bénéficiaire",$A116,DD$6,DD$5,"Mois (DateRDV)",DD$7,"Années (DateRDV)",DD$3),1,""),"")</f>
        <v/>
      </c>
      <c r="DE116" s="166" t="str">
        <f>IFERROR(IF(GETPIVOTDATA("DateRDV",TCD!$B$1,"DT","VA","Bénéficiaire",$A116,DE$6,DE$5,"Mois (DateRDV)",DE$7,"Années (DateRDV)",DE$3),2,""),"")</f>
        <v/>
      </c>
      <c r="DF116" s="166" t="str">
        <f>IFERROR(IF(GETPIVOTDATA("DateRDV",TCD!$B$1,"DT","VA","Bénéficiaire",$A116,DF$6,DF$5,"Mois (DateRDV)",DF$7,"Années (DateRDV)",DF$3,"Présence","Excusé"),3,""),"")</f>
        <v/>
      </c>
      <c r="DG116" s="166" t="str">
        <f>IFERROR(IF(GETPIVOTDATA("DateRDV",TCD!$B$1,"DT","VA","Bénéficiaire",$A116,DG$6,DG$5,"Mois (DateRDV)",DG$7,"Années (DateRDV)",DG$3,"Présence","Absent"),4,""),"")</f>
        <v/>
      </c>
      <c r="DH116" s="166" t="str">
        <f>IFERROR(IF(GETPIVOTDATA("DateRDV",TCD!$B$1,"DT","VA","Bénéficiaire",$A116,DH$6,DH$5,"Mois (DateRDV)",DH$7,"Années (DateRDV)",DH$3),1,""),"")</f>
        <v/>
      </c>
      <c r="DI116" s="166" t="str">
        <f>IFERROR(IF(GETPIVOTDATA("DateRDV",TCD!$B$1,"DT","VA","Bénéficiaire",$A116,DI$6,DI$5,"Mois (DateRDV)",DI$7,"Années (DateRDV)",DI$3),2,""),"")</f>
        <v/>
      </c>
      <c r="DJ116" s="166" t="str">
        <f>IFERROR(IF(GETPIVOTDATA("DateRDV",TCD!$B$1,"DT","VA","Bénéficiaire",$A116,DJ$6,DJ$5,"Mois (DateRDV)",DJ$7,"Années (DateRDV)",DJ$3,"Présence","Excusé"),3,""),"")</f>
        <v/>
      </c>
      <c r="DK116" s="166" t="str">
        <f>IFERROR(IF(GETPIVOTDATA("DateRDV",TCD!$B$1,"DT","VA","Bénéficiaire",$A116,DK$6,DK$5,"Mois (DateRDV)",DK$7,"Années (DateRDV)",DK$3,"Présence","Absent"),4,""),"")</f>
        <v/>
      </c>
      <c r="DL116" s="166" t="str">
        <f>IFERROR(IF(GETPIVOTDATA("DateRDV",TCD!$B$1,"DT","VA","Bénéficiaire",$A116,DL$6,DL$5,"Mois (DateRDV)",DL$7,"Années (DateRDV)",DL$3),1,""),"")</f>
        <v/>
      </c>
      <c r="DM116" s="166" t="str">
        <f>IFERROR(IF(GETPIVOTDATA("DateRDV",TCD!$B$1,"DT","VA","Bénéficiaire",$A116,DM$6,DM$5,"Mois (DateRDV)",DM$7,"Années (DateRDV)",DM$3),2,""),"")</f>
        <v/>
      </c>
      <c r="DN116" s="166" t="str">
        <f>IFERROR(IF(GETPIVOTDATA("DateRDV",TCD!$B$1,"DT","VA","Bénéficiaire",$A116,DN$6,DN$5,"Mois (DateRDV)",DN$7,"Années (DateRDV)",DN$3,"Présence","Excusé"),3,""),"")</f>
        <v/>
      </c>
      <c r="DO116" s="166" t="str">
        <f>IFERROR(IF(GETPIVOTDATA("DateRDV",TCD!$B$1,"DT","VA","Bénéficiaire",$A116,DO$6,DO$5,"Mois (DateRDV)",DO$7,"Années (DateRDV)",DO$3,"Présence","Absent"),4,""),"")</f>
        <v/>
      </c>
    </row>
    <row r="117" spans="2:119" x14ac:dyDescent="0.2">
      <c r="B117" s="169" t="str">
        <f>IFERROR(IF(INDEX(Data!P:P,MATCH(A117,Data!B:B,0))&lt;&gt;"",INDEX(Data!P:P,MATCH(A117,Data!B:B,0)),""),"")</f>
        <v/>
      </c>
      <c r="C117" s="169" t="str">
        <f>IFERROR(IF(INDEX(Data!O:O,MATCH(A117,Data!B:B,0))&lt;&gt;"",INDEX(Data!O:O,MATCH(A117,Data!B:B,0)),""),"")</f>
        <v/>
      </c>
      <c r="D117" s="169" t="str">
        <f>IFERROR(IF(INDEX(Data!J:J,MATCH(A117,Data!B:B,0))&lt;&gt;"",INDEX(Data!J:J,MATCH(A117,Data!B:B,0)),""),"")</f>
        <v/>
      </c>
      <c r="E117" s="169" t="str">
        <f>IFERROR(IF(INDEX(Data!M:M,MATCH(A117,Data!B:B,0))&lt;&gt;"",INDEX(Data!M:M,MATCH(A117,Data!B:B,0)),""),"")</f>
        <v/>
      </c>
      <c r="F117" s="169" t="str">
        <f>IFERROR(IF(INDEX(Data!N:N,MATCH(A117,Data!B:B,0))&lt;&gt;"",INDEX(Data!N:N,MATCH(A117,Data!B:B,0)),""),"")</f>
        <v/>
      </c>
      <c r="G117" s="170" t="str">
        <f>IFERROR(IF(INDEX(Data!K:K,MATCH(A117,Data!B:B,0))&lt;&gt;"",INDEX(Data!K:K,MATCH(A117,Data!B:B,0)),""),"")</f>
        <v/>
      </c>
      <c r="H117" s="170" t="str">
        <f>IFERROR(IF(INDEX(Data!L:L,MATCH(A117,Data!B:B,0))&lt;&gt;"",INDEX(Data!L:L,MATCH(A117,Data!B:B,0)),""),"")</f>
        <v/>
      </c>
      <c r="I117" s="170" t="str">
        <f>IFERROR(IF(INDEX(Data!C:C,MATCH(A117,Data!B:B,0))&lt;&gt;"",INDEX(Data!C:C,MATCH(A117,Data!B:B,0)),""),"")</f>
        <v/>
      </c>
      <c r="J117" s="170" t="str">
        <f>IFERROR(IF(INDEX(Data!D:D,MATCH(A117,Data!B:B,0))&lt;&gt;"",INDEX(Data!D:D,MATCH(A117,Data!B:B,0)),""),"")</f>
        <v/>
      </c>
      <c r="K117" s="171" t="str">
        <f>IFERROR(IF(INDEX(Data!H:H,MATCH(A117,Data!B:B,0))&lt;&gt;"",INDEX(Data!H:H,MATCH(A117,Data!B:B,0)),""),"")</f>
        <v/>
      </c>
      <c r="L117" s="166" t="str">
        <f>IFERROR(IF(GETPIVOTDATA("DateRDV",TCD!$B$1,"DT","VA","Bénéficiaire",$A117,L$6,L$5,"Mois (DateRDV)",L$7,"Années (DateRDV)",L$3),1,""),"")</f>
        <v/>
      </c>
      <c r="M117" s="166" t="str">
        <f>IFERROR(IF(GETPIVOTDATA("DateRDV",TCD!$B$1,"DT","VA","Bénéficiaire",$A117,M$6,M$5,"Mois (DateRDV)",M$7,"Années (DateRDV)",M$3),2,""),"")</f>
        <v/>
      </c>
      <c r="N117" s="166" t="str">
        <f>IFERROR(IF(GETPIVOTDATA("DateRDV",TCD!$B$1,"DT","VA","Bénéficiaire",$A117,N$6,N$5,"Mois (DateRDV)",N$7,"Années (DateRDV)",N$3,"Présence","Excusé"),3,""),"")</f>
        <v/>
      </c>
      <c r="O117" s="166" t="str">
        <f>IFERROR(IF(GETPIVOTDATA("DateRDV",TCD!$B$1,"DT","VA","Bénéficiaire",$A117,O$6,O$5,"Mois (DateRDV)",O$7,"Années (DateRDV)",O$3,"Présence","Absent"),4,""),"")</f>
        <v/>
      </c>
      <c r="P117" s="166" t="str">
        <f>IFERROR(IF(GETPIVOTDATA("DateRDV",TCD!$B$1,"DT","VA","Bénéficiaire",$A117,P$6,P$5,"Mois (DateRDV)",P$7,"Années (DateRDV)",P$3),1,""),"")</f>
        <v/>
      </c>
      <c r="Q117" s="166" t="str">
        <f>IFERROR(IF(GETPIVOTDATA("DateRDV",TCD!$B$1,"DT","VA","Bénéficiaire",$A117,Q$6,Q$5,"Mois (DateRDV)",Q$7,"Années (DateRDV)",Q$3),2,""),"")</f>
        <v/>
      </c>
      <c r="R117" s="166" t="str">
        <f>IFERROR(IF(GETPIVOTDATA("DateRDV",TCD!$B$1,"DT","VA","Bénéficiaire",$A117,R$6,R$5,"Mois (DateRDV)",R$7,"Années (DateRDV)",R$3,"Présence","Excusé"),3,""),"")</f>
        <v/>
      </c>
      <c r="S117" s="166" t="str">
        <f>IFERROR(IF(GETPIVOTDATA("DateRDV",TCD!$B$1,"DT","VA","Bénéficiaire",$A117,S$6,S$5,"Mois (DateRDV)",S$7,"Années (DateRDV)",S$3,"Présence","Absent"),4,""),"")</f>
        <v/>
      </c>
      <c r="T117" s="166" t="str">
        <f>IFERROR(IF(GETPIVOTDATA("DateRDV",TCD!$B$1,"DT","VA","Bénéficiaire",$A117,T$6,T$5,"Mois (DateRDV)",T$7,"Années (DateRDV)",T$3),1,""),"")</f>
        <v/>
      </c>
      <c r="U117" s="166" t="str">
        <f>IFERROR(IF(GETPIVOTDATA("DateRDV",TCD!$B$1,"DT","VA","Bénéficiaire",$A117,U$6,U$5,"Mois (DateRDV)",U$7,"Années (DateRDV)",U$3),2,""),"")</f>
        <v/>
      </c>
      <c r="V117" s="166" t="str">
        <f>IFERROR(IF(GETPIVOTDATA("DateRDV",TCD!$B$1,"DT","VA","Bénéficiaire",$A117,V$6,V$5,"Mois (DateRDV)",V$7,"Années (DateRDV)",V$3,"Présence","Excusé"),3,""),"")</f>
        <v/>
      </c>
      <c r="W117" s="166" t="str">
        <f>IFERROR(IF(GETPIVOTDATA("DateRDV",TCD!$B$1,"DT","VA","Bénéficiaire",$A117,W$6,W$5,"Mois (DateRDV)",W$7,"Années (DateRDV)",W$3,"Présence","Absent"),4,""),"")</f>
        <v/>
      </c>
      <c r="X117" s="166" t="str">
        <f>IFERROR(IF(GETPIVOTDATA("DateRDV",TCD!$B$1,"DT","VA","Bénéficiaire",$A117,X$6,X$5,"Mois (DateRDV)",X$7,"Années (DateRDV)",X$3),1,""),"")</f>
        <v/>
      </c>
      <c r="Y117" s="166" t="str">
        <f>IFERROR(IF(GETPIVOTDATA("DateRDV",TCD!$B$1,"DT","VA","Bénéficiaire",$A117,Y$6,Y$5,"Mois (DateRDV)",Y$7,"Années (DateRDV)",Y$3),2,""),"")</f>
        <v/>
      </c>
      <c r="Z117" s="166" t="str">
        <f>IFERROR(IF(GETPIVOTDATA("DateRDV",TCD!$B$1,"DT","VA","Bénéficiaire",$A117,Z$6,Z$5,"Mois (DateRDV)",Z$7,"Années (DateRDV)",Z$3,"Présence","Excusé"),3,""),"")</f>
        <v/>
      </c>
      <c r="AA117" s="166" t="str">
        <f>IFERROR(IF(GETPIVOTDATA("DateRDV",TCD!$B$1,"DT","VA","Bénéficiaire",$A117,AA$6,AA$5,"Mois (DateRDV)",AA$7,"Années (DateRDV)",AA$3,"Présence","Absent"),4,""),"")</f>
        <v/>
      </c>
      <c r="AB117" s="166" t="str">
        <f>IFERROR(IF(GETPIVOTDATA("DateRDV",TCD!$B$1,"DT","VA","Bénéficiaire",$A117,AB$6,AB$5,"Mois (DateRDV)",AB$7,"Années (DateRDV)",AB$3),1,""),"")</f>
        <v/>
      </c>
      <c r="AC117" s="166" t="str">
        <f>IFERROR(IF(GETPIVOTDATA("DateRDV",TCD!$B$1,"DT","VA","Bénéficiaire",$A117,AC$6,AC$5,"Mois (DateRDV)",AC$7,"Années (DateRDV)",AC$3),2,""),"")</f>
        <v/>
      </c>
      <c r="AD117" s="166" t="str">
        <f>IFERROR(IF(GETPIVOTDATA("DateRDV",TCD!$B$1,"DT","VA","Bénéficiaire",$A117,AD$6,AD$5,"Mois (DateRDV)",AD$7,"Années (DateRDV)",AD$3,"Présence","Excusé"),3,""),"")</f>
        <v/>
      </c>
      <c r="AE117" s="166" t="str">
        <f>IFERROR(IF(GETPIVOTDATA("DateRDV",TCD!$B$1,"DT","VA","Bénéficiaire",$A117,AE$6,AE$5,"Mois (DateRDV)",AE$7,"Années (DateRDV)",AE$3,"Présence","Absent"),4,""),"")</f>
        <v/>
      </c>
      <c r="AF117" s="166" t="str">
        <f>IFERROR(IF(GETPIVOTDATA("DateRDV",TCD!$B$1,"DT","VA","Bénéficiaire",$A117,AF$6,AF$5,"Mois (DateRDV)",AF$7,"Années (DateRDV)",AF$3),1,""),"")</f>
        <v/>
      </c>
      <c r="AG117" s="166" t="str">
        <f>IFERROR(IF(GETPIVOTDATA("DateRDV",TCD!$B$1,"DT","VA","Bénéficiaire",$A117,AG$6,AG$5,"Mois (DateRDV)",AG$7,"Années (DateRDV)",AG$3),2,""),"")</f>
        <v/>
      </c>
      <c r="AH117" s="166" t="str">
        <f>IFERROR(IF(GETPIVOTDATA("DateRDV",TCD!$B$1,"DT","VA","Bénéficiaire",$A117,AH$6,AH$5,"Mois (DateRDV)",AH$7,"Années (DateRDV)",AH$3,"Présence","Excusé"),3,""),"")</f>
        <v/>
      </c>
      <c r="AI117" s="166" t="str">
        <f>IFERROR(IF(GETPIVOTDATA("DateRDV",TCD!$B$1,"DT","VA","Bénéficiaire",$A117,AI$6,AI$5,"Mois (DateRDV)",AI$7,"Années (DateRDV)",AI$3,"Présence","Absent"),4,""),"")</f>
        <v/>
      </c>
      <c r="AJ117" s="166" t="str">
        <f>IFERROR(IF(GETPIVOTDATA("DateRDV",TCD!$B$1,"DT","VA","Bénéficiaire",$A117,AJ$6,AJ$5,"Mois (DateRDV)",AJ$7,"Années (DateRDV)",AJ$3),1,""),"")</f>
        <v/>
      </c>
      <c r="AK117" s="166" t="str">
        <f>IFERROR(IF(GETPIVOTDATA("DateRDV",TCD!$B$1,"DT","VA","Bénéficiaire",$A117,AK$6,AK$5,"Mois (DateRDV)",AK$7,"Années (DateRDV)",AK$3),2,""),"")</f>
        <v/>
      </c>
      <c r="AL117" s="166" t="str">
        <f>IFERROR(IF(GETPIVOTDATA("DateRDV",TCD!$B$1,"DT","VA","Bénéficiaire",$A117,AL$6,AL$5,"Mois (DateRDV)",AL$7,"Années (DateRDV)",AL$3,"Présence","Excusé"),3,""),"")</f>
        <v/>
      </c>
      <c r="AM117" s="166" t="str">
        <f>IFERROR(IF(GETPIVOTDATA("DateRDV",TCD!$B$1,"DT","VA","Bénéficiaire",$A117,AM$6,AM$5,"Mois (DateRDV)",AM$7,"Années (DateRDV)",AM$3,"Présence","Absent"),4,""),"")</f>
        <v/>
      </c>
      <c r="AN117" s="166" t="str">
        <f>IFERROR(IF(GETPIVOTDATA("DateRDV",TCD!$B$1,"DT","VA","Bénéficiaire",$A117,AN$6,AN$5,"Mois (DateRDV)",AN$7,"Années (DateRDV)",AN$3),1,""),"")</f>
        <v/>
      </c>
      <c r="AO117" s="166" t="str">
        <f>IFERROR(IF(GETPIVOTDATA("DateRDV",TCD!$B$1,"DT","VA","Bénéficiaire",$A117,AO$6,AO$5,"Mois (DateRDV)",AO$7,"Années (DateRDV)",AO$3),2,""),"")</f>
        <v/>
      </c>
      <c r="AP117" s="166" t="str">
        <f>IFERROR(IF(GETPIVOTDATA("DateRDV",TCD!$B$1,"DT","VA","Bénéficiaire",$A117,AP$6,AP$5,"Mois (DateRDV)",AP$7,"Années (DateRDV)",AP$3,"Présence","Excusé"),3,""),"")</f>
        <v/>
      </c>
      <c r="AQ117" s="166" t="str">
        <f>IFERROR(IF(GETPIVOTDATA("DateRDV",TCD!$B$1,"DT","VA","Bénéficiaire",$A117,AQ$6,AQ$5,"Mois (DateRDV)",AQ$7,"Années (DateRDV)",AQ$3,"Présence","Absent"),4,""),"")</f>
        <v/>
      </c>
      <c r="AR117" s="166" t="str">
        <f>IFERROR(IF(GETPIVOTDATA("DateRDV",TCD!$B$1,"DT","VA","Bénéficiaire",$A117,AR$6,AR$5,"Mois (DateRDV)",AR$7,"Années (DateRDV)",AR$3),1,""),"")</f>
        <v/>
      </c>
      <c r="AS117" s="166" t="str">
        <f>IFERROR(IF(GETPIVOTDATA("DateRDV",TCD!$B$1,"DT","VA","Bénéficiaire",$A117,AS$6,AS$5,"Mois (DateRDV)",AS$7,"Années (DateRDV)",AS$3),2,""),"")</f>
        <v/>
      </c>
      <c r="AT117" s="166" t="str">
        <f>IFERROR(IF(GETPIVOTDATA("DateRDV",TCD!$B$1,"DT","VA","Bénéficiaire",$A117,AT$6,AT$5,"Mois (DateRDV)",AT$7,"Années (DateRDV)",AT$3,"Présence","Excusé"),3,""),"")</f>
        <v/>
      </c>
      <c r="AU117" s="166" t="str">
        <f>IFERROR(IF(GETPIVOTDATA("DateRDV",TCD!$B$1,"DT","VA","Bénéficiaire",$A117,AU$6,AU$5,"Mois (DateRDV)",AU$7,"Années (DateRDV)",AU$3,"Présence","Absent"),4,""),"")</f>
        <v/>
      </c>
      <c r="AV117" s="166" t="str">
        <f>IFERROR(IF(GETPIVOTDATA("DateRDV",TCD!$B$1,"DT","VA","Bénéficiaire",$A117,AV$6,AV$5,"Mois (DateRDV)",AV$7,"Années (DateRDV)",AV$3),1,""),"")</f>
        <v/>
      </c>
      <c r="AW117" s="166" t="str">
        <f>IFERROR(IF(GETPIVOTDATA("DateRDV",TCD!$B$1,"DT","VA","Bénéficiaire",$A117,AW$6,AW$5,"Mois (DateRDV)",AW$7,"Années (DateRDV)",AW$3),2,""),"")</f>
        <v/>
      </c>
      <c r="AX117" s="166" t="str">
        <f>IFERROR(IF(GETPIVOTDATA("DateRDV",TCD!$B$1,"DT","VA","Bénéficiaire",$A117,AX$6,AX$5,"Mois (DateRDV)",AX$7,"Années (DateRDV)",AX$3,"Présence","Excusé"),3,""),"")</f>
        <v/>
      </c>
      <c r="AY117" s="166" t="str">
        <f>IFERROR(IF(GETPIVOTDATA("DateRDV",TCD!$B$1,"DT","VA","Bénéficiaire",$A117,AY$6,AY$5,"Mois (DateRDV)",AY$7,"Années (DateRDV)",AY$3,"Présence","Absent"),4,""),"")</f>
        <v/>
      </c>
      <c r="AZ117" s="166" t="str">
        <f>IFERROR(IF(GETPIVOTDATA("DateRDV",TCD!$B$1,"DT","VA","Bénéficiaire",$A117,AZ$6,AZ$5,"Mois (DateRDV)",AZ$7,"Années (DateRDV)",AZ$3),1,""),"")</f>
        <v/>
      </c>
      <c r="BA117" s="166" t="str">
        <f>IFERROR(IF(GETPIVOTDATA("DateRDV",TCD!$B$1,"DT","VA","Bénéficiaire",$A117,BA$6,BA$5,"Mois (DateRDV)",BA$7,"Années (DateRDV)",BA$3),2,""),"")</f>
        <v/>
      </c>
      <c r="BB117" s="166" t="str">
        <f>IFERROR(IF(GETPIVOTDATA("DateRDV",TCD!$B$1,"DT","VA","Bénéficiaire",$A117,BB$6,BB$5,"Mois (DateRDV)",BB$7,"Années (DateRDV)",BB$3,"Présence","Excusé"),3,""),"")</f>
        <v/>
      </c>
      <c r="BC117" s="166" t="str">
        <f>IFERROR(IF(GETPIVOTDATA("DateRDV",TCD!$B$1,"DT","VA","Bénéficiaire",$A117,BC$6,BC$5,"Mois (DateRDV)",BC$7,"Années (DateRDV)",BC$3,"Présence","Absent"),4,""),"")</f>
        <v/>
      </c>
      <c r="BD117" s="166" t="str">
        <f>IFERROR(IF(GETPIVOTDATA("DateRDV",TCD!$B$1,"DT","VA","Bénéficiaire",$A117,BD$6,BD$5,"Mois (DateRDV)",BD$7,"Années (DateRDV)",BD$3),1,""),"")</f>
        <v/>
      </c>
      <c r="BE117" s="166" t="str">
        <f>IFERROR(IF(GETPIVOTDATA("DateRDV",TCD!$B$1,"DT","VA","Bénéficiaire",$A117,BE$6,BE$5,"Mois (DateRDV)",BE$7,"Années (DateRDV)",BE$3),2,""),"")</f>
        <v/>
      </c>
      <c r="BF117" s="166" t="str">
        <f>IFERROR(IF(GETPIVOTDATA("DateRDV",TCD!$B$1,"DT","VA","Bénéficiaire",$A117,BF$6,BF$5,"Mois (DateRDV)",BF$7,"Années (DateRDV)",BF$3,"Présence","Excusé"),3,""),"")</f>
        <v/>
      </c>
      <c r="BG117" s="166" t="str">
        <f>IFERROR(IF(GETPIVOTDATA("DateRDV",TCD!$B$1,"DT","VA","Bénéficiaire",$A117,BG$6,BG$5,"Mois (DateRDV)",BG$7,"Années (DateRDV)",BG$3,"Présence","Absent"),4,""),"")</f>
        <v/>
      </c>
      <c r="BH117" s="166" t="str">
        <f>IFERROR(IF(GETPIVOTDATA("DateRDV",TCD!$B$1,"DT","VA","Bénéficiaire",$A117,BH$6,BH$5,"Mois (DateRDV)",BH$7,"Années (DateRDV)",BH$3),1,""),"")</f>
        <v/>
      </c>
      <c r="BI117" s="166" t="str">
        <f>IFERROR(IF(GETPIVOTDATA("DateRDV",TCD!$B$1,"DT","VA","Bénéficiaire",$A117,BI$6,BI$5,"Mois (DateRDV)",BI$7,"Années (DateRDV)",BI$3),2,""),"")</f>
        <v/>
      </c>
      <c r="BJ117" s="166" t="str">
        <f>IFERROR(IF(GETPIVOTDATA("DateRDV",TCD!$B$1,"DT","VA","Bénéficiaire",$A117,BJ$6,BJ$5,"Mois (DateRDV)",BJ$7,"Années (DateRDV)",BJ$3,"Présence","Excusé"),3,""),"")</f>
        <v/>
      </c>
      <c r="BK117" s="166" t="str">
        <f>IFERROR(IF(GETPIVOTDATA("DateRDV",TCD!$B$1,"DT","VA","Bénéficiaire",$A117,BK$6,BK$5,"Mois (DateRDV)",BK$7,"Années (DateRDV)",BK$3,"Présence","Absent"),4,""),"")</f>
        <v/>
      </c>
      <c r="BL117" s="166" t="str">
        <f>IFERROR(IF(GETPIVOTDATA("DateRDV",TCD!$B$1,"DT","VA","Bénéficiaire",$A117,BL$6,BL$5,"Mois (DateRDV)",BL$7,"Années (DateRDV)",BL$3),1,""),"")</f>
        <v/>
      </c>
      <c r="BM117" s="166" t="str">
        <f>IFERROR(IF(GETPIVOTDATA("DateRDV",TCD!$B$1,"DT","VA","Bénéficiaire",$A117,BM$6,BM$5,"Mois (DateRDV)",BM$7,"Années (DateRDV)",BM$3),2,""),"")</f>
        <v/>
      </c>
      <c r="BN117" s="166" t="str">
        <f>IFERROR(IF(GETPIVOTDATA("DateRDV",TCD!$B$1,"DT","VA","Bénéficiaire",$A117,BN$6,BN$5,"Mois (DateRDV)",BN$7,"Années (DateRDV)",BN$3,"Présence","Excusé"),3,""),"")</f>
        <v/>
      </c>
      <c r="BO117" s="166" t="str">
        <f>IFERROR(IF(GETPIVOTDATA("DateRDV",TCD!$B$1,"DT","VA","Bénéficiaire",$A117,BO$6,BO$5,"Mois (DateRDV)",BO$7,"Années (DateRDV)",BO$3,"Présence","Absent"),4,""),"")</f>
        <v/>
      </c>
      <c r="BP117" s="166" t="str">
        <f>IFERROR(IF(GETPIVOTDATA("DateRDV",TCD!$B$1,"DT","VA","Bénéficiaire",$A117,BP$6,BP$5,"Mois (DateRDV)",BP$7,"Années (DateRDV)",BP$3),1,""),"")</f>
        <v/>
      </c>
      <c r="BQ117" s="166" t="str">
        <f>IFERROR(IF(GETPIVOTDATA("DateRDV",TCD!$B$1,"DT","VA","Bénéficiaire",$A117,BQ$6,BQ$5,"Mois (DateRDV)",BQ$7,"Années (DateRDV)",BQ$3),2,""),"")</f>
        <v/>
      </c>
      <c r="BR117" s="166" t="str">
        <f>IFERROR(IF(GETPIVOTDATA("DateRDV",TCD!$B$1,"DT","VA","Bénéficiaire",$A117,BR$6,BR$5,"Mois (DateRDV)",BR$7,"Années (DateRDV)",BR$3,"Présence","Excusé"),3,""),"")</f>
        <v/>
      </c>
      <c r="BS117" s="166" t="str">
        <f>IFERROR(IF(GETPIVOTDATA("DateRDV",TCD!$B$1,"DT","VA","Bénéficiaire",$A117,BS$6,BS$5,"Mois (DateRDV)",BS$7,"Années (DateRDV)",BS$3,"Présence","Absent"),4,""),"")</f>
        <v/>
      </c>
      <c r="BT117" s="166" t="str">
        <f>IFERROR(IF(GETPIVOTDATA("DateRDV",TCD!$B$1,"DT","VA","Bénéficiaire",$A117,BT$6,BT$5,"Mois (DateRDV)",BT$7,"Années (DateRDV)",BT$3),1,""),"")</f>
        <v/>
      </c>
      <c r="BU117" s="166" t="str">
        <f>IFERROR(IF(GETPIVOTDATA("DateRDV",TCD!$B$1,"DT","VA","Bénéficiaire",$A117,BU$6,BU$5,"Mois (DateRDV)",BU$7,"Années (DateRDV)",BU$3),2,""),"")</f>
        <v/>
      </c>
      <c r="BV117" s="166" t="str">
        <f>IFERROR(IF(GETPIVOTDATA("DateRDV",TCD!$B$1,"DT","VA","Bénéficiaire",$A117,BV$6,BV$5,"Mois (DateRDV)",BV$7,"Années (DateRDV)",BV$3,"Présence","Excusé"),3,""),"")</f>
        <v/>
      </c>
      <c r="BW117" s="166" t="str">
        <f>IFERROR(IF(GETPIVOTDATA("DateRDV",TCD!$B$1,"DT","VA","Bénéficiaire",$A117,BW$6,BW$5,"Mois (DateRDV)",BW$7,"Années (DateRDV)",BW$3,"Présence","Absent"),4,""),"")</f>
        <v/>
      </c>
      <c r="BX117" s="166" t="str">
        <f>IFERROR(IF(GETPIVOTDATA("DateRDV",TCD!$B$1,"DT","VA","Bénéficiaire",$A117,BX$6,BX$5,"Mois (DateRDV)",BX$7,"Années (DateRDV)",BX$3),1,""),"")</f>
        <v/>
      </c>
      <c r="BY117" s="166" t="str">
        <f>IFERROR(IF(GETPIVOTDATA("DateRDV",TCD!$B$1,"DT","VA","Bénéficiaire",$A117,BY$6,BY$5,"Mois (DateRDV)",BY$7,"Années (DateRDV)",BY$3),2,""),"")</f>
        <v/>
      </c>
      <c r="BZ117" s="166" t="str">
        <f>IFERROR(IF(GETPIVOTDATA("DateRDV",TCD!$B$1,"DT","VA","Bénéficiaire",$A117,BZ$6,BZ$5,"Mois (DateRDV)",BZ$7,"Années (DateRDV)",BZ$3,"Présence","Excusé"),3,""),"")</f>
        <v/>
      </c>
      <c r="CA117" s="166" t="str">
        <f>IFERROR(IF(GETPIVOTDATA("DateRDV",TCD!$B$1,"DT","VA","Bénéficiaire",$A117,CA$6,CA$5,"Mois (DateRDV)",CA$7,"Années (DateRDV)",CA$3,"Présence","Absent"),4,""),"")</f>
        <v/>
      </c>
      <c r="CB117" s="166" t="str">
        <f>IFERROR(IF(GETPIVOTDATA("DateRDV",TCD!$B$1,"DT","VA","Bénéficiaire",$A117,CB$6,CB$5,"Mois (DateRDV)",CB$7,"Années (DateRDV)",CB$3),1,""),"")</f>
        <v/>
      </c>
      <c r="CC117" s="166" t="str">
        <f>IFERROR(IF(GETPIVOTDATA("DateRDV",TCD!$B$1,"DT","VA","Bénéficiaire",$A117,CC$6,CC$5,"Mois (DateRDV)",CC$7,"Années (DateRDV)",CC$3),2,""),"")</f>
        <v/>
      </c>
      <c r="CD117" s="166" t="str">
        <f>IFERROR(IF(GETPIVOTDATA("DateRDV",TCD!$B$1,"DT","VA","Bénéficiaire",$A117,CD$6,CD$5,"Mois (DateRDV)",CD$7,"Années (DateRDV)",CD$3,"Présence","Excusé"),3,""),"")</f>
        <v/>
      </c>
      <c r="CE117" s="166" t="str">
        <f>IFERROR(IF(GETPIVOTDATA("DateRDV",TCD!$B$1,"DT","VA","Bénéficiaire",$A117,CE$6,CE$5,"Mois (DateRDV)",CE$7,"Années (DateRDV)",CE$3,"Présence","Absent"),4,""),"")</f>
        <v/>
      </c>
      <c r="CF117" s="166" t="str">
        <f>IFERROR(IF(GETPIVOTDATA("DateRDV",TCD!$B$1,"DT","VA","Bénéficiaire",$A117,CF$6,CF$5,"Mois (DateRDV)",CF$7,"Années (DateRDV)",CF$3),1,""),"")</f>
        <v/>
      </c>
      <c r="CG117" s="166" t="str">
        <f>IFERROR(IF(GETPIVOTDATA("DateRDV",TCD!$B$1,"DT","VA","Bénéficiaire",$A117,CG$6,CG$5,"Mois (DateRDV)",CG$7,"Années (DateRDV)",CG$3),2,""),"")</f>
        <v/>
      </c>
      <c r="CH117" s="166" t="str">
        <f>IFERROR(IF(GETPIVOTDATA("DateRDV",TCD!$B$1,"DT","VA","Bénéficiaire",$A117,CH$6,CH$5,"Mois (DateRDV)",CH$7,"Années (DateRDV)",CH$3,"Présence","Excusé"),3,""),"")</f>
        <v/>
      </c>
      <c r="CI117" s="166" t="str">
        <f>IFERROR(IF(GETPIVOTDATA("DateRDV",TCD!$B$1,"DT","VA","Bénéficiaire",$A117,CI$6,CI$5,"Mois (DateRDV)",CI$7,"Années (DateRDV)",CI$3,"Présence","Absent"),4,""),"")</f>
        <v/>
      </c>
      <c r="CJ117" s="166" t="str">
        <f>IFERROR(IF(GETPIVOTDATA("DateRDV",TCD!$B$1,"DT","VA","Bénéficiaire",$A117,CJ$6,CJ$5,"Mois (DateRDV)",CJ$7,"Années (DateRDV)",CJ$3),1,""),"")</f>
        <v/>
      </c>
      <c r="CK117" s="166" t="str">
        <f>IFERROR(IF(GETPIVOTDATA("DateRDV",TCD!$B$1,"DT","VA","Bénéficiaire",$A117,CK$6,CK$5,"Mois (DateRDV)",CK$7,"Années (DateRDV)",CK$3),2,""),"")</f>
        <v/>
      </c>
      <c r="CL117" s="166" t="str">
        <f>IFERROR(IF(GETPIVOTDATA("DateRDV",TCD!$B$1,"DT","VA","Bénéficiaire",$A117,VE$6,VE$5,"Mois (DateRDV)",VE$7,"Années (DateRDV)",VE$3,"Présence","Excusé"),3,""),"")</f>
        <v/>
      </c>
      <c r="CM117" s="166" t="str">
        <f>IFERROR(IF(GETPIVOTDATA("DateRDV",TCD!$B$1,"DT","VA","Bénéficiaire",$A117,CM$6,CM$5,"Mois (DateRDV)",CM$7,"Années (DateRDV)",CM$3,"Présence","Absent"),4,""),"")</f>
        <v/>
      </c>
      <c r="CN117" s="166" t="str">
        <f>IFERROR(IF(GETPIVOTDATA("DateRDV",TCD!$B$1,"DT","VA","Bénéficiaire",$A117,CN$6,CN$5,"Mois (DateRDV)",CN$7,"Années (DateRDV)",CN$3),1,""),"")</f>
        <v/>
      </c>
      <c r="CO117" s="166" t="str">
        <f>IFERROR(IF(GETPIVOTDATA("DateRDV",TCD!$B$1,"DT","VA","Bénéficiaire",$A117,CO$6,CO$5,"Mois (DateRDV)",CO$7,"Années (DateRDV)",CO$3),2,""),"")</f>
        <v/>
      </c>
      <c r="CP117" s="166" t="str">
        <f>IFERROR(IF(GETPIVOTDATA("DateRDV",TCD!$B$1,"DT","VA","Bénéficiaire",$A117,CP$6,CP$5,"Mois (DateRDV)",CP$7,"Années (DateRDV)",CP$3,"Présence","Excusé"),3,""),"")</f>
        <v/>
      </c>
      <c r="CQ117" s="166" t="str">
        <f>IFERROR(IF(GETPIVOTDATA("DateRDV",TCD!$B$1,"DT","VA","Bénéficiaire",$A117,CQ$6,CQ$5,"Mois (DateRDV)",CQ$7,"Années (DateRDV)",CQ$3,"Présence","Absent"),4,""),"")</f>
        <v/>
      </c>
      <c r="CR117" s="166" t="str">
        <f>IFERROR(IF(GETPIVOTDATA("DateRDV",TCD!$B$1,"DT","VA","Bénéficiaire",$A117,CR$6,CR$5,"Mois (DateRDV)",CR$7,"Années (DateRDV)",CR$3),1,""),"")</f>
        <v/>
      </c>
      <c r="CS117" s="166" t="str">
        <f>IFERROR(IF(GETPIVOTDATA("DateRDV",TCD!$B$1,"DT","VA","Bénéficiaire",$A117,CS$6,CS$5,"Mois (DateRDV)",CS$7,"Années (DateRDV)",CS$3),2,""),"")</f>
        <v/>
      </c>
      <c r="CT117" s="166" t="str">
        <f>IFERROR(IF(GETPIVOTDATA("DateRDV",TCD!$B$1,"DT","VA","Bénéficiaire",$A117,CT$6,CT$5,"Mois (DateRDV)",CT$7,"Années (DateRDV)",CT$3,"Présence","Excusé"),3,""),"")</f>
        <v/>
      </c>
      <c r="CU117" s="166" t="str">
        <f>IFERROR(IF(GETPIVOTDATA("DateRDV",TCD!$B$1,"DT","VA","Bénéficiaire",$A117,CU$6,CU$5,"Mois (DateRDV)",CU$7,"Années (DateRDV)",CU$3,"Présence","Absent"),4,""),"")</f>
        <v/>
      </c>
      <c r="CV117" s="166" t="str">
        <f>IFERROR(IF(GETPIVOTDATA("DateRDV",TCD!$B$1,"DT","VA","Bénéficiaire",$A117,CV$6,CV$5,"Mois (DateRDV)",CV$7,"Années (DateRDV)",CV$3),1,""),"")</f>
        <v/>
      </c>
      <c r="CW117" s="166" t="str">
        <f>IFERROR(IF(GETPIVOTDATA("DateRDV",TCD!$B$1,"DT","VA","Bénéficiaire",$A117,CW$6,CW$5,"Mois (DateRDV)",CW$7,"Années (DateRDV)",CW$3),2,""),"")</f>
        <v/>
      </c>
      <c r="CX117" s="166" t="str">
        <f>IFERROR(IF(GETPIVOTDATA("DateRDV",TCD!$B$1,"DT","VA","Bénéficiaire",$A117,CX$6,CX$5,"Mois (DateRDV)",CX$7,"Années (DateRDV)",CX$3,"Présence","Excusé"),3,""),"")</f>
        <v/>
      </c>
      <c r="CY117" s="166" t="str">
        <f>IFERROR(IF(GETPIVOTDATA("DateRDV",TCD!$B$1,"DT","VA","Bénéficiaire",$A117,CY$6,CY$5,"Mois (DateRDV)",CY$7,"Années (DateRDV)",CY$3,"Présence","Absent"),4,""),"")</f>
        <v/>
      </c>
      <c r="CZ117" s="166" t="str">
        <f>IFERROR(IF(GETPIVOTDATA("DateRDV",TCD!$B$1,"DT","VA","Bénéficiaire",$A117,CZ$6,CZ$5,"Mois (DateRDV)",CZ$7,"Années (DateRDV)",CZ$3),1,""),"")</f>
        <v/>
      </c>
      <c r="DA117" s="166" t="str">
        <f>IFERROR(IF(GETPIVOTDATA("DateRDV",TCD!$B$1,"DT","VA","Bénéficiaire",$A117,DA$6,DA$5,"Mois (DateRDV)",DA$7,"Années (DateRDV)",DA$3),2,""),"")</f>
        <v/>
      </c>
      <c r="DB117" s="166" t="str">
        <f>IFERROR(IF(GETPIVOTDATA("DateRDV",TCD!$B$1,"DT","VA","Bénéficiaire",$A117,DB$6,DB$5,"Mois (DateRDV)",DB$7,"Années (DateRDV)",DB$3,"Présence","Excusé"),3,""),"")</f>
        <v/>
      </c>
      <c r="DC117" s="166" t="str">
        <f>IFERROR(IF(GETPIVOTDATA("DateRDV",TCD!$B$1,"DT","VA","Bénéficiaire",$A117,DC$6,DC$5,"Mois (DateRDV)",DC$7,"Années (DateRDV)",DC$3,"Présence","Absent"),4,""),"")</f>
        <v/>
      </c>
      <c r="DD117" s="166" t="str">
        <f>IFERROR(IF(GETPIVOTDATA("DateRDV",TCD!$B$1,"DT","VA","Bénéficiaire",$A117,DD$6,DD$5,"Mois (DateRDV)",DD$7,"Années (DateRDV)",DD$3),1,""),"")</f>
        <v/>
      </c>
      <c r="DE117" s="166" t="str">
        <f>IFERROR(IF(GETPIVOTDATA("DateRDV",TCD!$B$1,"DT","VA","Bénéficiaire",$A117,DE$6,DE$5,"Mois (DateRDV)",DE$7,"Années (DateRDV)",DE$3),2,""),"")</f>
        <v/>
      </c>
      <c r="DF117" s="166" t="str">
        <f>IFERROR(IF(GETPIVOTDATA("DateRDV",TCD!$B$1,"DT","VA","Bénéficiaire",$A117,DF$6,DF$5,"Mois (DateRDV)",DF$7,"Années (DateRDV)",DF$3,"Présence","Excusé"),3,""),"")</f>
        <v/>
      </c>
      <c r="DG117" s="166" t="str">
        <f>IFERROR(IF(GETPIVOTDATA("DateRDV",TCD!$B$1,"DT","VA","Bénéficiaire",$A117,DG$6,DG$5,"Mois (DateRDV)",DG$7,"Années (DateRDV)",DG$3,"Présence","Absent"),4,""),"")</f>
        <v/>
      </c>
      <c r="DH117" s="166" t="str">
        <f>IFERROR(IF(GETPIVOTDATA("DateRDV",TCD!$B$1,"DT","VA","Bénéficiaire",$A117,DH$6,DH$5,"Mois (DateRDV)",DH$7,"Années (DateRDV)",DH$3),1,""),"")</f>
        <v/>
      </c>
      <c r="DI117" s="166" t="str">
        <f>IFERROR(IF(GETPIVOTDATA("DateRDV",TCD!$B$1,"DT","VA","Bénéficiaire",$A117,DI$6,DI$5,"Mois (DateRDV)",DI$7,"Années (DateRDV)",DI$3),2,""),"")</f>
        <v/>
      </c>
      <c r="DJ117" s="166" t="str">
        <f>IFERROR(IF(GETPIVOTDATA("DateRDV",TCD!$B$1,"DT","VA","Bénéficiaire",$A117,DJ$6,DJ$5,"Mois (DateRDV)",DJ$7,"Années (DateRDV)",DJ$3,"Présence","Excusé"),3,""),"")</f>
        <v/>
      </c>
      <c r="DK117" s="166" t="str">
        <f>IFERROR(IF(GETPIVOTDATA("DateRDV",TCD!$B$1,"DT","VA","Bénéficiaire",$A117,DK$6,DK$5,"Mois (DateRDV)",DK$7,"Années (DateRDV)",DK$3,"Présence","Absent"),4,""),"")</f>
        <v/>
      </c>
      <c r="DL117" s="166" t="str">
        <f>IFERROR(IF(GETPIVOTDATA("DateRDV",TCD!$B$1,"DT","VA","Bénéficiaire",$A117,DL$6,DL$5,"Mois (DateRDV)",DL$7,"Années (DateRDV)",DL$3),1,""),"")</f>
        <v/>
      </c>
      <c r="DM117" s="166" t="str">
        <f>IFERROR(IF(GETPIVOTDATA("DateRDV",TCD!$B$1,"DT","VA","Bénéficiaire",$A117,DM$6,DM$5,"Mois (DateRDV)",DM$7,"Années (DateRDV)",DM$3),2,""),"")</f>
        <v/>
      </c>
      <c r="DN117" s="166" t="str">
        <f>IFERROR(IF(GETPIVOTDATA("DateRDV",TCD!$B$1,"DT","VA","Bénéficiaire",$A117,DN$6,DN$5,"Mois (DateRDV)",DN$7,"Années (DateRDV)",DN$3,"Présence","Excusé"),3,""),"")</f>
        <v/>
      </c>
      <c r="DO117" s="166" t="str">
        <f>IFERROR(IF(GETPIVOTDATA("DateRDV",TCD!$B$1,"DT","VA","Bénéficiaire",$A117,DO$6,DO$5,"Mois (DateRDV)",DO$7,"Années (DateRDV)",DO$3,"Présence","Absent"),4,""),"")</f>
        <v/>
      </c>
    </row>
    <row r="118" spans="2:119" x14ac:dyDescent="0.2">
      <c r="B118" s="169" t="str">
        <f>IFERROR(IF(INDEX(Data!P:P,MATCH(A118,Data!B:B,0))&lt;&gt;"",INDEX(Data!P:P,MATCH(A118,Data!B:B,0)),""),"")</f>
        <v/>
      </c>
      <c r="C118" s="169" t="str">
        <f>IFERROR(IF(INDEX(Data!O:O,MATCH(A118,Data!B:B,0))&lt;&gt;"",INDEX(Data!O:O,MATCH(A118,Data!B:B,0)),""),"")</f>
        <v/>
      </c>
      <c r="D118" s="169" t="str">
        <f>IFERROR(IF(INDEX(Data!J:J,MATCH(A118,Data!B:B,0))&lt;&gt;"",INDEX(Data!J:J,MATCH(A118,Data!B:B,0)),""),"")</f>
        <v/>
      </c>
      <c r="E118" s="169" t="str">
        <f>IFERROR(IF(INDEX(Data!M:M,MATCH(A118,Data!B:B,0))&lt;&gt;"",INDEX(Data!M:M,MATCH(A118,Data!B:B,0)),""),"")</f>
        <v/>
      </c>
      <c r="F118" s="169" t="str">
        <f>IFERROR(IF(INDEX(Data!N:N,MATCH(A118,Data!B:B,0))&lt;&gt;"",INDEX(Data!N:N,MATCH(A118,Data!B:B,0)),""),"")</f>
        <v/>
      </c>
      <c r="G118" s="170" t="str">
        <f>IFERROR(IF(INDEX(Data!K:K,MATCH(A118,Data!B:B,0))&lt;&gt;"",INDEX(Data!K:K,MATCH(A118,Data!B:B,0)),""),"")</f>
        <v/>
      </c>
      <c r="H118" s="170" t="str">
        <f>IFERROR(IF(INDEX(Data!L:L,MATCH(A118,Data!B:B,0))&lt;&gt;"",INDEX(Data!L:L,MATCH(A118,Data!B:B,0)),""),"")</f>
        <v/>
      </c>
      <c r="I118" s="170" t="str">
        <f>IFERROR(IF(INDEX(Data!C:C,MATCH(A118,Data!B:B,0))&lt;&gt;"",INDEX(Data!C:C,MATCH(A118,Data!B:B,0)),""),"")</f>
        <v/>
      </c>
      <c r="J118" s="170" t="str">
        <f>IFERROR(IF(INDEX(Data!D:D,MATCH(A118,Data!B:B,0))&lt;&gt;"",INDEX(Data!D:D,MATCH(A118,Data!B:B,0)),""),"")</f>
        <v/>
      </c>
      <c r="K118" s="171" t="str">
        <f>IFERROR(IF(INDEX(Data!H:H,MATCH(A118,Data!B:B,0))&lt;&gt;"",INDEX(Data!H:H,MATCH(A118,Data!B:B,0)),""),"")</f>
        <v/>
      </c>
      <c r="L118" s="166" t="str">
        <f>IFERROR(IF(GETPIVOTDATA("DateRDV",TCD!$B$1,"DT","VA","Bénéficiaire",$A118,L$6,L$5,"Mois (DateRDV)",L$7,"Années (DateRDV)",L$3),1,""),"")</f>
        <v/>
      </c>
      <c r="M118" s="166" t="str">
        <f>IFERROR(IF(GETPIVOTDATA("DateRDV",TCD!$B$1,"DT","VA","Bénéficiaire",$A118,M$6,M$5,"Mois (DateRDV)",M$7,"Années (DateRDV)",M$3),2,""),"")</f>
        <v/>
      </c>
      <c r="N118" s="166" t="str">
        <f>IFERROR(IF(GETPIVOTDATA("DateRDV",TCD!$B$1,"DT","VA","Bénéficiaire",$A118,N$6,N$5,"Mois (DateRDV)",N$7,"Années (DateRDV)",N$3,"Présence","Excusé"),3,""),"")</f>
        <v/>
      </c>
      <c r="O118" s="166" t="str">
        <f>IFERROR(IF(GETPIVOTDATA("DateRDV",TCD!$B$1,"DT","VA","Bénéficiaire",$A118,O$6,O$5,"Mois (DateRDV)",O$7,"Années (DateRDV)",O$3,"Présence","Absent"),4,""),"")</f>
        <v/>
      </c>
      <c r="P118" s="166" t="str">
        <f>IFERROR(IF(GETPIVOTDATA("DateRDV",TCD!$B$1,"DT","VA","Bénéficiaire",$A118,P$6,P$5,"Mois (DateRDV)",P$7,"Années (DateRDV)",P$3),1,""),"")</f>
        <v/>
      </c>
      <c r="Q118" s="166" t="str">
        <f>IFERROR(IF(GETPIVOTDATA("DateRDV",TCD!$B$1,"DT","VA","Bénéficiaire",$A118,Q$6,Q$5,"Mois (DateRDV)",Q$7,"Années (DateRDV)",Q$3),2,""),"")</f>
        <v/>
      </c>
      <c r="R118" s="166" t="str">
        <f>IFERROR(IF(GETPIVOTDATA("DateRDV",TCD!$B$1,"DT","VA","Bénéficiaire",$A118,R$6,R$5,"Mois (DateRDV)",R$7,"Années (DateRDV)",R$3,"Présence","Excusé"),3,""),"")</f>
        <v/>
      </c>
      <c r="S118" s="166" t="str">
        <f>IFERROR(IF(GETPIVOTDATA("DateRDV",TCD!$B$1,"DT","VA","Bénéficiaire",$A118,S$6,S$5,"Mois (DateRDV)",S$7,"Années (DateRDV)",S$3,"Présence","Absent"),4,""),"")</f>
        <v/>
      </c>
      <c r="T118" s="166" t="str">
        <f>IFERROR(IF(GETPIVOTDATA("DateRDV",TCD!$B$1,"DT","VA","Bénéficiaire",$A118,T$6,T$5,"Mois (DateRDV)",T$7,"Années (DateRDV)",T$3),1,""),"")</f>
        <v/>
      </c>
      <c r="U118" s="166" t="str">
        <f>IFERROR(IF(GETPIVOTDATA("DateRDV",TCD!$B$1,"DT","VA","Bénéficiaire",$A118,U$6,U$5,"Mois (DateRDV)",U$7,"Années (DateRDV)",U$3),2,""),"")</f>
        <v/>
      </c>
      <c r="V118" s="166" t="str">
        <f>IFERROR(IF(GETPIVOTDATA("DateRDV",TCD!$B$1,"DT","VA","Bénéficiaire",$A118,V$6,V$5,"Mois (DateRDV)",V$7,"Années (DateRDV)",V$3,"Présence","Excusé"),3,""),"")</f>
        <v/>
      </c>
      <c r="W118" s="166" t="str">
        <f>IFERROR(IF(GETPIVOTDATA("DateRDV",TCD!$B$1,"DT","VA","Bénéficiaire",$A118,W$6,W$5,"Mois (DateRDV)",W$7,"Années (DateRDV)",W$3,"Présence","Absent"),4,""),"")</f>
        <v/>
      </c>
      <c r="X118" s="166" t="str">
        <f>IFERROR(IF(GETPIVOTDATA("DateRDV",TCD!$B$1,"DT","VA","Bénéficiaire",$A118,X$6,X$5,"Mois (DateRDV)",X$7,"Années (DateRDV)",X$3),1,""),"")</f>
        <v/>
      </c>
      <c r="Y118" s="166" t="str">
        <f>IFERROR(IF(GETPIVOTDATA("DateRDV",TCD!$B$1,"DT","VA","Bénéficiaire",$A118,Y$6,Y$5,"Mois (DateRDV)",Y$7,"Années (DateRDV)",Y$3),2,""),"")</f>
        <v/>
      </c>
      <c r="Z118" s="166" t="str">
        <f>IFERROR(IF(GETPIVOTDATA("DateRDV",TCD!$B$1,"DT","VA","Bénéficiaire",$A118,Z$6,Z$5,"Mois (DateRDV)",Z$7,"Années (DateRDV)",Z$3,"Présence","Excusé"),3,""),"")</f>
        <v/>
      </c>
      <c r="AA118" s="166" t="str">
        <f>IFERROR(IF(GETPIVOTDATA("DateRDV",TCD!$B$1,"DT","VA","Bénéficiaire",$A118,AA$6,AA$5,"Mois (DateRDV)",AA$7,"Années (DateRDV)",AA$3,"Présence","Absent"),4,""),"")</f>
        <v/>
      </c>
      <c r="AB118" s="166" t="str">
        <f>IFERROR(IF(GETPIVOTDATA("DateRDV",TCD!$B$1,"DT","VA","Bénéficiaire",$A118,AB$6,AB$5,"Mois (DateRDV)",AB$7,"Années (DateRDV)",AB$3),1,""),"")</f>
        <v/>
      </c>
      <c r="AC118" s="166" t="str">
        <f>IFERROR(IF(GETPIVOTDATA("DateRDV",TCD!$B$1,"DT","VA","Bénéficiaire",$A118,AC$6,AC$5,"Mois (DateRDV)",AC$7,"Années (DateRDV)",AC$3),2,""),"")</f>
        <v/>
      </c>
      <c r="AD118" s="166" t="str">
        <f>IFERROR(IF(GETPIVOTDATA("DateRDV",TCD!$B$1,"DT","VA","Bénéficiaire",$A118,AD$6,AD$5,"Mois (DateRDV)",AD$7,"Années (DateRDV)",AD$3,"Présence","Excusé"),3,""),"")</f>
        <v/>
      </c>
      <c r="AE118" s="166" t="str">
        <f>IFERROR(IF(GETPIVOTDATA("DateRDV",TCD!$B$1,"DT","VA","Bénéficiaire",$A118,AE$6,AE$5,"Mois (DateRDV)",AE$7,"Années (DateRDV)",AE$3,"Présence","Absent"),4,""),"")</f>
        <v/>
      </c>
      <c r="AF118" s="166" t="str">
        <f>IFERROR(IF(GETPIVOTDATA("DateRDV",TCD!$B$1,"DT","VA","Bénéficiaire",$A118,AF$6,AF$5,"Mois (DateRDV)",AF$7,"Années (DateRDV)",AF$3),1,""),"")</f>
        <v/>
      </c>
      <c r="AG118" s="166" t="str">
        <f>IFERROR(IF(GETPIVOTDATA("DateRDV",TCD!$B$1,"DT","VA","Bénéficiaire",$A118,AG$6,AG$5,"Mois (DateRDV)",AG$7,"Années (DateRDV)",AG$3),2,""),"")</f>
        <v/>
      </c>
      <c r="AH118" s="166" t="str">
        <f>IFERROR(IF(GETPIVOTDATA("DateRDV",TCD!$B$1,"DT","VA","Bénéficiaire",$A118,AH$6,AH$5,"Mois (DateRDV)",AH$7,"Années (DateRDV)",AH$3,"Présence","Excusé"),3,""),"")</f>
        <v/>
      </c>
      <c r="AI118" s="166" t="str">
        <f>IFERROR(IF(GETPIVOTDATA("DateRDV",TCD!$B$1,"DT","VA","Bénéficiaire",$A118,AI$6,AI$5,"Mois (DateRDV)",AI$7,"Années (DateRDV)",AI$3,"Présence","Absent"),4,""),"")</f>
        <v/>
      </c>
      <c r="AJ118" s="166" t="str">
        <f>IFERROR(IF(GETPIVOTDATA("DateRDV",TCD!$B$1,"DT","VA","Bénéficiaire",$A118,AJ$6,AJ$5,"Mois (DateRDV)",AJ$7,"Années (DateRDV)",AJ$3),1,""),"")</f>
        <v/>
      </c>
      <c r="AK118" s="166" t="str">
        <f>IFERROR(IF(GETPIVOTDATA("DateRDV",TCD!$B$1,"DT","VA","Bénéficiaire",$A118,AK$6,AK$5,"Mois (DateRDV)",AK$7,"Années (DateRDV)",AK$3),2,""),"")</f>
        <v/>
      </c>
      <c r="AL118" s="166" t="str">
        <f>IFERROR(IF(GETPIVOTDATA("DateRDV",TCD!$B$1,"DT","VA","Bénéficiaire",$A118,AL$6,AL$5,"Mois (DateRDV)",AL$7,"Années (DateRDV)",AL$3,"Présence","Excusé"),3,""),"")</f>
        <v/>
      </c>
      <c r="AM118" s="166" t="str">
        <f>IFERROR(IF(GETPIVOTDATA("DateRDV",TCD!$B$1,"DT","VA","Bénéficiaire",$A118,AM$6,AM$5,"Mois (DateRDV)",AM$7,"Années (DateRDV)",AM$3,"Présence","Absent"),4,""),"")</f>
        <v/>
      </c>
      <c r="AN118" s="166" t="str">
        <f>IFERROR(IF(GETPIVOTDATA("DateRDV",TCD!$B$1,"DT","VA","Bénéficiaire",$A118,AN$6,AN$5,"Mois (DateRDV)",AN$7,"Années (DateRDV)",AN$3),1,""),"")</f>
        <v/>
      </c>
      <c r="AO118" s="166" t="str">
        <f>IFERROR(IF(GETPIVOTDATA("DateRDV",TCD!$B$1,"DT","VA","Bénéficiaire",$A118,AO$6,AO$5,"Mois (DateRDV)",AO$7,"Années (DateRDV)",AO$3),2,""),"")</f>
        <v/>
      </c>
      <c r="AP118" s="166" t="str">
        <f>IFERROR(IF(GETPIVOTDATA("DateRDV",TCD!$B$1,"DT","VA","Bénéficiaire",$A118,AP$6,AP$5,"Mois (DateRDV)",AP$7,"Années (DateRDV)",AP$3,"Présence","Excusé"),3,""),"")</f>
        <v/>
      </c>
      <c r="AQ118" s="166" t="str">
        <f>IFERROR(IF(GETPIVOTDATA("DateRDV",TCD!$B$1,"DT","VA","Bénéficiaire",$A118,AQ$6,AQ$5,"Mois (DateRDV)",AQ$7,"Années (DateRDV)",AQ$3,"Présence","Absent"),4,""),"")</f>
        <v/>
      </c>
      <c r="AR118" s="166" t="str">
        <f>IFERROR(IF(GETPIVOTDATA("DateRDV",TCD!$B$1,"DT","VA","Bénéficiaire",$A118,AR$6,AR$5,"Mois (DateRDV)",AR$7,"Années (DateRDV)",AR$3),1,""),"")</f>
        <v/>
      </c>
      <c r="AS118" s="166" t="str">
        <f>IFERROR(IF(GETPIVOTDATA("DateRDV",TCD!$B$1,"DT","VA","Bénéficiaire",$A118,AS$6,AS$5,"Mois (DateRDV)",AS$7,"Années (DateRDV)",AS$3),2,""),"")</f>
        <v/>
      </c>
      <c r="AT118" s="166" t="str">
        <f>IFERROR(IF(GETPIVOTDATA("DateRDV",TCD!$B$1,"DT","VA","Bénéficiaire",$A118,AT$6,AT$5,"Mois (DateRDV)",AT$7,"Années (DateRDV)",AT$3,"Présence","Excusé"),3,""),"")</f>
        <v/>
      </c>
      <c r="AU118" s="166" t="str">
        <f>IFERROR(IF(GETPIVOTDATA("DateRDV",TCD!$B$1,"DT","VA","Bénéficiaire",$A118,AU$6,AU$5,"Mois (DateRDV)",AU$7,"Années (DateRDV)",AU$3,"Présence","Absent"),4,""),"")</f>
        <v/>
      </c>
      <c r="AV118" s="166" t="str">
        <f>IFERROR(IF(GETPIVOTDATA("DateRDV",TCD!$B$1,"DT","VA","Bénéficiaire",$A118,AV$6,AV$5,"Mois (DateRDV)",AV$7,"Années (DateRDV)",AV$3),1,""),"")</f>
        <v/>
      </c>
      <c r="AW118" s="166" t="str">
        <f>IFERROR(IF(GETPIVOTDATA("DateRDV",TCD!$B$1,"DT","VA","Bénéficiaire",$A118,AW$6,AW$5,"Mois (DateRDV)",AW$7,"Années (DateRDV)",AW$3),2,""),"")</f>
        <v/>
      </c>
      <c r="AX118" s="166" t="str">
        <f>IFERROR(IF(GETPIVOTDATA("DateRDV",TCD!$B$1,"DT","VA","Bénéficiaire",$A118,AX$6,AX$5,"Mois (DateRDV)",AX$7,"Années (DateRDV)",AX$3,"Présence","Excusé"),3,""),"")</f>
        <v/>
      </c>
      <c r="AY118" s="166" t="str">
        <f>IFERROR(IF(GETPIVOTDATA("DateRDV",TCD!$B$1,"DT","VA","Bénéficiaire",$A118,AY$6,AY$5,"Mois (DateRDV)",AY$7,"Années (DateRDV)",AY$3,"Présence","Absent"),4,""),"")</f>
        <v/>
      </c>
      <c r="AZ118" s="166" t="str">
        <f>IFERROR(IF(GETPIVOTDATA("DateRDV",TCD!$B$1,"DT","VA","Bénéficiaire",$A118,AZ$6,AZ$5,"Mois (DateRDV)",AZ$7,"Années (DateRDV)",AZ$3),1,""),"")</f>
        <v/>
      </c>
      <c r="BA118" s="166" t="str">
        <f>IFERROR(IF(GETPIVOTDATA("DateRDV",TCD!$B$1,"DT","VA","Bénéficiaire",$A118,BA$6,BA$5,"Mois (DateRDV)",BA$7,"Années (DateRDV)",BA$3),2,""),"")</f>
        <v/>
      </c>
      <c r="BB118" s="166" t="str">
        <f>IFERROR(IF(GETPIVOTDATA("DateRDV",TCD!$B$1,"DT","VA","Bénéficiaire",$A118,BB$6,BB$5,"Mois (DateRDV)",BB$7,"Années (DateRDV)",BB$3,"Présence","Excusé"),3,""),"")</f>
        <v/>
      </c>
      <c r="BC118" s="166" t="str">
        <f>IFERROR(IF(GETPIVOTDATA("DateRDV",TCD!$B$1,"DT","VA","Bénéficiaire",$A118,BC$6,BC$5,"Mois (DateRDV)",BC$7,"Années (DateRDV)",BC$3,"Présence","Absent"),4,""),"")</f>
        <v/>
      </c>
      <c r="BD118" s="166" t="str">
        <f>IFERROR(IF(GETPIVOTDATA("DateRDV",TCD!$B$1,"DT","VA","Bénéficiaire",$A118,BD$6,BD$5,"Mois (DateRDV)",BD$7,"Années (DateRDV)",BD$3),1,""),"")</f>
        <v/>
      </c>
      <c r="BE118" s="166" t="str">
        <f>IFERROR(IF(GETPIVOTDATA("DateRDV",TCD!$B$1,"DT","VA","Bénéficiaire",$A118,BE$6,BE$5,"Mois (DateRDV)",BE$7,"Années (DateRDV)",BE$3),2,""),"")</f>
        <v/>
      </c>
      <c r="BF118" s="166" t="str">
        <f>IFERROR(IF(GETPIVOTDATA("DateRDV",TCD!$B$1,"DT","VA","Bénéficiaire",$A118,BF$6,BF$5,"Mois (DateRDV)",BF$7,"Années (DateRDV)",BF$3,"Présence","Excusé"),3,""),"")</f>
        <v/>
      </c>
      <c r="BG118" s="166" t="str">
        <f>IFERROR(IF(GETPIVOTDATA("DateRDV",TCD!$B$1,"DT","VA","Bénéficiaire",$A118,BG$6,BG$5,"Mois (DateRDV)",BG$7,"Années (DateRDV)",BG$3,"Présence","Absent"),4,""),"")</f>
        <v/>
      </c>
      <c r="BH118" s="166" t="str">
        <f>IFERROR(IF(GETPIVOTDATA("DateRDV",TCD!$B$1,"DT","VA","Bénéficiaire",$A118,BH$6,BH$5,"Mois (DateRDV)",BH$7,"Années (DateRDV)",BH$3),1,""),"")</f>
        <v/>
      </c>
      <c r="BI118" s="166" t="str">
        <f>IFERROR(IF(GETPIVOTDATA("DateRDV",TCD!$B$1,"DT","VA","Bénéficiaire",$A118,BI$6,BI$5,"Mois (DateRDV)",BI$7,"Années (DateRDV)",BI$3),2,""),"")</f>
        <v/>
      </c>
      <c r="BJ118" s="166" t="str">
        <f>IFERROR(IF(GETPIVOTDATA("DateRDV",TCD!$B$1,"DT","VA","Bénéficiaire",$A118,BJ$6,BJ$5,"Mois (DateRDV)",BJ$7,"Années (DateRDV)",BJ$3,"Présence","Excusé"),3,""),"")</f>
        <v/>
      </c>
      <c r="BK118" s="166" t="str">
        <f>IFERROR(IF(GETPIVOTDATA("DateRDV",TCD!$B$1,"DT","VA","Bénéficiaire",$A118,BK$6,BK$5,"Mois (DateRDV)",BK$7,"Années (DateRDV)",BK$3,"Présence","Absent"),4,""),"")</f>
        <v/>
      </c>
      <c r="BL118" s="166" t="str">
        <f>IFERROR(IF(GETPIVOTDATA("DateRDV",TCD!$B$1,"DT","VA","Bénéficiaire",$A118,BL$6,BL$5,"Mois (DateRDV)",BL$7,"Années (DateRDV)",BL$3),1,""),"")</f>
        <v/>
      </c>
      <c r="BM118" s="166" t="str">
        <f>IFERROR(IF(GETPIVOTDATA("DateRDV",TCD!$B$1,"DT","VA","Bénéficiaire",$A118,BM$6,BM$5,"Mois (DateRDV)",BM$7,"Années (DateRDV)",BM$3),2,""),"")</f>
        <v/>
      </c>
      <c r="BN118" s="166" t="str">
        <f>IFERROR(IF(GETPIVOTDATA("DateRDV",TCD!$B$1,"DT","VA","Bénéficiaire",$A118,BN$6,BN$5,"Mois (DateRDV)",BN$7,"Années (DateRDV)",BN$3,"Présence","Excusé"),3,""),"")</f>
        <v/>
      </c>
      <c r="BO118" s="166" t="str">
        <f>IFERROR(IF(GETPIVOTDATA("DateRDV",TCD!$B$1,"DT","VA","Bénéficiaire",$A118,BO$6,BO$5,"Mois (DateRDV)",BO$7,"Années (DateRDV)",BO$3,"Présence","Absent"),4,""),"")</f>
        <v/>
      </c>
      <c r="BP118" s="166" t="str">
        <f>IFERROR(IF(GETPIVOTDATA("DateRDV",TCD!$B$1,"DT","VA","Bénéficiaire",$A118,BP$6,BP$5,"Mois (DateRDV)",BP$7,"Années (DateRDV)",BP$3),1,""),"")</f>
        <v/>
      </c>
      <c r="BQ118" s="166" t="str">
        <f>IFERROR(IF(GETPIVOTDATA("DateRDV",TCD!$B$1,"DT","VA","Bénéficiaire",$A118,BQ$6,BQ$5,"Mois (DateRDV)",BQ$7,"Années (DateRDV)",BQ$3),2,""),"")</f>
        <v/>
      </c>
      <c r="BR118" s="166" t="str">
        <f>IFERROR(IF(GETPIVOTDATA("DateRDV",TCD!$B$1,"DT","VA","Bénéficiaire",$A118,BR$6,BR$5,"Mois (DateRDV)",BR$7,"Années (DateRDV)",BR$3,"Présence","Excusé"),3,""),"")</f>
        <v/>
      </c>
      <c r="BS118" s="166" t="str">
        <f>IFERROR(IF(GETPIVOTDATA("DateRDV",TCD!$B$1,"DT","VA","Bénéficiaire",$A118,BS$6,BS$5,"Mois (DateRDV)",BS$7,"Années (DateRDV)",BS$3,"Présence","Absent"),4,""),"")</f>
        <v/>
      </c>
      <c r="BT118" s="166" t="str">
        <f>IFERROR(IF(GETPIVOTDATA("DateRDV",TCD!$B$1,"DT","VA","Bénéficiaire",$A118,BT$6,BT$5,"Mois (DateRDV)",BT$7,"Années (DateRDV)",BT$3),1,""),"")</f>
        <v/>
      </c>
      <c r="BU118" s="166" t="str">
        <f>IFERROR(IF(GETPIVOTDATA("DateRDV",TCD!$B$1,"DT","VA","Bénéficiaire",$A118,BU$6,BU$5,"Mois (DateRDV)",BU$7,"Années (DateRDV)",BU$3),2,""),"")</f>
        <v/>
      </c>
      <c r="BV118" s="166" t="str">
        <f>IFERROR(IF(GETPIVOTDATA("DateRDV",TCD!$B$1,"DT","VA","Bénéficiaire",$A118,BV$6,BV$5,"Mois (DateRDV)",BV$7,"Années (DateRDV)",BV$3,"Présence","Excusé"),3,""),"")</f>
        <v/>
      </c>
      <c r="BW118" s="166" t="str">
        <f>IFERROR(IF(GETPIVOTDATA("DateRDV",TCD!$B$1,"DT","VA","Bénéficiaire",$A118,BW$6,BW$5,"Mois (DateRDV)",BW$7,"Années (DateRDV)",BW$3,"Présence","Absent"),4,""),"")</f>
        <v/>
      </c>
      <c r="BX118" s="166" t="str">
        <f>IFERROR(IF(GETPIVOTDATA("DateRDV",TCD!$B$1,"DT","VA","Bénéficiaire",$A118,BX$6,BX$5,"Mois (DateRDV)",BX$7,"Années (DateRDV)",BX$3),1,""),"")</f>
        <v/>
      </c>
      <c r="BY118" s="166" t="str">
        <f>IFERROR(IF(GETPIVOTDATA("DateRDV",TCD!$B$1,"DT","VA","Bénéficiaire",$A118,BY$6,BY$5,"Mois (DateRDV)",BY$7,"Années (DateRDV)",BY$3),2,""),"")</f>
        <v/>
      </c>
      <c r="BZ118" s="166" t="str">
        <f>IFERROR(IF(GETPIVOTDATA("DateRDV",TCD!$B$1,"DT","VA","Bénéficiaire",$A118,BZ$6,BZ$5,"Mois (DateRDV)",BZ$7,"Années (DateRDV)",BZ$3,"Présence","Excusé"),3,""),"")</f>
        <v/>
      </c>
      <c r="CA118" s="166" t="str">
        <f>IFERROR(IF(GETPIVOTDATA("DateRDV",TCD!$B$1,"DT","VA","Bénéficiaire",$A118,CA$6,CA$5,"Mois (DateRDV)",CA$7,"Années (DateRDV)",CA$3,"Présence","Absent"),4,""),"")</f>
        <v/>
      </c>
      <c r="CB118" s="166" t="str">
        <f>IFERROR(IF(GETPIVOTDATA("DateRDV",TCD!$B$1,"DT","VA","Bénéficiaire",$A118,CB$6,CB$5,"Mois (DateRDV)",CB$7,"Années (DateRDV)",CB$3),1,""),"")</f>
        <v/>
      </c>
      <c r="CC118" s="166" t="str">
        <f>IFERROR(IF(GETPIVOTDATA("DateRDV",TCD!$B$1,"DT","VA","Bénéficiaire",$A118,CC$6,CC$5,"Mois (DateRDV)",CC$7,"Années (DateRDV)",CC$3),2,""),"")</f>
        <v/>
      </c>
      <c r="CD118" s="166" t="str">
        <f>IFERROR(IF(GETPIVOTDATA("DateRDV",TCD!$B$1,"DT","VA","Bénéficiaire",$A118,CD$6,CD$5,"Mois (DateRDV)",CD$7,"Années (DateRDV)",CD$3,"Présence","Excusé"),3,""),"")</f>
        <v/>
      </c>
      <c r="CE118" s="166" t="str">
        <f>IFERROR(IF(GETPIVOTDATA("DateRDV",TCD!$B$1,"DT","VA","Bénéficiaire",$A118,CE$6,CE$5,"Mois (DateRDV)",CE$7,"Années (DateRDV)",CE$3,"Présence","Absent"),4,""),"")</f>
        <v/>
      </c>
      <c r="CF118" s="166" t="str">
        <f>IFERROR(IF(GETPIVOTDATA("DateRDV",TCD!$B$1,"DT","VA","Bénéficiaire",$A118,CF$6,CF$5,"Mois (DateRDV)",CF$7,"Années (DateRDV)",CF$3),1,""),"")</f>
        <v/>
      </c>
      <c r="CG118" s="166" t="str">
        <f>IFERROR(IF(GETPIVOTDATA("DateRDV",TCD!$B$1,"DT","VA","Bénéficiaire",$A118,CG$6,CG$5,"Mois (DateRDV)",CG$7,"Années (DateRDV)",CG$3),2,""),"")</f>
        <v/>
      </c>
      <c r="CH118" s="166" t="str">
        <f>IFERROR(IF(GETPIVOTDATA("DateRDV",TCD!$B$1,"DT","VA","Bénéficiaire",$A118,CH$6,CH$5,"Mois (DateRDV)",CH$7,"Années (DateRDV)",CH$3,"Présence","Excusé"),3,""),"")</f>
        <v/>
      </c>
      <c r="CI118" s="166" t="str">
        <f>IFERROR(IF(GETPIVOTDATA("DateRDV",TCD!$B$1,"DT","VA","Bénéficiaire",$A118,CI$6,CI$5,"Mois (DateRDV)",CI$7,"Années (DateRDV)",CI$3,"Présence","Absent"),4,""),"")</f>
        <v/>
      </c>
      <c r="CJ118" s="166" t="str">
        <f>IFERROR(IF(GETPIVOTDATA("DateRDV",TCD!$B$1,"DT","VA","Bénéficiaire",$A118,CJ$6,CJ$5,"Mois (DateRDV)",CJ$7,"Années (DateRDV)",CJ$3),1,""),"")</f>
        <v/>
      </c>
      <c r="CK118" s="166" t="str">
        <f>IFERROR(IF(GETPIVOTDATA("DateRDV",TCD!$B$1,"DT","VA","Bénéficiaire",$A118,CK$6,CK$5,"Mois (DateRDV)",CK$7,"Années (DateRDV)",CK$3),2,""),"")</f>
        <v/>
      </c>
      <c r="CL118" s="166" t="str">
        <f>IFERROR(IF(GETPIVOTDATA("DateRDV",TCD!$B$1,"DT","VA","Bénéficiaire",$A118,VE$6,VE$5,"Mois (DateRDV)",VE$7,"Années (DateRDV)",VE$3,"Présence","Excusé"),3,""),"")</f>
        <v/>
      </c>
      <c r="CM118" s="166" t="str">
        <f>IFERROR(IF(GETPIVOTDATA("DateRDV",TCD!$B$1,"DT","VA","Bénéficiaire",$A118,CM$6,CM$5,"Mois (DateRDV)",CM$7,"Années (DateRDV)",CM$3,"Présence","Absent"),4,""),"")</f>
        <v/>
      </c>
      <c r="CN118" s="166" t="str">
        <f>IFERROR(IF(GETPIVOTDATA("DateRDV",TCD!$B$1,"DT","VA","Bénéficiaire",$A118,CN$6,CN$5,"Mois (DateRDV)",CN$7,"Années (DateRDV)",CN$3),1,""),"")</f>
        <v/>
      </c>
      <c r="CO118" s="166" t="str">
        <f>IFERROR(IF(GETPIVOTDATA("DateRDV",TCD!$B$1,"DT","VA","Bénéficiaire",$A118,CO$6,CO$5,"Mois (DateRDV)",CO$7,"Années (DateRDV)",CO$3),2,""),"")</f>
        <v/>
      </c>
      <c r="CP118" s="166" t="str">
        <f>IFERROR(IF(GETPIVOTDATA("DateRDV",TCD!$B$1,"DT","VA","Bénéficiaire",$A118,CP$6,CP$5,"Mois (DateRDV)",CP$7,"Années (DateRDV)",CP$3,"Présence","Excusé"),3,""),"")</f>
        <v/>
      </c>
      <c r="CQ118" s="166" t="str">
        <f>IFERROR(IF(GETPIVOTDATA("DateRDV",TCD!$B$1,"DT","VA","Bénéficiaire",$A118,CQ$6,CQ$5,"Mois (DateRDV)",CQ$7,"Années (DateRDV)",CQ$3,"Présence","Absent"),4,""),"")</f>
        <v/>
      </c>
      <c r="CR118" s="166" t="str">
        <f>IFERROR(IF(GETPIVOTDATA("DateRDV",TCD!$B$1,"DT","VA","Bénéficiaire",$A118,CR$6,CR$5,"Mois (DateRDV)",CR$7,"Années (DateRDV)",CR$3),1,""),"")</f>
        <v/>
      </c>
      <c r="CS118" s="166" t="str">
        <f>IFERROR(IF(GETPIVOTDATA("DateRDV",TCD!$B$1,"DT","VA","Bénéficiaire",$A118,CS$6,CS$5,"Mois (DateRDV)",CS$7,"Années (DateRDV)",CS$3),2,""),"")</f>
        <v/>
      </c>
      <c r="CT118" s="166" t="str">
        <f>IFERROR(IF(GETPIVOTDATA("DateRDV",TCD!$B$1,"DT","VA","Bénéficiaire",$A118,CT$6,CT$5,"Mois (DateRDV)",CT$7,"Années (DateRDV)",CT$3,"Présence","Excusé"),3,""),"")</f>
        <v/>
      </c>
      <c r="CU118" s="166" t="str">
        <f>IFERROR(IF(GETPIVOTDATA("DateRDV",TCD!$B$1,"DT","VA","Bénéficiaire",$A118,CU$6,CU$5,"Mois (DateRDV)",CU$7,"Années (DateRDV)",CU$3,"Présence","Absent"),4,""),"")</f>
        <v/>
      </c>
      <c r="CV118" s="166" t="str">
        <f>IFERROR(IF(GETPIVOTDATA("DateRDV",TCD!$B$1,"DT","VA","Bénéficiaire",$A118,CV$6,CV$5,"Mois (DateRDV)",CV$7,"Années (DateRDV)",CV$3),1,""),"")</f>
        <v/>
      </c>
      <c r="CW118" s="166" t="str">
        <f>IFERROR(IF(GETPIVOTDATA("DateRDV",TCD!$B$1,"DT","VA","Bénéficiaire",$A118,CW$6,CW$5,"Mois (DateRDV)",CW$7,"Années (DateRDV)",CW$3),2,""),"")</f>
        <v/>
      </c>
      <c r="CX118" s="166" t="str">
        <f>IFERROR(IF(GETPIVOTDATA("DateRDV",TCD!$B$1,"DT","VA","Bénéficiaire",$A118,CX$6,CX$5,"Mois (DateRDV)",CX$7,"Années (DateRDV)",CX$3,"Présence","Excusé"),3,""),"")</f>
        <v/>
      </c>
      <c r="CY118" s="166" t="str">
        <f>IFERROR(IF(GETPIVOTDATA("DateRDV",TCD!$B$1,"DT","VA","Bénéficiaire",$A118,CY$6,CY$5,"Mois (DateRDV)",CY$7,"Années (DateRDV)",CY$3,"Présence","Absent"),4,""),"")</f>
        <v/>
      </c>
      <c r="CZ118" s="166" t="str">
        <f>IFERROR(IF(GETPIVOTDATA("DateRDV",TCD!$B$1,"DT","VA","Bénéficiaire",$A118,CZ$6,CZ$5,"Mois (DateRDV)",CZ$7,"Années (DateRDV)",CZ$3),1,""),"")</f>
        <v/>
      </c>
      <c r="DA118" s="166" t="str">
        <f>IFERROR(IF(GETPIVOTDATA("DateRDV",TCD!$B$1,"DT","VA","Bénéficiaire",$A118,DA$6,DA$5,"Mois (DateRDV)",DA$7,"Années (DateRDV)",DA$3),2,""),"")</f>
        <v/>
      </c>
      <c r="DB118" s="166" t="str">
        <f>IFERROR(IF(GETPIVOTDATA("DateRDV",TCD!$B$1,"DT","VA","Bénéficiaire",$A118,DB$6,DB$5,"Mois (DateRDV)",DB$7,"Années (DateRDV)",DB$3,"Présence","Excusé"),3,""),"")</f>
        <v/>
      </c>
      <c r="DC118" s="166" t="str">
        <f>IFERROR(IF(GETPIVOTDATA("DateRDV",TCD!$B$1,"DT","VA","Bénéficiaire",$A118,DC$6,DC$5,"Mois (DateRDV)",DC$7,"Années (DateRDV)",DC$3,"Présence","Absent"),4,""),"")</f>
        <v/>
      </c>
      <c r="DD118" s="166" t="str">
        <f>IFERROR(IF(GETPIVOTDATA("DateRDV",TCD!$B$1,"DT","VA","Bénéficiaire",$A118,DD$6,DD$5,"Mois (DateRDV)",DD$7,"Années (DateRDV)",DD$3),1,""),"")</f>
        <v/>
      </c>
      <c r="DE118" s="166" t="str">
        <f>IFERROR(IF(GETPIVOTDATA("DateRDV",TCD!$B$1,"DT","VA","Bénéficiaire",$A118,DE$6,DE$5,"Mois (DateRDV)",DE$7,"Années (DateRDV)",DE$3),2,""),"")</f>
        <v/>
      </c>
      <c r="DF118" s="166" t="str">
        <f>IFERROR(IF(GETPIVOTDATA("DateRDV",TCD!$B$1,"DT","VA","Bénéficiaire",$A118,DF$6,DF$5,"Mois (DateRDV)",DF$7,"Années (DateRDV)",DF$3,"Présence","Excusé"),3,""),"")</f>
        <v/>
      </c>
      <c r="DG118" s="166" t="str">
        <f>IFERROR(IF(GETPIVOTDATA("DateRDV",TCD!$B$1,"DT","VA","Bénéficiaire",$A118,DG$6,DG$5,"Mois (DateRDV)",DG$7,"Années (DateRDV)",DG$3,"Présence","Absent"),4,""),"")</f>
        <v/>
      </c>
      <c r="DH118" s="166" t="str">
        <f>IFERROR(IF(GETPIVOTDATA("DateRDV",TCD!$B$1,"DT","VA","Bénéficiaire",$A118,DH$6,DH$5,"Mois (DateRDV)",DH$7,"Années (DateRDV)",DH$3),1,""),"")</f>
        <v/>
      </c>
      <c r="DI118" s="166" t="str">
        <f>IFERROR(IF(GETPIVOTDATA("DateRDV",TCD!$B$1,"DT","VA","Bénéficiaire",$A118,DI$6,DI$5,"Mois (DateRDV)",DI$7,"Années (DateRDV)",DI$3),2,""),"")</f>
        <v/>
      </c>
      <c r="DJ118" s="166" t="str">
        <f>IFERROR(IF(GETPIVOTDATA("DateRDV",TCD!$B$1,"DT","VA","Bénéficiaire",$A118,DJ$6,DJ$5,"Mois (DateRDV)",DJ$7,"Années (DateRDV)",DJ$3,"Présence","Excusé"),3,""),"")</f>
        <v/>
      </c>
      <c r="DK118" s="166" t="str">
        <f>IFERROR(IF(GETPIVOTDATA("DateRDV",TCD!$B$1,"DT","VA","Bénéficiaire",$A118,DK$6,DK$5,"Mois (DateRDV)",DK$7,"Années (DateRDV)",DK$3,"Présence","Absent"),4,""),"")</f>
        <v/>
      </c>
      <c r="DL118" s="166" t="str">
        <f>IFERROR(IF(GETPIVOTDATA("DateRDV",TCD!$B$1,"DT","VA","Bénéficiaire",$A118,DL$6,DL$5,"Mois (DateRDV)",DL$7,"Années (DateRDV)",DL$3),1,""),"")</f>
        <v/>
      </c>
      <c r="DM118" s="166" t="str">
        <f>IFERROR(IF(GETPIVOTDATA("DateRDV",TCD!$B$1,"DT","VA","Bénéficiaire",$A118,DM$6,DM$5,"Mois (DateRDV)",DM$7,"Années (DateRDV)",DM$3),2,""),"")</f>
        <v/>
      </c>
      <c r="DN118" s="166" t="str">
        <f>IFERROR(IF(GETPIVOTDATA("DateRDV",TCD!$B$1,"DT","VA","Bénéficiaire",$A118,DN$6,DN$5,"Mois (DateRDV)",DN$7,"Années (DateRDV)",DN$3,"Présence","Excusé"),3,""),"")</f>
        <v/>
      </c>
      <c r="DO118" s="166" t="str">
        <f>IFERROR(IF(GETPIVOTDATA("DateRDV",TCD!$B$1,"DT","VA","Bénéficiaire",$A118,DO$6,DO$5,"Mois (DateRDV)",DO$7,"Années (DateRDV)",DO$3,"Présence","Absent"),4,""),"")</f>
        <v/>
      </c>
    </row>
    <row r="119" spans="2:119" x14ac:dyDescent="0.2">
      <c r="B119" s="169" t="str">
        <f>IFERROR(IF(INDEX(Data!P:P,MATCH(A119,Data!B:B,0))&lt;&gt;"",INDEX(Data!P:P,MATCH(A119,Data!B:B,0)),""),"")</f>
        <v/>
      </c>
      <c r="C119" s="169" t="str">
        <f>IFERROR(IF(INDEX(Data!O:O,MATCH(A119,Data!B:B,0))&lt;&gt;"",INDEX(Data!O:O,MATCH(A119,Data!B:B,0)),""),"")</f>
        <v/>
      </c>
      <c r="D119" s="169" t="str">
        <f>IFERROR(IF(INDEX(Data!J:J,MATCH(A119,Data!B:B,0))&lt;&gt;"",INDEX(Data!J:J,MATCH(A119,Data!B:B,0)),""),"")</f>
        <v/>
      </c>
      <c r="E119" s="169" t="str">
        <f>IFERROR(IF(INDEX(Data!M:M,MATCH(A119,Data!B:B,0))&lt;&gt;"",INDEX(Data!M:M,MATCH(A119,Data!B:B,0)),""),"")</f>
        <v/>
      </c>
      <c r="F119" s="169" t="str">
        <f>IFERROR(IF(INDEX(Data!N:N,MATCH(A119,Data!B:B,0))&lt;&gt;"",INDEX(Data!N:N,MATCH(A119,Data!B:B,0)),""),"")</f>
        <v/>
      </c>
      <c r="G119" s="170" t="str">
        <f>IFERROR(IF(INDEX(Data!K:K,MATCH(A119,Data!B:B,0))&lt;&gt;"",INDEX(Data!K:K,MATCH(A119,Data!B:B,0)),""),"")</f>
        <v/>
      </c>
      <c r="H119" s="170" t="str">
        <f>IFERROR(IF(INDEX(Data!L:L,MATCH(A119,Data!B:B,0))&lt;&gt;"",INDEX(Data!L:L,MATCH(A119,Data!B:B,0)),""),"")</f>
        <v/>
      </c>
      <c r="I119" s="170" t="str">
        <f>IFERROR(IF(INDEX(Data!C:C,MATCH(A119,Data!B:B,0))&lt;&gt;"",INDEX(Data!C:C,MATCH(A119,Data!B:B,0)),""),"")</f>
        <v/>
      </c>
      <c r="J119" s="170" t="str">
        <f>IFERROR(IF(INDEX(Data!D:D,MATCH(A119,Data!B:B,0))&lt;&gt;"",INDEX(Data!D:D,MATCH(A119,Data!B:B,0)),""),"")</f>
        <v/>
      </c>
      <c r="K119" s="171" t="str">
        <f>IFERROR(IF(INDEX(Data!H:H,MATCH(A119,Data!B:B,0))&lt;&gt;"",INDEX(Data!H:H,MATCH(A119,Data!B:B,0)),""),"")</f>
        <v/>
      </c>
      <c r="L119" s="166" t="str">
        <f>IFERROR(IF(GETPIVOTDATA("DateRDV",TCD!$B$1,"DT","VA","Bénéficiaire",$A119,L$6,L$5,"Mois (DateRDV)",L$7,"Années (DateRDV)",L$3),1,""),"")</f>
        <v/>
      </c>
      <c r="M119" s="166" t="str">
        <f>IFERROR(IF(GETPIVOTDATA("DateRDV",TCD!$B$1,"DT","VA","Bénéficiaire",$A119,M$6,M$5,"Mois (DateRDV)",M$7,"Années (DateRDV)",M$3),2,""),"")</f>
        <v/>
      </c>
      <c r="N119" s="166" t="str">
        <f>IFERROR(IF(GETPIVOTDATA("DateRDV",TCD!$B$1,"DT","VA","Bénéficiaire",$A119,N$6,N$5,"Mois (DateRDV)",N$7,"Années (DateRDV)",N$3,"Présence","Excusé"),3,""),"")</f>
        <v/>
      </c>
      <c r="O119" s="166" t="str">
        <f>IFERROR(IF(GETPIVOTDATA("DateRDV",TCD!$B$1,"DT","VA","Bénéficiaire",$A119,O$6,O$5,"Mois (DateRDV)",O$7,"Années (DateRDV)",O$3,"Présence","Absent"),4,""),"")</f>
        <v/>
      </c>
      <c r="P119" s="166" t="str">
        <f>IFERROR(IF(GETPIVOTDATA("DateRDV",TCD!$B$1,"DT","VA","Bénéficiaire",$A119,P$6,P$5,"Mois (DateRDV)",P$7,"Années (DateRDV)",P$3),1,""),"")</f>
        <v/>
      </c>
      <c r="Q119" s="166" t="str">
        <f>IFERROR(IF(GETPIVOTDATA("DateRDV",TCD!$B$1,"DT","VA","Bénéficiaire",$A119,Q$6,Q$5,"Mois (DateRDV)",Q$7,"Années (DateRDV)",Q$3),2,""),"")</f>
        <v/>
      </c>
      <c r="R119" s="166" t="str">
        <f>IFERROR(IF(GETPIVOTDATA("DateRDV",TCD!$B$1,"DT","VA","Bénéficiaire",$A119,R$6,R$5,"Mois (DateRDV)",R$7,"Années (DateRDV)",R$3,"Présence","Excusé"),3,""),"")</f>
        <v/>
      </c>
      <c r="S119" s="166" t="str">
        <f>IFERROR(IF(GETPIVOTDATA("DateRDV",TCD!$B$1,"DT","VA","Bénéficiaire",$A119,S$6,S$5,"Mois (DateRDV)",S$7,"Années (DateRDV)",S$3,"Présence","Absent"),4,""),"")</f>
        <v/>
      </c>
      <c r="T119" s="166" t="str">
        <f>IFERROR(IF(GETPIVOTDATA("DateRDV",TCD!$B$1,"DT","VA","Bénéficiaire",$A119,T$6,T$5,"Mois (DateRDV)",T$7,"Années (DateRDV)",T$3),1,""),"")</f>
        <v/>
      </c>
      <c r="U119" s="166" t="str">
        <f>IFERROR(IF(GETPIVOTDATA("DateRDV",TCD!$B$1,"DT","VA","Bénéficiaire",$A119,U$6,U$5,"Mois (DateRDV)",U$7,"Années (DateRDV)",U$3),2,""),"")</f>
        <v/>
      </c>
      <c r="V119" s="166" t="str">
        <f>IFERROR(IF(GETPIVOTDATA("DateRDV",TCD!$B$1,"DT","VA","Bénéficiaire",$A119,V$6,V$5,"Mois (DateRDV)",V$7,"Années (DateRDV)",V$3,"Présence","Excusé"),3,""),"")</f>
        <v/>
      </c>
      <c r="W119" s="166" t="str">
        <f>IFERROR(IF(GETPIVOTDATA("DateRDV",TCD!$B$1,"DT","VA","Bénéficiaire",$A119,W$6,W$5,"Mois (DateRDV)",W$7,"Années (DateRDV)",W$3,"Présence","Absent"),4,""),"")</f>
        <v/>
      </c>
      <c r="X119" s="166" t="str">
        <f>IFERROR(IF(GETPIVOTDATA("DateRDV",TCD!$B$1,"DT","VA","Bénéficiaire",$A119,X$6,X$5,"Mois (DateRDV)",X$7,"Années (DateRDV)",X$3),1,""),"")</f>
        <v/>
      </c>
      <c r="Y119" s="166" t="str">
        <f>IFERROR(IF(GETPIVOTDATA("DateRDV",TCD!$B$1,"DT","VA","Bénéficiaire",$A119,Y$6,Y$5,"Mois (DateRDV)",Y$7,"Années (DateRDV)",Y$3),2,""),"")</f>
        <v/>
      </c>
      <c r="Z119" s="166" t="str">
        <f>IFERROR(IF(GETPIVOTDATA("DateRDV",TCD!$B$1,"DT","VA","Bénéficiaire",$A119,Z$6,Z$5,"Mois (DateRDV)",Z$7,"Années (DateRDV)",Z$3,"Présence","Excusé"),3,""),"")</f>
        <v/>
      </c>
      <c r="AA119" s="166" t="str">
        <f>IFERROR(IF(GETPIVOTDATA("DateRDV",TCD!$B$1,"DT","VA","Bénéficiaire",$A119,AA$6,AA$5,"Mois (DateRDV)",AA$7,"Années (DateRDV)",AA$3,"Présence","Absent"),4,""),"")</f>
        <v/>
      </c>
      <c r="AB119" s="166" t="str">
        <f>IFERROR(IF(GETPIVOTDATA("DateRDV",TCD!$B$1,"DT","VA","Bénéficiaire",$A119,AB$6,AB$5,"Mois (DateRDV)",AB$7,"Années (DateRDV)",AB$3),1,""),"")</f>
        <v/>
      </c>
      <c r="AC119" s="166" t="str">
        <f>IFERROR(IF(GETPIVOTDATA("DateRDV",TCD!$B$1,"DT","VA","Bénéficiaire",$A119,AC$6,AC$5,"Mois (DateRDV)",AC$7,"Années (DateRDV)",AC$3),2,""),"")</f>
        <v/>
      </c>
      <c r="AD119" s="166" t="str">
        <f>IFERROR(IF(GETPIVOTDATA("DateRDV",TCD!$B$1,"DT","VA","Bénéficiaire",$A119,AD$6,AD$5,"Mois (DateRDV)",AD$7,"Années (DateRDV)",AD$3,"Présence","Excusé"),3,""),"")</f>
        <v/>
      </c>
      <c r="AE119" s="166" t="str">
        <f>IFERROR(IF(GETPIVOTDATA("DateRDV",TCD!$B$1,"DT","VA","Bénéficiaire",$A119,AE$6,AE$5,"Mois (DateRDV)",AE$7,"Années (DateRDV)",AE$3,"Présence","Absent"),4,""),"")</f>
        <v/>
      </c>
      <c r="AF119" s="166" t="str">
        <f>IFERROR(IF(GETPIVOTDATA("DateRDV",TCD!$B$1,"DT","VA","Bénéficiaire",$A119,AF$6,AF$5,"Mois (DateRDV)",AF$7,"Années (DateRDV)",AF$3),1,""),"")</f>
        <v/>
      </c>
      <c r="AG119" s="166" t="str">
        <f>IFERROR(IF(GETPIVOTDATA("DateRDV",TCD!$B$1,"DT","VA","Bénéficiaire",$A119,AG$6,AG$5,"Mois (DateRDV)",AG$7,"Années (DateRDV)",AG$3),2,""),"")</f>
        <v/>
      </c>
      <c r="AH119" s="166" t="str">
        <f>IFERROR(IF(GETPIVOTDATA("DateRDV",TCD!$B$1,"DT","VA","Bénéficiaire",$A119,AH$6,AH$5,"Mois (DateRDV)",AH$7,"Années (DateRDV)",AH$3,"Présence","Excusé"),3,""),"")</f>
        <v/>
      </c>
      <c r="AI119" s="166" t="str">
        <f>IFERROR(IF(GETPIVOTDATA("DateRDV",TCD!$B$1,"DT","VA","Bénéficiaire",$A119,AI$6,AI$5,"Mois (DateRDV)",AI$7,"Années (DateRDV)",AI$3,"Présence","Absent"),4,""),"")</f>
        <v/>
      </c>
      <c r="AJ119" s="166" t="str">
        <f>IFERROR(IF(GETPIVOTDATA("DateRDV",TCD!$B$1,"DT","VA","Bénéficiaire",$A119,AJ$6,AJ$5,"Mois (DateRDV)",AJ$7,"Années (DateRDV)",AJ$3),1,""),"")</f>
        <v/>
      </c>
      <c r="AK119" s="166" t="str">
        <f>IFERROR(IF(GETPIVOTDATA("DateRDV",TCD!$B$1,"DT","VA","Bénéficiaire",$A119,AK$6,AK$5,"Mois (DateRDV)",AK$7,"Années (DateRDV)",AK$3),2,""),"")</f>
        <v/>
      </c>
      <c r="AL119" s="166" t="str">
        <f>IFERROR(IF(GETPIVOTDATA("DateRDV",TCD!$B$1,"DT","VA","Bénéficiaire",$A119,AL$6,AL$5,"Mois (DateRDV)",AL$7,"Années (DateRDV)",AL$3,"Présence","Excusé"),3,""),"")</f>
        <v/>
      </c>
      <c r="AM119" s="166" t="str">
        <f>IFERROR(IF(GETPIVOTDATA("DateRDV",TCD!$B$1,"DT","VA","Bénéficiaire",$A119,AM$6,AM$5,"Mois (DateRDV)",AM$7,"Années (DateRDV)",AM$3,"Présence","Absent"),4,""),"")</f>
        <v/>
      </c>
      <c r="AN119" s="166" t="str">
        <f>IFERROR(IF(GETPIVOTDATA("DateRDV",TCD!$B$1,"DT","VA","Bénéficiaire",$A119,AN$6,AN$5,"Mois (DateRDV)",AN$7,"Années (DateRDV)",AN$3),1,""),"")</f>
        <v/>
      </c>
      <c r="AO119" s="166" t="str">
        <f>IFERROR(IF(GETPIVOTDATA("DateRDV",TCD!$B$1,"DT","VA","Bénéficiaire",$A119,AO$6,AO$5,"Mois (DateRDV)",AO$7,"Années (DateRDV)",AO$3),2,""),"")</f>
        <v/>
      </c>
      <c r="AP119" s="166" t="str">
        <f>IFERROR(IF(GETPIVOTDATA("DateRDV",TCD!$B$1,"DT","VA","Bénéficiaire",$A119,AP$6,AP$5,"Mois (DateRDV)",AP$7,"Années (DateRDV)",AP$3,"Présence","Excusé"),3,""),"")</f>
        <v/>
      </c>
      <c r="AQ119" s="166" t="str">
        <f>IFERROR(IF(GETPIVOTDATA("DateRDV",TCD!$B$1,"DT","VA","Bénéficiaire",$A119,AQ$6,AQ$5,"Mois (DateRDV)",AQ$7,"Années (DateRDV)",AQ$3,"Présence","Absent"),4,""),"")</f>
        <v/>
      </c>
      <c r="AR119" s="166" t="str">
        <f>IFERROR(IF(GETPIVOTDATA("DateRDV",TCD!$B$1,"DT","VA","Bénéficiaire",$A119,AR$6,AR$5,"Mois (DateRDV)",AR$7,"Années (DateRDV)",AR$3),1,""),"")</f>
        <v/>
      </c>
      <c r="AS119" s="166" t="str">
        <f>IFERROR(IF(GETPIVOTDATA("DateRDV",TCD!$B$1,"DT","VA","Bénéficiaire",$A119,AS$6,AS$5,"Mois (DateRDV)",AS$7,"Années (DateRDV)",AS$3),2,""),"")</f>
        <v/>
      </c>
      <c r="AT119" s="166" t="str">
        <f>IFERROR(IF(GETPIVOTDATA("DateRDV",TCD!$B$1,"DT","VA","Bénéficiaire",$A119,AT$6,AT$5,"Mois (DateRDV)",AT$7,"Années (DateRDV)",AT$3,"Présence","Excusé"),3,""),"")</f>
        <v/>
      </c>
      <c r="AU119" s="166" t="str">
        <f>IFERROR(IF(GETPIVOTDATA("DateRDV",TCD!$B$1,"DT","VA","Bénéficiaire",$A119,AU$6,AU$5,"Mois (DateRDV)",AU$7,"Années (DateRDV)",AU$3,"Présence","Absent"),4,""),"")</f>
        <v/>
      </c>
      <c r="AV119" s="166" t="str">
        <f>IFERROR(IF(GETPIVOTDATA("DateRDV",TCD!$B$1,"DT","VA","Bénéficiaire",$A119,AV$6,AV$5,"Mois (DateRDV)",AV$7,"Années (DateRDV)",AV$3),1,""),"")</f>
        <v/>
      </c>
      <c r="AW119" s="166" t="str">
        <f>IFERROR(IF(GETPIVOTDATA("DateRDV",TCD!$B$1,"DT","VA","Bénéficiaire",$A119,AW$6,AW$5,"Mois (DateRDV)",AW$7,"Années (DateRDV)",AW$3),2,""),"")</f>
        <v/>
      </c>
      <c r="AX119" s="166" t="str">
        <f>IFERROR(IF(GETPIVOTDATA("DateRDV",TCD!$B$1,"DT","VA","Bénéficiaire",$A119,AX$6,AX$5,"Mois (DateRDV)",AX$7,"Années (DateRDV)",AX$3,"Présence","Excusé"),3,""),"")</f>
        <v/>
      </c>
      <c r="AY119" s="166" t="str">
        <f>IFERROR(IF(GETPIVOTDATA("DateRDV",TCD!$B$1,"DT","VA","Bénéficiaire",$A119,AY$6,AY$5,"Mois (DateRDV)",AY$7,"Années (DateRDV)",AY$3,"Présence","Absent"),4,""),"")</f>
        <v/>
      </c>
      <c r="AZ119" s="166" t="str">
        <f>IFERROR(IF(GETPIVOTDATA("DateRDV",TCD!$B$1,"DT","VA","Bénéficiaire",$A119,AZ$6,AZ$5,"Mois (DateRDV)",AZ$7,"Années (DateRDV)",AZ$3),1,""),"")</f>
        <v/>
      </c>
      <c r="BA119" s="166" t="str">
        <f>IFERROR(IF(GETPIVOTDATA("DateRDV",TCD!$B$1,"DT","VA","Bénéficiaire",$A119,BA$6,BA$5,"Mois (DateRDV)",BA$7,"Années (DateRDV)",BA$3),2,""),"")</f>
        <v/>
      </c>
      <c r="BB119" s="166" t="str">
        <f>IFERROR(IF(GETPIVOTDATA("DateRDV",TCD!$B$1,"DT","VA","Bénéficiaire",$A119,BB$6,BB$5,"Mois (DateRDV)",BB$7,"Années (DateRDV)",BB$3,"Présence","Excusé"),3,""),"")</f>
        <v/>
      </c>
      <c r="BC119" s="166" t="str">
        <f>IFERROR(IF(GETPIVOTDATA("DateRDV",TCD!$B$1,"DT","VA","Bénéficiaire",$A119,BC$6,BC$5,"Mois (DateRDV)",BC$7,"Années (DateRDV)",BC$3,"Présence","Absent"),4,""),"")</f>
        <v/>
      </c>
      <c r="BD119" s="166" t="str">
        <f>IFERROR(IF(GETPIVOTDATA("DateRDV",TCD!$B$1,"DT","VA","Bénéficiaire",$A119,BD$6,BD$5,"Mois (DateRDV)",BD$7,"Années (DateRDV)",BD$3),1,""),"")</f>
        <v/>
      </c>
      <c r="BE119" s="166" t="str">
        <f>IFERROR(IF(GETPIVOTDATA("DateRDV",TCD!$B$1,"DT","VA","Bénéficiaire",$A119,BE$6,BE$5,"Mois (DateRDV)",BE$7,"Années (DateRDV)",BE$3),2,""),"")</f>
        <v/>
      </c>
      <c r="BF119" s="166" t="str">
        <f>IFERROR(IF(GETPIVOTDATA("DateRDV",TCD!$B$1,"DT","VA","Bénéficiaire",$A119,BF$6,BF$5,"Mois (DateRDV)",BF$7,"Années (DateRDV)",BF$3,"Présence","Excusé"),3,""),"")</f>
        <v/>
      </c>
      <c r="BG119" s="166" t="str">
        <f>IFERROR(IF(GETPIVOTDATA("DateRDV",TCD!$B$1,"DT","VA","Bénéficiaire",$A119,BG$6,BG$5,"Mois (DateRDV)",BG$7,"Années (DateRDV)",BG$3,"Présence","Absent"),4,""),"")</f>
        <v/>
      </c>
      <c r="BH119" s="166" t="str">
        <f>IFERROR(IF(GETPIVOTDATA("DateRDV",TCD!$B$1,"DT","VA","Bénéficiaire",$A119,BH$6,BH$5,"Mois (DateRDV)",BH$7,"Années (DateRDV)",BH$3),1,""),"")</f>
        <v/>
      </c>
      <c r="BI119" s="166" t="str">
        <f>IFERROR(IF(GETPIVOTDATA("DateRDV",TCD!$B$1,"DT","VA","Bénéficiaire",$A119,BI$6,BI$5,"Mois (DateRDV)",BI$7,"Années (DateRDV)",BI$3),2,""),"")</f>
        <v/>
      </c>
      <c r="BJ119" s="166" t="str">
        <f>IFERROR(IF(GETPIVOTDATA("DateRDV",TCD!$B$1,"DT","VA","Bénéficiaire",$A119,BJ$6,BJ$5,"Mois (DateRDV)",BJ$7,"Années (DateRDV)",BJ$3,"Présence","Excusé"),3,""),"")</f>
        <v/>
      </c>
      <c r="BK119" s="166" t="str">
        <f>IFERROR(IF(GETPIVOTDATA("DateRDV",TCD!$B$1,"DT","VA","Bénéficiaire",$A119,BK$6,BK$5,"Mois (DateRDV)",BK$7,"Années (DateRDV)",BK$3,"Présence","Absent"),4,""),"")</f>
        <v/>
      </c>
      <c r="BL119" s="166" t="str">
        <f>IFERROR(IF(GETPIVOTDATA("DateRDV",TCD!$B$1,"DT","VA","Bénéficiaire",$A119,BL$6,BL$5,"Mois (DateRDV)",BL$7,"Années (DateRDV)",BL$3),1,""),"")</f>
        <v/>
      </c>
      <c r="BM119" s="166" t="str">
        <f>IFERROR(IF(GETPIVOTDATA("DateRDV",TCD!$B$1,"DT","VA","Bénéficiaire",$A119,BM$6,BM$5,"Mois (DateRDV)",BM$7,"Années (DateRDV)",BM$3),2,""),"")</f>
        <v/>
      </c>
      <c r="BN119" s="166" t="str">
        <f>IFERROR(IF(GETPIVOTDATA("DateRDV",TCD!$B$1,"DT","VA","Bénéficiaire",$A119,BN$6,BN$5,"Mois (DateRDV)",BN$7,"Années (DateRDV)",BN$3,"Présence","Excusé"),3,""),"")</f>
        <v/>
      </c>
      <c r="BO119" s="166" t="str">
        <f>IFERROR(IF(GETPIVOTDATA("DateRDV",TCD!$B$1,"DT","VA","Bénéficiaire",$A119,BO$6,BO$5,"Mois (DateRDV)",BO$7,"Années (DateRDV)",BO$3,"Présence","Absent"),4,""),"")</f>
        <v/>
      </c>
      <c r="BP119" s="166" t="str">
        <f>IFERROR(IF(GETPIVOTDATA("DateRDV",TCD!$B$1,"DT","VA","Bénéficiaire",$A119,BP$6,BP$5,"Mois (DateRDV)",BP$7,"Années (DateRDV)",BP$3),1,""),"")</f>
        <v/>
      </c>
      <c r="BQ119" s="166" t="str">
        <f>IFERROR(IF(GETPIVOTDATA("DateRDV",TCD!$B$1,"DT","VA","Bénéficiaire",$A119,BQ$6,BQ$5,"Mois (DateRDV)",BQ$7,"Années (DateRDV)",BQ$3),2,""),"")</f>
        <v/>
      </c>
      <c r="BR119" s="166" t="str">
        <f>IFERROR(IF(GETPIVOTDATA("DateRDV",TCD!$B$1,"DT","VA","Bénéficiaire",$A119,BR$6,BR$5,"Mois (DateRDV)",BR$7,"Années (DateRDV)",BR$3,"Présence","Excusé"),3,""),"")</f>
        <v/>
      </c>
      <c r="BS119" s="166" t="str">
        <f>IFERROR(IF(GETPIVOTDATA("DateRDV",TCD!$B$1,"DT","VA","Bénéficiaire",$A119,BS$6,BS$5,"Mois (DateRDV)",BS$7,"Années (DateRDV)",BS$3,"Présence","Absent"),4,""),"")</f>
        <v/>
      </c>
      <c r="BT119" s="166" t="str">
        <f>IFERROR(IF(GETPIVOTDATA("DateRDV",TCD!$B$1,"DT","VA","Bénéficiaire",$A119,BT$6,BT$5,"Mois (DateRDV)",BT$7,"Années (DateRDV)",BT$3),1,""),"")</f>
        <v/>
      </c>
      <c r="BU119" s="166" t="str">
        <f>IFERROR(IF(GETPIVOTDATA("DateRDV",TCD!$B$1,"DT","VA","Bénéficiaire",$A119,BU$6,BU$5,"Mois (DateRDV)",BU$7,"Années (DateRDV)",BU$3),2,""),"")</f>
        <v/>
      </c>
      <c r="BV119" s="166" t="str">
        <f>IFERROR(IF(GETPIVOTDATA("DateRDV",TCD!$B$1,"DT","VA","Bénéficiaire",$A119,BV$6,BV$5,"Mois (DateRDV)",BV$7,"Années (DateRDV)",BV$3,"Présence","Excusé"),3,""),"")</f>
        <v/>
      </c>
      <c r="BW119" s="166" t="str">
        <f>IFERROR(IF(GETPIVOTDATA("DateRDV",TCD!$B$1,"DT","VA","Bénéficiaire",$A119,BW$6,BW$5,"Mois (DateRDV)",BW$7,"Années (DateRDV)",BW$3,"Présence","Absent"),4,""),"")</f>
        <v/>
      </c>
      <c r="BX119" s="166" t="str">
        <f>IFERROR(IF(GETPIVOTDATA("DateRDV",TCD!$B$1,"DT","VA","Bénéficiaire",$A119,BX$6,BX$5,"Mois (DateRDV)",BX$7,"Années (DateRDV)",BX$3),1,""),"")</f>
        <v/>
      </c>
      <c r="BY119" s="166" t="str">
        <f>IFERROR(IF(GETPIVOTDATA("DateRDV",TCD!$B$1,"DT","VA","Bénéficiaire",$A119,BY$6,BY$5,"Mois (DateRDV)",BY$7,"Années (DateRDV)",BY$3),2,""),"")</f>
        <v/>
      </c>
      <c r="BZ119" s="166" t="str">
        <f>IFERROR(IF(GETPIVOTDATA("DateRDV",TCD!$B$1,"DT","VA","Bénéficiaire",$A119,BZ$6,BZ$5,"Mois (DateRDV)",BZ$7,"Années (DateRDV)",BZ$3,"Présence","Excusé"),3,""),"")</f>
        <v/>
      </c>
      <c r="CA119" s="166" t="str">
        <f>IFERROR(IF(GETPIVOTDATA("DateRDV",TCD!$B$1,"DT","VA","Bénéficiaire",$A119,CA$6,CA$5,"Mois (DateRDV)",CA$7,"Années (DateRDV)",CA$3,"Présence","Absent"),4,""),"")</f>
        <v/>
      </c>
      <c r="CB119" s="166" t="str">
        <f>IFERROR(IF(GETPIVOTDATA("DateRDV",TCD!$B$1,"DT","VA","Bénéficiaire",$A119,CB$6,CB$5,"Mois (DateRDV)",CB$7,"Années (DateRDV)",CB$3),1,""),"")</f>
        <v/>
      </c>
      <c r="CC119" s="166" t="str">
        <f>IFERROR(IF(GETPIVOTDATA("DateRDV",TCD!$B$1,"DT","VA","Bénéficiaire",$A119,CC$6,CC$5,"Mois (DateRDV)",CC$7,"Années (DateRDV)",CC$3),2,""),"")</f>
        <v/>
      </c>
      <c r="CD119" s="166" t="str">
        <f>IFERROR(IF(GETPIVOTDATA("DateRDV",TCD!$B$1,"DT","VA","Bénéficiaire",$A119,CD$6,CD$5,"Mois (DateRDV)",CD$7,"Années (DateRDV)",CD$3,"Présence","Excusé"),3,""),"")</f>
        <v/>
      </c>
      <c r="CE119" s="166" t="str">
        <f>IFERROR(IF(GETPIVOTDATA("DateRDV",TCD!$B$1,"DT","VA","Bénéficiaire",$A119,CE$6,CE$5,"Mois (DateRDV)",CE$7,"Années (DateRDV)",CE$3,"Présence","Absent"),4,""),"")</f>
        <v/>
      </c>
      <c r="CF119" s="166" t="str">
        <f>IFERROR(IF(GETPIVOTDATA("DateRDV",TCD!$B$1,"DT","VA","Bénéficiaire",$A119,CF$6,CF$5,"Mois (DateRDV)",CF$7,"Années (DateRDV)",CF$3),1,""),"")</f>
        <v/>
      </c>
      <c r="CG119" s="166" t="str">
        <f>IFERROR(IF(GETPIVOTDATA("DateRDV",TCD!$B$1,"DT","VA","Bénéficiaire",$A119,CG$6,CG$5,"Mois (DateRDV)",CG$7,"Années (DateRDV)",CG$3),2,""),"")</f>
        <v/>
      </c>
      <c r="CH119" s="166" t="str">
        <f>IFERROR(IF(GETPIVOTDATA("DateRDV",TCD!$B$1,"DT","VA","Bénéficiaire",$A119,CH$6,CH$5,"Mois (DateRDV)",CH$7,"Années (DateRDV)",CH$3,"Présence","Excusé"),3,""),"")</f>
        <v/>
      </c>
      <c r="CI119" s="166" t="str">
        <f>IFERROR(IF(GETPIVOTDATA("DateRDV",TCD!$B$1,"DT","VA","Bénéficiaire",$A119,CI$6,CI$5,"Mois (DateRDV)",CI$7,"Années (DateRDV)",CI$3,"Présence","Absent"),4,""),"")</f>
        <v/>
      </c>
      <c r="CJ119" s="166" t="str">
        <f>IFERROR(IF(GETPIVOTDATA("DateRDV",TCD!$B$1,"DT","VA","Bénéficiaire",$A119,CJ$6,CJ$5,"Mois (DateRDV)",CJ$7,"Années (DateRDV)",CJ$3),1,""),"")</f>
        <v/>
      </c>
      <c r="CK119" s="166" t="str">
        <f>IFERROR(IF(GETPIVOTDATA("DateRDV",TCD!$B$1,"DT","VA","Bénéficiaire",$A119,CK$6,CK$5,"Mois (DateRDV)",CK$7,"Années (DateRDV)",CK$3),2,""),"")</f>
        <v/>
      </c>
      <c r="CL119" s="166" t="str">
        <f>IFERROR(IF(GETPIVOTDATA("DateRDV",TCD!$B$1,"DT","VA","Bénéficiaire",$A119,VE$6,VE$5,"Mois (DateRDV)",VE$7,"Années (DateRDV)",VE$3,"Présence","Excusé"),3,""),"")</f>
        <v/>
      </c>
      <c r="CM119" s="166" t="str">
        <f>IFERROR(IF(GETPIVOTDATA("DateRDV",TCD!$B$1,"DT","VA","Bénéficiaire",$A119,CM$6,CM$5,"Mois (DateRDV)",CM$7,"Années (DateRDV)",CM$3,"Présence","Absent"),4,""),"")</f>
        <v/>
      </c>
      <c r="CN119" s="166" t="str">
        <f>IFERROR(IF(GETPIVOTDATA("DateRDV",TCD!$B$1,"DT","VA","Bénéficiaire",$A119,CN$6,CN$5,"Mois (DateRDV)",CN$7,"Années (DateRDV)",CN$3),1,""),"")</f>
        <v/>
      </c>
      <c r="CO119" s="166" t="str">
        <f>IFERROR(IF(GETPIVOTDATA("DateRDV",TCD!$B$1,"DT","VA","Bénéficiaire",$A119,CO$6,CO$5,"Mois (DateRDV)",CO$7,"Années (DateRDV)",CO$3),2,""),"")</f>
        <v/>
      </c>
      <c r="CP119" s="166" t="str">
        <f>IFERROR(IF(GETPIVOTDATA("DateRDV",TCD!$B$1,"DT","VA","Bénéficiaire",$A119,CP$6,CP$5,"Mois (DateRDV)",CP$7,"Années (DateRDV)",CP$3,"Présence","Excusé"),3,""),"")</f>
        <v/>
      </c>
      <c r="CQ119" s="166" t="str">
        <f>IFERROR(IF(GETPIVOTDATA("DateRDV",TCD!$B$1,"DT","VA","Bénéficiaire",$A119,CQ$6,CQ$5,"Mois (DateRDV)",CQ$7,"Années (DateRDV)",CQ$3,"Présence","Absent"),4,""),"")</f>
        <v/>
      </c>
      <c r="CR119" s="166" t="str">
        <f>IFERROR(IF(GETPIVOTDATA("DateRDV",TCD!$B$1,"DT","VA","Bénéficiaire",$A119,CR$6,CR$5,"Mois (DateRDV)",CR$7,"Années (DateRDV)",CR$3),1,""),"")</f>
        <v/>
      </c>
      <c r="CS119" s="166" t="str">
        <f>IFERROR(IF(GETPIVOTDATA("DateRDV",TCD!$B$1,"DT","VA","Bénéficiaire",$A119,CS$6,CS$5,"Mois (DateRDV)",CS$7,"Années (DateRDV)",CS$3),2,""),"")</f>
        <v/>
      </c>
      <c r="CT119" s="166" t="str">
        <f>IFERROR(IF(GETPIVOTDATA("DateRDV",TCD!$B$1,"DT","VA","Bénéficiaire",$A119,CT$6,CT$5,"Mois (DateRDV)",CT$7,"Années (DateRDV)",CT$3,"Présence","Excusé"),3,""),"")</f>
        <v/>
      </c>
      <c r="CU119" s="166" t="str">
        <f>IFERROR(IF(GETPIVOTDATA("DateRDV",TCD!$B$1,"DT","VA","Bénéficiaire",$A119,CU$6,CU$5,"Mois (DateRDV)",CU$7,"Années (DateRDV)",CU$3,"Présence","Absent"),4,""),"")</f>
        <v/>
      </c>
      <c r="CV119" s="166" t="str">
        <f>IFERROR(IF(GETPIVOTDATA("DateRDV",TCD!$B$1,"DT","VA","Bénéficiaire",$A119,CV$6,CV$5,"Mois (DateRDV)",CV$7,"Années (DateRDV)",CV$3),1,""),"")</f>
        <v/>
      </c>
      <c r="CW119" s="166" t="str">
        <f>IFERROR(IF(GETPIVOTDATA("DateRDV",TCD!$B$1,"DT","VA","Bénéficiaire",$A119,CW$6,CW$5,"Mois (DateRDV)",CW$7,"Années (DateRDV)",CW$3),2,""),"")</f>
        <v/>
      </c>
      <c r="CX119" s="166" t="str">
        <f>IFERROR(IF(GETPIVOTDATA("DateRDV",TCD!$B$1,"DT","VA","Bénéficiaire",$A119,CX$6,CX$5,"Mois (DateRDV)",CX$7,"Années (DateRDV)",CX$3,"Présence","Excusé"),3,""),"")</f>
        <v/>
      </c>
      <c r="CY119" s="166" t="str">
        <f>IFERROR(IF(GETPIVOTDATA("DateRDV",TCD!$B$1,"DT","VA","Bénéficiaire",$A119,CY$6,CY$5,"Mois (DateRDV)",CY$7,"Années (DateRDV)",CY$3,"Présence","Absent"),4,""),"")</f>
        <v/>
      </c>
      <c r="CZ119" s="166" t="str">
        <f>IFERROR(IF(GETPIVOTDATA("DateRDV",TCD!$B$1,"DT","VA","Bénéficiaire",$A119,CZ$6,CZ$5,"Mois (DateRDV)",CZ$7,"Années (DateRDV)",CZ$3),1,""),"")</f>
        <v/>
      </c>
      <c r="DA119" s="166" t="str">
        <f>IFERROR(IF(GETPIVOTDATA("DateRDV",TCD!$B$1,"DT","VA","Bénéficiaire",$A119,DA$6,DA$5,"Mois (DateRDV)",DA$7,"Années (DateRDV)",DA$3),2,""),"")</f>
        <v/>
      </c>
      <c r="DB119" s="166" t="str">
        <f>IFERROR(IF(GETPIVOTDATA("DateRDV",TCD!$B$1,"DT","VA","Bénéficiaire",$A119,DB$6,DB$5,"Mois (DateRDV)",DB$7,"Années (DateRDV)",DB$3,"Présence","Excusé"),3,""),"")</f>
        <v/>
      </c>
      <c r="DC119" s="166" t="str">
        <f>IFERROR(IF(GETPIVOTDATA("DateRDV",TCD!$B$1,"DT","VA","Bénéficiaire",$A119,DC$6,DC$5,"Mois (DateRDV)",DC$7,"Années (DateRDV)",DC$3,"Présence","Absent"),4,""),"")</f>
        <v/>
      </c>
      <c r="DD119" s="166" t="str">
        <f>IFERROR(IF(GETPIVOTDATA("DateRDV",TCD!$B$1,"DT","VA","Bénéficiaire",$A119,DD$6,DD$5,"Mois (DateRDV)",DD$7,"Années (DateRDV)",DD$3),1,""),"")</f>
        <v/>
      </c>
      <c r="DE119" s="166" t="str">
        <f>IFERROR(IF(GETPIVOTDATA("DateRDV",TCD!$B$1,"DT","VA","Bénéficiaire",$A119,DE$6,DE$5,"Mois (DateRDV)",DE$7,"Années (DateRDV)",DE$3),2,""),"")</f>
        <v/>
      </c>
      <c r="DF119" s="166" t="str">
        <f>IFERROR(IF(GETPIVOTDATA("DateRDV",TCD!$B$1,"DT","VA","Bénéficiaire",$A119,DF$6,DF$5,"Mois (DateRDV)",DF$7,"Années (DateRDV)",DF$3,"Présence","Excusé"),3,""),"")</f>
        <v/>
      </c>
      <c r="DG119" s="166" t="str">
        <f>IFERROR(IF(GETPIVOTDATA("DateRDV",TCD!$B$1,"DT","VA","Bénéficiaire",$A119,DG$6,DG$5,"Mois (DateRDV)",DG$7,"Années (DateRDV)",DG$3,"Présence","Absent"),4,""),"")</f>
        <v/>
      </c>
      <c r="DH119" s="166" t="str">
        <f>IFERROR(IF(GETPIVOTDATA("DateRDV",TCD!$B$1,"DT","VA","Bénéficiaire",$A119,DH$6,DH$5,"Mois (DateRDV)",DH$7,"Années (DateRDV)",DH$3),1,""),"")</f>
        <v/>
      </c>
      <c r="DI119" s="166" t="str">
        <f>IFERROR(IF(GETPIVOTDATA("DateRDV",TCD!$B$1,"DT","VA","Bénéficiaire",$A119,DI$6,DI$5,"Mois (DateRDV)",DI$7,"Années (DateRDV)",DI$3),2,""),"")</f>
        <v/>
      </c>
      <c r="DJ119" s="166" t="str">
        <f>IFERROR(IF(GETPIVOTDATA("DateRDV",TCD!$B$1,"DT","VA","Bénéficiaire",$A119,DJ$6,DJ$5,"Mois (DateRDV)",DJ$7,"Années (DateRDV)",DJ$3,"Présence","Excusé"),3,""),"")</f>
        <v/>
      </c>
      <c r="DK119" s="166" t="str">
        <f>IFERROR(IF(GETPIVOTDATA("DateRDV",TCD!$B$1,"DT","VA","Bénéficiaire",$A119,DK$6,DK$5,"Mois (DateRDV)",DK$7,"Années (DateRDV)",DK$3,"Présence","Absent"),4,""),"")</f>
        <v/>
      </c>
      <c r="DL119" s="166" t="str">
        <f>IFERROR(IF(GETPIVOTDATA("DateRDV",TCD!$B$1,"DT","VA","Bénéficiaire",$A119,DL$6,DL$5,"Mois (DateRDV)",DL$7,"Années (DateRDV)",DL$3),1,""),"")</f>
        <v/>
      </c>
      <c r="DM119" s="166" t="str">
        <f>IFERROR(IF(GETPIVOTDATA("DateRDV",TCD!$B$1,"DT","VA","Bénéficiaire",$A119,DM$6,DM$5,"Mois (DateRDV)",DM$7,"Années (DateRDV)",DM$3),2,""),"")</f>
        <v/>
      </c>
      <c r="DN119" s="166" t="str">
        <f>IFERROR(IF(GETPIVOTDATA("DateRDV",TCD!$B$1,"DT","VA","Bénéficiaire",$A119,DN$6,DN$5,"Mois (DateRDV)",DN$7,"Années (DateRDV)",DN$3,"Présence","Excusé"),3,""),"")</f>
        <v/>
      </c>
      <c r="DO119" s="166" t="str">
        <f>IFERROR(IF(GETPIVOTDATA("DateRDV",TCD!$B$1,"DT","VA","Bénéficiaire",$A119,DO$6,DO$5,"Mois (DateRDV)",DO$7,"Années (DateRDV)",DO$3,"Présence","Absent"),4,""),"")</f>
        <v/>
      </c>
    </row>
    <row r="120" spans="2:119" x14ac:dyDescent="0.2">
      <c r="B120" s="169" t="str">
        <f>IFERROR(IF(INDEX(Data!P:P,MATCH(A120,Data!B:B,0))&lt;&gt;"",INDEX(Data!P:P,MATCH(A120,Data!B:B,0)),""),"")</f>
        <v/>
      </c>
      <c r="C120" s="169" t="str">
        <f>IFERROR(IF(INDEX(Data!O:O,MATCH(A120,Data!B:B,0))&lt;&gt;"",INDEX(Data!O:O,MATCH(A120,Data!B:B,0)),""),"")</f>
        <v/>
      </c>
      <c r="D120" s="169" t="str">
        <f>IFERROR(IF(INDEX(Data!J:J,MATCH(A120,Data!B:B,0))&lt;&gt;"",INDEX(Data!J:J,MATCH(A120,Data!B:B,0)),""),"")</f>
        <v/>
      </c>
      <c r="E120" s="169" t="str">
        <f>IFERROR(IF(INDEX(Data!M:M,MATCH(A120,Data!B:B,0))&lt;&gt;"",INDEX(Data!M:M,MATCH(A120,Data!B:B,0)),""),"")</f>
        <v/>
      </c>
      <c r="F120" s="169" t="str">
        <f>IFERROR(IF(INDEX(Data!N:N,MATCH(A120,Data!B:B,0))&lt;&gt;"",INDEX(Data!N:N,MATCH(A120,Data!B:B,0)),""),"")</f>
        <v/>
      </c>
      <c r="G120" s="170" t="str">
        <f>IFERROR(IF(INDEX(Data!K:K,MATCH(A120,Data!B:B,0))&lt;&gt;"",INDEX(Data!K:K,MATCH(A120,Data!B:B,0)),""),"")</f>
        <v/>
      </c>
      <c r="H120" s="170" t="str">
        <f>IFERROR(IF(INDEX(Data!L:L,MATCH(A120,Data!B:B,0))&lt;&gt;"",INDEX(Data!L:L,MATCH(A120,Data!B:B,0)),""),"")</f>
        <v/>
      </c>
      <c r="I120" s="170" t="str">
        <f>IFERROR(IF(INDEX(Data!C:C,MATCH(A120,Data!B:B,0))&lt;&gt;"",INDEX(Data!C:C,MATCH(A120,Data!B:B,0)),""),"")</f>
        <v/>
      </c>
      <c r="J120" s="170" t="str">
        <f>IFERROR(IF(INDEX(Data!D:D,MATCH(A120,Data!B:B,0))&lt;&gt;"",INDEX(Data!D:D,MATCH(A120,Data!B:B,0)),""),"")</f>
        <v/>
      </c>
      <c r="K120" s="171" t="str">
        <f>IFERROR(IF(INDEX(Data!H:H,MATCH(A120,Data!B:B,0))&lt;&gt;"",INDEX(Data!H:H,MATCH(A120,Data!B:B,0)),""),"")</f>
        <v/>
      </c>
      <c r="L120" s="166" t="str">
        <f>IFERROR(IF(GETPIVOTDATA("DateRDV",TCD!$B$1,"DT","VA","Bénéficiaire",$A120,L$6,L$5,"Mois (DateRDV)",L$7,"Années (DateRDV)",L$3),1,""),"")</f>
        <v/>
      </c>
      <c r="M120" s="166" t="str">
        <f>IFERROR(IF(GETPIVOTDATA("DateRDV",TCD!$B$1,"DT","VA","Bénéficiaire",$A120,M$6,M$5,"Mois (DateRDV)",M$7,"Années (DateRDV)",M$3),2,""),"")</f>
        <v/>
      </c>
      <c r="N120" s="166" t="str">
        <f>IFERROR(IF(GETPIVOTDATA("DateRDV",TCD!$B$1,"DT","VA","Bénéficiaire",$A120,N$6,N$5,"Mois (DateRDV)",N$7,"Années (DateRDV)",N$3,"Présence","Excusé"),3,""),"")</f>
        <v/>
      </c>
      <c r="O120" s="166" t="str">
        <f>IFERROR(IF(GETPIVOTDATA("DateRDV",TCD!$B$1,"DT","VA","Bénéficiaire",$A120,O$6,O$5,"Mois (DateRDV)",O$7,"Années (DateRDV)",O$3,"Présence","Absent"),4,""),"")</f>
        <v/>
      </c>
      <c r="P120" s="166" t="str">
        <f>IFERROR(IF(GETPIVOTDATA("DateRDV",TCD!$B$1,"DT","VA","Bénéficiaire",$A120,P$6,P$5,"Mois (DateRDV)",P$7,"Années (DateRDV)",P$3),1,""),"")</f>
        <v/>
      </c>
      <c r="Q120" s="166" t="str">
        <f>IFERROR(IF(GETPIVOTDATA("DateRDV",TCD!$B$1,"DT","VA","Bénéficiaire",$A120,Q$6,Q$5,"Mois (DateRDV)",Q$7,"Années (DateRDV)",Q$3),2,""),"")</f>
        <v/>
      </c>
      <c r="R120" s="166" t="str">
        <f>IFERROR(IF(GETPIVOTDATA("DateRDV",TCD!$B$1,"DT","VA","Bénéficiaire",$A120,R$6,R$5,"Mois (DateRDV)",R$7,"Années (DateRDV)",R$3,"Présence","Excusé"),3,""),"")</f>
        <v/>
      </c>
      <c r="S120" s="166" t="str">
        <f>IFERROR(IF(GETPIVOTDATA("DateRDV",TCD!$B$1,"DT","VA","Bénéficiaire",$A120,S$6,S$5,"Mois (DateRDV)",S$7,"Années (DateRDV)",S$3,"Présence","Absent"),4,""),"")</f>
        <v/>
      </c>
      <c r="T120" s="166" t="str">
        <f>IFERROR(IF(GETPIVOTDATA("DateRDV",TCD!$B$1,"DT","VA","Bénéficiaire",$A120,T$6,T$5,"Mois (DateRDV)",T$7,"Années (DateRDV)",T$3),1,""),"")</f>
        <v/>
      </c>
      <c r="U120" s="166" t="str">
        <f>IFERROR(IF(GETPIVOTDATA("DateRDV",TCD!$B$1,"DT","VA","Bénéficiaire",$A120,U$6,U$5,"Mois (DateRDV)",U$7,"Années (DateRDV)",U$3),2,""),"")</f>
        <v/>
      </c>
      <c r="V120" s="166" t="str">
        <f>IFERROR(IF(GETPIVOTDATA("DateRDV",TCD!$B$1,"DT","VA","Bénéficiaire",$A120,V$6,V$5,"Mois (DateRDV)",V$7,"Années (DateRDV)",V$3,"Présence","Excusé"),3,""),"")</f>
        <v/>
      </c>
      <c r="W120" s="166" t="str">
        <f>IFERROR(IF(GETPIVOTDATA("DateRDV",TCD!$B$1,"DT","VA","Bénéficiaire",$A120,W$6,W$5,"Mois (DateRDV)",W$7,"Années (DateRDV)",W$3,"Présence","Absent"),4,""),"")</f>
        <v/>
      </c>
      <c r="X120" s="166" t="str">
        <f>IFERROR(IF(GETPIVOTDATA("DateRDV",TCD!$B$1,"DT","VA","Bénéficiaire",$A120,X$6,X$5,"Mois (DateRDV)",X$7,"Années (DateRDV)",X$3),1,""),"")</f>
        <v/>
      </c>
      <c r="Y120" s="166" t="str">
        <f>IFERROR(IF(GETPIVOTDATA("DateRDV",TCD!$B$1,"DT","VA","Bénéficiaire",$A120,Y$6,Y$5,"Mois (DateRDV)",Y$7,"Années (DateRDV)",Y$3),2,""),"")</f>
        <v/>
      </c>
      <c r="Z120" s="166" t="str">
        <f>IFERROR(IF(GETPIVOTDATA("DateRDV",TCD!$B$1,"DT","VA","Bénéficiaire",$A120,Z$6,Z$5,"Mois (DateRDV)",Z$7,"Années (DateRDV)",Z$3,"Présence","Excusé"),3,""),"")</f>
        <v/>
      </c>
      <c r="AA120" s="166" t="str">
        <f>IFERROR(IF(GETPIVOTDATA("DateRDV",TCD!$B$1,"DT","VA","Bénéficiaire",$A120,AA$6,AA$5,"Mois (DateRDV)",AA$7,"Années (DateRDV)",AA$3,"Présence","Absent"),4,""),"")</f>
        <v/>
      </c>
      <c r="AB120" s="166" t="str">
        <f>IFERROR(IF(GETPIVOTDATA("DateRDV",TCD!$B$1,"DT","VA","Bénéficiaire",$A120,AB$6,AB$5,"Mois (DateRDV)",AB$7,"Années (DateRDV)",AB$3),1,""),"")</f>
        <v/>
      </c>
      <c r="AC120" s="166" t="str">
        <f>IFERROR(IF(GETPIVOTDATA("DateRDV",TCD!$B$1,"DT","VA","Bénéficiaire",$A120,AC$6,AC$5,"Mois (DateRDV)",AC$7,"Années (DateRDV)",AC$3),2,""),"")</f>
        <v/>
      </c>
      <c r="AD120" s="166" t="str">
        <f>IFERROR(IF(GETPIVOTDATA("DateRDV",TCD!$B$1,"DT","VA","Bénéficiaire",$A120,AD$6,AD$5,"Mois (DateRDV)",AD$7,"Années (DateRDV)",AD$3,"Présence","Excusé"),3,""),"")</f>
        <v/>
      </c>
      <c r="AE120" s="166" t="str">
        <f>IFERROR(IF(GETPIVOTDATA("DateRDV",TCD!$B$1,"DT","VA","Bénéficiaire",$A120,AE$6,AE$5,"Mois (DateRDV)",AE$7,"Années (DateRDV)",AE$3,"Présence","Absent"),4,""),"")</f>
        <v/>
      </c>
      <c r="AF120" s="166" t="str">
        <f>IFERROR(IF(GETPIVOTDATA("DateRDV",TCD!$B$1,"DT","VA","Bénéficiaire",$A120,AF$6,AF$5,"Mois (DateRDV)",AF$7,"Années (DateRDV)",AF$3),1,""),"")</f>
        <v/>
      </c>
      <c r="AG120" s="166" t="str">
        <f>IFERROR(IF(GETPIVOTDATA("DateRDV",TCD!$B$1,"DT","VA","Bénéficiaire",$A120,AG$6,AG$5,"Mois (DateRDV)",AG$7,"Années (DateRDV)",AG$3),2,""),"")</f>
        <v/>
      </c>
      <c r="AH120" s="166" t="str">
        <f>IFERROR(IF(GETPIVOTDATA("DateRDV",TCD!$B$1,"DT","VA","Bénéficiaire",$A120,AH$6,AH$5,"Mois (DateRDV)",AH$7,"Années (DateRDV)",AH$3,"Présence","Excusé"),3,""),"")</f>
        <v/>
      </c>
      <c r="AI120" s="166" t="str">
        <f>IFERROR(IF(GETPIVOTDATA("DateRDV",TCD!$B$1,"DT","VA","Bénéficiaire",$A120,AI$6,AI$5,"Mois (DateRDV)",AI$7,"Années (DateRDV)",AI$3,"Présence","Absent"),4,""),"")</f>
        <v/>
      </c>
      <c r="AJ120" s="166" t="str">
        <f>IFERROR(IF(GETPIVOTDATA("DateRDV",TCD!$B$1,"DT","VA","Bénéficiaire",$A120,AJ$6,AJ$5,"Mois (DateRDV)",AJ$7,"Années (DateRDV)",AJ$3),1,""),"")</f>
        <v/>
      </c>
      <c r="AK120" s="166" t="str">
        <f>IFERROR(IF(GETPIVOTDATA("DateRDV",TCD!$B$1,"DT","VA","Bénéficiaire",$A120,AK$6,AK$5,"Mois (DateRDV)",AK$7,"Années (DateRDV)",AK$3),2,""),"")</f>
        <v/>
      </c>
      <c r="AL120" s="166" t="str">
        <f>IFERROR(IF(GETPIVOTDATA("DateRDV",TCD!$B$1,"DT","VA","Bénéficiaire",$A120,AL$6,AL$5,"Mois (DateRDV)",AL$7,"Années (DateRDV)",AL$3,"Présence","Excusé"),3,""),"")</f>
        <v/>
      </c>
      <c r="AM120" s="166" t="str">
        <f>IFERROR(IF(GETPIVOTDATA("DateRDV",TCD!$B$1,"DT","VA","Bénéficiaire",$A120,AM$6,AM$5,"Mois (DateRDV)",AM$7,"Années (DateRDV)",AM$3,"Présence","Absent"),4,""),"")</f>
        <v/>
      </c>
      <c r="AN120" s="166" t="str">
        <f>IFERROR(IF(GETPIVOTDATA("DateRDV",TCD!$B$1,"DT","VA","Bénéficiaire",$A120,AN$6,AN$5,"Mois (DateRDV)",AN$7,"Années (DateRDV)",AN$3),1,""),"")</f>
        <v/>
      </c>
      <c r="AO120" s="166" t="str">
        <f>IFERROR(IF(GETPIVOTDATA("DateRDV",TCD!$B$1,"DT","VA","Bénéficiaire",$A120,AO$6,AO$5,"Mois (DateRDV)",AO$7,"Années (DateRDV)",AO$3),2,""),"")</f>
        <v/>
      </c>
      <c r="AP120" s="166" t="str">
        <f>IFERROR(IF(GETPIVOTDATA("DateRDV",TCD!$B$1,"DT","VA","Bénéficiaire",$A120,AP$6,AP$5,"Mois (DateRDV)",AP$7,"Années (DateRDV)",AP$3,"Présence","Excusé"),3,""),"")</f>
        <v/>
      </c>
      <c r="AQ120" s="166" t="str">
        <f>IFERROR(IF(GETPIVOTDATA("DateRDV",TCD!$B$1,"DT","VA","Bénéficiaire",$A120,AQ$6,AQ$5,"Mois (DateRDV)",AQ$7,"Années (DateRDV)",AQ$3,"Présence","Absent"),4,""),"")</f>
        <v/>
      </c>
      <c r="AR120" s="166" t="str">
        <f>IFERROR(IF(GETPIVOTDATA("DateRDV",TCD!$B$1,"DT","VA","Bénéficiaire",$A120,AR$6,AR$5,"Mois (DateRDV)",AR$7,"Années (DateRDV)",AR$3),1,""),"")</f>
        <v/>
      </c>
      <c r="AS120" s="166" t="str">
        <f>IFERROR(IF(GETPIVOTDATA("DateRDV",TCD!$B$1,"DT","VA","Bénéficiaire",$A120,AS$6,AS$5,"Mois (DateRDV)",AS$7,"Années (DateRDV)",AS$3),2,""),"")</f>
        <v/>
      </c>
      <c r="AT120" s="166" t="str">
        <f>IFERROR(IF(GETPIVOTDATA("DateRDV",TCD!$B$1,"DT","VA","Bénéficiaire",$A120,AT$6,AT$5,"Mois (DateRDV)",AT$7,"Années (DateRDV)",AT$3,"Présence","Excusé"),3,""),"")</f>
        <v/>
      </c>
      <c r="AU120" s="166" t="str">
        <f>IFERROR(IF(GETPIVOTDATA("DateRDV",TCD!$B$1,"DT","VA","Bénéficiaire",$A120,AU$6,AU$5,"Mois (DateRDV)",AU$7,"Années (DateRDV)",AU$3,"Présence","Absent"),4,""),"")</f>
        <v/>
      </c>
      <c r="AV120" s="166" t="str">
        <f>IFERROR(IF(GETPIVOTDATA("DateRDV",TCD!$B$1,"DT","VA","Bénéficiaire",$A120,AV$6,AV$5,"Mois (DateRDV)",AV$7,"Années (DateRDV)",AV$3),1,""),"")</f>
        <v/>
      </c>
      <c r="AW120" s="166" t="str">
        <f>IFERROR(IF(GETPIVOTDATA("DateRDV",TCD!$B$1,"DT","VA","Bénéficiaire",$A120,AW$6,AW$5,"Mois (DateRDV)",AW$7,"Années (DateRDV)",AW$3),2,""),"")</f>
        <v/>
      </c>
      <c r="AX120" s="166" t="str">
        <f>IFERROR(IF(GETPIVOTDATA("DateRDV",TCD!$B$1,"DT","VA","Bénéficiaire",$A120,AX$6,AX$5,"Mois (DateRDV)",AX$7,"Années (DateRDV)",AX$3,"Présence","Excusé"),3,""),"")</f>
        <v/>
      </c>
      <c r="AY120" s="166" t="str">
        <f>IFERROR(IF(GETPIVOTDATA("DateRDV",TCD!$B$1,"DT","VA","Bénéficiaire",$A120,AY$6,AY$5,"Mois (DateRDV)",AY$7,"Années (DateRDV)",AY$3,"Présence","Absent"),4,""),"")</f>
        <v/>
      </c>
      <c r="AZ120" s="166" t="str">
        <f>IFERROR(IF(GETPIVOTDATA("DateRDV",TCD!$B$1,"DT","VA","Bénéficiaire",$A120,AZ$6,AZ$5,"Mois (DateRDV)",AZ$7,"Années (DateRDV)",AZ$3),1,""),"")</f>
        <v/>
      </c>
      <c r="BA120" s="166" t="str">
        <f>IFERROR(IF(GETPIVOTDATA("DateRDV",TCD!$B$1,"DT","VA","Bénéficiaire",$A120,BA$6,BA$5,"Mois (DateRDV)",BA$7,"Années (DateRDV)",BA$3),2,""),"")</f>
        <v/>
      </c>
      <c r="BB120" s="166" t="str">
        <f>IFERROR(IF(GETPIVOTDATA("DateRDV",TCD!$B$1,"DT","VA","Bénéficiaire",$A120,BB$6,BB$5,"Mois (DateRDV)",BB$7,"Années (DateRDV)",BB$3,"Présence","Excusé"),3,""),"")</f>
        <v/>
      </c>
      <c r="BC120" s="166" t="str">
        <f>IFERROR(IF(GETPIVOTDATA("DateRDV",TCD!$B$1,"DT","VA","Bénéficiaire",$A120,BC$6,BC$5,"Mois (DateRDV)",BC$7,"Années (DateRDV)",BC$3,"Présence","Absent"),4,""),"")</f>
        <v/>
      </c>
      <c r="BD120" s="166" t="str">
        <f>IFERROR(IF(GETPIVOTDATA("DateRDV",TCD!$B$1,"DT","VA","Bénéficiaire",$A120,BD$6,BD$5,"Mois (DateRDV)",BD$7,"Années (DateRDV)",BD$3),1,""),"")</f>
        <v/>
      </c>
      <c r="BE120" s="166" t="str">
        <f>IFERROR(IF(GETPIVOTDATA("DateRDV",TCD!$B$1,"DT","VA","Bénéficiaire",$A120,BE$6,BE$5,"Mois (DateRDV)",BE$7,"Années (DateRDV)",BE$3),2,""),"")</f>
        <v/>
      </c>
      <c r="BF120" s="166" t="str">
        <f>IFERROR(IF(GETPIVOTDATA("DateRDV",TCD!$B$1,"DT","VA","Bénéficiaire",$A120,BF$6,BF$5,"Mois (DateRDV)",BF$7,"Années (DateRDV)",BF$3,"Présence","Excusé"),3,""),"")</f>
        <v/>
      </c>
      <c r="BG120" s="166" t="str">
        <f>IFERROR(IF(GETPIVOTDATA("DateRDV",TCD!$B$1,"DT","VA","Bénéficiaire",$A120,BG$6,BG$5,"Mois (DateRDV)",BG$7,"Années (DateRDV)",BG$3,"Présence","Absent"),4,""),"")</f>
        <v/>
      </c>
      <c r="BH120" s="166" t="str">
        <f>IFERROR(IF(GETPIVOTDATA("DateRDV",TCD!$B$1,"DT","VA","Bénéficiaire",$A120,BH$6,BH$5,"Mois (DateRDV)",BH$7,"Années (DateRDV)",BH$3),1,""),"")</f>
        <v/>
      </c>
      <c r="BI120" s="166" t="str">
        <f>IFERROR(IF(GETPIVOTDATA("DateRDV",TCD!$B$1,"DT","VA","Bénéficiaire",$A120,BI$6,BI$5,"Mois (DateRDV)",BI$7,"Années (DateRDV)",BI$3),2,""),"")</f>
        <v/>
      </c>
      <c r="BJ120" s="166" t="str">
        <f>IFERROR(IF(GETPIVOTDATA("DateRDV",TCD!$B$1,"DT","VA","Bénéficiaire",$A120,BJ$6,BJ$5,"Mois (DateRDV)",BJ$7,"Années (DateRDV)",BJ$3,"Présence","Excusé"),3,""),"")</f>
        <v/>
      </c>
      <c r="BK120" s="166" t="str">
        <f>IFERROR(IF(GETPIVOTDATA("DateRDV",TCD!$B$1,"DT","VA","Bénéficiaire",$A120,BK$6,BK$5,"Mois (DateRDV)",BK$7,"Années (DateRDV)",BK$3,"Présence","Absent"),4,""),"")</f>
        <v/>
      </c>
      <c r="BL120" s="166" t="str">
        <f>IFERROR(IF(GETPIVOTDATA("DateRDV",TCD!$B$1,"DT","VA","Bénéficiaire",$A120,BL$6,BL$5,"Mois (DateRDV)",BL$7,"Années (DateRDV)",BL$3),1,""),"")</f>
        <v/>
      </c>
      <c r="BM120" s="166" t="str">
        <f>IFERROR(IF(GETPIVOTDATA("DateRDV",TCD!$B$1,"DT","VA","Bénéficiaire",$A120,BM$6,BM$5,"Mois (DateRDV)",BM$7,"Années (DateRDV)",BM$3),2,""),"")</f>
        <v/>
      </c>
      <c r="BN120" s="166" t="str">
        <f>IFERROR(IF(GETPIVOTDATA("DateRDV",TCD!$B$1,"DT","VA","Bénéficiaire",$A120,BN$6,BN$5,"Mois (DateRDV)",BN$7,"Années (DateRDV)",BN$3,"Présence","Excusé"),3,""),"")</f>
        <v/>
      </c>
      <c r="BO120" s="166" t="str">
        <f>IFERROR(IF(GETPIVOTDATA("DateRDV",TCD!$B$1,"DT","VA","Bénéficiaire",$A120,BO$6,BO$5,"Mois (DateRDV)",BO$7,"Années (DateRDV)",BO$3,"Présence","Absent"),4,""),"")</f>
        <v/>
      </c>
      <c r="BP120" s="166" t="str">
        <f>IFERROR(IF(GETPIVOTDATA("DateRDV",TCD!$B$1,"DT","VA","Bénéficiaire",$A120,BP$6,BP$5,"Mois (DateRDV)",BP$7,"Années (DateRDV)",BP$3),1,""),"")</f>
        <v/>
      </c>
      <c r="BQ120" s="166" t="str">
        <f>IFERROR(IF(GETPIVOTDATA("DateRDV",TCD!$B$1,"DT","VA","Bénéficiaire",$A120,BQ$6,BQ$5,"Mois (DateRDV)",BQ$7,"Années (DateRDV)",BQ$3),2,""),"")</f>
        <v/>
      </c>
      <c r="BR120" s="166" t="str">
        <f>IFERROR(IF(GETPIVOTDATA("DateRDV",TCD!$B$1,"DT","VA","Bénéficiaire",$A120,BR$6,BR$5,"Mois (DateRDV)",BR$7,"Années (DateRDV)",BR$3,"Présence","Excusé"),3,""),"")</f>
        <v/>
      </c>
      <c r="BS120" s="166" t="str">
        <f>IFERROR(IF(GETPIVOTDATA("DateRDV",TCD!$B$1,"DT","VA","Bénéficiaire",$A120,BS$6,BS$5,"Mois (DateRDV)",BS$7,"Années (DateRDV)",BS$3,"Présence","Absent"),4,""),"")</f>
        <v/>
      </c>
      <c r="BT120" s="166" t="str">
        <f>IFERROR(IF(GETPIVOTDATA("DateRDV",TCD!$B$1,"DT","VA","Bénéficiaire",$A120,BT$6,BT$5,"Mois (DateRDV)",BT$7,"Années (DateRDV)",BT$3),1,""),"")</f>
        <v/>
      </c>
      <c r="BU120" s="166" t="str">
        <f>IFERROR(IF(GETPIVOTDATA("DateRDV",TCD!$B$1,"DT","VA","Bénéficiaire",$A120,BU$6,BU$5,"Mois (DateRDV)",BU$7,"Années (DateRDV)",BU$3),2,""),"")</f>
        <v/>
      </c>
      <c r="BV120" s="166" t="str">
        <f>IFERROR(IF(GETPIVOTDATA("DateRDV",TCD!$B$1,"DT","VA","Bénéficiaire",$A120,BV$6,BV$5,"Mois (DateRDV)",BV$7,"Années (DateRDV)",BV$3,"Présence","Excusé"),3,""),"")</f>
        <v/>
      </c>
      <c r="BW120" s="166" t="str">
        <f>IFERROR(IF(GETPIVOTDATA("DateRDV",TCD!$B$1,"DT","VA","Bénéficiaire",$A120,BW$6,BW$5,"Mois (DateRDV)",BW$7,"Années (DateRDV)",BW$3,"Présence","Absent"),4,""),"")</f>
        <v/>
      </c>
      <c r="BX120" s="166" t="str">
        <f>IFERROR(IF(GETPIVOTDATA("DateRDV",TCD!$B$1,"DT","VA","Bénéficiaire",$A120,BX$6,BX$5,"Mois (DateRDV)",BX$7,"Années (DateRDV)",BX$3),1,""),"")</f>
        <v/>
      </c>
      <c r="BY120" s="166" t="str">
        <f>IFERROR(IF(GETPIVOTDATA("DateRDV",TCD!$B$1,"DT","VA","Bénéficiaire",$A120,BY$6,BY$5,"Mois (DateRDV)",BY$7,"Années (DateRDV)",BY$3),2,""),"")</f>
        <v/>
      </c>
      <c r="BZ120" s="166" t="str">
        <f>IFERROR(IF(GETPIVOTDATA("DateRDV",TCD!$B$1,"DT","VA","Bénéficiaire",$A120,BZ$6,BZ$5,"Mois (DateRDV)",BZ$7,"Années (DateRDV)",BZ$3,"Présence","Excusé"),3,""),"")</f>
        <v/>
      </c>
      <c r="CA120" s="166" t="str">
        <f>IFERROR(IF(GETPIVOTDATA("DateRDV",TCD!$B$1,"DT","VA","Bénéficiaire",$A120,CA$6,CA$5,"Mois (DateRDV)",CA$7,"Années (DateRDV)",CA$3,"Présence","Absent"),4,""),"")</f>
        <v/>
      </c>
      <c r="CB120" s="166" t="str">
        <f>IFERROR(IF(GETPIVOTDATA("DateRDV",TCD!$B$1,"DT","VA","Bénéficiaire",$A120,CB$6,CB$5,"Mois (DateRDV)",CB$7,"Années (DateRDV)",CB$3),1,""),"")</f>
        <v/>
      </c>
      <c r="CC120" s="166" t="str">
        <f>IFERROR(IF(GETPIVOTDATA("DateRDV",TCD!$B$1,"DT","VA","Bénéficiaire",$A120,CC$6,CC$5,"Mois (DateRDV)",CC$7,"Années (DateRDV)",CC$3),2,""),"")</f>
        <v/>
      </c>
      <c r="CD120" s="166" t="str">
        <f>IFERROR(IF(GETPIVOTDATA("DateRDV",TCD!$B$1,"DT","VA","Bénéficiaire",$A120,CD$6,CD$5,"Mois (DateRDV)",CD$7,"Années (DateRDV)",CD$3,"Présence","Excusé"),3,""),"")</f>
        <v/>
      </c>
      <c r="CE120" s="166" t="str">
        <f>IFERROR(IF(GETPIVOTDATA("DateRDV",TCD!$B$1,"DT","VA","Bénéficiaire",$A120,CE$6,CE$5,"Mois (DateRDV)",CE$7,"Années (DateRDV)",CE$3,"Présence","Absent"),4,""),"")</f>
        <v/>
      </c>
      <c r="CF120" s="166" t="str">
        <f>IFERROR(IF(GETPIVOTDATA("DateRDV",TCD!$B$1,"DT","VA","Bénéficiaire",$A120,CF$6,CF$5,"Mois (DateRDV)",CF$7,"Années (DateRDV)",CF$3),1,""),"")</f>
        <v/>
      </c>
      <c r="CG120" s="166" t="str">
        <f>IFERROR(IF(GETPIVOTDATA("DateRDV",TCD!$B$1,"DT","VA","Bénéficiaire",$A120,CG$6,CG$5,"Mois (DateRDV)",CG$7,"Années (DateRDV)",CG$3),2,""),"")</f>
        <v/>
      </c>
      <c r="CH120" s="166" t="str">
        <f>IFERROR(IF(GETPIVOTDATA("DateRDV",TCD!$B$1,"DT","VA","Bénéficiaire",$A120,CH$6,CH$5,"Mois (DateRDV)",CH$7,"Années (DateRDV)",CH$3,"Présence","Excusé"),3,""),"")</f>
        <v/>
      </c>
      <c r="CI120" s="166" t="str">
        <f>IFERROR(IF(GETPIVOTDATA("DateRDV",TCD!$B$1,"DT","VA","Bénéficiaire",$A120,CI$6,CI$5,"Mois (DateRDV)",CI$7,"Années (DateRDV)",CI$3,"Présence","Absent"),4,""),"")</f>
        <v/>
      </c>
      <c r="CJ120" s="166" t="str">
        <f>IFERROR(IF(GETPIVOTDATA("DateRDV",TCD!$B$1,"DT","VA","Bénéficiaire",$A120,CJ$6,CJ$5,"Mois (DateRDV)",CJ$7,"Années (DateRDV)",CJ$3),1,""),"")</f>
        <v/>
      </c>
      <c r="CK120" s="166" t="str">
        <f>IFERROR(IF(GETPIVOTDATA("DateRDV",TCD!$B$1,"DT","VA","Bénéficiaire",$A120,CK$6,CK$5,"Mois (DateRDV)",CK$7,"Années (DateRDV)",CK$3),2,""),"")</f>
        <v/>
      </c>
      <c r="CL120" s="166" t="str">
        <f>IFERROR(IF(GETPIVOTDATA("DateRDV",TCD!$B$1,"DT","VA","Bénéficiaire",$A120,VE$6,VE$5,"Mois (DateRDV)",VE$7,"Années (DateRDV)",VE$3,"Présence","Excusé"),3,""),"")</f>
        <v/>
      </c>
      <c r="CM120" s="166" t="str">
        <f>IFERROR(IF(GETPIVOTDATA("DateRDV",TCD!$B$1,"DT","VA","Bénéficiaire",$A120,CM$6,CM$5,"Mois (DateRDV)",CM$7,"Années (DateRDV)",CM$3,"Présence","Absent"),4,""),"")</f>
        <v/>
      </c>
      <c r="CN120" s="166" t="str">
        <f>IFERROR(IF(GETPIVOTDATA("DateRDV",TCD!$B$1,"DT","VA","Bénéficiaire",$A120,CN$6,CN$5,"Mois (DateRDV)",CN$7,"Années (DateRDV)",CN$3),1,""),"")</f>
        <v/>
      </c>
      <c r="CO120" s="166" t="str">
        <f>IFERROR(IF(GETPIVOTDATA("DateRDV",TCD!$B$1,"DT","VA","Bénéficiaire",$A120,CO$6,CO$5,"Mois (DateRDV)",CO$7,"Années (DateRDV)",CO$3),2,""),"")</f>
        <v/>
      </c>
      <c r="CP120" s="166" t="str">
        <f>IFERROR(IF(GETPIVOTDATA("DateRDV",TCD!$B$1,"DT","VA","Bénéficiaire",$A120,CP$6,CP$5,"Mois (DateRDV)",CP$7,"Années (DateRDV)",CP$3,"Présence","Excusé"),3,""),"")</f>
        <v/>
      </c>
      <c r="CQ120" s="166" t="str">
        <f>IFERROR(IF(GETPIVOTDATA("DateRDV",TCD!$B$1,"DT","VA","Bénéficiaire",$A120,CQ$6,CQ$5,"Mois (DateRDV)",CQ$7,"Années (DateRDV)",CQ$3,"Présence","Absent"),4,""),"")</f>
        <v/>
      </c>
      <c r="CR120" s="166" t="str">
        <f>IFERROR(IF(GETPIVOTDATA("DateRDV",TCD!$B$1,"DT","VA","Bénéficiaire",$A120,CR$6,CR$5,"Mois (DateRDV)",CR$7,"Années (DateRDV)",CR$3),1,""),"")</f>
        <v/>
      </c>
      <c r="CS120" s="166" t="str">
        <f>IFERROR(IF(GETPIVOTDATA("DateRDV",TCD!$B$1,"DT","VA","Bénéficiaire",$A120,CS$6,CS$5,"Mois (DateRDV)",CS$7,"Années (DateRDV)",CS$3),2,""),"")</f>
        <v/>
      </c>
      <c r="CT120" s="166" t="str">
        <f>IFERROR(IF(GETPIVOTDATA("DateRDV",TCD!$B$1,"DT","VA","Bénéficiaire",$A120,CT$6,CT$5,"Mois (DateRDV)",CT$7,"Années (DateRDV)",CT$3,"Présence","Excusé"),3,""),"")</f>
        <v/>
      </c>
      <c r="CU120" s="166" t="str">
        <f>IFERROR(IF(GETPIVOTDATA("DateRDV",TCD!$B$1,"DT","VA","Bénéficiaire",$A120,CU$6,CU$5,"Mois (DateRDV)",CU$7,"Années (DateRDV)",CU$3,"Présence","Absent"),4,""),"")</f>
        <v/>
      </c>
      <c r="CV120" s="166" t="str">
        <f>IFERROR(IF(GETPIVOTDATA("DateRDV",TCD!$B$1,"DT","VA","Bénéficiaire",$A120,CV$6,CV$5,"Mois (DateRDV)",CV$7,"Années (DateRDV)",CV$3),1,""),"")</f>
        <v/>
      </c>
      <c r="CW120" s="166" t="str">
        <f>IFERROR(IF(GETPIVOTDATA("DateRDV",TCD!$B$1,"DT","VA","Bénéficiaire",$A120,CW$6,CW$5,"Mois (DateRDV)",CW$7,"Années (DateRDV)",CW$3),2,""),"")</f>
        <v/>
      </c>
      <c r="CX120" s="166" t="str">
        <f>IFERROR(IF(GETPIVOTDATA("DateRDV",TCD!$B$1,"DT","VA","Bénéficiaire",$A120,CX$6,CX$5,"Mois (DateRDV)",CX$7,"Années (DateRDV)",CX$3,"Présence","Excusé"),3,""),"")</f>
        <v/>
      </c>
      <c r="CY120" s="166" t="str">
        <f>IFERROR(IF(GETPIVOTDATA("DateRDV",TCD!$B$1,"DT","VA","Bénéficiaire",$A120,CY$6,CY$5,"Mois (DateRDV)",CY$7,"Années (DateRDV)",CY$3,"Présence","Absent"),4,""),"")</f>
        <v/>
      </c>
      <c r="CZ120" s="166" t="str">
        <f>IFERROR(IF(GETPIVOTDATA("DateRDV",TCD!$B$1,"DT","VA","Bénéficiaire",$A120,CZ$6,CZ$5,"Mois (DateRDV)",CZ$7,"Années (DateRDV)",CZ$3),1,""),"")</f>
        <v/>
      </c>
      <c r="DA120" s="166" t="str">
        <f>IFERROR(IF(GETPIVOTDATA("DateRDV",TCD!$B$1,"DT","VA","Bénéficiaire",$A120,DA$6,DA$5,"Mois (DateRDV)",DA$7,"Années (DateRDV)",DA$3),2,""),"")</f>
        <v/>
      </c>
      <c r="DB120" s="166" t="str">
        <f>IFERROR(IF(GETPIVOTDATA("DateRDV",TCD!$B$1,"DT","VA","Bénéficiaire",$A120,DB$6,DB$5,"Mois (DateRDV)",DB$7,"Années (DateRDV)",DB$3,"Présence","Excusé"),3,""),"")</f>
        <v/>
      </c>
      <c r="DC120" s="166" t="str">
        <f>IFERROR(IF(GETPIVOTDATA("DateRDV",TCD!$B$1,"DT","VA","Bénéficiaire",$A120,DC$6,DC$5,"Mois (DateRDV)",DC$7,"Années (DateRDV)",DC$3,"Présence","Absent"),4,""),"")</f>
        <v/>
      </c>
      <c r="DD120" s="166" t="str">
        <f>IFERROR(IF(GETPIVOTDATA("DateRDV",TCD!$B$1,"DT","VA","Bénéficiaire",$A120,DD$6,DD$5,"Mois (DateRDV)",DD$7,"Années (DateRDV)",DD$3),1,""),"")</f>
        <v/>
      </c>
      <c r="DE120" s="166" t="str">
        <f>IFERROR(IF(GETPIVOTDATA("DateRDV",TCD!$B$1,"DT","VA","Bénéficiaire",$A120,DE$6,DE$5,"Mois (DateRDV)",DE$7,"Années (DateRDV)",DE$3),2,""),"")</f>
        <v/>
      </c>
      <c r="DF120" s="166" t="str">
        <f>IFERROR(IF(GETPIVOTDATA("DateRDV",TCD!$B$1,"DT","VA","Bénéficiaire",$A120,DF$6,DF$5,"Mois (DateRDV)",DF$7,"Années (DateRDV)",DF$3,"Présence","Excusé"),3,""),"")</f>
        <v/>
      </c>
      <c r="DG120" s="166" t="str">
        <f>IFERROR(IF(GETPIVOTDATA("DateRDV",TCD!$B$1,"DT","VA","Bénéficiaire",$A120,DG$6,DG$5,"Mois (DateRDV)",DG$7,"Années (DateRDV)",DG$3,"Présence","Absent"),4,""),"")</f>
        <v/>
      </c>
      <c r="DH120" s="166" t="str">
        <f>IFERROR(IF(GETPIVOTDATA("DateRDV",TCD!$B$1,"DT","VA","Bénéficiaire",$A120,DH$6,DH$5,"Mois (DateRDV)",DH$7,"Années (DateRDV)",DH$3),1,""),"")</f>
        <v/>
      </c>
      <c r="DI120" s="166" t="str">
        <f>IFERROR(IF(GETPIVOTDATA("DateRDV",TCD!$B$1,"DT","VA","Bénéficiaire",$A120,DI$6,DI$5,"Mois (DateRDV)",DI$7,"Années (DateRDV)",DI$3),2,""),"")</f>
        <v/>
      </c>
      <c r="DJ120" s="166" t="str">
        <f>IFERROR(IF(GETPIVOTDATA("DateRDV",TCD!$B$1,"DT","VA","Bénéficiaire",$A120,DJ$6,DJ$5,"Mois (DateRDV)",DJ$7,"Années (DateRDV)",DJ$3,"Présence","Excusé"),3,""),"")</f>
        <v/>
      </c>
      <c r="DK120" s="166" t="str">
        <f>IFERROR(IF(GETPIVOTDATA("DateRDV",TCD!$B$1,"DT","VA","Bénéficiaire",$A120,DK$6,DK$5,"Mois (DateRDV)",DK$7,"Années (DateRDV)",DK$3,"Présence","Absent"),4,""),"")</f>
        <v/>
      </c>
      <c r="DL120" s="166" t="str">
        <f>IFERROR(IF(GETPIVOTDATA("DateRDV",TCD!$B$1,"DT","VA","Bénéficiaire",$A120,DL$6,DL$5,"Mois (DateRDV)",DL$7,"Années (DateRDV)",DL$3),1,""),"")</f>
        <v/>
      </c>
      <c r="DM120" s="166" t="str">
        <f>IFERROR(IF(GETPIVOTDATA("DateRDV",TCD!$B$1,"DT","VA","Bénéficiaire",$A120,DM$6,DM$5,"Mois (DateRDV)",DM$7,"Années (DateRDV)",DM$3),2,""),"")</f>
        <v/>
      </c>
      <c r="DN120" s="166" t="str">
        <f>IFERROR(IF(GETPIVOTDATA("DateRDV",TCD!$B$1,"DT","VA","Bénéficiaire",$A120,DN$6,DN$5,"Mois (DateRDV)",DN$7,"Années (DateRDV)",DN$3,"Présence","Excusé"),3,""),"")</f>
        <v/>
      </c>
      <c r="DO120" s="166" t="str">
        <f>IFERROR(IF(GETPIVOTDATA("DateRDV",TCD!$B$1,"DT","VA","Bénéficiaire",$A120,DO$6,DO$5,"Mois (DateRDV)",DO$7,"Années (DateRDV)",DO$3,"Présence","Absent"),4,""),"")</f>
        <v/>
      </c>
    </row>
    <row r="121" spans="2:119" x14ac:dyDescent="0.2">
      <c r="B121" s="169" t="str">
        <f>IFERROR(IF(INDEX(Data!P:P,MATCH(A121,Data!B:B,0))&lt;&gt;"",INDEX(Data!P:P,MATCH(A121,Data!B:B,0)),""),"")</f>
        <v/>
      </c>
      <c r="C121" s="169" t="str">
        <f>IFERROR(IF(INDEX(Data!O:O,MATCH(A121,Data!B:B,0))&lt;&gt;"",INDEX(Data!O:O,MATCH(A121,Data!B:B,0)),""),"")</f>
        <v/>
      </c>
      <c r="D121" s="169" t="str">
        <f>IFERROR(IF(INDEX(Data!J:J,MATCH(A121,Data!B:B,0))&lt;&gt;"",INDEX(Data!J:J,MATCH(A121,Data!B:B,0)),""),"")</f>
        <v/>
      </c>
      <c r="E121" s="169" t="str">
        <f>IFERROR(IF(INDEX(Data!M:M,MATCH(A121,Data!B:B,0))&lt;&gt;"",INDEX(Data!M:M,MATCH(A121,Data!B:B,0)),""),"")</f>
        <v/>
      </c>
      <c r="F121" s="169" t="str">
        <f>IFERROR(IF(INDEX(Data!N:N,MATCH(A121,Data!B:B,0))&lt;&gt;"",INDEX(Data!N:N,MATCH(A121,Data!B:B,0)),""),"")</f>
        <v/>
      </c>
      <c r="G121" s="170" t="str">
        <f>IFERROR(IF(INDEX(Data!K:K,MATCH(A121,Data!B:B,0))&lt;&gt;"",INDEX(Data!K:K,MATCH(A121,Data!B:B,0)),""),"")</f>
        <v/>
      </c>
      <c r="H121" s="170" t="str">
        <f>IFERROR(IF(INDEX(Data!L:L,MATCH(A121,Data!B:B,0))&lt;&gt;"",INDEX(Data!L:L,MATCH(A121,Data!B:B,0)),""),"")</f>
        <v/>
      </c>
      <c r="I121" s="170" t="str">
        <f>IFERROR(IF(INDEX(Data!C:C,MATCH(A121,Data!B:B,0))&lt;&gt;"",INDEX(Data!C:C,MATCH(A121,Data!B:B,0)),""),"")</f>
        <v/>
      </c>
      <c r="J121" s="170" t="str">
        <f>IFERROR(IF(INDEX(Data!D:D,MATCH(A121,Data!B:B,0))&lt;&gt;"",INDEX(Data!D:D,MATCH(A121,Data!B:B,0)),""),"")</f>
        <v/>
      </c>
      <c r="K121" s="171" t="str">
        <f>IFERROR(IF(INDEX(Data!H:H,MATCH(A121,Data!B:B,0))&lt;&gt;"",INDEX(Data!H:H,MATCH(A121,Data!B:B,0)),""),"")</f>
        <v/>
      </c>
      <c r="L121" s="166" t="str">
        <f>IFERROR(IF(GETPIVOTDATA("DateRDV",TCD!$B$1,"DT","VA","Bénéficiaire",$A121,L$6,L$5,"Mois (DateRDV)",L$7,"Années (DateRDV)",L$3),1,""),"")</f>
        <v/>
      </c>
      <c r="M121" s="166" t="str">
        <f>IFERROR(IF(GETPIVOTDATA("DateRDV",TCD!$B$1,"DT","VA","Bénéficiaire",$A121,M$6,M$5,"Mois (DateRDV)",M$7,"Années (DateRDV)",M$3),2,""),"")</f>
        <v/>
      </c>
      <c r="N121" s="166" t="str">
        <f>IFERROR(IF(GETPIVOTDATA("DateRDV",TCD!$B$1,"DT","VA","Bénéficiaire",$A121,N$6,N$5,"Mois (DateRDV)",N$7,"Années (DateRDV)",N$3,"Présence","Excusé"),3,""),"")</f>
        <v/>
      </c>
      <c r="O121" s="166" t="str">
        <f>IFERROR(IF(GETPIVOTDATA("DateRDV",TCD!$B$1,"DT","VA","Bénéficiaire",$A121,O$6,O$5,"Mois (DateRDV)",O$7,"Années (DateRDV)",O$3,"Présence","Absent"),4,""),"")</f>
        <v/>
      </c>
      <c r="P121" s="166" t="str">
        <f>IFERROR(IF(GETPIVOTDATA("DateRDV",TCD!$B$1,"DT","VA","Bénéficiaire",$A121,P$6,P$5,"Mois (DateRDV)",P$7,"Années (DateRDV)",P$3),1,""),"")</f>
        <v/>
      </c>
      <c r="Q121" s="166" t="str">
        <f>IFERROR(IF(GETPIVOTDATA("DateRDV",TCD!$B$1,"DT","VA","Bénéficiaire",$A121,Q$6,Q$5,"Mois (DateRDV)",Q$7,"Années (DateRDV)",Q$3),2,""),"")</f>
        <v/>
      </c>
      <c r="R121" s="166" t="str">
        <f>IFERROR(IF(GETPIVOTDATA("DateRDV",TCD!$B$1,"DT","VA","Bénéficiaire",$A121,R$6,R$5,"Mois (DateRDV)",R$7,"Années (DateRDV)",R$3,"Présence","Excusé"),3,""),"")</f>
        <v/>
      </c>
      <c r="S121" s="166" t="str">
        <f>IFERROR(IF(GETPIVOTDATA("DateRDV",TCD!$B$1,"DT","VA","Bénéficiaire",$A121,S$6,S$5,"Mois (DateRDV)",S$7,"Années (DateRDV)",S$3,"Présence","Absent"),4,""),"")</f>
        <v/>
      </c>
      <c r="T121" s="166" t="str">
        <f>IFERROR(IF(GETPIVOTDATA("DateRDV",TCD!$B$1,"DT","VA","Bénéficiaire",$A121,T$6,T$5,"Mois (DateRDV)",T$7,"Années (DateRDV)",T$3),1,""),"")</f>
        <v/>
      </c>
      <c r="U121" s="166" t="str">
        <f>IFERROR(IF(GETPIVOTDATA("DateRDV",TCD!$B$1,"DT","VA","Bénéficiaire",$A121,U$6,U$5,"Mois (DateRDV)",U$7,"Années (DateRDV)",U$3),2,""),"")</f>
        <v/>
      </c>
      <c r="V121" s="166" t="str">
        <f>IFERROR(IF(GETPIVOTDATA("DateRDV",TCD!$B$1,"DT","VA","Bénéficiaire",$A121,V$6,V$5,"Mois (DateRDV)",V$7,"Années (DateRDV)",V$3,"Présence","Excusé"),3,""),"")</f>
        <v/>
      </c>
      <c r="W121" s="166" t="str">
        <f>IFERROR(IF(GETPIVOTDATA("DateRDV",TCD!$B$1,"DT","VA","Bénéficiaire",$A121,W$6,W$5,"Mois (DateRDV)",W$7,"Années (DateRDV)",W$3,"Présence","Absent"),4,""),"")</f>
        <v/>
      </c>
      <c r="X121" s="166" t="str">
        <f>IFERROR(IF(GETPIVOTDATA("DateRDV",TCD!$B$1,"DT","VA","Bénéficiaire",$A121,X$6,X$5,"Mois (DateRDV)",X$7,"Années (DateRDV)",X$3),1,""),"")</f>
        <v/>
      </c>
      <c r="Y121" s="166" t="str">
        <f>IFERROR(IF(GETPIVOTDATA("DateRDV",TCD!$B$1,"DT","VA","Bénéficiaire",$A121,Y$6,Y$5,"Mois (DateRDV)",Y$7,"Années (DateRDV)",Y$3),2,""),"")</f>
        <v/>
      </c>
      <c r="Z121" s="166" t="str">
        <f>IFERROR(IF(GETPIVOTDATA("DateRDV",TCD!$B$1,"DT","VA","Bénéficiaire",$A121,Z$6,Z$5,"Mois (DateRDV)",Z$7,"Années (DateRDV)",Z$3,"Présence","Excusé"),3,""),"")</f>
        <v/>
      </c>
      <c r="AA121" s="166" t="str">
        <f>IFERROR(IF(GETPIVOTDATA("DateRDV",TCD!$B$1,"DT","VA","Bénéficiaire",$A121,AA$6,AA$5,"Mois (DateRDV)",AA$7,"Années (DateRDV)",AA$3,"Présence","Absent"),4,""),"")</f>
        <v/>
      </c>
      <c r="AB121" s="166" t="str">
        <f>IFERROR(IF(GETPIVOTDATA("DateRDV",TCD!$B$1,"DT","VA","Bénéficiaire",$A121,AB$6,AB$5,"Mois (DateRDV)",AB$7,"Années (DateRDV)",AB$3),1,""),"")</f>
        <v/>
      </c>
      <c r="AC121" s="166" t="str">
        <f>IFERROR(IF(GETPIVOTDATA("DateRDV",TCD!$B$1,"DT","VA","Bénéficiaire",$A121,AC$6,AC$5,"Mois (DateRDV)",AC$7,"Années (DateRDV)",AC$3),2,""),"")</f>
        <v/>
      </c>
      <c r="AD121" s="166" t="str">
        <f>IFERROR(IF(GETPIVOTDATA("DateRDV",TCD!$B$1,"DT","VA","Bénéficiaire",$A121,AD$6,AD$5,"Mois (DateRDV)",AD$7,"Années (DateRDV)",AD$3,"Présence","Excusé"),3,""),"")</f>
        <v/>
      </c>
      <c r="AE121" s="166" t="str">
        <f>IFERROR(IF(GETPIVOTDATA("DateRDV",TCD!$B$1,"DT","VA","Bénéficiaire",$A121,AE$6,AE$5,"Mois (DateRDV)",AE$7,"Années (DateRDV)",AE$3,"Présence","Absent"),4,""),"")</f>
        <v/>
      </c>
      <c r="AF121" s="166" t="str">
        <f>IFERROR(IF(GETPIVOTDATA("DateRDV",TCD!$B$1,"DT","VA","Bénéficiaire",$A121,AF$6,AF$5,"Mois (DateRDV)",AF$7,"Années (DateRDV)",AF$3),1,""),"")</f>
        <v/>
      </c>
      <c r="AG121" s="166" t="str">
        <f>IFERROR(IF(GETPIVOTDATA("DateRDV",TCD!$B$1,"DT","VA","Bénéficiaire",$A121,AG$6,AG$5,"Mois (DateRDV)",AG$7,"Années (DateRDV)",AG$3),2,""),"")</f>
        <v/>
      </c>
      <c r="AH121" s="166" t="str">
        <f>IFERROR(IF(GETPIVOTDATA("DateRDV",TCD!$B$1,"DT","VA","Bénéficiaire",$A121,AH$6,AH$5,"Mois (DateRDV)",AH$7,"Années (DateRDV)",AH$3,"Présence","Excusé"),3,""),"")</f>
        <v/>
      </c>
      <c r="AI121" s="166" t="str">
        <f>IFERROR(IF(GETPIVOTDATA("DateRDV",TCD!$B$1,"DT","VA","Bénéficiaire",$A121,AI$6,AI$5,"Mois (DateRDV)",AI$7,"Années (DateRDV)",AI$3,"Présence","Absent"),4,""),"")</f>
        <v/>
      </c>
      <c r="AJ121" s="166" t="str">
        <f>IFERROR(IF(GETPIVOTDATA("DateRDV",TCD!$B$1,"DT","VA","Bénéficiaire",$A121,AJ$6,AJ$5,"Mois (DateRDV)",AJ$7,"Années (DateRDV)",AJ$3),1,""),"")</f>
        <v/>
      </c>
      <c r="AK121" s="166" t="str">
        <f>IFERROR(IF(GETPIVOTDATA("DateRDV",TCD!$B$1,"DT","VA","Bénéficiaire",$A121,AK$6,AK$5,"Mois (DateRDV)",AK$7,"Années (DateRDV)",AK$3),2,""),"")</f>
        <v/>
      </c>
      <c r="AL121" s="166" t="str">
        <f>IFERROR(IF(GETPIVOTDATA("DateRDV",TCD!$B$1,"DT","VA","Bénéficiaire",$A121,AL$6,AL$5,"Mois (DateRDV)",AL$7,"Années (DateRDV)",AL$3,"Présence","Excusé"),3,""),"")</f>
        <v/>
      </c>
      <c r="AM121" s="166" t="str">
        <f>IFERROR(IF(GETPIVOTDATA("DateRDV",TCD!$B$1,"DT","VA","Bénéficiaire",$A121,AM$6,AM$5,"Mois (DateRDV)",AM$7,"Années (DateRDV)",AM$3,"Présence","Absent"),4,""),"")</f>
        <v/>
      </c>
      <c r="AN121" s="166" t="str">
        <f>IFERROR(IF(GETPIVOTDATA("DateRDV",TCD!$B$1,"DT","VA","Bénéficiaire",$A121,AN$6,AN$5,"Mois (DateRDV)",AN$7,"Années (DateRDV)",AN$3),1,""),"")</f>
        <v/>
      </c>
      <c r="AO121" s="166" t="str">
        <f>IFERROR(IF(GETPIVOTDATA("DateRDV",TCD!$B$1,"DT","VA","Bénéficiaire",$A121,AO$6,AO$5,"Mois (DateRDV)",AO$7,"Années (DateRDV)",AO$3),2,""),"")</f>
        <v/>
      </c>
      <c r="AP121" s="166" t="str">
        <f>IFERROR(IF(GETPIVOTDATA("DateRDV",TCD!$B$1,"DT","VA","Bénéficiaire",$A121,AP$6,AP$5,"Mois (DateRDV)",AP$7,"Années (DateRDV)",AP$3,"Présence","Excusé"),3,""),"")</f>
        <v/>
      </c>
      <c r="AQ121" s="166" t="str">
        <f>IFERROR(IF(GETPIVOTDATA("DateRDV",TCD!$B$1,"DT","VA","Bénéficiaire",$A121,AQ$6,AQ$5,"Mois (DateRDV)",AQ$7,"Années (DateRDV)",AQ$3,"Présence","Absent"),4,""),"")</f>
        <v/>
      </c>
      <c r="AR121" s="166" t="str">
        <f>IFERROR(IF(GETPIVOTDATA("DateRDV",TCD!$B$1,"DT","VA","Bénéficiaire",$A121,AR$6,AR$5,"Mois (DateRDV)",AR$7,"Années (DateRDV)",AR$3),1,""),"")</f>
        <v/>
      </c>
      <c r="AS121" s="166" t="str">
        <f>IFERROR(IF(GETPIVOTDATA("DateRDV",TCD!$B$1,"DT","VA","Bénéficiaire",$A121,AS$6,AS$5,"Mois (DateRDV)",AS$7,"Années (DateRDV)",AS$3),2,""),"")</f>
        <v/>
      </c>
      <c r="AT121" s="166" t="str">
        <f>IFERROR(IF(GETPIVOTDATA("DateRDV",TCD!$B$1,"DT","VA","Bénéficiaire",$A121,AT$6,AT$5,"Mois (DateRDV)",AT$7,"Années (DateRDV)",AT$3,"Présence","Excusé"),3,""),"")</f>
        <v/>
      </c>
      <c r="AU121" s="166" t="str">
        <f>IFERROR(IF(GETPIVOTDATA("DateRDV",TCD!$B$1,"DT","VA","Bénéficiaire",$A121,AU$6,AU$5,"Mois (DateRDV)",AU$7,"Années (DateRDV)",AU$3,"Présence","Absent"),4,""),"")</f>
        <v/>
      </c>
      <c r="AV121" s="166" t="str">
        <f>IFERROR(IF(GETPIVOTDATA("DateRDV",TCD!$B$1,"DT","VA","Bénéficiaire",$A121,AV$6,AV$5,"Mois (DateRDV)",AV$7,"Années (DateRDV)",AV$3),1,""),"")</f>
        <v/>
      </c>
      <c r="AW121" s="166" t="str">
        <f>IFERROR(IF(GETPIVOTDATA("DateRDV",TCD!$B$1,"DT","VA","Bénéficiaire",$A121,AW$6,AW$5,"Mois (DateRDV)",AW$7,"Années (DateRDV)",AW$3),2,""),"")</f>
        <v/>
      </c>
      <c r="AX121" s="166" t="str">
        <f>IFERROR(IF(GETPIVOTDATA("DateRDV",TCD!$B$1,"DT","VA","Bénéficiaire",$A121,AX$6,AX$5,"Mois (DateRDV)",AX$7,"Années (DateRDV)",AX$3,"Présence","Excusé"),3,""),"")</f>
        <v/>
      </c>
      <c r="AY121" s="166" t="str">
        <f>IFERROR(IF(GETPIVOTDATA("DateRDV",TCD!$B$1,"DT","VA","Bénéficiaire",$A121,AY$6,AY$5,"Mois (DateRDV)",AY$7,"Années (DateRDV)",AY$3,"Présence","Absent"),4,""),"")</f>
        <v/>
      </c>
      <c r="AZ121" s="166" t="str">
        <f>IFERROR(IF(GETPIVOTDATA("DateRDV",TCD!$B$1,"DT","VA","Bénéficiaire",$A121,AZ$6,AZ$5,"Mois (DateRDV)",AZ$7,"Années (DateRDV)",AZ$3),1,""),"")</f>
        <v/>
      </c>
      <c r="BA121" s="166" t="str">
        <f>IFERROR(IF(GETPIVOTDATA("DateRDV",TCD!$B$1,"DT","VA","Bénéficiaire",$A121,BA$6,BA$5,"Mois (DateRDV)",BA$7,"Années (DateRDV)",BA$3),2,""),"")</f>
        <v/>
      </c>
      <c r="BB121" s="166" t="str">
        <f>IFERROR(IF(GETPIVOTDATA("DateRDV",TCD!$B$1,"DT","VA","Bénéficiaire",$A121,BB$6,BB$5,"Mois (DateRDV)",BB$7,"Années (DateRDV)",BB$3,"Présence","Excusé"),3,""),"")</f>
        <v/>
      </c>
      <c r="BC121" s="166" t="str">
        <f>IFERROR(IF(GETPIVOTDATA("DateRDV",TCD!$B$1,"DT","VA","Bénéficiaire",$A121,BC$6,BC$5,"Mois (DateRDV)",BC$7,"Années (DateRDV)",BC$3,"Présence","Absent"),4,""),"")</f>
        <v/>
      </c>
      <c r="BD121" s="166" t="str">
        <f>IFERROR(IF(GETPIVOTDATA("DateRDV",TCD!$B$1,"DT","VA","Bénéficiaire",$A121,BD$6,BD$5,"Mois (DateRDV)",BD$7,"Années (DateRDV)",BD$3),1,""),"")</f>
        <v/>
      </c>
      <c r="BE121" s="166" t="str">
        <f>IFERROR(IF(GETPIVOTDATA("DateRDV",TCD!$B$1,"DT","VA","Bénéficiaire",$A121,BE$6,BE$5,"Mois (DateRDV)",BE$7,"Années (DateRDV)",BE$3),2,""),"")</f>
        <v/>
      </c>
      <c r="BF121" s="166" t="str">
        <f>IFERROR(IF(GETPIVOTDATA("DateRDV",TCD!$B$1,"DT","VA","Bénéficiaire",$A121,BF$6,BF$5,"Mois (DateRDV)",BF$7,"Années (DateRDV)",BF$3,"Présence","Excusé"),3,""),"")</f>
        <v/>
      </c>
      <c r="BG121" s="166" t="str">
        <f>IFERROR(IF(GETPIVOTDATA("DateRDV",TCD!$B$1,"DT","VA","Bénéficiaire",$A121,BG$6,BG$5,"Mois (DateRDV)",BG$7,"Années (DateRDV)",BG$3,"Présence","Absent"),4,""),"")</f>
        <v/>
      </c>
      <c r="BH121" s="166" t="str">
        <f>IFERROR(IF(GETPIVOTDATA("DateRDV",TCD!$B$1,"DT","VA","Bénéficiaire",$A121,BH$6,BH$5,"Mois (DateRDV)",BH$7,"Années (DateRDV)",BH$3),1,""),"")</f>
        <v/>
      </c>
      <c r="BI121" s="166" t="str">
        <f>IFERROR(IF(GETPIVOTDATA("DateRDV",TCD!$B$1,"DT","VA","Bénéficiaire",$A121,BI$6,BI$5,"Mois (DateRDV)",BI$7,"Années (DateRDV)",BI$3),2,""),"")</f>
        <v/>
      </c>
      <c r="BJ121" s="166" t="str">
        <f>IFERROR(IF(GETPIVOTDATA("DateRDV",TCD!$B$1,"DT","VA","Bénéficiaire",$A121,BJ$6,BJ$5,"Mois (DateRDV)",BJ$7,"Années (DateRDV)",BJ$3,"Présence","Excusé"),3,""),"")</f>
        <v/>
      </c>
      <c r="BK121" s="166" t="str">
        <f>IFERROR(IF(GETPIVOTDATA("DateRDV",TCD!$B$1,"DT","VA","Bénéficiaire",$A121,BK$6,BK$5,"Mois (DateRDV)",BK$7,"Années (DateRDV)",BK$3,"Présence","Absent"),4,""),"")</f>
        <v/>
      </c>
      <c r="BL121" s="166" t="str">
        <f>IFERROR(IF(GETPIVOTDATA("DateRDV",TCD!$B$1,"DT","VA","Bénéficiaire",$A121,BL$6,BL$5,"Mois (DateRDV)",BL$7,"Années (DateRDV)",BL$3),1,""),"")</f>
        <v/>
      </c>
      <c r="BM121" s="166" t="str">
        <f>IFERROR(IF(GETPIVOTDATA("DateRDV",TCD!$B$1,"DT","VA","Bénéficiaire",$A121,BM$6,BM$5,"Mois (DateRDV)",BM$7,"Années (DateRDV)",BM$3),2,""),"")</f>
        <v/>
      </c>
      <c r="BN121" s="166" t="str">
        <f>IFERROR(IF(GETPIVOTDATA("DateRDV",TCD!$B$1,"DT","VA","Bénéficiaire",$A121,BN$6,BN$5,"Mois (DateRDV)",BN$7,"Années (DateRDV)",BN$3,"Présence","Excusé"),3,""),"")</f>
        <v/>
      </c>
      <c r="BO121" s="166" t="str">
        <f>IFERROR(IF(GETPIVOTDATA("DateRDV",TCD!$B$1,"DT","VA","Bénéficiaire",$A121,BO$6,BO$5,"Mois (DateRDV)",BO$7,"Années (DateRDV)",BO$3,"Présence","Absent"),4,""),"")</f>
        <v/>
      </c>
      <c r="BP121" s="166" t="str">
        <f>IFERROR(IF(GETPIVOTDATA("DateRDV",TCD!$B$1,"DT","VA","Bénéficiaire",$A121,BP$6,BP$5,"Mois (DateRDV)",BP$7,"Années (DateRDV)",BP$3),1,""),"")</f>
        <v/>
      </c>
      <c r="BQ121" s="166" t="str">
        <f>IFERROR(IF(GETPIVOTDATA("DateRDV",TCD!$B$1,"DT","VA","Bénéficiaire",$A121,BQ$6,BQ$5,"Mois (DateRDV)",BQ$7,"Années (DateRDV)",BQ$3),2,""),"")</f>
        <v/>
      </c>
      <c r="BR121" s="166" t="str">
        <f>IFERROR(IF(GETPIVOTDATA("DateRDV",TCD!$B$1,"DT","VA","Bénéficiaire",$A121,BR$6,BR$5,"Mois (DateRDV)",BR$7,"Années (DateRDV)",BR$3,"Présence","Excusé"),3,""),"")</f>
        <v/>
      </c>
      <c r="BS121" s="166" t="str">
        <f>IFERROR(IF(GETPIVOTDATA("DateRDV",TCD!$B$1,"DT","VA","Bénéficiaire",$A121,BS$6,BS$5,"Mois (DateRDV)",BS$7,"Années (DateRDV)",BS$3,"Présence","Absent"),4,""),"")</f>
        <v/>
      </c>
      <c r="BT121" s="166" t="str">
        <f>IFERROR(IF(GETPIVOTDATA("DateRDV",TCD!$B$1,"DT","VA","Bénéficiaire",$A121,BT$6,BT$5,"Mois (DateRDV)",BT$7,"Années (DateRDV)",BT$3),1,""),"")</f>
        <v/>
      </c>
      <c r="BU121" s="166" t="str">
        <f>IFERROR(IF(GETPIVOTDATA("DateRDV",TCD!$B$1,"DT","VA","Bénéficiaire",$A121,BU$6,BU$5,"Mois (DateRDV)",BU$7,"Années (DateRDV)",BU$3),2,""),"")</f>
        <v/>
      </c>
      <c r="BV121" s="166" t="str">
        <f>IFERROR(IF(GETPIVOTDATA("DateRDV",TCD!$B$1,"DT","VA","Bénéficiaire",$A121,BV$6,BV$5,"Mois (DateRDV)",BV$7,"Années (DateRDV)",BV$3,"Présence","Excusé"),3,""),"")</f>
        <v/>
      </c>
      <c r="BW121" s="166" t="str">
        <f>IFERROR(IF(GETPIVOTDATA("DateRDV",TCD!$B$1,"DT","VA","Bénéficiaire",$A121,BW$6,BW$5,"Mois (DateRDV)",BW$7,"Années (DateRDV)",BW$3,"Présence","Absent"),4,""),"")</f>
        <v/>
      </c>
      <c r="BX121" s="166" t="str">
        <f>IFERROR(IF(GETPIVOTDATA("DateRDV",TCD!$B$1,"DT","VA","Bénéficiaire",$A121,BX$6,BX$5,"Mois (DateRDV)",BX$7,"Années (DateRDV)",BX$3),1,""),"")</f>
        <v/>
      </c>
      <c r="BY121" s="166" t="str">
        <f>IFERROR(IF(GETPIVOTDATA("DateRDV",TCD!$B$1,"DT","VA","Bénéficiaire",$A121,BY$6,BY$5,"Mois (DateRDV)",BY$7,"Années (DateRDV)",BY$3),2,""),"")</f>
        <v/>
      </c>
      <c r="BZ121" s="166" t="str">
        <f>IFERROR(IF(GETPIVOTDATA("DateRDV",TCD!$B$1,"DT","VA","Bénéficiaire",$A121,BZ$6,BZ$5,"Mois (DateRDV)",BZ$7,"Années (DateRDV)",BZ$3,"Présence","Excusé"),3,""),"")</f>
        <v/>
      </c>
      <c r="CA121" s="166" t="str">
        <f>IFERROR(IF(GETPIVOTDATA("DateRDV",TCD!$B$1,"DT","VA","Bénéficiaire",$A121,CA$6,CA$5,"Mois (DateRDV)",CA$7,"Années (DateRDV)",CA$3,"Présence","Absent"),4,""),"")</f>
        <v/>
      </c>
      <c r="CB121" s="166" t="str">
        <f>IFERROR(IF(GETPIVOTDATA("DateRDV",TCD!$B$1,"DT","VA","Bénéficiaire",$A121,CB$6,CB$5,"Mois (DateRDV)",CB$7,"Années (DateRDV)",CB$3),1,""),"")</f>
        <v/>
      </c>
      <c r="CC121" s="166" t="str">
        <f>IFERROR(IF(GETPIVOTDATA("DateRDV",TCD!$B$1,"DT","VA","Bénéficiaire",$A121,CC$6,CC$5,"Mois (DateRDV)",CC$7,"Années (DateRDV)",CC$3),2,""),"")</f>
        <v/>
      </c>
      <c r="CD121" s="166" t="str">
        <f>IFERROR(IF(GETPIVOTDATA("DateRDV",TCD!$B$1,"DT","VA","Bénéficiaire",$A121,CD$6,CD$5,"Mois (DateRDV)",CD$7,"Années (DateRDV)",CD$3,"Présence","Excusé"),3,""),"")</f>
        <v/>
      </c>
      <c r="CE121" s="166" t="str">
        <f>IFERROR(IF(GETPIVOTDATA("DateRDV",TCD!$B$1,"DT","VA","Bénéficiaire",$A121,CE$6,CE$5,"Mois (DateRDV)",CE$7,"Années (DateRDV)",CE$3,"Présence","Absent"),4,""),"")</f>
        <v/>
      </c>
      <c r="CF121" s="166" t="str">
        <f>IFERROR(IF(GETPIVOTDATA("DateRDV",TCD!$B$1,"DT","VA","Bénéficiaire",$A121,CF$6,CF$5,"Mois (DateRDV)",CF$7,"Années (DateRDV)",CF$3),1,""),"")</f>
        <v/>
      </c>
      <c r="CG121" s="166" t="str">
        <f>IFERROR(IF(GETPIVOTDATA("DateRDV",TCD!$B$1,"DT","VA","Bénéficiaire",$A121,CG$6,CG$5,"Mois (DateRDV)",CG$7,"Années (DateRDV)",CG$3),2,""),"")</f>
        <v/>
      </c>
      <c r="CH121" s="166" t="str">
        <f>IFERROR(IF(GETPIVOTDATA("DateRDV",TCD!$B$1,"DT","VA","Bénéficiaire",$A121,CH$6,CH$5,"Mois (DateRDV)",CH$7,"Années (DateRDV)",CH$3,"Présence","Excusé"),3,""),"")</f>
        <v/>
      </c>
      <c r="CI121" s="166" t="str">
        <f>IFERROR(IF(GETPIVOTDATA("DateRDV",TCD!$B$1,"DT","VA","Bénéficiaire",$A121,CI$6,CI$5,"Mois (DateRDV)",CI$7,"Années (DateRDV)",CI$3,"Présence","Absent"),4,""),"")</f>
        <v/>
      </c>
      <c r="CJ121" s="166" t="str">
        <f>IFERROR(IF(GETPIVOTDATA("DateRDV",TCD!$B$1,"DT","VA","Bénéficiaire",$A121,CJ$6,CJ$5,"Mois (DateRDV)",CJ$7,"Années (DateRDV)",CJ$3),1,""),"")</f>
        <v/>
      </c>
      <c r="CK121" s="166" t="str">
        <f>IFERROR(IF(GETPIVOTDATA("DateRDV",TCD!$B$1,"DT","VA","Bénéficiaire",$A121,CK$6,CK$5,"Mois (DateRDV)",CK$7,"Années (DateRDV)",CK$3),2,""),"")</f>
        <v/>
      </c>
      <c r="CL121" s="166" t="str">
        <f>IFERROR(IF(GETPIVOTDATA("DateRDV",TCD!$B$1,"DT","VA","Bénéficiaire",$A121,VE$6,VE$5,"Mois (DateRDV)",VE$7,"Années (DateRDV)",VE$3,"Présence","Excusé"),3,""),"")</f>
        <v/>
      </c>
      <c r="CM121" s="166" t="str">
        <f>IFERROR(IF(GETPIVOTDATA("DateRDV",TCD!$B$1,"DT","VA","Bénéficiaire",$A121,CM$6,CM$5,"Mois (DateRDV)",CM$7,"Années (DateRDV)",CM$3,"Présence","Absent"),4,""),"")</f>
        <v/>
      </c>
      <c r="CN121" s="166" t="str">
        <f>IFERROR(IF(GETPIVOTDATA("DateRDV",TCD!$B$1,"DT","VA","Bénéficiaire",$A121,CN$6,CN$5,"Mois (DateRDV)",CN$7,"Années (DateRDV)",CN$3),1,""),"")</f>
        <v/>
      </c>
      <c r="CO121" s="166" t="str">
        <f>IFERROR(IF(GETPIVOTDATA("DateRDV",TCD!$B$1,"DT","VA","Bénéficiaire",$A121,CO$6,CO$5,"Mois (DateRDV)",CO$7,"Années (DateRDV)",CO$3),2,""),"")</f>
        <v/>
      </c>
      <c r="CP121" s="166" t="str">
        <f>IFERROR(IF(GETPIVOTDATA("DateRDV",TCD!$B$1,"DT","VA","Bénéficiaire",$A121,CP$6,CP$5,"Mois (DateRDV)",CP$7,"Années (DateRDV)",CP$3,"Présence","Excusé"),3,""),"")</f>
        <v/>
      </c>
      <c r="CQ121" s="166" t="str">
        <f>IFERROR(IF(GETPIVOTDATA("DateRDV",TCD!$B$1,"DT","VA","Bénéficiaire",$A121,CQ$6,CQ$5,"Mois (DateRDV)",CQ$7,"Années (DateRDV)",CQ$3,"Présence","Absent"),4,""),"")</f>
        <v/>
      </c>
      <c r="CR121" s="166" t="str">
        <f>IFERROR(IF(GETPIVOTDATA("DateRDV",TCD!$B$1,"DT","VA","Bénéficiaire",$A121,CR$6,CR$5,"Mois (DateRDV)",CR$7,"Années (DateRDV)",CR$3),1,""),"")</f>
        <v/>
      </c>
      <c r="CS121" s="166" t="str">
        <f>IFERROR(IF(GETPIVOTDATA("DateRDV",TCD!$B$1,"DT","VA","Bénéficiaire",$A121,CS$6,CS$5,"Mois (DateRDV)",CS$7,"Années (DateRDV)",CS$3),2,""),"")</f>
        <v/>
      </c>
      <c r="CT121" s="166" t="str">
        <f>IFERROR(IF(GETPIVOTDATA("DateRDV",TCD!$B$1,"DT","VA","Bénéficiaire",$A121,CT$6,CT$5,"Mois (DateRDV)",CT$7,"Années (DateRDV)",CT$3,"Présence","Excusé"),3,""),"")</f>
        <v/>
      </c>
      <c r="CU121" s="166" t="str">
        <f>IFERROR(IF(GETPIVOTDATA("DateRDV",TCD!$B$1,"DT","VA","Bénéficiaire",$A121,CU$6,CU$5,"Mois (DateRDV)",CU$7,"Années (DateRDV)",CU$3,"Présence","Absent"),4,""),"")</f>
        <v/>
      </c>
      <c r="CV121" s="166" t="str">
        <f>IFERROR(IF(GETPIVOTDATA("DateRDV",TCD!$B$1,"DT","VA","Bénéficiaire",$A121,CV$6,CV$5,"Mois (DateRDV)",CV$7,"Années (DateRDV)",CV$3),1,""),"")</f>
        <v/>
      </c>
      <c r="CW121" s="166" t="str">
        <f>IFERROR(IF(GETPIVOTDATA("DateRDV",TCD!$B$1,"DT","VA","Bénéficiaire",$A121,CW$6,CW$5,"Mois (DateRDV)",CW$7,"Années (DateRDV)",CW$3),2,""),"")</f>
        <v/>
      </c>
      <c r="CX121" s="166" t="str">
        <f>IFERROR(IF(GETPIVOTDATA("DateRDV",TCD!$B$1,"DT","VA","Bénéficiaire",$A121,CX$6,CX$5,"Mois (DateRDV)",CX$7,"Années (DateRDV)",CX$3,"Présence","Excusé"),3,""),"")</f>
        <v/>
      </c>
      <c r="CY121" s="166" t="str">
        <f>IFERROR(IF(GETPIVOTDATA("DateRDV",TCD!$B$1,"DT","VA","Bénéficiaire",$A121,CY$6,CY$5,"Mois (DateRDV)",CY$7,"Années (DateRDV)",CY$3,"Présence","Absent"),4,""),"")</f>
        <v/>
      </c>
      <c r="CZ121" s="166" t="str">
        <f>IFERROR(IF(GETPIVOTDATA("DateRDV",TCD!$B$1,"DT","VA","Bénéficiaire",$A121,CZ$6,CZ$5,"Mois (DateRDV)",CZ$7,"Années (DateRDV)",CZ$3),1,""),"")</f>
        <v/>
      </c>
      <c r="DA121" s="166" t="str">
        <f>IFERROR(IF(GETPIVOTDATA("DateRDV",TCD!$B$1,"DT","VA","Bénéficiaire",$A121,DA$6,DA$5,"Mois (DateRDV)",DA$7,"Années (DateRDV)",DA$3),2,""),"")</f>
        <v/>
      </c>
      <c r="DB121" s="166" t="str">
        <f>IFERROR(IF(GETPIVOTDATA("DateRDV",TCD!$B$1,"DT","VA","Bénéficiaire",$A121,DB$6,DB$5,"Mois (DateRDV)",DB$7,"Années (DateRDV)",DB$3,"Présence","Excusé"),3,""),"")</f>
        <v/>
      </c>
      <c r="DC121" s="166" t="str">
        <f>IFERROR(IF(GETPIVOTDATA("DateRDV",TCD!$B$1,"DT","VA","Bénéficiaire",$A121,DC$6,DC$5,"Mois (DateRDV)",DC$7,"Années (DateRDV)",DC$3,"Présence","Absent"),4,""),"")</f>
        <v/>
      </c>
      <c r="DD121" s="166" t="str">
        <f>IFERROR(IF(GETPIVOTDATA("DateRDV",TCD!$B$1,"DT","VA","Bénéficiaire",$A121,DD$6,DD$5,"Mois (DateRDV)",DD$7,"Années (DateRDV)",DD$3),1,""),"")</f>
        <v/>
      </c>
      <c r="DE121" s="166" t="str">
        <f>IFERROR(IF(GETPIVOTDATA("DateRDV",TCD!$B$1,"DT","VA","Bénéficiaire",$A121,DE$6,DE$5,"Mois (DateRDV)",DE$7,"Années (DateRDV)",DE$3),2,""),"")</f>
        <v/>
      </c>
      <c r="DF121" s="166" t="str">
        <f>IFERROR(IF(GETPIVOTDATA("DateRDV",TCD!$B$1,"DT","VA","Bénéficiaire",$A121,DF$6,DF$5,"Mois (DateRDV)",DF$7,"Années (DateRDV)",DF$3,"Présence","Excusé"),3,""),"")</f>
        <v/>
      </c>
      <c r="DG121" s="166" t="str">
        <f>IFERROR(IF(GETPIVOTDATA("DateRDV",TCD!$B$1,"DT","VA","Bénéficiaire",$A121,DG$6,DG$5,"Mois (DateRDV)",DG$7,"Années (DateRDV)",DG$3,"Présence","Absent"),4,""),"")</f>
        <v/>
      </c>
      <c r="DH121" s="166" t="str">
        <f>IFERROR(IF(GETPIVOTDATA("DateRDV",TCD!$B$1,"DT","VA","Bénéficiaire",$A121,DH$6,DH$5,"Mois (DateRDV)",DH$7,"Années (DateRDV)",DH$3),1,""),"")</f>
        <v/>
      </c>
      <c r="DI121" s="166" t="str">
        <f>IFERROR(IF(GETPIVOTDATA("DateRDV",TCD!$B$1,"DT","VA","Bénéficiaire",$A121,DI$6,DI$5,"Mois (DateRDV)",DI$7,"Années (DateRDV)",DI$3),2,""),"")</f>
        <v/>
      </c>
      <c r="DJ121" s="166" t="str">
        <f>IFERROR(IF(GETPIVOTDATA("DateRDV",TCD!$B$1,"DT","VA","Bénéficiaire",$A121,DJ$6,DJ$5,"Mois (DateRDV)",DJ$7,"Années (DateRDV)",DJ$3,"Présence","Excusé"),3,""),"")</f>
        <v/>
      </c>
      <c r="DK121" s="166" t="str">
        <f>IFERROR(IF(GETPIVOTDATA("DateRDV",TCD!$B$1,"DT","VA","Bénéficiaire",$A121,DK$6,DK$5,"Mois (DateRDV)",DK$7,"Années (DateRDV)",DK$3,"Présence","Absent"),4,""),"")</f>
        <v/>
      </c>
      <c r="DL121" s="166" t="str">
        <f>IFERROR(IF(GETPIVOTDATA("DateRDV",TCD!$B$1,"DT","VA","Bénéficiaire",$A121,DL$6,DL$5,"Mois (DateRDV)",DL$7,"Années (DateRDV)",DL$3),1,""),"")</f>
        <v/>
      </c>
      <c r="DM121" s="166" t="str">
        <f>IFERROR(IF(GETPIVOTDATA("DateRDV",TCD!$B$1,"DT","VA","Bénéficiaire",$A121,DM$6,DM$5,"Mois (DateRDV)",DM$7,"Années (DateRDV)",DM$3),2,""),"")</f>
        <v/>
      </c>
      <c r="DN121" s="166" t="str">
        <f>IFERROR(IF(GETPIVOTDATA("DateRDV",TCD!$B$1,"DT","VA","Bénéficiaire",$A121,DN$6,DN$5,"Mois (DateRDV)",DN$7,"Années (DateRDV)",DN$3,"Présence","Excusé"),3,""),"")</f>
        <v/>
      </c>
      <c r="DO121" s="166" t="str">
        <f>IFERROR(IF(GETPIVOTDATA("DateRDV",TCD!$B$1,"DT","VA","Bénéficiaire",$A121,DO$6,DO$5,"Mois (DateRDV)",DO$7,"Années (DateRDV)",DO$3,"Présence","Absent"),4,""),"")</f>
        <v/>
      </c>
    </row>
    <row r="122" spans="2:119" x14ac:dyDescent="0.2">
      <c r="B122" s="169" t="str">
        <f>IFERROR(IF(INDEX(Data!P:P,MATCH(A122,Data!B:B,0))&lt;&gt;"",INDEX(Data!P:P,MATCH(A122,Data!B:B,0)),""),"")</f>
        <v/>
      </c>
      <c r="C122" s="169" t="str">
        <f>IFERROR(IF(INDEX(Data!O:O,MATCH(A122,Data!B:B,0))&lt;&gt;"",INDEX(Data!O:O,MATCH(A122,Data!B:B,0)),""),"")</f>
        <v/>
      </c>
      <c r="D122" s="169" t="str">
        <f>IFERROR(IF(INDEX(Data!J:J,MATCH(A122,Data!B:B,0))&lt;&gt;"",INDEX(Data!J:J,MATCH(A122,Data!B:B,0)),""),"")</f>
        <v/>
      </c>
      <c r="E122" s="169" t="str">
        <f>IFERROR(IF(INDEX(Data!M:M,MATCH(A122,Data!B:B,0))&lt;&gt;"",INDEX(Data!M:M,MATCH(A122,Data!B:B,0)),""),"")</f>
        <v/>
      </c>
      <c r="F122" s="169" t="str">
        <f>IFERROR(IF(INDEX(Data!N:N,MATCH(A122,Data!B:B,0))&lt;&gt;"",INDEX(Data!N:N,MATCH(A122,Data!B:B,0)),""),"")</f>
        <v/>
      </c>
      <c r="G122" s="170" t="str">
        <f>IFERROR(IF(INDEX(Data!K:K,MATCH(A122,Data!B:B,0))&lt;&gt;"",INDEX(Data!K:K,MATCH(A122,Data!B:B,0)),""),"")</f>
        <v/>
      </c>
      <c r="H122" s="170" t="str">
        <f>IFERROR(IF(INDEX(Data!L:L,MATCH(A122,Data!B:B,0))&lt;&gt;"",INDEX(Data!L:L,MATCH(A122,Data!B:B,0)),""),"")</f>
        <v/>
      </c>
      <c r="I122" s="170" t="str">
        <f>IFERROR(IF(INDEX(Data!C:C,MATCH(A122,Data!B:B,0))&lt;&gt;"",INDEX(Data!C:C,MATCH(A122,Data!B:B,0)),""),"")</f>
        <v/>
      </c>
      <c r="J122" s="170" t="str">
        <f>IFERROR(IF(INDEX(Data!D:D,MATCH(A122,Data!B:B,0))&lt;&gt;"",INDEX(Data!D:D,MATCH(A122,Data!B:B,0)),""),"")</f>
        <v/>
      </c>
      <c r="K122" s="171" t="str">
        <f>IFERROR(IF(INDEX(Data!H:H,MATCH(A122,Data!B:B,0))&lt;&gt;"",INDEX(Data!H:H,MATCH(A122,Data!B:B,0)),""),"")</f>
        <v/>
      </c>
      <c r="L122" s="166" t="str">
        <f>IFERROR(IF(GETPIVOTDATA("DateRDV",TCD!$B$1,"DT","VA","Bénéficiaire",$A122,L$6,L$5,"Mois (DateRDV)",L$7,"Années (DateRDV)",L$3),1,""),"")</f>
        <v/>
      </c>
      <c r="M122" s="166" t="str">
        <f>IFERROR(IF(GETPIVOTDATA("DateRDV",TCD!$B$1,"DT","VA","Bénéficiaire",$A122,M$6,M$5,"Mois (DateRDV)",M$7,"Années (DateRDV)",M$3),2,""),"")</f>
        <v/>
      </c>
      <c r="N122" s="166" t="str">
        <f>IFERROR(IF(GETPIVOTDATA("DateRDV",TCD!$B$1,"DT","VA","Bénéficiaire",$A122,N$6,N$5,"Mois (DateRDV)",N$7,"Années (DateRDV)",N$3,"Présence","Excusé"),3,""),"")</f>
        <v/>
      </c>
      <c r="O122" s="166" t="str">
        <f>IFERROR(IF(GETPIVOTDATA("DateRDV",TCD!$B$1,"DT","VA","Bénéficiaire",$A122,O$6,O$5,"Mois (DateRDV)",O$7,"Années (DateRDV)",O$3,"Présence","Absent"),4,""),"")</f>
        <v/>
      </c>
      <c r="P122" s="166" t="str">
        <f>IFERROR(IF(GETPIVOTDATA("DateRDV",TCD!$B$1,"DT","VA","Bénéficiaire",$A122,P$6,P$5,"Mois (DateRDV)",P$7,"Années (DateRDV)",P$3),1,""),"")</f>
        <v/>
      </c>
      <c r="Q122" s="166" t="str">
        <f>IFERROR(IF(GETPIVOTDATA("DateRDV",TCD!$B$1,"DT","VA","Bénéficiaire",$A122,Q$6,Q$5,"Mois (DateRDV)",Q$7,"Années (DateRDV)",Q$3),2,""),"")</f>
        <v/>
      </c>
      <c r="R122" s="166" t="str">
        <f>IFERROR(IF(GETPIVOTDATA("DateRDV",TCD!$B$1,"DT","VA","Bénéficiaire",$A122,R$6,R$5,"Mois (DateRDV)",R$7,"Années (DateRDV)",R$3,"Présence","Excusé"),3,""),"")</f>
        <v/>
      </c>
      <c r="S122" s="166" t="str">
        <f>IFERROR(IF(GETPIVOTDATA("DateRDV",TCD!$B$1,"DT","VA","Bénéficiaire",$A122,S$6,S$5,"Mois (DateRDV)",S$7,"Années (DateRDV)",S$3,"Présence","Absent"),4,""),"")</f>
        <v/>
      </c>
      <c r="T122" s="166" t="str">
        <f>IFERROR(IF(GETPIVOTDATA("DateRDV",TCD!$B$1,"DT","VA","Bénéficiaire",$A122,T$6,T$5,"Mois (DateRDV)",T$7,"Années (DateRDV)",T$3),1,""),"")</f>
        <v/>
      </c>
      <c r="U122" s="166" t="str">
        <f>IFERROR(IF(GETPIVOTDATA("DateRDV",TCD!$B$1,"DT","VA","Bénéficiaire",$A122,U$6,U$5,"Mois (DateRDV)",U$7,"Années (DateRDV)",U$3),2,""),"")</f>
        <v/>
      </c>
      <c r="V122" s="166" t="str">
        <f>IFERROR(IF(GETPIVOTDATA("DateRDV",TCD!$B$1,"DT","VA","Bénéficiaire",$A122,V$6,V$5,"Mois (DateRDV)",V$7,"Années (DateRDV)",V$3,"Présence","Excusé"),3,""),"")</f>
        <v/>
      </c>
      <c r="W122" s="166" t="str">
        <f>IFERROR(IF(GETPIVOTDATA("DateRDV",TCD!$B$1,"DT","VA","Bénéficiaire",$A122,W$6,W$5,"Mois (DateRDV)",W$7,"Années (DateRDV)",W$3,"Présence","Absent"),4,""),"")</f>
        <v/>
      </c>
      <c r="X122" s="166" t="str">
        <f>IFERROR(IF(GETPIVOTDATA("DateRDV",TCD!$B$1,"DT","VA","Bénéficiaire",$A122,X$6,X$5,"Mois (DateRDV)",X$7,"Années (DateRDV)",X$3),1,""),"")</f>
        <v/>
      </c>
      <c r="Y122" s="166" t="str">
        <f>IFERROR(IF(GETPIVOTDATA("DateRDV",TCD!$B$1,"DT","VA","Bénéficiaire",$A122,Y$6,Y$5,"Mois (DateRDV)",Y$7,"Années (DateRDV)",Y$3),2,""),"")</f>
        <v/>
      </c>
      <c r="Z122" s="166" t="str">
        <f>IFERROR(IF(GETPIVOTDATA("DateRDV",TCD!$B$1,"DT","VA","Bénéficiaire",$A122,Z$6,Z$5,"Mois (DateRDV)",Z$7,"Années (DateRDV)",Z$3,"Présence","Excusé"),3,""),"")</f>
        <v/>
      </c>
      <c r="AA122" s="166" t="str">
        <f>IFERROR(IF(GETPIVOTDATA("DateRDV",TCD!$B$1,"DT","VA","Bénéficiaire",$A122,AA$6,AA$5,"Mois (DateRDV)",AA$7,"Années (DateRDV)",AA$3,"Présence","Absent"),4,""),"")</f>
        <v/>
      </c>
      <c r="AB122" s="166" t="str">
        <f>IFERROR(IF(GETPIVOTDATA("DateRDV",TCD!$B$1,"DT","VA","Bénéficiaire",$A122,AB$6,AB$5,"Mois (DateRDV)",AB$7,"Années (DateRDV)",AB$3),1,""),"")</f>
        <v/>
      </c>
      <c r="AC122" s="166" t="str">
        <f>IFERROR(IF(GETPIVOTDATA("DateRDV",TCD!$B$1,"DT","VA","Bénéficiaire",$A122,AC$6,AC$5,"Mois (DateRDV)",AC$7,"Années (DateRDV)",AC$3),2,""),"")</f>
        <v/>
      </c>
      <c r="AD122" s="166" t="str">
        <f>IFERROR(IF(GETPIVOTDATA("DateRDV",TCD!$B$1,"DT","VA","Bénéficiaire",$A122,AD$6,AD$5,"Mois (DateRDV)",AD$7,"Années (DateRDV)",AD$3,"Présence","Excusé"),3,""),"")</f>
        <v/>
      </c>
      <c r="AE122" s="166" t="str">
        <f>IFERROR(IF(GETPIVOTDATA("DateRDV",TCD!$B$1,"DT","VA","Bénéficiaire",$A122,AE$6,AE$5,"Mois (DateRDV)",AE$7,"Années (DateRDV)",AE$3,"Présence","Absent"),4,""),"")</f>
        <v/>
      </c>
      <c r="AF122" s="166" t="str">
        <f>IFERROR(IF(GETPIVOTDATA("DateRDV",TCD!$B$1,"DT","VA","Bénéficiaire",$A122,AF$6,AF$5,"Mois (DateRDV)",AF$7,"Années (DateRDV)",AF$3),1,""),"")</f>
        <v/>
      </c>
      <c r="AG122" s="166" t="str">
        <f>IFERROR(IF(GETPIVOTDATA("DateRDV",TCD!$B$1,"DT","VA","Bénéficiaire",$A122,AG$6,AG$5,"Mois (DateRDV)",AG$7,"Années (DateRDV)",AG$3),2,""),"")</f>
        <v/>
      </c>
      <c r="AH122" s="166" t="str">
        <f>IFERROR(IF(GETPIVOTDATA("DateRDV",TCD!$B$1,"DT","VA","Bénéficiaire",$A122,AH$6,AH$5,"Mois (DateRDV)",AH$7,"Années (DateRDV)",AH$3,"Présence","Excusé"),3,""),"")</f>
        <v/>
      </c>
      <c r="AI122" s="166" t="str">
        <f>IFERROR(IF(GETPIVOTDATA("DateRDV",TCD!$B$1,"DT","VA","Bénéficiaire",$A122,AI$6,AI$5,"Mois (DateRDV)",AI$7,"Années (DateRDV)",AI$3,"Présence","Absent"),4,""),"")</f>
        <v/>
      </c>
      <c r="AJ122" s="166" t="str">
        <f>IFERROR(IF(GETPIVOTDATA("DateRDV",TCD!$B$1,"DT","VA","Bénéficiaire",$A122,AJ$6,AJ$5,"Mois (DateRDV)",AJ$7,"Années (DateRDV)",AJ$3),1,""),"")</f>
        <v/>
      </c>
      <c r="AK122" s="166" t="str">
        <f>IFERROR(IF(GETPIVOTDATA("DateRDV",TCD!$B$1,"DT","VA","Bénéficiaire",$A122,AK$6,AK$5,"Mois (DateRDV)",AK$7,"Années (DateRDV)",AK$3),2,""),"")</f>
        <v/>
      </c>
      <c r="AL122" s="166" t="str">
        <f>IFERROR(IF(GETPIVOTDATA("DateRDV",TCD!$B$1,"DT","VA","Bénéficiaire",$A122,AL$6,AL$5,"Mois (DateRDV)",AL$7,"Années (DateRDV)",AL$3,"Présence","Excusé"),3,""),"")</f>
        <v/>
      </c>
      <c r="AM122" s="166" t="str">
        <f>IFERROR(IF(GETPIVOTDATA("DateRDV",TCD!$B$1,"DT","VA","Bénéficiaire",$A122,AM$6,AM$5,"Mois (DateRDV)",AM$7,"Années (DateRDV)",AM$3,"Présence","Absent"),4,""),"")</f>
        <v/>
      </c>
      <c r="AN122" s="166" t="str">
        <f>IFERROR(IF(GETPIVOTDATA("DateRDV",TCD!$B$1,"DT","VA","Bénéficiaire",$A122,AN$6,AN$5,"Mois (DateRDV)",AN$7,"Années (DateRDV)",AN$3),1,""),"")</f>
        <v/>
      </c>
      <c r="AO122" s="166" t="str">
        <f>IFERROR(IF(GETPIVOTDATA("DateRDV",TCD!$B$1,"DT","VA","Bénéficiaire",$A122,AO$6,AO$5,"Mois (DateRDV)",AO$7,"Années (DateRDV)",AO$3),2,""),"")</f>
        <v/>
      </c>
      <c r="AP122" s="166" t="str">
        <f>IFERROR(IF(GETPIVOTDATA("DateRDV",TCD!$B$1,"DT","VA","Bénéficiaire",$A122,AP$6,AP$5,"Mois (DateRDV)",AP$7,"Années (DateRDV)",AP$3,"Présence","Excusé"),3,""),"")</f>
        <v/>
      </c>
      <c r="AQ122" s="166" t="str">
        <f>IFERROR(IF(GETPIVOTDATA("DateRDV",TCD!$B$1,"DT","VA","Bénéficiaire",$A122,AQ$6,AQ$5,"Mois (DateRDV)",AQ$7,"Années (DateRDV)",AQ$3,"Présence","Absent"),4,""),"")</f>
        <v/>
      </c>
      <c r="AR122" s="166" t="str">
        <f>IFERROR(IF(GETPIVOTDATA("DateRDV",TCD!$B$1,"DT","VA","Bénéficiaire",$A122,AR$6,AR$5,"Mois (DateRDV)",AR$7,"Années (DateRDV)",AR$3),1,""),"")</f>
        <v/>
      </c>
      <c r="AS122" s="166" t="str">
        <f>IFERROR(IF(GETPIVOTDATA("DateRDV",TCD!$B$1,"DT","VA","Bénéficiaire",$A122,AS$6,AS$5,"Mois (DateRDV)",AS$7,"Années (DateRDV)",AS$3),2,""),"")</f>
        <v/>
      </c>
      <c r="AT122" s="166" t="str">
        <f>IFERROR(IF(GETPIVOTDATA("DateRDV",TCD!$B$1,"DT","VA","Bénéficiaire",$A122,AT$6,AT$5,"Mois (DateRDV)",AT$7,"Années (DateRDV)",AT$3,"Présence","Excusé"),3,""),"")</f>
        <v/>
      </c>
      <c r="AU122" s="166" t="str">
        <f>IFERROR(IF(GETPIVOTDATA("DateRDV",TCD!$B$1,"DT","VA","Bénéficiaire",$A122,AU$6,AU$5,"Mois (DateRDV)",AU$7,"Années (DateRDV)",AU$3,"Présence","Absent"),4,""),"")</f>
        <v/>
      </c>
      <c r="AV122" s="166" t="str">
        <f>IFERROR(IF(GETPIVOTDATA("DateRDV",TCD!$B$1,"DT","VA","Bénéficiaire",$A122,AV$6,AV$5,"Mois (DateRDV)",AV$7,"Années (DateRDV)",AV$3),1,""),"")</f>
        <v/>
      </c>
      <c r="AW122" s="166" t="str">
        <f>IFERROR(IF(GETPIVOTDATA("DateRDV",TCD!$B$1,"DT","VA","Bénéficiaire",$A122,AW$6,AW$5,"Mois (DateRDV)",AW$7,"Années (DateRDV)",AW$3),2,""),"")</f>
        <v/>
      </c>
      <c r="AX122" s="166" t="str">
        <f>IFERROR(IF(GETPIVOTDATA("DateRDV",TCD!$B$1,"DT","VA","Bénéficiaire",$A122,AX$6,AX$5,"Mois (DateRDV)",AX$7,"Années (DateRDV)",AX$3,"Présence","Excusé"),3,""),"")</f>
        <v/>
      </c>
      <c r="AY122" s="166" t="str">
        <f>IFERROR(IF(GETPIVOTDATA("DateRDV",TCD!$B$1,"DT","VA","Bénéficiaire",$A122,AY$6,AY$5,"Mois (DateRDV)",AY$7,"Années (DateRDV)",AY$3,"Présence","Absent"),4,""),"")</f>
        <v/>
      </c>
      <c r="AZ122" s="166" t="str">
        <f>IFERROR(IF(GETPIVOTDATA("DateRDV",TCD!$B$1,"DT","VA","Bénéficiaire",$A122,AZ$6,AZ$5,"Mois (DateRDV)",AZ$7,"Années (DateRDV)",AZ$3),1,""),"")</f>
        <v/>
      </c>
      <c r="BA122" s="166" t="str">
        <f>IFERROR(IF(GETPIVOTDATA("DateRDV",TCD!$B$1,"DT","VA","Bénéficiaire",$A122,BA$6,BA$5,"Mois (DateRDV)",BA$7,"Années (DateRDV)",BA$3),2,""),"")</f>
        <v/>
      </c>
      <c r="BB122" s="166" t="str">
        <f>IFERROR(IF(GETPIVOTDATA("DateRDV",TCD!$B$1,"DT","VA","Bénéficiaire",$A122,BB$6,BB$5,"Mois (DateRDV)",BB$7,"Années (DateRDV)",BB$3,"Présence","Excusé"),3,""),"")</f>
        <v/>
      </c>
      <c r="BC122" s="166" t="str">
        <f>IFERROR(IF(GETPIVOTDATA("DateRDV",TCD!$B$1,"DT","VA","Bénéficiaire",$A122,BC$6,BC$5,"Mois (DateRDV)",BC$7,"Années (DateRDV)",BC$3,"Présence","Absent"),4,""),"")</f>
        <v/>
      </c>
      <c r="BD122" s="166" t="str">
        <f>IFERROR(IF(GETPIVOTDATA("DateRDV",TCD!$B$1,"DT","VA","Bénéficiaire",$A122,BD$6,BD$5,"Mois (DateRDV)",BD$7,"Années (DateRDV)",BD$3),1,""),"")</f>
        <v/>
      </c>
      <c r="BE122" s="166" t="str">
        <f>IFERROR(IF(GETPIVOTDATA("DateRDV",TCD!$B$1,"DT","VA","Bénéficiaire",$A122,BE$6,BE$5,"Mois (DateRDV)",BE$7,"Années (DateRDV)",BE$3),2,""),"")</f>
        <v/>
      </c>
      <c r="BF122" s="166" t="str">
        <f>IFERROR(IF(GETPIVOTDATA("DateRDV",TCD!$B$1,"DT","VA","Bénéficiaire",$A122,BF$6,BF$5,"Mois (DateRDV)",BF$7,"Années (DateRDV)",BF$3,"Présence","Excusé"),3,""),"")</f>
        <v/>
      </c>
      <c r="BG122" s="166" t="str">
        <f>IFERROR(IF(GETPIVOTDATA("DateRDV",TCD!$B$1,"DT","VA","Bénéficiaire",$A122,BG$6,BG$5,"Mois (DateRDV)",BG$7,"Années (DateRDV)",BG$3,"Présence","Absent"),4,""),"")</f>
        <v/>
      </c>
      <c r="BH122" s="166" t="str">
        <f>IFERROR(IF(GETPIVOTDATA("DateRDV",TCD!$B$1,"DT","VA","Bénéficiaire",$A122,BH$6,BH$5,"Mois (DateRDV)",BH$7,"Années (DateRDV)",BH$3),1,""),"")</f>
        <v/>
      </c>
      <c r="BI122" s="166" t="str">
        <f>IFERROR(IF(GETPIVOTDATA("DateRDV",TCD!$B$1,"DT","VA","Bénéficiaire",$A122,BI$6,BI$5,"Mois (DateRDV)",BI$7,"Années (DateRDV)",BI$3),2,""),"")</f>
        <v/>
      </c>
      <c r="BJ122" s="166" t="str">
        <f>IFERROR(IF(GETPIVOTDATA("DateRDV",TCD!$B$1,"DT","VA","Bénéficiaire",$A122,BJ$6,BJ$5,"Mois (DateRDV)",BJ$7,"Années (DateRDV)",BJ$3,"Présence","Excusé"),3,""),"")</f>
        <v/>
      </c>
      <c r="BK122" s="166" t="str">
        <f>IFERROR(IF(GETPIVOTDATA("DateRDV",TCD!$B$1,"DT","VA","Bénéficiaire",$A122,BK$6,BK$5,"Mois (DateRDV)",BK$7,"Années (DateRDV)",BK$3,"Présence","Absent"),4,""),"")</f>
        <v/>
      </c>
      <c r="BL122" s="166" t="str">
        <f>IFERROR(IF(GETPIVOTDATA("DateRDV",TCD!$B$1,"DT","VA","Bénéficiaire",$A122,BL$6,BL$5,"Mois (DateRDV)",BL$7,"Années (DateRDV)",BL$3),1,""),"")</f>
        <v/>
      </c>
      <c r="BM122" s="166" t="str">
        <f>IFERROR(IF(GETPIVOTDATA("DateRDV",TCD!$B$1,"DT","VA","Bénéficiaire",$A122,BM$6,BM$5,"Mois (DateRDV)",BM$7,"Années (DateRDV)",BM$3),2,""),"")</f>
        <v/>
      </c>
      <c r="BN122" s="166" t="str">
        <f>IFERROR(IF(GETPIVOTDATA("DateRDV",TCD!$B$1,"DT","VA","Bénéficiaire",$A122,BN$6,BN$5,"Mois (DateRDV)",BN$7,"Années (DateRDV)",BN$3,"Présence","Excusé"),3,""),"")</f>
        <v/>
      </c>
      <c r="BO122" s="166" t="str">
        <f>IFERROR(IF(GETPIVOTDATA("DateRDV",TCD!$B$1,"DT","VA","Bénéficiaire",$A122,BO$6,BO$5,"Mois (DateRDV)",BO$7,"Années (DateRDV)",BO$3,"Présence","Absent"),4,""),"")</f>
        <v/>
      </c>
      <c r="BP122" s="166" t="str">
        <f>IFERROR(IF(GETPIVOTDATA("DateRDV",TCD!$B$1,"DT","VA","Bénéficiaire",$A122,BP$6,BP$5,"Mois (DateRDV)",BP$7,"Années (DateRDV)",BP$3),1,""),"")</f>
        <v/>
      </c>
      <c r="BQ122" s="166" t="str">
        <f>IFERROR(IF(GETPIVOTDATA("DateRDV",TCD!$B$1,"DT","VA","Bénéficiaire",$A122,BQ$6,BQ$5,"Mois (DateRDV)",BQ$7,"Années (DateRDV)",BQ$3),2,""),"")</f>
        <v/>
      </c>
      <c r="BR122" s="166" t="str">
        <f>IFERROR(IF(GETPIVOTDATA("DateRDV",TCD!$B$1,"DT","VA","Bénéficiaire",$A122,BR$6,BR$5,"Mois (DateRDV)",BR$7,"Années (DateRDV)",BR$3,"Présence","Excusé"),3,""),"")</f>
        <v/>
      </c>
      <c r="BS122" s="166" t="str">
        <f>IFERROR(IF(GETPIVOTDATA("DateRDV",TCD!$B$1,"DT","VA","Bénéficiaire",$A122,BS$6,BS$5,"Mois (DateRDV)",BS$7,"Années (DateRDV)",BS$3,"Présence","Absent"),4,""),"")</f>
        <v/>
      </c>
      <c r="BT122" s="166" t="str">
        <f>IFERROR(IF(GETPIVOTDATA("DateRDV",TCD!$B$1,"DT","VA","Bénéficiaire",$A122,BT$6,BT$5,"Mois (DateRDV)",BT$7,"Années (DateRDV)",BT$3),1,""),"")</f>
        <v/>
      </c>
      <c r="BU122" s="166" t="str">
        <f>IFERROR(IF(GETPIVOTDATA("DateRDV",TCD!$B$1,"DT","VA","Bénéficiaire",$A122,BU$6,BU$5,"Mois (DateRDV)",BU$7,"Années (DateRDV)",BU$3),2,""),"")</f>
        <v/>
      </c>
      <c r="BV122" s="166" t="str">
        <f>IFERROR(IF(GETPIVOTDATA("DateRDV",TCD!$B$1,"DT","VA","Bénéficiaire",$A122,BV$6,BV$5,"Mois (DateRDV)",BV$7,"Années (DateRDV)",BV$3,"Présence","Excusé"),3,""),"")</f>
        <v/>
      </c>
      <c r="BW122" s="166" t="str">
        <f>IFERROR(IF(GETPIVOTDATA("DateRDV",TCD!$B$1,"DT","VA","Bénéficiaire",$A122,BW$6,BW$5,"Mois (DateRDV)",BW$7,"Années (DateRDV)",BW$3,"Présence","Absent"),4,""),"")</f>
        <v/>
      </c>
      <c r="BX122" s="166" t="str">
        <f>IFERROR(IF(GETPIVOTDATA("DateRDV",TCD!$B$1,"DT","VA","Bénéficiaire",$A122,BX$6,BX$5,"Mois (DateRDV)",BX$7,"Années (DateRDV)",BX$3),1,""),"")</f>
        <v/>
      </c>
      <c r="BY122" s="166" t="str">
        <f>IFERROR(IF(GETPIVOTDATA("DateRDV",TCD!$B$1,"DT","VA","Bénéficiaire",$A122,BY$6,BY$5,"Mois (DateRDV)",BY$7,"Années (DateRDV)",BY$3),2,""),"")</f>
        <v/>
      </c>
      <c r="BZ122" s="166" t="str">
        <f>IFERROR(IF(GETPIVOTDATA("DateRDV",TCD!$B$1,"DT","VA","Bénéficiaire",$A122,BZ$6,BZ$5,"Mois (DateRDV)",BZ$7,"Années (DateRDV)",BZ$3,"Présence","Excusé"),3,""),"")</f>
        <v/>
      </c>
      <c r="CA122" s="166" t="str">
        <f>IFERROR(IF(GETPIVOTDATA("DateRDV",TCD!$B$1,"DT","VA","Bénéficiaire",$A122,CA$6,CA$5,"Mois (DateRDV)",CA$7,"Années (DateRDV)",CA$3,"Présence","Absent"),4,""),"")</f>
        <v/>
      </c>
      <c r="CB122" s="166" t="str">
        <f>IFERROR(IF(GETPIVOTDATA("DateRDV",TCD!$B$1,"DT","VA","Bénéficiaire",$A122,CB$6,CB$5,"Mois (DateRDV)",CB$7,"Années (DateRDV)",CB$3),1,""),"")</f>
        <v/>
      </c>
      <c r="CC122" s="166" t="str">
        <f>IFERROR(IF(GETPIVOTDATA("DateRDV",TCD!$B$1,"DT","VA","Bénéficiaire",$A122,CC$6,CC$5,"Mois (DateRDV)",CC$7,"Années (DateRDV)",CC$3),2,""),"")</f>
        <v/>
      </c>
      <c r="CD122" s="166" t="str">
        <f>IFERROR(IF(GETPIVOTDATA("DateRDV",TCD!$B$1,"DT","VA","Bénéficiaire",$A122,CD$6,CD$5,"Mois (DateRDV)",CD$7,"Années (DateRDV)",CD$3,"Présence","Excusé"),3,""),"")</f>
        <v/>
      </c>
      <c r="CE122" s="166" t="str">
        <f>IFERROR(IF(GETPIVOTDATA("DateRDV",TCD!$B$1,"DT","VA","Bénéficiaire",$A122,CE$6,CE$5,"Mois (DateRDV)",CE$7,"Années (DateRDV)",CE$3,"Présence","Absent"),4,""),"")</f>
        <v/>
      </c>
      <c r="CF122" s="166" t="str">
        <f>IFERROR(IF(GETPIVOTDATA("DateRDV",TCD!$B$1,"DT","VA","Bénéficiaire",$A122,CF$6,CF$5,"Mois (DateRDV)",CF$7,"Années (DateRDV)",CF$3),1,""),"")</f>
        <v/>
      </c>
      <c r="CG122" s="166" t="str">
        <f>IFERROR(IF(GETPIVOTDATA("DateRDV",TCD!$B$1,"DT","VA","Bénéficiaire",$A122,CG$6,CG$5,"Mois (DateRDV)",CG$7,"Années (DateRDV)",CG$3),2,""),"")</f>
        <v/>
      </c>
      <c r="CH122" s="166" t="str">
        <f>IFERROR(IF(GETPIVOTDATA("DateRDV",TCD!$B$1,"DT","VA","Bénéficiaire",$A122,CH$6,CH$5,"Mois (DateRDV)",CH$7,"Années (DateRDV)",CH$3,"Présence","Excusé"),3,""),"")</f>
        <v/>
      </c>
      <c r="CI122" s="166" t="str">
        <f>IFERROR(IF(GETPIVOTDATA("DateRDV",TCD!$B$1,"DT","VA","Bénéficiaire",$A122,CI$6,CI$5,"Mois (DateRDV)",CI$7,"Années (DateRDV)",CI$3,"Présence","Absent"),4,""),"")</f>
        <v/>
      </c>
      <c r="CJ122" s="166" t="str">
        <f>IFERROR(IF(GETPIVOTDATA("DateRDV",TCD!$B$1,"DT","VA","Bénéficiaire",$A122,CJ$6,CJ$5,"Mois (DateRDV)",CJ$7,"Années (DateRDV)",CJ$3),1,""),"")</f>
        <v/>
      </c>
      <c r="CK122" s="166" t="str">
        <f>IFERROR(IF(GETPIVOTDATA("DateRDV",TCD!$B$1,"DT","VA","Bénéficiaire",$A122,CK$6,CK$5,"Mois (DateRDV)",CK$7,"Années (DateRDV)",CK$3),2,""),"")</f>
        <v/>
      </c>
      <c r="CL122" s="166" t="str">
        <f>IFERROR(IF(GETPIVOTDATA("DateRDV",TCD!$B$1,"DT","VA","Bénéficiaire",$A122,VE$6,VE$5,"Mois (DateRDV)",VE$7,"Années (DateRDV)",VE$3,"Présence","Excusé"),3,""),"")</f>
        <v/>
      </c>
      <c r="CM122" s="166" t="str">
        <f>IFERROR(IF(GETPIVOTDATA("DateRDV",TCD!$B$1,"DT","VA","Bénéficiaire",$A122,CM$6,CM$5,"Mois (DateRDV)",CM$7,"Années (DateRDV)",CM$3,"Présence","Absent"),4,""),"")</f>
        <v/>
      </c>
      <c r="CN122" s="166" t="str">
        <f>IFERROR(IF(GETPIVOTDATA("DateRDV",TCD!$B$1,"DT","VA","Bénéficiaire",$A122,CN$6,CN$5,"Mois (DateRDV)",CN$7,"Années (DateRDV)",CN$3),1,""),"")</f>
        <v/>
      </c>
      <c r="CO122" s="166" t="str">
        <f>IFERROR(IF(GETPIVOTDATA("DateRDV",TCD!$B$1,"DT","VA","Bénéficiaire",$A122,CO$6,CO$5,"Mois (DateRDV)",CO$7,"Années (DateRDV)",CO$3),2,""),"")</f>
        <v/>
      </c>
      <c r="CP122" s="166" t="str">
        <f>IFERROR(IF(GETPIVOTDATA("DateRDV",TCD!$B$1,"DT","VA","Bénéficiaire",$A122,CP$6,CP$5,"Mois (DateRDV)",CP$7,"Années (DateRDV)",CP$3,"Présence","Excusé"),3,""),"")</f>
        <v/>
      </c>
      <c r="CQ122" s="166" t="str">
        <f>IFERROR(IF(GETPIVOTDATA("DateRDV",TCD!$B$1,"DT","VA","Bénéficiaire",$A122,CQ$6,CQ$5,"Mois (DateRDV)",CQ$7,"Années (DateRDV)",CQ$3,"Présence","Absent"),4,""),"")</f>
        <v/>
      </c>
      <c r="CR122" s="166" t="str">
        <f>IFERROR(IF(GETPIVOTDATA("DateRDV",TCD!$B$1,"DT","VA","Bénéficiaire",$A122,CR$6,CR$5,"Mois (DateRDV)",CR$7,"Années (DateRDV)",CR$3),1,""),"")</f>
        <v/>
      </c>
      <c r="CS122" s="166" t="str">
        <f>IFERROR(IF(GETPIVOTDATA("DateRDV",TCD!$B$1,"DT","VA","Bénéficiaire",$A122,CS$6,CS$5,"Mois (DateRDV)",CS$7,"Années (DateRDV)",CS$3),2,""),"")</f>
        <v/>
      </c>
      <c r="CT122" s="166" t="str">
        <f>IFERROR(IF(GETPIVOTDATA("DateRDV",TCD!$B$1,"DT","VA","Bénéficiaire",$A122,CT$6,CT$5,"Mois (DateRDV)",CT$7,"Années (DateRDV)",CT$3,"Présence","Excusé"),3,""),"")</f>
        <v/>
      </c>
      <c r="CU122" s="166" t="str">
        <f>IFERROR(IF(GETPIVOTDATA("DateRDV",TCD!$B$1,"DT","VA","Bénéficiaire",$A122,CU$6,CU$5,"Mois (DateRDV)",CU$7,"Années (DateRDV)",CU$3,"Présence","Absent"),4,""),"")</f>
        <v/>
      </c>
      <c r="CV122" s="166" t="str">
        <f>IFERROR(IF(GETPIVOTDATA("DateRDV",TCD!$B$1,"DT","VA","Bénéficiaire",$A122,CV$6,CV$5,"Mois (DateRDV)",CV$7,"Années (DateRDV)",CV$3),1,""),"")</f>
        <v/>
      </c>
      <c r="CW122" s="166" t="str">
        <f>IFERROR(IF(GETPIVOTDATA("DateRDV",TCD!$B$1,"DT","VA","Bénéficiaire",$A122,CW$6,CW$5,"Mois (DateRDV)",CW$7,"Années (DateRDV)",CW$3),2,""),"")</f>
        <v/>
      </c>
      <c r="CX122" s="166" t="str">
        <f>IFERROR(IF(GETPIVOTDATA("DateRDV",TCD!$B$1,"DT","VA","Bénéficiaire",$A122,CX$6,CX$5,"Mois (DateRDV)",CX$7,"Années (DateRDV)",CX$3,"Présence","Excusé"),3,""),"")</f>
        <v/>
      </c>
      <c r="CY122" s="166" t="str">
        <f>IFERROR(IF(GETPIVOTDATA("DateRDV",TCD!$B$1,"DT","VA","Bénéficiaire",$A122,CY$6,CY$5,"Mois (DateRDV)",CY$7,"Années (DateRDV)",CY$3,"Présence","Absent"),4,""),"")</f>
        <v/>
      </c>
      <c r="CZ122" s="166" t="str">
        <f>IFERROR(IF(GETPIVOTDATA("DateRDV",TCD!$B$1,"DT","VA","Bénéficiaire",$A122,CZ$6,CZ$5,"Mois (DateRDV)",CZ$7,"Années (DateRDV)",CZ$3),1,""),"")</f>
        <v/>
      </c>
      <c r="DA122" s="166" t="str">
        <f>IFERROR(IF(GETPIVOTDATA("DateRDV",TCD!$B$1,"DT","VA","Bénéficiaire",$A122,DA$6,DA$5,"Mois (DateRDV)",DA$7,"Années (DateRDV)",DA$3),2,""),"")</f>
        <v/>
      </c>
      <c r="DB122" s="166" t="str">
        <f>IFERROR(IF(GETPIVOTDATA("DateRDV",TCD!$B$1,"DT","VA","Bénéficiaire",$A122,DB$6,DB$5,"Mois (DateRDV)",DB$7,"Années (DateRDV)",DB$3,"Présence","Excusé"),3,""),"")</f>
        <v/>
      </c>
      <c r="DC122" s="166" t="str">
        <f>IFERROR(IF(GETPIVOTDATA("DateRDV",TCD!$B$1,"DT","VA","Bénéficiaire",$A122,DC$6,DC$5,"Mois (DateRDV)",DC$7,"Années (DateRDV)",DC$3,"Présence","Absent"),4,""),"")</f>
        <v/>
      </c>
      <c r="DD122" s="166" t="str">
        <f>IFERROR(IF(GETPIVOTDATA("DateRDV",TCD!$B$1,"DT","VA","Bénéficiaire",$A122,DD$6,DD$5,"Mois (DateRDV)",DD$7,"Années (DateRDV)",DD$3),1,""),"")</f>
        <v/>
      </c>
      <c r="DE122" s="166" t="str">
        <f>IFERROR(IF(GETPIVOTDATA("DateRDV",TCD!$B$1,"DT","VA","Bénéficiaire",$A122,DE$6,DE$5,"Mois (DateRDV)",DE$7,"Années (DateRDV)",DE$3),2,""),"")</f>
        <v/>
      </c>
      <c r="DF122" s="166" t="str">
        <f>IFERROR(IF(GETPIVOTDATA("DateRDV",TCD!$B$1,"DT","VA","Bénéficiaire",$A122,DF$6,DF$5,"Mois (DateRDV)",DF$7,"Années (DateRDV)",DF$3,"Présence","Excusé"),3,""),"")</f>
        <v/>
      </c>
      <c r="DG122" s="166" t="str">
        <f>IFERROR(IF(GETPIVOTDATA("DateRDV",TCD!$B$1,"DT","VA","Bénéficiaire",$A122,DG$6,DG$5,"Mois (DateRDV)",DG$7,"Années (DateRDV)",DG$3,"Présence","Absent"),4,""),"")</f>
        <v/>
      </c>
      <c r="DH122" s="166" t="str">
        <f>IFERROR(IF(GETPIVOTDATA("DateRDV",TCD!$B$1,"DT","VA","Bénéficiaire",$A122,DH$6,DH$5,"Mois (DateRDV)",DH$7,"Années (DateRDV)",DH$3),1,""),"")</f>
        <v/>
      </c>
      <c r="DI122" s="166" t="str">
        <f>IFERROR(IF(GETPIVOTDATA("DateRDV",TCD!$B$1,"DT","VA","Bénéficiaire",$A122,DI$6,DI$5,"Mois (DateRDV)",DI$7,"Années (DateRDV)",DI$3),2,""),"")</f>
        <v/>
      </c>
      <c r="DJ122" s="166" t="str">
        <f>IFERROR(IF(GETPIVOTDATA("DateRDV",TCD!$B$1,"DT","VA","Bénéficiaire",$A122,DJ$6,DJ$5,"Mois (DateRDV)",DJ$7,"Années (DateRDV)",DJ$3,"Présence","Excusé"),3,""),"")</f>
        <v/>
      </c>
      <c r="DK122" s="166" t="str">
        <f>IFERROR(IF(GETPIVOTDATA("DateRDV",TCD!$B$1,"DT","VA","Bénéficiaire",$A122,DK$6,DK$5,"Mois (DateRDV)",DK$7,"Années (DateRDV)",DK$3,"Présence","Absent"),4,""),"")</f>
        <v/>
      </c>
      <c r="DL122" s="166" t="str">
        <f>IFERROR(IF(GETPIVOTDATA("DateRDV",TCD!$B$1,"DT","VA","Bénéficiaire",$A122,DL$6,DL$5,"Mois (DateRDV)",DL$7,"Années (DateRDV)",DL$3),1,""),"")</f>
        <v/>
      </c>
      <c r="DM122" s="166" t="str">
        <f>IFERROR(IF(GETPIVOTDATA("DateRDV",TCD!$B$1,"DT","VA","Bénéficiaire",$A122,DM$6,DM$5,"Mois (DateRDV)",DM$7,"Années (DateRDV)",DM$3),2,""),"")</f>
        <v/>
      </c>
      <c r="DN122" s="166" t="str">
        <f>IFERROR(IF(GETPIVOTDATA("DateRDV",TCD!$B$1,"DT","VA","Bénéficiaire",$A122,DN$6,DN$5,"Mois (DateRDV)",DN$7,"Années (DateRDV)",DN$3,"Présence","Excusé"),3,""),"")</f>
        <v/>
      </c>
      <c r="DO122" s="166" t="str">
        <f>IFERROR(IF(GETPIVOTDATA("DateRDV",TCD!$B$1,"DT","VA","Bénéficiaire",$A122,DO$6,DO$5,"Mois (DateRDV)",DO$7,"Années (DateRDV)",DO$3,"Présence","Absent"),4,""),"")</f>
        <v/>
      </c>
    </row>
    <row r="123" spans="2:119" x14ac:dyDescent="0.2">
      <c r="B123" s="169" t="str">
        <f>IFERROR(IF(INDEX(Data!P:P,MATCH(A123,Data!B:B,0))&lt;&gt;"",INDEX(Data!P:P,MATCH(A123,Data!B:B,0)),""),"")</f>
        <v/>
      </c>
      <c r="C123" s="169" t="str">
        <f>IFERROR(IF(INDEX(Data!O:O,MATCH(A123,Data!B:B,0))&lt;&gt;"",INDEX(Data!O:O,MATCH(A123,Data!B:B,0)),""),"")</f>
        <v/>
      </c>
      <c r="D123" s="169" t="str">
        <f>IFERROR(IF(INDEX(Data!J:J,MATCH(A123,Data!B:B,0))&lt;&gt;"",INDEX(Data!J:J,MATCH(A123,Data!B:B,0)),""),"")</f>
        <v/>
      </c>
      <c r="E123" s="169" t="str">
        <f>IFERROR(IF(INDEX(Data!M:M,MATCH(A123,Data!B:B,0))&lt;&gt;"",INDEX(Data!M:M,MATCH(A123,Data!B:B,0)),""),"")</f>
        <v/>
      </c>
      <c r="F123" s="169" t="str">
        <f>IFERROR(IF(INDEX(Data!N:N,MATCH(A123,Data!B:B,0))&lt;&gt;"",INDEX(Data!N:N,MATCH(A123,Data!B:B,0)),""),"")</f>
        <v/>
      </c>
      <c r="G123" s="170" t="str">
        <f>IFERROR(IF(INDEX(Data!K:K,MATCH(A123,Data!B:B,0))&lt;&gt;"",INDEX(Data!K:K,MATCH(A123,Data!B:B,0)),""),"")</f>
        <v/>
      </c>
      <c r="H123" s="170" t="str">
        <f>IFERROR(IF(INDEX(Data!L:L,MATCH(A123,Data!B:B,0))&lt;&gt;"",INDEX(Data!L:L,MATCH(A123,Data!B:B,0)),""),"")</f>
        <v/>
      </c>
      <c r="I123" s="170" t="str">
        <f>IFERROR(IF(INDEX(Data!C:C,MATCH(A123,Data!B:B,0))&lt;&gt;"",INDEX(Data!C:C,MATCH(A123,Data!B:B,0)),""),"")</f>
        <v/>
      </c>
      <c r="J123" s="170" t="str">
        <f>IFERROR(IF(INDEX(Data!D:D,MATCH(A123,Data!B:B,0))&lt;&gt;"",INDEX(Data!D:D,MATCH(A123,Data!B:B,0)),""),"")</f>
        <v/>
      </c>
      <c r="K123" s="171" t="str">
        <f>IFERROR(IF(INDEX(Data!H:H,MATCH(A123,Data!B:B,0))&lt;&gt;"",INDEX(Data!H:H,MATCH(A123,Data!B:B,0)),""),"")</f>
        <v/>
      </c>
      <c r="L123" s="166" t="str">
        <f>IFERROR(IF(GETPIVOTDATA("DateRDV",TCD!$B$1,"DT","VA","Bénéficiaire",$A123,L$6,L$5,"Mois (DateRDV)",L$7,"Années (DateRDV)",L$3),1,""),"")</f>
        <v/>
      </c>
      <c r="M123" s="166" t="str">
        <f>IFERROR(IF(GETPIVOTDATA("DateRDV",TCD!$B$1,"DT","VA","Bénéficiaire",$A123,M$6,M$5,"Mois (DateRDV)",M$7,"Années (DateRDV)",M$3),2,""),"")</f>
        <v/>
      </c>
      <c r="N123" s="166" t="str">
        <f>IFERROR(IF(GETPIVOTDATA("DateRDV",TCD!$B$1,"DT","VA","Bénéficiaire",$A123,N$6,N$5,"Mois (DateRDV)",N$7,"Années (DateRDV)",N$3,"Présence","Excusé"),3,""),"")</f>
        <v/>
      </c>
      <c r="O123" s="166" t="str">
        <f>IFERROR(IF(GETPIVOTDATA("DateRDV",TCD!$B$1,"DT","VA","Bénéficiaire",$A123,O$6,O$5,"Mois (DateRDV)",O$7,"Années (DateRDV)",O$3,"Présence","Absent"),4,""),"")</f>
        <v/>
      </c>
      <c r="P123" s="166" t="str">
        <f>IFERROR(IF(GETPIVOTDATA("DateRDV",TCD!$B$1,"DT","VA","Bénéficiaire",$A123,P$6,P$5,"Mois (DateRDV)",P$7,"Années (DateRDV)",P$3),1,""),"")</f>
        <v/>
      </c>
      <c r="Q123" s="166" t="str">
        <f>IFERROR(IF(GETPIVOTDATA("DateRDV",TCD!$B$1,"DT","VA","Bénéficiaire",$A123,Q$6,Q$5,"Mois (DateRDV)",Q$7,"Années (DateRDV)",Q$3),2,""),"")</f>
        <v/>
      </c>
      <c r="R123" s="166" t="str">
        <f>IFERROR(IF(GETPIVOTDATA("DateRDV",TCD!$B$1,"DT","VA","Bénéficiaire",$A123,R$6,R$5,"Mois (DateRDV)",R$7,"Années (DateRDV)",R$3,"Présence","Excusé"),3,""),"")</f>
        <v/>
      </c>
      <c r="S123" s="166" t="str">
        <f>IFERROR(IF(GETPIVOTDATA("DateRDV",TCD!$B$1,"DT","VA","Bénéficiaire",$A123,S$6,S$5,"Mois (DateRDV)",S$7,"Années (DateRDV)",S$3,"Présence","Absent"),4,""),"")</f>
        <v/>
      </c>
      <c r="T123" s="166" t="str">
        <f>IFERROR(IF(GETPIVOTDATA("DateRDV",TCD!$B$1,"DT","VA","Bénéficiaire",$A123,T$6,T$5,"Mois (DateRDV)",T$7,"Années (DateRDV)",T$3),1,""),"")</f>
        <v/>
      </c>
      <c r="U123" s="166" t="str">
        <f>IFERROR(IF(GETPIVOTDATA("DateRDV",TCD!$B$1,"DT","VA","Bénéficiaire",$A123,U$6,U$5,"Mois (DateRDV)",U$7,"Années (DateRDV)",U$3),2,""),"")</f>
        <v/>
      </c>
      <c r="V123" s="166" t="str">
        <f>IFERROR(IF(GETPIVOTDATA("DateRDV",TCD!$B$1,"DT","VA","Bénéficiaire",$A123,V$6,V$5,"Mois (DateRDV)",V$7,"Années (DateRDV)",V$3,"Présence","Excusé"),3,""),"")</f>
        <v/>
      </c>
      <c r="W123" s="166" t="str">
        <f>IFERROR(IF(GETPIVOTDATA("DateRDV",TCD!$B$1,"DT","VA","Bénéficiaire",$A123,W$6,W$5,"Mois (DateRDV)",W$7,"Années (DateRDV)",W$3,"Présence","Absent"),4,""),"")</f>
        <v/>
      </c>
      <c r="X123" s="166" t="str">
        <f>IFERROR(IF(GETPIVOTDATA("DateRDV",TCD!$B$1,"DT","VA","Bénéficiaire",$A123,X$6,X$5,"Mois (DateRDV)",X$7,"Années (DateRDV)",X$3),1,""),"")</f>
        <v/>
      </c>
      <c r="Y123" s="166" t="str">
        <f>IFERROR(IF(GETPIVOTDATA("DateRDV",TCD!$B$1,"DT","VA","Bénéficiaire",$A123,Y$6,Y$5,"Mois (DateRDV)",Y$7,"Années (DateRDV)",Y$3),2,""),"")</f>
        <v/>
      </c>
      <c r="Z123" s="166" t="str">
        <f>IFERROR(IF(GETPIVOTDATA("DateRDV",TCD!$B$1,"DT","VA","Bénéficiaire",$A123,Z$6,Z$5,"Mois (DateRDV)",Z$7,"Années (DateRDV)",Z$3,"Présence","Excusé"),3,""),"")</f>
        <v/>
      </c>
      <c r="AA123" s="166" t="str">
        <f>IFERROR(IF(GETPIVOTDATA("DateRDV",TCD!$B$1,"DT","VA","Bénéficiaire",$A123,AA$6,AA$5,"Mois (DateRDV)",AA$7,"Années (DateRDV)",AA$3,"Présence","Absent"),4,""),"")</f>
        <v/>
      </c>
      <c r="AB123" s="166" t="str">
        <f>IFERROR(IF(GETPIVOTDATA("DateRDV",TCD!$B$1,"DT","VA","Bénéficiaire",$A123,AB$6,AB$5,"Mois (DateRDV)",AB$7,"Années (DateRDV)",AB$3),1,""),"")</f>
        <v/>
      </c>
      <c r="AC123" s="166" t="str">
        <f>IFERROR(IF(GETPIVOTDATA("DateRDV",TCD!$B$1,"DT","VA","Bénéficiaire",$A123,AC$6,AC$5,"Mois (DateRDV)",AC$7,"Années (DateRDV)",AC$3),2,""),"")</f>
        <v/>
      </c>
      <c r="AD123" s="166" t="str">
        <f>IFERROR(IF(GETPIVOTDATA("DateRDV",TCD!$B$1,"DT","VA","Bénéficiaire",$A123,AD$6,AD$5,"Mois (DateRDV)",AD$7,"Années (DateRDV)",AD$3,"Présence","Excusé"),3,""),"")</f>
        <v/>
      </c>
      <c r="AE123" s="166" t="str">
        <f>IFERROR(IF(GETPIVOTDATA("DateRDV",TCD!$B$1,"DT","VA","Bénéficiaire",$A123,AE$6,AE$5,"Mois (DateRDV)",AE$7,"Années (DateRDV)",AE$3,"Présence","Absent"),4,""),"")</f>
        <v/>
      </c>
      <c r="AF123" s="166" t="str">
        <f>IFERROR(IF(GETPIVOTDATA("DateRDV",TCD!$B$1,"DT","VA","Bénéficiaire",$A123,AF$6,AF$5,"Mois (DateRDV)",AF$7,"Années (DateRDV)",AF$3),1,""),"")</f>
        <v/>
      </c>
      <c r="AG123" s="166" t="str">
        <f>IFERROR(IF(GETPIVOTDATA("DateRDV",TCD!$B$1,"DT","VA","Bénéficiaire",$A123,AG$6,AG$5,"Mois (DateRDV)",AG$7,"Années (DateRDV)",AG$3),2,""),"")</f>
        <v/>
      </c>
      <c r="AH123" s="166" t="str">
        <f>IFERROR(IF(GETPIVOTDATA("DateRDV",TCD!$B$1,"DT","VA","Bénéficiaire",$A123,AH$6,AH$5,"Mois (DateRDV)",AH$7,"Années (DateRDV)",AH$3,"Présence","Excusé"),3,""),"")</f>
        <v/>
      </c>
      <c r="AI123" s="166" t="str">
        <f>IFERROR(IF(GETPIVOTDATA("DateRDV",TCD!$B$1,"DT","VA","Bénéficiaire",$A123,AI$6,AI$5,"Mois (DateRDV)",AI$7,"Années (DateRDV)",AI$3,"Présence","Absent"),4,""),"")</f>
        <v/>
      </c>
      <c r="AJ123" s="166" t="str">
        <f>IFERROR(IF(GETPIVOTDATA("DateRDV",TCD!$B$1,"DT","VA","Bénéficiaire",$A123,AJ$6,AJ$5,"Mois (DateRDV)",AJ$7,"Années (DateRDV)",AJ$3),1,""),"")</f>
        <v/>
      </c>
      <c r="AK123" s="166" t="str">
        <f>IFERROR(IF(GETPIVOTDATA("DateRDV",TCD!$B$1,"DT","VA","Bénéficiaire",$A123,AK$6,AK$5,"Mois (DateRDV)",AK$7,"Années (DateRDV)",AK$3),2,""),"")</f>
        <v/>
      </c>
      <c r="AL123" s="166" t="str">
        <f>IFERROR(IF(GETPIVOTDATA("DateRDV",TCD!$B$1,"DT","VA","Bénéficiaire",$A123,AL$6,AL$5,"Mois (DateRDV)",AL$7,"Années (DateRDV)",AL$3,"Présence","Excusé"),3,""),"")</f>
        <v/>
      </c>
      <c r="AM123" s="166" t="str">
        <f>IFERROR(IF(GETPIVOTDATA("DateRDV",TCD!$B$1,"DT","VA","Bénéficiaire",$A123,AM$6,AM$5,"Mois (DateRDV)",AM$7,"Années (DateRDV)",AM$3,"Présence","Absent"),4,""),"")</f>
        <v/>
      </c>
      <c r="AN123" s="166" t="str">
        <f>IFERROR(IF(GETPIVOTDATA("DateRDV",TCD!$B$1,"DT","VA","Bénéficiaire",$A123,AN$6,AN$5,"Mois (DateRDV)",AN$7,"Années (DateRDV)",AN$3),1,""),"")</f>
        <v/>
      </c>
      <c r="AO123" s="166" t="str">
        <f>IFERROR(IF(GETPIVOTDATA("DateRDV",TCD!$B$1,"DT","VA","Bénéficiaire",$A123,AO$6,AO$5,"Mois (DateRDV)",AO$7,"Années (DateRDV)",AO$3),2,""),"")</f>
        <v/>
      </c>
      <c r="AP123" s="166" t="str">
        <f>IFERROR(IF(GETPIVOTDATA("DateRDV",TCD!$B$1,"DT","VA","Bénéficiaire",$A123,AP$6,AP$5,"Mois (DateRDV)",AP$7,"Années (DateRDV)",AP$3,"Présence","Excusé"),3,""),"")</f>
        <v/>
      </c>
      <c r="AQ123" s="166" t="str">
        <f>IFERROR(IF(GETPIVOTDATA("DateRDV",TCD!$B$1,"DT","VA","Bénéficiaire",$A123,AQ$6,AQ$5,"Mois (DateRDV)",AQ$7,"Années (DateRDV)",AQ$3,"Présence","Absent"),4,""),"")</f>
        <v/>
      </c>
      <c r="AR123" s="166" t="str">
        <f>IFERROR(IF(GETPIVOTDATA("DateRDV",TCD!$B$1,"DT","VA","Bénéficiaire",$A123,AR$6,AR$5,"Mois (DateRDV)",AR$7,"Années (DateRDV)",AR$3),1,""),"")</f>
        <v/>
      </c>
      <c r="AS123" s="166" t="str">
        <f>IFERROR(IF(GETPIVOTDATA("DateRDV",TCD!$B$1,"DT","VA","Bénéficiaire",$A123,AS$6,AS$5,"Mois (DateRDV)",AS$7,"Années (DateRDV)",AS$3),2,""),"")</f>
        <v/>
      </c>
      <c r="AT123" s="166" t="str">
        <f>IFERROR(IF(GETPIVOTDATA("DateRDV",TCD!$B$1,"DT","VA","Bénéficiaire",$A123,AT$6,AT$5,"Mois (DateRDV)",AT$7,"Années (DateRDV)",AT$3,"Présence","Excusé"),3,""),"")</f>
        <v/>
      </c>
      <c r="AU123" s="166" t="str">
        <f>IFERROR(IF(GETPIVOTDATA("DateRDV",TCD!$B$1,"DT","VA","Bénéficiaire",$A123,AU$6,AU$5,"Mois (DateRDV)",AU$7,"Années (DateRDV)",AU$3,"Présence","Absent"),4,""),"")</f>
        <v/>
      </c>
      <c r="AV123" s="166" t="str">
        <f>IFERROR(IF(GETPIVOTDATA("DateRDV",TCD!$B$1,"DT","VA","Bénéficiaire",$A123,AV$6,AV$5,"Mois (DateRDV)",AV$7,"Années (DateRDV)",AV$3),1,""),"")</f>
        <v/>
      </c>
      <c r="AW123" s="166" t="str">
        <f>IFERROR(IF(GETPIVOTDATA("DateRDV",TCD!$B$1,"DT","VA","Bénéficiaire",$A123,AW$6,AW$5,"Mois (DateRDV)",AW$7,"Années (DateRDV)",AW$3),2,""),"")</f>
        <v/>
      </c>
      <c r="AX123" s="166" t="str">
        <f>IFERROR(IF(GETPIVOTDATA("DateRDV",TCD!$B$1,"DT","VA","Bénéficiaire",$A123,AX$6,AX$5,"Mois (DateRDV)",AX$7,"Années (DateRDV)",AX$3,"Présence","Excusé"),3,""),"")</f>
        <v/>
      </c>
      <c r="AY123" s="166" t="str">
        <f>IFERROR(IF(GETPIVOTDATA("DateRDV",TCD!$B$1,"DT","VA","Bénéficiaire",$A123,AY$6,AY$5,"Mois (DateRDV)",AY$7,"Années (DateRDV)",AY$3,"Présence","Absent"),4,""),"")</f>
        <v/>
      </c>
      <c r="AZ123" s="166" t="str">
        <f>IFERROR(IF(GETPIVOTDATA("DateRDV",TCD!$B$1,"DT","VA","Bénéficiaire",$A123,AZ$6,AZ$5,"Mois (DateRDV)",AZ$7,"Années (DateRDV)",AZ$3),1,""),"")</f>
        <v/>
      </c>
      <c r="BA123" s="166" t="str">
        <f>IFERROR(IF(GETPIVOTDATA("DateRDV",TCD!$B$1,"DT","VA","Bénéficiaire",$A123,BA$6,BA$5,"Mois (DateRDV)",BA$7,"Années (DateRDV)",BA$3),2,""),"")</f>
        <v/>
      </c>
      <c r="BB123" s="166" t="str">
        <f>IFERROR(IF(GETPIVOTDATA("DateRDV",TCD!$B$1,"DT","VA","Bénéficiaire",$A123,BB$6,BB$5,"Mois (DateRDV)",BB$7,"Années (DateRDV)",BB$3,"Présence","Excusé"),3,""),"")</f>
        <v/>
      </c>
      <c r="BC123" s="166" t="str">
        <f>IFERROR(IF(GETPIVOTDATA("DateRDV",TCD!$B$1,"DT","VA","Bénéficiaire",$A123,BC$6,BC$5,"Mois (DateRDV)",BC$7,"Années (DateRDV)",BC$3,"Présence","Absent"),4,""),"")</f>
        <v/>
      </c>
      <c r="BD123" s="166" t="str">
        <f>IFERROR(IF(GETPIVOTDATA("DateRDV",TCD!$B$1,"DT","VA","Bénéficiaire",$A123,BD$6,BD$5,"Mois (DateRDV)",BD$7,"Années (DateRDV)",BD$3),1,""),"")</f>
        <v/>
      </c>
      <c r="BE123" s="166" t="str">
        <f>IFERROR(IF(GETPIVOTDATA("DateRDV",TCD!$B$1,"DT","VA","Bénéficiaire",$A123,BE$6,BE$5,"Mois (DateRDV)",BE$7,"Années (DateRDV)",BE$3),2,""),"")</f>
        <v/>
      </c>
      <c r="BF123" s="166" t="str">
        <f>IFERROR(IF(GETPIVOTDATA("DateRDV",TCD!$B$1,"DT","VA","Bénéficiaire",$A123,BF$6,BF$5,"Mois (DateRDV)",BF$7,"Années (DateRDV)",BF$3,"Présence","Excusé"),3,""),"")</f>
        <v/>
      </c>
      <c r="BG123" s="166" t="str">
        <f>IFERROR(IF(GETPIVOTDATA("DateRDV",TCD!$B$1,"DT","VA","Bénéficiaire",$A123,BG$6,BG$5,"Mois (DateRDV)",BG$7,"Années (DateRDV)",BG$3,"Présence","Absent"),4,""),"")</f>
        <v/>
      </c>
      <c r="BH123" s="166" t="str">
        <f>IFERROR(IF(GETPIVOTDATA("DateRDV",TCD!$B$1,"DT","VA","Bénéficiaire",$A123,BH$6,BH$5,"Mois (DateRDV)",BH$7,"Années (DateRDV)",BH$3),1,""),"")</f>
        <v/>
      </c>
      <c r="BI123" s="166" t="str">
        <f>IFERROR(IF(GETPIVOTDATA("DateRDV",TCD!$B$1,"DT","VA","Bénéficiaire",$A123,BI$6,BI$5,"Mois (DateRDV)",BI$7,"Années (DateRDV)",BI$3),2,""),"")</f>
        <v/>
      </c>
      <c r="BJ123" s="166" t="str">
        <f>IFERROR(IF(GETPIVOTDATA("DateRDV",TCD!$B$1,"DT","VA","Bénéficiaire",$A123,BJ$6,BJ$5,"Mois (DateRDV)",BJ$7,"Années (DateRDV)",BJ$3,"Présence","Excusé"),3,""),"")</f>
        <v/>
      </c>
      <c r="BK123" s="166" t="str">
        <f>IFERROR(IF(GETPIVOTDATA("DateRDV",TCD!$B$1,"DT","VA","Bénéficiaire",$A123,BK$6,BK$5,"Mois (DateRDV)",BK$7,"Années (DateRDV)",BK$3,"Présence","Absent"),4,""),"")</f>
        <v/>
      </c>
      <c r="BL123" s="166" t="str">
        <f>IFERROR(IF(GETPIVOTDATA("DateRDV",TCD!$B$1,"DT","VA","Bénéficiaire",$A123,BL$6,BL$5,"Mois (DateRDV)",BL$7,"Années (DateRDV)",BL$3),1,""),"")</f>
        <v/>
      </c>
      <c r="BM123" s="166" t="str">
        <f>IFERROR(IF(GETPIVOTDATA("DateRDV",TCD!$B$1,"DT","VA","Bénéficiaire",$A123,BM$6,BM$5,"Mois (DateRDV)",BM$7,"Années (DateRDV)",BM$3),2,""),"")</f>
        <v/>
      </c>
      <c r="BN123" s="166" t="str">
        <f>IFERROR(IF(GETPIVOTDATA("DateRDV",TCD!$B$1,"DT","VA","Bénéficiaire",$A123,BN$6,BN$5,"Mois (DateRDV)",BN$7,"Années (DateRDV)",BN$3,"Présence","Excusé"),3,""),"")</f>
        <v/>
      </c>
      <c r="BO123" s="166" t="str">
        <f>IFERROR(IF(GETPIVOTDATA("DateRDV",TCD!$B$1,"DT","VA","Bénéficiaire",$A123,BO$6,BO$5,"Mois (DateRDV)",BO$7,"Années (DateRDV)",BO$3,"Présence","Absent"),4,""),"")</f>
        <v/>
      </c>
      <c r="BP123" s="166" t="str">
        <f>IFERROR(IF(GETPIVOTDATA("DateRDV",TCD!$B$1,"DT","VA","Bénéficiaire",$A123,BP$6,BP$5,"Mois (DateRDV)",BP$7,"Années (DateRDV)",BP$3),1,""),"")</f>
        <v/>
      </c>
      <c r="BQ123" s="166" t="str">
        <f>IFERROR(IF(GETPIVOTDATA("DateRDV",TCD!$B$1,"DT","VA","Bénéficiaire",$A123,BQ$6,BQ$5,"Mois (DateRDV)",BQ$7,"Années (DateRDV)",BQ$3),2,""),"")</f>
        <v/>
      </c>
      <c r="BR123" s="166" t="str">
        <f>IFERROR(IF(GETPIVOTDATA("DateRDV",TCD!$B$1,"DT","VA","Bénéficiaire",$A123,BR$6,BR$5,"Mois (DateRDV)",BR$7,"Années (DateRDV)",BR$3,"Présence","Excusé"),3,""),"")</f>
        <v/>
      </c>
      <c r="BS123" s="166" t="str">
        <f>IFERROR(IF(GETPIVOTDATA("DateRDV",TCD!$B$1,"DT","VA","Bénéficiaire",$A123,BS$6,BS$5,"Mois (DateRDV)",BS$7,"Années (DateRDV)",BS$3,"Présence","Absent"),4,""),"")</f>
        <v/>
      </c>
      <c r="BT123" s="166" t="str">
        <f>IFERROR(IF(GETPIVOTDATA("DateRDV",TCD!$B$1,"DT","VA","Bénéficiaire",$A123,BT$6,BT$5,"Mois (DateRDV)",BT$7,"Années (DateRDV)",BT$3),1,""),"")</f>
        <v/>
      </c>
      <c r="BU123" s="166" t="str">
        <f>IFERROR(IF(GETPIVOTDATA("DateRDV",TCD!$B$1,"DT","VA","Bénéficiaire",$A123,BU$6,BU$5,"Mois (DateRDV)",BU$7,"Années (DateRDV)",BU$3),2,""),"")</f>
        <v/>
      </c>
      <c r="BV123" s="166" t="str">
        <f>IFERROR(IF(GETPIVOTDATA("DateRDV",TCD!$B$1,"DT","VA","Bénéficiaire",$A123,BV$6,BV$5,"Mois (DateRDV)",BV$7,"Années (DateRDV)",BV$3,"Présence","Excusé"),3,""),"")</f>
        <v/>
      </c>
      <c r="BW123" s="166" t="str">
        <f>IFERROR(IF(GETPIVOTDATA("DateRDV",TCD!$B$1,"DT","VA","Bénéficiaire",$A123,BW$6,BW$5,"Mois (DateRDV)",BW$7,"Années (DateRDV)",BW$3,"Présence","Absent"),4,""),"")</f>
        <v/>
      </c>
      <c r="BX123" s="166" t="str">
        <f>IFERROR(IF(GETPIVOTDATA("DateRDV",TCD!$B$1,"DT","VA","Bénéficiaire",$A123,BX$6,BX$5,"Mois (DateRDV)",BX$7,"Années (DateRDV)",BX$3),1,""),"")</f>
        <v/>
      </c>
      <c r="BY123" s="166" t="str">
        <f>IFERROR(IF(GETPIVOTDATA("DateRDV",TCD!$B$1,"DT","VA","Bénéficiaire",$A123,BY$6,BY$5,"Mois (DateRDV)",BY$7,"Années (DateRDV)",BY$3),2,""),"")</f>
        <v/>
      </c>
      <c r="BZ123" s="166" t="str">
        <f>IFERROR(IF(GETPIVOTDATA("DateRDV",TCD!$B$1,"DT","VA","Bénéficiaire",$A123,BZ$6,BZ$5,"Mois (DateRDV)",BZ$7,"Années (DateRDV)",BZ$3,"Présence","Excusé"),3,""),"")</f>
        <v/>
      </c>
      <c r="CA123" s="166" t="str">
        <f>IFERROR(IF(GETPIVOTDATA("DateRDV",TCD!$B$1,"DT","VA","Bénéficiaire",$A123,CA$6,CA$5,"Mois (DateRDV)",CA$7,"Années (DateRDV)",CA$3,"Présence","Absent"),4,""),"")</f>
        <v/>
      </c>
      <c r="CB123" s="166" t="str">
        <f>IFERROR(IF(GETPIVOTDATA("DateRDV",TCD!$B$1,"DT","VA","Bénéficiaire",$A123,CB$6,CB$5,"Mois (DateRDV)",CB$7,"Années (DateRDV)",CB$3),1,""),"")</f>
        <v/>
      </c>
      <c r="CC123" s="166" t="str">
        <f>IFERROR(IF(GETPIVOTDATA("DateRDV",TCD!$B$1,"DT","VA","Bénéficiaire",$A123,CC$6,CC$5,"Mois (DateRDV)",CC$7,"Années (DateRDV)",CC$3),2,""),"")</f>
        <v/>
      </c>
      <c r="CD123" s="166" t="str">
        <f>IFERROR(IF(GETPIVOTDATA("DateRDV",TCD!$B$1,"DT","VA","Bénéficiaire",$A123,CD$6,CD$5,"Mois (DateRDV)",CD$7,"Années (DateRDV)",CD$3,"Présence","Excusé"),3,""),"")</f>
        <v/>
      </c>
      <c r="CE123" s="166" t="str">
        <f>IFERROR(IF(GETPIVOTDATA("DateRDV",TCD!$B$1,"DT","VA","Bénéficiaire",$A123,CE$6,CE$5,"Mois (DateRDV)",CE$7,"Années (DateRDV)",CE$3,"Présence","Absent"),4,""),"")</f>
        <v/>
      </c>
      <c r="CF123" s="166" t="str">
        <f>IFERROR(IF(GETPIVOTDATA("DateRDV",TCD!$B$1,"DT","VA","Bénéficiaire",$A123,CF$6,CF$5,"Mois (DateRDV)",CF$7,"Années (DateRDV)",CF$3),1,""),"")</f>
        <v/>
      </c>
      <c r="CG123" s="166" t="str">
        <f>IFERROR(IF(GETPIVOTDATA("DateRDV",TCD!$B$1,"DT","VA","Bénéficiaire",$A123,CG$6,CG$5,"Mois (DateRDV)",CG$7,"Années (DateRDV)",CG$3),2,""),"")</f>
        <v/>
      </c>
      <c r="CH123" s="166" t="str">
        <f>IFERROR(IF(GETPIVOTDATA("DateRDV",TCD!$B$1,"DT","VA","Bénéficiaire",$A123,CH$6,CH$5,"Mois (DateRDV)",CH$7,"Années (DateRDV)",CH$3,"Présence","Excusé"),3,""),"")</f>
        <v/>
      </c>
      <c r="CI123" s="166" t="str">
        <f>IFERROR(IF(GETPIVOTDATA("DateRDV",TCD!$B$1,"DT","VA","Bénéficiaire",$A123,CI$6,CI$5,"Mois (DateRDV)",CI$7,"Années (DateRDV)",CI$3,"Présence","Absent"),4,""),"")</f>
        <v/>
      </c>
      <c r="CJ123" s="166" t="str">
        <f>IFERROR(IF(GETPIVOTDATA("DateRDV",TCD!$B$1,"DT","VA","Bénéficiaire",$A123,CJ$6,CJ$5,"Mois (DateRDV)",CJ$7,"Années (DateRDV)",CJ$3),1,""),"")</f>
        <v/>
      </c>
      <c r="CK123" s="166" t="str">
        <f>IFERROR(IF(GETPIVOTDATA("DateRDV",TCD!$B$1,"DT","VA","Bénéficiaire",$A123,CK$6,CK$5,"Mois (DateRDV)",CK$7,"Années (DateRDV)",CK$3),2,""),"")</f>
        <v/>
      </c>
      <c r="CL123" s="166" t="str">
        <f>IFERROR(IF(GETPIVOTDATA("DateRDV",TCD!$B$1,"DT","VA","Bénéficiaire",$A123,VE$6,VE$5,"Mois (DateRDV)",VE$7,"Années (DateRDV)",VE$3,"Présence","Excusé"),3,""),"")</f>
        <v/>
      </c>
      <c r="CM123" s="166" t="str">
        <f>IFERROR(IF(GETPIVOTDATA("DateRDV",TCD!$B$1,"DT","VA","Bénéficiaire",$A123,CM$6,CM$5,"Mois (DateRDV)",CM$7,"Années (DateRDV)",CM$3,"Présence","Absent"),4,""),"")</f>
        <v/>
      </c>
      <c r="CN123" s="166" t="str">
        <f>IFERROR(IF(GETPIVOTDATA("DateRDV",TCD!$B$1,"DT","VA","Bénéficiaire",$A123,CN$6,CN$5,"Mois (DateRDV)",CN$7,"Années (DateRDV)",CN$3),1,""),"")</f>
        <v/>
      </c>
      <c r="CO123" s="166" t="str">
        <f>IFERROR(IF(GETPIVOTDATA("DateRDV",TCD!$B$1,"DT","VA","Bénéficiaire",$A123,CO$6,CO$5,"Mois (DateRDV)",CO$7,"Années (DateRDV)",CO$3),2,""),"")</f>
        <v/>
      </c>
      <c r="CP123" s="166" t="str">
        <f>IFERROR(IF(GETPIVOTDATA("DateRDV",TCD!$B$1,"DT","VA","Bénéficiaire",$A123,CP$6,CP$5,"Mois (DateRDV)",CP$7,"Années (DateRDV)",CP$3,"Présence","Excusé"),3,""),"")</f>
        <v/>
      </c>
      <c r="CQ123" s="166" t="str">
        <f>IFERROR(IF(GETPIVOTDATA("DateRDV",TCD!$B$1,"DT","VA","Bénéficiaire",$A123,CQ$6,CQ$5,"Mois (DateRDV)",CQ$7,"Années (DateRDV)",CQ$3,"Présence","Absent"),4,""),"")</f>
        <v/>
      </c>
      <c r="CR123" s="166" t="str">
        <f>IFERROR(IF(GETPIVOTDATA("DateRDV",TCD!$B$1,"DT","VA","Bénéficiaire",$A123,CR$6,CR$5,"Mois (DateRDV)",CR$7,"Années (DateRDV)",CR$3),1,""),"")</f>
        <v/>
      </c>
      <c r="CS123" s="166" t="str">
        <f>IFERROR(IF(GETPIVOTDATA("DateRDV",TCD!$B$1,"DT","VA","Bénéficiaire",$A123,CS$6,CS$5,"Mois (DateRDV)",CS$7,"Années (DateRDV)",CS$3),2,""),"")</f>
        <v/>
      </c>
      <c r="CT123" s="166" t="str">
        <f>IFERROR(IF(GETPIVOTDATA("DateRDV",TCD!$B$1,"DT","VA","Bénéficiaire",$A123,CT$6,CT$5,"Mois (DateRDV)",CT$7,"Années (DateRDV)",CT$3,"Présence","Excusé"),3,""),"")</f>
        <v/>
      </c>
      <c r="CU123" s="166" t="str">
        <f>IFERROR(IF(GETPIVOTDATA("DateRDV",TCD!$B$1,"DT","VA","Bénéficiaire",$A123,CU$6,CU$5,"Mois (DateRDV)",CU$7,"Années (DateRDV)",CU$3,"Présence","Absent"),4,""),"")</f>
        <v/>
      </c>
      <c r="CV123" s="166" t="str">
        <f>IFERROR(IF(GETPIVOTDATA("DateRDV",TCD!$B$1,"DT","VA","Bénéficiaire",$A123,CV$6,CV$5,"Mois (DateRDV)",CV$7,"Années (DateRDV)",CV$3),1,""),"")</f>
        <v/>
      </c>
      <c r="CW123" s="166" t="str">
        <f>IFERROR(IF(GETPIVOTDATA("DateRDV",TCD!$B$1,"DT","VA","Bénéficiaire",$A123,CW$6,CW$5,"Mois (DateRDV)",CW$7,"Années (DateRDV)",CW$3),2,""),"")</f>
        <v/>
      </c>
      <c r="CX123" s="166" t="str">
        <f>IFERROR(IF(GETPIVOTDATA("DateRDV",TCD!$B$1,"DT","VA","Bénéficiaire",$A123,CX$6,CX$5,"Mois (DateRDV)",CX$7,"Années (DateRDV)",CX$3,"Présence","Excusé"),3,""),"")</f>
        <v/>
      </c>
      <c r="CY123" s="166" t="str">
        <f>IFERROR(IF(GETPIVOTDATA("DateRDV",TCD!$B$1,"DT","VA","Bénéficiaire",$A123,CY$6,CY$5,"Mois (DateRDV)",CY$7,"Années (DateRDV)",CY$3,"Présence","Absent"),4,""),"")</f>
        <v/>
      </c>
      <c r="CZ123" s="166" t="str">
        <f>IFERROR(IF(GETPIVOTDATA("DateRDV",TCD!$B$1,"DT","VA","Bénéficiaire",$A123,CZ$6,CZ$5,"Mois (DateRDV)",CZ$7,"Années (DateRDV)",CZ$3),1,""),"")</f>
        <v/>
      </c>
      <c r="DA123" s="166" t="str">
        <f>IFERROR(IF(GETPIVOTDATA("DateRDV",TCD!$B$1,"DT","VA","Bénéficiaire",$A123,DA$6,DA$5,"Mois (DateRDV)",DA$7,"Années (DateRDV)",DA$3),2,""),"")</f>
        <v/>
      </c>
      <c r="DB123" s="166" t="str">
        <f>IFERROR(IF(GETPIVOTDATA("DateRDV",TCD!$B$1,"DT","VA","Bénéficiaire",$A123,DB$6,DB$5,"Mois (DateRDV)",DB$7,"Années (DateRDV)",DB$3,"Présence","Excusé"),3,""),"")</f>
        <v/>
      </c>
      <c r="DC123" s="166" t="str">
        <f>IFERROR(IF(GETPIVOTDATA("DateRDV",TCD!$B$1,"DT","VA","Bénéficiaire",$A123,DC$6,DC$5,"Mois (DateRDV)",DC$7,"Années (DateRDV)",DC$3,"Présence","Absent"),4,""),"")</f>
        <v/>
      </c>
      <c r="DD123" s="166" t="str">
        <f>IFERROR(IF(GETPIVOTDATA("DateRDV",TCD!$B$1,"DT","VA","Bénéficiaire",$A123,DD$6,DD$5,"Mois (DateRDV)",DD$7,"Années (DateRDV)",DD$3),1,""),"")</f>
        <v/>
      </c>
      <c r="DE123" s="166" t="str">
        <f>IFERROR(IF(GETPIVOTDATA("DateRDV",TCD!$B$1,"DT","VA","Bénéficiaire",$A123,DE$6,DE$5,"Mois (DateRDV)",DE$7,"Années (DateRDV)",DE$3),2,""),"")</f>
        <v/>
      </c>
      <c r="DF123" s="166" t="str">
        <f>IFERROR(IF(GETPIVOTDATA("DateRDV",TCD!$B$1,"DT","VA","Bénéficiaire",$A123,DF$6,DF$5,"Mois (DateRDV)",DF$7,"Années (DateRDV)",DF$3,"Présence","Excusé"),3,""),"")</f>
        <v/>
      </c>
      <c r="DG123" s="166" t="str">
        <f>IFERROR(IF(GETPIVOTDATA("DateRDV",TCD!$B$1,"DT","VA","Bénéficiaire",$A123,DG$6,DG$5,"Mois (DateRDV)",DG$7,"Années (DateRDV)",DG$3,"Présence","Absent"),4,""),"")</f>
        <v/>
      </c>
      <c r="DH123" s="166" t="str">
        <f>IFERROR(IF(GETPIVOTDATA("DateRDV",TCD!$B$1,"DT","VA","Bénéficiaire",$A123,DH$6,DH$5,"Mois (DateRDV)",DH$7,"Années (DateRDV)",DH$3),1,""),"")</f>
        <v/>
      </c>
      <c r="DI123" s="166" t="str">
        <f>IFERROR(IF(GETPIVOTDATA("DateRDV",TCD!$B$1,"DT","VA","Bénéficiaire",$A123,DI$6,DI$5,"Mois (DateRDV)",DI$7,"Années (DateRDV)",DI$3),2,""),"")</f>
        <v/>
      </c>
      <c r="DJ123" s="166" t="str">
        <f>IFERROR(IF(GETPIVOTDATA("DateRDV",TCD!$B$1,"DT","VA","Bénéficiaire",$A123,DJ$6,DJ$5,"Mois (DateRDV)",DJ$7,"Années (DateRDV)",DJ$3,"Présence","Excusé"),3,""),"")</f>
        <v/>
      </c>
      <c r="DK123" s="166" t="str">
        <f>IFERROR(IF(GETPIVOTDATA("DateRDV",TCD!$B$1,"DT","VA","Bénéficiaire",$A123,DK$6,DK$5,"Mois (DateRDV)",DK$7,"Années (DateRDV)",DK$3,"Présence","Absent"),4,""),"")</f>
        <v/>
      </c>
      <c r="DL123" s="166" t="str">
        <f>IFERROR(IF(GETPIVOTDATA("DateRDV",TCD!$B$1,"DT","VA","Bénéficiaire",$A123,DL$6,DL$5,"Mois (DateRDV)",DL$7,"Années (DateRDV)",DL$3),1,""),"")</f>
        <v/>
      </c>
      <c r="DM123" s="166" t="str">
        <f>IFERROR(IF(GETPIVOTDATA("DateRDV",TCD!$B$1,"DT","VA","Bénéficiaire",$A123,DM$6,DM$5,"Mois (DateRDV)",DM$7,"Années (DateRDV)",DM$3),2,""),"")</f>
        <v/>
      </c>
      <c r="DN123" s="166" t="str">
        <f>IFERROR(IF(GETPIVOTDATA("DateRDV",TCD!$B$1,"DT","VA","Bénéficiaire",$A123,DN$6,DN$5,"Mois (DateRDV)",DN$7,"Années (DateRDV)",DN$3,"Présence","Excusé"),3,""),"")</f>
        <v/>
      </c>
      <c r="DO123" s="166" t="str">
        <f>IFERROR(IF(GETPIVOTDATA("DateRDV",TCD!$B$1,"DT","VA","Bénéficiaire",$A123,DO$6,DO$5,"Mois (DateRDV)",DO$7,"Années (DateRDV)",DO$3,"Présence","Absent"),4,""),"")</f>
        <v/>
      </c>
    </row>
    <row r="124" spans="2:119" x14ac:dyDescent="0.2">
      <c r="B124" s="169" t="str">
        <f>IFERROR(IF(INDEX(Data!P:P,MATCH(A124,Data!B:B,0))&lt;&gt;"",INDEX(Data!P:P,MATCH(A124,Data!B:B,0)),""),"")</f>
        <v/>
      </c>
      <c r="C124" s="169" t="str">
        <f>IFERROR(IF(INDEX(Data!O:O,MATCH(A124,Data!B:B,0))&lt;&gt;"",INDEX(Data!O:O,MATCH(A124,Data!B:B,0)),""),"")</f>
        <v/>
      </c>
      <c r="D124" s="169" t="str">
        <f>IFERROR(IF(INDEX(Data!J:J,MATCH(A124,Data!B:B,0))&lt;&gt;"",INDEX(Data!J:J,MATCH(A124,Data!B:B,0)),""),"")</f>
        <v/>
      </c>
      <c r="E124" s="169" t="str">
        <f>IFERROR(IF(INDEX(Data!M:M,MATCH(A124,Data!B:B,0))&lt;&gt;"",INDEX(Data!M:M,MATCH(A124,Data!B:B,0)),""),"")</f>
        <v/>
      </c>
      <c r="F124" s="169" t="str">
        <f>IFERROR(IF(INDEX(Data!N:N,MATCH(A124,Data!B:B,0))&lt;&gt;"",INDEX(Data!N:N,MATCH(A124,Data!B:B,0)),""),"")</f>
        <v/>
      </c>
      <c r="G124" s="170" t="str">
        <f>IFERROR(IF(INDEX(Data!K:K,MATCH(A124,Data!B:B,0))&lt;&gt;"",INDEX(Data!K:K,MATCH(A124,Data!B:B,0)),""),"")</f>
        <v/>
      </c>
      <c r="H124" s="170" t="str">
        <f>IFERROR(IF(INDEX(Data!L:L,MATCH(A124,Data!B:B,0))&lt;&gt;"",INDEX(Data!L:L,MATCH(A124,Data!B:B,0)),""),"")</f>
        <v/>
      </c>
      <c r="I124" s="170" t="str">
        <f>IFERROR(IF(INDEX(Data!C:C,MATCH(A124,Data!B:B,0))&lt;&gt;"",INDEX(Data!C:C,MATCH(A124,Data!B:B,0)),""),"")</f>
        <v/>
      </c>
      <c r="J124" s="170" t="str">
        <f>IFERROR(IF(INDEX(Data!D:D,MATCH(A124,Data!B:B,0))&lt;&gt;"",INDEX(Data!D:D,MATCH(A124,Data!B:B,0)),""),"")</f>
        <v/>
      </c>
      <c r="K124" s="171" t="str">
        <f>IFERROR(IF(INDEX(Data!H:H,MATCH(A124,Data!B:B,0))&lt;&gt;"",INDEX(Data!H:H,MATCH(A124,Data!B:B,0)),""),"")</f>
        <v/>
      </c>
      <c r="L124" s="166" t="str">
        <f>IFERROR(IF(GETPIVOTDATA("DateRDV",TCD!$B$1,"DT","VA","Bénéficiaire",$A124,L$6,L$5,"Mois (DateRDV)",L$7,"Années (DateRDV)",L$3),1,""),"")</f>
        <v/>
      </c>
      <c r="M124" s="166" t="str">
        <f>IFERROR(IF(GETPIVOTDATA("DateRDV",TCD!$B$1,"DT","VA","Bénéficiaire",$A124,M$6,M$5,"Mois (DateRDV)",M$7,"Années (DateRDV)",M$3),2,""),"")</f>
        <v/>
      </c>
      <c r="N124" s="166" t="str">
        <f>IFERROR(IF(GETPIVOTDATA("DateRDV",TCD!$B$1,"DT","VA","Bénéficiaire",$A124,N$6,N$5,"Mois (DateRDV)",N$7,"Années (DateRDV)",N$3,"Présence","Excusé"),3,""),"")</f>
        <v/>
      </c>
      <c r="O124" s="166" t="str">
        <f>IFERROR(IF(GETPIVOTDATA("DateRDV",TCD!$B$1,"DT","VA","Bénéficiaire",$A124,O$6,O$5,"Mois (DateRDV)",O$7,"Années (DateRDV)",O$3,"Présence","Absent"),4,""),"")</f>
        <v/>
      </c>
      <c r="P124" s="166" t="str">
        <f>IFERROR(IF(GETPIVOTDATA("DateRDV",TCD!$B$1,"DT","VA","Bénéficiaire",$A124,P$6,P$5,"Mois (DateRDV)",P$7,"Années (DateRDV)",P$3),1,""),"")</f>
        <v/>
      </c>
      <c r="Q124" s="166" t="str">
        <f>IFERROR(IF(GETPIVOTDATA("DateRDV",TCD!$B$1,"DT","VA","Bénéficiaire",$A124,Q$6,Q$5,"Mois (DateRDV)",Q$7,"Années (DateRDV)",Q$3),2,""),"")</f>
        <v/>
      </c>
      <c r="R124" s="166" t="str">
        <f>IFERROR(IF(GETPIVOTDATA("DateRDV",TCD!$B$1,"DT","VA","Bénéficiaire",$A124,R$6,R$5,"Mois (DateRDV)",R$7,"Années (DateRDV)",R$3,"Présence","Excusé"),3,""),"")</f>
        <v/>
      </c>
      <c r="S124" s="166" t="str">
        <f>IFERROR(IF(GETPIVOTDATA("DateRDV",TCD!$B$1,"DT","VA","Bénéficiaire",$A124,S$6,S$5,"Mois (DateRDV)",S$7,"Années (DateRDV)",S$3,"Présence","Absent"),4,""),"")</f>
        <v/>
      </c>
      <c r="T124" s="166" t="str">
        <f>IFERROR(IF(GETPIVOTDATA("DateRDV",TCD!$B$1,"DT","VA","Bénéficiaire",$A124,T$6,T$5,"Mois (DateRDV)",T$7,"Années (DateRDV)",T$3),1,""),"")</f>
        <v/>
      </c>
      <c r="U124" s="166" t="str">
        <f>IFERROR(IF(GETPIVOTDATA("DateRDV",TCD!$B$1,"DT","VA","Bénéficiaire",$A124,U$6,U$5,"Mois (DateRDV)",U$7,"Années (DateRDV)",U$3),2,""),"")</f>
        <v/>
      </c>
      <c r="V124" s="166" t="str">
        <f>IFERROR(IF(GETPIVOTDATA("DateRDV",TCD!$B$1,"DT","VA","Bénéficiaire",$A124,V$6,V$5,"Mois (DateRDV)",V$7,"Années (DateRDV)",V$3,"Présence","Excusé"),3,""),"")</f>
        <v/>
      </c>
      <c r="W124" s="166" t="str">
        <f>IFERROR(IF(GETPIVOTDATA("DateRDV",TCD!$B$1,"DT","VA","Bénéficiaire",$A124,W$6,W$5,"Mois (DateRDV)",W$7,"Années (DateRDV)",W$3,"Présence","Absent"),4,""),"")</f>
        <v/>
      </c>
      <c r="X124" s="166" t="str">
        <f>IFERROR(IF(GETPIVOTDATA("DateRDV",TCD!$B$1,"DT","VA","Bénéficiaire",$A124,X$6,X$5,"Mois (DateRDV)",X$7,"Années (DateRDV)",X$3),1,""),"")</f>
        <v/>
      </c>
      <c r="Y124" s="166" t="str">
        <f>IFERROR(IF(GETPIVOTDATA("DateRDV",TCD!$B$1,"DT","VA","Bénéficiaire",$A124,Y$6,Y$5,"Mois (DateRDV)",Y$7,"Années (DateRDV)",Y$3),2,""),"")</f>
        <v/>
      </c>
      <c r="Z124" s="166" t="str">
        <f>IFERROR(IF(GETPIVOTDATA("DateRDV",TCD!$B$1,"DT","VA","Bénéficiaire",$A124,Z$6,Z$5,"Mois (DateRDV)",Z$7,"Années (DateRDV)",Z$3,"Présence","Excusé"),3,""),"")</f>
        <v/>
      </c>
      <c r="AA124" s="166" t="str">
        <f>IFERROR(IF(GETPIVOTDATA("DateRDV",TCD!$B$1,"DT","VA","Bénéficiaire",$A124,AA$6,AA$5,"Mois (DateRDV)",AA$7,"Années (DateRDV)",AA$3,"Présence","Absent"),4,""),"")</f>
        <v/>
      </c>
      <c r="AB124" s="166" t="str">
        <f>IFERROR(IF(GETPIVOTDATA("DateRDV",TCD!$B$1,"DT","VA","Bénéficiaire",$A124,AB$6,AB$5,"Mois (DateRDV)",AB$7,"Années (DateRDV)",AB$3),1,""),"")</f>
        <v/>
      </c>
      <c r="AC124" s="166" t="str">
        <f>IFERROR(IF(GETPIVOTDATA("DateRDV",TCD!$B$1,"DT","VA","Bénéficiaire",$A124,AC$6,AC$5,"Mois (DateRDV)",AC$7,"Années (DateRDV)",AC$3),2,""),"")</f>
        <v/>
      </c>
      <c r="AD124" s="166" t="str">
        <f>IFERROR(IF(GETPIVOTDATA("DateRDV",TCD!$B$1,"DT","VA","Bénéficiaire",$A124,AD$6,AD$5,"Mois (DateRDV)",AD$7,"Années (DateRDV)",AD$3,"Présence","Excusé"),3,""),"")</f>
        <v/>
      </c>
      <c r="AE124" s="166" t="str">
        <f>IFERROR(IF(GETPIVOTDATA("DateRDV",TCD!$B$1,"DT","VA","Bénéficiaire",$A124,AE$6,AE$5,"Mois (DateRDV)",AE$7,"Années (DateRDV)",AE$3,"Présence","Absent"),4,""),"")</f>
        <v/>
      </c>
      <c r="AF124" s="166" t="str">
        <f>IFERROR(IF(GETPIVOTDATA("DateRDV",TCD!$B$1,"DT","VA","Bénéficiaire",$A124,AF$6,AF$5,"Mois (DateRDV)",AF$7,"Années (DateRDV)",AF$3),1,""),"")</f>
        <v/>
      </c>
      <c r="AG124" s="166" t="str">
        <f>IFERROR(IF(GETPIVOTDATA("DateRDV",TCD!$B$1,"DT","VA","Bénéficiaire",$A124,AG$6,AG$5,"Mois (DateRDV)",AG$7,"Années (DateRDV)",AG$3),2,""),"")</f>
        <v/>
      </c>
      <c r="AH124" s="166" t="str">
        <f>IFERROR(IF(GETPIVOTDATA("DateRDV",TCD!$B$1,"DT","VA","Bénéficiaire",$A124,AH$6,AH$5,"Mois (DateRDV)",AH$7,"Années (DateRDV)",AH$3,"Présence","Excusé"),3,""),"")</f>
        <v/>
      </c>
      <c r="AI124" s="166" t="str">
        <f>IFERROR(IF(GETPIVOTDATA("DateRDV",TCD!$B$1,"DT","VA","Bénéficiaire",$A124,AI$6,AI$5,"Mois (DateRDV)",AI$7,"Années (DateRDV)",AI$3,"Présence","Absent"),4,""),"")</f>
        <v/>
      </c>
      <c r="AJ124" s="166" t="str">
        <f>IFERROR(IF(GETPIVOTDATA("DateRDV",TCD!$B$1,"DT","VA","Bénéficiaire",$A124,AJ$6,AJ$5,"Mois (DateRDV)",AJ$7,"Années (DateRDV)",AJ$3),1,""),"")</f>
        <v/>
      </c>
      <c r="AK124" s="166" t="str">
        <f>IFERROR(IF(GETPIVOTDATA("DateRDV",TCD!$B$1,"DT","VA","Bénéficiaire",$A124,AK$6,AK$5,"Mois (DateRDV)",AK$7,"Années (DateRDV)",AK$3),2,""),"")</f>
        <v/>
      </c>
      <c r="AL124" s="166" t="str">
        <f>IFERROR(IF(GETPIVOTDATA("DateRDV",TCD!$B$1,"DT","VA","Bénéficiaire",$A124,AL$6,AL$5,"Mois (DateRDV)",AL$7,"Années (DateRDV)",AL$3,"Présence","Excusé"),3,""),"")</f>
        <v/>
      </c>
      <c r="AM124" s="166" t="str">
        <f>IFERROR(IF(GETPIVOTDATA("DateRDV",TCD!$B$1,"DT","VA","Bénéficiaire",$A124,AM$6,AM$5,"Mois (DateRDV)",AM$7,"Années (DateRDV)",AM$3,"Présence","Absent"),4,""),"")</f>
        <v/>
      </c>
      <c r="AN124" s="166" t="str">
        <f>IFERROR(IF(GETPIVOTDATA("DateRDV",TCD!$B$1,"DT","VA","Bénéficiaire",$A124,AN$6,AN$5,"Mois (DateRDV)",AN$7,"Années (DateRDV)",AN$3),1,""),"")</f>
        <v/>
      </c>
      <c r="AO124" s="166" t="str">
        <f>IFERROR(IF(GETPIVOTDATA("DateRDV",TCD!$B$1,"DT","VA","Bénéficiaire",$A124,AO$6,AO$5,"Mois (DateRDV)",AO$7,"Années (DateRDV)",AO$3),2,""),"")</f>
        <v/>
      </c>
      <c r="AP124" s="166" t="str">
        <f>IFERROR(IF(GETPIVOTDATA("DateRDV",TCD!$B$1,"DT","VA","Bénéficiaire",$A124,AP$6,AP$5,"Mois (DateRDV)",AP$7,"Années (DateRDV)",AP$3,"Présence","Excusé"),3,""),"")</f>
        <v/>
      </c>
      <c r="AQ124" s="166" t="str">
        <f>IFERROR(IF(GETPIVOTDATA("DateRDV",TCD!$B$1,"DT","VA","Bénéficiaire",$A124,AQ$6,AQ$5,"Mois (DateRDV)",AQ$7,"Années (DateRDV)",AQ$3,"Présence","Absent"),4,""),"")</f>
        <v/>
      </c>
      <c r="AR124" s="166" t="str">
        <f>IFERROR(IF(GETPIVOTDATA("DateRDV",TCD!$B$1,"DT","VA","Bénéficiaire",$A124,AR$6,AR$5,"Mois (DateRDV)",AR$7,"Années (DateRDV)",AR$3),1,""),"")</f>
        <v/>
      </c>
      <c r="AS124" s="166" t="str">
        <f>IFERROR(IF(GETPIVOTDATA("DateRDV",TCD!$B$1,"DT","VA","Bénéficiaire",$A124,AS$6,AS$5,"Mois (DateRDV)",AS$7,"Années (DateRDV)",AS$3),2,""),"")</f>
        <v/>
      </c>
      <c r="AT124" s="166" t="str">
        <f>IFERROR(IF(GETPIVOTDATA("DateRDV",TCD!$B$1,"DT","VA","Bénéficiaire",$A124,AT$6,AT$5,"Mois (DateRDV)",AT$7,"Années (DateRDV)",AT$3,"Présence","Excusé"),3,""),"")</f>
        <v/>
      </c>
      <c r="AU124" s="166" t="str">
        <f>IFERROR(IF(GETPIVOTDATA("DateRDV",TCD!$B$1,"DT","VA","Bénéficiaire",$A124,AU$6,AU$5,"Mois (DateRDV)",AU$7,"Années (DateRDV)",AU$3,"Présence","Absent"),4,""),"")</f>
        <v/>
      </c>
      <c r="AV124" s="166" t="str">
        <f>IFERROR(IF(GETPIVOTDATA("DateRDV",TCD!$B$1,"DT","VA","Bénéficiaire",$A124,AV$6,AV$5,"Mois (DateRDV)",AV$7,"Années (DateRDV)",AV$3),1,""),"")</f>
        <v/>
      </c>
      <c r="AW124" s="166" t="str">
        <f>IFERROR(IF(GETPIVOTDATA("DateRDV",TCD!$B$1,"DT","VA","Bénéficiaire",$A124,AW$6,AW$5,"Mois (DateRDV)",AW$7,"Années (DateRDV)",AW$3),2,""),"")</f>
        <v/>
      </c>
      <c r="AX124" s="166" t="str">
        <f>IFERROR(IF(GETPIVOTDATA("DateRDV",TCD!$B$1,"DT","VA","Bénéficiaire",$A124,AX$6,AX$5,"Mois (DateRDV)",AX$7,"Années (DateRDV)",AX$3,"Présence","Excusé"),3,""),"")</f>
        <v/>
      </c>
      <c r="AY124" s="166" t="str">
        <f>IFERROR(IF(GETPIVOTDATA("DateRDV",TCD!$B$1,"DT","VA","Bénéficiaire",$A124,AY$6,AY$5,"Mois (DateRDV)",AY$7,"Années (DateRDV)",AY$3,"Présence","Absent"),4,""),"")</f>
        <v/>
      </c>
      <c r="AZ124" s="166" t="str">
        <f>IFERROR(IF(GETPIVOTDATA("DateRDV",TCD!$B$1,"DT","VA","Bénéficiaire",$A124,AZ$6,AZ$5,"Mois (DateRDV)",AZ$7,"Années (DateRDV)",AZ$3),1,""),"")</f>
        <v/>
      </c>
      <c r="BA124" s="166" t="str">
        <f>IFERROR(IF(GETPIVOTDATA("DateRDV",TCD!$B$1,"DT","VA","Bénéficiaire",$A124,BA$6,BA$5,"Mois (DateRDV)",BA$7,"Années (DateRDV)",BA$3),2,""),"")</f>
        <v/>
      </c>
      <c r="BB124" s="166" t="str">
        <f>IFERROR(IF(GETPIVOTDATA("DateRDV",TCD!$B$1,"DT","VA","Bénéficiaire",$A124,BB$6,BB$5,"Mois (DateRDV)",BB$7,"Années (DateRDV)",BB$3,"Présence","Excusé"),3,""),"")</f>
        <v/>
      </c>
      <c r="BC124" s="166" t="str">
        <f>IFERROR(IF(GETPIVOTDATA("DateRDV",TCD!$B$1,"DT","VA","Bénéficiaire",$A124,BC$6,BC$5,"Mois (DateRDV)",BC$7,"Années (DateRDV)",BC$3,"Présence","Absent"),4,""),"")</f>
        <v/>
      </c>
      <c r="BD124" s="166" t="str">
        <f>IFERROR(IF(GETPIVOTDATA("DateRDV",TCD!$B$1,"DT","VA","Bénéficiaire",$A124,BD$6,BD$5,"Mois (DateRDV)",BD$7,"Années (DateRDV)",BD$3),1,""),"")</f>
        <v/>
      </c>
      <c r="BE124" s="166" t="str">
        <f>IFERROR(IF(GETPIVOTDATA("DateRDV",TCD!$B$1,"DT","VA","Bénéficiaire",$A124,BE$6,BE$5,"Mois (DateRDV)",BE$7,"Années (DateRDV)",BE$3),2,""),"")</f>
        <v/>
      </c>
      <c r="BF124" s="166" t="str">
        <f>IFERROR(IF(GETPIVOTDATA("DateRDV",TCD!$B$1,"DT","VA","Bénéficiaire",$A124,BF$6,BF$5,"Mois (DateRDV)",BF$7,"Années (DateRDV)",BF$3,"Présence","Excusé"),3,""),"")</f>
        <v/>
      </c>
      <c r="BG124" s="166" t="str">
        <f>IFERROR(IF(GETPIVOTDATA("DateRDV",TCD!$B$1,"DT","VA","Bénéficiaire",$A124,BG$6,BG$5,"Mois (DateRDV)",BG$7,"Années (DateRDV)",BG$3,"Présence","Absent"),4,""),"")</f>
        <v/>
      </c>
      <c r="BH124" s="166" t="str">
        <f>IFERROR(IF(GETPIVOTDATA("DateRDV",TCD!$B$1,"DT","VA","Bénéficiaire",$A124,BH$6,BH$5,"Mois (DateRDV)",BH$7,"Années (DateRDV)",BH$3),1,""),"")</f>
        <v/>
      </c>
      <c r="BI124" s="166" t="str">
        <f>IFERROR(IF(GETPIVOTDATA("DateRDV",TCD!$B$1,"DT","VA","Bénéficiaire",$A124,BI$6,BI$5,"Mois (DateRDV)",BI$7,"Années (DateRDV)",BI$3),2,""),"")</f>
        <v/>
      </c>
      <c r="BJ124" s="166" t="str">
        <f>IFERROR(IF(GETPIVOTDATA("DateRDV",TCD!$B$1,"DT","VA","Bénéficiaire",$A124,BJ$6,BJ$5,"Mois (DateRDV)",BJ$7,"Années (DateRDV)",BJ$3,"Présence","Excusé"),3,""),"")</f>
        <v/>
      </c>
      <c r="BK124" s="166" t="str">
        <f>IFERROR(IF(GETPIVOTDATA("DateRDV",TCD!$B$1,"DT","VA","Bénéficiaire",$A124,BK$6,BK$5,"Mois (DateRDV)",BK$7,"Années (DateRDV)",BK$3,"Présence","Absent"),4,""),"")</f>
        <v/>
      </c>
      <c r="BL124" s="166" t="str">
        <f>IFERROR(IF(GETPIVOTDATA("DateRDV",TCD!$B$1,"DT","VA","Bénéficiaire",$A124,BL$6,BL$5,"Mois (DateRDV)",BL$7,"Années (DateRDV)",BL$3),1,""),"")</f>
        <v/>
      </c>
      <c r="BM124" s="166" t="str">
        <f>IFERROR(IF(GETPIVOTDATA("DateRDV",TCD!$B$1,"DT","VA","Bénéficiaire",$A124,BM$6,BM$5,"Mois (DateRDV)",BM$7,"Années (DateRDV)",BM$3),2,""),"")</f>
        <v/>
      </c>
      <c r="BN124" s="166" t="str">
        <f>IFERROR(IF(GETPIVOTDATA("DateRDV",TCD!$B$1,"DT","VA","Bénéficiaire",$A124,BN$6,BN$5,"Mois (DateRDV)",BN$7,"Années (DateRDV)",BN$3,"Présence","Excusé"),3,""),"")</f>
        <v/>
      </c>
      <c r="BO124" s="166" t="str">
        <f>IFERROR(IF(GETPIVOTDATA("DateRDV",TCD!$B$1,"DT","VA","Bénéficiaire",$A124,BO$6,BO$5,"Mois (DateRDV)",BO$7,"Années (DateRDV)",BO$3,"Présence","Absent"),4,""),"")</f>
        <v/>
      </c>
      <c r="BP124" s="166" t="str">
        <f>IFERROR(IF(GETPIVOTDATA("DateRDV",TCD!$B$1,"DT","VA","Bénéficiaire",$A124,BP$6,BP$5,"Mois (DateRDV)",BP$7,"Années (DateRDV)",BP$3),1,""),"")</f>
        <v/>
      </c>
      <c r="BQ124" s="166" t="str">
        <f>IFERROR(IF(GETPIVOTDATA("DateRDV",TCD!$B$1,"DT","VA","Bénéficiaire",$A124,BQ$6,BQ$5,"Mois (DateRDV)",BQ$7,"Années (DateRDV)",BQ$3),2,""),"")</f>
        <v/>
      </c>
      <c r="BR124" s="166" t="str">
        <f>IFERROR(IF(GETPIVOTDATA("DateRDV",TCD!$B$1,"DT","VA","Bénéficiaire",$A124,BR$6,BR$5,"Mois (DateRDV)",BR$7,"Années (DateRDV)",BR$3,"Présence","Excusé"),3,""),"")</f>
        <v/>
      </c>
      <c r="BS124" s="166" t="str">
        <f>IFERROR(IF(GETPIVOTDATA("DateRDV",TCD!$B$1,"DT","VA","Bénéficiaire",$A124,BS$6,BS$5,"Mois (DateRDV)",BS$7,"Années (DateRDV)",BS$3,"Présence","Absent"),4,""),"")</f>
        <v/>
      </c>
      <c r="BT124" s="166" t="str">
        <f>IFERROR(IF(GETPIVOTDATA("DateRDV",TCD!$B$1,"DT","VA","Bénéficiaire",$A124,BT$6,BT$5,"Mois (DateRDV)",BT$7,"Années (DateRDV)",BT$3),1,""),"")</f>
        <v/>
      </c>
      <c r="BU124" s="166" t="str">
        <f>IFERROR(IF(GETPIVOTDATA("DateRDV",TCD!$B$1,"DT","VA","Bénéficiaire",$A124,BU$6,BU$5,"Mois (DateRDV)",BU$7,"Années (DateRDV)",BU$3),2,""),"")</f>
        <v/>
      </c>
      <c r="BV124" s="166" t="str">
        <f>IFERROR(IF(GETPIVOTDATA("DateRDV",TCD!$B$1,"DT","VA","Bénéficiaire",$A124,BV$6,BV$5,"Mois (DateRDV)",BV$7,"Années (DateRDV)",BV$3,"Présence","Excusé"),3,""),"")</f>
        <v/>
      </c>
      <c r="BW124" s="166" t="str">
        <f>IFERROR(IF(GETPIVOTDATA("DateRDV",TCD!$B$1,"DT","VA","Bénéficiaire",$A124,BW$6,BW$5,"Mois (DateRDV)",BW$7,"Années (DateRDV)",BW$3,"Présence","Absent"),4,""),"")</f>
        <v/>
      </c>
      <c r="BX124" s="166" t="str">
        <f>IFERROR(IF(GETPIVOTDATA("DateRDV",TCD!$B$1,"DT","VA","Bénéficiaire",$A124,BX$6,BX$5,"Mois (DateRDV)",BX$7,"Années (DateRDV)",BX$3),1,""),"")</f>
        <v/>
      </c>
      <c r="BY124" s="166" t="str">
        <f>IFERROR(IF(GETPIVOTDATA("DateRDV",TCD!$B$1,"DT","VA","Bénéficiaire",$A124,BY$6,BY$5,"Mois (DateRDV)",BY$7,"Années (DateRDV)",BY$3),2,""),"")</f>
        <v/>
      </c>
      <c r="BZ124" s="166" t="str">
        <f>IFERROR(IF(GETPIVOTDATA("DateRDV",TCD!$B$1,"DT","VA","Bénéficiaire",$A124,BZ$6,BZ$5,"Mois (DateRDV)",BZ$7,"Années (DateRDV)",BZ$3,"Présence","Excusé"),3,""),"")</f>
        <v/>
      </c>
      <c r="CA124" s="166" t="str">
        <f>IFERROR(IF(GETPIVOTDATA("DateRDV",TCD!$B$1,"DT","VA","Bénéficiaire",$A124,CA$6,CA$5,"Mois (DateRDV)",CA$7,"Années (DateRDV)",CA$3,"Présence","Absent"),4,""),"")</f>
        <v/>
      </c>
      <c r="CB124" s="166" t="str">
        <f>IFERROR(IF(GETPIVOTDATA("DateRDV",TCD!$B$1,"DT","VA","Bénéficiaire",$A124,CB$6,CB$5,"Mois (DateRDV)",CB$7,"Années (DateRDV)",CB$3),1,""),"")</f>
        <v/>
      </c>
      <c r="CC124" s="166" t="str">
        <f>IFERROR(IF(GETPIVOTDATA("DateRDV",TCD!$B$1,"DT","VA","Bénéficiaire",$A124,CC$6,CC$5,"Mois (DateRDV)",CC$7,"Années (DateRDV)",CC$3),2,""),"")</f>
        <v/>
      </c>
      <c r="CD124" s="166" t="str">
        <f>IFERROR(IF(GETPIVOTDATA("DateRDV",TCD!$B$1,"DT","VA","Bénéficiaire",$A124,CD$6,CD$5,"Mois (DateRDV)",CD$7,"Années (DateRDV)",CD$3,"Présence","Excusé"),3,""),"")</f>
        <v/>
      </c>
      <c r="CE124" s="166" t="str">
        <f>IFERROR(IF(GETPIVOTDATA("DateRDV",TCD!$B$1,"DT","VA","Bénéficiaire",$A124,CE$6,CE$5,"Mois (DateRDV)",CE$7,"Années (DateRDV)",CE$3,"Présence","Absent"),4,""),"")</f>
        <v/>
      </c>
      <c r="CF124" s="166" t="str">
        <f>IFERROR(IF(GETPIVOTDATA("DateRDV",TCD!$B$1,"DT","VA","Bénéficiaire",$A124,CF$6,CF$5,"Mois (DateRDV)",CF$7,"Années (DateRDV)",CF$3),1,""),"")</f>
        <v/>
      </c>
      <c r="CG124" s="166" t="str">
        <f>IFERROR(IF(GETPIVOTDATA("DateRDV",TCD!$B$1,"DT","VA","Bénéficiaire",$A124,CG$6,CG$5,"Mois (DateRDV)",CG$7,"Années (DateRDV)",CG$3),2,""),"")</f>
        <v/>
      </c>
      <c r="CH124" s="166" t="str">
        <f>IFERROR(IF(GETPIVOTDATA("DateRDV",TCD!$B$1,"DT","VA","Bénéficiaire",$A124,CH$6,CH$5,"Mois (DateRDV)",CH$7,"Années (DateRDV)",CH$3,"Présence","Excusé"),3,""),"")</f>
        <v/>
      </c>
      <c r="CI124" s="166" t="str">
        <f>IFERROR(IF(GETPIVOTDATA("DateRDV",TCD!$B$1,"DT","VA","Bénéficiaire",$A124,CI$6,CI$5,"Mois (DateRDV)",CI$7,"Années (DateRDV)",CI$3,"Présence","Absent"),4,""),"")</f>
        <v/>
      </c>
      <c r="CJ124" s="166" t="str">
        <f>IFERROR(IF(GETPIVOTDATA("DateRDV",TCD!$B$1,"DT","VA","Bénéficiaire",$A124,CJ$6,CJ$5,"Mois (DateRDV)",CJ$7,"Années (DateRDV)",CJ$3),1,""),"")</f>
        <v/>
      </c>
      <c r="CK124" s="166" t="str">
        <f>IFERROR(IF(GETPIVOTDATA("DateRDV",TCD!$B$1,"DT","VA","Bénéficiaire",$A124,CK$6,CK$5,"Mois (DateRDV)",CK$7,"Années (DateRDV)",CK$3),2,""),"")</f>
        <v/>
      </c>
      <c r="CL124" s="166" t="str">
        <f>IFERROR(IF(GETPIVOTDATA("DateRDV",TCD!$B$1,"DT","VA","Bénéficiaire",$A124,VE$6,VE$5,"Mois (DateRDV)",VE$7,"Années (DateRDV)",VE$3,"Présence","Excusé"),3,""),"")</f>
        <v/>
      </c>
      <c r="CM124" s="166" t="str">
        <f>IFERROR(IF(GETPIVOTDATA("DateRDV",TCD!$B$1,"DT","VA","Bénéficiaire",$A124,CM$6,CM$5,"Mois (DateRDV)",CM$7,"Années (DateRDV)",CM$3,"Présence","Absent"),4,""),"")</f>
        <v/>
      </c>
      <c r="CN124" s="166" t="str">
        <f>IFERROR(IF(GETPIVOTDATA("DateRDV",TCD!$B$1,"DT","VA","Bénéficiaire",$A124,CN$6,CN$5,"Mois (DateRDV)",CN$7,"Années (DateRDV)",CN$3),1,""),"")</f>
        <v/>
      </c>
      <c r="CO124" s="166" t="str">
        <f>IFERROR(IF(GETPIVOTDATA("DateRDV",TCD!$B$1,"DT","VA","Bénéficiaire",$A124,CO$6,CO$5,"Mois (DateRDV)",CO$7,"Années (DateRDV)",CO$3),2,""),"")</f>
        <v/>
      </c>
      <c r="CP124" s="166" t="str">
        <f>IFERROR(IF(GETPIVOTDATA("DateRDV",TCD!$B$1,"DT","VA","Bénéficiaire",$A124,CP$6,CP$5,"Mois (DateRDV)",CP$7,"Années (DateRDV)",CP$3,"Présence","Excusé"),3,""),"")</f>
        <v/>
      </c>
      <c r="CQ124" s="166" t="str">
        <f>IFERROR(IF(GETPIVOTDATA("DateRDV",TCD!$B$1,"DT","VA","Bénéficiaire",$A124,CQ$6,CQ$5,"Mois (DateRDV)",CQ$7,"Années (DateRDV)",CQ$3,"Présence","Absent"),4,""),"")</f>
        <v/>
      </c>
      <c r="CR124" s="166" t="str">
        <f>IFERROR(IF(GETPIVOTDATA("DateRDV",TCD!$B$1,"DT","VA","Bénéficiaire",$A124,CR$6,CR$5,"Mois (DateRDV)",CR$7,"Années (DateRDV)",CR$3),1,""),"")</f>
        <v/>
      </c>
      <c r="CS124" s="166" t="str">
        <f>IFERROR(IF(GETPIVOTDATA("DateRDV",TCD!$B$1,"DT","VA","Bénéficiaire",$A124,CS$6,CS$5,"Mois (DateRDV)",CS$7,"Années (DateRDV)",CS$3),2,""),"")</f>
        <v/>
      </c>
      <c r="CT124" s="166" t="str">
        <f>IFERROR(IF(GETPIVOTDATA("DateRDV",TCD!$B$1,"DT","VA","Bénéficiaire",$A124,CT$6,CT$5,"Mois (DateRDV)",CT$7,"Années (DateRDV)",CT$3,"Présence","Excusé"),3,""),"")</f>
        <v/>
      </c>
      <c r="CU124" s="166" t="str">
        <f>IFERROR(IF(GETPIVOTDATA("DateRDV",TCD!$B$1,"DT","VA","Bénéficiaire",$A124,CU$6,CU$5,"Mois (DateRDV)",CU$7,"Années (DateRDV)",CU$3,"Présence","Absent"),4,""),"")</f>
        <v/>
      </c>
      <c r="CV124" s="166" t="str">
        <f>IFERROR(IF(GETPIVOTDATA("DateRDV",TCD!$B$1,"DT","VA","Bénéficiaire",$A124,CV$6,CV$5,"Mois (DateRDV)",CV$7,"Années (DateRDV)",CV$3),1,""),"")</f>
        <v/>
      </c>
      <c r="CW124" s="166" t="str">
        <f>IFERROR(IF(GETPIVOTDATA("DateRDV",TCD!$B$1,"DT","VA","Bénéficiaire",$A124,CW$6,CW$5,"Mois (DateRDV)",CW$7,"Années (DateRDV)",CW$3),2,""),"")</f>
        <v/>
      </c>
      <c r="CX124" s="166" t="str">
        <f>IFERROR(IF(GETPIVOTDATA("DateRDV",TCD!$B$1,"DT","VA","Bénéficiaire",$A124,CX$6,CX$5,"Mois (DateRDV)",CX$7,"Années (DateRDV)",CX$3,"Présence","Excusé"),3,""),"")</f>
        <v/>
      </c>
      <c r="CY124" s="166" t="str">
        <f>IFERROR(IF(GETPIVOTDATA("DateRDV",TCD!$B$1,"DT","VA","Bénéficiaire",$A124,CY$6,CY$5,"Mois (DateRDV)",CY$7,"Années (DateRDV)",CY$3,"Présence","Absent"),4,""),"")</f>
        <v/>
      </c>
      <c r="CZ124" s="166" t="str">
        <f>IFERROR(IF(GETPIVOTDATA("DateRDV",TCD!$B$1,"DT","VA","Bénéficiaire",$A124,CZ$6,CZ$5,"Mois (DateRDV)",CZ$7,"Années (DateRDV)",CZ$3),1,""),"")</f>
        <v/>
      </c>
      <c r="DA124" s="166" t="str">
        <f>IFERROR(IF(GETPIVOTDATA("DateRDV",TCD!$B$1,"DT","VA","Bénéficiaire",$A124,DA$6,DA$5,"Mois (DateRDV)",DA$7,"Années (DateRDV)",DA$3),2,""),"")</f>
        <v/>
      </c>
      <c r="DB124" s="166" t="str">
        <f>IFERROR(IF(GETPIVOTDATA("DateRDV",TCD!$B$1,"DT","VA","Bénéficiaire",$A124,DB$6,DB$5,"Mois (DateRDV)",DB$7,"Années (DateRDV)",DB$3,"Présence","Excusé"),3,""),"")</f>
        <v/>
      </c>
      <c r="DC124" s="166" t="str">
        <f>IFERROR(IF(GETPIVOTDATA("DateRDV",TCD!$B$1,"DT","VA","Bénéficiaire",$A124,DC$6,DC$5,"Mois (DateRDV)",DC$7,"Années (DateRDV)",DC$3,"Présence","Absent"),4,""),"")</f>
        <v/>
      </c>
      <c r="DD124" s="166" t="str">
        <f>IFERROR(IF(GETPIVOTDATA("DateRDV",TCD!$B$1,"DT","VA","Bénéficiaire",$A124,DD$6,DD$5,"Mois (DateRDV)",DD$7,"Années (DateRDV)",DD$3),1,""),"")</f>
        <v/>
      </c>
      <c r="DE124" s="166" t="str">
        <f>IFERROR(IF(GETPIVOTDATA("DateRDV",TCD!$B$1,"DT","VA","Bénéficiaire",$A124,DE$6,DE$5,"Mois (DateRDV)",DE$7,"Années (DateRDV)",DE$3),2,""),"")</f>
        <v/>
      </c>
      <c r="DF124" s="166" t="str">
        <f>IFERROR(IF(GETPIVOTDATA("DateRDV",TCD!$B$1,"DT","VA","Bénéficiaire",$A124,DF$6,DF$5,"Mois (DateRDV)",DF$7,"Années (DateRDV)",DF$3,"Présence","Excusé"),3,""),"")</f>
        <v/>
      </c>
      <c r="DG124" s="166" t="str">
        <f>IFERROR(IF(GETPIVOTDATA("DateRDV",TCD!$B$1,"DT","VA","Bénéficiaire",$A124,DG$6,DG$5,"Mois (DateRDV)",DG$7,"Années (DateRDV)",DG$3,"Présence","Absent"),4,""),"")</f>
        <v/>
      </c>
      <c r="DH124" s="166" t="str">
        <f>IFERROR(IF(GETPIVOTDATA("DateRDV",TCD!$B$1,"DT","VA","Bénéficiaire",$A124,DH$6,DH$5,"Mois (DateRDV)",DH$7,"Années (DateRDV)",DH$3),1,""),"")</f>
        <v/>
      </c>
      <c r="DI124" s="166" t="str">
        <f>IFERROR(IF(GETPIVOTDATA("DateRDV",TCD!$B$1,"DT","VA","Bénéficiaire",$A124,DI$6,DI$5,"Mois (DateRDV)",DI$7,"Années (DateRDV)",DI$3),2,""),"")</f>
        <v/>
      </c>
      <c r="DJ124" s="166" t="str">
        <f>IFERROR(IF(GETPIVOTDATA("DateRDV",TCD!$B$1,"DT","VA","Bénéficiaire",$A124,DJ$6,DJ$5,"Mois (DateRDV)",DJ$7,"Années (DateRDV)",DJ$3,"Présence","Excusé"),3,""),"")</f>
        <v/>
      </c>
      <c r="DK124" s="166" t="str">
        <f>IFERROR(IF(GETPIVOTDATA("DateRDV",TCD!$B$1,"DT","VA","Bénéficiaire",$A124,DK$6,DK$5,"Mois (DateRDV)",DK$7,"Années (DateRDV)",DK$3,"Présence","Absent"),4,""),"")</f>
        <v/>
      </c>
      <c r="DL124" s="166" t="str">
        <f>IFERROR(IF(GETPIVOTDATA("DateRDV",TCD!$B$1,"DT","VA","Bénéficiaire",$A124,DL$6,DL$5,"Mois (DateRDV)",DL$7,"Années (DateRDV)",DL$3),1,""),"")</f>
        <v/>
      </c>
      <c r="DM124" s="166" t="str">
        <f>IFERROR(IF(GETPIVOTDATA("DateRDV",TCD!$B$1,"DT","VA","Bénéficiaire",$A124,DM$6,DM$5,"Mois (DateRDV)",DM$7,"Années (DateRDV)",DM$3),2,""),"")</f>
        <v/>
      </c>
      <c r="DN124" s="166" t="str">
        <f>IFERROR(IF(GETPIVOTDATA("DateRDV",TCD!$B$1,"DT","VA","Bénéficiaire",$A124,DN$6,DN$5,"Mois (DateRDV)",DN$7,"Années (DateRDV)",DN$3,"Présence","Excusé"),3,""),"")</f>
        <v/>
      </c>
      <c r="DO124" s="166" t="str">
        <f>IFERROR(IF(GETPIVOTDATA("DateRDV",TCD!$B$1,"DT","VA","Bénéficiaire",$A124,DO$6,DO$5,"Mois (DateRDV)",DO$7,"Années (DateRDV)",DO$3,"Présence","Absent"),4,""),"")</f>
        <v/>
      </c>
    </row>
    <row r="125" spans="2:119" x14ac:dyDescent="0.2">
      <c r="B125" s="169" t="str">
        <f>IFERROR(IF(INDEX(Data!P:P,MATCH(A125,Data!B:B,0))&lt;&gt;"",INDEX(Data!P:P,MATCH(A125,Data!B:B,0)),""),"")</f>
        <v/>
      </c>
      <c r="C125" s="169" t="str">
        <f>IFERROR(IF(INDEX(Data!O:O,MATCH(A125,Data!B:B,0))&lt;&gt;"",INDEX(Data!O:O,MATCH(A125,Data!B:B,0)),""),"")</f>
        <v/>
      </c>
      <c r="D125" s="169" t="str">
        <f>IFERROR(IF(INDEX(Data!J:J,MATCH(A125,Data!B:B,0))&lt;&gt;"",INDEX(Data!J:J,MATCH(A125,Data!B:B,0)),""),"")</f>
        <v/>
      </c>
      <c r="E125" s="169" t="str">
        <f>IFERROR(IF(INDEX(Data!M:M,MATCH(A125,Data!B:B,0))&lt;&gt;"",INDEX(Data!M:M,MATCH(A125,Data!B:B,0)),""),"")</f>
        <v/>
      </c>
      <c r="F125" s="169" t="str">
        <f>IFERROR(IF(INDEX(Data!N:N,MATCH(A125,Data!B:B,0))&lt;&gt;"",INDEX(Data!N:N,MATCH(A125,Data!B:B,0)),""),"")</f>
        <v/>
      </c>
      <c r="G125" s="170" t="str">
        <f>IFERROR(IF(INDEX(Data!K:K,MATCH(A125,Data!B:B,0))&lt;&gt;"",INDEX(Data!K:K,MATCH(A125,Data!B:B,0)),""),"")</f>
        <v/>
      </c>
      <c r="H125" s="170" t="str">
        <f>IFERROR(IF(INDEX(Data!L:L,MATCH(A125,Data!B:B,0))&lt;&gt;"",INDEX(Data!L:L,MATCH(A125,Data!B:B,0)),""),"")</f>
        <v/>
      </c>
      <c r="I125" s="170" t="str">
        <f>IFERROR(IF(INDEX(Data!C:C,MATCH(A125,Data!B:B,0))&lt;&gt;"",INDEX(Data!C:C,MATCH(A125,Data!B:B,0)),""),"")</f>
        <v/>
      </c>
      <c r="J125" s="170" t="str">
        <f>IFERROR(IF(INDEX(Data!D:D,MATCH(A125,Data!B:B,0))&lt;&gt;"",INDEX(Data!D:D,MATCH(A125,Data!B:B,0)),""),"")</f>
        <v/>
      </c>
      <c r="K125" s="171" t="str">
        <f>IFERROR(IF(INDEX(Data!H:H,MATCH(A125,Data!B:B,0))&lt;&gt;"",INDEX(Data!H:H,MATCH(A125,Data!B:B,0)),""),"")</f>
        <v/>
      </c>
      <c r="L125" s="166" t="str">
        <f>IFERROR(IF(GETPIVOTDATA("DateRDV",TCD!$B$1,"DT","VA","Bénéficiaire",$A125,L$6,L$5,"Mois (DateRDV)",L$7,"Années (DateRDV)",L$3),1,""),"")</f>
        <v/>
      </c>
      <c r="M125" s="166" t="str">
        <f>IFERROR(IF(GETPIVOTDATA("DateRDV",TCD!$B$1,"DT","VA","Bénéficiaire",$A125,M$6,M$5,"Mois (DateRDV)",M$7,"Années (DateRDV)",M$3),2,""),"")</f>
        <v/>
      </c>
      <c r="N125" s="166" t="str">
        <f>IFERROR(IF(GETPIVOTDATA("DateRDV",TCD!$B$1,"DT","VA","Bénéficiaire",$A125,N$6,N$5,"Mois (DateRDV)",N$7,"Années (DateRDV)",N$3,"Présence","Excusé"),3,""),"")</f>
        <v/>
      </c>
      <c r="O125" s="166" t="str">
        <f>IFERROR(IF(GETPIVOTDATA("DateRDV",TCD!$B$1,"DT","VA","Bénéficiaire",$A125,O$6,O$5,"Mois (DateRDV)",O$7,"Années (DateRDV)",O$3,"Présence","Absent"),4,""),"")</f>
        <v/>
      </c>
      <c r="P125" s="166" t="str">
        <f>IFERROR(IF(GETPIVOTDATA("DateRDV",TCD!$B$1,"DT","VA","Bénéficiaire",$A125,P$6,P$5,"Mois (DateRDV)",P$7,"Années (DateRDV)",P$3),1,""),"")</f>
        <v/>
      </c>
      <c r="Q125" s="166" t="str">
        <f>IFERROR(IF(GETPIVOTDATA("DateRDV",TCD!$B$1,"DT","VA","Bénéficiaire",$A125,Q$6,Q$5,"Mois (DateRDV)",Q$7,"Années (DateRDV)",Q$3),2,""),"")</f>
        <v/>
      </c>
      <c r="R125" s="166" t="str">
        <f>IFERROR(IF(GETPIVOTDATA("DateRDV",TCD!$B$1,"DT","VA","Bénéficiaire",$A125,R$6,R$5,"Mois (DateRDV)",R$7,"Années (DateRDV)",R$3,"Présence","Excusé"),3,""),"")</f>
        <v/>
      </c>
      <c r="S125" s="166" t="str">
        <f>IFERROR(IF(GETPIVOTDATA("DateRDV",TCD!$B$1,"DT","VA","Bénéficiaire",$A125,S$6,S$5,"Mois (DateRDV)",S$7,"Années (DateRDV)",S$3,"Présence","Absent"),4,""),"")</f>
        <v/>
      </c>
      <c r="T125" s="166" t="str">
        <f>IFERROR(IF(GETPIVOTDATA("DateRDV",TCD!$B$1,"DT","VA","Bénéficiaire",$A125,T$6,T$5,"Mois (DateRDV)",T$7,"Années (DateRDV)",T$3),1,""),"")</f>
        <v/>
      </c>
      <c r="U125" s="166" t="str">
        <f>IFERROR(IF(GETPIVOTDATA("DateRDV",TCD!$B$1,"DT","VA","Bénéficiaire",$A125,U$6,U$5,"Mois (DateRDV)",U$7,"Années (DateRDV)",U$3),2,""),"")</f>
        <v/>
      </c>
      <c r="V125" s="166" t="str">
        <f>IFERROR(IF(GETPIVOTDATA("DateRDV",TCD!$B$1,"DT","VA","Bénéficiaire",$A125,V$6,V$5,"Mois (DateRDV)",V$7,"Années (DateRDV)",V$3,"Présence","Excusé"),3,""),"")</f>
        <v/>
      </c>
      <c r="W125" s="166" t="str">
        <f>IFERROR(IF(GETPIVOTDATA("DateRDV",TCD!$B$1,"DT","VA","Bénéficiaire",$A125,W$6,W$5,"Mois (DateRDV)",W$7,"Années (DateRDV)",W$3,"Présence","Absent"),4,""),"")</f>
        <v/>
      </c>
      <c r="X125" s="166" t="str">
        <f>IFERROR(IF(GETPIVOTDATA("DateRDV",TCD!$B$1,"DT","VA","Bénéficiaire",$A125,X$6,X$5,"Mois (DateRDV)",X$7,"Années (DateRDV)",X$3),1,""),"")</f>
        <v/>
      </c>
      <c r="Y125" s="166" t="str">
        <f>IFERROR(IF(GETPIVOTDATA("DateRDV",TCD!$B$1,"DT","VA","Bénéficiaire",$A125,Y$6,Y$5,"Mois (DateRDV)",Y$7,"Années (DateRDV)",Y$3),2,""),"")</f>
        <v/>
      </c>
      <c r="Z125" s="166" t="str">
        <f>IFERROR(IF(GETPIVOTDATA("DateRDV",TCD!$B$1,"DT","VA","Bénéficiaire",$A125,Z$6,Z$5,"Mois (DateRDV)",Z$7,"Années (DateRDV)",Z$3,"Présence","Excusé"),3,""),"")</f>
        <v/>
      </c>
      <c r="AA125" s="166" t="str">
        <f>IFERROR(IF(GETPIVOTDATA("DateRDV",TCD!$B$1,"DT","VA","Bénéficiaire",$A125,AA$6,AA$5,"Mois (DateRDV)",AA$7,"Années (DateRDV)",AA$3,"Présence","Absent"),4,""),"")</f>
        <v/>
      </c>
      <c r="AB125" s="166" t="str">
        <f>IFERROR(IF(GETPIVOTDATA("DateRDV",TCD!$B$1,"DT","VA","Bénéficiaire",$A125,AB$6,AB$5,"Mois (DateRDV)",AB$7,"Années (DateRDV)",AB$3),1,""),"")</f>
        <v/>
      </c>
      <c r="AC125" s="166" t="str">
        <f>IFERROR(IF(GETPIVOTDATA("DateRDV",TCD!$B$1,"DT","VA","Bénéficiaire",$A125,AC$6,AC$5,"Mois (DateRDV)",AC$7,"Années (DateRDV)",AC$3),2,""),"")</f>
        <v/>
      </c>
      <c r="AD125" s="166" t="str">
        <f>IFERROR(IF(GETPIVOTDATA("DateRDV",TCD!$B$1,"DT","VA","Bénéficiaire",$A125,AD$6,AD$5,"Mois (DateRDV)",AD$7,"Années (DateRDV)",AD$3,"Présence","Excusé"),3,""),"")</f>
        <v/>
      </c>
      <c r="AE125" s="166" t="str">
        <f>IFERROR(IF(GETPIVOTDATA("DateRDV",TCD!$B$1,"DT","VA","Bénéficiaire",$A125,AE$6,AE$5,"Mois (DateRDV)",AE$7,"Années (DateRDV)",AE$3,"Présence","Absent"),4,""),"")</f>
        <v/>
      </c>
      <c r="AF125" s="166" t="str">
        <f>IFERROR(IF(GETPIVOTDATA("DateRDV",TCD!$B$1,"DT","VA","Bénéficiaire",$A125,AF$6,AF$5,"Mois (DateRDV)",AF$7,"Années (DateRDV)",AF$3),1,""),"")</f>
        <v/>
      </c>
      <c r="AG125" s="166" t="str">
        <f>IFERROR(IF(GETPIVOTDATA("DateRDV",TCD!$B$1,"DT","VA","Bénéficiaire",$A125,AG$6,AG$5,"Mois (DateRDV)",AG$7,"Années (DateRDV)",AG$3),2,""),"")</f>
        <v/>
      </c>
      <c r="AH125" s="166" t="str">
        <f>IFERROR(IF(GETPIVOTDATA("DateRDV",TCD!$B$1,"DT","VA","Bénéficiaire",$A125,AH$6,AH$5,"Mois (DateRDV)",AH$7,"Années (DateRDV)",AH$3,"Présence","Excusé"),3,""),"")</f>
        <v/>
      </c>
      <c r="AI125" s="166" t="str">
        <f>IFERROR(IF(GETPIVOTDATA("DateRDV",TCD!$B$1,"DT","VA","Bénéficiaire",$A125,AI$6,AI$5,"Mois (DateRDV)",AI$7,"Années (DateRDV)",AI$3,"Présence","Absent"),4,""),"")</f>
        <v/>
      </c>
      <c r="AJ125" s="166" t="str">
        <f>IFERROR(IF(GETPIVOTDATA("DateRDV",TCD!$B$1,"DT","VA","Bénéficiaire",$A125,AJ$6,AJ$5,"Mois (DateRDV)",AJ$7,"Années (DateRDV)",AJ$3),1,""),"")</f>
        <v/>
      </c>
      <c r="AK125" s="166" t="str">
        <f>IFERROR(IF(GETPIVOTDATA("DateRDV",TCD!$B$1,"DT","VA","Bénéficiaire",$A125,AK$6,AK$5,"Mois (DateRDV)",AK$7,"Années (DateRDV)",AK$3),2,""),"")</f>
        <v/>
      </c>
      <c r="AL125" s="166" t="str">
        <f>IFERROR(IF(GETPIVOTDATA("DateRDV",TCD!$B$1,"DT","VA","Bénéficiaire",$A125,AL$6,AL$5,"Mois (DateRDV)",AL$7,"Années (DateRDV)",AL$3,"Présence","Excusé"),3,""),"")</f>
        <v/>
      </c>
      <c r="AM125" s="166" t="str">
        <f>IFERROR(IF(GETPIVOTDATA("DateRDV",TCD!$B$1,"DT","VA","Bénéficiaire",$A125,AM$6,AM$5,"Mois (DateRDV)",AM$7,"Années (DateRDV)",AM$3,"Présence","Absent"),4,""),"")</f>
        <v/>
      </c>
      <c r="AN125" s="166" t="str">
        <f>IFERROR(IF(GETPIVOTDATA("DateRDV",TCD!$B$1,"DT","VA","Bénéficiaire",$A125,AN$6,AN$5,"Mois (DateRDV)",AN$7,"Années (DateRDV)",AN$3),1,""),"")</f>
        <v/>
      </c>
      <c r="AO125" s="166" t="str">
        <f>IFERROR(IF(GETPIVOTDATA("DateRDV",TCD!$B$1,"DT","VA","Bénéficiaire",$A125,AO$6,AO$5,"Mois (DateRDV)",AO$7,"Années (DateRDV)",AO$3),2,""),"")</f>
        <v/>
      </c>
      <c r="AP125" s="166" t="str">
        <f>IFERROR(IF(GETPIVOTDATA("DateRDV",TCD!$B$1,"DT","VA","Bénéficiaire",$A125,AP$6,AP$5,"Mois (DateRDV)",AP$7,"Années (DateRDV)",AP$3,"Présence","Excusé"),3,""),"")</f>
        <v/>
      </c>
      <c r="AQ125" s="166" t="str">
        <f>IFERROR(IF(GETPIVOTDATA("DateRDV",TCD!$B$1,"DT","VA","Bénéficiaire",$A125,AQ$6,AQ$5,"Mois (DateRDV)",AQ$7,"Années (DateRDV)",AQ$3,"Présence","Absent"),4,""),"")</f>
        <v/>
      </c>
      <c r="AR125" s="166" t="str">
        <f>IFERROR(IF(GETPIVOTDATA("DateRDV",TCD!$B$1,"DT","VA","Bénéficiaire",$A125,AR$6,AR$5,"Mois (DateRDV)",AR$7,"Années (DateRDV)",AR$3),1,""),"")</f>
        <v/>
      </c>
      <c r="AS125" s="166" t="str">
        <f>IFERROR(IF(GETPIVOTDATA("DateRDV",TCD!$B$1,"DT","VA","Bénéficiaire",$A125,AS$6,AS$5,"Mois (DateRDV)",AS$7,"Années (DateRDV)",AS$3),2,""),"")</f>
        <v/>
      </c>
      <c r="AT125" s="166" t="str">
        <f>IFERROR(IF(GETPIVOTDATA("DateRDV",TCD!$B$1,"DT","VA","Bénéficiaire",$A125,AT$6,AT$5,"Mois (DateRDV)",AT$7,"Années (DateRDV)",AT$3,"Présence","Excusé"),3,""),"")</f>
        <v/>
      </c>
      <c r="AU125" s="166" t="str">
        <f>IFERROR(IF(GETPIVOTDATA("DateRDV",TCD!$B$1,"DT","VA","Bénéficiaire",$A125,AU$6,AU$5,"Mois (DateRDV)",AU$7,"Années (DateRDV)",AU$3,"Présence","Absent"),4,""),"")</f>
        <v/>
      </c>
      <c r="AV125" s="166" t="str">
        <f>IFERROR(IF(GETPIVOTDATA("DateRDV",TCD!$B$1,"DT","VA","Bénéficiaire",$A125,AV$6,AV$5,"Mois (DateRDV)",AV$7,"Années (DateRDV)",AV$3),1,""),"")</f>
        <v/>
      </c>
      <c r="AW125" s="166" t="str">
        <f>IFERROR(IF(GETPIVOTDATA("DateRDV",TCD!$B$1,"DT","VA","Bénéficiaire",$A125,AW$6,AW$5,"Mois (DateRDV)",AW$7,"Années (DateRDV)",AW$3),2,""),"")</f>
        <v/>
      </c>
      <c r="AX125" s="166" t="str">
        <f>IFERROR(IF(GETPIVOTDATA("DateRDV",TCD!$B$1,"DT","VA","Bénéficiaire",$A125,AX$6,AX$5,"Mois (DateRDV)",AX$7,"Années (DateRDV)",AX$3,"Présence","Excusé"),3,""),"")</f>
        <v/>
      </c>
      <c r="AY125" s="166" t="str">
        <f>IFERROR(IF(GETPIVOTDATA("DateRDV",TCD!$B$1,"DT","VA","Bénéficiaire",$A125,AY$6,AY$5,"Mois (DateRDV)",AY$7,"Années (DateRDV)",AY$3,"Présence","Absent"),4,""),"")</f>
        <v/>
      </c>
      <c r="AZ125" s="166" t="str">
        <f>IFERROR(IF(GETPIVOTDATA("DateRDV",TCD!$B$1,"DT","VA","Bénéficiaire",$A125,AZ$6,AZ$5,"Mois (DateRDV)",AZ$7,"Années (DateRDV)",AZ$3),1,""),"")</f>
        <v/>
      </c>
      <c r="BA125" s="166" t="str">
        <f>IFERROR(IF(GETPIVOTDATA("DateRDV",TCD!$B$1,"DT","VA","Bénéficiaire",$A125,BA$6,BA$5,"Mois (DateRDV)",BA$7,"Années (DateRDV)",BA$3),2,""),"")</f>
        <v/>
      </c>
      <c r="BB125" s="166" t="str">
        <f>IFERROR(IF(GETPIVOTDATA("DateRDV",TCD!$B$1,"DT","VA","Bénéficiaire",$A125,BB$6,BB$5,"Mois (DateRDV)",BB$7,"Années (DateRDV)",BB$3,"Présence","Excusé"),3,""),"")</f>
        <v/>
      </c>
      <c r="BC125" s="166" t="str">
        <f>IFERROR(IF(GETPIVOTDATA("DateRDV",TCD!$B$1,"DT","VA","Bénéficiaire",$A125,BC$6,BC$5,"Mois (DateRDV)",BC$7,"Années (DateRDV)",BC$3,"Présence","Absent"),4,""),"")</f>
        <v/>
      </c>
      <c r="BD125" s="166" t="str">
        <f>IFERROR(IF(GETPIVOTDATA("DateRDV",TCD!$B$1,"DT","VA","Bénéficiaire",$A125,BD$6,BD$5,"Mois (DateRDV)",BD$7,"Années (DateRDV)",BD$3),1,""),"")</f>
        <v/>
      </c>
      <c r="BE125" s="166" t="str">
        <f>IFERROR(IF(GETPIVOTDATA("DateRDV",TCD!$B$1,"DT","VA","Bénéficiaire",$A125,BE$6,BE$5,"Mois (DateRDV)",BE$7,"Années (DateRDV)",BE$3),2,""),"")</f>
        <v/>
      </c>
      <c r="BF125" s="166" t="str">
        <f>IFERROR(IF(GETPIVOTDATA("DateRDV",TCD!$B$1,"DT","VA","Bénéficiaire",$A125,BF$6,BF$5,"Mois (DateRDV)",BF$7,"Années (DateRDV)",BF$3,"Présence","Excusé"),3,""),"")</f>
        <v/>
      </c>
      <c r="BG125" s="166" t="str">
        <f>IFERROR(IF(GETPIVOTDATA("DateRDV",TCD!$B$1,"DT","VA","Bénéficiaire",$A125,BG$6,BG$5,"Mois (DateRDV)",BG$7,"Années (DateRDV)",BG$3,"Présence","Absent"),4,""),"")</f>
        <v/>
      </c>
      <c r="BH125" s="166" t="str">
        <f>IFERROR(IF(GETPIVOTDATA("DateRDV",TCD!$B$1,"DT","VA","Bénéficiaire",$A125,BH$6,BH$5,"Mois (DateRDV)",BH$7,"Années (DateRDV)",BH$3),1,""),"")</f>
        <v/>
      </c>
      <c r="BI125" s="166" t="str">
        <f>IFERROR(IF(GETPIVOTDATA("DateRDV",TCD!$B$1,"DT","VA","Bénéficiaire",$A125,BI$6,BI$5,"Mois (DateRDV)",BI$7,"Années (DateRDV)",BI$3),2,""),"")</f>
        <v/>
      </c>
      <c r="BJ125" s="166" t="str">
        <f>IFERROR(IF(GETPIVOTDATA("DateRDV",TCD!$B$1,"DT","VA","Bénéficiaire",$A125,BJ$6,BJ$5,"Mois (DateRDV)",BJ$7,"Années (DateRDV)",BJ$3,"Présence","Excusé"),3,""),"")</f>
        <v/>
      </c>
      <c r="BK125" s="166" t="str">
        <f>IFERROR(IF(GETPIVOTDATA("DateRDV",TCD!$B$1,"DT","VA","Bénéficiaire",$A125,BK$6,BK$5,"Mois (DateRDV)",BK$7,"Années (DateRDV)",BK$3,"Présence","Absent"),4,""),"")</f>
        <v/>
      </c>
      <c r="BL125" s="166" t="str">
        <f>IFERROR(IF(GETPIVOTDATA("DateRDV",TCD!$B$1,"DT","VA","Bénéficiaire",$A125,BL$6,BL$5,"Mois (DateRDV)",BL$7,"Années (DateRDV)",BL$3),1,""),"")</f>
        <v/>
      </c>
      <c r="BM125" s="166" t="str">
        <f>IFERROR(IF(GETPIVOTDATA("DateRDV",TCD!$B$1,"DT","VA","Bénéficiaire",$A125,BM$6,BM$5,"Mois (DateRDV)",BM$7,"Années (DateRDV)",BM$3),2,""),"")</f>
        <v/>
      </c>
      <c r="BN125" s="166" t="str">
        <f>IFERROR(IF(GETPIVOTDATA("DateRDV",TCD!$B$1,"DT","VA","Bénéficiaire",$A125,BN$6,BN$5,"Mois (DateRDV)",BN$7,"Années (DateRDV)",BN$3,"Présence","Excusé"),3,""),"")</f>
        <v/>
      </c>
      <c r="BO125" s="166" t="str">
        <f>IFERROR(IF(GETPIVOTDATA("DateRDV",TCD!$B$1,"DT","VA","Bénéficiaire",$A125,BO$6,BO$5,"Mois (DateRDV)",BO$7,"Années (DateRDV)",BO$3,"Présence","Absent"),4,""),"")</f>
        <v/>
      </c>
      <c r="BP125" s="166" t="str">
        <f>IFERROR(IF(GETPIVOTDATA("DateRDV",TCD!$B$1,"DT","VA","Bénéficiaire",$A125,BP$6,BP$5,"Mois (DateRDV)",BP$7,"Années (DateRDV)",BP$3),1,""),"")</f>
        <v/>
      </c>
      <c r="BQ125" s="166" t="str">
        <f>IFERROR(IF(GETPIVOTDATA("DateRDV",TCD!$B$1,"DT","VA","Bénéficiaire",$A125,BQ$6,BQ$5,"Mois (DateRDV)",BQ$7,"Années (DateRDV)",BQ$3),2,""),"")</f>
        <v/>
      </c>
      <c r="BR125" s="166" t="str">
        <f>IFERROR(IF(GETPIVOTDATA("DateRDV",TCD!$B$1,"DT","VA","Bénéficiaire",$A125,BR$6,BR$5,"Mois (DateRDV)",BR$7,"Années (DateRDV)",BR$3,"Présence","Excusé"),3,""),"")</f>
        <v/>
      </c>
      <c r="BS125" s="166" t="str">
        <f>IFERROR(IF(GETPIVOTDATA("DateRDV",TCD!$B$1,"DT","VA","Bénéficiaire",$A125,BS$6,BS$5,"Mois (DateRDV)",BS$7,"Années (DateRDV)",BS$3,"Présence","Absent"),4,""),"")</f>
        <v/>
      </c>
      <c r="BT125" s="166" t="str">
        <f>IFERROR(IF(GETPIVOTDATA("DateRDV",TCD!$B$1,"DT","VA","Bénéficiaire",$A125,BT$6,BT$5,"Mois (DateRDV)",BT$7,"Années (DateRDV)",BT$3),1,""),"")</f>
        <v/>
      </c>
      <c r="BU125" s="166" t="str">
        <f>IFERROR(IF(GETPIVOTDATA("DateRDV",TCD!$B$1,"DT","VA","Bénéficiaire",$A125,BU$6,BU$5,"Mois (DateRDV)",BU$7,"Années (DateRDV)",BU$3),2,""),"")</f>
        <v/>
      </c>
      <c r="BV125" s="166" t="str">
        <f>IFERROR(IF(GETPIVOTDATA("DateRDV",TCD!$B$1,"DT","VA","Bénéficiaire",$A125,BV$6,BV$5,"Mois (DateRDV)",BV$7,"Années (DateRDV)",BV$3,"Présence","Excusé"),3,""),"")</f>
        <v/>
      </c>
      <c r="BW125" s="166" t="str">
        <f>IFERROR(IF(GETPIVOTDATA("DateRDV",TCD!$B$1,"DT","VA","Bénéficiaire",$A125,BW$6,BW$5,"Mois (DateRDV)",BW$7,"Années (DateRDV)",BW$3,"Présence","Absent"),4,""),"")</f>
        <v/>
      </c>
      <c r="BX125" s="166" t="str">
        <f>IFERROR(IF(GETPIVOTDATA("DateRDV",TCD!$B$1,"DT","VA","Bénéficiaire",$A125,BX$6,BX$5,"Mois (DateRDV)",BX$7,"Années (DateRDV)",BX$3),1,""),"")</f>
        <v/>
      </c>
      <c r="BY125" s="166" t="str">
        <f>IFERROR(IF(GETPIVOTDATA("DateRDV",TCD!$B$1,"DT","VA","Bénéficiaire",$A125,BY$6,BY$5,"Mois (DateRDV)",BY$7,"Années (DateRDV)",BY$3),2,""),"")</f>
        <v/>
      </c>
      <c r="BZ125" s="166" t="str">
        <f>IFERROR(IF(GETPIVOTDATA("DateRDV",TCD!$B$1,"DT","VA","Bénéficiaire",$A125,BZ$6,BZ$5,"Mois (DateRDV)",BZ$7,"Années (DateRDV)",BZ$3,"Présence","Excusé"),3,""),"")</f>
        <v/>
      </c>
      <c r="CA125" s="166" t="str">
        <f>IFERROR(IF(GETPIVOTDATA("DateRDV",TCD!$B$1,"DT","VA","Bénéficiaire",$A125,CA$6,CA$5,"Mois (DateRDV)",CA$7,"Années (DateRDV)",CA$3,"Présence","Absent"),4,""),"")</f>
        <v/>
      </c>
      <c r="CB125" s="166" t="str">
        <f>IFERROR(IF(GETPIVOTDATA("DateRDV",TCD!$B$1,"DT","VA","Bénéficiaire",$A125,CB$6,CB$5,"Mois (DateRDV)",CB$7,"Années (DateRDV)",CB$3),1,""),"")</f>
        <v/>
      </c>
      <c r="CC125" s="166" t="str">
        <f>IFERROR(IF(GETPIVOTDATA("DateRDV",TCD!$B$1,"DT","VA","Bénéficiaire",$A125,CC$6,CC$5,"Mois (DateRDV)",CC$7,"Années (DateRDV)",CC$3),2,""),"")</f>
        <v/>
      </c>
      <c r="CD125" s="166" t="str">
        <f>IFERROR(IF(GETPIVOTDATA("DateRDV",TCD!$B$1,"DT","VA","Bénéficiaire",$A125,CD$6,CD$5,"Mois (DateRDV)",CD$7,"Années (DateRDV)",CD$3,"Présence","Excusé"),3,""),"")</f>
        <v/>
      </c>
      <c r="CE125" s="166" t="str">
        <f>IFERROR(IF(GETPIVOTDATA("DateRDV",TCD!$B$1,"DT","VA","Bénéficiaire",$A125,CE$6,CE$5,"Mois (DateRDV)",CE$7,"Années (DateRDV)",CE$3,"Présence","Absent"),4,""),"")</f>
        <v/>
      </c>
      <c r="CF125" s="166" t="str">
        <f>IFERROR(IF(GETPIVOTDATA("DateRDV",TCD!$B$1,"DT","VA","Bénéficiaire",$A125,CF$6,CF$5,"Mois (DateRDV)",CF$7,"Années (DateRDV)",CF$3),1,""),"")</f>
        <v/>
      </c>
      <c r="CG125" s="166" t="str">
        <f>IFERROR(IF(GETPIVOTDATA("DateRDV",TCD!$B$1,"DT","VA","Bénéficiaire",$A125,CG$6,CG$5,"Mois (DateRDV)",CG$7,"Années (DateRDV)",CG$3),2,""),"")</f>
        <v/>
      </c>
      <c r="CH125" s="166" t="str">
        <f>IFERROR(IF(GETPIVOTDATA("DateRDV",TCD!$B$1,"DT","VA","Bénéficiaire",$A125,CH$6,CH$5,"Mois (DateRDV)",CH$7,"Années (DateRDV)",CH$3,"Présence","Excusé"),3,""),"")</f>
        <v/>
      </c>
      <c r="CI125" s="166" t="str">
        <f>IFERROR(IF(GETPIVOTDATA("DateRDV",TCD!$B$1,"DT","VA","Bénéficiaire",$A125,CI$6,CI$5,"Mois (DateRDV)",CI$7,"Années (DateRDV)",CI$3,"Présence","Absent"),4,""),"")</f>
        <v/>
      </c>
      <c r="CJ125" s="166" t="str">
        <f>IFERROR(IF(GETPIVOTDATA("DateRDV",TCD!$B$1,"DT","VA","Bénéficiaire",$A125,CJ$6,CJ$5,"Mois (DateRDV)",CJ$7,"Années (DateRDV)",CJ$3),1,""),"")</f>
        <v/>
      </c>
      <c r="CK125" s="166" t="str">
        <f>IFERROR(IF(GETPIVOTDATA("DateRDV",TCD!$B$1,"DT","VA","Bénéficiaire",$A125,CK$6,CK$5,"Mois (DateRDV)",CK$7,"Années (DateRDV)",CK$3),2,""),"")</f>
        <v/>
      </c>
      <c r="CL125" s="166" t="str">
        <f>IFERROR(IF(GETPIVOTDATA("DateRDV",TCD!$B$1,"DT","VA","Bénéficiaire",$A125,VE$6,VE$5,"Mois (DateRDV)",VE$7,"Années (DateRDV)",VE$3,"Présence","Excusé"),3,""),"")</f>
        <v/>
      </c>
      <c r="CM125" s="166" t="str">
        <f>IFERROR(IF(GETPIVOTDATA("DateRDV",TCD!$B$1,"DT","VA","Bénéficiaire",$A125,CM$6,CM$5,"Mois (DateRDV)",CM$7,"Années (DateRDV)",CM$3,"Présence","Absent"),4,""),"")</f>
        <v/>
      </c>
      <c r="CN125" s="166" t="str">
        <f>IFERROR(IF(GETPIVOTDATA("DateRDV",TCD!$B$1,"DT","VA","Bénéficiaire",$A125,CN$6,CN$5,"Mois (DateRDV)",CN$7,"Années (DateRDV)",CN$3),1,""),"")</f>
        <v/>
      </c>
      <c r="CO125" s="166" t="str">
        <f>IFERROR(IF(GETPIVOTDATA("DateRDV",TCD!$B$1,"DT","VA","Bénéficiaire",$A125,CO$6,CO$5,"Mois (DateRDV)",CO$7,"Années (DateRDV)",CO$3),2,""),"")</f>
        <v/>
      </c>
      <c r="CP125" s="166" t="str">
        <f>IFERROR(IF(GETPIVOTDATA("DateRDV",TCD!$B$1,"DT","VA","Bénéficiaire",$A125,CP$6,CP$5,"Mois (DateRDV)",CP$7,"Années (DateRDV)",CP$3,"Présence","Excusé"),3,""),"")</f>
        <v/>
      </c>
      <c r="CQ125" s="166" t="str">
        <f>IFERROR(IF(GETPIVOTDATA("DateRDV",TCD!$B$1,"DT","VA","Bénéficiaire",$A125,CQ$6,CQ$5,"Mois (DateRDV)",CQ$7,"Années (DateRDV)",CQ$3,"Présence","Absent"),4,""),"")</f>
        <v/>
      </c>
      <c r="CR125" s="166" t="str">
        <f>IFERROR(IF(GETPIVOTDATA("DateRDV",TCD!$B$1,"DT","VA","Bénéficiaire",$A125,CR$6,CR$5,"Mois (DateRDV)",CR$7,"Années (DateRDV)",CR$3),1,""),"")</f>
        <v/>
      </c>
      <c r="CS125" s="166" t="str">
        <f>IFERROR(IF(GETPIVOTDATA("DateRDV",TCD!$B$1,"DT","VA","Bénéficiaire",$A125,CS$6,CS$5,"Mois (DateRDV)",CS$7,"Années (DateRDV)",CS$3),2,""),"")</f>
        <v/>
      </c>
      <c r="CT125" s="166" t="str">
        <f>IFERROR(IF(GETPIVOTDATA("DateRDV",TCD!$B$1,"DT","VA","Bénéficiaire",$A125,CT$6,CT$5,"Mois (DateRDV)",CT$7,"Années (DateRDV)",CT$3,"Présence","Excusé"),3,""),"")</f>
        <v/>
      </c>
      <c r="CU125" s="166" t="str">
        <f>IFERROR(IF(GETPIVOTDATA("DateRDV",TCD!$B$1,"DT","VA","Bénéficiaire",$A125,CU$6,CU$5,"Mois (DateRDV)",CU$7,"Années (DateRDV)",CU$3,"Présence","Absent"),4,""),"")</f>
        <v/>
      </c>
      <c r="CV125" s="166" t="str">
        <f>IFERROR(IF(GETPIVOTDATA("DateRDV",TCD!$B$1,"DT","VA","Bénéficiaire",$A125,CV$6,CV$5,"Mois (DateRDV)",CV$7,"Années (DateRDV)",CV$3),1,""),"")</f>
        <v/>
      </c>
      <c r="CW125" s="166" t="str">
        <f>IFERROR(IF(GETPIVOTDATA("DateRDV",TCD!$B$1,"DT","VA","Bénéficiaire",$A125,CW$6,CW$5,"Mois (DateRDV)",CW$7,"Années (DateRDV)",CW$3),2,""),"")</f>
        <v/>
      </c>
      <c r="CX125" s="166" t="str">
        <f>IFERROR(IF(GETPIVOTDATA("DateRDV",TCD!$B$1,"DT","VA","Bénéficiaire",$A125,CX$6,CX$5,"Mois (DateRDV)",CX$7,"Années (DateRDV)",CX$3,"Présence","Excusé"),3,""),"")</f>
        <v/>
      </c>
      <c r="CY125" s="166" t="str">
        <f>IFERROR(IF(GETPIVOTDATA("DateRDV",TCD!$B$1,"DT","VA","Bénéficiaire",$A125,CY$6,CY$5,"Mois (DateRDV)",CY$7,"Années (DateRDV)",CY$3,"Présence","Absent"),4,""),"")</f>
        <v/>
      </c>
      <c r="CZ125" s="166" t="str">
        <f>IFERROR(IF(GETPIVOTDATA("DateRDV",TCD!$B$1,"DT","VA","Bénéficiaire",$A125,CZ$6,CZ$5,"Mois (DateRDV)",CZ$7,"Années (DateRDV)",CZ$3),1,""),"")</f>
        <v/>
      </c>
      <c r="DA125" s="166" t="str">
        <f>IFERROR(IF(GETPIVOTDATA("DateRDV",TCD!$B$1,"DT","VA","Bénéficiaire",$A125,DA$6,DA$5,"Mois (DateRDV)",DA$7,"Années (DateRDV)",DA$3),2,""),"")</f>
        <v/>
      </c>
      <c r="DB125" s="166" t="str">
        <f>IFERROR(IF(GETPIVOTDATA("DateRDV",TCD!$B$1,"DT","VA","Bénéficiaire",$A125,DB$6,DB$5,"Mois (DateRDV)",DB$7,"Années (DateRDV)",DB$3,"Présence","Excusé"),3,""),"")</f>
        <v/>
      </c>
      <c r="DC125" s="166" t="str">
        <f>IFERROR(IF(GETPIVOTDATA("DateRDV",TCD!$B$1,"DT","VA","Bénéficiaire",$A125,DC$6,DC$5,"Mois (DateRDV)",DC$7,"Années (DateRDV)",DC$3,"Présence","Absent"),4,""),"")</f>
        <v/>
      </c>
      <c r="DD125" s="166" t="str">
        <f>IFERROR(IF(GETPIVOTDATA("DateRDV",TCD!$B$1,"DT","VA","Bénéficiaire",$A125,DD$6,DD$5,"Mois (DateRDV)",DD$7,"Années (DateRDV)",DD$3),1,""),"")</f>
        <v/>
      </c>
      <c r="DE125" s="166" t="str">
        <f>IFERROR(IF(GETPIVOTDATA("DateRDV",TCD!$B$1,"DT","VA","Bénéficiaire",$A125,DE$6,DE$5,"Mois (DateRDV)",DE$7,"Années (DateRDV)",DE$3),2,""),"")</f>
        <v/>
      </c>
      <c r="DF125" s="166" t="str">
        <f>IFERROR(IF(GETPIVOTDATA("DateRDV",TCD!$B$1,"DT","VA","Bénéficiaire",$A125,DF$6,DF$5,"Mois (DateRDV)",DF$7,"Années (DateRDV)",DF$3,"Présence","Excusé"),3,""),"")</f>
        <v/>
      </c>
      <c r="DG125" s="166" t="str">
        <f>IFERROR(IF(GETPIVOTDATA("DateRDV",TCD!$B$1,"DT","VA","Bénéficiaire",$A125,DG$6,DG$5,"Mois (DateRDV)",DG$7,"Années (DateRDV)",DG$3,"Présence","Absent"),4,""),"")</f>
        <v/>
      </c>
      <c r="DH125" s="166" t="str">
        <f>IFERROR(IF(GETPIVOTDATA("DateRDV",TCD!$B$1,"DT","VA","Bénéficiaire",$A125,DH$6,DH$5,"Mois (DateRDV)",DH$7,"Années (DateRDV)",DH$3),1,""),"")</f>
        <v/>
      </c>
      <c r="DI125" s="166" t="str">
        <f>IFERROR(IF(GETPIVOTDATA("DateRDV",TCD!$B$1,"DT","VA","Bénéficiaire",$A125,DI$6,DI$5,"Mois (DateRDV)",DI$7,"Années (DateRDV)",DI$3),2,""),"")</f>
        <v/>
      </c>
      <c r="DJ125" s="166" t="str">
        <f>IFERROR(IF(GETPIVOTDATA("DateRDV",TCD!$B$1,"DT","VA","Bénéficiaire",$A125,DJ$6,DJ$5,"Mois (DateRDV)",DJ$7,"Années (DateRDV)",DJ$3,"Présence","Excusé"),3,""),"")</f>
        <v/>
      </c>
      <c r="DK125" s="166" t="str">
        <f>IFERROR(IF(GETPIVOTDATA("DateRDV",TCD!$B$1,"DT","VA","Bénéficiaire",$A125,DK$6,DK$5,"Mois (DateRDV)",DK$7,"Années (DateRDV)",DK$3,"Présence","Absent"),4,""),"")</f>
        <v/>
      </c>
      <c r="DL125" s="166" t="str">
        <f>IFERROR(IF(GETPIVOTDATA("DateRDV",TCD!$B$1,"DT","VA","Bénéficiaire",$A125,DL$6,DL$5,"Mois (DateRDV)",DL$7,"Années (DateRDV)",DL$3),1,""),"")</f>
        <v/>
      </c>
      <c r="DM125" s="166" t="str">
        <f>IFERROR(IF(GETPIVOTDATA("DateRDV",TCD!$B$1,"DT","VA","Bénéficiaire",$A125,DM$6,DM$5,"Mois (DateRDV)",DM$7,"Années (DateRDV)",DM$3),2,""),"")</f>
        <v/>
      </c>
      <c r="DN125" s="166" t="str">
        <f>IFERROR(IF(GETPIVOTDATA("DateRDV",TCD!$B$1,"DT","VA","Bénéficiaire",$A125,DN$6,DN$5,"Mois (DateRDV)",DN$7,"Années (DateRDV)",DN$3,"Présence","Excusé"),3,""),"")</f>
        <v/>
      </c>
      <c r="DO125" s="166" t="str">
        <f>IFERROR(IF(GETPIVOTDATA("DateRDV",TCD!$B$1,"DT","VA","Bénéficiaire",$A125,DO$6,DO$5,"Mois (DateRDV)",DO$7,"Années (DateRDV)",DO$3,"Présence","Absent"),4,""),"")</f>
        <v/>
      </c>
    </row>
    <row r="126" spans="2:119" x14ac:dyDescent="0.2">
      <c r="B126" s="169" t="str">
        <f>IFERROR(IF(INDEX(Data!P:P,MATCH(A126,Data!B:B,0))&lt;&gt;"",INDEX(Data!P:P,MATCH(A126,Data!B:B,0)),""),"")</f>
        <v/>
      </c>
      <c r="C126" s="169" t="str">
        <f>IFERROR(IF(INDEX(Data!O:O,MATCH(A126,Data!B:B,0))&lt;&gt;"",INDEX(Data!O:O,MATCH(A126,Data!B:B,0)),""),"")</f>
        <v/>
      </c>
      <c r="D126" s="169" t="str">
        <f>IFERROR(IF(INDEX(Data!J:J,MATCH(A126,Data!B:B,0))&lt;&gt;"",INDEX(Data!J:J,MATCH(A126,Data!B:B,0)),""),"")</f>
        <v/>
      </c>
      <c r="E126" s="169" t="str">
        <f>IFERROR(IF(INDEX(Data!M:M,MATCH(A126,Data!B:B,0))&lt;&gt;"",INDEX(Data!M:M,MATCH(A126,Data!B:B,0)),""),"")</f>
        <v/>
      </c>
      <c r="F126" s="169" t="str">
        <f>IFERROR(IF(INDEX(Data!N:N,MATCH(A126,Data!B:B,0))&lt;&gt;"",INDEX(Data!N:N,MATCH(A126,Data!B:B,0)),""),"")</f>
        <v/>
      </c>
      <c r="G126" s="170" t="str">
        <f>IFERROR(IF(INDEX(Data!K:K,MATCH(A126,Data!B:B,0))&lt;&gt;"",INDEX(Data!K:K,MATCH(A126,Data!B:B,0)),""),"")</f>
        <v/>
      </c>
      <c r="H126" s="170" t="str">
        <f>IFERROR(IF(INDEX(Data!L:L,MATCH(A126,Data!B:B,0))&lt;&gt;"",INDEX(Data!L:L,MATCH(A126,Data!B:B,0)),""),"")</f>
        <v/>
      </c>
      <c r="I126" s="170" t="str">
        <f>IFERROR(IF(INDEX(Data!C:C,MATCH(A126,Data!B:B,0))&lt;&gt;"",INDEX(Data!C:C,MATCH(A126,Data!B:B,0)),""),"")</f>
        <v/>
      </c>
      <c r="J126" s="170" t="str">
        <f>IFERROR(IF(INDEX(Data!D:D,MATCH(A126,Data!B:B,0))&lt;&gt;"",INDEX(Data!D:D,MATCH(A126,Data!B:B,0)),""),"")</f>
        <v/>
      </c>
      <c r="K126" s="171" t="str">
        <f>IFERROR(IF(INDEX(Data!H:H,MATCH(A126,Data!B:B,0))&lt;&gt;"",INDEX(Data!H:H,MATCH(A126,Data!B:B,0)),""),"")</f>
        <v/>
      </c>
      <c r="L126" s="166" t="str">
        <f>IFERROR(IF(GETPIVOTDATA("DateRDV",TCD!$B$1,"DT","VA","Bénéficiaire",$A126,L$6,L$5,"Mois (DateRDV)",L$7,"Années (DateRDV)",L$3),1,""),"")</f>
        <v/>
      </c>
      <c r="M126" s="166" t="str">
        <f>IFERROR(IF(GETPIVOTDATA("DateRDV",TCD!$B$1,"DT","VA","Bénéficiaire",$A126,M$6,M$5,"Mois (DateRDV)",M$7,"Années (DateRDV)",M$3),2,""),"")</f>
        <v/>
      </c>
      <c r="N126" s="166" t="str">
        <f>IFERROR(IF(GETPIVOTDATA("DateRDV",TCD!$B$1,"DT","VA","Bénéficiaire",$A126,N$6,N$5,"Mois (DateRDV)",N$7,"Années (DateRDV)",N$3,"Présence","Excusé"),3,""),"")</f>
        <v/>
      </c>
      <c r="O126" s="166" t="str">
        <f>IFERROR(IF(GETPIVOTDATA("DateRDV",TCD!$B$1,"DT","VA","Bénéficiaire",$A126,O$6,O$5,"Mois (DateRDV)",O$7,"Années (DateRDV)",O$3,"Présence","Absent"),4,""),"")</f>
        <v/>
      </c>
      <c r="P126" s="166" t="str">
        <f>IFERROR(IF(GETPIVOTDATA("DateRDV",TCD!$B$1,"DT","VA","Bénéficiaire",$A126,P$6,P$5,"Mois (DateRDV)",P$7,"Années (DateRDV)",P$3),1,""),"")</f>
        <v/>
      </c>
      <c r="Q126" s="166" t="str">
        <f>IFERROR(IF(GETPIVOTDATA("DateRDV",TCD!$B$1,"DT","VA","Bénéficiaire",$A126,Q$6,Q$5,"Mois (DateRDV)",Q$7,"Années (DateRDV)",Q$3),2,""),"")</f>
        <v/>
      </c>
      <c r="R126" s="166" t="str">
        <f>IFERROR(IF(GETPIVOTDATA("DateRDV",TCD!$B$1,"DT","VA","Bénéficiaire",$A126,R$6,R$5,"Mois (DateRDV)",R$7,"Années (DateRDV)",R$3,"Présence","Excusé"),3,""),"")</f>
        <v/>
      </c>
      <c r="S126" s="166" t="str">
        <f>IFERROR(IF(GETPIVOTDATA("DateRDV",TCD!$B$1,"DT","VA","Bénéficiaire",$A126,S$6,S$5,"Mois (DateRDV)",S$7,"Années (DateRDV)",S$3,"Présence","Absent"),4,""),"")</f>
        <v/>
      </c>
      <c r="T126" s="166" t="str">
        <f>IFERROR(IF(GETPIVOTDATA("DateRDV",TCD!$B$1,"DT","VA","Bénéficiaire",$A126,T$6,T$5,"Mois (DateRDV)",T$7,"Années (DateRDV)",T$3),1,""),"")</f>
        <v/>
      </c>
      <c r="U126" s="166" t="str">
        <f>IFERROR(IF(GETPIVOTDATA("DateRDV",TCD!$B$1,"DT","VA","Bénéficiaire",$A126,U$6,U$5,"Mois (DateRDV)",U$7,"Années (DateRDV)",U$3),2,""),"")</f>
        <v/>
      </c>
      <c r="V126" s="166" t="str">
        <f>IFERROR(IF(GETPIVOTDATA("DateRDV",TCD!$B$1,"DT","VA","Bénéficiaire",$A126,V$6,V$5,"Mois (DateRDV)",V$7,"Années (DateRDV)",V$3,"Présence","Excusé"),3,""),"")</f>
        <v/>
      </c>
      <c r="W126" s="166" t="str">
        <f>IFERROR(IF(GETPIVOTDATA("DateRDV",TCD!$B$1,"DT","VA","Bénéficiaire",$A126,W$6,W$5,"Mois (DateRDV)",W$7,"Années (DateRDV)",W$3,"Présence","Absent"),4,""),"")</f>
        <v/>
      </c>
      <c r="X126" s="166" t="str">
        <f>IFERROR(IF(GETPIVOTDATA("DateRDV",TCD!$B$1,"DT","VA","Bénéficiaire",$A126,X$6,X$5,"Mois (DateRDV)",X$7,"Années (DateRDV)",X$3),1,""),"")</f>
        <v/>
      </c>
      <c r="Y126" s="166" t="str">
        <f>IFERROR(IF(GETPIVOTDATA("DateRDV",TCD!$B$1,"DT","VA","Bénéficiaire",$A126,Y$6,Y$5,"Mois (DateRDV)",Y$7,"Années (DateRDV)",Y$3),2,""),"")</f>
        <v/>
      </c>
      <c r="Z126" s="166" t="str">
        <f>IFERROR(IF(GETPIVOTDATA("DateRDV",TCD!$B$1,"DT","VA","Bénéficiaire",$A126,Z$6,Z$5,"Mois (DateRDV)",Z$7,"Années (DateRDV)",Z$3,"Présence","Excusé"),3,""),"")</f>
        <v/>
      </c>
      <c r="AA126" s="166" t="str">
        <f>IFERROR(IF(GETPIVOTDATA("DateRDV",TCD!$B$1,"DT","VA","Bénéficiaire",$A126,AA$6,AA$5,"Mois (DateRDV)",AA$7,"Années (DateRDV)",AA$3,"Présence","Absent"),4,""),"")</f>
        <v/>
      </c>
      <c r="AB126" s="166" t="str">
        <f>IFERROR(IF(GETPIVOTDATA("DateRDV",TCD!$B$1,"DT","VA","Bénéficiaire",$A126,AB$6,AB$5,"Mois (DateRDV)",AB$7,"Années (DateRDV)",AB$3),1,""),"")</f>
        <v/>
      </c>
      <c r="AC126" s="166" t="str">
        <f>IFERROR(IF(GETPIVOTDATA("DateRDV",TCD!$B$1,"DT","VA","Bénéficiaire",$A126,AC$6,AC$5,"Mois (DateRDV)",AC$7,"Années (DateRDV)",AC$3),2,""),"")</f>
        <v/>
      </c>
      <c r="AD126" s="166" t="str">
        <f>IFERROR(IF(GETPIVOTDATA("DateRDV",TCD!$B$1,"DT","VA","Bénéficiaire",$A126,AD$6,AD$5,"Mois (DateRDV)",AD$7,"Années (DateRDV)",AD$3,"Présence","Excusé"),3,""),"")</f>
        <v/>
      </c>
      <c r="AE126" s="166" t="str">
        <f>IFERROR(IF(GETPIVOTDATA("DateRDV",TCD!$B$1,"DT","VA","Bénéficiaire",$A126,AE$6,AE$5,"Mois (DateRDV)",AE$7,"Années (DateRDV)",AE$3,"Présence","Absent"),4,""),"")</f>
        <v/>
      </c>
      <c r="AF126" s="166" t="str">
        <f>IFERROR(IF(GETPIVOTDATA("DateRDV",TCD!$B$1,"DT","VA","Bénéficiaire",$A126,AF$6,AF$5,"Mois (DateRDV)",AF$7,"Années (DateRDV)",AF$3),1,""),"")</f>
        <v/>
      </c>
      <c r="AG126" s="166" t="str">
        <f>IFERROR(IF(GETPIVOTDATA("DateRDV",TCD!$B$1,"DT","VA","Bénéficiaire",$A126,AG$6,AG$5,"Mois (DateRDV)",AG$7,"Années (DateRDV)",AG$3),2,""),"")</f>
        <v/>
      </c>
      <c r="AH126" s="166" t="str">
        <f>IFERROR(IF(GETPIVOTDATA("DateRDV",TCD!$B$1,"DT","VA","Bénéficiaire",$A126,AH$6,AH$5,"Mois (DateRDV)",AH$7,"Années (DateRDV)",AH$3,"Présence","Excusé"),3,""),"")</f>
        <v/>
      </c>
      <c r="AI126" s="166" t="str">
        <f>IFERROR(IF(GETPIVOTDATA("DateRDV",TCD!$B$1,"DT","VA","Bénéficiaire",$A126,AI$6,AI$5,"Mois (DateRDV)",AI$7,"Années (DateRDV)",AI$3,"Présence","Absent"),4,""),"")</f>
        <v/>
      </c>
      <c r="AJ126" s="166" t="str">
        <f>IFERROR(IF(GETPIVOTDATA("DateRDV",TCD!$B$1,"DT","VA","Bénéficiaire",$A126,AJ$6,AJ$5,"Mois (DateRDV)",AJ$7,"Années (DateRDV)",AJ$3),1,""),"")</f>
        <v/>
      </c>
      <c r="AK126" s="166" t="str">
        <f>IFERROR(IF(GETPIVOTDATA("DateRDV",TCD!$B$1,"DT","VA","Bénéficiaire",$A126,AK$6,AK$5,"Mois (DateRDV)",AK$7,"Années (DateRDV)",AK$3),2,""),"")</f>
        <v/>
      </c>
      <c r="AL126" s="166" t="str">
        <f>IFERROR(IF(GETPIVOTDATA("DateRDV",TCD!$B$1,"DT","VA","Bénéficiaire",$A126,AL$6,AL$5,"Mois (DateRDV)",AL$7,"Années (DateRDV)",AL$3,"Présence","Excusé"),3,""),"")</f>
        <v/>
      </c>
      <c r="AM126" s="166" t="str">
        <f>IFERROR(IF(GETPIVOTDATA("DateRDV",TCD!$B$1,"DT","VA","Bénéficiaire",$A126,AM$6,AM$5,"Mois (DateRDV)",AM$7,"Années (DateRDV)",AM$3,"Présence","Absent"),4,""),"")</f>
        <v/>
      </c>
      <c r="AN126" s="166" t="str">
        <f>IFERROR(IF(GETPIVOTDATA("DateRDV",TCD!$B$1,"DT","VA","Bénéficiaire",$A126,AN$6,AN$5,"Mois (DateRDV)",AN$7,"Années (DateRDV)",AN$3),1,""),"")</f>
        <v/>
      </c>
      <c r="AO126" s="166" t="str">
        <f>IFERROR(IF(GETPIVOTDATA("DateRDV",TCD!$B$1,"DT","VA","Bénéficiaire",$A126,AO$6,AO$5,"Mois (DateRDV)",AO$7,"Années (DateRDV)",AO$3),2,""),"")</f>
        <v/>
      </c>
      <c r="AP126" s="166" t="str">
        <f>IFERROR(IF(GETPIVOTDATA("DateRDV",TCD!$B$1,"DT","VA","Bénéficiaire",$A126,AP$6,AP$5,"Mois (DateRDV)",AP$7,"Années (DateRDV)",AP$3,"Présence","Excusé"),3,""),"")</f>
        <v/>
      </c>
      <c r="AQ126" s="166" t="str">
        <f>IFERROR(IF(GETPIVOTDATA("DateRDV",TCD!$B$1,"DT","VA","Bénéficiaire",$A126,AQ$6,AQ$5,"Mois (DateRDV)",AQ$7,"Années (DateRDV)",AQ$3,"Présence","Absent"),4,""),"")</f>
        <v/>
      </c>
      <c r="AR126" s="166" t="str">
        <f>IFERROR(IF(GETPIVOTDATA("DateRDV",TCD!$B$1,"DT","VA","Bénéficiaire",$A126,AR$6,AR$5,"Mois (DateRDV)",AR$7,"Années (DateRDV)",AR$3),1,""),"")</f>
        <v/>
      </c>
      <c r="AS126" s="166" t="str">
        <f>IFERROR(IF(GETPIVOTDATA("DateRDV",TCD!$B$1,"DT","VA","Bénéficiaire",$A126,AS$6,AS$5,"Mois (DateRDV)",AS$7,"Années (DateRDV)",AS$3),2,""),"")</f>
        <v/>
      </c>
      <c r="AT126" s="166" t="str">
        <f>IFERROR(IF(GETPIVOTDATA("DateRDV",TCD!$B$1,"DT","VA","Bénéficiaire",$A126,AT$6,AT$5,"Mois (DateRDV)",AT$7,"Années (DateRDV)",AT$3,"Présence","Excusé"),3,""),"")</f>
        <v/>
      </c>
      <c r="AU126" s="166" t="str">
        <f>IFERROR(IF(GETPIVOTDATA("DateRDV",TCD!$B$1,"DT","VA","Bénéficiaire",$A126,AU$6,AU$5,"Mois (DateRDV)",AU$7,"Années (DateRDV)",AU$3,"Présence","Absent"),4,""),"")</f>
        <v/>
      </c>
      <c r="AV126" s="166" t="str">
        <f>IFERROR(IF(GETPIVOTDATA("DateRDV",TCD!$B$1,"DT","VA","Bénéficiaire",$A126,AV$6,AV$5,"Mois (DateRDV)",AV$7,"Années (DateRDV)",AV$3),1,""),"")</f>
        <v/>
      </c>
      <c r="AW126" s="166" t="str">
        <f>IFERROR(IF(GETPIVOTDATA("DateRDV",TCD!$B$1,"DT","VA","Bénéficiaire",$A126,AW$6,AW$5,"Mois (DateRDV)",AW$7,"Années (DateRDV)",AW$3),2,""),"")</f>
        <v/>
      </c>
      <c r="AX126" s="166" t="str">
        <f>IFERROR(IF(GETPIVOTDATA("DateRDV",TCD!$B$1,"DT","VA","Bénéficiaire",$A126,AX$6,AX$5,"Mois (DateRDV)",AX$7,"Années (DateRDV)",AX$3,"Présence","Excusé"),3,""),"")</f>
        <v/>
      </c>
      <c r="AY126" s="166" t="str">
        <f>IFERROR(IF(GETPIVOTDATA("DateRDV",TCD!$B$1,"DT","VA","Bénéficiaire",$A126,AY$6,AY$5,"Mois (DateRDV)",AY$7,"Années (DateRDV)",AY$3,"Présence","Absent"),4,""),"")</f>
        <v/>
      </c>
      <c r="AZ126" s="166" t="str">
        <f>IFERROR(IF(GETPIVOTDATA("DateRDV",TCD!$B$1,"DT","VA","Bénéficiaire",$A126,AZ$6,AZ$5,"Mois (DateRDV)",AZ$7,"Années (DateRDV)",AZ$3),1,""),"")</f>
        <v/>
      </c>
      <c r="BA126" s="166" t="str">
        <f>IFERROR(IF(GETPIVOTDATA("DateRDV",TCD!$B$1,"DT","VA","Bénéficiaire",$A126,BA$6,BA$5,"Mois (DateRDV)",BA$7,"Années (DateRDV)",BA$3),2,""),"")</f>
        <v/>
      </c>
      <c r="BB126" s="166" t="str">
        <f>IFERROR(IF(GETPIVOTDATA("DateRDV",TCD!$B$1,"DT","VA","Bénéficiaire",$A126,BB$6,BB$5,"Mois (DateRDV)",BB$7,"Années (DateRDV)",BB$3,"Présence","Excusé"),3,""),"")</f>
        <v/>
      </c>
      <c r="BC126" s="166" t="str">
        <f>IFERROR(IF(GETPIVOTDATA("DateRDV",TCD!$B$1,"DT","VA","Bénéficiaire",$A126,BC$6,BC$5,"Mois (DateRDV)",BC$7,"Années (DateRDV)",BC$3,"Présence","Absent"),4,""),"")</f>
        <v/>
      </c>
      <c r="BD126" s="166" t="str">
        <f>IFERROR(IF(GETPIVOTDATA("DateRDV",TCD!$B$1,"DT","VA","Bénéficiaire",$A126,BD$6,BD$5,"Mois (DateRDV)",BD$7,"Années (DateRDV)",BD$3),1,""),"")</f>
        <v/>
      </c>
      <c r="BE126" s="166" t="str">
        <f>IFERROR(IF(GETPIVOTDATA("DateRDV",TCD!$B$1,"DT","VA","Bénéficiaire",$A126,BE$6,BE$5,"Mois (DateRDV)",BE$7,"Années (DateRDV)",BE$3),2,""),"")</f>
        <v/>
      </c>
      <c r="BF126" s="166" t="str">
        <f>IFERROR(IF(GETPIVOTDATA("DateRDV",TCD!$B$1,"DT","VA","Bénéficiaire",$A126,BF$6,BF$5,"Mois (DateRDV)",BF$7,"Années (DateRDV)",BF$3,"Présence","Excusé"),3,""),"")</f>
        <v/>
      </c>
      <c r="BG126" s="166" t="str">
        <f>IFERROR(IF(GETPIVOTDATA("DateRDV",TCD!$B$1,"DT","VA","Bénéficiaire",$A126,BG$6,BG$5,"Mois (DateRDV)",BG$7,"Années (DateRDV)",BG$3,"Présence","Absent"),4,""),"")</f>
        <v/>
      </c>
      <c r="BH126" s="166" t="str">
        <f>IFERROR(IF(GETPIVOTDATA("DateRDV",TCD!$B$1,"DT","VA","Bénéficiaire",$A126,BH$6,BH$5,"Mois (DateRDV)",BH$7,"Années (DateRDV)",BH$3),1,""),"")</f>
        <v/>
      </c>
      <c r="BI126" s="166" t="str">
        <f>IFERROR(IF(GETPIVOTDATA("DateRDV",TCD!$B$1,"DT","VA","Bénéficiaire",$A126,BI$6,BI$5,"Mois (DateRDV)",BI$7,"Années (DateRDV)",BI$3),2,""),"")</f>
        <v/>
      </c>
      <c r="BJ126" s="166" t="str">
        <f>IFERROR(IF(GETPIVOTDATA("DateRDV",TCD!$B$1,"DT","VA","Bénéficiaire",$A126,BJ$6,BJ$5,"Mois (DateRDV)",BJ$7,"Années (DateRDV)",BJ$3,"Présence","Excusé"),3,""),"")</f>
        <v/>
      </c>
      <c r="BK126" s="166" t="str">
        <f>IFERROR(IF(GETPIVOTDATA("DateRDV",TCD!$B$1,"DT","VA","Bénéficiaire",$A126,BK$6,BK$5,"Mois (DateRDV)",BK$7,"Années (DateRDV)",BK$3,"Présence","Absent"),4,""),"")</f>
        <v/>
      </c>
      <c r="BL126" s="166" t="str">
        <f>IFERROR(IF(GETPIVOTDATA("DateRDV",TCD!$B$1,"DT","VA","Bénéficiaire",$A126,BL$6,BL$5,"Mois (DateRDV)",BL$7,"Années (DateRDV)",BL$3),1,""),"")</f>
        <v/>
      </c>
      <c r="BM126" s="166" t="str">
        <f>IFERROR(IF(GETPIVOTDATA("DateRDV",TCD!$B$1,"DT","VA","Bénéficiaire",$A126,BM$6,BM$5,"Mois (DateRDV)",BM$7,"Années (DateRDV)",BM$3),2,""),"")</f>
        <v/>
      </c>
      <c r="BN126" s="166" t="str">
        <f>IFERROR(IF(GETPIVOTDATA("DateRDV",TCD!$B$1,"DT","VA","Bénéficiaire",$A126,BN$6,BN$5,"Mois (DateRDV)",BN$7,"Années (DateRDV)",BN$3,"Présence","Excusé"),3,""),"")</f>
        <v/>
      </c>
      <c r="BO126" s="166" t="str">
        <f>IFERROR(IF(GETPIVOTDATA("DateRDV",TCD!$B$1,"DT","VA","Bénéficiaire",$A126,BO$6,BO$5,"Mois (DateRDV)",BO$7,"Années (DateRDV)",BO$3,"Présence","Absent"),4,""),"")</f>
        <v/>
      </c>
      <c r="BP126" s="166" t="str">
        <f>IFERROR(IF(GETPIVOTDATA("DateRDV",TCD!$B$1,"DT","VA","Bénéficiaire",$A126,BP$6,BP$5,"Mois (DateRDV)",BP$7,"Années (DateRDV)",BP$3),1,""),"")</f>
        <v/>
      </c>
      <c r="BQ126" s="166" t="str">
        <f>IFERROR(IF(GETPIVOTDATA("DateRDV",TCD!$B$1,"DT","VA","Bénéficiaire",$A126,BQ$6,BQ$5,"Mois (DateRDV)",BQ$7,"Années (DateRDV)",BQ$3),2,""),"")</f>
        <v/>
      </c>
      <c r="BR126" s="166" t="str">
        <f>IFERROR(IF(GETPIVOTDATA("DateRDV",TCD!$B$1,"DT","VA","Bénéficiaire",$A126,BR$6,BR$5,"Mois (DateRDV)",BR$7,"Années (DateRDV)",BR$3,"Présence","Excusé"),3,""),"")</f>
        <v/>
      </c>
      <c r="BS126" s="166" t="str">
        <f>IFERROR(IF(GETPIVOTDATA("DateRDV",TCD!$B$1,"DT","VA","Bénéficiaire",$A126,BS$6,BS$5,"Mois (DateRDV)",BS$7,"Années (DateRDV)",BS$3,"Présence","Absent"),4,""),"")</f>
        <v/>
      </c>
      <c r="BT126" s="166" t="str">
        <f>IFERROR(IF(GETPIVOTDATA("DateRDV",TCD!$B$1,"DT","VA","Bénéficiaire",$A126,BT$6,BT$5,"Mois (DateRDV)",BT$7,"Années (DateRDV)",BT$3),1,""),"")</f>
        <v/>
      </c>
      <c r="BU126" s="166" t="str">
        <f>IFERROR(IF(GETPIVOTDATA("DateRDV",TCD!$B$1,"DT","VA","Bénéficiaire",$A126,BU$6,BU$5,"Mois (DateRDV)",BU$7,"Années (DateRDV)",BU$3),2,""),"")</f>
        <v/>
      </c>
      <c r="BV126" s="166" t="str">
        <f>IFERROR(IF(GETPIVOTDATA("DateRDV",TCD!$B$1,"DT","VA","Bénéficiaire",$A126,BV$6,BV$5,"Mois (DateRDV)",BV$7,"Années (DateRDV)",BV$3,"Présence","Excusé"),3,""),"")</f>
        <v/>
      </c>
      <c r="BW126" s="166" t="str">
        <f>IFERROR(IF(GETPIVOTDATA("DateRDV",TCD!$B$1,"DT","VA","Bénéficiaire",$A126,BW$6,BW$5,"Mois (DateRDV)",BW$7,"Années (DateRDV)",BW$3,"Présence","Absent"),4,""),"")</f>
        <v/>
      </c>
      <c r="BX126" s="166" t="str">
        <f>IFERROR(IF(GETPIVOTDATA("DateRDV",TCD!$B$1,"DT","VA","Bénéficiaire",$A126,BX$6,BX$5,"Mois (DateRDV)",BX$7,"Années (DateRDV)",BX$3),1,""),"")</f>
        <v/>
      </c>
      <c r="BY126" s="166" t="str">
        <f>IFERROR(IF(GETPIVOTDATA("DateRDV",TCD!$B$1,"DT","VA","Bénéficiaire",$A126,BY$6,BY$5,"Mois (DateRDV)",BY$7,"Années (DateRDV)",BY$3),2,""),"")</f>
        <v/>
      </c>
      <c r="BZ126" s="166" t="str">
        <f>IFERROR(IF(GETPIVOTDATA("DateRDV",TCD!$B$1,"DT","VA","Bénéficiaire",$A126,BZ$6,BZ$5,"Mois (DateRDV)",BZ$7,"Années (DateRDV)",BZ$3,"Présence","Excusé"),3,""),"")</f>
        <v/>
      </c>
      <c r="CA126" s="166" t="str">
        <f>IFERROR(IF(GETPIVOTDATA("DateRDV",TCD!$B$1,"DT","VA","Bénéficiaire",$A126,CA$6,CA$5,"Mois (DateRDV)",CA$7,"Années (DateRDV)",CA$3,"Présence","Absent"),4,""),"")</f>
        <v/>
      </c>
      <c r="CB126" s="166" t="str">
        <f>IFERROR(IF(GETPIVOTDATA("DateRDV",TCD!$B$1,"DT","VA","Bénéficiaire",$A126,CB$6,CB$5,"Mois (DateRDV)",CB$7,"Années (DateRDV)",CB$3),1,""),"")</f>
        <v/>
      </c>
      <c r="CC126" s="166" t="str">
        <f>IFERROR(IF(GETPIVOTDATA("DateRDV",TCD!$B$1,"DT","VA","Bénéficiaire",$A126,CC$6,CC$5,"Mois (DateRDV)",CC$7,"Années (DateRDV)",CC$3),2,""),"")</f>
        <v/>
      </c>
      <c r="CD126" s="166" t="str">
        <f>IFERROR(IF(GETPIVOTDATA("DateRDV",TCD!$B$1,"DT","VA","Bénéficiaire",$A126,CD$6,CD$5,"Mois (DateRDV)",CD$7,"Années (DateRDV)",CD$3,"Présence","Excusé"),3,""),"")</f>
        <v/>
      </c>
      <c r="CE126" s="166" t="str">
        <f>IFERROR(IF(GETPIVOTDATA("DateRDV",TCD!$B$1,"DT","VA","Bénéficiaire",$A126,CE$6,CE$5,"Mois (DateRDV)",CE$7,"Années (DateRDV)",CE$3,"Présence","Absent"),4,""),"")</f>
        <v/>
      </c>
      <c r="CF126" s="166" t="str">
        <f>IFERROR(IF(GETPIVOTDATA("DateRDV",TCD!$B$1,"DT","VA","Bénéficiaire",$A126,CF$6,CF$5,"Mois (DateRDV)",CF$7,"Années (DateRDV)",CF$3),1,""),"")</f>
        <v/>
      </c>
      <c r="CG126" s="166" t="str">
        <f>IFERROR(IF(GETPIVOTDATA("DateRDV",TCD!$B$1,"DT","VA","Bénéficiaire",$A126,CG$6,CG$5,"Mois (DateRDV)",CG$7,"Années (DateRDV)",CG$3),2,""),"")</f>
        <v/>
      </c>
      <c r="CH126" s="166" t="str">
        <f>IFERROR(IF(GETPIVOTDATA("DateRDV",TCD!$B$1,"DT","VA","Bénéficiaire",$A126,CH$6,CH$5,"Mois (DateRDV)",CH$7,"Années (DateRDV)",CH$3,"Présence","Excusé"),3,""),"")</f>
        <v/>
      </c>
      <c r="CI126" s="166" t="str">
        <f>IFERROR(IF(GETPIVOTDATA("DateRDV",TCD!$B$1,"DT","VA","Bénéficiaire",$A126,CI$6,CI$5,"Mois (DateRDV)",CI$7,"Années (DateRDV)",CI$3,"Présence","Absent"),4,""),"")</f>
        <v/>
      </c>
      <c r="CJ126" s="166" t="str">
        <f>IFERROR(IF(GETPIVOTDATA("DateRDV",TCD!$B$1,"DT","VA","Bénéficiaire",$A126,CJ$6,CJ$5,"Mois (DateRDV)",CJ$7,"Années (DateRDV)",CJ$3),1,""),"")</f>
        <v/>
      </c>
      <c r="CK126" s="166" t="str">
        <f>IFERROR(IF(GETPIVOTDATA("DateRDV",TCD!$B$1,"DT","VA","Bénéficiaire",$A126,CK$6,CK$5,"Mois (DateRDV)",CK$7,"Années (DateRDV)",CK$3),2,""),"")</f>
        <v/>
      </c>
      <c r="CL126" s="166" t="str">
        <f>IFERROR(IF(GETPIVOTDATA("DateRDV",TCD!$B$1,"DT","VA","Bénéficiaire",$A126,VE$6,VE$5,"Mois (DateRDV)",VE$7,"Années (DateRDV)",VE$3,"Présence","Excusé"),3,""),"")</f>
        <v/>
      </c>
      <c r="CM126" s="166" t="str">
        <f>IFERROR(IF(GETPIVOTDATA("DateRDV",TCD!$B$1,"DT","VA","Bénéficiaire",$A126,CM$6,CM$5,"Mois (DateRDV)",CM$7,"Années (DateRDV)",CM$3,"Présence","Absent"),4,""),"")</f>
        <v/>
      </c>
      <c r="CN126" s="166" t="str">
        <f>IFERROR(IF(GETPIVOTDATA("DateRDV",TCD!$B$1,"DT","VA","Bénéficiaire",$A126,CN$6,CN$5,"Mois (DateRDV)",CN$7,"Années (DateRDV)",CN$3),1,""),"")</f>
        <v/>
      </c>
      <c r="CO126" s="166" t="str">
        <f>IFERROR(IF(GETPIVOTDATA("DateRDV",TCD!$B$1,"DT","VA","Bénéficiaire",$A126,CO$6,CO$5,"Mois (DateRDV)",CO$7,"Années (DateRDV)",CO$3),2,""),"")</f>
        <v/>
      </c>
      <c r="CP126" s="166" t="str">
        <f>IFERROR(IF(GETPIVOTDATA("DateRDV",TCD!$B$1,"DT","VA","Bénéficiaire",$A126,CP$6,CP$5,"Mois (DateRDV)",CP$7,"Années (DateRDV)",CP$3,"Présence","Excusé"),3,""),"")</f>
        <v/>
      </c>
      <c r="CQ126" s="166" t="str">
        <f>IFERROR(IF(GETPIVOTDATA("DateRDV",TCD!$B$1,"DT","VA","Bénéficiaire",$A126,CQ$6,CQ$5,"Mois (DateRDV)",CQ$7,"Années (DateRDV)",CQ$3,"Présence","Absent"),4,""),"")</f>
        <v/>
      </c>
      <c r="CR126" s="166" t="str">
        <f>IFERROR(IF(GETPIVOTDATA("DateRDV",TCD!$B$1,"DT","VA","Bénéficiaire",$A126,CR$6,CR$5,"Mois (DateRDV)",CR$7,"Années (DateRDV)",CR$3),1,""),"")</f>
        <v/>
      </c>
      <c r="CS126" s="166" t="str">
        <f>IFERROR(IF(GETPIVOTDATA("DateRDV",TCD!$B$1,"DT","VA","Bénéficiaire",$A126,CS$6,CS$5,"Mois (DateRDV)",CS$7,"Années (DateRDV)",CS$3),2,""),"")</f>
        <v/>
      </c>
      <c r="CT126" s="166" t="str">
        <f>IFERROR(IF(GETPIVOTDATA("DateRDV",TCD!$B$1,"DT","VA","Bénéficiaire",$A126,CT$6,CT$5,"Mois (DateRDV)",CT$7,"Années (DateRDV)",CT$3,"Présence","Excusé"),3,""),"")</f>
        <v/>
      </c>
      <c r="CU126" s="166" t="str">
        <f>IFERROR(IF(GETPIVOTDATA("DateRDV",TCD!$B$1,"DT","VA","Bénéficiaire",$A126,CU$6,CU$5,"Mois (DateRDV)",CU$7,"Années (DateRDV)",CU$3,"Présence","Absent"),4,""),"")</f>
        <v/>
      </c>
      <c r="CV126" s="166" t="str">
        <f>IFERROR(IF(GETPIVOTDATA("DateRDV",TCD!$B$1,"DT","VA","Bénéficiaire",$A126,CV$6,CV$5,"Mois (DateRDV)",CV$7,"Années (DateRDV)",CV$3),1,""),"")</f>
        <v/>
      </c>
      <c r="CW126" s="166" t="str">
        <f>IFERROR(IF(GETPIVOTDATA("DateRDV",TCD!$B$1,"DT","VA","Bénéficiaire",$A126,CW$6,CW$5,"Mois (DateRDV)",CW$7,"Années (DateRDV)",CW$3),2,""),"")</f>
        <v/>
      </c>
      <c r="CX126" s="166" t="str">
        <f>IFERROR(IF(GETPIVOTDATA("DateRDV",TCD!$B$1,"DT","VA","Bénéficiaire",$A126,CX$6,CX$5,"Mois (DateRDV)",CX$7,"Années (DateRDV)",CX$3,"Présence","Excusé"),3,""),"")</f>
        <v/>
      </c>
      <c r="CY126" s="166" t="str">
        <f>IFERROR(IF(GETPIVOTDATA("DateRDV",TCD!$B$1,"DT","VA","Bénéficiaire",$A126,CY$6,CY$5,"Mois (DateRDV)",CY$7,"Années (DateRDV)",CY$3,"Présence","Absent"),4,""),"")</f>
        <v/>
      </c>
      <c r="CZ126" s="166" t="str">
        <f>IFERROR(IF(GETPIVOTDATA("DateRDV",TCD!$B$1,"DT","VA","Bénéficiaire",$A126,CZ$6,CZ$5,"Mois (DateRDV)",CZ$7,"Années (DateRDV)",CZ$3),1,""),"")</f>
        <v/>
      </c>
      <c r="DA126" s="166" t="str">
        <f>IFERROR(IF(GETPIVOTDATA("DateRDV",TCD!$B$1,"DT","VA","Bénéficiaire",$A126,DA$6,DA$5,"Mois (DateRDV)",DA$7,"Années (DateRDV)",DA$3),2,""),"")</f>
        <v/>
      </c>
      <c r="DB126" s="166" t="str">
        <f>IFERROR(IF(GETPIVOTDATA("DateRDV",TCD!$B$1,"DT","VA","Bénéficiaire",$A126,DB$6,DB$5,"Mois (DateRDV)",DB$7,"Années (DateRDV)",DB$3,"Présence","Excusé"),3,""),"")</f>
        <v/>
      </c>
      <c r="DC126" s="166" t="str">
        <f>IFERROR(IF(GETPIVOTDATA("DateRDV",TCD!$B$1,"DT","VA","Bénéficiaire",$A126,DC$6,DC$5,"Mois (DateRDV)",DC$7,"Années (DateRDV)",DC$3,"Présence","Absent"),4,""),"")</f>
        <v/>
      </c>
      <c r="DD126" s="166" t="str">
        <f>IFERROR(IF(GETPIVOTDATA("DateRDV",TCD!$B$1,"DT","VA","Bénéficiaire",$A126,DD$6,DD$5,"Mois (DateRDV)",DD$7,"Années (DateRDV)",DD$3),1,""),"")</f>
        <v/>
      </c>
      <c r="DE126" s="166" t="str">
        <f>IFERROR(IF(GETPIVOTDATA("DateRDV",TCD!$B$1,"DT","VA","Bénéficiaire",$A126,DE$6,DE$5,"Mois (DateRDV)",DE$7,"Années (DateRDV)",DE$3),2,""),"")</f>
        <v/>
      </c>
      <c r="DF126" s="166" t="str">
        <f>IFERROR(IF(GETPIVOTDATA("DateRDV",TCD!$B$1,"DT","VA","Bénéficiaire",$A126,DF$6,DF$5,"Mois (DateRDV)",DF$7,"Années (DateRDV)",DF$3,"Présence","Excusé"),3,""),"")</f>
        <v/>
      </c>
      <c r="DG126" s="166" t="str">
        <f>IFERROR(IF(GETPIVOTDATA("DateRDV",TCD!$B$1,"DT","VA","Bénéficiaire",$A126,DG$6,DG$5,"Mois (DateRDV)",DG$7,"Années (DateRDV)",DG$3,"Présence","Absent"),4,""),"")</f>
        <v/>
      </c>
      <c r="DH126" s="166" t="str">
        <f>IFERROR(IF(GETPIVOTDATA("DateRDV",TCD!$B$1,"DT","VA","Bénéficiaire",$A126,DH$6,DH$5,"Mois (DateRDV)",DH$7,"Années (DateRDV)",DH$3),1,""),"")</f>
        <v/>
      </c>
      <c r="DI126" s="166" t="str">
        <f>IFERROR(IF(GETPIVOTDATA("DateRDV",TCD!$B$1,"DT","VA","Bénéficiaire",$A126,DI$6,DI$5,"Mois (DateRDV)",DI$7,"Années (DateRDV)",DI$3),2,""),"")</f>
        <v/>
      </c>
      <c r="DJ126" s="166" t="str">
        <f>IFERROR(IF(GETPIVOTDATA("DateRDV",TCD!$B$1,"DT","VA","Bénéficiaire",$A126,DJ$6,DJ$5,"Mois (DateRDV)",DJ$7,"Années (DateRDV)",DJ$3,"Présence","Excusé"),3,""),"")</f>
        <v/>
      </c>
      <c r="DK126" s="166" t="str">
        <f>IFERROR(IF(GETPIVOTDATA("DateRDV",TCD!$B$1,"DT","VA","Bénéficiaire",$A126,DK$6,DK$5,"Mois (DateRDV)",DK$7,"Années (DateRDV)",DK$3,"Présence","Absent"),4,""),"")</f>
        <v/>
      </c>
      <c r="DL126" s="166" t="str">
        <f>IFERROR(IF(GETPIVOTDATA("DateRDV",TCD!$B$1,"DT","VA","Bénéficiaire",$A126,DL$6,DL$5,"Mois (DateRDV)",DL$7,"Années (DateRDV)",DL$3),1,""),"")</f>
        <v/>
      </c>
      <c r="DM126" s="166" t="str">
        <f>IFERROR(IF(GETPIVOTDATA("DateRDV",TCD!$B$1,"DT","VA","Bénéficiaire",$A126,DM$6,DM$5,"Mois (DateRDV)",DM$7,"Années (DateRDV)",DM$3),2,""),"")</f>
        <v/>
      </c>
      <c r="DN126" s="166" t="str">
        <f>IFERROR(IF(GETPIVOTDATA("DateRDV",TCD!$B$1,"DT","VA","Bénéficiaire",$A126,DN$6,DN$5,"Mois (DateRDV)",DN$7,"Années (DateRDV)",DN$3,"Présence","Excusé"),3,""),"")</f>
        <v/>
      </c>
      <c r="DO126" s="166" t="str">
        <f>IFERROR(IF(GETPIVOTDATA("DateRDV",TCD!$B$1,"DT","VA","Bénéficiaire",$A126,DO$6,DO$5,"Mois (DateRDV)",DO$7,"Années (DateRDV)",DO$3,"Présence","Absent"),4,""),"")</f>
        <v/>
      </c>
    </row>
    <row r="127" spans="2:119" x14ac:dyDescent="0.2">
      <c r="B127" s="169" t="str">
        <f>IFERROR(IF(INDEX(Data!P:P,MATCH(A127,Data!B:B,0))&lt;&gt;"",INDEX(Data!P:P,MATCH(A127,Data!B:B,0)),""),"")</f>
        <v/>
      </c>
      <c r="C127" s="169" t="str">
        <f>IFERROR(IF(INDEX(Data!O:O,MATCH(A127,Data!B:B,0))&lt;&gt;"",INDEX(Data!O:O,MATCH(A127,Data!B:B,0)),""),"")</f>
        <v/>
      </c>
      <c r="D127" s="169" t="str">
        <f>IFERROR(IF(INDEX(Data!J:J,MATCH(A127,Data!B:B,0))&lt;&gt;"",INDEX(Data!J:J,MATCH(A127,Data!B:B,0)),""),"")</f>
        <v/>
      </c>
      <c r="E127" s="169" t="str">
        <f>IFERROR(IF(INDEX(Data!M:M,MATCH(A127,Data!B:B,0))&lt;&gt;"",INDEX(Data!M:M,MATCH(A127,Data!B:B,0)),""),"")</f>
        <v/>
      </c>
      <c r="F127" s="169" t="str">
        <f>IFERROR(IF(INDEX(Data!N:N,MATCH(A127,Data!B:B,0))&lt;&gt;"",INDEX(Data!N:N,MATCH(A127,Data!B:B,0)),""),"")</f>
        <v/>
      </c>
      <c r="G127" s="170" t="str">
        <f>IFERROR(IF(INDEX(Data!K:K,MATCH(A127,Data!B:B,0))&lt;&gt;"",INDEX(Data!K:K,MATCH(A127,Data!B:B,0)),""),"")</f>
        <v/>
      </c>
      <c r="H127" s="170" t="str">
        <f>IFERROR(IF(INDEX(Data!L:L,MATCH(A127,Data!B:B,0))&lt;&gt;"",INDEX(Data!L:L,MATCH(A127,Data!B:B,0)),""),"")</f>
        <v/>
      </c>
      <c r="I127" s="170" t="str">
        <f>IFERROR(IF(INDEX(Data!C:C,MATCH(A127,Data!B:B,0))&lt;&gt;"",INDEX(Data!C:C,MATCH(A127,Data!B:B,0)),""),"")</f>
        <v/>
      </c>
      <c r="J127" s="170" t="str">
        <f>IFERROR(IF(INDEX(Data!D:D,MATCH(A127,Data!B:B,0))&lt;&gt;"",INDEX(Data!D:D,MATCH(A127,Data!B:B,0)),""),"")</f>
        <v/>
      </c>
      <c r="K127" s="171" t="str">
        <f>IFERROR(IF(INDEX(Data!H:H,MATCH(A127,Data!B:B,0))&lt;&gt;"",INDEX(Data!H:H,MATCH(A127,Data!B:B,0)),""),"")</f>
        <v/>
      </c>
      <c r="L127" s="166" t="str">
        <f>IFERROR(IF(GETPIVOTDATA("DateRDV",TCD!$B$1,"DT","VA","Bénéficiaire",$A127,L$6,L$5,"Mois (DateRDV)",L$7,"Années (DateRDV)",L$3),1,""),"")</f>
        <v/>
      </c>
      <c r="M127" s="166" t="str">
        <f>IFERROR(IF(GETPIVOTDATA("DateRDV",TCD!$B$1,"DT","VA","Bénéficiaire",$A127,M$6,M$5,"Mois (DateRDV)",M$7,"Années (DateRDV)",M$3),2,""),"")</f>
        <v/>
      </c>
      <c r="N127" s="166" t="str">
        <f>IFERROR(IF(GETPIVOTDATA("DateRDV",TCD!$B$1,"DT","VA","Bénéficiaire",$A127,N$6,N$5,"Mois (DateRDV)",N$7,"Années (DateRDV)",N$3,"Présence","Excusé"),3,""),"")</f>
        <v/>
      </c>
      <c r="O127" s="166" t="str">
        <f>IFERROR(IF(GETPIVOTDATA("DateRDV",TCD!$B$1,"DT","VA","Bénéficiaire",$A127,O$6,O$5,"Mois (DateRDV)",O$7,"Années (DateRDV)",O$3,"Présence","Absent"),4,""),"")</f>
        <v/>
      </c>
      <c r="P127" s="166" t="str">
        <f>IFERROR(IF(GETPIVOTDATA("DateRDV",TCD!$B$1,"DT","VA","Bénéficiaire",$A127,P$6,P$5,"Mois (DateRDV)",P$7,"Années (DateRDV)",P$3),1,""),"")</f>
        <v/>
      </c>
      <c r="Q127" s="166" t="str">
        <f>IFERROR(IF(GETPIVOTDATA("DateRDV",TCD!$B$1,"DT","VA","Bénéficiaire",$A127,Q$6,Q$5,"Mois (DateRDV)",Q$7,"Années (DateRDV)",Q$3),2,""),"")</f>
        <v/>
      </c>
      <c r="R127" s="166" t="str">
        <f>IFERROR(IF(GETPIVOTDATA("DateRDV",TCD!$B$1,"DT","VA","Bénéficiaire",$A127,R$6,R$5,"Mois (DateRDV)",R$7,"Années (DateRDV)",R$3,"Présence","Excusé"),3,""),"")</f>
        <v/>
      </c>
      <c r="S127" s="166" t="str">
        <f>IFERROR(IF(GETPIVOTDATA("DateRDV",TCD!$B$1,"DT","VA","Bénéficiaire",$A127,S$6,S$5,"Mois (DateRDV)",S$7,"Années (DateRDV)",S$3,"Présence","Absent"),4,""),"")</f>
        <v/>
      </c>
      <c r="T127" s="166" t="str">
        <f>IFERROR(IF(GETPIVOTDATA("DateRDV",TCD!$B$1,"DT","VA","Bénéficiaire",$A127,T$6,T$5,"Mois (DateRDV)",T$7,"Années (DateRDV)",T$3),1,""),"")</f>
        <v/>
      </c>
      <c r="U127" s="166" t="str">
        <f>IFERROR(IF(GETPIVOTDATA("DateRDV",TCD!$B$1,"DT","VA","Bénéficiaire",$A127,U$6,U$5,"Mois (DateRDV)",U$7,"Années (DateRDV)",U$3),2,""),"")</f>
        <v/>
      </c>
      <c r="V127" s="166" t="str">
        <f>IFERROR(IF(GETPIVOTDATA("DateRDV",TCD!$B$1,"DT","VA","Bénéficiaire",$A127,V$6,V$5,"Mois (DateRDV)",V$7,"Années (DateRDV)",V$3,"Présence","Excusé"),3,""),"")</f>
        <v/>
      </c>
      <c r="W127" s="166" t="str">
        <f>IFERROR(IF(GETPIVOTDATA("DateRDV",TCD!$B$1,"DT","VA","Bénéficiaire",$A127,W$6,W$5,"Mois (DateRDV)",W$7,"Années (DateRDV)",W$3,"Présence","Absent"),4,""),"")</f>
        <v/>
      </c>
      <c r="X127" s="166" t="str">
        <f>IFERROR(IF(GETPIVOTDATA("DateRDV",TCD!$B$1,"DT","VA","Bénéficiaire",$A127,X$6,X$5,"Mois (DateRDV)",X$7,"Années (DateRDV)",X$3),1,""),"")</f>
        <v/>
      </c>
      <c r="Y127" s="166" t="str">
        <f>IFERROR(IF(GETPIVOTDATA("DateRDV",TCD!$B$1,"DT","VA","Bénéficiaire",$A127,Y$6,Y$5,"Mois (DateRDV)",Y$7,"Années (DateRDV)",Y$3),2,""),"")</f>
        <v/>
      </c>
      <c r="Z127" s="166" t="str">
        <f>IFERROR(IF(GETPIVOTDATA("DateRDV",TCD!$B$1,"DT","VA","Bénéficiaire",$A127,Z$6,Z$5,"Mois (DateRDV)",Z$7,"Années (DateRDV)",Z$3,"Présence","Excusé"),3,""),"")</f>
        <v/>
      </c>
      <c r="AA127" s="166" t="str">
        <f>IFERROR(IF(GETPIVOTDATA("DateRDV",TCD!$B$1,"DT","VA","Bénéficiaire",$A127,AA$6,AA$5,"Mois (DateRDV)",AA$7,"Années (DateRDV)",AA$3,"Présence","Absent"),4,""),"")</f>
        <v/>
      </c>
      <c r="AB127" s="166" t="str">
        <f>IFERROR(IF(GETPIVOTDATA("DateRDV",TCD!$B$1,"DT","VA","Bénéficiaire",$A127,AB$6,AB$5,"Mois (DateRDV)",AB$7,"Années (DateRDV)",AB$3),1,""),"")</f>
        <v/>
      </c>
      <c r="AC127" s="166" t="str">
        <f>IFERROR(IF(GETPIVOTDATA("DateRDV",TCD!$B$1,"DT","VA","Bénéficiaire",$A127,AC$6,AC$5,"Mois (DateRDV)",AC$7,"Années (DateRDV)",AC$3),2,""),"")</f>
        <v/>
      </c>
      <c r="AD127" s="166" t="str">
        <f>IFERROR(IF(GETPIVOTDATA("DateRDV",TCD!$B$1,"DT","VA","Bénéficiaire",$A127,AD$6,AD$5,"Mois (DateRDV)",AD$7,"Années (DateRDV)",AD$3,"Présence","Excusé"),3,""),"")</f>
        <v/>
      </c>
      <c r="AE127" s="166" t="str">
        <f>IFERROR(IF(GETPIVOTDATA("DateRDV",TCD!$B$1,"DT","VA","Bénéficiaire",$A127,AE$6,AE$5,"Mois (DateRDV)",AE$7,"Années (DateRDV)",AE$3,"Présence","Absent"),4,""),"")</f>
        <v/>
      </c>
      <c r="AF127" s="166" t="str">
        <f>IFERROR(IF(GETPIVOTDATA("DateRDV",TCD!$B$1,"DT","VA","Bénéficiaire",$A127,AF$6,AF$5,"Mois (DateRDV)",AF$7,"Années (DateRDV)",AF$3),1,""),"")</f>
        <v/>
      </c>
      <c r="AG127" s="166" t="str">
        <f>IFERROR(IF(GETPIVOTDATA("DateRDV",TCD!$B$1,"DT","VA","Bénéficiaire",$A127,AG$6,AG$5,"Mois (DateRDV)",AG$7,"Années (DateRDV)",AG$3),2,""),"")</f>
        <v/>
      </c>
      <c r="AH127" s="166" t="str">
        <f>IFERROR(IF(GETPIVOTDATA("DateRDV",TCD!$B$1,"DT","VA","Bénéficiaire",$A127,AH$6,AH$5,"Mois (DateRDV)",AH$7,"Années (DateRDV)",AH$3,"Présence","Excusé"),3,""),"")</f>
        <v/>
      </c>
      <c r="AI127" s="166" t="str">
        <f>IFERROR(IF(GETPIVOTDATA("DateRDV",TCD!$B$1,"DT","VA","Bénéficiaire",$A127,AI$6,AI$5,"Mois (DateRDV)",AI$7,"Années (DateRDV)",AI$3,"Présence","Absent"),4,""),"")</f>
        <v/>
      </c>
      <c r="AJ127" s="166" t="str">
        <f>IFERROR(IF(GETPIVOTDATA("DateRDV",TCD!$B$1,"DT","VA","Bénéficiaire",$A127,AJ$6,AJ$5,"Mois (DateRDV)",AJ$7,"Années (DateRDV)",AJ$3),1,""),"")</f>
        <v/>
      </c>
      <c r="AK127" s="166" t="str">
        <f>IFERROR(IF(GETPIVOTDATA("DateRDV",TCD!$B$1,"DT","VA","Bénéficiaire",$A127,AK$6,AK$5,"Mois (DateRDV)",AK$7,"Années (DateRDV)",AK$3),2,""),"")</f>
        <v/>
      </c>
      <c r="AL127" s="166" t="str">
        <f>IFERROR(IF(GETPIVOTDATA("DateRDV",TCD!$B$1,"DT","VA","Bénéficiaire",$A127,AL$6,AL$5,"Mois (DateRDV)",AL$7,"Années (DateRDV)",AL$3,"Présence","Excusé"),3,""),"")</f>
        <v/>
      </c>
      <c r="AM127" s="166" t="str">
        <f>IFERROR(IF(GETPIVOTDATA("DateRDV",TCD!$B$1,"DT","VA","Bénéficiaire",$A127,AM$6,AM$5,"Mois (DateRDV)",AM$7,"Années (DateRDV)",AM$3,"Présence","Absent"),4,""),"")</f>
        <v/>
      </c>
      <c r="AN127" s="166" t="str">
        <f>IFERROR(IF(GETPIVOTDATA("DateRDV",TCD!$B$1,"DT","VA","Bénéficiaire",$A127,AN$6,AN$5,"Mois (DateRDV)",AN$7,"Années (DateRDV)",AN$3),1,""),"")</f>
        <v/>
      </c>
      <c r="AO127" s="166" t="str">
        <f>IFERROR(IF(GETPIVOTDATA("DateRDV",TCD!$B$1,"DT","VA","Bénéficiaire",$A127,AO$6,AO$5,"Mois (DateRDV)",AO$7,"Années (DateRDV)",AO$3),2,""),"")</f>
        <v/>
      </c>
      <c r="AP127" s="166" t="str">
        <f>IFERROR(IF(GETPIVOTDATA("DateRDV",TCD!$B$1,"DT","VA","Bénéficiaire",$A127,AP$6,AP$5,"Mois (DateRDV)",AP$7,"Années (DateRDV)",AP$3,"Présence","Excusé"),3,""),"")</f>
        <v/>
      </c>
      <c r="AQ127" s="166" t="str">
        <f>IFERROR(IF(GETPIVOTDATA("DateRDV",TCD!$B$1,"DT","VA","Bénéficiaire",$A127,AQ$6,AQ$5,"Mois (DateRDV)",AQ$7,"Années (DateRDV)",AQ$3,"Présence","Absent"),4,""),"")</f>
        <v/>
      </c>
      <c r="AR127" s="166" t="str">
        <f>IFERROR(IF(GETPIVOTDATA("DateRDV",TCD!$B$1,"DT","VA","Bénéficiaire",$A127,AR$6,AR$5,"Mois (DateRDV)",AR$7,"Années (DateRDV)",AR$3),1,""),"")</f>
        <v/>
      </c>
      <c r="AS127" s="166" t="str">
        <f>IFERROR(IF(GETPIVOTDATA("DateRDV",TCD!$B$1,"DT","VA","Bénéficiaire",$A127,AS$6,AS$5,"Mois (DateRDV)",AS$7,"Années (DateRDV)",AS$3),2,""),"")</f>
        <v/>
      </c>
      <c r="AT127" s="166" t="str">
        <f>IFERROR(IF(GETPIVOTDATA("DateRDV",TCD!$B$1,"DT","VA","Bénéficiaire",$A127,AT$6,AT$5,"Mois (DateRDV)",AT$7,"Années (DateRDV)",AT$3,"Présence","Excusé"),3,""),"")</f>
        <v/>
      </c>
      <c r="AU127" s="166" t="str">
        <f>IFERROR(IF(GETPIVOTDATA("DateRDV",TCD!$B$1,"DT","VA","Bénéficiaire",$A127,AU$6,AU$5,"Mois (DateRDV)",AU$7,"Années (DateRDV)",AU$3,"Présence","Absent"),4,""),"")</f>
        <v/>
      </c>
      <c r="AV127" s="166" t="str">
        <f>IFERROR(IF(GETPIVOTDATA("DateRDV",TCD!$B$1,"DT","VA","Bénéficiaire",$A127,AV$6,AV$5,"Mois (DateRDV)",AV$7,"Années (DateRDV)",AV$3),1,""),"")</f>
        <v/>
      </c>
      <c r="AW127" s="166" t="str">
        <f>IFERROR(IF(GETPIVOTDATA("DateRDV",TCD!$B$1,"DT","VA","Bénéficiaire",$A127,AW$6,AW$5,"Mois (DateRDV)",AW$7,"Années (DateRDV)",AW$3),2,""),"")</f>
        <v/>
      </c>
      <c r="AX127" s="166" t="str">
        <f>IFERROR(IF(GETPIVOTDATA("DateRDV",TCD!$B$1,"DT","VA","Bénéficiaire",$A127,AX$6,AX$5,"Mois (DateRDV)",AX$7,"Années (DateRDV)",AX$3,"Présence","Excusé"),3,""),"")</f>
        <v/>
      </c>
      <c r="AY127" s="166" t="str">
        <f>IFERROR(IF(GETPIVOTDATA("DateRDV",TCD!$B$1,"DT","VA","Bénéficiaire",$A127,AY$6,AY$5,"Mois (DateRDV)",AY$7,"Années (DateRDV)",AY$3,"Présence","Absent"),4,""),"")</f>
        <v/>
      </c>
      <c r="AZ127" s="166" t="str">
        <f>IFERROR(IF(GETPIVOTDATA("DateRDV",TCD!$B$1,"DT","VA","Bénéficiaire",$A127,AZ$6,AZ$5,"Mois (DateRDV)",AZ$7,"Années (DateRDV)",AZ$3),1,""),"")</f>
        <v/>
      </c>
      <c r="BA127" s="166" t="str">
        <f>IFERROR(IF(GETPIVOTDATA("DateRDV",TCD!$B$1,"DT","VA","Bénéficiaire",$A127,BA$6,BA$5,"Mois (DateRDV)",BA$7,"Années (DateRDV)",BA$3),2,""),"")</f>
        <v/>
      </c>
      <c r="BB127" s="166" t="str">
        <f>IFERROR(IF(GETPIVOTDATA("DateRDV",TCD!$B$1,"DT","VA","Bénéficiaire",$A127,BB$6,BB$5,"Mois (DateRDV)",BB$7,"Années (DateRDV)",BB$3,"Présence","Excusé"),3,""),"")</f>
        <v/>
      </c>
      <c r="BC127" s="166" t="str">
        <f>IFERROR(IF(GETPIVOTDATA("DateRDV",TCD!$B$1,"DT","VA","Bénéficiaire",$A127,BC$6,BC$5,"Mois (DateRDV)",BC$7,"Années (DateRDV)",BC$3,"Présence","Absent"),4,""),"")</f>
        <v/>
      </c>
      <c r="BD127" s="166" t="str">
        <f>IFERROR(IF(GETPIVOTDATA("DateRDV",TCD!$B$1,"DT","VA","Bénéficiaire",$A127,BD$6,BD$5,"Mois (DateRDV)",BD$7,"Années (DateRDV)",BD$3),1,""),"")</f>
        <v/>
      </c>
      <c r="BE127" s="166" t="str">
        <f>IFERROR(IF(GETPIVOTDATA("DateRDV",TCD!$B$1,"DT","VA","Bénéficiaire",$A127,BE$6,BE$5,"Mois (DateRDV)",BE$7,"Années (DateRDV)",BE$3),2,""),"")</f>
        <v/>
      </c>
      <c r="BF127" s="166" t="str">
        <f>IFERROR(IF(GETPIVOTDATA("DateRDV",TCD!$B$1,"DT","VA","Bénéficiaire",$A127,BF$6,BF$5,"Mois (DateRDV)",BF$7,"Années (DateRDV)",BF$3,"Présence","Excusé"),3,""),"")</f>
        <v/>
      </c>
      <c r="BG127" s="166" t="str">
        <f>IFERROR(IF(GETPIVOTDATA("DateRDV",TCD!$B$1,"DT","VA","Bénéficiaire",$A127,BG$6,BG$5,"Mois (DateRDV)",BG$7,"Années (DateRDV)",BG$3,"Présence","Absent"),4,""),"")</f>
        <v/>
      </c>
      <c r="BH127" s="166" t="str">
        <f>IFERROR(IF(GETPIVOTDATA("DateRDV",TCD!$B$1,"DT","VA","Bénéficiaire",$A127,BH$6,BH$5,"Mois (DateRDV)",BH$7,"Années (DateRDV)",BH$3),1,""),"")</f>
        <v/>
      </c>
      <c r="BI127" s="166" t="str">
        <f>IFERROR(IF(GETPIVOTDATA("DateRDV",TCD!$B$1,"DT","VA","Bénéficiaire",$A127,BI$6,BI$5,"Mois (DateRDV)",BI$7,"Années (DateRDV)",BI$3),2,""),"")</f>
        <v/>
      </c>
      <c r="BJ127" s="166" t="str">
        <f>IFERROR(IF(GETPIVOTDATA("DateRDV",TCD!$B$1,"DT","VA","Bénéficiaire",$A127,BJ$6,BJ$5,"Mois (DateRDV)",BJ$7,"Années (DateRDV)",BJ$3,"Présence","Excusé"),3,""),"")</f>
        <v/>
      </c>
      <c r="BK127" s="166" t="str">
        <f>IFERROR(IF(GETPIVOTDATA("DateRDV",TCD!$B$1,"DT","VA","Bénéficiaire",$A127,BK$6,BK$5,"Mois (DateRDV)",BK$7,"Années (DateRDV)",BK$3,"Présence","Absent"),4,""),"")</f>
        <v/>
      </c>
      <c r="BL127" s="166" t="str">
        <f>IFERROR(IF(GETPIVOTDATA("DateRDV",TCD!$B$1,"DT","VA","Bénéficiaire",$A127,BL$6,BL$5,"Mois (DateRDV)",BL$7,"Années (DateRDV)",BL$3),1,""),"")</f>
        <v/>
      </c>
      <c r="BM127" s="166" t="str">
        <f>IFERROR(IF(GETPIVOTDATA("DateRDV",TCD!$B$1,"DT","VA","Bénéficiaire",$A127,BM$6,BM$5,"Mois (DateRDV)",BM$7,"Années (DateRDV)",BM$3),2,""),"")</f>
        <v/>
      </c>
      <c r="BN127" s="166" t="str">
        <f>IFERROR(IF(GETPIVOTDATA("DateRDV",TCD!$B$1,"DT","VA","Bénéficiaire",$A127,BN$6,BN$5,"Mois (DateRDV)",BN$7,"Années (DateRDV)",BN$3,"Présence","Excusé"),3,""),"")</f>
        <v/>
      </c>
      <c r="BO127" s="166" t="str">
        <f>IFERROR(IF(GETPIVOTDATA("DateRDV",TCD!$B$1,"DT","VA","Bénéficiaire",$A127,BO$6,BO$5,"Mois (DateRDV)",BO$7,"Années (DateRDV)",BO$3,"Présence","Absent"),4,""),"")</f>
        <v/>
      </c>
      <c r="BP127" s="166" t="str">
        <f>IFERROR(IF(GETPIVOTDATA("DateRDV",TCD!$B$1,"DT","VA","Bénéficiaire",$A127,BP$6,BP$5,"Mois (DateRDV)",BP$7,"Années (DateRDV)",BP$3),1,""),"")</f>
        <v/>
      </c>
      <c r="BQ127" s="166" t="str">
        <f>IFERROR(IF(GETPIVOTDATA("DateRDV",TCD!$B$1,"DT","VA","Bénéficiaire",$A127,BQ$6,BQ$5,"Mois (DateRDV)",BQ$7,"Années (DateRDV)",BQ$3),2,""),"")</f>
        <v/>
      </c>
      <c r="BR127" s="166" t="str">
        <f>IFERROR(IF(GETPIVOTDATA("DateRDV",TCD!$B$1,"DT","VA","Bénéficiaire",$A127,BR$6,BR$5,"Mois (DateRDV)",BR$7,"Années (DateRDV)",BR$3,"Présence","Excusé"),3,""),"")</f>
        <v/>
      </c>
      <c r="BS127" s="166" t="str">
        <f>IFERROR(IF(GETPIVOTDATA("DateRDV",TCD!$B$1,"DT","VA","Bénéficiaire",$A127,BS$6,BS$5,"Mois (DateRDV)",BS$7,"Années (DateRDV)",BS$3,"Présence","Absent"),4,""),"")</f>
        <v/>
      </c>
      <c r="BT127" s="166" t="str">
        <f>IFERROR(IF(GETPIVOTDATA("DateRDV",TCD!$B$1,"DT","VA","Bénéficiaire",$A127,BT$6,BT$5,"Mois (DateRDV)",BT$7,"Années (DateRDV)",BT$3),1,""),"")</f>
        <v/>
      </c>
      <c r="BU127" s="166" t="str">
        <f>IFERROR(IF(GETPIVOTDATA("DateRDV",TCD!$B$1,"DT","VA","Bénéficiaire",$A127,BU$6,BU$5,"Mois (DateRDV)",BU$7,"Années (DateRDV)",BU$3),2,""),"")</f>
        <v/>
      </c>
      <c r="BV127" s="166" t="str">
        <f>IFERROR(IF(GETPIVOTDATA("DateRDV",TCD!$B$1,"DT","VA","Bénéficiaire",$A127,BV$6,BV$5,"Mois (DateRDV)",BV$7,"Années (DateRDV)",BV$3,"Présence","Excusé"),3,""),"")</f>
        <v/>
      </c>
      <c r="BW127" s="166" t="str">
        <f>IFERROR(IF(GETPIVOTDATA("DateRDV",TCD!$B$1,"DT","VA","Bénéficiaire",$A127,BW$6,BW$5,"Mois (DateRDV)",BW$7,"Années (DateRDV)",BW$3,"Présence","Absent"),4,""),"")</f>
        <v/>
      </c>
      <c r="BX127" s="166" t="str">
        <f>IFERROR(IF(GETPIVOTDATA("DateRDV",TCD!$B$1,"DT","VA","Bénéficiaire",$A127,BX$6,BX$5,"Mois (DateRDV)",BX$7,"Années (DateRDV)",BX$3),1,""),"")</f>
        <v/>
      </c>
      <c r="BY127" s="166" t="str">
        <f>IFERROR(IF(GETPIVOTDATA("DateRDV",TCD!$B$1,"DT","VA","Bénéficiaire",$A127,BY$6,BY$5,"Mois (DateRDV)",BY$7,"Années (DateRDV)",BY$3),2,""),"")</f>
        <v/>
      </c>
      <c r="BZ127" s="166" t="str">
        <f>IFERROR(IF(GETPIVOTDATA("DateRDV",TCD!$B$1,"DT","VA","Bénéficiaire",$A127,BZ$6,BZ$5,"Mois (DateRDV)",BZ$7,"Années (DateRDV)",BZ$3,"Présence","Excusé"),3,""),"")</f>
        <v/>
      </c>
      <c r="CA127" s="166" t="str">
        <f>IFERROR(IF(GETPIVOTDATA("DateRDV",TCD!$B$1,"DT","VA","Bénéficiaire",$A127,CA$6,CA$5,"Mois (DateRDV)",CA$7,"Années (DateRDV)",CA$3,"Présence","Absent"),4,""),"")</f>
        <v/>
      </c>
      <c r="CB127" s="166" t="str">
        <f>IFERROR(IF(GETPIVOTDATA("DateRDV",TCD!$B$1,"DT","VA","Bénéficiaire",$A127,CB$6,CB$5,"Mois (DateRDV)",CB$7,"Années (DateRDV)",CB$3),1,""),"")</f>
        <v/>
      </c>
      <c r="CC127" s="166" t="str">
        <f>IFERROR(IF(GETPIVOTDATA("DateRDV",TCD!$B$1,"DT","VA","Bénéficiaire",$A127,CC$6,CC$5,"Mois (DateRDV)",CC$7,"Années (DateRDV)",CC$3),2,""),"")</f>
        <v/>
      </c>
      <c r="CD127" s="166" t="str">
        <f>IFERROR(IF(GETPIVOTDATA("DateRDV",TCD!$B$1,"DT","VA","Bénéficiaire",$A127,CD$6,CD$5,"Mois (DateRDV)",CD$7,"Années (DateRDV)",CD$3,"Présence","Excusé"),3,""),"")</f>
        <v/>
      </c>
      <c r="CE127" s="166" t="str">
        <f>IFERROR(IF(GETPIVOTDATA("DateRDV",TCD!$B$1,"DT","VA","Bénéficiaire",$A127,CE$6,CE$5,"Mois (DateRDV)",CE$7,"Années (DateRDV)",CE$3,"Présence","Absent"),4,""),"")</f>
        <v/>
      </c>
      <c r="CF127" s="166" t="str">
        <f>IFERROR(IF(GETPIVOTDATA("DateRDV",TCD!$B$1,"DT","VA","Bénéficiaire",$A127,CF$6,CF$5,"Mois (DateRDV)",CF$7,"Années (DateRDV)",CF$3),1,""),"")</f>
        <v/>
      </c>
      <c r="CG127" s="166" t="str">
        <f>IFERROR(IF(GETPIVOTDATA("DateRDV",TCD!$B$1,"DT","VA","Bénéficiaire",$A127,CG$6,CG$5,"Mois (DateRDV)",CG$7,"Années (DateRDV)",CG$3),2,""),"")</f>
        <v/>
      </c>
      <c r="CH127" s="166" t="str">
        <f>IFERROR(IF(GETPIVOTDATA("DateRDV",TCD!$B$1,"DT","VA","Bénéficiaire",$A127,CH$6,CH$5,"Mois (DateRDV)",CH$7,"Années (DateRDV)",CH$3,"Présence","Excusé"),3,""),"")</f>
        <v/>
      </c>
      <c r="CI127" s="166" t="str">
        <f>IFERROR(IF(GETPIVOTDATA("DateRDV",TCD!$B$1,"DT","VA","Bénéficiaire",$A127,CI$6,CI$5,"Mois (DateRDV)",CI$7,"Années (DateRDV)",CI$3,"Présence","Absent"),4,""),"")</f>
        <v/>
      </c>
      <c r="CJ127" s="166" t="str">
        <f>IFERROR(IF(GETPIVOTDATA("DateRDV",TCD!$B$1,"DT","VA","Bénéficiaire",$A127,CJ$6,CJ$5,"Mois (DateRDV)",CJ$7,"Années (DateRDV)",CJ$3),1,""),"")</f>
        <v/>
      </c>
      <c r="CK127" s="166" t="str">
        <f>IFERROR(IF(GETPIVOTDATA("DateRDV",TCD!$B$1,"DT","VA","Bénéficiaire",$A127,CK$6,CK$5,"Mois (DateRDV)",CK$7,"Années (DateRDV)",CK$3),2,""),"")</f>
        <v/>
      </c>
      <c r="CL127" s="166" t="str">
        <f>IFERROR(IF(GETPIVOTDATA("DateRDV",TCD!$B$1,"DT","VA","Bénéficiaire",$A127,VE$6,VE$5,"Mois (DateRDV)",VE$7,"Années (DateRDV)",VE$3,"Présence","Excusé"),3,""),"")</f>
        <v/>
      </c>
      <c r="CM127" s="166" t="str">
        <f>IFERROR(IF(GETPIVOTDATA("DateRDV",TCD!$B$1,"DT","VA","Bénéficiaire",$A127,CM$6,CM$5,"Mois (DateRDV)",CM$7,"Années (DateRDV)",CM$3,"Présence","Absent"),4,""),"")</f>
        <v/>
      </c>
      <c r="CN127" s="166" t="str">
        <f>IFERROR(IF(GETPIVOTDATA("DateRDV",TCD!$B$1,"DT","VA","Bénéficiaire",$A127,CN$6,CN$5,"Mois (DateRDV)",CN$7,"Années (DateRDV)",CN$3),1,""),"")</f>
        <v/>
      </c>
      <c r="CO127" s="166" t="str">
        <f>IFERROR(IF(GETPIVOTDATA("DateRDV",TCD!$B$1,"DT","VA","Bénéficiaire",$A127,CO$6,CO$5,"Mois (DateRDV)",CO$7,"Années (DateRDV)",CO$3),2,""),"")</f>
        <v/>
      </c>
      <c r="CP127" s="166" t="str">
        <f>IFERROR(IF(GETPIVOTDATA("DateRDV",TCD!$B$1,"DT","VA","Bénéficiaire",$A127,CP$6,CP$5,"Mois (DateRDV)",CP$7,"Années (DateRDV)",CP$3,"Présence","Excusé"),3,""),"")</f>
        <v/>
      </c>
      <c r="CQ127" s="166" t="str">
        <f>IFERROR(IF(GETPIVOTDATA("DateRDV",TCD!$B$1,"DT","VA","Bénéficiaire",$A127,CQ$6,CQ$5,"Mois (DateRDV)",CQ$7,"Années (DateRDV)",CQ$3,"Présence","Absent"),4,""),"")</f>
        <v/>
      </c>
      <c r="CR127" s="166" t="str">
        <f>IFERROR(IF(GETPIVOTDATA("DateRDV",TCD!$B$1,"DT","VA","Bénéficiaire",$A127,CR$6,CR$5,"Mois (DateRDV)",CR$7,"Années (DateRDV)",CR$3),1,""),"")</f>
        <v/>
      </c>
      <c r="CS127" s="166" t="str">
        <f>IFERROR(IF(GETPIVOTDATA("DateRDV",TCD!$B$1,"DT","VA","Bénéficiaire",$A127,CS$6,CS$5,"Mois (DateRDV)",CS$7,"Années (DateRDV)",CS$3),2,""),"")</f>
        <v/>
      </c>
      <c r="CT127" s="166" t="str">
        <f>IFERROR(IF(GETPIVOTDATA("DateRDV",TCD!$B$1,"DT","VA","Bénéficiaire",$A127,CT$6,CT$5,"Mois (DateRDV)",CT$7,"Années (DateRDV)",CT$3,"Présence","Excusé"),3,""),"")</f>
        <v/>
      </c>
      <c r="CU127" s="166" t="str">
        <f>IFERROR(IF(GETPIVOTDATA("DateRDV",TCD!$B$1,"DT","VA","Bénéficiaire",$A127,CU$6,CU$5,"Mois (DateRDV)",CU$7,"Années (DateRDV)",CU$3,"Présence","Absent"),4,""),"")</f>
        <v/>
      </c>
      <c r="CV127" s="166" t="str">
        <f>IFERROR(IF(GETPIVOTDATA("DateRDV",TCD!$B$1,"DT","VA","Bénéficiaire",$A127,CV$6,CV$5,"Mois (DateRDV)",CV$7,"Années (DateRDV)",CV$3),1,""),"")</f>
        <v/>
      </c>
      <c r="CW127" s="166" t="str">
        <f>IFERROR(IF(GETPIVOTDATA("DateRDV",TCD!$B$1,"DT","VA","Bénéficiaire",$A127,CW$6,CW$5,"Mois (DateRDV)",CW$7,"Années (DateRDV)",CW$3),2,""),"")</f>
        <v/>
      </c>
      <c r="CX127" s="166" t="str">
        <f>IFERROR(IF(GETPIVOTDATA("DateRDV",TCD!$B$1,"DT","VA","Bénéficiaire",$A127,CX$6,CX$5,"Mois (DateRDV)",CX$7,"Années (DateRDV)",CX$3,"Présence","Excusé"),3,""),"")</f>
        <v/>
      </c>
      <c r="CY127" s="166" t="str">
        <f>IFERROR(IF(GETPIVOTDATA("DateRDV",TCD!$B$1,"DT","VA","Bénéficiaire",$A127,CY$6,CY$5,"Mois (DateRDV)",CY$7,"Années (DateRDV)",CY$3,"Présence","Absent"),4,""),"")</f>
        <v/>
      </c>
      <c r="CZ127" s="166" t="str">
        <f>IFERROR(IF(GETPIVOTDATA("DateRDV",TCD!$B$1,"DT","VA","Bénéficiaire",$A127,CZ$6,CZ$5,"Mois (DateRDV)",CZ$7,"Années (DateRDV)",CZ$3),1,""),"")</f>
        <v/>
      </c>
      <c r="DA127" s="166" t="str">
        <f>IFERROR(IF(GETPIVOTDATA("DateRDV",TCD!$B$1,"DT","VA","Bénéficiaire",$A127,DA$6,DA$5,"Mois (DateRDV)",DA$7,"Années (DateRDV)",DA$3),2,""),"")</f>
        <v/>
      </c>
      <c r="DB127" s="166" t="str">
        <f>IFERROR(IF(GETPIVOTDATA("DateRDV",TCD!$B$1,"DT","VA","Bénéficiaire",$A127,DB$6,DB$5,"Mois (DateRDV)",DB$7,"Années (DateRDV)",DB$3,"Présence","Excusé"),3,""),"")</f>
        <v/>
      </c>
      <c r="DC127" s="166" t="str">
        <f>IFERROR(IF(GETPIVOTDATA("DateRDV",TCD!$B$1,"DT","VA","Bénéficiaire",$A127,DC$6,DC$5,"Mois (DateRDV)",DC$7,"Années (DateRDV)",DC$3,"Présence","Absent"),4,""),"")</f>
        <v/>
      </c>
      <c r="DD127" s="166" t="str">
        <f>IFERROR(IF(GETPIVOTDATA("DateRDV",TCD!$B$1,"DT","VA","Bénéficiaire",$A127,DD$6,DD$5,"Mois (DateRDV)",DD$7,"Années (DateRDV)",DD$3),1,""),"")</f>
        <v/>
      </c>
      <c r="DE127" s="166" t="str">
        <f>IFERROR(IF(GETPIVOTDATA("DateRDV",TCD!$B$1,"DT","VA","Bénéficiaire",$A127,DE$6,DE$5,"Mois (DateRDV)",DE$7,"Années (DateRDV)",DE$3),2,""),"")</f>
        <v/>
      </c>
      <c r="DF127" s="166" t="str">
        <f>IFERROR(IF(GETPIVOTDATA("DateRDV",TCD!$B$1,"DT","VA","Bénéficiaire",$A127,DF$6,DF$5,"Mois (DateRDV)",DF$7,"Années (DateRDV)",DF$3,"Présence","Excusé"),3,""),"")</f>
        <v/>
      </c>
      <c r="DG127" s="166" t="str">
        <f>IFERROR(IF(GETPIVOTDATA("DateRDV",TCD!$B$1,"DT","VA","Bénéficiaire",$A127,DG$6,DG$5,"Mois (DateRDV)",DG$7,"Années (DateRDV)",DG$3,"Présence","Absent"),4,""),"")</f>
        <v/>
      </c>
      <c r="DH127" s="166" t="str">
        <f>IFERROR(IF(GETPIVOTDATA("DateRDV",TCD!$B$1,"DT","VA","Bénéficiaire",$A127,DH$6,DH$5,"Mois (DateRDV)",DH$7,"Années (DateRDV)",DH$3),1,""),"")</f>
        <v/>
      </c>
      <c r="DI127" s="166" t="str">
        <f>IFERROR(IF(GETPIVOTDATA("DateRDV",TCD!$B$1,"DT","VA","Bénéficiaire",$A127,DI$6,DI$5,"Mois (DateRDV)",DI$7,"Années (DateRDV)",DI$3),2,""),"")</f>
        <v/>
      </c>
      <c r="DJ127" s="166" t="str">
        <f>IFERROR(IF(GETPIVOTDATA("DateRDV",TCD!$B$1,"DT","VA","Bénéficiaire",$A127,DJ$6,DJ$5,"Mois (DateRDV)",DJ$7,"Années (DateRDV)",DJ$3,"Présence","Excusé"),3,""),"")</f>
        <v/>
      </c>
      <c r="DK127" s="166" t="str">
        <f>IFERROR(IF(GETPIVOTDATA("DateRDV",TCD!$B$1,"DT","VA","Bénéficiaire",$A127,DK$6,DK$5,"Mois (DateRDV)",DK$7,"Années (DateRDV)",DK$3,"Présence","Absent"),4,""),"")</f>
        <v/>
      </c>
      <c r="DL127" s="166" t="str">
        <f>IFERROR(IF(GETPIVOTDATA("DateRDV",TCD!$B$1,"DT","VA","Bénéficiaire",$A127,DL$6,DL$5,"Mois (DateRDV)",DL$7,"Années (DateRDV)",DL$3),1,""),"")</f>
        <v/>
      </c>
      <c r="DM127" s="166" t="str">
        <f>IFERROR(IF(GETPIVOTDATA("DateRDV",TCD!$B$1,"DT","VA","Bénéficiaire",$A127,DM$6,DM$5,"Mois (DateRDV)",DM$7,"Années (DateRDV)",DM$3),2,""),"")</f>
        <v/>
      </c>
      <c r="DN127" s="166" t="str">
        <f>IFERROR(IF(GETPIVOTDATA("DateRDV",TCD!$B$1,"DT","VA","Bénéficiaire",$A127,DN$6,DN$5,"Mois (DateRDV)",DN$7,"Années (DateRDV)",DN$3,"Présence","Excusé"),3,""),"")</f>
        <v/>
      </c>
      <c r="DO127" s="166" t="str">
        <f>IFERROR(IF(GETPIVOTDATA("DateRDV",TCD!$B$1,"DT","VA","Bénéficiaire",$A127,DO$6,DO$5,"Mois (DateRDV)",DO$7,"Années (DateRDV)",DO$3,"Présence","Absent"),4,""),"")</f>
        <v/>
      </c>
    </row>
    <row r="128" spans="2:119" x14ac:dyDescent="0.2">
      <c r="B128" s="169" t="str">
        <f>IFERROR(IF(INDEX(Data!P:P,MATCH(A128,Data!B:B,0))&lt;&gt;"",INDEX(Data!P:P,MATCH(A128,Data!B:B,0)),""),"")</f>
        <v/>
      </c>
      <c r="C128" s="169" t="str">
        <f>IFERROR(IF(INDEX(Data!O:O,MATCH(A128,Data!B:B,0))&lt;&gt;"",INDEX(Data!O:O,MATCH(A128,Data!B:B,0)),""),"")</f>
        <v/>
      </c>
      <c r="D128" s="169" t="str">
        <f>IFERROR(IF(INDEX(Data!J:J,MATCH(A128,Data!B:B,0))&lt;&gt;"",INDEX(Data!J:J,MATCH(A128,Data!B:B,0)),""),"")</f>
        <v/>
      </c>
      <c r="E128" s="169" t="str">
        <f>IFERROR(IF(INDEX(Data!M:M,MATCH(A128,Data!B:B,0))&lt;&gt;"",INDEX(Data!M:M,MATCH(A128,Data!B:B,0)),""),"")</f>
        <v/>
      </c>
      <c r="F128" s="169" t="str">
        <f>IFERROR(IF(INDEX(Data!N:N,MATCH(A128,Data!B:B,0))&lt;&gt;"",INDEX(Data!N:N,MATCH(A128,Data!B:B,0)),""),"")</f>
        <v/>
      </c>
      <c r="G128" s="170" t="str">
        <f>IFERROR(IF(INDEX(Data!K:K,MATCH(A128,Data!B:B,0))&lt;&gt;"",INDEX(Data!K:K,MATCH(A128,Data!B:B,0)),""),"")</f>
        <v/>
      </c>
      <c r="H128" s="170" t="str">
        <f>IFERROR(IF(INDEX(Data!L:L,MATCH(A128,Data!B:B,0))&lt;&gt;"",INDEX(Data!L:L,MATCH(A128,Data!B:B,0)),""),"")</f>
        <v/>
      </c>
      <c r="I128" s="170" t="str">
        <f>IFERROR(IF(INDEX(Data!C:C,MATCH(A128,Data!B:B,0))&lt;&gt;"",INDEX(Data!C:C,MATCH(A128,Data!B:B,0)),""),"")</f>
        <v/>
      </c>
      <c r="J128" s="170" t="str">
        <f>IFERROR(IF(INDEX(Data!D:D,MATCH(A128,Data!B:B,0))&lt;&gt;"",INDEX(Data!D:D,MATCH(A128,Data!B:B,0)),""),"")</f>
        <v/>
      </c>
      <c r="K128" s="171" t="str">
        <f>IFERROR(IF(INDEX(Data!H:H,MATCH(A128,Data!B:B,0))&lt;&gt;"",INDEX(Data!H:H,MATCH(A128,Data!B:B,0)),""),"")</f>
        <v/>
      </c>
      <c r="L128" s="166" t="str">
        <f>IFERROR(IF(GETPIVOTDATA("DateRDV",TCD!$B$1,"DT","VA","Bénéficiaire",$A128,L$6,L$5,"Mois (DateRDV)",L$7,"Années (DateRDV)",L$3),1,""),"")</f>
        <v/>
      </c>
      <c r="M128" s="166" t="str">
        <f>IFERROR(IF(GETPIVOTDATA("DateRDV",TCD!$B$1,"DT","VA","Bénéficiaire",$A128,M$6,M$5,"Mois (DateRDV)",M$7,"Années (DateRDV)",M$3),2,""),"")</f>
        <v/>
      </c>
      <c r="N128" s="166" t="str">
        <f>IFERROR(IF(GETPIVOTDATA("DateRDV",TCD!$B$1,"DT","VA","Bénéficiaire",$A128,N$6,N$5,"Mois (DateRDV)",N$7,"Années (DateRDV)",N$3,"Présence","Excusé"),3,""),"")</f>
        <v/>
      </c>
      <c r="O128" s="166" t="str">
        <f>IFERROR(IF(GETPIVOTDATA("DateRDV",TCD!$B$1,"DT","VA","Bénéficiaire",$A128,O$6,O$5,"Mois (DateRDV)",O$7,"Années (DateRDV)",O$3,"Présence","Absent"),4,""),"")</f>
        <v/>
      </c>
      <c r="P128" s="166" t="str">
        <f>IFERROR(IF(GETPIVOTDATA("DateRDV",TCD!$B$1,"DT","VA","Bénéficiaire",$A128,P$6,P$5,"Mois (DateRDV)",P$7,"Années (DateRDV)",P$3),1,""),"")</f>
        <v/>
      </c>
      <c r="Q128" s="166" t="str">
        <f>IFERROR(IF(GETPIVOTDATA("DateRDV",TCD!$B$1,"DT","VA","Bénéficiaire",$A128,Q$6,Q$5,"Mois (DateRDV)",Q$7,"Années (DateRDV)",Q$3),2,""),"")</f>
        <v/>
      </c>
      <c r="R128" s="166" t="str">
        <f>IFERROR(IF(GETPIVOTDATA("DateRDV",TCD!$B$1,"DT","VA","Bénéficiaire",$A128,R$6,R$5,"Mois (DateRDV)",R$7,"Années (DateRDV)",R$3,"Présence","Excusé"),3,""),"")</f>
        <v/>
      </c>
      <c r="S128" s="166" t="str">
        <f>IFERROR(IF(GETPIVOTDATA("DateRDV",TCD!$B$1,"DT","VA","Bénéficiaire",$A128,S$6,S$5,"Mois (DateRDV)",S$7,"Années (DateRDV)",S$3,"Présence","Absent"),4,""),"")</f>
        <v/>
      </c>
      <c r="T128" s="166" t="str">
        <f>IFERROR(IF(GETPIVOTDATA("DateRDV",TCD!$B$1,"DT","VA","Bénéficiaire",$A128,T$6,T$5,"Mois (DateRDV)",T$7,"Années (DateRDV)",T$3),1,""),"")</f>
        <v/>
      </c>
      <c r="U128" s="166" t="str">
        <f>IFERROR(IF(GETPIVOTDATA("DateRDV",TCD!$B$1,"DT","VA","Bénéficiaire",$A128,U$6,U$5,"Mois (DateRDV)",U$7,"Années (DateRDV)",U$3),2,""),"")</f>
        <v/>
      </c>
      <c r="V128" s="166" t="str">
        <f>IFERROR(IF(GETPIVOTDATA("DateRDV",TCD!$B$1,"DT","VA","Bénéficiaire",$A128,V$6,V$5,"Mois (DateRDV)",V$7,"Années (DateRDV)",V$3,"Présence","Excusé"),3,""),"")</f>
        <v/>
      </c>
      <c r="W128" s="166" t="str">
        <f>IFERROR(IF(GETPIVOTDATA("DateRDV",TCD!$B$1,"DT","VA","Bénéficiaire",$A128,W$6,W$5,"Mois (DateRDV)",W$7,"Années (DateRDV)",W$3,"Présence","Absent"),4,""),"")</f>
        <v/>
      </c>
      <c r="X128" s="166" t="str">
        <f>IFERROR(IF(GETPIVOTDATA("DateRDV",TCD!$B$1,"DT","VA","Bénéficiaire",$A128,X$6,X$5,"Mois (DateRDV)",X$7,"Années (DateRDV)",X$3),1,""),"")</f>
        <v/>
      </c>
      <c r="Y128" s="166" t="str">
        <f>IFERROR(IF(GETPIVOTDATA("DateRDV",TCD!$B$1,"DT","VA","Bénéficiaire",$A128,Y$6,Y$5,"Mois (DateRDV)",Y$7,"Années (DateRDV)",Y$3),2,""),"")</f>
        <v/>
      </c>
      <c r="Z128" s="166" t="str">
        <f>IFERROR(IF(GETPIVOTDATA("DateRDV",TCD!$B$1,"DT","VA","Bénéficiaire",$A128,Z$6,Z$5,"Mois (DateRDV)",Z$7,"Années (DateRDV)",Z$3,"Présence","Excusé"),3,""),"")</f>
        <v/>
      </c>
      <c r="AA128" s="166" t="str">
        <f>IFERROR(IF(GETPIVOTDATA("DateRDV",TCD!$B$1,"DT","VA","Bénéficiaire",$A128,AA$6,AA$5,"Mois (DateRDV)",AA$7,"Années (DateRDV)",AA$3,"Présence","Absent"),4,""),"")</f>
        <v/>
      </c>
      <c r="AB128" s="166" t="str">
        <f>IFERROR(IF(GETPIVOTDATA("DateRDV",TCD!$B$1,"DT","VA","Bénéficiaire",$A128,AB$6,AB$5,"Mois (DateRDV)",AB$7,"Années (DateRDV)",AB$3),1,""),"")</f>
        <v/>
      </c>
      <c r="AC128" s="166" t="str">
        <f>IFERROR(IF(GETPIVOTDATA("DateRDV",TCD!$B$1,"DT","VA","Bénéficiaire",$A128,AC$6,AC$5,"Mois (DateRDV)",AC$7,"Années (DateRDV)",AC$3),2,""),"")</f>
        <v/>
      </c>
      <c r="AD128" s="166" t="str">
        <f>IFERROR(IF(GETPIVOTDATA("DateRDV",TCD!$B$1,"DT","VA","Bénéficiaire",$A128,AD$6,AD$5,"Mois (DateRDV)",AD$7,"Années (DateRDV)",AD$3,"Présence","Excusé"),3,""),"")</f>
        <v/>
      </c>
      <c r="AE128" s="166" t="str">
        <f>IFERROR(IF(GETPIVOTDATA("DateRDV",TCD!$B$1,"DT","VA","Bénéficiaire",$A128,AE$6,AE$5,"Mois (DateRDV)",AE$7,"Années (DateRDV)",AE$3,"Présence","Absent"),4,""),"")</f>
        <v/>
      </c>
      <c r="AF128" s="166" t="str">
        <f>IFERROR(IF(GETPIVOTDATA("DateRDV",TCD!$B$1,"DT","VA","Bénéficiaire",$A128,AF$6,AF$5,"Mois (DateRDV)",AF$7,"Années (DateRDV)",AF$3),1,""),"")</f>
        <v/>
      </c>
      <c r="AG128" s="166" t="str">
        <f>IFERROR(IF(GETPIVOTDATA("DateRDV",TCD!$B$1,"DT","VA","Bénéficiaire",$A128,AG$6,AG$5,"Mois (DateRDV)",AG$7,"Années (DateRDV)",AG$3),2,""),"")</f>
        <v/>
      </c>
      <c r="AH128" s="166" t="str">
        <f>IFERROR(IF(GETPIVOTDATA("DateRDV",TCD!$B$1,"DT","VA","Bénéficiaire",$A128,AH$6,AH$5,"Mois (DateRDV)",AH$7,"Années (DateRDV)",AH$3,"Présence","Excusé"),3,""),"")</f>
        <v/>
      </c>
      <c r="AI128" s="166" t="str">
        <f>IFERROR(IF(GETPIVOTDATA("DateRDV",TCD!$B$1,"DT","VA","Bénéficiaire",$A128,AI$6,AI$5,"Mois (DateRDV)",AI$7,"Années (DateRDV)",AI$3,"Présence","Absent"),4,""),"")</f>
        <v/>
      </c>
      <c r="AJ128" s="166" t="str">
        <f>IFERROR(IF(GETPIVOTDATA("DateRDV",TCD!$B$1,"DT","VA","Bénéficiaire",$A128,AJ$6,AJ$5,"Mois (DateRDV)",AJ$7,"Années (DateRDV)",AJ$3),1,""),"")</f>
        <v/>
      </c>
      <c r="AK128" s="166" t="str">
        <f>IFERROR(IF(GETPIVOTDATA("DateRDV",TCD!$B$1,"DT","VA","Bénéficiaire",$A128,AK$6,AK$5,"Mois (DateRDV)",AK$7,"Années (DateRDV)",AK$3),2,""),"")</f>
        <v/>
      </c>
      <c r="AL128" s="166" t="str">
        <f>IFERROR(IF(GETPIVOTDATA("DateRDV",TCD!$B$1,"DT","VA","Bénéficiaire",$A128,AL$6,AL$5,"Mois (DateRDV)",AL$7,"Années (DateRDV)",AL$3,"Présence","Excusé"),3,""),"")</f>
        <v/>
      </c>
      <c r="AM128" s="166" t="str">
        <f>IFERROR(IF(GETPIVOTDATA("DateRDV",TCD!$B$1,"DT","VA","Bénéficiaire",$A128,AM$6,AM$5,"Mois (DateRDV)",AM$7,"Années (DateRDV)",AM$3,"Présence","Absent"),4,""),"")</f>
        <v/>
      </c>
      <c r="AN128" s="166" t="str">
        <f>IFERROR(IF(GETPIVOTDATA("DateRDV",TCD!$B$1,"DT","VA","Bénéficiaire",$A128,AN$6,AN$5,"Mois (DateRDV)",AN$7,"Années (DateRDV)",AN$3),1,""),"")</f>
        <v/>
      </c>
      <c r="AO128" s="166" t="str">
        <f>IFERROR(IF(GETPIVOTDATA("DateRDV",TCD!$B$1,"DT","VA","Bénéficiaire",$A128,AO$6,AO$5,"Mois (DateRDV)",AO$7,"Années (DateRDV)",AO$3),2,""),"")</f>
        <v/>
      </c>
      <c r="AP128" s="166" t="str">
        <f>IFERROR(IF(GETPIVOTDATA("DateRDV",TCD!$B$1,"DT","VA","Bénéficiaire",$A128,AP$6,AP$5,"Mois (DateRDV)",AP$7,"Années (DateRDV)",AP$3,"Présence","Excusé"),3,""),"")</f>
        <v/>
      </c>
      <c r="AQ128" s="166" t="str">
        <f>IFERROR(IF(GETPIVOTDATA("DateRDV",TCD!$B$1,"DT","VA","Bénéficiaire",$A128,AQ$6,AQ$5,"Mois (DateRDV)",AQ$7,"Années (DateRDV)",AQ$3,"Présence","Absent"),4,""),"")</f>
        <v/>
      </c>
      <c r="AR128" s="166" t="str">
        <f>IFERROR(IF(GETPIVOTDATA("DateRDV",TCD!$B$1,"DT","VA","Bénéficiaire",$A128,AR$6,AR$5,"Mois (DateRDV)",AR$7,"Années (DateRDV)",AR$3),1,""),"")</f>
        <v/>
      </c>
      <c r="AS128" s="166" t="str">
        <f>IFERROR(IF(GETPIVOTDATA("DateRDV",TCD!$B$1,"DT","VA","Bénéficiaire",$A128,AS$6,AS$5,"Mois (DateRDV)",AS$7,"Années (DateRDV)",AS$3),2,""),"")</f>
        <v/>
      </c>
      <c r="AT128" s="166" t="str">
        <f>IFERROR(IF(GETPIVOTDATA("DateRDV",TCD!$B$1,"DT","VA","Bénéficiaire",$A128,AT$6,AT$5,"Mois (DateRDV)",AT$7,"Années (DateRDV)",AT$3,"Présence","Excusé"),3,""),"")</f>
        <v/>
      </c>
      <c r="AU128" s="166" t="str">
        <f>IFERROR(IF(GETPIVOTDATA("DateRDV",TCD!$B$1,"DT","VA","Bénéficiaire",$A128,AU$6,AU$5,"Mois (DateRDV)",AU$7,"Années (DateRDV)",AU$3,"Présence","Absent"),4,""),"")</f>
        <v/>
      </c>
      <c r="AV128" s="166" t="str">
        <f>IFERROR(IF(GETPIVOTDATA("DateRDV",TCD!$B$1,"DT","VA","Bénéficiaire",$A128,AV$6,AV$5,"Mois (DateRDV)",AV$7,"Années (DateRDV)",AV$3),1,""),"")</f>
        <v/>
      </c>
      <c r="AW128" s="166" t="str">
        <f>IFERROR(IF(GETPIVOTDATA("DateRDV",TCD!$B$1,"DT","VA","Bénéficiaire",$A128,AW$6,AW$5,"Mois (DateRDV)",AW$7,"Années (DateRDV)",AW$3),2,""),"")</f>
        <v/>
      </c>
      <c r="AX128" s="166" t="str">
        <f>IFERROR(IF(GETPIVOTDATA("DateRDV",TCD!$B$1,"DT","VA","Bénéficiaire",$A128,AX$6,AX$5,"Mois (DateRDV)",AX$7,"Années (DateRDV)",AX$3,"Présence","Excusé"),3,""),"")</f>
        <v/>
      </c>
      <c r="AY128" s="166" t="str">
        <f>IFERROR(IF(GETPIVOTDATA("DateRDV",TCD!$B$1,"DT","VA","Bénéficiaire",$A128,AY$6,AY$5,"Mois (DateRDV)",AY$7,"Années (DateRDV)",AY$3,"Présence","Absent"),4,""),"")</f>
        <v/>
      </c>
      <c r="AZ128" s="166" t="str">
        <f>IFERROR(IF(GETPIVOTDATA("DateRDV",TCD!$B$1,"DT","VA","Bénéficiaire",$A128,AZ$6,AZ$5,"Mois (DateRDV)",AZ$7,"Années (DateRDV)",AZ$3),1,""),"")</f>
        <v/>
      </c>
      <c r="BA128" s="166" t="str">
        <f>IFERROR(IF(GETPIVOTDATA("DateRDV",TCD!$B$1,"DT","VA","Bénéficiaire",$A128,BA$6,BA$5,"Mois (DateRDV)",BA$7,"Années (DateRDV)",BA$3),2,""),"")</f>
        <v/>
      </c>
      <c r="BB128" s="166" t="str">
        <f>IFERROR(IF(GETPIVOTDATA("DateRDV",TCD!$B$1,"DT","VA","Bénéficiaire",$A128,BB$6,BB$5,"Mois (DateRDV)",BB$7,"Années (DateRDV)",BB$3,"Présence","Excusé"),3,""),"")</f>
        <v/>
      </c>
      <c r="BC128" s="166" t="str">
        <f>IFERROR(IF(GETPIVOTDATA("DateRDV",TCD!$B$1,"DT","VA","Bénéficiaire",$A128,BC$6,BC$5,"Mois (DateRDV)",BC$7,"Années (DateRDV)",BC$3,"Présence","Absent"),4,""),"")</f>
        <v/>
      </c>
      <c r="BD128" s="166" t="str">
        <f>IFERROR(IF(GETPIVOTDATA("DateRDV",TCD!$B$1,"DT","VA","Bénéficiaire",$A128,BD$6,BD$5,"Mois (DateRDV)",BD$7,"Années (DateRDV)",BD$3),1,""),"")</f>
        <v/>
      </c>
      <c r="BE128" s="166" t="str">
        <f>IFERROR(IF(GETPIVOTDATA("DateRDV",TCD!$B$1,"DT","VA","Bénéficiaire",$A128,BE$6,BE$5,"Mois (DateRDV)",BE$7,"Années (DateRDV)",BE$3),2,""),"")</f>
        <v/>
      </c>
      <c r="BF128" s="166" t="str">
        <f>IFERROR(IF(GETPIVOTDATA("DateRDV",TCD!$B$1,"DT","VA","Bénéficiaire",$A128,BF$6,BF$5,"Mois (DateRDV)",BF$7,"Années (DateRDV)",BF$3,"Présence","Excusé"),3,""),"")</f>
        <v/>
      </c>
      <c r="BG128" s="166" t="str">
        <f>IFERROR(IF(GETPIVOTDATA("DateRDV",TCD!$B$1,"DT","VA","Bénéficiaire",$A128,BG$6,BG$5,"Mois (DateRDV)",BG$7,"Années (DateRDV)",BG$3,"Présence","Absent"),4,""),"")</f>
        <v/>
      </c>
      <c r="BH128" s="166" t="str">
        <f>IFERROR(IF(GETPIVOTDATA("DateRDV",TCD!$B$1,"DT","VA","Bénéficiaire",$A128,BH$6,BH$5,"Mois (DateRDV)",BH$7,"Années (DateRDV)",BH$3),1,""),"")</f>
        <v/>
      </c>
      <c r="BI128" s="166" t="str">
        <f>IFERROR(IF(GETPIVOTDATA("DateRDV",TCD!$B$1,"DT","VA","Bénéficiaire",$A128,BI$6,BI$5,"Mois (DateRDV)",BI$7,"Années (DateRDV)",BI$3),2,""),"")</f>
        <v/>
      </c>
      <c r="BJ128" s="166" t="str">
        <f>IFERROR(IF(GETPIVOTDATA("DateRDV",TCD!$B$1,"DT","VA","Bénéficiaire",$A128,BJ$6,BJ$5,"Mois (DateRDV)",BJ$7,"Années (DateRDV)",BJ$3,"Présence","Excusé"),3,""),"")</f>
        <v/>
      </c>
      <c r="BK128" s="166" t="str">
        <f>IFERROR(IF(GETPIVOTDATA("DateRDV",TCD!$B$1,"DT","VA","Bénéficiaire",$A128,BK$6,BK$5,"Mois (DateRDV)",BK$7,"Années (DateRDV)",BK$3,"Présence","Absent"),4,""),"")</f>
        <v/>
      </c>
      <c r="BL128" s="166" t="str">
        <f>IFERROR(IF(GETPIVOTDATA("DateRDV",TCD!$B$1,"DT","VA","Bénéficiaire",$A128,BL$6,BL$5,"Mois (DateRDV)",BL$7,"Années (DateRDV)",BL$3),1,""),"")</f>
        <v/>
      </c>
      <c r="BM128" s="166" t="str">
        <f>IFERROR(IF(GETPIVOTDATA("DateRDV",TCD!$B$1,"DT","VA","Bénéficiaire",$A128,BM$6,BM$5,"Mois (DateRDV)",BM$7,"Années (DateRDV)",BM$3),2,""),"")</f>
        <v/>
      </c>
      <c r="BN128" s="166" t="str">
        <f>IFERROR(IF(GETPIVOTDATA("DateRDV",TCD!$B$1,"DT","VA","Bénéficiaire",$A128,BN$6,BN$5,"Mois (DateRDV)",BN$7,"Années (DateRDV)",BN$3,"Présence","Excusé"),3,""),"")</f>
        <v/>
      </c>
      <c r="BO128" s="166" t="str">
        <f>IFERROR(IF(GETPIVOTDATA("DateRDV",TCD!$B$1,"DT","VA","Bénéficiaire",$A128,BO$6,BO$5,"Mois (DateRDV)",BO$7,"Années (DateRDV)",BO$3,"Présence","Absent"),4,""),"")</f>
        <v/>
      </c>
      <c r="BP128" s="166" t="str">
        <f>IFERROR(IF(GETPIVOTDATA("DateRDV",TCD!$B$1,"DT","VA","Bénéficiaire",$A128,BP$6,BP$5,"Mois (DateRDV)",BP$7,"Années (DateRDV)",BP$3),1,""),"")</f>
        <v/>
      </c>
      <c r="BQ128" s="166" t="str">
        <f>IFERROR(IF(GETPIVOTDATA("DateRDV",TCD!$B$1,"DT","VA","Bénéficiaire",$A128,BQ$6,BQ$5,"Mois (DateRDV)",BQ$7,"Années (DateRDV)",BQ$3),2,""),"")</f>
        <v/>
      </c>
      <c r="BR128" s="166" t="str">
        <f>IFERROR(IF(GETPIVOTDATA("DateRDV",TCD!$B$1,"DT","VA","Bénéficiaire",$A128,BR$6,BR$5,"Mois (DateRDV)",BR$7,"Années (DateRDV)",BR$3,"Présence","Excusé"),3,""),"")</f>
        <v/>
      </c>
      <c r="BS128" s="166" t="str">
        <f>IFERROR(IF(GETPIVOTDATA("DateRDV",TCD!$B$1,"DT","VA","Bénéficiaire",$A128,BS$6,BS$5,"Mois (DateRDV)",BS$7,"Années (DateRDV)",BS$3,"Présence","Absent"),4,""),"")</f>
        <v/>
      </c>
      <c r="BT128" s="166" t="str">
        <f>IFERROR(IF(GETPIVOTDATA("DateRDV",TCD!$B$1,"DT","VA","Bénéficiaire",$A128,BT$6,BT$5,"Mois (DateRDV)",BT$7,"Années (DateRDV)",BT$3),1,""),"")</f>
        <v/>
      </c>
      <c r="BU128" s="166" t="str">
        <f>IFERROR(IF(GETPIVOTDATA("DateRDV",TCD!$B$1,"DT","VA","Bénéficiaire",$A128,BU$6,BU$5,"Mois (DateRDV)",BU$7,"Années (DateRDV)",BU$3),2,""),"")</f>
        <v/>
      </c>
      <c r="BV128" s="166" t="str">
        <f>IFERROR(IF(GETPIVOTDATA("DateRDV",TCD!$B$1,"DT","VA","Bénéficiaire",$A128,BV$6,BV$5,"Mois (DateRDV)",BV$7,"Années (DateRDV)",BV$3,"Présence","Excusé"),3,""),"")</f>
        <v/>
      </c>
      <c r="BW128" s="166" t="str">
        <f>IFERROR(IF(GETPIVOTDATA("DateRDV",TCD!$B$1,"DT","VA","Bénéficiaire",$A128,BW$6,BW$5,"Mois (DateRDV)",BW$7,"Années (DateRDV)",BW$3,"Présence","Absent"),4,""),"")</f>
        <v/>
      </c>
      <c r="BX128" s="166" t="str">
        <f>IFERROR(IF(GETPIVOTDATA("DateRDV",TCD!$B$1,"DT","VA","Bénéficiaire",$A128,BX$6,BX$5,"Mois (DateRDV)",BX$7,"Années (DateRDV)",BX$3),1,""),"")</f>
        <v/>
      </c>
      <c r="BY128" s="166" t="str">
        <f>IFERROR(IF(GETPIVOTDATA("DateRDV",TCD!$B$1,"DT","VA","Bénéficiaire",$A128,BY$6,BY$5,"Mois (DateRDV)",BY$7,"Années (DateRDV)",BY$3),2,""),"")</f>
        <v/>
      </c>
      <c r="BZ128" s="166" t="str">
        <f>IFERROR(IF(GETPIVOTDATA("DateRDV",TCD!$B$1,"DT","VA","Bénéficiaire",$A128,BZ$6,BZ$5,"Mois (DateRDV)",BZ$7,"Années (DateRDV)",BZ$3,"Présence","Excusé"),3,""),"")</f>
        <v/>
      </c>
      <c r="CA128" s="166" t="str">
        <f>IFERROR(IF(GETPIVOTDATA("DateRDV",TCD!$B$1,"DT","VA","Bénéficiaire",$A128,CA$6,CA$5,"Mois (DateRDV)",CA$7,"Années (DateRDV)",CA$3,"Présence","Absent"),4,""),"")</f>
        <v/>
      </c>
      <c r="CB128" s="166" t="str">
        <f>IFERROR(IF(GETPIVOTDATA("DateRDV",TCD!$B$1,"DT","VA","Bénéficiaire",$A128,CB$6,CB$5,"Mois (DateRDV)",CB$7,"Années (DateRDV)",CB$3),1,""),"")</f>
        <v/>
      </c>
      <c r="CC128" s="166" t="str">
        <f>IFERROR(IF(GETPIVOTDATA("DateRDV",TCD!$B$1,"DT","VA","Bénéficiaire",$A128,CC$6,CC$5,"Mois (DateRDV)",CC$7,"Années (DateRDV)",CC$3),2,""),"")</f>
        <v/>
      </c>
      <c r="CD128" s="166" t="str">
        <f>IFERROR(IF(GETPIVOTDATA("DateRDV",TCD!$B$1,"DT","VA","Bénéficiaire",$A128,CD$6,CD$5,"Mois (DateRDV)",CD$7,"Années (DateRDV)",CD$3,"Présence","Excusé"),3,""),"")</f>
        <v/>
      </c>
      <c r="CE128" s="166" t="str">
        <f>IFERROR(IF(GETPIVOTDATA("DateRDV",TCD!$B$1,"DT","VA","Bénéficiaire",$A128,CE$6,CE$5,"Mois (DateRDV)",CE$7,"Années (DateRDV)",CE$3,"Présence","Absent"),4,""),"")</f>
        <v/>
      </c>
      <c r="CF128" s="166" t="str">
        <f>IFERROR(IF(GETPIVOTDATA("DateRDV",TCD!$B$1,"DT","VA","Bénéficiaire",$A128,CF$6,CF$5,"Mois (DateRDV)",CF$7,"Années (DateRDV)",CF$3),1,""),"")</f>
        <v/>
      </c>
      <c r="CG128" s="166" t="str">
        <f>IFERROR(IF(GETPIVOTDATA("DateRDV",TCD!$B$1,"DT","VA","Bénéficiaire",$A128,CG$6,CG$5,"Mois (DateRDV)",CG$7,"Années (DateRDV)",CG$3),2,""),"")</f>
        <v/>
      </c>
      <c r="CH128" s="166" t="str">
        <f>IFERROR(IF(GETPIVOTDATA("DateRDV",TCD!$B$1,"DT","VA","Bénéficiaire",$A128,CH$6,CH$5,"Mois (DateRDV)",CH$7,"Années (DateRDV)",CH$3,"Présence","Excusé"),3,""),"")</f>
        <v/>
      </c>
      <c r="CI128" s="166" t="str">
        <f>IFERROR(IF(GETPIVOTDATA("DateRDV",TCD!$B$1,"DT","VA","Bénéficiaire",$A128,CI$6,CI$5,"Mois (DateRDV)",CI$7,"Années (DateRDV)",CI$3,"Présence","Absent"),4,""),"")</f>
        <v/>
      </c>
      <c r="CJ128" s="166" t="str">
        <f>IFERROR(IF(GETPIVOTDATA("DateRDV",TCD!$B$1,"DT","VA","Bénéficiaire",$A128,CJ$6,CJ$5,"Mois (DateRDV)",CJ$7,"Années (DateRDV)",CJ$3),1,""),"")</f>
        <v/>
      </c>
      <c r="CK128" s="166" t="str">
        <f>IFERROR(IF(GETPIVOTDATA("DateRDV",TCD!$B$1,"DT","VA","Bénéficiaire",$A128,CK$6,CK$5,"Mois (DateRDV)",CK$7,"Années (DateRDV)",CK$3),2,""),"")</f>
        <v/>
      </c>
      <c r="CL128" s="166" t="str">
        <f>IFERROR(IF(GETPIVOTDATA("DateRDV",TCD!$B$1,"DT","VA","Bénéficiaire",$A128,VE$6,VE$5,"Mois (DateRDV)",VE$7,"Années (DateRDV)",VE$3,"Présence","Excusé"),3,""),"")</f>
        <v/>
      </c>
      <c r="CM128" s="166" t="str">
        <f>IFERROR(IF(GETPIVOTDATA("DateRDV",TCD!$B$1,"DT","VA","Bénéficiaire",$A128,CM$6,CM$5,"Mois (DateRDV)",CM$7,"Années (DateRDV)",CM$3,"Présence","Absent"),4,""),"")</f>
        <v/>
      </c>
      <c r="CN128" s="166" t="str">
        <f>IFERROR(IF(GETPIVOTDATA("DateRDV",TCD!$B$1,"DT","VA","Bénéficiaire",$A128,CN$6,CN$5,"Mois (DateRDV)",CN$7,"Années (DateRDV)",CN$3),1,""),"")</f>
        <v/>
      </c>
      <c r="CO128" s="166" t="str">
        <f>IFERROR(IF(GETPIVOTDATA("DateRDV",TCD!$B$1,"DT","VA","Bénéficiaire",$A128,CO$6,CO$5,"Mois (DateRDV)",CO$7,"Années (DateRDV)",CO$3),2,""),"")</f>
        <v/>
      </c>
      <c r="CP128" s="166" t="str">
        <f>IFERROR(IF(GETPIVOTDATA("DateRDV",TCD!$B$1,"DT","VA","Bénéficiaire",$A128,CP$6,CP$5,"Mois (DateRDV)",CP$7,"Années (DateRDV)",CP$3,"Présence","Excusé"),3,""),"")</f>
        <v/>
      </c>
      <c r="CQ128" s="166" t="str">
        <f>IFERROR(IF(GETPIVOTDATA("DateRDV",TCD!$B$1,"DT","VA","Bénéficiaire",$A128,CQ$6,CQ$5,"Mois (DateRDV)",CQ$7,"Années (DateRDV)",CQ$3,"Présence","Absent"),4,""),"")</f>
        <v/>
      </c>
      <c r="CR128" s="166" t="str">
        <f>IFERROR(IF(GETPIVOTDATA("DateRDV",TCD!$B$1,"DT","VA","Bénéficiaire",$A128,CR$6,CR$5,"Mois (DateRDV)",CR$7,"Années (DateRDV)",CR$3),1,""),"")</f>
        <v/>
      </c>
      <c r="CS128" s="166" t="str">
        <f>IFERROR(IF(GETPIVOTDATA("DateRDV",TCD!$B$1,"DT","VA","Bénéficiaire",$A128,CS$6,CS$5,"Mois (DateRDV)",CS$7,"Années (DateRDV)",CS$3),2,""),"")</f>
        <v/>
      </c>
      <c r="CT128" s="166" t="str">
        <f>IFERROR(IF(GETPIVOTDATA("DateRDV",TCD!$B$1,"DT","VA","Bénéficiaire",$A128,CT$6,CT$5,"Mois (DateRDV)",CT$7,"Années (DateRDV)",CT$3,"Présence","Excusé"),3,""),"")</f>
        <v/>
      </c>
      <c r="CU128" s="166" t="str">
        <f>IFERROR(IF(GETPIVOTDATA("DateRDV",TCD!$B$1,"DT","VA","Bénéficiaire",$A128,CU$6,CU$5,"Mois (DateRDV)",CU$7,"Années (DateRDV)",CU$3,"Présence","Absent"),4,""),"")</f>
        <v/>
      </c>
      <c r="CV128" s="166" t="str">
        <f>IFERROR(IF(GETPIVOTDATA("DateRDV",TCD!$B$1,"DT","VA","Bénéficiaire",$A128,CV$6,CV$5,"Mois (DateRDV)",CV$7,"Années (DateRDV)",CV$3),1,""),"")</f>
        <v/>
      </c>
      <c r="CW128" s="166" t="str">
        <f>IFERROR(IF(GETPIVOTDATA("DateRDV",TCD!$B$1,"DT","VA","Bénéficiaire",$A128,CW$6,CW$5,"Mois (DateRDV)",CW$7,"Années (DateRDV)",CW$3),2,""),"")</f>
        <v/>
      </c>
      <c r="CX128" s="166" t="str">
        <f>IFERROR(IF(GETPIVOTDATA("DateRDV",TCD!$B$1,"DT","VA","Bénéficiaire",$A128,CX$6,CX$5,"Mois (DateRDV)",CX$7,"Années (DateRDV)",CX$3,"Présence","Excusé"),3,""),"")</f>
        <v/>
      </c>
      <c r="CY128" s="166" t="str">
        <f>IFERROR(IF(GETPIVOTDATA("DateRDV",TCD!$B$1,"DT","VA","Bénéficiaire",$A128,CY$6,CY$5,"Mois (DateRDV)",CY$7,"Années (DateRDV)",CY$3,"Présence","Absent"),4,""),"")</f>
        <v/>
      </c>
      <c r="CZ128" s="166" t="str">
        <f>IFERROR(IF(GETPIVOTDATA("DateRDV",TCD!$B$1,"DT","VA","Bénéficiaire",$A128,CZ$6,CZ$5,"Mois (DateRDV)",CZ$7,"Années (DateRDV)",CZ$3),1,""),"")</f>
        <v/>
      </c>
      <c r="DA128" s="166" t="str">
        <f>IFERROR(IF(GETPIVOTDATA("DateRDV",TCD!$B$1,"DT","VA","Bénéficiaire",$A128,DA$6,DA$5,"Mois (DateRDV)",DA$7,"Années (DateRDV)",DA$3),2,""),"")</f>
        <v/>
      </c>
      <c r="DB128" s="166" t="str">
        <f>IFERROR(IF(GETPIVOTDATA("DateRDV",TCD!$B$1,"DT","VA","Bénéficiaire",$A128,DB$6,DB$5,"Mois (DateRDV)",DB$7,"Années (DateRDV)",DB$3,"Présence","Excusé"),3,""),"")</f>
        <v/>
      </c>
      <c r="DC128" s="166" t="str">
        <f>IFERROR(IF(GETPIVOTDATA("DateRDV",TCD!$B$1,"DT","VA","Bénéficiaire",$A128,DC$6,DC$5,"Mois (DateRDV)",DC$7,"Années (DateRDV)",DC$3,"Présence","Absent"),4,""),"")</f>
        <v/>
      </c>
      <c r="DD128" s="166" t="str">
        <f>IFERROR(IF(GETPIVOTDATA("DateRDV",TCD!$B$1,"DT","VA","Bénéficiaire",$A128,DD$6,DD$5,"Mois (DateRDV)",DD$7,"Années (DateRDV)",DD$3),1,""),"")</f>
        <v/>
      </c>
      <c r="DE128" s="166" t="str">
        <f>IFERROR(IF(GETPIVOTDATA("DateRDV",TCD!$B$1,"DT","VA","Bénéficiaire",$A128,DE$6,DE$5,"Mois (DateRDV)",DE$7,"Années (DateRDV)",DE$3),2,""),"")</f>
        <v/>
      </c>
      <c r="DF128" s="166" t="str">
        <f>IFERROR(IF(GETPIVOTDATA("DateRDV",TCD!$B$1,"DT","VA","Bénéficiaire",$A128,DF$6,DF$5,"Mois (DateRDV)",DF$7,"Années (DateRDV)",DF$3,"Présence","Excusé"),3,""),"")</f>
        <v/>
      </c>
      <c r="DG128" s="166" t="str">
        <f>IFERROR(IF(GETPIVOTDATA("DateRDV",TCD!$B$1,"DT","VA","Bénéficiaire",$A128,DG$6,DG$5,"Mois (DateRDV)",DG$7,"Années (DateRDV)",DG$3,"Présence","Absent"),4,""),"")</f>
        <v/>
      </c>
      <c r="DH128" s="166" t="str">
        <f>IFERROR(IF(GETPIVOTDATA("DateRDV",TCD!$B$1,"DT","VA","Bénéficiaire",$A128,DH$6,DH$5,"Mois (DateRDV)",DH$7,"Années (DateRDV)",DH$3),1,""),"")</f>
        <v/>
      </c>
      <c r="DI128" s="166" t="str">
        <f>IFERROR(IF(GETPIVOTDATA("DateRDV",TCD!$B$1,"DT","VA","Bénéficiaire",$A128,DI$6,DI$5,"Mois (DateRDV)",DI$7,"Années (DateRDV)",DI$3),2,""),"")</f>
        <v/>
      </c>
      <c r="DJ128" s="166" t="str">
        <f>IFERROR(IF(GETPIVOTDATA("DateRDV",TCD!$B$1,"DT","VA","Bénéficiaire",$A128,DJ$6,DJ$5,"Mois (DateRDV)",DJ$7,"Années (DateRDV)",DJ$3,"Présence","Excusé"),3,""),"")</f>
        <v/>
      </c>
      <c r="DK128" s="166" t="str">
        <f>IFERROR(IF(GETPIVOTDATA("DateRDV",TCD!$B$1,"DT","VA","Bénéficiaire",$A128,DK$6,DK$5,"Mois (DateRDV)",DK$7,"Années (DateRDV)",DK$3,"Présence","Absent"),4,""),"")</f>
        <v/>
      </c>
      <c r="DL128" s="166" t="str">
        <f>IFERROR(IF(GETPIVOTDATA("DateRDV",TCD!$B$1,"DT","VA","Bénéficiaire",$A128,DL$6,DL$5,"Mois (DateRDV)",DL$7,"Années (DateRDV)",DL$3),1,""),"")</f>
        <v/>
      </c>
      <c r="DM128" s="166" t="str">
        <f>IFERROR(IF(GETPIVOTDATA("DateRDV",TCD!$B$1,"DT","VA","Bénéficiaire",$A128,DM$6,DM$5,"Mois (DateRDV)",DM$7,"Années (DateRDV)",DM$3),2,""),"")</f>
        <v/>
      </c>
      <c r="DN128" s="166" t="str">
        <f>IFERROR(IF(GETPIVOTDATA("DateRDV",TCD!$B$1,"DT","VA","Bénéficiaire",$A128,DN$6,DN$5,"Mois (DateRDV)",DN$7,"Années (DateRDV)",DN$3,"Présence","Excusé"),3,""),"")</f>
        <v/>
      </c>
      <c r="DO128" s="166" t="str">
        <f>IFERROR(IF(GETPIVOTDATA("DateRDV",TCD!$B$1,"DT","VA","Bénéficiaire",$A128,DO$6,DO$5,"Mois (DateRDV)",DO$7,"Années (DateRDV)",DO$3,"Présence","Absent"),4,""),"")</f>
        <v/>
      </c>
    </row>
    <row r="129" spans="2:119" x14ac:dyDescent="0.2">
      <c r="B129" s="169" t="str">
        <f>IFERROR(IF(INDEX(Data!P:P,MATCH(A129,Data!B:B,0))&lt;&gt;"",INDEX(Data!P:P,MATCH(A129,Data!B:B,0)),""),"")</f>
        <v/>
      </c>
      <c r="C129" s="169" t="str">
        <f>IFERROR(IF(INDEX(Data!O:O,MATCH(A129,Data!B:B,0))&lt;&gt;"",INDEX(Data!O:O,MATCH(A129,Data!B:B,0)),""),"")</f>
        <v/>
      </c>
      <c r="D129" s="169" t="str">
        <f>IFERROR(IF(INDEX(Data!J:J,MATCH(A129,Data!B:B,0))&lt;&gt;"",INDEX(Data!J:J,MATCH(A129,Data!B:B,0)),""),"")</f>
        <v/>
      </c>
      <c r="E129" s="169" t="str">
        <f>IFERROR(IF(INDEX(Data!M:M,MATCH(A129,Data!B:B,0))&lt;&gt;"",INDEX(Data!M:M,MATCH(A129,Data!B:B,0)),""),"")</f>
        <v/>
      </c>
      <c r="F129" s="169" t="str">
        <f>IFERROR(IF(INDEX(Data!N:N,MATCH(A129,Data!B:B,0))&lt;&gt;"",INDEX(Data!N:N,MATCH(A129,Data!B:B,0)),""),"")</f>
        <v/>
      </c>
      <c r="G129" s="170" t="str">
        <f>IFERROR(IF(INDEX(Data!K:K,MATCH(A129,Data!B:B,0))&lt;&gt;"",INDEX(Data!K:K,MATCH(A129,Data!B:B,0)),""),"")</f>
        <v/>
      </c>
      <c r="H129" s="170" t="str">
        <f>IFERROR(IF(INDEX(Data!L:L,MATCH(A129,Data!B:B,0))&lt;&gt;"",INDEX(Data!L:L,MATCH(A129,Data!B:B,0)),""),"")</f>
        <v/>
      </c>
      <c r="I129" s="170" t="str">
        <f>IFERROR(IF(INDEX(Data!C:C,MATCH(A129,Data!B:B,0))&lt;&gt;"",INDEX(Data!C:C,MATCH(A129,Data!B:B,0)),""),"")</f>
        <v/>
      </c>
      <c r="J129" s="170" t="str">
        <f>IFERROR(IF(INDEX(Data!D:D,MATCH(A129,Data!B:B,0))&lt;&gt;"",INDEX(Data!D:D,MATCH(A129,Data!B:B,0)),""),"")</f>
        <v/>
      </c>
      <c r="K129" s="171" t="str">
        <f>IFERROR(IF(INDEX(Data!H:H,MATCH(A129,Data!B:B,0))&lt;&gt;"",INDEX(Data!H:H,MATCH(A129,Data!B:B,0)),""),"")</f>
        <v/>
      </c>
      <c r="L129" s="166" t="str">
        <f>IFERROR(IF(GETPIVOTDATA("DateRDV",TCD!$B$1,"DT","VA","Bénéficiaire",$A129,L$6,L$5,"Mois (DateRDV)",L$7,"Années (DateRDV)",L$3),1,""),"")</f>
        <v/>
      </c>
      <c r="M129" s="166" t="str">
        <f>IFERROR(IF(GETPIVOTDATA("DateRDV",TCD!$B$1,"DT","VA","Bénéficiaire",$A129,M$6,M$5,"Mois (DateRDV)",M$7,"Années (DateRDV)",M$3),2,""),"")</f>
        <v/>
      </c>
      <c r="N129" s="166" t="str">
        <f>IFERROR(IF(GETPIVOTDATA("DateRDV",TCD!$B$1,"DT","VA","Bénéficiaire",$A129,N$6,N$5,"Mois (DateRDV)",N$7,"Années (DateRDV)",N$3,"Présence","Excusé"),3,""),"")</f>
        <v/>
      </c>
      <c r="O129" s="166" t="str">
        <f>IFERROR(IF(GETPIVOTDATA("DateRDV",TCD!$B$1,"DT","VA","Bénéficiaire",$A129,O$6,O$5,"Mois (DateRDV)",O$7,"Années (DateRDV)",O$3,"Présence","Absent"),4,""),"")</f>
        <v/>
      </c>
      <c r="P129" s="166" t="str">
        <f>IFERROR(IF(GETPIVOTDATA("DateRDV",TCD!$B$1,"DT","VA","Bénéficiaire",$A129,P$6,P$5,"Mois (DateRDV)",P$7,"Années (DateRDV)",P$3),1,""),"")</f>
        <v/>
      </c>
      <c r="Q129" s="166" t="str">
        <f>IFERROR(IF(GETPIVOTDATA("DateRDV",TCD!$B$1,"DT","VA","Bénéficiaire",$A129,Q$6,Q$5,"Mois (DateRDV)",Q$7,"Années (DateRDV)",Q$3),2,""),"")</f>
        <v/>
      </c>
      <c r="R129" s="166" t="str">
        <f>IFERROR(IF(GETPIVOTDATA("DateRDV",TCD!$B$1,"DT","VA","Bénéficiaire",$A129,R$6,R$5,"Mois (DateRDV)",R$7,"Années (DateRDV)",R$3,"Présence","Excusé"),3,""),"")</f>
        <v/>
      </c>
      <c r="S129" s="166" t="str">
        <f>IFERROR(IF(GETPIVOTDATA("DateRDV",TCD!$B$1,"DT","VA","Bénéficiaire",$A129,S$6,S$5,"Mois (DateRDV)",S$7,"Années (DateRDV)",S$3,"Présence","Absent"),4,""),"")</f>
        <v/>
      </c>
      <c r="T129" s="166" t="str">
        <f>IFERROR(IF(GETPIVOTDATA("DateRDV",TCD!$B$1,"DT","VA","Bénéficiaire",$A129,T$6,T$5,"Mois (DateRDV)",T$7,"Années (DateRDV)",T$3),1,""),"")</f>
        <v/>
      </c>
      <c r="U129" s="166" t="str">
        <f>IFERROR(IF(GETPIVOTDATA("DateRDV",TCD!$B$1,"DT","VA","Bénéficiaire",$A129,U$6,U$5,"Mois (DateRDV)",U$7,"Années (DateRDV)",U$3),2,""),"")</f>
        <v/>
      </c>
      <c r="V129" s="166" t="str">
        <f>IFERROR(IF(GETPIVOTDATA("DateRDV",TCD!$B$1,"DT","VA","Bénéficiaire",$A129,V$6,V$5,"Mois (DateRDV)",V$7,"Années (DateRDV)",V$3,"Présence","Excusé"),3,""),"")</f>
        <v/>
      </c>
      <c r="W129" s="166" t="str">
        <f>IFERROR(IF(GETPIVOTDATA("DateRDV",TCD!$B$1,"DT","VA","Bénéficiaire",$A129,W$6,W$5,"Mois (DateRDV)",W$7,"Années (DateRDV)",W$3,"Présence","Absent"),4,""),"")</f>
        <v/>
      </c>
      <c r="X129" s="166" t="str">
        <f>IFERROR(IF(GETPIVOTDATA("DateRDV",TCD!$B$1,"DT","VA","Bénéficiaire",$A129,X$6,X$5,"Mois (DateRDV)",X$7,"Années (DateRDV)",X$3),1,""),"")</f>
        <v/>
      </c>
      <c r="Y129" s="166" t="str">
        <f>IFERROR(IF(GETPIVOTDATA("DateRDV",TCD!$B$1,"DT","VA","Bénéficiaire",$A129,Y$6,Y$5,"Mois (DateRDV)",Y$7,"Années (DateRDV)",Y$3),2,""),"")</f>
        <v/>
      </c>
      <c r="Z129" s="166" t="str">
        <f>IFERROR(IF(GETPIVOTDATA("DateRDV",TCD!$B$1,"DT","VA","Bénéficiaire",$A129,Z$6,Z$5,"Mois (DateRDV)",Z$7,"Années (DateRDV)",Z$3,"Présence","Excusé"),3,""),"")</f>
        <v/>
      </c>
      <c r="AA129" s="166" t="str">
        <f>IFERROR(IF(GETPIVOTDATA("DateRDV",TCD!$B$1,"DT","VA","Bénéficiaire",$A129,AA$6,AA$5,"Mois (DateRDV)",AA$7,"Années (DateRDV)",AA$3,"Présence","Absent"),4,""),"")</f>
        <v/>
      </c>
      <c r="AB129" s="166" t="str">
        <f>IFERROR(IF(GETPIVOTDATA("DateRDV",TCD!$B$1,"DT","VA","Bénéficiaire",$A129,AB$6,AB$5,"Mois (DateRDV)",AB$7,"Années (DateRDV)",AB$3),1,""),"")</f>
        <v/>
      </c>
      <c r="AC129" s="166" t="str">
        <f>IFERROR(IF(GETPIVOTDATA("DateRDV",TCD!$B$1,"DT","VA","Bénéficiaire",$A129,AC$6,AC$5,"Mois (DateRDV)",AC$7,"Années (DateRDV)",AC$3),2,""),"")</f>
        <v/>
      </c>
      <c r="AD129" s="166" t="str">
        <f>IFERROR(IF(GETPIVOTDATA("DateRDV",TCD!$B$1,"DT","VA","Bénéficiaire",$A129,AD$6,AD$5,"Mois (DateRDV)",AD$7,"Années (DateRDV)",AD$3,"Présence","Excusé"),3,""),"")</f>
        <v/>
      </c>
      <c r="AE129" s="166" t="str">
        <f>IFERROR(IF(GETPIVOTDATA("DateRDV",TCD!$B$1,"DT","VA","Bénéficiaire",$A129,AE$6,AE$5,"Mois (DateRDV)",AE$7,"Années (DateRDV)",AE$3,"Présence","Absent"),4,""),"")</f>
        <v/>
      </c>
      <c r="AF129" s="166" t="str">
        <f>IFERROR(IF(GETPIVOTDATA("DateRDV",TCD!$B$1,"DT","VA","Bénéficiaire",$A129,AF$6,AF$5,"Mois (DateRDV)",AF$7,"Années (DateRDV)",AF$3),1,""),"")</f>
        <v/>
      </c>
      <c r="AG129" s="166" t="str">
        <f>IFERROR(IF(GETPIVOTDATA("DateRDV",TCD!$B$1,"DT","VA","Bénéficiaire",$A129,AG$6,AG$5,"Mois (DateRDV)",AG$7,"Années (DateRDV)",AG$3),2,""),"")</f>
        <v/>
      </c>
      <c r="AH129" s="166" t="str">
        <f>IFERROR(IF(GETPIVOTDATA("DateRDV",TCD!$B$1,"DT","VA","Bénéficiaire",$A129,AH$6,AH$5,"Mois (DateRDV)",AH$7,"Années (DateRDV)",AH$3,"Présence","Excusé"),3,""),"")</f>
        <v/>
      </c>
      <c r="AI129" s="166" t="str">
        <f>IFERROR(IF(GETPIVOTDATA("DateRDV",TCD!$B$1,"DT","VA","Bénéficiaire",$A129,AI$6,AI$5,"Mois (DateRDV)",AI$7,"Années (DateRDV)",AI$3,"Présence","Absent"),4,""),"")</f>
        <v/>
      </c>
      <c r="AJ129" s="166" t="str">
        <f>IFERROR(IF(GETPIVOTDATA("DateRDV",TCD!$B$1,"DT","VA","Bénéficiaire",$A129,AJ$6,AJ$5,"Mois (DateRDV)",AJ$7,"Années (DateRDV)",AJ$3),1,""),"")</f>
        <v/>
      </c>
      <c r="AK129" s="166" t="str">
        <f>IFERROR(IF(GETPIVOTDATA("DateRDV",TCD!$B$1,"DT","VA","Bénéficiaire",$A129,AK$6,AK$5,"Mois (DateRDV)",AK$7,"Années (DateRDV)",AK$3),2,""),"")</f>
        <v/>
      </c>
      <c r="AL129" s="166" t="str">
        <f>IFERROR(IF(GETPIVOTDATA("DateRDV",TCD!$B$1,"DT","VA","Bénéficiaire",$A129,AL$6,AL$5,"Mois (DateRDV)",AL$7,"Années (DateRDV)",AL$3,"Présence","Excusé"),3,""),"")</f>
        <v/>
      </c>
      <c r="AM129" s="166" t="str">
        <f>IFERROR(IF(GETPIVOTDATA("DateRDV",TCD!$B$1,"DT","VA","Bénéficiaire",$A129,AM$6,AM$5,"Mois (DateRDV)",AM$7,"Années (DateRDV)",AM$3,"Présence","Absent"),4,""),"")</f>
        <v/>
      </c>
      <c r="AN129" s="166" t="str">
        <f>IFERROR(IF(GETPIVOTDATA("DateRDV",TCD!$B$1,"DT","VA","Bénéficiaire",$A129,AN$6,AN$5,"Mois (DateRDV)",AN$7,"Années (DateRDV)",AN$3),1,""),"")</f>
        <v/>
      </c>
      <c r="AO129" s="166" t="str">
        <f>IFERROR(IF(GETPIVOTDATA("DateRDV",TCD!$B$1,"DT","VA","Bénéficiaire",$A129,AO$6,AO$5,"Mois (DateRDV)",AO$7,"Années (DateRDV)",AO$3),2,""),"")</f>
        <v/>
      </c>
      <c r="AP129" s="166" t="str">
        <f>IFERROR(IF(GETPIVOTDATA("DateRDV",TCD!$B$1,"DT","VA","Bénéficiaire",$A129,AP$6,AP$5,"Mois (DateRDV)",AP$7,"Années (DateRDV)",AP$3,"Présence","Excusé"),3,""),"")</f>
        <v/>
      </c>
      <c r="AQ129" s="166" t="str">
        <f>IFERROR(IF(GETPIVOTDATA("DateRDV",TCD!$B$1,"DT","VA","Bénéficiaire",$A129,AQ$6,AQ$5,"Mois (DateRDV)",AQ$7,"Années (DateRDV)",AQ$3,"Présence","Absent"),4,""),"")</f>
        <v/>
      </c>
      <c r="AR129" s="166" t="str">
        <f>IFERROR(IF(GETPIVOTDATA("DateRDV",TCD!$B$1,"DT","VA","Bénéficiaire",$A129,AR$6,AR$5,"Mois (DateRDV)",AR$7,"Années (DateRDV)",AR$3),1,""),"")</f>
        <v/>
      </c>
      <c r="AS129" s="166" t="str">
        <f>IFERROR(IF(GETPIVOTDATA("DateRDV",TCD!$B$1,"DT","VA","Bénéficiaire",$A129,AS$6,AS$5,"Mois (DateRDV)",AS$7,"Années (DateRDV)",AS$3),2,""),"")</f>
        <v/>
      </c>
      <c r="AT129" s="166" t="str">
        <f>IFERROR(IF(GETPIVOTDATA("DateRDV",TCD!$B$1,"DT","VA","Bénéficiaire",$A129,AT$6,AT$5,"Mois (DateRDV)",AT$7,"Années (DateRDV)",AT$3,"Présence","Excusé"),3,""),"")</f>
        <v/>
      </c>
      <c r="AU129" s="166" t="str">
        <f>IFERROR(IF(GETPIVOTDATA("DateRDV",TCD!$B$1,"DT","VA","Bénéficiaire",$A129,AU$6,AU$5,"Mois (DateRDV)",AU$7,"Années (DateRDV)",AU$3,"Présence","Absent"),4,""),"")</f>
        <v/>
      </c>
      <c r="AV129" s="166" t="str">
        <f>IFERROR(IF(GETPIVOTDATA("DateRDV",TCD!$B$1,"DT","VA","Bénéficiaire",$A129,AV$6,AV$5,"Mois (DateRDV)",AV$7,"Années (DateRDV)",AV$3),1,""),"")</f>
        <v/>
      </c>
      <c r="AW129" s="166" t="str">
        <f>IFERROR(IF(GETPIVOTDATA("DateRDV",TCD!$B$1,"DT","VA","Bénéficiaire",$A129,AW$6,AW$5,"Mois (DateRDV)",AW$7,"Années (DateRDV)",AW$3),2,""),"")</f>
        <v/>
      </c>
      <c r="AX129" s="166" t="str">
        <f>IFERROR(IF(GETPIVOTDATA("DateRDV",TCD!$B$1,"DT","VA","Bénéficiaire",$A129,AX$6,AX$5,"Mois (DateRDV)",AX$7,"Années (DateRDV)",AX$3,"Présence","Excusé"),3,""),"")</f>
        <v/>
      </c>
      <c r="AY129" s="166" t="str">
        <f>IFERROR(IF(GETPIVOTDATA("DateRDV",TCD!$B$1,"DT","VA","Bénéficiaire",$A129,AY$6,AY$5,"Mois (DateRDV)",AY$7,"Années (DateRDV)",AY$3,"Présence","Absent"),4,""),"")</f>
        <v/>
      </c>
      <c r="AZ129" s="166" t="str">
        <f>IFERROR(IF(GETPIVOTDATA("DateRDV",TCD!$B$1,"DT","VA","Bénéficiaire",$A129,AZ$6,AZ$5,"Mois (DateRDV)",AZ$7,"Années (DateRDV)",AZ$3),1,""),"")</f>
        <v/>
      </c>
      <c r="BA129" s="166" t="str">
        <f>IFERROR(IF(GETPIVOTDATA("DateRDV",TCD!$B$1,"DT","VA","Bénéficiaire",$A129,BA$6,BA$5,"Mois (DateRDV)",BA$7,"Années (DateRDV)",BA$3),2,""),"")</f>
        <v/>
      </c>
      <c r="BB129" s="166" t="str">
        <f>IFERROR(IF(GETPIVOTDATA("DateRDV",TCD!$B$1,"DT","VA","Bénéficiaire",$A129,BB$6,BB$5,"Mois (DateRDV)",BB$7,"Années (DateRDV)",BB$3,"Présence","Excusé"),3,""),"")</f>
        <v/>
      </c>
      <c r="BC129" s="166" t="str">
        <f>IFERROR(IF(GETPIVOTDATA("DateRDV",TCD!$B$1,"DT","VA","Bénéficiaire",$A129,BC$6,BC$5,"Mois (DateRDV)",BC$7,"Années (DateRDV)",BC$3,"Présence","Absent"),4,""),"")</f>
        <v/>
      </c>
      <c r="BD129" s="166" t="str">
        <f>IFERROR(IF(GETPIVOTDATA("DateRDV",TCD!$B$1,"DT","VA","Bénéficiaire",$A129,BD$6,BD$5,"Mois (DateRDV)",BD$7,"Années (DateRDV)",BD$3),1,""),"")</f>
        <v/>
      </c>
      <c r="BE129" s="166" t="str">
        <f>IFERROR(IF(GETPIVOTDATA("DateRDV",TCD!$B$1,"DT","VA","Bénéficiaire",$A129,BE$6,BE$5,"Mois (DateRDV)",BE$7,"Années (DateRDV)",BE$3),2,""),"")</f>
        <v/>
      </c>
      <c r="BF129" s="166" t="str">
        <f>IFERROR(IF(GETPIVOTDATA("DateRDV",TCD!$B$1,"DT","VA","Bénéficiaire",$A129,BF$6,BF$5,"Mois (DateRDV)",BF$7,"Années (DateRDV)",BF$3,"Présence","Excusé"),3,""),"")</f>
        <v/>
      </c>
      <c r="BG129" s="166" t="str">
        <f>IFERROR(IF(GETPIVOTDATA("DateRDV",TCD!$B$1,"DT","VA","Bénéficiaire",$A129,BG$6,BG$5,"Mois (DateRDV)",BG$7,"Années (DateRDV)",BG$3,"Présence","Absent"),4,""),"")</f>
        <v/>
      </c>
      <c r="BH129" s="166" t="str">
        <f>IFERROR(IF(GETPIVOTDATA("DateRDV",TCD!$B$1,"DT","VA","Bénéficiaire",$A129,BH$6,BH$5,"Mois (DateRDV)",BH$7,"Années (DateRDV)",BH$3),1,""),"")</f>
        <v/>
      </c>
      <c r="BI129" s="166" t="str">
        <f>IFERROR(IF(GETPIVOTDATA("DateRDV",TCD!$B$1,"DT","VA","Bénéficiaire",$A129,BI$6,BI$5,"Mois (DateRDV)",BI$7,"Années (DateRDV)",BI$3),2,""),"")</f>
        <v/>
      </c>
      <c r="BJ129" s="166" t="str">
        <f>IFERROR(IF(GETPIVOTDATA("DateRDV",TCD!$B$1,"DT","VA","Bénéficiaire",$A129,BJ$6,BJ$5,"Mois (DateRDV)",BJ$7,"Années (DateRDV)",BJ$3,"Présence","Excusé"),3,""),"")</f>
        <v/>
      </c>
      <c r="BK129" s="166" t="str">
        <f>IFERROR(IF(GETPIVOTDATA("DateRDV",TCD!$B$1,"DT","VA","Bénéficiaire",$A129,BK$6,BK$5,"Mois (DateRDV)",BK$7,"Années (DateRDV)",BK$3,"Présence","Absent"),4,""),"")</f>
        <v/>
      </c>
      <c r="BL129" s="166" t="str">
        <f>IFERROR(IF(GETPIVOTDATA("DateRDV",TCD!$B$1,"DT","VA","Bénéficiaire",$A129,BL$6,BL$5,"Mois (DateRDV)",BL$7,"Années (DateRDV)",BL$3),1,""),"")</f>
        <v/>
      </c>
      <c r="BM129" s="166" t="str">
        <f>IFERROR(IF(GETPIVOTDATA("DateRDV",TCD!$B$1,"DT","VA","Bénéficiaire",$A129,BM$6,BM$5,"Mois (DateRDV)",BM$7,"Années (DateRDV)",BM$3),2,""),"")</f>
        <v/>
      </c>
      <c r="BN129" s="166" t="str">
        <f>IFERROR(IF(GETPIVOTDATA("DateRDV",TCD!$B$1,"DT","VA","Bénéficiaire",$A129,BN$6,BN$5,"Mois (DateRDV)",BN$7,"Années (DateRDV)",BN$3,"Présence","Excusé"),3,""),"")</f>
        <v/>
      </c>
      <c r="BO129" s="166" t="str">
        <f>IFERROR(IF(GETPIVOTDATA("DateRDV",TCD!$B$1,"DT","VA","Bénéficiaire",$A129,BO$6,BO$5,"Mois (DateRDV)",BO$7,"Années (DateRDV)",BO$3,"Présence","Absent"),4,""),"")</f>
        <v/>
      </c>
      <c r="BP129" s="166" t="str">
        <f>IFERROR(IF(GETPIVOTDATA("DateRDV",TCD!$B$1,"DT","VA","Bénéficiaire",$A129,BP$6,BP$5,"Mois (DateRDV)",BP$7,"Années (DateRDV)",BP$3),1,""),"")</f>
        <v/>
      </c>
      <c r="BQ129" s="166" t="str">
        <f>IFERROR(IF(GETPIVOTDATA("DateRDV",TCD!$B$1,"DT","VA","Bénéficiaire",$A129,BQ$6,BQ$5,"Mois (DateRDV)",BQ$7,"Années (DateRDV)",BQ$3),2,""),"")</f>
        <v/>
      </c>
      <c r="BR129" s="166" t="str">
        <f>IFERROR(IF(GETPIVOTDATA("DateRDV",TCD!$B$1,"DT","VA","Bénéficiaire",$A129,BR$6,BR$5,"Mois (DateRDV)",BR$7,"Années (DateRDV)",BR$3,"Présence","Excusé"),3,""),"")</f>
        <v/>
      </c>
      <c r="BS129" s="166" t="str">
        <f>IFERROR(IF(GETPIVOTDATA("DateRDV",TCD!$B$1,"DT","VA","Bénéficiaire",$A129,BS$6,BS$5,"Mois (DateRDV)",BS$7,"Années (DateRDV)",BS$3,"Présence","Absent"),4,""),"")</f>
        <v/>
      </c>
      <c r="BT129" s="166" t="str">
        <f>IFERROR(IF(GETPIVOTDATA("DateRDV",TCD!$B$1,"DT","VA","Bénéficiaire",$A129,BT$6,BT$5,"Mois (DateRDV)",BT$7,"Années (DateRDV)",BT$3),1,""),"")</f>
        <v/>
      </c>
      <c r="BU129" s="166" t="str">
        <f>IFERROR(IF(GETPIVOTDATA("DateRDV",TCD!$B$1,"DT","VA","Bénéficiaire",$A129,BU$6,BU$5,"Mois (DateRDV)",BU$7,"Années (DateRDV)",BU$3),2,""),"")</f>
        <v/>
      </c>
      <c r="BV129" s="166" t="str">
        <f>IFERROR(IF(GETPIVOTDATA("DateRDV",TCD!$B$1,"DT","VA","Bénéficiaire",$A129,BV$6,BV$5,"Mois (DateRDV)",BV$7,"Années (DateRDV)",BV$3,"Présence","Excusé"),3,""),"")</f>
        <v/>
      </c>
      <c r="BW129" s="166" t="str">
        <f>IFERROR(IF(GETPIVOTDATA("DateRDV",TCD!$B$1,"DT","VA","Bénéficiaire",$A129,BW$6,BW$5,"Mois (DateRDV)",BW$7,"Années (DateRDV)",BW$3,"Présence","Absent"),4,""),"")</f>
        <v/>
      </c>
      <c r="BX129" s="166" t="str">
        <f>IFERROR(IF(GETPIVOTDATA("DateRDV",TCD!$B$1,"DT","VA","Bénéficiaire",$A129,BX$6,BX$5,"Mois (DateRDV)",BX$7,"Années (DateRDV)",BX$3),1,""),"")</f>
        <v/>
      </c>
      <c r="BY129" s="166" t="str">
        <f>IFERROR(IF(GETPIVOTDATA("DateRDV",TCD!$B$1,"DT","VA","Bénéficiaire",$A129,BY$6,BY$5,"Mois (DateRDV)",BY$7,"Années (DateRDV)",BY$3),2,""),"")</f>
        <v/>
      </c>
      <c r="BZ129" s="166" t="str">
        <f>IFERROR(IF(GETPIVOTDATA("DateRDV",TCD!$B$1,"DT","VA","Bénéficiaire",$A129,BZ$6,BZ$5,"Mois (DateRDV)",BZ$7,"Années (DateRDV)",BZ$3,"Présence","Excusé"),3,""),"")</f>
        <v/>
      </c>
      <c r="CA129" s="166" t="str">
        <f>IFERROR(IF(GETPIVOTDATA("DateRDV",TCD!$B$1,"DT","VA","Bénéficiaire",$A129,CA$6,CA$5,"Mois (DateRDV)",CA$7,"Années (DateRDV)",CA$3,"Présence","Absent"),4,""),"")</f>
        <v/>
      </c>
      <c r="CB129" s="166" t="str">
        <f>IFERROR(IF(GETPIVOTDATA("DateRDV",TCD!$B$1,"DT","VA","Bénéficiaire",$A129,CB$6,CB$5,"Mois (DateRDV)",CB$7,"Années (DateRDV)",CB$3),1,""),"")</f>
        <v/>
      </c>
      <c r="CC129" s="166" t="str">
        <f>IFERROR(IF(GETPIVOTDATA("DateRDV",TCD!$B$1,"DT","VA","Bénéficiaire",$A129,CC$6,CC$5,"Mois (DateRDV)",CC$7,"Années (DateRDV)",CC$3),2,""),"")</f>
        <v/>
      </c>
      <c r="CD129" s="166" t="str">
        <f>IFERROR(IF(GETPIVOTDATA("DateRDV",TCD!$B$1,"DT","VA","Bénéficiaire",$A129,CD$6,CD$5,"Mois (DateRDV)",CD$7,"Années (DateRDV)",CD$3,"Présence","Excusé"),3,""),"")</f>
        <v/>
      </c>
      <c r="CE129" s="166" t="str">
        <f>IFERROR(IF(GETPIVOTDATA("DateRDV",TCD!$B$1,"DT","VA","Bénéficiaire",$A129,CE$6,CE$5,"Mois (DateRDV)",CE$7,"Années (DateRDV)",CE$3,"Présence","Absent"),4,""),"")</f>
        <v/>
      </c>
      <c r="CF129" s="166" t="str">
        <f>IFERROR(IF(GETPIVOTDATA("DateRDV",TCD!$B$1,"DT","VA","Bénéficiaire",$A129,CF$6,CF$5,"Mois (DateRDV)",CF$7,"Années (DateRDV)",CF$3),1,""),"")</f>
        <v/>
      </c>
      <c r="CG129" s="166" t="str">
        <f>IFERROR(IF(GETPIVOTDATA("DateRDV",TCD!$B$1,"DT","VA","Bénéficiaire",$A129,CG$6,CG$5,"Mois (DateRDV)",CG$7,"Années (DateRDV)",CG$3),2,""),"")</f>
        <v/>
      </c>
      <c r="CH129" s="166" t="str">
        <f>IFERROR(IF(GETPIVOTDATA("DateRDV",TCD!$B$1,"DT","VA","Bénéficiaire",$A129,CH$6,CH$5,"Mois (DateRDV)",CH$7,"Années (DateRDV)",CH$3,"Présence","Excusé"),3,""),"")</f>
        <v/>
      </c>
      <c r="CI129" s="166" t="str">
        <f>IFERROR(IF(GETPIVOTDATA("DateRDV",TCD!$B$1,"DT","VA","Bénéficiaire",$A129,CI$6,CI$5,"Mois (DateRDV)",CI$7,"Années (DateRDV)",CI$3,"Présence","Absent"),4,""),"")</f>
        <v/>
      </c>
      <c r="CJ129" s="166" t="str">
        <f>IFERROR(IF(GETPIVOTDATA("DateRDV",TCD!$B$1,"DT","VA","Bénéficiaire",$A129,CJ$6,CJ$5,"Mois (DateRDV)",CJ$7,"Années (DateRDV)",CJ$3),1,""),"")</f>
        <v/>
      </c>
      <c r="CK129" s="166" t="str">
        <f>IFERROR(IF(GETPIVOTDATA("DateRDV",TCD!$B$1,"DT","VA","Bénéficiaire",$A129,CK$6,CK$5,"Mois (DateRDV)",CK$7,"Années (DateRDV)",CK$3),2,""),"")</f>
        <v/>
      </c>
      <c r="CL129" s="166" t="str">
        <f>IFERROR(IF(GETPIVOTDATA("DateRDV",TCD!$B$1,"DT","VA","Bénéficiaire",$A129,VE$6,VE$5,"Mois (DateRDV)",VE$7,"Années (DateRDV)",VE$3,"Présence","Excusé"),3,""),"")</f>
        <v/>
      </c>
      <c r="CM129" s="166" t="str">
        <f>IFERROR(IF(GETPIVOTDATA("DateRDV",TCD!$B$1,"DT","VA","Bénéficiaire",$A129,CM$6,CM$5,"Mois (DateRDV)",CM$7,"Années (DateRDV)",CM$3,"Présence","Absent"),4,""),"")</f>
        <v/>
      </c>
      <c r="CN129" s="166" t="str">
        <f>IFERROR(IF(GETPIVOTDATA("DateRDV",TCD!$B$1,"DT","VA","Bénéficiaire",$A129,CN$6,CN$5,"Mois (DateRDV)",CN$7,"Années (DateRDV)",CN$3),1,""),"")</f>
        <v/>
      </c>
      <c r="CO129" s="166" t="str">
        <f>IFERROR(IF(GETPIVOTDATA("DateRDV",TCD!$B$1,"DT","VA","Bénéficiaire",$A129,CO$6,CO$5,"Mois (DateRDV)",CO$7,"Années (DateRDV)",CO$3),2,""),"")</f>
        <v/>
      </c>
      <c r="CP129" s="166" t="str">
        <f>IFERROR(IF(GETPIVOTDATA("DateRDV",TCD!$B$1,"DT","VA","Bénéficiaire",$A129,CP$6,CP$5,"Mois (DateRDV)",CP$7,"Années (DateRDV)",CP$3,"Présence","Excusé"),3,""),"")</f>
        <v/>
      </c>
      <c r="CQ129" s="166" t="str">
        <f>IFERROR(IF(GETPIVOTDATA("DateRDV",TCD!$B$1,"DT","VA","Bénéficiaire",$A129,CQ$6,CQ$5,"Mois (DateRDV)",CQ$7,"Années (DateRDV)",CQ$3,"Présence","Absent"),4,""),"")</f>
        <v/>
      </c>
      <c r="CR129" s="166" t="str">
        <f>IFERROR(IF(GETPIVOTDATA("DateRDV",TCD!$B$1,"DT","VA","Bénéficiaire",$A129,CR$6,CR$5,"Mois (DateRDV)",CR$7,"Années (DateRDV)",CR$3),1,""),"")</f>
        <v/>
      </c>
      <c r="CS129" s="166" t="str">
        <f>IFERROR(IF(GETPIVOTDATA("DateRDV",TCD!$B$1,"DT","VA","Bénéficiaire",$A129,CS$6,CS$5,"Mois (DateRDV)",CS$7,"Années (DateRDV)",CS$3),2,""),"")</f>
        <v/>
      </c>
      <c r="CT129" s="166" t="str">
        <f>IFERROR(IF(GETPIVOTDATA("DateRDV",TCD!$B$1,"DT","VA","Bénéficiaire",$A129,CT$6,CT$5,"Mois (DateRDV)",CT$7,"Années (DateRDV)",CT$3,"Présence","Excusé"),3,""),"")</f>
        <v/>
      </c>
      <c r="CU129" s="166" t="str">
        <f>IFERROR(IF(GETPIVOTDATA("DateRDV",TCD!$B$1,"DT","VA","Bénéficiaire",$A129,CU$6,CU$5,"Mois (DateRDV)",CU$7,"Années (DateRDV)",CU$3,"Présence","Absent"),4,""),"")</f>
        <v/>
      </c>
      <c r="CV129" s="166" t="str">
        <f>IFERROR(IF(GETPIVOTDATA("DateRDV",TCD!$B$1,"DT","VA","Bénéficiaire",$A129,CV$6,CV$5,"Mois (DateRDV)",CV$7,"Années (DateRDV)",CV$3),1,""),"")</f>
        <v/>
      </c>
      <c r="CW129" s="166" t="str">
        <f>IFERROR(IF(GETPIVOTDATA("DateRDV",TCD!$B$1,"DT","VA","Bénéficiaire",$A129,CW$6,CW$5,"Mois (DateRDV)",CW$7,"Années (DateRDV)",CW$3),2,""),"")</f>
        <v/>
      </c>
      <c r="CX129" s="166" t="str">
        <f>IFERROR(IF(GETPIVOTDATA("DateRDV",TCD!$B$1,"DT","VA","Bénéficiaire",$A129,CX$6,CX$5,"Mois (DateRDV)",CX$7,"Années (DateRDV)",CX$3,"Présence","Excusé"),3,""),"")</f>
        <v/>
      </c>
      <c r="CY129" s="166" t="str">
        <f>IFERROR(IF(GETPIVOTDATA("DateRDV",TCD!$B$1,"DT","VA","Bénéficiaire",$A129,CY$6,CY$5,"Mois (DateRDV)",CY$7,"Années (DateRDV)",CY$3,"Présence","Absent"),4,""),"")</f>
        <v/>
      </c>
      <c r="CZ129" s="166" t="str">
        <f>IFERROR(IF(GETPIVOTDATA("DateRDV",TCD!$B$1,"DT","VA","Bénéficiaire",$A129,CZ$6,CZ$5,"Mois (DateRDV)",CZ$7,"Années (DateRDV)",CZ$3),1,""),"")</f>
        <v/>
      </c>
      <c r="DA129" s="166" t="str">
        <f>IFERROR(IF(GETPIVOTDATA("DateRDV",TCD!$B$1,"DT","VA","Bénéficiaire",$A129,DA$6,DA$5,"Mois (DateRDV)",DA$7,"Années (DateRDV)",DA$3),2,""),"")</f>
        <v/>
      </c>
      <c r="DB129" s="166" t="str">
        <f>IFERROR(IF(GETPIVOTDATA("DateRDV",TCD!$B$1,"DT","VA","Bénéficiaire",$A129,DB$6,DB$5,"Mois (DateRDV)",DB$7,"Années (DateRDV)",DB$3,"Présence","Excusé"),3,""),"")</f>
        <v/>
      </c>
      <c r="DC129" s="166" t="str">
        <f>IFERROR(IF(GETPIVOTDATA("DateRDV",TCD!$B$1,"DT","VA","Bénéficiaire",$A129,DC$6,DC$5,"Mois (DateRDV)",DC$7,"Années (DateRDV)",DC$3,"Présence","Absent"),4,""),"")</f>
        <v/>
      </c>
      <c r="DD129" s="166" t="str">
        <f>IFERROR(IF(GETPIVOTDATA("DateRDV",TCD!$B$1,"DT","VA","Bénéficiaire",$A129,DD$6,DD$5,"Mois (DateRDV)",DD$7,"Années (DateRDV)",DD$3),1,""),"")</f>
        <v/>
      </c>
      <c r="DE129" s="166" t="str">
        <f>IFERROR(IF(GETPIVOTDATA("DateRDV",TCD!$B$1,"DT","VA","Bénéficiaire",$A129,DE$6,DE$5,"Mois (DateRDV)",DE$7,"Années (DateRDV)",DE$3),2,""),"")</f>
        <v/>
      </c>
      <c r="DF129" s="166" t="str">
        <f>IFERROR(IF(GETPIVOTDATA("DateRDV",TCD!$B$1,"DT","VA","Bénéficiaire",$A129,DF$6,DF$5,"Mois (DateRDV)",DF$7,"Années (DateRDV)",DF$3,"Présence","Excusé"),3,""),"")</f>
        <v/>
      </c>
      <c r="DG129" s="166" t="str">
        <f>IFERROR(IF(GETPIVOTDATA("DateRDV",TCD!$B$1,"DT","VA","Bénéficiaire",$A129,DG$6,DG$5,"Mois (DateRDV)",DG$7,"Années (DateRDV)",DG$3,"Présence","Absent"),4,""),"")</f>
        <v/>
      </c>
      <c r="DH129" s="166" t="str">
        <f>IFERROR(IF(GETPIVOTDATA("DateRDV",TCD!$B$1,"DT","VA","Bénéficiaire",$A129,DH$6,DH$5,"Mois (DateRDV)",DH$7,"Années (DateRDV)",DH$3),1,""),"")</f>
        <v/>
      </c>
      <c r="DI129" s="166" t="str">
        <f>IFERROR(IF(GETPIVOTDATA("DateRDV",TCD!$B$1,"DT","VA","Bénéficiaire",$A129,DI$6,DI$5,"Mois (DateRDV)",DI$7,"Années (DateRDV)",DI$3),2,""),"")</f>
        <v/>
      </c>
      <c r="DJ129" s="166" t="str">
        <f>IFERROR(IF(GETPIVOTDATA("DateRDV",TCD!$B$1,"DT","VA","Bénéficiaire",$A129,DJ$6,DJ$5,"Mois (DateRDV)",DJ$7,"Années (DateRDV)",DJ$3,"Présence","Excusé"),3,""),"")</f>
        <v/>
      </c>
      <c r="DK129" s="166" t="str">
        <f>IFERROR(IF(GETPIVOTDATA("DateRDV",TCD!$B$1,"DT","VA","Bénéficiaire",$A129,DK$6,DK$5,"Mois (DateRDV)",DK$7,"Années (DateRDV)",DK$3,"Présence","Absent"),4,""),"")</f>
        <v/>
      </c>
      <c r="DL129" s="166" t="str">
        <f>IFERROR(IF(GETPIVOTDATA("DateRDV",TCD!$B$1,"DT","VA","Bénéficiaire",$A129,DL$6,DL$5,"Mois (DateRDV)",DL$7,"Années (DateRDV)",DL$3),1,""),"")</f>
        <v/>
      </c>
      <c r="DM129" s="166" t="str">
        <f>IFERROR(IF(GETPIVOTDATA("DateRDV",TCD!$B$1,"DT","VA","Bénéficiaire",$A129,DM$6,DM$5,"Mois (DateRDV)",DM$7,"Années (DateRDV)",DM$3),2,""),"")</f>
        <v/>
      </c>
      <c r="DN129" s="166" t="str">
        <f>IFERROR(IF(GETPIVOTDATA("DateRDV",TCD!$B$1,"DT","VA","Bénéficiaire",$A129,DN$6,DN$5,"Mois (DateRDV)",DN$7,"Années (DateRDV)",DN$3,"Présence","Excusé"),3,""),"")</f>
        <v/>
      </c>
      <c r="DO129" s="166" t="str">
        <f>IFERROR(IF(GETPIVOTDATA("DateRDV",TCD!$B$1,"DT","VA","Bénéficiaire",$A129,DO$6,DO$5,"Mois (DateRDV)",DO$7,"Années (DateRDV)",DO$3,"Présence","Absent"),4,""),"")</f>
        <v/>
      </c>
    </row>
    <row r="130" spans="2:119" x14ac:dyDescent="0.2">
      <c r="B130" s="169" t="str">
        <f>IFERROR(IF(INDEX(Data!P:P,MATCH(A130,Data!B:B,0))&lt;&gt;"",INDEX(Data!P:P,MATCH(A130,Data!B:B,0)),""),"")</f>
        <v/>
      </c>
      <c r="C130" s="169" t="str">
        <f>IFERROR(IF(INDEX(Data!O:O,MATCH(A130,Data!B:B,0))&lt;&gt;"",INDEX(Data!O:O,MATCH(A130,Data!B:B,0)),""),"")</f>
        <v/>
      </c>
      <c r="D130" s="169" t="str">
        <f>IFERROR(IF(INDEX(Data!J:J,MATCH(A130,Data!B:B,0))&lt;&gt;"",INDEX(Data!J:J,MATCH(A130,Data!B:B,0)),""),"")</f>
        <v/>
      </c>
      <c r="E130" s="169" t="str">
        <f>IFERROR(IF(INDEX(Data!M:M,MATCH(A130,Data!B:B,0))&lt;&gt;"",INDEX(Data!M:M,MATCH(A130,Data!B:B,0)),""),"")</f>
        <v/>
      </c>
      <c r="F130" s="169" t="str">
        <f>IFERROR(IF(INDEX(Data!N:N,MATCH(A130,Data!B:B,0))&lt;&gt;"",INDEX(Data!N:N,MATCH(A130,Data!B:B,0)),""),"")</f>
        <v/>
      </c>
      <c r="G130" s="170" t="str">
        <f>IFERROR(IF(INDEX(Data!K:K,MATCH(A130,Data!B:B,0))&lt;&gt;"",INDEX(Data!K:K,MATCH(A130,Data!B:B,0)),""),"")</f>
        <v/>
      </c>
      <c r="H130" s="170" t="str">
        <f>IFERROR(IF(INDEX(Data!L:L,MATCH(A130,Data!B:B,0))&lt;&gt;"",INDEX(Data!L:L,MATCH(A130,Data!B:B,0)),""),"")</f>
        <v/>
      </c>
      <c r="I130" s="170" t="str">
        <f>IFERROR(IF(INDEX(Data!C:C,MATCH(A130,Data!B:B,0))&lt;&gt;"",INDEX(Data!C:C,MATCH(A130,Data!B:B,0)),""),"")</f>
        <v/>
      </c>
      <c r="J130" s="170" t="str">
        <f>IFERROR(IF(INDEX(Data!D:D,MATCH(A130,Data!B:B,0))&lt;&gt;"",INDEX(Data!D:D,MATCH(A130,Data!B:B,0)),""),"")</f>
        <v/>
      </c>
      <c r="K130" s="171" t="str">
        <f>IFERROR(IF(INDEX(Data!H:H,MATCH(A130,Data!B:B,0))&lt;&gt;"",INDEX(Data!H:H,MATCH(A130,Data!B:B,0)),""),"")</f>
        <v/>
      </c>
      <c r="L130" s="166" t="str">
        <f>IFERROR(IF(GETPIVOTDATA("DateRDV",TCD!$B$1,"DT","VA","Bénéficiaire",$A130,L$6,L$5,"Mois (DateRDV)",L$7,"Années (DateRDV)",L$3),1,""),"")</f>
        <v/>
      </c>
      <c r="M130" s="166" t="str">
        <f>IFERROR(IF(GETPIVOTDATA("DateRDV",TCD!$B$1,"DT","VA","Bénéficiaire",$A130,M$6,M$5,"Mois (DateRDV)",M$7,"Années (DateRDV)",M$3),2,""),"")</f>
        <v/>
      </c>
      <c r="N130" s="166" t="str">
        <f>IFERROR(IF(GETPIVOTDATA("DateRDV",TCD!$B$1,"DT","VA","Bénéficiaire",$A130,N$6,N$5,"Mois (DateRDV)",N$7,"Années (DateRDV)",N$3,"Présence","Excusé"),3,""),"")</f>
        <v/>
      </c>
      <c r="O130" s="166" t="str">
        <f>IFERROR(IF(GETPIVOTDATA("DateRDV",TCD!$B$1,"DT","VA","Bénéficiaire",$A130,O$6,O$5,"Mois (DateRDV)",O$7,"Années (DateRDV)",O$3,"Présence","Absent"),4,""),"")</f>
        <v/>
      </c>
      <c r="P130" s="166" t="str">
        <f>IFERROR(IF(GETPIVOTDATA("DateRDV",TCD!$B$1,"DT","VA","Bénéficiaire",$A130,P$6,P$5,"Mois (DateRDV)",P$7,"Années (DateRDV)",P$3),1,""),"")</f>
        <v/>
      </c>
      <c r="Q130" s="166" t="str">
        <f>IFERROR(IF(GETPIVOTDATA("DateRDV",TCD!$B$1,"DT","VA","Bénéficiaire",$A130,Q$6,Q$5,"Mois (DateRDV)",Q$7,"Années (DateRDV)",Q$3),2,""),"")</f>
        <v/>
      </c>
      <c r="R130" s="166" t="str">
        <f>IFERROR(IF(GETPIVOTDATA("DateRDV",TCD!$B$1,"DT","VA","Bénéficiaire",$A130,R$6,R$5,"Mois (DateRDV)",R$7,"Années (DateRDV)",R$3,"Présence","Excusé"),3,""),"")</f>
        <v/>
      </c>
      <c r="S130" s="166" t="str">
        <f>IFERROR(IF(GETPIVOTDATA("DateRDV",TCD!$B$1,"DT","VA","Bénéficiaire",$A130,S$6,S$5,"Mois (DateRDV)",S$7,"Années (DateRDV)",S$3,"Présence","Absent"),4,""),"")</f>
        <v/>
      </c>
      <c r="T130" s="166" t="str">
        <f>IFERROR(IF(GETPIVOTDATA("DateRDV",TCD!$B$1,"DT","VA","Bénéficiaire",$A130,T$6,T$5,"Mois (DateRDV)",T$7,"Années (DateRDV)",T$3),1,""),"")</f>
        <v/>
      </c>
      <c r="U130" s="166" t="str">
        <f>IFERROR(IF(GETPIVOTDATA("DateRDV",TCD!$B$1,"DT","VA","Bénéficiaire",$A130,U$6,U$5,"Mois (DateRDV)",U$7,"Années (DateRDV)",U$3),2,""),"")</f>
        <v/>
      </c>
      <c r="V130" s="166" t="str">
        <f>IFERROR(IF(GETPIVOTDATA("DateRDV",TCD!$B$1,"DT","VA","Bénéficiaire",$A130,V$6,V$5,"Mois (DateRDV)",V$7,"Années (DateRDV)",V$3,"Présence","Excusé"),3,""),"")</f>
        <v/>
      </c>
      <c r="W130" s="166" t="str">
        <f>IFERROR(IF(GETPIVOTDATA("DateRDV",TCD!$B$1,"DT","VA","Bénéficiaire",$A130,W$6,W$5,"Mois (DateRDV)",W$7,"Années (DateRDV)",W$3,"Présence","Absent"),4,""),"")</f>
        <v/>
      </c>
      <c r="X130" s="166" t="str">
        <f>IFERROR(IF(GETPIVOTDATA("DateRDV",TCD!$B$1,"DT","VA","Bénéficiaire",$A130,X$6,X$5,"Mois (DateRDV)",X$7,"Années (DateRDV)",X$3),1,""),"")</f>
        <v/>
      </c>
      <c r="Y130" s="166" t="str">
        <f>IFERROR(IF(GETPIVOTDATA("DateRDV",TCD!$B$1,"DT","VA","Bénéficiaire",$A130,Y$6,Y$5,"Mois (DateRDV)",Y$7,"Années (DateRDV)",Y$3),2,""),"")</f>
        <v/>
      </c>
      <c r="Z130" s="166" t="str">
        <f>IFERROR(IF(GETPIVOTDATA("DateRDV",TCD!$B$1,"DT","VA","Bénéficiaire",$A130,Z$6,Z$5,"Mois (DateRDV)",Z$7,"Années (DateRDV)",Z$3,"Présence","Excusé"),3,""),"")</f>
        <v/>
      </c>
      <c r="AA130" s="166" t="str">
        <f>IFERROR(IF(GETPIVOTDATA("DateRDV",TCD!$B$1,"DT","VA","Bénéficiaire",$A130,AA$6,AA$5,"Mois (DateRDV)",AA$7,"Années (DateRDV)",AA$3,"Présence","Absent"),4,""),"")</f>
        <v/>
      </c>
      <c r="AB130" s="166" t="str">
        <f>IFERROR(IF(GETPIVOTDATA("DateRDV",TCD!$B$1,"DT","VA","Bénéficiaire",$A130,AB$6,AB$5,"Mois (DateRDV)",AB$7,"Années (DateRDV)",AB$3),1,""),"")</f>
        <v/>
      </c>
      <c r="AC130" s="166" t="str">
        <f>IFERROR(IF(GETPIVOTDATA("DateRDV",TCD!$B$1,"DT","VA","Bénéficiaire",$A130,AC$6,AC$5,"Mois (DateRDV)",AC$7,"Années (DateRDV)",AC$3),2,""),"")</f>
        <v/>
      </c>
      <c r="AD130" s="166" t="str">
        <f>IFERROR(IF(GETPIVOTDATA("DateRDV",TCD!$B$1,"DT","VA","Bénéficiaire",$A130,AD$6,AD$5,"Mois (DateRDV)",AD$7,"Années (DateRDV)",AD$3,"Présence","Excusé"),3,""),"")</f>
        <v/>
      </c>
      <c r="AE130" s="166" t="str">
        <f>IFERROR(IF(GETPIVOTDATA("DateRDV",TCD!$B$1,"DT","VA","Bénéficiaire",$A130,AE$6,AE$5,"Mois (DateRDV)",AE$7,"Années (DateRDV)",AE$3,"Présence","Absent"),4,""),"")</f>
        <v/>
      </c>
      <c r="AF130" s="166" t="str">
        <f>IFERROR(IF(GETPIVOTDATA("DateRDV",TCD!$B$1,"DT","VA","Bénéficiaire",$A130,AF$6,AF$5,"Mois (DateRDV)",AF$7,"Années (DateRDV)",AF$3),1,""),"")</f>
        <v/>
      </c>
      <c r="AG130" s="166" t="str">
        <f>IFERROR(IF(GETPIVOTDATA("DateRDV",TCD!$B$1,"DT","VA","Bénéficiaire",$A130,AG$6,AG$5,"Mois (DateRDV)",AG$7,"Années (DateRDV)",AG$3),2,""),"")</f>
        <v/>
      </c>
      <c r="AH130" s="166" t="str">
        <f>IFERROR(IF(GETPIVOTDATA("DateRDV",TCD!$B$1,"DT","VA","Bénéficiaire",$A130,AH$6,AH$5,"Mois (DateRDV)",AH$7,"Années (DateRDV)",AH$3,"Présence","Excusé"),3,""),"")</f>
        <v/>
      </c>
      <c r="AI130" s="166" t="str">
        <f>IFERROR(IF(GETPIVOTDATA("DateRDV",TCD!$B$1,"DT","VA","Bénéficiaire",$A130,AI$6,AI$5,"Mois (DateRDV)",AI$7,"Années (DateRDV)",AI$3,"Présence","Absent"),4,""),"")</f>
        <v/>
      </c>
      <c r="AJ130" s="166" t="str">
        <f>IFERROR(IF(GETPIVOTDATA("DateRDV",TCD!$B$1,"DT","VA","Bénéficiaire",$A130,AJ$6,AJ$5,"Mois (DateRDV)",AJ$7,"Années (DateRDV)",AJ$3),1,""),"")</f>
        <v/>
      </c>
      <c r="AK130" s="166" t="str">
        <f>IFERROR(IF(GETPIVOTDATA("DateRDV",TCD!$B$1,"DT","VA","Bénéficiaire",$A130,AK$6,AK$5,"Mois (DateRDV)",AK$7,"Années (DateRDV)",AK$3),2,""),"")</f>
        <v/>
      </c>
      <c r="AL130" s="166" t="str">
        <f>IFERROR(IF(GETPIVOTDATA("DateRDV",TCD!$B$1,"DT","VA","Bénéficiaire",$A130,AL$6,AL$5,"Mois (DateRDV)",AL$7,"Années (DateRDV)",AL$3,"Présence","Excusé"),3,""),"")</f>
        <v/>
      </c>
      <c r="AM130" s="166" t="str">
        <f>IFERROR(IF(GETPIVOTDATA("DateRDV",TCD!$B$1,"DT","VA","Bénéficiaire",$A130,AM$6,AM$5,"Mois (DateRDV)",AM$7,"Années (DateRDV)",AM$3,"Présence","Absent"),4,""),"")</f>
        <v/>
      </c>
      <c r="AN130" s="166" t="str">
        <f>IFERROR(IF(GETPIVOTDATA("DateRDV",TCD!$B$1,"DT","VA","Bénéficiaire",$A130,AN$6,AN$5,"Mois (DateRDV)",AN$7,"Années (DateRDV)",AN$3),1,""),"")</f>
        <v/>
      </c>
      <c r="AO130" s="166" t="str">
        <f>IFERROR(IF(GETPIVOTDATA("DateRDV",TCD!$B$1,"DT","VA","Bénéficiaire",$A130,AO$6,AO$5,"Mois (DateRDV)",AO$7,"Années (DateRDV)",AO$3),2,""),"")</f>
        <v/>
      </c>
      <c r="AP130" s="166" t="str">
        <f>IFERROR(IF(GETPIVOTDATA("DateRDV",TCD!$B$1,"DT","VA","Bénéficiaire",$A130,AP$6,AP$5,"Mois (DateRDV)",AP$7,"Années (DateRDV)",AP$3,"Présence","Excusé"),3,""),"")</f>
        <v/>
      </c>
      <c r="AQ130" s="166" t="str">
        <f>IFERROR(IF(GETPIVOTDATA("DateRDV",TCD!$B$1,"DT","VA","Bénéficiaire",$A130,AQ$6,AQ$5,"Mois (DateRDV)",AQ$7,"Années (DateRDV)",AQ$3,"Présence","Absent"),4,""),"")</f>
        <v/>
      </c>
      <c r="AR130" s="166" t="str">
        <f>IFERROR(IF(GETPIVOTDATA("DateRDV",TCD!$B$1,"DT","VA","Bénéficiaire",$A130,AR$6,AR$5,"Mois (DateRDV)",AR$7,"Années (DateRDV)",AR$3),1,""),"")</f>
        <v/>
      </c>
      <c r="AS130" s="166" t="str">
        <f>IFERROR(IF(GETPIVOTDATA("DateRDV",TCD!$B$1,"DT","VA","Bénéficiaire",$A130,AS$6,AS$5,"Mois (DateRDV)",AS$7,"Années (DateRDV)",AS$3),2,""),"")</f>
        <v/>
      </c>
      <c r="AT130" s="166" t="str">
        <f>IFERROR(IF(GETPIVOTDATA("DateRDV",TCD!$B$1,"DT","VA","Bénéficiaire",$A130,AT$6,AT$5,"Mois (DateRDV)",AT$7,"Années (DateRDV)",AT$3,"Présence","Excusé"),3,""),"")</f>
        <v/>
      </c>
      <c r="AU130" s="166" t="str">
        <f>IFERROR(IF(GETPIVOTDATA("DateRDV",TCD!$B$1,"DT","VA","Bénéficiaire",$A130,AU$6,AU$5,"Mois (DateRDV)",AU$7,"Années (DateRDV)",AU$3,"Présence","Absent"),4,""),"")</f>
        <v/>
      </c>
      <c r="AV130" s="166" t="str">
        <f>IFERROR(IF(GETPIVOTDATA("DateRDV",TCD!$B$1,"DT","VA","Bénéficiaire",$A130,AV$6,AV$5,"Mois (DateRDV)",AV$7,"Années (DateRDV)",AV$3),1,""),"")</f>
        <v/>
      </c>
      <c r="AW130" s="166" t="str">
        <f>IFERROR(IF(GETPIVOTDATA("DateRDV",TCD!$B$1,"DT","VA","Bénéficiaire",$A130,AW$6,AW$5,"Mois (DateRDV)",AW$7,"Années (DateRDV)",AW$3),2,""),"")</f>
        <v/>
      </c>
      <c r="AX130" s="166" t="str">
        <f>IFERROR(IF(GETPIVOTDATA("DateRDV",TCD!$B$1,"DT","VA","Bénéficiaire",$A130,AX$6,AX$5,"Mois (DateRDV)",AX$7,"Années (DateRDV)",AX$3,"Présence","Excusé"),3,""),"")</f>
        <v/>
      </c>
      <c r="AY130" s="166" t="str">
        <f>IFERROR(IF(GETPIVOTDATA("DateRDV",TCD!$B$1,"DT","VA","Bénéficiaire",$A130,AY$6,AY$5,"Mois (DateRDV)",AY$7,"Années (DateRDV)",AY$3,"Présence","Absent"),4,""),"")</f>
        <v/>
      </c>
      <c r="AZ130" s="166" t="str">
        <f>IFERROR(IF(GETPIVOTDATA("DateRDV",TCD!$B$1,"DT","VA","Bénéficiaire",$A130,AZ$6,AZ$5,"Mois (DateRDV)",AZ$7,"Années (DateRDV)",AZ$3),1,""),"")</f>
        <v/>
      </c>
      <c r="BA130" s="166" t="str">
        <f>IFERROR(IF(GETPIVOTDATA("DateRDV",TCD!$B$1,"DT","VA","Bénéficiaire",$A130,BA$6,BA$5,"Mois (DateRDV)",BA$7,"Années (DateRDV)",BA$3),2,""),"")</f>
        <v/>
      </c>
      <c r="BB130" s="166" t="str">
        <f>IFERROR(IF(GETPIVOTDATA("DateRDV",TCD!$B$1,"DT","VA","Bénéficiaire",$A130,BB$6,BB$5,"Mois (DateRDV)",BB$7,"Années (DateRDV)",BB$3,"Présence","Excusé"),3,""),"")</f>
        <v/>
      </c>
      <c r="BC130" s="166" t="str">
        <f>IFERROR(IF(GETPIVOTDATA("DateRDV",TCD!$B$1,"DT","VA","Bénéficiaire",$A130,BC$6,BC$5,"Mois (DateRDV)",BC$7,"Années (DateRDV)",BC$3,"Présence","Absent"),4,""),"")</f>
        <v/>
      </c>
      <c r="BD130" s="166" t="str">
        <f>IFERROR(IF(GETPIVOTDATA("DateRDV",TCD!$B$1,"DT","VA","Bénéficiaire",$A130,BD$6,BD$5,"Mois (DateRDV)",BD$7,"Années (DateRDV)",BD$3),1,""),"")</f>
        <v/>
      </c>
      <c r="BE130" s="166" t="str">
        <f>IFERROR(IF(GETPIVOTDATA("DateRDV",TCD!$B$1,"DT","VA","Bénéficiaire",$A130,BE$6,BE$5,"Mois (DateRDV)",BE$7,"Années (DateRDV)",BE$3),2,""),"")</f>
        <v/>
      </c>
      <c r="BF130" s="166" t="str">
        <f>IFERROR(IF(GETPIVOTDATA("DateRDV",TCD!$B$1,"DT","VA","Bénéficiaire",$A130,BF$6,BF$5,"Mois (DateRDV)",BF$7,"Années (DateRDV)",BF$3,"Présence","Excusé"),3,""),"")</f>
        <v/>
      </c>
      <c r="BG130" s="166" t="str">
        <f>IFERROR(IF(GETPIVOTDATA("DateRDV",TCD!$B$1,"DT","VA","Bénéficiaire",$A130,BG$6,BG$5,"Mois (DateRDV)",BG$7,"Années (DateRDV)",BG$3,"Présence","Absent"),4,""),"")</f>
        <v/>
      </c>
      <c r="BH130" s="166" t="str">
        <f>IFERROR(IF(GETPIVOTDATA("DateRDV",TCD!$B$1,"DT","VA","Bénéficiaire",$A130,BH$6,BH$5,"Mois (DateRDV)",BH$7,"Années (DateRDV)",BH$3),1,""),"")</f>
        <v/>
      </c>
      <c r="BI130" s="166" t="str">
        <f>IFERROR(IF(GETPIVOTDATA("DateRDV",TCD!$B$1,"DT","VA","Bénéficiaire",$A130,BI$6,BI$5,"Mois (DateRDV)",BI$7,"Années (DateRDV)",BI$3),2,""),"")</f>
        <v/>
      </c>
      <c r="BJ130" s="166" t="str">
        <f>IFERROR(IF(GETPIVOTDATA("DateRDV",TCD!$B$1,"DT","VA","Bénéficiaire",$A130,BJ$6,BJ$5,"Mois (DateRDV)",BJ$7,"Années (DateRDV)",BJ$3,"Présence","Excusé"),3,""),"")</f>
        <v/>
      </c>
      <c r="BK130" s="166" t="str">
        <f>IFERROR(IF(GETPIVOTDATA("DateRDV",TCD!$B$1,"DT","VA","Bénéficiaire",$A130,BK$6,BK$5,"Mois (DateRDV)",BK$7,"Années (DateRDV)",BK$3,"Présence","Absent"),4,""),"")</f>
        <v/>
      </c>
      <c r="BL130" s="166" t="str">
        <f>IFERROR(IF(GETPIVOTDATA("DateRDV",TCD!$B$1,"DT","VA","Bénéficiaire",$A130,BL$6,BL$5,"Mois (DateRDV)",BL$7,"Années (DateRDV)",BL$3),1,""),"")</f>
        <v/>
      </c>
      <c r="BM130" s="166" t="str">
        <f>IFERROR(IF(GETPIVOTDATA("DateRDV",TCD!$B$1,"DT","VA","Bénéficiaire",$A130,BM$6,BM$5,"Mois (DateRDV)",BM$7,"Années (DateRDV)",BM$3),2,""),"")</f>
        <v/>
      </c>
      <c r="BN130" s="166" t="str">
        <f>IFERROR(IF(GETPIVOTDATA("DateRDV",TCD!$B$1,"DT","VA","Bénéficiaire",$A130,BN$6,BN$5,"Mois (DateRDV)",BN$7,"Années (DateRDV)",BN$3,"Présence","Excusé"),3,""),"")</f>
        <v/>
      </c>
      <c r="BO130" s="166" t="str">
        <f>IFERROR(IF(GETPIVOTDATA("DateRDV",TCD!$B$1,"DT","VA","Bénéficiaire",$A130,BO$6,BO$5,"Mois (DateRDV)",BO$7,"Années (DateRDV)",BO$3,"Présence","Absent"),4,""),"")</f>
        <v/>
      </c>
      <c r="BP130" s="166" t="str">
        <f>IFERROR(IF(GETPIVOTDATA("DateRDV",TCD!$B$1,"DT","VA","Bénéficiaire",$A130,BP$6,BP$5,"Mois (DateRDV)",BP$7,"Années (DateRDV)",BP$3),1,""),"")</f>
        <v/>
      </c>
      <c r="BQ130" s="166" t="str">
        <f>IFERROR(IF(GETPIVOTDATA("DateRDV",TCD!$B$1,"DT","VA","Bénéficiaire",$A130,BQ$6,BQ$5,"Mois (DateRDV)",BQ$7,"Années (DateRDV)",BQ$3),2,""),"")</f>
        <v/>
      </c>
      <c r="BR130" s="166" t="str">
        <f>IFERROR(IF(GETPIVOTDATA("DateRDV",TCD!$B$1,"DT","VA","Bénéficiaire",$A130,BR$6,BR$5,"Mois (DateRDV)",BR$7,"Années (DateRDV)",BR$3,"Présence","Excusé"),3,""),"")</f>
        <v/>
      </c>
      <c r="BS130" s="166" t="str">
        <f>IFERROR(IF(GETPIVOTDATA("DateRDV",TCD!$B$1,"DT","VA","Bénéficiaire",$A130,BS$6,BS$5,"Mois (DateRDV)",BS$7,"Années (DateRDV)",BS$3,"Présence","Absent"),4,""),"")</f>
        <v/>
      </c>
      <c r="BT130" s="166" t="str">
        <f>IFERROR(IF(GETPIVOTDATA("DateRDV",TCD!$B$1,"DT","VA","Bénéficiaire",$A130,BT$6,BT$5,"Mois (DateRDV)",BT$7,"Années (DateRDV)",BT$3),1,""),"")</f>
        <v/>
      </c>
      <c r="BU130" s="166" t="str">
        <f>IFERROR(IF(GETPIVOTDATA("DateRDV",TCD!$B$1,"DT","VA","Bénéficiaire",$A130,BU$6,BU$5,"Mois (DateRDV)",BU$7,"Années (DateRDV)",BU$3),2,""),"")</f>
        <v/>
      </c>
      <c r="BV130" s="166" t="str">
        <f>IFERROR(IF(GETPIVOTDATA("DateRDV",TCD!$B$1,"DT","VA","Bénéficiaire",$A130,BV$6,BV$5,"Mois (DateRDV)",BV$7,"Années (DateRDV)",BV$3,"Présence","Excusé"),3,""),"")</f>
        <v/>
      </c>
      <c r="BW130" s="166" t="str">
        <f>IFERROR(IF(GETPIVOTDATA("DateRDV",TCD!$B$1,"DT","VA","Bénéficiaire",$A130,BW$6,BW$5,"Mois (DateRDV)",BW$7,"Années (DateRDV)",BW$3,"Présence","Absent"),4,""),"")</f>
        <v/>
      </c>
      <c r="BX130" s="166" t="str">
        <f>IFERROR(IF(GETPIVOTDATA("DateRDV",TCD!$B$1,"DT","VA","Bénéficiaire",$A130,BX$6,BX$5,"Mois (DateRDV)",BX$7,"Années (DateRDV)",BX$3),1,""),"")</f>
        <v/>
      </c>
      <c r="BY130" s="166" t="str">
        <f>IFERROR(IF(GETPIVOTDATA("DateRDV",TCD!$B$1,"DT","VA","Bénéficiaire",$A130,BY$6,BY$5,"Mois (DateRDV)",BY$7,"Années (DateRDV)",BY$3),2,""),"")</f>
        <v/>
      </c>
      <c r="BZ130" s="166" t="str">
        <f>IFERROR(IF(GETPIVOTDATA("DateRDV",TCD!$B$1,"DT","VA","Bénéficiaire",$A130,BZ$6,BZ$5,"Mois (DateRDV)",BZ$7,"Années (DateRDV)",BZ$3,"Présence","Excusé"),3,""),"")</f>
        <v/>
      </c>
      <c r="CA130" s="166" t="str">
        <f>IFERROR(IF(GETPIVOTDATA("DateRDV",TCD!$B$1,"DT","VA","Bénéficiaire",$A130,CA$6,CA$5,"Mois (DateRDV)",CA$7,"Années (DateRDV)",CA$3,"Présence","Absent"),4,""),"")</f>
        <v/>
      </c>
      <c r="CB130" s="166" t="str">
        <f>IFERROR(IF(GETPIVOTDATA("DateRDV",TCD!$B$1,"DT","VA","Bénéficiaire",$A130,CB$6,CB$5,"Mois (DateRDV)",CB$7,"Années (DateRDV)",CB$3),1,""),"")</f>
        <v/>
      </c>
      <c r="CC130" s="166" t="str">
        <f>IFERROR(IF(GETPIVOTDATA("DateRDV",TCD!$B$1,"DT","VA","Bénéficiaire",$A130,CC$6,CC$5,"Mois (DateRDV)",CC$7,"Années (DateRDV)",CC$3),2,""),"")</f>
        <v/>
      </c>
      <c r="CD130" s="166" t="str">
        <f>IFERROR(IF(GETPIVOTDATA("DateRDV",TCD!$B$1,"DT","VA","Bénéficiaire",$A130,CD$6,CD$5,"Mois (DateRDV)",CD$7,"Années (DateRDV)",CD$3,"Présence","Excusé"),3,""),"")</f>
        <v/>
      </c>
      <c r="CE130" s="166" t="str">
        <f>IFERROR(IF(GETPIVOTDATA("DateRDV",TCD!$B$1,"DT","VA","Bénéficiaire",$A130,CE$6,CE$5,"Mois (DateRDV)",CE$7,"Années (DateRDV)",CE$3,"Présence","Absent"),4,""),"")</f>
        <v/>
      </c>
      <c r="CF130" s="166" t="str">
        <f>IFERROR(IF(GETPIVOTDATA("DateRDV",TCD!$B$1,"DT","VA","Bénéficiaire",$A130,CF$6,CF$5,"Mois (DateRDV)",CF$7,"Années (DateRDV)",CF$3),1,""),"")</f>
        <v/>
      </c>
      <c r="CG130" s="166" t="str">
        <f>IFERROR(IF(GETPIVOTDATA("DateRDV",TCD!$B$1,"DT","VA","Bénéficiaire",$A130,CG$6,CG$5,"Mois (DateRDV)",CG$7,"Années (DateRDV)",CG$3),2,""),"")</f>
        <v/>
      </c>
      <c r="CH130" s="166" t="str">
        <f>IFERROR(IF(GETPIVOTDATA("DateRDV",TCD!$B$1,"DT","VA","Bénéficiaire",$A130,CH$6,CH$5,"Mois (DateRDV)",CH$7,"Années (DateRDV)",CH$3,"Présence","Excusé"),3,""),"")</f>
        <v/>
      </c>
      <c r="CI130" s="166" t="str">
        <f>IFERROR(IF(GETPIVOTDATA("DateRDV",TCD!$B$1,"DT","VA","Bénéficiaire",$A130,CI$6,CI$5,"Mois (DateRDV)",CI$7,"Années (DateRDV)",CI$3,"Présence","Absent"),4,""),"")</f>
        <v/>
      </c>
      <c r="CJ130" s="166" t="str">
        <f>IFERROR(IF(GETPIVOTDATA("DateRDV",TCD!$B$1,"DT","VA","Bénéficiaire",$A130,CJ$6,CJ$5,"Mois (DateRDV)",CJ$7,"Années (DateRDV)",CJ$3),1,""),"")</f>
        <v/>
      </c>
      <c r="CK130" s="166" t="str">
        <f>IFERROR(IF(GETPIVOTDATA("DateRDV",TCD!$B$1,"DT","VA","Bénéficiaire",$A130,CK$6,CK$5,"Mois (DateRDV)",CK$7,"Années (DateRDV)",CK$3),2,""),"")</f>
        <v/>
      </c>
      <c r="CL130" s="166" t="str">
        <f>IFERROR(IF(GETPIVOTDATA("DateRDV",TCD!$B$1,"DT","VA","Bénéficiaire",$A130,VE$6,VE$5,"Mois (DateRDV)",VE$7,"Années (DateRDV)",VE$3,"Présence","Excusé"),3,""),"")</f>
        <v/>
      </c>
      <c r="CM130" s="166" t="str">
        <f>IFERROR(IF(GETPIVOTDATA("DateRDV",TCD!$B$1,"DT","VA","Bénéficiaire",$A130,CM$6,CM$5,"Mois (DateRDV)",CM$7,"Années (DateRDV)",CM$3,"Présence","Absent"),4,""),"")</f>
        <v/>
      </c>
      <c r="CN130" s="166" t="str">
        <f>IFERROR(IF(GETPIVOTDATA("DateRDV",TCD!$B$1,"DT","VA","Bénéficiaire",$A130,CN$6,CN$5,"Mois (DateRDV)",CN$7,"Années (DateRDV)",CN$3),1,""),"")</f>
        <v/>
      </c>
      <c r="CO130" s="166" t="str">
        <f>IFERROR(IF(GETPIVOTDATA("DateRDV",TCD!$B$1,"DT","VA","Bénéficiaire",$A130,CO$6,CO$5,"Mois (DateRDV)",CO$7,"Années (DateRDV)",CO$3),2,""),"")</f>
        <v/>
      </c>
      <c r="CP130" s="166" t="str">
        <f>IFERROR(IF(GETPIVOTDATA("DateRDV",TCD!$B$1,"DT","VA","Bénéficiaire",$A130,CP$6,CP$5,"Mois (DateRDV)",CP$7,"Années (DateRDV)",CP$3,"Présence","Excusé"),3,""),"")</f>
        <v/>
      </c>
      <c r="CQ130" s="166" t="str">
        <f>IFERROR(IF(GETPIVOTDATA("DateRDV",TCD!$B$1,"DT","VA","Bénéficiaire",$A130,CQ$6,CQ$5,"Mois (DateRDV)",CQ$7,"Années (DateRDV)",CQ$3,"Présence","Absent"),4,""),"")</f>
        <v/>
      </c>
      <c r="CR130" s="166" t="str">
        <f>IFERROR(IF(GETPIVOTDATA("DateRDV",TCD!$B$1,"DT","VA","Bénéficiaire",$A130,CR$6,CR$5,"Mois (DateRDV)",CR$7,"Années (DateRDV)",CR$3),1,""),"")</f>
        <v/>
      </c>
      <c r="CS130" s="166" t="str">
        <f>IFERROR(IF(GETPIVOTDATA("DateRDV",TCD!$B$1,"DT","VA","Bénéficiaire",$A130,CS$6,CS$5,"Mois (DateRDV)",CS$7,"Années (DateRDV)",CS$3),2,""),"")</f>
        <v/>
      </c>
      <c r="CT130" s="166" t="str">
        <f>IFERROR(IF(GETPIVOTDATA("DateRDV",TCD!$B$1,"DT","VA","Bénéficiaire",$A130,CT$6,CT$5,"Mois (DateRDV)",CT$7,"Années (DateRDV)",CT$3,"Présence","Excusé"),3,""),"")</f>
        <v/>
      </c>
      <c r="CU130" s="166" t="str">
        <f>IFERROR(IF(GETPIVOTDATA("DateRDV",TCD!$B$1,"DT","VA","Bénéficiaire",$A130,CU$6,CU$5,"Mois (DateRDV)",CU$7,"Années (DateRDV)",CU$3,"Présence","Absent"),4,""),"")</f>
        <v/>
      </c>
      <c r="CV130" s="166" t="str">
        <f>IFERROR(IF(GETPIVOTDATA("DateRDV",TCD!$B$1,"DT","VA","Bénéficiaire",$A130,CV$6,CV$5,"Mois (DateRDV)",CV$7,"Années (DateRDV)",CV$3),1,""),"")</f>
        <v/>
      </c>
      <c r="CW130" s="166" t="str">
        <f>IFERROR(IF(GETPIVOTDATA("DateRDV",TCD!$B$1,"DT","VA","Bénéficiaire",$A130,CW$6,CW$5,"Mois (DateRDV)",CW$7,"Années (DateRDV)",CW$3),2,""),"")</f>
        <v/>
      </c>
      <c r="CX130" s="166" t="str">
        <f>IFERROR(IF(GETPIVOTDATA("DateRDV",TCD!$B$1,"DT","VA","Bénéficiaire",$A130,CX$6,CX$5,"Mois (DateRDV)",CX$7,"Années (DateRDV)",CX$3,"Présence","Excusé"),3,""),"")</f>
        <v/>
      </c>
      <c r="CY130" s="166" t="str">
        <f>IFERROR(IF(GETPIVOTDATA("DateRDV",TCD!$B$1,"DT","VA","Bénéficiaire",$A130,CY$6,CY$5,"Mois (DateRDV)",CY$7,"Années (DateRDV)",CY$3,"Présence","Absent"),4,""),"")</f>
        <v/>
      </c>
      <c r="CZ130" s="166" t="str">
        <f>IFERROR(IF(GETPIVOTDATA("DateRDV",TCD!$B$1,"DT","VA","Bénéficiaire",$A130,CZ$6,CZ$5,"Mois (DateRDV)",CZ$7,"Années (DateRDV)",CZ$3),1,""),"")</f>
        <v/>
      </c>
      <c r="DA130" s="166" t="str">
        <f>IFERROR(IF(GETPIVOTDATA("DateRDV",TCD!$B$1,"DT","VA","Bénéficiaire",$A130,DA$6,DA$5,"Mois (DateRDV)",DA$7,"Années (DateRDV)",DA$3),2,""),"")</f>
        <v/>
      </c>
      <c r="DB130" s="166" t="str">
        <f>IFERROR(IF(GETPIVOTDATA("DateRDV",TCD!$B$1,"DT","VA","Bénéficiaire",$A130,DB$6,DB$5,"Mois (DateRDV)",DB$7,"Années (DateRDV)",DB$3,"Présence","Excusé"),3,""),"")</f>
        <v/>
      </c>
      <c r="DC130" s="166" t="str">
        <f>IFERROR(IF(GETPIVOTDATA("DateRDV",TCD!$B$1,"DT","VA","Bénéficiaire",$A130,DC$6,DC$5,"Mois (DateRDV)",DC$7,"Années (DateRDV)",DC$3,"Présence","Absent"),4,""),"")</f>
        <v/>
      </c>
      <c r="DD130" s="166" t="str">
        <f>IFERROR(IF(GETPIVOTDATA("DateRDV",TCD!$B$1,"DT","VA","Bénéficiaire",$A130,DD$6,DD$5,"Mois (DateRDV)",DD$7,"Années (DateRDV)",DD$3),1,""),"")</f>
        <v/>
      </c>
      <c r="DE130" s="166" t="str">
        <f>IFERROR(IF(GETPIVOTDATA("DateRDV",TCD!$B$1,"DT","VA","Bénéficiaire",$A130,DE$6,DE$5,"Mois (DateRDV)",DE$7,"Années (DateRDV)",DE$3),2,""),"")</f>
        <v/>
      </c>
      <c r="DF130" s="166" t="str">
        <f>IFERROR(IF(GETPIVOTDATA("DateRDV",TCD!$B$1,"DT","VA","Bénéficiaire",$A130,DF$6,DF$5,"Mois (DateRDV)",DF$7,"Années (DateRDV)",DF$3,"Présence","Excusé"),3,""),"")</f>
        <v/>
      </c>
      <c r="DG130" s="166" t="str">
        <f>IFERROR(IF(GETPIVOTDATA("DateRDV",TCD!$B$1,"DT","VA","Bénéficiaire",$A130,DG$6,DG$5,"Mois (DateRDV)",DG$7,"Années (DateRDV)",DG$3,"Présence","Absent"),4,""),"")</f>
        <v/>
      </c>
      <c r="DH130" s="166" t="str">
        <f>IFERROR(IF(GETPIVOTDATA("DateRDV",TCD!$B$1,"DT","VA","Bénéficiaire",$A130,DH$6,DH$5,"Mois (DateRDV)",DH$7,"Années (DateRDV)",DH$3),1,""),"")</f>
        <v/>
      </c>
      <c r="DI130" s="166" t="str">
        <f>IFERROR(IF(GETPIVOTDATA("DateRDV",TCD!$B$1,"DT","VA","Bénéficiaire",$A130,DI$6,DI$5,"Mois (DateRDV)",DI$7,"Années (DateRDV)",DI$3),2,""),"")</f>
        <v/>
      </c>
      <c r="DJ130" s="166" t="str">
        <f>IFERROR(IF(GETPIVOTDATA("DateRDV",TCD!$B$1,"DT","VA","Bénéficiaire",$A130,DJ$6,DJ$5,"Mois (DateRDV)",DJ$7,"Années (DateRDV)",DJ$3,"Présence","Excusé"),3,""),"")</f>
        <v/>
      </c>
      <c r="DK130" s="166" t="str">
        <f>IFERROR(IF(GETPIVOTDATA("DateRDV",TCD!$B$1,"DT","VA","Bénéficiaire",$A130,DK$6,DK$5,"Mois (DateRDV)",DK$7,"Années (DateRDV)",DK$3,"Présence","Absent"),4,""),"")</f>
        <v/>
      </c>
      <c r="DL130" s="166" t="str">
        <f>IFERROR(IF(GETPIVOTDATA("DateRDV",TCD!$B$1,"DT","VA","Bénéficiaire",$A130,DL$6,DL$5,"Mois (DateRDV)",DL$7,"Années (DateRDV)",DL$3),1,""),"")</f>
        <v/>
      </c>
      <c r="DM130" s="166" t="str">
        <f>IFERROR(IF(GETPIVOTDATA("DateRDV",TCD!$B$1,"DT","VA","Bénéficiaire",$A130,DM$6,DM$5,"Mois (DateRDV)",DM$7,"Années (DateRDV)",DM$3),2,""),"")</f>
        <v/>
      </c>
      <c r="DN130" s="166" t="str">
        <f>IFERROR(IF(GETPIVOTDATA("DateRDV",TCD!$B$1,"DT","VA","Bénéficiaire",$A130,DN$6,DN$5,"Mois (DateRDV)",DN$7,"Années (DateRDV)",DN$3,"Présence","Excusé"),3,""),"")</f>
        <v/>
      </c>
      <c r="DO130" s="166" t="str">
        <f>IFERROR(IF(GETPIVOTDATA("DateRDV",TCD!$B$1,"DT","VA","Bénéficiaire",$A130,DO$6,DO$5,"Mois (DateRDV)",DO$7,"Années (DateRDV)",DO$3,"Présence","Absent"),4,""),"")</f>
        <v/>
      </c>
    </row>
    <row r="131" spans="2:119" x14ac:dyDescent="0.2">
      <c r="B131" s="169" t="str">
        <f>IFERROR(IF(INDEX(Data!P:P,MATCH(A131,Data!B:B,0))&lt;&gt;"",INDEX(Data!P:P,MATCH(A131,Data!B:B,0)),""),"")</f>
        <v/>
      </c>
      <c r="C131" s="169" t="str">
        <f>IFERROR(IF(INDEX(Data!O:O,MATCH(A131,Data!B:B,0))&lt;&gt;"",INDEX(Data!O:O,MATCH(A131,Data!B:B,0)),""),"")</f>
        <v/>
      </c>
      <c r="D131" s="169" t="str">
        <f>IFERROR(IF(INDEX(Data!J:J,MATCH(A131,Data!B:B,0))&lt;&gt;"",INDEX(Data!J:J,MATCH(A131,Data!B:B,0)),""),"")</f>
        <v/>
      </c>
      <c r="E131" s="169" t="str">
        <f>IFERROR(IF(INDEX(Data!M:M,MATCH(A131,Data!B:B,0))&lt;&gt;"",INDEX(Data!M:M,MATCH(A131,Data!B:B,0)),""),"")</f>
        <v/>
      </c>
      <c r="F131" s="169" t="str">
        <f>IFERROR(IF(INDEX(Data!N:N,MATCH(A131,Data!B:B,0))&lt;&gt;"",INDEX(Data!N:N,MATCH(A131,Data!B:B,0)),""),"")</f>
        <v/>
      </c>
      <c r="G131" s="170" t="str">
        <f>IFERROR(IF(INDEX(Data!K:K,MATCH(A131,Data!B:B,0))&lt;&gt;"",INDEX(Data!K:K,MATCH(A131,Data!B:B,0)),""),"")</f>
        <v/>
      </c>
      <c r="H131" s="170" t="str">
        <f>IFERROR(IF(INDEX(Data!L:L,MATCH(A131,Data!B:B,0))&lt;&gt;"",INDEX(Data!L:L,MATCH(A131,Data!B:B,0)),""),"")</f>
        <v/>
      </c>
      <c r="I131" s="170" t="str">
        <f>IFERROR(IF(INDEX(Data!C:C,MATCH(A131,Data!B:B,0))&lt;&gt;"",INDEX(Data!C:C,MATCH(A131,Data!B:B,0)),""),"")</f>
        <v/>
      </c>
      <c r="J131" s="170" t="str">
        <f>IFERROR(IF(INDEX(Data!D:D,MATCH(A131,Data!B:B,0))&lt;&gt;"",INDEX(Data!D:D,MATCH(A131,Data!B:B,0)),""),"")</f>
        <v/>
      </c>
      <c r="K131" s="171" t="str">
        <f>IFERROR(IF(INDEX(Data!H:H,MATCH(A131,Data!B:B,0))&lt;&gt;"",INDEX(Data!H:H,MATCH(A131,Data!B:B,0)),""),"")</f>
        <v/>
      </c>
      <c r="L131" s="166" t="str">
        <f>IFERROR(IF(GETPIVOTDATA("DateRDV",TCD!$B$1,"DT","VA","Bénéficiaire",$A131,L$6,L$5,"Mois (DateRDV)",L$7,"Années (DateRDV)",L$3),1,""),"")</f>
        <v/>
      </c>
      <c r="M131" s="166" t="str">
        <f>IFERROR(IF(GETPIVOTDATA("DateRDV",TCD!$B$1,"DT","VA","Bénéficiaire",$A131,M$6,M$5,"Mois (DateRDV)",M$7,"Années (DateRDV)",M$3),2,""),"")</f>
        <v/>
      </c>
      <c r="N131" s="166" t="str">
        <f>IFERROR(IF(GETPIVOTDATA("DateRDV",TCD!$B$1,"DT","VA","Bénéficiaire",$A131,N$6,N$5,"Mois (DateRDV)",N$7,"Années (DateRDV)",N$3,"Présence","Excusé"),3,""),"")</f>
        <v/>
      </c>
      <c r="O131" s="166" t="str">
        <f>IFERROR(IF(GETPIVOTDATA("DateRDV",TCD!$B$1,"DT","VA","Bénéficiaire",$A131,O$6,O$5,"Mois (DateRDV)",O$7,"Années (DateRDV)",O$3,"Présence","Absent"),4,""),"")</f>
        <v/>
      </c>
      <c r="P131" s="166" t="str">
        <f>IFERROR(IF(GETPIVOTDATA("DateRDV",TCD!$B$1,"DT","VA","Bénéficiaire",$A131,P$6,P$5,"Mois (DateRDV)",P$7,"Années (DateRDV)",P$3),1,""),"")</f>
        <v/>
      </c>
      <c r="Q131" s="166" t="str">
        <f>IFERROR(IF(GETPIVOTDATA("DateRDV",TCD!$B$1,"DT","VA","Bénéficiaire",$A131,Q$6,Q$5,"Mois (DateRDV)",Q$7,"Années (DateRDV)",Q$3),2,""),"")</f>
        <v/>
      </c>
      <c r="R131" s="166" t="str">
        <f>IFERROR(IF(GETPIVOTDATA("DateRDV",TCD!$B$1,"DT","VA","Bénéficiaire",$A131,R$6,R$5,"Mois (DateRDV)",R$7,"Années (DateRDV)",R$3,"Présence","Excusé"),3,""),"")</f>
        <v/>
      </c>
      <c r="S131" s="166" t="str">
        <f>IFERROR(IF(GETPIVOTDATA("DateRDV",TCD!$B$1,"DT","VA","Bénéficiaire",$A131,S$6,S$5,"Mois (DateRDV)",S$7,"Années (DateRDV)",S$3,"Présence","Absent"),4,""),"")</f>
        <v/>
      </c>
      <c r="T131" s="166" t="str">
        <f>IFERROR(IF(GETPIVOTDATA("DateRDV",TCD!$B$1,"DT","VA","Bénéficiaire",$A131,T$6,T$5,"Mois (DateRDV)",T$7,"Années (DateRDV)",T$3),1,""),"")</f>
        <v/>
      </c>
      <c r="U131" s="166" t="str">
        <f>IFERROR(IF(GETPIVOTDATA("DateRDV",TCD!$B$1,"DT","VA","Bénéficiaire",$A131,U$6,U$5,"Mois (DateRDV)",U$7,"Années (DateRDV)",U$3),2,""),"")</f>
        <v/>
      </c>
      <c r="V131" s="166" t="str">
        <f>IFERROR(IF(GETPIVOTDATA("DateRDV",TCD!$B$1,"DT","VA","Bénéficiaire",$A131,V$6,V$5,"Mois (DateRDV)",V$7,"Années (DateRDV)",V$3,"Présence","Excusé"),3,""),"")</f>
        <v/>
      </c>
      <c r="W131" s="166" t="str">
        <f>IFERROR(IF(GETPIVOTDATA("DateRDV",TCD!$B$1,"DT","VA","Bénéficiaire",$A131,W$6,W$5,"Mois (DateRDV)",W$7,"Années (DateRDV)",W$3,"Présence","Absent"),4,""),"")</f>
        <v/>
      </c>
      <c r="X131" s="166" t="str">
        <f>IFERROR(IF(GETPIVOTDATA("DateRDV",TCD!$B$1,"DT","VA","Bénéficiaire",$A131,X$6,X$5,"Mois (DateRDV)",X$7,"Années (DateRDV)",X$3),1,""),"")</f>
        <v/>
      </c>
      <c r="Y131" s="166" t="str">
        <f>IFERROR(IF(GETPIVOTDATA("DateRDV",TCD!$B$1,"DT","VA","Bénéficiaire",$A131,Y$6,Y$5,"Mois (DateRDV)",Y$7,"Années (DateRDV)",Y$3),2,""),"")</f>
        <v/>
      </c>
      <c r="Z131" s="166" t="str">
        <f>IFERROR(IF(GETPIVOTDATA("DateRDV",TCD!$B$1,"DT","VA","Bénéficiaire",$A131,Z$6,Z$5,"Mois (DateRDV)",Z$7,"Années (DateRDV)",Z$3,"Présence","Excusé"),3,""),"")</f>
        <v/>
      </c>
      <c r="AA131" s="166" t="str">
        <f>IFERROR(IF(GETPIVOTDATA("DateRDV",TCD!$B$1,"DT","VA","Bénéficiaire",$A131,AA$6,AA$5,"Mois (DateRDV)",AA$7,"Années (DateRDV)",AA$3,"Présence","Absent"),4,""),"")</f>
        <v/>
      </c>
      <c r="AB131" s="166" t="str">
        <f>IFERROR(IF(GETPIVOTDATA("DateRDV",TCD!$B$1,"DT","VA","Bénéficiaire",$A131,AB$6,AB$5,"Mois (DateRDV)",AB$7,"Années (DateRDV)",AB$3),1,""),"")</f>
        <v/>
      </c>
      <c r="AC131" s="166" t="str">
        <f>IFERROR(IF(GETPIVOTDATA("DateRDV",TCD!$B$1,"DT","VA","Bénéficiaire",$A131,AC$6,AC$5,"Mois (DateRDV)",AC$7,"Années (DateRDV)",AC$3),2,""),"")</f>
        <v/>
      </c>
      <c r="AD131" s="166" t="str">
        <f>IFERROR(IF(GETPIVOTDATA("DateRDV",TCD!$B$1,"DT","VA","Bénéficiaire",$A131,AD$6,AD$5,"Mois (DateRDV)",AD$7,"Années (DateRDV)",AD$3,"Présence","Excusé"),3,""),"")</f>
        <v/>
      </c>
      <c r="AE131" s="166" t="str">
        <f>IFERROR(IF(GETPIVOTDATA("DateRDV",TCD!$B$1,"DT","VA","Bénéficiaire",$A131,AE$6,AE$5,"Mois (DateRDV)",AE$7,"Années (DateRDV)",AE$3,"Présence","Absent"),4,""),"")</f>
        <v/>
      </c>
      <c r="AF131" s="166" t="str">
        <f>IFERROR(IF(GETPIVOTDATA("DateRDV",TCD!$B$1,"DT","VA","Bénéficiaire",$A131,AF$6,AF$5,"Mois (DateRDV)",AF$7,"Années (DateRDV)",AF$3),1,""),"")</f>
        <v/>
      </c>
      <c r="AG131" s="166" t="str">
        <f>IFERROR(IF(GETPIVOTDATA("DateRDV",TCD!$B$1,"DT","VA","Bénéficiaire",$A131,AG$6,AG$5,"Mois (DateRDV)",AG$7,"Années (DateRDV)",AG$3),2,""),"")</f>
        <v/>
      </c>
      <c r="AH131" s="166" t="str">
        <f>IFERROR(IF(GETPIVOTDATA("DateRDV",TCD!$B$1,"DT","VA","Bénéficiaire",$A131,AH$6,AH$5,"Mois (DateRDV)",AH$7,"Années (DateRDV)",AH$3,"Présence","Excusé"),3,""),"")</f>
        <v/>
      </c>
      <c r="AI131" s="166" t="str">
        <f>IFERROR(IF(GETPIVOTDATA("DateRDV",TCD!$B$1,"DT","VA","Bénéficiaire",$A131,AI$6,AI$5,"Mois (DateRDV)",AI$7,"Années (DateRDV)",AI$3,"Présence","Absent"),4,""),"")</f>
        <v/>
      </c>
      <c r="AJ131" s="166" t="str">
        <f>IFERROR(IF(GETPIVOTDATA("DateRDV",TCD!$B$1,"DT","VA","Bénéficiaire",$A131,AJ$6,AJ$5,"Mois (DateRDV)",AJ$7,"Années (DateRDV)",AJ$3),1,""),"")</f>
        <v/>
      </c>
      <c r="AK131" s="166" t="str">
        <f>IFERROR(IF(GETPIVOTDATA("DateRDV",TCD!$B$1,"DT","VA","Bénéficiaire",$A131,AK$6,AK$5,"Mois (DateRDV)",AK$7,"Années (DateRDV)",AK$3),2,""),"")</f>
        <v/>
      </c>
      <c r="AL131" s="166" t="str">
        <f>IFERROR(IF(GETPIVOTDATA("DateRDV",TCD!$B$1,"DT","VA","Bénéficiaire",$A131,AL$6,AL$5,"Mois (DateRDV)",AL$7,"Années (DateRDV)",AL$3,"Présence","Excusé"),3,""),"")</f>
        <v/>
      </c>
      <c r="AM131" s="166" t="str">
        <f>IFERROR(IF(GETPIVOTDATA("DateRDV",TCD!$B$1,"DT","VA","Bénéficiaire",$A131,AM$6,AM$5,"Mois (DateRDV)",AM$7,"Années (DateRDV)",AM$3,"Présence","Absent"),4,""),"")</f>
        <v/>
      </c>
      <c r="AN131" s="166" t="str">
        <f>IFERROR(IF(GETPIVOTDATA("DateRDV",TCD!$B$1,"DT","VA","Bénéficiaire",$A131,AN$6,AN$5,"Mois (DateRDV)",AN$7,"Années (DateRDV)",AN$3),1,""),"")</f>
        <v/>
      </c>
      <c r="AO131" s="166" t="str">
        <f>IFERROR(IF(GETPIVOTDATA("DateRDV",TCD!$B$1,"DT","VA","Bénéficiaire",$A131,AO$6,AO$5,"Mois (DateRDV)",AO$7,"Années (DateRDV)",AO$3),2,""),"")</f>
        <v/>
      </c>
      <c r="AP131" s="166" t="str">
        <f>IFERROR(IF(GETPIVOTDATA("DateRDV",TCD!$B$1,"DT","VA","Bénéficiaire",$A131,AP$6,AP$5,"Mois (DateRDV)",AP$7,"Années (DateRDV)",AP$3,"Présence","Excusé"),3,""),"")</f>
        <v/>
      </c>
      <c r="AQ131" s="166" t="str">
        <f>IFERROR(IF(GETPIVOTDATA("DateRDV",TCD!$B$1,"DT","VA","Bénéficiaire",$A131,AQ$6,AQ$5,"Mois (DateRDV)",AQ$7,"Années (DateRDV)",AQ$3,"Présence","Absent"),4,""),"")</f>
        <v/>
      </c>
      <c r="AR131" s="166" t="str">
        <f>IFERROR(IF(GETPIVOTDATA("DateRDV",TCD!$B$1,"DT","VA","Bénéficiaire",$A131,AR$6,AR$5,"Mois (DateRDV)",AR$7,"Années (DateRDV)",AR$3),1,""),"")</f>
        <v/>
      </c>
      <c r="AS131" s="166" t="str">
        <f>IFERROR(IF(GETPIVOTDATA("DateRDV",TCD!$B$1,"DT","VA","Bénéficiaire",$A131,AS$6,AS$5,"Mois (DateRDV)",AS$7,"Années (DateRDV)",AS$3),2,""),"")</f>
        <v/>
      </c>
      <c r="AT131" s="166" t="str">
        <f>IFERROR(IF(GETPIVOTDATA("DateRDV",TCD!$B$1,"DT","VA","Bénéficiaire",$A131,AT$6,AT$5,"Mois (DateRDV)",AT$7,"Années (DateRDV)",AT$3,"Présence","Excusé"),3,""),"")</f>
        <v/>
      </c>
      <c r="AU131" s="166" t="str">
        <f>IFERROR(IF(GETPIVOTDATA("DateRDV",TCD!$B$1,"DT","VA","Bénéficiaire",$A131,AU$6,AU$5,"Mois (DateRDV)",AU$7,"Années (DateRDV)",AU$3,"Présence","Absent"),4,""),"")</f>
        <v/>
      </c>
      <c r="AV131" s="166" t="str">
        <f>IFERROR(IF(GETPIVOTDATA("DateRDV",TCD!$B$1,"DT","VA","Bénéficiaire",$A131,AV$6,AV$5,"Mois (DateRDV)",AV$7,"Années (DateRDV)",AV$3),1,""),"")</f>
        <v/>
      </c>
      <c r="AW131" s="166" t="str">
        <f>IFERROR(IF(GETPIVOTDATA("DateRDV",TCD!$B$1,"DT","VA","Bénéficiaire",$A131,AW$6,AW$5,"Mois (DateRDV)",AW$7,"Années (DateRDV)",AW$3),2,""),"")</f>
        <v/>
      </c>
      <c r="AX131" s="166" t="str">
        <f>IFERROR(IF(GETPIVOTDATA("DateRDV",TCD!$B$1,"DT","VA","Bénéficiaire",$A131,AX$6,AX$5,"Mois (DateRDV)",AX$7,"Années (DateRDV)",AX$3,"Présence","Excusé"),3,""),"")</f>
        <v/>
      </c>
      <c r="AY131" s="166" t="str">
        <f>IFERROR(IF(GETPIVOTDATA("DateRDV",TCD!$B$1,"DT","VA","Bénéficiaire",$A131,AY$6,AY$5,"Mois (DateRDV)",AY$7,"Années (DateRDV)",AY$3,"Présence","Absent"),4,""),"")</f>
        <v/>
      </c>
      <c r="AZ131" s="166" t="str">
        <f>IFERROR(IF(GETPIVOTDATA("DateRDV",TCD!$B$1,"DT","VA","Bénéficiaire",$A131,AZ$6,AZ$5,"Mois (DateRDV)",AZ$7,"Années (DateRDV)",AZ$3),1,""),"")</f>
        <v/>
      </c>
      <c r="BA131" s="166" t="str">
        <f>IFERROR(IF(GETPIVOTDATA("DateRDV",TCD!$B$1,"DT","VA","Bénéficiaire",$A131,BA$6,BA$5,"Mois (DateRDV)",BA$7,"Années (DateRDV)",BA$3),2,""),"")</f>
        <v/>
      </c>
      <c r="BB131" s="166" t="str">
        <f>IFERROR(IF(GETPIVOTDATA("DateRDV",TCD!$B$1,"DT","VA","Bénéficiaire",$A131,BB$6,BB$5,"Mois (DateRDV)",BB$7,"Années (DateRDV)",BB$3,"Présence","Excusé"),3,""),"")</f>
        <v/>
      </c>
      <c r="BC131" s="166" t="str">
        <f>IFERROR(IF(GETPIVOTDATA("DateRDV",TCD!$B$1,"DT","VA","Bénéficiaire",$A131,BC$6,BC$5,"Mois (DateRDV)",BC$7,"Années (DateRDV)",BC$3,"Présence","Absent"),4,""),"")</f>
        <v/>
      </c>
      <c r="BD131" s="166" t="str">
        <f>IFERROR(IF(GETPIVOTDATA("DateRDV",TCD!$B$1,"DT","VA","Bénéficiaire",$A131,BD$6,BD$5,"Mois (DateRDV)",BD$7,"Années (DateRDV)",BD$3),1,""),"")</f>
        <v/>
      </c>
      <c r="BE131" s="166" t="str">
        <f>IFERROR(IF(GETPIVOTDATA("DateRDV",TCD!$B$1,"DT","VA","Bénéficiaire",$A131,BE$6,BE$5,"Mois (DateRDV)",BE$7,"Années (DateRDV)",BE$3),2,""),"")</f>
        <v/>
      </c>
      <c r="BF131" s="166" t="str">
        <f>IFERROR(IF(GETPIVOTDATA("DateRDV",TCD!$B$1,"DT","VA","Bénéficiaire",$A131,BF$6,BF$5,"Mois (DateRDV)",BF$7,"Années (DateRDV)",BF$3,"Présence","Excusé"),3,""),"")</f>
        <v/>
      </c>
      <c r="BG131" s="166" t="str">
        <f>IFERROR(IF(GETPIVOTDATA("DateRDV",TCD!$B$1,"DT","VA","Bénéficiaire",$A131,BG$6,BG$5,"Mois (DateRDV)",BG$7,"Années (DateRDV)",BG$3,"Présence","Absent"),4,""),"")</f>
        <v/>
      </c>
      <c r="BH131" s="166" t="str">
        <f>IFERROR(IF(GETPIVOTDATA("DateRDV",TCD!$B$1,"DT","VA","Bénéficiaire",$A131,BH$6,BH$5,"Mois (DateRDV)",BH$7,"Années (DateRDV)",BH$3),1,""),"")</f>
        <v/>
      </c>
      <c r="BI131" s="166" t="str">
        <f>IFERROR(IF(GETPIVOTDATA("DateRDV",TCD!$B$1,"DT","VA","Bénéficiaire",$A131,BI$6,BI$5,"Mois (DateRDV)",BI$7,"Années (DateRDV)",BI$3),2,""),"")</f>
        <v/>
      </c>
      <c r="BJ131" s="166" t="str">
        <f>IFERROR(IF(GETPIVOTDATA("DateRDV",TCD!$B$1,"DT","VA","Bénéficiaire",$A131,BJ$6,BJ$5,"Mois (DateRDV)",BJ$7,"Années (DateRDV)",BJ$3,"Présence","Excusé"),3,""),"")</f>
        <v/>
      </c>
      <c r="BK131" s="166" t="str">
        <f>IFERROR(IF(GETPIVOTDATA("DateRDV",TCD!$B$1,"DT","VA","Bénéficiaire",$A131,BK$6,BK$5,"Mois (DateRDV)",BK$7,"Années (DateRDV)",BK$3,"Présence","Absent"),4,""),"")</f>
        <v/>
      </c>
      <c r="BL131" s="166" t="str">
        <f>IFERROR(IF(GETPIVOTDATA("DateRDV",TCD!$B$1,"DT","VA","Bénéficiaire",$A131,BL$6,BL$5,"Mois (DateRDV)",BL$7,"Années (DateRDV)",BL$3),1,""),"")</f>
        <v/>
      </c>
      <c r="BM131" s="166" t="str">
        <f>IFERROR(IF(GETPIVOTDATA("DateRDV",TCD!$B$1,"DT","VA","Bénéficiaire",$A131,BM$6,BM$5,"Mois (DateRDV)",BM$7,"Années (DateRDV)",BM$3),2,""),"")</f>
        <v/>
      </c>
      <c r="BN131" s="166" t="str">
        <f>IFERROR(IF(GETPIVOTDATA("DateRDV",TCD!$B$1,"DT","VA","Bénéficiaire",$A131,BN$6,BN$5,"Mois (DateRDV)",BN$7,"Années (DateRDV)",BN$3,"Présence","Excusé"),3,""),"")</f>
        <v/>
      </c>
      <c r="BO131" s="166" t="str">
        <f>IFERROR(IF(GETPIVOTDATA("DateRDV",TCD!$B$1,"DT","VA","Bénéficiaire",$A131,BO$6,BO$5,"Mois (DateRDV)",BO$7,"Années (DateRDV)",BO$3,"Présence","Absent"),4,""),"")</f>
        <v/>
      </c>
      <c r="BP131" s="166" t="str">
        <f>IFERROR(IF(GETPIVOTDATA("DateRDV",TCD!$B$1,"DT","VA","Bénéficiaire",$A131,BP$6,BP$5,"Mois (DateRDV)",BP$7,"Années (DateRDV)",BP$3),1,""),"")</f>
        <v/>
      </c>
      <c r="BQ131" s="166" t="str">
        <f>IFERROR(IF(GETPIVOTDATA("DateRDV",TCD!$B$1,"DT","VA","Bénéficiaire",$A131,BQ$6,BQ$5,"Mois (DateRDV)",BQ$7,"Années (DateRDV)",BQ$3),2,""),"")</f>
        <v/>
      </c>
      <c r="BR131" s="166" t="str">
        <f>IFERROR(IF(GETPIVOTDATA("DateRDV",TCD!$B$1,"DT","VA","Bénéficiaire",$A131,BR$6,BR$5,"Mois (DateRDV)",BR$7,"Années (DateRDV)",BR$3,"Présence","Excusé"),3,""),"")</f>
        <v/>
      </c>
      <c r="BS131" s="166" t="str">
        <f>IFERROR(IF(GETPIVOTDATA("DateRDV",TCD!$B$1,"DT","VA","Bénéficiaire",$A131,BS$6,BS$5,"Mois (DateRDV)",BS$7,"Années (DateRDV)",BS$3,"Présence","Absent"),4,""),"")</f>
        <v/>
      </c>
      <c r="BT131" s="166" t="str">
        <f>IFERROR(IF(GETPIVOTDATA("DateRDV",TCD!$B$1,"DT","VA","Bénéficiaire",$A131,BT$6,BT$5,"Mois (DateRDV)",BT$7,"Années (DateRDV)",BT$3),1,""),"")</f>
        <v/>
      </c>
      <c r="BU131" s="166" t="str">
        <f>IFERROR(IF(GETPIVOTDATA("DateRDV",TCD!$B$1,"DT","VA","Bénéficiaire",$A131,BU$6,BU$5,"Mois (DateRDV)",BU$7,"Années (DateRDV)",BU$3),2,""),"")</f>
        <v/>
      </c>
      <c r="BV131" s="166" t="str">
        <f>IFERROR(IF(GETPIVOTDATA("DateRDV",TCD!$B$1,"DT","VA","Bénéficiaire",$A131,BV$6,BV$5,"Mois (DateRDV)",BV$7,"Années (DateRDV)",BV$3,"Présence","Excusé"),3,""),"")</f>
        <v/>
      </c>
      <c r="BW131" s="166" t="str">
        <f>IFERROR(IF(GETPIVOTDATA("DateRDV",TCD!$B$1,"DT","VA","Bénéficiaire",$A131,BW$6,BW$5,"Mois (DateRDV)",BW$7,"Années (DateRDV)",BW$3,"Présence","Absent"),4,""),"")</f>
        <v/>
      </c>
      <c r="BX131" s="166" t="str">
        <f>IFERROR(IF(GETPIVOTDATA("DateRDV",TCD!$B$1,"DT","VA","Bénéficiaire",$A131,BX$6,BX$5,"Mois (DateRDV)",BX$7,"Années (DateRDV)",BX$3),1,""),"")</f>
        <v/>
      </c>
      <c r="BY131" s="166" t="str">
        <f>IFERROR(IF(GETPIVOTDATA("DateRDV",TCD!$B$1,"DT","VA","Bénéficiaire",$A131,BY$6,BY$5,"Mois (DateRDV)",BY$7,"Années (DateRDV)",BY$3),2,""),"")</f>
        <v/>
      </c>
      <c r="BZ131" s="166" t="str">
        <f>IFERROR(IF(GETPIVOTDATA("DateRDV",TCD!$B$1,"DT","VA","Bénéficiaire",$A131,BZ$6,BZ$5,"Mois (DateRDV)",BZ$7,"Années (DateRDV)",BZ$3,"Présence","Excusé"),3,""),"")</f>
        <v/>
      </c>
      <c r="CA131" s="166" t="str">
        <f>IFERROR(IF(GETPIVOTDATA("DateRDV",TCD!$B$1,"DT","VA","Bénéficiaire",$A131,CA$6,CA$5,"Mois (DateRDV)",CA$7,"Années (DateRDV)",CA$3,"Présence","Absent"),4,""),"")</f>
        <v/>
      </c>
      <c r="CB131" s="166" t="str">
        <f>IFERROR(IF(GETPIVOTDATA("DateRDV",TCD!$B$1,"DT","VA","Bénéficiaire",$A131,CB$6,CB$5,"Mois (DateRDV)",CB$7,"Années (DateRDV)",CB$3),1,""),"")</f>
        <v/>
      </c>
      <c r="CC131" s="166" t="str">
        <f>IFERROR(IF(GETPIVOTDATA("DateRDV",TCD!$B$1,"DT","VA","Bénéficiaire",$A131,CC$6,CC$5,"Mois (DateRDV)",CC$7,"Années (DateRDV)",CC$3),2,""),"")</f>
        <v/>
      </c>
      <c r="CD131" s="166" t="str">
        <f>IFERROR(IF(GETPIVOTDATA("DateRDV",TCD!$B$1,"DT","VA","Bénéficiaire",$A131,CD$6,CD$5,"Mois (DateRDV)",CD$7,"Années (DateRDV)",CD$3,"Présence","Excusé"),3,""),"")</f>
        <v/>
      </c>
      <c r="CE131" s="166" t="str">
        <f>IFERROR(IF(GETPIVOTDATA("DateRDV",TCD!$B$1,"DT","VA","Bénéficiaire",$A131,CE$6,CE$5,"Mois (DateRDV)",CE$7,"Années (DateRDV)",CE$3,"Présence","Absent"),4,""),"")</f>
        <v/>
      </c>
      <c r="CF131" s="166" t="str">
        <f>IFERROR(IF(GETPIVOTDATA("DateRDV",TCD!$B$1,"DT","VA","Bénéficiaire",$A131,CF$6,CF$5,"Mois (DateRDV)",CF$7,"Années (DateRDV)",CF$3),1,""),"")</f>
        <v/>
      </c>
      <c r="CG131" s="166" t="str">
        <f>IFERROR(IF(GETPIVOTDATA("DateRDV",TCD!$B$1,"DT","VA","Bénéficiaire",$A131,CG$6,CG$5,"Mois (DateRDV)",CG$7,"Années (DateRDV)",CG$3),2,""),"")</f>
        <v/>
      </c>
      <c r="CH131" s="166" t="str">
        <f>IFERROR(IF(GETPIVOTDATA("DateRDV",TCD!$B$1,"DT","VA","Bénéficiaire",$A131,CH$6,CH$5,"Mois (DateRDV)",CH$7,"Années (DateRDV)",CH$3,"Présence","Excusé"),3,""),"")</f>
        <v/>
      </c>
      <c r="CI131" s="166" t="str">
        <f>IFERROR(IF(GETPIVOTDATA("DateRDV",TCD!$B$1,"DT","VA","Bénéficiaire",$A131,CI$6,CI$5,"Mois (DateRDV)",CI$7,"Années (DateRDV)",CI$3,"Présence","Absent"),4,""),"")</f>
        <v/>
      </c>
      <c r="CJ131" s="166" t="str">
        <f>IFERROR(IF(GETPIVOTDATA("DateRDV",TCD!$B$1,"DT","VA","Bénéficiaire",$A131,CJ$6,CJ$5,"Mois (DateRDV)",CJ$7,"Années (DateRDV)",CJ$3),1,""),"")</f>
        <v/>
      </c>
      <c r="CK131" s="166" t="str">
        <f>IFERROR(IF(GETPIVOTDATA("DateRDV",TCD!$B$1,"DT","VA","Bénéficiaire",$A131,CK$6,CK$5,"Mois (DateRDV)",CK$7,"Années (DateRDV)",CK$3),2,""),"")</f>
        <v/>
      </c>
      <c r="CL131" s="166" t="str">
        <f>IFERROR(IF(GETPIVOTDATA("DateRDV",TCD!$B$1,"DT","VA","Bénéficiaire",$A131,VE$6,VE$5,"Mois (DateRDV)",VE$7,"Années (DateRDV)",VE$3,"Présence","Excusé"),3,""),"")</f>
        <v/>
      </c>
      <c r="CM131" s="166" t="str">
        <f>IFERROR(IF(GETPIVOTDATA("DateRDV",TCD!$B$1,"DT","VA","Bénéficiaire",$A131,CM$6,CM$5,"Mois (DateRDV)",CM$7,"Années (DateRDV)",CM$3,"Présence","Absent"),4,""),"")</f>
        <v/>
      </c>
      <c r="CN131" s="166" t="str">
        <f>IFERROR(IF(GETPIVOTDATA("DateRDV",TCD!$B$1,"DT","VA","Bénéficiaire",$A131,CN$6,CN$5,"Mois (DateRDV)",CN$7,"Années (DateRDV)",CN$3),1,""),"")</f>
        <v/>
      </c>
      <c r="CO131" s="166" t="str">
        <f>IFERROR(IF(GETPIVOTDATA("DateRDV",TCD!$B$1,"DT","VA","Bénéficiaire",$A131,CO$6,CO$5,"Mois (DateRDV)",CO$7,"Années (DateRDV)",CO$3),2,""),"")</f>
        <v/>
      </c>
      <c r="CP131" s="166" t="str">
        <f>IFERROR(IF(GETPIVOTDATA("DateRDV",TCD!$B$1,"DT","VA","Bénéficiaire",$A131,CP$6,CP$5,"Mois (DateRDV)",CP$7,"Années (DateRDV)",CP$3,"Présence","Excusé"),3,""),"")</f>
        <v/>
      </c>
      <c r="CQ131" s="166" t="str">
        <f>IFERROR(IF(GETPIVOTDATA("DateRDV",TCD!$B$1,"DT","VA","Bénéficiaire",$A131,CQ$6,CQ$5,"Mois (DateRDV)",CQ$7,"Années (DateRDV)",CQ$3,"Présence","Absent"),4,""),"")</f>
        <v/>
      </c>
      <c r="CR131" s="166" t="str">
        <f>IFERROR(IF(GETPIVOTDATA("DateRDV",TCD!$B$1,"DT","VA","Bénéficiaire",$A131,CR$6,CR$5,"Mois (DateRDV)",CR$7,"Années (DateRDV)",CR$3),1,""),"")</f>
        <v/>
      </c>
      <c r="CS131" s="166" t="str">
        <f>IFERROR(IF(GETPIVOTDATA("DateRDV",TCD!$B$1,"DT","VA","Bénéficiaire",$A131,CS$6,CS$5,"Mois (DateRDV)",CS$7,"Années (DateRDV)",CS$3),2,""),"")</f>
        <v/>
      </c>
      <c r="CT131" s="166" t="str">
        <f>IFERROR(IF(GETPIVOTDATA("DateRDV",TCD!$B$1,"DT","VA","Bénéficiaire",$A131,CT$6,CT$5,"Mois (DateRDV)",CT$7,"Années (DateRDV)",CT$3,"Présence","Excusé"),3,""),"")</f>
        <v/>
      </c>
      <c r="CU131" s="166" t="str">
        <f>IFERROR(IF(GETPIVOTDATA("DateRDV",TCD!$B$1,"DT","VA","Bénéficiaire",$A131,CU$6,CU$5,"Mois (DateRDV)",CU$7,"Années (DateRDV)",CU$3,"Présence","Absent"),4,""),"")</f>
        <v/>
      </c>
      <c r="CV131" s="166" t="str">
        <f>IFERROR(IF(GETPIVOTDATA("DateRDV",TCD!$B$1,"DT","VA","Bénéficiaire",$A131,CV$6,CV$5,"Mois (DateRDV)",CV$7,"Années (DateRDV)",CV$3),1,""),"")</f>
        <v/>
      </c>
      <c r="CW131" s="166" t="str">
        <f>IFERROR(IF(GETPIVOTDATA("DateRDV",TCD!$B$1,"DT","VA","Bénéficiaire",$A131,CW$6,CW$5,"Mois (DateRDV)",CW$7,"Années (DateRDV)",CW$3),2,""),"")</f>
        <v/>
      </c>
      <c r="CX131" s="166" t="str">
        <f>IFERROR(IF(GETPIVOTDATA("DateRDV",TCD!$B$1,"DT","VA","Bénéficiaire",$A131,CX$6,CX$5,"Mois (DateRDV)",CX$7,"Années (DateRDV)",CX$3,"Présence","Excusé"),3,""),"")</f>
        <v/>
      </c>
      <c r="CY131" s="166" t="str">
        <f>IFERROR(IF(GETPIVOTDATA("DateRDV",TCD!$B$1,"DT","VA","Bénéficiaire",$A131,CY$6,CY$5,"Mois (DateRDV)",CY$7,"Années (DateRDV)",CY$3,"Présence","Absent"),4,""),"")</f>
        <v/>
      </c>
      <c r="CZ131" s="166" t="str">
        <f>IFERROR(IF(GETPIVOTDATA("DateRDV",TCD!$B$1,"DT","VA","Bénéficiaire",$A131,CZ$6,CZ$5,"Mois (DateRDV)",CZ$7,"Années (DateRDV)",CZ$3),1,""),"")</f>
        <v/>
      </c>
      <c r="DA131" s="166" t="str">
        <f>IFERROR(IF(GETPIVOTDATA("DateRDV",TCD!$B$1,"DT","VA","Bénéficiaire",$A131,DA$6,DA$5,"Mois (DateRDV)",DA$7,"Années (DateRDV)",DA$3),2,""),"")</f>
        <v/>
      </c>
      <c r="DB131" s="166" t="str">
        <f>IFERROR(IF(GETPIVOTDATA("DateRDV",TCD!$B$1,"DT","VA","Bénéficiaire",$A131,DB$6,DB$5,"Mois (DateRDV)",DB$7,"Années (DateRDV)",DB$3,"Présence","Excusé"),3,""),"")</f>
        <v/>
      </c>
      <c r="DC131" s="166" t="str">
        <f>IFERROR(IF(GETPIVOTDATA("DateRDV",TCD!$B$1,"DT","VA","Bénéficiaire",$A131,DC$6,DC$5,"Mois (DateRDV)",DC$7,"Années (DateRDV)",DC$3,"Présence","Absent"),4,""),"")</f>
        <v/>
      </c>
      <c r="DD131" s="166" t="str">
        <f>IFERROR(IF(GETPIVOTDATA("DateRDV",TCD!$B$1,"DT","VA","Bénéficiaire",$A131,DD$6,DD$5,"Mois (DateRDV)",DD$7,"Années (DateRDV)",DD$3),1,""),"")</f>
        <v/>
      </c>
      <c r="DE131" s="166" t="str">
        <f>IFERROR(IF(GETPIVOTDATA("DateRDV",TCD!$B$1,"DT","VA","Bénéficiaire",$A131,DE$6,DE$5,"Mois (DateRDV)",DE$7,"Années (DateRDV)",DE$3),2,""),"")</f>
        <v/>
      </c>
      <c r="DF131" s="166" t="str">
        <f>IFERROR(IF(GETPIVOTDATA("DateRDV",TCD!$B$1,"DT","VA","Bénéficiaire",$A131,DF$6,DF$5,"Mois (DateRDV)",DF$7,"Années (DateRDV)",DF$3,"Présence","Excusé"),3,""),"")</f>
        <v/>
      </c>
      <c r="DG131" s="166" t="str">
        <f>IFERROR(IF(GETPIVOTDATA("DateRDV",TCD!$B$1,"DT","VA","Bénéficiaire",$A131,DG$6,DG$5,"Mois (DateRDV)",DG$7,"Années (DateRDV)",DG$3,"Présence","Absent"),4,""),"")</f>
        <v/>
      </c>
      <c r="DH131" s="166" t="str">
        <f>IFERROR(IF(GETPIVOTDATA("DateRDV",TCD!$B$1,"DT","VA","Bénéficiaire",$A131,DH$6,DH$5,"Mois (DateRDV)",DH$7,"Années (DateRDV)",DH$3),1,""),"")</f>
        <v/>
      </c>
      <c r="DI131" s="166" t="str">
        <f>IFERROR(IF(GETPIVOTDATA("DateRDV",TCD!$B$1,"DT","VA","Bénéficiaire",$A131,DI$6,DI$5,"Mois (DateRDV)",DI$7,"Années (DateRDV)",DI$3),2,""),"")</f>
        <v/>
      </c>
      <c r="DJ131" s="166" t="str">
        <f>IFERROR(IF(GETPIVOTDATA("DateRDV",TCD!$B$1,"DT","VA","Bénéficiaire",$A131,DJ$6,DJ$5,"Mois (DateRDV)",DJ$7,"Années (DateRDV)",DJ$3,"Présence","Excusé"),3,""),"")</f>
        <v/>
      </c>
      <c r="DK131" s="166" t="str">
        <f>IFERROR(IF(GETPIVOTDATA("DateRDV",TCD!$B$1,"DT","VA","Bénéficiaire",$A131,DK$6,DK$5,"Mois (DateRDV)",DK$7,"Années (DateRDV)",DK$3,"Présence","Absent"),4,""),"")</f>
        <v/>
      </c>
      <c r="DL131" s="166" t="str">
        <f>IFERROR(IF(GETPIVOTDATA("DateRDV",TCD!$B$1,"DT","VA","Bénéficiaire",$A131,DL$6,DL$5,"Mois (DateRDV)",DL$7,"Années (DateRDV)",DL$3),1,""),"")</f>
        <v/>
      </c>
      <c r="DM131" s="166" t="str">
        <f>IFERROR(IF(GETPIVOTDATA("DateRDV",TCD!$B$1,"DT","VA","Bénéficiaire",$A131,DM$6,DM$5,"Mois (DateRDV)",DM$7,"Années (DateRDV)",DM$3),2,""),"")</f>
        <v/>
      </c>
      <c r="DN131" s="166" t="str">
        <f>IFERROR(IF(GETPIVOTDATA("DateRDV",TCD!$B$1,"DT","VA","Bénéficiaire",$A131,DN$6,DN$5,"Mois (DateRDV)",DN$7,"Années (DateRDV)",DN$3,"Présence","Excusé"),3,""),"")</f>
        <v/>
      </c>
      <c r="DO131" s="166" t="str">
        <f>IFERROR(IF(GETPIVOTDATA("DateRDV",TCD!$B$1,"DT","VA","Bénéficiaire",$A131,DO$6,DO$5,"Mois (DateRDV)",DO$7,"Années (DateRDV)",DO$3,"Présence","Absent"),4,""),"")</f>
        <v/>
      </c>
    </row>
    <row r="132" spans="2:119" x14ac:dyDescent="0.2">
      <c r="B132" s="169" t="str">
        <f>IFERROR(IF(INDEX(Data!P:P,MATCH(A132,Data!B:B,0))&lt;&gt;"",INDEX(Data!P:P,MATCH(A132,Data!B:B,0)),""),"")</f>
        <v/>
      </c>
      <c r="C132" s="169" t="str">
        <f>IFERROR(IF(INDEX(Data!O:O,MATCH(A132,Data!B:B,0))&lt;&gt;"",INDEX(Data!O:O,MATCH(A132,Data!B:B,0)),""),"")</f>
        <v/>
      </c>
      <c r="D132" s="169" t="str">
        <f>IFERROR(IF(INDEX(Data!J:J,MATCH(A132,Data!B:B,0))&lt;&gt;"",INDEX(Data!J:J,MATCH(A132,Data!B:B,0)),""),"")</f>
        <v/>
      </c>
      <c r="E132" s="169" t="str">
        <f>IFERROR(IF(INDEX(Data!M:M,MATCH(A132,Data!B:B,0))&lt;&gt;"",INDEX(Data!M:M,MATCH(A132,Data!B:B,0)),""),"")</f>
        <v/>
      </c>
      <c r="F132" s="169" t="str">
        <f>IFERROR(IF(INDEX(Data!N:N,MATCH(A132,Data!B:B,0))&lt;&gt;"",INDEX(Data!N:N,MATCH(A132,Data!B:B,0)),""),"")</f>
        <v/>
      </c>
      <c r="G132" s="170" t="str">
        <f>IFERROR(IF(INDEX(Data!K:K,MATCH(A132,Data!B:B,0))&lt;&gt;"",INDEX(Data!K:K,MATCH(A132,Data!B:B,0)),""),"")</f>
        <v/>
      </c>
      <c r="H132" s="170" t="str">
        <f>IFERROR(IF(INDEX(Data!L:L,MATCH(A132,Data!B:B,0))&lt;&gt;"",INDEX(Data!L:L,MATCH(A132,Data!B:B,0)),""),"")</f>
        <v/>
      </c>
      <c r="I132" s="170" t="str">
        <f>IFERROR(IF(INDEX(Data!C:C,MATCH(A132,Data!B:B,0))&lt;&gt;"",INDEX(Data!C:C,MATCH(A132,Data!B:B,0)),""),"")</f>
        <v/>
      </c>
      <c r="J132" s="170" t="str">
        <f>IFERROR(IF(INDEX(Data!D:D,MATCH(A132,Data!B:B,0))&lt;&gt;"",INDEX(Data!D:D,MATCH(A132,Data!B:B,0)),""),"")</f>
        <v/>
      </c>
      <c r="K132" s="171" t="str">
        <f>IFERROR(IF(INDEX(Data!H:H,MATCH(A132,Data!B:B,0))&lt;&gt;"",INDEX(Data!H:H,MATCH(A132,Data!B:B,0)),""),"")</f>
        <v/>
      </c>
      <c r="L132" s="166" t="str">
        <f>IFERROR(IF(GETPIVOTDATA("DateRDV",TCD!$B$1,"DT","VA","Bénéficiaire",$A132,L$6,L$5,"Mois (DateRDV)",L$7,"Années (DateRDV)",L$3),1,""),"")</f>
        <v/>
      </c>
      <c r="M132" s="166" t="str">
        <f>IFERROR(IF(GETPIVOTDATA("DateRDV",TCD!$B$1,"DT","VA","Bénéficiaire",$A132,M$6,M$5,"Mois (DateRDV)",M$7,"Années (DateRDV)",M$3),2,""),"")</f>
        <v/>
      </c>
      <c r="N132" s="166" t="str">
        <f>IFERROR(IF(GETPIVOTDATA("DateRDV",TCD!$B$1,"DT","VA","Bénéficiaire",$A132,N$6,N$5,"Mois (DateRDV)",N$7,"Années (DateRDV)",N$3,"Présence","Excusé"),3,""),"")</f>
        <v/>
      </c>
      <c r="O132" s="166" t="str">
        <f>IFERROR(IF(GETPIVOTDATA("DateRDV",TCD!$B$1,"DT","VA","Bénéficiaire",$A132,O$6,O$5,"Mois (DateRDV)",O$7,"Années (DateRDV)",O$3,"Présence","Absent"),4,""),"")</f>
        <v/>
      </c>
      <c r="P132" s="166" t="str">
        <f>IFERROR(IF(GETPIVOTDATA("DateRDV",TCD!$B$1,"DT","VA","Bénéficiaire",$A132,P$6,P$5,"Mois (DateRDV)",P$7,"Années (DateRDV)",P$3),1,""),"")</f>
        <v/>
      </c>
      <c r="Q132" s="166" t="str">
        <f>IFERROR(IF(GETPIVOTDATA("DateRDV",TCD!$B$1,"DT","VA","Bénéficiaire",$A132,Q$6,Q$5,"Mois (DateRDV)",Q$7,"Années (DateRDV)",Q$3),2,""),"")</f>
        <v/>
      </c>
      <c r="R132" s="166" t="str">
        <f>IFERROR(IF(GETPIVOTDATA("DateRDV",TCD!$B$1,"DT","VA","Bénéficiaire",$A132,R$6,R$5,"Mois (DateRDV)",R$7,"Années (DateRDV)",R$3,"Présence","Excusé"),3,""),"")</f>
        <v/>
      </c>
      <c r="S132" s="166" t="str">
        <f>IFERROR(IF(GETPIVOTDATA("DateRDV",TCD!$B$1,"DT","VA","Bénéficiaire",$A132,S$6,S$5,"Mois (DateRDV)",S$7,"Années (DateRDV)",S$3,"Présence","Absent"),4,""),"")</f>
        <v/>
      </c>
      <c r="T132" s="166" t="str">
        <f>IFERROR(IF(GETPIVOTDATA("DateRDV",TCD!$B$1,"DT","VA","Bénéficiaire",$A132,T$6,T$5,"Mois (DateRDV)",T$7,"Années (DateRDV)",T$3),1,""),"")</f>
        <v/>
      </c>
      <c r="U132" s="166" t="str">
        <f>IFERROR(IF(GETPIVOTDATA("DateRDV",TCD!$B$1,"DT","VA","Bénéficiaire",$A132,U$6,U$5,"Mois (DateRDV)",U$7,"Années (DateRDV)",U$3),2,""),"")</f>
        <v/>
      </c>
      <c r="V132" s="166" t="str">
        <f>IFERROR(IF(GETPIVOTDATA("DateRDV",TCD!$B$1,"DT","VA","Bénéficiaire",$A132,V$6,V$5,"Mois (DateRDV)",V$7,"Années (DateRDV)",V$3,"Présence","Excusé"),3,""),"")</f>
        <v/>
      </c>
      <c r="W132" s="166" t="str">
        <f>IFERROR(IF(GETPIVOTDATA("DateRDV",TCD!$B$1,"DT","VA","Bénéficiaire",$A132,W$6,W$5,"Mois (DateRDV)",W$7,"Années (DateRDV)",W$3,"Présence","Absent"),4,""),"")</f>
        <v/>
      </c>
      <c r="X132" s="166" t="str">
        <f>IFERROR(IF(GETPIVOTDATA("DateRDV",TCD!$B$1,"DT","VA","Bénéficiaire",$A132,X$6,X$5,"Mois (DateRDV)",X$7,"Années (DateRDV)",X$3),1,""),"")</f>
        <v/>
      </c>
      <c r="Y132" s="166" t="str">
        <f>IFERROR(IF(GETPIVOTDATA("DateRDV",TCD!$B$1,"DT","VA","Bénéficiaire",$A132,Y$6,Y$5,"Mois (DateRDV)",Y$7,"Années (DateRDV)",Y$3),2,""),"")</f>
        <v/>
      </c>
      <c r="Z132" s="166" t="str">
        <f>IFERROR(IF(GETPIVOTDATA("DateRDV",TCD!$B$1,"DT","VA","Bénéficiaire",$A132,Z$6,Z$5,"Mois (DateRDV)",Z$7,"Années (DateRDV)",Z$3,"Présence","Excusé"),3,""),"")</f>
        <v/>
      </c>
      <c r="AA132" s="166" t="str">
        <f>IFERROR(IF(GETPIVOTDATA("DateRDV",TCD!$B$1,"DT","VA","Bénéficiaire",$A132,AA$6,AA$5,"Mois (DateRDV)",AA$7,"Années (DateRDV)",AA$3,"Présence","Absent"),4,""),"")</f>
        <v/>
      </c>
      <c r="AB132" s="166" t="str">
        <f>IFERROR(IF(GETPIVOTDATA("DateRDV",TCD!$B$1,"DT","VA","Bénéficiaire",$A132,AB$6,AB$5,"Mois (DateRDV)",AB$7,"Années (DateRDV)",AB$3),1,""),"")</f>
        <v/>
      </c>
      <c r="AC132" s="166" t="str">
        <f>IFERROR(IF(GETPIVOTDATA("DateRDV",TCD!$B$1,"DT","VA","Bénéficiaire",$A132,AC$6,AC$5,"Mois (DateRDV)",AC$7,"Années (DateRDV)",AC$3),2,""),"")</f>
        <v/>
      </c>
      <c r="AD132" s="166" t="str">
        <f>IFERROR(IF(GETPIVOTDATA("DateRDV",TCD!$B$1,"DT","VA","Bénéficiaire",$A132,AD$6,AD$5,"Mois (DateRDV)",AD$7,"Années (DateRDV)",AD$3,"Présence","Excusé"),3,""),"")</f>
        <v/>
      </c>
      <c r="AE132" s="166" t="str">
        <f>IFERROR(IF(GETPIVOTDATA("DateRDV",TCD!$B$1,"DT","VA","Bénéficiaire",$A132,AE$6,AE$5,"Mois (DateRDV)",AE$7,"Années (DateRDV)",AE$3,"Présence","Absent"),4,""),"")</f>
        <v/>
      </c>
      <c r="AF132" s="166" t="str">
        <f>IFERROR(IF(GETPIVOTDATA("DateRDV",TCD!$B$1,"DT","VA","Bénéficiaire",$A132,AF$6,AF$5,"Mois (DateRDV)",AF$7,"Années (DateRDV)",AF$3),1,""),"")</f>
        <v/>
      </c>
      <c r="AG132" s="166" t="str">
        <f>IFERROR(IF(GETPIVOTDATA("DateRDV",TCD!$B$1,"DT","VA","Bénéficiaire",$A132,AG$6,AG$5,"Mois (DateRDV)",AG$7,"Années (DateRDV)",AG$3),2,""),"")</f>
        <v/>
      </c>
      <c r="AH132" s="166" t="str">
        <f>IFERROR(IF(GETPIVOTDATA("DateRDV",TCD!$B$1,"DT","VA","Bénéficiaire",$A132,AH$6,AH$5,"Mois (DateRDV)",AH$7,"Années (DateRDV)",AH$3,"Présence","Excusé"),3,""),"")</f>
        <v/>
      </c>
      <c r="AI132" s="166" t="str">
        <f>IFERROR(IF(GETPIVOTDATA("DateRDV",TCD!$B$1,"DT","VA","Bénéficiaire",$A132,AI$6,AI$5,"Mois (DateRDV)",AI$7,"Années (DateRDV)",AI$3,"Présence","Absent"),4,""),"")</f>
        <v/>
      </c>
      <c r="AJ132" s="166" t="str">
        <f>IFERROR(IF(GETPIVOTDATA("DateRDV",TCD!$B$1,"DT","VA","Bénéficiaire",$A132,AJ$6,AJ$5,"Mois (DateRDV)",AJ$7,"Années (DateRDV)",AJ$3),1,""),"")</f>
        <v/>
      </c>
      <c r="AK132" s="166" t="str">
        <f>IFERROR(IF(GETPIVOTDATA("DateRDV",TCD!$B$1,"DT","VA","Bénéficiaire",$A132,AK$6,AK$5,"Mois (DateRDV)",AK$7,"Années (DateRDV)",AK$3),2,""),"")</f>
        <v/>
      </c>
      <c r="AL132" s="166" t="str">
        <f>IFERROR(IF(GETPIVOTDATA("DateRDV",TCD!$B$1,"DT","VA","Bénéficiaire",$A132,AL$6,AL$5,"Mois (DateRDV)",AL$7,"Années (DateRDV)",AL$3,"Présence","Excusé"),3,""),"")</f>
        <v/>
      </c>
      <c r="AM132" s="166" t="str">
        <f>IFERROR(IF(GETPIVOTDATA("DateRDV",TCD!$B$1,"DT","VA","Bénéficiaire",$A132,AM$6,AM$5,"Mois (DateRDV)",AM$7,"Années (DateRDV)",AM$3,"Présence","Absent"),4,""),"")</f>
        <v/>
      </c>
      <c r="AN132" s="166" t="str">
        <f>IFERROR(IF(GETPIVOTDATA("DateRDV",TCD!$B$1,"DT","VA","Bénéficiaire",$A132,AN$6,AN$5,"Mois (DateRDV)",AN$7,"Années (DateRDV)",AN$3),1,""),"")</f>
        <v/>
      </c>
      <c r="AO132" s="166" t="str">
        <f>IFERROR(IF(GETPIVOTDATA("DateRDV",TCD!$B$1,"DT","VA","Bénéficiaire",$A132,AO$6,AO$5,"Mois (DateRDV)",AO$7,"Années (DateRDV)",AO$3),2,""),"")</f>
        <v/>
      </c>
      <c r="AP132" s="166" t="str">
        <f>IFERROR(IF(GETPIVOTDATA("DateRDV",TCD!$B$1,"DT","VA","Bénéficiaire",$A132,AP$6,AP$5,"Mois (DateRDV)",AP$7,"Années (DateRDV)",AP$3,"Présence","Excusé"),3,""),"")</f>
        <v/>
      </c>
      <c r="AQ132" s="166" t="str">
        <f>IFERROR(IF(GETPIVOTDATA("DateRDV",TCD!$B$1,"DT","VA","Bénéficiaire",$A132,AQ$6,AQ$5,"Mois (DateRDV)",AQ$7,"Années (DateRDV)",AQ$3,"Présence","Absent"),4,""),"")</f>
        <v/>
      </c>
      <c r="AR132" s="166" t="str">
        <f>IFERROR(IF(GETPIVOTDATA("DateRDV",TCD!$B$1,"DT","VA","Bénéficiaire",$A132,AR$6,AR$5,"Mois (DateRDV)",AR$7,"Années (DateRDV)",AR$3),1,""),"")</f>
        <v/>
      </c>
      <c r="AS132" s="166" t="str">
        <f>IFERROR(IF(GETPIVOTDATA("DateRDV",TCD!$B$1,"DT","VA","Bénéficiaire",$A132,AS$6,AS$5,"Mois (DateRDV)",AS$7,"Années (DateRDV)",AS$3),2,""),"")</f>
        <v/>
      </c>
      <c r="AT132" s="166" t="str">
        <f>IFERROR(IF(GETPIVOTDATA("DateRDV",TCD!$B$1,"DT","VA","Bénéficiaire",$A132,AT$6,AT$5,"Mois (DateRDV)",AT$7,"Années (DateRDV)",AT$3,"Présence","Excusé"),3,""),"")</f>
        <v/>
      </c>
      <c r="AU132" s="166" t="str">
        <f>IFERROR(IF(GETPIVOTDATA("DateRDV",TCD!$B$1,"DT","VA","Bénéficiaire",$A132,AU$6,AU$5,"Mois (DateRDV)",AU$7,"Années (DateRDV)",AU$3,"Présence","Absent"),4,""),"")</f>
        <v/>
      </c>
      <c r="AV132" s="166" t="str">
        <f>IFERROR(IF(GETPIVOTDATA("DateRDV",TCD!$B$1,"DT","VA","Bénéficiaire",$A132,AV$6,AV$5,"Mois (DateRDV)",AV$7,"Années (DateRDV)",AV$3),1,""),"")</f>
        <v/>
      </c>
      <c r="AW132" s="166" t="str">
        <f>IFERROR(IF(GETPIVOTDATA("DateRDV",TCD!$B$1,"DT","VA","Bénéficiaire",$A132,AW$6,AW$5,"Mois (DateRDV)",AW$7,"Années (DateRDV)",AW$3),2,""),"")</f>
        <v/>
      </c>
      <c r="AX132" s="166" t="str">
        <f>IFERROR(IF(GETPIVOTDATA("DateRDV",TCD!$B$1,"DT","VA","Bénéficiaire",$A132,AX$6,AX$5,"Mois (DateRDV)",AX$7,"Années (DateRDV)",AX$3,"Présence","Excusé"),3,""),"")</f>
        <v/>
      </c>
      <c r="AY132" s="166" t="str">
        <f>IFERROR(IF(GETPIVOTDATA("DateRDV",TCD!$B$1,"DT","VA","Bénéficiaire",$A132,AY$6,AY$5,"Mois (DateRDV)",AY$7,"Années (DateRDV)",AY$3,"Présence","Absent"),4,""),"")</f>
        <v/>
      </c>
      <c r="AZ132" s="166" t="str">
        <f>IFERROR(IF(GETPIVOTDATA("DateRDV",TCD!$B$1,"DT","VA","Bénéficiaire",$A132,AZ$6,AZ$5,"Mois (DateRDV)",AZ$7,"Années (DateRDV)",AZ$3),1,""),"")</f>
        <v/>
      </c>
      <c r="BA132" s="166" t="str">
        <f>IFERROR(IF(GETPIVOTDATA("DateRDV",TCD!$B$1,"DT","VA","Bénéficiaire",$A132,BA$6,BA$5,"Mois (DateRDV)",BA$7,"Années (DateRDV)",BA$3),2,""),"")</f>
        <v/>
      </c>
      <c r="BB132" s="166" t="str">
        <f>IFERROR(IF(GETPIVOTDATA("DateRDV",TCD!$B$1,"DT","VA","Bénéficiaire",$A132,BB$6,BB$5,"Mois (DateRDV)",BB$7,"Années (DateRDV)",BB$3,"Présence","Excusé"),3,""),"")</f>
        <v/>
      </c>
      <c r="BC132" s="166" t="str">
        <f>IFERROR(IF(GETPIVOTDATA("DateRDV",TCD!$B$1,"DT","VA","Bénéficiaire",$A132,BC$6,BC$5,"Mois (DateRDV)",BC$7,"Années (DateRDV)",BC$3,"Présence","Absent"),4,""),"")</f>
        <v/>
      </c>
      <c r="BD132" s="166" t="str">
        <f>IFERROR(IF(GETPIVOTDATA("DateRDV",TCD!$B$1,"DT","VA","Bénéficiaire",$A132,BD$6,BD$5,"Mois (DateRDV)",BD$7,"Années (DateRDV)",BD$3),1,""),"")</f>
        <v/>
      </c>
      <c r="BE132" s="166" t="str">
        <f>IFERROR(IF(GETPIVOTDATA("DateRDV",TCD!$B$1,"DT","VA","Bénéficiaire",$A132,BE$6,BE$5,"Mois (DateRDV)",BE$7,"Années (DateRDV)",BE$3),2,""),"")</f>
        <v/>
      </c>
      <c r="BF132" s="166" t="str">
        <f>IFERROR(IF(GETPIVOTDATA("DateRDV",TCD!$B$1,"DT","VA","Bénéficiaire",$A132,BF$6,BF$5,"Mois (DateRDV)",BF$7,"Années (DateRDV)",BF$3,"Présence","Excusé"),3,""),"")</f>
        <v/>
      </c>
      <c r="BG132" s="166" t="str">
        <f>IFERROR(IF(GETPIVOTDATA("DateRDV",TCD!$B$1,"DT","VA","Bénéficiaire",$A132,BG$6,BG$5,"Mois (DateRDV)",BG$7,"Années (DateRDV)",BG$3,"Présence","Absent"),4,""),"")</f>
        <v/>
      </c>
      <c r="BH132" s="166" t="str">
        <f>IFERROR(IF(GETPIVOTDATA("DateRDV",TCD!$B$1,"DT","VA","Bénéficiaire",$A132,BH$6,BH$5,"Mois (DateRDV)",BH$7,"Années (DateRDV)",BH$3),1,""),"")</f>
        <v/>
      </c>
      <c r="BI132" s="166" t="str">
        <f>IFERROR(IF(GETPIVOTDATA("DateRDV",TCD!$B$1,"DT","VA","Bénéficiaire",$A132,BI$6,BI$5,"Mois (DateRDV)",BI$7,"Années (DateRDV)",BI$3),2,""),"")</f>
        <v/>
      </c>
      <c r="BJ132" s="166" t="str">
        <f>IFERROR(IF(GETPIVOTDATA("DateRDV",TCD!$B$1,"DT","VA","Bénéficiaire",$A132,BJ$6,BJ$5,"Mois (DateRDV)",BJ$7,"Années (DateRDV)",BJ$3,"Présence","Excusé"),3,""),"")</f>
        <v/>
      </c>
      <c r="BK132" s="166" t="str">
        <f>IFERROR(IF(GETPIVOTDATA("DateRDV",TCD!$B$1,"DT","VA","Bénéficiaire",$A132,BK$6,BK$5,"Mois (DateRDV)",BK$7,"Années (DateRDV)",BK$3,"Présence","Absent"),4,""),"")</f>
        <v/>
      </c>
      <c r="BL132" s="166" t="str">
        <f>IFERROR(IF(GETPIVOTDATA("DateRDV",TCD!$B$1,"DT","VA","Bénéficiaire",$A132,BL$6,BL$5,"Mois (DateRDV)",BL$7,"Années (DateRDV)",BL$3),1,""),"")</f>
        <v/>
      </c>
      <c r="BM132" s="166" t="str">
        <f>IFERROR(IF(GETPIVOTDATA("DateRDV",TCD!$B$1,"DT","VA","Bénéficiaire",$A132,BM$6,BM$5,"Mois (DateRDV)",BM$7,"Années (DateRDV)",BM$3),2,""),"")</f>
        <v/>
      </c>
      <c r="BN132" s="166" t="str">
        <f>IFERROR(IF(GETPIVOTDATA("DateRDV",TCD!$B$1,"DT","VA","Bénéficiaire",$A132,BN$6,BN$5,"Mois (DateRDV)",BN$7,"Années (DateRDV)",BN$3,"Présence","Excusé"),3,""),"")</f>
        <v/>
      </c>
      <c r="BO132" s="166" t="str">
        <f>IFERROR(IF(GETPIVOTDATA("DateRDV",TCD!$B$1,"DT","VA","Bénéficiaire",$A132,BO$6,BO$5,"Mois (DateRDV)",BO$7,"Années (DateRDV)",BO$3,"Présence","Absent"),4,""),"")</f>
        <v/>
      </c>
      <c r="BP132" s="166" t="str">
        <f>IFERROR(IF(GETPIVOTDATA("DateRDV",TCD!$B$1,"DT","VA","Bénéficiaire",$A132,BP$6,BP$5,"Mois (DateRDV)",BP$7,"Années (DateRDV)",BP$3),1,""),"")</f>
        <v/>
      </c>
      <c r="BQ132" s="166" t="str">
        <f>IFERROR(IF(GETPIVOTDATA("DateRDV",TCD!$B$1,"DT","VA","Bénéficiaire",$A132,BQ$6,BQ$5,"Mois (DateRDV)",BQ$7,"Années (DateRDV)",BQ$3),2,""),"")</f>
        <v/>
      </c>
      <c r="BR132" s="166" t="str">
        <f>IFERROR(IF(GETPIVOTDATA("DateRDV",TCD!$B$1,"DT","VA","Bénéficiaire",$A132,BR$6,BR$5,"Mois (DateRDV)",BR$7,"Années (DateRDV)",BR$3,"Présence","Excusé"),3,""),"")</f>
        <v/>
      </c>
      <c r="BS132" s="166" t="str">
        <f>IFERROR(IF(GETPIVOTDATA("DateRDV",TCD!$B$1,"DT","VA","Bénéficiaire",$A132,BS$6,BS$5,"Mois (DateRDV)",BS$7,"Années (DateRDV)",BS$3,"Présence","Absent"),4,""),"")</f>
        <v/>
      </c>
      <c r="BT132" s="166" t="str">
        <f>IFERROR(IF(GETPIVOTDATA("DateRDV",TCD!$B$1,"DT","VA","Bénéficiaire",$A132,BT$6,BT$5,"Mois (DateRDV)",BT$7,"Années (DateRDV)",BT$3),1,""),"")</f>
        <v/>
      </c>
      <c r="BU132" s="166" t="str">
        <f>IFERROR(IF(GETPIVOTDATA("DateRDV",TCD!$B$1,"DT","VA","Bénéficiaire",$A132,BU$6,BU$5,"Mois (DateRDV)",BU$7,"Années (DateRDV)",BU$3),2,""),"")</f>
        <v/>
      </c>
      <c r="BV132" s="166" t="str">
        <f>IFERROR(IF(GETPIVOTDATA("DateRDV",TCD!$B$1,"DT","VA","Bénéficiaire",$A132,BV$6,BV$5,"Mois (DateRDV)",BV$7,"Années (DateRDV)",BV$3,"Présence","Excusé"),3,""),"")</f>
        <v/>
      </c>
      <c r="BW132" s="166" t="str">
        <f>IFERROR(IF(GETPIVOTDATA("DateRDV",TCD!$B$1,"DT","VA","Bénéficiaire",$A132,BW$6,BW$5,"Mois (DateRDV)",BW$7,"Années (DateRDV)",BW$3,"Présence","Absent"),4,""),"")</f>
        <v/>
      </c>
      <c r="BX132" s="166" t="str">
        <f>IFERROR(IF(GETPIVOTDATA("DateRDV",TCD!$B$1,"DT","VA","Bénéficiaire",$A132,BX$6,BX$5,"Mois (DateRDV)",BX$7,"Années (DateRDV)",BX$3),1,""),"")</f>
        <v/>
      </c>
      <c r="BY132" s="166" t="str">
        <f>IFERROR(IF(GETPIVOTDATA("DateRDV",TCD!$B$1,"DT","VA","Bénéficiaire",$A132,BY$6,BY$5,"Mois (DateRDV)",BY$7,"Années (DateRDV)",BY$3),2,""),"")</f>
        <v/>
      </c>
      <c r="BZ132" s="166" t="str">
        <f>IFERROR(IF(GETPIVOTDATA("DateRDV",TCD!$B$1,"DT","VA","Bénéficiaire",$A132,BZ$6,BZ$5,"Mois (DateRDV)",BZ$7,"Années (DateRDV)",BZ$3,"Présence","Excusé"),3,""),"")</f>
        <v/>
      </c>
      <c r="CA132" s="166" t="str">
        <f>IFERROR(IF(GETPIVOTDATA("DateRDV",TCD!$B$1,"DT","VA","Bénéficiaire",$A132,CA$6,CA$5,"Mois (DateRDV)",CA$7,"Années (DateRDV)",CA$3,"Présence","Absent"),4,""),"")</f>
        <v/>
      </c>
      <c r="CB132" s="166" t="str">
        <f>IFERROR(IF(GETPIVOTDATA("DateRDV",TCD!$B$1,"DT","VA","Bénéficiaire",$A132,CB$6,CB$5,"Mois (DateRDV)",CB$7,"Années (DateRDV)",CB$3),1,""),"")</f>
        <v/>
      </c>
      <c r="CC132" s="166" t="str">
        <f>IFERROR(IF(GETPIVOTDATA("DateRDV",TCD!$B$1,"DT","VA","Bénéficiaire",$A132,CC$6,CC$5,"Mois (DateRDV)",CC$7,"Années (DateRDV)",CC$3),2,""),"")</f>
        <v/>
      </c>
      <c r="CD132" s="166" t="str">
        <f>IFERROR(IF(GETPIVOTDATA("DateRDV",TCD!$B$1,"DT","VA","Bénéficiaire",$A132,CD$6,CD$5,"Mois (DateRDV)",CD$7,"Années (DateRDV)",CD$3,"Présence","Excusé"),3,""),"")</f>
        <v/>
      </c>
      <c r="CE132" s="166" t="str">
        <f>IFERROR(IF(GETPIVOTDATA("DateRDV",TCD!$B$1,"DT","VA","Bénéficiaire",$A132,CE$6,CE$5,"Mois (DateRDV)",CE$7,"Années (DateRDV)",CE$3,"Présence","Absent"),4,""),"")</f>
        <v/>
      </c>
      <c r="CF132" s="166" t="str">
        <f>IFERROR(IF(GETPIVOTDATA("DateRDV",TCD!$B$1,"DT","VA","Bénéficiaire",$A132,CF$6,CF$5,"Mois (DateRDV)",CF$7,"Années (DateRDV)",CF$3),1,""),"")</f>
        <v/>
      </c>
      <c r="CG132" s="166" t="str">
        <f>IFERROR(IF(GETPIVOTDATA("DateRDV",TCD!$B$1,"DT","VA","Bénéficiaire",$A132,CG$6,CG$5,"Mois (DateRDV)",CG$7,"Années (DateRDV)",CG$3),2,""),"")</f>
        <v/>
      </c>
      <c r="CH132" s="166" t="str">
        <f>IFERROR(IF(GETPIVOTDATA("DateRDV",TCD!$B$1,"DT","VA","Bénéficiaire",$A132,CH$6,CH$5,"Mois (DateRDV)",CH$7,"Années (DateRDV)",CH$3,"Présence","Excusé"),3,""),"")</f>
        <v/>
      </c>
      <c r="CI132" s="166" t="str">
        <f>IFERROR(IF(GETPIVOTDATA("DateRDV",TCD!$B$1,"DT","VA","Bénéficiaire",$A132,CI$6,CI$5,"Mois (DateRDV)",CI$7,"Années (DateRDV)",CI$3,"Présence","Absent"),4,""),"")</f>
        <v/>
      </c>
      <c r="CJ132" s="166" t="str">
        <f>IFERROR(IF(GETPIVOTDATA("DateRDV",TCD!$B$1,"DT","VA","Bénéficiaire",$A132,CJ$6,CJ$5,"Mois (DateRDV)",CJ$7,"Années (DateRDV)",CJ$3),1,""),"")</f>
        <v/>
      </c>
      <c r="CK132" s="166" t="str">
        <f>IFERROR(IF(GETPIVOTDATA("DateRDV",TCD!$B$1,"DT","VA","Bénéficiaire",$A132,CK$6,CK$5,"Mois (DateRDV)",CK$7,"Années (DateRDV)",CK$3),2,""),"")</f>
        <v/>
      </c>
      <c r="CL132" s="166" t="str">
        <f>IFERROR(IF(GETPIVOTDATA("DateRDV",TCD!$B$1,"DT","VA","Bénéficiaire",$A132,VE$6,VE$5,"Mois (DateRDV)",VE$7,"Années (DateRDV)",VE$3,"Présence","Excusé"),3,""),"")</f>
        <v/>
      </c>
      <c r="CM132" s="166" t="str">
        <f>IFERROR(IF(GETPIVOTDATA("DateRDV",TCD!$B$1,"DT","VA","Bénéficiaire",$A132,CM$6,CM$5,"Mois (DateRDV)",CM$7,"Années (DateRDV)",CM$3,"Présence","Absent"),4,""),"")</f>
        <v/>
      </c>
      <c r="CN132" s="166" t="str">
        <f>IFERROR(IF(GETPIVOTDATA("DateRDV",TCD!$B$1,"DT","VA","Bénéficiaire",$A132,CN$6,CN$5,"Mois (DateRDV)",CN$7,"Années (DateRDV)",CN$3),1,""),"")</f>
        <v/>
      </c>
      <c r="CO132" s="166" t="str">
        <f>IFERROR(IF(GETPIVOTDATA("DateRDV",TCD!$B$1,"DT","VA","Bénéficiaire",$A132,CO$6,CO$5,"Mois (DateRDV)",CO$7,"Années (DateRDV)",CO$3),2,""),"")</f>
        <v/>
      </c>
      <c r="CP132" s="166" t="str">
        <f>IFERROR(IF(GETPIVOTDATA("DateRDV",TCD!$B$1,"DT","VA","Bénéficiaire",$A132,CP$6,CP$5,"Mois (DateRDV)",CP$7,"Années (DateRDV)",CP$3,"Présence","Excusé"),3,""),"")</f>
        <v/>
      </c>
      <c r="CQ132" s="166" t="str">
        <f>IFERROR(IF(GETPIVOTDATA("DateRDV",TCD!$B$1,"DT","VA","Bénéficiaire",$A132,CQ$6,CQ$5,"Mois (DateRDV)",CQ$7,"Années (DateRDV)",CQ$3,"Présence","Absent"),4,""),"")</f>
        <v/>
      </c>
      <c r="CR132" s="166" t="str">
        <f>IFERROR(IF(GETPIVOTDATA("DateRDV",TCD!$B$1,"DT","VA","Bénéficiaire",$A132,CR$6,CR$5,"Mois (DateRDV)",CR$7,"Années (DateRDV)",CR$3),1,""),"")</f>
        <v/>
      </c>
      <c r="CS132" s="166" t="str">
        <f>IFERROR(IF(GETPIVOTDATA("DateRDV",TCD!$B$1,"DT","VA","Bénéficiaire",$A132,CS$6,CS$5,"Mois (DateRDV)",CS$7,"Années (DateRDV)",CS$3),2,""),"")</f>
        <v/>
      </c>
      <c r="CT132" s="166" t="str">
        <f>IFERROR(IF(GETPIVOTDATA("DateRDV",TCD!$B$1,"DT","VA","Bénéficiaire",$A132,CT$6,CT$5,"Mois (DateRDV)",CT$7,"Années (DateRDV)",CT$3,"Présence","Excusé"),3,""),"")</f>
        <v/>
      </c>
      <c r="CU132" s="166" t="str">
        <f>IFERROR(IF(GETPIVOTDATA("DateRDV",TCD!$B$1,"DT","VA","Bénéficiaire",$A132,CU$6,CU$5,"Mois (DateRDV)",CU$7,"Années (DateRDV)",CU$3,"Présence","Absent"),4,""),"")</f>
        <v/>
      </c>
      <c r="CV132" s="166" t="str">
        <f>IFERROR(IF(GETPIVOTDATA("DateRDV",TCD!$B$1,"DT","VA","Bénéficiaire",$A132,CV$6,CV$5,"Mois (DateRDV)",CV$7,"Années (DateRDV)",CV$3),1,""),"")</f>
        <v/>
      </c>
      <c r="CW132" s="166" t="str">
        <f>IFERROR(IF(GETPIVOTDATA("DateRDV",TCD!$B$1,"DT","VA","Bénéficiaire",$A132,CW$6,CW$5,"Mois (DateRDV)",CW$7,"Années (DateRDV)",CW$3),2,""),"")</f>
        <v/>
      </c>
      <c r="CX132" s="166" t="str">
        <f>IFERROR(IF(GETPIVOTDATA("DateRDV",TCD!$B$1,"DT","VA","Bénéficiaire",$A132,CX$6,CX$5,"Mois (DateRDV)",CX$7,"Années (DateRDV)",CX$3,"Présence","Excusé"),3,""),"")</f>
        <v/>
      </c>
      <c r="CY132" s="166" t="str">
        <f>IFERROR(IF(GETPIVOTDATA("DateRDV",TCD!$B$1,"DT","VA","Bénéficiaire",$A132,CY$6,CY$5,"Mois (DateRDV)",CY$7,"Années (DateRDV)",CY$3,"Présence","Absent"),4,""),"")</f>
        <v/>
      </c>
      <c r="CZ132" s="166" t="str">
        <f>IFERROR(IF(GETPIVOTDATA("DateRDV",TCD!$B$1,"DT","VA","Bénéficiaire",$A132,CZ$6,CZ$5,"Mois (DateRDV)",CZ$7,"Années (DateRDV)",CZ$3),1,""),"")</f>
        <v/>
      </c>
      <c r="DA132" s="166" t="str">
        <f>IFERROR(IF(GETPIVOTDATA("DateRDV",TCD!$B$1,"DT","VA","Bénéficiaire",$A132,DA$6,DA$5,"Mois (DateRDV)",DA$7,"Années (DateRDV)",DA$3),2,""),"")</f>
        <v/>
      </c>
      <c r="DB132" s="166" t="str">
        <f>IFERROR(IF(GETPIVOTDATA("DateRDV",TCD!$B$1,"DT","VA","Bénéficiaire",$A132,DB$6,DB$5,"Mois (DateRDV)",DB$7,"Années (DateRDV)",DB$3,"Présence","Excusé"),3,""),"")</f>
        <v/>
      </c>
      <c r="DC132" s="166" t="str">
        <f>IFERROR(IF(GETPIVOTDATA("DateRDV",TCD!$B$1,"DT","VA","Bénéficiaire",$A132,DC$6,DC$5,"Mois (DateRDV)",DC$7,"Années (DateRDV)",DC$3,"Présence","Absent"),4,""),"")</f>
        <v/>
      </c>
      <c r="DD132" s="166" t="str">
        <f>IFERROR(IF(GETPIVOTDATA("DateRDV",TCD!$B$1,"DT","VA","Bénéficiaire",$A132,DD$6,DD$5,"Mois (DateRDV)",DD$7,"Années (DateRDV)",DD$3),1,""),"")</f>
        <v/>
      </c>
      <c r="DE132" s="166" t="str">
        <f>IFERROR(IF(GETPIVOTDATA("DateRDV",TCD!$B$1,"DT","VA","Bénéficiaire",$A132,DE$6,DE$5,"Mois (DateRDV)",DE$7,"Années (DateRDV)",DE$3),2,""),"")</f>
        <v/>
      </c>
      <c r="DF132" s="166" t="str">
        <f>IFERROR(IF(GETPIVOTDATA("DateRDV",TCD!$B$1,"DT","VA","Bénéficiaire",$A132,DF$6,DF$5,"Mois (DateRDV)",DF$7,"Années (DateRDV)",DF$3,"Présence","Excusé"),3,""),"")</f>
        <v/>
      </c>
      <c r="DG132" s="166" t="str">
        <f>IFERROR(IF(GETPIVOTDATA("DateRDV",TCD!$B$1,"DT","VA","Bénéficiaire",$A132,DG$6,DG$5,"Mois (DateRDV)",DG$7,"Années (DateRDV)",DG$3,"Présence","Absent"),4,""),"")</f>
        <v/>
      </c>
      <c r="DH132" s="166" t="str">
        <f>IFERROR(IF(GETPIVOTDATA("DateRDV",TCD!$B$1,"DT","VA","Bénéficiaire",$A132,DH$6,DH$5,"Mois (DateRDV)",DH$7,"Années (DateRDV)",DH$3),1,""),"")</f>
        <v/>
      </c>
      <c r="DI132" s="166" t="str">
        <f>IFERROR(IF(GETPIVOTDATA("DateRDV",TCD!$B$1,"DT","VA","Bénéficiaire",$A132,DI$6,DI$5,"Mois (DateRDV)",DI$7,"Années (DateRDV)",DI$3),2,""),"")</f>
        <v/>
      </c>
      <c r="DJ132" s="166" t="str">
        <f>IFERROR(IF(GETPIVOTDATA("DateRDV",TCD!$B$1,"DT","VA","Bénéficiaire",$A132,DJ$6,DJ$5,"Mois (DateRDV)",DJ$7,"Années (DateRDV)",DJ$3,"Présence","Excusé"),3,""),"")</f>
        <v/>
      </c>
      <c r="DK132" s="166" t="str">
        <f>IFERROR(IF(GETPIVOTDATA("DateRDV",TCD!$B$1,"DT","VA","Bénéficiaire",$A132,DK$6,DK$5,"Mois (DateRDV)",DK$7,"Années (DateRDV)",DK$3,"Présence","Absent"),4,""),"")</f>
        <v/>
      </c>
      <c r="DL132" s="166" t="str">
        <f>IFERROR(IF(GETPIVOTDATA("DateRDV",TCD!$B$1,"DT","VA","Bénéficiaire",$A132,DL$6,DL$5,"Mois (DateRDV)",DL$7,"Années (DateRDV)",DL$3),1,""),"")</f>
        <v/>
      </c>
      <c r="DM132" s="166" t="str">
        <f>IFERROR(IF(GETPIVOTDATA("DateRDV",TCD!$B$1,"DT","VA","Bénéficiaire",$A132,DM$6,DM$5,"Mois (DateRDV)",DM$7,"Années (DateRDV)",DM$3),2,""),"")</f>
        <v/>
      </c>
      <c r="DN132" s="166" t="str">
        <f>IFERROR(IF(GETPIVOTDATA("DateRDV",TCD!$B$1,"DT","VA","Bénéficiaire",$A132,DN$6,DN$5,"Mois (DateRDV)",DN$7,"Années (DateRDV)",DN$3,"Présence","Excusé"),3,""),"")</f>
        <v/>
      </c>
      <c r="DO132" s="166" t="str">
        <f>IFERROR(IF(GETPIVOTDATA("DateRDV",TCD!$B$1,"DT","VA","Bénéficiaire",$A132,DO$6,DO$5,"Mois (DateRDV)",DO$7,"Années (DateRDV)",DO$3,"Présence","Absent"),4,""),"")</f>
        <v/>
      </c>
    </row>
    <row r="133" spans="2:119" x14ac:dyDescent="0.2">
      <c r="B133" s="169" t="str">
        <f>IFERROR(IF(INDEX(Data!P:P,MATCH(A133,Data!B:B,0))&lt;&gt;"",INDEX(Data!P:P,MATCH(A133,Data!B:B,0)),""),"")</f>
        <v/>
      </c>
      <c r="C133" s="169" t="str">
        <f>IFERROR(IF(INDEX(Data!O:O,MATCH(A133,Data!B:B,0))&lt;&gt;"",INDEX(Data!O:O,MATCH(A133,Data!B:B,0)),""),"")</f>
        <v/>
      </c>
      <c r="D133" s="169" t="str">
        <f>IFERROR(IF(INDEX(Data!J:J,MATCH(A133,Data!B:B,0))&lt;&gt;"",INDEX(Data!J:J,MATCH(A133,Data!B:B,0)),""),"")</f>
        <v/>
      </c>
      <c r="E133" s="169" t="str">
        <f>IFERROR(IF(INDEX(Data!M:M,MATCH(A133,Data!B:B,0))&lt;&gt;"",INDEX(Data!M:M,MATCH(A133,Data!B:B,0)),""),"")</f>
        <v/>
      </c>
      <c r="F133" s="169" t="str">
        <f>IFERROR(IF(INDEX(Data!N:N,MATCH(A133,Data!B:B,0))&lt;&gt;"",INDEX(Data!N:N,MATCH(A133,Data!B:B,0)),""),"")</f>
        <v/>
      </c>
      <c r="G133" s="170" t="str">
        <f>IFERROR(IF(INDEX(Data!K:K,MATCH(A133,Data!B:B,0))&lt;&gt;"",INDEX(Data!K:K,MATCH(A133,Data!B:B,0)),""),"")</f>
        <v/>
      </c>
      <c r="H133" s="170" t="str">
        <f>IFERROR(IF(INDEX(Data!L:L,MATCH(A133,Data!B:B,0))&lt;&gt;"",INDEX(Data!L:L,MATCH(A133,Data!B:B,0)),""),"")</f>
        <v/>
      </c>
      <c r="I133" s="170" t="str">
        <f>IFERROR(IF(INDEX(Data!C:C,MATCH(A133,Data!B:B,0))&lt;&gt;"",INDEX(Data!C:C,MATCH(A133,Data!B:B,0)),""),"")</f>
        <v/>
      </c>
      <c r="J133" s="170" t="str">
        <f>IFERROR(IF(INDEX(Data!D:D,MATCH(A133,Data!B:B,0))&lt;&gt;"",INDEX(Data!D:D,MATCH(A133,Data!B:B,0)),""),"")</f>
        <v/>
      </c>
      <c r="K133" s="171" t="str">
        <f>IFERROR(IF(INDEX(Data!H:H,MATCH(A133,Data!B:B,0))&lt;&gt;"",INDEX(Data!H:H,MATCH(A133,Data!B:B,0)),""),"")</f>
        <v/>
      </c>
      <c r="L133" s="166" t="str">
        <f>IFERROR(IF(GETPIVOTDATA("DateRDV",TCD!$B$1,"DT","VA","Bénéficiaire",$A133,L$6,L$5,"Mois (DateRDV)",L$7,"Années (DateRDV)",L$3),1,""),"")</f>
        <v/>
      </c>
      <c r="M133" s="166" t="str">
        <f>IFERROR(IF(GETPIVOTDATA("DateRDV",TCD!$B$1,"DT","VA","Bénéficiaire",$A133,M$6,M$5,"Mois (DateRDV)",M$7,"Années (DateRDV)",M$3),2,""),"")</f>
        <v/>
      </c>
      <c r="N133" s="166" t="str">
        <f>IFERROR(IF(GETPIVOTDATA("DateRDV",TCD!$B$1,"DT","VA","Bénéficiaire",$A133,N$6,N$5,"Mois (DateRDV)",N$7,"Années (DateRDV)",N$3,"Présence","Excusé"),3,""),"")</f>
        <v/>
      </c>
      <c r="O133" s="166" t="str">
        <f>IFERROR(IF(GETPIVOTDATA("DateRDV",TCD!$B$1,"DT","VA","Bénéficiaire",$A133,O$6,O$5,"Mois (DateRDV)",O$7,"Années (DateRDV)",O$3,"Présence","Absent"),4,""),"")</f>
        <v/>
      </c>
      <c r="P133" s="166" t="str">
        <f>IFERROR(IF(GETPIVOTDATA("DateRDV",TCD!$B$1,"DT","VA","Bénéficiaire",$A133,P$6,P$5,"Mois (DateRDV)",P$7,"Années (DateRDV)",P$3),1,""),"")</f>
        <v/>
      </c>
      <c r="Q133" s="166" t="str">
        <f>IFERROR(IF(GETPIVOTDATA("DateRDV",TCD!$B$1,"DT","VA","Bénéficiaire",$A133,Q$6,Q$5,"Mois (DateRDV)",Q$7,"Années (DateRDV)",Q$3),2,""),"")</f>
        <v/>
      </c>
      <c r="R133" s="166" t="str">
        <f>IFERROR(IF(GETPIVOTDATA("DateRDV",TCD!$B$1,"DT","VA","Bénéficiaire",$A133,R$6,R$5,"Mois (DateRDV)",R$7,"Années (DateRDV)",R$3,"Présence","Excusé"),3,""),"")</f>
        <v/>
      </c>
      <c r="S133" s="166" t="str">
        <f>IFERROR(IF(GETPIVOTDATA("DateRDV",TCD!$B$1,"DT","VA","Bénéficiaire",$A133,S$6,S$5,"Mois (DateRDV)",S$7,"Années (DateRDV)",S$3,"Présence","Absent"),4,""),"")</f>
        <v/>
      </c>
      <c r="T133" s="166" t="str">
        <f>IFERROR(IF(GETPIVOTDATA("DateRDV",TCD!$B$1,"DT","VA","Bénéficiaire",$A133,T$6,T$5,"Mois (DateRDV)",T$7,"Années (DateRDV)",T$3),1,""),"")</f>
        <v/>
      </c>
      <c r="U133" s="166" t="str">
        <f>IFERROR(IF(GETPIVOTDATA("DateRDV",TCD!$B$1,"DT","VA","Bénéficiaire",$A133,U$6,U$5,"Mois (DateRDV)",U$7,"Années (DateRDV)",U$3),2,""),"")</f>
        <v/>
      </c>
      <c r="V133" s="166" t="str">
        <f>IFERROR(IF(GETPIVOTDATA("DateRDV",TCD!$B$1,"DT","VA","Bénéficiaire",$A133,V$6,V$5,"Mois (DateRDV)",V$7,"Années (DateRDV)",V$3,"Présence","Excusé"),3,""),"")</f>
        <v/>
      </c>
      <c r="W133" s="166" t="str">
        <f>IFERROR(IF(GETPIVOTDATA("DateRDV",TCD!$B$1,"DT","VA","Bénéficiaire",$A133,W$6,W$5,"Mois (DateRDV)",W$7,"Années (DateRDV)",W$3,"Présence","Absent"),4,""),"")</f>
        <v/>
      </c>
      <c r="X133" s="166" t="str">
        <f>IFERROR(IF(GETPIVOTDATA("DateRDV",TCD!$B$1,"DT","VA","Bénéficiaire",$A133,X$6,X$5,"Mois (DateRDV)",X$7,"Années (DateRDV)",X$3),1,""),"")</f>
        <v/>
      </c>
      <c r="Y133" s="166" t="str">
        <f>IFERROR(IF(GETPIVOTDATA("DateRDV",TCD!$B$1,"DT","VA","Bénéficiaire",$A133,Y$6,Y$5,"Mois (DateRDV)",Y$7,"Années (DateRDV)",Y$3),2,""),"")</f>
        <v/>
      </c>
      <c r="Z133" s="166" t="str">
        <f>IFERROR(IF(GETPIVOTDATA("DateRDV",TCD!$B$1,"DT","VA","Bénéficiaire",$A133,Z$6,Z$5,"Mois (DateRDV)",Z$7,"Années (DateRDV)",Z$3,"Présence","Excusé"),3,""),"")</f>
        <v/>
      </c>
      <c r="AA133" s="166" t="str">
        <f>IFERROR(IF(GETPIVOTDATA("DateRDV",TCD!$B$1,"DT","VA","Bénéficiaire",$A133,AA$6,AA$5,"Mois (DateRDV)",AA$7,"Années (DateRDV)",AA$3,"Présence","Absent"),4,""),"")</f>
        <v/>
      </c>
      <c r="AB133" s="166" t="str">
        <f>IFERROR(IF(GETPIVOTDATA("DateRDV",TCD!$B$1,"DT","VA","Bénéficiaire",$A133,AB$6,AB$5,"Mois (DateRDV)",AB$7,"Années (DateRDV)",AB$3),1,""),"")</f>
        <v/>
      </c>
      <c r="AC133" s="166" t="str">
        <f>IFERROR(IF(GETPIVOTDATA("DateRDV",TCD!$B$1,"DT","VA","Bénéficiaire",$A133,AC$6,AC$5,"Mois (DateRDV)",AC$7,"Années (DateRDV)",AC$3),2,""),"")</f>
        <v/>
      </c>
      <c r="AD133" s="166" t="str">
        <f>IFERROR(IF(GETPIVOTDATA("DateRDV",TCD!$B$1,"DT","VA","Bénéficiaire",$A133,AD$6,AD$5,"Mois (DateRDV)",AD$7,"Années (DateRDV)",AD$3,"Présence","Excusé"),3,""),"")</f>
        <v/>
      </c>
      <c r="AE133" s="166" t="str">
        <f>IFERROR(IF(GETPIVOTDATA("DateRDV",TCD!$B$1,"DT","VA","Bénéficiaire",$A133,AE$6,AE$5,"Mois (DateRDV)",AE$7,"Années (DateRDV)",AE$3,"Présence","Absent"),4,""),"")</f>
        <v/>
      </c>
      <c r="AF133" s="166" t="str">
        <f>IFERROR(IF(GETPIVOTDATA("DateRDV",TCD!$B$1,"DT","VA","Bénéficiaire",$A133,AF$6,AF$5,"Mois (DateRDV)",AF$7,"Années (DateRDV)",AF$3),1,""),"")</f>
        <v/>
      </c>
      <c r="AG133" s="166" t="str">
        <f>IFERROR(IF(GETPIVOTDATA("DateRDV",TCD!$B$1,"DT","VA","Bénéficiaire",$A133,AG$6,AG$5,"Mois (DateRDV)",AG$7,"Années (DateRDV)",AG$3),2,""),"")</f>
        <v/>
      </c>
      <c r="AH133" s="166" t="str">
        <f>IFERROR(IF(GETPIVOTDATA("DateRDV",TCD!$B$1,"DT","VA","Bénéficiaire",$A133,AH$6,AH$5,"Mois (DateRDV)",AH$7,"Années (DateRDV)",AH$3,"Présence","Excusé"),3,""),"")</f>
        <v/>
      </c>
      <c r="AI133" s="166" t="str">
        <f>IFERROR(IF(GETPIVOTDATA("DateRDV",TCD!$B$1,"DT","VA","Bénéficiaire",$A133,AI$6,AI$5,"Mois (DateRDV)",AI$7,"Années (DateRDV)",AI$3,"Présence","Absent"),4,""),"")</f>
        <v/>
      </c>
      <c r="AJ133" s="166" t="str">
        <f>IFERROR(IF(GETPIVOTDATA("DateRDV",TCD!$B$1,"DT","VA","Bénéficiaire",$A133,AJ$6,AJ$5,"Mois (DateRDV)",AJ$7,"Années (DateRDV)",AJ$3),1,""),"")</f>
        <v/>
      </c>
      <c r="AK133" s="166" t="str">
        <f>IFERROR(IF(GETPIVOTDATA("DateRDV",TCD!$B$1,"DT","VA","Bénéficiaire",$A133,AK$6,AK$5,"Mois (DateRDV)",AK$7,"Années (DateRDV)",AK$3),2,""),"")</f>
        <v/>
      </c>
      <c r="AL133" s="166" t="str">
        <f>IFERROR(IF(GETPIVOTDATA("DateRDV",TCD!$B$1,"DT","VA","Bénéficiaire",$A133,AL$6,AL$5,"Mois (DateRDV)",AL$7,"Années (DateRDV)",AL$3,"Présence","Excusé"),3,""),"")</f>
        <v/>
      </c>
      <c r="AM133" s="166" t="str">
        <f>IFERROR(IF(GETPIVOTDATA("DateRDV",TCD!$B$1,"DT","VA","Bénéficiaire",$A133,AM$6,AM$5,"Mois (DateRDV)",AM$7,"Années (DateRDV)",AM$3,"Présence","Absent"),4,""),"")</f>
        <v/>
      </c>
      <c r="AN133" s="166" t="str">
        <f>IFERROR(IF(GETPIVOTDATA("DateRDV",TCD!$B$1,"DT","VA","Bénéficiaire",$A133,AN$6,AN$5,"Mois (DateRDV)",AN$7,"Années (DateRDV)",AN$3),1,""),"")</f>
        <v/>
      </c>
      <c r="AO133" s="166" t="str">
        <f>IFERROR(IF(GETPIVOTDATA("DateRDV",TCD!$B$1,"DT","VA","Bénéficiaire",$A133,AO$6,AO$5,"Mois (DateRDV)",AO$7,"Années (DateRDV)",AO$3),2,""),"")</f>
        <v/>
      </c>
      <c r="AP133" s="166" t="str">
        <f>IFERROR(IF(GETPIVOTDATA("DateRDV",TCD!$B$1,"DT","VA","Bénéficiaire",$A133,AP$6,AP$5,"Mois (DateRDV)",AP$7,"Années (DateRDV)",AP$3,"Présence","Excusé"),3,""),"")</f>
        <v/>
      </c>
      <c r="AQ133" s="166" t="str">
        <f>IFERROR(IF(GETPIVOTDATA("DateRDV",TCD!$B$1,"DT","VA","Bénéficiaire",$A133,AQ$6,AQ$5,"Mois (DateRDV)",AQ$7,"Années (DateRDV)",AQ$3,"Présence","Absent"),4,""),"")</f>
        <v/>
      </c>
      <c r="AR133" s="166" t="str">
        <f>IFERROR(IF(GETPIVOTDATA("DateRDV",TCD!$B$1,"DT","VA","Bénéficiaire",$A133,AR$6,AR$5,"Mois (DateRDV)",AR$7,"Années (DateRDV)",AR$3),1,""),"")</f>
        <v/>
      </c>
      <c r="AS133" s="166" t="str">
        <f>IFERROR(IF(GETPIVOTDATA("DateRDV",TCD!$B$1,"DT","VA","Bénéficiaire",$A133,AS$6,AS$5,"Mois (DateRDV)",AS$7,"Années (DateRDV)",AS$3),2,""),"")</f>
        <v/>
      </c>
      <c r="AT133" s="166" t="str">
        <f>IFERROR(IF(GETPIVOTDATA("DateRDV",TCD!$B$1,"DT","VA","Bénéficiaire",$A133,AT$6,AT$5,"Mois (DateRDV)",AT$7,"Années (DateRDV)",AT$3,"Présence","Excusé"),3,""),"")</f>
        <v/>
      </c>
      <c r="AU133" s="166" t="str">
        <f>IFERROR(IF(GETPIVOTDATA("DateRDV",TCD!$B$1,"DT","VA","Bénéficiaire",$A133,AU$6,AU$5,"Mois (DateRDV)",AU$7,"Années (DateRDV)",AU$3,"Présence","Absent"),4,""),"")</f>
        <v/>
      </c>
      <c r="AV133" s="166" t="str">
        <f>IFERROR(IF(GETPIVOTDATA("DateRDV",TCD!$B$1,"DT","VA","Bénéficiaire",$A133,AV$6,AV$5,"Mois (DateRDV)",AV$7,"Années (DateRDV)",AV$3),1,""),"")</f>
        <v/>
      </c>
      <c r="AW133" s="166" t="str">
        <f>IFERROR(IF(GETPIVOTDATA("DateRDV",TCD!$B$1,"DT","VA","Bénéficiaire",$A133,AW$6,AW$5,"Mois (DateRDV)",AW$7,"Années (DateRDV)",AW$3),2,""),"")</f>
        <v/>
      </c>
      <c r="AX133" s="166" t="str">
        <f>IFERROR(IF(GETPIVOTDATA("DateRDV",TCD!$B$1,"DT","VA","Bénéficiaire",$A133,AX$6,AX$5,"Mois (DateRDV)",AX$7,"Années (DateRDV)",AX$3,"Présence","Excusé"),3,""),"")</f>
        <v/>
      </c>
      <c r="AY133" s="166" t="str">
        <f>IFERROR(IF(GETPIVOTDATA("DateRDV",TCD!$B$1,"DT","VA","Bénéficiaire",$A133,AY$6,AY$5,"Mois (DateRDV)",AY$7,"Années (DateRDV)",AY$3,"Présence","Absent"),4,""),"")</f>
        <v/>
      </c>
      <c r="AZ133" s="166" t="str">
        <f>IFERROR(IF(GETPIVOTDATA("DateRDV",TCD!$B$1,"DT","VA","Bénéficiaire",$A133,AZ$6,AZ$5,"Mois (DateRDV)",AZ$7,"Années (DateRDV)",AZ$3),1,""),"")</f>
        <v/>
      </c>
      <c r="BA133" s="166" t="str">
        <f>IFERROR(IF(GETPIVOTDATA("DateRDV",TCD!$B$1,"DT","VA","Bénéficiaire",$A133,BA$6,BA$5,"Mois (DateRDV)",BA$7,"Années (DateRDV)",BA$3),2,""),"")</f>
        <v/>
      </c>
      <c r="BB133" s="166" t="str">
        <f>IFERROR(IF(GETPIVOTDATA("DateRDV",TCD!$B$1,"DT","VA","Bénéficiaire",$A133,BB$6,BB$5,"Mois (DateRDV)",BB$7,"Années (DateRDV)",BB$3,"Présence","Excusé"),3,""),"")</f>
        <v/>
      </c>
      <c r="BC133" s="166" t="str">
        <f>IFERROR(IF(GETPIVOTDATA("DateRDV",TCD!$B$1,"DT","VA","Bénéficiaire",$A133,BC$6,BC$5,"Mois (DateRDV)",BC$7,"Années (DateRDV)",BC$3,"Présence","Absent"),4,""),"")</f>
        <v/>
      </c>
      <c r="BD133" s="166" t="str">
        <f>IFERROR(IF(GETPIVOTDATA("DateRDV",TCD!$B$1,"DT","VA","Bénéficiaire",$A133,BD$6,BD$5,"Mois (DateRDV)",BD$7,"Années (DateRDV)",BD$3),1,""),"")</f>
        <v/>
      </c>
      <c r="BE133" s="166" t="str">
        <f>IFERROR(IF(GETPIVOTDATA("DateRDV",TCD!$B$1,"DT","VA","Bénéficiaire",$A133,BE$6,BE$5,"Mois (DateRDV)",BE$7,"Années (DateRDV)",BE$3),2,""),"")</f>
        <v/>
      </c>
      <c r="BF133" s="166" t="str">
        <f>IFERROR(IF(GETPIVOTDATA("DateRDV",TCD!$B$1,"DT","VA","Bénéficiaire",$A133,BF$6,BF$5,"Mois (DateRDV)",BF$7,"Années (DateRDV)",BF$3,"Présence","Excusé"),3,""),"")</f>
        <v/>
      </c>
      <c r="BG133" s="166" t="str">
        <f>IFERROR(IF(GETPIVOTDATA("DateRDV",TCD!$B$1,"DT","VA","Bénéficiaire",$A133,BG$6,BG$5,"Mois (DateRDV)",BG$7,"Années (DateRDV)",BG$3,"Présence","Absent"),4,""),"")</f>
        <v/>
      </c>
      <c r="BH133" s="166" t="str">
        <f>IFERROR(IF(GETPIVOTDATA("DateRDV",TCD!$B$1,"DT","VA","Bénéficiaire",$A133,BH$6,BH$5,"Mois (DateRDV)",BH$7,"Années (DateRDV)",BH$3),1,""),"")</f>
        <v/>
      </c>
      <c r="BI133" s="166" t="str">
        <f>IFERROR(IF(GETPIVOTDATA("DateRDV",TCD!$B$1,"DT","VA","Bénéficiaire",$A133,BI$6,BI$5,"Mois (DateRDV)",BI$7,"Années (DateRDV)",BI$3),2,""),"")</f>
        <v/>
      </c>
      <c r="BJ133" s="166" t="str">
        <f>IFERROR(IF(GETPIVOTDATA("DateRDV",TCD!$B$1,"DT","VA","Bénéficiaire",$A133,BJ$6,BJ$5,"Mois (DateRDV)",BJ$7,"Années (DateRDV)",BJ$3,"Présence","Excusé"),3,""),"")</f>
        <v/>
      </c>
      <c r="BK133" s="166" t="str">
        <f>IFERROR(IF(GETPIVOTDATA("DateRDV",TCD!$B$1,"DT","VA","Bénéficiaire",$A133,BK$6,BK$5,"Mois (DateRDV)",BK$7,"Années (DateRDV)",BK$3,"Présence","Absent"),4,""),"")</f>
        <v/>
      </c>
      <c r="BL133" s="166" t="str">
        <f>IFERROR(IF(GETPIVOTDATA("DateRDV",TCD!$B$1,"DT","VA","Bénéficiaire",$A133,BL$6,BL$5,"Mois (DateRDV)",BL$7,"Années (DateRDV)",BL$3),1,""),"")</f>
        <v/>
      </c>
      <c r="BM133" s="166" t="str">
        <f>IFERROR(IF(GETPIVOTDATA("DateRDV",TCD!$B$1,"DT","VA","Bénéficiaire",$A133,BM$6,BM$5,"Mois (DateRDV)",BM$7,"Années (DateRDV)",BM$3),2,""),"")</f>
        <v/>
      </c>
      <c r="BN133" s="166" t="str">
        <f>IFERROR(IF(GETPIVOTDATA("DateRDV",TCD!$B$1,"DT","VA","Bénéficiaire",$A133,BN$6,BN$5,"Mois (DateRDV)",BN$7,"Années (DateRDV)",BN$3,"Présence","Excusé"),3,""),"")</f>
        <v/>
      </c>
      <c r="BO133" s="166" t="str">
        <f>IFERROR(IF(GETPIVOTDATA("DateRDV",TCD!$B$1,"DT","VA","Bénéficiaire",$A133,BO$6,BO$5,"Mois (DateRDV)",BO$7,"Années (DateRDV)",BO$3,"Présence","Absent"),4,""),"")</f>
        <v/>
      </c>
      <c r="BP133" s="166" t="str">
        <f>IFERROR(IF(GETPIVOTDATA("DateRDV",TCD!$B$1,"DT","VA","Bénéficiaire",$A133,BP$6,BP$5,"Mois (DateRDV)",BP$7,"Années (DateRDV)",BP$3),1,""),"")</f>
        <v/>
      </c>
      <c r="BQ133" s="166" t="str">
        <f>IFERROR(IF(GETPIVOTDATA("DateRDV",TCD!$B$1,"DT","VA","Bénéficiaire",$A133,BQ$6,BQ$5,"Mois (DateRDV)",BQ$7,"Années (DateRDV)",BQ$3),2,""),"")</f>
        <v/>
      </c>
      <c r="BR133" s="166" t="str">
        <f>IFERROR(IF(GETPIVOTDATA("DateRDV",TCD!$B$1,"DT","VA","Bénéficiaire",$A133,BR$6,BR$5,"Mois (DateRDV)",BR$7,"Années (DateRDV)",BR$3,"Présence","Excusé"),3,""),"")</f>
        <v/>
      </c>
      <c r="BS133" s="166" t="str">
        <f>IFERROR(IF(GETPIVOTDATA("DateRDV",TCD!$B$1,"DT","VA","Bénéficiaire",$A133,BS$6,BS$5,"Mois (DateRDV)",BS$7,"Années (DateRDV)",BS$3,"Présence","Absent"),4,""),"")</f>
        <v/>
      </c>
      <c r="BT133" s="166" t="str">
        <f>IFERROR(IF(GETPIVOTDATA("DateRDV",TCD!$B$1,"DT","VA","Bénéficiaire",$A133,BT$6,BT$5,"Mois (DateRDV)",BT$7,"Années (DateRDV)",BT$3),1,""),"")</f>
        <v/>
      </c>
      <c r="BU133" s="166" t="str">
        <f>IFERROR(IF(GETPIVOTDATA("DateRDV",TCD!$B$1,"DT","VA","Bénéficiaire",$A133,BU$6,BU$5,"Mois (DateRDV)",BU$7,"Années (DateRDV)",BU$3),2,""),"")</f>
        <v/>
      </c>
      <c r="BV133" s="166" t="str">
        <f>IFERROR(IF(GETPIVOTDATA("DateRDV",TCD!$B$1,"DT","VA","Bénéficiaire",$A133,BV$6,BV$5,"Mois (DateRDV)",BV$7,"Années (DateRDV)",BV$3,"Présence","Excusé"),3,""),"")</f>
        <v/>
      </c>
      <c r="BW133" s="166" t="str">
        <f>IFERROR(IF(GETPIVOTDATA("DateRDV",TCD!$B$1,"DT","VA","Bénéficiaire",$A133,BW$6,BW$5,"Mois (DateRDV)",BW$7,"Années (DateRDV)",BW$3,"Présence","Absent"),4,""),"")</f>
        <v/>
      </c>
      <c r="BX133" s="166" t="str">
        <f>IFERROR(IF(GETPIVOTDATA("DateRDV",TCD!$B$1,"DT","VA","Bénéficiaire",$A133,BX$6,BX$5,"Mois (DateRDV)",BX$7,"Années (DateRDV)",BX$3),1,""),"")</f>
        <v/>
      </c>
      <c r="BY133" s="166" t="str">
        <f>IFERROR(IF(GETPIVOTDATA("DateRDV",TCD!$B$1,"DT","VA","Bénéficiaire",$A133,BY$6,BY$5,"Mois (DateRDV)",BY$7,"Années (DateRDV)",BY$3),2,""),"")</f>
        <v/>
      </c>
      <c r="BZ133" s="166" t="str">
        <f>IFERROR(IF(GETPIVOTDATA("DateRDV",TCD!$B$1,"DT","VA","Bénéficiaire",$A133,BZ$6,BZ$5,"Mois (DateRDV)",BZ$7,"Années (DateRDV)",BZ$3,"Présence","Excusé"),3,""),"")</f>
        <v/>
      </c>
      <c r="CA133" s="166" t="str">
        <f>IFERROR(IF(GETPIVOTDATA("DateRDV",TCD!$B$1,"DT","VA","Bénéficiaire",$A133,CA$6,CA$5,"Mois (DateRDV)",CA$7,"Années (DateRDV)",CA$3,"Présence","Absent"),4,""),"")</f>
        <v/>
      </c>
      <c r="CB133" s="166" t="str">
        <f>IFERROR(IF(GETPIVOTDATA("DateRDV",TCD!$B$1,"DT","VA","Bénéficiaire",$A133,CB$6,CB$5,"Mois (DateRDV)",CB$7,"Années (DateRDV)",CB$3),1,""),"")</f>
        <v/>
      </c>
      <c r="CC133" s="166" t="str">
        <f>IFERROR(IF(GETPIVOTDATA("DateRDV",TCD!$B$1,"DT","VA","Bénéficiaire",$A133,CC$6,CC$5,"Mois (DateRDV)",CC$7,"Années (DateRDV)",CC$3),2,""),"")</f>
        <v/>
      </c>
      <c r="CD133" s="166" t="str">
        <f>IFERROR(IF(GETPIVOTDATA("DateRDV",TCD!$B$1,"DT","VA","Bénéficiaire",$A133,CD$6,CD$5,"Mois (DateRDV)",CD$7,"Années (DateRDV)",CD$3,"Présence","Excusé"),3,""),"")</f>
        <v/>
      </c>
      <c r="CE133" s="166" t="str">
        <f>IFERROR(IF(GETPIVOTDATA("DateRDV",TCD!$B$1,"DT","VA","Bénéficiaire",$A133,CE$6,CE$5,"Mois (DateRDV)",CE$7,"Années (DateRDV)",CE$3,"Présence","Absent"),4,""),"")</f>
        <v/>
      </c>
      <c r="CF133" s="166" t="str">
        <f>IFERROR(IF(GETPIVOTDATA("DateRDV",TCD!$B$1,"DT","VA","Bénéficiaire",$A133,CF$6,CF$5,"Mois (DateRDV)",CF$7,"Années (DateRDV)",CF$3),1,""),"")</f>
        <v/>
      </c>
      <c r="CG133" s="166" t="str">
        <f>IFERROR(IF(GETPIVOTDATA("DateRDV",TCD!$B$1,"DT","VA","Bénéficiaire",$A133,CG$6,CG$5,"Mois (DateRDV)",CG$7,"Années (DateRDV)",CG$3),2,""),"")</f>
        <v/>
      </c>
      <c r="CH133" s="166" t="str">
        <f>IFERROR(IF(GETPIVOTDATA("DateRDV",TCD!$B$1,"DT","VA","Bénéficiaire",$A133,CH$6,CH$5,"Mois (DateRDV)",CH$7,"Années (DateRDV)",CH$3,"Présence","Excusé"),3,""),"")</f>
        <v/>
      </c>
      <c r="CI133" s="166" t="str">
        <f>IFERROR(IF(GETPIVOTDATA("DateRDV",TCD!$B$1,"DT","VA","Bénéficiaire",$A133,CI$6,CI$5,"Mois (DateRDV)",CI$7,"Années (DateRDV)",CI$3,"Présence","Absent"),4,""),"")</f>
        <v/>
      </c>
      <c r="CJ133" s="166" t="str">
        <f>IFERROR(IF(GETPIVOTDATA("DateRDV",TCD!$B$1,"DT","VA","Bénéficiaire",$A133,CJ$6,CJ$5,"Mois (DateRDV)",CJ$7,"Années (DateRDV)",CJ$3),1,""),"")</f>
        <v/>
      </c>
      <c r="CK133" s="166" t="str">
        <f>IFERROR(IF(GETPIVOTDATA("DateRDV",TCD!$B$1,"DT","VA","Bénéficiaire",$A133,CK$6,CK$5,"Mois (DateRDV)",CK$7,"Années (DateRDV)",CK$3),2,""),"")</f>
        <v/>
      </c>
      <c r="CL133" s="166" t="str">
        <f>IFERROR(IF(GETPIVOTDATA("DateRDV",TCD!$B$1,"DT","VA","Bénéficiaire",$A133,VE$6,VE$5,"Mois (DateRDV)",VE$7,"Années (DateRDV)",VE$3,"Présence","Excusé"),3,""),"")</f>
        <v/>
      </c>
      <c r="CM133" s="166" t="str">
        <f>IFERROR(IF(GETPIVOTDATA("DateRDV",TCD!$B$1,"DT","VA","Bénéficiaire",$A133,CM$6,CM$5,"Mois (DateRDV)",CM$7,"Années (DateRDV)",CM$3,"Présence","Absent"),4,""),"")</f>
        <v/>
      </c>
      <c r="CN133" s="166" t="str">
        <f>IFERROR(IF(GETPIVOTDATA("DateRDV",TCD!$B$1,"DT","VA","Bénéficiaire",$A133,CN$6,CN$5,"Mois (DateRDV)",CN$7,"Années (DateRDV)",CN$3),1,""),"")</f>
        <v/>
      </c>
      <c r="CO133" s="166" t="str">
        <f>IFERROR(IF(GETPIVOTDATA("DateRDV",TCD!$B$1,"DT","VA","Bénéficiaire",$A133,CO$6,CO$5,"Mois (DateRDV)",CO$7,"Années (DateRDV)",CO$3),2,""),"")</f>
        <v/>
      </c>
      <c r="CP133" s="166" t="str">
        <f>IFERROR(IF(GETPIVOTDATA("DateRDV",TCD!$B$1,"DT","VA","Bénéficiaire",$A133,CP$6,CP$5,"Mois (DateRDV)",CP$7,"Années (DateRDV)",CP$3,"Présence","Excusé"),3,""),"")</f>
        <v/>
      </c>
      <c r="CQ133" s="166" t="str">
        <f>IFERROR(IF(GETPIVOTDATA("DateRDV",TCD!$B$1,"DT","VA","Bénéficiaire",$A133,CQ$6,CQ$5,"Mois (DateRDV)",CQ$7,"Années (DateRDV)",CQ$3,"Présence","Absent"),4,""),"")</f>
        <v/>
      </c>
      <c r="CR133" s="166" t="str">
        <f>IFERROR(IF(GETPIVOTDATA("DateRDV",TCD!$B$1,"DT","VA","Bénéficiaire",$A133,CR$6,CR$5,"Mois (DateRDV)",CR$7,"Années (DateRDV)",CR$3),1,""),"")</f>
        <v/>
      </c>
      <c r="CS133" s="166" t="str">
        <f>IFERROR(IF(GETPIVOTDATA("DateRDV",TCD!$B$1,"DT","VA","Bénéficiaire",$A133,CS$6,CS$5,"Mois (DateRDV)",CS$7,"Années (DateRDV)",CS$3),2,""),"")</f>
        <v/>
      </c>
      <c r="CT133" s="166" t="str">
        <f>IFERROR(IF(GETPIVOTDATA("DateRDV",TCD!$B$1,"DT","VA","Bénéficiaire",$A133,CT$6,CT$5,"Mois (DateRDV)",CT$7,"Années (DateRDV)",CT$3,"Présence","Excusé"),3,""),"")</f>
        <v/>
      </c>
      <c r="CU133" s="166" t="str">
        <f>IFERROR(IF(GETPIVOTDATA("DateRDV",TCD!$B$1,"DT","VA","Bénéficiaire",$A133,CU$6,CU$5,"Mois (DateRDV)",CU$7,"Années (DateRDV)",CU$3,"Présence","Absent"),4,""),"")</f>
        <v/>
      </c>
      <c r="CV133" s="166" t="str">
        <f>IFERROR(IF(GETPIVOTDATA("DateRDV",TCD!$B$1,"DT","VA","Bénéficiaire",$A133,CV$6,CV$5,"Mois (DateRDV)",CV$7,"Années (DateRDV)",CV$3),1,""),"")</f>
        <v/>
      </c>
      <c r="CW133" s="166" t="str">
        <f>IFERROR(IF(GETPIVOTDATA("DateRDV",TCD!$B$1,"DT","VA","Bénéficiaire",$A133,CW$6,CW$5,"Mois (DateRDV)",CW$7,"Années (DateRDV)",CW$3),2,""),"")</f>
        <v/>
      </c>
      <c r="CX133" s="166" t="str">
        <f>IFERROR(IF(GETPIVOTDATA("DateRDV",TCD!$B$1,"DT","VA","Bénéficiaire",$A133,CX$6,CX$5,"Mois (DateRDV)",CX$7,"Années (DateRDV)",CX$3,"Présence","Excusé"),3,""),"")</f>
        <v/>
      </c>
      <c r="CY133" s="166" t="str">
        <f>IFERROR(IF(GETPIVOTDATA("DateRDV",TCD!$B$1,"DT","VA","Bénéficiaire",$A133,CY$6,CY$5,"Mois (DateRDV)",CY$7,"Années (DateRDV)",CY$3,"Présence","Absent"),4,""),"")</f>
        <v/>
      </c>
      <c r="CZ133" s="166" t="str">
        <f>IFERROR(IF(GETPIVOTDATA("DateRDV",TCD!$B$1,"DT","VA","Bénéficiaire",$A133,CZ$6,CZ$5,"Mois (DateRDV)",CZ$7,"Années (DateRDV)",CZ$3),1,""),"")</f>
        <v/>
      </c>
      <c r="DA133" s="166" t="str">
        <f>IFERROR(IF(GETPIVOTDATA("DateRDV",TCD!$B$1,"DT","VA","Bénéficiaire",$A133,DA$6,DA$5,"Mois (DateRDV)",DA$7,"Années (DateRDV)",DA$3),2,""),"")</f>
        <v/>
      </c>
      <c r="DB133" s="166" t="str">
        <f>IFERROR(IF(GETPIVOTDATA("DateRDV",TCD!$B$1,"DT","VA","Bénéficiaire",$A133,DB$6,DB$5,"Mois (DateRDV)",DB$7,"Années (DateRDV)",DB$3,"Présence","Excusé"),3,""),"")</f>
        <v/>
      </c>
      <c r="DC133" s="166" t="str">
        <f>IFERROR(IF(GETPIVOTDATA("DateRDV",TCD!$B$1,"DT","VA","Bénéficiaire",$A133,DC$6,DC$5,"Mois (DateRDV)",DC$7,"Années (DateRDV)",DC$3,"Présence","Absent"),4,""),"")</f>
        <v/>
      </c>
      <c r="DD133" s="166" t="str">
        <f>IFERROR(IF(GETPIVOTDATA("DateRDV",TCD!$B$1,"DT","VA","Bénéficiaire",$A133,DD$6,DD$5,"Mois (DateRDV)",DD$7,"Années (DateRDV)",DD$3),1,""),"")</f>
        <v/>
      </c>
      <c r="DE133" s="166" t="str">
        <f>IFERROR(IF(GETPIVOTDATA("DateRDV",TCD!$B$1,"DT","VA","Bénéficiaire",$A133,DE$6,DE$5,"Mois (DateRDV)",DE$7,"Années (DateRDV)",DE$3),2,""),"")</f>
        <v/>
      </c>
      <c r="DF133" s="166" t="str">
        <f>IFERROR(IF(GETPIVOTDATA("DateRDV",TCD!$B$1,"DT","VA","Bénéficiaire",$A133,DF$6,DF$5,"Mois (DateRDV)",DF$7,"Années (DateRDV)",DF$3,"Présence","Excusé"),3,""),"")</f>
        <v/>
      </c>
      <c r="DG133" s="166" t="str">
        <f>IFERROR(IF(GETPIVOTDATA("DateRDV",TCD!$B$1,"DT","VA","Bénéficiaire",$A133,DG$6,DG$5,"Mois (DateRDV)",DG$7,"Années (DateRDV)",DG$3,"Présence","Absent"),4,""),"")</f>
        <v/>
      </c>
      <c r="DH133" s="166" t="str">
        <f>IFERROR(IF(GETPIVOTDATA("DateRDV",TCD!$B$1,"DT","VA","Bénéficiaire",$A133,DH$6,DH$5,"Mois (DateRDV)",DH$7,"Années (DateRDV)",DH$3),1,""),"")</f>
        <v/>
      </c>
      <c r="DI133" s="166" t="str">
        <f>IFERROR(IF(GETPIVOTDATA("DateRDV",TCD!$B$1,"DT","VA","Bénéficiaire",$A133,DI$6,DI$5,"Mois (DateRDV)",DI$7,"Années (DateRDV)",DI$3),2,""),"")</f>
        <v/>
      </c>
      <c r="DJ133" s="166" t="str">
        <f>IFERROR(IF(GETPIVOTDATA("DateRDV",TCD!$B$1,"DT","VA","Bénéficiaire",$A133,DJ$6,DJ$5,"Mois (DateRDV)",DJ$7,"Années (DateRDV)",DJ$3,"Présence","Excusé"),3,""),"")</f>
        <v/>
      </c>
      <c r="DK133" s="166" t="str">
        <f>IFERROR(IF(GETPIVOTDATA("DateRDV",TCD!$B$1,"DT","VA","Bénéficiaire",$A133,DK$6,DK$5,"Mois (DateRDV)",DK$7,"Années (DateRDV)",DK$3,"Présence","Absent"),4,""),"")</f>
        <v/>
      </c>
      <c r="DL133" s="166" t="str">
        <f>IFERROR(IF(GETPIVOTDATA("DateRDV",TCD!$B$1,"DT","VA","Bénéficiaire",$A133,DL$6,DL$5,"Mois (DateRDV)",DL$7,"Années (DateRDV)",DL$3),1,""),"")</f>
        <v/>
      </c>
      <c r="DM133" s="166" t="str">
        <f>IFERROR(IF(GETPIVOTDATA("DateRDV",TCD!$B$1,"DT","VA","Bénéficiaire",$A133,DM$6,DM$5,"Mois (DateRDV)",DM$7,"Années (DateRDV)",DM$3),2,""),"")</f>
        <v/>
      </c>
      <c r="DN133" s="166" t="str">
        <f>IFERROR(IF(GETPIVOTDATA("DateRDV",TCD!$B$1,"DT","VA","Bénéficiaire",$A133,DN$6,DN$5,"Mois (DateRDV)",DN$7,"Années (DateRDV)",DN$3,"Présence","Excusé"),3,""),"")</f>
        <v/>
      </c>
      <c r="DO133" s="166" t="str">
        <f>IFERROR(IF(GETPIVOTDATA("DateRDV",TCD!$B$1,"DT","VA","Bénéficiaire",$A133,DO$6,DO$5,"Mois (DateRDV)",DO$7,"Années (DateRDV)",DO$3,"Présence","Absent"),4,""),"")</f>
        <v/>
      </c>
    </row>
    <row r="134" spans="2:119" x14ac:dyDescent="0.2">
      <c r="B134" s="169" t="str">
        <f>IFERROR(IF(INDEX(Data!P:P,MATCH(A134,Data!B:B,0))&lt;&gt;"",INDEX(Data!P:P,MATCH(A134,Data!B:B,0)),""),"")</f>
        <v/>
      </c>
      <c r="C134" s="169" t="str">
        <f>IFERROR(IF(INDEX(Data!O:O,MATCH(A134,Data!B:B,0))&lt;&gt;"",INDEX(Data!O:O,MATCH(A134,Data!B:B,0)),""),"")</f>
        <v/>
      </c>
      <c r="D134" s="169" t="str">
        <f>IFERROR(IF(INDEX(Data!J:J,MATCH(A134,Data!B:B,0))&lt;&gt;"",INDEX(Data!J:J,MATCH(A134,Data!B:B,0)),""),"")</f>
        <v/>
      </c>
      <c r="E134" s="169" t="str">
        <f>IFERROR(IF(INDEX(Data!M:M,MATCH(A134,Data!B:B,0))&lt;&gt;"",INDEX(Data!M:M,MATCH(A134,Data!B:B,0)),""),"")</f>
        <v/>
      </c>
      <c r="F134" s="169" t="str">
        <f>IFERROR(IF(INDEX(Data!N:N,MATCH(A134,Data!B:B,0))&lt;&gt;"",INDEX(Data!N:N,MATCH(A134,Data!B:B,0)),""),"")</f>
        <v/>
      </c>
      <c r="G134" s="170" t="str">
        <f>IFERROR(IF(INDEX(Data!K:K,MATCH(A134,Data!B:B,0))&lt;&gt;"",INDEX(Data!K:K,MATCH(A134,Data!B:B,0)),""),"")</f>
        <v/>
      </c>
      <c r="H134" s="170" t="str">
        <f>IFERROR(IF(INDEX(Data!L:L,MATCH(A134,Data!B:B,0))&lt;&gt;"",INDEX(Data!L:L,MATCH(A134,Data!B:B,0)),""),"")</f>
        <v/>
      </c>
      <c r="I134" s="170" t="str">
        <f>IFERROR(IF(INDEX(Data!C:C,MATCH(A134,Data!B:B,0))&lt;&gt;"",INDEX(Data!C:C,MATCH(A134,Data!B:B,0)),""),"")</f>
        <v/>
      </c>
      <c r="J134" s="170" t="str">
        <f>IFERROR(IF(INDEX(Data!D:D,MATCH(A134,Data!B:B,0))&lt;&gt;"",INDEX(Data!D:D,MATCH(A134,Data!B:B,0)),""),"")</f>
        <v/>
      </c>
      <c r="K134" s="171" t="str">
        <f>IFERROR(IF(INDEX(Data!H:H,MATCH(A134,Data!B:B,0))&lt;&gt;"",INDEX(Data!H:H,MATCH(A134,Data!B:B,0)),""),"")</f>
        <v/>
      </c>
      <c r="L134" s="166" t="str">
        <f>IFERROR(IF(GETPIVOTDATA("DateRDV",TCD!$B$1,"DT","VA","Bénéficiaire",$A134,L$6,L$5,"Mois (DateRDV)",L$7,"Années (DateRDV)",L$3),1,""),"")</f>
        <v/>
      </c>
      <c r="M134" s="166" t="str">
        <f>IFERROR(IF(GETPIVOTDATA("DateRDV",TCD!$B$1,"DT","VA","Bénéficiaire",$A134,M$6,M$5,"Mois (DateRDV)",M$7,"Années (DateRDV)",M$3),2,""),"")</f>
        <v/>
      </c>
      <c r="N134" s="166" t="str">
        <f>IFERROR(IF(GETPIVOTDATA("DateRDV",TCD!$B$1,"DT","VA","Bénéficiaire",$A134,N$6,N$5,"Mois (DateRDV)",N$7,"Années (DateRDV)",N$3,"Présence","Excusé"),3,""),"")</f>
        <v/>
      </c>
      <c r="O134" s="166" t="str">
        <f>IFERROR(IF(GETPIVOTDATA("DateRDV",TCD!$B$1,"DT","VA","Bénéficiaire",$A134,O$6,O$5,"Mois (DateRDV)",O$7,"Années (DateRDV)",O$3,"Présence","Absent"),4,""),"")</f>
        <v/>
      </c>
      <c r="P134" s="166" t="str">
        <f>IFERROR(IF(GETPIVOTDATA("DateRDV",TCD!$B$1,"DT","VA","Bénéficiaire",$A134,P$6,P$5,"Mois (DateRDV)",P$7,"Années (DateRDV)",P$3),1,""),"")</f>
        <v/>
      </c>
      <c r="Q134" s="166" t="str">
        <f>IFERROR(IF(GETPIVOTDATA("DateRDV",TCD!$B$1,"DT","VA","Bénéficiaire",$A134,Q$6,Q$5,"Mois (DateRDV)",Q$7,"Années (DateRDV)",Q$3),2,""),"")</f>
        <v/>
      </c>
      <c r="R134" s="166" t="str">
        <f>IFERROR(IF(GETPIVOTDATA("DateRDV",TCD!$B$1,"DT","VA","Bénéficiaire",$A134,R$6,R$5,"Mois (DateRDV)",R$7,"Années (DateRDV)",R$3,"Présence","Excusé"),3,""),"")</f>
        <v/>
      </c>
      <c r="S134" s="166" t="str">
        <f>IFERROR(IF(GETPIVOTDATA("DateRDV",TCD!$B$1,"DT","VA","Bénéficiaire",$A134,S$6,S$5,"Mois (DateRDV)",S$7,"Années (DateRDV)",S$3,"Présence","Absent"),4,""),"")</f>
        <v/>
      </c>
      <c r="T134" s="166" t="str">
        <f>IFERROR(IF(GETPIVOTDATA("DateRDV",TCD!$B$1,"DT","VA","Bénéficiaire",$A134,T$6,T$5,"Mois (DateRDV)",T$7,"Années (DateRDV)",T$3),1,""),"")</f>
        <v/>
      </c>
      <c r="U134" s="166" t="str">
        <f>IFERROR(IF(GETPIVOTDATA("DateRDV",TCD!$B$1,"DT","VA","Bénéficiaire",$A134,U$6,U$5,"Mois (DateRDV)",U$7,"Années (DateRDV)",U$3),2,""),"")</f>
        <v/>
      </c>
      <c r="V134" s="166" t="str">
        <f>IFERROR(IF(GETPIVOTDATA("DateRDV",TCD!$B$1,"DT","VA","Bénéficiaire",$A134,V$6,V$5,"Mois (DateRDV)",V$7,"Années (DateRDV)",V$3,"Présence","Excusé"),3,""),"")</f>
        <v/>
      </c>
      <c r="W134" s="166" t="str">
        <f>IFERROR(IF(GETPIVOTDATA("DateRDV",TCD!$B$1,"DT","VA","Bénéficiaire",$A134,W$6,W$5,"Mois (DateRDV)",W$7,"Années (DateRDV)",W$3,"Présence","Absent"),4,""),"")</f>
        <v/>
      </c>
      <c r="X134" s="166" t="str">
        <f>IFERROR(IF(GETPIVOTDATA("DateRDV",TCD!$B$1,"DT","VA","Bénéficiaire",$A134,X$6,X$5,"Mois (DateRDV)",X$7,"Années (DateRDV)",X$3),1,""),"")</f>
        <v/>
      </c>
      <c r="Y134" s="166" t="str">
        <f>IFERROR(IF(GETPIVOTDATA("DateRDV",TCD!$B$1,"DT","VA","Bénéficiaire",$A134,Y$6,Y$5,"Mois (DateRDV)",Y$7,"Années (DateRDV)",Y$3),2,""),"")</f>
        <v/>
      </c>
      <c r="Z134" s="166" t="str">
        <f>IFERROR(IF(GETPIVOTDATA("DateRDV",TCD!$B$1,"DT","VA","Bénéficiaire",$A134,Z$6,Z$5,"Mois (DateRDV)",Z$7,"Années (DateRDV)",Z$3,"Présence","Excusé"),3,""),"")</f>
        <v/>
      </c>
      <c r="AA134" s="166" t="str">
        <f>IFERROR(IF(GETPIVOTDATA("DateRDV",TCD!$B$1,"DT","VA","Bénéficiaire",$A134,AA$6,AA$5,"Mois (DateRDV)",AA$7,"Années (DateRDV)",AA$3,"Présence","Absent"),4,""),"")</f>
        <v/>
      </c>
      <c r="AB134" s="166" t="str">
        <f>IFERROR(IF(GETPIVOTDATA("DateRDV",TCD!$B$1,"DT","VA","Bénéficiaire",$A134,AB$6,AB$5,"Mois (DateRDV)",AB$7,"Années (DateRDV)",AB$3),1,""),"")</f>
        <v/>
      </c>
      <c r="AC134" s="166" t="str">
        <f>IFERROR(IF(GETPIVOTDATA("DateRDV",TCD!$B$1,"DT","VA","Bénéficiaire",$A134,AC$6,AC$5,"Mois (DateRDV)",AC$7,"Années (DateRDV)",AC$3),2,""),"")</f>
        <v/>
      </c>
      <c r="AD134" s="166" t="str">
        <f>IFERROR(IF(GETPIVOTDATA("DateRDV",TCD!$B$1,"DT","VA","Bénéficiaire",$A134,AD$6,AD$5,"Mois (DateRDV)",AD$7,"Années (DateRDV)",AD$3,"Présence","Excusé"),3,""),"")</f>
        <v/>
      </c>
      <c r="AE134" s="166" t="str">
        <f>IFERROR(IF(GETPIVOTDATA("DateRDV",TCD!$B$1,"DT","VA","Bénéficiaire",$A134,AE$6,AE$5,"Mois (DateRDV)",AE$7,"Années (DateRDV)",AE$3,"Présence","Absent"),4,""),"")</f>
        <v/>
      </c>
      <c r="AF134" s="166" t="str">
        <f>IFERROR(IF(GETPIVOTDATA("DateRDV",TCD!$B$1,"DT","VA","Bénéficiaire",$A134,AF$6,AF$5,"Mois (DateRDV)",AF$7,"Années (DateRDV)",AF$3),1,""),"")</f>
        <v/>
      </c>
      <c r="AG134" s="166" t="str">
        <f>IFERROR(IF(GETPIVOTDATA("DateRDV",TCD!$B$1,"DT","VA","Bénéficiaire",$A134,AG$6,AG$5,"Mois (DateRDV)",AG$7,"Années (DateRDV)",AG$3),2,""),"")</f>
        <v/>
      </c>
      <c r="AH134" s="166" t="str">
        <f>IFERROR(IF(GETPIVOTDATA("DateRDV",TCD!$B$1,"DT","VA","Bénéficiaire",$A134,AH$6,AH$5,"Mois (DateRDV)",AH$7,"Années (DateRDV)",AH$3,"Présence","Excusé"),3,""),"")</f>
        <v/>
      </c>
      <c r="AI134" s="166" t="str">
        <f>IFERROR(IF(GETPIVOTDATA("DateRDV",TCD!$B$1,"DT","VA","Bénéficiaire",$A134,AI$6,AI$5,"Mois (DateRDV)",AI$7,"Années (DateRDV)",AI$3,"Présence","Absent"),4,""),"")</f>
        <v/>
      </c>
      <c r="AJ134" s="166" t="str">
        <f>IFERROR(IF(GETPIVOTDATA("DateRDV",TCD!$B$1,"DT","VA","Bénéficiaire",$A134,AJ$6,AJ$5,"Mois (DateRDV)",AJ$7,"Années (DateRDV)",AJ$3),1,""),"")</f>
        <v/>
      </c>
      <c r="AK134" s="166" t="str">
        <f>IFERROR(IF(GETPIVOTDATA("DateRDV",TCD!$B$1,"DT","VA","Bénéficiaire",$A134,AK$6,AK$5,"Mois (DateRDV)",AK$7,"Années (DateRDV)",AK$3),2,""),"")</f>
        <v/>
      </c>
      <c r="AL134" s="166" t="str">
        <f>IFERROR(IF(GETPIVOTDATA("DateRDV",TCD!$B$1,"DT","VA","Bénéficiaire",$A134,AL$6,AL$5,"Mois (DateRDV)",AL$7,"Années (DateRDV)",AL$3,"Présence","Excusé"),3,""),"")</f>
        <v/>
      </c>
      <c r="AM134" s="166" t="str">
        <f>IFERROR(IF(GETPIVOTDATA("DateRDV",TCD!$B$1,"DT","VA","Bénéficiaire",$A134,AM$6,AM$5,"Mois (DateRDV)",AM$7,"Années (DateRDV)",AM$3,"Présence","Absent"),4,""),"")</f>
        <v/>
      </c>
      <c r="AN134" s="166" t="str">
        <f>IFERROR(IF(GETPIVOTDATA("DateRDV",TCD!$B$1,"DT","VA","Bénéficiaire",$A134,AN$6,AN$5,"Mois (DateRDV)",AN$7,"Années (DateRDV)",AN$3),1,""),"")</f>
        <v/>
      </c>
      <c r="AO134" s="166" t="str">
        <f>IFERROR(IF(GETPIVOTDATA("DateRDV",TCD!$B$1,"DT","VA","Bénéficiaire",$A134,AO$6,AO$5,"Mois (DateRDV)",AO$7,"Années (DateRDV)",AO$3),2,""),"")</f>
        <v/>
      </c>
      <c r="AP134" s="166" t="str">
        <f>IFERROR(IF(GETPIVOTDATA("DateRDV",TCD!$B$1,"DT","VA","Bénéficiaire",$A134,AP$6,AP$5,"Mois (DateRDV)",AP$7,"Années (DateRDV)",AP$3,"Présence","Excusé"),3,""),"")</f>
        <v/>
      </c>
      <c r="AQ134" s="166" t="str">
        <f>IFERROR(IF(GETPIVOTDATA("DateRDV",TCD!$B$1,"DT","VA","Bénéficiaire",$A134,AQ$6,AQ$5,"Mois (DateRDV)",AQ$7,"Années (DateRDV)",AQ$3,"Présence","Absent"),4,""),"")</f>
        <v/>
      </c>
      <c r="AR134" s="166" t="str">
        <f>IFERROR(IF(GETPIVOTDATA("DateRDV",TCD!$B$1,"DT","VA","Bénéficiaire",$A134,AR$6,AR$5,"Mois (DateRDV)",AR$7,"Années (DateRDV)",AR$3),1,""),"")</f>
        <v/>
      </c>
      <c r="AS134" s="166" t="str">
        <f>IFERROR(IF(GETPIVOTDATA("DateRDV",TCD!$B$1,"DT","VA","Bénéficiaire",$A134,AS$6,AS$5,"Mois (DateRDV)",AS$7,"Années (DateRDV)",AS$3),2,""),"")</f>
        <v/>
      </c>
      <c r="AT134" s="166" t="str">
        <f>IFERROR(IF(GETPIVOTDATA("DateRDV",TCD!$B$1,"DT","VA","Bénéficiaire",$A134,AT$6,AT$5,"Mois (DateRDV)",AT$7,"Années (DateRDV)",AT$3,"Présence","Excusé"),3,""),"")</f>
        <v/>
      </c>
      <c r="AU134" s="166" t="str">
        <f>IFERROR(IF(GETPIVOTDATA("DateRDV",TCD!$B$1,"DT","VA","Bénéficiaire",$A134,AU$6,AU$5,"Mois (DateRDV)",AU$7,"Années (DateRDV)",AU$3,"Présence","Absent"),4,""),"")</f>
        <v/>
      </c>
      <c r="AV134" s="166" t="str">
        <f>IFERROR(IF(GETPIVOTDATA("DateRDV",TCD!$B$1,"DT","VA","Bénéficiaire",$A134,AV$6,AV$5,"Mois (DateRDV)",AV$7,"Années (DateRDV)",AV$3),1,""),"")</f>
        <v/>
      </c>
      <c r="AW134" s="166" t="str">
        <f>IFERROR(IF(GETPIVOTDATA("DateRDV",TCD!$B$1,"DT","VA","Bénéficiaire",$A134,AW$6,AW$5,"Mois (DateRDV)",AW$7,"Années (DateRDV)",AW$3),2,""),"")</f>
        <v/>
      </c>
      <c r="AX134" s="166" t="str">
        <f>IFERROR(IF(GETPIVOTDATA("DateRDV",TCD!$B$1,"DT","VA","Bénéficiaire",$A134,AX$6,AX$5,"Mois (DateRDV)",AX$7,"Années (DateRDV)",AX$3,"Présence","Excusé"),3,""),"")</f>
        <v/>
      </c>
      <c r="AY134" s="166" t="str">
        <f>IFERROR(IF(GETPIVOTDATA("DateRDV",TCD!$B$1,"DT","VA","Bénéficiaire",$A134,AY$6,AY$5,"Mois (DateRDV)",AY$7,"Années (DateRDV)",AY$3,"Présence","Absent"),4,""),"")</f>
        <v/>
      </c>
      <c r="AZ134" s="166" t="str">
        <f>IFERROR(IF(GETPIVOTDATA("DateRDV",TCD!$B$1,"DT","VA","Bénéficiaire",$A134,AZ$6,AZ$5,"Mois (DateRDV)",AZ$7,"Années (DateRDV)",AZ$3),1,""),"")</f>
        <v/>
      </c>
      <c r="BA134" s="166" t="str">
        <f>IFERROR(IF(GETPIVOTDATA("DateRDV",TCD!$B$1,"DT","VA","Bénéficiaire",$A134,BA$6,BA$5,"Mois (DateRDV)",BA$7,"Années (DateRDV)",BA$3),2,""),"")</f>
        <v/>
      </c>
      <c r="BB134" s="166" t="str">
        <f>IFERROR(IF(GETPIVOTDATA("DateRDV",TCD!$B$1,"DT","VA","Bénéficiaire",$A134,BB$6,BB$5,"Mois (DateRDV)",BB$7,"Années (DateRDV)",BB$3,"Présence","Excusé"),3,""),"")</f>
        <v/>
      </c>
      <c r="BC134" s="166" t="str">
        <f>IFERROR(IF(GETPIVOTDATA("DateRDV",TCD!$B$1,"DT","VA","Bénéficiaire",$A134,BC$6,BC$5,"Mois (DateRDV)",BC$7,"Années (DateRDV)",BC$3,"Présence","Absent"),4,""),"")</f>
        <v/>
      </c>
      <c r="BD134" s="166" t="str">
        <f>IFERROR(IF(GETPIVOTDATA("DateRDV",TCD!$B$1,"DT","VA","Bénéficiaire",$A134,BD$6,BD$5,"Mois (DateRDV)",BD$7,"Années (DateRDV)",BD$3),1,""),"")</f>
        <v/>
      </c>
      <c r="BE134" s="166" t="str">
        <f>IFERROR(IF(GETPIVOTDATA("DateRDV",TCD!$B$1,"DT","VA","Bénéficiaire",$A134,BE$6,BE$5,"Mois (DateRDV)",BE$7,"Années (DateRDV)",BE$3),2,""),"")</f>
        <v/>
      </c>
      <c r="BF134" s="166" t="str">
        <f>IFERROR(IF(GETPIVOTDATA("DateRDV",TCD!$B$1,"DT","VA","Bénéficiaire",$A134,BF$6,BF$5,"Mois (DateRDV)",BF$7,"Années (DateRDV)",BF$3,"Présence","Excusé"),3,""),"")</f>
        <v/>
      </c>
      <c r="BG134" s="166" t="str">
        <f>IFERROR(IF(GETPIVOTDATA("DateRDV",TCD!$B$1,"DT","VA","Bénéficiaire",$A134,BG$6,BG$5,"Mois (DateRDV)",BG$7,"Années (DateRDV)",BG$3,"Présence","Absent"),4,""),"")</f>
        <v/>
      </c>
      <c r="BH134" s="166" t="str">
        <f>IFERROR(IF(GETPIVOTDATA("DateRDV",TCD!$B$1,"DT","VA","Bénéficiaire",$A134,BH$6,BH$5,"Mois (DateRDV)",BH$7,"Années (DateRDV)",BH$3),1,""),"")</f>
        <v/>
      </c>
      <c r="BI134" s="166" t="str">
        <f>IFERROR(IF(GETPIVOTDATA("DateRDV",TCD!$B$1,"DT","VA","Bénéficiaire",$A134,BI$6,BI$5,"Mois (DateRDV)",BI$7,"Années (DateRDV)",BI$3),2,""),"")</f>
        <v/>
      </c>
      <c r="BJ134" s="166" t="str">
        <f>IFERROR(IF(GETPIVOTDATA("DateRDV",TCD!$B$1,"DT","VA","Bénéficiaire",$A134,BJ$6,BJ$5,"Mois (DateRDV)",BJ$7,"Années (DateRDV)",BJ$3,"Présence","Excusé"),3,""),"")</f>
        <v/>
      </c>
      <c r="BK134" s="166" t="str">
        <f>IFERROR(IF(GETPIVOTDATA("DateRDV",TCD!$B$1,"DT","VA","Bénéficiaire",$A134,BK$6,BK$5,"Mois (DateRDV)",BK$7,"Années (DateRDV)",BK$3,"Présence","Absent"),4,""),"")</f>
        <v/>
      </c>
      <c r="BL134" s="166" t="str">
        <f>IFERROR(IF(GETPIVOTDATA("DateRDV",TCD!$B$1,"DT","VA","Bénéficiaire",$A134,BL$6,BL$5,"Mois (DateRDV)",BL$7,"Années (DateRDV)",BL$3),1,""),"")</f>
        <v/>
      </c>
      <c r="BM134" s="166" t="str">
        <f>IFERROR(IF(GETPIVOTDATA("DateRDV",TCD!$B$1,"DT","VA","Bénéficiaire",$A134,BM$6,BM$5,"Mois (DateRDV)",BM$7,"Années (DateRDV)",BM$3),2,""),"")</f>
        <v/>
      </c>
      <c r="BN134" s="166" t="str">
        <f>IFERROR(IF(GETPIVOTDATA("DateRDV",TCD!$B$1,"DT","VA","Bénéficiaire",$A134,BN$6,BN$5,"Mois (DateRDV)",BN$7,"Années (DateRDV)",BN$3,"Présence","Excusé"),3,""),"")</f>
        <v/>
      </c>
      <c r="BO134" s="166" t="str">
        <f>IFERROR(IF(GETPIVOTDATA("DateRDV",TCD!$B$1,"DT","VA","Bénéficiaire",$A134,BO$6,BO$5,"Mois (DateRDV)",BO$7,"Années (DateRDV)",BO$3,"Présence","Absent"),4,""),"")</f>
        <v/>
      </c>
      <c r="BP134" s="166" t="str">
        <f>IFERROR(IF(GETPIVOTDATA("DateRDV",TCD!$B$1,"DT","VA","Bénéficiaire",$A134,BP$6,BP$5,"Mois (DateRDV)",BP$7,"Années (DateRDV)",BP$3),1,""),"")</f>
        <v/>
      </c>
      <c r="BQ134" s="166" t="str">
        <f>IFERROR(IF(GETPIVOTDATA("DateRDV",TCD!$B$1,"DT","VA","Bénéficiaire",$A134,BQ$6,BQ$5,"Mois (DateRDV)",BQ$7,"Années (DateRDV)",BQ$3),2,""),"")</f>
        <v/>
      </c>
      <c r="BR134" s="166" t="str">
        <f>IFERROR(IF(GETPIVOTDATA("DateRDV",TCD!$B$1,"DT","VA","Bénéficiaire",$A134,BR$6,BR$5,"Mois (DateRDV)",BR$7,"Années (DateRDV)",BR$3,"Présence","Excusé"),3,""),"")</f>
        <v/>
      </c>
      <c r="BS134" s="166" t="str">
        <f>IFERROR(IF(GETPIVOTDATA("DateRDV",TCD!$B$1,"DT","VA","Bénéficiaire",$A134,BS$6,BS$5,"Mois (DateRDV)",BS$7,"Années (DateRDV)",BS$3,"Présence","Absent"),4,""),"")</f>
        <v/>
      </c>
      <c r="BT134" s="166" t="str">
        <f>IFERROR(IF(GETPIVOTDATA("DateRDV",TCD!$B$1,"DT","VA","Bénéficiaire",$A134,BT$6,BT$5,"Mois (DateRDV)",BT$7,"Années (DateRDV)",BT$3),1,""),"")</f>
        <v/>
      </c>
      <c r="BU134" s="166" t="str">
        <f>IFERROR(IF(GETPIVOTDATA("DateRDV",TCD!$B$1,"DT","VA","Bénéficiaire",$A134,BU$6,BU$5,"Mois (DateRDV)",BU$7,"Années (DateRDV)",BU$3),2,""),"")</f>
        <v/>
      </c>
      <c r="BV134" s="166" t="str">
        <f>IFERROR(IF(GETPIVOTDATA("DateRDV",TCD!$B$1,"DT","VA","Bénéficiaire",$A134,BV$6,BV$5,"Mois (DateRDV)",BV$7,"Années (DateRDV)",BV$3,"Présence","Excusé"),3,""),"")</f>
        <v/>
      </c>
      <c r="BW134" s="166" t="str">
        <f>IFERROR(IF(GETPIVOTDATA("DateRDV",TCD!$B$1,"DT","VA","Bénéficiaire",$A134,BW$6,BW$5,"Mois (DateRDV)",BW$7,"Années (DateRDV)",BW$3,"Présence","Absent"),4,""),"")</f>
        <v/>
      </c>
      <c r="BX134" s="166" t="str">
        <f>IFERROR(IF(GETPIVOTDATA("DateRDV",TCD!$B$1,"DT","VA","Bénéficiaire",$A134,BX$6,BX$5,"Mois (DateRDV)",BX$7,"Années (DateRDV)",BX$3),1,""),"")</f>
        <v/>
      </c>
      <c r="BY134" s="166" t="str">
        <f>IFERROR(IF(GETPIVOTDATA("DateRDV",TCD!$B$1,"DT","VA","Bénéficiaire",$A134,BY$6,BY$5,"Mois (DateRDV)",BY$7,"Années (DateRDV)",BY$3),2,""),"")</f>
        <v/>
      </c>
      <c r="BZ134" s="166" t="str">
        <f>IFERROR(IF(GETPIVOTDATA("DateRDV",TCD!$B$1,"DT","VA","Bénéficiaire",$A134,BZ$6,BZ$5,"Mois (DateRDV)",BZ$7,"Années (DateRDV)",BZ$3,"Présence","Excusé"),3,""),"")</f>
        <v/>
      </c>
      <c r="CA134" s="166" t="str">
        <f>IFERROR(IF(GETPIVOTDATA("DateRDV",TCD!$B$1,"DT","VA","Bénéficiaire",$A134,CA$6,CA$5,"Mois (DateRDV)",CA$7,"Années (DateRDV)",CA$3,"Présence","Absent"),4,""),"")</f>
        <v/>
      </c>
      <c r="CB134" s="166" t="str">
        <f>IFERROR(IF(GETPIVOTDATA("DateRDV",TCD!$B$1,"DT","VA","Bénéficiaire",$A134,CB$6,CB$5,"Mois (DateRDV)",CB$7,"Années (DateRDV)",CB$3),1,""),"")</f>
        <v/>
      </c>
      <c r="CC134" s="166" t="str">
        <f>IFERROR(IF(GETPIVOTDATA("DateRDV",TCD!$B$1,"DT","VA","Bénéficiaire",$A134,CC$6,CC$5,"Mois (DateRDV)",CC$7,"Années (DateRDV)",CC$3),2,""),"")</f>
        <v/>
      </c>
      <c r="CD134" s="166" t="str">
        <f>IFERROR(IF(GETPIVOTDATA("DateRDV",TCD!$B$1,"DT","VA","Bénéficiaire",$A134,CD$6,CD$5,"Mois (DateRDV)",CD$7,"Années (DateRDV)",CD$3,"Présence","Excusé"),3,""),"")</f>
        <v/>
      </c>
      <c r="CE134" s="166" t="str">
        <f>IFERROR(IF(GETPIVOTDATA("DateRDV",TCD!$B$1,"DT","VA","Bénéficiaire",$A134,CE$6,CE$5,"Mois (DateRDV)",CE$7,"Années (DateRDV)",CE$3,"Présence","Absent"),4,""),"")</f>
        <v/>
      </c>
      <c r="CF134" s="166" t="str">
        <f>IFERROR(IF(GETPIVOTDATA("DateRDV",TCD!$B$1,"DT","VA","Bénéficiaire",$A134,CF$6,CF$5,"Mois (DateRDV)",CF$7,"Années (DateRDV)",CF$3),1,""),"")</f>
        <v/>
      </c>
      <c r="CG134" s="166" t="str">
        <f>IFERROR(IF(GETPIVOTDATA("DateRDV",TCD!$B$1,"DT","VA","Bénéficiaire",$A134,CG$6,CG$5,"Mois (DateRDV)",CG$7,"Années (DateRDV)",CG$3),2,""),"")</f>
        <v/>
      </c>
      <c r="CH134" s="166" t="str">
        <f>IFERROR(IF(GETPIVOTDATA("DateRDV",TCD!$B$1,"DT","VA","Bénéficiaire",$A134,CH$6,CH$5,"Mois (DateRDV)",CH$7,"Années (DateRDV)",CH$3,"Présence","Excusé"),3,""),"")</f>
        <v/>
      </c>
      <c r="CI134" s="166" t="str">
        <f>IFERROR(IF(GETPIVOTDATA("DateRDV",TCD!$B$1,"DT","VA","Bénéficiaire",$A134,CI$6,CI$5,"Mois (DateRDV)",CI$7,"Années (DateRDV)",CI$3,"Présence","Absent"),4,""),"")</f>
        <v/>
      </c>
      <c r="CJ134" s="166" t="str">
        <f>IFERROR(IF(GETPIVOTDATA("DateRDV",TCD!$B$1,"DT","VA","Bénéficiaire",$A134,CJ$6,CJ$5,"Mois (DateRDV)",CJ$7,"Années (DateRDV)",CJ$3),1,""),"")</f>
        <v/>
      </c>
      <c r="CK134" s="166" t="str">
        <f>IFERROR(IF(GETPIVOTDATA("DateRDV",TCD!$B$1,"DT","VA","Bénéficiaire",$A134,CK$6,CK$5,"Mois (DateRDV)",CK$7,"Années (DateRDV)",CK$3),2,""),"")</f>
        <v/>
      </c>
      <c r="CL134" s="166" t="str">
        <f>IFERROR(IF(GETPIVOTDATA("DateRDV",TCD!$B$1,"DT","VA","Bénéficiaire",$A134,VE$6,VE$5,"Mois (DateRDV)",VE$7,"Années (DateRDV)",VE$3,"Présence","Excusé"),3,""),"")</f>
        <v/>
      </c>
      <c r="CM134" s="166" t="str">
        <f>IFERROR(IF(GETPIVOTDATA("DateRDV",TCD!$B$1,"DT","VA","Bénéficiaire",$A134,CM$6,CM$5,"Mois (DateRDV)",CM$7,"Années (DateRDV)",CM$3,"Présence","Absent"),4,""),"")</f>
        <v/>
      </c>
      <c r="CN134" s="166" t="str">
        <f>IFERROR(IF(GETPIVOTDATA("DateRDV",TCD!$B$1,"DT","VA","Bénéficiaire",$A134,CN$6,CN$5,"Mois (DateRDV)",CN$7,"Années (DateRDV)",CN$3),1,""),"")</f>
        <v/>
      </c>
      <c r="CO134" s="166" t="str">
        <f>IFERROR(IF(GETPIVOTDATA("DateRDV",TCD!$B$1,"DT","VA","Bénéficiaire",$A134,CO$6,CO$5,"Mois (DateRDV)",CO$7,"Années (DateRDV)",CO$3),2,""),"")</f>
        <v/>
      </c>
      <c r="CP134" s="166" t="str">
        <f>IFERROR(IF(GETPIVOTDATA("DateRDV",TCD!$B$1,"DT","VA","Bénéficiaire",$A134,CP$6,CP$5,"Mois (DateRDV)",CP$7,"Années (DateRDV)",CP$3,"Présence","Excusé"),3,""),"")</f>
        <v/>
      </c>
      <c r="CQ134" s="166" t="str">
        <f>IFERROR(IF(GETPIVOTDATA("DateRDV",TCD!$B$1,"DT","VA","Bénéficiaire",$A134,CQ$6,CQ$5,"Mois (DateRDV)",CQ$7,"Années (DateRDV)",CQ$3,"Présence","Absent"),4,""),"")</f>
        <v/>
      </c>
      <c r="CR134" s="166" t="str">
        <f>IFERROR(IF(GETPIVOTDATA("DateRDV",TCD!$B$1,"DT","VA","Bénéficiaire",$A134,CR$6,CR$5,"Mois (DateRDV)",CR$7,"Années (DateRDV)",CR$3),1,""),"")</f>
        <v/>
      </c>
      <c r="CS134" s="166" t="str">
        <f>IFERROR(IF(GETPIVOTDATA("DateRDV",TCD!$B$1,"DT","VA","Bénéficiaire",$A134,CS$6,CS$5,"Mois (DateRDV)",CS$7,"Années (DateRDV)",CS$3),2,""),"")</f>
        <v/>
      </c>
      <c r="CT134" s="166" t="str">
        <f>IFERROR(IF(GETPIVOTDATA("DateRDV",TCD!$B$1,"DT","VA","Bénéficiaire",$A134,CT$6,CT$5,"Mois (DateRDV)",CT$7,"Années (DateRDV)",CT$3,"Présence","Excusé"),3,""),"")</f>
        <v/>
      </c>
      <c r="CU134" s="166" t="str">
        <f>IFERROR(IF(GETPIVOTDATA("DateRDV",TCD!$B$1,"DT","VA","Bénéficiaire",$A134,CU$6,CU$5,"Mois (DateRDV)",CU$7,"Années (DateRDV)",CU$3,"Présence","Absent"),4,""),"")</f>
        <v/>
      </c>
      <c r="CV134" s="166" t="str">
        <f>IFERROR(IF(GETPIVOTDATA("DateRDV",TCD!$B$1,"DT","VA","Bénéficiaire",$A134,CV$6,CV$5,"Mois (DateRDV)",CV$7,"Années (DateRDV)",CV$3),1,""),"")</f>
        <v/>
      </c>
      <c r="CW134" s="166" t="str">
        <f>IFERROR(IF(GETPIVOTDATA("DateRDV",TCD!$B$1,"DT","VA","Bénéficiaire",$A134,CW$6,CW$5,"Mois (DateRDV)",CW$7,"Années (DateRDV)",CW$3),2,""),"")</f>
        <v/>
      </c>
      <c r="CX134" s="166" t="str">
        <f>IFERROR(IF(GETPIVOTDATA("DateRDV",TCD!$B$1,"DT","VA","Bénéficiaire",$A134,CX$6,CX$5,"Mois (DateRDV)",CX$7,"Années (DateRDV)",CX$3,"Présence","Excusé"),3,""),"")</f>
        <v/>
      </c>
      <c r="CY134" s="166" t="str">
        <f>IFERROR(IF(GETPIVOTDATA("DateRDV",TCD!$B$1,"DT","VA","Bénéficiaire",$A134,CY$6,CY$5,"Mois (DateRDV)",CY$7,"Années (DateRDV)",CY$3,"Présence","Absent"),4,""),"")</f>
        <v/>
      </c>
      <c r="CZ134" s="166" t="str">
        <f>IFERROR(IF(GETPIVOTDATA("DateRDV",TCD!$B$1,"DT","VA","Bénéficiaire",$A134,CZ$6,CZ$5,"Mois (DateRDV)",CZ$7,"Années (DateRDV)",CZ$3),1,""),"")</f>
        <v/>
      </c>
      <c r="DA134" s="166" t="str">
        <f>IFERROR(IF(GETPIVOTDATA("DateRDV",TCD!$B$1,"DT","VA","Bénéficiaire",$A134,DA$6,DA$5,"Mois (DateRDV)",DA$7,"Années (DateRDV)",DA$3),2,""),"")</f>
        <v/>
      </c>
      <c r="DB134" s="166" t="str">
        <f>IFERROR(IF(GETPIVOTDATA("DateRDV",TCD!$B$1,"DT","VA","Bénéficiaire",$A134,DB$6,DB$5,"Mois (DateRDV)",DB$7,"Années (DateRDV)",DB$3,"Présence","Excusé"),3,""),"")</f>
        <v/>
      </c>
      <c r="DC134" s="166" t="str">
        <f>IFERROR(IF(GETPIVOTDATA("DateRDV",TCD!$B$1,"DT","VA","Bénéficiaire",$A134,DC$6,DC$5,"Mois (DateRDV)",DC$7,"Années (DateRDV)",DC$3,"Présence","Absent"),4,""),"")</f>
        <v/>
      </c>
      <c r="DD134" s="166" t="str">
        <f>IFERROR(IF(GETPIVOTDATA("DateRDV",TCD!$B$1,"DT","VA","Bénéficiaire",$A134,DD$6,DD$5,"Mois (DateRDV)",DD$7,"Années (DateRDV)",DD$3),1,""),"")</f>
        <v/>
      </c>
      <c r="DE134" s="166" t="str">
        <f>IFERROR(IF(GETPIVOTDATA("DateRDV",TCD!$B$1,"DT","VA","Bénéficiaire",$A134,DE$6,DE$5,"Mois (DateRDV)",DE$7,"Années (DateRDV)",DE$3),2,""),"")</f>
        <v/>
      </c>
      <c r="DF134" s="166" t="str">
        <f>IFERROR(IF(GETPIVOTDATA("DateRDV",TCD!$B$1,"DT","VA","Bénéficiaire",$A134,DF$6,DF$5,"Mois (DateRDV)",DF$7,"Années (DateRDV)",DF$3,"Présence","Excusé"),3,""),"")</f>
        <v/>
      </c>
      <c r="DG134" s="166" t="str">
        <f>IFERROR(IF(GETPIVOTDATA("DateRDV",TCD!$B$1,"DT","VA","Bénéficiaire",$A134,DG$6,DG$5,"Mois (DateRDV)",DG$7,"Années (DateRDV)",DG$3,"Présence","Absent"),4,""),"")</f>
        <v/>
      </c>
      <c r="DH134" s="166" t="str">
        <f>IFERROR(IF(GETPIVOTDATA("DateRDV",TCD!$B$1,"DT","VA","Bénéficiaire",$A134,DH$6,DH$5,"Mois (DateRDV)",DH$7,"Années (DateRDV)",DH$3),1,""),"")</f>
        <v/>
      </c>
      <c r="DI134" s="166" t="str">
        <f>IFERROR(IF(GETPIVOTDATA("DateRDV",TCD!$B$1,"DT","VA","Bénéficiaire",$A134,DI$6,DI$5,"Mois (DateRDV)",DI$7,"Années (DateRDV)",DI$3),2,""),"")</f>
        <v/>
      </c>
      <c r="DJ134" s="166" t="str">
        <f>IFERROR(IF(GETPIVOTDATA("DateRDV",TCD!$B$1,"DT","VA","Bénéficiaire",$A134,DJ$6,DJ$5,"Mois (DateRDV)",DJ$7,"Années (DateRDV)",DJ$3,"Présence","Excusé"),3,""),"")</f>
        <v/>
      </c>
      <c r="DK134" s="166" t="str">
        <f>IFERROR(IF(GETPIVOTDATA("DateRDV",TCD!$B$1,"DT","VA","Bénéficiaire",$A134,DK$6,DK$5,"Mois (DateRDV)",DK$7,"Années (DateRDV)",DK$3,"Présence","Absent"),4,""),"")</f>
        <v/>
      </c>
      <c r="DL134" s="166" t="str">
        <f>IFERROR(IF(GETPIVOTDATA("DateRDV",TCD!$B$1,"DT","VA","Bénéficiaire",$A134,DL$6,DL$5,"Mois (DateRDV)",DL$7,"Années (DateRDV)",DL$3),1,""),"")</f>
        <v/>
      </c>
      <c r="DM134" s="166" t="str">
        <f>IFERROR(IF(GETPIVOTDATA("DateRDV",TCD!$B$1,"DT","VA","Bénéficiaire",$A134,DM$6,DM$5,"Mois (DateRDV)",DM$7,"Années (DateRDV)",DM$3),2,""),"")</f>
        <v/>
      </c>
      <c r="DN134" s="166" t="str">
        <f>IFERROR(IF(GETPIVOTDATA("DateRDV",TCD!$B$1,"DT","VA","Bénéficiaire",$A134,DN$6,DN$5,"Mois (DateRDV)",DN$7,"Années (DateRDV)",DN$3,"Présence","Excusé"),3,""),"")</f>
        <v/>
      </c>
      <c r="DO134" s="166" t="str">
        <f>IFERROR(IF(GETPIVOTDATA("DateRDV",TCD!$B$1,"DT","VA","Bénéficiaire",$A134,DO$6,DO$5,"Mois (DateRDV)",DO$7,"Années (DateRDV)",DO$3,"Présence","Absent"),4,""),"")</f>
        <v/>
      </c>
    </row>
    <row r="135" spans="2:119" x14ac:dyDescent="0.2">
      <c r="B135" s="169" t="str">
        <f>IFERROR(IF(INDEX(Data!P:P,MATCH(A135,Data!B:B,0))&lt;&gt;"",INDEX(Data!P:P,MATCH(A135,Data!B:B,0)),""),"")</f>
        <v/>
      </c>
      <c r="C135" s="169" t="str">
        <f>IFERROR(IF(INDEX(Data!O:O,MATCH(A135,Data!B:B,0))&lt;&gt;"",INDEX(Data!O:O,MATCH(A135,Data!B:B,0)),""),"")</f>
        <v/>
      </c>
      <c r="D135" s="169" t="str">
        <f>IFERROR(IF(INDEX(Data!J:J,MATCH(A135,Data!B:B,0))&lt;&gt;"",INDEX(Data!J:J,MATCH(A135,Data!B:B,0)),""),"")</f>
        <v/>
      </c>
      <c r="E135" s="169" t="str">
        <f>IFERROR(IF(INDEX(Data!M:M,MATCH(A135,Data!B:B,0))&lt;&gt;"",INDEX(Data!M:M,MATCH(A135,Data!B:B,0)),""),"")</f>
        <v/>
      </c>
      <c r="F135" s="169" t="str">
        <f>IFERROR(IF(INDEX(Data!N:N,MATCH(A135,Data!B:B,0))&lt;&gt;"",INDEX(Data!N:N,MATCH(A135,Data!B:B,0)),""),"")</f>
        <v/>
      </c>
      <c r="G135" s="170" t="str">
        <f>IFERROR(IF(INDEX(Data!K:K,MATCH(A135,Data!B:B,0))&lt;&gt;"",INDEX(Data!K:K,MATCH(A135,Data!B:B,0)),""),"")</f>
        <v/>
      </c>
      <c r="H135" s="170" t="str">
        <f>IFERROR(IF(INDEX(Data!L:L,MATCH(A135,Data!B:B,0))&lt;&gt;"",INDEX(Data!L:L,MATCH(A135,Data!B:B,0)),""),"")</f>
        <v/>
      </c>
      <c r="I135" s="170" t="str">
        <f>IFERROR(IF(INDEX(Data!C:C,MATCH(A135,Data!B:B,0))&lt;&gt;"",INDEX(Data!C:C,MATCH(A135,Data!B:B,0)),""),"")</f>
        <v/>
      </c>
      <c r="J135" s="170" t="str">
        <f>IFERROR(IF(INDEX(Data!D:D,MATCH(A135,Data!B:B,0))&lt;&gt;"",INDEX(Data!D:D,MATCH(A135,Data!B:B,0)),""),"")</f>
        <v/>
      </c>
      <c r="K135" s="171" t="str">
        <f>IFERROR(IF(INDEX(Data!H:H,MATCH(A135,Data!B:B,0))&lt;&gt;"",INDEX(Data!H:H,MATCH(A135,Data!B:B,0)),""),"")</f>
        <v/>
      </c>
      <c r="L135" s="166" t="str">
        <f>IFERROR(IF(GETPIVOTDATA("DateRDV",TCD!$B$1,"DT","VA","Bénéficiaire",$A135,L$6,L$5,"Mois (DateRDV)",L$7,"Années (DateRDV)",L$3),1,""),"")</f>
        <v/>
      </c>
      <c r="M135" s="166" t="str">
        <f>IFERROR(IF(GETPIVOTDATA("DateRDV",TCD!$B$1,"DT","VA","Bénéficiaire",$A135,M$6,M$5,"Mois (DateRDV)",M$7,"Années (DateRDV)",M$3),2,""),"")</f>
        <v/>
      </c>
      <c r="N135" s="166" t="str">
        <f>IFERROR(IF(GETPIVOTDATA("DateRDV",TCD!$B$1,"DT","VA","Bénéficiaire",$A135,N$6,N$5,"Mois (DateRDV)",N$7,"Années (DateRDV)",N$3,"Présence","Excusé"),3,""),"")</f>
        <v/>
      </c>
      <c r="O135" s="166" t="str">
        <f>IFERROR(IF(GETPIVOTDATA("DateRDV",TCD!$B$1,"DT","VA","Bénéficiaire",$A135,O$6,O$5,"Mois (DateRDV)",O$7,"Années (DateRDV)",O$3,"Présence","Absent"),4,""),"")</f>
        <v/>
      </c>
      <c r="P135" s="166" t="str">
        <f>IFERROR(IF(GETPIVOTDATA("DateRDV",TCD!$B$1,"DT","VA","Bénéficiaire",$A135,P$6,P$5,"Mois (DateRDV)",P$7,"Années (DateRDV)",P$3),1,""),"")</f>
        <v/>
      </c>
      <c r="Q135" s="166" t="str">
        <f>IFERROR(IF(GETPIVOTDATA("DateRDV",TCD!$B$1,"DT","VA","Bénéficiaire",$A135,Q$6,Q$5,"Mois (DateRDV)",Q$7,"Années (DateRDV)",Q$3),2,""),"")</f>
        <v/>
      </c>
      <c r="R135" s="166" t="str">
        <f>IFERROR(IF(GETPIVOTDATA("DateRDV",TCD!$B$1,"DT","VA","Bénéficiaire",$A135,R$6,R$5,"Mois (DateRDV)",R$7,"Années (DateRDV)",R$3,"Présence","Excusé"),3,""),"")</f>
        <v/>
      </c>
      <c r="S135" s="166" t="str">
        <f>IFERROR(IF(GETPIVOTDATA("DateRDV",TCD!$B$1,"DT","VA","Bénéficiaire",$A135,S$6,S$5,"Mois (DateRDV)",S$7,"Années (DateRDV)",S$3,"Présence","Absent"),4,""),"")</f>
        <v/>
      </c>
      <c r="T135" s="166" t="str">
        <f>IFERROR(IF(GETPIVOTDATA("DateRDV",TCD!$B$1,"DT","VA","Bénéficiaire",$A135,T$6,T$5,"Mois (DateRDV)",T$7,"Années (DateRDV)",T$3),1,""),"")</f>
        <v/>
      </c>
      <c r="U135" s="166" t="str">
        <f>IFERROR(IF(GETPIVOTDATA("DateRDV",TCD!$B$1,"DT","VA","Bénéficiaire",$A135,U$6,U$5,"Mois (DateRDV)",U$7,"Années (DateRDV)",U$3),2,""),"")</f>
        <v/>
      </c>
      <c r="V135" s="166" t="str">
        <f>IFERROR(IF(GETPIVOTDATA("DateRDV",TCD!$B$1,"DT","VA","Bénéficiaire",$A135,V$6,V$5,"Mois (DateRDV)",V$7,"Années (DateRDV)",V$3,"Présence","Excusé"),3,""),"")</f>
        <v/>
      </c>
      <c r="W135" s="166" t="str">
        <f>IFERROR(IF(GETPIVOTDATA("DateRDV",TCD!$B$1,"DT","VA","Bénéficiaire",$A135,W$6,W$5,"Mois (DateRDV)",W$7,"Années (DateRDV)",W$3,"Présence","Absent"),4,""),"")</f>
        <v/>
      </c>
      <c r="X135" s="166" t="str">
        <f>IFERROR(IF(GETPIVOTDATA("DateRDV",TCD!$B$1,"DT","VA","Bénéficiaire",$A135,X$6,X$5,"Mois (DateRDV)",X$7,"Années (DateRDV)",X$3),1,""),"")</f>
        <v/>
      </c>
      <c r="Y135" s="166" t="str">
        <f>IFERROR(IF(GETPIVOTDATA("DateRDV",TCD!$B$1,"DT","VA","Bénéficiaire",$A135,Y$6,Y$5,"Mois (DateRDV)",Y$7,"Années (DateRDV)",Y$3),2,""),"")</f>
        <v/>
      </c>
      <c r="Z135" s="166" t="str">
        <f>IFERROR(IF(GETPIVOTDATA("DateRDV",TCD!$B$1,"DT","VA","Bénéficiaire",$A135,Z$6,Z$5,"Mois (DateRDV)",Z$7,"Années (DateRDV)",Z$3,"Présence","Excusé"),3,""),"")</f>
        <v/>
      </c>
      <c r="AA135" s="166" t="str">
        <f>IFERROR(IF(GETPIVOTDATA("DateRDV",TCD!$B$1,"DT","VA","Bénéficiaire",$A135,AA$6,AA$5,"Mois (DateRDV)",AA$7,"Années (DateRDV)",AA$3,"Présence","Absent"),4,""),"")</f>
        <v/>
      </c>
      <c r="AB135" s="166" t="str">
        <f>IFERROR(IF(GETPIVOTDATA("DateRDV",TCD!$B$1,"DT","VA","Bénéficiaire",$A135,AB$6,AB$5,"Mois (DateRDV)",AB$7,"Années (DateRDV)",AB$3),1,""),"")</f>
        <v/>
      </c>
      <c r="AC135" s="166" t="str">
        <f>IFERROR(IF(GETPIVOTDATA("DateRDV",TCD!$B$1,"DT","VA","Bénéficiaire",$A135,AC$6,AC$5,"Mois (DateRDV)",AC$7,"Années (DateRDV)",AC$3),2,""),"")</f>
        <v/>
      </c>
      <c r="AD135" s="166" t="str">
        <f>IFERROR(IF(GETPIVOTDATA("DateRDV",TCD!$B$1,"DT","VA","Bénéficiaire",$A135,AD$6,AD$5,"Mois (DateRDV)",AD$7,"Années (DateRDV)",AD$3,"Présence","Excusé"),3,""),"")</f>
        <v/>
      </c>
      <c r="AE135" s="166" t="str">
        <f>IFERROR(IF(GETPIVOTDATA("DateRDV",TCD!$B$1,"DT","VA","Bénéficiaire",$A135,AE$6,AE$5,"Mois (DateRDV)",AE$7,"Années (DateRDV)",AE$3,"Présence","Absent"),4,""),"")</f>
        <v/>
      </c>
      <c r="AF135" s="166" t="str">
        <f>IFERROR(IF(GETPIVOTDATA("DateRDV",TCD!$B$1,"DT","VA","Bénéficiaire",$A135,AF$6,AF$5,"Mois (DateRDV)",AF$7,"Années (DateRDV)",AF$3),1,""),"")</f>
        <v/>
      </c>
      <c r="AG135" s="166" t="str">
        <f>IFERROR(IF(GETPIVOTDATA("DateRDV",TCD!$B$1,"DT","VA","Bénéficiaire",$A135,AG$6,AG$5,"Mois (DateRDV)",AG$7,"Années (DateRDV)",AG$3),2,""),"")</f>
        <v/>
      </c>
      <c r="AH135" s="166" t="str">
        <f>IFERROR(IF(GETPIVOTDATA("DateRDV",TCD!$B$1,"DT","VA","Bénéficiaire",$A135,AH$6,AH$5,"Mois (DateRDV)",AH$7,"Années (DateRDV)",AH$3,"Présence","Excusé"),3,""),"")</f>
        <v/>
      </c>
      <c r="AI135" s="166" t="str">
        <f>IFERROR(IF(GETPIVOTDATA("DateRDV",TCD!$B$1,"DT","VA","Bénéficiaire",$A135,AI$6,AI$5,"Mois (DateRDV)",AI$7,"Années (DateRDV)",AI$3,"Présence","Absent"),4,""),"")</f>
        <v/>
      </c>
      <c r="AJ135" s="166" t="str">
        <f>IFERROR(IF(GETPIVOTDATA("DateRDV",TCD!$B$1,"DT","VA","Bénéficiaire",$A135,AJ$6,AJ$5,"Mois (DateRDV)",AJ$7,"Années (DateRDV)",AJ$3),1,""),"")</f>
        <v/>
      </c>
      <c r="AK135" s="166" t="str">
        <f>IFERROR(IF(GETPIVOTDATA("DateRDV",TCD!$B$1,"DT","VA","Bénéficiaire",$A135,AK$6,AK$5,"Mois (DateRDV)",AK$7,"Années (DateRDV)",AK$3),2,""),"")</f>
        <v/>
      </c>
      <c r="AL135" s="166" t="str">
        <f>IFERROR(IF(GETPIVOTDATA("DateRDV",TCD!$B$1,"DT","VA","Bénéficiaire",$A135,AL$6,AL$5,"Mois (DateRDV)",AL$7,"Années (DateRDV)",AL$3,"Présence","Excusé"),3,""),"")</f>
        <v/>
      </c>
      <c r="AM135" s="166" t="str">
        <f>IFERROR(IF(GETPIVOTDATA("DateRDV",TCD!$B$1,"DT","VA","Bénéficiaire",$A135,AM$6,AM$5,"Mois (DateRDV)",AM$7,"Années (DateRDV)",AM$3,"Présence","Absent"),4,""),"")</f>
        <v/>
      </c>
      <c r="AN135" s="166" t="str">
        <f>IFERROR(IF(GETPIVOTDATA("DateRDV",TCD!$B$1,"DT","VA","Bénéficiaire",$A135,AN$6,AN$5,"Mois (DateRDV)",AN$7,"Années (DateRDV)",AN$3),1,""),"")</f>
        <v/>
      </c>
      <c r="AO135" s="166" t="str">
        <f>IFERROR(IF(GETPIVOTDATA("DateRDV",TCD!$B$1,"DT","VA","Bénéficiaire",$A135,AO$6,AO$5,"Mois (DateRDV)",AO$7,"Années (DateRDV)",AO$3),2,""),"")</f>
        <v/>
      </c>
      <c r="AP135" s="166" t="str">
        <f>IFERROR(IF(GETPIVOTDATA("DateRDV",TCD!$B$1,"DT","VA","Bénéficiaire",$A135,AP$6,AP$5,"Mois (DateRDV)",AP$7,"Années (DateRDV)",AP$3,"Présence","Excusé"),3,""),"")</f>
        <v/>
      </c>
      <c r="AQ135" s="166" t="str">
        <f>IFERROR(IF(GETPIVOTDATA("DateRDV",TCD!$B$1,"DT","VA","Bénéficiaire",$A135,AQ$6,AQ$5,"Mois (DateRDV)",AQ$7,"Années (DateRDV)",AQ$3,"Présence","Absent"),4,""),"")</f>
        <v/>
      </c>
      <c r="AR135" s="166" t="str">
        <f>IFERROR(IF(GETPIVOTDATA("DateRDV",TCD!$B$1,"DT","VA","Bénéficiaire",$A135,AR$6,AR$5,"Mois (DateRDV)",AR$7,"Années (DateRDV)",AR$3),1,""),"")</f>
        <v/>
      </c>
      <c r="AS135" s="166" t="str">
        <f>IFERROR(IF(GETPIVOTDATA("DateRDV",TCD!$B$1,"DT","VA","Bénéficiaire",$A135,AS$6,AS$5,"Mois (DateRDV)",AS$7,"Années (DateRDV)",AS$3),2,""),"")</f>
        <v/>
      </c>
      <c r="AT135" s="166" t="str">
        <f>IFERROR(IF(GETPIVOTDATA("DateRDV",TCD!$B$1,"DT","VA","Bénéficiaire",$A135,AT$6,AT$5,"Mois (DateRDV)",AT$7,"Années (DateRDV)",AT$3,"Présence","Excusé"),3,""),"")</f>
        <v/>
      </c>
      <c r="AU135" s="166" t="str">
        <f>IFERROR(IF(GETPIVOTDATA("DateRDV",TCD!$B$1,"DT","VA","Bénéficiaire",$A135,AU$6,AU$5,"Mois (DateRDV)",AU$7,"Années (DateRDV)",AU$3,"Présence","Absent"),4,""),"")</f>
        <v/>
      </c>
      <c r="AV135" s="166" t="str">
        <f>IFERROR(IF(GETPIVOTDATA("DateRDV",TCD!$B$1,"DT","VA","Bénéficiaire",$A135,AV$6,AV$5,"Mois (DateRDV)",AV$7,"Années (DateRDV)",AV$3),1,""),"")</f>
        <v/>
      </c>
      <c r="AW135" s="166" t="str">
        <f>IFERROR(IF(GETPIVOTDATA("DateRDV",TCD!$B$1,"DT","VA","Bénéficiaire",$A135,AW$6,AW$5,"Mois (DateRDV)",AW$7,"Années (DateRDV)",AW$3),2,""),"")</f>
        <v/>
      </c>
      <c r="AX135" s="166" t="str">
        <f>IFERROR(IF(GETPIVOTDATA("DateRDV",TCD!$B$1,"DT","VA","Bénéficiaire",$A135,AX$6,AX$5,"Mois (DateRDV)",AX$7,"Années (DateRDV)",AX$3,"Présence","Excusé"),3,""),"")</f>
        <v/>
      </c>
      <c r="AY135" s="166" t="str">
        <f>IFERROR(IF(GETPIVOTDATA("DateRDV",TCD!$B$1,"DT","VA","Bénéficiaire",$A135,AY$6,AY$5,"Mois (DateRDV)",AY$7,"Années (DateRDV)",AY$3,"Présence","Absent"),4,""),"")</f>
        <v/>
      </c>
      <c r="AZ135" s="166" t="str">
        <f>IFERROR(IF(GETPIVOTDATA("DateRDV",TCD!$B$1,"DT","VA","Bénéficiaire",$A135,AZ$6,AZ$5,"Mois (DateRDV)",AZ$7,"Années (DateRDV)",AZ$3),1,""),"")</f>
        <v/>
      </c>
      <c r="BA135" s="166" t="str">
        <f>IFERROR(IF(GETPIVOTDATA("DateRDV",TCD!$B$1,"DT","VA","Bénéficiaire",$A135,BA$6,BA$5,"Mois (DateRDV)",BA$7,"Années (DateRDV)",BA$3),2,""),"")</f>
        <v/>
      </c>
      <c r="BB135" s="166" t="str">
        <f>IFERROR(IF(GETPIVOTDATA("DateRDV",TCD!$B$1,"DT","VA","Bénéficiaire",$A135,BB$6,BB$5,"Mois (DateRDV)",BB$7,"Années (DateRDV)",BB$3,"Présence","Excusé"),3,""),"")</f>
        <v/>
      </c>
      <c r="BC135" s="166" t="str">
        <f>IFERROR(IF(GETPIVOTDATA("DateRDV",TCD!$B$1,"DT","VA","Bénéficiaire",$A135,BC$6,BC$5,"Mois (DateRDV)",BC$7,"Années (DateRDV)",BC$3,"Présence","Absent"),4,""),"")</f>
        <v/>
      </c>
      <c r="BD135" s="166" t="str">
        <f>IFERROR(IF(GETPIVOTDATA("DateRDV",TCD!$B$1,"DT","VA","Bénéficiaire",$A135,BD$6,BD$5,"Mois (DateRDV)",BD$7,"Années (DateRDV)",BD$3),1,""),"")</f>
        <v/>
      </c>
      <c r="BE135" s="166" t="str">
        <f>IFERROR(IF(GETPIVOTDATA("DateRDV",TCD!$B$1,"DT","VA","Bénéficiaire",$A135,BE$6,BE$5,"Mois (DateRDV)",BE$7,"Années (DateRDV)",BE$3),2,""),"")</f>
        <v/>
      </c>
      <c r="BF135" s="166" t="str">
        <f>IFERROR(IF(GETPIVOTDATA("DateRDV",TCD!$B$1,"DT","VA","Bénéficiaire",$A135,BF$6,BF$5,"Mois (DateRDV)",BF$7,"Années (DateRDV)",BF$3,"Présence","Excusé"),3,""),"")</f>
        <v/>
      </c>
      <c r="BG135" s="166" t="str">
        <f>IFERROR(IF(GETPIVOTDATA("DateRDV",TCD!$B$1,"DT","VA","Bénéficiaire",$A135,BG$6,BG$5,"Mois (DateRDV)",BG$7,"Années (DateRDV)",BG$3,"Présence","Absent"),4,""),"")</f>
        <v/>
      </c>
      <c r="BH135" s="166" t="str">
        <f>IFERROR(IF(GETPIVOTDATA("DateRDV",TCD!$B$1,"DT","VA","Bénéficiaire",$A135,BH$6,BH$5,"Mois (DateRDV)",BH$7,"Années (DateRDV)",BH$3),1,""),"")</f>
        <v/>
      </c>
      <c r="BI135" s="166" t="str">
        <f>IFERROR(IF(GETPIVOTDATA("DateRDV",TCD!$B$1,"DT","VA","Bénéficiaire",$A135,BI$6,BI$5,"Mois (DateRDV)",BI$7,"Années (DateRDV)",BI$3),2,""),"")</f>
        <v/>
      </c>
      <c r="BJ135" s="166" t="str">
        <f>IFERROR(IF(GETPIVOTDATA("DateRDV",TCD!$B$1,"DT","VA","Bénéficiaire",$A135,BJ$6,BJ$5,"Mois (DateRDV)",BJ$7,"Années (DateRDV)",BJ$3,"Présence","Excusé"),3,""),"")</f>
        <v/>
      </c>
      <c r="BK135" s="166" t="str">
        <f>IFERROR(IF(GETPIVOTDATA("DateRDV",TCD!$B$1,"DT","VA","Bénéficiaire",$A135,BK$6,BK$5,"Mois (DateRDV)",BK$7,"Années (DateRDV)",BK$3,"Présence","Absent"),4,""),"")</f>
        <v/>
      </c>
      <c r="BL135" s="166" t="str">
        <f>IFERROR(IF(GETPIVOTDATA("DateRDV",TCD!$B$1,"DT","VA","Bénéficiaire",$A135,BL$6,BL$5,"Mois (DateRDV)",BL$7,"Années (DateRDV)",BL$3),1,""),"")</f>
        <v/>
      </c>
      <c r="BM135" s="166" t="str">
        <f>IFERROR(IF(GETPIVOTDATA("DateRDV",TCD!$B$1,"DT","VA","Bénéficiaire",$A135,BM$6,BM$5,"Mois (DateRDV)",BM$7,"Années (DateRDV)",BM$3),2,""),"")</f>
        <v/>
      </c>
      <c r="BN135" s="166" t="str">
        <f>IFERROR(IF(GETPIVOTDATA("DateRDV",TCD!$B$1,"DT","VA","Bénéficiaire",$A135,BN$6,BN$5,"Mois (DateRDV)",BN$7,"Années (DateRDV)",BN$3,"Présence","Excusé"),3,""),"")</f>
        <v/>
      </c>
      <c r="BO135" s="166" t="str">
        <f>IFERROR(IF(GETPIVOTDATA("DateRDV",TCD!$B$1,"DT","VA","Bénéficiaire",$A135,BO$6,BO$5,"Mois (DateRDV)",BO$7,"Années (DateRDV)",BO$3,"Présence","Absent"),4,""),"")</f>
        <v/>
      </c>
      <c r="BP135" s="166" t="str">
        <f>IFERROR(IF(GETPIVOTDATA("DateRDV",TCD!$B$1,"DT","VA","Bénéficiaire",$A135,BP$6,BP$5,"Mois (DateRDV)",BP$7,"Années (DateRDV)",BP$3),1,""),"")</f>
        <v/>
      </c>
      <c r="BQ135" s="166" t="str">
        <f>IFERROR(IF(GETPIVOTDATA("DateRDV",TCD!$B$1,"DT","VA","Bénéficiaire",$A135,BQ$6,BQ$5,"Mois (DateRDV)",BQ$7,"Années (DateRDV)",BQ$3),2,""),"")</f>
        <v/>
      </c>
      <c r="BR135" s="166" t="str">
        <f>IFERROR(IF(GETPIVOTDATA("DateRDV",TCD!$B$1,"DT","VA","Bénéficiaire",$A135,BR$6,BR$5,"Mois (DateRDV)",BR$7,"Années (DateRDV)",BR$3,"Présence","Excusé"),3,""),"")</f>
        <v/>
      </c>
      <c r="BS135" s="166" t="str">
        <f>IFERROR(IF(GETPIVOTDATA("DateRDV",TCD!$B$1,"DT","VA","Bénéficiaire",$A135,BS$6,BS$5,"Mois (DateRDV)",BS$7,"Années (DateRDV)",BS$3,"Présence","Absent"),4,""),"")</f>
        <v/>
      </c>
      <c r="BT135" s="166" t="str">
        <f>IFERROR(IF(GETPIVOTDATA("DateRDV",TCD!$B$1,"DT","VA","Bénéficiaire",$A135,BT$6,BT$5,"Mois (DateRDV)",BT$7,"Années (DateRDV)",BT$3),1,""),"")</f>
        <v/>
      </c>
      <c r="BU135" s="166" t="str">
        <f>IFERROR(IF(GETPIVOTDATA("DateRDV",TCD!$B$1,"DT","VA","Bénéficiaire",$A135,BU$6,BU$5,"Mois (DateRDV)",BU$7,"Années (DateRDV)",BU$3),2,""),"")</f>
        <v/>
      </c>
      <c r="BV135" s="166" t="str">
        <f>IFERROR(IF(GETPIVOTDATA("DateRDV",TCD!$B$1,"DT","VA","Bénéficiaire",$A135,BV$6,BV$5,"Mois (DateRDV)",BV$7,"Années (DateRDV)",BV$3,"Présence","Excusé"),3,""),"")</f>
        <v/>
      </c>
      <c r="BW135" s="166" t="str">
        <f>IFERROR(IF(GETPIVOTDATA("DateRDV",TCD!$B$1,"DT","VA","Bénéficiaire",$A135,BW$6,BW$5,"Mois (DateRDV)",BW$7,"Années (DateRDV)",BW$3,"Présence","Absent"),4,""),"")</f>
        <v/>
      </c>
      <c r="BX135" s="166" t="str">
        <f>IFERROR(IF(GETPIVOTDATA("DateRDV",TCD!$B$1,"DT","VA","Bénéficiaire",$A135,BX$6,BX$5,"Mois (DateRDV)",BX$7,"Années (DateRDV)",BX$3),1,""),"")</f>
        <v/>
      </c>
      <c r="BY135" s="166" t="str">
        <f>IFERROR(IF(GETPIVOTDATA("DateRDV",TCD!$B$1,"DT","VA","Bénéficiaire",$A135,BY$6,BY$5,"Mois (DateRDV)",BY$7,"Années (DateRDV)",BY$3),2,""),"")</f>
        <v/>
      </c>
      <c r="BZ135" s="166" t="str">
        <f>IFERROR(IF(GETPIVOTDATA("DateRDV",TCD!$B$1,"DT","VA","Bénéficiaire",$A135,BZ$6,BZ$5,"Mois (DateRDV)",BZ$7,"Années (DateRDV)",BZ$3,"Présence","Excusé"),3,""),"")</f>
        <v/>
      </c>
      <c r="CA135" s="166" t="str">
        <f>IFERROR(IF(GETPIVOTDATA("DateRDV",TCD!$B$1,"DT","VA","Bénéficiaire",$A135,CA$6,CA$5,"Mois (DateRDV)",CA$7,"Années (DateRDV)",CA$3,"Présence","Absent"),4,""),"")</f>
        <v/>
      </c>
      <c r="CB135" s="166" t="str">
        <f>IFERROR(IF(GETPIVOTDATA("DateRDV",TCD!$B$1,"DT","VA","Bénéficiaire",$A135,CB$6,CB$5,"Mois (DateRDV)",CB$7,"Années (DateRDV)",CB$3),1,""),"")</f>
        <v/>
      </c>
      <c r="CC135" s="166" t="str">
        <f>IFERROR(IF(GETPIVOTDATA("DateRDV",TCD!$B$1,"DT","VA","Bénéficiaire",$A135,CC$6,CC$5,"Mois (DateRDV)",CC$7,"Années (DateRDV)",CC$3),2,""),"")</f>
        <v/>
      </c>
      <c r="CD135" s="166" t="str">
        <f>IFERROR(IF(GETPIVOTDATA("DateRDV",TCD!$B$1,"DT","VA","Bénéficiaire",$A135,CD$6,CD$5,"Mois (DateRDV)",CD$7,"Années (DateRDV)",CD$3,"Présence","Excusé"),3,""),"")</f>
        <v/>
      </c>
      <c r="CE135" s="166" t="str">
        <f>IFERROR(IF(GETPIVOTDATA("DateRDV",TCD!$B$1,"DT","VA","Bénéficiaire",$A135,CE$6,CE$5,"Mois (DateRDV)",CE$7,"Années (DateRDV)",CE$3,"Présence","Absent"),4,""),"")</f>
        <v/>
      </c>
      <c r="CF135" s="166" t="str">
        <f>IFERROR(IF(GETPIVOTDATA("DateRDV",TCD!$B$1,"DT","VA","Bénéficiaire",$A135,CF$6,CF$5,"Mois (DateRDV)",CF$7,"Années (DateRDV)",CF$3),1,""),"")</f>
        <v/>
      </c>
      <c r="CG135" s="166" t="str">
        <f>IFERROR(IF(GETPIVOTDATA("DateRDV",TCD!$B$1,"DT","VA","Bénéficiaire",$A135,CG$6,CG$5,"Mois (DateRDV)",CG$7,"Années (DateRDV)",CG$3),2,""),"")</f>
        <v/>
      </c>
      <c r="CH135" s="166" t="str">
        <f>IFERROR(IF(GETPIVOTDATA("DateRDV",TCD!$B$1,"DT","VA","Bénéficiaire",$A135,CH$6,CH$5,"Mois (DateRDV)",CH$7,"Années (DateRDV)",CH$3,"Présence","Excusé"),3,""),"")</f>
        <v/>
      </c>
      <c r="CI135" s="166" t="str">
        <f>IFERROR(IF(GETPIVOTDATA("DateRDV",TCD!$B$1,"DT","VA","Bénéficiaire",$A135,CI$6,CI$5,"Mois (DateRDV)",CI$7,"Années (DateRDV)",CI$3,"Présence","Absent"),4,""),"")</f>
        <v/>
      </c>
      <c r="CJ135" s="166" t="str">
        <f>IFERROR(IF(GETPIVOTDATA("DateRDV",TCD!$B$1,"DT","VA","Bénéficiaire",$A135,CJ$6,CJ$5,"Mois (DateRDV)",CJ$7,"Années (DateRDV)",CJ$3),1,""),"")</f>
        <v/>
      </c>
      <c r="CK135" s="166" t="str">
        <f>IFERROR(IF(GETPIVOTDATA("DateRDV",TCD!$B$1,"DT","VA","Bénéficiaire",$A135,CK$6,CK$5,"Mois (DateRDV)",CK$7,"Années (DateRDV)",CK$3),2,""),"")</f>
        <v/>
      </c>
      <c r="CL135" s="166" t="str">
        <f>IFERROR(IF(GETPIVOTDATA("DateRDV",TCD!$B$1,"DT","VA","Bénéficiaire",$A135,VE$6,VE$5,"Mois (DateRDV)",VE$7,"Années (DateRDV)",VE$3,"Présence","Excusé"),3,""),"")</f>
        <v/>
      </c>
      <c r="CM135" s="166" t="str">
        <f>IFERROR(IF(GETPIVOTDATA("DateRDV",TCD!$B$1,"DT","VA","Bénéficiaire",$A135,CM$6,CM$5,"Mois (DateRDV)",CM$7,"Années (DateRDV)",CM$3,"Présence","Absent"),4,""),"")</f>
        <v/>
      </c>
      <c r="CN135" s="166" t="str">
        <f>IFERROR(IF(GETPIVOTDATA("DateRDV",TCD!$B$1,"DT","VA","Bénéficiaire",$A135,CN$6,CN$5,"Mois (DateRDV)",CN$7,"Années (DateRDV)",CN$3),1,""),"")</f>
        <v/>
      </c>
      <c r="CO135" s="166" t="str">
        <f>IFERROR(IF(GETPIVOTDATA("DateRDV",TCD!$B$1,"DT","VA","Bénéficiaire",$A135,CO$6,CO$5,"Mois (DateRDV)",CO$7,"Années (DateRDV)",CO$3),2,""),"")</f>
        <v/>
      </c>
      <c r="CP135" s="166" t="str">
        <f>IFERROR(IF(GETPIVOTDATA("DateRDV",TCD!$B$1,"DT","VA","Bénéficiaire",$A135,CP$6,CP$5,"Mois (DateRDV)",CP$7,"Années (DateRDV)",CP$3,"Présence","Excusé"),3,""),"")</f>
        <v/>
      </c>
      <c r="CQ135" s="166" t="str">
        <f>IFERROR(IF(GETPIVOTDATA("DateRDV",TCD!$B$1,"DT","VA","Bénéficiaire",$A135,CQ$6,CQ$5,"Mois (DateRDV)",CQ$7,"Années (DateRDV)",CQ$3,"Présence","Absent"),4,""),"")</f>
        <v/>
      </c>
      <c r="CR135" s="166" t="str">
        <f>IFERROR(IF(GETPIVOTDATA("DateRDV",TCD!$B$1,"DT","VA","Bénéficiaire",$A135,CR$6,CR$5,"Mois (DateRDV)",CR$7,"Années (DateRDV)",CR$3),1,""),"")</f>
        <v/>
      </c>
      <c r="CS135" s="166" t="str">
        <f>IFERROR(IF(GETPIVOTDATA("DateRDV",TCD!$B$1,"DT","VA","Bénéficiaire",$A135,CS$6,CS$5,"Mois (DateRDV)",CS$7,"Années (DateRDV)",CS$3),2,""),"")</f>
        <v/>
      </c>
      <c r="CT135" s="166" t="str">
        <f>IFERROR(IF(GETPIVOTDATA("DateRDV",TCD!$B$1,"DT","VA","Bénéficiaire",$A135,CT$6,CT$5,"Mois (DateRDV)",CT$7,"Années (DateRDV)",CT$3,"Présence","Excusé"),3,""),"")</f>
        <v/>
      </c>
      <c r="CU135" s="166" t="str">
        <f>IFERROR(IF(GETPIVOTDATA("DateRDV",TCD!$B$1,"DT","VA","Bénéficiaire",$A135,CU$6,CU$5,"Mois (DateRDV)",CU$7,"Années (DateRDV)",CU$3,"Présence","Absent"),4,""),"")</f>
        <v/>
      </c>
      <c r="CV135" s="166" t="str">
        <f>IFERROR(IF(GETPIVOTDATA("DateRDV",TCD!$B$1,"DT","VA","Bénéficiaire",$A135,CV$6,CV$5,"Mois (DateRDV)",CV$7,"Années (DateRDV)",CV$3),1,""),"")</f>
        <v/>
      </c>
      <c r="CW135" s="166" t="str">
        <f>IFERROR(IF(GETPIVOTDATA("DateRDV",TCD!$B$1,"DT","VA","Bénéficiaire",$A135,CW$6,CW$5,"Mois (DateRDV)",CW$7,"Années (DateRDV)",CW$3),2,""),"")</f>
        <v/>
      </c>
      <c r="CX135" s="166" t="str">
        <f>IFERROR(IF(GETPIVOTDATA("DateRDV",TCD!$B$1,"DT","VA","Bénéficiaire",$A135,CX$6,CX$5,"Mois (DateRDV)",CX$7,"Années (DateRDV)",CX$3,"Présence","Excusé"),3,""),"")</f>
        <v/>
      </c>
      <c r="CY135" s="166" t="str">
        <f>IFERROR(IF(GETPIVOTDATA("DateRDV",TCD!$B$1,"DT","VA","Bénéficiaire",$A135,CY$6,CY$5,"Mois (DateRDV)",CY$7,"Années (DateRDV)",CY$3,"Présence","Absent"),4,""),"")</f>
        <v/>
      </c>
      <c r="CZ135" s="166" t="str">
        <f>IFERROR(IF(GETPIVOTDATA("DateRDV",TCD!$B$1,"DT","VA","Bénéficiaire",$A135,CZ$6,CZ$5,"Mois (DateRDV)",CZ$7,"Années (DateRDV)",CZ$3),1,""),"")</f>
        <v/>
      </c>
      <c r="DA135" s="166" t="str">
        <f>IFERROR(IF(GETPIVOTDATA("DateRDV",TCD!$B$1,"DT","VA","Bénéficiaire",$A135,DA$6,DA$5,"Mois (DateRDV)",DA$7,"Années (DateRDV)",DA$3),2,""),"")</f>
        <v/>
      </c>
      <c r="DB135" s="166" t="str">
        <f>IFERROR(IF(GETPIVOTDATA("DateRDV",TCD!$B$1,"DT","VA","Bénéficiaire",$A135,DB$6,DB$5,"Mois (DateRDV)",DB$7,"Années (DateRDV)",DB$3,"Présence","Excusé"),3,""),"")</f>
        <v/>
      </c>
      <c r="DC135" s="166" t="str">
        <f>IFERROR(IF(GETPIVOTDATA("DateRDV",TCD!$B$1,"DT","VA","Bénéficiaire",$A135,DC$6,DC$5,"Mois (DateRDV)",DC$7,"Années (DateRDV)",DC$3,"Présence","Absent"),4,""),"")</f>
        <v/>
      </c>
      <c r="DD135" s="166" t="str">
        <f>IFERROR(IF(GETPIVOTDATA("DateRDV",TCD!$B$1,"DT","VA","Bénéficiaire",$A135,DD$6,DD$5,"Mois (DateRDV)",DD$7,"Années (DateRDV)",DD$3),1,""),"")</f>
        <v/>
      </c>
      <c r="DE135" s="166" t="str">
        <f>IFERROR(IF(GETPIVOTDATA("DateRDV",TCD!$B$1,"DT","VA","Bénéficiaire",$A135,DE$6,DE$5,"Mois (DateRDV)",DE$7,"Années (DateRDV)",DE$3),2,""),"")</f>
        <v/>
      </c>
      <c r="DF135" s="166" t="str">
        <f>IFERROR(IF(GETPIVOTDATA("DateRDV",TCD!$B$1,"DT","VA","Bénéficiaire",$A135,DF$6,DF$5,"Mois (DateRDV)",DF$7,"Années (DateRDV)",DF$3,"Présence","Excusé"),3,""),"")</f>
        <v/>
      </c>
      <c r="DG135" s="166" t="str">
        <f>IFERROR(IF(GETPIVOTDATA("DateRDV",TCD!$B$1,"DT","VA","Bénéficiaire",$A135,DG$6,DG$5,"Mois (DateRDV)",DG$7,"Années (DateRDV)",DG$3,"Présence","Absent"),4,""),"")</f>
        <v/>
      </c>
      <c r="DH135" s="166" t="str">
        <f>IFERROR(IF(GETPIVOTDATA("DateRDV",TCD!$B$1,"DT","VA","Bénéficiaire",$A135,DH$6,DH$5,"Mois (DateRDV)",DH$7,"Années (DateRDV)",DH$3),1,""),"")</f>
        <v/>
      </c>
      <c r="DI135" s="166" t="str">
        <f>IFERROR(IF(GETPIVOTDATA("DateRDV",TCD!$B$1,"DT","VA","Bénéficiaire",$A135,DI$6,DI$5,"Mois (DateRDV)",DI$7,"Années (DateRDV)",DI$3),2,""),"")</f>
        <v/>
      </c>
      <c r="DJ135" s="166" t="str">
        <f>IFERROR(IF(GETPIVOTDATA("DateRDV",TCD!$B$1,"DT","VA","Bénéficiaire",$A135,DJ$6,DJ$5,"Mois (DateRDV)",DJ$7,"Années (DateRDV)",DJ$3,"Présence","Excusé"),3,""),"")</f>
        <v/>
      </c>
      <c r="DK135" s="166" t="str">
        <f>IFERROR(IF(GETPIVOTDATA("DateRDV",TCD!$B$1,"DT","VA","Bénéficiaire",$A135,DK$6,DK$5,"Mois (DateRDV)",DK$7,"Années (DateRDV)",DK$3,"Présence","Absent"),4,""),"")</f>
        <v/>
      </c>
      <c r="DL135" s="166" t="str">
        <f>IFERROR(IF(GETPIVOTDATA("DateRDV",TCD!$B$1,"DT","VA","Bénéficiaire",$A135,DL$6,DL$5,"Mois (DateRDV)",DL$7,"Années (DateRDV)",DL$3),1,""),"")</f>
        <v/>
      </c>
      <c r="DM135" s="166" t="str">
        <f>IFERROR(IF(GETPIVOTDATA("DateRDV",TCD!$B$1,"DT","VA","Bénéficiaire",$A135,DM$6,DM$5,"Mois (DateRDV)",DM$7,"Années (DateRDV)",DM$3),2,""),"")</f>
        <v/>
      </c>
      <c r="DN135" s="166" t="str">
        <f>IFERROR(IF(GETPIVOTDATA("DateRDV",TCD!$B$1,"DT","VA","Bénéficiaire",$A135,DN$6,DN$5,"Mois (DateRDV)",DN$7,"Années (DateRDV)",DN$3,"Présence","Excusé"),3,""),"")</f>
        <v/>
      </c>
      <c r="DO135" s="166" t="str">
        <f>IFERROR(IF(GETPIVOTDATA("DateRDV",TCD!$B$1,"DT","VA","Bénéficiaire",$A135,DO$6,DO$5,"Mois (DateRDV)",DO$7,"Années (DateRDV)",DO$3,"Présence","Absent"),4,""),"")</f>
        <v/>
      </c>
    </row>
    <row r="136" spans="2:119" x14ac:dyDescent="0.2">
      <c r="B136" s="169" t="str">
        <f>IFERROR(IF(INDEX(Data!P:P,MATCH(A136,Data!B:B,0))&lt;&gt;"",INDEX(Data!P:P,MATCH(A136,Data!B:B,0)),""),"")</f>
        <v/>
      </c>
      <c r="C136" s="169" t="str">
        <f>IFERROR(IF(INDEX(Data!O:O,MATCH(A136,Data!B:B,0))&lt;&gt;"",INDEX(Data!O:O,MATCH(A136,Data!B:B,0)),""),"")</f>
        <v/>
      </c>
      <c r="D136" s="169" t="str">
        <f>IFERROR(IF(INDEX(Data!J:J,MATCH(A136,Data!B:B,0))&lt;&gt;"",INDEX(Data!J:J,MATCH(A136,Data!B:B,0)),""),"")</f>
        <v/>
      </c>
      <c r="E136" s="169" t="str">
        <f>IFERROR(IF(INDEX(Data!M:M,MATCH(A136,Data!B:B,0))&lt;&gt;"",INDEX(Data!M:M,MATCH(A136,Data!B:B,0)),""),"")</f>
        <v/>
      </c>
      <c r="F136" s="169" t="str">
        <f>IFERROR(IF(INDEX(Data!N:N,MATCH(A136,Data!B:B,0))&lt;&gt;"",INDEX(Data!N:N,MATCH(A136,Data!B:B,0)),""),"")</f>
        <v/>
      </c>
      <c r="G136" s="170" t="str">
        <f>IFERROR(IF(INDEX(Data!K:K,MATCH(A136,Data!B:B,0))&lt;&gt;"",INDEX(Data!K:K,MATCH(A136,Data!B:B,0)),""),"")</f>
        <v/>
      </c>
      <c r="H136" s="170" t="str">
        <f>IFERROR(IF(INDEX(Data!L:L,MATCH(A136,Data!B:B,0))&lt;&gt;"",INDEX(Data!L:L,MATCH(A136,Data!B:B,0)),""),"")</f>
        <v/>
      </c>
      <c r="I136" s="170" t="str">
        <f>IFERROR(IF(INDEX(Data!C:C,MATCH(A136,Data!B:B,0))&lt;&gt;"",INDEX(Data!C:C,MATCH(A136,Data!B:B,0)),""),"")</f>
        <v/>
      </c>
      <c r="J136" s="170" t="str">
        <f>IFERROR(IF(INDEX(Data!D:D,MATCH(A136,Data!B:B,0))&lt;&gt;"",INDEX(Data!D:D,MATCH(A136,Data!B:B,0)),""),"")</f>
        <v/>
      </c>
      <c r="K136" s="171" t="str">
        <f>IFERROR(IF(INDEX(Data!H:H,MATCH(A136,Data!B:B,0))&lt;&gt;"",INDEX(Data!H:H,MATCH(A136,Data!B:B,0)),""),"")</f>
        <v/>
      </c>
      <c r="L136" s="166" t="str">
        <f>IFERROR(IF(GETPIVOTDATA("DateRDV",TCD!$B$1,"DT","VA","Bénéficiaire",$A136,L$6,L$5,"Mois (DateRDV)",L$7,"Années (DateRDV)",L$3),1,""),"")</f>
        <v/>
      </c>
      <c r="M136" s="166" t="str">
        <f>IFERROR(IF(GETPIVOTDATA("DateRDV",TCD!$B$1,"DT","VA","Bénéficiaire",$A136,M$6,M$5,"Mois (DateRDV)",M$7,"Années (DateRDV)",M$3),2,""),"")</f>
        <v/>
      </c>
      <c r="N136" s="166" t="str">
        <f>IFERROR(IF(GETPIVOTDATA("DateRDV",TCD!$B$1,"DT","VA","Bénéficiaire",$A136,N$6,N$5,"Mois (DateRDV)",N$7,"Années (DateRDV)",N$3,"Présence","Excusé"),3,""),"")</f>
        <v/>
      </c>
      <c r="O136" s="166" t="str">
        <f>IFERROR(IF(GETPIVOTDATA("DateRDV",TCD!$B$1,"DT","VA","Bénéficiaire",$A136,O$6,O$5,"Mois (DateRDV)",O$7,"Années (DateRDV)",O$3,"Présence","Absent"),4,""),"")</f>
        <v/>
      </c>
      <c r="P136" s="166" t="str">
        <f>IFERROR(IF(GETPIVOTDATA("DateRDV",TCD!$B$1,"DT","VA","Bénéficiaire",$A136,P$6,P$5,"Mois (DateRDV)",P$7,"Années (DateRDV)",P$3),1,""),"")</f>
        <v/>
      </c>
      <c r="Q136" s="166" t="str">
        <f>IFERROR(IF(GETPIVOTDATA("DateRDV",TCD!$B$1,"DT","VA","Bénéficiaire",$A136,Q$6,Q$5,"Mois (DateRDV)",Q$7,"Années (DateRDV)",Q$3),2,""),"")</f>
        <v/>
      </c>
      <c r="R136" s="166" t="str">
        <f>IFERROR(IF(GETPIVOTDATA("DateRDV",TCD!$B$1,"DT","VA","Bénéficiaire",$A136,R$6,R$5,"Mois (DateRDV)",R$7,"Années (DateRDV)",R$3,"Présence","Excusé"),3,""),"")</f>
        <v/>
      </c>
      <c r="S136" s="166" t="str">
        <f>IFERROR(IF(GETPIVOTDATA("DateRDV",TCD!$B$1,"DT","VA","Bénéficiaire",$A136,S$6,S$5,"Mois (DateRDV)",S$7,"Années (DateRDV)",S$3,"Présence","Absent"),4,""),"")</f>
        <v/>
      </c>
      <c r="T136" s="166" t="str">
        <f>IFERROR(IF(GETPIVOTDATA("DateRDV",TCD!$B$1,"DT","VA","Bénéficiaire",$A136,T$6,T$5,"Mois (DateRDV)",T$7,"Années (DateRDV)",T$3),1,""),"")</f>
        <v/>
      </c>
      <c r="U136" s="166" t="str">
        <f>IFERROR(IF(GETPIVOTDATA("DateRDV",TCD!$B$1,"DT","VA","Bénéficiaire",$A136,U$6,U$5,"Mois (DateRDV)",U$7,"Années (DateRDV)",U$3),2,""),"")</f>
        <v/>
      </c>
      <c r="V136" s="166" t="str">
        <f>IFERROR(IF(GETPIVOTDATA("DateRDV",TCD!$B$1,"DT","VA","Bénéficiaire",$A136,V$6,V$5,"Mois (DateRDV)",V$7,"Années (DateRDV)",V$3,"Présence","Excusé"),3,""),"")</f>
        <v/>
      </c>
      <c r="W136" s="166" t="str">
        <f>IFERROR(IF(GETPIVOTDATA("DateRDV",TCD!$B$1,"DT","VA","Bénéficiaire",$A136,W$6,W$5,"Mois (DateRDV)",W$7,"Années (DateRDV)",W$3,"Présence","Absent"),4,""),"")</f>
        <v/>
      </c>
      <c r="X136" s="166" t="str">
        <f>IFERROR(IF(GETPIVOTDATA("DateRDV",TCD!$B$1,"DT","VA","Bénéficiaire",$A136,X$6,X$5,"Mois (DateRDV)",X$7,"Années (DateRDV)",X$3),1,""),"")</f>
        <v/>
      </c>
      <c r="Y136" s="166" t="str">
        <f>IFERROR(IF(GETPIVOTDATA("DateRDV",TCD!$B$1,"DT","VA","Bénéficiaire",$A136,Y$6,Y$5,"Mois (DateRDV)",Y$7,"Années (DateRDV)",Y$3),2,""),"")</f>
        <v/>
      </c>
      <c r="Z136" s="166" t="str">
        <f>IFERROR(IF(GETPIVOTDATA("DateRDV",TCD!$B$1,"DT","VA","Bénéficiaire",$A136,Z$6,Z$5,"Mois (DateRDV)",Z$7,"Années (DateRDV)",Z$3,"Présence","Excusé"),3,""),"")</f>
        <v/>
      </c>
      <c r="AA136" s="166" t="str">
        <f>IFERROR(IF(GETPIVOTDATA("DateRDV",TCD!$B$1,"DT","VA","Bénéficiaire",$A136,AA$6,AA$5,"Mois (DateRDV)",AA$7,"Années (DateRDV)",AA$3,"Présence","Absent"),4,""),"")</f>
        <v/>
      </c>
      <c r="AB136" s="166" t="str">
        <f>IFERROR(IF(GETPIVOTDATA("DateRDV",TCD!$B$1,"DT","VA","Bénéficiaire",$A136,AB$6,AB$5,"Mois (DateRDV)",AB$7,"Années (DateRDV)",AB$3),1,""),"")</f>
        <v/>
      </c>
      <c r="AC136" s="166" t="str">
        <f>IFERROR(IF(GETPIVOTDATA("DateRDV",TCD!$B$1,"DT","VA","Bénéficiaire",$A136,AC$6,AC$5,"Mois (DateRDV)",AC$7,"Années (DateRDV)",AC$3),2,""),"")</f>
        <v/>
      </c>
      <c r="AD136" s="166" t="str">
        <f>IFERROR(IF(GETPIVOTDATA("DateRDV",TCD!$B$1,"DT","VA","Bénéficiaire",$A136,AD$6,AD$5,"Mois (DateRDV)",AD$7,"Années (DateRDV)",AD$3,"Présence","Excusé"),3,""),"")</f>
        <v/>
      </c>
      <c r="AE136" s="166" t="str">
        <f>IFERROR(IF(GETPIVOTDATA("DateRDV",TCD!$B$1,"DT","VA","Bénéficiaire",$A136,AE$6,AE$5,"Mois (DateRDV)",AE$7,"Années (DateRDV)",AE$3,"Présence","Absent"),4,""),"")</f>
        <v/>
      </c>
      <c r="AF136" s="166" t="str">
        <f>IFERROR(IF(GETPIVOTDATA("DateRDV",TCD!$B$1,"DT","VA","Bénéficiaire",$A136,AF$6,AF$5,"Mois (DateRDV)",AF$7,"Années (DateRDV)",AF$3),1,""),"")</f>
        <v/>
      </c>
      <c r="AG136" s="166" t="str">
        <f>IFERROR(IF(GETPIVOTDATA("DateRDV",TCD!$B$1,"DT","VA","Bénéficiaire",$A136,AG$6,AG$5,"Mois (DateRDV)",AG$7,"Années (DateRDV)",AG$3),2,""),"")</f>
        <v/>
      </c>
      <c r="AH136" s="166" t="str">
        <f>IFERROR(IF(GETPIVOTDATA("DateRDV",TCD!$B$1,"DT","VA","Bénéficiaire",$A136,AH$6,AH$5,"Mois (DateRDV)",AH$7,"Années (DateRDV)",AH$3,"Présence","Excusé"),3,""),"")</f>
        <v/>
      </c>
      <c r="AI136" s="166" t="str">
        <f>IFERROR(IF(GETPIVOTDATA("DateRDV",TCD!$B$1,"DT","VA","Bénéficiaire",$A136,AI$6,AI$5,"Mois (DateRDV)",AI$7,"Années (DateRDV)",AI$3,"Présence","Absent"),4,""),"")</f>
        <v/>
      </c>
      <c r="AJ136" s="166" t="str">
        <f>IFERROR(IF(GETPIVOTDATA("DateRDV",TCD!$B$1,"DT","VA","Bénéficiaire",$A136,AJ$6,AJ$5,"Mois (DateRDV)",AJ$7,"Années (DateRDV)",AJ$3),1,""),"")</f>
        <v/>
      </c>
      <c r="AK136" s="166" t="str">
        <f>IFERROR(IF(GETPIVOTDATA("DateRDV",TCD!$B$1,"DT","VA","Bénéficiaire",$A136,AK$6,AK$5,"Mois (DateRDV)",AK$7,"Années (DateRDV)",AK$3),2,""),"")</f>
        <v/>
      </c>
      <c r="AL136" s="166" t="str">
        <f>IFERROR(IF(GETPIVOTDATA("DateRDV",TCD!$B$1,"DT","VA","Bénéficiaire",$A136,AL$6,AL$5,"Mois (DateRDV)",AL$7,"Années (DateRDV)",AL$3,"Présence","Excusé"),3,""),"")</f>
        <v/>
      </c>
      <c r="AM136" s="166" t="str">
        <f>IFERROR(IF(GETPIVOTDATA("DateRDV",TCD!$B$1,"DT","VA","Bénéficiaire",$A136,AM$6,AM$5,"Mois (DateRDV)",AM$7,"Années (DateRDV)",AM$3,"Présence","Absent"),4,""),"")</f>
        <v/>
      </c>
      <c r="AN136" s="166" t="str">
        <f>IFERROR(IF(GETPIVOTDATA("DateRDV",TCD!$B$1,"DT","VA","Bénéficiaire",$A136,AN$6,AN$5,"Mois (DateRDV)",AN$7,"Années (DateRDV)",AN$3),1,""),"")</f>
        <v/>
      </c>
      <c r="AO136" s="166" t="str">
        <f>IFERROR(IF(GETPIVOTDATA("DateRDV",TCD!$B$1,"DT","VA","Bénéficiaire",$A136,AO$6,AO$5,"Mois (DateRDV)",AO$7,"Années (DateRDV)",AO$3),2,""),"")</f>
        <v/>
      </c>
      <c r="AP136" s="166" t="str">
        <f>IFERROR(IF(GETPIVOTDATA("DateRDV",TCD!$B$1,"DT","VA","Bénéficiaire",$A136,AP$6,AP$5,"Mois (DateRDV)",AP$7,"Années (DateRDV)",AP$3,"Présence","Excusé"),3,""),"")</f>
        <v/>
      </c>
      <c r="AQ136" s="166" t="str">
        <f>IFERROR(IF(GETPIVOTDATA("DateRDV",TCD!$B$1,"DT","VA","Bénéficiaire",$A136,AQ$6,AQ$5,"Mois (DateRDV)",AQ$7,"Années (DateRDV)",AQ$3,"Présence","Absent"),4,""),"")</f>
        <v/>
      </c>
      <c r="AR136" s="166" t="str">
        <f>IFERROR(IF(GETPIVOTDATA("DateRDV",TCD!$B$1,"DT","VA","Bénéficiaire",$A136,AR$6,AR$5,"Mois (DateRDV)",AR$7,"Années (DateRDV)",AR$3),1,""),"")</f>
        <v/>
      </c>
      <c r="AS136" s="166" t="str">
        <f>IFERROR(IF(GETPIVOTDATA("DateRDV",TCD!$B$1,"DT","VA","Bénéficiaire",$A136,AS$6,AS$5,"Mois (DateRDV)",AS$7,"Années (DateRDV)",AS$3),2,""),"")</f>
        <v/>
      </c>
      <c r="AT136" s="166" t="str">
        <f>IFERROR(IF(GETPIVOTDATA("DateRDV",TCD!$B$1,"DT","VA","Bénéficiaire",$A136,AT$6,AT$5,"Mois (DateRDV)",AT$7,"Années (DateRDV)",AT$3,"Présence","Excusé"),3,""),"")</f>
        <v/>
      </c>
      <c r="AU136" s="166" t="str">
        <f>IFERROR(IF(GETPIVOTDATA("DateRDV",TCD!$B$1,"DT","VA","Bénéficiaire",$A136,AU$6,AU$5,"Mois (DateRDV)",AU$7,"Années (DateRDV)",AU$3,"Présence","Absent"),4,""),"")</f>
        <v/>
      </c>
      <c r="AV136" s="166" t="str">
        <f>IFERROR(IF(GETPIVOTDATA("DateRDV",TCD!$B$1,"DT","VA","Bénéficiaire",$A136,AV$6,AV$5,"Mois (DateRDV)",AV$7,"Années (DateRDV)",AV$3),1,""),"")</f>
        <v/>
      </c>
      <c r="AW136" s="166" t="str">
        <f>IFERROR(IF(GETPIVOTDATA("DateRDV",TCD!$B$1,"DT","VA","Bénéficiaire",$A136,AW$6,AW$5,"Mois (DateRDV)",AW$7,"Années (DateRDV)",AW$3),2,""),"")</f>
        <v/>
      </c>
      <c r="AX136" s="166" t="str">
        <f>IFERROR(IF(GETPIVOTDATA("DateRDV",TCD!$B$1,"DT","VA","Bénéficiaire",$A136,AX$6,AX$5,"Mois (DateRDV)",AX$7,"Années (DateRDV)",AX$3,"Présence","Excusé"),3,""),"")</f>
        <v/>
      </c>
      <c r="AY136" s="166" t="str">
        <f>IFERROR(IF(GETPIVOTDATA("DateRDV",TCD!$B$1,"DT","VA","Bénéficiaire",$A136,AY$6,AY$5,"Mois (DateRDV)",AY$7,"Années (DateRDV)",AY$3,"Présence","Absent"),4,""),"")</f>
        <v/>
      </c>
      <c r="AZ136" s="166" t="str">
        <f>IFERROR(IF(GETPIVOTDATA("DateRDV",TCD!$B$1,"DT","VA","Bénéficiaire",$A136,AZ$6,AZ$5,"Mois (DateRDV)",AZ$7,"Années (DateRDV)",AZ$3),1,""),"")</f>
        <v/>
      </c>
      <c r="BA136" s="166" t="str">
        <f>IFERROR(IF(GETPIVOTDATA("DateRDV",TCD!$B$1,"DT","VA","Bénéficiaire",$A136,BA$6,BA$5,"Mois (DateRDV)",BA$7,"Années (DateRDV)",BA$3),2,""),"")</f>
        <v/>
      </c>
      <c r="BB136" s="166" t="str">
        <f>IFERROR(IF(GETPIVOTDATA("DateRDV",TCD!$B$1,"DT","VA","Bénéficiaire",$A136,BB$6,BB$5,"Mois (DateRDV)",BB$7,"Années (DateRDV)",BB$3,"Présence","Excusé"),3,""),"")</f>
        <v/>
      </c>
      <c r="BC136" s="166" t="str">
        <f>IFERROR(IF(GETPIVOTDATA("DateRDV",TCD!$B$1,"DT","VA","Bénéficiaire",$A136,BC$6,BC$5,"Mois (DateRDV)",BC$7,"Années (DateRDV)",BC$3,"Présence","Absent"),4,""),"")</f>
        <v/>
      </c>
      <c r="BD136" s="166" t="str">
        <f>IFERROR(IF(GETPIVOTDATA("DateRDV",TCD!$B$1,"DT","VA","Bénéficiaire",$A136,BD$6,BD$5,"Mois (DateRDV)",BD$7,"Années (DateRDV)",BD$3),1,""),"")</f>
        <v/>
      </c>
      <c r="BE136" s="166" t="str">
        <f>IFERROR(IF(GETPIVOTDATA("DateRDV",TCD!$B$1,"DT","VA","Bénéficiaire",$A136,BE$6,BE$5,"Mois (DateRDV)",BE$7,"Années (DateRDV)",BE$3),2,""),"")</f>
        <v/>
      </c>
      <c r="BF136" s="166" t="str">
        <f>IFERROR(IF(GETPIVOTDATA("DateRDV",TCD!$B$1,"DT","VA","Bénéficiaire",$A136,BF$6,BF$5,"Mois (DateRDV)",BF$7,"Années (DateRDV)",BF$3,"Présence","Excusé"),3,""),"")</f>
        <v/>
      </c>
      <c r="BG136" s="166" t="str">
        <f>IFERROR(IF(GETPIVOTDATA("DateRDV",TCD!$B$1,"DT","VA","Bénéficiaire",$A136,BG$6,BG$5,"Mois (DateRDV)",BG$7,"Années (DateRDV)",BG$3,"Présence","Absent"),4,""),"")</f>
        <v/>
      </c>
      <c r="BH136" s="166" t="str">
        <f>IFERROR(IF(GETPIVOTDATA("DateRDV",TCD!$B$1,"DT","VA","Bénéficiaire",$A136,BH$6,BH$5,"Mois (DateRDV)",BH$7,"Années (DateRDV)",BH$3),1,""),"")</f>
        <v/>
      </c>
      <c r="BI136" s="166" t="str">
        <f>IFERROR(IF(GETPIVOTDATA("DateRDV",TCD!$B$1,"DT","VA","Bénéficiaire",$A136,BI$6,BI$5,"Mois (DateRDV)",BI$7,"Années (DateRDV)",BI$3),2,""),"")</f>
        <v/>
      </c>
      <c r="BJ136" s="166" t="str">
        <f>IFERROR(IF(GETPIVOTDATA("DateRDV",TCD!$B$1,"DT","VA","Bénéficiaire",$A136,BJ$6,BJ$5,"Mois (DateRDV)",BJ$7,"Années (DateRDV)",BJ$3,"Présence","Excusé"),3,""),"")</f>
        <v/>
      </c>
      <c r="BK136" s="166" t="str">
        <f>IFERROR(IF(GETPIVOTDATA("DateRDV",TCD!$B$1,"DT","VA","Bénéficiaire",$A136,BK$6,BK$5,"Mois (DateRDV)",BK$7,"Années (DateRDV)",BK$3,"Présence","Absent"),4,""),"")</f>
        <v/>
      </c>
      <c r="BL136" s="166" t="str">
        <f>IFERROR(IF(GETPIVOTDATA("DateRDV",TCD!$B$1,"DT","VA","Bénéficiaire",$A136,BL$6,BL$5,"Mois (DateRDV)",BL$7,"Années (DateRDV)",BL$3),1,""),"")</f>
        <v/>
      </c>
      <c r="BM136" s="166" t="str">
        <f>IFERROR(IF(GETPIVOTDATA("DateRDV",TCD!$B$1,"DT","VA","Bénéficiaire",$A136,BM$6,BM$5,"Mois (DateRDV)",BM$7,"Années (DateRDV)",BM$3),2,""),"")</f>
        <v/>
      </c>
      <c r="BN136" s="166" t="str">
        <f>IFERROR(IF(GETPIVOTDATA("DateRDV",TCD!$B$1,"DT","VA","Bénéficiaire",$A136,BN$6,BN$5,"Mois (DateRDV)",BN$7,"Années (DateRDV)",BN$3,"Présence","Excusé"),3,""),"")</f>
        <v/>
      </c>
      <c r="BO136" s="166" t="str">
        <f>IFERROR(IF(GETPIVOTDATA("DateRDV",TCD!$B$1,"DT","VA","Bénéficiaire",$A136,BO$6,BO$5,"Mois (DateRDV)",BO$7,"Années (DateRDV)",BO$3,"Présence","Absent"),4,""),"")</f>
        <v/>
      </c>
      <c r="BP136" s="166" t="str">
        <f>IFERROR(IF(GETPIVOTDATA("DateRDV",TCD!$B$1,"DT","VA","Bénéficiaire",$A136,BP$6,BP$5,"Mois (DateRDV)",BP$7,"Années (DateRDV)",BP$3),1,""),"")</f>
        <v/>
      </c>
      <c r="BQ136" s="166" t="str">
        <f>IFERROR(IF(GETPIVOTDATA("DateRDV",TCD!$B$1,"DT","VA","Bénéficiaire",$A136,BQ$6,BQ$5,"Mois (DateRDV)",BQ$7,"Années (DateRDV)",BQ$3),2,""),"")</f>
        <v/>
      </c>
      <c r="BR136" s="166" t="str">
        <f>IFERROR(IF(GETPIVOTDATA("DateRDV",TCD!$B$1,"DT","VA","Bénéficiaire",$A136,BR$6,BR$5,"Mois (DateRDV)",BR$7,"Années (DateRDV)",BR$3,"Présence","Excusé"),3,""),"")</f>
        <v/>
      </c>
      <c r="BS136" s="166" t="str">
        <f>IFERROR(IF(GETPIVOTDATA("DateRDV",TCD!$B$1,"DT","VA","Bénéficiaire",$A136,BS$6,BS$5,"Mois (DateRDV)",BS$7,"Années (DateRDV)",BS$3,"Présence","Absent"),4,""),"")</f>
        <v/>
      </c>
      <c r="BT136" s="166" t="str">
        <f>IFERROR(IF(GETPIVOTDATA("DateRDV",TCD!$B$1,"DT","VA","Bénéficiaire",$A136,BT$6,BT$5,"Mois (DateRDV)",BT$7,"Années (DateRDV)",BT$3),1,""),"")</f>
        <v/>
      </c>
      <c r="BU136" s="166" t="str">
        <f>IFERROR(IF(GETPIVOTDATA("DateRDV",TCD!$B$1,"DT","VA","Bénéficiaire",$A136,BU$6,BU$5,"Mois (DateRDV)",BU$7,"Années (DateRDV)",BU$3),2,""),"")</f>
        <v/>
      </c>
      <c r="BV136" s="166" t="str">
        <f>IFERROR(IF(GETPIVOTDATA("DateRDV",TCD!$B$1,"DT","VA","Bénéficiaire",$A136,BV$6,BV$5,"Mois (DateRDV)",BV$7,"Années (DateRDV)",BV$3,"Présence","Excusé"),3,""),"")</f>
        <v/>
      </c>
      <c r="BW136" s="166" t="str">
        <f>IFERROR(IF(GETPIVOTDATA("DateRDV",TCD!$B$1,"DT","VA","Bénéficiaire",$A136,BW$6,BW$5,"Mois (DateRDV)",BW$7,"Années (DateRDV)",BW$3,"Présence","Absent"),4,""),"")</f>
        <v/>
      </c>
      <c r="BX136" s="166" t="str">
        <f>IFERROR(IF(GETPIVOTDATA("DateRDV",TCD!$B$1,"DT","VA","Bénéficiaire",$A136,BX$6,BX$5,"Mois (DateRDV)",BX$7,"Années (DateRDV)",BX$3),1,""),"")</f>
        <v/>
      </c>
      <c r="BY136" s="166" t="str">
        <f>IFERROR(IF(GETPIVOTDATA("DateRDV",TCD!$B$1,"DT","VA","Bénéficiaire",$A136,BY$6,BY$5,"Mois (DateRDV)",BY$7,"Années (DateRDV)",BY$3),2,""),"")</f>
        <v/>
      </c>
      <c r="BZ136" s="166" t="str">
        <f>IFERROR(IF(GETPIVOTDATA("DateRDV",TCD!$B$1,"DT","VA","Bénéficiaire",$A136,BZ$6,BZ$5,"Mois (DateRDV)",BZ$7,"Années (DateRDV)",BZ$3,"Présence","Excusé"),3,""),"")</f>
        <v/>
      </c>
      <c r="CA136" s="166" t="str">
        <f>IFERROR(IF(GETPIVOTDATA("DateRDV",TCD!$B$1,"DT","VA","Bénéficiaire",$A136,CA$6,CA$5,"Mois (DateRDV)",CA$7,"Années (DateRDV)",CA$3,"Présence","Absent"),4,""),"")</f>
        <v/>
      </c>
      <c r="CB136" s="166" t="str">
        <f>IFERROR(IF(GETPIVOTDATA("DateRDV",TCD!$B$1,"DT","VA","Bénéficiaire",$A136,CB$6,CB$5,"Mois (DateRDV)",CB$7,"Années (DateRDV)",CB$3),1,""),"")</f>
        <v/>
      </c>
      <c r="CC136" s="166" t="str">
        <f>IFERROR(IF(GETPIVOTDATA("DateRDV",TCD!$B$1,"DT","VA","Bénéficiaire",$A136,CC$6,CC$5,"Mois (DateRDV)",CC$7,"Années (DateRDV)",CC$3),2,""),"")</f>
        <v/>
      </c>
      <c r="CD136" s="166" t="str">
        <f>IFERROR(IF(GETPIVOTDATA("DateRDV",TCD!$B$1,"DT","VA","Bénéficiaire",$A136,CD$6,CD$5,"Mois (DateRDV)",CD$7,"Années (DateRDV)",CD$3,"Présence","Excusé"),3,""),"")</f>
        <v/>
      </c>
      <c r="CE136" s="166" t="str">
        <f>IFERROR(IF(GETPIVOTDATA("DateRDV",TCD!$B$1,"DT","VA","Bénéficiaire",$A136,CE$6,CE$5,"Mois (DateRDV)",CE$7,"Années (DateRDV)",CE$3,"Présence","Absent"),4,""),"")</f>
        <v/>
      </c>
      <c r="CF136" s="166" t="str">
        <f>IFERROR(IF(GETPIVOTDATA("DateRDV",TCD!$B$1,"DT","VA","Bénéficiaire",$A136,CF$6,CF$5,"Mois (DateRDV)",CF$7,"Années (DateRDV)",CF$3),1,""),"")</f>
        <v/>
      </c>
      <c r="CG136" s="166" t="str">
        <f>IFERROR(IF(GETPIVOTDATA("DateRDV",TCD!$B$1,"DT","VA","Bénéficiaire",$A136,CG$6,CG$5,"Mois (DateRDV)",CG$7,"Années (DateRDV)",CG$3),2,""),"")</f>
        <v/>
      </c>
      <c r="CH136" s="166" t="str">
        <f>IFERROR(IF(GETPIVOTDATA("DateRDV",TCD!$B$1,"DT","VA","Bénéficiaire",$A136,CH$6,CH$5,"Mois (DateRDV)",CH$7,"Années (DateRDV)",CH$3,"Présence","Excusé"),3,""),"")</f>
        <v/>
      </c>
      <c r="CI136" s="166" t="str">
        <f>IFERROR(IF(GETPIVOTDATA("DateRDV",TCD!$B$1,"DT","VA","Bénéficiaire",$A136,CI$6,CI$5,"Mois (DateRDV)",CI$7,"Années (DateRDV)",CI$3,"Présence","Absent"),4,""),"")</f>
        <v/>
      </c>
      <c r="CJ136" s="166" t="str">
        <f>IFERROR(IF(GETPIVOTDATA("DateRDV",TCD!$B$1,"DT","VA","Bénéficiaire",$A136,CJ$6,CJ$5,"Mois (DateRDV)",CJ$7,"Années (DateRDV)",CJ$3),1,""),"")</f>
        <v/>
      </c>
      <c r="CK136" s="166" t="str">
        <f>IFERROR(IF(GETPIVOTDATA("DateRDV",TCD!$B$1,"DT","VA","Bénéficiaire",$A136,CK$6,CK$5,"Mois (DateRDV)",CK$7,"Années (DateRDV)",CK$3),2,""),"")</f>
        <v/>
      </c>
      <c r="CL136" s="166" t="str">
        <f>IFERROR(IF(GETPIVOTDATA("DateRDV",TCD!$B$1,"DT","VA","Bénéficiaire",$A136,VE$6,VE$5,"Mois (DateRDV)",VE$7,"Années (DateRDV)",VE$3,"Présence","Excusé"),3,""),"")</f>
        <v/>
      </c>
      <c r="CM136" s="166" t="str">
        <f>IFERROR(IF(GETPIVOTDATA("DateRDV",TCD!$B$1,"DT","VA","Bénéficiaire",$A136,CM$6,CM$5,"Mois (DateRDV)",CM$7,"Années (DateRDV)",CM$3,"Présence","Absent"),4,""),"")</f>
        <v/>
      </c>
      <c r="CN136" s="166" t="str">
        <f>IFERROR(IF(GETPIVOTDATA("DateRDV",TCD!$B$1,"DT","VA","Bénéficiaire",$A136,CN$6,CN$5,"Mois (DateRDV)",CN$7,"Années (DateRDV)",CN$3),1,""),"")</f>
        <v/>
      </c>
      <c r="CO136" s="166" t="str">
        <f>IFERROR(IF(GETPIVOTDATA("DateRDV",TCD!$B$1,"DT","VA","Bénéficiaire",$A136,CO$6,CO$5,"Mois (DateRDV)",CO$7,"Années (DateRDV)",CO$3),2,""),"")</f>
        <v/>
      </c>
      <c r="CP136" s="166" t="str">
        <f>IFERROR(IF(GETPIVOTDATA("DateRDV",TCD!$B$1,"DT","VA","Bénéficiaire",$A136,CP$6,CP$5,"Mois (DateRDV)",CP$7,"Années (DateRDV)",CP$3,"Présence","Excusé"),3,""),"")</f>
        <v/>
      </c>
      <c r="CQ136" s="166" t="str">
        <f>IFERROR(IF(GETPIVOTDATA("DateRDV",TCD!$B$1,"DT","VA","Bénéficiaire",$A136,CQ$6,CQ$5,"Mois (DateRDV)",CQ$7,"Années (DateRDV)",CQ$3,"Présence","Absent"),4,""),"")</f>
        <v/>
      </c>
      <c r="CR136" s="166" t="str">
        <f>IFERROR(IF(GETPIVOTDATA("DateRDV",TCD!$B$1,"DT","VA","Bénéficiaire",$A136,CR$6,CR$5,"Mois (DateRDV)",CR$7,"Années (DateRDV)",CR$3),1,""),"")</f>
        <v/>
      </c>
      <c r="CS136" s="166" t="str">
        <f>IFERROR(IF(GETPIVOTDATA("DateRDV",TCD!$B$1,"DT","VA","Bénéficiaire",$A136,CS$6,CS$5,"Mois (DateRDV)",CS$7,"Années (DateRDV)",CS$3),2,""),"")</f>
        <v/>
      </c>
      <c r="CT136" s="166" t="str">
        <f>IFERROR(IF(GETPIVOTDATA("DateRDV",TCD!$B$1,"DT","VA","Bénéficiaire",$A136,CT$6,CT$5,"Mois (DateRDV)",CT$7,"Années (DateRDV)",CT$3,"Présence","Excusé"),3,""),"")</f>
        <v/>
      </c>
      <c r="CU136" s="166" t="str">
        <f>IFERROR(IF(GETPIVOTDATA("DateRDV",TCD!$B$1,"DT","VA","Bénéficiaire",$A136,CU$6,CU$5,"Mois (DateRDV)",CU$7,"Années (DateRDV)",CU$3,"Présence","Absent"),4,""),"")</f>
        <v/>
      </c>
      <c r="CV136" s="166" t="str">
        <f>IFERROR(IF(GETPIVOTDATA("DateRDV",TCD!$B$1,"DT","VA","Bénéficiaire",$A136,CV$6,CV$5,"Mois (DateRDV)",CV$7,"Années (DateRDV)",CV$3),1,""),"")</f>
        <v/>
      </c>
      <c r="CW136" s="166" t="str">
        <f>IFERROR(IF(GETPIVOTDATA("DateRDV",TCD!$B$1,"DT","VA","Bénéficiaire",$A136,CW$6,CW$5,"Mois (DateRDV)",CW$7,"Années (DateRDV)",CW$3),2,""),"")</f>
        <v/>
      </c>
      <c r="CX136" s="166" t="str">
        <f>IFERROR(IF(GETPIVOTDATA("DateRDV",TCD!$B$1,"DT","VA","Bénéficiaire",$A136,CX$6,CX$5,"Mois (DateRDV)",CX$7,"Années (DateRDV)",CX$3,"Présence","Excusé"),3,""),"")</f>
        <v/>
      </c>
      <c r="CY136" s="166" t="str">
        <f>IFERROR(IF(GETPIVOTDATA("DateRDV",TCD!$B$1,"DT","VA","Bénéficiaire",$A136,CY$6,CY$5,"Mois (DateRDV)",CY$7,"Années (DateRDV)",CY$3,"Présence","Absent"),4,""),"")</f>
        <v/>
      </c>
      <c r="CZ136" s="166" t="str">
        <f>IFERROR(IF(GETPIVOTDATA("DateRDV",TCD!$B$1,"DT","VA","Bénéficiaire",$A136,CZ$6,CZ$5,"Mois (DateRDV)",CZ$7,"Années (DateRDV)",CZ$3),1,""),"")</f>
        <v/>
      </c>
      <c r="DA136" s="166" t="str">
        <f>IFERROR(IF(GETPIVOTDATA("DateRDV",TCD!$B$1,"DT","VA","Bénéficiaire",$A136,DA$6,DA$5,"Mois (DateRDV)",DA$7,"Années (DateRDV)",DA$3),2,""),"")</f>
        <v/>
      </c>
      <c r="DB136" s="166" t="str">
        <f>IFERROR(IF(GETPIVOTDATA("DateRDV",TCD!$B$1,"DT","VA","Bénéficiaire",$A136,DB$6,DB$5,"Mois (DateRDV)",DB$7,"Années (DateRDV)",DB$3,"Présence","Excusé"),3,""),"")</f>
        <v/>
      </c>
      <c r="DC136" s="166" t="str">
        <f>IFERROR(IF(GETPIVOTDATA("DateRDV",TCD!$B$1,"DT","VA","Bénéficiaire",$A136,DC$6,DC$5,"Mois (DateRDV)",DC$7,"Années (DateRDV)",DC$3,"Présence","Absent"),4,""),"")</f>
        <v/>
      </c>
      <c r="DD136" s="166" t="str">
        <f>IFERROR(IF(GETPIVOTDATA("DateRDV",TCD!$B$1,"DT","VA","Bénéficiaire",$A136,DD$6,DD$5,"Mois (DateRDV)",DD$7,"Années (DateRDV)",DD$3),1,""),"")</f>
        <v/>
      </c>
      <c r="DE136" s="166" t="str">
        <f>IFERROR(IF(GETPIVOTDATA("DateRDV",TCD!$B$1,"DT","VA","Bénéficiaire",$A136,DE$6,DE$5,"Mois (DateRDV)",DE$7,"Années (DateRDV)",DE$3),2,""),"")</f>
        <v/>
      </c>
      <c r="DF136" s="166" t="str">
        <f>IFERROR(IF(GETPIVOTDATA("DateRDV",TCD!$B$1,"DT","VA","Bénéficiaire",$A136,DF$6,DF$5,"Mois (DateRDV)",DF$7,"Années (DateRDV)",DF$3,"Présence","Excusé"),3,""),"")</f>
        <v/>
      </c>
      <c r="DG136" s="166" t="str">
        <f>IFERROR(IF(GETPIVOTDATA("DateRDV",TCD!$B$1,"DT","VA","Bénéficiaire",$A136,DG$6,DG$5,"Mois (DateRDV)",DG$7,"Années (DateRDV)",DG$3,"Présence","Absent"),4,""),"")</f>
        <v/>
      </c>
      <c r="DH136" s="166" t="str">
        <f>IFERROR(IF(GETPIVOTDATA("DateRDV",TCD!$B$1,"DT","VA","Bénéficiaire",$A136,DH$6,DH$5,"Mois (DateRDV)",DH$7,"Années (DateRDV)",DH$3),1,""),"")</f>
        <v/>
      </c>
      <c r="DI136" s="166" t="str">
        <f>IFERROR(IF(GETPIVOTDATA("DateRDV",TCD!$B$1,"DT","VA","Bénéficiaire",$A136,DI$6,DI$5,"Mois (DateRDV)",DI$7,"Années (DateRDV)",DI$3),2,""),"")</f>
        <v/>
      </c>
      <c r="DJ136" s="166" t="str">
        <f>IFERROR(IF(GETPIVOTDATA("DateRDV",TCD!$B$1,"DT","VA","Bénéficiaire",$A136,DJ$6,DJ$5,"Mois (DateRDV)",DJ$7,"Années (DateRDV)",DJ$3,"Présence","Excusé"),3,""),"")</f>
        <v/>
      </c>
      <c r="DK136" s="166" t="str">
        <f>IFERROR(IF(GETPIVOTDATA("DateRDV",TCD!$B$1,"DT","VA","Bénéficiaire",$A136,DK$6,DK$5,"Mois (DateRDV)",DK$7,"Années (DateRDV)",DK$3,"Présence","Absent"),4,""),"")</f>
        <v/>
      </c>
      <c r="DL136" s="166" t="str">
        <f>IFERROR(IF(GETPIVOTDATA("DateRDV",TCD!$B$1,"DT","VA","Bénéficiaire",$A136,DL$6,DL$5,"Mois (DateRDV)",DL$7,"Années (DateRDV)",DL$3),1,""),"")</f>
        <v/>
      </c>
      <c r="DM136" s="166" t="str">
        <f>IFERROR(IF(GETPIVOTDATA("DateRDV",TCD!$B$1,"DT","VA","Bénéficiaire",$A136,DM$6,DM$5,"Mois (DateRDV)",DM$7,"Années (DateRDV)",DM$3),2,""),"")</f>
        <v/>
      </c>
      <c r="DN136" s="166" t="str">
        <f>IFERROR(IF(GETPIVOTDATA("DateRDV",TCD!$B$1,"DT","VA","Bénéficiaire",$A136,DN$6,DN$5,"Mois (DateRDV)",DN$7,"Années (DateRDV)",DN$3,"Présence","Excusé"),3,""),"")</f>
        <v/>
      </c>
      <c r="DO136" s="166" t="str">
        <f>IFERROR(IF(GETPIVOTDATA("DateRDV",TCD!$B$1,"DT","VA","Bénéficiaire",$A136,DO$6,DO$5,"Mois (DateRDV)",DO$7,"Années (DateRDV)",DO$3,"Présence","Absent"),4,""),"")</f>
        <v/>
      </c>
    </row>
    <row r="137" spans="2:119" x14ac:dyDescent="0.2">
      <c r="B137" s="169" t="str">
        <f>IFERROR(IF(INDEX(Data!P:P,MATCH(A137,Data!B:B,0))&lt;&gt;"",INDEX(Data!P:P,MATCH(A137,Data!B:B,0)),""),"")</f>
        <v/>
      </c>
      <c r="C137" s="169" t="str">
        <f>IFERROR(IF(INDEX(Data!O:O,MATCH(A137,Data!B:B,0))&lt;&gt;"",INDEX(Data!O:O,MATCH(A137,Data!B:B,0)),""),"")</f>
        <v/>
      </c>
      <c r="D137" s="169" t="str">
        <f>IFERROR(IF(INDEX(Data!J:J,MATCH(A137,Data!B:B,0))&lt;&gt;"",INDEX(Data!J:J,MATCH(A137,Data!B:B,0)),""),"")</f>
        <v/>
      </c>
      <c r="E137" s="169" t="str">
        <f>IFERROR(IF(INDEX(Data!M:M,MATCH(A137,Data!B:B,0))&lt;&gt;"",INDEX(Data!M:M,MATCH(A137,Data!B:B,0)),""),"")</f>
        <v/>
      </c>
      <c r="F137" s="169" t="str">
        <f>IFERROR(IF(INDEX(Data!N:N,MATCH(A137,Data!B:B,0))&lt;&gt;"",INDEX(Data!N:N,MATCH(A137,Data!B:B,0)),""),"")</f>
        <v/>
      </c>
      <c r="G137" s="170" t="str">
        <f>IFERROR(IF(INDEX(Data!K:K,MATCH(A137,Data!B:B,0))&lt;&gt;"",INDEX(Data!K:K,MATCH(A137,Data!B:B,0)),""),"")</f>
        <v/>
      </c>
      <c r="H137" s="170" t="str">
        <f>IFERROR(IF(INDEX(Data!L:L,MATCH(A137,Data!B:B,0))&lt;&gt;"",INDEX(Data!L:L,MATCH(A137,Data!B:B,0)),""),"")</f>
        <v/>
      </c>
      <c r="I137" s="170" t="str">
        <f>IFERROR(IF(INDEX(Data!C:C,MATCH(A137,Data!B:B,0))&lt;&gt;"",INDEX(Data!C:C,MATCH(A137,Data!B:B,0)),""),"")</f>
        <v/>
      </c>
      <c r="J137" s="170" t="str">
        <f>IFERROR(IF(INDEX(Data!D:D,MATCH(A137,Data!B:B,0))&lt;&gt;"",INDEX(Data!D:D,MATCH(A137,Data!B:B,0)),""),"")</f>
        <v/>
      </c>
      <c r="K137" s="171" t="str">
        <f>IFERROR(IF(INDEX(Data!H:H,MATCH(A137,Data!B:B,0))&lt;&gt;"",INDEX(Data!H:H,MATCH(A137,Data!B:B,0)),""),"")</f>
        <v/>
      </c>
      <c r="L137" s="166" t="str">
        <f>IFERROR(IF(GETPIVOTDATA("DateRDV",TCD!$B$1,"DT","VA","Bénéficiaire",$A137,L$6,L$5,"Mois (DateRDV)",L$7,"Années (DateRDV)",L$3),1,""),"")</f>
        <v/>
      </c>
      <c r="M137" s="166" t="str">
        <f>IFERROR(IF(GETPIVOTDATA("DateRDV",TCD!$B$1,"DT","VA","Bénéficiaire",$A137,M$6,M$5,"Mois (DateRDV)",M$7,"Années (DateRDV)",M$3),2,""),"")</f>
        <v/>
      </c>
      <c r="N137" s="166" t="str">
        <f>IFERROR(IF(GETPIVOTDATA("DateRDV",TCD!$B$1,"DT","VA","Bénéficiaire",$A137,N$6,N$5,"Mois (DateRDV)",N$7,"Années (DateRDV)",N$3,"Présence","Excusé"),3,""),"")</f>
        <v/>
      </c>
      <c r="O137" s="166" t="str">
        <f>IFERROR(IF(GETPIVOTDATA("DateRDV",TCD!$B$1,"DT","VA","Bénéficiaire",$A137,O$6,O$5,"Mois (DateRDV)",O$7,"Années (DateRDV)",O$3,"Présence","Absent"),4,""),"")</f>
        <v/>
      </c>
      <c r="P137" s="166" t="str">
        <f>IFERROR(IF(GETPIVOTDATA("DateRDV",TCD!$B$1,"DT","VA","Bénéficiaire",$A137,P$6,P$5,"Mois (DateRDV)",P$7,"Années (DateRDV)",P$3),1,""),"")</f>
        <v/>
      </c>
      <c r="Q137" s="166" t="str">
        <f>IFERROR(IF(GETPIVOTDATA("DateRDV",TCD!$B$1,"DT","VA","Bénéficiaire",$A137,Q$6,Q$5,"Mois (DateRDV)",Q$7,"Années (DateRDV)",Q$3),2,""),"")</f>
        <v/>
      </c>
      <c r="R137" s="166" t="str">
        <f>IFERROR(IF(GETPIVOTDATA("DateRDV",TCD!$B$1,"DT","VA","Bénéficiaire",$A137,R$6,R$5,"Mois (DateRDV)",R$7,"Années (DateRDV)",R$3,"Présence","Excusé"),3,""),"")</f>
        <v/>
      </c>
      <c r="S137" s="166" t="str">
        <f>IFERROR(IF(GETPIVOTDATA("DateRDV",TCD!$B$1,"DT","VA","Bénéficiaire",$A137,S$6,S$5,"Mois (DateRDV)",S$7,"Années (DateRDV)",S$3,"Présence","Absent"),4,""),"")</f>
        <v/>
      </c>
      <c r="T137" s="166" t="str">
        <f>IFERROR(IF(GETPIVOTDATA("DateRDV",TCD!$B$1,"DT","VA","Bénéficiaire",$A137,T$6,T$5,"Mois (DateRDV)",T$7,"Années (DateRDV)",T$3),1,""),"")</f>
        <v/>
      </c>
      <c r="U137" s="166" t="str">
        <f>IFERROR(IF(GETPIVOTDATA("DateRDV",TCD!$B$1,"DT","VA","Bénéficiaire",$A137,U$6,U$5,"Mois (DateRDV)",U$7,"Années (DateRDV)",U$3),2,""),"")</f>
        <v/>
      </c>
      <c r="V137" s="166" t="str">
        <f>IFERROR(IF(GETPIVOTDATA("DateRDV",TCD!$B$1,"DT","VA","Bénéficiaire",$A137,V$6,V$5,"Mois (DateRDV)",V$7,"Années (DateRDV)",V$3,"Présence","Excusé"),3,""),"")</f>
        <v/>
      </c>
      <c r="W137" s="166" t="str">
        <f>IFERROR(IF(GETPIVOTDATA("DateRDV",TCD!$B$1,"DT","VA","Bénéficiaire",$A137,W$6,W$5,"Mois (DateRDV)",W$7,"Années (DateRDV)",W$3,"Présence","Absent"),4,""),"")</f>
        <v/>
      </c>
      <c r="X137" s="166" t="str">
        <f>IFERROR(IF(GETPIVOTDATA("DateRDV",TCD!$B$1,"DT","VA","Bénéficiaire",$A137,X$6,X$5,"Mois (DateRDV)",X$7,"Années (DateRDV)",X$3),1,""),"")</f>
        <v/>
      </c>
      <c r="Y137" s="166" t="str">
        <f>IFERROR(IF(GETPIVOTDATA("DateRDV",TCD!$B$1,"DT","VA","Bénéficiaire",$A137,Y$6,Y$5,"Mois (DateRDV)",Y$7,"Années (DateRDV)",Y$3),2,""),"")</f>
        <v/>
      </c>
      <c r="Z137" s="166" t="str">
        <f>IFERROR(IF(GETPIVOTDATA("DateRDV",TCD!$B$1,"DT","VA","Bénéficiaire",$A137,Z$6,Z$5,"Mois (DateRDV)",Z$7,"Années (DateRDV)",Z$3,"Présence","Excusé"),3,""),"")</f>
        <v/>
      </c>
      <c r="AA137" s="166" t="str">
        <f>IFERROR(IF(GETPIVOTDATA("DateRDV",TCD!$B$1,"DT","VA","Bénéficiaire",$A137,AA$6,AA$5,"Mois (DateRDV)",AA$7,"Années (DateRDV)",AA$3,"Présence","Absent"),4,""),"")</f>
        <v/>
      </c>
      <c r="AB137" s="166" t="str">
        <f>IFERROR(IF(GETPIVOTDATA("DateRDV",TCD!$B$1,"DT","VA","Bénéficiaire",$A137,AB$6,AB$5,"Mois (DateRDV)",AB$7,"Années (DateRDV)",AB$3),1,""),"")</f>
        <v/>
      </c>
      <c r="AC137" s="166" t="str">
        <f>IFERROR(IF(GETPIVOTDATA("DateRDV",TCD!$B$1,"DT","VA","Bénéficiaire",$A137,AC$6,AC$5,"Mois (DateRDV)",AC$7,"Années (DateRDV)",AC$3),2,""),"")</f>
        <v/>
      </c>
      <c r="AD137" s="166" t="str">
        <f>IFERROR(IF(GETPIVOTDATA("DateRDV",TCD!$B$1,"DT","VA","Bénéficiaire",$A137,AD$6,AD$5,"Mois (DateRDV)",AD$7,"Années (DateRDV)",AD$3,"Présence","Excusé"),3,""),"")</f>
        <v/>
      </c>
      <c r="AE137" s="166" t="str">
        <f>IFERROR(IF(GETPIVOTDATA("DateRDV",TCD!$B$1,"DT","VA","Bénéficiaire",$A137,AE$6,AE$5,"Mois (DateRDV)",AE$7,"Années (DateRDV)",AE$3,"Présence","Absent"),4,""),"")</f>
        <v/>
      </c>
      <c r="AF137" s="166" t="str">
        <f>IFERROR(IF(GETPIVOTDATA("DateRDV",TCD!$B$1,"DT","VA","Bénéficiaire",$A137,AF$6,AF$5,"Mois (DateRDV)",AF$7,"Années (DateRDV)",AF$3),1,""),"")</f>
        <v/>
      </c>
      <c r="AG137" s="166" t="str">
        <f>IFERROR(IF(GETPIVOTDATA("DateRDV",TCD!$B$1,"DT","VA","Bénéficiaire",$A137,AG$6,AG$5,"Mois (DateRDV)",AG$7,"Années (DateRDV)",AG$3),2,""),"")</f>
        <v/>
      </c>
      <c r="AH137" s="166" t="str">
        <f>IFERROR(IF(GETPIVOTDATA("DateRDV",TCD!$B$1,"DT","VA","Bénéficiaire",$A137,AH$6,AH$5,"Mois (DateRDV)",AH$7,"Années (DateRDV)",AH$3,"Présence","Excusé"),3,""),"")</f>
        <v/>
      </c>
      <c r="AI137" s="166" t="str">
        <f>IFERROR(IF(GETPIVOTDATA("DateRDV",TCD!$B$1,"DT","VA","Bénéficiaire",$A137,AI$6,AI$5,"Mois (DateRDV)",AI$7,"Années (DateRDV)",AI$3,"Présence","Absent"),4,""),"")</f>
        <v/>
      </c>
      <c r="AJ137" s="166" t="str">
        <f>IFERROR(IF(GETPIVOTDATA("DateRDV",TCD!$B$1,"DT","VA","Bénéficiaire",$A137,AJ$6,AJ$5,"Mois (DateRDV)",AJ$7,"Années (DateRDV)",AJ$3),1,""),"")</f>
        <v/>
      </c>
      <c r="AK137" s="166" t="str">
        <f>IFERROR(IF(GETPIVOTDATA("DateRDV",TCD!$B$1,"DT","VA","Bénéficiaire",$A137,AK$6,AK$5,"Mois (DateRDV)",AK$7,"Années (DateRDV)",AK$3),2,""),"")</f>
        <v/>
      </c>
      <c r="AL137" s="166" t="str">
        <f>IFERROR(IF(GETPIVOTDATA("DateRDV",TCD!$B$1,"DT","VA","Bénéficiaire",$A137,AL$6,AL$5,"Mois (DateRDV)",AL$7,"Années (DateRDV)",AL$3,"Présence","Excusé"),3,""),"")</f>
        <v/>
      </c>
      <c r="AM137" s="166" t="str">
        <f>IFERROR(IF(GETPIVOTDATA("DateRDV",TCD!$B$1,"DT","VA","Bénéficiaire",$A137,AM$6,AM$5,"Mois (DateRDV)",AM$7,"Années (DateRDV)",AM$3,"Présence","Absent"),4,""),"")</f>
        <v/>
      </c>
      <c r="AN137" s="166" t="str">
        <f>IFERROR(IF(GETPIVOTDATA("DateRDV",TCD!$B$1,"DT","VA","Bénéficiaire",$A137,AN$6,AN$5,"Mois (DateRDV)",AN$7,"Années (DateRDV)",AN$3),1,""),"")</f>
        <v/>
      </c>
      <c r="AO137" s="166" t="str">
        <f>IFERROR(IF(GETPIVOTDATA("DateRDV",TCD!$B$1,"DT","VA","Bénéficiaire",$A137,AO$6,AO$5,"Mois (DateRDV)",AO$7,"Années (DateRDV)",AO$3),2,""),"")</f>
        <v/>
      </c>
      <c r="AP137" s="166" t="str">
        <f>IFERROR(IF(GETPIVOTDATA("DateRDV",TCD!$B$1,"DT","VA","Bénéficiaire",$A137,AP$6,AP$5,"Mois (DateRDV)",AP$7,"Années (DateRDV)",AP$3,"Présence","Excusé"),3,""),"")</f>
        <v/>
      </c>
      <c r="AQ137" s="166" t="str">
        <f>IFERROR(IF(GETPIVOTDATA("DateRDV",TCD!$B$1,"DT","VA","Bénéficiaire",$A137,AQ$6,AQ$5,"Mois (DateRDV)",AQ$7,"Années (DateRDV)",AQ$3,"Présence","Absent"),4,""),"")</f>
        <v/>
      </c>
      <c r="AR137" s="166" t="str">
        <f>IFERROR(IF(GETPIVOTDATA("DateRDV",TCD!$B$1,"DT","VA","Bénéficiaire",$A137,AR$6,AR$5,"Mois (DateRDV)",AR$7,"Années (DateRDV)",AR$3),1,""),"")</f>
        <v/>
      </c>
      <c r="AS137" s="166" t="str">
        <f>IFERROR(IF(GETPIVOTDATA("DateRDV",TCD!$B$1,"DT","VA","Bénéficiaire",$A137,AS$6,AS$5,"Mois (DateRDV)",AS$7,"Années (DateRDV)",AS$3),2,""),"")</f>
        <v/>
      </c>
      <c r="AT137" s="166" t="str">
        <f>IFERROR(IF(GETPIVOTDATA("DateRDV",TCD!$B$1,"DT","VA","Bénéficiaire",$A137,AT$6,AT$5,"Mois (DateRDV)",AT$7,"Années (DateRDV)",AT$3,"Présence","Excusé"),3,""),"")</f>
        <v/>
      </c>
      <c r="AU137" s="166" t="str">
        <f>IFERROR(IF(GETPIVOTDATA("DateRDV",TCD!$B$1,"DT","VA","Bénéficiaire",$A137,AU$6,AU$5,"Mois (DateRDV)",AU$7,"Années (DateRDV)",AU$3,"Présence","Absent"),4,""),"")</f>
        <v/>
      </c>
      <c r="AV137" s="166" t="str">
        <f>IFERROR(IF(GETPIVOTDATA("DateRDV",TCD!$B$1,"DT","VA","Bénéficiaire",$A137,AV$6,AV$5,"Mois (DateRDV)",AV$7,"Années (DateRDV)",AV$3),1,""),"")</f>
        <v/>
      </c>
      <c r="AW137" s="166" t="str">
        <f>IFERROR(IF(GETPIVOTDATA("DateRDV",TCD!$B$1,"DT","VA","Bénéficiaire",$A137,AW$6,AW$5,"Mois (DateRDV)",AW$7,"Années (DateRDV)",AW$3),2,""),"")</f>
        <v/>
      </c>
      <c r="AX137" s="166" t="str">
        <f>IFERROR(IF(GETPIVOTDATA("DateRDV",TCD!$B$1,"DT","VA","Bénéficiaire",$A137,AX$6,AX$5,"Mois (DateRDV)",AX$7,"Années (DateRDV)",AX$3,"Présence","Excusé"),3,""),"")</f>
        <v/>
      </c>
      <c r="AY137" s="166" t="str">
        <f>IFERROR(IF(GETPIVOTDATA("DateRDV",TCD!$B$1,"DT","VA","Bénéficiaire",$A137,AY$6,AY$5,"Mois (DateRDV)",AY$7,"Années (DateRDV)",AY$3,"Présence","Absent"),4,""),"")</f>
        <v/>
      </c>
      <c r="AZ137" s="166" t="str">
        <f>IFERROR(IF(GETPIVOTDATA("DateRDV",TCD!$B$1,"DT","VA","Bénéficiaire",$A137,AZ$6,AZ$5,"Mois (DateRDV)",AZ$7,"Années (DateRDV)",AZ$3),1,""),"")</f>
        <v/>
      </c>
      <c r="BA137" s="166" t="str">
        <f>IFERROR(IF(GETPIVOTDATA("DateRDV",TCD!$B$1,"DT","VA","Bénéficiaire",$A137,BA$6,BA$5,"Mois (DateRDV)",BA$7,"Années (DateRDV)",BA$3),2,""),"")</f>
        <v/>
      </c>
      <c r="BB137" s="166" t="str">
        <f>IFERROR(IF(GETPIVOTDATA("DateRDV",TCD!$B$1,"DT","VA","Bénéficiaire",$A137,BB$6,BB$5,"Mois (DateRDV)",BB$7,"Années (DateRDV)",BB$3,"Présence","Excusé"),3,""),"")</f>
        <v/>
      </c>
      <c r="BC137" s="166" t="str">
        <f>IFERROR(IF(GETPIVOTDATA("DateRDV",TCD!$B$1,"DT","VA","Bénéficiaire",$A137,BC$6,BC$5,"Mois (DateRDV)",BC$7,"Années (DateRDV)",BC$3,"Présence","Absent"),4,""),"")</f>
        <v/>
      </c>
      <c r="BD137" s="166" t="str">
        <f>IFERROR(IF(GETPIVOTDATA("DateRDV",TCD!$B$1,"DT","VA","Bénéficiaire",$A137,BD$6,BD$5,"Mois (DateRDV)",BD$7,"Années (DateRDV)",BD$3),1,""),"")</f>
        <v/>
      </c>
      <c r="BE137" s="166" t="str">
        <f>IFERROR(IF(GETPIVOTDATA("DateRDV",TCD!$B$1,"DT","VA","Bénéficiaire",$A137,BE$6,BE$5,"Mois (DateRDV)",BE$7,"Années (DateRDV)",BE$3),2,""),"")</f>
        <v/>
      </c>
      <c r="BF137" s="166" t="str">
        <f>IFERROR(IF(GETPIVOTDATA("DateRDV",TCD!$B$1,"DT","VA","Bénéficiaire",$A137,BF$6,BF$5,"Mois (DateRDV)",BF$7,"Années (DateRDV)",BF$3,"Présence","Excusé"),3,""),"")</f>
        <v/>
      </c>
      <c r="BG137" s="166" t="str">
        <f>IFERROR(IF(GETPIVOTDATA("DateRDV",TCD!$B$1,"DT","VA","Bénéficiaire",$A137,BG$6,BG$5,"Mois (DateRDV)",BG$7,"Années (DateRDV)",BG$3,"Présence","Absent"),4,""),"")</f>
        <v/>
      </c>
      <c r="BH137" s="166" t="str">
        <f>IFERROR(IF(GETPIVOTDATA("DateRDV",TCD!$B$1,"DT","VA","Bénéficiaire",$A137,BH$6,BH$5,"Mois (DateRDV)",BH$7,"Années (DateRDV)",BH$3),1,""),"")</f>
        <v/>
      </c>
      <c r="BI137" s="166" t="str">
        <f>IFERROR(IF(GETPIVOTDATA("DateRDV",TCD!$B$1,"DT","VA","Bénéficiaire",$A137,BI$6,BI$5,"Mois (DateRDV)",BI$7,"Années (DateRDV)",BI$3),2,""),"")</f>
        <v/>
      </c>
      <c r="BJ137" s="166" t="str">
        <f>IFERROR(IF(GETPIVOTDATA("DateRDV",TCD!$B$1,"DT","VA","Bénéficiaire",$A137,BJ$6,BJ$5,"Mois (DateRDV)",BJ$7,"Années (DateRDV)",BJ$3,"Présence","Excusé"),3,""),"")</f>
        <v/>
      </c>
      <c r="BK137" s="166" t="str">
        <f>IFERROR(IF(GETPIVOTDATA("DateRDV",TCD!$B$1,"DT","VA","Bénéficiaire",$A137,BK$6,BK$5,"Mois (DateRDV)",BK$7,"Années (DateRDV)",BK$3,"Présence","Absent"),4,""),"")</f>
        <v/>
      </c>
      <c r="BL137" s="166" t="str">
        <f>IFERROR(IF(GETPIVOTDATA("DateRDV",TCD!$B$1,"DT","VA","Bénéficiaire",$A137,BL$6,BL$5,"Mois (DateRDV)",BL$7,"Années (DateRDV)",BL$3),1,""),"")</f>
        <v/>
      </c>
      <c r="BM137" s="166" t="str">
        <f>IFERROR(IF(GETPIVOTDATA("DateRDV",TCD!$B$1,"DT","VA","Bénéficiaire",$A137,BM$6,BM$5,"Mois (DateRDV)",BM$7,"Années (DateRDV)",BM$3),2,""),"")</f>
        <v/>
      </c>
      <c r="BN137" s="166" t="str">
        <f>IFERROR(IF(GETPIVOTDATA("DateRDV",TCD!$B$1,"DT","VA","Bénéficiaire",$A137,BN$6,BN$5,"Mois (DateRDV)",BN$7,"Années (DateRDV)",BN$3,"Présence","Excusé"),3,""),"")</f>
        <v/>
      </c>
      <c r="BO137" s="166" t="str">
        <f>IFERROR(IF(GETPIVOTDATA("DateRDV",TCD!$B$1,"DT","VA","Bénéficiaire",$A137,BO$6,BO$5,"Mois (DateRDV)",BO$7,"Années (DateRDV)",BO$3,"Présence","Absent"),4,""),"")</f>
        <v/>
      </c>
      <c r="BP137" s="166" t="str">
        <f>IFERROR(IF(GETPIVOTDATA("DateRDV",TCD!$B$1,"DT","VA","Bénéficiaire",$A137,BP$6,BP$5,"Mois (DateRDV)",BP$7,"Années (DateRDV)",BP$3),1,""),"")</f>
        <v/>
      </c>
      <c r="BQ137" s="166" t="str">
        <f>IFERROR(IF(GETPIVOTDATA("DateRDV",TCD!$B$1,"DT","VA","Bénéficiaire",$A137,BQ$6,BQ$5,"Mois (DateRDV)",BQ$7,"Années (DateRDV)",BQ$3),2,""),"")</f>
        <v/>
      </c>
      <c r="BR137" s="166" t="str">
        <f>IFERROR(IF(GETPIVOTDATA("DateRDV",TCD!$B$1,"DT","VA","Bénéficiaire",$A137,BR$6,BR$5,"Mois (DateRDV)",BR$7,"Années (DateRDV)",BR$3,"Présence","Excusé"),3,""),"")</f>
        <v/>
      </c>
      <c r="BS137" s="166" t="str">
        <f>IFERROR(IF(GETPIVOTDATA("DateRDV",TCD!$B$1,"DT","VA","Bénéficiaire",$A137,BS$6,BS$5,"Mois (DateRDV)",BS$7,"Années (DateRDV)",BS$3,"Présence","Absent"),4,""),"")</f>
        <v/>
      </c>
      <c r="BT137" s="166" t="str">
        <f>IFERROR(IF(GETPIVOTDATA("DateRDV",TCD!$B$1,"DT","VA","Bénéficiaire",$A137,BT$6,BT$5,"Mois (DateRDV)",BT$7,"Années (DateRDV)",BT$3),1,""),"")</f>
        <v/>
      </c>
      <c r="BU137" s="166" t="str">
        <f>IFERROR(IF(GETPIVOTDATA("DateRDV",TCD!$B$1,"DT","VA","Bénéficiaire",$A137,BU$6,BU$5,"Mois (DateRDV)",BU$7,"Années (DateRDV)",BU$3),2,""),"")</f>
        <v/>
      </c>
      <c r="BV137" s="166" t="str">
        <f>IFERROR(IF(GETPIVOTDATA("DateRDV",TCD!$B$1,"DT","VA","Bénéficiaire",$A137,BV$6,BV$5,"Mois (DateRDV)",BV$7,"Années (DateRDV)",BV$3,"Présence","Excusé"),3,""),"")</f>
        <v/>
      </c>
      <c r="BW137" s="166" t="str">
        <f>IFERROR(IF(GETPIVOTDATA("DateRDV",TCD!$B$1,"DT","VA","Bénéficiaire",$A137,BW$6,BW$5,"Mois (DateRDV)",BW$7,"Années (DateRDV)",BW$3,"Présence","Absent"),4,""),"")</f>
        <v/>
      </c>
      <c r="BX137" s="166" t="str">
        <f>IFERROR(IF(GETPIVOTDATA("DateRDV",TCD!$B$1,"DT","VA","Bénéficiaire",$A137,BX$6,BX$5,"Mois (DateRDV)",BX$7,"Années (DateRDV)",BX$3),1,""),"")</f>
        <v/>
      </c>
      <c r="BY137" s="166" t="str">
        <f>IFERROR(IF(GETPIVOTDATA("DateRDV",TCD!$B$1,"DT","VA","Bénéficiaire",$A137,BY$6,BY$5,"Mois (DateRDV)",BY$7,"Années (DateRDV)",BY$3),2,""),"")</f>
        <v/>
      </c>
      <c r="BZ137" s="166" t="str">
        <f>IFERROR(IF(GETPIVOTDATA("DateRDV",TCD!$B$1,"DT","VA","Bénéficiaire",$A137,BZ$6,BZ$5,"Mois (DateRDV)",BZ$7,"Années (DateRDV)",BZ$3,"Présence","Excusé"),3,""),"")</f>
        <v/>
      </c>
      <c r="CA137" s="166" t="str">
        <f>IFERROR(IF(GETPIVOTDATA("DateRDV",TCD!$B$1,"DT","VA","Bénéficiaire",$A137,CA$6,CA$5,"Mois (DateRDV)",CA$7,"Années (DateRDV)",CA$3,"Présence","Absent"),4,""),"")</f>
        <v/>
      </c>
      <c r="CB137" s="166" t="str">
        <f>IFERROR(IF(GETPIVOTDATA("DateRDV",TCD!$B$1,"DT","VA","Bénéficiaire",$A137,CB$6,CB$5,"Mois (DateRDV)",CB$7,"Années (DateRDV)",CB$3),1,""),"")</f>
        <v/>
      </c>
      <c r="CC137" s="166" t="str">
        <f>IFERROR(IF(GETPIVOTDATA("DateRDV",TCD!$B$1,"DT","VA","Bénéficiaire",$A137,CC$6,CC$5,"Mois (DateRDV)",CC$7,"Années (DateRDV)",CC$3),2,""),"")</f>
        <v/>
      </c>
      <c r="CD137" s="166" t="str">
        <f>IFERROR(IF(GETPIVOTDATA("DateRDV",TCD!$B$1,"DT","VA","Bénéficiaire",$A137,CD$6,CD$5,"Mois (DateRDV)",CD$7,"Années (DateRDV)",CD$3,"Présence","Excusé"),3,""),"")</f>
        <v/>
      </c>
      <c r="CE137" s="166" t="str">
        <f>IFERROR(IF(GETPIVOTDATA("DateRDV",TCD!$B$1,"DT","VA","Bénéficiaire",$A137,CE$6,CE$5,"Mois (DateRDV)",CE$7,"Années (DateRDV)",CE$3,"Présence","Absent"),4,""),"")</f>
        <v/>
      </c>
      <c r="CF137" s="166" t="str">
        <f>IFERROR(IF(GETPIVOTDATA("DateRDV",TCD!$B$1,"DT","VA","Bénéficiaire",$A137,CF$6,CF$5,"Mois (DateRDV)",CF$7,"Années (DateRDV)",CF$3),1,""),"")</f>
        <v/>
      </c>
      <c r="CG137" s="166" t="str">
        <f>IFERROR(IF(GETPIVOTDATA("DateRDV",TCD!$B$1,"DT","VA","Bénéficiaire",$A137,CG$6,CG$5,"Mois (DateRDV)",CG$7,"Années (DateRDV)",CG$3),2,""),"")</f>
        <v/>
      </c>
      <c r="CH137" s="166" t="str">
        <f>IFERROR(IF(GETPIVOTDATA("DateRDV",TCD!$B$1,"DT","VA","Bénéficiaire",$A137,CH$6,CH$5,"Mois (DateRDV)",CH$7,"Années (DateRDV)",CH$3,"Présence","Excusé"),3,""),"")</f>
        <v/>
      </c>
      <c r="CI137" s="166" t="str">
        <f>IFERROR(IF(GETPIVOTDATA("DateRDV",TCD!$B$1,"DT","VA","Bénéficiaire",$A137,CI$6,CI$5,"Mois (DateRDV)",CI$7,"Années (DateRDV)",CI$3,"Présence","Absent"),4,""),"")</f>
        <v/>
      </c>
      <c r="CJ137" s="166" t="str">
        <f>IFERROR(IF(GETPIVOTDATA("DateRDV",TCD!$B$1,"DT","VA","Bénéficiaire",$A137,CJ$6,CJ$5,"Mois (DateRDV)",CJ$7,"Années (DateRDV)",CJ$3),1,""),"")</f>
        <v/>
      </c>
      <c r="CK137" s="166" t="str">
        <f>IFERROR(IF(GETPIVOTDATA("DateRDV",TCD!$B$1,"DT","VA","Bénéficiaire",$A137,CK$6,CK$5,"Mois (DateRDV)",CK$7,"Années (DateRDV)",CK$3),2,""),"")</f>
        <v/>
      </c>
      <c r="CL137" s="166" t="str">
        <f>IFERROR(IF(GETPIVOTDATA("DateRDV",TCD!$B$1,"DT","VA","Bénéficiaire",$A137,VE$6,VE$5,"Mois (DateRDV)",VE$7,"Années (DateRDV)",VE$3,"Présence","Excusé"),3,""),"")</f>
        <v/>
      </c>
      <c r="CM137" s="166" t="str">
        <f>IFERROR(IF(GETPIVOTDATA("DateRDV",TCD!$B$1,"DT","VA","Bénéficiaire",$A137,CM$6,CM$5,"Mois (DateRDV)",CM$7,"Années (DateRDV)",CM$3,"Présence","Absent"),4,""),"")</f>
        <v/>
      </c>
      <c r="CN137" s="166" t="str">
        <f>IFERROR(IF(GETPIVOTDATA("DateRDV",TCD!$B$1,"DT","VA","Bénéficiaire",$A137,CN$6,CN$5,"Mois (DateRDV)",CN$7,"Années (DateRDV)",CN$3),1,""),"")</f>
        <v/>
      </c>
      <c r="CO137" s="166" t="str">
        <f>IFERROR(IF(GETPIVOTDATA("DateRDV",TCD!$B$1,"DT","VA","Bénéficiaire",$A137,CO$6,CO$5,"Mois (DateRDV)",CO$7,"Années (DateRDV)",CO$3),2,""),"")</f>
        <v/>
      </c>
      <c r="CP137" s="166" t="str">
        <f>IFERROR(IF(GETPIVOTDATA("DateRDV",TCD!$B$1,"DT","VA","Bénéficiaire",$A137,CP$6,CP$5,"Mois (DateRDV)",CP$7,"Années (DateRDV)",CP$3,"Présence","Excusé"),3,""),"")</f>
        <v/>
      </c>
      <c r="CQ137" s="166" t="str">
        <f>IFERROR(IF(GETPIVOTDATA("DateRDV",TCD!$B$1,"DT","VA","Bénéficiaire",$A137,CQ$6,CQ$5,"Mois (DateRDV)",CQ$7,"Années (DateRDV)",CQ$3,"Présence","Absent"),4,""),"")</f>
        <v/>
      </c>
      <c r="CR137" s="166" t="str">
        <f>IFERROR(IF(GETPIVOTDATA("DateRDV",TCD!$B$1,"DT","VA","Bénéficiaire",$A137,CR$6,CR$5,"Mois (DateRDV)",CR$7,"Années (DateRDV)",CR$3),1,""),"")</f>
        <v/>
      </c>
      <c r="CS137" s="166" t="str">
        <f>IFERROR(IF(GETPIVOTDATA("DateRDV",TCD!$B$1,"DT","VA","Bénéficiaire",$A137,CS$6,CS$5,"Mois (DateRDV)",CS$7,"Années (DateRDV)",CS$3),2,""),"")</f>
        <v/>
      </c>
      <c r="CT137" s="166" t="str">
        <f>IFERROR(IF(GETPIVOTDATA("DateRDV",TCD!$B$1,"DT","VA","Bénéficiaire",$A137,CT$6,CT$5,"Mois (DateRDV)",CT$7,"Années (DateRDV)",CT$3,"Présence","Excusé"),3,""),"")</f>
        <v/>
      </c>
      <c r="CU137" s="166" t="str">
        <f>IFERROR(IF(GETPIVOTDATA("DateRDV",TCD!$B$1,"DT","VA","Bénéficiaire",$A137,CU$6,CU$5,"Mois (DateRDV)",CU$7,"Années (DateRDV)",CU$3,"Présence","Absent"),4,""),"")</f>
        <v/>
      </c>
      <c r="CV137" s="166" t="str">
        <f>IFERROR(IF(GETPIVOTDATA("DateRDV",TCD!$B$1,"DT","VA","Bénéficiaire",$A137,CV$6,CV$5,"Mois (DateRDV)",CV$7,"Années (DateRDV)",CV$3),1,""),"")</f>
        <v/>
      </c>
      <c r="CW137" s="166" t="str">
        <f>IFERROR(IF(GETPIVOTDATA("DateRDV",TCD!$B$1,"DT","VA","Bénéficiaire",$A137,CW$6,CW$5,"Mois (DateRDV)",CW$7,"Années (DateRDV)",CW$3),2,""),"")</f>
        <v/>
      </c>
      <c r="CX137" s="166" t="str">
        <f>IFERROR(IF(GETPIVOTDATA("DateRDV",TCD!$B$1,"DT","VA","Bénéficiaire",$A137,CX$6,CX$5,"Mois (DateRDV)",CX$7,"Années (DateRDV)",CX$3,"Présence","Excusé"),3,""),"")</f>
        <v/>
      </c>
      <c r="CY137" s="166" t="str">
        <f>IFERROR(IF(GETPIVOTDATA("DateRDV",TCD!$B$1,"DT","VA","Bénéficiaire",$A137,CY$6,CY$5,"Mois (DateRDV)",CY$7,"Années (DateRDV)",CY$3,"Présence","Absent"),4,""),"")</f>
        <v/>
      </c>
      <c r="CZ137" s="166" t="str">
        <f>IFERROR(IF(GETPIVOTDATA("DateRDV",TCD!$B$1,"DT","VA","Bénéficiaire",$A137,CZ$6,CZ$5,"Mois (DateRDV)",CZ$7,"Années (DateRDV)",CZ$3),1,""),"")</f>
        <v/>
      </c>
      <c r="DA137" s="166" t="str">
        <f>IFERROR(IF(GETPIVOTDATA("DateRDV",TCD!$B$1,"DT","VA","Bénéficiaire",$A137,DA$6,DA$5,"Mois (DateRDV)",DA$7,"Années (DateRDV)",DA$3),2,""),"")</f>
        <v/>
      </c>
      <c r="DB137" s="166" t="str">
        <f>IFERROR(IF(GETPIVOTDATA("DateRDV",TCD!$B$1,"DT","VA","Bénéficiaire",$A137,DB$6,DB$5,"Mois (DateRDV)",DB$7,"Années (DateRDV)",DB$3,"Présence","Excusé"),3,""),"")</f>
        <v/>
      </c>
      <c r="DC137" s="166" t="str">
        <f>IFERROR(IF(GETPIVOTDATA("DateRDV",TCD!$B$1,"DT","VA","Bénéficiaire",$A137,DC$6,DC$5,"Mois (DateRDV)",DC$7,"Années (DateRDV)",DC$3,"Présence","Absent"),4,""),"")</f>
        <v/>
      </c>
      <c r="DD137" s="166" t="str">
        <f>IFERROR(IF(GETPIVOTDATA("DateRDV",TCD!$B$1,"DT","VA","Bénéficiaire",$A137,DD$6,DD$5,"Mois (DateRDV)",DD$7,"Années (DateRDV)",DD$3),1,""),"")</f>
        <v/>
      </c>
      <c r="DE137" s="166" t="str">
        <f>IFERROR(IF(GETPIVOTDATA("DateRDV",TCD!$B$1,"DT","VA","Bénéficiaire",$A137,DE$6,DE$5,"Mois (DateRDV)",DE$7,"Années (DateRDV)",DE$3),2,""),"")</f>
        <v/>
      </c>
      <c r="DF137" s="166" t="str">
        <f>IFERROR(IF(GETPIVOTDATA("DateRDV",TCD!$B$1,"DT","VA","Bénéficiaire",$A137,DF$6,DF$5,"Mois (DateRDV)",DF$7,"Années (DateRDV)",DF$3,"Présence","Excusé"),3,""),"")</f>
        <v/>
      </c>
      <c r="DG137" s="166" t="str">
        <f>IFERROR(IF(GETPIVOTDATA("DateRDV",TCD!$B$1,"DT","VA","Bénéficiaire",$A137,DG$6,DG$5,"Mois (DateRDV)",DG$7,"Années (DateRDV)",DG$3,"Présence","Absent"),4,""),"")</f>
        <v/>
      </c>
      <c r="DH137" s="166" t="str">
        <f>IFERROR(IF(GETPIVOTDATA("DateRDV",TCD!$B$1,"DT","VA","Bénéficiaire",$A137,DH$6,DH$5,"Mois (DateRDV)",DH$7,"Années (DateRDV)",DH$3),1,""),"")</f>
        <v/>
      </c>
      <c r="DI137" s="166" t="str">
        <f>IFERROR(IF(GETPIVOTDATA("DateRDV",TCD!$B$1,"DT","VA","Bénéficiaire",$A137,DI$6,DI$5,"Mois (DateRDV)",DI$7,"Années (DateRDV)",DI$3),2,""),"")</f>
        <v/>
      </c>
      <c r="DJ137" s="166" t="str">
        <f>IFERROR(IF(GETPIVOTDATA("DateRDV",TCD!$B$1,"DT","VA","Bénéficiaire",$A137,DJ$6,DJ$5,"Mois (DateRDV)",DJ$7,"Années (DateRDV)",DJ$3,"Présence","Excusé"),3,""),"")</f>
        <v/>
      </c>
      <c r="DK137" s="166" t="str">
        <f>IFERROR(IF(GETPIVOTDATA("DateRDV",TCD!$B$1,"DT","VA","Bénéficiaire",$A137,DK$6,DK$5,"Mois (DateRDV)",DK$7,"Années (DateRDV)",DK$3,"Présence","Absent"),4,""),"")</f>
        <v/>
      </c>
      <c r="DL137" s="166" t="str">
        <f>IFERROR(IF(GETPIVOTDATA("DateRDV",TCD!$B$1,"DT","VA","Bénéficiaire",$A137,DL$6,DL$5,"Mois (DateRDV)",DL$7,"Années (DateRDV)",DL$3),1,""),"")</f>
        <v/>
      </c>
      <c r="DM137" s="166" t="str">
        <f>IFERROR(IF(GETPIVOTDATA("DateRDV",TCD!$B$1,"DT","VA","Bénéficiaire",$A137,DM$6,DM$5,"Mois (DateRDV)",DM$7,"Années (DateRDV)",DM$3),2,""),"")</f>
        <v/>
      </c>
      <c r="DN137" s="166" t="str">
        <f>IFERROR(IF(GETPIVOTDATA("DateRDV",TCD!$B$1,"DT","VA","Bénéficiaire",$A137,DN$6,DN$5,"Mois (DateRDV)",DN$7,"Années (DateRDV)",DN$3,"Présence","Excusé"),3,""),"")</f>
        <v/>
      </c>
      <c r="DO137" s="166" t="str">
        <f>IFERROR(IF(GETPIVOTDATA("DateRDV",TCD!$B$1,"DT","VA","Bénéficiaire",$A137,DO$6,DO$5,"Mois (DateRDV)",DO$7,"Années (DateRDV)",DO$3,"Présence","Absent"),4,""),"")</f>
        <v/>
      </c>
    </row>
    <row r="138" spans="2:119" x14ac:dyDescent="0.2">
      <c r="B138" s="169" t="str">
        <f>IFERROR(IF(INDEX(Data!P:P,MATCH(A138,Data!B:B,0))&lt;&gt;"",INDEX(Data!P:P,MATCH(A138,Data!B:B,0)),""),"")</f>
        <v/>
      </c>
      <c r="C138" s="169" t="str">
        <f>IFERROR(IF(INDEX(Data!O:O,MATCH(A138,Data!B:B,0))&lt;&gt;"",INDEX(Data!O:O,MATCH(A138,Data!B:B,0)),""),"")</f>
        <v/>
      </c>
      <c r="D138" s="169" t="str">
        <f>IFERROR(IF(INDEX(Data!J:J,MATCH(A138,Data!B:B,0))&lt;&gt;"",INDEX(Data!J:J,MATCH(A138,Data!B:B,0)),""),"")</f>
        <v/>
      </c>
      <c r="E138" s="169" t="str">
        <f>IFERROR(IF(INDEX(Data!M:M,MATCH(A138,Data!B:B,0))&lt;&gt;"",INDEX(Data!M:M,MATCH(A138,Data!B:B,0)),""),"")</f>
        <v/>
      </c>
      <c r="F138" s="169" t="str">
        <f>IFERROR(IF(INDEX(Data!N:N,MATCH(A138,Data!B:B,0))&lt;&gt;"",INDEX(Data!N:N,MATCH(A138,Data!B:B,0)),""),"")</f>
        <v/>
      </c>
      <c r="G138" s="170" t="str">
        <f>IFERROR(IF(INDEX(Data!K:K,MATCH(A138,Data!B:B,0))&lt;&gt;"",INDEX(Data!K:K,MATCH(A138,Data!B:B,0)),""),"")</f>
        <v/>
      </c>
      <c r="H138" s="170" t="str">
        <f>IFERROR(IF(INDEX(Data!L:L,MATCH(A138,Data!B:B,0))&lt;&gt;"",INDEX(Data!L:L,MATCH(A138,Data!B:B,0)),""),"")</f>
        <v/>
      </c>
      <c r="I138" s="170" t="str">
        <f>IFERROR(IF(INDEX(Data!C:C,MATCH(A138,Data!B:B,0))&lt;&gt;"",INDEX(Data!C:C,MATCH(A138,Data!B:B,0)),""),"")</f>
        <v/>
      </c>
      <c r="J138" s="170" t="str">
        <f>IFERROR(IF(INDEX(Data!D:D,MATCH(A138,Data!B:B,0))&lt;&gt;"",INDEX(Data!D:D,MATCH(A138,Data!B:B,0)),""),"")</f>
        <v/>
      </c>
      <c r="K138" s="171" t="str">
        <f>IFERROR(IF(INDEX(Data!H:H,MATCH(A138,Data!B:B,0))&lt;&gt;"",INDEX(Data!H:H,MATCH(A138,Data!B:B,0)),""),"")</f>
        <v/>
      </c>
      <c r="L138" s="166" t="str">
        <f>IFERROR(IF(GETPIVOTDATA("DateRDV",TCD!$B$1,"DT","VA","Bénéficiaire",$A138,L$6,L$5,"Mois (DateRDV)",L$7,"Années (DateRDV)",L$3),1,""),"")</f>
        <v/>
      </c>
      <c r="M138" s="166" t="str">
        <f>IFERROR(IF(GETPIVOTDATA("DateRDV",TCD!$B$1,"DT","VA","Bénéficiaire",$A138,M$6,M$5,"Mois (DateRDV)",M$7,"Années (DateRDV)",M$3),2,""),"")</f>
        <v/>
      </c>
      <c r="N138" s="166" t="str">
        <f>IFERROR(IF(GETPIVOTDATA("DateRDV",TCD!$B$1,"DT","VA","Bénéficiaire",$A138,N$6,N$5,"Mois (DateRDV)",N$7,"Années (DateRDV)",N$3,"Présence","Excusé"),3,""),"")</f>
        <v/>
      </c>
      <c r="O138" s="166" t="str">
        <f>IFERROR(IF(GETPIVOTDATA("DateRDV",TCD!$B$1,"DT","VA","Bénéficiaire",$A138,O$6,O$5,"Mois (DateRDV)",O$7,"Années (DateRDV)",O$3,"Présence","Absent"),4,""),"")</f>
        <v/>
      </c>
      <c r="P138" s="166" t="str">
        <f>IFERROR(IF(GETPIVOTDATA("DateRDV",TCD!$B$1,"DT","VA","Bénéficiaire",$A138,P$6,P$5,"Mois (DateRDV)",P$7,"Années (DateRDV)",P$3),1,""),"")</f>
        <v/>
      </c>
      <c r="Q138" s="166" t="str">
        <f>IFERROR(IF(GETPIVOTDATA("DateRDV",TCD!$B$1,"DT","VA","Bénéficiaire",$A138,Q$6,Q$5,"Mois (DateRDV)",Q$7,"Années (DateRDV)",Q$3),2,""),"")</f>
        <v/>
      </c>
      <c r="R138" s="166" t="str">
        <f>IFERROR(IF(GETPIVOTDATA("DateRDV",TCD!$B$1,"DT","VA","Bénéficiaire",$A138,R$6,R$5,"Mois (DateRDV)",R$7,"Années (DateRDV)",R$3,"Présence","Excusé"),3,""),"")</f>
        <v/>
      </c>
      <c r="S138" s="166" t="str">
        <f>IFERROR(IF(GETPIVOTDATA("DateRDV",TCD!$B$1,"DT","VA","Bénéficiaire",$A138,S$6,S$5,"Mois (DateRDV)",S$7,"Années (DateRDV)",S$3,"Présence","Absent"),4,""),"")</f>
        <v/>
      </c>
      <c r="T138" s="166" t="str">
        <f>IFERROR(IF(GETPIVOTDATA("DateRDV",TCD!$B$1,"DT","VA","Bénéficiaire",$A138,T$6,T$5,"Mois (DateRDV)",T$7,"Années (DateRDV)",T$3),1,""),"")</f>
        <v/>
      </c>
      <c r="U138" s="166" t="str">
        <f>IFERROR(IF(GETPIVOTDATA("DateRDV",TCD!$B$1,"DT","VA","Bénéficiaire",$A138,U$6,U$5,"Mois (DateRDV)",U$7,"Années (DateRDV)",U$3),2,""),"")</f>
        <v/>
      </c>
      <c r="V138" s="166" t="str">
        <f>IFERROR(IF(GETPIVOTDATA("DateRDV",TCD!$B$1,"DT","VA","Bénéficiaire",$A138,V$6,V$5,"Mois (DateRDV)",V$7,"Années (DateRDV)",V$3,"Présence","Excusé"),3,""),"")</f>
        <v/>
      </c>
      <c r="W138" s="166" t="str">
        <f>IFERROR(IF(GETPIVOTDATA("DateRDV",TCD!$B$1,"DT","VA","Bénéficiaire",$A138,W$6,W$5,"Mois (DateRDV)",W$7,"Années (DateRDV)",W$3,"Présence","Absent"),4,""),"")</f>
        <v/>
      </c>
      <c r="X138" s="166" t="str">
        <f>IFERROR(IF(GETPIVOTDATA("DateRDV",TCD!$B$1,"DT","VA","Bénéficiaire",$A138,X$6,X$5,"Mois (DateRDV)",X$7,"Années (DateRDV)",X$3),1,""),"")</f>
        <v/>
      </c>
      <c r="Y138" s="166" t="str">
        <f>IFERROR(IF(GETPIVOTDATA("DateRDV",TCD!$B$1,"DT","VA","Bénéficiaire",$A138,Y$6,Y$5,"Mois (DateRDV)",Y$7,"Années (DateRDV)",Y$3),2,""),"")</f>
        <v/>
      </c>
      <c r="Z138" s="166" t="str">
        <f>IFERROR(IF(GETPIVOTDATA("DateRDV",TCD!$B$1,"DT","VA","Bénéficiaire",$A138,Z$6,Z$5,"Mois (DateRDV)",Z$7,"Années (DateRDV)",Z$3,"Présence","Excusé"),3,""),"")</f>
        <v/>
      </c>
      <c r="AA138" s="166" t="str">
        <f>IFERROR(IF(GETPIVOTDATA("DateRDV",TCD!$B$1,"DT","VA","Bénéficiaire",$A138,AA$6,AA$5,"Mois (DateRDV)",AA$7,"Années (DateRDV)",AA$3,"Présence","Absent"),4,""),"")</f>
        <v/>
      </c>
      <c r="AB138" s="166" t="str">
        <f>IFERROR(IF(GETPIVOTDATA("DateRDV",TCD!$B$1,"DT","VA","Bénéficiaire",$A138,AB$6,AB$5,"Mois (DateRDV)",AB$7,"Années (DateRDV)",AB$3),1,""),"")</f>
        <v/>
      </c>
      <c r="AC138" s="166" t="str">
        <f>IFERROR(IF(GETPIVOTDATA("DateRDV",TCD!$B$1,"DT","VA","Bénéficiaire",$A138,AC$6,AC$5,"Mois (DateRDV)",AC$7,"Années (DateRDV)",AC$3),2,""),"")</f>
        <v/>
      </c>
      <c r="AD138" s="166" t="str">
        <f>IFERROR(IF(GETPIVOTDATA("DateRDV",TCD!$B$1,"DT","VA","Bénéficiaire",$A138,AD$6,AD$5,"Mois (DateRDV)",AD$7,"Années (DateRDV)",AD$3,"Présence","Excusé"),3,""),"")</f>
        <v/>
      </c>
      <c r="AE138" s="166" t="str">
        <f>IFERROR(IF(GETPIVOTDATA("DateRDV",TCD!$B$1,"DT","VA","Bénéficiaire",$A138,AE$6,AE$5,"Mois (DateRDV)",AE$7,"Années (DateRDV)",AE$3,"Présence","Absent"),4,""),"")</f>
        <v/>
      </c>
      <c r="AF138" s="166" t="str">
        <f>IFERROR(IF(GETPIVOTDATA("DateRDV",TCD!$B$1,"DT","VA","Bénéficiaire",$A138,AF$6,AF$5,"Mois (DateRDV)",AF$7,"Années (DateRDV)",AF$3),1,""),"")</f>
        <v/>
      </c>
      <c r="AG138" s="166" t="str">
        <f>IFERROR(IF(GETPIVOTDATA("DateRDV",TCD!$B$1,"DT","VA","Bénéficiaire",$A138,AG$6,AG$5,"Mois (DateRDV)",AG$7,"Années (DateRDV)",AG$3),2,""),"")</f>
        <v/>
      </c>
      <c r="AH138" s="166" t="str">
        <f>IFERROR(IF(GETPIVOTDATA("DateRDV",TCD!$B$1,"DT","VA","Bénéficiaire",$A138,AH$6,AH$5,"Mois (DateRDV)",AH$7,"Années (DateRDV)",AH$3,"Présence","Excusé"),3,""),"")</f>
        <v/>
      </c>
      <c r="AI138" s="166" t="str">
        <f>IFERROR(IF(GETPIVOTDATA("DateRDV",TCD!$B$1,"DT","VA","Bénéficiaire",$A138,AI$6,AI$5,"Mois (DateRDV)",AI$7,"Années (DateRDV)",AI$3,"Présence","Absent"),4,""),"")</f>
        <v/>
      </c>
      <c r="AJ138" s="166" t="str">
        <f>IFERROR(IF(GETPIVOTDATA("DateRDV",TCD!$B$1,"DT","VA","Bénéficiaire",$A138,AJ$6,AJ$5,"Mois (DateRDV)",AJ$7,"Années (DateRDV)",AJ$3),1,""),"")</f>
        <v/>
      </c>
      <c r="AK138" s="166" t="str">
        <f>IFERROR(IF(GETPIVOTDATA("DateRDV",TCD!$B$1,"DT","VA","Bénéficiaire",$A138,AK$6,AK$5,"Mois (DateRDV)",AK$7,"Années (DateRDV)",AK$3),2,""),"")</f>
        <v/>
      </c>
      <c r="AL138" s="166" t="str">
        <f>IFERROR(IF(GETPIVOTDATA("DateRDV",TCD!$B$1,"DT","VA","Bénéficiaire",$A138,AL$6,AL$5,"Mois (DateRDV)",AL$7,"Années (DateRDV)",AL$3,"Présence","Excusé"),3,""),"")</f>
        <v/>
      </c>
      <c r="AM138" s="166" t="str">
        <f>IFERROR(IF(GETPIVOTDATA("DateRDV",TCD!$B$1,"DT","VA","Bénéficiaire",$A138,AM$6,AM$5,"Mois (DateRDV)",AM$7,"Années (DateRDV)",AM$3,"Présence","Absent"),4,""),"")</f>
        <v/>
      </c>
      <c r="AN138" s="166" t="str">
        <f>IFERROR(IF(GETPIVOTDATA("DateRDV",TCD!$B$1,"DT","VA","Bénéficiaire",$A138,AN$6,AN$5,"Mois (DateRDV)",AN$7,"Années (DateRDV)",AN$3),1,""),"")</f>
        <v/>
      </c>
      <c r="AO138" s="166" t="str">
        <f>IFERROR(IF(GETPIVOTDATA("DateRDV",TCD!$B$1,"DT","VA","Bénéficiaire",$A138,AO$6,AO$5,"Mois (DateRDV)",AO$7,"Années (DateRDV)",AO$3),2,""),"")</f>
        <v/>
      </c>
      <c r="AP138" s="166" t="str">
        <f>IFERROR(IF(GETPIVOTDATA("DateRDV",TCD!$B$1,"DT","VA","Bénéficiaire",$A138,AP$6,AP$5,"Mois (DateRDV)",AP$7,"Années (DateRDV)",AP$3,"Présence","Excusé"),3,""),"")</f>
        <v/>
      </c>
      <c r="AQ138" s="166" t="str">
        <f>IFERROR(IF(GETPIVOTDATA("DateRDV",TCD!$B$1,"DT","VA","Bénéficiaire",$A138,AQ$6,AQ$5,"Mois (DateRDV)",AQ$7,"Années (DateRDV)",AQ$3,"Présence","Absent"),4,""),"")</f>
        <v/>
      </c>
      <c r="AR138" s="166" t="str">
        <f>IFERROR(IF(GETPIVOTDATA("DateRDV",TCD!$B$1,"DT","VA","Bénéficiaire",$A138,AR$6,AR$5,"Mois (DateRDV)",AR$7,"Années (DateRDV)",AR$3),1,""),"")</f>
        <v/>
      </c>
      <c r="AS138" s="166" t="str">
        <f>IFERROR(IF(GETPIVOTDATA("DateRDV",TCD!$B$1,"DT","VA","Bénéficiaire",$A138,AS$6,AS$5,"Mois (DateRDV)",AS$7,"Années (DateRDV)",AS$3),2,""),"")</f>
        <v/>
      </c>
      <c r="AT138" s="166" t="str">
        <f>IFERROR(IF(GETPIVOTDATA("DateRDV",TCD!$B$1,"DT","VA","Bénéficiaire",$A138,AT$6,AT$5,"Mois (DateRDV)",AT$7,"Années (DateRDV)",AT$3,"Présence","Excusé"),3,""),"")</f>
        <v/>
      </c>
      <c r="AU138" s="166" t="str">
        <f>IFERROR(IF(GETPIVOTDATA("DateRDV",TCD!$B$1,"DT","VA","Bénéficiaire",$A138,AU$6,AU$5,"Mois (DateRDV)",AU$7,"Années (DateRDV)",AU$3,"Présence","Absent"),4,""),"")</f>
        <v/>
      </c>
      <c r="AV138" s="166" t="str">
        <f>IFERROR(IF(GETPIVOTDATA("DateRDV",TCD!$B$1,"DT","VA","Bénéficiaire",$A138,AV$6,AV$5,"Mois (DateRDV)",AV$7,"Années (DateRDV)",AV$3),1,""),"")</f>
        <v/>
      </c>
      <c r="AW138" s="166" t="str">
        <f>IFERROR(IF(GETPIVOTDATA("DateRDV",TCD!$B$1,"DT","VA","Bénéficiaire",$A138,AW$6,AW$5,"Mois (DateRDV)",AW$7,"Années (DateRDV)",AW$3),2,""),"")</f>
        <v/>
      </c>
      <c r="AX138" s="166" t="str">
        <f>IFERROR(IF(GETPIVOTDATA("DateRDV",TCD!$B$1,"DT","VA","Bénéficiaire",$A138,AX$6,AX$5,"Mois (DateRDV)",AX$7,"Années (DateRDV)",AX$3,"Présence","Excusé"),3,""),"")</f>
        <v/>
      </c>
      <c r="AY138" s="166" t="str">
        <f>IFERROR(IF(GETPIVOTDATA("DateRDV",TCD!$B$1,"DT","VA","Bénéficiaire",$A138,AY$6,AY$5,"Mois (DateRDV)",AY$7,"Années (DateRDV)",AY$3,"Présence","Absent"),4,""),"")</f>
        <v/>
      </c>
      <c r="AZ138" s="166" t="str">
        <f>IFERROR(IF(GETPIVOTDATA("DateRDV",TCD!$B$1,"DT","VA","Bénéficiaire",$A138,AZ$6,AZ$5,"Mois (DateRDV)",AZ$7,"Années (DateRDV)",AZ$3),1,""),"")</f>
        <v/>
      </c>
      <c r="BA138" s="166" t="str">
        <f>IFERROR(IF(GETPIVOTDATA("DateRDV",TCD!$B$1,"DT","VA","Bénéficiaire",$A138,BA$6,BA$5,"Mois (DateRDV)",BA$7,"Années (DateRDV)",BA$3),2,""),"")</f>
        <v/>
      </c>
      <c r="BB138" s="166" t="str">
        <f>IFERROR(IF(GETPIVOTDATA("DateRDV",TCD!$B$1,"DT","VA","Bénéficiaire",$A138,BB$6,BB$5,"Mois (DateRDV)",BB$7,"Années (DateRDV)",BB$3,"Présence","Excusé"),3,""),"")</f>
        <v/>
      </c>
      <c r="BC138" s="166" t="str">
        <f>IFERROR(IF(GETPIVOTDATA("DateRDV",TCD!$B$1,"DT","VA","Bénéficiaire",$A138,BC$6,BC$5,"Mois (DateRDV)",BC$7,"Années (DateRDV)",BC$3,"Présence","Absent"),4,""),"")</f>
        <v/>
      </c>
      <c r="BD138" s="166" t="str">
        <f>IFERROR(IF(GETPIVOTDATA("DateRDV",TCD!$B$1,"DT","VA","Bénéficiaire",$A138,BD$6,BD$5,"Mois (DateRDV)",BD$7,"Années (DateRDV)",BD$3),1,""),"")</f>
        <v/>
      </c>
      <c r="BE138" s="166" t="str">
        <f>IFERROR(IF(GETPIVOTDATA("DateRDV",TCD!$B$1,"DT","VA","Bénéficiaire",$A138,BE$6,BE$5,"Mois (DateRDV)",BE$7,"Années (DateRDV)",BE$3),2,""),"")</f>
        <v/>
      </c>
      <c r="BF138" s="166" t="str">
        <f>IFERROR(IF(GETPIVOTDATA("DateRDV",TCD!$B$1,"DT","VA","Bénéficiaire",$A138,BF$6,BF$5,"Mois (DateRDV)",BF$7,"Années (DateRDV)",BF$3,"Présence","Excusé"),3,""),"")</f>
        <v/>
      </c>
      <c r="BG138" s="166" t="str">
        <f>IFERROR(IF(GETPIVOTDATA("DateRDV",TCD!$B$1,"DT","VA","Bénéficiaire",$A138,BG$6,BG$5,"Mois (DateRDV)",BG$7,"Années (DateRDV)",BG$3,"Présence","Absent"),4,""),"")</f>
        <v/>
      </c>
      <c r="BH138" s="166" t="str">
        <f>IFERROR(IF(GETPIVOTDATA("DateRDV",TCD!$B$1,"DT","VA","Bénéficiaire",$A138,BH$6,BH$5,"Mois (DateRDV)",BH$7,"Années (DateRDV)",BH$3),1,""),"")</f>
        <v/>
      </c>
      <c r="BI138" s="166" t="str">
        <f>IFERROR(IF(GETPIVOTDATA("DateRDV",TCD!$B$1,"DT","VA","Bénéficiaire",$A138,BI$6,BI$5,"Mois (DateRDV)",BI$7,"Années (DateRDV)",BI$3),2,""),"")</f>
        <v/>
      </c>
      <c r="BJ138" s="166" t="str">
        <f>IFERROR(IF(GETPIVOTDATA("DateRDV",TCD!$B$1,"DT","VA","Bénéficiaire",$A138,BJ$6,BJ$5,"Mois (DateRDV)",BJ$7,"Années (DateRDV)",BJ$3,"Présence","Excusé"),3,""),"")</f>
        <v/>
      </c>
      <c r="BK138" s="166" t="str">
        <f>IFERROR(IF(GETPIVOTDATA("DateRDV",TCD!$B$1,"DT","VA","Bénéficiaire",$A138,BK$6,BK$5,"Mois (DateRDV)",BK$7,"Années (DateRDV)",BK$3,"Présence","Absent"),4,""),"")</f>
        <v/>
      </c>
      <c r="BL138" s="166" t="str">
        <f>IFERROR(IF(GETPIVOTDATA("DateRDV",TCD!$B$1,"DT","VA","Bénéficiaire",$A138,BL$6,BL$5,"Mois (DateRDV)",BL$7,"Années (DateRDV)",BL$3),1,""),"")</f>
        <v/>
      </c>
      <c r="BM138" s="166" t="str">
        <f>IFERROR(IF(GETPIVOTDATA("DateRDV",TCD!$B$1,"DT","VA","Bénéficiaire",$A138,BM$6,BM$5,"Mois (DateRDV)",BM$7,"Années (DateRDV)",BM$3),2,""),"")</f>
        <v/>
      </c>
      <c r="BN138" s="166" t="str">
        <f>IFERROR(IF(GETPIVOTDATA("DateRDV",TCD!$B$1,"DT","VA","Bénéficiaire",$A138,BN$6,BN$5,"Mois (DateRDV)",BN$7,"Années (DateRDV)",BN$3,"Présence","Excusé"),3,""),"")</f>
        <v/>
      </c>
      <c r="BO138" s="166" t="str">
        <f>IFERROR(IF(GETPIVOTDATA("DateRDV",TCD!$B$1,"DT","VA","Bénéficiaire",$A138,BO$6,BO$5,"Mois (DateRDV)",BO$7,"Années (DateRDV)",BO$3,"Présence","Absent"),4,""),"")</f>
        <v/>
      </c>
      <c r="BP138" s="166" t="str">
        <f>IFERROR(IF(GETPIVOTDATA("DateRDV",TCD!$B$1,"DT","VA","Bénéficiaire",$A138,BP$6,BP$5,"Mois (DateRDV)",BP$7,"Années (DateRDV)",BP$3),1,""),"")</f>
        <v/>
      </c>
      <c r="BQ138" s="166" t="str">
        <f>IFERROR(IF(GETPIVOTDATA("DateRDV",TCD!$B$1,"DT","VA","Bénéficiaire",$A138,BQ$6,BQ$5,"Mois (DateRDV)",BQ$7,"Années (DateRDV)",BQ$3),2,""),"")</f>
        <v/>
      </c>
      <c r="BR138" s="166" t="str">
        <f>IFERROR(IF(GETPIVOTDATA("DateRDV",TCD!$B$1,"DT","VA","Bénéficiaire",$A138,BR$6,BR$5,"Mois (DateRDV)",BR$7,"Années (DateRDV)",BR$3,"Présence","Excusé"),3,""),"")</f>
        <v/>
      </c>
      <c r="BS138" s="166" t="str">
        <f>IFERROR(IF(GETPIVOTDATA("DateRDV",TCD!$B$1,"DT","VA","Bénéficiaire",$A138,BS$6,BS$5,"Mois (DateRDV)",BS$7,"Années (DateRDV)",BS$3,"Présence","Absent"),4,""),"")</f>
        <v/>
      </c>
      <c r="BT138" s="166" t="str">
        <f>IFERROR(IF(GETPIVOTDATA("DateRDV",TCD!$B$1,"DT","VA","Bénéficiaire",$A138,BT$6,BT$5,"Mois (DateRDV)",BT$7,"Années (DateRDV)",BT$3),1,""),"")</f>
        <v/>
      </c>
      <c r="BU138" s="166" t="str">
        <f>IFERROR(IF(GETPIVOTDATA("DateRDV",TCD!$B$1,"DT","VA","Bénéficiaire",$A138,BU$6,BU$5,"Mois (DateRDV)",BU$7,"Années (DateRDV)",BU$3),2,""),"")</f>
        <v/>
      </c>
      <c r="BV138" s="166" t="str">
        <f>IFERROR(IF(GETPIVOTDATA("DateRDV",TCD!$B$1,"DT","VA","Bénéficiaire",$A138,BV$6,BV$5,"Mois (DateRDV)",BV$7,"Années (DateRDV)",BV$3,"Présence","Excusé"),3,""),"")</f>
        <v/>
      </c>
      <c r="BW138" s="166" t="str">
        <f>IFERROR(IF(GETPIVOTDATA("DateRDV",TCD!$B$1,"DT","VA","Bénéficiaire",$A138,BW$6,BW$5,"Mois (DateRDV)",BW$7,"Années (DateRDV)",BW$3,"Présence","Absent"),4,""),"")</f>
        <v/>
      </c>
      <c r="BX138" s="166" t="str">
        <f>IFERROR(IF(GETPIVOTDATA("DateRDV",TCD!$B$1,"DT","VA","Bénéficiaire",$A138,BX$6,BX$5,"Mois (DateRDV)",BX$7,"Années (DateRDV)",BX$3),1,""),"")</f>
        <v/>
      </c>
      <c r="BY138" s="166" t="str">
        <f>IFERROR(IF(GETPIVOTDATA("DateRDV",TCD!$B$1,"DT","VA","Bénéficiaire",$A138,BY$6,BY$5,"Mois (DateRDV)",BY$7,"Années (DateRDV)",BY$3),2,""),"")</f>
        <v/>
      </c>
      <c r="BZ138" s="166" t="str">
        <f>IFERROR(IF(GETPIVOTDATA("DateRDV",TCD!$B$1,"DT","VA","Bénéficiaire",$A138,BZ$6,BZ$5,"Mois (DateRDV)",BZ$7,"Années (DateRDV)",BZ$3,"Présence","Excusé"),3,""),"")</f>
        <v/>
      </c>
      <c r="CA138" s="166" t="str">
        <f>IFERROR(IF(GETPIVOTDATA("DateRDV",TCD!$B$1,"DT","VA","Bénéficiaire",$A138,CA$6,CA$5,"Mois (DateRDV)",CA$7,"Années (DateRDV)",CA$3,"Présence","Absent"),4,""),"")</f>
        <v/>
      </c>
      <c r="CB138" s="166" t="str">
        <f>IFERROR(IF(GETPIVOTDATA("DateRDV",TCD!$B$1,"DT","VA","Bénéficiaire",$A138,CB$6,CB$5,"Mois (DateRDV)",CB$7,"Années (DateRDV)",CB$3),1,""),"")</f>
        <v/>
      </c>
      <c r="CC138" s="166" t="str">
        <f>IFERROR(IF(GETPIVOTDATA("DateRDV",TCD!$B$1,"DT","VA","Bénéficiaire",$A138,CC$6,CC$5,"Mois (DateRDV)",CC$7,"Années (DateRDV)",CC$3),2,""),"")</f>
        <v/>
      </c>
      <c r="CD138" s="166" t="str">
        <f>IFERROR(IF(GETPIVOTDATA("DateRDV",TCD!$B$1,"DT","VA","Bénéficiaire",$A138,CD$6,CD$5,"Mois (DateRDV)",CD$7,"Années (DateRDV)",CD$3,"Présence","Excusé"),3,""),"")</f>
        <v/>
      </c>
      <c r="CE138" s="166" t="str">
        <f>IFERROR(IF(GETPIVOTDATA("DateRDV",TCD!$B$1,"DT","VA","Bénéficiaire",$A138,CE$6,CE$5,"Mois (DateRDV)",CE$7,"Années (DateRDV)",CE$3,"Présence","Absent"),4,""),"")</f>
        <v/>
      </c>
      <c r="CF138" s="166" t="str">
        <f>IFERROR(IF(GETPIVOTDATA("DateRDV",TCD!$B$1,"DT","VA","Bénéficiaire",$A138,CF$6,CF$5,"Mois (DateRDV)",CF$7,"Années (DateRDV)",CF$3),1,""),"")</f>
        <v/>
      </c>
      <c r="CG138" s="166" t="str">
        <f>IFERROR(IF(GETPIVOTDATA("DateRDV",TCD!$B$1,"DT","VA","Bénéficiaire",$A138,CG$6,CG$5,"Mois (DateRDV)",CG$7,"Années (DateRDV)",CG$3),2,""),"")</f>
        <v/>
      </c>
      <c r="CH138" s="166" t="str">
        <f>IFERROR(IF(GETPIVOTDATA("DateRDV",TCD!$B$1,"DT","VA","Bénéficiaire",$A138,CH$6,CH$5,"Mois (DateRDV)",CH$7,"Années (DateRDV)",CH$3,"Présence","Excusé"),3,""),"")</f>
        <v/>
      </c>
      <c r="CI138" s="166" t="str">
        <f>IFERROR(IF(GETPIVOTDATA("DateRDV",TCD!$B$1,"DT","VA","Bénéficiaire",$A138,CI$6,CI$5,"Mois (DateRDV)",CI$7,"Années (DateRDV)",CI$3,"Présence","Absent"),4,""),"")</f>
        <v/>
      </c>
      <c r="CJ138" s="166" t="str">
        <f>IFERROR(IF(GETPIVOTDATA("DateRDV",TCD!$B$1,"DT","VA","Bénéficiaire",$A138,CJ$6,CJ$5,"Mois (DateRDV)",CJ$7,"Années (DateRDV)",CJ$3),1,""),"")</f>
        <v/>
      </c>
      <c r="CK138" s="166" t="str">
        <f>IFERROR(IF(GETPIVOTDATA("DateRDV",TCD!$B$1,"DT","VA","Bénéficiaire",$A138,CK$6,CK$5,"Mois (DateRDV)",CK$7,"Années (DateRDV)",CK$3),2,""),"")</f>
        <v/>
      </c>
      <c r="CL138" s="166" t="str">
        <f>IFERROR(IF(GETPIVOTDATA("DateRDV",TCD!$B$1,"DT","VA","Bénéficiaire",$A138,VE$6,VE$5,"Mois (DateRDV)",VE$7,"Années (DateRDV)",VE$3,"Présence","Excusé"),3,""),"")</f>
        <v/>
      </c>
      <c r="CM138" s="166" t="str">
        <f>IFERROR(IF(GETPIVOTDATA("DateRDV",TCD!$B$1,"DT","VA","Bénéficiaire",$A138,CM$6,CM$5,"Mois (DateRDV)",CM$7,"Années (DateRDV)",CM$3,"Présence","Absent"),4,""),"")</f>
        <v/>
      </c>
      <c r="CN138" s="166" t="str">
        <f>IFERROR(IF(GETPIVOTDATA("DateRDV",TCD!$B$1,"DT","VA","Bénéficiaire",$A138,CN$6,CN$5,"Mois (DateRDV)",CN$7,"Années (DateRDV)",CN$3),1,""),"")</f>
        <v/>
      </c>
      <c r="CO138" s="166" t="str">
        <f>IFERROR(IF(GETPIVOTDATA("DateRDV",TCD!$B$1,"DT","VA","Bénéficiaire",$A138,CO$6,CO$5,"Mois (DateRDV)",CO$7,"Années (DateRDV)",CO$3),2,""),"")</f>
        <v/>
      </c>
      <c r="CP138" s="166" t="str">
        <f>IFERROR(IF(GETPIVOTDATA("DateRDV",TCD!$B$1,"DT","VA","Bénéficiaire",$A138,CP$6,CP$5,"Mois (DateRDV)",CP$7,"Années (DateRDV)",CP$3,"Présence","Excusé"),3,""),"")</f>
        <v/>
      </c>
      <c r="CQ138" s="166" t="str">
        <f>IFERROR(IF(GETPIVOTDATA("DateRDV",TCD!$B$1,"DT","VA","Bénéficiaire",$A138,CQ$6,CQ$5,"Mois (DateRDV)",CQ$7,"Années (DateRDV)",CQ$3,"Présence","Absent"),4,""),"")</f>
        <v/>
      </c>
      <c r="CR138" s="166" t="str">
        <f>IFERROR(IF(GETPIVOTDATA("DateRDV",TCD!$B$1,"DT","VA","Bénéficiaire",$A138,CR$6,CR$5,"Mois (DateRDV)",CR$7,"Années (DateRDV)",CR$3),1,""),"")</f>
        <v/>
      </c>
      <c r="CS138" s="166" t="str">
        <f>IFERROR(IF(GETPIVOTDATA("DateRDV",TCD!$B$1,"DT","VA","Bénéficiaire",$A138,CS$6,CS$5,"Mois (DateRDV)",CS$7,"Années (DateRDV)",CS$3),2,""),"")</f>
        <v/>
      </c>
      <c r="CT138" s="166" t="str">
        <f>IFERROR(IF(GETPIVOTDATA("DateRDV",TCD!$B$1,"DT","VA","Bénéficiaire",$A138,CT$6,CT$5,"Mois (DateRDV)",CT$7,"Années (DateRDV)",CT$3,"Présence","Excusé"),3,""),"")</f>
        <v/>
      </c>
      <c r="CU138" s="166" t="str">
        <f>IFERROR(IF(GETPIVOTDATA("DateRDV",TCD!$B$1,"DT","VA","Bénéficiaire",$A138,CU$6,CU$5,"Mois (DateRDV)",CU$7,"Années (DateRDV)",CU$3,"Présence","Absent"),4,""),"")</f>
        <v/>
      </c>
      <c r="CV138" s="166" t="str">
        <f>IFERROR(IF(GETPIVOTDATA("DateRDV",TCD!$B$1,"DT","VA","Bénéficiaire",$A138,CV$6,CV$5,"Mois (DateRDV)",CV$7,"Années (DateRDV)",CV$3),1,""),"")</f>
        <v/>
      </c>
      <c r="CW138" s="166" t="str">
        <f>IFERROR(IF(GETPIVOTDATA("DateRDV",TCD!$B$1,"DT","VA","Bénéficiaire",$A138,CW$6,CW$5,"Mois (DateRDV)",CW$7,"Années (DateRDV)",CW$3),2,""),"")</f>
        <v/>
      </c>
      <c r="CX138" s="166" t="str">
        <f>IFERROR(IF(GETPIVOTDATA("DateRDV",TCD!$B$1,"DT","VA","Bénéficiaire",$A138,CX$6,CX$5,"Mois (DateRDV)",CX$7,"Années (DateRDV)",CX$3,"Présence","Excusé"),3,""),"")</f>
        <v/>
      </c>
      <c r="CY138" s="166" t="str">
        <f>IFERROR(IF(GETPIVOTDATA("DateRDV",TCD!$B$1,"DT","VA","Bénéficiaire",$A138,CY$6,CY$5,"Mois (DateRDV)",CY$7,"Années (DateRDV)",CY$3,"Présence","Absent"),4,""),"")</f>
        <v/>
      </c>
      <c r="CZ138" s="166" t="str">
        <f>IFERROR(IF(GETPIVOTDATA("DateRDV",TCD!$B$1,"DT","VA","Bénéficiaire",$A138,CZ$6,CZ$5,"Mois (DateRDV)",CZ$7,"Années (DateRDV)",CZ$3),1,""),"")</f>
        <v/>
      </c>
      <c r="DA138" s="166" t="str">
        <f>IFERROR(IF(GETPIVOTDATA("DateRDV",TCD!$B$1,"DT","VA","Bénéficiaire",$A138,DA$6,DA$5,"Mois (DateRDV)",DA$7,"Années (DateRDV)",DA$3),2,""),"")</f>
        <v/>
      </c>
      <c r="DB138" s="166" t="str">
        <f>IFERROR(IF(GETPIVOTDATA("DateRDV",TCD!$B$1,"DT","VA","Bénéficiaire",$A138,DB$6,DB$5,"Mois (DateRDV)",DB$7,"Années (DateRDV)",DB$3,"Présence","Excusé"),3,""),"")</f>
        <v/>
      </c>
      <c r="DC138" s="166" t="str">
        <f>IFERROR(IF(GETPIVOTDATA("DateRDV",TCD!$B$1,"DT","VA","Bénéficiaire",$A138,DC$6,DC$5,"Mois (DateRDV)",DC$7,"Années (DateRDV)",DC$3,"Présence","Absent"),4,""),"")</f>
        <v/>
      </c>
      <c r="DD138" s="166" t="str">
        <f>IFERROR(IF(GETPIVOTDATA("DateRDV",TCD!$B$1,"DT","VA","Bénéficiaire",$A138,DD$6,DD$5,"Mois (DateRDV)",DD$7,"Années (DateRDV)",DD$3),1,""),"")</f>
        <v/>
      </c>
      <c r="DE138" s="166" t="str">
        <f>IFERROR(IF(GETPIVOTDATA("DateRDV",TCD!$B$1,"DT","VA","Bénéficiaire",$A138,DE$6,DE$5,"Mois (DateRDV)",DE$7,"Années (DateRDV)",DE$3),2,""),"")</f>
        <v/>
      </c>
      <c r="DF138" s="166" t="str">
        <f>IFERROR(IF(GETPIVOTDATA("DateRDV",TCD!$B$1,"DT","VA","Bénéficiaire",$A138,DF$6,DF$5,"Mois (DateRDV)",DF$7,"Années (DateRDV)",DF$3,"Présence","Excusé"),3,""),"")</f>
        <v/>
      </c>
      <c r="DG138" s="166" t="str">
        <f>IFERROR(IF(GETPIVOTDATA("DateRDV",TCD!$B$1,"DT","VA","Bénéficiaire",$A138,DG$6,DG$5,"Mois (DateRDV)",DG$7,"Années (DateRDV)",DG$3,"Présence","Absent"),4,""),"")</f>
        <v/>
      </c>
      <c r="DH138" s="166" t="str">
        <f>IFERROR(IF(GETPIVOTDATA("DateRDV",TCD!$B$1,"DT","VA","Bénéficiaire",$A138,DH$6,DH$5,"Mois (DateRDV)",DH$7,"Années (DateRDV)",DH$3),1,""),"")</f>
        <v/>
      </c>
      <c r="DI138" s="166" t="str">
        <f>IFERROR(IF(GETPIVOTDATA("DateRDV",TCD!$B$1,"DT","VA","Bénéficiaire",$A138,DI$6,DI$5,"Mois (DateRDV)",DI$7,"Années (DateRDV)",DI$3),2,""),"")</f>
        <v/>
      </c>
      <c r="DJ138" s="166" t="str">
        <f>IFERROR(IF(GETPIVOTDATA("DateRDV",TCD!$B$1,"DT","VA","Bénéficiaire",$A138,DJ$6,DJ$5,"Mois (DateRDV)",DJ$7,"Années (DateRDV)",DJ$3,"Présence","Excusé"),3,""),"")</f>
        <v/>
      </c>
      <c r="DK138" s="166" t="str">
        <f>IFERROR(IF(GETPIVOTDATA("DateRDV",TCD!$B$1,"DT","VA","Bénéficiaire",$A138,DK$6,DK$5,"Mois (DateRDV)",DK$7,"Années (DateRDV)",DK$3,"Présence","Absent"),4,""),"")</f>
        <v/>
      </c>
      <c r="DL138" s="166" t="str">
        <f>IFERROR(IF(GETPIVOTDATA("DateRDV",TCD!$B$1,"DT","VA","Bénéficiaire",$A138,DL$6,DL$5,"Mois (DateRDV)",DL$7,"Années (DateRDV)",DL$3),1,""),"")</f>
        <v/>
      </c>
      <c r="DM138" s="166" t="str">
        <f>IFERROR(IF(GETPIVOTDATA("DateRDV",TCD!$B$1,"DT","VA","Bénéficiaire",$A138,DM$6,DM$5,"Mois (DateRDV)",DM$7,"Années (DateRDV)",DM$3),2,""),"")</f>
        <v/>
      </c>
      <c r="DN138" s="166" t="str">
        <f>IFERROR(IF(GETPIVOTDATA("DateRDV",TCD!$B$1,"DT","VA","Bénéficiaire",$A138,DN$6,DN$5,"Mois (DateRDV)",DN$7,"Années (DateRDV)",DN$3,"Présence","Excusé"),3,""),"")</f>
        <v/>
      </c>
      <c r="DO138" s="166" t="str">
        <f>IFERROR(IF(GETPIVOTDATA("DateRDV",TCD!$B$1,"DT","VA","Bénéficiaire",$A138,DO$6,DO$5,"Mois (DateRDV)",DO$7,"Années (DateRDV)",DO$3,"Présence","Absent"),4,""),"")</f>
        <v/>
      </c>
    </row>
    <row r="139" spans="2:119" x14ac:dyDescent="0.2">
      <c r="B139" s="169" t="str">
        <f>IFERROR(IF(INDEX(Data!P:P,MATCH(A139,Data!B:B,0))&lt;&gt;"",INDEX(Data!P:P,MATCH(A139,Data!B:B,0)),""),"")</f>
        <v/>
      </c>
      <c r="C139" s="169" t="str">
        <f>IFERROR(IF(INDEX(Data!O:O,MATCH(A139,Data!B:B,0))&lt;&gt;"",INDEX(Data!O:O,MATCH(A139,Data!B:B,0)),""),"")</f>
        <v/>
      </c>
      <c r="D139" s="169" t="str">
        <f>IFERROR(IF(INDEX(Data!J:J,MATCH(A139,Data!B:B,0))&lt;&gt;"",INDEX(Data!J:J,MATCH(A139,Data!B:B,0)),""),"")</f>
        <v/>
      </c>
      <c r="E139" s="169" t="str">
        <f>IFERROR(IF(INDEX(Data!M:M,MATCH(A139,Data!B:B,0))&lt;&gt;"",INDEX(Data!M:M,MATCH(A139,Data!B:B,0)),""),"")</f>
        <v/>
      </c>
      <c r="F139" s="169" t="str">
        <f>IFERROR(IF(INDEX(Data!N:N,MATCH(A139,Data!B:B,0))&lt;&gt;"",INDEX(Data!N:N,MATCH(A139,Data!B:B,0)),""),"")</f>
        <v/>
      </c>
      <c r="G139" s="170" t="str">
        <f>IFERROR(IF(INDEX(Data!K:K,MATCH(A139,Data!B:B,0))&lt;&gt;"",INDEX(Data!K:K,MATCH(A139,Data!B:B,0)),""),"")</f>
        <v/>
      </c>
      <c r="H139" s="170" t="str">
        <f>IFERROR(IF(INDEX(Data!L:L,MATCH(A139,Data!B:B,0))&lt;&gt;"",INDEX(Data!L:L,MATCH(A139,Data!B:B,0)),""),"")</f>
        <v/>
      </c>
      <c r="I139" s="170" t="str">
        <f>IFERROR(IF(INDEX(Data!C:C,MATCH(A139,Data!B:B,0))&lt;&gt;"",INDEX(Data!C:C,MATCH(A139,Data!B:B,0)),""),"")</f>
        <v/>
      </c>
      <c r="J139" s="170" t="str">
        <f>IFERROR(IF(INDEX(Data!D:D,MATCH(A139,Data!B:B,0))&lt;&gt;"",INDEX(Data!D:D,MATCH(A139,Data!B:B,0)),""),"")</f>
        <v/>
      </c>
      <c r="K139" s="171" t="str">
        <f>IFERROR(IF(INDEX(Data!H:H,MATCH(A139,Data!B:B,0))&lt;&gt;"",INDEX(Data!H:H,MATCH(A139,Data!B:B,0)),""),"")</f>
        <v/>
      </c>
      <c r="L139" s="166" t="str">
        <f>IFERROR(IF(GETPIVOTDATA("DateRDV",TCD!$B$1,"DT","VA","Bénéficiaire",$A139,L$6,L$5,"Mois (DateRDV)",L$7,"Années (DateRDV)",L$3),1,""),"")</f>
        <v/>
      </c>
      <c r="M139" s="166" t="str">
        <f>IFERROR(IF(GETPIVOTDATA("DateRDV",TCD!$B$1,"DT","VA","Bénéficiaire",$A139,M$6,M$5,"Mois (DateRDV)",M$7,"Années (DateRDV)",M$3),2,""),"")</f>
        <v/>
      </c>
      <c r="N139" s="166" t="str">
        <f>IFERROR(IF(GETPIVOTDATA("DateRDV",TCD!$B$1,"DT","VA","Bénéficiaire",$A139,N$6,N$5,"Mois (DateRDV)",N$7,"Années (DateRDV)",N$3,"Présence","Excusé"),3,""),"")</f>
        <v/>
      </c>
      <c r="O139" s="166" t="str">
        <f>IFERROR(IF(GETPIVOTDATA("DateRDV",TCD!$B$1,"DT","VA","Bénéficiaire",$A139,O$6,O$5,"Mois (DateRDV)",O$7,"Années (DateRDV)",O$3,"Présence","Absent"),4,""),"")</f>
        <v/>
      </c>
      <c r="P139" s="166" t="str">
        <f>IFERROR(IF(GETPIVOTDATA("DateRDV",TCD!$B$1,"DT","VA","Bénéficiaire",$A139,P$6,P$5,"Mois (DateRDV)",P$7,"Années (DateRDV)",P$3),1,""),"")</f>
        <v/>
      </c>
      <c r="Q139" s="166" t="str">
        <f>IFERROR(IF(GETPIVOTDATA("DateRDV",TCD!$B$1,"DT","VA","Bénéficiaire",$A139,Q$6,Q$5,"Mois (DateRDV)",Q$7,"Années (DateRDV)",Q$3),2,""),"")</f>
        <v/>
      </c>
      <c r="R139" s="166" t="str">
        <f>IFERROR(IF(GETPIVOTDATA("DateRDV",TCD!$B$1,"DT","VA","Bénéficiaire",$A139,R$6,R$5,"Mois (DateRDV)",R$7,"Années (DateRDV)",R$3,"Présence","Excusé"),3,""),"")</f>
        <v/>
      </c>
      <c r="S139" s="166" t="str">
        <f>IFERROR(IF(GETPIVOTDATA("DateRDV",TCD!$B$1,"DT","VA","Bénéficiaire",$A139,S$6,S$5,"Mois (DateRDV)",S$7,"Années (DateRDV)",S$3,"Présence","Absent"),4,""),"")</f>
        <v/>
      </c>
      <c r="T139" s="166" t="str">
        <f>IFERROR(IF(GETPIVOTDATA("DateRDV",TCD!$B$1,"DT","VA","Bénéficiaire",$A139,T$6,T$5,"Mois (DateRDV)",T$7,"Années (DateRDV)",T$3),1,""),"")</f>
        <v/>
      </c>
      <c r="U139" s="166" t="str">
        <f>IFERROR(IF(GETPIVOTDATA("DateRDV",TCD!$B$1,"DT","VA","Bénéficiaire",$A139,U$6,U$5,"Mois (DateRDV)",U$7,"Années (DateRDV)",U$3),2,""),"")</f>
        <v/>
      </c>
      <c r="V139" s="166" t="str">
        <f>IFERROR(IF(GETPIVOTDATA("DateRDV",TCD!$B$1,"DT","VA","Bénéficiaire",$A139,V$6,V$5,"Mois (DateRDV)",V$7,"Années (DateRDV)",V$3,"Présence","Excusé"),3,""),"")</f>
        <v/>
      </c>
      <c r="W139" s="166" t="str">
        <f>IFERROR(IF(GETPIVOTDATA("DateRDV",TCD!$B$1,"DT","VA","Bénéficiaire",$A139,W$6,W$5,"Mois (DateRDV)",W$7,"Années (DateRDV)",W$3,"Présence","Absent"),4,""),"")</f>
        <v/>
      </c>
      <c r="X139" s="166" t="str">
        <f>IFERROR(IF(GETPIVOTDATA("DateRDV",TCD!$B$1,"DT","VA","Bénéficiaire",$A139,X$6,X$5,"Mois (DateRDV)",X$7,"Années (DateRDV)",X$3),1,""),"")</f>
        <v/>
      </c>
      <c r="Y139" s="166" t="str">
        <f>IFERROR(IF(GETPIVOTDATA("DateRDV",TCD!$B$1,"DT","VA","Bénéficiaire",$A139,Y$6,Y$5,"Mois (DateRDV)",Y$7,"Années (DateRDV)",Y$3),2,""),"")</f>
        <v/>
      </c>
      <c r="Z139" s="166" t="str">
        <f>IFERROR(IF(GETPIVOTDATA("DateRDV",TCD!$B$1,"DT","VA","Bénéficiaire",$A139,Z$6,Z$5,"Mois (DateRDV)",Z$7,"Années (DateRDV)",Z$3,"Présence","Excusé"),3,""),"")</f>
        <v/>
      </c>
      <c r="AA139" s="166" t="str">
        <f>IFERROR(IF(GETPIVOTDATA("DateRDV",TCD!$B$1,"DT","VA","Bénéficiaire",$A139,AA$6,AA$5,"Mois (DateRDV)",AA$7,"Années (DateRDV)",AA$3,"Présence","Absent"),4,""),"")</f>
        <v/>
      </c>
      <c r="AB139" s="166" t="str">
        <f>IFERROR(IF(GETPIVOTDATA("DateRDV",TCD!$B$1,"DT","VA","Bénéficiaire",$A139,AB$6,AB$5,"Mois (DateRDV)",AB$7,"Années (DateRDV)",AB$3),1,""),"")</f>
        <v/>
      </c>
      <c r="AC139" s="166" t="str">
        <f>IFERROR(IF(GETPIVOTDATA("DateRDV",TCD!$B$1,"DT","VA","Bénéficiaire",$A139,AC$6,AC$5,"Mois (DateRDV)",AC$7,"Années (DateRDV)",AC$3),2,""),"")</f>
        <v/>
      </c>
      <c r="AD139" s="166" t="str">
        <f>IFERROR(IF(GETPIVOTDATA("DateRDV",TCD!$B$1,"DT","VA","Bénéficiaire",$A139,AD$6,AD$5,"Mois (DateRDV)",AD$7,"Années (DateRDV)",AD$3,"Présence","Excusé"),3,""),"")</f>
        <v/>
      </c>
      <c r="AE139" s="166" t="str">
        <f>IFERROR(IF(GETPIVOTDATA("DateRDV",TCD!$B$1,"DT","VA","Bénéficiaire",$A139,AE$6,AE$5,"Mois (DateRDV)",AE$7,"Années (DateRDV)",AE$3,"Présence","Absent"),4,""),"")</f>
        <v/>
      </c>
      <c r="AF139" s="166" t="str">
        <f>IFERROR(IF(GETPIVOTDATA("DateRDV",TCD!$B$1,"DT","VA","Bénéficiaire",$A139,AF$6,AF$5,"Mois (DateRDV)",AF$7,"Années (DateRDV)",AF$3),1,""),"")</f>
        <v/>
      </c>
      <c r="AG139" s="166" t="str">
        <f>IFERROR(IF(GETPIVOTDATA("DateRDV",TCD!$B$1,"DT","VA","Bénéficiaire",$A139,AG$6,AG$5,"Mois (DateRDV)",AG$7,"Années (DateRDV)",AG$3),2,""),"")</f>
        <v/>
      </c>
      <c r="AH139" s="166" t="str">
        <f>IFERROR(IF(GETPIVOTDATA("DateRDV",TCD!$B$1,"DT","VA","Bénéficiaire",$A139,AH$6,AH$5,"Mois (DateRDV)",AH$7,"Années (DateRDV)",AH$3,"Présence","Excusé"),3,""),"")</f>
        <v/>
      </c>
      <c r="AI139" s="166" t="str">
        <f>IFERROR(IF(GETPIVOTDATA("DateRDV",TCD!$B$1,"DT","VA","Bénéficiaire",$A139,AI$6,AI$5,"Mois (DateRDV)",AI$7,"Années (DateRDV)",AI$3,"Présence","Absent"),4,""),"")</f>
        <v/>
      </c>
      <c r="AJ139" s="166" t="str">
        <f>IFERROR(IF(GETPIVOTDATA("DateRDV",TCD!$B$1,"DT","VA","Bénéficiaire",$A139,AJ$6,AJ$5,"Mois (DateRDV)",AJ$7,"Années (DateRDV)",AJ$3),1,""),"")</f>
        <v/>
      </c>
      <c r="AK139" s="166" t="str">
        <f>IFERROR(IF(GETPIVOTDATA("DateRDV",TCD!$B$1,"DT","VA","Bénéficiaire",$A139,AK$6,AK$5,"Mois (DateRDV)",AK$7,"Années (DateRDV)",AK$3),2,""),"")</f>
        <v/>
      </c>
      <c r="AL139" s="166" t="str">
        <f>IFERROR(IF(GETPIVOTDATA("DateRDV",TCD!$B$1,"DT","VA","Bénéficiaire",$A139,AL$6,AL$5,"Mois (DateRDV)",AL$7,"Années (DateRDV)",AL$3,"Présence","Excusé"),3,""),"")</f>
        <v/>
      </c>
      <c r="AM139" s="166" t="str">
        <f>IFERROR(IF(GETPIVOTDATA("DateRDV",TCD!$B$1,"DT","VA","Bénéficiaire",$A139,AM$6,AM$5,"Mois (DateRDV)",AM$7,"Années (DateRDV)",AM$3,"Présence","Absent"),4,""),"")</f>
        <v/>
      </c>
      <c r="AN139" s="166" t="str">
        <f>IFERROR(IF(GETPIVOTDATA("DateRDV",TCD!$B$1,"DT","VA","Bénéficiaire",$A139,AN$6,AN$5,"Mois (DateRDV)",AN$7,"Années (DateRDV)",AN$3),1,""),"")</f>
        <v/>
      </c>
      <c r="AO139" s="166" t="str">
        <f>IFERROR(IF(GETPIVOTDATA("DateRDV",TCD!$B$1,"DT","VA","Bénéficiaire",$A139,AO$6,AO$5,"Mois (DateRDV)",AO$7,"Années (DateRDV)",AO$3),2,""),"")</f>
        <v/>
      </c>
      <c r="AP139" s="166" t="str">
        <f>IFERROR(IF(GETPIVOTDATA("DateRDV",TCD!$B$1,"DT","VA","Bénéficiaire",$A139,AP$6,AP$5,"Mois (DateRDV)",AP$7,"Années (DateRDV)",AP$3,"Présence","Excusé"),3,""),"")</f>
        <v/>
      </c>
      <c r="AQ139" s="166" t="str">
        <f>IFERROR(IF(GETPIVOTDATA("DateRDV",TCD!$B$1,"DT","VA","Bénéficiaire",$A139,AQ$6,AQ$5,"Mois (DateRDV)",AQ$7,"Années (DateRDV)",AQ$3,"Présence","Absent"),4,""),"")</f>
        <v/>
      </c>
      <c r="AR139" s="166" t="str">
        <f>IFERROR(IF(GETPIVOTDATA("DateRDV",TCD!$B$1,"DT","VA","Bénéficiaire",$A139,AR$6,AR$5,"Mois (DateRDV)",AR$7,"Années (DateRDV)",AR$3),1,""),"")</f>
        <v/>
      </c>
      <c r="AS139" s="166" t="str">
        <f>IFERROR(IF(GETPIVOTDATA("DateRDV",TCD!$B$1,"DT","VA","Bénéficiaire",$A139,AS$6,AS$5,"Mois (DateRDV)",AS$7,"Années (DateRDV)",AS$3),2,""),"")</f>
        <v/>
      </c>
      <c r="AT139" s="166" t="str">
        <f>IFERROR(IF(GETPIVOTDATA("DateRDV",TCD!$B$1,"DT","VA","Bénéficiaire",$A139,AT$6,AT$5,"Mois (DateRDV)",AT$7,"Années (DateRDV)",AT$3,"Présence","Excusé"),3,""),"")</f>
        <v/>
      </c>
      <c r="AU139" s="166" t="str">
        <f>IFERROR(IF(GETPIVOTDATA("DateRDV",TCD!$B$1,"DT","VA","Bénéficiaire",$A139,AU$6,AU$5,"Mois (DateRDV)",AU$7,"Années (DateRDV)",AU$3,"Présence","Absent"),4,""),"")</f>
        <v/>
      </c>
      <c r="AV139" s="166" t="str">
        <f>IFERROR(IF(GETPIVOTDATA("DateRDV",TCD!$B$1,"DT","VA","Bénéficiaire",$A139,AV$6,AV$5,"Mois (DateRDV)",AV$7,"Années (DateRDV)",AV$3),1,""),"")</f>
        <v/>
      </c>
      <c r="AW139" s="166" t="str">
        <f>IFERROR(IF(GETPIVOTDATA("DateRDV",TCD!$B$1,"DT","VA","Bénéficiaire",$A139,AW$6,AW$5,"Mois (DateRDV)",AW$7,"Années (DateRDV)",AW$3),2,""),"")</f>
        <v/>
      </c>
      <c r="AX139" s="166" t="str">
        <f>IFERROR(IF(GETPIVOTDATA("DateRDV",TCD!$B$1,"DT","VA","Bénéficiaire",$A139,AX$6,AX$5,"Mois (DateRDV)",AX$7,"Années (DateRDV)",AX$3,"Présence","Excusé"),3,""),"")</f>
        <v/>
      </c>
      <c r="AY139" s="166" t="str">
        <f>IFERROR(IF(GETPIVOTDATA("DateRDV",TCD!$B$1,"DT","VA","Bénéficiaire",$A139,AY$6,AY$5,"Mois (DateRDV)",AY$7,"Années (DateRDV)",AY$3,"Présence","Absent"),4,""),"")</f>
        <v/>
      </c>
      <c r="AZ139" s="166" t="str">
        <f>IFERROR(IF(GETPIVOTDATA("DateRDV",TCD!$B$1,"DT","VA","Bénéficiaire",$A139,AZ$6,AZ$5,"Mois (DateRDV)",AZ$7,"Années (DateRDV)",AZ$3),1,""),"")</f>
        <v/>
      </c>
      <c r="BA139" s="166" t="str">
        <f>IFERROR(IF(GETPIVOTDATA("DateRDV",TCD!$B$1,"DT","VA","Bénéficiaire",$A139,BA$6,BA$5,"Mois (DateRDV)",BA$7,"Années (DateRDV)",BA$3),2,""),"")</f>
        <v/>
      </c>
      <c r="BB139" s="166" t="str">
        <f>IFERROR(IF(GETPIVOTDATA("DateRDV",TCD!$B$1,"DT","VA","Bénéficiaire",$A139,BB$6,BB$5,"Mois (DateRDV)",BB$7,"Années (DateRDV)",BB$3,"Présence","Excusé"),3,""),"")</f>
        <v/>
      </c>
      <c r="BC139" s="166" t="str">
        <f>IFERROR(IF(GETPIVOTDATA("DateRDV",TCD!$B$1,"DT","VA","Bénéficiaire",$A139,BC$6,BC$5,"Mois (DateRDV)",BC$7,"Années (DateRDV)",BC$3,"Présence","Absent"),4,""),"")</f>
        <v/>
      </c>
      <c r="BD139" s="166" t="str">
        <f>IFERROR(IF(GETPIVOTDATA("DateRDV",TCD!$B$1,"DT","VA","Bénéficiaire",$A139,BD$6,BD$5,"Mois (DateRDV)",BD$7,"Années (DateRDV)",BD$3),1,""),"")</f>
        <v/>
      </c>
      <c r="BE139" s="166" t="str">
        <f>IFERROR(IF(GETPIVOTDATA("DateRDV",TCD!$B$1,"DT","VA","Bénéficiaire",$A139,BE$6,BE$5,"Mois (DateRDV)",BE$7,"Années (DateRDV)",BE$3),2,""),"")</f>
        <v/>
      </c>
      <c r="BF139" s="166" t="str">
        <f>IFERROR(IF(GETPIVOTDATA("DateRDV",TCD!$B$1,"DT","VA","Bénéficiaire",$A139,BF$6,BF$5,"Mois (DateRDV)",BF$7,"Années (DateRDV)",BF$3,"Présence","Excusé"),3,""),"")</f>
        <v/>
      </c>
      <c r="BG139" s="166" t="str">
        <f>IFERROR(IF(GETPIVOTDATA("DateRDV",TCD!$B$1,"DT","VA","Bénéficiaire",$A139,BG$6,BG$5,"Mois (DateRDV)",BG$7,"Années (DateRDV)",BG$3,"Présence","Absent"),4,""),"")</f>
        <v/>
      </c>
      <c r="BH139" s="166" t="str">
        <f>IFERROR(IF(GETPIVOTDATA("DateRDV",TCD!$B$1,"DT","VA","Bénéficiaire",$A139,BH$6,BH$5,"Mois (DateRDV)",BH$7,"Années (DateRDV)",BH$3),1,""),"")</f>
        <v/>
      </c>
      <c r="BI139" s="166" t="str">
        <f>IFERROR(IF(GETPIVOTDATA("DateRDV",TCD!$B$1,"DT","VA","Bénéficiaire",$A139,BI$6,BI$5,"Mois (DateRDV)",BI$7,"Années (DateRDV)",BI$3),2,""),"")</f>
        <v/>
      </c>
      <c r="BJ139" s="166" t="str">
        <f>IFERROR(IF(GETPIVOTDATA("DateRDV",TCD!$B$1,"DT","VA","Bénéficiaire",$A139,BJ$6,BJ$5,"Mois (DateRDV)",BJ$7,"Années (DateRDV)",BJ$3,"Présence","Excusé"),3,""),"")</f>
        <v/>
      </c>
      <c r="BK139" s="166" t="str">
        <f>IFERROR(IF(GETPIVOTDATA("DateRDV",TCD!$B$1,"DT","VA","Bénéficiaire",$A139,BK$6,BK$5,"Mois (DateRDV)",BK$7,"Années (DateRDV)",BK$3,"Présence","Absent"),4,""),"")</f>
        <v/>
      </c>
      <c r="BL139" s="166" t="str">
        <f>IFERROR(IF(GETPIVOTDATA("DateRDV",TCD!$B$1,"DT","VA","Bénéficiaire",$A139,BL$6,BL$5,"Mois (DateRDV)",BL$7,"Années (DateRDV)",BL$3),1,""),"")</f>
        <v/>
      </c>
      <c r="BM139" s="166" t="str">
        <f>IFERROR(IF(GETPIVOTDATA("DateRDV",TCD!$B$1,"DT","VA","Bénéficiaire",$A139,BM$6,BM$5,"Mois (DateRDV)",BM$7,"Années (DateRDV)",BM$3),2,""),"")</f>
        <v/>
      </c>
      <c r="BN139" s="166" t="str">
        <f>IFERROR(IF(GETPIVOTDATA("DateRDV",TCD!$B$1,"DT","VA","Bénéficiaire",$A139,BN$6,BN$5,"Mois (DateRDV)",BN$7,"Années (DateRDV)",BN$3,"Présence","Excusé"),3,""),"")</f>
        <v/>
      </c>
      <c r="BO139" s="166" t="str">
        <f>IFERROR(IF(GETPIVOTDATA("DateRDV",TCD!$B$1,"DT","VA","Bénéficiaire",$A139,BO$6,BO$5,"Mois (DateRDV)",BO$7,"Années (DateRDV)",BO$3,"Présence","Absent"),4,""),"")</f>
        <v/>
      </c>
      <c r="BP139" s="166" t="str">
        <f>IFERROR(IF(GETPIVOTDATA("DateRDV",TCD!$B$1,"DT","VA","Bénéficiaire",$A139,BP$6,BP$5,"Mois (DateRDV)",BP$7,"Années (DateRDV)",BP$3),1,""),"")</f>
        <v/>
      </c>
      <c r="BQ139" s="166" t="str">
        <f>IFERROR(IF(GETPIVOTDATA("DateRDV",TCD!$B$1,"DT","VA","Bénéficiaire",$A139,BQ$6,BQ$5,"Mois (DateRDV)",BQ$7,"Années (DateRDV)",BQ$3),2,""),"")</f>
        <v/>
      </c>
      <c r="BR139" s="166" t="str">
        <f>IFERROR(IF(GETPIVOTDATA("DateRDV",TCD!$B$1,"DT","VA","Bénéficiaire",$A139,BR$6,BR$5,"Mois (DateRDV)",BR$7,"Années (DateRDV)",BR$3,"Présence","Excusé"),3,""),"")</f>
        <v/>
      </c>
      <c r="BS139" s="166" t="str">
        <f>IFERROR(IF(GETPIVOTDATA("DateRDV",TCD!$B$1,"DT","VA","Bénéficiaire",$A139,BS$6,BS$5,"Mois (DateRDV)",BS$7,"Années (DateRDV)",BS$3,"Présence","Absent"),4,""),"")</f>
        <v/>
      </c>
      <c r="BT139" s="166" t="str">
        <f>IFERROR(IF(GETPIVOTDATA("DateRDV",TCD!$B$1,"DT","VA","Bénéficiaire",$A139,BT$6,BT$5,"Mois (DateRDV)",BT$7,"Années (DateRDV)",BT$3),1,""),"")</f>
        <v/>
      </c>
      <c r="BU139" s="166" t="str">
        <f>IFERROR(IF(GETPIVOTDATA("DateRDV",TCD!$B$1,"DT","VA","Bénéficiaire",$A139,BU$6,BU$5,"Mois (DateRDV)",BU$7,"Années (DateRDV)",BU$3),2,""),"")</f>
        <v/>
      </c>
      <c r="BV139" s="166" t="str">
        <f>IFERROR(IF(GETPIVOTDATA("DateRDV",TCD!$B$1,"DT","VA","Bénéficiaire",$A139,BV$6,BV$5,"Mois (DateRDV)",BV$7,"Années (DateRDV)",BV$3,"Présence","Excusé"),3,""),"")</f>
        <v/>
      </c>
      <c r="BW139" s="166" t="str">
        <f>IFERROR(IF(GETPIVOTDATA("DateRDV",TCD!$B$1,"DT","VA","Bénéficiaire",$A139,BW$6,BW$5,"Mois (DateRDV)",BW$7,"Années (DateRDV)",BW$3,"Présence","Absent"),4,""),"")</f>
        <v/>
      </c>
      <c r="BX139" s="166" t="str">
        <f>IFERROR(IF(GETPIVOTDATA("DateRDV",TCD!$B$1,"DT","VA","Bénéficiaire",$A139,BX$6,BX$5,"Mois (DateRDV)",BX$7,"Années (DateRDV)",BX$3),1,""),"")</f>
        <v/>
      </c>
      <c r="BY139" s="166" t="str">
        <f>IFERROR(IF(GETPIVOTDATA("DateRDV",TCD!$B$1,"DT","VA","Bénéficiaire",$A139,BY$6,BY$5,"Mois (DateRDV)",BY$7,"Années (DateRDV)",BY$3),2,""),"")</f>
        <v/>
      </c>
      <c r="BZ139" s="166" t="str">
        <f>IFERROR(IF(GETPIVOTDATA("DateRDV",TCD!$B$1,"DT","VA","Bénéficiaire",$A139,BZ$6,BZ$5,"Mois (DateRDV)",BZ$7,"Années (DateRDV)",BZ$3,"Présence","Excusé"),3,""),"")</f>
        <v/>
      </c>
      <c r="CA139" s="166" t="str">
        <f>IFERROR(IF(GETPIVOTDATA("DateRDV",TCD!$B$1,"DT","VA","Bénéficiaire",$A139,CA$6,CA$5,"Mois (DateRDV)",CA$7,"Années (DateRDV)",CA$3,"Présence","Absent"),4,""),"")</f>
        <v/>
      </c>
      <c r="CB139" s="166" t="str">
        <f>IFERROR(IF(GETPIVOTDATA("DateRDV",TCD!$B$1,"DT","VA","Bénéficiaire",$A139,CB$6,CB$5,"Mois (DateRDV)",CB$7,"Années (DateRDV)",CB$3),1,""),"")</f>
        <v/>
      </c>
      <c r="CC139" s="166" t="str">
        <f>IFERROR(IF(GETPIVOTDATA("DateRDV",TCD!$B$1,"DT","VA","Bénéficiaire",$A139,CC$6,CC$5,"Mois (DateRDV)",CC$7,"Années (DateRDV)",CC$3),2,""),"")</f>
        <v/>
      </c>
      <c r="CD139" s="166" t="str">
        <f>IFERROR(IF(GETPIVOTDATA("DateRDV",TCD!$B$1,"DT","VA","Bénéficiaire",$A139,CD$6,CD$5,"Mois (DateRDV)",CD$7,"Années (DateRDV)",CD$3,"Présence","Excusé"),3,""),"")</f>
        <v/>
      </c>
      <c r="CE139" s="166" t="str">
        <f>IFERROR(IF(GETPIVOTDATA("DateRDV",TCD!$B$1,"DT","VA","Bénéficiaire",$A139,CE$6,CE$5,"Mois (DateRDV)",CE$7,"Années (DateRDV)",CE$3,"Présence","Absent"),4,""),"")</f>
        <v/>
      </c>
      <c r="CF139" s="166" t="str">
        <f>IFERROR(IF(GETPIVOTDATA("DateRDV",TCD!$B$1,"DT","VA","Bénéficiaire",$A139,CF$6,CF$5,"Mois (DateRDV)",CF$7,"Années (DateRDV)",CF$3),1,""),"")</f>
        <v/>
      </c>
      <c r="CG139" s="166" t="str">
        <f>IFERROR(IF(GETPIVOTDATA("DateRDV",TCD!$B$1,"DT","VA","Bénéficiaire",$A139,CG$6,CG$5,"Mois (DateRDV)",CG$7,"Années (DateRDV)",CG$3),2,""),"")</f>
        <v/>
      </c>
      <c r="CH139" s="166" t="str">
        <f>IFERROR(IF(GETPIVOTDATA("DateRDV",TCD!$B$1,"DT","VA","Bénéficiaire",$A139,CH$6,CH$5,"Mois (DateRDV)",CH$7,"Années (DateRDV)",CH$3,"Présence","Excusé"),3,""),"")</f>
        <v/>
      </c>
      <c r="CI139" s="166" t="str">
        <f>IFERROR(IF(GETPIVOTDATA("DateRDV",TCD!$B$1,"DT","VA","Bénéficiaire",$A139,CI$6,CI$5,"Mois (DateRDV)",CI$7,"Années (DateRDV)",CI$3,"Présence","Absent"),4,""),"")</f>
        <v/>
      </c>
      <c r="CJ139" s="166" t="str">
        <f>IFERROR(IF(GETPIVOTDATA("DateRDV",TCD!$B$1,"DT","VA","Bénéficiaire",$A139,CJ$6,CJ$5,"Mois (DateRDV)",CJ$7,"Années (DateRDV)",CJ$3),1,""),"")</f>
        <v/>
      </c>
      <c r="CK139" s="166" t="str">
        <f>IFERROR(IF(GETPIVOTDATA("DateRDV",TCD!$B$1,"DT","VA","Bénéficiaire",$A139,CK$6,CK$5,"Mois (DateRDV)",CK$7,"Années (DateRDV)",CK$3),2,""),"")</f>
        <v/>
      </c>
      <c r="CL139" s="166" t="str">
        <f>IFERROR(IF(GETPIVOTDATA("DateRDV",TCD!$B$1,"DT","VA","Bénéficiaire",$A139,VE$6,VE$5,"Mois (DateRDV)",VE$7,"Années (DateRDV)",VE$3,"Présence","Excusé"),3,""),"")</f>
        <v/>
      </c>
      <c r="CM139" s="166" t="str">
        <f>IFERROR(IF(GETPIVOTDATA("DateRDV",TCD!$B$1,"DT","VA","Bénéficiaire",$A139,CM$6,CM$5,"Mois (DateRDV)",CM$7,"Années (DateRDV)",CM$3,"Présence","Absent"),4,""),"")</f>
        <v/>
      </c>
      <c r="CN139" s="166" t="str">
        <f>IFERROR(IF(GETPIVOTDATA("DateRDV",TCD!$B$1,"DT","VA","Bénéficiaire",$A139,CN$6,CN$5,"Mois (DateRDV)",CN$7,"Années (DateRDV)",CN$3),1,""),"")</f>
        <v/>
      </c>
      <c r="CO139" s="166" t="str">
        <f>IFERROR(IF(GETPIVOTDATA("DateRDV",TCD!$B$1,"DT","VA","Bénéficiaire",$A139,CO$6,CO$5,"Mois (DateRDV)",CO$7,"Années (DateRDV)",CO$3),2,""),"")</f>
        <v/>
      </c>
      <c r="CP139" s="166" t="str">
        <f>IFERROR(IF(GETPIVOTDATA("DateRDV",TCD!$B$1,"DT","VA","Bénéficiaire",$A139,CP$6,CP$5,"Mois (DateRDV)",CP$7,"Années (DateRDV)",CP$3,"Présence","Excusé"),3,""),"")</f>
        <v/>
      </c>
      <c r="CQ139" s="166" t="str">
        <f>IFERROR(IF(GETPIVOTDATA("DateRDV",TCD!$B$1,"DT","VA","Bénéficiaire",$A139,CQ$6,CQ$5,"Mois (DateRDV)",CQ$7,"Années (DateRDV)",CQ$3,"Présence","Absent"),4,""),"")</f>
        <v/>
      </c>
      <c r="CR139" s="166" t="str">
        <f>IFERROR(IF(GETPIVOTDATA("DateRDV",TCD!$B$1,"DT","VA","Bénéficiaire",$A139,CR$6,CR$5,"Mois (DateRDV)",CR$7,"Années (DateRDV)",CR$3),1,""),"")</f>
        <v/>
      </c>
      <c r="CS139" s="166" t="str">
        <f>IFERROR(IF(GETPIVOTDATA("DateRDV",TCD!$B$1,"DT","VA","Bénéficiaire",$A139,CS$6,CS$5,"Mois (DateRDV)",CS$7,"Années (DateRDV)",CS$3),2,""),"")</f>
        <v/>
      </c>
      <c r="CT139" s="166" t="str">
        <f>IFERROR(IF(GETPIVOTDATA("DateRDV",TCD!$B$1,"DT","VA","Bénéficiaire",$A139,CT$6,CT$5,"Mois (DateRDV)",CT$7,"Années (DateRDV)",CT$3,"Présence","Excusé"),3,""),"")</f>
        <v/>
      </c>
      <c r="CU139" s="166" t="str">
        <f>IFERROR(IF(GETPIVOTDATA("DateRDV",TCD!$B$1,"DT","VA","Bénéficiaire",$A139,CU$6,CU$5,"Mois (DateRDV)",CU$7,"Années (DateRDV)",CU$3,"Présence","Absent"),4,""),"")</f>
        <v/>
      </c>
      <c r="CV139" s="166" t="str">
        <f>IFERROR(IF(GETPIVOTDATA("DateRDV",TCD!$B$1,"DT","VA","Bénéficiaire",$A139,CV$6,CV$5,"Mois (DateRDV)",CV$7,"Années (DateRDV)",CV$3),1,""),"")</f>
        <v/>
      </c>
      <c r="CW139" s="166" t="str">
        <f>IFERROR(IF(GETPIVOTDATA("DateRDV",TCD!$B$1,"DT","VA","Bénéficiaire",$A139,CW$6,CW$5,"Mois (DateRDV)",CW$7,"Années (DateRDV)",CW$3),2,""),"")</f>
        <v/>
      </c>
      <c r="CX139" s="166" t="str">
        <f>IFERROR(IF(GETPIVOTDATA("DateRDV",TCD!$B$1,"DT","VA","Bénéficiaire",$A139,CX$6,CX$5,"Mois (DateRDV)",CX$7,"Années (DateRDV)",CX$3,"Présence","Excusé"),3,""),"")</f>
        <v/>
      </c>
      <c r="CY139" s="166" t="str">
        <f>IFERROR(IF(GETPIVOTDATA("DateRDV",TCD!$B$1,"DT","VA","Bénéficiaire",$A139,CY$6,CY$5,"Mois (DateRDV)",CY$7,"Années (DateRDV)",CY$3,"Présence","Absent"),4,""),"")</f>
        <v/>
      </c>
      <c r="CZ139" s="166" t="str">
        <f>IFERROR(IF(GETPIVOTDATA("DateRDV",TCD!$B$1,"DT","VA","Bénéficiaire",$A139,CZ$6,CZ$5,"Mois (DateRDV)",CZ$7,"Années (DateRDV)",CZ$3),1,""),"")</f>
        <v/>
      </c>
      <c r="DA139" s="166" t="str">
        <f>IFERROR(IF(GETPIVOTDATA("DateRDV",TCD!$B$1,"DT","VA","Bénéficiaire",$A139,DA$6,DA$5,"Mois (DateRDV)",DA$7,"Années (DateRDV)",DA$3),2,""),"")</f>
        <v/>
      </c>
      <c r="DB139" s="166" t="str">
        <f>IFERROR(IF(GETPIVOTDATA("DateRDV",TCD!$B$1,"DT","VA","Bénéficiaire",$A139,DB$6,DB$5,"Mois (DateRDV)",DB$7,"Années (DateRDV)",DB$3,"Présence","Excusé"),3,""),"")</f>
        <v/>
      </c>
      <c r="DC139" s="166" t="str">
        <f>IFERROR(IF(GETPIVOTDATA("DateRDV",TCD!$B$1,"DT","VA","Bénéficiaire",$A139,DC$6,DC$5,"Mois (DateRDV)",DC$7,"Années (DateRDV)",DC$3,"Présence","Absent"),4,""),"")</f>
        <v/>
      </c>
      <c r="DD139" s="166" t="str">
        <f>IFERROR(IF(GETPIVOTDATA("DateRDV",TCD!$B$1,"DT","VA","Bénéficiaire",$A139,DD$6,DD$5,"Mois (DateRDV)",DD$7,"Années (DateRDV)",DD$3),1,""),"")</f>
        <v/>
      </c>
      <c r="DE139" s="166" t="str">
        <f>IFERROR(IF(GETPIVOTDATA("DateRDV",TCD!$B$1,"DT","VA","Bénéficiaire",$A139,DE$6,DE$5,"Mois (DateRDV)",DE$7,"Années (DateRDV)",DE$3),2,""),"")</f>
        <v/>
      </c>
      <c r="DF139" s="166" t="str">
        <f>IFERROR(IF(GETPIVOTDATA("DateRDV",TCD!$B$1,"DT","VA","Bénéficiaire",$A139,DF$6,DF$5,"Mois (DateRDV)",DF$7,"Années (DateRDV)",DF$3,"Présence","Excusé"),3,""),"")</f>
        <v/>
      </c>
      <c r="DG139" s="166" t="str">
        <f>IFERROR(IF(GETPIVOTDATA("DateRDV",TCD!$B$1,"DT","VA","Bénéficiaire",$A139,DG$6,DG$5,"Mois (DateRDV)",DG$7,"Années (DateRDV)",DG$3,"Présence","Absent"),4,""),"")</f>
        <v/>
      </c>
      <c r="DH139" s="166" t="str">
        <f>IFERROR(IF(GETPIVOTDATA("DateRDV",TCD!$B$1,"DT","VA","Bénéficiaire",$A139,DH$6,DH$5,"Mois (DateRDV)",DH$7,"Années (DateRDV)",DH$3),1,""),"")</f>
        <v/>
      </c>
      <c r="DI139" s="166" t="str">
        <f>IFERROR(IF(GETPIVOTDATA("DateRDV",TCD!$B$1,"DT","VA","Bénéficiaire",$A139,DI$6,DI$5,"Mois (DateRDV)",DI$7,"Années (DateRDV)",DI$3),2,""),"")</f>
        <v/>
      </c>
      <c r="DJ139" s="166" t="str">
        <f>IFERROR(IF(GETPIVOTDATA("DateRDV",TCD!$B$1,"DT","VA","Bénéficiaire",$A139,DJ$6,DJ$5,"Mois (DateRDV)",DJ$7,"Années (DateRDV)",DJ$3,"Présence","Excusé"),3,""),"")</f>
        <v/>
      </c>
      <c r="DK139" s="166" t="str">
        <f>IFERROR(IF(GETPIVOTDATA("DateRDV",TCD!$B$1,"DT","VA","Bénéficiaire",$A139,DK$6,DK$5,"Mois (DateRDV)",DK$7,"Années (DateRDV)",DK$3,"Présence","Absent"),4,""),"")</f>
        <v/>
      </c>
      <c r="DL139" s="166" t="str">
        <f>IFERROR(IF(GETPIVOTDATA("DateRDV",TCD!$B$1,"DT","VA","Bénéficiaire",$A139,DL$6,DL$5,"Mois (DateRDV)",DL$7,"Années (DateRDV)",DL$3),1,""),"")</f>
        <v/>
      </c>
      <c r="DM139" s="166" t="str">
        <f>IFERROR(IF(GETPIVOTDATA("DateRDV",TCD!$B$1,"DT","VA","Bénéficiaire",$A139,DM$6,DM$5,"Mois (DateRDV)",DM$7,"Années (DateRDV)",DM$3),2,""),"")</f>
        <v/>
      </c>
      <c r="DN139" s="166" t="str">
        <f>IFERROR(IF(GETPIVOTDATA("DateRDV",TCD!$B$1,"DT","VA","Bénéficiaire",$A139,DN$6,DN$5,"Mois (DateRDV)",DN$7,"Années (DateRDV)",DN$3,"Présence","Excusé"),3,""),"")</f>
        <v/>
      </c>
      <c r="DO139" s="166" t="str">
        <f>IFERROR(IF(GETPIVOTDATA("DateRDV",TCD!$B$1,"DT","VA","Bénéficiaire",$A139,DO$6,DO$5,"Mois (DateRDV)",DO$7,"Années (DateRDV)",DO$3,"Présence","Absent"),4,""),"")</f>
        <v/>
      </c>
    </row>
    <row r="140" spans="2:119" x14ac:dyDescent="0.2">
      <c r="B140" s="169" t="str">
        <f>IFERROR(IF(INDEX(Data!P:P,MATCH(A140,Data!B:B,0))&lt;&gt;"",INDEX(Data!P:P,MATCH(A140,Data!B:B,0)),""),"")</f>
        <v/>
      </c>
      <c r="C140" s="169" t="str">
        <f>IFERROR(IF(INDEX(Data!O:O,MATCH(A140,Data!B:B,0))&lt;&gt;"",INDEX(Data!O:O,MATCH(A140,Data!B:B,0)),""),"")</f>
        <v/>
      </c>
      <c r="D140" s="169" t="str">
        <f>IFERROR(IF(INDEX(Data!J:J,MATCH(A140,Data!B:B,0))&lt;&gt;"",INDEX(Data!J:J,MATCH(A140,Data!B:B,0)),""),"")</f>
        <v/>
      </c>
      <c r="E140" s="169" t="str">
        <f>IFERROR(IF(INDEX(Data!M:M,MATCH(A140,Data!B:B,0))&lt;&gt;"",INDEX(Data!M:M,MATCH(A140,Data!B:B,0)),""),"")</f>
        <v/>
      </c>
      <c r="F140" s="169" t="str">
        <f>IFERROR(IF(INDEX(Data!N:N,MATCH(A140,Data!B:B,0))&lt;&gt;"",INDEX(Data!N:N,MATCH(A140,Data!B:B,0)),""),"")</f>
        <v/>
      </c>
      <c r="G140" s="170" t="str">
        <f>IFERROR(IF(INDEX(Data!K:K,MATCH(A140,Data!B:B,0))&lt;&gt;"",INDEX(Data!K:K,MATCH(A140,Data!B:B,0)),""),"")</f>
        <v/>
      </c>
      <c r="H140" s="170" t="str">
        <f>IFERROR(IF(INDEX(Data!L:L,MATCH(A140,Data!B:B,0))&lt;&gt;"",INDEX(Data!L:L,MATCH(A140,Data!B:B,0)),""),"")</f>
        <v/>
      </c>
      <c r="I140" s="170" t="str">
        <f>IFERROR(IF(INDEX(Data!C:C,MATCH(A140,Data!B:B,0))&lt;&gt;"",INDEX(Data!C:C,MATCH(A140,Data!B:B,0)),""),"")</f>
        <v/>
      </c>
      <c r="J140" s="170" t="str">
        <f>IFERROR(IF(INDEX(Data!D:D,MATCH(A140,Data!B:B,0))&lt;&gt;"",INDEX(Data!D:D,MATCH(A140,Data!B:B,0)),""),"")</f>
        <v/>
      </c>
      <c r="K140" s="171" t="str">
        <f>IFERROR(IF(INDEX(Data!H:H,MATCH(A140,Data!B:B,0))&lt;&gt;"",INDEX(Data!H:H,MATCH(A140,Data!B:B,0)),""),"")</f>
        <v/>
      </c>
      <c r="L140" s="166" t="str">
        <f>IFERROR(IF(GETPIVOTDATA("DateRDV",TCD!$B$1,"DT","VA","Bénéficiaire",$A140,L$6,L$5,"Mois (DateRDV)",L$7,"Années (DateRDV)",L$3),1,""),"")</f>
        <v/>
      </c>
      <c r="M140" s="166" t="str">
        <f>IFERROR(IF(GETPIVOTDATA("DateRDV",TCD!$B$1,"DT","VA","Bénéficiaire",$A140,M$6,M$5,"Mois (DateRDV)",M$7,"Années (DateRDV)",M$3),2,""),"")</f>
        <v/>
      </c>
      <c r="N140" s="166" t="str">
        <f>IFERROR(IF(GETPIVOTDATA("DateRDV",TCD!$B$1,"DT","VA","Bénéficiaire",$A140,N$6,N$5,"Mois (DateRDV)",N$7,"Années (DateRDV)",N$3,"Présence","Excusé"),3,""),"")</f>
        <v/>
      </c>
      <c r="O140" s="166" t="str">
        <f>IFERROR(IF(GETPIVOTDATA("DateRDV",TCD!$B$1,"DT","VA","Bénéficiaire",$A140,O$6,O$5,"Mois (DateRDV)",O$7,"Années (DateRDV)",O$3,"Présence","Absent"),4,""),"")</f>
        <v/>
      </c>
      <c r="P140" s="166" t="str">
        <f>IFERROR(IF(GETPIVOTDATA("DateRDV",TCD!$B$1,"DT","VA","Bénéficiaire",$A140,P$6,P$5,"Mois (DateRDV)",P$7,"Années (DateRDV)",P$3),1,""),"")</f>
        <v/>
      </c>
      <c r="Q140" s="166" t="str">
        <f>IFERROR(IF(GETPIVOTDATA("DateRDV",TCD!$B$1,"DT","VA","Bénéficiaire",$A140,Q$6,Q$5,"Mois (DateRDV)",Q$7,"Années (DateRDV)",Q$3),2,""),"")</f>
        <v/>
      </c>
      <c r="R140" s="166" t="str">
        <f>IFERROR(IF(GETPIVOTDATA("DateRDV",TCD!$B$1,"DT","VA","Bénéficiaire",$A140,R$6,R$5,"Mois (DateRDV)",R$7,"Années (DateRDV)",R$3,"Présence","Excusé"),3,""),"")</f>
        <v/>
      </c>
      <c r="S140" s="166" t="str">
        <f>IFERROR(IF(GETPIVOTDATA("DateRDV",TCD!$B$1,"DT","VA","Bénéficiaire",$A140,S$6,S$5,"Mois (DateRDV)",S$7,"Années (DateRDV)",S$3,"Présence","Absent"),4,""),"")</f>
        <v/>
      </c>
      <c r="T140" s="166" t="str">
        <f>IFERROR(IF(GETPIVOTDATA("DateRDV",TCD!$B$1,"DT","VA","Bénéficiaire",$A140,T$6,T$5,"Mois (DateRDV)",T$7,"Années (DateRDV)",T$3),1,""),"")</f>
        <v/>
      </c>
      <c r="U140" s="166" t="str">
        <f>IFERROR(IF(GETPIVOTDATA("DateRDV",TCD!$B$1,"DT","VA","Bénéficiaire",$A140,U$6,U$5,"Mois (DateRDV)",U$7,"Années (DateRDV)",U$3),2,""),"")</f>
        <v/>
      </c>
      <c r="V140" s="166" t="str">
        <f>IFERROR(IF(GETPIVOTDATA("DateRDV",TCD!$B$1,"DT","VA","Bénéficiaire",$A140,V$6,V$5,"Mois (DateRDV)",V$7,"Années (DateRDV)",V$3,"Présence","Excusé"),3,""),"")</f>
        <v/>
      </c>
      <c r="W140" s="166" t="str">
        <f>IFERROR(IF(GETPIVOTDATA("DateRDV",TCD!$B$1,"DT","VA","Bénéficiaire",$A140,W$6,W$5,"Mois (DateRDV)",W$7,"Années (DateRDV)",W$3,"Présence","Absent"),4,""),"")</f>
        <v/>
      </c>
      <c r="X140" s="166" t="str">
        <f>IFERROR(IF(GETPIVOTDATA("DateRDV",TCD!$B$1,"DT","VA","Bénéficiaire",$A140,X$6,X$5,"Mois (DateRDV)",X$7,"Années (DateRDV)",X$3),1,""),"")</f>
        <v/>
      </c>
      <c r="Y140" s="166" t="str">
        <f>IFERROR(IF(GETPIVOTDATA("DateRDV",TCD!$B$1,"DT","VA","Bénéficiaire",$A140,Y$6,Y$5,"Mois (DateRDV)",Y$7,"Années (DateRDV)",Y$3),2,""),"")</f>
        <v/>
      </c>
      <c r="Z140" s="166" t="str">
        <f>IFERROR(IF(GETPIVOTDATA("DateRDV",TCD!$B$1,"DT","VA","Bénéficiaire",$A140,Z$6,Z$5,"Mois (DateRDV)",Z$7,"Années (DateRDV)",Z$3,"Présence","Excusé"),3,""),"")</f>
        <v/>
      </c>
      <c r="AA140" s="166" t="str">
        <f>IFERROR(IF(GETPIVOTDATA("DateRDV",TCD!$B$1,"DT","VA","Bénéficiaire",$A140,AA$6,AA$5,"Mois (DateRDV)",AA$7,"Années (DateRDV)",AA$3,"Présence","Absent"),4,""),"")</f>
        <v/>
      </c>
      <c r="AB140" s="166" t="str">
        <f>IFERROR(IF(GETPIVOTDATA("DateRDV",TCD!$B$1,"DT","VA","Bénéficiaire",$A140,AB$6,AB$5,"Mois (DateRDV)",AB$7,"Années (DateRDV)",AB$3),1,""),"")</f>
        <v/>
      </c>
      <c r="AC140" s="166" t="str">
        <f>IFERROR(IF(GETPIVOTDATA("DateRDV",TCD!$B$1,"DT","VA","Bénéficiaire",$A140,AC$6,AC$5,"Mois (DateRDV)",AC$7,"Années (DateRDV)",AC$3),2,""),"")</f>
        <v/>
      </c>
      <c r="AD140" s="166" t="str">
        <f>IFERROR(IF(GETPIVOTDATA("DateRDV",TCD!$B$1,"DT","VA","Bénéficiaire",$A140,AD$6,AD$5,"Mois (DateRDV)",AD$7,"Années (DateRDV)",AD$3,"Présence","Excusé"),3,""),"")</f>
        <v/>
      </c>
      <c r="AE140" s="166" t="str">
        <f>IFERROR(IF(GETPIVOTDATA("DateRDV",TCD!$B$1,"DT","VA","Bénéficiaire",$A140,AE$6,AE$5,"Mois (DateRDV)",AE$7,"Années (DateRDV)",AE$3,"Présence","Absent"),4,""),"")</f>
        <v/>
      </c>
      <c r="AF140" s="166" t="str">
        <f>IFERROR(IF(GETPIVOTDATA("DateRDV",TCD!$B$1,"DT","VA","Bénéficiaire",$A140,AF$6,AF$5,"Mois (DateRDV)",AF$7,"Années (DateRDV)",AF$3),1,""),"")</f>
        <v/>
      </c>
      <c r="AG140" s="166" t="str">
        <f>IFERROR(IF(GETPIVOTDATA("DateRDV",TCD!$B$1,"DT","VA","Bénéficiaire",$A140,AG$6,AG$5,"Mois (DateRDV)",AG$7,"Années (DateRDV)",AG$3),2,""),"")</f>
        <v/>
      </c>
      <c r="AH140" s="166" t="str">
        <f>IFERROR(IF(GETPIVOTDATA("DateRDV",TCD!$B$1,"DT","VA","Bénéficiaire",$A140,AH$6,AH$5,"Mois (DateRDV)",AH$7,"Années (DateRDV)",AH$3,"Présence","Excusé"),3,""),"")</f>
        <v/>
      </c>
      <c r="AI140" s="166" t="str">
        <f>IFERROR(IF(GETPIVOTDATA("DateRDV",TCD!$B$1,"DT","VA","Bénéficiaire",$A140,AI$6,AI$5,"Mois (DateRDV)",AI$7,"Années (DateRDV)",AI$3,"Présence","Absent"),4,""),"")</f>
        <v/>
      </c>
      <c r="AJ140" s="166" t="str">
        <f>IFERROR(IF(GETPIVOTDATA("DateRDV",TCD!$B$1,"DT","VA","Bénéficiaire",$A140,AJ$6,AJ$5,"Mois (DateRDV)",AJ$7,"Années (DateRDV)",AJ$3),1,""),"")</f>
        <v/>
      </c>
      <c r="AK140" s="166" t="str">
        <f>IFERROR(IF(GETPIVOTDATA("DateRDV",TCD!$B$1,"DT","VA","Bénéficiaire",$A140,AK$6,AK$5,"Mois (DateRDV)",AK$7,"Années (DateRDV)",AK$3),2,""),"")</f>
        <v/>
      </c>
      <c r="AL140" s="166" t="str">
        <f>IFERROR(IF(GETPIVOTDATA("DateRDV",TCD!$B$1,"DT","VA","Bénéficiaire",$A140,AL$6,AL$5,"Mois (DateRDV)",AL$7,"Années (DateRDV)",AL$3,"Présence","Excusé"),3,""),"")</f>
        <v/>
      </c>
      <c r="AM140" s="166" t="str">
        <f>IFERROR(IF(GETPIVOTDATA("DateRDV",TCD!$B$1,"DT","VA","Bénéficiaire",$A140,AM$6,AM$5,"Mois (DateRDV)",AM$7,"Années (DateRDV)",AM$3,"Présence","Absent"),4,""),"")</f>
        <v/>
      </c>
      <c r="AN140" s="166" t="str">
        <f>IFERROR(IF(GETPIVOTDATA("DateRDV",TCD!$B$1,"DT","VA","Bénéficiaire",$A140,AN$6,AN$5,"Mois (DateRDV)",AN$7,"Années (DateRDV)",AN$3),1,""),"")</f>
        <v/>
      </c>
      <c r="AO140" s="166" t="str">
        <f>IFERROR(IF(GETPIVOTDATA("DateRDV",TCD!$B$1,"DT","VA","Bénéficiaire",$A140,AO$6,AO$5,"Mois (DateRDV)",AO$7,"Années (DateRDV)",AO$3),2,""),"")</f>
        <v/>
      </c>
      <c r="AP140" s="166" t="str">
        <f>IFERROR(IF(GETPIVOTDATA("DateRDV",TCD!$B$1,"DT","VA","Bénéficiaire",$A140,AP$6,AP$5,"Mois (DateRDV)",AP$7,"Années (DateRDV)",AP$3,"Présence","Excusé"),3,""),"")</f>
        <v/>
      </c>
      <c r="AQ140" s="166" t="str">
        <f>IFERROR(IF(GETPIVOTDATA("DateRDV",TCD!$B$1,"DT","VA","Bénéficiaire",$A140,AQ$6,AQ$5,"Mois (DateRDV)",AQ$7,"Années (DateRDV)",AQ$3,"Présence","Absent"),4,""),"")</f>
        <v/>
      </c>
      <c r="AR140" s="166" t="str">
        <f>IFERROR(IF(GETPIVOTDATA("DateRDV",TCD!$B$1,"DT","VA","Bénéficiaire",$A140,AR$6,AR$5,"Mois (DateRDV)",AR$7,"Années (DateRDV)",AR$3),1,""),"")</f>
        <v/>
      </c>
      <c r="AS140" s="166" t="str">
        <f>IFERROR(IF(GETPIVOTDATA("DateRDV",TCD!$B$1,"DT","VA","Bénéficiaire",$A140,AS$6,AS$5,"Mois (DateRDV)",AS$7,"Années (DateRDV)",AS$3),2,""),"")</f>
        <v/>
      </c>
      <c r="AT140" s="166" t="str">
        <f>IFERROR(IF(GETPIVOTDATA("DateRDV",TCD!$B$1,"DT","VA","Bénéficiaire",$A140,AT$6,AT$5,"Mois (DateRDV)",AT$7,"Années (DateRDV)",AT$3,"Présence","Excusé"),3,""),"")</f>
        <v/>
      </c>
      <c r="AU140" s="166" t="str">
        <f>IFERROR(IF(GETPIVOTDATA("DateRDV",TCD!$B$1,"DT","VA","Bénéficiaire",$A140,AU$6,AU$5,"Mois (DateRDV)",AU$7,"Années (DateRDV)",AU$3,"Présence","Absent"),4,""),"")</f>
        <v/>
      </c>
      <c r="AV140" s="166" t="str">
        <f>IFERROR(IF(GETPIVOTDATA("DateRDV",TCD!$B$1,"DT","VA","Bénéficiaire",$A140,AV$6,AV$5,"Mois (DateRDV)",AV$7,"Années (DateRDV)",AV$3),1,""),"")</f>
        <v/>
      </c>
      <c r="AW140" s="166" t="str">
        <f>IFERROR(IF(GETPIVOTDATA("DateRDV",TCD!$B$1,"DT","VA","Bénéficiaire",$A140,AW$6,AW$5,"Mois (DateRDV)",AW$7,"Années (DateRDV)",AW$3),2,""),"")</f>
        <v/>
      </c>
      <c r="AX140" s="166" t="str">
        <f>IFERROR(IF(GETPIVOTDATA("DateRDV",TCD!$B$1,"DT","VA","Bénéficiaire",$A140,AX$6,AX$5,"Mois (DateRDV)",AX$7,"Années (DateRDV)",AX$3,"Présence","Excusé"),3,""),"")</f>
        <v/>
      </c>
      <c r="AY140" s="166" t="str">
        <f>IFERROR(IF(GETPIVOTDATA("DateRDV",TCD!$B$1,"DT","VA","Bénéficiaire",$A140,AY$6,AY$5,"Mois (DateRDV)",AY$7,"Années (DateRDV)",AY$3,"Présence","Absent"),4,""),"")</f>
        <v/>
      </c>
      <c r="AZ140" s="166" t="str">
        <f>IFERROR(IF(GETPIVOTDATA("DateRDV",TCD!$B$1,"DT","VA","Bénéficiaire",$A140,AZ$6,AZ$5,"Mois (DateRDV)",AZ$7,"Années (DateRDV)",AZ$3),1,""),"")</f>
        <v/>
      </c>
      <c r="BA140" s="166" t="str">
        <f>IFERROR(IF(GETPIVOTDATA("DateRDV",TCD!$B$1,"DT","VA","Bénéficiaire",$A140,BA$6,BA$5,"Mois (DateRDV)",BA$7,"Années (DateRDV)",BA$3),2,""),"")</f>
        <v/>
      </c>
      <c r="BB140" s="166" t="str">
        <f>IFERROR(IF(GETPIVOTDATA("DateRDV",TCD!$B$1,"DT","VA","Bénéficiaire",$A140,BB$6,BB$5,"Mois (DateRDV)",BB$7,"Années (DateRDV)",BB$3,"Présence","Excusé"),3,""),"")</f>
        <v/>
      </c>
      <c r="BC140" s="166" t="str">
        <f>IFERROR(IF(GETPIVOTDATA("DateRDV",TCD!$B$1,"DT","VA","Bénéficiaire",$A140,BC$6,BC$5,"Mois (DateRDV)",BC$7,"Années (DateRDV)",BC$3,"Présence","Absent"),4,""),"")</f>
        <v/>
      </c>
      <c r="BD140" s="166" t="str">
        <f>IFERROR(IF(GETPIVOTDATA("DateRDV",TCD!$B$1,"DT","VA","Bénéficiaire",$A140,BD$6,BD$5,"Mois (DateRDV)",BD$7,"Années (DateRDV)",BD$3),1,""),"")</f>
        <v/>
      </c>
      <c r="BE140" s="166" t="str">
        <f>IFERROR(IF(GETPIVOTDATA("DateRDV",TCD!$B$1,"DT","VA","Bénéficiaire",$A140,BE$6,BE$5,"Mois (DateRDV)",BE$7,"Années (DateRDV)",BE$3),2,""),"")</f>
        <v/>
      </c>
      <c r="BF140" s="166" t="str">
        <f>IFERROR(IF(GETPIVOTDATA("DateRDV",TCD!$B$1,"DT","VA","Bénéficiaire",$A140,BF$6,BF$5,"Mois (DateRDV)",BF$7,"Années (DateRDV)",BF$3,"Présence","Excusé"),3,""),"")</f>
        <v/>
      </c>
      <c r="BG140" s="166" t="str">
        <f>IFERROR(IF(GETPIVOTDATA("DateRDV",TCD!$B$1,"DT","VA","Bénéficiaire",$A140,BG$6,BG$5,"Mois (DateRDV)",BG$7,"Années (DateRDV)",BG$3,"Présence","Absent"),4,""),"")</f>
        <v/>
      </c>
      <c r="BH140" s="166" t="str">
        <f>IFERROR(IF(GETPIVOTDATA("DateRDV",TCD!$B$1,"DT","VA","Bénéficiaire",$A140,BH$6,BH$5,"Mois (DateRDV)",BH$7,"Années (DateRDV)",BH$3),1,""),"")</f>
        <v/>
      </c>
      <c r="BI140" s="166" t="str">
        <f>IFERROR(IF(GETPIVOTDATA("DateRDV",TCD!$B$1,"DT","VA","Bénéficiaire",$A140,BI$6,BI$5,"Mois (DateRDV)",BI$7,"Années (DateRDV)",BI$3),2,""),"")</f>
        <v/>
      </c>
      <c r="BJ140" s="166" t="str">
        <f>IFERROR(IF(GETPIVOTDATA("DateRDV",TCD!$B$1,"DT","VA","Bénéficiaire",$A140,BJ$6,BJ$5,"Mois (DateRDV)",BJ$7,"Années (DateRDV)",BJ$3,"Présence","Excusé"),3,""),"")</f>
        <v/>
      </c>
      <c r="BK140" s="166" t="str">
        <f>IFERROR(IF(GETPIVOTDATA("DateRDV",TCD!$B$1,"DT","VA","Bénéficiaire",$A140,BK$6,BK$5,"Mois (DateRDV)",BK$7,"Années (DateRDV)",BK$3,"Présence","Absent"),4,""),"")</f>
        <v/>
      </c>
      <c r="BL140" s="166" t="str">
        <f>IFERROR(IF(GETPIVOTDATA("DateRDV",TCD!$B$1,"DT","VA","Bénéficiaire",$A140,BL$6,BL$5,"Mois (DateRDV)",BL$7,"Années (DateRDV)",BL$3),1,""),"")</f>
        <v/>
      </c>
      <c r="BM140" s="166" t="str">
        <f>IFERROR(IF(GETPIVOTDATA("DateRDV",TCD!$B$1,"DT","VA","Bénéficiaire",$A140,BM$6,BM$5,"Mois (DateRDV)",BM$7,"Années (DateRDV)",BM$3),2,""),"")</f>
        <v/>
      </c>
      <c r="BN140" s="166" t="str">
        <f>IFERROR(IF(GETPIVOTDATA("DateRDV",TCD!$B$1,"DT","VA","Bénéficiaire",$A140,BN$6,BN$5,"Mois (DateRDV)",BN$7,"Années (DateRDV)",BN$3,"Présence","Excusé"),3,""),"")</f>
        <v/>
      </c>
      <c r="BO140" s="166" t="str">
        <f>IFERROR(IF(GETPIVOTDATA("DateRDV",TCD!$B$1,"DT","VA","Bénéficiaire",$A140,BO$6,BO$5,"Mois (DateRDV)",BO$7,"Années (DateRDV)",BO$3,"Présence","Absent"),4,""),"")</f>
        <v/>
      </c>
      <c r="BP140" s="166" t="str">
        <f>IFERROR(IF(GETPIVOTDATA("DateRDV",TCD!$B$1,"DT","VA","Bénéficiaire",$A140,BP$6,BP$5,"Mois (DateRDV)",BP$7,"Années (DateRDV)",BP$3),1,""),"")</f>
        <v/>
      </c>
      <c r="BQ140" s="166" t="str">
        <f>IFERROR(IF(GETPIVOTDATA("DateRDV",TCD!$B$1,"DT","VA","Bénéficiaire",$A140,BQ$6,BQ$5,"Mois (DateRDV)",BQ$7,"Années (DateRDV)",BQ$3),2,""),"")</f>
        <v/>
      </c>
      <c r="BR140" s="166" t="str">
        <f>IFERROR(IF(GETPIVOTDATA("DateRDV",TCD!$B$1,"DT","VA","Bénéficiaire",$A140,BR$6,BR$5,"Mois (DateRDV)",BR$7,"Années (DateRDV)",BR$3,"Présence","Excusé"),3,""),"")</f>
        <v/>
      </c>
      <c r="BS140" s="166" t="str">
        <f>IFERROR(IF(GETPIVOTDATA("DateRDV",TCD!$B$1,"DT","VA","Bénéficiaire",$A140,BS$6,BS$5,"Mois (DateRDV)",BS$7,"Années (DateRDV)",BS$3,"Présence","Absent"),4,""),"")</f>
        <v/>
      </c>
      <c r="BT140" s="166" t="str">
        <f>IFERROR(IF(GETPIVOTDATA("DateRDV",TCD!$B$1,"DT","VA","Bénéficiaire",$A140,BT$6,BT$5,"Mois (DateRDV)",BT$7,"Années (DateRDV)",BT$3),1,""),"")</f>
        <v/>
      </c>
      <c r="BU140" s="166" t="str">
        <f>IFERROR(IF(GETPIVOTDATA("DateRDV",TCD!$B$1,"DT","VA","Bénéficiaire",$A140,BU$6,BU$5,"Mois (DateRDV)",BU$7,"Années (DateRDV)",BU$3),2,""),"")</f>
        <v/>
      </c>
      <c r="BV140" s="166" t="str">
        <f>IFERROR(IF(GETPIVOTDATA("DateRDV",TCD!$B$1,"DT","VA","Bénéficiaire",$A140,BV$6,BV$5,"Mois (DateRDV)",BV$7,"Années (DateRDV)",BV$3,"Présence","Excusé"),3,""),"")</f>
        <v/>
      </c>
      <c r="BW140" s="166" t="str">
        <f>IFERROR(IF(GETPIVOTDATA("DateRDV",TCD!$B$1,"DT","VA","Bénéficiaire",$A140,BW$6,BW$5,"Mois (DateRDV)",BW$7,"Années (DateRDV)",BW$3,"Présence","Absent"),4,""),"")</f>
        <v/>
      </c>
      <c r="BX140" s="166" t="str">
        <f>IFERROR(IF(GETPIVOTDATA("DateRDV",TCD!$B$1,"DT","VA","Bénéficiaire",$A140,BX$6,BX$5,"Mois (DateRDV)",BX$7,"Années (DateRDV)",BX$3),1,""),"")</f>
        <v/>
      </c>
      <c r="BY140" s="166" t="str">
        <f>IFERROR(IF(GETPIVOTDATA("DateRDV",TCD!$B$1,"DT","VA","Bénéficiaire",$A140,BY$6,BY$5,"Mois (DateRDV)",BY$7,"Années (DateRDV)",BY$3),2,""),"")</f>
        <v/>
      </c>
      <c r="BZ140" s="166" t="str">
        <f>IFERROR(IF(GETPIVOTDATA("DateRDV",TCD!$B$1,"DT","VA","Bénéficiaire",$A140,BZ$6,BZ$5,"Mois (DateRDV)",BZ$7,"Années (DateRDV)",BZ$3,"Présence","Excusé"),3,""),"")</f>
        <v/>
      </c>
      <c r="CA140" s="166" t="str">
        <f>IFERROR(IF(GETPIVOTDATA("DateRDV",TCD!$B$1,"DT","VA","Bénéficiaire",$A140,CA$6,CA$5,"Mois (DateRDV)",CA$7,"Années (DateRDV)",CA$3,"Présence","Absent"),4,""),"")</f>
        <v/>
      </c>
      <c r="CB140" s="166" t="str">
        <f>IFERROR(IF(GETPIVOTDATA("DateRDV",TCD!$B$1,"DT","VA","Bénéficiaire",$A140,CB$6,CB$5,"Mois (DateRDV)",CB$7,"Années (DateRDV)",CB$3),1,""),"")</f>
        <v/>
      </c>
      <c r="CC140" s="166" t="str">
        <f>IFERROR(IF(GETPIVOTDATA("DateRDV",TCD!$B$1,"DT","VA","Bénéficiaire",$A140,CC$6,CC$5,"Mois (DateRDV)",CC$7,"Années (DateRDV)",CC$3),2,""),"")</f>
        <v/>
      </c>
      <c r="CD140" s="166" t="str">
        <f>IFERROR(IF(GETPIVOTDATA("DateRDV",TCD!$B$1,"DT","VA","Bénéficiaire",$A140,CD$6,CD$5,"Mois (DateRDV)",CD$7,"Années (DateRDV)",CD$3,"Présence","Excusé"),3,""),"")</f>
        <v/>
      </c>
      <c r="CE140" s="166" t="str">
        <f>IFERROR(IF(GETPIVOTDATA("DateRDV",TCD!$B$1,"DT","VA","Bénéficiaire",$A140,CE$6,CE$5,"Mois (DateRDV)",CE$7,"Années (DateRDV)",CE$3,"Présence","Absent"),4,""),"")</f>
        <v/>
      </c>
      <c r="CF140" s="166" t="str">
        <f>IFERROR(IF(GETPIVOTDATA("DateRDV",TCD!$B$1,"DT","VA","Bénéficiaire",$A140,CF$6,CF$5,"Mois (DateRDV)",CF$7,"Années (DateRDV)",CF$3),1,""),"")</f>
        <v/>
      </c>
      <c r="CG140" s="166" t="str">
        <f>IFERROR(IF(GETPIVOTDATA("DateRDV",TCD!$B$1,"DT","VA","Bénéficiaire",$A140,CG$6,CG$5,"Mois (DateRDV)",CG$7,"Années (DateRDV)",CG$3),2,""),"")</f>
        <v/>
      </c>
      <c r="CH140" s="166" t="str">
        <f>IFERROR(IF(GETPIVOTDATA("DateRDV",TCD!$B$1,"DT","VA","Bénéficiaire",$A140,CH$6,CH$5,"Mois (DateRDV)",CH$7,"Années (DateRDV)",CH$3,"Présence","Excusé"),3,""),"")</f>
        <v/>
      </c>
      <c r="CI140" s="166" t="str">
        <f>IFERROR(IF(GETPIVOTDATA("DateRDV",TCD!$B$1,"DT","VA","Bénéficiaire",$A140,CI$6,CI$5,"Mois (DateRDV)",CI$7,"Années (DateRDV)",CI$3,"Présence","Absent"),4,""),"")</f>
        <v/>
      </c>
      <c r="CJ140" s="166" t="str">
        <f>IFERROR(IF(GETPIVOTDATA("DateRDV",TCD!$B$1,"DT","VA","Bénéficiaire",$A140,CJ$6,CJ$5,"Mois (DateRDV)",CJ$7,"Années (DateRDV)",CJ$3),1,""),"")</f>
        <v/>
      </c>
      <c r="CK140" s="166" t="str">
        <f>IFERROR(IF(GETPIVOTDATA("DateRDV",TCD!$B$1,"DT","VA","Bénéficiaire",$A140,CK$6,CK$5,"Mois (DateRDV)",CK$7,"Années (DateRDV)",CK$3),2,""),"")</f>
        <v/>
      </c>
      <c r="CL140" s="166" t="str">
        <f>IFERROR(IF(GETPIVOTDATA("DateRDV",TCD!$B$1,"DT","VA","Bénéficiaire",$A140,VE$6,VE$5,"Mois (DateRDV)",VE$7,"Années (DateRDV)",VE$3,"Présence","Excusé"),3,""),"")</f>
        <v/>
      </c>
      <c r="CM140" s="166" t="str">
        <f>IFERROR(IF(GETPIVOTDATA("DateRDV",TCD!$B$1,"DT","VA","Bénéficiaire",$A140,CM$6,CM$5,"Mois (DateRDV)",CM$7,"Années (DateRDV)",CM$3,"Présence","Absent"),4,""),"")</f>
        <v/>
      </c>
      <c r="CN140" s="166" t="str">
        <f>IFERROR(IF(GETPIVOTDATA("DateRDV",TCD!$B$1,"DT","VA","Bénéficiaire",$A140,CN$6,CN$5,"Mois (DateRDV)",CN$7,"Années (DateRDV)",CN$3),1,""),"")</f>
        <v/>
      </c>
      <c r="CO140" s="166" t="str">
        <f>IFERROR(IF(GETPIVOTDATA("DateRDV",TCD!$B$1,"DT","VA","Bénéficiaire",$A140,CO$6,CO$5,"Mois (DateRDV)",CO$7,"Années (DateRDV)",CO$3),2,""),"")</f>
        <v/>
      </c>
      <c r="CP140" s="166" t="str">
        <f>IFERROR(IF(GETPIVOTDATA("DateRDV",TCD!$B$1,"DT","VA","Bénéficiaire",$A140,CP$6,CP$5,"Mois (DateRDV)",CP$7,"Années (DateRDV)",CP$3,"Présence","Excusé"),3,""),"")</f>
        <v/>
      </c>
      <c r="CQ140" s="166" t="str">
        <f>IFERROR(IF(GETPIVOTDATA("DateRDV",TCD!$B$1,"DT","VA","Bénéficiaire",$A140,CQ$6,CQ$5,"Mois (DateRDV)",CQ$7,"Années (DateRDV)",CQ$3,"Présence","Absent"),4,""),"")</f>
        <v/>
      </c>
      <c r="CR140" s="166" t="str">
        <f>IFERROR(IF(GETPIVOTDATA("DateRDV",TCD!$B$1,"DT","VA","Bénéficiaire",$A140,CR$6,CR$5,"Mois (DateRDV)",CR$7,"Années (DateRDV)",CR$3),1,""),"")</f>
        <v/>
      </c>
      <c r="CS140" s="166" t="str">
        <f>IFERROR(IF(GETPIVOTDATA("DateRDV",TCD!$B$1,"DT","VA","Bénéficiaire",$A140,CS$6,CS$5,"Mois (DateRDV)",CS$7,"Années (DateRDV)",CS$3),2,""),"")</f>
        <v/>
      </c>
      <c r="CT140" s="166" t="str">
        <f>IFERROR(IF(GETPIVOTDATA("DateRDV",TCD!$B$1,"DT","VA","Bénéficiaire",$A140,CT$6,CT$5,"Mois (DateRDV)",CT$7,"Années (DateRDV)",CT$3,"Présence","Excusé"),3,""),"")</f>
        <v/>
      </c>
      <c r="CU140" s="166" t="str">
        <f>IFERROR(IF(GETPIVOTDATA("DateRDV",TCD!$B$1,"DT","VA","Bénéficiaire",$A140,CU$6,CU$5,"Mois (DateRDV)",CU$7,"Années (DateRDV)",CU$3,"Présence","Absent"),4,""),"")</f>
        <v/>
      </c>
      <c r="CV140" s="166" t="str">
        <f>IFERROR(IF(GETPIVOTDATA("DateRDV",TCD!$B$1,"DT","VA","Bénéficiaire",$A140,CV$6,CV$5,"Mois (DateRDV)",CV$7,"Années (DateRDV)",CV$3),1,""),"")</f>
        <v/>
      </c>
      <c r="CW140" s="166" t="str">
        <f>IFERROR(IF(GETPIVOTDATA("DateRDV",TCD!$B$1,"DT","VA","Bénéficiaire",$A140,CW$6,CW$5,"Mois (DateRDV)",CW$7,"Années (DateRDV)",CW$3),2,""),"")</f>
        <v/>
      </c>
      <c r="CX140" s="166" t="str">
        <f>IFERROR(IF(GETPIVOTDATA("DateRDV",TCD!$B$1,"DT","VA","Bénéficiaire",$A140,CX$6,CX$5,"Mois (DateRDV)",CX$7,"Années (DateRDV)",CX$3,"Présence","Excusé"),3,""),"")</f>
        <v/>
      </c>
      <c r="CY140" s="166" t="str">
        <f>IFERROR(IF(GETPIVOTDATA("DateRDV",TCD!$B$1,"DT","VA","Bénéficiaire",$A140,CY$6,CY$5,"Mois (DateRDV)",CY$7,"Années (DateRDV)",CY$3,"Présence","Absent"),4,""),"")</f>
        <v/>
      </c>
      <c r="CZ140" s="166" t="str">
        <f>IFERROR(IF(GETPIVOTDATA("DateRDV",TCD!$B$1,"DT","VA","Bénéficiaire",$A140,CZ$6,CZ$5,"Mois (DateRDV)",CZ$7,"Années (DateRDV)",CZ$3),1,""),"")</f>
        <v/>
      </c>
      <c r="DA140" s="166" t="str">
        <f>IFERROR(IF(GETPIVOTDATA("DateRDV",TCD!$B$1,"DT","VA","Bénéficiaire",$A140,DA$6,DA$5,"Mois (DateRDV)",DA$7,"Années (DateRDV)",DA$3),2,""),"")</f>
        <v/>
      </c>
      <c r="DB140" s="166" t="str">
        <f>IFERROR(IF(GETPIVOTDATA("DateRDV",TCD!$B$1,"DT","VA","Bénéficiaire",$A140,DB$6,DB$5,"Mois (DateRDV)",DB$7,"Années (DateRDV)",DB$3,"Présence","Excusé"),3,""),"")</f>
        <v/>
      </c>
      <c r="DC140" s="166" t="str">
        <f>IFERROR(IF(GETPIVOTDATA("DateRDV",TCD!$B$1,"DT","VA","Bénéficiaire",$A140,DC$6,DC$5,"Mois (DateRDV)",DC$7,"Années (DateRDV)",DC$3,"Présence","Absent"),4,""),"")</f>
        <v/>
      </c>
      <c r="DD140" s="166" t="str">
        <f>IFERROR(IF(GETPIVOTDATA("DateRDV",TCD!$B$1,"DT","VA","Bénéficiaire",$A140,DD$6,DD$5,"Mois (DateRDV)",DD$7,"Années (DateRDV)",DD$3),1,""),"")</f>
        <v/>
      </c>
      <c r="DE140" s="166" t="str">
        <f>IFERROR(IF(GETPIVOTDATA("DateRDV",TCD!$B$1,"DT","VA","Bénéficiaire",$A140,DE$6,DE$5,"Mois (DateRDV)",DE$7,"Années (DateRDV)",DE$3),2,""),"")</f>
        <v/>
      </c>
      <c r="DF140" s="166" t="str">
        <f>IFERROR(IF(GETPIVOTDATA("DateRDV",TCD!$B$1,"DT","VA","Bénéficiaire",$A140,DF$6,DF$5,"Mois (DateRDV)",DF$7,"Années (DateRDV)",DF$3,"Présence","Excusé"),3,""),"")</f>
        <v/>
      </c>
      <c r="DG140" s="166" t="str">
        <f>IFERROR(IF(GETPIVOTDATA("DateRDV",TCD!$B$1,"DT","VA","Bénéficiaire",$A140,DG$6,DG$5,"Mois (DateRDV)",DG$7,"Années (DateRDV)",DG$3,"Présence","Absent"),4,""),"")</f>
        <v/>
      </c>
      <c r="DH140" s="166" t="str">
        <f>IFERROR(IF(GETPIVOTDATA("DateRDV",TCD!$B$1,"DT","VA","Bénéficiaire",$A140,DH$6,DH$5,"Mois (DateRDV)",DH$7,"Années (DateRDV)",DH$3),1,""),"")</f>
        <v/>
      </c>
      <c r="DI140" s="166" t="str">
        <f>IFERROR(IF(GETPIVOTDATA("DateRDV",TCD!$B$1,"DT","VA","Bénéficiaire",$A140,DI$6,DI$5,"Mois (DateRDV)",DI$7,"Années (DateRDV)",DI$3),2,""),"")</f>
        <v/>
      </c>
      <c r="DJ140" s="166" t="str">
        <f>IFERROR(IF(GETPIVOTDATA("DateRDV",TCD!$B$1,"DT","VA","Bénéficiaire",$A140,DJ$6,DJ$5,"Mois (DateRDV)",DJ$7,"Années (DateRDV)",DJ$3,"Présence","Excusé"),3,""),"")</f>
        <v/>
      </c>
      <c r="DK140" s="166" t="str">
        <f>IFERROR(IF(GETPIVOTDATA("DateRDV",TCD!$B$1,"DT","VA","Bénéficiaire",$A140,DK$6,DK$5,"Mois (DateRDV)",DK$7,"Années (DateRDV)",DK$3,"Présence","Absent"),4,""),"")</f>
        <v/>
      </c>
      <c r="DL140" s="166" t="str">
        <f>IFERROR(IF(GETPIVOTDATA("DateRDV",TCD!$B$1,"DT","VA","Bénéficiaire",$A140,DL$6,DL$5,"Mois (DateRDV)",DL$7,"Années (DateRDV)",DL$3),1,""),"")</f>
        <v/>
      </c>
      <c r="DM140" s="166" t="str">
        <f>IFERROR(IF(GETPIVOTDATA("DateRDV",TCD!$B$1,"DT","VA","Bénéficiaire",$A140,DM$6,DM$5,"Mois (DateRDV)",DM$7,"Années (DateRDV)",DM$3),2,""),"")</f>
        <v/>
      </c>
      <c r="DN140" s="166" t="str">
        <f>IFERROR(IF(GETPIVOTDATA("DateRDV",TCD!$B$1,"DT","VA","Bénéficiaire",$A140,DN$6,DN$5,"Mois (DateRDV)",DN$7,"Années (DateRDV)",DN$3,"Présence","Excusé"),3,""),"")</f>
        <v/>
      </c>
      <c r="DO140" s="166" t="str">
        <f>IFERROR(IF(GETPIVOTDATA("DateRDV",TCD!$B$1,"DT","VA","Bénéficiaire",$A140,DO$6,DO$5,"Mois (DateRDV)",DO$7,"Années (DateRDV)",DO$3,"Présence","Absent"),4,""),"")</f>
        <v/>
      </c>
    </row>
    <row r="141" spans="2:119" x14ac:dyDescent="0.2">
      <c r="B141" s="169" t="str">
        <f>IFERROR(IF(INDEX(Data!P:P,MATCH(A141,Data!B:B,0))&lt;&gt;"",INDEX(Data!P:P,MATCH(A141,Data!B:B,0)),""),"")</f>
        <v/>
      </c>
      <c r="C141" s="169" t="str">
        <f>IFERROR(IF(INDEX(Data!O:O,MATCH(A141,Data!B:B,0))&lt;&gt;"",INDEX(Data!O:O,MATCH(A141,Data!B:B,0)),""),"")</f>
        <v/>
      </c>
      <c r="D141" s="169" t="str">
        <f>IFERROR(IF(INDEX(Data!J:J,MATCH(A141,Data!B:B,0))&lt;&gt;"",INDEX(Data!J:J,MATCH(A141,Data!B:B,0)),""),"")</f>
        <v/>
      </c>
      <c r="E141" s="169" t="str">
        <f>IFERROR(IF(INDEX(Data!M:M,MATCH(A141,Data!B:B,0))&lt;&gt;"",INDEX(Data!M:M,MATCH(A141,Data!B:B,0)),""),"")</f>
        <v/>
      </c>
      <c r="F141" s="169" t="str">
        <f>IFERROR(IF(INDEX(Data!N:N,MATCH(A141,Data!B:B,0))&lt;&gt;"",INDEX(Data!N:N,MATCH(A141,Data!B:B,0)),""),"")</f>
        <v/>
      </c>
      <c r="G141" s="170" t="str">
        <f>IFERROR(IF(INDEX(Data!K:K,MATCH(A141,Data!B:B,0))&lt;&gt;"",INDEX(Data!K:K,MATCH(A141,Data!B:B,0)),""),"")</f>
        <v/>
      </c>
      <c r="H141" s="170" t="str">
        <f>IFERROR(IF(INDEX(Data!L:L,MATCH(A141,Data!B:B,0))&lt;&gt;"",INDEX(Data!L:L,MATCH(A141,Data!B:B,0)),""),"")</f>
        <v/>
      </c>
      <c r="I141" s="170" t="str">
        <f>IFERROR(IF(INDEX(Data!C:C,MATCH(A141,Data!B:B,0))&lt;&gt;"",INDEX(Data!C:C,MATCH(A141,Data!B:B,0)),""),"")</f>
        <v/>
      </c>
      <c r="J141" s="170" t="str">
        <f>IFERROR(IF(INDEX(Data!D:D,MATCH(A141,Data!B:B,0))&lt;&gt;"",INDEX(Data!D:D,MATCH(A141,Data!B:B,0)),""),"")</f>
        <v/>
      </c>
      <c r="K141" s="171" t="str">
        <f>IFERROR(IF(INDEX(Data!H:H,MATCH(A141,Data!B:B,0))&lt;&gt;"",INDEX(Data!H:H,MATCH(A141,Data!B:B,0)),""),"")</f>
        <v/>
      </c>
      <c r="L141" s="166" t="str">
        <f>IFERROR(IF(GETPIVOTDATA("DateRDV",TCD!$B$1,"DT","VA","Bénéficiaire",$A141,L$6,L$5,"Mois (DateRDV)",L$7,"Années (DateRDV)",L$3),1,""),"")</f>
        <v/>
      </c>
      <c r="M141" s="166" t="str">
        <f>IFERROR(IF(GETPIVOTDATA("DateRDV",TCD!$B$1,"DT","VA","Bénéficiaire",$A141,M$6,M$5,"Mois (DateRDV)",M$7,"Années (DateRDV)",M$3),2,""),"")</f>
        <v/>
      </c>
      <c r="N141" s="166" t="str">
        <f>IFERROR(IF(GETPIVOTDATA("DateRDV",TCD!$B$1,"DT","VA","Bénéficiaire",$A141,N$6,N$5,"Mois (DateRDV)",N$7,"Années (DateRDV)",N$3,"Présence","Excusé"),3,""),"")</f>
        <v/>
      </c>
      <c r="O141" s="166" t="str">
        <f>IFERROR(IF(GETPIVOTDATA("DateRDV",TCD!$B$1,"DT","VA","Bénéficiaire",$A141,O$6,O$5,"Mois (DateRDV)",O$7,"Années (DateRDV)",O$3,"Présence","Absent"),4,""),"")</f>
        <v/>
      </c>
      <c r="P141" s="166" t="str">
        <f>IFERROR(IF(GETPIVOTDATA("DateRDV",TCD!$B$1,"DT","VA","Bénéficiaire",$A141,P$6,P$5,"Mois (DateRDV)",P$7,"Années (DateRDV)",P$3),1,""),"")</f>
        <v/>
      </c>
      <c r="Q141" s="166" t="str">
        <f>IFERROR(IF(GETPIVOTDATA("DateRDV",TCD!$B$1,"DT","VA","Bénéficiaire",$A141,Q$6,Q$5,"Mois (DateRDV)",Q$7,"Années (DateRDV)",Q$3),2,""),"")</f>
        <v/>
      </c>
      <c r="R141" s="166" t="str">
        <f>IFERROR(IF(GETPIVOTDATA("DateRDV",TCD!$B$1,"DT","VA","Bénéficiaire",$A141,R$6,R$5,"Mois (DateRDV)",R$7,"Années (DateRDV)",R$3,"Présence","Excusé"),3,""),"")</f>
        <v/>
      </c>
      <c r="S141" s="166" t="str">
        <f>IFERROR(IF(GETPIVOTDATA("DateRDV",TCD!$B$1,"DT","VA","Bénéficiaire",$A141,S$6,S$5,"Mois (DateRDV)",S$7,"Années (DateRDV)",S$3,"Présence","Absent"),4,""),"")</f>
        <v/>
      </c>
      <c r="T141" s="166" t="str">
        <f>IFERROR(IF(GETPIVOTDATA("DateRDV",TCD!$B$1,"DT","VA","Bénéficiaire",$A141,T$6,T$5,"Mois (DateRDV)",T$7,"Années (DateRDV)",T$3),1,""),"")</f>
        <v/>
      </c>
      <c r="U141" s="166" t="str">
        <f>IFERROR(IF(GETPIVOTDATA("DateRDV",TCD!$B$1,"DT","VA","Bénéficiaire",$A141,U$6,U$5,"Mois (DateRDV)",U$7,"Années (DateRDV)",U$3),2,""),"")</f>
        <v/>
      </c>
      <c r="V141" s="166" t="str">
        <f>IFERROR(IF(GETPIVOTDATA("DateRDV",TCD!$B$1,"DT","VA","Bénéficiaire",$A141,V$6,V$5,"Mois (DateRDV)",V$7,"Années (DateRDV)",V$3,"Présence","Excusé"),3,""),"")</f>
        <v/>
      </c>
      <c r="W141" s="166" t="str">
        <f>IFERROR(IF(GETPIVOTDATA("DateRDV",TCD!$B$1,"DT","VA","Bénéficiaire",$A141,W$6,W$5,"Mois (DateRDV)",W$7,"Années (DateRDV)",W$3,"Présence","Absent"),4,""),"")</f>
        <v/>
      </c>
      <c r="X141" s="166" t="str">
        <f>IFERROR(IF(GETPIVOTDATA("DateRDV",TCD!$B$1,"DT","VA","Bénéficiaire",$A141,X$6,X$5,"Mois (DateRDV)",X$7,"Années (DateRDV)",X$3),1,""),"")</f>
        <v/>
      </c>
      <c r="Y141" s="166" t="str">
        <f>IFERROR(IF(GETPIVOTDATA("DateRDV",TCD!$B$1,"DT","VA","Bénéficiaire",$A141,Y$6,Y$5,"Mois (DateRDV)",Y$7,"Années (DateRDV)",Y$3),2,""),"")</f>
        <v/>
      </c>
      <c r="Z141" s="166" t="str">
        <f>IFERROR(IF(GETPIVOTDATA("DateRDV",TCD!$B$1,"DT","VA","Bénéficiaire",$A141,Z$6,Z$5,"Mois (DateRDV)",Z$7,"Années (DateRDV)",Z$3,"Présence","Excusé"),3,""),"")</f>
        <v/>
      </c>
      <c r="AA141" s="166" t="str">
        <f>IFERROR(IF(GETPIVOTDATA("DateRDV",TCD!$B$1,"DT","VA","Bénéficiaire",$A141,AA$6,AA$5,"Mois (DateRDV)",AA$7,"Années (DateRDV)",AA$3,"Présence","Absent"),4,""),"")</f>
        <v/>
      </c>
      <c r="AB141" s="166" t="str">
        <f>IFERROR(IF(GETPIVOTDATA("DateRDV",TCD!$B$1,"DT","VA","Bénéficiaire",$A141,AB$6,AB$5,"Mois (DateRDV)",AB$7,"Années (DateRDV)",AB$3),1,""),"")</f>
        <v/>
      </c>
      <c r="AC141" s="166" t="str">
        <f>IFERROR(IF(GETPIVOTDATA("DateRDV",TCD!$B$1,"DT","VA","Bénéficiaire",$A141,AC$6,AC$5,"Mois (DateRDV)",AC$7,"Années (DateRDV)",AC$3),2,""),"")</f>
        <v/>
      </c>
      <c r="AD141" s="166" t="str">
        <f>IFERROR(IF(GETPIVOTDATA("DateRDV",TCD!$B$1,"DT","VA","Bénéficiaire",$A141,AD$6,AD$5,"Mois (DateRDV)",AD$7,"Années (DateRDV)",AD$3,"Présence","Excusé"),3,""),"")</f>
        <v/>
      </c>
      <c r="AE141" s="166" t="str">
        <f>IFERROR(IF(GETPIVOTDATA("DateRDV",TCD!$B$1,"DT","VA","Bénéficiaire",$A141,AE$6,AE$5,"Mois (DateRDV)",AE$7,"Années (DateRDV)",AE$3,"Présence","Absent"),4,""),"")</f>
        <v/>
      </c>
      <c r="AF141" s="166" t="str">
        <f>IFERROR(IF(GETPIVOTDATA("DateRDV",TCD!$B$1,"DT","VA","Bénéficiaire",$A141,AF$6,AF$5,"Mois (DateRDV)",AF$7,"Années (DateRDV)",AF$3),1,""),"")</f>
        <v/>
      </c>
      <c r="AG141" s="166" t="str">
        <f>IFERROR(IF(GETPIVOTDATA("DateRDV",TCD!$B$1,"DT","VA","Bénéficiaire",$A141,AG$6,AG$5,"Mois (DateRDV)",AG$7,"Années (DateRDV)",AG$3),2,""),"")</f>
        <v/>
      </c>
      <c r="AH141" s="166" t="str">
        <f>IFERROR(IF(GETPIVOTDATA("DateRDV",TCD!$B$1,"DT","VA","Bénéficiaire",$A141,AH$6,AH$5,"Mois (DateRDV)",AH$7,"Années (DateRDV)",AH$3,"Présence","Excusé"),3,""),"")</f>
        <v/>
      </c>
      <c r="AI141" s="166" t="str">
        <f>IFERROR(IF(GETPIVOTDATA("DateRDV",TCD!$B$1,"DT","VA","Bénéficiaire",$A141,AI$6,AI$5,"Mois (DateRDV)",AI$7,"Années (DateRDV)",AI$3,"Présence","Absent"),4,""),"")</f>
        <v/>
      </c>
      <c r="AJ141" s="166" t="str">
        <f>IFERROR(IF(GETPIVOTDATA("DateRDV",TCD!$B$1,"DT","VA","Bénéficiaire",$A141,AJ$6,AJ$5,"Mois (DateRDV)",AJ$7,"Années (DateRDV)",AJ$3),1,""),"")</f>
        <v/>
      </c>
      <c r="AK141" s="166" t="str">
        <f>IFERROR(IF(GETPIVOTDATA("DateRDV",TCD!$B$1,"DT","VA","Bénéficiaire",$A141,AK$6,AK$5,"Mois (DateRDV)",AK$7,"Années (DateRDV)",AK$3),2,""),"")</f>
        <v/>
      </c>
      <c r="AL141" s="166" t="str">
        <f>IFERROR(IF(GETPIVOTDATA("DateRDV",TCD!$B$1,"DT","VA","Bénéficiaire",$A141,AL$6,AL$5,"Mois (DateRDV)",AL$7,"Années (DateRDV)",AL$3,"Présence","Excusé"),3,""),"")</f>
        <v/>
      </c>
      <c r="AM141" s="166" t="str">
        <f>IFERROR(IF(GETPIVOTDATA("DateRDV",TCD!$B$1,"DT","VA","Bénéficiaire",$A141,AM$6,AM$5,"Mois (DateRDV)",AM$7,"Années (DateRDV)",AM$3,"Présence","Absent"),4,""),"")</f>
        <v/>
      </c>
      <c r="AN141" s="166" t="str">
        <f>IFERROR(IF(GETPIVOTDATA("DateRDV",TCD!$B$1,"DT","VA","Bénéficiaire",$A141,AN$6,AN$5,"Mois (DateRDV)",AN$7,"Années (DateRDV)",AN$3),1,""),"")</f>
        <v/>
      </c>
      <c r="AO141" s="166" t="str">
        <f>IFERROR(IF(GETPIVOTDATA("DateRDV",TCD!$B$1,"DT","VA","Bénéficiaire",$A141,AO$6,AO$5,"Mois (DateRDV)",AO$7,"Années (DateRDV)",AO$3),2,""),"")</f>
        <v/>
      </c>
      <c r="AP141" s="166" t="str">
        <f>IFERROR(IF(GETPIVOTDATA("DateRDV",TCD!$B$1,"DT","VA","Bénéficiaire",$A141,AP$6,AP$5,"Mois (DateRDV)",AP$7,"Années (DateRDV)",AP$3,"Présence","Excusé"),3,""),"")</f>
        <v/>
      </c>
      <c r="AQ141" s="166" t="str">
        <f>IFERROR(IF(GETPIVOTDATA("DateRDV",TCD!$B$1,"DT","VA","Bénéficiaire",$A141,AQ$6,AQ$5,"Mois (DateRDV)",AQ$7,"Années (DateRDV)",AQ$3,"Présence","Absent"),4,""),"")</f>
        <v/>
      </c>
      <c r="AR141" s="166" t="str">
        <f>IFERROR(IF(GETPIVOTDATA("DateRDV",TCD!$B$1,"DT","VA","Bénéficiaire",$A141,AR$6,AR$5,"Mois (DateRDV)",AR$7,"Années (DateRDV)",AR$3),1,""),"")</f>
        <v/>
      </c>
      <c r="AS141" s="166" t="str">
        <f>IFERROR(IF(GETPIVOTDATA("DateRDV",TCD!$B$1,"DT","VA","Bénéficiaire",$A141,AS$6,AS$5,"Mois (DateRDV)",AS$7,"Années (DateRDV)",AS$3),2,""),"")</f>
        <v/>
      </c>
      <c r="AT141" s="166" t="str">
        <f>IFERROR(IF(GETPIVOTDATA("DateRDV",TCD!$B$1,"DT","VA","Bénéficiaire",$A141,AT$6,AT$5,"Mois (DateRDV)",AT$7,"Années (DateRDV)",AT$3,"Présence","Excusé"),3,""),"")</f>
        <v/>
      </c>
      <c r="AU141" s="166" t="str">
        <f>IFERROR(IF(GETPIVOTDATA("DateRDV",TCD!$B$1,"DT","VA","Bénéficiaire",$A141,AU$6,AU$5,"Mois (DateRDV)",AU$7,"Années (DateRDV)",AU$3,"Présence","Absent"),4,""),"")</f>
        <v/>
      </c>
      <c r="AV141" s="166" t="str">
        <f>IFERROR(IF(GETPIVOTDATA("DateRDV",TCD!$B$1,"DT","VA","Bénéficiaire",$A141,AV$6,AV$5,"Mois (DateRDV)",AV$7,"Années (DateRDV)",AV$3),1,""),"")</f>
        <v/>
      </c>
      <c r="AW141" s="166" t="str">
        <f>IFERROR(IF(GETPIVOTDATA("DateRDV",TCD!$B$1,"DT","VA","Bénéficiaire",$A141,AW$6,AW$5,"Mois (DateRDV)",AW$7,"Années (DateRDV)",AW$3),2,""),"")</f>
        <v/>
      </c>
      <c r="AX141" s="166" t="str">
        <f>IFERROR(IF(GETPIVOTDATA("DateRDV",TCD!$B$1,"DT","VA","Bénéficiaire",$A141,AX$6,AX$5,"Mois (DateRDV)",AX$7,"Années (DateRDV)",AX$3,"Présence","Excusé"),3,""),"")</f>
        <v/>
      </c>
      <c r="AY141" s="166" t="str">
        <f>IFERROR(IF(GETPIVOTDATA("DateRDV",TCD!$B$1,"DT","VA","Bénéficiaire",$A141,AY$6,AY$5,"Mois (DateRDV)",AY$7,"Années (DateRDV)",AY$3,"Présence","Absent"),4,""),"")</f>
        <v/>
      </c>
      <c r="AZ141" s="166" t="str">
        <f>IFERROR(IF(GETPIVOTDATA("DateRDV",TCD!$B$1,"DT","VA","Bénéficiaire",$A141,AZ$6,AZ$5,"Mois (DateRDV)",AZ$7,"Années (DateRDV)",AZ$3),1,""),"")</f>
        <v/>
      </c>
      <c r="BA141" s="166" t="str">
        <f>IFERROR(IF(GETPIVOTDATA("DateRDV",TCD!$B$1,"DT","VA","Bénéficiaire",$A141,BA$6,BA$5,"Mois (DateRDV)",BA$7,"Années (DateRDV)",BA$3),2,""),"")</f>
        <v/>
      </c>
      <c r="BB141" s="166" t="str">
        <f>IFERROR(IF(GETPIVOTDATA("DateRDV",TCD!$B$1,"DT","VA","Bénéficiaire",$A141,BB$6,BB$5,"Mois (DateRDV)",BB$7,"Années (DateRDV)",BB$3,"Présence","Excusé"),3,""),"")</f>
        <v/>
      </c>
      <c r="BC141" s="166" t="str">
        <f>IFERROR(IF(GETPIVOTDATA("DateRDV",TCD!$B$1,"DT","VA","Bénéficiaire",$A141,BC$6,BC$5,"Mois (DateRDV)",BC$7,"Années (DateRDV)",BC$3,"Présence","Absent"),4,""),"")</f>
        <v/>
      </c>
      <c r="BD141" s="166" t="str">
        <f>IFERROR(IF(GETPIVOTDATA("DateRDV",TCD!$B$1,"DT","VA","Bénéficiaire",$A141,BD$6,BD$5,"Mois (DateRDV)",BD$7,"Années (DateRDV)",BD$3),1,""),"")</f>
        <v/>
      </c>
      <c r="BE141" s="166" t="str">
        <f>IFERROR(IF(GETPIVOTDATA("DateRDV",TCD!$B$1,"DT","VA","Bénéficiaire",$A141,BE$6,BE$5,"Mois (DateRDV)",BE$7,"Années (DateRDV)",BE$3),2,""),"")</f>
        <v/>
      </c>
      <c r="BF141" s="166" t="str">
        <f>IFERROR(IF(GETPIVOTDATA("DateRDV",TCD!$B$1,"DT","VA","Bénéficiaire",$A141,BF$6,BF$5,"Mois (DateRDV)",BF$7,"Années (DateRDV)",BF$3,"Présence","Excusé"),3,""),"")</f>
        <v/>
      </c>
      <c r="BG141" s="166" t="str">
        <f>IFERROR(IF(GETPIVOTDATA("DateRDV",TCD!$B$1,"DT","VA","Bénéficiaire",$A141,BG$6,BG$5,"Mois (DateRDV)",BG$7,"Années (DateRDV)",BG$3,"Présence","Absent"),4,""),"")</f>
        <v/>
      </c>
      <c r="BH141" s="166" t="str">
        <f>IFERROR(IF(GETPIVOTDATA("DateRDV",TCD!$B$1,"DT","VA","Bénéficiaire",$A141,BH$6,BH$5,"Mois (DateRDV)",BH$7,"Années (DateRDV)",BH$3),1,""),"")</f>
        <v/>
      </c>
      <c r="BI141" s="166" t="str">
        <f>IFERROR(IF(GETPIVOTDATA("DateRDV",TCD!$B$1,"DT","VA","Bénéficiaire",$A141,BI$6,BI$5,"Mois (DateRDV)",BI$7,"Années (DateRDV)",BI$3),2,""),"")</f>
        <v/>
      </c>
      <c r="BJ141" s="166" t="str">
        <f>IFERROR(IF(GETPIVOTDATA("DateRDV",TCD!$B$1,"DT","VA","Bénéficiaire",$A141,BJ$6,BJ$5,"Mois (DateRDV)",BJ$7,"Années (DateRDV)",BJ$3,"Présence","Excusé"),3,""),"")</f>
        <v/>
      </c>
      <c r="BK141" s="166" t="str">
        <f>IFERROR(IF(GETPIVOTDATA("DateRDV",TCD!$B$1,"DT","VA","Bénéficiaire",$A141,BK$6,BK$5,"Mois (DateRDV)",BK$7,"Années (DateRDV)",BK$3,"Présence","Absent"),4,""),"")</f>
        <v/>
      </c>
      <c r="BL141" s="166" t="str">
        <f>IFERROR(IF(GETPIVOTDATA("DateRDV",TCD!$B$1,"DT","VA","Bénéficiaire",$A141,BL$6,BL$5,"Mois (DateRDV)",BL$7,"Années (DateRDV)",BL$3),1,""),"")</f>
        <v/>
      </c>
      <c r="BM141" s="166" t="str">
        <f>IFERROR(IF(GETPIVOTDATA("DateRDV",TCD!$B$1,"DT","VA","Bénéficiaire",$A141,BM$6,BM$5,"Mois (DateRDV)",BM$7,"Années (DateRDV)",BM$3),2,""),"")</f>
        <v/>
      </c>
      <c r="BN141" s="166" t="str">
        <f>IFERROR(IF(GETPIVOTDATA("DateRDV",TCD!$B$1,"DT","VA","Bénéficiaire",$A141,BN$6,BN$5,"Mois (DateRDV)",BN$7,"Années (DateRDV)",BN$3,"Présence","Excusé"),3,""),"")</f>
        <v/>
      </c>
      <c r="BO141" s="166" t="str">
        <f>IFERROR(IF(GETPIVOTDATA("DateRDV",TCD!$B$1,"DT","VA","Bénéficiaire",$A141,BO$6,BO$5,"Mois (DateRDV)",BO$7,"Années (DateRDV)",BO$3,"Présence","Absent"),4,""),"")</f>
        <v/>
      </c>
      <c r="BP141" s="166" t="str">
        <f>IFERROR(IF(GETPIVOTDATA("DateRDV",TCD!$B$1,"DT","VA","Bénéficiaire",$A141,BP$6,BP$5,"Mois (DateRDV)",BP$7,"Années (DateRDV)",BP$3),1,""),"")</f>
        <v/>
      </c>
      <c r="BQ141" s="166" t="str">
        <f>IFERROR(IF(GETPIVOTDATA("DateRDV",TCD!$B$1,"DT","VA","Bénéficiaire",$A141,BQ$6,BQ$5,"Mois (DateRDV)",BQ$7,"Années (DateRDV)",BQ$3),2,""),"")</f>
        <v/>
      </c>
      <c r="BR141" s="166" t="str">
        <f>IFERROR(IF(GETPIVOTDATA("DateRDV",TCD!$B$1,"DT","VA","Bénéficiaire",$A141,BR$6,BR$5,"Mois (DateRDV)",BR$7,"Années (DateRDV)",BR$3,"Présence","Excusé"),3,""),"")</f>
        <v/>
      </c>
      <c r="BS141" s="166" t="str">
        <f>IFERROR(IF(GETPIVOTDATA("DateRDV",TCD!$B$1,"DT","VA","Bénéficiaire",$A141,BS$6,BS$5,"Mois (DateRDV)",BS$7,"Années (DateRDV)",BS$3,"Présence","Absent"),4,""),"")</f>
        <v/>
      </c>
      <c r="BT141" s="166" t="str">
        <f>IFERROR(IF(GETPIVOTDATA("DateRDV",TCD!$B$1,"DT","VA","Bénéficiaire",$A141,BT$6,BT$5,"Mois (DateRDV)",BT$7,"Années (DateRDV)",BT$3),1,""),"")</f>
        <v/>
      </c>
      <c r="BU141" s="166" t="str">
        <f>IFERROR(IF(GETPIVOTDATA("DateRDV",TCD!$B$1,"DT","VA","Bénéficiaire",$A141,BU$6,BU$5,"Mois (DateRDV)",BU$7,"Années (DateRDV)",BU$3),2,""),"")</f>
        <v/>
      </c>
      <c r="BV141" s="166" t="str">
        <f>IFERROR(IF(GETPIVOTDATA("DateRDV",TCD!$B$1,"DT","VA","Bénéficiaire",$A141,BV$6,BV$5,"Mois (DateRDV)",BV$7,"Années (DateRDV)",BV$3,"Présence","Excusé"),3,""),"")</f>
        <v/>
      </c>
      <c r="BW141" s="166" t="str">
        <f>IFERROR(IF(GETPIVOTDATA("DateRDV",TCD!$B$1,"DT","VA","Bénéficiaire",$A141,BW$6,BW$5,"Mois (DateRDV)",BW$7,"Années (DateRDV)",BW$3,"Présence","Absent"),4,""),"")</f>
        <v/>
      </c>
      <c r="BX141" s="166" t="str">
        <f>IFERROR(IF(GETPIVOTDATA("DateRDV",TCD!$B$1,"DT","VA","Bénéficiaire",$A141,BX$6,BX$5,"Mois (DateRDV)",BX$7,"Années (DateRDV)",BX$3),1,""),"")</f>
        <v/>
      </c>
      <c r="BY141" s="166" t="str">
        <f>IFERROR(IF(GETPIVOTDATA("DateRDV",TCD!$B$1,"DT","VA","Bénéficiaire",$A141,BY$6,BY$5,"Mois (DateRDV)",BY$7,"Années (DateRDV)",BY$3),2,""),"")</f>
        <v/>
      </c>
      <c r="BZ141" s="166" t="str">
        <f>IFERROR(IF(GETPIVOTDATA("DateRDV",TCD!$B$1,"DT","VA","Bénéficiaire",$A141,BZ$6,BZ$5,"Mois (DateRDV)",BZ$7,"Années (DateRDV)",BZ$3,"Présence","Excusé"),3,""),"")</f>
        <v/>
      </c>
      <c r="CA141" s="166" t="str">
        <f>IFERROR(IF(GETPIVOTDATA("DateRDV",TCD!$B$1,"DT","VA","Bénéficiaire",$A141,CA$6,CA$5,"Mois (DateRDV)",CA$7,"Années (DateRDV)",CA$3,"Présence","Absent"),4,""),"")</f>
        <v/>
      </c>
      <c r="CB141" s="166" t="str">
        <f>IFERROR(IF(GETPIVOTDATA("DateRDV",TCD!$B$1,"DT","VA","Bénéficiaire",$A141,CB$6,CB$5,"Mois (DateRDV)",CB$7,"Années (DateRDV)",CB$3),1,""),"")</f>
        <v/>
      </c>
      <c r="CC141" s="166" t="str">
        <f>IFERROR(IF(GETPIVOTDATA("DateRDV",TCD!$B$1,"DT","VA","Bénéficiaire",$A141,CC$6,CC$5,"Mois (DateRDV)",CC$7,"Années (DateRDV)",CC$3),2,""),"")</f>
        <v/>
      </c>
      <c r="CD141" s="166" t="str">
        <f>IFERROR(IF(GETPIVOTDATA("DateRDV",TCD!$B$1,"DT","VA","Bénéficiaire",$A141,CD$6,CD$5,"Mois (DateRDV)",CD$7,"Années (DateRDV)",CD$3,"Présence","Excusé"),3,""),"")</f>
        <v/>
      </c>
      <c r="CE141" s="166" t="str">
        <f>IFERROR(IF(GETPIVOTDATA("DateRDV",TCD!$B$1,"DT","VA","Bénéficiaire",$A141,CE$6,CE$5,"Mois (DateRDV)",CE$7,"Années (DateRDV)",CE$3,"Présence","Absent"),4,""),"")</f>
        <v/>
      </c>
      <c r="CF141" s="166" t="str">
        <f>IFERROR(IF(GETPIVOTDATA("DateRDV",TCD!$B$1,"DT","VA","Bénéficiaire",$A141,CF$6,CF$5,"Mois (DateRDV)",CF$7,"Années (DateRDV)",CF$3),1,""),"")</f>
        <v/>
      </c>
      <c r="CG141" s="166" t="str">
        <f>IFERROR(IF(GETPIVOTDATA("DateRDV",TCD!$B$1,"DT","VA","Bénéficiaire",$A141,CG$6,CG$5,"Mois (DateRDV)",CG$7,"Années (DateRDV)",CG$3),2,""),"")</f>
        <v/>
      </c>
      <c r="CH141" s="166" t="str">
        <f>IFERROR(IF(GETPIVOTDATA("DateRDV",TCD!$B$1,"DT","VA","Bénéficiaire",$A141,CH$6,CH$5,"Mois (DateRDV)",CH$7,"Années (DateRDV)",CH$3,"Présence","Excusé"),3,""),"")</f>
        <v/>
      </c>
      <c r="CI141" s="166" t="str">
        <f>IFERROR(IF(GETPIVOTDATA("DateRDV",TCD!$B$1,"DT","VA","Bénéficiaire",$A141,CI$6,CI$5,"Mois (DateRDV)",CI$7,"Années (DateRDV)",CI$3,"Présence","Absent"),4,""),"")</f>
        <v/>
      </c>
      <c r="CJ141" s="166" t="str">
        <f>IFERROR(IF(GETPIVOTDATA("DateRDV",TCD!$B$1,"DT","VA","Bénéficiaire",$A141,CJ$6,CJ$5,"Mois (DateRDV)",CJ$7,"Années (DateRDV)",CJ$3),1,""),"")</f>
        <v/>
      </c>
      <c r="CK141" s="166" t="str">
        <f>IFERROR(IF(GETPIVOTDATA("DateRDV",TCD!$B$1,"DT","VA","Bénéficiaire",$A141,CK$6,CK$5,"Mois (DateRDV)",CK$7,"Années (DateRDV)",CK$3),2,""),"")</f>
        <v/>
      </c>
      <c r="CL141" s="166" t="str">
        <f>IFERROR(IF(GETPIVOTDATA("DateRDV",TCD!$B$1,"DT","VA","Bénéficiaire",$A141,VE$6,VE$5,"Mois (DateRDV)",VE$7,"Années (DateRDV)",VE$3,"Présence","Excusé"),3,""),"")</f>
        <v/>
      </c>
      <c r="CM141" s="166" t="str">
        <f>IFERROR(IF(GETPIVOTDATA("DateRDV",TCD!$B$1,"DT","VA","Bénéficiaire",$A141,CM$6,CM$5,"Mois (DateRDV)",CM$7,"Années (DateRDV)",CM$3,"Présence","Absent"),4,""),"")</f>
        <v/>
      </c>
      <c r="CN141" s="166" t="str">
        <f>IFERROR(IF(GETPIVOTDATA("DateRDV",TCD!$B$1,"DT","VA","Bénéficiaire",$A141,CN$6,CN$5,"Mois (DateRDV)",CN$7,"Années (DateRDV)",CN$3),1,""),"")</f>
        <v/>
      </c>
      <c r="CO141" s="166" t="str">
        <f>IFERROR(IF(GETPIVOTDATA("DateRDV",TCD!$B$1,"DT","VA","Bénéficiaire",$A141,CO$6,CO$5,"Mois (DateRDV)",CO$7,"Années (DateRDV)",CO$3),2,""),"")</f>
        <v/>
      </c>
      <c r="CP141" s="166" t="str">
        <f>IFERROR(IF(GETPIVOTDATA("DateRDV",TCD!$B$1,"DT","VA","Bénéficiaire",$A141,CP$6,CP$5,"Mois (DateRDV)",CP$7,"Années (DateRDV)",CP$3,"Présence","Excusé"),3,""),"")</f>
        <v/>
      </c>
      <c r="CQ141" s="166" t="str">
        <f>IFERROR(IF(GETPIVOTDATA("DateRDV",TCD!$B$1,"DT","VA","Bénéficiaire",$A141,CQ$6,CQ$5,"Mois (DateRDV)",CQ$7,"Années (DateRDV)",CQ$3,"Présence","Absent"),4,""),"")</f>
        <v/>
      </c>
      <c r="CR141" s="166" t="str">
        <f>IFERROR(IF(GETPIVOTDATA("DateRDV",TCD!$B$1,"DT","VA","Bénéficiaire",$A141,CR$6,CR$5,"Mois (DateRDV)",CR$7,"Années (DateRDV)",CR$3),1,""),"")</f>
        <v/>
      </c>
      <c r="CS141" s="166" t="str">
        <f>IFERROR(IF(GETPIVOTDATA("DateRDV",TCD!$B$1,"DT","VA","Bénéficiaire",$A141,CS$6,CS$5,"Mois (DateRDV)",CS$7,"Années (DateRDV)",CS$3),2,""),"")</f>
        <v/>
      </c>
      <c r="CT141" s="166" t="str">
        <f>IFERROR(IF(GETPIVOTDATA("DateRDV",TCD!$B$1,"DT","VA","Bénéficiaire",$A141,CT$6,CT$5,"Mois (DateRDV)",CT$7,"Années (DateRDV)",CT$3,"Présence","Excusé"),3,""),"")</f>
        <v/>
      </c>
      <c r="CU141" s="166" t="str">
        <f>IFERROR(IF(GETPIVOTDATA("DateRDV",TCD!$B$1,"DT","VA","Bénéficiaire",$A141,CU$6,CU$5,"Mois (DateRDV)",CU$7,"Années (DateRDV)",CU$3,"Présence","Absent"),4,""),"")</f>
        <v/>
      </c>
      <c r="CV141" s="166" t="str">
        <f>IFERROR(IF(GETPIVOTDATA("DateRDV",TCD!$B$1,"DT","VA","Bénéficiaire",$A141,CV$6,CV$5,"Mois (DateRDV)",CV$7,"Années (DateRDV)",CV$3),1,""),"")</f>
        <v/>
      </c>
      <c r="CW141" s="166" t="str">
        <f>IFERROR(IF(GETPIVOTDATA("DateRDV",TCD!$B$1,"DT","VA","Bénéficiaire",$A141,CW$6,CW$5,"Mois (DateRDV)",CW$7,"Années (DateRDV)",CW$3),2,""),"")</f>
        <v/>
      </c>
      <c r="CX141" s="166" t="str">
        <f>IFERROR(IF(GETPIVOTDATA("DateRDV",TCD!$B$1,"DT","VA","Bénéficiaire",$A141,CX$6,CX$5,"Mois (DateRDV)",CX$7,"Années (DateRDV)",CX$3,"Présence","Excusé"),3,""),"")</f>
        <v/>
      </c>
      <c r="CY141" s="166" t="str">
        <f>IFERROR(IF(GETPIVOTDATA("DateRDV",TCD!$B$1,"DT","VA","Bénéficiaire",$A141,CY$6,CY$5,"Mois (DateRDV)",CY$7,"Années (DateRDV)",CY$3,"Présence","Absent"),4,""),"")</f>
        <v/>
      </c>
      <c r="CZ141" s="166" t="str">
        <f>IFERROR(IF(GETPIVOTDATA("DateRDV",TCD!$B$1,"DT","VA","Bénéficiaire",$A141,CZ$6,CZ$5,"Mois (DateRDV)",CZ$7,"Années (DateRDV)",CZ$3),1,""),"")</f>
        <v/>
      </c>
      <c r="DA141" s="166" t="str">
        <f>IFERROR(IF(GETPIVOTDATA("DateRDV",TCD!$B$1,"DT","VA","Bénéficiaire",$A141,DA$6,DA$5,"Mois (DateRDV)",DA$7,"Années (DateRDV)",DA$3),2,""),"")</f>
        <v/>
      </c>
      <c r="DB141" s="166" t="str">
        <f>IFERROR(IF(GETPIVOTDATA("DateRDV",TCD!$B$1,"DT","VA","Bénéficiaire",$A141,DB$6,DB$5,"Mois (DateRDV)",DB$7,"Années (DateRDV)",DB$3,"Présence","Excusé"),3,""),"")</f>
        <v/>
      </c>
      <c r="DC141" s="166" t="str">
        <f>IFERROR(IF(GETPIVOTDATA("DateRDV",TCD!$B$1,"DT","VA","Bénéficiaire",$A141,DC$6,DC$5,"Mois (DateRDV)",DC$7,"Années (DateRDV)",DC$3,"Présence","Absent"),4,""),"")</f>
        <v/>
      </c>
      <c r="DD141" s="166" t="str">
        <f>IFERROR(IF(GETPIVOTDATA("DateRDV",TCD!$B$1,"DT","VA","Bénéficiaire",$A141,DD$6,DD$5,"Mois (DateRDV)",DD$7,"Années (DateRDV)",DD$3),1,""),"")</f>
        <v/>
      </c>
      <c r="DE141" s="166" t="str">
        <f>IFERROR(IF(GETPIVOTDATA("DateRDV",TCD!$B$1,"DT","VA","Bénéficiaire",$A141,DE$6,DE$5,"Mois (DateRDV)",DE$7,"Années (DateRDV)",DE$3),2,""),"")</f>
        <v/>
      </c>
      <c r="DF141" s="166" t="str">
        <f>IFERROR(IF(GETPIVOTDATA("DateRDV",TCD!$B$1,"DT","VA","Bénéficiaire",$A141,DF$6,DF$5,"Mois (DateRDV)",DF$7,"Années (DateRDV)",DF$3,"Présence","Excusé"),3,""),"")</f>
        <v/>
      </c>
      <c r="DG141" s="166" t="str">
        <f>IFERROR(IF(GETPIVOTDATA("DateRDV",TCD!$B$1,"DT","VA","Bénéficiaire",$A141,DG$6,DG$5,"Mois (DateRDV)",DG$7,"Années (DateRDV)",DG$3,"Présence","Absent"),4,""),"")</f>
        <v/>
      </c>
      <c r="DH141" s="166" t="str">
        <f>IFERROR(IF(GETPIVOTDATA("DateRDV",TCD!$B$1,"DT","VA","Bénéficiaire",$A141,DH$6,DH$5,"Mois (DateRDV)",DH$7,"Années (DateRDV)",DH$3),1,""),"")</f>
        <v/>
      </c>
      <c r="DI141" s="166" t="str">
        <f>IFERROR(IF(GETPIVOTDATA("DateRDV",TCD!$B$1,"DT","VA","Bénéficiaire",$A141,DI$6,DI$5,"Mois (DateRDV)",DI$7,"Années (DateRDV)",DI$3),2,""),"")</f>
        <v/>
      </c>
      <c r="DJ141" s="166" t="str">
        <f>IFERROR(IF(GETPIVOTDATA("DateRDV",TCD!$B$1,"DT","VA","Bénéficiaire",$A141,DJ$6,DJ$5,"Mois (DateRDV)",DJ$7,"Années (DateRDV)",DJ$3,"Présence","Excusé"),3,""),"")</f>
        <v/>
      </c>
      <c r="DK141" s="166" t="str">
        <f>IFERROR(IF(GETPIVOTDATA("DateRDV",TCD!$B$1,"DT","VA","Bénéficiaire",$A141,DK$6,DK$5,"Mois (DateRDV)",DK$7,"Années (DateRDV)",DK$3,"Présence","Absent"),4,""),"")</f>
        <v/>
      </c>
      <c r="DL141" s="166" t="str">
        <f>IFERROR(IF(GETPIVOTDATA("DateRDV",TCD!$B$1,"DT","VA","Bénéficiaire",$A141,DL$6,DL$5,"Mois (DateRDV)",DL$7,"Années (DateRDV)",DL$3),1,""),"")</f>
        <v/>
      </c>
      <c r="DM141" s="166" t="str">
        <f>IFERROR(IF(GETPIVOTDATA("DateRDV",TCD!$B$1,"DT","VA","Bénéficiaire",$A141,DM$6,DM$5,"Mois (DateRDV)",DM$7,"Années (DateRDV)",DM$3),2,""),"")</f>
        <v/>
      </c>
      <c r="DN141" s="166" t="str">
        <f>IFERROR(IF(GETPIVOTDATA("DateRDV",TCD!$B$1,"DT","VA","Bénéficiaire",$A141,DN$6,DN$5,"Mois (DateRDV)",DN$7,"Années (DateRDV)",DN$3,"Présence","Excusé"),3,""),"")</f>
        <v/>
      </c>
      <c r="DO141" s="166" t="str">
        <f>IFERROR(IF(GETPIVOTDATA("DateRDV",TCD!$B$1,"DT","VA","Bénéficiaire",$A141,DO$6,DO$5,"Mois (DateRDV)",DO$7,"Années (DateRDV)",DO$3,"Présence","Absent"),4,""),"")</f>
        <v/>
      </c>
    </row>
    <row r="142" spans="2:119" x14ac:dyDescent="0.2">
      <c r="B142" s="169" t="str">
        <f>IFERROR(IF(INDEX(Data!P:P,MATCH(A142,Data!B:B,0))&lt;&gt;"",INDEX(Data!P:P,MATCH(A142,Data!B:B,0)),""),"")</f>
        <v/>
      </c>
      <c r="C142" s="169" t="str">
        <f>IFERROR(IF(INDEX(Data!O:O,MATCH(A142,Data!B:B,0))&lt;&gt;"",INDEX(Data!O:O,MATCH(A142,Data!B:B,0)),""),"")</f>
        <v/>
      </c>
      <c r="D142" s="169" t="str">
        <f>IFERROR(IF(INDEX(Data!J:J,MATCH(A142,Data!B:B,0))&lt;&gt;"",INDEX(Data!J:J,MATCH(A142,Data!B:B,0)),""),"")</f>
        <v/>
      </c>
      <c r="E142" s="169" t="str">
        <f>IFERROR(IF(INDEX(Data!M:M,MATCH(A142,Data!B:B,0))&lt;&gt;"",INDEX(Data!M:M,MATCH(A142,Data!B:B,0)),""),"")</f>
        <v/>
      </c>
      <c r="F142" s="169" t="str">
        <f>IFERROR(IF(INDEX(Data!N:N,MATCH(A142,Data!B:B,0))&lt;&gt;"",INDEX(Data!N:N,MATCH(A142,Data!B:B,0)),""),"")</f>
        <v/>
      </c>
      <c r="G142" s="170" t="str">
        <f>IFERROR(IF(INDEX(Data!K:K,MATCH(A142,Data!B:B,0))&lt;&gt;"",INDEX(Data!K:K,MATCH(A142,Data!B:B,0)),""),"")</f>
        <v/>
      </c>
      <c r="H142" s="170" t="str">
        <f>IFERROR(IF(INDEX(Data!L:L,MATCH(A142,Data!B:B,0))&lt;&gt;"",INDEX(Data!L:L,MATCH(A142,Data!B:B,0)),""),"")</f>
        <v/>
      </c>
      <c r="I142" s="170" t="str">
        <f>IFERROR(IF(INDEX(Data!C:C,MATCH(A142,Data!B:B,0))&lt;&gt;"",INDEX(Data!C:C,MATCH(A142,Data!B:B,0)),""),"")</f>
        <v/>
      </c>
      <c r="J142" s="170" t="str">
        <f>IFERROR(IF(INDEX(Data!D:D,MATCH(A142,Data!B:B,0))&lt;&gt;"",INDEX(Data!D:D,MATCH(A142,Data!B:B,0)),""),"")</f>
        <v/>
      </c>
      <c r="K142" s="171" t="str">
        <f>IFERROR(IF(INDEX(Data!H:H,MATCH(A142,Data!B:B,0))&lt;&gt;"",INDEX(Data!H:H,MATCH(A142,Data!B:B,0)),""),"")</f>
        <v/>
      </c>
      <c r="L142" s="166" t="str">
        <f>IFERROR(IF(GETPIVOTDATA("DateRDV",TCD!$B$1,"DT","VA","Bénéficiaire",$A142,L$6,L$5,"Mois (DateRDV)",L$7,"Années (DateRDV)",L$3),1,""),"")</f>
        <v/>
      </c>
      <c r="M142" s="166" t="str">
        <f>IFERROR(IF(GETPIVOTDATA("DateRDV",TCD!$B$1,"DT","VA","Bénéficiaire",$A142,M$6,M$5,"Mois (DateRDV)",M$7,"Années (DateRDV)",M$3),2,""),"")</f>
        <v/>
      </c>
      <c r="N142" s="166" t="str">
        <f>IFERROR(IF(GETPIVOTDATA("DateRDV",TCD!$B$1,"DT","VA","Bénéficiaire",$A142,N$6,N$5,"Mois (DateRDV)",N$7,"Années (DateRDV)",N$3,"Présence","Excusé"),3,""),"")</f>
        <v/>
      </c>
      <c r="O142" s="166" t="str">
        <f>IFERROR(IF(GETPIVOTDATA("DateRDV",TCD!$B$1,"DT","VA","Bénéficiaire",$A142,O$6,O$5,"Mois (DateRDV)",O$7,"Années (DateRDV)",O$3,"Présence","Absent"),4,""),"")</f>
        <v/>
      </c>
      <c r="P142" s="166" t="str">
        <f>IFERROR(IF(GETPIVOTDATA("DateRDV",TCD!$B$1,"DT","VA","Bénéficiaire",$A142,P$6,P$5,"Mois (DateRDV)",P$7,"Années (DateRDV)",P$3),1,""),"")</f>
        <v/>
      </c>
      <c r="Q142" s="166" t="str">
        <f>IFERROR(IF(GETPIVOTDATA("DateRDV",TCD!$B$1,"DT","VA","Bénéficiaire",$A142,Q$6,Q$5,"Mois (DateRDV)",Q$7,"Années (DateRDV)",Q$3),2,""),"")</f>
        <v/>
      </c>
      <c r="R142" s="166" t="str">
        <f>IFERROR(IF(GETPIVOTDATA("DateRDV",TCD!$B$1,"DT","VA","Bénéficiaire",$A142,R$6,R$5,"Mois (DateRDV)",R$7,"Années (DateRDV)",R$3,"Présence","Excusé"),3,""),"")</f>
        <v/>
      </c>
      <c r="S142" s="166" t="str">
        <f>IFERROR(IF(GETPIVOTDATA("DateRDV",TCD!$B$1,"DT","VA","Bénéficiaire",$A142,S$6,S$5,"Mois (DateRDV)",S$7,"Années (DateRDV)",S$3,"Présence","Absent"),4,""),"")</f>
        <v/>
      </c>
      <c r="T142" s="166" t="str">
        <f>IFERROR(IF(GETPIVOTDATA("DateRDV",TCD!$B$1,"DT","VA","Bénéficiaire",$A142,T$6,T$5,"Mois (DateRDV)",T$7,"Années (DateRDV)",T$3),1,""),"")</f>
        <v/>
      </c>
      <c r="U142" s="166" t="str">
        <f>IFERROR(IF(GETPIVOTDATA("DateRDV",TCD!$B$1,"DT","VA","Bénéficiaire",$A142,U$6,U$5,"Mois (DateRDV)",U$7,"Années (DateRDV)",U$3),2,""),"")</f>
        <v/>
      </c>
      <c r="V142" s="166" t="str">
        <f>IFERROR(IF(GETPIVOTDATA("DateRDV",TCD!$B$1,"DT","VA","Bénéficiaire",$A142,V$6,V$5,"Mois (DateRDV)",V$7,"Années (DateRDV)",V$3,"Présence","Excusé"),3,""),"")</f>
        <v/>
      </c>
      <c r="W142" s="166" t="str">
        <f>IFERROR(IF(GETPIVOTDATA("DateRDV",TCD!$B$1,"DT","VA","Bénéficiaire",$A142,W$6,W$5,"Mois (DateRDV)",W$7,"Années (DateRDV)",W$3,"Présence","Absent"),4,""),"")</f>
        <v/>
      </c>
      <c r="X142" s="166" t="str">
        <f>IFERROR(IF(GETPIVOTDATA("DateRDV",TCD!$B$1,"DT","VA","Bénéficiaire",$A142,X$6,X$5,"Mois (DateRDV)",X$7,"Années (DateRDV)",X$3),1,""),"")</f>
        <v/>
      </c>
      <c r="Y142" s="166" t="str">
        <f>IFERROR(IF(GETPIVOTDATA("DateRDV",TCD!$B$1,"DT","VA","Bénéficiaire",$A142,Y$6,Y$5,"Mois (DateRDV)",Y$7,"Années (DateRDV)",Y$3),2,""),"")</f>
        <v/>
      </c>
      <c r="Z142" s="166" t="str">
        <f>IFERROR(IF(GETPIVOTDATA("DateRDV",TCD!$B$1,"DT","VA","Bénéficiaire",$A142,Z$6,Z$5,"Mois (DateRDV)",Z$7,"Années (DateRDV)",Z$3,"Présence","Excusé"),3,""),"")</f>
        <v/>
      </c>
      <c r="AA142" s="166" t="str">
        <f>IFERROR(IF(GETPIVOTDATA("DateRDV",TCD!$B$1,"DT","VA","Bénéficiaire",$A142,AA$6,AA$5,"Mois (DateRDV)",AA$7,"Années (DateRDV)",AA$3,"Présence","Absent"),4,""),"")</f>
        <v/>
      </c>
      <c r="AB142" s="166" t="str">
        <f>IFERROR(IF(GETPIVOTDATA("DateRDV",TCD!$B$1,"DT","VA","Bénéficiaire",$A142,AB$6,AB$5,"Mois (DateRDV)",AB$7,"Années (DateRDV)",AB$3),1,""),"")</f>
        <v/>
      </c>
      <c r="AC142" s="166" t="str">
        <f>IFERROR(IF(GETPIVOTDATA("DateRDV",TCD!$B$1,"DT","VA","Bénéficiaire",$A142,AC$6,AC$5,"Mois (DateRDV)",AC$7,"Années (DateRDV)",AC$3),2,""),"")</f>
        <v/>
      </c>
      <c r="AD142" s="166" t="str">
        <f>IFERROR(IF(GETPIVOTDATA("DateRDV",TCD!$B$1,"DT","VA","Bénéficiaire",$A142,AD$6,AD$5,"Mois (DateRDV)",AD$7,"Années (DateRDV)",AD$3,"Présence","Excusé"),3,""),"")</f>
        <v/>
      </c>
      <c r="AE142" s="166" t="str">
        <f>IFERROR(IF(GETPIVOTDATA("DateRDV",TCD!$B$1,"DT","VA","Bénéficiaire",$A142,AE$6,AE$5,"Mois (DateRDV)",AE$7,"Années (DateRDV)",AE$3,"Présence","Absent"),4,""),"")</f>
        <v/>
      </c>
      <c r="AF142" s="166" t="str">
        <f>IFERROR(IF(GETPIVOTDATA("DateRDV",TCD!$B$1,"DT","VA","Bénéficiaire",$A142,AF$6,AF$5,"Mois (DateRDV)",AF$7,"Années (DateRDV)",AF$3),1,""),"")</f>
        <v/>
      </c>
      <c r="AG142" s="166" t="str">
        <f>IFERROR(IF(GETPIVOTDATA("DateRDV",TCD!$B$1,"DT","VA","Bénéficiaire",$A142,AG$6,AG$5,"Mois (DateRDV)",AG$7,"Années (DateRDV)",AG$3),2,""),"")</f>
        <v/>
      </c>
      <c r="AH142" s="166" t="str">
        <f>IFERROR(IF(GETPIVOTDATA("DateRDV",TCD!$B$1,"DT","VA","Bénéficiaire",$A142,AH$6,AH$5,"Mois (DateRDV)",AH$7,"Années (DateRDV)",AH$3,"Présence","Excusé"),3,""),"")</f>
        <v/>
      </c>
      <c r="AI142" s="166" t="str">
        <f>IFERROR(IF(GETPIVOTDATA("DateRDV",TCD!$B$1,"DT","VA","Bénéficiaire",$A142,AI$6,AI$5,"Mois (DateRDV)",AI$7,"Années (DateRDV)",AI$3,"Présence","Absent"),4,""),"")</f>
        <v/>
      </c>
      <c r="AJ142" s="166" t="str">
        <f>IFERROR(IF(GETPIVOTDATA("DateRDV",TCD!$B$1,"DT","VA","Bénéficiaire",$A142,AJ$6,AJ$5,"Mois (DateRDV)",AJ$7,"Années (DateRDV)",AJ$3),1,""),"")</f>
        <v/>
      </c>
      <c r="AK142" s="166" t="str">
        <f>IFERROR(IF(GETPIVOTDATA("DateRDV",TCD!$B$1,"DT","VA","Bénéficiaire",$A142,AK$6,AK$5,"Mois (DateRDV)",AK$7,"Années (DateRDV)",AK$3),2,""),"")</f>
        <v/>
      </c>
      <c r="AL142" s="166" t="str">
        <f>IFERROR(IF(GETPIVOTDATA("DateRDV",TCD!$B$1,"DT","VA","Bénéficiaire",$A142,AL$6,AL$5,"Mois (DateRDV)",AL$7,"Années (DateRDV)",AL$3,"Présence","Excusé"),3,""),"")</f>
        <v/>
      </c>
      <c r="AM142" s="166" t="str">
        <f>IFERROR(IF(GETPIVOTDATA("DateRDV",TCD!$B$1,"DT","VA","Bénéficiaire",$A142,AM$6,AM$5,"Mois (DateRDV)",AM$7,"Années (DateRDV)",AM$3,"Présence","Absent"),4,""),"")</f>
        <v/>
      </c>
      <c r="AN142" s="166" t="str">
        <f>IFERROR(IF(GETPIVOTDATA("DateRDV",TCD!$B$1,"DT","VA","Bénéficiaire",$A142,AN$6,AN$5,"Mois (DateRDV)",AN$7,"Années (DateRDV)",AN$3),1,""),"")</f>
        <v/>
      </c>
      <c r="AO142" s="166" t="str">
        <f>IFERROR(IF(GETPIVOTDATA("DateRDV",TCD!$B$1,"DT","VA","Bénéficiaire",$A142,AO$6,AO$5,"Mois (DateRDV)",AO$7,"Années (DateRDV)",AO$3),2,""),"")</f>
        <v/>
      </c>
      <c r="AP142" s="166" t="str">
        <f>IFERROR(IF(GETPIVOTDATA("DateRDV",TCD!$B$1,"DT","VA","Bénéficiaire",$A142,AP$6,AP$5,"Mois (DateRDV)",AP$7,"Années (DateRDV)",AP$3,"Présence","Excusé"),3,""),"")</f>
        <v/>
      </c>
      <c r="AQ142" s="166" t="str">
        <f>IFERROR(IF(GETPIVOTDATA("DateRDV",TCD!$B$1,"DT","VA","Bénéficiaire",$A142,AQ$6,AQ$5,"Mois (DateRDV)",AQ$7,"Années (DateRDV)",AQ$3,"Présence","Absent"),4,""),"")</f>
        <v/>
      </c>
      <c r="AR142" s="166" t="str">
        <f>IFERROR(IF(GETPIVOTDATA("DateRDV",TCD!$B$1,"DT","VA","Bénéficiaire",$A142,AR$6,AR$5,"Mois (DateRDV)",AR$7,"Années (DateRDV)",AR$3),1,""),"")</f>
        <v/>
      </c>
      <c r="AS142" s="166" t="str">
        <f>IFERROR(IF(GETPIVOTDATA("DateRDV",TCD!$B$1,"DT","VA","Bénéficiaire",$A142,AS$6,AS$5,"Mois (DateRDV)",AS$7,"Années (DateRDV)",AS$3),2,""),"")</f>
        <v/>
      </c>
      <c r="AT142" s="166" t="str">
        <f>IFERROR(IF(GETPIVOTDATA("DateRDV",TCD!$B$1,"DT","VA","Bénéficiaire",$A142,AT$6,AT$5,"Mois (DateRDV)",AT$7,"Années (DateRDV)",AT$3,"Présence","Excusé"),3,""),"")</f>
        <v/>
      </c>
      <c r="AU142" s="166" t="str">
        <f>IFERROR(IF(GETPIVOTDATA("DateRDV",TCD!$B$1,"DT","VA","Bénéficiaire",$A142,AU$6,AU$5,"Mois (DateRDV)",AU$7,"Années (DateRDV)",AU$3,"Présence","Absent"),4,""),"")</f>
        <v/>
      </c>
      <c r="AV142" s="166" t="str">
        <f>IFERROR(IF(GETPIVOTDATA("DateRDV",TCD!$B$1,"DT","VA","Bénéficiaire",$A142,AV$6,AV$5,"Mois (DateRDV)",AV$7,"Années (DateRDV)",AV$3),1,""),"")</f>
        <v/>
      </c>
      <c r="AW142" s="166" t="str">
        <f>IFERROR(IF(GETPIVOTDATA("DateRDV",TCD!$B$1,"DT","VA","Bénéficiaire",$A142,AW$6,AW$5,"Mois (DateRDV)",AW$7,"Années (DateRDV)",AW$3),2,""),"")</f>
        <v/>
      </c>
      <c r="AX142" s="166" t="str">
        <f>IFERROR(IF(GETPIVOTDATA("DateRDV",TCD!$B$1,"DT","VA","Bénéficiaire",$A142,AX$6,AX$5,"Mois (DateRDV)",AX$7,"Années (DateRDV)",AX$3,"Présence","Excusé"),3,""),"")</f>
        <v/>
      </c>
      <c r="AY142" s="166" t="str">
        <f>IFERROR(IF(GETPIVOTDATA("DateRDV",TCD!$B$1,"DT","VA","Bénéficiaire",$A142,AY$6,AY$5,"Mois (DateRDV)",AY$7,"Années (DateRDV)",AY$3,"Présence","Absent"),4,""),"")</f>
        <v/>
      </c>
      <c r="AZ142" s="166" t="str">
        <f>IFERROR(IF(GETPIVOTDATA("DateRDV",TCD!$B$1,"DT","VA","Bénéficiaire",$A142,AZ$6,AZ$5,"Mois (DateRDV)",AZ$7,"Années (DateRDV)",AZ$3),1,""),"")</f>
        <v/>
      </c>
      <c r="BA142" s="166" t="str">
        <f>IFERROR(IF(GETPIVOTDATA("DateRDV",TCD!$B$1,"DT","VA","Bénéficiaire",$A142,BA$6,BA$5,"Mois (DateRDV)",BA$7,"Années (DateRDV)",BA$3),2,""),"")</f>
        <v/>
      </c>
      <c r="BB142" s="166" t="str">
        <f>IFERROR(IF(GETPIVOTDATA("DateRDV",TCD!$B$1,"DT","VA","Bénéficiaire",$A142,BB$6,BB$5,"Mois (DateRDV)",BB$7,"Années (DateRDV)",BB$3,"Présence","Excusé"),3,""),"")</f>
        <v/>
      </c>
      <c r="BC142" s="166" t="str">
        <f>IFERROR(IF(GETPIVOTDATA("DateRDV",TCD!$B$1,"DT","VA","Bénéficiaire",$A142,BC$6,BC$5,"Mois (DateRDV)",BC$7,"Années (DateRDV)",BC$3,"Présence","Absent"),4,""),"")</f>
        <v/>
      </c>
      <c r="BD142" s="166" t="str">
        <f>IFERROR(IF(GETPIVOTDATA("DateRDV",TCD!$B$1,"DT","VA","Bénéficiaire",$A142,BD$6,BD$5,"Mois (DateRDV)",BD$7,"Années (DateRDV)",BD$3),1,""),"")</f>
        <v/>
      </c>
      <c r="BE142" s="166" t="str">
        <f>IFERROR(IF(GETPIVOTDATA("DateRDV",TCD!$B$1,"DT","VA","Bénéficiaire",$A142,BE$6,BE$5,"Mois (DateRDV)",BE$7,"Années (DateRDV)",BE$3),2,""),"")</f>
        <v/>
      </c>
      <c r="BF142" s="166" t="str">
        <f>IFERROR(IF(GETPIVOTDATA("DateRDV",TCD!$B$1,"DT","VA","Bénéficiaire",$A142,BF$6,BF$5,"Mois (DateRDV)",BF$7,"Années (DateRDV)",BF$3,"Présence","Excusé"),3,""),"")</f>
        <v/>
      </c>
      <c r="BG142" s="166" t="str">
        <f>IFERROR(IF(GETPIVOTDATA("DateRDV",TCD!$B$1,"DT","VA","Bénéficiaire",$A142,BG$6,BG$5,"Mois (DateRDV)",BG$7,"Années (DateRDV)",BG$3,"Présence","Absent"),4,""),"")</f>
        <v/>
      </c>
      <c r="BH142" s="166" t="str">
        <f>IFERROR(IF(GETPIVOTDATA("DateRDV",TCD!$B$1,"DT","VA","Bénéficiaire",$A142,BH$6,BH$5,"Mois (DateRDV)",BH$7,"Années (DateRDV)",BH$3),1,""),"")</f>
        <v/>
      </c>
      <c r="BI142" s="166" t="str">
        <f>IFERROR(IF(GETPIVOTDATA("DateRDV",TCD!$B$1,"DT","VA","Bénéficiaire",$A142,BI$6,BI$5,"Mois (DateRDV)",BI$7,"Années (DateRDV)",BI$3),2,""),"")</f>
        <v/>
      </c>
      <c r="BJ142" s="166" t="str">
        <f>IFERROR(IF(GETPIVOTDATA("DateRDV",TCD!$B$1,"DT","VA","Bénéficiaire",$A142,BJ$6,BJ$5,"Mois (DateRDV)",BJ$7,"Années (DateRDV)",BJ$3,"Présence","Excusé"),3,""),"")</f>
        <v/>
      </c>
      <c r="BK142" s="166" t="str">
        <f>IFERROR(IF(GETPIVOTDATA("DateRDV",TCD!$B$1,"DT","VA","Bénéficiaire",$A142,BK$6,BK$5,"Mois (DateRDV)",BK$7,"Années (DateRDV)",BK$3,"Présence","Absent"),4,""),"")</f>
        <v/>
      </c>
      <c r="BL142" s="166" t="str">
        <f>IFERROR(IF(GETPIVOTDATA("DateRDV",TCD!$B$1,"DT","VA","Bénéficiaire",$A142,BL$6,BL$5,"Mois (DateRDV)",BL$7,"Années (DateRDV)",BL$3),1,""),"")</f>
        <v/>
      </c>
      <c r="BM142" s="166" t="str">
        <f>IFERROR(IF(GETPIVOTDATA("DateRDV",TCD!$B$1,"DT","VA","Bénéficiaire",$A142,BM$6,BM$5,"Mois (DateRDV)",BM$7,"Années (DateRDV)",BM$3),2,""),"")</f>
        <v/>
      </c>
      <c r="BN142" s="166" t="str">
        <f>IFERROR(IF(GETPIVOTDATA("DateRDV",TCD!$B$1,"DT","VA","Bénéficiaire",$A142,BN$6,BN$5,"Mois (DateRDV)",BN$7,"Années (DateRDV)",BN$3,"Présence","Excusé"),3,""),"")</f>
        <v/>
      </c>
      <c r="BO142" s="166" t="str">
        <f>IFERROR(IF(GETPIVOTDATA("DateRDV",TCD!$B$1,"DT","VA","Bénéficiaire",$A142,BO$6,BO$5,"Mois (DateRDV)",BO$7,"Années (DateRDV)",BO$3,"Présence","Absent"),4,""),"")</f>
        <v/>
      </c>
      <c r="BP142" s="166" t="str">
        <f>IFERROR(IF(GETPIVOTDATA("DateRDV",TCD!$B$1,"DT","VA","Bénéficiaire",$A142,BP$6,BP$5,"Mois (DateRDV)",BP$7,"Années (DateRDV)",BP$3),1,""),"")</f>
        <v/>
      </c>
      <c r="BQ142" s="166" t="str">
        <f>IFERROR(IF(GETPIVOTDATA("DateRDV",TCD!$B$1,"DT","VA","Bénéficiaire",$A142,BQ$6,BQ$5,"Mois (DateRDV)",BQ$7,"Années (DateRDV)",BQ$3),2,""),"")</f>
        <v/>
      </c>
      <c r="BR142" s="166" t="str">
        <f>IFERROR(IF(GETPIVOTDATA("DateRDV",TCD!$B$1,"DT","VA","Bénéficiaire",$A142,BR$6,BR$5,"Mois (DateRDV)",BR$7,"Années (DateRDV)",BR$3,"Présence","Excusé"),3,""),"")</f>
        <v/>
      </c>
      <c r="BS142" s="166" t="str">
        <f>IFERROR(IF(GETPIVOTDATA("DateRDV",TCD!$B$1,"DT","VA","Bénéficiaire",$A142,BS$6,BS$5,"Mois (DateRDV)",BS$7,"Années (DateRDV)",BS$3,"Présence","Absent"),4,""),"")</f>
        <v/>
      </c>
      <c r="BT142" s="166" t="str">
        <f>IFERROR(IF(GETPIVOTDATA("DateRDV",TCD!$B$1,"DT","VA","Bénéficiaire",$A142,BT$6,BT$5,"Mois (DateRDV)",BT$7,"Années (DateRDV)",BT$3),1,""),"")</f>
        <v/>
      </c>
      <c r="BU142" s="166" t="str">
        <f>IFERROR(IF(GETPIVOTDATA("DateRDV",TCD!$B$1,"DT","VA","Bénéficiaire",$A142,BU$6,BU$5,"Mois (DateRDV)",BU$7,"Années (DateRDV)",BU$3),2,""),"")</f>
        <v/>
      </c>
      <c r="BV142" s="166" t="str">
        <f>IFERROR(IF(GETPIVOTDATA("DateRDV",TCD!$B$1,"DT","VA","Bénéficiaire",$A142,BV$6,BV$5,"Mois (DateRDV)",BV$7,"Années (DateRDV)",BV$3,"Présence","Excusé"),3,""),"")</f>
        <v/>
      </c>
      <c r="BW142" s="166" t="str">
        <f>IFERROR(IF(GETPIVOTDATA("DateRDV",TCD!$B$1,"DT","VA","Bénéficiaire",$A142,BW$6,BW$5,"Mois (DateRDV)",BW$7,"Années (DateRDV)",BW$3,"Présence","Absent"),4,""),"")</f>
        <v/>
      </c>
      <c r="BX142" s="166" t="str">
        <f>IFERROR(IF(GETPIVOTDATA("DateRDV",TCD!$B$1,"DT","VA","Bénéficiaire",$A142,BX$6,BX$5,"Mois (DateRDV)",BX$7,"Années (DateRDV)",BX$3),1,""),"")</f>
        <v/>
      </c>
      <c r="BY142" s="166" t="str">
        <f>IFERROR(IF(GETPIVOTDATA("DateRDV",TCD!$B$1,"DT","VA","Bénéficiaire",$A142,BY$6,BY$5,"Mois (DateRDV)",BY$7,"Années (DateRDV)",BY$3),2,""),"")</f>
        <v/>
      </c>
      <c r="BZ142" s="166" t="str">
        <f>IFERROR(IF(GETPIVOTDATA("DateRDV",TCD!$B$1,"DT","VA","Bénéficiaire",$A142,BZ$6,BZ$5,"Mois (DateRDV)",BZ$7,"Années (DateRDV)",BZ$3,"Présence","Excusé"),3,""),"")</f>
        <v/>
      </c>
      <c r="CA142" s="166" t="str">
        <f>IFERROR(IF(GETPIVOTDATA("DateRDV",TCD!$B$1,"DT","VA","Bénéficiaire",$A142,CA$6,CA$5,"Mois (DateRDV)",CA$7,"Années (DateRDV)",CA$3,"Présence","Absent"),4,""),"")</f>
        <v/>
      </c>
      <c r="CB142" s="166" t="str">
        <f>IFERROR(IF(GETPIVOTDATA("DateRDV",TCD!$B$1,"DT","VA","Bénéficiaire",$A142,CB$6,CB$5,"Mois (DateRDV)",CB$7,"Années (DateRDV)",CB$3),1,""),"")</f>
        <v/>
      </c>
      <c r="CC142" s="166" t="str">
        <f>IFERROR(IF(GETPIVOTDATA("DateRDV",TCD!$B$1,"DT","VA","Bénéficiaire",$A142,CC$6,CC$5,"Mois (DateRDV)",CC$7,"Années (DateRDV)",CC$3),2,""),"")</f>
        <v/>
      </c>
      <c r="CD142" s="166" t="str">
        <f>IFERROR(IF(GETPIVOTDATA("DateRDV",TCD!$B$1,"DT","VA","Bénéficiaire",$A142,CD$6,CD$5,"Mois (DateRDV)",CD$7,"Années (DateRDV)",CD$3,"Présence","Excusé"),3,""),"")</f>
        <v/>
      </c>
      <c r="CE142" s="166" t="str">
        <f>IFERROR(IF(GETPIVOTDATA("DateRDV",TCD!$B$1,"DT","VA","Bénéficiaire",$A142,CE$6,CE$5,"Mois (DateRDV)",CE$7,"Années (DateRDV)",CE$3,"Présence","Absent"),4,""),"")</f>
        <v/>
      </c>
      <c r="CF142" s="166" t="str">
        <f>IFERROR(IF(GETPIVOTDATA("DateRDV",TCD!$B$1,"DT","VA","Bénéficiaire",$A142,CF$6,CF$5,"Mois (DateRDV)",CF$7,"Années (DateRDV)",CF$3),1,""),"")</f>
        <v/>
      </c>
      <c r="CG142" s="166" t="str">
        <f>IFERROR(IF(GETPIVOTDATA("DateRDV",TCD!$B$1,"DT","VA","Bénéficiaire",$A142,CG$6,CG$5,"Mois (DateRDV)",CG$7,"Années (DateRDV)",CG$3),2,""),"")</f>
        <v/>
      </c>
      <c r="CH142" s="166" t="str">
        <f>IFERROR(IF(GETPIVOTDATA("DateRDV",TCD!$B$1,"DT","VA","Bénéficiaire",$A142,CH$6,CH$5,"Mois (DateRDV)",CH$7,"Années (DateRDV)",CH$3,"Présence","Excusé"),3,""),"")</f>
        <v/>
      </c>
      <c r="CI142" s="166" t="str">
        <f>IFERROR(IF(GETPIVOTDATA("DateRDV",TCD!$B$1,"DT","VA","Bénéficiaire",$A142,CI$6,CI$5,"Mois (DateRDV)",CI$7,"Années (DateRDV)",CI$3,"Présence","Absent"),4,""),"")</f>
        <v/>
      </c>
      <c r="CJ142" s="166" t="str">
        <f>IFERROR(IF(GETPIVOTDATA("DateRDV",TCD!$B$1,"DT","VA","Bénéficiaire",$A142,CJ$6,CJ$5,"Mois (DateRDV)",CJ$7,"Années (DateRDV)",CJ$3),1,""),"")</f>
        <v/>
      </c>
      <c r="CK142" s="166" t="str">
        <f>IFERROR(IF(GETPIVOTDATA("DateRDV",TCD!$B$1,"DT","VA","Bénéficiaire",$A142,CK$6,CK$5,"Mois (DateRDV)",CK$7,"Années (DateRDV)",CK$3),2,""),"")</f>
        <v/>
      </c>
      <c r="CL142" s="166" t="str">
        <f>IFERROR(IF(GETPIVOTDATA("DateRDV",TCD!$B$1,"DT","VA","Bénéficiaire",$A142,VE$6,VE$5,"Mois (DateRDV)",VE$7,"Années (DateRDV)",VE$3,"Présence","Excusé"),3,""),"")</f>
        <v/>
      </c>
      <c r="CM142" s="166" t="str">
        <f>IFERROR(IF(GETPIVOTDATA("DateRDV",TCD!$B$1,"DT","VA","Bénéficiaire",$A142,CM$6,CM$5,"Mois (DateRDV)",CM$7,"Années (DateRDV)",CM$3,"Présence","Absent"),4,""),"")</f>
        <v/>
      </c>
      <c r="CN142" s="166" t="str">
        <f>IFERROR(IF(GETPIVOTDATA("DateRDV",TCD!$B$1,"DT","VA","Bénéficiaire",$A142,CN$6,CN$5,"Mois (DateRDV)",CN$7,"Années (DateRDV)",CN$3),1,""),"")</f>
        <v/>
      </c>
      <c r="CO142" s="166" t="str">
        <f>IFERROR(IF(GETPIVOTDATA("DateRDV",TCD!$B$1,"DT","VA","Bénéficiaire",$A142,CO$6,CO$5,"Mois (DateRDV)",CO$7,"Années (DateRDV)",CO$3),2,""),"")</f>
        <v/>
      </c>
      <c r="CP142" s="166" t="str">
        <f>IFERROR(IF(GETPIVOTDATA("DateRDV",TCD!$B$1,"DT","VA","Bénéficiaire",$A142,CP$6,CP$5,"Mois (DateRDV)",CP$7,"Années (DateRDV)",CP$3,"Présence","Excusé"),3,""),"")</f>
        <v/>
      </c>
      <c r="CQ142" s="166" t="str">
        <f>IFERROR(IF(GETPIVOTDATA("DateRDV",TCD!$B$1,"DT","VA","Bénéficiaire",$A142,CQ$6,CQ$5,"Mois (DateRDV)",CQ$7,"Années (DateRDV)",CQ$3,"Présence","Absent"),4,""),"")</f>
        <v/>
      </c>
      <c r="CR142" s="166" t="str">
        <f>IFERROR(IF(GETPIVOTDATA("DateRDV",TCD!$B$1,"DT","VA","Bénéficiaire",$A142,CR$6,CR$5,"Mois (DateRDV)",CR$7,"Années (DateRDV)",CR$3),1,""),"")</f>
        <v/>
      </c>
      <c r="CS142" s="166" t="str">
        <f>IFERROR(IF(GETPIVOTDATA("DateRDV",TCD!$B$1,"DT","VA","Bénéficiaire",$A142,CS$6,CS$5,"Mois (DateRDV)",CS$7,"Années (DateRDV)",CS$3),2,""),"")</f>
        <v/>
      </c>
      <c r="CT142" s="166" t="str">
        <f>IFERROR(IF(GETPIVOTDATA("DateRDV",TCD!$B$1,"DT","VA","Bénéficiaire",$A142,CT$6,CT$5,"Mois (DateRDV)",CT$7,"Années (DateRDV)",CT$3,"Présence","Excusé"),3,""),"")</f>
        <v/>
      </c>
      <c r="CU142" s="166" t="str">
        <f>IFERROR(IF(GETPIVOTDATA("DateRDV",TCD!$B$1,"DT","VA","Bénéficiaire",$A142,CU$6,CU$5,"Mois (DateRDV)",CU$7,"Années (DateRDV)",CU$3,"Présence","Absent"),4,""),"")</f>
        <v/>
      </c>
      <c r="CV142" s="166" t="str">
        <f>IFERROR(IF(GETPIVOTDATA("DateRDV",TCD!$B$1,"DT","VA","Bénéficiaire",$A142,CV$6,CV$5,"Mois (DateRDV)",CV$7,"Années (DateRDV)",CV$3),1,""),"")</f>
        <v/>
      </c>
      <c r="CW142" s="166" t="str">
        <f>IFERROR(IF(GETPIVOTDATA("DateRDV",TCD!$B$1,"DT","VA","Bénéficiaire",$A142,CW$6,CW$5,"Mois (DateRDV)",CW$7,"Années (DateRDV)",CW$3),2,""),"")</f>
        <v/>
      </c>
      <c r="CX142" s="166" t="str">
        <f>IFERROR(IF(GETPIVOTDATA("DateRDV",TCD!$B$1,"DT","VA","Bénéficiaire",$A142,CX$6,CX$5,"Mois (DateRDV)",CX$7,"Années (DateRDV)",CX$3,"Présence","Excusé"),3,""),"")</f>
        <v/>
      </c>
      <c r="CY142" s="166" t="str">
        <f>IFERROR(IF(GETPIVOTDATA("DateRDV",TCD!$B$1,"DT","VA","Bénéficiaire",$A142,CY$6,CY$5,"Mois (DateRDV)",CY$7,"Années (DateRDV)",CY$3,"Présence","Absent"),4,""),"")</f>
        <v/>
      </c>
      <c r="CZ142" s="166" t="str">
        <f>IFERROR(IF(GETPIVOTDATA("DateRDV",TCD!$B$1,"DT","VA","Bénéficiaire",$A142,CZ$6,CZ$5,"Mois (DateRDV)",CZ$7,"Années (DateRDV)",CZ$3),1,""),"")</f>
        <v/>
      </c>
      <c r="DA142" s="166" t="str">
        <f>IFERROR(IF(GETPIVOTDATA("DateRDV",TCD!$B$1,"DT","VA","Bénéficiaire",$A142,DA$6,DA$5,"Mois (DateRDV)",DA$7,"Années (DateRDV)",DA$3),2,""),"")</f>
        <v/>
      </c>
      <c r="DB142" s="166" t="str">
        <f>IFERROR(IF(GETPIVOTDATA("DateRDV",TCD!$B$1,"DT","VA","Bénéficiaire",$A142,DB$6,DB$5,"Mois (DateRDV)",DB$7,"Années (DateRDV)",DB$3,"Présence","Excusé"),3,""),"")</f>
        <v/>
      </c>
      <c r="DC142" s="166" t="str">
        <f>IFERROR(IF(GETPIVOTDATA("DateRDV",TCD!$B$1,"DT","VA","Bénéficiaire",$A142,DC$6,DC$5,"Mois (DateRDV)",DC$7,"Années (DateRDV)",DC$3,"Présence","Absent"),4,""),"")</f>
        <v/>
      </c>
      <c r="DD142" s="166" t="str">
        <f>IFERROR(IF(GETPIVOTDATA("DateRDV",TCD!$B$1,"DT","VA","Bénéficiaire",$A142,DD$6,DD$5,"Mois (DateRDV)",DD$7,"Années (DateRDV)",DD$3),1,""),"")</f>
        <v/>
      </c>
      <c r="DE142" s="166" t="str">
        <f>IFERROR(IF(GETPIVOTDATA("DateRDV",TCD!$B$1,"DT","VA","Bénéficiaire",$A142,DE$6,DE$5,"Mois (DateRDV)",DE$7,"Années (DateRDV)",DE$3),2,""),"")</f>
        <v/>
      </c>
      <c r="DF142" s="166" t="str">
        <f>IFERROR(IF(GETPIVOTDATA("DateRDV",TCD!$B$1,"DT","VA","Bénéficiaire",$A142,DF$6,DF$5,"Mois (DateRDV)",DF$7,"Années (DateRDV)",DF$3,"Présence","Excusé"),3,""),"")</f>
        <v/>
      </c>
      <c r="DG142" s="166" t="str">
        <f>IFERROR(IF(GETPIVOTDATA("DateRDV",TCD!$B$1,"DT","VA","Bénéficiaire",$A142,DG$6,DG$5,"Mois (DateRDV)",DG$7,"Années (DateRDV)",DG$3,"Présence","Absent"),4,""),"")</f>
        <v/>
      </c>
      <c r="DH142" s="166" t="str">
        <f>IFERROR(IF(GETPIVOTDATA("DateRDV",TCD!$B$1,"DT","VA","Bénéficiaire",$A142,DH$6,DH$5,"Mois (DateRDV)",DH$7,"Années (DateRDV)",DH$3),1,""),"")</f>
        <v/>
      </c>
      <c r="DI142" s="166" t="str">
        <f>IFERROR(IF(GETPIVOTDATA("DateRDV",TCD!$B$1,"DT","VA","Bénéficiaire",$A142,DI$6,DI$5,"Mois (DateRDV)",DI$7,"Années (DateRDV)",DI$3),2,""),"")</f>
        <v/>
      </c>
      <c r="DJ142" s="166" t="str">
        <f>IFERROR(IF(GETPIVOTDATA("DateRDV",TCD!$B$1,"DT","VA","Bénéficiaire",$A142,DJ$6,DJ$5,"Mois (DateRDV)",DJ$7,"Années (DateRDV)",DJ$3,"Présence","Excusé"),3,""),"")</f>
        <v/>
      </c>
      <c r="DK142" s="166" t="str">
        <f>IFERROR(IF(GETPIVOTDATA("DateRDV",TCD!$B$1,"DT","VA","Bénéficiaire",$A142,DK$6,DK$5,"Mois (DateRDV)",DK$7,"Années (DateRDV)",DK$3,"Présence","Absent"),4,""),"")</f>
        <v/>
      </c>
      <c r="DL142" s="166" t="str">
        <f>IFERROR(IF(GETPIVOTDATA("DateRDV",TCD!$B$1,"DT","VA","Bénéficiaire",$A142,DL$6,DL$5,"Mois (DateRDV)",DL$7,"Années (DateRDV)",DL$3),1,""),"")</f>
        <v/>
      </c>
      <c r="DM142" s="166" t="str">
        <f>IFERROR(IF(GETPIVOTDATA("DateRDV",TCD!$B$1,"DT","VA","Bénéficiaire",$A142,DM$6,DM$5,"Mois (DateRDV)",DM$7,"Années (DateRDV)",DM$3),2,""),"")</f>
        <v/>
      </c>
      <c r="DN142" s="166" t="str">
        <f>IFERROR(IF(GETPIVOTDATA("DateRDV",TCD!$B$1,"DT","VA","Bénéficiaire",$A142,DN$6,DN$5,"Mois (DateRDV)",DN$7,"Années (DateRDV)",DN$3,"Présence","Excusé"),3,""),"")</f>
        <v/>
      </c>
      <c r="DO142" s="166" t="str">
        <f>IFERROR(IF(GETPIVOTDATA("DateRDV",TCD!$B$1,"DT","VA","Bénéficiaire",$A142,DO$6,DO$5,"Mois (DateRDV)",DO$7,"Années (DateRDV)",DO$3,"Présence","Absent"),4,""),"")</f>
        <v/>
      </c>
    </row>
    <row r="143" spans="2:119" x14ac:dyDescent="0.2">
      <c r="B143" s="169" t="str">
        <f>IFERROR(IF(INDEX(Data!P:P,MATCH(A143,Data!B:B,0))&lt;&gt;"",INDEX(Data!P:P,MATCH(A143,Data!B:B,0)),""),"")</f>
        <v/>
      </c>
      <c r="C143" s="169" t="str">
        <f>IFERROR(IF(INDEX(Data!O:O,MATCH(A143,Data!B:B,0))&lt;&gt;"",INDEX(Data!O:O,MATCH(A143,Data!B:B,0)),""),"")</f>
        <v/>
      </c>
      <c r="D143" s="169" t="str">
        <f>IFERROR(IF(INDEX(Data!J:J,MATCH(A143,Data!B:B,0))&lt;&gt;"",INDEX(Data!J:J,MATCH(A143,Data!B:B,0)),""),"")</f>
        <v/>
      </c>
      <c r="E143" s="169" t="str">
        <f>IFERROR(IF(INDEX(Data!M:M,MATCH(A143,Data!B:B,0))&lt;&gt;"",INDEX(Data!M:M,MATCH(A143,Data!B:B,0)),""),"")</f>
        <v/>
      </c>
      <c r="F143" s="169" t="str">
        <f>IFERROR(IF(INDEX(Data!N:N,MATCH(A143,Data!B:B,0))&lt;&gt;"",INDEX(Data!N:N,MATCH(A143,Data!B:B,0)),""),"")</f>
        <v/>
      </c>
      <c r="G143" s="170" t="str">
        <f>IFERROR(IF(INDEX(Data!K:K,MATCH(A143,Data!B:B,0))&lt;&gt;"",INDEX(Data!K:K,MATCH(A143,Data!B:B,0)),""),"")</f>
        <v/>
      </c>
      <c r="H143" s="170" t="str">
        <f>IFERROR(IF(INDEX(Data!L:L,MATCH(A143,Data!B:B,0))&lt;&gt;"",INDEX(Data!L:L,MATCH(A143,Data!B:B,0)),""),"")</f>
        <v/>
      </c>
      <c r="I143" s="170" t="str">
        <f>IFERROR(IF(INDEX(Data!C:C,MATCH(A143,Data!B:B,0))&lt;&gt;"",INDEX(Data!C:C,MATCH(A143,Data!B:B,0)),""),"")</f>
        <v/>
      </c>
      <c r="J143" s="170" t="str">
        <f>IFERROR(IF(INDEX(Data!D:D,MATCH(A143,Data!B:B,0))&lt;&gt;"",INDEX(Data!D:D,MATCH(A143,Data!B:B,0)),""),"")</f>
        <v/>
      </c>
      <c r="K143" s="171" t="str">
        <f>IFERROR(IF(INDEX(Data!H:H,MATCH(A143,Data!B:B,0))&lt;&gt;"",INDEX(Data!H:H,MATCH(A143,Data!B:B,0)),""),"")</f>
        <v/>
      </c>
      <c r="L143" s="166" t="str">
        <f>IFERROR(IF(GETPIVOTDATA("DateRDV",TCD!$B$1,"DT","VA","Bénéficiaire",$A143,L$6,L$5,"Mois (DateRDV)",L$7,"Années (DateRDV)",L$3),1,""),"")</f>
        <v/>
      </c>
      <c r="M143" s="166" t="str">
        <f>IFERROR(IF(GETPIVOTDATA("DateRDV",TCD!$B$1,"DT","VA","Bénéficiaire",$A143,M$6,M$5,"Mois (DateRDV)",M$7,"Années (DateRDV)",M$3),2,""),"")</f>
        <v/>
      </c>
      <c r="N143" s="166" t="str">
        <f>IFERROR(IF(GETPIVOTDATA("DateRDV",TCD!$B$1,"DT","VA","Bénéficiaire",$A143,N$6,N$5,"Mois (DateRDV)",N$7,"Années (DateRDV)",N$3,"Présence","Excusé"),3,""),"")</f>
        <v/>
      </c>
      <c r="O143" s="166" t="str">
        <f>IFERROR(IF(GETPIVOTDATA("DateRDV",TCD!$B$1,"DT","VA","Bénéficiaire",$A143,O$6,O$5,"Mois (DateRDV)",O$7,"Années (DateRDV)",O$3,"Présence","Absent"),4,""),"")</f>
        <v/>
      </c>
      <c r="P143" s="166" t="str">
        <f>IFERROR(IF(GETPIVOTDATA("DateRDV",TCD!$B$1,"DT","VA","Bénéficiaire",$A143,P$6,P$5,"Mois (DateRDV)",P$7,"Années (DateRDV)",P$3),1,""),"")</f>
        <v/>
      </c>
      <c r="Q143" s="166" t="str">
        <f>IFERROR(IF(GETPIVOTDATA("DateRDV",TCD!$B$1,"DT","VA","Bénéficiaire",$A143,Q$6,Q$5,"Mois (DateRDV)",Q$7,"Années (DateRDV)",Q$3),2,""),"")</f>
        <v/>
      </c>
      <c r="R143" s="166" t="str">
        <f>IFERROR(IF(GETPIVOTDATA("DateRDV",TCD!$B$1,"DT","VA","Bénéficiaire",$A143,R$6,R$5,"Mois (DateRDV)",R$7,"Années (DateRDV)",R$3,"Présence","Excusé"),3,""),"")</f>
        <v/>
      </c>
      <c r="S143" s="166" t="str">
        <f>IFERROR(IF(GETPIVOTDATA("DateRDV",TCD!$B$1,"DT","VA","Bénéficiaire",$A143,S$6,S$5,"Mois (DateRDV)",S$7,"Années (DateRDV)",S$3,"Présence","Absent"),4,""),"")</f>
        <v/>
      </c>
      <c r="T143" s="166" t="str">
        <f>IFERROR(IF(GETPIVOTDATA("DateRDV",TCD!$B$1,"DT","VA","Bénéficiaire",$A143,T$6,T$5,"Mois (DateRDV)",T$7,"Années (DateRDV)",T$3),1,""),"")</f>
        <v/>
      </c>
      <c r="U143" s="166" t="str">
        <f>IFERROR(IF(GETPIVOTDATA("DateRDV",TCD!$B$1,"DT","VA","Bénéficiaire",$A143,U$6,U$5,"Mois (DateRDV)",U$7,"Années (DateRDV)",U$3),2,""),"")</f>
        <v/>
      </c>
      <c r="V143" s="166" t="str">
        <f>IFERROR(IF(GETPIVOTDATA("DateRDV",TCD!$B$1,"DT","VA","Bénéficiaire",$A143,V$6,V$5,"Mois (DateRDV)",V$7,"Années (DateRDV)",V$3,"Présence","Excusé"),3,""),"")</f>
        <v/>
      </c>
      <c r="W143" s="166" t="str">
        <f>IFERROR(IF(GETPIVOTDATA("DateRDV",TCD!$B$1,"DT","VA","Bénéficiaire",$A143,W$6,W$5,"Mois (DateRDV)",W$7,"Années (DateRDV)",W$3,"Présence","Absent"),4,""),"")</f>
        <v/>
      </c>
      <c r="X143" s="166" t="str">
        <f>IFERROR(IF(GETPIVOTDATA("DateRDV",TCD!$B$1,"DT","VA","Bénéficiaire",$A143,X$6,X$5,"Mois (DateRDV)",X$7,"Années (DateRDV)",X$3),1,""),"")</f>
        <v/>
      </c>
      <c r="Y143" s="166" t="str">
        <f>IFERROR(IF(GETPIVOTDATA("DateRDV",TCD!$B$1,"DT","VA","Bénéficiaire",$A143,Y$6,Y$5,"Mois (DateRDV)",Y$7,"Années (DateRDV)",Y$3),2,""),"")</f>
        <v/>
      </c>
      <c r="Z143" s="166" t="str">
        <f>IFERROR(IF(GETPIVOTDATA("DateRDV",TCD!$B$1,"DT","VA","Bénéficiaire",$A143,Z$6,Z$5,"Mois (DateRDV)",Z$7,"Années (DateRDV)",Z$3,"Présence","Excusé"),3,""),"")</f>
        <v/>
      </c>
      <c r="AA143" s="166" t="str">
        <f>IFERROR(IF(GETPIVOTDATA("DateRDV",TCD!$B$1,"DT","VA","Bénéficiaire",$A143,AA$6,AA$5,"Mois (DateRDV)",AA$7,"Années (DateRDV)",AA$3,"Présence","Absent"),4,""),"")</f>
        <v/>
      </c>
      <c r="AB143" s="166" t="str">
        <f>IFERROR(IF(GETPIVOTDATA("DateRDV",TCD!$B$1,"DT","VA","Bénéficiaire",$A143,AB$6,AB$5,"Mois (DateRDV)",AB$7,"Années (DateRDV)",AB$3),1,""),"")</f>
        <v/>
      </c>
      <c r="AC143" s="166" t="str">
        <f>IFERROR(IF(GETPIVOTDATA("DateRDV",TCD!$B$1,"DT","VA","Bénéficiaire",$A143,AC$6,AC$5,"Mois (DateRDV)",AC$7,"Années (DateRDV)",AC$3),2,""),"")</f>
        <v/>
      </c>
      <c r="AD143" s="166" t="str">
        <f>IFERROR(IF(GETPIVOTDATA("DateRDV",TCD!$B$1,"DT","VA","Bénéficiaire",$A143,AD$6,AD$5,"Mois (DateRDV)",AD$7,"Années (DateRDV)",AD$3,"Présence","Excusé"),3,""),"")</f>
        <v/>
      </c>
      <c r="AE143" s="166" t="str">
        <f>IFERROR(IF(GETPIVOTDATA("DateRDV",TCD!$B$1,"DT","VA","Bénéficiaire",$A143,AE$6,AE$5,"Mois (DateRDV)",AE$7,"Années (DateRDV)",AE$3,"Présence","Absent"),4,""),"")</f>
        <v/>
      </c>
      <c r="AF143" s="166" t="str">
        <f>IFERROR(IF(GETPIVOTDATA("DateRDV",TCD!$B$1,"DT","VA","Bénéficiaire",$A143,AF$6,AF$5,"Mois (DateRDV)",AF$7,"Années (DateRDV)",AF$3),1,""),"")</f>
        <v/>
      </c>
      <c r="AG143" s="166" t="str">
        <f>IFERROR(IF(GETPIVOTDATA("DateRDV",TCD!$B$1,"DT","VA","Bénéficiaire",$A143,AG$6,AG$5,"Mois (DateRDV)",AG$7,"Années (DateRDV)",AG$3),2,""),"")</f>
        <v/>
      </c>
      <c r="AH143" s="166" t="str">
        <f>IFERROR(IF(GETPIVOTDATA("DateRDV",TCD!$B$1,"DT","VA","Bénéficiaire",$A143,AH$6,AH$5,"Mois (DateRDV)",AH$7,"Années (DateRDV)",AH$3,"Présence","Excusé"),3,""),"")</f>
        <v/>
      </c>
      <c r="AI143" s="166" t="str">
        <f>IFERROR(IF(GETPIVOTDATA("DateRDV",TCD!$B$1,"DT","VA","Bénéficiaire",$A143,AI$6,AI$5,"Mois (DateRDV)",AI$7,"Années (DateRDV)",AI$3,"Présence","Absent"),4,""),"")</f>
        <v/>
      </c>
      <c r="AJ143" s="166" t="str">
        <f>IFERROR(IF(GETPIVOTDATA("DateRDV",TCD!$B$1,"DT","VA","Bénéficiaire",$A143,AJ$6,AJ$5,"Mois (DateRDV)",AJ$7,"Années (DateRDV)",AJ$3),1,""),"")</f>
        <v/>
      </c>
      <c r="AK143" s="166" t="str">
        <f>IFERROR(IF(GETPIVOTDATA("DateRDV",TCD!$B$1,"DT","VA","Bénéficiaire",$A143,AK$6,AK$5,"Mois (DateRDV)",AK$7,"Années (DateRDV)",AK$3),2,""),"")</f>
        <v/>
      </c>
      <c r="AL143" s="166" t="str">
        <f>IFERROR(IF(GETPIVOTDATA("DateRDV",TCD!$B$1,"DT","VA","Bénéficiaire",$A143,AL$6,AL$5,"Mois (DateRDV)",AL$7,"Années (DateRDV)",AL$3,"Présence","Excusé"),3,""),"")</f>
        <v/>
      </c>
      <c r="AM143" s="166" t="str">
        <f>IFERROR(IF(GETPIVOTDATA("DateRDV",TCD!$B$1,"DT","VA","Bénéficiaire",$A143,AM$6,AM$5,"Mois (DateRDV)",AM$7,"Années (DateRDV)",AM$3,"Présence","Absent"),4,""),"")</f>
        <v/>
      </c>
      <c r="AN143" s="166" t="str">
        <f>IFERROR(IF(GETPIVOTDATA("DateRDV",TCD!$B$1,"DT","VA","Bénéficiaire",$A143,AN$6,AN$5,"Mois (DateRDV)",AN$7,"Années (DateRDV)",AN$3),1,""),"")</f>
        <v/>
      </c>
      <c r="AO143" s="166" t="str">
        <f>IFERROR(IF(GETPIVOTDATA("DateRDV",TCD!$B$1,"DT","VA","Bénéficiaire",$A143,AO$6,AO$5,"Mois (DateRDV)",AO$7,"Années (DateRDV)",AO$3),2,""),"")</f>
        <v/>
      </c>
      <c r="AP143" s="166" t="str">
        <f>IFERROR(IF(GETPIVOTDATA("DateRDV",TCD!$B$1,"DT","VA","Bénéficiaire",$A143,AP$6,AP$5,"Mois (DateRDV)",AP$7,"Années (DateRDV)",AP$3,"Présence","Excusé"),3,""),"")</f>
        <v/>
      </c>
      <c r="AQ143" s="166" t="str">
        <f>IFERROR(IF(GETPIVOTDATA("DateRDV",TCD!$B$1,"DT","VA","Bénéficiaire",$A143,AQ$6,AQ$5,"Mois (DateRDV)",AQ$7,"Années (DateRDV)",AQ$3,"Présence","Absent"),4,""),"")</f>
        <v/>
      </c>
      <c r="AR143" s="166" t="str">
        <f>IFERROR(IF(GETPIVOTDATA("DateRDV",TCD!$B$1,"DT","VA","Bénéficiaire",$A143,AR$6,AR$5,"Mois (DateRDV)",AR$7,"Années (DateRDV)",AR$3),1,""),"")</f>
        <v/>
      </c>
      <c r="AS143" s="166" t="str">
        <f>IFERROR(IF(GETPIVOTDATA("DateRDV",TCD!$B$1,"DT","VA","Bénéficiaire",$A143,AS$6,AS$5,"Mois (DateRDV)",AS$7,"Années (DateRDV)",AS$3),2,""),"")</f>
        <v/>
      </c>
      <c r="AT143" s="166" t="str">
        <f>IFERROR(IF(GETPIVOTDATA("DateRDV",TCD!$B$1,"DT","VA","Bénéficiaire",$A143,AT$6,AT$5,"Mois (DateRDV)",AT$7,"Années (DateRDV)",AT$3,"Présence","Excusé"),3,""),"")</f>
        <v/>
      </c>
      <c r="AU143" s="166" t="str">
        <f>IFERROR(IF(GETPIVOTDATA("DateRDV",TCD!$B$1,"DT","VA","Bénéficiaire",$A143,AU$6,AU$5,"Mois (DateRDV)",AU$7,"Années (DateRDV)",AU$3,"Présence","Absent"),4,""),"")</f>
        <v/>
      </c>
      <c r="AV143" s="166" t="str">
        <f>IFERROR(IF(GETPIVOTDATA("DateRDV",TCD!$B$1,"DT","VA","Bénéficiaire",$A143,AV$6,AV$5,"Mois (DateRDV)",AV$7,"Années (DateRDV)",AV$3),1,""),"")</f>
        <v/>
      </c>
      <c r="AW143" s="166" t="str">
        <f>IFERROR(IF(GETPIVOTDATA("DateRDV",TCD!$B$1,"DT","VA","Bénéficiaire",$A143,AW$6,AW$5,"Mois (DateRDV)",AW$7,"Années (DateRDV)",AW$3),2,""),"")</f>
        <v/>
      </c>
      <c r="AX143" s="166" t="str">
        <f>IFERROR(IF(GETPIVOTDATA("DateRDV",TCD!$B$1,"DT","VA","Bénéficiaire",$A143,AX$6,AX$5,"Mois (DateRDV)",AX$7,"Années (DateRDV)",AX$3,"Présence","Excusé"),3,""),"")</f>
        <v/>
      </c>
      <c r="AY143" s="166" t="str">
        <f>IFERROR(IF(GETPIVOTDATA("DateRDV",TCD!$B$1,"DT","VA","Bénéficiaire",$A143,AY$6,AY$5,"Mois (DateRDV)",AY$7,"Années (DateRDV)",AY$3,"Présence","Absent"),4,""),"")</f>
        <v/>
      </c>
      <c r="AZ143" s="166" t="str">
        <f>IFERROR(IF(GETPIVOTDATA("DateRDV",TCD!$B$1,"DT","VA","Bénéficiaire",$A143,AZ$6,AZ$5,"Mois (DateRDV)",AZ$7,"Années (DateRDV)",AZ$3),1,""),"")</f>
        <v/>
      </c>
      <c r="BA143" s="166" t="str">
        <f>IFERROR(IF(GETPIVOTDATA("DateRDV",TCD!$B$1,"DT","VA","Bénéficiaire",$A143,BA$6,BA$5,"Mois (DateRDV)",BA$7,"Années (DateRDV)",BA$3),2,""),"")</f>
        <v/>
      </c>
      <c r="BB143" s="166" t="str">
        <f>IFERROR(IF(GETPIVOTDATA("DateRDV",TCD!$B$1,"DT","VA","Bénéficiaire",$A143,BB$6,BB$5,"Mois (DateRDV)",BB$7,"Années (DateRDV)",BB$3,"Présence","Excusé"),3,""),"")</f>
        <v/>
      </c>
      <c r="BC143" s="166" t="str">
        <f>IFERROR(IF(GETPIVOTDATA("DateRDV",TCD!$B$1,"DT","VA","Bénéficiaire",$A143,BC$6,BC$5,"Mois (DateRDV)",BC$7,"Années (DateRDV)",BC$3,"Présence","Absent"),4,""),"")</f>
        <v/>
      </c>
      <c r="BD143" s="166" t="str">
        <f>IFERROR(IF(GETPIVOTDATA("DateRDV",TCD!$B$1,"DT","VA","Bénéficiaire",$A143,BD$6,BD$5,"Mois (DateRDV)",BD$7,"Années (DateRDV)",BD$3),1,""),"")</f>
        <v/>
      </c>
      <c r="BE143" s="166" t="str">
        <f>IFERROR(IF(GETPIVOTDATA("DateRDV",TCD!$B$1,"DT","VA","Bénéficiaire",$A143,BE$6,BE$5,"Mois (DateRDV)",BE$7,"Années (DateRDV)",BE$3),2,""),"")</f>
        <v/>
      </c>
      <c r="BF143" s="166" t="str">
        <f>IFERROR(IF(GETPIVOTDATA("DateRDV",TCD!$B$1,"DT","VA","Bénéficiaire",$A143,BF$6,BF$5,"Mois (DateRDV)",BF$7,"Années (DateRDV)",BF$3,"Présence","Excusé"),3,""),"")</f>
        <v/>
      </c>
      <c r="BG143" s="166" t="str">
        <f>IFERROR(IF(GETPIVOTDATA("DateRDV",TCD!$B$1,"DT","VA","Bénéficiaire",$A143,BG$6,BG$5,"Mois (DateRDV)",BG$7,"Années (DateRDV)",BG$3,"Présence","Absent"),4,""),"")</f>
        <v/>
      </c>
      <c r="BH143" s="166" t="str">
        <f>IFERROR(IF(GETPIVOTDATA("DateRDV",TCD!$B$1,"DT","VA","Bénéficiaire",$A143,BH$6,BH$5,"Mois (DateRDV)",BH$7,"Années (DateRDV)",BH$3),1,""),"")</f>
        <v/>
      </c>
      <c r="BI143" s="166" t="str">
        <f>IFERROR(IF(GETPIVOTDATA("DateRDV",TCD!$B$1,"DT","VA","Bénéficiaire",$A143,BI$6,BI$5,"Mois (DateRDV)",BI$7,"Années (DateRDV)",BI$3),2,""),"")</f>
        <v/>
      </c>
      <c r="BJ143" s="166" t="str">
        <f>IFERROR(IF(GETPIVOTDATA("DateRDV",TCD!$B$1,"DT","VA","Bénéficiaire",$A143,BJ$6,BJ$5,"Mois (DateRDV)",BJ$7,"Années (DateRDV)",BJ$3,"Présence","Excusé"),3,""),"")</f>
        <v/>
      </c>
      <c r="BK143" s="166" t="str">
        <f>IFERROR(IF(GETPIVOTDATA("DateRDV",TCD!$B$1,"DT","VA","Bénéficiaire",$A143,BK$6,BK$5,"Mois (DateRDV)",BK$7,"Années (DateRDV)",BK$3,"Présence","Absent"),4,""),"")</f>
        <v/>
      </c>
      <c r="BL143" s="166" t="str">
        <f>IFERROR(IF(GETPIVOTDATA("DateRDV",TCD!$B$1,"DT","VA","Bénéficiaire",$A143,BL$6,BL$5,"Mois (DateRDV)",BL$7,"Années (DateRDV)",BL$3),1,""),"")</f>
        <v/>
      </c>
      <c r="BM143" s="166" t="str">
        <f>IFERROR(IF(GETPIVOTDATA("DateRDV",TCD!$B$1,"DT","VA","Bénéficiaire",$A143,BM$6,BM$5,"Mois (DateRDV)",BM$7,"Années (DateRDV)",BM$3),2,""),"")</f>
        <v/>
      </c>
      <c r="BN143" s="166" t="str">
        <f>IFERROR(IF(GETPIVOTDATA("DateRDV",TCD!$B$1,"DT","VA","Bénéficiaire",$A143,BN$6,BN$5,"Mois (DateRDV)",BN$7,"Années (DateRDV)",BN$3,"Présence","Excusé"),3,""),"")</f>
        <v/>
      </c>
      <c r="BO143" s="166" t="str">
        <f>IFERROR(IF(GETPIVOTDATA("DateRDV",TCD!$B$1,"DT","VA","Bénéficiaire",$A143,BO$6,BO$5,"Mois (DateRDV)",BO$7,"Années (DateRDV)",BO$3,"Présence","Absent"),4,""),"")</f>
        <v/>
      </c>
      <c r="BP143" s="166" t="str">
        <f>IFERROR(IF(GETPIVOTDATA("DateRDV",TCD!$B$1,"DT","VA","Bénéficiaire",$A143,BP$6,BP$5,"Mois (DateRDV)",BP$7,"Années (DateRDV)",BP$3),1,""),"")</f>
        <v/>
      </c>
      <c r="BQ143" s="166" t="str">
        <f>IFERROR(IF(GETPIVOTDATA("DateRDV",TCD!$B$1,"DT","VA","Bénéficiaire",$A143,BQ$6,BQ$5,"Mois (DateRDV)",BQ$7,"Années (DateRDV)",BQ$3),2,""),"")</f>
        <v/>
      </c>
      <c r="BR143" s="166" t="str">
        <f>IFERROR(IF(GETPIVOTDATA("DateRDV",TCD!$B$1,"DT","VA","Bénéficiaire",$A143,BR$6,BR$5,"Mois (DateRDV)",BR$7,"Années (DateRDV)",BR$3,"Présence","Excusé"),3,""),"")</f>
        <v/>
      </c>
      <c r="BS143" s="166" t="str">
        <f>IFERROR(IF(GETPIVOTDATA("DateRDV",TCD!$B$1,"DT","VA","Bénéficiaire",$A143,BS$6,BS$5,"Mois (DateRDV)",BS$7,"Années (DateRDV)",BS$3,"Présence","Absent"),4,""),"")</f>
        <v/>
      </c>
      <c r="BT143" s="166" t="str">
        <f>IFERROR(IF(GETPIVOTDATA("DateRDV",TCD!$B$1,"DT","VA","Bénéficiaire",$A143,BT$6,BT$5,"Mois (DateRDV)",BT$7,"Années (DateRDV)",BT$3),1,""),"")</f>
        <v/>
      </c>
      <c r="BU143" s="166" t="str">
        <f>IFERROR(IF(GETPIVOTDATA("DateRDV",TCD!$B$1,"DT","VA","Bénéficiaire",$A143,BU$6,BU$5,"Mois (DateRDV)",BU$7,"Années (DateRDV)",BU$3),2,""),"")</f>
        <v/>
      </c>
      <c r="BV143" s="166" t="str">
        <f>IFERROR(IF(GETPIVOTDATA("DateRDV",TCD!$B$1,"DT","VA","Bénéficiaire",$A143,BV$6,BV$5,"Mois (DateRDV)",BV$7,"Années (DateRDV)",BV$3,"Présence","Excusé"),3,""),"")</f>
        <v/>
      </c>
      <c r="BW143" s="166" t="str">
        <f>IFERROR(IF(GETPIVOTDATA("DateRDV",TCD!$B$1,"DT","VA","Bénéficiaire",$A143,BW$6,BW$5,"Mois (DateRDV)",BW$7,"Années (DateRDV)",BW$3,"Présence","Absent"),4,""),"")</f>
        <v/>
      </c>
      <c r="BX143" s="166" t="str">
        <f>IFERROR(IF(GETPIVOTDATA("DateRDV",TCD!$B$1,"DT","VA","Bénéficiaire",$A143,BX$6,BX$5,"Mois (DateRDV)",BX$7,"Années (DateRDV)",BX$3),1,""),"")</f>
        <v/>
      </c>
      <c r="BY143" s="166" t="str">
        <f>IFERROR(IF(GETPIVOTDATA("DateRDV",TCD!$B$1,"DT","VA","Bénéficiaire",$A143,BY$6,BY$5,"Mois (DateRDV)",BY$7,"Années (DateRDV)",BY$3),2,""),"")</f>
        <v/>
      </c>
      <c r="BZ143" s="166" t="str">
        <f>IFERROR(IF(GETPIVOTDATA("DateRDV",TCD!$B$1,"DT","VA","Bénéficiaire",$A143,BZ$6,BZ$5,"Mois (DateRDV)",BZ$7,"Années (DateRDV)",BZ$3,"Présence","Excusé"),3,""),"")</f>
        <v/>
      </c>
      <c r="CA143" s="166" t="str">
        <f>IFERROR(IF(GETPIVOTDATA("DateRDV",TCD!$B$1,"DT","VA","Bénéficiaire",$A143,CA$6,CA$5,"Mois (DateRDV)",CA$7,"Années (DateRDV)",CA$3,"Présence","Absent"),4,""),"")</f>
        <v/>
      </c>
      <c r="CB143" s="166" t="str">
        <f>IFERROR(IF(GETPIVOTDATA("DateRDV",TCD!$B$1,"DT","VA","Bénéficiaire",$A143,CB$6,CB$5,"Mois (DateRDV)",CB$7,"Années (DateRDV)",CB$3),1,""),"")</f>
        <v/>
      </c>
      <c r="CC143" s="166" t="str">
        <f>IFERROR(IF(GETPIVOTDATA("DateRDV",TCD!$B$1,"DT","VA","Bénéficiaire",$A143,CC$6,CC$5,"Mois (DateRDV)",CC$7,"Années (DateRDV)",CC$3),2,""),"")</f>
        <v/>
      </c>
      <c r="CD143" s="166" t="str">
        <f>IFERROR(IF(GETPIVOTDATA("DateRDV",TCD!$B$1,"DT","VA","Bénéficiaire",$A143,CD$6,CD$5,"Mois (DateRDV)",CD$7,"Années (DateRDV)",CD$3,"Présence","Excusé"),3,""),"")</f>
        <v/>
      </c>
      <c r="CE143" s="166" t="str">
        <f>IFERROR(IF(GETPIVOTDATA("DateRDV",TCD!$B$1,"DT","VA","Bénéficiaire",$A143,CE$6,CE$5,"Mois (DateRDV)",CE$7,"Années (DateRDV)",CE$3,"Présence","Absent"),4,""),"")</f>
        <v/>
      </c>
      <c r="CF143" s="166" t="str">
        <f>IFERROR(IF(GETPIVOTDATA("DateRDV",TCD!$B$1,"DT","VA","Bénéficiaire",$A143,CF$6,CF$5,"Mois (DateRDV)",CF$7,"Années (DateRDV)",CF$3),1,""),"")</f>
        <v/>
      </c>
      <c r="CG143" s="166" t="str">
        <f>IFERROR(IF(GETPIVOTDATA("DateRDV",TCD!$B$1,"DT","VA","Bénéficiaire",$A143,CG$6,CG$5,"Mois (DateRDV)",CG$7,"Années (DateRDV)",CG$3),2,""),"")</f>
        <v/>
      </c>
      <c r="CH143" s="166" t="str">
        <f>IFERROR(IF(GETPIVOTDATA("DateRDV",TCD!$B$1,"DT","VA","Bénéficiaire",$A143,CH$6,CH$5,"Mois (DateRDV)",CH$7,"Années (DateRDV)",CH$3,"Présence","Excusé"),3,""),"")</f>
        <v/>
      </c>
      <c r="CI143" s="166" t="str">
        <f>IFERROR(IF(GETPIVOTDATA("DateRDV",TCD!$B$1,"DT","VA","Bénéficiaire",$A143,CI$6,CI$5,"Mois (DateRDV)",CI$7,"Années (DateRDV)",CI$3,"Présence","Absent"),4,""),"")</f>
        <v/>
      </c>
      <c r="CJ143" s="166" t="str">
        <f>IFERROR(IF(GETPIVOTDATA("DateRDV",TCD!$B$1,"DT","VA","Bénéficiaire",$A143,CJ$6,CJ$5,"Mois (DateRDV)",CJ$7,"Années (DateRDV)",CJ$3),1,""),"")</f>
        <v/>
      </c>
      <c r="CK143" s="166" t="str">
        <f>IFERROR(IF(GETPIVOTDATA("DateRDV",TCD!$B$1,"DT","VA","Bénéficiaire",$A143,CK$6,CK$5,"Mois (DateRDV)",CK$7,"Années (DateRDV)",CK$3),2,""),"")</f>
        <v/>
      </c>
      <c r="CL143" s="166" t="str">
        <f>IFERROR(IF(GETPIVOTDATA("DateRDV",TCD!$B$1,"DT","VA","Bénéficiaire",$A143,VE$6,VE$5,"Mois (DateRDV)",VE$7,"Années (DateRDV)",VE$3,"Présence","Excusé"),3,""),"")</f>
        <v/>
      </c>
      <c r="CM143" s="166" t="str">
        <f>IFERROR(IF(GETPIVOTDATA("DateRDV",TCD!$B$1,"DT","VA","Bénéficiaire",$A143,CM$6,CM$5,"Mois (DateRDV)",CM$7,"Années (DateRDV)",CM$3,"Présence","Absent"),4,""),"")</f>
        <v/>
      </c>
      <c r="CN143" s="166" t="str">
        <f>IFERROR(IF(GETPIVOTDATA("DateRDV",TCD!$B$1,"DT","VA","Bénéficiaire",$A143,CN$6,CN$5,"Mois (DateRDV)",CN$7,"Années (DateRDV)",CN$3),1,""),"")</f>
        <v/>
      </c>
      <c r="CO143" s="166" t="str">
        <f>IFERROR(IF(GETPIVOTDATA("DateRDV",TCD!$B$1,"DT","VA","Bénéficiaire",$A143,CO$6,CO$5,"Mois (DateRDV)",CO$7,"Années (DateRDV)",CO$3),2,""),"")</f>
        <v/>
      </c>
      <c r="CP143" s="166" t="str">
        <f>IFERROR(IF(GETPIVOTDATA("DateRDV",TCD!$B$1,"DT","VA","Bénéficiaire",$A143,CP$6,CP$5,"Mois (DateRDV)",CP$7,"Années (DateRDV)",CP$3,"Présence","Excusé"),3,""),"")</f>
        <v/>
      </c>
      <c r="CQ143" s="166" t="str">
        <f>IFERROR(IF(GETPIVOTDATA("DateRDV",TCD!$B$1,"DT","VA","Bénéficiaire",$A143,CQ$6,CQ$5,"Mois (DateRDV)",CQ$7,"Années (DateRDV)",CQ$3,"Présence","Absent"),4,""),"")</f>
        <v/>
      </c>
      <c r="CR143" s="166" t="str">
        <f>IFERROR(IF(GETPIVOTDATA("DateRDV",TCD!$B$1,"DT","VA","Bénéficiaire",$A143,CR$6,CR$5,"Mois (DateRDV)",CR$7,"Années (DateRDV)",CR$3),1,""),"")</f>
        <v/>
      </c>
      <c r="CS143" s="166" t="str">
        <f>IFERROR(IF(GETPIVOTDATA("DateRDV",TCD!$B$1,"DT","VA","Bénéficiaire",$A143,CS$6,CS$5,"Mois (DateRDV)",CS$7,"Années (DateRDV)",CS$3),2,""),"")</f>
        <v/>
      </c>
      <c r="CT143" s="166" t="str">
        <f>IFERROR(IF(GETPIVOTDATA("DateRDV",TCD!$B$1,"DT","VA","Bénéficiaire",$A143,CT$6,CT$5,"Mois (DateRDV)",CT$7,"Années (DateRDV)",CT$3,"Présence","Excusé"),3,""),"")</f>
        <v/>
      </c>
      <c r="CU143" s="166" t="str">
        <f>IFERROR(IF(GETPIVOTDATA("DateRDV",TCD!$B$1,"DT","VA","Bénéficiaire",$A143,CU$6,CU$5,"Mois (DateRDV)",CU$7,"Années (DateRDV)",CU$3,"Présence","Absent"),4,""),"")</f>
        <v/>
      </c>
      <c r="CV143" s="166" t="str">
        <f>IFERROR(IF(GETPIVOTDATA("DateRDV",TCD!$B$1,"DT","VA","Bénéficiaire",$A143,CV$6,CV$5,"Mois (DateRDV)",CV$7,"Années (DateRDV)",CV$3),1,""),"")</f>
        <v/>
      </c>
      <c r="CW143" s="166" t="str">
        <f>IFERROR(IF(GETPIVOTDATA("DateRDV",TCD!$B$1,"DT","VA","Bénéficiaire",$A143,CW$6,CW$5,"Mois (DateRDV)",CW$7,"Années (DateRDV)",CW$3),2,""),"")</f>
        <v/>
      </c>
      <c r="CX143" s="166" t="str">
        <f>IFERROR(IF(GETPIVOTDATA("DateRDV",TCD!$B$1,"DT","VA","Bénéficiaire",$A143,CX$6,CX$5,"Mois (DateRDV)",CX$7,"Années (DateRDV)",CX$3,"Présence","Excusé"),3,""),"")</f>
        <v/>
      </c>
      <c r="CY143" s="166" t="str">
        <f>IFERROR(IF(GETPIVOTDATA("DateRDV",TCD!$B$1,"DT","VA","Bénéficiaire",$A143,CY$6,CY$5,"Mois (DateRDV)",CY$7,"Années (DateRDV)",CY$3,"Présence","Absent"),4,""),"")</f>
        <v/>
      </c>
      <c r="CZ143" s="166" t="str">
        <f>IFERROR(IF(GETPIVOTDATA("DateRDV",TCD!$B$1,"DT","VA","Bénéficiaire",$A143,CZ$6,CZ$5,"Mois (DateRDV)",CZ$7,"Années (DateRDV)",CZ$3),1,""),"")</f>
        <v/>
      </c>
      <c r="DA143" s="166" t="str">
        <f>IFERROR(IF(GETPIVOTDATA("DateRDV",TCD!$B$1,"DT","VA","Bénéficiaire",$A143,DA$6,DA$5,"Mois (DateRDV)",DA$7,"Années (DateRDV)",DA$3),2,""),"")</f>
        <v/>
      </c>
      <c r="DB143" s="166" t="str">
        <f>IFERROR(IF(GETPIVOTDATA("DateRDV",TCD!$B$1,"DT","VA","Bénéficiaire",$A143,DB$6,DB$5,"Mois (DateRDV)",DB$7,"Années (DateRDV)",DB$3,"Présence","Excusé"),3,""),"")</f>
        <v/>
      </c>
      <c r="DC143" s="166" t="str">
        <f>IFERROR(IF(GETPIVOTDATA("DateRDV",TCD!$B$1,"DT","VA","Bénéficiaire",$A143,DC$6,DC$5,"Mois (DateRDV)",DC$7,"Années (DateRDV)",DC$3,"Présence","Absent"),4,""),"")</f>
        <v/>
      </c>
      <c r="DD143" s="166" t="str">
        <f>IFERROR(IF(GETPIVOTDATA("DateRDV",TCD!$B$1,"DT","VA","Bénéficiaire",$A143,DD$6,DD$5,"Mois (DateRDV)",DD$7,"Années (DateRDV)",DD$3),1,""),"")</f>
        <v/>
      </c>
      <c r="DE143" s="166" t="str">
        <f>IFERROR(IF(GETPIVOTDATA("DateRDV",TCD!$B$1,"DT","VA","Bénéficiaire",$A143,DE$6,DE$5,"Mois (DateRDV)",DE$7,"Années (DateRDV)",DE$3),2,""),"")</f>
        <v/>
      </c>
      <c r="DF143" s="166" t="str">
        <f>IFERROR(IF(GETPIVOTDATA("DateRDV",TCD!$B$1,"DT","VA","Bénéficiaire",$A143,DF$6,DF$5,"Mois (DateRDV)",DF$7,"Années (DateRDV)",DF$3,"Présence","Excusé"),3,""),"")</f>
        <v/>
      </c>
      <c r="DG143" s="166" t="str">
        <f>IFERROR(IF(GETPIVOTDATA("DateRDV",TCD!$B$1,"DT","VA","Bénéficiaire",$A143,DG$6,DG$5,"Mois (DateRDV)",DG$7,"Années (DateRDV)",DG$3,"Présence","Absent"),4,""),"")</f>
        <v/>
      </c>
      <c r="DH143" s="166" t="str">
        <f>IFERROR(IF(GETPIVOTDATA("DateRDV",TCD!$B$1,"DT","VA","Bénéficiaire",$A143,DH$6,DH$5,"Mois (DateRDV)",DH$7,"Années (DateRDV)",DH$3),1,""),"")</f>
        <v/>
      </c>
      <c r="DI143" s="166" t="str">
        <f>IFERROR(IF(GETPIVOTDATA("DateRDV",TCD!$B$1,"DT","VA","Bénéficiaire",$A143,DI$6,DI$5,"Mois (DateRDV)",DI$7,"Années (DateRDV)",DI$3),2,""),"")</f>
        <v/>
      </c>
      <c r="DJ143" s="166" t="str">
        <f>IFERROR(IF(GETPIVOTDATA("DateRDV",TCD!$B$1,"DT","VA","Bénéficiaire",$A143,DJ$6,DJ$5,"Mois (DateRDV)",DJ$7,"Années (DateRDV)",DJ$3,"Présence","Excusé"),3,""),"")</f>
        <v/>
      </c>
      <c r="DK143" s="166" t="str">
        <f>IFERROR(IF(GETPIVOTDATA("DateRDV",TCD!$B$1,"DT","VA","Bénéficiaire",$A143,DK$6,DK$5,"Mois (DateRDV)",DK$7,"Années (DateRDV)",DK$3,"Présence","Absent"),4,""),"")</f>
        <v/>
      </c>
      <c r="DL143" s="166" t="str">
        <f>IFERROR(IF(GETPIVOTDATA("DateRDV",TCD!$B$1,"DT","VA","Bénéficiaire",$A143,DL$6,DL$5,"Mois (DateRDV)",DL$7,"Années (DateRDV)",DL$3),1,""),"")</f>
        <v/>
      </c>
      <c r="DM143" s="166" t="str">
        <f>IFERROR(IF(GETPIVOTDATA("DateRDV",TCD!$B$1,"DT","VA","Bénéficiaire",$A143,DM$6,DM$5,"Mois (DateRDV)",DM$7,"Années (DateRDV)",DM$3),2,""),"")</f>
        <v/>
      </c>
      <c r="DN143" s="166" t="str">
        <f>IFERROR(IF(GETPIVOTDATA("DateRDV",TCD!$B$1,"DT","VA","Bénéficiaire",$A143,DN$6,DN$5,"Mois (DateRDV)",DN$7,"Années (DateRDV)",DN$3,"Présence","Excusé"),3,""),"")</f>
        <v/>
      </c>
      <c r="DO143" s="166" t="str">
        <f>IFERROR(IF(GETPIVOTDATA("DateRDV",TCD!$B$1,"DT","VA","Bénéficiaire",$A143,DO$6,DO$5,"Mois (DateRDV)",DO$7,"Années (DateRDV)",DO$3,"Présence","Absent"),4,""),"")</f>
        <v/>
      </c>
    </row>
    <row r="144" spans="2:119" x14ac:dyDescent="0.2">
      <c r="B144" s="169" t="str">
        <f>IFERROR(IF(INDEX(Data!P:P,MATCH(A144,Data!B:B,0))&lt;&gt;"",INDEX(Data!P:P,MATCH(A144,Data!B:B,0)),""),"")</f>
        <v/>
      </c>
      <c r="C144" s="169" t="str">
        <f>IFERROR(IF(INDEX(Data!O:O,MATCH(A144,Data!B:B,0))&lt;&gt;"",INDEX(Data!O:O,MATCH(A144,Data!B:B,0)),""),"")</f>
        <v/>
      </c>
      <c r="D144" s="169" t="str">
        <f>IFERROR(IF(INDEX(Data!J:J,MATCH(A144,Data!B:B,0))&lt;&gt;"",INDEX(Data!J:J,MATCH(A144,Data!B:B,0)),""),"")</f>
        <v/>
      </c>
      <c r="E144" s="169" t="str">
        <f>IFERROR(IF(INDEX(Data!M:M,MATCH(A144,Data!B:B,0))&lt;&gt;"",INDEX(Data!M:M,MATCH(A144,Data!B:B,0)),""),"")</f>
        <v/>
      </c>
      <c r="F144" s="169" t="str">
        <f>IFERROR(IF(INDEX(Data!N:N,MATCH(A144,Data!B:B,0))&lt;&gt;"",INDEX(Data!N:N,MATCH(A144,Data!B:B,0)),""),"")</f>
        <v/>
      </c>
      <c r="G144" s="170" t="str">
        <f>IFERROR(IF(INDEX(Data!K:K,MATCH(A144,Data!B:B,0))&lt;&gt;"",INDEX(Data!K:K,MATCH(A144,Data!B:B,0)),""),"")</f>
        <v/>
      </c>
      <c r="H144" s="170" t="str">
        <f>IFERROR(IF(INDEX(Data!L:L,MATCH(A144,Data!B:B,0))&lt;&gt;"",INDEX(Data!L:L,MATCH(A144,Data!B:B,0)),""),"")</f>
        <v/>
      </c>
      <c r="I144" s="170" t="str">
        <f>IFERROR(IF(INDEX(Data!C:C,MATCH(A144,Data!B:B,0))&lt;&gt;"",INDEX(Data!C:C,MATCH(A144,Data!B:B,0)),""),"")</f>
        <v/>
      </c>
      <c r="J144" s="170" t="str">
        <f>IFERROR(IF(INDEX(Data!D:D,MATCH(A144,Data!B:B,0))&lt;&gt;"",INDEX(Data!D:D,MATCH(A144,Data!B:B,0)),""),"")</f>
        <v/>
      </c>
      <c r="K144" s="171" t="str">
        <f>IFERROR(IF(INDEX(Data!H:H,MATCH(A144,Data!B:B,0))&lt;&gt;"",INDEX(Data!H:H,MATCH(A144,Data!B:B,0)),""),"")</f>
        <v/>
      </c>
      <c r="L144" s="166" t="str">
        <f>IFERROR(IF(GETPIVOTDATA("DateRDV",TCD!$B$1,"DT","VA","Bénéficiaire",$A144,L$6,L$5,"Mois (DateRDV)",L$7,"Années (DateRDV)",L$3),1,""),"")</f>
        <v/>
      </c>
      <c r="M144" s="166" t="str">
        <f>IFERROR(IF(GETPIVOTDATA("DateRDV",TCD!$B$1,"DT","VA","Bénéficiaire",$A144,M$6,M$5,"Mois (DateRDV)",M$7,"Années (DateRDV)",M$3),2,""),"")</f>
        <v/>
      </c>
      <c r="N144" s="166" t="str">
        <f>IFERROR(IF(GETPIVOTDATA("DateRDV",TCD!$B$1,"DT","VA","Bénéficiaire",$A144,N$6,N$5,"Mois (DateRDV)",N$7,"Années (DateRDV)",N$3,"Présence","Excusé"),3,""),"")</f>
        <v/>
      </c>
      <c r="O144" s="166" t="str">
        <f>IFERROR(IF(GETPIVOTDATA("DateRDV",TCD!$B$1,"DT","VA","Bénéficiaire",$A144,O$6,O$5,"Mois (DateRDV)",O$7,"Années (DateRDV)",O$3,"Présence","Absent"),4,""),"")</f>
        <v/>
      </c>
      <c r="P144" s="166" t="str">
        <f>IFERROR(IF(GETPIVOTDATA("DateRDV",TCD!$B$1,"DT","VA","Bénéficiaire",$A144,P$6,P$5,"Mois (DateRDV)",P$7,"Années (DateRDV)",P$3),1,""),"")</f>
        <v/>
      </c>
      <c r="Q144" s="166" t="str">
        <f>IFERROR(IF(GETPIVOTDATA("DateRDV",TCD!$B$1,"DT","VA","Bénéficiaire",$A144,Q$6,Q$5,"Mois (DateRDV)",Q$7,"Années (DateRDV)",Q$3),2,""),"")</f>
        <v/>
      </c>
      <c r="R144" s="166" t="str">
        <f>IFERROR(IF(GETPIVOTDATA("DateRDV",TCD!$B$1,"DT","VA","Bénéficiaire",$A144,R$6,R$5,"Mois (DateRDV)",R$7,"Années (DateRDV)",R$3,"Présence","Excusé"),3,""),"")</f>
        <v/>
      </c>
      <c r="S144" s="166" t="str">
        <f>IFERROR(IF(GETPIVOTDATA("DateRDV",TCD!$B$1,"DT","VA","Bénéficiaire",$A144,S$6,S$5,"Mois (DateRDV)",S$7,"Années (DateRDV)",S$3,"Présence","Absent"),4,""),"")</f>
        <v/>
      </c>
      <c r="T144" s="166" t="str">
        <f>IFERROR(IF(GETPIVOTDATA("DateRDV",TCD!$B$1,"DT","VA","Bénéficiaire",$A144,T$6,T$5,"Mois (DateRDV)",T$7,"Années (DateRDV)",T$3),1,""),"")</f>
        <v/>
      </c>
      <c r="U144" s="166" t="str">
        <f>IFERROR(IF(GETPIVOTDATA("DateRDV",TCD!$B$1,"DT","VA","Bénéficiaire",$A144,U$6,U$5,"Mois (DateRDV)",U$7,"Années (DateRDV)",U$3),2,""),"")</f>
        <v/>
      </c>
      <c r="V144" s="166" t="str">
        <f>IFERROR(IF(GETPIVOTDATA("DateRDV",TCD!$B$1,"DT","VA","Bénéficiaire",$A144,V$6,V$5,"Mois (DateRDV)",V$7,"Années (DateRDV)",V$3,"Présence","Excusé"),3,""),"")</f>
        <v/>
      </c>
      <c r="W144" s="166" t="str">
        <f>IFERROR(IF(GETPIVOTDATA("DateRDV",TCD!$B$1,"DT","VA","Bénéficiaire",$A144,W$6,W$5,"Mois (DateRDV)",W$7,"Années (DateRDV)",W$3,"Présence","Absent"),4,""),"")</f>
        <v/>
      </c>
      <c r="X144" s="166" t="str">
        <f>IFERROR(IF(GETPIVOTDATA("DateRDV",TCD!$B$1,"DT","VA","Bénéficiaire",$A144,X$6,X$5,"Mois (DateRDV)",X$7,"Années (DateRDV)",X$3),1,""),"")</f>
        <v/>
      </c>
      <c r="Y144" s="166" t="str">
        <f>IFERROR(IF(GETPIVOTDATA("DateRDV",TCD!$B$1,"DT","VA","Bénéficiaire",$A144,Y$6,Y$5,"Mois (DateRDV)",Y$7,"Années (DateRDV)",Y$3),2,""),"")</f>
        <v/>
      </c>
      <c r="Z144" s="166" t="str">
        <f>IFERROR(IF(GETPIVOTDATA("DateRDV",TCD!$B$1,"DT","VA","Bénéficiaire",$A144,Z$6,Z$5,"Mois (DateRDV)",Z$7,"Années (DateRDV)",Z$3,"Présence","Excusé"),3,""),"")</f>
        <v/>
      </c>
      <c r="AA144" s="166" t="str">
        <f>IFERROR(IF(GETPIVOTDATA("DateRDV",TCD!$B$1,"DT","VA","Bénéficiaire",$A144,AA$6,AA$5,"Mois (DateRDV)",AA$7,"Années (DateRDV)",AA$3,"Présence","Absent"),4,""),"")</f>
        <v/>
      </c>
      <c r="AB144" s="166" t="str">
        <f>IFERROR(IF(GETPIVOTDATA("DateRDV",TCD!$B$1,"DT","VA","Bénéficiaire",$A144,AB$6,AB$5,"Mois (DateRDV)",AB$7,"Années (DateRDV)",AB$3),1,""),"")</f>
        <v/>
      </c>
      <c r="AC144" s="166" t="str">
        <f>IFERROR(IF(GETPIVOTDATA("DateRDV",TCD!$B$1,"DT","VA","Bénéficiaire",$A144,AC$6,AC$5,"Mois (DateRDV)",AC$7,"Années (DateRDV)",AC$3),2,""),"")</f>
        <v/>
      </c>
      <c r="AD144" s="166" t="str">
        <f>IFERROR(IF(GETPIVOTDATA("DateRDV",TCD!$B$1,"DT","VA","Bénéficiaire",$A144,AD$6,AD$5,"Mois (DateRDV)",AD$7,"Années (DateRDV)",AD$3,"Présence","Excusé"),3,""),"")</f>
        <v/>
      </c>
      <c r="AE144" s="166" t="str">
        <f>IFERROR(IF(GETPIVOTDATA("DateRDV",TCD!$B$1,"DT","VA","Bénéficiaire",$A144,AE$6,AE$5,"Mois (DateRDV)",AE$7,"Années (DateRDV)",AE$3,"Présence","Absent"),4,""),"")</f>
        <v/>
      </c>
      <c r="AF144" s="166" t="str">
        <f>IFERROR(IF(GETPIVOTDATA("DateRDV",TCD!$B$1,"DT","VA","Bénéficiaire",$A144,AF$6,AF$5,"Mois (DateRDV)",AF$7,"Années (DateRDV)",AF$3),1,""),"")</f>
        <v/>
      </c>
      <c r="AG144" s="166" t="str">
        <f>IFERROR(IF(GETPIVOTDATA("DateRDV",TCD!$B$1,"DT","VA","Bénéficiaire",$A144,AG$6,AG$5,"Mois (DateRDV)",AG$7,"Années (DateRDV)",AG$3),2,""),"")</f>
        <v/>
      </c>
      <c r="AH144" s="166" t="str">
        <f>IFERROR(IF(GETPIVOTDATA("DateRDV",TCD!$B$1,"DT","VA","Bénéficiaire",$A144,AH$6,AH$5,"Mois (DateRDV)",AH$7,"Années (DateRDV)",AH$3,"Présence","Excusé"),3,""),"")</f>
        <v/>
      </c>
      <c r="AI144" s="166" t="str">
        <f>IFERROR(IF(GETPIVOTDATA("DateRDV",TCD!$B$1,"DT","VA","Bénéficiaire",$A144,AI$6,AI$5,"Mois (DateRDV)",AI$7,"Années (DateRDV)",AI$3,"Présence","Absent"),4,""),"")</f>
        <v/>
      </c>
      <c r="AJ144" s="166" t="str">
        <f>IFERROR(IF(GETPIVOTDATA("DateRDV",TCD!$B$1,"DT","VA","Bénéficiaire",$A144,AJ$6,AJ$5,"Mois (DateRDV)",AJ$7,"Années (DateRDV)",AJ$3),1,""),"")</f>
        <v/>
      </c>
      <c r="AK144" s="166" t="str">
        <f>IFERROR(IF(GETPIVOTDATA("DateRDV",TCD!$B$1,"DT","VA","Bénéficiaire",$A144,AK$6,AK$5,"Mois (DateRDV)",AK$7,"Années (DateRDV)",AK$3),2,""),"")</f>
        <v/>
      </c>
      <c r="AL144" s="166" t="str">
        <f>IFERROR(IF(GETPIVOTDATA("DateRDV",TCD!$B$1,"DT","VA","Bénéficiaire",$A144,AL$6,AL$5,"Mois (DateRDV)",AL$7,"Années (DateRDV)",AL$3,"Présence","Excusé"),3,""),"")</f>
        <v/>
      </c>
      <c r="AM144" s="166" t="str">
        <f>IFERROR(IF(GETPIVOTDATA("DateRDV",TCD!$B$1,"DT","VA","Bénéficiaire",$A144,AM$6,AM$5,"Mois (DateRDV)",AM$7,"Années (DateRDV)",AM$3,"Présence","Absent"),4,""),"")</f>
        <v/>
      </c>
      <c r="AN144" s="166" t="str">
        <f>IFERROR(IF(GETPIVOTDATA("DateRDV",TCD!$B$1,"DT","VA","Bénéficiaire",$A144,AN$6,AN$5,"Mois (DateRDV)",AN$7,"Années (DateRDV)",AN$3),1,""),"")</f>
        <v/>
      </c>
      <c r="AO144" s="166" t="str">
        <f>IFERROR(IF(GETPIVOTDATA("DateRDV",TCD!$B$1,"DT","VA","Bénéficiaire",$A144,AO$6,AO$5,"Mois (DateRDV)",AO$7,"Années (DateRDV)",AO$3),2,""),"")</f>
        <v/>
      </c>
      <c r="AP144" s="166" t="str">
        <f>IFERROR(IF(GETPIVOTDATA("DateRDV",TCD!$B$1,"DT","VA","Bénéficiaire",$A144,AP$6,AP$5,"Mois (DateRDV)",AP$7,"Années (DateRDV)",AP$3,"Présence","Excusé"),3,""),"")</f>
        <v/>
      </c>
      <c r="AQ144" s="166" t="str">
        <f>IFERROR(IF(GETPIVOTDATA("DateRDV",TCD!$B$1,"DT","VA","Bénéficiaire",$A144,AQ$6,AQ$5,"Mois (DateRDV)",AQ$7,"Années (DateRDV)",AQ$3,"Présence","Absent"),4,""),"")</f>
        <v/>
      </c>
      <c r="AR144" s="166" t="str">
        <f>IFERROR(IF(GETPIVOTDATA("DateRDV",TCD!$B$1,"DT","VA","Bénéficiaire",$A144,AR$6,AR$5,"Mois (DateRDV)",AR$7,"Années (DateRDV)",AR$3),1,""),"")</f>
        <v/>
      </c>
      <c r="AS144" s="166" t="str">
        <f>IFERROR(IF(GETPIVOTDATA("DateRDV",TCD!$B$1,"DT","VA","Bénéficiaire",$A144,AS$6,AS$5,"Mois (DateRDV)",AS$7,"Années (DateRDV)",AS$3),2,""),"")</f>
        <v/>
      </c>
      <c r="AT144" s="166" t="str">
        <f>IFERROR(IF(GETPIVOTDATA("DateRDV",TCD!$B$1,"DT","VA","Bénéficiaire",$A144,AT$6,AT$5,"Mois (DateRDV)",AT$7,"Années (DateRDV)",AT$3,"Présence","Excusé"),3,""),"")</f>
        <v/>
      </c>
      <c r="AU144" s="166" t="str">
        <f>IFERROR(IF(GETPIVOTDATA("DateRDV",TCD!$B$1,"DT","VA","Bénéficiaire",$A144,AU$6,AU$5,"Mois (DateRDV)",AU$7,"Années (DateRDV)",AU$3,"Présence","Absent"),4,""),"")</f>
        <v/>
      </c>
      <c r="AV144" s="166" t="str">
        <f>IFERROR(IF(GETPIVOTDATA("DateRDV",TCD!$B$1,"DT","VA","Bénéficiaire",$A144,AV$6,AV$5,"Mois (DateRDV)",AV$7,"Années (DateRDV)",AV$3),1,""),"")</f>
        <v/>
      </c>
      <c r="AW144" s="166" t="str">
        <f>IFERROR(IF(GETPIVOTDATA("DateRDV",TCD!$B$1,"DT","VA","Bénéficiaire",$A144,AW$6,AW$5,"Mois (DateRDV)",AW$7,"Années (DateRDV)",AW$3),2,""),"")</f>
        <v/>
      </c>
      <c r="AX144" s="166" t="str">
        <f>IFERROR(IF(GETPIVOTDATA("DateRDV",TCD!$B$1,"DT","VA","Bénéficiaire",$A144,AX$6,AX$5,"Mois (DateRDV)",AX$7,"Années (DateRDV)",AX$3,"Présence","Excusé"),3,""),"")</f>
        <v/>
      </c>
      <c r="AY144" s="166" t="str">
        <f>IFERROR(IF(GETPIVOTDATA("DateRDV",TCD!$B$1,"DT","VA","Bénéficiaire",$A144,AY$6,AY$5,"Mois (DateRDV)",AY$7,"Années (DateRDV)",AY$3,"Présence","Absent"),4,""),"")</f>
        <v/>
      </c>
      <c r="AZ144" s="166" t="str">
        <f>IFERROR(IF(GETPIVOTDATA("DateRDV",TCD!$B$1,"DT","VA","Bénéficiaire",$A144,AZ$6,AZ$5,"Mois (DateRDV)",AZ$7,"Années (DateRDV)",AZ$3),1,""),"")</f>
        <v/>
      </c>
      <c r="BA144" s="166" t="str">
        <f>IFERROR(IF(GETPIVOTDATA("DateRDV",TCD!$B$1,"DT","VA","Bénéficiaire",$A144,BA$6,BA$5,"Mois (DateRDV)",BA$7,"Années (DateRDV)",BA$3),2,""),"")</f>
        <v/>
      </c>
      <c r="BB144" s="166" t="str">
        <f>IFERROR(IF(GETPIVOTDATA("DateRDV",TCD!$B$1,"DT","VA","Bénéficiaire",$A144,BB$6,BB$5,"Mois (DateRDV)",BB$7,"Années (DateRDV)",BB$3,"Présence","Excusé"),3,""),"")</f>
        <v/>
      </c>
      <c r="BC144" s="166" t="str">
        <f>IFERROR(IF(GETPIVOTDATA("DateRDV",TCD!$B$1,"DT","VA","Bénéficiaire",$A144,BC$6,BC$5,"Mois (DateRDV)",BC$7,"Années (DateRDV)",BC$3,"Présence","Absent"),4,""),"")</f>
        <v/>
      </c>
      <c r="BD144" s="166" t="str">
        <f>IFERROR(IF(GETPIVOTDATA("DateRDV",TCD!$B$1,"DT","VA","Bénéficiaire",$A144,BD$6,BD$5,"Mois (DateRDV)",BD$7,"Années (DateRDV)",BD$3),1,""),"")</f>
        <v/>
      </c>
      <c r="BE144" s="166" t="str">
        <f>IFERROR(IF(GETPIVOTDATA("DateRDV",TCD!$B$1,"DT","VA","Bénéficiaire",$A144,BE$6,BE$5,"Mois (DateRDV)",BE$7,"Années (DateRDV)",BE$3),2,""),"")</f>
        <v/>
      </c>
      <c r="BF144" s="166" t="str">
        <f>IFERROR(IF(GETPIVOTDATA("DateRDV",TCD!$B$1,"DT","VA","Bénéficiaire",$A144,BF$6,BF$5,"Mois (DateRDV)",BF$7,"Années (DateRDV)",BF$3,"Présence","Excusé"),3,""),"")</f>
        <v/>
      </c>
      <c r="BG144" s="166" t="str">
        <f>IFERROR(IF(GETPIVOTDATA("DateRDV",TCD!$B$1,"DT","VA","Bénéficiaire",$A144,BG$6,BG$5,"Mois (DateRDV)",BG$7,"Années (DateRDV)",BG$3,"Présence","Absent"),4,""),"")</f>
        <v/>
      </c>
      <c r="BH144" s="166" t="str">
        <f>IFERROR(IF(GETPIVOTDATA("DateRDV",TCD!$B$1,"DT","VA","Bénéficiaire",$A144,BH$6,BH$5,"Mois (DateRDV)",BH$7,"Années (DateRDV)",BH$3),1,""),"")</f>
        <v/>
      </c>
      <c r="BI144" s="166" t="str">
        <f>IFERROR(IF(GETPIVOTDATA("DateRDV",TCD!$B$1,"DT","VA","Bénéficiaire",$A144,BI$6,BI$5,"Mois (DateRDV)",BI$7,"Années (DateRDV)",BI$3),2,""),"")</f>
        <v/>
      </c>
      <c r="BJ144" s="166" t="str">
        <f>IFERROR(IF(GETPIVOTDATA("DateRDV",TCD!$B$1,"DT","VA","Bénéficiaire",$A144,BJ$6,BJ$5,"Mois (DateRDV)",BJ$7,"Années (DateRDV)",BJ$3,"Présence","Excusé"),3,""),"")</f>
        <v/>
      </c>
      <c r="BK144" s="166" t="str">
        <f>IFERROR(IF(GETPIVOTDATA("DateRDV",TCD!$B$1,"DT","VA","Bénéficiaire",$A144,BK$6,BK$5,"Mois (DateRDV)",BK$7,"Années (DateRDV)",BK$3,"Présence","Absent"),4,""),"")</f>
        <v/>
      </c>
      <c r="BL144" s="166" t="str">
        <f>IFERROR(IF(GETPIVOTDATA("DateRDV",TCD!$B$1,"DT","VA","Bénéficiaire",$A144,BL$6,BL$5,"Mois (DateRDV)",BL$7,"Années (DateRDV)",BL$3),1,""),"")</f>
        <v/>
      </c>
      <c r="BM144" s="166" t="str">
        <f>IFERROR(IF(GETPIVOTDATA("DateRDV",TCD!$B$1,"DT","VA","Bénéficiaire",$A144,BM$6,BM$5,"Mois (DateRDV)",BM$7,"Années (DateRDV)",BM$3),2,""),"")</f>
        <v/>
      </c>
      <c r="BN144" s="166" t="str">
        <f>IFERROR(IF(GETPIVOTDATA("DateRDV",TCD!$B$1,"DT","VA","Bénéficiaire",$A144,BN$6,BN$5,"Mois (DateRDV)",BN$7,"Années (DateRDV)",BN$3,"Présence","Excusé"),3,""),"")</f>
        <v/>
      </c>
      <c r="BO144" s="166" t="str">
        <f>IFERROR(IF(GETPIVOTDATA("DateRDV",TCD!$B$1,"DT","VA","Bénéficiaire",$A144,BO$6,BO$5,"Mois (DateRDV)",BO$7,"Années (DateRDV)",BO$3,"Présence","Absent"),4,""),"")</f>
        <v/>
      </c>
      <c r="BP144" s="166" t="str">
        <f>IFERROR(IF(GETPIVOTDATA("DateRDV",TCD!$B$1,"DT","VA","Bénéficiaire",$A144,BP$6,BP$5,"Mois (DateRDV)",BP$7,"Années (DateRDV)",BP$3),1,""),"")</f>
        <v/>
      </c>
      <c r="BQ144" s="166" t="str">
        <f>IFERROR(IF(GETPIVOTDATA("DateRDV",TCD!$B$1,"DT","VA","Bénéficiaire",$A144,BQ$6,BQ$5,"Mois (DateRDV)",BQ$7,"Années (DateRDV)",BQ$3),2,""),"")</f>
        <v/>
      </c>
      <c r="BR144" s="166" t="str">
        <f>IFERROR(IF(GETPIVOTDATA("DateRDV",TCD!$B$1,"DT","VA","Bénéficiaire",$A144,BR$6,BR$5,"Mois (DateRDV)",BR$7,"Années (DateRDV)",BR$3,"Présence","Excusé"),3,""),"")</f>
        <v/>
      </c>
      <c r="BS144" s="166" t="str">
        <f>IFERROR(IF(GETPIVOTDATA("DateRDV",TCD!$B$1,"DT","VA","Bénéficiaire",$A144,BS$6,BS$5,"Mois (DateRDV)",BS$7,"Années (DateRDV)",BS$3,"Présence","Absent"),4,""),"")</f>
        <v/>
      </c>
      <c r="BT144" s="166" t="str">
        <f>IFERROR(IF(GETPIVOTDATA("DateRDV",TCD!$B$1,"DT","VA","Bénéficiaire",$A144,BT$6,BT$5,"Mois (DateRDV)",BT$7,"Années (DateRDV)",BT$3),1,""),"")</f>
        <v/>
      </c>
      <c r="BU144" s="166" t="str">
        <f>IFERROR(IF(GETPIVOTDATA("DateRDV",TCD!$B$1,"DT","VA","Bénéficiaire",$A144,BU$6,BU$5,"Mois (DateRDV)",BU$7,"Années (DateRDV)",BU$3),2,""),"")</f>
        <v/>
      </c>
      <c r="BV144" s="166" t="str">
        <f>IFERROR(IF(GETPIVOTDATA("DateRDV",TCD!$B$1,"DT","VA","Bénéficiaire",$A144,BV$6,BV$5,"Mois (DateRDV)",BV$7,"Années (DateRDV)",BV$3,"Présence","Excusé"),3,""),"")</f>
        <v/>
      </c>
      <c r="BW144" s="166" t="str">
        <f>IFERROR(IF(GETPIVOTDATA("DateRDV",TCD!$B$1,"DT","VA","Bénéficiaire",$A144,BW$6,BW$5,"Mois (DateRDV)",BW$7,"Années (DateRDV)",BW$3,"Présence","Absent"),4,""),"")</f>
        <v/>
      </c>
      <c r="BX144" s="166" t="str">
        <f>IFERROR(IF(GETPIVOTDATA("DateRDV",TCD!$B$1,"DT","VA","Bénéficiaire",$A144,BX$6,BX$5,"Mois (DateRDV)",BX$7,"Années (DateRDV)",BX$3),1,""),"")</f>
        <v/>
      </c>
      <c r="BY144" s="166" t="str">
        <f>IFERROR(IF(GETPIVOTDATA("DateRDV",TCD!$B$1,"DT","VA","Bénéficiaire",$A144,BY$6,BY$5,"Mois (DateRDV)",BY$7,"Années (DateRDV)",BY$3),2,""),"")</f>
        <v/>
      </c>
      <c r="BZ144" s="166" t="str">
        <f>IFERROR(IF(GETPIVOTDATA("DateRDV",TCD!$B$1,"DT","VA","Bénéficiaire",$A144,BZ$6,BZ$5,"Mois (DateRDV)",BZ$7,"Années (DateRDV)",BZ$3,"Présence","Excusé"),3,""),"")</f>
        <v/>
      </c>
      <c r="CA144" s="166" t="str">
        <f>IFERROR(IF(GETPIVOTDATA("DateRDV",TCD!$B$1,"DT","VA","Bénéficiaire",$A144,CA$6,CA$5,"Mois (DateRDV)",CA$7,"Années (DateRDV)",CA$3,"Présence","Absent"),4,""),"")</f>
        <v/>
      </c>
      <c r="CB144" s="166" t="str">
        <f>IFERROR(IF(GETPIVOTDATA("DateRDV",TCD!$B$1,"DT","VA","Bénéficiaire",$A144,CB$6,CB$5,"Mois (DateRDV)",CB$7,"Années (DateRDV)",CB$3),1,""),"")</f>
        <v/>
      </c>
      <c r="CC144" s="166" t="str">
        <f>IFERROR(IF(GETPIVOTDATA("DateRDV",TCD!$B$1,"DT","VA","Bénéficiaire",$A144,CC$6,CC$5,"Mois (DateRDV)",CC$7,"Années (DateRDV)",CC$3),2,""),"")</f>
        <v/>
      </c>
      <c r="CD144" s="166" t="str">
        <f>IFERROR(IF(GETPIVOTDATA("DateRDV",TCD!$B$1,"DT","VA","Bénéficiaire",$A144,CD$6,CD$5,"Mois (DateRDV)",CD$7,"Années (DateRDV)",CD$3,"Présence","Excusé"),3,""),"")</f>
        <v/>
      </c>
      <c r="CE144" s="166" t="str">
        <f>IFERROR(IF(GETPIVOTDATA("DateRDV",TCD!$B$1,"DT","VA","Bénéficiaire",$A144,CE$6,CE$5,"Mois (DateRDV)",CE$7,"Années (DateRDV)",CE$3,"Présence","Absent"),4,""),"")</f>
        <v/>
      </c>
      <c r="CF144" s="166" t="str">
        <f>IFERROR(IF(GETPIVOTDATA("DateRDV",TCD!$B$1,"DT","VA","Bénéficiaire",$A144,CF$6,CF$5,"Mois (DateRDV)",CF$7,"Années (DateRDV)",CF$3),1,""),"")</f>
        <v/>
      </c>
      <c r="CG144" s="166" t="str">
        <f>IFERROR(IF(GETPIVOTDATA("DateRDV",TCD!$B$1,"DT","VA","Bénéficiaire",$A144,CG$6,CG$5,"Mois (DateRDV)",CG$7,"Années (DateRDV)",CG$3),2,""),"")</f>
        <v/>
      </c>
      <c r="CH144" s="166" t="str">
        <f>IFERROR(IF(GETPIVOTDATA("DateRDV",TCD!$B$1,"DT","VA","Bénéficiaire",$A144,CH$6,CH$5,"Mois (DateRDV)",CH$7,"Années (DateRDV)",CH$3,"Présence","Excusé"),3,""),"")</f>
        <v/>
      </c>
      <c r="CI144" s="166" t="str">
        <f>IFERROR(IF(GETPIVOTDATA("DateRDV",TCD!$B$1,"DT","VA","Bénéficiaire",$A144,CI$6,CI$5,"Mois (DateRDV)",CI$7,"Années (DateRDV)",CI$3,"Présence","Absent"),4,""),"")</f>
        <v/>
      </c>
      <c r="CJ144" s="166" t="str">
        <f>IFERROR(IF(GETPIVOTDATA("DateRDV",TCD!$B$1,"DT","VA","Bénéficiaire",$A144,CJ$6,CJ$5,"Mois (DateRDV)",CJ$7,"Années (DateRDV)",CJ$3),1,""),"")</f>
        <v/>
      </c>
      <c r="CK144" s="166" t="str">
        <f>IFERROR(IF(GETPIVOTDATA("DateRDV",TCD!$B$1,"DT","VA","Bénéficiaire",$A144,CK$6,CK$5,"Mois (DateRDV)",CK$7,"Années (DateRDV)",CK$3),2,""),"")</f>
        <v/>
      </c>
      <c r="CL144" s="166" t="str">
        <f>IFERROR(IF(GETPIVOTDATA("DateRDV",TCD!$B$1,"DT","VA","Bénéficiaire",$A144,VE$6,VE$5,"Mois (DateRDV)",VE$7,"Années (DateRDV)",VE$3,"Présence","Excusé"),3,""),"")</f>
        <v/>
      </c>
      <c r="CM144" s="166" t="str">
        <f>IFERROR(IF(GETPIVOTDATA("DateRDV",TCD!$B$1,"DT","VA","Bénéficiaire",$A144,CM$6,CM$5,"Mois (DateRDV)",CM$7,"Années (DateRDV)",CM$3,"Présence","Absent"),4,""),"")</f>
        <v/>
      </c>
      <c r="CN144" s="166" t="str">
        <f>IFERROR(IF(GETPIVOTDATA("DateRDV",TCD!$B$1,"DT","VA","Bénéficiaire",$A144,CN$6,CN$5,"Mois (DateRDV)",CN$7,"Années (DateRDV)",CN$3),1,""),"")</f>
        <v/>
      </c>
      <c r="CO144" s="166" t="str">
        <f>IFERROR(IF(GETPIVOTDATA("DateRDV",TCD!$B$1,"DT","VA","Bénéficiaire",$A144,CO$6,CO$5,"Mois (DateRDV)",CO$7,"Années (DateRDV)",CO$3),2,""),"")</f>
        <v/>
      </c>
      <c r="CP144" s="166" t="str">
        <f>IFERROR(IF(GETPIVOTDATA("DateRDV",TCD!$B$1,"DT","VA","Bénéficiaire",$A144,CP$6,CP$5,"Mois (DateRDV)",CP$7,"Années (DateRDV)",CP$3,"Présence","Excusé"),3,""),"")</f>
        <v/>
      </c>
      <c r="CQ144" s="166" t="str">
        <f>IFERROR(IF(GETPIVOTDATA("DateRDV",TCD!$B$1,"DT","VA","Bénéficiaire",$A144,CQ$6,CQ$5,"Mois (DateRDV)",CQ$7,"Années (DateRDV)",CQ$3,"Présence","Absent"),4,""),"")</f>
        <v/>
      </c>
      <c r="CR144" s="166" t="str">
        <f>IFERROR(IF(GETPIVOTDATA("DateRDV",TCD!$B$1,"DT","VA","Bénéficiaire",$A144,CR$6,CR$5,"Mois (DateRDV)",CR$7,"Années (DateRDV)",CR$3),1,""),"")</f>
        <v/>
      </c>
      <c r="CS144" s="166" t="str">
        <f>IFERROR(IF(GETPIVOTDATA("DateRDV",TCD!$B$1,"DT","VA","Bénéficiaire",$A144,CS$6,CS$5,"Mois (DateRDV)",CS$7,"Années (DateRDV)",CS$3),2,""),"")</f>
        <v/>
      </c>
      <c r="CT144" s="166" t="str">
        <f>IFERROR(IF(GETPIVOTDATA("DateRDV",TCD!$B$1,"DT","VA","Bénéficiaire",$A144,CT$6,CT$5,"Mois (DateRDV)",CT$7,"Années (DateRDV)",CT$3,"Présence","Excusé"),3,""),"")</f>
        <v/>
      </c>
      <c r="CU144" s="166" t="str">
        <f>IFERROR(IF(GETPIVOTDATA("DateRDV",TCD!$B$1,"DT","VA","Bénéficiaire",$A144,CU$6,CU$5,"Mois (DateRDV)",CU$7,"Années (DateRDV)",CU$3,"Présence","Absent"),4,""),"")</f>
        <v/>
      </c>
      <c r="CV144" s="166" t="str">
        <f>IFERROR(IF(GETPIVOTDATA("DateRDV",TCD!$B$1,"DT","VA","Bénéficiaire",$A144,CV$6,CV$5,"Mois (DateRDV)",CV$7,"Années (DateRDV)",CV$3),1,""),"")</f>
        <v/>
      </c>
      <c r="CW144" s="166" t="str">
        <f>IFERROR(IF(GETPIVOTDATA("DateRDV",TCD!$B$1,"DT","VA","Bénéficiaire",$A144,CW$6,CW$5,"Mois (DateRDV)",CW$7,"Années (DateRDV)",CW$3),2,""),"")</f>
        <v/>
      </c>
      <c r="CX144" s="166" t="str">
        <f>IFERROR(IF(GETPIVOTDATA("DateRDV",TCD!$B$1,"DT","VA","Bénéficiaire",$A144,CX$6,CX$5,"Mois (DateRDV)",CX$7,"Années (DateRDV)",CX$3,"Présence","Excusé"),3,""),"")</f>
        <v/>
      </c>
      <c r="CY144" s="166" t="str">
        <f>IFERROR(IF(GETPIVOTDATA("DateRDV",TCD!$B$1,"DT","VA","Bénéficiaire",$A144,CY$6,CY$5,"Mois (DateRDV)",CY$7,"Années (DateRDV)",CY$3,"Présence","Absent"),4,""),"")</f>
        <v/>
      </c>
      <c r="CZ144" s="166" t="str">
        <f>IFERROR(IF(GETPIVOTDATA("DateRDV",TCD!$B$1,"DT","VA","Bénéficiaire",$A144,CZ$6,CZ$5,"Mois (DateRDV)",CZ$7,"Années (DateRDV)",CZ$3),1,""),"")</f>
        <v/>
      </c>
      <c r="DA144" s="166" t="str">
        <f>IFERROR(IF(GETPIVOTDATA("DateRDV",TCD!$B$1,"DT","VA","Bénéficiaire",$A144,DA$6,DA$5,"Mois (DateRDV)",DA$7,"Années (DateRDV)",DA$3),2,""),"")</f>
        <v/>
      </c>
      <c r="DB144" s="166" t="str">
        <f>IFERROR(IF(GETPIVOTDATA("DateRDV",TCD!$B$1,"DT","VA","Bénéficiaire",$A144,DB$6,DB$5,"Mois (DateRDV)",DB$7,"Années (DateRDV)",DB$3,"Présence","Excusé"),3,""),"")</f>
        <v/>
      </c>
      <c r="DC144" s="166" t="str">
        <f>IFERROR(IF(GETPIVOTDATA("DateRDV",TCD!$B$1,"DT","VA","Bénéficiaire",$A144,DC$6,DC$5,"Mois (DateRDV)",DC$7,"Années (DateRDV)",DC$3,"Présence","Absent"),4,""),"")</f>
        <v/>
      </c>
      <c r="DD144" s="166" t="str">
        <f>IFERROR(IF(GETPIVOTDATA("DateRDV",TCD!$B$1,"DT","VA","Bénéficiaire",$A144,DD$6,DD$5,"Mois (DateRDV)",DD$7,"Années (DateRDV)",DD$3),1,""),"")</f>
        <v/>
      </c>
      <c r="DE144" s="166" t="str">
        <f>IFERROR(IF(GETPIVOTDATA("DateRDV",TCD!$B$1,"DT","VA","Bénéficiaire",$A144,DE$6,DE$5,"Mois (DateRDV)",DE$7,"Années (DateRDV)",DE$3),2,""),"")</f>
        <v/>
      </c>
      <c r="DF144" s="166" t="str">
        <f>IFERROR(IF(GETPIVOTDATA("DateRDV",TCD!$B$1,"DT","VA","Bénéficiaire",$A144,DF$6,DF$5,"Mois (DateRDV)",DF$7,"Années (DateRDV)",DF$3,"Présence","Excusé"),3,""),"")</f>
        <v/>
      </c>
      <c r="DG144" s="166" t="str">
        <f>IFERROR(IF(GETPIVOTDATA("DateRDV",TCD!$B$1,"DT","VA","Bénéficiaire",$A144,DG$6,DG$5,"Mois (DateRDV)",DG$7,"Années (DateRDV)",DG$3,"Présence","Absent"),4,""),"")</f>
        <v/>
      </c>
      <c r="DH144" s="166" t="str">
        <f>IFERROR(IF(GETPIVOTDATA("DateRDV",TCD!$B$1,"DT","VA","Bénéficiaire",$A144,DH$6,DH$5,"Mois (DateRDV)",DH$7,"Années (DateRDV)",DH$3),1,""),"")</f>
        <v/>
      </c>
      <c r="DI144" s="166" t="str">
        <f>IFERROR(IF(GETPIVOTDATA("DateRDV",TCD!$B$1,"DT","VA","Bénéficiaire",$A144,DI$6,DI$5,"Mois (DateRDV)",DI$7,"Années (DateRDV)",DI$3),2,""),"")</f>
        <v/>
      </c>
      <c r="DJ144" s="166" t="str">
        <f>IFERROR(IF(GETPIVOTDATA("DateRDV",TCD!$B$1,"DT","VA","Bénéficiaire",$A144,DJ$6,DJ$5,"Mois (DateRDV)",DJ$7,"Années (DateRDV)",DJ$3,"Présence","Excusé"),3,""),"")</f>
        <v/>
      </c>
      <c r="DK144" s="166" t="str">
        <f>IFERROR(IF(GETPIVOTDATA("DateRDV",TCD!$B$1,"DT","VA","Bénéficiaire",$A144,DK$6,DK$5,"Mois (DateRDV)",DK$7,"Années (DateRDV)",DK$3,"Présence","Absent"),4,""),"")</f>
        <v/>
      </c>
      <c r="DL144" s="166" t="str">
        <f>IFERROR(IF(GETPIVOTDATA("DateRDV",TCD!$B$1,"DT","VA","Bénéficiaire",$A144,DL$6,DL$5,"Mois (DateRDV)",DL$7,"Années (DateRDV)",DL$3),1,""),"")</f>
        <v/>
      </c>
      <c r="DM144" s="166" t="str">
        <f>IFERROR(IF(GETPIVOTDATA("DateRDV",TCD!$B$1,"DT","VA","Bénéficiaire",$A144,DM$6,DM$5,"Mois (DateRDV)",DM$7,"Années (DateRDV)",DM$3),2,""),"")</f>
        <v/>
      </c>
      <c r="DN144" s="166" t="str">
        <f>IFERROR(IF(GETPIVOTDATA("DateRDV",TCD!$B$1,"DT","VA","Bénéficiaire",$A144,DN$6,DN$5,"Mois (DateRDV)",DN$7,"Années (DateRDV)",DN$3,"Présence","Excusé"),3,""),"")</f>
        <v/>
      </c>
      <c r="DO144" s="166" t="str">
        <f>IFERROR(IF(GETPIVOTDATA("DateRDV",TCD!$B$1,"DT","VA","Bénéficiaire",$A144,DO$6,DO$5,"Mois (DateRDV)",DO$7,"Années (DateRDV)",DO$3,"Présence","Absent"),4,""),"")</f>
        <v/>
      </c>
    </row>
    <row r="145" spans="2:119" x14ac:dyDescent="0.2">
      <c r="B145" s="169" t="str">
        <f>IFERROR(IF(INDEX(Data!P:P,MATCH(A145,Data!B:B,0))&lt;&gt;"",INDEX(Data!P:P,MATCH(A145,Data!B:B,0)),""),"")</f>
        <v/>
      </c>
      <c r="C145" s="169" t="str">
        <f>IFERROR(IF(INDEX(Data!O:O,MATCH(A145,Data!B:B,0))&lt;&gt;"",INDEX(Data!O:O,MATCH(A145,Data!B:B,0)),""),"")</f>
        <v/>
      </c>
      <c r="D145" s="169" t="str">
        <f>IFERROR(IF(INDEX(Data!J:J,MATCH(A145,Data!B:B,0))&lt;&gt;"",INDEX(Data!J:J,MATCH(A145,Data!B:B,0)),""),"")</f>
        <v/>
      </c>
      <c r="E145" s="169" t="str">
        <f>IFERROR(IF(INDEX(Data!M:M,MATCH(A145,Data!B:B,0))&lt;&gt;"",INDEX(Data!M:M,MATCH(A145,Data!B:B,0)),""),"")</f>
        <v/>
      </c>
      <c r="F145" s="169" t="str">
        <f>IFERROR(IF(INDEX(Data!N:N,MATCH(A145,Data!B:B,0))&lt;&gt;"",INDEX(Data!N:N,MATCH(A145,Data!B:B,0)),""),"")</f>
        <v/>
      </c>
      <c r="G145" s="170" t="str">
        <f>IFERROR(IF(INDEX(Data!K:K,MATCH(A145,Data!B:B,0))&lt;&gt;"",INDEX(Data!K:K,MATCH(A145,Data!B:B,0)),""),"")</f>
        <v/>
      </c>
      <c r="H145" s="170" t="str">
        <f>IFERROR(IF(INDEX(Data!L:L,MATCH(A145,Data!B:B,0))&lt;&gt;"",INDEX(Data!L:L,MATCH(A145,Data!B:B,0)),""),"")</f>
        <v/>
      </c>
      <c r="I145" s="170" t="str">
        <f>IFERROR(IF(INDEX(Data!C:C,MATCH(A145,Data!B:B,0))&lt;&gt;"",INDEX(Data!C:C,MATCH(A145,Data!B:B,0)),""),"")</f>
        <v/>
      </c>
      <c r="J145" s="170" t="str">
        <f>IFERROR(IF(INDEX(Data!D:D,MATCH(A145,Data!B:B,0))&lt;&gt;"",INDEX(Data!D:D,MATCH(A145,Data!B:B,0)),""),"")</f>
        <v/>
      </c>
      <c r="K145" s="171" t="str">
        <f>IFERROR(IF(INDEX(Data!H:H,MATCH(A145,Data!B:B,0))&lt;&gt;"",INDEX(Data!H:H,MATCH(A145,Data!B:B,0)),""),"")</f>
        <v/>
      </c>
      <c r="L145" s="166" t="str">
        <f>IFERROR(IF(GETPIVOTDATA("DateRDV",TCD!$B$1,"DT","VA","Bénéficiaire",$A145,L$6,L$5,"Mois (DateRDV)",L$7,"Années (DateRDV)",L$3),1,""),"")</f>
        <v/>
      </c>
      <c r="M145" s="166" t="str">
        <f>IFERROR(IF(GETPIVOTDATA("DateRDV",TCD!$B$1,"DT","VA","Bénéficiaire",$A145,M$6,M$5,"Mois (DateRDV)",M$7,"Années (DateRDV)",M$3),2,""),"")</f>
        <v/>
      </c>
      <c r="N145" s="166" t="str">
        <f>IFERROR(IF(GETPIVOTDATA("DateRDV",TCD!$B$1,"DT","VA","Bénéficiaire",$A145,N$6,N$5,"Mois (DateRDV)",N$7,"Années (DateRDV)",N$3,"Présence","Excusé"),3,""),"")</f>
        <v/>
      </c>
      <c r="O145" s="166" t="str">
        <f>IFERROR(IF(GETPIVOTDATA("DateRDV",TCD!$B$1,"DT","VA","Bénéficiaire",$A145,O$6,O$5,"Mois (DateRDV)",O$7,"Années (DateRDV)",O$3,"Présence","Absent"),4,""),"")</f>
        <v/>
      </c>
      <c r="P145" s="166" t="str">
        <f>IFERROR(IF(GETPIVOTDATA("DateRDV",TCD!$B$1,"DT","VA","Bénéficiaire",$A145,P$6,P$5,"Mois (DateRDV)",P$7,"Années (DateRDV)",P$3),1,""),"")</f>
        <v/>
      </c>
      <c r="Q145" s="166" t="str">
        <f>IFERROR(IF(GETPIVOTDATA("DateRDV",TCD!$B$1,"DT","VA","Bénéficiaire",$A145,Q$6,Q$5,"Mois (DateRDV)",Q$7,"Années (DateRDV)",Q$3),2,""),"")</f>
        <v/>
      </c>
      <c r="R145" s="166" t="str">
        <f>IFERROR(IF(GETPIVOTDATA("DateRDV",TCD!$B$1,"DT","VA","Bénéficiaire",$A145,R$6,R$5,"Mois (DateRDV)",R$7,"Années (DateRDV)",R$3,"Présence","Excusé"),3,""),"")</f>
        <v/>
      </c>
      <c r="S145" s="166" t="str">
        <f>IFERROR(IF(GETPIVOTDATA("DateRDV",TCD!$B$1,"DT","VA","Bénéficiaire",$A145,S$6,S$5,"Mois (DateRDV)",S$7,"Années (DateRDV)",S$3,"Présence","Absent"),4,""),"")</f>
        <v/>
      </c>
      <c r="T145" s="166" t="str">
        <f>IFERROR(IF(GETPIVOTDATA("DateRDV",TCD!$B$1,"DT","VA","Bénéficiaire",$A145,T$6,T$5,"Mois (DateRDV)",T$7,"Années (DateRDV)",T$3),1,""),"")</f>
        <v/>
      </c>
      <c r="U145" s="166" t="str">
        <f>IFERROR(IF(GETPIVOTDATA("DateRDV",TCD!$B$1,"DT","VA","Bénéficiaire",$A145,U$6,U$5,"Mois (DateRDV)",U$7,"Années (DateRDV)",U$3),2,""),"")</f>
        <v/>
      </c>
      <c r="V145" s="166" t="str">
        <f>IFERROR(IF(GETPIVOTDATA("DateRDV",TCD!$B$1,"DT","VA","Bénéficiaire",$A145,V$6,V$5,"Mois (DateRDV)",V$7,"Années (DateRDV)",V$3,"Présence","Excusé"),3,""),"")</f>
        <v/>
      </c>
      <c r="W145" s="166" t="str">
        <f>IFERROR(IF(GETPIVOTDATA("DateRDV",TCD!$B$1,"DT","VA","Bénéficiaire",$A145,W$6,W$5,"Mois (DateRDV)",W$7,"Années (DateRDV)",W$3,"Présence","Absent"),4,""),"")</f>
        <v/>
      </c>
      <c r="X145" s="166" t="str">
        <f>IFERROR(IF(GETPIVOTDATA("DateRDV",TCD!$B$1,"DT","VA","Bénéficiaire",$A145,X$6,X$5,"Mois (DateRDV)",X$7,"Années (DateRDV)",X$3),1,""),"")</f>
        <v/>
      </c>
      <c r="Y145" s="166" t="str">
        <f>IFERROR(IF(GETPIVOTDATA("DateRDV",TCD!$B$1,"DT","VA","Bénéficiaire",$A145,Y$6,Y$5,"Mois (DateRDV)",Y$7,"Années (DateRDV)",Y$3),2,""),"")</f>
        <v/>
      </c>
      <c r="Z145" s="166" t="str">
        <f>IFERROR(IF(GETPIVOTDATA("DateRDV",TCD!$B$1,"DT","VA","Bénéficiaire",$A145,Z$6,Z$5,"Mois (DateRDV)",Z$7,"Années (DateRDV)",Z$3,"Présence","Excusé"),3,""),"")</f>
        <v/>
      </c>
      <c r="AA145" s="166" t="str">
        <f>IFERROR(IF(GETPIVOTDATA("DateRDV",TCD!$B$1,"DT","VA","Bénéficiaire",$A145,AA$6,AA$5,"Mois (DateRDV)",AA$7,"Années (DateRDV)",AA$3,"Présence","Absent"),4,""),"")</f>
        <v/>
      </c>
      <c r="AB145" s="166" t="str">
        <f>IFERROR(IF(GETPIVOTDATA("DateRDV",TCD!$B$1,"DT","VA","Bénéficiaire",$A145,AB$6,AB$5,"Mois (DateRDV)",AB$7,"Années (DateRDV)",AB$3),1,""),"")</f>
        <v/>
      </c>
      <c r="AC145" s="166" t="str">
        <f>IFERROR(IF(GETPIVOTDATA("DateRDV",TCD!$B$1,"DT","VA","Bénéficiaire",$A145,AC$6,AC$5,"Mois (DateRDV)",AC$7,"Années (DateRDV)",AC$3),2,""),"")</f>
        <v/>
      </c>
      <c r="AD145" s="166" t="str">
        <f>IFERROR(IF(GETPIVOTDATA("DateRDV",TCD!$B$1,"DT","VA","Bénéficiaire",$A145,AD$6,AD$5,"Mois (DateRDV)",AD$7,"Années (DateRDV)",AD$3,"Présence","Excusé"),3,""),"")</f>
        <v/>
      </c>
      <c r="AE145" s="166" t="str">
        <f>IFERROR(IF(GETPIVOTDATA("DateRDV",TCD!$B$1,"DT","VA","Bénéficiaire",$A145,AE$6,AE$5,"Mois (DateRDV)",AE$7,"Années (DateRDV)",AE$3,"Présence","Absent"),4,""),"")</f>
        <v/>
      </c>
      <c r="AF145" s="166" t="str">
        <f>IFERROR(IF(GETPIVOTDATA("DateRDV",TCD!$B$1,"DT","VA","Bénéficiaire",$A145,AF$6,AF$5,"Mois (DateRDV)",AF$7,"Années (DateRDV)",AF$3),1,""),"")</f>
        <v/>
      </c>
      <c r="AG145" s="166" t="str">
        <f>IFERROR(IF(GETPIVOTDATA("DateRDV",TCD!$B$1,"DT","VA","Bénéficiaire",$A145,AG$6,AG$5,"Mois (DateRDV)",AG$7,"Années (DateRDV)",AG$3),2,""),"")</f>
        <v/>
      </c>
      <c r="AH145" s="166" t="str">
        <f>IFERROR(IF(GETPIVOTDATA("DateRDV",TCD!$B$1,"DT","VA","Bénéficiaire",$A145,AH$6,AH$5,"Mois (DateRDV)",AH$7,"Années (DateRDV)",AH$3,"Présence","Excusé"),3,""),"")</f>
        <v/>
      </c>
      <c r="AI145" s="166" t="str">
        <f>IFERROR(IF(GETPIVOTDATA("DateRDV",TCD!$B$1,"DT","VA","Bénéficiaire",$A145,AI$6,AI$5,"Mois (DateRDV)",AI$7,"Années (DateRDV)",AI$3,"Présence","Absent"),4,""),"")</f>
        <v/>
      </c>
      <c r="AJ145" s="166" t="str">
        <f>IFERROR(IF(GETPIVOTDATA("DateRDV",TCD!$B$1,"DT","VA","Bénéficiaire",$A145,AJ$6,AJ$5,"Mois (DateRDV)",AJ$7,"Années (DateRDV)",AJ$3),1,""),"")</f>
        <v/>
      </c>
      <c r="AK145" s="166" t="str">
        <f>IFERROR(IF(GETPIVOTDATA("DateRDV",TCD!$B$1,"DT","VA","Bénéficiaire",$A145,AK$6,AK$5,"Mois (DateRDV)",AK$7,"Années (DateRDV)",AK$3),2,""),"")</f>
        <v/>
      </c>
      <c r="AL145" s="166" t="str">
        <f>IFERROR(IF(GETPIVOTDATA("DateRDV",TCD!$B$1,"DT","VA","Bénéficiaire",$A145,AL$6,AL$5,"Mois (DateRDV)",AL$7,"Années (DateRDV)",AL$3,"Présence","Excusé"),3,""),"")</f>
        <v/>
      </c>
      <c r="AM145" s="166" t="str">
        <f>IFERROR(IF(GETPIVOTDATA("DateRDV",TCD!$B$1,"DT","VA","Bénéficiaire",$A145,AM$6,AM$5,"Mois (DateRDV)",AM$7,"Années (DateRDV)",AM$3,"Présence","Absent"),4,""),"")</f>
        <v/>
      </c>
      <c r="AN145" s="166" t="str">
        <f>IFERROR(IF(GETPIVOTDATA("DateRDV",TCD!$B$1,"DT","VA","Bénéficiaire",$A145,AN$6,AN$5,"Mois (DateRDV)",AN$7,"Années (DateRDV)",AN$3),1,""),"")</f>
        <v/>
      </c>
      <c r="AO145" s="166" t="str">
        <f>IFERROR(IF(GETPIVOTDATA("DateRDV",TCD!$B$1,"DT","VA","Bénéficiaire",$A145,AO$6,AO$5,"Mois (DateRDV)",AO$7,"Années (DateRDV)",AO$3),2,""),"")</f>
        <v/>
      </c>
      <c r="AP145" s="166" t="str">
        <f>IFERROR(IF(GETPIVOTDATA("DateRDV",TCD!$B$1,"DT","VA","Bénéficiaire",$A145,AP$6,AP$5,"Mois (DateRDV)",AP$7,"Années (DateRDV)",AP$3,"Présence","Excusé"),3,""),"")</f>
        <v/>
      </c>
      <c r="AQ145" s="166" t="str">
        <f>IFERROR(IF(GETPIVOTDATA("DateRDV",TCD!$B$1,"DT","VA","Bénéficiaire",$A145,AQ$6,AQ$5,"Mois (DateRDV)",AQ$7,"Années (DateRDV)",AQ$3,"Présence","Absent"),4,""),"")</f>
        <v/>
      </c>
      <c r="AR145" s="166" t="str">
        <f>IFERROR(IF(GETPIVOTDATA("DateRDV",TCD!$B$1,"DT","VA","Bénéficiaire",$A145,AR$6,AR$5,"Mois (DateRDV)",AR$7,"Années (DateRDV)",AR$3),1,""),"")</f>
        <v/>
      </c>
      <c r="AS145" s="166" t="str">
        <f>IFERROR(IF(GETPIVOTDATA("DateRDV",TCD!$B$1,"DT","VA","Bénéficiaire",$A145,AS$6,AS$5,"Mois (DateRDV)",AS$7,"Années (DateRDV)",AS$3),2,""),"")</f>
        <v/>
      </c>
      <c r="AT145" s="166" t="str">
        <f>IFERROR(IF(GETPIVOTDATA("DateRDV",TCD!$B$1,"DT","VA","Bénéficiaire",$A145,AT$6,AT$5,"Mois (DateRDV)",AT$7,"Années (DateRDV)",AT$3,"Présence","Excusé"),3,""),"")</f>
        <v/>
      </c>
      <c r="AU145" s="166" t="str">
        <f>IFERROR(IF(GETPIVOTDATA("DateRDV",TCD!$B$1,"DT","VA","Bénéficiaire",$A145,AU$6,AU$5,"Mois (DateRDV)",AU$7,"Années (DateRDV)",AU$3,"Présence","Absent"),4,""),"")</f>
        <v/>
      </c>
      <c r="AV145" s="166" t="str">
        <f>IFERROR(IF(GETPIVOTDATA("DateRDV",TCD!$B$1,"DT","VA","Bénéficiaire",$A145,AV$6,AV$5,"Mois (DateRDV)",AV$7,"Années (DateRDV)",AV$3),1,""),"")</f>
        <v/>
      </c>
      <c r="AW145" s="166" t="str">
        <f>IFERROR(IF(GETPIVOTDATA("DateRDV",TCD!$B$1,"DT","VA","Bénéficiaire",$A145,AW$6,AW$5,"Mois (DateRDV)",AW$7,"Années (DateRDV)",AW$3),2,""),"")</f>
        <v/>
      </c>
      <c r="AX145" s="166" t="str">
        <f>IFERROR(IF(GETPIVOTDATA("DateRDV",TCD!$B$1,"DT","VA","Bénéficiaire",$A145,AX$6,AX$5,"Mois (DateRDV)",AX$7,"Années (DateRDV)",AX$3,"Présence","Excusé"),3,""),"")</f>
        <v/>
      </c>
      <c r="AY145" s="166" t="str">
        <f>IFERROR(IF(GETPIVOTDATA("DateRDV",TCD!$B$1,"DT","VA","Bénéficiaire",$A145,AY$6,AY$5,"Mois (DateRDV)",AY$7,"Années (DateRDV)",AY$3,"Présence","Absent"),4,""),"")</f>
        <v/>
      </c>
      <c r="AZ145" s="166" t="str">
        <f>IFERROR(IF(GETPIVOTDATA("DateRDV",TCD!$B$1,"DT","VA","Bénéficiaire",$A145,AZ$6,AZ$5,"Mois (DateRDV)",AZ$7,"Années (DateRDV)",AZ$3),1,""),"")</f>
        <v/>
      </c>
      <c r="BA145" s="166" t="str">
        <f>IFERROR(IF(GETPIVOTDATA("DateRDV",TCD!$B$1,"DT","VA","Bénéficiaire",$A145,BA$6,BA$5,"Mois (DateRDV)",BA$7,"Années (DateRDV)",BA$3),2,""),"")</f>
        <v/>
      </c>
      <c r="BB145" s="166" t="str">
        <f>IFERROR(IF(GETPIVOTDATA("DateRDV",TCD!$B$1,"DT","VA","Bénéficiaire",$A145,BB$6,BB$5,"Mois (DateRDV)",BB$7,"Années (DateRDV)",BB$3,"Présence","Excusé"),3,""),"")</f>
        <v/>
      </c>
      <c r="BC145" s="166" t="str">
        <f>IFERROR(IF(GETPIVOTDATA("DateRDV",TCD!$B$1,"DT","VA","Bénéficiaire",$A145,BC$6,BC$5,"Mois (DateRDV)",BC$7,"Années (DateRDV)",BC$3,"Présence","Absent"),4,""),"")</f>
        <v/>
      </c>
      <c r="BD145" s="166" t="str">
        <f>IFERROR(IF(GETPIVOTDATA("DateRDV",TCD!$B$1,"DT","VA","Bénéficiaire",$A145,BD$6,BD$5,"Mois (DateRDV)",BD$7,"Années (DateRDV)",BD$3),1,""),"")</f>
        <v/>
      </c>
      <c r="BE145" s="166" t="str">
        <f>IFERROR(IF(GETPIVOTDATA("DateRDV",TCD!$B$1,"DT","VA","Bénéficiaire",$A145,BE$6,BE$5,"Mois (DateRDV)",BE$7,"Années (DateRDV)",BE$3),2,""),"")</f>
        <v/>
      </c>
      <c r="BF145" s="166" t="str">
        <f>IFERROR(IF(GETPIVOTDATA("DateRDV",TCD!$B$1,"DT","VA","Bénéficiaire",$A145,BF$6,BF$5,"Mois (DateRDV)",BF$7,"Années (DateRDV)",BF$3,"Présence","Excusé"),3,""),"")</f>
        <v/>
      </c>
      <c r="BG145" s="166" t="str">
        <f>IFERROR(IF(GETPIVOTDATA("DateRDV",TCD!$B$1,"DT","VA","Bénéficiaire",$A145,BG$6,BG$5,"Mois (DateRDV)",BG$7,"Années (DateRDV)",BG$3,"Présence","Absent"),4,""),"")</f>
        <v/>
      </c>
      <c r="BH145" s="166" t="str">
        <f>IFERROR(IF(GETPIVOTDATA("DateRDV",TCD!$B$1,"DT","VA","Bénéficiaire",$A145,BH$6,BH$5,"Mois (DateRDV)",BH$7,"Années (DateRDV)",BH$3),1,""),"")</f>
        <v/>
      </c>
      <c r="BI145" s="166" t="str">
        <f>IFERROR(IF(GETPIVOTDATA("DateRDV",TCD!$B$1,"DT","VA","Bénéficiaire",$A145,BI$6,BI$5,"Mois (DateRDV)",BI$7,"Années (DateRDV)",BI$3),2,""),"")</f>
        <v/>
      </c>
      <c r="BJ145" s="166" t="str">
        <f>IFERROR(IF(GETPIVOTDATA("DateRDV",TCD!$B$1,"DT","VA","Bénéficiaire",$A145,BJ$6,BJ$5,"Mois (DateRDV)",BJ$7,"Années (DateRDV)",BJ$3,"Présence","Excusé"),3,""),"")</f>
        <v/>
      </c>
      <c r="BK145" s="166" t="str">
        <f>IFERROR(IF(GETPIVOTDATA("DateRDV",TCD!$B$1,"DT","VA","Bénéficiaire",$A145,BK$6,BK$5,"Mois (DateRDV)",BK$7,"Années (DateRDV)",BK$3,"Présence","Absent"),4,""),"")</f>
        <v/>
      </c>
      <c r="BL145" s="166" t="str">
        <f>IFERROR(IF(GETPIVOTDATA("DateRDV",TCD!$B$1,"DT","VA","Bénéficiaire",$A145,BL$6,BL$5,"Mois (DateRDV)",BL$7,"Années (DateRDV)",BL$3),1,""),"")</f>
        <v/>
      </c>
      <c r="BM145" s="166" t="str">
        <f>IFERROR(IF(GETPIVOTDATA("DateRDV",TCD!$B$1,"DT","VA","Bénéficiaire",$A145,BM$6,BM$5,"Mois (DateRDV)",BM$7,"Années (DateRDV)",BM$3),2,""),"")</f>
        <v/>
      </c>
      <c r="BN145" s="166" t="str">
        <f>IFERROR(IF(GETPIVOTDATA("DateRDV",TCD!$B$1,"DT","VA","Bénéficiaire",$A145,BN$6,BN$5,"Mois (DateRDV)",BN$7,"Années (DateRDV)",BN$3,"Présence","Excusé"),3,""),"")</f>
        <v/>
      </c>
      <c r="BO145" s="166" t="str">
        <f>IFERROR(IF(GETPIVOTDATA("DateRDV",TCD!$B$1,"DT","VA","Bénéficiaire",$A145,BO$6,BO$5,"Mois (DateRDV)",BO$7,"Années (DateRDV)",BO$3,"Présence","Absent"),4,""),"")</f>
        <v/>
      </c>
      <c r="BP145" s="166" t="str">
        <f>IFERROR(IF(GETPIVOTDATA("DateRDV",TCD!$B$1,"DT","VA","Bénéficiaire",$A145,BP$6,BP$5,"Mois (DateRDV)",BP$7,"Années (DateRDV)",BP$3),1,""),"")</f>
        <v/>
      </c>
      <c r="BQ145" s="166" t="str">
        <f>IFERROR(IF(GETPIVOTDATA("DateRDV",TCD!$B$1,"DT","VA","Bénéficiaire",$A145,BQ$6,BQ$5,"Mois (DateRDV)",BQ$7,"Années (DateRDV)",BQ$3),2,""),"")</f>
        <v/>
      </c>
      <c r="BR145" s="166" t="str">
        <f>IFERROR(IF(GETPIVOTDATA("DateRDV",TCD!$B$1,"DT","VA","Bénéficiaire",$A145,BR$6,BR$5,"Mois (DateRDV)",BR$7,"Années (DateRDV)",BR$3,"Présence","Excusé"),3,""),"")</f>
        <v/>
      </c>
      <c r="BS145" s="166" t="str">
        <f>IFERROR(IF(GETPIVOTDATA("DateRDV",TCD!$B$1,"DT","VA","Bénéficiaire",$A145,BS$6,BS$5,"Mois (DateRDV)",BS$7,"Années (DateRDV)",BS$3,"Présence","Absent"),4,""),"")</f>
        <v/>
      </c>
      <c r="BT145" s="166" t="str">
        <f>IFERROR(IF(GETPIVOTDATA("DateRDV",TCD!$B$1,"DT","VA","Bénéficiaire",$A145,BT$6,BT$5,"Mois (DateRDV)",BT$7,"Années (DateRDV)",BT$3),1,""),"")</f>
        <v/>
      </c>
      <c r="BU145" s="166" t="str">
        <f>IFERROR(IF(GETPIVOTDATA("DateRDV",TCD!$B$1,"DT","VA","Bénéficiaire",$A145,BU$6,BU$5,"Mois (DateRDV)",BU$7,"Années (DateRDV)",BU$3),2,""),"")</f>
        <v/>
      </c>
      <c r="BV145" s="166" t="str">
        <f>IFERROR(IF(GETPIVOTDATA("DateRDV",TCD!$B$1,"DT","VA","Bénéficiaire",$A145,BV$6,BV$5,"Mois (DateRDV)",BV$7,"Années (DateRDV)",BV$3,"Présence","Excusé"),3,""),"")</f>
        <v/>
      </c>
      <c r="BW145" s="166" t="str">
        <f>IFERROR(IF(GETPIVOTDATA("DateRDV",TCD!$B$1,"DT","VA","Bénéficiaire",$A145,BW$6,BW$5,"Mois (DateRDV)",BW$7,"Années (DateRDV)",BW$3,"Présence","Absent"),4,""),"")</f>
        <v/>
      </c>
      <c r="BX145" s="166" t="str">
        <f>IFERROR(IF(GETPIVOTDATA("DateRDV",TCD!$B$1,"DT","VA","Bénéficiaire",$A145,BX$6,BX$5,"Mois (DateRDV)",BX$7,"Années (DateRDV)",BX$3),1,""),"")</f>
        <v/>
      </c>
      <c r="BY145" s="166" t="str">
        <f>IFERROR(IF(GETPIVOTDATA("DateRDV",TCD!$B$1,"DT","VA","Bénéficiaire",$A145,BY$6,BY$5,"Mois (DateRDV)",BY$7,"Années (DateRDV)",BY$3),2,""),"")</f>
        <v/>
      </c>
      <c r="BZ145" s="166" t="str">
        <f>IFERROR(IF(GETPIVOTDATA("DateRDV",TCD!$B$1,"DT","VA","Bénéficiaire",$A145,BZ$6,BZ$5,"Mois (DateRDV)",BZ$7,"Années (DateRDV)",BZ$3,"Présence","Excusé"),3,""),"")</f>
        <v/>
      </c>
      <c r="CA145" s="166" t="str">
        <f>IFERROR(IF(GETPIVOTDATA("DateRDV",TCD!$B$1,"DT","VA","Bénéficiaire",$A145,CA$6,CA$5,"Mois (DateRDV)",CA$7,"Années (DateRDV)",CA$3,"Présence","Absent"),4,""),"")</f>
        <v/>
      </c>
      <c r="CB145" s="166" t="str">
        <f>IFERROR(IF(GETPIVOTDATA("DateRDV",TCD!$B$1,"DT","VA","Bénéficiaire",$A145,CB$6,CB$5,"Mois (DateRDV)",CB$7,"Années (DateRDV)",CB$3),1,""),"")</f>
        <v/>
      </c>
      <c r="CC145" s="166" t="str">
        <f>IFERROR(IF(GETPIVOTDATA("DateRDV",TCD!$B$1,"DT","VA","Bénéficiaire",$A145,CC$6,CC$5,"Mois (DateRDV)",CC$7,"Années (DateRDV)",CC$3),2,""),"")</f>
        <v/>
      </c>
      <c r="CD145" s="166" t="str">
        <f>IFERROR(IF(GETPIVOTDATA("DateRDV",TCD!$B$1,"DT","VA","Bénéficiaire",$A145,CD$6,CD$5,"Mois (DateRDV)",CD$7,"Années (DateRDV)",CD$3,"Présence","Excusé"),3,""),"")</f>
        <v/>
      </c>
      <c r="CE145" s="166" t="str">
        <f>IFERROR(IF(GETPIVOTDATA("DateRDV",TCD!$B$1,"DT","VA","Bénéficiaire",$A145,CE$6,CE$5,"Mois (DateRDV)",CE$7,"Années (DateRDV)",CE$3,"Présence","Absent"),4,""),"")</f>
        <v/>
      </c>
      <c r="CF145" s="166" t="str">
        <f>IFERROR(IF(GETPIVOTDATA("DateRDV",TCD!$B$1,"DT","VA","Bénéficiaire",$A145,CF$6,CF$5,"Mois (DateRDV)",CF$7,"Années (DateRDV)",CF$3),1,""),"")</f>
        <v/>
      </c>
      <c r="CG145" s="166" t="str">
        <f>IFERROR(IF(GETPIVOTDATA("DateRDV",TCD!$B$1,"DT","VA","Bénéficiaire",$A145,CG$6,CG$5,"Mois (DateRDV)",CG$7,"Années (DateRDV)",CG$3),2,""),"")</f>
        <v/>
      </c>
      <c r="CH145" s="166" t="str">
        <f>IFERROR(IF(GETPIVOTDATA("DateRDV",TCD!$B$1,"DT","VA","Bénéficiaire",$A145,CH$6,CH$5,"Mois (DateRDV)",CH$7,"Années (DateRDV)",CH$3,"Présence","Excusé"),3,""),"")</f>
        <v/>
      </c>
      <c r="CI145" s="166" t="str">
        <f>IFERROR(IF(GETPIVOTDATA("DateRDV",TCD!$B$1,"DT","VA","Bénéficiaire",$A145,CI$6,CI$5,"Mois (DateRDV)",CI$7,"Années (DateRDV)",CI$3,"Présence","Absent"),4,""),"")</f>
        <v/>
      </c>
      <c r="CJ145" s="166" t="str">
        <f>IFERROR(IF(GETPIVOTDATA("DateRDV",TCD!$B$1,"DT","VA","Bénéficiaire",$A145,CJ$6,CJ$5,"Mois (DateRDV)",CJ$7,"Années (DateRDV)",CJ$3),1,""),"")</f>
        <v/>
      </c>
      <c r="CK145" s="166" t="str">
        <f>IFERROR(IF(GETPIVOTDATA("DateRDV",TCD!$B$1,"DT","VA","Bénéficiaire",$A145,CK$6,CK$5,"Mois (DateRDV)",CK$7,"Années (DateRDV)",CK$3),2,""),"")</f>
        <v/>
      </c>
      <c r="CL145" s="166" t="str">
        <f>IFERROR(IF(GETPIVOTDATA("DateRDV",TCD!$B$1,"DT","VA","Bénéficiaire",$A145,VE$6,VE$5,"Mois (DateRDV)",VE$7,"Années (DateRDV)",VE$3,"Présence","Excusé"),3,""),"")</f>
        <v/>
      </c>
      <c r="CM145" s="166" t="str">
        <f>IFERROR(IF(GETPIVOTDATA("DateRDV",TCD!$B$1,"DT","VA","Bénéficiaire",$A145,CM$6,CM$5,"Mois (DateRDV)",CM$7,"Années (DateRDV)",CM$3,"Présence","Absent"),4,""),"")</f>
        <v/>
      </c>
      <c r="CN145" s="166" t="str">
        <f>IFERROR(IF(GETPIVOTDATA("DateRDV",TCD!$B$1,"DT","VA","Bénéficiaire",$A145,CN$6,CN$5,"Mois (DateRDV)",CN$7,"Années (DateRDV)",CN$3),1,""),"")</f>
        <v/>
      </c>
      <c r="CO145" s="166" t="str">
        <f>IFERROR(IF(GETPIVOTDATA("DateRDV",TCD!$B$1,"DT","VA","Bénéficiaire",$A145,CO$6,CO$5,"Mois (DateRDV)",CO$7,"Années (DateRDV)",CO$3),2,""),"")</f>
        <v/>
      </c>
      <c r="CP145" s="166" t="str">
        <f>IFERROR(IF(GETPIVOTDATA("DateRDV",TCD!$B$1,"DT","VA","Bénéficiaire",$A145,CP$6,CP$5,"Mois (DateRDV)",CP$7,"Années (DateRDV)",CP$3,"Présence","Excusé"),3,""),"")</f>
        <v/>
      </c>
      <c r="CQ145" s="166" t="str">
        <f>IFERROR(IF(GETPIVOTDATA("DateRDV",TCD!$B$1,"DT","VA","Bénéficiaire",$A145,CQ$6,CQ$5,"Mois (DateRDV)",CQ$7,"Années (DateRDV)",CQ$3,"Présence","Absent"),4,""),"")</f>
        <v/>
      </c>
      <c r="CR145" s="166" t="str">
        <f>IFERROR(IF(GETPIVOTDATA("DateRDV",TCD!$B$1,"DT","VA","Bénéficiaire",$A145,CR$6,CR$5,"Mois (DateRDV)",CR$7,"Années (DateRDV)",CR$3),1,""),"")</f>
        <v/>
      </c>
      <c r="CS145" s="166" t="str">
        <f>IFERROR(IF(GETPIVOTDATA("DateRDV",TCD!$B$1,"DT","VA","Bénéficiaire",$A145,CS$6,CS$5,"Mois (DateRDV)",CS$7,"Années (DateRDV)",CS$3),2,""),"")</f>
        <v/>
      </c>
      <c r="CT145" s="166" t="str">
        <f>IFERROR(IF(GETPIVOTDATA("DateRDV",TCD!$B$1,"DT","VA","Bénéficiaire",$A145,CT$6,CT$5,"Mois (DateRDV)",CT$7,"Années (DateRDV)",CT$3,"Présence","Excusé"),3,""),"")</f>
        <v/>
      </c>
      <c r="CU145" s="166" t="str">
        <f>IFERROR(IF(GETPIVOTDATA("DateRDV",TCD!$B$1,"DT","VA","Bénéficiaire",$A145,CU$6,CU$5,"Mois (DateRDV)",CU$7,"Années (DateRDV)",CU$3,"Présence","Absent"),4,""),"")</f>
        <v/>
      </c>
      <c r="CV145" s="166" t="str">
        <f>IFERROR(IF(GETPIVOTDATA("DateRDV",TCD!$B$1,"DT","VA","Bénéficiaire",$A145,CV$6,CV$5,"Mois (DateRDV)",CV$7,"Années (DateRDV)",CV$3),1,""),"")</f>
        <v/>
      </c>
      <c r="CW145" s="166" t="str">
        <f>IFERROR(IF(GETPIVOTDATA("DateRDV",TCD!$B$1,"DT","VA","Bénéficiaire",$A145,CW$6,CW$5,"Mois (DateRDV)",CW$7,"Années (DateRDV)",CW$3),2,""),"")</f>
        <v/>
      </c>
      <c r="CX145" s="166" t="str">
        <f>IFERROR(IF(GETPIVOTDATA("DateRDV",TCD!$B$1,"DT","VA","Bénéficiaire",$A145,CX$6,CX$5,"Mois (DateRDV)",CX$7,"Années (DateRDV)",CX$3,"Présence","Excusé"),3,""),"")</f>
        <v/>
      </c>
      <c r="CY145" s="166" t="str">
        <f>IFERROR(IF(GETPIVOTDATA("DateRDV",TCD!$B$1,"DT","VA","Bénéficiaire",$A145,CY$6,CY$5,"Mois (DateRDV)",CY$7,"Années (DateRDV)",CY$3,"Présence","Absent"),4,""),"")</f>
        <v/>
      </c>
      <c r="CZ145" s="166" t="str">
        <f>IFERROR(IF(GETPIVOTDATA("DateRDV",TCD!$B$1,"DT","VA","Bénéficiaire",$A145,CZ$6,CZ$5,"Mois (DateRDV)",CZ$7,"Années (DateRDV)",CZ$3),1,""),"")</f>
        <v/>
      </c>
      <c r="DA145" s="166" t="str">
        <f>IFERROR(IF(GETPIVOTDATA("DateRDV",TCD!$B$1,"DT","VA","Bénéficiaire",$A145,DA$6,DA$5,"Mois (DateRDV)",DA$7,"Années (DateRDV)",DA$3),2,""),"")</f>
        <v/>
      </c>
      <c r="DB145" s="166" t="str">
        <f>IFERROR(IF(GETPIVOTDATA("DateRDV",TCD!$B$1,"DT","VA","Bénéficiaire",$A145,DB$6,DB$5,"Mois (DateRDV)",DB$7,"Années (DateRDV)",DB$3,"Présence","Excusé"),3,""),"")</f>
        <v/>
      </c>
      <c r="DC145" s="166" t="str">
        <f>IFERROR(IF(GETPIVOTDATA("DateRDV",TCD!$B$1,"DT","VA","Bénéficiaire",$A145,DC$6,DC$5,"Mois (DateRDV)",DC$7,"Années (DateRDV)",DC$3,"Présence","Absent"),4,""),"")</f>
        <v/>
      </c>
      <c r="DD145" s="166" t="str">
        <f>IFERROR(IF(GETPIVOTDATA("DateRDV",TCD!$B$1,"DT","VA","Bénéficiaire",$A145,DD$6,DD$5,"Mois (DateRDV)",DD$7,"Années (DateRDV)",DD$3),1,""),"")</f>
        <v/>
      </c>
      <c r="DE145" s="166" t="str">
        <f>IFERROR(IF(GETPIVOTDATA("DateRDV",TCD!$B$1,"DT","VA","Bénéficiaire",$A145,DE$6,DE$5,"Mois (DateRDV)",DE$7,"Années (DateRDV)",DE$3),2,""),"")</f>
        <v/>
      </c>
      <c r="DF145" s="166" t="str">
        <f>IFERROR(IF(GETPIVOTDATA("DateRDV",TCD!$B$1,"DT","VA","Bénéficiaire",$A145,DF$6,DF$5,"Mois (DateRDV)",DF$7,"Années (DateRDV)",DF$3,"Présence","Excusé"),3,""),"")</f>
        <v/>
      </c>
      <c r="DG145" s="166" t="str">
        <f>IFERROR(IF(GETPIVOTDATA("DateRDV",TCD!$B$1,"DT","VA","Bénéficiaire",$A145,DG$6,DG$5,"Mois (DateRDV)",DG$7,"Années (DateRDV)",DG$3,"Présence","Absent"),4,""),"")</f>
        <v/>
      </c>
      <c r="DH145" s="166" t="str">
        <f>IFERROR(IF(GETPIVOTDATA("DateRDV",TCD!$B$1,"DT","VA","Bénéficiaire",$A145,DH$6,DH$5,"Mois (DateRDV)",DH$7,"Années (DateRDV)",DH$3),1,""),"")</f>
        <v/>
      </c>
      <c r="DI145" s="166" t="str">
        <f>IFERROR(IF(GETPIVOTDATA("DateRDV",TCD!$B$1,"DT","VA","Bénéficiaire",$A145,DI$6,DI$5,"Mois (DateRDV)",DI$7,"Années (DateRDV)",DI$3),2,""),"")</f>
        <v/>
      </c>
      <c r="DJ145" s="166" t="str">
        <f>IFERROR(IF(GETPIVOTDATA("DateRDV",TCD!$B$1,"DT","VA","Bénéficiaire",$A145,DJ$6,DJ$5,"Mois (DateRDV)",DJ$7,"Années (DateRDV)",DJ$3,"Présence","Excusé"),3,""),"")</f>
        <v/>
      </c>
      <c r="DK145" s="166" t="str">
        <f>IFERROR(IF(GETPIVOTDATA("DateRDV",TCD!$B$1,"DT","VA","Bénéficiaire",$A145,DK$6,DK$5,"Mois (DateRDV)",DK$7,"Années (DateRDV)",DK$3,"Présence","Absent"),4,""),"")</f>
        <v/>
      </c>
      <c r="DL145" s="166" t="str">
        <f>IFERROR(IF(GETPIVOTDATA("DateRDV",TCD!$B$1,"DT","VA","Bénéficiaire",$A145,DL$6,DL$5,"Mois (DateRDV)",DL$7,"Années (DateRDV)",DL$3),1,""),"")</f>
        <v/>
      </c>
      <c r="DM145" s="166" t="str">
        <f>IFERROR(IF(GETPIVOTDATA("DateRDV",TCD!$B$1,"DT","VA","Bénéficiaire",$A145,DM$6,DM$5,"Mois (DateRDV)",DM$7,"Années (DateRDV)",DM$3),2,""),"")</f>
        <v/>
      </c>
      <c r="DN145" s="166" t="str">
        <f>IFERROR(IF(GETPIVOTDATA("DateRDV",TCD!$B$1,"DT","VA","Bénéficiaire",$A145,DN$6,DN$5,"Mois (DateRDV)",DN$7,"Années (DateRDV)",DN$3,"Présence","Excusé"),3,""),"")</f>
        <v/>
      </c>
      <c r="DO145" s="166" t="str">
        <f>IFERROR(IF(GETPIVOTDATA("DateRDV",TCD!$B$1,"DT","VA","Bénéficiaire",$A145,DO$6,DO$5,"Mois (DateRDV)",DO$7,"Années (DateRDV)",DO$3,"Présence","Absent"),4,""),"")</f>
        <v/>
      </c>
    </row>
    <row r="146" spans="2:119" x14ac:dyDescent="0.2">
      <c r="B146" s="169" t="str">
        <f>IFERROR(IF(INDEX(Data!P:P,MATCH(A146,Data!B:B,0))&lt;&gt;"",INDEX(Data!P:P,MATCH(A146,Data!B:B,0)),""),"")</f>
        <v/>
      </c>
      <c r="C146" s="169" t="str">
        <f>IFERROR(IF(INDEX(Data!O:O,MATCH(A146,Data!B:B,0))&lt;&gt;"",INDEX(Data!O:O,MATCH(A146,Data!B:B,0)),""),"")</f>
        <v/>
      </c>
      <c r="D146" s="169" t="str">
        <f>IFERROR(IF(INDEX(Data!J:J,MATCH(A146,Data!B:B,0))&lt;&gt;"",INDEX(Data!J:J,MATCH(A146,Data!B:B,0)),""),"")</f>
        <v/>
      </c>
      <c r="E146" s="169" t="str">
        <f>IFERROR(IF(INDEX(Data!M:M,MATCH(A146,Data!B:B,0))&lt;&gt;"",INDEX(Data!M:M,MATCH(A146,Data!B:B,0)),""),"")</f>
        <v/>
      </c>
      <c r="F146" s="169" t="str">
        <f>IFERROR(IF(INDEX(Data!N:N,MATCH(A146,Data!B:B,0))&lt;&gt;"",INDEX(Data!N:N,MATCH(A146,Data!B:B,0)),""),"")</f>
        <v/>
      </c>
      <c r="G146" s="170" t="str">
        <f>IFERROR(IF(INDEX(Data!K:K,MATCH(A146,Data!B:B,0))&lt;&gt;"",INDEX(Data!K:K,MATCH(A146,Data!B:B,0)),""),"")</f>
        <v/>
      </c>
      <c r="H146" s="170" t="str">
        <f>IFERROR(IF(INDEX(Data!L:L,MATCH(A146,Data!B:B,0))&lt;&gt;"",INDEX(Data!L:L,MATCH(A146,Data!B:B,0)),""),"")</f>
        <v/>
      </c>
      <c r="I146" s="170" t="str">
        <f>IFERROR(IF(INDEX(Data!C:C,MATCH(A146,Data!B:B,0))&lt;&gt;"",INDEX(Data!C:C,MATCH(A146,Data!B:B,0)),""),"")</f>
        <v/>
      </c>
      <c r="J146" s="170" t="str">
        <f>IFERROR(IF(INDEX(Data!D:D,MATCH(A146,Data!B:B,0))&lt;&gt;"",INDEX(Data!D:D,MATCH(A146,Data!B:B,0)),""),"")</f>
        <v/>
      </c>
      <c r="K146" s="171" t="str">
        <f>IFERROR(IF(INDEX(Data!H:H,MATCH(A146,Data!B:B,0))&lt;&gt;"",INDEX(Data!H:H,MATCH(A146,Data!B:B,0)),""),"")</f>
        <v/>
      </c>
      <c r="L146" s="166" t="str">
        <f>IFERROR(IF(GETPIVOTDATA("DateRDV",TCD!$B$1,"DT","VA","Bénéficiaire",$A146,L$6,L$5,"Mois (DateRDV)",L$7,"Années (DateRDV)",L$3),1,""),"")</f>
        <v/>
      </c>
      <c r="M146" s="166" t="str">
        <f>IFERROR(IF(GETPIVOTDATA("DateRDV",TCD!$B$1,"DT","VA","Bénéficiaire",$A146,M$6,M$5,"Mois (DateRDV)",M$7,"Années (DateRDV)",M$3),2,""),"")</f>
        <v/>
      </c>
      <c r="N146" s="166" t="str">
        <f>IFERROR(IF(GETPIVOTDATA("DateRDV",TCD!$B$1,"DT","VA","Bénéficiaire",$A146,N$6,N$5,"Mois (DateRDV)",N$7,"Années (DateRDV)",N$3,"Présence","Excusé"),3,""),"")</f>
        <v/>
      </c>
      <c r="O146" s="166" t="str">
        <f>IFERROR(IF(GETPIVOTDATA("DateRDV",TCD!$B$1,"DT","VA","Bénéficiaire",$A146,O$6,O$5,"Mois (DateRDV)",O$7,"Années (DateRDV)",O$3,"Présence","Absent"),4,""),"")</f>
        <v/>
      </c>
      <c r="P146" s="166" t="str">
        <f>IFERROR(IF(GETPIVOTDATA("DateRDV",TCD!$B$1,"DT","VA","Bénéficiaire",$A146,P$6,P$5,"Mois (DateRDV)",P$7,"Années (DateRDV)",P$3),1,""),"")</f>
        <v/>
      </c>
      <c r="Q146" s="166" t="str">
        <f>IFERROR(IF(GETPIVOTDATA("DateRDV",TCD!$B$1,"DT","VA","Bénéficiaire",$A146,Q$6,Q$5,"Mois (DateRDV)",Q$7,"Années (DateRDV)",Q$3),2,""),"")</f>
        <v/>
      </c>
      <c r="R146" s="166" t="str">
        <f>IFERROR(IF(GETPIVOTDATA("DateRDV",TCD!$B$1,"DT","VA","Bénéficiaire",$A146,R$6,R$5,"Mois (DateRDV)",R$7,"Années (DateRDV)",R$3,"Présence","Excusé"),3,""),"")</f>
        <v/>
      </c>
      <c r="S146" s="166" t="str">
        <f>IFERROR(IF(GETPIVOTDATA("DateRDV",TCD!$B$1,"DT","VA","Bénéficiaire",$A146,S$6,S$5,"Mois (DateRDV)",S$7,"Années (DateRDV)",S$3,"Présence","Absent"),4,""),"")</f>
        <v/>
      </c>
      <c r="T146" s="166" t="str">
        <f>IFERROR(IF(GETPIVOTDATA("DateRDV",TCD!$B$1,"DT","VA","Bénéficiaire",$A146,T$6,T$5,"Mois (DateRDV)",T$7,"Années (DateRDV)",T$3),1,""),"")</f>
        <v/>
      </c>
      <c r="U146" s="166" t="str">
        <f>IFERROR(IF(GETPIVOTDATA("DateRDV",TCD!$B$1,"DT","VA","Bénéficiaire",$A146,U$6,U$5,"Mois (DateRDV)",U$7,"Années (DateRDV)",U$3),2,""),"")</f>
        <v/>
      </c>
      <c r="V146" s="166" t="str">
        <f>IFERROR(IF(GETPIVOTDATA("DateRDV",TCD!$B$1,"DT","VA","Bénéficiaire",$A146,V$6,V$5,"Mois (DateRDV)",V$7,"Années (DateRDV)",V$3,"Présence","Excusé"),3,""),"")</f>
        <v/>
      </c>
      <c r="W146" s="166" t="str">
        <f>IFERROR(IF(GETPIVOTDATA("DateRDV",TCD!$B$1,"DT","VA","Bénéficiaire",$A146,W$6,W$5,"Mois (DateRDV)",W$7,"Années (DateRDV)",W$3,"Présence","Absent"),4,""),"")</f>
        <v/>
      </c>
      <c r="X146" s="166" t="str">
        <f>IFERROR(IF(GETPIVOTDATA("DateRDV",TCD!$B$1,"DT","VA","Bénéficiaire",$A146,X$6,X$5,"Mois (DateRDV)",X$7,"Années (DateRDV)",X$3),1,""),"")</f>
        <v/>
      </c>
      <c r="Y146" s="166" t="str">
        <f>IFERROR(IF(GETPIVOTDATA("DateRDV",TCD!$B$1,"DT","VA","Bénéficiaire",$A146,Y$6,Y$5,"Mois (DateRDV)",Y$7,"Années (DateRDV)",Y$3),2,""),"")</f>
        <v/>
      </c>
      <c r="Z146" s="166" t="str">
        <f>IFERROR(IF(GETPIVOTDATA("DateRDV",TCD!$B$1,"DT","VA","Bénéficiaire",$A146,Z$6,Z$5,"Mois (DateRDV)",Z$7,"Années (DateRDV)",Z$3,"Présence","Excusé"),3,""),"")</f>
        <v/>
      </c>
      <c r="AA146" s="166" t="str">
        <f>IFERROR(IF(GETPIVOTDATA("DateRDV",TCD!$B$1,"DT","VA","Bénéficiaire",$A146,AA$6,AA$5,"Mois (DateRDV)",AA$7,"Années (DateRDV)",AA$3,"Présence","Absent"),4,""),"")</f>
        <v/>
      </c>
      <c r="AB146" s="166" t="str">
        <f>IFERROR(IF(GETPIVOTDATA("DateRDV",TCD!$B$1,"DT","VA","Bénéficiaire",$A146,AB$6,AB$5,"Mois (DateRDV)",AB$7,"Années (DateRDV)",AB$3),1,""),"")</f>
        <v/>
      </c>
      <c r="AC146" s="166" t="str">
        <f>IFERROR(IF(GETPIVOTDATA("DateRDV",TCD!$B$1,"DT","VA","Bénéficiaire",$A146,AC$6,AC$5,"Mois (DateRDV)",AC$7,"Années (DateRDV)",AC$3),2,""),"")</f>
        <v/>
      </c>
      <c r="AD146" s="166" t="str">
        <f>IFERROR(IF(GETPIVOTDATA("DateRDV",TCD!$B$1,"DT","VA","Bénéficiaire",$A146,AD$6,AD$5,"Mois (DateRDV)",AD$7,"Années (DateRDV)",AD$3,"Présence","Excusé"),3,""),"")</f>
        <v/>
      </c>
      <c r="AE146" s="166" t="str">
        <f>IFERROR(IF(GETPIVOTDATA("DateRDV",TCD!$B$1,"DT","VA","Bénéficiaire",$A146,AE$6,AE$5,"Mois (DateRDV)",AE$7,"Années (DateRDV)",AE$3,"Présence","Absent"),4,""),"")</f>
        <v/>
      </c>
      <c r="AF146" s="166" t="str">
        <f>IFERROR(IF(GETPIVOTDATA("DateRDV",TCD!$B$1,"DT","VA","Bénéficiaire",$A146,AF$6,AF$5,"Mois (DateRDV)",AF$7,"Années (DateRDV)",AF$3),1,""),"")</f>
        <v/>
      </c>
      <c r="AG146" s="166" t="str">
        <f>IFERROR(IF(GETPIVOTDATA("DateRDV",TCD!$B$1,"DT","VA","Bénéficiaire",$A146,AG$6,AG$5,"Mois (DateRDV)",AG$7,"Années (DateRDV)",AG$3),2,""),"")</f>
        <v/>
      </c>
      <c r="AH146" s="166" t="str">
        <f>IFERROR(IF(GETPIVOTDATA("DateRDV",TCD!$B$1,"DT","VA","Bénéficiaire",$A146,AH$6,AH$5,"Mois (DateRDV)",AH$7,"Années (DateRDV)",AH$3,"Présence","Excusé"),3,""),"")</f>
        <v/>
      </c>
      <c r="AI146" s="166" t="str">
        <f>IFERROR(IF(GETPIVOTDATA("DateRDV",TCD!$B$1,"DT","VA","Bénéficiaire",$A146,AI$6,AI$5,"Mois (DateRDV)",AI$7,"Années (DateRDV)",AI$3,"Présence","Absent"),4,""),"")</f>
        <v/>
      </c>
      <c r="AJ146" s="166" t="str">
        <f>IFERROR(IF(GETPIVOTDATA("DateRDV",TCD!$B$1,"DT","VA","Bénéficiaire",$A146,AJ$6,AJ$5,"Mois (DateRDV)",AJ$7,"Années (DateRDV)",AJ$3),1,""),"")</f>
        <v/>
      </c>
      <c r="AK146" s="166" t="str">
        <f>IFERROR(IF(GETPIVOTDATA("DateRDV",TCD!$B$1,"DT","VA","Bénéficiaire",$A146,AK$6,AK$5,"Mois (DateRDV)",AK$7,"Années (DateRDV)",AK$3),2,""),"")</f>
        <v/>
      </c>
      <c r="AL146" s="166" t="str">
        <f>IFERROR(IF(GETPIVOTDATA("DateRDV",TCD!$B$1,"DT","VA","Bénéficiaire",$A146,AL$6,AL$5,"Mois (DateRDV)",AL$7,"Années (DateRDV)",AL$3,"Présence","Excusé"),3,""),"")</f>
        <v/>
      </c>
      <c r="AM146" s="166" t="str">
        <f>IFERROR(IF(GETPIVOTDATA("DateRDV",TCD!$B$1,"DT","VA","Bénéficiaire",$A146,AM$6,AM$5,"Mois (DateRDV)",AM$7,"Années (DateRDV)",AM$3,"Présence","Absent"),4,""),"")</f>
        <v/>
      </c>
      <c r="AN146" s="166" t="str">
        <f>IFERROR(IF(GETPIVOTDATA("DateRDV",TCD!$B$1,"DT","VA","Bénéficiaire",$A146,AN$6,AN$5,"Mois (DateRDV)",AN$7,"Années (DateRDV)",AN$3),1,""),"")</f>
        <v/>
      </c>
      <c r="AO146" s="166" t="str">
        <f>IFERROR(IF(GETPIVOTDATA("DateRDV",TCD!$B$1,"DT","VA","Bénéficiaire",$A146,AO$6,AO$5,"Mois (DateRDV)",AO$7,"Années (DateRDV)",AO$3),2,""),"")</f>
        <v/>
      </c>
      <c r="AP146" s="166" t="str">
        <f>IFERROR(IF(GETPIVOTDATA("DateRDV",TCD!$B$1,"DT","VA","Bénéficiaire",$A146,AP$6,AP$5,"Mois (DateRDV)",AP$7,"Années (DateRDV)",AP$3,"Présence","Excusé"),3,""),"")</f>
        <v/>
      </c>
      <c r="AQ146" s="166" t="str">
        <f>IFERROR(IF(GETPIVOTDATA("DateRDV",TCD!$B$1,"DT","VA","Bénéficiaire",$A146,AQ$6,AQ$5,"Mois (DateRDV)",AQ$7,"Années (DateRDV)",AQ$3,"Présence","Absent"),4,""),"")</f>
        <v/>
      </c>
      <c r="AR146" s="166" t="str">
        <f>IFERROR(IF(GETPIVOTDATA("DateRDV",TCD!$B$1,"DT","VA","Bénéficiaire",$A146,AR$6,AR$5,"Mois (DateRDV)",AR$7,"Années (DateRDV)",AR$3),1,""),"")</f>
        <v/>
      </c>
      <c r="AS146" s="166" t="str">
        <f>IFERROR(IF(GETPIVOTDATA("DateRDV",TCD!$B$1,"DT","VA","Bénéficiaire",$A146,AS$6,AS$5,"Mois (DateRDV)",AS$7,"Années (DateRDV)",AS$3),2,""),"")</f>
        <v/>
      </c>
      <c r="AT146" s="166" t="str">
        <f>IFERROR(IF(GETPIVOTDATA("DateRDV",TCD!$B$1,"DT","VA","Bénéficiaire",$A146,AT$6,AT$5,"Mois (DateRDV)",AT$7,"Années (DateRDV)",AT$3,"Présence","Excusé"),3,""),"")</f>
        <v/>
      </c>
      <c r="AU146" s="166" t="str">
        <f>IFERROR(IF(GETPIVOTDATA("DateRDV",TCD!$B$1,"DT","VA","Bénéficiaire",$A146,AU$6,AU$5,"Mois (DateRDV)",AU$7,"Années (DateRDV)",AU$3,"Présence","Absent"),4,""),"")</f>
        <v/>
      </c>
      <c r="AV146" s="166" t="str">
        <f>IFERROR(IF(GETPIVOTDATA("DateRDV",TCD!$B$1,"DT","VA","Bénéficiaire",$A146,AV$6,AV$5,"Mois (DateRDV)",AV$7,"Années (DateRDV)",AV$3),1,""),"")</f>
        <v/>
      </c>
      <c r="AW146" s="166" t="str">
        <f>IFERROR(IF(GETPIVOTDATA("DateRDV",TCD!$B$1,"DT","VA","Bénéficiaire",$A146,AW$6,AW$5,"Mois (DateRDV)",AW$7,"Années (DateRDV)",AW$3),2,""),"")</f>
        <v/>
      </c>
      <c r="AX146" s="166" t="str">
        <f>IFERROR(IF(GETPIVOTDATA("DateRDV",TCD!$B$1,"DT","VA","Bénéficiaire",$A146,AX$6,AX$5,"Mois (DateRDV)",AX$7,"Années (DateRDV)",AX$3,"Présence","Excusé"),3,""),"")</f>
        <v/>
      </c>
      <c r="AY146" s="166" t="str">
        <f>IFERROR(IF(GETPIVOTDATA("DateRDV",TCD!$B$1,"DT","VA","Bénéficiaire",$A146,AY$6,AY$5,"Mois (DateRDV)",AY$7,"Années (DateRDV)",AY$3,"Présence","Absent"),4,""),"")</f>
        <v/>
      </c>
      <c r="AZ146" s="166" t="str">
        <f>IFERROR(IF(GETPIVOTDATA("DateRDV",TCD!$B$1,"DT","VA","Bénéficiaire",$A146,AZ$6,AZ$5,"Mois (DateRDV)",AZ$7,"Années (DateRDV)",AZ$3),1,""),"")</f>
        <v/>
      </c>
      <c r="BA146" s="166" t="str">
        <f>IFERROR(IF(GETPIVOTDATA("DateRDV",TCD!$B$1,"DT","VA","Bénéficiaire",$A146,BA$6,BA$5,"Mois (DateRDV)",BA$7,"Années (DateRDV)",BA$3),2,""),"")</f>
        <v/>
      </c>
      <c r="BB146" s="166" t="str">
        <f>IFERROR(IF(GETPIVOTDATA("DateRDV",TCD!$B$1,"DT","VA","Bénéficiaire",$A146,BB$6,BB$5,"Mois (DateRDV)",BB$7,"Années (DateRDV)",BB$3,"Présence","Excusé"),3,""),"")</f>
        <v/>
      </c>
      <c r="BC146" s="166" t="str">
        <f>IFERROR(IF(GETPIVOTDATA("DateRDV",TCD!$B$1,"DT","VA","Bénéficiaire",$A146,BC$6,BC$5,"Mois (DateRDV)",BC$7,"Années (DateRDV)",BC$3,"Présence","Absent"),4,""),"")</f>
        <v/>
      </c>
      <c r="BD146" s="166" t="str">
        <f>IFERROR(IF(GETPIVOTDATA("DateRDV",TCD!$B$1,"DT","VA","Bénéficiaire",$A146,BD$6,BD$5,"Mois (DateRDV)",BD$7,"Années (DateRDV)",BD$3),1,""),"")</f>
        <v/>
      </c>
      <c r="BE146" s="166" t="str">
        <f>IFERROR(IF(GETPIVOTDATA("DateRDV",TCD!$B$1,"DT","VA","Bénéficiaire",$A146,BE$6,BE$5,"Mois (DateRDV)",BE$7,"Années (DateRDV)",BE$3),2,""),"")</f>
        <v/>
      </c>
      <c r="BF146" s="166" t="str">
        <f>IFERROR(IF(GETPIVOTDATA("DateRDV",TCD!$B$1,"DT","VA","Bénéficiaire",$A146,BF$6,BF$5,"Mois (DateRDV)",BF$7,"Années (DateRDV)",BF$3,"Présence","Excusé"),3,""),"")</f>
        <v/>
      </c>
      <c r="BG146" s="166" t="str">
        <f>IFERROR(IF(GETPIVOTDATA("DateRDV",TCD!$B$1,"DT","VA","Bénéficiaire",$A146,BG$6,BG$5,"Mois (DateRDV)",BG$7,"Années (DateRDV)",BG$3,"Présence","Absent"),4,""),"")</f>
        <v/>
      </c>
      <c r="BH146" s="166" t="str">
        <f>IFERROR(IF(GETPIVOTDATA("DateRDV",TCD!$B$1,"DT","VA","Bénéficiaire",$A146,BH$6,BH$5,"Mois (DateRDV)",BH$7,"Années (DateRDV)",BH$3),1,""),"")</f>
        <v/>
      </c>
      <c r="BI146" s="166" t="str">
        <f>IFERROR(IF(GETPIVOTDATA("DateRDV",TCD!$B$1,"DT","VA","Bénéficiaire",$A146,BI$6,BI$5,"Mois (DateRDV)",BI$7,"Années (DateRDV)",BI$3),2,""),"")</f>
        <v/>
      </c>
      <c r="BJ146" s="166" t="str">
        <f>IFERROR(IF(GETPIVOTDATA("DateRDV",TCD!$B$1,"DT","VA","Bénéficiaire",$A146,BJ$6,BJ$5,"Mois (DateRDV)",BJ$7,"Années (DateRDV)",BJ$3,"Présence","Excusé"),3,""),"")</f>
        <v/>
      </c>
      <c r="BK146" s="166" t="str">
        <f>IFERROR(IF(GETPIVOTDATA("DateRDV",TCD!$B$1,"DT","VA","Bénéficiaire",$A146,BK$6,BK$5,"Mois (DateRDV)",BK$7,"Années (DateRDV)",BK$3,"Présence","Absent"),4,""),"")</f>
        <v/>
      </c>
      <c r="BL146" s="166" t="str">
        <f>IFERROR(IF(GETPIVOTDATA("DateRDV",TCD!$B$1,"DT","VA","Bénéficiaire",$A146,BL$6,BL$5,"Mois (DateRDV)",BL$7,"Années (DateRDV)",BL$3),1,""),"")</f>
        <v/>
      </c>
      <c r="BM146" s="166" t="str">
        <f>IFERROR(IF(GETPIVOTDATA("DateRDV",TCD!$B$1,"DT","VA","Bénéficiaire",$A146,BM$6,BM$5,"Mois (DateRDV)",BM$7,"Années (DateRDV)",BM$3),2,""),"")</f>
        <v/>
      </c>
      <c r="BN146" s="166" t="str">
        <f>IFERROR(IF(GETPIVOTDATA("DateRDV",TCD!$B$1,"DT","VA","Bénéficiaire",$A146,BN$6,BN$5,"Mois (DateRDV)",BN$7,"Années (DateRDV)",BN$3,"Présence","Excusé"),3,""),"")</f>
        <v/>
      </c>
      <c r="BO146" s="166" t="str">
        <f>IFERROR(IF(GETPIVOTDATA("DateRDV",TCD!$B$1,"DT","VA","Bénéficiaire",$A146,BO$6,BO$5,"Mois (DateRDV)",BO$7,"Années (DateRDV)",BO$3,"Présence","Absent"),4,""),"")</f>
        <v/>
      </c>
      <c r="BP146" s="166" t="str">
        <f>IFERROR(IF(GETPIVOTDATA("DateRDV",TCD!$B$1,"DT","VA","Bénéficiaire",$A146,BP$6,BP$5,"Mois (DateRDV)",BP$7,"Années (DateRDV)",BP$3),1,""),"")</f>
        <v/>
      </c>
      <c r="BQ146" s="166" t="str">
        <f>IFERROR(IF(GETPIVOTDATA("DateRDV",TCD!$B$1,"DT","VA","Bénéficiaire",$A146,BQ$6,BQ$5,"Mois (DateRDV)",BQ$7,"Années (DateRDV)",BQ$3),2,""),"")</f>
        <v/>
      </c>
      <c r="BR146" s="166" t="str">
        <f>IFERROR(IF(GETPIVOTDATA("DateRDV",TCD!$B$1,"DT","VA","Bénéficiaire",$A146,BR$6,BR$5,"Mois (DateRDV)",BR$7,"Années (DateRDV)",BR$3,"Présence","Excusé"),3,""),"")</f>
        <v/>
      </c>
      <c r="BS146" s="166" t="str">
        <f>IFERROR(IF(GETPIVOTDATA("DateRDV",TCD!$B$1,"DT","VA","Bénéficiaire",$A146,BS$6,BS$5,"Mois (DateRDV)",BS$7,"Années (DateRDV)",BS$3,"Présence","Absent"),4,""),"")</f>
        <v/>
      </c>
      <c r="BT146" s="166" t="str">
        <f>IFERROR(IF(GETPIVOTDATA("DateRDV",TCD!$B$1,"DT","VA","Bénéficiaire",$A146,BT$6,BT$5,"Mois (DateRDV)",BT$7,"Années (DateRDV)",BT$3),1,""),"")</f>
        <v/>
      </c>
      <c r="BU146" s="166" t="str">
        <f>IFERROR(IF(GETPIVOTDATA("DateRDV",TCD!$B$1,"DT","VA","Bénéficiaire",$A146,BU$6,BU$5,"Mois (DateRDV)",BU$7,"Années (DateRDV)",BU$3),2,""),"")</f>
        <v/>
      </c>
      <c r="BV146" s="166" t="str">
        <f>IFERROR(IF(GETPIVOTDATA("DateRDV",TCD!$B$1,"DT","VA","Bénéficiaire",$A146,BV$6,BV$5,"Mois (DateRDV)",BV$7,"Années (DateRDV)",BV$3,"Présence","Excusé"),3,""),"")</f>
        <v/>
      </c>
      <c r="BW146" s="166" t="str">
        <f>IFERROR(IF(GETPIVOTDATA("DateRDV",TCD!$B$1,"DT","VA","Bénéficiaire",$A146,BW$6,BW$5,"Mois (DateRDV)",BW$7,"Années (DateRDV)",BW$3,"Présence","Absent"),4,""),"")</f>
        <v/>
      </c>
      <c r="BX146" s="166" t="str">
        <f>IFERROR(IF(GETPIVOTDATA("DateRDV",TCD!$B$1,"DT","VA","Bénéficiaire",$A146,BX$6,BX$5,"Mois (DateRDV)",BX$7,"Années (DateRDV)",BX$3),1,""),"")</f>
        <v/>
      </c>
      <c r="BY146" s="166" t="str">
        <f>IFERROR(IF(GETPIVOTDATA("DateRDV",TCD!$B$1,"DT","VA","Bénéficiaire",$A146,BY$6,BY$5,"Mois (DateRDV)",BY$7,"Années (DateRDV)",BY$3),2,""),"")</f>
        <v/>
      </c>
      <c r="BZ146" s="166" t="str">
        <f>IFERROR(IF(GETPIVOTDATA("DateRDV",TCD!$B$1,"DT","VA","Bénéficiaire",$A146,BZ$6,BZ$5,"Mois (DateRDV)",BZ$7,"Années (DateRDV)",BZ$3,"Présence","Excusé"),3,""),"")</f>
        <v/>
      </c>
      <c r="CA146" s="166" t="str">
        <f>IFERROR(IF(GETPIVOTDATA("DateRDV",TCD!$B$1,"DT","VA","Bénéficiaire",$A146,CA$6,CA$5,"Mois (DateRDV)",CA$7,"Années (DateRDV)",CA$3,"Présence","Absent"),4,""),"")</f>
        <v/>
      </c>
      <c r="CB146" s="166" t="str">
        <f>IFERROR(IF(GETPIVOTDATA("DateRDV",TCD!$B$1,"DT","VA","Bénéficiaire",$A146,CB$6,CB$5,"Mois (DateRDV)",CB$7,"Années (DateRDV)",CB$3),1,""),"")</f>
        <v/>
      </c>
      <c r="CC146" s="166" t="str">
        <f>IFERROR(IF(GETPIVOTDATA("DateRDV",TCD!$B$1,"DT","VA","Bénéficiaire",$A146,CC$6,CC$5,"Mois (DateRDV)",CC$7,"Années (DateRDV)",CC$3),2,""),"")</f>
        <v/>
      </c>
      <c r="CD146" s="166" t="str">
        <f>IFERROR(IF(GETPIVOTDATA("DateRDV",TCD!$B$1,"DT","VA","Bénéficiaire",$A146,CD$6,CD$5,"Mois (DateRDV)",CD$7,"Années (DateRDV)",CD$3,"Présence","Excusé"),3,""),"")</f>
        <v/>
      </c>
      <c r="CE146" s="166" t="str">
        <f>IFERROR(IF(GETPIVOTDATA("DateRDV",TCD!$B$1,"DT","VA","Bénéficiaire",$A146,CE$6,CE$5,"Mois (DateRDV)",CE$7,"Années (DateRDV)",CE$3,"Présence","Absent"),4,""),"")</f>
        <v/>
      </c>
      <c r="CF146" s="166" t="str">
        <f>IFERROR(IF(GETPIVOTDATA("DateRDV",TCD!$B$1,"DT","VA","Bénéficiaire",$A146,CF$6,CF$5,"Mois (DateRDV)",CF$7,"Années (DateRDV)",CF$3),1,""),"")</f>
        <v/>
      </c>
      <c r="CG146" s="166" t="str">
        <f>IFERROR(IF(GETPIVOTDATA("DateRDV",TCD!$B$1,"DT","VA","Bénéficiaire",$A146,CG$6,CG$5,"Mois (DateRDV)",CG$7,"Années (DateRDV)",CG$3),2,""),"")</f>
        <v/>
      </c>
      <c r="CH146" s="166" t="str">
        <f>IFERROR(IF(GETPIVOTDATA("DateRDV",TCD!$B$1,"DT","VA","Bénéficiaire",$A146,CH$6,CH$5,"Mois (DateRDV)",CH$7,"Années (DateRDV)",CH$3,"Présence","Excusé"),3,""),"")</f>
        <v/>
      </c>
      <c r="CI146" s="166" t="str">
        <f>IFERROR(IF(GETPIVOTDATA("DateRDV",TCD!$B$1,"DT","VA","Bénéficiaire",$A146,CI$6,CI$5,"Mois (DateRDV)",CI$7,"Années (DateRDV)",CI$3,"Présence","Absent"),4,""),"")</f>
        <v/>
      </c>
      <c r="CJ146" s="166" t="str">
        <f>IFERROR(IF(GETPIVOTDATA("DateRDV",TCD!$B$1,"DT","VA","Bénéficiaire",$A146,CJ$6,CJ$5,"Mois (DateRDV)",CJ$7,"Années (DateRDV)",CJ$3),1,""),"")</f>
        <v/>
      </c>
      <c r="CK146" s="166" t="str">
        <f>IFERROR(IF(GETPIVOTDATA("DateRDV",TCD!$B$1,"DT","VA","Bénéficiaire",$A146,CK$6,CK$5,"Mois (DateRDV)",CK$7,"Années (DateRDV)",CK$3),2,""),"")</f>
        <v/>
      </c>
      <c r="CL146" s="166" t="str">
        <f>IFERROR(IF(GETPIVOTDATA("DateRDV",TCD!$B$1,"DT","VA","Bénéficiaire",$A146,VE$6,VE$5,"Mois (DateRDV)",VE$7,"Années (DateRDV)",VE$3,"Présence","Excusé"),3,""),"")</f>
        <v/>
      </c>
      <c r="CM146" s="166" t="str">
        <f>IFERROR(IF(GETPIVOTDATA("DateRDV",TCD!$B$1,"DT","VA","Bénéficiaire",$A146,CM$6,CM$5,"Mois (DateRDV)",CM$7,"Années (DateRDV)",CM$3,"Présence","Absent"),4,""),"")</f>
        <v/>
      </c>
      <c r="CN146" s="166" t="str">
        <f>IFERROR(IF(GETPIVOTDATA("DateRDV",TCD!$B$1,"DT","VA","Bénéficiaire",$A146,CN$6,CN$5,"Mois (DateRDV)",CN$7,"Années (DateRDV)",CN$3),1,""),"")</f>
        <v/>
      </c>
      <c r="CO146" s="166" t="str">
        <f>IFERROR(IF(GETPIVOTDATA("DateRDV",TCD!$B$1,"DT","VA","Bénéficiaire",$A146,CO$6,CO$5,"Mois (DateRDV)",CO$7,"Années (DateRDV)",CO$3),2,""),"")</f>
        <v/>
      </c>
      <c r="CP146" s="166" t="str">
        <f>IFERROR(IF(GETPIVOTDATA("DateRDV",TCD!$B$1,"DT","VA","Bénéficiaire",$A146,CP$6,CP$5,"Mois (DateRDV)",CP$7,"Années (DateRDV)",CP$3,"Présence","Excusé"),3,""),"")</f>
        <v/>
      </c>
      <c r="CQ146" s="166" t="str">
        <f>IFERROR(IF(GETPIVOTDATA("DateRDV",TCD!$B$1,"DT","VA","Bénéficiaire",$A146,CQ$6,CQ$5,"Mois (DateRDV)",CQ$7,"Années (DateRDV)",CQ$3,"Présence","Absent"),4,""),"")</f>
        <v/>
      </c>
      <c r="CR146" s="166" t="str">
        <f>IFERROR(IF(GETPIVOTDATA("DateRDV",TCD!$B$1,"DT","VA","Bénéficiaire",$A146,CR$6,CR$5,"Mois (DateRDV)",CR$7,"Années (DateRDV)",CR$3),1,""),"")</f>
        <v/>
      </c>
      <c r="CS146" s="166" t="str">
        <f>IFERROR(IF(GETPIVOTDATA("DateRDV",TCD!$B$1,"DT","VA","Bénéficiaire",$A146,CS$6,CS$5,"Mois (DateRDV)",CS$7,"Années (DateRDV)",CS$3),2,""),"")</f>
        <v/>
      </c>
      <c r="CT146" s="166" t="str">
        <f>IFERROR(IF(GETPIVOTDATA("DateRDV",TCD!$B$1,"DT","VA","Bénéficiaire",$A146,CT$6,CT$5,"Mois (DateRDV)",CT$7,"Années (DateRDV)",CT$3,"Présence","Excusé"),3,""),"")</f>
        <v/>
      </c>
      <c r="CU146" s="166" t="str">
        <f>IFERROR(IF(GETPIVOTDATA("DateRDV",TCD!$B$1,"DT","VA","Bénéficiaire",$A146,CU$6,CU$5,"Mois (DateRDV)",CU$7,"Années (DateRDV)",CU$3,"Présence","Absent"),4,""),"")</f>
        <v/>
      </c>
      <c r="CV146" s="166" t="str">
        <f>IFERROR(IF(GETPIVOTDATA("DateRDV",TCD!$B$1,"DT","VA","Bénéficiaire",$A146,CV$6,CV$5,"Mois (DateRDV)",CV$7,"Années (DateRDV)",CV$3),1,""),"")</f>
        <v/>
      </c>
      <c r="CW146" s="166" t="str">
        <f>IFERROR(IF(GETPIVOTDATA("DateRDV",TCD!$B$1,"DT","VA","Bénéficiaire",$A146,CW$6,CW$5,"Mois (DateRDV)",CW$7,"Années (DateRDV)",CW$3),2,""),"")</f>
        <v/>
      </c>
      <c r="CX146" s="166" t="str">
        <f>IFERROR(IF(GETPIVOTDATA("DateRDV",TCD!$B$1,"DT","VA","Bénéficiaire",$A146,CX$6,CX$5,"Mois (DateRDV)",CX$7,"Années (DateRDV)",CX$3,"Présence","Excusé"),3,""),"")</f>
        <v/>
      </c>
      <c r="CY146" s="166" t="str">
        <f>IFERROR(IF(GETPIVOTDATA("DateRDV",TCD!$B$1,"DT","VA","Bénéficiaire",$A146,CY$6,CY$5,"Mois (DateRDV)",CY$7,"Années (DateRDV)",CY$3,"Présence","Absent"),4,""),"")</f>
        <v/>
      </c>
      <c r="CZ146" s="166" t="str">
        <f>IFERROR(IF(GETPIVOTDATA("DateRDV",TCD!$B$1,"DT","VA","Bénéficiaire",$A146,CZ$6,CZ$5,"Mois (DateRDV)",CZ$7,"Années (DateRDV)",CZ$3),1,""),"")</f>
        <v/>
      </c>
      <c r="DA146" s="166" t="str">
        <f>IFERROR(IF(GETPIVOTDATA("DateRDV",TCD!$B$1,"DT","VA","Bénéficiaire",$A146,DA$6,DA$5,"Mois (DateRDV)",DA$7,"Années (DateRDV)",DA$3),2,""),"")</f>
        <v/>
      </c>
      <c r="DB146" s="166" t="str">
        <f>IFERROR(IF(GETPIVOTDATA("DateRDV",TCD!$B$1,"DT","VA","Bénéficiaire",$A146,DB$6,DB$5,"Mois (DateRDV)",DB$7,"Années (DateRDV)",DB$3,"Présence","Excusé"),3,""),"")</f>
        <v/>
      </c>
      <c r="DC146" s="166" t="str">
        <f>IFERROR(IF(GETPIVOTDATA("DateRDV",TCD!$B$1,"DT","VA","Bénéficiaire",$A146,DC$6,DC$5,"Mois (DateRDV)",DC$7,"Années (DateRDV)",DC$3,"Présence","Absent"),4,""),"")</f>
        <v/>
      </c>
      <c r="DD146" s="166" t="str">
        <f>IFERROR(IF(GETPIVOTDATA("DateRDV",TCD!$B$1,"DT","VA","Bénéficiaire",$A146,DD$6,DD$5,"Mois (DateRDV)",DD$7,"Années (DateRDV)",DD$3),1,""),"")</f>
        <v/>
      </c>
      <c r="DE146" s="166" t="str">
        <f>IFERROR(IF(GETPIVOTDATA("DateRDV",TCD!$B$1,"DT","VA","Bénéficiaire",$A146,DE$6,DE$5,"Mois (DateRDV)",DE$7,"Années (DateRDV)",DE$3),2,""),"")</f>
        <v/>
      </c>
      <c r="DF146" s="166" t="str">
        <f>IFERROR(IF(GETPIVOTDATA("DateRDV",TCD!$B$1,"DT","VA","Bénéficiaire",$A146,DF$6,DF$5,"Mois (DateRDV)",DF$7,"Années (DateRDV)",DF$3,"Présence","Excusé"),3,""),"")</f>
        <v/>
      </c>
      <c r="DG146" s="166" t="str">
        <f>IFERROR(IF(GETPIVOTDATA("DateRDV",TCD!$B$1,"DT","VA","Bénéficiaire",$A146,DG$6,DG$5,"Mois (DateRDV)",DG$7,"Années (DateRDV)",DG$3,"Présence","Absent"),4,""),"")</f>
        <v/>
      </c>
      <c r="DH146" s="166" t="str">
        <f>IFERROR(IF(GETPIVOTDATA("DateRDV",TCD!$B$1,"DT","VA","Bénéficiaire",$A146,DH$6,DH$5,"Mois (DateRDV)",DH$7,"Années (DateRDV)",DH$3),1,""),"")</f>
        <v/>
      </c>
      <c r="DI146" s="166" t="str">
        <f>IFERROR(IF(GETPIVOTDATA("DateRDV",TCD!$B$1,"DT","VA","Bénéficiaire",$A146,DI$6,DI$5,"Mois (DateRDV)",DI$7,"Années (DateRDV)",DI$3),2,""),"")</f>
        <v/>
      </c>
      <c r="DJ146" s="166" t="str">
        <f>IFERROR(IF(GETPIVOTDATA("DateRDV",TCD!$B$1,"DT","VA","Bénéficiaire",$A146,DJ$6,DJ$5,"Mois (DateRDV)",DJ$7,"Années (DateRDV)",DJ$3,"Présence","Excusé"),3,""),"")</f>
        <v/>
      </c>
      <c r="DK146" s="166" t="str">
        <f>IFERROR(IF(GETPIVOTDATA("DateRDV",TCD!$B$1,"DT","VA","Bénéficiaire",$A146,DK$6,DK$5,"Mois (DateRDV)",DK$7,"Années (DateRDV)",DK$3,"Présence","Absent"),4,""),"")</f>
        <v/>
      </c>
      <c r="DL146" s="166" t="str">
        <f>IFERROR(IF(GETPIVOTDATA("DateRDV",TCD!$B$1,"DT","VA","Bénéficiaire",$A146,DL$6,DL$5,"Mois (DateRDV)",DL$7,"Années (DateRDV)",DL$3),1,""),"")</f>
        <v/>
      </c>
      <c r="DM146" s="166" t="str">
        <f>IFERROR(IF(GETPIVOTDATA("DateRDV",TCD!$B$1,"DT","VA","Bénéficiaire",$A146,DM$6,DM$5,"Mois (DateRDV)",DM$7,"Années (DateRDV)",DM$3),2,""),"")</f>
        <v/>
      </c>
      <c r="DN146" s="166" t="str">
        <f>IFERROR(IF(GETPIVOTDATA("DateRDV",TCD!$B$1,"DT","VA","Bénéficiaire",$A146,DN$6,DN$5,"Mois (DateRDV)",DN$7,"Années (DateRDV)",DN$3,"Présence","Excusé"),3,""),"")</f>
        <v/>
      </c>
      <c r="DO146" s="166" t="str">
        <f>IFERROR(IF(GETPIVOTDATA("DateRDV",TCD!$B$1,"DT","VA","Bénéficiaire",$A146,DO$6,DO$5,"Mois (DateRDV)",DO$7,"Années (DateRDV)",DO$3,"Présence","Absent"),4,""),"")</f>
        <v/>
      </c>
    </row>
    <row r="147" spans="2:119" x14ac:dyDescent="0.2">
      <c r="B147" s="169" t="str">
        <f>IFERROR(IF(INDEX(Data!P:P,MATCH(A147,Data!B:B,0))&lt;&gt;"",INDEX(Data!P:P,MATCH(A147,Data!B:B,0)),""),"")</f>
        <v/>
      </c>
      <c r="C147" s="169" t="str">
        <f>IFERROR(IF(INDEX(Data!O:O,MATCH(A147,Data!B:B,0))&lt;&gt;"",INDEX(Data!O:O,MATCH(A147,Data!B:B,0)),""),"")</f>
        <v/>
      </c>
      <c r="D147" s="169" t="str">
        <f>IFERROR(IF(INDEX(Data!J:J,MATCH(A147,Data!B:B,0))&lt;&gt;"",INDEX(Data!J:J,MATCH(A147,Data!B:B,0)),""),"")</f>
        <v/>
      </c>
      <c r="E147" s="169" t="str">
        <f>IFERROR(IF(INDEX(Data!M:M,MATCH(A147,Data!B:B,0))&lt;&gt;"",INDEX(Data!M:M,MATCH(A147,Data!B:B,0)),""),"")</f>
        <v/>
      </c>
      <c r="F147" s="169" t="str">
        <f>IFERROR(IF(INDEX(Data!N:N,MATCH(A147,Data!B:B,0))&lt;&gt;"",INDEX(Data!N:N,MATCH(A147,Data!B:B,0)),""),"")</f>
        <v/>
      </c>
      <c r="G147" s="170" t="str">
        <f>IFERROR(IF(INDEX(Data!K:K,MATCH(A147,Data!B:B,0))&lt;&gt;"",INDEX(Data!K:K,MATCH(A147,Data!B:B,0)),""),"")</f>
        <v/>
      </c>
      <c r="H147" s="170" t="str">
        <f>IFERROR(IF(INDEX(Data!L:L,MATCH(A147,Data!B:B,0))&lt;&gt;"",INDEX(Data!L:L,MATCH(A147,Data!B:B,0)),""),"")</f>
        <v/>
      </c>
      <c r="I147" s="170" t="str">
        <f>IFERROR(IF(INDEX(Data!C:C,MATCH(A147,Data!B:B,0))&lt;&gt;"",INDEX(Data!C:C,MATCH(A147,Data!B:B,0)),""),"")</f>
        <v/>
      </c>
      <c r="J147" s="170" t="str">
        <f>IFERROR(IF(INDEX(Data!D:D,MATCH(A147,Data!B:B,0))&lt;&gt;"",INDEX(Data!D:D,MATCH(A147,Data!B:B,0)),""),"")</f>
        <v/>
      </c>
      <c r="K147" s="171" t="str">
        <f>IFERROR(IF(INDEX(Data!H:H,MATCH(A147,Data!B:B,0))&lt;&gt;"",INDEX(Data!H:H,MATCH(A147,Data!B:B,0)),""),"")</f>
        <v/>
      </c>
      <c r="L147" s="166" t="str">
        <f>IFERROR(IF(GETPIVOTDATA("DateRDV",TCD!$B$1,"DT","VA","Bénéficiaire",$A147,L$6,L$5,"Mois (DateRDV)",L$7,"Années (DateRDV)",L$3),1,""),"")</f>
        <v/>
      </c>
      <c r="M147" s="166" t="str">
        <f>IFERROR(IF(GETPIVOTDATA("DateRDV",TCD!$B$1,"DT","VA","Bénéficiaire",$A147,M$6,M$5,"Mois (DateRDV)",M$7,"Années (DateRDV)",M$3),2,""),"")</f>
        <v/>
      </c>
      <c r="N147" s="166" t="str">
        <f>IFERROR(IF(GETPIVOTDATA("DateRDV",TCD!$B$1,"DT","VA","Bénéficiaire",$A147,N$6,N$5,"Mois (DateRDV)",N$7,"Années (DateRDV)",N$3,"Présence","Excusé"),3,""),"")</f>
        <v/>
      </c>
      <c r="O147" s="166" t="str">
        <f>IFERROR(IF(GETPIVOTDATA("DateRDV",TCD!$B$1,"DT","VA","Bénéficiaire",$A147,O$6,O$5,"Mois (DateRDV)",O$7,"Années (DateRDV)",O$3,"Présence","Absent"),4,""),"")</f>
        <v/>
      </c>
      <c r="P147" s="166" t="str">
        <f>IFERROR(IF(GETPIVOTDATA("DateRDV",TCD!$B$1,"DT","VA","Bénéficiaire",$A147,P$6,P$5,"Mois (DateRDV)",P$7,"Années (DateRDV)",P$3),1,""),"")</f>
        <v/>
      </c>
      <c r="Q147" s="166" t="str">
        <f>IFERROR(IF(GETPIVOTDATA("DateRDV",TCD!$B$1,"DT","VA","Bénéficiaire",$A147,Q$6,Q$5,"Mois (DateRDV)",Q$7,"Années (DateRDV)",Q$3),2,""),"")</f>
        <v/>
      </c>
      <c r="R147" s="166" t="str">
        <f>IFERROR(IF(GETPIVOTDATA("DateRDV",TCD!$B$1,"DT","VA","Bénéficiaire",$A147,R$6,R$5,"Mois (DateRDV)",R$7,"Années (DateRDV)",R$3,"Présence","Excusé"),3,""),"")</f>
        <v/>
      </c>
      <c r="S147" s="166" t="str">
        <f>IFERROR(IF(GETPIVOTDATA("DateRDV",TCD!$B$1,"DT","VA","Bénéficiaire",$A147,S$6,S$5,"Mois (DateRDV)",S$7,"Années (DateRDV)",S$3,"Présence","Absent"),4,""),"")</f>
        <v/>
      </c>
      <c r="T147" s="166" t="str">
        <f>IFERROR(IF(GETPIVOTDATA("DateRDV",TCD!$B$1,"DT","VA","Bénéficiaire",$A147,T$6,T$5,"Mois (DateRDV)",T$7,"Années (DateRDV)",T$3),1,""),"")</f>
        <v/>
      </c>
      <c r="U147" s="166" t="str">
        <f>IFERROR(IF(GETPIVOTDATA("DateRDV",TCD!$B$1,"DT","VA","Bénéficiaire",$A147,U$6,U$5,"Mois (DateRDV)",U$7,"Années (DateRDV)",U$3),2,""),"")</f>
        <v/>
      </c>
      <c r="V147" s="166" t="str">
        <f>IFERROR(IF(GETPIVOTDATA("DateRDV",TCD!$B$1,"DT","VA","Bénéficiaire",$A147,V$6,V$5,"Mois (DateRDV)",V$7,"Années (DateRDV)",V$3,"Présence","Excusé"),3,""),"")</f>
        <v/>
      </c>
      <c r="W147" s="166" t="str">
        <f>IFERROR(IF(GETPIVOTDATA("DateRDV",TCD!$B$1,"DT","VA","Bénéficiaire",$A147,W$6,W$5,"Mois (DateRDV)",W$7,"Années (DateRDV)",W$3,"Présence","Absent"),4,""),"")</f>
        <v/>
      </c>
      <c r="X147" s="166" t="str">
        <f>IFERROR(IF(GETPIVOTDATA("DateRDV",TCD!$B$1,"DT","VA","Bénéficiaire",$A147,X$6,X$5,"Mois (DateRDV)",X$7,"Années (DateRDV)",X$3),1,""),"")</f>
        <v/>
      </c>
      <c r="Y147" s="166" t="str">
        <f>IFERROR(IF(GETPIVOTDATA("DateRDV",TCD!$B$1,"DT","VA","Bénéficiaire",$A147,Y$6,Y$5,"Mois (DateRDV)",Y$7,"Années (DateRDV)",Y$3),2,""),"")</f>
        <v/>
      </c>
      <c r="Z147" s="166" t="str">
        <f>IFERROR(IF(GETPIVOTDATA("DateRDV",TCD!$B$1,"DT","VA","Bénéficiaire",$A147,Z$6,Z$5,"Mois (DateRDV)",Z$7,"Années (DateRDV)",Z$3,"Présence","Excusé"),3,""),"")</f>
        <v/>
      </c>
      <c r="AA147" s="166" t="str">
        <f>IFERROR(IF(GETPIVOTDATA("DateRDV",TCD!$B$1,"DT","VA","Bénéficiaire",$A147,AA$6,AA$5,"Mois (DateRDV)",AA$7,"Années (DateRDV)",AA$3,"Présence","Absent"),4,""),"")</f>
        <v/>
      </c>
      <c r="AB147" s="166" t="str">
        <f>IFERROR(IF(GETPIVOTDATA("DateRDV",TCD!$B$1,"DT","VA","Bénéficiaire",$A147,AB$6,AB$5,"Mois (DateRDV)",AB$7,"Années (DateRDV)",AB$3),1,""),"")</f>
        <v/>
      </c>
      <c r="AC147" s="166" t="str">
        <f>IFERROR(IF(GETPIVOTDATA("DateRDV",TCD!$B$1,"DT","VA","Bénéficiaire",$A147,AC$6,AC$5,"Mois (DateRDV)",AC$7,"Années (DateRDV)",AC$3),2,""),"")</f>
        <v/>
      </c>
      <c r="AD147" s="166" t="str">
        <f>IFERROR(IF(GETPIVOTDATA("DateRDV",TCD!$B$1,"DT","VA","Bénéficiaire",$A147,AD$6,AD$5,"Mois (DateRDV)",AD$7,"Années (DateRDV)",AD$3,"Présence","Excusé"),3,""),"")</f>
        <v/>
      </c>
      <c r="AE147" s="166" t="str">
        <f>IFERROR(IF(GETPIVOTDATA("DateRDV",TCD!$B$1,"DT","VA","Bénéficiaire",$A147,AE$6,AE$5,"Mois (DateRDV)",AE$7,"Années (DateRDV)",AE$3,"Présence","Absent"),4,""),"")</f>
        <v/>
      </c>
      <c r="AF147" s="166" t="str">
        <f>IFERROR(IF(GETPIVOTDATA("DateRDV",TCD!$B$1,"DT","VA","Bénéficiaire",$A147,AF$6,AF$5,"Mois (DateRDV)",AF$7,"Années (DateRDV)",AF$3),1,""),"")</f>
        <v/>
      </c>
      <c r="AG147" s="166" t="str">
        <f>IFERROR(IF(GETPIVOTDATA("DateRDV",TCD!$B$1,"DT","VA","Bénéficiaire",$A147,AG$6,AG$5,"Mois (DateRDV)",AG$7,"Années (DateRDV)",AG$3),2,""),"")</f>
        <v/>
      </c>
      <c r="AH147" s="166" t="str">
        <f>IFERROR(IF(GETPIVOTDATA("DateRDV",TCD!$B$1,"DT","VA","Bénéficiaire",$A147,AH$6,AH$5,"Mois (DateRDV)",AH$7,"Années (DateRDV)",AH$3,"Présence","Excusé"),3,""),"")</f>
        <v/>
      </c>
      <c r="AI147" s="166" t="str">
        <f>IFERROR(IF(GETPIVOTDATA("DateRDV",TCD!$B$1,"DT","VA","Bénéficiaire",$A147,AI$6,AI$5,"Mois (DateRDV)",AI$7,"Années (DateRDV)",AI$3,"Présence","Absent"),4,""),"")</f>
        <v/>
      </c>
      <c r="AJ147" s="166" t="str">
        <f>IFERROR(IF(GETPIVOTDATA("DateRDV",TCD!$B$1,"DT","VA","Bénéficiaire",$A147,AJ$6,AJ$5,"Mois (DateRDV)",AJ$7,"Années (DateRDV)",AJ$3),1,""),"")</f>
        <v/>
      </c>
      <c r="AK147" s="166" t="str">
        <f>IFERROR(IF(GETPIVOTDATA("DateRDV",TCD!$B$1,"DT","VA","Bénéficiaire",$A147,AK$6,AK$5,"Mois (DateRDV)",AK$7,"Années (DateRDV)",AK$3),2,""),"")</f>
        <v/>
      </c>
      <c r="AL147" s="166" t="str">
        <f>IFERROR(IF(GETPIVOTDATA("DateRDV",TCD!$B$1,"DT","VA","Bénéficiaire",$A147,AL$6,AL$5,"Mois (DateRDV)",AL$7,"Années (DateRDV)",AL$3,"Présence","Excusé"),3,""),"")</f>
        <v/>
      </c>
      <c r="AM147" s="166" t="str">
        <f>IFERROR(IF(GETPIVOTDATA("DateRDV",TCD!$B$1,"DT","VA","Bénéficiaire",$A147,AM$6,AM$5,"Mois (DateRDV)",AM$7,"Années (DateRDV)",AM$3,"Présence","Absent"),4,""),"")</f>
        <v/>
      </c>
      <c r="AN147" s="166" t="str">
        <f>IFERROR(IF(GETPIVOTDATA("DateRDV",TCD!$B$1,"DT","VA","Bénéficiaire",$A147,AN$6,AN$5,"Mois (DateRDV)",AN$7,"Années (DateRDV)",AN$3),1,""),"")</f>
        <v/>
      </c>
      <c r="AO147" s="166" t="str">
        <f>IFERROR(IF(GETPIVOTDATA("DateRDV",TCD!$B$1,"DT","VA","Bénéficiaire",$A147,AO$6,AO$5,"Mois (DateRDV)",AO$7,"Années (DateRDV)",AO$3),2,""),"")</f>
        <v/>
      </c>
      <c r="AP147" s="166" t="str">
        <f>IFERROR(IF(GETPIVOTDATA("DateRDV",TCD!$B$1,"DT","VA","Bénéficiaire",$A147,AP$6,AP$5,"Mois (DateRDV)",AP$7,"Années (DateRDV)",AP$3,"Présence","Excusé"),3,""),"")</f>
        <v/>
      </c>
      <c r="AQ147" s="166" t="str">
        <f>IFERROR(IF(GETPIVOTDATA("DateRDV",TCD!$B$1,"DT","VA","Bénéficiaire",$A147,AQ$6,AQ$5,"Mois (DateRDV)",AQ$7,"Années (DateRDV)",AQ$3,"Présence","Absent"),4,""),"")</f>
        <v/>
      </c>
      <c r="AR147" s="166" t="str">
        <f>IFERROR(IF(GETPIVOTDATA("DateRDV",TCD!$B$1,"DT","VA","Bénéficiaire",$A147,AR$6,AR$5,"Mois (DateRDV)",AR$7,"Années (DateRDV)",AR$3),1,""),"")</f>
        <v/>
      </c>
      <c r="AS147" s="166" t="str">
        <f>IFERROR(IF(GETPIVOTDATA("DateRDV",TCD!$B$1,"DT","VA","Bénéficiaire",$A147,AS$6,AS$5,"Mois (DateRDV)",AS$7,"Années (DateRDV)",AS$3),2,""),"")</f>
        <v/>
      </c>
      <c r="AT147" s="166" t="str">
        <f>IFERROR(IF(GETPIVOTDATA("DateRDV",TCD!$B$1,"DT","VA","Bénéficiaire",$A147,AT$6,AT$5,"Mois (DateRDV)",AT$7,"Années (DateRDV)",AT$3,"Présence","Excusé"),3,""),"")</f>
        <v/>
      </c>
      <c r="AU147" s="166" t="str">
        <f>IFERROR(IF(GETPIVOTDATA("DateRDV",TCD!$B$1,"DT","VA","Bénéficiaire",$A147,AU$6,AU$5,"Mois (DateRDV)",AU$7,"Années (DateRDV)",AU$3,"Présence","Absent"),4,""),"")</f>
        <v/>
      </c>
      <c r="AV147" s="166" t="str">
        <f>IFERROR(IF(GETPIVOTDATA("DateRDV",TCD!$B$1,"DT","VA","Bénéficiaire",$A147,AV$6,AV$5,"Mois (DateRDV)",AV$7,"Années (DateRDV)",AV$3),1,""),"")</f>
        <v/>
      </c>
      <c r="AW147" s="166" t="str">
        <f>IFERROR(IF(GETPIVOTDATA("DateRDV",TCD!$B$1,"DT","VA","Bénéficiaire",$A147,AW$6,AW$5,"Mois (DateRDV)",AW$7,"Années (DateRDV)",AW$3),2,""),"")</f>
        <v/>
      </c>
      <c r="AX147" s="166" t="str">
        <f>IFERROR(IF(GETPIVOTDATA("DateRDV",TCD!$B$1,"DT","VA","Bénéficiaire",$A147,AX$6,AX$5,"Mois (DateRDV)",AX$7,"Années (DateRDV)",AX$3,"Présence","Excusé"),3,""),"")</f>
        <v/>
      </c>
      <c r="AY147" s="166" t="str">
        <f>IFERROR(IF(GETPIVOTDATA("DateRDV",TCD!$B$1,"DT","VA","Bénéficiaire",$A147,AY$6,AY$5,"Mois (DateRDV)",AY$7,"Années (DateRDV)",AY$3,"Présence","Absent"),4,""),"")</f>
        <v/>
      </c>
      <c r="AZ147" s="166" t="str">
        <f>IFERROR(IF(GETPIVOTDATA("DateRDV",TCD!$B$1,"DT","VA","Bénéficiaire",$A147,AZ$6,AZ$5,"Mois (DateRDV)",AZ$7,"Années (DateRDV)",AZ$3),1,""),"")</f>
        <v/>
      </c>
      <c r="BA147" s="166" t="str">
        <f>IFERROR(IF(GETPIVOTDATA("DateRDV",TCD!$B$1,"DT","VA","Bénéficiaire",$A147,BA$6,BA$5,"Mois (DateRDV)",BA$7,"Années (DateRDV)",BA$3),2,""),"")</f>
        <v/>
      </c>
      <c r="BB147" s="166" t="str">
        <f>IFERROR(IF(GETPIVOTDATA("DateRDV",TCD!$B$1,"DT","VA","Bénéficiaire",$A147,BB$6,BB$5,"Mois (DateRDV)",BB$7,"Années (DateRDV)",BB$3,"Présence","Excusé"),3,""),"")</f>
        <v/>
      </c>
      <c r="BC147" s="166" t="str">
        <f>IFERROR(IF(GETPIVOTDATA("DateRDV",TCD!$B$1,"DT","VA","Bénéficiaire",$A147,BC$6,BC$5,"Mois (DateRDV)",BC$7,"Années (DateRDV)",BC$3,"Présence","Absent"),4,""),"")</f>
        <v/>
      </c>
      <c r="BD147" s="166" t="str">
        <f>IFERROR(IF(GETPIVOTDATA("DateRDV",TCD!$B$1,"DT","VA","Bénéficiaire",$A147,BD$6,BD$5,"Mois (DateRDV)",BD$7,"Années (DateRDV)",BD$3),1,""),"")</f>
        <v/>
      </c>
      <c r="BE147" s="166" t="str">
        <f>IFERROR(IF(GETPIVOTDATA("DateRDV",TCD!$B$1,"DT","VA","Bénéficiaire",$A147,BE$6,BE$5,"Mois (DateRDV)",BE$7,"Années (DateRDV)",BE$3),2,""),"")</f>
        <v/>
      </c>
      <c r="BF147" s="166" t="str">
        <f>IFERROR(IF(GETPIVOTDATA("DateRDV",TCD!$B$1,"DT","VA","Bénéficiaire",$A147,BF$6,BF$5,"Mois (DateRDV)",BF$7,"Années (DateRDV)",BF$3,"Présence","Excusé"),3,""),"")</f>
        <v/>
      </c>
      <c r="BG147" s="166" t="str">
        <f>IFERROR(IF(GETPIVOTDATA("DateRDV",TCD!$B$1,"DT","VA","Bénéficiaire",$A147,BG$6,BG$5,"Mois (DateRDV)",BG$7,"Années (DateRDV)",BG$3,"Présence","Absent"),4,""),"")</f>
        <v/>
      </c>
      <c r="BH147" s="166" t="str">
        <f>IFERROR(IF(GETPIVOTDATA("DateRDV",TCD!$B$1,"DT","VA","Bénéficiaire",$A147,BH$6,BH$5,"Mois (DateRDV)",BH$7,"Années (DateRDV)",BH$3),1,""),"")</f>
        <v/>
      </c>
      <c r="BI147" s="166" t="str">
        <f>IFERROR(IF(GETPIVOTDATA("DateRDV",TCD!$B$1,"DT","VA","Bénéficiaire",$A147,BI$6,BI$5,"Mois (DateRDV)",BI$7,"Années (DateRDV)",BI$3),2,""),"")</f>
        <v/>
      </c>
      <c r="BJ147" s="166" t="str">
        <f>IFERROR(IF(GETPIVOTDATA("DateRDV",TCD!$B$1,"DT","VA","Bénéficiaire",$A147,BJ$6,BJ$5,"Mois (DateRDV)",BJ$7,"Années (DateRDV)",BJ$3,"Présence","Excusé"),3,""),"")</f>
        <v/>
      </c>
      <c r="BK147" s="166" t="str">
        <f>IFERROR(IF(GETPIVOTDATA("DateRDV",TCD!$B$1,"DT","VA","Bénéficiaire",$A147,BK$6,BK$5,"Mois (DateRDV)",BK$7,"Années (DateRDV)",BK$3,"Présence","Absent"),4,""),"")</f>
        <v/>
      </c>
      <c r="BL147" s="166" t="str">
        <f>IFERROR(IF(GETPIVOTDATA("DateRDV",TCD!$B$1,"DT","VA","Bénéficiaire",$A147,BL$6,BL$5,"Mois (DateRDV)",BL$7,"Années (DateRDV)",BL$3),1,""),"")</f>
        <v/>
      </c>
      <c r="BM147" s="166" t="str">
        <f>IFERROR(IF(GETPIVOTDATA("DateRDV",TCD!$B$1,"DT","VA","Bénéficiaire",$A147,BM$6,BM$5,"Mois (DateRDV)",BM$7,"Années (DateRDV)",BM$3),2,""),"")</f>
        <v/>
      </c>
      <c r="BN147" s="166" t="str">
        <f>IFERROR(IF(GETPIVOTDATA("DateRDV",TCD!$B$1,"DT","VA","Bénéficiaire",$A147,BN$6,BN$5,"Mois (DateRDV)",BN$7,"Années (DateRDV)",BN$3,"Présence","Excusé"),3,""),"")</f>
        <v/>
      </c>
      <c r="BO147" s="166" t="str">
        <f>IFERROR(IF(GETPIVOTDATA("DateRDV",TCD!$B$1,"DT","VA","Bénéficiaire",$A147,BO$6,BO$5,"Mois (DateRDV)",BO$7,"Années (DateRDV)",BO$3,"Présence","Absent"),4,""),"")</f>
        <v/>
      </c>
      <c r="BP147" s="166" t="str">
        <f>IFERROR(IF(GETPIVOTDATA("DateRDV",TCD!$B$1,"DT","VA","Bénéficiaire",$A147,BP$6,BP$5,"Mois (DateRDV)",BP$7,"Années (DateRDV)",BP$3),1,""),"")</f>
        <v/>
      </c>
      <c r="BQ147" s="166" t="str">
        <f>IFERROR(IF(GETPIVOTDATA("DateRDV",TCD!$B$1,"DT","VA","Bénéficiaire",$A147,BQ$6,BQ$5,"Mois (DateRDV)",BQ$7,"Années (DateRDV)",BQ$3),2,""),"")</f>
        <v/>
      </c>
      <c r="BR147" s="166" t="str">
        <f>IFERROR(IF(GETPIVOTDATA("DateRDV",TCD!$B$1,"DT","VA","Bénéficiaire",$A147,BR$6,BR$5,"Mois (DateRDV)",BR$7,"Années (DateRDV)",BR$3,"Présence","Excusé"),3,""),"")</f>
        <v/>
      </c>
      <c r="BS147" s="166" t="str">
        <f>IFERROR(IF(GETPIVOTDATA("DateRDV",TCD!$B$1,"DT","VA","Bénéficiaire",$A147,BS$6,BS$5,"Mois (DateRDV)",BS$7,"Années (DateRDV)",BS$3,"Présence","Absent"),4,""),"")</f>
        <v/>
      </c>
      <c r="BT147" s="166" t="str">
        <f>IFERROR(IF(GETPIVOTDATA("DateRDV",TCD!$B$1,"DT","VA","Bénéficiaire",$A147,BT$6,BT$5,"Mois (DateRDV)",BT$7,"Années (DateRDV)",BT$3),1,""),"")</f>
        <v/>
      </c>
      <c r="BU147" s="166" t="str">
        <f>IFERROR(IF(GETPIVOTDATA("DateRDV",TCD!$B$1,"DT","VA","Bénéficiaire",$A147,BU$6,BU$5,"Mois (DateRDV)",BU$7,"Années (DateRDV)",BU$3),2,""),"")</f>
        <v/>
      </c>
      <c r="BV147" s="166" t="str">
        <f>IFERROR(IF(GETPIVOTDATA("DateRDV",TCD!$B$1,"DT","VA","Bénéficiaire",$A147,BV$6,BV$5,"Mois (DateRDV)",BV$7,"Années (DateRDV)",BV$3,"Présence","Excusé"),3,""),"")</f>
        <v/>
      </c>
      <c r="BW147" s="166" t="str">
        <f>IFERROR(IF(GETPIVOTDATA("DateRDV",TCD!$B$1,"DT","VA","Bénéficiaire",$A147,BW$6,BW$5,"Mois (DateRDV)",BW$7,"Années (DateRDV)",BW$3,"Présence","Absent"),4,""),"")</f>
        <v/>
      </c>
      <c r="BX147" s="166" t="str">
        <f>IFERROR(IF(GETPIVOTDATA("DateRDV",TCD!$B$1,"DT","VA","Bénéficiaire",$A147,BX$6,BX$5,"Mois (DateRDV)",BX$7,"Années (DateRDV)",BX$3),1,""),"")</f>
        <v/>
      </c>
      <c r="BY147" s="166" t="str">
        <f>IFERROR(IF(GETPIVOTDATA("DateRDV",TCD!$B$1,"DT","VA","Bénéficiaire",$A147,BY$6,BY$5,"Mois (DateRDV)",BY$7,"Années (DateRDV)",BY$3),2,""),"")</f>
        <v/>
      </c>
      <c r="BZ147" s="166" t="str">
        <f>IFERROR(IF(GETPIVOTDATA("DateRDV",TCD!$B$1,"DT","VA","Bénéficiaire",$A147,BZ$6,BZ$5,"Mois (DateRDV)",BZ$7,"Années (DateRDV)",BZ$3,"Présence","Excusé"),3,""),"")</f>
        <v/>
      </c>
      <c r="CA147" s="166" t="str">
        <f>IFERROR(IF(GETPIVOTDATA("DateRDV",TCD!$B$1,"DT","VA","Bénéficiaire",$A147,CA$6,CA$5,"Mois (DateRDV)",CA$7,"Années (DateRDV)",CA$3,"Présence","Absent"),4,""),"")</f>
        <v/>
      </c>
      <c r="CB147" s="166" t="str">
        <f>IFERROR(IF(GETPIVOTDATA("DateRDV",TCD!$B$1,"DT","VA","Bénéficiaire",$A147,CB$6,CB$5,"Mois (DateRDV)",CB$7,"Années (DateRDV)",CB$3),1,""),"")</f>
        <v/>
      </c>
      <c r="CC147" s="166" t="str">
        <f>IFERROR(IF(GETPIVOTDATA("DateRDV",TCD!$B$1,"DT","VA","Bénéficiaire",$A147,CC$6,CC$5,"Mois (DateRDV)",CC$7,"Années (DateRDV)",CC$3),2,""),"")</f>
        <v/>
      </c>
      <c r="CD147" s="166" t="str">
        <f>IFERROR(IF(GETPIVOTDATA("DateRDV",TCD!$B$1,"DT","VA","Bénéficiaire",$A147,CD$6,CD$5,"Mois (DateRDV)",CD$7,"Années (DateRDV)",CD$3,"Présence","Excusé"),3,""),"")</f>
        <v/>
      </c>
      <c r="CE147" s="166" t="str">
        <f>IFERROR(IF(GETPIVOTDATA("DateRDV",TCD!$B$1,"DT","VA","Bénéficiaire",$A147,CE$6,CE$5,"Mois (DateRDV)",CE$7,"Années (DateRDV)",CE$3,"Présence","Absent"),4,""),"")</f>
        <v/>
      </c>
      <c r="CF147" s="166" t="str">
        <f>IFERROR(IF(GETPIVOTDATA("DateRDV",TCD!$B$1,"DT","VA","Bénéficiaire",$A147,CF$6,CF$5,"Mois (DateRDV)",CF$7,"Années (DateRDV)",CF$3),1,""),"")</f>
        <v/>
      </c>
      <c r="CG147" s="166" t="str">
        <f>IFERROR(IF(GETPIVOTDATA("DateRDV",TCD!$B$1,"DT","VA","Bénéficiaire",$A147,CG$6,CG$5,"Mois (DateRDV)",CG$7,"Années (DateRDV)",CG$3),2,""),"")</f>
        <v/>
      </c>
      <c r="CH147" s="166" t="str">
        <f>IFERROR(IF(GETPIVOTDATA("DateRDV",TCD!$B$1,"DT","VA","Bénéficiaire",$A147,CH$6,CH$5,"Mois (DateRDV)",CH$7,"Années (DateRDV)",CH$3,"Présence","Excusé"),3,""),"")</f>
        <v/>
      </c>
      <c r="CI147" s="166" t="str">
        <f>IFERROR(IF(GETPIVOTDATA("DateRDV",TCD!$B$1,"DT","VA","Bénéficiaire",$A147,CI$6,CI$5,"Mois (DateRDV)",CI$7,"Années (DateRDV)",CI$3,"Présence","Absent"),4,""),"")</f>
        <v/>
      </c>
      <c r="CJ147" s="166" t="str">
        <f>IFERROR(IF(GETPIVOTDATA("DateRDV",TCD!$B$1,"DT","VA","Bénéficiaire",$A147,CJ$6,CJ$5,"Mois (DateRDV)",CJ$7,"Années (DateRDV)",CJ$3),1,""),"")</f>
        <v/>
      </c>
      <c r="CK147" s="166" t="str">
        <f>IFERROR(IF(GETPIVOTDATA("DateRDV",TCD!$B$1,"DT","VA","Bénéficiaire",$A147,CK$6,CK$5,"Mois (DateRDV)",CK$7,"Années (DateRDV)",CK$3),2,""),"")</f>
        <v/>
      </c>
      <c r="CL147" s="166" t="str">
        <f>IFERROR(IF(GETPIVOTDATA("DateRDV",TCD!$B$1,"DT","VA","Bénéficiaire",$A147,VE$6,VE$5,"Mois (DateRDV)",VE$7,"Années (DateRDV)",VE$3,"Présence","Excusé"),3,""),"")</f>
        <v/>
      </c>
      <c r="CM147" s="166" t="str">
        <f>IFERROR(IF(GETPIVOTDATA("DateRDV",TCD!$B$1,"DT","VA","Bénéficiaire",$A147,CM$6,CM$5,"Mois (DateRDV)",CM$7,"Années (DateRDV)",CM$3,"Présence","Absent"),4,""),"")</f>
        <v/>
      </c>
      <c r="CN147" s="166" t="str">
        <f>IFERROR(IF(GETPIVOTDATA("DateRDV",TCD!$B$1,"DT","VA","Bénéficiaire",$A147,CN$6,CN$5,"Mois (DateRDV)",CN$7,"Années (DateRDV)",CN$3),1,""),"")</f>
        <v/>
      </c>
      <c r="CO147" s="166" t="str">
        <f>IFERROR(IF(GETPIVOTDATA("DateRDV",TCD!$B$1,"DT","VA","Bénéficiaire",$A147,CO$6,CO$5,"Mois (DateRDV)",CO$7,"Années (DateRDV)",CO$3),2,""),"")</f>
        <v/>
      </c>
      <c r="CP147" s="166" t="str">
        <f>IFERROR(IF(GETPIVOTDATA("DateRDV",TCD!$B$1,"DT","VA","Bénéficiaire",$A147,CP$6,CP$5,"Mois (DateRDV)",CP$7,"Années (DateRDV)",CP$3,"Présence","Excusé"),3,""),"")</f>
        <v/>
      </c>
      <c r="CQ147" s="166" t="str">
        <f>IFERROR(IF(GETPIVOTDATA("DateRDV",TCD!$B$1,"DT","VA","Bénéficiaire",$A147,CQ$6,CQ$5,"Mois (DateRDV)",CQ$7,"Années (DateRDV)",CQ$3,"Présence","Absent"),4,""),"")</f>
        <v/>
      </c>
      <c r="CR147" s="166" t="str">
        <f>IFERROR(IF(GETPIVOTDATA("DateRDV",TCD!$B$1,"DT","VA","Bénéficiaire",$A147,CR$6,CR$5,"Mois (DateRDV)",CR$7,"Années (DateRDV)",CR$3),1,""),"")</f>
        <v/>
      </c>
      <c r="CS147" s="166" t="str">
        <f>IFERROR(IF(GETPIVOTDATA("DateRDV",TCD!$B$1,"DT","VA","Bénéficiaire",$A147,CS$6,CS$5,"Mois (DateRDV)",CS$7,"Années (DateRDV)",CS$3),2,""),"")</f>
        <v/>
      </c>
      <c r="CT147" s="166" t="str">
        <f>IFERROR(IF(GETPIVOTDATA("DateRDV",TCD!$B$1,"DT","VA","Bénéficiaire",$A147,CT$6,CT$5,"Mois (DateRDV)",CT$7,"Années (DateRDV)",CT$3,"Présence","Excusé"),3,""),"")</f>
        <v/>
      </c>
      <c r="CU147" s="166" t="str">
        <f>IFERROR(IF(GETPIVOTDATA("DateRDV",TCD!$B$1,"DT","VA","Bénéficiaire",$A147,CU$6,CU$5,"Mois (DateRDV)",CU$7,"Années (DateRDV)",CU$3,"Présence","Absent"),4,""),"")</f>
        <v/>
      </c>
      <c r="CV147" s="166" t="str">
        <f>IFERROR(IF(GETPIVOTDATA("DateRDV",TCD!$B$1,"DT","VA","Bénéficiaire",$A147,CV$6,CV$5,"Mois (DateRDV)",CV$7,"Années (DateRDV)",CV$3),1,""),"")</f>
        <v/>
      </c>
      <c r="CW147" s="166" t="str">
        <f>IFERROR(IF(GETPIVOTDATA("DateRDV",TCD!$B$1,"DT","VA","Bénéficiaire",$A147,CW$6,CW$5,"Mois (DateRDV)",CW$7,"Années (DateRDV)",CW$3),2,""),"")</f>
        <v/>
      </c>
      <c r="CX147" s="166" t="str">
        <f>IFERROR(IF(GETPIVOTDATA("DateRDV",TCD!$B$1,"DT","VA","Bénéficiaire",$A147,CX$6,CX$5,"Mois (DateRDV)",CX$7,"Années (DateRDV)",CX$3,"Présence","Excusé"),3,""),"")</f>
        <v/>
      </c>
      <c r="CY147" s="166" t="str">
        <f>IFERROR(IF(GETPIVOTDATA("DateRDV",TCD!$B$1,"DT","VA","Bénéficiaire",$A147,CY$6,CY$5,"Mois (DateRDV)",CY$7,"Années (DateRDV)",CY$3,"Présence","Absent"),4,""),"")</f>
        <v/>
      </c>
      <c r="CZ147" s="166" t="str">
        <f>IFERROR(IF(GETPIVOTDATA("DateRDV",TCD!$B$1,"DT","VA","Bénéficiaire",$A147,CZ$6,CZ$5,"Mois (DateRDV)",CZ$7,"Années (DateRDV)",CZ$3),1,""),"")</f>
        <v/>
      </c>
      <c r="DA147" s="166" t="str">
        <f>IFERROR(IF(GETPIVOTDATA("DateRDV",TCD!$B$1,"DT","VA","Bénéficiaire",$A147,DA$6,DA$5,"Mois (DateRDV)",DA$7,"Années (DateRDV)",DA$3),2,""),"")</f>
        <v/>
      </c>
      <c r="DB147" s="166" t="str">
        <f>IFERROR(IF(GETPIVOTDATA("DateRDV",TCD!$B$1,"DT","VA","Bénéficiaire",$A147,DB$6,DB$5,"Mois (DateRDV)",DB$7,"Années (DateRDV)",DB$3,"Présence","Excusé"),3,""),"")</f>
        <v/>
      </c>
      <c r="DC147" s="166" t="str">
        <f>IFERROR(IF(GETPIVOTDATA("DateRDV",TCD!$B$1,"DT","VA","Bénéficiaire",$A147,DC$6,DC$5,"Mois (DateRDV)",DC$7,"Années (DateRDV)",DC$3,"Présence","Absent"),4,""),"")</f>
        <v/>
      </c>
      <c r="DD147" s="166" t="str">
        <f>IFERROR(IF(GETPIVOTDATA("DateRDV",TCD!$B$1,"DT","VA","Bénéficiaire",$A147,DD$6,DD$5,"Mois (DateRDV)",DD$7,"Années (DateRDV)",DD$3),1,""),"")</f>
        <v/>
      </c>
      <c r="DE147" s="166" t="str">
        <f>IFERROR(IF(GETPIVOTDATA("DateRDV",TCD!$B$1,"DT","VA","Bénéficiaire",$A147,DE$6,DE$5,"Mois (DateRDV)",DE$7,"Années (DateRDV)",DE$3),2,""),"")</f>
        <v/>
      </c>
      <c r="DF147" s="166" t="str">
        <f>IFERROR(IF(GETPIVOTDATA("DateRDV",TCD!$B$1,"DT","VA","Bénéficiaire",$A147,DF$6,DF$5,"Mois (DateRDV)",DF$7,"Années (DateRDV)",DF$3,"Présence","Excusé"),3,""),"")</f>
        <v/>
      </c>
      <c r="DG147" s="166" t="str">
        <f>IFERROR(IF(GETPIVOTDATA("DateRDV",TCD!$B$1,"DT","VA","Bénéficiaire",$A147,DG$6,DG$5,"Mois (DateRDV)",DG$7,"Années (DateRDV)",DG$3,"Présence","Absent"),4,""),"")</f>
        <v/>
      </c>
      <c r="DH147" s="166" t="str">
        <f>IFERROR(IF(GETPIVOTDATA("DateRDV",TCD!$B$1,"DT","VA","Bénéficiaire",$A147,DH$6,DH$5,"Mois (DateRDV)",DH$7,"Années (DateRDV)",DH$3),1,""),"")</f>
        <v/>
      </c>
      <c r="DI147" s="166" t="str">
        <f>IFERROR(IF(GETPIVOTDATA("DateRDV",TCD!$B$1,"DT","VA","Bénéficiaire",$A147,DI$6,DI$5,"Mois (DateRDV)",DI$7,"Années (DateRDV)",DI$3),2,""),"")</f>
        <v/>
      </c>
      <c r="DJ147" s="166" t="str">
        <f>IFERROR(IF(GETPIVOTDATA("DateRDV",TCD!$B$1,"DT","VA","Bénéficiaire",$A147,DJ$6,DJ$5,"Mois (DateRDV)",DJ$7,"Années (DateRDV)",DJ$3,"Présence","Excusé"),3,""),"")</f>
        <v/>
      </c>
      <c r="DK147" s="166" t="str">
        <f>IFERROR(IF(GETPIVOTDATA("DateRDV",TCD!$B$1,"DT","VA","Bénéficiaire",$A147,DK$6,DK$5,"Mois (DateRDV)",DK$7,"Années (DateRDV)",DK$3,"Présence","Absent"),4,""),"")</f>
        <v/>
      </c>
      <c r="DL147" s="166" t="str">
        <f>IFERROR(IF(GETPIVOTDATA("DateRDV",TCD!$B$1,"DT","VA","Bénéficiaire",$A147,DL$6,DL$5,"Mois (DateRDV)",DL$7,"Années (DateRDV)",DL$3),1,""),"")</f>
        <v/>
      </c>
      <c r="DM147" s="166" t="str">
        <f>IFERROR(IF(GETPIVOTDATA("DateRDV",TCD!$B$1,"DT","VA","Bénéficiaire",$A147,DM$6,DM$5,"Mois (DateRDV)",DM$7,"Années (DateRDV)",DM$3),2,""),"")</f>
        <v/>
      </c>
      <c r="DN147" s="166" t="str">
        <f>IFERROR(IF(GETPIVOTDATA("DateRDV",TCD!$B$1,"DT","VA","Bénéficiaire",$A147,DN$6,DN$5,"Mois (DateRDV)",DN$7,"Années (DateRDV)",DN$3,"Présence","Excusé"),3,""),"")</f>
        <v/>
      </c>
      <c r="DO147" s="166" t="str">
        <f>IFERROR(IF(GETPIVOTDATA("DateRDV",TCD!$B$1,"DT","VA","Bénéficiaire",$A147,DO$6,DO$5,"Mois (DateRDV)",DO$7,"Années (DateRDV)",DO$3,"Présence","Absent"),4,""),"")</f>
        <v/>
      </c>
    </row>
    <row r="148" spans="2:119" x14ac:dyDescent="0.2">
      <c r="B148" s="169" t="str">
        <f>IFERROR(IF(INDEX(Data!P:P,MATCH(A148,Data!B:B,0))&lt;&gt;"",INDEX(Data!P:P,MATCH(A148,Data!B:B,0)),""),"")</f>
        <v/>
      </c>
      <c r="C148" s="169" t="str">
        <f>IFERROR(IF(INDEX(Data!O:O,MATCH(A148,Data!B:B,0))&lt;&gt;"",INDEX(Data!O:O,MATCH(A148,Data!B:B,0)),""),"")</f>
        <v/>
      </c>
      <c r="D148" s="169" t="str">
        <f>IFERROR(IF(INDEX(Data!J:J,MATCH(A148,Data!B:B,0))&lt;&gt;"",INDEX(Data!J:J,MATCH(A148,Data!B:B,0)),""),"")</f>
        <v/>
      </c>
      <c r="E148" s="169" t="str">
        <f>IFERROR(IF(INDEX(Data!M:M,MATCH(A148,Data!B:B,0))&lt;&gt;"",INDEX(Data!M:M,MATCH(A148,Data!B:B,0)),""),"")</f>
        <v/>
      </c>
      <c r="F148" s="169" t="str">
        <f>IFERROR(IF(INDEX(Data!N:N,MATCH(A148,Data!B:B,0))&lt;&gt;"",INDEX(Data!N:N,MATCH(A148,Data!B:B,0)),""),"")</f>
        <v/>
      </c>
      <c r="G148" s="170" t="str">
        <f>IFERROR(IF(INDEX(Data!K:K,MATCH(A148,Data!B:B,0))&lt;&gt;"",INDEX(Data!K:K,MATCH(A148,Data!B:B,0)),""),"")</f>
        <v/>
      </c>
      <c r="H148" s="170" t="str">
        <f>IFERROR(IF(INDEX(Data!L:L,MATCH(A148,Data!B:B,0))&lt;&gt;"",INDEX(Data!L:L,MATCH(A148,Data!B:B,0)),""),"")</f>
        <v/>
      </c>
      <c r="I148" s="170" t="str">
        <f>IFERROR(IF(INDEX(Data!C:C,MATCH(A148,Data!B:B,0))&lt;&gt;"",INDEX(Data!C:C,MATCH(A148,Data!B:B,0)),""),"")</f>
        <v/>
      </c>
      <c r="J148" s="170" t="str">
        <f>IFERROR(IF(INDEX(Data!D:D,MATCH(A148,Data!B:B,0))&lt;&gt;"",INDEX(Data!D:D,MATCH(A148,Data!B:B,0)),""),"")</f>
        <v/>
      </c>
      <c r="K148" s="171" t="str">
        <f>IFERROR(IF(INDEX(Data!H:H,MATCH(A148,Data!B:B,0))&lt;&gt;"",INDEX(Data!H:H,MATCH(A148,Data!B:B,0)),""),"")</f>
        <v/>
      </c>
      <c r="L148" s="166" t="str">
        <f>IFERROR(IF(GETPIVOTDATA("DateRDV",TCD!$B$1,"DT","VA","Bénéficiaire",$A148,L$6,L$5,"Mois (DateRDV)",L$7,"Années (DateRDV)",L$3),1,""),"")</f>
        <v/>
      </c>
      <c r="M148" s="166" t="str">
        <f>IFERROR(IF(GETPIVOTDATA("DateRDV",TCD!$B$1,"DT","VA","Bénéficiaire",$A148,M$6,M$5,"Mois (DateRDV)",M$7,"Années (DateRDV)",M$3),2,""),"")</f>
        <v/>
      </c>
      <c r="N148" s="166" t="str">
        <f>IFERROR(IF(GETPIVOTDATA("DateRDV",TCD!$B$1,"DT","VA","Bénéficiaire",$A148,N$6,N$5,"Mois (DateRDV)",N$7,"Années (DateRDV)",N$3,"Présence","Excusé"),3,""),"")</f>
        <v/>
      </c>
      <c r="O148" s="166" t="str">
        <f>IFERROR(IF(GETPIVOTDATA("DateRDV",TCD!$B$1,"DT","VA","Bénéficiaire",$A148,O$6,O$5,"Mois (DateRDV)",O$7,"Années (DateRDV)",O$3,"Présence","Absent"),4,""),"")</f>
        <v/>
      </c>
      <c r="P148" s="166" t="str">
        <f>IFERROR(IF(GETPIVOTDATA("DateRDV",TCD!$B$1,"DT","VA","Bénéficiaire",$A148,P$6,P$5,"Mois (DateRDV)",P$7,"Années (DateRDV)",P$3),1,""),"")</f>
        <v/>
      </c>
      <c r="Q148" s="166" t="str">
        <f>IFERROR(IF(GETPIVOTDATA("DateRDV",TCD!$B$1,"DT","VA","Bénéficiaire",$A148,Q$6,Q$5,"Mois (DateRDV)",Q$7,"Années (DateRDV)",Q$3),2,""),"")</f>
        <v/>
      </c>
      <c r="R148" s="166" t="str">
        <f>IFERROR(IF(GETPIVOTDATA("DateRDV",TCD!$B$1,"DT","VA","Bénéficiaire",$A148,R$6,R$5,"Mois (DateRDV)",R$7,"Années (DateRDV)",R$3,"Présence","Excusé"),3,""),"")</f>
        <v/>
      </c>
      <c r="S148" s="166" t="str">
        <f>IFERROR(IF(GETPIVOTDATA("DateRDV",TCD!$B$1,"DT","VA","Bénéficiaire",$A148,S$6,S$5,"Mois (DateRDV)",S$7,"Années (DateRDV)",S$3,"Présence","Absent"),4,""),"")</f>
        <v/>
      </c>
      <c r="T148" s="166" t="str">
        <f>IFERROR(IF(GETPIVOTDATA("DateRDV",TCD!$B$1,"DT","VA","Bénéficiaire",$A148,T$6,T$5,"Mois (DateRDV)",T$7,"Années (DateRDV)",T$3),1,""),"")</f>
        <v/>
      </c>
      <c r="U148" s="166" t="str">
        <f>IFERROR(IF(GETPIVOTDATA("DateRDV",TCD!$B$1,"DT","VA","Bénéficiaire",$A148,U$6,U$5,"Mois (DateRDV)",U$7,"Années (DateRDV)",U$3),2,""),"")</f>
        <v/>
      </c>
      <c r="V148" s="166" t="str">
        <f>IFERROR(IF(GETPIVOTDATA("DateRDV",TCD!$B$1,"DT","VA","Bénéficiaire",$A148,V$6,V$5,"Mois (DateRDV)",V$7,"Années (DateRDV)",V$3,"Présence","Excusé"),3,""),"")</f>
        <v/>
      </c>
      <c r="W148" s="166" t="str">
        <f>IFERROR(IF(GETPIVOTDATA("DateRDV",TCD!$B$1,"DT","VA","Bénéficiaire",$A148,W$6,W$5,"Mois (DateRDV)",W$7,"Années (DateRDV)",W$3,"Présence","Absent"),4,""),"")</f>
        <v/>
      </c>
      <c r="X148" s="166" t="str">
        <f>IFERROR(IF(GETPIVOTDATA("DateRDV",TCD!$B$1,"DT","VA","Bénéficiaire",$A148,X$6,X$5,"Mois (DateRDV)",X$7,"Années (DateRDV)",X$3),1,""),"")</f>
        <v/>
      </c>
      <c r="Y148" s="166" t="str">
        <f>IFERROR(IF(GETPIVOTDATA("DateRDV",TCD!$B$1,"DT","VA","Bénéficiaire",$A148,Y$6,Y$5,"Mois (DateRDV)",Y$7,"Années (DateRDV)",Y$3),2,""),"")</f>
        <v/>
      </c>
      <c r="Z148" s="166" t="str">
        <f>IFERROR(IF(GETPIVOTDATA("DateRDV",TCD!$B$1,"DT","VA","Bénéficiaire",$A148,Z$6,Z$5,"Mois (DateRDV)",Z$7,"Années (DateRDV)",Z$3,"Présence","Excusé"),3,""),"")</f>
        <v/>
      </c>
      <c r="AA148" s="166" t="str">
        <f>IFERROR(IF(GETPIVOTDATA("DateRDV",TCD!$B$1,"DT","VA","Bénéficiaire",$A148,AA$6,AA$5,"Mois (DateRDV)",AA$7,"Années (DateRDV)",AA$3,"Présence","Absent"),4,""),"")</f>
        <v/>
      </c>
      <c r="AB148" s="166" t="str">
        <f>IFERROR(IF(GETPIVOTDATA("DateRDV",TCD!$B$1,"DT","VA","Bénéficiaire",$A148,AB$6,AB$5,"Mois (DateRDV)",AB$7,"Années (DateRDV)",AB$3),1,""),"")</f>
        <v/>
      </c>
      <c r="AC148" s="166" t="str">
        <f>IFERROR(IF(GETPIVOTDATA("DateRDV",TCD!$B$1,"DT","VA","Bénéficiaire",$A148,AC$6,AC$5,"Mois (DateRDV)",AC$7,"Années (DateRDV)",AC$3),2,""),"")</f>
        <v/>
      </c>
      <c r="AD148" s="166" t="str">
        <f>IFERROR(IF(GETPIVOTDATA("DateRDV",TCD!$B$1,"DT","VA","Bénéficiaire",$A148,AD$6,AD$5,"Mois (DateRDV)",AD$7,"Années (DateRDV)",AD$3,"Présence","Excusé"),3,""),"")</f>
        <v/>
      </c>
      <c r="AE148" s="166" t="str">
        <f>IFERROR(IF(GETPIVOTDATA("DateRDV",TCD!$B$1,"DT","VA","Bénéficiaire",$A148,AE$6,AE$5,"Mois (DateRDV)",AE$7,"Années (DateRDV)",AE$3,"Présence","Absent"),4,""),"")</f>
        <v/>
      </c>
      <c r="AF148" s="166" t="str">
        <f>IFERROR(IF(GETPIVOTDATA("DateRDV",TCD!$B$1,"DT","VA","Bénéficiaire",$A148,AF$6,AF$5,"Mois (DateRDV)",AF$7,"Années (DateRDV)",AF$3),1,""),"")</f>
        <v/>
      </c>
      <c r="AG148" s="166" t="str">
        <f>IFERROR(IF(GETPIVOTDATA("DateRDV",TCD!$B$1,"DT","VA","Bénéficiaire",$A148,AG$6,AG$5,"Mois (DateRDV)",AG$7,"Années (DateRDV)",AG$3),2,""),"")</f>
        <v/>
      </c>
      <c r="AH148" s="166" t="str">
        <f>IFERROR(IF(GETPIVOTDATA("DateRDV",TCD!$B$1,"DT","VA","Bénéficiaire",$A148,AH$6,AH$5,"Mois (DateRDV)",AH$7,"Années (DateRDV)",AH$3,"Présence","Excusé"),3,""),"")</f>
        <v/>
      </c>
      <c r="AI148" s="166" t="str">
        <f>IFERROR(IF(GETPIVOTDATA("DateRDV",TCD!$B$1,"DT","VA","Bénéficiaire",$A148,AI$6,AI$5,"Mois (DateRDV)",AI$7,"Années (DateRDV)",AI$3,"Présence","Absent"),4,""),"")</f>
        <v/>
      </c>
      <c r="AJ148" s="166" t="str">
        <f>IFERROR(IF(GETPIVOTDATA("DateRDV",TCD!$B$1,"DT","VA","Bénéficiaire",$A148,AJ$6,AJ$5,"Mois (DateRDV)",AJ$7,"Années (DateRDV)",AJ$3),1,""),"")</f>
        <v/>
      </c>
      <c r="AK148" s="166" t="str">
        <f>IFERROR(IF(GETPIVOTDATA("DateRDV",TCD!$B$1,"DT","VA","Bénéficiaire",$A148,AK$6,AK$5,"Mois (DateRDV)",AK$7,"Années (DateRDV)",AK$3),2,""),"")</f>
        <v/>
      </c>
      <c r="AL148" s="166" t="str">
        <f>IFERROR(IF(GETPIVOTDATA("DateRDV",TCD!$B$1,"DT","VA","Bénéficiaire",$A148,AL$6,AL$5,"Mois (DateRDV)",AL$7,"Années (DateRDV)",AL$3,"Présence","Excusé"),3,""),"")</f>
        <v/>
      </c>
      <c r="AM148" s="166" t="str">
        <f>IFERROR(IF(GETPIVOTDATA("DateRDV",TCD!$B$1,"DT","VA","Bénéficiaire",$A148,AM$6,AM$5,"Mois (DateRDV)",AM$7,"Années (DateRDV)",AM$3,"Présence","Absent"),4,""),"")</f>
        <v/>
      </c>
      <c r="AN148" s="166" t="str">
        <f>IFERROR(IF(GETPIVOTDATA("DateRDV",TCD!$B$1,"DT","VA","Bénéficiaire",$A148,AN$6,AN$5,"Mois (DateRDV)",AN$7,"Années (DateRDV)",AN$3),1,""),"")</f>
        <v/>
      </c>
      <c r="AO148" s="166" t="str">
        <f>IFERROR(IF(GETPIVOTDATA("DateRDV",TCD!$B$1,"DT","VA","Bénéficiaire",$A148,AO$6,AO$5,"Mois (DateRDV)",AO$7,"Années (DateRDV)",AO$3),2,""),"")</f>
        <v/>
      </c>
      <c r="AP148" s="166" t="str">
        <f>IFERROR(IF(GETPIVOTDATA("DateRDV",TCD!$B$1,"DT","VA","Bénéficiaire",$A148,AP$6,AP$5,"Mois (DateRDV)",AP$7,"Années (DateRDV)",AP$3,"Présence","Excusé"),3,""),"")</f>
        <v/>
      </c>
      <c r="AQ148" s="166" t="str">
        <f>IFERROR(IF(GETPIVOTDATA("DateRDV",TCD!$B$1,"DT","VA","Bénéficiaire",$A148,AQ$6,AQ$5,"Mois (DateRDV)",AQ$7,"Années (DateRDV)",AQ$3,"Présence","Absent"),4,""),"")</f>
        <v/>
      </c>
      <c r="AR148" s="166" t="str">
        <f>IFERROR(IF(GETPIVOTDATA("DateRDV",TCD!$B$1,"DT","VA","Bénéficiaire",$A148,AR$6,AR$5,"Mois (DateRDV)",AR$7,"Années (DateRDV)",AR$3),1,""),"")</f>
        <v/>
      </c>
      <c r="AS148" s="166" t="str">
        <f>IFERROR(IF(GETPIVOTDATA("DateRDV",TCD!$B$1,"DT","VA","Bénéficiaire",$A148,AS$6,AS$5,"Mois (DateRDV)",AS$7,"Années (DateRDV)",AS$3),2,""),"")</f>
        <v/>
      </c>
      <c r="AT148" s="166" t="str">
        <f>IFERROR(IF(GETPIVOTDATA("DateRDV",TCD!$B$1,"DT","VA","Bénéficiaire",$A148,AT$6,AT$5,"Mois (DateRDV)",AT$7,"Années (DateRDV)",AT$3,"Présence","Excusé"),3,""),"")</f>
        <v/>
      </c>
      <c r="AU148" s="166" t="str">
        <f>IFERROR(IF(GETPIVOTDATA("DateRDV",TCD!$B$1,"DT","VA","Bénéficiaire",$A148,AU$6,AU$5,"Mois (DateRDV)",AU$7,"Années (DateRDV)",AU$3,"Présence","Absent"),4,""),"")</f>
        <v/>
      </c>
      <c r="AV148" s="166" t="str">
        <f>IFERROR(IF(GETPIVOTDATA("DateRDV",TCD!$B$1,"DT","VA","Bénéficiaire",$A148,AV$6,AV$5,"Mois (DateRDV)",AV$7,"Années (DateRDV)",AV$3),1,""),"")</f>
        <v/>
      </c>
      <c r="AW148" s="166" t="str">
        <f>IFERROR(IF(GETPIVOTDATA("DateRDV",TCD!$B$1,"DT","VA","Bénéficiaire",$A148,AW$6,AW$5,"Mois (DateRDV)",AW$7,"Années (DateRDV)",AW$3),2,""),"")</f>
        <v/>
      </c>
      <c r="AX148" s="166" t="str">
        <f>IFERROR(IF(GETPIVOTDATA("DateRDV",TCD!$B$1,"DT","VA","Bénéficiaire",$A148,AX$6,AX$5,"Mois (DateRDV)",AX$7,"Années (DateRDV)",AX$3,"Présence","Excusé"),3,""),"")</f>
        <v/>
      </c>
      <c r="AY148" s="166" t="str">
        <f>IFERROR(IF(GETPIVOTDATA("DateRDV",TCD!$B$1,"DT","VA","Bénéficiaire",$A148,AY$6,AY$5,"Mois (DateRDV)",AY$7,"Années (DateRDV)",AY$3,"Présence","Absent"),4,""),"")</f>
        <v/>
      </c>
      <c r="AZ148" s="166" t="str">
        <f>IFERROR(IF(GETPIVOTDATA("DateRDV",TCD!$B$1,"DT","VA","Bénéficiaire",$A148,AZ$6,AZ$5,"Mois (DateRDV)",AZ$7,"Années (DateRDV)",AZ$3),1,""),"")</f>
        <v/>
      </c>
      <c r="BA148" s="166" t="str">
        <f>IFERROR(IF(GETPIVOTDATA("DateRDV",TCD!$B$1,"DT","VA","Bénéficiaire",$A148,BA$6,BA$5,"Mois (DateRDV)",BA$7,"Années (DateRDV)",BA$3),2,""),"")</f>
        <v/>
      </c>
      <c r="BB148" s="166" t="str">
        <f>IFERROR(IF(GETPIVOTDATA("DateRDV",TCD!$B$1,"DT","VA","Bénéficiaire",$A148,BB$6,BB$5,"Mois (DateRDV)",BB$7,"Années (DateRDV)",BB$3,"Présence","Excusé"),3,""),"")</f>
        <v/>
      </c>
      <c r="BC148" s="166" t="str">
        <f>IFERROR(IF(GETPIVOTDATA("DateRDV",TCD!$B$1,"DT","VA","Bénéficiaire",$A148,BC$6,BC$5,"Mois (DateRDV)",BC$7,"Années (DateRDV)",BC$3,"Présence","Absent"),4,""),"")</f>
        <v/>
      </c>
      <c r="BD148" s="166" t="str">
        <f>IFERROR(IF(GETPIVOTDATA("DateRDV",TCD!$B$1,"DT","VA","Bénéficiaire",$A148,BD$6,BD$5,"Mois (DateRDV)",BD$7,"Années (DateRDV)",BD$3),1,""),"")</f>
        <v/>
      </c>
      <c r="BE148" s="166" t="str">
        <f>IFERROR(IF(GETPIVOTDATA("DateRDV",TCD!$B$1,"DT","VA","Bénéficiaire",$A148,BE$6,BE$5,"Mois (DateRDV)",BE$7,"Années (DateRDV)",BE$3),2,""),"")</f>
        <v/>
      </c>
      <c r="BF148" s="166" t="str">
        <f>IFERROR(IF(GETPIVOTDATA("DateRDV",TCD!$B$1,"DT","VA","Bénéficiaire",$A148,BF$6,BF$5,"Mois (DateRDV)",BF$7,"Années (DateRDV)",BF$3,"Présence","Excusé"),3,""),"")</f>
        <v/>
      </c>
      <c r="BG148" s="166" t="str">
        <f>IFERROR(IF(GETPIVOTDATA("DateRDV",TCD!$B$1,"DT","VA","Bénéficiaire",$A148,BG$6,BG$5,"Mois (DateRDV)",BG$7,"Années (DateRDV)",BG$3,"Présence","Absent"),4,""),"")</f>
        <v/>
      </c>
      <c r="BH148" s="166" t="str">
        <f>IFERROR(IF(GETPIVOTDATA("DateRDV",TCD!$B$1,"DT","VA","Bénéficiaire",$A148,BH$6,BH$5,"Mois (DateRDV)",BH$7,"Années (DateRDV)",BH$3),1,""),"")</f>
        <v/>
      </c>
      <c r="BI148" s="166" t="str">
        <f>IFERROR(IF(GETPIVOTDATA("DateRDV",TCD!$B$1,"DT","VA","Bénéficiaire",$A148,BI$6,BI$5,"Mois (DateRDV)",BI$7,"Années (DateRDV)",BI$3),2,""),"")</f>
        <v/>
      </c>
      <c r="BJ148" s="166" t="str">
        <f>IFERROR(IF(GETPIVOTDATA("DateRDV",TCD!$B$1,"DT","VA","Bénéficiaire",$A148,BJ$6,BJ$5,"Mois (DateRDV)",BJ$7,"Années (DateRDV)",BJ$3,"Présence","Excusé"),3,""),"")</f>
        <v/>
      </c>
      <c r="BK148" s="166" t="str">
        <f>IFERROR(IF(GETPIVOTDATA("DateRDV",TCD!$B$1,"DT","VA","Bénéficiaire",$A148,BK$6,BK$5,"Mois (DateRDV)",BK$7,"Années (DateRDV)",BK$3,"Présence","Absent"),4,""),"")</f>
        <v/>
      </c>
      <c r="BL148" s="166" t="str">
        <f>IFERROR(IF(GETPIVOTDATA("DateRDV",TCD!$B$1,"DT","VA","Bénéficiaire",$A148,BL$6,BL$5,"Mois (DateRDV)",BL$7,"Années (DateRDV)",BL$3),1,""),"")</f>
        <v/>
      </c>
      <c r="BM148" s="166" t="str">
        <f>IFERROR(IF(GETPIVOTDATA("DateRDV",TCD!$B$1,"DT","VA","Bénéficiaire",$A148,BM$6,BM$5,"Mois (DateRDV)",BM$7,"Années (DateRDV)",BM$3),2,""),"")</f>
        <v/>
      </c>
      <c r="BN148" s="166" t="str">
        <f>IFERROR(IF(GETPIVOTDATA("DateRDV",TCD!$B$1,"DT","VA","Bénéficiaire",$A148,BN$6,BN$5,"Mois (DateRDV)",BN$7,"Années (DateRDV)",BN$3,"Présence","Excusé"),3,""),"")</f>
        <v/>
      </c>
      <c r="BO148" s="166" t="str">
        <f>IFERROR(IF(GETPIVOTDATA("DateRDV",TCD!$B$1,"DT","VA","Bénéficiaire",$A148,BO$6,BO$5,"Mois (DateRDV)",BO$7,"Années (DateRDV)",BO$3,"Présence","Absent"),4,""),"")</f>
        <v/>
      </c>
      <c r="BP148" s="166" t="str">
        <f>IFERROR(IF(GETPIVOTDATA("DateRDV",TCD!$B$1,"DT","VA","Bénéficiaire",$A148,BP$6,BP$5,"Mois (DateRDV)",BP$7,"Années (DateRDV)",BP$3),1,""),"")</f>
        <v/>
      </c>
      <c r="BQ148" s="166" t="str">
        <f>IFERROR(IF(GETPIVOTDATA("DateRDV",TCD!$B$1,"DT","VA","Bénéficiaire",$A148,BQ$6,BQ$5,"Mois (DateRDV)",BQ$7,"Années (DateRDV)",BQ$3),2,""),"")</f>
        <v/>
      </c>
      <c r="BR148" s="166" t="str">
        <f>IFERROR(IF(GETPIVOTDATA("DateRDV",TCD!$B$1,"DT","VA","Bénéficiaire",$A148,BR$6,BR$5,"Mois (DateRDV)",BR$7,"Années (DateRDV)",BR$3,"Présence","Excusé"),3,""),"")</f>
        <v/>
      </c>
      <c r="BS148" s="166" t="str">
        <f>IFERROR(IF(GETPIVOTDATA("DateRDV",TCD!$B$1,"DT","VA","Bénéficiaire",$A148,BS$6,BS$5,"Mois (DateRDV)",BS$7,"Années (DateRDV)",BS$3,"Présence","Absent"),4,""),"")</f>
        <v/>
      </c>
      <c r="BT148" s="166" t="str">
        <f>IFERROR(IF(GETPIVOTDATA("DateRDV",TCD!$B$1,"DT","VA","Bénéficiaire",$A148,BT$6,BT$5,"Mois (DateRDV)",BT$7,"Années (DateRDV)",BT$3),1,""),"")</f>
        <v/>
      </c>
      <c r="BU148" s="166" t="str">
        <f>IFERROR(IF(GETPIVOTDATA("DateRDV",TCD!$B$1,"DT","VA","Bénéficiaire",$A148,BU$6,BU$5,"Mois (DateRDV)",BU$7,"Années (DateRDV)",BU$3),2,""),"")</f>
        <v/>
      </c>
      <c r="BV148" s="166" t="str">
        <f>IFERROR(IF(GETPIVOTDATA("DateRDV",TCD!$B$1,"DT","VA","Bénéficiaire",$A148,BV$6,BV$5,"Mois (DateRDV)",BV$7,"Années (DateRDV)",BV$3,"Présence","Excusé"),3,""),"")</f>
        <v/>
      </c>
      <c r="BW148" s="166" t="str">
        <f>IFERROR(IF(GETPIVOTDATA("DateRDV",TCD!$B$1,"DT","VA","Bénéficiaire",$A148,BW$6,BW$5,"Mois (DateRDV)",BW$7,"Années (DateRDV)",BW$3,"Présence","Absent"),4,""),"")</f>
        <v/>
      </c>
      <c r="BX148" s="166" t="str">
        <f>IFERROR(IF(GETPIVOTDATA("DateRDV",TCD!$B$1,"DT","VA","Bénéficiaire",$A148,BX$6,BX$5,"Mois (DateRDV)",BX$7,"Années (DateRDV)",BX$3),1,""),"")</f>
        <v/>
      </c>
      <c r="BY148" s="166" t="str">
        <f>IFERROR(IF(GETPIVOTDATA("DateRDV",TCD!$B$1,"DT","VA","Bénéficiaire",$A148,BY$6,BY$5,"Mois (DateRDV)",BY$7,"Années (DateRDV)",BY$3),2,""),"")</f>
        <v/>
      </c>
      <c r="BZ148" s="166" t="str">
        <f>IFERROR(IF(GETPIVOTDATA("DateRDV",TCD!$B$1,"DT","VA","Bénéficiaire",$A148,BZ$6,BZ$5,"Mois (DateRDV)",BZ$7,"Années (DateRDV)",BZ$3,"Présence","Excusé"),3,""),"")</f>
        <v/>
      </c>
      <c r="CA148" s="166" t="str">
        <f>IFERROR(IF(GETPIVOTDATA("DateRDV",TCD!$B$1,"DT","VA","Bénéficiaire",$A148,CA$6,CA$5,"Mois (DateRDV)",CA$7,"Années (DateRDV)",CA$3,"Présence","Absent"),4,""),"")</f>
        <v/>
      </c>
      <c r="CB148" s="166" t="str">
        <f>IFERROR(IF(GETPIVOTDATA("DateRDV",TCD!$B$1,"DT","VA","Bénéficiaire",$A148,CB$6,CB$5,"Mois (DateRDV)",CB$7,"Années (DateRDV)",CB$3),1,""),"")</f>
        <v/>
      </c>
      <c r="CC148" s="166" t="str">
        <f>IFERROR(IF(GETPIVOTDATA("DateRDV",TCD!$B$1,"DT","VA","Bénéficiaire",$A148,CC$6,CC$5,"Mois (DateRDV)",CC$7,"Années (DateRDV)",CC$3),2,""),"")</f>
        <v/>
      </c>
      <c r="CD148" s="166" t="str">
        <f>IFERROR(IF(GETPIVOTDATA("DateRDV",TCD!$B$1,"DT","VA","Bénéficiaire",$A148,CD$6,CD$5,"Mois (DateRDV)",CD$7,"Années (DateRDV)",CD$3,"Présence","Excusé"),3,""),"")</f>
        <v/>
      </c>
      <c r="CE148" s="166" t="str">
        <f>IFERROR(IF(GETPIVOTDATA("DateRDV",TCD!$B$1,"DT","VA","Bénéficiaire",$A148,CE$6,CE$5,"Mois (DateRDV)",CE$7,"Années (DateRDV)",CE$3,"Présence","Absent"),4,""),"")</f>
        <v/>
      </c>
      <c r="CF148" s="166" t="str">
        <f>IFERROR(IF(GETPIVOTDATA("DateRDV",TCD!$B$1,"DT","VA","Bénéficiaire",$A148,CF$6,CF$5,"Mois (DateRDV)",CF$7,"Années (DateRDV)",CF$3),1,""),"")</f>
        <v/>
      </c>
      <c r="CG148" s="166" t="str">
        <f>IFERROR(IF(GETPIVOTDATA("DateRDV",TCD!$B$1,"DT","VA","Bénéficiaire",$A148,CG$6,CG$5,"Mois (DateRDV)",CG$7,"Années (DateRDV)",CG$3),2,""),"")</f>
        <v/>
      </c>
      <c r="CH148" s="166" t="str">
        <f>IFERROR(IF(GETPIVOTDATA("DateRDV",TCD!$B$1,"DT","VA","Bénéficiaire",$A148,CH$6,CH$5,"Mois (DateRDV)",CH$7,"Années (DateRDV)",CH$3,"Présence","Excusé"),3,""),"")</f>
        <v/>
      </c>
      <c r="CI148" s="166" t="str">
        <f>IFERROR(IF(GETPIVOTDATA("DateRDV",TCD!$B$1,"DT","VA","Bénéficiaire",$A148,CI$6,CI$5,"Mois (DateRDV)",CI$7,"Années (DateRDV)",CI$3,"Présence","Absent"),4,""),"")</f>
        <v/>
      </c>
      <c r="CJ148" s="166" t="str">
        <f>IFERROR(IF(GETPIVOTDATA("DateRDV",TCD!$B$1,"DT","VA","Bénéficiaire",$A148,CJ$6,CJ$5,"Mois (DateRDV)",CJ$7,"Années (DateRDV)",CJ$3),1,""),"")</f>
        <v/>
      </c>
      <c r="CK148" s="166" t="str">
        <f>IFERROR(IF(GETPIVOTDATA("DateRDV",TCD!$B$1,"DT","VA","Bénéficiaire",$A148,CK$6,CK$5,"Mois (DateRDV)",CK$7,"Années (DateRDV)",CK$3),2,""),"")</f>
        <v/>
      </c>
      <c r="CL148" s="166" t="str">
        <f>IFERROR(IF(GETPIVOTDATA("DateRDV",TCD!$B$1,"DT","VA","Bénéficiaire",$A148,VE$6,VE$5,"Mois (DateRDV)",VE$7,"Années (DateRDV)",VE$3,"Présence","Excusé"),3,""),"")</f>
        <v/>
      </c>
      <c r="CM148" s="166" t="str">
        <f>IFERROR(IF(GETPIVOTDATA("DateRDV",TCD!$B$1,"DT","VA","Bénéficiaire",$A148,CM$6,CM$5,"Mois (DateRDV)",CM$7,"Années (DateRDV)",CM$3,"Présence","Absent"),4,""),"")</f>
        <v/>
      </c>
      <c r="CN148" s="166" t="str">
        <f>IFERROR(IF(GETPIVOTDATA("DateRDV",TCD!$B$1,"DT","VA","Bénéficiaire",$A148,CN$6,CN$5,"Mois (DateRDV)",CN$7,"Années (DateRDV)",CN$3),1,""),"")</f>
        <v/>
      </c>
      <c r="CO148" s="166" t="str">
        <f>IFERROR(IF(GETPIVOTDATA("DateRDV",TCD!$B$1,"DT","VA","Bénéficiaire",$A148,CO$6,CO$5,"Mois (DateRDV)",CO$7,"Années (DateRDV)",CO$3),2,""),"")</f>
        <v/>
      </c>
      <c r="CP148" s="166" t="str">
        <f>IFERROR(IF(GETPIVOTDATA("DateRDV",TCD!$B$1,"DT","VA","Bénéficiaire",$A148,CP$6,CP$5,"Mois (DateRDV)",CP$7,"Années (DateRDV)",CP$3,"Présence","Excusé"),3,""),"")</f>
        <v/>
      </c>
      <c r="CQ148" s="166" t="str">
        <f>IFERROR(IF(GETPIVOTDATA("DateRDV",TCD!$B$1,"DT","VA","Bénéficiaire",$A148,CQ$6,CQ$5,"Mois (DateRDV)",CQ$7,"Années (DateRDV)",CQ$3,"Présence","Absent"),4,""),"")</f>
        <v/>
      </c>
      <c r="CR148" s="166" t="str">
        <f>IFERROR(IF(GETPIVOTDATA("DateRDV",TCD!$B$1,"DT","VA","Bénéficiaire",$A148,CR$6,CR$5,"Mois (DateRDV)",CR$7,"Années (DateRDV)",CR$3),1,""),"")</f>
        <v/>
      </c>
      <c r="CS148" s="166" t="str">
        <f>IFERROR(IF(GETPIVOTDATA("DateRDV",TCD!$B$1,"DT","VA","Bénéficiaire",$A148,CS$6,CS$5,"Mois (DateRDV)",CS$7,"Années (DateRDV)",CS$3),2,""),"")</f>
        <v/>
      </c>
      <c r="CT148" s="166" t="str">
        <f>IFERROR(IF(GETPIVOTDATA("DateRDV",TCD!$B$1,"DT","VA","Bénéficiaire",$A148,CT$6,CT$5,"Mois (DateRDV)",CT$7,"Années (DateRDV)",CT$3,"Présence","Excusé"),3,""),"")</f>
        <v/>
      </c>
      <c r="CU148" s="166" t="str">
        <f>IFERROR(IF(GETPIVOTDATA("DateRDV",TCD!$B$1,"DT","VA","Bénéficiaire",$A148,CU$6,CU$5,"Mois (DateRDV)",CU$7,"Années (DateRDV)",CU$3,"Présence","Absent"),4,""),"")</f>
        <v/>
      </c>
      <c r="CV148" s="166" t="str">
        <f>IFERROR(IF(GETPIVOTDATA("DateRDV",TCD!$B$1,"DT","VA","Bénéficiaire",$A148,CV$6,CV$5,"Mois (DateRDV)",CV$7,"Années (DateRDV)",CV$3),1,""),"")</f>
        <v/>
      </c>
      <c r="CW148" s="166" t="str">
        <f>IFERROR(IF(GETPIVOTDATA("DateRDV",TCD!$B$1,"DT","VA","Bénéficiaire",$A148,CW$6,CW$5,"Mois (DateRDV)",CW$7,"Années (DateRDV)",CW$3),2,""),"")</f>
        <v/>
      </c>
      <c r="CX148" s="166" t="str">
        <f>IFERROR(IF(GETPIVOTDATA("DateRDV",TCD!$B$1,"DT","VA","Bénéficiaire",$A148,CX$6,CX$5,"Mois (DateRDV)",CX$7,"Années (DateRDV)",CX$3,"Présence","Excusé"),3,""),"")</f>
        <v/>
      </c>
      <c r="CY148" s="166" t="str">
        <f>IFERROR(IF(GETPIVOTDATA("DateRDV",TCD!$B$1,"DT","VA","Bénéficiaire",$A148,CY$6,CY$5,"Mois (DateRDV)",CY$7,"Années (DateRDV)",CY$3,"Présence","Absent"),4,""),"")</f>
        <v/>
      </c>
      <c r="CZ148" s="166" t="str">
        <f>IFERROR(IF(GETPIVOTDATA("DateRDV",TCD!$B$1,"DT","VA","Bénéficiaire",$A148,CZ$6,CZ$5,"Mois (DateRDV)",CZ$7,"Années (DateRDV)",CZ$3),1,""),"")</f>
        <v/>
      </c>
      <c r="DA148" s="166" t="str">
        <f>IFERROR(IF(GETPIVOTDATA("DateRDV",TCD!$B$1,"DT","VA","Bénéficiaire",$A148,DA$6,DA$5,"Mois (DateRDV)",DA$7,"Années (DateRDV)",DA$3),2,""),"")</f>
        <v/>
      </c>
      <c r="DB148" s="166" t="str">
        <f>IFERROR(IF(GETPIVOTDATA("DateRDV",TCD!$B$1,"DT","VA","Bénéficiaire",$A148,DB$6,DB$5,"Mois (DateRDV)",DB$7,"Années (DateRDV)",DB$3,"Présence","Excusé"),3,""),"")</f>
        <v/>
      </c>
      <c r="DC148" s="166" t="str">
        <f>IFERROR(IF(GETPIVOTDATA("DateRDV",TCD!$B$1,"DT","VA","Bénéficiaire",$A148,DC$6,DC$5,"Mois (DateRDV)",DC$7,"Années (DateRDV)",DC$3,"Présence","Absent"),4,""),"")</f>
        <v/>
      </c>
      <c r="DD148" s="166" t="str">
        <f>IFERROR(IF(GETPIVOTDATA("DateRDV",TCD!$B$1,"DT","VA","Bénéficiaire",$A148,DD$6,DD$5,"Mois (DateRDV)",DD$7,"Années (DateRDV)",DD$3),1,""),"")</f>
        <v/>
      </c>
      <c r="DE148" s="166" t="str">
        <f>IFERROR(IF(GETPIVOTDATA("DateRDV",TCD!$B$1,"DT","VA","Bénéficiaire",$A148,DE$6,DE$5,"Mois (DateRDV)",DE$7,"Années (DateRDV)",DE$3),2,""),"")</f>
        <v/>
      </c>
      <c r="DF148" s="166" t="str">
        <f>IFERROR(IF(GETPIVOTDATA("DateRDV",TCD!$B$1,"DT","VA","Bénéficiaire",$A148,DF$6,DF$5,"Mois (DateRDV)",DF$7,"Années (DateRDV)",DF$3,"Présence","Excusé"),3,""),"")</f>
        <v/>
      </c>
      <c r="DG148" s="166" t="str">
        <f>IFERROR(IF(GETPIVOTDATA("DateRDV",TCD!$B$1,"DT","VA","Bénéficiaire",$A148,DG$6,DG$5,"Mois (DateRDV)",DG$7,"Années (DateRDV)",DG$3,"Présence","Absent"),4,""),"")</f>
        <v/>
      </c>
      <c r="DH148" s="166" t="str">
        <f>IFERROR(IF(GETPIVOTDATA("DateRDV",TCD!$B$1,"DT","VA","Bénéficiaire",$A148,DH$6,DH$5,"Mois (DateRDV)",DH$7,"Années (DateRDV)",DH$3),1,""),"")</f>
        <v/>
      </c>
      <c r="DI148" s="166" t="str">
        <f>IFERROR(IF(GETPIVOTDATA("DateRDV",TCD!$B$1,"DT","VA","Bénéficiaire",$A148,DI$6,DI$5,"Mois (DateRDV)",DI$7,"Années (DateRDV)",DI$3),2,""),"")</f>
        <v/>
      </c>
      <c r="DJ148" s="166" t="str">
        <f>IFERROR(IF(GETPIVOTDATA("DateRDV",TCD!$B$1,"DT","VA","Bénéficiaire",$A148,DJ$6,DJ$5,"Mois (DateRDV)",DJ$7,"Années (DateRDV)",DJ$3,"Présence","Excusé"),3,""),"")</f>
        <v/>
      </c>
      <c r="DK148" s="166" t="str">
        <f>IFERROR(IF(GETPIVOTDATA("DateRDV",TCD!$B$1,"DT","VA","Bénéficiaire",$A148,DK$6,DK$5,"Mois (DateRDV)",DK$7,"Années (DateRDV)",DK$3,"Présence","Absent"),4,""),"")</f>
        <v/>
      </c>
      <c r="DL148" s="166" t="str">
        <f>IFERROR(IF(GETPIVOTDATA("DateRDV",TCD!$B$1,"DT","VA","Bénéficiaire",$A148,DL$6,DL$5,"Mois (DateRDV)",DL$7,"Années (DateRDV)",DL$3),1,""),"")</f>
        <v/>
      </c>
      <c r="DM148" s="166" t="str">
        <f>IFERROR(IF(GETPIVOTDATA("DateRDV",TCD!$B$1,"DT","VA","Bénéficiaire",$A148,DM$6,DM$5,"Mois (DateRDV)",DM$7,"Années (DateRDV)",DM$3),2,""),"")</f>
        <v/>
      </c>
      <c r="DN148" s="166" t="str">
        <f>IFERROR(IF(GETPIVOTDATA("DateRDV",TCD!$B$1,"DT","VA","Bénéficiaire",$A148,DN$6,DN$5,"Mois (DateRDV)",DN$7,"Années (DateRDV)",DN$3,"Présence","Excusé"),3,""),"")</f>
        <v/>
      </c>
      <c r="DO148" s="166" t="str">
        <f>IFERROR(IF(GETPIVOTDATA("DateRDV",TCD!$B$1,"DT","VA","Bénéficiaire",$A148,DO$6,DO$5,"Mois (DateRDV)",DO$7,"Années (DateRDV)",DO$3,"Présence","Absent"),4,""),"")</f>
        <v/>
      </c>
    </row>
    <row r="149" spans="2:119" x14ac:dyDescent="0.2">
      <c r="B149" s="169" t="str">
        <f>IFERROR(IF(INDEX(Data!P:P,MATCH(A149,Data!B:B,0))&lt;&gt;"",INDEX(Data!P:P,MATCH(A149,Data!B:B,0)),""),"")</f>
        <v/>
      </c>
      <c r="C149" s="169" t="str">
        <f>IFERROR(IF(INDEX(Data!O:O,MATCH(A149,Data!B:B,0))&lt;&gt;"",INDEX(Data!O:O,MATCH(A149,Data!B:B,0)),""),"")</f>
        <v/>
      </c>
      <c r="D149" s="169" t="str">
        <f>IFERROR(IF(INDEX(Data!J:J,MATCH(A149,Data!B:B,0))&lt;&gt;"",INDEX(Data!J:J,MATCH(A149,Data!B:B,0)),""),"")</f>
        <v/>
      </c>
      <c r="E149" s="169" t="str">
        <f>IFERROR(IF(INDEX(Data!M:M,MATCH(A149,Data!B:B,0))&lt;&gt;"",INDEX(Data!M:M,MATCH(A149,Data!B:B,0)),""),"")</f>
        <v/>
      </c>
      <c r="F149" s="169" t="str">
        <f>IFERROR(IF(INDEX(Data!N:N,MATCH(A149,Data!B:B,0))&lt;&gt;"",INDEX(Data!N:N,MATCH(A149,Data!B:B,0)),""),"")</f>
        <v/>
      </c>
      <c r="G149" s="170" t="str">
        <f>IFERROR(IF(INDEX(Data!K:K,MATCH(A149,Data!B:B,0))&lt;&gt;"",INDEX(Data!K:K,MATCH(A149,Data!B:B,0)),""),"")</f>
        <v/>
      </c>
      <c r="H149" s="170" t="str">
        <f>IFERROR(IF(INDEX(Data!L:L,MATCH(A149,Data!B:B,0))&lt;&gt;"",INDEX(Data!L:L,MATCH(A149,Data!B:B,0)),""),"")</f>
        <v/>
      </c>
      <c r="I149" s="170" t="str">
        <f>IFERROR(IF(INDEX(Data!C:C,MATCH(A149,Data!B:B,0))&lt;&gt;"",INDEX(Data!C:C,MATCH(A149,Data!B:B,0)),""),"")</f>
        <v/>
      </c>
      <c r="J149" s="170" t="str">
        <f>IFERROR(IF(INDEX(Data!D:D,MATCH(A149,Data!B:B,0))&lt;&gt;"",INDEX(Data!D:D,MATCH(A149,Data!B:B,0)),""),"")</f>
        <v/>
      </c>
      <c r="K149" s="171" t="str">
        <f>IFERROR(IF(INDEX(Data!H:H,MATCH(A149,Data!B:B,0))&lt;&gt;"",INDEX(Data!H:H,MATCH(A149,Data!B:B,0)),""),"")</f>
        <v/>
      </c>
      <c r="L149" s="166" t="str">
        <f>IFERROR(IF(GETPIVOTDATA("DateRDV",TCD!$B$1,"DT","VA","Bénéficiaire",$A149,L$6,L$5,"Mois (DateRDV)",L$7,"Années (DateRDV)",L$3),1,""),"")</f>
        <v/>
      </c>
      <c r="M149" s="166" t="str">
        <f>IFERROR(IF(GETPIVOTDATA("DateRDV",TCD!$B$1,"DT","VA","Bénéficiaire",$A149,M$6,M$5,"Mois (DateRDV)",M$7,"Années (DateRDV)",M$3),2,""),"")</f>
        <v/>
      </c>
      <c r="N149" s="166" t="str">
        <f>IFERROR(IF(GETPIVOTDATA("DateRDV",TCD!$B$1,"DT","VA","Bénéficiaire",$A149,N$6,N$5,"Mois (DateRDV)",N$7,"Années (DateRDV)",N$3,"Présence","Excusé"),3,""),"")</f>
        <v/>
      </c>
      <c r="O149" s="166" t="str">
        <f>IFERROR(IF(GETPIVOTDATA("DateRDV",TCD!$B$1,"DT","VA","Bénéficiaire",$A149,O$6,O$5,"Mois (DateRDV)",O$7,"Années (DateRDV)",O$3,"Présence","Absent"),4,""),"")</f>
        <v/>
      </c>
      <c r="P149" s="166" t="str">
        <f>IFERROR(IF(GETPIVOTDATA("DateRDV",TCD!$B$1,"DT","VA","Bénéficiaire",$A149,P$6,P$5,"Mois (DateRDV)",P$7,"Années (DateRDV)",P$3),1,""),"")</f>
        <v/>
      </c>
      <c r="Q149" s="166" t="str">
        <f>IFERROR(IF(GETPIVOTDATA("DateRDV",TCD!$B$1,"DT","VA","Bénéficiaire",$A149,Q$6,Q$5,"Mois (DateRDV)",Q$7,"Années (DateRDV)",Q$3),2,""),"")</f>
        <v/>
      </c>
      <c r="R149" s="166" t="str">
        <f>IFERROR(IF(GETPIVOTDATA("DateRDV",TCD!$B$1,"DT","VA","Bénéficiaire",$A149,R$6,R$5,"Mois (DateRDV)",R$7,"Années (DateRDV)",R$3,"Présence","Excusé"),3,""),"")</f>
        <v/>
      </c>
      <c r="S149" s="166" t="str">
        <f>IFERROR(IF(GETPIVOTDATA("DateRDV",TCD!$B$1,"DT","VA","Bénéficiaire",$A149,S$6,S$5,"Mois (DateRDV)",S$7,"Années (DateRDV)",S$3,"Présence","Absent"),4,""),"")</f>
        <v/>
      </c>
      <c r="T149" s="166" t="str">
        <f>IFERROR(IF(GETPIVOTDATA("DateRDV",TCD!$B$1,"DT","VA","Bénéficiaire",$A149,T$6,T$5,"Mois (DateRDV)",T$7,"Années (DateRDV)",T$3),1,""),"")</f>
        <v/>
      </c>
      <c r="U149" s="166" t="str">
        <f>IFERROR(IF(GETPIVOTDATA("DateRDV",TCD!$B$1,"DT","VA","Bénéficiaire",$A149,U$6,U$5,"Mois (DateRDV)",U$7,"Années (DateRDV)",U$3),2,""),"")</f>
        <v/>
      </c>
      <c r="V149" s="166" t="str">
        <f>IFERROR(IF(GETPIVOTDATA("DateRDV",TCD!$B$1,"DT","VA","Bénéficiaire",$A149,V$6,V$5,"Mois (DateRDV)",V$7,"Années (DateRDV)",V$3,"Présence","Excusé"),3,""),"")</f>
        <v/>
      </c>
      <c r="W149" s="166" t="str">
        <f>IFERROR(IF(GETPIVOTDATA("DateRDV",TCD!$B$1,"DT","VA","Bénéficiaire",$A149,W$6,W$5,"Mois (DateRDV)",W$7,"Années (DateRDV)",W$3,"Présence","Absent"),4,""),"")</f>
        <v/>
      </c>
      <c r="X149" s="166" t="str">
        <f>IFERROR(IF(GETPIVOTDATA("DateRDV",TCD!$B$1,"DT","VA","Bénéficiaire",$A149,X$6,X$5,"Mois (DateRDV)",X$7,"Années (DateRDV)",X$3),1,""),"")</f>
        <v/>
      </c>
      <c r="Y149" s="166" t="str">
        <f>IFERROR(IF(GETPIVOTDATA("DateRDV",TCD!$B$1,"DT","VA","Bénéficiaire",$A149,Y$6,Y$5,"Mois (DateRDV)",Y$7,"Années (DateRDV)",Y$3),2,""),"")</f>
        <v/>
      </c>
      <c r="Z149" s="166" t="str">
        <f>IFERROR(IF(GETPIVOTDATA("DateRDV",TCD!$B$1,"DT","VA","Bénéficiaire",$A149,Z$6,Z$5,"Mois (DateRDV)",Z$7,"Années (DateRDV)",Z$3,"Présence","Excusé"),3,""),"")</f>
        <v/>
      </c>
      <c r="AA149" s="166" t="str">
        <f>IFERROR(IF(GETPIVOTDATA("DateRDV",TCD!$B$1,"DT","VA","Bénéficiaire",$A149,AA$6,AA$5,"Mois (DateRDV)",AA$7,"Années (DateRDV)",AA$3,"Présence","Absent"),4,""),"")</f>
        <v/>
      </c>
      <c r="AB149" s="166" t="str">
        <f>IFERROR(IF(GETPIVOTDATA("DateRDV",TCD!$B$1,"DT","VA","Bénéficiaire",$A149,AB$6,AB$5,"Mois (DateRDV)",AB$7,"Années (DateRDV)",AB$3),1,""),"")</f>
        <v/>
      </c>
      <c r="AC149" s="166" t="str">
        <f>IFERROR(IF(GETPIVOTDATA("DateRDV",TCD!$B$1,"DT","VA","Bénéficiaire",$A149,AC$6,AC$5,"Mois (DateRDV)",AC$7,"Années (DateRDV)",AC$3),2,""),"")</f>
        <v/>
      </c>
      <c r="AD149" s="166" t="str">
        <f>IFERROR(IF(GETPIVOTDATA("DateRDV",TCD!$B$1,"DT","VA","Bénéficiaire",$A149,AD$6,AD$5,"Mois (DateRDV)",AD$7,"Années (DateRDV)",AD$3,"Présence","Excusé"),3,""),"")</f>
        <v/>
      </c>
      <c r="AE149" s="166" t="str">
        <f>IFERROR(IF(GETPIVOTDATA("DateRDV",TCD!$B$1,"DT","VA","Bénéficiaire",$A149,AE$6,AE$5,"Mois (DateRDV)",AE$7,"Années (DateRDV)",AE$3,"Présence","Absent"),4,""),"")</f>
        <v/>
      </c>
      <c r="AF149" s="166" t="str">
        <f>IFERROR(IF(GETPIVOTDATA("DateRDV",TCD!$B$1,"DT","VA","Bénéficiaire",$A149,AF$6,AF$5,"Mois (DateRDV)",AF$7,"Années (DateRDV)",AF$3),1,""),"")</f>
        <v/>
      </c>
      <c r="AG149" s="166" t="str">
        <f>IFERROR(IF(GETPIVOTDATA("DateRDV",TCD!$B$1,"DT","VA","Bénéficiaire",$A149,AG$6,AG$5,"Mois (DateRDV)",AG$7,"Années (DateRDV)",AG$3),2,""),"")</f>
        <v/>
      </c>
      <c r="AH149" s="166" t="str">
        <f>IFERROR(IF(GETPIVOTDATA("DateRDV",TCD!$B$1,"DT","VA","Bénéficiaire",$A149,AH$6,AH$5,"Mois (DateRDV)",AH$7,"Années (DateRDV)",AH$3,"Présence","Excusé"),3,""),"")</f>
        <v/>
      </c>
      <c r="AI149" s="166" t="str">
        <f>IFERROR(IF(GETPIVOTDATA("DateRDV",TCD!$B$1,"DT","VA","Bénéficiaire",$A149,AI$6,AI$5,"Mois (DateRDV)",AI$7,"Années (DateRDV)",AI$3,"Présence","Absent"),4,""),"")</f>
        <v/>
      </c>
      <c r="AJ149" s="166" t="str">
        <f>IFERROR(IF(GETPIVOTDATA("DateRDV",TCD!$B$1,"DT","VA","Bénéficiaire",$A149,AJ$6,AJ$5,"Mois (DateRDV)",AJ$7,"Années (DateRDV)",AJ$3),1,""),"")</f>
        <v/>
      </c>
      <c r="AK149" s="166" t="str">
        <f>IFERROR(IF(GETPIVOTDATA("DateRDV",TCD!$B$1,"DT","VA","Bénéficiaire",$A149,AK$6,AK$5,"Mois (DateRDV)",AK$7,"Années (DateRDV)",AK$3),2,""),"")</f>
        <v/>
      </c>
      <c r="AL149" s="166" t="str">
        <f>IFERROR(IF(GETPIVOTDATA("DateRDV",TCD!$B$1,"DT","VA","Bénéficiaire",$A149,AL$6,AL$5,"Mois (DateRDV)",AL$7,"Années (DateRDV)",AL$3,"Présence","Excusé"),3,""),"")</f>
        <v/>
      </c>
      <c r="AM149" s="166" t="str">
        <f>IFERROR(IF(GETPIVOTDATA("DateRDV",TCD!$B$1,"DT","VA","Bénéficiaire",$A149,AM$6,AM$5,"Mois (DateRDV)",AM$7,"Années (DateRDV)",AM$3,"Présence","Absent"),4,""),"")</f>
        <v/>
      </c>
      <c r="AN149" s="166" t="str">
        <f>IFERROR(IF(GETPIVOTDATA("DateRDV",TCD!$B$1,"DT","VA","Bénéficiaire",$A149,AN$6,AN$5,"Mois (DateRDV)",AN$7,"Années (DateRDV)",AN$3),1,""),"")</f>
        <v/>
      </c>
      <c r="AO149" s="166" t="str">
        <f>IFERROR(IF(GETPIVOTDATA("DateRDV",TCD!$B$1,"DT","VA","Bénéficiaire",$A149,AO$6,AO$5,"Mois (DateRDV)",AO$7,"Années (DateRDV)",AO$3),2,""),"")</f>
        <v/>
      </c>
      <c r="AP149" s="166" t="str">
        <f>IFERROR(IF(GETPIVOTDATA("DateRDV",TCD!$B$1,"DT","VA","Bénéficiaire",$A149,AP$6,AP$5,"Mois (DateRDV)",AP$7,"Années (DateRDV)",AP$3,"Présence","Excusé"),3,""),"")</f>
        <v/>
      </c>
      <c r="AQ149" s="166" t="str">
        <f>IFERROR(IF(GETPIVOTDATA("DateRDV",TCD!$B$1,"DT","VA","Bénéficiaire",$A149,AQ$6,AQ$5,"Mois (DateRDV)",AQ$7,"Années (DateRDV)",AQ$3,"Présence","Absent"),4,""),"")</f>
        <v/>
      </c>
      <c r="AR149" s="166" t="str">
        <f>IFERROR(IF(GETPIVOTDATA("DateRDV",TCD!$B$1,"DT","VA","Bénéficiaire",$A149,AR$6,AR$5,"Mois (DateRDV)",AR$7,"Années (DateRDV)",AR$3),1,""),"")</f>
        <v/>
      </c>
      <c r="AS149" s="166" t="str">
        <f>IFERROR(IF(GETPIVOTDATA("DateRDV",TCD!$B$1,"DT","VA","Bénéficiaire",$A149,AS$6,AS$5,"Mois (DateRDV)",AS$7,"Années (DateRDV)",AS$3),2,""),"")</f>
        <v/>
      </c>
      <c r="AT149" s="166" t="str">
        <f>IFERROR(IF(GETPIVOTDATA("DateRDV",TCD!$B$1,"DT","VA","Bénéficiaire",$A149,AT$6,AT$5,"Mois (DateRDV)",AT$7,"Années (DateRDV)",AT$3,"Présence","Excusé"),3,""),"")</f>
        <v/>
      </c>
      <c r="AU149" s="166" t="str">
        <f>IFERROR(IF(GETPIVOTDATA("DateRDV",TCD!$B$1,"DT","VA","Bénéficiaire",$A149,AU$6,AU$5,"Mois (DateRDV)",AU$7,"Années (DateRDV)",AU$3,"Présence","Absent"),4,""),"")</f>
        <v/>
      </c>
      <c r="AV149" s="166" t="str">
        <f>IFERROR(IF(GETPIVOTDATA("DateRDV",TCD!$B$1,"DT","VA","Bénéficiaire",$A149,AV$6,AV$5,"Mois (DateRDV)",AV$7,"Années (DateRDV)",AV$3),1,""),"")</f>
        <v/>
      </c>
      <c r="AW149" s="166" t="str">
        <f>IFERROR(IF(GETPIVOTDATA("DateRDV",TCD!$B$1,"DT","VA","Bénéficiaire",$A149,AW$6,AW$5,"Mois (DateRDV)",AW$7,"Années (DateRDV)",AW$3),2,""),"")</f>
        <v/>
      </c>
      <c r="AX149" s="166" t="str">
        <f>IFERROR(IF(GETPIVOTDATA("DateRDV",TCD!$B$1,"DT","VA","Bénéficiaire",$A149,AX$6,AX$5,"Mois (DateRDV)",AX$7,"Années (DateRDV)",AX$3,"Présence","Excusé"),3,""),"")</f>
        <v/>
      </c>
      <c r="AY149" s="166" t="str">
        <f>IFERROR(IF(GETPIVOTDATA("DateRDV",TCD!$B$1,"DT","VA","Bénéficiaire",$A149,AY$6,AY$5,"Mois (DateRDV)",AY$7,"Années (DateRDV)",AY$3,"Présence","Absent"),4,""),"")</f>
        <v/>
      </c>
      <c r="AZ149" s="166" t="str">
        <f>IFERROR(IF(GETPIVOTDATA("DateRDV",TCD!$B$1,"DT","VA","Bénéficiaire",$A149,AZ$6,AZ$5,"Mois (DateRDV)",AZ$7,"Années (DateRDV)",AZ$3),1,""),"")</f>
        <v/>
      </c>
      <c r="BA149" s="166" t="str">
        <f>IFERROR(IF(GETPIVOTDATA("DateRDV",TCD!$B$1,"DT","VA","Bénéficiaire",$A149,BA$6,BA$5,"Mois (DateRDV)",BA$7,"Années (DateRDV)",BA$3),2,""),"")</f>
        <v/>
      </c>
      <c r="BB149" s="166" t="str">
        <f>IFERROR(IF(GETPIVOTDATA("DateRDV",TCD!$B$1,"DT","VA","Bénéficiaire",$A149,BB$6,BB$5,"Mois (DateRDV)",BB$7,"Années (DateRDV)",BB$3,"Présence","Excusé"),3,""),"")</f>
        <v/>
      </c>
      <c r="BC149" s="166" t="str">
        <f>IFERROR(IF(GETPIVOTDATA("DateRDV",TCD!$B$1,"DT","VA","Bénéficiaire",$A149,BC$6,BC$5,"Mois (DateRDV)",BC$7,"Années (DateRDV)",BC$3,"Présence","Absent"),4,""),"")</f>
        <v/>
      </c>
      <c r="BD149" s="166" t="str">
        <f>IFERROR(IF(GETPIVOTDATA("DateRDV",TCD!$B$1,"DT","VA","Bénéficiaire",$A149,BD$6,BD$5,"Mois (DateRDV)",BD$7,"Années (DateRDV)",BD$3),1,""),"")</f>
        <v/>
      </c>
      <c r="BE149" s="166" t="str">
        <f>IFERROR(IF(GETPIVOTDATA("DateRDV",TCD!$B$1,"DT","VA","Bénéficiaire",$A149,BE$6,BE$5,"Mois (DateRDV)",BE$7,"Années (DateRDV)",BE$3),2,""),"")</f>
        <v/>
      </c>
      <c r="BF149" s="166" t="str">
        <f>IFERROR(IF(GETPIVOTDATA("DateRDV",TCD!$B$1,"DT","VA","Bénéficiaire",$A149,BF$6,BF$5,"Mois (DateRDV)",BF$7,"Années (DateRDV)",BF$3,"Présence","Excusé"),3,""),"")</f>
        <v/>
      </c>
      <c r="BG149" s="166" t="str">
        <f>IFERROR(IF(GETPIVOTDATA("DateRDV",TCD!$B$1,"DT","VA","Bénéficiaire",$A149,BG$6,BG$5,"Mois (DateRDV)",BG$7,"Années (DateRDV)",BG$3,"Présence","Absent"),4,""),"")</f>
        <v/>
      </c>
      <c r="BH149" s="166" t="str">
        <f>IFERROR(IF(GETPIVOTDATA("DateRDV",TCD!$B$1,"DT","VA","Bénéficiaire",$A149,BH$6,BH$5,"Mois (DateRDV)",BH$7,"Années (DateRDV)",BH$3),1,""),"")</f>
        <v/>
      </c>
      <c r="BI149" s="166" t="str">
        <f>IFERROR(IF(GETPIVOTDATA("DateRDV",TCD!$B$1,"DT","VA","Bénéficiaire",$A149,BI$6,BI$5,"Mois (DateRDV)",BI$7,"Années (DateRDV)",BI$3),2,""),"")</f>
        <v/>
      </c>
      <c r="BJ149" s="166" t="str">
        <f>IFERROR(IF(GETPIVOTDATA("DateRDV",TCD!$B$1,"DT","VA","Bénéficiaire",$A149,BJ$6,BJ$5,"Mois (DateRDV)",BJ$7,"Années (DateRDV)",BJ$3,"Présence","Excusé"),3,""),"")</f>
        <v/>
      </c>
      <c r="BK149" s="166" t="str">
        <f>IFERROR(IF(GETPIVOTDATA("DateRDV",TCD!$B$1,"DT","VA","Bénéficiaire",$A149,BK$6,BK$5,"Mois (DateRDV)",BK$7,"Années (DateRDV)",BK$3,"Présence","Absent"),4,""),"")</f>
        <v/>
      </c>
      <c r="BL149" s="166" t="str">
        <f>IFERROR(IF(GETPIVOTDATA("DateRDV",TCD!$B$1,"DT","VA","Bénéficiaire",$A149,BL$6,BL$5,"Mois (DateRDV)",BL$7,"Années (DateRDV)",BL$3),1,""),"")</f>
        <v/>
      </c>
      <c r="BM149" s="166" t="str">
        <f>IFERROR(IF(GETPIVOTDATA("DateRDV",TCD!$B$1,"DT","VA","Bénéficiaire",$A149,BM$6,BM$5,"Mois (DateRDV)",BM$7,"Années (DateRDV)",BM$3),2,""),"")</f>
        <v/>
      </c>
      <c r="BN149" s="166" t="str">
        <f>IFERROR(IF(GETPIVOTDATA("DateRDV",TCD!$B$1,"DT","VA","Bénéficiaire",$A149,BN$6,BN$5,"Mois (DateRDV)",BN$7,"Années (DateRDV)",BN$3,"Présence","Excusé"),3,""),"")</f>
        <v/>
      </c>
      <c r="BO149" s="166" t="str">
        <f>IFERROR(IF(GETPIVOTDATA("DateRDV",TCD!$B$1,"DT","VA","Bénéficiaire",$A149,BO$6,BO$5,"Mois (DateRDV)",BO$7,"Années (DateRDV)",BO$3,"Présence","Absent"),4,""),"")</f>
        <v/>
      </c>
      <c r="BP149" s="166" t="str">
        <f>IFERROR(IF(GETPIVOTDATA("DateRDV",TCD!$B$1,"DT","VA","Bénéficiaire",$A149,BP$6,BP$5,"Mois (DateRDV)",BP$7,"Années (DateRDV)",BP$3),1,""),"")</f>
        <v/>
      </c>
      <c r="BQ149" s="166" t="str">
        <f>IFERROR(IF(GETPIVOTDATA("DateRDV",TCD!$B$1,"DT","VA","Bénéficiaire",$A149,BQ$6,BQ$5,"Mois (DateRDV)",BQ$7,"Années (DateRDV)",BQ$3),2,""),"")</f>
        <v/>
      </c>
      <c r="BR149" s="166" t="str">
        <f>IFERROR(IF(GETPIVOTDATA("DateRDV",TCD!$B$1,"DT","VA","Bénéficiaire",$A149,BR$6,BR$5,"Mois (DateRDV)",BR$7,"Années (DateRDV)",BR$3,"Présence","Excusé"),3,""),"")</f>
        <v/>
      </c>
      <c r="BS149" s="166" t="str">
        <f>IFERROR(IF(GETPIVOTDATA("DateRDV",TCD!$B$1,"DT","VA","Bénéficiaire",$A149,BS$6,BS$5,"Mois (DateRDV)",BS$7,"Années (DateRDV)",BS$3,"Présence","Absent"),4,""),"")</f>
        <v/>
      </c>
      <c r="BT149" s="166" t="str">
        <f>IFERROR(IF(GETPIVOTDATA("DateRDV",TCD!$B$1,"DT","VA","Bénéficiaire",$A149,BT$6,BT$5,"Mois (DateRDV)",BT$7,"Années (DateRDV)",BT$3),1,""),"")</f>
        <v/>
      </c>
      <c r="BU149" s="166" t="str">
        <f>IFERROR(IF(GETPIVOTDATA("DateRDV",TCD!$B$1,"DT","VA","Bénéficiaire",$A149,BU$6,BU$5,"Mois (DateRDV)",BU$7,"Années (DateRDV)",BU$3),2,""),"")</f>
        <v/>
      </c>
      <c r="BV149" s="166" t="str">
        <f>IFERROR(IF(GETPIVOTDATA("DateRDV",TCD!$B$1,"DT","VA","Bénéficiaire",$A149,BV$6,BV$5,"Mois (DateRDV)",BV$7,"Années (DateRDV)",BV$3,"Présence","Excusé"),3,""),"")</f>
        <v/>
      </c>
      <c r="BW149" s="166" t="str">
        <f>IFERROR(IF(GETPIVOTDATA("DateRDV",TCD!$B$1,"DT","VA","Bénéficiaire",$A149,BW$6,BW$5,"Mois (DateRDV)",BW$7,"Années (DateRDV)",BW$3,"Présence","Absent"),4,""),"")</f>
        <v/>
      </c>
      <c r="BX149" s="166" t="str">
        <f>IFERROR(IF(GETPIVOTDATA("DateRDV",TCD!$B$1,"DT","VA","Bénéficiaire",$A149,BX$6,BX$5,"Mois (DateRDV)",BX$7,"Années (DateRDV)",BX$3),1,""),"")</f>
        <v/>
      </c>
      <c r="BY149" s="166" t="str">
        <f>IFERROR(IF(GETPIVOTDATA("DateRDV",TCD!$B$1,"DT","VA","Bénéficiaire",$A149,BY$6,BY$5,"Mois (DateRDV)",BY$7,"Années (DateRDV)",BY$3),2,""),"")</f>
        <v/>
      </c>
      <c r="BZ149" s="166" t="str">
        <f>IFERROR(IF(GETPIVOTDATA("DateRDV",TCD!$B$1,"DT","VA","Bénéficiaire",$A149,BZ$6,BZ$5,"Mois (DateRDV)",BZ$7,"Années (DateRDV)",BZ$3,"Présence","Excusé"),3,""),"")</f>
        <v/>
      </c>
      <c r="CA149" s="166" t="str">
        <f>IFERROR(IF(GETPIVOTDATA("DateRDV",TCD!$B$1,"DT","VA","Bénéficiaire",$A149,CA$6,CA$5,"Mois (DateRDV)",CA$7,"Années (DateRDV)",CA$3,"Présence","Absent"),4,""),"")</f>
        <v/>
      </c>
      <c r="CB149" s="166" t="str">
        <f>IFERROR(IF(GETPIVOTDATA("DateRDV",TCD!$B$1,"DT","VA","Bénéficiaire",$A149,CB$6,CB$5,"Mois (DateRDV)",CB$7,"Années (DateRDV)",CB$3),1,""),"")</f>
        <v/>
      </c>
      <c r="CC149" s="166" t="str">
        <f>IFERROR(IF(GETPIVOTDATA("DateRDV",TCD!$B$1,"DT","VA","Bénéficiaire",$A149,CC$6,CC$5,"Mois (DateRDV)",CC$7,"Années (DateRDV)",CC$3),2,""),"")</f>
        <v/>
      </c>
      <c r="CD149" s="166" t="str">
        <f>IFERROR(IF(GETPIVOTDATA("DateRDV",TCD!$B$1,"DT","VA","Bénéficiaire",$A149,CD$6,CD$5,"Mois (DateRDV)",CD$7,"Années (DateRDV)",CD$3,"Présence","Excusé"),3,""),"")</f>
        <v/>
      </c>
      <c r="CE149" s="166" t="str">
        <f>IFERROR(IF(GETPIVOTDATA("DateRDV",TCD!$B$1,"DT","VA","Bénéficiaire",$A149,CE$6,CE$5,"Mois (DateRDV)",CE$7,"Années (DateRDV)",CE$3,"Présence","Absent"),4,""),"")</f>
        <v/>
      </c>
      <c r="CF149" s="166" t="str">
        <f>IFERROR(IF(GETPIVOTDATA("DateRDV",TCD!$B$1,"DT","VA","Bénéficiaire",$A149,CF$6,CF$5,"Mois (DateRDV)",CF$7,"Années (DateRDV)",CF$3),1,""),"")</f>
        <v/>
      </c>
      <c r="CG149" s="166" t="str">
        <f>IFERROR(IF(GETPIVOTDATA("DateRDV",TCD!$B$1,"DT","VA","Bénéficiaire",$A149,CG$6,CG$5,"Mois (DateRDV)",CG$7,"Années (DateRDV)",CG$3),2,""),"")</f>
        <v/>
      </c>
      <c r="CH149" s="166" t="str">
        <f>IFERROR(IF(GETPIVOTDATA("DateRDV",TCD!$B$1,"DT","VA","Bénéficiaire",$A149,CH$6,CH$5,"Mois (DateRDV)",CH$7,"Années (DateRDV)",CH$3,"Présence","Excusé"),3,""),"")</f>
        <v/>
      </c>
      <c r="CI149" s="166" t="str">
        <f>IFERROR(IF(GETPIVOTDATA("DateRDV",TCD!$B$1,"DT","VA","Bénéficiaire",$A149,CI$6,CI$5,"Mois (DateRDV)",CI$7,"Années (DateRDV)",CI$3,"Présence","Absent"),4,""),"")</f>
        <v/>
      </c>
      <c r="CJ149" s="166" t="str">
        <f>IFERROR(IF(GETPIVOTDATA("DateRDV",TCD!$B$1,"DT","VA","Bénéficiaire",$A149,CJ$6,CJ$5,"Mois (DateRDV)",CJ$7,"Années (DateRDV)",CJ$3),1,""),"")</f>
        <v/>
      </c>
      <c r="CK149" s="166" t="str">
        <f>IFERROR(IF(GETPIVOTDATA("DateRDV",TCD!$B$1,"DT","VA","Bénéficiaire",$A149,CK$6,CK$5,"Mois (DateRDV)",CK$7,"Années (DateRDV)",CK$3),2,""),"")</f>
        <v/>
      </c>
      <c r="CL149" s="166" t="str">
        <f>IFERROR(IF(GETPIVOTDATA("DateRDV",TCD!$B$1,"DT","VA","Bénéficiaire",$A149,VE$6,VE$5,"Mois (DateRDV)",VE$7,"Années (DateRDV)",VE$3,"Présence","Excusé"),3,""),"")</f>
        <v/>
      </c>
      <c r="CM149" s="166" t="str">
        <f>IFERROR(IF(GETPIVOTDATA("DateRDV",TCD!$B$1,"DT","VA","Bénéficiaire",$A149,CM$6,CM$5,"Mois (DateRDV)",CM$7,"Années (DateRDV)",CM$3,"Présence","Absent"),4,""),"")</f>
        <v/>
      </c>
      <c r="CN149" s="166" t="str">
        <f>IFERROR(IF(GETPIVOTDATA("DateRDV",TCD!$B$1,"DT","VA","Bénéficiaire",$A149,CN$6,CN$5,"Mois (DateRDV)",CN$7,"Années (DateRDV)",CN$3),1,""),"")</f>
        <v/>
      </c>
      <c r="CO149" s="166" t="str">
        <f>IFERROR(IF(GETPIVOTDATA("DateRDV",TCD!$B$1,"DT","VA","Bénéficiaire",$A149,CO$6,CO$5,"Mois (DateRDV)",CO$7,"Années (DateRDV)",CO$3),2,""),"")</f>
        <v/>
      </c>
      <c r="CP149" s="166" t="str">
        <f>IFERROR(IF(GETPIVOTDATA("DateRDV",TCD!$B$1,"DT","VA","Bénéficiaire",$A149,CP$6,CP$5,"Mois (DateRDV)",CP$7,"Années (DateRDV)",CP$3,"Présence","Excusé"),3,""),"")</f>
        <v/>
      </c>
      <c r="CQ149" s="166" t="str">
        <f>IFERROR(IF(GETPIVOTDATA("DateRDV",TCD!$B$1,"DT","VA","Bénéficiaire",$A149,CQ$6,CQ$5,"Mois (DateRDV)",CQ$7,"Années (DateRDV)",CQ$3,"Présence","Absent"),4,""),"")</f>
        <v/>
      </c>
      <c r="CR149" s="166" t="str">
        <f>IFERROR(IF(GETPIVOTDATA("DateRDV",TCD!$B$1,"DT","VA","Bénéficiaire",$A149,CR$6,CR$5,"Mois (DateRDV)",CR$7,"Années (DateRDV)",CR$3),1,""),"")</f>
        <v/>
      </c>
      <c r="CS149" s="166" t="str">
        <f>IFERROR(IF(GETPIVOTDATA("DateRDV",TCD!$B$1,"DT","VA","Bénéficiaire",$A149,CS$6,CS$5,"Mois (DateRDV)",CS$7,"Années (DateRDV)",CS$3),2,""),"")</f>
        <v/>
      </c>
      <c r="CT149" s="166" t="str">
        <f>IFERROR(IF(GETPIVOTDATA("DateRDV",TCD!$B$1,"DT","VA","Bénéficiaire",$A149,CT$6,CT$5,"Mois (DateRDV)",CT$7,"Années (DateRDV)",CT$3,"Présence","Excusé"),3,""),"")</f>
        <v/>
      </c>
      <c r="CU149" s="166" t="str">
        <f>IFERROR(IF(GETPIVOTDATA("DateRDV",TCD!$B$1,"DT","VA","Bénéficiaire",$A149,CU$6,CU$5,"Mois (DateRDV)",CU$7,"Années (DateRDV)",CU$3,"Présence","Absent"),4,""),"")</f>
        <v/>
      </c>
      <c r="CV149" s="166" t="str">
        <f>IFERROR(IF(GETPIVOTDATA("DateRDV",TCD!$B$1,"DT","VA","Bénéficiaire",$A149,CV$6,CV$5,"Mois (DateRDV)",CV$7,"Années (DateRDV)",CV$3),1,""),"")</f>
        <v/>
      </c>
      <c r="CW149" s="166" t="str">
        <f>IFERROR(IF(GETPIVOTDATA("DateRDV",TCD!$B$1,"DT","VA","Bénéficiaire",$A149,CW$6,CW$5,"Mois (DateRDV)",CW$7,"Années (DateRDV)",CW$3),2,""),"")</f>
        <v/>
      </c>
      <c r="CX149" s="166" t="str">
        <f>IFERROR(IF(GETPIVOTDATA("DateRDV",TCD!$B$1,"DT","VA","Bénéficiaire",$A149,CX$6,CX$5,"Mois (DateRDV)",CX$7,"Années (DateRDV)",CX$3,"Présence","Excusé"),3,""),"")</f>
        <v/>
      </c>
      <c r="CY149" s="166" t="str">
        <f>IFERROR(IF(GETPIVOTDATA("DateRDV",TCD!$B$1,"DT","VA","Bénéficiaire",$A149,CY$6,CY$5,"Mois (DateRDV)",CY$7,"Années (DateRDV)",CY$3,"Présence","Absent"),4,""),"")</f>
        <v/>
      </c>
      <c r="CZ149" s="166" t="str">
        <f>IFERROR(IF(GETPIVOTDATA("DateRDV",TCD!$B$1,"DT","VA","Bénéficiaire",$A149,CZ$6,CZ$5,"Mois (DateRDV)",CZ$7,"Années (DateRDV)",CZ$3),1,""),"")</f>
        <v/>
      </c>
      <c r="DA149" s="166" t="str">
        <f>IFERROR(IF(GETPIVOTDATA("DateRDV",TCD!$B$1,"DT","VA","Bénéficiaire",$A149,DA$6,DA$5,"Mois (DateRDV)",DA$7,"Années (DateRDV)",DA$3),2,""),"")</f>
        <v/>
      </c>
      <c r="DB149" s="166" t="str">
        <f>IFERROR(IF(GETPIVOTDATA("DateRDV",TCD!$B$1,"DT","VA","Bénéficiaire",$A149,DB$6,DB$5,"Mois (DateRDV)",DB$7,"Années (DateRDV)",DB$3,"Présence","Excusé"),3,""),"")</f>
        <v/>
      </c>
      <c r="DC149" s="166" t="str">
        <f>IFERROR(IF(GETPIVOTDATA("DateRDV",TCD!$B$1,"DT","VA","Bénéficiaire",$A149,DC$6,DC$5,"Mois (DateRDV)",DC$7,"Années (DateRDV)",DC$3,"Présence","Absent"),4,""),"")</f>
        <v/>
      </c>
      <c r="DD149" s="166" t="str">
        <f>IFERROR(IF(GETPIVOTDATA("DateRDV",TCD!$B$1,"DT","VA","Bénéficiaire",$A149,DD$6,DD$5,"Mois (DateRDV)",DD$7,"Années (DateRDV)",DD$3),1,""),"")</f>
        <v/>
      </c>
      <c r="DE149" s="166" t="str">
        <f>IFERROR(IF(GETPIVOTDATA("DateRDV",TCD!$B$1,"DT","VA","Bénéficiaire",$A149,DE$6,DE$5,"Mois (DateRDV)",DE$7,"Années (DateRDV)",DE$3),2,""),"")</f>
        <v/>
      </c>
      <c r="DF149" s="166" t="str">
        <f>IFERROR(IF(GETPIVOTDATA("DateRDV",TCD!$B$1,"DT","VA","Bénéficiaire",$A149,DF$6,DF$5,"Mois (DateRDV)",DF$7,"Années (DateRDV)",DF$3,"Présence","Excusé"),3,""),"")</f>
        <v/>
      </c>
      <c r="DG149" s="166" t="str">
        <f>IFERROR(IF(GETPIVOTDATA("DateRDV",TCD!$B$1,"DT","VA","Bénéficiaire",$A149,DG$6,DG$5,"Mois (DateRDV)",DG$7,"Années (DateRDV)",DG$3,"Présence","Absent"),4,""),"")</f>
        <v/>
      </c>
      <c r="DH149" s="166" t="str">
        <f>IFERROR(IF(GETPIVOTDATA("DateRDV",TCD!$B$1,"DT","VA","Bénéficiaire",$A149,DH$6,DH$5,"Mois (DateRDV)",DH$7,"Années (DateRDV)",DH$3),1,""),"")</f>
        <v/>
      </c>
      <c r="DI149" s="166" t="str">
        <f>IFERROR(IF(GETPIVOTDATA("DateRDV",TCD!$B$1,"DT","VA","Bénéficiaire",$A149,DI$6,DI$5,"Mois (DateRDV)",DI$7,"Années (DateRDV)",DI$3),2,""),"")</f>
        <v/>
      </c>
      <c r="DJ149" s="166" t="str">
        <f>IFERROR(IF(GETPIVOTDATA("DateRDV",TCD!$B$1,"DT","VA","Bénéficiaire",$A149,DJ$6,DJ$5,"Mois (DateRDV)",DJ$7,"Années (DateRDV)",DJ$3,"Présence","Excusé"),3,""),"")</f>
        <v/>
      </c>
      <c r="DK149" s="166" t="str">
        <f>IFERROR(IF(GETPIVOTDATA("DateRDV",TCD!$B$1,"DT","VA","Bénéficiaire",$A149,DK$6,DK$5,"Mois (DateRDV)",DK$7,"Années (DateRDV)",DK$3,"Présence","Absent"),4,""),"")</f>
        <v/>
      </c>
      <c r="DL149" s="166" t="str">
        <f>IFERROR(IF(GETPIVOTDATA("DateRDV",TCD!$B$1,"DT","VA","Bénéficiaire",$A149,DL$6,DL$5,"Mois (DateRDV)",DL$7,"Années (DateRDV)",DL$3),1,""),"")</f>
        <v/>
      </c>
      <c r="DM149" s="166" t="str">
        <f>IFERROR(IF(GETPIVOTDATA("DateRDV",TCD!$B$1,"DT","VA","Bénéficiaire",$A149,DM$6,DM$5,"Mois (DateRDV)",DM$7,"Années (DateRDV)",DM$3),2,""),"")</f>
        <v/>
      </c>
      <c r="DN149" s="166" t="str">
        <f>IFERROR(IF(GETPIVOTDATA("DateRDV",TCD!$B$1,"DT","VA","Bénéficiaire",$A149,DN$6,DN$5,"Mois (DateRDV)",DN$7,"Années (DateRDV)",DN$3,"Présence","Excusé"),3,""),"")</f>
        <v/>
      </c>
      <c r="DO149" s="166" t="str">
        <f>IFERROR(IF(GETPIVOTDATA("DateRDV",TCD!$B$1,"DT","VA","Bénéficiaire",$A149,DO$6,DO$5,"Mois (DateRDV)",DO$7,"Années (DateRDV)",DO$3,"Présence","Absent"),4,""),"")</f>
        <v/>
      </c>
    </row>
    <row r="150" spans="2:119" x14ac:dyDescent="0.2">
      <c r="B150" s="169" t="str">
        <f>IFERROR(IF(INDEX(Data!P:P,MATCH(A150,Data!B:B,0))&lt;&gt;"",INDEX(Data!P:P,MATCH(A150,Data!B:B,0)),""),"")</f>
        <v/>
      </c>
      <c r="C150" s="169" t="str">
        <f>IFERROR(IF(INDEX(Data!O:O,MATCH(A150,Data!B:B,0))&lt;&gt;"",INDEX(Data!O:O,MATCH(A150,Data!B:B,0)),""),"")</f>
        <v/>
      </c>
      <c r="D150" s="169" t="str">
        <f>IFERROR(IF(INDEX(Data!J:J,MATCH(A150,Data!B:B,0))&lt;&gt;"",INDEX(Data!J:J,MATCH(A150,Data!B:B,0)),""),"")</f>
        <v/>
      </c>
      <c r="E150" s="169" t="str">
        <f>IFERROR(IF(INDEX(Data!M:M,MATCH(A150,Data!B:B,0))&lt;&gt;"",INDEX(Data!M:M,MATCH(A150,Data!B:B,0)),""),"")</f>
        <v/>
      </c>
      <c r="F150" s="169" t="str">
        <f>IFERROR(IF(INDEX(Data!N:N,MATCH(A150,Data!B:B,0))&lt;&gt;"",INDEX(Data!N:N,MATCH(A150,Data!B:B,0)),""),"")</f>
        <v/>
      </c>
      <c r="G150" s="170" t="str">
        <f>IFERROR(IF(INDEX(Data!K:K,MATCH(A150,Data!B:B,0))&lt;&gt;"",INDEX(Data!K:K,MATCH(A150,Data!B:B,0)),""),"")</f>
        <v/>
      </c>
      <c r="H150" s="170" t="str">
        <f>IFERROR(IF(INDEX(Data!L:L,MATCH(A150,Data!B:B,0))&lt;&gt;"",INDEX(Data!L:L,MATCH(A150,Data!B:B,0)),""),"")</f>
        <v/>
      </c>
      <c r="I150" s="170" t="str">
        <f>IFERROR(IF(INDEX(Data!C:C,MATCH(A150,Data!B:B,0))&lt;&gt;"",INDEX(Data!C:C,MATCH(A150,Data!B:B,0)),""),"")</f>
        <v/>
      </c>
      <c r="J150" s="170" t="str">
        <f>IFERROR(IF(INDEX(Data!D:D,MATCH(A150,Data!B:B,0))&lt;&gt;"",INDEX(Data!D:D,MATCH(A150,Data!B:B,0)),""),"")</f>
        <v/>
      </c>
      <c r="K150" s="171" t="str">
        <f>IFERROR(IF(INDEX(Data!H:H,MATCH(A150,Data!B:B,0))&lt;&gt;"",INDEX(Data!H:H,MATCH(A150,Data!B:B,0)),""),"")</f>
        <v/>
      </c>
      <c r="L150" s="166" t="str">
        <f>IFERROR(IF(GETPIVOTDATA("DateRDV",TCD!$B$1,"DT","VA","Bénéficiaire",$A150,L$6,L$5,"Mois (DateRDV)",L$7,"Années (DateRDV)",L$3),1,""),"")</f>
        <v/>
      </c>
      <c r="M150" s="166" t="str">
        <f>IFERROR(IF(GETPIVOTDATA("DateRDV",TCD!$B$1,"DT","VA","Bénéficiaire",$A150,M$6,M$5,"Mois (DateRDV)",M$7,"Années (DateRDV)",M$3),2,""),"")</f>
        <v/>
      </c>
      <c r="N150" s="166" t="str">
        <f>IFERROR(IF(GETPIVOTDATA("DateRDV",TCD!$B$1,"DT","VA","Bénéficiaire",$A150,N$6,N$5,"Mois (DateRDV)",N$7,"Années (DateRDV)",N$3,"Présence","Excusé"),3,""),"")</f>
        <v/>
      </c>
      <c r="O150" s="166" t="str">
        <f>IFERROR(IF(GETPIVOTDATA("DateRDV",TCD!$B$1,"DT","VA","Bénéficiaire",$A150,O$6,O$5,"Mois (DateRDV)",O$7,"Années (DateRDV)",O$3,"Présence","Absent"),4,""),"")</f>
        <v/>
      </c>
      <c r="P150" s="166" t="str">
        <f>IFERROR(IF(GETPIVOTDATA("DateRDV",TCD!$B$1,"DT","VA","Bénéficiaire",$A150,P$6,P$5,"Mois (DateRDV)",P$7,"Années (DateRDV)",P$3),1,""),"")</f>
        <v/>
      </c>
      <c r="Q150" s="166" t="str">
        <f>IFERROR(IF(GETPIVOTDATA("DateRDV",TCD!$B$1,"DT","VA","Bénéficiaire",$A150,Q$6,Q$5,"Mois (DateRDV)",Q$7,"Années (DateRDV)",Q$3),2,""),"")</f>
        <v/>
      </c>
      <c r="R150" s="166" t="str">
        <f>IFERROR(IF(GETPIVOTDATA("DateRDV",TCD!$B$1,"DT","VA","Bénéficiaire",$A150,R$6,R$5,"Mois (DateRDV)",R$7,"Années (DateRDV)",R$3,"Présence","Excusé"),3,""),"")</f>
        <v/>
      </c>
      <c r="S150" s="166" t="str">
        <f>IFERROR(IF(GETPIVOTDATA("DateRDV",TCD!$B$1,"DT","VA","Bénéficiaire",$A150,S$6,S$5,"Mois (DateRDV)",S$7,"Années (DateRDV)",S$3,"Présence","Absent"),4,""),"")</f>
        <v/>
      </c>
      <c r="T150" s="166" t="str">
        <f>IFERROR(IF(GETPIVOTDATA("DateRDV",TCD!$B$1,"DT","VA","Bénéficiaire",$A150,T$6,T$5,"Mois (DateRDV)",T$7,"Années (DateRDV)",T$3),1,""),"")</f>
        <v/>
      </c>
      <c r="U150" s="166" t="str">
        <f>IFERROR(IF(GETPIVOTDATA("DateRDV",TCD!$B$1,"DT","VA","Bénéficiaire",$A150,U$6,U$5,"Mois (DateRDV)",U$7,"Années (DateRDV)",U$3),2,""),"")</f>
        <v/>
      </c>
      <c r="V150" s="166" t="str">
        <f>IFERROR(IF(GETPIVOTDATA("DateRDV",TCD!$B$1,"DT","VA","Bénéficiaire",$A150,V$6,V$5,"Mois (DateRDV)",V$7,"Années (DateRDV)",V$3,"Présence","Excusé"),3,""),"")</f>
        <v/>
      </c>
      <c r="W150" s="166" t="str">
        <f>IFERROR(IF(GETPIVOTDATA("DateRDV",TCD!$B$1,"DT","VA","Bénéficiaire",$A150,W$6,W$5,"Mois (DateRDV)",W$7,"Années (DateRDV)",W$3,"Présence","Absent"),4,""),"")</f>
        <v/>
      </c>
      <c r="X150" s="166" t="str">
        <f>IFERROR(IF(GETPIVOTDATA("DateRDV",TCD!$B$1,"DT","VA","Bénéficiaire",$A150,X$6,X$5,"Mois (DateRDV)",X$7,"Années (DateRDV)",X$3),1,""),"")</f>
        <v/>
      </c>
      <c r="Y150" s="166" t="str">
        <f>IFERROR(IF(GETPIVOTDATA("DateRDV",TCD!$B$1,"DT","VA","Bénéficiaire",$A150,Y$6,Y$5,"Mois (DateRDV)",Y$7,"Années (DateRDV)",Y$3),2,""),"")</f>
        <v/>
      </c>
      <c r="Z150" s="166" t="str">
        <f>IFERROR(IF(GETPIVOTDATA("DateRDV",TCD!$B$1,"DT","VA","Bénéficiaire",$A150,Z$6,Z$5,"Mois (DateRDV)",Z$7,"Années (DateRDV)",Z$3,"Présence","Excusé"),3,""),"")</f>
        <v/>
      </c>
      <c r="AA150" s="166" t="str">
        <f>IFERROR(IF(GETPIVOTDATA("DateRDV",TCD!$B$1,"DT","VA","Bénéficiaire",$A150,AA$6,AA$5,"Mois (DateRDV)",AA$7,"Années (DateRDV)",AA$3,"Présence","Absent"),4,""),"")</f>
        <v/>
      </c>
      <c r="AB150" s="166" t="str">
        <f>IFERROR(IF(GETPIVOTDATA("DateRDV",TCD!$B$1,"DT","VA","Bénéficiaire",$A150,AB$6,AB$5,"Mois (DateRDV)",AB$7,"Années (DateRDV)",AB$3),1,""),"")</f>
        <v/>
      </c>
      <c r="AC150" s="166" t="str">
        <f>IFERROR(IF(GETPIVOTDATA("DateRDV",TCD!$B$1,"DT","VA","Bénéficiaire",$A150,AC$6,AC$5,"Mois (DateRDV)",AC$7,"Années (DateRDV)",AC$3),2,""),"")</f>
        <v/>
      </c>
      <c r="AD150" s="166" t="str">
        <f>IFERROR(IF(GETPIVOTDATA("DateRDV",TCD!$B$1,"DT","VA","Bénéficiaire",$A150,AD$6,AD$5,"Mois (DateRDV)",AD$7,"Années (DateRDV)",AD$3,"Présence","Excusé"),3,""),"")</f>
        <v/>
      </c>
      <c r="AE150" s="166" t="str">
        <f>IFERROR(IF(GETPIVOTDATA("DateRDV",TCD!$B$1,"DT","VA","Bénéficiaire",$A150,AE$6,AE$5,"Mois (DateRDV)",AE$7,"Années (DateRDV)",AE$3,"Présence","Absent"),4,""),"")</f>
        <v/>
      </c>
      <c r="AF150" s="166" t="str">
        <f>IFERROR(IF(GETPIVOTDATA("DateRDV",TCD!$B$1,"DT","VA","Bénéficiaire",$A150,AF$6,AF$5,"Mois (DateRDV)",AF$7,"Années (DateRDV)",AF$3),1,""),"")</f>
        <v/>
      </c>
      <c r="AG150" s="166" t="str">
        <f>IFERROR(IF(GETPIVOTDATA("DateRDV",TCD!$B$1,"DT","VA","Bénéficiaire",$A150,AG$6,AG$5,"Mois (DateRDV)",AG$7,"Années (DateRDV)",AG$3),2,""),"")</f>
        <v/>
      </c>
      <c r="AH150" s="166" t="str">
        <f>IFERROR(IF(GETPIVOTDATA("DateRDV",TCD!$B$1,"DT","VA","Bénéficiaire",$A150,AH$6,AH$5,"Mois (DateRDV)",AH$7,"Années (DateRDV)",AH$3,"Présence","Excusé"),3,""),"")</f>
        <v/>
      </c>
      <c r="AI150" s="166" t="str">
        <f>IFERROR(IF(GETPIVOTDATA("DateRDV",TCD!$B$1,"DT","VA","Bénéficiaire",$A150,AI$6,AI$5,"Mois (DateRDV)",AI$7,"Années (DateRDV)",AI$3,"Présence","Absent"),4,""),"")</f>
        <v/>
      </c>
      <c r="AJ150" s="166" t="str">
        <f>IFERROR(IF(GETPIVOTDATA("DateRDV",TCD!$B$1,"DT","VA","Bénéficiaire",$A150,AJ$6,AJ$5,"Mois (DateRDV)",AJ$7,"Années (DateRDV)",AJ$3),1,""),"")</f>
        <v/>
      </c>
      <c r="AK150" s="166" t="str">
        <f>IFERROR(IF(GETPIVOTDATA("DateRDV",TCD!$B$1,"DT","VA","Bénéficiaire",$A150,AK$6,AK$5,"Mois (DateRDV)",AK$7,"Années (DateRDV)",AK$3),2,""),"")</f>
        <v/>
      </c>
      <c r="AL150" s="166" t="str">
        <f>IFERROR(IF(GETPIVOTDATA("DateRDV",TCD!$B$1,"DT","VA","Bénéficiaire",$A150,AL$6,AL$5,"Mois (DateRDV)",AL$7,"Années (DateRDV)",AL$3,"Présence","Excusé"),3,""),"")</f>
        <v/>
      </c>
      <c r="AM150" s="166" t="str">
        <f>IFERROR(IF(GETPIVOTDATA("DateRDV",TCD!$B$1,"DT","VA","Bénéficiaire",$A150,AM$6,AM$5,"Mois (DateRDV)",AM$7,"Années (DateRDV)",AM$3,"Présence","Absent"),4,""),"")</f>
        <v/>
      </c>
      <c r="AN150" s="166" t="str">
        <f>IFERROR(IF(GETPIVOTDATA("DateRDV",TCD!$B$1,"DT","VA","Bénéficiaire",$A150,AN$6,AN$5,"Mois (DateRDV)",AN$7,"Années (DateRDV)",AN$3),1,""),"")</f>
        <v/>
      </c>
      <c r="AO150" s="166" t="str">
        <f>IFERROR(IF(GETPIVOTDATA("DateRDV",TCD!$B$1,"DT","VA","Bénéficiaire",$A150,AO$6,AO$5,"Mois (DateRDV)",AO$7,"Années (DateRDV)",AO$3),2,""),"")</f>
        <v/>
      </c>
      <c r="AP150" s="166" t="str">
        <f>IFERROR(IF(GETPIVOTDATA("DateRDV",TCD!$B$1,"DT","VA","Bénéficiaire",$A150,AP$6,AP$5,"Mois (DateRDV)",AP$7,"Années (DateRDV)",AP$3,"Présence","Excusé"),3,""),"")</f>
        <v/>
      </c>
      <c r="AQ150" s="166" t="str">
        <f>IFERROR(IF(GETPIVOTDATA("DateRDV",TCD!$B$1,"DT","VA","Bénéficiaire",$A150,AQ$6,AQ$5,"Mois (DateRDV)",AQ$7,"Années (DateRDV)",AQ$3,"Présence","Absent"),4,""),"")</f>
        <v/>
      </c>
      <c r="AR150" s="166" t="str">
        <f>IFERROR(IF(GETPIVOTDATA("DateRDV",TCD!$B$1,"DT","VA","Bénéficiaire",$A150,AR$6,AR$5,"Mois (DateRDV)",AR$7,"Années (DateRDV)",AR$3),1,""),"")</f>
        <v/>
      </c>
      <c r="AS150" s="166" t="str">
        <f>IFERROR(IF(GETPIVOTDATA("DateRDV",TCD!$B$1,"DT","VA","Bénéficiaire",$A150,AS$6,AS$5,"Mois (DateRDV)",AS$7,"Années (DateRDV)",AS$3),2,""),"")</f>
        <v/>
      </c>
      <c r="AT150" s="166" t="str">
        <f>IFERROR(IF(GETPIVOTDATA("DateRDV",TCD!$B$1,"DT","VA","Bénéficiaire",$A150,AT$6,AT$5,"Mois (DateRDV)",AT$7,"Années (DateRDV)",AT$3,"Présence","Excusé"),3,""),"")</f>
        <v/>
      </c>
      <c r="AU150" s="166" t="str">
        <f>IFERROR(IF(GETPIVOTDATA("DateRDV",TCD!$B$1,"DT","VA","Bénéficiaire",$A150,AU$6,AU$5,"Mois (DateRDV)",AU$7,"Années (DateRDV)",AU$3,"Présence","Absent"),4,""),"")</f>
        <v/>
      </c>
      <c r="AV150" s="166" t="str">
        <f>IFERROR(IF(GETPIVOTDATA("DateRDV",TCD!$B$1,"DT","VA","Bénéficiaire",$A150,AV$6,AV$5,"Mois (DateRDV)",AV$7,"Années (DateRDV)",AV$3),1,""),"")</f>
        <v/>
      </c>
      <c r="AW150" s="166" t="str">
        <f>IFERROR(IF(GETPIVOTDATA("DateRDV",TCD!$B$1,"DT","VA","Bénéficiaire",$A150,AW$6,AW$5,"Mois (DateRDV)",AW$7,"Années (DateRDV)",AW$3),2,""),"")</f>
        <v/>
      </c>
      <c r="AX150" s="166" t="str">
        <f>IFERROR(IF(GETPIVOTDATA("DateRDV",TCD!$B$1,"DT","VA","Bénéficiaire",$A150,AX$6,AX$5,"Mois (DateRDV)",AX$7,"Années (DateRDV)",AX$3,"Présence","Excusé"),3,""),"")</f>
        <v/>
      </c>
      <c r="AY150" s="166" t="str">
        <f>IFERROR(IF(GETPIVOTDATA("DateRDV",TCD!$B$1,"DT","VA","Bénéficiaire",$A150,AY$6,AY$5,"Mois (DateRDV)",AY$7,"Années (DateRDV)",AY$3,"Présence","Absent"),4,""),"")</f>
        <v/>
      </c>
      <c r="AZ150" s="166" t="str">
        <f>IFERROR(IF(GETPIVOTDATA("DateRDV",TCD!$B$1,"DT","VA","Bénéficiaire",$A150,AZ$6,AZ$5,"Mois (DateRDV)",AZ$7,"Années (DateRDV)",AZ$3),1,""),"")</f>
        <v/>
      </c>
      <c r="BA150" s="166" t="str">
        <f>IFERROR(IF(GETPIVOTDATA("DateRDV",TCD!$B$1,"DT","VA","Bénéficiaire",$A150,BA$6,BA$5,"Mois (DateRDV)",BA$7,"Années (DateRDV)",BA$3),2,""),"")</f>
        <v/>
      </c>
      <c r="BB150" s="166" t="str">
        <f>IFERROR(IF(GETPIVOTDATA("DateRDV",TCD!$B$1,"DT","VA","Bénéficiaire",$A150,BB$6,BB$5,"Mois (DateRDV)",BB$7,"Années (DateRDV)",BB$3,"Présence","Excusé"),3,""),"")</f>
        <v/>
      </c>
      <c r="BC150" s="166" t="str">
        <f>IFERROR(IF(GETPIVOTDATA("DateRDV",TCD!$B$1,"DT","VA","Bénéficiaire",$A150,BC$6,BC$5,"Mois (DateRDV)",BC$7,"Années (DateRDV)",BC$3,"Présence","Absent"),4,""),"")</f>
        <v/>
      </c>
      <c r="BD150" s="166" t="str">
        <f>IFERROR(IF(GETPIVOTDATA("DateRDV",TCD!$B$1,"DT","VA","Bénéficiaire",$A150,BD$6,BD$5,"Mois (DateRDV)",BD$7,"Années (DateRDV)",BD$3),1,""),"")</f>
        <v/>
      </c>
      <c r="BE150" s="166" t="str">
        <f>IFERROR(IF(GETPIVOTDATA("DateRDV",TCD!$B$1,"DT","VA","Bénéficiaire",$A150,BE$6,BE$5,"Mois (DateRDV)",BE$7,"Années (DateRDV)",BE$3),2,""),"")</f>
        <v/>
      </c>
      <c r="BF150" s="166" t="str">
        <f>IFERROR(IF(GETPIVOTDATA("DateRDV",TCD!$B$1,"DT","VA","Bénéficiaire",$A150,BF$6,BF$5,"Mois (DateRDV)",BF$7,"Années (DateRDV)",BF$3,"Présence","Excusé"),3,""),"")</f>
        <v/>
      </c>
      <c r="BG150" s="166" t="str">
        <f>IFERROR(IF(GETPIVOTDATA("DateRDV",TCD!$B$1,"DT","VA","Bénéficiaire",$A150,BG$6,BG$5,"Mois (DateRDV)",BG$7,"Années (DateRDV)",BG$3,"Présence","Absent"),4,""),"")</f>
        <v/>
      </c>
      <c r="BH150" s="166" t="str">
        <f>IFERROR(IF(GETPIVOTDATA("DateRDV",TCD!$B$1,"DT","VA","Bénéficiaire",$A150,BH$6,BH$5,"Mois (DateRDV)",BH$7,"Années (DateRDV)",BH$3),1,""),"")</f>
        <v/>
      </c>
      <c r="BI150" s="166" t="str">
        <f>IFERROR(IF(GETPIVOTDATA("DateRDV",TCD!$B$1,"DT","VA","Bénéficiaire",$A150,BI$6,BI$5,"Mois (DateRDV)",BI$7,"Années (DateRDV)",BI$3),2,""),"")</f>
        <v/>
      </c>
      <c r="BJ150" s="166" t="str">
        <f>IFERROR(IF(GETPIVOTDATA("DateRDV",TCD!$B$1,"DT","VA","Bénéficiaire",$A150,BJ$6,BJ$5,"Mois (DateRDV)",BJ$7,"Années (DateRDV)",BJ$3,"Présence","Excusé"),3,""),"")</f>
        <v/>
      </c>
      <c r="BK150" s="166" t="str">
        <f>IFERROR(IF(GETPIVOTDATA("DateRDV",TCD!$B$1,"DT","VA","Bénéficiaire",$A150,BK$6,BK$5,"Mois (DateRDV)",BK$7,"Années (DateRDV)",BK$3,"Présence","Absent"),4,""),"")</f>
        <v/>
      </c>
      <c r="BL150" s="166" t="str">
        <f>IFERROR(IF(GETPIVOTDATA("DateRDV",TCD!$B$1,"DT","VA","Bénéficiaire",$A150,BL$6,BL$5,"Mois (DateRDV)",BL$7,"Années (DateRDV)",BL$3),1,""),"")</f>
        <v/>
      </c>
      <c r="BM150" s="166" t="str">
        <f>IFERROR(IF(GETPIVOTDATA("DateRDV",TCD!$B$1,"DT","VA","Bénéficiaire",$A150,BM$6,BM$5,"Mois (DateRDV)",BM$7,"Années (DateRDV)",BM$3),2,""),"")</f>
        <v/>
      </c>
      <c r="BN150" s="166" t="str">
        <f>IFERROR(IF(GETPIVOTDATA("DateRDV",TCD!$B$1,"DT","VA","Bénéficiaire",$A150,BN$6,BN$5,"Mois (DateRDV)",BN$7,"Années (DateRDV)",BN$3,"Présence","Excusé"),3,""),"")</f>
        <v/>
      </c>
      <c r="BO150" s="166" t="str">
        <f>IFERROR(IF(GETPIVOTDATA("DateRDV",TCD!$B$1,"DT","VA","Bénéficiaire",$A150,BO$6,BO$5,"Mois (DateRDV)",BO$7,"Années (DateRDV)",BO$3,"Présence","Absent"),4,""),"")</f>
        <v/>
      </c>
      <c r="BP150" s="166" t="str">
        <f>IFERROR(IF(GETPIVOTDATA("DateRDV",TCD!$B$1,"DT","VA","Bénéficiaire",$A150,BP$6,BP$5,"Mois (DateRDV)",BP$7,"Années (DateRDV)",BP$3),1,""),"")</f>
        <v/>
      </c>
      <c r="BQ150" s="166" t="str">
        <f>IFERROR(IF(GETPIVOTDATA("DateRDV",TCD!$B$1,"DT","VA","Bénéficiaire",$A150,BQ$6,BQ$5,"Mois (DateRDV)",BQ$7,"Années (DateRDV)",BQ$3),2,""),"")</f>
        <v/>
      </c>
      <c r="BR150" s="166" t="str">
        <f>IFERROR(IF(GETPIVOTDATA("DateRDV",TCD!$B$1,"DT","VA","Bénéficiaire",$A150,BR$6,BR$5,"Mois (DateRDV)",BR$7,"Années (DateRDV)",BR$3,"Présence","Excusé"),3,""),"")</f>
        <v/>
      </c>
      <c r="BS150" s="166" t="str">
        <f>IFERROR(IF(GETPIVOTDATA("DateRDV",TCD!$B$1,"DT","VA","Bénéficiaire",$A150,BS$6,BS$5,"Mois (DateRDV)",BS$7,"Années (DateRDV)",BS$3,"Présence","Absent"),4,""),"")</f>
        <v/>
      </c>
      <c r="BT150" s="166" t="str">
        <f>IFERROR(IF(GETPIVOTDATA("DateRDV",TCD!$B$1,"DT","VA","Bénéficiaire",$A150,BT$6,BT$5,"Mois (DateRDV)",BT$7,"Années (DateRDV)",BT$3),1,""),"")</f>
        <v/>
      </c>
      <c r="BU150" s="166" t="str">
        <f>IFERROR(IF(GETPIVOTDATA("DateRDV",TCD!$B$1,"DT","VA","Bénéficiaire",$A150,BU$6,BU$5,"Mois (DateRDV)",BU$7,"Années (DateRDV)",BU$3),2,""),"")</f>
        <v/>
      </c>
      <c r="BV150" s="166" t="str">
        <f>IFERROR(IF(GETPIVOTDATA("DateRDV",TCD!$B$1,"DT","VA","Bénéficiaire",$A150,BV$6,BV$5,"Mois (DateRDV)",BV$7,"Années (DateRDV)",BV$3,"Présence","Excusé"),3,""),"")</f>
        <v/>
      </c>
      <c r="BW150" s="166" t="str">
        <f>IFERROR(IF(GETPIVOTDATA("DateRDV",TCD!$B$1,"DT","VA","Bénéficiaire",$A150,BW$6,BW$5,"Mois (DateRDV)",BW$7,"Années (DateRDV)",BW$3,"Présence","Absent"),4,""),"")</f>
        <v/>
      </c>
      <c r="BX150" s="166" t="str">
        <f>IFERROR(IF(GETPIVOTDATA("DateRDV",TCD!$B$1,"DT","VA","Bénéficiaire",$A150,BX$6,BX$5,"Mois (DateRDV)",BX$7,"Années (DateRDV)",BX$3),1,""),"")</f>
        <v/>
      </c>
      <c r="BY150" s="166" t="str">
        <f>IFERROR(IF(GETPIVOTDATA("DateRDV",TCD!$B$1,"DT","VA","Bénéficiaire",$A150,BY$6,BY$5,"Mois (DateRDV)",BY$7,"Années (DateRDV)",BY$3),2,""),"")</f>
        <v/>
      </c>
      <c r="BZ150" s="166" t="str">
        <f>IFERROR(IF(GETPIVOTDATA("DateRDV",TCD!$B$1,"DT","VA","Bénéficiaire",$A150,BZ$6,BZ$5,"Mois (DateRDV)",BZ$7,"Années (DateRDV)",BZ$3,"Présence","Excusé"),3,""),"")</f>
        <v/>
      </c>
      <c r="CA150" s="166" t="str">
        <f>IFERROR(IF(GETPIVOTDATA("DateRDV",TCD!$B$1,"DT","VA","Bénéficiaire",$A150,CA$6,CA$5,"Mois (DateRDV)",CA$7,"Années (DateRDV)",CA$3,"Présence","Absent"),4,""),"")</f>
        <v/>
      </c>
      <c r="CB150" s="166" t="str">
        <f>IFERROR(IF(GETPIVOTDATA("DateRDV",TCD!$B$1,"DT","VA","Bénéficiaire",$A150,CB$6,CB$5,"Mois (DateRDV)",CB$7,"Années (DateRDV)",CB$3),1,""),"")</f>
        <v/>
      </c>
      <c r="CC150" s="166" t="str">
        <f>IFERROR(IF(GETPIVOTDATA("DateRDV",TCD!$B$1,"DT","VA","Bénéficiaire",$A150,CC$6,CC$5,"Mois (DateRDV)",CC$7,"Années (DateRDV)",CC$3),2,""),"")</f>
        <v/>
      </c>
      <c r="CD150" s="166" t="str">
        <f>IFERROR(IF(GETPIVOTDATA("DateRDV",TCD!$B$1,"DT","VA","Bénéficiaire",$A150,CD$6,CD$5,"Mois (DateRDV)",CD$7,"Années (DateRDV)",CD$3,"Présence","Excusé"),3,""),"")</f>
        <v/>
      </c>
      <c r="CE150" s="166" t="str">
        <f>IFERROR(IF(GETPIVOTDATA("DateRDV",TCD!$B$1,"DT","VA","Bénéficiaire",$A150,CE$6,CE$5,"Mois (DateRDV)",CE$7,"Années (DateRDV)",CE$3,"Présence","Absent"),4,""),"")</f>
        <v/>
      </c>
      <c r="CF150" s="166" t="str">
        <f>IFERROR(IF(GETPIVOTDATA("DateRDV",TCD!$B$1,"DT","VA","Bénéficiaire",$A150,CF$6,CF$5,"Mois (DateRDV)",CF$7,"Années (DateRDV)",CF$3),1,""),"")</f>
        <v/>
      </c>
      <c r="CG150" s="166" t="str">
        <f>IFERROR(IF(GETPIVOTDATA("DateRDV",TCD!$B$1,"DT","VA","Bénéficiaire",$A150,CG$6,CG$5,"Mois (DateRDV)",CG$7,"Années (DateRDV)",CG$3),2,""),"")</f>
        <v/>
      </c>
      <c r="CH150" s="166" t="str">
        <f>IFERROR(IF(GETPIVOTDATA("DateRDV",TCD!$B$1,"DT","VA","Bénéficiaire",$A150,CH$6,CH$5,"Mois (DateRDV)",CH$7,"Années (DateRDV)",CH$3,"Présence","Excusé"),3,""),"")</f>
        <v/>
      </c>
      <c r="CI150" s="166" t="str">
        <f>IFERROR(IF(GETPIVOTDATA("DateRDV",TCD!$B$1,"DT","VA","Bénéficiaire",$A150,CI$6,CI$5,"Mois (DateRDV)",CI$7,"Années (DateRDV)",CI$3,"Présence","Absent"),4,""),"")</f>
        <v/>
      </c>
      <c r="CJ150" s="166" t="str">
        <f>IFERROR(IF(GETPIVOTDATA("DateRDV",TCD!$B$1,"DT","VA","Bénéficiaire",$A150,CJ$6,CJ$5,"Mois (DateRDV)",CJ$7,"Années (DateRDV)",CJ$3),1,""),"")</f>
        <v/>
      </c>
      <c r="CK150" s="166" t="str">
        <f>IFERROR(IF(GETPIVOTDATA("DateRDV",TCD!$B$1,"DT","VA","Bénéficiaire",$A150,CK$6,CK$5,"Mois (DateRDV)",CK$7,"Années (DateRDV)",CK$3),2,""),"")</f>
        <v/>
      </c>
      <c r="CL150" s="166" t="str">
        <f>IFERROR(IF(GETPIVOTDATA("DateRDV",TCD!$B$1,"DT","VA","Bénéficiaire",$A150,VE$6,VE$5,"Mois (DateRDV)",VE$7,"Années (DateRDV)",VE$3,"Présence","Excusé"),3,""),"")</f>
        <v/>
      </c>
      <c r="CM150" s="166" t="str">
        <f>IFERROR(IF(GETPIVOTDATA("DateRDV",TCD!$B$1,"DT","VA","Bénéficiaire",$A150,CM$6,CM$5,"Mois (DateRDV)",CM$7,"Années (DateRDV)",CM$3,"Présence","Absent"),4,""),"")</f>
        <v/>
      </c>
      <c r="CN150" s="166" t="str">
        <f>IFERROR(IF(GETPIVOTDATA("DateRDV",TCD!$B$1,"DT","VA","Bénéficiaire",$A150,CN$6,CN$5,"Mois (DateRDV)",CN$7,"Années (DateRDV)",CN$3),1,""),"")</f>
        <v/>
      </c>
      <c r="CO150" s="166" t="str">
        <f>IFERROR(IF(GETPIVOTDATA("DateRDV",TCD!$B$1,"DT","VA","Bénéficiaire",$A150,CO$6,CO$5,"Mois (DateRDV)",CO$7,"Années (DateRDV)",CO$3),2,""),"")</f>
        <v/>
      </c>
      <c r="CP150" s="166" t="str">
        <f>IFERROR(IF(GETPIVOTDATA("DateRDV",TCD!$B$1,"DT","VA","Bénéficiaire",$A150,CP$6,CP$5,"Mois (DateRDV)",CP$7,"Années (DateRDV)",CP$3,"Présence","Excusé"),3,""),"")</f>
        <v/>
      </c>
      <c r="CQ150" s="166" t="str">
        <f>IFERROR(IF(GETPIVOTDATA("DateRDV",TCD!$B$1,"DT","VA","Bénéficiaire",$A150,CQ$6,CQ$5,"Mois (DateRDV)",CQ$7,"Années (DateRDV)",CQ$3,"Présence","Absent"),4,""),"")</f>
        <v/>
      </c>
      <c r="CR150" s="166" t="str">
        <f>IFERROR(IF(GETPIVOTDATA("DateRDV",TCD!$B$1,"DT","VA","Bénéficiaire",$A150,CR$6,CR$5,"Mois (DateRDV)",CR$7,"Années (DateRDV)",CR$3),1,""),"")</f>
        <v/>
      </c>
      <c r="CS150" s="166" t="str">
        <f>IFERROR(IF(GETPIVOTDATA("DateRDV",TCD!$B$1,"DT","VA","Bénéficiaire",$A150,CS$6,CS$5,"Mois (DateRDV)",CS$7,"Années (DateRDV)",CS$3),2,""),"")</f>
        <v/>
      </c>
      <c r="CT150" s="166" t="str">
        <f>IFERROR(IF(GETPIVOTDATA("DateRDV",TCD!$B$1,"DT","VA","Bénéficiaire",$A150,CT$6,CT$5,"Mois (DateRDV)",CT$7,"Années (DateRDV)",CT$3,"Présence","Excusé"),3,""),"")</f>
        <v/>
      </c>
      <c r="CU150" s="166" t="str">
        <f>IFERROR(IF(GETPIVOTDATA("DateRDV",TCD!$B$1,"DT","VA","Bénéficiaire",$A150,CU$6,CU$5,"Mois (DateRDV)",CU$7,"Années (DateRDV)",CU$3,"Présence","Absent"),4,""),"")</f>
        <v/>
      </c>
      <c r="CV150" s="166" t="str">
        <f>IFERROR(IF(GETPIVOTDATA("DateRDV",TCD!$B$1,"DT","VA","Bénéficiaire",$A150,CV$6,CV$5,"Mois (DateRDV)",CV$7,"Années (DateRDV)",CV$3),1,""),"")</f>
        <v/>
      </c>
      <c r="CW150" s="166" t="str">
        <f>IFERROR(IF(GETPIVOTDATA("DateRDV",TCD!$B$1,"DT","VA","Bénéficiaire",$A150,CW$6,CW$5,"Mois (DateRDV)",CW$7,"Années (DateRDV)",CW$3),2,""),"")</f>
        <v/>
      </c>
      <c r="CX150" s="166" t="str">
        <f>IFERROR(IF(GETPIVOTDATA("DateRDV",TCD!$B$1,"DT","VA","Bénéficiaire",$A150,CX$6,CX$5,"Mois (DateRDV)",CX$7,"Années (DateRDV)",CX$3,"Présence","Excusé"),3,""),"")</f>
        <v/>
      </c>
      <c r="CY150" s="166" t="str">
        <f>IFERROR(IF(GETPIVOTDATA("DateRDV",TCD!$B$1,"DT","VA","Bénéficiaire",$A150,CY$6,CY$5,"Mois (DateRDV)",CY$7,"Années (DateRDV)",CY$3,"Présence","Absent"),4,""),"")</f>
        <v/>
      </c>
      <c r="CZ150" s="166" t="str">
        <f>IFERROR(IF(GETPIVOTDATA("DateRDV",TCD!$B$1,"DT","VA","Bénéficiaire",$A150,CZ$6,CZ$5,"Mois (DateRDV)",CZ$7,"Années (DateRDV)",CZ$3),1,""),"")</f>
        <v/>
      </c>
      <c r="DA150" s="166" t="str">
        <f>IFERROR(IF(GETPIVOTDATA("DateRDV",TCD!$B$1,"DT","VA","Bénéficiaire",$A150,DA$6,DA$5,"Mois (DateRDV)",DA$7,"Années (DateRDV)",DA$3),2,""),"")</f>
        <v/>
      </c>
      <c r="DB150" s="166" t="str">
        <f>IFERROR(IF(GETPIVOTDATA("DateRDV",TCD!$B$1,"DT","VA","Bénéficiaire",$A150,DB$6,DB$5,"Mois (DateRDV)",DB$7,"Années (DateRDV)",DB$3,"Présence","Excusé"),3,""),"")</f>
        <v/>
      </c>
      <c r="DC150" s="166" t="str">
        <f>IFERROR(IF(GETPIVOTDATA("DateRDV",TCD!$B$1,"DT","VA","Bénéficiaire",$A150,DC$6,DC$5,"Mois (DateRDV)",DC$7,"Années (DateRDV)",DC$3,"Présence","Absent"),4,""),"")</f>
        <v/>
      </c>
      <c r="DD150" s="166" t="str">
        <f>IFERROR(IF(GETPIVOTDATA("DateRDV",TCD!$B$1,"DT","VA","Bénéficiaire",$A150,DD$6,DD$5,"Mois (DateRDV)",DD$7,"Années (DateRDV)",DD$3),1,""),"")</f>
        <v/>
      </c>
      <c r="DE150" s="166" t="str">
        <f>IFERROR(IF(GETPIVOTDATA("DateRDV",TCD!$B$1,"DT","VA","Bénéficiaire",$A150,DE$6,DE$5,"Mois (DateRDV)",DE$7,"Années (DateRDV)",DE$3),2,""),"")</f>
        <v/>
      </c>
      <c r="DF150" s="166" t="str">
        <f>IFERROR(IF(GETPIVOTDATA("DateRDV",TCD!$B$1,"DT","VA","Bénéficiaire",$A150,DF$6,DF$5,"Mois (DateRDV)",DF$7,"Années (DateRDV)",DF$3,"Présence","Excusé"),3,""),"")</f>
        <v/>
      </c>
      <c r="DG150" s="166" t="str">
        <f>IFERROR(IF(GETPIVOTDATA("DateRDV",TCD!$B$1,"DT","VA","Bénéficiaire",$A150,DG$6,DG$5,"Mois (DateRDV)",DG$7,"Années (DateRDV)",DG$3,"Présence","Absent"),4,""),"")</f>
        <v/>
      </c>
      <c r="DH150" s="166" t="str">
        <f>IFERROR(IF(GETPIVOTDATA("DateRDV",TCD!$B$1,"DT","VA","Bénéficiaire",$A150,DH$6,DH$5,"Mois (DateRDV)",DH$7,"Années (DateRDV)",DH$3),1,""),"")</f>
        <v/>
      </c>
      <c r="DI150" s="166" t="str">
        <f>IFERROR(IF(GETPIVOTDATA("DateRDV",TCD!$B$1,"DT","VA","Bénéficiaire",$A150,DI$6,DI$5,"Mois (DateRDV)",DI$7,"Années (DateRDV)",DI$3),2,""),"")</f>
        <v/>
      </c>
      <c r="DJ150" s="166" t="str">
        <f>IFERROR(IF(GETPIVOTDATA("DateRDV",TCD!$B$1,"DT","VA","Bénéficiaire",$A150,DJ$6,DJ$5,"Mois (DateRDV)",DJ$7,"Années (DateRDV)",DJ$3,"Présence","Excusé"),3,""),"")</f>
        <v/>
      </c>
      <c r="DK150" s="166" t="str">
        <f>IFERROR(IF(GETPIVOTDATA("DateRDV",TCD!$B$1,"DT","VA","Bénéficiaire",$A150,DK$6,DK$5,"Mois (DateRDV)",DK$7,"Années (DateRDV)",DK$3,"Présence","Absent"),4,""),"")</f>
        <v/>
      </c>
      <c r="DL150" s="166" t="str">
        <f>IFERROR(IF(GETPIVOTDATA("DateRDV",TCD!$B$1,"DT","VA","Bénéficiaire",$A150,DL$6,DL$5,"Mois (DateRDV)",DL$7,"Années (DateRDV)",DL$3),1,""),"")</f>
        <v/>
      </c>
      <c r="DM150" s="166" t="str">
        <f>IFERROR(IF(GETPIVOTDATA("DateRDV",TCD!$B$1,"DT","VA","Bénéficiaire",$A150,DM$6,DM$5,"Mois (DateRDV)",DM$7,"Années (DateRDV)",DM$3),2,""),"")</f>
        <v/>
      </c>
      <c r="DN150" s="166" t="str">
        <f>IFERROR(IF(GETPIVOTDATA("DateRDV",TCD!$B$1,"DT","VA","Bénéficiaire",$A150,DN$6,DN$5,"Mois (DateRDV)",DN$7,"Années (DateRDV)",DN$3,"Présence","Excusé"),3,""),"")</f>
        <v/>
      </c>
      <c r="DO150" s="166" t="str">
        <f>IFERROR(IF(GETPIVOTDATA("DateRDV",TCD!$B$1,"DT","VA","Bénéficiaire",$A150,DO$6,DO$5,"Mois (DateRDV)",DO$7,"Années (DateRDV)",DO$3,"Présence","Absent"),4,""),"")</f>
        <v/>
      </c>
    </row>
    <row r="151" spans="2:119" x14ac:dyDescent="0.2">
      <c r="B151" s="169" t="str">
        <f>IFERROR(IF(INDEX(Data!P:P,MATCH(A151,Data!B:B,0))&lt;&gt;"",INDEX(Data!P:P,MATCH(A151,Data!B:B,0)),""),"")</f>
        <v/>
      </c>
      <c r="C151" s="169" t="str">
        <f>IFERROR(IF(INDEX(Data!O:O,MATCH(A151,Data!B:B,0))&lt;&gt;"",INDEX(Data!O:O,MATCH(A151,Data!B:B,0)),""),"")</f>
        <v/>
      </c>
      <c r="D151" s="169" t="str">
        <f>IFERROR(IF(INDEX(Data!J:J,MATCH(A151,Data!B:B,0))&lt;&gt;"",INDEX(Data!J:J,MATCH(A151,Data!B:B,0)),""),"")</f>
        <v/>
      </c>
      <c r="E151" s="169" t="str">
        <f>IFERROR(IF(INDEX(Data!M:M,MATCH(A151,Data!B:B,0))&lt;&gt;"",INDEX(Data!M:M,MATCH(A151,Data!B:B,0)),""),"")</f>
        <v/>
      </c>
      <c r="F151" s="169" t="str">
        <f>IFERROR(IF(INDEX(Data!N:N,MATCH(A151,Data!B:B,0))&lt;&gt;"",INDEX(Data!N:N,MATCH(A151,Data!B:B,0)),""),"")</f>
        <v/>
      </c>
      <c r="G151" s="170" t="str">
        <f>IFERROR(IF(INDEX(Data!K:K,MATCH(A151,Data!B:B,0))&lt;&gt;"",INDEX(Data!K:K,MATCH(A151,Data!B:B,0)),""),"")</f>
        <v/>
      </c>
      <c r="H151" s="170" t="str">
        <f>IFERROR(IF(INDEX(Data!L:L,MATCH(A151,Data!B:B,0))&lt;&gt;"",INDEX(Data!L:L,MATCH(A151,Data!B:B,0)),""),"")</f>
        <v/>
      </c>
      <c r="I151" s="170" t="str">
        <f>IFERROR(IF(INDEX(Data!C:C,MATCH(A151,Data!B:B,0))&lt;&gt;"",INDEX(Data!C:C,MATCH(A151,Data!B:B,0)),""),"")</f>
        <v/>
      </c>
      <c r="J151" s="170" t="str">
        <f>IFERROR(IF(INDEX(Data!D:D,MATCH(A151,Data!B:B,0))&lt;&gt;"",INDEX(Data!D:D,MATCH(A151,Data!B:B,0)),""),"")</f>
        <v/>
      </c>
      <c r="K151" s="171" t="str">
        <f>IFERROR(IF(INDEX(Data!H:H,MATCH(A151,Data!B:B,0))&lt;&gt;"",INDEX(Data!H:H,MATCH(A151,Data!B:B,0)),""),"")</f>
        <v/>
      </c>
      <c r="L151" s="166" t="str">
        <f>IFERROR(IF(GETPIVOTDATA("DateRDV",TCD!$B$1,"DT","VA","Bénéficiaire",$A151,L$6,L$5,"Mois (DateRDV)",L$7,"Années (DateRDV)",L$3),1,""),"")</f>
        <v/>
      </c>
      <c r="M151" s="166" t="str">
        <f>IFERROR(IF(GETPIVOTDATA("DateRDV",TCD!$B$1,"DT","VA","Bénéficiaire",$A151,M$6,M$5,"Mois (DateRDV)",M$7,"Années (DateRDV)",M$3),2,""),"")</f>
        <v/>
      </c>
      <c r="N151" s="166" t="str">
        <f>IFERROR(IF(GETPIVOTDATA("DateRDV",TCD!$B$1,"DT","VA","Bénéficiaire",$A151,N$6,N$5,"Mois (DateRDV)",N$7,"Années (DateRDV)",N$3,"Présence","Présent"),3,""),"")</f>
        <v/>
      </c>
      <c r="O151" s="166" t="str">
        <f>IFERROR(IF(GETPIVOTDATA("DateRDV",TCD!$B$1,"DT","VA","Bénéficiaire",$A151,O$6,O$5,"Mois (DateRDV)",O$7,"Années (DateRDV)",O$3,"Présence","Absent"),4,""),"")</f>
        <v/>
      </c>
      <c r="P151" s="166" t="str">
        <f>IFERROR(IF(GETPIVOTDATA("DateRDV",TCD!$B$1,"DT","VA","Bénéficiaire",$A151,P$6,P$5,"Mois (DateRDV)",P$7,"Années (DateRDV)",P$3),1,""),"")</f>
        <v/>
      </c>
      <c r="Q151" s="166" t="str">
        <f>IFERROR(IF(GETPIVOTDATA("DateRDV",TCD!$B$1,"DT","VA","Bénéficiaire",$A151,Q$6,Q$5,"Mois (DateRDV)",Q$7,"Années (DateRDV)",Q$3),2,""),"")</f>
        <v/>
      </c>
      <c r="R151" s="166" t="str">
        <f>IFERROR(IF(GETPIVOTDATA("DateRDV",TCD!$B$1,"DT","VA","Bénéficiaire",$A151,R$6,R$5,"Mois (DateRDV)",R$7,"Années (DateRDV)",R$3,"Présence","Présent"),3,""),"")</f>
        <v/>
      </c>
      <c r="S151" s="166" t="str">
        <f>IFERROR(IF(GETPIVOTDATA("DateRDV",TCD!$B$1,"DT","VA","Bénéficiaire",$A151,S$6,S$5,"Mois (DateRDV)",S$7,"Années (DateRDV)",S$3,"Présence","Absent"),4,""),"")</f>
        <v/>
      </c>
      <c r="T151" s="166" t="str">
        <f>IFERROR(IF(GETPIVOTDATA("DateRDV",TCD!$B$1,"DT","VA","Bénéficiaire",$A151,T$6,T$5,"Mois (DateRDV)",T$7,"Années (DateRDV)",T$3),1,""),"")</f>
        <v/>
      </c>
      <c r="U151" s="166" t="str">
        <f>IFERROR(IF(GETPIVOTDATA("DateRDV",TCD!$B$1,"DT","VA","Bénéficiaire",$A151,U$6,U$5,"Mois (DateRDV)",U$7,"Années (DateRDV)",U$3),2,""),"")</f>
        <v/>
      </c>
      <c r="V151" s="166" t="str">
        <f>IFERROR(IF(GETPIVOTDATA("DateRDV",TCD!$B$1,"DT","VA","Bénéficiaire",$A151,V$6,V$5,"Mois (DateRDV)",V$7,"Années (DateRDV)",V$3,"Présence","Présent"),3,""),"")</f>
        <v/>
      </c>
      <c r="W151" s="166" t="str">
        <f>IFERROR(IF(GETPIVOTDATA("DateRDV",TCD!$B$1,"DT","VA","Bénéficiaire",$A151,W$6,W$5,"Mois (DateRDV)",W$7,"Années (DateRDV)",W$3,"Présence","Absent"),4,""),"")</f>
        <v/>
      </c>
      <c r="X151" s="166" t="str">
        <f>IFERROR(IF(GETPIVOTDATA("DateRDV",TCD!$B$1,"DT","VA","Bénéficiaire",$A151,X$6,X$5,"Mois (DateRDV)",X$7,"Années (DateRDV)",X$3),1,""),"")</f>
        <v/>
      </c>
      <c r="Y151" s="166" t="str">
        <f>IFERROR(IF(GETPIVOTDATA("DateRDV",TCD!$B$1,"DT","VA","Bénéficiaire",$A151,Y$6,Y$5,"Mois (DateRDV)",Y$7,"Années (DateRDV)",Y$3),2,""),"")</f>
        <v/>
      </c>
      <c r="Z151" s="166" t="str">
        <f>IFERROR(IF(GETPIVOTDATA("DateRDV",TCD!$B$1,"DT","VA","Bénéficiaire",$A151,Z$6,Z$5,"Mois (DateRDV)",Z$7,"Années (DateRDV)",Z$3,"Présence","Présent"),3,""),"")</f>
        <v/>
      </c>
      <c r="AA151" s="166" t="str">
        <f>IFERROR(IF(GETPIVOTDATA("DateRDV",TCD!$B$1,"DT","VA","Bénéficiaire",$A151,AA$6,AA$5,"Mois (DateRDV)",AA$7,"Années (DateRDV)",AA$3,"Présence","Absent"),4,""),"")</f>
        <v/>
      </c>
      <c r="AB151" s="166" t="str">
        <f>IFERROR(IF(GETPIVOTDATA("DateRDV",TCD!$B$1,"DT","VA","Bénéficiaire",$A151,AB$6,AB$5,"Mois (DateRDV)",AB$7,"Années (DateRDV)",AB$3),1,""),"")</f>
        <v/>
      </c>
      <c r="AC151" s="166" t="str">
        <f>IFERROR(IF(GETPIVOTDATA("DateRDV",TCD!$B$1,"DT","VA","Bénéficiaire",$A151,AC$6,AC$5,"Mois (DateRDV)",AC$7,"Années (DateRDV)",AC$3),2,""),"")</f>
        <v/>
      </c>
      <c r="AD151" s="166" t="str">
        <f>IFERROR(IF(GETPIVOTDATA("DateRDV",TCD!$B$1,"DT","VA","Bénéficiaire",$A151,AD$6,AD$5,"Mois (DateRDV)",AD$7,"Années (DateRDV)",AD$3,"Présence","Présent"),3,""),"")</f>
        <v/>
      </c>
      <c r="AE151" s="166" t="str">
        <f>IFERROR(IF(GETPIVOTDATA("DateRDV",TCD!$B$1,"DT","VA","Bénéficiaire",$A151,AE$6,AE$5,"Mois (DateRDV)",AE$7,"Années (DateRDV)",AE$3,"Présence","Absent"),4,""),"")</f>
        <v/>
      </c>
      <c r="AF151" s="166" t="str">
        <f>IFERROR(IF(GETPIVOTDATA("DateRDV",TCD!$B$1,"DT","VA","Bénéficiaire",$A151,AF$6,AF$5,"Mois (DateRDV)",AF$7,"Années (DateRDV)",AF$3),1,""),"")</f>
        <v/>
      </c>
      <c r="AG151" s="166" t="str">
        <f>IFERROR(IF(GETPIVOTDATA("DateRDV",TCD!$B$1,"DT","VA","Bénéficiaire",$A151,AG$6,AG$5,"Mois (DateRDV)",AG$7,"Années (DateRDV)",AG$3),2,""),"")</f>
        <v/>
      </c>
      <c r="AH151" s="166" t="str">
        <f>IFERROR(IF(GETPIVOTDATA("DateRDV",TCD!$B$1,"DT","VA","Bénéficiaire",$A151,AH$6,AH$5,"Mois (DateRDV)",AH$7,"Années (DateRDV)",AH$3,"Présence","Présent"),3,""),"")</f>
        <v/>
      </c>
      <c r="AI151" s="166" t="str">
        <f>IFERROR(IF(GETPIVOTDATA("DateRDV",TCD!$B$1,"DT","VA","Bénéficiaire",$A151,AI$6,AI$5,"Mois (DateRDV)",AI$7,"Années (DateRDV)",AI$3,"Présence","Absent"),4,""),"")</f>
        <v/>
      </c>
      <c r="AJ151" s="166" t="str">
        <f>IFERROR(IF(GETPIVOTDATA("DateRDV",TCD!$B$1,"DT","VA","Bénéficiaire",$A151,AJ$6,AJ$5,"Mois (DateRDV)",AJ$7,"Années (DateRDV)",AJ$3),1,""),"")</f>
        <v/>
      </c>
      <c r="AK151" s="166" t="str">
        <f>IFERROR(IF(GETPIVOTDATA("DateRDV",TCD!$B$1,"DT","VA","Bénéficiaire",$A151,AK$6,AK$5,"Mois (DateRDV)",AK$7,"Années (DateRDV)",AK$3),2,""),"")</f>
        <v/>
      </c>
      <c r="AL151" s="166" t="str">
        <f>IFERROR(IF(GETPIVOTDATA("DateRDV",TCD!$B$1,"DT","VA","Bénéficiaire",$A151,AL$6,AL$5,"Mois (DateRDV)",AL$7,"Années (DateRDV)",AL$3,"Présence","Présent"),3,""),"")</f>
        <v/>
      </c>
      <c r="AM151" s="166" t="str">
        <f>IFERROR(IF(GETPIVOTDATA("DateRDV",TCD!$B$1,"DT","VA","Bénéficiaire",$A151,AM$6,AM$5,"Mois (DateRDV)",AM$7,"Années (DateRDV)",AM$3,"Présence","Absent"),4,""),"")</f>
        <v/>
      </c>
      <c r="AN151" s="166" t="str">
        <f>IFERROR(IF(GETPIVOTDATA("DateRDV",TCD!$B$1,"DT","VA","Bénéficiaire",$A151,AN$6,AN$5,"Mois (DateRDV)",AN$7,"Années (DateRDV)",AN$3),1,""),"")</f>
        <v/>
      </c>
      <c r="AO151" s="166" t="str">
        <f>IFERROR(IF(GETPIVOTDATA("DateRDV",TCD!$B$1,"DT","VA","Bénéficiaire",$A151,AO$6,AO$5,"Mois (DateRDV)",AO$7,"Années (DateRDV)",AO$3),2,""),"")</f>
        <v/>
      </c>
      <c r="AP151" s="166" t="str">
        <f>IFERROR(IF(GETPIVOTDATA("DateRDV",TCD!$B$1,"DT","VA","Bénéficiaire",$A151,AP$6,AP$5,"Mois (DateRDV)",AP$7,"Années (DateRDV)",AP$3,"Présence","Présent"),3,""),"")</f>
        <v/>
      </c>
      <c r="AQ151" s="166" t="str">
        <f>IFERROR(IF(GETPIVOTDATA("DateRDV",TCD!$B$1,"DT","VA","Bénéficiaire",$A151,AQ$6,AQ$5,"Mois (DateRDV)",AQ$7,"Années (DateRDV)",AQ$3,"Présence","Absent"),4,""),"")</f>
        <v/>
      </c>
      <c r="AR151" s="166" t="str">
        <f>IFERROR(IF(GETPIVOTDATA("DateRDV",TCD!$B$1,"DT","VA","Bénéficiaire",$A151,AR$6,AR$5,"Mois (DateRDV)",AR$7,"Années (DateRDV)",AR$3),1,""),"")</f>
        <v/>
      </c>
      <c r="AS151" s="166" t="str">
        <f>IFERROR(IF(GETPIVOTDATA("DateRDV",TCD!$B$1,"DT","VA","Bénéficiaire",$A151,AS$6,AS$5,"Mois (DateRDV)",AS$7,"Années (DateRDV)",AS$3),2,""),"")</f>
        <v/>
      </c>
      <c r="AT151" s="166" t="str">
        <f>IFERROR(IF(GETPIVOTDATA("DateRDV",TCD!$B$1,"DT","VA","Bénéficiaire",$A151,AT$6,AT$5,"Mois (DateRDV)",AT$7,"Années (DateRDV)",AT$3,"Présence","Présent"),3,""),"")</f>
        <v/>
      </c>
      <c r="AU151" s="166" t="str">
        <f>IFERROR(IF(GETPIVOTDATA("DateRDV",TCD!$B$1,"DT","VA","Bénéficiaire",$A151,AU$6,AU$5,"Mois (DateRDV)",AU$7,"Années (DateRDV)",AU$3,"Présence","Absent"),4,""),"")</f>
        <v/>
      </c>
      <c r="AV151" s="166" t="str">
        <f>IFERROR(IF(GETPIVOTDATA("DateRDV",TCD!$B$1,"DT","VA","Bénéficiaire",$A151,AV$6,AV$5,"Mois (DateRDV)",AV$7,"Années (DateRDV)",AV$3),1,""),"")</f>
        <v/>
      </c>
      <c r="AW151" s="166" t="str">
        <f>IFERROR(IF(GETPIVOTDATA("DateRDV",TCD!$B$1,"DT","VA","Bénéficiaire",$A151,AW$6,AW$5,"Mois (DateRDV)",AW$7,"Années (DateRDV)",AW$3),2,""),"")</f>
        <v/>
      </c>
      <c r="AX151" s="166" t="str">
        <f>IFERROR(IF(GETPIVOTDATA("DateRDV",TCD!$B$1,"DT","VA","Bénéficiaire",$A151,AX$6,AX$5,"Mois (DateRDV)",AX$7,"Années (DateRDV)",AX$3,"Présence","Présent"),3,""),"")</f>
        <v/>
      </c>
      <c r="AY151" s="166" t="str">
        <f>IFERROR(IF(GETPIVOTDATA("DateRDV",TCD!$B$1,"DT","VA","Bénéficiaire",$A151,AY$6,AY$5,"Mois (DateRDV)",AY$7,"Années (DateRDV)",AY$3,"Présence","Absent"),4,""),"")</f>
        <v/>
      </c>
      <c r="AZ151" s="166" t="str">
        <f>IFERROR(IF(GETPIVOTDATA("DateRDV",TCD!$B$1,"DT","VA","Bénéficiaire",$A151,AZ$6,AZ$5,"Mois (DateRDV)",AZ$7,"Années (DateRDV)",AZ$3),1,""),"")</f>
        <v/>
      </c>
      <c r="BA151" s="166" t="str">
        <f>IFERROR(IF(GETPIVOTDATA("DateRDV",TCD!$B$1,"DT","VA","Bénéficiaire",$A151,BA$6,BA$5,"Mois (DateRDV)",BA$7,"Années (DateRDV)",BA$3),2,""),"")</f>
        <v/>
      </c>
      <c r="BB151" s="166" t="str">
        <f>IFERROR(IF(GETPIVOTDATA("DateRDV",TCD!$B$1,"DT","VA","Bénéficiaire",$A151,BB$6,BB$5,"Mois (DateRDV)",BB$7,"Années (DateRDV)",BB$3,"Présence","Présent"),3,""),"")</f>
        <v/>
      </c>
      <c r="BC151" s="166" t="str">
        <f>IFERROR(IF(GETPIVOTDATA("DateRDV",TCD!$B$1,"DT","VA","Bénéficiaire",$A151,BC$6,BC$5,"Mois (DateRDV)",BC$7,"Années (DateRDV)",BC$3,"Présence","Absent"),4,""),"")</f>
        <v/>
      </c>
      <c r="BD151" s="166" t="str">
        <f>IFERROR(IF(GETPIVOTDATA("DateRDV",TCD!$B$1,"DT","VA","Bénéficiaire",$A151,BD$6,BD$5,"Mois (DateRDV)",BD$7,"Années (DateRDV)",BD$3),1,""),"")</f>
        <v/>
      </c>
      <c r="BE151" s="166" t="str">
        <f>IFERROR(IF(GETPIVOTDATA("DateRDV",TCD!$B$1,"DT","VA","Bénéficiaire",$A151,BE$6,BE$5,"Mois (DateRDV)",BE$7,"Années (DateRDV)",BE$3),2,""),"")</f>
        <v/>
      </c>
      <c r="BF151" s="166" t="str">
        <f>IFERROR(IF(GETPIVOTDATA("DateRDV",TCD!$B$1,"DT","VA","Bénéficiaire",$A151,BF$6,BF$5,"Mois (DateRDV)",BF$7,"Années (DateRDV)",BF$3,"Présence","Présent"),3,""),"")</f>
        <v/>
      </c>
      <c r="BG151" s="166" t="str">
        <f>IFERROR(IF(GETPIVOTDATA("DateRDV",TCD!$B$1,"DT","VA","Bénéficiaire",$A151,BG$6,BG$5,"Mois (DateRDV)",BG$7,"Années (DateRDV)",BG$3,"Présence","Absent"),4,""),"")</f>
        <v/>
      </c>
      <c r="BH151" s="166" t="str">
        <f>IFERROR(IF(GETPIVOTDATA("DateRDV",TCD!$B$1,"DT","VA","Bénéficiaire",$A151,BH$6,BH$5,"Mois (DateRDV)",BH$7,"Années (DateRDV)",BH$3),1,""),"")</f>
        <v/>
      </c>
      <c r="BI151" s="166" t="str">
        <f>IFERROR(IF(GETPIVOTDATA("DateRDV",TCD!$B$1,"DT","VA","Bénéficiaire",$A151,BI$6,BI$5,"Mois (DateRDV)",BI$7,"Années (DateRDV)",BI$3),2,""),"")</f>
        <v/>
      </c>
      <c r="BJ151" s="166" t="str">
        <f>IFERROR(IF(GETPIVOTDATA("DateRDV",TCD!$B$1,"DT","VA","Bénéficiaire",$A151,BJ$6,BJ$5,"Mois (DateRDV)",BJ$7,"Années (DateRDV)",BJ$3,"Présence","Présent"),3,""),"")</f>
        <v/>
      </c>
      <c r="BK151" s="166" t="str">
        <f>IFERROR(IF(GETPIVOTDATA("DateRDV",TCD!$B$1,"DT","VA","Bénéficiaire",$A151,BK$6,BK$5,"Mois (DateRDV)",BK$7,"Années (DateRDV)",BK$3,"Présence","Absent"),4,""),"")</f>
        <v/>
      </c>
      <c r="BL151" s="166" t="str">
        <f>IFERROR(IF(GETPIVOTDATA("DateRDV",TCD!$B$1,"DT","VA","Bénéficiaire",$A151,BL$6,BL$5,"Mois (DateRDV)",BL$7,"Années (DateRDV)",BL$3),1,""),"")</f>
        <v/>
      </c>
      <c r="BM151" s="166" t="str">
        <f>IFERROR(IF(GETPIVOTDATA("DateRDV",TCD!$B$1,"DT","VA","Bénéficiaire",$A151,BM$6,BM$5,"Mois (DateRDV)",BM$7,"Années (DateRDV)",BM$3),2,""),"")</f>
        <v/>
      </c>
      <c r="BN151" s="166" t="str">
        <f>IFERROR(IF(GETPIVOTDATA("DateRDV",TCD!$B$1,"DT","VA","Bénéficiaire",$A151,BN$6,BN$5,"Mois (DateRDV)",BN$7,"Années (DateRDV)",BN$3,"Présence","Présent"),3,""),"")</f>
        <v/>
      </c>
      <c r="BO151" s="166" t="str">
        <f>IFERROR(IF(GETPIVOTDATA("DateRDV",TCD!$B$1,"DT","VA","Bénéficiaire",$A151,BO$6,BO$5,"Mois (DateRDV)",BO$7,"Années (DateRDV)",BO$3,"Présence","Absent"),4,""),"")</f>
        <v/>
      </c>
      <c r="BP151" s="166" t="str">
        <f>IFERROR(IF(GETPIVOTDATA("DateRDV",TCD!$B$1,"DT","VA","Bénéficiaire",$A151,BP$6,BP$5,"Mois (DateRDV)",BP$7,"Années (DateRDV)",BP$3),1,""),"")</f>
        <v/>
      </c>
      <c r="BQ151" s="166" t="str">
        <f>IFERROR(IF(GETPIVOTDATA("DateRDV",TCD!$B$1,"DT","VA","Bénéficiaire",$A151,BQ$6,BQ$5,"Mois (DateRDV)",BQ$7,"Années (DateRDV)",BQ$3),2,""),"")</f>
        <v/>
      </c>
      <c r="BR151" s="166" t="str">
        <f>IFERROR(IF(GETPIVOTDATA("DateRDV",TCD!$B$1,"DT","VA","Bénéficiaire",$A151,BR$6,BR$5,"Mois (DateRDV)",BR$7,"Années (DateRDV)",BR$3,"Présence","Présent"),3,""),"")</f>
        <v/>
      </c>
      <c r="BS151" s="166" t="str">
        <f>IFERROR(IF(GETPIVOTDATA("DateRDV",TCD!$B$1,"DT","VA","Bénéficiaire",$A151,BS$6,BS$5,"Mois (DateRDV)",BS$7,"Années (DateRDV)",BS$3,"Présence","Absent"),4,""),"")</f>
        <v/>
      </c>
      <c r="BT151" s="166" t="str">
        <f>IFERROR(IF(GETPIVOTDATA("DateRDV",TCD!$B$1,"DT","VA","Bénéficiaire",$A151,BT$6,BT$5,"Mois (DateRDV)",BT$7,"Années (DateRDV)",BT$3),1,""),"")</f>
        <v/>
      </c>
      <c r="BU151" s="166" t="str">
        <f>IFERROR(IF(GETPIVOTDATA("DateRDV",TCD!$B$1,"DT","VA","Bénéficiaire",$A151,BU$6,BU$5,"Mois (DateRDV)",BU$7,"Années (DateRDV)",BU$3),2,""),"")</f>
        <v/>
      </c>
      <c r="BV151" s="166" t="str">
        <f>IFERROR(IF(GETPIVOTDATA("DateRDV",TCD!$B$1,"DT","VA","Bénéficiaire",$A151,BV$6,BV$5,"Mois (DateRDV)",BV$7,"Années (DateRDV)",BV$3,"Présence","Présent"),3,""),"")</f>
        <v/>
      </c>
      <c r="BW151" s="166" t="str">
        <f>IFERROR(IF(GETPIVOTDATA("DateRDV",TCD!$B$1,"DT","VA","Bénéficiaire",$A151,BW$6,BW$5,"Mois (DateRDV)",BW$7,"Années (DateRDV)",BW$3,"Présence","Absent"),4,""),"")</f>
        <v/>
      </c>
      <c r="BX151" s="166" t="str">
        <f>IFERROR(IF(GETPIVOTDATA("DateRDV",TCD!$B$1,"DT","VA","Bénéficiaire",$A151,BX$6,BX$5,"Mois (DateRDV)",BX$7,"Années (DateRDV)",BX$3),1,""),"")</f>
        <v/>
      </c>
      <c r="BY151" s="166" t="str">
        <f>IFERROR(IF(GETPIVOTDATA("DateRDV",TCD!$B$1,"DT","VA","Bénéficiaire",$A151,BY$6,BY$5,"Mois (DateRDV)",BY$7,"Années (DateRDV)",BY$3),2,""),"")</f>
        <v/>
      </c>
      <c r="BZ151" s="166" t="str">
        <f>IFERROR(IF(GETPIVOTDATA("DateRDV",TCD!$B$1,"DT","VA","Bénéficiaire",$A151,BZ$6,BZ$5,"Mois (DateRDV)",BZ$7,"Années (DateRDV)",BZ$3,"Présence","Présent"),3,""),"")</f>
        <v/>
      </c>
      <c r="CA151" s="166" t="str">
        <f>IFERROR(IF(GETPIVOTDATA("DateRDV",TCD!$B$1,"DT","VA","Bénéficiaire",$A151,CA$6,CA$5,"Mois (DateRDV)",CA$7,"Années (DateRDV)",CA$3,"Présence","Absent"),4,""),"")</f>
        <v/>
      </c>
      <c r="CB151" s="166" t="str">
        <f>IFERROR(IF(GETPIVOTDATA("DateRDV",TCD!$B$1,"DT","VA","Bénéficiaire",$A151,CB$6,CB$5,"Mois (DateRDV)",CB$7,"Années (DateRDV)",CB$3),1,""),"")</f>
        <v/>
      </c>
      <c r="CC151" s="166" t="str">
        <f>IFERROR(IF(GETPIVOTDATA("DateRDV",TCD!$B$1,"DT","VA","Bénéficiaire",$A151,CC$6,CC$5,"Mois (DateRDV)",CC$7,"Années (DateRDV)",CC$3),2,""),"")</f>
        <v/>
      </c>
      <c r="CD151" s="166" t="str">
        <f>IFERROR(IF(GETPIVOTDATA("DateRDV",TCD!$B$1,"DT","VA","Bénéficiaire",$A151,CD$6,CD$5,"Mois (DateRDV)",CD$7,"Années (DateRDV)",CD$3,"Présence","Présent"),3,""),"")</f>
        <v/>
      </c>
      <c r="CE151" s="166" t="str">
        <f>IFERROR(IF(GETPIVOTDATA("DateRDV",TCD!$B$1,"DT","VA","Bénéficiaire",$A151,CE$6,CE$5,"Mois (DateRDV)",CE$7,"Années (DateRDV)",CE$3,"Présence","Absent"),4,""),"")</f>
        <v/>
      </c>
      <c r="CF151" s="166" t="str">
        <f>IFERROR(IF(GETPIVOTDATA("DateRDV",TCD!$B$1,"DT","VA","Bénéficiaire",$A151,CF$6,CF$5,"Mois (DateRDV)",CF$7,"Années (DateRDV)",CF$3),1,""),"")</f>
        <v/>
      </c>
      <c r="CG151" s="166" t="str">
        <f>IFERROR(IF(GETPIVOTDATA("DateRDV",TCD!$B$1,"DT","VA","Bénéficiaire",$A151,CG$6,CG$5,"Mois (DateRDV)",CG$7,"Années (DateRDV)",CG$3),2,""),"")</f>
        <v/>
      </c>
      <c r="CH151" s="166" t="str">
        <f>IFERROR(IF(GETPIVOTDATA("DateRDV",TCD!$B$1,"DT","VA","Bénéficiaire",$A151,CH$6,CH$5,"Mois (DateRDV)",CH$7,"Années (DateRDV)",CH$3,"Présence","Présent"),3,""),"")</f>
        <v/>
      </c>
      <c r="CI151" s="166" t="str">
        <f>IFERROR(IF(GETPIVOTDATA("DateRDV",TCD!$B$1,"DT","VA","Bénéficiaire",$A151,CI$6,CI$5,"Mois (DateRDV)",CI$7,"Années (DateRDV)",CI$3,"Présence","Absent"),4,""),"")</f>
        <v/>
      </c>
      <c r="CJ151" s="166" t="str">
        <f>IFERROR(IF(GETPIVOTDATA("DateRDV",TCD!$B$1,"DT","VA","Bénéficiaire",$A151,CJ$6,CJ$5,"Mois (DateRDV)",CJ$7,"Années (DateRDV)",CJ$3),1,""),"")</f>
        <v/>
      </c>
      <c r="CK151" s="166" t="str">
        <f>IFERROR(IF(GETPIVOTDATA("DateRDV",TCD!$B$1,"DT","VA","Bénéficiaire",$A151,CK$6,CK$5,"Mois (DateRDV)",CK$7,"Années (DateRDV)",CK$3),2,""),"")</f>
        <v/>
      </c>
      <c r="CL151" s="166" t="str">
        <f>IFERROR(IF(GETPIVOTDATA("DateRDV",TCD!$B$1,"DT","VA","Bénéficiaire",$A151,VE$6,VE$5,"Mois (DateRDV)",VE$7,"Années (DateRDV)",VE$3,"Présence","Présent"),3,""),"")</f>
        <v/>
      </c>
      <c r="CM151" s="166" t="str">
        <f>IFERROR(IF(GETPIVOTDATA("DateRDV",TCD!$B$1,"DT","VA","Bénéficiaire",$A151,CM$6,CM$5,"Mois (DateRDV)",CM$7,"Années (DateRDV)",CM$3,"Présence","Absent"),4,""),"")</f>
        <v/>
      </c>
      <c r="CN151" s="166" t="str">
        <f>IFERROR(IF(GETPIVOTDATA("DateRDV",TCD!$B$1,"DT","VA","Bénéficiaire",$A151,CN$6,CN$5,"Mois (DateRDV)",CN$7,"Années (DateRDV)",CN$3),1,""),"")</f>
        <v/>
      </c>
      <c r="CO151" s="166" t="str">
        <f>IFERROR(IF(GETPIVOTDATA("DateRDV",TCD!$B$1,"DT","VA","Bénéficiaire",$A151,CO$6,CO$5,"Mois (DateRDV)",CO$7,"Années (DateRDV)",CO$3),2,""),"")</f>
        <v/>
      </c>
      <c r="CP151" s="166" t="str">
        <f>IFERROR(IF(GETPIVOTDATA("DateRDV",TCD!$B$1,"DT","VA","Bénéficiaire",$A151,CP$6,CP$5,"Mois (DateRDV)",CP$7,"Années (DateRDV)",CP$3,"Présence","Présent"),3,""),"")</f>
        <v/>
      </c>
      <c r="CQ151" s="166" t="str">
        <f>IFERROR(IF(GETPIVOTDATA("DateRDV",TCD!$B$1,"DT","VA","Bénéficiaire",$A151,CQ$6,CQ$5,"Mois (DateRDV)",CQ$7,"Années (DateRDV)",CQ$3,"Présence","Absent"),4,""),"")</f>
        <v/>
      </c>
      <c r="CR151" s="166" t="str">
        <f>IFERROR(IF(GETPIVOTDATA("DateRDV",TCD!$B$1,"DT","VA","Bénéficiaire",$A151,CR$6,CR$5,"Mois (DateRDV)",CR$7,"Années (DateRDV)",CR$3),1,""),"")</f>
        <v/>
      </c>
      <c r="CS151" s="166" t="str">
        <f>IFERROR(IF(GETPIVOTDATA("DateRDV",TCD!$B$1,"DT","VA","Bénéficiaire",$A151,CS$6,CS$5,"Mois (DateRDV)",CS$7,"Années (DateRDV)",CS$3),2,""),"")</f>
        <v/>
      </c>
      <c r="CT151" s="166" t="str">
        <f>IFERROR(IF(GETPIVOTDATA("DateRDV",TCD!$B$1,"DT","VA","Bénéficiaire",$A151,CT$6,CT$5,"Mois (DateRDV)",CT$7,"Années (DateRDV)",CT$3,"Présence","Présent"),3,""),"")</f>
        <v/>
      </c>
      <c r="CU151" s="166" t="str">
        <f>IFERROR(IF(GETPIVOTDATA("DateRDV",TCD!$B$1,"DT","VA","Bénéficiaire",$A151,CU$6,CU$5,"Mois (DateRDV)",CU$7,"Années (DateRDV)",CU$3,"Présence","Absent"),4,""),"")</f>
        <v/>
      </c>
      <c r="CV151" s="166" t="str">
        <f>IFERROR(IF(GETPIVOTDATA("DateRDV",TCD!$B$1,"DT","VA","Bénéficiaire",$A151,CV$6,CV$5,"Mois (DateRDV)",CV$7,"Années (DateRDV)",CV$3),1,""),"")</f>
        <v/>
      </c>
      <c r="CW151" s="166" t="str">
        <f>IFERROR(IF(GETPIVOTDATA("DateRDV",TCD!$B$1,"DT","VA","Bénéficiaire",$A151,CW$6,CW$5,"Mois (DateRDV)",CW$7,"Années (DateRDV)",CW$3),2,""),"")</f>
        <v/>
      </c>
      <c r="CX151" s="166" t="str">
        <f>IFERROR(IF(GETPIVOTDATA("DateRDV",TCD!$B$1,"DT","VA","Bénéficiaire",$A151,CX$6,CX$5,"Mois (DateRDV)",CX$7,"Années (DateRDV)",CX$3,"Présence","Présent"),3,""),"")</f>
        <v/>
      </c>
      <c r="CY151" s="166" t="str">
        <f>IFERROR(IF(GETPIVOTDATA("DateRDV",TCD!$B$1,"DT","VA","Bénéficiaire",$A151,CY$6,CY$5,"Mois (DateRDV)",CY$7,"Années (DateRDV)",CY$3,"Présence","Absent"),4,""),"")</f>
        <v/>
      </c>
      <c r="CZ151" s="166" t="str">
        <f>IFERROR(IF(GETPIVOTDATA("DateRDV",TCD!$B$1,"DT","VA","Bénéficiaire",$A151,CZ$6,CZ$5,"Mois (DateRDV)",CZ$7,"Années (DateRDV)",CZ$3),1,""),"")</f>
        <v/>
      </c>
      <c r="DA151" s="166" t="str">
        <f>IFERROR(IF(GETPIVOTDATA("DateRDV",TCD!$B$1,"DT","VA","Bénéficiaire",$A151,DA$6,DA$5,"Mois (DateRDV)",DA$7,"Années (DateRDV)",DA$3),2,""),"")</f>
        <v/>
      </c>
      <c r="DB151" s="166" t="str">
        <f>IFERROR(IF(GETPIVOTDATA("DateRDV",TCD!$B$1,"DT","VA","Bénéficiaire",$A151,DB$6,DB$5,"Mois (DateRDV)",DB$7,"Années (DateRDV)",DB$3,"Présence","Présent"),3,""),"")</f>
        <v/>
      </c>
      <c r="DC151" s="166" t="str">
        <f>IFERROR(IF(GETPIVOTDATA("DateRDV",TCD!$B$1,"DT","VA","Bénéficiaire",$A151,DC$6,DC$5,"Mois (DateRDV)",DC$7,"Années (DateRDV)",DC$3,"Présence","Absent"),4,""),"")</f>
        <v/>
      </c>
      <c r="DD151" s="166" t="str">
        <f>IFERROR(IF(GETPIVOTDATA("DateRDV",TCD!$B$1,"DT","VA","Bénéficiaire",$A151,DD$6,DD$5,"Mois (DateRDV)",DD$7,"Années (DateRDV)",DD$3),1,""),"")</f>
        <v/>
      </c>
      <c r="DE151" s="166" t="str">
        <f>IFERROR(IF(GETPIVOTDATA("DateRDV",TCD!$B$1,"DT","VA","Bénéficiaire",$A151,DE$6,DE$5,"Mois (DateRDV)",DE$7,"Années (DateRDV)",DE$3),2,""),"")</f>
        <v/>
      </c>
      <c r="DF151" s="166" t="str">
        <f>IFERROR(IF(GETPIVOTDATA("DateRDV",TCD!$B$1,"DT","VA","Bénéficiaire",$A151,DF$6,DF$5,"Mois (DateRDV)",DF$7,"Années (DateRDV)",DF$3,"Présence","Présent"),3,""),"")</f>
        <v/>
      </c>
      <c r="DG151" s="166" t="str">
        <f>IFERROR(IF(GETPIVOTDATA("DateRDV",TCD!$B$1,"DT","VA","Bénéficiaire",$A151,DG$6,DG$5,"Mois (DateRDV)",DG$7,"Années (DateRDV)",DG$3,"Présence","Absent"),4,""),"")</f>
        <v/>
      </c>
      <c r="DH151" s="166" t="str">
        <f>IFERROR(IF(GETPIVOTDATA("DateRDV",TCD!$B$1,"DT","VA","Bénéficiaire",$A151,DH$6,DH$5,"Mois (DateRDV)",DH$7,"Années (DateRDV)",DH$3),1,""),"")</f>
        <v/>
      </c>
      <c r="DI151" s="166" t="str">
        <f>IFERROR(IF(GETPIVOTDATA("DateRDV",TCD!$B$1,"DT","VA","Bénéficiaire",$A151,DI$6,DI$5,"Mois (DateRDV)",DI$7,"Années (DateRDV)",DI$3),2,""),"")</f>
        <v/>
      </c>
      <c r="DJ151" s="166" t="str">
        <f>IFERROR(IF(GETPIVOTDATA("DateRDV",TCD!$B$1,"DT","VA","Bénéficiaire",$A151,DJ$6,DJ$5,"Mois (DateRDV)",DJ$7,"Années (DateRDV)",DJ$3,"Présence","Présent"),3,""),"")</f>
        <v/>
      </c>
      <c r="DK151" s="166" t="str">
        <f>IFERROR(IF(GETPIVOTDATA("DateRDV",TCD!$B$1,"DT","VA","Bénéficiaire",$A151,DK$6,DK$5,"Mois (DateRDV)",DK$7,"Années (DateRDV)",DK$3,"Présence","Absent"),4,""),"")</f>
        <v/>
      </c>
      <c r="DL151" s="166" t="str">
        <f>IFERROR(IF(GETPIVOTDATA("DateRDV",TCD!$B$1,"DT","VA","Bénéficiaire",$A151,DL$6,DL$5,"Mois (DateRDV)",DL$7,"Années (DateRDV)",DL$3),1,""),"")</f>
        <v/>
      </c>
      <c r="DM151" s="166" t="str">
        <f>IFERROR(IF(GETPIVOTDATA("DateRDV",TCD!$B$1,"DT","VA","Bénéficiaire",$A151,DM$6,DM$5,"Mois (DateRDV)",DM$7,"Années (DateRDV)",DM$3),2,""),"")</f>
        <v/>
      </c>
      <c r="DN151" s="166" t="str">
        <f>IFERROR(IF(GETPIVOTDATA("DateRDV",TCD!$B$1,"DT","VA","Bénéficiaire",$A151,DN$6,DN$5,"Mois (DateRDV)",DN$7,"Années (DateRDV)",DN$3,"Présence","Présent"),3,""),"")</f>
        <v/>
      </c>
      <c r="DO151" s="166" t="str">
        <f>IFERROR(IF(GETPIVOTDATA("DateRDV",TCD!$B$1,"DT","VA","Bénéficiaire",$A151,DO$6,DO$5,"Mois (DateRDV)",DO$7,"Années (DateRDV)",DO$3,"Présence","Absent"),4,""),"")</f>
        <v/>
      </c>
    </row>
    <row r="152" spans="2:119" x14ac:dyDescent="0.2">
      <c r="B152" s="169" t="str">
        <f>IFERROR(IF(INDEX(Data!P:P,MATCH(A152,Data!B:B,0))&lt;&gt;"",INDEX(Data!P:P,MATCH(A152,Data!B:B,0)),""),"")</f>
        <v/>
      </c>
      <c r="C152" s="169" t="str">
        <f>IFERROR(IF(INDEX(Data!O:O,MATCH(A152,Data!B:B,0))&lt;&gt;"",INDEX(Data!O:O,MATCH(A152,Data!B:B,0)),""),"")</f>
        <v/>
      </c>
      <c r="D152" s="169" t="str">
        <f>IFERROR(IF(INDEX(Data!J:J,MATCH(A152,Data!B:B,0))&lt;&gt;"",INDEX(Data!J:J,MATCH(A152,Data!B:B,0)),""),"")</f>
        <v/>
      </c>
      <c r="E152" s="169" t="str">
        <f>IFERROR(IF(INDEX(Data!M:M,MATCH(A152,Data!B:B,0))&lt;&gt;"",INDEX(Data!M:M,MATCH(A152,Data!B:B,0)),""),"")</f>
        <v/>
      </c>
      <c r="F152" s="169" t="str">
        <f>IFERROR(IF(INDEX(Data!N:N,MATCH(A152,Data!B:B,0))&lt;&gt;"",INDEX(Data!N:N,MATCH(A152,Data!B:B,0)),""),"")</f>
        <v/>
      </c>
      <c r="G152" s="170" t="str">
        <f>IFERROR(IF(INDEX(Data!K:K,MATCH(A152,Data!B:B,0))&lt;&gt;"",INDEX(Data!K:K,MATCH(A152,Data!B:B,0)),""),"")</f>
        <v/>
      </c>
      <c r="H152" s="170" t="str">
        <f>IFERROR(IF(INDEX(Data!L:L,MATCH(A152,Data!B:B,0))&lt;&gt;"",INDEX(Data!L:L,MATCH(A152,Data!B:B,0)),""),"")</f>
        <v/>
      </c>
      <c r="I152" s="170" t="str">
        <f>IFERROR(IF(INDEX(Data!C:C,MATCH(A152,Data!B:B,0))&lt;&gt;"",INDEX(Data!C:C,MATCH(A152,Data!B:B,0)),""),"")</f>
        <v/>
      </c>
      <c r="J152" s="170" t="str">
        <f>IFERROR(IF(INDEX(Data!D:D,MATCH(A152,Data!B:B,0))&lt;&gt;"",INDEX(Data!D:D,MATCH(A152,Data!B:B,0)),""),"")</f>
        <v/>
      </c>
      <c r="K152" s="171" t="str">
        <f>IFERROR(IF(INDEX(Data!H:H,MATCH(A152,Data!B:B,0))&lt;&gt;"",INDEX(Data!H:H,MATCH(A152,Data!B:B,0)),""),"")</f>
        <v/>
      </c>
      <c r="L152" s="166" t="str">
        <f>IFERROR(IF(GETPIVOTDATA("DateRDV",TCD!$B$1,"DT","VA","Bénéficiaire",$A152,L$6,L$5,"Mois (DateRDV)",L$7,"Années (DateRDV)",L$3),1,""),"")</f>
        <v/>
      </c>
      <c r="M152" s="166" t="str">
        <f>IFERROR(IF(GETPIVOTDATA("DateRDV",TCD!$B$1,"DT","VA","Bénéficiaire",$A152,M$6,M$5,"Mois (DateRDV)",M$7,"Années (DateRDV)",M$3),2,""),"")</f>
        <v/>
      </c>
      <c r="N152" s="166" t="str">
        <f>IFERROR(IF(GETPIVOTDATA("DateRDV",TCD!$B$1,"DT","VA","Bénéficiaire",$A152,N$6,N$5,"Mois (DateRDV)",N$7,"Années (DateRDV)",N$3,"Présence","Présent"),3,""),"")</f>
        <v/>
      </c>
      <c r="O152" s="166" t="str">
        <f>IFERROR(IF(GETPIVOTDATA("DateRDV",TCD!$B$1,"DT","VA","Bénéficiaire",$A152,O$6,O$5,"Mois (DateRDV)",O$7,"Années (DateRDV)",O$3,"Présence","Absent"),4,""),"")</f>
        <v/>
      </c>
      <c r="P152" s="166" t="str">
        <f>IFERROR(IF(GETPIVOTDATA("DateRDV",TCD!$B$1,"DT","VA","Bénéficiaire",$A152,P$6,P$5,"Mois (DateRDV)",P$7,"Années (DateRDV)",P$3),1,""),"")</f>
        <v/>
      </c>
      <c r="Q152" s="166" t="str">
        <f>IFERROR(IF(GETPIVOTDATA("DateRDV",TCD!$B$1,"DT","VA","Bénéficiaire",$A152,Q$6,Q$5,"Mois (DateRDV)",Q$7,"Années (DateRDV)",Q$3),2,""),"")</f>
        <v/>
      </c>
      <c r="R152" s="166" t="str">
        <f>IFERROR(IF(GETPIVOTDATA("DateRDV",TCD!$B$1,"DT","VA","Bénéficiaire",$A152,R$6,R$5,"Mois (DateRDV)",R$7,"Années (DateRDV)",R$3,"Présence","Présent"),3,""),"")</f>
        <v/>
      </c>
      <c r="S152" s="166" t="str">
        <f>IFERROR(IF(GETPIVOTDATA("DateRDV",TCD!$B$1,"DT","VA","Bénéficiaire",$A152,S$6,S$5,"Mois (DateRDV)",S$7,"Années (DateRDV)",S$3,"Présence","Absent"),4,""),"")</f>
        <v/>
      </c>
      <c r="T152" s="166" t="str">
        <f>IFERROR(IF(GETPIVOTDATA("DateRDV",TCD!$B$1,"DT","VA","Bénéficiaire",$A152,T$6,T$5,"Mois (DateRDV)",T$7,"Années (DateRDV)",T$3),1,""),"")</f>
        <v/>
      </c>
      <c r="U152" s="166" t="str">
        <f>IFERROR(IF(GETPIVOTDATA("DateRDV",TCD!$B$1,"DT","VA","Bénéficiaire",$A152,U$6,U$5,"Mois (DateRDV)",U$7,"Années (DateRDV)",U$3),2,""),"")</f>
        <v/>
      </c>
      <c r="V152" s="166" t="str">
        <f>IFERROR(IF(GETPIVOTDATA("DateRDV",TCD!$B$1,"DT","VA","Bénéficiaire",$A152,V$6,V$5,"Mois (DateRDV)",V$7,"Années (DateRDV)",V$3,"Présence","Présent"),3,""),"")</f>
        <v/>
      </c>
      <c r="W152" s="166" t="str">
        <f>IFERROR(IF(GETPIVOTDATA("DateRDV",TCD!$B$1,"DT","VA","Bénéficiaire",$A152,W$6,W$5,"Mois (DateRDV)",W$7,"Années (DateRDV)",W$3,"Présence","Absent"),4,""),"")</f>
        <v/>
      </c>
      <c r="X152" s="166" t="str">
        <f>IFERROR(IF(GETPIVOTDATA("DateRDV",TCD!$B$1,"DT","VA","Bénéficiaire",$A152,X$6,X$5,"Mois (DateRDV)",X$7,"Années (DateRDV)",X$3),1,""),"")</f>
        <v/>
      </c>
      <c r="Y152" s="166" t="str">
        <f>IFERROR(IF(GETPIVOTDATA("DateRDV",TCD!$B$1,"DT","VA","Bénéficiaire",$A152,Y$6,Y$5,"Mois (DateRDV)",Y$7,"Années (DateRDV)",Y$3),2,""),"")</f>
        <v/>
      </c>
      <c r="Z152" s="166" t="str">
        <f>IFERROR(IF(GETPIVOTDATA("DateRDV",TCD!$B$1,"DT","VA","Bénéficiaire",$A152,Z$6,Z$5,"Mois (DateRDV)",Z$7,"Années (DateRDV)",Z$3,"Présence","Présent"),3,""),"")</f>
        <v/>
      </c>
      <c r="AA152" s="166" t="str">
        <f>IFERROR(IF(GETPIVOTDATA("DateRDV",TCD!$B$1,"DT","VA","Bénéficiaire",$A152,AA$6,AA$5,"Mois (DateRDV)",AA$7,"Années (DateRDV)",AA$3,"Présence","Absent"),4,""),"")</f>
        <v/>
      </c>
      <c r="AB152" s="166" t="str">
        <f>IFERROR(IF(GETPIVOTDATA("DateRDV",TCD!$B$1,"DT","VA","Bénéficiaire",$A152,AB$6,AB$5,"Mois (DateRDV)",AB$7,"Années (DateRDV)",AB$3),1,""),"")</f>
        <v/>
      </c>
      <c r="AC152" s="166" t="str">
        <f>IFERROR(IF(GETPIVOTDATA("DateRDV",TCD!$B$1,"DT","VA","Bénéficiaire",$A152,AC$6,AC$5,"Mois (DateRDV)",AC$7,"Années (DateRDV)",AC$3),2,""),"")</f>
        <v/>
      </c>
      <c r="AD152" s="166" t="str">
        <f>IFERROR(IF(GETPIVOTDATA("DateRDV",TCD!$B$1,"DT","VA","Bénéficiaire",$A152,AD$6,AD$5,"Mois (DateRDV)",AD$7,"Années (DateRDV)",AD$3,"Présence","Présent"),3,""),"")</f>
        <v/>
      </c>
      <c r="AE152" s="166" t="str">
        <f>IFERROR(IF(GETPIVOTDATA("DateRDV",TCD!$B$1,"DT","VA","Bénéficiaire",$A152,AE$6,AE$5,"Mois (DateRDV)",AE$7,"Années (DateRDV)",AE$3,"Présence","Absent"),4,""),"")</f>
        <v/>
      </c>
      <c r="AF152" s="166" t="str">
        <f>IFERROR(IF(GETPIVOTDATA("DateRDV",TCD!$B$1,"DT","VA","Bénéficiaire",$A152,AF$6,AF$5,"Mois (DateRDV)",AF$7,"Années (DateRDV)",AF$3),1,""),"")</f>
        <v/>
      </c>
      <c r="AG152" s="166" t="str">
        <f>IFERROR(IF(GETPIVOTDATA("DateRDV",TCD!$B$1,"DT","VA","Bénéficiaire",$A152,AG$6,AG$5,"Mois (DateRDV)",AG$7,"Années (DateRDV)",AG$3),2,""),"")</f>
        <v/>
      </c>
      <c r="AH152" s="166" t="str">
        <f>IFERROR(IF(GETPIVOTDATA("DateRDV",TCD!$B$1,"DT","VA","Bénéficiaire",$A152,AH$6,AH$5,"Mois (DateRDV)",AH$7,"Années (DateRDV)",AH$3,"Présence","Présent"),3,""),"")</f>
        <v/>
      </c>
      <c r="AI152" s="166" t="str">
        <f>IFERROR(IF(GETPIVOTDATA("DateRDV",TCD!$B$1,"DT","VA","Bénéficiaire",$A152,AI$6,AI$5,"Mois (DateRDV)",AI$7,"Années (DateRDV)",AI$3,"Présence","Absent"),4,""),"")</f>
        <v/>
      </c>
      <c r="AJ152" s="166" t="str">
        <f>IFERROR(IF(GETPIVOTDATA("DateRDV",TCD!$B$1,"DT","VA","Bénéficiaire",$A152,AJ$6,AJ$5,"Mois (DateRDV)",AJ$7,"Années (DateRDV)",AJ$3),1,""),"")</f>
        <v/>
      </c>
      <c r="AK152" s="166" t="str">
        <f>IFERROR(IF(GETPIVOTDATA("DateRDV",TCD!$B$1,"DT","VA","Bénéficiaire",$A152,AK$6,AK$5,"Mois (DateRDV)",AK$7,"Années (DateRDV)",AK$3),2,""),"")</f>
        <v/>
      </c>
      <c r="AL152" s="166" t="str">
        <f>IFERROR(IF(GETPIVOTDATA("DateRDV",TCD!$B$1,"DT","VA","Bénéficiaire",$A152,AL$6,AL$5,"Mois (DateRDV)",AL$7,"Années (DateRDV)",AL$3,"Présence","Présent"),3,""),"")</f>
        <v/>
      </c>
      <c r="AM152" s="166" t="str">
        <f>IFERROR(IF(GETPIVOTDATA("DateRDV",TCD!$B$1,"DT","VA","Bénéficiaire",$A152,AM$6,AM$5,"Mois (DateRDV)",AM$7,"Années (DateRDV)",AM$3,"Présence","Absent"),4,""),"")</f>
        <v/>
      </c>
      <c r="AN152" s="166" t="str">
        <f>IFERROR(IF(GETPIVOTDATA("DateRDV",TCD!$B$1,"DT","VA","Bénéficiaire",$A152,AN$6,AN$5,"Mois (DateRDV)",AN$7,"Années (DateRDV)",AN$3),1,""),"")</f>
        <v/>
      </c>
      <c r="AO152" s="166" t="str">
        <f>IFERROR(IF(GETPIVOTDATA("DateRDV",TCD!$B$1,"DT","VA","Bénéficiaire",$A152,AO$6,AO$5,"Mois (DateRDV)",AO$7,"Années (DateRDV)",AO$3),2,""),"")</f>
        <v/>
      </c>
      <c r="AP152" s="166" t="str">
        <f>IFERROR(IF(GETPIVOTDATA("DateRDV",TCD!$B$1,"DT","VA","Bénéficiaire",$A152,AP$6,AP$5,"Mois (DateRDV)",AP$7,"Années (DateRDV)",AP$3,"Présence","Présent"),3,""),"")</f>
        <v/>
      </c>
      <c r="AQ152" s="166" t="str">
        <f>IFERROR(IF(GETPIVOTDATA("DateRDV",TCD!$B$1,"DT","VA","Bénéficiaire",$A152,AQ$6,AQ$5,"Mois (DateRDV)",AQ$7,"Années (DateRDV)",AQ$3,"Présence","Absent"),4,""),"")</f>
        <v/>
      </c>
      <c r="AR152" s="166" t="str">
        <f>IFERROR(IF(GETPIVOTDATA("DateRDV",TCD!$B$1,"DT","VA","Bénéficiaire",$A152,AR$6,AR$5,"Mois (DateRDV)",AR$7,"Années (DateRDV)",AR$3),1,""),"")</f>
        <v/>
      </c>
      <c r="AS152" s="166" t="str">
        <f>IFERROR(IF(GETPIVOTDATA("DateRDV",TCD!$B$1,"DT","VA","Bénéficiaire",$A152,AS$6,AS$5,"Mois (DateRDV)",AS$7,"Années (DateRDV)",AS$3),2,""),"")</f>
        <v/>
      </c>
      <c r="AT152" s="166" t="str">
        <f>IFERROR(IF(GETPIVOTDATA("DateRDV",TCD!$B$1,"DT","VA","Bénéficiaire",$A152,AT$6,AT$5,"Mois (DateRDV)",AT$7,"Années (DateRDV)",AT$3,"Présence","Présent"),3,""),"")</f>
        <v/>
      </c>
      <c r="AU152" s="166" t="str">
        <f>IFERROR(IF(GETPIVOTDATA("DateRDV",TCD!$B$1,"DT","VA","Bénéficiaire",$A152,AU$6,AU$5,"Mois (DateRDV)",AU$7,"Années (DateRDV)",AU$3,"Présence","Absent"),4,""),"")</f>
        <v/>
      </c>
      <c r="AV152" s="166" t="str">
        <f>IFERROR(IF(GETPIVOTDATA("DateRDV",TCD!$B$1,"DT","VA","Bénéficiaire",$A152,AV$6,AV$5,"Mois (DateRDV)",AV$7,"Années (DateRDV)",AV$3),1,""),"")</f>
        <v/>
      </c>
      <c r="AW152" s="166" t="str">
        <f>IFERROR(IF(GETPIVOTDATA("DateRDV",TCD!$B$1,"DT","VA","Bénéficiaire",$A152,AW$6,AW$5,"Mois (DateRDV)",AW$7,"Années (DateRDV)",AW$3),2,""),"")</f>
        <v/>
      </c>
      <c r="AX152" s="166" t="str">
        <f>IFERROR(IF(GETPIVOTDATA("DateRDV",TCD!$B$1,"DT","VA","Bénéficiaire",$A152,AX$6,AX$5,"Mois (DateRDV)",AX$7,"Années (DateRDV)",AX$3,"Présence","Présent"),3,""),"")</f>
        <v/>
      </c>
      <c r="AY152" s="166" t="str">
        <f>IFERROR(IF(GETPIVOTDATA("DateRDV",TCD!$B$1,"DT","VA","Bénéficiaire",$A152,AY$6,AY$5,"Mois (DateRDV)",AY$7,"Années (DateRDV)",AY$3,"Présence","Absent"),4,""),"")</f>
        <v/>
      </c>
      <c r="AZ152" s="166" t="str">
        <f>IFERROR(IF(GETPIVOTDATA("DateRDV",TCD!$B$1,"DT","VA","Bénéficiaire",$A152,AZ$6,AZ$5,"Mois (DateRDV)",AZ$7,"Années (DateRDV)",AZ$3),1,""),"")</f>
        <v/>
      </c>
      <c r="BA152" s="166" t="str">
        <f>IFERROR(IF(GETPIVOTDATA("DateRDV",TCD!$B$1,"DT","VA","Bénéficiaire",$A152,BA$6,BA$5,"Mois (DateRDV)",BA$7,"Années (DateRDV)",BA$3),2,""),"")</f>
        <v/>
      </c>
      <c r="BB152" s="166" t="str">
        <f>IFERROR(IF(GETPIVOTDATA("DateRDV",TCD!$B$1,"DT","VA","Bénéficiaire",$A152,BB$6,BB$5,"Mois (DateRDV)",BB$7,"Années (DateRDV)",BB$3,"Présence","Présent"),3,""),"")</f>
        <v/>
      </c>
      <c r="BC152" s="166" t="str">
        <f>IFERROR(IF(GETPIVOTDATA("DateRDV",TCD!$B$1,"DT","VA","Bénéficiaire",$A152,BC$6,BC$5,"Mois (DateRDV)",BC$7,"Années (DateRDV)",BC$3,"Présence","Absent"),4,""),"")</f>
        <v/>
      </c>
      <c r="BD152" s="166" t="str">
        <f>IFERROR(IF(GETPIVOTDATA("DateRDV",TCD!$B$1,"DT","VA","Bénéficiaire",$A152,BD$6,BD$5,"Mois (DateRDV)",BD$7,"Années (DateRDV)",BD$3),1,""),"")</f>
        <v/>
      </c>
      <c r="BE152" s="166" t="str">
        <f>IFERROR(IF(GETPIVOTDATA("DateRDV",TCD!$B$1,"DT","VA","Bénéficiaire",$A152,BE$6,BE$5,"Mois (DateRDV)",BE$7,"Années (DateRDV)",BE$3),2,""),"")</f>
        <v/>
      </c>
      <c r="BF152" s="166" t="str">
        <f>IFERROR(IF(GETPIVOTDATA("DateRDV",TCD!$B$1,"DT","VA","Bénéficiaire",$A152,BF$6,BF$5,"Mois (DateRDV)",BF$7,"Années (DateRDV)",BF$3,"Présence","Présent"),3,""),"")</f>
        <v/>
      </c>
      <c r="BG152" s="166" t="str">
        <f>IFERROR(IF(GETPIVOTDATA("DateRDV",TCD!$B$1,"DT","VA","Bénéficiaire",$A152,BG$6,BG$5,"Mois (DateRDV)",BG$7,"Années (DateRDV)",BG$3,"Présence","Absent"),4,""),"")</f>
        <v/>
      </c>
      <c r="BH152" s="166" t="str">
        <f>IFERROR(IF(GETPIVOTDATA("DateRDV",TCD!$B$1,"DT","VA","Bénéficiaire",$A152,BH$6,BH$5,"Mois (DateRDV)",BH$7,"Années (DateRDV)",BH$3),1,""),"")</f>
        <v/>
      </c>
      <c r="BI152" s="166" t="str">
        <f>IFERROR(IF(GETPIVOTDATA("DateRDV",TCD!$B$1,"DT","VA","Bénéficiaire",$A152,BI$6,BI$5,"Mois (DateRDV)",BI$7,"Années (DateRDV)",BI$3),2,""),"")</f>
        <v/>
      </c>
      <c r="BJ152" s="166" t="str">
        <f>IFERROR(IF(GETPIVOTDATA("DateRDV",TCD!$B$1,"DT","VA","Bénéficiaire",$A152,BJ$6,BJ$5,"Mois (DateRDV)",BJ$7,"Années (DateRDV)",BJ$3,"Présence","Présent"),3,""),"")</f>
        <v/>
      </c>
      <c r="BK152" s="166" t="str">
        <f>IFERROR(IF(GETPIVOTDATA("DateRDV",TCD!$B$1,"DT","VA","Bénéficiaire",$A152,BK$6,BK$5,"Mois (DateRDV)",BK$7,"Années (DateRDV)",BK$3,"Présence","Absent"),4,""),"")</f>
        <v/>
      </c>
      <c r="BL152" s="166" t="str">
        <f>IFERROR(IF(GETPIVOTDATA("DateRDV",TCD!$B$1,"DT","VA","Bénéficiaire",$A152,BL$6,BL$5,"Mois (DateRDV)",BL$7,"Années (DateRDV)",BL$3),1,""),"")</f>
        <v/>
      </c>
      <c r="BM152" s="166" t="str">
        <f>IFERROR(IF(GETPIVOTDATA("DateRDV",TCD!$B$1,"DT","VA","Bénéficiaire",$A152,BM$6,BM$5,"Mois (DateRDV)",BM$7,"Années (DateRDV)",BM$3),2,""),"")</f>
        <v/>
      </c>
      <c r="BN152" s="166" t="str">
        <f>IFERROR(IF(GETPIVOTDATA("DateRDV",TCD!$B$1,"DT","VA","Bénéficiaire",$A152,BN$6,BN$5,"Mois (DateRDV)",BN$7,"Années (DateRDV)",BN$3,"Présence","Présent"),3,""),"")</f>
        <v/>
      </c>
      <c r="BO152" s="166" t="str">
        <f>IFERROR(IF(GETPIVOTDATA("DateRDV",TCD!$B$1,"DT","VA","Bénéficiaire",$A152,BO$6,BO$5,"Mois (DateRDV)",BO$7,"Années (DateRDV)",BO$3,"Présence","Absent"),4,""),"")</f>
        <v/>
      </c>
      <c r="BP152" s="166" t="str">
        <f>IFERROR(IF(GETPIVOTDATA("DateRDV",TCD!$B$1,"DT","VA","Bénéficiaire",$A152,BP$6,BP$5,"Mois (DateRDV)",BP$7,"Années (DateRDV)",BP$3),1,""),"")</f>
        <v/>
      </c>
      <c r="BQ152" s="166" t="str">
        <f>IFERROR(IF(GETPIVOTDATA("DateRDV",TCD!$B$1,"DT","VA","Bénéficiaire",$A152,BQ$6,BQ$5,"Mois (DateRDV)",BQ$7,"Années (DateRDV)",BQ$3),2,""),"")</f>
        <v/>
      </c>
      <c r="BR152" s="166" t="str">
        <f>IFERROR(IF(GETPIVOTDATA("DateRDV",TCD!$B$1,"DT","VA","Bénéficiaire",$A152,BR$6,BR$5,"Mois (DateRDV)",BR$7,"Années (DateRDV)",BR$3,"Présence","Présent"),3,""),"")</f>
        <v/>
      </c>
      <c r="BS152" s="166" t="str">
        <f>IFERROR(IF(GETPIVOTDATA("DateRDV",TCD!$B$1,"DT","VA","Bénéficiaire",$A152,BS$6,BS$5,"Mois (DateRDV)",BS$7,"Années (DateRDV)",BS$3,"Présence","Absent"),4,""),"")</f>
        <v/>
      </c>
      <c r="BT152" s="166" t="str">
        <f>IFERROR(IF(GETPIVOTDATA("DateRDV",TCD!$B$1,"DT","VA","Bénéficiaire",$A152,BT$6,BT$5,"Mois (DateRDV)",BT$7,"Années (DateRDV)",BT$3),1,""),"")</f>
        <v/>
      </c>
      <c r="BU152" s="166" t="str">
        <f>IFERROR(IF(GETPIVOTDATA("DateRDV",TCD!$B$1,"DT","VA","Bénéficiaire",$A152,BU$6,BU$5,"Mois (DateRDV)",BU$7,"Années (DateRDV)",BU$3),2,""),"")</f>
        <v/>
      </c>
      <c r="BV152" s="166" t="str">
        <f>IFERROR(IF(GETPIVOTDATA("DateRDV",TCD!$B$1,"DT","VA","Bénéficiaire",$A152,BV$6,BV$5,"Mois (DateRDV)",BV$7,"Années (DateRDV)",BV$3,"Présence","Présent"),3,""),"")</f>
        <v/>
      </c>
      <c r="BW152" s="166" t="str">
        <f>IFERROR(IF(GETPIVOTDATA("DateRDV",TCD!$B$1,"DT","VA","Bénéficiaire",$A152,BW$6,BW$5,"Mois (DateRDV)",BW$7,"Années (DateRDV)",BW$3,"Présence","Absent"),4,""),"")</f>
        <v/>
      </c>
      <c r="BX152" s="166" t="str">
        <f>IFERROR(IF(GETPIVOTDATA("DateRDV",TCD!$B$1,"DT","VA","Bénéficiaire",$A152,BX$6,BX$5,"Mois (DateRDV)",BX$7,"Années (DateRDV)",BX$3),1,""),"")</f>
        <v/>
      </c>
      <c r="BY152" s="166" t="str">
        <f>IFERROR(IF(GETPIVOTDATA("DateRDV",TCD!$B$1,"DT","VA","Bénéficiaire",$A152,BY$6,BY$5,"Mois (DateRDV)",BY$7,"Années (DateRDV)",BY$3),2,""),"")</f>
        <v/>
      </c>
      <c r="BZ152" s="166" t="str">
        <f>IFERROR(IF(GETPIVOTDATA("DateRDV",TCD!$B$1,"DT","VA","Bénéficiaire",$A152,BZ$6,BZ$5,"Mois (DateRDV)",BZ$7,"Années (DateRDV)",BZ$3,"Présence","Présent"),3,""),"")</f>
        <v/>
      </c>
      <c r="CA152" s="166" t="str">
        <f>IFERROR(IF(GETPIVOTDATA("DateRDV",TCD!$B$1,"DT","VA","Bénéficiaire",$A152,CA$6,CA$5,"Mois (DateRDV)",CA$7,"Années (DateRDV)",CA$3,"Présence","Absent"),4,""),"")</f>
        <v/>
      </c>
      <c r="CB152" s="166" t="str">
        <f>IFERROR(IF(GETPIVOTDATA("DateRDV",TCD!$B$1,"DT","VA","Bénéficiaire",$A152,CB$6,CB$5,"Mois (DateRDV)",CB$7,"Années (DateRDV)",CB$3),1,""),"")</f>
        <v/>
      </c>
      <c r="CC152" s="166" t="str">
        <f>IFERROR(IF(GETPIVOTDATA("DateRDV",TCD!$B$1,"DT","VA","Bénéficiaire",$A152,CC$6,CC$5,"Mois (DateRDV)",CC$7,"Années (DateRDV)",CC$3),2,""),"")</f>
        <v/>
      </c>
      <c r="CD152" s="166" t="str">
        <f>IFERROR(IF(GETPIVOTDATA("DateRDV",TCD!$B$1,"DT","VA","Bénéficiaire",$A152,CD$6,CD$5,"Mois (DateRDV)",CD$7,"Années (DateRDV)",CD$3,"Présence","Présent"),3,""),"")</f>
        <v/>
      </c>
      <c r="CE152" s="166" t="str">
        <f>IFERROR(IF(GETPIVOTDATA("DateRDV",TCD!$B$1,"DT","VA","Bénéficiaire",$A152,CE$6,CE$5,"Mois (DateRDV)",CE$7,"Années (DateRDV)",CE$3,"Présence","Absent"),4,""),"")</f>
        <v/>
      </c>
      <c r="CF152" s="166" t="str">
        <f>IFERROR(IF(GETPIVOTDATA("DateRDV",TCD!$B$1,"DT","VA","Bénéficiaire",$A152,CF$6,CF$5,"Mois (DateRDV)",CF$7,"Années (DateRDV)",CF$3),1,""),"")</f>
        <v/>
      </c>
      <c r="CG152" s="166" t="str">
        <f>IFERROR(IF(GETPIVOTDATA("DateRDV",TCD!$B$1,"DT","VA","Bénéficiaire",$A152,CG$6,CG$5,"Mois (DateRDV)",CG$7,"Années (DateRDV)",CG$3),2,""),"")</f>
        <v/>
      </c>
      <c r="CH152" s="166" t="str">
        <f>IFERROR(IF(GETPIVOTDATA("DateRDV",TCD!$B$1,"DT","VA","Bénéficiaire",$A152,CH$6,CH$5,"Mois (DateRDV)",CH$7,"Années (DateRDV)",CH$3,"Présence","Présent"),3,""),"")</f>
        <v/>
      </c>
      <c r="CI152" s="166" t="str">
        <f>IFERROR(IF(GETPIVOTDATA("DateRDV",TCD!$B$1,"DT","VA","Bénéficiaire",$A152,CI$6,CI$5,"Mois (DateRDV)",CI$7,"Années (DateRDV)",CI$3,"Présence","Absent"),4,""),"")</f>
        <v/>
      </c>
      <c r="CJ152" s="166" t="str">
        <f>IFERROR(IF(GETPIVOTDATA("DateRDV",TCD!$B$1,"DT","VA","Bénéficiaire",$A152,CJ$6,CJ$5,"Mois (DateRDV)",CJ$7,"Années (DateRDV)",CJ$3),1,""),"")</f>
        <v/>
      </c>
      <c r="CK152" s="166" t="str">
        <f>IFERROR(IF(GETPIVOTDATA("DateRDV",TCD!$B$1,"DT","VA","Bénéficiaire",$A152,CK$6,CK$5,"Mois (DateRDV)",CK$7,"Années (DateRDV)",CK$3),2,""),"")</f>
        <v/>
      </c>
      <c r="CL152" s="166" t="str">
        <f>IFERROR(IF(GETPIVOTDATA("DateRDV",TCD!$B$1,"DT","VA","Bénéficiaire",$A152,VE$6,VE$5,"Mois (DateRDV)",VE$7,"Années (DateRDV)",VE$3,"Présence","Présent"),3,""),"")</f>
        <v/>
      </c>
      <c r="CM152" s="166" t="str">
        <f>IFERROR(IF(GETPIVOTDATA("DateRDV",TCD!$B$1,"DT","VA","Bénéficiaire",$A152,CM$6,CM$5,"Mois (DateRDV)",CM$7,"Années (DateRDV)",CM$3,"Présence","Absent"),4,""),"")</f>
        <v/>
      </c>
      <c r="CN152" s="166" t="str">
        <f>IFERROR(IF(GETPIVOTDATA("DateRDV",TCD!$B$1,"DT","VA","Bénéficiaire",$A152,CN$6,CN$5,"Mois (DateRDV)",CN$7,"Années (DateRDV)",CN$3),1,""),"")</f>
        <v/>
      </c>
      <c r="CO152" s="166" t="str">
        <f>IFERROR(IF(GETPIVOTDATA("DateRDV",TCD!$B$1,"DT","VA","Bénéficiaire",$A152,CO$6,CO$5,"Mois (DateRDV)",CO$7,"Années (DateRDV)",CO$3),2,""),"")</f>
        <v/>
      </c>
      <c r="CP152" s="166" t="str">
        <f>IFERROR(IF(GETPIVOTDATA("DateRDV",TCD!$B$1,"DT","VA","Bénéficiaire",$A152,CP$6,CP$5,"Mois (DateRDV)",CP$7,"Années (DateRDV)",CP$3,"Présence","Présent"),3,""),"")</f>
        <v/>
      </c>
      <c r="CQ152" s="166" t="str">
        <f>IFERROR(IF(GETPIVOTDATA("DateRDV",TCD!$B$1,"DT","VA","Bénéficiaire",$A152,CQ$6,CQ$5,"Mois (DateRDV)",CQ$7,"Années (DateRDV)",CQ$3,"Présence","Absent"),4,""),"")</f>
        <v/>
      </c>
      <c r="CR152" s="166" t="str">
        <f>IFERROR(IF(GETPIVOTDATA("DateRDV",TCD!$B$1,"DT","VA","Bénéficiaire",$A152,CR$6,CR$5,"Mois (DateRDV)",CR$7,"Années (DateRDV)",CR$3),1,""),"")</f>
        <v/>
      </c>
      <c r="CS152" s="166" t="str">
        <f>IFERROR(IF(GETPIVOTDATA("DateRDV",TCD!$B$1,"DT","VA","Bénéficiaire",$A152,CS$6,CS$5,"Mois (DateRDV)",CS$7,"Années (DateRDV)",CS$3),2,""),"")</f>
        <v/>
      </c>
      <c r="CT152" s="166" t="str">
        <f>IFERROR(IF(GETPIVOTDATA("DateRDV",TCD!$B$1,"DT","VA","Bénéficiaire",$A152,CT$6,CT$5,"Mois (DateRDV)",CT$7,"Années (DateRDV)",CT$3,"Présence","Présent"),3,""),"")</f>
        <v/>
      </c>
      <c r="CU152" s="166" t="str">
        <f>IFERROR(IF(GETPIVOTDATA("DateRDV",TCD!$B$1,"DT","VA","Bénéficiaire",$A152,CU$6,CU$5,"Mois (DateRDV)",CU$7,"Années (DateRDV)",CU$3,"Présence","Absent"),4,""),"")</f>
        <v/>
      </c>
      <c r="CV152" s="166" t="str">
        <f>IFERROR(IF(GETPIVOTDATA("DateRDV",TCD!$B$1,"DT","VA","Bénéficiaire",$A152,CV$6,CV$5,"Mois (DateRDV)",CV$7,"Années (DateRDV)",CV$3),1,""),"")</f>
        <v/>
      </c>
      <c r="CW152" s="166" t="str">
        <f>IFERROR(IF(GETPIVOTDATA("DateRDV",TCD!$B$1,"DT","VA","Bénéficiaire",$A152,CW$6,CW$5,"Mois (DateRDV)",CW$7,"Années (DateRDV)",CW$3),2,""),"")</f>
        <v/>
      </c>
      <c r="CX152" s="166" t="str">
        <f>IFERROR(IF(GETPIVOTDATA("DateRDV",TCD!$B$1,"DT","VA","Bénéficiaire",$A152,CX$6,CX$5,"Mois (DateRDV)",CX$7,"Années (DateRDV)",CX$3,"Présence","Présent"),3,""),"")</f>
        <v/>
      </c>
      <c r="CY152" s="166" t="str">
        <f>IFERROR(IF(GETPIVOTDATA("DateRDV",TCD!$B$1,"DT","VA","Bénéficiaire",$A152,CY$6,CY$5,"Mois (DateRDV)",CY$7,"Années (DateRDV)",CY$3,"Présence","Absent"),4,""),"")</f>
        <v/>
      </c>
      <c r="CZ152" s="166" t="str">
        <f>IFERROR(IF(GETPIVOTDATA("DateRDV",TCD!$B$1,"DT","VA","Bénéficiaire",$A152,CZ$6,CZ$5,"Mois (DateRDV)",CZ$7,"Années (DateRDV)",CZ$3),1,""),"")</f>
        <v/>
      </c>
      <c r="DA152" s="166" t="str">
        <f>IFERROR(IF(GETPIVOTDATA("DateRDV",TCD!$B$1,"DT","VA","Bénéficiaire",$A152,DA$6,DA$5,"Mois (DateRDV)",DA$7,"Années (DateRDV)",DA$3),2,""),"")</f>
        <v/>
      </c>
      <c r="DB152" s="166" t="str">
        <f>IFERROR(IF(GETPIVOTDATA("DateRDV",TCD!$B$1,"DT","VA","Bénéficiaire",$A152,DB$6,DB$5,"Mois (DateRDV)",DB$7,"Années (DateRDV)",DB$3,"Présence","Présent"),3,""),"")</f>
        <v/>
      </c>
      <c r="DC152" s="166" t="str">
        <f>IFERROR(IF(GETPIVOTDATA("DateRDV",TCD!$B$1,"DT","VA","Bénéficiaire",$A152,DC$6,DC$5,"Mois (DateRDV)",DC$7,"Années (DateRDV)",DC$3,"Présence","Absent"),4,""),"")</f>
        <v/>
      </c>
      <c r="DD152" s="166" t="str">
        <f>IFERROR(IF(GETPIVOTDATA("DateRDV",TCD!$B$1,"DT","VA","Bénéficiaire",$A152,DD$6,DD$5,"Mois (DateRDV)",DD$7,"Années (DateRDV)",DD$3),1,""),"")</f>
        <v/>
      </c>
      <c r="DE152" s="166" t="str">
        <f>IFERROR(IF(GETPIVOTDATA("DateRDV",TCD!$B$1,"DT","VA","Bénéficiaire",$A152,DE$6,DE$5,"Mois (DateRDV)",DE$7,"Années (DateRDV)",DE$3),2,""),"")</f>
        <v/>
      </c>
      <c r="DF152" s="166" t="str">
        <f>IFERROR(IF(GETPIVOTDATA("DateRDV",TCD!$B$1,"DT","VA","Bénéficiaire",$A152,DF$6,DF$5,"Mois (DateRDV)",DF$7,"Années (DateRDV)",DF$3,"Présence","Présent"),3,""),"")</f>
        <v/>
      </c>
      <c r="DG152" s="166" t="str">
        <f>IFERROR(IF(GETPIVOTDATA("DateRDV",TCD!$B$1,"DT","VA","Bénéficiaire",$A152,DG$6,DG$5,"Mois (DateRDV)",DG$7,"Années (DateRDV)",DG$3,"Présence","Absent"),4,""),"")</f>
        <v/>
      </c>
      <c r="DH152" s="166" t="str">
        <f>IFERROR(IF(GETPIVOTDATA("DateRDV",TCD!$B$1,"DT","VA","Bénéficiaire",$A152,DH$6,DH$5,"Mois (DateRDV)",DH$7,"Années (DateRDV)",DH$3),1,""),"")</f>
        <v/>
      </c>
      <c r="DI152" s="166" t="str">
        <f>IFERROR(IF(GETPIVOTDATA("DateRDV",TCD!$B$1,"DT","VA","Bénéficiaire",$A152,DI$6,DI$5,"Mois (DateRDV)",DI$7,"Années (DateRDV)",DI$3),2,""),"")</f>
        <v/>
      </c>
      <c r="DJ152" s="166" t="str">
        <f>IFERROR(IF(GETPIVOTDATA("DateRDV",TCD!$B$1,"DT","VA","Bénéficiaire",$A152,DJ$6,DJ$5,"Mois (DateRDV)",DJ$7,"Années (DateRDV)",DJ$3,"Présence","Présent"),3,""),"")</f>
        <v/>
      </c>
      <c r="DK152" s="166" t="str">
        <f>IFERROR(IF(GETPIVOTDATA("DateRDV",TCD!$B$1,"DT","VA","Bénéficiaire",$A152,DK$6,DK$5,"Mois (DateRDV)",DK$7,"Années (DateRDV)",DK$3,"Présence","Absent"),4,""),"")</f>
        <v/>
      </c>
      <c r="DL152" s="166" t="str">
        <f>IFERROR(IF(GETPIVOTDATA("DateRDV",TCD!$B$1,"DT","VA","Bénéficiaire",$A152,DL$6,DL$5,"Mois (DateRDV)",DL$7,"Années (DateRDV)",DL$3),1,""),"")</f>
        <v/>
      </c>
      <c r="DM152" s="166" t="str">
        <f>IFERROR(IF(GETPIVOTDATA("DateRDV",TCD!$B$1,"DT","VA","Bénéficiaire",$A152,DM$6,DM$5,"Mois (DateRDV)",DM$7,"Années (DateRDV)",DM$3),2,""),"")</f>
        <v/>
      </c>
      <c r="DN152" s="166" t="str">
        <f>IFERROR(IF(GETPIVOTDATA("DateRDV",TCD!$B$1,"DT","VA","Bénéficiaire",$A152,DN$6,DN$5,"Mois (DateRDV)",DN$7,"Années (DateRDV)",DN$3,"Présence","Présent"),3,""),"")</f>
        <v/>
      </c>
      <c r="DO152" s="166" t="str">
        <f>IFERROR(IF(GETPIVOTDATA("DateRDV",TCD!$B$1,"DT","VA","Bénéficiaire",$A152,DO$6,DO$5,"Mois (DateRDV)",DO$7,"Années (DateRDV)",DO$3,"Présence","Absent"),4,""),"")</f>
        <v/>
      </c>
    </row>
    <row r="153" spans="2:119" x14ac:dyDescent="0.2">
      <c r="B153" s="169" t="str">
        <f>IFERROR(IF(INDEX(Data!P:P,MATCH(A153,Data!B:B,0))&lt;&gt;"",INDEX(Data!P:P,MATCH(A153,Data!B:B,0)),""),"")</f>
        <v/>
      </c>
      <c r="C153" s="169" t="str">
        <f>IFERROR(IF(INDEX(Data!O:O,MATCH(A153,Data!B:B,0))&lt;&gt;"",INDEX(Data!O:O,MATCH(A153,Data!B:B,0)),""),"")</f>
        <v/>
      </c>
      <c r="D153" s="169" t="str">
        <f>IFERROR(IF(INDEX(Data!J:J,MATCH(A153,Data!B:B,0))&lt;&gt;"",INDEX(Data!J:J,MATCH(A153,Data!B:B,0)),""),"")</f>
        <v/>
      </c>
      <c r="E153" s="169" t="str">
        <f>IFERROR(IF(INDEX(Data!M:M,MATCH(A153,Data!B:B,0))&lt;&gt;"",INDEX(Data!M:M,MATCH(A153,Data!B:B,0)),""),"")</f>
        <v/>
      </c>
      <c r="F153" s="169" t="str">
        <f>IFERROR(IF(INDEX(Data!N:N,MATCH(A153,Data!B:B,0))&lt;&gt;"",INDEX(Data!N:N,MATCH(A153,Data!B:B,0)),""),"")</f>
        <v/>
      </c>
      <c r="G153" s="170" t="str">
        <f>IFERROR(IF(INDEX(Data!K:K,MATCH(A153,Data!B:B,0))&lt;&gt;"",INDEX(Data!K:K,MATCH(A153,Data!B:B,0)),""),"")</f>
        <v/>
      </c>
      <c r="H153" s="170" t="str">
        <f>IFERROR(IF(INDEX(Data!L:L,MATCH(A153,Data!B:B,0))&lt;&gt;"",INDEX(Data!L:L,MATCH(A153,Data!B:B,0)),""),"")</f>
        <v/>
      </c>
      <c r="I153" s="170" t="str">
        <f>IFERROR(IF(INDEX(Data!C:C,MATCH(A153,Data!B:B,0))&lt;&gt;"",INDEX(Data!C:C,MATCH(A153,Data!B:B,0)),""),"")</f>
        <v/>
      </c>
      <c r="J153" s="170" t="str">
        <f>IFERROR(IF(INDEX(Data!D:D,MATCH(A153,Data!B:B,0))&lt;&gt;"",INDEX(Data!D:D,MATCH(A153,Data!B:B,0)),""),"")</f>
        <v/>
      </c>
      <c r="K153" s="171" t="str">
        <f>IFERROR(IF(INDEX(Data!H:H,MATCH(A153,Data!B:B,0))&lt;&gt;"",INDEX(Data!H:H,MATCH(A153,Data!B:B,0)),""),"")</f>
        <v/>
      </c>
      <c r="L153" s="166" t="str">
        <f>IFERROR(IF(GETPIVOTDATA("DateRDV",TCD!$B$1,"DT","VA","Bénéficiaire",$A153,L$6,L$5,"Mois (DateRDV)",L$7,"Années (DateRDV)",L$3),1,""),"")</f>
        <v/>
      </c>
      <c r="M153" s="166" t="str">
        <f>IFERROR(IF(GETPIVOTDATA("DateRDV",TCD!$B$1,"DT","VA","Bénéficiaire",$A153,M$6,M$5,"Mois (DateRDV)",M$7,"Années (DateRDV)",M$3),2,""),"")</f>
        <v/>
      </c>
      <c r="N153" s="166" t="str">
        <f>IFERROR(IF(GETPIVOTDATA("DateRDV",TCD!$B$1,"DT","VA","Bénéficiaire",$A153,N$6,N$5,"Mois (DateRDV)",N$7,"Années (DateRDV)",N$3,"Présence","Présent"),3,""),"")</f>
        <v/>
      </c>
      <c r="O153" s="166" t="str">
        <f>IFERROR(IF(GETPIVOTDATA("DateRDV",TCD!$B$1,"DT","VA","Bénéficiaire",$A153,O$6,O$5,"Mois (DateRDV)",O$7,"Années (DateRDV)",O$3,"Présence","Absent"),4,""),"")</f>
        <v/>
      </c>
      <c r="P153" s="166" t="str">
        <f>IFERROR(IF(GETPIVOTDATA("DateRDV",TCD!$B$1,"DT","VA","Bénéficiaire",$A153,P$6,P$5,"Mois (DateRDV)",P$7,"Années (DateRDV)",P$3),1,""),"")</f>
        <v/>
      </c>
      <c r="Q153" s="166" t="str">
        <f>IFERROR(IF(GETPIVOTDATA("DateRDV",TCD!$B$1,"DT","VA","Bénéficiaire",$A153,Q$6,Q$5,"Mois (DateRDV)",Q$7,"Années (DateRDV)",Q$3),2,""),"")</f>
        <v/>
      </c>
      <c r="R153" s="166" t="str">
        <f>IFERROR(IF(GETPIVOTDATA("DateRDV",TCD!$B$1,"DT","VA","Bénéficiaire",$A153,R$6,R$5,"Mois (DateRDV)",R$7,"Années (DateRDV)",R$3,"Présence","Présent"),3,""),"")</f>
        <v/>
      </c>
      <c r="S153" s="166" t="str">
        <f>IFERROR(IF(GETPIVOTDATA("DateRDV",TCD!$B$1,"DT","VA","Bénéficiaire",$A153,S$6,S$5,"Mois (DateRDV)",S$7,"Années (DateRDV)",S$3,"Présence","Absent"),4,""),"")</f>
        <v/>
      </c>
      <c r="T153" s="166" t="str">
        <f>IFERROR(IF(GETPIVOTDATA("DateRDV",TCD!$B$1,"DT","VA","Bénéficiaire",$A153,T$6,T$5,"Mois (DateRDV)",T$7,"Années (DateRDV)",T$3),1,""),"")</f>
        <v/>
      </c>
      <c r="U153" s="166" t="str">
        <f>IFERROR(IF(GETPIVOTDATA("DateRDV",TCD!$B$1,"DT","VA","Bénéficiaire",$A153,U$6,U$5,"Mois (DateRDV)",U$7,"Années (DateRDV)",U$3),2,""),"")</f>
        <v/>
      </c>
      <c r="V153" s="166" t="str">
        <f>IFERROR(IF(GETPIVOTDATA("DateRDV",TCD!$B$1,"DT","VA","Bénéficiaire",$A153,V$6,V$5,"Mois (DateRDV)",V$7,"Années (DateRDV)",V$3,"Présence","Présent"),3,""),"")</f>
        <v/>
      </c>
      <c r="W153" s="166" t="str">
        <f>IFERROR(IF(GETPIVOTDATA("DateRDV",TCD!$B$1,"DT","VA","Bénéficiaire",$A153,W$6,W$5,"Mois (DateRDV)",W$7,"Années (DateRDV)",W$3,"Présence","Absent"),4,""),"")</f>
        <v/>
      </c>
      <c r="X153" s="166" t="str">
        <f>IFERROR(IF(GETPIVOTDATA("DateRDV",TCD!$B$1,"DT","VA","Bénéficiaire",$A153,X$6,X$5,"Mois (DateRDV)",X$7,"Années (DateRDV)",X$3),1,""),"")</f>
        <v/>
      </c>
      <c r="Y153" s="166" t="str">
        <f>IFERROR(IF(GETPIVOTDATA("DateRDV",TCD!$B$1,"DT","VA","Bénéficiaire",$A153,Y$6,Y$5,"Mois (DateRDV)",Y$7,"Années (DateRDV)",Y$3),2,""),"")</f>
        <v/>
      </c>
      <c r="Z153" s="166" t="str">
        <f>IFERROR(IF(GETPIVOTDATA("DateRDV",TCD!$B$1,"DT","VA","Bénéficiaire",$A153,Z$6,Z$5,"Mois (DateRDV)",Z$7,"Années (DateRDV)",Z$3,"Présence","Présent"),3,""),"")</f>
        <v/>
      </c>
      <c r="AA153" s="166" t="str">
        <f>IFERROR(IF(GETPIVOTDATA("DateRDV",TCD!$B$1,"DT","VA","Bénéficiaire",$A153,AA$6,AA$5,"Mois (DateRDV)",AA$7,"Années (DateRDV)",AA$3,"Présence","Absent"),4,""),"")</f>
        <v/>
      </c>
      <c r="AB153" s="166" t="str">
        <f>IFERROR(IF(GETPIVOTDATA("DateRDV",TCD!$B$1,"DT","VA","Bénéficiaire",$A153,AB$6,AB$5,"Mois (DateRDV)",AB$7,"Années (DateRDV)",AB$3),1,""),"")</f>
        <v/>
      </c>
      <c r="AC153" s="166" t="str">
        <f>IFERROR(IF(GETPIVOTDATA("DateRDV",TCD!$B$1,"DT","VA","Bénéficiaire",$A153,AC$6,AC$5,"Mois (DateRDV)",AC$7,"Années (DateRDV)",AC$3),2,""),"")</f>
        <v/>
      </c>
      <c r="AD153" s="166" t="str">
        <f>IFERROR(IF(GETPIVOTDATA("DateRDV",TCD!$B$1,"DT","VA","Bénéficiaire",$A153,AD$6,AD$5,"Mois (DateRDV)",AD$7,"Années (DateRDV)",AD$3,"Présence","Présent"),3,""),"")</f>
        <v/>
      </c>
      <c r="AE153" s="166" t="str">
        <f>IFERROR(IF(GETPIVOTDATA("DateRDV",TCD!$B$1,"DT","VA","Bénéficiaire",$A153,AE$6,AE$5,"Mois (DateRDV)",AE$7,"Années (DateRDV)",AE$3,"Présence","Absent"),4,""),"")</f>
        <v/>
      </c>
      <c r="AF153" s="166" t="str">
        <f>IFERROR(IF(GETPIVOTDATA("DateRDV",TCD!$B$1,"DT","VA","Bénéficiaire",$A153,AF$6,AF$5,"Mois (DateRDV)",AF$7,"Années (DateRDV)",AF$3),1,""),"")</f>
        <v/>
      </c>
      <c r="AG153" s="166" t="str">
        <f>IFERROR(IF(GETPIVOTDATA("DateRDV",TCD!$B$1,"DT","VA","Bénéficiaire",$A153,AG$6,AG$5,"Mois (DateRDV)",AG$7,"Années (DateRDV)",AG$3),2,""),"")</f>
        <v/>
      </c>
      <c r="AH153" s="166" t="str">
        <f>IFERROR(IF(GETPIVOTDATA("DateRDV",TCD!$B$1,"DT","VA","Bénéficiaire",$A153,AH$6,AH$5,"Mois (DateRDV)",AH$7,"Années (DateRDV)",AH$3,"Présence","Présent"),3,""),"")</f>
        <v/>
      </c>
      <c r="AI153" s="166" t="str">
        <f>IFERROR(IF(GETPIVOTDATA("DateRDV",TCD!$B$1,"DT","VA","Bénéficiaire",$A153,AI$6,AI$5,"Mois (DateRDV)",AI$7,"Années (DateRDV)",AI$3,"Présence","Absent"),4,""),"")</f>
        <v/>
      </c>
      <c r="AJ153" s="166" t="str">
        <f>IFERROR(IF(GETPIVOTDATA("DateRDV",TCD!$B$1,"DT","VA","Bénéficiaire",$A153,AJ$6,AJ$5,"Mois (DateRDV)",AJ$7,"Années (DateRDV)",AJ$3),1,""),"")</f>
        <v/>
      </c>
      <c r="AK153" s="166" t="str">
        <f>IFERROR(IF(GETPIVOTDATA("DateRDV",TCD!$B$1,"DT","VA","Bénéficiaire",$A153,AK$6,AK$5,"Mois (DateRDV)",AK$7,"Années (DateRDV)",AK$3),2,""),"")</f>
        <v/>
      </c>
      <c r="AL153" s="166" t="str">
        <f>IFERROR(IF(GETPIVOTDATA("DateRDV",TCD!$B$1,"DT","VA","Bénéficiaire",$A153,AL$6,AL$5,"Mois (DateRDV)",AL$7,"Années (DateRDV)",AL$3,"Présence","Présent"),3,""),"")</f>
        <v/>
      </c>
      <c r="AM153" s="166" t="str">
        <f>IFERROR(IF(GETPIVOTDATA("DateRDV",TCD!$B$1,"DT","VA","Bénéficiaire",$A153,AM$6,AM$5,"Mois (DateRDV)",AM$7,"Années (DateRDV)",AM$3,"Présence","Absent"),4,""),"")</f>
        <v/>
      </c>
      <c r="AN153" s="166" t="str">
        <f>IFERROR(IF(GETPIVOTDATA("DateRDV",TCD!$B$1,"DT","VA","Bénéficiaire",$A153,AN$6,AN$5,"Mois (DateRDV)",AN$7,"Années (DateRDV)",AN$3),1,""),"")</f>
        <v/>
      </c>
      <c r="AO153" s="166" t="str">
        <f>IFERROR(IF(GETPIVOTDATA("DateRDV",TCD!$B$1,"DT","VA","Bénéficiaire",$A153,AO$6,AO$5,"Mois (DateRDV)",AO$7,"Années (DateRDV)",AO$3),2,""),"")</f>
        <v/>
      </c>
      <c r="AP153" s="166" t="str">
        <f>IFERROR(IF(GETPIVOTDATA("DateRDV",TCD!$B$1,"DT","VA","Bénéficiaire",$A153,AP$6,AP$5,"Mois (DateRDV)",AP$7,"Années (DateRDV)",AP$3,"Présence","Présent"),3,""),"")</f>
        <v/>
      </c>
      <c r="AQ153" s="166" t="str">
        <f>IFERROR(IF(GETPIVOTDATA("DateRDV",TCD!$B$1,"DT","VA","Bénéficiaire",$A153,AQ$6,AQ$5,"Mois (DateRDV)",AQ$7,"Années (DateRDV)",AQ$3,"Présence","Absent"),4,""),"")</f>
        <v/>
      </c>
      <c r="AR153" s="166" t="str">
        <f>IFERROR(IF(GETPIVOTDATA("DateRDV",TCD!$B$1,"DT","VA","Bénéficiaire",$A153,AR$6,AR$5,"Mois (DateRDV)",AR$7,"Années (DateRDV)",AR$3),1,""),"")</f>
        <v/>
      </c>
      <c r="AS153" s="166" t="str">
        <f>IFERROR(IF(GETPIVOTDATA("DateRDV",TCD!$B$1,"DT","VA","Bénéficiaire",$A153,AS$6,AS$5,"Mois (DateRDV)",AS$7,"Années (DateRDV)",AS$3),2,""),"")</f>
        <v/>
      </c>
      <c r="AT153" s="166" t="str">
        <f>IFERROR(IF(GETPIVOTDATA("DateRDV",TCD!$B$1,"DT","VA","Bénéficiaire",$A153,AT$6,AT$5,"Mois (DateRDV)",AT$7,"Années (DateRDV)",AT$3,"Présence","Présent"),3,""),"")</f>
        <v/>
      </c>
      <c r="AU153" s="166" t="str">
        <f>IFERROR(IF(GETPIVOTDATA("DateRDV",TCD!$B$1,"DT","VA","Bénéficiaire",$A153,AU$6,AU$5,"Mois (DateRDV)",AU$7,"Années (DateRDV)",AU$3,"Présence","Absent"),4,""),"")</f>
        <v/>
      </c>
      <c r="AV153" s="166" t="str">
        <f>IFERROR(IF(GETPIVOTDATA("DateRDV",TCD!$B$1,"DT","VA","Bénéficiaire",$A153,AV$6,AV$5,"Mois (DateRDV)",AV$7,"Années (DateRDV)",AV$3),1,""),"")</f>
        <v/>
      </c>
      <c r="AW153" s="166" t="str">
        <f>IFERROR(IF(GETPIVOTDATA("DateRDV",TCD!$B$1,"DT","VA","Bénéficiaire",$A153,AW$6,AW$5,"Mois (DateRDV)",AW$7,"Années (DateRDV)",AW$3),2,""),"")</f>
        <v/>
      </c>
      <c r="AX153" s="166" t="str">
        <f>IFERROR(IF(GETPIVOTDATA("DateRDV",TCD!$B$1,"DT","VA","Bénéficiaire",$A153,AX$6,AX$5,"Mois (DateRDV)",AX$7,"Années (DateRDV)",AX$3,"Présence","Présent"),3,""),"")</f>
        <v/>
      </c>
      <c r="AY153" s="166" t="str">
        <f>IFERROR(IF(GETPIVOTDATA("DateRDV",TCD!$B$1,"DT","VA","Bénéficiaire",$A153,AY$6,AY$5,"Mois (DateRDV)",AY$7,"Années (DateRDV)",AY$3,"Présence","Absent"),4,""),"")</f>
        <v/>
      </c>
      <c r="AZ153" s="166" t="str">
        <f>IFERROR(IF(GETPIVOTDATA("DateRDV",TCD!$B$1,"DT","VA","Bénéficiaire",$A153,AZ$6,AZ$5,"Mois (DateRDV)",AZ$7,"Années (DateRDV)",AZ$3),1,""),"")</f>
        <v/>
      </c>
      <c r="BA153" s="166" t="str">
        <f>IFERROR(IF(GETPIVOTDATA("DateRDV",TCD!$B$1,"DT","VA","Bénéficiaire",$A153,BA$6,BA$5,"Mois (DateRDV)",BA$7,"Années (DateRDV)",BA$3),2,""),"")</f>
        <v/>
      </c>
      <c r="BB153" s="166" t="str">
        <f>IFERROR(IF(GETPIVOTDATA("DateRDV",TCD!$B$1,"DT","VA","Bénéficiaire",$A153,BB$6,BB$5,"Mois (DateRDV)",BB$7,"Années (DateRDV)",BB$3,"Présence","Présent"),3,""),"")</f>
        <v/>
      </c>
      <c r="BC153" s="166" t="str">
        <f>IFERROR(IF(GETPIVOTDATA("DateRDV",TCD!$B$1,"DT","VA","Bénéficiaire",$A153,BC$6,BC$5,"Mois (DateRDV)",BC$7,"Années (DateRDV)",BC$3,"Présence","Absent"),4,""),"")</f>
        <v/>
      </c>
      <c r="BD153" s="166" t="str">
        <f>IFERROR(IF(GETPIVOTDATA("DateRDV",TCD!$B$1,"DT","VA","Bénéficiaire",$A153,BD$6,BD$5,"Mois (DateRDV)",BD$7,"Années (DateRDV)",BD$3),1,""),"")</f>
        <v/>
      </c>
      <c r="BE153" s="166" t="str">
        <f>IFERROR(IF(GETPIVOTDATA("DateRDV",TCD!$B$1,"DT","VA","Bénéficiaire",$A153,BE$6,BE$5,"Mois (DateRDV)",BE$7,"Années (DateRDV)",BE$3),2,""),"")</f>
        <v/>
      </c>
      <c r="BF153" s="166" t="str">
        <f>IFERROR(IF(GETPIVOTDATA("DateRDV",TCD!$B$1,"DT","VA","Bénéficiaire",$A153,BF$6,BF$5,"Mois (DateRDV)",BF$7,"Années (DateRDV)",BF$3,"Présence","Présent"),3,""),"")</f>
        <v/>
      </c>
      <c r="BG153" s="166" t="str">
        <f>IFERROR(IF(GETPIVOTDATA("DateRDV",TCD!$B$1,"DT","VA","Bénéficiaire",$A153,BG$6,BG$5,"Mois (DateRDV)",BG$7,"Années (DateRDV)",BG$3,"Présence","Absent"),4,""),"")</f>
        <v/>
      </c>
      <c r="BH153" s="166" t="str">
        <f>IFERROR(IF(GETPIVOTDATA("DateRDV",TCD!$B$1,"DT","VA","Bénéficiaire",$A153,BH$6,BH$5,"Mois (DateRDV)",BH$7,"Années (DateRDV)",BH$3),1,""),"")</f>
        <v/>
      </c>
      <c r="BI153" s="166" t="str">
        <f>IFERROR(IF(GETPIVOTDATA("DateRDV",TCD!$B$1,"DT","VA","Bénéficiaire",$A153,BI$6,BI$5,"Mois (DateRDV)",BI$7,"Années (DateRDV)",BI$3),2,""),"")</f>
        <v/>
      </c>
      <c r="BJ153" s="166" t="str">
        <f>IFERROR(IF(GETPIVOTDATA("DateRDV",TCD!$B$1,"DT","VA","Bénéficiaire",$A153,BJ$6,BJ$5,"Mois (DateRDV)",BJ$7,"Années (DateRDV)",BJ$3,"Présence","Présent"),3,""),"")</f>
        <v/>
      </c>
      <c r="BK153" s="166" t="str">
        <f>IFERROR(IF(GETPIVOTDATA("DateRDV",TCD!$B$1,"DT","VA","Bénéficiaire",$A153,BK$6,BK$5,"Mois (DateRDV)",BK$7,"Années (DateRDV)",BK$3,"Présence","Absent"),4,""),"")</f>
        <v/>
      </c>
      <c r="BL153" s="166" t="str">
        <f>IFERROR(IF(GETPIVOTDATA("DateRDV",TCD!$B$1,"DT","VA","Bénéficiaire",$A153,BL$6,BL$5,"Mois (DateRDV)",BL$7,"Années (DateRDV)",BL$3),1,""),"")</f>
        <v/>
      </c>
      <c r="BM153" s="166" t="str">
        <f>IFERROR(IF(GETPIVOTDATA("DateRDV",TCD!$B$1,"DT","VA","Bénéficiaire",$A153,BM$6,BM$5,"Mois (DateRDV)",BM$7,"Années (DateRDV)",BM$3),2,""),"")</f>
        <v/>
      </c>
      <c r="BN153" s="166" t="str">
        <f>IFERROR(IF(GETPIVOTDATA("DateRDV",TCD!$B$1,"DT","VA","Bénéficiaire",$A153,BN$6,BN$5,"Mois (DateRDV)",BN$7,"Années (DateRDV)",BN$3,"Présence","Présent"),3,""),"")</f>
        <v/>
      </c>
      <c r="BO153" s="166" t="str">
        <f>IFERROR(IF(GETPIVOTDATA("DateRDV",TCD!$B$1,"DT","VA","Bénéficiaire",$A153,BO$6,BO$5,"Mois (DateRDV)",BO$7,"Années (DateRDV)",BO$3,"Présence","Absent"),4,""),"")</f>
        <v/>
      </c>
      <c r="BP153" s="166" t="str">
        <f>IFERROR(IF(GETPIVOTDATA("DateRDV",TCD!$B$1,"DT","VA","Bénéficiaire",$A153,BP$6,BP$5,"Mois (DateRDV)",BP$7,"Années (DateRDV)",BP$3),1,""),"")</f>
        <v/>
      </c>
      <c r="BQ153" s="166" t="str">
        <f>IFERROR(IF(GETPIVOTDATA("DateRDV",TCD!$B$1,"DT","VA","Bénéficiaire",$A153,BQ$6,BQ$5,"Mois (DateRDV)",BQ$7,"Années (DateRDV)",BQ$3),2,""),"")</f>
        <v/>
      </c>
      <c r="BR153" s="166" t="str">
        <f>IFERROR(IF(GETPIVOTDATA("DateRDV",TCD!$B$1,"DT","VA","Bénéficiaire",$A153,BR$6,BR$5,"Mois (DateRDV)",BR$7,"Années (DateRDV)",BR$3,"Présence","Présent"),3,""),"")</f>
        <v/>
      </c>
      <c r="BS153" s="166" t="str">
        <f>IFERROR(IF(GETPIVOTDATA("DateRDV",TCD!$B$1,"DT","VA","Bénéficiaire",$A153,BS$6,BS$5,"Mois (DateRDV)",BS$7,"Années (DateRDV)",BS$3,"Présence","Absent"),4,""),"")</f>
        <v/>
      </c>
      <c r="BT153" s="166" t="str">
        <f>IFERROR(IF(GETPIVOTDATA("DateRDV",TCD!$B$1,"DT","VA","Bénéficiaire",$A153,BT$6,BT$5,"Mois (DateRDV)",BT$7,"Années (DateRDV)",BT$3),1,""),"")</f>
        <v/>
      </c>
      <c r="BU153" s="166" t="str">
        <f>IFERROR(IF(GETPIVOTDATA("DateRDV",TCD!$B$1,"DT","VA","Bénéficiaire",$A153,BU$6,BU$5,"Mois (DateRDV)",BU$7,"Années (DateRDV)",BU$3),2,""),"")</f>
        <v/>
      </c>
      <c r="BV153" s="166" t="str">
        <f>IFERROR(IF(GETPIVOTDATA("DateRDV",TCD!$B$1,"DT","VA","Bénéficiaire",$A153,BV$6,BV$5,"Mois (DateRDV)",BV$7,"Années (DateRDV)",BV$3,"Présence","Présent"),3,""),"")</f>
        <v/>
      </c>
      <c r="BW153" s="166" t="str">
        <f>IFERROR(IF(GETPIVOTDATA("DateRDV",TCD!$B$1,"DT","VA","Bénéficiaire",$A153,BW$6,BW$5,"Mois (DateRDV)",BW$7,"Années (DateRDV)",BW$3,"Présence","Absent"),4,""),"")</f>
        <v/>
      </c>
      <c r="BX153" s="166" t="str">
        <f>IFERROR(IF(GETPIVOTDATA("DateRDV",TCD!$B$1,"DT","VA","Bénéficiaire",$A153,BX$6,BX$5,"Mois (DateRDV)",BX$7,"Années (DateRDV)",BX$3),1,""),"")</f>
        <v/>
      </c>
      <c r="BY153" s="166" t="str">
        <f>IFERROR(IF(GETPIVOTDATA("DateRDV",TCD!$B$1,"DT","VA","Bénéficiaire",$A153,BY$6,BY$5,"Mois (DateRDV)",BY$7,"Années (DateRDV)",BY$3),2,""),"")</f>
        <v/>
      </c>
      <c r="BZ153" s="166" t="str">
        <f>IFERROR(IF(GETPIVOTDATA("DateRDV",TCD!$B$1,"DT","VA","Bénéficiaire",$A153,BZ$6,BZ$5,"Mois (DateRDV)",BZ$7,"Années (DateRDV)",BZ$3,"Présence","Présent"),3,""),"")</f>
        <v/>
      </c>
      <c r="CA153" s="166" t="str">
        <f>IFERROR(IF(GETPIVOTDATA("DateRDV",TCD!$B$1,"DT","VA","Bénéficiaire",$A153,CA$6,CA$5,"Mois (DateRDV)",CA$7,"Années (DateRDV)",CA$3,"Présence","Absent"),4,""),"")</f>
        <v/>
      </c>
      <c r="CB153" s="166" t="str">
        <f>IFERROR(IF(GETPIVOTDATA("DateRDV",TCD!$B$1,"DT","VA","Bénéficiaire",$A153,CB$6,CB$5,"Mois (DateRDV)",CB$7,"Années (DateRDV)",CB$3),1,""),"")</f>
        <v/>
      </c>
      <c r="CC153" s="166" t="str">
        <f>IFERROR(IF(GETPIVOTDATA("DateRDV",TCD!$B$1,"DT","VA","Bénéficiaire",$A153,CC$6,CC$5,"Mois (DateRDV)",CC$7,"Années (DateRDV)",CC$3),2,""),"")</f>
        <v/>
      </c>
      <c r="CD153" s="166" t="str">
        <f>IFERROR(IF(GETPIVOTDATA("DateRDV",TCD!$B$1,"DT","VA","Bénéficiaire",$A153,CD$6,CD$5,"Mois (DateRDV)",CD$7,"Années (DateRDV)",CD$3,"Présence","Présent"),3,""),"")</f>
        <v/>
      </c>
      <c r="CE153" s="166" t="str">
        <f>IFERROR(IF(GETPIVOTDATA("DateRDV",TCD!$B$1,"DT","VA","Bénéficiaire",$A153,CE$6,CE$5,"Mois (DateRDV)",CE$7,"Années (DateRDV)",CE$3,"Présence","Absent"),4,""),"")</f>
        <v/>
      </c>
      <c r="CF153" s="166" t="str">
        <f>IFERROR(IF(GETPIVOTDATA("DateRDV",TCD!$B$1,"DT","VA","Bénéficiaire",$A153,CF$6,CF$5,"Mois (DateRDV)",CF$7,"Années (DateRDV)",CF$3),1,""),"")</f>
        <v/>
      </c>
      <c r="CG153" s="166" t="str">
        <f>IFERROR(IF(GETPIVOTDATA("DateRDV",TCD!$B$1,"DT","VA","Bénéficiaire",$A153,CG$6,CG$5,"Mois (DateRDV)",CG$7,"Années (DateRDV)",CG$3),2,""),"")</f>
        <v/>
      </c>
      <c r="CH153" s="166" t="str">
        <f>IFERROR(IF(GETPIVOTDATA("DateRDV",TCD!$B$1,"DT","VA","Bénéficiaire",$A153,CH$6,CH$5,"Mois (DateRDV)",CH$7,"Années (DateRDV)",CH$3,"Présence","Présent"),3,""),"")</f>
        <v/>
      </c>
      <c r="CI153" s="166" t="str">
        <f>IFERROR(IF(GETPIVOTDATA("DateRDV",TCD!$B$1,"DT","VA","Bénéficiaire",$A153,CI$6,CI$5,"Mois (DateRDV)",CI$7,"Années (DateRDV)",CI$3,"Présence","Absent"),4,""),"")</f>
        <v/>
      </c>
      <c r="CJ153" s="166" t="str">
        <f>IFERROR(IF(GETPIVOTDATA("DateRDV",TCD!$B$1,"DT","VA","Bénéficiaire",$A153,CJ$6,CJ$5,"Mois (DateRDV)",CJ$7,"Années (DateRDV)",CJ$3),1,""),"")</f>
        <v/>
      </c>
      <c r="CK153" s="166" t="str">
        <f>IFERROR(IF(GETPIVOTDATA("DateRDV",TCD!$B$1,"DT","VA","Bénéficiaire",$A153,CK$6,CK$5,"Mois (DateRDV)",CK$7,"Années (DateRDV)",CK$3),2,""),"")</f>
        <v/>
      </c>
      <c r="CL153" s="166" t="str">
        <f>IFERROR(IF(GETPIVOTDATA("DateRDV",TCD!$B$1,"DT","VA","Bénéficiaire",$A153,VE$6,VE$5,"Mois (DateRDV)",VE$7,"Années (DateRDV)",VE$3,"Présence","Présent"),3,""),"")</f>
        <v/>
      </c>
      <c r="CM153" s="166" t="str">
        <f>IFERROR(IF(GETPIVOTDATA("DateRDV",TCD!$B$1,"DT","VA","Bénéficiaire",$A153,CM$6,CM$5,"Mois (DateRDV)",CM$7,"Années (DateRDV)",CM$3,"Présence","Absent"),4,""),"")</f>
        <v/>
      </c>
      <c r="CN153" s="166" t="str">
        <f>IFERROR(IF(GETPIVOTDATA("DateRDV",TCD!$B$1,"DT","VA","Bénéficiaire",$A153,CN$6,CN$5,"Mois (DateRDV)",CN$7,"Années (DateRDV)",CN$3),1,""),"")</f>
        <v/>
      </c>
      <c r="CO153" s="166" t="str">
        <f>IFERROR(IF(GETPIVOTDATA("DateRDV",TCD!$B$1,"DT","VA","Bénéficiaire",$A153,CO$6,CO$5,"Mois (DateRDV)",CO$7,"Années (DateRDV)",CO$3),2,""),"")</f>
        <v/>
      </c>
      <c r="CP153" s="166" t="str">
        <f>IFERROR(IF(GETPIVOTDATA("DateRDV",TCD!$B$1,"DT","VA","Bénéficiaire",$A153,CP$6,CP$5,"Mois (DateRDV)",CP$7,"Années (DateRDV)",CP$3,"Présence","Présent"),3,""),"")</f>
        <v/>
      </c>
      <c r="CQ153" s="166" t="str">
        <f>IFERROR(IF(GETPIVOTDATA("DateRDV",TCD!$B$1,"DT","VA","Bénéficiaire",$A153,CQ$6,CQ$5,"Mois (DateRDV)",CQ$7,"Années (DateRDV)",CQ$3,"Présence","Absent"),4,""),"")</f>
        <v/>
      </c>
      <c r="CR153" s="166" t="str">
        <f>IFERROR(IF(GETPIVOTDATA("DateRDV",TCD!$B$1,"DT","VA","Bénéficiaire",$A153,CR$6,CR$5,"Mois (DateRDV)",CR$7,"Années (DateRDV)",CR$3),1,""),"")</f>
        <v/>
      </c>
      <c r="CS153" s="166" t="str">
        <f>IFERROR(IF(GETPIVOTDATA("DateRDV",TCD!$B$1,"DT","VA","Bénéficiaire",$A153,CS$6,CS$5,"Mois (DateRDV)",CS$7,"Années (DateRDV)",CS$3),2,""),"")</f>
        <v/>
      </c>
      <c r="CT153" s="166" t="str">
        <f>IFERROR(IF(GETPIVOTDATA("DateRDV",TCD!$B$1,"DT","VA","Bénéficiaire",$A153,CT$6,CT$5,"Mois (DateRDV)",CT$7,"Années (DateRDV)",CT$3,"Présence","Présent"),3,""),"")</f>
        <v/>
      </c>
      <c r="CU153" s="166" t="str">
        <f>IFERROR(IF(GETPIVOTDATA("DateRDV",TCD!$B$1,"DT","VA","Bénéficiaire",$A153,CU$6,CU$5,"Mois (DateRDV)",CU$7,"Années (DateRDV)",CU$3,"Présence","Absent"),4,""),"")</f>
        <v/>
      </c>
      <c r="CV153" s="166" t="str">
        <f>IFERROR(IF(GETPIVOTDATA("DateRDV",TCD!$B$1,"DT","VA","Bénéficiaire",$A153,CV$6,CV$5,"Mois (DateRDV)",CV$7,"Années (DateRDV)",CV$3),1,""),"")</f>
        <v/>
      </c>
      <c r="CW153" s="166" t="str">
        <f>IFERROR(IF(GETPIVOTDATA("DateRDV",TCD!$B$1,"DT","VA","Bénéficiaire",$A153,CW$6,CW$5,"Mois (DateRDV)",CW$7,"Années (DateRDV)",CW$3),2,""),"")</f>
        <v/>
      </c>
      <c r="CX153" s="166" t="str">
        <f>IFERROR(IF(GETPIVOTDATA("DateRDV",TCD!$B$1,"DT","VA","Bénéficiaire",$A153,CX$6,CX$5,"Mois (DateRDV)",CX$7,"Années (DateRDV)",CX$3,"Présence","Présent"),3,""),"")</f>
        <v/>
      </c>
      <c r="CY153" s="166" t="str">
        <f>IFERROR(IF(GETPIVOTDATA("DateRDV",TCD!$B$1,"DT","VA","Bénéficiaire",$A153,CY$6,CY$5,"Mois (DateRDV)",CY$7,"Années (DateRDV)",CY$3,"Présence","Absent"),4,""),"")</f>
        <v/>
      </c>
      <c r="CZ153" s="166" t="str">
        <f>IFERROR(IF(GETPIVOTDATA("DateRDV",TCD!$B$1,"DT","VA","Bénéficiaire",$A153,CZ$6,CZ$5,"Mois (DateRDV)",CZ$7,"Années (DateRDV)",CZ$3),1,""),"")</f>
        <v/>
      </c>
      <c r="DA153" s="166" t="str">
        <f>IFERROR(IF(GETPIVOTDATA("DateRDV",TCD!$B$1,"DT","VA","Bénéficiaire",$A153,DA$6,DA$5,"Mois (DateRDV)",DA$7,"Années (DateRDV)",DA$3),2,""),"")</f>
        <v/>
      </c>
      <c r="DB153" s="166" t="str">
        <f>IFERROR(IF(GETPIVOTDATA("DateRDV",TCD!$B$1,"DT","VA","Bénéficiaire",$A153,DB$6,DB$5,"Mois (DateRDV)",DB$7,"Années (DateRDV)",DB$3,"Présence","Présent"),3,""),"")</f>
        <v/>
      </c>
      <c r="DC153" s="166" t="str">
        <f>IFERROR(IF(GETPIVOTDATA("DateRDV",TCD!$B$1,"DT","VA","Bénéficiaire",$A153,DC$6,DC$5,"Mois (DateRDV)",DC$7,"Années (DateRDV)",DC$3,"Présence","Absent"),4,""),"")</f>
        <v/>
      </c>
      <c r="DD153" s="166" t="str">
        <f>IFERROR(IF(GETPIVOTDATA("DateRDV",TCD!$B$1,"DT","VA","Bénéficiaire",$A153,DD$6,DD$5,"Mois (DateRDV)",DD$7,"Années (DateRDV)",DD$3),1,""),"")</f>
        <v/>
      </c>
      <c r="DE153" s="166" t="str">
        <f>IFERROR(IF(GETPIVOTDATA("DateRDV",TCD!$B$1,"DT","VA","Bénéficiaire",$A153,DE$6,DE$5,"Mois (DateRDV)",DE$7,"Années (DateRDV)",DE$3),2,""),"")</f>
        <v/>
      </c>
      <c r="DF153" s="166" t="str">
        <f>IFERROR(IF(GETPIVOTDATA("DateRDV",TCD!$B$1,"DT","VA","Bénéficiaire",$A153,DF$6,DF$5,"Mois (DateRDV)",DF$7,"Années (DateRDV)",DF$3,"Présence","Présent"),3,""),"")</f>
        <v/>
      </c>
      <c r="DG153" s="166" t="str">
        <f>IFERROR(IF(GETPIVOTDATA("DateRDV",TCD!$B$1,"DT","VA","Bénéficiaire",$A153,DG$6,DG$5,"Mois (DateRDV)",DG$7,"Années (DateRDV)",DG$3,"Présence","Absent"),4,""),"")</f>
        <v/>
      </c>
      <c r="DH153" s="166" t="str">
        <f>IFERROR(IF(GETPIVOTDATA("DateRDV",TCD!$B$1,"DT","VA","Bénéficiaire",$A153,DH$6,DH$5,"Mois (DateRDV)",DH$7,"Années (DateRDV)",DH$3),1,""),"")</f>
        <v/>
      </c>
      <c r="DI153" s="166" t="str">
        <f>IFERROR(IF(GETPIVOTDATA("DateRDV",TCD!$B$1,"DT","VA","Bénéficiaire",$A153,DI$6,DI$5,"Mois (DateRDV)",DI$7,"Années (DateRDV)",DI$3),2,""),"")</f>
        <v/>
      </c>
      <c r="DJ153" s="166" t="str">
        <f>IFERROR(IF(GETPIVOTDATA("DateRDV",TCD!$B$1,"DT","VA","Bénéficiaire",$A153,DJ$6,DJ$5,"Mois (DateRDV)",DJ$7,"Années (DateRDV)",DJ$3,"Présence","Présent"),3,""),"")</f>
        <v/>
      </c>
      <c r="DK153" s="166" t="str">
        <f>IFERROR(IF(GETPIVOTDATA("DateRDV",TCD!$B$1,"DT","VA","Bénéficiaire",$A153,DK$6,DK$5,"Mois (DateRDV)",DK$7,"Années (DateRDV)",DK$3,"Présence","Absent"),4,""),"")</f>
        <v/>
      </c>
      <c r="DL153" s="166" t="str">
        <f>IFERROR(IF(GETPIVOTDATA("DateRDV",TCD!$B$1,"DT","VA","Bénéficiaire",$A153,DL$6,DL$5,"Mois (DateRDV)",DL$7,"Années (DateRDV)",DL$3),1,""),"")</f>
        <v/>
      </c>
      <c r="DM153" s="166" t="str">
        <f>IFERROR(IF(GETPIVOTDATA("DateRDV",TCD!$B$1,"DT","VA","Bénéficiaire",$A153,DM$6,DM$5,"Mois (DateRDV)",DM$7,"Années (DateRDV)",DM$3),2,""),"")</f>
        <v/>
      </c>
      <c r="DN153" s="166" t="str">
        <f>IFERROR(IF(GETPIVOTDATA("DateRDV",TCD!$B$1,"DT","VA","Bénéficiaire",$A153,DN$6,DN$5,"Mois (DateRDV)",DN$7,"Années (DateRDV)",DN$3,"Présence","Présent"),3,""),"")</f>
        <v/>
      </c>
      <c r="DO153" s="166" t="str">
        <f>IFERROR(IF(GETPIVOTDATA("DateRDV",TCD!$B$1,"DT","VA","Bénéficiaire",$A153,DO$6,DO$5,"Mois (DateRDV)",DO$7,"Années (DateRDV)",DO$3,"Présence","Absent"),4,""),"")</f>
        <v/>
      </c>
    </row>
    <row r="154" spans="2:119" x14ac:dyDescent="0.2">
      <c r="B154" s="169" t="str">
        <f>IFERROR(IF(INDEX(Data!P:P,MATCH(A154,Data!B:B,0))&lt;&gt;"",INDEX(Data!P:P,MATCH(A154,Data!B:B,0)),""),"")</f>
        <v/>
      </c>
      <c r="C154" s="169" t="str">
        <f>IFERROR(IF(INDEX(Data!O:O,MATCH(A154,Data!B:B,0))&lt;&gt;"",INDEX(Data!O:O,MATCH(A154,Data!B:B,0)),""),"")</f>
        <v/>
      </c>
      <c r="D154" s="169" t="str">
        <f>IFERROR(IF(INDEX(Data!J:J,MATCH(A154,Data!B:B,0))&lt;&gt;"",INDEX(Data!J:J,MATCH(A154,Data!B:B,0)),""),"")</f>
        <v/>
      </c>
      <c r="E154" s="169" t="str">
        <f>IFERROR(IF(INDEX(Data!M:M,MATCH(A154,Data!B:B,0))&lt;&gt;"",INDEX(Data!M:M,MATCH(A154,Data!B:B,0)),""),"")</f>
        <v/>
      </c>
      <c r="F154" s="169" t="str">
        <f>IFERROR(IF(INDEX(Data!N:N,MATCH(A154,Data!B:B,0))&lt;&gt;"",INDEX(Data!N:N,MATCH(A154,Data!B:B,0)),""),"")</f>
        <v/>
      </c>
      <c r="G154" s="170" t="str">
        <f>IFERROR(IF(INDEX(Data!K:K,MATCH(A154,Data!B:B,0))&lt;&gt;"",INDEX(Data!K:K,MATCH(A154,Data!B:B,0)),""),"")</f>
        <v/>
      </c>
      <c r="H154" s="170" t="str">
        <f>IFERROR(IF(INDEX(Data!L:L,MATCH(A154,Data!B:B,0))&lt;&gt;"",INDEX(Data!L:L,MATCH(A154,Data!B:B,0)),""),"")</f>
        <v/>
      </c>
      <c r="I154" s="170" t="str">
        <f>IFERROR(IF(INDEX(Data!C:C,MATCH(A154,Data!B:B,0))&lt;&gt;"",INDEX(Data!C:C,MATCH(A154,Data!B:B,0)),""),"")</f>
        <v/>
      </c>
      <c r="J154" s="170" t="str">
        <f>IFERROR(IF(INDEX(Data!D:D,MATCH(A154,Data!B:B,0))&lt;&gt;"",INDEX(Data!D:D,MATCH(A154,Data!B:B,0)),""),"")</f>
        <v/>
      </c>
      <c r="K154" s="171" t="str">
        <f>IFERROR(IF(INDEX(Data!H:H,MATCH(A154,Data!B:B,0))&lt;&gt;"",INDEX(Data!H:H,MATCH(A154,Data!B:B,0)),""),"")</f>
        <v/>
      </c>
      <c r="L154" s="166" t="str">
        <f>IFERROR(IF(GETPIVOTDATA("DateRDV",TCD!$B$1,"DT","VA","Bénéficiaire",$A154,L$6,L$5,"Mois (DateRDV)",L$7,"Années (DateRDV)",L$3),1,""),"")</f>
        <v/>
      </c>
      <c r="M154" s="166" t="str">
        <f>IFERROR(IF(GETPIVOTDATA("DateRDV",TCD!$B$1,"DT","VA","Bénéficiaire",$A154,M$6,M$5,"Mois (DateRDV)",M$7,"Années (DateRDV)",M$3),2,""),"")</f>
        <v/>
      </c>
      <c r="N154" s="166" t="str">
        <f>IFERROR(IF(GETPIVOTDATA("DateRDV",TCD!$B$1,"DT","VA","Bénéficiaire",$A154,N$6,N$5,"Mois (DateRDV)",N$7,"Années (DateRDV)",N$3,"Présence","Présent"),3,""),"")</f>
        <v/>
      </c>
      <c r="O154" s="166" t="str">
        <f>IFERROR(IF(GETPIVOTDATA("DateRDV",TCD!$B$1,"DT","VA","Bénéficiaire",$A154,O$6,O$5,"Mois (DateRDV)",O$7,"Années (DateRDV)",O$3,"Présence","Absent"),4,""),"")</f>
        <v/>
      </c>
      <c r="P154" s="166" t="str">
        <f>IFERROR(IF(GETPIVOTDATA("DateRDV",TCD!$B$1,"DT","VA","Bénéficiaire",$A154,P$6,P$5,"Mois (DateRDV)",P$7,"Années (DateRDV)",P$3),1,""),"")</f>
        <v/>
      </c>
      <c r="Q154" s="166" t="str">
        <f>IFERROR(IF(GETPIVOTDATA("DateRDV",TCD!$B$1,"DT","VA","Bénéficiaire",$A154,Q$6,Q$5,"Mois (DateRDV)",Q$7,"Années (DateRDV)",Q$3),2,""),"")</f>
        <v/>
      </c>
      <c r="R154" s="166" t="str">
        <f>IFERROR(IF(GETPIVOTDATA("DateRDV",TCD!$B$1,"DT","VA","Bénéficiaire",$A154,R$6,R$5,"Mois (DateRDV)",R$7,"Années (DateRDV)",R$3,"Présence","Présent"),3,""),"")</f>
        <v/>
      </c>
      <c r="S154" s="166" t="str">
        <f>IFERROR(IF(GETPIVOTDATA("DateRDV",TCD!$B$1,"DT","VA","Bénéficiaire",$A154,S$6,S$5,"Mois (DateRDV)",S$7,"Années (DateRDV)",S$3,"Présence","Absent"),4,""),"")</f>
        <v/>
      </c>
      <c r="T154" s="166" t="str">
        <f>IFERROR(IF(GETPIVOTDATA("DateRDV",TCD!$B$1,"DT","VA","Bénéficiaire",$A154,T$6,T$5,"Mois (DateRDV)",T$7,"Années (DateRDV)",T$3),1,""),"")</f>
        <v/>
      </c>
      <c r="U154" s="166" t="str">
        <f>IFERROR(IF(GETPIVOTDATA("DateRDV",TCD!$B$1,"DT","VA","Bénéficiaire",$A154,U$6,U$5,"Mois (DateRDV)",U$7,"Années (DateRDV)",U$3),2,""),"")</f>
        <v/>
      </c>
      <c r="V154" s="166" t="str">
        <f>IFERROR(IF(GETPIVOTDATA("DateRDV",TCD!$B$1,"DT","VA","Bénéficiaire",$A154,V$6,V$5,"Mois (DateRDV)",V$7,"Années (DateRDV)",V$3,"Présence","Présent"),3,""),"")</f>
        <v/>
      </c>
      <c r="W154" s="166" t="str">
        <f>IFERROR(IF(GETPIVOTDATA("DateRDV",TCD!$B$1,"DT","VA","Bénéficiaire",$A154,W$6,W$5,"Mois (DateRDV)",W$7,"Années (DateRDV)",W$3,"Présence","Absent"),4,""),"")</f>
        <v/>
      </c>
      <c r="X154" s="166" t="str">
        <f>IFERROR(IF(GETPIVOTDATA("DateRDV",TCD!$B$1,"DT","VA","Bénéficiaire",$A154,X$6,X$5,"Mois (DateRDV)",X$7,"Années (DateRDV)",X$3),1,""),"")</f>
        <v/>
      </c>
      <c r="Y154" s="166" t="str">
        <f>IFERROR(IF(GETPIVOTDATA("DateRDV",TCD!$B$1,"DT","VA","Bénéficiaire",$A154,Y$6,Y$5,"Mois (DateRDV)",Y$7,"Années (DateRDV)",Y$3),2,""),"")</f>
        <v/>
      </c>
      <c r="Z154" s="166" t="str">
        <f>IFERROR(IF(GETPIVOTDATA("DateRDV",TCD!$B$1,"DT","VA","Bénéficiaire",$A154,Z$6,Z$5,"Mois (DateRDV)",Z$7,"Années (DateRDV)",Z$3,"Présence","Présent"),3,""),"")</f>
        <v/>
      </c>
      <c r="AA154" s="166" t="str">
        <f>IFERROR(IF(GETPIVOTDATA("DateRDV",TCD!$B$1,"DT","VA","Bénéficiaire",$A154,AA$6,AA$5,"Mois (DateRDV)",AA$7,"Années (DateRDV)",AA$3,"Présence","Absent"),4,""),"")</f>
        <v/>
      </c>
      <c r="AB154" s="166" t="str">
        <f>IFERROR(IF(GETPIVOTDATA("DateRDV",TCD!$B$1,"DT","VA","Bénéficiaire",$A154,AB$6,AB$5,"Mois (DateRDV)",AB$7,"Années (DateRDV)",AB$3),1,""),"")</f>
        <v/>
      </c>
      <c r="AC154" s="166" t="str">
        <f>IFERROR(IF(GETPIVOTDATA("DateRDV",TCD!$B$1,"DT","VA","Bénéficiaire",$A154,AC$6,AC$5,"Mois (DateRDV)",AC$7,"Années (DateRDV)",AC$3),2,""),"")</f>
        <v/>
      </c>
      <c r="AD154" s="166" t="str">
        <f>IFERROR(IF(GETPIVOTDATA("DateRDV",TCD!$B$1,"DT","VA","Bénéficiaire",$A154,AD$6,AD$5,"Mois (DateRDV)",AD$7,"Années (DateRDV)",AD$3,"Présence","Présent"),3,""),"")</f>
        <v/>
      </c>
      <c r="AE154" s="166" t="str">
        <f>IFERROR(IF(GETPIVOTDATA("DateRDV",TCD!$B$1,"DT","VA","Bénéficiaire",$A154,AE$6,AE$5,"Mois (DateRDV)",AE$7,"Années (DateRDV)",AE$3,"Présence","Absent"),4,""),"")</f>
        <v/>
      </c>
      <c r="AF154" s="166" t="str">
        <f>IFERROR(IF(GETPIVOTDATA("DateRDV",TCD!$B$1,"DT","VA","Bénéficiaire",$A154,AF$6,AF$5,"Mois (DateRDV)",AF$7,"Années (DateRDV)",AF$3),1,""),"")</f>
        <v/>
      </c>
      <c r="AG154" s="166" t="str">
        <f>IFERROR(IF(GETPIVOTDATA("DateRDV",TCD!$B$1,"DT","VA","Bénéficiaire",$A154,AG$6,AG$5,"Mois (DateRDV)",AG$7,"Années (DateRDV)",AG$3),2,""),"")</f>
        <v/>
      </c>
      <c r="AH154" s="166" t="str">
        <f>IFERROR(IF(GETPIVOTDATA("DateRDV",TCD!$B$1,"DT","VA","Bénéficiaire",$A154,AH$6,AH$5,"Mois (DateRDV)",AH$7,"Années (DateRDV)",AH$3,"Présence","Présent"),3,""),"")</f>
        <v/>
      </c>
      <c r="AI154" s="166" t="str">
        <f>IFERROR(IF(GETPIVOTDATA("DateRDV",TCD!$B$1,"DT","VA","Bénéficiaire",$A154,AI$6,AI$5,"Mois (DateRDV)",AI$7,"Années (DateRDV)",AI$3,"Présence","Absent"),4,""),"")</f>
        <v/>
      </c>
      <c r="AJ154" s="166" t="str">
        <f>IFERROR(IF(GETPIVOTDATA("DateRDV",TCD!$B$1,"DT","VA","Bénéficiaire",$A154,AJ$6,AJ$5,"Mois (DateRDV)",AJ$7,"Années (DateRDV)",AJ$3),1,""),"")</f>
        <v/>
      </c>
      <c r="AK154" s="166" t="str">
        <f>IFERROR(IF(GETPIVOTDATA("DateRDV",TCD!$B$1,"DT","VA","Bénéficiaire",$A154,AK$6,AK$5,"Mois (DateRDV)",AK$7,"Années (DateRDV)",AK$3),2,""),"")</f>
        <v/>
      </c>
      <c r="AL154" s="166" t="str">
        <f>IFERROR(IF(GETPIVOTDATA("DateRDV",TCD!$B$1,"DT","VA","Bénéficiaire",$A154,AL$6,AL$5,"Mois (DateRDV)",AL$7,"Années (DateRDV)",AL$3,"Présence","Présent"),3,""),"")</f>
        <v/>
      </c>
      <c r="AM154" s="166" t="str">
        <f>IFERROR(IF(GETPIVOTDATA("DateRDV",TCD!$B$1,"DT","VA","Bénéficiaire",$A154,AM$6,AM$5,"Mois (DateRDV)",AM$7,"Années (DateRDV)",AM$3,"Présence","Absent"),4,""),"")</f>
        <v/>
      </c>
      <c r="AN154" s="166" t="str">
        <f>IFERROR(IF(GETPIVOTDATA("DateRDV",TCD!$B$1,"DT","VA","Bénéficiaire",$A154,AN$6,AN$5,"Mois (DateRDV)",AN$7,"Années (DateRDV)",AN$3),1,""),"")</f>
        <v/>
      </c>
      <c r="AO154" s="166" t="str">
        <f>IFERROR(IF(GETPIVOTDATA("DateRDV",TCD!$B$1,"DT","VA","Bénéficiaire",$A154,AO$6,AO$5,"Mois (DateRDV)",AO$7,"Années (DateRDV)",AO$3),2,""),"")</f>
        <v/>
      </c>
      <c r="AP154" s="166" t="str">
        <f>IFERROR(IF(GETPIVOTDATA("DateRDV",TCD!$B$1,"DT","VA","Bénéficiaire",$A154,AP$6,AP$5,"Mois (DateRDV)",AP$7,"Années (DateRDV)",AP$3,"Présence","Présent"),3,""),"")</f>
        <v/>
      </c>
      <c r="AQ154" s="166" t="str">
        <f>IFERROR(IF(GETPIVOTDATA("DateRDV",TCD!$B$1,"DT","VA","Bénéficiaire",$A154,AQ$6,AQ$5,"Mois (DateRDV)",AQ$7,"Années (DateRDV)",AQ$3,"Présence","Absent"),4,""),"")</f>
        <v/>
      </c>
      <c r="AR154" s="166" t="str">
        <f>IFERROR(IF(GETPIVOTDATA("DateRDV",TCD!$B$1,"DT","VA","Bénéficiaire",$A154,AR$6,AR$5,"Mois (DateRDV)",AR$7,"Années (DateRDV)",AR$3),1,""),"")</f>
        <v/>
      </c>
      <c r="AS154" s="166" t="str">
        <f>IFERROR(IF(GETPIVOTDATA("DateRDV",TCD!$B$1,"DT","VA","Bénéficiaire",$A154,AS$6,AS$5,"Mois (DateRDV)",AS$7,"Années (DateRDV)",AS$3),2,""),"")</f>
        <v/>
      </c>
      <c r="AT154" s="166" t="str">
        <f>IFERROR(IF(GETPIVOTDATA("DateRDV",TCD!$B$1,"DT","VA","Bénéficiaire",$A154,AT$6,AT$5,"Mois (DateRDV)",AT$7,"Années (DateRDV)",AT$3,"Présence","Présent"),3,""),"")</f>
        <v/>
      </c>
      <c r="AU154" s="166" t="str">
        <f>IFERROR(IF(GETPIVOTDATA("DateRDV",TCD!$B$1,"DT","VA","Bénéficiaire",$A154,AU$6,AU$5,"Mois (DateRDV)",AU$7,"Années (DateRDV)",AU$3,"Présence","Absent"),4,""),"")</f>
        <v/>
      </c>
      <c r="AV154" s="166" t="str">
        <f>IFERROR(IF(GETPIVOTDATA("DateRDV",TCD!$B$1,"DT","VA","Bénéficiaire",$A154,AV$6,AV$5,"Mois (DateRDV)",AV$7,"Années (DateRDV)",AV$3),1,""),"")</f>
        <v/>
      </c>
      <c r="AW154" s="166" t="str">
        <f>IFERROR(IF(GETPIVOTDATA("DateRDV",TCD!$B$1,"DT","VA","Bénéficiaire",$A154,AW$6,AW$5,"Mois (DateRDV)",AW$7,"Années (DateRDV)",AW$3),2,""),"")</f>
        <v/>
      </c>
      <c r="AX154" s="166" t="str">
        <f>IFERROR(IF(GETPIVOTDATA("DateRDV",TCD!$B$1,"DT","VA","Bénéficiaire",$A154,AX$6,AX$5,"Mois (DateRDV)",AX$7,"Années (DateRDV)",AX$3,"Présence","Présent"),3,""),"")</f>
        <v/>
      </c>
      <c r="AY154" s="166" t="str">
        <f>IFERROR(IF(GETPIVOTDATA("DateRDV",TCD!$B$1,"DT","VA","Bénéficiaire",$A154,AY$6,AY$5,"Mois (DateRDV)",AY$7,"Années (DateRDV)",AY$3,"Présence","Absent"),4,""),"")</f>
        <v/>
      </c>
      <c r="AZ154" s="166" t="str">
        <f>IFERROR(IF(GETPIVOTDATA("DateRDV",TCD!$B$1,"DT","VA","Bénéficiaire",$A154,AZ$6,AZ$5,"Mois (DateRDV)",AZ$7,"Années (DateRDV)",AZ$3),1,""),"")</f>
        <v/>
      </c>
      <c r="BA154" s="166" t="str">
        <f>IFERROR(IF(GETPIVOTDATA("DateRDV",TCD!$B$1,"DT","VA","Bénéficiaire",$A154,BA$6,BA$5,"Mois (DateRDV)",BA$7,"Années (DateRDV)",BA$3),2,""),"")</f>
        <v/>
      </c>
      <c r="BB154" s="166" t="str">
        <f>IFERROR(IF(GETPIVOTDATA("DateRDV",TCD!$B$1,"DT","VA","Bénéficiaire",$A154,BB$6,BB$5,"Mois (DateRDV)",BB$7,"Années (DateRDV)",BB$3,"Présence","Présent"),3,""),"")</f>
        <v/>
      </c>
      <c r="BC154" s="166" t="str">
        <f>IFERROR(IF(GETPIVOTDATA("DateRDV",TCD!$B$1,"DT","VA","Bénéficiaire",$A154,BC$6,BC$5,"Mois (DateRDV)",BC$7,"Années (DateRDV)",BC$3,"Présence","Absent"),4,""),"")</f>
        <v/>
      </c>
      <c r="BD154" s="166" t="str">
        <f>IFERROR(IF(GETPIVOTDATA("DateRDV",TCD!$B$1,"DT","VA","Bénéficiaire",$A154,BD$6,BD$5,"Mois (DateRDV)",BD$7,"Années (DateRDV)",BD$3),1,""),"")</f>
        <v/>
      </c>
      <c r="BE154" s="166" t="str">
        <f>IFERROR(IF(GETPIVOTDATA("DateRDV",TCD!$B$1,"DT","VA","Bénéficiaire",$A154,BE$6,BE$5,"Mois (DateRDV)",BE$7,"Années (DateRDV)",BE$3),2,""),"")</f>
        <v/>
      </c>
      <c r="BF154" s="166" t="str">
        <f>IFERROR(IF(GETPIVOTDATA("DateRDV",TCD!$B$1,"DT","VA","Bénéficiaire",$A154,BF$6,BF$5,"Mois (DateRDV)",BF$7,"Années (DateRDV)",BF$3,"Présence","Présent"),3,""),"")</f>
        <v/>
      </c>
      <c r="BG154" s="166" t="str">
        <f>IFERROR(IF(GETPIVOTDATA("DateRDV",TCD!$B$1,"DT","VA","Bénéficiaire",$A154,BG$6,BG$5,"Mois (DateRDV)",BG$7,"Années (DateRDV)",BG$3,"Présence","Absent"),4,""),"")</f>
        <v/>
      </c>
      <c r="BH154" s="166" t="str">
        <f>IFERROR(IF(GETPIVOTDATA("DateRDV",TCD!$B$1,"DT","VA","Bénéficiaire",$A154,BH$6,BH$5,"Mois (DateRDV)",BH$7,"Années (DateRDV)",BH$3),1,""),"")</f>
        <v/>
      </c>
      <c r="BI154" s="166" t="str">
        <f>IFERROR(IF(GETPIVOTDATA("DateRDV",TCD!$B$1,"DT","VA","Bénéficiaire",$A154,BI$6,BI$5,"Mois (DateRDV)",BI$7,"Années (DateRDV)",BI$3),2,""),"")</f>
        <v/>
      </c>
      <c r="BJ154" s="166" t="str">
        <f>IFERROR(IF(GETPIVOTDATA("DateRDV",TCD!$B$1,"DT","VA","Bénéficiaire",$A154,BJ$6,BJ$5,"Mois (DateRDV)",BJ$7,"Années (DateRDV)",BJ$3,"Présence","Présent"),3,""),"")</f>
        <v/>
      </c>
      <c r="BK154" s="166" t="str">
        <f>IFERROR(IF(GETPIVOTDATA("DateRDV",TCD!$B$1,"DT","VA","Bénéficiaire",$A154,BK$6,BK$5,"Mois (DateRDV)",BK$7,"Années (DateRDV)",BK$3,"Présence","Absent"),4,""),"")</f>
        <v/>
      </c>
      <c r="BL154" s="166" t="str">
        <f>IFERROR(IF(GETPIVOTDATA("DateRDV",TCD!$B$1,"DT","VA","Bénéficiaire",$A154,BL$6,BL$5,"Mois (DateRDV)",BL$7,"Années (DateRDV)",BL$3),1,""),"")</f>
        <v/>
      </c>
      <c r="BM154" s="166" t="str">
        <f>IFERROR(IF(GETPIVOTDATA("DateRDV",TCD!$B$1,"DT","VA","Bénéficiaire",$A154,BM$6,BM$5,"Mois (DateRDV)",BM$7,"Années (DateRDV)",BM$3),2,""),"")</f>
        <v/>
      </c>
      <c r="BN154" s="166" t="str">
        <f>IFERROR(IF(GETPIVOTDATA("DateRDV",TCD!$B$1,"DT","VA","Bénéficiaire",$A154,BN$6,BN$5,"Mois (DateRDV)",BN$7,"Années (DateRDV)",BN$3,"Présence","Présent"),3,""),"")</f>
        <v/>
      </c>
      <c r="BO154" s="166" t="str">
        <f>IFERROR(IF(GETPIVOTDATA("DateRDV",TCD!$B$1,"DT","VA","Bénéficiaire",$A154,BO$6,BO$5,"Mois (DateRDV)",BO$7,"Années (DateRDV)",BO$3,"Présence","Absent"),4,""),"")</f>
        <v/>
      </c>
      <c r="BP154" s="166" t="str">
        <f>IFERROR(IF(GETPIVOTDATA("DateRDV",TCD!$B$1,"DT","VA","Bénéficiaire",$A154,BP$6,BP$5,"Mois (DateRDV)",BP$7,"Années (DateRDV)",BP$3),1,""),"")</f>
        <v/>
      </c>
      <c r="BQ154" s="166" t="str">
        <f>IFERROR(IF(GETPIVOTDATA("DateRDV",TCD!$B$1,"DT","VA","Bénéficiaire",$A154,BQ$6,BQ$5,"Mois (DateRDV)",BQ$7,"Années (DateRDV)",BQ$3),2,""),"")</f>
        <v/>
      </c>
      <c r="BR154" s="166" t="str">
        <f>IFERROR(IF(GETPIVOTDATA("DateRDV",TCD!$B$1,"DT","VA","Bénéficiaire",$A154,BR$6,BR$5,"Mois (DateRDV)",BR$7,"Années (DateRDV)",BR$3,"Présence","Présent"),3,""),"")</f>
        <v/>
      </c>
      <c r="BS154" s="166" t="str">
        <f>IFERROR(IF(GETPIVOTDATA("DateRDV",TCD!$B$1,"DT","VA","Bénéficiaire",$A154,BS$6,BS$5,"Mois (DateRDV)",BS$7,"Années (DateRDV)",BS$3,"Présence","Absent"),4,""),"")</f>
        <v/>
      </c>
      <c r="BT154" s="166" t="str">
        <f>IFERROR(IF(GETPIVOTDATA("DateRDV",TCD!$B$1,"DT","VA","Bénéficiaire",$A154,BT$6,BT$5,"Mois (DateRDV)",BT$7,"Années (DateRDV)",BT$3),1,""),"")</f>
        <v/>
      </c>
      <c r="BU154" s="166" t="str">
        <f>IFERROR(IF(GETPIVOTDATA("DateRDV",TCD!$B$1,"DT","VA","Bénéficiaire",$A154,BU$6,BU$5,"Mois (DateRDV)",BU$7,"Années (DateRDV)",BU$3),2,""),"")</f>
        <v/>
      </c>
      <c r="BV154" s="166" t="str">
        <f>IFERROR(IF(GETPIVOTDATA("DateRDV",TCD!$B$1,"DT","VA","Bénéficiaire",$A154,BV$6,BV$5,"Mois (DateRDV)",BV$7,"Années (DateRDV)",BV$3,"Présence","Présent"),3,""),"")</f>
        <v/>
      </c>
      <c r="BW154" s="166" t="str">
        <f>IFERROR(IF(GETPIVOTDATA("DateRDV",TCD!$B$1,"DT","VA","Bénéficiaire",$A154,BW$6,BW$5,"Mois (DateRDV)",BW$7,"Années (DateRDV)",BW$3,"Présence","Absent"),4,""),"")</f>
        <v/>
      </c>
      <c r="BX154" s="166" t="str">
        <f>IFERROR(IF(GETPIVOTDATA("DateRDV",TCD!$B$1,"DT","VA","Bénéficiaire",$A154,BX$6,BX$5,"Mois (DateRDV)",BX$7,"Années (DateRDV)",BX$3),1,""),"")</f>
        <v/>
      </c>
      <c r="BY154" s="166" t="str">
        <f>IFERROR(IF(GETPIVOTDATA("DateRDV",TCD!$B$1,"DT","VA","Bénéficiaire",$A154,BY$6,BY$5,"Mois (DateRDV)",BY$7,"Années (DateRDV)",BY$3),2,""),"")</f>
        <v/>
      </c>
      <c r="BZ154" s="166" t="str">
        <f>IFERROR(IF(GETPIVOTDATA("DateRDV",TCD!$B$1,"DT","VA","Bénéficiaire",$A154,BZ$6,BZ$5,"Mois (DateRDV)",BZ$7,"Années (DateRDV)",BZ$3,"Présence","Présent"),3,""),"")</f>
        <v/>
      </c>
      <c r="CA154" s="166" t="str">
        <f>IFERROR(IF(GETPIVOTDATA("DateRDV",TCD!$B$1,"DT","VA","Bénéficiaire",$A154,CA$6,CA$5,"Mois (DateRDV)",CA$7,"Années (DateRDV)",CA$3,"Présence","Absent"),4,""),"")</f>
        <v/>
      </c>
      <c r="CB154" s="166" t="str">
        <f>IFERROR(IF(GETPIVOTDATA("DateRDV",TCD!$B$1,"DT","VA","Bénéficiaire",$A154,CB$6,CB$5,"Mois (DateRDV)",CB$7,"Années (DateRDV)",CB$3),1,""),"")</f>
        <v/>
      </c>
      <c r="CC154" s="166" t="str">
        <f>IFERROR(IF(GETPIVOTDATA("DateRDV",TCD!$B$1,"DT","VA","Bénéficiaire",$A154,CC$6,CC$5,"Mois (DateRDV)",CC$7,"Années (DateRDV)",CC$3),2,""),"")</f>
        <v/>
      </c>
      <c r="CD154" s="166" t="str">
        <f>IFERROR(IF(GETPIVOTDATA("DateRDV",TCD!$B$1,"DT","VA","Bénéficiaire",$A154,CD$6,CD$5,"Mois (DateRDV)",CD$7,"Années (DateRDV)",CD$3,"Présence","Présent"),3,""),"")</f>
        <v/>
      </c>
      <c r="CE154" s="166" t="str">
        <f>IFERROR(IF(GETPIVOTDATA("DateRDV",TCD!$B$1,"DT","VA","Bénéficiaire",$A154,CE$6,CE$5,"Mois (DateRDV)",CE$7,"Années (DateRDV)",CE$3,"Présence","Absent"),4,""),"")</f>
        <v/>
      </c>
      <c r="CF154" s="166" t="str">
        <f>IFERROR(IF(GETPIVOTDATA("DateRDV",TCD!$B$1,"DT","VA","Bénéficiaire",$A154,CF$6,CF$5,"Mois (DateRDV)",CF$7,"Années (DateRDV)",CF$3),1,""),"")</f>
        <v/>
      </c>
      <c r="CG154" s="166" t="str">
        <f>IFERROR(IF(GETPIVOTDATA("DateRDV",TCD!$B$1,"DT","VA","Bénéficiaire",$A154,CG$6,CG$5,"Mois (DateRDV)",CG$7,"Années (DateRDV)",CG$3),2,""),"")</f>
        <v/>
      </c>
      <c r="CH154" s="166" t="str">
        <f>IFERROR(IF(GETPIVOTDATA("DateRDV",TCD!$B$1,"DT","VA","Bénéficiaire",$A154,CH$6,CH$5,"Mois (DateRDV)",CH$7,"Années (DateRDV)",CH$3,"Présence","Présent"),3,""),"")</f>
        <v/>
      </c>
      <c r="CI154" s="166" t="str">
        <f>IFERROR(IF(GETPIVOTDATA("DateRDV",TCD!$B$1,"DT","VA","Bénéficiaire",$A154,CI$6,CI$5,"Mois (DateRDV)",CI$7,"Années (DateRDV)",CI$3,"Présence","Absent"),4,""),"")</f>
        <v/>
      </c>
      <c r="CJ154" s="166" t="str">
        <f>IFERROR(IF(GETPIVOTDATA("DateRDV",TCD!$B$1,"DT","VA","Bénéficiaire",$A154,CJ$6,CJ$5,"Mois (DateRDV)",CJ$7,"Années (DateRDV)",CJ$3),1,""),"")</f>
        <v/>
      </c>
      <c r="CK154" s="166" t="str">
        <f>IFERROR(IF(GETPIVOTDATA("DateRDV",TCD!$B$1,"DT","VA","Bénéficiaire",$A154,CK$6,CK$5,"Mois (DateRDV)",CK$7,"Années (DateRDV)",CK$3),2,""),"")</f>
        <v/>
      </c>
      <c r="CL154" s="166" t="str">
        <f>IFERROR(IF(GETPIVOTDATA("DateRDV",TCD!$B$1,"DT","VA","Bénéficiaire",$A154,VE$6,VE$5,"Mois (DateRDV)",VE$7,"Années (DateRDV)",VE$3,"Présence","Présent"),3,""),"")</f>
        <v/>
      </c>
      <c r="CM154" s="166" t="str">
        <f>IFERROR(IF(GETPIVOTDATA("DateRDV",TCD!$B$1,"DT","VA","Bénéficiaire",$A154,CM$6,CM$5,"Mois (DateRDV)",CM$7,"Années (DateRDV)",CM$3,"Présence","Absent"),4,""),"")</f>
        <v/>
      </c>
      <c r="CN154" s="166" t="str">
        <f>IFERROR(IF(GETPIVOTDATA("DateRDV",TCD!$B$1,"DT","VA","Bénéficiaire",$A154,CN$6,CN$5,"Mois (DateRDV)",CN$7,"Années (DateRDV)",CN$3),1,""),"")</f>
        <v/>
      </c>
      <c r="CO154" s="166" t="str">
        <f>IFERROR(IF(GETPIVOTDATA("DateRDV",TCD!$B$1,"DT","VA","Bénéficiaire",$A154,CO$6,CO$5,"Mois (DateRDV)",CO$7,"Années (DateRDV)",CO$3),2,""),"")</f>
        <v/>
      </c>
      <c r="CP154" s="166" t="str">
        <f>IFERROR(IF(GETPIVOTDATA("DateRDV",TCD!$B$1,"DT","VA","Bénéficiaire",$A154,CP$6,CP$5,"Mois (DateRDV)",CP$7,"Années (DateRDV)",CP$3,"Présence","Présent"),3,""),"")</f>
        <v/>
      </c>
      <c r="CQ154" s="166" t="str">
        <f>IFERROR(IF(GETPIVOTDATA("DateRDV",TCD!$B$1,"DT","VA","Bénéficiaire",$A154,CQ$6,CQ$5,"Mois (DateRDV)",CQ$7,"Années (DateRDV)",CQ$3,"Présence","Absent"),4,""),"")</f>
        <v/>
      </c>
      <c r="CR154" s="166" t="str">
        <f>IFERROR(IF(GETPIVOTDATA("DateRDV",TCD!$B$1,"DT","VA","Bénéficiaire",$A154,CR$6,CR$5,"Mois (DateRDV)",CR$7,"Années (DateRDV)",CR$3),1,""),"")</f>
        <v/>
      </c>
      <c r="CS154" s="166" t="str">
        <f>IFERROR(IF(GETPIVOTDATA("DateRDV",TCD!$B$1,"DT","VA","Bénéficiaire",$A154,CS$6,CS$5,"Mois (DateRDV)",CS$7,"Années (DateRDV)",CS$3),2,""),"")</f>
        <v/>
      </c>
      <c r="CT154" s="166" t="str">
        <f>IFERROR(IF(GETPIVOTDATA("DateRDV",TCD!$B$1,"DT","VA","Bénéficiaire",$A154,CT$6,CT$5,"Mois (DateRDV)",CT$7,"Années (DateRDV)",CT$3,"Présence","Présent"),3,""),"")</f>
        <v/>
      </c>
      <c r="CU154" s="166" t="str">
        <f>IFERROR(IF(GETPIVOTDATA("DateRDV",TCD!$B$1,"DT","VA","Bénéficiaire",$A154,CU$6,CU$5,"Mois (DateRDV)",CU$7,"Années (DateRDV)",CU$3,"Présence","Absent"),4,""),"")</f>
        <v/>
      </c>
      <c r="CV154" s="166" t="str">
        <f>IFERROR(IF(GETPIVOTDATA("DateRDV",TCD!$B$1,"DT","VA","Bénéficiaire",$A154,CV$6,CV$5,"Mois (DateRDV)",CV$7,"Années (DateRDV)",CV$3),1,""),"")</f>
        <v/>
      </c>
      <c r="CW154" s="166" t="str">
        <f>IFERROR(IF(GETPIVOTDATA("DateRDV",TCD!$B$1,"DT","VA","Bénéficiaire",$A154,CW$6,CW$5,"Mois (DateRDV)",CW$7,"Années (DateRDV)",CW$3),2,""),"")</f>
        <v/>
      </c>
      <c r="CX154" s="166" t="str">
        <f>IFERROR(IF(GETPIVOTDATA("DateRDV",TCD!$B$1,"DT","VA","Bénéficiaire",$A154,CX$6,CX$5,"Mois (DateRDV)",CX$7,"Années (DateRDV)",CX$3,"Présence","Présent"),3,""),"")</f>
        <v/>
      </c>
      <c r="CY154" s="166" t="str">
        <f>IFERROR(IF(GETPIVOTDATA("DateRDV",TCD!$B$1,"DT","VA","Bénéficiaire",$A154,CY$6,CY$5,"Mois (DateRDV)",CY$7,"Années (DateRDV)",CY$3,"Présence","Absent"),4,""),"")</f>
        <v/>
      </c>
      <c r="CZ154" s="166" t="str">
        <f>IFERROR(IF(GETPIVOTDATA("DateRDV",TCD!$B$1,"DT","VA","Bénéficiaire",$A154,CZ$6,CZ$5,"Mois (DateRDV)",CZ$7,"Années (DateRDV)",CZ$3),1,""),"")</f>
        <v/>
      </c>
      <c r="DA154" s="166" t="str">
        <f>IFERROR(IF(GETPIVOTDATA("DateRDV",TCD!$B$1,"DT","VA","Bénéficiaire",$A154,DA$6,DA$5,"Mois (DateRDV)",DA$7,"Années (DateRDV)",DA$3),2,""),"")</f>
        <v/>
      </c>
      <c r="DB154" s="166" t="str">
        <f>IFERROR(IF(GETPIVOTDATA("DateRDV",TCD!$B$1,"DT","VA","Bénéficiaire",$A154,DB$6,DB$5,"Mois (DateRDV)",DB$7,"Années (DateRDV)",DB$3,"Présence","Présent"),3,""),"")</f>
        <v/>
      </c>
      <c r="DC154" s="166" t="str">
        <f>IFERROR(IF(GETPIVOTDATA("DateRDV",TCD!$B$1,"DT","VA","Bénéficiaire",$A154,DC$6,DC$5,"Mois (DateRDV)",DC$7,"Années (DateRDV)",DC$3,"Présence","Absent"),4,""),"")</f>
        <v/>
      </c>
      <c r="DD154" s="166" t="str">
        <f>IFERROR(IF(GETPIVOTDATA("DateRDV",TCD!$B$1,"DT","VA","Bénéficiaire",$A154,DD$6,DD$5,"Mois (DateRDV)",DD$7,"Années (DateRDV)",DD$3),1,""),"")</f>
        <v/>
      </c>
      <c r="DE154" s="166" t="str">
        <f>IFERROR(IF(GETPIVOTDATA("DateRDV",TCD!$B$1,"DT","VA","Bénéficiaire",$A154,DE$6,DE$5,"Mois (DateRDV)",DE$7,"Années (DateRDV)",DE$3),2,""),"")</f>
        <v/>
      </c>
      <c r="DF154" s="166" t="str">
        <f>IFERROR(IF(GETPIVOTDATA("DateRDV",TCD!$B$1,"DT","VA","Bénéficiaire",$A154,DF$6,DF$5,"Mois (DateRDV)",DF$7,"Années (DateRDV)",DF$3,"Présence","Présent"),3,""),"")</f>
        <v/>
      </c>
      <c r="DG154" s="166" t="str">
        <f>IFERROR(IF(GETPIVOTDATA("DateRDV",TCD!$B$1,"DT","VA","Bénéficiaire",$A154,DG$6,DG$5,"Mois (DateRDV)",DG$7,"Années (DateRDV)",DG$3,"Présence","Absent"),4,""),"")</f>
        <v/>
      </c>
      <c r="DH154" s="166" t="str">
        <f>IFERROR(IF(GETPIVOTDATA("DateRDV",TCD!$B$1,"DT","VA","Bénéficiaire",$A154,DH$6,DH$5,"Mois (DateRDV)",DH$7,"Années (DateRDV)",DH$3),1,""),"")</f>
        <v/>
      </c>
      <c r="DI154" s="166" t="str">
        <f>IFERROR(IF(GETPIVOTDATA("DateRDV",TCD!$B$1,"DT","VA","Bénéficiaire",$A154,DI$6,DI$5,"Mois (DateRDV)",DI$7,"Années (DateRDV)",DI$3),2,""),"")</f>
        <v/>
      </c>
      <c r="DJ154" s="166" t="str">
        <f>IFERROR(IF(GETPIVOTDATA("DateRDV",TCD!$B$1,"DT","VA","Bénéficiaire",$A154,DJ$6,DJ$5,"Mois (DateRDV)",DJ$7,"Années (DateRDV)",DJ$3,"Présence","Présent"),3,""),"")</f>
        <v/>
      </c>
      <c r="DK154" s="166" t="str">
        <f>IFERROR(IF(GETPIVOTDATA("DateRDV",TCD!$B$1,"DT","VA","Bénéficiaire",$A154,DK$6,DK$5,"Mois (DateRDV)",DK$7,"Années (DateRDV)",DK$3,"Présence","Absent"),4,""),"")</f>
        <v/>
      </c>
      <c r="DL154" s="166" t="str">
        <f>IFERROR(IF(GETPIVOTDATA("DateRDV",TCD!$B$1,"DT","VA","Bénéficiaire",$A154,DL$6,DL$5,"Mois (DateRDV)",DL$7,"Années (DateRDV)",DL$3),1,""),"")</f>
        <v/>
      </c>
      <c r="DM154" s="166" t="str">
        <f>IFERROR(IF(GETPIVOTDATA("DateRDV",TCD!$B$1,"DT","VA","Bénéficiaire",$A154,DM$6,DM$5,"Mois (DateRDV)",DM$7,"Années (DateRDV)",DM$3),2,""),"")</f>
        <v/>
      </c>
      <c r="DN154" s="166" t="str">
        <f>IFERROR(IF(GETPIVOTDATA("DateRDV",TCD!$B$1,"DT","VA","Bénéficiaire",$A154,DN$6,DN$5,"Mois (DateRDV)",DN$7,"Années (DateRDV)",DN$3,"Présence","Présent"),3,""),"")</f>
        <v/>
      </c>
      <c r="DO154" s="166" t="str">
        <f>IFERROR(IF(GETPIVOTDATA("DateRDV",TCD!$B$1,"DT","VA","Bénéficiaire",$A154,DO$6,DO$5,"Mois (DateRDV)",DO$7,"Années (DateRDV)",DO$3,"Présence","Absent"),4,""),"")</f>
        <v/>
      </c>
    </row>
    <row r="155" spans="2:119" x14ac:dyDescent="0.2">
      <c r="B155" s="169" t="str">
        <f>IFERROR(IF(INDEX(Data!P:P,MATCH(A155,Data!B:B,0))&lt;&gt;"",INDEX(Data!P:P,MATCH(A155,Data!B:B,0)),""),"")</f>
        <v/>
      </c>
      <c r="C155" s="169" t="str">
        <f>IFERROR(IF(INDEX(Data!O:O,MATCH(A155,Data!B:B,0))&lt;&gt;"",INDEX(Data!O:O,MATCH(A155,Data!B:B,0)),""),"")</f>
        <v/>
      </c>
      <c r="D155" s="169" t="str">
        <f>IFERROR(IF(INDEX(Data!J:J,MATCH(A155,Data!B:B,0))&lt;&gt;"",INDEX(Data!J:J,MATCH(A155,Data!B:B,0)),""),"")</f>
        <v/>
      </c>
      <c r="E155" s="169" t="str">
        <f>IFERROR(IF(INDEX(Data!M:M,MATCH(A155,Data!B:B,0))&lt;&gt;"",INDEX(Data!M:M,MATCH(A155,Data!B:B,0)),""),"")</f>
        <v/>
      </c>
      <c r="F155" s="169" t="str">
        <f>IFERROR(IF(INDEX(Data!N:N,MATCH(A155,Data!B:B,0))&lt;&gt;"",INDEX(Data!N:N,MATCH(A155,Data!B:B,0)),""),"")</f>
        <v/>
      </c>
      <c r="G155" s="170" t="str">
        <f>IFERROR(IF(INDEX(Data!K:K,MATCH(A155,Data!B:B,0))&lt;&gt;"",INDEX(Data!K:K,MATCH(A155,Data!B:B,0)),""),"")</f>
        <v/>
      </c>
      <c r="H155" s="170" t="str">
        <f>IFERROR(IF(INDEX(Data!L:L,MATCH(A155,Data!B:B,0))&lt;&gt;"",INDEX(Data!L:L,MATCH(A155,Data!B:B,0)),""),"")</f>
        <v/>
      </c>
      <c r="I155" s="170" t="str">
        <f>IFERROR(IF(INDEX(Data!C:C,MATCH(A155,Data!B:B,0))&lt;&gt;"",INDEX(Data!C:C,MATCH(A155,Data!B:B,0)),""),"")</f>
        <v/>
      </c>
      <c r="J155" s="170" t="str">
        <f>IFERROR(IF(INDEX(Data!D:D,MATCH(A155,Data!B:B,0))&lt;&gt;"",INDEX(Data!D:D,MATCH(A155,Data!B:B,0)),""),"")</f>
        <v/>
      </c>
      <c r="K155" s="171" t="str">
        <f>IFERROR(IF(INDEX(Data!H:H,MATCH(A155,Data!B:B,0))&lt;&gt;"",INDEX(Data!H:H,MATCH(A155,Data!B:B,0)),""),"")</f>
        <v/>
      </c>
      <c r="L155" s="166" t="str">
        <f>IFERROR(IF(GETPIVOTDATA("DateRDV",TCD!$B$1,"DT","VA","Bénéficiaire",$A155,L$6,L$5,"Mois (DateRDV)",L$7,"Années (DateRDV)",L$3),1,""),"")</f>
        <v/>
      </c>
      <c r="M155" s="166" t="str">
        <f>IFERROR(IF(GETPIVOTDATA("DateRDV",TCD!$B$1,"DT","VA","Bénéficiaire",$A155,M$6,M$5,"Mois (DateRDV)",M$7,"Années (DateRDV)",M$3),2,""),"")</f>
        <v/>
      </c>
      <c r="N155" s="166" t="str">
        <f>IFERROR(IF(GETPIVOTDATA("DateRDV",TCD!$B$1,"DT","VA","Bénéficiaire",$A155,N$6,N$5,"Mois (DateRDV)",N$7,"Années (DateRDV)",N$3,"Présence","Présent"),3,""),"")</f>
        <v/>
      </c>
      <c r="O155" s="166" t="str">
        <f>IFERROR(IF(GETPIVOTDATA("DateRDV",TCD!$B$1,"DT","VA","Bénéficiaire",$A155,O$6,O$5,"Mois (DateRDV)",O$7,"Années (DateRDV)",O$3,"Présence","Absent"),4,""),"")</f>
        <v/>
      </c>
      <c r="P155" s="166" t="str">
        <f>IFERROR(IF(GETPIVOTDATA("DateRDV",TCD!$B$1,"DT","VA","Bénéficiaire",$A155,P$6,P$5,"Mois (DateRDV)",P$7,"Années (DateRDV)",P$3),1,""),"")</f>
        <v/>
      </c>
      <c r="Q155" s="166" t="str">
        <f>IFERROR(IF(GETPIVOTDATA("DateRDV",TCD!$B$1,"DT","VA","Bénéficiaire",$A155,Q$6,Q$5,"Mois (DateRDV)",Q$7,"Années (DateRDV)",Q$3),2,""),"")</f>
        <v/>
      </c>
      <c r="R155" s="166" t="str">
        <f>IFERROR(IF(GETPIVOTDATA("DateRDV",TCD!$B$1,"DT","VA","Bénéficiaire",$A155,R$6,R$5,"Mois (DateRDV)",R$7,"Années (DateRDV)",R$3,"Présence","Présent"),3,""),"")</f>
        <v/>
      </c>
      <c r="S155" s="166" t="str">
        <f>IFERROR(IF(GETPIVOTDATA("DateRDV",TCD!$B$1,"DT","VA","Bénéficiaire",$A155,S$6,S$5,"Mois (DateRDV)",S$7,"Années (DateRDV)",S$3,"Présence","Absent"),4,""),"")</f>
        <v/>
      </c>
      <c r="T155" s="166" t="str">
        <f>IFERROR(IF(GETPIVOTDATA("DateRDV",TCD!$B$1,"DT","VA","Bénéficiaire",$A155,T$6,T$5,"Mois (DateRDV)",T$7,"Années (DateRDV)",T$3),1,""),"")</f>
        <v/>
      </c>
      <c r="U155" s="166" t="str">
        <f>IFERROR(IF(GETPIVOTDATA("DateRDV",TCD!$B$1,"DT","VA","Bénéficiaire",$A155,U$6,U$5,"Mois (DateRDV)",U$7,"Années (DateRDV)",U$3),2,""),"")</f>
        <v/>
      </c>
      <c r="V155" s="166" t="str">
        <f>IFERROR(IF(GETPIVOTDATA("DateRDV",TCD!$B$1,"DT","VA","Bénéficiaire",$A155,V$6,V$5,"Mois (DateRDV)",V$7,"Années (DateRDV)",V$3,"Présence","Présent"),3,""),"")</f>
        <v/>
      </c>
      <c r="W155" s="166" t="str">
        <f>IFERROR(IF(GETPIVOTDATA("DateRDV",TCD!$B$1,"DT","VA","Bénéficiaire",$A155,W$6,W$5,"Mois (DateRDV)",W$7,"Années (DateRDV)",W$3,"Présence","Absent"),4,""),"")</f>
        <v/>
      </c>
      <c r="X155" s="166" t="str">
        <f>IFERROR(IF(GETPIVOTDATA("DateRDV",TCD!$B$1,"DT","VA","Bénéficiaire",$A155,X$6,X$5,"Mois (DateRDV)",X$7,"Années (DateRDV)",X$3),1,""),"")</f>
        <v/>
      </c>
      <c r="Y155" s="166" t="str">
        <f>IFERROR(IF(GETPIVOTDATA("DateRDV",TCD!$B$1,"DT","VA","Bénéficiaire",$A155,Y$6,Y$5,"Mois (DateRDV)",Y$7,"Années (DateRDV)",Y$3),2,""),"")</f>
        <v/>
      </c>
      <c r="Z155" s="166" t="str">
        <f>IFERROR(IF(GETPIVOTDATA("DateRDV",TCD!$B$1,"DT","VA","Bénéficiaire",$A155,Z$6,Z$5,"Mois (DateRDV)",Z$7,"Années (DateRDV)",Z$3,"Présence","Présent"),3,""),"")</f>
        <v/>
      </c>
      <c r="AA155" s="166" t="str">
        <f>IFERROR(IF(GETPIVOTDATA("DateRDV",TCD!$B$1,"DT","VA","Bénéficiaire",$A155,AA$6,AA$5,"Mois (DateRDV)",AA$7,"Années (DateRDV)",AA$3,"Présence","Absent"),4,""),"")</f>
        <v/>
      </c>
      <c r="AB155" s="166" t="str">
        <f>IFERROR(IF(GETPIVOTDATA("DateRDV",TCD!$B$1,"DT","VA","Bénéficiaire",$A155,AB$6,AB$5,"Mois (DateRDV)",AB$7,"Années (DateRDV)",AB$3),1,""),"")</f>
        <v/>
      </c>
      <c r="AC155" s="166" t="str">
        <f>IFERROR(IF(GETPIVOTDATA("DateRDV",TCD!$B$1,"DT","VA","Bénéficiaire",$A155,AC$6,AC$5,"Mois (DateRDV)",AC$7,"Années (DateRDV)",AC$3),2,""),"")</f>
        <v/>
      </c>
      <c r="AD155" s="166" t="str">
        <f>IFERROR(IF(GETPIVOTDATA("DateRDV",TCD!$B$1,"DT","VA","Bénéficiaire",$A155,AD$6,AD$5,"Mois (DateRDV)",AD$7,"Années (DateRDV)",AD$3,"Présence","Présent"),3,""),"")</f>
        <v/>
      </c>
      <c r="AE155" s="166" t="str">
        <f>IFERROR(IF(GETPIVOTDATA("DateRDV",TCD!$B$1,"DT","VA","Bénéficiaire",$A155,AE$6,AE$5,"Mois (DateRDV)",AE$7,"Années (DateRDV)",AE$3,"Présence","Absent"),4,""),"")</f>
        <v/>
      </c>
      <c r="AF155" s="166" t="str">
        <f>IFERROR(IF(GETPIVOTDATA("DateRDV",TCD!$B$1,"DT","VA","Bénéficiaire",$A155,AF$6,AF$5,"Mois (DateRDV)",AF$7,"Années (DateRDV)",AF$3),1,""),"")</f>
        <v/>
      </c>
      <c r="AG155" s="166" t="str">
        <f>IFERROR(IF(GETPIVOTDATA("DateRDV",TCD!$B$1,"DT","VA","Bénéficiaire",$A155,AG$6,AG$5,"Mois (DateRDV)",AG$7,"Années (DateRDV)",AG$3),2,""),"")</f>
        <v/>
      </c>
      <c r="AH155" s="166" t="str">
        <f>IFERROR(IF(GETPIVOTDATA("DateRDV",TCD!$B$1,"DT","VA","Bénéficiaire",$A155,AH$6,AH$5,"Mois (DateRDV)",AH$7,"Années (DateRDV)",AH$3,"Présence","Présent"),3,""),"")</f>
        <v/>
      </c>
      <c r="AI155" s="166" t="str">
        <f>IFERROR(IF(GETPIVOTDATA("DateRDV",TCD!$B$1,"DT","VA","Bénéficiaire",$A155,AI$6,AI$5,"Mois (DateRDV)",AI$7,"Années (DateRDV)",AI$3,"Présence","Absent"),4,""),"")</f>
        <v/>
      </c>
      <c r="AJ155" s="166" t="str">
        <f>IFERROR(IF(GETPIVOTDATA("DateRDV",TCD!$B$1,"DT","VA","Bénéficiaire",$A155,AJ$6,AJ$5,"Mois (DateRDV)",AJ$7,"Années (DateRDV)",AJ$3),1,""),"")</f>
        <v/>
      </c>
      <c r="AK155" s="166" t="str">
        <f>IFERROR(IF(GETPIVOTDATA("DateRDV",TCD!$B$1,"DT","VA","Bénéficiaire",$A155,AK$6,AK$5,"Mois (DateRDV)",AK$7,"Années (DateRDV)",AK$3),2,""),"")</f>
        <v/>
      </c>
      <c r="AL155" s="166" t="str">
        <f>IFERROR(IF(GETPIVOTDATA("DateRDV",TCD!$B$1,"DT","VA","Bénéficiaire",$A155,AL$6,AL$5,"Mois (DateRDV)",AL$7,"Années (DateRDV)",AL$3,"Présence","Présent"),3,""),"")</f>
        <v/>
      </c>
      <c r="AM155" s="166" t="str">
        <f>IFERROR(IF(GETPIVOTDATA("DateRDV",TCD!$B$1,"DT","VA","Bénéficiaire",$A155,AM$6,AM$5,"Mois (DateRDV)",AM$7,"Années (DateRDV)",AM$3,"Présence","Absent"),4,""),"")</f>
        <v/>
      </c>
      <c r="AN155" s="166" t="str">
        <f>IFERROR(IF(GETPIVOTDATA("DateRDV",TCD!$B$1,"DT","VA","Bénéficiaire",$A155,AN$6,AN$5,"Mois (DateRDV)",AN$7,"Années (DateRDV)",AN$3),1,""),"")</f>
        <v/>
      </c>
      <c r="AO155" s="166" t="str">
        <f>IFERROR(IF(GETPIVOTDATA("DateRDV",TCD!$B$1,"DT","VA","Bénéficiaire",$A155,AO$6,AO$5,"Mois (DateRDV)",AO$7,"Années (DateRDV)",AO$3),2,""),"")</f>
        <v/>
      </c>
      <c r="AP155" s="166" t="str">
        <f>IFERROR(IF(GETPIVOTDATA("DateRDV",TCD!$B$1,"DT","VA","Bénéficiaire",$A155,AP$6,AP$5,"Mois (DateRDV)",AP$7,"Années (DateRDV)",AP$3,"Présence","Présent"),3,""),"")</f>
        <v/>
      </c>
      <c r="AQ155" s="166" t="str">
        <f>IFERROR(IF(GETPIVOTDATA("DateRDV",TCD!$B$1,"DT","VA","Bénéficiaire",$A155,AQ$6,AQ$5,"Mois (DateRDV)",AQ$7,"Années (DateRDV)",AQ$3,"Présence","Absent"),4,""),"")</f>
        <v/>
      </c>
      <c r="AR155" s="166" t="str">
        <f>IFERROR(IF(GETPIVOTDATA("DateRDV",TCD!$B$1,"DT","VA","Bénéficiaire",$A155,AR$6,AR$5,"Mois (DateRDV)",AR$7,"Années (DateRDV)",AR$3),1,""),"")</f>
        <v/>
      </c>
      <c r="AS155" s="166" t="str">
        <f>IFERROR(IF(GETPIVOTDATA("DateRDV",TCD!$B$1,"DT","VA","Bénéficiaire",$A155,AS$6,AS$5,"Mois (DateRDV)",AS$7,"Années (DateRDV)",AS$3),2,""),"")</f>
        <v/>
      </c>
      <c r="AT155" s="166" t="str">
        <f>IFERROR(IF(GETPIVOTDATA("DateRDV",TCD!$B$1,"DT","VA","Bénéficiaire",$A155,AT$6,AT$5,"Mois (DateRDV)",AT$7,"Années (DateRDV)",AT$3,"Présence","Présent"),3,""),"")</f>
        <v/>
      </c>
      <c r="AU155" s="166" t="str">
        <f>IFERROR(IF(GETPIVOTDATA("DateRDV",TCD!$B$1,"DT","VA","Bénéficiaire",$A155,AU$6,AU$5,"Mois (DateRDV)",AU$7,"Années (DateRDV)",AU$3,"Présence","Absent"),4,""),"")</f>
        <v/>
      </c>
      <c r="AV155" s="166" t="str">
        <f>IFERROR(IF(GETPIVOTDATA("DateRDV",TCD!$B$1,"DT","VA","Bénéficiaire",$A155,AV$6,AV$5,"Mois (DateRDV)",AV$7,"Années (DateRDV)",AV$3),1,""),"")</f>
        <v/>
      </c>
      <c r="AW155" s="166" t="str">
        <f>IFERROR(IF(GETPIVOTDATA("DateRDV",TCD!$B$1,"DT","VA","Bénéficiaire",$A155,AW$6,AW$5,"Mois (DateRDV)",AW$7,"Années (DateRDV)",AW$3),2,""),"")</f>
        <v/>
      </c>
      <c r="AX155" s="166" t="str">
        <f>IFERROR(IF(GETPIVOTDATA("DateRDV",TCD!$B$1,"DT","VA","Bénéficiaire",$A155,AX$6,AX$5,"Mois (DateRDV)",AX$7,"Années (DateRDV)",AX$3,"Présence","Présent"),3,""),"")</f>
        <v/>
      </c>
      <c r="AY155" s="166" t="str">
        <f>IFERROR(IF(GETPIVOTDATA("DateRDV",TCD!$B$1,"DT","VA","Bénéficiaire",$A155,AY$6,AY$5,"Mois (DateRDV)",AY$7,"Années (DateRDV)",AY$3,"Présence","Absent"),4,""),"")</f>
        <v/>
      </c>
      <c r="AZ155" s="166" t="str">
        <f>IFERROR(IF(GETPIVOTDATA("DateRDV",TCD!$B$1,"DT","VA","Bénéficiaire",$A155,AZ$6,AZ$5,"Mois (DateRDV)",AZ$7,"Années (DateRDV)",AZ$3),1,""),"")</f>
        <v/>
      </c>
      <c r="BA155" s="166" t="str">
        <f>IFERROR(IF(GETPIVOTDATA("DateRDV",TCD!$B$1,"DT","VA","Bénéficiaire",$A155,BA$6,BA$5,"Mois (DateRDV)",BA$7,"Années (DateRDV)",BA$3),2,""),"")</f>
        <v/>
      </c>
      <c r="BB155" s="166" t="str">
        <f>IFERROR(IF(GETPIVOTDATA("DateRDV",TCD!$B$1,"DT","VA","Bénéficiaire",$A155,BB$6,BB$5,"Mois (DateRDV)",BB$7,"Années (DateRDV)",BB$3,"Présence","Présent"),3,""),"")</f>
        <v/>
      </c>
      <c r="BC155" s="166" t="str">
        <f>IFERROR(IF(GETPIVOTDATA("DateRDV",TCD!$B$1,"DT","VA","Bénéficiaire",$A155,BC$6,BC$5,"Mois (DateRDV)",BC$7,"Années (DateRDV)",BC$3,"Présence","Absent"),4,""),"")</f>
        <v/>
      </c>
      <c r="BD155" s="166" t="str">
        <f>IFERROR(IF(GETPIVOTDATA("DateRDV",TCD!$B$1,"DT","VA","Bénéficiaire",$A155,BD$6,BD$5,"Mois (DateRDV)",BD$7,"Années (DateRDV)",BD$3),1,""),"")</f>
        <v/>
      </c>
      <c r="BE155" s="166" t="str">
        <f>IFERROR(IF(GETPIVOTDATA("DateRDV",TCD!$B$1,"DT","VA","Bénéficiaire",$A155,BE$6,BE$5,"Mois (DateRDV)",BE$7,"Années (DateRDV)",BE$3),2,""),"")</f>
        <v/>
      </c>
      <c r="BF155" s="166" t="str">
        <f>IFERROR(IF(GETPIVOTDATA("DateRDV",TCD!$B$1,"DT","VA","Bénéficiaire",$A155,BF$6,BF$5,"Mois (DateRDV)",BF$7,"Années (DateRDV)",BF$3,"Présence","Présent"),3,""),"")</f>
        <v/>
      </c>
      <c r="BG155" s="166" t="str">
        <f>IFERROR(IF(GETPIVOTDATA("DateRDV",TCD!$B$1,"DT","VA","Bénéficiaire",$A155,BG$6,BG$5,"Mois (DateRDV)",BG$7,"Années (DateRDV)",BG$3,"Présence","Absent"),4,""),"")</f>
        <v/>
      </c>
      <c r="BH155" s="166" t="str">
        <f>IFERROR(IF(GETPIVOTDATA("DateRDV",TCD!$B$1,"DT","VA","Bénéficiaire",$A155,BH$6,BH$5,"Mois (DateRDV)",BH$7,"Années (DateRDV)",BH$3),1,""),"")</f>
        <v/>
      </c>
      <c r="BI155" s="166" t="str">
        <f>IFERROR(IF(GETPIVOTDATA("DateRDV",TCD!$B$1,"DT","VA","Bénéficiaire",$A155,BI$6,BI$5,"Mois (DateRDV)",BI$7,"Années (DateRDV)",BI$3),2,""),"")</f>
        <v/>
      </c>
      <c r="BJ155" s="166" t="str">
        <f>IFERROR(IF(GETPIVOTDATA("DateRDV",TCD!$B$1,"DT","VA","Bénéficiaire",$A155,BJ$6,BJ$5,"Mois (DateRDV)",BJ$7,"Années (DateRDV)",BJ$3,"Présence","Présent"),3,""),"")</f>
        <v/>
      </c>
      <c r="BK155" s="166" t="str">
        <f>IFERROR(IF(GETPIVOTDATA("DateRDV",TCD!$B$1,"DT","VA","Bénéficiaire",$A155,BK$6,BK$5,"Mois (DateRDV)",BK$7,"Années (DateRDV)",BK$3,"Présence","Absent"),4,""),"")</f>
        <v/>
      </c>
      <c r="BL155" s="166" t="str">
        <f>IFERROR(IF(GETPIVOTDATA("DateRDV",TCD!$B$1,"DT","VA","Bénéficiaire",$A155,BL$6,BL$5,"Mois (DateRDV)",BL$7,"Années (DateRDV)",BL$3),1,""),"")</f>
        <v/>
      </c>
      <c r="BM155" s="166" t="str">
        <f>IFERROR(IF(GETPIVOTDATA("DateRDV",TCD!$B$1,"DT","VA","Bénéficiaire",$A155,BM$6,BM$5,"Mois (DateRDV)",BM$7,"Années (DateRDV)",BM$3),2,""),"")</f>
        <v/>
      </c>
      <c r="BN155" s="166" t="str">
        <f>IFERROR(IF(GETPIVOTDATA("DateRDV",TCD!$B$1,"DT","VA","Bénéficiaire",$A155,BN$6,BN$5,"Mois (DateRDV)",BN$7,"Années (DateRDV)",BN$3,"Présence","Présent"),3,""),"")</f>
        <v/>
      </c>
      <c r="BO155" s="166" t="str">
        <f>IFERROR(IF(GETPIVOTDATA("DateRDV",TCD!$B$1,"DT","VA","Bénéficiaire",$A155,BO$6,BO$5,"Mois (DateRDV)",BO$7,"Années (DateRDV)",BO$3,"Présence","Absent"),4,""),"")</f>
        <v/>
      </c>
      <c r="BP155" s="166" t="str">
        <f>IFERROR(IF(GETPIVOTDATA("DateRDV",TCD!$B$1,"DT","VA","Bénéficiaire",$A155,BP$6,BP$5,"Mois (DateRDV)",BP$7,"Années (DateRDV)",BP$3),1,""),"")</f>
        <v/>
      </c>
      <c r="BQ155" s="166" t="str">
        <f>IFERROR(IF(GETPIVOTDATA("DateRDV",TCD!$B$1,"DT","VA","Bénéficiaire",$A155,BQ$6,BQ$5,"Mois (DateRDV)",BQ$7,"Années (DateRDV)",BQ$3),2,""),"")</f>
        <v/>
      </c>
      <c r="BR155" s="166" t="str">
        <f>IFERROR(IF(GETPIVOTDATA("DateRDV",TCD!$B$1,"DT","VA","Bénéficiaire",$A155,BR$6,BR$5,"Mois (DateRDV)",BR$7,"Années (DateRDV)",BR$3,"Présence","Présent"),3,""),"")</f>
        <v/>
      </c>
      <c r="BS155" s="166" t="str">
        <f>IFERROR(IF(GETPIVOTDATA("DateRDV",TCD!$B$1,"DT","VA","Bénéficiaire",$A155,BS$6,BS$5,"Mois (DateRDV)",BS$7,"Années (DateRDV)",BS$3,"Présence","Absent"),4,""),"")</f>
        <v/>
      </c>
      <c r="BT155" s="166" t="str">
        <f>IFERROR(IF(GETPIVOTDATA("DateRDV",TCD!$B$1,"DT","VA","Bénéficiaire",$A155,BT$6,BT$5,"Mois (DateRDV)",BT$7,"Années (DateRDV)",BT$3),1,""),"")</f>
        <v/>
      </c>
      <c r="BU155" s="166" t="str">
        <f>IFERROR(IF(GETPIVOTDATA("DateRDV",TCD!$B$1,"DT","VA","Bénéficiaire",$A155,BU$6,BU$5,"Mois (DateRDV)",BU$7,"Années (DateRDV)",BU$3),2,""),"")</f>
        <v/>
      </c>
      <c r="BV155" s="166" t="str">
        <f>IFERROR(IF(GETPIVOTDATA("DateRDV",TCD!$B$1,"DT","VA","Bénéficiaire",$A155,BV$6,BV$5,"Mois (DateRDV)",BV$7,"Années (DateRDV)",BV$3,"Présence","Présent"),3,""),"")</f>
        <v/>
      </c>
      <c r="BW155" s="166" t="str">
        <f>IFERROR(IF(GETPIVOTDATA("DateRDV",TCD!$B$1,"DT","VA","Bénéficiaire",$A155,BW$6,BW$5,"Mois (DateRDV)",BW$7,"Années (DateRDV)",BW$3,"Présence","Absent"),4,""),"")</f>
        <v/>
      </c>
      <c r="BX155" s="166" t="str">
        <f>IFERROR(IF(GETPIVOTDATA("DateRDV",TCD!$B$1,"DT","VA","Bénéficiaire",$A155,BX$6,BX$5,"Mois (DateRDV)",BX$7,"Années (DateRDV)",BX$3),1,""),"")</f>
        <v/>
      </c>
      <c r="BY155" s="166" t="str">
        <f>IFERROR(IF(GETPIVOTDATA("DateRDV",TCD!$B$1,"DT","VA","Bénéficiaire",$A155,BY$6,BY$5,"Mois (DateRDV)",BY$7,"Années (DateRDV)",BY$3),2,""),"")</f>
        <v/>
      </c>
      <c r="BZ155" s="166" t="str">
        <f>IFERROR(IF(GETPIVOTDATA("DateRDV",TCD!$B$1,"DT","VA","Bénéficiaire",$A155,BZ$6,BZ$5,"Mois (DateRDV)",BZ$7,"Années (DateRDV)",BZ$3,"Présence","Présent"),3,""),"")</f>
        <v/>
      </c>
      <c r="CA155" s="166" t="str">
        <f>IFERROR(IF(GETPIVOTDATA("DateRDV",TCD!$B$1,"DT","VA","Bénéficiaire",$A155,CA$6,CA$5,"Mois (DateRDV)",CA$7,"Années (DateRDV)",CA$3,"Présence","Absent"),4,""),"")</f>
        <v/>
      </c>
      <c r="CB155" s="166" t="str">
        <f>IFERROR(IF(GETPIVOTDATA("DateRDV",TCD!$B$1,"DT","VA","Bénéficiaire",$A155,CB$6,CB$5,"Mois (DateRDV)",CB$7,"Années (DateRDV)",CB$3),1,""),"")</f>
        <v/>
      </c>
      <c r="CC155" s="166" t="str">
        <f>IFERROR(IF(GETPIVOTDATA("DateRDV",TCD!$B$1,"DT","VA","Bénéficiaire",$A155,CC$6,CC$5,"Mois (DateRDV)",CC$7,"Années (DateRDV)",CC$3),2,""),"")</f>
        <v/>
      </c>
      <c r="CD155" s="166" t="str">
        <f>IFERROR(IF(GETPIVOTDATA("DateRDV",TCD!$B$1,"DT","VA","Bénéficiaire",$A155,CD$6,CD$5,"Mois (DateRDV)",CD$7,"Années (DateRDV)",CD$3,"Présence","Présent"),3,""),"")</f>
        <v/>
      </c>
      <c r="CE155" s="166" t="str">
        <f>IFERROR(IF(GETPIVOTDATA("DateRDV",TCD!$B$1,"DT","VA","Bénéficiaire",$A155,CE$6,CE$5,"Mois (DateRDV)",CE$7,"Années (DateRDV)",CE$3,"Présence","Absent"),4,""),"")</f>
        <v/>
      </c>
      <c r="CF155" s="166" t="str">
        <f>IFERROR(IF(GETPIVOTDATA("DateRDV",TCD!$B$1,"DT","VA","Bénéficiaire",$A155,CF$6,CF$5,"Mois (DateRDV)",CF$7,"Années (DateRDV)",CF$3),1,""),"")</f>
        <v/>
      </c>
      <c r="CG155" s="166" t="str">
        <f>IFERROR(IF(GETPIVOTDATA("DateRDV",TCD!$B$1,"DT","VA","Bénéficiaire",$A155,CG$6,CG$5,"Mois (DateRDV)",CG$7,"Années (DateRDV)",CG$3),2,""),"")</f>
        <v/>
      </c>
      <c r="CH155" s="166" t="str">
        <f>IFERROR(IF(GETPIVOTDATA("DateRDV",TCD!$B$1,"DT","VA","Bénéficiaire",$A155,CH$6,CH$5,"Mois (DateRDV)",CH$7,"Années (DateRDV)",CH$3,"Présence","Présent"),3,""),"")</f>
        <v/>
      </c>
      <c r="CI155" s="166" t="str">
        <f>IFERROR(IF(GETPIVOTDATA("DateRDV",TCD!$B$1,"DT","VA","Bénéficiaire",$A155,CI$6,CI$5,"Mois (DateRDV)",CI$7,"Années (DateRDV)",CI$3,"Présence","Absent"),4,""),"")</f>
        <v/>
      </c>
      <c r="CJ155" s="166" t="str">
        <f>IFERROR(IF(GETPIVOTDATA("DateRDV",TCD!$B$1,"DT","VA","Bénéficiaire",$A155,CJ$6,CJ$5,"Mois (DateRDV)",CJ$7,"Années (DateRDV)",CJ$3),1,""),"")</f>
        <v/>
      </c>
      <c r="CK155" s="166" t="str">
        <f>IFERROR(IF(GETPIVOTDATA("DateRDV",TCD!$B$1,"DT","VA","Bénéficiaire",$A155,CK$6,CK$5,"Mois (DateRDV)",CK$7,"Années (DateRDV)",CK$3),2,""),"")</f>
        <v/>
      </c>
      <c r="CL155" s="166" t="str">
        <f>IFERROR(IF(GETPIVOTDATA("DateRDV",TCD!$B$1,"DT","VA","Bénéficiaire",$A155,VE$6,VE$5,"Mois (DateRDV)",VE$7,"Années (DateRDV)",VE$3,"Présence","Présent"),3,""),"")</f>
        <v/>
      </c>
      <c r="CM155" s="166" t="str">
        <f>IFERROR(IF(GETPIVOTDATA("DateRDV",TCD!$B$1,"DT","VA","Bénéficiaire",$A155,CM$6,CM$5,"Mois (DateRDV)",CM$7,"Années (DateRDV)",CM$3,"Présence","Absent"),4,""),"")</f>
        <v/>
      </c>
      <c r="CN155" s="166" t="str">
        <f>IFERROR(IF(GETPIVOTDATA("DateRDV",TCD!$B$1,"DT","VA","Bénéficiaire",$A155,CN$6,CN$5,"Mois (DateRDV)",CN$7,"Années (DateRDV)",CN$3),1,""),"")</f>
        <v/>
      </c>
      <c r="CO155" s="166" t="str">
        <f>IFERROR(IF(GETPIVOTDATA("DateRDV",TCD!$B$1,"DT","VA","Bénéficiaire",$A155,CO$6,CO$5,"Mois (DateRDV)",CO$7,"Années (DateRDV)",CO$3),2,""),"")</f>
        <v/>
      </c>
      <c r="CP155" s="166" t="str">
        <f>IFERROR(IF(GETPIVOTDATA("DateRDV",TCD!$B$1,"DT","VA","Bénéficiaire",$A155,CP$6,CP$5,"Mois (DateRDV)",CP$7,"Années (DateRDV)",CP$3,"Présence","Présent"),3,""),"")</f>
        <v/>
      </c>
      <c r="CQ155" s="166" t="str">
        <f>IFERROR(IF(GETPIVOTDATA("DateRDV",TCD!$B$1,"DT","VA","Bénéficiaire",$A155,CQ$6,CQ$5,"Mois (DateRDV)",CQ$7,"Années (DateRDV)",CQ$3,"Présence","Absent"),4,""),"")</f>
        <v/>
      </c>
      <c r="CR155" s="166" t="str">
        <f>IFERROR(IF(GETPIVOTDATA("DateRDV",TCD!$B$1,"DT","VA","Bénéficiaire",$A155,CR$6,CR$5,"Mois (DateRDV)",CR$7,"Années (DateRDV)",CR$3),1,""),"")</f>
        <v/>
      </c>
      <c r="CS155" s="166" t="str">
        <f>IFERROR(IF(GETPIVOTDATA("DateRDV",TCD!$B$1,"DT","VA","Bénéficiaire",$A155,CS$6,CS$5,"Mois (DateRDV)",CS$7,"Années (DateRDV)",CS$3),2,""),"")</f>
        <v/>
      </c>
      <c r="CT155" s="166" t="str">
        <f>IFERROR(IF(GETPIVOTDATA("DateRDV",TCD!$B$1,"DT","VA","Bénéficiaire",$A155,CT$6,CT$5,"Mois (DateRDV)",CT$7,"Années (DateRDV)",CT$3,"Présence","Présent"),3,""),"")</f>
        <v/>
      </c>
      <c r="CU155" s="166" t="str">
        <f>IFERROR(IF(GETPIVOTDATA("DateRDV",TCD!$B$1,"DT","VA","Bénéficiaire",$A155,CU$6,CU$5,"Mois (DateRDV)",CU$7,"Années (DateRDV)",CU$3,"Présence","Absent"),4,""),"")</f>
        <v/>
      </c>
      <c r="CV155" s="166" t="str">
        <f>IFERROR(IF(GETPIVOTDATA("DateRDV",TCD!$B$1,"DT","VA","Bénéficiaire",$A155,CV$6,CV$5,"Mois (DateRDV)",CV$7,"Années (DateRDV)",CV$3),1,""),"")</f>
        <v/>
      </c>
      <c r="CW155" s="166" t="str">
        <f>IFERROR(IF(GETPIVOTDATA("DateRDV",TCD!$B$1,"DT","VA","Bénéficiaire",$A155,CW$6,CW$5,"Mois (DateRDV)",CW$7,"Années (DateRDV)",CW$3),2,""),"")</f>
        <v/>
      </c>
      <c r="CX155" s="166" t="str">
        <f>IFERROR(IF(GETPIVOTDATA("DateRDV",TCD!$B$1,"DT","VA","Bénéficiaire",$A155,CX$6,CX$5,"Mois (DateRDV)",CX$7,"Années (DateRDV)",CX$3,"Présence","Présent"),3,""),"")</f>
        <v/>
      </c>
      <c r="CY155" s="166" t="str">
        <f>IFERROR(IF(GETPIVOTDATA("DateRDV",TCD!$B$1,"DT","VA","Bénéficiaire",$A155,CY$6,CY$5,"Mois (DateRDV)",CY$7,"Années (DateRDV)",CY$3,"Présence","Absent"),4,""),"")</f>
        <v/>
      </c>
      <c r="CZ155" s="166" t="str">
        <f>IFERROR(IF(GETPIVOTDATA("DateRDV",TCD!$B$1,"DT","VA","Bénéficiaire",$A155,CZ$6,CZ$5,"Mois (DateRDV)",CZ$7,"Années (DateRDV)",CZ$3),1,""),"")</f>
        <v/>
      </c>
      <c r="DA155" s="166" t="str">
        <f>IFERROR(IF(GETPIVOTDATA("DateRDV",TCD!$B$1,"DT","VA","Bénéficiaire",$A155,DA$6,DA$5,"Mois (DateRDV)",DA$7,"Années (DateRDV)",DA$3),2,""),"")</f>
        <v/>
      </c>
      <c r="DB155" s="166" t="str">
        <f>IFERROR(IF(GETPIVOTDATA("DateRDV",TCD!$B$1,"DT","VA","Bénéficiaire",$A155,DB$6,DB$5,"Mois (DateRDV)",DB$7,"Années (DateRDV)",DB$3,"Présence","Présent"),3,""),"")</f>
        <v/>
      </c>
      <c r="DC155" s="166" t="str">
        <f>IFERROR(IF(GETPIVOTDATA("DateRDV",TCD!$B$1,"DT","VA","Bénéficiaire",$A155,DC$6,DC$5,"Mois (DateRDV)",DC$7,"Années (DateRDV)",DC$3,"Présence","Absent"),4,""),"")</f>
        <v/>
      </c>
      <c r="DD155" s="166" t="str">
        <f>IFERROR(IF(GETPIVOTDATA("DateRDV",TCD!$B$1,"DT","VA","Bénéficiaire",$A155,DD$6,DD$5,"Mois (DateRDV)",DD$7,"Années (DateRDV)",DD$3),1,""),"")</f>
        <v/>
      </c>
      <c r="DE155" s="166" t="str">
        <f>IFERROR(IF(GETPIVOTDATA("DateRDV",TCD!$B$1,"DT","VA","Bénéficiaire",$A155,DE$6,DE$5,"Mois (DateRDV)",DE$7,"Années (DateRDV)",DE$3),2,""),"")</f>
        <v/>
      </c>
      <c r="DF155" s="166" t="str">
        <f>IFERROR(IF(GETPIVOTDATA("DateRDV",TCD!$B$1,"DT","VA","Bénéficiaire",$A155,DF$6,DF$5,"Mois (DateRDV)",DF$7,"Années (DateRDV)",DF$3,"Présence","Présent"),3,""),"")</f>
        <v/>
      </c>
      <c r="DG155" s="166" t="str">
        <f>IFERROR(IF(GETPIVOTDATA("DateRDV",TCD!$B$1,"DT","VA","Bénéficiaire",$A155,DG$6,DG$5,"Mois (DateRDV)",DG$7,"Années (DateRDV)",DG$3,"Présence","Absent"),4,""),"")</f>
        <v/>
      </c>
      <c r="DH155" s="166" t="str">
        <f>IFERROR(IF(GETPIVOTDATA("DateRDV",TCD!$B$1,"DT","VA","Bénéficiaire",$A155,DH$6,DH$5,"Mois (DateRDV)",DH$7,"Années (DateRDV)",DH$3),1,""),"")</f>
        <v/>
      </c>
      <c r="DI155" s="166" t="str">
        <f>IFERROR(IF(GETPIVOTDATA("DateRDV",TCD!$B$1,"DT","VA","Bénéficiaire",$A155,DI$6,DI$5,"Mois (DateRDV)",DI$7,"Années (DateRDV)",DI$3),2,""),"")</f>
        <v/>
      </c>
      <c r="DJ155" s="166" t="str">
        <f>IFERROR(IF(GETPIVOTDATA("DateRDV",TCD!$B$1,"DT","VA","Bénéficiaire",$A155,DJ$6,DJ$5,"Mois (DateRDV)",DJ$7,"Années (DateRDV)",DJ$3,"Présence","Présent"),3,""),"")</f>
        <v/>
      </c>
      <c r="DK155" s="166" t="str">
        <f>IFERROR(IF(GETPIVOTDATA("DateRDV",TCD!$B$1,"DT","VA","Bénéficiaire",$A155,DK$6,DK$5,"Mois (DateRDV)",DK$7,"Années (DateRDV)",DK$3,"Présence","Absent"),4,""),"")</f>
        <v/>
      </c>
      <c r="DL155" s="166" t="str">
        <f>IFERROR(IF(GETPIVOTDATA("DateRDV",TCD!$B$1,"DT","VA","Bénéficiaire",$A155,DL$6,DL$5,"Mois (DateRDV)",DL$7,"Années (DateRDV)",DL$3),1,""),"")</f>
        <v/>
      </c>
      <c r="DM155" s="166" t="str">
        <f>IFERROR(IF(GETPIVOTDATA("DateRDV",TCD!$B$1,"DT","VA","Bénéficiaire",$A155,DM$6,DM$5,"Mois (DateRDV)",DM$7,"Années (DateRDV)",DM$3),2,""),"")</f>
        <v/>
      </c>
      <c r="DN155" s="166" t="str">
        <f>IFERROR(IF(GETPIVOTDATA("DateRDV",TCD!$B$1,"DT","VA","Bénéficiaire",$A155,DN$6,DN$5,"Mois (DateRDV)",DN$7,"Années (DateRDV)",DN$3,"Présence","Présent"),3,""),"")</f>
        <v/>
      </c>
      <c r="DO155" s="166" t="str">
        <f>IFERROR(IF(GETPIVOTDATA("DateRDV",TCD!$B$1,"DT","VA","Bénéficiaire",$A155,DO$6,DO$5,"Mois (DateRDV)",DO$7,"Années (DateRDV)",DO$3,"Présence","Absent"),4,""),"")</f>
        <v/>
      </c>
    </row>
    <row r="156" spans="2:119" x14ac:dyDescent="0.2">
      <c r="B156" s="169" t="str">
        <f>IFERROR(IF(INDEX(Data!P:P,MATCH(A156,Data!B:B,0))&lt;&gt;"",INDEX(Data!P:P,MATCH(A156,Data!B:B,0)),""),"")</f>
        <v/>
      </c>
      <c r="C156" s="169" t="str">
        <f>IFERROR(IF(INDEX(Data!O:O,MATCH(A156,Data!B:B,0))&lt;&gt;"",INDEX(Data!O:O,MATCH(A156,Data!B:B,0)),""),"")</f>
        <v/>
      </c>
      <c r="D156" s="169" t="str">
        <f>IFERROR(IF(INDEX(Data!J:J,MATCH(A156,Data!B:B,0))&lt;&gt;"",INDEX(Data!J:J,MATCH(A156,Data!B:B,0)),""),"")</f>
        <v/>
      </c>
      <c r="E156" s="169" t="str">
        <f>IFERROR(IF(INDEX(Data!M:M,MATCH(A156,Data!B:B,0))&lt;&gt;"",INDEX(Data!M:M,MATCH(A156,Data!B:B,0)),""),"")</f>
        <v/>
      </c>
      <c r="F156" s="169" t="str">
        <f>IFERROR(IF(INDEX(Data!N:N,MATCH(A156,Data!B:B,0))&lt;&gt;"",INDEX(Data!N:N,MATCH(A156,Data!B:B,0)),""),"")</f>
        <v/>
      </c>
      <c r="G156" s="170" t="str">
        <f>IFERROR(IF(INDEX(Data!K:K,MATCH(A156,Data!B:B,0))&lt;&gt;"",INDEX(Data!K:K,MATCH(A156,Data!B:B,0)),""),"")</f>
        <v/>
      </c>
      <c r="H156" s="170" t="str">
        <f>IFERROR(IF(INDEX(Data!L:L,MATCH(A156,Data!B:B,0))&lt;&gt;"",INDEX(Data!L:L,MATCH(A156,Data!B:B,0)),""),"")</f>
        <v/>
      </c>
      <c r="I156" s="170" t="str">
        <f>IFERROR(IF(INDEX(Data!C:C,MATCH(A156,Data!B:B,0))&lt;&gt;"",INDEX(Data!C:C,MATCH(A156,Data!B:B,0)),""),"")</f>
        <v/>
      </c>
      <c r="J156" s="170" t="str">
        <f>IFERROR(IF(INDEX(Data!D:D,MATCH(A156,Data!B:B,0))&lt;&gt;"",INDEX(Data!D:D,MATCH(A156,Data!B:B,0)),""),"")</f>
        <v/>
      </c>
      <c r="K156" s="171" t="str">
        <f>IFERROR(IF(INDEX(Data!H:H,MATCH(A156,Data!B:B,0))&lt;&gt;"",INDEX(Data!H:H,MATCH(A156,Data!B:B,0)),""),"")</f>
        <v/>
      </c>
      <c r="L156" s="166" t="str">
        <f>IFERROR(IF(GETPIVOTDATA("DateRDV",TCD!$B$1,"DT","VA","Bénéficiaire",$A156,L$6,L$5,"Mois (DateRDV)",L$7,"Années (DateRDV)",L$3),1,""),"")</f>
        <v/>
      </c>
      <c r="M156" s="166" t="str">
        <f>IFERROR(IF(GETPIVOTDATA("DateRDV",TCD!$B$1,"DT","VA","Bénéficiaire",$A156,M$6,M$5,"Mois (DateRDV)",M$7,"Années (DateRDV)",M$3),2,""),"")</f>
        <v/>
      </c>
      <c r="N156" s="166" t="str">
        <f>IFERROR(IF(GETPIVOTDATA("DateRDV",TCD!$B$1,"DT","VA","Bénéficiaire",$A156,N$6,N$5,"Mois (DateRDV)",N$7,"Années (DateRDV)",N$3,"Présence","Présent"),3,""),"")</f>
        <v/>
      </c>
      <c r="O156" s="166" t="str">
        <f>IFERROR(IF(GETPIVOTDATA("DateRDV",TCD!$B$1,"DT","VA","Bénéficiaire",$A156,O$6,O$5,"Mois (DateRDV)",O$7,"Années (DateRDV)",O$3,"Présence","Absent"),4,""),"")</f>
        <v/>
      </c>
      <c r="P156" s="166" t="str">
        <f>IFERROR(IF(GETPIVOTDATA("DateRDV",TCD!$B$1,"DT","VA","Bénéficiaire",$A156,P$6,P$5,"Mois (DateRDV)",P$7,"Années (DateRDV)",P$3),1,""),"")</f>
        <v/>
      </c>
      <c r="Q156" s="166" t="str">
        <f>IFERROR(IF(GETPIVOTDATA("DateRDV",TCD!$B$1,"DT","VA","Bénéficiaire",$A156,Q$6,Q$5,"Mois (DateRDV)",Q$7,"Années (DateRDV)",Q$3),2,""),"")</f>
        <v/>
      </c>
      <c r="R156" s="166" t="str">
        <f>IFERROR(IF(GETPIVOTDATA("DateRDV",TCD!$B$1,"DT","VA","Bénéficiaire",$A156,R$6,R$5,"Mois (DateRDV)",R$7,"Années (DateRDV)",R$3,"Présence","Présent"),3,""),"")</f>
        <v/>
      </c>
      <c r="S156" s="166" t="str">
        <f>IFERROR(IF(GETPIVOTDATA("DateRDV",TCD!$B$1,"DT","VA","Bénéficiaire",$A156,S$6,S$5,"Mois (DateRDV)",S$7,"Années (DateRDV)",S$3,"Présence","Absent"),4,""),"")</f>
        <v/>
      </c>
      <c r="T156" s="166" t="str">
        <f>IFERROR(IF(GETPIVOTDATA("DateRDV",TCD!$B$1,"DT","VA","Bénéficiaire",$A156,T$6,T$5,"Mois (DateRDV)",T$7,"Années (DateRDV)",T$3),1,""),"")</f>
        <v/>
      </c>
      <c r="U156" s="166" t="str">
        <f>IFERROR(IF(GETPIVOTDATA("DateRDV",TCD!$B$1,"DT","VA","Bénéficiaire",$A156,U$6,U$5,"Mois (DateRDV)",U$7,"Années (DateRDV)",U$3),2,""),"")</f>
        <v/>
      </c>
      <c r="V156" s="166" t="str">
        <f>IFERROR(IF(GETPIVOTDATA("DateRDV",TCD!$B$1,"DT","VA","Bénéficiaire",$A156,V$6,V$5,"Mois (DateRDV)",V$7,"Années (DateRDV)",V$3,"Présence","Présent"),3,""),"")</f>
        <v/>
      </c>
      <c r="W156" s="166" t="str">
        <f>IFERROR(IF(GETPIVOTDATA("DateRDV",TCD!$B$1,"DT","VA","Bénéficiaire",$A156,W$6,W$5,"Mois (DateRDV)",W$7,"Années (DateRDV)",W$3,"Présence","Absent"),4,""),"")</f>
        <v/>
      </c>
      <c r="X156" s="166" t="str">
        <f>IFERROR(IF(GETPIVOTDATA("DateRDV",TCD!$B$1,"DT","VA","Bénéficiaire",$A156,X$6,X$5,"Mois (DateRDV)",X$7,"Années (DateRDV)",X$3),1,""),"")</f>
        <v/>
      </c>
      <c r="Y156" s="166" t="str">
        <f>IFERROR(IF(GETPIVOTDATA("DateRDV",TCD!$B$1,"DT","VA","Bénéficiaire",$A156,Y$6,Y$5,"Mois (DateRDV)",Y$7,"Années (DateRDV)",Y$3),2,""),"")</f>
        <v/>
      </c>
      <c r="Z156" s="166" t="str">
        <f>IFERROR(IF(GETPIVOTDATA("DateRDV",TCD!$B$1,"DT","VA","Bénéficiaire",$A156,Z$6,Z$5,"Mois (DateRDV)",Z$7,"Années (DateRDV)",Z$3,"Présence","Présent"),3,""),"")</f>
        <v/>
      </c>
      <c r="AA156" s="166" t="str">
        <f>IFERROR(IF(GETPIVOTDATA("DateRDV",TCD!$B$1,"DT","VA","Bénéficiaire",$A156,AA$6,AA$5,"Mois (DateRDV)",AA$7,"Années (DateRDV)",AA$3,"Présence","Absent"),4,""),"")</f>
        <v/>
      </c>
      <c r="AB156" s="166" t="str">
        <f>IFERROR(IF(GETPIVOTDATA("DateRDV",TCD!$B$1,"DT","VA","Bénéficiaire",$A156,AB$6,AB$5,"Mois (DateRDV)",AB$7,"Années (DateRDV)",AB$3),1,""),"")</f>
        <v/>
      </c>
      <c r="AC156" s="166" t="str">
        <f>IFERROR(IF(GETPIVOTDATA("DateRDV",TCD!$B$1,"DT","VA","Bénéficiaire",$A156,AC$6,AC$5,"Mois (DateRDV)",AC$7,"Années (DateRDV)",AC$3),2,""),"")</f>
        <v/>
      </c>
      <c r="AD156" s="166" t="str">
        <f>IFERROR(IF(GETPIVOTDATA("DateRDV",TCD!$B$1,"DT","VA","Bénéficiaire",$A156,AD$6,AD$5,"Mois (DateRDV)",AD$7,"Années (DateRDV)",AD$3,"Présence","Présent"),3,""),"")</f>
        <v/>
      </c>
      <c r="AE156" s="166" t="str">
        <f>IFERROR(IF(GETPIVOTDATA("DateRDV",TCD!$B$1,"DT","VA","Bénéficiaire",$A156,AE$6,AE$5,"Mois (DateRDV)",AE$7,"Années (DateRDV)",AE$3,"Présence","Absent"),4,""),"")</f>
        <v/>
      </c>
      <c r="AF156" s="166" t="str">
        <f>IFERROR(IF(GETPIVOTDATA("DateRDV",TCD!$B$1,"DT","VA","Bénéficiaire",$A156,AF$6,AF$5,"Mois (DateRDV)",AF$7,"Années (DateRDV)",AF$3),1,""),"")</f>
        <v/>
      </c>
      <c r="AG156" s="166" t="str">
        <f>IFERROR(IF(GETPIVOTDATA("DateRDV",TCD!$B$1,"DT","VA","Bénéficiaire",$A156,AG$6,AG$5,"Mois (DateRDV)",AG$7,"Années (DateRDV)",AG$3),2,""),"")</f>
        <v/>
      </c>
      <c r="AH156" s="166" t="str">
        <f>IFERROR(IF(GETPIVOTDATA("DateRDV",TCD!$B$1,"DT","VA","Bénéficiaire",$A156,AH$6,AH$5,"Mois (DateRDV)",AH$7,"Années (DateRDV)",AH$3,"Présence","Présent"),3,""),"")</f>
        <v/>
      </c>
      <c r="AI156" s="166" t="str">
        <f>IFERROR(IF(GETPIVOTDATA("DateRDV",TCD!$B$1,"DT","VA","Bénéficiaire",$A156,AI$6,AI$5,"Mois (DateRDV)",AI$7,"Années (DateRDV)",AI$3,"Présence","Absent"),4,""),"")</f>
        <v/>
      </c>
      <c r="AJ156" s="166" t="str">
        <f>IFERROR(IF(GETPIVOTDATA("DateRDV",TCD!$B$1,"DT","VA","Bénéficiaire",$A156,AJ$6,AJ$5,"Mois (DateRDV)",AJ$7,"Années (DateRDV)",AJ$3),1,""),"")</f>
        <v/>
      </c>
      <c r="AK156" s="166" t="str">
        <f>IFERROR(IF(GETPIVOTDATA("DateRDV",TCD!$B$1,"DT","VA","Bénéficiaire",$A156,AK$6,AK$5,"Mois (DateRDV)",AK$7,"Années (DateRDV)",AK$3),2,""),"")</f>
        <v/>
      </c>
      <c r="AL156" s="166" t="str">
        <f>IFERROR(IF(GETPIVOTDATA("DateRDV",TCD!$B$1,"DT","VA","Bénéficiaire",$A156,AL$6,AL$5,"Mois (DateRDV)",AL$7,"Années (DateRDV)",AL$3,"Présence","Présent"),3,""),"")</f>
        <v/>
      </c>
      <c r="AM156" s="166" t="str">
        <f>IFERROR(IF(GETPIVOTDATA("DateRDV",TCD!$B$1,"DT","VA","Bénéficiaire",$A156,AM$6,AM$5,"Mois (DateRDV)",AM$7,"Années (DateRDV)",AM$3,"Présence","Absent"),4,""),"")</f>
        <v/>
      </c>
      <c r="AN156" s="166" t="str">
        <f>IFERROR(IF(GETPIVOTDATA("DateRDV",TCD!$B$1,"DT","VA","Bénéficiaire",$A156,AN$6,AN$5,"Mois (DateRDV)",AN$7,"Années (DateRDV)",AN$3),1,""),"")</f>
        <v/>
      </c>
      <c r="AO156" s="166" t="str">
        <f>IFERROR(IF(GETPIVOTDATA("DateRDV",TCD!$B$1,"DT","VA","Bénéficiaire",$A156,AO$6,AO$5,"Mois (DateRDV)",AO$7,"Années (DateRDV)",AO$3),2,""),"")</f>
        <v/>
      </c>
      <c r="AP156" s="166" t="str">
        <f>IFERROR(IF(GETPIVOTDATA("DateRDV",TCD!$B$1,"DT","VA","Bénéficiaire",$A156,AP$6,AP$5,"Mois (DateRDV)",AP$7,"Années (DateRDV)",AP$3,"Présence","Présent"),3,""),"")</f>
        <v/>
      </c>
      <c r="AQ156" s="166" t="str">
        <f>IFERROR(IF(GETPIVOTDATA("DateRDV",TCD!$B$1,"DT","VA","Bénéficiaire",$A156,AQ$6,AQ$5,"Mois (DateRDV)",AQ$7,"Années (DateRDV)",AQ$3,"Présence","Absent"),4,""),"")</f>
        <v/>
      </c>
      <c r="AR156" s="166" t="str">
        <f>IFERROR(IF(GETPIVOTDATA("DateRDV",TCD!$B$1,"DT","VA","Bénéficiaire",$A156,AR$6,AR$5,"Mois (DateRDV)",AR$7,"Années (DateRDV)",AR$3),1,""),"")</f>
        <v/>
      </c>
      <c r="AS156" s="166" t="str">
        <f>IFERROR(IF(GETPIVOTDATA("DateRDV",TCD!$B$1,"DT","VA","Bénéficiaire",$A156,AS$6,AS$5,"Mois (DateRDV)",AS$7,"Années (DateRDV)",AS$3),2,""),"")</f>
        <v/>
      </c>
      <c r="AT156" s="166" t="str">
        <f>IFERROR(IF(GETPIVOTDATA("DateRDV",TCD!$B$1,"DT","VA","Bénéficiaire",$A156,AT$6,AT$5,"Mois (DateRDV)",AT$7,"Années (DateRDV)",AT$3,"Présence","Présent"),3,""),"")</f>
        <v/>
      </c>
      <c r="AU156" s="166" t="str">
        <f>IFERROR(IF(GETPIVOTDATA("DateRDV",TCD!$B$1,"DT","VA","Bénéficiaire",$A156,AU$6,AU$5,"Mois (DateRDV)",AU$7,"Années (DateRDV)",AU$3,"Présence","Absent"),4,""),"")</f>
        <v/>
      </c>
      <c r="AV156" s="166" t="str">
        <f>IFERROR(IF(GETPIVOTDATA("DateRDV",TCD!$B$1,"DT","VA","Bénéficiaire",$A156,AV$6,AV$5,"Mois (DateRDV)",AV$7,"Années (DateRDV)",AV$3),1,""),"")</f>
        <v/>
      </c>
      <c r="AW156" s="166" t="str">
        <f>IFERROR(IF(GETPIVOTDATA("DateRDV",TCD!$B$1,"DT","VA","Bénéficiaire",$A156,AW$6,AW$5,"Mois (DateRDV)",AW$7,"Années (DateRDV)",AW$3),2,""),"")</f>
        <v/>
      </c>
      <c r="AX156" s="166" t="str">
        <f>IFERROR(IF(GETPIVOTDATA("DateRDV",TCD!$B$1,"DT","VA","Bénéficiaire",$A156,AX$6,AX$5,"Mois (DateRDV)",AX$7,"Années (DateRDV)",AX$3,"Présence","Présent"),3,""),"")</f>
        <v/>
      </c>
      <c r="AY156" s="166" t="str">
        <f>IFERROR(IF(GETPIVOTDATA("DateRDV",TCD!$B$1,"DT","VA","Bénéficiaire",$A156,AY$6,AY$5,"Mois (DateRDV)",AY$7,"Années (DateRDV)",AY$3,"Présence","Absent"),4,""),"")</f>
        <v/>
      </c>
      <c r="AZ156" s="166" t="str">
        <f>IFERROR(IF(GETPIVOTDATA("DateRDV",TCD!$B$1,"DT","VA","Bénéficiaire",$A156,AZ$6,AZ$5,"Mois (DateRDV)",AZ$7,"Années (DateRDV)",AZ$3),1,""),"")</f>
        <v/>
      </c>
      <c r="BA156" s="166" t="str">
        <f>IFERROR(IF(GETPIVOTDATA("DateRDV",TCD!$B$1,"DT","VA","Bénéficiaire",$A156,BA$6,BA$5,"Mois (DateRDV)",BA$7,"Années (DateRDV)",BA$3),2,""),"")</f>
        <v/>
      </c>
      <c r="BB156" s="166" t="str">
        <f>IFERROR(IF(GETPIVOTDATA("DateRDV",TCD!$B$1,"DT","VA","Bénéficiaire",$A156,BB$6,BB$5,"Mois (DateRDV)",BB$7,"Années (DateRDV)",BB$3,"Présence","Présent"),3,""),"")</f>
        <v/>
      </c>
      <c r="BC156" s="166" t="str">
        <f>IFERROR(IF(GETPIVOTDATA("DateRDV",TCD!$B$1,"DT","VA","Bénéficiaire",$A156,BC$6,BC$5,"Mois (DateRDV)",BC$7,"Années (DateRDV)",BC$3,"Présence","Absent"),4,""),"")</f>
        <v/>
      </c>
      <c r="BD156" s="166" t="str">
        <f>IFERROR(IF(GETPIVOTDATA("DateRDV",TCD!$B$1,"DT","VA","Bénéficiaire",$A156,BD$6,BD$5,"Mois (DateRDV)",BD$7,"Années (DateRDV)",BD$3),1,""),"")</f>
        <v/>
      </c>
      <c r="BE156" s="166" t="str">
        <f>IFERROR(IF(GETPIVOTDATA("DateRDV",TCD!$B$1,"DT","VA","Bénéficiaire",$A156,BE$6,BE$5,"Mois (DateRDV)",BE$7,"Années (DateRDV)",BE$3),2,""),"")</f>
        <v/>
      </c>
      <c r="BF156" s="166" t="str">
        <f>IFERROR(IF(GETPIVOTDATA("DateRDV",TCD!$B$1,"DT","VA","Bénéficiaire",$A156,BF$6,BF$5,"Mois (DateRDV)",BF$7,"Années (DateRDV)",BF$3,"Présence","Présent"),3,""),"")</f>
        <v/>
      </c>
      <c r="BG156" s="166" t="str">
        <f>IFERROR(IF(GETPIVOTDATA("DateRDV",TCD!$B$1,"DT","VA","Bénéficiaire",$A156,BG$6,BG$5,"Mois (DateRDV)",BG$7,"Années (DateRDV)",BG$3,"Présence","Absent"),4,""),"")</f>
        <v/>
      </c>
      <c r="BH156" s="166" t="str">
        <f>IFERROR(IF(GETPIVOTDATA("DateRDV",TCD!$B$1,"DT","VA","Bénéficiaire",$A156,BH$6,BH$5,"Mois (DateRDV)",BH$7,"Années (DateRDV)",BH$3),1,""),"")</f>
        <v/>
      </c>
      <c r="BI156" s="166" t="str">
        <f>IFERROR(IF(GETPIVOTDATA("DateRDV",TCD!$B$1,"DT","VA","Bénéficiaire",$A156,BI$6,BI$5,"Mois (DateRDV)",BI$7,"Années (DateRDV)",BI$3),2,""),"")</f>
        <v/>
      </c>
      <c r="BJ156" s="166" t="str">
        <f>IFERROR(IF(GETPIVOTDATA("DateRDV",TCD!$B$1,"DT","VA","Bénéficiaire",$A156,BJ$6,BJ$5,"Mois (DateRDV)",BJ$7,"Années (DateRDV)",BJ$3,"Présence","Présent"),3,""),"")</f>
        <v/>
      </c>
      <c r="BK156" s="166" t="str">
        <f>IFERROR(IF(GETPIVOTDATA("DateRDV",TCD!$B$1,"DT","VA","Bénéficiaire",$A156,BK$6,BK$5,"Mois (DateRDV)",BK$7,"Années (DateRDV)",BK$3,"Présence","Absent"),4,""),"")</f>
        <v/>
      </c>
      <c r="BL156" s="166" t="str">
        <f>IFERROR(IF(GETPIVOTDATA("DateRDV",TCD!$B$1,"DT","VA","Bénéficiaire",$A156,BL$6,BL$5,"Mois (DateRDV)",BL$7,"Années (DateRDV)",BL$3),1,""),"")</f>
        <v/>
      </c>
      <c r="BM156" s="166" t="str">
        <f>IFERROR(IF(GETPIVOTDATA("DateRDV",TCD!$B$1,"DT","VA","Bénéficiaire",$A156,BM$6,BM$5,"Mois (DateRDV)",BM$7,"Années (DateRDV)",BM$3),2,""),"")</f>
        <v/>
      </c>
      <c r="BN156" s="166" t="str">
        <f>IFERROR(IF(GETPIVOTDATA("DateRDV",TCD!$B$1,"DT","VA","Bénéficiaire",$A156,BN$6,BN$5,"Mois (DateRDV)",BN$7,"Années (DateRDV)",BN$3,"Présence","Présent"),3,""),"")</f>
        <v/>
      </c>
      <c r="BO156" s="166" t="str">
        <f>IFERROR(IF(GETPIVOTDATA("DateRDV",TCD!$B$1,"DT","VA","Bénéficiaire",$A156,BO$6,BO$5,"Mois (DateRDV)",BO$7,"Années (DateRDV)",BO$3,"Présence","Absent"),4,""),"")</f>
        <v/>
      </c>
      <c r="BP156" s="166" t="str">
        <f>IFERROR(IF(GETPIVOTDATA("DateRDV",TCD!$B$1,"DT","VA","Bénéficiaire",$A156,BP$6,BP$5,"Mois (DateRDV)",BP$7,"Années (DateRDV)",BP$3),1,""),"")</f>
        <v/>
      </c>
      <c r="BQ156" s="166" t="str">
        <f>IFERROR(IF(GETPIVOTDATA("DateRDV",TCD!$B$1,"DT","VA","Bénéficiaire",$A156,BQ$6,BQ$5,"Mois (DateRDV)",BQ$7,"Années (DateRDV)",BQ$3),2,""),"")</f>
        <v/>
      </c>
      <c r="BR156" s="166" t="str">
        <f>IFERROR(IF(GETPIVOTDATA("DateRDV",TCD!$B$1,"DT","VA","Bénéficiaire",$A156,BR$6,BR$5,"Mois (DateRDV)",BR$7,"Années (DateRDV)",BR$3,"Présence","Présent"),3,""),"")</f>
        <v/>
      </c>
      <c r="BS156" s="166" t="str">
        <f>IFERROR(IF(GETPIVOTDATA("DateRDV",TCD!$B$1,"DT","VA","Bénéficiaire",$A156,BS$6,BS$5,"Mois (DateRDV)",BS$7,"Années (DateRDV)",BS$3,"Présence","Absent"),4,""),"")</f>
        <v/>
      </c>
      <c r="BT156" s="166" t="str">
        <f>IFERROR(IF(GETPIVOTDATA("DateRDV",TCD!$B$1,"DT","VA","Bénéficiaire",$A156,BT$6,BT$5,"Mois (DateRDV)",BT$7,"Années (DateRDV)",BT$3),1,""),"")</f>
        <v/>
      </c>
      <c r="BU156" s="166" t="str">
        <f>IFERROR(IF(GETPIVOTDATA("DateRDV",TCD!$B$1,"DT","VA","Bénéficiaire",$A156,BU$6,BU$5,"Mois (DateRDV)",BU$7,"Années (DateRDV)",BU$3),2,""),"")</f>
        <v/>
      </c>
      <c r="BV156" s="166" t="str">
        <f>IFERROR(IF(GETPIVOTDATA("DateRDV",TCD!$B$1,"DT","VA","Bénéficiaire",$A156,BV$6,BV$5,"Mois (DateRDV)",BV$7,"Années (DateRDV)",BV$3,"Présence","Présent"),3,""),"")</f>
        <v/>
      </c>
      <c r="BW156" s="166" t="str">
        <f>IFERROR(IF(GETPIVOTDATA("DateRDV",TCD!$B$1,"DT","VA","Bénéficiaire",$A156,BW$6,BW$5,"Mois (DateRDV)",BW$7,"Années (DateRDV)",BW$3,"Présence","Absent"),4,""),"")</f>
        <v/>
      </c>
      <c r="BX156" s="166" t="str">
        <f>IFERROR(IF(GETPIVOTDATA("DateRDV",TCD!$B$1,"DT","VA","Bénéficiaire",$A156,BX$6,BX$5,"Mois (DateRDV)",BX$7,"Années (DateRDV)",BX$3),1,""),"")</f>
        <v/>
      </c>
      <c r="BY156" s="166" t="str">
        <f>IFERROR(IF(GETPIVOTDATA("DateRDV",TCD!$B$1,"DT","VA","Bénéficiaire",$A156,BY$6,BY$5,"Mois (DateRDV)",BY$7,"Années (DateRDV)",BY$3),2,""),"")</f>
        <v/>
      </c>
      <c r="BZ156" s="166" t="str">
        <f>IFERROR(IF(GETPIVOTDATA("DateRDV",TCD!$B$1,"DT","VA","Bénéficiaire",$A156,BZ$6,BZ$5,"Mois (DateRDV)",BZ$7,"Années (DateRDV)",BZ$3,"Présence","Présent"),3,""),"")</f>
        <v/>
      </c>
      <c r="CA156" s="166" t="str">
        <f>IFERROR(IF(GETPIVOTDATA("DateRDV",TCD!$B$1,"DT","VA","Bénéficiaire",$A156,CA$6,CA$5,"Mois (DateRDV)",CA$7,"Années (DateRDV)",CA$3,"Présence","Absent"),4,""),"")</f>
        <v/>
      </c>
      <c r="CB156" s="166" t="str">
        <f>IFERROR(IF(GETPIVOTDATA("DateRDV",TCD!$B$1,"DT","VA","Bénéficiaire",$A156,CB$6,CB$5,"Mois (DateRDV)",CB$7,"Années (DateRDV)",CB$3),1,""),"")</f>
        <v/>
      </c>
      <c r="CC156" s="166" t="str">
        <f>IFERROR(IF(GETPIVOTDATA("DateRDV",TCD!$B$1,"DT","VA","Bénéficiaire",$A156,CC$6,CC$5,"Mois (DateRDV)",CC$7,"Années (DateRDV)",CC$3),2,""),"")</f>
        <v/>
      </c>
      <c r="CD156" s="166" t="str">
        <f>IFERROR(IF(GETPIVOTDATA("DateRDV",TCD!$B$1,"DT","VA","Bénéficiaire",$A156,CD$6,CD$5,"Mois (DateRDV)",CD$7,"Années (DateRDV)",CD$3,"Présence","Présent"),3,""),"")</f>
        <v/>
      </c>
      <c r="CE156" s="166" t="str">
        <f>IFERROR(IF(GETPIVOTDATA("DateRDV",TCD!$B$1,"DT","VA","Bénéficiaire",$A156,CE$6,CE$5,"Mois (DateRDV)",CE$7,"Années (DateRDV)",CE$3,"Présence","Absent"),4,""),"")</f>
        <v/>
      </c>
      <c r="CF156" s="166" t="str">
        <f>IFERROR(IF(GETPIVOTDATA("DateRDV",TCD!$B$1,"DT","VA","Bénéficiaire",$A156,CF$6,CF$5,"Mois (DateRDV)",CF$7,"Années (DateRDV)",CF$3),1,""),"")</f>
        <v/>
      </c>
      <c r="CG156" s="166" t="str">
        <f>IFERROR(IF(GETPIVOTDATA("DateRDV",TCD!$B$1,"DT","VA","Bénéficiaire",$A156,CG$6,CG$5,"Mois (DateRDV)",CG$7,"Années (DateRDV)",CG$3),2,""),"")</f>
        <v/>
      </c>
      <c r="CH156" s="166" t="str">
        <f>IFERROR(IF(GETPIVOTDATA("DateRDV",TCD!$B$1,"DT","VA","Bénéficiaire",$A156,CH$6,CH$5,"Mois (DateRDV)",CH$7,"Années (DateRDV)",CH$3,"Présence","Présent"),3,""),"")</f>
        <v/>
      </c>
      <c r="CI156" s="166" t="str">
        <f>IFERROR(IF(GETPIVOTDATA("DateRDV",TCD!$B$1,"DT","VA","Bénéficiaire",$A156,CI$6,CI$5,"Mois (DateRDV)",CI$7,"Années (DateRDV)",CI$3,"Présence","Absent"),4,""),"")</f>
        <v/>
      </c>
      <c r="CJ156" s="166" t="str">
        <f>IFERROR(IF(GETPIVOTDATA("DateRDV",TCD!$B$1,"DT","VA","Bénéficiaire",$A156,CJ$6,CJ$5,"Mois (DateRDV)",CJ$7,"Années (DateRDV)",CJ$3),1,""),"")</f>
        <v/>
      </c>
      <c r="CK156" s="166" t="str">
        <f>IFERROR(IF(GETPIVOTDATA("DateRDV",TCD!$B$1,"DT","VA","Bénéficiaire",$A156,CK$6,CK$5,"Mois (DateRDV)",CK$7,"Années (DateRDV)",CK$3),2,""),"")</f>
        <v/>
      </c>
      <c r="CL156" s="166" t="str">
        <f>IFERROR(IF(GETPIVOTDATA("DateRDV",TCD!$B$1,"DT","VA","Bénéficiaire",$A156,VE$6,VE$5,"Mois (DateRDV)",VE$7,"Années (DateRDV)",VE$3,"Présence","Présent"),3,""),"")</f>
        <v/>
      </c>
      <c r="CM156" s="166" t="str">
        <f>IFERROR(IF(GETPIVOTDATA("DateRDV",TCD!$B$1,"DT","VA","Bénéficiaire",$A156,CM$6,CM$5,"Mois (DateRDV)",CM$7,"Années (DateRDV)",CM$3,"Présence","Absent"),4,""),"")</f>
        <v/>
      </c>
      <c r="CN156" s="166" t="str">
        <f>IFERROR(IF(GETPIVOTDATA("DateRDV",TCD!$B$1,"DT","VA","Bénéficiaire",$A156,CN$6,CN$5,"Mois (DateRDV)",CN$7,"Années (DateRDV)",CN$3),1,""),"")</f>
        <v/>
      </c>
      <c r="CO156" s="166" t="str">
        <f>IFERROR(IF(GETPIVOTDATA("DateRDV",TCD!$B$1,"DT","VA","Bénéficiaire",$A156,CO$6,CO$5,"Mois (DateRDV)",CO$7,"Années (DateRDV)",CO$3),2,""),"")</f>
        <v/>
      </c>
      <c r="CP156" s="166" t="str">
        <f>IFERROR(IF(GETPIVOTDATA("DateRDV",TCD!$B$1,"DT","VA","Bénéficiaire",$A156,CP$6,CP$5,"Mois (DateRDV)",CP$7,"Années (DateRDV)",CP$3,"Présence","Présent"),3,""),"")</f>
        <v/>
      </c>
      <c r="CQ156" s="166" t="str">
        <f>IFERROR(IF(GETPIVOTDATA("DateRDV",TCD!$B$1,"DT","VA","Bénéficiaire",$A156,CQ$6,CQ$5,"Mois (DateRDV)",CQ$7,"Années (DateRDV)",CQ$3,"Présence","Absent"),4,""),"")</f>
        <v/>
      </c>
      <c r="CR156" s="166" t="str">
        <f>IFERROR(IF(GETPIVOTDATA("DateRDV",TCD!$B$1,"DT","VA","Bénéficiaire",$A156,CR$6,CR$5,"Mois (DateRDV)",CR$7,"Années (DateRDV)",CR$3),1,""),"")</f>
        <v/>
      </c>
      <c r="CS156" s="166" t="str">
        <f>IFERROR(IF(GETPIVOTDATA("DateRDV",TCD!$B$1,"DT","VA","Bénéficiaire",$A156,CS$6,CS$5,"Mois (DateRDV)",CS$7,"Années (DateRDV)",CS$3),2,""),"")</f>
        <v/>
      </c>
      <c r="CT156" s="166" t="str">
        <f>IFERROR(IF(GETPIVOTDATA("DateRDV",TCD!$B$1,"DT","VA","Bénéficiaire",$A156,CT$6,CT$5,"Mois (DateRDV)",CT$7,"Années (DateRDV)",CT$3,"Présence","Présent"),3,""),"")</f>
        <v/>
      </c>
      <c r="CU156" s="166" t="str">
        <f>IFERROR(IF(GETPIVOTDATA("DateRDV",TCD!$B$1,"DT","VA","Bénéficiaire",$A156,CU$6,CU$5,"Mois (DateRDV)",CU$7,"Années (DateRDV)",CU$3,"Présence","Absent"),4,""),"")</f>
        <v/>
      </c>
      <c r="CV156" s="166" t="str">
        <f>IFERROR(IF(GETPIVOTDATA("DateRDV",TCD!$B$1,"DT","VA","Bénéficiaire",$A156,CV$6,CV$5,"Mois (DateRDV)",CV$7,"Années (DateRDV)",CV$3),1,""),"")</f>
        <v/>
      </c>
      <c r="CW156" s="166" t="str">
        <f>IFERROR(IF(GETPIVOTDATA("DateRDV",TCD!$B$1,"DT","VA","Bénéficiaire",$A156,CW$6,CW$5,"Mois (DateRDV)",CW$7,"Années (DateRDV)",CW$3),2,""),"")</f>
        <v/>
      </c>
      <c r="CX156" s="166" t="str">
        <f>IFERROR(IF(GETPIVOTDATA("DateRDV",TCD!$B$1,"DT","VA","Bénéficiaire",$A156,CX$6,CX$5,"Mois (DateRDV)",CX$7,"Années (DateRDV)",CX$3,"Présence","Présent"),3,""),"")</f>
        <v/>
      </c>
      <c r="CY156" s="166" t="str">
        <f>IFERROR(IF(GETPIVOTDATA("DateRDV",TCD!$B$1,"DT","VA","Bénéficiaire",$A156,CY$6,CY$5,"Mois (DateRDV)",CY$7,"Années (DateRDV)",CY$3,"Présence","Absent"),4,""),"")</f>
        <v/>
      </c>
      <c r="CZ156" s="166" t="str">
        <f>IFERROR(IF(GETPIVOTDATA("DateRDV",TCD!$B$1,"DT","VA","Bénéficiaire",$A156,CZ$6,CZ$5,"Mois (DateRDV)",CZ$7,"Années (DateRDV)",CZ$3),1,""),"")</f>
        <v/>
      </c>
      <c r="DA156" s="166" t="str">
        <f>IFERROR(IF(GETPIVOTDATA("DateRDV",TCD!$B$1,"DT","VA","Bénéficiaire",$A156,DA$6,DA$5,"Mois (DateRDV)",DA$7,"Années (DateRDV)",DA$3),2,""),"")</f>
        <v/>
      </c>
      <c r="DB156" s="166" t="str">
        <f>IFERROR(IF(GETPIVOTDATA("DateRDV",TCD!$B$1,"DT","VA","Bénéficiaire",$A156,DB$6,DB$5,"Mois (DateRDV)",DB$7,"Années (DateRDV)",DB$3,"Présence","Présent"),3,""),"")</f>
        <v/>
      </c>
      <c r="DC156" s="166" t="str">
        <f>IFERROR(IF(GETPIVOTDATA("DateRDV",TCD!$B$1,"DT","VA","Bénéficiaire",$A156,DC$6,DC$5,"Mois (DateRDV)",DC$7,"Années (DateRDV)",DC$3,"Présence","Absent"),4,""),"")</f>
        <v/>
      </c>
      <c r="DD156" s="166" t="str">
        <f>IFERROR(IF(GETPIVOTDATA("DateRDV",TCD!$B$1,"DT","VA","Bénéficiaire",$A156,DD$6,DD$5,"Mois (DateRDV)",DD$7,"Années (DateRDV)",DD$3),1,""),"")</f>
        <v/>
      </c>
      <c r="DE156" s="166" t="str">
        <f>IFERROR(IF(GETPIVOTDATA("DateRDV",TCD!$B$1,"DT","VA","Bénéficiaire",$A156,DE$6,DE$5,"Mois (DateRDV)",DE$7,"Années (DateRDV)",DE$3),2,""),"")</f>
        <v/>
      </c>
      <c r="DF156" s="166" t="str">
        <f>IFERROR(IF(GETPIVOTDATA("DateRDV",TCD!$B$1,"DT","VA","Bénéficiaire",$A156,DF$6,DF$5,"Mois (DateRDV)",DF$7,"Années (DateRDV)",DF$3,"Présence","Présent"),3,""),"")</f>
        <v/>
      </c>
      <c r="DG156" s="166" t="str">
        <f>IFERROR(IF(GETPIVOTDATA("DateRDV",TCD!$B$1,"DT","VA","Bénéficiaire",$A156,DG$6,DG$5,"Mois (DateRDV)",DG$7,"Années (DateRDV)",DG$3,"Présence","Absent"),4,""),"")</f>
        <v/>
      </c>
      <c r="DH156" s="166" t="str">
        <f>IFERROR(IF(GETPIVOTDATA("DateRDV",TCD!$B$1,"DT","VA","Bénéficiaire",$A156,DH$6,DH$5,"Mois (DateRDV)",DH$7,"Années (DateRDV)",DH$3),1,""),"")</f>
        <v/>
      </c>
      <c r="DI156" s="166" t="str">
        <f>IFERROR(IF(GETPIVOTDATA("DateRDV",TCD!$B$1,"DT","VA","Bénéficiaire",$A156,DI$6,DI$5,"Mois (DateRDV)",DI$7,"Années (DateRDV)",DI$3),2,""),"")</f>
        <v/>
      </c>
      <c r="DJ156" s="166" t="str">
        <f>IFERROR(IF(GETPIVOTDATA("DateRDV",TCD!$B$1,"DT","VA","Bénéficiaire",$A156,DJ$6,DJ$5,"Mois (DateRDV)",DJ$7,"Années (DateRDV)",DJ$3,"Présence","Présent"),3,""),"")</f>
        <v/>
      </c>
      <c r="DK156" s="166" t="str">
        <f>IFERROR(IF(GETPIVOTDATA("DateRDV",TCD!$B$1,"DT","VA","Bénéficiaire",$A156,DK$6,DK$5,"Mois (DateRDV)",DK$7,"Années (DateRDV)",DK$3,"Présence","Absent"),4,""),"")</f>
        <v/>
      </c>
      <c r="DL156" s="166" t="str">
        <f>IFERROR(IF(GETPIVOTDATA("DateRDV",TCD!$B$1,"DT","VA","Bénéficiaire",$A156,DL$6,DL$5,"Mois (DateRDV)",DL$7,"Années (DateRDV)",DL$3),1,""),"")</f>
        <v/>
      </c>
      <c r="DM156" s="166" t="str">
        <f>IFERROR(IF(GETPIVOTDATA("DateRDV",TCD!$B$1,"DT","VA","Bénéficiaire",$A156,DM$6,DM$5,"Mois (DateRDV)",DM$7,"Années (DateRDV)",DM$3),2,""),"")</f>
        <v/>
      </c>
      <c r="DN156" s="166" t="str">
        <f>IFERROR(IF(GETPIVOTDATA("DateRDV",TCD!$B$1,"DT","VA","Bénéficiaire",$A156,DN$6,DN$5,"Mois (DateRDV)",DN$7,"Années (DateRDV)",DN$3,"Présence","Présent"),3,""),"")</f>
        <v/>
      </c>
      <c r="DO156" s="166" t="str">
        <f>IFERROR(IF(GETPIVOTDATA("DateRDV",TCD!$B$1,"DT","VA","Bénéficiaire",$A156,DO$6,DO$5,"Mois (DateRDV)",DO$7,"Années (DateRDV)",DO$3,"Présence","Absent"),4,""),"")</f>
        <v/>
      </c>
    </row>
    <row r="157" spans="2:119" x14ac:dyDescent="0.2">
      <c r="B157" s="169" t="str">
        <f>IFERROR(IF(INDEX(Data!P:P,MATCH(A157,Data!B:B,0))&lt;&gt;"",INDEX(Data!P:P,MATCH(A157,Data!B:B,0)),""),"")</f>
        <v/>
      </c>
      <c r="C157" s="169" t="str">
        <f>IFERROR(IF(INDEX(Data!O:O,MATCH(A157,Data!B:B,0))&lt;&gt;"",INDEX(Data!O:O,MATCH(A157,Data!B:B,0)),""),"")</f>
        <v/>
      </c>
      <c r="D157" s="169" t="str">
        <f>IFERROR(IF(INDEX(Data!J:J,MATCH(A157,Data!B:B,0))&lt;&gt;"",INDEX(Data!J:J,MATCH(A157,Data!B:B,0)),""),"")</f>
        <v/>
      </c>
      <c r="E157" s="169" t="str">
        <f>IFERROR(IF(INDEX(Data!M:M,MATCH(A157,Data!B:B,0))&lt;&gt;"",INDEX(Data!M:M,MATCH(A157,Data!B:B,0)),""),"")</f>
        <v/>
      </c>
      <c r="F157" s="169" t="str">
        <f>IFERROR(IF(INDEX(Data!N:N,MATCH(A157,Data!B:B,0))&lt;&gt;"",INDEX(Data!N:N,MATCH(A157,Data!B:B,0)),""),"")</f>
        <v/>
      </c>
      <c r="G157" s="170" t="str">
        <f>IFERROR(IF(INDEX(Data!K:K,MATCH(A157,Data!B:B,0))&lt;&gt;"",INDEX(Data!K:K,MATCH(A157,Data!B:B,0)),""),"")</f>
        <v/>
      </c>
      <c r="H157" s="170" t="str">
        <f>IFERROR(IF(INDEX(Data!L:L,MATCH(A157,Data!B:B,0))&lt;&gt;"",INDEX(Data!L:L,MATCH(A157,Data!B:B,0)),""),"")</f>
        <v/>
      </c>
      <c r="I157" s="170" t="str">
        <f>IFERROR(IF(INDEX(Data!C:C,MATCH(A157,Data!B:B,0))&lt;&gt;"",INDEX(Data!C:C,MATCH(A157,Data!B:B,0)),""),"")</f>
        <v/>
      </c>
      <c r="J157" s="170" t="str">
        <f>IFERROR(IF(INDEX(Data!D:D,MATCH(A157,Data!B:B,0))&lt;&gt;"",INDEX(Data!D:D,MATCH(A157,Data!B:B,0)),""),"")</f>
        <v/>
      </c>
      <c r="K157" s="171" t="str">
        <f>IFERROR(IF(INDEX(Data!H:H,MATCH(A157,Data!B:B,0))&lt;&gt;"",INDEX(Data!H:H,MATCH(A157,Data!B:B,0)),""),"")</f>
        <v/>
      </c>
      <c r="L157" s="166" t="str">
        <f>IFERROR(IF(GETPIVOTDATA("DateRDV",TCD!$B$1,"DT","VA","Bénéficiaire",$A157,L$6,L$5,"Mois (DateRDV)",L$7,"Années (DateRDV)",L$3),1,""),"")</f>
        <v/>
      </c>
      <c r="M157" s="166" t="str">
        <f>IFERROR(IF(GETPIVOTDATA("DateRDV",TCD!$B$1,"DT","VA","Bénéficiaire",$A157,M$6,M$5,"Mois (DateRDV)",M$7,"Années (DateRDV)",M$3),2,""),"")</f>
        <v/>
      </c>
      <c r="N157" s="166" t="str">
        <f>IFERROR(IF(GETPIVOTDATA("DateRDV",TCD!$B$1,"DT","VA","Bénéficiaire",$A157,N$6,N$5,"Mois (DateRDV)",N$7,"Années (DateRDV)",N$3,"Présence","Présent"),3,""),"")</f>
        <v/>
      </c>
      <c r="O157" s="166" t="str">
        <f>IFERROR(IF(GETPIVOTDATA("DateRDV",TCD!$B$1,"DT","VA","Bénéficiaire",$A157,O$6,O$5,"Mois (DateRDV)",O$7,"Années (DateRDV)",O$3,"Présence","Absent"),4,""),"")</f>
        <v/>
      </c>
      <c r="P157" s="166" t="str">
        <f>IFERROR(IF(GETPIVOTDATA("DateRDV",TCD!$B$1,"DT","VA","Bénéficiaire",$A157,P$6,P$5,"Mois (DateRDV)",P$7,"Années (DateRDV)",P$3),1,""),"")</f>
        <v/>
      </c>
      <c r="Q157" s="166" t="str">
        <f>IFERROR(IF(GETPIVOTDATA("DateRDV",TCD!$B$1,"DT","VA","Bénéficiaire",$A157,Q$6,Q$5,"Mois (DateRDV)",Q$7,"Années (DateRDV)",Q$3),2,""),"")</f>
        <v/>
      </c>
      <c r="R157" s="166" t="str">
        <f>IFERROR(IF(GETPIVOTDATA("DateRDV",TCD!$B$1,"DT","VA","Bénéficiaire",$A157,R$6,R$5,"Mois (DateRDV)",R$7,"Années (DateRDV)",R$3,"Présence","Présent"),3,""),"")</f>
        <v/>
      </c>
      <c r="S157" s="166" t="str">
        <f>IFERROR(IF(GETPIVOTDATA("DateRDV",TCD!$B$1,"DT","VA","Bénéficiaire",$A157,S$6,S$5,"Mois (DateRDV)",S$7,"Années (DateRDV)",S$3,"Présence","Absent"),4,""),"")</f>
        <v/>
      </c>
      <c r="T157" s="166" t="str">
        <f>IFERROR(IF(GETPIVOTDATA("DateRDV",TCD!$B$1,"DT","VA","Bénéficiaire",$A157,T$6,T$5,"Mois (DateRDV)",T$7,"Années (DateRDV)",T$3),1,""),"")</f>
        <v/>
      </c>
      <c r="U157" s="166" t="str">
        <f>IFERROR(IF(GETPIVOTDATA("DateRDV",TCD!$B$1,"DT","VA","Bénéficiaire",$A157,U$6,U$5,"Mois (DateRDV)",U$7,"Années (DateRDV)",U$3),2,""),"")</f>
        <v/>
      </c>
      <c r="V157" s="166" t="str">
        <f>IFERROR(IF(GETPIVOTDATA("DateRDV",TCD!$B$1,"DT","VA","Bénéficiaire",$A157,V$6,V$5,"Mois (DateRDV)",V$7,"Années (DateRDV)",V$3,"Présence","Présent"),3,""),"")</f>
        <v/>
      </c>
      <c r="W157" s="166" t="str">
        <f>IFERROR(IF(GETPIVOTDATA("DateRDV",TCD!$B$1,"DT","VA","Bénéficiaire",$A157,W$6,W$5,"Mois (DateRDV)",W$7,"Années (DateRDV)",W$3,"Présence","Absent"),4,""),"")</f>
        <v/>
      </c>
      <c r="X157" s="166" t="str">
        <f>IFERROR(IF(GETPIVOTDATA("DateRDV",TCD!$B$1,"DT","VA","Bénéficiaire",$A157,X$6,X$5,"Mois (DateRDV)",X$7,"Années (DateRDV)",X$3),1,""),"")</f>
        <v/>
      </c>
      <c r="Y157" s="166" t="str">
        <f>IFERROR(IF(GETPIVOTDATA("DateRDV",TCD!$B$1,"DT","VA","Bénéficiaire",$A157,Y$6,Y$5,"Mois (DateRDV)",Y$7,"Années (DateRDV)",Y$3),2,""),"")</f>
        <v/>
      </c>
      <c r="Z157" s="166" t="str">
        <f>IFERROR(IF(GETPIVOTDATA("DateRDV",TCD!$B$1,"DT","VA","Bénéficiaire",$A157,Z$6,Z$5,"Mois (DateRDV)",Z$7,"Années (DateRDV)",Z$3,"Présence","Présent"),3,""),"")</f>
        <v/>
      </c>
      <c r="AA157" s="166" t="str">
        <f>IFERROR(IF(GETPIVOTDATA("DateRDV",TCD!$B$1,"DT","VA","Bénéficiaire",$A157,AA$6,AA$5,"Mois (DateRDV)",AA$7,"Années (DateRDV)",AA$3,"Présence","Absent"),4,""),"")</f>
        <v/>
      </c>
      <c r="AB157" s="166" t="str">
        <f>IFERROR(IF(GETPIVOTDATA("DateRDV",TCD!$B$1,"DT","VA","Bénéficiaire",$A157,AB$6,AB$5,"Mois (DateRDV)",AB$7,"Années (DateRDV)",AB$3),1,""),"")</f>
        <v/>
      </c>
      <c r="AC157" s="166" t="str">
        <f>IFERROR(IF(GETPIVOTDATA("DateRDV",TCD!$B$1,"DT","VA","Bénéficiaire",$A157,AC$6,AC$5,"Mois (DateRDV)",AC$7,"Années (DateRDV)",AC$3),2,""),"")</f>
        <v/>
      </c>
      <c r="AD157" s="166" t="str">
        <f>IFERROR(IF(GETPIVOTDATA("DateRDV",TCD!$B$1,"DT","VA","Bénéficiaire",$A157,AD$6,AD$5,"Mois (DateRDV)",AD$7,"Années (DateRDV)",AD$3,"Présence","Présent"),3,""),"")</f>
        <v/>
      </c>
      <c r="AE157" s="166" t="str">
        <f>IFERROR(IF(GETPIVOTDATA("DateRDV",TCD!$B$1,"DT","VA","Bénéficiaire",$A157,AE$6,AE$5,"Mois (DateRDV)",AE$7,"Années (DateRDV)",AE$3,"Présence","Absent"),4,""),"")</f>
        <v/>
      </c>
      <c r="AF157" s="166" t="str">
        <f>IFERROR(IF(GETPIVOTDATA("DateRDV",TCD!$B$1,"DT","VA","Bénéficiaire",$A157,AF$6,AF$5,"Mois (DateRDV)",AF$7,"Années (DateRDV)",AF$3),1,""),"")</f>
        <v/>
      </c>
      <c r="AG157" s="166" t="str">
        <f>IFERROR(IF(GETPIVOTDATA("DateRDV",TCD!$B$1,"DT","VA","Bénéficiaire",$A157,AG$6,AG$5,"Mois (DateRDV)",AG$7,"Années (DateRDV)",AG$3),2,""),"")</f>
        <v/>
      </c>
      <c r="AH157" s="166" t="str">
        <f>IFERROR(IF(GETPIVOTDATA("DateRDV",TCD!$B$1,"DT","VA","Bénéficiaire",$A157,AH$6,AH$5,"Mois (DateRDV)",AH$7,"Années (DateRDV)",AH$3,"Présence","Présent"),3,""),"")</f>
        <v/>
      </c>
      <c r="AI157" s="166" t="str">
        <f>IFERROR(IF(GETPIVOTDATA("DateRDV",TCD!$B$1,"DT","VA","Bénéficiaire",$A157,AI$6,AI$5,"Mois (DateRDV)",AI$7,"Années (DateRDV)",AI$3,"Présence","Absent"),4,""),"")</f>
        <v/>
      </c>
      <c r="AJ157" s="166" t="str">
        <f>IFERROR(IF(GETPIVOTDATA("DateRDV",TCD!$B$1,"DT","VA","Bénéficiaire",$A157,AJ$6,AJ$5,"Mois (DateRDV)",AJ$7,"Années (DateRDV)",AJ$3),1,""),"")</f>
        <v/>
      </c>
      <c r="AK157" s="166" t="str">
        <f>IFERROR(IF(GETPIVOTDATA("DateRDV",TCD!$B$1,"DT","VA","Bénéficiaire",$A157,AK$6,AK$5,"Mois (DateRDV)",AK$7,"Années (DateRDV)",AK$3),2,""),"")</f>
        <v/>
      </c>
      <c r="AL157" s="166" t="str">
        <f>IFERROR(IF(GETPIVOTDATA("DateRDV",TCD!$B$1,"DT","VA","Bénéficiaire",$A157,AL$6,AL$5,"Mois (DateRDV)",AL$7,"Années (DateRDV)",AL$3,"Présence","Présent"),3,""),"")</f>
        <v/>
      </c>
      <c r="AM157" s="166" t="str">
        <f>IFERROR(IF(GETPIVOTDATA("DateRDV",TCD!$B$1,"DT","VA","Bénéficiaire",$A157,AM$6,AM$5,"Mois (DateRDV)",AM$7,"Années (DateRDV)",AM$3,"Présence","Absent"),4,""),"")</f>
        <v/>
      </c>
      <c r="AN157" s="166" t="str">
        <f>IFERROR(IF(GETPIVOTDATA("DateRDV",TCD!$B$1,"DT","VA","Bénéficiaire",$A157,AN$6,AN$5,"Mois (DateRDV)",AN$7,"Années (DateRDV)",AN$3),1,""),"")</f>
        <v/>
      </c>
      <c r="AO157" s="166" t="str">
        <f>IFERROR(IF(GETPIVOTDATA("DateRDV",TCD!$B$1,"DT","VA","Bénéficiaire",$A157,AO$6,AO$5,"Mois (DateRDV)",AO$7,"Années (DateRDV)",AO$3),2,""),"")</f>
        <v/>
      </c>
      <c r="AP157" s="166" t="str">
        <f>IFERROR(IF(GETPIVOTDATA("DateRDV",TCD!$B$1,"DT","VA","Bénéficiaire",$A157,AP$6,AP$5,"Mois (DateRDV)",AP$7,"Années (DateRDV)",AP$3,"Présence","Présent"),3,""),"")</f>
        <v/>
      </c>
      <c r="AQ157" s="166" t="str">
        <f>IFERROR(IF(GETPIVOTDATA("DateRDV",TCD!$B$1,"DT","VA","Bénéficiaire",$A157,AQ$6,AQ$5,"Mois (DateRDV)",AQ$7,"Années (DateRDV)",AQ$3,"Présence","Absent"),4,""),"")</f>
        <v/>
      </c>
      <c r="AR157" s="166" t="str">
        <f>IFERROR(IF(GETPIVOTDATA("DateRDV",TCD!$B$1,"DT","VA","Bénéficiaire",$A157,AR$6,AR$5,"Mois (DateRDV)",AR$7,"Années (DateRDV)",AR$3),1,""),"")</f>
        <v/>
      </c>
      <c r="AS157" s="166" t="str">
        <f>IFERROR(IF(GETPIVOTDATA("DateRDV",TCD!$B$1,"DT","VA","Bénéficiaire",$A157,AS$6,AS$5,"Mois (DateRDV)",AS$7,"Années (DateRDV)",AS$3),2,""),"")</f>
        <v/>
      </c>
      <c r="AT157" s="166" t="str">
        <f>IFERROR(IF(GETPIVOTDATA("DateRDV",TCD!$B$1,"DT","VA","Bénéficiaire",$A157,AT$6,AT$5,"Mois (DateRDV)",AT$7,"Années (DateRDV)",AT$3,"Présence","Présent"),3,""),"")</f>
        <v/>
      </c>
      <c r="AU157" s="166" t="str">
        <f>IFERROR(IF(GETPIVOTDATA("DateRDV",TCD!$B$1,"DT","VA","Bénéficiaire",$A157,AU$6,AU$5,"Mois (DateRDV)",AU$7,"Années (DateRDV)",AU$3,"Présence","Absent"),4,""),"")</f>
        <v/>
      </c>
      <c r="AV157" s="166" t="str">
        <f>IFERROR(IF(GETPIVOTDATA("DateRDV",TCD!$B$1,"DT","VA","Bénéficiaire",$A157,AV$6,AV$5,"Mois (DateRDV)",AV$7,"Années (DateRDV)",AV$3),1,""),"")</f>
        <v/>
      </c>
      <c r="AW157" s="166" t="str">
        <f>IFERROR(IF(GETPIVOTDATA("DateRDV",TCD!$B$1,"DT","VA","Bénéficiaire",$A157,AW$6,AW$5,"Mois (DateRDV)",AW$7,"Années (DateRDV)",AW$3),2,""),"")</f>
        <v/>
      </c>
      <c r="AX157" s="166" t="str">
        <f>IFERROR(IF(GETPIVOTDATA("DateRDV",TCD!$B$1,"DT","VA","Bénéficiaire",$A157,AX$6,AX$5,"Mois (DateRDV)",AX$7,"Années (DateRDV)",AX$3,"Présence","Présent"),3,""),"")</f>
        <v/>
      </c>
      <c r="AY157" s="166" t="str">
        <f>IFERROR(IF(GETPIVOTDATA("DateRDV",TCD!$B$1,"DT","VA","Bénéficiaire",$A157,AY$6,AY$5,"Mois (DateRDV)",AY$7,"Années (DateRDV)",AY$3,"Présence","Absent"),4,""),"")</f>
        <v/>
      </c>
      <c r="AZ157" s="166" t="str">
        <f>IFERROR(IF(GETPIVOTDATA("DateRDV",TCD!$B$1,"DT","VA","Bénéficiaire",$A157,AZ$6,AZ$5,"Mois (DateRDV)",AZ$7,"Années (DateRDV)",AZ$3),1,""),"")</f>
        <v/>
      </c>
      <c r="BA157" s="166" t="str">
        <f>IFERROR(IF(GETPIVOTDATA("DateRDV",TCD!$B$1,"DT","VA","Bénéficiaire",$A157,BA$6,BA$5,"Mois (DateRDV)",BA$7,"Années (DateRDV)",BA$3),2,""),"")</f>
        <v/>
      </c>
      <c r="BB157" s="166" t="str">
        <f>IFERROR(IF(GETPIVOTDATA("DateRDV",TCD!$B$1,"DT","VA","Bénéficiaire",$A157,BB$6,BB$5,"Mois (DateRDV)",BB$7,"Années (DateRDV)",BB$3,"Présence","Présent"),3,""),"")</f>
        <v/>
      </c>
      <c r="BC157" s="166" t="str">
        <f>IFERROR(IF(GETPIVOTDATA("DateRDV",TCD!$B$1,"DT","VA","Bénéficiaire",$A157,BC$6,BC$5,"Mois (DateRDV)",BC$7,"Années (DateRDV)",BC$3,"Présence","Absent"),4,""),"")</f>
        <v/>
      </c>
      <c r="BD157" s="166" t="str">
        <f>IFERROR(IF(GETPIVOTDATA("DateRDV",TCD!$B$1,"DT","VA","Bénéficiaire",$A157,BD$6,BD$5,"Mois (DateRDV)",BD$7,"Années (DateRDV)",BD$3),1,""),"")</f>
        <v/>
      </c>
      <c r="BE157" s="166" t="str">
        <f>IFERROR(IF(GETPIVOTDATA("DateRDV",TCD!$B$1,"DT","VA","Bénéficiaire",$A157,BE$6,BE$5,"Mois (DateRDV)",BE$7,"Années (DateRDV)",BE$3),2,""),"")</f>
        <v/>
      </c>
      <c r="BF157" s="166" t="str">
        <f>IFERROR(IF(GETPIVOTDATA("DateRDV",TCD!$B$1,"DT","VA","Bénéficiaire",$A157,BF$6,BF$5,"Mois (DateRDV)",BF$7,"Années (DateRDV)",BF$3,"Présence","Présent"),3,""),"")</f>
        <v/>
      </c>
      <c r="BG157" s="166" t="str">
        <f>IFERROR(IF(GETPIVOTDATA("DateRDV",TCD!$B$1,"DT","VA","Bénéficiaire",$A157,BG$6,BG$5,"Mois (DateRDV)",BG$7,"Années (DateRDV)",BG$3,"Présence","Absent"),4,""),"")</f>
        <v/>
      </c>
      <c r="BH157" s="166" t="str">
        <f>IFERROR(IF(GETPIVOTDATA("DateRDV",TCD!$B$1,"DT","VA","Bénéficiaire",$A157,BH$6,BH$5,"Mois (DateRDV)",BH$7,"Années (DateRDV)",BH$3),1,""),"")</f>
        <v/>
      </c>
      <c r="BI157" s="166" t="str">
        <f>IFERROR(IF(GETPIVOTDATA("DateRDV",TCD!$B$1,"DT","VA","Bénéficiaire",$A157,BI$6,BI$5,"Mois (DateRDV)",BI$7,"Années (DateRDV)",BI$3),2,""),"")</f>
        <v/>
      </c>
      <c r="BJ157" s="166" t="str">
        <f>IFERROR(IF(GETPIVOTDATA("DateRDV",TCD!$B$1,"DT","VA","Bénéficiaire",$A157,BJ$6,BJ$5,"Mois (DateRDV)",BJ$7,"Années (DateRDV)",BJ$3,"Présence","Présent"),3,""),"")</f>
        <v/>
      </c>
      <c r="BK157" s="166" t="str">
        <f>IFERROR(IF(GETPIVOTDATA("DateRDV",TCD!$B$1,"DT","VA","Bénéficiaire",$A157,BK$6,BK$5,"Mois (DateRDV)",BK$7,"Années (DateRDV)",BK$3,"Présence","Absent"),4,""),"")</f>
        <v/>
      </c>
      <c r="BL157" s="166" t="str">
        <f>IFERROR(IF(GETPIVOTDATA("DateRDV",TCD!$B$1,"DT","VA","Bénéficiaire",$A157,BL$6,BL$5,"Mois (DateRDV)",BL$7,"Années (DateRDV)",BL$3),1,""),"")</f>
        <v/>
      </c>
      <c r="BM157" s="166" t="str">
        <f>IFERROR(IF(GETPIVOTDATA("DateRDV",TCD!$B$1,"DT","VA","Bénéficiaire",$A157,BM$6,BM$5,"Mois (DateRDV)",BM$7,"Années (DateRDV)",BM$3),2,""),"")</f>
        <v/>
      </c>
      <c r="BN157" s="166" t="str">
        <f>IFERROR(IF(GETPIVOTDATA("DateRDV",TCD!$B$1,"DT","VA","Bénéficiaire",$A157,BN$6,BN$5,"Mois (DateRDV)",BN$7,"Années (DateRDV)",BN$3,"Présence","Présent"),3,""),"")</f>
        <v/>
      </c>
      <c r="BO157" s="166" t="str">
        <f>IFERROR(IF(GETPIVOTDATA("DateRDV",TCD!$B$1,"DT","VA","Bénéficiaire",$A157,BO$6,BO$5,"Mois (DateRDV)",BO$7,"Années (DateRDV)",BO$3,"Présence","Absent"),4,""),"")</f>
        <v/>
      </c>
      <c r="BP157" s="166" t="str">
        <f>IFERROR(IF(GETPIVOTDATA("DateRDV",TCD!$B$1,"DT","VA","Bénéficiaire",$A157,BP$6,BP$5,"Mois (DateRDV)",BP$7,"Années (DateRDV)",BP$3),1,""),"")</f>
        <v/>
      </c>
      <c r="BQ157" s="166" t="str">
        <f>IFERROR(IF(GETPIVOTDATA("DateRDV",TCD!$B$1,"DT","VA","Bénéficiaire",$A157,BQ$6,BQ$5,"Mois (DateRDV)",BQ$7,"Années (DateRDV)",BQ$3),2,""),"")</f>
        <v/>
      </c>
      <c r="BR157" s="166" t="str">
        <f>IFERROR(IF(GETPIVOTDATA("DateRDV",TCD!$B$1,"DT","VA","Bénéficiaire",$A157,BR$6,BR$5,"Mois (DateRDV)",BR$7,"Années (DateRDV)",BR$3,"Présence","Présent"),3,""),"")</f>
        <v/>
      </c>
      <c r="BS157" s="166" t="str">
        <f>IFERROR(IF(GETPIVOTDATA("DateRDV",TCD!$B$1,"DT","VA","Bénéficiaire",$A157,BS$6,BS$5,"Mois (DateRDV)",BS$7,"Années (DateRDV)",BS$3,"Présence","Absent"),4,""),"")</f>
        <v/>
      </c>
      <c r="BT157" s="166" t="str">
        <f>IFERROR(IF(GETPIVOTDATA("DateRDV",TCD!$B$1,"DT","VA","Bénéficiaire",$A157,BT$6,BT$5,"Mois (DateRDV)",BT$7,"Années (DateRDV)",BT$3),1,""),"")</f>
        <v/>
      </c>
      <c r="BU157" s="166" t="str">
        <f>IFERROR(IF(GETPIVOTDATA("DateRDV",TCD!$B$1,"DT","VA","Bénéficiaire",$A157,BU$6,BU$5,"Mois (DateRDV)",BU$7,"Années (DateRDV)",BU$3),2,""),"")</f>
        <v/>
      </c>
      <c r="BV157" s="166" t="str">
        <f>IFERROR(IF(GETPIVOTDATA("DateRDV",TCD!$B$1,"DT","VA","Bénéficiaire",$A157,BV$6,BV$5,"Mois (DateRDV)",BV$7,"Années (DateRDV)",BV$3,"Présence","Présent"),3,""),"")</f>
        <v/>
      </c>
      <c r="BW157" s="166" t="str">
        <f>IFERROR(IF(GETPIVOTDATA("DateRDV",TCD!$B$1,"DT","VA","Bénéficiaire",$A157,BW$6,BW$5,"Mois (DateRDV)",BW$7,"Années (DateRDV)",BW$3,"Présence","Absent"),4,""),"")</f>
        <v/>
      </c>
      <c r="BX157" s="166" t="str">
        <f>IFERROR(IF(GETPIVOTDATA("DateRDV",TCD!$B$1,"DT","VA","Bénéficiaire",$A157,BX$6,BX$5,"Mois (DateRDV)",BX$7,"Années (DateRDV)",BX$3),1,""),"")</f>
        <v/>
      </c>
      <c r="BY157" s="166" t="str">
        <f>IFERROR(IF(GETPIVOTDATA("DateRDV",TCD!$B$1,"DT","VA","Bénéficiaire",$A157,BY$6,BY$5,"Mois (DateRDV)",BY$7,"Années (DateRDV)",BY$3),2,""),"")</f>
        <v/>
      </c>
      <c r="BZ157" s="166" t="str">
        <f>IFERROR(IF(GETPIVOTDATA("DateRDV",TCD!$B$1,"DT","VA","Bénéficiaire",$A157,BZ$6,BZ$5,"Mois (DateRDV)",BZ$7,"Années (DateRDV)",BZ$3,"Présence","Présent"),3,""),"")</f>
        <v/>
      </c>
      <c r="CA157" s="166" t="str">
        <f>IFERROR(IF(GETPIVOTDATA("DateRDV",TCD!$B$1,"DT","VA","Bénéficiaire",$A157,CA$6,CA$5,"Mois (DateRDV)",CA$7,"Années (DateRDV)",CA$3,"Présence","Absent"),4,""),"")</f>
        <v/>
      </c>
      <c r="CB157" s="166" t="str">
        <f>IFERROR(IF(GETPIVOTDATA("DateRDV",TCD!$B$1,"DT","VA","Bénéficiaire",$A157,CB$6,CB$5,"Mois (DateRDV)",CB$7,"Années (DateRDV)",CB$3),1,""),"")</f>
        <v/>
      </c>
      <c r="CC157" s="166" t="str">
        <f>IFERROR(IF(GETPIVOTDATA("DateRDV",TCD!$B$1,"DT","VA","Bénéficiaire",$A157,CC$6,CC$5,"Mois (DateRDV)",CC$7,"Années (DateRDV)",CC$3),2,""),"")</f>
        <v/>
      </c>
      <c r="CD157" s="166" t="str">
        <f>IFERROR(IF(GETPIVOTDATA("DateRDV",TCD!$B$1,"DT","VA","Bénéficiaire",$A157,CD$6,CD$5,"Mois (DateRDV)",CD$7,"Années (DateRDV)",CD$3,"Présence","Présent"),3,""),"")</f>
        <v/>
      </c>
      <c r="CE157" s="166" t="str">
        <f>IFERROR(IF(GETPIVOTDATA("DateRDV",TCD!$B$1,"DT","VA","Bénéficiaire",$A157,CE$6,CE$5,"Mois (DateRDV)",CE$7,"Années (DateRDV)",CE$3,"Présence","Absent"),4,""),"")</f>
        <v/>
      </c>
      <c r="CF157" s="166" t="str">
        <f>IFERROR(IF(GETPIVOTDATA("DateRDV",TCD!$B$1,"DT","VA","Bénéficiaire",$A157,CF$6,CF$5,"Mois (DateRDV)",CF$7,"Années (DateRDV)",CF$3),1,""),"")</f>
        <v/>
      </c>
      <c r="CG157" s="166" t="str">
        <f>IFERROR(IF(GETPIVOTDATA("DateRDV",TCD!$B$1,"DT","VA","Bénéficiaire",$A157,CG$6,CG$5,"Mois (DateRDV)",CG$7,"Années (DateRDV)",CG$3),2,""),"")</f>
        <v/>
      </c>
      <c r="CH157" s="166" t="str">
        <f>IFERROR(IF(GETPIVOTDATA("DateRDV",TCD!$B$1,"DT","VA","Bénéficiaire",$A157,CH$6,CH$5,"Mois (DateRDV)",CH$7,"Années (DateRDV)",CH$3,"Présence","Présent"),3,""),"")</f>
        <v/>
      </c>
      <c r="CI157" s="166" t="str">
        <f>IFERROR(IF(GETPIVOTDATA("DateRDV",TCD!$B$1,"DT","VA","Bénéficiaire",$A157,CI$6,CI$5,"Mois (DateRDV)",CI$7,"Années (DateRDV)",CI$3,"Présence","Absent"),4,""),"")</f>
        <v/>
      </c>
      <c r="CJ157" s="166" t="str">
        <f>IFERROR(IF(GETPIVOTDATA("DateRDV",TCD!$B$1,"DT","VA","Bénéficiaire",$A157,CJ$6,CJ$5,"Mois (DateRDV)",CJ$7,"Années (DateRDV)",CJ$3),1,""),"")</f>
        <v/>
      </c>
      <c r="CK157" s="166" t="str">
        <f>IFERROR(IF(GETPIVOTDATA("DateRDV",TCD!$B$1,"DT","VA","Bénéficiaire",$A157,CK$6,CK$5,"Mois (DateRDV)",CK$7,"Années (DateRDV)",CK$3),2,""),"")</f>
        <v/>
      </c>
      <c r="CL157" s="166" t="str">
        <f>IFERROR(IF(GETPIVOTDATA("DateRDV",TCD!$B$1,"DT","VA","Bénéficiaire",$A157,VE$6,VE$5,"Mois (DateRDV)",VE$7,"Années (DateRDV)",VE$3,"Présence","Présent"),3,""),"")</f>
        <v/>
      </c>
      <c r="CM157" s="166" t="str">
        <f>IFERROR(IF(GETPIVOTDATA("DateRDV",TCD!$B$1,"DT","VA","Bénéficiaire",$A157,CM$6,CM$5,"Mois (DateRDV)",CM$7,"Années (DateRDV)",CM$3,"Présence","Absent"),4,""),"")</f>
        <v/>
      </c>
      <c r="CN157" s="166" t="str">
        <f>IFERROR(IF(GETPIVOTDATA("DateRDV",TCD!$B$1,"DT","VA","Bénéficiaire",$A157,CN$6,CN$5,"Mois (DateRDV)",CN$7,"Années (DateRDV)",CN$3),1,""),"")</f>
        <v/>
      </c>
      <c r="CO157" s="166" t="str">
        <f>IFERROR(IF(GETPIVOTDATA("DateRDV",TCD!$B$1,"DT","VA","Bénéficiaire",$A157,CO$6,CO$5,"Mois (DateRDV)",CO$7,"Années (DateRDV)",CO$3),2,""),"")</f>
        <v/>
      </c>
      <c r="CP157" s="166" t="str">
        <f>IFERROR(IF(GETPIVOTDATA("DateRDV",TCD!$B$1,"DT","VA","Bénéficiaire",$A157,CP$6,CP$5,"Mois (DateRDV)",CP$7,"Années (DateRDV)",CP$3,"Présence","Présent"),3,""),"")</f>
        <v/>
      </c>
      <c r="CQ157" s="166" t="str">
        <f>IFERROR(IF(GETPIVOTDATA("DateRDV",TCD!$B$1,"DT","VA","Bénéficiaire",$A157,CQ$6,CQ$5,"Mois (DateRDV)",CQ$7,"Années (DateRDV)",CQ$3,"Présence","Absent"),4,""),"")</f>
        <v/>
      </c>
      <c r="CR157" s="166" t="str">
        <f>IFERROR(IF(GETPIVOTDATA("DateRDV",TCD!$B$1,"DT","VA","Bénéficiaire",$A157,CR$6,CR$5,"Mois (DateRDV)",CR$7,"Années (DateRDV)",CR$3),1,""),"")</f>
        <v/>
      </c>
      <c r="CS157" s="166" t="str">
        <f>IFERROR(IF(GETPIVOTDATA("DateRDV",TCD!$B$1,"DT","VA","Bénéficiaire",$A157,CS$6,CS$5,"Mois (DateRDV)",CS$7,"Années (DateRDV)",CS$3),2,""),"")</f>
        <v/>
      </c>
      <c r="CT157" s="166" t="str">
        <f>IFERROR(IF(GETPIVOTDATA("DateRDV",TCD!$B$1,"DT","VA","Bénéficiaire",$A157,CT$6,CT$5,"Mois (DateRDV)",CT$7,"Années (DateRDV)",CT$3,"Présence","Présent"),3,""),"")</f>
        <v/>
      </c>
      <c r="CU157" s="166" t="str">
        <f>IFERROR(IF(GETPIVOTDATA("DateRDV",TCD!$B$1,"DT","VA","Bénéficiaire",$A157,CU$6,CU$5,"Mois (DateRDV)",CU$7,"Années (DateRDV)",CU$3,"Présence","Absent"),4,""),"")</f>
        <v/>
      </c>
      <c r="CV157" s="166" t="str">
        <f>IFERROR(IF(GETPIVOTDATA("DateRDV",TCD!$B$1,"DT","VA","Bénéficiaire",$A157,CV$6,CV$5,"Mois (DateRDV)",CV$7,"Années (DateRDV)",CV$3),1,""),"")</f>
        <v/>
      </c>
      <c r="CW157" s="166" t="str">
        <f>IFERROR(IF(GETPIVOTDATA("DateRDV",TCD!$B$1,"DT","VA","Bénéficiaire",$A157,CW$6,CW$5,"Mois (DateRDV)",CW$7,"Années (DateRDV)",CW$3),2,""),"")</f>
        <v/>
      </c>
      <c r="CX157" s="166" t="str">
        <f>IFERROR(IF(GETPIVOTDATA("DateRDV",TCD!$B$1,"DT","VA","Bénéficiaire",$A157,CX$6,CX$5,"Mois (DateRDV)",CX$7,"Années (DateRDV)",CX$3,"Présence","Présent"),3,""),"")</f>
        <v/>
      </c>
      <c r="CY157" s="166" t="str">
        <f>IFERROR(IF(GETPIVOTDATA("DateRDV",TCD!$B$1,"DT","VA","Bénéficiaire",$A157,CY$6,CY$5,"Mois (DateRDV)",CY$7,"Années (DateRDV)",CY$3,"Présence","Absent"),4,""),"")</f>
        <v/>
      </c>
      <c r="CZ157" s="166" t="str">
        <f>IFERROR(IF(GETPIVOTDATA("DateRDV",TCD!$B$1,"DT","VA","Bénéficiaire",$A157,CZ$6,CZ$5,"Mois (DateRDV)",CZ$7,"Années (DateRDV)",CZ$3),1,""),"")</f>
        <v/>
      </c>
      <c r="DA157" s="166" t="str">
        <f>IFERROR(IF(GETPIVOTDATA("DateRDV",TCD!$B$1,"DT","VA","Bénéficiaire",$A157,DA$6,DA$5,"Mois (DateRDV)",DA$7,"Années (DateRDV)",DA$3),2,""),"")</f>
        <v/>
      </c>
      <c r="DB157" s="166" t="str">
        <f>IFERROR(IF(GETPIVOTDATA("DateRDV",TCD!$B$1,"DT","VA","Bénéficiaire",$A157,DB$6,DB$5,"Mois (DateRDV)",DB$7,"Années (DateRDV)",DB$3,"Présence","Présent"),3,""),"")</f>
        <v/>
      </c>
      <c r="DC157" s="166" t="str">
        <f>IFERROR(IF(GETPIVOTDATA("DateRDV",TCD!$B$1,"DT","VA","Bénéficiaire",$A157,DC$6,DC$5,"Mois (DateRDV)",DC$7,"Années (DateRDV)",DC$3,"Présence","Absent"),4,""),"")</f>
        <v/>
      </c>
      <c r="DD157" s="166" t="str">
        <f>IFERROR(IF(GETPIVOTDATA("DateRDV",TCD!$B$1,"DT","VA","Bénéficiaire",$A157,DD$6,DD$5,"Mois (DateRDV)",DD$7,"Années (DateRDV)",DD$3),1,""),"")</f>
        <v/>
      </c>
      <c r="DE157" s="166" t="str">
        <f>IFERROR(IF(GETPIVOTDATA("DateRDV",TCD!$B$1,"DT","VA","Bénéficiaire",$A157,DE$6,DE$5,"Mois (DateRDV)",DE$7,"Années (DateRDV)",DE$3),2,""),"")</f>
        <v/>
      </c>
      <c r="DF157" s="166" t="str">
        <f>IFERROR(IF(GETPIVOTDATA("DateRDV",TCD!$B$1,"DT","VA","Bénéficiaire",$A157,DF$6,DF$5,"Mois (DateRDV)",DF$7,"Années (DateRDV)",DF$3,"Présence","Présent"),3,""),"")</f>
        <v/>
      </c>
      <c r="DG157" s="166" t="str">
        <f>IFERROR(IF(GETPIVOTDATA("DateRDV",TCD!$B$1,"DT","VA","Bénéficiaire",$A157,DG$6,DG$5,"Mois (DateRDV)",DG$7,"Années (DateRDV)",DG$3,"Présence","Absent"),4,""),"")</f>
        <v/>
      </c>
      <c r="DH157" s="166" t="str">
        <f>IFERROR(IF(GETPIVOTDATA("DateRDV",TCD!$B$1,"DT","VA","Bénéficiaire",$A157,DH$6,DH$5,"Mois (DateRDV)",DH$7,"Années (DateRDV)",DH$3),1,""),"")</f>
        <v/>
      </c>
      <c r="DI157" s="166" t="str">
        <f>IFERROR(IF(GETPIVOTDATA("DateRDV",TCD!$B$1,"DT","VA","Bénéficiaire",$A157,DI$6,DI$5,"Mois (DateRDV)",DI$7,"Années (DateRDV)",DI$3),2,""),"")</f>
        <v/>
      </c>
      <c r="DJ157" s="166" t="str">
        <f>IFERROR(IF(GETPIVOTDATA("DateRDV",TCD!$B$1,"DT","VA","Bénéficiaire",$A157,DJ$6,DJ$5,"Mois (DateRDV)",DJ$7,"Années (DateRDV)",DJ$3,"Présence","Présent"),3,""),"")</f>
        <v/>
      </c>
      <c r="DK157" s="166" t="str">
        <f>IFERROR(IF(GETPIVOTDATA("DateRDV",TCD!$B$1,"DT","VA","Bénéficiaire",$A157,DK$6,DK$5,"Mois (DateRDV)",DK$7,"Années (DateRDV)",DK$3,"Présence","Absent"),4,""),"")</f>
        <v/>
      </c>
      <c r="DL157" s="166" t="str">
        <f>IFERROR(IF(GETPIVOTDATA("DateRDV",TCD!$B$1,"DT","VA","Bénéficiaire",$A157,DL$6,DL$5,"Mois (DateRDV)",DL$7,"Années (DateRDV)",DL$3),1,""),"")</f>
        <v/>
      </c>
      <c r="DM157" s="166" t="str">
        <f>IFERROR(IF(GETPIVOTDATA("DateRDV",TCD!$B$1,"DT","VA","Bénéficiaire",$A157,DM$6,DM$5,"Mois (DateRDV)",DM$7,"Années (DateRDV)",DM$3),2,""),"")</f>
        <v/>
      </c>
      <c r="DN157" s="166" t="str">
        <f>IFERROR(IF(GETPIVOTDATA("DateRDV",TCD!$B$1,"DT","VA","Bénéficiaire",$A157,DN$6,DN$5,"Mois (DateRDV)",DN$7,"Années (DateRDV)",DN$3,"Présence","Présent"),3,""),"")</f>
        <v/>
      </c>
      <c r="DO157" s="166" t="str">
        <f>IFERROR(IF(GETPIVOTDATA("DateRDV",TCD!$B$1,"DT","VA","Bénéficiaire",$A157,DO$6,DO$5,"Mois (DateRDV)",DO$7,"Années (DateRDV)",DO$3,"Présence","Absent"),4,""),"")</f>
        <v/>
      </c>
    </row>
    <row r="158" spans="2:119" x14ac:dyDescent="0.2">
      <c r="B158" s="169" t="str">
        <f>IFERROR(IF(INDEX(Data!P:P,MATCH(A158,Data!B:B,0))&lt;&gt;"",INDEX(Data!P:P,MATCH(A158,Data!B:B,0)),""),"")</f>
        <v/>
      </c>
      <c r="C158" s="169" t="str">
        <f>IFERROR(IF(INDEX(Data!O:O,MATCH(A158,Data!B:B,0))&lt;&gt;"",INDEX(Data!O:O,MATCH(A158,Data!B:B,0)),""),"")</f>
        <v/>
      </c>
      <c r="D158" s="169" t="str">
        <f>IFERROR(IF(INDEX(Data!J:J,MATCH(A158,Data!B:B,0))&lt;&gt;"",INDEX(Data!J:J,MATCH(A158,Data!B:B,0)),""),"")</f>
        <v/>
      </c>
      <c r="E158" s="169" t="str">
        <f>IFERROR(IF(INDEX(Data!M:M,MATCH(A158,Data!B:B,0))&lt;&gt;"",INDEX(Data!M:M,MATCH(A158,Data!B:B,0)),""),"")</f>
        <v/>
      </c>
      <c r="F158" s="169" t="str">
        <f>IFERROR(IF(INDEX(Data!N:N,MATCH(A158,Data!B:B,0))&lt;&gt;"",INDEX(Data!N:N,MATCH(A158,Data!B:B,0)),""),"")</f>
        <v/>
      </c>
      <c r="G158" s="170" t="str">
        <f>IFERROR(IF(INDEX(Data!K:K,MATCH(A158,Data!B:B,0))&lt;&gt;"",INDEX(Data!K:K,MATCH(A158,Data!B:B,0)),""),"")</f>
        <v/>
      </c>
      <c r="H158" s="170" t="str">
        <f>IFERROR(IF(INDEX(Data!L:L,MATCH(A158,Data!B:B,0))&lt;&gt;"",INDEX(Data!L:L,MATCH(A158,Data!B:B,0)),""),"")</f>
        <v/>
      </c>
      <c r="I158" s="170" t="str">
        <f>IFERROR(IF(INDEX(Data!C:C,MATCH(A158,Data!B:B,0))&lt;&gt;"",INDEX(Data!C:C,MATCH(A158,Data!B:B,0)),""),"")</f>
        <v/>
      </c>
      <c r="J158" s="170" t="str">
        <f>IFERROR(IF(INDEX(Data!D:D,MATCH(A158,Data!B:B,0))&lt;&gt;"",INDEX(Data!D:D,MATCH(A158,Data!B:B,0)),""),"")</f>
        <v/>
      </c>
      <c r="K158" s="171" t="str">
        <f>IFERROR(IF(INDEX(Data!H:H,MATCH(A158,Data!B:B,0))&lt;&gt;"",INDEX(Data!H:H,MATCH(A158,Data!B:B,0)),""),"")</f>
        <v/>
      </c>
      <c r="L158" s="166" t="str">
        <f>IFERROR(IF(GETPIVOTDATA("DateRDV",TCD!$B$1,"DT","VA","Bénéficiaire",$A158,L$6,L$5,"Mois (DateRDV)",L$7,"Années (DateRDV)",L$3),1,""),"")</f>
        <v/>
      </c>
      <c r="M158" s="166" t="str">
        <f>IFERROR(IF(GETPIVOTDATA("DateRDV",TCD!$B$1,"DT","VA","Bénéficiaire",$A158,M$6,M$5,"Mois (DateRDV)",M$7,"Années (DateRDV)",M$3),2,""),"")</f>
        <v/>
      </c>
      <c r="N158" s="166" t="str">
        <f>IFERROR(IF(GETPIVOTDATA("DateRDV",TCD!$B$1,"DT","VA","Bénéficiaire",$A158,N$6,N$5,"Mois (DateRDV)",N$7,"Années (DateRDV)",N$3,"Présence","Présent"),3,""),"")</f>
        <v/>
      </c>
      <c r="O158" s="166" t="str">
        <f>IFERROR(IF(GETPIVOTDATA("DateRDV",TCD!$B$1,"DT","VA","Bénéficiaire",$A158,O$6,O$5,"Mois (DateRDV)",O$7,"Années (DateRDV)",O$3,"Présence","Absent"),4,""),"")</f>
        <v/>
      </c>
      <c r="P158" s="166" t="str">
        <f>IFERROR(IF(GETPIVOTDATA("DateRDV",TCD!$B$1,"DT","VA","Bénéficiaire",$A158,P$6,P$5,"Mois (DateRDV)",P$7,"Années (DateRDV)",P$3),1,""),"")</f>
        <v/>
      </c>
      <c r="Q158" s="166" t="str">
        <f>IFERROR(IF(GETPIVOTDATA("DateRDV",TCD!$B$1,"DT","VA","Bénéficiaire",$A158,Q$6,Q$5,"Mois (DateRDV)",Q$7,"Années (DateRDV)",Q$3),2,""),"")</f>
        <v/>
      </c>
      <c r="R158" s="166" t="str">
        <f>IFERROR(IF(GETPIVOTDATA("DateRDV",TCD!$B$1,"DT","VA","Bénéficiaire",$A158,R$6,R$5,"Mois (DateRDV)",R$7,"Années (DateRDV)",R$3,"Présence","Présent"),3,""),"")</f>
        <v/>
      </c>
      <c r="S158" s="166" t="str">
        <f>IFERROR(IF(GETPIVOTDATA("DateRDV",TCD!$B$1,"DT","VA","Bénéficiaire",$A158,S$6,S$5,"Mois (DateRDV)",S$7,"Années (DateRDV)",S$3,"Présence","Absent"),4,""),"")</f>
        <v/>
      </c>
      <c r="T158" s="166" t="str">
        <f>IFERROR(IF(GETPIVOTDATA("DateRDV",TCD!$B$1,"DT","VA","Bénéficiaire",$A158,T$6,T$5,"Mois (DateRDV)",T$7,"Années (DateRDV)",T$3),1,""),"")</f>
        <v/>
      </c>
      <c r="U158" s="166" t="str">
        <f>IFERROR(IF(GETPIVOTDATA("DateRDV",TCD!$B$1,"DT","VA","Bénéficiaire",$A158,U$6,U$5,"Mois (DateRDV)",U$7,"Années (DateRDV)",U$3),2,""),"")</f>
        <v/>
      </c>
      <c r="V158" s="166" t="str">
        <f>IFERROR(IF(GETPIVOTDATA("DateRDV",TCD!$B$1,"DT","VA","Bénéficiaire",$A158,V$6,V$5,"Mois (DateRDV)",V$7,"Années (DateRDV)",V$3,"Présence","Présent"),3,""),"")</f>
        <v/>
      </c>
      <c r="W158" s="166" t="str">
        <f>IFERROR(IF(GETPIVOTDATA("DateRDV",TCD!$B$1,"DT","VA","Bénéficiaire",$A158,W$6,W$5,"Mois (DateRDV)",W$7,"Années (DateRDV)",W$3,"Présence","Absent"),4,""),"")</f>
        <v/>
      </c>
      <c r="X158" s="166" t="str">
        <f>IFERROR(IF(GETPIVOTDATA("DateRDV",TCD!$B$1,"DT","VA","Bénéficiaire",$A158,X$6,X$5,"Mois (DateRDV)",X$7,"Années (DateRDV)",X$3),1,""),"")</f>
        <v/>
      </c>
      <c r="Y158" s="166" t="str">
        <f>IFERROR(IF(GETPIVOTDATA("DateRDV",TCD!$B$1,"DT","VA","Bénéficiaire",$A158,Y$6,Y$5,"Mois (DateRDV)",Y$7,"Années (DateRDV)",Y$3),2,""),"")</f>
        <v/>
      </c>
      <c r="Z158" s="166" t="str">
        <f>IFERROR(IF(GETPIVOTDATA("DateRDV",TCD!$B$1,"DT","VA","Bénéficiaire",$A158,Z$6,Z$5,"Mois (DateRDV)",Z$7,"Années (DateRDV)",Z$3,"Présence","Présent"),3,""),"")</f>
        <v/>
      </c>
      <c r="AA158" s="166" t="str">
        <f>IFERROR(IF(GETPIVOTDATA("DateRDV",TCD!$B$1,"DT","VA","Bénéficiaire",$A158,AA$6,AA$5,"Mois (DateRDV)",AA$7,"Années (DateRDV)",AA$3,"Présence","Absent"),4,""),"")</f>
        <v/>
      </c>
      <c r="AB158" s="166" t="str">
        <f>IFERROR(IF(GETPIVOTDATA("DateRDV",TCD!$B$1,"DT","VA","Bénéficiaire",$A158,AB$6,AB$5,"Mois (DateRDV)",AB$7,"Années (DateRDV)",AB$3),1,""),"")</f>
        <v/>
      </c>
      <c r="AC158" s="166" t="str">
        <f>IFERROR(IF(GETPIVOTDATA("DateRDV",TCD!$B$1,"DT","VA","Bénéficiaire",$A158,AC$6,AC$5,"Mois (DateRDV)",AC$7,"Années (DateRDV)",AC$3),2,""),"")</f>
        <v/>
      </c>
      <c r="AD158" s="166" t="str">
        <f>IFERROR(IF(GETPIVOTDATA("DateRDV",TCD!$B$1,"DT","VA","Bénéficiaire",$A158,AD$6,AD$5,"Mois (DateRDV)",AD$7,"Années (DateRDV)",AD$3,"Présence","Présent"),3,""),"")</f>
        <v/>
      </c>
      <c r="AE158" s="166" t="str">
        <f>IFERROR(IF(GETPIVOTDATA("DateRDV",TCD!$B$1,"DT","VA","Bénéficiaire",$A158,AE$6,AE$5,"Mois (DateRDV)",AE$7,"Années (DateRDV)",AE$3,"Présence","Absent"),4,""),"")</f>
        <v/>
      </c>
      <c r="AF158" s="166" t="str">
        <f>IFERROR(IF(GETPIVOTDATA("DateRDV",TCD!$B$1,"DT","VA","Bénéficiaire",$A158,AF$6,AF$5,"Mois (DateRDV)",AF$7,"Années (DateRDV)",AF$3),1,""),"")</f>
        <v/>
      </c>
      <c r="AG158" s="166" t="str">
        <f>IFERROR(IF(GETPIVOTDATA("DateRDV",TCD!$B$1,"DT","VA","Bénéficiaire",$A158,AG$6,AG$5,"Mois (DateRDV)",AG$7,"Années (DateRDV)",AG$3),2,""),"")</f>
        <v/>
      </c>
      <c r="AH158" s="166" t="str">
        <f>IFERROR(IF(GETPIVOTDATA("DateRDV",TCD!$B$1,"DT","VA","Bénéficiaire",$A158,AH$6,AH$5,"Mois (DateRDV)",AH$7,"Années (DateRDV)",AH$3,"Présence","Présent"),3,""),"")</f>
        <v/>
      </c>
      <c r="AI158" s="166" t="str">
        <f>IFERROR(IF(GETPIVOTDATA("DateRDV",TCD!$B$1,"DT","VA","Bénéficiaire",$A158,AI$6,AI$5,"Mois (DateRDV)",AI$7,"Années (DateRDV)",AI$3,"Présence","Absent"),4,""),"")</f>
        <v/>
      </c>
      <c r="AJ158" s="166" t="str">
        <f>IFERROR(IF(GETPIVOTDATA("DateRDV",TCD!$B$1,"DT","VA","Bénéficiaire",$A158,AJ$6,AJ$5,"Mois (DateRDV)",AJ$7,"Années (DateRDV)",AJ$3),1,""),"")</f>
        <v/>
      </c>
      <c r="AK158" s="166" t="str">
        <f>IFERROR(IF(GETPIVOTDATA("DateRDV",TCD!$B$1,"DT","VA","Bénéficiaire",$A158,AK$6,AK$5,"Mois (DateRDV)",AK$7,"Années (DateRDV)",AK$3),2,""),"")</f>
        <v/>
      </c>
      <c r="AL158" s="166" t="str">
        <f>IFERROR(IF(GETPIVOTDATA("DateRDV",TCD!$B$1,"DT","VA","Bénéficiaire",$A158,AL$6,AL$5,"Mois (DateRDV)",AL$7,"Années (DateRDV)",AL$3,"Présence","Présent"),3,""),"")</f>
        <v/>
      </c>
      <c r="AM158" s="166" t="str">
        <f>IFERROR(IF(GETPIVOTDATA("DateRDV",TCD!$B$1,"DT","VA","Bénéficiaire",$A158,AM$6,AM$5,"Mois (DateRDV)",AM$7,"Années (DateRDV)",AM$3,"Présence","Absent"),4,""),"")</f>
        <v/>
      </c>
      <c r="AN158" s="166" t="str">
        <f>IFERROR(IF(GETPIVOTDATA("DateRDV",TCD!$B$1,"DT","VA","Bénéficiaire",$A158,AN$6,AN$5,"Mois (DateRDV)",AN$7,"Années (DateRDV)",AN$3),1,""),"")</f>
        <v/>
      </c>
      <c r="AO158" s="166" t="str">
        <f>IFERROR(IF(GETPIVOTDATA("DateRDV",TCD!$B$1,"DT","VA","Bénéficiaire",$A158,AO$6,AO$5,"Mois (DateRDV)",AO$7,"Années (DateRDV)",AO$3),2,""),"")</f>
        <v/>
      </c>
      <c r="AP158" s="166" t="str">
        <f>IFERROR(IF(GETPIVOTDATA("DateRDV",TCD!$B$1,"DT","VA","Bénéficiaire",$A158,AP$6,AP$5,"Mois (DateRDV)",AP$7,"Années (DateRDV)",AP$3,"Présence","Présent"),3,""),"")</f>
        <v/>
      </c>
      <c r="AQ158" s="166" t="str">
        <f>IFERROR(IF(GETPIVOTDATA("DateRDV",TCD!$B$1,"DT","VA","Bénéficiaire",$A158,AQ$6,AQ$5,"Mois (DateRDV)",AQ$7,"Années (DateRDV)",AQ$3,"Présence","Absent"),4,""),"")</f>
        <v/>
      </c>
      <c r="AR158" s="166" t="str">
        <f>IFERROR(IF(GETPIVOTDATA("DateRDV",TCD!$B$1,"DT","VA","Bénéficiaire",$A158,AR$6,AR$5,"Mois (DateRDV)",AR$7,"Années (DateRDV)",AR$3),1,""),"")</f>
        <v/>
      </c>
      <c r="AS158" s="166" t="str">
        <f>IFERROR(IF(GETPIVOTDATA("DateRDV",TCD!$B$1,"DT","VA","Bénéficiaire",$A158,AS$6,AS$5,"Mois (DateRDV)",AS$7,"Années (DateRDV)",AS$3),2,""),"")</f>
        <v/>
      </c>
      <c r="AT158" s="166" t="str">
        <f>IFERROR(IF(GETPIVOTDATA("DateRDV",TCD!$B$1,"DT","VA","Bénéficiaire",$A158,AT$6,AT$5,"Mois (DateRDV)",AT$7,"Années (DateRDV)",AT$3,"Présence","Présent"),3,""),"")</f>
        <v/>
      </c>
      <c r="AU158" s="166" t="str">
        <f>IFERROR(IF(GETPIVOTDATA("DateRDV",TCD!$B$1,"DT","VA","Bénéficiaire",$A158,AU$6,AU$5,"Mois (DateRDV)",AU$7,"Années (DateRDV)",AU$3,"Présence","Absent"),4,""),"")</f>
        <v/>
      </c>
      <c r="AV158" s="166" t="str">
        <f>IFERROR(IF(GETPIVOTDATA("DateRDV",TCD!$B$1,"DT","VA","Bénéficiaire",$A158,AV$6,AV$5,"Mois (DateRDV)",AV$7,"Années (DateRDV)",AV$3),1,""),"")</f>
        <v/>
      </c>
      <c r="AW158" s="166" t="str">
        <f>IFERROR(IF(GETPIVOTDATA("DateRDV",TCD!$B$1,"DT","VA","Bénéficiaire",$A158,AW$6,AW$5,"Mois (DateRDV)",AW$7,"Années (DateRDV)",AW$3),2,""),"")</f>
        <v/>
      </c>
      <c r="AX158" s="166" t="str">
        <f>IFERROR(IF(GETPIVOTDATA("DateRDV",TCD!$B$1,"DT","VA","Bénéficiaire",$A158,AX$6,AX$5,"Mois (DateRDV)",AX$7,"Années (DateRDV)",AX$3,"Présence","Présent"),3,""),"")</f>
        <v/>
      </c>
      <c r="AY158" s="166" t="str">
        <f>IFERROR(IF(GETPIVOTDATA("DateRDV",TCD!$B$1,"DT","VA","Bénéficiaire",$A158,AY$6,AY$5,"Mois (DateRDV)",AY$7,"Années (DateRDV)",AY$3,"Présence","Absent"),4,""),"")</f>
        <v/>
      </c>
      <c r="AZ158" s="166" t="str">
        <f>IFERROR(IF(GETPIVOTDATA("DateRDV",TCD!$B$1,"DT","VA","Bénéficiaire",$A158,AZ$6,AZ$5,"Mois (DateRDV)",AZ$7,"Années (DateRDV)",AZ$3),1,""),"")</f>
        <v/>
      </c>
      <c r="BA158" s="166" t="str">
        <f>IFERROR(IF(GETPIVOTDATA("DateRDV",TCD!$B$1,"DT","VA","Bénéficiaire",$A158,BA$6,BA$5,"Mois (DateRDV)",BA$7,"Années (DateRDV)",BA$3),2,""),"")</f>
        <v/>
      </c>
      <c r="BB158" s="166" t="str">
        <f>IFERROR(IF(GETPIVOTDATA("DateRDV",TCD!$B$1,"DT","VA","Bénéficiaire",$A158,BB$6,BB$5,"Mois (DateRDV)",BB$7,"Années (DateRDV)",BB$3,"Présence","Présent"),3,""),"")</f>
        <v/>
      </c>
      <c r="BC158" s="166" t="str">
        <f>IFERROR(IF(GETPIVOTDATA("DateRDV",TCD!$B$1,"DT","VA","Bénéficiaire",$A158,BC$6,BC$5,"Mois (DateRDV)",BC$7,"Années (DateRDV)",BC$3,"Présence","Absent"),4,""),"")</f>
        <v/>
      </c>
      <c r="BD158" s="166" t="str">
        <f>IFERROR(IF(GETPIVOTDATA("DateRDV",TCD!$B$1,"DT","VA","Bénéficiaire",$A158,BD$6,BD$5,"Mois (DateRDV)",BD$7,"Années (DateRDV)",BD$3),1,""),"")</f>
        <v/>
      </c>
      <c r="BE158" s="166" t="str">
        <f>IFERROR(IF(GETPIVOTDATA("DateRDV",TCD!$B$1,"DT","VA","Bénéficiaire",$A158,BE$6,BE$5,"Mois (DateRDV)",BE$7,"Années (DateRDV)",BE$3),2,""),"")</f>
        <v/>
      </c>
      <c r="BF158" s="166" t="str">
        <f>IFERROR(IF(GETPIVOTDATA("DateRDV",TCD!$B$1,"DT","VA","Bénéficiaire",$A158,BF$6,BF$5,"Mois (DateRDV)",BF$7,"Années (DateRDV)",BF$3,"Présence","Présent"),3,""),"")</f>
        <v/>
      </c>
      <c r="BG158" s="166" t="str">
        <f>IFERROR(IF(GETPIVOTDATA("DateRDV",TCD!$B$1,"DT","VA","Bénéficiaire",$A158,BG$6,BG$5,"Mois (DateRDV)",BG$7,"Années (DateRDV)",BG$3,"Présence","Absent"),4,""),"")</f>
        <v/>
      </c>
      <c r="BH158" s="166" t="str">
        <f>IFERROR(IF(GETPIVOTDATA("DateRDV",TCD!$B$1,"DT","VA","Bénéficiaire",$A158,BH$6,BH$5,"Mois (DateRDV)",BH$7,"Années (DateRDV)",BH$3),1,""),"")</f>
        <v/>
      </c>
      <c r="BI158" s="166" t="str">
        <f>IFERROR(IF(GETPIVOTDATA("DateRDV",TCD!$B$1,"DT","VA","Bénéficiaire",$A158,BI$6,BI$5,"Mois (DateRDV)",BI$7,"Années (DateRDV)",BI$3),2,""),"")</f>
        <v/>
      </c>
      <c r="BJ158" s="166" t="str">
        <f>IFERROR(IF(GETPIVOTDATA("DateRDV",TCD!$B$1,"DT","VA","Bénéficiaire",$A158,BJ$6,BJ$5,"Mois (DateRDV)",BJ$7,"Années (DateRDV)",BJ$3,"Présence","Présent"),3,""),"")</f>
        <v/>
      </c>
      <c r="BK158" s="166" t="str">
        <f>IFERROR(IF(GETPIVOTDATA("DateRDV",TCD!$B$1,"DT","VA","Bénéficiaire",$A158,BK$6,BK$5,"Mois (DateRDV)",BK$7,"Années (DateRDV)",BK$3,"Présence","Absent"),4,""),"")</f>
        <v/>
      </c>
      <c r="BL158" s="166" t="str">
        <f>IFERROR(IF(GETPIVOTDATA("DateRDV",TCD!$B$1,"DT","VA","Bénéficiaire",$A158,BL$6,BL$5,"Mois (DateRDV)",BL$7,"Années (DateRDV)",BL$3),1,""),"")</f>
        <v/>
      </c>
      <c r="BM158" s="166" t="str">
        <f>IFERROR(IF(GETPIVOTDATA("DateRDV",TCD!$B$1,"DT","VA","Bénéficiaire",$A158,BM$6,BM$5,"Mois (DateRDV)",BM$7,"Années (DateRDV)",BM$3),2,""),"")</f>
        <v/>
      </c>
      <c r="BN158" s="166" t="str">
        <f>IFERROR(IF(GETPIVOTDATA("DateRDV",TCD!$B$1,"DT","VA","Bénéficiaire",$A158,BN$6,BN$5,"Mois (DateRDV)",BN$7,"Années (DateRDV)",BN$3,"Présence","Présent"),3,""),"")</f>
        <v/>
      </c>
      <c r="BO158" s="166" t="str">
        <f>IFERROR(IF(GETPIVOTDATA("DateRDV",TCD!$B$1,"DT","VA","Bénéficiaire",$A158,BO$6,BO$5,"Mois (DateRDV)",BO$7,"Années (DateRDV)",BO$3,"Présence","Absent"),4,""),"")</f>
        <v/>
      </c>
      <c r="BP158" s="166" t="str">
        <f>IFERROR(IF(GETPIVOTDATA("DateRDV",TCD!$B$1,"DT","VA","Bénéficiaire",$A158,BP$6,BP$5,"Mois (DateRDV)",BP$7,"Années (DateRDV)",BP$3),1,""),"")</f>
        <v/>
      </c>
      <c r="BQ158" s="166" t="str">
        <f>IFERROR(IF(GETPIVOTDATA("DateRDV",TCD!$B$1,"DT","VA","Bénéficiaire",$A158,BQ$6,BQ$5,"Mois (DateRDV)",BQ$7,"Années (DateRDV)",BQ$3),2,""),"")</f>
        <v/>
      </c>
      <c r="BR158" s="166" t="str">
        <f>IFERROR(IF(GETPIVOTDATA("DateRDV",TCD!$B$1,"DT","VA","Bénéficiaire",$A158,BR$6,BR$5,"Mois (DateRDV)",BR$7,"Années (DateRDV)",BR$3,"Présence","Présent"),3,""),"")</f>
        <v/>
      </c>
      <c r="BS158" s="166" t="str">
        <f>IFERROR(IF(GETPIVOTDATA("DateRDV",TCD!$B$1,"DT","VA","Bénéficiaire",$A158,BS$6,BS$5,"Mois (DateRDV)",BS$7,"Années (DateRDV)",BS$3,"Présence","Absent"),4,""),"")</f>
        <v/>
      </c>
      <c r="BT158" s="166" t="str">
        <f>IFERROR(IF(GETPIVOTDATA("DateRDV",TCD!$B$1,"DT","VA","Bénéficiaire",$A158,BT$6,BT$5,"Mois (DateRDV)",BT$7,"Années (DateRDV)",BT$3),1,""),"")</f>
        <v/>
      </c>
      <c r="BU158" s="166" t="str">
        <f>IFERROR(IF(GETPIVOTDATA("DateRDV",TCD!$B$1,"DT","VA","Bénéficiaire",$A158,BU$6,BU$5,"Mois (DateRDV)",BU$7,"Années (DateRDV)",BU$3),2,""),"")</f>
        <v/>
      </c>
      <c r="BV158" s="166" t="str">
        <f>IFERROR(IF(GETPIVOTDATA("DateRDV",TCD!$B$1,"DT","VA","Bénéficiaire",$A158,BV$6,BV$5,"Mois (DateRDV)",BV$7,"Années (DateRDV)",BV$3,"Présence","Présent"),3,""),"")</f>
        <v/>
      </c>
      <c r="BW158" s="166" t="str">
        <f>IFERROR(IF(GETPIVOTDATA("DateRDV",TCD!$B$1,"DT","VA","Bénéficiaire",$A158,BW$6,BW$5,"Mois (DateRDV)",BW$7,"Années (DateRDV)",BW$3,"Présence","Absent"),4,""),"")</f>
        <v/>
      </c>
      <c r="BX158" s="166" t="str">
        <f>IFERROR(IF(GETPIVOTDATA("DateRDV",TCD!$B$1,"DT","VA","Bénéficiaire",$A158,BX$6,BX$5,"Mois (DateRDV)",BX$7,"Années (DateRDV)",BX$3),1,""),"")</f>
        <v/>
      </c>
      <c r="BY158" s="166" t="str">
        <f>IFERROR(IF(GETPIVOTDATA("DateRDV",TCD!$B$1,"DT","VA","Bénéficiaire",$A158,BY$6,BY$5,"Mois (DateRDV)",BY$7,"Années (DateRDV)",BY$3),2,""),"")</f>
        <v/>
      </c>
      <c r="BZ158" s="166" t="str">
        <f>IFERROR(IF(GETPIVOTDATA("DateRDV",TCD!$B$1,"DT","VA","Bénéficiaire",$A158,BZ$6,BZ$5,"Mois (DateRDV)",BZ$7,"Années (DateRDV)",BZ$3,"Présence","Présent"),3,""),"")</f>
        <v/>
      </c>
      <c r="CA158" s="166" t="str">
        <f>IFERROR(IF(GETPIVOTDATA("DateRDV",TCD!$B$1,"DT","VA","Bénéficiaire",$A158,CA$6,CA$5,"Mois (DateRDV)",CA$7,"Années (DateRDV)",CA$3,"Présence","Absent"),4,""),"")</f>
        <v/>
      </c>
      <c r="CB158" s="166" t="str">
        <f>IFERROR(IF(GETPIVOTDATA("DateRDV",TCD!$B$1,"DT","VA","Bénéficiaire",$A158,CB$6,CB$5,"Mois (DateRDV)",CB$7,"Années (DateRDV)",CB$3),1,""),"")</f>
        <v/>
      </c>
      <c r="CC158" s="166" t="str">
        <f>IFERROR(IF(GETPIVOTDATA("DateRDV",TCD!$B$1,"DT","VA","Bénéficiaire",$A158,CC$6,CC$5,"Mois (DateRDV)",CC$7,"Années (DateRDV)",CC$3),2,""),"")</f>
        <v/>
      </c>
      <c r="CD158" s="166" t="str">
        <f>IFERROR(IF(GETPIVOTDATA("DateRDV",TCD!$B$1,"DT","VA","Bénéficiaire",$A158,CD$6,CD$5,"Mois (DateRDV)",CD$7,"Années (DateRDV)",CD$3,"Présence","Présent"),3,""),"")</f>
        <v/>
      </c>
      <c r="CE158" s="166" t="str">
        <f>IFERROR(IF(GETPIVOTDATA("DateRDV",TCD!$B$1,"DT","VA","Bénéficiaire",$A158,CE$6,CE$5,"Mois (DateRDV)",CE$7,"Années (DateRDV)",CE$3,"Présence","Absent"),4,""),"")</f>
        <v/>
      </c>
      <c r="CF158" s="166" t="str">
        <f>IFERROR(IF(GETPIVOTDATA("DateRDV",TCD!$B$1,"DT","VA","Bénéficiaire",$A158,CF$6,CF$5,"Mois (DateRDV)",CF$7,"Années (DateRDV)",CF$3),1,""),"")</f>
        <v/>
      </c>
      <c r="CG158" s="166" t="str">
        <f>IFERROR(IF(GETPIVOTDATA("DateRDV",TCD!$B$1,"DT","VA","Bénéficiaire",$A158,CG$6,CG$5,"Mois (DateRDV)",CG$7,"Années (DateRDV)",CG$3),2,""),"")</f>
        <v/>
      </c>
      <c r="CH158" s="166" t="str">
        <f>IFERROR(IF(GETPIVOTDATA("DateRDV",TCD!$B$1,"DT","VA","Bénéficiaire",$A158,CH$6,CH$5,"Mois (DateRDV)",CH$7,"Années (DateRDV)",CH$3,"Présence","Présent"),3,""),"")</f>
        <v/>
      </c>
      <c r="CI158" s="166" t="str">
        <f>IFERROR(IF(GETPIVOTDATA("DateRDV",TCD!$B$1,"DT","VA","Bénéficiaire",$A158,CI$6,CI$5,"Mois (DateRDV)",CI$7,"Années (DateRDV)",CI$3,"Présence","Absent"),4,""),"")</f>
        <v/>
      </c>
      <c r="CJ158" s="166" t="str">
        <f>IFERROR(IF(GETPIVOTDATA("DateRDV",TCD!$B$1,"DT","VA","Bénéficiaire",$A158,CJ$6,CJ$5,"Mois (DateRDV)",CJ$7,"Années (DateRDV)",CJ$3),1,""),"")</f>
        <v/>
      </c>
      <c r="CK158" s="166" t="str">
        <f>IFERROR(IF(GETPIVOTDATA("DateRDV",TCD!$B$1,"DT","VA","Bénéficiaire",$A158,CK$6,CK$5,"Mois (DateRDV)",CK$7,"Années (DateRDV)",CK$3),2,""),"")</f>
        <v/>
      </c>
      <c r="CL158" s="166" t="str">
        <f>IFERROR(IF(GETPIVOTDATA("DateRDV",TCD!$B$1,"DT","VA","Bénéficiaire",$A158,VE$6,VE$5,"Mois (DateRDV)",VE$7,"Années (DateRDV)",VE$3,"Présence","Présent"),3,""),"")</f>
        <v/>
      </c>
      <c r="CM158" s="166" t="str">
        <f>IFERROR(IF(GETPIVOTDATA("DateRDV",TCD!$B$1,"DT","VA","Bénéficiaire",$A158,CM$6,CM$5,"Mois (DateRDV)",CM$7,"Années (DateRDV)",CM$3,"Présence","Absent"),4,""),"")</f>
        <v/>
      </c>
      <c r="CN158" s="166" t="str">
        <f>IFERROR(IF(GETPIVOTDATA("DateRDV",TCD!$B$1,"DT","VA","Bénéficiaire",$A158,CN$6,CN$5,"Mois (DateRDV)",CN$7,"Années (DateRDV)",CN$3),1,""),"")</f>
        <v/>
      </c>
      <c r="CO158" s="166" t="str">
        <f>IFERROR(IF(GETPIVOTDATA("DateRDV",TCD!$B$1,"DT","VA","Bénéficiaire",$A158,CO$6,CO$5,"Mois (DateRDV)",CO$7,"Années (DateRDV)",CO$3),2,""),"")</f>
        <v/>
      </c>
      <c r="CP158" s="166" t="str">
        <f>IFERROR(IF(GETPIVOTDATA("DateRDV",TCD!$B$1,"DT","VA","Bénéficiaire",$A158,CP$6,CP$5,"Mois (DateRDV)",CP$7,"Années (DateRDV)",CP$3,"Présence","Présent"),3,""),"")</f>
        <v/>
      </c>
      <c r="CQ158" s="166" t="str">
        <f>IFERROR(IF(GETPIVOTDATA("DateRDV",TCD!$B$1,"DT","VA","Bénéficiaire",$A158,CQ$6,CQ$5,"Mois (DateRDV)",CQ$7,"Années (DateRDV)",CQ$3,"Présence","Absent"),4,""),"")</f>
        <v/>
      </c>
      <c r="CR158" s="166" t="str">
        <f>IFERROR(IF(GETPIVOTDATA("DateRDV",TCD!$B$1,"DT","VA","Bénéficiaire",$A158,CR$6,CR$5,"Mois (DateRDV)",CR$7,"Années (DateRDV)",CR$3),1,""),"")</f>
        <v/>
      </c>
      <c r="CS158" s="166" t="str">
        <f>IFERROR(IF(GETPIVOTDATA("DateRDV",TCD!$B$1,"DT","VA","Bénéficiaire",$A158,CS$6,CS$5,"Mois (DateRDV)",CS$7,"Années (DateRDV)",CS$3),2,""),"")</f>
        <v/>
      </c>
      <c r="CT158" s="166" t="str">
        <f>IFERROR(IF(GETPIVOTDATA("DateRDV",TCD!$B$1,"DT","VA","Bénéficiaire",$A158,CT$6,CT$5,"Mois (DateRDV)",CT$7,"Années (DateRDV)",CT$3,"Présence","Présent"),3,""),"")</f>
        <v/>
      </c>
      <c r="CU158" s="166" t="str">
        <f>IFERROR(IF(GETPIVOTDATA("DateRDV",TCD!$B$1,"DT","VA","Bénéficiaire",$A158,CU$6,CU$5,"Mois (DateRDV)",CU$7,"Années (DateRDV)",CU$3,"Présence","Absent"),4,""),"")</f>
        <v/>
      </c>
      <c r="CV158" s="166" t="str">
        <f>IFERROR(IF(GETPIVOTDATA("DateRDV",TCD!$B$1,"DT","VA","Bénéficiaire",$A158,CV$6,CV$5,"Mois (DateRDV)",CV$7,"Années (DateRDV)",CV$3),1,""),"")</f>
        <v/>
      </c>
      <c r="CW158" s="166" t="str">
        <f>IFERROR(IF(GETPIVOTDATA("DateRDV",TCD!$B$1,"DT","VA","Bénéficiaire",$A158,CW$6,CW$5,"Mois (DateRDV)",CW$7,"Années (DateRDV)",CW$3),2,""),"")</f>
        <v/>
      </c>
      <c r="CX158" s="166" t="str">
        <f>IFERROR(IF(GETPIVOTDATA("DateRDV",TCD!$B$1,"DT","VA","Bénéficiaire",$A158,CX$6,CX$5,"Mois (DateRDV)",CX$7,"Années (DateRDV)",CX$3,"Présence","Présent"),3,""),"")</f>
        <v/>
      </c>
      <c r="CY158" s="166" t="str">
        <f>IFERROR(IF(GETPIVOTDATA("DateRDV",TCD!$B$1,"DT","VA","Bénéficiaire",$A158,CY$6,CY$5,"Mois (DateRDV)",CY$7,"Années (DateRDV)",CY$3,"Présence","Absent"),4,""),"")</f>
        <v/>
      </c>
      <c r="CZ158" s="166" t="str">
        <f>IFERROR(IF(GETPIVOTDATA("DateRDV",TCD!$B$1,"DT","VA","Bénéficiaire",$A158,CZ$6,CZ$5,"Mois (DateRDV)",CZ$7,"Années (DateRDV)",CZ$3),1,""),"")</f>
        <v/>
      </c>
      <c r="DA158" s="166" t="str">
        <f>IFERROR(IF(GETPIVOTDATA("DateRDV",TCD!$B$1,"DT","VA","Bénéficiaire",$A158,DA$6,DA$5,"Mois (DateRDV)",DA$7,"Années (DateRDV)",DA$3),2,""),"")</f>
        <v/>
      </c>
      <c r="DB158" s="166" t="str">
        <f>IFERROR(IF(GETPIVOTDATA("DateRDV",TCD!$B$1,"DT","VA","Bénéficiaire",$A158,DB$6,DB$5,"Mois (DateRDV)",DB$7,"Années (DateRDV)",DB$3,"Présence","Présent"),3,""),"")</f>
        <v/>
      </c>
      <c r="DC158" s="166" t="str">
        <f>IFERROR(IF(GETPIVOTDATA("DateRDV",TCD!$B$1,"DT","VA","Bénéficiaire",$A158,DC$6,DC$5,"Mois (DateRDV)",DC$7,"Années (DateRDV)",DC$3,"Présence","Absent"),4,""),"")</f>
        <v/>
      </c>
      <c r="DD158" s="166" t="str">
        <f>IFERROR(IF(GETPIVOTDATA("DateRDV",TCD!$B$1,"DT","VA","Bénéficiaire",$A158,DD$6,DD$5,"Mois (DateRDV)",DD$7,"Années (DateRDV)",DD$3),1,""),"")</f>
        <v/>
      </c>
      <c r="DE158" s="166" t="str">
        <f>IFERROR(IF(GETPIVOTDATA("DateRDV",TCD!$B$1,"DT","VA","Bénéficiaire",$A158,DE$6,DE$5,"Mois (DateRDV)",DE$7,"Années (DateRDV)",DE$3),2,""),"")</f>
        <v/>
      </c>
      <c r="DF158" s="166" t="str">
        <f>IFERROR(IF(GETPIVOTDATA("DateRDV",TCD!$B$1,"DT","VA","Bénéficiaire",$A158,DF$6,DF$5,"Mois (DateRDV)",DF$7,"Années (DateRDV)",DF$3,"Présence","Présent"),3,""),"")</f>
        <v/>
      </c>
      <c r="DG158" s="166" t="str">
        <f>IFERROR(IF(GETPIVOTDATA("DateRDV",TCD!$B$1,"DT","VA","Bénéficiaire",$A158,DG$6,DG$5,"Mois (DateRDV)",DG$7,"Années (DateRDV)",DG$3,"Présence","Absent"),4,""),"")</f>
        <v/>
      </c>
      <c r="DH158" s="166" t="str">
        <f>IFERROR(IF(GETPIVOTDATA("DateRDV",TCD!$B$1,"DT","VA","Bénéficiaire",$A158,DH$6,DH$5,"Mois (DateRDV)",DH$7,"Années (DateRDV)",DH$3),1,""),"")</f>
        <v/>
      </c>
      <c r="DI158" s="166" t="str">
        <f>IFERROR(IF(GETPIVOTDATA("DateRDV",TCD!$B$1,"DT","VA","Bénéficiaire",$A158,DI$6,DI$5,"Mois (DateRDV)",DI$7,"Années (DateRDV)",DI$3),2,""),"")</f>
        <v/>
      </c>
      <c r="DJ158" s="166" t="str">
        <f>IFERROR(IF(GETPIVOTDATA("DateRDV",TCD!$B$1,"DT","VA","Bénéficiaire",$A158,DJ$6,DJ$5,"Mois (DateRDV)",DJ$7,"Années (DateRDV)",DJ$3,"Présence","Présent"),3,""),"")</f>
        <v/>
      </c>
      <c r="DK158" s="166" t="str">
        <f>IFERROR(IF(GETPIVOTDATA("DateRDV",TCD!$B$1,"DT","VA","Bénéficiaire",$A158,DK$6,DK$5,"Mois (DateRDV)",DK$7,"Années (DateRDV)",DK$3,"Présence","Absent"),4,""),"")</f>
        <v/>
      </c>
      <c r="DL158" s="166" t="str">
        <f>IFERROR(IF(GETPIVOTDATA("DateRDV",TCD!$B$1,"DT","VA","Bénéficiaire",$A158,DL$6,DL$5,"Mois (DateRDV)",DL$7,"Années (DateRDV)",DL$3),1,""),"")</f>
        <v/>
      </c>
      <c r="DM158" s="166" t="str">
        <f>IFERROR(IF(GETPIVOTDATA("DateRDV",TCD!$B$1,"DT","VA","Bénéficiaire",$A158,DM$6,DM$5,"Mois (DateRDV)",DM$7,"Années (DateRDV)",DM$3),2,""),"")</f>
        <v/>
      </c>
      <c r="DN158" s="166" t="str">
        <f>IFERROR(IF(GETPIVOTDATA("DateRDV",TCD!$B$1,"DT","VA","Bénéficiaire",$A158,DN$6,DN$5,"Mois (DateRDV)",DN$7,"Années (DateRDV)",DN$3,"Présence","Présent"),3,""),"")</f>
        <v/>
      </c>
      <c r="DO158" s="166" t="str">
        <f>IFERROR(IF(GETPIVOTDATA("DateRDV",TCD!$B$1,"DT","VA","Bénéficiaire",$A158,DO$6,DO$5,"Mois (DateRDV)",DO$7,"Années (DateRDV)",DO$3,"Présence","Absent"),4,""),"")</f>
        <v/>
      </c>
    </row>
    <row r="159" spans="2:119" x14ac:dyDescent="0.2">
      <c r="B159" s="169" t="str">
        <f>IFERROR(IF(INDEX(Data!P:P,MATCH(A159,Data!B:B,0))&lt;&gt;"",INDEX(Data!P:P,MATCH(A159,Data!B:B,0)),""),"")</f>
        <v/>
      </c>
      <c r="C159" s="169" t="str">
        <f>IFERROR(IF(INDEX(Data!O:O,MATCH(A159,Data!B:B,0))&lt;&gt;"",INDEX(Data!O:O,MATCH(A159,Data!B:B,0)),""),"")</f>
        <v/>
      </c>
      <c r="D159" s="169" t="str">
        <f>IFERROR(IF(INDEX(Data!J:J,MATCH(A159,Data!B:B,0))&lt;&gt;"",INDEX(Data!J:J,MATCH(A159,Data!B:B,0)),""),"")</f>
        <v/>
      </c>
      <c r="E159" s="169" t="str">
        <f>IFERROR(IF(INDEX(Data!M:M,MATCH(A159,Data!B:B,0))&lt;&gt;"",INDEX(Data!M:M,MATCH(A159,Data!B:B,0)),""),"")</f>
        <v/>
      </c>
      <c r="F159" s="169" t="str">
        <f>IFERROR(IF(INDEX(Data!N:N,MATCH(A159,Data!B:B,0))&lt;&gt;"",INDEX(Data!N:N,MATCH(A159,Data!B:B,0)),""),"")</f>
        <v/>
      </c>
      <c r="G159" s="170" t="str">
        <f>IFERROR(IF(INDEX(Data!K:K,MATCH(A159,Data!B:B,0))&lt;&gt;"",INDEX(Data!K:K,MATCH(A159,Data!B:B,0)),""),"")</f>
        <v/>
      </c>
      <c r="H159" s="170" t="str">
        <f>IFERROR(IF(INDEX(Data!L:L,MATCH(A159,Data!B:B,0))&lt;&gt;"",INDEX(Data!L:L,MATCH(A159,Data!B:B,0)),""),"")</f>
        <v/>
      </c>
      <c r="I159" s="170" t="str">
        <f>IFERROR(IF(INDEX(Data!C:C,MATCH(A159,Data!B:B,0))&lt;&gt;"",INDEX(Data!C:C,MATCH(A159,Data!B:B,0)),""),"")</f>
        <v/>
      </c>
      <c r="J159" s="170" t="str">
        <f>IFERROR(IF(INDEX(Data!D:D,MATCH(A159,Data!B:B,0))&lt;&gt;"",INDEX(Data!D:D,MATCH(A159,Data!B:B,0)),""),"")</f>
        <v/>
      </c>
      <c r="K159" s="171" t="str">
        <f>IFERROR(IF(INDEX(Data!H:H,MATCH(A159,Data!B:B,0))&lt;&gt;"",INDEX(Data!H:H,MATCH(A159,Data!B:B,0)),""),"")</f>
        <v/>
      </c>
      <c r="L159" s="166" t="str">
        <f>IFERROR(IF(GETPIVOTDATA("DateRDV",TCD!$B$1,"DT","VA","Bénéficiaire",$A159,L$6,L$5,"Mois (DateRDV)",L$7,"Années (DateRDV)",L$3),1,""),"")</f>
        <v/>
      </c>
      <c r="M159" s="166" t="str">
        <f>IFERROR(IF(GETPIVOTDATA("DateRDV",TCD!$B$1,"DT","VA","Bénéficiaire",$A159,M$6,M$5,"Mois (DateRDV)",M$7,"Années (DateRDV)",M$3),2,""),"")</f>
        <v/>
      </c>
      <c r="N159" s="166" t="str">
        <f>IFERROR(IF(GETPIVOTDATA("DateRDV",TCD!$B$1,"DT","VA","Bénéficiaire",$A159,N$6,N$5,"Mois (DateRDV)",N$7,"Années (DateRDV)",N$3,"Présence","Présent"),3,""),"")</f>
        <v/>
      </c>
      <c r="O159" s="166" t="str">
        <f>IFERROR(IF(GETPIVOTDATA("DateRDV",TCD!$B$1,"DT","VA","Bénéficiaire",$A159,O$6,O$5,"Mois (DateRDV)",O$7,"Années (DateRDV)",O$3,"Présence","Absent"),4,""),"")</f>
        <v/>
      </c>
      <c r="P159" s="166" t="str">
        <f>IFERROR(IF(GETPIVOTDATA("DateRDV",TCD!$B$1,"DT","VA","Bénéficiaire",$A159,P$6,P$5,"Mois (DateRDV)",P$7,"Années (DateRDV)",P$3),1,""),"")</f>
        <v/>
      </c>
      <c r="Q159" s="166" t="str">
        <f>IFERROR(IF(GETPIVOTDATA("DateRDV",TCD!$B$1,"DT","VA","Bénéficiaire",$A159,Q$6,Q$5,"Mois (DateRDV)",Q$7,"Années (DateRDV)",Q$3),2,""),"")</f>
        <v/>
      </c>
      <c r="R159" s="166" t="str">
        <f>IFERROR(IF(GETPIVOTDATA("DateRDV",TCD!$B$1,"DT","VA","Bénéficiaire",$A159,R$6,R$5,"Mois (DateRDV)",R$7,"Années (DateRDV)",R$3,"Présence","Présent"),3,""),"")</f>
        <v/>
      </c>
      <c r="S159" s="166" t="str">
        <f>IFERROR(IF(GETPIVOTDATA("DateRDV",TCD!$B$1,"DT","VA","Bénéficiaire",$A159,S$6,S$5,"Mois (DateRDV)",S$7,"Années (DateRDV)",S$3,"Présence","Absent"),4,""),"")</f>
        <v/>
      </c>
      <c r="T159" s="166" t="str">
        <f>IFERROR(IF(GETPIVOTDATA("DateRDV",TCD!$B$1,"DT","VA","Bénéficiaire",$A159,T$6,T$5,"Mois (DateRDV)",T$7,"Années (DateRDV)",T$3),1,""),"")</f>
        <v/>
      </c>
      <c r="U159" s="166" t="str">
        <f>IFERROR(IF(GETPIVOTDATA("DateRDV",TCD!$B$1,"DT","VA","Bénéficiaire",$A159,U$6,U$5,"Mois (DateRDV)",U$7,"Années (DateRDV)",U$3),2,""),"")</f>
        <v/>
      </c>
      <c r="V159" s="166" t="str">
        <f>IFERROR(IF(GETPIVOTDATA("DateRDV",TCD!$B$1,"DT","VA","Bénéficiaire",$A159,V$6,V$5,"Mois (DateRDV)",V$7,"Années (DateRDV)",V$3,"Présence","Présent"),3,""),"")</f>
        <v/>
      </c>
      <c r="W159" s="166" t="str">
        <f>IFERROR(IF(GETPIVOTDATA("DateRDV",TCD!$B$1,"DT","VA","Bénéficiaire",$A159,W$6,W$5,"Mois (DateRDV)",W$7,"Années (DateRDV)",W$3,"Présence","Absent"),4,""),"")</f>
        <v/>
      </c>
      <c r="X159" s="166" t="str">
        <f>IFERROR(IF(GETPIVOTDATA("DateRDV",TCD!$B$1,"DT","VA","Bénéficiaire",$A159,X$6,X$5,"Mois (DateRDV)",X$7,"Années (DateRDV)",X$3),1,""),"")</f>
        <v/>
      </c>
      <c r="Y159" s="166" t="str">
        <f>IFERROR(IF(GETPIVOTDATA("DateRDV",TCD!$B$1,"DT","VA","Bénéficiaire",$A159,Y$6,Y$5,"Mois (DateRDV)",Y$7,"Années (DateRDV)",Y$3),2,""),"")</f>
        <v/>
      </c>
      <c r="Z159" s="166" t="str">
        <f>IFERROR(IF(GETPIVOTDATA("DateRDV",TCD!$B$1,"DT","VA","Bénéficiaire",$A159,Z$6,Z$5,"Mois (DateRDV)",Z$7,"Années (DateRDV)",Z$3,"Présence","Présent"),3,""),"")</f>
        <v/>
      </c>
      <c r="AA159" s="166" t="str">
        <f>IFERROR(IF(GETPIVOTDATA("DateRDV",TCD!$B$1,"DT","VA","Bénéficiaire",$A159,AA$6,AA$5,"Mois (DateRDV)",AA$7,"Années (DateRDV)",AA$3,"Présence","Absent"),4,""),"")</f>
        <v/>
      </c>
      <c r="AB159" s="166" t="str">
        <f>IFERROR(IF(GETPIVOTDATA("DateRDV",TCD!$B$1,"DT","VA","Bénéficiaire",$A159,AB$6,AB$5,"Mois (DateRDV)",AB$7,"Années (DateRDV)",AB$3),1,""),"")</f>
        <v/>
      </c>
      <c r="AC159" s="166" t="str">
        <f>IFERROR(IF(GETPIVOTDATA("DateRDV",TCD!$B$1,"DT","VA","Bénéficiaire",$A159,AC$6,AC$5,"Mois (DateRDV)",AC$7,"Années (DateRDV)",AC$3),2,""),"")</f>
        <v/>
      </c>
      <c r="AD159" s="166" t="str">
        <f>IFERROR(IF(GETPIVOTDATA("DateRDV",TCD!$B$1,"DT","VA","Bénéficiaire",$A159,AD$6,AD$5,"Mois (DateRDV)",AD$7,"Années (DateRDV)",AD$3,"Présence","Présent"),3,""),"")</f>
        <v/>
      </c>
      <c r="AE159" s="166" t="str">
        <f>IFERROR(IF(GETPIVOTDATA("DateRDV",TCD!$B$1,"DT","VA","Bénéficiaire",$A159,AE$6,AE$5,"Mois (DateRDV)",AE$7,"Années (DateRDV)",AE$3,"Présence","Absent"),4,""),"")</f>
        <v/>
      </c>
      <c r="AF159" s="166" t="str">
        <f>IFERROR(IF(GETPIVOTDATA("DateRDV",TCD!$B$1,"DT","VA","Bénéficiaire",$A159,AF$6,AF$5,"Mois (DateRDV)",AF$7,"Années (DateRDV)",AF$3),1,""),"")</f>
        <v/>
      </c>
      <c r="AG159" s="166" t="str">
        <f>IFERROR(IF(GETPIVOTDATA("DateRDV",TCD!$B$1,"DT","VA","Bénéficiaire",$A159,AG$6,AG$5,"Mois (DateRDV)",AG$7,"Années (DateRDV)",AG$3),2,""),"")</f>
        <v/>
      </c>
      <c r="AH159" s="166" t="str">
        <f>IFERROR(IF(GETPIVOTDATA("DateRDV",TCD!$B$1,"DT","VA","Bénéficiaire",$A159,AH$6,AH$5,"Mois (DateRDV)",AH$7,"Années (DateRDV)",AH$3,"Présence","Présent"),3,""),"")</f>
        <v/>
      </c>
      <c r="AI159" s="166" t="str">
        <f>IFERROR(IF(GETPIVOTDATA("DateRDV",TCD!$B$1,"DT","VA","Bénéficiaire",$A159,AI$6,AI$5,"Mois (DateRDV)",AI$7,"Années (DateRDV)",AI$3,"Présence","Absent"),4,""),"")</f>
        <v/>
      </c>
      <c r="AJ159" s="166" t="str">
        <f>IFERROR(IF(GETPIVOTDATA("DateRDV",TCD!$B$1,"DT","VA","Bénéficiaire",$A159,AJ$6,AJ$5,"Mois (DateRDV)",AJ$7,"Années (DateRDV)",AJ$3),1,""),"")</f>
        <v/>
      </c>
      <c r="AK159" s="166" t="str">
        <f>IFERROR(IF(GETPIVOTDATA("DateRDV",TCD!$B$1,"DT","VA","Bénéficiaire",$A159,AK$6,AK$5,"Mois (DateRDV)",AK$7,"Années (DateRDV)",AK$3),2,""),"")</f>
        <v/>
      </c>
      <c r="AL159" s="166" t="str">
        <f>IFERROR(IF(GETPIVOTDATA("DateRDV",TCD!$B$1,"DT","VA","Bénéficiaire",$A159,AL$6,AL$5,"Mois (DateRDV)",AL$7,"Années (DateRDV)",AL$3,"Présence","Présent"),3,""),"")</f>
        <v/>
      </c>
      <c r="AM159" s="166" t="str">
        <f>IFERROR(IF(GETPIVOTDATA("DateRDV",TCD!$B$1,"DT","VA","Bénéficiaire",$A159,AM$6,AM$5,"Mois (DateRDV)",AM$7,"Années (DateRDV)",AM$3,"Présence","Absent"),4,""),"")</f>
        <v/>
      </c>
      <c r="AN159" s="166" t="str">
        <f>IFERROR(IF(GETPIVOTDATA("DateRDV",TCD!$B$1,"DT","VA","Bénéficiaire",$A159,AN$6,AN$5,"Mois (DateRDV)",AN$7,"Années (DateRDV)",AN$3),1,""),"")</f>
        <v/>
      </c>
      <c r="AO159" s="166" t="str">
        <f>IFERROR(IF(GETPIVOTDATA("DateRDV",TCD!$B$1,"DT","VA","Bénéficiaire",$A159,AO$6,AO$5,"Mois (DateRDV)",AO$7,"Années (DateRDV)",AO$3),2,""),"")</f>
        <v/>
      </c>
      <c r="AP159" s="166" t="str">
        <f>IFERROR(IF(GETPIVOTDATA("DateRDV",TCD!$B$1,"DT","VA","Bénéficiaire",$A159,AP$6,AP$5,"Mois (DateRDV)",AP$7,"Années (DateRDV)",AP$3,"Présence","Présent"),3,""),"")</f>
        <v/>
      </c>
      <c r="AQ159" s="166" t="str">
        <f>IFERROR(IF(GETPIVOTDATA("DateRDV",TCD!$B$1,"DT","VA","Bénéficiaire",$A159,AQ$6,AQ$5,"Mois (DateRDV)",AQ$7,"Années (DateRDV)",AQ$3,"Présence","Absent"),4,""),"")</f>
        <v/>
      </c>
      <c r="AR159" s="166" t="str">
        <f>IFERROR(IF(GETPIVOTDATA("DateRDV",TCD!$B$1,"DT","VA","Bénéficiaire",$A159,AR$6,AR$5,"Mois (DateRDV)",AR$7,"Années (DateRDV)",AR$3),1,""),"")</f>
        <v/>
      </c>
      <c r="AS159" s="166" t="str">
        <f>IFERROR(IF(GETPIVOTDATA("DateRDV",TCD!$B$1,"DT","VA","Bénéficiaire",$A159,AS$6,AS$5,"Mois (DateRDV)",AS$7,"Années (DateRDV)",AS$3),2,""),"")</f>
        <v/>
      </c>
      <c r="AT159" s="166" t="str">
        <f>IFERROR(IF(GETPIVOTDATA("DateRDV",TCD!$B$1,"DT","VA","Bénéficiaire",$A159,AT$6,AT$5,"Mois (DateRDV)",AT$7,"Années (DateRDV)",AT$3,"Présence","Présent"),3,""),"")</f>
        <v/>
      </c>
      <c r="AU159" s="166" t="str">
        <f>IFERROR(IF(GETPIVOTDATA("DateRDV",TCD!$B$1,"DT","VA","Bénéficiaire",$A159,AU$6,AU$5,"Mois (DateRDV)",AU$7,"Années (DateRDV)",AU$3,"Présence","Absent"),4,""),"")</f>
        <v/>
      </c>
      <c r="AV159" s="166" t="str">
        <f>IFERROR(IF(GETPIVOTDATA("DateRDV",TCD!$B$1,"DT","VA","Bénéficiaire",$A159,AV$6,AV$5,"Mois (DateRDV)",AV$7,"Années (DateRDV)",AV$3),1,""),"")</f>
        <v/>
      </c>
      <c r="AW159" s="166" t="str">
        <f>IFERROR(IF(GETPIVOTDATA("DateRDV",TCD!$B$1,"DT","VA","Bénéficiaire",$A159,AW$6,AW$5,"Mois (DateRDV)",AW$7,"Années (DateRDV)",AW$3),2,""),"")</f>
        <v/>
      </c>
      <c r="AX159" s="166" t="str">
        <f>IFERROR(IF(GETPIVOTDATA("DateRDV",TCD!$B$1,"DT","VA","Bénéficiaire",$A159,AX$6,AX$5,"Mois (DateRDV)",AX$7,"Années (DateRDV)",AX$3,"Présence","Présent"),3,""),"")</f>
        <v/>
      </c>
      <c r="AY159" s="166" t="str">
        <f>IFERROR(IF(GETPIVOTDATA("DateRDV",TCD!$B$1,"DT","VA","Bénéficiaire",$A159,AY$6,AY$5,"Mois (DateRDV)",AY$7,"Années (DateRDV)",AY$3,"Présence","Absent"),4,""),"")</f>
        <v/>
      </c>
      <c r="AZ159" s="166" t="str">
        <f>IFERROR(IF(GETPIVOTDATA("DateRDV",TCD!$B$1,"DT","VA","Bénéficiaire",$A159,AZ$6,AZ$5,"Mois (DateRDV)",AZ$7,"Années (DateRDV)",AZ$3),1,""),"")</f>
        <v/>
      </c>
      <c r="BA159" s="166" t="str">
        <f>IFERROR(IF(GETPIVOTDATA("DateRDV",TCD!$B$1,"DT","VA","Bénéficiaire",$A159,BA$6,BA$5,"Mois (DateRDV)",BA$7,"Années (DateRDV)",BA$3),2,""),"")</f>
        <v/>
      </c>
      <c r="BB159" s="166" t="str">
        <f>IFERROR(IF(GETPIVOTDATA("DateRDV",TCD!$B$1,"DT","VA","Bénéficiaire",$A159,BB$6,BB$5,"Mois (DateRDV)",BB$7,"Années (DateRDV)",BB$3,"Présence","Présent"),3,""),"")</f>
        <v/>
      </c>
      <c r="BC159" s="166" t="str">
        <f>IFERROR(IF(GETPIVOTDATA("DateRDV",TCD!$B$1,"DT","VA","Bénéficiaire",$A159,BC$6,BC$5,"Mois (DateRDV)",BC$7,"Années (DateRDV)",BC$3,"Présence","Absent"),4,""),"")</f>
        <v/>
      </c>
      <c r="BD159" s="166" t="str">
        <f>IFERROR(IF(GETPIVOTDATA("DateRDV",TCD!$B$1,"DT","VA","Bénéficiaire",$A159,BD$6,BD$5,"Mois (DateRDV)",BD$7,"Années (DateRDV)",BD$3),1,""),"")</f>
        <v/>
      </c>
      <c r="BE159" s="166" t="str">
        <f>IFERROR(IF(GETPIVOTDATA("DateRDV",TCD!$B$1,"DT","VA","Bénéficiaire",$A159,BE$6,BE$5,"Mois (DateRDV)",BE$7,"Années (DateRDV)",BE$3),2,""),"")</f>
        <v/>
      </c>
      <c r="BF159" s="166" t="str">
        <f>IFERROR(IF(GETPIVOTDATA("DateRDV",TCD!$B$1,"DT","VA","Bénéficiaire",$A159,BF$6,BF$5,"Mois (DateRDV)",BF$7,"Années (DateRDV)",BF$3,"Présence","Présent"),3,""),"")</f>
        <v/>
      </c>
      <c r="BG159" s="166" t="str">
        <f>IFERROR(IF(GETPIVOTDATA("DateRDV",TCD!$B$1,"DT","VA","Bénéficiaire",$A159,BG$6,BG$5,"Mois (DateRDV)",BG$7,"Années (DateRDV)",BG$3,"Présence","Absent"),4,""),"")</f>
        <v/>
      </c>
      <c r="BH159" s="166" t="str">
        <f>IFERROR(IF(GETPIVOTDATA("DateRDV",TCD!$B$1,"DT","VA","Bénéficiaire",$A159,BH$6,BH$5,"Mois (DateRDV)",BH$7,"Années (DateRDV)",BH$3),1,""),"")</f>
        <v/>
      </c>
      <c r="BI159" s="166" t="str">
        <f>IFERROR(IF(GETPIVOTDATA("DateRDV",TCD!$B$1,"DT","VA","Bénéficiaire",$A159,BI$6,BI$5,"Mois (DateRDV)",BI$7,"Années (DateRDV)",BI$3),2,""),"")</f>
        <v/>
      </c>
      <c r="BJ159" s="166" t="str">
        <f>IFERROR(IF(GETPIVOTDATA("DateRDV",TCD!$B$1,"DT","VA","Bénéficiaire",$A159,BJ$6,BJ$5,"Mois (DateRDV)",BJ$7,"Années (DateRDV)",BJ$3,"Présence","Présent"),3,""),"")</f>
        <v/>
      </c>
      <c r="BK159" s="166" t="str">
        <f>IFERROR(IF(GETPIVOTDATA("DateRDV",TCD!$B$1,"DT","VA","Bénéficiaire",$A159,BK$6,BK$5,"Mois (DateRDV)",BK$7,"Années (DateRDV)",BK$3,"Présence","Absent"),4,""),"")</f>
        <v/>
      </c>
      <c r="BL159" s="166" t="str">
        <f>IFERROR(IF(GETPIVOTDATA("DateRDV",TCD!$B$1,"DT","VA","Bénéficiaire",$A159,BL$6,BL$5,"Mois (DateRDV)",BL$7,"Années (DateRDV)",BL$3),1,""),"")</f>
        <v/>
      </c>
      <c r="BM159" s="166" t="str">
        <f>IFERROR(IF(GETPIVOTDATA("DateRDV",TCD!$B$1,"DT","VA","Bénéficiaire",$A159,BM$6,BM$5,"Mois (DateRDV)",BM$7,"Années (DateRDV)",BM$3),2,""),"")</f>
        <v/>
      </c>
      <c r="BN159" s="166" t="str">
        <f>IFERROR(IF(GETPIVOTDATA("DateRDV",TCD!$B$1,"DT","VA","Bénéficiaire",$A159,BN$6,BN$5,"Mois (DateRDV)",BN$7,"Années (DateRDV)",BN$3,"Présence","Présent"),3,""),"")</f>
        <v/>
      </c>
      <c r="BO159" s="166" t="str">
        <f>IFERROR(IF(GETPIVOTDATA("DateRDV",TCD!$B$1,"DT","VA","Bénéficiaire",$A159,BO$6,BO$5,"Mois (DateRDV)",BO$7,"Années (DateRDV)",BO$3,"Présence","Absent"),4,""),"")</f>
        <v/>
      </c>
      <c r="BP159" s="166" t="str">
        <f>IFERROR(IF(GETPIVOTDATA("DateRDV",TCD!$B$1,"DT","VA","Bénéficiaire",$A159,BP$6,BP$5,"Mois (DateRDV)",BP$7,"Années (DateRDV)",BP$3),1,""),"")</f>
        <v/>
      </c>
      <c r="BQ159" s="166" t="str">
        <f>IFERROR(IF(GETPIVOTDATA("DateRDV",TCD!$B$1,"DT","VA","Bénéficiaire",$A159,BQ$6,BQ$5,"Mois (DateRDV)",BQ$7,"Années (DateRDV)",BQ$3),2,""),"")</f>
        <v/>
      </c>
      <c r="BR159" s="166" t="str">
        <f>IFERROR(IF(GETPIVOTDATA("DateRDV",TCD!$B$1,"DT","VA","Bénéficiaire",$A159,BR$6,BR$5,"Mois (DateRDV)",BR$7,"Années (DateRDV)",BR$3,"Présence","Présent"),3,""),"")</f>
        <v/>
      </c>
      <c r="BS159" s="166" t="str">
        <f>IFERROR(IF(GETPIVOTDATA("DateRDV",TCD!$B$1,"DT","VA","Bénéficiaire",$A159,BS$6,BS$5,"Mois (DateRDV)",BS$7,"Années (DateRDV)",BS$3,"Présence","Absent"),4,""),"")</f>
        <v/>
      </c>
      <c r="BT159" s="166" t="str">
        <f>IFERROR(IF(GETPIVOTDATA("DateRDV",TCD!$B$1,"DT","VA","Bénéficiaire",$A159,BT$6,BT$5,"Mois (DateRDV)",BT$7,"Années (DateRDV)",BT$3),1,""),"")</f>
        <v/>
      </c>
      <c r="BU159" s="166" t="str">
        <f>IFERROR(IF(GETPIVOTDATA("DateRDV",TCD!$B$1,"DT","VA","Bénéficiaire",$A159,BU$6,BU$5,"Mois (DateRDV)",BU$7,"Années (DateRDV)",BU$3),2,""),"")</f>
        <v/>
      </c>
      <c r="BV159" s="166" t="str">
        <f>IFERROR(IF(GETPIVOTDATA("DateRDV",TCD!$B$1,"DT","VA","Bénéficiaire",$A159,BV$6,BV$5,"Mois (DateRDV)",BV$7,"Années (DateRDV)",BV$3,"Présence","Présent"),3,""),"")</f>
        <v/>
      </c>
      <c r="BW159" s="166" t="str">
        <f>IFERROR(IF(GETPIVOTDATA("DateRDV",TCD!$B$1,"DT","VA","Bénéficiaire",$A159,BW$6,BW$5,"Mois (DateRDV)",BW$7,"Années (DateRDV)",BW$3,"Présence","Absent"),4,""),"")</f>
        <v/>
      </c>
      <c r="BX159" s="166" t="str">
        <f>IFERROR(IF(GETPIVOTDATA("DateRDV",TCD!$B$1,"DT","VA","Bénéficiaire",$A159,BX$6,BX$5,"Mois (DateRDV)",BX$7,"Années (DateRDV)",BX$3),1,""),"")</f>
        <v/>
      </c>
      <c r="BY159" s="166" t="str">
        <f>IFERROR(IF(GETPIVOTDATA("DateRDV",TCD!$B$1,"DT","VA","Bénéficiaire",$A159,BY$6,BY$5,"Mois (DateRDV)",BY$7,"Années (DateRDV)",BY$3),2,""),"")</f>
        <v/>
      </c>
      <c r="BZ159" s="166" t="str">
        <f>IFERROR(IF(GETPIVOTDATA("DateRDV",TCD!$B$1,"DT","VA","Bénéficiaire",$A159,BZ$6,BZ$5,"Mois (DateRDV)",BZ$7,"Années (DateRDV)",BZ$3,"Présence","Présent"),3,""),"")</f>
        <v/>
      </c>
      <c r="CA159" s="166" t="str">
        <f>IFERROR(IF(GETPIVOTDATA("DateRDV",TCD!$B$1,"DT","VA","Bénéficiaire",$A159,CA$6,CA$5,"Mois (DateRDV)",CA$7,"Années (DateRDV)",CA$3,"Présence","Absent"),4,""),"")</f>
        <v/>
      </c>
      <c r="CB159" s="166" t="str">
        <f>IFERROR(IF(GETPIVOTDATA("DateRDV",TCD!$B$1,"DT","VA","Bénéficiaire",$A159,CB$6,CB$5,"Mois (DateRDV)",CB$7,"Années (DateRDV)",CB$3),1,""),"")</f>
        <v/>
      </c>
      <c r="CC159" s="166" t="str">
        <f>IFERROR(IF(GETPIVOTDATA("DateRDV",TCD!$B$1,"DT","VA","Bénéficiaire",$A159,CC$6,CC$5,"Mois (DateRDV)",CC$7,"Années (DateRDV)",CC$3),2,""),"")</f>
        <v/>
      </c>
      <c r="CD159" s="166" t="str">
        <f>IFERROR(IF(GETPIVOTDATA("DateRDV",TCD!$B$1,"DT","VA","Bénéficiaire",$A159,CD$6,CD$5,"Mois (DateRDV)",CD$7,"Années (DateRDV)",CD$3,"Présence","Présent"),3,""),"")</f>
        <v/>
      </c>
      <c r="CE159" s="166" t="str">
        <f>IFERROR(IF(GETPIVOTDATA("DateRDV",TCD!$B$1,"DT","VA","Bénéficiaire",$A159,CE$6,CE$5,"Mois (DateRDV)",CE$7,"Années (DateRDV)",CE$3,"Présence","Absent"),4,""),"")</f>
        <v/>
      </c>
      <c r="CF159" s="166" t="str">
        <f>IFERROR(IF(GETPIVOTDATA("DateRDV",TCD!$B$1,"DT","VA","Bénéficiaire",$A159,CF$6,CF$5,"Mois (DateRDV)",CF$7,"Années (DateRDV)",CF$3),1,""),"")</f>
        <v/>
      </c>
      <c r="CG159" s="166" t="str">
        <f>IFERROR(IF(GETPIVOTDATA("DateRDV",TCD!$B$1,"DT","VA","Bénéficiaire",$A159,CG$6,CG$5,"Mois (DateRDV)",CG$7,"Années (DateRDV)",CG$3),2,""),"")</f>
        <v/>
      </c>
      <c r="CH159" s="166" t="str">
        <f>IFERROR(IF(GETPIVOTDATA("DateRDV",TCD!$B$1,"DT","VA","Bénéficiaire",$A159,CH$6,CH$5,"Mois (DateRDV)",CH$7,"Années (DateRDV)",CH$3,"Présence","Présent"),3,""),"")</f>
        <v/>
      </c>
      <c r="CI159" s="166" t="str">
        <f>IFERROR(IF(GETPIVOTDATA("DateRDV",TCD!$B$1,"DT","VA","Bénéficiaire",$A159,CI$6,CI$5,"Mois (DateRDV)",CI$7,"Années (DateRDV)",CI$3,"Présence","Absent"),4,""),"")</f>
        <v/>
      </c>
      <c r="CJ159" s="166" t="str">
        <f>IFERROR(IF(GETPIVOTDATA("DateRDV",TCD!$B$1,"DT","VA","Bénéficiaire",$A159,CJ$6,CJ$5,"Mois (DateRDV)",CJ$7,"Années (DateRDV)",CJ$3),1,""),"")</f>
        <v/>
      </c>
      <c r="CK159" s="166" t="str">
        <f>IFERROR(IF(GETPIVOTDATA("DateRDV",TCD!$B$1,"DT","VA","Bénéficiaire",$A159,CK$6,CK$5,"Mois (DateRDV)",CK$7,"Années (DateRDV)",CK$3),2,""),"")</f>
        <v/>
      </c>
      <c r="CL159" s="166" t="str">
        <f>IFERROR(IF(GETPIVOTDATA("DateRDV",TCD!$B$1,"DT","VA","Bénéficiaire",$A159,VE$6,VE$5,"Mois (DateRDV)",VE$7,"Années (DateRDV)",VE$3,"Présence","Présent"),3,""),"")</f>
        <v/>
      </c>
      <c r="CM159" s="166" t="str">
        <f>IFERROR(IF(GETPIVOTDATA("DateRDV",TCD!$B$1,"DT","VA","Bénéficiaire",$A159,CM$6,CM$5,"Mois (DateRDV)",CM$7,"Années (DateRDV)",CM$3,"Présence","Absent"),4,""),"")</f>
        <v/>
      </c>
      <c r="CN159" s="166" t="str">
        <f>IFERROR(IF(GETPIVOTDATA("DateRDV",TCD!$B$1,"DT","VA","Bénéficiaire",$A159,CN$6,CN$5,"Mois (DateRDV)",CN$7,"Années (DateRDV)",CN$3),1,""),"")</f>
        <v/>
      </c>
      <c r="CO159" s="166" t="str">
        <f>IFERROR(IF(GETPIVOTDATA("DateRDV",TCD!$B$1,"DT","VA","Bénéficiaire",$A159,CO$6,CO$5,"Mois (DateRDV)",CO$7,"Années (DateRDV)",CO$3),2,""),"")</f>
        <v/>
      </c>
      <c r="CP159" s="166" t="str">
        <f>IFERROR(IF(GETPIVOTDATA("DateRDV",TCD!$B$1,"DT","VA","Bénéficiaire",$A159,CP$6,CP$5,"Mois (DateRDV)",CP$7,"Années (DateRDV)",CP$3,"Présence","Présent"),3,""),"")</f>
        <v/>
      </c>
      <c r="CQ159" s="166" t="str">
        <f>IFERROR(IF(GETPIVOTDATA("DateRDV",TCD!$B$1,"DT","VA","Bénéficiaire",$A159,CQ$6,CQ$5,"Mois (DateRDV)",CQ$7,"Années (DateRDV)",CQ$3,"Présence","Absent"),4,""),"")</f>
        <v/>
      </c>
      <c r="CR159" s="166" t="str">
        <f>IFERROR(IF(GETPIVOTDATA("DateRDV",TCD!$B$1,"DT","VA","Bénéficiaire",$A159,CR$6,CR$5,"Mois (DateRDV)",CR$7,"Années (DateRDV)",CR$3),1,""),"")</f>
        <v/>
      </c>
      <c r="CS159" s="166" t="str">
        <f>IFERROR(IF(GETPIVOTDATA("DateRDV",TCD!$B$1,"DT","VA","Bénéficiaire",$A159,CS$6,CS$5,"Mois (DateRDV)",CS$7,"Années (DateRDV)",CS$3),2,""),"")</f>
        <v/>
      </c>
      <c r="CT159" s="166" t="str">
        <f>IFERROR(IF(GETPIVOTDATA("DateRDV",TCD!$B$1,"DT","VA","Bénéficiaire",$A159,CT$6,CT$5,"Mois (DateRDV)",CT$7,"Années (DateRDV)",CT$3,"Présence","Présent"),3,""),"")</f>
        <v/>
      </c>
      <c r="CU159" s="166" t="str">
        <f>IFERROR(IF(GETPIVOTDATA("DateRDV",TCD!$B$1,"DT","VA","Bénéficiaire",$A159,CU$6,CU$5,"Mois (DateRDV)",CU$7,"Années (DateRDV)",CU$3,"Présence","Absent"),4,""),"")</f>
        <v/>
      </c>
      <c r="CV159" s="166" t="str">
        <f>IFERROR(IF(GETPIVOTDATA("DateRDV",TCD!$B$1,"DT","VA","Bénéficiaire",$A159,CV$6,CV$5,"Mois (DateRDV)",CV$7,"Années (DateRDV)",CV$3),1,""),"")</f>
        <v/>
      </c>
      <c r="CW159" s="166" t="str">
        <f>IFERROR(IF(GETPIVOTDATA("DateRDV",TCD!$B$1,"DT","VA","Bénéficiaire",$A159,CW$6,CW$5,"Mois (DateRDV)",CW$7,"Années (DateRDV)",CW$3),2,""),"")</f>
        <v/>
      </c>
      <c r="CX159" s="166" t="str">
        <f>IFERROR(IF(GETPIVOTDATA("DateRDV",TCD!$B$1,"DT","VA","Bénéficiaire",$A159,CX$6,CX$5,"Mois (DateRDV)",CX$7,"Années (DateRDV)",CX$3,"Présence","Présent"),3,""),"")</f>
        <v/>
      </c>
      <c r="CY159" s="166" t="str">
        <f>IFERROR(IF(GETPIVOTDATA("DateRDV",TCD!$B$1,"DT","VA","Bénéficiaire",$A159,CY$6,CY$5,"Mois (DateRDV)",CY$7,"Années (DateRDV)",CY$3,"Présence","Absent"),4,""),"")</f>
        <v/>
      </c>
      <c r="CZ159" s="166" t="str">
        <f>IFERROR(IF(GETPIVOTDATA("DateRDV",TCD!$B$1,"DT","VA","Bénéficiaire",$A159,CZ$6,CZ$5,"Mois (DateRDV)",CZ$7,"Années (DateRDV)",CZ$3),1,""),"")</f>
        <v/>
      </c>
      <c r="DA159" s="166" t="str">
        <f>IFERROR(IF(GETPIVOTDATA("DateRDV",TCD!$B$1,"DT","VA","Bénéficiaire",$A159,DA$6,DA$5,"Mois (DateRDV)",DA$7,"Années (DateRDV)",DA$3),2,""),"")</f>
        <v/>
      </c>
      <c r="DB159" s="166" t="str">
        <f>IFERROR(IF(GETPIVOTDATA("DateRDV",TCD!$B$1,"DT","VA","Bénéficiaire",$A159,DB$6,DB$5,"Mois (DateRDV)",DB$7,"Années (DateRDV)",DB$3,"Présence","Présent"),3,""),"")</f>
        <v/>
      </c>
      <c r="DC159" s="166" t="str">
        <f>IFERROR(IF(GETPIVOTDATA("DateRDV",TCD!$B$1,"DT","VA","Bénéficiaire",$A159,DC$6,DC$5,"Mois (DateRDV)",DC$7,"Années (DateRDV)",DC$3,"Présence","Absent"),4,""),"")</f>
        <v/>
      </c>
      <c r="DD159" s="166" t="str">
        <f>IFERROR(IF(GETPIVOTDATA("DateRDV",TCD!$B$1,"DT","VA","Bénéficiaire",$A159,DD$6,DD$5,"Mois (DateRDV)",DD$7,"Années (DateRDV)",DD$3),1,""),"")</f>
        <v/>
      </c>
      <c r="DE159" s="166" t="str">
        <f>IFERROR(IF(GETPIVOTDATA("DateRDV",TCD!$B$1,"DT","VA","Bénéficiaire",$A159,DE$6,DE$5,"Mois (DateRDV)",DE$7,"Années (DateRDV)",DE$3),2,""),"")</f>
        <v/>
      </c>
      <c r="DF159" s="166" t="str">
        <f>IFERROR(IF(GETPIVOTDATA("DateRDV",TCD!$B$1,"DT","VA","Bénéficiaire",$A159,DF$6,DF$5,"Mois (DateRDV)",DF$7,"Années (DateRDV)",DF$3,"Présence","Présent"),3,""),"")</f>
        <v/>
      </c>
      <c r="DG159" s="166" t="str">
        <f>IFERROR(IF(GETPIVOTDATA("DateRDV",TCD!$B$1,"DT","VA","Bénéficiaire",$A159,DG$6,DG$5,"Mois (DateRDV)",DG$7,"Années (DateRDV)",DG$3,"Présence","Absent"),4,""),"")</f>
        <v/>
      </c>
      <c r="DH159" s="166" t="str">
        <f>IFERROR(IF(GETPIVOTDATA("DateRDV",TCD!$B$1,"DT","VA","Bénéficiaire",$A159,DH$6,DH$5,"Mois (DateRDV)",DH$7,"Années (DateRDV)",DH$3),1,""),"")</f>
        <v/>
      </c>
      <c r="DI159" s="166" t="str">
        <f>IFERROR(IF(GETPIVOTDATA("DateRDV",TCD!$B$1,"DT","VA","Bénéficiaire",$A159,DI$6,DI$5,"Mois (DateRDV)",DI$7,"Années (DateRDV)",DI$3),2,""),"")</f>
        <v/>
      </c>
      <c r="DJ159" s="166" t="str">
        <f>IFERROR(IF(GETPIVOTDATA("DateRDV",TCD!$B$1,"DT","VA","Bénéficiaire",$A159,DJ$6,DJ$5,"Mois (DateRDV)",DJ$7,"Années (DateRDV)",DJ$3,"Présence","Présent"),3,""),"")</f>
        <v/>
      </c>
      <c r="DK159" s="166" t="str">
        <f>IFERROR(IF(GETPIVOTDATA("DateRDV",TCD!$B$1,"DT","VA","Bénéficiaire",$A159,DK$6,DK$5,"Mois (DateRDV)",DK$7,"Années (DateRDV)",DK$3,"Présence","Absent"),4,""),"")</f>
        <v/>
      </c>
      <c r="DL159" s="166" t="str">
        <f>IFERROR(IF(GETPIVOTDATA("DateRDV",TCD!$B$1,"DT","VA","Bénéficiaire",$A159,DL$6,DL$5,"Mois (DateRDV)",DL$7,"Années (DateRDV)",DL$3),1,""),"")</f>
        <v/>
      </c>
      <c r="DM159" s="166" t="str">
        <f>IFERROR(IF(GETPIVOTDATA("DateRDV",TCD!$B$1,"DT","VA","Bénéficiaire",$A159,DM$6,DM$5,"Mois (DateRDV)",DM$7,"Années (DateRDV)",DM$3),2,""),"")</f>
        <v/>
      </c>
      <c r="DN159" s="166" t="str">
        <f>IFERROR(IF(GETPIVOTDATA("DateRDV",TCD!$B$1,"DT","VA","Bénéficiaire",$A159,DN$6,DN$5,"Mois (DateRDV)",DN$7,"Années (DateRDV)",DN$3,"Présence","Présent"),3,""),"")</f>
        <v/>
      </c>
      <c r="DO159" s="166" t="str">
        <f>IFERROR(IF(GETPIVOTDATA("DateRDV",TCD!$B$1,"DT","VA","Bénéficiaire",$A159,DO$6,DO$5,"Mois (DateRDV)",DO$7,"Années (DateRDV)",DO$3,"Présence","Absent"),4,""),"")</f>
        <v/>
      </c>
    </row>
    <row r="160" spans="2:119" x14ac:dyDescent="0.2">
      <c r="B160" s="169" t="str">
        <f>IFERROR(IF(INDEX(Data!P:P,MATCH(A160,Data!B:B,0))&lt;&gt;"",INDEX(Data!P:P,MATCH(A160,Data!B:B,0)),""),"")</f>
        <v/>
      </c>
      <c r="C160" s="169" t="str">
        <f>IFERROR(IF(INDEX(Data!O:O,MATCH(A160,Data!B:B,0))&lt;&gt;"",INDEX(Data!O:O,MATCH(A160,Data!B:B,0)),""),"")</f>
        <v/>
      </c>
      <c r="D160" s="169" t="str">
        <f>IFERROR(IF(INDEX(Data!J:J,MATCH(A160,Data!B:B,0))&lt;&gt;"",INDEX(Data!J:J,MATCH(A160,Data!B:B,0)),""),"")</f>
        <v/>
      </c>
      <c r="E160" s="169" t="str">
        <f>IFERROR(IF(INDEX(Data!M:M,MATCH(A160,Data!B:B,0))&lt;&gt;"",INDEX(Data!M:M,MATCH(A160,Data!B:B,0)),""),"")</f>
        <v/>
      </c>
      <c r="F160" s="169" t="str">
        <f>IFERROR(IF(INDEX(Data!N:N,MATCH(A160,Data!B:B,0))&lt;&gt;"",INDEX(Data!N:N,MATCH(A160,Data!B:B,0)),""),"")</f>
        <v/>
      </c>
      <c r="G160" s="170" t="str">
        <f>IFERROR(IF(INDEX(Data!K:K,MATCH(A160,Data!B:B,0))&lt;&gt;"",INDEX(Data!K:K,MATCH(A160,Data!B:B,0)),""),"")</f>
        <v/>
      </c>
      <c r="H160" s="170" t="str">
        <f>IFERROR(IF(INDEX(Data!L:L,MATCH(A160,Data!B:B,0))&lt;&gt;"",INDEX(Data!L:L,MATCH(A160,Data!B:B,0)),""),"")</f>
        <v/>
      </c>
      <c r="I160" s="170" t="str">
        <f>IFERROR(IF(INDEX(Data!C:C,MATCH(A160,Data!B:B,0))&lt;&gt;"",INDEX(Data!C:C,MATCH(A160,Data!B:B,0)),""),"")</f>
        <v/>
      </c>
      <c r="J160" s="170" t="str">
        <f>IFERROR(IF(INDEX(Data!D:D,MATCH(A160,Data!B:B,0))&lt;&gt;"",INDEX(Data!D:D,MATCH(A160,Data!B:B,0)),""),"")</f>
        <v/>
      </c>
      <c r="K160" s="171" t="str">
        <f>IFERROR(IF(INDEX(Data!H:H,MATCH(A160,Data!B:B,0))&lt;&gt;"",INDEX(Data!H:H,MATCH(A160,Data!B:B,0)),""),"")</f>
        <v/>
      </c>
      <c r="L160" s="166" t="str">
        <f>IFERROR(IF(GETPIVOTDATA("DateRDV",TCD!$B$1,"DT","VA","Bénéficiaire",$A160,L$6,L$5,"Mois (DateRDV)",L$7,"Années (DateRDV)",L$3),1,""),"")</f>
        <v/>
      </c>
      <c r="M160" s="166" t="str">
        <f>IFERROR(IF(GETPIVOTDATA("DateRDV",TCD!$B$1,"DT","VA","Bénéficiaire",$A160,M$6,M$5,"Mois (DateRDV)",M$7,"Années (DateRDV)",M$3),2,""),"")</f>
        <v/>
      </c>
      <c r="N160" s="166" t="str">
        <f>IFERROR(IF(GETPIVOTDATA("DateRDV",TCD!$B$1,"DT","VA","Bénéficiaire",$A160,N$6,N$5,"Mois (DateRDV)",N$7,"Années (DateRDV)",N$3,"Présence","Présent"),3,""),"")</f>
        <v/>
      </c>
      <c r="O160" s="166" t="str">
        <f>IFERROR(IF(GETPIVOTDATA("DateRDV",TCD!$B$1,"DT","VA","Bénéficiaire",$A160,O$6,O$5,"Mois (DateRDV)",O$7,"Années (DateRDV)",O$3,"Présence","Absent"),4,""),"")</f>
        <v/>
      </c>
      <c r="P160" s="166" t="str">
        <f>IFERROR(IF(GETPIVOTDATA("DateRDV",TCD!$B$1,"DT","VA","Bénéficiaire",$A160,P$6,P$5,"Mois (DateRDV)",P$7,"Années (DateRDV)",P$3),1,""),"")</f>
        <v/>
      </c>
      <c r="Q160" s="166" t="str">
        <f>IFERROR(IF(GETPIVOTDATA("DateRDV",TCD!$B$1,"DT","VA","Bénéficiaire",$A160,Q$6,Q$5,"Mois (DateRDV)",Q$7,"Années (DateRDV)",Q$3),2,""),"")</f>
        <v/>
      </c>
      <c r="R160" s="166" t="str">
        <f>IFERROR(IF(GETPIVOTDATA("DateRDV",TCD!$B$1,"DT","VA","Bénéficiaire",$A160,R$6,R$5,"Mois (DateRDV)",R$7,"Années (DateRDV)",R$3,"Présence","Présent"),3,""),"")</f>
        <v/>
      </c>
      <c r="S160" s="166" t="str">
        <f>IFERROR(IF(GETPIVOTDATA("DateRDV",TCD!$B$1,"DT","VA","Bénéficiaire",$A160,S$6,S$5,"Mois (DateRDV)",S$7,"Années (DateRDV)",S$3,"Présence","Absent"),4,""),"")</f>
        <v/>
      </c>
      <c r="T160" s="166" t="str">
        <f>IFERROR(IF(GETPIVOTDATA("DateRDV",TCD!$B$1,"DT","VA","Bénéficiaire",$A160,T$6,T$5,"Mois (DateRDV)",T$7,"Années (DateRDV)",T$3),1,""),"")</f>
        <v/>
      </c>
      <c r="U160" s="166" t="str">
        <f>IFERROR(IF(GETPIVOTDATA("DateRDV",TCD!$B$1,"DT","VA","Bénéficiaire",$A160,U$6,U$5,"Mois (DateRDV)",U$7,"Années (DateRDV)",U$3),2,""),"")</f>
        <v/>
      </c>
      <c r="V160" s="166" t="str">
        <f>IFERROR(IF(GETPIVOTDATA("DateRDV",TCD!$B$1,"DT","VA","Bénéficiaire",$A160,V$6,V$5,"Mois (DateRDV)",V$7,"Années (DateRDV)",V$3,"Présence","Présent"),3,""),"")</f>
        <v/>
      </c>
      <c r="W160" s="166" t="str">
        <f>IFERROR(IF(GETPIVOTDATA("DateRDV",TCD!$B$1,"DT","VA","Bénéficiaire",$A160,W$6,W$5,"Mois (DateRDV)",W$7,"Années (DateRDV)",W$3,"Présence","Absent"),4,""),"")</f>
        <v/>
      </c>
      <c r="X160" s="166" t="str">
        <f>IFERROR(IF(GETPIVOTDATA("DateRDV",TCD!$B$1,"DT","VA","Bénéficiaire",$A160,X$6,X$5,"Mois (DateRDV)",X$7,"Années (DateRDV)",X$3),1,""),"")</f>
        <v/>
      </c>
      <c r="Y160" s="166" t="str">
        <f>IFERROR(IF(GETPIVOTDATA("DateRDV",TCD!$B$1,"DT","VA","Bénéficiaire",$A160,Y$6,Y$5,"Mois (DateRDV)",Y$7,"Années (DateRDV)",Y$3),2,""),"")</f>
        <v/>
      </c>
      <c r="Z160" s="166" t="str">
        <f>IFERROR(IF(GETPIVOTDATA("DateRDV",TCD!$B$1,"DT","VA","Bénéficiaire",$A160,Z$6,Z$5,"Mois (DateRDV)",Z$7,"Années (DateRDV)",Z$3,"Présence","Présent"),3,""),"")</f>
        <v/>
      </c>
      <c r="AA160" s="166" t="str">
        <f>IFERROR(IF(GETPIVOTDATA("DateRDV",TCD!$B$1,"DT","VA","Bénéficiaire",$A160,AA$6,AA$5,"Mois (DateRDV)",AA$7,"Années (DateRDV)",AA$3,"Présence","Absent"),4,""),"")</f>
        <v/>
      </c>
      <c r="AB160" s="166" t="str">
        <f>IFERROR(IF(GETPIVOTDATA("DateRDV",TCD!$B$1,"DT","VA","Bénéficiaire",$A160,AB$6,AB$5,"Mois (DateRDV)",AB$7,"Années (DateRDV)",AB$3),1,""),"")</f>
        <v/>
      </c>
      <c r="AC160" s="166" t="str">
        <f>IFERROR(IF(GETPIVOTDATA("DateRDV",TCD!$B$1,"DT","VA","Bénéficiaire",$A160,AC$6,AC$5,"Mois (DateRDV)",AC$7,"Années (DateRDV)",AC$3),2,""),"")</f>
        <v/>
      </c>
      <c r="AD160" s="166" t="str">
        <f>IFERROR(IF(GETPIVOTDATA("DateRDV",TCD!$B$1,"DT","VA","Bénéficiaire",$A160,AD$6,AD$5,"Mois (DateRDV)",AD$7,"Années (DateRDV)",AD$3,"Présence","Présent"),3,""),"")</f>
        <v/>
      </c>
      <c r="AE160" s="166" t="str">
        <f>IFERROR(IF(GETPIVOTDATA("DateRDV",TCD!$B$1,"DT","VA","Bénéficiaire",$A160,AE$6,AE$5,"Mois (DateRDV)",AE$7,"Années (DateRDV)",AE$3,"Présence","Absent"),4,""),"")</f>
        <v/>
      </c>
      <c r="AF160" s="166" t="str">
        <f>IFERROR(IF(GETPIVOTDATA("DateRDV",TCD!$B$1,"DT","VA","Bénéficiaire",$A160,AF$6,AF$5,"Mois (DateRDV)",AF$7,"Années (DateRDV)",AF$3),1,""),"")</f>
        <v/>
      </c>
      <c r="AG160" s="166" t="str">
        <f>IFERROR(IF(GETPIVOTDATA("DateRDV",TCD!$B$1,"DT","VA","Bénéficiaire",$A160,AG$6,AG$5,"Mois (DateRDV)",AG$7,"Années (DateRDV)",AG$3),2,""),"")</f>
        <v/>
      </c>
      <c r="AH160" s="166" t="str">
        <f>IFERROR(IF(GETPIVOTDATA("DateRDV",TCD!$B$1,"DT","VA","Bénéficiaire",$A160,AH$6,AH$5,"Mois (DateRDV)",AH$7,"Années (DateRDV)",AH$3,"Présence","Présent"),3,""),"")</f>
        <v/>
      </c>
      <c r="AI160" s="166" t="str">
        <f>IFERROR(IF(GETPIVOTDATA("DateRDV",TCD!$B$1,"DT","VA","Bénéficiaire",$A160,AI$6,AI$5,"Mois (DateRDV)",AI$7,"Années (DateRDV)",AI$3,"Présence","Absent"),4,""),"")</f>
        <v/>
      </c>
      <c r="AJ160" s="166" t="str">
        <f>IFERROR(IF(GETPIVOTDATA("DateRDV",TCD!$B$1,"DT","VA","Bénéficiaire",$A160,AJ$6,AJ$5,"Mois (DateRDV)",AJ$7,"Années (DateRDV)",AJ$3),1,""),"")</f>
        <v/>
      </c>
      <c r="AK160" s="166" t="str">
        <f>IFERROR(IF(GETPIVOTDATA("DateRDV",TCD!$B$1,"DT","VA","Bénéficiaire",$A160,AK$6,AK$5,"Mois (DateRDV)",AK$7,"Années (DateRDV)",AK$3),2,""),"")</f>
        <v/>
      </c>
      <c r="AL160" s="166" t="str">
        <f>IFERROR(IF(GETPIVOTDATA("DateRDV",TCD!$B$1,"DT","VA","Bénéficiaire",$A160,AL$6,AL$5,"Mois (DateRDV)",AL$7,"Années (DateRDV)",AL$3,"Présence","Présent"),3,""),"")</f>
        <v/>
      </c>
      <c r="AM160" s="166" t="str">
        <f>IFERROR(IF(GETPIVOTDATA("DateRDV",TCD!$B$1,"DT","VA","Bénéficiaire",$A160,AM$6,AM$5,"Mois (DateRDV)",AM$7,"Années (DateRDV)",AM$3,"Présence","Absent"),4,""),"")</f>
        <v/>
      </c>
      <c r="AN160" s="166" t="str">
        <f>IFERROR(IF(GETPIVOTDATA("DateRDV",TCD!$B$1,"DT","VA","Bénéficiaire",$A160,AN$6,AN$5,"Mois (DateRDV)",AN$7,"Années (DateRDV)",AN$3),1,""),"")</f>
        <v/>
      </c>
      <c r="AO160" s="166" t="str">
        <f>IFERROR(IF(GETPIVOTDATA("DateRDV",TCD!$B$1,"DT","VA","Bénéficiaire",$A160,AO$6,AO$5,"Mois (DateRDV)",AO$7,"Années (DateRDV)",AO$3),2,""),"")</f>
        <v/>
      </c>
      <c r="AP160" s="166" t="str">
        <f>IFERROR(IF(GETPIVOTDATA("DateRDV",TCD!$B$1,"DT","VA","Bénéficiaire",$A160,AP$6,AP$5,"Mois (DateRDV)",AP$7,"Années (DateRDV)",AP$3,"Présence","Présent"),3,""),"")</f>
        <v/>
      </c>
      <c r="AQ160" s="166" t="str">
        <f>IFERROR(IF(GETPIVOTDATA("DateRDV",TCD!$B$1,"DT","VA","Bénéficiaire",$A160,AQ$6,AQ$5,"Mois (DateRDV)",AQ$7,"Années (DateRDV)",AQ$3,"Présence","Absent"),4,""),"")</f>
        <v/>
      </c>
      <c r="AR160" s="166" t="str">
        <f>IFERROR(IF(GETPIVOTDATA("DateRDV",TCD!$B$1,"DT","VA","Bénéficiaire",$A160,AR$6,AR$5,"Mois (DateRDV)",AR$7,"Années (DateRDV)",AR$3),1,""),"")</f>
        <v/>
      </c>
      <c r="AS160" s="166" t="str">
        <f>IFERROR(IF(GETPIVOTDATA("DateRDV",TCD!$B$1,"DT","VA","Bénéficiaire",$A160,AS$6,AS$5,"Mois (DateRDV)",AS$7,"Années (DateRDV)",AS$3),2,""),"")</f>
        <v/>
      </c>
      <c r="AT160" s="166" t="str">
        <f>IFERROR(IF(GETPIVOTDATA("DateRDV",TCD!$B$1,"DT","VA","Bénéficiaire",$A160,AT$6,AT$5,"Mois (DateRDV)",AT$7,"Années (DateRDV)",AT$3,"Présence","Présent"),3,""),"")</f>
        <v/>
      </c>
      <c r="AU160" s="166" t="str">
        <f>IFERROR(IF(GETPIVOTDATA("DateRDV",TCD!$B$1,"DT","VA","Bénéficiaire",$A160,AU$6,AU$5,"Mois (DateRDV)",AU$7,"Années (DateRDV)",AU$3,"Présence","Absent"),4,""),"")</f>
        <v/>
      </c>
      <c r="AV160" s="166" t="str">
        <f>IFERROR(IF(GETPIVOTDATA("DateRDV",TCD!$B$1,"DT","VA","Bénéficiaire",$A160,AV$6,AV$5,"Mois (DateRDV)",AV$7,"Années (DateRDV)",AV$3),1,""),"")</f>
        <v/>
      </c>
      <c r="AW160" s="166" t="str">
        <f>IFERROR(IF(GETPIVOTDATA("DateRDV",TCD!$B$1,"DT","VA","Bénéficiaire",$A160,AW$6,AW$5,"Mois (DateRDV)",AW$7,"Années (DateRDV)",AW$3),2,""),"")</f>
        <v/>
      </c>
      <c r="AX160" s="166" t="str">
        <f>IFERROR(IF(GETPIVOTDATA("DateRDV",TCD!$B$1,"DT","VA","Bénéficiaire",$A160,AX$6,AX$5,"Mois (DateRDV)",AX$7,"Années (DateRDV)",AX$3,"Présence","Présent"),3,""),"")</f>
        <v/>
      </c>
      <c r="AY160" s="166" t="str">
        <f>IFERROR(IF(GETPIVOTDATA("DateRDV",TCD!$B$1,"DT","VA","Bénéficiaire",$A160,AY$6,AY$5,"Mois (DateRDV)",AY$7,"Années (DateRDV)",AY$3,"Présence","Absent"),4,""),"")</f>
        <v/>
      </c>
      <c r="AZ160" s="166" t="str">
        <f>IFERROR(IF(GETPIVOTDATA("DateRDV",TCD!$B$1,"DT","VA","Bénéficiaire",$A160,AZ$6,AZ$5,"Mois (DateRDV)",AZ$7,"Années (DateRDV)",AZ$3),1,""),"")</f>
        <v/>
      </c>
      <c r="BA160" s="166" t="str">
        <f>IFERROR(IF(GETPIVOTDATA("DateRDV",TCD!$B$1,"DT","VA","Bénéficiaire",$A160,BA$6,BA$5,"Mois (DateRDV)",BA$7,"Années (DateRDV)",BA$3),2,""),"")</f>
        <v/>
      </c>
      <c r="BB160" s="166" t="str">
        <f>IFERROR(IF(GETPIVOTDATA("DateRDV",TCD!$B$1,"DT","VA","Bénéficiaire",$A160,BB$6,BB$5,"Mois (DateRDV)",BB$7,"Années (DateRDV)",BB$3,"Présence","Présent"),3,""),"")</f>
        <v/>
      </c>
      <c r="BC160" s="166" t="str">
        <f>IFERROR(IF(GETPIVOTDATA("DateRDV",TCD!$B$1,"DT","VA","Bénéficiaire",$A160,BC$6,BC$5,"Mois (DateRDV)",BC$7,"Années (DateRDV)",BC$3,"Présence","Absent"),4,""),"")</f>
        <v/>
      </c>
      <c r="BD160" s="166" t="str">
        <f>IFERROR(IF(GETPIVOTDATA("DateRDV",TCD!$B$1,"DT","VA","Bénéficiaire",$A160,BD$6,BD$5,"Mois (DateRDV)",BD$7,"Années (DateRDV)",BD$3),1,""),"")</f>
        <v/>
      </c>
      <c r="BE160" s="166" t="str">
        <f>IFERROR(IF(GETPIVOTDATA("DateRDV",TCD!$B$1,"DT","VA","Bénéficiaire",$A160,BE$6,BE$5,"Mois (DateRDV)",BE$7,"Années (DateRDV)",BE$3),2,""),"")</f>
        <v/>
      </c>
      <c r="BF160" s="166" t="str">
        <f>IFERROR(IF(GETPIVOTDATA("DateRDV",TCD!$B$1,"DT","VA","Bénéficiaire",$A160,BF$6,BF$5,"Mois (DateRDV)",BF$7,"Années (DateRDV)",BF$3,"Présence","Présent"),3,""),"")</f>
        <v/>
      </c>
      <c r="BG160" s="166" t="str">
        <f>IFERROR(IF(GETPIVOTDATA("DateRDV",TCD!$B$1,"DT","VA","Bénéficiaire",$A160,BG$6,BG$5,"Mois (DateRDV)",BG$7,"Années (DateRDV)",BG$3,"Présence","Absent"),4,""),"")</f>
        <v/>
      </c>
      <c r="BH160" s="166" t="str">
        <f>IFERROR(IF(GETPIVOTDATA("DateRDV",TCD!$B$1,"DT","VA","Bénéficiaire",$A160,BH$6,BH$5,"Mois (DateRDV)",BH$7,"Années (DateRDV)",BH$3),1,""),"")</f>
        <v/>
      </c>
      <c r="BI160" s="166" t="str">
        <f>IFERROR(IF(GETPIVOTDATA("DateRDV",TCD!$B$1,"DT","VA","Bénéficiaire",$A160,BI$6,BI$5,"Mois (DateRDV)",BI$7,"Années (DateRDV)",BI$3),2,""),"")</f>
        <v/>
      </c>
      <c r="BJ160" s="166" t="str">
        <f>IFERROR(IF(GETPIVOTDATA("DateRDV",TCD!$B$1,"DT","VA","Bénéficiaire",$A160,BJ$6,BJ$5,"Mois (DateRDV)",BJ$7,"Années (DateRDV)",BJ$3,"Présence","Présent"),3,""),"")</f>
        <v/>
      </c>
      <c r="BK160" s="166" t="str">
        <f>IFERROR(IF(GETPIVOTDATA("DateRDV",TCD!$B$1,"DT","VA","Bénéficiaire",$A160,BK$6,BK$5,"Mois (DateRDV)",BK$7,"Années (DateRDV)",BK$3,"Présence","Absent"),4,""),"")</f>
        <v/>
      </c>
      <c r="BL160" s="166" t="str">
        <f>IFERROR(IF(GETPIVOTDATA("DateRDV",TCD!$B$1,"DT","VA","Bénéficiaire",$A160,BL$6,BL$5,"Mois (DateRDV)",BL$7,"Années (DateRDV)",BL$3),1,""),"")</f>
        <v/>
      </c>
      <c r="BM160" s="166" t="str">
        <f>IFERROR(IF(GETPIVOTDATA("DateRDV",TCD!$B$1,"DT","VA","Bénéficiaire",$A160,BM$6,BM$5,"Mois (DateRDV)",BM$7,"Années (DateRDV)",BM$3),2,""),"")</f>
        <v/>
      </c>
      <c r="BN160" s="166" t="str">
        <f>IFERROR(IF(GETPIVOTDATA("DateRDV",TCD!$B$1,"DT","VA","Bénéficiaire",$A160,BN$6,BN$5,"Mois (DateRDV)",BN$7,"Années (DateRDV)",BN$3,"Présence","Présent"),3,""),"")</f>
        <v/>
      </c>
      <c r="BO160" s="166" t="str">
        <f>IFERROR(IF(GETPIVOTDATA("DateRDV",TCD!$B$1,"DT","VA","Bénéficiaire",$A160,BO$6,BO$5,"Mois (DateRDV)",BO$7,"Années (DateRDV)",BO$3,"Présence","Absent"),4,""),"")</f>
        <v/>
      </c>
      <c r="BP160" s="166" t="str">
        <f>IFERROR(IF(GETPIVOTDATA("DateRDV",TCD!$B$1,"DT","VA","Bénéficiaire",$A160,BP$6,BP$5,"Mois (DateRDV)",BP$7,"Années (DateRDV)",BP$3),1,""),"")</f>
        <v/>
      </c>
      <c r="BQ160" s="166" t="str">
        <f>IFERROR(IF(GETPIVOTDATA("DateRDV",TCD!$B$1,"DT","VA","Bénéficiaire",$A160,BQ$6,BQ$5,"Mois (DateRDV)",BQ$7,"Années (DateRDV)",BQ$3),2,""),"")</f>
        <v/>
      </c>
      <c r="BR160" s="166" t="str">
        <f>IFERROR(IF(GETPIVOTDATA("DateRDV",TCD!$B$1,"DT","VA","Bénéficiaire",$A160,BR$6,BR$5,"Mois (DateRDV)",BR$7,"Années (DateRDV)",BR$3,"Présence","Présent"),3,""),"")</f>
        <v/>
      </c>
      <c r="BS160" s="166" t="str">
        <f>IFERROR(IF(GETPIVOTDATA("DateRDV",TCD!$B$1,"DT","VA","Bénéficiaire",$A160,BS$6,BS$5,"Mois (DateRDV)",BS$7,"Années (DateRDV)",BS$3,"Présence","Absent"),4,""),"")</f>
        <v/>
      </c>
      <c r="BT160" s="166" t="str">
        <f>IFERROR(IF(GETPIVOTDATA("DateRDV",TCD!$B$1,"DT","VA","Bénéficiaire",$A160,BT$6,BT$5,"Mois (DateRDV)",BT$7,"Années (DateRDV)",BT$3),1,""),"")</f>
        <v/>
      </c>
      <c r="BU160" s="166" t="str">
        <f>IFERROR(IF(GETPIVOTDATA("DateRDV",TCD!$B$1,"DT","VA","Bénéficiaire",$A160,BU$6,BU$5,"Mois (DateRDV)",BU$7,"Années (DateRDV)",BU$3),2,""),"")</f>
        <v/>
      </c>
      <c r="BV160" s="166" t="str">
        <f>IFERROR(IF(GETPIVOTDATA("DateRDV",TCD!$B$1,"DT","VA","Bénéficiaire",$A160,BV$6,BV$5,"Mois (DateRDV)",BV$7,"Années (DateRDV)",BV$3,"Présence","Présent"),3,""),"")</f>
        <v/>
      </c>
      <c r="BW160" s="166" t="str">
        <f>IFERROR(IF(GETPIVOTDATA("DateRDV",TCD!$B$1,"DT","VA","Bénéficiaire",$A160,BW$6,BW$5,"Mois (DateRDV)",BW$7,"Années (DateRDV)",BW$3,"Présence","Absent"),4,""),"")</f>
        <v/>
      </c>
      <c r="BX160" s="166" t="str">
        <f>IFERROR(IF(GETPIVOTDATA("DateRDV",TCD!$B$1,"DT","VA","Bénéficiaire",$A160,BX$6,BX$5,"Mois (DateRDV)",BX$7,"Années (DateRDV)",BX$3),1,""),"")</f>
        <v/>
      </c>
      <c r="BY160" s="166" t="str">
        <f>IFERROR(IF(GETPIVOTDATA("DateRDV",TCD!$B$1,"DT","VA","Bénéficiaire",$A160,BY$6,BY$5,"Mois (DateRDV)",BY$7,"Années (DateRDV)",BY$3),2,""),"")</f>
        <v/>
      </c>
      <c r="BZ160" s="166" t="str">
        <f>IFERROR(IF(GETPIVOTDATA("DateRDV",TCD!$B$1,"DT","VA","Bénéficiaire",$A160,BZ$6,BZ$5,"Mois (DateRDV)",BZ$7,"Années (DateRDV)",BZ$3,"Présence","Présent"),3,""),"")</f>
        <v/>
      </c>
      <c r="CA160" s="166" t="str">
        <f>IFERROR(IF(GETPIVOTDATA("DateRDV",TCD!$B$1,"DT","VA","Bénéficiaire",$A160,CA$6,CA$5,"Mois (DateRDV)",CA$7,"Années (DateRDV)",CA$3,"Présence","Absent"),4,""),"")</f>
        <v/>
      </c>
      <c r="CB160" s="166" t="str">
        <f>IFERROR(IF(GETPIVOTDATA("DateRDV",TCD!$B$1,"DT","VA","Bénéficiaire",$A160,CB$6,CB$5,"Mois (DateRDV)",CB$7,"Années (DateRDV)",CB$3),1,""),"")</f>
        <v/>
      </c>
      <c r="CC160" s="166" t="str">
        <f>IFERROR(IF(GETPIVOTDATA("DateRDV",TCD!$B$1,"DT","VA","Bénéficiaire",$A160,CC$6,CC$5,"Mois (DateRDV)",CC$7,"Années (DateRDV)",CC$3),2,""),"")</f>
        <v/>
      </c>
      <c r="CD160" s="166" t="str">
        <f>IFERROR(IF(GETPIVOTDATA("DateRDV",TCD!$B$1,"DT","VA","Bénéficiaire",$A160,CD$6,CD$5,"Mois (DateRDV)",CD$7,"Années (DateRDV)",CD$3,"Présence","Présent"),3,""),"")</f>
        <v/>
      </c>
      <c r="CE160" s="166" t="str">
        <f>IFERROR(IF(GETPIVOTDATA("DateRDV",TCD!$B$1,"DT","VA","Bénéficiaire",$A160,CE$6,CE$5,"Mois (DateRDV)",CE$7,"Années (DateRDV)",CE$3,"Présence","Absent"),4,""),"")</f>
        <v/>
      </c>
      <c r="CF160" s="166" t="str">
        <f>IFERROR(IF(GETPIVOTDATA("DateRDV",TCD!$B$1,"DT","VA","Bénéficiaire",$A160,CF$6,CF$5,"Mois (DateRDV)",CF$7,"Années (DateRDV)",CF$3),1,""),"")</f>
        <v/>
      </c>
      <c r="CG160" s="166" t="str">
        <f>IFERROR(IF(GETPIVOTDATA("DateRDV",TCD!$B$1,"DT","VA","Bénéficiaire",$A160,CG$6,CG$5,"Mois (DateRDV)",CG$7,"Années (DateRDV)",CG$3),2,""),"")</f>
        <v/>
      </c>
      <c r="CH160" s="166" t="str">
        <f>IFERROR(IF(GETPIVOTDATA("DateRDV",TCD!$B$1,"DT","VA","Bénéficiaire",$A160,CH$6,CH$5,"Mois (DateRDV)",CH$7,"Années (DateRDV)",CH$3,"Présence","Présent"),3,""),"")</f>
        <v/>
      </c>
      <c r="CI160" s="166" t="str">
        <f>IFERROR(IF(GETPIVOTDATA("DateRDV",TCD!$B$1,"DT","VA","Bénéficiaire",$A160,CI$6,CI$5,"Mois (DateRDV)",CI$7,"Années (DateRDV)",CI$3,"Présence","Absent"),4,""),"")</f>
        <v/>
      </c>
      <c r="CJ160" s="166" t="str">
        <f>IFERROR(IF(GETPIVOTDATA("DateRDV",TCD!$B$1,"DT","VA","Bénéficiaire",$A160,CJ$6,CJ$5,"Mois (DateRDV)",CJ$7,"Années (DateRDV)",CJ$3),1,""),"")</f>
        <v/>
      </c>
      <c r="CK160" s="166" t="str">
        <f>IFERROR(IF(GETPIVOTDATA("DateRDV",TCD!$B$1,"DT","VA","Bénéficiaire",$A160,CK$6,CK$5,"Mois (DateRDV)",CK$7,"Années (DateRDV)",CK$3),2,""),"")</f>
        <v/>
      </c>
      <c r="CL160" s="166" t="str">
        <f>IFERROR(IF(GETPIVOTDATA("DateRDV",TCD!$B$1,"DT","VA","Bénéficiaire",$A160,VE$6,VE$5,"Mois (DateRDV)",VE$7,"Années (DateRDV)",VE$3,"Présence","Présent"),3,""),"")</f>
        <v/>
      </c>
      <c r="CM160" s="166" t="str">
        <f>IFERROR(IF(GETPIVOTDATA("DateRDV",TCD!$B$1,"DT","VA","Bénéficiaire",$A160,CM$6,CM$5,"Mois (DateRDV)",CM$7,"Années (DateRDV)",CM$3,"Présence","Absent"),4,""),"")</f>
        <v/>
      </c>
      <c r="CN160" s="166" t="str">
        <f>IFERROR(IF(GETPIVOTDATA("DateRDV",TCD!$B$1,"DT","VA","Bénéficiaire",$A160,CN$6,CN$5,"Mois (DateRDV)",CN$7,"Années (DateRDV)",CN$3),1,""),"")</f>
        <v/>
      </c>
      <c r="CO160" s="166" t="str">
        <f>IFERROR(IF(GETPIVOTDATA("DateRDV",TCD!$B$1,"DT","VA","Bénéficiaire",$A160,CO$6,CO$5,"Mois (DateRDV)",CO$7,"Années (DateRDV)",CO$3),2,""),"")</f>
        <v/>
      </c>
      <c r="CP160" s="166" t="str">
        <f>IFERROR(IF(GETPIVOTDATA("DateRDV",TCD!$B$1,"DT","VA","Bénéficiaire",$A160,CP$6,CP$5,"Mois (DateRDV)",CP$7,"Années (DateRDV)",CP$3,"Présence","Présent"),3,""),"")</f>
        <v/>
      </c>
      <c r="CQ160" s="166" t="str">
        <f>IFERROR(IF(GETPIVOTDATA("DateRDV",TCD!$B$1,"DT","VA","Bénéficiaire",$A160,CQ$6,CQ$5,"Mois (DateRDV)",CQ$7,"Années (DateRDV)",CQ$3,"Présence","Absent"),4,""),"")</f>
        <v/>
      </c>
      <c r="CR160" s="166" t="str">
        <f>IFERROR(IF(GETPIVOTDATA("DateRDV",TCD!$B$1,"DT","VA","Bénéficiaire",$A160,CR$6,CR$5,"Mois (DateRDV)",CR$7,"Années (DateRDV)",CR$3),1,""),"")</f>
        <v/>
      </c>
      <c r="CS160" s="166" t="str">
        <f>IFERROR(IF(GETPIVOTDATA("DateRDV",TCD!$B$1,"DT","VA","Bénéficiaire",$A160,CS$6,CS$5,"Mois (DateRDV)",CS$7,"Années (DateRDV)",CS$3),2,""),"")</f>
        <v/>
      </c>
      <c r="CT160" s="166" t="str">
        <f>IFERROR(IF(GETPIVOTDATA("DateRDV",TCD!$B$1,"DT","VA","Bénéficiaire",$A160,CT$6,CT$5,"Mois (DateRDV)",CT$7,"Années (DateRDV)",CT$3,"Présence","Présent"),3,""),"")</f>
        <v/>
      </c>
      <c r="CU160" s="166" t="str">
        <f>IFERROR(IF(GETPIVOTDATA("DateRDV",TCD!$B$1,"DT","VA","Bénéficiaire",$A160,CU$6,CU$5,"Mois (DateRDV)",CU$7,"Années (DateRDV)",CU$3,"Présence","Absent"),4,""),"")</f>
        <v/>
      </c>
      <c r="CV160" s="166" t="str">
        <f>IFERROR(IF(GETPIVOTDATA("DateRDV",TCD!$B$1,"DT","VA","Bénéficiaire",$A160,CV$6,CV$5,"Mois (DateRDV)",CV$7,"Années (DateRDV)",CV$3),1,""),"")</f>
        <v/>
      </c>
      <c r="CW160" s="166" t="str">
        <f>IFERROR(IF(GETPIVOTDATA("DateRDV",TCD!$B$1,"DT","VA","Bénéficiaire",$A160,CW$6,CW$5,"Mois (DateRDV)",CW$7,"Années (DateRDV)",CW$3),2,""),"")</f>
        <v/>
      </c>
      <c r="CX160" s="166" t="str">
        <f>IFERROR(IF(GETPIVOTDATA("DateRDV",TCD!$B$1,"DT","VA","Bénéficiaire",$A160,CX$6,CX$5,"Mois (DateRDV)",CX$7,"Années (DateRDV)",CX$3,"Présence","Présent"),3,""),"")</f>
        <v/>
      </c>
      <c r="CY160" s="166" t="str">
        <f>IFERROR(IF(GETPIVOTDATA("DateRDV",TCD!$B$1,"DT","VA","Bénéficiaire",$A160,CY$6,CY$5,"Mois (DateRDV)",CY$7,"Années (DateRDV)",CY$3,"Présence","Absent"),4,""),"")</f>
        <v/>
      </c>
      <c r="CZ160" s="166" t="str">
        <f>IFERROR(IF(GETPIVOTDATA("DateRDV",TCD!$B$1,"DT","VA","Bénéficiaire",$A160,CZ$6,CZ$5,"Mois (DateRDV)",CZ$7,"Années (DateRDV)",CZ$3),1,""),"")</f>
        <v/>
      </c>
      <c r="DA160" s="166" t="str">
        <f>IFERROR(IF(GETPIVOTDATA("DateRDV",TCD!$B$1,"DT","VA","Bénéficiaire",$A160,DA$6,DA$5,"Mois (DateRDV)",DA$7,"Années (DateRDV)",DA$3),2,""),"")</f>
        <v/>
      </c>
      <c r="DB160" s="166" t="str">
        <f>IFERROR(IF(GETPIVOTDATA("DateRDV",TCD!$B$1,"DT","VA","Bénéficiaire",$A160,DB$6,DB$5,"Mois (DateRDV)",DB$7,"Années (DateRDV)",DB$3,"Présence","Présent"),3,""),"")</f>
        <v/>
      </c>
      <c r="DC160" s="166" t="str">
        <f>IFERROR(IF(GETPIVOTDATA("DateRDV",TCD!$B$1,"DT","VA","Bénéficiaire",$A160,DC$6,DC$5,"Mois (DateRDV)",DC$7,"Années (DateRDV)",DC$3,"Présence","Absent"),4,""),"")</f>
        <v/>
      </c>
      <c r="DD160" s="166" t="str">
        <f>IFERROR(IF(GETPIVOTDATA("DateRDV",TCD!$B$1,"DT","VA","Bénéficiaire",$A160,DD$6,DD$5,"Mois (DateRDV)",DD$7,"Années (DateRDV)",DD$3),1,""),"")</f>
        <v/>
      </c>
      <c r="DE160" s="166" t="str">
        <f>IFERROR(IF(GETPIVOTDATA("DateRDV",TCD!$B$1,"DT","VA","Bénéficiaire",$A160,DE$6,DE$5,"Mois (DateRDV)",DE$7,"Années (DateRDV)",DE$3),2,""),"")</f>
        <v/>
      </c>
      <c r="DF160" s="166" t="str">
        <f>IFERROR(IF(GETPIVOTDATA("DateRDV",TCD!$B$1,"DT","VA","Bénéficiaire",$A160,DF$6,DF$5,"Mois (DateRDV)",DF$7,"Années (DateRDV)",DF$3,"Présence","Présent"),3,""),"")</f>
        <v/>
      </c>
      <c r="DG160" s="166" t="str">
        <f>IFERROR(IF(GETPIVOTDATA("DateRDV",TCD!$B$1,"DT","VA","Bénéficiaire",$A160,DG$6,DG$5,"Mois (DateRDV)",DG$7,"Années (DateRDV)",DG$3,"Présence","Absent"),4,""),"")</f>
        <v/>
      </c>
      <c r="DH160" s="166" t="str">
        <f>IFERROR(IF(GETPIVOTDATA("DateRDV",TCD!$B$1,"DT","VA","Bénéficiaire",$A160,DH$6,DH$5,"Mois (DateRDV)",DH$7,"Années (DateRDV)",DH$3),1,""),"")</f>
        <v/>
      </c>
      <c r="DI160" s="166" t="str">
        <f>IFERROR(IF(GETPIVOTDATA("DateRDV",TCD!$B$1,"DT","VA","Bénéficiaire",$A160,DI$6,DI$5,"Mois (DateRDV)",DI$7,"Années (DateRDV)",DI$3),2,""),"")</f>
        <v/>
      </c>
      <c r="DJ160" s="166" t="str">
        <f>IFERROR(IF(GETPIVOTDATA("DateRDV",TCD!$B$1,"DT","VA","Bénéficiaire",$A160,DJ$6,DJ$5,"Mois (DateRDV)",DJ$7,"Années (DateRDV)",DJ$3,"Présence","Présent"),3,""),"")</f>
        <v/>
      </c>
      <c r="DK160" s="166" t="str">
        <f>IFERROR(IF(GETPIVOTDATA("DateRDV",TCD!$B$1,"DT","VA","Bénéficiaire",$A160,DK$6,DK$5,"Mois (DateRDV)",DK$7,"Années (DateRDV)",DK$3,"Présence","Absent"),4,""),"")</f>
        <v/>
      </c>
      <c r="DL160" s="166" t="str">
        <f>IFERROR(IF(GETPIVOTDATA("DateRDV",TCD!$B$1,"DT","VA","Bénéficiaire",$A160,DL$6,DL$5,"Mois (DateRDV)",DL$7,"Années (DateRDV)",DL$3),1,""),"")</f>
        <v/>
      </c>
      <c r="DM160" s="166" t="str">
        <f>IFERROR(IF(GETPIVOTDATA("DateRDV",TCD!$B$1,"DT","VA","Bénéficiaire",$A160,DM$6,DM$5,"Mois (DateRDV)",DM$7,"Années (DateRDV)",DM$3),2,""),"")</f>
        <v/>
      </c>
      <c r="DN160" s="166" t="str">
        <f>IFERROR(IF(GETPIVOTDATA("DateRDV",TCD!$B$1,"DT","VA","Bénéficiaire",$A160,DN$6,DN$5,"Mois (DateRDV)",DN$7,"Années (DateRDV)",DN$3,"Présence","Présent"),3,""),"")</f>
        <v/>
      </c>
      <c r="DO160" s="166" t="str">
        <f>IFERROR(IF(GETPIVOTDATA("DateRDV",TCD!$B$1,"DT","VA","Bénéficiaire",$A160,DO$6,DO$5,"Mois (DateRDV)",DO$7,"Années (DateRDV)",DO$3,"Présence","Absent"),4,""),"")</f>
        <v/>
      </c>
    </row>
    <row r="161" spans="2:119" x14ac:dyDescent="0.2">
      <c r="B161" s="169" t="str">
        <f>IFERROR(IF(INDEX(Data!P:P,MATCH(A161,Data!B:B,0))&lt;&gt;"",INDEX(Data!P:P,MATCH(A161,Data!B:B,0)),""),"")</f>
        <v/>
      </c>
      <c r="C161" s="169" t="str">
        <f>IFERROR(IF(INDEX(Data!O:O,MATCH(A161,Data!B:B,0))&lt;&gt;"",INDEX(Data!O:O,MATCH(A161,Data!B:B,0)),""),"")</f>
        <v/>
      </c>
      <c r="D161" s="169" t="str">
        <f>IFERROR(IF(INDEX(Data!J:J,MATCH(A161,Data!B:B,0))&lt;&gt;"",INDEX(Data!J:J,MATCH(A161,Data!B:B,0)),""),"")</f>
        <v/>
      </c>
      <c r="E161" s="169" t="str">
        <f>IFERROR(IF(INDEX(Data!M:M,MATCH(A161,Data!B:B,0))&lt;&gt;"",INDEX(Data!M:M,MATCH(A161,Data!B:B,0)),""),"")</f>
        <v/>
      </c>
      <c r="F161" s="169" t="str">
        <f>IFERROR(IF(INDEX(Data!N:N,MATCH(A161,Data!B:B,0))&lt;&gt;"",INDEX(Data!N:N,MATCH(A161,Data!B:B,0)),""),"")</f>
        <v/>
      </c>
      <c r="G161" s="170" t="str">
        <f>IFERROR(IF(INDEX(Data!K:K,MATCH(A161,Data!B:B,0))&lt;&gt;"",INDEX(Data!K:K,MATCH(A161,Data!B:B,0)),""),"")</f>
        <v/>
      </c>
      <c r="H161" s="170" t="str">
        <f>IFERROR(IF(INDEX(Data!L:L,MATCH(A161,Data!B:B,0))&lt;&gt;"",INDEX(Data!L:L,MATCH(A161,Data!B:B,0)),""),"")</f>
        <v/>
      </c>
      <c r="I161" s="170" t="str">
        <f>IFERROR(IF(INDEX(Data!C:C,MATCH(A161,Data!B:B,0))&lt;&gt;"",INDEX(Data!C:C,MATCH(A161,Data!B:B,0)),""),"")</f>
        <v/>
      </c>
      <c r="J161" s="170" t="str">
        <f>IFERROR(IF(INDEX(Data!D:D,MATCH(A161,Data!B:B,0))&lt;&gt;"",INDEX(Data!D:D,MATCH(A161,Data!B:B,0)),""),"")</f>
        <v/>
      </c>
      <c r="K161" s="171" t="str">
        <f>IFERROR(IF(INDEX(Data!H:H,MATCH(A161,Data!B:B,0))&lt;&gt;"",INDEX(Data!H:H,MATCH(A161,Data!B:B,0)),""),"")</f>
        <v/>
      </c>
      <c r="L161" s="166" t="str">
        <f>IFERROR(IF(GETPIVOTDATA("DateRDV",TCD!$B$1,"DT","VA","Bénéficiaire",$A161,L$6,L$5,"Mois (DateRDV)",L$7,"Années (DateRDV)",L$3),1,""),"")</f>
        <v/>
      </c>
      <c r="M161" s="166" t="str">
        <f>IFERROR(IF(GETPIVOTDATA("DateRDV",TCD!$B$1,"DT","VA","Bénéficiaire",$A161,M$6,M$5,"Mois (DateRDV)",M$7,"Années (DateRDV)",M$3),2,""),"")</f>
        <v/>
      </c>
      <c r="N161" s="166" t="str">
        <f>IFERROR(IF(GETPIVOTDATA("DateRDV",TCD!$B$1,"DT","VA","Bénéficiaire",$A161,N$6,N$5,"Mois (DateRDV)",N$7,"Années (DateRDV)",N$3,"Présence","Présent"),3,""),"")</f>
        <v/>
      </c>
      <c r="O161" s="166" t="str">
        <f>IFERROR(IF(GETPIVOTDATA("DateRDV",TCD!$B$1,"DT","VA","Bénéficiaire",$A161,O$6,O$5,"Mois (DateRDV)",O$7,"Années (DateRDV)",O$3,"Présence","Absent"),4,""),"")</f>
        <v/>
      </c>
      <c r="P161" s="166" t="str">
        <f>IFERROR(IF(GETPIVOTDATA("DateRDV",TCD!$B$1,"DT","VA","Bénéficiaire",$A161,P$6,P$5,"Mois (DateRDV)",P$7,"Années (DateRDV)",P$3),1,""),"")</f>
        <v/>
      </c>
      <c r="Q161" s="166" t="str">
        <f>IFERROR(IF(GETPIVOTDATA("DateRDV",TCD!$B$1,"DT","VA","Bénéficiaire",$A161,Q$6,Q$5,"Mois (DateRDV)",Q$7,"Années (DateRDV)",Q$3),2,""),"")</f>
        <v/>
      </c>
      <c r="R161" s="166" t="str">
        <f>IFERROR(IF(GETPIVOTDATA("DateRDV",TCD!$B$1,"DT","VA","Bénéficiaire",$A161,R$6,R$5,"Mois (DateRDV)",R$7,"Années (DateRDV)",R$3,"Présence","Présent"),3,""),"")</f>
        <v/>
      </c>
      <c r="S161" s="166" t="str">
        <f>IFERROR(IF(GETPIVOTDATA("DateRDV",TCD!$B$1,"DT","VA","Bénéficiaire",$A161,S$6,S$5,"Mois (DateRDV)",S$7,"Années (DateRDV)",S$3,"Présence","Absent"),4,""),"")</f>
        <v/>
      </c>
      <c r="T161" s="166" t="str">
        <f>IFERROR(IF(GETPIVOTDATA("DateRDV",TCD!$B$1,"DT","VA","Bénéficiaire",$A161,T$6,T$5,"Mois (DateRDV)",T$7,"Années (DateRDV)",T$3),1,""),"")</f>
        <v/>
      </c>
      <c r="U161" s="166" t="str">
        <f>IFERROR(IF(GETPIVOTDATA("DateRDV",TCD!$B$1,"DT","VA","Bénéficiaire",$A161,U$6,U$5,"Mois (DateRDV)",U$7,"Années (DateRDV)",U$3),2,""),"")</f>
        <v/>
      </c>
      <c r="V161" s="166" t="str">
        <f>IFERROR(IF(GETPIVOTDATA("DateRDV",TCD!$B$1,"DT","VA","Bénéficiaire",$A161,V$6,V$5,"Mois (DateRDV)",V$7,"Années (DateRDV)",V$3,"Présence","Présent"),3,""),"")</f>
        <v/>
      </c>
      <c r="W161" s="166" t="str">
        <f>IFERROR(IF(GETPIVOTDATA("DateRDV",TCD!$B$1,"DT","VA","Bénéficiaire",$A161,W$6,W$5,"Mois (DateRDV)",W$7,"Années (DateRDV)",W$3,"Présence","Absent"),4,""),"")</f>
        <v/>
      </c>
      <c r="X161" s="166" t="str">
        <f>IFERROR(IF(GETPIVOTDATA("DateRDV",TCD!$B$1,"DT","VA","Bénéficiaire",$A161,X$6,X$5,"Mois (DateRDV)",X$7,"Années (DateRDV)",X$3),1,""),"")</f>
        <v/>
      </c>
      <c r="Y161" s="166" t="str">
        <f>IFERROR(IF(GETPIVOTDATA("DateRDV",TCD!$B$1,"DT","VA","Bénéficiaire",$A161,Y$6,Y$5,"Mois (DateRDV)",Y$7,"Années (DateRDV)",Y$3),2,""),"")</f>
        <v/>
      </c>
      <c r="Z161" s="166" t="str">
        <f>IFERROR(IF(GETPIVOTDATA("DateRDV",TCD!$B$1,"DT","VA","Bénéficiaire",$A161,Z$6,Z$5,"Mois (DateRDV)",Z$7,"Années (DateRDV)",Z$3,"Présence","Présent"),3,""),"")</f>
        <v/>
      </c>
      <c r="AA161" s="166" t="str">
        <f>IFERROR(IF(GETPIVOTDATA("DateRDV",TCD!$B$1,"DT","VA","Bénéficiaire",$A161,AA$6,AA$5,"Mois (DateRDV)",AA$7,"Années (DateRDV)",AA$3,"Présence","Absent"),4,""),"")</f>
        <v/>
      </c>
      <c r="AB161" s="166" t="str">
        <f>IFERROR(IF(GETPIVOTDATA("DateRDV",TCD!$B$1,"DT","VA","Bénéficiaire",$A161,AB$6,AB$5,"Mois (DateRDV)",AB$7,"Années (DateRDV)",AB$3),1,""),"")</f>
        <v/>
      </c>
      <c r="AC161" s="166" t="str">
        <f>IFERROR(IF(GETPIVOTDATA("DateRDV",TCD!$B$1,"DT","VA","Bénéficiaire",$A161,AC$6,AC$5,"Mois (DateRDV)",AC$7,"Années (DateRDV)",AC$3),2,""),"")</f>
        <v/>
      </c>
      <c r="AD161" s="166" t="str">
        <f>IFERROR(IF(GETPIVOTDATA("DateRDV",TCD!$B$1,"DT","VA","Bénéficiaire",$A161,AD$6,AD$5,"Mois (DateRDV)",AD$7,"Années (DateRDV)",AD$3,"Présence","Présent"),3,""),"")</f>
        <v/>
      </c>
      <c r="AE161" s="166" t="str">
        <f>IFERROR(IF(GETPIVOTDATA("DateRDV",TCD!$B$1,"DT","VA","Bénéficiaire",$A161,AE$6,AE$5,"Mois (DateRDV)",AE$7,"Années (DateRDV)",AE$3,"Présence","Absent"),4,""),"")</f>
        <v/>
      </c>
      <c r="AF161" s="166" t="str">
        <f>IFERROR(IF(GETPIVOTDATA("DateRDV",TCD!$B$1,"DT","VA","Bénéficiaire",$A161,AF$6,AF$5,"Mois (DateRDV)",AF$7,"Années (DateRDV)",AF$3),1,""),"")</f>
        <v/>
      </c>
      <c r="AG161" s="166" t="str">
        <f>IFERROR(IF(GETPIVOTDATA("DateRDV",TCD!$B$1,"DT","VA","Bénéficiaire",$A161,AG$6,AG$5,"Mois (DateRDV)",AG$7,"Années (DateRDV)",AG$3),2,""),"")</f>
        <v/>
      </c>
      <c r="AH161" s="166" t="str">
        <f>IFERROR(IF(GETPIVOTDATA("DateRDV",TCD!$B$1,"DT","VA","Bénéficiaire",$A161,AH$6,AH$5,"Mois (DateRDV)",AH$7,"Années (DateRDV)",AH$3,"Présence","Présent"),3,""),"")</f>
        <v/>
      </c>
      <c r="AI161" s="166" t="str">
        <f>IFERROR(IF(GETPIVOTDATA("DateRDV",TCD!$B$1,"DT","VA","Bénéficiaire",$A161,AI$6,AI$5,"Mois (DateRDV)",AI$7,"Années (DateRDV)",AI$3,"Présence","Absent"),4,""),"")</f>
        <v/>
      </c>
      <c r="AJ161" s="166" t="str">
        <f>IFERROR(IF(GETPIVOTDATA("DateRDV",TCD!$B$1,"DT","VA","Bénéficiaire",$A161,AJ$6,AJ$5,"Mois (DateRDV)",AJ$7,"Années (DateRDV)",AJ$3),1,""),"")</f>
        <v/>
      </c>
      <c r="AK161" s="166" t="str">
        <f>IFERROR(IF(GETPIVOTDATA("DateRDV",TCD!$B$1,"DT","VA","Bénéficiaire",$A161,AK$6,AK$5,"Mois (DateRDV)",AK$7,"Années (DateRDV)",AK$3),2,""),"")</f>
        <v/>
      </c>
      <c r="AL161" s="166" t="str">
        <f>IFERROR(IF(GETPIVOTDATA("DateRDV",TCD!$B$1,"DT","VA","Bénéficiaire",$A161,AL$6,AL$5,"Mois (DateRDV)",AL$7,"Années (DateRDV)",AL$3,"Présence","Présent"),3,""),"")</f>
        <v/>
      </c>
      <c r="AM161" s="166" t="str">
        <f>IFERROR(IF(GETPIVOTDATA("DateRDV",TCD!$B$1,"DT","VA","Bénéficiaire",$A161,AM$6,AM$5,"Mois (DateRDV)",AM$7,"Années (DateRDV)",AM$3,"Présence","Absent"),4,""),"")</f>
        <v/>
      </c>
      <c r="AN161" s="166" t="str">
        <f>IFERROR(IF(GETPIVOTDATA("DateRDV",TCD!$B$1,"DT","VA","Bénéficiaire",$A161,AN$6,AN$5,"Mois (DateRDV)",AN$7,"Années (DateRDV)",AN$3),1,""),"")</f>
        <v/>
      </c>
      <c r="AO161" s="166" t="str">
        <f>IFERROR(IF(GETPIVOTDATA("DateRDV",TCD!$B$1,"DT","VA","Bénéficiaire",$A161,AO$6,AO$5,"Mois (DateRDV)",AO$7,"Années (DateRDV)",AO$3),2,""),"")</f>
        <v/>
      </c>
      <c r="AP161" s="166" t="str">
        <f>IFERROR(IF(GETPIVOTDATA("DateRDV",TCD!$B$1,"DT","VA","Bénéficiaire",$A161,AP$6,AP$5,"Mois (DateRDV)",AP$7,"Années (DateRDV)",AP$3,"Présence","Présent"),3,""),"")</f>
        <v/>
      </c>
      <c r="AQ161" s="166" t="str">
        <f>IFERROR(IF(GETPIVOTDATA("DateRDV",TCD!$B$1,"DT","VA","Bénéficiaire",$A161,AQ$6,AQ$5,"Mois (DateRDV)",AQ$7,"Années (DateRDV)",AQ$3,"Présence","Absent"),4,""),"")</f>
        <v/>
      </c>
      <c r="AR161" s="166" t="str">
        <f>IFERROR(IF(GETPIVOTDATA("DateRDV",TCD!$B$1,"DT","VA","Bénéficiaire",$A161,AR$6,AR$5,"Mois (DateRDV)",AR$7,"Années (DateRDV)",AR$3),1,""),"")</f>
        <v/>
      </c>
      <c r="AS161" s="166" t="str">
        <f>IFERROR(IF(GETPIVOTDATA("DateRDV",TCD!$B$1,"DT","VA","Bénéficiaire",$A161,AS$6,AS$5,"Mois (DateRDV)",AS$7,"Années (DateRDV)",AS$3),2,""),"")</f>
        <v/>
      </c>
      <c r="AT161" s="166" t="str">
        <f>IFERROR(IF(GETPIVOTDATA("DateRDV",TCD!$B$1,"DT","VA","Bénéficiaire",$A161,AT$6,AT$5,"Mois (DateRDV)",AT$7,"Années (DateRDV)",AT$3,"Présence","Présent"),3,""),"")</f>
        <v/>
      </c>
      <c r="AU161" s="166" t="str">
        <f>IFERROR(IF(GETPIVOTDATA("DateRDV",TCD!$B$1,"DT","VA","Bénéficiaire",$A161,AU$6,AU$5,"Mois (DateRDV)",AU$7,"Années (DateRDV)",AU$3,"Présence","Absent"),4,""),"")</f>
        <v/>
      </c>
      <c r="AV161" s="166" t="str">
        <f>IFERROR(IF(GETPIVOTDATA("DateRDV",TCD!$B$1,"DT","VA","Bénéficiaire",$A161,AV$6,AV$5,"Mois (DateRDV)",AV$7,"Années (DateRDV)",AV$3),1,""),"")</f>
        <v/>
      </c>
      <c r="AW161" s="166" t="str">
        <f>IFERROR(IF(GETPIVOTDATA("DateRDV",TCD!$B$1,"DT","VA","Bénéficiaire",$A161,AW$6,AW$5,"Mois (DateRDV)",AW$7,"Années (DateRDV)",AW$3),2,""),"")</f>
        <v/>
      </c>
      <c r="AX161" s="166" t="str">
        <f>IFERROR(IF(GETPIVOTDATA("DateRDV",TCD!$B$1,"DT","VA","Bénéficiaire",$A161,AX$6,AX$5,"Mois (DateRDV)",AX$7,"Années (DateRDV)",AX$3,"Présence","Présent"),3,""),"")</f>
        <v/>
      </c>
      <c r="AY161" s="166" t="str">
        <f>IFERROR(IF(GETPIVOTDATA("DateRDV",TCD!$B$1,"DT","VA","Bénéficiaire",$A161,AY$6,AY$5,"Mois (DateRDV)",AY$7,"Années (DateRDV)",AY$3,"Présence","Absent"),4,""),"")</f>
        <v/>
      </c>
      <c r="AZ161" s="166" t="str">
        <f>IFERROR(IF(GETPIVOTDATA("DateRDV",TCD!$B$1,"DT","VA","Bénéficiaire",$A161,AZ$6,AZ$5,"Mois (DateRDV)",AZ$7,"Années (DateRDV)",AZ$3),1,""),"")</f>
        <v/>
      </c>
      <c r="BA161" s="166" t="str">
        <f>IFERROR(IF(GETPIVOTDATA("DateRDV",TCD!$B$1,"DT","VA","Bénéficiaire",$A161,BA$6,BA$5,"Mois (DateRDV)",BA$7,"Années (DateRDV)",BA$3),2,""),"")</f>
        <v/>
      </c>
      <c r="BB161" s="166" t="str">
        <f>IFERROR(IF(GETPIVOTDATA("DateRDV",TCD!$B$1,"DT","VA","Bénéficiaire",$A161,BB$6,BB$5,"Mois (DateRDV)",BB$7,"Années (DateRDV)",BB$3,"Présence","Présent"),3,""),"")</f>
        <v/>
      </c>
      <c r="BC161" s="166" t="str">
        <f>IFERROR(IF(GETPIVOTDATA("DateRDV",TCD!$B$1,"DT","VA","Bénéficiaire",$A161,BC$6,BC$5,"Mois (DateRDV)",BC$7,"Années (DateRDV)",BC$3,"Présence","Absent"),4,""),"")</f>
        <v/>
      </c>
      <c r="BD161" s="166" t="str">
        <f>IFERROR(IF(GETPIVOTDATA("DateRDV",TCD!$B$1,"DT","VA","Bénéficiaire",$A161,BD$6,BD$5,"Mois (DateRDV)",BD$7,"Années (DateRDV)",BD$3),1,""),"")</f>
        <v/>
      </c>
      <c r="BE161" s="166" t="str">
        <f>IFERROR(IF(GETPIVOTDATA("DateRDV",TCD!$B$1,"DT","VA","Bénéficiaire",$A161,BE$6,BE$5,"Mois (DateRDV)",BE$7,"Années (DateRDV)",BE$3),2,""),"")</f>
        <v/>
      </c>
      <c r="BF161" s="166" t="str">
        <f>IFERROR(IF(GETPIVOTDATA("DateRDV",TCD!$B$1,"DT","VA","Bénéficiaire",$A161,BF$6,BF$5,"Mois (DateRDV)",BF$7,"Années (DateRDV)",BF$3,"Présence","Présent"),3,""),"")</f>
        <v/>
      </c>
      <c r="BG161" s="166" t="str">
        <f>IFERROR(IF(GETPIVOTDATA("DateRDV",TCD!$B$1,"DT","VA","Bénéficiaire",$A161,BG$6,BG$5,"Mois (DateRDV)",BG$7,"Années (DateRDV)",BG$3,"Présence","Absent"),4,""),"")</f>
        <v/>
      </c>
      <c r="BH161" s="166" t="str">
        <f>IFERROR(IF(GETPIVOTDATA("DateRDV",TCD!$B$1,"DT","VA","Bénéficiaire",$A161,BH$6,BH$5,"Mois (DateRDV)",BH$7,"Années (DateRDV)",BH$3),1,""),"")</f>
        <v/>
      </c>
      <c r="BI161" s="166" t="str">
        <f>IFERROR(IF(GETPIVOTDATA("DateRDV",TCD!$B$1,"DT","VA","Bénéficiaire",$A161,BI$6,BI$5,"Mois (DateRDV)",BI$7,"Années (DateRDV)",BI$3),2,""),"")</f>
        <v/>
      </c>
      <c r="BJ161" s="166" t="str">
        <f>IFERROR(IF(GETPIVOTDATA("DateRDV",TCD!$B$1,"DT","VA","Bénéficiaire",$A161,BJ$6,BJ$5,"Mois (DateRDV)",BJ$7,"Années (DateRDV)",BJ$3,"Présence","Présent"),3,""),"")</f>
        <v/>
      </c>
      <c r="BK161" s="166" t="str">
        <f>IFERROR(IF(GETPIVOTDATA("DateRDV",TCD!$B$1,"DT","VA","Bénéficiaire",$A161,BK$6,BK$5,"Mois (DateRDV)",BK$7,"Années (DateRDV)",BK$3,"Présence","Absent"),4,""),"")</f>
        <v/>
      </c>
      <c r="BL161" s="166" t="str">
        <f>IFERROR(IF(GETPIVOTDATA("DateRDV",TCD!$B$1,"DT","VA","Bénéficiaire",$A161,BL$6,BL$5,"Mois (DateRDV)",BL$7,"Années (DateRDV)",BL$3),1,""),"")</f>
        <v/>
      </c>
      <c r="BM161" s="166" t="str">
        <f>IFERROR(IF(GETPIVOTDATA("DateRDV",TCD!$B$1,"DT","VA","Bénéficiaire",$A161,BM$6,BM$5,"Mois (DateRDV)",BM$7,"Années (DateRDV)",BM$3),2,""),"")</f>
        <v/>
      </c>
      <c r="BN161" s="166" t="str">
        <f>IFERROR(IF(GETPIVOTDATA("DateRDV",TCD!$B$1,"DT","VA","Bénéficiaire",$A161,BN$6,BN$5,"Mois (DateRDV)",BN$7,"Années (DateRDV)",BN$3,"Présence","Présent"),3,""),"")</f>
        <v/>
      </c>
      <c r="BO161" s="166" t="str">
        <f>IFERROR(IF(GETPIVOTDATA("DateRDV",TCD!$B$1,"DT","VA","Bénéficiaire",$A161,BO$6,BO$5,"Mois (DateRDV)",BO$7,"Années (DateRDV)",BO$3,"Présence","Absent"),4,""),"")</f>
        <v/>
      </c>
      <c r="BP161" s="166" t="str">
        <f>IFERROR(IF(GETPIVOTDATA("DateRDV",TCD!$B$1,"DT","VA","Bénéficiaire",$A161,BP$6,BP$5,"Mois (DateRDV)",BP$7,"Années (DateRDV)",BP$3),1,""),"")</f>
        <v/>
      </c>
      <c r="BQ161" s="166" t="str">
        <f>IFERROR(IF(GETPIVOTDATA("DateRDV",TCD!$B$1,"DT","VA","Bénéficiaire",$A161,BQ$6,BQ$5,"Mois (DateRDV)",BQ$7,"Années (DateRDV)",BQ$3),2,""),"")</f>
        <v/>
      </c>
      <c r="BR161" s="166" t="str">
        <f>IFERROR(IF(GETPIVOTDATA("DateRDV",TCD!$B$1,"DT","VA","Bénéficiaire",$A161,BR$6,BR$5,"Mois (DateRDV)",BR$7,"Années (DateRDV)",BR$3,"Présence","Présent"),3,""),"")</f>
        <v/>
      </c>
      <c r="BS161" s="166" t="str">
        <f>IFERROR(IF(GETPIVOTDATA("DateRDV",TCD!$B$1,"DT","VA","Bénéficiaire",$A161,BS$6,BS$5,"Mois (DateRDV)",BS$7,"Années (DateRDV)",BS$3,"Présence","Absent"),4,""),"")</f>
        <v/>
      </c>
      <c r="BT161" s="166" t="str">
        <f>IFERROR(IF(GETPIVOTDATA("DateRDV",TCD!$B$1,"DT","VA","Bénéficiaire",$A161,BT$6,BT$5,"Mois (DateRDV)",BT$7,"Années (DateRDV)",BT$3),1,""),"")</f>
        <v/>
      </c>
      <c r="BU161" s="166" t="str">
        <f>IFERROR(IF(GETPIVOTDATA("DateRDV",TCD!$B$1,"DT","VA","Bénéficiaire",$A161,BU$6,BU$5,"Mois (DateRDV)",BU$7,"Années (DateRDV)",BU$3),2,""),"")</f>
        <v/>
      </c>
      <c r="BV161" s="166" t="str">
        <f>IFERROR(IF(GETPIVOTDATA("DateRDV",TCD!$B$1,"DT","VA","Bénéficiaire",$A161,BV$6,BV$5,"Mois (DateRDV)",BV$7,"Années (DateRDV)",BV$3,"Présence","Présent"),3,""),"")</f>
        <v/>
      </c>
      <c r="BW161" s="166" t="str">
        <f>IFERROR(IF(GETPIVOTDATA("DateRDV",TCD!$B$1,"DT","VA","Bénéficiaire",$A161,BW$6,BW$5,"Mois (DateRDV)",BW$7,"Années (DateRDV)",BW$3,"Présence","Absent"),4,""),"")</f>
        <v/>
      </c>
      <c r="BX161" s="166" t="str">
        <f>IFERROR(IF(GETPIVOTDATA("DateRDV",TCD!$B$1,"DT","VA","Bénéficiaire",$A161,BX$6,BX$5,"Mois (DateRDV)",BX$7,"Années (DateRDV)",BX$3),1,""),"")</f>
        <v/>
      </c>
      <c r="BY161" s="166" t="str">
        <f>IFERROR(IF(GETPIVOTDATA("DateRDV",TCD!$B$1,"DT","VA","Bénéficiaire",$A161,BY$6,BY$5,"Mois (DateRDV)",BY$7,"Années (DateRDV)",BY$3),2,""),"")</f>
        <v/>
      </c>
      <c r="BZ161" s="166" t="str">
        <f>IFERROR(IF(GETPIVOTDATA("DateRDV",TCD!$B$1,"DT","VA","Bénéficiaire",$A161,BZ$6,BZ$5,"Mois (DateRDV)",BZ$7,"Années (DateRDV)",BZ$3,"Présence","Présent"),3,""),"")</f>
        <v/>
      </c>
      <c r="CA161" s="166" t="str">
        <f>IFERROR(IF(GETPIVOTDATA("DateRDV",TCD!$B$1,"DT","VA","Bénéficiaire",$A161,CA$6,CA$5,"Mois (DateRDV)",CA$7,"Années (DateRDV)",CA$3,"Présence","Absent"),4,""),"")</f>
        <v/>
      </c>
      <c r="CB161" s="166" t="str">
        <f>IFERROR(IF(GETPIVOTDATA("DateRDV",TCD!$B$1,"DT","VA","Bénéficiaire",$A161,CB$6,CB$5,"Mois (DateRDV)",CB$7,"Années (DateRDV)",CB$3),1,""),"")</f>
        <v/>
      </c>
      <c r="CC161" s="166" t="str">
        <f>IFERROR(IF(GETPIVOTDATA("DateRDV",TCD!$B$1,"DT","VA","Bénéficiaire",$A161,CC$6,CC$5,"Mois (DateRDV)",CC$7,"Années (DateRDV)",CC$3),2,""),"")</f>
        <v/>
      </c>
      <c r="CD161" s="166" t="str">
        <f>IFERROR(IF(GETPIVOTDATA("DateRDV",TCD!$B$1,"DT","VA","Bénéficiaire",$A161,CD$6,CD$5,"Mois (DateRDV)",CD$7,"Années (DateRDV)",CD$3,"Présence","Présent"),3,""),"")</f>
        <v/>
      </c>
      <c r="CE161" s="166" t="str">
        <f>IFERROR(IF(GETPIVOTDATA("DateRDV",TCD!$B$1,"DT","VA","Bénéficiaire",$A161,CE$6,CE$5,"Mois (DateRDV)",CE$7,"Années (DateRDV)",CE$3,"Présence","Absent"),4,""),"")</f>
        <v/>
      </c>
      <c r="CF161" s="166" t="str">
        <f>IFERROR(IF(GETPIVOTDATA("DateRDV",TCD!$B$1,"DT","VA","Bénéficiaire",$A161,CF$6,CF$5,"Mois (DateRDV)",CF$7,"Années (DateRDV)",CF$3),1,""),"")</f>
        <v/>
      </c>
      <c r="CG161" s="166" t="str">
        <f>IFERROR(IF(GETPIVOTDATA("DateRDV",TCD!$B$1,"DT","VA","Bénéficiaire",$A161,CG$6,CG$5,"Mois (DateRDV)",CG$7,"Années (DateRDV)",CG$3),2,""),"")</f>
        <v/>
      </c>
      <c r="CH161" s="166" t="str">
        <f>IFERROR(IF(GETPIVOTDATA("DateRDV",TCD!$B$1,"DT","VA","Bénéficiaire",$A161,CH$6,CH$5,"Mois (DateRDV)",CH$7,"Années (DateRDV)",CH$3,"Présence","Présent"),3,""),"")</f>
        <v/>
      </c>
      <c r="CI161" s="166" t="str">
        <f>IFERROR(IF(GETPIVOTDATA("DateRDV",TCD!$B$1,"DT","VA","Bénéficiaire",$A161,CI$6,CI$5,"Mois (DateRDV)",CI$7,"Années (DateRDV)",CI$3,"Présence","Absent"),4,""),"")</f>
        <v/>
      </c>
      <c r="CJ161" s="166" t="str">
        <f>IFERROR(IF(GETPIVOTDATA("DateRDV",TCD!$B$1,"DT","VA","Bénéficiaire",$A161,CJ$6,CJ$5,"Mois (DateRDV)",CJ$7,"Années (DateRDV)",CJ$3),1,""),"")</f>
        <v/>
      </c>
      <c r="CK161" s="166" t="str">
        <f>IFERROR(IF(GETPIVOTDATA("DateRDV",TCD!$B$1,"DT","VA","Bénéficiaire",$A161,CK$6,CK$5,"Mois (DateRDV)",CK$7,"Années (DateRDV)",CK$3),2,""),"")</f>
        <v/>
      </c>
      <c r="CL161" s="166" t="str">
        <f>IFERROR(IF(GETPIVOTDATA("DateRDV",TCD!$B$1,"DT","VA","Bénéficiaire",$A161,VE$6,VE$5,"Mois (DateRDV)",VE$7,"Années (DateRDV)",VE$3,"Présence","Présent"),3,""),"")</f>
        <v/>
      </c>
      <c r="CM161" s="166" t="str">
        <f>IFERROR(IF(GETPIVOTDATA("DateRDV",TCD!$B$1,"DT","VA","Bénéficiaire",$A161,CM$6,CM$5,"Mois (DateRDV)",CM$7,"Années (DateRDV)",CM$3,"Présence","Absent"),4,""),"")</f>
        <v/>
      </c>
      <c r="CN161" s="166" t="str">
        <f>IFERROR(IF(GETPIVOTDATA("DateRDV",TCD!$B$1,"DT","VA","Bénéficiaire",$A161,CN$6,CN$5,"Mois (DateRDV)",CN$7,"Années (DateRDV)",CN$3),1,""),"")</f>
        <v/>
      </c>
      <c r="CO161" s="166" t="str">
        <f>IFERROR(IF(GETPIVOTDATA("DateRDV",TCD!$B$1,"DT","VA","Bénéficiaire",$A161,CO$6,CO$5,"Mois (DateRDV)",CO$7,"Années (DateRDV)",CO$3),2,""),"")</f>
        <v/>
      </c>
      <c r="CP161" s="166" t="str">
        <f>IFERROR(IF(GETPIVOTDATA("DateRDV",TCD!$B$1,"DT","VA","Bénéficiaire",$A161,CP$6,CP$5,"Mois (DateRDV)",CP$7,"Années (DateRDV)",CP$3,"Présence","Présent"),3,""),"")</f>
        <v/>
      </c>
      <c r="CQ161" s="166" t="str">
        <f>IFERROR(IF(GETPIVOTDATA("DateRDV",TCD!$B$1,"DT","VA","Bénéficiaire",$A161,CQ$6,CQ$5,"Mois (DateRDV)",CQ$7,"Années (DateRDV)",CQ$3,"Présence","Absent"),4,""),"")</f>
        <v/>
      </c>
      <c r="CR161" s="166" t="str">
        <f>IFERROR(IF(GETPIVOTDATA("DateRDV",TCD!$B$1,"DT","VA","Bénéficiaire",$A161,CR$6,CR$5,"Mois (DateRDV)",CR$7,"Années (DateRDV)",CR$3),1,""),"")</f>
        <v/>
      </c>
      <c r="CS161" s="166" t="str">
        <f>IFERROR(IF(GETPIVOTDATA("DateRDV",TCD!$B$1,"DT","VA","Bénéficiaire",$A161,CS$6,CS$5,"Mois (DateRDV)",CS$7,"Années (DateRDV)",CS$3),2,""),"")</f>
        <v/>
      </c>
      <c r="CT161" s="166" t="str">
        <f>IFERROR(IF(GETPIVOTDATA("DateRDV",TCD!$B$1,"DT","VA","Bénéficiaire",$A161,CT$6,CT$5,"Mois (DateRDV)",CT$7,"Années (DateRDV)",CT$3,"Présence","Présent"),3,""),"")</f>
        <v/>
      </c>
      <c r="CU161" s="166" t="str">
        <f>IFERROR(IF(GETPIVOTDATA("DateRDV",TCD!$B$1,"DT","VA","Bénéficiaire",$A161,CU$6,CU$5,"Mois (DateRDV)",CU$7,"Années (DateRDV)",CU$3,"Présence","Absent"),4,""),"")</f>
        <v/>
      </c>
      <c r="CV161" s="166" t="str">
        <f>IFERROR(IF(GETPIVOTDATA("DateRDV",TCD!$B$1,"DT","VA","Bénéficiaire",$A161,CV$6,CV$5,"Mois (DateRDV)",CV$7,"Années (DateRDV)",CV$3),1,""),"")</f>
        <v/>
      </c>
      <c r="CW161" s="166" t="str">
        <f>IFERROR(IF(GETPIVOTDATA("DateRDV",TCD!$B$1,"DT","VA","Bénéficiaire",$A161,CW$6,CW$5,"Mois (DateRDV)",CW$7,"Années (DateRDV)",CW$3),2,""),"")</f>
        <v/>
      </c>
      <c r="CX161" s="166" t="str">
        <f>IFERROR(IF(GETPIVOTDATA("DateRDV",TCD!$B$1,"DT","VA","Bénéficiaire",$A161,CX$6,CX$5,"Mois (DateRDV)",CX$7,"Années (DateRDV)",CX$3,"Présence","Présent"),3,""),"")</f>
        <v/>
      </c>
      <c r="CY161" s="166" t="str">
        <f>IFERROR(IF(GETPIVOTDATA("DateRDV",TCD!$B$1,"DT","VA","Bénéficiaire",$A161,CY$6,CY$5,"Mois (DateRDV)",CY$7,"Années (DateRDV)",CY$3,"Présence","Absent"),4,""),"")</f>
        <v/>
      </c>
      <c r="CZ161" s="166" t="str">
        <f>IFERROR(IF(GETPIVOTDATA("DateRDV",TCD!$B$1,"DT","VA","Bénéficiaire",$A161,CZ$6,CZ$5,"Mois (DateRDV)",CZ$7,"Années (DateRDV)",CZ$3),1,""),"")</f>
        <v/>
      </c>
      <c r="DA161" s="166" t="str">
        <f>IFERROR(IF(GETPIVOTDATA("DateRDV",TCD!$B$1,"DT","VA","Bénéficiaire",$A161,DA$6,DA$5,"Mois (DateRDV)",DA$7,"Années (DateRDV)",DA$3),2,""),"")</f>
        <v/>
      </c>
      <c r="DB161" s="166" t="str">
        <f>IFERROR(IF(GETPIVOTDATA("DateRDV",TCD!$B$1,"DT","VA","Bénéficiaire",$A161,DB$6,DB$5,"Mois (DateRDV)",DB$7,"Années (DateRDV)",DB$3,"Présence","Présent"),3,""),"")</f>
        <v/>
      </c>
      <c r="DC161" s="166" t="str">
        <f>IFERROR(IF(GETPIVOTDATA("DateRDV",TCD!$B$1,"DT","VA","Bénéficiaire",$A161,DC$6,DC$5,"Mois (DateRDV)",DC$7,"Années (DateRDV)",DC$3,"Présence","Absent"),4,""),"")</f>
        <v/>
      </c>
      <c r="DD161" s="166" t="str">
        <f>IFERROR(IF(GETPIVOTDATA("DateRDV",TCD!$B$1,"DT","VA","Bénéficiaire",$A161,DD$6,DD$5,"Mois (DateRDV)",DD$7,"Années (DateRDV)",DD$3),1,""),"")</f>
        <v/>
      </c>
      <c r="DE161" s="166" t="str">
        <f>IFERROR(IF(GETPIVOTDATA("DateRDV",TCD!$B$1,"DT","VA","Bénéficiaire",$A161,DE$6,DE$5,"Mois (DateRDV)",DE$7,"Années (DateRDV)",DE$3),2,""),"")</f>
        <v/>
      </c>
      <c r="DF161" s="166" t="str">
        <f>IFERROR(IF(GETPIVOTDATA("DateRDV",TCD!$B$1,"DT","VA","Bénéficiaire",$A161,DF$6,DF$5,"Mois (DateRDV)",DF$7,"Années (DateRDV)",DF$3,"Présence","Présent"),3,""),"")</f>
        <v/>
      </c>
      <c r="DG161" s="166" t="str">
        <f>IFERROR(IF(GETPIVOTDATA("DateRDV",TCD!$B$1,"DT","VA","Bénéficiaire",$A161,DG$6,DG$5,"Mois (DateRDV)",DG$7,"Années (DateRDV)",DG$3,"Présence","Absent"),4,""),"")</f>
        <v/>
      </c>
      <c r="DH161" s="166" t="str">
        <f>IFERROR(IF(GETPIVOTDATA("DateRDV",TCD!$B$1,"DT","VA","Bénéficiaire",$A161,DH$6,DH$5,"Mois (DateRDV)",DH$7,"Années (DateRDV)",DH$3),1,""),"")</f>
        <v/>
      </c>
      <c r="DI161" s="166" t="str">
        <f>IFERROR(IF(GETPIVOTDATA("DateRDV",TCD!$B$1,"DT","VA","Bénéficiaire",$A161,DI$6,DI$5,"Mois (DateRDV)",DI$7,"Années (DateRDV)",DI$3),2,""),"")</f>
        <v/>
      </c>
      <c r="DJ161" s="166" t="str">
        <f>IFERROR(IF(GETPIVOTDATA("DateRDV",TCD!$B$1,"DT","VA","Bénéficiaire",$A161,DJ$6,DJ$5,"Mois (DateRDV)",DJ$7,"Années (DateRDV)",DJ$3,"Présence","Présent"),3,""),"")</f>
        <v/>
      </c>
      <c r="DK161" s="166" t="str">
        <f>IFERROR(IF(GETPIVOTDATA("DateRDV",TCD!$B$1,"DT","VA","Bénéficiaire",$A161,DK$6,DK$5,"Mois (DateRDV)",DK$7,"Années (DateRDV)",DK$3,"Présence","Absent"),4,""),"")</f>
        <v/>
      </c>
      <c r="DL161" s="166" t="str">
        <f>IFERROR(IF(GETPIVOTDATA("DateRDV",TCD!$B$1,"DT","VA","Bénéficiaire",$A161,DL$6,DL$5,"Mois (DateRDV)",DL$7,"Années (DateRDV)",DL$3),1,""),"")</f>
        <v/>
      </c>
      <c r="DM161" s="166" t="str">
        <f>IFERROR(IF(GETPIVOTDATA("DateRDV",TCD!$B$1,"DT","VA","Bénéficiaire",$A161,DM$6,DM$5,"Mois (DateRDV)",DM$7,"Années (DateRDV)",DM$3),2,""),"")</f>
        <v/>
      </c>
      <c r="DN161" s="166" t="str">
        <f>IFERROR(IF(GETPIVOTDATA("DateRDV",TCD!$B$1,"DT","VA","Bénéficiaire",$A161,DN$6,DN$5,"Mois (DateRDV)",DN$7,"Années (DateRDV)",DN$3,"Présence","Présent"),3,""),"")</f>
        <v/>
      </c>
      <c r="DO161" s="166" t="str">
        <f>IFERROR(IF(GETPIVOTDATA("DateRDV",TCD!$B$1,"DT","VA","Bénéficiaire",$A161,DO$6,DO$5,"Mois (DateRDV)",DO$7,"Années (DateRDV)",DO$3,"Présence","Absent"),4,""),"")</f>
        <v/>
      </c>
    </row>
    <row r="162" spans="2:119" x14ac:dyDescent="0.2">
      <c r="B162" s="169" t="str">
        <f>IFERROR(IF(INDEX(Data!P:P,MATCH(A162,Data!B:B,0))&lt;&gt;"",INDEX(Data!P:P,MATCH(A162,Data!B:B,0)),""),"")</f>
        <v/>
      </c>
      <c r="C162" s="169" t="str">
        <f>IFERROR(IF(INDEX(Data!O:O,MATCH(A162,Data!B:B,0))&lt;&gt;"",INDEX(Data!O:O,MATCH(A162,Data!B:B,0)),""),"")</f>
        <v/>
      </c>
      <c r="D162" s="169" t="str">
        <f>IFERROR(IF(INDEX(Data!J:J,MATCH(A162,Data!B:B,0))&lt;&gt;"",INDEX(Data!J:J,MATCH(A162,Data!B:B,0)),""),"")</f>
        <v/>
      </c>
      <c r="E162" s="169" t="str">
        <f>IFERROR(IF(INDEX(Data!M:M,MATCH(A162,Data!B:B,0))&lt;&gt;"",INDEX(Data!M:M,MATCH(A162,Data!B:B,0)),""),"")</f>
        <v/>
      </c>
      <c r="F162" s="169" t="str">
        <f>IFERROR(IF(INDEX(Data!N:N,MATCH(A162,Data!B:B,0))&lt;&gt;"",INDEX(Data!N:N,MATCH(A162,Data!B:B,0)),""),"")</f>
        <v/>
      </c>
      <c r="G162" s="170" t="str">
        <f>IFERROR(IF(INDEX(Data!K:K,MATCH(A162,Data!B:B,0))&lt;&gt;"",INDEX(Data!K:K,MATCH(A162,Data!B:B,0)),""),"")</f>
        <v/>
      </c>
      <c r="H162" s="170" t="str">
        <f>IFERROR(IF(INDEX(Data!L:L,MATCH(A162,Data!B:B,0))&lt;&gt;"",INDEX(Data!L:L,MATCH(A162,Data!B:B,0)),""),"")</f>
        <v/>
      </c>
      <c r="I162" s="170" t="str">
        <f>IFERROR(IF(INDEX(Data!C:C,MATCH(A162,Data!B:B,0))&lt;&gt;"",INDEX(Data!C:C,MATCH(A162,Data!B:B,0)),""),"")</f>
        <v/>
      </c>
      <c r="J162" s="170" t="str">
        <f>IFERROR(IF(INDEX(Data!D:D,MATCH(A162,Data!B:B,0))&lt;&gt;"",INDEX(Data!D:D,MATCH(A162,Data!B:B,0)),""),"")</f>
        <v/>
      </c>
      <c r="K162" s="171" t="str">
        <f>IFERROR(IF(INDEX(Data!H:H,MATCH(A162,Data!B:B,0))&lt;&gt;"",INDEX(Data!H:H,MATCH(A162,Data!B:B,0)),""),"")</f>
        <v/>
      </c>
      <c r="L162" s="166" t="str">
        <f>IFERROR(IF(GETPIVOTDATA("DateRDV",TCD!$B$1,"DT","VA","Bénéficiaire",$A162,L$6,L$5,"Mois (DateRDV)",L$7,"Années (DateRDV)",L$3),1,""),"")</f>
        <v/>
      </c>
      <c r="M162" s="166" t="str">
        <f>IFERROR(IF(GETPIVOTDATA("DateRDV",TCD!$B$1,"DT","VA","Bénéficiaire",$A162,M$6,M$5,"Mois (DateRDV)",M$7,"Années (DateRDV)",M$3),2,""),"")</f>
        <v/>
      </c>
      <c r="N162" s="166" t="str">
        <f>IFERROR(IF(GETPIVOTDATA("DateRDV",TCD!$B$1,"DT","VA","Bénéficiaire",$A162,N$6,N$5,"Mois (DateRDV)",N$7,"Années (DateRDV)",N$3,"Présence","Présent"),3,""),"")</f>
        <v/>
      </c>
      <c r="O162" s="166" t="str">
        <f>IFERROR(IF(GETPIVOTDATA("DateRDV",TCD!$B$1,"DT","VA","Bénéficiaire",$A162,O$6,O$5,"Mois (DateRDV)",O$7,"Années (DateRDV)",O$3,"Présence","Absent"),4,""),"")</f>
        <v/>
      </c>
      <c r="P162" s="166" t="str">
        <f>IFERROR(IF(GETPIVOTDATA("DateRDV",TCD!$B$1,"DT","VA","Bénéficiaire",$A162,P$6,P$5,"Mois (DateRDV)",P$7,"Années (DateRDV)",P$3),1,""),"")</f>
        <v/>
      </c>
      <c r="Q162" s="166" t="str">
        <f>IFERROR(IF(GETPIVOTDATA("DateRDV",TCD!$B$1,"DT","VA","Bénéficiaire",$A162,Q$6,Q$5,"Mois (DateRDV)",Q$7,"Années (DateRDV)",Q$3),2,""),"")</f>
        <v/>
      </c>
      <c r="R162" s="166" t="str">
        <f>IFERROR(IF(GETPIVOTDATA("DateRDV",TCD!$B$1,"DT","VA","Bénéficiaire",$A162,R$6,R$5,"Mois (DateRDV)",R$7,"Années (DateRDV)",R$3,"Présence","Présent"),3,""),"")</f>
        <v/>
      </c>
      <c r="S162" s="166" t="str">
        <f>IFERROR(IF(GETPIVOTDATA("DateRDV",TCD!$B$1,"DT","VA","Bénéficiaire",$A162,S$6,S$5,"Mois (DateRDV)",S$7,"Années (DateRDV)",S$3,"Présence","Absent"),4,""),"")</f>
        <v/>
      </c>
      <c r="T162" s="166" t="str">
        <f>IFERROR(IF(GETPIVOTDATA("DateRDV",TCD!$B$1,"DT","VA","Bénéficiaire",$A162,T$6,T$5,"Mois (DateRDV)",T$7,"Années (DateRDV)",T$3),1,""),"")</f>
        <v/>
      </c>
      <c r="U162" s="166" t="str">
        <f>IFERROR(IF(GETPIVOTDATA("DateRDV",TCD!$B$1,"DT","VA","Bénéficiaire",$A162,U$6,U$5,"Mois (DateRDV)",U$7,"Années (DateRDV)",U$3),2,""),"")</f>
        <v/>
      </c>
      <c r="V162" s="166" t="str">
        <f>IFERROR(IF(GETPIVOTDATA("DateRDV",TCD!$B$1,"DT","VA","Bénéficiaire",$A162,V$6,V$5,"Mois (DateRDV)",V$7,"Années (DateRDV)",V$3,"Présence","Présent"),3,""),"")</f>
        <v/>
      </c>
      <c r="W162" s="166" t="str">
        <f>IFERROR(IF(GETPIVOTDATA("DateRDV",TCD!$B$1,"DT","VA","Bénéficiaire",$A162,W$6,W$5,"Mois (DateRDV)",W$7,"Années (DateRDV)",W$3,"Présence","Absent"),4,""),"")</f>
        <v/>
      </c>
      <c r="X162" s="166" t="str">
        <f>IFERROR(IF(GETPIVOTDATA("DateRDV",TCD!$B$1,"DT","VA","Bénéficiaire",$A162,X$6,X$5,"Mois (DateRDV)",X$7,"Années (DateRDV)",X$3),1,""),"")</f>
        <v/>
      </c>
      <c r="Y162" s="166" t="str">
        <f>IFERROR(IF(GETPIVOTDATA("DateRDV",TCD!$B$1,"DT","VA","Bénéficiaire",$A162,Y$6,Y$5,"Mois (DateRDV)",Y$7,"Années (DateRDV)",Y$3),2,""),"")</f>
        <v/>
      </c>
      <c r="Z162" s="166" t="str">
        <f>IFERROR(IF(GETPIVOTDATA("DateRDV",TCD!$B$1,"DT","VA","Bénéficiaire",$A162,Z$6,Z$5,"Mois (DateRDV)",Z$7,"Années (DateRDV)",Z$3,"Présence","Présent"),3,""),"")</f>
        <v/>
      </c>
      <c r="AA162" s="166" t="str">
        <f>IFERROR(IF(GETPIVOTDATA("DateRDV",TCD!$B$1,"DT","VA","Bénéficiaire",$A162,AA$6,AA$5,"Mois (DateRDV)",AA$7,"Années (DateRDV)",AA$3,"Présence","Absent"),4,""),"")</f>
        <v/>
      </c>
      <c r="AB162" s="166" t="str">
        <f>IFERROR(IF(GETPIVOTDATA("DateRDV",TCD!$B$1,"DT","VA","Bénéficiaire",$A162,AB$6,AB$5,"Mois (DateRDV)",AB$7,"Années (DateRDV)",AB$3),1,""),"")</f>
        <v/>
      </c>
      <c r="AC162" s="166" t="str">
        <f>IFERROR(IF(GETPIVOTDATA("DateRDV",TCD!$B$1,"DT","VA","Bénéficiaire",$A162,AC$6,AC$5,"Mois (DateRDV)",AC$7,"Années (DateRDV)",AC$3),2,""),"")</f>
        <v/>
      </c>
      <c r="AD162" s="166" t="str">
        <f>IFERROR(IF(GETPIVOTDATA("DateRDV",TCD!$B$1,"DT","VA","Bénéficiaire",$A162,AD$6,AD$5,"Mois (DateRDV)",AD$7,"Années (DateRDV)",AD$3,"Présence","Présent"),3,""),"")</f>
        <v/>
      </c>
      <c r="AE162" s="166" t="str">
        <f>IFERROR(IF(GETPIVOTDATA("DateRDV",TCD!$B$1,"DT","VA","Bénéficiaire",$A162,AE$6,AE$5,"Mois (DateRDV)",AE$7,"Années (DateRDV)",AE$3,"Présence","Absent"),4,""),"")</f>
        <v/>
      </c>
      <c r="AF162" s="166" t="str">
        <f>IFERROR(IF(GETPIVOTDATA("DateRDV",TCD!$B$1,"DT","VA","Bénéficiaire",$A162,AF$6,AF$5,"Mois (DateRDV)",AF$7,"Années (DateRDV)",AF$3),1,""),"")</f>
        <v/>
      </c>
      <c r="AG162" s="166" t="str">
        <f>IFERROR(IF(GETPIVOTDATA("DateRDV",TCD!$B$1,"DT","VA","Bénéficiaire",$A162,AG$6,AG$5,"Mois (DateRDV)",AG$7,"Années (DateRDV)",AG$3),2,""),"")</f>
        <v/>
      </c>
      <c r="AH162" s="166" t="str">
        <f>IFERROR(IF(GETPIVOTDATA("DateRDV",TCD!$B$1,"DT","VA","Bénéficiaire",$A162,AH$6,AH$5,"Mois (DateRDV)",AH$7,"Années (DateRDV)",AH$3,"Présence","Présent"),3,""),"")</f>
        <v/>
      </c>
      <c r="AI162" s="166" t="str">
        <f>IFERROR(IF(GETPIVOTDATA("DateRDV",TCD!$B$1,"DT","VA","Bénéficiaire",$A162,AI$6,AI$5,"Mois (DateRDV)",AI$7,"Années (DateRDV)",AI$3,"Présence","Absent"),4,""),"")</f>
        <v/>
      </c>
      <c r="AJ162" s="166" t="str">
        <f>IFERROR(IF(GETPIVOTDATA("DateRDV",TCD!$B$1,"DT","VA","Bénéficiaire",$A162,AJ$6,AJ$5,"Mois (DateRDV)",AJ$7,"Années (DateRDV)",AJ$3),1,""),"")</f>
        <v/>
      </c>
      <c r="AK162" s="166" t="str">
        <f>IFERROR(IF(GETPIVOTDATA("DateRDV",TCD!$B$1,"DT","VA","Bénéficiaire",$A162,AK$6,AK$5,"Mois (DateRDV)",AK$7,"Années (DateRDV)",AK$3),2,""),"")</f>
        <v/>
      </c>
      <c r="AL162" s="166" t="str">
        <f>IFERROR(IF(GETPIVOTDATA("DateRDV",TCD!$B$1,"DT","VA","Bénéficiaire",$A162,AL$6,AL$5,"Mois (DateRDV)",AL$7,"Années (DateRDV)",AL$3,"Présence","Présent"),3,""),"")</f>
        <v/>
      </c>
      <c r="AM162" s="166" t="str">
        <f>IFERROR(IF(GETPIVOTDATA("DateRDV",TCD!$B$1,"DT","VA","Bénéficiaire",$A162,AM$6,AM$5,"Mois (DateRDV)",AM$7,"Années (DateRDV)",AM$3,"Présence","Absent"),4,""),"")</f>
        <v/>
      </c>
      <c r="AN162" s="166" t="str">
        <f>IFERROR(IF(GETPIVOTDATA("DateRDV",TCD!$B$1,"DT","VA","Bénéficiaire",$A162,AN$6,AN$5,"Mois (DateRDV)",AN$7,"Années (DateRDV)",AN$3),1,""),"")</f>
        <v/>
      </c>
      <c r="AO162" s="166" t="str">
        <f>IFERROR(IF(GETPIVOTDATA("DateRDV",TCD!$B$1,"DT","VA","Bénéficiaire",$A162,AO$6,AO$5,"Mois (DateRDV)",AO$7,"Années (DateRDV)",AO$3),2,""),"")</f>
        <v/>
      </c>
      <c r="AP162" s="166" t="str">
        <f>IFERROR(IF(GETPIVOTDATA("DateRDV",TCD!$B$1,"DT","VA","Bénéficiaire",$A162,AP$6,AP$5,"Mois (DateRDV)",AP$7,"Années (DateRDV)",AP$3,"Présence","Présent"),3,""),"")</f>
        <v/>
      </c>
      <c r="AQ162" s="166" t="str">
        <f>IFERROR(IF(GETPIVOTDATA("DateRDV",TCD!$B$1,"DT","VA","Bénéficiaire",$A162,AQ$6,AQ$5,"Mois (DateRDV)",AQ$7,"Années (DateRDV)",AQ$3,"Présence","Absent"),4,""),"")</f>
        <v/>
      </c>
      <c r="AR162" s="166" t="str">
        <f>IFERROR(IF(GETPIVOTDATA("DateRDV",TCD!$B$1,"DT","VA","Bénéficiaire",$A162,AR$6,AR$5,"Mois (DateRDV)",AR$7,"Années (DateRDV)",AR$3),1,""),"")</f>
        <v/>
      </c>
      <c r="AS162" s="166" t="str">
        <f>IFERROR(IF(GETPIVOTDATA("DateRDV",TCD!$B$1,"DT","VA","Bénéficiaire",$A162,AS$6,AS$5,"Mois (DateRDV)",AS$7,"Années (DateRDV)",AS$3),2,""),"")</f>
        <v/>
      </c>
      <c r="AT162" s="166" t="str">
        <f>IFERROR(IF(GETPIVOTDATA("DateRDV",TCD!$B$1,"DT","VA","Bénéficiaire",$A162,AT$6,AT$5,"Mois (DateRDV)",AT$7,"Années (DateRDV)",AT$3,"Présence","Présent"),3,""),"")</f>
        <v/>
      </c>
      <c r="AU162" s="166" t="str">
        <f>IFERROR(IF(GETPIVOTDATA("DateRDV",TCD!$B$1,"DT","VA","Bénéficiaire",$A162,AU$6,AU$5,"Mois (DateRDV)",AU$7,"Années (DateRDV)",AU$3,"Présence","Absent"),4,""),"")</f>
        <v/>
      </c>
      <c r="AV162" s="166" t="str">
        <f>IFERROR(IF(GETPIVOTDATA("DateRDV",TCD!$B$1,"DT","VA","Bénéficiaire",$A162,AV$6,AV$5,"Mois (DateRDV)",AV$7,"Années (DateRDV)",AV$3),1,""),"")</f>
        <v/>
      </c>
      <c r="AW162" s="166" t="str">
        <f>IFERROR(IF(GETPIVOTDATA("DateRDV",TCD!$B$1,"DT","VA","Bénéficiaire",$A162,AW$6,AW$5,"Mois (DateRDV)",AW$7,"Années (DateRDV)",AW$3),2,""),"")</f>
        <v/>
      </c>
      <c r="AX162" s="166" t="str">
        <f>IFERROR(IF(GETPIVOTDATA("DateRDV",TCD!$B$1,"DT","VA","Bénéficiaire",$A162,AX$6,AX$5,"Mois (DateRDV)",AX$7,"Années (DateRDV)",AX$3,"Présence","Présent"),3,""),"")</f>
        <v/>
      </c>
      <c r="AY162" s="166" t="str">
        <f>IFERROR(IF(GETPIVOTDATA("DateRDV",TCD!$B$1,"DT","VA","Bénéficiaire",$A162,AY$6,AY$5,"Mois (DateRDV)",AY$7,"Années (DateRDV)",AY$3,"Présence","Absent"),4,""),"")</f>
        <v/>
      </c>
      <c r="AZ162" s="166" t="str">
        <f>IFERROR(IF(GETPIVOTDATA("DateRDV",TCD!$B$1,"DT","VA","Bénéficiaire",$A162,AZ$6,AZ$5,"Mois (DateRDV)",AZ$7,"Années (DateRDV)",AZ$3),1,""),"")</f>
        <v/>
      </c>
      <c r="BA162" s="166" t="str">
        <f>IFERROR(IF(GETPIVOTDATA("DateRDV",TCD!$B$1,"DT","VA","Bénéficiaire",$A162,BA$6,BA$5,"Mois (DateRDV)",BA$7,"Années (DateRDV)",BA$3),2,""),"")</f>
        <v/>
      </c>
      <c r="BB162" s="166" t="str">
        <f>IFERROR(IF(GETPIVOTDATA("DateRDV",TCD!$B$1,"DT","VA","Bénéficiaire",$A162,BB$6,BB$5,"Mois (DateRDV)",BB$7,"Années (DateRDV)",BB$3,"Présence","Présent"),3,""),"")</f>
        <v/>
      </c>
      <c r="BC162" s="166" t="str">
        <f>IFERROR(IF(GETPIVOTDATA("DateRDV",TCD!$B$1,"DT","VA","Bénéficiaire",$A162,BC$6,BC$5,"Mois (DateRDV)",BC$7,"Années (DateRDV)",BC$3,"Présence","Absent"),4,""),"")</f>
        <v/>
      </c>
      <c r="BD162" s="166" t="str">
        <f>IFERROR(IF(GETPIVOTDATA("DateRDV",TCD!$B$1,"DT","VA","Bénéficiaire",$A162,BD$6,BD$5,"Mois (DateRDV)",BD$7,"Années (DateRDV)",BD$3),1,""),"")</f>
        <v/>
      </c>
      <c r="BE162" s="166" t="str">
        <f>IFERROR(IF(GETPIVOTDATA("DateRDV",TCD!$B$1,"DT","VA","Bénéficiaire",$A162,BE$6,BE$5,"Mois (DateRDV)",BE$7,"Années (DateRDV)",BE$3),2,""),"")</f>
        <v/>
      </c>
      <c r="BF162" s="166" t="str">
        <f>IFERROR(IF(GETPIVOTDATA("DateRDV",TCD!$B$1,"DT","VA","Bénéficiaire",$A162,BF$6,BF$5,"Mois (DateRDV)",BF$7,"Années (DateRDV)",BF$3,"Présence","Présent"),3,""),"")</f>
        <v/>
      </c>
      <c r="BG162" s="166" t="str">
        <f>IFERROR(IF(GETPIVOTDATA("DateRDV",TCD!$B$1,"DT","VA","Bénéficiaire",$A162,BG$6,BG$5,"Mois (DateRDV)",BG$7,"Années (DateRDV)",BG$3,"Présence","Absent"),4,""),"")</f>
        <v/>
      </c>
      <c r="BH162" s="166" t="str">
        <f>IFERROR(IF(GETPIVOTDATA("DateRDV",TCD!$B$1,"DT","VA","Bénéficiaire",$A162,BH$6,BH$5,"Mois (DateRDV)",BH$7,"Années (DateRDV)",BH$3),1,""),"")</f>
        <v/>
      </c>
      <c r="BI162" s="166" t="str">
        <f>IFERROR(IF(GETPIVOTDATA("DateRDV",TCD!$B$1,"DT","VA","Bénéficiaire",$A162,BI$6,BI$5,"Mois (DateRDV)",BI$7,"Années (DateRDV)",BI$3),2,""),"")</f>
        <v/>
      </c>
      <c r="BJ162" s="166" t="str">
        <f>IFERROR(IF(GETPIVOTDATA("DateRDV",TCD!$B$1,"DT","VA","Bénéficiaire",$A162,BJ$6,BJ$5,"Mois (DateRDV)",BJ$7,"Années (DateRDV)",BJ$3,"Présence","Présent"),3,""),"")</f>
        <v/>
      </c>
      <c r="BK162" s="166" t="str">
        <f>IFERROR(IF(GETPIVOTDATA("DateRDV",TCD!$B$1,"DT","VA","Bénéficiaire",$A162,BK$6,BK$5,"Mois (DateRDV)",BK$7,"Années (DateRDV)",BK$3,"Présence","Absent"),4,""),"")</f>
        <v/>
      </c>
      <c r="BL162" s="166" t="str">
        <f>IFERROR(IF(GETPIVOTDATA("DateRDV",TCD!$B$1,"DT","VA","Bénéficiaire",$A162,BL$6,BL$5,"Mois (DateRDV)",BL$7,"Années (DateRDV)",BL$3),1,""),"")</f>
        <v/>
      </c>
      <c r="BM162" s="166" t="str">
        <f>IFERROR(IF(GETPIVOTDATA("DateRDV",TCD!$B$1,"DT","VA","Bénéficiaire",$A162,BM$6,BM$5,"Mois (DateRDV)",BM$7,"Années (DateRDV)",BM$3),2,""),"")</f>
        <v/>
      </c>
      <c r="BN162" s="166" t="str">
        <f>IFERROR(IF(GETPIVOTDATA("DateRDV",TCD!$B$1,"DT","VA","Bénéficiaire",$A162,BN$6,BN$5,"Mois (DateRDV)",BN$7,"Années (DateRDV)",BN$3,"Présence","Présent"),3,""),"")</f>
        <v/>
      </c>
      <c r="BO162" s="166" t="str">
        <f>IFERROR(IF(GETPIVOTDATA("DateRDV",TCD!$B$1,"DT","VA","Bénéficiaire",$A162,BO$6,BO$5,"Mois (DateRDV)",BO$7,"Années (DateRDV)",BO$3,"Présence","Absent"),4,""),"")</f>
        <v/>
      </c>
      <c r="BP162" s="166" t="str">
        <f>IFERROR(IF(GETPIVOTDATA("DateRDV",TCD!$B$1,"DT","VA","Bénéficiaire",$A162,BP$6,BP$5,"Mois (DateRDV)",BP$7,"Années (DateRDV)",BP$3),1,""),"")</f>
        <v/>
      </c>
      <c r="BQ162" s="166" t="str">
        <f>IFERROR(IF(GETPIVOTDATA("DateRDV",TCD!$B$1,"DT","VA","Bénéficiaire",$A162,BQ$6,BQ$5,"Mois (DateRDV)",BQ$7,"Années (DateRDV)",BQ$3),2,""),"")</f>
        <v/>
      </c>
      <c r="BR162" s="166" t="str">
        <f>IFERROR(IF(GETPIVOTDATA("DateRDV",TCD!$B$1,"DT","VA","Bénéficiaire",$A162,BR$6,BR$5,"Mois (DateRDV)",BR$7,"Années (DateRDV)",BR$3,"Présence","Présent"),3,""),"")</f>
        <v/>
      </c>
      <c r="BS162" s="166" t="str">
        <f>IFERROR(IF(GETPIVOTDATA("DateRDV",TCD!$B$1,"DT","VA","Bénéficiaire",$A162,BS$6,BS$5,"Mois (DateRDV)",BS$7,"Années (DateRDV)",BS$3,"Présence","Absent"),4,""),"")</f>
        <v/>
      </c>
      <c r="BT162" s="166" t="str">
        <f>IFERROR(IF(GETPIVOTDATA("DateRDV",TCD!$B$1,"DT","VA","Bénéficiaire",$A162,BT$6,BT$5,"Mois (DateRDV)",BT$7,"Années (DateRDV)",BT$3),1,""),"")</f>
        <v/>
      </c>
      <c r="BU162" s="166" t="str">
        <f>IFERROR(IF(GETPIVOTDATA("DateRDV",TCD!$B$1,"DT","VA","Bénéficiaire",$A162,BU$6,BU$5,"Mois (DateRDV)",BU$7,"Années (DateRDV)",BU$3),2,""),"")</f>
        <v/>
      </c>
      <c r="BV162" s="166" t="str">
        <f>IFERROR(IF(GETPIVOTDATA("DateRDV",TCD!$B$1,"DT","VA","Bénéficiaire",$A162,BV$6,BV$5,"Mois (DateRDV)",BV$7,"Années (DateRDV)",BV$3,"Présence","Présent"),3,""),"")</f>
        <v/>
      </c>
      <c r="BW162" s="166" t="str">
        <f>IFERROR(IF(GETPIVOTDATA("DateRDV",TCD!$B$1,"DT","VA","Bénéficiaire",$A162,BW$6,BW$5,"Mois (DateRDV)",BW$7,"Années (DateRDV)",BW$3,"Présence","Absent"),4,""),"")</f>
        <v/>
      </c>
      <c r="BX162" s="166" t="str">
        <f>IFERROR(IF(GETPIVOTDATA("DateRDV",TCD!$B$1,"DT","VA","Bénéficiaire",$A162,BX$6,BX$5,"Mois (DateRDV)",BX$7,"Années (DateRDV)",BX$3),1,""),"")</f>
        <v/>
      </c>
      <c r="BY162" s="166" t="str">
        <f>IFERROR(IF(GETPIVOTDATA("DateRDV",TCD!$B$1,"DT","VA","Bénéficiaire",$A162,BY$6,BY$5,"Mois (DateRDV)",BY$7,"Années (DateRDV)",BY$3),2,""),"")</f>
        <v/>
      </c>
      <c r="BZ162" s="166" t="str">
        <f>IFERROR(IF(GETPIVOTDATA("DateRDV",TCD!$B$1,"DT","VA","Bénéficiaire",$A162,BZ$6,BZ$5,"Mois (DateRDV)",BZ$7,"Années (DateRDV)",BZ$3,"Présence","Présent"),3,""),"")</f>
        <v/>
      </c>
      <c r="CA162" s="166" t="str">
        <f>IFERROR(IF(GETPIVOTDATA("DateRDV",TCD!$B$1,"DT","VA","Bénéficiaire",$A162,CA$6,CA$5,"Mois (DateRDV)",CA$7,"Années (DateRDV)",CA$3,"Présence","Absent"),4,""),"")</f>
        <v/>
      </c>
      <c r="CB162" s="166" t="str">
        <f>IFERROR(IF(GETPIVOTDATA("DateRDV",TCD!$B$1,"DT","VA","Bénéficiaire",$A162,CB$6,CB$5,"Mois (DateRDV)",CB$7,"Années (DateRDV)",CB$3),1,""),"")</f>
        <v/>
      </c>
      <c r="CC162" s="166" t="str">
        <f>IFERROR(IF(GETPIVOTDATA("DateRDV",TCD!$B$1,"DT","VA","Bénéficiaire",$A162,CC$6,CC$5,"Mois (DateRDV)",CC$7,"Années (DateRDV)",CC$3),2,""),"")</f>
        <v/>
      </c>
      <c r="CD162" s="166" t="str">
        <f>IFERROR(IF(GETPIVOTDATA("DateRDV",TCD!$B$1,"DT","VA","Bénéficiaire",$A162,CD$6,CD$5,"Mois (DateRDV)",CD$7,"Années (DateRDV)",CD$3,"Présence","Présent"),3,""),"")</f>
        <v/>
      </c>
      <c r="CE162" s="166" t="str">
        <f>IFERROR(IF(GETPIVOTDATA("DateRDV",TCD!$B$1,"DT","VA","Bénéficiaire",$A162,CE$6,CE$5,"Mois (DateRDV)",CE$7,"Années (DateRDV)",CE$3,"Présence","Absent"),4,""),"")</f>
        <v/>
      </c>
      <c r="CF162" s="166" t="str">
        <f>IFERROR(IF(GETPIVOTDATA("DateRDV",TCD!$B$1,"DT","VA","Bénéficiaire",$A162,CF$6,CF$5,"Mois (DateRDV)",CF$7,"Années (DateRDV)",CF$3),1,""),"")</f>
        <v/>
      </c>
      <c r="CG162" s="166" t="str">
        <f>IFERROR(IF(GETPIVOTDATA("DateRDV",TCD!$B$1,"DT","VA","Bénéficiaire",$A162,CG$6,CG$5,"Mois (DateRDV)",CG$7,"Années (DateRDV)",CG$3),2,""),"")</f>
        <v/>
      </c>
      <c r="CH162" s="166" t="str">
        <f>IFERROR(IF(GETPIVOTDATA("DateRDV",TCD!$B$1,"DT","VA","Bénéficiaire",$A162,CH$6,CH$5,"Mois (DateRDV)",CH$7,"Années (DateRDV)",CH$3,"Présence","Présent"),3,""),"")</f>
        <v/>
      </c>
      <c r="CI162" s="166" t="str">
        <f>IFERROR(IF(GETPIVOTDATA("DateRDV",TCD!$B$1,"DT","VA","Bénéficiaire",$A162,CI$6,CI$5,"Mois (DateRDV)",CI$7,"Années (DateRDV)",CI$3,"Présence","Absent"),4,""),"")</f>
        <v/>
      </c>
      <c r="CJ162" s="166" t="str">
        <f>IFERROR(IF(GETPIVOTDATA("DateRDV",TCD!$B$1,"DT","VA","Bénéficiaire",$A162,CJ$6,CJ$5,"Mois (DateRDV)",CJ$7,"Années (DateRDV)",CJ$3),1,""),"")</f>
        <v/>
      </c>
      <c r="CK162" s="166" t="str">
        <f>IFERROR(IF(GETPIVOTDATA("DateRDV",TCD!$B$1,"DT","VA","Bénéficiaire",$A162,CK$6,CK$5,"Mois (DateRDV)",CK$7,"Années (DateRDV)",CK$3),2,""),"")</f>
        <v/>
      </c>
      <c r="CL162" s="166" t="str">
        <f>IFERROR(IF(GETPIVOTDATA("DateRDV",TCD!$B$1,"DT","VA","Bénéficiaire",$A162,VE$6,VE$5,"Mois (DateRDV)",VE$7,"Années (DateRDV)",VE$3,"Présence","Présent"),3,""),"")</f>
        <v/>
      </c>
      <c r="CM162" s="166" t="str">
        <f>IFERROR(IF(GETPIVOTDATA("DateRDV",TCD!$B$1,"DT","VA","Bénéficiaire",$A162,CM$6,CM$5,"Mois (DateRDV)",CM$7,"Années (DateRDV)",CM$3,"Présence","Absent"),4,""),"")</f>
        <v/>
      </c>
      <c r="CN162" s="166" t="str">
        <f>IFERROR(IF(GETPIVOTDATA("DateRDV",TCD!$B$1,"DT","VA","Bénéficiaire",$A162,CN$6,CN$5,"Mois (DateRDV)",CN$7,"Années (DateRDV)",CN$3),1,""),"")</f>
        <v/>
      </c>
      <c r="CO162" s="166" t="str">
        <f>IFERROR(IF(GETPIVOTDATA("DateRDV",TCD!$B$1,"DT","VA","Bénéficiaire",$A162,CO$6,CO$5,"Mois (DateRDV)",CO$7,"Années (DateRDV)",CO$3),2,""),"")</f>
        <v/>
      </c>
      <c r="CP162" s="166" t="str">
        <f>IFERROR(IF(GETPIVOTDATA("DateRDV",TCD!$B$1,"DT","VA","Bénéficiaire",$A162,CP$6,CP$5,"Mois (DateRDV)",CP$7,"Années (DateRDV)",CP$3,"Présence","Présent"),3,""),"")</f>
        <v/>
      </c>
      <c r="CQ162" s="166" t="str">
        <f>IFERROR(IF(GETPIVOTDATA("DateRDV",TCD!$B$1,"DT","VA","Bénéficiaire",$A162,CQ$6,CQ$5,"Mois (DateRDV)",CQ$7,"Années (DateRDV)",CQ$3,"Présence","Absent"),4,""),"")</f>
        <v/>
      </c>
      <c r="CR162" s="166" t="str">
        <f>IFERROR(IF(GETPIVOTDATA("DateRDV",TCD!$B$1,"DT","VA","Bénéficiaire",$A162,CR$6,CR$5,"Mois (DateRDV)",CR$7,"Années (DateRDV)",CR$3),1,""),"")</f>
        <v/>
      </c>
      <c r="CS162" s="166" t="str">
        <f>IFERROR(IF(GETPIVOTDATA("DateRDV",TCD!$B$1,"DT","VA","Bénéficiaire",$A162,CS$6,CS$5,"Mois (DateRDV)",CS$7,"Années (DateRDV)",CS$3),2,""),"")</f>
        <v/>
      </c>
      <c r="CT162" s="166" t="str">
        <f>IFERROR(IF(GETPIVOTDATA("DateRDV",TCD!$B$1,"DT","VA","Bénéficiaire",$A162,CT$6,CT$5,"Mois (DateRDV)",CT$7,"Années (DateRDV)",CT$3,"Présence","Présent"),3,""),"")</f>
        <v/>
      </c>
      <c r="CU162" s="166" t="str">
        <f>IFERROR(IF(GETPIVOTDATA("DateRDV",TCD!$B$1,"DT","VA","Bénéficiaire",$A162,CU$6,CU$5,"Mois (DateRDV)",CU$7,"Années (DateRDV)",CU$3,"Présence","Absent"),4,""),"")</f>
        <v/>
      </c>
      <c r="CV162" s="166" t="str">
        <f>IFERROR(IF(GETPIVOTDATA("DateRDV",TCD!$B$1,"DT","VA","Bénéficiaire",$A162,CV$6,CV$5,"Mois (DateRDV)",CV$7,"Années (DateRDV)",CV$3),1,""),"")</f>
        <v/>
      </c>
      <c r="CW162" s="166" t="str">
        <f>IFERROR(IF(GETPIVOTDATA("DateRDV",TCD!$B$1,"DT","VA","Bénéficiaire",$A162,CW$6,CW$5,"Mois (DateRDV)",CW$7,"Années (DateRDV)",CW$3),2,""),"")</f>
        <v/>
      </c>
      <c r="CX162" s="166" t="str">
        <f>IFERROR(IF(GETPIVOTDATA("DateRDV",TCD!$B$1,"DT","VA","Bénéficiaire",$A162,CX$6,CX$5,"Mois (DateRDV)",CX$7,"Années (DateRDV)",CX$3,"Présence","Présent"),3,""),"")</f>
        <v/>
      </c>
      <c r="CY162" s="166" t="str">
        <f>IFERROR(IF(GETPIVOTDATA("DateRDV",TCD!$B$1,"DT","VA","Bénéficiaire",$A162,CY$6,CY$5,"Mois (DateRDV)",CY$7,"Années (DateRDV)",CY$3,"Présence","Absent"),4,""),"")</f>
        <v/>
      </c>
      <c r="CZ162" s="166" t="str">
        <f>IFERROR(IF(GETPIVOTDATA("DateRDV",TCD!$B$1,"DT","VA","Bénéficiaire",$A162,CZ$6,CZ$5,"Mois (DateRDV)",CZ$7,"Années (DateRDV)",CZ$3),1,""),"")</f>
        <v/>
      </c>
      <c r="DA162" s="166" t="str">
        <f>IFERROR(IF(GETPIVOTDATA("DateRDV",TCD!$B$1,"DT","VA","Bénéficiaire",$A162,DA$6,DA$5,"Mois (DateRDV)",DA$7,"Années (DateRDV)",DA$3),2,""),"")</f>
        <v/>
      </c>
      <c r="DB162" s="166" t="str">
        <f>IFERROR(IF(GETPIVOTDATA("DateRDV",TCD!$B$1,"DT","VA","Bénéficiaire",$A162,DB$6,DB$5,"Mois (DateRDV)",DB$7,"Années (DateRDV)",DB$3,"Présence","Présent"),3,""),"")</f>
        <v/>
      </c>
      <c r="DC162" s="166" t="str">
        <f>IFERROR(IF(GETPIVOTDATA("DateRDV",TCD!$B$1,"DT","VA","Bénéficiaire",$A162,DC$6,DC$5,"Mois (DateRDV)",DC$7,"Années (DateRDV)",DC$3,"Présence","Absent"),4,""),"")</f>
        <v/>
      </c>
      <c r="DD162" s="166" t="str">
        <f>IFERROR(IF(GETPIVOTDATA("DateRDV",TCD!$B$1,"DT","VA","Bénéficiaire",$A162,DD$6,DD$5,"Mois (DateRDV)",DD$7,"Années (DateRDV)",DD$3),1,""),"")</f>
        <v/>
      </c>
      <c r="DE162" s="166" t="str">
        <f>IFERROR(IF(GETPIVOTDATA("DateRDV",TCD!$B$1,"DT","VA","Bénéficiaire",$A162,DE$6,DE$5,"Mois (DateRDV)",DE$7,"Années (DateRDV)",DE$3),2,""),"")</f>
        <v/>
      </c>
      <c r="DF162" s="166" t="str">
        <f>IFERROR(IF(GETPIVOTDATA("DateRDV",TCD!$B$1,"DT","VA","Bénéficiaire",$A162,DF$6,DF$5,"Mois (DateRDV)",DF$7,"Années (DateRDV)",DF$3,"Présence","Présent"),3,""),"")</f>
        <v/>
      </c>
      <c r="DG162" s="166" t="str">
        <f>IFERROR(IF(GETPIVOTDATA("DateRDV",TCD!$B$1,"DT","VA","Bénéficiaire",$A162,DG$6,DG$5,"Mois (DateRDV)",DG$7,"Années (DateRDV)",DG$3,"Présence","Absent"),4,""),"")</f>
        <v/>
      </c>
      <c r="DH162" s="166" t="str">
        <f>IFERROR(IF(GETPIVOTDATA("DateRDV",TCD!$B$1,"DT","VA","Bénéficiaire",$A162,DH$6,DH$5,"Mois (DateRDV)",DH$7,"Années (DateRDV)",DH$3),1,""),"")</f>
        <v/>
      </c>
      <c r="DI162" s="166" t="str">
        <f>IFERROR(IF(GETPIVOTDATA("DateRDV",TCD!$B$1,"DT","VA","Bénéficiaire",$A162,DI$6,DI$5,"Mois (DateRDV)",DI$7,"Années (DateRDV)",DI$3),2,""),"")</f>
        <v/>
      </c>
      <c r="DJ162" s="166" t="str">
        <f>IFERROR(IF(GETPIVOTDATA("DateRDV",TCD!$B$1,"DT","VA","Bénéficiaire",$A162,DJ$6,DJ$5,"Mois (DateRDV)",DJ$7,"Années (DateRDV)",DJ$3,"Présence","Présent"),3,""),"")</f>
        <v/>
      </c>
      <c r="DK162" s="166" t="str">
        <f>IFERROR(IF(GETPIVOTDATA("DateRDV",TCD!$B$1,"DT","VA","Bénéficiaire",$A162,DK$6,DK$5,"Mois (DateRDV)",DK$7,"Années (DateRDV)",DK$3,"Présence","Absent"),4,""),"")</f>
        <v/>
      </c>
      <c r="DL162" s="166" t="str">
        <f>IFERROR(IF(GETPIVOTDATA("DateRDV",TCD!$B$1,"DT","VA","Bénéficiaire",$A162,DL$6,DL$5,"Mois (DateRDV)",DL$7,"Années (DateRDV)",DL$3),1,""),"")</f>
        <v/>
      </c>
      <c r="DM162" s="166" t="str">
        <f>IFERROR(IF(GETPIVOTDATA("DateRDV",TCD!$B$1,"DT","VA","Bénéficiaire",$A162,DM$6,DM$5,"Mois (DateRDV)",DM$7,"Années (DateRDV)",DM$3),2,""),"")</f>
        <v/>
      </c>
      <c r="DN162" s="166" t="str">
        <f>IFERROR(IF(GETPIVOTDATA("DateRDV",TCD!$B$1,"DT","VA","Bénéficiaire",$A162,DN$6,DN$5,"Mois (DateRDV)",DN$7,"Années (DateRDV)",DN$3,"Présence","Présent"),3,""),"")</f>
        <v/>
      </c>
      <c r="DO162" s="166" t="str">
        <f>IFERROR(IF(GETPIVOTDATA("DateRDV",TCD!$B$1,"DT","VA","Bénéficiaire",$A162,DO$6,DO$5,"Mois (DateRDV)",DO$7,"Années (DateRDV)",DO$3,"Présence","Absent"),4,""),"")</f>
        <v/>
      </c>
    </row>
    <row r="163" spans="2:119" x14ac:dyDescent="0.2">
      <c r="B163" s="169" t="str">
        <f>IFERROR(IF(INDEX(Data!P:P,MATCH(A163,Data!B:B,0))&lt;&gt;"",INDEX(Data!P:P,MATCH(A163,Data!B:B,0)),""),"")</f>
        <v/>
      </c>
      <c r="C163" s="169" t="str">
        <f>IFERROR(IF(INDEX(Data!O:O,MATCH(A163,Data!B:B,0))&lt;&gt;"",INDEX(Data!O:O,MATCH(A163,Data!B:B,0)),""),"")</f>
        <v/>
      </c>
      <c r="D163" s="169" t="str">
        <f>IFERROR(IF(INDEX(Data!J:J,MATCH(A163,Data!B:B,0))&lt;&gt;"",INDEX(Data!J:J,MATCH(A163,Data!B:B,0)),""),"")</f>
        <v/>
      </c>
      <c r="E163" s="169" t="str">
        <f>IFERROR(IF(INDEX(Data!M:M,MATCH(A163,Data!B:B,0))&lt;&gt;"",INDEX(Data!M:M,MATCH(A163,Data!B:B,0)),""),"")</f>
        <v/>
      </c>
      <c r="F163" s="169" t="str">
        <f>IFERROR(IF(INDEX(Data!N:N,MATCH(A163,Data!B:B,0))&lt;&gt;"",INDEX(Data!N:N,MATCH(A163,Data!B:B,0)),""),"")</f>
        <v/>
      </c>
      <c r="G163" s="170" t="str">
        <f>IFERROR(IF(INDEX(Data!K:K,MATCH(A163,Data!B:B,0))&lt;&gt;"",INDEX(Data!K:K,MATCH(A163,Data!B:B,0)),""),"")</f>
        <v/>
      </c>
      <c r="H163" s="170" t="str">
        <f>IFERROR(IF(INDEX(Data!L:L,MATCH(A163,Data!B:B,0))&lt;&gt;"",INDEX(Data!L:L,MATCH(A163,Data!B:B,0)),""),"")</f>
        <v/>
      </c>
      <c r="I163" s="170" t="str">
        <f>IFERROR(IF(INDEX(Data!C:C,MATCH(A163,Data!B:B,0))&lt;&gt;"",INDEX(Data!C:C,MATCH(A163,Data!B:B,0)),""),"")</f>
        <v/>
      </c>
      <c r="J163" s="170" t="str">
        <f>IFERROR(IF(INDEX(Data!D:D,MATCH(A163,Data!B:B,0))&lt;&gt;"",INDEX(Data!D:D,MATCH(A163,Data!B:B,0)),""),"")</f>
        <v/>
      </c>
      <c r="K163" s="171" t="str">
        <f>IFERROR(IF(INDEX(Data!H:H,MATCH(A163,Data!B:B,0))&lt;&gt;"",INDEX(Data!H:H,MATCH(A163,Data!B:B,0)),""),"")</f>
        <v/>
      </c>
      <c r="L163" s="166" t="str">
        <f>IFERROR(IF(GETPIVOTDATA("DateRDV",TCD!$B$1,"DT","VA","Bénéficiaire",$A163,L$6,L$5,"Mois (DateRDV)",L$7,"Années (DateRDV)",L$3),1,""),"")</f>
        <v/>
      </c>
      <c r="M163" s="166" t="str">
        <f>IFERROR(IF(GETPIVOTDATA("DateRDV",TCD!$B$1,"DT","VA","Bénéficiaire",$A163,M$6,M$5,"Mois (DateRDV)",M$7,"Années (DateRDV)",M$3),2,""),"")</f>
        <v/>
      </c>
      <c r="N163" s="166" t="str">
        <f>IFERROR(IF(GETPIVOTDATA("DateRDV",TCD!$B$1,"DT","VA","Bénéficiaire",$A163,N$6,N$5,"Mois (DateRDV)",N$7,"Années (DateRDV)",N$3,"Présence","Présent"),3,""),"")</f>
        <v/>
      </c>
      <c r="O163" s="166" t="str">
        <f>IFERROR(IF(GETPIVOTDATA("DateRDV",TCD!$B$1,"DT","VA","Bénéficiaire",$A163,O$6,O$5,"Mois (DateRDV)",O$7,"Années (DateRDV)",O$3,"Présence","Absent"),4,""),"")</f>
        <v/>
      </c>
      <c r="P163" s="166" t="str">
        <f>IFERROR(IF(GETPIVOTDATA("DateRDV",TCD!$B$1,"DT","VA","Bénéficiaire",$A163,P$6,P$5,"Mois (DateRDV)",P$7,"Années (DateRDV)",P$3),1,""),"")</f>
        <v/>
      </c>
      <c r="Q163" s="166" t="str">
        <f>IFERROR(IF(GETPIVOTDATA("DateRDV",TCD!$B$1,"DT","VA","Bénéficiaire",$A163,Q$6,Q$5,"Mois (DateRDV)",Q$7,"Années (DateRDV)",Q$3),2,""),"")</f>
        <v/>
      </c>
      <c r="R163" s="166" t="str">
        <f>IFERROR(IF(GETPIVOTDATA("DateRDV",TCD!$B$1,"DT","VA","Bénéficiaire",$A163,R$6,R$5,"Mois (DateRDV)",R$7,"Années (DateRDV)",R$3,"Présence","Présent"),3,""),"")</f>
        <v/>
      </c>
      <c r="S163" s="166" t="str">
        <f>IFERROR(IF(GETPIVOTDATA("DateRDV",TCD!$B$1,"DT","VA","Bénéficiaire",$A163,S$6,S$5,"Mois (DateRDV)",S$7,"Années (DateRDV)",S$3,"Présence","Absent"),4,""),"")</f>
        <v/>
      </c>
      <c r="T163" s="166" t="str">
        <f>IFERROR(IF(GETPIVOTDATA("DateRDV",TCD!$B$1,"DT","VA","Bénéficiaire",$A163,T$6,T$5,"Mois (DateRDV)",T$7,"Années (DateRDV)",T$3),1,""),"")</f>
        <v/>
      </c>
      <c r="U163" s="166" t="str">
        <f>IFERROR(IF(GETPIVOTDATA("DateRDV",TCD!$B$1,"DT","VA","Bénéficiaire",$A163,U$6,U$5,"Mois (DateRDV)",U$7,"Années (DateRDV)",U$3),2,""),"")</f>
        <v/>
      </c>
      <c r="V163" s="166" t="str">
        <f>IFERROR(IF(GETPIVOTDATA("DateRDV",TCD!$B$1,"DT","VA","Bénéficiaire",$A163,V$6,V$5,"Mois (DateRDV)",V$7,"Années (DateRDV)",V$3,"Présence","Présent"),3,""),"")</f>
        <v/>
      </c>
      <c r="W163" s="166" t="str">
        <f>IFERROR(IF(GETPIVOTDATA("DateRDV",TCD!$B$1,"DT","VA","Bénéficiaire",$A163,W$6,W$5,"Mois (DateRDV)",W$7,"Années (DateRDV)",W$3,"Présence","Absent"),4,""),"")</f>
        <v/>
      </c>
      <c r="X163" s="166" t="str">
        <f>IFERROR(IF(GETPIVOTDATA("DateRDV",TCD!$B$1,"DT","VA","Bénéficiaire",$A163,X$6,X$5,"Mois (DateRDV)",X$7,"Années (DateRDV)",X$3),1,""),"")</f>
        <v/>
      </c>
      <c r="Y163" s="166" t="str">
        <f>IFERROR(IF(GETPIVOTDATA("DateRDV",TCD!$B$1,"DT","VA","Bénéficiaire",$A163,Y$6,Y$5,"Mois (DateRDV)",Y$7,"Années (DateRDV)",Y$3),2,""),"")</f>
        <v/>
      </c>
      <c r="Z163" s="166" t="str">
        <f>IFERROR(IF(GETPIVOTDATA("DateRDV",TCD!$B$1,"DT","VA","Bénéficiaire",$A163,Z$6,Z$5,"Mois (DateRDV)",Z$7,"Années (DateRDV)",Z$3,"Présence","Présent"),3,""),"")</f>
        <v/>
      </c>
      <c r="AA163" s="166" t="str">
        <f>IFERROR(IF(GETPIVOTDATA("DateRDV",TCD!$B$1,"DT","VA","Bénéficiaire",$A163,AA$6,AA$5,"Mois (DateRDV)",AA$7,"Années (DateRDV)",AA$3,"Présence","Absent"),4,""),"")</f>
        <v/>
      </c>
      <c r="AB163" s="166" t="str">
        <f>IFERROR(IF(GETPIVOTDATA("DateRDV",TCD!$B$1,"DT","VA","Bénéficiaire",$A163,AB$6,AB$5,"Mois (DateRDV)",AB$7,"Années (DateRDV)",AB$3),1,""),"")</f>
        <v/>
      </c>
      <c r="AC163" s="166" t="str">
        <f>IFERROR(IF(GETPIVOTDATA("DateRDV",TCD!$B$1,"DT","VA","Bénéficiaire",$A163,AC$6,AC$5,"Mois (DateRDV)",AC$7,"Années (DateRDV)",AC$3),2,""),"")</f>
        <v/>
      </c>
      <c r="AD163" s="166" t="str">
        <f>IFERROR(IF(GETPIVOTDATA("DateRDV",TCD!$B$1,"DT","VA","Bénéficiaire",$A163,AD$6,AD$5,"Mois (DateRDV)",AD$7,"Années (DateRDV)",AD$3,"Présence","Présent"),3,""),"")</f>
        <v/>
      </c>
      <c r="AE163" s="166" t="str">
        <f>IFERROR(IF(GETPIVOTDATA("DateRDV",TCD!$B$1,"DT","VA","Bénéficiaire",$A163,AE$6,AE$5,"Mois (DateRDV)",AE$7,"Années (DateRDV)",AE$3,"Présence","Absent"),4,""),"")</f>
        <v/>
      </c>
      <c r="AF163" s="166" t="str">
        <f>IFERROR(IF(GETPIVOTDATA("DateRDV",TCD!$B$1,"DT","VA","Bénéficiaire",$A163,AF$6,AF$5,"Mois (DateRDV)",AF$7,"Années (DateRDV)",AF$3),1,""),"")</f>
        <v/>
      </c>
      <c r="AG163" s="166" t="str">
        <f>IFERROR(IF(GETPIVOTDATA("DateRDV",TCD!$B$1,"DT","VA","Bénéficiaire",$A163,AG$6,AG$5,"Mois (DateRDV)",AG$7,"Années (DateRDV)",AG$3),2,""),"")</f>
        <v/>
      </c>
      <c r="AH163" s="166" t="str">
        <f>IFERROR(IF(GETPIVOTDATA("DateRDV",TCD!$B$1,"DT","VA","Bénéficiaire",$A163,AH$6,AH$5,"Mois (DateRDV)",AH$7,"Années (DateRDV)",AH$3,"Présence","Présent"),3,""),"")</f>
        <v/>
      </c>
      <c r="AI163" s="166" t="str">
        <f>IFERROR(IF(GETPIVOTDATA("DateRDV",TCD!$B$1,"DT","VA","Bénéficiaire",$A163,AI$6,AI$5,"Mois (DateRDV)",AI$7,"Années (DateRDV)",AI$3,"Présence","Absent"),4,""),"")</f>
        <v/>
      </c>
      <c r="AJ163" s="166" t="str">
        <f>IFERROR(IF(GETPIVOTDATA("DateRDV",TCD!$B$1,"DT","VA","Bénéficiaire",$A163,AJ$6,AJ$5,"Mois (DateRDV)",AJ$7,"Années (DateRDV)",AJ$3),1,""),"")</f>
        <v/>
      </c>
      <c r="AK163" s="166" t="str">
        <f>IFERROR(IF(GETPIVOTDATA("DateRDV",TCD!$B$1,"DT","VA","Bénéficiaire",$A163,AK$6,AK$5,"Mois (DateRDV)",AK$7,"Années (DateRDV)",AK$3),2,""),"")</f>
        <v/>
      </c>
      <c r="AL163" s="166" t="str">
        <f>IFERROR(IF(GETPIVOTDATA("DateRDV",TCD!$B$1,"DT","VA","Bénéficiaire",$A163,AL$6,AL$5,"Mois (DateRDV)",AL$7,"Années (DateRDV)",AL$3,"Présence","Présent"),3,""),"")</f>
        <v/>
      </c>
      <c r="AM163" s="166" t="str">
        <f>IFERROR(IF(GETPIVOTDATA("DateRDV",TCD!$B$1,"DT","VA","Bénéficiaire",$A163,AM$6,AM$5,"Mois (DateRDV)",AM$7,"Années (DateRDV)",AM$3,"Présence","Absent"),4,""),"")</f>
        <v/>
      </c>
      <c r="AN163" s="166" t="str">
        <f>IFERROR(IF(GETPIVOTDATA("DateRDV",TCD!$B$1,"DT","VA","Bénéficiaire",$A163,AN$6,AN$5,"Mois (DateRDV)",AN$7,"Années (DateRDV)",AN$3),1,""),"")</f>
        <v/>
      </c>
      <c r="AO163" s="166" t="str">
        <f>IFERROR(IF(GETPIVOTDATA("DateRDV",TCD!$B$1,"DT","VA","Bénéficiaire",$A163,AO$6,AO$5,"Mois (DateRDV)",AO$7,"Années (DateRDV)",AO$3),2,""),"")</f>
        <v/>
      </c>
      <c r="AP163" s="166" t="str">
        <f>IFERROR(IF(GETPIVOTDATA("DateRDV",TCD!$B$1,"DT","VA","Bénéficiaire",$A163,AP$6,AP$5,"Mois (DateRDV)",AP$7,"Années (DateRDV)",AP$3,"Présence","Présent"),3,""),"")</f>
        <v/>
      </c>
      <c r="AQ163" s="166" t="str">
        <f>IFERROR(IF(GETPIVOTDATA("DateRDV",TCD!$B$1,"DT","VA","Bénéficiaire",$A163,AQ$6,AQ$5,"Mois (DateRDV)",AQ$7,"Années (DateRDV)",AQ$3,"Présence","Absent"),4,""),"")</f>
        <v/>
      </c>
      <c r="AR163" s="166" t="str">
        <f>IFERROR(IF(GETPIVOTDATA("DateRDV",TCD!$B$1,"DT","VA","Bénéficiaire",$A163,AR$6,AR$5,"Mois (DateRDV)",AR$7,"Années (DateRDV)",AR$3),1,""),"")</f>
        <v/>
      </c>
      <c r="AS163" s="166" t="str">
        <f>IFERROR(IF(GETPIVOTDATA("DateRDV",TCD!$B$1,"DT","VA","Bénéficiaire",$A163,AS$6,AS$5,"Mois (DateRDV)",AS$7,"Années (DateRDV)",AS$3),2,""),"")</f>
        <v/>
      </c>
      <c r="AT163" s="166" t="str">
        <f>IFERROR(IF(GETPIVOTDATA("DateRDV",TCD!$B$1,"DT","VA","Bénéficiaire",$A163,AT$6,AT$5,"Mois (DateRDV)",AT$7,"Années (DateRDV)",AT$3,"Présence","Présent"),3,""),"")</f>
        <v/>
      </c>
      <c r="AU163" s="166" t="str">
        <f>IFERROR(IF(GETPIVOTDATA("DateRDV",TCD!$B$1,"DT","VA","Bénéficiaire",$A163,AU$6,AU$5,"Mois (DateRDV)",AU$7,"Années (DateRDV)",AU$3,"Présence","Absent"),4,""),"")</f>
        <v/>
      </c>
      <c r="AV163" s="166" t="str">
        <f>IFERROR(IF(GETPIVOTDATA("DateRDV",TCD!$B$1,"DT","VA","Bénéficiaire",$A163,AV$6,AV$5,"Mois (DateRDV)",AV$7,"Années (DateRDV)",AV$3),1,""),"")</f>
        <v/>
      </c>
      <c r="AW163" s="166" t="str">
        <f>IFERROR(IF(GETPIVOTDATA("DateRDV",TCD!$B$1,"DT","VA","Bénéficiaire",$A163,AW$6,AW$5,"Mois (DateRDV)",AW$7,"Années (DateRDV)",AW$3),2,""),"")</f>
        <v/>
      </c>
      <c r="AX163" s="166" t="str">
        <f>IFERROR(IF(GETPIVOTDATA("DateRDV",TCD!$B$1,"DT","VA","Bénéficiaire",$A163,AX$6,AX$5,"Mois (DateRDV)",AX$7,"Années (DateRDV)",AX$3,"Présence","Présent"),3,""),"")</f>
        <v/>
      </c>
      <c r="AY163" s="166" t="str">
        <f>IFERROR(IF(GETPIVOTDATA("DateRDV",TCD!$B$1,"DT","VA","Bénéficiaire",$A163,AY$6,AY$5,"Mois (DateRDV)",AY$7,"Années (DateRDV)",AY$3,"Présence","Absent"),4,""),"")</f>
        <v/>
      </c>
      <c r="AZ163" s="166" t="str">
        <f>IFERROR(IF(GETPIVOTDATA("DateRDV",TCD!$B$1,"DT","VA","Bénéficiaire",$A163,AZ$6,AZ$5,"Mois (DateRDV)",AZ$7,"Années (DateRDV)",AZ$3),1,""),"")</f>
        <v/>
      </c>
      <c r="BA163" s="166" t="str">
        <f>IFERROR(IF(GETPIVOTDATA("DateRDV",TCD!$B$1,"DT","VA","Bénéficiaire",$A163,BA$6,BA$5,"Mois (DateRDV)",BA$7,"Années (DateRDV)",BA$3),2,""),"")</f>
        <v/>
      </c>
      <c r="BB163" s="166" t="str">
        <f>IFERROR(IF(GETPIVOTDATA("DateRDV",TCD!$B$1,"DT","VA","Bénéficiaire",$A163,BB$6,BB$5,"Mois (DateRDV)",BB$7,"Années (DateRDV)",BB$3,"Présence","Présent"),3,""),"")</f>
        <v/>
      </c>
      <c r="BC163" s="166" t="str">
        <f>IFERROR(IF(GETPIVOTDATA("DateRDV",TCD!$B$1,"DT","VA","Bénéficiaire",$A163,BC$6,BC$5,"Mois (DateRDV)",BC$7,"Années (DateRDV)",BC$3,"Présence","Absent"),4,""),"")</f>
        <v/>
      </c>
      <c r="BD163" s="166" t="str">
        <f>IFERROR(IF(GETPIVOTDATA("DateRDV",TCD!$B$1,"DT","VA","Bénéficiaire",$A163,BD$6,BD$5,"Mois (DateRDV)",BD$7,"Années (DateRDV)",BD$3),1,""),"")</f>
        <v/>
      </c>
      <c r="BE163" s="166" t="str">
        <f>IFERROR(IF(GETPIVOTDATA("DateRDV",TCD!$B$1,"DT","VA","Bénéficiaire",$A163,BE$6,BE$5,"Mois (DateRDV)",BE$7,"Années (DateRDV)",BE$3),2,""),"")</f>
        <v/>
      </c>
      <c r="BF163" s="166" t="str">
        <f>IFERROR(IF(GETPIVOTDATA("DateRDV",TCD!$B$1,"DT","VA","Bénéficiaire",$A163,BF$6,BF$5,"Mois (DateRDV)",BF$7,"Années (DateRDV)",BF$3,"Présence","Présent"),3,""),"")</f>
        <v/>
      </c>
      <c r="BG163" s="166" t="str">
        <f>IFERROR(IF(GETPIVOTDATA("DateRDV",TCD!$B$1,"DT","VA","Bénéficiaire",$A163,BG$6,BG$5,"Mois (DateRDV)",BG$7,"Années (DateRDV)",BG$3,"Présence","Absent"),4,""),"")</f>
        <v/>
      </c>
      <c r="BH163" s="166" t="str">
        <f>IFERROR(IF(GETPIVOTDATA("DateRDV",TCD!$B$1,"DT","VA","Bénéficiaire",$A163,BH$6,BH$5,"Mois (DateRDV)",BH$7,"Années (DateRDV)",BH$3),1,""),"")</f>
        <v/>
      </c>
      <c r="BI163" s="166" t="str">
        <f>IFERROR(IF(GETPIVOTDATA("DateRDV",TCD!$B$1,"DT","VA","Bénéficiaire",$A163,BI$6,BI$5,"Mois (DateRDV)",BI$7,"Années (DateRDV)",BI$3),2,""),"")</f>
        <v/>
      </c>
      <c r="BJ163" s="166" t="str">
        <f>IFERROR(IF(GETPIVOTDATA("DateRDV",TCD!$B$1,"DT","VA","Bénéficiaire",$A163,BJ$6,BJ$5,"Mois (DateRDV)",BJ$7,"Années (DateRDV)",BJ$3,"Présence","Présent"),3,""),"")</f>
        <v/>
      </c>
      <c r="BK163" s="166" t="str">
        <f>IFERROR(IF(GETPIVOTDATA("DateRDV",TCD!$B$1,"DT","VA","Bénéficiaire",$A163,BK$6,BK$5,"Mois (DateRDV)",BK$7,"Années (DateRDV)",BK$3,"Présence","Absent"),4,""),"")</f>
        <v/>
      </c>
      <c r="BL163" s="166" t="str">
        <f>IFERROR(IF(GETPIVOTDATA("DateRDV",TCD!$B$1,"DT","VA","Bénéficiaire",$A163,BL$6,BL$5,"Mois (DateRDV)",BL$7,"Années (DateRDV)",BL$3),1,""),"")</f>
        <v/>
      </c>
      <c r="BM163" s="166" t="str">
        <f>IFERROR(IF(GETPIVOTDATA("DateRDV",TCD!$B$1,"DT","VA","Bénéficiaire",$A163,BM$6,BM$5,"Mois (DateRDV)",BM$7,"Années (DateRDV)",BM$3),2,""),"")</f>
        <v/>
      </c>
      <c r="BN163" s="166" t="str">
        <f>IFERROR(IF(GETPIVOTDATA("DateRDV",TCD!$B$1,"DT","VA","Bénéficiaire",$A163,BN$6,BN$5,"Mois (DateRDV)",BN$7,"Années (DateRDV)",BN$3,"Présence","Présent"),3,""),"")</f>
        <v/>
      </c>
      <c r="BO163" s="166" t="str">
        <f>IFERROR(IF(GETPIVOTDATA("DateRDV",TCD!$B$1,"DT","VA","Bénéficiaire",$A163,BO$6,BO$5,"Mois (DateRDV)",BO$7,"Années (DateRDV)",BO$3,"Présence","Absent"),4,""),"")</f>
        <v/>
      </c>
      <c r="BP163" s="166" t="str">
        <f>IFERROR(IF(GETPIVOTDATA("DateRDV",TCD!$B$1,"DT","VA","Bénéficiaire",$A163,BP$6,BP$5,"Mois (DateRDV)",BP$7,"Années (DateRDV)",BP$3),1,""),"")</f>
        <v/>
      </c>
      <c r="BQ163" s="166" t="str">
        <f>IFERROR(IF(GETPIVOTDATA("DateRDV",TCD!$B$1,"DT","VA","Bénéficiaire",$A163,BQ$6,BQ$5,"Mois (DateRDV)",BQ$7,"Années (DateRDV)",BQ$3),2,""),"")</f>
        <v/>
      </c>
      <c r="BR163" s="166" t="str">
        <f>IFERROR(IF(GETPIVOTDATA("DateRDV",TCD!$B$1,"DT","VA","Bénéficiaire",$A163,BR$6,BR$5,"Mois (DateRDV)",BR$7,"Années (DateRDV)",BR$3,"Présence","Présent"),3,""),"")</f>
        <v/>
      </c>
      <c r="BS163" s="166" t="str">
        <f>IFERROR(IF(GETPIVOTDATA("DateRDV",TCD!$B$1,"DT","VA","Bénéficiaire",$A163,BS$6,BS$5,"Mois (DateRDV)",BS$7,"Années (DateRDV)",BS$3,"Présence","Absent"),4,""),"")</f>
        <v/>
      </c>
      <c r="BT163" s="166" t="str">
        <f>IFERROR(IF(GETPIVOTDATA("DateRDV",TCD!$B$1,"DT","VA","Bénéficiaire",$A163,BT$6,BT$5,"Mois (DateRDV)",BT$7,"Années (DateRDV)",BT$3),1,""),"")</f>
        <v/>
      </c>
      <c r="BU163" s="166" t="str">
        <f>IFERROR(IF(GETPIVOTDATA("DateRDV",TCD!$B$1,"DT","VA","Bénéficiaire",$A163,BU$6,BU$5,"Mois (DateRDV)",BU$7,"Années (DateRDV)",BU$3),2,""),"")</f>
        <v/>
      </c>
      <c r="BV163" s="166" t="str">
        <f>IFERROR(IF(GETPIVOTDATA("DateRDV",TCD!$B$1,"DT","VA","Bénéficiaire",$A163,BV$6,BV$5,"Mois (DateRDV)",BV$7,"Années (DateRDV)",BV$3,"Présence","Présent"),3,""),"")</f>
        <v/>
      </c>
      <c r="BW163" s="166" t="str">
        <f>IFERROR(IF(GETPIVOTDATA("DateRDV",TCD!$B$1,"DT","VA","Bénéficiaire",$A163,BW$6,BW$5,"Mois (DateRDV)",BW$7,"Années (DateRDV)",BW$3,"Présence","Absent"),4,""),"")</f>
        <v/>
      </c>
      <c r="BX163" s="166" t="str">
        <f>IFERROR(IF(GETPIVOTDATA("DateRDV",TCD!$B$1,"DT","VA","Bénéficiaire",$A163,BX$6,BX$5,"Mois (DateRDV)",BX$7,"Années (DateRDV)",BX$3),1,""),"")</f>
        <v/>
      </c>
      <c r="BY163" s="166" t="str">
        <f>IFERROR(IF(GETPIVOTDATA("DateRDV",TCD!$B$1,"DT","VA","Bénéficiaire",$A163,BY$6,BY$5,"Mois (DateRDV)",BY$7,"Années (DateRDV)",BY$3),2,""),"")</f>
        <v/>
      </c>
      <c r="BZ163" s="166" t="str">
        <f>IFERROR(IF(GETPIVOTDATA("DateRDV",TCD!$B$1,"DT","VA","Bénéficiaire",$A163,BZ$6,BZ$5,"Mois (DateRDV)",BZ$7,"Années (DateRDV)",BZ$3,"Présence","Présent"),3,""),"")</f>
        <v/>
      </c>
      <c r="CA163" s="166" t="str">
        <f>IFERROR(IF(GETPIVOTDATA("DateRDV",TCD!$B$1,"DT","VA","Bénéficiaire",$A163,CA$6,CA$5,"Mois (DateRDV)",CA$7,"Années (DateRDV)",CA$3,"Présence","Absent"),4,""),"")</f>
        <v/>
      </c>
      <c r="CB163" s="166" t="str">
        <f>IFERROR(IF(GETPIVOTDATA("DateRDV",TCD!$B$1,"DT","VA","Bénéficiaire",$A163,CB$6,CB$5,"Mois (DateRDV)",CB$7,"Années (DateRDV)",CB$3),1,""),"")</f>
        <v/>
      </c>
      <c r="CC163" s="166" t="str">
        <f>IFERROR(IF(GETPIVOTDATA("DateRDV",TCD!$B$1,"DT","VA","Bénéficiaire",$A163,CC$6,CC$5,"Mois (DateRDV)",CC$7,"Années (DateRDV)",CC$3),2,""),"")</f>
        <v/>
      </c>
      <c r="CD163" s="166" t="str">
        <f>IFERROR(IF(GETPIVOTDATA("DateRDV",TCD!$B$1,"DT","VA","Bénéficiaire",$A163,CD$6,CD$5,"Mois (DateRDV)",CD$7,"Années (DateRDV)",CD$3,"Présence","Présent"),3,""),"")</f>
        <v/>
      </c>
      <c r="CE163" s="166" t="str">
        <f>IFERROR(IF(GETPIVOTDATA("DateRDV",TCD!$B$1,"DT","VA","Bénéficiaire",$A163,CE$6,CE$5,"Mois (DateRDV)",CE$7,"Années (DateRDV)",CE$3,"Présence","Absent"),4,""),"")</f>
        <v/>
      </c>
      <c r="CF163" s="166" t="str">
        <f>IFERROR(IF(GETPIVOTDATA("DateRDV",TCD!$B$1,"DT","VA","Bénéficiaire",$A163,CF$6,CF$5,"Mois (DateRDV)",CF$7,"Années (DateRDV)",CF$3),1,""),"")</f>
        <v/>
      </c>
      <c r="CG163" s="166" t="str">
        <f>IFERROR(IF(GETPIVOTDATA("DateRDV",TCD!$B$1,"DT","VA","Bénéficiaire",$A163,CG$6,CG$5,"Mois (DateRDV)",CG$7,"Années (DateRDV)",CG$3),2,""),"")</f>
        <v/>
      </c>
      <c r="CH163" s="166" t="str">
        <f>IFERROR(IF(GETPIVOTDATA("DateRDV",TCD!$B$1,"DT","VA","Bénéficiaire",$A163,CH$6,CH$5,"Mois (DateRDV)",CH$7,"Années (DateRDV)",CH$3,"Présence","Présent"),3,""),"")</f>
        <v/>
      </c>
      <c r="CI163" s="166" t="str">
        <f>IFERROR(IF(GETPIVOTDATA("DateRDV",TCD!$B$1,"DT","VA","Bénéficiaire",$A163,CI$6,CI$5,"Mois (DateRDV)",CI$7,"Années (DateRDV)",CI$3,"Présence","Absent"),4,""),"")</f>
        <v/>
      </c>
      <c r="CJ163" s="166" t="str">
        <f>IFERROR(IF(GETPIVOTDATA("DateRDV",TCD!$B$1,"DT","VA","Bénéficiaire",$A163,CJ$6,CJ$5,"Mois (DateRDV)",CJ$7,"Années (DateRDV)",CJ$3),1,""),"")</f>
        <v/>
      </c>
      <c r="CK163" s="166" t="str">
        <f>IFERROR(IF(GETPIVOTDATA("DateRDV",TCD!$B$1,"DT","VA","Bénéficiaire",$A163,CK$6,CK$5,"Mois (DateRDV)",CK$7,"Années (DateRDV)",CK$3),2,""),"")</f>
        <v/>
      </c>
      <c r="CL163" s="166" t="str">
        <f>IFERROR(IF(GETPIVOTDATA("DateRDV",TCD!$B$1,"DT","VA","Bénéficiaire",$A163,VE$6,VE$5,"Mois (DateRDV)",VE$7,"Années (DateRDV)",VE$3,"Présence","Présent"),3,""),"")</f>
        <v/>
      </c>
      <c r="CM163" s="166" t="str">
        <f>IFERROR(IF(GETPIVOTDATA("DateRDV",TCD!$B$1,"DT","VA","Bénéficiaire",$A163,CM$6,CM$5,"Mois (DateRDV)",CM$7,"Années (DateRDV)",CM$3,"Présence","Absent"),4,""),"")</f>
        <v/>
      </c>
      <c r="CN163" s="166" t="str">
        <f>IFERROR(IF(GETPIVOTDATA("DateRDV",TCD!$B$1,"DT","VA","Bénéficiaire",$A163,CN$6,CN$5,"Mois (DateRDV)",CN$7,"Années (DateRDV)",CN$3),1,""),"")</f>
        <v/>
      </c>
      <c r="CO163" s="166" t="str">
        <f>IFERROR(IF(GETPIVOTDATA("DateRDV",TCD!$B$1,"DT","VA","Bénéficiaire",$A163,CO$6,CO$5,"Mois (DateRDV)",CO$7,"Années (DateRDV)",CO$3),2,""),"")</f>
        <v/>
      </c>
      <c r="CP163" s="166" t="str">
        <f>IFERROR(IF(GETPIVOTDATA("DateRDV",TCD!$B$1,"DT","VA","Bénéficiaire",$A163,CP$6,CP$5,"Mois (DateRDV)",CP$7,"Années (DateRDV)",CP$3,"Présence","Présent"),3,""),"")</f>
        <v/>
      </c>
      <c r="CQ163" s="166" t="str">
        <f>IFERROR(IF(GETPIVOTDATA("DateRDV",TCD!$B$1,"DT","VA","Bénéficiaire",$A163,CQ$6,CQ$5,"Mois (DateRDV)",CQ$7,"Années (DateRDV)",CQ$3,"Présence","Absent"),4,""),"")</f>
        <v/>
      </c>
      <c r="CR163" s="166" t="str">
        <f>IFERROR(IF(GETPIVOTDATA("DateRDV",TCD!$B$1,"DT","VA","Bénéficiaire",$A163,CR$6,CR$5,"Mois (DateRDV)",CR$7,"Années (DateRDV)",CR$3),1,""),"")</f>
        <v/>
      </c>
      <c r="CS163" s="166" t="str">
        <f>IFERROR(IF(GETPIVOTDATA("DateRDV",TCD!$B$1,"DT","VA","Bénéficiaire",$A163,CS$6,CS$5,"Mois (DateRDV)",CS$7,"Années (DateRDV)",CS$3),2,""),"")</f>
        <v/>
      </c>
      <c r="CT163" s="166" t="str">
        <f>IFERROR(IF(GETPIVOTDATA("DateRDV",TCD!$B$1,"DT","VA","Bénéficiaire",$A163,CT$6,CT$5,"Mois (DateRDV)",CT$7,"Années (DateRDV)",CT$3,"Présence","Présent"),3,""),"")</f>
        <v/>
      </c>
      <c r="CU163" s="166" t="str">
        <f>IFERROR(IF(GETPIVOTDATA("DateRDV",TCD!$B$1,"DT","VA","Bénéficiaire",$A163,CU$6,CU$5,"Mois (DateRDV)",CU$7,"Années (DateRDV)",CU$3,"Présence","Absent"),4,""),"")</f>
        <v/>
      </c>
      <c r="CV163" s="166" t="str">
        <f>IFERROR(IF(GETPIVOTDATA("DateRDV",TCD!$B$1,"DT","VA","Bénéficiaire",$A163,CV$6,CV$5,"Mois (DateRDV)",CV$7,"Années (DateRDV)",CV$3),1,""),"")</f>
        <v/>
      </c>
      <c r="CW163" s="166" t="str">
        <f>IFERROR(IF(GETPIVOTDATA("DateRDV",TCD!$B$1,"DT","VA","Bénéficiaire",$A163,CW$6,CW$5,"Mois (DateRDV)",CW$7,"Années (DateRDV)",CW$3),2,""),"")</f>
        <v/>
      </c>
      <c r="CX163" s="166" t="str">
        <f>IFERROR(IF(GETPIVOTDATA("DateRDV",TCD!$B$1,"DT","VA","Bénéficiaire",$A163,CX$6,CX$5,"Mois (DateRDV)",CX$7,"Années (DateRDV)",CX$3,"Présence","Présent"),3,""),"")</f>
        <v/>
      </c>
      <c r="CY163" s="166" t="str">
        <f>IFERROR(IF(GETPIVOTDATA("DateRDV",TCD!$B$1,"DT","VA","Bénéficiaire",$A163,CY$6,CY$5,"Mois (DateRDV)",CY$7,"Années (DateRDV)",CY$3,"Présence","Absent"),4,""),"")</f>
        <v/>
      </c>
      <c r="CZ163" s="166" t="str">
        <f>IFERROR(IF(GETPIVOTDATA("DateRDV",TCD!$B$1,"DT","VA","Bénéficiaire",$A163,CZ$6,CZ$5,"Mois (DateRDV)",CZ$7,"Années (DateRDV)",CZ$3),1,""),"")</f>
        <v/>
      </c>
      <c r="DA163" s="166" t="str">
        <f>IFERROR(IF(GETPIVOTDATA("DateRDV",TCD!$B$1,"DT","VA","Bénéficiaire",$A163,DA$6,DA$5,"Mois (DateRDV)",DA$7,"Années (DateRDV)",DA$3),2,""),"")</f>
        <v/>
      </c>
      <c r="DB163" s="166" t="str">
        <f>IFERROR(IF(GETPIVOTDATA("DateRDV",TCD!$B$1,"DT","VA","Bénéficiaire",$A163,DB$6,DB$5,"Mois (DateRDV)",DB$7,"Années (DateRDV)",DB$3,"Présence","Présent"),3,""),"")</f>
        <v/>
      </c>
      <c r="DC163" s="166" t="str">
        <f>IFERROR(IF(GETPIVOTDATA("DateRDV",TCD!$B$1,"DT","VA","Bénéficiaire",$A163,DC$6,DC$5,"Mois (DateRDV)",DC$7,"Années (DateRDV)",DC$3,"Présence","Absent"),4,""),"")</f>
        <v/>
      </c>
      <c r="DD163" s="166" t="str">
        <f>IFERROR(IF(GETPIVOTDATA("DateRDV",TCD!$B$1,"DT","VA","Bénéficiaire",$A163,DD$6,DD$5,"Mois (DateRDV)",DD$7,"Années (DateRDV)",DD$3),1,""),"")</f>
        <v/>
      </c>
      <c r="DE163" s="166" t="str">
        <f>IFERROR(IF(GETPIVOTDATA("DateRDV",TCD!$B$1,"DT","VA","Bénéficiaire",$A163,DE$6,DE$5,"Mois (DateRDV)",DE$7,"Années (DateRDV)",DE$3),2,""),"")</f>
        <v/>
      </c>
      <c r="DF163" s="166" t="str">
        <f>IFERROR(IF(GETPIVOTDATA("DateRDV",TCD!$B$1,"DT","VA","Bénéficiaire",$A163,DF$6,DF$5,"Mois (DateRDV)",DF$7,"Années (DateRDV)",DF$3,"Présence","Présent"),3,""),"")</f>
        <v/>
      </c>
      <c r="DG163" s="166" t="str">
        <f>IFERROR(IF(GETPIVOTDATA("DateRDV",TCD!$B$1,"DT","VA","Bénéficiaire",$A163,DG$6,DG$5,"Mois (DateRDV)",DG$7,"Années (DateRDV)",DG$3,"Présence","Absent"),4,""),"")</f>
        <v/>
      </c>
      <c r="DH163" s="166" t="str">
        <f>IFERROR(IF(GETPIVOTDATA("DateRDV",TCD!$B$1,"DT","VA","Bénéficiaire",$A163,DH$6,DH$5,"Mois (DateRDV)",DH$7,"Années (DateRDV)",DH$3),1,""),"")</f>
        <v/>
      </c>
      <c r="DI163" s="166" t="str">
        <f>IFERROR(IF(GETPIVOTDATA("DateRDV",TCD!$B$1,"DT","VA","Bénéficiaire",$A163,DI$6,DI$5,"Mois (DateRDV)",DI$7,"Années (DateRDV)",DI$3),2,""),"")</f>
        <v/>
      </c>
      <c r="DJ163" s="166" t="str">
        <f>IFERROR(IF(GETPIVOTDATA("DateRDV",TCD!$B$1,"DT","VA","Bénéficiaire",$A163,DJ$6,DJ$5,"Mois (DateRDV)",DJ$7,"Années (DateRDV)",DJ$3,"Présence","Présent"),3,""),"")</f>
        <v/>
      </c>
      <c r="DK163" s="166" t="str">
        <f>IFERROR(IF(GETPIVOTDATA("DateRDV",TCD!$B$1,"DT","VA","Bénéficiaire",$A163,DK$6,DK$5,"Mois (DateRDV)",DK$7,"Années (DateRDV)",DK$3,"Présence","Absent"),4,""),"")</f>
        <v/>
      </c>
      <c r="DL163" s="166" t="str">
        <f>IFERROR(IF(GETPIVOTDATA("DateRDV",TCD!$B$1,"DT","VA","Bénéficiaire",$A163,DL$6,DL$5,"Mois (DateRDV)",DL$7,"Années (DateRDV)",DL$3),1,""),"")</f>
        <v/>
      </c>
      <c r="DM163" s="166" t="str">
        <f>IFERROR(IF(GETPIVOTDATA("DateRDV",TCD!$B$1,"DT","VA","Bénéficiaire",$A163,DM$6,DM$5,"Mois (DateRDV)",DM$7,"Années (DateRDV)",DM$3),2,""),"")</f>
        <v/>
      </c>
      <c r="DN163" s="166" t="str">
        <f>IFERROR(IF(GETPIVOTDATA("DateRDV",TCD!$B$1,"DT","VA","Bénéficiaire",$A163,DN$6,DN$5,"Mois (DateRDV)",DN$7,"Années (DateRDV)",DN$3,"Présence","Présent"),3,""),"")</f>
        <v/>
      </c>
      <c r="DO163" s="166" t="str">
        <f>IFERROR(IF(GETPIVOTDATA("DateRDV",TCD!$B$1,"DT","VA","Bénéficiaire",$A163,DO$6,DO$5,"Mois (DateRDV)",DO$7,"Années (DateRDV)",DO$3,"Présence","Absent"),4,""),"")</f>
        <v/>
      </c>
    </row>
    <row r="164" spans="2:119" x14ac:dyDescent="0.2">
      <c r="B164" s="169" t="str">
        <f>IFERROR(IF(INDEX(Data!P:P,MATCH(A164,Data!B:B,0))&lt;&gt;"",INDEX(Data!P:P,MATCH(A164,Data!B:B,0)),""),"")</f>
        <v/>
      </c>
      <c r="C164" s="169" t="str">
        <f>IFERROR(IF(INDEX(Data!O:O,MATCH(A164,Data!B:B,0))&lt;&gt;"",INDEX(Data!O:O,MATCH(A164,Data!B:B,0)),""),"")</f>
        <v/>
      </c>
      <c r="D164" s="169" t="str">
        <f>IFERROR(IF(INDEX(Data!J:J,MATCH(A164,Data!B:B,0))&lt;&gt;"",INDEX(Data!J:J,MATCH(A164,Data!B:B,0)),""),"")</f>
        <v/>
      </c>
      <c r="E164" s="169" t="str">
        <f>IFERROR(IF(INDEX(Data!M:M,MATCH(A164,Data!B:B,0))&lt;&gt;"",INDEX(Data!M:M,MATCH(A164,Data!B:B,0)),""),"")</f>
        <v/>
      </c>
      <c r="F164" s="169" t="str">
        <f>IFERROR(IF(INDEX(Data!N:N,MATCH(A164,Data!B:B,0))&lt;&gt;"",INDEX(Data!N:N,MATCH(A164,Data!B:B,0)),""),"")</f>
        <v/>
      </c>
      <c r="G164" s="170" t="str">
        <f>IFERROR(IF(INDEX(Data!K:K,MATCH(A164,Data!B:B,0))&lt;&gt;"",INDEX(Data!K:K,MATCH(A164,Data!B:B,0)),""),"")</f>
        <v/>
      </c>
      <c r="H164" s="170" t="str">
        <f>IFERROR(IF(INDEX(Data!L:L,MATCH(A164,Data!B:B,0))&lt;&gt;"",INDEX(Data!L:L,MATCH(A164,Data!B:B,0)),""),"")</f>
        <v/>
      </c>
      <c r="I164" s="170" t="str">
        <f>IFERROR(IF(INDEX(Data!C:C,MATCH(A164,Data!B:B,0))&lt;&gt;"",INDEX(Data!C:C,MATCH(A164,Data!B:B,0)),""),"")</f>
        <v/>
      </c>
      <c r="J164" s="170" t="str">
        <f>IFERROR(IF(INDEX(Data!D:D,MATCH(A164,Data!B:B,0))&lt;&gt;"",INDEX(Data!D:D,MATCH(A164,Data!B:B,0)),""),"")</f>
        <v/>
      </c>
      <c r="K164" s="171" t="str">
        <f>IFERROR(IF(INDEX(Data!H:H,MATCH(A164,Data!B:B,0))&lt;&gt;"",INDEX(Data!H:H,MATCH(A164,Data!B:B,0)),""),"")</f>
        <v/>
      </c>
      <c r="L164" s="166" t="str">
        <f>IFERROR(IF(GETPIVOTDATA("DateRDV",TCD!$B$1,"DT","VA","Bénéficiaire",$A164,L$6,L$5,"Mois (DateRDV)",L$7,"Années (DateRDV)",L$3),1,""),"")</f>
        <v/>
      </c>
      <c r="M164" s="166" t="str">
        <f>IFERROR(IF(GETPIVOTDATA("DateRDV",TCD!$B$1,"DT","VA","Bénéficiaire",$A164,M$6,M$5,"Mois (DateRDV)",M$7,"Années (DateRDV)",M$3),2,""),"")</f>
        <v/>
      </c>
      <c r="N164" s="166" t="str">
        <f>IFERROR(IF(GETPIVOTDATA("DateRDV",TCD!$B$1,"DT","VA","Bénéficiaire",$A164,N$6,N$5,"Mois (DateRDV)",N$7,"Années (DateRDV)",N$3,"Présence","Présent"),3,""),"")</f>
        <v/>
      </c>
      <c r="O164" s="166" t="str">
        <f>IFERROR(IF(GETPIVOTDATA("DateRDV",TCD!$B$1,"DT","VA","Bénéficiaire",$A164,O$6,O$5,"Mois (DateRDV)",O$7,"Années (DateRDV)",O$3,"Présence","Absent"),4,""),"")</f>
        <v/>
      </c>
      <c r="P164" s="166" t="str">
        <f>IFERROR(IF(GETPIVOTDATA("DateRDV",TCD!$B$1,"DT","VA","Bénéficiaire",$A164,P$6,P$5,"Mois (DateRDV)",P$7,"Années (DateRDV)",P$3),1,""),"")</f>
        <v/>
      </c>
      <c r="Q164" s="166" t="str">
        <f>IFERROR(IF(GETPIVOTDATA("DateRDV",TCD!$B$1,"DT","VA","Bénéficiaire",$A164,Q$6,Q$5,"Mois (DateRDV)",Q$7,"Années (DateRDV)",Q$3),2,""),"")</f>
        <v/>
      </c>
      <c r="R164" s="166" t="str">
        <f>IFERROR(IF(GETPIVOTDATA("DateRDV",TCD!$B$1,"DT","VA","Bénéficiaire",$A164,R$6,R$5,"Mois (DateRDV)",R$7,"Années (DateRDV)",R$3,"Présence","Présent"),3,""),"")</f>
        <v/>
      </c>
      <c r="S164" s="166" t="str">
        <f>IFERROR(IF(GETPIVOTDATA("DateRDV",TCD!$B$1,"DT","VA","Bénéficiaire",$A164,S$6,S$5,"Mois (DateRDV)",S$7,"Années (DateRDV)",S$3,"Présence","Absent"),4,""),"")</f>
        <v/>
      </c>
      <c r="T164" s="166" t="str">
        <f>IFERROR(IF(GETPIVOTDATA("DateRDV",TCD!$B$1,"DT","VA","Bénéficiaire",$A164,T$6,T$5,"Mois (DateRDV)",T$7,"Années (DateRDV)",T$3),1,""),"")</f>
        <v/>
      </c>
      <c r="U164" s="166" t="str">
        <f>IFERROR(IF(GETPIVOTDATA("DateRDV",TCD!$B$1,"DT","VA","Bénéficiaire",$A164,U$6,U$5,"Mois (DateRDV)",U$7,"Années (DateRDV)",U$3),2,""),"")</f>
        <v/>
      </c>
      <c r="V164" s="166" t="str">
        <f>IFERROR(IF(GETPIVOTDATA("DateRDV",TCD!$B$1,"DT","VA","Bénéficiaire",$A164,V$6,V$5,"Mois (DateRDV)",V$7,"Années (DateRDV)",V$3,"Présence","Présent"),3,""),"")</f>
        <v/>
      </c>
      <c r="W164" s="166" t="str">
        <f>IFERROR(IF(GETPIVOTDATA("DateRDV",TCD!$B$1,"DT","VA","Bénéficiaire",$A164,W$6,W$5,"Mois (DateRDV)",W$7,"Années (DateRDV)",W$3,"Présence","Absent"),4,""),"")</f>
        <v/>
      </c>
      <c r="X164" s="166" t="str">
        <f>IFERROR(IF(GETPIVOTDATA("DateRDV",TCD!$B$1,"DT","VA","Bénéficiaire",$A164,X$6,X$5,"Mois (DateRDV)",X$7,"Années (DateRDV)",X$3),1,""),"")</f>
        <v/>
      </c>
      <c r="Y164" s="166" t="str">
        <f>IFERROR(IF(GETPIVOTDATA("DateRDV",TCD!$B$1,"DT","VA","Bénéficiaire",$A164,Y$6,Y$5,"Mois (DateRDV)",Y$7,"Années (DateRDV)",Y$3),2,""),"")</f>
        <v/>
      </c>
      <c r="Z164" s="166" t="str">
        <f>IFERROR(IF(GETPIVOTDATA("DateRDV",TCD!$B$1,"DT","VA","Bénéficiaire",$A164,Z$6,Z$5,"Mois (DateRDV)",Z$7,"Années (DateRDV)",Z$3,"Présence","Présent"),3,""),"")</f>
        <v/>
      </c>
      <c r="AA164" s="166" t="str">
        <f>IFERROR(IF(GETPIVOTDATA("DateRDV",TCD!$B$1,"DT","VA","Bénéficiaire",$A164,AA$6,AA$5,"Mois (DateRDV)",AA$7,"Années (DateRDV)",AA$3,"Présence","Absent"),4,""),"")</f>
        <v/>
      </c>
      <c r="AB164" s="166" t="str">
        <f>IFERROR(IF(GETPIVOTDATA("DateRDV",TCD!$B$1,"DT","VA","Bénéficiaire",$A164,AB$6,AB$5,"Mois (DateRDV)",AB$7,"Années (DateRDV)",AB$3),1,""),"")</f>
        <v/>
      </c>
      <c r="AC164" s="166" t="str">
        <f>IFERROR(IF(GETPIVOTDATA("DateRDV",TCD!$B$1,"DT","VA","Bénéficiaire",$A164,AC$6,AC$5,"Mois (DateRDV)",AC$7,"Années (DateRDV)",AC$3),2,""),"")</f>
        <v/>
      </c>
      <c r="AD164" s="166" t="str">
        <f>IFERROR(IF(GETPIVOTDATA("DateRDV",TCD!$B$1,"DT","VA","Bénéficiaire",$A164,AD$6,AD$5,"Mois (DateRDV)",AD$7,"Années (DateRDV)",AD$3,"Présence","Présent"),3,""),"")</f>
        <v/>
      </c>
      <c r="AE164" s="166" t="str">
        <f>IFERROR(IF(GETPIVOTDATA("DateRDV",TCD!$B$1,"DT","VA","Bénéficiaire",$A164,AE$6,AE$5,"Mois (DateRDV)",AE$7,"Années (DateRDV)",AE$3,"Présence","Absent"),4,""),"")</f>
        <v/>
      </c>
      <c r="AF164" s="166" t="str">
        <f>IFERROR(IF(GETPIVOTDATA("DateRDV",TCD!$B$1,"DT","VA","Bénéficiaire",$A164,AF$6,AF$5,"Mois (DateRDV)",AF$7,"Années (DateRDV)",AF$3),1,""),"")</f>
        <v/>
      </c>
      <c r="AG164" s="166" t="str">
        <f>IFERROR(IF(GETPIVOTDATA("DateRDV",TCD!$B$1,"DT","VA","Bénéficiaire",$A164,AG$6,AG$5,"Mois (DateRDV)",AG$7,"Années (DateRDV)",AG$3),2,""),"")</f>
        <v/>
      </c>
      <c r="AH164" s="166" t="str">
        <f>IFERROR(IF(GETPIVOTDATA("DateRDV",TCD!$B$1,"DT","VA","Bénéficiaire",$A164,AH$6,AH$5,"Mois (DateRDV)",AH$7,"Années (DateRDV)",AH$3,"Présence","Présent"),3,""),"")</f>
        <v/>
      </c>
      <c r="AI164" s="166" t="str">
        <f>IFERROR(IF(GETPIVOTDATA("DateRDV",TCD!$B$1,"DT","VA","Bénéficiaire",$A164,AI$6,AI$5,"Mois (DateRDV)",AI$7,"Années (DateRDV)",AI$3,"Présence","Absent"),4,""),"")</f>
        <v/>
      </c>
      <c r="AJ164" s="166" t="str">
        <f>IFERROR(IF(GETPIVOTDATA("DateRDV",TCD!$B$1,"DT","VA","Bénéficiaire",$A164,AJ$6,AJ$5,"Mois (DateRDV)",AJ$7,"Années (DateRDV)",AJ$3),1,""),"")</f>
        <v/>
      </c>
      <c r="AK164" s="166" t="str">
        <f>IFERROR(IF(GETPIVOTDATA("DateRDV",TCD!$B$1,"DT","VA","Bénéficiaire",$A164,AK$6,AK$5,"Mois (DateRDV)",AK$7,"Années (DateRDV)",AK$3),2,""),"")</f>
        <v/>
      </c>
      <c r="AL164" s="166" t="str">
        <f>IFERROR(IF(GETPIVOTDATA("DateRDV",TCD!$B$1,"DT","VA","Bénéficiaire",$A164,AL$6,AL$5,"Mois (DateRDV)",AL$7,"Années (DateRDV)",AL$3,"Présence","Présent"),3,""),"")</f>
        <v/>
      </c>
      <c r="AM164" s="166" t="str">
        <f>IFERROR(IF(GETPIVOTDATA("DateRDV",TCD!$B$1,"DT","VA","Bénéficiaire",$A164,AM$6,AM$5,"Mois (DateRDV)",AM$7,"Années (DateRDV)",AM$3,"Présence","Absent"),4,""),"")</f>
        <v/>
      </c>
      <c r="AN164" s="166" t="str">
        <f>IFERROR(IF(GETPIVOTDATA("DateRDV",TCD!$B$1,"DT","VA","Bénéficiaire",$A164,AN$6,AN$5,"Mois (DateRDV)",AN$7,"Années (DateRDV)",AN$3),1,""),"")</f>
        <v/>
      </c>
      <c r="AO164" s="166" t="str">
        <f>IFERROR(IF(GETPIVOTDATA("DateRDV",TCD!$B$1,"DT","VA","Bénéficiaire",$A164,AO$6,AO$5,"Mois (DateRDV)",AO$7,"Années (DateRDV)",AO$3),2,""),"")</f>
        <v/>
      </c>
      <c r="AP164" s="166" t="str">
        <f>IFERROR(IF(GETPIVOTDATA("DateRDV",TCD!$B$1,"DT","VA","Bénéficiaire",$A164,AP$6,AP$5,"Mois (DateRDV)",AP$7,"Années (DateRDV)",AP$3,"Présence","Présent"),3,""),"")</f>
        <v/>
      </c>
      <c r="AQ164" s="166" t="str">
        <f>IFERROR(IF(GETPIVOTDATA("DateRDV",TCD!$B$1,"DT","VA","Bénéficiaire",$A164,AQ$6,AQ$5,"Mois (DateRDV)",AQ$7,"Années (DateRDV)",AQ$3,"Présence","Absent"),4,""),"")</f>
        <v/>
      </c>
      <c r="AR164" s="166" t="str">
        <f>IFERROR(IF(GETPIVOTDATA("DateRDV",TCD!$B$1,"DT","VA","Bénéficiaire",$A164,AR$6,AR$5,"Mois (DateRDV)",AR$7,"Années (DateRDV)",AR$3),1,""),"")</f>
        <v/>
      </c>
      <c r="AS164" s="166" t="str">
        <f>IFERROR(IF(GETPIVOTDATA("DateRDV",TCD!$B$1,"DT","VA","Bénéficiaire",$A164,AS$6,AS$5,"Mois (DateRDV)",AS$7,"Années (DateRDV)",AS$3),2,""),"")</f>
        <v/>
      </c>
      <c r="AT164" s="166" t="str">
        <f>IFERROR(IF(GETPIVOTDATA("DateRDV",TCD!$B$1,"DT","VA","Bénéficiaire",$A164,AT$6,AT$5,"Mois (DateRDV)",AT$7,"Années (DateRDV)",AT$3,"Présence","Présent"),3,""),"")</f>
        <v/>
      </c>
      <c r="AU164" s="166" t="str">
        <f>IFERROR(IF(GETPIVOTDATA("DateRDV",TCD!$B$1,"DT","VA","Bénéficiaire",$A164,AU$6,AU$5,"Mois (DateRDV)",AU$7,"Années (DateRDV)",AU$3,"Présence","Absent"),4,""),"")</f>
        <v/>
      </c>
      <c r="AV164" s="166" t="str">
        <f>IFERROR(IF(GETPIVOTDATA("DateRDV",TCD!$B$1,"DT","VA","Bénéficiaire",$A164,AV$6,AV$5,"Mois (DateRDV)",AV$7,"Années (DateRDV)",AV$3),1,""),"")</f>
        <v/>
      </c>
      <c r="AW164" s="166" t="str">
        <f>IFERROR(IF(GETPIVOTDATA("DateRDV",TCD!$B$1,"DT","VA","Bénéficiaire",$A164,AW$6,AW$5,"Mois (DateRDV)",AW$7,"Années (DateRDV)",AW$3),2,""),"")</f>
        <v/>
      </c>
      <c r="AX164" s="166" t="str">
        <f>IFERROR(IF(GETPIVOTDATA("DateRDV",TCD!$B$1,"DT","VA","Bénéficiaire",$A164,AX$6,AX$5,"Mois (DateRDV)",AX$7,"Années (DateRDV)",AX$3,"Présence","Présent"),3,""),"")</f>
        <v/>
      </c>
      <c r="AY164" s="166" t="str">
        <f>IFERROR(IF(GETPIVOTDATA("DateRDV",TCD!$B$1,"DT","VA","Bénéficiaire",$A164,AY$6,AY$5,"Mois (DateRDV)",AY$7,"Années (DateRDV)",AY$3,"Présence","Absent"),4,""),"")</f>
        <v/>
      </c>
      <c r="AZ164" s="166" t="str">
        <f>IFERROR(IF(GETPIVOTDATA("DateRDV",TCD!$B$1,"DT","VA","Bénéficiaire",$A164,AZ$6,AZ$5,"Mois (DateRDV)",AZ$7,"Années (DateRDV)",AZ$3),1,""),"")</f>
        <v/>
      </c>
      <c r="BA164" s="166" t="str">
        <f>IFERROR(IF(GETPIVOTDATA("DateRDV",TCD!$B$1,"DT","VA","Bénéficiaire",$A164,BA$6,BA$5,"Mois (DateRDV)",BA$7,"Années (DateRDV)",BA$3),2,""),"")</f>
        <v/>
      </c>
      <c r="BB164" s="166" t="str">
        <f>IFERROR(IF(GETPIVOTDATA("DateRDV",TCD!$B$1,"DT","VA","Bénéficiaire",$A164,BB$6,BB$5,"Mois (DateRDV)",BB$7,"Années (DateRDV)",BB$3,"Présence","Présent"),3,""),"")</f>
        <v/>
      </c>
      <c r="BC164" s="166" t="str">
        <f>IFERROR(IF(GETPIVOTDATA("DateRDV",TCD!$B$1,"DT","VA","Bénéficiaire",$A164,BC$6,BC$5,"Mois (DateRDV)",BC$7,"Années (DateRDV)",BC$3,"Présence","Absent"),4,""),"")</f>
        <v/>
      </c>
      <c r="BD164" s="166" t="str">
        <f>IFERROR(IF(GETPIVOTDATA("DateRDV",TCD!$B$1,"DT","VA","Bénéficiaire",$A164,BD$6,BD$5,"Mois (DateRDV)",BD$7,"Années (DateRDV)",BD$3),1,""),"")</f>
        <v/>
      </c>
      <c r="BE164" s="166" t="str">
        <f>IFERROR(IF(GETPIVOTDATA("DateRDV",TCD!$B$1,"DT","VA","Bénéficiaire",$A164,BE$6,BE$5,"Mois (DateRDV)",BE$7,"Années (DateRDV)",BE$3),2,""),"")</f>
        <v/>
      </c>
      <c r="BF164" s="166" t="str">
        <f>IFERROR(IF(GETPIVOTDATA("DateRDV",TCD!$B$1,"DT","VA","Bénéficiaire",$A164,BF$6,BF$5,"Mois (DateRDV)",BF$7,"Années (DateRDV)",BF$3,"Présence","Présent"),3,""),"")</f>
        <v/>
      </c>
      <c r="BG164" s="166" t="str">
        <f>IFERROR(IF(GETPIVOTDATA("DateRDV",TCD!$B$1,"DT","VA","Bénéficiaire",$A164,BG$6,BG$5,"Mois (DateRDV)",BG$7,"Années (DateRDV)",BG$3,"Présence","Absent"),4,""),"")</f>
        <v/>
      </c>
      <c r="BH164" s="166" t="str">
        <f>IFERROR(IF(GETPIVOTDATA("DateRDV",TCD!$B$1,"DT","VA","Bénéficiaire",$A164,BH$6,BH$5,"Mois (DateRDV)",BH$7,"Années (DateRDV)",BH$3),1,""),"")</f>
        <v/>
      </c>
      <c r="BI164" s="166" t="str">
        <f>IFERROR(IF(GETPIVOTDATA("DateRDV",TCD!$B$1,"DT","VA","Bénéficiaire",$A164,BI$6,BI$5,"Mois (DateRDV)",BI$7,"Années (DateRDV)",BI$3),2,""),"")</f>
        <v/>
      </c>
      <c r="BJ164" s="166" t="str">
        <f>IFERROR(IF(GETPIVOTDATA("DateRDV",TCD!$B$1,"DT","VA","Bénéficiaire",$A164,BJ$6,BJ$5,"Mois (DateRDV)",BJ$7,"Années (DateRDV)",BJ$3,"Présence","Présent"),3,""),"")</f>
        <v/>
      </c>
      <c r="BK164" s="166" t="str">
        <f>IFERROR(IF(GETPIVOTDATA("DateRDV",TCD!$B$1,"DT","VA","Bénéficiaire",$A164,BK$6,BK$5,"Mois (DateRDV)",BK$7,"Années (DateRDV)",BK$3,"Présence","Absent"),4,""),"")</f>
        <v/>
      </c>
      <c r="BL164" s="166" t="str">
        <f>IFERROR(IF(GETPIVOTDATA("DateRDV",TCD!$B$1,"DT","VA","Bénéficiaire",$A164,BL$6,BL$5,"Mois (DateRDV)",BL$7,"Années (DateRDV)",BL$3),1,""),"")</f>
        <v/>
      </c>
      <c r="BM164" s="166" t="str">
        <f>IFERROR(IF(GETPIVOTDATA("DateRDV",TCD!$B$1,"DT","VA","Bénéficiaire",$A164,BM$6,BM$5,"Mois (DateRDV)",BM$7,"Années (DateRDV)",BM$3),2,""),"")</f>
        <v/>
      </c>
      <c r="BN164" s="166" t="str">
        <f>IFERROR(IF(GETPIVOTDATA("DateRDV",TCD!$B$1,"DT","VA","Bénéficiaire",$A164,BN$6,BN$5,"Mois (DateRDV)",BN$7,"Années (DateRDV)",BN$3,"Présence","Présent"),3,""),"")</f>
        <v/>
      </c>
      <c r="BO164" s="166" t="str">
        <f>IFERROR(IF(GETPIVOTDATA("DateRDV",TCD!$B$1,"DT","VA","Bénéficiaire",$A164,BO$6,BO$5,"Mois (DateRDV)",BO$7,"Années (DateRDV)",BO$3,"Présence","Absent"),4,""),"")</f>
        <v/>
      </c>
      <c r="BP164" s="166" t="str">
        <f>IFERROR(IF(GETPIVOTDATA("DateRDV",TCD!$B$1,"DT","VA","Bénéficiaire",$A164,BP$6,BP$5,"Mois (DateRDV)",BP$7,"Années (DateRDV)",BP$3),1,""),"")</f>
        <v/>
      </c>
      <c r="BQ164" s="166" t="str">
        <f>IFERROR(IF(GETPIVOTDATA("DateRDV",TCD!$B$1,"DT","VA","Bénéficiaire",$A164,BQ$6,BQ$5,"Mois (DateRDV)",BQ$7,"Années (DateRDV)",BQ$3),2,""),"")</f>
        <v/>
      </c>
      <c r="BR164" s="166" t="str">
        <f>IFERROR(IF(GETPIVOTDATA("DateRDV",TCD!$B$1,"DT","VA","Bénéficiaire",$A164,BR$6,BR$5,"Mois (DateRDV)",BR$7,"Années (DateRDV)",BR$3,"Présence","Présent"),3,""),"")</f>
        <v/>
      </c>
      <c r="BS164" s="166" t="str">
        <f>IFERROR(IF(GETPIVOTDATA("DateRDV",TCD!$B$1,"DT","VA","Bénéficiaire",$A164,BS$6,BS$5,"Mois (DateRDV)",BS$7,"Années (DateRDV)",BS$3,"Présence","Absent"),4,""),"")</f>
        <v/>
      </c>
      <c r="BT164" s="166" t="str">
        <f>IFERROR(IF(GETPIVOTDATA("DateRDV",TCD!$B$1,"DT","VA","Bénéficiaire",$A164,BT$6,BT$5,"Mois (DateRDV)",BT$7,"Années (DateRDV)",BT$3),1,""),"")</f>
        <v/>
      </c>
      <c r="BU164" s="166" t="str">
        <f>IFERROR(IF(GETPIVOTDATA("DateRDV",TCD!$B$1,"DT","VA","Bénéficiaire",$A164,BU$6,BU$5,"Mois (DateRDV)",BU$7,"Années (DateRDV)",BU$3),2,""),"")</f>
        <v/>
      </c>
      <c r="BV164" s="166" t="str">
        <f>IFERROR(IF(GETPIVOTDATA("DateRDV",TCD!$B$1,"DT","VA","Bénéficiaire",$A164,BV$6,BV$5,"Mois (DateRDV)",BV$7,"Années (DateRDV)",BV$3,"Présence","Présent"),3,""),"")</f>
        <v/>
      </c>
      <c r="BW164" s="166" t="str">
        <f>IFERROR(IF(GETPIVOTDATA("DateRDV",TCD!$B$1,"DT","VA","Bénéficiaire",$A164,BW$6,BW$5,"Mois (DateRDV)",BW$7,"Années (DateRDV)",BW$3,"Présence","Absent"),4,""),"")</f>
        <v/>
      </c>
      <c r="BX164" s="166" t="str">
        <f>IFERROR(IF(GETPIVOTDATA("DateRDV",TCD!$B$1,"DT","VA","Bénéficiaire",$A164,BX$6,BX$5,"Mois (DateRDV)",BX$7,"Années (DateRDV)",BX$3),1,""),"")</f>
        <v/>
      </c>
      <c r="BY164" s="166" t="str">
        <f>IFERROR(IF(GETPIVOTDATA("DateRDV",TCD!$B$1,"DT","VA","Bénéficiaire",$A164,BY$6,BY$5,"Mois (DateRDV)",BY$7,"Années (DateRDV)",BY$3),2,""),"")</f>
        <v/>
      </c>
      <c r="BZ164" s="166" t="str">
        <f>IFERROR(IF(GETPIVOTDATA("DateRDV",TCD!$B$1,"DT","VA","Bénéficiaire",$A164,BZ$6,BZ$5,"Mois (DateRDV)",BZ$7,"Années (DateRDV)",BZ$3,"Présence","Présent"),3,""),"")</f>
        <v/>
      </c>
      <c r="CA164" s="166" t="str">
        <f>IFERROR(IF(GETPIVOTDATA("DateRDV",TCD!$B$1,"DT","VA","Bénéficiaire",$A164,CA$6,CA$5,"Mois (DateRDV)",CA$7,"Années (DateRDV)",CA$3,"Présence","Absent"),4,""),"")</f>
        <v/>
      </c>
      <c r="CB164" s="166" t="str">
        <f>IFERROR(IF(GETPIVOTDATA("DateRDV",TCD!$B$1,"DT","VA","Bénéficiaire",$A164,CB$6,CB$5,"Mois (DateRDV)",CB$7,"Années (DateRDV)",CB$3),1,""),"")</f>
        <v/>
      </c>
      <c r="CC164" s="166" t="str">
        <f>IFERROR(IF(GETPIVOTDATA("DateRDV",TCD!$B$1,"DT","VA","Bénéficiaire",$A164,CC$6,CC$5,"Mois (DateRDV)",CC$7,"Années (DateRDV)",CC$3),2,""),"")</f>
        <v/>
      </c>
      <c r="CD164" s="166" t="str">
        <f>IFERROR(IF(GETPIVOTDATA("DateRDV",TCD!$B$1,"DT","VA","Bénéficiaire",$A164,CD$6,CD$5,"Mois (DateRDV)",CD$7,"Années (DateRDV)",CD$3,"Présence","Présent"),3,""),"")</f>
        <v/>
      </c>
      <c r="CE164" s="166" t="str">
        <f>IFERROR(IF(GETPIVOTDATA("DateRDV",TCD!$B$1,"DT","VA","Bénéficiaire",$A164,CE$6,CE$5,"Mois (DateRDV)",CE$7,"Années (DateRDV)",CE$3,"Présence","Absent"),4,""),"")</f>
        <v/>
      </c>
      <c r="CF164" s="166" t="str">
        <f>IFERROR(IF(GETPIVOTDATA("DateRDV",TCD!$B$1,"DT","VA","Bénéficiaire",$A164,CF$6,CF$5,"Mois (DateRDV)",CF$7,"Années (DateRDV)",CF$3),1,""),"")</f>
        <v/>
      </c>
      <c r="CG164" s="166" t="str">
        <f>IFERROR(IF(GETPIVOTDATA("DateRDV",TCD!$B$1,"DT","VA","Bénéficiaire",$A164,CG$6,CG$5,"Mois (DateRDV)",CG$7,"Années (DateRDV)",CG$3),2,""),"")</f>
        <v/>
      </c>
      <c r="CH164" s="166" t="str">
        <f>IFERROR(IF(GETPIVOTDATA("DateRDV",TCD!$B$1,"DT","VA","Bénéficiaire",$A164,CH$6,CH$5,"Mois (DateRDV)",CH$7,"Années (DateRDV)",CH$3,"Présence","Présent"),3,""),"")</f>
        <v/>
      </c>
      <c r="CI164" s="166" t="str">
        <f>IFERROR(IF(GETPIVOTDATA("DateRDV",TCD!$B$1,"DT","VA","Bénéficiaire",$A164,CI$6,CI$5,"Mois (DateRDV)",CI$7,"Années (DateRDV)",CI$3,"Présence","Absent"),4,""),"")</f>
        <v/>
      </c>
      <c r="CJ164" s="166" t="str">
        <f>IFERROR(IF(GETPIVOTDATA("DateRDV",TCD!$B$1,"DT","VA","Bénéficiaire",$A164,CJ$6,CJ$5,"Mois (DateRDV)",CJ$7,"Années (DateRDV)",CJ$3),1,""),"")</f>
        <v/>
      </c>
      <c r="CK164" s="166" t="str">
        <f>IFERROR(IF(GETPIVOTDATA("DateRDV",TCD!$B$1,"DT","VA","Bénéficiaire",$A164,CK$6,CK$5,"Mois (DateRDV)",CK$7,"Années (DateRDV)",CK$3),2,""),"")</f>
        <v/>
      </c>
      <c r="CL164" s="166" t="str">
        <f>IFERROR(IF(GETPIVOTDATA("DateRDV",TCD!$B$1,"DT","VA","Bénéficiaire",$A164,VE$6,VE$5,"Mois (DateRDV)",VE$7,"Années (DateRDV)",VE$3,"Présence","Présent"),3,""),"")</f>
        <v/>
      </c>
      <c r="CM164" s="166" t="str">
        <f>IFERROR(IF(GETPIVOTDATA("DateRDV",TCD!$B$1,"DT","VA","Bénéficiaire",$A164,CM$6,CM$5,"Mois (DateRDV)",CM$7,"Années (DateRDV)",CM$3,"Présence","Absent"),4,""),"")</f>
        <v/>
      </c>
      <c r="CN164" s="166" t="str">
        <f>IFERROR(IF(GETPIVOTDATA("DateRDV",TCD!$B$1,"DT","VA","Bénéficiaire",$A164,CN$6,CN$5,"Mois (DateRDV)",CN$7,"Années (DateRDV)",CN$3),1,""),"")</f>
        <v/>
      </c>
      <c r="CO164" s="166" t="str">
        <f>IFERROR(IF(GETPIVOTDATA("DateRDV",TCD!$B$1,"DT","VA","Bénéficiaire",$A164,CO$6,CO$5,"Mois (DateRDV)",CO$7,"Années (DateRDV)",CO$3),2,""),"")</f>
        <v/>
      </c>
      <c r="CP164" s="166" t="str">
        <f>IFERROR(IF(GETPIVOTDATA("DateRDV",TCD!$B$1,"DT","VA","Bénéficiaire",$A164,CP$6,CP$5,"Mois (DateRDV)",CP$7,"Années (DateRDV)",CP$3,"Présence","Présent"),3,""),"")</f>
        <v/>
      </c>
      <c r="CQ164" s="166" t="str">
        <f>IFERROR(IF(GETPIVOTDATA("DateRDV",TCD!$B$1,"DT","VA","Bénéficiaire",$A164,CQ$6,CQ$5,"Mois (DateRDV)",CQ$7,"Années (DateRDV)",CQ$3,"Présence","Absent"),4,""),"")</f>
        <v/>
      </c>
      <c r="CR164" s="166" t="str">
        <f>IFERROR(IF(GETPIVOTDATA("DateRDV",TCD!$B$1,"DT","VA","Bénéficiaire",$A164,CR$6,CR$5,"Mois (DateRDV)",CR$7,"Années (DateRDV)",CR$3),1,""),"")</f>
        <v/>
      </c>
      <c r="CS164" s="166" t="str">
        <f>IFERROR(IF(GETPIVOTDATA("DateRDV",TCD!$B$1,"DT","VA","Bénéficiaire",$A164,CS$6,CS$5,"Mois (DateRDV)",CS$7,"Années (DateRDV)",CS$3),2,""),"")</f>
        <v/>
      </c>
      <c r="CT164" s="166" t="str">
        <f>IFERROR(IF(GETPIVOTDATA("DateRDV",TCD!$B$1,"DT","VA","Bénéficiaire",$A164,CT$6,CT$5,"Mois (DateRDV)",CT$7,"Années (DateRDV)",CT$3,"Présence","Présent"),3,""),"")</f>
        <v/>
      </c>
      <c r="CU164" s="166" t="str">
        <f>IFERROR(IF(GETPIVOTDATA("DateRDV",TCD!$B$1,"DT","VA","Bénéficiaire",$A164,CU$6,CU$5,"Mois (DateRDV)",CU$7,"Années (DateRDV)",CU$3,"Présence","Absent"),4,""),"")</f>
        <v/>
      </c>
      <c r="CV164" s="166" t="str">
        <f>IFERROR(IF(GETPIVOTDATA("DateRDV",TCD!$B$1,"DT","VA","Bénéficiaire",$A164,CV$6,CV$5,"Mois (DateRDV)",CV$7,"Années (DateRDV)",CV$3),1,""),"")</f>
        <v/>
      </c>
      <c r="CW164" s="166" t="str">
        <f>IFERROR(IF(GETPIVOTDATA("DateRDV",TCD!$B$1,"DT","VA","Bénéficiaire",$A164,CW$6,CW$5,"Mois (DateRDV)",CW$7,"Années (DateRDV)",CW$3),2,""),"")</f>
        <v/>
      </c>
      <c r="CX164" s="166" t="str">
        <f>IFERROR(IF(GETPIVOTDATA("DateRDV",TCD!$B$1,"DT","VA","Bénéficiaire",$A164,CX$6,CX$5,"Mois (DateRDV)",CX$7,"Années (DateRDV)",CX$3,"Présence","Présent"),3,""),"")</f>
        <v/>
      </c>
      <c r="CY164" s="166" t="str">
        <f>IFERROR(IF(GETPIVOTDATA("DateRDV",TCD!$B$1,"DT","VA","Bénéficiaire",$A164,CY$6,CY$5,"Mois (DateRDV)",CY$7,"Années (DateRDV)",CY$3,"Présence","Absent"),4,""),"")</f>
        <v/>
      </c>
      <c r="CZ164" s="166" t="str">
        <f>IFERROR(IF(GETPIVOTDATA("DateRDV",TCD!$B$1,"DT","VA","Bénéficiaire",$A164,CZ$6,CZ$5,"Mois (DateRDV)",CZ$7,"Années (DateRDV)",CZ$3),1,""),"")</f>
        <v/>
      </c>
      <c r="DA164" s="166" t="str">
        <f>IFERROR(IF(GETPIVOTDATA("DateRDV",TCD!$B$1,"DT","VA","Bénéficiaire",$A164,DA$6,DA$5,"Mois (DateRDV)",DA$7,"Années (DateRDV)",DA$3),2,""),"")</f>
        <v/>
      </c>
      <c r="DB164" s="166" t="str">
        <f>IFERROR(IF(GETPIVOTDATA("DateRDV",TCD!$B$1,"DT","VA","Bénéficiaire",$A164,DB$6,DB$5,"Mois (DateRDV)",DB$7,"Années (DateRDV)",DB$3,"Présence","Présent"),3,""),"")</f>
        <v/>
      </c>
      <c r="DC164" s="166" t="str">
        <f>IFERROR(IF(GETPIVOTDATA("DateRDV",TCD!$B$1,"DT","VA","Bénéficiaire",$A164,DC$6,DC$5,"Mois (DateRDV)",DC$7,"Années (DateRDV)",DC$3,"Présence","Absent"),4,""),"")</f>
        <v/>
      </c>
      <c r="DD164" s="166" t="str">
        <f>IFERROR(IF(GETPIVOTDATA("DateRDV",TCD!$B$1,"DT","VA","Bénéficiaire",$A164,DD$6,DD$5,"Mois (DateRDV)",DD$7,"Années (DateRDV)",DD$3),1,""),"")</f>
        <v/>
      </c>
      <c r="DE164" s="166" t="str">
        <f>IFERROR(IF(GETPIVOTDATA("DateRDV",TCD!$B$1,"DT","VA","Bénéficiaire",$A164,DE$6,DE$5,"Mois (DateRDV)",DE$7,"Années (DateRDV)",DE$3),2,""),"")</f>
        <v/>
      </c>
      <c r="DF164" s="166" t="str">
        <f>IFERROR(IF(GETPIVOTDATA("DateRDV",TCD!$B$1,"DT","VA","Bénéficiaire",$A164,DF$6,DF$5,"Mois (DateRDV)",DF$7,"Années (DateRDV)",DF$3,"Présence","Présent"),3,""),"")</f>
        <v/>
      </c>
      <c r="DG164" s="166" t="str">
        <f>IFERROR(IF(GETPIVOTDATA("DateRDV",TCD!$B$1,"DT","VA","Bénéficiaire",$A164,DG$6,DG$5,"Mois (DateRDV)",DG$7,"Années (DateRDV)",DG$3,"Présence","Absent"),4,""),"")</f>
        <v/>
      </c>
      <c r="DH164" s="166" t="str">
        <f>IFERROR(IF(GETPIVOTDATA("DateRDV",TCD!$B$1,"DT","VA","Bénéficiaire",$A164,DH$6,DH$5,"Mois (DateRDV)",DH$7,"Années (DateRDV)",DH$3),1,""),"")</f>
        <v/>
      </c>
      <c r="DI164" s="166" t="str">
        <f>IFERROR(IF(GETPIVOTDATA("DateRDV",TCD!$B$1,"DT","VA","Bénéficiaire",$A164,DI$6,DI$5,"Mois (DateRDV)",DI$7,"Années (DateRDV)",DI$3),2,""),"")</f>
        <v/>
      </c>
      <c r="DJ164" s="166" t="str">
        <f>IFERROR(IF(GETPIVOTDATA("DateRDV",TCD!$B$1,"DT","VA","Bénéficiaire",$A164,DJ$6,DJ$5,"Mois (DateRDV)",DJ$7,"Années (DateRDV)",DJ$3,"Présence","Présent"),3,""),"")</f>
        <v/>
      </c>
      <c r="DK164" s="166" t="str">
        <f>IFERROR(IF(GETPIVOTDATA("DateRDV",TCD!$B$1,"DT","VA","Bénéficiaire",$A164,DK$6,DK$5,"Mois (DateRDV)",DK$7,"Années (DateRDV)",DK$3,"Présence","Absent"),4,""),"")</f>
        <v/>
      </c>
      <c r="DL164" s="166" t="str">
        <f>IFERROR(IF(GETPIVOTDATA("DateRDV",TCD!$B$1,"DT","VA","Bénéficiaire",$A164,DL$6,DL$5,"Mois (DateRDV)",DL$7,"Années (DateRDV)",DL$3),1,""),"")</f>
        <v/>
      </c>
      <c r="DM164" s="166" t="str">
        <f>IFERROR(IF(GETPIVOTDATA("DateRDV",TCD!$B$1,"DT","VA","Bénéficiaire",$A164,DM$6,DM$5,"Mois (DateRDV)",DM$7,"Années (DateRDV)",DM$3),2,""),"")</f>
        <v/>
      </c>
      <c r="DN164" s="166" t="str">
        <f>IFERROR(IF(GETPIVOTDATA("DateRDV",TCD!$B$1,"DT","VA","Bénéficiaire",$A164,DN$6,DN$5,"Mois (DateRDV)",DN$7,"Années (DateRDV)",DN$3,"Présence","Présent"),3,""),"")</f>
        <v/>
      </c>
      <c r="DO164" s="166" t="str">
        <f>IFERROR(IF(GETPIVOTDATA("DateRDV",TCD!$B$1,"DT","VA","Bénéficiaire",$A164,DO$6,DO$5,"Mois (DateRDV)",DO$7,"Années (DateRDV)",DO$3,"Présence","Absent"),4,""),"")</f>
        <v/>
      </c>
    </row>
    <row r="165" spans="2:119" x14ac:dyDescent="0.2">
      <c r="B165" s="169" t="str">
        <f>IFERROR(IF(INDEX(Data!P:P,MATCH(A165,Data!B:B,0))&lt;&gt;"",INDEX(Data!P:P,MATCH(A165,Data!B:B,0)),""),"")</f>
        <v/>
      </c>
      <c r="C165" s="169" t="str">
        <f>IFERROR(IF(INDEX(Data!O:O,MATCH(A165,Data!B:B,0))&lt;&gt;"",INDEX(Data!O:O,MATCH(A165,Data!B:B,0)),""),"")</f>
        <v/>
      </c>
      <c r="D165" s="169" t="str">
        <f>IFERROR(IF(INDEX(Data!J:J,MATCH(A165,Data!B:B,0))&lt;&gt;"",INDEX(Data!J:J,MATCH(A165,Data!B:B,0)),""),"")</f>
        <v/>
      </c>
      <c r="E165" s="169" t="str">
        <f>IFERROR(IF(INDEX(Data!M:M,MATCH(A165,Data!B:B,0))&lt;&gt;"",INDEX(Data!M:M,MATCH(A165,Data!B:B,0)),""),"")</f>
        <v/>
      </c>
      <c r="F165" s="169" t="str">
        <f>IFERROR(IF(INDEX(Data!N:N,MATCH(A165,Data!B:B,0))&lt;&gt;"",INDEX(Data!N:N,MATCH(A165,Data!B:B,0)),""),"")</f>
        <v/>
      </c>
      <c r="G165" s="170" t="str">
        <f>IFERROR(IF(INDEX(Data!K:K,MATCH(A165,Data!B:B,0))&lt;&gt;"",INDEX(Data!K:K,MATCH(A165,Data!B:B,0)),""),"")</f>
        <v/>
      </c>
      <c r="H165" s="170" t="str">
        <f>IFERROR(IF(INDEX(Data!L:L,MATCH(A165,Data!B:B,0))&lt;&gt;"",INDEX(Data!L:L,MATCH(A165,Data!B:B,0)),""),"")</f>
        <v/>
      </c>
      <c r="I165" s="170" t="str">
        <f>IFERROR(IF(INDEX(Data!C:C,MATCH(A165,Data!B:B,0))&lt;&gt;"",INDEX(Data!C:C,MATCH(A165,Data!B:B,0)),""),"")</f>
        <v/>
      </c>
      <c r="J165" s="170" t="str">
        <f>IFERROR(IF(INDEX(Data!D:D,MATCH(A165,Data!B:B,0))&lt;&gt;"",INDEX(Data!D:D,MATCH(A165,Data!B:B,0)),""),"")</f>
        <v/>
      </c>
      <c r="K165" s="171" t="str">
        <f>IFERROR(IF(INDEX(Data!H:H,MATCH(A165,Data!B:B,0))&lt;&gt;"",INDEX(Data!H:H,MATCH(A165,Data!B:B,0)),""),"")</f>
        <v/>
      </c>
      <c r="L165" s="166" t="str">
        <f>IFERROR(IF(GETPIVOTDATA("DateRDV",TCD!$B$1,"DT","VA","Bénéficiaire",$A165,L$6,L$5,"Mois (DateRDV)",L$7,"Années (DateRDV)",L$3),1,""),"")</f>
        <v/>
      </c>
      <c r="M165" s="166" t="str">
        <f>IFERROR(IF(GETPIVOTDATA("DateRDV",TCD!$B$1,"DT","VA","Bénéficiaire",$A165,M$6,M$5,"Mois (DateRDV)",M$7,"Années (DateRDV)",M$3),2,""),"")</f>
        <v/>
      </c>
      <c r="N165" s="166" t="str">
        <f>IFERROR(IF(GETPIVOTDATA("DateRDV",TCD!$B$1,"DT","VA","Bénéficiaire",$A165,N$6,N$5,"Mois (DateRDV)",N$7,"Années (DateRDV)",N$3,"Présence","Présent"),3,""),"")</f>
        <v/>
      </c>
      <c r="O165" s="166" t="str">
        <f>IFERROR(IF(GETPIVOTDATA("DateRDV",TCD!$B$1,"DT","VA","Bénéficiaire",$A165,O$6,O$5,"Mois (DateRDV)",O$7,"Années (DateRDV)",O$3,"Présence","Absent"),4,""),"")</f>
        <v/>
      </c>
      <c r="P165" s="166" t="str">
        <f>IFERROR(IF(GETPIVOTDATA("DateRDV",TCD!$B$1,"DT","VA","Bénéficiaire",$A165,P$6,P$5,"Mois (DateRDV)",P$7,"Années (DateRDV)",P$3),1,""),"")</f>
        <v/>
      </c>
      <c r="Q165" s="166" t="str">
        <f>IFERROR(IF(GETPIVOTDATA("DateRDV",TCD!$B$1,"DT","VA","Bénéficiaire",$A165,Q$6,Q$5,"Mois (DateRDV)",Q$7,"Années (DateRDV)",Q$3),2,""),"")</f>
        <v/>
      </c>
      <c r="R165" s="166" t="str">
        <f>IFERROR(IF(GETPIVOTDATA("DateRDV",TCD!$B$1,"DT","VA","Bénéficiaire",$A165,R$6,R$5,"Mois (DateRDV)",R$7,"Années (DateRDV)",R$3,"Présence","Présent"),3,""),"")</f>
        <v/>
      </c>
      <c r="S165" s="166" t="str">
        <f>IFERROR(IF(GETPIVOTDATA("DateRDV",TCD!$B$1,"DT","VA","Bénéficiaire",$A165,S$6,S$5,"Mois (DateRDV)",S$7,"Années (DateRDV)",S$3,"Présence","Absent"),4,""),"")</f>
        <v/>
      </c>
      <c r="T165" s="166" t="str">
        <f>IFERROR(IF(GETPIVOTDATA("DateRDV",TCD!$B$1,"DT","VA","Bénéficiaire",$A165,T$6,T$5,"Mois (DateRDV)",T$7,"Années (DateRDV)",T$3),1,""),"")</f>
        <v/>
      </c>
      <c r="U165" s="166" t="str">
        <f>IFERROR(IF(GETPIVOTDATA("DateRDV",TCD!$B$1,"DT","VA","Bénéficiaire",$A165,U$6,U$5,"Mois (DateRDV)",U$7,"Années (DateRDV)",U$3),2,""),"")</f>
        <v/>
      </c>
      <c r="V165" s="166" t="str">
        <f>IFERROR(IF(GETPIVOTDATA("DateRDV",TCD!$B$1,"DT","VA","Bénéficiaire",$A165,V$6,V$5,"Mois (DateRDV)",V$7,"Années (DateRDV)",V$3,"Présence","Présent"),3,""),"")</f>
        <v/>
      </c>
      <c r="W165" s="166" t="str">
        <f>IFERROR(IF(GETPIVOTDATA("DateRDV",TCD!$B$1,"DT","VA","Bénéficiaire",$A165,W$6,W$5,"Mois (DateRDV)",W$7,"Années (DateRDV)",W$3,"Présence","Absent"),4,""),"")</f>
        <v/>
      </c>
      <c r="X165" s="166" t="str">
        <f>IFERROR(IF(GETPIVOTDATA("DateRDV",TCD!$B$1,"DT","VA","Bénéficiaire",$A165,X$6,X$5,"Mois (DateRDV)",X$7,"Années (DateRDV)",X$3),1,""),"")</f>
        <v/>
      </c>
      <c r="Y165" s="166" t="str">
        <f>IFERROR(IF(GETPIVOTDATA("DateRDV",TCD!$B$1,"DT","VA","Bénéficiaire",$A165,Y$6,Y$5,"Mois (DateRDV)",Y$7,"Années (DateRDV)",Y$3),2,""),"")</f>
        <v/>
      </c>
      <c r="Z165" s="166" t="str">
        <f>IFERROR(IF(GETPIVOTDATA("DateRDV",TCD!$B$1,"DT","VA","Bénéficiaire",$A165,Z$6,Z$5,"Mois (DateRDV)",Z$7,"Années (DateRDV)",Z$3,"Présence","Présent"),3,""),"")</f>
        <v/>
      </c>
      <c r="AA165" s="166" t="str">
        <f>IFERROR(IF(GETPIVOTDATA("DateRDV",TCD!$B$1,"DT","VA","Bénéficiaire",$A165,AA$6,AA$5,"Mois (DateRDV)",AA$7,"Années (DateRDV)",AA$3,"Présence","Absent"),4,""),"")</f>
        <v/>
      </c>
      <c r="AB165" s="166" t="str">
        <f>IFERROR(IF(GETPIVOTDATA("DateRDV",TCD!$B$1,"DT","VA","Bénéficiaire",$A165,AB$6,AB$5,"Mois (DateRDV)",AB$7,"Années (DateRDV)",AB$3),1,""),"")</f>
        <v/>
      </c>
      <c r="AC165" s="166" t="str">
        <f>IFERROR(IF(GETPIVOTDATA("DateRDV",TCD!$B$1,"DT","VA","Bénéficiaire",$A165,AC$6,AC$5,"Mois (DateRDV)",AC$7,"Années (DateRDV)",AC$3),2,""),"")</f>
        <v/>
      </c>
      <c r="AD165" s="166" t="str">
        <f>IFERROR(IF(GETPIVOTDATA("DateRDV",TCD!$B$1,"DT","VA","Bénéficiaire",$A165,AD$6,AD$5,"Mois (DateRDV)",AD$7,"Années (DateRDV)",AD$3,"Présence","Présent"),3,""),"")</f>
        <v/>
      </c>
      <c r="AE165" s="166" t="str">
        <f>IFERROR(IF(GETPIVOTDATA("DateRDV",TCD!$B$1,"DT","VA","Bénéficiaire",$A165,AE$6,AE$5,"Mois (DateRDV)",AE$7,"Années (DateRDV)",AE$3,"Présence","Absent"),4,""),"")</f>
        <v/>
      </c>
      <c r="AF165" s="166" t="str">
        <f>IFERROR(IF(GETPIVOTDATA("DateRDV",TCD!$B$1,"DT","VA","Bénéficiaire",$A165,AF$6,AF$5,"Mois (DateRDV)",AF$7,"Années (DateRDV)",AF$3),1,""),"")</f>
        <v/>
      </c>
      <c r="AG165" s="166" t="str">
        <f>IFERROR(IF(GETPIVOTDATA("DateRDV",TCD!$B$1,"DT","VA","Bénéficiaire",$A165,AG$6,AG$5,"Mois (DateRDV)",AG$7,"Années (DateRDV)",AG$3),2,""),"")</f>
        <v/>
      </c>
      <c r="AH165" s="166" t="str">
        <f>IFERROR(IF(GETPIVOTDATA("DateRDV",TCD!$B$1,"DT","VA","Bénéficiaire",$A165,AH$6,AH$5,"Mois (DateRDV)",AH$7,"Années (DateRDV)",AH$3,"Présence","Présent"),3,""),"")</f>
        <v/>
      </c>
      <c r="AI165" s="166" t="str">
        <f>IFERROR(IF(GETPIVOTDATA("DateRDV",TCD!$B$1,"DT","VA","Bénéficiaire",$A165,AI$6,AI$5,"Mois (DateRDV)",AI$7,"Années (DateRDV)",AI$3,"Présence","Absent"),4,""),"")</f>
        <v/>
      </c>
      <c r="AJ165" s="166" t="str">
        <f>IFERROR(IF(GETPIVOTDATA("DateRDV",TCD!$B$1,"DT","VA","Bénéficiaire",$A165,AJ$6,AJ$5,"Mois (DateRDV)",AJ$7,"Années (DateRDV)",AJ$3),1,""),"")</f>
        <v/>
      </c>
      <c r="AK165" s="166" t="str">
        <f>IFERROR(IF(GETPIVOTDATA("DateRDV",TCD!$B$1,"DT","VA","Bénéficiaire",$A165,AK$6,AK$5,"Mois (DateRDV)",AK$7,"Années (DateRDV)",AK$3),2,""),"")</f>
        <v/>
      </c>
      <c r="AL165" s="166" t="str">
        <f>IFERROR(IF(GETPIVOTDATA("DateRDV",TCD!$B$1,"DT","VA","Bénéficiaire",$A165,AL$6,AL$5,"Mois (DateRDV)",AL$7,"Années (DateRDV)",AL$3,"Présence","Présent"),3,""),"")</f>
        <v/>
      </c>
      <c r="AM165" s="166" t="str">
        <f>IFERROR(IF(GETPIVOTDATA("DateRDV",TCD!$B$1,"DT","VA","Bénéficiaire",$A165,AM$6,AM$5,"Mois (DateRDV)",AM$7,"Années (DateRDV)",AM$3,"Présence","Absent"),4,""),"")</f>
        <v/>
      </c>
      <c r="AN165" s="166" t="str">
        <f>IFERROR(IF(GETPIVOTDATA("DateRDV",TCD!$B$1,"DT","VA","Bénéficiaire",$A165,AN$6,AN$5,"Mois (DateRDV)",AN$7,"Années (DateRDV)",AN$3),1,""),"")</f>
        <v/>
      </c>
      <c r="AO165" s="166" t="str">
        <f>IFERROR(IF(GETPIVOTDATA("DateRDV",TCD!$B$1,"DT","VA","Bénéficiaire",$A165,AO$6,AO$5,"Mois (DateRDV)",AO$7,"Années (DateRDV)",AO$3),2,""),"")</f>
        <v/>
      </c>
      <c r="AP165" s="166" t="str">
        <f>IFERROR(IF(GETPIVOTDATA("DateRDV",TCD!$B$1,"DT","VA","Bénéficiaire",$A165,AP$6,AP$5,"Mois (DateRDV)",AP$7,"Années (DateRDV)",AP$3,"Présence","Présent"),3,""),"")</f>
        <v/>
      </c>
      <c r="AQ165" s="166" t="str">
        <f>IFERROR(IF(GETPIVOTDATA("DateRDV",TCD!$B$1,"DT","VA","Bénéficiaire",$A165,AQ$6,AQ$5,"Mois (DateRDV)",AQ$7,"Années (DateRDV)",AQ$3,"Présence","Absent"),4,""),"")</f>
        <v/>
      </c>
      <c r="AR165" s="166" t="str">
        <f>IFERROR(IF(GETPIVOTDATA("DateRDV",TCD!$B$1,"DT","VA","Bénéficiaire",$A165,AR$6,AR$5,"Mois (DateRDV)",AR$7,"Années (DateRDV)",AR$3),1,""),"")</f>
        <v/>
      </c>
      <c r="AS165" s="166" t="str">
        <f>IFERROR(IF(GETPIVOTDATA("DateRDV",TCD!$B$1,"DT","VA","Bénéficiaire",$A165,AS$6,AS$5,"Mois (DateRDV)",AS$7,"Années (DateRDV)",AS$3),2,""),"")</f>
        <v/>
      </c>
      <c r="AT165" s="166" t="str">
        <f>IFERROR(IF(GETPIVOTDATA("DateRDV",TCD!$B$1,"DT","VA","Bénéficiaire",$A165,AT$6,AT$5,"Mois (DateRDV)",AT$7,"Années (DateRDV)",AT$3,"Présence","Présent"),3,""),"")</f>
        <v/>
      </c>
      <c r="AU165" s="166" t="str">
        <f>IFERROR(IF(GETPIVOTDATA("DateRDV",TCD!$B$1,"DT","VA","Bénéficiaire",$A165,AU$6,AU$5,"Mois (DateRDV)",AU$7,"Années (DateRDV)",AU$3,"Présence","Absent"),4,""),"")</f>
        <v/>
      </c>
      <c r="AV165" s="166" t="str">
        <f>IFERROR(IF(GETPIVOTDATA("DateRDV",TCD!$B$1,"DT","VA","Bénéficiaire",$A165,AV$6,AV$5,"Mois (DateRDV)",AV$7,"Années (DateRDV)",AV$3),1,""),"")</f>
        <v/>
      </c>
      <c r="AW165" s="166" t="str">
        <f>IFERROR(IF(GETPIVOTDATA("DateRDV",TCD!$B$1,"DT","VA","Bénéficiaire",$A165,AW$6,AW$5,"Mois (DateRDV)",AW$7,"Années (DateRDV)",AW$3),2,""),"")</f>
        <v/>
      </c>
      <c r="AX165" s="166" t="str">
        <f>IFERROR(IF(GETPIVOTDATA("DateRDV",TCD!$B$1,"DT","VA","Bénéficiaire",$A165,AX$6,AX$5,"Mois (DateRDV)",AX$7,"Années (DateRDV)",AX$3,"Présence","Présent"),3,""),"")</f>
        <v/>
      </c>
      <c r="AY165" s="166" t="str">
        <f>IFERROR(IF(GETPIVOTDATA("DateRDV",TCD!$B$1,"DT","VA","Bénéficiaire",$A165,AY$6,AY$5,"Mois (DateRDV)",AY$7,"Années (DateRDV)",AY$3,"Présence","Absent"),4,""),"")</f>
        <v/>
      </c>
      <c r="AZ165" s="166" t="str">
        <f>IFERROR(IF(GETPIVOTDATA("DateRDV",TCD!$B$1,"DT","VA","Bénéficiaire",$A165,AZ$6,AZ$5,"Mois (DateRDV)",AZ$7,"Années (DateRDV)",AZ$3),1,""),"")</f>
        <v/>
      </c>
      <c r="BA165" s="166" t="str">
        <f>IFERROR(IF(GETPIVOTDATA("DateRDV",TCD!$B$1,"DT","VA","Bénéficiaire",$A165,BA$6,BA$5,"Mois (DateRDV)",BA$7,"Années (DateRDV)",BA$3),2,""),"")</f>
        <v/>
      </c>
      <c r="BB165" s="166" t="str">
        <f>IFERROR(IF(GETPIVOTDATA("DateRDV",TCD!$B$1,"DT","VA","Bénéficiaire",$A165,BB$6,BB$5,"Mois (DateRDV)",BB$7,"Années (DateRDV)",BB$3,"Présence","Présent"),3,""),"")</f>
        <v/>
      </c>
      <c r="BC165" s="166" t="str">
        <f>IFERROR(IF(GETPIVOTDATA("DateRDV",TCD!$B$1,"DT","VA","Bénéficiaire",$A165,BC$6,BC$5,"Mois (DateRDV)",BC$7,"Années (DateRDV)",BC$3,"Présence","Absent"),4,""),"")</f>
        <v/>
      </c>
      <c r="BD165" s="166" t="str">
        <f>IFERROR(IF(GETPIVOTDATA("DateRDV",TCD!$B$1,"DT","VA","Bénéficiaire",$A165,BD$6,BD$5,"Mois (DateRDV)",BD$7,"Années (DateRDV)",BD$3),1,""),"")</f>
        <v/>
      </c>
      <c r="BE165" s="166" t="str">
        <f>IFERROR(IF(GETPIVOTDATA("DateRDV",TCD!$B$1,"DT","VA","Bénéficiaire",$A165,BE$6,BE$5,"Mois (DateRDV)",BE$7,"Années (DateRDV)",BE$3),2,""),"")</f>
        <v/>
      </c>
      <c r="BF165" s="166" t="str">
        <f>IFERROR(IF(GETPIVOTDATA("DateRDV",TCD!$B$1,"DT","VA","Bénéficiaire",$A165,BF$6,BF$5,"Mois (DateRDV)",BF$7,"Années (DateRDV)",BF$3,"Présence","Présent"),3,""),"")</f>
        <v/>
      </c>
      <c r="BG165" s="166" t="str">
        <f>IFERROR(IF(GETPIVOTDATA("DateRDV",TCD!$B$1,"DT","VA","Bénéficiaire",$A165,BG$6,BG$5,"Mois (DateRDV)",BG$7,"Années (DateRDV)",BG$3,"Présence","Absent"),4,""),"")</f>
        <v/>
      </c>
      <c r="BH165" s="166" t="str">
        <f>IFERROR(IF(GETPIVOTDATA("DateRDV",TCD!$B$1,"DT","VA","Bénéficiaire",$A165,BH$6,BH$5,"Mois (DateRDV)",BH$7,"Années (DateRDV)",BH$3),1,""),"")</f>
        <v/>
      </c>
      <c r="BI165" s="166" t="str">
        <f>IFERROR(IF(GETPIVOTDATA("DateRDV",TCD!$B$1,"DT","VA","Bénéficiaire",$A165,BI$6,BI$5,"Mois (DateRDV)",BI$7,"Années (DateRDV)",BI$3),2,""),"")</f>
        <v/>
      </c>
      <c r="BJ165" s="166" t="str">
        <f>IFERROR(IF(GETPIVOTDATA("DateRDV",TCD!$B$1,"DT","VA","Bénéficiaire",$A165,BJ$6,BJ$5,"Mois (DateRDV)",BJ$7,"Années (DateRDV)",BJ$3,"Présence","Présent"),3,""),"")</f>
        <v/>
      </c>
      <c r="BK165" s="166" t="str">
        <f>IFERROR(IF(GETPIVOTDATA("DateRDV",TCD!$B$1,"DT","VA","Bénéficiaire",$A165,BK$6,BK$5,"Mois (DateRDV)",BK$7,"Années (DateRDV)",BK$3,"Présence","Absent"),4,""),"")</f>
        <v/>
      </c>
      <c r="BL165" s="166" t="str">
        <f>IFERROR(IF(GETPIVOTDATA("DateRDV",TCD!$B$1,"DT","VA","Bénéficiaire",$A165,BL$6,BL$5,"Mois (DateRDV)",BL$7,"Années (DateRDV)",BL$3),1,""),"")</f>
        <v/>
      </c>
      <c r="BM165" s="166" t="str">
        <f>IFERROR(IF(GETPIVOTDATA("DateRDV",TCD!$B$1,"DT","VA","Bénéficiaire",$A165,BM$6,BM$5,"Mois (DateRDV)",BM$7,"Années (DateRDV)",BM$3),2,""),"")</f>
        <v/>
      </c>
      <c r="BN165" s="166" t="str">
        <f>IFERROR(IF(GETPIVOTDATA("DateRDV",TCD!$B$1,"DT","VA","Bénéficiaire",$A165,BN$6,BN$5,"Mois (DateRDV)",BN$7,"Années (DateRDV)",BN$3,"Présence","Présent"),3,""),"")</f>
        <v/>
      </c>
      <c r="BO165" s="166" t="str">
        <f>IFERROR(IF(GETPIVOTDATA("DateRDV",TCD!$B$1,"DT","VA","Bénéficiaire",$A165,BO$6,BO$5,"Mois (DateRDV)",BO$7,"Années (DateRDV)",BO$3,"Présence","Absent"),4,""),"")</f>
        <v/>
      </c>
      <c r="BP165" s="166" t="str">
        <f>IFERROR(IF(GETPIVOTDATA("DateRDV",TCD!$B$1,"DT","VA","Bénéficiaire",$A165,BP$6,BP$5,"Mois (DateRDV)",BP$7,"Années (DateRDV)",BP$3),1,""),"")</f>
        <v/>
      </c>
      <c r="BQ165" s="166" t="str">
        <f>IFERROR(IF(GETPIVOTDATA("DateRDV",TCD!$B$1,"DT","VA","Bénéficiaire",$A165,BQ$6,BQ$5,"Mois (DateRDV)",BQ$7,"Années (DateRDV)",BQ$3),2,""),"")</f>
        <v/>
      </c>
      <c r="BR165" s="166" t="str">
        <f>IFERROR(IF(GETPIVOTDATA("DateRDV",TCD!$B$1,"DT","VA","Bénéficiaire",$A165,BR$6,BR$5,"Mois (DateRDV)",BR$7,"Années (DateRDV)",BR$3,"Présence","Présent"),3,""),"")</f>
        <v/>
      </c>
      <c r="BS165" s="166" t="str">
        <f>IFERROR(IF(GETPIVOTDATA("DateRDV",TCD!$B$1,"DT","VA","Bénéficiaire",$A165,BS$6,BS$5,"Mois (DateRDV)",BS$7,"Années (DateRDV)",BS$3,"Présence","Absent"),4,""),"")</f>
        <v/>
      </c>
      <c r="BT165" s="166" t="str">
        <f>IFERROR(IF(GETPIVOTDATA("DateRDV",TCD!$B$1,"DT","VA","Bénéficiaire",$A165,BT$6,BT$5,"Mois (DateRDV)",BT$7,"Années (DateRDV)",BT$3),1,""),"")</f>
        <v/>
      </c>
      <c r="BU165" s="166" t="str">
        <f>IFERROR(IF(GETPIVOTDATA("DateRDV",TCD!$B$1,"DT","VA","Bénéficiaire",$A165,BU$6,BU$5,"Mois (DateRDV)",BU$7,"Années (DateRDV)",BU$3),2,""),"")</f>
        <v/>
      </c>
      <c r="BV165" s="166" t="str">
        <f>IFERROR(IF(GETPIVOTDATA("DateRDV",TCD!$B$1,"DT","VA","Bénéficiaire",$A165,BV$6,BV$5,"Mois (DateRDV)",BV$7,"Années (DateRDV)",BV$3,"Présence","Présent"),3,""),"")</f>
        <v/>
      </c>
      <c r="BW165" s="166" t="str">
        <f>IFERROR(IF(GETPIVOTDATA("DateRDV",TCD!$B$1,"DT","VA","Bénéficiaire",$A165,BW$6,BW$5,"Mois (DateRDV)",BW$7,"Années (DateRDV)",BW$3,"Présence","Absent"),4,""),"")</f>
        <v/>
      </c>
      <c r="BX165" s="166" t="str">
        <f>IFERROR(IF(GETPIVOTDATA("DateRDV",TCD!$B$1,"DT","VA","Bénéficiaire",$A165,BX$6,BX$5,"Mois (DateRDV)",BX$7,"Années (DateRDV)",BX$3),1,""),"")</f>
        <v/>
      </c>
      <c r="BY165" s="166" t="str">
        <f>IFERROR(IF(GETPIVOTDATA("DateRDV",TCD!$B$1,"DT","VA","Bénéficiaire",$A165,BY$6,BY$5,"Mois (DateRDV)",BY$7,"Années (DateRDV)",BY$3),2,""),"")</f>
        <v/>
      </c>
      <c r="BZ165" s="166" t="str">
        <f>IFERROR(IF(GETPIVOTDATA("DateRDV",TCD!$B$1,"DT","VA","Bénéficiaire",$A165,BZ$6,BZ$5,"Mois (DateRDV)",BZ$7,"Années (DateRDV)",BZ$3,"Présence","Présent"),3,""),"")</f>
        <v/>
      </c>
      <c r="CA165" s="166" t="str">
        <f>IFERROR(IF(GETPIVOTDATA("DateRDV",TCD!$B$1,"DT","VA","Bénéficiaire",$A165,CA$6,CA$5,"Mois (DateRDV)",CA$7,"Années (DateRDV)",CA$3,"Présence","Absent"),4,""),"")</f>
        <v/>
      </c>
      <c r="CB165" s="166" t="str">
        <f>IFERROR(IF(GETPIVOTDATA("DateRDV",TCD!$B$1,"DT","VA","Bénéficiaire",$A165,CB$6,CB$5,"Mois (DateRDV)",CB$7,"Années (DateRDV)",CB$3),1,""),"")</f>
        <v/>
      </c>
      <c r="CC165" s="166" t="str">
        <f>IFERROR(IF(GETPIVOTDATA("DateRDV",TCD!$B$1,"DT","VA","Bénéficiaire",$A165,CC$6,CC$5,"Mois (DateRDV)",CC$7,"Années (DateRDV)",CC$3),2,""),"")</f>
        <v/>
      </c>
      <c r="CD165" s="166" t="str">
        <f>IFERROR(IF(GETPIVOTDATA("DateRDV",TCD!$B$1,"DT","VA","Bénéficiaire",$A165,CD$6,CD$5,"Mois (DateRDV)",CD$7,"Années (DateRDV)",CD$3,"Présence","Présent"),3,""),"")</f>
        <v/>
      </c>
      <c r="CE165" s="166" t="str">
        <f>IFERROR(IF(GETPIVOTDATA("DateRDV",TCD!$B$1,"DT","VA","Bénéficiaire",$A165,CE$6,CE$5,"Mois (DateRDV)",CE$7,"Années (DateRDV)",CE$3,"Présence","Absent"),4,""),"")</f>
        <v/>
      </c>
      <c r="CF165" s="166" t="str">
        <f>IFERROR(IF(GETPIVOTDATA("DateRDV",TCD!$B$1,"DT","VA","Bénéficiaire",$A165,CF$6,CF$5,"Mois (DateRDV)",CF$7,"Années (DateRDV)",CF$3),1,""),"")</f>
        <v/>
      </c>
      <c r="CG165" s="166" t="str">
        <f>IFERROR(IF(GETPIVOTDATA("DateRDV",TCD!$B$1,"DT","VA","Bénéficiaire",$A165,CG$6,CG$5,"Mois (DateRDV)",CG$7,"Années (DateRDV)",CG$3),2,""),"")</f>
        <v/>
      </c>
      <c r="CH165" s="166" t="str">
        <f>IFERROR(IF(GETPIVOTDATA("DateRDV",TCD!$B$1,"DT","VA","Bénéficiaire",$A165,CH$6,CH$5,"Mois (DateRDV)",CH$7,"Années (DateRDV)",CH$3,"Présence","Présent"),3,""),"")</f>
        <v/>
      </c>
      <c r="CI165" s="166" t="str">
        <f>IFERROR(IF(GETPIVOTDATA("DateRDV",TCD!$B$1,"DT","VA","Bénéficiaire",$A165,CI$6,CI$5,"Mois (DateRDV)",CI$7,"Années (DateRDV)",CI$3,"Présence","Absent"),4,""),"")</f>
        <v/>
      </c>
      <c r="CJ165" s="166" t="str">
        <f>IFERROR(IF(GETPIVOTDATA("DateRDV",TCD!$B$1,"DT","VA","Bénéficiaire",$A165,CJ$6,CJ$5,"Mois (DateRDV)",CJ$7,"Années (DateRDV)",CJ$3),1,""),"")</f>
        <v/>
      </c>
      <c r="CK165" s="166" t="str">
        <f>IFERROR(IF(GETPIVOTDATA("DateRDV",TCD!$B$1,"DT","VA","Bénéficiaire",$A165,CK$6,CK$5,"Mois (DateRDV)",CK$7,"Années (DateRDV)",CK$3),2,""),"")</f>
        <v/>
      </c>
      <c r="CL165" s="166" t="str">
        <f>IFERROR(IF(GETPIVOTDATA("DateRDV",TCD!$B$1,"DT","VA","Bénéficiaire",$A165,VE$6,VE$5,"Mois (DateRDV)",VE$7,"Années (DateRDV)",VE$3,"Présence","Présent"),3,""),"")</f>
        <v/>
      </c>
      <c r="CM165" s="166" t="str">
        <f>IFERROR(IF(GETPIVOTDATA("DateRDV",TCD!$B$1,"DT","VA","Bénéficiaire",$A165,CM$6,CM$5,"Mois (DateRDV)",CM$7,"Années (DateRDV)",CM$3,"Présence","Absent"),4,""),"")</f>
        <v/>
      </c>
      <c r="CN165" s="166" t="str">
        <f>IFERROR(IF(GETPIVOTDATA("DateRDV",TCD!$B$1,"DT","VA","Bénéficiaire",$A165,CN$6,CN$5,"Mois (DateRDV)",CN$7,"Années (DateRDV)",CN$3),1,""),"")</f>
        <v/>
      </c>
      <c r="CO165" s="166" t="str">
        <f>IFERROR(IF(GETPIVOTDATA("DateRDV",TCD!$B$1,"DT","VA","Bénéficiaire",$A165,CO$6,CO$5,"Mois (DateRDV)",CO$7,"Années (DateRDV)",CO$3),2,""),"")</f>
        <v/>
      </c>
      <c r="CP165" s="166" t="str">
        <f>IFERROR(IF(GETPIVOTDATA("DateRDV",TCD!$B$1,"DT","VA","Bénéficiaire",$A165,CP$6,CP$5,"Mois (DateRDV)",CP$7,"Années (DateRDV)",CP$3,"Présence","Présent"),3,""),"")</f>
        <v/>
      </c>
      <c r="CQ165" s="166" t="str">
        <f>IFERROR(IF(GETPIVOTDATA("DateRDV",TCD!$B$1,"DT","VA","Bénéficiaire",$A165,CQ$6,CQ$5,"Mois (DateRDV)",CQ$7,"Années (DateRDV)",CQ$3,"Présence","Absent"),4,""),"")</f>
        <v/>
      </c>
      <c r="CR165" s="166" t="str">
        <f>IFERROR(IF(GETPIVOTDATA("DateRDV",TCD!$B$1,"DT","VA","Bénéficiaire",$A165,CR$6,CR$5,"Mois (DateRDV)",CR$7,"Années (DateRDV)",CR$3),1,""),"")</f>
        <v/>
      </c>
      <c r="CS165" s="166" t="str">
        <f>IFERROR(IF(GETPIVOTDATA("DateRDV",TCD!$B$1,"DT","VA","Bénéficiaire",$A165,CS$6,CS$5,"Mois (DateRDV)",CS$7,"Années (DateRDV)",CS$3),2,""),"")</f>
        <v/>
      </c>
      <c r="CT165" s="166" t="str">
        <f>IFERROR(IF(GETPIVOTDATA("DateRDV",TCD!$B$1,"DT","VA","Bénéficiaire",$A165,CT$6,CT$5,"Mois (DateRDV)",CT$7,"Années (DateRDV)",CT$3,"Présence","Présent"),3,""),"")</f>
        <v/>
      </c>
      <c r="CU165" s="166" t="str">
        <f>IFERROR(IF(GETPIVOTDATA("DateRDV",TCD!$B$1,"DT","VA","Bénéficiaire",$A165,CU$6,CU$5,"Mois (DateRDV)",CU$7,"Années (DateRDV)",CU$3,"Présence","Absent"),4,""),"")</f>
        <v/>
      </c>
      <c r="CV165" s="166" t="str">
        <f>IFERROR(IF(GETPIVOTDATA("DateRDV",TCD!$B$1,"DT","VA","Bénéficiaire",$A165,CV$6,CV$5,"Mois (DateRDV)",CV$7,"Années (DateRDV)",CV$3),1,""),"")</f>
        <v/>
      </c>
      <c r="CW165" s="166" t="str">
        <f>IFERROR(IF(GETPIVOTDATA("DateRDV",TCD!$B$1,"DT","VA","Bénéficiaire",$A165,CW$6,CW$5,"Mois (DateRDV)",CW$7,"Années (DateRDV)",CW$3),2,""),"")</f>
        <v/>
      </c>
      <c r="CX165" s="166" t="str">
        <f>IFERROR(IF(GETPIVOTDATA("DateRDV",TCD!$B$1,"DT","VA","Bénéficiaire",$A165,CX$6,CX$5,"Mois (DateRDV)",CX$7,"Années (DateRDV)",CX$3,"Présence","Présent"),3,""),"")</f>
        <v/>
      </c>
      <c r="CY165" s="166" t="str">
        <f>IFERROR(IF(GETPIVOTDATA("DateRDV",TCD!$B$1,"DT","VA","Bénéficiaire",$A165,CY$6,CY$5,"Mois (DateRDV)",CY$7,"Années (DateRDV)",CY$3,"Présence","Absent"),4,""),"")</f>
        <v/>
      </c>
      <c r="CZ165" s="166" t="str">
        <f>IFERROR(IF(GETPIVOTDATA("DateRDV",TCD!$B$1,"DT","VA","Bénéficiaire",$A165,CZ$6,CZ$5,"Mois (DateRDV)",CZ$7,"Années (DateRDV)",CZ$3),1,""),"")</f>
        <v/>
      </c>
      <c r="DA165" s="166" t="str">
        <f>IFERROR(IF(GETPIVOTDATA("DateRDV",TCD!$B$1,"DT","VA","Bénéficiaire",$A165,DA$6,DA$5,"Mois (DateRDV)",DA$7,"Années (DateRDV)",DA$3),2,""),"")</f>
        <v/>
      </c>
      <c r="DB165" s="166" t="str">
        <f>IFERROR(IF(GETPIVOTDATA("DateRDV",TCD!$B$1,"DT","VA","Bénéficiaire",$A165,DB$6,DB$5,"Mois (DateRDV)",DB$7,"Années (DateRDV)",DB$3,"Présence","Présent"),3,""),"")</f>
        <v/>
      </c>
      <c r="DC165" s="166" t="str">
        <f>IFERROR(IF(GETPIVOTDATA("DateRDV",TCD!$B$1,"DT","VA","Bénéficiaire",$A165,DC$6,DC$5,"Mois (DateRDV)",DC$7,"Années (DateRDV)",DC$3,"Présence","Absent"),4,""),"")</f>
        <v/>
      </c>
      <c r="DD165" s="166" t="str">
        <f>IFERROR(IF(GETPIVOTDATA("DateRDV",TCD!$B$1,"DT","VA","Bénéficiaire",$A165,DD$6,DD$5,"Mois (DateRDV)",DD$7,"Années (DateRDV)",DD$3),1,""),"")</f>
        <v/>
      </c>
      <c r="DE165" s="166" t="str">
        <f>IFERROR(IF(GETPIVOTDATA("DateRDV",TCD!$B$1,"DT","VA","Bénéficiaire",$A165,DE$6,DE$5,"Mois (DateRDV)",DE$7,"Années (DateRDV)",DE$3),2,""),"")</f>
        <v/>
      </c>
      <c r="DF165" s="166" t="str">
        <f>IFERROR(IF(GETPIVOTDATA("DateRDV",TCD!$B$1,"DT","VA","Bénéficiaire",$A165,DF$6,DF$5,"Mois (DateRDV)",DF$7,"Années (DateRDV)",DF$3,"Présence","Présent"),3,""),"")</f>
        <v/>
      </c>
      <c r="DG165" s="166" t="str">
        <f>IFERROR(IF(GETPIVOTDATA("DateRDV",TCD!$B$1,"DT","VA","Bénéficiaire",$A165,DG$6,DG$5,"Mois (DateRDV)",DG$7,"Années (DateRDV)",DG$3,"Présence","Absent"),4,""),"")</f>
        <v/>
      </c>
      <c r="DH165" s="166" t="str">
        <f>IFERROR(IF(GETPIVOTDATA("DateRDV",TCD!$B$1,"DT","VA","Bénéficiaire",$A165,DH$6,DH$5,"Mois (DateRDV)",DH$7,"Années (DateRDV)",DH$3),1,""),"")</f>
        <v/>
      </c>
      <c r="DI165" s="166" t="str">
        <f>IFERROR(IF(GETPIVOTDATA("DateRDV",TCD!$B$1,"DT","VA","Bénéficiaire",$A165,DI$6,DI$5,"Mois (DateRDV)",DI$7,"Années (DateRDV)",DI$3),2,""),"")</f>
        <v/>
      </c>
      <c r="DJ165" s="166" t="str">
        <f>IFERROR(IF(GETPIVOTDATA("DateRDV",TCD!$B$1,"DT","VA","Bénéficiaire",$A165,DJ$6,DJ$5,"Mois (DateRDV)",DJ$7,"Années (DateRDV)",DJ$3,"Présence","Présent"),3,""),"")</f>
        <v/>
      </c>
      <c r="DK165" s="166" t="str">
        <f>IFERROR(IF(GETPIVOTDATA("DateRDV",TCD!$B$1,"DT","VA","Bénéficiaire",$A165,DK$6,DK$5,"Mois (DateRDV)",DK$7,"Années (DateRDV)",DK$3,"Présence","Absent"),4,""),"")</f>
        <v/>
      </c>
      <c r="DL165" s="166" t="str">
        <f>IFERROR(IF(GETPIVOTDATA("DateRDV",TCD!$B$1,"DT","VA","Bénéficiaire",$A165,DL$6,DL$5,"Mois (DateRDV)",DL$7,"Années (DateRDV)",DL$3),1,""),"")</f>
        <v/>
      </c>
      <c r="DM165" s="166" t="str">
        <f>IFERROR(IF(GETPIVOTDATA("DateRDV",TCD!$B$1,"DT","VA","Bénéficiaire",$A165,DM$6,DM$5,"Mois (DateRDV)",DM$7,"Années (DateRDV)",DM$3),2,""),"")</f>
        <v/>
      </c>
      <c r="DN165" s="166" t="str">
        <f>IFERROR(IF(GETPIVOTDATA("DateRDV",TCD!$B$1,"DT","VA","Bénéficiaire",$A165,DN$6,DN$5,"Mois (DateRDV)",DN$7,"Années (DateRDV)",DN$3,"Présence","Présent"),3,""),"")</f>
        <v/>
      </c>
      <c r="DO165" s="166" t="str">
        <f>IFERROR(IF(GETPIVOTDATA("DateRDV",TCD!$B$1,"DT","VA","Bénéficiaire",$A165,DO$6,DO$5,"Mois (DateRDV)",DO$7,"Années (DateRDV)",DO$3,"Présence","Absent"),4,""),"")</f>
        <v/>
      </c>
    </row>
    <row r="166" spans="2:119" x14ac:dyDescent="0.2">
      <c r="B166" s="169" t="str">
        <f>IFERROR(IF(INDEX(Data!P:P,MATCH(A166,Data!B:B,0))&lt;&gt;"",INDEX(Data!P:P,MATCH(A166,Data!B:B,0)),""),"")</f>
        <v/>
      </c>
      <c r="C166" s="169" t="str">
        <f>IFERROR(IF(INDEX(Data!O:O,MATCH(A166,Data!B:B,0))&lt;&gt;"",INDEX(Data!O:O,MATCH(A166,Data!B:B,0)),""),"")</f>
        <v/>
      </c>
      <c r="D166" s="169" t="str">
        <f>IFERROR(IF(INDEX(Data!J:J,MATCH(A166,Data!B:B,0))&lt;&gt;"",INDEX(Data!J:J,MATCH(A166,Data!B:B,0)),""),"")</f>
        <v/>
      </c>
      <c r="E166" s="169" t="str">
        <f>IFERROR(IF(INDEX(Data!M:M,MATCH(A166,Data!B:B,0))&lt;&gt;"",INDEX(Data!M:M,MATCH(A166,Data!B:B,0)),""),"")</f>
        <v/>
      </c>
      <c r="F166" s="169" t="str">
        <f>IFERROR(IF(INDEX(Data!N:N,MATCH(A166,Data!B:B,0))&lt;&gt;"",INDEX(Data!N:N,MATCH(A166,Data!B:B,0)),""),"")</f>
        <v/>
      </c>
      <c r="G166" s="170" t="str">
        <f>IFERROR(IF(INDEX(Data!K:K,MATCH(A166,Data!B:B,0))&lt;&gt;"",INDEX(Data!K:K,MATCH(A166,Data!B:B,0)),""),"")</f>
        <v/>
      </c>
      <c r="H166" s="170" t="str">
        <f>IFERROR(IF(INDEX(Data!L:L,MATCH(A166,Data!B:B,0))&lt;&gt;"",INDEX(Data!L:L,MATCH(A166,Data!B:B,0)),""),"")</f>
        <v/>
      </c>
      <c r="I166" s="170" t="str">
        <f>IFERROR(IF(INDEX(Data!C:C,MATCH(A166,Data!B:B,0))&lt;&gt;"",INDEX(Data!C:C,MATCH(A166,Data!B:B,0)),""),"")</f>
        <v/>
      </c>
      <c r="J166" s="170" t="str">
        <f>IFERROR(IF(INDEX(Data!D:D,MATCH(A166,Data!B:B,0))&lt;&gt;"",INDEX(Data!D:D,MATCH(A166,Data!B:B,0)),""),"")</f>
        <v/>
      </c>
      <c r="K166" s="171" t="str">
        <f>IFERROR(IF(INDEX(Data!H:H,MATCH(A166,Data!B:B,0))&lt;&gt;"",INDEX(Data!H:H,MATCH(A166,Data!B:B,0)),""),"")</f>
        <v/>
      </c>
      <c r="L166" s="166" t="str">
        <f>IFERROR(IF(GETPIVOTDATA("DateRDV",TCD!$B$1,"DT","VA","Bénéficiaire",$A166,L$6,L$5,"Mois (DateRDV)",L$7,"Années (DateRDV)",L$3),1,""),"")</f>
        <v/>
      </c>
      <c r="M166" s="166" t="str">
        <f>IFERROR(IF(GETPIVOTDATA("DateRDV",TCD!$B$1,"DT","VA","Bénéficiaire",$A166,M$6,M$5,"Mois (DateRDV)",M$7,"Années (DateRDV)",M$3),2,""),"")</f>
        <v/>
      </c>
      <c r="N166" s="166" t="str">
        <f>IFERROR(IF(GETPIVOTDATA("DateRDV",TCD!$B$1,"DT","VA","Bénéficiaire",$A166,N$6,N$5,"Mois (DateRDV)",N$7,"Années (DateRDV)",N$3,"Présence","Présent"),3,""),"")</f>
        <v/>
      </c>
      <c r="O166" s="166" t="str">
        <f>IFERROR(IF(GETPIVOTDATA("DateRDV",TCD!$B$1,"DT","VA","Bénéficiaire",$A166,O$6,O$5,"Mois (DateRDV)",O$7,"Années (DateRDV)",O$3,"Présence","Absent"),4,""),"")</f>
        <v/>
      </c>
      <c r="P166" s="166" t="str">
        <f>IFERROR(IF(GETPIVOTDATA("DateRDV",TCD!$B$1,"DT","VA","Bénéficiaire",$A166,P$6,P$5,"Mois (DateRDV)",P$7,"Années (DateRDV)",P$3),1,""),"")</f>
        <v/>
      </c>
      <c r="Q166" s="166" t="str">
        <f>IFERROR(IF(GETPIVOTDATA("DateRDV",TCD!$B$1,"DT","VA","Bénéficiaire",$A166,Q$6,Q$5,"Mois (DateRDV)",Q$7,"Années (DateRDV)",Q$3),2,""),"")</f>
        <v/>
      </c>
      <c r="R166" s="166" t="str">
        <f>IFERROR(IF(GETPIVOTDATA("DateRDV",TCD!$B$1,"DT","VA","Bénéficiaire",$A166,R$6,R$5,"Mois (DateRDV)",R$7,"Années (DateRDV)",R$3,"Présence","Présent"),3,""),"")</f>
        <v/>
      </c>
      <c r="S166" s="166" t="str">
        <f>IFERROR(IF(GETPIVOTDATA("DateRDV",TCD!$B$1,"DT","VA","Bénéficiaire",$A166,S$6,S$5,"Mois (DateRDV)",S$7,"Années (DateRDV)",S$3,"Présence","Absent"),4,""),"")</f>
        <v/>
      </c>
      <c r="T166" s="166" t="str">
        <f>IFERROR(IF(GETPIVOTDATA("DateRDV",TCD!$B$1,"DT","VA","Bénéficiaire",$A166,T$6,T$5,"Mois (DateRDV)",T$7,"Années (DateRDV)",T$3),1,""),"")</f>
        <v/>
      </c>
      <c r="U166" s="166" t="str">
        <f>IFERROR(IF(GETPIVOTDATA("DateRDV",TCD!$B$1,"DT","VA","Bénéficiaire",$A166,U$6,U$5,"Mois (DateRDV)",U$7,"Années (DateRDV)",U$3),2,""),"")</f>
        <v/>
      </c>
      <c r="V166" s="166" t="str">
        <f>IFERROR(IF(GETPIVOTDATA("DateRDV",TCD!$B$1,"DT","VA","Bénéficiaire",$A166,V$6,V$5,"Mois (DateRDV)",V$7,"Années (DateRDV)",V$3,"Présence","Présent"),3,""),"")</f>
        <v/>
      </c>
      <c r="W166" s="166" t="str">
        <f>IFERROR(IF(GETPIVOTDATA("DateRDV",TCD!$B$1,"DT","VA","Bénéficiaire",$A166,W$6,W$5,"Mois (DateRDV)",W$7,"Années (DateRDV)",W$3,"Présence","Absent"),4,""),"")</f>
        <v/>
      </c>
      <c r="X166" s="166" t="str">
        <f>IFERROR(IF(GETPIVOTDATA("DateRDV",TCD!$B$1,"DT","VA","Bénéficiaire",$A166,X$6,X$5,"Mois (DateRDV)",X$7,"Années (DateRDV)",X$3),1,""),"")</f>
        <v/>
      </c>
      <c r="Y166" s="166" t="str">
        <f>IFERROR(IF(GETPIVOTDATA("DateRDV",TCD!$B$1,"DT","VA","Bénéficiaire",$A166,Y$6,Y$5,"Mois (DateRDV)",Y$7,"Années (DateRDV)",Y$3),2,""),"")</f>
        <v/>
      </c>
      <c r="Z166" s="166" t="str">
        <f>IFERROR(IF(GETPIVOTDATA("DateRDV",TCD!$B$1,"DT","VA","Bénéficiaire",$A166,Z$6,Z$5,"Mois (DateRDV)",Z$7,"Années (DateRDV)",Z$3,"Présence","Présent"),3,""),"")</f>
        <v/>
      </c>
      <c r="AA166" s="166" t="str">
        <f>IFERROR(IF(GETPIVOTDATA("DateRDV",TCD!$B$1,"DT","VA","Bénéficiaire",$A166,AA$6,AA$5,"Mois (DateRDV)",AA$7,"Années (DateRDV)",AA$3,"Présence","Absent"),4,""),"")</f>
        <v/>
      </c>
      <c r="AB166" s="166" t="str">
        <f>IFERROR(IF(GETPIVOTDATA("DateRDV",TCD!$B$1,"DT","VA","Bénéficiaire",$A166,AB$6,AB$5,"Mois (DateRDV)",AB$7,"Années (DateRDV)",AB$3),1,""),"")</f>
        <v/>
      </c>
      <c r="AC166" s="166" t="str">
        <f>IFERROR(IF(GETPIVOTDATA("DateRDV",TCD!$B$1,"DT","VA","Bénéficiaire",$A166,AC$6,AC$5,"Mois (DateRDV)",AC$7,"Années (DateRDV)",AC$3),2,""),"")</f>
        <v/>
      </c>
      <c r="AD166" s="166" t="str">
        <f>IFERROR(IF(GETPIVOTDATA("DateRDV",TCD!$B$1,"DT","VA","Bénéficiaire",$A166,AD$6,AD$5,"Mois (DateRDV)",AD$7,"Années (DateRDV)",AD$3,"Présence","Présent"),3,""),"")</f>
        <v/>
      </c>
      <c r="AE166" s="166" t="str">
        <f>IFERROR(IF(GETPIVOTDATA("DateRDV",TCD!$B$1,"DT","VA","Bénéficiaire",$A166,AE$6,AE$5,"Mois (DateRDV)",AE$7,"Années (DateRDV)",AE$3,"Présence","Absent"),4,""),"")</f>
        <v/>
      </c>
      <c r="AF166" s="166" t="str">
        <f>IFERROR(IF(GETPIVOTDATA("DateRDV",TCD!$B$1,"DT","VA","Bénéficiaire",$A166,AF$6,AF$5,"Mois (DateRDV)",AF$7,"Années (DateRDV)",AF$3),1,""),"")</f>
        <v/>
      </c>
      <c r="AG166" s="166" t="str">
        <f>IFERROR(IF(GETPIVOTDATA("DateRDV",TCD!$B$1,"DT","VA","Bénéficiaire",$A166,AG$6,AG$5,"Mois (DateRDV)",AG$7,"Années (DateRDV)",AG$3),2,""),"")</f>
        <v/>
      </c>
      <c r="AH166" s="166" t="str">
        <f>IFERROR(IF(GETPIVOTDATA("DateRDV",TCD!$B$1,"DT","VA","Bénéficiaire",$A166,AH$6,AH$5,"Mois (DateRDV)",AH$7,"Années (DateRDV)",AH$3,"Présence","Présent"),3,""),"")</f>
        <v/>
      </c>
      <c r="AI166" s="166" t="str">
        <f>IFERROR(IF(GETPIVOTDATA("DateRDV",TCD!$B$1,"DT","VA","Bénéficiaire",$A166,AI$6,AI$5,"Mois (DateRDV)",AI$7,"Années (DateRDV)",AI$3,"Présence","Absent"),4,""),"")</f>
        <v/>
      </c>
      <c r="AJ166" s="166" t="str">
        <f>IFERROR(IF(GETPIVOTDATA("DateRDV",TCD!$B$1,"DT","VA","Bénéficiaire",$A166,AJ$6,AJ$5,"Mois (DateRDV)",AJ$7,"Années (DateRDV)",AJ$3),1,""),"")</f>
        <v/>
      </c>
      <c r="AK166" s="166" t="str">
        <f>IFERROR(IF(GETPIVOTDATA("DateRDV",TCD!$B$1,"DT","VA","Bénéficiaire",$A166,AK$6,AK$5,"Mois (DateRDV)",AK$7,"Années (DateRDV)",AK$3),2,""),"")</f>
        <v/>
      </c>
      <c r="AL166" s="166" t="str">
        <f>IFERROR(IF(GETPIVOTDATA("DateRDV",TCD!$B$1,"DT","VA","Bénéficiaire",$A166,AL$6,AL$5,"Mois (DateRDV)",AL$7,"Années (DateRDV)",AL$3,"Présence","Présent"),3,""),"")</f>
        <v/>
      </c>
      <c r="AM166" s="166" t="str">
        <f>IFERROR(IF(GETPIVOTDATA("DateRDV",TCD!$B$1,"DT","VA","Bénéficiaire",$A166,AM$6,AM$5,"Mois (DateRDV)",AM$7,"Années (DateRDV)",AM$3,"Présence","Absent"),4,""),"")</f>
        <v/>
      </c>
      <c r="AN166" s="166" t="str">
        <f>IFERROR(IF(GETPIVOTDATA("DateRDV",TCD!$B$1,"DT","VA","Bénéficiaire",$A166,AN$6,AN$5,"Mois (DateRDV)",AN$7,"Années (DateRDV)",AN$3),1,""),"")</f>
        <v/>
      </c>
      <c r="AO166" s="166" t="str">
        <f>IFERROR(IF(GETPIVOTDATA("DateRDV",TCD!$B$1,"DT","VA","Bénéficiaire",$A166,AO$6,AO$5,"Mois (DateRDV)",AO$7,"Années (DateRDV)",AO$3),2,""),"")</f>
        <v/>
      </c>
      <c r="AP166" s="166" t="str">
        <f>IFERROR(IF(GETPIVOTDATA("DateRDV",TCD!$B$1,"DT","VA","Bénéficiaire",$A166,AP$6,AP$5,"Mois (DateRDV)",AP$7,"Années (DateRDV)",AP$3,"Présence","Présent"),3,""),"")</f>
        <v/>
      </c>
      <c r="AQ166" s="166" t="str">
        <f>IFERROR(IF(GETPIVOTDATA("DateRDV",TCD!$B$1,"DT","VA","Bénéficiaire",$A166,AQ$6,AQ$5,"Mois (DateRDV)",AQ$7,"Années (DateRDV)",AQ$3,"Présence","Absent"),4,""),"")</f>
        <v/>
      </c>
      <c r="AR166" s="166" t="str">
        <f>IFERROR(IF(GETPIVOTDATA("DateRDV",TCD!$B$1,"DT","VA","Bénéficiaire",$A166,AR$6,AR$5,"Mois (DateRDV)",AR$7,"Années (DateRDV)",AR$3),1,""),"")</f>
        <v/>
      </c>
      <c r="AS166" s="166" t="str">
        <f>IFERROR(IF(GETPIVOTDATA("DateRDV",TCD!$B$1,"DT","VA","Bénéficiaire",$A166,AS$6,AS$5,"Mois (DateRDV)",AS$7,"Années (DateRDV)",AS$3),2,""),"")</f>
        <v/>
      </c>
      <c r="AT166" s="166" t="str">
        <f>IFERROR(IF(GETPIVOTDATA("DateRDV",TCD!$B$1,"DT","VA","Bénéficiaire",$A166,AT$6,AT$5,"Mois (DateRDV)",AT$7,"Années (DateRDV)",AT$3,"Présence","Présent"),3,""),"")</f>
        <v/>
      </c>
      <c r="AU166" s="166" t="str">
        <f>IFERROR(IF(GETPIVOTDATA("DateRDV",TCD!$B$1,"DT","VA","Bénéficiaire",$A166,AU$6,AU$5,"Mois (DateRDV)",AU$7,"Années (DateRDV)",AU$3,"Présence","Absent"),4,""),"")</f>
        <v/>
      </c>
      <c r="AV166" s="166" t="str">
        <f>IFERROR(IF(GETPIVOTDATA("DateRDV",TCD!$B$1,"DT","VA","Bénéficiaire",$A166,AV$6,AV$5,"Mois (DateRDV)",AV$7,"Années (DateRDV)",AV$3),1,""),"")</f>
        <v/>
      </c>
      <c r="AW166" s="166" t="str">
        <f>IFERROR(IF(GETPIVOTDATA("DateRDV",TCD!$B$1,"DT","VA","Bénéficiaire",$A166,AW$6,AW$5,"Mois (DateRDV)",AW$7,"Années (DateRDV)",AW$3),2,""),"")</f>
        <v/>
      </c>
      <c r="AX166" s="166" t="str">
        <f>IFERROR(IF(GETPIVOTDATA("DateRDV",TCD!$B$1,"DT","VA","Bénéficiaire",$A166,AX$6,AX$5,"Mois (DateRDV)",AX$7,"Années (DateRDV)",AX$3,"Présence","Présent"),3,""),"")</f>
        <v/>
      </c>
      <c r="AY166" s="166" t="str">
        <f>IFERROR(IF(GETPIVOTDATA("DateRDV",TCD!$B$1,"DT","VA","Bénéficiaire",$A166,AY$6,AY$5,"Mois (DateRDV)",AY$7,"Années (DateRDV)",AY$3,"Présence","Absent"),4,""),"")</f>
        <v/>
      </c>
      <c r="AZ166" s="166" t="str">
        <f>IFERROR(IF(GETPIVOTDATA("DateRDV",TCD!$B$1,"DT","VA","Bénéficiaire",$A166,AZ$6,AZ$5,"Mois (DateRDV)",AZ$7,"Années (DateRDV)",AZ$3),1,""),"")</f>
        <v/>
      </c>
      <c r="BA166" s="166" t="str">
        <f>IFERROR(IF(GETPIVOTDATA("DateRDV",TCD!$B$1,"DT","VA","Bénéficiaire",$A166,BA$6,BA$5,"Mois (DateRDV)",BA$7,"Années (DateRDV)",BA$3),2,""),"")</f>
        <v/>
      </c>
      <c r="BB166" s="166" t="str">
        <f>IFERROR(IF(GETPIVOTDATA("DateRDV",TCD!$B$1,"DT","VA","Bénéficiaire",$A166,BB$6,BB$5,"Mois (DateRDV)",BB$7,"Années (DateRDV)",BB$3,"Présence","Présent"),3,""),"")</f>
        <v/>
      </c>
      <c r="BC166" s="166" t="str">
        <f>IFERROR(IF(GETPIVOTDATA("DateRDV",TCD!$B$1,"DT","VA","Bénéficiaire",$A166,BC$6,BC$5,"Mois (DateRDV)",BC$7,"Années (DateRDV)",BC$3,"Présence","Absent"),4,""),"")</f>
        <v/>
      </c>
      <c r="BD166" s="166" t="str">
        <f>IFERROR(IF(GETPIVOTDATA("DateRDV",TCD!$B$1,"DT","VA","Bénéficiaire",$A166,BD$6,BD$5,"Mois (DateRDV)",BD$7,"Années (DateRDV)",BD$3),1,""),"")</f>
        <v/>
      </c>
      <c r="BE166" s="166" t="str">
        <f>IFERROR(IF(GETPIVOTDATA("DateRDV",TCD!$B$1,"DT","VA","Bénéficiaire",$A166,BE$6,BE$5,"Mois (DateRDV)",BE$7,"Années (DateRDV)",BE$3),2,""),"")</f>
        <v/>
      </c>
      <c r="BF166" s="166" t="str">
        <f>IFERROR(IF(GETPIVOTDATA("DateRDV",TCD!$B$1,"DT","VA","Bénéficiaire",$A166,BF$6,BF$5,"Mois (DateRDV)",BF$7,"Années (DateRDV)",BF$3,"Présence","Présent"),3,""),"")</f>
        <v/>
      </c>
      <c r="BG166" s="166" t="str">
        <f>IFERROR(IF(GETPIVOTDATA("DateRDV",TCD!$B$1,"DT","VA","Bénéficiaire",$A166,BG$6,BG$5,"Mois (DateRDV)",BG$7,"Années (DateRDV)",BG$3,"Présence","Absent"),4,""),"")</f>
        <v/>
      </c>
      <c r="BH166" s="166" t="str">
        <f>IFERROR(IF(GETPIVOTDATA("DateRDV",TCD!$B$1,"DT","VA","Bénéficiaire",$A166,BH$6,BH$5,"Mois (DateRDV)",BH$7,"Années (DateRDV)",BH$3),1,""),"")</f>
        <v/>
      </c>
      <c r="BI166" s="166" t="str">
        <f>IFERROR(IF(GETPIVOTDATA("DateRDV",TCD!$B$1,"DT","VA","Bénéficiaire",$A166,BI$6,BI$5,"Mois (DateRDV)",BI$7,"Années (DateRDV)",BI$3),2,""),"")</f>
        <v/>
      </c>
      <c r="BJ166" s="166" t="str">
        <f>IFERROR(IF(GETPIVOTDATA("DateRDV",TCD!$B$1,"DT","VA","Bénéficiaire",$A166,BJ$6,BJ$5,"Mois (DateRDV)",BJ$7,"Années (DateRDV)",BJ$3,"Présence","Présent"),3,""),"")</f>
        <v/>
      </c>
      <c r="BK166" s="166" t="str">
        <f>IFERROR(IF(GETPIVOTDATA("DateRDV",TCD!$B$1,"DT","VA","Bénéficiaire",$A166,BK$6,BK$5,"Mois (DateRDV)",BK$7,"Années (DateRDV)",BK$3,"Présence","Absent"),4,""),"")</f>
        <v/>
      </c>
      <c r="BL166" s="166" t="str">
        <f>IFERROR(IF(GETPIVOTDATA("DateRDV",TCD!$B$1,"DT","VA","Bénéficiaire",$A166,BL$6,BL$5,"Mois (DateRDV)",BL$7,"Années (DateRDV)",BL$3),1,""),"")</f>
        <v/>
      </c>
      <c r="BM166" s="166" t="str">
        <f>IFERROR(IF(GETPIVOTDATA("DateRDV",TCD!$B$1,"DT","VA","Bénéficiaire",$A166,BM$6,BM$5,"Mois (DateRDV)",BM$7,"Années (DateRDV)",BM$3),2,""),"")</f>
        <v/>
      </c>
      <c r="BN166" s="166" t="str">
        <f>IFERROR(IF(GETPIVOTDATA("DateRDV",TCD!$B$1,"DT","VA","Bénéficiaire",$A166,BN$6,BN$5,"Mois (DateRDV)",BN$7,"Années (DateRDV)",BN$3,"Présence","Présent"),3,""),"")</f>
        <v/>
      </c>
      <c r="BO166" s="166" t="str">
        <f>IFERROR(IF(GETPIVOTDATA("DateRDV",TCD!$B$1,"DT","VA","Bénéficiaire",$A166,BO$6,BO$5,"Mois (DateRDV)",BO$7,"Années (DateRDV)",BO$3,"Présence","Absent"),4,""),"")</f>
        <v/>
      </c>
      <c r="BP166" s="166" t="str">
        <f>IFERROR(IF(GETPIVOTDATA("DateRDV",TCD!$B$1,"DT","VA","Bénéficiaire",$A166,BP$6,BP$5,"Mois (DateRDV)",BP$7,"Années (DateRDV)",BP$3),1,""),"")</f>
        <v/>
      </c>
      <c r="BQ166" s="166" t="str">
        <f>IFERROR(IF(GETPIVOTDATA("DateRDV",TCD!$B$1,"DT","VA","Bénéficiaire",$A166,BQ$6,BQ$5,"Mois (DateRDV)",BQ$7,"Années (DateRDV)",BQ$3),2,""),"")</f>
        <v/>
      </c>
      <c r="BR166" s="166" t="str">
        <f>IFERROR(IF(GETPIVOTDATA("DateRDV",TCD!$B$1,"DT","VA","Bénéficiaire",$A166,BR$6,BR$5,"Mois (DateRDV)",BR$7,"Années (DateRDV)",BR$3,"Présence","Présent"),3,""),"")</f>
        <v/>
      </c>
      <c r="BS166" s="166" t="str">
        <f>IFERROR(IF(GETPIVOTDATA("DateRDV",TCD!$B$1,"DT","VA","Bénéficiaire",$A166,BS$6,BS$5,"Mois (DateRDV)",BS$7,"Années (DateRDV)",BS$3,"Présence","Absent"),4,""),"")</f>
        <v/>
      </c>
      <c r="BT166" s="166" t="str">
        <f>IFERROR(IF(GETPIVOTDATA("DateRDV",TCD!$B$1,"DT","VA","Bénéficiaire",$A166,BT$6,BT$5,"Mois (DateRDV)",BT$7,"Années (DateRDV)",BT$3),1,""),"")</f>
        <v/>
      </c>
      <c r="BU166" s="166" t="str">
        <f>IFERROR(IF(GETPIVOTDATA("DateRDV",TCD!$B$1,"DT","VA","Bénéficiaire",$A166,BU$6,BU$5,"Mois (DateRDV)",BU$7,"Années (DateRDV)",BU$3),2,""),"")</f>
        <v/>
      </c>
      <c r="BV166" s="166" t="str">
        <f>IFERROR(IF(GETPIVOTDATA("DateRDV",TCD!$B$1,"DT","VA","Bénéficiaire",$A166,BV$6,BV$5,"Mois (DateRDV)",BV$7,"Années (DateRDV)",BV$3,"Présence","Présent"),3,""),"")</f>
        <v/>
      </c>
      <c r="BW166" s="166" t="str">
        <f>IFERROR(IF(GETPIVOTDATA("DateRDV",TCD!$B$1,"DT","VA","Bénéficiaire",$A166,BW$6,BW$5,"Mois (DateRDV)",BW$7,"Années (DateRDV)",BW$3,"Présence","Absent"),4,""),"")</f>
        <v/>
      </c>
      <c r="BX166" s="166" t="str">
        <f>IFERROR(IF(GETPIVOTDATA("DateRDV",TCD!$B$1,"DT","VA","Bénéficiaire",$A166,BX$6,BX$5,"Mois (DateRDV)",BX$7,"Années (DateRDV)",BX$3),1,""),"")</f>
        <v/>
      </c>
      <c r="BY166" s="166" t="str">
        <f>IFERROR(IF(GETPIVOTDATA("DateRDV",TCD!$B$1,"DT","VA","Bénéficiaire",$A166,BY$6,BY$5,"Mois (DateRDV)",BY$7,"Années (DateRDV)",BY$3),2,""),"")</f>
        <v/>
      </c>
      <c r="BZ166" s="166" t="str">
        <f>IFERROR(IF(GETPIVOTDATA("DateRDV",TCD!$B$1,"DT","VA","Bénéficiaire",$A166,BZ$6,BZ$5,"Mois (DateRDV)",BZ$7,"Années (DateRDV)",BZ$3,"Présence","Présent"),3,""),"")</f>
        <v/>
      </c>
      <c r="CA166" s="166" t="str">
        <f>IFERROR(IF(GETPIVOTDATA("DateRDV",TCD!$B$1,"DT","VA","Bénéficiaire",$A166,CA$6,CA$5,"Mois (DateRDV)",CA$7,"Années (DateRDV)",CA$3,"Présence","Absent"),4,""),"")</f>
        <v/>
      </c>
      <c r="CB166" s="166" t="str">
        <f>IFERROR(IF(GETPIVOTDATA("DateRDV",TCD!$B$1,"DT","VA","Bénéficiaire",$A166,CB$6,CB$5,"Mois (DateRDV)",CB$7,"Années (DateRDV)",CB$3),1,""),"")</f>
        <v/>
      </c>
      <c r="CC166" s="166" t="str">
        <f>IFERROR(IF(GETPIVOTDATA("DateRDV",TCD!$B$1,"DT","VA","Bénéficiaire",$A166,CC$6,CC$5,"Mois (DateRDV)",CC$7,"Années (DateRDV)",CC$3),2,""),"")</f>
        <v/>
      </c>
      <c r="CD166" s="166" t="str">
        <f>IFERROR(IF(GETPIVOTDATA("DateRDV",TCD!$B$1,"DT","VA","Bénéficiaire",$A166,CD$6,CD$5,"Mois (DateRDV)",CD$7,"Années (DateRDV)",CD$3,"Présence","Présent"),3,""),"")</f>
        <v/>
      </c>
      <c r="CE166" s="166" t="str">
        <f>IFERROR(IF(GETPIVOTDATA("DateRDV",TCD!$B$1,"DT","VA","Bénéficiaire",$A166,CE$6,CE$5,"Mois (DateRDV)",CE$7,"Années (DateRDV)",CE$3,"Présence","Absent"),4,""),"")</f>
        <v/>
      </c>
      <c r="CF166" s="166" t="str">
        <f>IFERROR(IF(GETPIVOTDATA("DateRDV",TCD!$B$1,"DT","VA","Bénéficiaire",$A166,CF$6,CF$5,"Mois (DateRDV)",CF$7,"Années (DateRDV)",CF$3),1,""),"")</f>
        <v/>
      </c>
      <c r="CG166" s="166" t="str">
        <f>IFERROR(IF(GETPIVOTDATA("DateRDV",TCD!$B$1,"DT","VA","Bénéficiaire",$A166,CG$6,CG$5,"Mois (DateRDV)",CG$7,"Années (DateRDV)",CG$3),2,""),"")</f>
        <v/>
      </c>
      <c r="CH166" s="166" t="str">
        <f>IFERROR(IF(GETPIVOTDATA("DateRDV",TCD!$B$1,"DT","VA","Bénéficiaire",$A166,CH$6,CH$5,"Mois (DateRDV)",CH$7,"Années (DateRDV)",CH$3,"Présence","Présent"),3,""),"")</f>
        <v/>
      </c>
      <c r="CI166" s="166" t="str">
        <f>IFERROR(IF(GETPIVOTDATA("DateRDV",TCD!$B$1,"DT","VA","Bénéficiaire",$A166,CI$6,CI$5,"Mois (DateRDV)",CI$7,"Années (DateRDV)",CI$3,"Présence","Absent"),4,""),"")</f>
        <v/>
      </c>
      <c r="CJ166" s="166" t="str">
        <f>IFERROR(IF(GETPIVOTDATA("DateRDV",TCD!$B$1,"DT","VA","Bénéficiaire",$A166,CJ$6,CJ$5,"Mois (DateRDV)",CJ$7,"Années (DateRDV)",CJ$3),1,""),"")</f>
        <v/>
      </c>
      <c r="CK166" s="166" t="str">
        <f>IFERROR(IF(GETPIVOTDATA("DateRDV",TCD!$B$1,"DT","VA","Bénéficiaire",$A166,CK$6,CK$5,"Mois (DateRDV)",CK$7,"Années (DateRDV)",CK$3),2,""),"")</f>
        <v/>
      </c>
      <c r="CL166" s="166" t="str">
        <f>IFERROR(IF(GETPIVOTDATA("DateRDV",TCD!$B$1,"DT","VA","Bénéficiaire",$A166,VE$6,VE$5,"Mois (DateRDV)",VE$7,"Années (DateRDV)",VE$3,"Présence","Présent"),3,""),"")</f>
        <v/>
      </c>
      <c r="CM166" s="166" t="str">
        <f>IFERROR(IF(GETPIVOTDATA("DateRDV",TCD!$B$1,"DT","VA","Bénéficiaire",$A166,CM$6,CM$5,"Mois (DateRDV)",CM$7,"Années (DateRDV)",CM$3,"Présence","Absent"),4,""),"")</f>
        <v/>
      </c>
      <c r="CN166" s="166" t="str">
        <f>IFERROR(IF(GETPIVOTDATA("DateRDV",TCD!$B$1,"DT","VA","Bénéficiaire",$A166,CN$6,CN$5,"Mois (DateRDV)",CN$7,"Années (DateRDV)",CN$3),1,""),"")</f>
        <v/>
      </c>
      <c r="CO166" s="166" t="str">
        <f>IFERROR(IF(GETPIVOTDATA("DateRDV",TCD!$B$1,"DT","VA","Bénéficiaire",$A166,CO$6,CO$5,"Mois (DateRDV)",CO$7,"Années (DateRDV)",CO$3),2,""),"")</f>
        <v/>
      </c>
      <c r="CP166" s="166" t="str">
        <f>IFERROR(IF(GETPIVOTDATA("DateRDV",TCD!$B$1,"DT","VA","Bénéficiaire",$A166,CP$6,CP$5,"Mois (DateRDV)",CP$7,"Années (DateRDV)",CP$3,"Présence","Présent"),3,""),"")</f>
        <v/>
      </c>
      <c r="CQ166" s="166" t="str">
        <f>IFERROR(IF(GETPIVOTDATA("DateRDV",TCD!$B$1,"DT","VA","Bénéficiaire",$A166,CQ$6,CQ$5,"Mois (DateRDV)",CQ$7,"Années (DateRDV)",CQ$3,"Présence","Absent"),4,""),"")</f>
        <v/>
      </c>
      <c r="CR166" s="166" t="str">
        <f>IFERROR(IF(GETPIVOTDATA("DateRDV",TCD!$B$1,"DT","VA","Bénéficiaire",$A166,CR$6,CR$5,"Mois (DateRDV)",CR$7,"Années (DateRDV)",CR$3),1,""),"")</f>
        <v/>
      </c>
      <c r="CS166" s="166" t="str">
        <f>IFERROR(IF(GETPIVOTDATA("DateRDV",TCD!$B$1,"DT","VA","Bénéficiaire",$A166,CS$6,CS$5,"Mois (DateRDV)",CS$7,"Années (DateRDV)",CS$3),2,""),"")</f>
        <v/>
      </c>
      <c r="CT166" s="166" t="str">
        <f>IFERROR(IF(GETPIVOTDATA("DateRDV",TCD!$B$1,"DT","VA","Bénéficiaire",$A166,CT$6,CT$5,"Mois (DateRDV)",CT$7,"Années (DateRDV)",CT$3,"Présence","Présent"),3,""),"")</f>
        <v/>
      </c>
      <c r="CU166" s="166" t="str">
        <f>IFERROR(IF(GETPIVOTDATA("DateRDV",TCD!$B$1,"DT","VA","Bénéficiaire",$A166,CU$6,CU$5,"Mois (DateRDV)",CU$7,"Années (DateRDV)",CU$3,"Présence","Absent"),4,""),"")</f>
        <v/>
      </c>
      <c r="CV166" s="166" t="str">
        <f>IFERROR(IF(GETPIVOTDATA("DateRDV",TCD!$B$1,"DT","VA","Bénéficiaire",$A166,CV$6,CV$5,"Mois (DateRDV)",CV$7,"Années (DateRDV)",CV$3),1,""),"")</f>
        <v/>
      </c>
      <c r="CW166" s="166" t="str">
        <f>IFERROR(IF(GETPIVOTDATA("DateRDV",TCD!$B$1,"DT","VA","Bénéficiaire",$A166,CW$6,CW$5,"Mois (DateRDV)",CW$7,"Années (DateRDV)",CW$3),2,""),"")</f>
        <v/>
      </c>
      <c r="CX166" s="166" t="str">
        <f>IFERROR(IF(GETPIVOTDATA("DateRDV",TCD!$B$1,"DT","VA","Bénéficiaire",$A166,CX$6,CX$5,"Mois (DateRDV)",CX$7,"Années (DateRDV)",CX$3,"Présence","Présent"),3,""),"")</f>
        <v/>
      </c>
      <c r="CY166" s="166" t="str">
        <f>IFERROR(IF(GETPIVOTDATA("DateRDV",TCD!$B$1,"DT","VA","Bénéficiaire",$A166,CY$6,CY$5,"Mois (DateRDV)",CY$7,"Années (DateRDV)",CY$3,"Présence","Absent"),4,""),"")</f>
        <v/>
      </c>
      <c r="CZ166" s="166" t="str">
        <f>IFERROR(IF(GETPIVOTDATA("DateRDV",TCD!$B$1,"DT","VA","Bénéficiaire",$A166,CZ$6,CZ$5,"Mois (DateRDV)",CZ$7,"Années (DateRDV)",CZ$3),1,""),"")</f>
        <v/>
      </c>
      <c r="DA166" s="166" t="str">
        <f>IFERROR(IF(GETPIVOTDATA("DateRDV",TCD!$B$1,"DT","VA","Bénéficiaire",$A166,DA$6,DA$5,"Mois (DateRDV)",DA$7,"Années (DateRDV)",DA$3),2,""),"")</f>
        <v/>
      </c>
      <c r="DB166" s="166" t="str">
        <f>IFERROR(IF(GETPIVOTDATA("DateRDV",TCD!$B$1,"DT","VA","Bénéficiaire",$A166,DB$6,DB$5,"Mois (DateRDV)",DB$7,"Années (DateRDV)",DB$3,"Présence","Présent"),3,""),"")</f>
        <v/>
      </c>
      <c r="DC166" s="166" t="str">
        <f>IFERROR(IF(GETPIVOTDATA("DateRDV",TCD!$B$1,"DT","VA","Bénéficiaire",$A166,DC$6,DC$5,"Mois (DateRDV)",DC$7,"Années (DateRDV)",DC$3,"Présence","Absent"),4,""),"")</f>
        <v/>
      </c>
      <c r="DD166" s="166" t="str">
        <f>IFERROR(IF(GETPIVOTDATA("DateRDV",TCD!$B$1,"DT","VA","Bénéficiaire",$A166,DD$6,DD$5,"Mois (DateRDV)",DD$7,"Années (DateRDV)",DD$3),1,""),"")</f>
        <v/>
      </c>
      <c r="DE166" s="166" t="str">
        <f>IFERROR(IF(GETPIVOTDATA("DateRDV",TCD!$B$1,"DT","VA","Bénéficiaire",$A166,DE$6,DE$5,"Mois (DateRDV)",DE$7,"Années (DateRDV)",DE$3),2,""),"")</f>
        <v/>
      </c>
      <c r="DF166" s="166" t="str">
        <f>IFERROR(IF(GETPIVOTDATA("DateRDV",TCD!$B$1,"DT","VA","Bénéficiaire",$A166,DF$6,DF$5,"Mois (DateRDV)",DF$7,"Années (DateRDV)",DF$3,"Présence","Présent"),3,""),"")</f>
        <v/>
      </c>
      <c r="DG166" s="166" t="str">
        <f>IFERROR(IF(GETPIVOTDATA("DateRDV",TCD!$B$1,"DT","VA","Bénéficiaire",$A166,DG$6,DG$5,"Mois (DateRDV)",DG$7,"Années (DateRDV)",DG$3,"Présence","Absent"),4,""),"")</f>
        <v/>
      </c>
      <c r="DH166" s="166" t="str">
        <f>IFERROR(IF(GETPIVOTDATA("DateRDV",TCD!$B$1,"DT","VA","Bénéficiaire",$A166,DH$6,DH$5,"Mois (DateRDV)",DH$7,"Années (DateRDV)",DH$3),1,""),"")</f>
        <v/>
      </c>
      <c r="DI166" s="166" t="str">
        <f>IFERROR(IF(GETPIVOTDATA("DateRDV",TCD!$B$1,"DT","VA","Bénéficiaire",$A166,DI$6,DI$5,"Mois (DateRDV)",DI$7,"Années (DateRDV)",DI$3),2,""),"")</f>
        <v/>
      </c>
      <c r="DJ166" s="166" t="str">
        <f>IFERROR(IF(GETPIVOTDATA("DateRDV",TCD!$B$1,"DT","VA","Bénéficiaire",$A166,DJ$6,DJ$5,"Mois (DateRDV)",DJ$7,"Années (DateRDV)",DJ$3,"Présence","Présent"),3,""),"")</f>
        <v/>
      </c>
      <c r="DK166" s="166" t="str">
        <f>IFERROR(IF(GETPIVOTDATA("DateRDV",TCD!$B$1,"DT","VA","Bénéficiaire",$A166,DK$6,DK$5,"Mois (DateRDV)",DK$7,"Années (DateRDV)",DK$3,"Présence","Absent"),4,""),"")</f>
        <v/>
      </c>
      <c r="DL166" s="166" t="str">
        <f>IFERROR(IF(GETPIVOTDATA("DateRDV",TCD!$B$1,"DT","VA","Bénéficiaire",$A166,DL$6,DL$5,"Mois (DateRDV)",DL$7,"Années (DateRDV)",DL$3),1,""),"")</f>
        <v/>
      </c>
      <c r="DM166" s="166" t="str">
        <f>IFERROR(IF(GETPIVOTDATA("DateRDV",TCD!$B$1,"DT","VA","Bénéficiaire",$A166,DM$6,DM$5,"Mois (DateRDV)",DM$7,"Années (DateRDV)",DM$3),2,""),"")</f>
        <v/>
      </c>
      <c r="DN166" s="166" t="str">
        <f>IFERROR(IF(GETPIVOTDATA("DateRDV",TCD!$B$1,"DT","VA","Bénéficiaire",$A166,DN$6,DN$5,"Mois (DateRDV)",DN$7,"Années (DateRDV)",DN$3,"Présence","Présent"),3,""),"")</f>
        <v/>
      </c>
      <c r="DO166" s="166" t="str">
        <f>IFERROR(IF(GETPIVOTDATA("DateRDV",TCD!$B$1,"DT","VA","Bénéficiaire",$A166,DO$6,DO$5,"Mois (DateRDV)",DO$7,"Années (DateRDV)",DO$3,"Présence","Absent"),4,""),"")</f>
        <v/>
      </c>
    </row>
    <row r="167" spans="2:119" x14ac:dyDescent="0.2">
      <c r="B167" s="169" t="str">
        <f>IFERROR(IF(INDEX(Data!P:P,MATCH(A167,Data!B:B,0))&lt;&gt;"",INDEX(Data!P:P,MATCH(A167,Data!B:B,0)),""),"")</f>
        <v/>
      </c>
      <c r="C167" s="169" t="str">
        <f>IFERROR(IF(INDEX(Data!O:O,MATCH(A167,Data!B:B,0))&lt;&gt;"",INDEX(Data!O:O,MATCH(A167,Data!B:B,0)),""),"")</f>
        <v/>
      </c>
      <c r="D167" s="169" t="str">
        <f>IFERROR(IF(INDEX(Data!J:J,MATCH(A167,Data!B:B,0))&lt;&gt;"",INDEX(Data!J:J,MATCH(A167,Data!B:B,0)),""),"")</f>
        <v/>
      </c>
      <c r="E167" s="169" t="str">
        <f>IFERROR(IF(INDEX(Data!M:M,MATCH(A167,Data!B:B,0))&lt;&gt;"",INDEX(Data!M:M,MATCH(A167,Data!B:B,0)),""),"")</f>
        <v/>
      </c>
      <c r="F167" s="169" t="str">
        <f>IFERROR(IF(INDEX(Data!N:N,MATCH(A167,Data!B:B,0))&lt;&gt;"",INDEX(Data!N:N,MATCH(A167,Data!B:B,0)),""),"")</f>
        <v/>
      </c>
      <c r="G167" s="170" t="str">
        <f>IFERROR(IF(INDEX(Data!K:K,MATCH(A167,Data!B:B,0))&lt;&gt;"",INDEX(Data!K:K,MATCH(A167,Data!B:B,0)),""),"")</f>
        <v/>
      </c>
      <c r="H167" s="170" t="str">
        <f>IFERROR(IF(INDEX(Data!L:L,MATCH(A167,Data!B:B,0))&lt;&gt;"",INDEX(Data!L:L,MATCH(A167,Data!B:B,0)),""),"")</f>
        <v/>
      </c>
      <c r="I167" s="170" t="str">
        <f>IFERROR(IF(INDEX(Data!C:C,MATCH(A167,Data!B:B,0))&lt;&gt;"",INDEX(Data!C:C,MATCH(A167,Data!B:B,0)),""),"")</f>
        <v/>
      </c>
      <c r="J167" s="170" t="str">
        <f>IFERROR(IF(INDEX(Data!D:D,MATCH(A167,Data!B:B,0))&lt;&gt;"",INDEX(Data!D:D,MATCH(A167,Data!B:B,0)),""),"")</f>
        <v/>
      </c>
      <c r="K167" s="171" t="str">
        <f>IFERROR(IF(INDEX(Data!H:H,MATCH(A167,Data!B:B,0))&lt;&gt;"",INDEX(Data!H:H,MATCH(A167,Data!B:B,0)),""),"")</f>
        <v/>
      </c>
      <c r="L167" s="166" t="str">
        <f>IFERROR(IF(GETPIVOTDATA("DateRDV",TCD!$B$1,"DT","VA","Bénéficiaire",$A167,L$6,L$5,"Mois (DateRDV)",L$7,"Années (DateRDV)",L$3),1,""),"")</f>
        <v/>
      </c>
      <c r="M167" s="166" t="str">
        <f>IFERROR(IF(GETPIVOTDATA("DateRDV",TCD!$B$1,"DT","VA","Bénéficiaire",$A167,M$6,M$5,"Mois (DateRDV)",M$7,"Années (DateRDV)",M$3),2,""),"")</f>
        <v/>
      </c>
      <c r="N167" s="166" t="str">
        <f>IFERROR(IF(GETPIVOTDATA("DateRDV",TCD!$B$1,"DT","VA","Bénéficiaire",$A167,N$6,N$5,"Mois (DateRDV)",N$7,"Années (DateRDV)",N$3,"Présence","Présent"),3,""),"")</f>
        <v/>
      </c>
      <c r="O167" s="166" t="str">
        <f>IFERROR(IF(GETPIVOTDATA("DateRDV",TCD!$B$1,"DT","VA","Bénéficiaire",$A167,O$6,O$5,"Mois (DateRDV)",O$7,"Années (DateRDV)",O$3,"Présence","Absent"),4,""),"")</f>
        <v/>
      </c>
      <c r="P167" s="166" t="str">
        <f>IFERROR(IF(GETPIVOTDATA("DateRDV",TCD!$B$1,"DT","VA","Bénéficiaire",$A167,P$6,P$5,"Mois (DateRDV)",P$7,"Années (DateRDV)",P$3),1,""),"")</f>
        <v/>
      </c>
      <c r="Q167" s="166" t="str">
        <f>IFERROR(IF(GETPIVOTDATA("DateRDV",TCD!$B$1,"DT","VA","Bénéficiaire",$A167,Q$6,Q$5,"Mois (DateRDV)",Q$7,"Années (DateRDV)",Q$3),2,""),"")</f>
        <v/>
      </c>
      <c r="R167" s="166" t="str">
        <f>IFERROR(IF(GETPIVOTDATA("DateRDV",TCD!$B$1,"DT","VA","Bénéficiaire",$A167,R$6,R$5,"Mois (DateRDV)",R$7,"Années (DateRDV)",R$3,"Présence","Présent"),3,""),"")</f>
        <v/>
      </c>
      <c r="S167" s="166" t="str">
        <f>IFERROR(IF(GETPIVOTDATA("DateRDV",TCD!$B$1,"DT","VA","Bénéficiaire",$A167,S$6,S$5,"Mois (DateRDV)",S$7,"Années (DateRDV)",S$3,"Présence","Absent"),4,""),"")</f>
        <v/>
      </c>
      <c r="T167" s="166" t="str">
        <f>IFERROR(IF(GETPIVOTDATA("DateRDV",TCD!$B$1,"DT","VA","Bénéficiaire",$A167,T$6,T$5,"Mois (DateRDV)",T$7,"Années (DateRDV)",T$3),1,""),"")</f>
        <v/>
      </c>
      <c r="U167" s="166" t="str">
        <f>IFERROR(IF(GETPIVOTDATA("DateRDV",TCD!$B$1,"DT","VA","Bénéficiaire",$A167,U$6,U$5,"Mois (DateRDV)",U$7,"Années (DateRDV)",U$3),2,""),"")</f>
        <v/>
      </c>
      <c r="V167" s="166" t="str">
        <f>IFERROR(IF(GETPIVOTDATA("DateRDV",TCD!$B$1,"DT","VA","Bénéficiaire",$A167,V$6,V$5,"Mois (DateRDV)",V$7,"Années (DateRDV)",V$3,"Présence","Présent"),3,""),"")</f>
        <v/>
      </c>
      <c r="W167" s="166" t="str">
        <f>IFERROR(IF(GETPIVOTDATA("DateRDV",TCD!$B$1,"DT","VA","Bénéficiaire",$A167,W$6,W$5,"Mois (DateRDV)",W$7,"Années (DateRDV)",W$3,"Présence","Absent"),4,""),"")</f>
        <v/>
      </c>
      <c r="X167" s="166" t="str">
        <f>IFERROR(IF(GETPIVOTDATA("DateRDV",TCD!$B$1,"DT","VA","Bénéficiaire",$A167,X$6,X$5,"Mois (DateRDV)",X$7,"Années (DateRDV)",X$3),1,""),"")</f>
        <v/>
      </c>
      <c r="Y167" s="166" t="str">
        <f>IFERROR(IF(GETPIVOTDATA("DateRDV",TCD!$B$1,"DT","VA","Bénéficiaire",$A167,Y$6,Y$5,"Mois (DateRDV)",Y$7,"Années (DateRDV)",Y$3),2,""),"")</f>
        <v/>
      </c>
      <c r="Z167" s="166" t="str">
        <f>IFERROR(IF(GETPIVOTDATA("DateRDV",TCD!$B$1,"DT","VA","Bénéficiaire",$A167,Z$6,Z$5,"Mois (DateRDV)",Z$7,"Années (DateRDV)",Z$3,"Présence","Présent"),3,""),"")</f>
        <v/>
      </c>
      <c r="AA167" s="166" t="str">
        <f>IFERROR(IF(GETPIVOTDATA("DateRDV",TCD!$B$1,"DT","VA","Bénéficiaire",$A167,AA$6,AA$5,"Mois (DateRDV)",AA$7,"Années (DateRDV)",AA$3,"Présence","Absent"),4,""),"")</f>
        <v/>
      </c>
      <c r="AB167" s="166" t="str">
        <f>IFERROR(IF(GETPIVOTDATA("DateRDV",TCD!$B$1,"DT","VA","Bénéficiaire",$A167,AB$6,AB$5,"Mois (DateRDV)",AB$7,"Années (DateRDV)",AB$3),1,""),"")</f>
        <v/>
      </c>
      <c r="AC167" s="166" t="str">
        <f>IFERROR(IF(GETPIVOTDATA("DateRDV",TCD!$B$1,"DT","VA","Bénéficiaire",$A167,AC$6,AC$5,"Mois (DateRDV)",AC$7,"Années (DateRDV)",AC$3),2,""),"")</f>
        <v/>
      </c>
      <c r="AD167" s="166" t="str">
        <f>IFERROR(IF(GETPIVOTDATA("DateRDV",TCD!$B$1,"DT","VA","Bénéficiaire",$A167,AD$6,AD$5,"Mois (DateRDV)",AD$7,"Années (DateRDV)",AD$3,"Présence","Présent"),3,""),"")</f>
        <v/>
      </c>
      <c r="AE167" s="166" t="str">
        <f>IFERROR(IF(GETPIVOTDATA("DateRDV",TCD!$B$1,"DT","VA","Bénéficiaire",$A167,AE$6,AE$5,"Mois (DateRDV)",AE$7,"Années (DateRDV)",AE$3,"Présence","Absent"),4,""),"")</f>
        <v/>
      </c>
      <c r="AF167" s="166" t="str">
        <f>IFERROR(IF(GETPIVOTDATA("DateRDV",TCD!$B$1,"DT","VA","Bénéficiaire",$A167,AF$6,AF$5,"Mois (DateRDV)",AF$7,"Années (DateRDV)",AF$3),1,""),"")</f>
        <v/>
      </c>
      <c r="AG167" s="166" t="str">
        <f>IFERROR(IF(GETPIVOTDATA("DateRDV",TCD!$B$1,"DT","VA","Bénéficiaire",$A167,AG$6,AG$5,"Mois (DateRDV)",AG$7,"Années (DateRDV)",AG$3),2,""),"")</f>
        <v/>
      </c>
      <c r="AH167" s="166" t="str">
        <f>IFERROR(IF(GETPIVOTDATA("DateRDV",TCD!$B$1,"DT","VA","Bénéficiaire",$A167,AH$6,AH$5,"Mois (DateRDV)",AH$7,"Années (DateRDV)",AH$3,"Présence","Présent"),3,""),"")</f>
        <v/>
      </c>
      <c r="AI167" s="166" t="str">
        <f>IFERROR(IF(GETPIVOTDATA("DateRDV",TCD!$B$1,"DT","VA","Bénéficiaire",$A167,AI$6,AI$5,"Mois (DateRDV)",AI$7,"Années (DateRDV)",AI$3,"Présence","Absent"),4,""),"")</f>
        <v/>
      </c>
      <c r="AJ167" s="166" t="str">
        <f>IFERROR(IF(GETPIVOTDATA("DateRDV",TCD!$B$1,"DT","VA","Bénéficiaire",$A167,AJ$6,AJ$5,"Mois (DateRDV)",AJ$7,"Années (DateRDV)",AJ$3),1,""),"")</f>
        <v/>
      </c>
      <c r="AK167" s="166" t="str">
        <f>IFERROR(IF(GETPIVOTDATA("DateRDV",TCD!$B$1,"DT","VA","Bénéficiaire",$A167,AK$6,AK$5,"Mois (DateRDV)",AK$7,"Années (DateRDV)",AK$3),2,""),"")</f>
        <v/>
      </c>
      <c r="AL167" s="166" t="str">
        <f>IFERROR(IF(GETPIVOTDATA("DateRDV",TCD!$B$1,"DT","VA","Bénéficiaire",$A167,AL$6,AL$5,"Mois (DateRDV)",AL$7,"Années (DateRDV)",AL$3,"Présence","Présent"),3,""),"")</f>
        <v/>
      </c>
      <c r="AM167" s="166" t="str">
        <f>IFERROR(IF(GETPIVOTDATA("DateRDV",TCD!$B$1,"DT","VA","Bénéficiaire",$A167,AM$6,AM$5,"Mois (DateRDV)",AM$7,"Années (DateRDV)",AM$3,"Présence","Absent"),4,""),"")</f>
        <v/>
      </c>
      <c r="AN167" s="166" t="str">
        <f>IFERROR(IF(GETPIVOTDATA("DateRDV",TCD!$B$1,"DT","VA","Bénéficiaire",$A167,AN$6,AN$5,"Mois (DateRDV)",AN$7,"Années (DateRDV)",AN$3),1,""),"")</f>
        <v/>
      </c>
      <c r="AO167" s="166" t="str">
        <f>IFERROR(IF(GETPIVOTDATA("DateRDV",TCD!$B$1,"DT","VA","Bénéficiaire",$A167,AO$6,AO$5,"Mois (DateRDV)",AO$7,"Années (DateRDV)",AO$3),2,""),"")</f>
        <v/>
      </c>
      <c r="AP167" s="166" t="str">
        <f>IFERROR(IF(GETPIVOTDATA("DateRDV",TCD!$B$1,"DT","VA","Bénéficiaire",$A167,AP$6,AP$5,"Mois (DateRDV)",AP$7,"Années (DateRDV)",AP$3,"Présence","Présent"),3,""),"")</f>
        <v/>
      </c>
      <c r="AQ167" s="166" t="str">
        <f>IFERROR(IF(GETPIVOTDATA("DateRDV",TCD!$B$1,"DT","VA","Bénéficiaire",$A167,AQ$6,AQ$5,"Mois (DateRDV)",AQ$7,"Années (DateRDV)",AQ$3,"Présence","Absent"),4,""),"")</f>
        <v/>
      </c>
      <c r="AR167" s="166" t="str">
        <f>IFERROR(IF(GETPIVOTDATA("DateRDV",TCD!$B$1,"DT","VA","Bénéficiaire",$A167,AR$6,AR$5,"Mois (DateRDV)",AR$7,"Années (DateRDV)",AR$3),1,""),"")</f>
        <v/>
      </c>
      <c r="AS167" s="166" t="str">
        <f>IFERROR(IF(GETPIVOTDATA("DateRDV",TCD!$B$1,"DT","VA","Bénéficiaire",$A167,AS$6,AS$5,"Mois (DateRDV)",AS$7,"Années (DateRDV)",AS$3),2,""),"")</f>
        <v/>
      </c>
      <c r="AT167" s="166" t="str">
        <f>IFERROR(IF(GETPIVOTDATA("DateRDV",TCD!$B$1,"DT","VA","Bénéficiaire",$A167,AT$6,AT$5,"Mois (DateRDV)",AT$7,"Années (DateRDV)",AT$3,"Présence","Présent"),3,""),"")</f>
        <v/>
      </c>
      <c r="AU167" s="166" t="str">
        <f>IFERROR(IF(GETPIVOTDATA("DateRDV",TCD!$B$1,"DT","VA","Bénéficiaire",$A167,AU$6,AU$5,"Mois (DateRDV)",AU$7,"Années (DateRDV)",AU$3,"Présence","Absent"),4,""),"")</f>
        <v/>
      </c>
      <c r="AV167" s="166" t="str">
        <f>IFERROR(IF(GETPIVOTDATA("DateRDV",TCD!$B$1,"DT","VA","Bénéficiaire",$A167,AV$6,AV$5,"Mois (DateRDV)",AV$7,"Années (DateRDV)",AV$3),1,""),"")</f>
        <v/>
      </c>
      <c r="AW167" s="166" t="str">
        <f>IFERROR(IF(GETPIVOTDATA("DateRDV",TCD!$B$1,"DT","VA","Bénéficiaire",$A167,AW$6,AW$5,"Mois (DateRDV)",AW$7,"Années (DateRDV)",AW$3),2,""),"")</f>
        <v/>
      </c>
      <c r="AX167" s="166" t="str">
        <f>IFERROR(IF(GETPIVOTDATA("DateRDV",TCD!$B$1,"DT","VA","Bénéficiaire",$A167,AX$6,AX$5,"Mois (DateRDV)",AX$7,"Années (DateRDV)",AX$3,"Présence","Présent"),3,""),"")</f>
        <v/>
      </c>
      <c r="AY167" s="166" t="str">
        <f>IFERROR(IF(GETPIVOTDATA("DateRDV",TCD!$B$1,"DT","VA","Bénéficiaire",$A167,AY$6,AY$5,"Mois (DateRDV)",AY$7,"Années (DateRDV)",AY$3,"Présence","Absent"),4,""),"")</f>
        <v/>
      </c>
      <c r="AZ167" s="166" t="str">
        <f>IFERROR(IF(GETPIVOTDATA("DateRDV",TCD!$B$1,"DT","VA","Bénéficiaire",$A167,AZ$6,AZ$5,"Mois (DateRDV)",AZ$7,"Années (DateRDV)",AZ$3),1,""),"")</f>
        <v/>
      </c>
      <c r="BA167" s="166" t="str">
        <f>IFERROR(IF(GETPIVOTDATA("DateRDV",TCD!$B$1,"DT","VA","Bénéficiaire",$A167,BA$6,BA$5,"Mois (DateRDV)",BA$7,"Années (DateRDV)",BA$3),2,""),"")</f>
        <v/>
      </c>
      <c r="BB167" s="166" t="str">
        <f>IFERROR(IF(GETPIVOTDATA("DateRDV",TCD!$B$1,"DT","VA","Bénéficiaire",$A167,BB$6,BB$5,"Mois (DateRDV)",BB$7,"Années (DateRDV)",BB$3,"Présence","Présent"),3,""),"")</f>
        <v/>
      </c>
      <c r="BC167" s="166" t="str">
        <f>IFERROR(IF(GETPIVOTDATA("DateRDV",TCD!$B$1,"DT","VA","Bénéficiaire",$A167,BC$6,BC$5,"Mois (DateRDV)",BC$7,"Années (DateRDV)",BC$3,"Présence","Absent"),4,""),"")</f>
        <v/>
      </c>
      <c r="BD167" s="166" t="str">
        <f>IFERROR(IF(GETPIVOTDATA("DateRDV",TCD!$B$1,"DT","VA","Bénéficiaire",$A167,BD$6,BD$5,"Mois (DateRDV)",BD$7,"Années (DateRDV)",BD$3),1,""),"")</f>
        <v/>
      </c>
      <c r="BE167" s="166" t="str">
        <f>IFERROR(IF(GETPIVOTDATA("DateRDV",TCD!$B$1,"DT","VA","Bénéficiaire",$A167,BE$6,BE$5,"Mois (DateRDV)",BE$7,"Années (DateRDV)",BE$3),2,""),"")</f>
        <v/>
      </c>
      <c r="BF167" s="166" t="str">
        <f>IFERROR(IF(GETPIVOTDATA("DateRDV",TCD!$B$1,"DT","VA","Bénéficiaire",$A167,BF$6,BF$5,"Mois (DateRDV)",BF$7,"Années (DateRDV)",BF$3,"Présence","Présent"),3,""),"")</f>
        <v/>
      </c>
      <c r="BG167" s="166" t="str">
        <f>IFERROR(IF(GETPIVOTDATA("DateRDV",TCD!$B$1,"DT","VA","Bénéficiaire",$A167,BG$6,BG$5,"Mois (DateRDV)",BG$7,"Années (DateRDV)",BG$3,"Présence","Absent"),4,""),"")</f>
        <v/>
      </c>
      <c r="BH167" s="166" t="str">
        <f>IFERROR(IF(GETPIVOTDATA("DateRDV",TCD!$B$1,"DT","VA","Bénéficiaire",$A167,BH$6,BH$5,"Mois (DateRDV)",BH$7,"Années (DateRDV)",BH$3),1,""),"")</f>
        <v/>
      </c>
      <c r="BI167" s="166" t="str">
        <f>IFERROR(IF(GETPIVOTDATA("DateRDV",TCD!$B$1,"DT","VA","Bénéficiaire",$A167,BI$6,BI$5,"Mois (DateRDV)",BI$7,"Années (DateRDV)",BI$3),2,""),"")</f>
        <v/>
      </c>
      <c r="BJ167" s="166" t="str">
        <f>IFERROR(IF(GETPIVOTDATA("DateRDV",TCD!$B$1,"DT","VA","Bénéficiaire",$A167,BJ$6,BJ$5,"Mois (DateRDV)",BJ$7,"Années (DateRDV)",BJ$3,"Présence","Présent"),3,""),"")</f>
        <v/>
      </c>
      <c r="BK167" s="166" t="str">
        <f>IFERROR(IF(GETPIVOTDATA("DateRDV",TCD!$B$1,"DT","VA","Bénéficiaire",$A167,BK$6,BK$5,"Mois (DateRDV)",BK$7,"Années (DateRDV)",BK$3,"Présence","Absent"),4,""),"")</f>
        <v/>
      </c>
      <c r="BL167" s="166" t="str">
        <f>IFERROR(IF(GETPIVOTDATA("DateRDV",TCD!$B$1,"DT","VA","Bénéficiaire",$A167,BL$6,BL$5,"Mois (DateRDV)",BL$7,"Années (DateRDV)",BL$3),1,""),"")</f>
        <v/>
      </c>
      <c r="BM167" s="166" t="str">
        <f>IFERROR(IF(GETPIVOTDATA("DateRDV",TCD!$B$1,"DT","VA","Bénéficiaire",$A167,BM$6,BM$5,"Mois (DateRDV)",BM$7,"Années (DateRDV)",BM$3),2,""),"")</f>
        <v/>
      </c>
      <c r="BN167" s="166" t="str">
        <f>IFERROR(IF(GETPIVOTDATA("DateRDV",TCD!$B$1,"DT","VA","Bénéficiaire",$A167,BN$6,BN$5,"Mois (DateRDV)",BN$7,"Années (DateRDV)",BN$3,"Présence","Présent"),3,""),"")</f>
        <v/>
      </c>
      <c r="BO167" s="166" t="str">
        <f>IFERROR(IF(GETPIVOTDATA("DateRDV",TCD!$B$1,"DT","VA","Bénéficiaire",$A167,BO$6,BO$5,"Mois (DateRDV)",BO$7,"Années (DateRDV)",BO$3,"Présence","Absent"),4,""),"")</f>
        <v/>
      </c>
      <c r="BP167" s="166" t="str">
        <f>IFERROR(IF(GETPIVOTDATA("DateRDV",TCD!$B$1,"DT","VA","Bénéficiaire",$A167,BP$6,BP$5,"Mois (DateRDV)",BP$7,"Années (DateRDV)",BP$3),1,""),"")</f>
        <v/>
      </c>
      <c r="BQ167" s="166" t="str">
        <f>IFERROR(IF(GETPIVOTDATA("DateRDV",TCD!$B$1,"DT","VA","Bénéficiaire",$A167,BQ$6,BQ$5,"Mois (DateRDV)",BQ$7,"Années (DateRDV)",BQ$3),2,""),"")</f>
        <v/>
      </c>
      <c r="BR167" s="166" t="str">
        <f>IFERROR(IF(GETPIVOTDATA("DateRDV",TCD!$B$1,"DT","VA","Bénéficiaire",$A167,BR$6,BR$5,"Mois (DateRDV)",BR$7,"Années (DateRDV)",BR$3,"Présence","Présent"),3,""),"")</f>
        <v/>
      </c>
      <c r="BS167" s="166" t="str">
        <f>IFERROR(IF(GETPIVOTDATA("DateRDV",TCD!$B$1,"DT","VA","Bénéficiaire",$A167,BS$6,BS$5,"Mois (DateRDV)",BS$7,"Années (DateRDV)",BS$3,"Présence","Absent"),4,""),"")</f>
        <v/>
      </c>
      <c r="BT167" s="166" t="str">
        <f>IFERROR(IF(GETPIVOTDATA("DateRDV",TCD!$B$1,"DT","VA","Bénéficiaire",$A167,BT$6,BT$5,"Mois (DateRDV)",BT$7,"Années (DateRDV)",BT$3),1,""),"")</f>
        <v/>
      </c>
      <c r="BU167" s="166" t="str">
        <f>IFERROR(IF(GETPIVOTDATA("DateRDV",TCD!$B$1,"DT","VA","Bénéficiaire",$A167,BU$6,BU$5,"Mois (DateRDV)",BU$7,"Années (DateRDV)",BU$3),2,""),"")</f>
        <v/>
      </c>
      <c r="BV167" s="166" t="str">
        <f>IFERROR(IF(GETPIVOTDATA("DateRDV",TCD!$B$1,"DT","VA","Bénéficiaire",$A167,BV$6,BV$5,"Mois (DateRDV)",BV$7,"Années (DateRDV)",BV$3,"Présence","Présent"),3,""),"")</f>
        <v/>
      </c>
      <c r="BW167" s="166" t="str">
        <f>IFERROR(IF(GETPIVOTDATA("DateRDV",TCD!$B$1,"DT","VA","Bénéficiaire",$A167,BW$6,BW$5,"Mois (DateRDV)",BW$7,"Années (DateRDV)",BW$3,"Présence","Absent"),4,""),"")</f>
        <v/>
      </c>
      <c r="BX167" s="166" t="str">
        <f>IFERROR(IF(GETPIVOTDATA("DateRDV",TCD!$B$1,"DT","VA","Bénéficiaire",$A167,BX$6,BX$5,"Mois (DateRDV)",BX$7,"Années (DateRDV)",BX$3),1,""),"")</f>
        <v/>
      </c>
      <c r="BY167" s="166" t="str">
        <f>IFERROR(IF(GETPIVOTDATA("DateRDV",TCD!$B$1,"DT","VA","Bénéficiaire",$A167,BY$6,BY$5,"Mois (DateRDV)",BY$7,"Années (DateRDV)",BY$3),2,""),"")</f>
        <v/>
      </c>
      <c r="BZ167" s="166" t="str">
        <f>IFERROR(IF(GETPIVOTDATA("DateRDV",TCD!$B$1,"DT","VA","Bénéficiaire",$A167,BZ$6,BZ$5,"Mois (DateRDV)",BZ$7,"Années (DateRDV)",BZ$3,"Présence","Présent"),3,""),"")</f>
        <v/>
      </c>
      <c r="CA167" s="166" t="str">
        <f>IFERROR(IF(GETPIVOTDATA("DateRDV",TCD!$B$1,"DT","VA","Bénéficiaire",$A167,CA$6,CA$5,"Mois (DateRDV)",CA$7,"Années (DateRDV)",CA$3,"Présence","Absent"),4,""),"")</f>
        <v/>
      </c>
      <c r="CB167" s="166" t="str">
        <f>IFERROR(IF(GETPIVOTDATA("DateRDV",TCD!$B$1,"DT","VA","Bénéficiaire",$A167,CB$6,CB$5,"Mois (DateRDV)",CB$7,"Années (DateRDV)",CB$3),1,""),"")</f>
        <v/>
      </c>
      <c r="CC167" s="166" t="str">
        <f>IFERROR(IF(GETPIVOTDATA("DateRDV",TCD!$B$1,"DT","VA","Bénéficiaire",$A167,CC$6,CC$5,"Mois (DateRDV)",CC$7,"Années (DateRDV)",CC$3),2,""),"")</f>
        <v/>
      </c>
      <c r="CD167" s="166" t="str">
        <f>IFERROR(IF(GETPIVOTDATA("DateRDV",TCD!$B$1,"DT","VA","Bénéficiaire",$A167,CD$6,CD$5,"Mois (DateRDV)",CD$7,"Années (DateRDV)",CD$3,"Présence","Présent"),3,""),"")</f>
        <v/>
      </c>
      <c r="CE167" s="166" t="str">
        <f>IFERROR(IF(GETPIVOTDATA("DateRDV",TCD!$B$1,"DT","VA","Bénéficiaire",$A167,CE$6,CE$5,"Mois (DateRDV)",CE$7,"Années (DateRDV)",CE$3,"Présence","Absent"),4,""),"")</f>
        <v/>
      </c>
      <c r="CF167" s="166" t="str">
        <f>IFERROR(IF(GETPIVOTDATA("DateRDV",TCD!$B$1,"DT","VA","Bénéficiaire",$A167,CF$6,CF$5,"Mois (DateRDV)",CF$7,"Années (DateRDV)",CF$3),1,""),"")</f>
        <v/>
      </c>
      <c r="CG167" s="166" t="str">
        <f>IFERROR(IF(GETPIVOTDATA("DateRDV",TCD!$B$1,"DT","VA","Bénéficiaire",$A167,CG$6,CG$5,"Mois (DateRDV)",CG$7,"Années (DateRDV)",CG$3),2,""),"")</f>
        <v/>
      </c>
      <c r="CH167" s="166" t="str">
        <f>IFERROR(IF(GETPIVOTDATA("DateRDV",TCD!$B$1,"DT","VA","Bénéficiaire",$A167,CH$6,CH$5,"Mois (DateRDV)",CH$7,"Années (DateRDV)",CH$3,"Présence","Présent"),3,""),"")</f>
        <v/>
      </c>
      <c r="CI167" s="166" t="str">
        <f>IFERROR(IF(GETPIVOTDATA("DateRDV",TCD!$B$1,"DT","VA","Bénéficiaire",$A167,CI$6,CI$5,"Mois (DateRDV)",CI$7,"Années (DateRDV)",CI$3,"Présence","Absent"),4,""),"")</f>
        <v/>
      </c>
      <c r="CJ167" s="166" t="str">
        <f>IFERROR(IF(GETPIVOTDATA("DateRDV",TCD!$B$1,"DT","VA","Bénéficiaire",$A167,CJ$6,CJ$5,"Mois (DateRDV)",CJ$7,"Années (DateRDV)",CJ$3),1,""),"")</f>
        <v/>
      </c>
      <c r="CK167" s="166" t="str">
        <f>IFERROR(IF(GETPIVOTDATA("DateRDV",TCD!$B$1,"DT","VA","Bénéficiaire",$A167,CK$6,CK$5,"Mois (DateRDV)",CK$7,"Années (DateRDV)",CK$3),2,""),"")</f>
        <v/>
      </c>
      <c r="CL167" s="166" t="str">
        <f>IFERROR(IF(GETPIVOTDATA("DateRDV",TCD!$B$1,"DT","VA","Bénéficiaire",$A167,VE$6,VE$5,"Mois (DateRDV)",VE$7,"Années (DateRDV)",VE$3,"Présence","Présent"),3,""),"")</f>
        <v/>
      </c>
      <c r="CM167" s="166" t="str">
        <f>IFERROR(IF(GETPIVOTDATA("DateRDV",TCD!$B$1,"DT","VA","Bénéficiaire",$A167,CM$6,CM$5,"Mois (DateRDV)",CM$7,"Années (DateRDV)",CM$3,"Présence","Absent"),4,""),"")</f>
        <v/>
      </c>
      <c r="CN167" s="166" t="str">
        <f>IFERROR(IF(GETPIVOTDATA("DateRDV",TCD!$B$1,"DT","VA","Bénéficiaire",$A167,CN$6,CN$5,"Mois (DateRDV)",CN$7,"Années (DateRDV)",CN$3),1,""),"")</f>
        <v/>
      </c>
      <c r="CO167" s="166" t="str">
        <f>IFERROR(IF(GETPIVOTDATA("DateRDV",TCD!$B$1,"DT","VA","Bénéficiaire",$A167,CO$6,CO$5,"Mois (DateRDV)",CO$7,"Années (DateRDV)",CO$3),2,""),"")</f>
        <v/>
      </c>
      <c r="CP167" s="166" t="str">
        <f>IFERROR(IF(GETPIVOTDATA("DateRDV",TCD!$B$1,"DT","VA","Bénéficiaire",$A167,CP$6,CP$5,"Mois (DateRDV)",CP$7,"Années (DateRDV)",CP$3,"Présence","Présent"),3,""),"")</f>
        <v/>
      </c>
      <c r="CQ167" s="166" t="str">
        <f>IFERROR(IF(GETPIVOTDATA("DateRDV",TCD!$B$1,"DT","VA","Bénéficiaire",$A167,CQ$6,CQ$5,"Mois (DateRDV)",CQ$7,"Années (DateRDV)",CQ$3,"Présence","Absent"),4,""),"")</f>
        <v/>
      </c>
      <c r="CR167" s="166" t="str">
        <f>IFERROR(IF(GETPIVOTDATA("DateRDV",TCD!$B$1,"DT","VA","Bénéficiaire",$A167,CR$6,CR$5,"Mois (DateRDV)",CR$7,"Années (DateRDV)",CR$3),1,""),"")</f>
        <v/>
      </c>
      <c r="CS167" s="166" t="str">
        <f>IFERROR(IF(GETPIVOTDATA("DateRDV",TCD!$B$1,"DT","VA","Bénéficiaire",$A167,CS$6,CS$5,"Mois (DateRDV)",CS$7,"Années (DateRDV)",CS$3),2,""),"")</f>
        <v/>
      </c>
      <c r="CT167" s="166" t="str">
        <f>IFERROR(IF(GETPIVOTDATA("DateRDV",TCD!$B$1,"DT","VA","Bénéficiaire",$A167,CT$6,CT$5,"Mois (DateRDV)",CT$7,"Années (DateRDV)",CT$3,"Présence","Présent"),3,""),"")</f>
        <v/>
      </c>
      <c r="CU167" s="166" t="str">
        <f>IFERROR(IF(GETPIVOTDATA("DateRDV",TCD!$B$1,"DT","VA","Bénéficiaire",$A167,CU$6,CU$5,"Mois (DateRDV)",CU$7,"Années (DateRDV)",CU$3,"Présence","Absent"),4,""),"")</f>
        <v/>
      </c>
      <c r="CV167" s="166" t="str">
        <f>IFERROR(IF(GETPIVOTDATA("DateRDV",TCD!$B$1,"DT","VA","Bénéficiaire",$A167,CV$6,CV$5,"Mois (DateRDV)",CV$7,"Années (DateRDV)",CV$3),1,""),"")</f>
        <v/>
      </c>
      <c r="CW167" s="166" t="str">
        <f>IFERROR(IF(GETPIVOTDATA("DateRDV",TCD!$B$1,"DT","VA","Bénéficiaire",$A167,CW$6,CW$5,"Mois (DateRDV)",CW$7,"Années (DateRDV)",CW$3),2,""),"")</f>
        <v/>
      </c>
      <c r="CX167" s="166" t="str">
        <f>IFERROR(IF(GETPIVOTDATA("DateRDV",TCD!$B$1,"DT","VA","Bénéficiaire",$A167,CX$6,CX$5,"Mois (DateRDV)",CX$7,"Années (DateRDV)",CX$3,"Présence","Présent"),3,""),"")</f>
        <v/>
      </c>
      <c r="CY167" s="166" t="str">
        <f>IFERROR(IF(GETPIVOTDATA("DateRDV",TCD!$B$1,"DT","VA","Bénéficiaire",$A167,CY$6,CY$5,"Mois (DateRDV)",CY$7,"Années (DateRDV)",CY$3,"Présence","Absent"),4,""),"")</f>
        <v/>
      </c>
      <c r="CZ167" s="166" t="str">
        <f>IFERROR(IF(GETPIVOTDATA("DateRDV",TCD!$B$1,"DT","VA","Bénéficiaire",$A167,CZ$6,CZ$5,"Mois (DateRDV)",CZ$7,"Années (DateRDV)",CZ$3),1,""),"")</f>
        <v/>
      </c>
      <c r="DA167" s="166" t="str">
        <f>IFERROR(IF(GETPIVOTDATA("DateRDV",TCD!$B$1,"DT","VA","Bénéficiaire",$A167,DA$6,DA$5,"Mois (DateRDV)",DA$7,"Années (DateRDV)",DA$3),2,""),"")</f>
        <v/>
      </c>
      <c r="DB167" s="166" t="str">
        <f>IFERROR(IF(GETPIVOTDATA("DateRDV",TCD!$B$1,"DT","VA","Bénéficiaire",$A167,DB$6,DB$5,"Mois (DateRDV)",DB$7,"Années (DateRDV)",DB$3,"Présence","Présent"),3,""),"")</f>
        <v/>
      </c>
      <c r="DC167" s="166" t="str">
        <f>IFERROR(IF(GETPIVOTDATA("DateRDV",TCD!$B$1,"DT","VA","Bénéficiaire",$A167,DC$6,DC$5,"Mois (DateRDV)",DC$7,"Années (DateRDV)",DC$3,"Présence","Absent"),4,""),"")</f>
        <v/>
      </c>
      <c r="DD167" s="166" t="str">
        <f>IFERROR(IF(GETPIVOTDATA("DateRDV",TCD!$B$1,"DT","VA","Bénéficiaire",$A167,DD$6,DD$5,"Mois (DateRDV)",DD$7,"Années (DateRDV)",DD$3),1,""),"")</f>
        <v/>
      </c>
      <c r="DE167" s="166" t="str">
        <f>IFERROR(IF(GETPIVOTDATA("DateRDV",TCD!$B$1,"DT","VA","Bénéficiaire",$A167,DE$6,DE$5,"Mois (DateRDV)",DE$7,"Années (DateRDV)",DE$3),2,""),"")</f>
        <v/>
      </c>
      <c r="DF167" s="166" t="str">
        <f>IFERROR(IF(GETPIVOTDATA("DateRDV",TCD!$B$1,"DT","VA","Bénéficiaire",$A167,DF$6,DF$5,"Mois (DateRDV)",DF$7,"Années (DateRDV)",DF$3,"Présence","Présent"),3,""),"")</f>
        <v/>
      </c>
      <c r="DG167" s="166" t="str">
        <f>IFERROR(IF(GETPIVOTDATA("DateRDV",TCD!$B$1,"DT","VA","Bénéficiaire",$A167,DG$6,DG$5,"Mois (DateRDV)",DG$7,"Années (DateRDV)",DG$3,"Présence","Absent"),4,""),"")</f>
        <v/>
      </c>
      <c r="DH167" s="166" t="str">
        <f>IFERROR(IF(GETPIVOTDATA("DateRDV",TCD!$B$1,"DT","VA","Bénéficiaire",$A167,DH$6,DH$5,"Mois (DateRDV)",DH$7,"Années (DateRDV)",DH$3),1,""),"")</f>
        <v/>
      </c>
      <c r="DI167" s="166" t="str">
        <f>IFERROR(IF(GETPIVOTDATA("DateRDV",TCD!$B$1,"DT","VA","Bénéficiaire",$A167,DI$6,DI$5,"Mois (DateRDV)",DI$7,"Années (DateRDV)",DI$3),2,""),"")</f>
        <v/>
      </c>
      <c r="DJ167" s="166" t="str">
        <f>IFERROR(IF(GETPIVOTDATA("DateRDV",TCD!$B$1,"DT","VA","Bénéficiaire",$A167,DJ$6,DJ$5,"Mois (DateRDV)",DJ$7,"Années (DateRDV)",DJ$3,"Présence","Présent"),3,""),"")</f>
        <v/>
      </c>
      <c r="DK167" s="166" t="str">
        <f>IFERROR(IF(GETPIVOTDATA("DateRDV",TCD!$B$1,"DT","VA","Bénéficiaire",$A167,DK$6,DK$5,"Mois (DateRDV)",DK$7,"Années (DateRDV)",DK$3,"Présence","Absent"),4,""),"")</f>
        <v/>
      </c>
      <c r="DL167" s="166" t="str">
        <f>IFERROR(IF(GETPIVOTDATA("DateRDV",TCD!$B$1,"DT","VA","Bénéficiaire",$A167,DL$6,DL$5,"Mois (DateRDV)",DL$7,"Années (DateRDV)",DL$3),1,""),"")</f>
        <v/>
      </c>
      <c r="DM167" s="166" t="str">
        <f>IFERROR(IF(GETPIVOTDATA("DateRDV",TCD!$B$1,"DT","VA","Bénéficiaire",$A167,DM$6,DM$5,"Mois (DateRDV)",DM$7,"Années (DateRDV)",DM$3),2,""),"")</f>
        <v/>
      </c>
      <c r="DN167" s="166" t="str">
        <f>IFERROR(IF(GETPIVOTDATA("DateRDV",TCD!$B$1,"DT","VA","Bénéficiaire",$A167,DN$6,DN$5,"Mois (DateRDV)",DN$7,"Années (DateRDV)",DN$3,"Présence","Présent"),3,""),"")</f>
        <v/>
      </c>
      <c r="DO167" s="166" t="str">
        <f>IFERROR(IF(GETPIVOTDATA("DateRDV",TCD!$B$1,"DT","VA","Bénéficiaire",$A167,DO$6,DO$5,"Mois (DateRDV)",DO$7,"Années (DateRDV)",DO$3,"Présence","Absent"),4,""),"")</f>
        <v/>
      </c>
    </row>
    <row r="168" spans="2:119" x14ac:dyDescent="0.2">
      <c r="B168" s="169" t="str">
        <f>IFERROR(IF(INDEX(Data!P:P,MATCH(A168,Data!B:B,0))&lt;&gt;"",INDEX(Data!P:P,MATCH(A168,Data!B:B,0)),""),"")</f>
        <v/>
      </c>
      <c r="C168" s="169" t="str">
        <f>IFERROR(IF(INDEX(Data!O:O,MATCH(A168,Data!B:B,0))&lt;&gt;"",INDEX(Data!O:O,MATCH(A168,Data!B:B,0)),""),"")</f>
        <v/>
      </c>
      <c r="D168" s="169" t="str">
        <f>IFERROR(IF(INDEX(Data!J:J,MATCH(A168,Data!B:B,0))&lt;&gt;"",INDEX(Data!J:J,MATCH(A168,Data!B:B,0)),""),"")</f>
        <v/>
      </c>
      <c r="E168" s="169" t="str">
        <f>IFERROR(IF(INDEX(Data!M:M,MATCH(A168,Data!B:B,0))&lt;&gt;"",INDEX(Data!M:M,MATCH(A168,Data!B:B,0)),""),"")</f>
        <v/>
      </c>
      <c r="F168" s="169" t="str">
        <f>IFERROR(IF(INDEX(Data!N:N,MATCH(A168,Data!B:B,0))&lt;&gt;"",INDEX(Data!N:N,MATCH(A168,Data!B:B,0)),""),"")</f>
        <v/>
      </c>
      <c r="G168" s="170" t="str">
        <f>IFERROR(IF(INDEX(Data!K:K,MATCH(A168,Data!B:B,0))&lt;&gt;"",INDEX(Data!K:K,MATCH(A168,Data!B:B,0)),""),"")</f>
        <v/>
      </c>
      <c r="H168" s="170" t="str">
        <f>IFERROR(IF(INDEX(Data!L:L,MATCH(A168,Data!B:B,0))&lt;&gt;"",INDEX(Data!L:L,MATCH(A168,Data!B:B,0)),""),"")</f>
        <v/>
      </c>
      <c r="I168" s="170" t="str">
        <f>IFERROR(IF(INDEX(Data!C:C,MATCH(A168,Data!B:B,0))&lt;&gt;"",INDEX(Data!C:C,MATCH(A168,Data!B:B,0)),""),"")</f>
        <v/>
      </c>
      <c r="J168" s="170" t="str">
        <f>IFERROR(IF(INDEX(Data!D:D,MATCH(A168,Data!B:B,0))&lt;&gt;"",INDEX(Data!D:D,MATCH(A168,Data!B:B,0)),""),"")</f>
        <v/>
      </c>
      <c r="K168" s="171" t="str">
        <f>IFERROR(IF(INDEX(Data!H:H,MATCH(A168,Data!B:B,0))&lt;&gt;"",INDEX(Data!H:H,MATCH(A168,Data!B:B,0)),""),"")</f>
        <v/>
      </c>
      <c r="L168" s="166" t="str">
        <f>IFERROR(IF(GETPIVOTDATA("DateRDV",TCD!$B$1,"DT","VA","Bénéficiaire",$A168,L$6,L$5,"Mois (DateRDV)",L$7,"Années (DateRDV)",L$3),1,""),"")</f>
        <v/>
      </c>
      <c r="M168" s="166" t="str">
        <f>IFERROR(IF(GETPIVOTDATA("DateRDV",TCD!$B$1,"DT","VA","Bénéficiaire",$A168,M$6,M$5,"Mois (DateRDV)",M$7,"Années (DateRDV)",M$3),2,""),"")</f>
        <v/>
      </c>
      <c r="N168" s="166" t="str">
        <f>IFERROR(IF(GETPIVOTDATA("DateRDV",TCD!$B$1,"DT","VA","Bénéficiaire",$A168,N$6,N$5,"Mois (DateRDV)",N$7,"Années (DateRDV)",N$3,"Présence","Présent"),3,""),"")</f>
        <v/>
      </c>
      <c r="O168" s="166" t="str">
        <f>IFERROR(IF(GETPIVOTDATA("DateRDV",TCD!$B$1,"DT","VA","Bénéficiaire",$A168,O$6,O$5,"Mois (DateRDV)",O$7,"Années (DateRDV)",O$3,"Présence","Absent"),4,""),"")</f>
        <v/>
      </c>
      <c r="P168" s="166" t="str">
        <f>IFERROR(IF(GETPIVOTDATA("DateRDV",TCD!$B$1,"DT","VA","Bénéficiaire",$A168,P$6,P$5,"Mois (DateRDV)",P$7,"Années (DateRDV)",P$3),1,""),"")</f>
        <v/>
      </c>
      <c r="Q168" s="166" t="str">
        <f>IFERROR(IF(GETPIVOTDATA("DateRDV",TCD!$B$1,"DT","VA","Bénéficiaire",$A168,Q$6,Q$5,"Mois (DateRDV)",Q$7,"Années (DateRDV)",Q$3),2,""),"")</f>
        <v/>
      </c>
      <c r="R168" s="166" t="str">
        <f>IFERROR(IF(GETPIVOTDATA("DateRDV",TCD!$B$1,"DT","VA","Bénéficiaire",$A168,R$6,R$5,"Mois (DateRDV)",R$7,"Années (DateRDV)",R$3,"Présence","Présent"),3,""),"")</f>
        <v/>
      </c>
      <c r="S168" s="166" t="str">
        <f>IFERROR(IF(GETPIVOTDATA("DateRDV",TCD!$B$1,"DT","VA","Bénéficiaire",$A168,S$6,S$5,"Mois (DateRDV)",S$7,"Années (DateRDV)",S$3,"Présence","Absent"),4,""),"")</f>
        <v/>
      </c>
      <c r="T168" s="166" t="str">
        <f>IFERROR(IF(GETPIVOTDATA("DateRDV",TCD!$B$1,"DT","VA","Bénéficiaire",$A168,T$6,T$5,"Mois (DateRDV)",T$7,"Années (DateRDV)",T$3),1,""),"")</f>
        <v/>
      </c>
      <c r="U168" s="166" t="str">
        <f>IFERROR(IF(GETPIVOTDATA("DateRDV",TCD!$B$1,"DT","VA","Bénéficiaire",$A168,U$6,U$5,"Mois (DateRDV)",U$7,"Années (DateRDV)",U$3),2,""),"")</f>
        <v/>
      </c>
      <c r="V168" s="166" t="str">
        <f>IFERROR(IF(GETPIVOTDATA("DateRDV",TCD!$B$1,"DT","VA","Bénéficiaire",$A168,V$6,V$5,"Mois (DateRDV)",V$7,"Années (DateRDV)",V$3,"Présence","Présent"),3,""),"")</f>
        <v/>
      </c>
      <c r="W168" s="166" t="str">
        <f>IFERROR(IF(GETPIVOTDATA("DateRDV",TCD!$B$1,"DT","VA","Bénéficiaire",$A168,W$6,W$5,"Mois (DateRDV)",W$7,"Années (DateRDV)",W$3,"Présence","Absent"),4,""),"")</f>
        <v/>
      </c>
      <c r="X168" s="166" t="str">
        <f>IFERROR(IF(GETPIVOTDATA("DateRDV",TCD!$B$1,"DT","VA","Bénéficiaire",$A168,X$6,X$5,"Mois (DateRDV)",X$7,"Années (DateRDV)",X$3),1,""),"")</f>
        <v/>
      </c>
      <c r="Y168" s="166" t="str">
        <f>IFERROR(IF(GETPIVOTDATA("DateRDV",TCD!$B$1,"DT","VA","Bénéficiaire",$A168,Y$6,Y$5,"Mois (DateRDV)",Y$7,"Années (DateRDV)",Y$3),2,""),"")</f>
        <v/>
      </c>
      <c r="Z168" s="166" t="str">
        <f>IFERROR(IF(GETPIVOTDATA("DateRDV",TCD!$B$1,"DT","VA","Bénéficiaire",$A168,Z$6,Z$5,"Mois (DateRDV)",Z$7,"Années (DateRDV)",Z$3,"Présence","Présent"),3,""),"")</f>
        <v/>
      </c>
      <c r="AA168" s="166" t="str">
        <f>IFERROR(IF(GETPIVOTDATA("DateRDV",TCD!$B$1,"DT","VA","Bénéficiaire",$A168,AA$6,AA$5,"Mois (DateRDV)",AA$7,"Années (DateRDV)",AA$3,"Présence","Absent"),4,""),"")</f>
        <v/>
      </c>
      <c r="AB168" s="166" t="str">
        <f>IFERROR(IF(GETPIVOTDATA("DateRDV",TCD!$B$1,"DT","VA","Bénéficiaire",$A168,AB$6,AB$5,"Mois (DateRDV)",AB$7,"Années (DateRDV)",AB$3),1,""),"")</f>
        <v/>
      </c>
      <c r="AC168" s="166" t="str">
        <f>IFERROR(IF(GETPIVOTDATA("DateRDV",TCD!$B$1,"DT","VA","Bénéficiaire",$A168,AC$6,AC$5,"Mois (DateRDV)",AC$7,"Années (DateRDV)",AC$3),2,""),"")</f>
        <v/>
      </c>
      <c r="AD168" s="166" t="str">
        <f>IFERROR(IF(GETPIVOTDATA("DateRDV",TCD!$B$1,"DT","VA","Bénéficiaire",$A168,AD$6,AD$5,"Mois (DateRDV)",AD$7,"Années (DateRDV)",AD$3,"Présence","Présent"),3,""),"")</f>
        <v/>
      </c>
      <c r="AE168" s="166" t="str">
        <f>IFERROR(IF(GETPIVOTDATA("DateRDV",TCD!$B$1,"DT","VA","Bénéficiaire",$A168,AE$6,AE$5,"Mois (DateRDV)",AE$7,"Années (DateRDV)",AE$3,"Présence","Absent"),4,""),"")</f>
        <v/>
      </c>
      <c r="AF168" s="166" t="str">
        <f>IFERROR(IF(GETPIVOTDATA("DateRDV",TCD!$B$1,"DT","VA","Bénéficiaire",$A168,AF$6,AF$5,"Mois (DateRDV)",AF$7,"Années (DateRDV)",AF$3),1,""),"")</f>
        <v/>
      </c>
      <c r="AG168" s="166" t="str">
        <f>IFERROR(IF(GETPIVOTDATA("DateRDV",TCD!$B$1,"DT","VA","Bénéficiaire",$A168,AG$6,AG$5,"Mois (DateRDV)",AG$7,"Années (DateRDV)",AG$3),2,""),"")</f>
        <v/>
      </c>
      <c r="AH168" s="166" t="str">
        <f>IFERROR(IF(GETPIVOTDATA("DateRDV",TCD!$B$1,"DT","VA","Bénéficiaire",$A168,AH$6,AH$5,"Mois (DateRDV)",AH$7,"Années (DateRDV)",AH$3,"Présence","Présent"),3,""),"")</f>
        <v/>
      </c>
      <c r="AI168" s="166" t="str">
        <f>IFERROR(IF(GETPIVOTDATA("DateRDV",TCD!$B$1,"DT","VA","Bénéficiaire",$A168,AI$6,AI$5,"Mois (DateRDV)",AI$7,"Années (DateRDV)",AI$3,"Présence","Absent"),4,""),"")</f>
        <v/>
      </c>
      <c r="AJ168" s="166" t="str">
        <f>IFERROR(IF(GETPIVOTDATA("DateRDV",TCD!$B$1,"DT","VA","Bénéficiaire",$A168,AJ$6,AJ$5,"Mois (DateRDV)",AJ$7,"Années (DateRDV)",AJ$3),1,""),"")</f>
        <v/>
      </c>
      <c r="AK168" s="166" t="str">
        <f>IFERROR(IF(GETPIVOTDATA("DateRDV",TCD!$B$1,"DT","VA","Bénéficiaire",$A168,AK$6,AK$5,"Mois (DateRDV)",AK$7,"Années (DateRDV)",AK$3),2,""),"")</f>
        <v/>
      </c>
      <c r="AL168" s="166" t="str">
        <f>IFERROR(IF(GETPIVOTDATA("DateRDV",TCD!$B$1,"DT","VA","Bénéficiaire",$A168,AL$6,AL$5,"Mois (DateRDV)",AL$7,"Années (DateRDV)",AL$3,"Présence","Présent"),3,""),"")</f>
        <v/>
      </c>
      <c r="AM168" s="166" t="str">
        <f>IFERROR(IF(GETPIVOTDATA("DateRDV",TCD!$B$1,"DT","VA","Bénéficiaire",$A168,AM$6,AM$5,"Mois (DateRDV)",AM$7,"Années (DateRDV)",AM$3,"Présence","Absent"),4,""),"")</f>
        <v/>
      </c>
      <c r="AN168" s="166" t="str">
        <f>IFERROR(IF(GETPIVOTDATA("DateRDV",TCD!$B$1,"DT","VA","Bénéficiaire",$A168,AN$6,AN$5,"Mois (DateRDV)",AN$7,"Années (DateRDV)",AN$3),1,""),"")</f>
        <v/>
      </c>
      <c r="AO168" s="166" t="str">
        <f>IFERROR(IF(GETPIVOTDATA("DateRDV",TCD!$B$1,"DT","VA","Bénéficiaire",$A168,AO$6,AO$5,"Mois (DateRDV)",AO$7,"Années (DateRDV)",AO$3),2,""),"")</f>
        <v/>
      </c>
      <c r="AP168" s="166" t="str">
        <f>IFERROR(IF(GETPIVOTDATA("DateRDV",TCD!$B$1,"DT","VA","Bénéficiaire",$A168,AP$6,AP$5,"Mois (DateRDV)",AP$7,"Années (DateRDV)",AP$3,"Présence","Présent"),3,""),"")</f>
        <v/>
      </c>
      <c r="AQ168" s="166" t="str">
        <f>IFERROR(IF(GETPIVOTDATA("DateRDV",TCD!$B$1,"DT","VA","Bénéficiaire",$A168,AQ$6,AQ$5,"Mois (DateRDV)",AQ$7,"Années (DateRDV)",AQ$3,"Présence","Absent"),4,""),"")</f>
        <v/>
      </c>
      <c r="AR168" s="166" t="str">
        <f>IFERROR(IF(GETPIVOTDATA("DateRDV",TCD!$B$1,"DT","VA","Bénéficiaire",$A168,AR$6,AR$5,"Mois (DateRDV)",AR$7,"Années (DateRDV)",AR$3),1,""),"")</f>
        <v/>
      </c>
      <c r="AS168" s="166" t="str">
        <f>IFERROR(IF(GETPIVOTDATA("DateRDV",TCD!$B$1,"DT","VA","Bénéficiaire",$A168,AS$6,AS$5,"Mois (DateRDV)",AS$7,"Années (DateRDV)",AS$3),2,""),"")</f>
        <v/>
      </c>
      <c r="AT168" s="166" t="str">
        <f>IFERROR(IF(GETPIVOTDATA("DateRDV",TCD!$B$1,"DT","VA","Bénéficiaire",$A168,AT$6,AT$5,"Mois (DateRDV)",AT$7,"Années (DateRDV)",AT$3,"Présence","Présent"),3,""),"")</f>
        <v/>
      </c>
      <c r="AU168" s="166" t="str">
        <f>IFERROR(IF(GETPIVOTDATA("DateRDV",TCD!$B$1,"DT","VA","Bénéficiaire",$A168,AU$6,AU$5,"Mois (DateRDV)",AU$7,"Années (DateRDV)",AU$3,"Présence","Absent"),4,""),"")</f>
        <v/>
      </c>
      <c r="AV168" s="166" t="str">
        <f>IFERROR(IF(GETPIVOTDATA("DateRDV",TCD!$B$1,"DT","VA","Bénéficiaire",$A168,AV$6,AV$5,"Mois (DateRDV)",AV$7,"Années (DateRDV)",AV$3),1,""),"")</f>
        <v/>
      </c>
      <c r="AW168" s="166" t="str">
        <f>IFERROR(IF(GETPIVOTDATA("DateRDV",TCD!$B$1,"DT","VA","Bénéficiaire",$A168,AW$6,AW$5,"Mois (DateRDV)",AW$7,"Années (DateRDV)",AW$3),2,""),"")</f>
        <v/>
      </c>
      <c r="AX168" s="166" t="str">
        <f>IFERROR(IF(GETPIVOTDATA("DateRDV",TCD!$B$1,"DT","VA","Bénéficiaire",$A168,AX$6,AX$5,"Mois (DateRDV)",AX$7,"Années (DateRDV)",AX$3,"Présence","Présent"),3,""),"")</f>
        <v/>
      </c>
      <c r="AY168" s="166" t="str">
        <f>IFERROR(IF(GETPIVOTDATA("DateRDV",TCD!$B$1,"DT","VA","Bénéficiaire",$A168,AY$6,AY$5,"Mois (DateRDV)",AY$7,"Années (DateRDV)",AY$3,"Présence","Absent"),4,""),"")</f>
        <v/>
      </c>
      <c r="AZ168" s="166" t="str">
        <f>IFERROR(IF(GETPIVOTDATA("DateRDV",TCD!$B$1,"DT","VA","Bénéficiaire",$A168,AZ$6,AZ$5,"Mois (DateRDV)",AZ$7,"Années (DateRDV)",AZ$3),1,""),"")</f>
        <v/>
      </c>
      <c r="BA168" s="166" t="str">
        <f>IFERROR(IF(GETPIVOTDATA("DateRDV",TCD!$B$1,"DT","VA","Bénéficiaire",$A168,BA$6,BA$5,"Mois (DateRDV)",BA$7,"Années (DateRDV)",BA$3),2,""),"")</f>
        <v/>
      </c>
      <c r="BB168" s="166" t="str">
        <f>IFERROR(IF(GETPIVOTDATA("DateRDV",TCD!$B$1,"DT","VA","Bénéficiaire",$A168,BB$6,BB$5,"Mois (DateRDV)",BB$7,"Années (DateRDV)",BB$3,"Présence","Présent"),3,""),"")</f>
        <v/>
      </c>
      <c r="BC168" s="166" t="str">
        <f>IFERROR(IF(GETPIVOTDATA("DateRDV",TCD!$B$1,"DT","VA","Bénéficiaire",$A168,BC$6,BC$5,"Mois (DateRDV)",BC$7,"Années (DateRDV)",BC$3,"Présence","Absent"),4,""),"")</f>
        <v/>
      </c>
      <c r="BD168" s="166" t="str">
        <f>IFERROR(IF(GETPIVOTDATA("DateRDV",TCD!$B$1,"DT","VA","Bénéficiaire",$A168,BD$6,BD$5,"Mois (DateRDV)",BD$7,"Années (DateRDV)",BD$3),1,""),"")</f>
        <v/>
      </c>
      <c r="BE168" s="166" t="str">
        <f>IFERROR(IF(GETPIVOTDATA("DateRDV",TCD!$B$1,"DT","VA","Bénéficiaire",$A168,BE$6,BE$5,"Mois (DateRDV)",BE$7,"Années (DateRDV)",BE$3),2,""),"")</f>
        <v/>
      </c>
      <c r="BF168" s="166" t="str">
        <f>IFERROR(IF(GETPIVOTDATA("DateRDV",TCD!$B$1,"DT","VA","Bénéficiaire",$A168,BF$6,BF$5,"Mois (DateRDV)",BF$7,"Années (DateRDV)",BF$3,"Présence","Présent"),3,""),"")</f>
        <v/>
      </c>
      <c r="BG168" s="166" t="str">
        <f>IFERROR(IF(GETPIVOTDATA("DateRDV",TCD!$B$1,"DT","VA","Bénéficiaire",$A168,BG$6,BG$5,"Mois (DateRDV)",BG$7,"Années (DateRDV)",BG$3,"Présence","Absent"),4,""),"")</f>
        <v/>
      </c>
      <c r="BH168" s="166" t="str">
        <f>IFERROR(IF(GETPIVOTDATA("DateRDV",TCD!$B$1,"DT","VA","Bénéficiaire",$A168,BH$6,BH$5,"Mois (DateRDV)",BH$7,"Années (DateRDV)",BH$3),1,""),"")</f>
        <v/>
      </c>
      <c r="BI168" s="166" t="str">
        <f>IFERROR(IF(GETPIVOTDATA("DateRDV",TCD!$B$1,"DT","VA","Bénéficiaire",$A168,BI$6,BI$5,"Mois (DateRDV)",BI$7,"Années (DateRDV)",BI$3),2,""),"")</f>
        <v/>
      </c>
      <c r="BJ168" s="166" t="str">
        <f>IFERROR(IF(GETPIVOTDATA("DateRDV",TCD!$B$1,"DT","VA","Bénéficiaire",$A168,BJ$6,BJ$5,"Mois (DateRDV)",BJ$7,"Années (DateRDV)",BJ$3,"Présence","Présent"),3,""),"")</f>
        <v/>
      </c>
      <c r="BK168" s="166" t="str">
        <f>IFERROR(IF(GETPIVOTDATA("DateRDV",TCD!$B$1,"DT","VA","Bénéficiaire",$A168,BK$6,BK$5,"Mois (DateRDV)",BK$7,"Années (DateRDV)",BK$3,"Présence","Absent"),4,""),"")</f>
        <v/>
      </c>
      <c r="BL168" s="166" t="str">
        <f>IFERROR(IF(GETPIVOTDATA("DateRDV",TCD!$B$1,"DT","VA","Bénéficiaire",$A168,BL$6,BL$5,"Mois (DateRDV)",BL$7,"Années (DateRDV)",BL$3),1,""),"")</f>
        <v/>
      </c>
      <c r="BM168" s="166" t="str">
        <f>IFERROR(IF(GETPIVOTDATA("DateRDV",TCD!$B$1,"DT","VA","Bénéficiaire",$A168,BM$6,BM$5,"Mois (DateRDV)",BM$7,"Années (DateRDV)",BM$3),2,""),"")</f>
        <v/>
      </c>
      <c r="BN168" s="166" t="str">
        <f>IFERROR(IF(GETPIVOTDATA("DateRDV",TCD!$B$1,"DT","VA","Bénéficiaire",$A168,BN$6,BN$5,"Mois (DateRDV)",BN$7,"Années (DateRDV)",BN$3,"Présence","Présent"),3,""),"")</f>
        <v/>
      </c>
      <c r="BO168" s="166" t="str">
        <f>IFERROR(IF(GETPIVOTDATA("DateRDV",TCD!$B$1,"DT","VA","Bénéficiaire",$A168,BO$6,BO$5,"Mois (DateRDV)",BO$7,"Années (DateRDV)",BO$3,"Présence","Absent"),4,""),"")</f>
        <v/>
      </c>
      <c r="BP168" s="166" t="str">
        <f>IFERROR(IF(GETPIVOTDATA("DateRDV",TCD!$B$1,"DT","VA","Bénéficiaire",$A168,BP$6,BP$5,"Mois (DateRDV)",BP$7,"Années (DateRDV)",BP$3),1,""),"")</f>
        <v/>
      </c>
      <c r="BQ168" s="166" t="str">
        <f>IFERROR(IF(GETPIVOTDATA("DateRDV",TCD!$B$1,"DT","VA","Bénéficiaire",$A168,BQ$6,BQ$5,"Mois (DateRDV)",BQ$7,"Années (DateRDV)",BQ$3),2,""),"")</f>
        <v/>
      </c>
      <c r="BR168" s="166" t="str">
        <f>IFERROR(IF(GETPIVOTDATA("DateRDV",TCD!$B$1,"DT","VA","Bénéficiaire",$A168,BR$6,BR$5,"Mois (DateRDV)",BR$7,"Années (DateRDV)",BR$3,"Présence","Présent"),3,""),"")</f>
        <v/>
      </c>
      <c r="BS168" s="166" t="str">
        <f>IFERROR(IF(GETPIVOTDATA("DateRDV",TCD!$B$1,"DT","VA","Bénéficiaire",$A168,BS$6,BS$5,"Mois (DateRDV)",BS$7,"Années (DateRDV)",BS$3,"Présence","Absent"),4,""),"")</f>
        <v/>
      </c>
      <c r="BT168" s="166" t="str">
        <f>IFERROR(IF(GETPIVOTDATA("DateRDV",TCD!$B$1,"DT","VA","Bénéficiaire",$A168,BT$6,BT$5,"Mois (DateRDV)",BT$7,"Années (DateRDV)",BT$3),1,""),"")</f>
        <v/>
      </c>
      <c r="BU168" s="166" t="str">
        <f>IFERROR(IF(GETPIVOTDATA("DateRDV",TCD!$B$1,"DT","VA","Bénéficiaire",$A168,BU$6,BU$5,"Mois (DateRDV)",BU$7,"Années (DateRDV)",BU$3),2,""),"")</f>
        <v/>
      </c>
      <c r="BV168" s="166" t="str">
        <f>IFERROR(IF(GETPIVOTDATA("DateRDV",TCD!$B$1,"DT","VA","Bénéficiaire",$A168,BV$6,BV$5,"Mois (DateRDV)",BV$7,"Années (DateRDV)",BV$3,"Présence","Présent"),3,""),"")</f>
        <v/>
      </c>
      <c r="BW168" s="166" t="str">
        <f>IFERROR(IF(GETPIVOTDATA("DateRDV",TCD!$B$1,"DT","VA","Bénéficiaire",$A168,BW$6,BW$5,"Mois (DateRDV)",BW$7,"Années (DateRDV)",BW$3,"Présence","Absent"),4,""),"")</f>
        <v/>
      </c>
      <c r="BX168" s="166" t="str">
        <f>IFERROR(IF(GETPIVOTDATA("DateRDV",TCD!$B$1,"DT","VA","Bénéficiaire",$A168,BX$6,BX$5,"Mois (DateRDV)",BX$7,"Années (DateRDV)",BX$3),1,""),"")</f>
        <v/>
      </c>
      <c r="BY168" s="166" t="str">
        <f>IFERROR(IF(GETPIVOTDATA("DateRDV",TCD!$B$1,"DT","VA","Bénéficiaire",$A168,BY$6,BY$5,"Mois (DateRDV)",BY$7,"Années (DateRDV)",BY$3),2,""),"")</f>
        <v/>
      </c>
      <c r="BZ168" s="166" t="str">
        <f>IFERROR(IF(GETPIVOTDATA("DateRDV",TCD!$B$1,"DT","VA","Bénéficiaire",$A168,BZ$6,BZ$5,"Mois (DateRDV)",BZ$7,"Années (DateRDV)",BZ$3,"Présence","Présent"),3,""),"")</f>
        <v/>
      </c>
      <c r="CA168" s="166" t="str">
        <f>IFERROR(IF(GETPIVOTDATA("DateRDV",TCD!$B$1,"DT","VA","Bénéficiaire",$A168,CA$6,CA$5,"Mois (DateRDV)",CA$7,"Années (DateRDV)",CA$3,"Présence","Absent"),4,""),"")</f>
        <v/>
      </c>
      <c r="CB168" s="166" t="str">
        <f>IFERROR(IF(GETPIVOTDATA("DateRDV",TCD!$B$1,"DT","VA","Bénéficiaire",$A168,CB$6,CB$5,"Mois (DateRDV)",CB$7,"Années (DateRDV)",CB$3),1,""),"")</f>
        <v/>
      </c>
      <c r="CC168" s="166" t="str">
        <f>IFERROR(IF(GETPIVOTDATA("DateRDV",TCD!$B$1,"DT","VA","Bénéficiaire",$A168,CC$6,CC$5,"Mois (DateRDV)",CC$7,"Années (DateRDV)",CC$3),2,""),"")</f>
        <v/>
      </c>
      <c r="CD168" s="166" t="str">
        <f>IFERROR(IF(GETPIVOTDATA("DateRDV",TCD!$B$1,"DT","VA","Bénéficiaire",$A168,CD$6,CD$5,"Mois (DateRDV)",CD$7,"Années (DateRDV)",CD$3,"Présence","Présent"),3,""),"")</f>
        <v/>
      </c>
      <c r="CE168" s="166" t="str">
        <f>IFERROR(IF(GETPIVOTDATA("DateRDV",TCD!$B$1,"DT","VA","Bénéficiaire",$A168,CE$6,CE$5,"Mois (DateRDV)",CE$7,"Années (DateRDV)",CE$3,"Présence","Absent"),4,""),"")</f>
        <v/>
      </c>
      <c r="CF168" s="166" t="str">
        <f>IFERROR(IF(GETPIVOTDATA("DateRDV",TCD!$B$1,"DT","VA","Bénéficiaire",$A168,CF$6,CF$5,"Mois (DateRDV)",CF$7,"Années (DateRDV)",CF$3),1,""),"")</f>
        <v/>
      </c>
      <c r="CG168" s="166" t="str">
        <f>IFERROR(IF(GETPIVOTDATA("DateRDV",TCD!$B$1,"DT","VA","Bénéficiaire",$A168,CG$6,CG$5,"Mois (DateRDV)",CG$7,"Années (DateRDV)",CG$3),2,""),"")</f>
        <v/>
      </c>
      <c r="CH168" s="166" t="str">
        <f>IFERROR(IF(GETPIVOTDATA("DateRDV",TCD!$B$1,"DT","VA","Bénéficiaire",$A168,CH$6,CH$5,"Mois (DateRDV)",CH$7,"Années (DateRDV)",CH$3,"Présence","Présent"),3,""),"")</f>
        <v/>
      </c>
      <c r="CI168" s="166" t="str">
        <f>IFERROR(IF(GETPIVOTDATA("DateRDV",TCD!$B$1,"DT","VA","Bénéficiaire",$A168,CI$6,CI$5,"Mois (DateRDV)",CI$7,"Années (DateRDV)",CI$3,"Présence","Absent"),4,""),"")</f>
        <v/>
      </c>
      <c r="CJ168" s="166" t="str">
        <f>IFERROR(IF(GETPIVOTDATA("DateRDV",TCD!$B$1,"DT","VA","Bénéficiaire",$A168,CJ$6,CJ$5,"Mois (DateRDV)",CJ$7,"Années (DateRDV)",CJ$3),1,""),"")</f>
        <v/>
      </c>
      <c r="CK168" s="166" t="str">
        <f>IFERROR(IF(GETPIVOTDATA("DateRDV",TCD!$B$1,"DT","VA","Bénéficiaire",$A168,CK$6,CK$5,"Mois (DateRDV)",CK$7,"Années (DateRDV)",CK$3),2,""),"")</f>
        <v/>
      </c>
      <c r="CL168" s="166" t="str">
        <f>IFERROR(IF(GETPIVOTDATA("DateRDV",TCD!$B$1,"DT","VA","Bénéficiaire",$A168,VE$6,VE$5,"Mois (DateRDV)",VE$7,"Années (DateRDV)",VE$3,"Présence","Présent"),3,""),"")</f>
        <v/>
      </c>
      <c r="CM168" s="166" t="str">
        <f>IFERROR(IF(GETPIVOTDATA("DateRDV",TCD!$B$1,"DT","VA","Bénéficiaire",$A168,CM$6,CM$5,"Mois (DateRDV)",CM$7,"Années (DateRDV)",CM$3,"Présence","Absent"),4,""),"")</f>
        <v/>
      </c>
      <c r="CN168" s="166" t="str">
        <f>IFERROR(IF(GETPIVOTDATA("DateRDV",TCD!$B$1,"DT","VA","Bénéficiaire",$A168,CN$6,CN$5,"Mois (DateRDV)",CN$7,"Années (DateRDV)",CN$3),1,""),"")</f>
        <v/>
      </c>
      <c r="CO168" s="166" t="str">
        <f>IFERROR(IF(GETPIVOTDATA("DateRDV",TCD!$B$1,"DT","VA","Bénéficiaire",$A168,CO$6,CO$5,"Mois (DateRDV)",CO$7,"Années (DateRDV)",CO$3),2,""),"")</f>
        <v/>
      </c>
      <c r="CP168" s="166" t="str">
        <f>IFERROR(IF(GETPIVOTDATA("DateRDV",TCD!$B$1,"DT","VA","Bénéficiaire",$A168,CP$6,CP$5,"Mois (DateRDV)",CP$7,"Années (DateRDV)",CP$3,"Présence","Présent"),3,""),"")</f>
        <v/>
      </c>
      <c r="CQ168" s="166" t="str">
        <f>IFERROR(IF(GETPIVOTDATA("DateRDV",TCD!$B$1,"DT","VA","Bénéficiaire",$A168,CQ$6,CQ$5,"Mois (DateRDV)",CQ$7,"Années (DateRDV)",CQ$3,"Présence","Absent"),4,""),"")</f>
        <v/>
      </c>
      <c r="CR168" s="166" t="str">
        <f>IFERROR(IF(GETPIVOTDATA("DateRDV",TCD!$B$1,"DT","VA","Bénéficiaire",$A168,CR$6,CR$5,"Mois (DateRDV)",CR$7,"Années (DateRDV)",CR$3),1,""),"")</f>
        <v/>
      </c>
      <c r="CS168" s="166" t="str">
        <f>IFERROR(IF(GETPIVOTDATA("DateRDV",TCD!$B$1,"DT","VA","Bénéficiaire",$A168,CS$6,CS$5,"Mois (DateRDV)",CS$7,"Années (DateRDV)",CS$3),2,""),"")</f>
        <v/>
      </c>
      <c r="CT168" s="166" t="str">
        <f>IFERROR(IF(GETPIVOTDATA("DateRDV",TCD!$B$1,"DT","VA","Bénéficiaire",$A168,CT$6,CT$5,"Mois (DateRDV)",CT$7,"Années (DateRDV)",CT$3,"Présence","Présent"),3,""),"")</f>
        <v/>
      </c>
      <c r="CU168" s="166" t="str">
        <f>IFERROR(IF(GETPIVOTDATA("DateRDV",TCD!$B$1,"DT","VA","Bénéficiaire",$A168,CU$6,CU$5,"Mois (DateRDV)",CU$7,"Années (DateRDV)",CU$3,"Présence","Absent"),4,""),"")</f>
        <v/>
      </c>
      <c r="CV168" s="166" t="str">
        <f>IFERROR(IF(GETPIVOTDATA("DateRDV",TCD!$B$1,"DT","VA","Bénéficiaire",$A168,CV$6,CV$5,"Mois (DateRDV)",CV$7,"Années (DateRDV)",CV$3),1,""),"")</f>
        <v/>
      </c>
      <c r="CW168" s="166" t="str">
        <f>IFERROR(IF(GETPIVOTDATA("DateRDV",TCD!$B$1,"DT","VA","Bénéficiaire",$A168,CW$6,CW$5,"Mois (DateRDV)",CW$7,"Années (DateRDV)",CW$3),2,""),"")</f>
        <v/>
      </c>
      <c r="CX168" s="166" t="str">
        <f>IFERROR(IF(GETPIVOTDATA("DateRDV",TCD!$B$1,"DT","VA","Bénéficiaire",$A168,CX$6,CX$5,"Mois (DateRDV)",CX$7,"Années (DateRDV)",CX$3,"Présence","Présent"),3,""),"")</f>
        <v/>
      </c>
      <c r="CY168" s="166" t="str">
        <f>IFERROR(IF(GETPIVOTDATA("DateRDV",TCD!$B$1,"DT","VA","Bénéficiaire",$A168,CY$6,CY$5,"Mois (DateRDV)",CY$7,"Années (DateRDV)",CY$3,"Présence","Absent"),4,""),"")</f>
        <v/>
      </c>
      <c r="CZ168" s="166" t="str">
        <f>IFERROR(IF(GETPIVOTDATA("DateRDV",TCD!$B$1,"DT","VA","Bénéficiaire",$A168,CZ$6,CZ$5,"Mois (DateRDV)",CZ$7,"Années (DateRDV)",CZ$3),1,""),"")</f>
        <v/>
      </c>
      <c r="DA168" s="166" t="str">
        <f>IFERROR(IF(GETPIVOTDATA("DateRDV",TCD!$B$1,"DT","VA","Bénéficiaire",$A168,DA$6,DA$5,"Mois (DateRDV)",DA$7,"Années (DateRDV)",DA$3),2,""),"")</f>
        <v/>
      </c>
      <c r="DB168" s="166" t="str">
        <f>IFERROR(IF(GETPIVOTDATA("DateRDV",TCD!$B$1,"DT","VA","Bénéficiaire",$A168,DB$6,DB$5,"Mois (DateRDV)",DB$7,"Années (DateRDV)",DB$3,"Présence","Présent"),3,""),"")</f>
        <v/>
      </c>
      <c r="DC168" s="166" t="str">
        <f>IFERROR(IF(GETPIVOTDATA("DateRDV",TCD!$B$1,"DT","VA","Bénéficiaire",$A168,DC$6,DC$5,"Mois (DateRDV)",DC$7,"Années (DateRDV)",DC$3,"Présence","Absent"),4,""),"")</f>
        <v/>
      </c>
      <c r="DD168" s="166" t="str">
        <f>IFERROR(IF(GETPIVOTDATA("DateRDV",TCD!$B$1,"DT","VA","Bénéficiaire",$A168,DD$6,DD$5,"Mois (DateRDV)",DD$7,"Années (DateRDV)",DD$3),1,""),"")</f>
        <v/>
      </c>
      <c r="DE168" s="166" t="str">
        <f>IFERROR(IF(GETPIVOTDATA("DateRDV",TCD!$B$1,"DT","VA","Bénéficiaire",$A168,DE$6,DE$5,"Mois (DateRDV)",DE$7,"Années (DateRDV)",DE$3),2,""),"")</f>
        <v/>
      </c>
      <c r="DF168" s="166" t="str">
        <f>IFERROR(IF(GETPIVOTDATA("DateRDV",TCD!$B$1,"DT","VA","Bénéficiaire",$A168,DF$6,DF$5,"Mois (DateRDV)",DF$7,"Années (DateRDV)",DF$3,"Présence","Présent"),3,""),"")</f>
        <v/>
      </c>
      <c r="DG168" s="166" t="str">
        <f>IFERROR(IF(GETPIVOTDATA("DateRDV",TCD!$B$1,"DT","VA","Bénéficiaire",$A168,DG$6,DG$5,"Mois (DateRDV)",DG$7,"Années (DateRDV)",DG$3,"Présence","Absent"),4,""),"")</f>
        <v/>
      </c>
      <c r="DH168" s="166" t="str">
        <f>IFERROR(IF(GETPIVOTDATA("DateRDV",TCD!$B$1,"DT","VA","Bénéficiaire",$A168,DH$6,DH$5,"Mois (DateRDV)",DH$7,"Années (DateRDV)",DH$3),1,""),"")</f>
        <v/>
      </c>
      <c r="DI168" s="166" t="str">
        <f>IFERROR(IF(GETPIVOTDATA("DateRDV",TCD!$B$1,"DT","VA","Bénéficiaire",$A168,DI$6,DI$5,"Mois (DateRDV)",DI$7,"Années (DateRDV)",DI$3),2,""),"")</f>
        <v/>
      </c>
      <c r="DJ168" s="166" t="str">
        <f>IFERROR(IF(GETPIVOTDATA("DateRDV",TCD!$B$1,"DT","VA","Bénéficiaire",$A168,DJ$6,DJ$5,"Mois (DateRDV)",DJ$7,"Années (DateRDV)",DJ$3,"Présence","Présent"),3,""),"")</f>
        <v/>
      </c>
      <c r="DK168" s="166" t="str">
        <f>IFERROR(IF(GETPIVOTDATA("DateRDV",TCD!$B$1,"DT","VA","Bénéficiaire",$A168,DK$6,DK$5,"Mois (DateRDV)",DK$7,"Années (DateRDV)",DK$3,"Présence","Absent"),4,""),"")</f>
        <v/>
      </c>
      <c r="DL168" s="166" t="str">
        <f>IFERROR(IF(GETPIVOTDATA("DateRDV",TCD!$B$1,"DT","VA","Bénéficiaire",$A168,DL$6,DL$5,"Mois (DateRDV)",DL$7,"Années (DateRDV)",DL$3),1,""),"")</f>
        <v/>
      </c>
      <c r="DM168" s="166" t="str">
        <f>IFERROR(IF(GETPIVOTDATA("DateRDV",TCD!$B$1,"DT","VA","Bénéficiaire",$A168,DM$6,DM$5,"Mois (DateRDV)",DM$7,"Années (DateRDV)",DM$3),2,""),"")</f>
        <v/>
      </c>
      <c r="DN168" s="166" t="str">
        <f>IFERROR(IF(GETPIVOTDATA("DateRDV",TCD!$B$1,"DT","VA","Bénéficiaire",$A168,DN$6,DN$5,"Mois (DateRDV)",DN$7,"Années (DateRDV)",DN$3,"Présence","Présent"),3,""),"")</f>
        <v/>
      </c>
      <c r="DO168" s="166" t="str">
        <f>IFERROR(IF(GETPIVOTDATA("DateRDV",TCD!$B$1,"DT","VA","Bénéficiaire",$A168,DO$6,DO$5,"Mois (DateRDV)",DO$7,"Années (DateRDV)",DO$3,"Présence","Absent"),4,""),"")</f>
        <v/>
      </c>
    </row>
    <row r="169" spans="2:119" x14ac:dyDescent="0.2">
      <c r="B169" s="169" t="str">
        <f>IFERROR(IF(INDEX(Data!P:P,MATCH(A169,Data!B:B,0))&lt;&gt;"",INDEX(Data!P:P,MATCH(A169,Data!B:B,0)),""),"")</f>
        <v/>
      </c>
      <c r="C169" s="169" t="str">
        <f>IFERROR(IF(INDEX(Data!O:O,MATCH(A169,Data!B:B,0))&lt;&gt;"",INDEX(Data!O:O,MATCH(A169,Data!B:B,0)),""),"")</f>
        <v/>
      </c>
      <c r="D169" s="169" t="str">
        <f>IFERROR(IF(INDEX(Data!J:J,MATCH(A169,Data!B:B,0))&lt;&gt;"",INDEX(Data!J:J,MATCH(A169,Data!B:B,0)),""),"")</f>
        <v/>
      </c>
      <c r="E169" s="169" t="str">
        <f>IFERROR(IF(INDEX(Data!M:M,MATCH(A169,Data!B:B,0))&lt;&gt;"",INDEX(Data!M:M,MATCH(A169,Data!B:B,0)),""),"")</f>
        <v/>
      </c>
      <c r="F169" s="169" t="str">
        <f>IFERROR(IF(INDEX(Data!N:N,MATCH(A169,Data!B:B,0))&lt;&gt;"",INDEX(Data!N:N,MATCH(A169,Data!B:B,0)),""),"")</f>
        <v/>
      </c>
      <c r="G169" s="170" t="str">
        <f>IFERROR(IF(INDEX(Data!K:K,MATCH(A169,Data!B:B,0))&lt;&gt;"",INDEX(Data!K:K,MATCH(A169,Data!B:B,0)),""),"")</f>
        <v/>
      </c>
      <c r="H169" s="170" t="str">
        <f>IFERROR(IF(INDEX(Data!L:L,MATCH(A169,Data!B:B,0))&lt;&gt;"",INDEX(Data!L:L,MATCH(A169,Data!B:B,0)),""),"")</f>
        <v/>
      </c>
      <c r="I169" s="170" t="str">
        <f>IFERROR(IF(INDEX(Data!C:C,MATCH(A169,Data!B:B,0))&lt;&gt;"",INDEX(Data!C:C,MATCH(A169,Data!B:B,0)),""),"")</f>
        <v/>
      </c>
      <c r="J169" s="170" t="str">
        <f>IFERROR(IF(INDEX(Data!D:D,MATCH(A169,Data!B:B,0))&lt;&gt;"",INDEX(Data!D:D,MATCH(A169,Data!B:B,0)),""),"")</f>
        <v/>
      </c>
      <c r="K169" s="171" t="str">
        <f>IFERROR(IF(INDEX(Data!H:H,MATCH(A169,Data!B:B,0))&lt;&gt;"",INDEX(Data!H:H,MATCH(A169,Data!B:B,0)),""),"")</f>
        <v/>
      </c>
      <c r="L169" s="166" t="str">
        <f>IFERROR(IF(GETPIVOTDATA("DateRDV",TCD!$B$1,"DT","VA","Bénéficiaire",$A169,L$6,L$5,"Mois (DateRDV)",L$7,"Années (DateRDV)",L$3),1,""),"")</f>
        <v/>
      </c>
      <c r="M169" s="166" t="str">
        <f>IFERROR(IF(GETPIVOTDATA("DateRDV",TCD!$B$1,"DT","VA","Bénéficiaire",$A169,M$6,M$5,"Mois (DateRDV)",M$7,"Années (DateRDV)",M$3),2,""),"")</f>
        <v/>
      </c>
      <c r="N169" s="166" t="str">
        <f>IFERROR(IF(GETPIVOTDATA("DateRDV",TCD!$B$1,"DT","VA","Bénéficiaire",$A169,N$6,N$5,"Mois (DateRDV)",N$7,"Années (DateRDV)",N$3,"Présence","Présent"),3,""),"")</f>
        <v/>
      </c>
      <c r="O169" s="166" t="str">
        <f>IFERROR(IF(GETPIVOTDATA("DateRDV",TCD!$B$1,"DT","VA","Bénéficiaire",$A169,O$6,O$5,"Mois (DateRDV)",O$7,"Années (DateRDV)",O$3,"Présence","Absent"),4,""),"")</f>
        <v/>
      </c>
      <c r="P169" s="166" t="str">
        <f>IFERROR(IF(GETPIVOTDATA("DateRDV",TCD!$B$1,"DT","VA","Bénéficiaire",$A169,P$6,P$5,"Mois (DateRDV)",P$7,"Années (DateRDV)",P$3),1,""),"")</f>
        <v/>
      </c>
      <c r="Q169" s="166" t="str">
        <f>IFERROR(IF(GETPIVOTDATA("DateRDV",TCD!$B$1,"DT","VA","Bénéficiaire",$A169,Q$6,Q$5,"Mois (DateRDV)",Q$7,"Années (DateRDV)",Q$3),2,""),"")</f>
        <v/>
      </c>
      <c r="R169" s="166" t="str">
        <f>IFERROR(IF(GETPIVOTDATA("DateRDV",TCD!$B$1,"DT","VA","Bénéficiaire",$A169,R$6,R$5,"Mois (DateRDV)",R$7,"Années (DateRDV)",R$3,"Présence","Présent"),3,""),"")</f>
        <v/>
      </c>
      <c r="S169" s="166" t="str">
        <f>IFERROR(IF(GETPIVOTDATA("DateRDV",TCD!$B$1,"DT","VA","Bénéficiaire",$A169,S$6,S$5,"Mois (DateRDV)",S$7,"Années (DateRDV)",S$3,"Présence","Absent"),4,""),"")</f>
        <v/>
      </c>
      <c r="T169" s="166" t="str">
        <f>IFERROR(IF(GETPIVOTDATA("DateRDV",TCD!$B$1,"DT","VA","Bénéficiaire",$A169,T$6,T$5,"Mois (DateRDV)",T$7,"Années (DateRDV)",T$3),1,""),"")</f>
        <v/>
      </c>
      <c r="U169" s="166" t="str">
        <f>IFERROR(IF(GETPIVOTDATA("DateRDV",TCD!$B$1,"DT","VA","Bénéficiaire",$A169,U$6,U$5,"Mois (DateRDV)",U$7,"Années (DateRDV)",U$3),2,""),"")</f>
        <v/>
      </c>
      <c r="V169" s="166" t="str">
        <f>IFERROR(IF(GETPIVOTDATA("DateRDV",TCD!$B$1,"DT","VA","Bénéficiaire",$A169,V$6,V$5,"Mois (DateRDV)",V$7,"Années (DateRDV)",V$3,"Présence","Présent"),3,""),"")</f>
        <v/>
      </c>
      <c r="W169" s="166" t="str">
        <f>IFERROR(IF(GETPIVOTDATA("DateRDV",TCD!$B$1,"DT","VA","Bénéficiaire",$A169,W$6,W$5,"Mois (DateRDV)",W$7,"Années (DateRDV)",W$3,"Présence","Absent"),4,""),"")</f>
        <v/>
      </c>
      <c r="X169" s="166" t="str">
        <f>IFERROR(IF(GETPIVOTDATA("DateRDV",TCD!$B$1,"DT","VA","Bénéficiaire",$A169,X$6,X$5,"Mois (DateRDV)",X$7,"Années (DateRDV)",X$3),1,""),"")</f>
        <v/>
      </c>
      <c r="Y169" s="166" t="str">
        <f>IFERROR(IF(GETPIVOTDATA("DateRDV",TCD!$B$1,"DT","VA","Bénéficiaire",$A169,Y$6,Y$5,"Mois (DateRDV)",Y$7,"Années (DateRDV)",Y$3),2,""),"")</f>
        <v/>
      </c>
      <c r="Z169" s="166" t="str">
        <f>IFERROR(IF(GETPIVOTDATA("DateRDV",TCD!$B$1,"DT","VA","Bénéficiaire",$A169,Z$6,Z$5,"Mois (DateRDV)",Z$7,"Années (DateRDV)",Z$3,"Présence","Présent"),3,""),"")</f>
        <v/>
      </c>
      <c r="AA169" s="166" t="str">
        <f>IFERROR(IF(GETPIVOTDATA("DateRDV",TCD!$B$1,"DT","VA","Bénéficiaire",$A169,AA$6,AA$5,"Mois (DateRDV)",AA$7,"Années (DateRDV)",AA$3,"Présence","Absent"),4,""),"")</f>
        <v/>
      </c>
      <c r="AB169" s="166" t="str">
        <f>IFERROR(IF(GETPIVOTDATA("DateRDV",TCD!$B$1,"DT","VA","Bénéficiaire",$A169,AB$6,AB$5,"Mois (DateRDV)",AB$7,"Années (DateRDV)",AB$3),1,""),"")</f>
        <v/>
      </c>
      <c r="AC169" s="166" t="str">
        <f>IFERROR(IF(GETPIVOTDATA("DateRDV",TCD!$B$1,"DT","VA","Bénéficiaire",$A169,AC$6,AC$5,"Mois (DateRDV)",AC$7,"Années (DateRDV)",AC$3),2,""),"")</f>
        <v/>
      </c>
      <c r="AD169" s="166" t="str">
        <f>IFERROR(IF(GETPIVOTDATA("DateRDV",TCD!$B$1,"DT","VA","Bénéficiaire",$A169,AD$6,AD$5,"Mois (DateRDV)",AD$7,"Années (DateRDV)",AD$3,"Présence","Présent"),3,""),"")</f>
        <v/>
      </c>
      <c r="AE169" s="166" t="str">
        <f>IFERROR(IF(GETPIVOTDATA("DateRDV",TCD!$B$1,"DT","VA","Bénéficiaire",$A169,AE$6,AE$5,"Mois (DateRDV)",AE$7,"Années (DateRDV)",AE$3,"Présence","Absent"),4,""),"")</f>
        <v/>
      </c>
      <c r="AF169" s="166" t="str">
        <f>IFERROR(IF(GETPIVOTDATA("DateRDV",TCD!$B$1,"DT","VA","Bénéficiaire",$A169,AF$6,AF$5,"Mois (DateRDV)",AF$7,"Années (DateRDV)",AF$3),1,""),"")</f>
        <v/>
      </c>
      <c r="AG169" s="166" t="str">
        <f>IFERROR(IF(GETPIVOTDATA("DateRDV",TCD!$B$1,"DT","VA","Bénéficiaire",$A169,AG$6,AG$5,"Mois (DateRDV)",AG$7,"Années (DateRDV)",AG$3),2,""),"")</f>
        <v/>
      </c>
      <c r="AH169" s="166" t="str">
        <f>IFERROR(IF(GETPIVOTDATA("DateRDV",TCD!$B$1,"DT","VA","Bénéficiaire",$A169,AH$6,AH$5,"Mois (DateRDV)",AH$7,"Années (DateRDV)",AH$3,"Présence","Présent"),3,""),"")</f>
        <v/>
      </c>
      <c r="AI169" s="166" t="str">
        <f>IFERROR(IF(GETPIVOTDATA("DateRDV",TCD!$B$1,"DT","VA","Bénéficiaire",$A169,AI$6,AI$5,"Mois (DateRDV)",AI$7,"Années (DateRDV)",AI$3,"Présence","Absent"),4,""),"")</f>
        <v/>
      </c>
      <c r="AJ169" s="166" t="str">
        <f>IFERROR(IF(GETPIVOTDATA("DateRDV",TCD!$B$1,"DT","VA","Bénéficiaire",$A169,AJ$6,AJ$5,"Mois (DateRDV)",AJ$7,"Années (DateRDV)",AJ$3),1,""),"")</f>
        <v/>
      </c>
      <c r="AK169" s="166" t="str">
        <f>IFERROR(IF(GETPIVOTDATA("DateRDV",TCD!$B$1,"DT","VA","Bénéficiaire",$A169,AK$6,AK$5,"Mois (DateRDV)",AK$7,"Années (DateRDV)",AK$3),2,""),"")</f>
        <v/>
      </c>
      <c r="AL169" s="166" t="str">
        <f>IFERROR(IF(GETPIVOTDATA("DateRDV",TCD!$B$1,"DT","VA","Bénéficiaire",$A169,AL$6,AL$5,"Mois (DateRDV)",AL$7,"Années (DateRDV)",AL$3,"Présence","Présent"),3,""),"")</f>
        <v/>
      </c>
      <c r="AM169" s="166" t="str">
        <f>IFERROR(IF(GETPIVOTDATA("DateRDV",TCD!$B$1,"DT","VA","Bénéficiaire",$A169,AM$6,AM$5,"Mois (DateRDV)",AM$7,"Années (DateRDV)",AM$3,"Présence","Absent"),4,""),"")</f>
        <v/>
      </c>
      <c r="AN169" s="166" t="str">
        <f>IFERROR(IF(GETPIVOTDATA("DateRDV",TCD!$B$1,"DT","VA","Bénéficiaire",$A169,AN$6,AN$5,"Mois (DateRDV)",AN$7,"Années (DateRDV)",AN$3),1,""),"")</f>
        <v/>
      </c>
      <c r="AO169" s="166" t="str">
        <f>IFERROR(IF(GETPIVOTDATA("DateRDV",TCD!$B$1,"DT","VA","Bénéficiaire",$A169,AO$6,AO$5,"Mois (DateRDV)",AO$7,"Années (DateRDV)",AO$3),2,""),"")</f>
        <v/>
      </c>
      <c r="AP169" s="166" t="str">
        <f>IFERROR(IF(GETPIVOTDATA("DateRDV",TCD!$B$1,"DT","VA","Bénéficiaire",$A169,AP$6,AP$5,"Mois (DateRDV)",AP$7,"Années (DateRDV)",AP$3,"Présence","Présent"),3,""),"")</f>
        <v/>
      </c>
      <c r="AQ169" s="166" t="str">
        <f>IFERROR(IF(GETPIVOTDATA("DateRDV",TCD!$B$1,"DT","VA","Bénéficiaire",$A169,AQ$6,AQ$5,"Mois (DateRDV)",AQ$7,"Années (DateRDV)",AQ$3,"Présence","Absent"),4,""),"")</f>
        <v/>
      </c>
      <c r="AR169" s="166" t="str">
        <f>IFERROR(IF(GETPIVOTDATA("DateRDV",TCD!$B$1,"DT","VA","Bénéficiaire",$A169,AR$6,AR$5,"Mois (DateRDV)",AR$7,"Années (DateRDV)",AR$3),1,""),"")</f>
        <v/>
      </c>
      <c r="AS169" s="166" t="str">
        <f>IFERROR(IF(GETPIVOTDATA("DateRDV",TCD!$B$1,"DT","VA","Bénéficiaire",$A169,AS$6,AS$5,"Mois (DateRDV)",AS$7,"Années (DateRDV)",AS$3),2,""),"")</f>
        <v/>
      </c>
      <c r="AT169" s="166" t="str">
        <f>IFERROR(IF(GETPIVOTDATA("DateRDV",TCD!$B$1,"DT","VA","Bénéficiaire",$A169,AT$6,AT$5,"Mois (DateRDV)",AT$7,"Années (DateRDV)",AT$3,"Présence","Présent"),3,""),"")</f>
        <v/>
      </c>
      <c r="AU169" s="166" t="str">
        <f>IFERROR(IF(GETPIVOTDATA("DateRDV",TCD!$B$1,"DT","VA","Bénéficiaire",$A169,AU$6,AU$5,"Mois (DateRDV)",AU$7,"Années (DateRDV)",AU$3,"Présence","Absent"),4,""),"")</f>
        <v/>
      </c>
      <c r="AV169" s="166" t="str">
        <f>IFERROR(IF(GETPIVOTDATA("DateRDV",TCD!$B$1,"DT","VA","Bénéficiaire",$A169,AV$6,AV$5,"Mois (DateRDV)",AV$7,"Années (DateRDV)",AV$3),1,""),"")</f>
        <v/>
      </c>
      <c r="AW169" s="166" t="str">
        <f>IFERROR(IF(GETPIVOTDATA("DateRDV",TCD!$B$1,"DT","VA","Bénéficiaire",$A169,AW$6,AW$5,"Mois (DateRDV)",AW$7,"Années (DateRDV)",AW$3),2,""),"")</f>
        <v/>
      </c>
      <c r="AX169" s="166" t="str">
        <f>IFERROR(IF(GETPIVOTDATA("DateRDV",TCD!$B$1,"DT","VA","Bénéficiaire",$A169,AX$6,AX$5,"Mois (DateRDV)",AX$7,"Années (DateRDV)",AX$3,"Présence","Présent"),3,""),"")</f>
        <v/>
      </c>
      <c r="AY169" s="166" t="str">
        <f>IFERROR(IF(GETPIVOTDATA("DateRDV",TCD!$B$1,"DT","VA","Bénéficiaire",$A169,AY$6,AY$5,"Mois (DateRDV)",AY$7,"Années (DateRDV)",AY$3,"Présence","Absent"),4,""),"")</f>
        <v/>
      </c>
      <c r="AZ169" s="166" t="str">
        <f>IFERROR(IF(GETPIVOTDATA("DateRDV",TCD!$B$1,"DT","VA","Bénéficiaire",$A169,AZ$6,AZ$5,"Mois (DateRDV)",AZ$7,"Années (DateRDV)",AZ$3),1,""),"")</f>
        <v/>
      </c>
      <c r="BA169" s="166" t="str">
        <f>IFERROR(IF(GETPIVOTDATA("DateRDV",TCD!$B$1,"DT","VA","Bénéficiaire",$A169,BA$6,BA$5,"Mois (DateRDV)",BA$7,"Années (DateRDV)",BA$3),2,""),"")</f>
        <v/>
      </c>
      <c r="BB169" s="166" t="str">
        <f>IFERROR(IF(GETPIVOTDATA("DateRDV",TCD!$B$1,"DT","VA","Bénéficiaire",$A169,BB$6,BB$5,"Mois (DateRDV)",BB$7,"Années (DateRDV)",BB$3,"Présence","Présent"),3,""),"")</f>
        <v/>
      </c>
      <c r="BC169" s="166" t="str">
        <f>IFERROR(IF(GETPIVOTDATA("DateRDV",TCD!$B$1,"DT","VA","Bénéficiaire",$A169,BC$6,BC$5,"Mois (DateRDV)",BC$7,"Années (DateRDV)",BC$3,"Présence","Absent"),4,""),"")</f>
        <v/>
      </c>
      <c r="BD169" s="166" t="str">
        <f>IFERROR(IF(GETPIVOTDATA("DateRDV",TCD!$B$1,"DT","VA","Bénéficiaire",$A169,BD$6,BD$5,"Mois (DateRDV)",BD$7,"Années (DateRDV)",BD$3),1,""),"")</f>
        <v/>
      </c>
      <c r="BE169" s="166" t="str">
        <f>IFERROR(IF(GETPIVOTDATA("DateRDV",TCD!$B$1,"DT","VA","Bénéficiaire",$A169,BE$6,BE$5,"Mois (DateRDV)",BE$7,"Années (DateRDV)",BE$3),2,""),"")</f>
        <v/>
      </c>
      <c r="BF169" s="166" t="str">
        <f>IFERROR(IF(GETPIVOTDATA("DateRDV",TCD!$B$1,"DT","VA","Bénéficiaire",$A169,BF$6,BF$5,"Mois (DateRDV)",BF$7,"Années (DateRDV)",BF$3,"Présence","Présent"),3,""),"")</f>
        <v/>
      </c>
      <c r="BG169" s="166" t="str">
        <f>IFERROR(IF(GETPIVOTDATA("DateRDV",TCD!$B$1,"DT","VA","Bénéficiaire",$A169,BG$6,BG$5,"Mois (DateRDV)",BG$7,"Années (DateRDV)",BG$3,"Présence","Absent"),4,""),"")</f>
        <v/>
      </c>
      <c r="BH169" s="166" t="str">
        <f>IFERROR(IF(GETPIVOTDATA("DateRDV",TCD!$B$1,"DT","VA","Bénéficiaire",$A169,BH$6,BH$5,"Mois (DateRDV)",BH$7,"Années (DateRDV)",BH$3),1,""),"")</f>
        <v/>
      </c>
      <c r="BI169" s="166" t="str">
        <f>IFERROR(IF(GETPIVOTDATA("DateRDV",TCD!$B$1,"DT","VA","Bénéficiaire",$A169,BI$6,BI$5,"Mois (DateRDV)",BI$7,"Années (DateRDV)",BI$3),2,""),"")</f>
        <v/>
      </c>
      <c r="BJ169" s="166" t="str">
        <f>IFERROR(IF(GETPIVOTDATA("DateRDV",TCD!$B$1,"DT","VA","Bénéficiaire",$A169,BJ$6,BJ$5,"Mois (DateRDV)",BJ$7,"Années (DateRDV)",BJ$3,"Présence","Présent"),3,""),"")</f>
        <v/>
      </c>
      <c r="BK169" s="166" t="str">
        <f>IFERROR(IF(GETPIVOTDATA("DateRDV",TCD!$B$1,"DT","VA","Bénéficiaire",$A169,BK$6,BK$5,"Mois (DateRDV)",BK$7,"Années (DateRDV)",BK$3,"Présence","Absent"),4,""),"")</f>
        <v/>
      </c>
      <c r="BL169" s="166" t="str">
        <f>IFERROR(IF(GETPIVOTDATA("DateRDV",TCD!$B$1,"DT","VA","Bénéficiaire",$A169,BL$6,BL$5,"Mois (DateRDV)",BL$7,"Années (DateRDV)",BL$3),1,""),"")</f>
        <v/>
      </c>
      <c r="BM169" s="166" t="str">
        <f>IFERROR(IF(GETPIVOTDATA("DateRDV",TCD!$B$1,"DT","VA","Bénéficiaire",$A169,BM$6,BM$5,"Mois (DateRDV)",BM$7,"Années (DateRDV)",BM$3),2,""),"")</f>
        <v/>
      </c>
      <c r="BN169" s="166" t="str">
        <f>IFERROR(IF(GETPIVOTDATA("DateRDV",TCD!$B$1,"DT","VA","Bénéficiaire",$A169,BN$6,BN$5,"Mois (DateRDV)",BN$7,"Années (DateRDV)",BN$3,"Présence","Présent"),3,""),"")</f>
        <v/>
      </c>
      <c r="BO169" s="166" t="str">
        <f>IFERROR(IF(GETPIVOTDATA("DateRDV",TCD!$B$1,"DT","VA","Bénéficiaire",$A169,BO$6,BO$5,"Mois (DateRDV)",BO$7,"Années (DateRDV)",BO$3,"Présence","Absent"),4,""),"")</f>
        <v/>
      </c>
      <c r="BP169" s="166" t="str">
        <f>IFERROR(IF(GETPIVOTDATA("DateRDV",TCD!$B$1,"DT","VA","Bénéficiaire",$A169,BP$6,BP$5,"Mois (DateRDV)",BP$7,"Années (DateRDV)",BP$3),1,""),"")</f>
        <v/>
      </c>
      <c r="BQ169" s="166" t="str">
        <f>IFERROR(IF(GETPIVOTDATA("DateRDV",TCD!$B$1,"DT","VA","Bénéficiaire",$A169,BQ$6,BQ$5,"Mois (DateRDV)",BQ$7,"Années (DateRDV)",BQ$3),2,""),"")</f>
        <v/>
      </c>
      <c r="BR169" s="166" t="str">
        <f>IFERROR(IF(GETPIVOTDATA("DateRDV",TCD!$B$1,"DT","VA","Bénéficiaire",$A169,BR$6,BR$5,"Mois (DateRDV)",BR$7,"Années (DateRDV)",BR$3,"Présence","Présent"),3,""),"")</f>
        <v/>
      </c>
      <c r="BS169" s="166" t="str">
        <f>IFERROR(IF(GETPIVOTDATA("DateRDV",TCD!$B$1,"DT","VA","Bénéficiaire",$A169,BS$6,BS$5,"Mois (DateRDV)",BS$7,"Années (DateRDV)",BS$3,"Présence","Absent"),4,""),"")</f>
        <v/>
      </c>
      <c r="BT169" s="166" t="str">
        <f>IFERROR(IF(GETPIVOTDATA("DateRDV",TCD!$B$1,"DT","VA","Bénéficiaire",$A169,BT$6,BT$5,"Mois (DateRDV)",BT$7,"Années (DateRDV)",BT$3),1,""),"")</f>
        <v/>
      </c>
      <c r="BU169" s="166" t="str">
        <f>IFERROR(IF(GETPIVOTDATA("DateRDV",TCD!$B$1,"DT","VA","Bénéficiaire",$A169,BU$6,BU$5,"Mois (DateRDV)",BU$7,"Années (DateRDV)",BU$3),2,""),"")</f>
        <v/>
      </c>
      <c r="BV169" s="166" t="str">
        <f>IFERROR(IF(GETPIVOTDATA("DateRDV",TCD!$B$1,"DT","VA","Bénéficiaire",$A169,BV$6,BV$5,"Mois (DateRDV)",BV$7,"Années (DateRDV)",BV$3,"Présence","Présent"),3,""),"")</f>
        <v/>
      </c>
      <c r="BW169" s="166" t="str">
        <f>IFERROR(IF(GETPIVOTDATA("DateRDV",TCD!$B$1,"DT","VA","Bénéficiaire",$A169,BW$6,BW$5,"Mois (DateRDV)",BW$7,"Années (DateRDV)",BW$3,"Présence","Absent"),4,""),"")</f>
        <v/>
      </c>
      <c r="BX169" s="166" t="str">
        <f>IFERROR(IF(GETPIVOTDATA("DateRDV",TCD!$B$1,"DT","VA","Bénéficiaire",$A169,BX$6,BX$5,"Mois (DateRDV)",BX$7,"Années (DateRDV)",BX$3),1,""),"")</f>
        <v/>
      </c>
      <c r="BY169" s="166" t="str">
        <f>IFERROR(IF(GETPIVOTDATA("DateRDV",TCD!$B$1,"DT","VA","Bénéficiaire",$A169,BY$6,BY$5,"Mois (DateRDV)",BY$7,"Années (DateRDV)",BY$3),2,""),"")</f>
        <v/>
      </c>
      <c r="BZ169" s="166" t="str">
        <f>IFERROR(IF(GETPIVOTDATA("DateRDV",TCD!$B$1,"DT","VA","Bénéficiaire",$A169,BZ$6,BZ$5,"Mois (DateRDV)",BZ$7,"Années (DateRDV)",BZ$3,"Présence","Présent"),3,""),"")</f>
        <v/>
      </c>
      <c r="CA169" s="166" t="str">
        <f>IFERROR(IF(GETPIVOTDATA("DateRDV",TCD!$B$1,"DT","VA","Bénéficiaire",$A169,CA$6,CA$5,"Mois (DateRDV)",CA$7,"Années (DateRDV)",CA$3,"Présence","Absent"),4,""),"")</f>
        <v/>
      </c>
      <c r="CB169" s="166" t="str">
        <f>IFERROR(IF(GETPIVOTDATA("DateRDV",TCD!$B$1,"DT","VA","Bénéficiaire",$A169,CB$6,CB$5,"Mois (DateRDV)",CB$7,"Années (DateRDV)",CB$3),1,""),"")</f>
        <v/>
      </c>
      <c r="CC169" s="166" t="str">
        <f>IFERROR(IF(GETPIVOTDATA("DateRDV",TCD!$B$1,"DT","VA","Bénéficiaire",$A169,CC$6,CC$5,"Mois (DateRDV)",CC$7,"Années (DateRDV)",CC$3),2,""),"")</f>
        <v/>
      </c>
      <c r="CD169" s="166" t="str">
        <f>IFERROR(IF(GETPIVOTDATA("DateRDV",TCD!$B$1,"DT","VA","Bénéficiaire",$A169,CD$6,CD$5,"Mois (DateRDV)",CD$7,"Années (DateRDV)",CD$3,"Présence","Présent"),3,""),"")</f>
        <v/>
      </c>
      <c r="CE169" s="166" t="str">
        <f>IFERROR(IF(GETPIVOTDATA("DateRDV",TCD!$B$1,"DT","VA","Bénéficiaire",$A169,CE$6,CE$5,"Mois (DateRDV)",CE$7,"Années (DateRDV)",CE$3,"Présence","Absent"),4,""),"")</f>
        <v/>
      </c>
      <c r="CF169" s="166" t="str">
        <f>IFERROR(IF(GETPIVOTDATA("DateRDV",TCD!$B$1,"DT","VA","Bénéficiaire",$A169,CF$6,CF$5,"Mois (DateRDV)",CF$7,"Années (DateRDV)",CF$3),1,""),"")</f>
        <v/>
      </c>
      <c r="CG169" s="166" t="str">
        <f>IFERROR(IF(GETPIVOTDATA("DateRDV",TCD!$B$1,"DT","VA","Bénéficiaire",$A169,CG$6,CG$5,"Mois (DateRDV)",CG$7,"Années (DateRDV)",CG$3),2,""),"")</f>
        <v/>
      </c>
      <c r="CH169" s="166" t="str">
        <f>IFERROR(IF(GETPIVOTDATA("DateRDV",TCD!$B$1,"DT","VA","Bénéficiaire",$A169,CH$6,CH$5,"Mois (DateRDV)",CH$7,"Années (DateRDV)",CH$3,"Présence","Présent"),3,""),"")</f>
        <v/>
      </c>
      <c r="CI169" s="166" t="str">
        <f>IFERROR(IF(GETPIVOTDATA("DateRDV",TCD!$B$1,"DT","VA","Bénéficiaire",$A169,CI$6,CI$5,"Mois (DateRDV)",CI$7,"Années (DateRDV)",CI$3,"Présence","Absent"),4,""),"")</f>
        <v/>
      </c>
      <c r="CJ169" s="166" t="str">
        <f>IFERROR(IF(GETPIVOTDATA("DateRDV",TCD!$B$1,"DT","VA","Bénéficiaire",$A169,CJ$6,CJ$5,"Mois (DateRDV)",CJ$7,"Années (DateRDV)",CJ$3),1,""),"")</f>
        <v/>
      </c>
      <c r="CK169" s="166" t="str">
        <f>IFERROR(IF(GETPIVOTDATA("DateRDV",TCD!$B$1,"DT","VA","Bénéficiaire",$A169,CK$6,CK$5,"Mois (DateRDV)",CK$7,"Années (DateRDV)",CK$3),2,""),"")</f>
        <v/>
      </c>
      <c r="CL169" s="166" t="str">
        <f>IFERROR(IF(GETPIVOTDATA("DateRDV",TCD!$B$1,"DT","VA","Bénéficiaire",$A169,VE$6,VE$5,"Mois (DateRDV)",VE$7,"Années (DateRDV)",VE$3,"Présence","Présent"),3,""),"")</f>
        <v/>
      </c>
      <c r="CM169" s="166" t="str">
        <f>IFERROR(IF(GETPIVOTDATA("DateRDV",TCD!$B$1,"DT","VA","Bénéficiaire",$A169,CM$6,CM$5,"Mois (DateRDV)",CM$7,"Années (DateRDV)",CM$3,"Présence","Absent"),4,""),"")</f>
        <v/>
      </c>
      <c r="CN169" s="166" t="str">
        <f>IFERROR(IF(GETPIVOTDATA("DateRDV",TCD!$B$1,"DT","VA","Bénéficiaire",$A169,CN$6,CN$5,"Mois (DateRDV)",CN$7,"Années (DateRDV)",CN$3),1,""),"")</f>
        <v/>
      </c>
      <c r="CO169" s="166" t="str">
        <f>IFERROR(IF(GETPIVOTDATA("DateRDV",TCD!$B$1,"DT","VA","Bénéficiaire",$A169,CO$6,CO$5,"Mois (DateRDV)",CO$7,"Années (DateRDV)",CO$3),2,""),"")</f>
        <v/>
      </c>
      <c r="CP169" s="166" t="str">
        <f>IFERROR(IF(GETPIVOTDATA("DateRDV",TCD!$B$1,"DT","VA","Bénéficiaire",$A169,CP$6,CP$5,"Mois (DateRDV)",CP$7,"Années (DateRDV)",CP$3,"Présence","Présent"),3,""),"")</f>
        <v/>
      </c>
      <c r="CQ169" s="166" t="str">
        <f>IFERROR(IF(GETPIVOTDATA("DateRDV",TCD!$B$1,"DT","VA","Bénéficiaire",$A169,CQ$6,CQ$5,"Mois (DateRDV)",CQ$7,"Années (DateRDV)",CQ$3,"Présence","Absent"),4,""),"")</f>
        <v/>
      </c>
      <c r="CR169" s="166" t="str">
        <f>IFERROR(IF(GETPIVOTDATA("DateRDV",TCD!$B$1,"DT","VA","Bénéficiaire",$A169,CR$6,CR$5,"Mois (DateRDV)",CR$7,"Années (DateRDV)",CR$3),1,""),"")</f>
        <v/>
      </c>
      <c r="CS169" s="166" t="str">
        <f>IFERROR(IF(GETPIVOTDATA("DateRDV",TCD!$B$1,"DT","VA","Bénéficiaire",$A169,CS$6,CS$5,"Mois (DateRDV)",CS$7,"Années (DateRDV)",CS$3),2,""),"")</f>
        <v/>
      </c>
      <c r="CT169" s="166" t="str">
        <f>IFERROR(IF(GETPIVOTDATA("DateRDV",TCD!$B$1,"DT","VA","Bénéficiaire",$A169,CT$6,CT$5,"Mois (DateRDV)",CT$7,"Années (DateRDV)",CT$3,"Présence","Présent"),3,""),"")</f>
        <v/>
      </c>
      <c r="CU169" s="166" t="str">
        <f>IFERROR(IF(GETPIVOTDATA("DateRDV",TCD!$B$1,"DT","VA","Bénéficiaire",$A169,CU$6,CU$5,"Mois (DateRDV)",CU$7,"Années (DateRDV)",CU$3,"Présence","Absent"),4,""),"")</f>
        <v/>
      </c>
      <c r="CV169" s="166" t="str">
        <f>IFERROR(IF(GETPIVOTDATA("DateRDV",TCD!$B$1,"DT","VA","Bénéficiaire",$A169,CV$6,CV$5,"Mois (DateRDV)",CV$7,"Années (DateRDV)",CV$3),1,""),"")</f>
        <v/>
      </c>
      <c r="CW169" s="166" t="str">
        <f>IFERROR(IF(GETPIVOTDATA("DateRDV",TCD!$B$1,"DT","VA","Bénéficiaire",$A169,CW$6,CW$5,"Mois (DateRDV)",CW$7,"Années (DateRDV)",CW$3),2,""),"")</f>
        <v/>
      </c>
      <c r="CX169" s="166" t="str">
        <f>IFERROR(IF(GETPIVOTDATA("DateRDV",TCD!$B$1,"DT","VA","Bénéficiaire",$A169,CX$6,CX$5,"Mois (DateRDV)",CX$7,"Années (DateRDV)",CX$3,"Présence","Présent"),3,""),"")</f>
        <v/>
      </c>
      <c r="CY169" s="166" t="str">
        <f>IFERROR(IF(GETPIVOTDATA("DateRDV",TCD!$B$1,"DT","VA","Bénéficiaire",$A169,CY$6,CY$5,"Mois (DateRDV)",CY$7,"Années (DateRDV)",CY$3,"Présence","Absent"),4,""),"")</f>
        <v/>
      </c>
      <c r="CZ169" s="166" t="str">
        <f>IFERROR(IF(GETPIVOTDATA("DateRDV",TCD!$B$1,"DT","VA","Bénéficiaire",$A169,CZ$6,CZ$5,"Mois (DateRDV)",CZ$7,"Années (DateRDV)",CZ$3),1,""),"")</f>
        <v/>
      </c>
      <c r="DA169" s="166" t="str">
        <f>IFERROR(IF(GETPIVOTDATA("DateRDV",TCD!$B$1,"DT","VA","Bénéficiaire",$A169,DA$6,DA$5,"Mois (DateRDV)",DA$7,"Années (DateRDV)",DA$3),2,""),"")</f>
        <v/>
      </c>
      <c r="DB169" s="166" t="str">
        <f>IFERROR(IF(GETPIVOTDATA("DateRDV",TCD!$B$1,"DT","VA","Bénéficiaire",$A169,DB$6,DB$5,"Mois (DateRDV)",DB$7,"Années (DateRDV)",DB$3,"Présence","Présent"),3,""),"")</f>
        <v/>
      </c>
      <c r="DC169" s="166" t="str">
        <f>IFERROR(IF(GETPIVOTDATA("DateRDV",TCD!$B$1,"DT","VA","Bénéficiaire",$A169,DC$6,DC$5,"Mois (DateRDV)",DC$7,"Années (DateRDV)",DC$3,"Présence","Absent"),4,""),"")</f>
        <v/>
      </c>
      <c r="DD169" s="166" t="str">
        <f>IFERROR(IF(GETPIVOTDATA("DateRDV",TCD!$B$1,"DT","VA","Bénéficiaire",$A169,DD$6,DD$5,"Mois (DateRDV)",DD$7,"Années (DateRDV)",DD$3),1,""),"")</f>
        <v/>
      </c>
      <c r="DE169" s="166" t="str">
        <f>IFERROR(IF(GETPIVOTDATA("DateRDV",TCD!$B$1,"DT","VA","Bénéficiaire",$A169,DE$6,DE$5,"Mois (DateRDV)",DE$7,"Années (DateRDV)",DE$3),2,""),"")</f>
        <v/>
      </c>
      <c r="DF169" s="166" t="str">
        <f>IFERROR(IF(GETPIVOTDATA("DateRDV",TCD!$B$1,"DT","VA","Bénéficiaire",$A169,DF$6,DF$5,"Mois (DateRDV)",DF$7,"Années (DateRDV)",DF$3,"Présence","Présent"),3,""),"")</f>
        <v/>
      </c>
      <c r="DG169" s="166" t="str">
        <f>IFERROR(IF(GETPIVOTDATA("DateRDV",TCD!$B$1,"DT","VA","Bénéficiaire",$A169,DG$6,DG$5,"Mois (DateRDV)",DG$7,"Années (DateRDV)",DG$3,"Présence","Absent"),4,""),"")</f>
        <v/>
      </c>
      <c r="DH169" s="166" t="str">
        <f>IFERROR(IF(GETPIVOTDATA("DateRDV",TCD!$B$1,"DT","VA","Bénéficiaire",$A169,DH$6,DH$5,"Mois (DateRDV)",DH$7,"Années (DateRDV)",DH$3),1,""),"")</f>
        <v/>
      </c>
      <c r="DI169" s="166" t="str">
        <f>IFERROR(IF(GETPIVOTDATA("DateRDV",TCD!$B$1,"DT","VA","Bénéficiaire",$A169,DI$6,DI$5,"Mois (DateRDV)",DI$7,"Années (DateRDV)",DI$3),2,""),"")</f>
        <v/>
      </c>
      <c r="DJ169" s="166" t="str">
        <f>IFERROR(IF(GETPIVOTDATA("DateRDV",TCD!$B$1,"DT","VA","Bénéficiaire",$A169,DJ$6,DJ$5,"Mois (DateRDV)",DJ$7,"Années (DateRDV)",DJ$3,"Présence","Présent"),3,""),"")</f>
        <v/>
      </c>
      <c r="DK169" s="166" t="str">
        <f>IFERROR(IF(GETPIVOTDATA("DateRDV",TCD!$B$1,"DT","VA","Bénéficiaire",$A169,DK$6,DK$5,"Mois (DateRDV)",DK$7,"Années (DateRDV)",DK$3,"Présence","Absent"),4,""),"")</f>
        <v/>
      </c>
      <c r="DL169" s="166" t="str">
        <f>IFERROR(IF(GETPIVOTDATA("DateRDV",TCD!$B$1,"DT","VA","Bénéficiaire",$A169,DL$6,DL$5,"Mois (DateRDV)",DL$7,"Années (DateRDV)",DL$3),1,""),"")</f>
        <v/>
      </c>
      <c r="DM169" s="166" t="str">
        <f>IFERROR(IF(GETPIVOTDATA("DateRDV",TCD!$B$1,"DT","VA","Bénéficiaire",$A169,DM$6,DM$5,"Mois (DateRDV)",DM$7,"Années (DateRDV)",DM$3),2,""),"")</f>
        <v/>
      </c>
      <c r="DN169" s="166" t="str">
        <f>IFERROR(IF(GETPIVOTDATA("DateRDV",TCD!$B$1,"DT","VA","Bénéficiaire",$A169,DN$6,DN$5,"Mois (DateRDV)",DN$7,"Années (DateRDV)",DN$3,"Présence","Présent"),3,""),"")</f>
        <v/>
      </c>
      <c r="DO169" s="166" t="str">
        <f>IFERROR(IF(GETPIVOTDATA("DateRDV",TCD!$B$1,"DT","VA","Bénéficiaire",$A169,DO$6,DO$5,"Mois (DateRDV)",DO$7,"Années (DateRDV)",DO$3,"Présence","Absent"),4,""),"")</f>
        <v/>
      </c>
    </row>
    <row r="170" spans="2:119" x14ac:dyDescent="0.2">
      <c r="B170" s="169" t="str">
        <f>IFERROR(IF(INDEX(Data!P:P,MATCH(A170,Data!B:B,0))&lt;&gt;"",INDEX(Data!P:P,MATCH(A170,Data!B:B,0)),""),"")</f>
        <v/>
      </c>
      <c r="C170" s="169" t="str">
        <f>IFERROR(IF(INDEX(Data!O:O,MATCH(A170,Data!B:B,0))&lt;&gt;"",INDEX(Data!O:O,MATCH(A170,Data!B:B,0)),""),"")</f>
        <v/>
      </c>
      <c r="D170" s="169" t="str">
        <f>IFERROR(IF(INDEX(Data!J:J,MATCH(A170,Data!B:B,0))&lt;&gt;"",INDEX(Data!J:J,MATCH(A170,Data!B:B,0)),""),"")</f>
        <v/>
      </c>
      <c r="E170" s="169" t="str">
        <f>IFERROR(IF(INDEX(Data!M:M,MATCH(A170,Data!B:B,0))&lt;&gt;"",INDEX(Data!M:M,MATCH(A170,Data!B:B,0)),""),"")</f>
        <v/>
      </c>
      <c r="F170" s="169" t="str">
        <f>IFERROR(IF(INDEX(Data!N:N,MATCH(A170,Data!B:B,0))&lt;&gt;"",INDEX(Data!N:N,MATCH(A170,Data!B:B,0)),""),"")</f>
        <v/>
      </c>
      <c r="G170" s="170" t="str">
        <f>IFERROR(IF(INDEX(Data!K:K,MATCH(A170,Data!B:B,0))&lt;&gt;"",INDEX(Data!K:K,MATCH(A170,Data!B:B,0)),""),"")</f>
        <v/>
      </c>
      <c r="H170" s="170" t="str">
        <f>IFERROR(IF(INDEX(Data!L:L,MATCH(A170,Data!B:B,0))&lt;&gt;"",INDEX(Data!L:L,MATCH(A170,Data!B:B,0)),""),"")</f>
        <v/>
      </c>
      <c r="I170" s="170" t="str">
        <f>IFERROR(IF(INDEX(Data!C:C,MATCH(A170,Data!B:B,0))&lt;&gt;"",INDEX(Data!C:C,MATCH(A170,Data!B:B,0)),""),"")</f>
        <v/>
      </c>
      <c r="J170" s="170" t="str">
        <f>IFERROR(IF(INDEX(Data!D:D,MATCH(A170,Data!B:B,0))&lt;&gt;"",INDEX(Data!D:D,MATCH(A170,Data!B:B,0)),""),"")</f>
        <v/>
      </c>
      <c r="K170" s="171" t="str">
        <f>IFERROR(IF(INDEX(Data!H:H,MATCH(A170,Data!B:B,0))&lt;&gt;"",INDEX(Data!H:H,MATCH(A170,Data!B:B,0)),""),"")</f>
        <v/>
      </c>
      <c r="L170" s="166" t="str">
        <f>IFERROR(IF(GETPIVOTDATA("DateRDV",TCD!$B$1,"DT","VA","Bénéficiaire",$A170,L$6,L$5,"Mois (DateRDV)",L$7,"Années (DateRDV)",L$3),1,""),"")</f>
        <v/>
      </c>
      <c r="M170" s="166" t="str">
        <f>IFERROR(IF(GETPIVOTDATA("DateRDV",TCD!$B$1,"DT","VA","Bénéficiaire",$A170,M$6,M$5,"Mois (DateRDV)",M$7,"Années (DateRDV)",M$3),2,""),"")</f>
        <v/>
      </c>
      <c r="N170" s="166" t="str">
        <f>IFERROR(IF(GETPIVOTDATA("DateRDV",TCD!$B$1,"DT","VA","Bénéficiaire",$A170,N$6,N$5,"Mois (DateRDV)",N$7,"Années (DateRDV)",N$3,"Présence","Présent"),3,""),"")</f>
        <v/>
      </c>
      <c r="O170" s="166" t="str">
        <f>IFERROR(IF(GETPIVOTDATA("DateRDV",TCD!$B$1,"DT","VA","Bénéficiaire",$A170,O$6,O$5,"Mois (DateRDV)",O$7,"Années (DateRDV)",O$3,"Présence","Absent"),4,""),"")</f>
        <v/>
      </c>
      <c r="P170" s="166" t="str">
        <f>IFERROR(IF(GETPIVOTDATA("DateRDV",TCD!$B$1,"DT","VA","Bénéficiaire",$A170,P$6,P$5,"Mois (DateRDV)",P$7,"Années (DateRDV)",P$3),1,""),"")</f>
        <v/>
      </c>
      <c r="Q170" s="166" t="str">
        <f>IFERROR(IF(GETPIVOTDATA("DateRDV",TCD!$B$1,"DT","VA","Bénéficiaire",$A170,Q$6,Q$5,"Mois (DateRDV)",Q$7,"Années (DateRDV)",Q$3),2,""),"")</f>
        <v/>
      </c>
      <c r="R170" s="166" t="str">
        <f>IFERROR(IF(GETPIVOTDATA("DateRDV",TCD!$B$1,"DT","VA","Bénéficiaire",$A170,R$6,R$5,"Mois (DateRDV)",R$7,"Années (DateRDV)",R$3,"Présence","Présent"),3,""),"")</f>
        <v/>
      </c>
      <c r="S170" s="166" t="str">
        <f>IFERROR(IF(GETPIVOTDATA("DateRDV",TCD!$B$1,"DT","VA","Bénéficiaire",$A170,S$6,S$5,"Mois (DateRDV)",S$7,"Années (DateRDV)",S$3,"Présence","Absent"),4,""),"")</f>
        <v/>
      </c>
      <c r="T170" s="166" t="str">
        <f>IFERROR(IF(GETPIVOTDATA("DateRDV",TCD!$B$1,"DT","VA","Bénéficiaire",$A170,T$6,T$5,"Mois (DateRDV)",T$7,"Années (DateRDV)",T$3),1,""),"")</f>
        <v/>
      </c>
      <c r="U170" s="166" t="str">
        <f>IFERROR(IF(GETPIVOTDATA("DateRDV",TCD!$B$1,"DT","VA","Bénéficiaire",$A170,U$6,U$5,"Mois (DateRDV)",U$7,"Années (DateRDV)",U$3),2,""),"")</f>
        <v/>
      </c>
      <c r="V170" s="166" t="str">
        <f>IFERROR(IF(GETPIVOTDATA("DateRDV",TCD!$B$1,"DT","VA","Bénéficiaire",$A170,V$6,V$5,"Mois (DateRDV)",V$7,"Années (DateRDV)",V$3,"Présence","Présent"),3,""),"")</f>
        <v/>
      </c>
      <c r="W170" s="166" t="str">
        <f>IFERROR(IF(GETPIVOTDATA("DateRDV",TCD!$B$1,"DT","VA","Bénéficiaire",$A170,W$6,W$5,"Mois (DateRDV)",W$7,"Années (DateRDV)",W$3,"Présence","Absent"),4,""),"")</f>
        <v/>
      </c>
      <c r="X170" s="166" t="str">
        <f>IFERROR(IF(GETPIVOTDATA("DateRDV",TCD!$B$1,"DT","VA","Bénéficiaire",$A170,X$6,X$5,"Mois (DateRDV)",X$7,"Années (DateRDV)",X$3),1,""),"")</f>
        <v/>
      </c>
      <c r="Y170" s="166" t="str">
        <f>IFERROR(IF(GETPIVOTDATA("DateRDV",TCD!$B$1,"DT","VA","Bénéficiaire",$A170,Y$6,Y$5,"Mois (DateRDV)",Y$7,"Années (DateRDV)",Y$3),2,""),"")</f>
        <v/>
      </c>
      <c r="Z170" s="166" t="str">
        <f>IFERROR(IF(GETPIVOTDATA("DateRDV",TCD!$B$1,"DT","VA","Bénéficiaire",$A170,Z$6,Z$5,"Mois (DateRDV)",Z$7,"Années (DateRDV)",Z$3,"Présence","Présent"),3,""),"")</f>
        <v/>
      </c>
      <c r="AA170" s="166" t="str">
        <f>IFERROR(IF(GETPIVOTDATA("DateRDV",TCD!$B$1,"DT","VA","Bénéficiaire",$A170,AA$6,AA$5,"Mois (DateRDV)",AA$7,"Années (DateRDV)",AA$3,"Présence","Absent"),4,""),"")</f>
        <v/>
      </c>
      <c r="AB170" s="166" t="str">
        <f>IFERROR(IF(GETPIVOTDATA("DateRDV",TCD!$B$1,"DT","VA","Bénéficiaire",$A170,AB$6,AB$5,"Mois (DateRDV)",AB$7,"Années (DateRDV)",AB$3),1,""),"")</f>
        <v/>
      </c>
      <c r="AC170" s="166" t="str">
        <f>IFERROR(IF(GETPIVOTDATA("DateRDV",TCD!$B$1,"DT","VA","Bénéficiaire",$A170,AC$6,AC$5,"Mois (DateRDV)",AC$7,"Années (DateRDV)",AC$3),2,""),"")</f>
        <v/>
      </c>
      <c r="AD170" s="166" t="str">
        <f>IFERROR(IF(GETPIVOTDATA("DateRDV",TCD!$B$1,"DT","VA","Bénéficiaire",$A170,AD$6,AD$5,"Mois (DateRDV)",AD$7,"Années (DateRDV)",AD$3,"Présence","Présent"),3,""),"")</f>
        <v/>
      </c>
      <c r="AE170" s="166" t="str">
        <f>IFERROR(IF(GETPIVOTDATA("DateRDV",TCD!$B$1,"DT","VA","Bénéficiaire",$A170,AE$6,AE$5,"Mois (DateRDV)",AE$7,"Années (DateRDV)",AE$3,"Présence","Absent"),4,""),"")</f>
        <v/>
      </c>
      <c r="AF170" s="166" t="str">
        <f>IFERROR(IF(GETPIVOTDATA("DateRDV",TCD!$B$1,"DT","VA","Bénéficiaire",$A170,AF$6,AF$5,"Mois (DateRDV)",AF$7,"Années (DateRDV)",AF$3),1,""),"")</f>
        <v/>
      </c>
      <c r="AG170" s="166" t="str">
        <f>IFERROR(IF(GETPIVOTDATA("DateRDV",TCD!$B$1,"DT","VA","Bénéficiaire",$A170,AG$6,AG$5,"Mois (DateRDV)",AG$7,"Années (DateRDV)",AG$3),2,""),"")</f>
        <v/>
      </c>
      <c r="AH170" s="166" t="str">
        <f>IFERROR(IF(GETPIVOTDATA("DateRDV",TCD!$B$1,"DT","VA","Bénéficiaire",$A170,AH$6,AH$5,"Mois (DateRDV)",AH$7,"Années (DateRDV)",AH$3,"Présence","Présent"),3,""),"")</f>
        <v/>
      </c>
      <c r="AI170" s="166" t="str">
        <f>IFERROR(IF(GETPIVOTDATA("DateRDV",TCD!$B$1,"DT","VA","Bénéficiaire",$A170,AI$6,AI$5,"Mois (DateRDV)",AI$7,"Années (DateRDV)",AI$3,"Présence","Absent"),4,""),"")</f>
        <v/>
      </c>
      <c r="AJ170" s="166" t="str">
        <f>IFERROR(IF(GETPIVOTDATA("DateRDV",TCD!$B$1,"DT","VA","Bénéficiaire",$A170,AJ$6,AJ$5,"Mois (DateRDV)",AJ$7,"Années (DateRDV)",AJ$3),1,""),"")</f>
        <v/>
      </c>
      <c r="AK170" s="166" t="str">
        <f>IFERROR(IF(GETPIVOTDATA("DateRDV",TCD!$B$1,"DT","VA","Bénéficiaire",$A170,AK$6,AK$5,"Mois (DateRDV)",AK$7,"Années (DateRDV)",AK$3),2,""),"")</f>
        <v/>
      </c>
      <c r="AL170" s="166" t="str">
        <f>IFERROR(IF(GETPIVOTDATA("DateRDV",TCD!$B$1,"DT","VA","Bénéficiaire",$A170,AL$6,AL$5,"Mois (DateRDV)",AL$7,"Années (DateRDV)",AL$3,"Présence","Présent"),3,""),"")</f>
        <v/>
      </c>
      <c r="AM170" s="166" t="str">
        <f>IFERROR(IF(GETPIVOTDATA("DateRDV",TCD!$B$1,"DT","VA","Bénéficiaire",$A170,AM$6,AM$5,"Mois (DateRDV)",AM$7,"Années (DateRDV)",AM$3,"Présence","Absent"),4,""),"")</f>
        <v/>
      </c>
      <c r="AN170" s="166" t="str">
        <f>IFERROR(IF(GETPIVOTDATA("DateRDV",TCD!$B$1,"DT","VA","Bénéficiaire",$A170,AN$6,AN$5,"Mois (DateRDV)",AN$7,"Années (DateRDV)",AN$3),1,""),"")</f>
        <v/>
      </c>
      <c r="AO170" s="166" t="str">
        <f>IFERROR(IF(GETPIVOTDATA("DateRDV",TCD!$B$1,"DT","VA","Bénéficiaire",$A170,AO$6,AO$5,"Mois (DateRDV)",AO$7,"Années (DateRDV)",AO$3),2,""),"")</f>
        <v/>
      </c>
      <c r="AP170" s="166" t="str">
        <f>IFERROR(IF(GETPIVOTDATA("DateRDV",TCD!$B$1,"DT","VA","Bénéficiaire",$A170,AP$6,AP$5,"Mois (DateRDV)",AP$7,"Années (DateRDV)",AP$3,"Présence","Présent"),3,""),"")</f>
        <v/>
      </c>
      <c r="AQ170" s="166" t="str">
        <f>IFERROR(IF(GETPIVOTDATA("DateRDV",TCD!$B$1,"DT","VA","Bénéficiaire",$A170,AQ$6,AQ$5,"Mois (DateRDV)",AQ$7,"Années (DateRDV)",AQ$3,"Présence","Absent"),4,""),"")</f>
        <v/>
      </c>
      <c r="AR170" s="166" t="str">
        <f>IFERROR(IF(GETPIVOTDATA("DateRDV",TCD!$B$1,"DT","VA","Bénéficiaire",$A170,AR$6,AR$5,"Mois (DateRDV)",AR$7,"Années (DateRDV)",AR$3),1,""),"")</f>
        <v/>
      </c>
      <c r="AS170" s="166" t="str">
        <f>IFERROR(IF(GETPIVOTDATA("DateRDV",TCD!$B$1,"DT","VA","Bénéficiaire",$A170,AS$6,AS$5,"Mois (DateRDV)",AS$7,"Années (DateRDV)",AS$3),2,""),"")</f>
        <v/>
      </c>
      <c r="AT170" s="166" t="str">
        <f>IFERROR(IF(GETPIVOTDATA("DateRDV",TCD!$B$1,"DT","VA","Bénéficiaire",$A170,AT$6,AT$5,"Mois (DateRDV)",AT$7,"Années (DateRDV)",AT$3,"Présence","Présent"),3,""),"")</f>
        <v/>
      </c>
      <c r="AU170" s="166" t="str">
        <f>IFERROR(IF(GETPIVOTDATA("DateRDV",TCD!$B$1,"DT","VA","Bénéficiaire",$A170,AU$6,AU$5,"Mois (DateRDV)",AU$7,"Années (DateRDV)",AU$3,"Présence","Absent"),4,""),"")</f>
        <v/>
      </c>
      <c r="AV170" s="166" t="str">
        <f>IFERROR(IF(GETPIVOTDATA("DateRDV",TCD!$B$1,"DT","VA","Bénéficiaire",$A170,AV$6,AV$5,"Mois (DateRDV)",AV$7,"Années (DateRDV)",AV$3),1,""),"")</f>
        <v/>
      </c>
      <c r="AW170" s="166" t="str">
        <f>IFERROR(IF(GETPIVOTDATA("DateRDV",TCD!$B$1,"DT","VA","Bénéficiaire",$A170,AW$6,AW$5,"Mois (DateRDV)",AW$7,"Années (DateRDV)",AW$3),2,""),"")</f>
        <v/>
      </c>
      <c r="AX170" s="166" t="str">
        <f>IFERROR(IF(GETPIVOTDATA("DateRDV",TCD!$B$1,"DT","VA","Bénéficiaire",$A170,AX$6,AX$5,"Mois (DateRDV)",AX$7,"Années (DateRDV)",AX$3,"Présence","Présent"),3,""),"")</f>
        <v/>
      </c>
      <c r="AY170" s="166" t="str">
        <f>IFERROR(IF(GETPIVOTDATA("DateRDV",TCD!$B$1,"DT","VA","Bénéficiaire",$A170,AY$6,AY$5,"Mois (DateRDV)",AY$7,"Années (DateRDV)",AY$3,"Présence","Absent"),4,""),"")</f>
        <v/>
      </c>
      <c r="AZ170" s="166" t="str">
        <f>IFERROR(IF(GETPIVOTDATA("DateRDV",TCD!$B$1,"DT","VA","Bénéficiaire",$A170,AZ$6,AZ$5,"Mois (DateRDV)",AZ$7,"Années (DateRDV)",AZ$3),1,""),"")</f>
        <v/>
      </c>
      <c r="BA170" s="166" t="str">
        <f>IFERROR(IF(GETPIVOTDATA("DateRDV",TCD!$B$1,"DT","VA","Bénéficiaire",$A170,BA$6,BA$5,"Mois (DateRDV)",BA$7,"Années (DateRDV)",BA$3),2,""),"")</f>
        <v/>
      </c>
      <c r="BB170" s="166" t="str">
        <f>IFERROR(IF(GETPIVOTDATA("DateRDV",TCD!$B$1,"DT","VA","Bénéficiaire",$A170,BB$6,BB$5,"Mois (DateRDV)",BB$7,"Années (DateRDV)",BB$3,"Présence","Présent"),3,""),"")</f>
        <v/>
      </c>
      <c r="BC170" s="166" t="str">
        <f>IFERROR(IF(GETPIVOTDATA("DateRDV",TCD!$B$1,"DT","VA","Bénéficiaire",$A170,BC$6,BC$5,"Mois (DateRDV)",BC$7,"Années (DateRDV)",BC$3,"Présence","Absent"),4,""),"")</f>
        <v/>
      </c>
      <c r="BD170" s="166" t="str">
        <f>IFERROR(IF(GETPIVOTDATA("DateRDV",TCD!$B$1,"DT","VA","Bénéficiaire",$A170,BD$6,BD$5,"Mois (DateRDV)",BD$7,"Années (DateRDV)",BD$3),1,""),"")</f>
        <v/>
      </c>
      <c r="BE170" s="166" t="str">
        <f>IFERROR(IF(GETPIVOTDATA("DateRDV",TCD!$B$1,"DT","VA","Bénéficiaire",$A170,BE$6,BE$5,"Mois (DateRDV)",BE$7,"Années (DateRDV)",BE$3),2,""),"")</f>
        <v/>
      </c>
      <c r="BF170" s="166" t="str">
        <f>IFERROR(IF(GETPIVOTDATA("DateRDV",TCD!$B$1,"DT","VA","Bénéficiaire",$A170,BF$6,BF$5,"Mois (DateRDV)",BF$7,"Années (DateRDV)",BF$3,"Présence","Présent"),3,""),"")</f>
        <v/>
      </c>
      <c r="BG170" s="166" t="str">
        <f>IFERROR(IF(GETPIVOTDATA("DateRDV",TCD!$B$1,"DT","VA","Bénéficiaire",$A170,BG$6,BG$5,"Mois (DateRDV)",BG$7,"Années (DateRDV)",BG$3,"Présence","Absent"),4,""),"")</f>
        <v/>
      </c>
      <c r="BH170" s="166" t="str">
        <f>IFERROR(IF(GETPIVOTDATA("DateRDV",TCD!$B$1,"DT","VA","Bénéficiaire",$A170,BH$6,BH$5,"Mois (DateRDV)",BH$7,"Années (DateRDV)",BH$3),1,""),"")</f>
        <v/>
      </c>
      <c r="BI170" s="166" t="str">
        <f>IFERROR(IF(GETPIVOTDATA("DateRDV",TCD!$B$1,"DT","VA","Bénéficiaire",$A170,BI$6,BI$5,"Mois (DateRDV)",BI$7,"Années (DateRDV)",BI$3),2,""),"")</f>
        <v/>
      </c>
      <c r="BJ170" s="166" t="str">
        <f>IFERROR(IF(GETPIVOTDATA("DateRDV",TCD!$B$1,"DT","VA","Bénéficiaire",$A170,BJ$6,BJ$5,"Mois (DateRDV)",BJ$7,"Années (DateRDV)",BJ$3,"Présence","Présent"),3,""),"")</f>
        <v/>
      </c>
      <c r="BK170" s="166" t="str">
        <f>IFERROR(IF(GETPIVOTDATA("DateRDV",TCD!$B$1,"DT","VA","Bénéficiaire",$A170,BK$6,BK$5,"Mois (DateRDV)",BK$7,"Années (DateRDV)",BK$3,"Présence","Absent"),4,""),"")</f>
        <v/>
      </c>
      <c r="BL170" s="166" t="str">
        <f>IFERROR(IF(GETPIVOTDATA("DateRDV",TCD!$B$1,"DT","VA","Bénéficiaire",$A170,BL$6,BL$5,"Mois (DateRDV)",BL$7,"Années (DateRDV)",BL$3),1,""),"")</f>
        <v/>
      </c>
      <c r="BM170" s="166" t="str">
        <f>IFERROR(IF(GETPIVOTDATA("DateRDV",TCD!$B$1,"DT","VA","Bénéficiaire",$A170,BM$6,BM$5,"Mois (DateRDV)",BM$7,"Années (DateRDV)",BM$3),2,""),"")</f>
        <v/>
      </c>
      <c r="BN170" s="166" t="str">
        <f>IFERROR(IF(GETPIVOTDATA("DateRDV",TCD!$B$1,"DT","VA","Bénéficiaire",$A170,BN$6,BN$5,"Mois (DateRDV)",BN$7,"Années (DateRDV)",BN$3,"Présence","Présent"),3,""),"")</f>
        <v/>
      </c>
      <c r="BO170" s="166" t="str">
        <f>IFERROR(IF(GETPIVOTDATA("DateRDV",TCD!$B$1,"DT","VA","Bénéficiaire",$A170,BO$6,BO$5,"Mois (DateRDV)",BO$7,"Années (DateRDV)",BO$3,"Présence","Absent"),4,""),"")</f>
        <v/>
      </c>
      <c r="BP170" s="166" t="str">
        <f>IFERROR(IF(GETPIVOTDATA("DateRDV",TCD!$B$1,"DT","VA","Bénéficiaire",$A170,BP$6,BP$5,"Mois (DateRDV)",BP$7,"Années (DateRDV)",BP$3),1,""),"")</f>
        <v/>
      </c>
      <c r="BQ170" s="166" t="str">
        <f>IFERROR(IF(GETPIVOTDATA("DateRDV",TCD!$B$1,"DT","VA","Bénéficiaire",$A170,BQ$6,BQ$5,"Mois (DateRDV)",BQ$7,"Années (DateRDV)",BQ$3),2,""),"")</f>
        <v/>
      </c>
      <c r="BR170" s="166" t="str">
        <f>IFERROR(IF(GETPIVOTDATA("DateRDV",TCD!$B$1,"DT","VA","Bénéficiaire",$A170,BR$6,BR$5,"Mois (DateRDV)",BR$7,"Années (DateRDV)",BR$3,"Présence","Présent"),3,""),"")</f>
        <v/>
      </c>
      <c r="BS170" s="166" t="str">
        <f>IFERROR(IF(GETPIVOTDATA("DateRDV",TCD!$B$1,"DT","VA","Bénéficiaire",$A170,BS$6,BS$5,"Mois (DateRDV)",BS$7,"Années (DateRDV)",BS$3,"Présence","Absent"),4,""),"")</f>
        <v/>
      </c>
      <c r="BT170" s="166" t="str">
        <f>IFERROR(IF(GETPIVOTDATA("DateRDV",TCD!$B$1,"DT","VA","Bénéficiaire",$A170,BT$6,BT$5,"Mois (DateRDV)",BT$7,"Années (DateRDV)",BT$3),1,""),"")</f>
        <v/>
      </c>
      <c r="BU170" s="166" t="str">
        <f>IFERROR(IF(GETPIVOTDATA("DateRDV",TCD!$B$1,"DT","VA","Bénéficiaire",$A170,BU$6,BU$5,"Mois (DateRDV)",BU$7,"Années (DateRDV)",BU$3),2,""),"")</f>
        <v/>
      </c>
      <c r="BV170" s="166" t="str">
        <f>IFERROR(IF(GETPIVOTDATA("DateRDV",TCD!$B$1,"DT","VA","Bénéficiaire",$A170,BV$6,BV$5,"Mois (DateRDV)",BV$7,"Années (DateRDV)",BV$3,"Présence","Présent"),3,""),"")</f>
        <v/>
      </c>
      <c r="BW170" s="166" t="str">
        <f>IFERROR(IF(GETPIVOTDATA("DateRDV",TCD!$B$1,"DT","VA","Bénéficiaire",$A170,BW$6,BW$5,"Mois (DateRDV)",BW$7,"Années (DateRDV)",BW$3,"Présence","Absent"),4,""),"")</f>
        <v/>
      </c>
      <c r="BX170" s="166" t="str">
        <f>IFERROR(IF(GETPIVOTDATA("DateRDV",TCD!$B$1,"DT","VA","Bénéficiaire",$A170,BX$6,BX$5,"Mois (DateRDV)",BX$7,"Années (DateRDV)",BX$3),1,""),"")</f>
        <v/>
      </c>
      <c r="BY170" s="166" t="str">
        <f>IFERROR(IF(GETPIVOTDATA("DateRDV",TCD!$B$1,"DT","VA","Bénéficiaire",$A170,BY$6,BY$5,"Mois (DateRDV)",BY$7,"Années (DateRDV)",BY$3),2,""),"")</f>
        <v/>
      </c>
      <c r="BZ170" s="166" t="str">
        <f>IFERROR(IF(GETPIVOTDATA("DateRDV",TCD!$B$1,"DT","VA","Bénéficiaire",$A170,BZ$6,BZ$5,"Mois (DateRDV)",BZ$7,"Années (DateRDV)",BZ$3,"Présence","Présent"),3,""),"")</f>
        <v/>
      </c>
      <c r="CA170" s="166" t="str">
        <f>IFERROR(IF(GETPIVOTDATA("DateRDV",TCD!$B$1,"DT","VA","Bénéficiaire",$A170,CA$6,CA$5,"Mois (DateRDV)",CA$7,"Années (DateRDV)",CA$3,"Présence","Absent"),4,""),"")</f>
        <v/>
      </c>
      <c r="CB170" s="166" t="str">
        <f>IFERROR(IF(GETPIVOTDATA("DateRDV",TCD!$B$1,"DT","VA","Bénéficiaire",$A170,CB$6,CB$5,"Mois (DateRDV)",CB$7,"Années (DateRDV)",CB$3),1,""),"")</f>
        <v/>
      </c>
      <c r="CC170" s="166" t="str">
        <f>IFERROR(IF(GETPIVOTDATA("DateRDV",TCD!$B$1,"DT","VA","Bénéficiaire",$A170,CC$6,CC$5,"Mois (DateRDV)",CC$7,"Années (DateRDV)",CC$3),2,""),"")</f>
        <v/>
      </c>
      <c r="CD170" s="166" t="str">
        <f>IFERROR(IF(GETPIVOTDATA("DateRDV",TCD!$B$1,"DT","VA","Bénéficiaire",$A170,CD$6,CD$5,"Mois (DateRDV)",CD$7,"Années (DateRDV)",CD$3,"Présence","Présent"),3,""),"")</f>
        <v/>
      </c>
      <c r="CE170" s="166" t="str">
        <f>IFERROR(IF(GETPIVOTDATA("DateRDV",TCD!$B$1,"DT","VA","Bénéficiaire",$A170,CE$6,CE$5,"Mois (DateRDV)",CE$7,"Années (DateRDV)",CE$3,"Présence","Absent"),4,""),"")</f>
        <v/>
      </c>
      <c r="CF170" s="166" t="str">
        <f>IFERROR(IF(GETPIVOTDATA("DateRDV",TCD!$B$1,"DT","VA","Bénéficiaire",$A170,CF$6,CF$5,"Mois (DateRDV)",CF$7,"Années (DateRDV)",CF$3),1,""),"")</f>
        <v/>
      </c>
      <c r="CG170" s="166" t="str">
        <f>IFERROR(IF(GETPIVOTDATA("DateRDV",TCD!$B$1,"DT","VA","Bénéficiaire",$A170,CG$6,CG$5,"Mois (DateRDV)",CG$7,"Années (DateRDV)",CG$3),2,""),"")</f>
        <v/>
      </c>
      <c r="CH170" s="166" t="str">
        <f>IFERROR(IF(GETPIVOTDATA("DateRDV",TCD!$B$1,"DT","VA","Bénéficiaire",$A170,CH$6,CH$5,"Mois (DateRDV)",CH$7,"Années (DateRDV)",CH$3,"Présence","Présent"),3,""),"")</f>
        <v/>
      </c>
      <c r="CI170" s="166" t="str">
        <f>IFERROR(IF(GETPIVOTDATA("DateRDV",TCD!$B$1,"DT","VA","Bénéficiaire",$A170,CI$6,CI$5,"Mois (DateRDV)",CI$7,"Années (DateRDV)",CI$3,"Présence","Absent"),4,""),"")</f>
        <v/>
      </c>
      <c r="CJ170" s="166" t="str">
        <f>IFERROR(IF(GETPIVOTDATA("DateRDV",TCD!$B$1,"DT","VA","Bénéficiaire",$A170,CJ$6,CJ$5,"Mois (DateRDV)",CJ$7,"Années (DateRDV)",CJ$3),1,""),"")</f>
        <v/>
      </c>
      <c r="CK170" s="166" t="str">
        <f>IFERROR(IF(GETPIVOTDATA("DateRDV",TCD!$B$1,"DT","VA","Bénéficiaire",$A170,CK$6,CK$5,"Mois (DateRDV)",CK$7,"Années (DateRDV)",CK$3),2,""),"")</f>
        <v/>
      </c>
      <c r="CL170" s="166" t="str">
        <f>IFERROR(IF(GETPIVOTDATA("DateRDV",TCD!$B$1,"DT","VA","Bénéficiaire",$A170,VE$6,VE$5,"Mois (DateRDV)",VE$7,"Années (DateRDV)",VE$3,"Présence","Présent"),3,""),"")</f>
        <v/>
      </c>
      <c r="CM170" s="166" t="str">
        <f>IFERROR(IF(GETPIVOTDATA("DateRDV",TCD!$B$1,"DT","VA","Bénéficiaire",$A170,CM$6,CM$5,"Mois (DateRDV)",CM$7,"Années (DateRDV)",CM$3,"Présence","Absent"),4,""),"")</f>
        <v/>
      </c>
      <c r="CN170" s="166" t="str">
        <f>IFERROR(IF(GETPIVOTDATA("DateRDV",TCD!$B$1,"DT","VA","Bénéficiaire",$A170,CN$6,CN$5,"Mois (DateRDV)",CN$7,"Années (DateRDV)",CN$3),1,""),"")</f>
        <v/>
      </c>
      <c r="CO170" s="166" t="str">
        <f>IFERROR(IF(GETPIVOTDATA("DateRDV",TCD!$B$1,"DT","VA","Bénéficiaire",$A170,CO$6,CO$5,"Mois (DateRDV)",CO$7,"Années (DateRDV)",CO$3),2,""),"")</f>
        <v/>
      </c>
      <c r="CP170" s="166" t="str">
        <f>IFERROR(IF(GETPIVOTDATA("DateRDV",TCD!$B$1,"DT","VA","Bénéficiaire",$A170,CP$6,CP$5,"Mois (DateRDV)",CP$7,"Années (DateRDV)",CP$3,"Présence","Présent"),3,""),"")</f>
        <v/>
      </c>
      <c r="CQ170" s="166" t="str">
        <f>IFERROR(IF(GETPIVOTDATA("DateRDV",TCD!$B$1,"DT","VA","Bénéficiaire",$A170,CQ$6,CQ$5,"Mois (DateRDV)",CQ$7,"Années (DateRDV)",CQ$3,"Présence","Absent"),4,""),"")</f>
        <v/>
      </c>
      <c r="CR170" s="166" t="str">
        <f>IFERROR(IF(GETPIVOTDATA("DateRDV",TCD!$B$1,"DT","VA","Bénéficiaire",$A170,CR$6,CR$5,"Mois (DateRDV)",CR$7,"Années (DateRDV)",CR$3),1,""),"")</f>
        <v/>
      </c>
      <c r="CS170" s="166" t="str">
        <f>IFERROR(IF(GETPIVOTDATA("DateRDV",TCD!$B$1,"DT","VA","Bénéficiaire",$A170,CS$6,CS$5,"Mois (DateRDV)",CS$7,"Années (DateRDV)",CS$3),2,""),"")</f>
        <v/>
      </c>
      <c r="CT170" s="166" t="str">
        <f>IFERROR(IF(GETPIVOTDATA("DateRDV",TCD!$B$1,"DT","VA","Bénéficiaire",$A170,CT$6,CT$5,"Mois (DateRDV)",CT$7,"Années (DateRDV)",CT$3,"Présence","Présent"),3,""),"")</f>
        <v/>
      </c>
      <c r="CU170" s="166" t="str">
        <f>IFERROR(IF(GETPIVOTDATA("DateRDV",TCD!$B$1,"DT","VA","Bénéficiaire",$A170,CU$6,CU$5,"Mois (DateRDV)",CU$7,"Années (DateRDV)",CU$3,"Présence","Absent"),4,""),"")</f>
        <v/>
      </c>
      <c r="CV170" s="166" t="str">
        <f>IFERROR(IF(GETPIVOTDATA("DateRDV",TCD!$B$1,"DT","VA","Bénéficiaire",$A170,CV$6,CV$5,"Mois (DateRDV)",CV$7,"Années (DateRDV)",CV$3),1,""),"")</f>
        <v/>
      </c>
      <c r="CW170" s="166" t="str">
        <f>IFERROR(IF(GETPIVOTDATA("DateRDV",TCD!$B$1,"DT","VA","Bénéficiaire",$A170,CW$6,CW$5,"Mois (DateRDV)",CW$7,"Années (DateRDV)",CW$3),2,""),"")</f>
        <v/>
      </c>
      <c r="CX170" s="166" t="str">
        <f>IFERROR(IF(GETPIVOTDATA("DateRDV",TCD!$B$1,"DT","VA","Bénéficiaire",$A170,CX$6,CX$5,"Mois (DateRDV)",CX$7,"Années (DateRDV)",CX$3,"Présence","Présent"),3,""),"")</f>
        <v/>
      </c>
      <c r="CY170" s="166" t="str">
        <f>IFERROR(IF(GETPIVOTDATA("DateRDV",TCD!$B$1,"DT","VA","Bénéficiaire",$A170,CY$6,CY$5,"Mois (DateRDV)",CY$7,"Années (DateRDV)",CY$3,"Présence","Absent"),4,""),"")</f>
        <v/>
      </c>
      <c r="CZ170" s="166" t="str">
        <f>IFERROR(IF(GETPIVOTDATA("DateRDV",TCD!$B$1,"DT","VA","Bénéficiaire",$A170,CZ$6,CZ$5,"Mois (DateRDV)",CZ$7,"Années (DateRDV)",CZ$3),1,""),"")</f>
        <v/>
      </c>
      <c r="DA170" s="166" t="str">
        <f>IFERROR(IF(GETPIVOTDATA("DateRDV",TCD!$B$1,"DT","VA","Bénéficiaire",$A170,DA$6,DA$5,"Mois (DateRDV)",DA$7,"Années (DateRDV)",DA$3),2,""),"")</f>
        <v/>
      </c>
      <c r="DB170" s="166" t="str">
        <f>IFERROR(IF(GETPIVOTDATA("DateRDV",TCD!$B$1,"DT","VA","Bénéficiaire",$A170,DB$6,DB$5,"Mois (DateRDV)",DB$7,"Années (DateRDV)",DB$3,"Présence","Présent"),3,""),"")</f>
        <v/>
      </c>
      <c r="DC170" s="166" t="str">
        <f>IFERROR(IF(GETPIVOTDATA("DateRDV",TCD!$B$1,"DT","VA","Bénéficiaire",$A170,DC$6,DC$5,"Mois (DateRDV)",DC$7,"Années (DateRDV)",DC$3,"Présence","Absent"),4,""),"")</f>
        <v/>
      </c>
      <c r="DD170" s="166" t="str">
        <f>IFERROR(IF(GETPIVOTDATA("DateRDV",TCD!$B$1,"DT","VA","Bénéficiaire",$A170,DD$6,DD$5,"Mois (DateRDV)",DD$7,"Années (DateRDV)",DD$3),1,""),"")</f>
        <v/>
      </c>
      <c r="DE170" s="166" t="str">
        <f>IFERROR(IF(GETPIVOTDATA("DateRDV",TCD!$B$1,"DT","VA","Bénéficiaire",$A170,DE$6,DE$5,"Mois (DateRDV)",DE$7,"Années (DateRDV)",DE$3),2,""),"")</f>
        <v/>
      </c>
      <c r="DF170" s="166" t="str">
        <f>IFERROR(IF(GETPIVOTDATA("DateRDV",TCD!$B$1,"DT","VA","Bénéficiaire",$A170,DF$6,DF$5,"Mois (DateRDV)",DF$7,"Années (DateRDV)",DF$3,"Présence","Présent"),3,""),"")</f>
        <v/>
      </c>
      <c r="DG170" s="166" t="str">
        <f>IFERROR(IF(GETPIVOTDATA("DateRDV",TCD!$B$1,"DT","VA","Bénéficiaire",$A170,DG$6,DG$5,"Mois (DateRDV)",DG$7,"Années (DateRDV)",DG$3,"Présence","Absent"),4,""),"")</f>
        <v/>
      </c>
      <c r="DH170" s="166" t="str">
        <f>IFERROR(IF(GETPIVOTDATA("DateRDV",TCD!$B$1,"DT","VA","Bénéficiaire",$A170,DH$6,DH$5,"Mois (DateRDV)",DH$7,"Années (DateRDV)",DH$3),1,""),"")</f>
        <v/>
      </c>
      <c r="DI170" s="166" t="str">
        <f>IFERROR(IF(GETPIVOTDATA("DateRDV",TCD!$B$1,"DT","VA","Bénéficiaire",$A170,DI$6,DI$5,"Mois (DateRDV)",DI$7,"Années (DateRDV)",DI$3),2,""),"")</f>
        <v/>
      </c>
      <c r="DJ170" s="166" t="str">
        <f>IFERROR(IF(GETPIVOTDATA("DateRDV",TCD!$B$1,"DT","VA","Bénéficiaire",$A170,DJ$6,DJ$5,"Mois (DateRDV)",DJ$7,"Années (DateRDV)",DJ$3,"Présence","Présent"),3,""),"")</f>
        <v/>
      </c>
      <c r="DK170" s="166" t="str">
        <f>IFERROR(IF(GETPIVOTDATA("DateRDV",TCD!$B$1,"DT","VA","Bénéficiaire",$A170,DK$6,DK$5,"Mois (DateRDV)",DK$7,"Années (DateRDV)",DK$3,"Présence","Absent"),4,""),"")</f>
        <v/>
      </c>
      <c r="DL170" s="166" t="str">
        <f>IFERROR(IF(GETPIVOTDATA("DateRDV",TCD!$B$1,"DT","VA","Bénéficiaire",$A170,DL$6,DL$5,"Mois (DateRDV)",DL$7,"Années (DateRDV)",DL$3),1,""),"")</f>
        <v/>
      </c>
      <c r="DM170" s="166" t="str">
        <f>IFERROR(IF(GETPIVOTDATA("DateRDV",TCD!$B$1,"DT","VA","Bénéficiaire",$A170,DM$6,DM$5,"Mois (DateRDV)",DM$7,"Années (DateRDV)",DM$3),2,""),"")</f>
        <v/>
      </c>
      <c r="DN170" s="166" t="str">
        <f>IFERROR(IF(GETPIVOTDATA("DateRDV",TCD!$B$1,"DT","VA","Bénéficiaire",$A170,DN$6,DN$5,"Mois (DateRDV)",DN$7,"Années (DateRDV)",DN$3,"Présence","Présent"),3,""),"")</f>
        <v/>
      </c>
      <c r="DO170" s="166" t="str">
        <f>IFERROR(IF(GETPIVOTDATA("DateRDV",TCD!$B$1,"DT","VA","Bénéficiaire",$A170,DO$6,DO$5,"Mois (DateRDV)",DO$7,"Années (DateRDV)",DO$3,"Présence","Absent"),4,""),"")</f>
        <v/>
      </c>
    </row>
    <row r="171" spans="2:119" x14ac:dyDescent="0.2">
      <c r="B171" s="169" t="str">
        <f>IFERROR(IF(INDEX(Data!P:P,MATCH(A171,Data!B:B,0))&lt;&gt;"",INDEX(Data!P:P,MATCH(A171,Data!B:B,0)),""),"")</f>
        <v/>
      </c>
      <c r="C171" s="169" t="str">
        <f>IFERROR(IF(INDEX(Data!O:O,MATCH(A171,Data!B:B,0))&lt;&gt;"",INDEX(Data!O:O,MATCH(A171,Data!B:B,0)),""),"")</f>
        <v/>
      </c>
      <c r="D171" s="169" t="str">
        <f>IFERROR(IF(INDEX(Data!J:J,MATCH(A171,Data!B:B,0))&lt;&gt;"",INDEX(Data!J:J,MATCH(A171,Data!B:B,0)),""),"")</f>
        <v/>
      </c>
      <c r="E171" s="169" t="str">
        <f>IFERROR(IF(INDEX(Data!M:M,MATCH(A171,Data!B:B,0))&lt;&gt;"",INDEX(Data!M:M,MATCH(A171,Data!B:B,0)),""),"")</f>
        <v/>
      </c>
      <c r="F171" s="169" t="str">
        <f>IFERROR(IF(INDEX(Data!N:N,MATCH(A171,Data!B:B,0))&lt;&gt;"",INDEX(Data!N:N,MATCH(A171,Data!B:B,0)),""),"")</f>
        <v/>
      </c>
      <c r="G171" s="170" t="str">
        <f>IFERROR(IF(INDEX(Data!K:K,MATCH(A171,Data!B:B,0))&lt;&gt;"",INDEX(Data!K:K,MATCH(A171,Data!B:B,0)),""),"")</f>
        <v/>
      </c>
      <c r="H171" s="170" t="str">
        <f>IFERROR(IF(INDEX(Data!L:L,MATCH(A171,Data!B:B,0))&lt;&gt;"",INDEX(Data!L:L,MATCH(A171,Data!B:B,0)),""),"")</f>
        <v/>
      </c>
      <c r="I171" s="170" t="str">
        <f>IFERROR(IF(INDEX(Data!C:C,MATCH(A171,Data!B:B,0))&lt;&gt;"",INDEX(Data!C:C,MATCH(A171,Data!B:B,0)),""),"")</f>
        <v/>
      </c>
      <c r="J171" s="170" t="str">
        <f>IFERROR(IF(INDEX(Data!D:D,MATCH(A171,Data!B:B,0))&lt;&gt;"",INDEX(Data!D:D,MATCH(A171,Data!B:B,0)),""),"")</f>
        <v/>
      </c>
      <c r="K171" s="171" t="str">
        <f>IFERROR(IF(INDEX(Data!H:H,MATCH(A171,Data!B:B,0))&lt;&gt;"",INDEX(Data!H:H,MATCH(A171,Data!B:B,0)),""),"")</f>
        <v/>
      </c>
      <c r="L171" s="166" t="str">
        <f>IFERROR(IF(GETPIVOTDATA("DateRDV",TCD!$B$1,"DT","VA","Bénéficiaire",$A171,L$6,L$5,"Mois (DateRDV)",L$7,"Années (DateRDV)",L$3),1,""),"")</f>
        <v/>
      </c>
      <c r="M171" s="166" t="str">
        <f>IFERROR(IF(GETPIVOTDATA("DateRDV",TCD!$B$1,"DT","VA","Bénéficiaire",$A171,M$6,M$5,"Mois (DateRDV)",M$7,"Années (DateRDV)",M$3),2,""),"")</f>
        <v/>
      </c>
      <c r="N171" s="166" t="str">
        <f>IFERROR(IF(GETPIVOTDATA("DateRDV",TCD!$B$1,"DT","VA","Bénéficiaire",$A171,N$6,N$5,"Mois (DateRDV)",N$7,"Années (DateRDV)",N$3,"Présence","Présent"),3,""),"")</f>
        <v/>
      </c>
      <c r="O171" s="166" t="str">
        <f>IFERROR(IF(GETPIVOTDATA("DateRDV",TCD!$B$1,"DT","VA","Bénéficiaire",$A171,O$6,O$5,"Mois (DateRDV)",O$7,"Années (DateRDV)",O$3,"Présence","Absent"),4,""),"")</f>
        <v/>
      </c>
      <c r="P171" s="166" t="str">
        <f>IFERROR(IF(GETPIVOTDATA("DateRDV",TCD!$B$1,"DT","VA","Bénéficiaire",$A171,P$6,P$5,"Mois (DateRDV)",P$7,"Années (DateRDV)",P$3),1,""),"")</f>
        <v/>
      </c>
      <c r="Q171" s="166" t="str">
        <f>IFERROR(IF(GETPIVOTDATA("DateRDV",TCD!$B$1,"DT","VA","Bénéficiaire",$A171,Q$6,Q$5,"Mois (DateRDV)",Q$7,"Années (DateRDV)",Q$3),2,""),"")</f>
        <v/>
      </c>
      <c r="R171" s="166" t="str">
        <f>IFERROR(IF(GETPIVOTDATA("DateRDV",TCD!$B$1,"DT","VA","Bénéficiaire",$A171,R$6,R$5,"Mois (DateRDV)",R$7,"Années (DateRDV)",R$3,"Présence","Présent"),3,""),"")</f>
        <v/>
      </c>
      <c r="S171" s="166" t="str">
        <f>IFERROR(IF(GETPIVOTDATA("DateRDV",TCD!$B$1,"DT","VA","Bénéficiaire",$A171,S$6,S$5,"Mois (DateRDV)",S$7,"Années (DateRDV)",S$3,"Présence","Absent"),4,""),"")</f>
        <v/>
      </c>
      <c r="T171" s="166" t="str">
        <f>IFERROR(IF(GETPIVOTDATA("DateRDV",TCD!$B$1,"DT","VA","Bénéficiaire",$A171,T$6,T$5,"Mois (DateRDV)",T$7,"Années (DateRDV)",T$3),1,""),"")</f>
        <v/>
      </c>
      <c r="U171" s="166" t="str">
        <f>IFERROR(IF(GETPIVOTDATA("DateRDV",TCD!$B$1,"DT","VA","Bénéficiaire",$A171,U$6,U$5,"Mois (DateRDV)",U$7,"Années (DateRDV)",U$3),2,""),"")</f>
        <v/>
      </c>
      <c r="V171" s="166" t="str">
        <f>IFERROR(IF(GETPIVOTDATA("DateRDV",TCD!$B$1,"DT","VA","Bénéficiaire",$A171,V$6,V$5,"Mois (DateRDV)",V$7,"Années (DateRDV)",V$3,"Présence","Présent"),3,""),"")</f>
        <v/>
      </c>
      <c r="W171" s="166" t="str">
        <f>IFERROR(IF(GETPIVOTDATA("DateRDV",TCD!$B$1,"DT","VA","Bénéficiaire",$A171,W$6,W$5,"Mois (DateRDV)",W$7,"Années (DateRDV)",W$3,"Présence","Absent"),4,""),"")</f>
        <v/>
      </c>
      <c r="X171" s="166" t="str">
        <f>IFERROR(IF(GETPIVOTDATA("DateRDV",TCD!$B$1,"DT","VA","Bénéficiaire",$A171,X$6,X$5,"Mois (DateRDV)",X$7,"Années (DateRDV)",X$3),1,""),"")</f>
        <v/>
      </c>
      <c r="Y171" s="166" t="str">
        <f>IFERROR(IF(GETPIVOTDATA("DateRDV",TCD!$B$1,"DT","VA","Bénéficiaire",$A171,Y$6,Y$5,"Mois (DateRDV)",Y$7,"Années (DateRDV)",Y$3),2,""),"")</f>
        <v/>
      </c>
      <c r="Z171" s="166" t="str">
        <f>IFERROR(IF(GETPIVOTDATA("DateRDV",TCD!$B$1,"DT","VA","Bénéficiaire",$A171,Z$6,Z$5,"Mois (DateRDV)",Z$7,"Années (DateRDV)",Z$3,"Présence","Présent"),3,""),"")</f>
        <v/>
      </c>
      <c r="AA171" s="166" t="str">
        <f>IFERROR(IF(GETPIVOTDATA("DateRDV",TCD!$B$1,"DT","VA","Bénéficiaire",$A171,AA$6,AA$5,"Mois (DateRDV)",AA$7,"Années (DateRDV)",AA$3,"Présence","Absent"),4,""),"")</f>
        <v/>
      </c>
      <c r="AB171" s="166" t="str">
        <f>IFERROR(IF(GETPIVOTDATA("DateRDV",TCD!$B$1,"DT","VA","Bénéficiaire",$A171,AB$6,AB$5,"Mois (DateRDV)",AB$7,"Années (DateRDV)",AB$3),1,""),"")</f>
        <v/>
      </c>
      <c r="AC171" s="166" t="str">
        <f>IFERROR(IF(GETPIVOTDATA("DateRDV",TCD!$B$1,"DT","VA","Bénéficiaire",$A171,AC$6,AC$5,"Mois (DateRDV)",AC$7,"Années (DateRDV)",AC$3),2,""),"")</f>
        <v/>
      </c>
      <c r="AD171" s="166" t="str">
        <f>IFERROR(IF(GETPIVOTDATA("DateRDV",TCD!$B$1,"DT","VA","Bénéficiaire",$A171,AD$6,AD$5,"Mois (DateRDV)",AD$7,"Années (DateRDV)",AD$3,"Présence","Présent"),3,""),"")</f>
        <v/>
      </c>
      <c r="AE171" s="166" t="str">
        <f>IFERROR(IF(GETPIVOTDATA("DateRDV",TCD!$B$1,"DT","VA","Bénéficiaire",$A171,AE$6,AE$5,"Mois (DateRDV)",AE$7,"Années (DateRDV)",AE$3,"Présence","Absent"),4,""),"")</f>
        <v/>
      </c>
      <c r="AF171" s="166" t="str">
        <f>IFERROR(IF(GETPIVOTDATA("DateRDV",TCD!$B$1,"DT","VA","Bénéficiaire",$A171,AF$6,AF$5,"Mois (DateRDV)",AF$7,"Années (DateRDV)",AF$3),1,""),"")</f>
        <v/>
      </c>
      <c r="AG171" s="166" t="str">
        <f>IFERROR(IF(GETPIVOTDATA("DateRDV",TCD!$B$1,"DT","VA","Bénéficiaire",$A171,AG$6,AG$5,"Mois (DateRDV)",AG$7,"Années (DateRDV)",AG$3),2,""),"")</f>
        <v/>
      </c>
      <c r="AH171" s="166" t="str">
        <f>IFERROR(IF(GETPIVOTDATA("DateRDV",TCD!$B$1,"DT","VA","Bénéficiaire",$A171,AH$6,AH$5,"Mois (DateRDV)",AH$7,"Années (DateRDV)",AH$3,"Présence","Présent"),3,""),"")</f>
        <v/>
      </c>
      <c r="AI171" s="166" t="str">
        <f>IFERROR(IF(GETPIVOTDATA("DateRDV",TCD!$B$1,"DT","VA","Bénéficiaire",$A171,AI$6,AI$5,"Mois (DateRDV)",AI$7,"Années (DateRDV)",AI$3,"Présence","Absent"),4,""),"")</f>
        <v/>
      </c>
      <c r="AJ171" s="166" t="str">
        <f>IFERROR(IF(GETPIVOTDATA("DateRDV",TCD!$B$1,"DT","VA","Bénéficiaire",$A171,AJ$6,AJ$5,"Mois (DateRDV)",AJ$7,"Années (DateRDV)",AJ$3),1,""),"")</f>
        <v/>
      </c>
      <c r="AK171" s="166" t="str">
        <f>IFERROR(IF(GETPIVOTDATA("DateRDV",TCD!$B$1,"DT","VA","Bénéficiaire",$A171,AK$6,AK$5,"Mois (DateRDV)",AK$7,"Années (DateRDV)",AK$3),2,""),"")</f>
        <v/>
      </c>
      <c r="AL171" s="166" t="str">
        <f>IFERROR(IF(GETPIVOTDATA("DateRDV",TCD!$B$1,"DT","VA","Bénéficiaire",$A171,AL$6,AL$5,"Mois (DateRDV)",AL$7,"Années (DateRDV)",AL$3,"Présence","Présent"),3,""),"")</f>
        <v/>
      </c>
      <c r="AM171" s="166" t="str">
        <f>IFERROR(IF(GETPIVOTDATA("DateRDV",TCD!$B$1,"DT","VA","Bénéficiaire",$A171,AM$6,AM$5,"Mois (DateRDV)",AM$7,"Années (DateRDV)",AM$3,"Présence","Absent"),4,""),"")</f>
        <v/>
      </c>
      <c r="AN171" s="166" t="str">
        <f>IFERROR(IF(GETPIVOTDATA("DateRDV",TCD!$B$1,"DT","VA","Bénéficiaire",$A171,AN$6,AN$5,"Mois (DateRDV)",AN$7,"Années (DateRDV)",AN$3),1,""),"")</f>
        <v/>
      </c>
      <c r="AO171" s="166" t="str">
        <f>IFERROR(IF(GETPIVOTDATA("DateRDV",TCD!$B$1,"DT","VA","Bénéficiaire",$A171,AO$6,AO$5,"Mois (DateRDV)",AO$7,"Années (DateRDV)",AO$3),2,""),"")</f>
        <v/>
      </c>
      <c r="AP171" s="166" t="str">
        <f>IFERROR(IF(GETPIVOTDATA("DateRDV",TCD!$B$1,"DT","VA","Bénéficiaire",$A171,AP$6,AP$5,"Mois (DateRDV)",AP$7,"Années (DateRDV)",AP$3,"Présence","Présent"),3,""),"")</f>
        <v/>
      </c>
      <c r="AQ171" s="166" t="str">
        <f>IFERROR(IF(GETPIVOTDATA("DateRDV",TCD!$B$1,"DT","VA","Bénéficiaire",$A171,AQ$6,AQ$5,"Mois (DateRDV)",AQ$7,"Années (DateRDV)",AQ$3,"Présence","Absent"),4,""),"")</f>
        <v/>
      </c>
      <c r="AR171" s="166" t="str">
        <f>IFERROR(IF(GETPIVOTDATA("DateRDV",TCD!$B$1,"DT","VA","Bénéficiaire",$A171,AR$6,AR$5,"Mois (DateRDV)",AR$7,"Années (DateRDV)",AR$3),1,""),"")</f>
        <v/>
      </c>
      <c r="AS171" s="166" t="str">
        <f>IFERROR(IF(GETPIVOTDATA("DateRDV",TCD!$B$1,"DT","VA","Bénéficiaire",$A171,AS$6,AS$5,"Mois (DateRDV)",AS$7,"Années (DateRDV)",AS$3),2,""),"")</f>
        <v/>
      </c>
      <c r="AT171" s="166" t="str">
        <f>IFERROR(IF(GETPIVOTDATA("DateRDV",TCD!$B$1,"DT","VA","Bénéficiaire",$A171,AT$6,AT$5,"Mois (DateRDV)",AT$7,"Années (DateRDV)",AT$3,"Présence","Présent"),3,""),"")</f>
        <v/>
      </c>
      <c r="AU171" s="166" t="str">
        <f>IFERROR(IF(GETPIVOTDATA("DateRDV",TCD!$B$1,"DT","VA","Bénéficiaire",$A171,AU$6,AU$5,"Mois (DateRDV)",AU$7,"Années (DateRDV)",AU$3,"Présence","Absent"),4,""),"")</f>
        <v/>
      </c>
      <c r="AV171" s="166" t="str">
        <f>IFERROR(IF(GETPIVOTDATA("DateRDV",TCD!$B$1,"DT","VA","Bénéficiaire",$A171,AV$6,AV$5,"Mois (DateRDV)",AV$7,"Années (DateRDV)",AV$3),1,""),"")</f>
        <v/>
      </c>
      <c r="AW171" s="166" t="str">
        <f>IFERROR(IF(GETPIVOTDATA("DateRDV",TCD!$B$1,"DT","VA","Bénéficiaire",$A171,AW$6,AW$5,"Mois (DateRDV)",AW$7,"Années (DateRDV)",AW$3),2,""),"")</f>
        <v/>
      </c>
      <c r="AX171" s="166" t="str">
        <f>IFERROR(IF(GETPIVOTDATA("DateRDV",TCD!$B$1,"DT","VA","Bénéficiaire",$A171,AX$6,AX$5,"Mois (DateRDV)",AX$7,"Années (DateRDV)",AX$3,"Présence","Présent"),3,""),"")</f>
        <v/>
      </c>
      <c r="AY171" s="166" t="str">
        <f>IFERROR(IF(GETPIVOTDATA("DateRDV",TCD!$B$1,"DT","VA","Bénéficiaire",$A171,AY$6,AY$5,"Mois (DateRDV)",AY$7,"Années (DateRDV)",AY$3,"Présence","Absent"),4,""),"")</f>
        <v/>
      </c>
      <c r="AZ171" s="166" t="str">
        <f>IFERROR(IF(GETPIVOTDATA("DateRDV",TCD!$B$1,"DT","VA","Bénéficiaire",$A171,AZ$6,AZ$5,"Mois (DateRDV)",AZ$7,"Années (DateRDV)",AZ$3),1,""),"")</f>
        <v/>
      </c>
      <c r="BA171" s="166" t="str">
        <f>IFERROR(IF(GETPIVOTDATA("DateRDV",TCD!$B$1,"DT","VA","Bénéficiaire",$A171,BA$6,BA$5,"Mois (DateRDV)",BA$7,"Années (DateRDV)",BA$3),2,""),"")</f>
        <v/>
      </c>
      <c r="BB171" s="166" t="str">
        <f>IFERROR(IF(GETPIVOTDATA("DateRDV",TCD!$B$1,"DT","VA","Bénéficiaire",$A171,BB$6,BB$5,"Mois (DateRDV)",BB$7,"Années (DateRDV)",BB$3,"Présence","Présent"),3,""),"")</f>
        <v/>
      </c>
      <c r="BC171" s="166" t="str">
        <f>IFERROR(IF(GETPIVOTDATA("DateRDV",TCD!$B$1,"DT","VA","Bénéficiaire",$A171,BC$6,BC$5,"Mois (DateRDV)",BC$7,"Années (DateRDV)",BC$3,"Présence","Absent"),4,""),"")</f>
        <v/>
      </c>
      <c r="BD171" s="166" t="str">
        <f>IFERROR(IF(GETPIVOTDATA("DateRDV",TCD!$B$1,"DT","VA","Bénéficiaire",$A171,BD$6,BD$5,"Mois (DateRDV)",BD$7,"Années (DateRDV)",BD$3),1,""),"")</f>
        <v/>
      </c>
      <c r="BE171" s="166" t="str">
        <f>IFERROR(IF(GETPIVOTDATA("DateRDV",TCD!$B$1,"DT","VA","Bénéficiaire",$A171,BE$6,BE$5,"Mois (DateRDV)",BE$7,"Années (DateRDV)",BE$3),2,""),"")</f>
        <v/>
      </c>
      <c r="BF171" s="166" t="str">
        <f>IFERROR(IF(GETPIVOTDATA("DateRDV",TCD!$B$1,"DT","VA","Bénéficiaire",$A171,BF$6,BF$5,"Mois (DateRDV)",BF$7,"Années (DateRDV)",BF$3,"Présence","Présent"),3,""),"")</f>
        <v/>
      </c>
      <c r="BG171" s="166" t="str">
        <f>IFERROR(IF(GETPIVOTDATA("DateRDV",TCD!$B$1,"DT","VA","Bénéficiaire",$A171,BG$6,BG$5,"Mois (DateRDV)",BG$7,"Années (DateRDV)",BG$3,"Présence","Absent"),4,""),"")</f>
        <v/>
      </c>
      <c r="BH171" s="166" t="str">
        <f>IFERROR(IF(GETPIVOTDATA("DateRDV",TCD!$B$1,"DT","VA","Bénéficiaire",$A171,BH$6,BH$5,"Mois (DateRDV)",BH$7,"Années (DateRDV)",BH$3),1,""),"")</f>
        <v/>
      </c>
      <c r="BI171" s="166" t="str">
        <f>IFERROR(IF(GETPIVOTDATA("DateRDV",TCD!$B$1,"DT","VA","Bénéficiaire",$A171,BI$6,BI$5,"Mois (DateRDV)",BI$7,"Années (DateRDV)",BI$3),2,""),"")</f>
        <v/>
      </c>
      <c r="BJ171" s="166" t="str">
        <f>IFERROR(IF(GETPIVOTDATA("DateRDV",TCD!$B$1,"DT","VA","Bénéficiaire",$A171,BJ$6,BJ$5,"Mois (DateRDV)",BJ$7,"Années (DateRDV)",BJ$3,"Présence","Présent"),3,""),"")</f>
        <v/>
      </c>
      <c r="BK171" s="166" t="str">
        <f>IFERROR(IF(GETPIVOTDATA("DateRDV",TCD!$B$1,"DT","VA","Bénéficiaire",$A171,BK$6,BK$5,"Mois (DateRDV)",BK$7,"Années (DateRDV)",BK$3,"Présence","Absent"),4,""),"")</f>
        <v/>
      </c>
      <c r="BL171" s="166" t="str">
        <f>IFERROR(IF(GETPIVOTDATA("DateRDV",TCD!$B$1,"DT","VA","Bénéficiaire",$A171,BL$6,BL$5,"Mois (DateRDV)",BL$7,"Années (DateRDV)",BL$3),1,""),"")</f>
        <v/>
      </c>
      <c r="BM171" s="166" t="str">
        <f>IFERROR(IF(GETPIVOTDATA("DateRDV",TCD!$B$1,"DT","VA","Bénéficiaire",$A171,BM$6,BM$5,"Mois (DateRDV)",BM$7,"Années (DateRDV)",BM$3),2,""),"")</f>
        <v/>
      </c>
      <c r="BN171" s="166" t="str">
        <f>IFERROR(IF(GETPIVOTDATA("DateRDV",TCD!$B$1,"DT","VA","Bénéficiaire",$A171,BN$6,BN$5,"Mois (DateRDV)",BN$7,"Années (DateRDV)",BN$3,"Présence","Présent"),3,""),"")</f>
        <v/>
      </c>
      <c r="BO171" s="166" t="str">
        <f>IFERROR(IF(GETPIVOTDATA("DateRDV",TCD!$B$1,"DT","VA","Bénéficiaire",$A171,BO$6,BO$5,"Mois (DateRDV)",BO$7,"Années (DateRDV)",BO$3,"Présence","Absent"),4,""),"")</f>
        <v/>
      </c>
      <c r="BP171" s="166" t="str">
        <f>IFERROR(IF(GETPIVOTDATA("DateRDV",TCD!$B$1,"DT","VA","Bénéficiaire",$A171,BP$6,BP$5,"Mois (DateRDV)",BP$7,"Années (DateRDV)",BP$3),1,""),"")</f>
        <v/>
      </c>
      <c r="BQ171" s="166" t="str">
        <f>IFERROR(IF(GETPIVOTDATA("DateRDV",TCD!$B$1,"DT","VA","Bénéficiaire",$A171,BQ$6,BQ$5,"Mois (DateRDV)",BQ$7,"Années (DateRDV)",BQ$3),2,""),"")</f>
        <v/>
      </c>
      <c r="BR171" s="166" t="str">
        <f>IFERROR(IF(GETPIVOTDATA("DateRDV",TCD!$B$1,"DT","VA","Bénéficiaire",$A171,BR$6,BR$5,"Mois (DateRDV)",BR$7,"Années (DateRDV)",BR$3,"Présence","Présent"),3,""),"")</f>
        <v/>
      </c>
      <c r="BS171" s="166" t="str">
        <f>IFERROR(IF(GETPIVOTDATA("DateRDV",TCD!$B$1,"DT","VA","Bénéficiaire",$A171,BS$6,BS$5,"Mois (DateRDV)",BS$7,"Années (DateRDV)",BS$3,"Présence","Absent"),4,""),"")</f>
        <v/>
      </c>
      <c r="BT171" s="166" t="str">
        <f>IFERROR(IF(GETPIVOTDATA("DateRDV",TCD!$B$1,"DT","VA","Bénéficiaire",$A171,BT$6,BT$5,"Mois (DateRDV)",BT$7,"Années (DateRDV)",BT$3),1,""),"")</f>
        <v/>
      </c>
      <c r="BU171" s="166" t="str">
        <f>IFERROR(IF(GETPIVOTDATA("DateRDV",TCD!$B$1,"DT","VA","Bénéficiaire",$A171,BU$6,BU$5,"Mois (DateRDV)",BU$7,"Années (DateRDV)",BU$3),2,""),"")</f>
        <v/>
      </c>
      <c r="BV171" s="166" t="str">
        <f>IFERROR(IF(GETPIVOTDATA("DateRDV",TCD!$B$1,"DT","VA","Bénéficiaire",$A171,BV$6,BV$5,"Mois (DateRDV)",BV$7,"Années (DateRDV)",BV$3,"Présence","Présent"),3,""),"")</f>
        <v/>
      </c>
      <c r="BW171" s="166" t="str">
        <f>IFERROR(IF(GETPIVOTDATA("DateRDV",TCD!$B$1,"DT","VA","Bénéficiaire",$A171,BW$6,BW$5,"Mois (DateRDV)",BW$7,"Années (DateRDV)",BW$3,"Présence","Absent"),4,""),"")</f>
        <v/>
      </c>
      <c r="BX171" s="166" t="str">
        <f>IFERROR(IF(GETPIVOTDATA("DateRDV",TCD!$B$1,"DT","VA","Bénéficiaire",$A171,BX$6,BX$5,"Mois (DateRDV)",BX$7,"Années (DateRDV)",BX$3),1,""),"")</f>
        <v/>
      </c>
      <c r="BY171" s="166" t="str">
        <f>IFERROR(IF(GETPIVOTDATA("DateRDV",TCD!$B$1,"DT","VA","Bénéficiaire",$A171,BY$6,BY$5,"Mois (DateRDV)",BY$7,"Années (DateRDV)",BY$3),2,""),"")</f>
        <v/>
      </c>
      <c r="BZ171" s="166" t="str">
        <f>IFERROR(IF(GETPIVOTDATA("DateRDV",TCD!$B$1,"DT","VA","Bénéficiaire",$A171,BZ$6,BZ$5,"Mois (DateRDV)",BZ$7,"Années (DateRDV)",BZ$3,"Présence","Présent"),3,""),"")</f>
        <v/>
      </c>
      <c r="CA171" s="166" t="str">
        <f>IFERROR(IF(GETPIVOTDATA("DateRDV",TCD!$B$1,"DT","VA","Bénéficiaire",$A171,CA$6,CA$5,"Mois (DateRDV)",CA$7,"Années (DateRDV)",CA$3,"Présence","Absent"),4,""),"")</f>
        <v/>
      </c>
      <c r="CB171" s="166" t="str">
        <f>IFERROR(IF(GETPIVOTDATA("DateRDV",TCD!$B$1,"DT","VA","Bénéficiaire",$A171,CB$6,CB$5,"Mois (DateRDV)",CB$7,"Années (DateRDV)",CB$3),1,""),"")</f>
        <v/>
      </c>
      <c r="CC171" s="166" t="str">
        <f>IFERROR(IF(GETPIVOTDATA("DateRDV",TCD!$B$1,"DT","VA","Bénéficiaire",$A171,CC$6,CC$5,"Mois (DateRDV)",CC$7,"Années (DateRDV)",CC$3),2,""),"")</f>
        <v/>
      </c>
      <c r="CD171" s="166" t="str">
        <f>IFERROR(IF(GETPIVOTDATA("DateRDV",TCD!$B$1,"DT","VA","Bénéficiaire",$A171,CD$6,CD$5,"Mois (DateRDV)",CD$7,"Années (DateRDV)",CD$3,"Présence","Présent"),3,""),"")</f>
        <v/>
      </c>
      <c r="CE171" s="166" t="str">
        <f>IFERROR(IF(GETPIVOTDATA("DateRDV",TCD!$B$1,"DT","VA","Bénéficiaire",$A171,CE$6,CE$5,"Mois (DateRDV)",CE$7,"Années (DateRDV)",CE$3,"Présence","Absent"),4,""),"")</f>
        <v/>
      </c>
      <c r="CF171" s="166" t="str">
        <f>IFERROR(IF(GETPIVOTDATA("DateRDV",TCD!$B$1,"DT","VA","Bénéficiaire",$A171,CF$6,CF$5,"Mois (DateRDV)",CF$7,"Années (DateRDV)",CF$3),1,""),"")</f>
        <v/>
      </c>
      <c r="CG171" s="166" t="str">
        <f>IFERROR(IF(GETPIVOTDATA("DateRDV",TCD!$B$1,"DT","VA","Bénéficiaire",$A171,CG$6,CG$5,"Mois (DateRDV)",CG$7,"Années (DateRDV)",CG$3),2,""),"")</f>
        <v/>
      </c>
      <c r="CH171" s="166" t="str">
        <f>IFERROR(IF(GETPIVOTDATA("DateRDV",TCD!$B$1,"DT","VA","Bénéficiaire",$A171,CH$6,CH$5,"Mois (DateRDV)",CH$7,"Années (DateRDV)",CH$3,"Présence","Présent"),3,""),"")</f>
        <v/>
      </c>
      <c r="CI171" s="166" t="str">
        <f>IFERROR(IF(GETPIVOTDATA("DateRDV",TCD!$B$1,"DT","VA","Bénéficiaire",$A171,CI$6,CI$5,"Mois (DateRDV)",CI$7,"Années (DateRDV)",CI$3,"Présence","Absent"),4,""),"")</f>
        <v/>
      </c>
      <c r="CJ171" s="166" t="str">
        <f>IFERROR(IF(GETPIVOTDATA("DateRDV",TCD!$B$1,"DT","VA","Bénéficiaire",$A171,CJ$6,CJ$5,"Mois (DateRDV)",CJ$7,"Années (DateRDV)",CJ$3),1,""),"")</f>
        <v/>
      </c>
      <c r="CK171" s="166" t="str">
        <f>IFERROR(IF(GETPIVOTDATA("DateRDV",TCD!$B$1,"DT","VA","Bénéficiaire",$A171,CK$6,CK$5,"Mois (DateRDV)",CK$7,"Années (DateRDV)",CK$3),2,""),"")</f>
        <v/>
      </c>
      <c r="CL171" s="166" t="str">
        <f>IFERROR(IF(GETPIVOTDATA("DateRDV",TCD!$B$1,"DT","VA","Bénéficiaire",$A171,VE$6,VE$5,"Mois (DateRDV)",VE$7,"Années (DateRDV)",VE$3,"Présence","Présent"),3,""),"")</f>
        <v/>
      </c>
      <c r="CM171" s="166" t="str">
        <f>IFERROR(IF(GETPIVOTDATA("DateRDV",TCD!$B$1,"DT","VA","Bénéficiaire",$A171,CM$6,CM$5,"Mois (DateRDV)",CM$7,"Années (DateRDV)",CM$3,"Présence","Absent"),4,""),"")</f>
        <v/>
      </c>
      <c r="CN171" s="166" t="str">
        <f>IFERROR(IF(GETPIVOTDATA("DateRDV",TCD!$B$1,"DT","VA","Bénéficiaire",$A171,CN$6,CN$5,"Mois (DateRDV)",CN$7,"Années (DateRDV)",CN$3),1,""),"")</f>
        <v/>
      </c>
      <c r="CO171" s="166" t="str">
        <f>IFERROR(IF(GETPIVOTDATA("DateRDV",TCD!$B$1,"DT","VA","Bénéficiaire",$A171,CO$6,CO$5,"Mois (DateRDV)",CO$7,"Années (DateRDV)",CO$3),2,""),"")</f>
        <v/>
      </c>
      <c r="CP171" s="166" t="str">
        <f>IFERROR(IF(GETPIVOTDATA("DateRDV",TCD!$B$1,"DT","VA","Bénéficiaire",$A171,CP$6,CP$5,"Mois (DateRDV)",CP$7,"Années (DateRDV)",CP$3,"Présence","Présent"),3,""),"")</f>
        <v/>
      </c>
      <c r="CQ171" s="166" t="str">
        <f>IFERROR(IF(GETPIVOTDATA("DateRDV",TCD!$B$1,"DT","VA","Bénéficiaire",$A171,CQ$6,CQ$5,"Mois (DateRDV)",CQ$7,"Années (DateRDV)",CQ$3,"Présence","Absent"),4,""),"")</f>
        <v/>
      </c>
      <c r="CR171" s="166" t="str">
        <f>IFERROR(IF(GETPIVOTDATA("DateRDV",TCD!$B$1,"DT","VA","Bénéficiaire",$A171,CR$6,CR$5,"Mois (DateRDV)",CR$7,"Années (DateRDV)",CR$3),1,""),"")</f>
        <v/>
      </c>
      <c r="CS171" s="166" t="str">
        <f>IFERROR(IF(GETPIVOTDATA("DateRDV",TCD!$B$1,"DT","VA","Bénéficiaire",$A171,CS$6,CS$5,"Mois (DateRDV)",CS$7,"Années (DateRDV)",CS$3),2,""),"")</f>
        <v/>
      </c>
      <c r="CT171" s="166" t="str">
        <f>IFERROR(IF(GETPIVOTDATA("DateRDV",TCD!$B$1,"DT","VA","Bénéficiaire",$A171,CT$6,CT$5,"Mois (DateRDV)",CT$7,"Années (DateRDV)",CT$3,"Présence","Présent"),3,""),"")</f>
        <v/>
      </c>
      <c r="CU171" s="166" t="str">
        <f>IFERROR(IF(GETPIVOTDATA("DateRDV",TCD!$B$1,"DT","VA","Bénéficiaire",$A171,CU$6,CU$5,"Mois (DateRDV)",CU$7,"Années (DateRDV)",CU$3,"Présence","Absent"),4,""),"")</f>
        <v/>
      </c>
      <c r="CV171" s="166" t="str">
        <f>IFERROR(IF(GETPIVOTDATA("DateRDV",TCD!$B$1,"DT","VA","Bénéficiaire",$A171,CV$6,CV$5,"Mois (DateRDV)",CV$7,"Années (DateRDV)",CV$3),1,""),"")</f>
        <v/>
      </c>
      <c r="CW171" s="166" t="str">
        <f>IFERROR(IF(GETPIVOTDATA("DateRDV",TCD!$B$1,"DT","VA","Bénéficiaire",$A171,CW$6,CW$5,"Mois (DateRDV)",CW$7,"Années (DateRDV)",CW$3),2,""),"")</f>
        <v/>
      </c>
      <c r="CX171" s="166" t="str">
        <f>IFERROR(IF(GETPIVOTDATA("DateRDV",TCD!$B$1,"DT","VA","Bénéficiaire",$A171,CX$6,CX$5,"Mois (DateRDV)",CX$7,"Années (DateRDV)",CX$3,"Présence","Présent"),3,""),"")</f>
        <v/>
      </c>
      <c r="CY171" s="166" t="str">
        <f>IFERROR(IF(GETPIVOTDATA("DateRDV",TCD!$B$1,"DT","VA","Bénéficiaire",$A171,CY$6,CY$5,"Mois (DateRDV)",CY$7,"Années (DateRDV)",CY$3,"Présence","Absent"),4,""),"")</f>
        <v/>
      </c>
      <c r="CZ171" s="166" t="str">
        <f>IFERROR(IF(GETPIVOTDATA("DateRDV",TCD!$B$1,"DT","VA","Bénéficiaire",$A171,CZ$6,CZ$5,"Mois (DateRDV)",CZ$7,"Années (DateRDV)",CZ$3),1,""),"")</f>
        <v/>
      </c>
      <c r="DA171" s="166" t="str">
        <f>IFERROR(IF(GETPIVOTDATA("DateRDV",TCD!$B$1,"DT","VA","Bénéficiaire",$A171,DA$6,DA$5,"Mois (DateRDV)",DA$7,"Années (DateRDV)",DA$3),2,""),"")</f>
        <v/>
      </c>
      <c r="DB171" s="166" t="str">
        <f>IFERROR(IF(GETPIVOTDATA("DateRDV",TCD!$B$1,"DT","VA","Bénéficiaire",$A171,DB$6,DB$5,"Mois (DateRDV)",DB$7,"Années (DateRDV)",DB$3,"Présence","Présent"),3,""),"")</f>
        <v/>
      </c>
      <c r="DC171" s="166" t="str">
        <f>IFERROR(IF(GETPIVOTDATA("DateRDV",TCD!$B$1,"DT","VA","Bénéficiaire",$A171,DC$6,DC$5,"Mois (DateRDV)",DC$7,"Années (DateRDV)",DC$3,"Présence","Absent"),4,""),"")</f>
        <v/>
      </c>
      <c r="DD171" s="166" t="str">
        <f>IFERROR(IF(GETPIVOTDATA("DateRDV",TCD!$B$1,"DT","VA","Bénéficiaire",$A171,DD$6,DD$5,"Mois (DateRDV)",DD$7,"Années (DateRDV)",DD$3),1,""),"")</f>
        <v/>
      </c>
      <c r="DE171" s="166" t="str">
        <f>IFERROR(IF(GETPIVOTDATA("DateRDV",TCD!$B$1,"DT","VA","Bénéficiaire",$A171,DE$6,DE$5,"Mois (DateRDV)",DE$7,"Années (DateRDV)",DE$3),2,""),"")</f>
        <v/>
      </c>
      <c r="DF171" s="166" t="str">
        <f>IFERROR(IF(GETPIVOTDATA("DateRDV",TCD!$B$1,"DT","VA","Bénéficiaire",$A171,DF$6,DF$5,"Mois (DateRDV)",DF$7,"Années (DateRDV)",DF$3,"Présence","Présent"),3,""),"")</f>
        <v/>
      </c>
      <c r="DG171" s="166" t="str">
        <f>IFERROR(IF(GETPIVOTDATA("DateRDV",TCD!$B$1,"DT","VA","Bénéficiaire",$A171,DG$6,DG$5,"Mois (DateRDV)",DG$7,"Années (DateRDV)",DG$3,"Présence","Absent"),4,""),"")</f>
        <v/>
      </c>
      <c r="DH171" s="166" t="str">
        <f>IFERROR(IF(GETPIVOTDATA("DateRDV",TCD!$B$1,"DT","VA","Bénéficiaire",$A171,DH$6,DH$5,"Mois (DateRDV)",DH$7,"Années (DateRDV)",DH$3),1,""),"")</f>
        <v/>
      </c>
      <c r="DI171" s="166" t="str">
        <f>IFERROR(IF(GETPIVOTDATA("DateRDV",TCD!$B$1,"DT","VA","Bénéficiaire",$A171,DI$6,DI$5,"Mois (DateRDV)",DI$7,"Années (DateRDV)",DI$3),2,""),"")</f>
        <v/>
      </c>
      <c r="DJ171" s="166" t="str">
        <f>IFERROR(IF(GETPIVOTDATA("DateRDV",TCD!$B$1,"DT","VA","Bénéficiaire",$A171,DJ$6,DJ$5,"Mois (DateRDV)",DJ$7,"Années (DateRDV)",DJ$3,"Présence","Présent"),3,""),"")</f>
        <v/>
      </c>
      <c r="DK171" s="166" t="str">
        <f>IFERROR(IF(GETPIVOTDATA("DateRDV",TCD!$B$1,"DT","VA","Bénéficiaire",$A171,DK$6,DK$5,"Mois (DateRDV)",DK$7,"Années (DateRDV)",DK$3,"Présence","Absent"),4,""),"")</f>
        <v/>
      </c>
      <c r="DL171" s="166" t="str">
        <f>IFERROR(IF(GETPIVOTDATA("DateRDV",TCD!$B$1,"DT","VA","Bénéficiaire",$A171,DL$6,DL$5,"Mois (DateRDV)",DL$7,"Années (DateRDV)",DL$3),1,""),"")</f>
        <v/>
      </c>
      <c r="DM171" s="166" t="str">
        <f>IFERROR(IF(GETPIVOTDATA("DateRDV",TCD!$B$1,"DT","VA","Bénéficiaire",$A171,DM$6,DM$5,"Mois (DateRDV)",DM$7,"Années (DateRDV)",DM$3),2,""),"")</f>
        <v/>
      </c>
      <c r="DN171" s="166" t="str">
        <f>IFERROR(IF(GETPIVOTDATA("DateRDV",TCD!$B$1,"DT","VA","Bénéficiaire",$A171,DN$6,DN$5,"Mois (DateRDV)",DN$7,"Années (DateRDV)",DN$3,"Présence","Présent"),3,""),"")</f>
        <v/>
      </c>
      <c r="DO171" s="166" t="str">
        <f>IFERROR(IF(GETPIVOTDATA("DateRDV",TCD!$B$1,"DT","VA","Bénéficiaire",$A171,DO$6,DO$5,"Mois (DateRDV)",DO$7,"Années (DateRDV)",DO$3,"Présence","Absent"),4,""),"")</f>
        <v/>
      </c>
    </row>
    <row r="172" spans="2:119" x14ac:dyDescent="0.2">
      <c r="B172" s="169" t="str">
        <f>IFERROR(IF(INDEX(Data!P:P,MATCH(A172,Data!B:B,0))&lt;&gt;"",INDEX(Data!P:P,MATCH(A172,Data!B:B,0)),""),"")</f>
        <v/>
      </c>
      <c r="C172" s="169" t="str">
        <f>IFERROR(IF(INDEX(Data!O:O,MATCH(A172,Data!B:B,0))&lt;&gt;"",INDEX(Data!O:O,MATCH(A172,Data!B:B,0)),""),"")</f>
        <v/>
      </c>
      <c r="D172" s="169" t="str">
        <f>IFERROR(IF(INDEX(Data!J:J,MATCH(A172,Data!B:B,0))&lt;&gt;"",INDEX(Data!J:J,MATCH(A172,Data!B:B,0)),""),"")</f>
        <v/>
      </c>
      <c r="E172" s="169" t="str">
        <f>IFERROR(IF(INDEX(Data!M:M,MATCH(A172,Data!B:B,0))&lt;&gt;"",INDEX(Data!M:M,MATCH(A172,Data!B:B,0)),""),"")</f>
        <v/>
      </c>
      <c r="F172" s="169" t="str">
        <f>IFERROR(IF(INDEX(Data!N:N,MATCH(A172,Data!B:B,0))&lt;&gt;"",INDEX(Data!N:N,MATCH(A172,Data!B:B,0)),""),"")</f>
        <v/>
      </c>
      <c r="G172" s="170" t="str">
        <f>IFERROR(IF(INDEX(Data!K:K,MATCH(A172,Data!B:B,0))&lt;&gt;"",INDEX(Data!K:K,MATCH(A172,Data!B:B,0)),""),"")</f>
        <v/>
      </c>
      <c r="H172" s="170" t="str">
        <f>IFERROR(IF(INDEX(Data!L:L,MATCH(A172,Data!B:B,0))&lt;&gt;"",INDEX(Data!L:L,MATCH(A172,Data!B:B,0)),""),"")</f>
        <v/>
      </c>
      <c r="I172" s="170" t="str">
        <f>IFERROR(IF(INDEX(Data!C:C,MATCH(A172,Data!B:B,0))&lt;&gt;"",INDEX(Data!C:C,MATCH(A172,Data!B:B,0)),""),"")</f>
        <v/>
      </c>
      <c r="J172" s="170" t="str">
        <f>IFERROR(IF(INDEX(Data!D:D,MATCH(A172,Data!B:B,0))&lt;&gt;"",INDEX(Data!D:D,MATCH(A172,Data!B:B,0)),""),"")</f>
        <v/>
      </c>
      <c r="K172" s="171" t="str">
        <f>IFERROR(IF(INDEX(Data!H:H,MATCH(A172,Data!B:B,0))&lt;&gt;"",INDEX(Data!H:H,MATCH(A172,Data!B:B,0)),""),"")</f>
        <v/>
      </c>
      <c r="L172" s="166" t="str">
        <f>IFERROR(IF(GETPIVOTDATA("DateRDV",TCD!$B$1,"DT","VA","Bénéficiaire",$A172,L$6,L$5,"Mois (DateRDV)",L$7,"Années (DateRDV)",L$3),1,""),"")</f>
        <v/>
      </c>
      <c r="M172" s="166" t="str">
        <f>IFERROR(IF(GETPIVOTDATA("DateRDV",TCD!$B$1,"DT","VA","Bénéficiaire",$A172,M$6,M$5,"Mois (DateRDV)",M$7,"Années (DateRDV)",M$3),2,""),"")</f>
        <v/>
      </c>
      <c r="N172" s="166" t="str">
        <f>IFERROR(IF(GETPIVOTDATA("DateRDV",TCD!$B$1,"DT","VA","Bénéficiaire",$A172,N$6,N$5,"Mois (DateRDV)",N$7,"Années (DateRDV)",N$3,"Présence","Présent"),3,""),"")</f>
        <v/>
      </c>
      <c r="O172" s="166" t="str">
        <f>IFERROR(IF(GETPIVOTDATA("DateRDV",TCD!$B$1,"DT","VA","Bénéficiaire",$A172,O$6,O$5,"Mois (DateRDV)",O$7,"Années (DateRDV)",O$3,"Présence","Absent"),4,""),"")</f>
        <v/>
      </c>
      <c r="P172" s="166" t="str">
        <f>IFERROR(IF(GETPIVOTDATA("DateRDV",TCD!$B$1,"DT","VA","Bénéficiaire",$A172,P$6,P$5,"Mois (DateRDV)",P$7,"Années (DateRDV)",P$3),1,""),"")</f>
        <v/>
      </c>
      <c r="Q172" s="166" t="str">
        <f>IFERROR(IF(GETPIVOTDATA("DateRDV",TCD!$B$1,"DT","VA","Bénéficiaire",$A172,Q$6,Q$5,"Mois (DateRDV)",Q$7,"Années (DateRDV)",Q$3),2,""),"")</f>
        <v/>
      </c>
      <c r="R172" s="166" t="str">
        <f>IFERROR(IF(GETPIVOTDATA("DateRDV",TCD!$B$1,"DT","VA","Bénéficiaire",$A172,R$6,R$5,"Mois (DateRDV)",R$7,"Années (DateRDV)",R$3,"Présence","Présent"),3,""),"")</f>
        <v/>
      </c>
      <c r="S172" s="166" t="str">
        <f>IFERROR(IF(GETPIVOTDATA("DateRDV",TCD!$B$1,"DT","VA","Bénéficiaire",$A172,S$6,S$5,"Mois (DateRDV)",S$7,"Années (DateRDV)",S$3,"Présence","Absent"),4,""),"")</f>
        <v/>
      </c>
      <c r="T172" s="166" t="str">
        <f>IFERROR(IF(GETPIVOTDATA("DateRDV",TCD!$B$1,"DT","VA","Bénéficiaire",$A172,T$6,T$5,"Mois (DateRDV)",T$7,"Années (DateRDV)",T$3),1,""),"")</f>
        <v/>
      </c>
      <c r="U172" s="166" t="str">
        <f>IFERROR(IF(GETPIVOTDATA("DateRDV",TCD!$B$1,"DT","VA","Bénéficiaire",$A172,U$6,U$5,"Mois (DateRDV)",U$7,"Années (DateRDV)",U$3),2,""),"")</f>
        <v/>
      </c>
      <c r="V172" s="166" t="str">
        <f>IFERROR(IF(GETPIVOTDATA("DateRDV",TCD!$B$1,"DT","VA","Bénéficiaire",$A172,V$6,V$5,"Mois (DateRDV)",V$7,"Années (DateRDV)",V$3,"Présence","Présent"),3,""),"")</f>
        <v/>
      </c>
      <c r="W172" s="166" t="str">
        <f>IFERROR(IF(GETPIVOTDATA("DateRDV",TCD!$B$1,"DT","VA","Bénéficiaire",$A172,W$6,W$5,"Mois (DateRDV)",W$7,"Années (DateRDV)",W$3,"Présence","Absent"),4,""),"")</f>
        <v/>
      </c>
      <c r="X172" s="166" t="str">
        <f>IFERROR(IF(GETPIVOTDATA("DateRDV",TCD!$B$1,"DT","VA","Bénéficiaire",$A172,X$6,X$5,"Mois (DateRDV)",X$7,"Années (DateRDV)",X$3),1,""),"")</f>
        <v/>
      </c>
      <c r="Y172" s="166" t="str">
        <f>IFERROR(IF(GETPIVOTDATA("DateRDV",TCD!$B$1,"DT","VA","Bénéficiaire",$A172,Y$6,Y$5,"Mois (DateRDV)",Y$7,"Années (DateRDV)",Y$3),2,""),"")</f>
        <v/>
      </c>
      <c r="Z172" s="166" t="str">
        <f>IFERROR(IF(GETPIVOTDATA("DateRDV",TCD!$B$1,"DT","VA","Bénéficiaire",$A172,Z$6,Z$5,"Mois (DateRDV)",Z$7,"Années (DateRDV)",Z$3,"Présence","Présent"),3,""),"")</f>
        <v/>
      </c>
      <c r="AA172" s="166" t="str">
        <f>IFERROR(IF(GETPIVOTDATA("DateRDV",TCD!$B$1,"DT","VA","Bénéficiaire",$A172,AA$6,AA$5,"Mois (DateRDV)",AA$7,"Années (DateRDV)",AA$3,"Présence","Absent"),4,""),"")</f>
        <v/>
      </c>
      <c r="AB172" s="166" t="str">
        <f>IFERROR(IF(GETPIVOTDATA("DateRDV",TCD!$B$1,"DT","VA","Bénéficiaire",$A172,AB$6,AB$5,"Mois (DateRDV)",AB$7,"Années (DateRDV)",AB$3),1,""),"")</f>
        <v/>
      </c>
      <c r="AC172" s="166" t="str">
        <f>IFERROR(IF(GETPIVOTDATA("DateRDV",TCD!$B$1,"DT","VA","Bénéficiaire",$A172,AC$6,AC$5,"Mois (DateRDV)",AC$7,"Années (DateRDV)",AC$3),2,""),"")</f>
        <v/>
      </c>
      <c r="AD172" s="166" t="str">
        <f>IFERROR(IF(GETPIVOTDATA("DateRDV",TCD!$B$1,"DT","VA","Bénéficiaire",$A172,AD$6,AD$5,"Mois (DateRDV)",AD$7,"Années (DateRDV)",AD$3,"Présence","Présent"),3,""),"")</f>
        <v/>
      </c>
      <c r="AE172" s="166" t="str">
        <f>IFERROR(IF(GETPIVOTDATA("DateRDV",TCD!$B$1,"DT","VA","Bénéficiaire",$A172,AE$6,AE$5,"Mois (DateRDV)",AE$7,"Années (DateRDV)",AE$3,"Présence","Absent"),4,""),"")</f>
        <v/>
      </c>
      <c r="AF172" s="166" t="str">
        <f>IFERROR(IF(GETPIVOTDATA("DateRDV",TCD!$B$1,"DT","VA","Bénéficiaire",$A172,AF$6,AF$5,"Mois (DateRDV)",AF$7,"Années (DateRDV)",AF$3),1,""),"")</f>
        <v/>
      </c>
      <c r="AG172" s="166" t="str">
        <f>IFERROR(IF(GETPIVOTDATA("DateRDV",TCD!$B$1,"DT","VA","Bénéficiaire",$A172,AG$6,AG$5,"Mois (DateRDV)",AG$7,"Années (DateRDV)",AG$3),2,""),"")</f>
        <v/>
      </c>
      <c r="AH172" s="166" t="str">
        <f>IFERROR(IF(GETPIVOTDATA("DateRDV",TCD!$B$1,"DT","VA","Bénéficiaire",$A172,AH$6,AH$5,"Mois (DateRDV)",AH$7,"Années (DateRDV)",AH$3,"Présence","Présent"),3,""),"")</f>
        <v/>
      </c>
      <c r="AI172" s="166" t="str">
        <f>IFERROR(IF(GETPIVOTDATA("DateRDV",TCD!$B$1,"DT","VA","Bénéficiaire",$A172,AI$6,AI$5,"Mois (DateRDV)",AI$7,"Années (DateRDV)",AI$3,"Présence","Absent"),4,""),"")</f>
        <v/>
      </c>
      <c r="AJ172" s="166" t="str">
        <f>IFERROR(IF(GETPIVOTDATA("DateRDV",TCD!$B$1,"DT","VA","Bénéficiaire",$A172,AJ$6,AJ$5,"Mois (DateRDV)",AJ$7,"Années (DateRDV)",AJ$3),1,""),"")</f>
        <v/>
      </c>
      <c r="AK172" s="166" t="str">
        <f>IFERROR(IF(GETPIVOTDATA("DateRDV",TCD!$B$1,"DT","VA","Bénéficiaire",$A172,AK$6,AK$5,"Mois (DateRDV)",AK$7,"Années (DateRDV)",AK$3),2,""),"")</f>
        <v/>
      </c>
      <c r="AL172" s="166" t="str">
        <f>IFERROR(IF(GETPIVOTDATA("DateRDV",TCD!$B$1,"DT","VA","Bénéficiaire",$A172,AL$6,AL$5,"Mois (DateRDV)",AL$7,"Années (DateRDV)",AL$3,"Présence","Présent"),3,""),"")</f>
        <v/>
      </c>
      <c r="AM172" s="166" t="str">
        <f>IFERROR(IF(GETPIVOTDATA("DateRDV",TCD!$B$1,"DT","VA","Bénéficiaire",$A172,AM$6,AM$5,"Mois (DateRDV)",AM$7,"Années (DateRDV)",AM$3,"Présence","Absent"),4,""),"")</f>
        <v/>
      </c>
      <c r="AN172" s="166" t="str">
        <f>IFERROR(IF(GETPIVOTDATA("DateRDV",TCD!$B$1,"DT","VA","Bénéficiaire",$A172,AN$6,AN$5,"Mois (DateRDV)",AN$7,"Années (DateRDV)",AN$3),1,""),"")</f>
        <v/>
      </c>
      <c r="AO172" s="166" t="str">
        <f>IFERROR(IF(GETPIVOTDATA("DateRDV",TCD!$B$1,"DT","VA","Bénéficiaire",$A172,AO$6,AO$5,"Mois (DateRDV)",AO$7,"Années (DateRDV)",AO$3),2,""),"")</f>
        <v/>
      </c>
      <c r="AP172" s="166" t="str">
        <f>IFERROR(IF(GETPIVOTDATA("DateRDV",TCD!$B$1,"DT","VA","Bénéficiaire",$A172,AP$6,AP$5,"Mois (DateRDV)",AP$7,"Années (DateRDV)",AP$3,"Présence","Présent"),3,""),"")</f>
        <v/>
      </c>
      <c r="AQ172" s="166" t="str">
        <f>IFERROR(IF(GETPIVOTDATA("DateRDV",TCD!$B$1,"DT","VA","Bénéficiaire",$A172,AQ$6,AQ$5,"Mois (DateRDV)",AQ$7,"Années (DateRDV)",AQ$3,"Présence","Absent"),4,""),"")</f>
        <v/>
      </c>
      <c r="AR172" s="166" t="str">
        <f>IFERROR(IF(GETPIVOTDATA("DateRDV",TCD!$B$1,"DT","VA","Bénéficiaire",$A172,AR$6,AR$5,"Mois (DateRDV)",AR$7,"Années (DateRDV)",AR$3),1,""),"")</f>
        <v/>
      </c>
      <c r="AS172" s="166" t="str">
        <f>IFERROR(IF(GETPIVOTDATA("DateRDV",TCD!$B$1,"DT","VA","Bénéficiaire",$A172,AS$6,AS$5,"Mois (DateRDV)",AS$7,"Années (DateRDV)",AS$3),2,""),"")</f>
        <v/>
      </c>
      <c r="AT172" s="166" t="str">
        <f>IFERROR(IF(GETPIVOTDATA("DateRDV",TCD!$B$1,"DT","VA","Bénéficiaire",$A172,AT$6,AT$5,"Mois (DateRDV)",AT$7,"Années (DateRDV)",AT$3,"Présence","Présent"),3,""),"")</f>
        <v/>
      </c>
      <c r="AU172" s="166" t="str">
        <f>IFERROR(IF(GETPIVOTDATA("DateRDV",TCD!$B$1,"DT","VA","Bénéficiaire",$A172,AU$6,AU$5,"Mois (DateRDV)",AU$7,"Années (DateRDV)",AU$3,"Présence","Absent"),4,""),"")</f>
        <v/>
      </c>
      <c r="AV172" s="166" t="str">
        <f>IFERROR(IF(GETPIVOTDATA("DateRDV",TCD!$B$1,"DT","VA","Bénéficiaire",$A172,AV$6,AV$5,"Mois (DateRDV)",AV$7,"Années (DateRDV)",AV$3),1,""),"")</f>
        <v/>
      </c>
      <c r="AW172" s="166" t="str">
        <f>IFERROR(IF(GETPIVOTDATA("DateRDV",TCD!$B$1,"DT","VA","Bénéficiaire",$A172,AW$6,AW$5,"Mois (DateRDV)",AW$7,"Années (DateRDV)",AW$3),2,""),"")</f>
        <v/>
      </c>
      <c r="AX172" s="166" t="str">
        <f>IFERROR(IF(GETPIVOTDATA("DateRDV",TCD!$B$1,"DT","VA","Bénéficiaire",$A172,AX$6,AX$5,"Mois (DateRDV)",AX$7,"Années (DateRDV)",AX$3,"Présence","Présent"),3,""),"")</f>
        <v/>
      </c>
      <c r="AY172" s="166" t="str">
        <f>IFERROR(IF(GETPIVOTDATA("DateRDV",TCD!$B$1,"DT","VA","Bénéficiaire",$A172,AY$6,AY$5,"Mois (DateRDV)",AY$7,"Années (DateRDV)",AY$3,"Présence","Absent"),4,""),"")</f>
        <v/>
      </c>
      <c r="AZ172" s="166" t="str">
        <f>IFERROR(IF(GETPIVOTDATA("DateRDV",TCD!$B$1,"DT","VA","Bénéficiaire",$A172,AZ$6,AZ$5,"Mois (DateRDV)",AZ$7,"Années (DateRDV)",AZ$3),1,""),"")</f>
        <v/>
      </c>
      <c r="BA172" s="166" t="str">
        <f>IFERROR(IF(GETPIVOTDATA("DateRDV",TCD!$B$1,"DT","VA","Bénéficiaire",$A172,BA$6,BA$5,"Mois (DateRDV)",BA$7,"Années (DateRDV)",BA$3),2,""),"")</f>
        <v/>
      </c>
      <c r="BB172" s="166" t="str">
        <f>IFERROR(IF(GETPIVOTDATA("DateRDV",TCD!$B$1,"DT","VA","Bénéficiaire",$A172,BB$6,BB$5,"Mois (DateRDV)",BB$7,"Années (DateRDV)",BB$3,"Présence","Présent"),3,""),"")</f>
        <v/>
      </c>
      <c r="BC172" s="166" t="str">
        <f>IFERROR(IF(GETPIVOTDATA("DateRDV",TCD!$B$1,"DT","VA","Bénéficiaire",$A172,BC$6,BC$5,"Mois (DateRDV)",BC$7,"Années (DateRDV)",BC$3,"Présence","Absent"),4,""),"")</f>
        <v/>
      </c>
      <c r="BD172" s="166" t="str">
        <f>IFERROR(IF(GETPIVOTDATA("DateRDV",TCD!$B$1,"DT","VA","Bénéficiaire",$A172,BD$6,BD$5,"Mois (DateRDV)",BD$7,"Années (DateRDV)",BD$3),1,""),"")</f>
        <v/>
      </c>
      <c r="BE172" s="166" t="str">
        <f>IFERROR(IF(GETPIVOTDATA("DateRDV",TCD!$B$1,"DT","VA","Bénéficiaire",$A172,BE$6,BE$5,"Mois (DateRDV)",BE$7,"Années (DateRDV)",BE$3),2,""),"")</f>
        <v/>
      </c>
      <c r="BF172" s="166" t="str">
        <f>IFERROR(IF(GETPIVOTDATA("DateRDV",TCD!$B$1,"DT","VA","Bénéficiaire",$A172,BF$6,BF$5,"Mois (DateRDV)",BF$7,"Années (DateRDV)",BF$3,"Présence","Présent"),3,""),"")</f>
        <v/>
      </c>
      <c r="BG172" s="166" t="str">
        <f>IFERROR(IF(GETPIVOTDATA("DateRDV",TCD!$B$1,"DT","VA","Bénéficiaire",$A172,BG$6,BG$5,"Mois (DateRDV)",BG$7,"Années (DateRDV)",BG$3,"Présence","Absent"),4,""),"")</f>
        <v/>
      </c>
      <c r="BH172" s="166" t="str">
        <f>IFERROR(IF(GETPIVOTDATA("DateRDV",TCD!$B$1,"DT","VA","Bénéficiaire",$A172,BH$6,BH$5,"Mois (DateRDV)",BH$7,"Années (DateRDV)",BH$3),1,""),"")</f>
        <v/>
      </c>
      <c r="BI172" s="166" t="str">
        <f>IFERROR(IF(GETPIVOTDATA("DateRDV",TCD!$B$1,"DT","VA","Bénéficiaire",$A172,BI$6,BI$5,"Mois (DateRDV)",BI$7,"Années (DateRDV)",BI$3),2,""),"")</f>
        <v/>
      </c>
      <c r="BJ172" s="166" t="str">
        <f>IFERROR(IF(GETPIVOTDATA("DateRDV",TCD!$B$1,"DT","VA","Bénéficiaire",$A172,BJ$6,BJ$5,"Mois (DateRDV)",BJ$7,"Années (DateRDV)",BJ$3,"Présence","Présent"),3,""),"")</f>
        <v/>
      </c>
      <c r="BK172" s="166" t="str">
        <f>IFERROR(IF(GETPIVOTDATA("DateRDV",TCD!$B$1,"DT","VA","Bénéficiaire",$A172,BK$6,BK$5,"Mois (DateRDV)",BK$7,"Années (DateRDV)",BK$3,"Présence","Absent"),4,""),"")</f>
        <v/>
      </c>
      <c r="BL172" s="166" t="str">
        <f>IFERROR(IF(GETPIVOTDATA("DateRDV",TCD!$B$1,"DT","VA","Bénéficiaire",$A172,BL$6,BL$5,"Mois (DateRDV)",BL$7,"Années (DateRDV)",BL$3),1,""),"")</f>
        <v/>
      </c>
      <c r="BM172" s="166" t="str">
        <f>IFERROR(IF(GETPIVOTDATA("DateRDV",TCD!$B$1,"DT","VA","Bénéficiaire",$A172,BM$6,BM$5,"Mois (DateRDV)",BM$7,"Années (DateRDV)",BM$3),2,""),"")</f>
        <v/>
      </c>
      <c r="BN172" s="166" t="str">
        <f>IFERROR(IF(GETPIVOTDATA("DateRDV",TCD!$B$1,"DT","VA","Bénéficiaire",$A172,BN$6,BN$5,"Mois (DateRDV)",BN$7,"Années (DateRDV)",BN$3,"Présence","Présent"),3,""),"")</f>
        <v/>
      </c>
      <c r="BO172" s="166" t="str">
        <f>IFERROR(IF(GETPIVOTDATA("DateRDV",TCD!$B$1,"DT","VA","Bénéficiaire",$A172,BO$6,BO$5,"Mois (DateRDV)",BO$7,"Années (DateRDV)",BO$3,"Présence","Absent"),4,""),"")</f>
        <v/>
      </c>
      <c r="BP172" s="166" t="str">
        <f>IFERROR(IF(GETPIVOTDATA("DateRDV",TCD!$B$1,"DT","VA","Bénéficiaire",$A172,BP$6,BP$5,"Mois (DateRDV)",BP$7,"Années (DateRDV)",BP$3),1,""),"")</f>
        <v/>
      </c>
      <c r="BQ172" s="166" t="str">
        <f>IFERROR(IF(GETPIVOTDATA("DateRDV",TCD!$B$1,"DT","VA","Bénéficiaire",$A172,BQ$6,BQ$5,"Mois (DateRDV)",BQ$7,"Années (DateRDV)",BQ$3),2,""),"")</f>
        <v/>
      </c>
      <c r="BR172" s="166" t="str">
        <f>IFERROR(IF(GETPIVOTDATA("DateRDV",TCD!$B$1,"DT","VA","Bénéficiaire",$A172,BR$6,BR$5,"Mois (DateRDV)",BR$7,"Années (DateRDV)",BR$3,"Présence","Présent"),3,""),"")</f>
        <v/>
      </c>
      <c r="BS172" s="166" t="str">
        <f>IFERROR(IF(GETPIVOTDATA("DateRDV",TCD!$B$1,"DT","VA","Bénéficiaire",$A172,BS$6,BS$5,"Mois (DateRDV)",BS$7,"Années (DateRDV)",BS$3,"Présence","Absent"),4,""),"")</f>
        <v/>
      </c>
      <c r="BT172" s="166" t="str">
        <f>IFERROR(IF(GETPIVOTDATA("DateRDV",TCD!$B$1,"DT","VA","Bénéficiaire",$A172,BT$6,BT$5,"Mois (DateRDV)",BT$7,"Années (DateRDV)",BT$3),1,""),"")</f>
        <v/>
      </c>
      <c r="BU172" s="166" t="str">
        <f>IFERROR(IF(GETPIVOTDATA("DateRDV",TCD!$B$1,"DT","VA","Bénéficiaire",$A172,BU$6,BU$5,"Mois (DateRDV)",BU$7,"Années (DateRDV)",BU$3),2,""),"")</f>
        <v/>
      </c>
      <c r="BV172" s="166" t="str">
        <f>IFERROR(IF(GETPIVOTDATA("DateRDV",TCD!$B$1,"DT","VA","Bénéficiaire",$A172,BV$6,BV$5,"Mois (DateRDV)",BV$7,"Années (DateRDV)",BV$3,"Présence","Présent"),3,""),"")</f>
        <v/>
      </c>
      <c r="BW172" s="166" t="str">
        <f>IFERROR(IF(GETPIVOTDATA("DateRDV",TCD!$B$1,"DT","VA","Bénéficiaire",$A172,BW$6,BW$5,"Mois (DateRDV)",BW$7,"Années (DateRDV)",BW$3,"Présence","Absent"),4,""),"")</f>
        <v/>
      </c>
      <c r="BX172" s="166" t="str">
        <f>IFERROR(IF(GETPIVOTDATA("DateRDV",TCD!$B$1,"DT","VA","Bénéficiaire",$A172,BX$6,BX$5,"Mois (DateRDV)",BX$7,"Années (DateRDV)",BX$3),1,""),"")</f>
        <v/>
      </c>
      <c r="BY172" s="166" t="str">
        <f>IFERROR(IF(GETPIVOTDATA("DateRDV",TCD!$B$1,"DT","VA","Bénéficiaire",$A172,BY$6,BY$5,"Mois (DateRDV)",BY$7,"Années (DateRDV)",BY$3),2,""),"")</f>
        <v/>
      </c>
      <c r="BZ172" s="166" t="str">
        <f>IFERROR(IF(GETPIVOTDATA("DateRDV",TCD!$B$1,"DT","VA","Bénéficiaire",$A172,BZ$6,BZ$5,"Mois (DateRDV)",BZ$7,"Années (DateRDV)",BZ$3,"Présence","Présent"),3,""),"")</f>
        <v/>
      </c>
      <c r="CA172" s="166" t="str">
        <f>IFERROR(IF(GETPIVOTDATA("DateRDV",TCD!$B$1,"DT","VA","Bénéficiaire",$A172,CA$6,CA$5,"Mois (DateRDV)",CA$7,"Années (DateRDV)",CA$3,"Présence","Absent"),4,""),"")</f>
        <v/>
      </c>
      <c r="CB172" s="166" t="str">
        <f>IFERROR(IF(GETPIVOTDATA("DateRDV",TCD!$B$1,"DT","VA","Bénéficiaire",$A172,CB$6,CB$5,"Mois (DateRDV)",CB$7,"Années (DateRDV)",CB$3),1,""),"")</f>
        <v/>
      </c>
      <c r="CC172" s="166" t="str">
        <f>IFERROR(IF(GETPIVOTDATA("DateRDV",TCD!$B$1,"DT","VA","Bénéficiaire",$A172,CC$6,CC$5,"Mois (DateRDV)",CC$7,"Années (DateRDV)",CC$3),2,""),"")</f>
        <v/>
      </c>
      <c r="CD172" s="166" t="str">
        <f>IFERROR(IF(GETPIVOTDATA("DateRDV",TCD!$B$1,"DT","VA","Bénéficiaire",$A172,CD$6,CD$5,"Mois (DateRDV)",CD$7,"Années (DateRDV)",CD$3,"Présence","Présent"),3,""),"")</f>
        <v/>
      </c>
      <c r="CE172" s="166" t="str">
        <f>IFERROR(IF(GETPIVOTDATA("DateRDV",TCD!$B$1,"DT","VA","Bénéficiaire",$A172,CE$6,CE$5,"Mois (DateRDV)",CE$7,"Années (DateRDV)",CE$3,"Présence","Absent"),4,""),"")</f>
        <v/>
      </c>
      <c r="CF172" s="166" t="str">
        <f>IFERROR(IF(GETPIVOTDATA("DateRDV",TCD!$B$1,"DT","VA","Bénéficiaire",$A172,CF$6,CF$5,"Mois (DateRDV)",CF$7,"Années (DateRDV)",CF$3),1,""),"")</f>
        <v/>
      </c>
      <c r="CG172" s="166" t="str">
        <f>IFERROR(IF(GETPIVOTDATA("DateRDV",TCD!$B$1,"DT","VA","Bénéficiaire",$A172,CG$6,CG$5,"Mois (DateRDV)",CG$7,"Années (DateRDV)",CG$3),2,""),"")</f>
        <v/>
      </c>
      <c r="CH172" s="166" t="str">
        <f>IFERROR(IF(GETPIVOTDATA("DateRDV",TCD!$B$1,"DT","VA","Bénéficiaire",$A172,CH$6,CH$5,"Mois (DateRDV)",CH$7,"Années (DateRDV)",CH$3,"Présence","Présent"),3,""),"")</f>
        <v/>
      </c>
      <c r="CI172" s="166" t="str">
        <f>IFERROR(IF(GETPIVOTDATA("DateRDV",TCD!$B$1,"DT","VA","Bénéficiaire",$A172,CI$6,CI$5,"Mois (DateRDV)",CI$7,"Années (DateRDV)",CI$3,"Présence","Absent"),4,""),"")</f>
        <v/>
      </c>
      <c r="CJ172" s="166" t="str">
        <f>IFERROR(IF(GETPIVOTDATA("DateRDV",TCD!$B$1,"DT","VA","Bénéficiaire",$A172,CJ$6,CJ$5,"Mois (DateRDV)",CJ$7,"Années (DateRDV)",CJ$3),1,""),"")</f>
        <v/>
      </c>
      <c r="CK172" s="166" t="str">
        <f>IFERROR(IF(GETPIVOTDATA("DateRDV",TCD!$B$1,"DT","VA","Bénéficiaire",$A172,CK$6,CK$5,"Mois (DateRDV)",CK$7,"Années (DateRDV)",CK$3),2,""),"")</f>
        <v/>
      </c>
      <c r="CL172" s="166" t="str">
        <f>IFERROR(IF(GETPIVOTDATA("DateRDV",TCD!$B$1,"DT","VA","Bénéficiaire",$A172,VE$6,VE$5,"Mois (DateRDV)",VE$7,"Années (DateRDV)",VE$3,"Présence","Présent"),3,""),"")</f>
        <v/>
      </c>
      <c r="CM172" s="166" t="str">
        <f>IFERROR(IF(GETPIVOTDATA("DateRDV",TCD!$B$1,"DT","VA","Bénéficiaire",$A172,CM$6,CM$5,"Mois (DateRDV)",CM$7,"Années (DateRDV)",CM$3,"Présence","Absent"),4,""),"")</f>
        <v/>
      </c>
      <c r="CN172" s="166" t="str">
        <f>IFERROR(IF(GETPIVOTDATA("DateRDV",TCD!$B$1,"DT","VA","Bénéficiaire",$A172,CN$6,CN$5,"Mois (DateRDV)",CN$7,"Années (DateRDV)",CN$3),1,""),"")</f>
        <v/>
      </c>
      <c r="CO172" s="166" t="str">
        <f>IFERROR(IF(GETPIVOTDATA("DateRDV",TCD!$B$1,"DT","VA","Bénéficiaire",$A172,CO$6,CO$5,"Mois (DateRDV)",CO$7,"Années (DateRDV)",CO$3),2,""),"")</f>
        <v/>
      </c>
      <c r="CP172" s="166" t="str">
        <f>IFERROR(IF(GETPIVOTDATA("DateRDV",TCD!$B$1,"DT","VA","Bénéficiaire",$A172,CP$6,CP$5,"Mois (DateRDV)",CP$7,"Années (DateRDV)",CP$3,"Présence","Présent"),3,""),"")</f>
        <v/>
      </c>
      <c r="CQ172" s="166" t="str">
        <f>IFERROR(IF(GETPIVOTDATA("DateRDV",TCD!$B$1,"DT","VA","Bénéficiaire",$A172,CQ$6,CQ$5,"Mois (DateRDV)",CQ$7,"Années (DateRDV)",CQ$3,"Présence","Absent"),4,""),"")</f>
        <v/>
      </c>
      <c r="CR172" s="166" t="str">
        <f>IFERROR(IF(GETPIVOTDATA("DateRDV",TCD!$B$1,"DT","VA","Bénéficiaire",$A172,CR$6,CR$5,"Mois (DateRDV)",CR$7,"Années (DateRDV)",CR$3),1,""),"")</f>
        <v/>
      </c>
      <c r="CS172" s="166" t="str">
        <f>IFERROR(IF(GETPIVOTDATA("DateRDV",TCD!$B$1,"DT","VA","Bénéficiaire",$A172,CS$6,CS$5,"Mois (DateRDV)",CS$7,"Années (DateRDV)",CS$3),2,""),"")</f>
        <v/>
      </c>
      <c r="CT172" s="166" t="str">
        <f>IFERROR(IF(GETPIVOTDATA("DateRDV",TCD!$B$1,"DT","VA","Bénéficiaire",$A172,CT$6,CT$5,"Mois (DateRDV)",CT$7,"Années (DateRDV)",CT$3,"Présence","Présent"),3,""),"")</f>
        <v/>
      </c>
      <c r="CU172" s="166" t="str">
        <f>IFERROR(IF(GETPIVOTDATA("DateRDV",TCD!$B$1,"DT","VA","Bénéficiaire",$A172,CU$6,CU$5,"Mois (DateRDV)",CU$7,"Années (DateRDV)",CU$3,"Présence","Absent"),4,""),"")</f>
        <v/>
      </c>
      <c r="CV172" s="166" t="str">
        <f>IFERROR(IF(GETPIVOTDATA("DateRDV",TCD!$B$1,"DT","VA","Bénéficiaire",$A172,CV$6,CV$5,"Mois (DateRDV)",CV$7,"Années (DateRDV)",CV$3),1,""),"")</f>
        <v/>
      </c>
      <c r="CW172" s="166" t="str">
        <f>IFERROR(IF(GETPIVOTDATA("DateRDV",TCD!$B$1,"DT","VA","Bénéficiaire",$A172,CW$6,CW$5,"Mois (DateRDV)",CW$7,"Années (DateRDV)",CW$3),2,""),"")</f>
        <v/>
      </c>
      <c r="CX172" s="166" t="str">
        <f>IFERROR(IF(GETPIVOTDATA("DateRDV",TCD!$B$1,"DT","VA","Bénéficiaire",$A172,CX$6,CX$5,"Mois (DateRDV)",CX$7,"Années (DateRDV)",CX$3,"Présence","Présent"),3,""),"")</f>
        <v/>
      </c>
      <c r="CY172" s="166" t="str">
        <f>IFERROR(IF(GETPIVOTDATA("DateRDV",TCD!$B$1,"DT","VA","Bénéficiaire",$A172,CY$6,CY$5,"Mois (DateRDV)",CY$7,"Années (DateRDV)",CY$3,"Présence","Absent"),4,""),"")</f>
        <v/>
      </c>
      <c r="CZ172" s="166" t="str">
        <f>IFERROR(IF(GETPIVOTDATA("DateRDV",TCD!$B$1,"DT","VA","Bénéficiaire",$A172,CZ$6,CZ$5,"Mois (DateRDV)",CZ$7,"Années (DateRDV)",CZ$3),1,""),"")</f>
        <v/>
      </c>
      <c r="DA172" s="166" t="str">
        <f>IFERROR(IF(GETPIVOTDATA("DateRDV",TCD!$B$1,"DT","VA","Bénéficiaire",$A172,DA$6,DA$5,"Mois (DateRDV)",DA$7,"Années (DateRDV)",DA$3),2,""),"")</f>
        <v/>
      </c>
      <c r="DB172" s="166" t="str">
        <f>IFERROR(IF(GETPIVOTDATA("DateRDV",TCD!$B$1,"DT","VA","Bénéficiaire",$A172,DB$6,DB$5,"Mois (DateRDV)",DB$7,"Années (DateRDV)",DB$3,"Présence","Présent"),3,""),"")</f>
        <v/>
      </c>
      <c r="DC172" s="166" t="str">
        <f>IFERROR(IF(GETPIVOTDATA("DateRDV",TCD!$B$1,"DT","VA","Bénéficiaire",$A172,DC$6,DC$5,"Mois (DateRDV)",DC$7,"Années (DateRDV)",DC$3,"Présence","Absent"),4,""),"")</f>
        <v/>
      </c>
      <c r="DD172" s="166" t="str">
        <f>IFERROR(IF(GETPIVOTDATA("DateRDV",TCD!$B$1,"DT","VA","Bénéficiaire",$A172,DD$6,DD$5,"Mois (DateRDV)",DD$7,"Années (DateRDV)",DD$3),1,""),"")</f>
        <v/>
      </c>
      <c r="DE172" s="166" t="str">
        <f>IFERROR(IF(GETPIVOTDATA("DateRDV",TCD!$B$1,"DT","VA","Bénéficiaire",$A172,DE$6,DE$5,"Mois (DateRDV)",DE$7,"Années (DateRDV)",DE$3),2,""),"")</f>
        <v/>
      </c>
      <c r="DF172" s="166" t="str">
        <f>IFERROR(IF(GETPIVOTDATA("DateRDV",TCD!$B$1,"DT","VA","Bénéficiaire",$A172,DF$6,DF$5,"Mois (DateRDV)",DF$7,"Années (DateRDV)",DF$3,"Présence","Présent"),3,""),"")</f>
        <v/>
      </c>
      <c r="DG172" s="166" t="str">
        <f>IFERROR(IF(GETPIVOTDATA("DateRDV",TCD!$B$1,"DT","VA","Bénéficiaire",$A172,DG$6,DG$5,"Mois (DateRDV)",DG$7,"Années (DateRDV)",DG$3,"Présence","Absent"),4,""),"")</f>
        <v/>
      </c>
      <c r="DH172" s="166" t="str">
        <f>IFERROR(IF(GETPIVOTDATA("DateRDV",TCD!$B$1,"DT","VA","Bénéficiaire",$A172,DH$6,DH$5,"Mois (DateRDV)",DH$7,"Années (DateRDV)",DH$3),1,""),"")</f>
        <v/>
      </c>
      <c r="DI172" s="166" t="str">
        <f>IFERROR(IF(GETPIVOTDATA("DateRDV",TCD!$B$1,"DT","VA","Bénéficiaire",$A172,DI$6,DI$5,"Mois (DateRDV)",DI$7,"Années (DateRDV)",DI$3),2,""),"")</f>
        <v/>
      </c>
      <c r="DJ172" s="166" t="str">
        <f>IFERROR(IF(GETPIVOTDATA("DateRDV",TCD!$B$1,"DT","VA","Bénéficiaire",$A172,DJ$6,DJ$5,"Mois (DateRDV)",DJ$7,"Années (DateRDV)",DJ$3,"Présence","Présent"),3,""),"")</f>
        <v/>
      </c>
      <c r="DK172" s="166" t="str">
        <f>IFERROR(IF(GETPIVOTDATA("DateRDV",TCD!$B$1,"DT","VA","Bénéficiaire",$A172,DK$6,DK$5,"Mois (DateRDV)",DK$7,"Années (DateRDV)",DK$3,"Présence","Absent"),4,""),"")</f>
        <v/>
      </c>
      <c r="DL172" s="166" t="str">
        <f>IFERROR(IF(GETPIVOTDATA("DateRDV",TCD!$B$1,"DT","VA","Bénéficiaire",$A172,DL$6,DL$5,"Mois (DateRDV)",DL$7,"Années (DateRDV)",DL$3),1,""),"")</f>
        <v/>
      </c>
      <c r="DM172" s="166" t="str">
        <f>IFERROR(IF(GETPIVOTDATA("DateRDV",TCD!$B$1,"DT","VA","Bénéficiaire",$A172,DM$6,DM$5,"Mois (DateRDV)",DM$7,"Années (DateRDV)",DM$3),2,""),"")</f>
        <v/>
      </c>
      <c r="DN172" s="166" t="str">
        <f>IFERROR(IF(GETPIVOTDATA("DateRDV",TCD!$B$1,"DT","VA","Bénéficiaire",$A172,DN$6,DN$5,"Mois (DateRDV)",DN$7,"Années (DateRDV)",DN$3,"Présence","Présent"),3,""),"")</f>
        <v/>
      </c>
      <c r="DO172" s="166" t="str">
        <f>IFERROR(IF(GETPIVOTDATA("DateRDV",TCD!$B$1,"DT","VA","Bénéficiaire",$A172,DO$6,DO$5,"Mois (DateRDV)",DO$7,"Années (DateRDV)",DO$3,"Présence","Absent"),4,""),"")</f>
        <v/>
      </c>
    </row>
    <row r="173" spans="2:119" x14ac:dyDescent="0.2">
      <c r="B173" s="169" t="str">
        <f>IFERROR(IF(INDEX(Data!P:P,MATCH(A173,Data!B:B,0))&lt;&gt;"",INDEX(Data!P:P,MATCH(A173,Data!B:B,0)),""),"")</f>
        <v/>
      </c>
      <c r="C173" s="169" t="str">
        <f>IFERROR(IF(INDEX(Data!O:O,MATCH(A173,Data!B:B,0))&lt;&gt;"",INDEX(Data!O:O,MATCH(A173,Data!B:B,0)),""),"")</f>
        <v/>
      </c>
      <c r="D173" s="169" t="str">
        <f>IFERROR(IF(INDEX(Data!J:J,MATCH(A173,Data!B:B,0))&lt;&gt;"",INDEX(Data!J:J,MATCH(A173,Data!B:B,0)),""),"")</f>
        <v/>
      </c>
      <c r="E173" s="169" t="str">
        <f>IFERROR(IF(INDEX(Data!M:M,MATCH(A173,Data!B:B,0))&lt;&gt;"",INDEX(Data!M:M,MATCH(A173,Data!B:B,0)),""),"")</f>
        <v/>
      </c>
      <c r="F173" s="169" t="str">
        <f>IFERROR(IF(INDEX(Data!N:N,MATCH(A173,Data!B:B,0))&lt;&gt;"",INDEX(Data!N:N,MATCH(A173,Data!B:B,0)),""),"")</f>
        <v/>
      </c>
      <c r="G173" s="170" t="str">
        <f>IFERROR(IF(INDEX(Data!K:K,MATCH(A173,Data!B:B,0))&lt;&gt;"",INDEX(Data!K:K,MATCH(A173,Data!B:B,0)),""),"")</f>
        <v/>
      </c>
      <c r="H173" s="170" t="str">
        <f>IFERROR(IF(INDEX(Data!L:L,MATCH(A173,Data!B:B,0))&lt;&gt;"",INDEX(Data!L:L,MATCH(A173,Data!B:B,0)),""),"")</f>
        <v/>
      </c>
      <c r="I173" s="170" t="str">
        <f>IFERROR(IF(INDEX(Data!C:C,MATCH(A173,Data!B:B,0))&lt;&gt;"",INDEX(Data!C:C,MATCH(A173,Data!B:B,0)),""),"")</f>
        <v/>
      </c>
      <c r="J173" s="170" t="str">
        <f>IFERROR(IF(INDEX(Data!D:D,MATCH(A173,Data!B:B,0))&lt;&gt;"",INDEX(Data!D:D,MATCH(A173,Data!B:B,0)),""),"")</f>
        <v/>
      </c>
      <c r="K173" s="171" t="str">
        <f>IFERROR(IF(INDEX(Data!H:H,MATCH(A173,Data!B:B,0))&lt;&gt;"",INDEX(Data!H:H,MATCH(A173,Data!B:B,0)),""),"")</f>
        <v/>
      </c>
      <c r="L173" s="166" t="str">
        <f>IFERROR(IF(GETPIVOTDATA("DateRDV",TCD!$B$1,"DT","VA","Bénéficiaire",$A173,L$6,L$5,"Mois (DateRDV)",L$7,"Années (DateRDV)",L$3),1,""),"")</f>
        <v/>
      </c>
      <c r="M173" s="166" t="str">
        <f>IFERROR(IF(GETPIVOTDATA("DateRDV",TCD!$B$1,"DT","VA","Bénéficiaire",$A173,M$6,M$5,"Mois (DateRDV)",M$7,"Années (DateRDV)",M$3),2,""),"")</f>
        <v/>
      </c>
      <c r="N173" s="166" t="str">
        <f>IFERROR(IF(GETPIVOTDATA("DateRDV",TCD!$B$1,"DT","VA","Bénéficiaire",$A173,N$6,N$5,"Mois (DateRDV)",N$7,"Années (DateRDV)",N$3,"Présence","Présent"),3,""),"")</f>
        <v/>
      </c>
      <c r="O173" s="166" t="str">
        <f>IFERROR(IF(GETPIVOTDATA("DateRDV",TCD!$B$1,"DT","VA","Bénéficiaire",$A173,O$6,O$5,"Mois (DateRDV)",O$7,"Années (DateRDV)",O$3,"Présence","Absent"),4,""),"")</f>
        <v/>
      </c>
      <c r="P173" s="166" t="str">
        <f>IFERROR(IF(GETPIVOTDATA("DateRDV",TCD!$B$1,"DT","VA","Bénéficiaire",$A173,P$6,P$5,"Mois (DateRDV)",P$7,"Années (DateRDV)",P$3),1,""),"")</f>
        <v/>
      </c>
      <c r="Q173" s="166" t="str">
        <f>IFERROR(IF(GETPIVOTDATA("DateRDV",TCD!$B$1,"DT","VA","Bénéficiaire",$A173,Q$6,Q$5,"Mois (DateRDV)",Q$7,"Années (DateRDV)",Q$3),2,""),"")</f>
        <v/>
      </c>
      <c r="R173" s="166" t="str">
        <f>IFERROR(IF(GETPIVOTDATA("DateRDV",TCD!$B$1,"DT","VA","Bénéficiaire",$A173,R$6,R$5,"Mois (DateRDV)",R$7,"Années (DateRDV)",R$3,"Présence","Présent"),3,""),"")</f>
        <v/>
      </c>
      <c r="S173" s="166" t="str">
        <f>IFERROR(IF(GETPIVOTDATA("DateRDV",TCD!$B$1,"DT","VA","Bénéficiaire",$A173,S$6,S$5,"Mois (DateRDV)",S$7,"Années (DateRDV)",S$3,"Présence","Absent"),4,""),"")</f>
        <v/>
      </c>
      <c r="T173" s="166" t="str">
        <f>IFERROR(IF(GETPIVOTDATA("DateRDV",TCD!$B$1,"DT","VA","Bénéficiaire",$A173,T$6,T$5,"Mois (DateRDV)",T$7,"Années (DateRDV)",T$3),1,""),"")</f>
        <v/>
      </c>
      <c r="U173" s="166" t="str">
        <f>IFERROR(IF(GETPIVOTDATA("DateRDV",TCD!$B$1,"DT","VA","Bénéficiaire",$A173,U$6,U$5,"Mois (DateRDV)",U$7,"Années (DateRDV)",U$3),2,""),"")</f>
        <v/>
      </c>
      <c r="V173" s="166" t="str">
        <f>IFERROR(IF(GETPIVOTDATA("DateRDV",TCD!$B$1,"DT","VA","Bénéficiaire",$A173,V$6,V$5,"Mois (DateRDV)",V$7,"Années (DateRDV)",V$3,"Présence","Présent"),3,""),"")</f>
        <v/>
      </c>
      <c r="W173" s="166" t="str">
        <f>IFERROR(IF(GETPIVOTDATA("DateRDV",TCD!$B$1,"DT","VA","Bénéficiaire",$A173,W$6,W$5,"Mois (DateRDV)",W$7,"Années (DateRDV)",W$3,"Présence","Absent"),4,""),"")</f>
        <v/>
      </c>
      <c r="X173" s="166" t="str">
        <f>IFERROR(IF(GETPIVOTDATA("DateRDV",TCD!$B$1,"DT","VA","Bénéficiaire",$A173,X$6,X$5,"Mois (DateRDV)",X$7,"Années (DateRDV)",X$3),1,""),"")</f>
        <v/>
      </c>
      <c r="Y173" s="166" t="str">
        <f>IFERROR(IF(GETPIVOTDATA("DateRDV",TCD!$B$1,"DT","VA","Bénéficiaire",$A173,Y$6,Y$5,"Mois (DateRDV)",Y$7,"Années (DateRDV)",Y$3),2,""),"")</f>
        <v/>
      </c>
      <c r="Z173" s="166" t="str">
        <f>IFERROR(IF(GETPIVOTDATA("DateRDV",TCD!$B$1,"DT","VA","Bénéficiaire",$A173,Z$6,Z$5,"Mois (DateRDV)",Z$7,"Années (DateRDV)",Z$3,"Présence","Présent"),3,""),"")</f>
        <v/>
      </c>
      <c r="AA173" s="166" t="str">
        <f>IFERROR(IF(GETPIVOTDATA("DateRDV",TCD!$B$1,"DT","VA","Bénéficiaire",$A173,AA$6,AA$5,"Mois (DateRDV)",AA$7,"Années (DateRDV)",AA$3,"Présence","Absent"),4,""),"")</f>
        <v/>
      </c>
      <c r="AB173" s="166" t="str">
        <f>IFERROR(IF(GETPIVOTDATA("DateRDV",TCD!$B$1,"DT","VA","Bénéficiaire",$A173,AB$6,AB$5,"Mois (DateRDV)",AB$7,"Années (DateRDV)",AB$3),1,""),"")</f>
        <v/>
      </c>
      <c r="AC173" s="166" t="str">
        <f>IFERROR(IF(GETPIVOTDATA("DateRDV",TCD!$B$1,"DT","VA","Bénéficiaire",$A173,AC$6,AC$5,"Mois (DateRDV)",AC$7,"Années (DateRDV)",AC$3),2,""),"")</f>
        <v/>
      </c>
      <c r="AD173" s="166" t="str">
        <f>IFERROR(IF(GETPIVOTDATA("DateRDV",TCD!$B$1,"DT","VA","Bénéficiaire",$A173,AD$6,AD$5,"Mois (DateRDV)",AD$7,"Années (DateRDV)",AD$3,"Présence","Présent"),3,""),"")</f>
        <v/>
      </c>
      <c r="AE173" s="166" t="str">
        <f>IFERROR(IF(GETPIVOTDATA("DateRDV",TCD!$B$1,"DT","VA","Bénéficiaire",$A173,AE$6,AE$5,"Mois (DateRDV)",AE$7,"Années (DateRDV)",AE$3,"Présence","Absent"),4,""),"")</f>
        <v/>
      </c>
      <c r="AF173" s="166" t="str">
        <f>IFERROR(IF(GETPIVOTDATA("DateRDV",TCD!$B$1,"DT","VA","Bénéficiaire",$A173,AF$6,AF$5,"Mois (DateRDV)",AF$7,"Années (DateRDV)",AF$3),1,""),"")</f>
        <v/>
      </c>
      <c r="AG173" s="166" t="str">
        <f>IFERROR(IF(GETPIVOTDATA("DateRDV",TCD!$B$1,"DT","VA","Bénéficiaire",$A173,AG$6,AG$5,"Mois (DateRDV)",AG$7,"Années (DateRDV)",AG$3),2,""),"")</f>
        <v/>
      </c>
      <c r="AH173" s="166" t="str">
        <f>IFERROR(IF(GETPIVOTDATA("DateRDV",TCD!$B$1,"DT","VA","Bénéficiaire",$A173,AH$6,AH$5,"Mois (DateRDV)",AH$7,"Années (DateRDV)",AH$3,"Présence","Présent"),3,""),"")</f>
        <v/>
      </c>
      <c r="AI173" s="166" t="str">
        <f>IFERROR(IF(GETPIVOTDATA("DateRDV",TCD!$B$1,"DT","VA","Bénéficiaire",$A173,AI$6,AI$5,"Mois (DateRDV)",AI$7,"Années (DateRDV)",AI$3,"Présence","Absent"),4,""),"")</f>
        <v/>
      </c>
      <c r="AJ173" s="166" t="str">
        <f>IFERROR(IF(GETPIVOTDATA("DateRDV",TCD!$B$1,"DT","VA","Bénéficiaire",$A173,AJ$6,AJ$5,"Mois (DateRDV)",AJ$7,"Années (DateRDV)",AJ$3),1,""),"")</f>
        <v/>
      </c>
      <c r="AK173" s="166" t="str">
        <f>IFERROR(IF(GETPIVOTDATA("DateRDV",TCD!$B$1,"DT","VA","Bénéficiaire",$A173,AK$6,AK$5,"Mois (DateRDV)",AK$7,"Années (DateRDV)",AK$3),2,""),"")</f>
        <v/>
      </c>
      <c r="AL173" s="166" t="str">
        <f>IFERROR(IF(GETPIVOTDATA("DateRDV",TCD!$B$1,"DT","VA","Bénéficiaire",$A173,AL$6,AL$5,"Mois (DateRDV)",AL$7,"Années (DateRDV)",AL$3,"Présence","Présent"),3,""),"")</f>
        <v/>
      </c>
      <c r="AM173" s="166" t="str">
        <f>IFERROR(IF(GETPIVOTDATA("DateRDV",TCD!$B$1,"DT","VA","Bénéficiaire",$A173,AM$6,AM$5,"Mois (DateRDV)",AM$7,"Années (DateRDV)",AM$3,"Présence","Absent"),4,""),"")</f>
        <v/>
      </c>
      <c r="AN173" s="166" t="str">
        <f>IFERROR(IF(GETPIVOTDATA("DateRDV",TCD!$B$1,"DT","VA","Bénéficiaire",$A173,AN$6,AN$5,"Mois (DateRDV)",AN$7,"Années (DateRDV)",AN$3),1,""),"")</f>
        <v/>
      </c>
      <c r="AO173" s="166" t="str">
        <f>IFERROR(IF(GETPIVOTDATA("DateRDV",TCD!$B$1,"DT","VA","Bénéficiaire",$A173,AO$6,AO$5,"Mois (DateRDV)",AO$7,"Années (DateRDV)",AO$3),2,""),"")</f>
        <v/>
      </c>
      <c r="AP173" s="166" t="str">
        <f>IFERROR(IF(GETPIVOTDATA("DateRDV",TCD!$B$1,"DT","VA","Bénéficiaire",$A173,AP$6,AP$5,"Mois (DateRDV)",AP$7,"Années (DateRDV)",AP$3,"Présence","Présent"),3,""),"")</f>
        <v/>
      </c>
      <c r="AQ173" s="166" t="str">
        <f>IFERROR(IF(GETPIVOTDATA("DateRDV",TCD!$B$1,"DT","VA","Bénéficiaire",$A173,AQ$6,AQ$5,"Mois (DateRDV)",AQ$7,"Années (DateRDV)",AQ$3,"Présence","Absent"),4,""),"")</f>
        <v/>
      </c>
      <c r="AR173" s="166" t="str">
        <f>IFERROR(IF(GETPIVOTDATA("DateRDV",TCD!$B$1,"DT","VA","Bénéficiaire",$A173,AR$6,AR$5,"Mois (DateRDV)",AR$7,"Années (DateRDV)",AR$3),1,""),"")</f>
        <v/>
      </c>
      <c r="AS173" s="166" t="str">
        <f>IFERROR(IF(GETPIVOTDATA("DateRDV",TCD!$B$1,"DT","VA","Bénéficiaire",$A173,AS$6,AS$5,"Mois (DateRDV)",AS$7,"Années (DateRDV)",AS$3),2,""),"")</f>
        <v/>
      </c>
      <c r="AT173" s="166" t="str">
        <f>IFERROR(IF(GETPIVOTDATA("DateRDV",TCD!$B$1,"DT","VA","Bénéficiaire",$A173,AT$6,AT$5,"Mois (DateRDV)",AT$7,"Années (DateRDV)",AT$3,"Présence","Présent"),3,""),"")</f>
        <v/>
      </c>
      <c r="AU173" s="166" t="str">
        <f>IFERROR(IF(GETPIVOTDATA("DateRDV",TCD!$B$1,"DT","VA","Bénéficiaire",$A173,AU$6,AU$5,"Mois (DateRDV)",AU$7,"Années (DateRDV)",AU$3,"Présence","Absent"),4,""),"")</f>
        <v/>
      </c>
      <c r="AV173" s="166" t="str">
        <f>IFERROR(IF(GETPIVOTDATA("DateRDV",TCD!$B$1,"DT","VA","Bénéficiaire",$A173,AV$6,AV$5,"Mois (DateRDV)",AV$7,"Années (DateRDV)",AV$3),1,""),"")</f>
        <v/>
      </c>
      <c r="AW173" s="166" t="str">
        <f>IFERROR(IF(GETPIVOTDATA("DateRDV",TCD!$B$1,"DT","VA","Bénéficiaire",$A173,AW$6,AW$5,"Mois (DateRDV)",AW$7,"Années (DateRDV)",AW$3),2,""),"")</f>
        <v/>
      </c>
      <c r="AX173" s="166" t="str">
        <f>IFERROR(IF(GETPIVOTDATA("DateRDV",TCD!$B$1,"DT","VA","Bénéficiaire",$A173,AX$6,AX$5,"Mois (DateRDV)",AX$7,"Années (DateRDV)",AX$3,"Présence","Présent"),3,""),"")</f>
        <v/>
      </c>
      <c r="AY173" s="166" t="str">
        <f>IFERROR(IF(GETPIVOTDATA("DateRDV",TCD!$B$1,"DT","VA","Bénéficiaire",$A173,AY$6,AY$5,"Mois (DateRDV)",AY$7,"Années (DateRDV)",AY$3,"Présence","Absent"),4,""),"")</f>
        <v/>
      </c>
      <c r="AZ173" s="166" t="str">
        <f>IFERROR(IF(GETPIVOTDATA("DateRDV",TCD!$B$1,"DT","VA","Bénéficiaire",$A173,AZ$6,AZ$5,"Mois (DateRDV)",AZ$7,"Années (DateRDV)",AZ$3),1,""),"")</f>
        <v/>
      </c>
      <c r="BA173" s="166" t="str">
        <f>IFERROR(IF(GETPIVOTDATA("DateRDV",TCD!$B$1,"DT","VA","Bénéficiaire",$A173,BA$6,BA$5,"Mois (DateRDV)",BA$7,"Années (DateRDV)",BA$3),2,""),"")</f>
        <v/>
      </c>
      <c r="BB173" s="166" t="str">
        <f>IFERROR(IF(GETPIVOTDATA("DateRDV",TCD!$B$1,"DT","VA","Bénéficiaire",$A173,BB$6,BB$5,"Mois (DateRDV)",BB$7,"Années (DateRDV)",BB$3,"Présence","Présent"),3,""),"")</f>
        <v/>
      </c>
      <c r="BC173" s="166" t="str">
        <f>IFERROR(IF(GETPIVOTDATA("DateRDV",TCD!$B$1,"DT","VA","Bénéficiaire",$A173,BC$6,BC$5,"Mois (DateRDV)",BC$7,"Années (DateRDV)",BC$3,"Présence","Absent"),4,""),"")</f>
        <v/>
      </c>
      <c r="BD173" s="166" t="str">
        <f>IFERROR(IF(GETPIVOTDATA("DateRDV",TCD!$B$1,"DT","VA","Bénéficiaire",$A173,BD$6,BD$5,"Mois (DateRDV)",BD$7,"Années (DateRDV)",BD$3),1,""),"")</f>
        <v/>
      </c>
      <c r="BE173" s="166" t="str">
        <f>IFERROR(IF(GETPIVOTDATA("DateRDV",TCD!$B$1,"DT","VA","Bénéficiaire",$A173,BE$6,BE$5,"Mois (DateRDV)",BE$7,"Années (DateRDV)",BE$3),2,""),"")</f>
        <v/>
      </c>
      <c r="BF173" s="166" t="str">
        <f>IFERROR(IF(GETPIVOTDATA("DateRDV",TCD!$B$1,"DT","VA","Bénéficiaire",$A173,BF$6,BF$5,"Mois (DateRDV)",BF$7,"Années (DateRDV)",BF$3,"Présence","Présent"),3,""),"")</f>
        <v/>
      </c>
      <c r="BG173" s="166" t="str">
        <f>IFERROR(IF(GETPIVOTDATA("DateRDV",TCD!$B$1,"DT","VA","Bénéficiaire",$A173,BG$6,BG$5,"Mois (DateRDV)",BG$7,"Années (DateRDV)",BG$3,"Présence","Absent"),4,""),"")</f>
        <v/>
      </c>
      <c r="BH173" s="166" t="str">
        <f>IFERROR(IF(GETPIVOTDATA("DateRDV",TCD!$B$1,"DT","VA","Bénéficiaire",$A173,BH$6,BH$5,"Mois (DateRDV)",BH$7,"Années (DateRDV)",BH$3),1,""),"")</f>
        <v/>
      </c>
      <c r="BI173" s="166" t="str">
        <f>IFERROR(IF(GETPIVOTDATA("DateRDV",TCD!$B$1,"DT","VA","Bénéficiaire",$A173,BI$6,BI$5,"Mois (DateRDV)",BI$7,"Années (DateRDV)",BI$3),2,""),"")</f>
        <v/>
      </c>
      <c r="BJ173" s="166" t="str">
        <f>IFERROR(IF(GETPIVOTDATA("DateRDV",TCD!$B$1,"DT","VA","Bénéficiaire",$A173,BJ$6,BJ$5,"Mois (DateRDV)",BJ$7,"Années (DateRDV)",BJ$3,"Présence","Présent"),3,""),"")</f>
        <v/>
      </c>
      <c r="BK173" s="166" t="str">
        <f>IFERROR(IF(GETPIVOTDATA("DateRDV",TCD!$B$1,"DT","VA","Bénéficiaire",$A173,BK$6,BK$5,"Mois (DateRDV)",BK$7,"Années (DateRDV)",BK$3,"Présence","Absent"),4,""),"")</f>
        <v/>
      </c>
      <c r="BL173" s="166" t="str">
        <f>IFERROR(IF(GETPIVOTDATA("DateRDV",TCD!$B$1,"DT","VA","Bénéficiaire",$A173,BL$6,BL$5,"Mois (DateRDV)",BL$7,"Années (DateRDV)",BL$3),1,""),"")</f>
        <v/>
      </c>
      <c r="BM173" s="166" t="str">
        <f>IFERROR(IF(GETPIVOTDATA("DateRDV",TCD!$B$1,"DT","VA","Bénéficiaire",$A173,BM$6,BM$5,"Mois (DateRDV)",BM$7,"Années (DateRDV)",BM$3),2,""),"")</f>
        <v/>
      </c>
      <c r="BN173" s="166" t="str">
        <f>IFERROR(IF(GETPIVOTDATA("DateRDV",TCD!$B$1,"DT","VA","Bénéficiaire",$A173,BN$6,BN$5,"Mois (DateRDV)",BN$7,"Années (DateRDV)",BN$3,"Présence","Présent"),3,""),"")</f>
        <v/>
      </c>
      <c r="BO173" s="166" t="str">
        <f>IFERROR(IF(GETPIVOTDATA("DateRDV",TCD!$B$1,"DT","VA","Bénéficiaire",$A173,BO$6,BO$5,"Mois (DateRDV)",BO$7,"Années (DateRDV)",BO$3,"Présence","Absent"),4,""),"")</f>
        <v/>
      </c>
      <c r="BP173" s="166" t="str">
        <f>IFERROR(IF(GETPIVOTDATA("DateRDV",TCD!$B$1,"DT","VA","Bénéficiaire",$A173,BP$6,BP$5,"Mois (DateRDV)",BP$7,"Années (DateRDV)",BP$3),1,""),"")</f>
        <v/>
      </c>
      <c r="BQ173" s="166" t="str">
        <f>IFERROR(IF(GETPIVOTDATA("DateRDV",TCD!$B$1,"DT","VA","Bénéficiaire",$A173,BQ$6,BQ$5,"Mois (DateRDV)",BQ$7,"Années (DateRDV)",BQ$3),2,""),"")</f>
        <v/>
      </c>
      <c r="BR173" s="166" t="str">
        <f>IFERROR(IF(GETPIVOTDATA("DateRDV",TCD!$B$1,"DT","VA","Bénéficiaire",$A173,BR$6,BR$5,"Mois (DateRDV)",BR$7,"Années (DateRDV)",BR$3,"Présence","Présent"),3,""),"")</f>
        <v/>
      </c>
      <c r="BS173" s="166" t="str">
        <f>IFERROR(IF(GETPIVOTDATA("DateRDV",TCD!$B$1,"DT","VA","Bénéficiaire",$A173,BS$6,BS$5,"Mois (DateRDV)",BS$7,"Années (DateRDV)",BS$3,"Présence","Absent"),4,""),"")</f>
        <v/>
      </c>
      <c r="BT173" s="166" t="str">
        <f>IFERROR(IF(GETPIVOTDATA("DateRDV",TCD!$B$1,"DT","VA","Bénéficiaire",$A173,BT$6,BT$5,"Mois (DateRDV)",BT$7,"Années (DateRDV)",BT$3),1,""),"")</f>
        <v/>
      </c>
      <c r="BU173" s="166" t="str">
        <f>IFERROR(IF(GETPIVOTDATA("DateRDV",TCD!$B$1,"DT","VA","Bénéficiaire",$A173,BU$6,BU$5,"Mois (DateRDV)",BU$7,"Années (DateRDV)",BU$3),2,""),"")</f>
        <v/>
      </c>
      <c r="BV173" s="166" t="str">
        <f>IFERROR(IF(GETPIVOTDATA("DateRDV",TCD!$B$1,"DT","VA","Bénéficiaire",$A173,BV$6,BV$5,"Mois (DateRDV)",BV$7,"Années (DateRDV)",BV$3,"Présence","Présent"),3,""),"")</f>
        <v/>
      </c>
      <c r="BW173" s="166" t="str">
        <f>IFERROR(IF(GETPIVOTDATA("DateRDV",TCD!$B$1,"DT","VA","Bénéficiaire",$A173,BW$6,BW$5,"Mois (DateRDV)",BW$7,"Années (DateRDV)",BW$3,"Présence","Absent"),4,""),"")</f>
        <v/>
      </c>
      <c r="BX173" s="166" t="str">
        <f>IFERROR(IF(GETPIVOTDATA("DateRDV",TCD!$B$1,"DT","VA","Bénéficiaire",$A173,BX$6,BX$5,"Mois (DateRDV)",BX$7,"Années (DateRDV)",BX$3),1,""),"")</f>
        <v/>
      </c>
      <c r="BY173" s="166" t="str">
        <f>IFERROR(IF(GETPIVOTDATA("DateRDV",TCD!$B$1,"DT","VA","Bénéficiaire",$A173,BY$6,BY$5,"Mois (DateRDV)",BY$7,"Années (DateRDV)",BY$3),2,""),"")</f>
        <v/>
      </c>
      <c r="BZ173" s="166" t="str">
        <f>IFERROR(IF(GETPIVOTDATA("DateRDV",TCD!$B$1,"DT","VA","Bénéficiaire",$A173,BZ$6,BZ$5,"Mois (DateRDV)",BZ$7,"Années (DateRDV)",BZ$3,"Présence","Présent"),3,""),"")</f>
        <v/>
      </c>
      <c r="CA173" s="166" t="str">
        <f>IFERROR(IF(GETPIVOTDATA("DateRDV",TCD!$B$1,"DT","VA","Bénéficiaire",$A173,CA$6,CA$5,"Mois (DateRDV)",CA$7,"Années (DateRDV)",CA$3,"Présence","Absent"),4,""),"")</f>
        <v/>
      </c>
      <c r="CB173" s="166" t="str">
        <f>IFERROR(IF(GETPIVOTDATA("DateRDV",TCD!$B$1,"DT","VA","Bénéficiaire",$A173,CB$6,CB$5,"Mois (DateRDV)",CB$7,"Années (DateRDV)",CB$3),1,""),"")</f>
        <v/>
      </c>
      <c r="CC173" s="166" t="str">
        <f>IFERROR(IF(GETPIVOTDATA("DateRDV",TCD!$B$1,"DT","VA","Bénéficiaire",$A173,CC$6,CC$5,"Mois (DateRDV)",CC$7,"Années (DateRDV)",CC$3),2,""),"")</f>
        <v/>
      </c>
      <c r="CD173" s="166" t="str">
        <f>IFERROR(IF(GETPIVOTDATA("DateRDV",TCD!$B$1,"DT","VA","Bénéficiaire",$A173,CD$6,CD$5,"Mois (DateRDV)",CD$7,"Années (DateRDV)",CD$3,"Présence","Présent"),3,""),"")</f>
        <v/>
      </c>
      <c r="CE173" s="166" t="str">
        <f>IFERROR(IF(GETPIVOTDATA("DateRDV",TCD!$B$1,"DT","VA","Bénéficiaire",$A173,CE$6,CE$5,"Mois (DateRDV)",CE$7,"Années (DateRDV)",CE$3,"Présence","Absent"),4,""),"")</f>
        <v/>
      </c>
      <c r="CF173" s="166" t="str">
        <f>IFERROR(IF(GETPIVOTDATA("DateRDV",TCD!$B$1,"DT","VA","Bénéficiaire",$A173,CF$6,CF$5,"Mois (DateRDV)",CF$7,"Années (DateRDV)",CF$3),1,""),"")</f>
        <v/>
      </c>
      <c r="CG173" s="166" t="str">
        <f>IFERROR(IF(GETPIVOTDATA("DateRDV",TCD!$B$1,"DT","VA","Bénéficiaire",$A173,CG$6,CG$5,"Mois (DateRDV)",CG$7,"Années (DateRDV)",CG$3),2,""),"")</f>
        <v/>
      </c>
      <c r="CH173" s="166" t="str">
        <f>IFERROR(IF(GETPIVOTDATA("DateRDV",TCD!$B$1,"DT","VA","Bénéficiaire",$A173,CH$6,CH$5,"Mois (DateRDV)",CH$7,"Années (DateRDV)",CH$3,"Présence","Présent"),3,""),"")</f>
        <v/>
      </c>
      <c r="CI173" s="166" t="str">
        <f>IFERROR(IF(GETPIVOTDATA("DateRDV",TCD!$B$1,"DT","VA","Bénéficiaire",$A173,CI$6,CI$5,"Mois (DateRDV)",CI$7,"Années (DateRDV)",CI$3,"Présence","Absent"),4,""),"")</f>
        <v/>
      </c>
      <c r="CJ173" s="166" t="str">
        <f>IFERROR(IF(GETPIVOTDATA("DateRDV",TCD!$B$1,"DT","VA","Bénéficiaire",$A173,CJ$6,CJ$5,"Mois (DateRDV)",CJ$7,"Années (DateRDV)",CJ$3),1,""),"")</f>
        <v/>
      </c>
      <c r="CK173" s="166" t="str">
        <f>IFERROR(IF(GETPIVOTDATA("DateRDV",TCD!$B$1,"DT","VA","Bénéficiaire",$A173,CK$6,CK$5,"Mois (DateRDV)",CK$7,"Années (DateRDV)",CK$3),2,""),"")</f>
        <v/>
      </c>
      <c r="CL173" s="166" t="str">
        <f>IFERROR(IF(GETPIVOTDATA("DateRDV",TCD!$B$1,"DT","VA","Bénéficiaire",$A173,VE$6,VE$5,"Mois (DateRDV)",VE$7,"Années (DateRDV)",VE$3,"Présence","Présent"),3,""),"")</f>
        <v/>
      </c>
      <c r="CM173" s="166" t="str">
        <f>IFERROR(IF(GETPIVOTDATA("DateRDV",TCD!$B$1,"DT","VA","Bénéficiaire",$A173,CM$6,CM$5,"Mois (DateRDV)",CM$7,"Années (DateRDV)",CM$3,"Présence","Absent"),4,""),"")</f>
        <v/>
      </c>
      <c r="CN173" s="166" t="str">
        <f>IFERROR(IF(GETPIVOTDATA("DateRDV",TCD!$B$1,"DT","VA","Bénéficiaire",$A173,CN$6,CN$5,"Mois (DateRDV)",CN$7,"Années (DateRDV)",CN$3),1,""),"")</f>
        <v/>
      </c>
      <c r="CO173" s="166" t="str">
        <f>IFERROR(IF(GETPIVOTDATA("DateRDV",TCD!$B$1,"DT","VA","Bénéficiaire",$A173,CO$6,CO$5,"Mois (DateRDV)",CO$7,"Années (DateRDV)",CO$3),2,""),"")</f>
        <v/>
      </c>
      <c r="CP173" s="166" t="str">
        <f>IFERROR(IF(GETPIVOTDATA("DateRDV",TCD!$B$1,"DT","VA","Bénéficiaire",$A173,CP$6,CP$5,"Mois (DateRDV)",CP$7,"Années (DateRDV)",CP$3,"Présence","Présent"),3,""),"")</f>
        <v/>
      </c>
      <c r="CQ173" s="166" t="str">
        <f>IFERROR(IF(GETPIVOTDATA("DateRDV",TCD!$B$1,"DT","VA","Bénéficiaire",$A173,CQ$6,CQ$5,"Mois (DateRDV)",CQ$7,"Années (DateRDV)",CQ$3,"Présence","Absent"),4,""),"")</f>
        <v/>
      </c>
      <c r="CR173" s="166" t="str">
        <f>IFERROR(IF(GETPIVOTDATA("DateRDV",TCD!$B$1,"DT","VA","Bénéficiaire",$A173,CR$6,CR$5,"Mois (DateRDV)",CR$7,"Années (DateRDV)",CR$3),1,""),"")</f>
        <v/>
      </c>
      <c r="CS173" s="166" t="str">
        <f>IFERROR(IF(GETPIVOTDATA("DateRDV",TCD!$B$1,"DT","VA","Bénéficiaire",$A173,CS$6,CS$5,"Mois (DateRDV)",CS$7,"Années (DateRDV)",CS$3),2,""),"")</f>
        <v/>
      </c>
      <c r="CT173" s="166" t="str">
        <f>IFERROR(IF(GETPIVOTDATA("DateRDV",TCD!$B$1,"DT","VA","Bénéficiaire",$A173,CT$6,CT$5,"Mois (DateRDV)",CT$7,"Années (DateRDV)",CT$3,"Présence","Présent"),3,""),"")</f>
        <v/>
      </c>
      <c r="CU173" s="166" t="str">
        <f>IFERROR(IF(GETPIVOTDATA("DateRDV",TCD!$B$1,"DT","VA","Bénéficiaire",$A173,CU$6,CU$5,"Mois (DateRDV)",CU$7,"Années (DateRDV)",CU$3,"Présence","Absent"),4,""),"")</f>
        <v/>
      </c>
      <c r="CV173" s="166" t="str">
        <f>IFERROR(IF(GETPIVOTDATA("DateRDV",TCD!$B$1,"DT","VA","Bénéficiaire",$A173,CV$6,CV$5,"Mois (DateRDV)",CV$7,"Années (DateRDV)",CV$3),1,""),"")</f>
        <v/>
      </c>
      <c r="CW173" s="166" t="str">
        <f>IFERROR(IF(GETPIVOTDATA("DateRDV",TCD!$B$1,"DT","VA","Bénéficiaire",$A173,CW$6,CW$5,"Mois (DateRDV)",CW$7,"Années (DateRDV)",CW$3),2,""),"")</f>
        <v/>
      </c>
      <c r="CX173" s="166" t="str">
        <f>IFERROR(IF(GETPIVOTDATA("DateRDV",TCD!$B$1,"DT","VA","Bénéficiaire",$A173,CX$6,CX$5,"Mois (DateRDV)",CX$7,"Années (DateRDV)",CX$3,"Présence","Présent"),3,""),"")</f>
        <v/>
      </c>
      <c r="CY173" s="166" t="str">
        <f>IFERROR(IF(GETPIVOTDATA("DateRDV",TCD!$B$1,"DT","VA","Bénéficiaire",$A173,CY$6,CY$5,"Mois (DateRDV)",CY$7,"Années (DateRDV)",CY$3,"Présence","Absent"),4,""),"")</f>
        <v/>
      </c>
      <c r="CZ173" s="166" t="str">
        <f>IFERROR(IF(GETPIVOTDATA("DateRDV",TCD!$B$1,"DT","VA","Bénéficiaire",$A173,CZ$6,CZ$5,"Mois (DateRDV)",CZ$7,"Années (DateRDV)",CZ$3),1,""),"")</f>
        <v/>
      </c>
      <c r="DA173" s="166" t="str">
        <f>IFERROR(IF(GETPIVOTDATA("DateRDV",TCD!$B$1,"DT","VA","Bénéficiaire",$A173,DA$6,DA$5,"Mois (DateRDV)",DA$7,"Années (DateRDV)",DA$3),2,""),"")</f>
        <v/>
      </c>
      <c r="DB173" s="166" t="str">
        <f>IFERROR(IF(GETPIVOTDATA("DateRDV",TCD!$B$1,"DT","VA","Bénéficiaire",$A173,DB$6,DB$5,"Mois (DateRDV)",DB$7,"Années (DateRDV)",DB$3,"Présence","Présent"),3,""),"")</f>
        <v/>
      </c>
      <c r="DC173" s="166" t="str">
        <f>IFERROR(IF(GETPIVOTDATA("DateRDV",TCD!$B$1,"DT","VA","Bénéficiaire",$A173,DC$6,DC$5,"Mois (DateRDV)",DC$7,"Années (DateRDV)",DC$3,"Présence","Absent"),4,""),"")</f>
        <v/>
      </c>
      <c r="DD173" s="166" t="str">
        <f>IFERROR(IF(GETPIVOTDATA("DateRDV",TCD!$B$1,"DT","VA","Bénéficiaire",$A173,DD$6,DD$5,"Mois (DateRDV)",DD$7,"Années (DateRDV)",DD$3),1,""),"")</f>
        <v/>
      </c>
      <c r="DE173" s="166" t="str">
        <f>IFERROR(IF(GETPIVOTDATA("DateRDV",TCD!$B$1,"DT","VA","Bénéficiaire",$A173,DE$6,DE$5,"Mois (DateRDV)",DE$7,"Années (DateRDV)",DE$3),2,""),"")</f>
        <v/>
      </c>
      <c r="DF173" s="166" t="str">
        <f>IFERROR(IF(GETPIVOTDATA("DateRDV",TCD!$B$1,"DT","VA","Bénéficiaire",$A173,DF$6,DF$5,"Mois (DateRDV)",DF$7,"Années (DateRDV)",DF$3,"Présence","Présent"),3,""),"")</f>
        <v/>
      </c>
      <c r="DG173" s="166" t="str">
        <f>IFERROR(IF(GETPIVOTDATA("DateRDV",TCD!$B$1,"DT","VA","Bénéficiaire",$A173,DG$6,DG$5,"Mois (DateRDV)",DG$7,"Années (DateRDV)",DG$3,"Présence","Absent"),4,""),"")</f>
        <v/>
      </c>
      <c r="DH173" s="166" t="str">
        <f>IFERROR(IF(GETPIVOTDATA("DateRDV",TCD!$B$1,"DT","VA","Bénéficiaire",$A173,DH$6,DH$5,"Mois (DateRDV)",DH$7,"Années (DateRDV)",DH$3),1,""),"")</f>
        <v/>
      </c>
      <c r="DI173" s="166" t="str">
        <f>IFERROR(IF(GETPIVOTDATA("DateRDV",TCD!$B$1,"DT","VA","Bénéficiaire",$A173,DI$6,DI$5,"Mois (DateRDV)",DI$7,"Années (DateRDV)",DI$3),2,""),"")</f>
        <v/>
      </c>
      <c r="DJ173" s="166" t="str">
        <f>IFERROR(IF(GETPIVOTDATA("DateRDV",TCD!$B$1,"DT","VA","Bénéficiaire",$A173,DJ$6,DJ$5,"Mois (DateRDV)",DJ$7,"Années (DateRDV)",DJ$3,"Présence","Présent"),3,""),"")</f>
        <v/>
      </c>
      <c r="DK173" s="166" t="str">
        <f>IFERROR(IF(GETPIVOTDATA("DateRDV",TCD!$B$1,"DT","VA","Bénéficiaire",$A173,DK$6,DK$5,"Mois (DateRDV)",DK$7,"Années (DateRDV)",DK$3,"Présence","Absent"),4,""),"")</f>
        <v/>
      </c>
      <c r="DL173" s="166" t="str">
        <f>IFERROR(IF(GETPIVOTDATA("DateRDV",TCD!$B$1,"DT","VA","Bénéficiaire",$A173,DL$6,DL$5,"Mois (DateRDV)",DL$7,"Années (DateRDV)",DL$3),1,""),"")</f>
        <v/>
      </c>
      <c r="DM173" s="166" t="str">
        <f>IFERROR(IF(GETPIVOTDATA("DateRDV",TCD!$B$1,"DT","VA","Bénéficiaire",$A173,DM$6,DM$5,"Mois (DateRDV)",DM$7,"Années (DateRDV)",DM$3),2,""),"")</f>
        <v/>
      </c>
      <c r="DN173" s="166" t="str">
        <f>IFERROR(IF(GETPIVOTDATA("DateRDV",TCD!$B$1,"DT","VA","Bénéficiaire",$A173,DN$6,DN$5,"Mois (DateRDV)",DN$7,"Années (DateRDV)",DN$3,"Présence","Présent"),3,""),"")</f>
        <v/>
      </c>
      <c r="DO173" s="166" t="str">
        <f>IFERROR(IF(GETPIVOTDATA("DateRDV",TCD!$B$1,"DT","VA","Bénéficiaire",$A173,DO$6,DO$5,"Mois (DateRDV)",DO$7,"Années (DateRDV)",DO$3,"Présence","Absent"),4,""),"")</f>
        <v/>
      </c>
    </row>
    <row r="174" spans="2:119" x14ac:dyDescent="0.2">
      <c r="B174" s="169" t="str">
        <f>IFERROR(IF(INDEX(Data!P:P,MATCH(A174,Data!B:B,0))&lt;&gt;"",INDEX(Data!P:P,MATCH(A174,Data!B:B,0)),""),"")</f>
        <v/>
      </c>
      <c r="C174" s="169" t="str">
        <f>IFERROR(IF(INDEX(Data!O:O,MATCH(A174,Data!B:B,0))&lt;&gt;"",INDEX(Data!O:O,MATCH(A174,Data!B:B,0)),""),"")</f>
        <v/>
      </c>
      <c r="D174" s="169" t="str">
        <f>IFERROR(IF(INDEX(Data!J:J,MATCH(A174,Data!B:B,0))&lt;&gt;"",INDEX(Data!J:J,MATCH(A174,Data!B:B,0)),""),"")</f>
        <v/>
      </c>
      <c r="E174" s="169" t="str">
        <f>IFERROR(IF(INDEX(Data!M:M,MATCH(A174,Data!B:B,0))&lt;&gt;"",INDEX(Data!M:M,MATCH(A174,Data!B:B,0)),""),"")</f>
        <v/>
      </c>
      <c r="F174" s="169" t="str">
        <f>IFERROR(IF(INDEX(Data!N:N,MATCH(A174,Data!B:B,0))&lt;&gt;"",INDEX(Data!N:N,MATCH(A174,Data!B:B,0)),""),"")</f>
        <v/>
      </c>
      <c r="G174" s="170" t="str">
        <f>IFERROR(IF(INDEX(Data!K:K,MATCH(A174,Data!B:B,0))&lt;&gt;"",INDEX(Data!K:K,MATCH(A174,Data!B:B,0)),""),"")</f>
        <v/>
      </c>
      <c r="H174" s="170" t="str">
        <f>IFERROR(IF(INDEX(Data!L:L,MATCH(A174,Data!B:B,0))&lt;&gt;"",INDEX(Data!L:L,MATCH(A174,Data!B:B,0)),""),"")</f>
        <v/>
      </c>
      <c r="I174" s="170" t="str">
        <f>IFERROR(IF(INDEX(Data!C:C,MATCH(A174,Data!B:B,0))&lt;&gt;"",INDEX(Data!C:C,MATCH(A174,Data!B:B,0)),""),"")</f>
        <v/>
      </c>
      <c r="J174" s="170" t="str">
        <f>IFERROR(IF(INDEX(Data!D:D,MATCH(A174,Data!B:B,0))&lt;&gt;"",INDEX(Data!D:D,MATCH(A174,Data!B:B,0)),""),"")</f>
        <v/>
      </c>
      <c r="K174" s="171" t="str">
        <f>IFERROR(IF(INDEX(Data!H:H,MATCH(A174,Data!B:B,0))&lt;&gt;"",INDEX(Data!H:H,MATCH(A174,Data!B:B,0)),""),"")</f>
        <v/>
      </c>
      <c r="L174" s="166" t="str">
        <f>IFERROR(IF(GETPIVOTDATA("DateRDV",TCD!$B$1,"DT","VA","Bénéficiaire",$A174,L$6,L$5,"Mois (DateRDV)",L$7,"Années (DateRDV)",L$3),1,""),"")</f>
        <v/>
      </c>
      <c r="M174" s="166" t="str">
        <f>IFERROR(IF(GETPIVOTDATA("DateRDV",TCD!$B$1,"DT","VA","Bénéficiaire",$A174,M$6,M$5,"Mois (DateRDV)",M$7,"Années (DateRDV)",M$3),2,""),"")</f>
        <v/>
      </c>
      <c r="N174" s="166" t="str">
        <f>IFERROR(IF(GETPIVOTDATA("DateRDV",TCD!$B$1,"DT","VA","Bénéficiaire",$A174,N$6,N$5,"Mois (DateRDV)",N$7,"Années (DateRDV)",N$3,"Présence","Présent"),3,""),"")</f>
        <v/>
      </c>
      <c r="O174" s="166" t="str">
        <f>IFERROR(IF(GETPIVOTDATA("DateRDV",TCD!$B$1,"DT","VA","Bénéficiaire",$A174,O$6,O$5,"Mois (DateRDV)",O$7,"Années (DateRDV)",O$3,"Présence","Absent"),4,""),"")</f>
        <v/>
      </c>
      <c r="P174" s="166" t="str">
        <f>IFERROR(IF(GETPIVOTDATA("DateRDV",TCD!$B$1,"DT","VA","Bénéficiaire",$A174,P$6,P$5,"Mois (DateRDV)",P$7,"Années (DateRDV)",P$3),1,""),"")</f>
        <v/>
      </c>
      <c r="Q174" s="166" t="str">
        <f>IFERROR(IF(GETPIVOTDATA("DateRDV",TCD!$B$1,"DT","VA","Bénéficiaire",$A174,Q$6,Q$5,"Mois (DateRDV)",Q$7,"Années (DateRDV)",Q$3),2,""),"")</f>
        <v/>
      </c>
      <c r="R174" s="166" t="str">
        <f>IFERROR(IF(GETPIVOTDATA("DateRDV",TCD!$B$1,"DT","VA","Bénéficiaire",$A174,R$6,R$5,"Mois (DateRDV)",R$7,"Années (DateRDV)",R$3,"Présence","Présent"),3,""),"")</f>
        <v/>
      </c>
      <c r="S174" s="166" t="str">
        <f>IFERROR(IF(GETPIVOTDATA("DateRDV",TCD!$B$1,"DT","VA","Bénéficiaire",$A174,S$6,S$5,"Mois (DateRDV)",S$7,"Années (DateRDV)",S$3,"Présence","Absent"),4,""),"")</f>
        <v/>
      </c>
      <c r="T174" s="166" t="str">
        <f>IFERROR(IF(GETPIVOTDATA("DateRDV",TCD!$B$1,"DT","VA","Bénéficiaire",$A174,T$6,T$5,"Mois (DateRDV)",T$7,"Années (DateRDV)",T$3),1,""),"")</f>
        <v/>
      </c>
      <c r="U174" s="166" t="str">
        <f>IFERROR(IF(GETPIVOTDATA("DateRDV",TCD!$B$1,"DT","VA","Bénéficiaire",$A174,U$6,U$5,"Mois (DateRDV)",U$7,"Années (DateRDV)",U$3),2,""),"")</f>
        <v/>
      </c>
      <c r="V174" s="166" t="str">
        <f>IFERROR(IF(GETPIVOTDATA("DateRDV",TCD!$B$1,"DT","VA","Bénéficiaire",$A174,V$6,V$5,"Mois (DateRDV)",V$7,"Années (DateRDV)",V$3,"Présence","Présent"),3,""),"")</f>
        <v/>
      </c>
      <c r="W174" s="166" t="str">
        <f>IFERROR(IF(GETPIVOTDATA("DateRDV",TCD!$B$1,"DT","VA","Bénéficiaire",$A174,W$6,W$5,"Mois (DateRDV)",W$7,"Années (DateRDV)",W$3,"Présence","Absent"),4,""),"")</f>
        <v/>
      </c>
      <c r="X174" s="166" t="str">
        <f>IFERROR(IF(GETPIVOTDATA("DateRDV",TCD!$B$1,"DT","VA","Bénéficiaire",$A174,X$6,X$5,"Mois (DateRDV)",X$7,"Années (DateRDV)",X$3),1,""),"")</f>
        <v/>
      </c>
      <c r="Y174" s="166" t="str">
        <f>IFERROR(IF(GETPIVOTDATA("DateRDV",TCD!$B$1,"DT","VA","Bénéficiaire",$A174,Y$6,Y$5,"Mois (DateRDV)",Y$7,"Années (DateRDV)",Y$3),2,""),"")</f>
        <v/>
      </c>
      <c r="Z174" s="166" t="str">
        <f>IFERROR(IF(GETPIVOTDATA("DateRDV",TCD!$B$1,"DT","VA","Bénéficiaire",$A174,Z$6,Z$5,"Mois (DateRDV)",Z$7,"Années (DateRDV)",Z$3,"Présence","Présent"),3,""),"")</f>
        <v/>
      </c>
      <c r="AA174" s="166" t="str">
        <f>IFERROR(IF(GETPIVOTDATA("DateRDV",TCD!$B$1,"DT","VA","Bénéficiaire",$A174,AA$6,AA$5,"Mois (DateRDV)",AA$7,"Années (DateRDV)",AA$3,"Présence","Absent"),4,""),"")</f>
        <v/>
      </c>
      <c r="AB174" s="166" t="str">
        <f>IFERROR(IF(GETPIVOTDATA("DateRDV",TCD!$B$1,"DT","VA","Bénéficiaire",$A174,AB$6,AB$5,"Mois (DateRDV)",AB$7,"Années (DateRDV)",AB$3),1,""),"")</f>
        <v/>
      </c>
      <c r="AC174" s="166" t="str">
        <f>IFERROR(IF(GETPIVOTDATA("DateRDV",TCD!$B$1,"DT","VA","Bénéficiaire",$A174,AC$6,AC$5,"Mois (DateRDV)",AC$7,"Années (DateRDV)",AC$3),2,""),"")</f>
        <v/>
      </c>
      <c r="AD174" s="166" t="str">
        <f>IFERROR(IF(GETPIVOTDATA("DateRDV",TCD!$B$1,"DT","VA","Bénéficiaire",$A174,AD$6,AD$5,"Mois (DateRDV)",AD$7,"Années (DateRDV)",AD$3,"Présence","Présent"),3,""),"")</f>
        <v/>
      </c>
      <c r="AE174" s="166" t="str">
        <f>IFERROR(IF(GETPIVOTDATA("DateRDV",TCD!$B$1,"DT","VA","Bénéficiaire",$A174,AE$6,AE$5,"Mois (DateRDV)",AE$7,"Années (DateRDV)",AE$3,"Présence","Absent"),4,""),"")</f>
        <v/>
      </c>
      <c r="AF174" s="166" t="str">
        <f>IFERROR(IF(GETPIVOTDATA("DateRDV",TCD!$B$1,"DT","VA","Bénéficiaire",$A174,AF$6,AF$5,"Mois (DateRDV)",AF$7,"Années (DateRDV)",AF$3),1,""),"")</f>
        <v/>
      </c>
      <c r="AG174" s="166" t="str">
        <f>IFERROR(IF(GETPIVOTDATA("DateRDV",TCD!$B$1,"DT","VA","Bénéficiaire",$A174,AG$6,AG$5,"Mois (DateRDV)",AG$7,"Années (DateRDV)",AG$3),2,""),"")</f>
        <v/>
      </c>
      <c r="AH174" s="166" t="str">
        <f>IFERROR(IF(GETPIVOTDATA("DateRDV",TCD!$B$1,"DT","VA","Bénéficiaire",$A174,AH$6,AH$5,"Mois (DateRDV)",AH$7,"Années (DateRDV)",AH$3,"Présence","Présent"),3,""),"")</f>
        <v/>
      </c>
      <c r="AI174" s="166" t="str">
        <f>IFERROR(IF(GETPIVOTDATA("DateRDV",TCD!$B$1,"DT","VA","Bénéficiaire",$A174,AI$6,AI$5,"Mois (DateRDV)",AI$7,"Années (DateRDV)",AI$3,"Présence","Absent"),4,""),"")</f>
        <v/>
      </c>
      <c r="AJ174" s="166" t="str">
        <f>IFERROR(IF(GETPIVOTDATA("DateRDV",TCD!$B$1,"DT","VA","Bénéficiaire",$A174,AJ$6,AJ$5,"Mois (DateRDV)",AJ$7,"Années (DateRDV)",AJ$3),1,""),"")</f>
        <v/>
      </c>
      <c r="AK174" s="166" t="str">
        <f>IFERROR(IF(GETPIVOTDATA("DateRDV",TCD!$B$1,"DT","VA","Bénéficiaire",$A174,AK$6,AK$5,"Mois (DateRDV)",AK$7,"Années (DateRDV)",AK$3),2,""),"")</f>
        <v/>
      </c>
      <c r="AL174" s="166" t="str">
        <f>IFERROR(IF(GETPIVOTDATA("DateRDV",TCD!$B$1,"DT","VA","Bénéficiaire",$A174,AL$6,AL$5,"Mois (DateRDV)",AL$7,"Années (DateRDV)",AL$3,"Présence","Présent"),3,""),"")</f>
        <v/>
      </c>
      <c r="AM174" s="166" t="str">
        <f>IFERROR(IF(GETPIVOTDATA("DateRDV",TCD!$B$1,"DT","VA","Bénéficiaire",$A174,AM$6,AM$5,"Mois (DateRDV)",AM$7,"Années (DateRDV)",AM$3,"Présence","Absent"),4,""),"")</f>
        <v/>
      </c>
      <c r="AN174" s="166" t="str">
        <f>IFERROR(IF(GETPIVOTDATA("DateRDV",TCD!$B$1,"DT","VA","Bénéficiaire",$A174,AN$6,AN$5,"Mois (DateRDV)",AN$7,"Années (DateRDV)",AN$3),1,""),"")</f>
        <v/>
      </c>
      <c r="AO174" s="166" t="str">
        <f>IFERROR(IF(GETPIVOTDATA("DateRDV",TCD!$B$1,"DT","VA","Bénéficiaire",$A174,AO$6,AO$5,"Mois (DateRDV)",AO$7,"Années (DateRDV)",AO$3),2,""),"")</f>
        <v/>
      </c>
      <c r="AP174" s="166" t="str">
        <f>IFERROR(IF(GETPIVOTDATA("DateRDV",TCD!$B$1,"DT","VA","Bénéficiaire",$A174,AP$6,AP$5,"Mois (DateRDV)",AP$7,"Années (DateRDV)",AP$3,"Présence","Présent"),3,""),"")</f>
        <v/>
      </c>
      <c r="AQ174" s="166" t="str">
        <f>IFERROR(IF(GETPIVOTDATA("DateRDV",TCD!$B$1,"DT","VA","Bénéficiaire",$A174,AQ$6,AQ$5,"Mois (DateRDV)",AQ$7,"Années (DateRDV)",AQ$3,"Présence","Absent"),4,""),"")</f>
        <v/>
      </c>
      <c r="AR174" s="166" t="str">
        <f>IFERROR(IF(GETPIVOTDATA("DateRDV",TCD!$B$1,"DT","VA","Bénéficiaire",$A174,AR$6,AR$5,"Mois (DateRDV)",AR$7,"Années (DateRDV)",AR$3),1,""),"")</f>
        <v/>
      </c>
      <c r="AS174" s="166" t="str">
        <f>IFERROR(IF(GETPIVOTDATA("DateRDV",TCD!$B$1,"DT","VA","Bénéficiaire",$A174,AS$6,AS$5,"Mois (DateRDV)",AS$7,"Années (DateRDV)",AS$3),2,""),"")</f>
        <v/>
      </c>
      <c r="AT174" s="166" t="str">
        <f>IFERROR(IF(GETPIVOTDATA("DateRDV",TCD!$B$1,"DT","VA","Bénéficiaire",$A174,AT$6,AT$5,"Mois (DateRDV)",AT$7,"Années (DateRDV)",AT$3,"Présence","Présent"),3,""),"")</f>
        <v/>
      </c>
      <c r="AU174" s="166" t="str">
        <f>IFERROR(IF(GETPIVOTDATA("DateRDV",TCD!$B$1,"DT","VA","Bénéficiaire",$A174,AU$6,AU$5,"Mois (DateRDV)",AU$7,"Années (DateRDV)",AU$3,"Présence","Absent"),4,""),"")</f>
        <v/>
      </c>
      <c r="AV174" s="166" t="str">
        <f>IFERROR(IF(GETPIVOTDATA("DateRDV",TCD!$B$1,"DT","VA","Bénéficiaire",$A174,AV$6,AV$5,"Mois (DateRDV)",AV$7,"Années (DateRDV)",AV$3),1,""),"")</f>
        <v/>
      </c>
      <c r="AW174" s="166" t="str">
        <f>IFERROR(IF(GETPIVOTDATA("DateRDV",TCD!$B$1,"DT","VA","Bénéficiaire",$A174,AW$6,AW$5,"Mois (DateRDV)",AW$7,"Années (DateRDV)",AW$3),2,""),"")</f>
        <v/>
      </c>
      <c r="AX174" s="166" t="str">
        <f>IFERROR(IF(GETPIVOTDATA("DateRDV",TCD!$B$1,"DT","VA","Bénéficiaire",$A174,AX$6,AX$5,"Mois (DateRDV)",AX$7,"Années (DateRDV)",AX$3,"Présence","Présent"),3,""),"")</f>
        <v/>
      </c>
      <c r="AY174" s="166" t="str">
        <f>IFERROR(IF(GETPIVOTDATA("DateRDV",TCD!$B$1,"DT","VA","Bénéficiaire",$A174,AY$6,AY$5,"Mois (DateRDV)",AY$7,"Années (DateRDV)",AY$3,"Présence","Absent"),4,""),"")</f>
        <v/>
      </c>
      <c r="AZ174" s="166" t="str">
        <f>IFERROR(IF(GETPIVOTDATA("DateRDV",TCD!$B$1,"DT","VA","Bénéficiaire",$A174,AZ$6,AZ$5,"Mois (DateRDV)",AZ$7,"Années (DateRDV)",AZ$3),1,""),"")</f>
        <v/>
      </c>
      <c r="BA174" s="166" t="str">
        <f>IFERROR(IF(GETPIVOTDATA("DateRDV",TCD!$B$1,"DT","VA","Bénéficiaire",$A174,BA$6,BA$5,"Mois (DateRDV)",BA$7,"Années (DateRDV)",BA$3),2,""),"")</f>
        <v/>
      </c>
      <c r="BB174" s="166" t="str">
        <f>IFERROR(IF(GETPIVOTDATA("DateRDV",TCD!$B$1,"DT","VA","Bénéficiaire",$A174,BB$6,BB$5,"Mois (DateRDV)",BB$7,"Années (DateRDV)",BB$3,"Présence","Présent"),3,""),"")</f>
        <v/>
      </c>
      <c r="BC174" s="166" t="str">
        <f>IFERROR(IF(GETPIVOTDATA("DateRDV",TCD!$B$1,"DT","VA","Bénéficiaire",$A174,BC$6,BC$5,"Mois (DateRDV)",BC$7,"Années (DateRDV)",BC$3,"Présence","Absent"),4,""),"")</f>
        <v/>
      </c>
      <c r="BD174" s="166" t="str">
        <f>IFERROR(IF(GETPIVOTDATA("DateRDV",TCD!$B$1,"DT","VA","Bénéficiaire",$A174,BD$6,BD$5,"Mois (DateRDV)",BD$7,"Années (DateRDV)",BD$3),1,""),"")</f>
        <v/>
      </c>
      <c r="BE174" s="166" t="str">
        <f>IFERROR(IF(GETPIVOTDATA("DateRDV",TCD!$B$1,"DT","VA","Bénéficiaire",$A174,BE$6,BE$5,"Mois (DateRDV)",BE$7,"Années (DateRDV)",BE$3),2,""),"")</f>
        <v/>
      </c>
      <c r="BF174" s="166" t="str">
        <f>IFERROR(IF(GETPIVOTDATA("DateRDV",TCD!$B$1,"DT","VA","Bénéficiaire",$A174,BF$6,BF$5,"Mois (DateRDV)",BF$7,"Années (DateRDV)",BF$3,"Présence","Présent"),3,""),"")</f>
        <v/>
      </c>
      <c r="BG174" s="166" t="str">
        <f>IFERROR(IF(GETPIVOTDATA("DateRDV",TCD!$B$1,"DT","VA","Bénéficiaire",$A174,BG$6,BG$5,"Mois (DateRDV)",BG$7,"Années (DateRDV)",BG$3,"Présence","Absent"),4,""),"")</f>
        <v/>
      </c>
      <c r="BH174" s="166" t="str">
        <f>IFERROR(IF(GETPIVOTDATA("DateRDV",TCD!$B$1,"DT","VA","Bénéficiaire",$A174,BH$6,BH$5,"Mois (DateRDV)",BH$7,"Années (DateRDV)",BH$3),1,""),"")</f>
        <v/>
      </c>
      <c r="BI174" s="166" t="str">
        <f>IFERROR(IF(GETPIVOTDATA("DateRDV",TCD!$B$1,"DT","VA","Bénéficiaire",$A174,BI$6,BI$5,"Mois (DateRDV)",BI$7,"Années (DateRDV)",BI$3),2,""),"")</f>
        <v/>
      </c>
      <c r="BJ174" s="166" t="str">
        <f>IFERROR(IF(GETPIVOTDATA("DateRDV",TCD!$B$1,"DT","VA","Bénéficiaire",$A174,BJ$6,BJ$5,"Mois (DateRDV)",BJ$7,"Années (DateRDV)",BJ$3,"Présence","Présent"),3,""),"")</f>
        <v/>
      </c>
      <c r="BK174" s="166" t="str">
        <f>IFERROR(IF(GETPIVOTDATA("DateRDV",TCD!$B$1,"DT","VA","Bénéficiaire",$A174,BK$6,BK$5,"Mois (DateRDV)",BK$7,"Années (DateRDV)",BK$3,"Présence","Absent"),4,""),"")</f>
        <v/>
      </c>
      <c r="BL174" s="166" t="str">
        <f>IFERROR(IF(GETPIVOTDATA("DateRDV",TCD!$B$1,"DT","VA","Bénéficiaire",$A174,BL$6,BL$5,"Mois (DateRDV)",BL$7,"Années (DateRDV)",BL$3),1,""),"")</f>
        <v/>
      </c>
      <c r="BM174" s="166" t="str">
        <f>IFERROR(IF(GETPIVOTDATA("DateRDV",TCD!$B$1,"DT","VA","Bénéficiaire",$A174,BM$6,BM$5,"Mois (DateRDV)",BM$7,"Années (DateRDV)",BM$3),2,""),"")</f>
        <v/>
      </c>
      <c r="BN174" s="166" t="str">
        <f>IFERROR(IF(GETPIVOTDATA("DateRDV",TCD!$B$1,"DT","VA","Bénéficiaire",$A174,BN$6,BN$5,"Mois (DateRDV)",BN$7,"Années (DateRDV)",BN$3,"Présence","Présent"),3,""),"")</f>
        <v/>
      </c>
      <c r="BO174" s="166" t="str">
        <f>IFERROR(IF(GETPIVOTDATA("DateRDV",TCD!$B$1,"DT","VA","Bénéficiaire",$A174,BO$6,BO$5,"Mois (DateRDV)",BO$7,"Années (DateRDV)",BO$3,"Présence","Absent"),4,""),"")</f>
        <v/>
      </c>
      <c r="BP174" s="166" t="str">
        <f>IFERROR(IF(GETPIVOTDATA("DateRDV",TCD!$B$1,"DT","VA","Bénéficiaire",$A174,BP$6,BP$5,"Mois (DateRDV)",BP$7,"Années (DateRDV)",BP$3),1,""),"")</f>
        <v/>
      </c>
      <c r="BQ174" s="166" t="str">
        <f>IFERROR(IF(GETPIVOTDATA("DateRDV",TCD!$B$1,"DT","VA","Bénéficiaire",$A174,BQ$6,BQ$5,"Mois (DateRDV)",BQ$7,"Années (DateRDV)",BQ$3),2,""),"")</f>
        <v/>
      </c>
      <c r="BR174" s="166" t="str">
        <f>IFERROR(IF(GETPIVOTDATA("DateRDV",TCD!$B$1,"DT","VA","Bénéficiaire",$A174,BR$6,BR$5,"Mois (DateRDV)",BR$7,"Années (DateRDV)",BR$3,"Présence","Présent"),3,""),"")</f>
        <v/>
      </c>
      <c r="BS174" s="166" t="str">
        <f>IFERROR(IF(GETPIVOTDATA("DateRDV",TCD!$B$1,"DT","VA","Bénéficiaire",$A174,BS$6,BS$5,"Mois (DateRDV)",BS$7,"Années (DateRDV)",BS$3,"Présence","Absent"),4,""),"")</f>
        <v/>
      </c>
      <c r="BT174" s="166" t="str">
        <f>IFERROR(IF(GETPIVOTDATA("DateRDV",TCD!$B$1,"DT","VA","Bénéficiaire",$A174,BT$6,BT$5,"Mois (DateRDV)",BT$7,"Années (DateRDV)",BT$3),1,""),"")</f>
        <v/>
      </c>
      <c r="BU174" s="166" t="str">
        <f>IFERROR(IF(GETPIVOTDATA("DateRDV",TCD!$B$1,"DT","VA","Bénéficiaire",$A174,BU$6,BU$5,"Mois (DateRDV)",BU$7,"Années (DateRDV)",BU$3),2,""),"")</f>
        <v/>
      </c>
      <c r="BV174" s="166" t="str">
        <f>IFERROR(IF(GETPIVOTDATA("DateRDV",TCD!$B$1,"DT","VA","Bénéficiaire",$A174,BV$6,BV$5,"Mois (DateRDV)",BV$7,"Années (DateRDV)",BV$3,"Présence","Présent"),3,""),"")</f>
        <v/>
      </c>
      <c r="BW174" s="166" t="str">
        <f>IFERROR(IF(GETPIVOTDATA("DateRDV",TCD!$B$1,"DT","VA","Bénéficiaire",$A174,BW$6,BW$5,"Mois (DateRDV)",BW$7,"Années (DateRDV)",BW$3,"Présence","Absent"),4,""),"")</f>
        <v/>
      </c>
      <c r="BX174" s="166" t="str">
        <f>IFERROR(IF(GETPIVOTDATA("DateRDV",TCD!$B$1,"DT","VA","Bénéficiaire",$A174,BX$6,BX$5,"Mois (DateRDV)",BX$7,"Années (DateRDV)",BX$3),1,""),"")</f>
        <v/>
      </c>
      <c r="BY174" s="166" t="str">
        <f>IFERROR(IF(GETPIVOTDATA("DateRDV",TCD!$B$1,"DT","VA","Bénéficiaire",$A174,BY$6,BY$5,"Mois (DateRDV)",BY$7,"Années (DateRDV)",BY$3),2,""),"")</f>
        <v/>
      </c>
      <c r="BZ174" s="166" t="str">
        <f>IFERROR(IF(GETPIVOTDATA("DateRDV",TCD!$B$1,"DT","VA","Bénéficiaire",$A174,BZ$6,BZ$5,"Mois (DateRDV)",BZ$7,"Années (DateRDV)",BZ$3,"Présence","Présent"),3,""),"")</f>
        <v/>
      </c>
      <c r="CA174" s="166" t="str">
        <f>IFERROR(IF(GETPIVOTDATA("DateRDV",TCD!$B$1,"DT","VA","Bénéficiaire",$A174,CA$6,CA$5,"Mois (DateRDV)",CA$7,"Années (DateRDV)",CA$3,"Présence","Absent"),4,""),"")</f>
        <v/>
      </c>
      <c r="CB174" s="166" t="str">
        <f>IFERROR(IF(GETPIVOTDATA("DateRDV",TCD!$B$1,"DT","VA","Bénéficiaire",$A174,CB$6,CB$5,"Mois (DateRDV)",CB$7,"Années (DateRDV)",CB$3),1,""),"")</f>
        <v/>
      </c>
      <c r="CC174" s="166" t="str">
        <f>IFERROR(IF(GETPIVOTDATA("DateRDV",TCD!$B$1,"DT","VA","Bénéficiaire",$A174,CC$6,CC$5,"Mois (DateRDV)",CC$7,"Années (DateRDV)",CC$3),2,""),"")</f>
        <v/>
      </c>
      <c r="CD174" s="166" t="str">
        <f>IFERROR(IF(GETPIVOTDATA("DateRDV",TCD!$B$1,"DT","VA","Bénéficiaire",$A174,CD$6,CD$5,"Mois (DateRDV)",CD$7,"Années (DateRDV)",CD$3,"Présence","Présent"),3,""),"")</f>
        <v/>
      </c>
      <c r="CE174" s="166" t="str">
        <f>IFERROR(IF(GETPIVOTDATA("DateRDV",TCD!$B$1,"DT","VA","Bénéficiaire",$A174,CE$6,CE$5,"Mois (DateRDV)",CE$7,"Années (DateRDV)",CE$3,"Présence","Absent"),4,""),"")</f>
        <v/>
      </c>
      <c r="CF174" s="166" t="str">
        <f>IFERROR(IF(GETPIVOTDATA("DateRDV",TCD!$B$1,"DT","VA","Bénéficiaire",$A174,CF$6,CF$5,"Mois (DateRDV)",CF$7,"Années (DateRDV)",CF$3),1,""),"")</f>
        <v/>
      </c>
      <c r="CG174" s="166" t="str">
        <f>IFERROR(IF(GETPIVOTDATA("DateRDV",TCD!$B$1,"DT","VA","Bénéficiaire",$A174,CG$6,CG$5,"Mois (DateRDV)",CG$7,"Années (DateRDV)",CG$3),2,""),"")</f>
        <v/>
      </c>
      <c r="CH174" s="166" t="str">
        <f>IFERROR(IF(GETPIVOTDATA("DateRDV",TCD!$B$1,"DT","VA","Bénéficiaire",$A174,CH$6,CH$5,"Mois (DateRDV)",CH$7,"Années (DateRDV)",CH$3,"Présence","Présent"),3,""),"")</f>
        <v/>
      </c>
      <c r="CI174" s="166" t="str">
        <f>IFERROR(IF(GETPIVOTDATA("DateRDV",TCD!$B$1,"DT","VA","Bénéficiaire",$A174,CI$6,CI$5,"Mois (DateRDV)",CI$7,"Années (DateRDV)",CI$3,"Présence","Absent"),4,""),"")</f>
        <v/>
      </c>
      <c r="CJ174" s="166" t="str">
        <f>IFERROR(IF(GETPIVOTDATA("DateRDV",TCD!$B$1,"DT","VA","Bénéficiaire",$A174,CJ$6,CJ$5,"Mois (DateRDV)",CJ$7,"Années (DateRDV)",CJ$3),1,""),"")</f>
        <v/>
      </c>
      <c r="CK174" s="166" t="str">
        <f>IFERROR(IF(GETPIVOTDATA("DateRDV",TCD!$B$1,"DT","VA","Bénéficiaire",$A174,CK$6,CK$5,"Mois (DateRDV)",CK$7,"Années (DateRDV)",CK$3),2,""),"")</f>
        <v/>
      </c>
      <c r="CL174" s="166" t="str">
        <f>IFERROR(IF(GETPIVOTDATA("DateRDV",TCD!$B$1,"DT","VA","Bénéficiaire",$A174,VE$6,VE$5,"Mois (DateRDV)",VE$7,"Années (DateRDV)",VE$3,"Présence","Présent"),3,""),"")</f>
        <v/>
      </c>
      <c r="CM174" s="166" t="str">
        <f>IFERROR(IF(GETPIVOTDATA("DateRDV",TCD!$B$1,"DT","VA","Bénéficiaire",$A174,CM$6,CM$5,"Mois (DateRDV)",CM$7,"Années (DateRDV)",CM$3,"Présence","Absent"),4,""),"")</f>
        <v/>
      </c>
      <c r="CN174" s="166" t="str">
        <f>IFERROR(IF(GETPIVOTDATA("DateRDV",TCD!$B$1,"DT","VA","Bénéficiaire",$A174,CN$6,CN$5,"Mois (DateRDV)",CN$7,"Années (DateRDV)",CN$3),1,""),"")</f>
        <v/>
      </c>
      <c r="CO174" s="166" t="str">
        <f>IFERROR(IF(GETPIVOTDATA("DateRDV",TCD!$B$1,"DT","VA","Bénéficiaire",$A174,CO$6,CO$5,"Mois (DateRDV)",CO$7,"Années (DateRDV)",CO$3),2,""),"")</f>
        <v/>
      </c>
      <c r="CP174" s="166" t="str">
        <f>IFERROR(IF(GETPIVOTDATA("DateRDV",TCD!$B$1,"DT","VA","Bénéficiaire",$A174,CP$6,CP$5,"Mois (DateRDV)",CP$7,"Années (DateRDV)",CP$3,"Présence","Présent"),3,""),"")</f>
        <v/>
      </c>
      <c r="CQ174" s="166" t="str">
        <f>IFERROR(IF(GETPIVOTDATA("DateRDV",TCD!$B$1,"DT","VA","Bénéficiaire",$A174,CQ$6,CQ$5,"Mois (DateRDV)",CQ$7,"Années (DateRDV)",CQ$3,"Présence","Absent"),4,""),"")</f>
        <v/>
      </c>
      <c r="CR174" s="166" t="str">
        <f>IFERROR(IF(GETPIVOTDATA("DateRDV",TCD!$B$1,"DT","VA","Bénéficiaire",$A174,CR$6,CR$5,"Mois (DateRDV)",CR$7,"Années (DateRDV)",CR$3),1,""),"")</f>
        <v/>
      </c>
      <c r="CS174" s="166" t="str">
        <f>IFERROR(IF(GETPIVOTDATA("DateRDV",TCD!$B$1,"DT","VA","Bénéficiaire",$A174,CS$6,CS$5,"Mois (DateRDV)",CS$7,"Années (DateRDV)",CS$3),2,""),"")</f>
        <v/>
      </c>
      <c r="CT174" s="166" t="str">
        <f>IFERROR(IF(GETPIVOTDATA("DateRDV",TCD!$B$1,"DT","VA","Bénéficiaire",$A174,CT$6,CT$5,"Mois (DateRDV)",CT$7,"Années (DateRDV)",CT$3,"Présence","Présent"),3,""),"")</f>
        <v/>
      </c>
      <c r="CU174" s="166" t="str">
        <f>IFERROR(IF(GETPIVOTDATA("DateRDV",TCD!$B$1,"DT","VA","Bénéficiaire",$A174,CU$6,CU$5,"Mois (DateRDV)",CU$7,"Années (DateRDV)",CU$3,"Présence","Absent"),4,""),"")</f>
        <v/>
      </c>
      <c r="CV174" s="166" t="str">
        <f>IFERROR(IF(GETPIVOTDATA("DateRDV",TCD!$B$1,"DT","VA","Bénéficiaire",$A174,CV$6,CV$5,"Mois (DateRDV)",CV$7,"Années (DateRDV)",CV$3),1,""),"")</f>
        <v/>
      </c>
      <c r="CW174" s="166" t="str">
        <f>IFERROR(IF(GETPIVOTDATA("DateRDV",TCD!$B$1,"DT","VA","Bénéficiaire",$A174,CW$6,CW$5,"Mois (DateRDV)",CW$7,"Années (DateRDV)",CW$3),2,""),"")</f>
        <v/>
      </c>
      <c r="CX174" s="166" t="str">
        <f>IFERROR(IF(GETPIVOTDATA("DateRDV",TCD!$B$1,"DT","VA","Bénéficiaire",$A174,CX$6,CX$5,"Mois (DateRDV)",CX$7,"Années (DateRDV)",CX$3,"Présence","Présent"),3,""),"")</f>
        <v/>
      </c>
      <c r="CY174" s="166" t="str">
        <f>IFERROR(IF(GETPIVOTDATA("DateRDV",TCD!$B$1,"DT","VA","Bénéficiaire",$A174,CY$6,CY$5,"Mois (DateRDV)",CY$7,"Années (DateRDV)",CY$3,"Présence","Absent"),4,""),"")</f>
        <v/>
      </c>
      <c r="CZ174" s="166" t="str">
        <f>IFERROR(IF(GETPIVOTDATA("DateRDV",TCD!$B$1,"DT","VA","Bénéficiaire",$A174,CZ$6,CZ$5,"Mois (DateRDV)",CZ$7,"Années (DateRDV)",CZ$3),1,""),"")</f>
        <v/>
      </c>
      <c r="DA174" s="166" t="str">
        <f>IFERROR(IF(GETPIVOTDATA("DateRDV",TCD!$B$1,"DT","VA","Bénéficiaire",$A174,DA$6,DA$5,"Mois (DateRDV)",DA$7,"Années (DateRDV)",DA$3),2,""),"")</f>
        <v/>
      </c>
      <c r="DB174" s="166" t="str">
        <f>IFERROR(IF(GETPIVOTDATA("DateRDV",TCD!$B$1,"DT","VA","Bénéficiaire",$A174,DB$6,DB$5,"Mois (DateRDV)",DB$7,"Années (DateRDV)",DB$3,"Présence","Présent"),3,""),"")</f>
        <v/>
      </c>
      <c r="DC174" s="166" t="str">
        <f>IFERROR(IF(GETPIVOTDATA("DateRDV",TCD!$B$1,"DT","VA","Bénéficiaire",$A174,DC$6,DC$5,"Mois (DateRDV)",DC$7,"Années (DateRDV)",DC$3,"Présence","Absent"),4,""),"")</f>
        <v/>
      </c>
      <c r="DD174" s="166" t="str">
        <f>IFERROR(IF(GETPIVOTDATA("DateRDV",TCD!$B$1,"DT","VA","Bénéficiaire",$A174,DD$6,DD$5,"Mois (DateRDV)",DD$7,"Années (DateRDV)",DD$3),1,""),"")</f>
        <v/>
      </c>
      <c r="DE174" s="166" t="str">
        <f>IFERROR(IF(GETPIVOTDATA("DateRDV",TCD!$B$1,"DT","VA","Bénéficiaire",$A174,DE$6,DE$5,"Mois (DateRDV)",DE$7,"Années (DateRDV)",DE$3),2,""),"")</f>
        <v/>
      </c>
      <c r="DF174" s="166" t="str">
        <f>IFERROR(IF(GETPIVOTDATA("DateRDV",TCD!$B$1,"DT","VA","Bénéficiaire",$A174,DF$6,DF$5,"Mois (DateRDV)",DF$7,"Années (DateRDV)",DF$3,"Présence","Présent"),3,""),"")</f>
        <v/>
      </c>
      <c r="DG174" s="166" t="str">
        <f>IFERROR(IF(GETPIVOTDATA("DateRDV",TCD!$B$1,"DT","VA","Bénéficiaire",$A174,DG$6,DG$5,"Mois (DateRDV)",DG$7,"Années (DateRDV)",DG$3,"Présence","Absent"),4,""),"")</f>
        <v/>
      </c>
      <c r="DH174" s="166" t="str">
        <f>IFERROR(IF(GETPIVOTDATA("DateRDV",TCD!$B$1,"DT","VA","Bénéficiaire",$A174,DH$6,DH$5,"Mois (DateRDV)",DH$7,"Années (DateRDV)",DH$3),1,""),"")</f>
        <v/>
      </c>
      <c r="DI174" s="166" t="str">
        <f>IFERROR(IF(GETPIVOTDATA("DateRDV",TCD!$B$1,"DT","VA","Bénéficiaire",$A174,DI$6,DI$5,"Mois (DateRDV)",DI$7,"Années (DateRDV)",DI$3),2,""),"")</f>
        <v/>
      </c>
      <c r="DJ174" s="166" t="str">
        <f>IFERROR(IF(GETPIVOTDATA("DateRDV",TCD!$B$1,"DT","VA","Bénéficiaire",$A174,DJ$6,DJ$5,"Mois (DateRDV)",DJ$7,"Années (DateRDV)",DJ$3,"Présence","Présent"),3,""),"")</f>
        <v/>
      </c>
      <c r="DK174" s="166" t="str">
        <f>IFERROR(IF(GETPIVOTDATA("DateRDV",TCD!$B$1,"DT","VA","Bénéficiaire",$A174,DK$6,DK$5,"Mois (DateRDV)",DK$7,"Années (DateRDV)",DK$3,"Présence","Absent"),4,""),"")</f>
        <v/>
      </c>
      <c r="DL174" s="166" t="str">
        <f>IFERROR(IF(GETPIVOTDATA("DateRDV",TCD!$B$1,"DT","VA","Bénéficiaire",$A174,DL$6,DL$5,"Mois (DateRDV)",DL$7,"Années (DateRDV)",DL$3),1,""),"")</f>
        <v/>
      </c>
      <c r="DM174" s="166" t="str">
        <f>IFERROR(IF(GETPIVOTDATA("DateRDV",TCD!$B$1,"DT","VA","Bénéficiaire",$A174,DM$6,DM$5,"Mois (DateRDV)",DM$7,"Années (DateRDV)",DM$3),2,""),"")</f>
        <v/>
      </c>
      <c r="DN174" s="166" t="str">
        <f>IFERROR(IF(GETPIVOTDATA("DateRDV",TCD!$B$1,"DT","VA","Bénéficiaire",$A174,DN$6,DN$5,"Mois (DateRDV)",DN$7,"Années (DateRDV)",DN$3,"Présence","Présent"),3,""),"")</f>
        <v/>
      </c>
      <c r="DO174" s="166" t="str">
        <f>IFERROR(IF(GETPIVOTDATA("DateRDV",TCD!$B$1,"DT","VA","Bénéficiaire",$A174,DO$6,DO$5,"Mois (DateRDV)",DO$7,"Années (DateRDV)",DO$3,"Présence","Absent"),4,""),"")</f>
        <v/>
      </c>
    </row>
    <row r="175" spans="2:119" x14ac:dyDescent="0.2">
      <c r="B175" s="169" t="str">
        <f>IFERROR(IF(INDEX(Data!P:P,MATCH(A175,Data!B:B,0))&lt;&gt;"",INDEX(Data!P:P,MATCH(A175,Data!B:B,0)),""),"")</f>
        <v/>
      </c>
      <c r="C175" s="169" t="str">
        <f>IFERROR(IF(INDEX(Data!O:O,MATCH(A175,Data!B:B,0))&lt;&gt;"",INDEX(Data!O:O,MATCH(A175,Data!B:B,0)),""),"")</f>
        <v/>
      </c>
      <c r="D175" s="169" t="str">
        <f>IFERROR(IF(INDEX(Data!J:J,MATCH(A175,Data!B:B,0))&lt;&gt;"",INDEX(Data!J:J,MATCH(A175,Data!B:B,0)),""),"")</f>
        <v/>
      </c>
      <c r="E175" s="169" t="str">
        <f>IFERROR(IF(INDEX(Data!M:M,MATCH(A175,Data!B:B,0))&lt;&gt;"",INDEX(Data!M:M,MATCH(A175,Data!B:B,0)),""),"")</f>
        <v/>
      </c>
      <c r="F175" s="169" t="str">
        <f>IFERROR(IF(INDEX(Data!N:N,MATCH(A175,Data!B:B,0))&lt;&gt;"",INDEX(Data!N:N,MATCH(A175,Data!B:B,0)),""),"")</f>
        <v/>
      </c>
      <c r="G175" s="170" t="str">
        <f>IFERROR(IF(INDEX(Data!K:K,MATCH(A175,Data!B:B,0))&lt;&gt;"",INDEX(Data!K:K,MATCH(A175,Data!B:B,0)),""),"")</f>
        <v/>
      </c>
      <c r="H175" s="170" t="str">
        <f>IFERROR(IF(INDEX(Data!L:L,MATCH(A175,Data!B:B,0))&lt;&gt;"",INDEX(Data!L:L,MATCH(A175,Data!B:B,0)),""),"")</f>
        <v/>
      </c>
      <c r="I175" s="170" t="str">
        <f>IFERROR(IF(INDEX(Data!C:C,MATCH(A175,Data!B:B,0))&lt;&gt;"",INDEX(Data!C:C,MATCH(A175,Data!B:B,0)),""),"")</f>
        <v/>
      </c>
      <c r="J175" s="170" t="str">
        <f>IFERROR(IF(INDEX(Data!D:D,MATCH(A175,Data!B:B,0))&lt;&gt;"",INDEX(Data!D:D,MATCH(A175,Data!B:B,0)),""),"")</f>
        <v/>
      </c>
      <c r="K175" s="171" t="str">
        <f>IFERROR(IF(INDEX(Data!H:H,MATCH(A175,Data!B:B,0))&lt;&gt;"",INDEX(Data!H:H,MATCH(A175,Data!B:B,0)),""),"")</f>
        <v/>
      </c>
      <c r="L175" s="166" t="str">
        <f>IFERROR(IF(GETPIVOTDATA("DateRDV",TCD!$B$1,"DT","VA","Bénéficiaire",$A175,L$6,L$5,"Mois (DateRDV)",L$7,"Années (DateRDV)",L$3),1,""),"")</f>
        <v/>
      </c>
      <c r="M175" s="166" t="str">
        <f>IFERROR(IF(GETPIVOTDATA("DateRDV",TCD!$B$1,"DT","VA","Bénéficiaire",$A175,M$6,M$5,"Mois (DateRDV)",M$7,"Années (DateRDV)",M$3),2,""),"")</f>
        <v/>
      </c>
      <c r="N175" s="166" t="str">
        <f>IFERROR(IF(GETPIVOTDATA("DateRDV",TCD!$B$1,"DT","VA","Bénéficiaire",$A175,N$6,N$5,"Mois (DateRDV)",N$7,"Années (DateRDV)",N$3,"Présence","Présent"),3,""),"")</f>
        <v/>
      </c>
      <c r="O175" s="166" t="str">
        <f>IFERROR(IF(GETPIVOTDATA("DateRDV",TCD!$B$1,"DT","VA","Bénéficiaire",$A175,O$6,O$5,"Mois (DateRDV)",O$7,"Années (DateRDV)",O$3,"Présence","Absent"),4,""),"")</f>
        <v/>
      </c>
      <c r="P175" s="166" t="str">
        <f>IFERROR(IF(GETPIVOTDATA("DateRDV",TCD!$B$1,"DT","VA","Bénéficiaire",$A175,P$6,P$5,"Mois (DateRDV)",P$7,"Années (DateRDV)",P$3),1,""),"")</f>
        <v/>
      </c>
      <c r="Q175" s="166" t="str">
        <f>IFERROR(IF(GETPIVOTDATA("DateRDV",TCD!$B$1,"DT","VA","Bénéficiaire",$A175,Q$6,Q$5,"Mois (DateRDV)",Q$7,"Années (DateRDV)",Q$3),2,""),"")</f>
        <v/>
      </c>
      <c r="R175" s="166" t="str">
        <f>IFERROR(IF(GETPIVOTDATA("DateRDV",TCD!$B$1,"DT","VA","Bénéficiaire",$A175,R$6,R$5,"Mois (DateRDV)",R$7,"Années (DateRDV)",R$3,"Présence","Présent"),3,""),"")</f>
        <v/>
      </c>
      <c r="S175" s="166" t="str">
        <f>IFERROR(IF(GETPIVOTDATA("DateRDV",TCD!$B$1,"DT","VA","Bénéficiaire",$A175,S$6,S$5,"Mois (DateRDV)",S$7,"Années (DateRDV)",S$3,"Présence","Absent"),4,""),"")</f>
        <v/>
      </c>
      <c r="T175" s="166" t="str">
        <f>IFERROR(IF(GETPIVOTDATA("DateRDV",TCD!$B$1,"DT","VA","Bénéficiaire",$A175,T$6,T$5,"Mois (DateRDV)",T$7,"Années (DateRDV)",T$3),1,""),"")</f>
        <v/>
      </c>
      <c r="U175" s="166" t="str">
        <f>IFERROR(IF(GETPIVOTDATA("DateRDV",TCD!$B$1,"DT","VA","Bénéficiaire",$A175,U$6,U$5,"Mois (DateRDV)",U$7,"Années (DateRDV)",U$3),2,""),"")</f>
        <v/>
      </c>
      <c r="V175" s="166" t="str">
        <f>IFERROR(IF(GETPIVOTDATA("DateRDV",TCD!$B$1,"DT","VA","Bénéficiaire",$A175,V$6,V$5,"Mois (DateRDV)",V$7,"Années (DateRDV)",V$3,"Présence","Présent"),3,""),"")</f>
        <v/>
      </c>
      <c r="W175" s="166" t="str">
        <f>IFERROR(IF(GETPIVOTDATA("DateRDV",TCD!$B$1,"DT","VA","Bénéficiaire",$A175,W$6,W$5,"Mois (DateRDV)",W$7,"Années (DateRDV)",W$3,"Présence","Absent"),4,""),"")</f>
        <v/>
      </c>
      <c r="X175" s="166" t="str">
        <f>IFERROR(IF(GETPIVOTDATA("DateRDV",TCD!$B$1,"DT","VA","Bénéficiaire",$A175,X$6,X$5,"Mois (DateRDV)",X$7,"Années (DateRDV)",X$3),1,""),"")</f>
        <v/>
      </c>
      <c r="Y175" s="166" t="str">
        <f>IFERROR(IF(GETPIVOTDATA("DateRDV",TCD!$B$1,"DT","VA","Bénéficiaire",$A175,Y$6,Y$5,"Mois (DateRDV)",Y$7,"Années (DateRDV)",Y$3),2,""),"")</f>
        <v/>
      </c>
      <c r="Z175" s="166" t="str">
        <f>IFERROR(IF(GETPIVOTDATA("DateRDV",TCD!$B$1,"DT","VA","Bénéficiaire",$A175,Z$6,Z$5,"Mois (DateRDV)",Z$7,"Années (DateRDV)",Z$3,"Présence","Présent"),3,""),"")</f>
        <v/>
      </c>
      <c r="AA175" s="166" t="str">
        <f>IFERROR(IF(GETPIVOTDATA("DateRDV",TCD!$B$1,"DT","VA","Bénéficiaire",$A175,AA$6,AA$5,"Mois (DateRDV)",AA$7,"Années (DateRDV)",AA$3,"Présence","Absent"),4,""),"")</f>
        <v/>
      </c>
      <c r="AB175" s="166" t="str">
        <f>IFERROR(IF(GETPIVOTDATA("DateRDV",TCD!$B$1,"DT","VA","Bénéficiaire",$A175,AB$6,AB$5,"Mois (DateRDV)",AB$7,"Années (DateRDV)",AB$3),1,""),"")</f>
        <v/>
      </c>
      <c r="AC175" s="166" t="str">
        <f>IFERROR(IF(GETPIVOTDATA("DateRDV",TCD!$B$1,"DT","VA","Bénéficiaire",$A175,AC$6,AC$5,"Mois (DateRDV)",AC$7,"Années (DateRDV)",AC$3),2,""),"")</f>
        <v/>
      </c>
      <c r="AD175" s="166" t="str">
        <f>IFERROR(IF(GETPIVOTDATA("DateRDV",TCD!$B$1,"DT","VA","Bénéficiaire",$A175,AD$6,AD$5,"Mois (DateRDV)",AD$7,"Années (DateRDV)",AD$3,"Présence","Présent"),3,""),"")</f>
        <v/>
      </c>
      <c r="AE175" s="166" t="str">
        <f>IFERROR(IF(GETPIVOTDATA("DateRDV",TCD!$B$1,"DT","VA","Bénéficiaire",$A175,AE$6,AE$5,"Mois (DateRDV)",AE$7,"Années (DateRDV)",AE$3,"Présence","Absent"),4,""),"")</f>
        <v/>
      </c>
      <c r="AF175" s="166" t="str">
        <f>IFERROR(IF(GETPIVOTDATA("DateRDV",TCD!$B$1,"DT","VA","Bénéficiaire",$A175,AF$6,AF$5,"Mois (DateRDV)",AF$7,"Années (DateRDV)",AF$3),1,""),"")</f>
        <v/>
      </c>
      <c r="AG175" s="166" t="str">
        <f>IFERROR(IF(GETPIVOTDATA("DateRDV",TCD!$B$1,"DT","VA","Bénéficiaire",$A175,AG$6,AG$5,"Mois (DateRDV)",AG$7,"Années (DateRDV)",AG$3),2,""),"")</f>
        <v/>
      </c>
      <c r="AH175" s="166" t="str">
        <f>IFERROR(IF(GETPIVOTDATA("DateRDV",TCD!$B$1,"DT","VA","Bénéficiaire",$A175,AH$6,AH$5,"Mois (DateRDV)",AH$7,"Années (DateRDV)",AH$3,"Présence","Présent"),3,""),"")</f>
        <v/>
      </c>
      <c r="AI175" s="166" t="str">
        <f>IFERROR(IF(GETPIVOTDATA("DateRDV",TCD!$B$1,"DT","VA","Bénéficiaire",$A175,AI$6,AI$5,"Mois (DateRDV)",AI$7,"Années (DateRDV)",AI$3,"Présence","Absent"),4,""),"")</f>
        <v/>
      </c>
      <c r="AJ175" s="166" t="str">
        <f>IFERROR(IF(GETPIVOTDATA("DateRDV",TCD!$B$1,"DT","VA","Bénéficiaire",$A175,AJ$6,AJ$5,"Mois (DateRDV)",AJ$7,"Années (DateRDV)",AJ$3),1,""),"")</f>
        <v/>
      </c>
      <c r="AK175" s="166" t="str">
        <f>IFERROR(IF(GETPIVOTDATA("DateRDV",TCD!$B$1,"DT","VA","Bénéficiaire",$A175,AK$6,AK$5,"Mois (DateRDV)",AK$7,"Années (DateRDV)",AK$3),2,""),"")</f>
        <v/>
      </c>
      <c r="AL175" s="166" t="str">
        <f>IFERROR(IF(GETPIVOTDATA("DateRDV",TCD!$B$1,"DT","VA","Bénéficiaire",$A175,AL$6,AL$5,"Mois (DateRDV)",AL$7,"Années (DateRDV)",AL$3,"Présence","Présent"),3,""),"")</f>
        <v/>
      </c>
      <c r="AM175" s="166" t="str">
        <f>IFERROR(IF(GETPIVOTDATA("DateRDV",TCD!$B$1,"DT","VA","Bénéficiaire",$A175,AM$6,AM$5,"Mois (DateRDV)",AM$7,"Années (DateRDV)",AM$3,"Présence","Absent"),4,""),"")</f>
        <v/>
      </c>
      <c r="AN175" s="166" t="str">
        <f>IFERROR(IF(GETPIVOTDATA("DateRDV",TCD!$B$1,"DT","VA","Bénéficiaire",$A175,AN$6,AN$5,"Mois (DateRDV)",AN$7,"Années (DateRDV)",AN$3),1,""),"")</f>
        <v/>
      </c>
      <c r="AO175" s="166" t="str">
        <f>IFERROR(IF(GETPIVOTDATA("DateRDV",TCD!$B$1,"DT","VA","Bénéficiaire",$A175,AO$6,AO$5,"Mois (DateRDV)",AO$7,"Années (DateRDV)",AO$3),2,""),"")</f>
        <v/>
      </c>
      <c r="AP175" s="166" t="str">
        <f>IFERROR(IF(GETPIVOTDATA("DateRDV",TCD!$B$1,"DT","VA","Bénéficiaire",$A175,AP$6,AP$5,"Mois (DateRDV)",AP$7,"Années (DateRDV)",AP$3,"Présence","Présent"),3,""),"")</f>
        <v/>
      </c>
      <c r="AQ175" s="166" t="str">
        <f>IFERROR(IF(GETPIVOTDATA("DateRDV",TCD!$B$1,"DT","VA","Bénéficiaire",$A175,AQ$6,AQ$5,"Mois (DateRDV)",AQ$7,"Années (DateRDV)",AQ$3,"Présence","Absent"),4,""),"")</f>
        <v/>
      </c>
      <c r="AR175" s="166" t="str">
        <f>IFERROR(IF(GETPIVOTDATA("DateRDV",TCD!$B$1,"DT","VA","Bénéficiaire",$A175,AR$6,AR$5,"Mois (DateRDV)",AR$7,"Années (DateRDV)",AR$3),1,""),"")</f>
        <v/>
      </c>
      <c r="AS175" s="166" t="str">
        <f>IFERROR(IF(GETPIVOTDATA("DateRDV",TCD!$B$1,"DT","VA","Bénéficiaire",$A175,AS$6,AS$5,"Mois (DateRDV)",AS$7,"Années (DateRDV)",AS$3),2,""),"")</f>
        <v/>
      </c>
      <c r="AT175" s="166" t="str">
        <f>IFERROR(IF(GETPIVOTDATA("DateRDV",TCD!$B$1,"DT","VA","Bénéficiaire",$A175,AT$6,AT$5,"Mois (DateRDV)",AT$7,"Années (DateRDV)",AT$3,"Présence","Présent"),3,""),"")</f>
        <v/>
      </c>
      <c r="AU175" s="166" t="str">
        <f>IFERROR(IF(GETPIVOTDATA("DateRDV",TCD!$B$1,"DT","VA","Bénéficiaire",$A175,AU$6,AU$5,"Mois (DateRDV)",AU$7,"Années (DateRDV)",AU$3,"Présence","Absent"),4,""),"")</f>
        <v/>
      </c>
      <c r="AV175" s="166" t="str">
        <f>IFERROR(IF(GETPIVOTDATA("DateRDV",TCD!$B$1,"DT","VA","Bénéficiaire",$A175,AV$6,AV$5,"Mois (DateRDV)",AV$7,"Années (DateRDV)",AV$3),1,""),"")</f>
        <v/>
      </c>
      <c r="AW175" s="166" t="str">
        <f>IFERROR(IF(GETPIVOTDATA("DateRDV",TCD!$B$1,"DT","VA","Bénéficiaire",$A175,AW$6,AW$5,"Mois (DateRDV)",AW$7,"Années (DateRDV)",AW$3),2,""),"")</f>
        <v/>
      </c>
      <c r="AX175" s="166" t="str">
        <f>IFERROR(IF(GETPIVOTDATA("DateRDV",TCD!$B$1,"DT","VA","Bénéficiaire",$A175,AX$6,AX$5,"Mois (DateRDV)",AX$7,"Années (DateRDV)",AX$3,"Présence","Présent"),3,""),"")</f>
        <v/>
      </c>
      <c r="AY175" s="166" t="str">
        <f>IFERROR(IF(GETPIVOTDATA("DateRDV",TCD!$B$1,"DT","VA","Bénéficiaire",$A175,AY$6,AY$5,"Mois (DateRDV)",AY$7,"Années (DateRDV)",AY$3,"Présence","Absent"),4,""),"")</f>
        <v/>
      </c>
      <c r="AZ175" s="166" t="str">
        <f>IFERROR(IF(GETPIVOTDATA("DateRDV",TCD!$B$1,"DT","VA","Bénéficiaire",$A175,AZ$6,AZ$5,"Mois (DateRDV)",AZ$7,"Années (DateRDV)",AZ$3),1,""),"")</f>
        <v/>
      </c>
      <c r="BA175" s="166" t="str">
        <f>IFERROR(IF(GETPIVOTDATA("DateRDV",TCD!$B$1,"DT","VA","Bénéficiaire",$A175,BA$6,BA$5,"Mois (DateRDV)",BA$7,"Années (DateRDV)",BA$3),2,""),"")</f>
        <v/>
      </c>
      <c r="BB175" s="166" t="str">
        <f>IFERROR(IF(GETPIVOTDATA("DateRDV",TCD!$B$1,"DT","VA","Bénéficiaire",$A175,BB$6,BB$5,"Mois (DateRDV)",BB$7,"Années (DateRDV)",BB$3,"Présence","Présent"),3,""),"")</f>
        <v/>
      </c>
      <c r="BC175" s="166" t="str">
        <f>IFERROR(IF(GETPIVOTDATA("DateRDV",TCD!$B$1,"DT","VA","Bénéficiaire",$A175,BC$6,BC$5,"Mois (DateRDV)",BC$7,"Années (DateRDV)",BC$3,"Présence","Absent"),4,""),"")</f>
        <v/>
      </c>
      <c r="BD175" s="166" t="str">
        <f>IFERROR(IF(GETPIVOTDATA("DateRDV",TCD!$B$1,"DT","VA","Bénéficiaire",$A175,BD$6,BD$5,"Mois (DateRDV)",BD$7,"Années (DateRDV)",BD$3),1,""),"")</f>
        <v/>
      </c>
      <c r="BE175" s="166" t="str">
        <f>IFERROR(IF(GETPIVOTDATA("DateRDV",TCD!$B$1,"DT","VA","Bénéficiaire",$A175,BE$6,BE$5,"Mois (DateRDV)",BE$7,"Années (DateRDV)",BE$3),2,""),"")</f>
        <v/>
      </c>
      <c r="BF175" s="166" t="str">
        <f>IFERROR(IF(GETPIVOTDATA("DateRDV",TCD!$B$1,"DT","VA","Bénéficiaire",$A175,BF$6,BF$5,"Mois (DateRDV)",BF$7,"Années (DateRDV)",BF$3,"Présence","Présent"),3,""),"")</f>
        <v/>
      </c>
      <c r="BG175" s="166" t="str">
        <f>IFERROR(IF(GETPIVOTDATA("DateRDV",TCD!$B$1,"DT","VA","Bénéficiaire",$A175,BG$6,BG$5,"Mois (DateRDV)",BG$7,"Années (DateRDV)",BG$3,"Présence","Absent"),4,""),"")</f>
        <v/>
      </c>
      <c r="BH175" s="166" t="str">
        <f>IFERROR(IF(GETPIVOTDATA("DateRDV",TCD!$B$1,"DT","VA","Bénéficiaire",$A175,BH$6,BH$5,"Mois (DateRDV)",BH$7,"Années (DateRDV)",BH$3),1,""),"")</f>
        <v/>
      </c>
      <c r="BI175" s="166" t="str">
        <f>IFERROR(IF(GETPIVOTDATA("DateRDV",TCD!$B$1,"DT","VA","Bénéficiaire",$A175,BI$6,BI$5,"Mois (DateRDV)",BI$7,"Années (DateRDV)",BI$3),2,""),"")</f>
        <v/>
      </c>
      <c r="BJ175" s="166" t="str">
        <f>IFERROR(IF(GETPIVOTDATA("DateRDV",TCD!$B$1,"DT","VA","Bénéficiaire",$A175,BJ$6,BJ$5,"Mois (DateRDV)",BJ$7,"Années (DateRDV)",BJ$3,"Présence","Présent"),3,""),"")</f>
        <v/>
      </c>
      <c r="BK175" s="166" t="str">
        <f>IFERROR(IF(GETPIVOTDATA("DateRDV",TCD!$B$1,"DT","VA","Bénéficiaire",$A175,BK$6,BK$5,"Mois (DateRDV)",BK$7,"Années (DateRDV)",BK$3,"Présence","Absent"),4,""),"")</f>
        <v/>
      </c>
      <c r="BL175" s="166" t="str">
        <f>IFERROR(IF(GETPIVOTDATA("DateRDV",TCD!$B$1,"DT","VA","Bénéficiaire",$A175,BL$6,BL$5,"Mois (DateRDV)",BL$7,"Années (DateRDV)",BL$3),1,""),"")</f>
        <v/>
      </c>
      <c r="BM175" s="166" t="str">
        <f>IFERROR(IF(GETPIVOTDATA("DateRDV",TCD!$B$1,"DT","VA","Bénéficiaire",$A175,BM$6,BM$5,"Mois (DateRDV)",BM$7,"Années (DateRDV)",BM$3),2,""),"")</f>
        <v/>
      </c>
      <c r="BN175" s="166" t="str">
        <f>IFERROR(IF(GETPIVOTDATA("DateRDV",TCD!$B$1,"DT","VA","Bénéficiaire",$A175,BN$6,BN$5,"Mois (DateRDV)",BN$7,"Années (DateRDV)",BN$3,"Présence","Présent"),3,""),"")</f>
        <v/>
      </c>
      <c r="BO175" s="166" t="str">
        <f>IFERROR(IF(GETPIVOTDATA("DateRDV",TCD!$B$1,"DT","VA","Bénéficiaire",$A175,BO$6,BO$5,"Mois (DateRDV)",BO$7,"Années (DateRDV)",BO$3,"Présence","Absent"),4,""),"")</f>
        <v/>
      </c>
      <c r="BP175" s="166" t="str">
        <f>IFERROR(IF(GETPIVOTDATA("DateRDV",TCD!$B$1,"DT","VA","Bénéficiaire",$A175,BP$6,BP$5,"Mois (DateRDV)",BP$7,"Années (DateRDV)",BP$3),1,""),"")</f>
        <v/>
      </c>
      <c r="BQ175" s="166" t="str">
        <f>IFERROR(IF(GETPIVOTDATA("DateRDV",TCD!$B$1,"DT","VA","Bénéficiaire",$A175,BQ$6,BQ$5,"Mois (DateRDV)",BQ$7,"Années (DateRDV)",BQ$3),2,""),"")</f>
        <v/>
      </c>
      <c r="BR175" s="166" t="str">
        <f>IFERROR(IF(GETPIVOTDATA("DateRDV",TCD!$B$1,"DT","VA","Bénéficiaire",$A175,BR$6,BR$5,"Mois (DateRDV)",BR$7,"Années (DateRDV)",BR$3,"Présence","Présent"),3,""),"")</f>
        <v/>
      </c>
      <c r="BS175" s="166" t="str">
        <f>IFERROR(IF(GETPIVOTDATA("DateRDV",TCD!$B$1,"DT","VA","Bénéficiaire",$A175,BS$6,BS$5,"Mois (DateRDV)",BS$7,"Années (DateRDV)",BS$3,"Présence","Absent"),4,""),"")</f>
        <v/>
      </c>
      <c r="BT175" s="166" t="str">
        <f>IFERROR(IF(GETPIVOTDATA("DateRDV",TCD!$B$1,"DT","VA","Bénéficiaire",$A175,BT$6,BT$5,"Mois (DateRDV)",BT$7,"Années (DateRDV)",BT$3),1,""),"")</f>
        <v/>
      </c>
      <c r="BU175" s="166" t="str">
        <f>IFERROR(IF(GETPIVOTDATA("DateRDV",TCD!$B$1,"DT","VA","Bénéficiaire",$A175,BU$6,BU$5,"Mois (DateRDV)",BU$7,"Années (DateRDV)",BU$3),2,""),"")</f>
        <v/>
      </c>
      <c r="BV175" s="166" t="str">
        <f>IFERROR(IF(GETPIVOTDATA("DateRDV",TCD!$B$1,"DT","VA","Bénéficiaire",$A175,BV$6,BV$5,"Mois (DateRDV)",BV$7,"Années (DateRDV)",BV$3,"Présence","Présent"),3,""),"")</f>
        <v/>
      </c>
      <c r="BW175" s="166" t="str">
        <f>IFERROR(IF(GETPIVOTDATA("DateRDV",TCD!$B$1,"DT","VA","Bénéficiaire",$A175,BW$6,BW$5,"Mois (DateRDV)",BW$7,"Années (DateRDV)",BW$3,"Présence","Absent"),4,""),"")</f>
        <v/>
      </c>
      <c r="BX175" s="166" t="str">
        <f>IFERROR(IF(GETPIVOTDATA("DateRDV",TCD!$B$1,"DT","VA","Bénéficiaire",$A175,BX$6,BX$5,"Mois (DateRDV)",BX$7,"Années (DateRDV)",BX$3),1,""),"")</f>
        <v/>
      </c>
      <c r="BY175" s="166" t="str">
        <f>IFERROR(IF(GETPIVOTDATA("DateRDV",TCD!$B$1,"DT","VA","Bénéficiaire",$A175,BY$6,BY$5,"Mois (DateRDV)",BY$7,"Années (DateRDV)",BY$3),2,""),"")</f>
        <v/>
      </c>
      <c r="BZ175" s="166" t="str">
        <f>IFERROR(IF(GETPIVOTDATA("DateRDV",TCD!$B$1,"DT","VA","Bénéficiaire",$A175,BZ$6,BZ$5,"Mois (DateRDV)",BZ$7,"Années (DateRDV)",BZ$3,"Présence","Présent"),3,""),"")</f>
        <v/>
      </c>
      <c r="CA175" s="166" t="str">
        <f>IFERROR(IF(GETPIVOTDATA("DateRDV",TCD!$B$1,"DT","VA","Bénéficiaire",$A175,CA$6,CA$5,"Mois (DateRDV)",CA$7,"Années (DateRDV)",CA$3,"Présence","Absent"),4,""),"")</f>
        <v/>
      </c>
      <c r="CB175" s="166" t="str">
        <f>IFERROR(IF(GETPIVOTDATA("DateRDV",TCD!$B$1,"DT","VA","Bénéficiaire",$A175,CB$6,CB$5,"Mois (DateRDV)",CB$7,"Années (DateRDV)",CB$3),1,""),"")</f>
        <v/>
      </c>
      <c r="CC175" s="166" t="str">
        <f>IFERROR(IF(GETPIVOTDATA("DateRDV",TCD!$B$1,"DT","VA","Bénéficiaire",$A175,CC$6,CC$5,"Mois (DateRDV)",CC$7,"Années (DateRDV)",CC$3),2,""),"")</f>
        <v/>
      </c>
      <c r="CD175" s="166" t="str">
        <f>IFERROR(IF(GETPIVOTDATA("DateRDV",TCD!$B$1,"DT","VA","Bénéficiaire",$A175,CD$6,CD$5,"Mois (DateRDV)",CD$7,"Années (DateRDV)",CD$3,"Présence","Présent"),3,""),"")</f>
        <v/>
      </c>
      <c r="CE175" s="166" t="str">
        <f>IFERROR(IF(GETPIVOTDATA("DateRDV",TCD!$B$1,"DT","VA","Bénéficiaire",$A175,CE$6,CE$5,"Mois (DateRDV)",CE$7,"Années (DateRDV)",CE$3,"Présence","Absent"),4,""),"")</f>
        <v/>
      </c>
      <c r="CF175" s="166" t="str">
        <f>IFERROR(IF(GETPIVOTDATA("DateRDV",TCD!$B$1,"DT","VA","Bénéficiaire",$A175,CF$6,CF$5,"Mois (DateRDV)",CF$7,"Années (DateRDV)",CF$3),1,""),"")</f>
        <v/>
      </c>
      <c r="CG175" s="166" t="str">
        <f>IFERROR(IF(GETPIVOTDATA("DateRDV",TCD!$B$1,"DT","VA","Bénéficiaire",$A175,CG$6,CG$5,"Mois (DateRDV)",CG$7,"Années (DateRDV)",CG$3),2,""),"")</f>
        <v/>
      </c>
      <c r="CH175" s="166" t="str">
        <f>IFERROR(IF(GETPIVOTDATA("DateRDV",TCD!$B$1,"DT","VA","Bénéficiaire",$A175,CH$6,CH$5,"Mois (DateRDV)",CH$7,"Années (DateRDV)",CH$3,"Présence","Présent"),3,""),"")</f>
        <v/>
      </c>
      <c r="CI175" s="166" t="str">
        <f>IFERROR(IF(GETPIVOTDATA("DateRDV",TCD!$B$1,"DT","VA","Bénéficiaire",$A175,CI$6,CI$5,"Mois (DateRDV)",CI$7,"Années (DateRDV)",CI$3,"Présence","Absent"),4,""),"")</f>
        <v/>
      </c>
      <c r="CJ175" s="166" t="str">
        <f>IFERROR(IF(GETPIVOTDATA("DateRDV",TCD!$B$1,"DT","VA","Bénéficiaire",$A175,CJ$6,CJ$5,"Mois (DateRDV)",CJ$7,"Années (DateRDV)",CJ$3),1,""),"")</f>
        <v/>
      </c>
      <c r="CK175" s="166" t="str">
        <f>IFERROR(IF(GETPIVOTDATA("DateRDV",TCD!$B$1,"DT","VA","Bénéficiaire",$A175,CK$6,CK$5,"Mois (DateRDV)",CK$7,"Années (DateRDV)",CK$3),2,""),"")</f>
        <v/>
      </c>
      <c r="CL175" s="166" t="str">
        <f>IFERROR(IF(GETPIVOTDATA("DateRDV",TCD!$B$1,"DT","VA","Bénéficiaire",$A175,VE$6,VE$5,"Mois (DateRDV)",VE$7,"Années (DateRDV)",VE$3,"Présence","Présent"),3,""),"")</f>
        <v/>
      </c>
      <c r="CM175" s="166" t="str">
        <f>IFERROR(IF(GETPIVOTDATA("DateRDV",TCD!$B$1,"DT","VA","Bénéficiaire",$A175,CM$6,CM$5,"Mois (DateRDV)",CM$7,"Années (DateRDV)",CM$3,"Présence","Absent"),4,""),"")</f>
        <v/>
      </c>
      <c r="CN175" s="166" t="str">
        <f>IFERROR(IF(GETPIVOTDATA("DateRDV",TCD!$B$1,"DT","VA","Bénéficiaire",$A175,CN$6,CN$5,"Mois (DateRDV)",CN$7,"Années (DateRDV)",CN$3),1,""),"")</f>
        <v/>
      </c>
      <c r="CO175" s="166" t="str">
        <f>IFERROR(IF(GETPIVOTDATA("DateRDV",TCD!$B$1,"DT","VA","Bénéficiaire",$A175,CO$6,CO$5,"Mois (DateRDV)",CO$7,"Années (DateRDV)",CO$3),2,""),"")</f>
        <v/>
      </c>
      <c r="CP175" s="166" t="str">
        <f>IFERROR(IF(GETPIVOTDATA("DateRDV",TCD!$B$1,"DT","VA","Bénéficiaire",$A175,CP$6,CP$5,"Mois (DateRDV)",CP$7,"Années (DateRDV)",CP$3,"Présence","Présent"),3,""),"")</f>
        <v/>
      </c>
      <c r="CQ175" s="166" t="str">
        <f>IFERROR(IF(GETPIVOTDATA("DateRDV",TCD!$B$1,"DT","VA","Bénéficiaire",$A175,CQ$6,CQ$5,"Mois (DateRDV)",CQ$7,"Années (DateRDV)",CQ$3,"Présence","Absent"),4,""),"")</f>
        <v/>
      </c>
      <c r="CR175" s="166" t="str">
        <f>IFERROR(IF(GETPIVOTDATA("DateRDV",TCD!$B$1,"DT","VA","Bénéficiaire",$A175,CR$6,CR$5,"Mois (DateRDV)",CR$7,"Années (DateRDV)",CR$3),1,""),"")</f>
        <v/>
      </c>
      <c r="CS175" s="166" t="str">
        <f>IFERROR(IF(GETPIVOTDATA("DateRDV",TCD!$B$1,"DT","VA","Bénéficiaire",$A175,CS$6,CS$5,"Mois (DateRDV)",CS$7,"Années (DateRDV)",CS$3),2,""),"")</f>
        <v/>
      </c>
      <c r="CT175" s="166" t="str">
        <f>IFERROR(IF(GETPIVOTDATA("DateRDV",TCD!$B$1,"DT","VA","Bénéficiaire",$A175,CT$6,CT$5,"Mois (DateRDV)",CT$7,"Années (DateRDV)",CT$3,"Présence","Présent"),3,""),"")</f>
        <v/>
      </c>
      <c r="CU175" s="166" t="str">
        <f>IFERROR(IF(GETPIVOTDATA("DateRDV",TCD!$B$1,"DT","VA","Bénéficiaire",$A175,CU$6,CU$5,"Mois (DateRDV)",CU$7,"Années (DateRDV)",CU$3,"Présence","Absent"),4,""),"")</f>
        <v/>
      </c>
      <c r="CV175" s="166" t="str">
        <f>IFERROR(IF(GETPIVOTDATA("DateRDV",TCD!$B$1,"DT","VA","Bénéficiaire",$A175,CV$6,CV$5,"Mois (DateRDV)",CV$7,"Années (DateRDV)",CV$3),1,""),"")</f>
        <v/>
      </c>
      <c r="CW175" s="166" t="str">
        <f>IFERROR(IF(GETPIVOTDATA("DateRDV",TCD!$B$1,"DT","VA","Bénéficiaire",$A175,CW$6,CW$5,"Mois (DateRDV)",CW$7,"Années (DateRDV)",CW$3),2,""),"")</f>
        <v/>
      </c>
      <c r="CX175" s="166" t="str">
        <f>IFERROR(IF(GETPIVOTDATA("DateRDV",TCD!$B$1,"DT","VA","Bénéficiaire",$A175,CX$6,CX$5,"Mois (DateRDV)",CX$7,"Années (DateRDV)",CX$3,"Présence","Présent"),3,""),"")</f>
        <v/>
      </c>
      <c r="CY175" s="166" t="str">
        <f>IFERROR(IF(GETPIVOTDATA("DateRDV",TCD!$B$1,"DT","VA","Bénéficiaire",$A175,CY$6,CY$5,"Mois (DateRDV)",CY$7,"Années (DateRDV)",CY$3,"Présence","Absent"),4,""),"")</f>
        <v/>
      </c>
      <c r="CZ175" s="166" t="str">
        <f>IFERROR(IF(GETPIVOTDATA("DateRDV",TCD!$B$1,"DT","VA","Bénéficiaire",$A175,CZ$6,CZ$5,"Mois (DateRDV)",CZ$7,"Années (DateRDV)",CZ$3),1,""),"")</f>
        <v/>
      </c>
      <c r="DA175" s="166" t="str">
        <f>IFERROR(IF(GETPIVOTDATA("DateRDV",TCD!$B$1,"DT","VA","Bénéficiaire",$A175,DA$6,DA$5,"Mois (DateRDV)",DA$7,"Années (DateRDV)",DA$3),2,""),"")</f>
        <v/>
      </c>
      <c r="DB175" s="166" t="str">
        <f>IFERROR(IF(GETPIVOTDATA("DateRDV",TCD!$B$1,"DT","VA","Bénéficiaire",$A175,DB$6,DB$5,"Mois (DateRDV)",DB$7,"Années (DateRDV)",DB$3,"Présence","Présent"),3,""),"")</f>
        <v/>
      </c>
      <c r="DC175" s="166" t="str">
        <f>IFERROR(IF(GETPIVOTDATA("DateRDV",TCD!$B$1,"DT","VA","Bénéficiaire",$A175,DC$6,DC$5,"Mois (DateRDV)",DC$7,"Années (DateRDV)",DC$3,"Présence","Absent"),4,""),"")</f>
        <v/>
      </c>
      <c r="DD175" s="166" t="str">
        <f>IFERROR(IF(GETPIVOTDATA("DateRDV",TCD!$B$1,"DT","VA","Bénéficiaire",$A175,DD$6,DD$5,"Mois (DateRDV)",DD$7,"Années (DateRDV)",DD$3),1,""),"")</f>
        <v/>
      </c>
      <c r="DE175" s="166" t="str">
        <f>IFERROR(IF(GETPIVOTDATA("DateRDV",TCD!$B$1,"DT","VA","Bénéficiaire",$A175,DE$6,DE$5,"Mois (DateRDV)",DE$7,"Années (DateRDV)",DE$3),2,""),"")</f>
        <v/>
      </c>
      <c r="DF175" s="166" t="str">
        <f>IFERROR(IF(GETPIVOTDATA("DateRDV",TCD!$B$1,"DT","VA","Bénéficiaire",$A175,DF$6,DF$5,"Mois (DateRDV)",DF$7,"Années (DateRDV)",DF$3,"Présence","Présent"),3,""),"")</f>
        <v/>
      </c>
      <c r="DG175" s="166" t="str">
        <f>IFERROR(IF(GETPIVOTDATA("DateRDV",TCD!$B$1,"DT","VA","Bénéficiaire",$A175,DG$6,DG$5,"Mois (DateRDV)",DG$7,"Années (DateRDV)",DG$3,"Présence","Absent"),4,""),"")</f>
        <v/>
      </c>
      <c r="DH175" s="166" t="str">
        <f>IFERROR(IF(GETPIVOTDATA("DateRDV",TCD!$B$1,"DT","VA","Bénéficiaire",$A175,DH$6,DH$5,"Mois (DateRDV)",DH$7,"Années (DateRDV)",DH$3),1,""),"")</f>
        <v/>
      </c>
      <c r="DI175" s="166" t="str">
        <f>IFERROR(IF(GETPIVOTDATA("DateRDV",TCD!$B$1,"DT","VA","Bénéficiaire",$A175,DI$6,DI$5,"Mois (DateRDV)",DI$7,"Années (DateRDV)",DI$3),2,""),"")</f>
        <v/>
      </c>
      <c r="DJ175" s="166" t="str">
        <f>IFERROR(IF(GETPIVOTDATA("DateRDV",TCD!$B$1,"DT","VA","Bénéficiaire",$A175,DJ$6,DJ$5,"Mois (DateRDV)",DJ$7,"Années (DateRDV)",DJ$3,"Présence","Présent"),3,""),"")</f>
        <v/>
      </c>
      <c r="DK175" s="166" t="str">
        <f>IFERROR(IF(GETPIVOTDATA("DateRDV",TCD!$B$1,"DT","VA","Bénéficiaire",$A175,DK$6,DK$5,"Mois (DateRDV)",DK$7,"Années (DateRDV)",DK$3,"Présence","Absent"),4,""),"")</f>
        <v/>
      </c>
      <c r="DL175" s="166" t="str">
        <f>IFERROR(IF(GETPIVOTDATA("DateRDV",TCD!$B$1,"DT","VA","Bénéficiaire",$A175,DL$6,DL$5,"Mois (DateRDV)",DL$7,"Années (DateRDV)",DL$3),1,""),"")</f>
        <v/>
      </c>
      <c r="DM175" s="166" t="str">
        <f>IFERROR(IF(GETPIVOTDATA("DateRDV",TCD!$B$1,"DT","VA","Bénéficiaire",$A175,DM$6,DM$5,"Mois (DateRDV)",DM$7,"Années (DateRDV)",DM$3),2,""),"")</f>
        <v/>
      </c>
      <c r="DN175" s="166" t="str">
        <f>IFERROR(IF(GETPIVOTDATA("DateRDV",TCD!$B$1,"DT","VA","Bénéficiaire",$A175,DN$6,DN$5,"Mois (DateRDV)",DN$7,"Années (DateRDV)",DN$3,"Présence","Présent"),3,""),"")</f>
        <v/>
      </c>
      <c r="DO175" s="166" t="str">
        <f>IFERROR(IF(GETPIVOTDATA("DateRDV",TCD!$B$1,"DT","VA","Bénéficiaire",$A175,DO$6,DO$5,"Mois (DateRDV)",DO$7,"Années (DateRDV)",DO$3,"Présence","Absent"),4,""),"")</f>
        <v/>
      </c>
    </row>
    <row r="176" spans="2:119" x14ac:dyDescent="0.2">
      <c r="B176" s="169" t="str">
        <f>IFERROR(IF(INDEX(Data!P:P,MATCH(A176,Data!B:B,0))&lt;&gt;"",INDEX(Data!P:P,MATCH(A176,Data!B:B,0)),""),"")</f>
        <v/>
      </c>
      <c r="C176" s="169" t="str">
        <f>IFERROR(IF(INDEX(Data!O:O,MATCH(A176,Data!B:B,0))&lt;&gt;"",INDEX(Data!O:O,MATCH(A176,Data!B:B,0)),""),"")</f>
        <v/>
      </c>
      <c r="D176" s="169" t="str">
        <f>IFERROR(IF(INDEX(Data!J:J,MATCH(A176,Data!B:B,0))&lt;&gt;"",INDEX(Data!J:J,MATCH(A176,Data!B:B,0)),""),"")</f>
        <v/>
      </c>
      <c r="E176" s="169" t="str">
        <f>IFERROR(IF(INDEX(Data!M:M,MATCH(A176,Data!B:B,0))&lt;&gt;"",INDEX(Data!M:M,MATCH(A176,Data!B:B,0)),""),"")</f>
        <v/>
      </c>
      <c r="F176" s="169" t="str">
        <f>IFERROR(IF(INDEX(Data!N:N,MATCH(A176,Data!B:B,0))&lt;&gt;"",INDEX(Data!N:N,MATCH(A176,Data!B:B,0)),""),"")</f>
        <v/>
      </c>
      <c r="G176" s="170" t="str">
        <f>IFERROR(IF(INDEX(Data!K:K,MATCH(A176,Data!B:B,0))&lt;&gt;"",INDEX(Data!K:K,MATCH(A176,Data!B:B,0)),""),"")</f>
        <v/>
      </c>
      <c r="H176" s="170" t="str">
        <f>IFERROR(IF(INDEX(Data!L:L,MATCH(A176,Data!B:B,0))&lt;&gt;"",INDEX(Data!L:L,MATCH(A176,Data!B:B,0)),""),"")</f>
        <v/>
      </c>
      <c r="I176" s="170" t="str">
        <f>IFERROR(IF(INDEX(Data!C:C,MATCH(A176,Data!B:B,0))&lt;&gt;"",INDEX(Data!C:C,MATCH(A176,Data!B:B,0)),""),"")</f>
        <v/>
      </c>
      <c r="J176" s="170" t="str">
        <f>IFERROR(IF(INDEX(Data!D:D,MATCH(A176,Data!B:B,0))&lt;&gt;"",INDEX(Data!D:D,MATCH(A176,Data!B:B,0)),""),"")</f>
        <v/>
      </c>
      <c r="K176" s="171" t="str">
        <f>IFERROR(IF(INDEX(Data!H:H,MATCH(A176,Data!B:B,0))&lt;&gt;"",INDEX(Data!H:H,MATCH(A176,Data!B:B,0)),""),"")</f>
        <v/>
      </c>
      <c r="L176" s="166" t="str">
        <f>IFERROR(IF(GETPIVOTDATA("DateRDV",TCD!$B$1,"DT","VA","Bénéficiaire",$A176,L$6,L$5,"Mois (DateRDV)",L$7,"Années (DateRDV)",L$3),1,""),"")</f>
        <v/>
      </c>
      <c r="M176" s="166" t="str">
        <f>IFERROR(IF(GETPIVOTDATA("DateRDV",TCD!$B$1,"DT","VA","Bénéficiaire",$A176,M$6,M$5,"Mois (DateRDV)",M$7,"Années (DateRDV)",M$3),2,""),"")</f>
        <v/>
      </c>
      <c r="N176" s="166" t="str">
        <f>IFERROR(IF(GETPIVOTDATA("DateRDV",TCD!$B$1,"DT","VA","Bénéficiaire",$A176,N$6,N$5,"Mois (DateRDV)",N$7,"Années (DateRDV)",N$3,"Présence","Présent"),3,""),"")</f>
        <v/>
      </c>
      <c r="O176" s="166" t="str">
        <f>IFERROR(IF(GETPIVOTDATA("DateRDV",TCD!$B$1,"DT","VA","Bénéficiaire",$A176,O$6,O$5,"Mois (DateRDV)",O$7,"Années (DateRDV)",O$3,"Présence","Absent"),4,""),"")</f>
        <v/>
      </c>
      <c r="P176" s="166" t="str">
        <f>IFERROR(IF(GETPIVOTDATA("DateRDV",TCD!$B$1,"DT","VA","Bénéficiaire",$A176,P$6,P$5,"Mois (DateRDV)",P$7,"Années (DateRDV)",P$3),1,""),"")</f>
        <v/>
      </c>
      <c r="Q176" s="166" t="str">
        <f>IFERROR(IF(GETPIVOTDATA("DateRDV",TCD!$B$1,"DT","VA","Bénéficiaire",$A176,Q$6,Q$5,"Mois (DateRDV)",Q$7,"Années (DateRDV)",Q$3),2,""),"")</f>
        <v/>
      </c>
      <c r="R176" s="166" t="str">
        <f>IFERROR(IF(GETPIVOTDATA("DateRDV",TCD!$B$1,"DT","VA","Bénéficiaire",$A176,R$6,R$5,"Mois (DateRDV)",R$7,"Années (DateRDV)",R$3,"Présence","Présent"),3,""),"")</f>
        <v/>
      </c>
      <c r="S176" s="166" t="str">
        <f>IFERROR(IF(GETPIVOTDATA("DateRDV",TCD!$B$1,"DT","VA","Bénéficiaire",$A176,S$6,S$5,"Mois (DateRDV)",S$7,"Années (DateRDV)",S$3,"Présence","Absent"),4,""),"")</f>
        <v/>
      </c>
      <c r="T176" s="166" t="str">
        <f>IFERROR(IF(GETPIVOTDATA("DateRDV",TCD!$B$1,"DT","VA","Bénéficiaire",$A176,T$6,T$5,"Mois (DateRDV)",T$7,"Années (DateRDV)",T$3),1,""),"")</f>
        <v/>
      </c>
      <c r="U176" s="166" t="str">
        <f>IFERROR(IF(GETPIVOTDATA("DateRDV",TCD!$B$1,"DT","VA","Bénéficiaire",$A176,U$6,U$5,"Mois (DateRDV)",U$7,"Années (DateRDV)",U$3),2,""),"")</f>
        <v/>
      </c>
      <c r="V176" s="166" t="str">
        <f>IFERROR(IF(GETPIVOTDATA("DateRDV",TCD!$B$1,"DT","VA","Bénéficiaire",$A176,V$6,V$5,"Mois (DateRDV)",V$7,"Années (DateRDV)",V$3,"Présence","Présent"),3,""),"")</f>
        <v/>
      </c>
      <c r="W176" s="166" t="str">
        <f>IFERROR(IF(GETPIVOTDATA("DateRDV",TCD!$B$1,"DT","VA","Bénéficiaire",$A176,W$6,W$5,"Mois (DateRDV)",W$7,"Années (DateRDV)",W$3,"Présence","Absent"),4,""),"")</f>
        <v/>
      </c>
      <c r="X176" s="166" t="str">
        <f>IFERROR(IF(GETPIVOTDATA("DateRDV",TCD!$B$1,"DT","VA","Bénéficiaire",$A176,X$6,X$5,"Mois (DateRDV)",X$7,"Années (DateRDV)",X$3),1,""),"")</f>
        <v/>
      </c>
      <c r="Y176" s="166" t="str">
        <f>IFERROR(IF(GETPIVOTDATA("DateRDV",TCD!$B$1,"DT","VA","Bénéficiaire",$A176,Y$6,Y$5,"Mois (DateRDV)",Y$7,"Années (DateRDV)",Y$3),2,""),"")</f>
        <v/>
      </c>
      <c r="Z176" s="166" t="str">
        <f>IFERROR(IF(GETPIVOTDATA("DateRDV",TCD!$B$1,"DT","VA","Bénéficiaire",$A176,Z$6,Z$5,"Mois (DateRDV)",Z$7,"Années (DateRDV)",Z$3,"Présence","Présent"),3,""),"")</f>
        <v/>
      </c>
      <c r="AA176" s="166" t="str">
        <f>IFERROR(IF(GETPIVOTDATA("DateRDV",TCD!$B$1,"DT","VA","Bénéficiaire",$A176,AA$6,AA$5,"Mois (DateRDV)",AA$7,"Années (DateRDV)",AA$3,"Présence","Absent"),4,""),"")</f>
        <v/>
      </c>
      <c r="AB176" s="166" t="str">
        <f>IFERROR(IF(GETPIVOTDATA("DateRDV",TCD!$B$1,"DT","VA","Bénéficiaire",$A176,AB$6,AB$5,"Mois (DateRDV)",AB$7,"Années (DateRDV)",AB$3),1,""),"")</f>
        <v/>
      </c>
      <c r="AC176" s="166" t="str">
        <f>IFERROR(IF(GETPIVOTDATA("DateRDV",TCD!$B$1,"DT","VA","Bénéficiaire",$A176,AC$6,AC$5,"Mois (DateRDV)",AC$7,"Années (DateRDV)",AC$3),2,""),"")</f>
        <v/>
      </c>
      <c r="AD176" s="166" t="str">
        <f>IFERROR(IF(GETPIVOTDATA("DateRDV",TCD!$B$1,"DT","VA","Bénéficiaire",$A176,AD$6,AD$5,"Mois (DateRDV)",AD$7,"Années (DateRDV)",AD$3,"Présence","Présent"),3,""),"")</f>
        <v/>
      </c>
      <c r="AE176" s="166" t="str">
        <f>IFERROR(IF(GETPIVOTDATA("DateRDV",TCD!$B$1,"DT","VA","Bénéficiaire",$A176,AE$6,AE$5,"Mois (DateRDV)",AE$7,"Années (DateRDV)",AE$3,"Présence","Absent"),4,""),"")</f>
        <v/>
      </c>
      <c r="AF176" s="166" t="str">
        <f>IFERROR(IF(GETPIVOTDATA("DateRDV",TCD!$B$1,"DT","VA","Bénéficiaire",$A176,AF$6,AF$5,"Mois (DateRDV)",AF$7,"Années (DateRDV)",AF$3),1,""),"")</f>
        <v/>
      </c>
      <c r="AG176" s="166" t="str">
        <f>IFERROR(IF(GETPIVOTDATA("DateRDV",TCD!$B$1,"DT","VA","Bénéficiaire",$A176,AG$6,AG$5,"Mois (DateRDV)",AG$7,"Années (DateRDV)",AG$3),2,""),"")</f>
        <v/>
      </c>
      <c r="AH176" s="166" t="str">
        <f>IFERROR(IF(GETPIVOTDATA("DateRDV",TCD!$B$1,"DT","VA","Bénéficiaire",$A176,AH$6,AH$5,"Mois (DateRDV)",AH$7,"Années (DateRDV)",AH$3,"Présence","Présent"),3,""),"")</f>
        <v/>
      </c>
      <c r="AI176" s="166" t="str">
        <f>IFERROR(IF(GETPIVOTDATA("DateRDV",TCD!$B$1,"DT","VA","Bénéficiaire",$A176,AI$6,AI$5,"Mois (DateRDV)",AI$7,"Années (DateRDV)",AI$3,"Présence","Absent"),4,""),"")</f>
        <v/>
      </c>
      <c r="AJ176" s="166" t="str">
        <f>IFERROR(IF(GETPIVOTDATA("DateRDV",TCD!$B$1,"DT","VA","Bénéficiaire",$A176,AJ$6,AJ$5,"Mois (DateRDV)",AJ$7,"Années (DateRDV)",AJ$3),1,""),"")</f>
        <v/>
      </c>
      <c r="AK176" s="166" t="str">
        <f>IFERROR(IF(GETPIVOTDATA("DateRDV",TCD!$B$1,"DT","VA","Bénéficiaire",$A176,AK$6,AK$5,"Mois (DateRDV)",AK$7,"Années (DateRDV)",AK$3),2,""),"")</f>
        <v/>
      </c>
      <c r="AL176" s="166" t="str">
        <f>IFERROR(IF(GETPIVOTDATA("DateRDV",TCD!$B$1,"DT","VA","Bénéficiaire",$A176,AL$6,AL$5,"Mois (DateRDV)",AL$7,"Années (DateRDV)",AL$3,"Présence","Présent"),3,""),"")</f>
        <v/>
      </c>
      <c r="AM176" s="166" t="str">
        <f>IFERROR(IF(GETPIVOTDATA("DateRDV",TCD!$B$1,"DT","VA","Bénéficiaire",$A176,AM$6,AM$5,"Mois (DateRDV)",AM$7,"Années (DateRDV)",AM$3,"Présence","Absent"),4,""),"")</f>
        <v/>
      </c>
      <c r="AN176" s="166" t="str">
        <f>IFERROR(IF(GETPIVOTDATA("DateRDV",TCD!$B$1,"DT","VA","Bénéficiaire",$A176,AN$6,AN$5,"Mois (DateRDV)",AN$7,"Années (DateRDV)",AN$3),1,""),"")</f>
        <v/>
      </c>
      <c r="AO176" s="166" t="str">
        <f>IFERROR(IF(GETPIVOTDATA("DateRDV",TCD!$B$1,"DT","VA","Bénéficiaire",$A176,AO$6,AO$5,"Mois (DateRDV)",AO$7,"Années (DateRDV)",AO$3),2,""),"")</f>
        <v/>
      </c>
      <c r="AP176" s="166" t="str">
        <f>IFERROR(IF(GETPIVOTDATA("DateRDV",TCD!$B$1,"DT","VA","Bénéficiaire",$A176,AP$6,AP$5,"Mois (DateRDV)",AP$7,"Années (DateRDV)",AP$3,"Présence","Présent"),3,""),"")</f>
        <v/>
      </c>
      <c r="AQ176" s="166" t="str">
        <f>IFERROR(IF(GETPIVOTDATA("DateRDV",TCD!$B$1,"DT","VA","Bénéficiaire",$A176,AQ$6,AQ$5,"Mois (DateRDV)",AQ$7,"Années (DateRDV)",AQ$3,"Présence","Absent"),4,""),"")</f>
        <v/>
      </c>
      <c r="AR176" s="166" t="str">
        <f>IFERROR(IF(GETPIVOTDATA("DateRDV",TCD!$B$1,"DT","VA","Bénéficiaire",$A176,AR$6,AR$5,"Mois (DateRDV)",AR$7,"Années (DateRDV)",AR$3),1,""),"")</f>
        <v/>
      </c>
      <c r="AS176" s="166" t="str">
        <f>IFERROR(IF(GETPIVOTDATA("DateRDV",TCD!$B$1,"DT","VA","Bénéficiaire",$A176,AS$6,AS$5,"Mois (DateRDV)",AS$7,"Années (DateRDV)",AS$3),2,""),"")</f>
        <v/>
      </c>
      <c r="AT176" s="166" t="str">
        <f>IFERROR(IF(GETPIVOTDATA("DateRDV",TCD!$B$1,"DT","VA","Bénéficiaire",$A176,AT$6,AT$5,"Mois (DateRDV)",AT$7,"Années (DateRDV)",AT$3,"Présence","Présent"),3,""),"")</f>
        <v/>
      </c>
      <c r="AU176" s="166" t="str">
        <f>IFERROR(IF(GETPIVOTDATA("DateRDV",TCD!$B$1,"DT","VA","Bénéficiaire",$A176,AU$6,AU$5,"Mois (DateRDV)",AU$7,"Années (DateRDV)",AU$3,"Présence","Absent"),4,""),"")</f>
        <v/>
      </c>
      <c r="AV176" s="166" t="str">
        <f>IFERROR(IF(GETPIVOTDATA("DateRDV",TCD!$B$1,"DT","VA","Bénéficiaire",$A176,AV$6,AV$5,"Mois (DateRDV)",AV$7,"Années (DateRDV)",AV$3),1,""),"")</f>
        <v/>
      </c>
      <c r="AW176" s="166" t="str">
        <f>IFERROR(IF(GETPIVOTDATA("DateRDV",TCD!$B$1,"DT","VA","Bénéficiaire",$A176,AW$6,AW$5,"Mois (DateRDV)",AW$7,"Années (DateRDV)",AW$3),2,""),"")</f>
        <v/>
      </c>
      <c r="AX176" s="166" t="str">
        <f>IFERROR(IF(GETPIVOTDATA("DateRDV",TCD!$B$1,"DT","VA","Bénéficiaire",$A176,AX$6,AX$5,"Mois (DateRDV)",AX$7,"Années (DateRDV)",AX$3,"Présence","Présent"),3,""),"")</f>
        <v/>
      </c>
      <c r="AY176" s="166" t="str">
        <f>IFERROR(IF(GETPIVOTDATA("DateRDV",TCD!$B$1,"DT","VA","Bénéficiaire",$A176,AY$6,AY$5,"Mois (DateRDV)",AY$7,"Années (DateRDV)",AY$3,"Présence","Absent"),4,""),"")</f>
        <v/>
      </c>
      <c r="AZ176" s="166" t="str">
        <f>IFERROR(IF(GETPIVOTDATA("DateRDV",TCD!$B$1,"DT","VA","Bénéficiaire",$A176,AZ$6,AZ$5,"Mois (DateRDV)",AZ$7,"Années (DateRDV)",AZ$3),1,""),"")</f>
        <v/>
      </c>
      <c r="BA176" s="166" t="str">
        <f>IFERROR(IF(GETPIVOTDATA("DateRDV",TCD!$B$1,"DT","VA","Bénéficiaire",$A176,BA$6,BA$5,"Mois (DateRDV)",BA$7,"Années (DateRDV)",BA$3),2,""),"")</f>
        <v/>
      </c>
      <c r="BB176" s="166" t="str">
        <f>IFERROR(IF(GETPIVOTDATA("DateRDV",TCD!$B$1,"DT","VA","Bénéficiaire",$A176,BB$6,BB$5,"Mois (DateRDV)",BB$7,"Années (DateRDV)",BB$3,"Présence","Présent"),3,""),"")</f>
        <v/>
      </c>
      <c r="BC176" s="166" t="str">
        <f>IFERROR(IF(GETPIVOTDATA("DateRDV",TCD!$B$1,"DT","VA","Bénéficiaire",$A176,BC$6,BC$5,"Mois (DateRDV)",BC$7,"Années (DateRDV)",BC$3,"Présence","Absent"),4,""),"")</f>
        <v/>
      </c>
      <c r="BD176" s="166" t="str">
        <f>IFERROR(IF(GETPIVOTDATA("DateRDV",TCD!$B$1,"DT","VA","Bénéficiaire",$A176,BD$6,BD$5,"Mois (DateRDV)",BD$7,"Années (DateRDV)",BD$3),1,""),"")</f>
        <v/>
      </c>
      <c r="BE176" s="166" t="str">
        <f>IFERROR(IF(GETPIVOTDATA("DateRDV",TCD!$B$1,"DT","VA","Bénéficiaire",$A176,BE$6,BE$5,"Mois (DateRDV)",BE$7,"Années (DateRDV)",BE$3),2,""),"")</f>
        <v/>
      </c>
      <c r="BF176" s="166" t="str">
        <f>IFERROR(IF(GETPIVOTDATA("DateRDV",TCD!$B$1,"DT","VA","Bénéficiaire",$A176,BF$6,BF$5,"Mois (DateRDV)",BF$7,"Années (DateRDV)",BF$3,"Présence","Présent"),3,""),"")</f>
        <v/>
      </c>
      <c r="BG176" s="166" t="str">
        <f>IFERROR(IF(GETPIVOTDATA("DateRDV",TCD!$B$1,"DT","VA","Bénéficiaire",$A176,BG$6,BG$5,"Mois (DateRDV)",BG$7,"Années (DateRDV)",BG$3,"Présence","Absent"),4,""),"")</f>
        <v/>
      </c>
      <c r="BH176" s="166" t="str">
        <f>IFERROR(IF(GETPIVOTDATA("DateRDV",TCD!$B$1,"DT","VA","Bénéficiaire",$A176,BH$6,BH$5,"Mois (DateRDV)",BH$7,"Années (DateRDV)",BH$3),1,""),"")</f>
        <v/>
      </c>
      <c r="BI176" s="166" t="str">
        <f>IFERROR(IF(GETPIVOTDATA("DateRDV",TCD!$B$1,"DT","VA","Bénéficiaire",$A176,BI$6,BI$5,"Mois (DateRDV)",BI$7,"Années (DateRDV)",BI$3),2,""),"")</f>
        <v/>
      </c>
      <c r="BJ176" s="166" t="str">
        <f>IFERROR(IF(GETPIVOTDATA("DateRDV",TCD!$B$1,"DT","VA","Bénéficiaire",$A176,BJ$6,BJ$5,"Mois (DateRDV)",BJ$7,"Années (DateRDV)",BJ$3,"Présence","Présent"),3,""),"")</f>
        <v/>
      </c>
      <c r="BK176" s="166" t="str">
        <f>IFERROR(IF(GETPIVOTDATA("DateRDV",TCD!$B$1,"DT","VA","Bénéficiaire",$A176,BK$6,BK$5,"Mois (DateRDV)",BK$7,"Années (DateRDV)",BK$3,"Présence","Absent"),4,""),"")</f>
        <v/>
      </c>
      <c r="BL176" s="166" t="str">
        <f>IFERROR(IF(GETPIVOTDATA("DateRDV",TCD!$B$1,"DT","VA","Bénéficiaire",$A176,BL$6,BL$5,"Mois (DateRDV)",BL$7,"Années (DateRDV)",BL$3),1,""),"")</f>
        <v/>
      </c>
      <c r="BM176" s="166" t="str">
        <f>IFERROR(IF(GETPIVOTDATA("DateRDV",TCD!$B$1,"DT","VA","Bénéficiaire",$A176,BM$6,BM$5,"Mois (DateRDV)",BM$7,"Années (DateRDV)",BM$3),2,""),"")</f>
        <v/>
      </c>
      <c r="BN176" s="166" t="str">
        <f>IFERROR(IF(GETPIVOTDATA("DateRDV",TCD!$B$1,"DT","VA","Bénéficiaire",$A176,BN$6,BN$5,"Mois (DateRDV)",BN$7,"Années (DateRDV)",BN$3,"Présence","Présent"),3,""),"")</f>
        <v/>
      </c>
      <c r="BO176" s="166" t="str">
        <f>IFERROR(IF(GETPIVOTDATA("DateRDV",TCD!$B$1,"DT","VA","Bénéficiaire",$A176,BO$6,BO$5,"Mois (DateRDV)",BO$7,"Années (DateRDV)",BO$3,"Présence","Absent"),4,""),"")</f>
        <v/>
      </c>
      <c r="BP176" s="166" t="str">
        <f>IFERROR(IF(GETPIVOTDATA("DateRDV",TCD!$B$1,"DT","VA","Bénéficiaire",$A176,BP$6,BP$5,"Mois (DateRDV)",BP$7,"Années (DateRDV)",BP$3),1,""),"")</f>
        <v/>
      </c>
      <c r="BQ176" s="166" t="str">
        <f>IFERROR(IF(GETPIVOTDATA("DateRDV",TCD!$B$1,"DT","VA","Bénéficiaire",$A176,BQ$6,BQ$5,"Mois (DateRDV)",BQ$7,"Années (DateRDV)",BQ$3),2,""),"")</f>
        <v/>
      </c>
      <c r="BR176" s="166" t="str">
        <f>IFERROR(IF(GETPIVOTDATA("DateRDV",TCD!$B$1,"DT","VA","Bénéficiaire",$A176,BR$6,BR$5,"Mois (DateRDV)",BR$7,"Années (DateRDV)",BR$3,"Présence","Présent"),3,""),"")</f>
        <v/>
      </c>
      <c r="BS176" s="166" t="str">
        <f>IFERROR(IF(GETPIVOTDATA("DateRDV",TCD!$B$1,"DT","VA","Bénéficiaire",$A176,BS$6,BS$5,"Mois (DateRDV)",BS$7,"Années (DateRDV)",BS$3,"Présence","Absent"),4,""),"")</f>
        <v/>
      </c>
      <c r="BT176" s="166" t="str">
        <f>IFERROR(IF(GETPIVOTDATA("DateRDV",TCD!$B$1,"DT","VA","Bénéficiaire",$A176,BT$6,BT$5,"Mois (DateRDV)",BT$7,"Années (DateRDV)",BT$3),1,""),"")</f>
        <v/>
      </c>
      <c r="BU176" s="166" t="str">
        <f>IFERROR(IF(GETPIVOTDATA("DateRDV",TCD!$B$1,"DT","VA","Bénéficiaire",$A176,BU$6,BU$5,"Mois (DateRDV)",BU$7,"Années (DateRDV)",BU$3),2,""),"")</f>
        <v/>
      </c>
      <c r="BV176" s="166" t="str">
        <f>IFERROR(IF(GETPIVOTDATA("DateRDV",TCD!$B$1,"DT","VA","Bénéficiaire",$A176,BV$6,BV$5,"Mois (DateRDV)",BV$7,"Années (DateRDV)",BV$3,"Présence","Présent"),3,""),"")</f>
        <v/>
      </c>
      <c r="BW176" s="166" t="str">
        <f>IFERROR(IF(GETPIVOTDATA("DateRDV",TCD!$B$1,"DT","VA","Bénéficiaire",$A176,BW$6,BW$5,"Mois (DateRDV)",BW$7,"Années (DateRDV)",BW$3,"Présence","Absent"),4,""),"")</f>
        <v/>
      </c>
      <c r="BX176" s="166" t="str">
        <f>IFERROR(IF(GETPIVOTDATA("DateRDV",TCD!$B$1,"DT","VA","Bénéficiaire",$A176,BX$6,BX$5,"Mois (DateRDV)",BX$7,"Années (DateRDV)",BX$3),1,""),"")</f>
        <v/>
      </c>
      <c r="BY176" s="166" t="str">
        <f>IFERROR(IF(GETPIVOTDATA("DateRDV",TCD!$B$1,"DT","VA","Bénéficiaire",$A176,BY$6,BY$5,"Mois (DateRDV)",BY$7,"Années (DateRDV)",BY$3),2,""),"")</f>
        <v/>
      </c>
      <c r="BZ176" s="166" t="str">
        <f>IFERROR(IF(GETPIVOTDATA("DateRDV",TCD!$B$1,"DT","VA","Bénéficiaire",$A176,BZ$6,BZ$5,"Mois (DateRDV)",BZ$7,"Années (DateRDV)",BZ$3,"Présence","Présent"),3,""),"")</f>
        <v/>
      </c>
      <c r="CA176" s="166" t="str">
        <f>IFERROR(IF(GETPIVOTDATA("DateRDV",TCD!$B$1,"DT","VA","Bénéficiaire",$A176,CA$6,CA$5,"Mois (DateRDV)",CA$7,"Années (DateRDV)",CA$3,"Présence","Absent"),4,""),"")</f>
        <v/>
      </c>
      <c r="CB176" s="166" t="str">
        <f>IFERROR(IF(GETPIVOTDATA("DateRDV",TCD!$B$1,"DT","VA","Bénéficiaire",$A176,CB$6,CB$5,"Mois (DateRDV)",CB$7,"Années (DateRDV)",CB$3),1,""),"")</f>
        <v/>
      </c>
      <c r="CC176" s="166" t="str">
        <f>IFERROR(IF(GETPIVOTDATA("DateRDV",TCD!$B$1,"DT","VA","Bénéficiaire",$A176,CC$6,CC$5,"Mois (DateRDV)",CC$7,"Années (DateRDV)",CC$3),2,""),"")</f>
        <v/>
      </c>
      <c r="CD176" s="166" t="str">
        <f>IFERROR(IF(GETPIVOTDATA("DateRDV",TCD!$B$1,"DT","VA","Bénéficiaire",$A176,CD$6,CD$5,"Mois (DateRDV)",CD$7,"Années (DateRDV)",CD$3,"Présence","Présent"),3,""),"")</f>
        <v/>
      </c>
      <c r="CE176" s="166" t="str">
        <f>IFERROR(IF(GETPIVOTDATA("DateRDV",TCD!$B$1,"DT","VA","Bénéficiaire",$A176,CE$6,CE$5,"Mois (DateRDV)",CE$7,"Années (DateRDV)",CE$3,"Présence","Absent"),4,""),"")</f>
        <v/>
      </c>
      <c r="CF176" s="166" t="str">
        <f>IFERROR(IF(GETPIVOTDATA("DateRDV",TCD!$B$1,"DT","VA","Bénéficiaire",$A176,CF$6,CF$5,"Mois (DateRDV)",CF$7,"Années (DateRDV)",CF$3),1,""),"")</f>
        <v/>
      </c>
      <c r="CG176" s="166" t="str">
        <f>IFERROR(IF(GETPIVOTDATA("DateRDV",TCD!$B$1,"DT","VA","Bénéficiaire",$A176,CG$6,CG$5,"Mois (DateRDV)",CG$7,"Années (DateRDV)",CG$3),2,""),"")</f>
        <v/>
      </c>
      <c r="CH176" s="166" t="str">
        <f>IFERROR(IF(GETPIVOTDATA("DateRDV",TCD!$B$1,"DT","VA","Bénéficiaire",$A176,CH$6,CH$5,"Mois (DateRDV)",CH$7,"Années (DateRDV)",CH$3,"Présence","Présent"),3,""),"")</f>
        <v/>
      </c>
      <c r="CI176" s="166" t="str">
        <f>IFERROR(IF(GETPIVOTDATA("DateRDV",TCD!$B$1,"DT","VA","Bénéficiaire",$A176,CI$6,CI$5,"Mois (DateRDV)",CI$7,"Années (DateRDV)",CI$3,"Présence","Absent"),4,""),"")</f>
        <v/>
      </c>
      <c r="CJ176" s="166" t="str">
        <f>IFERROR(IF(GETPIVOTDATA("DateRDV",TCD!$B$1,"DT","VA","Bénéficiaire",$A176,CJ$6,CJ$5,"Mois (DateRDV)",CJ$7,"Années (DateRDV)",CJ$3),1,""),"")</f>
        <v/>
      </c>
      <c r="CK176" s="166" t="str">
        <f>IFERROR(IF(GETPIVOTDATA("DateRDV",TCD!$B$1,"DT","VA","Bénéficiaire",$A176,CK$6,CK$5,"Mois (DateRDV)",CK$7,"Années (DateRDV)",CK$3),2,""),"")</f>
        <v/>
      </c>
      <c r="CL176" s="166" t="str">
        <f>IFERROR(IF(GETPIVOTDATA("DateRDV",TCD!$B$1,"DT","VA","Bénéficiaire",$A176,VE$6,VE$5,"Mois (DateRDV)",VE$7,"Années (DateRDV)",VE$3,"Présence","Présent"),3,""),"")</f>
        <v/>
      </c>
      <c r="CM176" s="166" t="str">
        <f>IFERROR(IF(GETPIVOTDATA("DateRDV",TCD!$B$1,"DT","VA","Bénéficiaire",$A176,CM$6,CM$5,"Mois (DateRDV)",CM$7,"Années (DateRDV)",CM$3,"Présence","Absent"),4,""),"")</f>
        <v/>
      </c>
      <c r="CN176" s="166" t="str">
        <f>IFERROR(IF(GETPIVOTDATA("DateRDV",TCD!$B$1,"DT","VA","Bénéficiaire",$A176,CN$6,CN$5,"Mois (DateRDV)",CN$7,"Années (DateRDV)",CN$3),1,""),"")</f>
        <v/>
      </c>
      <c r="CO176" s="166" t="str">
        <f>IFERROR(IF(GETPIVOTDATA("DateRDV",TCD!$B$1,"DT","VA","Bénéficiaire",$A176,CO$6,CO$5,"Mois (DateRDV)",CO$7,"Années (DateRDV)",CO$3),2,""),"")</f>
        <v/>
      </c>
      <c r="CP176" s="166" t="str">
        <f>IFERROR(IF(GETPIVOTDATA("DateRDV",TCD!$B$1,"DT","VA","Bénéficiaire",$A176,CP$6,CP$5,"Mois (DateRDV)",CP$7,"Années (DateRDV)",CP$3,"Présence","Présent"),3,""),"")</f>
        <v/>
      </c>
      <c r="CQ176" s="166" t="str">
        <f>IFERROR(IF(GETPIVOTDATA("DateRDV",TCD!$B$1,"DT","VA","Bénéficiaire",$A176,CQ$6,CQ$5,"Mois (DateRDV)",CQ$7,"Années (DateRDV)",CQ$3,"Présence","Absent"),4,""),"")</f>
        <v/>
      </c>
      <c r="CR176" s="166" t="str">
        <f>IFERROR(IF(GETPIVOTDATA("DateRDV",TCD!$B$1,"DT","VA","Bénéficiaire",$A176,CR$6,CR$5,"Mois (DateRDV)",CR$7,"Années (DateRDV)",CR$3),1,""),"")</f>
        <v/>
      </c>
      <c r="CS176" s="166" t="str">
        <f>IFERROR(IF(GETPIVOTDATA("DateRDV",TCD!$B$1,"DT","VA","Bénéficiaire",$A176,CS$6,CS$5,"Mois (DateRDV)",CS$7,"Années (DateRDV)",CS$3),2,""),"")</f>
        <v/>
      </c>
      <c r="CT176" s="166" t="str">
        <f>IFERROR(IF(GETPIVOTDATA("DateRDV",TCD!$B$1,"DT","VA","Bénéficiaire",$A176,CT$6,CT$5,"Mois (DateRDV)",CT$7,"Années (DateRDV)",CT$3,"Présence","Présent"),3,""),"")</f>
        <v/>
      </c>
      <c r="CU176" s="166" t="str">
        <f>IFERROR(IF(GETPIVOTDATA("DateRDV",TCD!$B$1,"DT","VA","Bénéficiaire",$A176,CU$6,CU$5,"Mois (DateRDV)",CU$7,"Années (DateRDV)",CU$3,"Présence","Absent"),4,""),"")</f>
        <v/>
      </c>
      <c r="CV176" s="166" t="str">
        <f>IFERROR(IF(GETPIVOTDATA("DateRDV",TCD!$B$1,"DT","VA","Bénéficiaire",$A176,CV$6,CV$5,"Mois (DateRDV)",CV$7,"Années (DateRDV)",CV$3),1,""),"")</f>
        <v/>
      </c>
      <c r="CW176" s="166" t="str">
        <f>IFERROR(IF(GETPIVOTDATA("DateRDV",TCD!$B$1,"DT","VA","Bénéficiaire",$A176,CW$6,CW$5,"Mois (DateRDV)",CW$7,"Années (DateRDV)",CW$3),2,""),"")</f>
        <v/>
      </c>
      <c r="CX176" s="166" t="str">
        <f>IFERROR(IF(GETPIVOTDATA("DateRDV",TCD!$B$1,"DT","VA","Bénéficiaire",$A176,CX$6,CX$5,"Mois (DateRDV)",CX$7,"Années (DateRDV)",CX$3,"Présence","Présent"),3,""),"")</f>
        <v/>
      </c>
      <c r="CY176" s="166" t="str">
        <f>IFERROR(IF(GETPIVOTDATA("DateRDV",TCD!$B$1,"DT","VA","Bénéficiaire",$A176,CY$6,CY$5,"Mois (DateRDV)",CY$7,"Années (DateRDV)",CY$3,"Présence","Absent"),4,""),"")</f>
        <v/>
      </c>
      <c r="CZ176" s="166" t="str">
        <f>IFERROR(IF(GETPIVOTDATA("DateRDV",TCD!$B$1,"DT","VA","Bénéficiaire",$A176,CZ$6,CZ$5,"Mois (DateRDV)",CZ$7,"Années (DateRDV)",CZ$3),1,""),"")</f>
        <v/>
      </c>
      <c r="DA176" s="166" t="str">
        <f>IFERROR(IF(GETPIVOTDATA("DateRDV",TCD!$B$1,"DT","VA","Bénéficiaire",$A176,DA$6,DA$5,"Mois (DateRDV)",DA$7,"Années (DateRDV)",DA$3),2,""),"")</f>
        <v/>
      </c>
      <c r="DB176" s="166" t="str">
        <f>IFERROR(IF(GETPIVOTDATA("DateRDV",TCD!$B$1,"DT","VA","Bénéficiaire",$A176,DB$6,DB$5,"Mois (DateRDV)",DB$7,"Années (DateRDV)",DB$3,"Présence","Présent"),3,""),"")</f>
        <v/>
      </c>
      <c r="DC176" s="166" t="str">
        <f>IFERROR(IF(GETPIVOTDATA("DateRDV",TCD!$B$1,"DT","VA","Bénéficiaire",$A176,DC$6,DC$5,"Mois (DateRDV)",DC$7,"Années (DateRDV)",DC$3,"Présence","Absent"),4,""),"")</f>
        <v/>
      </c>
      <c r="DD176" s="166" t="str">
        <f>IFERROR(IF(GETPIVOTDATA("DateRDV",TCD!$B$1,"DT","VA","Bénéficiaire",$A176,DD$6,DD$5,"Mois (DateRDV)",DD$7,"Années (DateRDV)",DD$3),1,""),"")</f>
        <v/>
      </c>
      <c r="DE176" s="166" t="str">
        <f>IFERROR(IF(GETPIVOTDATA("DateRDV",TCD!$B$1,"DT","VA","Bénéficiaire",$A176,DE$6,DE$5,"Mois (DateRDV)",DE$7,"Années (DateRDV)",DE$3),2,""),"")</f>
        <v/>
      </c>
      <c r="DF176" s="166" t="str">
        <f>IFERROR(IF(GETPIVOTDATA("DateRDV",TCD!$B$1,"DT","VA","Bénéficiaire",$A176,DF$6,DF$5,"Mois (DateRDV)",DF$7,"Années (DateRDV)",DF$3,"Présence","Présent"),3,""),"")</f>
        <v/>
      </c>
      <c r="DG176" s="166" t="str">
        <f>IFERROR(IF(GETPIVOTDATA("DateRDV",TCD!$B$1,"DT","VA","Bénéficiaire",$A176,DG$6,DG$5,"Mois (DateRDV)",DG$7,"Années (DateRDV)",DG$3,"Présence","Absent"),4,""),"")</f>
        <v/>
      </c>
      <c r="DH176" s="166" t="str">
        <f>IFERROR(IF(GETPIVOTDATA("DateRDV",TCD!$B$1,"DT","VA","Bénéficiaire",$A176,DH$6,DH$5,"Mois (DateRDV)",DH$7,"Années (DateRDV)",DH$3),1,""),"")</f>
        <v/>
      </c>
      <c r="DI176" s="166" t="str">
        <f>IFERROR(IF(GETPIVOTDATA("DateRDV",TCD!$B$1,"DT","VA","Bénéficiaire",$A176,DI$6,DI$5,"Mois (DateRDV)",DI$7,"Années (DateRDV)",DI$3),2,""),"")</f>
        <v/>
      </c>
      <c r="DJ176" s="166" t="str">
        <f>IFERROR(IF(GETPIVOTDATA("DateRDV",TCD!$B$1,"DT","VA","Bénéficiaire",$A176,DJ$6,DJ$5,"Mois (DateRDV)",DJ$7,"Années (DateRDV)",DJ$3,"Présence","Présent"),3,""),"")</f>
        <v/>
      </c>
      <c r="DK176" s="166" t="str">
        <f>IFERROR(IF(GETPIVOTDATA("DateRDV",TCD!$B$1,"DT","VA","Bénéficiaire",$A176,DK$6,DK$5,"Mois (DateRDV)",DK$7,"Années (DateRDV)",DK$3,"Présence","Absent"),4,""),"")</f>
        <v/>
      </c>
      <c r="DL176" s="166" t="str">
        <f>IFERROR(IF(GETPIVOTDATA("DateRDV",TCD!$B$1,"DT","VA","Bénéficiaire",$A176,DL$6,DL$5,"Mois (DateRDV)",DL$7,"Années (DateRDV)",DL$3),1,""),"")</f>
        <v/>
      </c>
      <c r="DM176" s="166" t="str">
        <f>IFERROR(IF(GETPIVOTDATA("DateRDV",TCD!$B$1,"DT","VA","Bénéficiaire",$A176,DM$6,DM$5,"Mois (DateRDV)",DM$7,"Années (DateRDV)",DM$3),2,""),"")</f>
        <v/>
      </c>
      <c r="DN176" s="166" t="str">
        <f>IFERROR(IF(GETPIVOTDATA("DateRDV",TCD!$B$1,"DT","VA","Bénéficiaire",$A176,DN$6,DN$5,"Mois (DateRDV)",DN$7,"Années (DateRDV)",DN$3,"Présence","Présent"),3,""),"")</f>
        <v/>
      </c>
      <c r="DO176" s="166" t="str">
        <f>IFERROR(IF(GETPIVOTDATA("DateRDV",TCD!$B$1,"DT","VA","Bénéficiaire",$A176,DO$6,DO$5,"Mois (DateRDV)",DO$7,"Années (DateRDV)",DO$3,"Présence","Absent"),4,""),"")</f>
        <v/>
      </c>
    </row>
    <row r="177" spans="2:119" x14ac:dyDescent="0.2">
      <c r="B177" s="169" t="str">
        <f>IFERROR(IF(INDEX(Data!P:P,MATCH(A177,Data!B:B,0))&lt;&gt;"",INDEX(Data!P:P,MATCH(A177,Data!B:B,0)),""),"")</f>
        <v/>
      </c>
      <c r="C177" s="169" t="str">
        <f>IFERROR(IF(INDEX(Data!O:O,MATCH(A177,Data!B:B,0))&lt;&gt;"",INDEX(Data!O:O,MATCH(A177,Data!B:B,0)),""),"")</f>
        <v/>
      </c>
      <c r="D177" s="169" t="str">
        <f>IFERROR(IF(INDEX(Data!J:J,MATCH(A177,Data!B:B,0))&lt;&gt;"",INDEX(Data!J:J,MATCH(A177,Data!B:B,0)),""),"")</f>
        <v/>
      </c>
      <c r="E177" s="169" t="str">
        <f>IFERROR(IF(INDEX(Data!M:M,MATCH(A177,Data!B:B,0))&lt;&gt;"",INDEX(Data!M:M,MATCH(A177,Data!B:B,0)),""),"")</f>
        <v/>
      </c>
      <c r="F177" s="169" t="str">
        <f>IFERROR(IF(INDEX(Data!N:N,MATCH(A177,Data!B:B,0))&lt;&gt;"",INDEX(Data!N:N,MATCH(A177,Data!B:B,0)),""),"")</f>
        <v/>
      </c>
      <c r="G177" s="170" t="str">
        <f>IFERROR(IF(INDEX(Data!K:K,MATCH(A177,Data!B:B,0))&lt;&gt;"",INDEX(Data!K:K,MATCH(A177,Data!B:B,0)),""),"")</f>
        <v/>
      </c>
      <c r="H177" s="170" t="str">
        <f>IFERROR(IF(INDEX(Data!L:L,MATCH(A177,Data!B:B,0))&lt;&gt;"",INDEX(Data!L:L,MATCH(A177,Data!B:B,0)),""),"")</f>
        <v/>
      </c>
      <c r="I177" s="170" t="str">
        <f>IFERROR(IF(INDEX(Data!C:C,MATCH(A177,Data!B:B,0))&lt;&gt;"",INDEX(Data!C:C,MATCH(A177,Data!B:B,0)),""),"")</f>
        <v/>
      </c>
      <c r="J177" s="170" t="str">
        <f>IFERROR(IF(INDEX(Data!D:D,MATCH(A177,Data!B:B,0))&lt;&gt;"",INDEX(Data!D:D,MATCH(A177,Data!B:B,0)),""),"")</f>
        <v/>
      </c>
      <c r="K177" s="171" t="str">
        <f>IFERROR(IF(INDEX(Data!H:H,MATCH(A177,Data!B:B,0))&lt;&gt;"",INDEX(Data!H:H,MATCH(A177,Data!B:B,0)),""),"")</f>
        <v/>
      </c>
      <c r="L177" s="166" t="str">
        <f>IFERROR(IF(GETPIVOTDATA("DateRDV",TCD!$B$1,"DT","VA","Bénéficiaire",$A177,L$6,L$5,"Mois (DateRDV)",L$7,"Années (DateRDV)",L$3),1,""),"")</f>
        <v/>
      </c>
      <c r="M177" s="166" t="str">
        <f>IFERROR(IF(GETPIVOTDATA("DateRDV",TCD!$B$1,"DT","VA","Bénéficiaire",$A177,M$6,M$5,"Mois (DateRDV)",M$7,"Années (DateRDV)",M$3),2,""),"")</f>
        <v/>
      </c>
      <c r="N177" s="166" t="str">
        <f>IFERROR(IF(GETPIVOTDATA("DateRDV",TCD!$B$1,"DT","VA","Bénéficiaire",$A177,N$6,N$5,"Mois (DateRDV)",N$7,"Années (DateRDV)",N$3,"Présence","Présent"),3,""),"")</f>
        <v/>
      </c>
      <c r="O177" s="166" t="str">
        <f>IFERROR(IF(GETPIVOTDATA("DateRDV",TCD!$B$1,"DT","VA","Bénéficiaire",$A177,O$6,O$5,"Mois (DateRDV)",O$7,"Années (DateRDV)",O$3,"Présence","Absent"),4,""),"")</f>
        <v/>
      </c>
      <c r="P177" s="166" t="str">
        <f>IFERROR(IF(GETPIVOTDATA("DateRDV",TCD!$B$1,"DT","VA","Bénéficiaire",$A177,P$6,P$5,"Mois (DateRDV)",P$7,"Années (DateRDV)",P$3),1,""),"")</f>
        <v/>
      </c>
      <c r="Q177" s="166" t="str">
        <f>IFERROR(IF(GETPIVOTDATA("DateRDV",TCD!$B$1,"DT","VA","Bénéficiaire",$A177,Q$6,Q$5,"Mois (DateRDV)",Q$7,"Années (DateRDV)",Q$3),2,""),"")</f>
        <v/>
      </c>
      <c r="R177" s="166" t="str">
        <f>IFERROR(IF(GETPIVOTDATA("DateRDV",TCD!$B$1,"DT","VA","Bénéficiaire",$A177,R$6,R$5,"Mois (DateRDV)",R$7,"Années (DateRDV)",R$3,"Présence","Présent"),3,""),"")</f>
        <v/>
      </c>
      <c r="S177" s="166" t="str">
        <f>IFERROR(IF(GETPIVOTDATA("DateRDV",TCD!$B$1,"DT","VA","Bénéficiaire",$A177,S$6,S$5,"Mois (DateRDV)",S$7,"Années (DateRDV)",S$3,"Présence","Absent"),4,""),"")</f>
        <v/>
      </c>
      <c r="T177" s="166" t="str">
        <f>IFERROR(IF(GETPIVOTDATA("DateRDV",TCD!$B$1,"DT","VA","Bénéficiaire",$A177,T$6,T$5,"Mois (DateRDV)",T$7,"Années (DateRDV)",T$3),1,""),"")</f>
        <v/>
      </c>
      <c r="U177" s="166" t="str">
        <f>IFERROR(IF(GETPIVOTDATA("DateRDV",TCD!$B$1,"DT","VA","Bénéficiaire",$A177,U$6,U$5,"Mois (DateRDV)",U$7,"Années (DateRDV)",U$3),2,""),"")</f>
        <v/>
      </c>
      <c r="V177" s="166" t="str">
        <f>IFERROR(IF(GETPIVOTDATA("DateRDV",TCD!$B$1,"DT","VA","Bénéficiaire",$A177,V$6,V$5,"Mois (DateRDV)",V$7,"Années (DateRDV)",V$3,"Présence","Présent"),3,""),"")</f>
        <v/>
      </c>
      <c r="W177" s="166" t="str">
        <f>IFERROR(IF(GETPIVOTDATA("DateRDV",TCD!$B$1,"DT","VA","Bénéficiaire",$A177,W$6,W$5,"Mois (DateRDV)",W$7,"Années (DateRDV)",W$3,"Présence","Absent"),4,""),"")</f>
        <v/>
      </c>
      <c r="X177" s="166" t="str">
        <f>IFERROR(IF(GETPIVOTDATA("DateRDV",TCD!$B$1,"DT","VA","Bénéficiaire",$A177,X$6,X$5,"Mois (DateRDV)",X$7,"Années (DateRDV)",X$3),1,""),"")</f>
        <v/>
      </c>
      <c r="Y177" s="166" t="str">
        <f>IFERROR(IF(GETPIVOTDATA("DateRDV",TCD!$B$1,"DT","VA","Bénéficiaire",$A177,Y$6,Y$5,"Mois (DateRDV)",Y$7,"Années (DateRDV)",Y$3),2,""),"")</f>
        <v/>
      </c>
      <c r="Z177" s="166" t="str">
        <f>IFERROR(IF(GETPIVOTDATA("DateRDV",TCD!$B$1,"DT","VA","Bénéficiaire",$A177,Z$6,Z$5,"Mois (DateRDV)",Z$7,"Années (DateRDV)",Z$3,"Présence","Présent"),3,""),"")</f>
        <v/>
      </c>
      <c r="AA177" s="166" t="str">
        <f>IFERROR(IF(GETPIVOTDATA("DateRDV",TCD!$B$1,"DT","VA","Bénéficiaire",$A177,AA$6,AA$5,"Mois (DateRDV)",AA$7,"Années (DateRDV)",AA$3,"Présence","Absent"),4,""),"")</f>
        <v/>
      </c>
      <c r="AB177" s="166" t="str">
        <f>IFERROR(IF(GETPIVOTDATA("DateRDV",TCD!$B$1,"DT","VA","Bénéficiaire",$A177,AB$6,AB$5,"Mois (DateRDV)",AB$7,"Années (DateRDV)",AB$3),1,""),"")</f>
        <v/>
      </c>
      <c r="AC177" s="166" t="str">
        <f>IFERROR(IF(GETPIVOTDATA("DateRDV",TCD!$B$1,"DT","VA","Bénéficiaire",$A177,AC$6,AC$5,"Mois (DateRDV)",AC$7,"Années (DateRDV)",AC$3),2,""),"")</f>
        <v/>
      </c>
      <c r="AD177" s="166" t="str">
        <f>IFERROR(IF(GETPIVOTDATA("DateRDV",TCD!$B$1,"DT","VA","Bénéficiaire",$A177,AD$6,AD$5,"Mois (DateRDV)",AD$7,"Années (DateRDV)",AD$3,"Présence","Présent"),3,""),"")</f>
        <v/>
      </c>
      <c r="AE177" s="166" t="str">
        <f>IFERROR(IF(GETPIVOTDATA("DateRDV",TCD!$B$1,"DT","VA","Bénéficiaire",$A177,AE$6,AE$5,"Mois (DateRDV)",AE$7,"Années (DateRDV)",AE$3,"Présence","Absent"),4,""),"")</f>
        <v/>
      </c>
      <c r="AF177" s="166" t="str">
        <f>IFERROR(IF(GETPIVOTDATA("DateRDV",TCD!$B$1,"DT","VA","Bénéficiaire",$A177,AF$6,AF$5,"Mois (DateRDV)",AF$7,"Années (DateRDV)",AF$3),1,""),"")</f>
        <v/>
      </c>
      <c r="AG177" s="166" t="str">
        <f>IFERROR(IF(GETPIVOTDATA("DateRDV",TCD!$B$1,"DT","VA","Bénéficiaire",$A177,AG$6,AG$5,"Mois (DateRDV)",AG$7,"Années (DateRDV)",AG$3),2,""),"")</f>
        <v/>
      </c>
      <c r="AH177" s="166" t="str">
        <f>IFERROR(IF(GETPIVOTDATA("DateRDV",TCD!$B$1,"DT","VA","Bénéficiaire",$A177,AH$6,AH$5,"Mois (DateRDV)",AH$7,"Années (DateRDV)",AH$3,"Présence","Présent"),3,""),"")</f>
        <v/>
      </c>
      <c r="AI177" s="166" t="str">
        <f>IFERROR(IF(GETPIVOTDATA("DateRDV",TCD!$B$1,"DT","VA","Bénéficiaire",$A177,AI$6,AI$5,"Mois (DateRDV)",AI$7,"Années (DateRDV)",AI$3,"Présence","Absent"),4,""),"")</f>
        <v/>
      </c>
      <c r="AJ177" s="166" t="str">
        <f>IFERROR(IF(GETPIVOTDATA("DateRDV",TCD!$B$1,"DT","VA","Bénéficiaire",$A177,AJ$6,AJ$5,"Mois (DateRDV)",AJ$7,"Années (DateRDV)",AJ$3),1,""),"")</f>
        <v/>
      </c>
      <c r="AK177" s="166" t="str">
        <f>IFERROR(IF(GETPIVOTDATA("DateRDV",TCD!$B$1,"DT","VA","Bénéficiaire",$A177,AK$6,AK$5,"Mois (DateRDV)",AK$7,"Années (DateRDV)",AK$3),2,""),"")</f>
        <v/>
      </c>
      <c r="AL177" s="166" t="str">
        <f>IFERROR(IF(GETPIVOTDATA("DateRDV",TCD!$B$1,"DT","VA","Bénéficiaire",$A177,AL$6,AL$5,"Mois (DateRDV)",AL$7,"Années (DateRDV)",AL$3,"Présence","Présent"),3,""),"")</f>
        <v/>
      </c>
      <c r="AM177" s="166" t="str">
        <f>IFERROR(IF(GETPIVOTDATA("DateRDV",TCD!$B$1,"DT","VA","Bénéficiaire",$A177,AM$6,AM$5,"Mois (DateRDV)",AM$7,"Années (DateRDV)",AM$3,"Présence","Absent"),4,""),"")</f>
        <v/>
      </c>
      <c r="AN177" s="166" t="str">
        <f>IFERROR(IF(GETPIVOTDATA("DateRDV",TCD!$B$1,"DT","VA","Bénéficiaire",$A177,AN$6,AN$5,"Mois (DateRDV)",AN$7,"Années (DateRDV)",AN$3),1,""),"")</f>
        <v/>
      </c>
      <c r="AO177" s="166" t="str">
        <f>IFERROR(IF(GETPIVOTDATA("DateRDV",TCD!$B$1,"DT","VA","Bénéficiaire",$A177,AO$6,AO$5,"Mois (DateRDV)",AO$7,"Années (DateRDV)",AO$3),2,""),"")</f>
        <v/>
      </c>
      <c r="AP177" s="166" t="str">
        <f>IFERROR(IF(GETPIVOTDATA("DateRDV",TCD!$B$1,"DT","VA","Bénéficiaire",$A177,AP$6,AP$5,"Mois (DateRDV)",AP$7,"Années (DateRDV)",AP$3,"Présence","Présent"),3,""),"")</f>
        <v/>
      </c>
      <c r="AQ177" s="166" t="str">
        <f>IFERROR(IF(GETPIVOTDATA("DateRDV",TCD!$B$1,"DT","VA","Bénéficiaire",$A177,AQ$6,AQ$5,"Mois (DateRDV)",AQ$7,"Années (DateRDV)",AQ$3,"Présence","Absent"),4,""),"")</f>
        <v/>
      </c>
      <c r="AR177" s="166" t="str">
        <f>IFERROR(IF(GETPIVOTDATA("DateRDV",TCD!$B$1,"DT","VA","Bénéficiaire",$A177,AR$6,AR$5,"Mois (DateRDV)",AR$7,"Années (DateRDV)",AR$3),1,""),"")</f>
        <v/>
      </c>
      <c r="AS177" s="166" t="str">
        <f>IFERROR(IF(GETPIVOTDATA("DateRDV",TCD!$B$1,"DT","VA","Bénéficiaire",$A177,AS$6,AS$5,"Mois (DateRDV)",AS$7,"Années (DateRDV)",AS$3),2,""),"")</f>
        <v/>
      </c>
      <c r="AT177" s="166" t="str">
        <f>IFERROR(IF(GETPIVOTDATA("DateRDV",TCD!$B$1,"DT","VA","Bénéficiaire",$A177,AT$6,AT$5,"Mois (DateRDV)",AT$7,"Années (DateRDV)",AT$3,"Présence","Présent"),3,""),"")</f>
        <v/>
      </c>
      <c r="AU177" s="166" t="str">
        <f>IFERROR(IF(GETPIVOTDATA("DateRDV",TCD!$B$1,"DT","VA","Bénéficiaire",$A177,AU$6,AU$5,"Mois (DateRDV)",AU$7,"Années (DateRDV)",AU$3,"Présence","Absent"),4,""),"")</f>
        <v/>
      </c>
      <c r="AV177" s="166" t="str">
        <f>IFERROR(IF(GETPIVOTDATA("DateRDV",TCD!$B$1,"DT","VA","Bénéficiaire",$A177,AV$6,AV$5,"Mois (DateRDV)",AV$7,"Années (DateRDV)",AV$3),1,""),"")</f>
        <v/>
      </c>
      <c r="AW177" s="166" t="str">
        <f>IFERROR(IF(GETPIVOTDATA("DateRDV",TCD!$B$1,"DT","VA","Bénéficiaire",$A177,AW$6,AW$5,"Mois (DateRDV)",AW$7,"Années (DateRDV)",AW$3),2,""),"")</f>
        <v/>
      </c>
      <c r="AX177" s="166" t="str">
        <f>IFERROR(IF(GETPIVOTDATA("DateRDV",TCD!$B$1,"DT","VA","Bénéficiaire",$A177,AX$6,AX$5,"Mois (DateRDV)",AX$7,"Années (DateRDV)",AX$3,"Présence","Présent"),3,""),"")</f>
        <v/>
      </c>
      <c r="AY177" s="166" t="str">
        <f>IFERROR(IF(GETPIVOTDATA("DateRDV",TCD!$B$1,"DT","VA","Bénéficiaire",$A177,AY$6,AY$5,"Mois (DateRDV)",AY$7,"Années (DateRDV)",AY$3,"Présence","Absent"),4,""),"")</f>
        <v/>
      </c>
      <c r="AZ177" s="166" t="str">
        <f>IFERROR(IF(GETPIVOTDATA("DateRDV",TCD!$B$1,"DT","VA","Bénéficiaire",$A177,AZ$6,AZ$5,"Mois (DateRDV)",AZ$7,"Années (DateRDV)",AZ$3),1,""),"")</f>
        <v/>
      </c>
      <c r="BA177" s="166" t="str">
        <f>IFERROR(IF(GETPIVOTDATA("DateRDV",TCD!$B$1,"DT","VA","Bénéficiaire",$A177,BA$6,BA$5,"Mois (DateRDV)",BA$7,"Années (DateRDV)",BA$3),2,""),"")</f>
        <v/>
      </c>
      <c r="BB177" s="166" t="str">
        <f>IFERROR(IF(GETPIVOTDATA("DateRDV",TCD!$B$1,"DT","VA","Bénéficiaire",$A177,BB$6,BB$5,"Mois (DateRDV)",BB$7,"Années (DateRDV)",BB$3,"Présence","Présent"),3,""),"")</f>
        <v/>
      </c>
      <c r="BC177" s="166" t="str">
        <f>IFERROR(IF(GETPIVOTDATA("DateRDV",TCD!$B$1,"DT","VA","Bénéficiaire",$A177,BC$6,BC$5,"Mois (DateRDV)",BC$7,"Années (DateRDV)",BC$3,"Présence","Absent"),4,""),"")</f>
        <v/>
      </c>
      <c r="BD177" s="166" t="str">
        <f>IFERROR(IF(GETPIVOTDATA("DateRDV",TCD!$B$1,"DT","VA","Bénéficiaire",$A177,BD$6,BD$5,"Mois (DateRDV)",BD$7,"Années (DateRDV)",BD$3),1,""),"")</f>
        <v/>
      </c>
      <c r="BE177" s="166" t="str">
        <f>IFERROR(IF(GETPIVOTDATA("DateRDV",TCD!$B$1,"DT","VA","Bénéficiaire",$A177,BE$6,BE$5,"Mois (DateRDV)",BE$7,"Années (DateRDV)",BE$3),2,""),"")</f>
        <v/>
      </c>
      <c r="BF177" s="166" t="str">
        <f>IFERROR(IF(GETPIVOTDATA("DateRDV",TCD!$B$1,"DT","VA","Bénéficiaire",$A177,BF$6,BF$5,"Mois (DateRDV)",BF$7,"Années (DateRDV)",BF$3,"Présence","Présent"),3,""),"")</f>
        <v/>
      </c>
      <c r="BG177" s="166" t="str">
        <f>IFERROR(IF(GETPIVOTDATA("DateRDV",TCD!$B$1,"DT","VA","Bénéficiaire",$A177,BG$6,BG$5,"Mois (DateRDV)",BG$7,"Années (DateRDV)",BG$3,"Présence","Absent"),4,""),"")</f>
        <v/>
      </c>
      <c r="BH177" s="166" t="str">
        <f>IFERROR(IF(GETPIVOTDATA("DateRDV",TCD!$B$1,"DT","VA","Bénéficiaire",$A177,BH$6,BH$5,"Mois (DateRDV)",BH$7,"Années (DateRDV)",BH$3),1,""),"")</f>
        <v/>
      </c>
      <c r="BI177" s="166" t="str">
        <f>IFERROR(IF(GETPIVOTDATA("DateRDV",TCD!$B$1,"DT","VA","Bénéficiaire",$A177,BI$6,BI$5,"Mois (DateRDV)",BI$7,"Années (DateRDV)",BI$3),2,""),"")</f>
        <v/>
      </c>
      <c r="BJ177" s="166" t="str">
        <f>IFERROR(IF(GETPIVOTDATA("DateRDV",TCD!$B$1,"DT","VA","Bénéficiaire",$A177,BJ$6,BJ$5,"Mois (DateRDV)",BJ$7,"Années (DateRDV)",BJ$3,"Présence","Présent"),3,""),"")</f>
        <v/>
      </c>
      <c r="BK177" s="166" t="str">
        <f>IFERROR(IF(GETPIVOTDATA("DateRDV",TCD!$B$1,"DT","VA","Bénéficiaire",$A177,BK$6,BK$5,"Mois (DateRDV)",BK$7,"Années (DateRDV)",BK$3,"Présence","Absent"),4,""),"")</f>
        <v/>
      </c>
      <c r="BL177" s="166" t="str">
        <f>IFERROR(IF(GETPIVOTDATA("DateRDV",TCD!$B$1,"DT","VA","Bénéficiaire",$A177,BL$6,BL$5,"Mois (DateRDV)",BL$7,"Années (DateRDV)",BL$3),1,""),"")</f>
        <v/>
      </c>
      <c r="BM177" s="166" t="str">
        <f>IFERROR(IF(GETPIVOTDATA("DateRDV",TCD!$B$1,"DT","VA","Bénéficiaire",$A177,BM$6,BM$5,"Mois (DateRDV)",BM$7,"Années (DateRDV)",BM$3),2,""),"")</f>
        <v/>
      </c>
      <c r="BN177" s="166" t="str">
        <f>IFERROR(IF(GETPIVOTDATA("DateRDV",TCD!$B$1,"DT","VA","Bénéficiaire",$A177,BN$6,BN$5,"Mois (DateRDV)",BN$7,"Années (DateRDV)",BN$3,"Présence","Présent"),3,""),"")</f>
        <v/>
      </c>
      <c r="BO177" s="166" t="str">
        <f>IFERROR(IF(GETPIVOTDATA("DateRDV",TCD!$B$1,"DT","VA","Bénéficiaire",$A177,BO$6,BO$5,"Mois (DateRDV)",BO$7,"Années (DateRDV)",BO$3,"Présence","Absent"),4,""),"")</f>
        <v/>
      </c>
      <c r="BP177" s="166" t="str">
        <f>IFERROR(IF(GETPIVOTDATA("DateRDV",TCD!$B$1,"DT","VA","Bénéficiaire",$A177,BP$6,BP$5,"Mois (DateRDV)",BP$7,"Années (DateRDV)",BP$3),1,""),"")</f>
        <v/>
      </c>
      <c r="BQ177" s="166" t="str">
        <f>IFERROR(IF(GETPIVOTDATA("DateRDV",TCD!$B$1,"DT","VA","Bénéficiaire",$A177,BQ$6,BQ$5,"Mois (DateRDV)",BQ$7,"Années (DateRDV)",BQ$3),2,""),"")</f>
        <v/>
      </c>
      <c r="BR177" s="166" t="str">
        <f>IFERROR(IF(GETPIVOTDATA("DateRDV",TCD!$B$1,"DT","VA","Bénéficiaire",$A177,BR$6,BR$5,"Mois (DateRDV)",BR$7,"Années (DateRDV)",BR$3,"Présence","Présent"),3,""),"")</f>
        <v/>
      </c>
      <c r="BS177" s="166" t="str">
        <f>IFERROR(IF(GETPIVOTDATA("DateRDV",TCD!$B$1,"DT","VA","Bénéficiaire",$A177,BS$6,BS$5,"Mois (DateRDV)",BS$7,"Années (DateRDV)",BS$3,"Présence","Absent"),4,""),"")</f>
        <v/>
      </c>
      <c r="BT177" s="166" t="str">
        <f>IFERROR(IF(GETPIVOTDATA("DateRDV",TCD!$B$1,"DT","VA","Bénéficiaire",$A177,BT$6,BT$5,"Mois (DateRDV)",BT$7,"Années (DateRDV)",BT$3),1,""),"")</f>
        <v/>
      </c>
      <c r="BU177" s="166" t="str">
        <f>IFERROR(IF(GETPIVOTDATA("DateRDV",TCD!$B$1,"DT","VA","Bénéficiaire",$A177,BU$6,BU$5,"Mois (DateRDV)",BU$7,"Années (DateRDV)",BU$3),2,""),"")</f>
        <v/>
      </c>
      <c r="BV177" s="166" t="str">
        <f>IFERROR(IF(GETPIVOTDATA("DateRDV",TCD!$B$1,"DT","VA","Bénéficiaire",$A177,BV$6,BV$5,"Mois (DateRDV)",BV$7,"Années (DateRDV)",BV$3,"Présence","Présent"),3,""),"")</f>
        <v/>
      </c>
      <c r="BW177" s="166" t="str">
        <f>IFERROR(IF(GETPIVOTDATA("DateRDV",TCD!$B$1,"DT","VA","Bénéficiaire",$A177,BW$6,BW$5,"Mois (DateRDV)",BW$7,"Années (DateRDV)",BW$3,"Présence","Absent"),4,""),"")</f>
        <v/>
      </c>
      <c r="BX177" s="166" t="str">
        <f>IFERROR(IF(GETPIVOTDATA("DateRDV",TCD!$B$1,"DT","VA","Bénéficiaire",$A177,BX$6,BX$5,"Mois (DateRDV)",BX$7,"Années (DateRDV)",BX$3),1,""),"")</f>
        <v/>
      </c>
      <c r="BY177" s="166" t="str">
        <f>IFERROR(IF(GETPIVOTDATA("DateRDV",TCD!$B$1,"DT","VA","Bénéficiaire",$A177,BY$6,BY$5,"Mois (DateRDV)",BY$7,"Années (DateRDV)",BY$3),2,""),"")</f>
        <v/>
      </c>
      <c r="BZ177" s="166" t="str">
        <f>IFERROR(IF(GETPIVOTDATA("DateRDV",TCD!$B$1,"DT","VA","Bénéficiaire",$A177,BZ$6,BZ$5,"Mois (DateRDV)",BZ$7,"Années (DateRDV)",BZ$3,"Présence","Présent"),3,""),"")</f>
        <v/>
      </c>
      <c r="CA177" s="166" t="str">
        <f>IFERROR(IF(GETPIVOTDATA("DateRDV",TCD!$B$1,"DT","VA","Bénéficiaire",$A177,CA$6,CA$5,"Mois (DateRDV)",CA$7,"Années (DateRDV)",CA$3,"Présence","Absent"),4,""),"")</f>
        <v/>
      </c>
      <c r="CB177" s="166" t="str">
        <f>IFERROR(IF(GETPIVOTDATA("DateRDV",TCD!$B$1,"DT","VA","Bénéficiaire",$A177,CB$6,CB$5,"Mois (DateRDV)",CB$7,"Années (DateRDV)",CB$3),1,""),"")</f>
        <v/>
      </c>
      <c r="CC177" s="166" t="str">
        <f>IFERROR(IF(GETPIVOTDATA("DateRDV",TCD!$B$1,"DT","VA","Bénéficiaire",$A177,CC$6,CC$5,"Mois (DateRDV)",CC$7,"Années (DateRDV)",CC$3),2,""),"")</f>
        <v/>
      </c>
      <c r="CD177" s="166" t="str">
        <f>IFERROR(IF(GETPIVOTDATA("DateRDV",TCD!$B$1,"DT","VA","Bénéficiaire",$A177,CD$6,CD$5,"Mois (DateRDV)",CD$7,"Années (DateRDV)",CD$3,"Présence","Présent"),3,""),"")</f>
        <v/>
      </c>
      <c r="CE177" s="166" t="str">
        <f>IFERROR(IF(GETPIVOTDATA("DateRDV",TCD!$B$1,"DT","VA","Bénéficiaire",$A177,CE$6,CE$5,"Mois (DateRDV)",CE$7,"Années (DateRDV)",CE$3,"Présence","Absent"),4,""),"")</f>
        <v/>
      </c>
      <c r="CF177" s="166" t="str">
        <f>IFERROR(IF(GETPIVOTDATA("DateRDV",TCD!$B$1,"DT","VA","Bénéficiaire",$A177,CF$6,CF$5,"Mois (DateRDV)",CF$7,"Années (DateRDV)",CF$3),1,""),"")</f>
        <v/>
      </c>
      <c r="CG177" s="166" t="str">
        <f>IFERROR(IF(GETPIVOTDATA("DateRDV",TCD!$B$1,"DT","VA","Bénéficiaire",$A177,CG$6,CG$5,"Mois (DateRDV)",CG$7,"Années (DateRDV)",CG$3),2,""),"")</f>
        <v/>
      </c>
      <c r="CH177" s="166" t="str">
        <f>IFERROR(IF(GETPIVOTDATA("DateRDV",TCD!$B$1,"DT","VA","Bénéficiaire",$A177,CH$6,CH$5,"Mois (DateRDV)",CH$7,"Années (DateRDV)",CH$3,"Présence","Présent"),3,""),"")</f>
        <v/>
      </c>
      <c r="CI177" s="166" t="str">
        <f>IFERROR(IF(GETPIVOTDATA("DateRDV",TCD!$B$1,"DT","VA","Bénéficiaire",$A177,CI$6,CI$5,"Mois (DateRDV)",CI$7,"Années (DateRDV)",CI$3,"Présence","Absent"),4,""),"")</f>
        <v/>
      </c>
      <c r="CJ177" s="166" t="str">
        <f>IFERROR(IF(GETPIVOTDATA("DateRDV",TCD!$B$1,"DT","VA","Bénéficiaire",$A177,CJ$6,CJ$5,"Mois (DateRDV)",CJ$7,"Années (DateRDV)",CJ$3),1,""),"")</f>
        <v/>
      </c>
      <c r="CK177" s="166" t="str">
        <f>IFERROR(IF(GETPIVOTDATA("DateRDV",TCD!$B$1,"DT","VA","Bénéficiaire",$A177,CK$6,CK$5,"Mois (DateRDV)",CK$7,"Années (DateRDV)",CK$3),2,""),"")</f>
        <v/>
      </c>
      <c r="CL177" s="166" t="str">
        <f>IFERROR(IF(GETPIVOTDATA("DateRDV",TCD!$B$1,"DT","VA","Bénéficiaire",$A177,VE$6,VE$5,"Mois (DateRDV)",VE$7,"Années (DateRDV)",VE$3,"Présence","Présent"),3,""),"")</f>
        <v/>
      </c>
      <c r="CM177" s="166" t="str">
        <f>IFERROR(IF(GETPIVOTDATA("DateRDV",TCD!$B$1,"DT","VA","Bénéficiaire",$A177,CM$6,CM$5,"Mois (DateRDV)",CM$7,"Années (DateRDV)",CM$3,"Présence","Absent"),4,""),"")</f>
        <v/>
      </c>
      <c r="CN177" s="166" t="str">
        <f>IFERROR(IF(GETPIVOTDATA("DateRDV",TCD!$B$1,"DT","VA","Bénéficiaire",$A177,CN$6,CN$5,"Mois (DateRDV)",CN$7,"Années (DateRDV)",CN$3),1,""),"")</f>
        <v/>
      </c>
      <c r="CO177" s="166" t="str">
        <f>IFERROR(IF(GETPIVOTDATA("DateRDV",TCD!$B$1,"DT","VA","Bénéficiaire",$A177,CO$6,CO$5,"Mois (DateRDV)",CO$7,"Années (DateRDV)",CO$3),2,""),"")</f>
        <v/>
      </c>
      <c r="CP177" s="166" t="str">
        <f>IFERROR(IF(GETPIVOTDATA("DateRDV",TCD!$B$1,"DT","VA","Bénéficiaire",$A177,CP$6,CP$5,"Mois (DateRDV)",CP$7,"Années (DateRDV)",CP$3,"Présence","Présent"),3,""),"")</f>
        <v/>
      </c>
      <c r="CQ177" s="166" t="str">
        <f>IFERROR(IF(GETPIVOTDATA("DateRDV",TCD!$B$1,"DT","VA","Bénéficiaire",$A177,CQ$6,CQ$5,"Mois (DateRDV)",CQ$7,"Années (DateRDV)",CQ$3,"Présence","Absent"),4,""),"")</f>
        <v/>
      </c>
      <c r="CR177" s="166" t="str">
        <f>IFERROR(IF(GETPIVOTDATA("DateRDV",TCD!$B$1,"DT","VA","Bénéficiaire",$A177,CR$6,CR$5,"Mois (DateRDV)",CR$7,"Années (DateRDV)",CR$3),1,""),"")</f>
        <v/>
      </c>
      <c r="CS177" s="166" t="str">
        <f>IFERROR(IF(GETPIVOTDATA("DateRDV",TCD!$B$1,"DT","VA","Bénéficiaire",$A177,CS$6,CS$5,"Mois (DateRDV)",CS$7,"Années (DateRDV)",CS$3),2,""),"")</f>
        <v/>
      </c>
      <c r="CT177" s="166" t="str">
        <f>IFERROR(IF(GETPIVOTDATA("DateRDV",TCD!$B$1,"DT","VA","Bénéficiaire",$A177,CT$6,CT$5,"Mois (DateRDV)",CT$7,"Années (DateRDV)",CT$3,"Présence","Présent"),3,""),"")</f>
        <v/>
      </c>
      <c r="CU177" s="166" t="str">
        <f>IFERROR(IF(GETPIVOTDATA("DateRDV",TCD!$B$1,"DT","VA","Bénéficiaire",$A177,CU$6,CU$5,"Mois (DateRDV)",CU$7,"Années (DateRDV)",CU$3,"Présence","Absent"),4,""),"")</f>
        <v/>
      </c>
      <c r="CV177" s="166" t="str">
        <f>IFERROR(IF(GETPIVOTDATA("DateRDV",TCD!$B$1,"DT","VA","Bénéficiaire",$A177,CV$6,CV$5,"Mois (DateRDV)",CV$7,"Années (DateRDV)",CV$3),1,""),"")</f>
        <v/>
      </c>
      <c r="CW177" s="166" t="str">
        <f>IFERROR(IF(GETPIVOTDATA("DateRDV",TCD!$B$1,"DT","VA","Bénéficiaire",$A177,CW$6,CW$5,"Mois (DateRDV)",CW$7,"Années (DateRDV)",CW$3),2,""),"")</f>
        <v/>
      </c>
      <c r="CX177" s="166" t="str">
        <f>IFERROR(IF(GETPIVOTDATA("DateRDV",TCD!$B$1,"DT","VA","Bénéficiaire",$A177,CX$6,CX$5,"Mois (DateRDV)",CX$7,"Années (DateRDV)",CX$3,"Présence","Présent"),3,""),"")</f>
        <v/>
      </c>
      <c r="CY177" s="166" t="str">
        <f>IFERROR(IF(GETPIVOTDATA("DateRDV",TCD!$B$1,"DT","VA","Bénéficiaire",$A177,CY$6,CY$5,"Mois (DateRDV)",CY$7,"Années (DateRDV)",CY$3,"Présence","Absent"),4,""),"")</f>
        <v/>
      </c>
      <c r="CZ177" s="166" t="str">
        <f>IFERROR(IF(GETPIVOTDATA("DateRDV",TCD!$B$1,"DT","VA","Bénéficiaire",$A177,CZ$6,CZ$5,"Mois (DateRDV)",CZ$7,"Années (DateRDV)",CZ$3),1,""),"")</f>
        <v/>
      </c>
      <c r="DA177" s="166" t="str">
        <f>IFERROR(IF(GETPIVOTDATA("DateRDV",TCD!$B$1,"DT","VA","Bénéficiaire",$A177,DA$6,DA$5,"Mois (DateRDV)",DA$7,"Années (DateRDV)",DA$3),2,""),"")</f>
        <v/>
      </c>
      <c r="DB177" s="166" t="str">
        <f>IFERROR(IF(GETPIVOTDATA("DateRDV",TCD!$B$1,"DT","VA","Bénéficiaire",$A177,DB$6,DB$5,"Mois (DateRDV)",DB$7,"Années (DateRDV)",DB$3,"Présence","Présent"),3,""),"")</f>
        <v/>
      </c>
      <c r="DC177" s="166" t="str">
        <f>IFERROR(IF(GETPIVOTDATA("DateRDV",TCD!$B$1,"DT","VA","Bénéficiaire",$A177,DC$6,DC$5,"Mois (DateRDV)",DC$7,"Années (DateRDV)",DC$3,"Présence","Absent"),4,""),"")</f>
        <v/>
      </c>
      <c r="DD177" s="166" t="str">
        <f>IFERROR(IF(GETPIVOTDATA("DateRDV",TCD!$B$1,"DT","VA","Bénéficiaire",$A177,DD$6,DD$5,"Mois (DateRDV)",DD$7,"Années (DateRDV)",DD$3),1,""),"")</f>
        <v/>
      </c>
      <c r="DE177" s="166" t="str">
        <f>IFERROR(IF(GETPIVOTDATA("DateRDV",TCD!$B$1,"DT","VA","Bénéficiaire",$A177,DE$6,DE$5,"Mois (DateRDV)",DE$7,"Années (DateRDV)",DE$3),2,""),"")</f>
        <v/>
      </c>
      <c r="DF177" s="166" t="str">
        <f>IFERROR(IF(GETPIVOTDATA("DateRDV",TCD!$B$1,"DT","VA","Bénéficiaire",$A177,DF$6,DF$5,"Mois (DateRDV)",DF$7,"Années (DateRDV)",DF$3,"Présence","Présent"),3,""),"")</f>
        <v/>
      </c>
      <c r="DG177" s="166" t="str">
        <f>IFERROR(IF(GETPIVOTDATA("DateRDV",TCD!$B$1,"DT","VA","Bénéficiaire",$A177,DG$6,DG$5,"Mois (DateRDV)",DG$7,"Années (DateRDV)",DG$3,"Présence","Absent"),4,""),"")</f>
        <v/>
      </c>
      <c r="DH177" s="166" t="str">
        <f>IFERROR(IF(GETPIVOTDATA("DateRDV",TCD!$B$1,"DT","VA","Bénéficiaire",$A177,DH$6,DH$5,"Mois (DateRDV)",DH$7,"Années (DateRDV)",DH$3),1,""),"")</f>
        <v/>
      </c>
      <c r="DI177" s="166" t="str">
        <f>IFERROR(IF(GETPIVOTDATA("DateRDV",TCD!$B$1,"DT","VA","Bénéficiaire",$A177,DI$6,DI$5,"Mois (DateRDV)",DI$7,"Années (DateRDV)",DI$3),2,""),"")</f>
        <v/>
      </c>
      <c r="DJ177" s="166" t="str">
        <f>IFERROR(IF(GETPIVOTDATA("DateRDV",TCD!$B$1,"DT","VA","Bénéficiaire",$A177,DJ$6,DJ$5,"Mois (DateRDV)",DJ$7,"Années (DateRDV)",DJ$3,"Présence","Présent"),3,""),"")</f>
        <v/>
      </c>
      <c r="DK177" s="166" t="str">
        <f>IFERROR(IF(GETPIVOTDATA("DateRDV",TCD!$B$1,"DT","VA","Bénéficiaire",$A177,DK$6,DK$5,"Mois (DateRDV)",DK$7,"Années (DateRDV)",DK$3,"Présence","Absent"),4,""),"")</f>
        <v/>
      </c>
      <c r="DL177" s="166" t="str">
        <f>IFERROR(IF(GETPIVOTDATA("DateRDV",TCD!$B$1,"DT","VA","Bénéficiaire",$A177,DL$6,DL$5,"Mois (DateRDV)",DL$7,"Années (DateRDV)",DL$3),1,""),"")</f>
        <v/>
      </c>
      <c r="DM177" s="166" t="str">
        <f>IFERROR(IF(GETPIVOTDATA("DateRDV",TCD!$B$1,"DT","VA","Bénéficiaire",$A177,DM$6,DM$5,"Mois (DateRDV)",DM$7,"Années (DateRDV)",DM$3),2,""),"")</f>
        <v/>
      </c>
      <c r="DN177" s="166" t="str">
        <f>IFERROR(IF(GETPIVOTDATA("DateRDV",TCD!$B$1,"DT","VA","Bénéficiaire",$A177,DN$6,DN$5,"Mois (DateRDV)",DN$7,"Années (DateRDV)",DN$3,"Présence","Présent"),3,""),"")</f>
        <v/>
      </c>
      <c r="DO177" s="166" t="str">
        <f>IFERROR(IF(GETPIVOTDATA("DateRDV",TCD!$B$1,"DT","VA","Bénéficiaire",$A177,DO$6,DO$5,"Mois (DateRDV)",DO$7,"Années (DateRDV)",DO$3,"Présence","Absent"),4,""),"")</f>
        <v/>
      </c>
    </row>
    <row r="178" spans="2:119" x14ac:dyDescent="0.2">
      <c r="B178" s="169" t="str">
        <f>IFERROR(IF(INDEX(Data!P:P,MATCH(A178,Data!B:B,0))&lt;&gt;"",INDEX(Data!P:P,MATCH(A178,Data!B:B,0)),""),"")</f>
        <v/>
      </c>
      <c r="C178" s="169" t="str">
        <f>IFERROR(IF(INDEX(Data!O:O,MATCH(A178,Data!B:B,0))&lt;&gt;"",INDEX(Data!O:O,MATCH(A178,Data!B:B,0)),""),"")</f>
        <v/>
      </c>
      <c r="D178" s="169" t="str">
        <f>IFERROR(IF(INDEX(Data!J:J,MATCH(A178,Data!B:B,0))&lt;&gt;"",INDEX(Data!J:J,MATCH(A178,Data!B:B,0)),""),"")</f>
        <v/>
      </c>
      <c r="E178" s="169" t="str">
        <f>IFERROR(IF(INDEX(Data!M:M,MATCH(A178,Data!B:B,0))&lt;&gt;"",INDEX(Data!M:M,MATCH(A178,Data!B:B,0)),""),"")</f>
        <v/>
      </c>
      <c r="F178" s="169" t="str">
        <f>IFERROR(IF(INDEX(Data!N:N,MATCH(A178,Data!B:B,0))&lt;&gt;"",INDEX(Data!N:N,MATCH(A178,Data!B:B,0)),""),"")</f>
        <v/>
      </c>
      <c r="G178" s="170" t="str">
        <f>IFERROR(IF(INDEX(Data!K:K,MATCH(A178,Data!B:B,0))&lt;&gt;"",INDEX(Data!K:K,MATCH(A178,Data!B:B,0)),""),"")</f>
        <v/>
      </c>
      <c r="H178" s="170" t="str">
        <f>IFERROR(IF(INDEX(Data!L:L,MATCH(A178,Data!B:B,0))&lt;&gt;"",INDEX(Data!L:L,MATCH(A178,Data!B:B,0)),""),"")</f>
        <v/>
      </c>
      <c r="I178" s="170" t="str">
        <f>IFERROR(IF(INDEX(Data!C:C,MATCH(A178,Data!B:B,0))&lt;&gt;"",INDEX(Data!C:C,MATCH(A178,Data!B:B,0)),""),"")</f>
        <v/>
      </c>
      <c r="J178" s="170" t="str">
        <f>IFERROR(IF(INDEX(Data!D:D,MATCH(A178,Data!B:B,0))&lt;&gt;"",INDEX(Data!D:D,MATCH(A178,Data!B:B,0)),""),"")</f>
        <v/>
      </c>
      <c r="K178" s="171" t="str">
        <f>IFERROR(IF(INDEX(Data!H:H,MATCH(A178,Data!B:B,0))&lt;&gt;"",INDEX(Data!H:H,MATCH(A178,Data!B:B,0)),""),"")</f>
        <v/>
      </c>
      <c r="L178" s="166" t="str">
        <f>IFERROR(IF(GETPIVOTDATA("DateRDV",TCD!$B$1,"DT","VA","Bénéficiaire",$A178,L$6,L$5,"Mois (DateRDV)",L$7,"Années (DateRDV)",L$3),1,""),"")</f>
        <v/>
      </c>
      <c r="M178" s="166" t="str">
        <f>IFERROR(IF(GETPIVOTDATA("DateRDV",TCD!$B$1,"DT","VA","Bénéficiaire",$A178,M$6,M$5,"Mois (DateRDV)",M$7,"Années (DateRDV)",M$3),2,""),"")</f>
        <v/>
      </c>
      <c r="N178" s="166" t="str">
        <f>IFERROR(IF(GETPIVOTDATA("DateRDV",TCD!$B$1,"DT","VA","Bénéficiaire",$A178,N$6,N$5,"Mois (DateRDV)",N$7,"Années (DateRDV)",N$3,"Présence","Présent"),3,""),"")</f>
        <v/>
      </c>
      <c r="O178" s="166" t="str">
        <f>IFERROR(IF(GETPIVOTDATA("DateRDV",TCD!$B$1,"DT","VA","Bénéficiaire",$A178,O$6,O$5,"Mois (DateRDV)",O$7,"Années (DateRDV)",O$3,"Présence","Absent"),4,""),"")</f>
        <v/>
      </c>
      <c r="P178" s="166" t="str">
        <f>IFERROR(IF(GETPIVOTDATA("DateRDV",TCD!$B$1,"DT","VA","Bénéficiaire",$A178,P$6,P$5,"Mois (DateRDV)",P$7,"Années (DateRDV)",P$3),1,""),"")</f>
        <v/>
      </c>
      <c r="Q178" s="166" t="str">
        <f>IFERROR(IF(GETPIVOTDATA("DateRDV",TCD!$B$1,"DT","VA","Bénéficiaire",$A178,Q$6,Q$5,"Mois (DateRDV)",Q$7,"Années (DateRDV)",Q$3),2,""),"")</f>
        <v/>
      </c>
      <c r="R178" s="166" t="str">
        <f>IFERROR(IF(GETPIVOTDATA("DateRDV",TCD!$B$1,"DT","VA","Bénéficiaire",$A178,R$6,R$5,"Mois (DateRDV)",R$7,"Années (DateRDV)",R$3,"Présence","Présent"),3,""),"")</f>
        <v/>
      </c>
      <c r="S178" s="166" t="str">
        <f>IFERROR(IF(GETPIVOTDATA("DateRDV",TCD!$B$1,"DT","VA","Bénéficiaire",$A178,S$6,S$5,"Mois (DateRDV)",S$7,"Années (DateRDV)",S$3,"Présence","Absent"),4,""),"")</f>
        <v/>
      </c>
      <c r="T178" s="166" t="str">
        <f>IFERROR(IF(GETPIVOTDATA("DateRDV",TCD!$B$1,"DT","VA","Bénéficiaire",$A178,T$6,T$5,"Mois (DateRDV)",T$7,"Années (DateRDV)",T$3),1,""),"")</f>
        <v/>
      </c>
      <c r="U178" s="166" t="str">
        <f>IFERROR(IF(GETPIVOTDATA("DateRDV",TCD!$B$1,"DT","VA","Bénéficiaire",$A178,U$6,U$5,"Mois (DateRDV)",U$7,"Années (DateRDV)",U$3),2,""),"")</f>
        <v/>
      </c>
      <c r="V178" s="166" t="str">
        <f>IFERROR(IF(GETPIVOTDATA("DateRDV",TCD!$B$1,"DT","VA","Bénéficiaire",$A178,V$6,V$5,"Mois (DateRDV)",V$7,"Années (DateRDV)",V$3,"Présence","Présent"),3,""),"")</f>
        <v/>
      </c>
      <c r="W178" s="166" t="str">
        <f>IFERROR(IF(GETPIVOTDATA("DateRDV",TCD!$B$1,"DT","VA","Bénéficiaire",$A178,W$6,W$5,"Mois (DateRDV)",W$7,"Années (DateRDV)",W$3,"Présence","Absent"),4,""),"")</f>
        <v/>
      </c>
      <c r="X178" s="166" t="str">
        <f>IFERROR(IF(GETPIVOTDATA("DateRDV",TCD!$B$1,"DT","VA","Bénéficiaire",$A178,X$6,X$5,"Mois (DateRDV)",X$7,"Années (DateRDV)",X$3),1,""),"")</f>
        <v/>
      </c>
      <c r="Y178" s="166" t="str">
        <f>IFERROR(IF(GETPIVOTDATA("DateRDV",TCD!$B$1,"DT","VA","Bénéficiaire",$A178,Y$6,Y$5,"Mois (DateRDV)",Y$7,"Années (DateRDV)",Y$3),2,""),"")</f>
        <v/>
      </c>
      <c r="Z178" s="166" t="str">
        <f>IFERROR(IF(GETPIVOTDATA("DateRDV",TCD!$B$1,"DT","VA","Bénéficiaire",$A178,Z$6,Z$5,"Mois (DateRDV)",Z$7,"Années (DateRDV)",Z$3,"Présence","Présent"),3,""),"")</f>
        <v/>
      </c>
      <c r="AA178" s="166" t="str">
        <f>IFERROR(IF(GETPIVOTDATA("DateRDV",TCD!$B$1,"DT","VA","Bénéficiaire",$A178,AA$6,AA$5,"Mois (DateRDV)",AA$7,"Années (DateRDV)",AA$3,"Présence","Absent"),4,""),"")</f>
        <v/>
      </c>
      <c r="AB178" s="166" t="str">
        <f>IFERROR(IF(GETPIVOTDATA("DateRDV",TCD!$B$1,"DT","VA","Bénéficiaire",$A178,AB$6,AB$5,"Mois (DateRDV)",AB$7,"Années (DateRDV)",AB$3),1,""),"")</f>
        <v/>
      </c>
      <c r="AC178" s="166" t="str">
        <f>IFERROR(IF(GETPIVOTDATA("DateRDV",TCD!$B$1,"DT","VA","Bénéficiaire",$A178,AC$6,AC$5,"Mois (DateRDV)",AC$7,"Années (DateRDV)",AC$3),2,""),"")</f>
        <v/>
      </c>
      <c r="AD178" s="166" t="str">
        <f>IFERROR(IF(GETPIVOTDATA("DateRDV",TCD!$B$1,"DT","VA","Bénéficiaire",$A178,AD$6,AD$5,"Mois (DateRDV)",AD$7,"Années (DateRDV)",AD$3,"Présence","Présent"),3,""),"")</f>
        <v/>
      </c>
      <c r="AE178" s="166" t="str">
        <f>IFERROR(IF(GETPIVOTDATA("DateRDV",TCD!$B$1,"DT","VA","Bénéficiaire",$A178,AE$6,AE$5,"Mois (DateRDV)",AE$7,"Années (DateRDV)",AE$3,"Présence","Absent"),4,""),"")</f>
        <v/>
      </c>
      <c r="AF178" s="166" t="str">
        <f>IFERROR(IF(GETPIVOTDATA("DateRDV",TCD!$B$1,"DT","VA","Bénéficiaire",$A178,AF$6,AF$5,"Mois (DateRDV)",AF$7,"Années (DateRDV)",AF$3),1,""),"")</f>
        <v/>
      </c>
      <c r="AG178" s="166" t="str">
        <f>IFERROR(IF(GETPIVOTDATA("DateRDV",TCD!$B$1,"DT","VA","Bénéficiaire",$A178,AG$6,AG$5,"Mois (DateRDV)",AG$7,"Années (DateRDV)",AG$3),2,""),"")</f>
        <v/>
      </c>
      <c r="AH178" s="166" t="str">
        <f>IFERROR(IF(GETPIVOTDATA("DateRDV",TCD!$B$1,"DT","VA","Bénéficiaire",$A178,AH$6,AH$5,"Mois (DateRDV)",AH$7,"Années (DateRDV)",AH$3,"Présence","Présent"),3,""),"")</f>
        <v/>
      </c>
      <c r="AI178" s="166" t="str">
        <f>IFERROR(IF(GETPIVOTDATA("DateRDV",TCD!$B$1,"DT","VA","Bénéficiaire",$A178,AI$6,AI$5,"Mois (DateRDV)",AI$7,"Années (DateRDV)",AI$3,"Présence","Absent"),4,""),"")</f>
        <v/>
      </c>
      <c r="AJ178" s="166" t="str">
        <f>IFERROR(IF(GETPIVOTDATA("DateRDV",TCD!$B$1,"DT","VA","Bénéficiaire",$A178,AJ$6,AJ$5,"Mois (DateRDV)",AJ$7,"Années (DateRDV)",AJ$3),1,""),"")</f>
        <v/>
      </c>
      <c r="AK178" s="166" t="str">
        <f>IFERROR(IF(GETPIVOTDATA("DateRDV",TCD!$B$1,"DT","VA","Bénéficiaire",$A178,AK$6,AK$5,"Mois (DateRDV)",AK$7,"Années (DateRDV)",AK$3),2,""),"")</f>
        <v/>
      </c>
      <c r="AL178" s="166" t="str">
        <f>IFERROR(IF(GETPIVOTDATA("DateRDV",TCD!$B$1,"DT","VA","Bénéficiaire",$A178,AL$6,AL$5,"Mois (DateRDV)",AL$7,"Années (DateRDV)",AL$3,"Présence","Présent"),3,""),"")</f>
        <v/>
      </c>
      <c r="AM178" s="166" t="str">
        <f>IFERROR(IF(GETPIVOTDATA("DateRDV",TCD!$B$1,"DT","VA","Bénéficiaire",$A178,AM$6,AM$5,"Mois (DateRDV)",AM$7,"Années (DateRDV)",AM$3,"Présence","Absent"),4,""),"")</f>
        <v/>
      </c>
      <c r="AN178" s="166" t="str">
        <f>IFERROR(IF(GETPIVOTDATA("DateRDV",TCD!$B$1,"DT","VA","Bénéficiaire",$A178,AN$6,AN$5,"Mois (DateRDV)",AN$7,"Années (DateRDV)",AN$3),1,""),"")</f>
        <v/>
      </c>
      <c r="AO178" s="166" t="str">
        <f>IFERROR(IF(GETPIVOTDATA("DateRDV",TCD!$B$1,"DT","VA","Bénéficiaire",$A178,AO$6,AO$5,"Mois (DateRDV)",AO$7,"Années (DateRDV)",AO$3),2,""),"")</f>
        <v/>
      </c>
      <c r="AP178" s="166" t="str">
        <f>IFERROR(IF(GETPIVOTDATA("DateRDV",TCD!$B$1,"DT","VA","Bénéficiaire",$A178,AP$6,AP$5,"Mois (DateRDV)",AP$7,"Années (DateRDV)",AP$3,"Présence","Présent"),3,""),"")</f>
        <v/>
      </c>
      <c r="AQ178" s="166" t="str">
        <f>IFERROR(IF(GETPIVOTDATA("DateRDV",TCD!$B$1,"DT","VA","Bénéficiaire",$A178,AQ$6,AQ$5,"Mois (DateRDV)",AQ$7,"Années (DateRDV)",AQ$3,"Présence","Absent"),4,""),"")</f>
        <v/>
      </c>
      <c r="AR178" s="166" t="str">
        <f>IFERROR(IF(GETPIVOTDATA("DateRDV",TCD!$B$1,"DT","VA","Bénéficiaire",$A178,AR$6,AR$5,"Mois (DateRDV)",AR$7,"Années (DateRDV)",AR$3),1,""),"")</f>
        <v/>
      </c>
      <c r="AS178" s="166" t="str">
        <f>IFERROR(IF(GETPIVOTDATA("DateRDV",TCD!$B$1,"DT","VA","Bénéficiaire",$A178,AS$6,AS$5,"Mois (DateRDV)",AS$7,"Années (DateRDV)",AS$3),2,""),"")</f>
        <v/>
      </c>
      <c r="AT178" s="166" t="str">
        <f>IFERROR(IF(GETPIVOTDATA("DateRDV",TCD!$B$1,"DT","VA","Bénéficiaire",$A178,AT$6,AT$5,"Mois (DateRDV)",AT$7,"Années (DateRDV)",AT$3,"Présence","Présent"),3,""),"")</f>
        <v/>
      </c>
      <c r="AU178" s="166" t="str">
        <f>IFERROR(IF(GETPIVOTDATA("DateRDV",TCD!$B$1,"DT","VA","Bénéficiaire",$A178,AU$6,AU$5,"Mois (DateRDV)",AU$7,"Années (DateRDV)",AU$3,"Présence","Absent"),4,""),"")</f>
        <v/>
      </c>
      <c r="AV178" s="166" t="str">
        <f>IFERROR(IF(GETPIVOTDATA("DateRDV",TCD!$B$1,"DT","VA","Bénéficiaire",$A178,AV$6,AV$5,"Mois (DateRDV)",AV$7,"Années (DateRDV)",AV$3),1,""),"")</f>
        <v/>
      </c>
      <c r="AW178" s="166" t="str">
        <f>IFERROR(IF(GETPIVOTDATA("DateRDV",TCD!$B$1,"DT","VA","Bénéficiaire",$A178,AW$6,AW$5,"Mois (DateRDV)",AW$7,"Années (DateRDV)",AW$3),2,""),"")</f>
        <v/>
      </c>
      <c r="AX178" s="166" t="str">
        <f>IFERROR(IF(GETPIVOTDATA("DateRDV",TCD!$B$1,"DT","VA","Bénéficiaire",$A178,AX$6,AX$5,"Mois (DateRDV)",AX$7,"Années (DateRDV)",AX$3,"Présence","Présent"),3,""),"")</f>
        <v/>
      </c>
      <c r="AY178" s="166" t="str">
        <f>IFERROR(IF(GETPIVOTDATA("DateRDV",TCD!$B$1,"DT","VA","Bénéficiaire",$A178,AY$6,AY$5,"Mois (DateRDV)",AY$7,"Années (DateRDV)",AY$3,"Présence","Absent"),4,""),"")</f>
        <v/>
      </c>
      <c r="AZ178" s="166" t="str">
        <f>IFERROR(IF(GETPIVOTDATA("DateRDV",TCD!$B$1,"DT","VA","Bénéficiaire",$A178,AZ$6,AZ$5,"Mois (DateRDV)",AZ$7,"Années (DateRDV)",AZ$3),1,""),"")</f>
        <v/>
      </c>
      <c r="BA178" s="166" t="str">
        <f>IFERROR(IF(GETPIVOTDATA("DateRDV",TCD!$B$1,"DT","VA","Bénéficiaire",$A178,BA$6,BA$5,"Mois (DateRDV)",BA$7,"Années (DateRDV)",BA$3),2,""),"")</f>
        <v/>
      </c>
      <c r="BB178" s="166" t="str">
        <f>IFERROR(IF(GETPIVOTDATA("DateRDV",TCD!$B$1,"DT","VA","Bénéficiaire",$A178,BB$6,BB$5,"Mois (DateRDV)",BB$7,"Années (DateRDV)",BB$3,"Présence","Présent"),3,""),"")</f>
        <v/>
      </c>
      <c r="BC178" s="166" t="str">
        <f>IFERROR(IF(GETPIVOTDATA("DateRDV",TCD!$B$1,"DT","VA","Bénéficiaire",$A178,BC$6,BC$5,"Mois (DateRDV)",BC$7,"Années (DateRDV)",BC$3,"Présence","Absent"),4,""),"")</f>
        <v/>
      </c>
      <c r="BD178" s="166" t="str">
        <f>IFERROR(IF(GETPIVOTDATA("DateRDV",TCD!$B$1,"DT","VA","Bénéficiaire",$A178,BD$6,BD$5,"Mois (DateRDV)",BD$7,"Années (DateRDV)",BD$3),1,""),"")</f>
        <v/>
      </c>
      <c r="BE178" s="166" t="str">
        <f>IFERROR(IF(GETPIVOTDATA("DateRDV",TCD!$B$1,"DT","VA","Bénéficiaire",$A178,BE$6,BE$5,"Mois (DateRDV)",BE$7,"Années (DateRDV)",BE$3),2,""),"")</f>
        <v/>
      </c>
      <c r="BF178" s="166" t="str">
        <f>IFERROR(IF(GETPIVOTDATA("DateRDV",TCD!$B$1,"DT","VA","Bénéficiaire",$A178,BF$6,BF$5,"Mois (DateRDV)",BF$7,"Années (DateRDV)",BF$3,"Présence","Présent"),3,""),"")</f>
        <v/>
      </c>
      <c r="BG178" s="166" t="str">
        <f>IFERROR(IF(GETPIVOTDATA("DateRDV",TCD!$B$1,"DT","VA","Bénéficiaire",$A178,BG$6,BG$5,"Mois (DateRDV)",BG$7,"Années (DateRDV)",BG$3,"Présence","Absent"),4,""),"")</f>
        <v/>
      </c>
      <c r="BH178" s="166" t="str">
        <f>IFERROR(IF(GETPIVOTDATA("DateRDV",TCD!$B$1,"DT","VA","Bénéficiaire",$A178,BH$6,BH$5,"Mois (DateRDV)",BH$7,"Années (DateRDV)",BH$3),1,""),"")</f>
        <v/>
      </c>
      <c r="BI178" s="166" t="str">
        <f>IFERROR(IF(GETPIVOTDATA("DateRDV",TCD!$B$1,"DT","VA","Bénéficiaire",$A178,BI$6,BI$5,"Mois (DateRDV)",BI$7,"Années (DateRDV)",BI$3),2,""),"")</f>
        <v/>
      </c>
      <c r="BJ178" s="166" t="str">
        <f>IFERROR(IF(GETPIVOTDATA("DateRDV",TCD!$B$1,"DT","VA","Bénéficiaire",$A178,BJ$6,BJ$5,"Mois (DateRDV)",BJ$7,"Années (DateRDV)",BJ$3,"Présence","Présent"),3,""),"")</f>
        <v/>
      </c>
      <c r="BK178" s="166" t="str">
        <f>IFERROR(IF(GETPIVOTDATA("DateRDV",TCD!$B$1,"DT","VA","Bénéficiaire",$A178,BK$6,BK$5,"Mois (DateRDV)",BK$7,"Années (DateRDV)",BK$3,"Présence","Absent"),4,""),"")</f>
        <v/>
      </c>
      <c r="BL178" s="166" t="str">
        <f>IFERROR(IF(GETPIVOTDATA("DateRDV",TCD!$B$1,"DT","VA","Bénéficiaire",$A178,BL$6,BL$5,"Mois (DateRDV)",BL$7,"Années (DateRDV)",BL$3),1,""),"")</f>
        <v/>
      </c>
      <c r="BM178" s="166" t="str">
        <f>IFERROR(IF(GETPIVOTDATA("DateRDV",TCD!$B$1,"DT","VA","Bénéficiaire",$A178,BM$6,BM$5,"Mois (DateRDV)",BM$7,"Années (DateRDV)",BM$3),2,""),"")</f>
        <v/>
      </c>
      <c r="BN178" s="166" t="str">
        <f>IFERROR(IF(GETPIVOTDATA("DateRDV",TCD!$B$1,"DT","VA","Bénéficiaire",$A178,BN$6,BN$5,"Mois (DateRDV)",BN$7,"Années (DateRDV)",BN$3,"Présence","Présent"),3,""),"")</f>
        <v/>
      </c>
      <c r="BO178" s="166" t="str">
        <f>IFERROR(IF(GETPIVOTDATA("DateRDV",TCD!$B$1,"DT","VA","Bénéficiaire",$A178,BO$6,BO$5,"Mois (DateRDV)",BO$7,"Années (DateRDV)",BO$3,"Présence","Absent"),4,""),"")</f>
        <v/>
      </c>
      <c r="BP178" s="166" t="str">
        <f>IFERROR(IF(GETPIVOTDATA("DateRDV",TCD!$B$1,"DT","VA","Bénéficiaire",$A178,BP$6,BP$5,"Mois (DateRDV)",BP$7,"Années (DateRDV)",BP$3),1,""),"")</f>
        <v/>
      </c>
      <c r="BQ178" s="166" t="str">
        <f>IFERROR(IF(GETPIVOTDATA("DateRDV",TCD!$B$1,"DT","VA","Bénéficiaire",$A178,BQ$6,BQ$5,"Mois (DateRDV)",BQ$7,"Années (DateRDV)",BQ$3),2,""),"")</f>
        <v/>
      </c>
      <c r="BR178" s="166" t="str">
        <f>IFERROR(IF(GETPIVOTDATA("DateRDV",TCD!$B$1,"DT","VA","Bénéficiaire",$A178,BR$6,BR$5,"Mois (DateRDV)",BR$7,"Années (DateRDV)",BR$3,"Présence","Présent"),3,""),"")</f>
        <v/>
      </c>
      <c r="BS178" s="166" t="str">
        <f>IFERROR(IF(GETPIVOTDATA("DateRDV",TCD!$B$1,"DT","VA","Bénéficiaire",$A178,BS$6,BS$5,"Mois (DateRDV)",BS$7,"Années (DateRDV)",BS$3,"Présence","Absent"),4,""),"")</f>
        <v/>
      </c>
      <c r="BT178" s="166" t="str">
        <f>IFERROR(IF(GETPIVOTDATA("DateRDV",TCD!$B$1,"DT","VA","Bénéficiaire",$A178,BT$6,BT$5,"Mois (DateRDV)",BT$7,"Années (DateRDV)",BT$3),1,""),"")</f>
        <v/>
      </c>
      <c r="BU178" s="166" t="str">
        <f>IFERROR(IF(GETPIVOTDATA("DateRDV",TCD!$B$1,"DT","VA","Bénéficiaire",$A178,BU$6,BU$5,"Mois (DateRDV)",BU$7,"Années (DateRDV)",BU$3),2,""),"")</f>
        <v/>
      </c>
      <c r="BV178" s="166" t="str">
        <f>IFERROR(IF(GETPIVOTDATA("DateRDV",TCD!$B$1,"DT","VA","Bénéficiaire",$A178,BV$6,BV$5,"Mois (DateRDV)",BV$7,"Années (DateRDV)",BV$3,"Présence","Présent"),3,""),"")</f>
        <v/>
      </c>
      <c r="BW178" s="166" t="str">
        <f>IFERROR(IF(GETPIVOTDATA("DateRDV",TCD!$B$1,"DT","VA","Bénéficiaire",$A178,BW$6,BW$5,"Mois (DateRDV)",BW$7,"Années (DateRDV)",BW$3,"Présence","Absent"),4,""),"")</f>
        <v/>
      </c>
      <c r="BX178" s="166" t="str">
        <f>IFERROR(IF(GETPIVOTDATA("DateRDV",TCD!$B$1,"DT","VA","Bénéficiaire",$A178,BX$6,BX$5,"Mois (DateRDV)",BX$7,"Années (DateRDV)",BX$3),1,""),"")</f>
        <v/>
      </c>
      <c r="BY178" s="166" t="str">
        <f>IFERROR(IF(GETPIVOTDATA("DateRDV",TCD!$B$1,"DT","VA","Bénéficiaire",$A178,BY$6,BY$5,"Mois (DateRDV)",BY$7,"Années (DateRDV)",BY$3),2,""),"")</f>
        <v/>
      </c>
      <c r="BZ178" s="166" t="str">
        <f>IFERROR(IF(GETPIVOTDATA("DateRDV",TCD!$B$1,"DT","VA","Bénéficiaire",$A178,BZ$6,BZ$5,"Mois (DateRDV)",BZ$7,"Années (DateRDV)",BZ$3,"Présence","Présent"),3,""),"")</f>
        <v/>
      </c>
      <c r="CA178" s="166" t="str">
        <f>IFERROR(IF(GETPIVOTDATA("DateRDV",TCD!$B$1,"DT","VA","Bénéficiaire",$A178,CA$6,CA$5,"Mois (DateRDV)",CA$7,"Années (DateRDV)",CA$3,"Présence","Absent"),4,""),"")</f>
        <v/>
      </c>
      <c r="CB178" s="166" t="str">
        <f>IFERROR(IF(GETPIVOTDATA("DateRDV",TCD!$B$1,"DT","VA","Bénéficiaire",$A178,CB$6,CB$5,"Mois (DateRDV)",CB$7,"Années (DateRDV)",CB$3),1,""),"")</f>
        <v/>
      </c>
      <c r="CC178" s="166" t="str">
        <f>IFERROR(IF(GETPIVOTDATA("DateRDV",TCD!$B$1,"DT","VA","Bénéficiaire",$A178,CC$6,CC$5,"Mois (DateRDV)",CC$7,"Années (DateRDV)",CC$3),2,""),"")</f>
        <v/>
      </c>
      <c r="CD178" s="166" t="str">
        <f>IFERROR(IF(GETPIVOTDATA("DateRDV",TCD!$B$1,"DT","VA","Bénéficiaire",$A178,CD$6,CD$5,"Mois (DateRDV)",CD$7,"Années (DateRDV)",CD$3,"Présence","Présent"),3,""),"")</f>
        <v/>
      </c>
      <c r="CE178" s="166" t="str">
        <f>IFERROR(IF(GETPIVOTDATA("DateRDV",TCD!$B$1,"DT","VA","Bénéficiaire",$A178,CE$6,CE$5,"Mois (DateRDV)",CE$7,"Années (DateRDV)",CE$3,"Présence","Absent"),4,""),"")</f>
        <v/>
      </c>
      <c r="CF178" s="166" t="str">
        <f>IFERROR(IF(GETPIVOTDATA("DateRDV",TCD!$B$1,"DT","VA","Bénéficiaire",$A178,CF$6,CF$5,"Mois (DateRDV)",CF$7,"Années (DateRDV)",CF$3),1,""),"")</f>
        <v/>
      </c>
      <c r="CG178" s="166" t="str">
        <f>IFERROR(IF(GETPIVOTDATA("DateRDV",TCD!$B$1,"DT","VA","Bénéficiaire",$A178,CG$6,CG$5,"Mois (DateRDV)",CG$7,"Années (DateRDV)",CG$3),2,""),"")</f>
        <v/>
      </c>
      <c r="CH178" s="166" t="str">
        <f>IFERROR(IF(GETPIVOTDATA("DateRDV",TCD!$B$1,"DT","VA","Bénéficiaire",$A178,CH$6,CH$5,"Mois (DateRDV)",CH$7,"Années (DateRDV)",CH$3,"Présence","Présent"),3,""),"")</f>
        <v/>
      </c>
      <c r="CI178" s="166" t="str">
        <f>IFERROR(IF(GETPIVOTDATA("DateRDV",TCD!$B$1,"DT","VA","Bénéficiaire",$A178,CI$6,CI$5,"Mois (DateRDV)",CI$7,"Années (DateRDV)",CI$3,"Présence","Absent"),4,""),"")</f>
        <v/>
      </c>
      <c r="CJ178" s="166" t="str">
        <f>IFERROR(IF(GETPIVOTDATA("DateRDV",TCD!$B$1,"DT","VA","Bénéficiaire",$A178,CJ$6,CJ$5,"Mois (DateRDV)",CJ$7,"Années (DateRDV)",CJ$3),1,""),"")</f>
        <v/>
      </c>
      <c r="CK178" s="166" t="str">
        <f>IFERROR(IF(GETPIVOTDATA("DateRDV",TCD!$B$1,"DT","VA","Bénéficiaire",$A178,CK$6,CK$5,"Mois (DateRDV)",CK$7,"Années (DateRDV)",CK$3),2,""),"")</f>
        <v/>
      </c>
      <c r="CL178" s="166" t="str">
        <f>IFERROR(IF(GETPIVOTDATA("DateRDV",TCD!$B$1,"DT","VA","Bénéficiaire",$A178,VE$6,VE$5,"Mois (DateRDV)",VE$7,"Années (DateRDV)",VE$3,"Présence","Présent"),3,""),"")</f>
        <v/>
      </c>
      <c r="CM178" s="166" t="str">
        <f>IFERROR(IF(GETPIVOTDATA("DateRDV",TCD!$B$1,"DT","VA","Bénéficiaire",$A178,CM$6,CM$5,"Mois (DateRDV)",CM$7,"Années (DateRDV)",CM$3,"Présence","Absent"),4,""),"")</f>
        <v/>
      </c>
      <c r="CN178" s="166" t="str">
        <f>IFERROR(IF(GETPIVOTDATA("DateRDV",TCD!$B$1,"DT","VA","Bénéficiaire",$A178,CN$6,CN$5,"Mois (DateRDV)",CN$7,"Années (DateRDV)",CN$3),1,""),"")</f>
        <v/>
      </c>
      <c r="CO178" s="166" t="str">
        <f>IFERROR(IF(GETPIVOTDATA("DateRDV",TCD!$B$1,"DT","VA","Bénéficiaire",$A178,CO$6,CO$5,"Mois (DateRDV)",CO$7,"Années (DateRDV)",CO$3),2,""),"")</f>
        <v/>
      </c>
      <c r="CP178" s="166" t="str">
        <f>IFERROR(IF(GETPIVOTDATA("DateRDV",TCD!$B$1,"DT","VA","Bénéficiaire",$A178,CP$6,CP$5,"Mois (DateRDV)",CP$7,"Années (DateRDV)",CP$3,"Présence","Présent"),3,""),"")</f>
        <v/>
      </c>
      <c r="CQ178" s="166" t="str">
        <f>IFERROR(IF(GETPIVOTDATA("DateRDV",TCD!$B$1,"DT","VA","Bénéficiaire",$A178,CQ$6,CQ$5,"Mois (DateRDV)",CQ$7,"Années (DateRDV)",CQ$3,"Présence","Absent"),4,""),"")</f>
        <v/>
      </c>
      <c r="CR178" s="166" t="str">
        <f>IFERROR(IF(GETPIVOTDATA("DateRDV",TCD!$B$1,"DT","VA","Bénéficiaire",$A178,CR$6,CR$5,"Mois (DateRDV)",CR$7,"Années (DateRDV)",CR$3),1,""),"")</f>
        <v/>
      </c>
      <c r="CS178" s="166" t="str">
        <f>IFERROR(IF(GETPIVOTDATA("DateRDV",TCD!$B$1,"DT","VA","Bénéficiaire",$A178,CS$6,CS$5,"Mois (DateRDV)",CS$7,"Années (DateRDV)",CS$3),2,""),"")</f>
        <v/>
      </c>
      <c r="CT178" s="166" t="str">
        <f>IFERROR(IF(GETPIVOTDATA("DateRDV",TCD!$B$1,"DT","VA","Bénéficiaire",$A178,CT$6,CT$5,"Mois (DateRDV)",CT$7,"Années (DateRDV)",CT$3,"Présence","Présent"),3,""),"")</f>
        <v/>
      </c>
      <c r="CU178" s="166" t="str">
        <f>IFERROR(IF(GETPIVOTDATA("DateRDV",TCD!$B$1,"DT","VA","Bénéficiaire",$A178,CU$6,CU$5,"Mois (DateRDV)",CU$7,"Années (DateRDV)",CU$3,"Présence","Absent"),4,""),"")</f>
        <v/>
      </c>
      <c r="CV178" s="166" t="str">
        <f>IFERROR(IF(GETPIVOTDATA("DateRDV",TCD!$B$1,"DT","VA","Bénéficiaire",$A178,CV$6,CV$5,"Mois (DateRDV)",CV$7,"Années (DateRDV)",CV$3),1,""),"")</f>
        <v/>
      </c>
      <c r="CW178" s="166" t="str">
        <f>IFERROR(IF(GETPIVOTDATA("DateRDV",TCD!$B$1,"DT","VA","Bénéficiaire",$A178,CW$6,CW$5,"Mois (DateRDV)",CW$7,"Années (DateRDV)",CW$3),2,""),"")</f>
        <v/>
      </c>
      <c r="CX178" s="166" t="str">
        <f>IFERROR(IF(GETPIVOTDATA("DateRDV",TCD!$B$1,"DT","VA","Bénéficiaire",$A178,CX$6,CX$5,"Mois (DateRDV)",CX$7,"Années (DateRDV)",CX$3,"Présence","Présent"),3,""),"")</f>
        <v/>
      </c>
      <c r="CY178" s="166" t="str">
        <f>IFERROR(IF(GETPIVOTDATA("DateRDV",TCD!$B$1,"DT","VA","Bénéficiaire",$A178,CY$6,CY$5,"Mois (DateRDV)",CY$7,"Années (DateRDV)",CY$3,"Présence","Absent"),4,""),"")</f>
        <v/>
      </c>
      <c r="CZ178" s="166" t="str">
        <f>IFERROR(IF(GETPIVOTDATA("DateRDV",TCD!$B$1,"DT","VA","Bénéficiaire",$A178,CZ$6,CZ$5,"Mois (DateRDV)",CZ$7,"Années (DateRDV)",CZ$3),1,""),"")</f>
        <v/>
      </c>
      <c r="DA178" s="166" t="str">
        <f>IFERROR(IF(GETPIVOTDATA("DateRDV",TCD!$B$1,"DT","VA","Bénéficiaire",$A178,DA$6,DA$5,"Mois (DateRDV)",DA$7,"Années (DateRDV)",DA$3),2,""),"")</f>
        <v/>
      </c>
      <c r="DB178" s="166" t="str">
        <f>IFERROR(IF(GETPIVOTDATA("DateRDV",TCD!$B$1,"DT","VA","Bénéficiaire",$A178,DB$6,DB$5,"Mois (DateRDV)",DB$7,"Années (DateRDV)",DB$3,"Présence","Présent"),3,""),"")</f>
        <v/>
      </c>
      <c r="DC178" s="166" t="str">
        <f>IFERROR(IF(GETPIVOTDATA("DateRDV",TCD!$B$1,"DT","VA","Bénéficiaire",$A178,DC$6,DC$5,"Mois (DateRDV)",DC$7,"Années (DateRDV)",DC$3,"Présence","Absent"),4,""),"")</f>
        <v/>
      </c>
      <c r="DD178" s="166" t="str">
        <f>IFERROR(IF(GETPIVOTDATA("DateRDV",TCD!$B$1,"DT","VA","Bénéficiaire",$A178,DD$6,DD$5,"Mois (DateRDV)",DD$7,"Années (DateRDV)",DD$3),1,""),"")</f>
        <v/>
      </c>
      <c r="DE178" s="166" t="str">
        <f>IFERROR(IF(GETPIVOTDATA("DateRDV",TCD!$B$1,"DT","VA","Bénéficiaire",$A178,DE$6,DE$5,"Mois (DateRDV)",DE$7,"Années (DateRDV)",DE$3),2,""),"")</f>
        <v/>
      </c>
      <c r="DF178" s="166" t="str">
        <f>IFERROR(IF(GETPIVOTDATA("DateRDV",TCD!$B$1,"DT","VA","Bénéficiaire",$A178,DF$6,DF$5,"Mois (DateRDV)",DF$7,"Années (DateRDV)",DF$3,"Présence","Présent"),3,""),"")</f>
        <v/>
      </c>
      <c r="DG178" s="166" t="str">
        <f>IFERROR(IF(GETPIVOTDATA("DateRDV",TCD!$B$1,"DT","VA","Bénéficiaire",$A178,DG$6,DG$5,"Mois (DateRDV)",DG$7,"Années (DateRDV)",DG$3,"Présence","Absent"),4,""),"")</f>
        <v/>
      </c>
      <c r="DH178" s="166" t="str">
        <f>IFERROR(IF(GETPIVOTDATA("DateRDV",TCD!$B$1,"DT","VA","Bénéficiaire",$A178,DH$6,DH$5,"Mois (DateRDV)",DH$7,"Années (DateRDV)",DH$3),1,""),"")</f>
        <v/>
      </c>
      <c r="DI178" s="166" t="str">
        <f>IFERROR(IF(GETPIVOTDATA("DateRDV",TCD!$B$1,"DT","VA","Bénéficiaire",$A178,DI$6,DI$5,"Mois (DateRDV)",DI$7,"Années (DateRDV)",DI$3),2,""),"")</f>
        <v/>
      </c>
      <c r="DJ178" s="166" t="str">
        <f>IFERROR(IF(GETPIVOTDATA("DateRDV",TCD!$B$1,"DT","VA","Bénéficiaire",$A178,DJ$6,DJ$5,"Mois (DateRDV)",DJ$7,"Années (DateRDV)",DJ$3,"Présence","Présent"),3,""),"")</f>
        <v/>
      </c>
      <c r="DK178" s="166" t="str">
        <f>IFERROR(IF(GETPIVOTDATA("DateRDV",TCD!$B$1,"DT","VA","Bénéficiaire",$A178,DK$6,DK$5,"Mois (DateRDV)",DK$7,"Années (DateRDV)",DK$3,"Présence","Absent"),4,""),"")</f>
        <v/>
      </c>
      <c r="DL178" s="166" t="str">
        <f>IFERROR(IF(GETPIVOTDATA("DateRDV",TCD!$B$1,"DT","VA","Bénéficiaire",$A178,DL$6,DL$5,"Mois (DateRDV)",DL$7,"Années (DateRDV)",DL$3),1,""),"")</f>
        <v/>
      </c>
      <c r="DM178" s="166" t="str">
        <f>IFERROR(IF(GETPIVOTDATA("DateRDV",TCD!$B$1,"DT","VA","Bénéficiaire",$A178,DM$6,DM$5,"Mois (DateRDV)",DM$7,"Années (DateRDV)",DM$3),2,""),"")</f>
        <v/>
      </c>
      <c r="DN178" s="166" t="str">
        <f>IFERROR(IF(GETPIVOTDATA("DateRDV",TCD!$B$1,"DT","VA","Bénéficiaire",$A178,DN$6,DN$5,"Mois (DateRDV)",DN$7,"Années (DateRDV)",DN$3,"Présence","Présent"),3,""),"")</f>
        <v/>
      </c>
      <c r="DO178" s="166" t="str">
        <f>IFERROR(IF(GETPIVOTDATA("DateRDV",TCD!$B$1,"DT","VA","Bénéficiaire",$A178,DO$6,DO$5,"Mois (DateRDV)",DO$7,"Années (DateRDV)",DO$3,"Présence","Absent"),4,""),"")</f>
        <v/>
      </c>
    </row>
    <row r="179" spans="2:119" x14ac:dyDescent="0.2">
      <c r="B179" s="169" t="str">
        <f>IFERROR(IF(INDEX(Data!P:P,MATCH(A179,Data!B:B,0))&lt;&gt;"",INDEX(Data!P:P,MATCH(A179,Data!B:B,0)),""),"")</f>
        <v/>
      </c>
      <c r="C179" s="169" t="str">
        <f>IFERROR(IF(INDEX(Data!O:O,MATCH(A179,Data!B:B,0))&lt;&gt;"",INDEX(Data!O:O,MATCH(A179,Data!B:B,0)),""),"")</f>
        <v/>
      </c>
      <c r="D179" s="169" t="str">
        <f>IFERROR(IF(INDEX(Data!J:J,MATCH(A179,Data!B:B,0))&lt;&gt;"",INDEX(Data!J:J,MATCH(A179,Data!B:B,0)),""),"")</f>
        <v/>
      </c>
      <c r="E179" s="169" t="str">
        <f>IFERROR(IF(INDEX(Data!M:M,MATCH(A179,Data!B:B,0))&lt;&gt;"",INDEX(Data!M:M,MATCH(A179,Data!B:B,0)),""),"")</f>
        <v/>
      </c>
      <c r="F179" s="169" t="str">
        <f>IFERROR(IF(INDEX(Data!N:N,MATCH(A179,Data!B:B,0))&lt;&gt;"",INDEX(Data!N:N,MATCH(A179,Data!B:B,0)),""),"")</f>
        <v/>
      </c>
      <c r="G179" s="170" t="str">
        <f>IFERROR(IF(INDEX(Data!K:K,MATCH(A179,Data!B:B,0))&lt;&gt;"",INDEX(Data!K:K,MATCH(A179,Data!B:B,0)),""),"")</f>
        <v/>
      </c>
      <c r="H179" s="170" t="str">
        <f>IFERROR(IF(INDEX(Data!L:L,MATCH(A179,Data!B:B,0))&lt;&gt;"",INDEX(Data!L:L,MATCH(A179,Data!B:B,0)),""),"")</f>
        <v/>
      </c>
      <c r="I179" s="170" t="str">
        <f>IFERROR(IF(INDEX(Data!C:C,MATCH(A179,Data!B:B,0))&lt;&gt;"",INDEX(Data!C:C,MATCH(A179,Data!B:B,0)),""),"")</f>
        <v/>
      </c>
      <c r="J179" s="170" t="str">
        <f>IFERROR(IF(INDEX(Data!D:D,MATCH(A179,Data!B:B,0))&lt;&gt;"",INDEX(Data!D:D,MATCH(A179,Data!B:B,0)),""),"")</f>
        <v/>
      </c>
      <c r="K179" s="171" t="str">
        <f>IFERROR(IF(INDEX(Data!H:H,MATCH(A179,Data!B:B,0))&lt;&gt;"",INDEX(Data!H:H,MATCH(A179,Data!B:B,0)),""),"")</f>
        <v/>
      </c>
      <c r="L179" s="166" t="str">
        <f>IFERROR(IF(GETPIVOTDATA("DateRDV",TCD!$B$1,"DT","VA","Bénéficiaire",$A179,L$6,L$5,"Mois (DateRDV)",L$7,"Années (DateRDV)",L$3),1,""),"")</f>
        <v/>
      </c>
      <c r="M179" s="166" t="str">
        <f>IFERROR(IF(GETPIVOTDATA("DateRDV",TCD!$B$1,"DT","VA","Bénéficiaire",$A179,M$6,M$5,"Mois (DateRDV)",M$7,"Années (DateRDV)",M$3),2,""),"")</f>
        <v/>
      </c>
      <c r="N179" s="166" t="str">
        <f>IFERROR(IF(GETPIVOTDATA("DateRDV",TCD!$B$1,"DT","VA","Bénéficiaire",$A179,N$6,N$5,"Mois (DateRDV)",N$7,"Années (DateRDV)",N$3,"Présence","Présent"),3,""),"")</f>
        <v/>
      </c>
      <c r="O179" s="166" t="str">
        <f>IFERROR(IF(GETPIVOTDATA("DateRDV",TCD!$B$1,"DT","VA","Bénéficiaire",$A179,O$6,O$5,"Mois (DateRDV)",O$7,"Années (DateRDV)",O$3,"Présence","Absent"),4,""),"")</f>
        <v/>
      </c>
      <c r="P179" s="166" t="str">
        <f>IFERROR(IF(GETPIVOTDATA("DateRDV",TCD!$B$1,"DT","VA","Bénéficiaire",$A179,P$6,P$5,"Mois (DateRDV)",P$7,"Années (DateRDV)",P$3),1,""),"")</f>
        <v/>
      </c>
      <c r="Q179" s="166" t="str">
        <f>IFERROR(IF(GETPIVOTDATA("DateRDV",TCD!$B$1,"DT","VA","Bénéficiaire",$A179,Q$6,Q$5,"Mois (DateRDV)",Q$7,"Années (DateRDV)",Q$3),2,""),"")</f>
        <v/>
      </c>
      <c r="R179" s="166" t="str">
        <f>IFERROR(IF(GETPIVOTDATA("DateRDV",TCD!$B$1,"DT","VA","Bénéficiaire",$A179,R$6,R$5,"Mois (DateRDV)",R$7,"Années (DateRDV)",R$3,"Présence","Présent"),3,""),"")</f>
        <v/>
      </c>
      <c r="S179" s="166" t="str">
        <f>IFERROR(IF(GETPIVOTDATA("DateRDV",TCD!$B$1,"DT","VA","Bénéficiaire",$A179,S$6,S$5,"Mois (DateRDV)",S$7,"Années (DateRDV)",S$3,"Présence","Absent"),4,""),"")</f>
        <v/>
      </c>
      <c r="T179" s="166" t="str">
        <f>IFERROR(IF(GETPIVOTDATA("DateRDV",TCD!$B$1,"DT","VA","Bénéficiaire",$A179,T$6,T$5,"Mois (DateRDV)",T$7,"Années (DateRDV)",T$3),1,""),"")</f>
        <v/>
      </c>
      <c r="U179" s="166" t="str">
        <f>IFERROR(IF(GETPIVOTDATA("DateRDV",TCD!$B$1,"DT","VA","Bénéficiaire",$A179,U$6,U$5,"Mois (DateRDV)",U$7,"Années (DateRDV)",U$3),2,""),"")</f>
        <v/>
      </c>
      <c r="V179" s="166" t="str">
        <f>IFERROR(IF(GETPIVOTDATA("DateRDV",TCD!$B$1,"DT","VA","Bénéficiaire",$A179,V$6,V$5,"Mois (DateRDV)",V$7,"Années (DateRDV)",V$3,"Présence","Présent"),3,""),"")</f>
        <v/>
      </c>
      <c r="W179" s="166" t="str">
        <f>IFERROR(IF(GETPIVOTDATA("DateRDV",TCD!$B$1,"DT","VA","Bénéficiaire",$A179,W$6,W$5,"Mois (DateRDV)",W$7,"Années (DateRDV)",W$3,"Présence","Absent"),4,""),"")</f>
        <v/>
      </c>
      <c r="X179" s="166" t="str">
        <f>IFERROR(IF(GETPIVOTDATA("DateRDV",TCD!$B$1,"DT","VA","Bénéficiaire",$A179,X$6,X$5,"Mois (DateRDV)",X$7,"Années (DateRDV)",X$3),1,""),"")</f>
        <v/>
      </c>
      <c r="Y179" s="166" t="str">
        <f>IFERROR(IF(GETPIVOTDATA("DateRDV",TCD!$B$1,"DT","VA","Bénéficiaire",$A179,Y$6,Y$5,"Mois (DateRDV)",Y$7,"Années (DateRDV)",Y$3),2,""),"")</f>
        <v/>
      </c>
      <c r="Z179" s="166" t="str">
        <f>IFERROR(IF(GETPIVOTDATA("DateRDV",TCD!$B$1,"DT","VA","Bénéficiaire",$A179,Z$6,Z$5,"Mois (DateRDV)",Z$7,"Années (DateRDV)",Z$3,"Présence","Présent"),3,""),"")</f>
        <v/>
      </c>
      <c r="AA179" s="166" t="str">
        <f>IFERROR(IF(GETPIVOTDATA("DateRDV",TCD!$B$1,"DT","VA","Bénéficiaire",$A179,AA$6,AA$5,"Mois (DateRDV)",AA$7,"Années (DateRDV)",AA$3,"Présence","Absent"),4,""),"")</f>
        <v/>
      </c>
      <c r="AB179" s="166" t="str">
        <f>IFERROR(IF(GETPIVOTDATA("DateRDV",TCD!$B$1,"DT","VA","Bénéficiaire",$A179,AB$6,AB$5,"Mois (DateRDV)",AB$7,"Années (DateRDV)",AB$3),1,""),"")</f>
        <v/>
      </c>
      <c r="AC179" s="166" t="str">
        <f>IFERROR(IF(GETPIVOTDATA("DateRDV",TCD!$B$1,"DT","VA","Bénéficiaire",$A179,AC$6,AC$5,"Mois (DateRDV)",AC$7,"Années (DateRDV)",AC$3),2,""),"")</f>
        <v/>
      </c>
      <c r="AD179" s="166" t="str">
        <f>IFERROR(IF(GETPIVOTDATA("DateRDV",TCD!$B$1,"DT","VA","Bénéficiaire",$A179,AD$6,AD$5,"Mois (DateRDV)",AD$7,"Années (DateRDV)",AD$3,"Présence","Présent"),3,""),"")</f>
        <v/>
      </c>
      <c r="AE179" s="166" t="str">
        <f>IFERROR(IF(GETPIVOTDATA("DateRDV",TCD!$B$1,"DT","VA","Bénéficiaire",$A179,AE$6,AE$5,"Mois (DateRDV)",AE$7,"Années (DateRDV)",AE$3,"Présence","Absent"),4,""),"")</f>
        <v/>
      </c>
      <c r="AF179" s="166" t="str">
        <f>IFERROR(IF(GETPIVOTDATA("DateRDV",TCD!$B$1,"DT","VA","Bénéficiaire",$A179,AF$6,AF$5,"Mois (DateRDV)",AF$7,"Années (DateRDV)",AF$3),1,""),"")</f>
        <v/>
      </c>
      <c r="AG179" s="166" t="str">
        <f>IFERROR(IF(GETPIVOTDATA("DateRDV",TCD!$B$1,"DT","VA","Bénéficiaire",$A179,AG$6,AG$5,"Mois (DateRDV)",AG$7,"Années (DateRDV)",AG$3),2,""),"")</f>
        <v/>
      </c>
      <c r="AH179" s="166" t="str">
        <f>IFERROR(IF(GETPIVOTDATA("DateRDV",TCD!$B$1,"DT","VA","Bénéficiaire",$A179,AH$6,AH$5,"Mois (DateRDV)",AH$7,"Années (DateRDV)",AH$3,"Présence","Présent"),3,""),"")</f>
        <v/>
      </c>
      <c r="AI179" s="166" t="str">
        <f>IFERROR(IF(GETPIVOTDATA("DateRDV",TCD!$B$1,"DT","VA","Bénéficiaire",$A179,AI$6,AI$5,"Mois (DateRDV)",AI$7,"Années (DateRDV)",AI$3,"Présence","Absent"),4,""),"")</f>
        <v/>
      </c>
      <c r="AJ179" s="166" t="str">
        <f>IFERROR(IF(GETPIVOTDATA("DateRDV",TCD!$B$1,"DT","VA","Bénéficiaire",$A179,AJ$6,AJ$5,"Mois (DateRDV)",AJ$7,"Années (DateRDV)",AJ$3),1,""),"")</f>
        <v/>
      </c>
      <c r="AK179" s="166" t="str">
        <f>IFERROR(IF(GETPIVOTDATA("DateRDV",TCD!$B$1,"DT","VA","Bénéficiaire",$A179,AK$6,AK$5,"Mois (DateRDV)",AK$7,"Années (DateRDV)",AK$3),2,""),"")</f>
        <v/>
      </c>
      <c r="AL179" s="166" t="str">
        <f>IFERROR(IF(GETPIVOTDATA("DateRDV",TCD!$B$1,"DT","VA","Bénéficiaire",$A179,AL$6,AL$5,"Mois (DateRDV)",AL$7,"Années (DateRDV)",AL$3,"Présence","Présent"),3,""),"")</f>
        <v/>
      </c>
      <c r="AM179" s="166" t="str">
        <f>IFERROR(IF(GETPIVOTDATA("DateRDV",TCD!$B$1,"DT","VA","Bénéficiaire",$A179,AM$6,AM$5,"Mois (DateRDV)",AM$7,"Années (DateRDV)",AM$3,"Présence","Absent"),4,""),"")</f>
        <v/>
      </c>
      <c r="AN179" s="166" t="str">
        <f>IFERROR(IF(GETPIVOTDATA("DateRDV",TCD!$B$1,"DT","VA","Bénéficiaire",$A179,AN$6,AN$5,"Mois (DateRDV)",AN$7,"Années (DateRDV)",AN$3),1,""),"")</f>
        <v/>
      </c>
      <c r="AO179" s="166" t="str">
        <f>IFERROR(IF(GETPIVOTDATA("DateRDV",TCD!$B$1,"DT","VA","Bénéficiaire",$A179,AO$6,AO$5,"Mois (DateRDV)",AO$7,"Années (DateRDV)",AO$3),2,""),"")</f>
        <v/>
      </c>
      <c r="AP179" s="166" t="str">
        <f>IFERROR(IF(GETPIVOTDATA("DateRDV",TCD!$B$1,"DT","VA","Bénéficiaire",$A179,AP$6,AP$5,"Mois (DateRDV)",AP$7,"Années (DateRDV)",AP$3,"Présence","Présent"),3,""),"")</f>
        <v/>
      </c>
      <c r="AQ179" s="166" t="str">
        <f>IFERROR(IF(GETPIVOTDATA("DateRDV",TCD!$B$1,"DT","VA","Bénéficiaire",$A179,AQ$6,AQ$5,"Mois (DateRDV)",AQ$7,"Années (DateRDV)",AQ$3,"Présence","Absent"),4,""),"")</f>
        <v/>
      </c>
      <c r="AR179" s="166" t="str">
        <f>IFERROR(IF(GETPIVOTDATA("DateRDV",TCD!$B$1,"DT","VA","Bénéficiaire",$A179,AR$6,AR$5,"Mois (DateRDV)",AR$7,"Années (DateRDV)",AR$3),1,""),"")</f>
        <v/>
      </c>
      <c r="AS179" s="166" t="str">
        <f>IFERROR(IF(GETPIVOTDATA("DateRDV",TCD!$B$1,"DT","VA","Bénéficiaire",$A179,AS$6,AS$5,"Mois (DateRDV)",AS$7,"Années (DateRDV)",AS$3),2,""),"")</f>
        <v/>
      </c>
      <c r="AT179" s="166" t="str">
        <f>IFERROR(IF(GETPIVOTDATA("DateRDV",TCD!$B$1,"DT","VA","Bénéficiaire",$A179,AT$6,AT$5,"Mois (DateRDV)",AT$7,"Années (DateRDV)",AT$3,"Présence","Présent"),3,""),"")</f>
        <v/>
      </c>
      <c r="AU179" s="166" t="str">
        <f>IFERROR(IF(GETPIVOTDATA("DateRDV",TCD!$B$1,"DT","VA","Bénéficiaire",$A179,AU$6,AU$5,"Mois (DateRDV)",AU$7,"Années (DateRDV)",AU$3,"Présence","Absent"),4,""),"")</f>
        <v/>
      </c>
      <c r="AV179" s="166" t="str">
        <f>IFERROR(IF(GETPIVOTDATA("DateRDV",TCD!$B$1,"DT","VA","Bénéficiaire",$A179,AV$6,AV$5,"Mois (DateRDV)",AV$7,"Années (DateRDV)",AV$3),1,""),"")</f>
        <v/>
      </c>
      <c r="AW179" s="166" t="str">
        <f>IFERROR(IF(GETPIVOTDATA("DateRDV",TCD!$B$1,"DT","VA","Bénéficiaire",$A179,AW$6,AW$5,"Mois (DateRDV)",AW$7,"Années (DateRDV)",AW$3),2,""),"")</f>
        <v/>
      </c>
      <c r="AX179" s="166" t="str">
        <f>IFERROR(IF(GETPIVOTDATA("DateRDV",TCD!$B$1,"DT","VA","Bénéficiaire",$A179,AX$6,AX$5,"Mois (DateRDV)",AX$7,"Années (DateRDV)",AX$3,"Présence","Présent"),3,""),"")</f>
        <v/>
      </c>
      <c r="AY179" s="166" t="str">
        <f>IFERROR(IF(GETPIVOTDATA("DateRDV",TCD!$B$1,"DT","VA","Bénéficiaire",$A179,AY$6,AY$5,"Mois (DateRDV)",AY$7,"Années (DateRDV)",AY$3,"Présence","Absent"),4,""),"")</f>
        <v/>
      </c>
      <c r="AZ179" s="166" t="str">
        <f>IFERROR(IF(GETPIVOTDATA("DateRDV",TCD!$B$1,"DT","VA","Bénéficiaire",$A179,AZ$6,AZ$5,"Mois (DateRDV)",AZ$7,"Années (DateRDV)",AZ$3),1,""),"")</f>
        <v/>
      </c>
      <c r="BA179" s="166" t="str">
        <f>IFERROR(IF(GETPIVOTDATA("DateRDV",TCD!$B$1,"DT","VA","Bénéficiaire",$A179,BA$6,BA$5,"Mois (DateRDV)",BA$7,"Années (DateRDV)",BA$3),2,""),"")</f>
        <v/>
      </c>
      <c r="BB179" s="166" t="str">
        <f>IFERROR(IF(GETPIVOTDATA("DateRDV",TCD!$B$1,"DT","VA","Bénéficiaire",$A179,BB$6,BB$5,"Mois (DateRDV)",BB$7,"Années (DateRDV)",BB$3,"Présence","Présent"),3,""),"")</f>
        <v/>
      </c>
      <c r="BC179" s="166" t="str">
        <f>IFERROR(IF(GETPIVOTDATA("DateRDV",TCD!$B$1,"DT","VA","Bénéficiaire",$A179,BC$6,BC$5,"Mois (DateRDV)",BC$7,"Années (DateRDV)",BC$3,"Présence","Absent"),4,""),"")</f>
        <v/>
      </c>
      <c r="BD179" s="166" t="str">
        <f>IFERROR(IF(GETPIVOTDATA("DateRDV",TCD!$B$1,"DT","VA","Bénéficiaire",$A179,BD$6,BD$5,"Mois (DateRDV)",BD$7,"Années (DateRDV)",BD$3),1,""),"")</f>
        <v/>
      </c>
      <c r="BE179" s="166" t="str">
        <f>IFERROR(IF(GETPIVOTDATA("DateRDV",TCD!$B$1,"DT","VA","Bénéficiaire",$A179,BE$6,BE$5,"Mois (DateRDV)",BE$7,"Années (DateRDV)",BE$3),2,""),"")</f>
        <v/>
      </c>
      <c r="BF179" s="166" t="str">
        <f>IFERROR(IF(GETPIVOTDATA("DateRDV",TCD!$B$1,"DT","VA","Bénéficiaire",$A179,BF$6,BF$5,"Mois (DateRDV)",BF$7,"Années (DateRDV)",BF$3,"Présence","Présent"),3,""),"")</f>
        <v/>
      </c>
      <c r="BG179" s="166" t="str">
        <f>IFERROR(IF(GETPIVOTDATA("DateRDV",TCD!$B$1,"DT","VA","Bénéficiaire",$A179,BG$6,BG$5,"Mois (DateRDV)",BG$7,"Années (DateRDV)",BG$3,"Présence","Absent"),4,""),"")</f>
        <v/>
      </c>
      <c r="BH179" s="166" t="str">
        <f>IFERROR(IF(GETPIVOTDATA("DateRDV",TCD!$B$1,"DT","VA","Bénéficiaire",$A179,BH$6,BH$5,"Mois (DateRDV)",BH$7,"Années (DateRDV)",BH$3),1,""),"")</f>
        <v/>
      </c>
      <c r="BI179" s="166" t="str">
        <f>IFERROR(IF(GETPIVOTDATA("DateRDV",TCD!$B$1,"DT","VA","Bénéficiaire",$A179,BI$6,BI$5,"Mois (DateRDV)",BI$7,"Années (DateRDV)",BI$3),2,""),"")</f>
        <v/>
      </c>
      <c r="BJ179" s="166" t="str">
        <f>IFERROR(IF(GETPIVOTDATA("DateRDV",TCD!$B$1,"DT","VA","Bénéficiaire",$A179,BJ$6,BJ$5,"Mois (DateRDV)",BJ$7,"Années (DateRDV)",BJ$3,"Présence","Présent"),3,""),"")</f>
        <v/>
      </c>
      <c r="BK179" s="166" t="str">
        <f>IFERROR(IF(GETPIVOTDATA("DateRDV",TCD!$B$1,"DT","VA","Bénéficiaire",$A179,BK$6,BK$5,"Mois (DateRDV)",BK$7,"Années (DateRDV)",BK$3,"Présence","Absent"),4,""),"")</f>
        <v/>
      </c>
      <c r="BL179" s="166" t="str">
        <f>IFERROR(IF(GETPIVOTDATA("DateRDV",TCD!$B$1,"DT","VA","Bénéficiaire",$A179,BL$6,BL$5,"Mois (DateRDV)",BL$7,"Années (DateRDV)",BL$3),1,""),"")</f>
        <v/>
      </c>
      <c r="BM179" s="166" t="str">
        <f>IFERROR(IF(GETPIVOTDATA("DateRDV",TCD!$B$1,"DT","VA","Bénéficiaire",$A179,BM$6,BM$5,"Mois (DateRDV)",BM$7,"Années (DateRDV)",BM$3),2,""),"")</f>
        <v/>
      </c>
      <c r="BN179" s="166" t="str">
        <f>IFERROR(IF(GETPIVOTDATA("DateRDV",TCD!$B$1,"DT","VA","Bénéficiaire",$A179,BN$6,BN$5,"Mois (DateRDV)",BN$7,"Années (DateRDV)",BN$3,"Présence","Présent"),3,""),"")</f>
        <v/>
      </c>
      <c r="BO179" s="166" t="str">
        <f>IFERROR(IF(GETPIVOTDATA("DateRDV",TCD!$B$1,"DT","VA","Bénéficiaire",$A179,BO$6,BO$5,"Mois (DateRDV)",BO$7,"Années (DateRDV)",BO$3,"Présence","Absent"),4,""),"")</f>
        <v/>
      </c>
      <c r="BP179" s="166" t="str">
        <f>IFERROR(IF(GETPIVOTDATA("DateRDV",TCD!$B$1,"DT","VA","Bénéficiaire",$A179,BP$6,BP$5,"Mois (DateRDV)",BP$7,"Années (DateRDV)",BP$3),1,""),"")</f>
        <v/>
      </c>
      <c r="BQ179" s="166" t="str">
        <f>IFERROR(IF(GETPIVOTDATA("DateRDV",TCD!$B$1,"DT","VA","Bénéficiaire",$A179,BQ$6,BQ$5,"Mois (DateRDV)",BQ$7,"Années (DateRDV)",BQ$3),2,""),"")</f>
        <v/>
      </c>
      <c r="BR179" s="166" t="str">
        <f>IFERROR(IF(GETPIVOTDATA("DateRDV",TCD!$B$1,"DT","VA","Bénéficiaire",$A179,BR$6,BR$5,"Mois (DateRDV)",BR$7,"Années (DateRDV)",BR$3,"Présence","Présent"),3,""),"")</f>
        <v/>
      </c>
      <c r="BS179" s="166" t="str">
        <f>IFERROR(IF(GETPIVOTDATA("DateRDV",TCD!$B$1,"DT","VA","Bénéficiaire",$A179,BS$6,BS$5,"Mois (DateRDV)",BS$7,"Années (DateRDV)",BS$3,"Présence","Absent"),4,""),"")</f>
        <v/>
      </c>
      <c r="BT179" s="166" t="str">
        <f>IFERROR(IF(GETPIVOTDATA("DateRDV",TCD!$B$1,"DT","VA","Bénéficiaire",$A179,BT$6,BT$5,"Mois (DateRDV)",BT$7,"Années (DateRDV)",BT$3),1,""),"")</f>
        <v/>
      </c>
      <c r="BU179" s="166" t="str">
        <f>IFERROR(IF(GETPIVOTDATA("DateRDV",TCD!$B$1,"DT","VA","Bénéficiaire",$A179,BU$6,BU$5,"Mois (DateRDV)",BU$7,"Années (DateRDV)",BU$3),2,""),"")</f>
        <v/>
      </c>
      <c r="BV179" s="166" t="str">
        <f>IFERROR(IF(GETPIVOTDATA("DateRDV",TCD!$B$1,"DT","VA","Bénéficiaire",$A179,BV$6,BV$5,"Mois (DateRDV)",BV$7,"Années (DateRDV)",BV$3,"Présence","Présent"),3,""),"")</f>
        <v/>
      </c>
      <c r="BW179" s="166" t="str">
        <f>IFERROR(IF(GETPIVOTDATA("DateRDV",TCD!$B$1,"DT","VA","Bénéficiaire",$A179,BW$6,BW$5,"Mois (DateRDV)",BW$7,"Années (DateRDV)",BW$3,"Présence","Absent"),4,""),"")</f>
        <v/>
      </c>
      <c r="BX179" s="166" t="str">
        <f>IFERROR(IF(GETPIVOTDATA("DateRDV",TCD!$B$1,"DT","VA","Bénéficiaire",$A179,BX$6,BX$5,"Mois (DateRDV)",BX$7,"Années (DateRDV)",BX$3),1,""),"")</f>
        <v/>
      </c>
      <c r="BY179" s="166" t="str">
        <f>IFERROR(IF(GETPIVOTDATA("DateRDV",TCD!$B$1,"DT","VA","Bénéficiaire",$A179,BY$6,BY$5,"Mois (DateRDV)",BY$7,"Années (DateRDV)",BY$3),2,""),"")</f>
        <v/>
      </c>
      <c r="BZ179" s="166" t="str">
        <f>IFERROR(IF(GETPIVOTDATA("DateRDV",TCD!$B$1,"DT","VA","Bénéficiaire",$A179,BZ$6,BZ$5,"Mois (DateRDV)",BZ$7,"Années (DateRDV)",BZ$3,"Présence","Présent"),3,""),"")</f>
        <v/>
      </c>
      <c r="CA179" s="166" t="str">
        <f>IFERROR(IF(GETPIVOTDATA("DateRDV",TCD!$B$1,"DT","VA","Bénéficiaire",$A179,CA$6,CA$5,"Mois (DateRDV)",CA$7,"Années (DateRDV)",CA$3,"Présence","Absent"),4,""),"")</f>
        <v/>
      </c>
      <c r="CB179" s="166" t="str">
        <f>IFERROR(IF(GETPIVOTDATA("DateRDV",TCD!$B$1,"DT","VA","Bénéficiaire",$A179,CB$6,CB$5,"Mois (DateRDV)",CB$7,"Années (DateRDV)",CB$3),1,""),"")</f>
        <v/>
      </c>
      <c r="CC179" s="166" t="str">
        <f>IFERROR(IF(GETPIVOTDATA("DateRDV",TCD!$B$1,"DT","VA","Bénéficiaire",$A179,CC$6,CC$5,"Mois (DateRDV)",CC$7,"Années (DateRDV)",CC$3),2,""),"")</f>
        <v/>
      </c>
      <c r="CD179" s="166" t="str">
        <f>IFERROR(IF(GETPIVOTDATA("DateRDV",TCD!$B$1,"DT","VA","Bénéficiaire",$A179,CD$6,CD$5,"Mois (DateRDV)",CD$7,"Années (DateRDV)",CD$3,"Présence","Présent"),3,""),"")</f>
        <v/>
      </c>
      <c r="CE179" s="166" t="str">
        <f>IFERROR(IF(GETPIVOTDATA("DateRDV",TCD!$B$1,"DT","VA","Bénéficiaire",$A179,CE$6,CE$5,"Mois (DateRDV)",CE$7,"Années (DateRDV)",CE$3,"Présence","Absent"),4,""),"")</f>
        <v/>
      </c>
      <c r="CF179" s="166" t="str">
        <f>IFERROR(IF(GETPIVOTDATA("DateRDV",TCD!$B$1,"DT","VA","Bénéficiaire",$A179,CF$6,CF$5,"Mois (DateRDV)",CF$7,"Années (DateRDV)",CF$3),1,""),"")</f>
        <v/>
      </c>
      <c r="CG179" s="166" t="str">
        <f>IFERROR(IF(GETPIVOTDATA("DateRDV",TCD!$B$1,"DT","VA","Bénéficiaire",$A179,CG$6,CG$5,"Mois (DateRDV)",CG$7,"Années (DateRDV)",CG$3),2,""),"")</f>
        <v/>
      </c>
      <c r="CH179" s="166" t="str">
        <f>IFERROR(IF(GETPIVOTDATA("DateRDV",TCD!$B$1,"DT","VA","Bénéficiaire",$A179,CH$6,CH$5,"Mois (DateRDV)",CH$7,"Années (DateRDV)",CH$3,"Présence","Présent"),3,""),"")</f>
        <v/>
      </c>
      <c r="CI179" s="166" t="str">
        <f>IFERROR(IF(GETPIVOTDATA("DateRDV",TCD!$B$1,"DT","VA","Bénéficiaire",$A179,CI$6,CI$5,"Mois (DateRDV)",CI$7,"Années (DateRDV)",CI$3,"Présence","Absent"),4,""),"")</f>
        <v/>
      </c>
      <c r="CJ179" s="166" t="str">
        <f>IFERROR(IF(GETPIVOTDATA("DateRDV",TCD!$B$1,"DT","VA","Bénéficiaire",$A179,CJ$6,CJ$5,"Mois (DateRDV)",CJ$7,"Années (DateRDV)",CJ$3),1,""),"")</f>
        <v/>
      </c>
      <c r="CK179" s="166" t="str">
        <f>IFERROR(IF(GETPIVOTDATA("DateRDV",TCD!$B$1,"DT","VA","Bénéficiaire",$A179,CK$6,CK$5,"Mois (DateRDV)",CK$7,"Années (DateRDV)",CK$3),2,""),"")</f>
        <v/>
      </c>
      <c r="CL179" s="166" t="str">
        <f>IFERROR(IF(GETPIVOTDATA("DateRDV",TCD!$B$1,"DT","VA","Bénéficiaire",$A179,VE$6,VE$5,"Mois (DateRDV)",VE$7,"Années (DateRDV)",VE$3,"Présence","Présent"),3,""),"")</f>
        <v/>
      </c>
      <c r="CM179" s="166" t="str">
        <f>IFERROR(IF(GETPIVOTDATA("DateRDV",TCD!$B$1,"DT","VA","Bénéficiaire",$A179,CM$6,CM$5,"Mois (DateRDV)",CM$7,"Années (DateRDV)",CM$3,"Présence","Absent"),4,""),"")</f>
        <v/>
      </c>
      <c r="CN179" s="166" t="str">
        <f>IFERROR(IF(GETPIVOTDATA("DateRDV",TCD!$B$1,"DT","VA","Bénéficiaire",$A179,CN$6,CN$5,"Mois (DateRDV)",CN$7,"Années (DateRDV)",CN$3),1,""),"")</f>
        <v/>
      </c>
      <c r="CO179" s="166" t="str">
        <f>IFERROR(IF(GETPIVOTDATA("DateRDV",TCD!$B$1,"DT","VA","Bénéficiaire",$A179,CO$6,CO$5,"Mois (DateRDV)",CO$7,"Années (DateRDV)",CO$3),2,""),"")</f>
        <v/>
      </c>
      <c r="CP179" s="166" t="str">
        <f>IFERROR(IF(GETPIVOTDATA("DateRDV",TCD!$B$1,"DT","VA","Bénéficiaire",$A179,CP$6,CP$5,"Mois (DateRDV)",CP$7,"Années (DateRDV)",CP$3,"Présence","Présent"),3,""),"")</f>
        <v/>
      </c>
      <c r="CQ179" s="166" t="str">
        <f>IFERROR(IF(GETPIVOTDATA("DateRDV",TCD!$B$1,"DT","VA","Bénéficiaire",$A179,CQ$6,CQ$5,"Mois (DateRDV)",CQ$7,"Années (DateRDV)",CQ$3,"Présence","Absent"),4,""),"")</f>
        <v/>
      </c>
      <c r="CR179" s="166" t="str">
        <f>IFERROR(IF(GETPIVOTDATA("DateRDV",TCD!$B$1,"DT","VA","Bénéficiaire",$A179,CR$6,CR$5,"Mois (DateRDV)",CR$7,"Années (DateRDV)",CR$3),1,""),"")</f>
        <v/>
      </c>
      <c r="CS179" s="166" t="str">
        <f>IFERROR(IF(GETPIVOTDATA("DateRDV",TCD!$B$1,"DT","VA","Bénéficiaire",$A179,CS$6,CS$5,"Mois (DateRDV)",CS$7,"Années (DateRDV)",CS$3),2,""),"")</f>
        <v/>
      </c>
      <c r="CT179" s="166" t="str">
        <f>IFERROR(IF(GETPIVOTDATA("DateRDV",TCD!$B$1,"DT","VA","Bénéficiaire",$A179,CT$6,CT$5,"Mois (DateRDV)",CT$7,"Années (DateRDV)",CT$3,"Présence","Présent"),3,""),"")</f>
        <v/>
      </c>
      <c r="CU179" s="166" t="str">
        <f>IFERROR(IF(GETPIVOTDATA("DateRDV",TCD!$B$1,"DT","VA","Bénéficiaire",$A179,CU$6,CU$5,"Mois (DateRDV)",CU$7,"Années (DateRDV)",CU$3,"Présence","Absent"),4,""),"")</f>
        <v/>
      </c>
      <c r="CV179" s="166" t="str">
        <f>IFERROR(IF(GETPIVOTDATA("DateRDV",TCD!$B$1,"DT","VA","Bénéficiaire",$A179,CV$6,CV$5,"Mois (DateRDV)",CV$7,"Années (DateRDV)",CV$3),1,""),"")</f>
        <v/>
      </c>
      <c r="CW179" s="166" t="str">
        <f>IFERROR(IF(GETPIVOTDATA("DateRDV",TCD!$B$1,"DT","VA","Bénéficiaire",$A179,CW$6,CW$5,"Mois (DateRDV)",CW$7,"Années (DateRDV)",CW$3),2,""),"")</f>
        <v/>
      </c>
      <c r="CX179" s="166" t="str">
        <f>IFERROR(IF(GETPIVOTDATA("DateRDV",TCD!$B$1,"DT","VA","Bénéficiaire",$A179,CX$6,CX$5,"Mois (DateRDV)",CX$7,"Années (DateRDV)",CX$3,"Présence","Présent"),3,""),"")</f>
        <v/>
      </c>
      <c r="CY179" s="166" t="str">
        <f>IFERROR(IF(GETPIVOTDATA("DateRDV",TCD!$B$1,"DT","VA","Bénéficiaire",$A179,CY$6,CY$5,"Mois (DateRDV)",CY$7,"Années (DateRDV)",CY$3,"Présence","Absent"),4,""),"")</f>
        <v/>
      </c>
      <c r="CZ179" s="166" t="str">
        <f>IFERROR(IF(GETPIVOTDATA("DateRDV",TCD!$B$1,"DT","VA","Bénéficiaire",$A179,CZ$6,CZ$5,"Mois (DateRDV)",CZ$7,"Années (DateRDV)",CZ$3),1,""),"")</f>
        <v/>
      </c>
      <c r="DA179" s="166" t="str">
        <f>IFERROR(IF(GETPIVOTDATA("DateRDV",TCD!$B$1,"DT","VA","Bénéficiaire",$A179,DA$6,DA$5,"Mois (DateRDV)",DA$7,"Années (DateRDV)",DA$3),2,""),"")</f>
        <v/>
      </c>
      <c r="DB179" s="166" t="str">
        <f>IFERROR(IF(GETPIVOTDATA("DateRDV",TCD!$B$1,"DT","VA","Bénéficiaire",$A179,DB$6,DB$5,"Mois (DateRDV)",DB$7,"Années (DateRDV)",DB$3,"Présence","Présent"),3,""),"")</f>
        <v/>
      </c>
      <c r="DC179" s="166" t="str">
        <f>IFERROR(IF(GETPIVOTDATA("DateRDV",TCD!$B$1,"DT","VA","Bénéficiaire",$A179,DC$6,DC$5,"Mois (DateRDV)",DC$7,"Années (DateRDV)",DC$3,"Présence","Absent"),4,""),"")</f>
        <v/>
      </c>
      <c r="DD179" s="166" t="str">
        <f>IFERROR(IF(GETPIVOTDATA("DateRDV",TCD!$B$1,"DT","VA","Bénéficiaire",$A179,DD$6,DD$5,"Mois (DateRDV)",DD$7,"Années (DateRDV)",DD$3),1,""),"")</f>
        <v/>
      </c>
      <c r="DE179" s="166" t="str">
        <f>IFERROR(IF(GETPIVOTDATA("DateRDV",TCD!$B$1,"DT","VA","Bénéficiaire",$A179,DE$6,DE$5,"Mois (DateRDV)",DE$7,"Années (DateRDV)",DE$3),2,""),"")</f>
        <v/>
      </c>
      <c r="DF179" s="166" t="str">
        <f>IFERROR(IF(GETPIVOTDATA("DateRDV",TCD!$B$1,"DT","VA","Bénéficiaire",$A179,DF$6,DF$5,"Mois (DateRDV)",DF$7,"Années (DateRDV)",DF$3,"Présence","Présent"),3,""),"")</f>
        <v/>
      </c>
      <c r="DG179" s="166" t="str">
        <f>IFERROR(IF(GETPIVOTDATA("DateRDV",TCD!$B$1,"DT","VA","Bénéficiaire",$A179,DG$6,DG$5,"Mois (DateRDV)",DG$7,"Années (DateRDV)",DG$3,"Présence","Absent"),4,""),"")</f>
        <v/>
      </c>
      <c r="DH179" s="166" t="str">
        <f>IFERROR(IF(GETPIVOTDATA("DateRDV",TCD!$B$1,"DT","VA","Bénéficiaire",$A179,DH$6,DH$5,"Mois (DateRDV)",DH$7,"Années (DateRDV)",DH$3),1,""),"")</f>
        <v/>
      </c>
      <c r="DI179" s="166" t="str">
        <f>IFERROR(IF(GETPIVOTDATA("DateRDV",TCD!$B$1,"DT","VA","Bénéficiaire",$A179,DI$6,DI$5,"Mois (DateRDV)",DI$7,"Années (DateRDV)",DI$3),2,""),"")</f>
        <v/>
      </c>
      <c r="DJ179" s="166" t="str">
        <f>IFERROR(IF(GETPIVOTDATA("DateRDV",TCD!$B$1,"DT","VA","Bénéficiaire",$A179,DJ$6,DJ$5,"Mois (DateRDV)",DJ$7,"Années (DateRDV)",DJ$3,"Présence","Présent"),3,""),"")</f>
        <v/>
      </c>
      <c r="DK179" s="166" t="str">
        <f>IFERROR(IF(GETPIVOTDATA("DateRDV",TCD!$B$1,"DT","VA","Bénéficiaire",$A179,DK$6,DK$5,"Mois (DateRDV)",DK$7,"Années (DateRDV)",DK$3,"Présence","Absent"),4,""),"")</f>
        <v/>
      </c>
      <c r="DL179" s="166" t="str">
        <f>IFERROR(IF(GETPIVOTDATA("DateRDV",TCD!$B$1,"DT","VA","Bénéficiaire",$A179,DL$6,DL$5,"Mois (DateRDV)",DL$7,"Années (DateRDV)",DL$3),1,""),"")</f>
        <v/>
      </c>
      <c r="DM179" s="166" t="str">
        <f>IFERROR(IF(GETPIVOTDATA("DateRDV",TCD!$B$1,"DT","VA","Bénéficiaire",$A179,DM$6,DM$5,"Mois (DateRDV)",DM$7,"Années (DateRDV)",DM$3),2,""),"")</f>
        <v/>
      </c>
      <c r="DN179" s="166" t="str">
        <f>IFERROR(IF(GETPIVOTDATA("DateRDV",TCD!$B$1,"DT","VA","Bénéficiaire",$A179,DN$6,DN$5,"Mois (DateRDV)",DN$7,"Années (DateRDV)",DN$3,"Présence","Présent"),3,""),"")</f>
        <v/>
      </c>
      <c r="DO179" s="166" t="str">
        <f>IFERROR(IF(GETPIVOTDATA("DateRDV",TCD!$B$1,"DT","VA","Bénéficiaire",$A179,DO$6,DO$5,"Mois (DateRDV)",DO$7,"Années (DateRDV)",DO$3,"Présence","Absent"),4,""),"")</f>
        <v/>
      </c>
    </row>
    <row r="180" spans="2:119" x14ac:dyDescent="0.2">
      <c r="B180" s="169" t="str">
        <f>IFERROR(IF(INDEX(Data!P:P,MATCH(A180,Data!B:B,0))&lt;&gt;"",INDEX(Data!P:P,MATCH(A180,Data!B:B,0)),""),"")</f>
        <v/>
      </c>
      <c r="C180" s="169" t="str">
        <f>IFERROR(IF(INDEX(Data!O:O,MATCH(A180,Data!B:B,0))&lt;&gt;"",INDEX(Data!O:O,MATCH(A180,Data!B:B,0)),""),"")</f>
        <v/>
      </c>
      <c r="D180" s="169" t="str">
        <f>IFERROR(IF(INDEX(Data!J:J,MATCH(A180,Data!B:B,0))&lt;&gt;"",INDEX(Data!J:J,MATCH(A180,Data!B:B,0)),""),"")</f>
        <v/>
      </c>
      <c r="E180" s="169" t="str">
        <f>IFERROR(IF(INDEX(Data!M:M,MATCH(A180,Data!B:B,0))&lt;&gt;"",INDEX(Data!M:M,MATCH(A180,Data!B:B,0)),""),"")</f>
        <v/>
      </c>
      <c r="F180" s="169" t="str">
        <f>IFERROR(IF(INDEX(Data!N:N,MATCH(A180,Data!B:B,0))&lt;&gt;"",INDEX(Data!N:N,MATCH(A180,Data!B:B,0)),""),"")</f>
        <v/>
      </c>
      <c r="G180" s="170" t="str">
        <f>IFERROR(IF(INDEX(Data!K:K,MATCH(A180,Data!B:B,0))&lt;&gt;"",INDEX(Data!K:K,MATCH(A180,Data!B:B,0)),""),"")</f>
        <v/>
      </c>
      <c r="H180" s="170" t="str">
        <f>IFERROR(IF(INDEX(Data!L:L,MATCH(A180,Data!B:B,0))&lt;&gt;"",INDEX(Data!L:L,MATCH(A180,Data!B:B,0)),""),"")</f>
        <v/>
      </c>
      <c r="I180" s="170" t="str">
        <f>IFERROR(IF(INDEX(Data!C:C,MATCH(A180,Data!B:B,0))&lt;&gt;"",INDEX(Data!C:C,MATCH(A180,Data!B:B,0)),""),"")</f>
        <v/>
      </c>
      <c r="J180" s="170" t="str">
        <f>IFERROR(IF(INDEX(Data!D:D,MATCH(A180,Data!B:B,0))&lt;&gt;"",INDEX(Data!D:D,MATCH(A180,Data!B:B,0)),""),"")</f>
        <v/>
      </c>
      <c r="K180" s="171" t="str">
        <f>IFERROR(IF(INDEX(Data!H:H,MATCH(A180,Data!B:B,0))&lt;&gt;"",INDEX(Data!H:H,MATCH(A180,Data!B:B,0)),""),"")</f>
        <v/>
      </c>
      <c r="L180" s="166" t="str">
        <f>IFERROR(IF(GETPIVOTDATA("DateRDV",TCD!$B$1,"DT","VA","Bénéficiaire",$A180,L$6,L$5,"Mois (DateRDV)",L$7,"Années (DateRDV)",L$3),1,""),"")</f>
        <v/>
      </c>
      <c r="M180" s="166" t="str">
        <f>IFERROR(IF(GETPIVOTDATA("DateRDV",TCD!$B$1,"DT","VA","Bénéficiaire",$A180,M$6,M$5,"Mois (DateRDV)",M$7,"Années (DateRDV)",M$3),2,""),"")</f>
        <v/>
      </c>
      <c r="N180" s="166" t="str">
        <f>IFERROR(IF(GETPIVOTDATA("DateRDV",TCD!$B$1,"DT","VA","Bénéficiaire",$A180,N$6,N$5,"Mois (DateRDV)",N$7,"Années (DateRDV)",N$3,"Présence","Présent"),3,""),"")</f>
        <v/>
      </c>
      <c r="O180" s="166" t="str">
        <f>IFERROR(IF(GETPIVOTDATA("DateRDV",TCD!$B$1,"DT","VA","Bénéficiaire",$A180,O$6,O$5,"Mois (DateRDV)",O$7,"Années (DateRDV)",O$3,"Présence","Absent"),4,""),"")</f>
        <v/>
      </c>
      <c r="P180" s="166" t="str">
        <f>IFERROR(IF(GETPIVOTDATA("DateRDV",TCD!$B$1,"DT","VA","Bénéficiaire",$A180,P$6,P$5,"Mois (DateRDV)",P$7,"Années (DateRDV)",P$3),1,""),"")</f>
        <v/>
      </c>
      <c r="Q180" s="166" t="str">
        <f>IFERROR(IF(GETPIVOTDATA("DateRDV",TCD!$B$1,"DT","VA","Bénéficiaire",$A180,Q$6,Q$5,"Mois (DateRDV)",Q$7,"Années (DateRDV)",Q$3),2,""),"")</f>
        <v/>
      </c>
      <c r="R180" s="166" t="str">
        <f>IFERROR(IF(GETPIVOTDATA("DateRDV",TCD!$B$1,"DT","VA","Bénéficiaire",$A180,R$6,R$5,"Mois (DateRDV)",R$7,"Années (DateRDV)",R$3,"Présence","Présent"),3,""),"")</f>
        <v/>
      </c>
      <c r="S180" s="166" t="str">
        <f>IFERROR(IF(GETPIVOTDATA("DateRDV",TCD!$B$1,"DT","VA","Bénéficiaire",$A180,S$6,S$5,"Mois (DateRDV)",S$7,"Années (DateRDV)",S$3,"Présence","Absent"),4,""),"")</f>
        <v/>
      </c>
      <c r="T180" s="166" t="str">
        <f>IFERROR(IF(GETPIVOTDATA("DateRDV",TCD!$B$1,"DT","VA","Bénéficiaire",$A180,T$6,T$5,"Mois (DateRDV)",T$7,"Années (DateRDV)",T$3),1,""),"")</f>
        <v/>
      </c>
      <c r="U180" s="166" t="str">
        <f>IFERROR(IF(GETPIVOTDATA("DateRDV",TCD!$B$1,"DT","VA","Bénéficiaire",$A180,U$6,U$5,"Mois (DateRDV)",U$7,"Années (DateRDV)",U$3),2,""),"")</f>
        <v/>
      </c>
      <c r="V180" s="166" t="str">
        <f>IFERROR(IF(GETPIVOTDATA("DateRDV",TCD!$B$1,"DT","VA","Bénéficiaire",$A180,V$6,V$5,"Mois (DateRDV)",V$7,"Années (DateRDV)",V$3,"Présence","Présent"),3,""),"")</f>
        <v/>
      </c>
      <c r="W180" s="166" t="str">
        <f>IFERROR(IF(GETPIVOTDATA("DateRDV",TCD!$B$1,"DT","VA","Bénéficiaire",$A180,W$6,W$5,"Mois (DateRDV)",W$7,"Années (DateRDV)",W$3,"Présence","Absent"),4,""),"")</f>
        <v/>
      </c>
      <c r="X180" s="166" t="str">
        <f>IFERROR(IF(GETPIVOTDATA("DateRDV",TCD!$B$1,"DT","VA","Bénéficiaire",$A180,X$6,X$5,"Mois (DateRDV)",X$7,"Années (DateRDV)",X$3),1,""),"")</f>
        <v/>
      </c>
      <c r="Y180" s="166" t="str">
        <f>IFERROR(IF(GETPIVOTDATA("DateRDV",TCD!$B$1,"DT","VA","Bénéficiaire",$A180,Y$6,Y$5,"Mois (DateRDV)",Y$7,"Années (DateRDV)",Y$3),2,""),"")</f>
        <v/>
      </c>
      <c r="Z180" s="166" t="str">
        <f>IFERROR(IF(GETPIVOTDATA("DateRDV",TCD!$B$1,"DT","VA","Bénéficiaire",$A180,Z$6,Z$5,"Mois (DateRDV)",Z$7,"Années (DateRDV)",Z$3,"Présence","Présent"),3,""),"")</f>
        <v/>
      </c>
      <c r="AA180" s="166" t="str">
        <f>IFERROR(IF(GETPIVOTDATA("DateRDV",TCD!$B$1,"DT","VA","Bénéficiaire",$A180,AA$6,AA$5,"Mois (DateRDV)",AA$7,"Années (DateRDV)",AA$3,"Présence","Absent"),4,""),"")</f>
        <v/>
      </c>
      <c r="AB180" s="166" t="str">
        <f>IFERROR(IF(GETPIVOTDATA("DateRDV",TCD!$B$1,"DT","VA","Bénéficiaire",$A180,AB$6,AB$5,"Mois (DateRDV)",AB$7,"Années (DateRDV)",AB$3),1,""),"")</f>
        <v/>
      </c>
      <c r="AC180" s="166" t="str">
        <f>IFERROR(IF(GETPIVOTDATA("DateRDV",TCD!$B$1,"DT","VA","Bénéficiaire",$A180,AC$6,AC$5,"Mois (DateRDV)",AC$7,"Années (DateRDV)",AC$3),2,""),"")</f>
        <v/>
      </c>
      <c r="AD180" s="166" t="str">
        <f>IFERROR(IF(GETPIVOTDATA("DateRDV",TCD!$B$1,"DT","VA","Bénéficiaire",$A180,AD$6,AD$5,"Mois (DateRDV)",AD$7,"Années (DateRDV)",AD$3,"Présence","Présent"),3,""),"")</f>
        <v/>
      </c>
      <c r="AE180" s="166" t="str">
        <f>IFERROR(IF(GETPIVOTDATA("DateRDV",TCD!$B$1,"DT","VA","Bénéficiaire",$A180,AE$6,AE$5,"Mois (DateRDV)",AE$7,"Années (DateRDV)",AE$3,"Présence","Absent"),4,""),"")</f>
        <v/>
      </c>
      <c r="AF180" s="166" t="str">
        <f>IFERROR(IF(GETPIVOTDATA("DateRDV",TCD!$B$1,"DT","VA","Bénéficiaire",$A180,AF$6,AF$5,"Mois (DateRDV)",AF$7,"Années (DateRDV)",AF$3),1,""),"")</f>
        <v/>
      </c>
      <c r="AG180" s="166" t="str">
        <f>IFERROR(IF(GETPIVOTDATA("DateRDV",TCD!$B$1,"DT","VA","Bénéficiaire",$A180,AG$6,AG$5,"Mois (DateRDV)",AG$7,"Années (DateRDV)",AG$3),2,""),"")</f>
        <v/>
      </c>
      <c r="AH180" s="166" t="str">
        <f>IFERROR(IF(GETPIVOTDATA("DateRDV",TCD!$B$1,"DT","VA","Bénéficiaire",$A180,AH$6,AH$5,"Mois (DateRDV)",AH$7,"Années (DateRDV)",AH$3,"Présence","Présent"),3,""),"")</f>
        <v/>
      </c>
      <c r="AI180" s="166" t="str">
        <f>IFERROR(IF(GETPIVOTDATA("DateRDV",TCD!$B$1,"DT","VA","Bénéficiaire",$A180,AI$6,AI$5,"Mois (DateRDV)",AI$7,"Années (DateRDV)",AI$3,"Présence","Absent"),4,""),"")</f>
        <v/>
      </c>
      <c r="AJ180" s="166" t="str">
        <f>IFERROR(IF(GETPIVOTDATA("DateRDV",TCD!$B$1,"DT","VA","Bénéficiaire",$A180,AJ$6,AJ$5,"Mois (DateRDV)",AJ$7,"Années (DateRDV)",AJ$3),1,""),"")</f>
        <v/>
      </c>
      <c r="AK180" s="166" t="str">
        <f>IFERROR(IF(GETPIVOTDATA("DateRDV",TCD!$B$1,"DT","VA","Bénéficiaire",$A180,AK$6,AK$5,"Mois (DateRDV)",AK$7,"Années (DateRDV)",AK$3),2,""),"")</f>
        <v/>
      </c>
      <c r="AL180" s="166" t="str">
        <f>IFERROR(IF(GETPIVOTDATA("DateRDV",TCD!$B$1,"DT","VA","Bénéficiaire",$A180,AL$6,AL$5,"Mois (DateRDV)",AL$7,"Années (DateRDV)",AL$3,"Présence","Présent"),3,""),"")</f>
        <v/>
      </c>
      <c r="AM180" s="166" t="str">
        <f>IFERROR(IF(GETPIVOTDATA("DateRDV",TCD!$B$1,"DT","VA","Bénéficiaire",$A180,AM$6,AM$5,"Mois (DateRDV)",AM$7,"Années (DateRDV)",AM$3,"Présence","Absent"),4,""),"")</f>
        <v/>
      </c>
      <c r="AN180" s="166" t="str">
        <f>IFERROR(IF(GETPIVOTDATA("DateRDV",TCD!$B$1,"DT","VA","Bénéficiaire",$A180,AN$6,AN$5,"Mois (DateRDV)",AN$7,"Années (DateRDV)",AN$3),1,""),"")</f>
        <v/>
      </c>
      <c r="AO180" s="166" t="str">
        <f>IFERROR(IF(GETPIVOTDATA("DateRDV",TCD!$B$1,"DT","VA","Bénéficiaire",$A180,AO$6,AO$5,"Mois (DateRDV)",AO$7,"Années (DateRDV)",AO$3),2,""),"")</f>
        <v/>
      </c>
      <c r="AP180" s="166" t="str">
        <f>IFERROR(IF(GETPIVOTDATA("DateRDV",TCD!$B$1,"DT","VA","Bénéficiaire",$A180,AP$6,AP$5,"Mois (DateRDV)",AP$7,"Années (DateRDV)",AP$3,"Présence","Présent"),3,""),"")</f>
        <v/>
      </c>
      <c r="AQ180" s="166" t="str">
        <f>IFERROR(IF(GETPIVOTDATA("DateRDV",TCD!$B$1,"DT","VA","Bénéficiaire",$A180,AQ$6,AQ$5,"Mois (DateRDV)",AQ$7,"Années (DateRDV)",AQ$3,"Présence","Absent"),4,""),"")</f>
        <v/>
      </c>
      <c r="AR180" s="166" t="str">
        <f>IFERROR(IF(GETPIVOTDATA("DateRDV",TCD!$B$1,"DT","VA","Bénéficiaire",$A180,AR$6,AR$5,"Mois (DateRDV)",AR$7,"Années (DateRDV)",AR$3),1,""),"")</f>
        <v/>
      </c>
      <c r="AS180" s="166" t="str">
        <f>IFERROR(IF(GETPIVOTDATA("DateRDV",TCD!$B$1,"DT","VA","Bénéficiaire",$A180,AS$6,AS$5,"Mois (DateRDV)",AS$7,"Années (DateRDV)",AS$3),2,""),"")</f>
        <v/>
      </c>
      <c r="AT180" s="166" t="str">
        <f>IFERROR(IF(GETPIVOTDATA("DateRDV",TCD!$B$1,"DT","VA","Bénéficiaire",$A180,AT$6,AT$5,"Mois (DateRDV)",AT$7,"Années (DateRDV)",AT$3,"Présence","Présent"),3,""),"")</f>
        <v/>
      </c>
      <c r="AU180" s="166" t="str">
        <f>IFERROR(IF(GETPIVOTDATA("DateRDV",TCD!$B$1,"DT","VA","Bénéficiaire",$A180,AU$6,AU$5,"Mois (DateRDV)",AU$7,"Années (DateRDV)",AU$3,"Présence","Absent"),4,""),"")</f>
        <v/>
      </c>
      <c r="AV180" s="166" t="str">
        <f>IFERROR(IF(GETPIVOTDATA("DateRDV",TCD!$B$1,"DT","VA","Bénéficiaire",$A180,AV$6,AV$5,"Mois (DateRDV)",AV$7,"Années (DateRDV)",AV$3),1,""),"")</f>
        <v/>
      </c>
      <c r="AW180" s="166" t="str">
        <f>IFERROR(IF(GETPIVOTDATA("DateRDV",TCD!$B$1,"DT","VA","Bénéficiaire",$A180,AW$6,AW$5,"Mois (DateRDV)",AW$7,"Années (DateRDV)",AW$3),2,""),"")</f>
        <v/>
      </c>
      <c r="AX180" s="166" t="str">
        <f>IFERROR(IF(GETPIVOTDATA("DateRDV",TCD!$B$1,"DT","VA","Bénéficiaire",$A180,AX$6,AX$5,"Mois (DateRDV)",AX$7,"Années (DateRDV)",AX$3,"Présence","Présent"),3,""),"")</f>
        <v/>
      </c>
      <c r="AY180" s="166" t="str">
        <f>IFERROR(IF(GETPIVOTDATA("DateRDV",TCD!$B$1,"DT","VA","Bénéficiaire",$A180,AY$6,AY$5,"Mois (DateRDV)",AY$7,"Années (DateRDV)",AY$3,"Présence","Absent"),4,""),"")</f>
        <v/>
      </c>
      <c r="AZ180" s="166" t="str">
        <f>IFERROR(IF(GETPIVOTDATA("DateRDV",TCD!$B$1,"DT","VA","Bénéficiaire",$A180,AZ$6,AZ$5,"Mois (DateRDV)",AZ$7,"Années (DateRDV)",AZ$3),1,""),"")</f>
        <v/>
      </c>
      <c r="BA180" s="166" t="str">
        <f>IFERROR(IF(GETPIVOTDATA("DateRDV",TCD!$B$1,"DT","VA","Bénéficiaire",$A180,BA$6,BA$5,"Mois (DateRDV)",BA$7,"Années (DateRDV)",BA$3),2,""),"")</f>
        <v/>
      </c>
      <c r="BB180" s="166" t="str">
        <f>IFERROR(IF(GETPIVOTDATA("DateRDV",TCD!$B$1,"DT","VA","Bénéficiaire",$A180,BB$6,BB$5,"Mois (DateRDV)",BB$7,"Années (DateRDV)",BB$3,"Présence","Présent"),3,""),"")</f>
        <v/>
      </c>
      <c r="BC180" s="166" t="str">
        <f>IFERROR(IF(GETPIVOTDATA("DateRDV",TCD!$B$1,"DT","VA","Bénéficiaire",$A180,BC$6,BC$5,"Mois (DateRDV)",BC$7,"Années (DateRDV)",BC$3,"Présence","Absent"),4,""),"")</f>
        <v/>
      </c>
      <c r="BD180" s="166" t="str">
        <f>IFERROR(IF(GETPIVOTDATA("DateRDV",TCD!$B$1,"DT","VA","Bénéficiaire",$A180,BD$6,BD$5,"Mois (DateRDV)",BD$7,"Années (DateRDV)",BD$3),1,""),"")</f>
        <v/>
      </c>
      <c r="BE180" s="166" t="str">
        <f>IFERROR(IF(GETPIVOTDATA("DateRDV",TCD!$B$1,"DT","VA","Bénéficiaire",$A180,BE$6,BE$5,"Mois (DateRDV)",BE$7,"Années (DateRDV)",BE$3),2,""),"")</f>
        <v/>
      </c>
      <c r="BF180" s="166" t="str">
        <f>IFERROR(IF(GETPIVOTDATA("DateRDV",TCD!$B$1,"DT","VA","Bénéficiaire",$A180,BF$6,BF$5,"Mois (DateRDV)",BF$7,"Années (DateRDV)",BF$3,"Présence","Présent"),3,""),"")</f>
        <v/>
      </c>
      <c r="BG180" s="166" t="str">
        <f>IFERROR(IF(GETPIVOTDATA("DateRDV",TCD!$B$1,"DT","VA","Bénéficiaire",$A180,BG$6,BG$5,"Mois (DateRDV)",BG$7,"Années (DateRDV)",BG$3,"Présence","Absent"),4,""),"")</f>
        <v/>
      </c>
      <c r="BH180" s="166" t="str">
        <f>IFERROR(IF(GETPIVOTDATA("DateRDV",TCD!$B$1,"DT","VA","Bénéficiaire",$A180,BH$6,BH$5,"Mois (DateRDV)",BH$7,"Années (DateRDV)",BH$3),1,""),"")</f>
        <v/>
      </c>
      <c r="BI180" s="166" t="str">
        <f>IFERROR(IF(GETPIVOTDATA("DateRDV",TCD!$B$1,"DT","VA","Bénéficiaire",$A180,BI$6,BI$5,"Mois (DateRDV)",BI$7,"Années (DateRDV)",BI$3),2,""),"")</f>
        <v/>
      </c>
      <c r="BJ180" s="166" t="str">
        <f>IFERROR(IF(GETPIVOTDATA("DateRDV",TCD!$B$1,"DT","VA","Bénéficiaire",$A180,BJ$6,BJ$5,"Mois (DateRDV)",BJ$7,"Années (DateRDV)",BJ$3,"Présence","Présent"),3,""),"")</f>
        <v/>
      </c>
      <c r="BK180" s="166" t="str">
        <f>IFERROR(IF(GETPIVOTDATA("DateRDV",TCD!$B$1,"DT","VA","Bénéficiaire",$A180,BK$6,BK$5,"Mois (DateRDV)",BK$7,"Années (DateRDV)",BK$3,"Présence","Absent"),4,""),"")</f>
        <v/>
      </c>
      <c r="BL180" s="166" t="str">
        <f>IFERROR(IF(GETPIVOTDATA("DateRDV",TCD!$B$1,"DT","VA","Bénéficiaire",$A180,BL$6,BL$5,"Mois (DateRDV)",BL$7,"Années (DateRDV)",BL$3),1,""),"")</f>
        <v/>
      </c>
      <c r="BM180" s="166" t="str">
        <f>IFERROR(IF(GETPIVOTDATA("DateRDV",TCD!$B$1,"DT","VA","Bénéficiaire",$A180,BM$6,BM$5,"Mois (DateRDV)",BM$7,"Années (DateRDV)",BM$3),2,""),"")</f>
        <v/>
      </c>
      <c r="BN180" s="166" t="str">
        <f>IFERROR(IF(GETPIVOTDATA("DateRDV",TCD!$B$1,"DT","VA","Bénéficiaire",$A180,BN$6,BN$5,"Mois (DateRDV)",BN$7,"Années (DateRDV)",BN$3,"Présence","Présent"),3,""),"")</f>
        <v/>
      </c>
      <c r="BO180" s="166" t="str">
        <f>IFERROR(IF(GETPIVOTDATA("DateRDV",TCD!$B$1,"DT","VA","Bénéficiaire",$A180,BO$6,BO$5,"Mois (DateRDV)",BO$7,"Années (DateRDV)",BO$3,"Présence","Absent"),4,""),"")</f>
        <v/>
      </c>
      <c r="BP180" s="166" t="str">
        <f>IFERROR(IF(GETPIVOTDATA("DateRDV",TCD!$B$1,"DT","VA","Bénéficiaire",$A180,BP$6,BP$5,"Mois (DateRDV)",BP$7,"Années (DateRDV)",BP$3),1,""),"")</f>
        <v/>
      </c>
      <c r="BQ180" s="166" t="str">
        <f>IFERROR(IF(GETPIVOTDATA("DateRDV",TCD!$B$1,"DT","VA","Bénéficiaire",$A180,BQ$6,BQ$5,"Mois (DateRDV)",BQ$7,"Années (DateRDV)",BQ$3),2,""),"")</f>
        <v/>
      </c>
      <c r="BR180" s="166" t="str">
        <f>IFERROR(IF(GETPIVOTDATA("DateRDV",TCD!$B$1,"DT","VA","Bénéficiaire",$A180,BR$6,BR$5,"Mois (DateRDV)",BR$7,"Années (DateRDV)",BR$3,"Présence","Présent"),3,""),"")</f>
        <v/>
      </c>
      <c r="BS180" s="166" t="str">
        <f>IFERROR(IF(GETPIVOTDATA("DateRDV",TCD!$B$1,"DT","VA","Bénéficiaire",$A180,BS$6,BS$5,"Mois (DateRDV)",BS$7,"Années (DateRDV)",BS$3,"Présence","Absent"),4,""),"")</f>
        <v/>
      </c>
      <c r="BT180" s="166" t="str">
        <f>IFERROR(IF(GETPIVOTDATA("DateRDV",TCD!$B$1,"DT","VA","Bénéficiaire",$A180,BT$6,BT$5,"Mois (DateRDV)",BT$7,"Années (DateRDV)",BT$3),1,""),"")</f>
        <v/>
      </c>
      <c r="BU180" s="166" t="str">
        <f>IFERROR(IF(GETPIVOTDATA("DateRDV",TCD!$B$1,"DT","VA","Bénéficiaire",$A180,BU$6,BU$5,"Mois (DateRDV)",BU$7,"Années (DateRDV)",BU$3),2,""),"")</f>
        <v/>
      </c>
      <c r="BV180" s="166" t="str">
        <f>IFERROR(IF(GETPIVOTDATA("DateRDV",TCD!$B$1,"DT","VA","Bénéficiaire",$A180,BV$6,BV$5,"Mois (DateRDV)",BV$7,"Années (DateRDV)",BV$3,"Présence","Présent"),3,""),"")</f>
        <v/>
      </c>
      <c r="BW180" s="166" t="str">
        <f>IFERROR(IF(GETPIVOTDATA("DateRDV",TCD!$B$1,"DT","VA","Bénéficiaire",$A180,BW$6,BW$5,"Mois (DateRDV)",BW$7,"Années (DateRDV)",BW$3,"Présence","Absent"),4,""),"")</f>
        <v/>
      </c>
      <c r="BX180" s="166" t="str">
        <f>IFERROR(IF(GETPIVOTDATA("DateRDV",TCD!$B$1,"DT","VA","Bénéficiaire",$A180,BX$6,BX$5,"Mois (DateRDV)",BX$7,"Années (DateRDV)",BX$3),1,""),"")</f>
        <v/>
      </c>
      <c r="BY180" s="166" t="str">
        <f>IFERROR(IF(GETPIVOTDATA("DateRDV",TCD!$B$1,"DT","VA","Bénéficiaire",$A180,BY$6,BY$5,"Mois (DateRDV)",BY$7,"Années (DateRDV)",BY$3),2,""),"")</f>
        <v/>
      </c>
      <c r="BZ180" s="166" t="str">
        <f>IFERROR(IF(GETPIVOTDATA("DateRDV",TCD!$B$1,"DT","VA","Bénéficiaire",$A180,BZ$6,BZ$5,"Mois (DateRDV)",BZ$7,"Années (DateRDV)",BZ$3,"Présence","Présent"),3,""),"")</f>
        <v/>
      </c>
      <c r="CA180" s="166" t="str">
        <f>IFERROR(IF(GETPIVOTDATA("DateRDV",TCD!$B$1,"DT","VA","Bénéficiaire",$A180,CA$6,CA$5,"Mois (DateRDV)",CA$7,"Années (DateRDV)",CA$3,"Présence","Absent"),4,""),"")</f>
        <v/>
      </c>
      <c r="CB180" s="166" t="str">
        <f>IFERROR(IF(GETPIVOTDATA("DateRDV",TCD!$B$1,"DT","VA","Bénéficiaire",$A180,CB$6,CB$5,"Mois (DateRDV)",CB$7,"Années (DateRDV)",CB$3),1,""),"")</f>
        <v/>
      </c>
      <c r="CC180" s="166" t="str">
        <f>IFERROR(IF(GETPIVOTDATA("DateRDV",TCD!$B$1,"DT","VA","Bénéficiaire",$A180,CC$6,CC$5,"Mois (DateRDV)",CC$7,"Années (DateRDV)",CC$3),2,""),"")</f>
        <v/>
      </c>
      <c r="CD180" s="166" t="str">
        <f>IFERROR(IF(GETPIVOTDATA("DateRDV",TCD!$B$1,"DT","VA","Bénéficiaire",$A180,CD$6,CD$5,"Mois (DateRDV)",CD$7,"Années (DateRDV)",CD$3,"Présence","Présent"),3,""),"")</f>
        <v/>
      </c>
      <c r="CE180" s="166" t="str">
        <f>IFERROR(IF(GETPIVOTDATA("DateRDV",TCD!$B$1,"DT","VA","Bénéficiaire",$A180,CE$6,CE$5,"Mois (DateRDV)",CE$7,"Années (DateRDV)",CE$3,"Présence","Absent"),4,""),"")</f>
        <v/>
      </c>
      <c r="CF180" s="166" t="str">
        <f>IFERROR(IF(GETPIVOTDATA("DateRDV",TCD!$B$1,"DT","VA","Bénéficiaire",$A180,CF$6,CF$5,"Mois (DateRDV)",CF$7,"Années (DateRDV)",CF$3),1,""),"")</f>
        <v/>
      </c>
      <c r="CG180" s="166" t="str">
        <f>IFERROR(IF(GETPIVOTDATA("DateRDV",TCD!$B$1,"DT","VA","Bénéficiaire",$A180,CG$6,CG$5,"Mois (DateRDV)",CG$7,"Années (DateRDV)",CG$3),2,""),"")</f>
        <v/>
      </c>
      <c r="CH180" s="166" t="str">
        <f>IFERROR(IF(GETPIVOTDATA("DateRDV",TCD!$B$1,"DT","VA","Bénéficiaire",$A180,CH$6,CH$5,"Mois (DateRDV)",CH$7,"Années (DateRDV)",CH$3,"Présence","Présent"),3,""),"")</f>
        <v/>
      </c>
      <c r="CI180" s="166" t="str">
        <f>IFERROR(IF(GETPIVOTDATA("DateRDV",TCD!$B$1,"DT","VA","Bénéficiaire",$A180,CI$6,CI$5,"Mois (DateRDV)",CI$7,"Années (DateRDV)",CI$3,"Présence","Absent"),4,""),"")</f>
        <v/>
      </c>
      <c r="CJ180" s="166" t="str">
        <f>IFERROR(IF(GETPIVOTDATA("DateRDV",TCD!$B$1,"DT","VA","Bénéficiaire",$A180,CJ$6,CJ$5,"Mois (DateRDV)",CJ$7,"Années (DateRDV)",CJ$3),1,""),"")</f>
        <v/>
      </c>
      <c r="CK180" s="166" t="str">
        <f>IFERROR(IF(GETPIVOTDATA("DateRDV",TCD!$B$1,"DT","VA","Bénéficiaire",$A180,CK$6,CK$5,"Mois (DateRDV)",CK$7,"Années (DateRDV)",CK$3),2,""),"")</f>
        <v/>
      </c>
      <c r="CL180" s="166" t="str">
        <f>IFERROR(IF(GETPIVOTDATA("DateRDV",TCD!$B$1,"DT","VA","Bénéficiaire",$A180,VE$6,VE$5,"Mois (DateRDV)",VE$7,"Années (DateRDV)",VE$3,"Présence","Présent"),3,""),"")</f>
        <v/>
      </c>
      <c r="CM180" s="166" t="str">
        <f>IFERROR(IF(GETPIVOTDATA("DateRDV",TCD!$B$1,"DT","VA","Bénéficiaire",$A180,CM$6,CM$5,"Mois (DateRDV)",CM$7,"Années (DateRDV)",CM$3,"Présence","Absent"),4,""),"")</f>
        <v/>
      </c>
      <c r="CN180" s="166" t="str">
        <f>IFERROR(IF(GETPIVOTDATA("DateRDV",TCD!$B$1,"DT","VA","Bénéficiaire",$A180,CN$6,CN$5,"Mois (DateRDV)",CN$7,"Années (DateRDV)",CN$3),1,""),"")</f>
        <v/>
      </c>
      <c r="CO180" s="166" t="str">
        <f>IFERROR(IF(GETPIVOTDATA("DateRDV",TCD!$B$1,"DT","VA","Bénéficiaire",$A180,CO$6,CO$5,"Mois (DateRDV)",CO$7,"Années (DateRDV)",CO$3),2,""),"")</f>
        <v/>
      </c>
      <c r="CP180" s="166" t="str">
        <f>IFERROR(IF(GETPIVOTDATA("DateRDV",TCD!$B$1,"DT","VA","Bénéficiaire",$A180,CP$6,CP$5,"Mois (DateRDV)",CP$7,"Années (DateRDV)",CP$3,"Présence","Présent"),3,""),"")</f>
        <v/>
      </c>
      <c r="CQ180" s="166" t="str">
        <f>IFERROR(IF(GETPIVOTDATA("DateRDV",TCD!$B$1,"DT","VA","Bénéficiaire",$A180,CQ$6,CQ$5,"Mois (DateRDV)",CQ$7,"Années (DateRDV)",CQ$3,"Présence","Absent"),4,""),"")</f>
        <v/>
      </c>
      <c r="CR180" s="166" t="str">
        <f>IFERROR(IF(GETPIVOTDATA("DateRDV",TCD!$B$1,"DT","VA","Bénéficiaire",$A180,CR$6,CR$5,"Mois (DateRDV)",CR$7,"Années (DateRDV)",CR$3),1,""),"")</f>
        <v/>
      </c>
      <c r="CS180" s="166" t="str">
        <f>IFERROR(IF(GETPIVOTDATA("DateRDV",TCD!$B$1,"DT","VA","Bénéficiaire",$A180,CS$6,CS$5,"Mois (DateRDV)",CS$7,"Années (DateRDV)",CS$3),2,""),"")</f>
        <v/>
      </c>
      <c r="CT180" s="166" t="str">
        <f>IFERROR(IF(GETPIVOTDATA("DateRDV",TCD!$B$1,"DT","VA","Bénéficiaire",$A180,CT$6,CT$5,"Mois (DateRDV)",CT$7,"Années (DateRDV)",CT$3,"Présence","Présent"),3,""),"")</f>
        <v/>
      </c>
      <c r="CU180" s="166" t="str">
        <f>IFERROR(IF(GETPIVOTDATA("DateRDV",TCD!$B$1,"DT","VA","Bénéficiaire",$A180,CU$6,CU$5,"Mois (DateRDV)",CU$7,"Années (DateRDV)",CU$3,"Présence","Absent"),4,""),"")</f>
        <v/>
      </c>
      <c r="CV180" s="166" t="str">
        <f>IFERROR(IF(GETPIVOTDATA("DateRDV",TCD!$B$1,"DT","VA","Bénéficiaire",$A180,CV$6,CV$5,"Mois (DateRDV)",CV$7,"Années (DateRDV)",CV$3),1,""),"")</f>
        <v/>
      </c>
      <c r="CW180" s="166" t="str">
        <f>IFERROR(IF(GETPIVOTDATA("DateRDV",TCD!$B$1,"DT","VA","Bénéficiaire",$A180,CW$6,CW$5,"Mois (DateRDV)",CW$7,"Années (DateRDV)",CW$3),2,""),"")</f>
        <v/>
      </c>
      <c r="CX180" s="166" t="str">
        <f>IFERROR(IF(GETPIVOTDATA("DateRDV",TCD!$B$1,"DT","VA","Bénéficiaire",$A180,CX$6,CX$5,"Mois (DateRDV)",CX$7,"Années (DateRDV)",CX$3,"Présence","Présent"),3,""),"")</f>
        <v/>
      </c>
      <c r="CY180" s="166" t="str">
        <f>IFERROR(IF(GETPIVOTDATA("DateRDV",TCD!$B$1,"DT","VA","Bénéficiaire",$A180,CY$6,CY$5,"Mois (DateRDV)",CY$7,"Années (DateRDV)",CY$3,"Présence","Absent"),4,""),"")</f>
        <v/>
      </c>
      <c r="CZ180" s="166" t="str">
        <f>IFERROR(IF(GETPIVOTDATA("DateRDV",TCD!$B$1,"DT","VA","Bénéficiaire",$A180,CZ$6,CZ$5,"Mois (DateRDV)",CZ$7,"Années (DateRDV)",CZ$3),1,""),"")</f>
        <v/>
      </c>
      <c r="DA180" s="166" t="str">
        <f>IFERROR(IF(GETPIVOTDATA("DateRDV",TCD!$B$1,"DT","VA","Bénéficiaire",$A180,DA$6,DA$5,"Mois (DateRDV)",DA$7,"Années (DateRDV)",DA$3),2,""),"")</f>
        <v/>
      </c>
      <c r="DB180" s="166" t="str">
        <f>IFERROR(IF(GETPIVOTDATA("DateRDV",TCD!$B$1,"DT","VA","Bénéficiaire",$A180,DB$6,DB$5,"Mois (DateRDV)",DB$7,"Années (DateRDV)",DB$3,"Présence","Présent"),3,""),"")</f>
        <v/>
      </c>
      <c r="DC180" s="166" t="str">
        <f>IFERROR(IF(GETPIVOTDATA("DateRDV",TCD!$B$1,"DT","VA","Bénéficiaire",$A180,DC$6,DC$5,"Mois (DateRDV)",DC$7,"Années (DateRDV)",DC$3,"Présence","Absent"),4,""),"")</f>
        <v/>
      </c>
      <c r="DD180" s="166" t="str">
        <f>IFERROR(IF(GETPIVOTDATA("DateRDV",TCD!$B$1,"DT","VA","Bénéficiaire",$A180,DD$6,DD$5,"Mois (DateRDV)",DD$7,"Années (DateRDV)",DD$3),1,""),"")</f>
        <v/>
      </c>
      <c r="DE180" s="166" t="str">
        <f>IFERROR(IF(GETPIVOTDATA("DateRDV",TCD!$B$1,"DT","VA","Bénéficiaire",$A180,DE$6,DE$5,"Mois (DateRDV)",DE$7,"Années (DateRDV)",DE$3),2,""),"")</f>
        <v/>
      </c>
      <c r="DF180" s="166" t="str">
        <f>IFERROR(IF(GETPIVOTDATA("DateRDV",TCD!$B$1,"DT","VA","Bénéficiaire",$A180,DF$6,DF$5,"Mois (DateRDV)",DF$7,"Années (DateRDV)",DF$3,"Présence","Présent"),3,""),"")</f>
        <v/>
      </c>
      <c r="DG180" s="166" t="str">
        <f>IFERROR(IF(GETPIVOTDATA("DateRDV",TCD!$B$1,"DT","VA","Bénéficiaire",$A180,DG$6,DG$5,"Mois (DateRDV)",DG$7,"Années (DateRDV)",DG$3,"Présence","Absent"),4,""),"")</f>
        <v/>
      </c>
      <c r="DH180" s="166" t="str">
        <f>IFERROR(IF(GETPIVOTDATA("DateRDV",TCD!$B$1,"DT","VA","Bénéficiaire",$A180,DH$6,DH$5,"Mois (DateRDV)",DH$7,"Années (DateRDV)",DH$3),1,""),"")</f>
        <v/>
      </c>
      <c r="DI180" s="166" t="str">
        <f>IFERROR(IF(GETPIVOTDATA("DateRDV",TCD!$B$1,"DT","VA","Bénéficiaire",$A180,DI$6,DI$5,"Mois (DateRDV)",DI$7,"Années (DateRDV)",DI$3),2,""),"")</f>
        <v/>
      </c>
      <c r="DJ180" s="166" t="str">
        <f>IFERROR(IF(GETPIVOTDATA("DateRDV",TCD!$B$1,"DT","VA","Bénéficiaire",$A180,DJ$6,DJ$5,"Mois (DateRDV)",DJ$7,"Années (DateRDV)",DJ$3,"Présence","Présent"),3,""),"")</f>
        <v/>
      </c>
      <c r="DK180" s="166" t="str">
        <f>IFERROR(IF(GETPIVOTDATA("DateRDV",TCD!$B$1,"DT","VA","Bénéficiaire",$A180,DK$6,DK$5,"Mois (DateRDV)",DK$7,"Années (DateRDV)",DK$3,"Présence","Absent"),4,""),"")</f>
        <v/>
      </c>
      <c r="DL180" s="166" t="str">
        <f>IFERROR(IF(GETPIVOTDATA("DateRDV",TCD!$B$1,"DT","VA","Bénéficiaire",$A180,DL$6,DL$5,"Mois (DateRDV)",DL$7,"Années (DateRDV)",DL$3),1,""),"")</f>
        <v/>
      </c>
      <c r="DM180" s="166" t="str">
        <f>IFERROR(IF(GETPIVOTDATA("DateRDV",TCD!$B$1,"DT","VA","Bénéficiaire",$A180,DM$6,DM$5,"Mois (DateRDV)",DM$7,"Années (DateRDV)",DM$3),2,""),"")</f>
        <v/>
      </c>
      <c r="DN180" s="166" t="str">
        <f>IFERROR(IF(GETPIVOTDATA("DateRDV",TCD!$B$1,"DT","VA","Bénéficiaire",$A180,DN$6,DN$5,"Mois (DateRDV)",DN$7,"Années (DateRDV)",DN$3,"Présence","Présent"),3,""),"")</f>
        <v/>
      </c>
      <c r="DO180" s="166" t="str">
        <f>IFERROR(IF(GETPIVOTDATA("DateRDV",TCD!$B$1,"DT","VA","Bénéficiaire",$A180,DO$6,DO$5,"Mois (DateRDV)",DO$7,"Années (DateRDV)",DO$3,"Présence","Absent"),4,""),"")</f>
        <v/>
      </c>
    </row>
    <row r="181" spans="2:119" x14ac:dyDescent="0.2">
      <c r="B181" s="169" t="str">
        <f>IFERROR(IF(INDEX(Data!P:P,MATCH(A181,Data!B:B,0))&lt;&gt;"",INDEX(Data!P:P,MATCH(A181,Data!B:B,0)),""),"")</f>
        <v/>
      </c>
      <c r="C181" s="169" t="str">
        <f>IFERROR(IF(INDEX(Data!O:O,MATCH(A181,Data!B:B,0))&lt;&gt;"",INDEX(Data!O:O,MATCH(A181,Data!B:B,0)),""),"")</f>
        <v/>
      </c>
      <c r="D181" s="169" t="str">
        <f>IFERROR(IF(INDEX(Data!J:J,MATCH(A181,Data!B:B,0))&lt;&gt;"",INDEX(Data!J:J,MATCH(A181,Data!B:B,0)),""),"")</f>
        <v/>
      </c>
      <c r="E181" s="169" t="str">
        <f>IFERROR(IF(INDEX(Data!M:M,MATCH(A181,Data!B:B,0))&lt;&gt;"",INDEX(Data!M:M,MATCH(A181,Data!B:B,0)),""),"")</f>
        <v/>
      </c>
      <c r="F181" s="169" t="str">
        <f>IFERROR(IF(INDEX(Data!N:N,MATCH(A181,Data!B:B,0))&lt;&gt;"",INDEX(Data!N:N,MATCH(A181,Data!B:B,0)),""),"")</f>
        <v/>
      </c>
      <c r="G181" s="170" t="str">
        <f>IFERROR(IF(INDEX(Data!K:K,MATCH(A181,Data!B:B,0))&lt;&gt;"",INDEX(Data!K:K,MATCH(A181,Data!B:B,0)),""),"")</f>
        <v/>
      </c>
      <c r="H181" s="170" t="str">
        <f>IFERROR(IF(INDEX(Data!L:L,MATCH(A181,Data!B:B,0))&lt;&gt;"",INDEX(Data!L:L,MATCH(A181,Data!B:B,0)),""),"")</f>
        <v/>
      </c>
      <c r="I181" s="170" t="str">
        <f>IFERROR(IF(INDEX(Data!C:C,MATCH(A181,Data!B:B,0))&lt;&gt;"",INDEX(Data!C:C,MATCH(A181,Data!B:B,0)),""),"")</f>
        <v/>
      </c>
      <c r="J181" s="170" t="str">
        <f>IFERROR(IF(INDEX(Data!D:D,MATCH(A181,Data!B:B,0))&lt;&gt;"",INDEX(Data!D:D,MATCH(A181,Data!B:B,0)),""),"")</f>
        <v/>
      </c>
      <c r="K181" s="171" t="str">
        <f>IFERROR(IF(INDEX(Data!H:H,MATCH(A181,Data!B:B,0))&lt;&gt;"",INDEX(Data!H:H,MATCH(A181,Data!B:B,0)),""),"")</f>
        <v/>
      </c>
      <c r="L181" s="166" t="str">
        <f>IFERROR(IF(GETPIVOTDATA("DateRDV",TCD!$B$1,"DT","VA","Bénéficiaire",$A181,L$6,L$5,"Mois (DateRDV)",L$7,"Années (DateRDV)",L$3),1,""),"")</f>
        <v/>
      </c>
      <c r="M181" s="166" t="str">
        <f>IFERROR(IF(GETPIVOTDATA("DateRDV",TCD!$B$1,"DT","VA","Bénéficiaire",$A181,M$6,M$5,"Mois (DateRDV)",M$7,"Années (DateRDV)",M$3),2,""),"")</f>
        <v/>
      </c>
      <c r="N181" s="166" t="str">
        <f>IFERROR(IF(GETPIVOTDATA("DateRDV",TCD!$B$1,"DT","VA","Bénéficiaire",$A181,N$6,N$5,"Mois (DateRDV)",N$7,"Années (DateRDV)",N$3,"Présence","Présent"),3,""),"")</f>
        <v/>
      </c>
      <c r="O181" s="166" t="str">
        <f>IFERROR(IF(GETPIVOTDATA("DateRDV",TCD!$B$1,"DT","VA","Bénéficiaire",$A181,O$6,O$5,"Mois (DateRDV)",O$7,"Années (DateRDV)",O$3,"Présence","Absent"),4,""),"")</f>
        <v/>
      </c>
      <c r="P181" s="166" t="str">
        <f>IFERROR(IF(GETPIVOTDATA("DateRDV",TCD!$B$1,"DT","VA","Bénéficiaire",$A181,P$6,P$5,"Mois (DateRDV)",P$7,"Années (DateRDV)",P$3),1,""),"")</f>
        <v/>
      </c>
      <c r="Q181" s="166" t="str">
        <f>IFERROR(IF(GETPIVOTDATA("DateRDV",TCD!$B$1,"DT","VA","Bénéficiaire",$A181,Q$6,Q$5,"Mois (DateRDV)",Q$7,"Années (DateRDV)",Q$3),2,""),"")</f>
        <v/>
      </c>
      <c r="R181" s="166" t="str">
        <f>IFERROR(IF(GETPIVOTDATA("DateRDV",TCD!$B$1,"DT","VA","Bénéficiaire",$A181,R$6,R$5,"Mois (DateRDV)",R$7,"Années (DateRDV)",R$3,"Présence","Présent"),3,""),"")</f>
        <v/>
      </c>
      <c r="S181" s="166" t="str">
        <f>IFERROR(IF(GETPIVOTDATA("DateRDV",TCD!$B$1,"DT","VA","Bénéficiaire",$A181,S$6,S$5,"Mois (DateRDV)",S$7,"Années (DateRDV)",S$3,"Présence","Absent"),4,""),"")</f>
        <v/>
      </c>
      <c r="T181" s="166" t="str">
        <f>IFERROR(IF(GETPIVOTDATA("DateRDV",TCD!$B$1,"DT","VA","Bénéficiaire",$A181,T$6,T$5,"Mois (DateRDV)",T$7,"Années (DateRDV)",T$3),1,""),"")</f>
        <v/>
      </c>
      <c r="U181" s="166" t="str">
        <f>IFERROR(IF(GETPIVOTDATA("DateRDV",TCD!$B$1,"DT","VA","Bénéficiaire",$A181,U$6,U$5,"Mois (DateRDV)",U$7,"Années (DateRDV)",U$3),2,""),"")</f>
        <v/>
      </c>
      <c r="V181" s="166" t="str">
        <f>IFERROR(IF(GETPIVOTDATA("DateRDV",TCD!$B$1,"DT","VA","Bénéficiaire",$A181,V$6,V$5,"Mois (DateRDV)",V$7,"Années (DateRDV)",V$3,"Présence","Présent"),3,""),"")</f>
        <v/>
      </c>
      <c r="W181" s="166" t="str">
        <f>IFERROR(IF(GETPIVOTDATA("DateRDV",TCD!$B$1,"DT","VA","Bénéficiaire",$A181,W$6,W$5,"Mois (DateRDV)",W$7,"Années (DateRDV)",W$3,"Présence","Absent"),4,""),"")</f>
        <v/>
      </c>
      <c r="X181" s="166" t="str">
        <f>IFERROR(IF(GETPIVOTDATA("DateRDV",TCD!$B$1,"DT","VA","Bénéficiaire",$A181,X$6,X$5,"Mois (DateRDV)",X$7,"Années (DateRDV)",X$3),1,""),"")</f>
        <v/>
      </c>
      <c r="Y181" s="166" t="str">
        <f>IFERROR(IF(GETPIVOTDATA("DateRDV",TCD!$B$1,"DT","VA","Bénéficiaire",$A181,Y$6,Y$5,"Mois (DateRDV)",Y$7,"Années (DateRDV)",Y$3),2,""),"")</f>
        <v/>
      </c>
      <c r="Z181" s="166" t="str">
        <f>IFERROR(IF(GETPIVOTDATA("DateRDV",TCD!$B$1,"DT","VA","Bénéficiaire",$A181,Z$6,Z$5,"Mois (DateRDV)",Z$7,"Années (DateRDV)",Z$3,"Présence","Présent"),3,""),"")</f>
        <v/>
      </c>
      <c r="AA181" s="166" t="str">
        <f>IFERROR(IF(GETPIVOTDATA("DateRDV",TCD!$B$1,"DT","VA","Bénéficiaire",$A181,AA$6,AA$5,"Mois (DateRDV)",AA$7,"Années (DateRDV)",AA$3,"Présence","Absent"),4,""),"")</f>
        <v/>
      </c>
      <c r="AB181" s="166" t="str">
        <f>IFERROR(IF(GETPIVOTDATA("DateRDV",TCD!$B$1,"DT","VA","Bénéficiaire",$A181,AB$6,AB$5,"Mois (DateRDV)",AB$7,"Années (DateRDV)",AB$3),1,""),"")</f>
        <v/>
      </c>
      <c r="AC181" s="166" t="str">
        <f>IFERROR(IF(GETPIVOTDATA("DateRDV",TCD!$B$1,"DT","VA","Bénéficiaire",$A181,AC$6,AC$5,"Mois (DateRDV)",AC$7,"Années (DateRDV)",AC$3),2,""),"")</f>
        <v/>
      </c>
      <c r="AD181" s="166" t="str">
        <f>IFERROR(IF(GETPIVOTDATA("DateRDV",TCD!$B$1,"DT","VA","Bénéficiaire",$A181,AD$6,AD$5,"Mois (DateRDV)",AD$7,"Années (DateRDV)",AD$3,"Présence","Présent"),3,""),"")</f>
        <v/>
      </c>
      <c r="AE181" s="166" t="str">
        <f>IFERROR(IF(GETPIVOTDATA("DateRDV",TCD!$B$1,"DT","VA","Bénéficiaire",$A181,AE$6,AE$5,"Mois (DateRDV)",AE$7,"Années (DateRDV)",AE$3,"Présence","Absent"),4,""),"")</f>
        <v/>
      </c>
      <c r="AF181" s="166" t="str">
        <f>IFERROR(IF(GETPIVOTDATA("DateRDV",TCD!$B$1,"DT","VA","Bénéficiaire",$A181,AF$6,AF$5,"Mois (DateRDV)",AF$7,"Années (DateRDV)",AF$3),1,""),"")</f>
        <v/>
      </c>
      <c r="AG181" s="166" t="str">
        <f>IFERROR(IF(GETPIVOTDATA("DateRDV",TCD!$B$1,"DT","VA","Bénéficiaire",$A181,AG$6,AG$5,"Mois (DateRDV)",AG$7,"Années (DateRDV)",AG$3),2,""),"")</f>
        <v/>
      </c>
      <c r="AH181" s="166" t="str">
        <f>IFERROR(IF(GETPIVOTDATA("DateRDV",TCD!$B$1,"DT","VA","Bénéficiaire",$A181,AH$6,AH$5,"Mois (DateRDV)",AH$7,"Années (DateRDV)",AH$3,"Présence","Présent"),3,""),"")</f>
        <v/>
      </c>
      <c r="AI181" s="166" t="str">
        <f>IFERROR(IF(GETPIVOTDATA("DateRDV",TCD!$B$1,"DT","VA","Bénéficiaire",$A181,AI$6,AI$5,"Mois (DateRDV)",AI$7,"Années (DateRDV)",AI$3,"Présence","Absent"),4,""),"")</f>
        <v/>
      </c>
      <c r="AJ181" s="166" t="str">
        <f>IFERROR(IF(GETPIVOTDATA("DateRDV",TCD!$B$1,"DT","VA","Bénéficiaire",$A181,AJ$6,AJ$5,"Mois (DateRDV)",AJ$7,"Années (DateRDV)",AJ$3),1,""),"")</f>
        <v/>
      </c>
      <c r="AK181" s="166" t="str">
        <f>IFERROR(IF(GETPIVOTDATA("DateRDV",TCD!$B$1,"DT","VA","Bénéficiaire",$A181,AK$6,AK$5,"Mois (DateRDV)",AK$7,"Années (DateRDV)",AK$3),2,""),"")</f>
        <v/>
      </c>
      <c r="AL181" s="166" t="str">
        <f>IFERROR(IF(GETPIVOTDATA("DateRDV",TCD!$B$1,"DT","VA","Bénéficiaire",$A181,AL$6,AL$5,"Mois (DateRDV)",AL$7,"Années (DateRDV)",AL$3,"Présence","Présent"),3,""),"")</f>
        <v/>
      </c>
      <c r="AM181" s="166" t="str">
        <f>IFERROR(IF(GETPIVOTDATA("DateRDV",TCD!$B$1,"DT","VA","Bénéficiaire",$A181,AM$6,AM$5,"Mois (DateRDV)",AM$7,"Années (DateRDV)",AM$3,"Présence","Absent"),4,""),"")</f>
        <v/>
      </c>
      <c r="AN181" s="166" t="str">
        <f>IFERROR(IF(GETPIVOTDATA("DateRDV",TCD!$B$1,"DT","VA","Bénéficiaire",$A181,AN$6,AN$5,"Mois (DateRDV)",AN$7,"Années (DateRDV)",AN$3),1,""),"")</f>
        <v/>
      </c>
      <c r="AO181" s="166" t="str">
        <f>IFERROR(IF(GETPIVOTDATA("DateRDV",TCD!$B$1,"DT","VA","Bénéficiaire",$A181,AO$6,AO$5,"Mois (DateRDV)",AO$7,"Années (DateRDV)",AO$3),2,""),"")</f>
        <v/>
      </c>
      <c r="AP181" s="166" t="str">
        <f>IFERROR(IF(GETPIVOTDATA("DateRDV",TCD!$B$1,"DT","VA","Bénéficiaire",$A181,AP$6,AP$5,"Mois (DateRDV)",AP$7,"Années (DateRDV)",AP$3,"Présence","Présent"),3,""),"")</f>
        <v/>
      </c>
      <c r="AQ181" s="166" t="str">
        <f>IFERROR(IF(GETPIVOTDATA("DateRDV",TCD!$B$1,"DT","VA","Bénéficiaire",$A181,AQ$6,AQ$5,"Mois (DateRDV)",AQ$7,"Années (DateRDV)",AQ$3,"Présence","Absent"),4,""),"")</f>
        <v/>
      </c>
      <c r="AR181" s="166" t="str">
        <f>IFERROR(IF(GETPIVOTDATA("DateRDV",TCD!$B$1,"DT","VA","Bénéficiaire",$A181,AR$6,AR$5,"Mois (DateRDV)",AR$7,"Années (DateRDV)",AR$3),1,""),"")</f>
        <v/>
      </c>
      <c r="AS181" s="166" t="str">
        <f>IFERROR(IF(GETPIVOTDATA("DateRDV",TCD!$B$1,"DT","VA","Bénéficiaire",$A181,AS$6,AS$5,"Mois (DateRDV)",AS$7,"Années (DateRDV)",AS$3),2,""),"")</f>
        <v/>
      </c>
      <c r="AT181" s="166" t="str">
        <f>IFERROR(IF(GETPIVOTDATA("DateRDV",TCD!$B$1,"DT","VA","Bénéficiaire",$A181,AT$6,AT$5,"Mois (DateRDV)",AT$7,"Années (DateRDV)",AT$3,"Présence","Présent"),3,""),"")</f>
        <v/>
      </c>
      <c r="AU181" s="166" t="str">
        <f>IFERROR(IF(GETPIVOTDATA("DateRDV",TCD!$B$1,"DT","VA","Bénéficiaire",$A181,AU$6,AU$5,"Mois (DateRDV)",AU$7,"Années (DateRDV)",AU$3,"Présence","Absent"),4,""),"")</f>
        <v/>
      </c>
      <c r="AV181" s="166" t="str">
        <f>IFERROR(IF(GETPIVOTDATA("DateRDV",TCD!$B$1,"DT","VA","Bénéficiaire",$A181,AV$6,AV$5,"Mois (DateRDV)",AV$7,"Années (DateRDV)",AV$3),1,""),"")</f>
        <v/>
      </c>
      <c r="AW181" s="166" t="str">
        <f>IFERROR(IF(GETPIVOTDATA("DateRDV",TCD!$B$1,"DT","VA","Bénéficiaire",$A181,AW$6,AW$5,"Mois (DateRDV)",AW$7,"Années (DateRDV)",AW$3),2,""),"")</f>
        <v/>
      </c>
      <c r="AX181" s="166" t="str">
        <f>IFERROR(IF(GETPIVOTDATA("DateRDV",TCD!$B$1,"DT","VA","Bénéficiaire",$A181,AX$6,AX$5,"Mois (DateRDV)",AX$7,"Années (DateRDV)",AX$3,"Présence","Présent"),3,""),"")</f>
        <v/>
      </c>
      <c r="AY181" s="166" t="str">
        <f>IFERROR(IF(GETPIVOTDATA("DateRDV",TCD!$B$1,"DT","VA","Bénéficiaire",$A181,AY$6,AY$5,"Mois (DateRDV)",AY$7,"Années (DateRDV)",AY$3,"Présence","Absent"),4,""),"")</f>
        <v/>
      </c>
      <c r="AZ181" s="166" t="str">
        <f>IFERROR(IF(GETPIVOTDATA("DateRDV",TCD!$B$1,"DT","VA","Bénéficiaire",$A181,AZ$6,AZ$5,"Mois (DateRDV)",AZ$7,"Années (DateRDV)",AZ$3),1,""),"")</f>
        <v/>
      </c>
      <c r="BA181" s="166" t="str">
        <f>IFERROR(IF(GETPIVOTDATA("DateRDV",TCD!$B$1,"DT","VA","Bénéficiaire",$A181,BA$6,BA$5,"Mois (DateRDV)",BA$7,"Années (DateRDV)",BA$3),2,""),"")</f>
        <v/>
      </c>
      <c r="BB181" s="166" t="str">
        <f>IFERROR(IF(GETPIVOTDATA("DateRDV",TCD!$B$1,"DT","VA","Bénéficiaire",$A181,BB$6,BB$5,"Mois (DateRDV)",BB$7,"Années (DateRDV)",BB$3,"Présence","Présent"),3,""),"")</f>
        <v/>
      </c>
      <c r="BC181" s="166" t="str">
        <f>IFERROR(IF(GETPIVOTDATA("DateRDV",TCD!$B$1,"DT","VA","Bénéficiaire",$A181,BC$6,BC$5,"Mois (DateRDV)",BC$7,"Années (DateRDV)",BC$3,"Présence","Absent"),4,""),"")</f>
        <v/>
      </c>
      <c r="BD181" s="166" t="str">
        <f>IFERROR(IF(GETPIVOTDATA("DateRDV",TCD!$B$1,"DT","VA","Bénéficiaire",$A181,BD$6,BD$5,"Mois (DateRDV)",BD$7,"Années (DateRDV)",BD$3),1,""),"")</f>
        <v/>
      </c>
      <c r="BE181" s="166" t="str">
        <f>IFERROR(IF(GETPIVOTDATA("DateRDV",TCD!$B$1,"DT","VA","Bénéficiaire",$A181,BE$6,BE$5,"Mois (DateRDV)",BE$7,"Années (DateRDV)",BE$3),2,""),"")</f>
        <v/>
      </c>
      <c r="BF181" s="166" t="str">
        <f>IFERROR(IF(GETPIVOTDATA("DateRDV",TCD!$B$1,"DT","VA","Bénéficiaire",$A181,BF$6,BF$5,"Mois (DateRDV)",BF$7,"Années (DateRDV)",BF$3,"Présence","Présent"),3,""),"")</f>
        <v/>
      </c>
      <c r="BG181" s="166" t="str">
        <f>IFERROR(IF(GETPIVOTDATA("DateRDV",TCD!$B$1,"DT","VA","Bénéficiaire",$A181,BG$6,BG$5,"Mois (DateRDV)",BG$7,"Années (DateRDV)",BG$3,"Présence","Absent"),4,""),"")</f>
        <v/>
      </c>
      <c r="BH181" s="166" t="str">
        <f>IFERROR(IF(GETPIVOTDATA("DateRDV",TCD!$B$1,"DT","VA","Bénéficiaire",$A181,BH$6,BH$5,"Mois (DateRDV)",BH$7,"Années (DateRDV)",BH$3),1,""),"")</f>
        <v/>
      </c>
      <c r="BI181" s="166" t="str">
        <f>IFERROR(IF(GETPIVOTDATA("DateRDV",TCD!$B$1,"DT","VA","Bénéficiaire",$A181,BI$6,BI$5,"Mois (DateRDV)",BI$7,"Années (DateRDV)",BI$3),2,""),"")</f>
        <v/>
      </c>
      <c r="BJ181" s="166" t="str">
        <f>IFERROR(IF(GETPIVOTDATA("DateRDV",TCD!$B$1,"DT","VA","Bénéficiaire",$A181,BJ$6,BJ$5,"Mois (DateRDV)",BJ$7,"Années (DateRDV)",BJ$3,"Présence","Présent"),3,""),"")</f>
        <v/>
      </c>
      <c r="BK181" s="166" t="str">
        <f>IFERROR(IF(GETPIVOTDATA("DateRDV",TCD!$B$1,"DT","VA","Bénéficiaire",$A181,BK$6,BK$5,"Mois (DateRDV)",BK$7,"Années (DateRDV)",BK$3,"Présence","Absent"),4,""),"")</f>
        <v/>
      </c>
      <c r="BL181" s="166" t="str">
        <f>IFERROR(IF(GETPIVOTDATA("DateRDV",TCD!$B$1,"DT","VA","Bénéficiaire",$A181,BL$6,BL$5,"Mois (DateRDV)",BL$7,"Années (DateRDV)",BL$3),1,""),"")</f>
        <v/>
      </c>
      <c r="BM181" s="166" t="str">
        <f>IFERROR(IF(GETPIVOTDATA("DateRDV",TCD!$B$1,"DT","VA","Bénéficiaire",$A181,BM$6,BM$5,"Mois (DateRDV)",BM$7,"Années (DateRDV)",BM$3),2,""),"")</f>
        <v/>
      </c>
      <c r="BN181" s="166" t="str">
        <f>IFERROR(IF(GETPIVOTDATA("DateRDV",TCD!$B$1,"DT","VA","Bénéficiaire",$A181,BN$6,BN$5,"Mois (DateRDV)",BN$7,"Années (DateRDV)",BN$3,"Présence","Présent"),3,""),"")</f>
        <v/>
      </c>
      <c r="BO181" s="166" t="str">
        <f>IFERROR(IF(GETPIVOTDATA("DateRDV",TCD!$B$1,"DT","VA","Bénéficiaire",$A181,BO$6,BO$5,"Mois (DateRDV)",BO$7,"Années (DateRDV)",BO$3,"Présence","Absent"),4,""),"")</f>
        <v/>
      </c>
      <c r="BP181" s="166" t="str">
        <f>IFERROR(IF(GETPIVOTDATA("DateRDV",TCD!$B$1,"DT","VA","Bénéficiaire",$A181,BP$6,BP$5,"Mois (DateRDV)",BP$7,"Années (DateRDV)",BP$3),1,""),"")</f>
        <v/>
      </c>
      <c r="BQ181" s="166" t="str">
        <f>IFERROR(IF(GETPIVOTDATA("DateRDV",TCD!$B$1,"DT","VA","Bénéficiaire",$A181,BQ$6,BQ$5,"Mois (DateRDV)",BQ$7,"Années (DateRDV)",BQ$3),2,""),"")</f>
        <v/>
      </c>
      <c r="BR181" s="166" t="str">
        <f>IFERROR(IF(GETPIVOTDATA("DateRDV",TCD!$B$1,"DT","VA","Bénéficiaire",$A181,BR$6,BR$5,"Mois (DateRDV)",BR$7,"Années (DateRDV)",BR$3,"Présence","Présent"),3,""),"")</f>
        <v/>
      </c>
      <c r="BS181" s="166" t="str">
        <f>IFERROR(IF(GETPIVOTDATA("DateRDV",TCD!$B$1,"DT","VA","Bénéficiaire",$A181,BS$6,BS$5,"Mois (DateRDV)",BS$7,"Années (DateRDV)",BS$3,"Présence","Absent"),4,""),"")</f>
        <v/>
      </c>
      <c r="BT181" s="166" t="str">
        <f>IFERROR(IF(GETPIVOTDATA("DateRDV",TCD!$B$1,"DT","VA","Bénéficiaire",$A181,BT$6,BT$5,"Mois (DateRDV)",BT$7,"Années (DateRDV)",BT$3),1,""),"")</f>
        <v/>
      </c>
      <c r="BU181" s="166" t="str">
        <f>IFERROR(IF(GETPIVOTDATA("DateRDV",TCD!$B$1,"DT","VA","Bénéficiaire",$A181,BU$6,BU$5,"Mois (DateRDV)",BU$7,"Années (DateRDV)",BU$3),2,""),"")</f>
        <v/>
      </c>
      <c r="BV181" s="166" t="str">
        <f>IFERROR(IF(GETPIVOTDATA("DateRDV",TCD!$B$1,"DT","VA","Bénéficiaire",$A181,BV$6,BV$5,"Mois (DateRDV)",BV$7,"Années (DateRDV)",BV$3,"Présence","Présent"),3,""),"")</f>
        <v/>
      </c>
      <c r="BW181" s="166" t="str">
        <f>IFERROR(IF(GETPIVOTDATA("DateRDV",TCD!$B$1,"DT","VA","Bénéficiaire",$A181,BW$6,BW$5,"Mois (DateRDV)",BW$7,"Années (DateRDV)",BW$3,"Présence","Absent"),4,""),"")</f>
        <v/>
      </c>
      <c r="BX181" s="166" t="str">
        <f>IFERROR(IF(GETPIVOTDATA("DateRDV",TCD!$B$1,"DT","VA","Bénéficiaire",$A181,BX$6,BX$5,"Mois (DateRDV)",BX$7,"Années (DateRDV)",BX$3),1,""),"")</f>
        <v/>
      </c>
      <c r="BY181" s="166" t="str">
        <f>IFERROR(IF(GETPIVOTDATA("DateRDV",TCD!$B$1,"DT","VA","Bénéficiaire",$A181,BY$6,BY$5,"Mois (DateRDV)",BY$7,"Années (DateRDV)",BY$3),2,""),"")</f>
        <v/>
      </c>
      <c r="BZ181" s="166" t="str">
        <f>IFERROR(IF(GETPIVOTDATA("DateRDV",TCD!$B$1,"DT","VA","Bénéficiaire",$A181,BZ$6,BZ$5,"Mois (DateRDV)",BZ$7,"Années (DateRDV)",BZ$3,"Présence","Présent"),3,""),"")</f>
        <v/>
      </c>
      <c r="CA181" s="166" t="str">
        <f>IFERROR(IF(GETPIVOTDATA("DateRDV",TCD!$B$1,"DT","VA","Bénéficiaire",$A181,CA$6,CA$5,"Mois (DateRDV)",CA$7,"Années (DateRDV)",CA$3,"Présence","Absent"),4,""),"")</f>
        <v/>
      </c>
      <c r="CB181" s="166" t="str">
        <f>IFERROR(IF(GETPIVOTDATA("DateRDV",TCD!$B$1,"DT","VA","Bénéficiaire",$A181,CB$6,CB$5,"Mois (DateRDV)",CB$7,"Années (DateRDV)",CB$3),1,""),"")</f>
        <v/>
      </c>
      <c r="CC181" s="166" t="str">
        <f>IFERROR(IF(GETPIVOTDATA("DateRDV",TCD!$B$1,"DT","VA","Bénéficiaire",$A181,CC$6,CC$5,"Mois (DateRDV)",CC$7,"Années (DateRDV)",CC$3),2,""),"")</f>
        <v/>
      </c>
      <c r="CD181" s="166" t="str">
        <f>IFERROR(IF(GETPIVOTDATA("DateRDV",TCD!$B$1,"DT","VA","Bénéficiaire",$A181,CD$6,CD$5,"Mois (DateRDV)",CD$7,"Années (DateRDV)",CD$3,"Présence","Présent"),3,""),"")</f>
        <v/>
      </c>
      <c r="CE181" s="166" t="str">
        <f>IFERROR(IF(GETPIVOTDATA("DateRDV",TCD!$B$1,"DT","VA","Bénéficiaire",$A181,CE$6,CE$5,"Mois (DateRDV)",CE$7,"Années (DateRDV)",CE$3,"Présence","Absent"),4,""),"")</f>
        <v/>
      </c>
      <c r="CF181" s="166" t="str">
        <f>IFERROR(IF(GETPIVOTDATA("DateRDV",TCD!$B$1,"DT","VA","Bénéficiaire",$A181,CF$6,CF$5,"Mois (DateRDV)",CF$7,"Années (DateRDV)",CF$3),1,""),"")</f>
        <v/>
      </c>
      <c r="CG181" s="166" t="str">
        <f>IFERROR(IF(GETPIVOTDATA("DateRDV",TCD!$B$1,"DT","VA","Bénéficiaire",$A181,CG$6,CG$5,"Mois (DateRDV)",CG$7,"Années (DateRDV)",CG$3),2,""),"")</f>
        <v/>
      </c>
      <c r="CH181" s="166" t="str">
        <f>IFERROR(IF(GETPIVOTDATA("DateRDV",TCD!$B$1,"DT","VA","Bénéficiaire",$A181,CH$6,CH$5,"Mois (DateRDV)",CH$7,"Années (DateRDV)",CH$3,"Présence","Présent"),3,""),"")</f>
        <v/>
      </c>
      <c r="CI181" s="166" t="str">
        <f>IFERROR(IF(GETPIVOTDATA("DateRDV",TCD!$B$1,"DT","VA","Bénéficiaire",$A181,CI$6,CI$5,"Mois (DateRDV)",CI$7,"Années (DateRDV)",CI$3,"Présence","Absent"),4,""),"")</f>
        <v/>
      </c>
      <c r="CJ181" s="166" t="str">
        <f>IFERROR(IF(GETPIVOTDATA("DateRDV",TCD!$B$1,"DT","VA","Bénéficiaire",$A181,CJ$6,CJ$5,"Mois (DateRDV)",CJ$7,"Années (DateRDV)",CJ$3),1,""),"")</f>
        <v/>
      </c>
      <c r="CK181" s="166" t="str">
        <f>IFERROR(IF(GETPIVOTDATA("DateRDV",TCD!$B$1,"DT","VA","Bénéficiaire",$A181,CK$6,CK$5,"Mois (DateRDV)",CK$7,"Années (DateRDV)",CK$3),2,""),"")</f>
        <v/>
      </c>
      <c r="CL181" s="166" t="str">
        <f>IFERROR(IF(GETPIVOTDATA("DateRDV",TCD!$B$1,"DT","VA","Bénéficiaire",$A181,VE$6,VE$5,"Mois (DateRDV)",VE$7,"Années (DateRDV)",VE$3,"Présence","Présent"),3,""),"")</f>
        <v/>
      </c>
      <c r="CM181" s="166" t="str">
        <f>IFERROR(IF(GETPIVOTDATA("DateRDV",TCD!$B$1,"DT","VA","Bénéficiaire",$A181,CM$6,CM$5,"Mois (DateRDV)",CM$7,"Années (DateRDV)",CM$3,"Présence","Absent"),4,""),"")</f>
        <v/>
      </c>
      <c r="CN181" s="166" t="str">
        <f>IFERROR(IF(GETPIVOTDATA("DateRDV",TCD!$B$1,"DT","VA","Bénéficiaire",$A181,CN$6,CN$5,"Mois (DateRDV)",CN$7,"Années (DateRDV)",CN$3),1,""),"")</f>
        <v/>
      </c>
      <c r="CO181" s="166" t="str">
        <f>IFERROR(IF(GETPIVOTDATA("DateRDV",TCD!$B$1,"DT","VA","Bénéficiaire",$A181,CO$6,CO$5,"Mois (DateRDV)",CO$7,"Années (DateRDV)",CO$3),2,""),"")</f>
        <v/>
      </c>
      <c r="CP181" s="166" t="str">
        <f>IFERROR(IF(GETPIVOTDATA("DateRDV",TCD!$B$1,"DT","VA","Bénéficiaire",$A181,CP$6,CP$5,"Mois (DateRDV)",CP$7,"Années (DateRDV)",CP$3,"Présence","Présent"),3,""),"")</f>
        <v/>
      </c>
      <c r="CQ181" s="166" t="str">
        <f>IFERROR(IF(GETPIVOTDATA("DateRDV",TCD!$B$1,"DT","VA","Bénéficiaire",$A181,CQ$6,CQ$5,"Mois (DateRDV)",CQ$7,"Années (DateRDV)",CQ$3,"Présence","Absent"),4,""),"")</f>
        <v/>
      </c>
      <c r="CR181" s="166" t="str">
        <f>IFERROR(IF(GETPIVOTDATA("DateRDV",TCD!$B$1,"DT","VA","Bénéficiaire",$A181,CR$6,CR$5,"Mois (DateRDV)",CR$7,"Années (DateRDV)",CR$3),1,""),"")</f>
        <v/>
      </c>
      <c r="CS181" s="166" t="str">
        <f>IFERROR(IF(GETPIVOTDATA("DateRDV",TCD!$B$1,"DT","VA","Bénéficiaire",$A181,CS$6,CS$5,"Mois (DateRDV)",CS$7,"Années (DateRDV)",CS$3),2,""),"")</f>
        <v/>
      </c>
      <c r="CT181" s="166" t="str">
        <f>IFERROR(IF(GETPIVOTDATA("DateRDV",TCD!$B$1,"DT","VA","Bénéficiaire",$A181,CT$6,CT$5,"Mois (DateRDV)",CT$7,"Années (DateRDV)",CT$3,"Présence","Présent"),3,""),"")</f>
        <v/>
      </c>
      <c r="CU181" s="166" t="str">
        <f>IFERROR(IF(GETPIVOTDATA("DateRDV",TCD!$B$1,"DT","VA","Bénéficiaire",$A181,CU$6,CU$5,"Mois (DateRDV)",CU$7,"Années (DateRDV)",CU$3,"Présence","Absent"),4,""),"")</f>
        <v/>
      </c>
      <c r="CV181" s="166" t="str">
        <f>IFERROR(IF(GETPIVOTDATA("DateRDV",TCD!$B$1,"DT","VA","Bénéficiaire",$A181,CV$6,CV$5,"Mois (DateRDV)",CV$7,"Années (DateRDV)",CV$3),1,""),"")</f>
        <v/>
      </c>
      <c r="CW181" s="166" t="str">
        <f>IFERROR(IF(GETPIVOTDATA("DateRDV",TCD!$B$1,"DT","VA","Bénéficiaire",$A181,CW$6,CW$5,"Mois (DateRDV)",CW$7,"Années (DateRDV)",CW$3),2,""),"")</f>
        <v/>
      </c>
      <c r="CX181" s="166" t="str">
        <f>IFERROR(IF(GETPIVOTDATA("DateRDV",TCD!$B$1,"DT","VA","Bénéficiaire",$A181,CX$6,CX$5,"Mois (DateRDV)",CX$7,"Années (DateRDV)",CX$3,"Présence","Présent"),3,""),"")</f>
        <v/>
      </c>
      <c r="CY181" s="166" t="str">
        <f>IFERROR(IF(GETPIVOTDATA("DateRDV",TCD!$B$1,"DT","VA","Bénéficiaire",$A181,CY$6,CY$5,"Mois (DateRDV)",CY$7,"Années (DateRDV)",CY$3,"Présence","Absent"),4,""),"")</f>
        <v/>
      </c>
      <c r="CZ181" s="166" t="str">
        <f>IFERROR(IF(GETPIVOTDATA("DateRDV",TCD!$B$1,"DT","VA","Bénéficiaire",$A181,CZ$6,CZ$5,"Mois (DateRDV)",CZ$7,"Années (DateRDV)",CZ$3),1,""),"")</f>
        <v/>
      </c>
      <c r="DA181" s="166" t="str">
        <f>IFERROR(IF(GETPIVOTDATA("DateRDV",TCD!$B$1,"DT","VA","Bénéficiaire",$A181,DA$6,DA$5,"Mois (DateRDV)",DA$7,"Années (DateRDV)",DA$3),2,""),"")</f>
        <v/>
      </c>
      <c r="DB181" s="166" t="str">
        <f>IFERROR(IF(GETPIVOTDATA("DateRDV",TCD!$B$1,"DT","VA","Bénéficiaire",$A181,DB$6,DB$5,"Mois (DateRDV)",DB$7,"Années (DateRDV)",DB$3,"Présence","Présent"),3,""),"")</f>
        <v/>
      </c>
      <c r="DC181" s="166" t="str">
        <f>IFERROR(IF(GETPIVOTDATA("DateRDV",TCD!$B$1,"DT","VA","Bénéficiaire",$A181,DC$6,DC$5,"Mois (DateRDV)",DC$7,"Années (DateRDV)",DC$3,"Présence","Absent"),4,""),"")</f>
        <v/>
      </c>
      <c r="DD181" s="166" t="str">
        <f>IFERROR(IF(GETPIVOTDATA("DateRDV",TCD!$B$1,"DT","VA","Bénéficiaire",$A181,DD$6,DD$5,"Mois (DateRDV)",DD$7,"Années (DateRDV)",DD$3),1,""),"")</f>
        <v/>
      </c>
      <c r="DE181" s="166" t="str">
        <f>IFERROR(IF(GETPIVOTDATA("DateRDV",TCD!$B$1,"DT","VA","Bénéficiaire",$A181,DE$6,DE$5,"Mois (DateRDV)",DE$7,"Années (DateRDV)",DE$3),2,""),"")</f>
        <v/>
      </c>
      <c r="DF181" s="166" t="str">
        <f>IFERROR(IF(GETPIVOTDATA("DateRDV",TCD!$B$1,"DT","VA","Bénéficiaire",$A181,DF$6,DF$5,"Mois (DateRDV)",DF$7,"Années (DateRDV)",DF$3,"Présence","Présent"),3,""),"")</f>
        <v/>
      </c>
      <c r="DG181" s="166" t="str">
        <f>IFERROR(IF(GETPIVOTDATA("DateRDV",TCD!$B$1,"DT","VA","Bénéficiaire",$A181,DG$6,DG$5,"Mois (DateRDV)",DG$7,"Années (DateRDV)",DG$3,"Présence","Absent"),4,""),"")</f>
        <v/>
      </c>
      <c r="DH181" s="166" t="str">
        <f>IFERROR(IF(GETPIVOTDATA("DateRDV",TCD!$B$1,"DT","VA","Bénéficiaire",$A181,DH$6,DH$5,"Mois (DateRDV)",DH$7,"Années (DateRDV)",DH$3),1,""),"")</f>
        <v/>
      </c>
      <c r="DI181" s="166" t="str">
        <f>IFERROR(IF(GETPIVOTDATA("DateRDV",TCD!$B$1,"DT","VA","Bénéficiaire",$A181,DI$6,DI$5,"Mois (DateRDV)",DI$7,"Années (DateRDV)",DI$3),2,""),"")</f>
        <v/>
      </c>
      <c r="DJ181" s="166" t="str">
        <f>IFERROR(IF(GETPIVOTDATA("DateRDV",TCD!$B$1,"DT","VA","Bénéficiaire",$A181,DJ$6,DJ$5,"Mois (DateRDV)",DJ$7,"Années (DateRDV)",DJ$3,"Présence","Présent"),3,""),"")</f>
        <v/>
      </c>
      <c r="DK181" s="166" t="str">
        <f>IFERROR(IF(GETPIVOTDATA("DateRDV",TCD!$B$1,"DT","VA","Bénéficiaire",$A181,DK$6,DK$5,"Mois (DateRDV)",DK$7,"Années (DateRDV)",DK$3,"Présence","Absent"),4,""),"")</f>
        <v/>
      </c>
      <c r="DL181" s="166" t="str">
        <f>IFERROR(IF(GETPIVOTDATA("DateRDV",TCD!$B$1,"DT","VA","Bénéficiaire",$A181,DL$6,DL$5,"Mois (DateRDV)",DL$7,"Années (DateRDV)",DL$3),1,""),"")</f>
        <v/>
      </c>
      <c r="DM181" s="166" t="str">
        <f>IFERROR(IF(GETPIVOTDATA("DateRDV",TCD!$B$1,"DT","VA","Bénéficiaire",$A181,DM$6,DM$5,"Mois (DateRDV)",DM$7,"Années (DateRDV)",DM$3),2,""),"")</f>
        <v/>
      </c>
      <c r="DN181" s="166" t="str">
        <f>IFERROR(IF(GETPIVOTDATA("DateRDV",TCD!$B$1,"DT","VA","Bénéficiaire",$A181,DN$6,DN$5,"Mois (DateRDV)",DN$7,"Années (DateRDV)",DN$3,"Présence","Présent"),3,""),"")</f>
        <v/>
      </c>
      <c r="DO181" s="166" t="str">
        <f>IFERROR(IF(GETPIVOTDATA("DateRDV",TCD!$B$1,"DT","VA","Bénéficiaire",$A181,DO$6,DO$5,"Mois (DateRDV)",DO$7,"Années (DateRDV)",DO$3,"Présence","Absent"),4,""),"")</f>
        <v/>
      </c>
    </row>
    <row r="182" spans="2:119" x14ac:dyDescent="0.2">
      <c r="B182" s="169" t="str">
        <f>IFERROR(IF(INDEX(Data!P:P,MATCH(A182,Data!B:B,0))&lt;&gt;"",INDEX(Data!P:P,MATCH(A182,Data!B:B,0)),""),"")</f>
        <v/>
      </c>
      <c r="C182" s="169" t="str">
        <f>IFERROR(IF(INDEX(Data!O:O,MATCH(A182,Data!B:B,0))&lt;&gt;"",INDEX(Data!O:O,MATCH(A182,Data!B:B,0)),""),"")</f>
        <v/>
      </c>
      <c r="D182" s="169" t="str">
        <f>IFERROR(IF(INDEX(Data!J:J,MATCH(A182,Data!B:B,0))&lt;&gt;"",INDEX(Data!J:J,MATCH(A182,Data!B:B,0)),""),"")</f>
        <v/>
      </c>
      <c r="E182" s="169" t="str">
        <f>IFERROR(IF(INDEX(Data!M:M,MATCH(A182,Data!B:B,0))&lt;&gt;"",INDEX(Data!M:M,MATCH(A182,Data!B:B,0)),""),"")</f>
        <v/>
      </c>
      <c r="F182" s="169" t="str">
        <f>IFERROR(IF(INDEX(Data!N:N,MATCH(A182,Data!B:B,0))&lt;&gt;"",INDEX(Data!N:N,MATCH(A182,Data!B:B,0)),""),"")</f>
        <v/>
      </c>
      <c r="G182" s="170" t="str">
        <f>IFERROR(IF(INDEX(Data!K:K,MATCH(A182,Data!B:B,0))&lt;&gt;"",INDEX(Data!K:K,MATCH(A182,Data!B:B,0)),""),"")</f>
        <v/>
      </c>
      <c r="H182" s="170" t="str">
        <f>IFERROR(IF(INDEX(Data!L:L,MATCH(A182,Data!B:B,0))&lt;&gt;"",INDEX(Data!L:L,MATCH(A182,Data!B:B,0)),""),"")</f>
        <v/>
      </c>
      <c r="I182" s="170" t="str">
        <f>IFERROR(IF(INDEX(Data!C:C,MATCH(A182,Data!B:B,0))&lt;&gt;"",INDEX(Data!C:C,MATCH(A182,Data!B:B,0)),""),"")</f>
        <v/>
      </c>
      <c r="J182" s="170" t="str">
        <f>IFERROR(IF(INDEX(Data!D:D,MATCH(A182,Data!B:B,0))&lt;&gt;"",INDEX(Data!D:D,MATCH(A182,Data!B:B,0)),""),"")</f>
        <v/>
      </c>
      <c r="K182" s="171" t="str">
        <f>IFERROR(IF(INDEX(Data!H:H,MATCH(A182,Data!B:B,0))&lt;&gt;"",INDEX(Data!H:H,MATCH(A182,Data!B:B,0)),""),"")</f>
        <v/>
      </c>
      <c r="L182" s="166" t="str">
        <f>IFERROR(IF(GETPIVOTDATA("DateRDV",TCD!$B$1,"DT","VA","Bénéficiaire",$A182,L$6,L$5,"Mois (DateRDV)",L$7,"Années (DateRDV)",L$3),1,""),"")</f>
        <v/>
      </c>
      <c r="M182" s="166" t="str">
        <f>IFERROR(IF(GETPIVOTDATA("DateRDV",TCD!$B$1,"DT","VA","Bénéficiaire",$A182,M$6,M$5,"Mois (DateRDV)",M$7,"Années (DateRDV)",M$3),2,""),"")</f>
        <v/>
      </c>
      <c r="N182" s="166" t="str">
        <f>IFERROR(IF(GETPIVOTDATA("DateRDV",TCD!$B$1,"DT","VA","Bénéficiaire",$A182,N$6,N$5,"Mois (DateRDV)",N$7,"Années (DateRDV)",N$3,"Présence","Présent"),3,""),"")</f>
        <v/>
      </c>
      <c r="O182" s="166" t="str">
        <f>IFERROR(IF(GETPIVOTDATA("DateRDV",TCD!$B$1,"DT","VA","Bénéficiaire",$A182,O$6,O$5,"Mois (DateRDV)",O$7,"Années (DateRDV)",O$3,"Présence","Absent"),4,""),"")</f>
        <v/>
      </c>
      <c r="P182" s="166" t="str">
        <f>IFERROR(IF(GETPIVOTDATA("DateRDV",TCD!$B$1,"DT","VA","Bénéficiaire",$A182,P$6,P$5,"Mois (DateRDV)",P$7,"Années (DateRDV)",P$3),1,""),"")</f>
        <v/>
      </c>
      <c r="Q182" s="166" t="str">
        <f>IFERROR(IF(GETPIVOTDATA("DateRDV",TCD!$B$1,"DT","VA","Bénéficiaire",$A182,Q$6,Q$5,"Mois (DateRDV)",Q$7,"Années (DateRDV)",Q$3),2,""),"")</f>
        <v/>
      </c>
      <c r="R182" s="166" t="str">
        <f>IFERROR(IF(GETPIVOTDATA("DateRDV",TCD!$B$1,"DT","VA","Bénéficiaire",$A182,R$6,R$5,"Mois (DateRDV)",R$7,"Années (DateRDV)",R$3,"Présence","Présent"),3,""),"")</f>
        <v/>
      </c>
      <c r="S182" s="166" t="str">
        <f>IFERROR(IF(GETPIVOTDATA("DateRDV",TCD!$B$1,"DT","VA","Bénéficiaire",$A182,S$6,S$5,"Mois (DateRDV)",S$7,"Années (DateRDV)",S$3,"Présence","Absent"),4,""),"")</f>
        <v/>
      </c>
      <c r="T182" s="166" t="str">
        <f>IFERROR(IF(GETPIVOTDATA("DateRDV",TCD!$B$1,"DT","VA","Bénéficiaire",$A182,T$6,T$5,"Mois (DateRDV)",T$7,"Années (DateRDV)",T$3),1,""),"")</f>
        <v/>
      </c>
      <c r="U182" s="166" t="str">
        <f>IFERROR(IF(GETPIVOTDATA("DateRDV",TCD!$B$1,"DT","VA","Bénéficiaire",$A182,U$6,U$5,"Mois (DateRDV)",U$7,"Années (DateRDV)",U$3),2,""),"")</f>
        <v/>
      </c>
      <c r="V182" s="166" t="str">
        <f>IFERROR(IF(GETPIVOTDATA("DateRDV",TCD!$B$1,"DT","VA","Bénéficiaire",$A182,V$6,V$5,"Mois (DateRDV)",V$7,"Années (DateRDV)",V$3,"Présence","Présent"),3,""),"")</f>
        <v/>
      </c>
      <c r="W182" s="166" t="str">
        <f>IFERROR(IF(GETPIVOTDATA("DateRDV",TCD!$B$1,"DT","VA","Bénéficiaire",$A182,W$6,W$5,"Mois (DateRDV)",W$7,"Années (DateRDV)",W$3,"Présence","Absent"),4,""),"")</f>
        <v/>
      </c>
      <c r="X182" s="166" t="str">
        <f>IFERROR(IF(GETPIVOTDATA("DateRDV",TCD!$B$1,"DT","VA","Bénéficiaire",$A182,X$6,X$5,"Mois (DateRDV)",X$7,"Années (DateRDV)",X$3),1,""),"")</f>
        <v/>
      </c>
      <c r="Y182" s="166" t="str">
        <f>IFERROR(IF(GETPIVOTDATA("DateRDV",TCD!$B$1,"DT","VA","Bénéficiaire",$A182,Y$6,Y$5,"Mois (DateRDV)",Y$7,"Années (DateRDV)",Y$3),2,""),"")</f>
        <v/>
      </c>
      <c r="Z182" s="166" t="str">
        <f>IFERROR(IF(GETPIVOTDATA("DateRDV",TCD!$B$1,"DT","VA","Bénéficiaire",$A182,Z$6,Z$5,"Mois (DateRDV)",Z$7,"Années (DateRDV)",Z$3,"Présence","Présent"),3,""),"")</f>
        <v/>
      </c>
      <c r="AA182" s="166" t="str">
        <f>IFERROR(IF(GETPIVOTDATA("DateRDV",TCD!$B$1,"DT","VA","Bénéficiaire",$A182,AA$6,AA$5,"Mois (DateRDV)",AA$7,"Années (DateRDV)",AA$3,"Présence","Absent"),4,""),"")</f>
        <v/>
      </c>
      <c r="AB182" s="166" t="str">
        <f>IFERROR(IF(GETPIVOTDATA("DateRDV",TCD!$B$1,"DT","VA","Bénéficiaire",$A182,AB$6,AB$5,"Mois (DateRDV)",AB$7,"Années (DateRDV)",AB$3),1,""),"")</f>
        <v/>
      </c>
      <c r="AC182" s="166" t="str">
        <f>IFERROR(IF(GETPIVOTDATA("DateRDV",TCD!$B$1,"DT","VA","Bénéficiaire",$A182,AC$6,AC$5,"Mois (DateRDV)",AC$7,"Années (DateRDV)",AC$3),2,""),"")</f>
        <v/>
      </c>
      <c r="AD182" s="166" t="str">
        <f>IFERROR(IF(GETPIVOTDATA("DateRDV",TCD!$B$1,"DT","VA","Bénéficiaire",$A182,AD$6,AD$5,"Mois (DateRDV)",AD$7,"Années (DateRDV)",AD$3,"Présence","Présent"),3,""),"")</f>
        <v/>
      </c>
      <c r="AE182" s="166" t="str">
        <f>IFERROR(IF(GETPIVOTDATA("DateRDV",TCD!$B$1,"DT","VA","Bénéficiaire",$A182,AE$6,AE$5,"Mois (DateRDV)",AE$7,"Années (DateRDV)",AE$3,"Présence","Absent"),4,""),"")</f>
        <v/>
      </c>
      <c r="AF182" s="166" t="str">
        <f>IFERROR(IF(GETPIVOTDATA("DateRDV",TCD!$B$1,"DT","VA","Bénéficiaire",$A182,AF$6,AF$5,"Mois (DateRDV)",AF$7,"Années (DateRDV)",AF$3),1,""),"")</f>
        <v/>
      </c>
      <c r="AG182" s="166" t="str">
        <f>IFERROR(IF(GETPIVOTDATA("DateRDV",TCD!$B$1,"DT","VA","Bénéficiaire",$A182,AG$6,AG$5,"Mois (DateRDV)",AG$7,"Années (DateRDV)",AG$3),2,""),"")</f>
        <v/>
      </c>
      <c r="AH182" s="166" t="str">
        <f>IFERROR(IF(GETPIVOTDATA("DateRDV",TCD!$B$1,"DT","VA","Bénéficiaire",$A182,AH$6,AH$5,"Mois (DateRDV)",AH$7,"Années (DateRDV)",AH$3,"Présence","Présent"),3,""),"")</f>
        <v/>
      </c>
      <c r="AI182" s="166" t="str">
        <f>IFERROR(IF(GETPIVOTDATA("DateRDV",TCD!$B$1,"DT","VA","Bénéficiaire",$A182,AI$6,AI$5,"Mois (DateRDV)",AI$7,"Années (DateRDV)",AI$3,"Présence","Absent"),4,""),"")</f>
        <v/>
      </c>
      <c r="AJ182" s="166" t="str">
        <f>IFERROR(IF(GETPIVOTDATA("DateRDV",TCD!$B$1,"DT","VA","Bénéficiaire",$A182,AJ$6,AJ$5,"Mois (DateRDV)",AJ$7,"Années (DateRDV)",AJ$3),1,""),"")</f>
        <v/>
      </c>
      <c r="AK182" s="166" t="str">
        <f>IFERROR(IF(GETPIVOTDATA("DateRDV",TCD!$B$1,"DT","VA","Bénéficiaire",$A182,AK$6,AK$5,"Mois (DateRDV)",AK$7,"Années (DateRDV)",AK$3),2,""),"")</f>
        <v/>
      </c>
      <c r="AL182" s="166" t="str">
        <f>IFERROR(IF(GETPIVOTDATA("DateRDV",TCD!$B$1,"DT","VA","Bénéficiaire",$A182,AL$6,AL$5,"Mois (DateRDV)",AL$7,"Années (DateRDV)",AL$3,"Présence","Présent"),3,""),"")</f>
        <v/>
      </c>
      <c r="AM182" s="166" t="str">
        <f>IFERROR(IF(GETPIVOTDATA("DateRDV",TCD!$B$1,"DT","VA","Bénéficiaire",$A182,AM$6,AM$5,"Mois (DateRDV)",AM$7,"Années (DateRDV)",AM$3,"Présence","Absent"),4,""),"")</f>
        <v/>
      </c>
      <c r="AN182" s="166" t="str">
        <f>IFERROR(IF(GETPIVOTDATA("DateRDV",TCD!$B$1,"DT","VA","Bénéficiaire",$A182,AN$6,AN$5,"Mois (DateRDV)",AN$7,"Années (DateRDV)",AN$3),1,""),"")</f>
        <v/>
      </c>
      <c r="AO182" s="166" t="str">
        <f>IFERROR(IF(GETPIVOTDATA("DateRDV",TCD!$B$1,"DT","VA","Bénéficiaire",$A182,AO$6,AO$5,"Mois (DateRDV)",AO$7,"Années (DateRDV)",AO$3),2,""),"")</f>
        <v/>
      </c>
      <c r="AP182" s="166" t="str">
        <f>IFERROR(IF(GETPIVOTDATA("DateRDV",TCD!$B$1,"DT","VA","Bénéficiaire",$A182,AP$6,AP$5,"Mois (DateRDV)",AP$7,"Années (DateRDV)",AP$3,"Présence","Présent"),3,""),"")</f>
        <v/>
      </c>
      <c r="AQ182" s="166" t="str">
        <f>IFERROR(IF(GETPIVOTDATA("DateRDV",TCD!$B$1,"DT","VA","Bénéficiaire",$A182,AQ$6,AQ$5,"Mois (DateRDV)",AQ$7,"Années (DateRDV)",AQ$3,"Présence","Absent"),4,""),"")</f>
        <v/>
      </c>
      <c r="AR182" s="166" t="str">
        <f>IFERROR(IF(GETPIVOTDATA("DateRDV",TCD!$B$1,"DT","VA","Bénéficiaire",$A182,AR$6,AR$5,"Mois (DateRDV)",AR$7,"Années (DateRDV)",AR$3),1,""),"")</f>
        <v/>
      </c>
      <c r="AS182" s="166" t="str">
        <f>IFERROR(IF(GETPIVOTDATA("DateRDV",TCD!$B$1,"DT","VA","Bénéficiaire",$A182,AS$6,AS$5,"Mois (DateRDV)",AS$7,"Années (DateRDV)",AS$3),2,""),"")</f>
        <v/>
      </c>
      <c r="AT182" s="166" t="str">
        <f>IFERROR(IF(GETPIVOTDATA("DateRDV",TCD!$B$1,"DT","VA","Bénéficiaire",$A182,AT$6,AT$5,"Mois (DateRDV)",AT$7,"Années (DateRDV)",AT$3,"Présence","Présent"),3,""),"")</f>
        <v/>
      </c>
      <c r="AU182" s="166" t="str">
        <f>IFERROR(IF(GETPIVOTDATA("DateRDV",TCD!$B$1,"DT","VA","Bénéficiaire",$A182,AU$6,AU$5,"Mois (DateRDV)",AU$7,"Années (DateRDV)",AU$3,"Présence","Absent"),4,""),"")</f>
        <v/>
      </c>
      <c r="AV182" s="166" t="str">
        <f>IFERROR(IF(GETPIVOTDATA("DateRDV",TCD!$B$1,"DT","VA","Bénéficiaire",$A182,AV$6,AV$5,"Mois (DateRDV)",AV$7,"Années (DateRDV)",AV$3),1,""),"")</f>
        <v/>
      </c>
      <c r="AW182" s="166" t="str">
        <f>IFERROR(IF(GETPIVOTDATA("DateRDV",TCD!$B$1,"DT","VA","Bénéficiaire",$A182,AW$6,AW$5,"Mois (DateRDV)",AW$7,"Années (DateRDV)",AW$3),2,""),"")</f>
        <v/>
      </c>
      <c r="AX182" s="166" t="str">
        <f>IFERROR(IF(GETPIVOTDATA("DateRDV",TCD!$B$1,"DT","VA","Bénéficiaire",$A182,AX$6,AX$5,"Mois (DateRDV)",AX$7,"Années (DateRDV)",AX$3,"Présence","Présent"),3,""),"")</f>
        <v/>
      </c>
      <c r="AY182" s="166" t="str">
        <f>IFERROR(IF(GETPIVOTDATA("DateRDV",TCD!$B$1,"DT","VA","Bénéficiaire",$A182,AY$6,AY$5,"Mois (DateRDV)",AY$7,"Années (DateRDV)",AY$3,"Présence","Absent"),4,""),"")</f>
        <v/>
      </c>
      <c r="AZ182" s="166" t="str">
        <f>IFERROR(IF(GETPIVOTDATA("DateRDV",TCD!$B$1,"DT","VA","Bénéficiaire",$A182,AZ$6,AZ$5,"Mois (DateRDV)",AZ$7,"Années (DateRDV)",AZ$3),1,""),"")</f>
        <v/>
      </c>
      <c r="BA182" s="166" t="str">
        <f>IFERROR(IF(GETPIVOTDATA("DateRDV",TCD!$B$1,"DT","VA","Bénéficiaire",$A182,BA$6,BA$5,"Mois (DateRDV)",BA$7,"Années (DateRDV)",BA$3),2,""),"")</f>
        <v/>
      </c>
      <c r="BB182" s="166" t="str">
        <f>IFERROR(IF(GETPIVOTDATA("DateRDV",TCD!$B$1,"DT","VA","Bénéficiaire",$A182,BB$6,BB$5,"Mois (DateRDV)",BB$7,"Années (DateRDV)",BB$3,"Présence","Présent"),3,""),"")</f>
        <v/>
      </c>
      <c r="BC182" s="166" t="str">
        <f>IFERROR(IF(GETPIVOTDATA("DateRDV",TCD!$B$1,"DT","VA","Bénéficiaire",$A182,BC$6,BC$5,"Mois (DateRDV)",BC$7,"Années (DateRDV)",BC$3,"Présence","Absent"),4,""),"")</f>
        <v/>
      </c>
      <c r="BD182" s="166" t="str">
        <f>IFERROR(IF(GETPIVOTDATA("DateRDV",TCD!$B$1,"DT","VA","Bénéficiaire",$A182,BD$6,BD$5,"Mois (DateRDV)",BD$7,"Années (DateRDV)",BD$3),1,""),"")</f>
        <v/>
      </c>
      <c r="BE182" s="166" t="str">
        <f>IFERROR(IF(GETPIVOTDATA("DateRDV",TCD!$B$1,"DT","VA","Bénéficiaire",$A182,BE$6,BE$5,"Mois (DateRDV)",BE$7,"Années (DateRDV)",BE$3),2,""),"")</f>
        <v/>
      </c>
      <c r="BF182" s="166" t="str">
        <f>IFERROR(IF(GETPIVOTDATA("DateRDV",TCD!$B$1,"DT","VA","Bénéficiaire",$A182,BF$6,BF$5,"Mois (DateRDV)",BF$7,"Années (DateRDV)",BF$3,"Présence","Présent"),3,""),"")</f>
        <v/>
      </c>
      <c r="BG182" s="166" t="str">
        <f>IFERROR(IF(GETPIVOTDATA("DateRDV",TCD!$B$1,"DT","VA","Bénéficiaire",$A182,BG$6,BG$5,"Mois (DateRDV)",BG$7,"Années (DateRDV)",BG$3,"Présence","Absent"),4,""),"")</f>
        <v/>
      </c>
      <c r="BH182" s="166" t="str">
        <f>IFERROR(IF(GETPIVOTDATA("DateRDV",TCD!$B$1,"DT","VA","Bénéficiaire",$A182,BH$6,BH$5,"Mois (DateRDV)",BH$7,"Années (DateRDV)",BH$3),1,""),"")</f>
        <v/>
      </c>
      <c r="BI182" s="166" t="str">
        <f>IFERROR(IF(GETPIVOTDATA("DateRDV",TCD!$B$1,"DT","VA","Bénéficiaire",$A182,BI$6,BI$5,"Mois (DateRDV)",BI$7,"Années (DateRDV)",BI$3),2,""),"")</f>
        <v/>
      </c>
      <c r="BJ182" s="166" t="str">
        <f>IFERROR(IF(GETPIVOTDATA("DateRDV",TCD!$B$1,"DT","VA","Bénéficiaire",$A182,BJ$6,BJ$5,"Mois (DateRDV)",BJ$7,"Années (DateRDV)",BJ$3,"Présence","Présent"),3,""),"")</f>
        <v/>
      </c>
      <c r="BK182" s="166" t="str">
        <f>IFERROR(IF(GETPIVOTDATA("DateRDV",TCD!$B$1,"DT","VA","Bénéficiaire",$A182,BK$6,BK$5,"Mois (DateRDV)",BK$7,"Années (DateRDV)",BK$3,"Présence","Absent"),4,""),"")</f>
        <v/>
      </c>
      <c r="BL182" s="166" t="str">
        <f>IFERROR(IF(GETPIVOTDATA("DateRDV",TCD!$B$1,"DT","VA","Bénéficiaire",$A182,BL$6,BL$5,"Mois (DateRDV)",BL$7,"Années (DateRDV)",BL$3),1,""),"")</f>
        <v/>
      </c>
      <c r="BM182" s="166" t="str">
        <f>IFERROR(IF(GETPIVOTDATA("DateRDV",TCD!$B$1,"DT","VA","Bénéficiaire",$A182,BM$6,BM$5,"Mois (DateRDV)",BM$7,"Années (DateRDV)",BM$3),2,""),"")</f>
        <v/>
      </c>
      <c r="BN182" s="166" t="str">
        <f>IFERROR(IF(GETPIVOTDATA("DateRDV",TCD!$B$1,"DT","VA","Bénéficiaire",$A182,BN$6,BN$5,"Mois (DateRDV)",BN$7,"Années (DateRDV)",BN$3,"Présence","Présent"),3,""),"")</f>
        <v/>
      </c>
      <c r="BO182" s="166" t="str">
        <f>IFERROR(IF(GETPIVOTDATA("DateRDV",TCD!$B$1,"DT","VA","Bénéficiaire",$A182,BO$6,BO$5,"Mois (DateRDV)",BO$7,"Années (DateRDV)",BO$3,"Présence","Absent"),4,""),"")</f>
        <v/>
      </c>
      <c r="BP182" s="166" t="str">
        <f>IFERROR(IF(GETPIVOTDATA("DateRDV",TCD!$B$1,"DT","VA","Bénéficiaire",$A182,BP$6,BP$5,"Mois (DateRDV)",BP$7,"Années (DateRDV)",BP$3),1,""),"")</f>
        <v/>
      </c>
      <c r="BQ182" s="166" t="str">
        <f>IFERROR(IF(GETPIVOTDATA("DateRDV",TCD!$B$1,"DT","VA","Bénéficiaire",$A182,BQ$6,BQ$5,"Mois (DateRDV)",BQ$7,"Années (DateRDV)",BQ$3),2,""),"")</f>
        <v/>
      </c>
      <c r="BR182" s="166" t="str">
        <f>IFERROR(IF(GETPIVOTDATA("DateRDV",TCD!$B$1,"DT","VA","Bénéficiaire",$A182,BR$6,BR$5,"Mois (DateRDV)",BR$7,"Années (DateRDV)",BR$3,"Présence","Présent"),3,""),"")</f>
        <v/>
      </c>
      <c r="BS182" s="166" t="str">
        <f>IFERROR(IF(GETPIVOTDATA("DateRDV",TCD!$B$1,"DT","VA","Bénéficiaire",$A182,BS$6,BS$5,"Mois (DateRDV)",BS$7,"Années (DateRDV)",BS$3,"Présence","Absent"),4,""),"")</f>
        <v/>
      </c>
      <c r="BT182" s="166" t="str">
        <f>IFERROR(IF(GETPIVOTDATA("DateRDV",TCD!$B$1,"DT","VA","Bénéficiaire",$A182,BT$6,BT$5,"Mois (DateRDV)",BT$7,"Années (DateRDV)",BT$3),1,""),"")</f>
        <v/>
      </c>
      <c r="BU182" s="166" t="str">
        <f>IFERROR(IF(GETPIVOTDATA("DateRDV",TCD!$B$1,"DT","VA","Bénéficiaire",$A182,BU$6,BU$5,"Mois (DateRDV)",BU$7,"Années (DateRDV)",BU$3),2,""),"")</f>
        <v/>
      </c>
      <c r="BV182" s="166" t="str">
        <f>IFERROR(IF(GETPIVOTDATA("DateRDV",TCD!$B$1,"DT","VA","Bénéficiaire",$A182,BV$6,BV$5,"Mois (DateRDV)",BV$7,"Années (DateRDV)",BV$3,"Présence","Présent"),3,""),"")</f>
        <v/>
      </c>
      <c r="BW182" s="166" t="str">
        <f>IFERROR(IF(GETPIVOTDATA("DateRDV",TCD!$B$1,"DT","VA","Bénéficiaire",$A182,BW$6,BW$5,"Mois (DateRDV)",BW$7,"Années (DateRDV)",BW$3,"Présence","Absent"),4,""),"")</f>
        <v/>
      </c>
      <c r="BX182" s="166" t="str">
        <f>IFERROR(IF(GETPIVOTDATA("DateRDV",TCD!$B$1,"DT","VA","Bénéficiaire",$A182,BX$6,BX$5,"Mois (DateRDV)",BX$7,"Années (DateRDV)",BX$3),1,""),"")</f>
        <v/>
      </c>
      <c r="BY182" s="166" t="str">
        <f>IFERROR(IF(GETPIVOTDATA("DateRDV",TCD!$B$1,"DT","VA","Bénéficiaire",$A182,BY$6,BY$5,"Mois (DateRDV)",BY$7,"Années (DateRDV)",BY$3),2,""),"")</f>
        <v/>
      </c>
      <c r="BZ182" s="166" t="str">
        <f>IFERROR(IF(GETPIVOTDATA("DateRDV",TCD!$B$1,"DT","VA","Bénéficiaire",$A182,BZ$6,BZ$5,"Mois (DateRDV)",BZ$7,"Années (DateRDV)",BZ$3,"Présence","Présent"),3,""),"")</f>
        <v/>
      </c>
      <c r="CA182" s="166" t="str">
        <f>IFERROR(IF(GETPIVOTDATA("DateRDV",TCD!$B$1,"DT","VA","Bénéficiaire",$A182,CA$6,CA$5,"Mois (DateRDV)",CA$7,"Années (DateRDV)",CA$3,"Présence","Absent"),4,""),"")</f>
        <v/>
      </c>
      <c r="CB182" s="166" t="str">
        <f>IFERROR(IF(GETPIVOTDATA("DateRDV",TCD!$B$1,"DT","VA","Bénéficiaire",$A182,CB$6,CB$5,"Mois (DateRDV)",CB$7,"Années (DateRDV)",CB$3),1,""),"")</f>
        <v/>
      </c>
      <c r="CC182" s="166" t="str">
        <f>IFERROR(IF(GETPIVOTDATA("DateRDV",TCD!$B$1,"DT","VA","Bénéficiaire",$A182,CC$6,CC$5,"Mois (DateRDV)",CC$7,"Années (DateRDV)",CC$3),2,""),"")</f>
        <v/>
      </c>
      <c r="CD182" s="166" t="str">
        <f>IFERROR(IF(GETPIVOTDATA("DateRDV",TCD!$B$1,"DT","VA","Bénéficiaire",$A182,CD$6,CD$5,"Mois (DateRDV)",CD$7,"Années (DateRDV)",CD$3,"Présence","Présent"),3,""),"")</f>
        <v/>
      </c>
      <c r="CE182" s="166" t="str">
        <f>IFERROR(IF(GETPIVOTDATA("DateRDV",TCD!$B$1,"DT","VA","Bénéficiaire",$A182,CE$6,CE$5,"Mois (DateRDV)",CE$7,"Années (DateRDV)",CE$3,"Présence","Absent"),4,""),"")</f>
        <v/>
      </c>
      <c r="CF182" s="166" t="str">
        <f>IFERROR(IF(GETPIVOTDATA("DateRDV",TCD!$B$1,"DT","VA","Bénéficiaire",$A182,CF$6,CF$5,"Mois (DateRDV)",CF$7,"Années (DateRDV)",CF$3),1,""),"")</f>
        <v/>
      </c>
      <c r="CG182" s="166" t="str">
        <f>IFERROR(IF(GETPIVOTDATA("DateRDV",TCD!$B$1,"DT","VA","Bénéficiaire",$A182,CG$6,CG$5,"Mois (DateRDV)",CG$7,"Années (DateRDV)",CG$3),2,""),"")</f>
        <v/>
      </c>
      <c r="CH182" s="166" t="str">
        <f>IFERROR(IF(GETPIVOTDATA("DateRDV",TCD!$B$1,"DT","VA","Bénéficiaire",$A182,CH$6,CH$5,"Mois (DateRDV)",CH$7,"Années (DateRDV)",CH$3,"Présence","Présent"),3,""),"")</f>
        <v/>
      </c>
      <c r="CI182" s="166" t="str">
        <f>IFERROR(IF(GETPIVOTDATA("DateRDV",TCD!$B$1,"DT","VA","Bénéficiaire",$A182,CI$6,CI$5,"Mois (DateRDV)",CI$7,"Années (DateRDV)",CI$3,"Présence","Absent"),4,""),"")</f>
        <v/>
      </c>
      <c r="CJ182" s="166" t="str">
        <f>IFERROR(IF(GETPIVOTDATA("DateRDV",TCD!$B$1,"DT","VA","Bénéficiaire",$A182,CJ$6,CJ$5,"Mois (DateRDV)",CJ$7,"Années (DateRDV)",CJ$3),1,""),"")</f>
        <v/>
      </c>
      <c r="CK182" s="166" t="str">
        <f>IFERROR(IF(GETPIVOTDATA("DateRDV",TCD!$B$1,"DT","VA","Bénéficiaire",$A182,CK$6,CK$5,"Mois (DateRDV)",CK$7,"Années (DateRDV)",CK$3),2,""),"")</f>
        <v/>
      </c>
      <c r="CL182" s="166" t="str">
        <f>IFERROR(IF(GETPIVOTDATA("DateRDV",TCD!$B$1,"DT","VA","Bénéficiaire",$A182,VE$6,VE$5,"Mois (DateRDV)",VE$7,"Années (DateRDV)",VE$3,"Présence","Présent"),3,""),"")</f>
        <v/>
      </c>
      <c r="CM182" s="166" t="str">
        <f>IFERROR(IF(GETPIVOTDATA("DateRDV",TCD!$B$1,"DT","VA","Bénéficiaire",$A182,CM$6,CM$5,"Mois (DateRDV)",CM$7,"Années (DateRDV)",CM$3,"Présence","Absent"),4,""),"")</f>
        <v/>
      </c>
      <c r="CN182" s="166" t="str">
        <f>IFERROR(IF(GETPIVOTDATA("DateRDV",TCD!$B$1,"DT","VA","Bénéficiaire",$A182,CN$6,CN$5,"Mois (DateRDV)",CN$7,"Années (DateRDV)",CN$3),1,""),"")</f>
        <v/>
      </c>
      <c r="CO182" s="166" t="str">
        <f>IFERROR(IF(GETPIVOTDATA("DateRDV",TCD!$B$1,"DT","VA","Bénéficiaire",$A182,CO$6,CO$5,"Mois (DateRDV)",CO$7,"Années (DateRDV)",CO$3),2,""),"")</f>
        <v/>
      </c>
      <c r="CP182" s="166" t="str">
        <f>IFERROR(IF(GETPIVOTDATA("DateRDV",TCD!$B$1,"DT","VA","Bénéficiaire",$A182,CP$6,CP$5,"Mois (DateRDV)",CP$7,"Années (DateRDV)",CP$3,"Présence","Présent"),3,""),"")</f>
        <v/>
      </c>
      <c r="CQ182" s="166" t="str">
        <f>IFERROR(IF(GETPIVOTDATA("DateRDV",TCD!$B$1,"DT","VA","Bénéficiaire",$A182,CQ$6,CQ$5,"Mois (DateRDV)",CQ$7,"Années (DateRDV)",CQ$3,"Présence","Absent"),4,""),"")</f>
        <v/>
      </c>
      <c r="CR182" s="166" t="str">
        <f>IFERROR(IF(GETPIVOTDATA("DateRDV",TCD!$B$1,"DT","VA","Bénéficiaire",$A182,CR$6,CR$5,"Mois (DateRDV)",CR$7,"Années (DateRDV)",CR$3),1,""),"")</f>
        <v/>
      </c>
      <c r="CS182" s="166" t="str">
        <f>IFERROR(IF(GETPIVOTDATA("DateRDV",TCD!$B$1,"DT","VA","Bénéficiaire",$A182,CS$6,CS$5,"Mois (DateRDV)",CS$7,"Années (DateRDV)",CS$3),2,""),"")</f>
        <v/>
      </c>
      <c r="CT182" s="166" t="str">
        <f>IFERROR(IF(GETPIVOTDATA("DateRDV",TCD!$B$1,"DT","VA","Bénéficiaire",$A182,CT$6,CT$5,"Mois (DateRDV)",CT$7,"Années (DateRDV)",CT$3,"Présence","Présent"),3,""),"")</f>
        <v/>
      </c>
      <c r="CU182" s="166" t="str">
        <f>IFERROR(IF(GETPIVOTDATA("DateRDV",TCD!$B$1,"DT","VA","Bénéficiaire",$A182,CU$6,CU$5,"Mois (DateRDV)",CU$7,"Années (DateRDV)",CU$3,"Présence","Absent"),4,""),"")</f>
        <v/>
      </c>
      <c r="CV182" s="166" t="str">
        <f>IFERROR(IF(GETPIVOTDATA("DateRDV",TCD!$B$1,"DT","VA","Bénéficiaire",$A182,CV$6,CV$5,"Mois (DateRDV)",CV$7,"Années (DateRDV)",CV$3),1,""),"")</f>
        <v/>
      </c>
      <c r="CW182" s="166" t="str">
        <f>IFERROR(IF(GETPIVOTDATA("DateRDV",TCD!$B$1,"DT","VA","Bénéficiaire",$A182,CW$6,CW$5,"Mois (DateRDV)",CW$7,"Années (DateRDV)",CW$3),2,""),"")</f>
        <v/>
      </c>
      <c r="CX182" s="166" t="str">
        <f>IFERROR(IF(GETPIVOTDATA("DateRDV",TCD!$B$1,"DT","VA","Bénéficiaire",$A182,CX$6,CX$5,"Mois (DateRDV)",CX$7,"Années (DateRDV)",CX$3,"Présence","Présent"),3,""),"")</f>
        <v/>
      </c>
      <c r="CY182" s="166" t="str">
        <f>IFERROR(IF(GETPIVOTDATA("DateRDV",TCD!$B$1,"DT","VA","Bénéficiaire",$A182,CY$6,CY$5,"Mois (DateRDV)",CY$7,"Années (DateRDV)",CY$3,"Présence","Absent"),4,""),"")</f>
        <v/>
      </c>
      <c r="CZ182" s="166" t="str">
        <f>IFERROR(IF(GETPIVOTDATA("DateRDV",TCD!$B$1,"DT","VA","Bénéficiaire",$A182,CZ$6,CZ$5,"Mois (DateRDV)",CZ$7,"Années (DateRDV)",CZ$3),1,""),"")</f>
        <v/>
      </c>
      <c r="DA182" s="166" t="str">
        <f>IFERROR(IF(GETPIVOTDATA("DateRDV",TCD!$B$1,"DT","VA","Bénéficiaire",$A182,DA$6,DA$5,"Mois (DateRDV)",DA$7,"Années (DateRDV)",DA$3),2,""),"")</f>
        <v/>
      </c>
      <c r="DB182" s="166" t="str">
        <f>IFERROR(IF(GETPIVOTDATA("DateRDV",TCD!$B$1,"DT","VA","Bénéficiaire",$A182,DB$6,DB$5,"Mois (DateRDV)",DB$7,"Années (DateRDV)",DB$3,"Présence","Présent"),3,""),"")</f>
        <v/>
      </c>
      <c r="DC182" s="166" t="str">
        <f>IFERROR(IF(GETPIVOTDATA("DateRDV",TCD!$B$1,"DT","VA","Bénéficiaire",$A182,DC$6,DC$5,"Mois (DateRDV)",DC$7,"Années (DateRDV)",DC$3,"Présence","Absent"),4,""),"")</f>
        <v/>
      </c>
      <c r="DD182" s="166" t="str">
        <f>IFERROR(IF(GETPIVOTDATA("DateRDV",TCD!$B$1,"DT","VA","Bénéficiaire",$A182,DD$6,DD$5,"Mois (DateRDV)",DD$7,"Années (DateRDV)",DD$3),1,""),"")</f>
        <v/>
      </c>
      <c r="DE182" s="166" t="str">
        <f>IFERROR(IF(GETPIVOTDATA("DateRDV",TCD!$B$1,"DT","VA","Bénéficiaire",$A182,DE$6,DE$5,"Mois (DateRDV)",DE$7,"Années (DateRDV)",DE$3),2,""),"")</f>
        <v/>
      </c>
      <c r="DF182" s="166" t="str">
        <f>IFERROR(IF(GETPIVOTDATA("DateRDV",TCD!$B$1,"DT","VA","Bénéficiaire",$A182,DF$6,DF$5,"Mois (DateRDV)",DF$7,"Années (DateRDV)",DF$3,"Présence","Présent"),3,""),"")</f>
        <v/>
      </c>
      <c r="DG182" s="166" t="str">
        <f>IFERROR(IF(GETPIVOTDATA("DateRDV",TCD!$B$1,"DT","VA","Bénéficiaire",$A182,DG$6,DG$5,"Mois (DateRDV)",DG$7,"Années (DateRDV)",DG$3,"Présence","Absent"),4,""),"")</f>
        <v/>
      </c>
      <c r="DH182" s="166" t="str">
        <f>IFERROR(IF(GETPIVOTDATA("DateRDV",TCD!$B$1,"DT","VA","Bénéficiaire",$A182,DH$6,DH$5,"Mois (DateRDV)",DH$7,"Années (DateRDV)",DH$3),1,""),"")</f>
        <v/>
      </c>
      <c r="DI182" s="166" t="str">
        <f>IFERROR(IF(GETPIVOTDATA("DateRDV",TCD!$B$1,"DT","VA","Bénéficiaire",$A182,DI$6,DI$5,"Mois (DateRDV)",DI$7,"Années (DateRDV)",DI$3),2,""),"")</f>
        <v/>
      </c>
      <c r="DJ182" s="166" t="str">
        <f>IFERROR(IF(GETPIVOTDATA("DateRDV",TCD!$B$1,"DT","VA","Bénéficiaire",$A182,DJ$6,DJ$5,"Mois (DateRDV)",DJ$7,"Années (DateRDV)",DJ$3,"Présence","Présent"),3,""),"")</f>
        <v/>
      </c>
      <c r="DK182" s="166" t="str">
        <f>IFERROR(IF(GETPIVOTDATA("DateRDV",TCD!$B$1,"DT","VA","Bénéficiaire",$A182,DK$6,DK$5,"Mois (DateRDV)",DK$7,"Années (DateRDV)",DK$3,"Présence","Absent"),4,""),"")</f>
        <v/>
      </c>
      <c r="DL182" s="166" t="str">
        <f>IFERROR(IF(GETPIVOTDATA("DateRDV",TCD!$B$1,"DT","VA","Bénéficiaire",$A182,DL$6,DL$5,"Mois (DateRDV)",DL$7,"Années (DateRDV)",DL$3),1,""),"")</f>
        <v/>
      </c>
      <c r="DM182" s="166" t="str">
        <f>IFERROR(IF(GETPIVOTDATA("DateRDV",TCD!$B$1,"DT","VA","Bénéficiaire",$A182,DM$6,DM$5,"Mois (DateRDV)",DM$7,"Années (DateRDV)",DM$3),2,""),"")</f>
        <v/>
      </c>
      <c r="DN182" s="166" t="str">
        <f>IFERROR(IF(GETPIVOTDATA("DateRDV",TCD!$B$1,"DT","VA","Bénéficiaire",$A182,DN$6,DN$5,"Mois (DateRDV)",DN$7,"Années (DateRDV)",DN$3,"Présence","Présent"),3,""),"")</f>
        <v/>
      </c>
      <c r="DO182" s="166" t="str">
        <f>IFERROR(IF(GETPIVOTDATA("DateRDV",TCD!$B$1,"DT","VA","Bénéficiaire",$A182,DO$6,DO$5,"Mois (DateRDV)",DO$7,"Années (DateRDV)",DO$3,"Présence","Absent"),4,""),"")</f>
        <v/>
      </c>
    </row>
    <row r="183" spans="2:119" x14ac:dyDescent="0.2">
      <c r="B183" s="169" t="str">
        <f>IFERROR(IF(INDEX(Data!P:P,MATCH(A183,Data!B:B,0))&lt;&gt;"",INDEX(Data!P:P,MATCH(A183,Data!B:B,0)),""),"")</f>
        <v/>
      </c>
      <c r="C183" s="169" t="str">
        <f>IFERROR(IF(INDEX(Data!O:O,MATCH(A183,Data!B:B,0))&lt;&gt;"",INDEX(Data!O:O,MATCH(A183,Data!B:B,0)),""),"")</f>
        <v/>
      </c>
      <c r="D183" s="169" t="str">
        <f>IFERROR(IF(INDEX(Data!J:J,MATCH(A183,Data!B:B,0))&lt;&gt;"",INDEX(Data!J:J,MATCH(A183,Data!B:B,0)),""),"")</f>
        <v/>
      </c>
      <c r="E183" s="169" t="str">
        <f>IFERROR(IF(INDEX(Data!M:M,MATCH(A183,Data!B:B,0))&lt;&gt;"",INDEX(Data!M:M,MATCH(A183,Data!B:B,0)),""),"")</f>
        <v/>
      </c>
      <c r="F183" s="169" t="str">
        <f>IFERROR(IF(INDEX(Data!N:N,MATCH(A183,Data!B:B,0))&lt;&gt;"",INDEX(Data!N:N,MATCH(A183,Data!B:B,0)),""),"")</f>
        <v/>
      </c>
      <c r="G183" s="170" t="str">
        <f>IFERROR(IF(INDEX(Data!K:K,MATCH(A183,Data!B:B,0))&lt;&gt;"",INDEX(Data!K:K,MATCH(A183,Data!B:B,0)),""),"")</f>
        <v/>
      </c>
      <c r="H183" s="170" t="str">
        <f>IFERROR(IF(INDEX(Data!L:L,MATCH(A183,Data!B:B,0))&lt;&gt;"",INDEX(Data!L:L,MATCH(A183,Data!B:B,0)),""),"")</f>
        <v/>
      </c>
      <c r="I183" s="170" t="str">
        <f>IFERROR(IF(INDEX(Data!C:C,MATCH(A183,Data!B:B,0))&lt;&gt;"",INDEX(Data!C:C,MATCH(A183,Data!B:B,0)),""),"")</f>
        <v/>
      </c>
      <c r="J183" s="170" t="str">
        <f>IFERROR(IF(INDEX(Data!D:D,MATCH(A183,Data!B:B,0))&lt;&gt;"",INDEX(Data!D:D,MATCH(A183,Data!B:B,0)),""),"")</f>
        <v/>
      </c>
      <c r="K183" s="171" t="str">
        <f>IFERROR(IF(INDEX(Data!H:H,MATCH(A183,Data!B:B,0))&lt;&gt;"",INDEX(Data!H:H,MATCH(A183,Data!B:B,0)),""),"")</f>
        <v/>
      </c>
      <c r="L183" s="166" t="str">
        <f>IFERROR(IF(GETPIVOTDATA("DateRDV",TCD!$B$1,"DT","VA","Bénéficiaire",$A183,L$6,L$5,"Mois (DateRDV)",L$7,"Années (DateRDV)",L$3),1,""),"")</f>
        <v/>
      </c>
      <c r="M183" s="166" t="str">
        <f>IFERROR(IF(GETPIVOTDATA("DateRDV",TCD!$B$1,"DT","VA","Bénéficiaire",$A183,M$6,M$5,"Mois (DateRDV)",M$7,"Années (DateRDV)",M$3),2,""),"")</f>
        <v/>
      </c>
      <c r="N183" s="166" t="str">
        <f>IFERROR(IF(GETPIVOTDATA("DateRDV",TCD!$B$1,"DT","VA","Bénéficiaire",$A183,N$6,N$5,"Mois (DateRDV)",N$7,"Années (DateRDV)",N$3,"Présence","Présent"),3,""),"")</f>
        <v/>
      </c>
      <c r="O183" s="166" t="str">
        <f>IFERROR(IF(GETPIVOTDATA("DateRDV",TCD!$B$1,"DT","VA","Bénéficiaire",$A183,O$6,O$5,"Mois (DateRDV)",O$7,"Années (DateRDV)",O$3,"Présence","Absent"),4,""),"")</f>
        <v/>
      </c>
      <c r="P183" s="166" t="str">
        <f>IFERROR(IF(GETPIVOTDATA("DateRDV",TCD!$B$1,"DT","VA","Bénéficiaire",$A183,P$6,P$5,"Mois (DateRDV)",P$7,"Années (DateRDV)",P$3),1,""),"")</f>
        <v/>
      </c>
      <c r="Q183" s="166" t="str">
        <f>IFERROR(IF(GETPIVOTDATA("DateRDV",TCD!$B$1,"DT","VA","Bénéficiaire",$A183,Q$6,Q$5,"Mois (DateRDV)",Q$7,"Années (DateRDV)",Q$3),2,""),"")</f>
        <v/>
      </c>
      <c r="R183" s="166" t="str">
        <f>IFERROR(IF(GETPIVOTDATA("DateRDV",TCD!$B$1,"DT","VA","Bénéficiaire",$A183,R$6,R$5,"Mois (DateRDV)",R$7,"Années (DateRDV)",R$3,"Présence","Présent"),3,""),"")</f>
        <v/>
      </c>
      <c r="S183" s="166" t="str">
        <f>IFERROR(IF(GETPIVOTDATA("DateRDV",TCD!$B$1,"DT","VA","Bénéficiaire",$A183,S$6,S$5,"Mois (DateRDV)",S$7,"Années (DateRDV)",S$3,"Présence","Absent"),4,""),"")</f>
        <v/>
      </c>
      <c r="T183" s="166" t="str">
        <f>IFERROR(IF(GETPIVOTDATA("DateRDV",TCD!$B$1,"DT","VA","Bénéficiaire",$A183,T$6,T$5,"Mois (DateRDV)",T$7,"Années (DateRDV)",T$3),1,""),"")</f>
        <v/>
      </c>
      <c r="U183" s="166" t="str">
        <f>IFERROR(IF(GETPIVOTDATA("DateRDV",TCD!$B$1,"DT","VA","Bénéficiaire",$A183,U$6,U$5,"Mois (DateRDV)",U$7,"Années (DateRDV)",U$3),2,""),"")</f>
        <v/>
      </c>
      <c r="V183" s="166" t="str">
        <f>IFERROR(IF(GETPIVOTDATA("DateRDV",TCD!$B$1,"DT","VA","Bénéficiaire",$A183,V$6,V$5,"Mois (DateRDV)",V$7,"Années (DateRDV)",V$3,"Présence","Présent"),3,""),"")</f>
        <v/>
      </c>
      <c r="W183" s="166" t="str">
        <f>IFERROR(IF(GETPIVOTDATA("DateRDV",TCD!$B$1,"DT","VA","Bénéficiaire",$A183,W$6,W$5,"Mois (DateRDV)",W$7,"Années (DateRDV)",W$3,"Présence","Absent"),4,""),"")</f>
        <v/>
      </c>
      <c r="X183" s="166" t="str">
        <f>IFERROR(IF(GETPIVOTDATA("DateRDV",TCD!$B$1,"DT","VA","Bénéficiaire",$A183,X$6,X$5,"Mois (DateRDV)",X$7,"Années (DateRDV)",X$3),1,""),"")</f>
        <v/>
      </c>
      <c r="Y183" s="166" t="str">
        <f>IFERROR(IF(GETPIVOTDATA("DateRDV",TCD!$B$1,"DT","VA","Bénéficiaire",$A183,Y$6,Y$5,"Mois (DateRDV)",Y$7,"Années (DateRDV)",Y$3),2,""),"")</f>
        <v/>
      </c>
      <c r="Z183" s="166" t="str">
        <f>IFERROR(IF(GETPIVOTDATA("DateRDV",TCD!$B$1,"DT","VA","Bénéficiaire",$A183,Z$6,Z$5,"Mois (DateRDV)",Z$7,"Années (DateRDV)",Z$3,"Présence","Présent"),3,""),"")</f>
        <v/>
      </c>
      <c r="AA183" s="166" t="str">
        <f>IFERROR(IF(GETPIVOTDATA("DateRDV",TCD!$B$1,"DT","VA","Bénéficiaire",$A183,AA$6,AA$5,"Mois (DateRDV)",AA$7,"Années (DateRDV)",AA$3,"Présence","Absent"),4,""),"")</f>
        <v/>
      </c>
      <c r="AB183" s="166" t="str">
        <f>IFERROR(IF(GETPIVOTDATA("DateRDV",TCD!$B$1,"DT","VA","Bénéficiaire",$A183,AB$6,AB$5,"Mois (DateRDV)",AB$7,"Années (DateRDV)",AB$3),1,""),"")</f>
        <v/>
      </c>
      <c r="AC183" s="166" t="str">
        <f>IFERROR(IF(GETPIVOTDATA("DateRDV",TCD!$B$1,"DT","VA","Bénéficiaire",$A183,AC$6,AC$5,"Mois (DateRDV)",AC$7,"Années (DateRDV)",AC$3),2,""),"")</f>
        <v/>
      </c>
      <c r="AD183" s="166" t="str">
        <f>IFERROR(IF(GETPIVOTDATA("DateRDV",TCD!$B$1,"DT","VA","Bénéficiaire",$A183,AD$6,AD$5,"Mois (DateRDV)",AD$7,"Années (DateRDV)",AD$3,"Présence","Présent"),3,""),"")</f>
        <v/>
      </c>
      <c r="AE183" s="166" t="str">
        <f>IFERROR(IF(GETPIVOTDATA("DateRDV",TCD!$B$1,"DT","VA","Bénéficiaire",$A183,AE$6,AE$5,"Mois (DateRDV)",AE$7,"Années (DateRDV)",AE$3,"Présence","Absent"),4,""),"")</f>
        <v/>
      </c>
      <c r="AF183" s="166" t="str">
        <f>IFERROR(IF(GETPIVOTDATA("DateRDV",TCD!$B$1,"DT","VA","Bénéficiaire",$A183,AF$6,AF$5,"Mois (DateRDV)",AF$7,"Années (DateRDV)",AF$3),1,""),"")</f>
        <v/>
      </c>
      <c r="AG183" s="166" t="str">
        <f>IFERROR(IF(GETPIVOTDATA("DateRDV",TCD!$B$1,"DT","VA","Bénéficiaire",$A183,AG$6,AG$5,"Mois (DateRDV)",AG$7,"Années (DateRDV)",AG$3),2,""),"")</f>
        <v/>
      </c>
      <c r="AH183" s="166" t="str">
        <f>IFERROR(IF(GETPIVOTDATA("DateRDV",TCD!$B$1,"DT","VA","Bénéficiaire",$A183,AH$6,AH$5,"Mois (DateRDV)",AH$7,"Années (DateRDV)",AH$3,"Présence","Présent"),3,""),"")</f>
        <v/>
      </c>
      <c r="AI183" s="166" t="str">
        <f>IFERROR(IF(GETPIVOTDATA("DateRDV",TCD!$B$1,"DT","VA","Bénéficiaire",$A183,AI$6,AI$5,"Mois (DateRDV)",AI$7,"Années (DateRDV)",AI$3,"Présence","Absent"),4,""),"")</f>
        <v/>
      </c>
      <c r="AJ183" s="166" t="str">
        <f>IFERROR(IF(GETPIVOTDATA("DateRDV",TCD!$B$1,"DT","VA","Bénéficiaire",$A183,AJ$6,AJ$5,"Mois (DateRDV)",AJ$7,"Années (DateRDV)",AJ$3),1,""),"")</f>
        <v/>
      </c>
      <c r="AK183" s="166" t="str">
        <f>IFERROR(IF(GETPIVOTDATA("DateRDV",TCD!$B$1,"DT","VA","Bénéficiaire",$A183,AK$6,AK$5,"Mois (DateRDV)",AK$7,"Années (DateRDV)",AK$3),2,""),"")</f>
        <v/>
      </c>
      <c r="AL183" s="166" t="str">
        <f>IFERROR(IF(GETPIVOTDATA("DateRDV",TCD!$B$1,"DT","VA","Bénéficiaire",$A183,AL$6,AL$5,"Mois (DateRDV)",AL$7,"Années (DateRDV)",AL$3,"Présence","Présent"),3,""),"")</f>
        <v/>
      </c>
      <c r="AM183" s="166" t="str">
        <f>IFERROR(IF(GETPIVOTDATA("DateRDV",TCD!$B$1,"DT","VA","Bénéficiaire",$A183,AM$6,AM$5,"Mois (DateRDV)",AM$7,"Années (DateRDV)",AM$3,"Présence","Absent"),4,""),"")</f>
        <v/>
      </c>
      <c r="AN183" s="166" t="str">
        <f>IFERROR(IF(GETPIVOTDATA("DateRDV",TCD!$B$1,"DT","VA","Bénéficiaire",$A183,AN$6,AN$5,"Mois (DateRDV)",AN$7,"Années (DateRDV)",AN$3),1,""),"")</f>
        <v/>
      </c>
      <c r="AO183" s="166" t="str">
        <f>IFERROR(IF(GETPIVOTDATA("DateRDV",TCD!$B$1,"DT","VA","Bénéficiaire",$A183,AO$6,AO$5,"Mois (DateRDV)",AO$7,"Années (DateRDV)",AO$3),2,""),"")</f>
        <v/>
      </c>
      <c r="AP183" s="166" t="str">
        <f>IFERROR(IF(GETPIVOTDATA("DateRDV",TCD!$B$1,"DT","VA","Bénéficiaire",$A183,AP$6,AP$5,"Mois (DateRDV)",AP$7,"Années (DateRDV)",AP$3,"Présence","Présent"),3,""),"")</f>
        <v/>
      </c>
      <c r="AQ183" s="166" t="str">
        <f>IFERROR(IF(GETPIVOTDATA("DateRDV",TCD!$B$1,"DT","VA","Bénéficiaire",$A183,AQ$6,AQ$5,"Mois (DateRDV)",AQ$7,"Années (DateRDV)",AQ$3,"Présence","Absent"),4,""),"")</f>
        <v/>
      </c>
      <c r="AR183" s="166" t="str">
        <f>IFERROR(IF(GETPIVOTDATA("DateRDV",TCD!$B$1,"DT","VA","Bénéficiaire",$A183,AR$6,AR$5,"Mois (DateRDV)",AR$7,"Années (DateRDV)",AR$3),1,""),"")</f>
        <v/>
      </c>
      <c r="AS183" s="166" t="str">
        <f>IFERROR(IF(GETPIVOTDATA("DateRDV",TCD!$B$1,"DT","VA","Bénéficiaire",$A183,AS$6,AS$5,"Mois (DateRDV)",AS$7,"Années (DateRDV)",AS$3),2,""),"")</f>
        <v/>
      </c>
      <c r="AT183" s="166" t="str">
        <f>IFERROR(IF(GETPIVOTDATA("DateRDV",TCD!$B$1,"DT","VA","Bénéficiaire",$A183,AT$6,AT$5,"Mois (DateRDV)",AT$7,"Années (DateRDV)",AT$3,"Présence","Présent"),3,""),"")</f>
        <v/>
      </c>
      <c r="AU183" s="166" t="str">
        <f>IFERROR(IF(GETPIVOTDATA("DateRDV",TCD!$B$1,"DT","VA","Bénéficiaire",$A183,AU$6,AU$5,"Mois (DateRDV)",AU$7,"Années (DateRDV)",AU$3,"Présence","Absent"),4,""),"")</f>
        <v/>
      </c>
      <c r="AV183" s="166" t="str">
        <f>IFERROR(IF(GETPIVOTDATA("DateRDV",TCD!$B$1,"DT","VA","Bénéficiaire",$A183,AV$6,AV$5,"Mois (DateRDV)",AV$7,"Années (DateRDV)",AV$3),1,""),"")</f>
        <v/>
      </c>
      <c r="AW183" s="166" t="str">
        <f>IFERROR(IF(GETPIVOTDATA("DateRDV",TCD!$B$1,"DT","VA","Bénéficiaire",$A183,AW$6,AW$5,"Mois (DateRDV)",AW$7,"Années (DateRDV)",AW$3),2,""),"")</f>
        <v/>
      </c>
      <c r="AX183" s="166" t="str">
        <f>IFERROR(IF(GETPIVOTDATA("DateRDV",TCD!$B$1,"DT","VA","Bénéficiaire",$A183,AX$6,AX$5,"Mois (DateRDV)",AX$7,"Années (DateRDV)",AX$3,"Présence","Présent"),3,""),"")</f>
        <v/>
      </c>
      <c r="AY183" s="166" t="str">
        <f>IFERROR(IF(GETPIVOTDATA("DateRDV",TCD!$B$1,"DT","VA","Bénéficiaire",$A183,AY$6,AY$5,"Mois (DateRDV)",AY$7,"Années (DateRDV)",AY$3,"Présence","Absent"),4,""),"")</f>
        <v/>
      </c>
      <c r="AZ183" s="166" t="str">
        <f>IFERROR(IF(GETPIVOTDATA("DateRDV",TCD!$B$1,"DT","VA","Bénéficiaire",$A183,AZ$6,AZ$5,"Mois (DateRDV)",AZ$7,"Années (DateRDV)",AZ$3),1,""),"")</f>
        <v/>
      </c>
      <c r="BA183" s="166" t="str">
        <f>IFERROR(IF(GETPIVOTDATA("DateRDV",TCD!$B$1,"DT","VA","Bénéficiaire",$A183,BA$6,BA$5,"Mois (DateRDV)",BA$7,"Années (DateRDV)",BA$3),2,""),"")</f>
        <v/>
      </c>
      <c r="BB183" s="166" t="str">
        <f>IFERROR(IF(GETPIVOTDATA("DateRDV",TCD!$B$1,"DT","VA","Bénéficiaire",$A183,BB$6,BB$5,"Mois (DateRDV)",BB$7,"Années (DateRDV)",BB$3,"Présence","Présent"),3,""),"")</f>
        <v/>
      </c>
      <c r="BC183" s="166" t="str">
        <f>IFERROR(IF(GETPIVOTDATA("DateRDV",TCD!$B$1,"DT","VA","Bénéficiaire",$A183,BC$6,BC$5,"Mois (DateRDV)",BC$7,"Années (DateRDV)",BC$3,"Présence","Absent"),4,""),"")</f>
        <v/>
      </c>
      <c r="BD183" s="166" t="str">
        <f>IFERROR(IF(GETPIVOTDATA("DateRDV",TCD!$B$1,"DT","VA","Bénéficiaire",$A183,BD$6,BD$5,"Mois (DateRDV)",BD$7,"Années (DateRDV)",BD$3),1,""),"")</f>
        <v/>
      </c>
      <c r="BE183" s="166" t="str">
        <f>IFERROR(IF(GETPIVOTDATA("DateRDV",TCD!$B$1,"DT","VA","Bénéficiaire",$A183,BE$6,BE$5,"Mois (DateRDV)",BE$7,"Années (DateRDV)",BE$3),2,""),"")</f>
        <v/>
      </c>
      <c r="BF183" s="166" t="str">
        <f>IFERROR(IF(GETPIVOTDATA("DateRDV",TCD!$B$1,"DT","VA","Bénéficiaire",$A183,BF$6,BF$5,"Mois (DateRDV)",BF$7,"Années (DateRDV)",BF$3,"Présence","Présent"),3,""),"")</f>
        <v/>
      </c>
      <c r="BG183" s="166" t="str">
        <f>IFERROR(IF(GETPIVOTDATA("DateRDV",TCD!$B$1,"DT","VA","Bénéficiaire",$A183,BG$6,BG$5,"Mois (DateRDV)",BG$7,"Années (DateRDV)",BG$3,"Présence","Absent"),4,""),"")</f>
        <v/>
      </c>
      <c r="BH183" s="166" t="str">
        <f>IFERROR(IF(GETPIVOTDATA("DateRDV",TCD!$B$1,"DT","VA","Bénéficiaire",$A183,BH$6,BH$5,"Mois (DateRDV)",BH$7,"Années (DateRDV)",BH$3),1,""),"")</f>
        <v/>
      </c>
      <c r="BI183" s="166" t="str">
        <f>IFERROR(IF(GETPIVOTDATA("DateRDV",TCD!$B$1,"DT","VA","Bénéficiaire",$A183,BI$6,BI$5,"Mois (DateRDV)",BI$7,"Années (DateRDV)",BI$3),2,""),"")</f>
        <v/>
      </c>
      <c r="BJ183" s="166" t="str">
        <f>IFERROR(IF(GETPIVOTDATA("DateRDV",TCD!$B$1,"DT","VA","Bénéficiaire",$A183,BJ$6,BJ$5,"Mois (DateRDV)",BJ$7,"Années (DateRDV)",BJ$3,"Présence","Présent"),3,""),"")</f>
        <v/>
      </c>
      <c r="BK183" s="166" t="str">
        <f>IFERROR(IF(GETPIVOTDATA("DateRDV",TCD!$B$1,"DT","VA","Bénéficiaire",$A183,BK$6,BK$5,"Mois (DateRDV)",BK$7,"Années (DateRDV)",BK$3,"Présence","Absent"),4,""),"")</f>
        <v/>
      </c>
      <c r="BL183" s="166" t="str">
        <f>IFERROR(IF(GETPIVOTDATA("DateRDV",TCD!$B$1,"DT","VA","Bénéficiaire",$A183,BL$6,BL$5,"Mois (DateRDV)",BL$7,"Années (DateRDV)",BL$3),1,""),"")</f>
        <v/>
      </c>
      <c r="BM183" s="166" t="str">
        <f>IFERROR(IF(GETPIVOTDATA("DateRDV",TCD!$B$1,"DT","VA","Bénéficiaire",$A183,BM$6,BM$5,"Mois (DateRDV)",BM$7,"Années (DateRDV)",BM$3),2,""),"")</f>
        <v/>
      </c>
      <c r="BN183" s="166" t="str">
        <f>IFERROR(IF(GETPIVOTDATA("DateRDV",TCD!$B$1,"DT","VA","Bénéficiaire",$A183,BN$6,BN$5,"Mois (DateRDV)",BN$7,"Années (DateRDV)",BN$3,"Présence","Présent"),3,""),"")</f>
        <v/>
      </c>
      <c r="BO183" s="166" t="str">
        <f>IFERROR(IF(GETPIVOTDATA("DateRDV",TCD!$B$1,"DT","VA","Bénéficiaire",$A183,BO$6,BO$5,"Mois (DateRDV)",BO$7,"Années (DateRDV)",BO$3,"Présence","Absent"),4,""),"")</f>
        <v/>
      </c>
      <c r="BP183" s="166" t="str">
        <f>IFERROR(IF(GETPIVOTDATA("DateRDV",TCD!$B$1,"DT","VA","Bénéficiaire",$A183,BP$6,BP$5,"Mois (DateRDV)",BP$7,"Années (DateRDV)",BP$3),1,""),"")</f>
        <v/>
      </c>
      <c r="BQ183" s="166" t="str">
        <f>IFERROR(IF(GETPIVOTDATA("DateRDV",TCD!$B$1,"DT","VA","Bénéficiaire",$A183,BQ$6,BQ$5,"Mois (DateRDV)",BQ$7,"Années (DateRDV)",BQ$3),2,""),"")</f>
        <v/>
      </c>
      <c r="BR183" s="166" t="str">
        <f>IFERROR(IF(GETPIVOTDATA("DateRDV",TCD!$B$1,"DT","VA","Bénéficiaire",$A183,BR$6,BR$5,"Mois (DateRDV)",BR$7,"Années (DateRDV)",BR$3,"Présence","Présent"),3,""),"")</f>
        <v/>
      </c>
      <c r="BS183" s="166" t="str">
        <f>IFERROR(IF(GETPIVOTDATA("DateRDV",TCD!$B$1,"DT","VA","Bénéficiaire",$A183,BS$6,BS$5,"Mois (DateRDV)",BS$7,"Années (DateRDV)",BS$3,"Présence","Absent"),4,""),"")</f>
        <v/>
      </c>
      <c r="BT183" s="166" t="str">
        <f>IFERROR(IF(GETPIVOTDATA("DateRDV",TCD!$B$1,"DT","VA","Bénéficiaire",$A183,BT$6,BT$5,"Mois (DateRDV)",BT$7,"Années (DateRDV)",BT$3),1,""),"")</f>
        <v/>
      </c>
      <c r="BU183" s="166" t="str">
        <f>IFERROR(IF(GETPIVOTDATA("DateRDV",TCD!$B$1,"DT","VA","Bénéficiaire",$A183,BU$6,BU$5,"Mois (DateRDV)",BU$7,"Années (DateRDV)",BU$3),2,""),"")</f>
        <v/>
      </c>
      <c r="BV183" s="166" t="str">
        <f>IFERROR(IF(GETPIVOTDATA("DateRDV",TCD!$B$1,"DT","VA","Bénéficiaire",$A183,BV$6,BV$5,"Mois (DateRDV)",BV$7,"Années (DateRDV)",BV$3,"Présence","Présent"),3,""),"")</f>
        <v/>
      </c>
      <c r="BW183" s="166" t="str">
        <f>IFERROR(IF(GETPIVOTDATA("DateRDV",TCD!$B$1,"DT","VA","Bénéficiaire",$A183,BW$6,BW$5,"Mois (DateRDV)",BW$7,"Années (DateRDV)",BW$3,"Présence","Absent"),4,""),"")</f>
        <v/>
      </c>
      <c r="BX183" s="166" t="str">
        <f>IFERROR(IF(GETPIVOTDATA("DateRDV",TCD!$B$1,"DT","VA","Bénéficiaire",$A183,BX$6,BX$5,"Mois (DateRDV)",BX$7,"Années (DateRDV)",BX$3),1,""),"")</f>
        <v/>
      </c>
      <c r="BY183" s="166" t="str">
        <f>IFERROR(IF(GETPIVOTDATA("DateRDV",TCD!$B$1,"DT","VA","Bénéficiaire",$A183,BY$6,BY$5,"Mois (DateRDV)",BY$7,"Années (DateRDV)",BY$3),2,""),"")</f>
        <v/>
      </c>
      <c r="BZ183" s="166" t="str">
        <f>IFERROR(IF(GETPIVOTDATA("DateRDV",TCD!$B$1,"DT","VA","Bénéficiaire",$A183,BZ$6,BZ$5,"Mois (DateRDV)",BZ$7,"Années (DateRDV)",BZ$3,"Présence","Présent"),3,""),"")</f>
        <v/>
      </c>
      <c r="CA183" s="166" t="str">
        <f>IFERROR(IF(GETPIVOTDATA("DateRDV",TCD!$B$1,"DT","VA","Bénéficiaire",$A183,CA$6,CA$5,"Mois (DateRDV)",CA$7,"Années (DateRDV)",CA$3,"Présence","Absent"),4,""),"")</f>
        <v/>
      </c>
      <c r="CB183" s="166" t="str">
        <f>IFERROR(IF(GETPIVOTDATA("DateRDV",TCD!$B$1,"DT","VA","Bénéficiaire",$A183,CB$6,CB$5,"Mois (DateRDV)",CB$7,"Années (DateRDV)",CB$3),1,""),"")</f>
        <v/>
      </c>
      <c r="CC183" s="166" t="str">
        <f>IFERROR(IF(GETPIVOTDATA("DateRDV",TCD!$B$1,"DT","VA","Bénéficiaire",$A183,CC$6,CC$5,"Mois (DateRDV)",CC$7,"Années (DateRDV)",CC$3),2,""),"")</f>
        <v/>
      </c>
      <c r="CD183" s="166" t="str">
        <f>IFERROR(IF(GETPIVOTDATA("DateRDV",TCD!$B$1,"DT","VA","Bénéficiaire",$A183,CD$6,CD$5,"Mois (DateRDV)",CD$7,"Années (DateRDV)",CD$3,"Présence","Présent"),3,""),"")</f>
        <v/>
      </c>
      <c r="CE183" s="166" t="str">
        <f>IFERROR(IF(GETPIVOTDATA("DateRDV",TCD!$B$1,"DT","VA","Bénéficiaire",$A183,CE$6,CE$5,"Mois (DateRDV)",CE$7,"Années (DateRDV)",CE$3,"Présence","Absent"),4,""),"")</f>
        <v/>
      </c>
      <c r="CF183" s="166" t="str">
        <f>IFERROR(IF(GETPIVOTDATA("DateRDV",TCD!$B$1,"DT","VA","Bénéficiaire",$A183,CF$6,CF$5,"Mois (DateRDV)",CF$7,"Années (DateRDV)",CF$3),1,""),"")</f>
        <v/>
      </c>
      <c r="CG183" s="166" t="str">
        <f>IFERROR(IF(GETPIVOTDATA("DateRDV",TCD!$B$1,"DT","VA","Bénéficiaire",$A183,CG$6,CG$5,"Mois (DateRDV)",CG$7,"Années (DateRDV)",CG$3),2,""),"")</f>
        <v/>
      </c>
      <c r="CH183" s="166" t="str">
        <f>IFERROR(IF(GETPIVOTDATA("DateRDV",TCD!$B$1,"DT","VA","Bénéficiaire",$A183,CH$6,CH$5,"Mois (DateRDV)",CH$7,"Années (DateRDV)",CH$3,"Présence","Présent"),3,""),"")</f>
        <v/>
      </c>
      <c r="CI183" s="166" t="str">
        <f>IFERROR(IF(GETPIVOTDATA("DateRDV",TCD!$B$1,"DT","VA","Bénéficiaire",$A183,CI$6,CI$5,"Mois (DateRDV)",CI$7,"Années (DateRDV)",CI$3,"Présence","Absent"),4,""),"")</f>
        <v/>
      </c>
      <c r="CJ183" s="166" t="str">
        <f>IFERROR(IF(GETPIVOTDATA("DateRDV",TCD!$B$1,"DT","VA","Bénéficiaire",$A183,CJ$6,CJ$5,"Mois (DateRDV)",CJ$7,"Années (DateRDV)",CJ$3),1,""),"")</f>
        <v/>
      </c>
      <c r="CK183" s="166" t="str">
        <f>IFERROR(IF(GETPIVOTDATA("DateRDV",TCD!$B$1,"DT","VA","Bénéficiaire",$A183,CK$6,CK$5,"Mois (DateRDV)",CK$7,"Années (DateRDV)",CK$3),2,""),"")</f>
        <v/>
      </c>
      <c r="CL183" s="166" t="str">
        <f>IFERROR(IF(GETPIVOTDATA("DateRDV",TCD!$B$1,"DT","VA","Bénéficiaire",$A183,VE$6,VE$5,"Mois (DateRDV)",VE$7,"Années (DateRDV)",VE$3,"Présence","Présent"),3,""),"")</f>
        <v/>
      </c>
      <c r="CM183" s="166" t="str">
        <f>IFERROR(IF(GETPIVOTDATA("DateRDV",TCD!$B$1,"DT","VA","Bénéficiaire",$A183,CM$6,CM$5,"Mois (DateRDV)",CM$7,"Années (DateRDV)",CM$3,"Présence","Absent"),4,""),"")</f>
        <v/>
      </c>
      <c r="CN183" s="166" t="str">
        <f>IFERROR(IF(GETPIVOTDATA("DateRDV",TCD!$B$1,"DT","VA","Bénéficiaire",$A183,CN$6,CN$5,"Mois (DateRDV)",CN$7,"Années (DateRDV)",CN$3),1,""),"")</f>
        <v/>
      </c>
      <c r="CO183" s="166" t="str">
        <f>IFERROR(IF(GETPIVOTDATA("DateRDV",TCD!$B$1,"DT","VA","Bénéficiaire",$A183,CO$6,CO$5,"Mois (DateRDV)",CO$7,"Années (DateRDV)",CO$3),2,""),"")</f>
        <v/>
      </c>
      <c r="CP183" s="166" t="str">
        <f>IFERROR(IF(GETPIVOTDATA("DateRDV",TCD!$B$1,"DT","VA","Bénéficiaire",$A183,CP$6,CP$5,"Mois (DateRDV)",CP$7,"Années (DateRDV)",CP$3,"Présence","Présent"),3,""),"")</f>
        <v/>
      </c>
      <c r="CQ183" s="166" t="str">
        <f>IFERROR(IF(GETPIVOTDATA("DateRDV",TCD!$B$1,"DT","VA","Bénéficiaire",$A183,CQ$6,CQ$5,"Mois (DateRDV)",CQ$7,"Années (DateRDV)",CQ$3,"Présence","Absent"),4,""),"")</f>
        <v/>
      </c>
      <c r="CR183" s="166" t="str">
        <f>IFERROR(IF(GETPIVOTDATA("DateRDV",TCD!$B$1,"DT","VA","Bénéficiaire",$A183,CR$6,CR$5,"Mois (DateRDV)",CR$7,"Années (DateRDV)",CR$3),1,""),"")</f>
        <v/>
      </c>
      <c r="CS183" s="166" t="str">
        <f>IFERROR(IF(GETPIVOTDATA("DateRDV",TCD!$B$1,"DT","VA","Bénéficiaire",$A183,CS$6,CS$5,"Mois (DateRDV)",CS$7,"Années (DateRDV)",CS$3),2,""),"")</f>
        <v/>
      </c>
      <c r="CT183" s="166" t="str">
        <f>IFERROR(IF(GETPIVOTDATA("DateRDV",TCD!$B$1,"DT","VA","Bénéficiaire",$A183,CT$6,CT$5,"Mois (DateRDV)",CT$7,"Années (DateRDV)",CT$3,"Présence","Présent"),3,""),"")</f>
        <v/>
      </c>
      <c r="CU183" s="166" t="str">
        <f>IFERROR(IF(GETPIVOTDATA("DateRDV",TCD!$B$1,"DT","VA","Bénéficiaire",$A183,CU$6,CU$5,"Mois (DateRDV)",CU$7,"Années (DateRDV)",CU$3,"Présence","Absent"),4,""),"")</f>
        <v/>
      </c>
      <c r="CV183" s="166" t="str">
        <f>IFERROR(IF(GETPIVOTDATA("DateRDV",TCD!$B$1,"DT","VA","Bénéficiaire",$A183,CV$6,CV$5,"Mois (DateRDV)",CV$7,"Années (DateRDV)",CV$3),1,""),"")</f>
        <v/>
      </c>
      <c r="CW183" s="166" t="str">
        <f>IFERROR(IF(GETPIVOTDATA("DateRDV",TCD!$B$1,"DT","VA","Bénéficiaire",$A183,CW$6,CW$5,"Mois (DateRDV)",CW$7,"Années (DateRDV)",CW$3),2,""),"")</f>
        <v/>
      </c>
      <c r="CX183" s="166" t="str">
        <f>IFERROR(IF(GETPIVOTDATA("DateRDV",TCD!$B$1,"DT","VA","Bénéficiaire",$A183,CX$6,CX$5,"Mois (DateRDV)",CX$7,"Années (DateRDV)",CX$3,"Présence","Présent"),3,""),"")</f>
        <v/>
      </c>
      <c r="CY183" s="166" t="str">
        <f>IFERROR(IF(GETPIVOTDATA("DateRDV",TCD!$B$1,"DT","VA","Bénéficiaire",$A183,CY$6,CY$5,"Mois (DateRDV)",CY$7,"Années (DateRDV)",CY$3,"Présence","Absent"),4,""),"")</f>
        <v/>
      </c>
      <c r="CZ183" s="166" t="str">
        <f>IFERROR(IF(GETPIVOTDATA("DateRDV",TCD!$B$1,"DT","VA","Bénéficiaire",$A183,CZ$6,CZ$5,"Mois (DateRDV)",CZ$7,"Années (DateRDV)",CZ$3),1,""),"")</f>
        <v/>
      </c>
      <c r="DA183" s="166" t="str">
        <f>IFERROR(IF(GETPIVOTDATA("DateRDV",TCD!$B$1,"DT","VA","Bénéficiaire",$A183,DA$6,DA$5,"Mois (DateRDV)",DA$7,"Années (DateRDV)",DA$3),2,""),"")</f>
        <v/>
      </c>
      <c r="DB183" s="166" t="str">
        <f>IFERROR(IF(GETPIVOTDATA("DateRDV",TCD!$B$1,"DT","VA","Bénéficiaire",$A183,DB$6,DB$5,"Mois (DateRDV)",DB$7,"Années (DateRDV)",DB$3,"Présence","Présent"),3,""),"")</f>
        <v/>
      </c>
      <c r="DC183" s="166" t="str">
        <f>IFERROR(IF(GETPIVOTDATA("DateRDV",TCD!$B$1,"DT","VA","Bénéficiaire",$A183,DC$6,DC$5,"Mois (DateRDV)",DC$7,"Années (DateRDV)",DC$3,"Présence","Absent"),4,""),"")</f>
        <v/>
      </c>
      <c r="DD183" s="166" t="str">
        <f>IFERROR(IF(GETPIVOTDATA("DateRDV",TCD!$B$1,"DT","VA","Bénéficiaire",$A183,DD$6,DD$5,"Mois (DateRDV)",DD$7,"Années (DateRDV)",DD$3),1,""),"")</f>
        <v/>
      </c>
      <c r="DE183" s="166" t="str">
        <f>IFERROR(IF(GETPIVOTDATA("DateRDV",TCD!$B$1,"DT","VA","Bénéficiaire",$A183,DE$6,DE$5,"Mois (DateRDV)",DE$7,"Années (DateRDV)",DE$3),2,""),"")</f>
        <v/>
      </c>
      <c r="DF183" s="166" t="str">
        <f>IFERROR(IF(GETPIVOTDATA("DateRDV",TCD!$B$1,"DT","VA","Bénéficiaire",$A183,DF$6,DF$5,"Mois (DateRDV)",DF$7,"Années (DateRDV)",DF$3,"Présence","Présent"),3,""),"")</f>
        <v/>
      </c>
      <c r="DG183" s="166" t="str">
        <f>IFERROR(IF(GETPIVOTDATA("DateRDV",TCD!$B$1,"DT","VA","Bénéficiaire",$A183,DG$6,DG$5,"Mois (DateRDV)",DG$7,"Années (DateRDV)",DG$3,"Présence","Absent"),4,""),"")</f>
        <v/>
      </c>
      <c r="DH183" s="166" t="str">
        <f>IFERROR(IF(GETPIVOTDATA("DateRDV",TCD!$B$1,"DT","VA","Bénéficiaire",$A183,DH$6,DH$5,"Mois (DateRDV)",DH$7,"Années (DateRDV)",DH$3),1,""),"")</f>
        <v/>
      </c>
      <c r="DI183" s="166" t="str">
        <f>IFERROR(IF(GETPIVOTDATA("DateRDV",TCD!$B$1,"DT","VA","Bénéficiaire",$A183,DI$6,DI$5,"Mois (DateRDV)",DI$7,"Années (DateRDV)",DI$3),2,""),"")</f>
        <v/>
      </c>
      <c r="DJ183" s="166" t="str">
        <f>IFERROR(IF(GETPIVOTDATA("DateRDV",TCD!$B$1,"DT","VA","Bénéficiaire",$A183,DJ$6,DJ$5,"Mois (DateRDV)",DJ$7,"Années (DateRDV)",DJ$3,"Présence","Présent"),3,""),"")</f>
        <v/>
      </c>
      <c r="DK183" s="166" t="str">
        <f>IFERROR(IF(GETPIVOTDATA("DateRDV",TCD!$B$1,"DT","VA","Bénéficiaire",$A183,DK$6,DK$5,"Mois (DateRDV)",DK$7,"Années (DateRDV)",DK$3,"Présence","Absent"),4,""),"")</f>
        <v/>
      </c>
      <c r="DL183" s="166" t="str">
        <f>IFERROR(IF(GETPIVOTDATA("DateRDV",TCD!$B$1,"DT","VA","Bénéficiaire",$A183,DL$6,DL$5,"Mois (DateRDV)",DL$7,"Années (DateRDV)",DL$3),1,""),"")</f>
        <v/>
      </c>
      <c r="DM183" s="166" t="str">
        <f>IFERROR(IF(GETPIVOTDATA("DateRDV",TCD!$B$1,"DT","VA","Bénéficiaire",$A183,DM$6,DM$5,"Mois (DateRDV)",DM$7,"Années (DateRDV)",DM$3),2,""),"")</f>
        <v/>
      </c>
      <c r="DN183" s="166" t="str">
        <f>IFERROR(IF(GETPIVOTDATA("DateRDV",TCD!$B$1,"DT","VA","Bénéficiaire",$A183,DN$6,DN$5,"Mois (DateRDV)",DN$7,"Années (DateRDV)",DN$3,"Présence","Présent"),3,""),"")</f>
        <v/>
      </c>
      <c r="DO183" s="166" t="str">
        <f>IFERROR(IF(GETPIVOTDATA("DateRDV",TCD!$B$1,"DT","VA","Bénéficiaire",$A183,DO$6,DO$5,"Mois (DateRDV)",DO$7,"Années (DateRDV)",DO$3,"Présence","Absent"),4,""),"")</f>
        <v/>
      </c>
    </row>
    <row r="184" spans="2:119" x14ac:dyDescent="0.2">
      <c r="B184" s="169" t="str">
        <f>IFERROR(IF(INDEX(Data!P:P,MATCH(A184,Data!B:B,0))&lt;&gt;"",INDEX(Data!P:P,MATCH(A184,Data!B:B,0)),""),"")</f>
        <v/>
      </c>
      <c r="C184" s="169" t="str">
        <f>IFERROR(IF(INDEX(Data!O:O,MATCH(A184,Data!B:B,0))&lt;&gt;"",INDEX(Data!O:O,MATCH(A184,Data!B:B,0)),""),"")</f>
        <v/>
      </c>
      <c r="D184" s="169" t="str">
        <f>IFERROR(IF(INDEX(Data!J:J,MATCH(A184,Data!B:B,0))&lt;&gt;"",INDEX(Data!J:J,MATCH(A184,Data!B:B,0)),""),"")</f>
        <v/>
      </c>
      <c r="E184" s="169" t="str">
        <f>IFERROR(IF(INDEX(Data!M:M,MATCH(A184,Data!B:B,0))&lt;&gt;"",INDEX(Data!M:M,MATCH(A184,Data!B:B,0)),""),"")</f>
        <v/>
      </c>
      <c r="F184" s="169" t="str">
        <f>IFERROR(IF(INDEX(Data!N:N,MATCH(A184,Data!B:B,0))&lt;&gt;"",INDEX(Data!N:N,MATCH(A184,Data!B:B,0)),""),"")</f>
        <v/>
      </c>
      <c r="G184" s="170" t="str">
        <f>IFERROR(IF(INDEX(Data!K:K,MATCH(A184,Data!B:B,0))&lt;&gt;"",INDEX(Data!K:K,MATCH(A184,Data!B:B,0)),""),"")</f>
        <v/>
      </c>
      <c r="H184" s="170" t="str">
        <f>IFERROR(IF(INDEX(Data!L:L,MATCH(A184,Data!B:B,0))&lt;&gt;"",INDEX(Data!L:L,MATCH(A184,Data!B:B,0)),""),"")</f>
        <v/>
      </c>
      <c r="I184" s="170" t="str">
        <f>IFERROR(IF(INDEX(Data!C:C,MATCH(A184,Data!B:B,0))&lt;&gt;"",INDEX(Data!C:C,MATCH(A184,Data!B:B,0)),""),"")</f>
        <v/>
      </c>
      <c r="J184" s="170" t="str">
        <f>IFERROR(IF(INDEX(Data!D:D,MATCH(A184,Data!B:B,0))&lt;&gt;"",INDEX(Data!D:D,MATCH(A184,Data!B:B,0)),""),"")</f>
        <v/>
      </c>
      <c r="K184" s="171" t="str">
        <f>IFERROR(IF(INDEX(Data!H:H,MATCH(A184,Data!B:B,0))&lt;&gt;"",INDEX(Data!H:H,MATCH(A184,Data!B:B,0)),""),"")</f>
        <v/>
      </c>
      <c r="L184" s="166" t="str">
        <f>IFERROR(IF(GETPIVOTDATA("DateRDV",TCD!$B$1,"DT","VA","Bénéficiaire",$A184,L$6,L$5,"Mois (DateRDV)",L$7,"Années (DateRDV)",L$3),1,""),"")</f>
        <v/>
      </c>
      <c r="M184" s="166" t="str">
        <f>IFERROR(IF(GETPIVOTDATA("DateRDV",TCD!$B$1,"DT","VA","Bénéficiaire",$A184,M$6,M$5,"Mois (DateRDV)",M$7,"Années (DateRDV)",M$3),2,""),"")</f>
        <v/>
      </c>
      <c r="N184" s="166" t="str">
        <f>IFERROR(IF(GETPIVOTDATA("DateRDV",TCD!$B$1,"DT","VA","Bénéficiaire",$A184,N$6,N$5,"Mois (DateRDV)",N$7,"Années (DateRDV)",N$3,"Présence","Présent"),3,""),"")</f>
        <v/>
      </c>
      <c r="O184" s="166" t="str">
        <f>IFERROR(IF(GETPIVOTDATA("DateRDV",TCD!$B$1,"DT","VA","Bénéficiaire",$A184,O$6,O$5,"Mois (DateRDV)",O$7,"Années (DateRDV)",O$3,"Présence","Absent"),4,""),"")</f>
        <v/>
      </c>
      <c r="P184" s="166" t="str">
        <f>IFERROR(IF(GETPIVOTDATA("DateRDV",TCD!$B$1,"DT","VA","Bénéficiaire",$A184,P$6,P$5,"Mois (DateRDV)",P$7,"Années (DateRDV)",P$3),1,""),"")</f>
        <v/>
      </c>
      <c r="Q184" s="166" t="str">
        <f>IFERROR(IF(GETPIVOTDATA("DateRDV",TCD!$B$1,"DT","VA","Bénéficiaire",$A184,Q$6,Q$5,"Mois (DateRDV)",Q$7,"Années (DateRDV)",Q$3),2,""),"")</f>
        <v/>
      </c>
      <c r="R184" s="166" t="str">
        <f>IFERROR(IF(GETPIVOTDATA("DateRDV",TCD!$B$1,"DT","VA","Bénéficiaire",$A184,R$6,R$5,"Mois (DateRDV)",R$7,"Années (DateRDV)",R$3,"Présence","Présent"),3,""),"")</f>
        <v/>
      </c>
      <c r="S184" s="166" t="str">
        <f>IFERROR(IF(GETPIVOTDATA("DateRDV",TCD!$B$1,"DT","VA","Bénéficiaire",$A184,S$6,S$5,"Mois (DateRDV)",S$7,"Années (DateRDV)",S$3,"Présence","Absent"),4,""),"")</f>
        <v/>
      </c>
      <c r="T184" s="166" t="str">
        <f>IFERROR(IF(GETPIVOTDATA("DateRDV",TCD!$B$1,"DT","VA","Bénéficiaire",$A184,T$6,T$5,"Mois (DateRDV)",T$7,"Années (DateRDV)",T$3),1,""),"")</f>
        <v/>
      </c>
      <c r="U184" s="166" t="str">
        <f>IFERROR(IF(GETPIVOTDATA("DateRDV",TCD!$B$1,"DT","VA","Bénéficiaire",$A184,U$6,U$5,"Mois (DateRDV)",U$7,"Années (DateRDV)",U$3),2,""),"")</f>
        <v/>
      </c>
      <c r="V184" s="166" t="str">
        <f>IFERROR(IF(GETPIVOTDATA("DateRDV",TCD!$B$1,"DT","VA","Bénéficiaire",$A184,V$6,V$5,"Mois (DateRDV)",V$7,"Années (DateRDV)",V$3,"Présence","Présent"),3,""),"")</f>
        <v/>
      </c>
      <c r="W184" s="166" t="str">
        <f>IFERROR(IF(GETPIVOTDATA("DateRDV",TCD!$B$1,"DT","VA","Bénéficiaire",$A184,W$6,W$5,"Mois (DateRDV)",W$7,"Années (DateRDV)",W$3,"Présence","Absent"),4,""),"")</f>
        <v/>
      </c>
      <c r="X184" s="166" t="str">
        <f>IFERROR(IF(GETPIVOTDATA("DateRDV",TCD!$B$1,"DT","VA","Bénéficiaire",$A184,X$6,X$5,"Mois (DateRDV)",X$7,"Années (DateRDV)",X$3),1,""),"")</f>
        <v/>
      </c>
      <c r="Y184" s="166" t="str">
        <f>IFERROR(IF(GETPIVOTDATA("DateRDV",TCD!$B$1,"DT","VA","Bénéficiaire",$A184,Y$6,Y$5,"Mois (DateRDV)",Y$7,"Années (DateRDV)",Y$3),2,""),"")</f>
        <v/>
      </c>
      <c r="Z184" s="166" t="str">
        <f>IFERROR(IF(GETPIVOTDATA("DateRDV",TCD!$B$1,"DT","VA","Bénéficiaire",$A184,Z$6,Z$5,"Mois (DateRDV)",Z$7,"Années (DateRDV)",Z$3,"Présence","Présent"),3,""),"")</f>
        <v/>
      </c>
      <c r="AA184" s="166" t="str">
        <f>IFERROR(IF(GETPIVOTDATA("DateRDV",TCD!$B$1,"DT","VA","Bénéficiaire",$A184,AA$6,AA$5,"Mois (DateRDV)",AA$7,"Années (DateRDV)",AA$3,"Présence","Absent"),4,""),"")</f>
        <v/>
      </c>
      <c r="AB184" s="166" t="str">
        <f>IFERROR(IF(GETPIVOTDATA("DateRDV",TCD!$B$1,"DT","VA","Bénéficiaire",$A184,AB$6,AB$5,"Mois (DateRDV)",AB$7,"Années (DateRDV)",AB$3),1,""),"")</f>
        <v/>
      </c>
      <c r="AC184" s="166" t="str">
        <f>IFERROR(IF(GETPIVOTDATA("DateRDV",TCD!$B$1,"DT","VA","Bénéficiaire",$A184,AC$6,AC$5,"Mois (DateRDV)",AC$7,"Années (DateRDV)",AC$3),2,""),"")</f>
        <v/>
      </c>
      <c r="AD184" s="166" t="str">
        <f>IFERROR(IF(GETPIVOTDATA("DateRDV",TCD!$B$1,"DT","VA","Bénéficiaire",$A184,AD$6,AD$5,"Mois (DateRDV)",AD$7,"Années (DateRDV)",AD$3,"Présence","Présent"),3,""),"")</f>
        <v/>
      </c>
      <c r="AE184" s="166" t="str">
        <f>IFERROR(IF(GETPIVOTDATA("DateRDV",TCD!$B$1,"DT","VA","Bénéficiaire",$A184,AE$6,AE$5,"Mois (DateRDV)",AE$7,"Années (DateRDV)",AE$3,"Présence","Absent"),4,""),"")</f>
        <v/>
      </c>
      <c r="AF184" s="166" t="str">
        <f>IFERROR(IF(GETPIVOTDATA("DateRDV",TCD!$B$1,"DT","VA","Bénéficiaire",$A184,AF$6,AF$5,"Mois (DateRDV)",AF$7,"Années (DateRDV)",AF$3),1,""),"")</f>
        <v/>
      </c>
      <c r="AG184" s="166" t="str">
        <f>IFERROR(IF(GETPIVOTDATA("DateRDV",TCD!$B$1,"DT","VA","Bénéficiaire",$A184,AG$6,AG$5,"Mois (DateRDV)",AG$7,"Années (DateRDV)",AG$3),2,""),"")</f>
        <v/>
      </c>
      <c r="AH184" s="166" t="str">
        <f>IFERROR(IF(GETPIVOTDATA("DateRDV",TCD!$B$1,"DT","VA","Bénéficiaire",$A184,AH$6,AH$5,"Mois (DateRDV)",AH$7,"Années (DateRDV)",AH$3,"Présence","Présent"),3,""),"")</f>
        <v/>
      </c>
      <c r="AI184" s="166" t="str">
        <f>IFERROR(IF(GETPIVOTDATA("DateRDV",TCD!$B$1,"DT","VA","Bénéficiaire",$A184,AI$6,AI$5,"Mois (DateRDV)",AI$7,"Années (DateRDV)",AI$3,"Présence","Absent"),4,""),"")</f>
        <v/>
      </c>
      <c r="AJ184" s="166" t="str">
        <f>IFERROR(IF(GETPIVOTDATA("DateRDV",TCD!$B$1,"DT","VA","Bénéficiaire",$A184,AJ$6,AJ$5,"Mois (DateRDV)",AJ$7,"Années (DateRDV)",AJ$3),1,""),"")</f>
        <v/>
      </c>
      <c r="AK184" s="166" t="str">
        <f>IFERROR(IF(GETPIVOTDATA("DateRDV",TCD!$B$1,"DT","VA","Bénéficiaire",$A184,AK$6,AK$5,"Mois (DateRDV)",AK$7,"Années (DateRDV)",AK$3),2,""),"")</f>
        <v/>
      </c>
      <c r="AL184" s="166" t="str">
        <f>IFERROR(IF(GETPIVOTDATA("DateRDV",TCD!$B$1,"DT","VA","Bénéficiaire",$A184,AL$6,AL$5,"Mois (DateRDV)",AL$7,"Années (DateRDV)",AL$3,"Présence","Présent"),3,""),"")</f>
        <v/>
      </c>
      <c r="AM184" s="166" t="str">
        <f>IFERROR(IF(GETPIVOTDATA("DateRDV",TCD!$B$1,"DT","VA","Bénéficiaire",$A184,AM$6,AM$5,"Mois (DateRDV)",AM$7,"Années (DateRDV)",AM$3,"Présence","Absent"),4,""),"")</f>
        <v/>
      </c>
      <c r="AN184" s="166" t="str">
        <f>IFERROR(IF(GETPIVOTDATA("DateRDV",TCD!$B$1,"DT","VA","Bénéficiaire",$A184,AN$6,AN$5,"Mois (DateRDV)",AN$7,"Années (DateRDV)",AN$3),1,""),"")</f>
        <v/>
      </c>
      <c r="AO184" s="166" t="str">
        <f>IFERROR(IF(GETPIVOTDATA("DateRDV",TCD!$B$1,"DT","VA","Bénéficiaire",$A184,AO$6,AO$5,"Mois (DateRDV)",AO$7,"Années (DateRDV)",AO$3),2,""),"")</f>
        <v/>
      </c>
      <c r="AP184" s="166" t="str">
        <f>IFERROR(IF(GETPIVOTDATA("DateRDV",TCD!$B$1,"DT","VA","Bénéficiaire",$A184,AP$6,AP$5,"Mois (DateRDV)",AP$7,"Années (DateRDV)",AP$3,"Présence","Présent"),3,""),"")</f>
        <v/>
      </c>
      <c r="AQ184" s="166" t="str">
        <f>IFERROR(IF(GETPIVOTDATA("DateRDV",TCD!$B$1,"DT","VA","Bénéficiaire",$A184,AQ$6,AQ$5,"Mois (DateRDV)",AQ$7,"Années (DateRDV)",AQ$3,"Présence","Absent"),4,""),"")</f>
        <v/>
      </c>
      <c r="AR184" s="166" t="str">
        <f>IFERROR(IF(GETPIVOTDATA("DateRDV",TCD!$B$1,"DT","VA","Bénéficiaire",$A184,AR$6,AR$5,"Mois (DateRDV)",AR$7,"Années (DateRDV)",AR$3),1,""),"")</f>
        <v/>
      </c>
      <c r="AS184" s="166" t="str">
        <f>IFERROR(IF(GETPIVOTDATA("DateRDV",TCD!$B$1,"DT","VA","Bénéficiaire",$A184,AS$6,AS$5,"Mois (DateRDV)",AS$7,"Années (DateRDV)",AS$3),2,""),"")</f>
        <v/>
      </c>
      <c r="AT184" s="166" t="str">
        <f>IFERROR(IF(GETPIVOTDATA("DateRDV",TCD!$B$1,"DT","VA","Bénéficiaire",$A184,AT$6,AT$5,"Mois (DateRDV)",AT$7,"Années (DateRDV)",AT$3,"Présence","Présent"),3,""),"")</f>
        <v/>
      </c>
      <c r="AU184" s="166" t="str">
        <f>IFERROR(IF(GETPIVOTDATA("DateRDV",TCD!$B$1,"DT","VA","Bénéficiaire",$A184,AU$6,AU$5,"Mois (DateRDV)",AU$7,"Années (DateRDV)",AU$3,"Présence","Absent"),4,""),"")</f>
        <v/>
      </c>
      <c r="AV184" s="166" t="str">
        <f>IFERROR(IF(GETPIVOTDATA("DateRDV",TCD!$B$1,"DT","VA","Bénéficiaire",$A184,AV$6,AV$5,"Mois (DateRDV)",AV$7,"Années (DateRDV)",AV$3),1,""),"")</f>
        <v/>
      </c>
      <c r="AW184" s="166" t="str">
        <f>IFERROR(IF(GETPIVOTDATA("DateRDV",TCD!$B$1,"DT","VA","Bénéficiaire",$A184,AW$6,AW$5,"Mois (DateRDV)",AW$7,"Années (DateRDV)",AW$3),2,""),"")</f>
        <v/>
      </c>
      <c r="AX184" s="166" t="str">
        <f>IFERROR(IF(GETPIVOTDATA("DateRDV",TCD!$B$1,"DT","VA","Bénéficiaire",$A184,AX$6,AX$5,"Mois (DateRDV)",AX$7,"Années (DateRDV)",AX$3,"Présence","Présent"),3,""),"")</f>
        <v/>
      </c>
      <c r="AY184" s="166" t="str">
        <f>IFERROR(IF(GETPIVOTDATA("DateRDV",TCD!$B$1,"DT","VA","Bénéficiaire",$A184,AY$6,AY$5,"Mois (DateRDV)",AY$7,"Années (DateRDV)",AY$3,"Présence","Absent"),4,""),"")</f>
        <v/>
      </c>
      <c r="AZ184" s="166" t="str">
        <f>IFERROR(IF(GETPIVOTDATA("DateRDV",TCD!$B$1,"DT","VA","Bénéficiaire",$A184,AZ$6,AZ$5,"Mois (DateRDV)",AZ$7,"Années (DateRDV)",AZ$3),1,""),"")</f>
        <v/>
      </c>
      <c r="BA184" s="166" t="str">
        <f>IFERROR(IF(GETPIVOTDATA("DateRDV",TCD!$B$1,"DT","VA","Bénéficiaire",$A184,BA$6,BA$5,"Mois (DateRDV)",BA$7,"Années (DateRDV)",BA$3),2,""),"")</f>
        <v/>
      </c>
      <c r="BB184" s="166" t="str">
        <f>IFERROR(IF(GETPIVOTDATA("DateRDV",TCD!$B$1,"DT","VA","Bénéficiaire",$A184,BB$6,BB$5,"Mois (DateRDV)",BB$7,"Années (DateRDV)",BB$3,"Présence","Présent"),3,""),"")</f>
        <v/>
      </c>
      <c r="BC184" s="166" t="str">
        <f>IFERROR(IF(GETPIVOTDATA("DateRDV",TCD!$B$1,"DT","VA","Bénéficiaire",$A184,BC$6,BC$5,"Mois (DateRDV)",BC$7,"Années (DateRDV)",BC$3,"Présence","Absent"),4,""),"")</f>
        <v/>
      </c>
      <c r="BD184" s="166" t="str">
        <f>IFERROR(IF(GETPIVOTDATA("DateRDV",TCD!$B$1,"DT","VA","Bénéficiaire",$A184,BD$6,BD$5,"Mois (DateRDV)",BD$7,"Années (DateRDV)",BD$3),1,""),"")</f>
        <v/>
      </c>
      <c r="BE184" s="166" t="str">
        <f>IFERROR(IF(GETPIVOTDATA("DateRDV",TCD!$B$1,"DT","VA","Bénéficiaire",$A184,BE$6,BE$5,"Mois (DateRDV)",BE$7,"Années (DateRDV)",BE$3),2,""),"")</f>
        <v/>
      </c>
      <c r="BF184" s="166" t="str">
        <f>IFERROR(IF(GETPIVOTDATA("DateRDV",TCD!$B$1,"DT","VA","Bénéficiaire",$A184,BF$6,BF$5,"Mois (DateRDV)",BF$7,"Années (DateRDV)",BF$3,"Présence","Présent"),3,""),"")</f>
        <v/>
      </c>
      <c r="BG184" s="166" t="str">
        <f>IFERROR(IF(GETPIVOTDATA("DateRDV",TCD!$B$1,"DT","VA","Bénéficiaire",$A184,BG$6,BG$5,"Mois (DateRDV)",BG$7,"Années (DateRDV)",BG$3,"Présence","Absent"),4,""),"")</f>
        <v/>
      </c>
      <c r="BH184" s="166" t="str">
        <f>IFERROR(IF(GETPIVOTDATA("DateRDV",TCD!$B$1,"DT","VA","Bénéficiaire",$A184,BH$6,BH$5,"Mois (DateRDV)",BH$7,"Années (DateRDV)",BH$3),1,""),"")</f>
        <v/>
      </c>
      <c r="BI184" s="166" t="str">
        <f>IFERROR(IF(GETPIVOTDATA("DateRDV",TCD!$B$1,"DT","VA","Bénéficiaire",$A184,BI$6,BI$5,"Mois (DateRDV)",BI$7,"Années (DateRDV)",BI$3),2,""),"")</f>
        <v/>
      </c>
      <c r="BJ184" s="166" t="str">
        <f>IFERROR(IF(GETPIVOTDATA("DateRDV",TCD!$B$1,"DT","VA","Bénéficiaire",$A184,BJ$6,BJ$5,"Mois (DateRDV)",BJ$7,"Années (DateRDV)",BJ$3,"Présence","Présent"),3,""),"")</f>
        <v/>
      </c>
      <c r="BK184" s="166" t="str">
        <f>IFERROR(IF(GETPIVOTDATA("DateRDV",TCD!$B$1,"DT","VA","Bénéficiaire",$A184,BK$6,BK$5,"Mois (DateRDV)",BK$7,"Années (DateRDV)",BK$3,"Présence","Absent"),4,""),"")</f>
        <v/>
      </c>
      <c r="BL184" s="166" t="str">
        <f>IFERROR(IF(GETPIVOTDATA("DateRDV",TCD!$B$1,"DT","VA","Bénéficiaire",$A184,BL$6,BL$5,"Mois (DateRDV)",BL$7,"Années (DateRDV)",BL$3),1,""),"")</f>
        <v/>
      </c>
      <c r="BM184" s="166" t="str">
        <f>IFERROR(IF(GETPIVOTDATA("DateRDV",TCD!$B$1,"DT","VA","Bénéficiaire",$A184,BM$6,BM$5,"Mois (DateRDV)",BM$7,"Années (DateRDV)",BM$3),2,""),"")</f>
        <v/>
      </c>
      <c r="BN184" s="166" t="str">
        <f>IFERROR(IF(GETPIVOTDATA("DateRDV",TCD!$B$1,"DT","VA","Bénéficiaire",$A184,BN$6,BN$5,"Mois (DateRDV)",BN$7,"Années (DateRDV)",BN$3,"Présence","Présent"),3,""),"")</f>
        <v/>
      </c>
      <c r="BO184" s="166" t="str">
        <f>IFERROR(IF(GETPIVOTDATA("DateRDV",TCD!$B$1,"DT","VA","Bénéficiaire",$A184,BO$6,BO$5,"Mois (DateRDV)",BO$7,"Années (DateRDV)",BO$3,"Présence","Absent"),4,""),"")</f>
        <v/>
      </c>
      <c r="BP184" s="166" t="str">
        <f>IFERROR(IF(GETPIVOTDATA("DateRDV",TCD!$B$1,"DT","VA","Bénéficiaire",$A184,BP$6,BP$5,"Mois (DateRDV)",BP$7,"Années (DateRDV)",BP$3),1,""),"")</f>
        <v/>
      </c>
      <c r="BQ184" s="166" t="str">
        <f>IFERROR(IF(GETPIVOTDATA("DateRDV",TCD!$B$1,"DT","VA","Bénéficiaire",$A184,BQ$6,BQ$5,"Mois (DateRDV)",BQ$7,"Années (DateRDV)",BQ$3),2,""),"")</f>
        <v/>
      </c>
      <c r="BR184" s="166" t="str">
        <f>IFERROR(IF(GETPIVOTDATA("DateRDV",TCD!$B$1,"DT","VA","Bénéficiaire",$A184,BR$6,BR$5,"Mois (DateRDV)",BR$7,"Années (DateRDV)",BR$3,"Présence","Présent"),3,""),"")</f>
        <v/>
      </c>
      <c r="BS184" s="166" t="str">
        <f>IFERROR(IF(GETPIVOTDATA("DateRDV",TCD!$B$1,"DT","VA","Bénéficiaire",$A184,BS$6,BS$5,"Mois (DateRDV)",BS$7,"Années (DateRDV)",BS$3,"Présence","Absent"),4,""),"")</f>
        <v/>
      </c>
      <c r="BT184" s="166" t="str">
        <f>IFERROR(IF(GETPIVOTDATA("DateRDV",TCD!$B$1,"DT","VA","Bénéficiaire",$A184,BT$6,BT$5,"Mois (DateRDV)",BT$7,"Années (DateRDV)",BT$3),1,""),"")</f>
        <v/>
      </c>
      <c r="BU184" s="166" t="str">
        <f>IFERROR(IF(GETPIVOTDATA("DateRDV",TCD!$B$1,"DT","VA","Bénéficiaire",$A184,BU$6,BU$5,"Mois (DateRDV)",BU$7,"Années (DateRDV)",BU$3),2,""),"")</f>
        <v/>
      </c>
      <c r="BV184" s="166" t="str">
        <f>IFERROR(IF(GETPIVOTDATA("DateRDV",TCD!$B$1,"DT","VA","Bénéficiaire",$A184,BV$6,BV$5,"Mois (DateRDV)",BV$7,"Années (DateRDV)",BV$3,"Présence","Présent"),3,""),"")</f>
        <v/>
      </c>
      <c r="BW184" s="166" t="str">
        <f>IFERROR(IF(GETPIVOTDATA("DateRDV",TCD!$B$1,"DT","VA","Bénéficiaire",$A184,BW$6,BW$5,"Mois (DateRDV)",BW$7,"Années (DateRDV)",BW$3,"Présence","Absent"),4,""),"")</f>
        <v/>
      </c>
      <c r="BX184" s="166" t="str">
        <f>IFERROR(IF(GETPIVOTDATA("DateRDV",TCD!$B$1,"DT","VA","Bénéficiaire",$A184,BX$6,BX$5,"Mois (DateRDV)",BX$7,"Années (DateRDV)",BX$3),1,""),"")</f>
        <v/>
      </c>
      <c r="BY184" s="166" t="str">
        <f>IFERROR(IF(GETPIVOTDATA("DateRDV",TCD!$B$1,"DT","VA","Bénéficiaire",$A184,BY$6,BY$5,"Mois (DateRDV)",BY$7,"Années (DateRDV)",BY$3),2,""),"")</f>
        <v/>
      </c>
      <c r="BZ184" s="166" t="str">
        <f>IFERROR(IF(GETPIVOTDATA("DateRDV",TCD!$B$1,"DT","VA","Bénéficiaire",$A184,BZ$6,BZ$5,"Mois (DateRDV)",BZ$7,"Années (DateRDV)",BZ$3,"Présence","Présent"),3,""),"")</f>
        <v/>
      </c>
      <c r="CA184" s="166" t="str">
        <f>IFERROR(IF(GETPIVOTDATA("DateRDV",TCD!$B$1,"DT","VA","Bénéficiaire",$A184,CA$6,CA$5,"Mois (DateRDV)",CA$7,"Années (DateRDV)",CA$3,"Présence","Absent"),4,""),"")</f>
        <v/>
      </c>
      <c r="CB184" s="166" t="str">
        <f>IFERROR(IF(GETPIVOTDATA("DateRDV",TCD!$B$1,"DT","VA","Bénéficiaire",$A184,CB$6,CB$5,"Mois (DateRDV)",CB$7,"Années (DateRDV)",CB$3),1,""),"")</f>
        <v/>
      </c>
      <c r="CC184" s="166" t="str">
        <f>IFERROR(IF(GETPIVOTDATA("DateRDV",TCD!$B$1,"DT","VA","Bénéficiaire",$A184,CC$6,CC$5,"Mois (DateRDV)",CC$7,"Années (DateRDV)",CC$3),2,""),"")</f>
        <v/>
      </c>
      <c r="CD184" s="166" t="str">
        <f>IFERROR(IF(GETPIVOTDATA("DateRDV",TCD!$B$1,"DT","VA","Bénéficiaire",$A184,CD$6,CD$5,"Mois (DateRDV)",CD$7,"Années (DateRDV)",CD$3,"Présence","Présent"),3,""),"")</f>
        <v/>
      </c>
      <c r="CE184" s="166" t="str">
        <f>IFERROR(IF(GETPIVOTDATA("DateRDV",TCD!$B$1,"DT","VA","Bénéficiaire",$A184,CE$6,CE$5,"Mois (DateRDV)",CE$7,"Années (DateRDV)",CE$3,"Présence","Absent"),4,""),"")</f>
        <v/>
      </c>
      <c r="CF184" s="166" t="str">
        <f>IFERROR(IF(GETPIVOTDATA("DateRDV",TCD!$B$1,"DT","VA","Bénéficiaire",$A184,CF$6,CF$5,"Mois (DateRDV)",CF$7,"Années (DateRDV)",CF$3),1,""),"")</f>
        <v/>
      </c>
      <c r="CG184" s="166" t="str">
        <f>IFERROR(IF(GETPIVOTDATA("DateRDV",TCD!$B$1,"DT","VA","Bénéficiaire",$A184,CG$6,CG$5,"Mois (DateRDV)",CG$7,"Années (DateRDV)",CG$3),2,""),"")</f>
        <v/>
      </c>
      <c r="CH184" s="166" t="str">
        <f>IFERROR(IF(GETPIVOTDATA("DateRDV",TCD!$B$1,"DT","VA","Bénéficiaire",$A184,CH$6,CH$5,"Mois (DateRDV)",CH$7,"Années (DateRDV)",CH$3,"Présence","Présent"),3,""),"")</f>
        <v/>
      </c>
      <c r="CI184" s="166" t="str">
        <f>IFERROR(IF(GETPIVOTDATA("DateRDV",TCD!$B$1,"DT","VA","Bénéficiaire",$A184,CI$6,CI$5,"Mois (DateRDV)",CI$7,"Années (DateRDV)",CI$3,"Présence","Absent"),4,""),"")</f>
        <v/>
      </c>
      <c r="CJ184" s="166" t="str">
        <f>IFERROR(IF(GETPIVOTDATA("DateRDV",TCD!$B$1,"DT","VA","Bénéficiaire",$A184,CJ$6,CJ$5,"Mois (DateRDV)",CJ$7,"Années (DateRDV)",CJ$3),1,""),"")</f>
        <v/>
      </c>
      <c r="CK184" s="166" t="str">
        <f>IFERROR(IF(GETPIVOTDATA("DateRDV",TCD!$B$1,"DT","VA","Bénéficiaire",$A184,CK$6,CK$5,"Mois (DateRDV)",CK$7,"Années (DateRDV)",CK$3),2,""),"")</f>
        <v/>
      </c>
      <c r="CL184" s="166" t="str">
        <f>IFERROR(IF(GETPIVOTDATA("DateRDV",TCD!$B$1,"DT","VA","Bénéficiaire",$A184,VE$6,VE$5,"Mois (DateRDV)",VE$7,"Années (DateRDV)",VE$3,"Présence","Présent"),3,""),"")</f>
        <v/>
      </c>
      <c r="CM184" s="166" t="str">
        <f>IFERROR(IF(GETPIVOTDATA("DateRDV",TCD!$B$1,"DT","VA","Bénéficiaire",$A184,CM$6,CM$5,"Mois (DateRDV)",CM$7,"Années (DateRDV)",CM$3,"Présence","Absent"),4,""),"")</f>
        <v/>
      </c>
      <c r="CN184" s="166" t="str">
        <f>IFERROR(IF(GETPIVOTDATA("DateRDV",TCD!$B$1,"DT","VA","Bénéficiaire",$A184,CN$6,CN$5,"Mois (DateRDV)",CN$7,"Années (DateRDV)",CN$3),1,""),"")</f>
        <v/>
      </c>
      <c r="CO184" s="166" t="str">
        <f>IFERROR(IF(GETPIVOTDATA("DateRDV",TCD!$B$1,"DT","VA","Bénéficiaire",$A184,CO$6,CO$5,"Mois (DateRDV)",CO$7,"Années (DateRDV)",CO$3),2,""),"")</f>
        <v/>
      </c>
      <c r="CP184" s="166" t="str">
        <f>IFERROR(IF(GETPIVOTDATA("DateRDV",TCD!$B$1,"DT","VA","Bénéficiaire",$A184,CP$6,CP$5,"Mois (DateRDV)",CP$7,"Années (DateRDV)",CP$3,"Présence","Présent"),3,""),"")</f>
        <v/>
      </c>
      <c r="CQ184" s="166" t="str">
        <f>IFERROR(IF(GETPIVOTDATA("DateRDV",TCD!$B$1,"DT","VA","Bénéficiaire",$A184,CQ$6,CQ$5,"Mois (DateRDV)",CQ$7,"Années (DateRDV)",CQ$3,"Présence","Absent"),4,""),"")</f>
        <v/>
      </c>
      <c r="CR184" s="166" t="str">
        <f>IFERROR(IF(GETPIVOTDATA("DateRDV",TCD!$B$1,"DT","VA","Bénéficiaire",$A184,CR$6,CR$5,"Mois (DateRDV)",CR$7,"Années (DateRDV)",CR$3),1,""),"")</f>
        <v/>
      </c>
      <c r="CS184" s="166" t="str">
        <f>IFERROR(IF(GETPIVOTDATA("DateRDV",TCD!$B$1,"DT","VA","Bénéficiaire",$A184,CS$6,CS$5,"Mois (DateRDV)",CS$7,"Années (DateRDV)",CS$3),2,""),"")</f>
        <v/>
      </c>
      <c r="CT184" s="166" t="str">
        <f>IFERROR(IF(GETPIVOTDATA("DateRDV",TCD!$B$1,"DT","VA","Bénéficiaire",$A184,CT$6,CT$5,"Mois (DateRDV)",CT$7,"Années (DateRDV)",CT$3,"Présence","Présent"),3,""),"")</f>
        <v/>
      </c>
      <c r="CU184" s="166" t="str">
        <f>IFERROR(IF(GETPIVOTDATA("DateRDV",TCD!$B$1,"DT","VA","Bénéficiaire",$A184,CU$6,CU$5,"Mois (DateRDV)",CU$7,"Années (DateRDV)",CU$3,"Présence","Absent"),4,""),"")</f>
        <v/>
      </c>
      <c r="CV184" s="166" t="str">
        <f>IFERROR(IF(GETPIVOTDATA("DateRDV",TCD!$B$1,"DT","VA","Bénéficiaire",$A184,CV$6,CV$5,"Mois (DateRDV)",CV$7,"Années (DateRDV)",CV$3),1,""),"")</f>
        <v/>
      </c>
      <c r="CW184" s="166" t="str">
        <f>IFERROR(IF(GETPIVOTDATA("DateRDV",TCD!$B$1,"DT","VA","Bénéficiaire",$A184,CW$6,CW$5,"Mois (DateRDV)",CW$7,"Années (DateRDV)",CW$3),2,""),"")</f>
        <v/>
      </c>
      <c r="CX184" s="166" t="str">
        <f>IFERROR(IF(GETPIVOTDATA("DateRDV",TCD!$B$1,"DT","VA","Bénéficiaire",$A184,CX$6,CX$5,"Mois (DateRDV)",CX$7,"Années (DateRDV)",CX$3,"Présence","Présent"),3,""),"")</f>
        <v/>
      </c>
      <c r="CY184" s="166" t="str">
        <f>IFERROR(IF(GETPIVOTDATA("DateRDV",TCD!$B$1,"DT","VA","Bénéficiaire",$A184,CY$6,CY$5,"Mois (DateRDV)",CY$7,"Années (DateRDV)",CY$3,"Présence","Absent"),4,""),"")</f>
        <v/>
      </c>
      <c r="CZ184" s="166" t="str">
        <f>IFERROR(IF(GETPIVOTDATA("DateRDV",TCD!$B$1,"DT","VA","Bénéficiaire",$A184,CZ$6,CZ$5,"Mois (DateRDV)",CZ$7,"Années (DateRDV)",CZ$3),1,""),"")</f>
        <v/>
      </c>
      <c r="DA184" s="166" t="str">
        <f>IFERROR(IF(GETPIVOTDATA("DateRDV",TCD!$B$1,"DT","VA","Bénéficiaire",$A184,DA$6,DA$5,"Mois (DateRDV)",DA$7,"Années (DateRDV)",DA$3),2,""),"")</f>
        <v/>
      </c>
      <c r="DB184" s="166" t="str">
        <f>IFERROR(IF(GETPIVOTDATA("DateRDV",TCD!$B$1,"DT","VA","Bénéficiaire",$A184,DB$6,DB$5,"Mois (DateRDV)",DB$7,"Années (DateRDV)",DB$3,"Présence","Présent"),3,""),"")</f>
        <v/>
      </c>
      <c r="DC184" s="166" t="str">
        <f>IFERROR(IF(GETPIVOTDATA("DateRDV",TCD!$B$1,"DT","VA","Bénéficiaire",$A184,DC$6,DC$5,"Mois (DateRDV)",DC$7,"Années (DateRDV)",DC$3,"Présence","Absent"),4,""),"")</f>
        <v/>
      </c>
      <c r="DD184" s="166" t="str">
        <f>IFERROR(IF(GETPIVOTDATA("DateRDV",TCD!$B$1,"DT","VA","Bénéficiaire",$A184,DD$6,DD$5,"Mois (DateRDV)",DD$7,"Années (DateRDV)",DD$3),1,""),"")</f>
        <v/>
      </c>
      <c r="DE184" s="166" t="str">
        <f>IFERROR(IF(GETPIVOTDATA("DateRDV",TCD!$B$1,"DT","VA","Bénéficiaire",$A184,DE$6,DE$5,"Mois (DateRDV)",DE$7,"Années (DateRDV)",DE$3),2,""),"")</f>
        <v/>
      </c>
      <c r="DF184" s="166" t="str">
        <f>IFERROR(IF(GETPIVOTDATA("DateRDV",TCD!$B$1,"DT","VA","Bénéficiaire",$A184,DF$6,DF$5,"Mois (DateRDV)",DF$7,"Années (DateRDV)",DF$3,"Présence","Présent"),3,""),"")</f>
        <v/>
      </c>
      <c r="DG184" s="166" t="str">
        <f>IFERROR(IF(GETPIVOTDATA("DateRDV",TCD!$B$1,"DT","VA","Bénéficiaire",$A184,DG$6,DG$5,"Mois (DateRDV)",DG$7,"Années (DateRDV)",DG$3,"Présence","Absent"),4,""),"")</f>
        <v/>
      </c>
      <c r="DH184" s="166" t="str">
        <f>IFERROR(IF(GETPIVOTDATA("DateRDV",TCD!$B$1,"DT","VA","Bénéficiaire",$A184,DH$6,DH$5,"Mois (DateRDV)",DH$7,"Années (DateRDV)",DH$3),1,""),"")</f>
        <v/>
      </c>
      <c r="DI184" s="166" t="str">
        <f>IFERROR(IF(GETPIVOTDATA("DateRDV",TCD!$B$1,"DT","VA","Bénéficiaire",$A184,DI$6,DI$5,"Mois (DateRDV)",DI$7,"Années (DateRDV)",DI$3),2,""),"")</f>
        <v/>
      </c>
      <c r="DJ184" s="166" t="str">
        <f>IFERROR(IF(GETPIVOTDATA("DateRDV",TCD!$B$1,"DT","VA","Bénéficiaire",$A184,DJ$6,DJ$5,"Mois (DateRDV)",DJ$7,"Années (DateRDV)",DJ$3,"Présence","Présent"),3,""),"")</f>
        <v/>
      </c>
      <c r="DK184" s="166" t="str">
        <f>IFERROR(IF(GETPIVOTDATA("DateRDV",TCD!$B$1,"DT","VA","Bénéficiaire",$A184,DK$6,DK$5,"Mois (DateRDV)",DK$7,"Années (DateRDV)",DK$3,"Présence","Absent"),4,""),"")</f>
        <v/>
      </c>
      <c r="DL184" s="166" t="str">
        <f>IFERROR(IF(GETPIVOTDATA("DateRDV",TCD!$B$1,"DT","VA","Bénéficiaire",$A184,DL$6,DL$5,"Mois (DateRDV)",DL$7,"Années (DateRDV)",DL$3),1,""),"")</f>
        <v/>
      </c>
      <c r="DM184" s="166" t="str">
        <f>IFERROR(IF(GETPIVOTDATA("DateRDV",TCD!$B$1,"DT","VA","Bénéficiaire",$A184,DM$6,DM$5,"Mois (DateRDV)",DM$7,"Années (DateRDV)",DM$3),2,""),"")</f>
        <v/>
      </c>
      <c r="DN184" s="166" t="str">
        <f>IFERROR(IF(GETPIVOTDATA("DateRDV",TCD!$B$1,"DT","VA","Bénéficiaire",$A184,DN$6,DN$5,"Mois (DateRDV)",DN$7,"Années (DateRDV)",DN$3,"Présence","Présent"),3,""),"")</f>
        <v/>
      </c>
      <c r="DO184" s="166" t="str">
        <f>IFERROR(IF(GETPIVOTDATA("DateRDV",TCD!$B$1,"DT","VA","Bénéficiaire",$A184,DO$6,DO$5,"Mois (DateRDV)",DO$7,"Années (DateRDV)",DO$3,"Présence","Absent"),4,""),"")</f>
        <v/>
      </c>
    </row>
    <row r="185" spans="2:119" x14ac:dyDescent="0.2">
      <c r="B185" s="169" t="str">
        <f>IFERROR(IF(INDEX(Data!P:P,MATCH(A185,Data!B:B,0))&lt;&gt;"",INDEX(Data!P:P,MATCH(A185,Data!B:B,0)),""),"")</f>
        <v/>
      </c>
      <c r="C185" s="169" t="str">
        <f>IFERROR(IF(INDEX(Data!O:O,MATCH(A185,Data!B:B,0))&lt;&gt;"",INDEX(Data!O:O,MATCH(A185,Data!B:B,0)),""),"")</f>
        <v/>
      </c>
      <c r="D185" s="169" t="str">
        <f>IFERROR(IF(INDEX(Data!J:J,MATCH(A185,Data!B:B,0))&lt;&gt;"",INDEX(Data!J:J,MATCH(A185,Data!B:B,0)),""),"")</f>
        <v/>
      </c>
      <c r="E185" s="169" t="str">
        <f>IFERROR(IF(INDEX(Data!M:M,MATCH(A185,Data!B:B,0))&lt;&gt;"",INDEX(Data!M:M,MATCH(A185,Data!B:B,0)),""),"")</f>
        <v/>
      </c>
      <c r="F185" s="169" t="str">
        <f>IFERROR(IF(INDEX(Data!N:N,MATCH(A185,Data!B:B,0))&lt;&gt;"",INDEX(Data!N:N,MATCH(A185,Data!B:B,0)),""),"")</f>
        <v/>
      </c>
      <c r="G185" s="170" t="str">
        <f>IFERROR(IF(INDEX(Data!K:K,MATCH(A185,Data!B:B,0))&lt;&gt;"",INDEX(Data!K:K,MATCH(A185,Data!B:B,0)),""),"")</f>
        <v/>
      </c>
      <c r="H185" s="170" t="str">
        <f>IFERROR(IF(INDEX(Data!L:L,MATCH(A185,Data!B:B,0))&lt;&gt;"",INDEX(Data!L:L,MATCH(A185,Data!B:B,0)),""),"")</f>
        <v/>
      </c>
      <c r="I185" s="170" t="str">
        <f>IFERROR(IF(INDEX(Data!C:C,MATCH(A185,Data!B:B,0))&lt;&gt;"",INDEX(Data!C:C,MATCH(A185,Data!B:B,0)),""),"")</f>
        <v/>
      </c>
      <c r="J185" s="170" t="str">
        <f>IFERROR(IF(INDEX(Data!D:D,MATCH(A185,Data!B:B,0))&lt;&gt;"",INDEX(Data!D:D,MATCH(A185,Data!B:B,0)),""),"")</f>
        <v/>
      </c>
      <c r="K185" s="171" t="str">
        <f>IFERROR(IF(INDEX(Data!H:H,MATCH(A185,Data!B:B,0))&lt;&gt;"",INDEX(Data!H:H,MATCH(A185,Data!B:B,0)),""),"")</f>
        <v/>
      </c>
      <c r="L185" s="166" t="str">
        <f>IFERROR(IF(GETPIVOTDATA("DateRDV",TCD!$B$1,"DT","VA","Bénéficiaire",$A185,L$6,L$5,"Mois (DateRDV)",L$7,"Années (DateRDV)",L$3),1,""),"")</f>
        <v/>
      </c>
      <c r="M185" s="166" t="str">
        <f>IFERROR(IF(GETPIVOTDATA("DateRDV",TCD!$B$1,"DT","VA","Bénéficiaire",$A185,M$6,M$5,"Mois (DateRDV)",M$7,"Années (DateRDV)",M$3),2,""),"")</f>
        <v/>
      </c>
      <c r="N185" s="166" t="str">
        <f>IFERROR(IF(GETPIVOTDATA("DateRDV",TCD!$B$1,"DT","VA","Bénéficiaire",$A185,N$6,N$5,"Mois (DateRDV)",N$7,"Années (DateRDV)",N$3,"Présence","Présent"),3,""),"")</f>
        <v/>
      </c>
      <c r="O185" s="166" t="str">
        <f>IFERROR(IF(GETPIVOTDATA("DateRDV",TCD!$B$1,"DT","VA","Bénéficiaire",$A185,O$6,O$5,"Mois (DateRDV)",O$7,"Années (DateRDV)",O$3,"Présence","Absent"),4,""),"")</f>
        <v/>
      </c>
      <c r="P185" s="166" t="str">
        <f>IFERROR(IF(GETPIVOTDATA("DateRDV",TCD!$B$1,"DT","VA","Bénéficiaire",$A185,P$6,P$5,"Mois (DateRDV)",P$7,"Années (DateRDV)",P$3),1,""),"")</f>
        <v/>
      </c>
      <c r="Q185" s="166" t="str">
        <f>IFERROR(IF(GETPIVOTDATA("DateRDV",TCD!$B$1,"DT","VA","Bénéficiaire",$A185,Q$6,Q$5,"Mois (DateRDV)",Q$7,"Années (DateRDV)",Q$3),2,""),"")</f>
        <v/>
      </c>
      <c r="R185" s="166" t="str">
        <f>IFERROR(IF(GETPIVOTDATA("DateRDV",TCD!$B$1,"DT","VA","Bénéficiaire",$A185,R$6,R$5,"Mois (DateRDV)",R$7,"Années (DateRDV)",R$3,"Présence","Présent"),3,""),"")</f>
        <v/>
      </c>
      <c r="S185" s="166" t="str">
        <f>IFERROR(IF(GETPIVOTDATA("DateRDV",TCD!$B$1,"DT","VA","Bénéficiaire",$A185,S$6,S$5,"Mois (DateRDV)",S$7,"Années (DateRDV)",S$3,"Présence","Absent"),4,""),"")</f>
        <v/>
      </c>
      <c r="T185" s="166" t="str">
        <f>IFERROR(IF(GETPIVOTDATA("DateRDV",TCD!$B$1,"DT","VA","Bénéficiaire",$A185,T$6,T$5,"Mois (DateRDV)",T$7,"Années (DateRDV)",T$3),1,""),"")</f>
        <v/>
      </c>
      <c r="U185" s="166" t="str">
        <f>IFERROR(IF(GETPIVOTDATA("DateRDV",TCD!$B$1,"DT","VA","Bénéficiaire",$A185,U$6,U$5,"Mois (DateRDV)",U$7,"Années (DateRDV)",U$3),2,""),"")</f>
        <v/>
      </c>
      <c r="V185" s="166" t="str">
        <f>IFERROR(IF(GETPIVOTDATA("DateRDV",TCD!$B$1,"DT","VA","Bénéficiaire",$A185,V$6,V$5,"Mois (DateRDV)",V$7,"Années (DateRDV)",V$3,"Présence","Présent"),3,""),"")</f>
        <v/>
      </c>
      <c r="W185" s="166" t="str">
        <f>IFERROR(IF(GETPIVOTDATA("DateRDV",TCD!$B$1,"DT","VA","Bénéficiaire",$A185,W$6,W$5,"Mois (DateRDV)",W$7,"Années (DateRDV)",W$3,"Présence","Absent"),4,""),"")</f>
        <v/>
      </c>
      <c r="X185" s="166" t="str">
        <f>IFERROR(IF(GETPIVOTDATA("DateRDV",TCD!$B$1,"DT","VA","Bénéficiaire",$A185,X$6,X$5,"Mois (DateRDV)",X$7,"Années (DateRDV)",X$3),1,""),"")</f>
        <v/>
      </c>
      <c r="Y185" s="166" t="str">
        <f>IFERROR(IF(GETPIVOTDATA("DateRDV",TCD!$B$1,"DT","VA","Bénéficiaire",$A185,Y$6,Y$5,"Mois (DateRDV)",Y$7,"Années (DateRDV)",Y$3),2,""),"")</f>
        <v/>
      </c>
      <c r="Z185" s="166" t="str">
        <f>IFERROR(IF(GETPIVOTDATA("DateRDV",TCD!$B$1,"DT","VA","Bénéficiaire",$A185,Z$6,Z$5,"Mois (DateRDV)",Z$7,"Années (DateRDV)",Z$3,"Présence","Présent"),3,""),"")</f>
        <v/>
      </c>
      <c r="AA185" s="166" t="str">
        <f>IFERROR(IF(GETPIVOTDATA("DateRDV",TCD!$B$1,"DT","VA","Bénéficiaire",$A185,AA$6,AA$5,"Mois (DateRDV)",AA$7,"Années (DateRDV)",AA$3,"Présence","Absent"),4,""),"")</f>
        <v/>
      </c>
      <c r="AB185" s="166" t="str">
        <f>IFERROR(IF(GETPIVOTDATA("DateRDV",TCD!$B$1,"DT","VA","Bénéficiaire",$A185,AB$6,AB$5,"Mois (DateRDV)",AB$7,"Années (DateRDV)",AB$3),1,""),"")</f>
        <v/>
      </c>
      <c r="AC185" s="166" t="str">
        <f>IFERROR(IF(GETPIVOTDATA("DateRDV",TCD!$B$1,"DT","VA","Bénéficiaire",$A185,AC$6,AC$5,"Mois (DateRDV)",AC$7,"Années (DateRDV)",AC$3),2,""),"")</f>
        <v/>
      </c>
      <c r="AD185" s="166" t="str">
        <f>IFERROR(IF(GETPIVOTDATA("DateRDV",TCD!$B$1,"DT","VA","Bénéficiaire",$A185,AD$6,AD$5,"Mois (DateRDV)",AD$7,"Années (DateRDV)",AD$3,"Présence","Présent"),3,""),"")</f>
        <v/>
      </c>
      <c r="AE185" s="166" t="str">
        <f>IFERROR(IF(GETPIVOTDATA("DateRDV",TCD!$B$1,"DT","VA","Bénéficiaire",$A185,AE$6,AE$5,"Mois (DateRDV)",AE$7,"Années (DateRDV)",AE$3,"Présence","Absent"),4,""),"")</f>
        <v/>
      </c>
      <c r="AF185" s="166" t="str">
        <f>IFERROR(IF(GETPIVOTDATA("DateRDV",TCD!$B$1,"DT","VA","Bénéficiaire",$A185,AF$6,AF$5,"Mois (DateRDV)",AF$7,"Années (DateRDV)",AF$3),1,""),"")</f>
        <v/>
      </c>
      <c r="AG185" s="166" t="str">
        <f>IFERROR(IF(GETPIVOTDATA("DateRDV",TCD!$B$1,"DT","VA","Bénéficiaire",$A185,AG$6,AG$5,"Mois (DateRDV)",AG$7,"Années (DateRDV)",AG$3),2,""),"")</f>
        <v/>
      </c>
      <c r="AH185" s="166" t="str">
        <f>IFERROR(IF(GETPIVOTDATA("DateRDV",TCD!$B$1,"DT","VA","Bénéficiaire",$A185,AH$6,AH$5,"Mois (DateRDV)",AH$7,"Années (DateRDV)",AH$3,"Présence","Présent"),3,""),"")</f>
        <v/>
      </c>
      <c r="AI185" s="166" t="str">
        <f>IFERROR(IF(GETPIVOTDATA("DateRDV",TCD!$B$1,"DT","VA","Bénéficiaire",$A185,AI$6,AI$5,"Mois (DateRDV)",AI$7,"Années (DateRDV)",AI$3,"Présence","Absent"),4,""),"")</f>
        <v/>
      </c>
      <c r="AJ185" s="166" t="str">
        <f>IFERROR(IF(GETPIVOTDATA("DateRDV",TCD!$B$1,"DT","VA","Bénéficiaire",$A185,AJ$6,AJ$5,"Mois (DateRDV)",AJ$7,"Années (DateRDV)",AJ$3),1,""),"")</f>
        <v/>
      </c>
      <c r="AK185" s="166" t="str">
        <f>IFERROR(IF(GETPIVOTDATA("DateRDV",TCD!$B$1,"DT","VA","Bénéficiaire",$A185,AK$6,AK$5,"Mois (DateRDV)",AK$7,"Années (DateRDV)",AK$3),2,""),"")</f>
        <v/>
      </c>
      <c r="AL185" s="166" t="str">
        <f>IFERROR(IF(GETPIVOTDATA("DateRDV",TCD!$B$1,"DT","VA","Bénéficiaire",$A185,AL$6,AL$5,"Mois (DateRDV)",AL$7,"Années (DateRDV)",AL$3,"Présence","Présent"),3,""),"")</f>
        <v/>
      </c>
      <c r="AM185" s="166" t="str">
        <f>IFERROR(IF(GETPIVOTDATA("DateRDV",TCD!$B$1,"DT","VA","Bénéficiaire",$A185,AM$6,AM$5,"Mois (DateRDV)",AM$7,"Années (DateRDV)",AM$3,"Présence","Absent"),4,""),"")</f>
        <v/>
      </c>
      <c r="AN185" s="166" t="str">
        <f>IFERROR(IF(GETPIVOTDATA("DateRDV",TCD!$B$1,"DT","VA","Bénéficiaire",$A185,AN$6,AN$5,"Mois (DateRDV)",AN$7,"Années (DateRDV)",AN$3),1,""),"")</f>
        <v/>
      </c>
      <c r="AO185" s="166" t="str">
        <f>IFERROR(IF(GETPIVOTDATA("DateRDV",TCD!$B$1,"DT","VA","Bénéficiaire",$A185,AO$6,AO$5,"Mois (DateRDV)",AO$7,"Années (DateRDV)",AO$3),2,""),"")</f>
        <v/>
      </c>
      <c r="AP185" s="166" t="str">
        <f>IFERROR(IF(GETPIVOTDATA("DateRDV",TCD!$B$1,"DT","VA","Bénéficiaire",$A185,AP$6,AP$5,"Mois (DateRDV)",AP$7,"Années (DateRDV)",AP$3,"Présence","Présent"),3,""),"")</f>
        <v/>
      </c>
      <c r="AQ185" s="166" t="str">
        <f>IFERROR(IF(GETPIVOTDATA("DateRDV",TCD!$B$1,"DT","VA","Bénéficiaire",$A185,AQ$6,AQ$5,"Mois (DateRDV)",AQ$7,"Années (DateRDV)",AQ$3,"Présence","Absent"),4,""),"")</f>
        <v/>
      </c>
      <c r="AR185" s="166" t="str">
        <f>IFERROR(IF(GETPIVOTDATA("DateRDV",TCD!$B$1,"DT","VA","Bénéficiaire",$A185,AR$6,AR$5,"Mois (DateRDV)",AR$7,"Années (DateRDV)",AR$3),1,""),"")</f>
        <v/>
      </c>
      <c r="AS185" s="166" t="str">
        <f>IFERROR(IF(GETPIVOTDATA("DateRDV",TCD!$B$1,"DT","VA","Bénéficiaire",$A185,AS$6,AS$5,"Mois (DateRDV)",AS$7,"Années (DateRDV)",AS$3),2,""),"")</f>
        <v/>
      </c>
      <c r="AT185" s="166" t="str">
        <f>IFERROR(IF(GETPIVOTDATA("DateRDV",TCD!$B$1,"DT","VA","Bénéficiaire",$A185,AT$6,AT$5,"Mois (DateRDV)",AT$7,"Années (DateRDV)",AT$3,"Présence","Présent"),3,""),"")</f>
        <v/>
      </c>
      <c r="AU185" s="166" t="str">
        <f>IFERROR(IF(GETPIVOTDATA("DateRDV",TCD!$B$1,"DT","VA","Bénéficiaire",$A185,AU$6,AU$5,"Mois (DateRDV)",AU$7,"Années (DateRDV)",AU$3,"Présence","Absent"),4,""),"")</f>
        <v/>
      </c>
      <c r="AV185" s="166" t="str">
        <f>IFERROR(IF(GETPIVOTDATA("DateRDV",TCD!$B$1,"DT","VA","Bénéficiaire",$A185,AV$6,AV$5,"Mois (DateRDV)",AV$7,"Années (DateRDV)",AV$3),1,""),"")</f>
        <v/>
      </c>
      <c r="AW185" s="166" t="str">
        <f>IFERROR(IF(GETPIVOTDATA("DateRDV",TCD!$B$1,"DT","VA","Bénéficiaire",$A185,AW$6,AW$5,"Mois (DateRDV)",AW$7,"Années (DateRDV)",AW$3),2,""),"")</f>
        <v/>
      </c>
      <c r="AX185" s="166" t="str">
        <f>IFERROR(IF(GETPIVOTDATA("DateRDV",TCD!$B$1,"DT","VA","Bénéficiaire",$A185,AX$6,AX$5,"Mois (DateRDV)",AX$7,"Années (DateRDV)",AX$3,"Présence","Présent"),3,""),"")</f>
        <v/>
      </c>
      <c r="AY185" s="166" t="str">
        <f>IFERROR(IF(GETPIVOTDATA("DateRDV",TCD!$B$1,"DT","VA","Bénéficiaire",$A185,AY$6,AY$5,"Mois (DateRDV)",AY$7,"Années (DateRDV)",AY$3,"Présence","Absent"),4,""),"")</f>
        <v/>
      </c>
      <c r="AZ185" s="166" t="str">
        <f>IFERROR(IF(GETPIVOTDATA("DateRDV",TCD!$B$1,"DT","VA","Bénéficiaire",$A185,AZ$6,AZ$5,"Mois (DateRDV)",AZ$7,"Années (DateRDV)",AZ$3),1,""),"")</f>
        <v/>
      </c>
      <c r="BA185" s="166" t="str">
        <f>IFERROR(IF(GETPIVOTDATA("DateRDV",TCD!$B$1,"DT","VA","Bénéficiaire",$A185,BA$6,BA$5,"Mois (DateRDV)",BA$7,"Années (DateRDV)",BA$3),2,""),"")</f>
        <v/>
      </c>
      <c r="BB185" s="166" t="str">
        <f>IFERROR(IF(GETPIVOTDATA("DateRDV",TCD!$B$1,"DT","VA","Bénéficiaire",$A185,BB$6,BB$5,"Mois (DateRDV)",BB$7,"Années (DateRDV)",BB$3,"Présence","Présent"),3,""),"")</f>
        <v/>
      </c>
      <c r="BC185" s="166" t="str">
        <f>IFERROR(IF(GETPIVOTDATA("DateRDV",TCD!$B$1,"DT","VA","Bénéficiaire",$A185,BC$6,BC$5,"Mois (DateRDV)",BC$7,"Années (DateRDV)",BC$3,"Présence","Absent"),4,""),"")</f>
        <v/>
      </c>
      <c r="BD185" s="166" t="str">
        <f>IFERROR(IF(GETPIVOTDATA("DateRDV",TCD!$B$1,"DT","VA","Bénéficiaire",$A185,BD$6,BD$5,"Mois (DateRDV)",BD$7,"Années (DateRDV)",BD$3),1,""),"")</f>
        <v/>
      </c>
      <c r="BE185" s="166" t="str">
        <f>IFERROR(IF(GETPIVOTDATA("DateRDV",TCD!$B$1,"DT","VA","Bénéficiaire",$A185,BE$6,BE$5,"Mois (DateRDV)",BE$7,"Années (DateRDV)",BE$3),2,""),"")</f>
        <v/>
      </c>
      <c r="BF185" s="166" t="str">
        <f>IFERROR(IF(GETPIVOTDATA("DateRDV",TCD!$B$1,"DT","VA","Bénéficiaire",$A185,BF$6,BF$5,"Mois (DateRDV)",BF$7,"Années (DateRDV)",BF$3,"Présence","Présent"),3,""),"")</f>
        <v/>
      </c>
      <c r="BG185" s="166" t="str">
        <f>IFERROR(IF(GETPIVOTDATA("DateRDV",TCD!$B$1,"DT","VA","Bénéficiaire",$A185,BG$6,BG$5,"Mois (DateRDV)",BG$7,"Années (DateRDV)",BG$3,"Présence","Absent"),4,""),"")</f>
        <v/>
      </c>
      <c r="BH185" s="166" t="str">
        <f>IFERROR(IF(GETPIVOTDATA("DateRDV",TCD!$B$1,"DT","VA","Bénéficiaire",$A185,BH$6,BH$5,"Mois (DateRDV)",BH$7,"Années (DateRDV)",BH$3),1,""),"")</f>
        <v/>
      </c>
      <c r="BI185" s="166" t="str">
        <f>IFERROR(IF(GETPIVOTDATA("DateRDV",TCD!$B$1,"DT","VA","Bénéficiaire",$A185,BI$6,BI$5,"Mois (DateRDV)",BI$7,"Années (DateRDV)",BI$3),2,""),"")</f>
        <v/>
      </c>
      <c r="BJ185" s="166" t="str">
        <f>IFERROR(IF(GETPIVOTDATA("DateRDV",TCD!$B$1,"DT","VA","Bénéficiaire",$A185,BJ$6,BJ$5,"Mois (DateRDV)",BJ$7,"Années (DateRDV)",BJ$3,"Présence","Présent"),3,""),"")</f>
        <v/>
      </c>
      <c r="BK185" s="166" t="str">
        <f>IFERROR(IF(GETPIVOTDATA("DateRDV",TCD!$B$1,"DT","VA","Bénéficiaire",$A185,BK$6,BK$5,"Mois (DateRDV)",BK$7,"Années (DateRDV)",BK$3,"Présence","Absent"),4,""),"")</f>
        <v/>
      </c>
      <c r="BL185" s="166" t="str">
        <f>IFERROR(IF(GETPIVOTDATA("DateRDV",TCD!$B$1,"DT","VA","Bénéficiaire",$A185,BL$6,BL$5,"Mois (DateRDV)",BL$7,"Années (DateRDV)",BL$3),1,""),"")</f>
        <v/>
      </c>
      <c r="BM185" s="166" t="str">
        <f>IFERROR(IF(GETPIVOTDATA("DateRDV",TCD!$B$1,"DT","VA","Bénéficiaire",$A185,BM$6,BM$5,"Mois (DateRDV)",BM$7,"Années (DateRDV)",BM$3),2,""),"")</f>
        <v/>
      </c>
      <c r="BN185" s="166" t="str">
        <f>IFERROR(IF(GETPIVOTDATA("DateRDV",TCD!$B$1,"DT","VA","Bénéficiaire",$A185,BN$6,BN$5,"Mois (DateRDV)",BN$7,"Années (DateRDV)",BN$3,"Présence","Présent"),3,""),"")</f>
        <v/>
      </c>
      <c r="BO185" s="166" t="str">
        <f>IFERROR(IF(GETPIVOTDATA("DateRDV",TCD!$B$1,"DT","VA","Bénéficiaire",$A185,BO$6,BO$5,"Mois (DateRDV)",BO$7,"Années (DateRDV)",BO$3,"Présence","Absent"),4,""),"")</f>
        <v/>
      </c>
      <c r="BP185" s="166" t="str">
        <f>IFERROR(IF(GETPIVOTDATA("DateRDV",TCD!$B$1,"DT","VA","Bénéficiaire",$A185,BP$6,BP$5,"Mois (DateRDV)",BP$7,"Années (DateRDV)",BP$3),1,""),"")</f>
        <v/>
      </c>
      <c r="BQ185" s="166" t="str">
        <f>IFERROR(IF(GETPIVOTDATA("DateRDV",TCD!$B$1,"DT","VA","Bénéficiaire",$A185,BQ$6,BQ$5,"Mois (DateRDV)",BQ$7,"Années (DateRDV)",BQ$3),2,""),"")</f>
        <v/>
      </c>
      <c r="BR185" s="166" t="str">
        <f>IFERROR(IF(GETPIVOTDATA("DateRDV",TCD!$B$1,"DT","VA","Bénéficiaire",$A185,BR$6,BR$5,"Mois (DateRDV)",BR$7,"Années (DateRDV)",BR$3,"Présence","Présent"),3,""),"")</f>
        <v/>
      </c>
      <c r="BS185" s="166" t="str">
        <f>IFERROR(IF(GETPIVOTDATA("DateRDV",TCD!$B$1,"DT","VA","Bénéficiaire",$A185,BS$6,BS$5,"Mois (DateRDV)",BS$7,"Années (DateRDV)",BS$3,"Présence","Absent"),4,""),"")</f>
        <v/>
      </c>
      <c r="BT185" s="166" t="str">
        <f>IFERROR(IF(GETPIVOTDATA("DateRDV",TCD!$B$1,"DT","VA","Bénéficiaire",$A185,BT$6,BT$5,"Mois (DateRDV)",BT$7,"Années (DateRDV)",BT$3),1,""),"")</f>
        <v/>
      </c>
      <c r="BU185" s="166" t="str">
        <f>IFERROR(IF(GETPIVOTDATA("DateRDV",TCD!$B$1,"DT","VA","Bénéficiaire",$A185,BU$6,BU$5,"Mois (DateRDV)",BU$7,"Années (DateRDV)",BU$3),2,""),"")</f>
        <v/>
      </c>
      <c r="BV185" s="166" t="str">
        <f>IFERROR(IF(GETPIVOTDATA("DateRDV",TCD!$B$1,"DT","VA","Bénéficiaire",$A185,BV$6,BV$5,"Mois (DateRDV)",BV$7,"Années (DateRDV)",BV$3,"Présence","Présent"),3,""),"")</f>
        <v/>
      </c>
      <c r="BW185" s="166" t="str">
        <f>IFERROR(IF(GETPIVOTDATA("DateRDV",TCD!$B$1,"DT","VA","Bénéficiaire",$A185,BW$6,BW$5,"Mois (DateRDV)",BW$7,"Années (DateRDV)",BW$3,"Présence","Absent"),4,""),"")</f>
        <v/>
      </c>
      <c r="BX185" s="166" t="str">
        <f>IFERROR(IF(GETPIVOTDATA("DateRDV",TCD!$B$1,"DT","VA","Bénéficiaire",$A185,BX$6,BX$5,"Mois (DateRDV)",BX$7,"Années (DateRDV)",BX$3),1,""),"")</f>
        <v/>
      </c>
      <c r="BY185" s="166" t="str">
        <f>IFERROR(IF(GETPIVOTDATA("DateRDV",TCD!$B$1,"DT","VA","Bénéficiaire",$A185,BY$6,BY$5,"Mois (DateRDV)",BY$7,"Années (DateRDV)",BY$3),2,""),"")</f>
        <v/>
      </c>
      <c r="BZ185" s="166" t="str">
        <f>IFERROR(IF(GETPIVOTDATA("DateRDV",TCD!$B$1,"DT","VA","Bénéficiaire",$A185,BZ$6,BZ$5,"Mois (DateRDV)",BZ$7,"Années (DateRDV)",BZ$3,"Présence","Présent"),3,""),"")</f>
        <v/>
      </c>
      <c r="CA185" s="166" t="str">
        <f>IFERROR(IF(GETPIVOTDATA("DateRDV",TCD!$B$1,"DT","VA","Bénéficiaire",$A185,CA$6,CA$5,"Mois (DateRDV)",CA$7,"Années (DateRDV)",CA$3,"Présence","Absent"),4,""),"")</f>
        <v/>
      </c>
      <c r="CB185" s="166" t="str">
        <f>IFERROR(IF(GETPIVOTDATA("DateRDV",TCD!$B$1,"DT","VA","Bénéficiaire",$A185,CB$6,CB$5,"Mois (DateRDV)",CB$7,"Années (DateRDV)",CB$3),1,""),"")</f>
        <v/>
      </c>
      <c r="CC185" s="166" t="str">
        <f>IFERROR(IF(GETPIVOTDATA("DateRDV",TCD!$B$1,"DT","VA","Bénéficiaire",$A185,CC$6,CC$5,"Mois (DateRDV)",CC$7,"Années (DateRDV)",CC$3),2,""),"")</f>
        <v/>
      </c>
      <c r="CD185" s="166" t="str">
        <f>IFERROR(IF(GETPIVOTDATA("DateRDV",TCD!$B$1,"DT","VA","Bénéficiaire",$A185,CD$6,CD$5,"Mois (DateRDV)",CD$7,"Années (DateRDV)",CD$3,"Présence","Présent"),3,""),"")</f>
        <v/>
      </c>
      <c r="CE185" s="166" t="str">
        <f>IFERROR(IF(GETPIVOTDATA("DateRDV",TCD!$B$1,"DT","VA","Bénéficiaire",$A185,CE$6,CE$5,"Mois (DateRDV)",CE$7,"Années (DateRDV)",CE$3,"Présence","Absent"),4,""),"")</f>
        <v/>
      </c>
      <c r="CF185" s="166" t="str">
        <f>IFERROR(IF(GETPIVOTDATA("DateRDV",TCD!$B$1,"DT","VA","Bénéficiaire",$A185,CF$6,CF$5,"Mois (DateRDV)",CF$7,"Années (DateRDV)",CF$3),1,""),"")</f>
        <v/>
      </c>
      <c r="CG185" s="166" t="str">
        <f>IFERROR(IF(GETPIVOTDATA("DateRDV",TCD!$B$1,"DT","VA","Bénéficiaire",$A185,CG$6,CG$5,"Mois (DateRDV)",CG$7,"Années (DateRDV)",CG$3),2,""),"")</f>
        <v/>
      </c>
      <c r="CH185" s="166" t="str">
        <f>IFERROR(IF(GETPIVOTDATA("DateRDV",TCD!$B$1,"DT","VA","Bénéficiaire",$A185,CH$6,CH$5,"Mois (DateRDV)",CH$7,"Années (DateRDV)",CH$3,"Présence","Présent"),3,""),"")</f>
        <v/>
      </c>
      <c r="CI185" s="166" t="str">
        <f>IFERROR(IF(GETPIVOTDATA("DateRDV",TCD!$B$1,"DT","VA","Bénéficiaire",$A185,CI$6,CI$5,"Mois (DateRDV)",CI$7,"Années (DateRDV)",CI$3,"Présence","Absent"),4,""),"")</f>
        <v/>
      </c>
      <c r="CJ185" s="166" t="str">
        <f>IFERROR(IF(GETPIVOTDATA("DateRDV",TCD!$B$1,"DT","VA","Bénéficiaire",$A185,CJ$6,CJ$5,"Mois (DateRDV)",CJ$7,"Années (DateRDV)",CJ$3),1,""),"")</f>
        <v/>
      </c>
      <c r="CK185" s="166" t="str">
        <f>IFERROR(IF(GETPIVOTDATA("DateRDV",TCD!$B$1,"DT","VA","Bénéficiaire",$A185,CK$6,CK$5,"Mois (DateRDV)",CK$7,"Années (DateRDV)",CK$3),2,""),"")</f>
        <v/>
      </c>
      <c r="CL185" s="166" t="str">
        <f>IFERROR(IF(GETPIVOTDATA("DateRDV",TCD!$B$1,"DT","VA","Bénéficiaire",$A185,VE$6,VE$5,"Mois (DateRDV)",VE$7,"Années (DateRDV)",VE$3,"Présence","Présent"),3,""),"")</f>
        <v/>
      </c>
      <c r="CM185" s="166" t="str">
        <f>IFERROR(IF(GETPIVOTDATA("DateRDV",TCD!$B$1,"DT","VA","Bénéficiaire",$A185,CM$6,CM$5,"Mois (DateRDV)",CM$7,"Années (DateRDV)",CM$3,"Présence","Absent"),4,""),"")</f>
        <v/>
      </c>
      <c r="CN185" s="166" t="str">
        <f>IFERROR(IF(GETPIVOTDATA("DateRDV",TCD!$B$1,"DT","VA","Bénéficiaire",$A185,CN$6,CN$5,"Mois (DateRDV)",CN$7,"Années (DateRDV)",CN$3),1,""),"")</f>
        <v/>
      </c>
      <c r="CO185" s="166" t="str">
        <f>IFERROR(IF(GETPIVOTDATA("DateRDV",TCD!$B$1,"DT","VA","Bénéficiaire",$A185,CO$6,CO$5,"Mois (DateRDV)",CO$7,"Années (DateRDV)",CO$3),2,""),"")</f>
        <v/>
      </c>
      <c r="CP185" s="166" t="str">
        <f>IFERROR(IF(GETPIVOTDATA("DateRDV",TCD!$B$1,"DT","VA","Bénéficiaire",$A185,CP$6,CP$5,"Mois (DateRDV)",CP$7,"Années (DateRDV)",CP$3,"Présence","Présent"),3,""),"")</f>
        <v/>
      </c>
      <c r="CQ185" s="166" t="str">
        <f>IFERROR(IF(GETPIVOTDATA("DateRDV",TCD!$B$1,"DT","VA","Bénéficiaire",$A185,CQ$6,CQ$5,"Mois (DateRDV)",CQ$7,"Années (DateRDV)",CQ$3,"Présence","Absent"),4,""),"")</f>
        <v/>
      </c>
      <c r="CR185" s="166" t="str">
        <f>IFERROR(IF(GETPIVOTDATA("DateRDV",TCD!$B$1,"DT","VA","Bénéficiaire",$A185,CR$6,CR$5,"Mois (DateRDV)",CR$7,"Années (DateRDV)",CR$3),1,""),"")</f>
        <v/>
      </c>
      <c r="CS185" s="166" t="str">
        <f>IFERROR(IF(GETPIVOTDATA("DateRDV",TCD!$B$1,"DT","VA","Bénéficiaire",$A185,CS$6,CS$5,"Mois (DateRDV)",CS$7,"Années (DateRDV)",CS$3),2,""),"")</f>
        <v/>
      </c>
      <c r="CT185" s="166" t="str">
        <f>IFERROR(IF(GETPIVOTDATA("DateRDV",TCD!$B$1,"DT","VA","Bénéficiaire",$A185,CT$6,CT$5,"Mois (DateRDV)",CT$7,"Années (DateRDV)",CT$3,"Présence","Présent"),3,""),"")</f>
        <v/>
      </c>
      <c r="CU185" s="166" t="str">
        <f>IFERROR(IF(GETPIVOTDATA("DateRDV",TCD!$B$1,"DT","VA","Bénéficiaire",$A185,CU$6,CU$5,"Mois (DateRDV)",CU$7,"Années (DateRDV)",CU$3,"Présence","Absent"),4,""),"")</f>
        <v/>
      </c>
      <c r="CV185" s="166" t="str">
        <f>IFERROR(IF(GETPIVOTDATA("DateRDV",TCD!$B$1,"DT","VA","Bénéficiaire",$A185,CV$6,CV$5,"Mois (DateRDV)",CV$7,"Années (DateRDV)",CV$3),1,""),"")</f>
        <v/>
      </c>
      <c r="CW185" s="166" t="str">
        <f>IFERROR(IF(GETPIVOTDATA("DateRDV",TCD!$B$1,"DT","VA","Bénéficiaire",$A185,CW$6,CW$5,"Mois (DateRDV)",CW$7,"Années (DateRDV)",CW$3),2,""),"")</f>
        <v/>
      </c>
      <c r="CX185" s="166" t="str">
        <f>IFERROR(IF(GETPIVOTDATA("DateRDV",TCD!$B$1,"DT","VA","Bénéficiaire",$A185,CX$6,CX$5,"Mois (DateRDV)",CX$7,"Années (DateRDV)",CX$3,"Présence","Présent"),3,""),"")</f>
        <v/>
      </c>
      <c r="CY185" s="166" t="str">
        <f>IFERROR(IF(GETPIVOTDATA("DateRDV",TCD!$B$1,"DT","VA","Bénéficiaire",$A185,CY$6,CY$5,"Mois (DateRDV)",CY$7,"Années (DateRDV)",CY$3,"Présence","Absent"),4,""),"")</f>
        <v/>
      </c>
      <c r="CZ185" s="166" t="str">
        <f>IFERROR(IF(GETPIVOTDATA("DateRDV",TCD!$B$1,"DT","VA","Bénéficiaire",$A185,CZ$6,CZ$5,"Mois (DateRDV)",CZ$7,"Années (DateRDV)",CZ$3),1,""),"")</f>
        <v/>
      </c>
      <c r="DA185" s="166" t="str">
        <f>IFERROR(IF(GETPIVOTDATA("DateRDV",TCD!$B$1,"DT","VA","Bénéficiaire",$A185,DA$6,DA$5,"Mois (DateRDV)",DA$7,"Années (DateRDV)",DA$3),2,""),"")</f>
        <v/>
      </c>
      <c r="DB185" s="166" t="str">
        <f>IFERROR(IF(GETPIVOTDATA("DateRDV",TCD!$B$1,"DT","VA","Bénéficiaire",$A185,DB$6,DB$5,"Mois (DateRDV)",DB$7,"Années (DateRDV)",DB$3,"Présence","Présent"),3,""),"")</f>
        <v/>
      </c>
      <c r="DC185" s="166" t="str">
        <f>IFERROR(IF(GETPIVOTDATA("DateRDV",TCD!$B$1,"DT","VA","Bénéficiaire",$A185,DC$6,DC$5,"Mois (DateRDV)",DC$7,"Années (DateRDV)",DC$3,"Présence","Absent"),4,""),"")</f>
        <v/>
      </c>
      <c r="DD185" s="166" t="str">
        <f>IFERROR(IF(GETPIVOTDATA("DateRDV",TCD!$B$1,"DT","VA","Bénéficiaire",$A185,DD$6,DD$5,"Mois (DateRDV)",DD$7,"Années (DateRDV)",DD$3),1,""),"")</f>
        <v/>
      </c>
      <c r="DE185" s="166" t="str">
        <f>IFERROR(IF(GETPIVOTDATA("DateRDV",TCD!$B$1,"DT","VA","Bénéficiaire",$A185,DE$6,DE$5,"Mois (DateRDV)",DE$7,"Années (DateRDV)",DE$3),2,""),"")</f>
        <v/>
      </c>
      <c r="DF185" s="166" t="str">
        <f>IFERROR(IF(GETPIVOTDATA("DateRDV",TCD!$B$1,"DT","VA","Bénéficiaire",$A185,DF$6,DF$5,"Mois (DateRDV)",DF$7,"Années (DateRDV)",DF$3,"Présence","Présent"),3,""),"")</f>
        <v/>
      </c>
      <c r="DG185" s="166" t="str">
        <f>IFERROR(IF(GETPIVOTDATA("DateRDV",TCD!$B$1,"DT","VA","Bénéficiaire",$A185,DG$6,DG$5,"Mois (DateRDV)",DG$7,"Années (DateRDV)",DG$3,"Présence","Absent"),4,""),"")</f>
        <v/>
      </c>
      <c r="DH185" s="166" t="str">
        <f>IFERROR(IF(GETPIVOTDATA("DateRDV",TCD!$B$1,"DT","VA","Bénéficiaire",$A185,DH$6,DH$5,"Mois (DateRDV)",DH$7,"Années (DateRDV)",DH$3),1,""),"")</f>
        <v/>
      </c>
      <c r="DI185" s="166" t="str">
        <f>IFERROR(IF(GETPIVOTDATA("DateRDV",TCD!$B$1,"DT","VA","Bénéficiaire",$A185,DI$6,DI$5,"Mois (DateRDV)",DI$7,"Années (DateRDV)",DI$3),2,""),"")</f>
        <v/>
      </c>
      <c r="DJ185" s="166" t="str">
        <f>IFERROR(IF(GETPIVOTDATA("DateRDV",TCD!$B$1,"DT","VA","Bénéficiaire",$A185,DJ$6,DJ$5,"Mois (DateRDV)",DJ$7,"Années (DateRDV)",DJ$3,"Présence","Présent"),3,""),"")</f>
        <v/>
      </c>
      <c r="DK185" s="166" t="str">
        <f>IFERROR(IF(GETPIVOTDATA("DateRDV",TCD!$B$1,"DT","VA","Bénéficiaire",$A185,DK$6,DK$5,"Mois (DateRDV)",DK$7,"Années (DateRDV)",DK$3,"Présence","Absent"),4,""),"")</f>
        <v/>
      </c>
      <c r="DL185" s="166" t="str">
        <f>IFERROR(IF(GETPIVOTDATA("DateRDV",TCD!$B$1,"DT","VA","Bénéficiaire",$A185,DL$6,DL$5,"Mois (DateRDV)",DL$7,"Années (DateRDV)",DL$3),1,""),"")</f>
        <v/>
      </c>
      <c r="DM185" s="166" t="str">
        <f>IFERROR(IF(GETPIVOTDATA("DateRDV",TCD!$B$1,"DT","VA","Bénéficiaire",$A185,DM$6,DM$5,"Mois (DateRDV)",DM$7,"Années (DateRDV)",DM$3),2,""),"")</f>
        <v/>
      </c>
      <c r="DN185" s="166" t="str">
        <f>IFERROR(IF(GETPIVOTDATA("DateRDV",TCD!$B$1,"DT","VA","Bénéficiaire",$A185,DN$6,DN$5,"Mois (DateRDV)",DN$7,"Années (DateRDV)",DN$3,"Présence","Présent"),3,""),"")</f>
        <v/>
      </c>
      <c r="DO185" s="166" t="str">
        <f>IFERROR(IF(GETPIVOTDATA("DateRDV",TCD!$B$1,"DT","VA","Bénéficiaire",$A185,DO$6,DO$5,"Mois (DateRDV)",DO$7,"Années (DateRDV)",DO$3,"Présence","Absent"),4,""),"")</f>
        <v/>
      </c>
    </row>
    <row r="186" spans="2:119" x14ac:dyDescent="0.2">
      <c r="B186" s="169" t="str">
        <f>IFERROR(IF(INDEX(Data!P:P,MATCH(A186,Data!B:B,0))&lt;&gt;"",INDEX(Data!P:P,MATCH(A186,Data!B:B,0)),""),"")</f>
        <v/>
      </c>
      <c r="C186" s="169" t="str">
        <f>IFERROR(IF(INDEX(Data!O:O,MATCH(A186,Data!B:B,0))&lt;&gt;"",INDEX(Data!O:O,MATCH(A186,Data!B:B,0)),""),"")</f>
        <v/>
      </c>
      <c r="D186" s="169" t="str">
        <f>IFERROR(IF(INDEX(Data!J:J,MATCH(A186,Data!B:B,0))&lt;&gt;"",INDEX(Data!J:J,MATCH(A186,Data!B:B,0)),""),"")</f>
        <v/>
      </c>
      <c r="E186" s="169" t="str">
        <f>IFERROR(IF(INDEX(Data!M:M,MATCH(A186,Data!B:B,0))&lt;&gt;"",INDEX(Data!M:M,MATCH(A186,Data!B:B,0)),""),"")</f>
        <v/>
      </c>
      <c r="F186" s="169" t="str">
        <f>IFERROR(IF(INDEX(Data!N:N,MATCH(A186,Data!B:B,0))&lt;&gt;"",INDEX(Data!N:N,MATCH(A186,Data!B:B,0)),""),"")</f>
        <v/>
      </c>
      <c r="G186" s="170" t="str">
        <f>IFERROR(IF(INDEX(Data!K:K,MATCH(A186,Data!B:B,0))&lt;&gt;"",INDEX(Data!K:K,MATCH(A186,Data!B:B,0)),""),"")</f>
        <v/>
      </c>
      <c r="H186" s="170" t="str">
        <f>IFERROR(IF(INDEX(Data!L:L,MATCH(A186,Data!B:B,0))&lt;&gt;"",INDEX(Data!L:L,MATCH(A186,Data!B:B,0)),""),"")</f>
        <v/>
      </c>
      <c r="I186" s="170" t="str">
        <f>IFERROR(IF(INDEX(Data!C:C,MATCH(A186,Data!B:B,0))&lt;&gt;"",INDEX(Data!C:C,MATCH(A186,Data!B:B,0)),""),"")</f>
        <v/>
      </c>
      <c r="J186" s="170" t="str">
        <f>IFERROR(IF(INDEX(Data!D:D,MATCH(A186,Data!B:B,0))&lt;&gt;"",INDEX(Data!D:D,MATCH(A186,Data!B:B,0)),""),"")</f>
        <v/>
      </c>
      <c r="K186" s="171" t="str">
        <f>IFERROR(IF(INDEX(Data!H:H,MATCH(A186,Data!B:B,0))&lt;&gt;"",INDEX(Data!H:H,MATCH(A186,Data!B:B,0)),""),"")</f>
        <v/>
      </c>
      <c r="L186" s="166" t="str">
        <f>IFERROR(IF(GETPIVOTDATA("DateRDV",TCD!$B$1,"DT","VA","Bénéficiaire",$A186,L$6,L$5,"Mois (DateRDV)",L$7,"Années (DateRDV)",L$3),1,""),"")</f>
        <v/>
      </c>
      <c r="M186" s="166" t="str">
        <f>IFERROR(IF(GETPIVOTDATA("DateRDV",TCD!$B$1,"DT","VA","Bénéficiaire",$A186,M$6,M$5,"Mois (DateRDV)",M$7,"Années (DateRDV)",M$3),2,""),"")</f>
        <v/>
      </c>
      <c r="N186" s="166" t="str">
        <f>IFERROR(IF(GETPIVOTDATA("DateRDV",TCD!$B$1,"DT","VA","Bénéficiaire",$A186,N$6,N$5,"Mois (DateRDV)",N$7,"Années (DateRDV)",N$3,"Présence","Présent"),3,""),"")</f>
        <v/>
      </c>
      <c r="O186" s="166" t="str">
        <f>IFERROR(IF(GETPIVOTDATA("DateRDV",TCD!$B$1,"DT","VA","Bénéficiaire",$A186,O$6,O$5,"Mois (DateRDV)",O$7,"Années (DateRDV)",O$3,"Présence","Absent"),4,""),"")</f>
        <v/>
      </c>
      <c r="P186" s="166" t="str">
        <f>IFERROR(IF(GETPIVOTDATA("DateRDV",TCD!$B$1,"DT","VA","Bénéficiaire",$A186,P$6,P$5,"Mois (DateRDV)",P$7,"Années (DateRDV)",P$3),1,""),"")</f>
        <v/>
      </c>
      <c r="Q186" s="166" t="str">
        <f>IFERROR(IF(GETPIVOTDATA("DateRDV",TCD!$B$1,"DT","VA","Bénéficiaire",$A186,Q$6,Q$5,"Mois (DateRDV)",Q$7,"Années (DateRDV)",Q$3),2,""),"")</f>
        <v/>
      </c>
      <c r="R186" s="166" t="str">
        <f>IFERROR(IF(GETPIVOTDATA("DateRDV",TCD!$B$1,"DT","VA","Bénéficiaire",$A186,R$6,R$5,"Mois (DateRDV)",R$7,"Années (DateRDV)",R$3,"Présence","Présent"),3,""),"")</f>
        <v/>
      </c>
      <c r="S186" s="166" t="str">
        <f>IFERROR(IF(GETPIVOTDATA("DateRDV",TCD!$B$1,"DT","VA","Bénéficiaire",$A186,S$6,S$5,"Mois (DateRDV)",S$7,"Années (DateRDV)",S$3,"Présence","Absent"),4,""),"")</f>
        <v/>
      </c>
      <c r="T186" s="166" t="str">
        <f>IFERROR(IF(GETPIVOTDATA("DateRDV",TCD!$B$1,"DT","VA","Bénéficiaire",$A186,T$6,T$5,"Mois (DateRDV)",T$7,"Années (DateRDV)",T$3),1,""),"")</f>
        <v/>
      </c>
      <c r="U186" s="166" t="str">
        <f>IFERROR(IF(GETPIVOTDATA("DateRDV",TCD!$B$1,"DT","VA","Bénéficiaire",$A186,U$6,U$5,"Mois (DateRDV)",U$7,"Années (DateRDV)",U$3),2,""),"")</f>
        <v/>
      </c>
      <c r="V186" s="166" t="str">
        <f>IFERROR(IF(GETPIVOTDATA("DateRDV",TCD!$B$1,"DT","VA","Bénéficiaire",$A186,V$6,V$5,"Mois (DateRDV)",V$7,"Années (DateRDV)",V$3,"Présence","Présent"),3,""),"")</f>
        <v/>
      </c>
      <c r="W186" s="166" t="str">
        <f>IFERROR(IF(GETPIVOTDATA("DateRDV",TCD!$B$1,"DT","VA","Bénéficiaire",$A186,W$6,W$5,"Mois (DateRDV)",W$7,"Années (DateRDV)",W$3,"Présence","Absent"),4,""),"")</f>
        <v/>
      </c>
      <c r="X186" s="166" t="str">
        <f>IFERROR(IF(GETPIVOTDATA("DateRDV",TCD!$B$1,"DT","VA","Bénéficiaire",$A186,X$6,X$5,"Mois (DateRDV)",X$7,"Années (DateRDV)",X$3),1,""),"")</f>
        <v/>
      </c>
      <c r="Y186" s="166" t="str">
        <f>IFERROR(IF(GETPIVOTDATA("DateRDV",TCD!$B$1,"DT","VA","Bénéficiaire",$A186,Y$6,Y$5,"Mois (DateRDV)",Y$7,"Années (DateRDV)",Y$3),2,""),"")</f>
        <v/>
      </c>
      <c r="Z186" s="166" t="str">
        <f>IFERROR(IF(GETPIVOTDATA("DateRDV",TCD!$B$1,"DT","VA","Bénéficiaire",$A186,Z$6,Z$5,"Mois (DateRDV)",Z$7,"Années (DateRDV)",Z$3,"Présence","Présent"),3,""),"")</f>
        <v/>
      </c>
      <c r="AA186" s="166" t="str">
        <f>IFERROR(IF(GETPIVOTDATA("DateRDV",TCD!$B$1,"DT","VA","Bénéficiaire",$A186,AA$6,AA$5,"Mois (DateRDV)",AA$7,"Années (DateRDV)",AA$3,"Présence","Absent"),4,""),"")</f>
        <v/>
      </c>
      <c r="AB186" s="166" t="str">
        <f>IFERROR(IF(GETPIVOTDATA("DateRDV",TCD!$B$1,"DT","VA","Bénéficiaire",$A186,AB$6,AB$5,"Mois (DateRDV)",AB$7,"Années (DateRDV)",AB$3),1,""),"")</f>
        <v/>
      </c>
      <c r="AC186" s="166" t="str">
        <f>IFERROR(IF(GETPIVOTDATA("DateRDV",TCD!$B$1,"DT","VA","Bénéficiaire",$A186,AC$6,AC$5,"Mois (DateRDV)",AC$7,"Années (DateRDV)",AC$3),2,""),"")</f>
        <v/>
      </c>
      <c r="AD186" s="166" t="str">
        <f>IFERROR(IF(GETPIVOTDATA("DateRDV",TCD!$B$1,"DT","VA","Bénéficiaire",$A186,AD$6,AD$5,"Mois (DateRDV)",AD$7,"Années (DateRDV)",AD$3,"Présence","Présent"),3,""),"")</f>
        <v/>
      </c>
      <c r="AE186" s="166" t="str">
        <f>IFERROR(IF(GETPIVOTDATA("DateRDV",TCD!$B$1,"DT","VA","Bénéficiaire",$A186,AE$6,AE$5,"Mois (DateRDV)",AE$7,"Années (DateRDV)",AE$3,"Présence","Absent"),4,""),"")</f>
        <v/>
      </c>
      <c r="AF186" s="166" t="str">
        <f>IFERROR(IF(GETPIVOTDATA("DateRDV",TCD!$B$1,"DT","VA","Bénéficiaire",$A186,AF$6,AF$5,"Mois (DateRDV)",AF$7,"Années (DateRDV)",AF$3),1,""),"")</f>
        <v/>
      </c>
      <c r="AG186" s="166" t="str">
        <f>IFERROR(IF(GETPIVOTDATA("DateRDV",TCD!$B$1,"DT","VA","Bénéficiaire",$A186,AG$6,AG$5,"Mois (DateRDV)",AG$7,"Années (DateRDV)",AG$3),2,""),"")</f>
        <v/>
      </c>
      <c r="AH186" s="166" t="str">
        <f>IFERROR(IF(GETPIVOTDATA("DateRDV",TCD!$B$1,"DT","VA","Bénéficiaire",$A186,AH$6,AH$5,"Mois (DateRDV)",AH$7,"Années (DateRDV)",AH$3,"Présence","Présent"),3,""),"")</f>
        <v/>
      </c>
      <c r="AI186" s="166" t="str">
        <f>IFERROR(IF(GETPIVOTDATA("DateRDV",TCD!$B$1,"DT","VA","Bénéficiaire",$A186,AI$6,AI$5,"Mois (DateRDV)",AI$7,"Années (DateRDV)",AI$3,"Présence","Absent"),4,""),"")</f>
        <v/>
      </c>
      <c r="AJ186" s="166" t="str">
        <f>IFERROR(IF(GETPIVOTDATA("DateRDV",TCD!$B$1,"DT","VA","Bénéficiaire",$A186,AJ$6,AJ$5,"Mois (DateRDV)",AJ$7,"Années (DateRDV)",AJ$3),1,""),"")</f>
        <v/>
      </c>
      <c r="AK186" s="166" t="str">
        <f>IFERROR(IF(GETPIVOTDATA("DateRDV",TCD!$B$1,"DT","VA","Bénéficiaire",$A186,AK$6,AK$5,"Mois (DateRDV)",AK$7,"Années (DateRDV)",AK$3),2,""),"")</f>
        <v/>
      </c>
      <c r="AL186" s="166" t="str">
        <f>IFERROR(IF(GETPIVOTDATA("DateRDV",TCD!$B$1,"DT","VA","Bénéficiaire",$A186,AL$6,AL$5,"Mois (DateRDV)",AL$7,"Années (DateRDV)",AL$3,"Présence","Présent"),3,""),"")</f>
        <v/>
      </c>
      <c r="AM186" s="166" t="str">
        <f>IFERROR(IF(GETPIVOTDATA("DateRDV",TCD!$B$1,"DT","VA","Bénéficiaire",$A186,AM$6,AM$5,"Mois (DateRDV)",AM$7,"Années (DateRDV)",AM$3,"Présence","Absent"),4,""),"")</f>
        <v/>
      </c>
      <c r="AN186" s="166" t="str">
        <f>IFERROR(IF(GETPIVOTDATA("DateRDV",TCD!$B$1,"DT","VA","Bénéficiaire",$A186,AN$6,AN$5,"Mois (DateRDV)",AN$7,"Années (DateRDV)",AN$3),1,""),"")</f>
        <v/>
      </c>
      <c r="AO186" s="166" t="str">
        <f>IFERROR(IF(GETPIVOTDATA("DateRDV",TCD!$B$1,"DT","VA","Bénéficiaire",$A186,AO$6,AO$5,"Mois (DateRDV)",AO$7,"Années (DateRDV)",AO$3),2,""),"")</f>
        <v/>
      </c>
      <c r="AP186" s="166" t="str">
        <f>IFERROR(IF(GETPIVOTDATA("DateRDV",TCD!$B$1,"DT","VA","Bénéficiaire",$A186,AP$6,AP$5,"Mois (DateRDV)",AP$7,"Années (DateRDV)",AP$3,"Présence","Présent"),3,""),"")</f>
        <v/>
      </c>
      <c r="AQ186" s="166" t="str">
        <f>IFERROR(IF(GETPIVOTDATA("DateRDV",TCD!$B$1,"DT","VA","Bénéficiaire",$A186,AQ$6,AQ$5,"Mois (DateRDV)",AQ$7,"Années (DateRDV)",AQ$3,"Présence","Absent"),4,""),"")</f>
        <v/>
      </c>
      <c r="AR186" s="166" t="str">
        <f>IFERROR(IF(GETPIVOTDATA("DateRDV",TCD!$B$1,"DT","VA","Bénéficiaire",$A186,AR$6,AR$5,"Mois (DateRDV)",AR$7,"Années (DateRDV)",AR$3),1,""),"")</f>
        <v/>
      </c>
      <c r="AS186" s="166" t="str">
        <f>IFERROR(IF(GETPIVOTDATA("DateRDV",TCD!$B$1,"DT","VA","Bénéficiaire",$A186,AS$6,AS$5,"Mois (DateRDV)",AS$7,"Années (DateRDV)",AS$3),2,""),"")</f>
        <v/>
      </c>
      <c r="AT186" s="166" t="str">
        <f>IFERROR(IF(GETPIVOTDATA("DateRDV",TCD!$B$1,"DT","VA","Bénéficiaire",$A186,AT$6,AT$5,"Mois (DateRDV)",AT$7,"Années (DateRDV)",AT$3,"Présence","Présent"),3,""),"")</f>
        <v/>
      </c>
      <c r="AU186" s="166" t="str">
        <f>IFERROR(IF(GETPIVOTDATA("DateRDV",TCD!$B$1,"DT","VA","Bénéficiaire",$A186,AU$6,AU$5,"Mois (DateRDV)",AU$7,"Années (DateRDV)",AU$3,"Présence","Absent"),4,""),"")</f>
        <v/>
      </c>
      <c r="AV186" s="166" t="str">
        <f>IFERROR(IF(GETPIVOTDATA("DateRDV",TCD!$B$1,"DT","VA","Bénéficiaire",$A186,AV$6,AV$5,"Mois (DateRDV)",AV$7,"Années (DateRDV)",AV$3),1,""),"")</f>
        <v/>
      </c>
      <c r="AW186" s="166" t="str">
        <f>IFERROR(IF(GETPIVOTDATA("DateRDV",TCD!$B$1,"DT","VA","Bénéficiaire",$A186,AW$6,AW$5,"Mois (DateRDV)",AW$7,"Années (DateRDV)",AW$3),2,""),"")</f>
        <v/>
      </c>
      <c r="AX186" s="166" t="str">
        <f>IFERROR(IF(GETPIVOTDATA("DateRDV",TCD!$B$1,"DT","VA","Bénéficiaire",$A186,AX$6,AX$5,"Mois (DateRDV)",AX$7,"Années (DateRDV)",AX$3,"Présence","Présent"),3,""),"")</f>
        <v/>
      </c>
      <c r="AY186" s="166" t="str">
        <f>IFERROR(IF(GETPIVOTDATA("DateRDV",TCD!$B$1,"DT","VA","Bénéficiaire",$A186,AY$6,AY$5,"Mois (DateRDV)",AY$7,"Années (DateRDV)",AY$3,"Présence","Absent"),4,""),"")</f>
        <v/>
      </c>
      <c r="AZ186" s="166" t="str">
        <f>IFERROR(IF(GETPIVOTDATA("DateRDV",TCD!$B$1,"DT","VA","Bénéficiaire",$A186,AZ$6,AZ$5,"Mois (DateRDV)",AZ$7,"Années (DateRDV)",AZ$3),1,""),"")</f>
        <v/>
      </c>
      <c r="BA186" s="166" t="str">
        <f>IFERROR(IF(GETPIVOTDATA("DateRDV",TCD!$B$1,"DT","VA","Bénéficiaire",$A186,BA$6,BA$5,"Mois (DateRDV)",BA$7,"Années (DateRDV)",BA$3),2,""),"")</f>
        <v/>
      </c>
      <c r="BB186" s="166" t="str">
        <f>IFERROR(IF(GETPIVOTDATA("DateRDV",TCD!$B$1,"DT","VA","Bénéficiaire",$A186,BB$6,BB$5,"Mois (DateRDV)",BB$7,"Années (DateRDV)",BB$3,"Présence","Présent"),3,""),"")</f>
        <v/>
      </c>
      <c r="BC186" s="166" t="str">
        <f>IFERROR(IF(GETPIVOTDATA("DateRDV",TCD!$B$1,"DT","VA","Bénéficiaire",$A186,BC$6,BC$5,"Mois (DateRDV)",BC$7,"Années (DateRDV)",BC$3,"Présence","Absent"),4,""),"")</f>
        <v/>
      </c>
      <c r="BD186" s="166" t="str">
        <f>IFERROR(IF(GETPIVOTDATA("DateRDV",TCD!$B$1,"DT","VA","Bénéficiaire",$A186,BD$6,BD$5,"Mois (DateRDV)",BD$7,"Années (DateRDV)",BD$3),1,""),"")</f>
        <v/>
      </c>
      <c r="BE186" s="166" t="str">
        <f>IFERROR(IF(GETPIVOTDATA("DateRDV",TCD!$B$1,"DT","VA","Bénéficiaire",$A186,BE$6,BE$5,"Mois (DateRDV)",BE$7,"Années (DateRDV)",BE$3),2,""),"")</f>
        <v/>
      </c>
      <c r="BF186" s="166" t="str">
        <f>IFERROR(IF(GETPIVOTDATA("DateRDV",TCD!$B$1,"DT","VA","Bénéficiaire",$A186,BF$6,BF$5,"Mois (DateRDV)",BF$7,"Années (DateRDV)",BF$3,"Présence","Présent"),3,""),"")</f>
        <v/>
      </c>
      <c r="BG186" s="166" t="str">
        <f>IFERROR(IF(GETPIVOTDATA("DateRDV",TCD!$B$1,"DT","VA","Bénéficiaire",$A186,BG$6,BG$5,"Mois (DateRDV)",BG$7,"Années (DateRDV)",BG$3,"Présence","Absent"),4,""),"")</f>
        <v/>
      </c>
      <c r="BH186" s="166" t="str">
        <f>IFERROR(IF(GETPIVOTDATA("DateRDV",TCD!$B$1,"DT","VA","Bénéficiaire",$A186,BH$6,BH$5,"Mois (DateRDV)",BH$7,"Années (DateRDV)",BH$3),1,""),"")</f>
        <v/>
      </c>
      <c r="BI186" s="166" t="str">
        <f>IFERROR(IF(GETPIVOTDATA("DateRDV",TCD!$B$1,"DT","VA","Bénéficiaire",$A186,BI$6,BI$5,"Mois (DateRDV)",BI$7,"Années (DateRDV)",BI$3),2,""),"")</f>
        <v/>
      </c>
      <c r="BJ186" s="166" t="str">
        <f>IFERROR(IF(GETPIVOTDATA("DateRDV",TCD!$B$1,"DT","VA","Bénéficiaire",$A186,BJ$6,BJ$5,"Mois (DateRDV)",BJ$7,"Années (DateRDV)",BJ$3,"Présence","Présent"),3,""),"")</f>
        <v/>
      </c>
      <c r="BK186" s="166" t="str">
        <f>IFERROR(IF(GETPIVOTDATA("DateRDV",TCD!$B$1,"DT","VA","Bénéficiaire",$A186,BK$6,BK$5,"Mois (DateRDV)",BK$7,"Années (DateRDV)",BK$3,"Présence","Absent"),4,""),"")</f>
        <v/>
      </c>
      <c r="BL186" s="166" t="str">
        <f>IFERROR(IF(GETPIVOTDATA("DateRDV",TCD!$B$1,"DT","VA","Bénéficiaire",$A186,BL$6,BL$5,"Mois (DateRDV)",BL$7,"Années (DateRDV)",BL$3),1,""),"")</f>
        <v/>
      </c>
      <c r="BM186" s="166" t="str">
        <f>IFERROR(IF(GETPIVOTDATA("DateRDV",TCD!$B$1,"DT","VA","Bénéficiaire",$A186,BM$6,BM$5,"Mois (DateRDV)",BM$7,"Années (DateRDV)",BM$3),2,""),"")</f>
        <v/>
      </c>
      <c r="BN186" s="166" t="str">
        <f>IFERROR(IF(GETPIVOTDATA("DateRDV",TCD!$B$1,"DT","VA","Bénéficiaire",$A186,BN$6,BN$5,"Mois (DateRDV)",BN$7,"Années (DateRDV)",BN$3,"Présence","Présent"),3,""),"")</f>
        <v/>
      </c>
      <c r="BO186" s="166" t="str">
        <f>IFERROR(IF(GETPIVOTDATA("DateRDV",TCD!$B$1,"DT","VA","Bénéficiaire",$A186,BO$6,BO$5,"Mois (DateRDV)",BO$7,"Années (DateRDV)",BO$3,"Présence","Absent"),4,""),"")</f>
        <v/>
      </c>
      <c r="BP186" s="166" t="str">
        <f>IFERROR(IF(GETPIVOTDATA("DateRDV",TCD!$B$1,"DT","VA","Bénéficiaire",$A186,BP$6,BP$5,"Mois (DateRDV)",BP$7,"Années (DateRDV)",BP$3),1,""),"")</f>
        <v/>
      </c>
      <c r="BQ186" s="166" t="str">
        <f>IFERROR(IF(GETPIVOTDATA("DateRDV",TCD!$B$1,"DT","VA","Bénéficiaire",$A186,BQ$6,BQ$5,"Mois (DateRDV)",BQ$7,"Années (DateRDV)",BQ$3),2,""),"")</f>
        <v/>
      </c>
      <c r="BR186" s="166" t="str">
        <f>IFERROR(IF(GETPIVOTDATA("DateRDV",TCD!$B$1,"DT","VA","Bénéficiaire",$A186,BR$6,BR$5,"Mois (DateRDV)",BR$7,"Années (DateRDV)",BR$3,"Présence","Présent"),3,""),"")</f>
        <v/>
      </c>
      <c r="BS186" s="166" t="str">
        <f>IFERROR(IF(GETPIVOTDATA("DateRDV",TCD!$B$1,"DT","VA","Bénéficiaire",$A186,BS$6,BS$5,"Mois (DateRDV)",BS$7,"Années (DateRDV)",BS$3,"Présence","Absent"),4,""),"")</f>
        <v/>
      </c>
      <c r="BT186" s="166" t="str">
        <f>IFERROR(IF(GETPIVOTDATA("DateRDV",TCD!$B$1,"DT","VA","Bénéficiaire",$A186,BT$6,BT$5,"Mois (DateRDV)",BT$7,"Années (DateRDV)",BT$3),1,""),"")</f>
        <v/>
      </c>
      <c r="BU186" s="166" t="str">
        <f>IFERROR(IF(GETPIVOTDATA("DateRDV",TCD!$B$1,"DT","VA","Bénéficiaire",$A186,BU$6,BU$5,"Mois (DateRDV)",BU$7,"Années (DateRDV)",BU$3),2,""),"")</f>
        <v/>
      </c>
      <c r="BV186" s="166" t="str">
        <f>IFERROR(IF(GETPIVOTDATA("DateRDV",TCD!$B$1,"DT","VA","Bénéficiaire",$A186,BV$6,BV$5,"Mois (DateRDV)",BV$7,"Années (DateRDV)",BV$3,"Présence","Présent"),3,""),"")</f>
        <v/>
      </c>
      <c r="BW186" s="166" t="str">
        <f>IFERROR(IF(GETPIVOTDATA("DateRDV",TCD!$B$1,"DT","VA","Bénéficiaire",$A186,BW$6,BW$5,"Mois (DateRDV)",BW$7,"Années (DateRDV)",BW$3,"Présence","Absent"),4,""),"")</f>
        <v/>
      </c>
      <c r="BX186" s="166" t="str">
        <f>IFERROR(IF(GETPIVOTDATA("DateRDV",TCD!$B$1,"DT","VA","Bénéficiaire",$A186,BX$6,BX$5,"Mois (DateRDV)",BX$7,"Années (DateRDV)",BX$3),1,""),"")</f>
        <v/>
      </c>
      <c r="BY186" s="166" t="str">
        <f>IFERROR(IF(GETPIVOTDATA("DateRDV",TCD!$B$1,"DT","VA","Bénéficiaire",$A186,BY$6,BY$5,"Mois (DateRDV)",BY$7,"Années (DateRDV)",BY$3),2,""),"")</f>
        <v/>
      </c>
      <c r="BZ186" s="166" t="str">
        <f>IFERROR(IF(GETPIVOTDATA("DateRDV",TCD!$B$1,"DT","VA","Bénéficiaire",$A186,BZ$6,BZ$5,"Mois (DateRDV)",BZ$7,"Années (DateRDV)",BZ$3,"Présence","Présent"),3,""),"")</f>
        <v/>
      </c>
      <c r="CA186" s="166" t="str">
        <f>IFERROR(IF(GETPIVOTDATA("DateRDV",TCD!$B$1,"DT","VA","Bénéficiaire",$A186,CA$6,CA$5,"Mois (DateRDV)",CA$7,"Années (DateRDV)",CA$3,"Présence","Absent"),4,""),"")</f>
        <v/>
      </c>
      <c r="CB186" s="166" t="str">
        <f>IFERROR(IF(GETPIVOTDATA("DateRDV",TCD!$B$1,"DT","VA","Bénéficiaire",$A186,CB$6,CB$5,"Mois (DateRDV)",CB$7,"Années (DateRDV)",CB$3),1,""),"")</f>
        <v/>
      </c>
      <c r="CC186" s="166" t="str">
        <f>IFERROR(IF(GETPIVOTDATA("DateRDV",TCD!$B$1,"DT","VA","Bénéficiaire",$A186,CC$6,CC$5,"Mois (DateRDV)",CC$7,"Années (DateRDV)",CC$3),2,""),"")</f>
        <v/>
      </c>
      <c r="CD186" s="166" t="str">
        <f>IFERROR(IF(GETPIVOTDATA("DateRDV",TCD!$B$1,"DT","VA","Bénéficiaire",$A186,CD$6,CD$5,"Mois (DateRDV)",CD$7,"Années (DateRDV)",CD$3,"Présence","Présent"),3,""),"")</f>
        <v/>
      </c>
      <c r="CE186" s="166" t="str">
        <f>IFERROR(IF(GETPIVOTDATA("DateRDV",TCD!$B$1,"DT","VA","Bénéficiaire",$A186,CE$6,CE$5,"Mois (DateRDV)",CE$7,"Années (DateRDV)",CE$3,"Présence","Absent"),4,""),"")</f>
        <v/>
      </c>
      <c r="CF186" s="166" t="str">
        <f>IFERROR(IF(GETPIVOTDATA("DateRDV",TCD!$B$1,"DT","VA","Bénéficiaire",$A186,CF$6,CF$5,"Mois (DateRDV)",CF$7,"Années (DateRDV)",CF$3),1,""),"")</f>
        <v/>
      </c>
      <c r="CG186" s="166" t="str">
        <f>IFERROR(IF(GETPIVOTDATA("DateRDV",TCD!$B$1,"DT","VA","Bénéficiaire",$A186,CG$6,CG$5,"Mois (DateRDV)",CG$7,"Années (DateRDV)",CG$3),2,""),"")</f>
        <v/>
      </c>
      <c r="CH186" s="166" t="str">
        <f>IFERROR(IF(GETPIVOTDATA("DateRDV",TCD!$B$1,"DT","VA","Bénéficiaire",$A186,CH$6,CH$5,"Mois (DateRDV)",CH$7,"Années (DateRDV)",CH$3,"Présence","Présent"),3,""),"")</f>
        <v/>
      </c>
      <c r="CI186" s="166" t="str">
        <f>IFERROR(IF(GETPIVOTDATA("DateRDV",TCD!$B$1,"DT","VA","Bénéficiaire",$A186,CI$6,CI$5,"Mois (DateRDV)",CI$7,"Années (DateRDV)",CI$3,"Présence","Absent"),4,""),"")</f>
        <v/>
      </c>
      <c r="CJ186" s="166" t="str">
        <f>IFERROR(IF(GETPIVOTDATA("DateRDV",TCD!$B$1,"DT","VA","Bénéficiaire",$A186,CJ$6,CJ$5,"Mois (DateRDV)",CJ$7,"Années (DateRDV)",CJ$3),1,""),"")</f>
        <v/>
      </c>
      <c r="CK186" s="166" t="str">
        <f>IFERROR(IF(GETPIVOTDATA("DateRDV",TCD!$B$1,"DT","VA","Bénéficiaire",$A186,CK$6,CK$5,"Mois (DateRDV)",CK$7,"Années (DateRDV)",CK$3),2,""),"")</f>
        <v/>
      </c>
      <c r="CL186" s="166" t="str">
        <f>IFERROR(IF(GETPIVOTDATA("DateRDV",TCD!$B$1,"DT","VA","Bénéficiaire",$A186,VE$6,VE$5,"Mois (DateRDV)",VE$7,"Années (DateRDV)",VE$3,"Présence","Présent"),3,""),"")</f>
        <v/>
      </c>
      <c r="CM186" s="166" t="str">
        <f>IFERROR(IF(GETPIVOTDATA("DateRDV",TCD!$B$1,"DT","VA","Bénéficiaire",$A186,CM$6,CM$5,"Mois (DateRDV)",CM$7,"Années (DateRDV)",CM$3,"Présence","Absent"),4,""),"")</f>
        <v/>
      </c>
      <c r="CN186" s="166" t="str">
        <f>IFERROR(IF(GETPIVOTDATA("DateRDV",TCD!$B$1,"DT","VA","Bénéficiaire",$A186,CN$6,CN$5,"Mois (DateRDV)",CN$7,"Années (DateRDV)",CN$3),1,""),"")</f>
        <v/>
      </c>
      <c r="CO186" s="166" t="str">
        <f>IFERROR(IF(GETPIVOTDATA("DateRDV",TCD!$B$1,"DT","VA","Bénéficiaire",$A186,CO$6,CO$5,"Mois (DateRDV)",CO$7,"Années (DateRDV)",CO$3),2,""),"")</f>
        <v/>
      </c>
      <c r="CP186" s="166" t="str">
        <f>IFERROR(IF(GETPIVOTDATA("DateRDV",TCD!$B$1,"DT","VA","Bénéficiaire",$A186,CP$6,CP$5,"Mois (DateRDV)",CP$7,"Années (DateRDV)",CP$3,"Présence","Présent"),3,""),"")</f>
        <v/>
      </c>
      <c r="CQ186" s="166" t="str">
        <f>IFERROR(IF(GETPIVOTDATA("DateRDV",TCD!$B$1,"DT","VA","Bénéficiaire",$A186,CQ$6,CQ$5,"Mois (DateRDV)",CQ$7,"Années (DateRDV)",CQ$3,"Présence","Absent"),4,""),"")</f>
        <v/>
      </c>
      <c r="CR186" s="166" t="str">
        <f>IFERROR(IF(GETPIVOTDATA("DateRDV",TCD!$B$1,"DT","VA","Bénéficiaire",$A186,CR$6,CR$5,"Mois (DateRDV)",CR$7,"Années (DateRDV)",CR$3),1,""),"")</f>
        <v/>
      </c>
      <c r="CS186" s="166" t="str">
        <f>IFERROR(IF(GETPIVOTDATA("DateRDV",TCD!$B$1,"DT","VA","Bénéficiaire",$A186,CS$6,CS$5,"Mois (DateRDV)",CS$7,"Années (DateRDV)",CS$3),2,""),"")</f>
        <v/>
      </c>
      <c r="CT186" s="166" t="str">
        <f>IFERROR(IF(GETPIVOTDATA("DateRDV",TCD!$B$1,"DT","VA","Bénéficiaire",$A186,CT$6,CT$5,"Mois (DateRDV)",CT$7,"Années (DateRDV)",CT$3,"Présence","Présent"),3,""),"")</f>
        <v/>
      </c>
      <c r="CU186" s="166" t="str">
        <f>IFERROR(IF(GETPIVOTDATA("DateRDV",TCD!$B$1,"DT","VA","Bénéficiaire",$A186,CU$6,CU$5,"Mois (DateRDV)",CU$7,"Années (DateRDV)",CU$3,"Présence","Absent"),4,""),"")</f>
        <v/>
      </c>
      <c r="CV186" s="166" t="str">
        <f>IFERROR(IF(GETPIVOTDATA("DateRDV",TCD!$B$1,"DT","VA","Bénéficiaire",$A186,CV$6,CV$5,"Mois (DateRDV)",CV$7,"Années (DateRDV)",CV$3),1,""),"")</f>
        <v/>
      </c>
      <c r="CW186" s="166" t="str">
        <f>IFERROR(IF(GETPIVOTDATA("DateRDV",TCD!$B$1,"DT","VA","Bénéficiaire",$A186,CW$6,CW$5,"Mois (DateRDV)",CW$7,"Années (DateRDV)",CW$3),2,""),"")</f>
        <v/>
      </c>
      <c r="CX186" s="166" t="str">
        <f>IFERROR(IF(GETPIVOTDATA("DateRDV",TCD!$B$1,"DT","VA","Bénéficiaire",$A186,CX$6,CX$5,"Mois (DateRDV)",CX$7,"Années (DateRDV)",CX$3,"Présence","Présent"),3,""),"")</f>
        <v/>
      </c>
      <c r="CY186" s="166" t="str">
        <f>IFERROR(IF(GETPIVOTDATA("DateRDV",TCD!$B$1,"DT","VA","Bénéficiaire",$A186,CY$6,CY$5,"Mois (DateRDV)",CY$7,"Années (DateRDV)",CY$3,"Présence","Absent"),4,""),"")</f>
        <v/>
      </c>
      <c r="CZ186" s="166" t="str">
        <f>IFERROR(IF(GETPIVOTDATA("DateRDV",TCD!$B$1,"DT","VA","Bénéficiaire",$A186,CZ$6,CZ$5,"Mois (DateRDV)",CZ$7,"Années (DateRDV)",CZ$3),1,""),"")</f>
        <v/>
      </c>
      <c r="DA186" s="166" t="str">
        <f>IFERROR(IF(GETPIVOTDATA("DateRDV",TCD!$B$1,"DT","VA","Bénéficiaire",$A186,DA$6,DA$5,"Mois (DateRDV)",DA$7,"Années (DateRDV)",DA$3),2,""),"")</f>
        <v/>
      </c>
      <c r="DB186" s="166" t="str">
        <f>IFERROR(IF(GETPIVOTDATA("DateRDV",TCD!$B$1,"DT","VA","Bénéficiaire",$A186,DB$6,DB$5,"Mois (DateRDV)",DB$7,"Années (DateRDV)",DB$3,"Présence","Présent"),3,""),"")</f>
        <v/>
      </c>
      <c r="DC186" s="166" t="str">
        <f>IFERROR(IF(GETPIVOTDATA("DateRDV",TCD!$B$1,"DT","VA","Bénéficiaire",$A186,DC$6,DC$5,"Mois (DateRDV)",DC$7,"Années (DateRDV)",DC$3,"Présence","Absent"),4,""),"")</f>
        <v/>
      </c>
      <c r="DD186" s="166" t="str">
        <f>IFERROR(IF(GETPIVOTDATA("DateRDV",TCD!$B$1,"DT","VA","Bénéficiaire",$A186,DD$6,DD$5,"Mois (DateRDV)",DD$7,"Années (DateRDV)",DD$3),1,""),"")</f>
        <v/>
      </c>
      <c r="DE186" s="166" t="str">
        <f>IFERROR(IF(GETPIVOTDATA("DateRDV",TCD!$B$1,"DT","VA","Bénéficiaire",$A186,DE$6,DE$5,"Mois (DateRDV)",DE$7,"Années (DateRDV)",DE$3),2,""),"")</f>
        <v/>
      </c>
      <c r="DF186" s="166" t="str">
        <f>IFERROR(IF(GETPIVOTDATA("DateRDV",TCD!$B$1,"DT","VA","Bénéficiaire",$A186,DF$6,DF$5,"Mois (DateRDV)",DF$7,"Années (DateRDV)",DF$3,"Présence","Présent"),3,""),"")</f>
        <v/>
      </c>
      <c r="DG186" s="166" t="str">
        <f>IFERROR(IF(GETPIVOTDATA("DateRDV",TCD!$B$1,"DT","VA","Bénéficiaire",$A186,DG$6,DG$5,"Mois (DateRDV)",DG$7,"Années (DateRDV)",DG$3,"Présence","Absent"),4,""),"")</f>
        <v/>
      </c>
      <c r="DH186" s="166" t="str">
        <f>IFERROR(IF(GETPIVOTDATA("DateRDV",TCD!$B$1,"DT","VA","Bénéficiaire",$A186,DH$6,DH$5,"Mois (DateRDV)",DH$7,"Années (DateRDV)",DH$3),1,""),"")</f>
        <v/>
      </c>
      <c r="DI186" s="166" t="str">
        <f>IFERROR(IF(GETPIVOTDATA("DateRDV",TCD!$B$1,"DT","VA","Bénéficiaire",$A186,DI$6,DI$5,"Mois (DateRDV)",DI$7,"Années (DateRDV)",DI$3),2,""),"")</f>
        <v/>
      </c>
      <c r="DJ186" s="166" t="str">
        <f>IFERROR(IF(GETPIVOTDATA("DateRDV",TCD!$B$1,"DT","VA","Bénéficiaire",$A186,DJ$6,DJ$5,"Mois (DateRDV)",DJ$7,"Années (DateRDV)",DJ$3,"Présence","Présent"),3,""),"")</f>
        <v/>
      </c>
      <c r="DK186" s="166" t="str">
        <f>IFERROR(IF(GETPIVOTDATA("DateRDV",TCD!$B$1,"DT","VA","Bénéficiaire",$A186,DK$6,DK$5,"Mois (DateRDV)",DK$7,"Années (DateRDV)",DK$3,"Présence","Absent"),4,""),"")</f>
        <v/>
      </c>
      <c r="DL186" s="166" t="str">
        <f>IFERROR(IF(GETPIVOTDATA("DateRDV",TCD!$B$1,"DT","VA","Bénéficiaire",$A186,DL$6,DL$5,"Mois (DateRDV)",DL$7,"Années (DateRDV)",DL$3),1,""),"")</f>
        <v/>
      </c>
      <c r="DM186" s="166" t="str">
        <f>IFERROR(IF(GETPIVOTDATA("DateRDV",TCD!$B$1,"DT","VA","Bénéficiaire",$A186,DM$6,DM$5,"Mois (DateRDV)",DM$7,"Années (DateRDV)",DM$3),2,""),"")</f>
        <v/>
      </c>
      <c r="DN186" s="166" t="str">
        <f>IFERROR(IF(GETPIVOTDATA("DateRDV",TCD!$B$1,"DT","VA","Bénéficiaire",$A186,DN$6,DN$5,"Mois (DateRDV)",DN$7,"Années (DateRDV)",DN$3,"Présence","Présent"),3,""),"")</f>
        <v/>
      </c>
      <c r="DO186" s="166" t="str">
        <f>IFERROR(IF(GETPIVOTDATA("DateRDV",TCD!$B$1,"DT","VA","Bénéficiaire",$A186,DO$6,DO$5,"Mois (DateRDV)",DO$7,"Années (DateRDV)",DO$3,"Présence","Absent"),4,""),"")</f>
        <v/>
      </c>
    </row>
    <row r="187" spans="2:119" x14ac:dyDescent="0.2">
      <c r="B187" s="169" t="str">
        <f>IFERROR(IF(INDEX(Data!P:P,MATCH(A187,Data!B:B,0))&lt;&gt;"",INDEX(Data!P:P,MATCH(A187,Data!B:B,0)),""),"")</f>
        <v/>
      </c>
      <c r="C187" s="169" t="str">
        <f>IFERROR(IF(INDEX(Data!O:O,MATCH(A187,Data!B:B,0))&lt;&gt;"",INDEX(Data!O:O,MATCH(A187,Data!B:B,0)),""),"")</f>
        <v/>
      </c>
      <c r="D187" s="169" t="str">
        <f>IFERROR(IF(INDEX(Data!J:J,MATCH(A187,Data!B:B,0))&lt;&gt;"",INDEX(Data!J:J,MATCH(A187,Data!B:B,0)),""),"")</f>
        <v/>
      </c>
      <c r="E187" s="169" t="str">
        <f>IFERROR(IF(INDEX(Data!M:M,MATCH(A187,Data!B:B,0))&lt;&gt;"",INDEX(Data!M:M,MATCH(A187,Data!B:B,0)),""),"")</f>
        <v/>
      </c>
      <c r="F187" s="169" t="str">
        <f>IFERROR(IF(INDEX(Data!N:N,MATCH(A187,Data!B:B,0))&lt;&gt;"",INDEX(Data!N:N,MATCH(A187,Data!B:B,0)),""),"")</f>
        <v/>
      </c>
      <c r="G187" s="170" t="str">
        <f>IFERROR(IF(INDEX(Data!K:K,MATCH(A187,Data!B:B,0))&lt;&gt;"",INDEX(Data!K:K,MATCH(A187,Data!B:B,0)),""),"")</f>
        <v/>
      </c>
      <c r="H187" s="170" t="str">
        <f>IFERROR(IF(INDEX(Data!L:L,MATCH(A187,Data!B:B,0))&lt;&gt;"",INDEX(Data!L:L,MATCH(A187,Data!B:B,0)),""),"")</f>
        <v/>
      </c>
      <c r="I187" s="170" t="str">
        <f>IFERROR(IF(INDEX(Data!C:C,MATCH(A187,Data!B:B,0))&lt;&gt;"",INDEX(Data!C:C,MATCH(A187,Data!B:B,0)),""),"")</f>
        <v/>
      </c>
      <c r="J187" s="170" t="str">
        <f>IFERROR(IF(INDEX(Data!D:D,MATCH(A187,Data!B:B,0))&lt;&gt;"",INDEX(Data!D:D,MATCH(A187,Data!B:B,0)),""),"")</f>
        <v/>
      </c>
      <c r="K187" s="171" t="str">
        <f>IFERROR(IF(INDEX(Data!H:H,MATCH(A187,Data!B:B,0))&lt;&gt;"",INDEX(Data!H:H,MATCH(A187,Data!B:B,0)),""),"")</f>
        <v/>
      </c>
      <c r="L187" s="166" t="str">
        <f>IFERROR(IF(GETPIVOTDATA("DateRDV",TCD!$B$1,"DT","VA","Bénéficiaire",$A187,L$6,L$5,"Mois (DateRDV)",L$7,"Années (DateRDV)",L$3),1,""),"")</f>
        <v/>
      </c>
      <c r="M187" s="166" t="str">
        <f>IFERROR(IF(GETPIVOTDATA("DateRDV",TCD!$B$1,"DT","VA","Bénéficiaire",$A187,M$6,M$5,"Mois (DateRDV)",M$7,"Années (DateRDV)",M$3),2,""),"")</f>
        <v/>
      </c>
      <c r="N187" s="166" t="str">
        <f>IFERROR(IF(GETPIVOTDATA("DateRDV",TCD!$B$1,"DT","VA","Bénéficiaire",$A187,N$6,N$5,"Mois (DateRDV)",N$7,"Années (DateRDV)",N$3,"Présence","Présent"),3,""),"")</f>
        <v/>
      </c>
      <c r="O187" s="166" t="str">
        <f>IFERROR(IF(GETPIVOTDATA("DateRDV",TCD!$B$1,"DT","VA","Bénéficiaire",$A187,O$6,O$5,"Mois (DateRDV)",O$7,"Années (DateRDV)",O$3,"Présence","Absent"),4,""),"")</f>
        <v/>
      </c>
      <c r="P187" s="166" t="str">
        <f>IFERROR(IF(GETPIVOTDATA("DateRDV",TCD!$B$1,"DT","VA","Bénéficiaire",$A187,P$6,P$5,"Mois (DateRDV)",P$7,"Années (DateRDV)",P$3),1,""),"")</f>
        <v/>
      </c>
      <c r="Q187" s="166" t="str">
        <f>IFERROR(IF(GETPIVOTDATA("DateRDV",TCD!$B$1,"DT","VA","Bénéficiaire",$A187,Q$6,Q$5,"Mois (DateRDV)",Q$7,"Années (DateRDV)",Q$3),2,""),"")</f>
        <v/>
      </c>
      <c r="R187" s="166" t="str">
        <f>IFERROR(IF(GETPIVOTDATA("DateRDV",TCD!$B$1,"DT","VA","Bénéficiaire",$A187,R$6,R$5,"Mois (DateRDV)",R$7,"Années (DateRDV)",R$3,"Présence","Présent"),3,""),"")</f>
        <v/>
      </c>
      <c r="S187" s="166" t="str">
        <f>IFERROR(IF(GETPIVOTDATA("DateRDV",TCD!$B$1,"DT","VA","Bénéficiaire",$A187,S$6,S$5,"Mois (DateRDV)",S$7,"Années (DateRDV)",S$3,"Présence","Absent"),4,""),"")</f>
        <v/>
      </c>
      <c r="T187" s="166" t="str">
        <f>IFERROR(IF(GETPIVOTDATA("DateRDV",TCD!$B$1,"DT","VA","Bénéficiaire",$A187,T$6,T$5,"Mois (DateRDV)",T$7,"Années (DateRDV)",T$3),1,""),"")</f>
        <v/>
      </c>
      <c r="U187" s="166" t="str">
        <f>IFERROR(IF(GETPIVOTDATA("DateRDV",TCD!$B$1,"DT","VA","Bénéficiaire",$A187,U$6,U$5,"Mois (DateRDV)",U$7,"Années (DateRDV)",U$3),2,""),"")</f>
        <v/>
      </c>
      <c r="V187" s="166" t="str">
        <f>IFERROR(IF(GETPIVOTDATA("DateRDV",TCD!$B$1,"DT","VA","Bénéficiaire",$A187,V$6,V$5,"Mois (DateRDV)",V$7,"Années (DateRDV)",V$3,"Présence","Présent"),3,""),"")</f>
        <v/>
      </c>
      <c r="W187" s="166" t="str">
        <f>IFERROR(IF(GETPIVOTDATA("DateRDV",TCD!$B$1,"DT","VA","Bénéficiaire",$A187,W$6,W$5,"Mois (DateRDV)",W$7,"Années (DateRDV)",W$3,"Présence","Absent"),4,""),"")</f>
        <v/>
      </c>
      <c r="X187" s="166" t="str">
        <f>IFERROR(IF(GETPIVOTDATA("DateRDV",TCD!$B$1,"DT","VA","Bénéficiaire",$A187,X$6,X$5,"Mois (DateRDV)",X$7,"Années (DateRDV)",X$3),1,""),"")</f>
        <v/>
      </c>
      <c r="Y187" s="166" t="str">
        <f>IFERROR(IF(GETPIVOTDATA("DateRDV",TCD!$B$1,"DT","VA","Bénéficiaire",$A187,Y$6,Y$5,"Mois (DateRDV)",Y$7,"Années (DateRDV)",Y$3),2,""),"")</f>
        <v/>
      </c>
      <c r="Z187" s="166" t="str">
        <f>IFERROR(IF(GETPIVOTDATA("DateRDV",TCD!$B$1,"DT","VA","Bénéficiaire",$A187,Z$6,Z$5,"Mois (DateRDV)",Z$7,"Années (DateRDV)",Z$3,"Présence","Présent"),3,""),"")</f>
        <v/>
      </c>
      <c r="AA187" s="166" t="str">
        <f>IFERROR(IF(GETPIVOTDATA("DateRDV",TCD!$B$1,"DT","VA","Bénéficiaire",$A187,AA$6,AA$5,"Mois (DateRDV)",AA$7,"Années (DateRDV)",AA$3,"Présence","Absent"),4,""),"")</f>
        <v/>
      </c>
      <c r="AB187" s="166" t="str">
        <f>IFERROR(IF(GETPIVOTDATA("DateRDV",TCD!$B$1,"DT","VA","Bénéficiaire",$A187,AB$6,AB$5,"Mois (DateRDV)",AB$7,"Années (DateRDV)",AB$3),1,""),"")</f>
        <v/>
      </c>
      <c r="AC187" s="166" t="str">
        <f>IFERROR(IF(GETPIVOTDATA("DateRDV",TCD!$B$1,"DT","VA","Bénéficiaire",$A187,AC$6,AC$5,"Mois (DateRDV)",AC$7,"Années (DateRDV)",AC$3),2,""),"")</f>
        <v/>
      </c>
      <c r="AD187" s="166" t="str">
        <f>IFERROR(IF(GETPIVOTDATA("DateRDV",TCD!$B$1,"DT","VA","Bénéficiaire",$A187,AD$6,AD$5,"Mois (DateRDV)",AD$7,"Années (DateRDV)",AD$3,"Présence","Présent"),3,""),"")</f>
        <v/>
      </c>
      <c r="AE187" s="166" t="str">
        <f>IFERROR(IF(GETPIVOTDATA("DateRDV",TCD!$B$1,"DT","VA","Bénéficiaire",$A187,AE$6,AE$5,"Mois (DateRDV)",AE$7,"Années (DateRDV)",AE$3,"Présence","Absent"),4,""),"")</f>
        <v/>
      </c>
      <c r="AF187" s="166" t="str">
        <f>IFERROR(IF(GETPIVOTDATA("DateRDV",TCD!$B$1,"DT","VA","Bénéficiaire",$A187,AF$6,AF$5,"Mois (DateRDV)",AF$7,"Années (DateRDV)",AF$3),1,""),"")</f>
        <v/>
      </c>
      <c r="AG187" s="166" t="str">
        <f>IFERROR(IF(GETPIVOTDATA("DateRDV",TCD!$B$1,"DT","VA","Bénéficiaire",$A187,AG$6,AG$5,"Mois (DateRDV)",AG$7,"Années (DateRDV)",AG$3),2,""),"")</f>
        <v/>
      </c>
      <c r="AH187" s="166" t="str">
        <f>IFERROR(IF(GETPIVOTDATA("DateRDV",TCD!$B$1,"DT","VA","Bénéficiaire",$A187,AH$6,AH$5,"Mois (DateRDV)",AH$7,"Années (DateRDV)",AH$3,"Présence","Présent"),3,""),"")</f>
        <v/>
      </c>
      <c r="AI187" s="166" t="str">
        <f>IFERROR(IF(GETPIVOTDATA("DateRDV",TCD!$B$1,"DT","VA","Bénéficiaire",$A187,AI$6,AI$5,"Mois (DateRDV)",AI$7,"Années (DateRDV)",AI$3,"Présence","Absent"),4,""),"")</f>
        <v/>
      </c>
      <c r="AJ187" s="166" t="str">
        <f>IFERROR(IF(GETPIVOTDATA("DateRDV",TCD!$B$1,"DT","VA","Bénéficiaire",$A187,AJ$6,AJ$5,"Mois (DateRDV)",AJ$7,"Années (DateRDV)",AJ$3),1,""),"")</f>
        <v/>
      </c>
      <c r="AK187" s="166" t="str">
        <f>IFERROR(IF(GETPIVOTDATA("DateRDV",TCD!$B$1,"DT","VA","Bénéficiaire",$A187,AK$6,AK$5,"Mois (DateRDV)",AK$7,"Années (DateRDV)",AK$3),2,""),"")</f>
        <v/>
      </c>
      <c r="AL187" s="166" t="str">
        <f>IFERROR(IF(GETPIVOTDATA("DateRDV",TCD!$B$1,"DT","VA","Bénéficiaire",$A187,AL$6,AL$5,"Mois (DateRDV)",AL$7,"Années (DateRDV)",AL$3,"Présence","Présent"),3,""),"")</f>
        <v/>
      </c>
      <c r="AM187" s="166" t="str">
        <f>IFERROR(IF(GETPIVOTDATA("DateRDV",TCD!$B$1,"DT","VA","Bénéficiaire",$A187,AM$6,AM$5,"Mois (DateRDV)",AM$7,"Années (DateRDV)",AM$3,"Présence","Absent"),4,""),"")</f>
        <v/>
      </c>
      <c r="AN187" s="166" t="str">
        <f>IFERROR(IF(GETPIVOTDATA("DateRDV",TCD!$B$1,"DT","VA","Bénéficiaire",$A187,AN$6,AN$5,"Mois (DateRDV)",AN$7,"Années (DateRDV)",AN$3),1,""),"")</f>
        <v/>
      </c>
      <c r="AO187" s="166" t="str">
        <f>IFERROR(IF(GETPIVOTDATA("DateRDV",TCD!$B$1,"DT","VA","Bénéficiaire",$A187,AO$6,AO$5,"Mois (DateRDV)",AO$7,"Années (DateRDV)",AO$3),2,""),"")</f>
        <v/>
      </c>
      <c r="AP187" s="166" t="str">
        <f>IFERROR(IF(GETPIVOTDATA("DateRDV",TCD!$B$1,"DT","VA","Bénéficiaire",$A187,AP$6,AP$5,"Mois (DateRDV)",AP$7,"Années (DateRDV)",AP$3,"Présence","Présent"),3,""),"")</f>
        <v/>
      </c>
      <c r="AQ187" s="166" t="str">
        <f>IFERROR(IF(GETPIVOTDATA("DateRDV",TCD!$B$1,"DT","VA","Bénéficiaire",$A187,AQ$6,AQ$5,"Mois (DateRDV)",AQ$7,"Années (DateRDV)",AQ$3,"Présence","Absent"),4,""),"")</f>
        <v/>
      </c>
      <c r="AR187" s="166" t="str">
        <f>IFERROR(IF(GETPIVOTDATA("DateRDV",TCD!$B$1,"DT","VA","Bénéficiaire",$A187,AR$6,AR$5,"Mois (DateRDV)",AR$7,"Années (DateRDV)",AR$3),1,""),"")</f>
        <v/>
      </c>
      <c r="AS187" s="166" t="str">
        <f>IFERROR(IF(GETPIVOTDATA("DateRDV",TCD!$B$1,"DT","VA","Bénéficiaire",$A187,AS$6,AS$5,"Mois (DateRDV)",AS$7,"Années (DateRDV)",AS$3),2,""),"")</f>
        <v/>
      </c>
      <c r="AT187" s="166" t="str">
        <f>IFERROR(IF(GETPIVOTDATA("DateRDV",TCD!$B$1,"DT","VA","Bénéficiaire",$A187,AT$6,AT$5,"Mois (DateRDV)",AT$7,"Années (DateRDV)",AT$3,"Présence","Présent"),3,""),"")</f>
        <v/>
      </c>
      <c r="AU187" s="166" t="str">
        <f>IFERROR(IF(GETPIVOTDATA("DateRDV",TCD!$B$1,"DT","VA","Bénéficiaire",$A187,AU$6,AU$5,"Mois (DateRDV)",AU$7,"Années (DateRDV)",AU$3,"Présence","Absent"),4,""),"")</f>
        <v/>
      </c>
      <c r="AV187" s="166" t="str">
        <f>IFERROR(IF(GETPIVOTDATA("DateRDV",TCD!$B$1,"DT","VA","Bénéficiaire",$A187,AV$6,AV$5,"Mois (DateRDV)",AV$7,"Années (DateRDV)",AV$3),1,""),"")</f>
        <v/>
      </c>
      <c r="AW187" s="166" t="str">
        <f>IFERROR(IF(GETPIVOTDATA("DateRDV",TCD!$B$1,"DT","VA","Bénéficiaire",$A187,AW$6,AW$5,"Mois (DateRDV)",AW$7,"Années (DateRDV)",AW$3),2,""),"")</f>
        <v/>
      </c>
      <c r="AX187" s="166" t="str">
        <f>IFERROR(IF(GETPIVOTDATA("DateRDV",TCD!$B$1,"DT","VA","Bénéficiaire",$A187,AX$6,AX$5,"Mois (DateRDV)",AX$7,"Années (DateRDV)",AX$3,"Présence","Présent"),3,""),"")</f>
        <v/>
      </c>
      <c r="AY187" s="166" t="str">
        <f>IFERROR(IF(GETPIVOTDATA("DateRDV",TCD!$B$1,"DT","VA","Bénéficiaire",$A187,AY$6,AY$5,"Mois (DateRDV)",AY$7,"Années (DateRDV)",AY$3,"Présence","Absent"),4,""),"")</f>
        <v/>
      </c>
      <c r="AZ187" s="166" t="str">
        <f>IFERROR(IF(GETPIVOTDATA("DateRDV",TCD!$B$1,"DT","VA","Bénéficiaire",$A187,AZ$6,AZ$5,"Mois (DateRDV)",AZ$7,"Années (DateRDV)",AZ$3),1,""),"")</f>
        <v/>
      </c>
      <c r="BA187" s="166" t="str">
        <f>IFERROR(IF(GETPIVOTDATA("DateRDV",TCD!$B$1,"DT","VA","Bénéficiaire",$A187,BA$6,BA$5,"Mois (DateRDV)",BA$7,"Années (DateRDV)",BA$3),2,""),"")</f>
        <v/>
      </c>
      <c r="BB187" s="166" t="str">
        <f>IFERROR(IF(GETPIVOTDATA("DateRDV",TCD!$B$1,"DT","VA","Bénéficiaire",$A187,BB$6,BB$5,"Mois (DateRDV)",BB$7,"Années (DateRDV)",BB$3,"Présence","Présent"),3,""),"")</f>
        <v/>
      </c>
      <c r="BC187" s="166" t="str">
        <f>IFERROR(IF(GETPIVOTDATA("DateRDV",TCD!$B$1,"DT","VA","Bénéficiaire",$A187,BC$6,BC$5,"Mois (DateRDV)",BC$7,"Années (DateRDV)",BC$3,"Présence","Absent"),4,""),"")</f>
        <v/>
      </c>
      <c r="BD187" s="166" t="str">
        <f>IFERROR(IF(GETPIVOTDATA("DateRDV",TCD!$B$1,"DT","VA","Bénéficiaire",$A187,BD$6,BD$5,"Mois (DateRDV)",BD$7,"Années (DateRDV)",BD$3),1,""),"")</f>
        <v/>
      </c>
      <c r="BE187" s="166" t="str">
        <f>IFERROR(IF(GETPIVOTDATA("DateRDV",TCD!$B$1,"DT","VA","Bénéficiaire",$A187,BE$6,BE$5,"Mois (DateRDV)",BE$7,"Années (DateRDV)",BE$3),2,""),"")</f>
        <v/>
      </c>
      <c r="BF187" s="166" t="str">
        <f>IFERROR(IF(GETPIVOTDATA("DateRDV",TCD!$B$1,"DT","VA","Bénéficiaire",$A187,BF$6,BF$5,"Mois (DateRDV)",BF$7,"Années (DateRDV)",BF$3,"Présence","Présent"),3,""),"")</f>
        <v/>
      </c>
      <c r="BG187" s="166" t="str">
        <f>IFERROR(IF(GETPIVOTDATA("DateRDV",TCD!$B$1,"DT","VA","Bénéficiaire",$A187,BG$6,BG$5,"Mois (DateRDV)",BG$7,"Années (DateRDV)",BG$3,"Présence","Absent"),4,""),"")</f>
        <v/>
      </c>
      <c r="BH187" s="166" t="str">
        <f>IFERROR(IF(GETPIVOTDATA("DateRDV",TCD!$B$1,"DT","VA","Bénéficiaire",$A187,BH$6,BH$5,"Mois (DateRDV)",BH$7,"Années (DateRDV)",BH$3),1,""),"")</f>
        <v/>
      </c>
      <c r="BI187" s="166" t="str">
        <f>IFERROR(IF(GETPIVOTDATA("DateRDV",TCD!$B$1,"DT","VA","Bénéficiaire",$A187,BI$6,BI$5,"Mois (DateRDV)",BI$7,"Années (DateRDV)",BI$3),2,""),"")</f>
        <v/>
      </c>
      <c r="BJ187" s="166" t="str">
        <f>IFERROR(IF(GETPIVOTDATA("DateRDV",TCD!$B$1,"DT","VA","Bénéficiaire",$A187,BJ$6,BJ$5,"Mois (DateRDV)",BJ$7,"Années (DateRDV)",BJ$3,"Présence","Présent"),3,""),"")</f>
        <v/>
      </c>
      <c r="BK187" s="166" t="str">
        <f>IFERROR(IF(GETPIVOTDATA("DateRDV",TCD!$B$1,"DT","VA","Bénéficiaire",$A187,BK$6,BK$5,"Mois (DateRDV)",BK$7,"Années (DateRDV)",BK$3,"Présence","Absent"),4,""),"")</f>
        <v/>
      </c>
      <c r="BL187" s="166" t="str">
        <f>IFERROR(IF(GETPIVOTDATA("DateRDV",TCD!$B$1,"DT","VA","Bénéficiaire",$A187,BL$6,BL$5,"Mois (DateRDV)",BL$7,"Années (DateRDV)",BL$3),1,""),"")</f>
        <v/>
      </c>
      <c r="BM187" s="166" t="str">
        <f>IFERROR(IF(GETPIVOTDATA("DateRDV",TCD!$B$1,"DT","VA","Bénéficiaire",$A187,BM$6,BM$5,"Mois (DateRDV)",BM$7,"Années (DateRDV)",BM$3),2,""),"")</f>
        <v/>
      </c>
      <c r="BN187" s="166" t="str">
        <f>IFERROR(IF(GETPIVOTDATA("DateRDV",TCD!$B$1,"DT","VA","Bénéficiaire",$A187,BN$6,BN$5,"Mois (DateRDV)",BN$7,"Années (DateRDV)",BN$3,"Présence","Présent"),3,""),"")</f>
        <v/>
      </c>
      <c r="BO187" s="166" t="str">
        <f>IFERROR(IF(GETPIVOTDATA("DateRDV",TCD!$B$1,"DT","VA","Bénéficiaire",$A187,BO$6,BO$5,"Mois (DateRDV)",BO$7,"Années (DateRDV)",BO$3,"Présence","Absent"),4,""),"")</f>
        <v/>
      </c>
      <c r="BP187" s="166" t="str">
        <f>IFERROR(IF(GETPIVOTDATA("DateRDV",TCD!$B$1,"DT","VA","Bénéficiaire",$A187,BP$6,BP$5,"Mois (DateRDV)",BP$7,"Années (DateRDV)",BP$3),1,""),"")</f>
        <v/>
      </c>
      <c r="BQ187" s="166" t="str">
        <f>IFERROR(IF(GETPIVOTDATA("DateRDV",TCD!$B$1,"DT","VA","Bénéficiaire",$A187,BQ$6,BQ$5,"Mois (DateRDV)",BQ$7,"Années (DateRDV)",BQ$3),2,""),"")</f>
        <v/>
      </c>
      <c r="BR187" s="166" t="str">
        <f>IFERROR(IF(GETPIVOTDATA("DateRDV",TCD!$B$1,"DT","VA","Bénéficiaire",$A187,BR$6,BR$5,"Mois (DateRDV)",BR$7,"Années (DateRDV)",BR$3,"Présence","Présent"),3,""),"")</f>
        <v/>
      </c>
      <c r="BS187" s="166" t="str">
        <f>IFERROR(IF(GETPIVOTDATA("DateRDV",TCD!$B$1,"DT","VA","Bénéficiaire",$A187,BS$6,BS$5,"Mois (DateRDV)",BS$7,"Années (DateRDV)",BS$3,"Présence","Absent"),4,""),"")</f>
        <v/>
      </c>
      <c r="BT187" s="166" t="str">
        <f>IFERROR(IF(GETPIVOTDATA("DateRDV",TCD!$B$1,"DT","VA","Bénéficiaire",$A187,BT$6,BT$5,"Mois (DateRDV)",BT$7,"Années (DateRDV)",BT$3),1,""),"")</f>
        <v/>
      </c>
      <c r="BU187" s="166" t="str">
        <f>IFERROR(IF(GETPIVOTDATA("DateRDV",TCD!$B$1,"DT","VA","Bénéficiaire",$A187,BU$6,BU$5,"Mois (DateRDV)",BU$7,"Années (DateRDV)",BU$3),2,""),"")</f>
        <v/>
      </c>
      <c r="BV187" s="166" t="str">
        <f>IFERROR(IF(GETPIVOTDATA("DateRDV",TCD!$B$1,"DT","VA","Bénéficiaire",$A187,BV$6,BV$5,"Mois (DateRDV)",BV$7,"Années (DateRDV)",BV$3,"Présence","Présent"),3,""),"")</f>
        <v/>
      </c>
      <c r="BW187" s="166" t="str">
        <f>IFERROR(IF(GETPIVOTDATA("DateRDV",TCD!$B$1,"DT","VA","Bénéficiaire",$A187,BW$6,BW$5,"Mois (DateRDV)",BW$7,"Années (DateRDV)",BW$3,"Présence","Absent"),4,""),"")</f>
        <v/>
      </c>
      <c r="BX187" s="166" t="str">
        <f>IFERROR(IF(GETPIVOTDATA("DateRDV",TCD!$B$1,"DT","VA","Bénéficiaire",$A187,BX$6,BX$5,"Mois (DateRDV)",BX$7,"Années (DateRDV)",BX$3),1,""),"")</f>
        <v/>
      </c>
      <c r="BY187" s="166" t="str">
        <f>IFERROR(IF(GETPIVOTDATA("DateRDV",TCD!$B$1,"DT","VA","Bénéficiaire",$A187,BY$6,BY$5,"Mois (DateRDV)",BY$7,"Années (DateRDV)",BY$3),2,""),"")</f>
        <v/>
      </c>
      <c r="BZ187" s="166" t="str">
        <f>IFERROR(IF(GETPIVOTDATA("DateRDV",TCD!$B$1,"DT","VA","Bénéficiaire",$A187,BZ$6,BZ$5,"Mois (DateRDV)",BZ$7,"Années (DateRDV)",BZ$3,"Présence","Présent"),3,""),"")</f>
        <v/>
      </c>
      <c r="CA187" s="166" t="str">
        <f>IFERROR(IF(GETPIVOTDATA("DateRDV",TCD!$B$1,"DT","VA","Bénéficiaire",$A187,CA$6,CA$5,"Mois (DateRDV)",CA$7,"Années (DateRDV)",CA$3,"Présence","Absent"),4,""),"")</f>
        <v/>
      </c>
      <c r="CB187" s="166" t="str">
        <f>IFERROR(IF(GETPIVOTDATA("DateRDV",TCD!$B$1,"DT","VA","Bénéficiaire",$A187,CB$6,CB$5,"Mois (DateRDV)",CB$7,"Années (DateRDV)",CB$3),1,""),"")</f>
        <v/>
      </c>
      <c r="CC187" s="166" t="str">
        <f>IFERROR(IF(GETPIVOTDATA("DateRDV",TCD!$B$1,"DT","VA","Bénéficiaire",$A187,CC$6,CC$5,"Mois (DateRDV)",CC$7,"Années (DateRDV)",CC$3),2,""),"")</f>
        <v/>
      </c>
      <c r="CD187" s="166" t="str">
        <f>IFERROR(IF(GETPIVOTDATA("DateRDV",TCD!$B$1,"DT","VA","Bénéficiaire",$A187,CD$6,CD$5,"Mois (DateRDV)",CD$7,"Années (DateRDV)",CD$3,"Présence","Présent"),3,""),"")</f>
        <v/>
      </c>
      <c r="CE187" s="166" t="str">
        <f>IFERROR(IF(GETPIVOTDATA("DateRDV",TCD!$B$1,"DT","VA","Bénéficiaire",$A187,CE$6,CE$5,"Mois (DateRDV)",CE$7,"Années (DateRDV)",CE$3,"Présence","Absent"),4,""),"")</f>
        <v/>
      </c>
      <c r="CF187" s="166" t="str">
        <f>IFERROR(IF(GETPIVOTDATA("DateRDV",TCD!$B$1,"DT","VA","Bénéficiaire",$A187,CF$6,CF$5,"Mois (DateRDV)",CF$7,"Années (DateRDV)",CF$3),1,""),"")</f>
        <v/>
      </c>
      <c r="CG187" s="166" t="str">
        <f>IFERROR(IF(GETPIVOTDATA("DateRDV",TCD!$B$1,"DT","VA","Bénéficiaire",$A187,CG$6,CG$5,"Mois (DateRDV)",CG$7,"Années (DateRDV)",CG$3),2,""),"")</f>
        <v/>
      </c>
      <c r="CH187" s="166" t="str">
        <f>IFERROR(IF(GETPIVOTDATA("DateRDV",TCD!$B$1,"DT","VA","Bénéficiaire",$A187,CH$6,CH$5,"Mois (DateRDV)",CH$7,"Années (DateRDV)",CH$3,"Présence","Présent"),3,""),"")</f>
        <v/>
      </c>
      <c r="CI187" s="166" t="str">
        <f>IFERROR(IF(GETPIVOTDATA("DateRDV",TCD!$B$1,"DT","VA","Bénéficiaire",$A187,CI$6,CI$5,"Mois (DateRDV)",CI$7,"Années (DateRDV)",CI$3,"Présence","Absent"),4,""),"")</f>
        <v/>
      </c>
      <c r="CJ187" s="166" t="str">
        <f>IFERROR(IF(GETPIVOTDATA("DateRDV",TCD!$B$1,"DT","VA","Bénéficiaire",$A187,CJ$6,CJ$5,"Mois (DateRDV)",CJ$7,"Années (DateRDV)",CJ$3),1,""),"")</f>
        <v/>
      </c>
      <c r="CK187" s="166" t="str">
        <f>IFERROR(IF(GETPIVOTDATA("DateRDV",TCD!$B$1,"DT","VA","Bénéficiaire",$A187,CK$6,CK$5,"Mois (DateRDV)",CK$7,"Années (DateRDV)",CK$3),2,""),"")</f>
        <v/>
      </c>
      <c r="CL187" s="166" t="str">
        <f>IFERROR(IF(GETPIVOTDATA("DateRDV",TCD!$B$1,"DT","VA","Bénéficiaire",$A187,VE$6,VE$5,"Mois (DateRDV)",VE$7,"Années (DateRDV)",VE$3,"Présence","Présent"),3,""),"")</f>
        <v/>
      </c>
      <c r="CM187" s="166" t="str">
        <f>IFERROR(IF(GETPIVOTDATA("DateRDV",TCD!$B$1,"DT","VA","Bénéficiaire",$A187,CM$6,CM$5,"Mois (DateRDV)",CM$7,"Années (DateRDV)",CM$3,"Présence","Absent"),4,""),"")</f>
        <v/>
      </c>
      <c r="CN187" s="166" t="str">
        <f>IFERROR(IF(GETPIVOTDATA("DateRDV",TCD!$B$1,"DT","VA","Bénéficiaire",$A187,CN$6,CN$5,"Mois (DateRDV)",CN$7,"Années (DateRDV)",CN$3),1,""),"")</f>
        <v/>
      </c>
      <c r="CO187" s="166" t="str">
        <f>IFERROR(IF(GETPIVOTDATA("DateRDV",TCD!$B$1,"DT","VA","Bénéficiaire",$A187,CO$6,CO$5,"Mois (DateRDV)",CO$7,"Années (DateRDV)",CO$3),2,""),"")</f>
        <v/>
      </c>
      <c r="CP187" s="166" t="str">
        <f>IFERROR(IF(GETPIVOTDATA("DateRDV",TCD!$B$1,"DT","VA","Bénéficiaire",$A187,CP$6,CP$5,"Mois (DateRDV)",CP$7,"Années (DateRDV)",CP$3,"Présence","Présent"),3,""),"")</f>
        <v/>
      </c>
      <c r="CQ187" s="166" t="str">
        <f>IFERROR(IF(GETPIVOTDATA("DateRDV",TCD!$B$1,"DT","VA","Bénéficiaire",$A187,CQ$6,CQ$5,"Mois (DateRDV)",CQ$7,"Années (DateRDV)",CQ$3,"Présence","Absent"),4,""),"")</f>
        <v/>
      </c>
      <c r="CR187" s="166" t="str">
        <f>IFERROR(IF(GETPIVOTDATA("DateRDV",TCD!$B$1,"DT","VA","Bénéficiaire",$A187,CR$6,CR$5,"Mois (DateRDV)",CR$7,"Années (DateRDV)",CR$3),1,""),"")</f>
        <v/>
      </c>
      <c r="CS187" s="166" t="str">
        <f>IFERROR(IF(GETPIVOTDATA("DateRDV",TCD!$B$1,"DT","VA","Bénéficiaire",$A187,CS$6,CS$5,"Mois (DateRDV)",CS$7,"Années (DateRDV)",CS$3),2,""),"")</f>
        <v/>
      </c>
      <c r="CT187" s="166" t="str">
        <f>IFERROR(IF(GETPIVOTDATA("DateRDV",TCD!$B$1,"DT","VA","Bénéficiaire",$A187,CT$6,CT$5,"Mois (DateRDV)",CT$7,"Années (DateRDV)",CT$3,"Présence","Présent"),3,""),"")</f>
        <v/>
      </c>
      <c r="CU187" s="166" t="str">
        <f>IFERROR(IF(GETPIVOTDATA("DateRDV",TCD!$B$1,"DT","VA","Bénéficiaire",$A187,CU$6,CU$5,"Mois (DateRDV)",CU$7,"Années (DateRDV)",CU$3,"Présence","Absent"),4,""),"")</f>
        <v/>
      </c>
      <c r="CV187" s="166" t="str">
        <f>IFERROR(IF(GETPIVOTDATA("DateRDV",TCD!$B$1,"DT","VA","Bénéficiaire",$A187,CV$6,CV$5,"Mois (DateRDV)",CV$7,"Années (DateRDV)",CV$3),1,""),"")</f>
        <v/>
      </c>
      <c r="CW187" s="166" t="str">
        <f>IFERROR(IF(GETPIVOTDATA("DateRDV",TCD!$B$1,"DT","VA","Bénéficiaire",$A187,CW$6,CW$5,"Mois (DateRDV)",CW$7,"Années (DateRDV)",CW$3),2,""),"")</f>
        <v/>
      </c>
      <c r="CX187" s="166" t="str">
        <f>IFERROR(IF(GETPIVOTDATA("DateRDV",TCD!$B$1,"DT","VA","Bénéficiaire",$A187,CX$6,CX$5,"Mois (DateRDV)",CX$7,"Années (DateRDV)",CX$3,"Présence","Présent"),3,""),"")</f>
        <v/>
      </c>
      <c r="CY187" s="166" t="str">
        <f>IFERROR(IF(GETPIVOTDATA("DateRDV",TCD!$B$1,"DT","VA","Bénéficiaire",$A187,CY$6,CY$5,"Mois (DateRDV)",CY$7,"Années (DateRDV)",CY$3,"Présence","Absent"),4,""),"")</f>
        <v/>
      </c>
      <c r="CZ187" s="166" t="str">
        <f>IFERROR(IF(GETPIVOTDATA("DateRDV",TCD!$B$1,"DT","VA","Bénéficiaire",$A187,CZ$6,CZ$5,"Mois (DateRDV)",CZ$7,"Années (DateRDV)",CZ$3),1,""),"")</f>
        <v/>
      </c>
      <c r="DA187" s="166" t="str">
        <f>IFERROR(IF(GETPIVOTDATA("DateRDV",TCD!$B$1,"DT","VA","Bénéficiaire",$A187,DA$6,DA$5,"Mois (DateRDV)",DA$7,"Années (DateRDV)",DA$3),2,""),"")</f>
        <v/>
      </c>
      <c r="DB187" s="166" t="str">
        <f>IFERROR(IF(GETPIVOTDATA("DateRDV",TCD!$B$1,"DT","VA","Bénéficiaire",$A187,DB$6,DB$5,"Mois (DateRDV)",DB$7,"Années (DateRDV)",DB$3,"Présence","Présent"),3,""),"")</f>
        <v/>
      </c>
      <c r="DC187" s="166" t="str">
        <f>IFERROR(IF(GETPIVOTDATA("DateRDV",TCD!$B$1,"DT","VA","Bénéficiaire",$A187,DC$6,DC$5,"Mois (DateRDV)",DC$7,"Années (DateRDV)",DC$3,"Présence","Absent"),4,""),"")</f>
        <v/>
      </c>
      <c r="DD187" s="166" t="str">
        <f>IFERROR(IF(GETPIVOTDATA("DateRDV",TCD!$B$1,"DT","VA","Bénéficiaire",$A187,DD$6,DD$5,"Mois (DateRDV)",DD$7,"Années (DateRDV)",DD$3),1,""),"")</f>
        <v/>
      </c>
      <c r="DE187" s="166" t="str">
        <f>IFERROR(IF(GETPIVOTDATA("DateRDV",TCD!$B$1,"DT","VA","Bénéficiaire",$A187,DE$6,DE$5,"Mois (DateRDV)",DE$7,"Années (DateRDV)",DE$3),2,""),"")</f>
        <v/>
      </c>
      <c r="DF187" s="166" t="str">
        <f>IFERROR(IF(GETPIVOTDATA("DateRDV",TCD!$B$1,"DT","VA","Bénéficiaire",$A187,DF$6,DF$5,"Mois (DateRDV)",DF$7,"Années (DateRDV)",DF$3,"Présence","Présent"),3,""),"")</f>
        <v/>
      </c>
      <c r="DG187" s="166" t="str">
        <f>IFERROR(IF(GETPIVOTDATA("DateRDV",TCD!$B$1,"DT","VA","Bénéficiaire",$A187,DG$6,DG$5,"Mois (DateRDV)",DG$7,"Années (DateRDV)",DG$3,"Présence","Absent"),4,""),"")</f>
        <v/>
      </c>
      <c r="DH187" s="166" t="str">
        <f>IFERROR(IF(GETPIVOTDATA("DateRDV",TCD!$B$1,"DT","VA","Bénéficiaire",$A187,DH$6,DH$5,"Mois (DateRDV)",DH$7,"Années (DateRDV)",DH$3),1,""),"")</f>
        <v/>
      </c>
      <c r="DI187" s="166" t="str">
        <f>IFERROR(IF(GETPIVOTDATA("DateRDV",TCD!$B$1,"DT","VA","Bénéficiaire",$A187,DI$6,DI$5,"Mois (DateRDV)",DI$7,"Années (DateRDV)",DI$3),2,""),"")</f>
        <v/>
      </c>
      <c r="DJ187" s="166" t="str">
        <f>IFERROR(IF(GETPIVOTDATA("DateRDV",TCD!$B$1,"DT","VA","Bénéficiaire",$A187,DJ$6,DJ$5,"Mois (DateRDV)",DJ$7,"Années (DateRDV)",DJ$3,"Présence","Présent"),3,""),"")</f>
        <v/>
      </c>
      <c r="DK187" s="166" t="str">
        <f>IFERROR(IF(GETPIVOTDATA("DateRDV",TCD!$B$1,"DT","VA","Bénéficiaire",$A187,DK$6,DK$5,"Mois (DateRDV)",DK$7,"Années (DateRDV)",DK$3,"Présence","Absent"),4,""),"")</f>
        <v/>
      </c>
      <c r="DL187" s="166" t="str">
        <f>IFERROR(IF(GETPIVOTDATA("DateRDV",TCD!$B$1,"DT","VA","Bénéficiaire",$A187,DL$6,DL$5,"Mois (DateRDV)",DL$7,"Années (DateRDV)",DL$3),1,""),"")</f>
        <v/>
      </c>
      <c r="DM187" s="166" t="str">
        <f>IFERROR(IF(GETPIVOTDATA("DateRDV",TCD!$B$1,"DT","VA","Bénéficiaire",$A187,DM$6,DM$5,"Mois (DateRDV)",DM$7,"Années (DateRDV)",DM$3),2,""),"")</f>
        <v/>
      </c>
      <c r="DN187" s="166" t="str">
        <f>IFERROR(IF(GETPIVOTDATA("DateRDV",TCD!$B$1,"DT","VA","Bénéficiaire",$A187,DN$6,DN$5,"Mois (DateRDV)",DN$7,"Années (DateRDV)",DN$3,"Présence","Présent"),3,""),"")</f>
        <v/>
      </c>
      <c r="DO187" s="166" t="str">
        <f>IFERROR(IF(GETPIVOTDATA("DateRDV",TCD!$B$1,"DT","VA","Bénéficiaire",$A187,DO$6,DO$5,"Mois (DateRDV)",DO$7,"Années (DateRDV)",DO$3,"Présence","Absent"),4,""),"")</f>
        <v/>
      </c>
    </row>
    <row r="188" spans="2:119" x14ac:dyDescent="0.2">
      <c r="B188" s="169" t="str">
        <f>IFERROR(IF(INDEX(Data!P:P,MATCH(A188,Data!B:B,0))&lt;&gt;"",INDEX(Data!P:P,MATCH(A188,Data!B:B,0)),""),"")</f>
        <v/>
      </c>
      <c r="C188" s="169" t="str">
        <f>IFERROR(IF(INDEX(Data!O:O,MATCH(A188,Data!B:B,0))&lt;&gt;"",INDEX(Data!O:O,MATCH(A188,Data!B:B,0)),""),"")</f>
        <v/>
      </c>
      <c r="D188" s="169" t="str">
        <f>IFERROR(IF(INDEX(Data!J:J,MATCH(A188,Data!B:B,0))&lt;&gt;"",INDEX(Data!J:J,MATCH(A188,Data!B:B,0)),""),"")</f>
        <v/>
      </c>
      <c r="E188" s="169" t="str">
        <f>IFERROR(IF(INDEX(Data!M:M,MATCH(A188,Data!B:B,0))&lt;&gt;"",INDEX(Data!M:M,MATCH(A188,Data!B:B,0)),""),"")</f>
        <v/>
      </c>
      <c r="F188" s="169" t="str">
        <f>IFERROR(IF(INDEX(Data!N:N,MATCH(A188,Data!B:B,0))&lt;&gt;"",INDEX(Data!N:N,MATCH(A188,Data!B:B,0)),""),"")</f>
        <v/>
      </c>
      <c r="G188" s="170" t="str">
        <f>IFERROR(IF(INDEX(Data!K:K,MATCH(A188,Data!B:B,0))&lt;&gt;"",INDEX(Data!K:K,MATCH(A188,Data!B:B,0)),""),"")</f>
        <v/>
      </c>
      <c r="H188" s="170" t="str">
        <f>IFERROR(IF(INDEX(Data!L:L,MATCH(A188,Data!B:B,0))&lt;&gt;"",INDEX(Data!L:L,MATCH(A188,Data!B:B,0)),""),"")</f>
        <v/>
      </c>
      <c r="I188" s="170" t="str">
        <f>IFERROR(IF(INDEX(Data!C:C,MATCH(A188,Data!B:B,0))&lt;&gt;"",INDEX(Data!C:C,MATCH(A188,Data!B:B,0)),""),"")</f>
        <v/>
      </c>
      <c r="J188" s="170" t="str">
        <f>IFERROR(IF(INDEX(Data!D:D,MATCH(A188,Data!B:B,0))&lt;&gt;"",INDEX(Data!D:D,MATCH(A188,Data!B:B,0)),""),"")</f>
        <v/>
      </c>
      <c r="K188" s="171" t="str">
        <f>IFERROR(IF(INDEX(Data!H:H,MATCH(A188,Data!B:B,0))&lt;&gt;"",INDEX(Data!H:H,MATCH(A188,Data!B:B,0)),""),"")</f>
        <v/>
      </c>
      <c r="L188" s="166" t="str">
        <f>IFERROR(IF(GETPIVOTDATA("DateRDV",TCD!$B$1,"DT","VA","Bénéficiaire",$A188,L$6,L$5,"Mois (DateRDV)",L$7,"Années (DateRDV)",L$3),1,""),"")</f>
        <v/>
      </c>
      <c r="M188" s="166" t="str">
        <f>IFERROR(IF(GETPIVOTDATA("DateRDV",TCD!$B$1,"DT","VA","Bénéficiaire",$A188,M$6,M$5,"Mois (DateRDV)",M$7,"Années (DateRDV)",M$3),2,""),"")</f>
        <v/>
      </c>
      <c r="N188" s="166" t="str">
        <f>IFERROR(IF(GETPIVOTDATA("DateRDV",TCD!$B$1,"DT","VA","Bénéficiaire",$A188,N$6,N$5,"Mois (DateRDV)",N$7,"Années (DateRDV)",N$3,"Présence","Présent"),3,""),"")</f>
        <v/>
      </c>
      <c r="O188" s="166" t="str">
        <f>IFERROR(IF(GETPIVOTDATA("DateRDV",TCD!$B$1,"DT","VA","Bénéficiaire",$A188,O$6,O$5,"Mois (DateRDV)",O$7,"Années (DateRDV)",O$3,"Présence","Absent"),4,""),"")</f>
        <v/>
      </c>
      <c r="P188" s="166" t="str">
        <f>IFERROR(IF(GETPIVOTDATA("DateRDV",TCD!$B$1,"DT","VA","Bénéficiaire",$A188,P$6,P$5,"Mois (DateRDV)",P$7,"Années (DateRDV)",P$3),1,""),"")</f>
        <v/>
      </c>
      <c r="Q188" s="166" t="str">
        <f>IFERROR(IF(GETPIVOTDATA("DateRDV",TCD!$B$1,"DT","VA","Bénéficiaire",$A188,Q$6,Q$5,"Mois (DateRDV)",Q$7,"Années (DateRDV)",Q$3),2,""),"")</f>
        <v/>
      </c>
      <c r="R188" s="166" t="str">
        <f>IFERROR(IF(GETPIVOTDATA("DateRDV",TCD!$B$1,"DT","VA","Bénéficiaire",$A188,R$6,R$5,"Mois (DateRDV)",R$7,"Années (DateRDV)",R$3,"Présence","Présent"),3,""),"")</f>
        <v/>
      </c>
      <c r="S188" s="166" t="str">
        <f>IFERROR(IF(GETPIVOTDATA("DateRDV",TCD!$B$1,"DT","VA","Bénéficiaire",$A188,S$6,S$5,"Mois (DateRDV)",S$7,"Années (DateRDV)",S$3,"Présence","Absent"),4,""),"")</f>
        <v/>
      </c>
      <c r="T188" s="166" t="str">
        <f>IFERROR(IF(GETPIVOTDATA("DateRDV",TCD!$B$1,"DT","VA","Bénéficiaire",$A188,T$6,T$5,"Mois (DateRDV)",T$7,"Années (DateRDV)",T$3),1,""),"")</f>
        <v/>
      </c>
      <c r="U188" s="166" t="str">
        <f>IFERROR(IF(GETPIVOTDATA("DateRDV",TCD!$B$1,"DT","VA","Bénéficiaire",$A188,U$6,U$5,"Mois (DateRDV)",U$7,"Années (DateRDV)",U$3),2,""),"")</f>
        <v/>
      </c>
      <c r="V188" s="166" t="str">
        <f>IFERROR(IF(GETPIVOTDATA("DateRDV",TCD!$B$1,"DT","VA","Bénéficiaire",$A188,V$6,V$5,"Mois (DateRDV)",V$7,"Années (DateRDV)",V$3,"Présence","Présent"),3,""),"")</f>
        <v/>
      </c>
      <c r="W188" s="166" t="str">
        <f>IFERROR(IF(GETPIVOTDATA("DateRDV",TCD!$B$1,"DT","VA","Bénéficiaire",$A188,W$6,W$5,"Mois (DateRDV)",W$7,"Années (DateRDV)",W$3,"Présence","Absent"),4,""),"")</f>
        <v/>
      </c>
      <c r="X188" s="166" t="str">
        <f>IFERROR(IF(GETPIVOTDATA("DateRDV",TCD!$B$1,"DT","VA","Bénéficiaire",$A188,X$6,X$5,"Mois (DateRDV)",X$7,"Années (DateRDV)",X$3),1,""),"")</f>
        <v/>
      </c>
      <c r="Y188" s="166" t="str">
        <f>IFERROR(IF(GETPIVOTDATA("DateRDV",TCD!$B$1,"DT","VA","Bénéficiaire",$A188,Y$6,Y$5,"Mois (DateRDV)",Y$7,"Années (DateRDV)",Y$3),2,""),"")</f>
        <v/>
      </c>
      <c r="Z188" s="166" t="str">
        <f>IFERROR(IF(GETPIVOTDATA("DateRDV",TCD!$B$1,"DT","VA","Bénéficiaire",$A188,Z$6,Z$5,"Mois (DateRDV)",Z$7,"Années (DateRDV)",Z$3,"Présence","Présent"),3,""),"")</f>
        <v/>
      </c>
      <c r="AA188" s="166" t="str">
        <f>IFERROR(IF(GETPIVOTDATA("DateRDV",TCD!$B$1,"DT","VA","Bénéficiaire",$A188,AA$6,AA$5,"Mois (DateRDV)",AA$7,"Années (DateRDV)",AA$3,"Présence","Absent"),4,""),"")</f>
        <v/>
      </c>
      <c r="AB188" s="166" t="str">
        <f>IFERROR(IF(GETPIVOTDATA("DateRDV",TCD!$B$1,"DT","VA","Bénéficiaire",$A188,AB$6,AB$5,"Mois (DateRDV)",AB$7,"Années (DateRDV)",AB$3),1,""),"")</f>
        <v/>
      </c>
      <c r="AC188" s="166" t="str">
        <f>IFERROR(IF(GETPIVOTDATA("DateRDV",TCD!$B$1,"DT","VA","Bénéficiaire",$A188,AC$6,AC$5,"Mois (DateRDV)",AC$7,"Années (DateRDV)",AC$3),2,""),"")</f>
        <v/>
      </c>
      <c r="AD188" s="166" t="str">
        <f>IFERROR(IF(GETPIVOTDATA("DateRDV",TCD!$B$1,"DT","VA","Bénéficiaire",$A188,AD$6,AD$5,"Mois (DateRDV)",AD$7,"Années (DateRDV)",AD$3,"Présence","Présent"),3,""),"")</f>
        <v/>
      </c>
      <c r="AE188" s="166" t="str">
        <f>IFERROR(IF(GETPIVOTDATA("DateRDV",TCD!$B$1,"DT","VA","Bénéficiaire",$A188,AE$6,AE$5,"Mois (DateRDV)",AE$7,"Années (DateRDV)",AE$3,"Présence","Absent"),4,""),"")</f>
        <v/>
      </c>
      <c r="AF188" s="166" t="str">
        <f>IFERROR(IF(GETPIVOTDATA("DateRDV",TCD!$B$1,"DT","VA","Bénéficiaire",$A188,AF$6,AF$5,"Mois (DateRDV)",AF$7,"Années (DateRDV)",AF$3),1,""),"")</f>
        <v/>
      </c>
      <c r="AG188" s="166" t="str">
        <f>IFERROR(IF(GETPIVOTDATA("DateRDV",TCD!$B$1,"DT","VA","Bénéficiaire",$A188,AG$6,AG$5,"Mois (DateRDV)",AG$7,"Années (DateRDV)",AG$3),2,""),"")</f>
        <v/>
      </c>
      <c r="AH188" s="166" t="str">
        <f>IFERROR(IF(GETPIVOTDATA("DateRDV",TCD!$B$1,"DT","VA","Bénéficiaire",$A188,AH$6,AH$5,"Mois (DateRDV)",AH$7,"Années (DateRDV)",AH$3,"Présence","Présent"),3,""),"")</f>
        <v/>
      </c>
      <c r="AI188" s="166" t="str">
        <f>IFERROR(IF(GETPIVOTDATA("DateRDV",TCD!$B$1,"DT","VA","Bénéficiaire",$A188,AI$6,AI$5,"Mois (DateRDV)",AI$7,"Années (DateRDV)",AI$3,"Présence","Absent"),4,""),"")</f>
        <v/>
      </c>
      <c r="AJ188" s="166" t="str">
        <f>IFERROR(IF(GETPIVOTDATA("DateRDV",TCD!$B$1,"DT","VA","Bénéficiaire",$A188,AJ$6,AJ$5,"Mois (DateRDV)",AJ$7,"Années (DateRDV)",AJ$3),1,""),"")</f>
        <v/>
      </c>
      <c r="AK188" s="166" t="str">
        <f>IFERROR(IF(GETPIVOTDATA("DateRDV",TCD!$B$1,"DT","VA","Bénéficiaire",$A188,AK$6,AK$5,"Mois (DateRDV)",AK$7,"Années (DateRDV)",AK$3),2,""),"")</f>
        <v/>
      </c>
      <c r="AL188" s="166" t="str">
        <f>IFERROR(IF(GETPIVOTDATA("DateRDV",TCD!$B$1,"DT","VA","Bénéficiaire",$A188,AL$6,AL$5,"Mois (DateRDV)",AL$7,"Années (DateRDV)",AL$3,"Présence","Présent"),3,""),"")</f>
        <v/>
      </c>
      <c r="AM188" s="166" t="str">
        <f>IFERROR(IF(GETPIVOTDATA("DateRDV",TCD!$B$1,"DT","VA","Bénéficiaire",$A188,AM$6,AM$5,"Mois (DateRDV)",AM$7,"Années (DateRDV)",AM$3,"Présence","Absent"),4,""),"")</f>
        <v/>
      </c>
      <c r="AN188" s="166" t="str">
        <f>IFERROR(IF(GETPIVOTDATA("DateRDV",TCD!$B$1,"DT","VA","Bénéficiaire",$A188,AN$6,AN$5,"Mois (DateRDV)",AN$7,"Années (DateRDV)",AN$3),1,""),"")</f>
        <v/>
      </c>
      <c r="AO188" s="166" t="str">
        <f>IFERROR(IF(GETPIVOTDATA("DateRDV",TCD!$B$1,"DT","VA","Bénéficiaire",$A188,AO$6,AO$5,"Mois (DateRDV)",AO$7,"Années (DateRDV)",AO$3),2,""),"")</f>
        <v/>
      </c>
      <c r="AP188" s="166" t="str">
        <f>IFERROR(IF(GETPIVOTDATA("DateRDV",TCD!$B$1,"DT","VA","Bénéficiaire",$A188,AP$6,AP$5,"Mois (DateRDV)",AP$7,"Années (DateRDV)",AP$3,"Présence","Présent"),3,""),"")</f>
        <v/>
      </c>
      <c r="AQ188" s="166" t="str">
        <f>IFERROR(IF(GETPIVOTDATA("DateRDV",TCD!$B$1,"DT","VA","Bénéficiaire",$A188,AQ$6,AQ$5,"Mois (DateRDV)",AQ$7,"Années (DateRDV)",AQ$3,"Présence","Absent"),4,""),"")</f>
        <v/>
      </c>
      <c r="AR188" s="166" t="str">
        <f>IFERROR(IF(GETPIVOTDATA("DateRDV",TCD!$B$1,"DT","VA","Bénéficiaire",$A188,AR$6,AR$5,"Mois (DateRDV)",AR$7,"Années (DateRDV)",AR$3),1,""),"")</f>
        <v/>
      </c>
      <c r="AS188" s="166" t="str">
        <f>IFERROR(IF(GETPIVOTDATA("DateRDV",TCD!$B$1,"DT","VA","Bénéficiaire",$A188,AS$6,AS$5,"Mois (DateRDV)",AS$7,"Années (DateRDV)",AS$3),2,""),"")</f>
        <v/>
      </c>
      <c r="AT188" s="166" t="str">
        <f>IFERROR(IF(GETPIVOTDATA("DateRDV",TCD!$B$1,"DT","VA","Bénéficiaire",$A188,AT$6,AT$5,"Mois (DateRDV)",AT$7,"Années (DateRDV)",AT$3,"Présence","Présent"),3,""),"")</f>
        <v/>
      </c>
      <c r="AU188" s="166" t="str">
        <f>IFERROR(IF(GETPIVOTDATA("DateRDV",TCD!$B$1,"DT","VA","Bénéficiaire",$A188,AU$6,AU$5,"Mois (DateRDV)",AU$7,"Années (DateRDV)",AU$3,"Présence","Absent"),4,""),"")</f>
        <v/>
      </c>
      <c r="AV188" s="166" t="str">
        <f>IFERROR(IF(GETPIVOTDATA("DateRDV",TCD!$B$1,"DT","VA","Bénéficiaire",$A188,AV$6,AV$5,"Mois (DateRDV)",AV$7,"Années (DateRDV)",AV$3),1,""),"")</f>
        <v/>
      </c>
      <c r="AW188" s="166" t="str">
        <f>IFERROR(IF(GETPIVOTDATA("DateRDV",TCD!$B$1,"DT","VA","Bénéficiaire",$A188,AW$6,AW$5,"Mois (DateRDV)",AW$7,"Années (DateRDV)",AW$3),2,""),"")</f>
        <v/>
      </c>
      <c r="AX188" s="166" t="str">
        <f>IFERROR(IF(GETPIVOTDATA("DateRDV",TCD!$B$1,"DT","VA","Bénéficiaire",$A188,AX$6,AX$5,"Mois (DateRDV)",AX$7,"Années (DateRDV)",AX$3,"Présence","Présent"),3,""),"")</f>
        <v/>
      </c>
      <c r="AY188" s="166" t="str">
        <f>IFERROR(IF(GETPIVOTDATA("DateRDV",TCD!$B$1,"DT","VA","Bénéficiaire",$A188,AY$6,AY$5,"Mois (DateRDV)",AY$7,"Années (DateRDV)",AY$3,"Présence","Absent"),4,""),"")</f>
        <v/>
      </c>
      <c r="AZ188" s="166" t="str">
        <f>IFERROR(IF(GETPIVOTDATA("DateRDV",TCD!$B$1,"DT","VA","Bénéficiaire",$A188,AZ$6,AZ$5,"Mois (DateRDV)",AZ$7,"Années (DateRDV)",AZ$3),1,""),"")</f>
        <v/>
      </c>
      <c r="BA188" s="166" t="str">
        <f>IFERROR(IF(GETPIVOTDATA("DateRDV",TCD!$B$1,"DT","VA","Bénéficiaire",$A188,BA$6,BA$5,"Mois (DateRDV)",BA$7,"Années (DateRDV)",BA$3),2,""),"")</f>
        <v/>
      </c>
      <c r="BB188" s="166" t="str">
        <f>IFERROR(IF(GETPIVOTDATA("DateRDV",TCD!$B$1,"DT","VA","Bénéficiaire",$A188,BB$6,BB$5,"Mois (DateRDV)",BB$7,"Années (DateRDV)",BB$3,"Présence","Présent"),3,""),"")</f>
        <v/>
      </c>
      <c r="BC188" s="166" t="str">
        <f>IFERROR(IF(GETPIVOTDATA("DateRDV",TCD!$B$1,"DT","VA","Bénéficiaire",$A188,BC$6,BC$5,"Mois (DateRDV)",BC$7,"Années (DateRDV)",BC$3,"Présence","Absent"),4,""),"")</f>
        <v/>
      </c>
      <c r="BD188" s="166" t="str">
        <f>IFERROR(IF(GETPIVOTDATA("DateRDV",TCD!$B$1,"DT","VA","Bénéficiaire",$A188,BD$6,BD$5,"Mois (DateRDV)",BD$7,"Années (DateRDV)",BD$3),1,""),"")</f>
        <v/>
      </c>
      <c r="BE188" s="166" t="str">
        <f>IFERROR(IF(GETPIVOTDATA("DateRDV",TCD!$B$1,"DT","VA","Bénéficiaire",$A188,BE$6,BE$5,"Mois (DateRDV)",BE$7,"Années (DateRDV)",BE$3),2,""),"")</f>
        <v/>
      </c>
      <c r="BF188" s="166" t="str">
        <f>IFERROR(IF(GETPIVOTDATA("DateRDV",TCD!$B$1,"DT","VA","Bénéficiaire",$A188,BF$6,BF$5,"Mois (DateRDV)",BF$7,"Années (DateRDV)",BF$3,"Présence","Présent"),3,""),"")</f>
        <v/>
      </c>
      <c r="BG188" s="166" t="str">
        <f>IFERROR(IF(GETPIVOTDATA("DateRDV",TCD!$B$1,"DT","VA","Bénéficiaire",$A188,BG$6,BG$5,"Mois (DateRDV)",BG$7,"Années (DateRDV)",BG$3,"Présence","Absent"),4,""),"")</f>
        <v/>
      </c>
      <c r="BH188" s="166" t="str">
        <f>IFERROR(IF(GETPIVOTDATA("DateRDV",TCD!$B$1,"DT","VA","Bénéficiaire",$A188,BH$6,BH$5,"Mois (DateRDV)",BH$7,"Années (DateRDV)",BH$3),1,""),"")</f>
        <v/>
      </c>
      <c r="BI188" s="166" t="str">
        <f>IFERROR(IF(GETPIVOTDATA("DateRDV",TCD!$B$1,"DT","VA","Bénéficiaire",$A188,BI$6,BI$5,"Mois (DateRDV)",BI$7,"Années (DateRDV)",BI$3),2,""),"")</f>
        <v/>
      </c>
      <c r="BJ188" s="166" t="str">
        <f>IFERROR(IF(GETPIVOTDATA("DateRDV",TCD!$B$1,"DT","VA","Bénéficiaire",$A188,BJ$6,BJ$5,"Mois (DateRDV)",BJ$7,"Années (DateRDV)",BJ$3,"Présence","Présent"),3,""),"")</f>
        <v/>
      </c>
      <c r="BK188" s="166" t="str">
        <f>IFERROR(IF(GETPIVOTDATA("DateRDV",TCD!$B$1,"DT","VA","Bénéficiaire",$A188,BK$6,BK$5,"Mois (DateRDV)",BK$7,"Années (DateRDV)",BK$3,"Présence","Absent"),4,""),"")</f>
        <v/>
      </c>
      <c r="BL188" s="166" t="str">
        <f>IFERROR(IF(GETPIVOTDATA("DateRDV",TCD!$B$1,"DT","VA","Bénéficiaire",$A188,BL$6,BL$5,"Mois (DateRDV)",BL$7,"Années (DateRDV)",BL$3),1,""),"")</f>
        <v/>
      </c>
      <c r="BM188" s="166" t="str">
        <f>IFERROR(IF(GETPIVOTDATA("DateRDV",TCD!$B$1,"DT","VA","Bénéficiaire",$A188,BM$6,BM$5,"Mois (DateRDV)",BM$7,"Années (DateRDV)",BM$3),2,""),"")</f>
        <v/>
      </c>
      <c r="BN188" s="166" t="str">
        <f>IFERROR(IF(GETPIVOTDATA("DateRDV",TCD!$B$1,"DT","VA","Bénéficiaire",$A188,BN$6,BN$5,"Mois (DateRDV)",BN$7,"Années (DateRDV)",BN$3,"Présence","Présent"),3,""),"")</f>
        <v/>
      </c>
      <c r="BO188" s="166" t="str">
        <f>IFERROR(IF(GETPIVOTDATA("DateRDV",TCD!$B$1,"DT","VA","Bénéficiaire",$A188,BO$6,BO$5,"Mois (DateRDV)",BO$7,"Années (DateRDV)",BO$3,"Présence","Absent"),4,""),"")</f>
        <v/>
      </c>
      <c r="BP188" s="166" t="str">
        <f>IFERROR(IF(GETPIVOTDATA("DateRDV",TCD!$B$1,"DT","VA","Bénéficiaire",$A188,BP$6,BP$5,"Mois (DateRDV)",BP$7,"Années (DateRDV)",BP$3),1,""),"")</f>
        <v/>
      </c>
      <c r="BQ188" s="166" t="str">
        <f>IFERROR(IF(GETPIVOTDATA("DateRDV",TCD!$B$1,"DT","VA","Bénéficiaire",$A188,BQ$6,BQ$5,"Mois (DateRDV)",BQ$7,"Années (DateRDV)",BQ$3),2,""),"")</f>
        <v/>
      </c>
      <c r="BR188" s="166" t="str">
        <f>IFERROR(IF(GETPIVOTDATA("DateRDV",TCD!$B$1,"DT","VA","Bénéficiaire",$A188,BR$6,BR$5,"Mois (DateRDV)",BR$7,"Années (DateRDV)",BR$3,"Présence","Présent"),3,""),"")</f>
        <v/>
      </c>
      <c r="BS188" s="166" t="str">
        <f>IFERROR(IF(GETPIVOTDATA("DateRDV",TCD!$B$1,"DT","VA","Bénéficiaire",$A188,BS$6,BS$5,"Mois (DateRDV)",BS$7,"Années (DateRDV)",BS$3,"Présence","Absent"),4,""),"")</f>
        <v/>
      </c>
      <c r="BT188" s="166" t="str">
        <f>IFERROR(IF(GETPIVOTDATA("DateRDV",TCD!$B$1,"DT","VA","Bénéficiaire",$A188,BT$6,BT$5,"Mois (DateRDV)",BT$7,"Années (DateRDV)",BT$3),1,""),"")</f>
        <v/>
      </c>
      <c r="BU188" s="166" t="str">
        <f>IFERROR(IF(GETPIVOTDATA("DateRDV",TCD!$B$1,"DT","VA","Bénéficiaire",$A188,BU$6,BU$5,"Mois (DateRDV)",BU$7,"Années (DateRDV)",BU$3),2,""),"")</f>
        <v/>
      </c>
      <c r="BV188" s="166" t="str">
        <f>IFERROR(IF(GETPIVOTDATA("DateRDV",TCD!$B$1,"DT","VA","Bénéficiaire",$A188,BV$6,BV$5,"Mois (DateRDV)",BV$7,"Années (DateRDV)",BV$3,"Présence","Présent"),3,""),"")</f>
        <v/>
      </c>
      <c r="BW188" s="166" t="str">
        <f>IFERROR(IF(GETPIVOTDATA("DateRDV",TCD!$B$1,"DT","VA","Bénéficiaire",$A188,BW$6,BW$5,"Mois (DateRDV)",BW$7,"Années (DateRDV)",BW$3,"Présence","Absent"),4,""),"")</f>
        <v/>
      </c>
      <c r="BX188" s="166" t="str">
        <f>IFERROR(IF(GETPIVOTDATA("DateRDV",TCD!$B$1,"DT","VA","Bénéficiaire",$A188,BX$6,BX$5,"Mois (DateRDV)",BX$7,"Années (DateRDV)",BX$3),1,""),"")</f>
        <v/>
      </c>
      <c r="BY188" s="166" t="str">
        <f>IFERROR(IF(GETPIVOTDATA("DateRDV",TCD!$B$1,"DT","VA","Bénéficiaire",$A188,BY$6,BY$5,"Mois (DateRDV)",BY$7,"Années (DateRDV)",BY$3),2,""),"")</f>
        <v/>
      </c>
      <c r="BZ188" s="166" t="str">
        <f>IFERROR(IF(GETPIVOTDATA("DateRDV",TCD!$B$1,"DT","VA","Bénéficiaire",$A188,BZ$6,BZ$5,"Mois (DateRDV)",BZ$7,"Années (DateRDV)",BZ$3,"Présence","Présent"),3,""),"")</f>
        <v/>
      </c>
      <c r="CA188" s="166" t="str">
        <f>IFERROR(IF(GETPIVOTDATA("DateRDV",TCD!$B$1,"DT","VA","Bénéficiaire",$A188,CA$6,CA$5,"Mois (DateRDV)",CA$7,"Années (DateRDV)",CA$3,"Présence","Absent"),4,""),"")</f>
        <v/>
      </c>
      <c r="CB188" s="166" t="str">
        <f>IFERROR(IF(GETPIVOTDATA("DateRDV",TCD!$B$1,"DT","VA","Bénéficiaire",$A188,CB$6,CB$5,"Mois (DateRDV)",CB$7,"Années (DateRDV)",CB$3),1,""),"")</f>
        <v/>
      </c>
      <c r="CC188" s="166" t="str">
        <f>IFERROR(IF(GETPIVOTDATA("DateRDV",TCD!$B$1,"DT","VA","Bénéficiaire",$A188,CC$6,CC$5,"Mois (DateRDV)",CC$7,"Années (DateRDV)",CC$3),2,""),"")</f>
        <v/>
      </c>
      <c r="CD188" s="166" t="str">
        <f>IFERROR(IF(GETPIVOTDATA("DateRDV",TCD!$B$1,"DT","VA","Bénéficiaire",$A188,CD$6,CD$5,"Mois (DateRDV)",CD$7,"Années (DateRDV)",CD$3,"Présence","Présent"),3,""),"")</f>
        <v/>
      </c>
      <c r="CE188" s="166" t="str">
        <f>IFERROR(IF(GETPIVOTDATA("DateRDV",TCD!$B$1,"DT","VA","Bénéficiaire",$A188,CE$6,CE$5,"Mois (DateRDV)",CE$7,"Années (DateRDV)",CE$3,"Présence","Absent"),4,""),"")</f>
        <v/>
      </c>
      <c r="CF188" s="166" t="str">
        <f>IFERROR(IF(GETPIVOTDATA("DateRDV",TCD!$B$1,"DT","VA","Bénéficiaire",$A188,CF$6,CF$5,"Mois (DateRDV)",CF$7,"Années (DateRDV)",CF$3),1,""),"")</f>
        <v/>
      </c>
      <c r="CG188" s="166" t="str">
        <f>IFERROR(IF(GETPIVOTDATA("DateRDV",TCD!$B$1,"DT","VA","Bénéficiaire",$A188,CG$6,CG$5,"Mois (DateRDV)",CG$7,"Années (DateRDV)",CG$3),2,""),"")</f>
        <v/>
      </c>
      <c r="CH188" s="166" t="str">
        <f>IFERROR(IF(GETPIVOTDATA("DateRDV",TCD!$B$1,"DT","VA","Bénéficiaire",$A188,CH$6,CH$5,"Mois (DateRDV)",CH$7,"Années (DateRDV)",CH$3,"Présence","Présent"),3,""),"")</f>
        <v/>
      </c>
      <c r="CI188" s="166" t="str">
        <f>IFERROR(IF(GETPIVOTDATA("DateRDV",TCD!$B$1,"DT","VA","Bénéficiaire",$A188,CI$6,CI$5,"Mois (DateRDV)",CI$7,"Années (DateRDV)",CI$3,"Présence","Absent"),4,""),"")</f>
        <v/>
      </c>
      <c r="CJ188" s="166" t="str">
        <f>IFERROR(IF(GETPIVOTDATA("DateRDV",TCD!$B$1,"DT","VA","Bénéficiaire",$A188,CJ$6,CJ$5,"Mois (DateRDV)",CJ$7,"Années (DateRDV)",CJ$3),1,""),"")</f>
        <v/>
      </c>
      <c r="CK188" s="166" t="str">
        <f>IFERROR(IF(GETPIVOTDATA("DateRDV",TCD!$B$1,"DT","VA","Bénéficiaire",$A188,CK$6,CK$5,"Mois (DateRDV)",CK$7,"Années (DateRDV)",CK$3),2,""),"")</f>
        <v/>
      </c>
      <c r="CL188" s="166" t="str">
        <f>IFERROR(IF(GETPIVOTDATA("DateRDV",TCD!$B$1,"DT","VA","Bénéficiaire",$A188,VE$6,VE$5,"Mois (DateRDV)",VE$7,"Années (DateRDV)",VE$3,"Présence","Présent"),3,""),"")</f>
        <v/>
      </c>
      <c r="CM188" s="166" t="str">
        <f>IFERROR(IF(GETPIVOTDATA("DateRDV",TCD!$B$1,"DT","VA","Bénéficiaire",$A188,CM$6,CM$5,"Mois (DateRDV)",CM$7,"Années (DateRDV)",CM$3,"Présence","Absent"),4,""),"")</f>
        <v/>
      </c>
      <c r="CN188" s="166" t="str">
        <f>IFERROR(IF(GETPIVOTDATA("DateRDV",TCD!$B$1,"DT","VA","Bénéficiaire",$A188,CN$6,CN$5,"Mois (DateRDV)",CN$7,"Années (DateRDV)",CN$3),1,""),"")</f>
        <v/>
      </c>
      <c r="CO188" s="166" t="str">
        <f>IFERROR(IF(GETPIVOTDATA("DateRDV",TCD!$B$1,"DT","VA","Bénéficiaire",$A188,CO$6,CO$5,"Mois (DateRDV)",CO$7,"Années (DateRDV)",CO$3),2,""),"")</f>
        <v/>
      </c>
      <c r="CP188" s="166" t="str">
        <f>IFERROR(IF(GETPIVOTDATA("DateRDV",TCD!$B$1,"DT","VA","Bénéficiaire",$A188,CP$6,CP$5,"Mois (DateRDV)",CP$7,"Années (DateRDV)",CP$3,"Présence","Présent"),3,""),"")</f>
        <v/>
      </c>
      <c r="CQ188" s="166" t="str">
        <f>IFERROR(IF(GETPIVOTDATA("DateRDV",TCD!$B$1,"DT","VA","Bénéficiaire",$A188,CQ$6,CQ$5,"Mois (DateRDV)",CQ$7,"Années (DateRDV)",CQ$3,"Présence","Absent"),4,""),"")</f>
        <v/>
      </c>
      <c r="CR188" s="166" t="str">
        <f>IFERROR(IF(GETPIVOTDATA("DateRDV",TCD!$B$1,"DT","VA","Bénéficiaire",$A188,CR$6,CR$5,"Mois (DateRDV)",CR$7,"Années (DateRDV)",CR$3),1,""),"")</f>
        <v/>
      </c>
      <c r="CS188" s="166" t="str">
        <f>IFERROR(IF(GETPIVOTDATA("DateRDV",TCD!$B$1,"DT","VA","Bénéficiaire",$A188,CS$6,CS$5,"Mois (DateRDV)",CS$7,"Années (DateRDV)",CS$3),2,""),"")</f>
        <v/>
      </c>
      <c r="CT188" s="166" t="str">
        <f>IFERROR(IF(GETPIVOTDATA("DateRDV",TCD!$B$1,"DT","VA","Bénéficiaire",$A188,CT$6,CT$5,"Mois (DateRDV)",CT$7,"Années (DateRDV)",CT$3,"Présence","Présent"),3,""),"")</f>
        <v/>
      </c>
      <c r="CU188" s="166" t="str">
        <f>IFERROR(IF(GETPIVOTDATA("DateRDV",TCD!$B$1,"DT","VA","Bénéficiaire",$A188,CU$6,CU$5,"Mois (DateRDV)",CU$7,"Années (DateRDV)",CU$3,"Présence","Absent"),4,""),"")</f>
        <v/>
      </c>
      <c r="CV188" s="166" t="str">
        <f>IFERROR(IF(GETPIVOTDATA("DateRDV",TCD!$B$1,"DT","VA","Bénéficiaire",$A188,CV$6,CV$5,"Mois (DateRDV)",CV$7,"Années (DateRDV)",CV$3),1,""),"")</f>
        <v/>
      </c>
      <c r="CW188" s="166" t="str">
        <f>IFERROR(IF(GETPIVOTDATA("DateRDV",TCD!$B$1,"DT","VA","Bénéficiaire",$A188,CW$6,CW$5,"Mois (DateRDV)",CW$7,"Années (DateRDV)",CW$3),2,""),"")</f>
        <v/>
      </c>
      <c r="CX188" s="166" t="str">
        <f>IFERROR(IF(GETPIVOTDATA("DateRDV",TCD!$B$1,"DT","VA","Bénéficiaire",$A188,CX$6,CX$5,"Mois (DateRDV)",CX$7,"Années (DateRDV)",CX$3,"Présence","Présent"),3,""),"")</f>
        <v/>
      </c>
      <c r="CY188" s="166" t="str">
        <f>IFERROR(IF(GETPIVOTDATA("DateRDV",TCD!$B$1,"DT","VA","Bénéficiaire",$A188,CY$6,CY$5,"Mois (DateRDV)",CY$7,"Années (DateRDV)",CY$3,"Présence","Absent"),4,""),"")</f>
        <v/>
      </c>
      <c r="CZ188" s="166" t="str">
        <f>IFERROR(IF(GETPIVOTDATA("DateRDV",TCD!$B$1,"DT","VA","Bénéficiaire",$A188,CZ$6,CZ$5,"Mois (DateRDV)",CZ$7,"Années (DateRDV)",CZ$3),1,""),"")</f>
        <v/>
      </c>
      <c r="DA188" s="166" t="str">
        <f>IFERROR(IF(GETPIVOTDATA("DateRDV",TCD!$B$1,"DT","VA","Bénéficiaire",$A188,DA$6,DA$5,"Mois (DateRDV)",DA$7,"Années (DateRDV)",DA$3),2,""),"")</f>
        <v/>
      </c>
      <c r="DB188" s="166" t="str">
        <f>IFERROR(IF(GETPIVOTDATA("DateRDV",TCD!$B$1,"DT","VA","Bénéficiaire",$A188,DB$6,DB$5,"Mois (DateRDV)",DB$7,"Années (DateRDV)",DB$3,"Présence","Présent"),3,""),"")</f>
        <v/>
      </c>
      <c r="DC188" s="166" t="str">
        <f>IFERROR(IF(GETPIVOTDATA("DateRDV",TCD!$B$1,"DT","VA","Bénéficiaire",$A188,DC$6,DC$5,"Mois (DateRDV)",DC$7,"Années (DateRDV)",DC$3,"Présence","Absent"),4,""),"")</f>
        <v/>
      </c>
      <c r="DD188" s="166" t="str">
        <f>IFERROR(IF(GETPIVOTDATA("DateRDV",TCD!$B$1,"DT","VA","Bénéficiaire",$A188,DD$6,DD$5,"Mois (DateRDV)",DD$7,"Années (DateRDV)",DD$3),1,""),"")</f>
        <v/>
      </c>
      <c r="DE188" s="166" t="str">
        <f>IFERROR(IF(GETPIVOTDATA("DateRDV",TCD!$B$1,"DT","VA","Bénéficiaire",$A188,DE$6,DE$5,"Mois (DateRDV)",DE$7,"Années (DateRDV)",DE$3),2,""),"")</f>
        <v/>
      </c>
      <c r="DF188" s="166" t="str">
        <f>IFERROR(IF(GETPIVOTDATA("DateRDV",TCD!$B$1,"DT","VA","Bénéficiaire",$A188,DF$6,DF$5,"Mois (DateRDV)",DF$7,"Années (DateRDV)",DF$3,"Présence","Présent"),3,""),"")</f>
        <v/>
      </c>
      <c r="DG188" s="166" t="str">
        <f>IFERROR(IF(GETPIVOTDATA("DateRDV",TCD!$B$1,"DT","VA","Bénéficiaire",$A188,DG$6,DG$5,"Mois (DateRDV)",DG$7,"Années (DateRDV)",DG$3,"Présence","Absent"),4,""),"")</f>
        <v/>
      </c>
      <c r="DH188" s="166" t="str">
        <f>IFERROR(IF(GETPIVOTDATA("DateRDV",TCD!$B$1,"DT","VA","Bénéficiaire",$A188,DH$6,DH$5,"Mois (DateRDV)",DH$7,"Années (DateRDV)",DH$3),1,""),"")</f>
        <v/>
      </c>
      <c r="DI188" s="166" t="str">
        <f>IFERROR(IF(GETPIVOTDATA("DateRDV",TCD!$B$1,"DT","VA","Bénéficiaire",$A188,DI$6,DI$5,"Mois (DateRDV)",DI$7,"Années (DateRDV)",DI$3),2,""),"")</f>
        <v/>
      </c>
      <c r="DJ188" s="166" t="str">
        <f>IFERROR(IF(GETPIVOTDATA("DateRDV",TCD!$B$1,"DT","VA","Bénéficiaire",$A188,DJ$6,DJ$5,"Mois (DateRDV)",DJ$7,"Années (DateRDV)",DJ$3,"Présence","Présent"),3,""),"")</f>
        <v/>
      </c>
      <c r="DK188" s="166" t="str">
        <f>IFERROR(IF(GETPIVOTDATA("DateRDV",TCD!$B$1,"DT","VA","Bénéficiaire",$A188,DK$6,DK$5,"Mois (DateRDV)",DK$7,"Années (DateRDV)",DK$3,"Présence","Absent"),4,""),"")</f>
        <v/>
      </c>
      <c r="DL188" s="166" t="str">
        <f>IFERROR(IF(GETPIVOTDATA("DateRDV",TCD!$B$1,"DT","VA","Bénéficiaire",$A188,DL$6,DL$5,"Mois (DateRDV)",DL$7,"Années (DateRDV)",DL$3),1,""),"")</f>
        <v/>
      </c>
      <c r="DM188" s="166" t="str">
        <f>IFERROR(IF(GETPIVOTDATA("DateRDV",TCD!$B$1,"DT","VA","Bénéficiaire",$A188,DM$6,DM$5,"Mois (DateRDV)",DM$7,"Années (DateRDV)",DM$3),2,""),"")</f>
        <v/>
      </c>
      <c r="DN188" s="166" t="str">
        <f>IFERROR(IF(GETPIVOTDATA("DateRDV",TCD!$B$1,"DT","VA","Bénéficiaire",$A188,DN$6,DN$5,"Mois (DateRDV)",DN$7,"Années (DateRDV)",DN$3,"Présence","Présent"),3,""),"")</f>
        <v/>
      </c>
      <c r="DO188" s="166" t="str">
        <f>IFERROR(IF(GETPIVOTDATA("DateRDV",TCD!$B$1,"DT","VA","Bénéficiaire",$A188,DO$6,DO$5,"Mois (DateRDV)",DO$7,"Années (DateRDV)",DO$3,"Présence","Absent"),4,""),"")</f>
        <v/>
      </c>
    </row>
    <row r="189" spans="2:119" x14ac:dyDescent="0.2">
      <c r="B189" s="169" t="str">
        <f>IFERROR(IF(INDEX(Data!P:P,MATCH(A189,Data!B:B,0))&lt;&gt;"",INDEX(Data!P:P,MATCH(A189,Data!B:B,0)),""),"")</f>
        <v/>
      </c>
      <c r="C189" s="169" t="str">
        <f>IFERROR(IF(INDEX(Data!O:O,MATCH(A189,Data!B:B,0))&lt;&gt;"",INDEX(Data!O:O,MATCH(A189,Data!B:B,0)),""),"")</f>
        <v/>
      </c>
      <c r="D189" s="169" t="str">
        <f>IFERROR(IF(INDEX(Data!J:J,MATCH(A189,Data!B:B,0))&lt;&gt;"",INDEX(Data!J:J,MATCH(A189,Data!B:B,0)),""),"")</f>
        <v/>
      </c>
      <c r="E189" s="169" t="str">
        <f>IFERROR(IF(INDEX(Data!M:M,MATCH(A189,Data!B:B,0))&lt;&gt;"",INDEX(Data!M:M,MATCH(A189,Data!B:B,0)),""),"")</f>
        <v/>
      </c>
      <c r="F189" s="169" t="str">
        <f>IFERROR(IF(INDEX(Data!N:N,MATCH(A189,Data!B:B,0))&lt;&gt;"",INDEX(Data!N:N,MATCH(A189,Data!B:B,0)),""),"")</f>
        <v/>
      </c>
      <c r="G189" s="170" t="str">
        <f>IFERROR(IF(INDEX(Data!K:K,MATCH(A189,Data!B:B,0))&lt;&gt;"",INDEX(Data!K:K,MATCH(A189,Data!B:B,0)),""),"")</f>
        <v/>
      </c>
      <c r="H189" s="170" t="str">
        <f>IFERROR(IF(INDEX(Data!L:L,MATCH(A189,Data!B:B,0))&lt;&gt;"",INDEX(Data!L:L,MATCH(A189,Data!B:B,0)),""),"")</f>
        <v/>
      </c>
      <c r="I189" s="170" t="str">
        <f>IFERROR(IF(INDEX(Data!C:C,MATCH(A189,Data!B:B,0))&lt;&gt;"",INDEX(Data!C:C,MATCH(A189,Data!B:B,0)),""),"")</f>
        <v/>
      </c>
      <c r="J189" s="170" t="str">
        <f>IFERROR(IF(INDEX(Data!D:D,MATCH(A189,Data!B:B,0))&lt;&gt;"",INDEX(Data!D:D,MATCH(A189,Data!B:B,0)),""),"")</f>
        <v/>
      </c>
      <c r="K189" s="171" t="str">
        <f>IFERROR(IF(INDEX(Data!H:H,MATCH(A189,Data!B:B,0))&lt;&gt;"",INDEX(Data!H:H,MATCH(A189,Data!B:B,0)),""),"")</f>
        <v/>
      </c>
      <c r="L189" s="166" t="str">
        <f>IFERROR(IF(GETPIVOTDATA("DateRDV",TCD!$B$1,"DT","VA","Bénéficiaire",$A189,L$6,L$5,"Mois (DateRDV)",L$7,"Années (DateRDV)",L$3),1,""),"")</f>
        <v/>
      </c>
      <c r="M189" s="166" t="str">
        <f>IFERROR(IF(GETPIVOTDATA("DateRDV",TCD!$B$1,"DT","VA","Bénéficiaire",$A189,M$6,M$5,"Mois (DateRDV)",M$7,"Années (DateRDV)",M$3),2,""),"")</f>
        <v/>
      </c>
      <c r="N189" s="166" t="str">
        <f>IFERROR(IF(GETPIVOTDATA("DateRDV",TCD!$B$1,"DT","VA","Bénéficiaire",$A189,N$6,N$5,"Mois (DateRDV)",N$7,"Années (DateRDV)",N$3,"Présence","Présent"),3,""),"")</f>
        <v/>
      </c>
      <c r="O189" s="166" t="str">
        <f>IFERROR(IF(GETPIVOTDATA("DateRDV",TCD!$B$1,"DT","VA","Bénéficiaire",$A189,O$6,O$5,"Mois (DateRDV)",O$7,"Années (DateRDV)",O$3,"Présence","Absent"),4,""),"")</f>
        <v/>
      </c>
      <c r="P189" s="166" t="str">
        <f>IFERROR(IF(GETPIVOTDATA("DateRDV",TCD!$B$1,"DT","VA","Bénéficiaire",$A189,P$6,P$5,"Mois (DateRDV)",P$7,"Années (DateRDV)",P$3),1,""),"")</f>
        <v/>
      </c>
      <c r="Q189" s="166" t="str">
        <f>IFERROR(IF(GETPIVOTDATA("DateRDV",TCD!$B$1,"DT","VA","Bénéficiaire",$A189,Q$6,Q$5,"Mois (DateRDV)",Q$7,"Années (DateRDV)",Q$3),2,""),"")</f>
        <v/>
      </c>
      <c r="R189" s="166" t="str">
        <f>IFERROR(IF(GETPIVOTDATA("DateRDV",TCD!$B$1,"DT","VA","Bénéficiaire",$A189,R$6,R$5,"Mois (DateRDV)",R$7,"Années (DateRDV)",R$3,"Présence","Présent"),3,""),"")</f>
        <v/>
      </c>
      <c r="S189" s="166" t="str">
        <f>IFERROR(IF(GETPIVOTDATA("DateRDV",TCD!$B$1,"DT","VA","Bénéficiaire",$A189,S$6,S$5,"Mois (DateRDV)",S$7,"Années (DateRDV)",S$3,"Présence","Absent"),4,""),"")</f>
        <v/>
      </c>
      <c r="T189" s="166" t="str">
        <f>IFERROR(IF(GETPIVOTDATA("DateRDV",TCD!$B$1,"DT","VA","Bénéficiaire",$A189,T$6,T$5,"Mois (DateRDV)",T$7,"Années (DateRDV)",T$3),1,""),"")</f>
        <v/>
      </c>
      <c r="U189" s="166" t="str">
        <f>IFERROR(IF(GETPIVOTDATA("DateRDV",TCD!$B$1,"DT","VA","Bénéficiaire",$A189,U$6,U$5,"Mois (DateRDV)",U$7,"Années (DateRDV)",U$3),2,""),"")</f>
        <v/>
      </c>
      <c r="V189" s="166" t="str">
        <f>IFERROR(IF(GETPIVOTDATA("DateRDV",TCD!$B$1,"DT","VA","Bénéficiaire",$A189,V$6,V$5,"Mois (DateRDV)",V$7,"Années (DateRDV)",V$3,"Présence","Présent"),3,""),"")</f>
        <v/>
      </c>
      <c r="W189" s="166" t="str">
        <f>IFERROR(IF(GETPIVOTDATA("DateRDV",TCD!$B$1,"DT","VA","Bénéficiaire",$A189,W$6,W$5,"Mois (DateRDV)",W$7,"Années (DateRDV)",W$3,"Présence","Absent"),4,""),"")</f>
        <v/>
      </c>
      <c r="X189" s="166" t="str">
        <f>IFERROR(IF(GETPIVOTDATA("DateRDV",TCD!$B$1,"DT","VA","Bénéficiaire",$A189,X$6,X$5,"Mois (DateRDV)",X$7,"Années (DateRDV)",X$3),1,""),"")</f>
        <v/>
      </c>
      <c r="Y189" s="166" t="str">
        <f>IFERROR(IF(GETPIVOTDATA("DateRDV",TCD!$B$1,"DT","VA","Bénéficiaire",$A189,Y$6,Y$5,"Mois (DateRDV)",Y$7,"Années (DateRDV)",Y$3),2,""),"")</f>
        <v/>
      </c>
      <c r="Z189" s="166" t="str">
        <f>IFERROR(IF(GETPIVOTDATA("DateRDV",TCD!$B$1,"DT","VA","Bénéficiaire",$A189,Z$6,Z$5,"Mois (DateRDV)",Z$7,"Années (DateRDV)",Z$3,"Présence","Présent"),3,""),"")</f>
        <v/>
      </c>
      <c r="AA189" s="166" t="str">
        <f>IFERROR(IF(GETPIVOTDATA("DateRDV",TCD!$B$1,"DT","VA","Bénéficiaire",$A189,AA$6,AA$5,"Mois (DateRDV)",AA$7,"Années (DateRDV)",AA$3,"Présence","Absent"),4,""),"")</f>
        <v/>
      </c>
      <c r="AB189" s="166" t="str">
        <f>IFERROR(IF(GETPIVOTDATA("DateRDV",TCD!$B$1,"DT","VA","Bénéficiaire",$A189,AB$6,AB$5,"Mois (DateRDV)",AB$7,"Années (DateRDV)",AB$3),1,""),"")</f>
        <v/>
      </c>
      <c r="AC189" s="166" t="str">
        <f>IFERROR(IF(GETPIVOTDATA("DateRDV",TCD!$B$1,"DT","VA","Bénéficiaire",$A189,AC$6,AC$5,"Mois (DateRDV)",AC$7,"Années (DateRDV)",AC$3),2,""),"")</f>
        <v/>
      </c>
      <c r="AD189" s="166" t="str">
        <f>IFERROR(IF(GETPIVOTDATA("DateRDV",TCD!$B$1,"DT","VA","Bénéficiaire",$A189,AD$6,AD$5,"Mois (DateRDV)",AD$7,"Années (DateRDV)",AD$3,"Présence","Présent"),3,""),"")</f>
        <v/>
      </c>
      <c r="AE189" s="166" t="str">
        <f>IFERROR(IF(GETPIVOTDATA("DateRDV",TCD!$B$1,"DT","VA","Bénéficiaire",$A189,AE$6,AE$5,"Mois (DateRDV)",AE$7,"Années (DateRDV)",AE$3,"Présence","Absent"),4,""),"")</f>
        <v/>
      </c>
      <c r="AF189" s="166" t="str">
        <f>IFERROR(IF(GETPIVOTDATA("DateRDV",TCD!$B$1,"DT","VA","Bénéficiaire",$A189,AF$6,AF$5,"Mois (DateRDV)",AF$7,"Années (DateRDV)",AF$3),1,""),"")</f>
        <v/>
      </c>
      <c r="AG189" s="166" t="str">
        <f>IFERROR(IF(GETPIVOTDATA("DateRDV",TCD!$B$1,"DT","VA","Bénéficiaire",$A189,AG$6,AG$5,"Mois (DateRDV)",AG$7,"Années (DateRDV)",AG$3),2,""),"")</f>
        <v/>
      </c>
      <c r="AH189" s="166" t="str">
        <f>IFERROR(IF(GETPIVOTDATA("DateRDV",TCD!$B$1,"DT","VA","Bénéficiaire",$A189,AH$6,AH$5,"Mois (DateRDV)",AH$7,"Années (DateRDV)",AH$3,"Présence","Présent"),3,""),"")</f>
        <v/>
      </c>
      <c r="AI189" s="166" t="str">
        <f>IFERROR(IF(GETPIVOTDATA("DateRDV",TCD!$B$1,"DT","VA","Bénéficiaire",$A189,AI$6,AI$5,"Mois (DateRDV)",AI$7,"Années (DateRDV)",AI$3,"Présence","Absent"),4,""),"")</f>
        <v/>
      </c>
      <c r="AJ189" s="166" t="str">
        <f>IFERROR(IF(GETPIVOTDATA("DateRDV",TCD!$B$1,"DT","VA","Bénéficiaire",$A189,AJ$6,AJ$5,"Mois (DateRDV)",AJ$7,"Années (DateRDV)",AJ$3),1,""),"")</f>
        <v/>
      </c>
      <c r="AK189" s="166" t="str">
        <f>IFERROR(IF(GETPIVOTDATA("DateRDV",TCD!$B$1,"DT","VA","Bénéficiaire",$A189,AK$6,AK$5,"Mois (DateRDV)",AK$7,"Années (DateRDV)",AK$3),2,""),"")</f>
        <v/>
      </c>
      <c r="AL189" s="166" t="str">
        <f>IFERROR(IF(GETPIVOTDATA("DateRDV",TCD!$B$1,"DT","VA","Bénéficiaire",$A189,AL$6,AL$5,"Mois (DateRDV)",AL$7,"Années (DateRDV)",AL$3,"Présence","Présent"),3,""),"")</f>
        <v/>
      </c>
      <c r="AM189" s="166" t="str">
        <f>IFERROR(IF(GETPIVOTDATA("DateRDV",TCD!$B$1,"DT","VA","Bénéficiaire",$A189,AM$6,AM$5,"Mois (DateRDV)",AM$7,"Années (DateRDV)",AM$3,"Présence","Absent"),4,""),"")</f>
        <v/>
      </c>
      <c r="AN189" s="166" t="str">
        <f>IFERROR(IF(GETPIVOTDATA("DateRDV",TCD!$B$1,"DT","VA","Bénéficiaire",$A189,AN$6,AN$5,"Mois (DateRDV)",AN$7,"Années (DateRDV)",AN$3),1,""),"")</f>
        <v/>
      </c>
      <c r="AO189" s="166" t="str">
        <f>IFERROR(IF(GETPIVOTDATA("DateRDV",TCD!$B$1,"DT","VA","Bénéficiaire",$A189,AO$6,AO$5,"Mois (DateRDV)",AO$7,"Années (DateRDV)",AO$3),2,""),"")</f>
        <v/>
      </c>
      <c r="AP189" s="166" t="str">
        <f>IFERROR(IF(GETPIVOTDATA("DateRDV",TCD!$B$1,"DT","VA","Bénéficiaire",$A189,AP$6,AP$5,"Mois (DateRDV)",AP$7,"Années (DateRDV)",AP$3,"Présence","Présent"),3,""),"")</f>
        <v/>
      </c>
      <c r="AQ189" s="166" t="str">
        <f>IFERROR(IF(GETPIVOTDATA("DateRDV",TCD!$B$1,"DT","VA","Bénéficiaire",$A189,AQ$6,AQ$5,"Mois (DateRDV)",AQ$7,"Années (DateRDV)",AQ$3,"Présence","Absent"),4,""),"")</f>
        <v/>
      </c>
      <c r="AR189" s="166" t="str">
        <f>IFERROR(IF(GETPIVOTDATA("DateRDV",TCD!$B$1,"DT","VA","Bénéficiaire",$A189,AR$6,AR$5,"Mois (DateRDV)",AR$7,"Années (DateRDV)",AR$3),1,""),"")</f>
        <v/>
      </c>
      <c r="AS189" s="166" t="str">
        <f>IFERROR(IF(GETPIVOTDATA("DateRDV",TCD!$B$1,"DT","VA","Bénéficiaire",$A189,AS$6,AS$5,"Mois (DateRDV)",AS$7,"Années (DateRDV)",AS$3),2,""),"")</f>
        <v/>
      </c>
      <c r="AT189" s="166" t="str">
        <f>IFERROR(IF(GETPIVOTDATA("DateRDV",TCD!$B$1,"DT","VA","Bénéficiaire",$A189,AT$6,AT$5,"Mois (DateRDV)",AT$7,"Années (DateRDV)",AT$3,"Présence","Présent"),3,""),"")</f>
        <v/>
      </c>
      <c r="AU189" s="166" t="str">
        <f>IFERROR(IF(GETPIVOTDATA("DateRDV",TCD!$B$1,"DT","VA","Bénéficiaire",$A189,AU$6,AU$5,"Mois (DateRDV)",AU$7,"Années (DateRDV)",AU$3,"Présence","Absent"),4,""),"")</f>
        <v/>
      </c>
      <c r="AV189" s="166" t="str">
        <f>IFERROR(IF(GETPIVOTDATA("DateRDV",TCD!$B$1,"DT","VA","Bénéficiaire",$A189,AV$6,AV$5,"Mois (DateRDV)",AV$7,"Années (DateRDV)",AV$3),1,""),"")</f>
        <v/>
      </c>
      <c r="AW189" s="166" t="str">
        <f>IFERROR(IF(GETPIVOTDATA("DateRDV",TCD!$B$1,"DT","VA","Bénéficiaire",$A189,AW$6,AW$5,"Mois (DateRDV)",AW$7,"Années (DateRDV)",AW$3),2,""),"")</f>
        <v/>
      </c>
      <c r="AX189" s="166" t="str">
        <f>IFERROR(IF(GETPIVOTDATA("DateRDV",TCD!$B$1,"DT","VA","Bénéficiaire",$A189,AX$6,AX$5,"Mois (DateRDV)",AX$7,"Années (DateRDV)",AX$3,"Présence","Présent"),3,""),"")</f>
        <v/>
      </c>
      <c r="AY189" s="166" t="str">
        <f>IFERROR(IF(GETPIVOTDATA("DateRDV",TCD!$B$1,"DT","VA","Bénéficiaire",$A189,AY$6,AY$5,"Mois (DateRDV)",AY$7,"Années (DateRDV)",AY$3,"Présence","Absent"),4,""),"")</f>
        <v/>
      </c>
      <c r="AZ189" s="166" t="str">
        <f>IFERROR(IF(GETPIVOTDATA("DateRDV",TCD!$B$1,"DT","VA","Bénéficiaire",$A189,AZ$6,AZ$5,"Mois (DateRDV)",AZ$7,"Années (DateRDV)",AZ$3),1,""),"")</f>
        <v/>
      </c>
      <c r="BA189" s="166" t="str">
        <f>IFERROR(IF(GETPIVOTDATA("DateRDV",TCD!$B$1,"DT","VA","Bénéficiaire",$A189,BA$6,BA$5,"Mois (DateRDV)",BA$7,"Années (DateRDV)",BA$3),2,""),"")</f>
        <v/>
      </c>
      <c r="BB189" s="166" t="str">
        <f>IFERROR(IF(GETPIVOTDATA("DateRDV",TCD!$B$1,"DT","VA","Bénéficiaire",$A189,BB$6,BB$5,"Mois (DateRDV)",BB$7,"Années (DateRDV)",BB$3,"Présence","Présent"),3,""),"")</f>
        <v/>
      </c>
      <c r="BC189" s="166" t="str">
        <f>IFERROR(IF(GETPIVOTDATA("DateRDV",TCD!$B$1,"DT","VA","Bénéficiaire",$A189,BC$6,BC$5,"Mois (DateRDV)",BC$7,"Années (DateRDV)",BC$3,"Présence","Absent"),4,""),"")</f>
        <v/>
      </c>
      <c r="BD189" s="166" t="str">
        <f>IFERROR(IF(GETPIVOTDATA("DateRDV",TCD!$B$1,"DT","VA","Bénéficiaire",$A189,BD$6,BD$5,"Mois (DateRDV)",BD$7,"Années (DateRDV)",BD$3),1,""),"")</f>
        <v/>
      </c>
      <c r="BE189" s="166" t="str">
        <f>IFERROR(IF(GETPIVOTDATA("DateRDV",TCD!$B$1,"DT","VA","Bénéficiaire",$A189,BE$6,BE$5,"Mois (DateRDV)",BE$7,"Années (DateRDV)",BE$3),2,""),"")</f>
        <v/>
      </c>
      <c r="BF189" s="166" t="str">
        <f>IFERROR(IF(GETPIVOTDATA("DateRDV",TCD!$B$1,"DT","VA","Bénéficiaire",$A189,BF$6,BF$5,"Mois (DateRDV)",BF$7,"Années (DateRDV)",BF$3,"Présence","Présent"),3,""),"")</f>
        <v/>
      </c>
      <c r="BG189" s="166" t="str">
        <f>IFERROR(IF(GETPIVOTDATA("DateRDV",TCD!$B$1,"DT","VA","Bénéficiaire",$A189,BG$6,BG$5,"Mois (DateRDV)",BG$7,"Années (DateRDV)",BG$3,"Présence","Absent"),4,""),"")</f>
        <v/>
      </c>
      <c r="BH189" s="166" t="str">
        <f>IFERROR(IF(GETPIVOTDATA("DateRDV",TCD!$B$1,"DT","VA","Bénéficiaire",$A189,BH$6,BH$5,"Mois (DateRDV)",BH$7,"Années (DateRDV)",BH$3),1,""),"")</f>
        <v/>
      </c>
      <c r="BI189" s="166" t="str">
        <f>IFERROR(IF(GETPIVOTDATA("DateRDV",TCD!$B$1,"DT","VA","Bénéficiaire",$A189,BI$6,BI$5,"Mois (DateRDV)",BI$7,"Années (DateRDV)",BI$3),2,""),"")</f>
        <v/>
      </c>
      <c r="BJ189" s="166" t="str">
        <f>IFERROR(IF(GETPIVOTDATA("DateRDV",TCD!$B$1,"DT","VA","Bénéficiaire",$A189,BJ$6,BJ$5,"Mois (DateRDV)",BJ$7,"Années (DateRDV)",BJ$3,"Présence","Présent"),3,""),"")</f>
        <v/>
      </c>
      <c r="BK189" s="166" t="str">
        <f>IFERROR(IF(GETPIVOTDATA("DateRDV",TCD!$B$1,"DT","VA","Bénéficiaire",$A189,BK$6,BK$5,"Mois (DateRDV)",BK$7,"Années (DateRDV)",BK$3,"Présence","Absent"),4,""),"")</f>
        <v/>
      </c>
      <c r="BL189" s="166" t="str">
        <f>IFERROR(IF(GETPIVOTDATA("DateRDV",TCD!$B$1,"DT","VA","Bénéficiaire",$A189,BL$6,BL$5,"Mois (DateRDV)",BL$7,"Années (DateRDV)",BL$3),1,""),"")</f>
        <v/>
      </c>
      <c r="BM189" s="166" t="str">
        <f>IFERROR(IF(GETPIVOTDATA("DateRDV",TCD!$B$1,"DT","VA","Bénéficiaire",$A189,BM$6,BM$5,"Mois (DateRDV)",BM$7,"Années (DateRDV)",BM$3),2,""),"")</f>
        <v/>
      </c>
      <c r="BN189" s="166" t="str">
        <f>IFERROR(IF(GETPIVOTDATA("DateRDV",TCD!$B$1,"DT","VA","Bénéficiaire",$A189,BN$6,BN$5,"Mois (DateRDV)",BN$7,"Années (DateRDV)",BN$3,"Présence","Présent"),3,""),"")</f>
        <v/>
      </c>
      <c r="BO189" s="166" t="str">
        <f>IFERROR(IF(GETPIVOTDATA("DateRDV",TCD!$B$1,"DT","VA","Bénéficiaire",$A189,BO$6,BO$5,"Mois (DateRDV)",BO$7,"Années (DateRDV)",BO$3,"Présence","Absent"),4,""),"")</f>
        <v/>
      </c>
      <c r="BP189" s="166" t="str">
        <f>IFERROR(IF(GETPIVOTDATA("DateRDV",TCD!$B$1,"DT","VA","Bénéficiaire",$A189,BP$6,BP$5,"Mois (DateRDV)",BP$7,"Années (DateRDV)",BP$3),1,""),"")</f>
        <v/>
      </c>
      <c r="BQ189" s="166" t="str">
        <f>IFERROR(IF(GETPIVOTDATA("DateRDV",TCD!$B$1,"DT","VA","Bénéficiaire",$A189,BQ$6,BQ$5,"Mois (DateRDV)",BQ$7,"Années (DateRDV)",BQ$3),2,""),"")</f>
        <v/>
      </c>
      <c r="BR189" s="166" t="str">
        <f>IFERROR(IF(GETPIVOTDATA("DateRDV",TCD!$B$1,"DT","VA","Bénéficiaire",$A189,BR$6,BR$5,"Mois (DateRDV)",BR$7,"Années (DateRDV)",BR$3,"Présence","Présent"),3,""),"")</f>
        <v/>
      </c>
      <c r="BS189" s="166" t="str">
        <f>IFERROR(IF(GETPIVOTDATA("DateRDV",TCD!$B$1,"DT","VA","Bénéficiaire",$A189,BS$6,BS$5,"Mois (DateRDV)",BS$7,"Années (DateRDV)",BS$3,"Présence","Absent"),4,""),"")</f>
        <v/>
      </c>
      <c r="BT189" s="166" t="str">
        <f>IFERROR(IF(GETPIVOTDATA("DateRDV",TCD!$B$1,"DT","VA","Bénéficiaire",$A189,BT$6,BT$5,"Mois (DateRDV)",BT$7,"Années (DateRDV)",BT$3),1,""),"")</f>
        <v/>
      </c>
      <c r="BU189" s="166" t="str">
        <f>IFERROR(IF(GETPIVOTDATA("DateRDV",TCD!$B$1,"DT","VA","Bénéficiaire",$A189,BU$6,BU$5,"Mois (DateRDV)",BU$7,"Années (DateRDV)",BU$3),2,""),"")</f>
        <v/>
      </c>
      <c r="BV189" s="166" t="str">
        <f>IFERROR(IF(GETPIVOTDATA("DateRDV",TCD!$B$1,"DT","VA","Bénéficiaire",$A189,BV$6,BV$5,"Mois (DateRDV)",BV$7,"Années (DateRDV)",BV$3,"Présence","Présent"),3,""),"")</f>
        <v/>
      </c>
      <c r="BW189" s="166" t="str">
        <f>IFERROR(IF(GETPIVOTDATA("DateRDV",TCD!$B$1,"DT","VA","Bénéficiaire",$A189,BW$6,BW$5,"Mois (DateRDV)",BW$7,"Années (DateRDV)",BW$3,"Présence","Absent"),4,""),"")</f>
        <v/>
      </c>
      <c r="BX189" s="166" t="str">
        <f>IFERROR(IF(GETPIVOTDATA("DateRDV",TCD!$B$1,"DT","VA","Bénéficiaire",$A189,BX$6,BX$5,"Mois (DateRDV)",BX$7,"Années (DateRDV)",BX$3),1,""),"")</f>
        <v/>
      </c>
      <c r="BY189" s="166" t="str">
        <f>IFERROR(IF(GETPIVOTDATA("DateRDV",TCD!$B$1,"DT","VA","Bénéficiaire",$A189,BY$6,BY$5,"Mois (DateRDV)",BY$7,"Années (DateRDV)",BY$3),2,""),"")</f>
        <v/>
      </c>
      <c r="BZ189" s="166" t="str">
        <f>IFERROR(IF(GETPIVOTDATA("DateRDV",TCD!$B$1,"DT","VA","Bénéficiaire",$A189,BZ$6,BZ$5,"Mois (DateRDV)",BZ$7,"Années (DateRDV)",BZ$3,"Présence","Présent"),3,""),"")</f>
        <v/>
      </c>
      <c r="CA189" s="166" t="str">
        <f>IFERROR(IF(GETPIVOTDATA("DateRDV",TCD!$B$1,"DT","VA","Bénéficiaire",$A189,CA$6,CA$5,"Mois (DateRDV)",CA$7,"Années (DateRDV)",CA$3,"Présence","Absent"),4,""),"")</f>
        <v/>
      </c>
      <c r="CB189" s="166" t="str">
        <f>IFERROR(IF(GETPIVOTDATA("DateRDV",TCD!$B$1,"DT","VA","Bénéficiaire",$A189,CB$6,CB$5,"Mois (DateRDV)",CB$7,"Années (DateRDV)",CB$3),1,""),"")</f>
        <v/>
      </c>
      <c r="CC189" s="166" t="str">
        <f>IFERROR(IF(GETPIVOTDATA("DateRDV",TCD!$B$1,"DT","VA","Bénéficiaire",$A189,CC$6,CC$5,"Mois (DateRDV)",CC$7,"Années (DateRDV)",CC$3),2,""),"")</f>
        <v/>
      </c>
      <c r="CD189" s="166" t="str">
        <f>IFERROR(IF(GETPIVOTDATA("DateRDV",TCD!$B$1,"DT","VA","Bénéficiaire",$A189,CD$6,CD$5,"Mois (DateRDV)",CD$7,"Années (DateRDV)",CD$3,"Présence","Présent"),3,""),"")</f>
        <v/>
      </c>
      <c r="CE189" s="166" t="str">
        <f>IFERROR(IF(GETPIVOTDATA("DateRDV",TCD!$B$1,"DT","VA","Bénéficiaire",$A189,CE$6,CE$5,"Mois (DateRDV)",CE$7,"Années (DateRDV)",CE$3,"Présence","Absent"),4,""),"")</f>
        <v/>
      </c>
      <c r="CF189" s="166" t="str">
        <f>IFERROR(IF(GETPIVOTDATA("DateRDV",TCD!$B$1,"DT","VA","Bénéficiaire",$A189,CF$6,CF$5,"Mois (DateRDV)",CF$7,"Années (DateRDV)",CF$3),1,""),"")</f>
        <v/>
      </c>
      <c r="CG189" s="166" t="str">
        <f>IFERROR(IF(GETPIVOTDATA("DateRDV",TCD!$B$1,"DT","VA","Bénéficiaire",$A189,CG$6,CG$5,"Mois (DateRDV)",CG$7,"Années (DateRDV)",CG$3),2,""),"")</f>
        <v/>
      </c>
      <c r="CH189" s="166" t="str">
        <f>IFERROR(IF(GETPIVOTDATA("DateRDV",TCD!$B$1,"DT","VA","Bénéficiaire",$A189,CH$6,CH$5,"Mois (DateRDV)",CH$7,"Années (DateRDV)",CH$3,"Présence","Présent"),3,""),"")</f>
        <v/>
      </c>
      <c r="CI189" s="166" t="str">
        <f>IFERROR(IF(GETPIVOTDATA("DateRDV",TCD!$B$1,"DT","VA","Bénéficiaire",$A189,CI$6,CI$5,"Mois (DateRDV)",CI$7,"Années (DateRDV)",CI$3,"Présence","Absent"),4,""),"")</f>
        <v/>
      </c>
      <c r="CJ189" s="166" t="str">
        <f>IFERROR(IF(GETPIVOTDATA("DateRDV",TCD!$B$1,"DT","VA","Bénéficiaire",$A189,CJ$6,CJ$5,"Mois (DateRDV)",CJ$7,"Années (DateRDV)",CJ$3),1,""),"")</f>
        <v/>
      </c>
      <c r="CK189" s="166" t="str">
        <f>IFERROR(IF(GETPIVOTDATA("DateRDV",TCD!$B$1,"DT","VA","Bénéficiaire",$A189,CK$6,CK$5,"Mois (DateRDV)",CK$7,"Années (DateRDV)",CK$3),2,""),"")</f>
        <v/>
      </c>
      <c r="CL189" s="166" t="str">
        <f>IFERROR(IF(GETPIVOTDATA("DateRDV",TCD!$B$1,"DT","VA","Bénéficiaire",$A189,VE$6,VE$5,"Mois (DateRDV)",VE$7,"Années (DateRDV)",VE$3,"Présence","Présent"),3,""),"")</f>
        <v/>
      </c>
      <c r="CM189" s="166" t="str">
        <f>IFERROR(IF(GETPIVOTDATA("DateRDV",TCD!$B$1,"DT","VA","Bénéficiaire",$A189,CM$6,CM$5,"Mois (DateRDV)",CM$7,"Années (DateRDV)",CM$3,"Présence","Absent"),4,""),"")</f>
        <v/>
      </c>
      <c r="CN189" s="166" t="str">
        <f>IFERROR(IF(GETPIVOTDATA("DateRDV",TCD!$B$1,"DT","VA","Bénéficiaire",$A189,CN$6,CN$5,"Mois (DateRDV)",CN$7,"Années (DateRDV)",CN$3),1,""),"")</f>
        <v/>
      </c>
      <c r="CO189" s="166" t="str">
        <f>IFERROR(IF(GETPIVOTDATA("DateRDV",TCD!$B$1,"DT","VA","Bénéficiaire",$A189,CO$6,CO$5,"Mois (DateRDV)",CO$7,"Années (DateRDV)",CO$3),2,""),"")</f>
        <v/>
      </c>
      <c r="CP189" s="166" t="str">
        <f>IFERROR(IF(GETPIVOTDATA("DateRDV",TCD!$B$1,"DT","VA","Bénéficiaire",$A189,CP$6,CP$5,"Mois (DateRDV)",CP$7,"Années (DateRDV)",CP$3,"Présence","Présent"),3,""),"")</f>
        <v/>
      </c>
      <c r="CQ189" s="166" t="str">
        <f>IFERROR(IF(GETPIVOTDATA("DateRDV",TCD!$B$1,"DT","VA","Bénéficiaire",$A189,CQ$6,CQ$5,"Mois (DateRDV)",CQ$7,"Années (DateRDV)",CQ$3,"Présence","Absent"),4,""),"")</f>
        <v/>
      </c>
      <c r="CR189" s="166" t="str">
        <f>IFERROR(IF(GETPIVOTDATA("DateRDV",TCD!$B$1,"DT","VA","Bénéficiaire",$A189,CR$6,CR$5,"Mois (DateRDV)",CR$7,"Années (DateRDV)",CR$3),1,""),"")</f>
        <v/>
      </c>
      <c r="CS189" s="166" t="str">
        <f>IFERROR(IF(GETPIVOTDATA("DateRDV",TCD!$B$1,"DT","VA","Bénéficiaire",$A189,CS$6,CS$5,"Mois (DateRDV)",CS$7,"Années (DateRDV)",CS$3),2,""),"")</f>
        <v/>
      </c>
      <c r="CT189" s="166" t="str">
        <f>IFERROR(IF(GETPIVOTDATA("DateRDV",TCD!$B$1,"DT","VA","Bénéficiaire",$A189,CT$6,CT$5,"Mois (DateRDV)",CT$7,"Années (DateRDV)",CT$3,"Présence","Présent"),3,""),"")</f>
        <v/>
      </c>
      <c r="CU189" s="166" t="str">
        <f>IFERROR(IF(GETPIVOTDATA("DateRDV",TCD!$B$1,"DT","VA","Bénéficiaire",$A189,CU$6,CU$5,"Mois (DateRDV)",CU$7,"Années (DateRDV)",CU$3,"Présence","Absent"),4,""),"")</f>
        <v/>
      </c>
      <c r="CV189" s="166" t="str">
        <f>IFERROR(IF(GETPIVOTDATA("DateRDV",TCD!$B$1,"DT","VA","Bénéficiaire",$A189,CV$6,CV$5,"Mois (DateRDV)",CV$7,"Années (DateRDV)",CV$3),1,""),"")</f>
        <v/>
      </c>
      <c r="CW189" s="166" t="str">
        <f>IFERROR(IF(GETPIVOTDATA("DateRDV",TCD!$B$1,"DT","VA","Bénéficiaire",$A189,CW$6,CW$5,"Mois (DateRDV)",CW$7,"Années (DateRDV)",CW$3),2,""),"")</f>
        <v/>
      </c>
      <c r="CX189" s="166" t="str">
        <f>IFERROR(IF(GETPIVOTDATA("DateRDV",TCD!$B$1,"DT","VA","Bénéficiaire",$A189,CX$6,CX$5,"Mois (DateRDV)",CX$7,"Années (DateRDV)",CX$3,"Présence","Présent"),3,""),"")</f>
        <v/>
      </c>
      <c r="CY189" s="166" t="str">
        <f>IFERROR(IF(GETPIVOTDATA("DateRDV",TCD!$B$1,"DT","VA","Bénéficiaire",$A189,CY$6,CY$5,"Mois (DateRDV)",CY$7,"Années (DateRDV)",CY$3,"Présence","Absent"),4,""),"")</f>
        <v/>
      </c>
      <c r="CZ189" s="166" t="str">
        <f>IFERROR(IF(GETPIVOTDATA("DateRDV",TCD!$B$1,"DT","VA","Bénéficiaire",$A189,CZ$6,CZ$5,"Mois (DateRDV)",CZ$7,"Années (DateRDV)",CZ$3),1,""),"")</f>
        <v/>
      </c>
      <c r="DA189" s="166" t="str">
        <f>IFERROR(IF(GETPIVOTDATA("DateRDV",TCD!$B$1,"DT","VA","Bénéficiaire",$A189,DA$6,DA$5,"Mois (DateRDV)",DA$7,"Années (DateRDV)",DA$3),2,""),"")</f>
        <v/>
      </c>
      <c r="DB189" s="166" t="str">
        <f>IFERROR(IF(GETPIVOTDATA("DateRDV",TCD!$B$1,"DT","VA","Bénéficiaire",$A189,DB$6,DB$5,"Mois (DateRDV)",DB$7,"Années (DateRDV)",DB$3,"Présence","Présent"),3,""),"")</f>
        <v/>
      </c>
      <c r="DC189" s="166" t="str">
        <f>IFERROR(IF(GETPIVOTDATA("DateRDV",TCD!$B$1,"DT","VA","Bénéficiaire",$A189,DC$6,DC$5,"Mois (DateRDV)",DC$7,"Années (DateRDV)",DC$3,"Présence","Absent"),4,""),"")</f>
        <v/>
      </c>
      <c r="DD189" s="166" t="str">
        <f>IFERROR(IF(GETPIVOTDATA("DateRDV",TCD!$B$1,"DT","VA","Bénéficiaire",$A189,DD$6,DD$5,"Mois (DateRDV)",DD$7,"Années (DateRDV)",DD$3),1,""),"")</f>
        <v/>
      </c>
      <c r="DE189" s="166" t="str">
        <f>IFERROR(IF(GETPIVOTDATA("DateRDV",TCD!$B$1,"DT","VA","Bénéficiaire",$A189,DE$6,DE$5,"Mois (DateRDV)",DE$7,"Années (DateRDV)",DE$3),2,""),"")</f>
        <v/>
      </c>
      <c r="DF189" s="166" t="str">
        <f>IFERROR(IF(GETPIVOTDATA("DateRDV",TCD!$B$1,"DT","VA","Bénéficiaire",$A189,DF$6,DF$5,"Mois (DateRDV)",DF$7,"Années (DateRDV)",DF$3,"Présence","Présent"),3,""),"")</f>
        <v/>
      </c>
      <c r="DG189" s="166" t="str">
        <f>IFERROR(IF(GETPIVOTDATA("DateRDV",TCD!$B$1,"DT","VA","Bénéficiaire",$A189,DG$6,DG$5,"Mois (DateRDV)",DG$7,"Années (DateRDV)",DG$3,"Présence","Absent"),4,""),"")</f>
        <v/>
      </c>
      <c r="DH189" s="166" t="str">
        <f>IFERROR(IF(GETPIVOTDATA("DateRDV",TCD!$B$1,"DT","VA","Bénéficiaire",$A189,DH$6,DH$5,"Mois (DateRDV)",DH$7,"Années (DateRDV)",DH$3),1,""),"")</f>
        <v/>
      </c>
      <c r="DI189" s="166" t="str">
        <f>IFERROR(IF(GETPIVOTDATA("DateRDV",TCD!$B$1,"DT","VA","Bénéficiaire",$A189,DI$6,DI$5,"Mois (DateRDV)",DI$7,"Années (DateRDV)",DI$3),2,""),"")</f>
        <v/>
      </c>
      <c r="DJ189" s="166" t="str">
        <f>IFERROR(IF(GETPIVOTDATA("DateRDV",TCD!$B$1,"DT","VA","Bénéficiaire",$A189,DJ$6,DJ$5,"Mois (DateRDV)",DJ$7,"Années (DateRDV)",DJ$3,"Présence","Présent"),3,""),"")</f>
        <v/>
      </c>
      <c r="DK189" s="166" t="str">
        <f>IFERROR(IF(GETPIVOTDATA("DateRDV",TCD!$B$1,"DT","VA","Bénéficiaire",$A189,DK$6,DK$5,"Mois (DateRDV)",DK$7,"Années (DateRDV)",DK$3,"Présence","Absent"),4,""),"")</f>
        <v/>
      </c>
      <c r="DL189" s="166" t="str">
        <f>IFERROR(IF(GETPIVOTDATA("DateRDV",TCD!$B$1,"DT","VA","Bénéficiaire",$A189,DL$6,DL$5,"Mois (DateRDV)",DL$7,"Années (DateRDV)",DL$3),1,""),"")</f>
        <v/>
      </c>
      <c r="DM189" s="166" t="str">
        <f>IFERROR(IF(GETPIVOTDATA("DateRDV",TCD!$B$1,"DT","VA","Bénéficiaire",$A189,DM$6,DM$5,"Mois (DateRDV)",DM$7,"Années (DateRDV)",DM$3),2,""),"")</f>
        <v/>
      </c>
      <c r="DN189" s="166" t="str">
        <f>IFERROR(IF(GETPIVOTDATA("DateRDV",TCD!$B$1,"DT","VA","Bénéficiaire",$A189,DN$6,DN$5,"Mois (DateRDV)",DN$7,"Années (DateRDV)",DN$3,"Présence","Présent"),3,""),"")</f>
        <v/>
      </c>
      <c r="DO189" s="166" t="str">
        <f>IFERROR(IF(GETPIVOTDATA("DateRDV",TCD!$B$1,"DT","VA","Bénéficiaire",$A189,DO$6,DO$5,"Mois (DateRDV)",DO$7,"Années (DateRDV)",DO$3,"Présence","Absent"),4,""),"")</f>
        <v/>
      </c>
    </row>
    <row r="190" spans="2:119" x14ac:dyDescent="0.2">
      <c r="B190" s="169" t="str">
        <f>IFERROR(IF(INDEX(Data!P:P,MATCH(A190,Data!B:B,0))&lt;&gt;"",INDEX(Data!P:P,MATCH(A190,Data!B:B,0)),""),"")</f>
        <v/>
      </c>
      <c r="C190" s="169" t="str">
        <f>IFERROR(IF(INDEX(Data!O:O,MATCH(A190,Data!B:B,0))&lt;&gt;"",INDEX(Data!O:O,MATCH(A190,Data!B:B,0)),""),"")</f>
        <v/>
      </c>
      <c r="D190" s="169" t="str">
        <f>IFERROR(IF(INDEX(Data!J:J,MATCH(A190,Data!B:B,0))&lt;&gt;"",INDEX(Data!J:J,MATCH(A190,Data!B:B,0)),""),"")</f>
        <v/>
      </c>
      <c r="E190" s="169" t="str">
        <f>IFERROR(IF(INDEX(Data!M:M,MATCH(A190,Data!B:B,0))&lt;&gt;"",INDEX(Data!M:M,MATCH(A190,Data!B:B,0)),""),"")</f>
        <v/>
      </c>
      <c r="F190" s="169" t="str">
        <f>IFERROR(IF(INDEX(Data!N:N,MATCH(A190,Data!B:B,0))&lt;&gt;"",INDEX(Data!N:N,MATCH(A190,Data!B:B,0)),""),"")</f>
        <v/>
      </c>
      <c r="G190" s="170" t="str">
        <f>IFERROR(IF(INDEX(Data!K:K,MATCH(A190,Data!B:B,0))&lt;&gt;"",INDEX(Data!K:K,MATCH(A190,Data!B:B,0)),""),"")</f>
        <v/>
      </c>
      <c r="H190" s="170" t="str">
        <f>IFERROR(IF(INDEX(Data!L:L,MATCH(A190,Data!B:B,0))&lt;&gt;"",INDEX(Data!L:L,MATCH(A190,Data!B:B,0)),""),"")</f>
        <v/>
      </c>
      <c r="I190" s="170" t="str">
        <f>IFERROR(IF(INDEX(Data!C:C,MATCH(A190,Data!B:B,0))&lt;&gt;"",INDEX(Data!C:C,MATCH(A190,Data!B:B,0)),""),"")</f>
        <v/>
      </c>
      <c r="J190" s="170" t="str">
        <f>IFERROR(IF(INDEX(Data!D:D,MATCH(A190,Data!B:B,0))&lt;&gt;"",INDEX(Data!D:D,MATCH(A190,Data!B:B,0)),""),"")</f>
        <v/>
      </c>
      <c r="K190" s="171" t="str">
        <f>IFERROR(IF(INDEX(Data!H:H,MATCH(A190,Data!B:B,0))&lt;&gt;"",INDEX(Data!H:H,MATCH(A190,Data!B:B,0)),""),"")</f>
        <v/>
      </c>
      <c r="L190" s="166" t="str">
        <f>IFERROR(IF(GETPIVOTDATA("DateRDV",TCD!$B$1,"DT","VA","Bénéficiaire",$A190,L$6,L$5,"Mois (DateRDV)",L$7,"Années (DateRDV)",L$3),1,""),"")</f>
        <v/>
      </c>
      <c r="M190" s="166" t="str">
        <f>IFERROR(IF(GETPIVOTDATA("DateRDV",TCD!$B$1,"DT","VA","Bénéficiaire",$A190,M$6,M$5,"Mois (DateRDV)",M$7,"Années (DateRDV)",M$3),2,""),"")</f>
        <v/>
      </c>
      <c r="N190" s="166" t="str">
        <f>IFERROR(IF(GETPIVOTDATA("DateRDV",TCD!$B$1,"DT","VA","Bénéficiaire",$A190,N$6,N$5,"Mois (DateRDV)",N$7,"Années (DateRDV)",N$3,"Présence","Présent"),3,""),"")</f>
        <v/>
      </c>
      <c r="O190" s="166" t="str">
        <f>IFERROR(IF(GETPIVOTDATA("DateRDV",TCD!$B$1,"DT","VA","Bénéficiaire",$A190,O$6,O$5,"Mois (DateRDV)",O$7,"Années (DateRDV)",O$3,"Présence","Absent"),4,""),"")</f>
        <v/>
      </c>
      <c r="P190" s="166" t="str">
        <f>IFERROR(IF(GETPIVOTDATA("DateRDV",TCD!$B$1,"DT","VA","Bénéficiaire",$A190,P$6,P$5,"Mois (DateRDV)",P$7,"Années (DateRDV)",P$3),1,""),"")</f>
        <v/>
      </c>
      <c r="Q190" s="166" t="str">
        <f>IFERROR(IF(GETPIVOTDATA("DateRDV",TCD!$B$1,"DT","VA","Bénéficiaire",$A190,Q$6,Q$5,"Mois (DateRDV)",Q$7,"Années (DateRDV)",Q$3),2,""),"")</f>
        <v/>
      </c>
      <c r="R190" s="166" t="str">
        <f>IFERROR(IF(GETPIVOTDATA("DateRDV",TCD!$B$1,"DT","VA","Bénéficiaire",$A190,R$6,R$5,"Mois (DateRDV)",R$7,"Années (DateRDV)",R$3,"Présence","Présent"),3,""),"")</f>
        <v/>
      </c>
      <c r="S190" s="166" t="str">
        <f>IFERROR(IF(GETPIVOTDATA("DateRDV",TCD!$B$1,"DT","VA","Bénéficiaire",$A190,S$6,S$5,"Mois (DateRDV)",S$7,"Années (DateRDV)",S$3,"Présence","Absent"),4,""),"")</f>
        <v/>
      </c>
      <c r="T190" s="166" t="str">
        <f>IFERROR(IF(GETPIVOTDATA("DateRDV",TCD!$B$1,"DT","VA","Bénéficiaire",$A190,T$6,T$5,"Mois (DateRDV)",T$7,"Années (DateRDV)",T$3),1,""),"")</f>
        <v/>
      </c>
      <c r="U190" s="166" t="str">
        <f>IFERROR(IF(GETPIVOTDATA("DateRDV",TCD!$B$1,"DT","VA","Bénéficiaire",$A190,U$6,U$5,"Mois (DateRDV)",U$7,"Années (DateRDV)",U$3),2,""),"")</f>
        <v/>
      </c>
      <c r="V190" s="166" t="str">
        <f>IFERROR(IF(GETPIVOTDATA("DateRDV",TCD!$B$1,"DT","VA","Bénéficiaire",$A190,V$6,V$5,"Mois (DateRDV)",V$7,"Années (DateRDV)",V$3,"Présence","Présent"),3,""),"")</f>
        <v/>
      </c>
      <c r="W190" s="166" t="str">
        <f>IFERROR(IF(GETPIVOTDATA("DateRDV",TCD!$B$1,"DT","VA","Bénéficiaire",$A190,W$6,W$5,"Mois (DateRDV)",W$7,"Années (DateRDV)",W$3,"Présence","Absent"),4,""),"")</f>
        <v/>
      </c>
      <c r="X190" s="166" t="str">
        <f>IFERROR(IF(GETPIVOTDATA("DateRDV",TCD!$B$1,"DT","VA","Bénéficiaire",$A190,X$6,X$5,"Mois (DateRDV)",X$7,"Années (DateRDV)",X$3),1,""),"")</f>
        <v/>
      </c>
      <c r="Y190" s="166" t="str">
        <f>IFERROR(IF(GETPIVOTDATA("DateRDV",TCD!$B$1,"DT","VA","Bénéficiaire",$A190,Y$6,Y$5,"Mois (DateRDV)",Y$7,"Années (DateRDV)",Y$3),2,""),"")</f>
        <v/>
      </c>
      <c r="Z190" s="166" t="str">
        <f>IFERROR(IF(GETPIVOTDATA("DateRDV",TCD!$B$1,"DT","VA","Bénéficiaire",$A190,Z$6,Z$5,"Mois (DateRDV)",Z$7,"Années (DateRDV)",Z$3,"Présence","Présent"),3,""),"")</f>
        <v/>
      </c>
      <c r="AA190" s="166" t="str">
        <f>IFERROR(IF(GETPIVOTDATA("DateRDV",TCD!$B$1,"DT","VA","Bénéficiaire",$A190,AA$6,AA$5,"Mois (DateRDV)",AA$7,"Années (DateRDV)",AA$3,"Présence","Absent"),4,""),"")</f>
        <v/>
      </c>
      <c r="AB190" s="166" t="str">
        <f>IFERROR(IF(GETPIVOTDATA("DateRDV",TCD!$B$1,"DT","VA","Bénéficiaire",$A190,AB$6,AB$5,"Mois (DateRDV)",AB$7,"Années (DateRDV)",AB$3),1,""),"")</f>
        <v/>
      </c>
      <c r="AC190" s="166" t="str">
        <f>IFERROR(IF(GETPIVOTDATA("DateRDV",TCD!$B$1,"DT","VA","Bénéficiaire",$A190,AC$6,AC$5,"Mois (DateRDV)",AC$7,"Années (DateRDV)",AC$3),2,""),"")</f>
        <v/>
      </c>
      <c r="AD190" s="166" t="str">
        <f>IFERROR(IF(GETPIVOTDATA("DateRDV",TCD!$B$1,"DT","VA","Bénéficiaire",$A190,AD$6,AD$5,"Mois (DateRDV)",AD$7,"Années (DateRDV)",AD$3,"Présence","Présent"),3,""),"")</f>
        <v/>
      </c>
      <c r="AE190" s="166" t="str">
        <f>IFERROR(IF(GETPIVOTDATA("DateRDV",TCD!$B$1,"DT","VA","Bénéficiaire",$A190,AE$6,AE$5,"Mois (DateRDV)",AE$7,"Années (DateRDV)",AE$3,"Présence","Absent"),4,""),"")</f>
        <v/>
      </c>
      <c r="AF190" s="166" t="str">
        <f>IFERROR(IF(GETPIVOTDATA("DateRDV",TCD!$B$1,"DT","VA","Bénéficiaire",$A190,AF$6,AF$5,"Mois (DateRDV)",AF$7,"Années (DateRDV)",AF$3),1,""),"")</f>
        <v/>
      </c>
      <c r="AG190" s="166" t="str">
        <f>IFERROR(IF(GETPIVOTDATA("DateRDV",TCD!$B$1,"DT","VA","Bénéficiaire",$A190,AG$6,AG$5,"Mois (DateRDV)",AG$7,"Années (DateRDV)",AG$3),2,""),"")</f>
        <v/>
      </c>
      <c r="AH190" s="166" t="str">
        <f>IFERROR(IF(GETPIVOTDATA("DateRDV",TCD!$B$1,"DT","VA","Bénéficiaire",$A190,AH$6,AH$5,"Mois (DateRDV)",AH$7,"Années (DateRDV)",AH$3,"Présence","Présent"),3,""),"")</f>
        <v/>
      </c>
      <c r="AI190" s="166" t="str">
        <f>IFERROR(IF(GETPIVOTDATA("DateRDV",TCD!$B$1,"DT","VA","Bénéficiaire",$A190,AI$6,AI$5,"Mois (DateRDV)",AI$7,"Années (DateRDV)",AI$3,"Présence","Absent"),4,""),"")</f>
        <v/>
      </c>
      <c r="AJ190" s="166" t="str">
        <f>IFERROR(IF(GETPIVOTDATA("DateRDV",TCD!$B$1,"DT","VA","Bénéficiaire",$A190,AJ$6,AJ$5,"Mois (DateRDV)",AJ$7,"Années (DateRDV)",AJ$3),1,""),"")</f>
        <v/>
      </c>
      <c r="AK190" s="166" t="str">
        <f>IFERROR(IF(GETPIVOTDATA("DateRDV",TCD!$B$1,"DT","VA","Bénéficiaire",$A190,AK$6,AK$5,"Mois (DateRDV)",AK$7,"Années (DateRDV)",AK$3),2,""),"")</f>
        <v/>
      </c>
      <c r="AL190" s="166" t="str">
        <f>IFERROR(IF(GETPIVOTDATA("DateRDV",TCD!$B$1,"DT","VA","Bénéficiaire",$A190,AL$6,AL$5,"Mois (DateRDV)",AL$7,"Années (DateRDV)",AL$3,"Présence","Présent"),3,""),"")</f>
        <v/>
      </c>
      <c r="AM190" s="166" t="str">
        <f>IFERROR(IF(GETPIVOTDATA("DateRDV",TCD!$B$1,"DT","VA","Bénéficiaire",$A190,AM$6,AM$5,"Mois (DateRDV)",AM$7,"Années (DateRDV)",AM$3,"Présence","Absent"),4,""),"")</f>
        <v/>
      </c>
      <c r="AN190" s="166" t="str">
        <f>IFERROR(IF(GETPIVOTDATA("DateRDV",TCD!$B$1,"DT","VA","Bénéficiaire",$A190,AN$6,AN$5,"Mois (DateRDV)",AN$7,"Années (DateRDV)",AN$3),1,""),"")</f>
        <v/>
      </c>
      <c r="AO190" s="166" t="str">
        <f>IFERROR(IF(GETPIVOTDATA("DateRDV",TCD!$B$1,"DT","VA","Bénéficiaire",$A190,AO$6,AO$5,"Mois (DateRDV)",AO$7,"Années (DateRDV)",AO$3),2,""),"")</f>
        <v/>
      </c>
      <c r="AP190" s="166" t="str">
        <f>IFERROR(IF(GETPIVOTDATA("DateRDV",TCD!$B$1,"DT","VA","Bénéficiaire",$A190,AP$6,AP$5,"Mois (DateRDV)",AP$7,"Années (DateRDV)",AP$3,"Présence","Présent"),3,""),"")</f>
        <v/>
      </c>
      <c r="AQ190" s="166" t="str">
        <f>IFERROR(IF(GETPIVOTDATA("DateRDV",TCD!$B$1,"DT","VA","Bénéficiaire",$A190,AQ$6,AQ$5,"Mois (DateRDV)",AQ$7,"Années (DateRDV)",AQ$3,"Présence","Absent"),4,""),"")</f>
        <v/>
      </c>
      <c r="AR190" s="166" t="str">
        <f>IFERROR(IF(GETPIVOTDATA("DateRDV",TCD!$B$1,"DT","VA","Bénéficiaire",$A190,AR$6,AR$5,"Mois (DateRDV)",AR$7,"Années (DateRDV)",AR$3),1,""),"")</f>
        <v/>
      </c>
      <c r="AS190" s="166" t="str">
        <f>IFERROR(IF(GETPIVOTDATA("DateRDV",TCD!$B$1,"DT","VA","Bénéficiaire",$A190,AS$6,AS$5,"Mois (DateRDV)",AS$7,"Années (DateRDV)",AS$3),2,""),"")</f>
        <v/>
      </c>
      <c r="AT190" s="166" t="str">
        <f>IFERROR(IF(GETPIVOTDATA("DateRDV",TCD!$B$1,"DT","VA","Bénéficiaire",$A190,AT$6,AT$5,"Mois (DateRDV)",AT$7,"Années (DateRDV)",AT$3,"Présence","Présent"),3,""),"")</f>
        <v/>
      </c>
      <c r="AU190" s="166" t="str">
        <f>IFERROR(IF(GETPIVOTDATA("DateRDV",TCD!$B$1,"DT","VA","Bénéficiaire",$A190,AU$6,AU$5,"Mois (DateRDV)",AU$7,"Années (DateRDV)",AU$3,"Présence","Absent"),4,""),"")</f>
        <v/>
      </c>
      <c r="AV190" s="166" t="str">
        <f>IFERROR(IF(GETPIVOTDATA("DateRDV",TCD!$B$1,"DT","VA","Bénéficiaire",$A190,AV$6,AV$5,"Mois (DateRDV)",AV$7,"Années (DateRDV)",AV$3),1,""),"")</f>
        <v/>
      </c>
      <c r="AW190" s="166" t="str">
        <f>IFERROR(IF(GETPIVOTDATA("DateRDV",TCD!$B$1,"DT","VA","Bénéficiaire",$A190,AW$6,AW$5,"Mois (DateRDV)",AW$7,"Années (DateRDV)",AW$3),2,""),"")</f>
        <v/>
      </c>
      <c r="AX190" s="166" t="str">
        <f>IFERROR(IF(GETPIVOTDATA("DateRDV",TCD!$B$1,"DT","VA","Bénéficiaire",$A190,AX$6,AX$5,"Mois (DateRDV)",AX$7,"Années (DateRDV)",AX$3,"Présence","Présent"),3,""),"")</f>
        <v/>
      </c>
      <c r="AY190" s="166" t="str">
        <f>IFERROR(IF(GETPIVOTDATA("DateRDV",TCD!$B$1,"DT","VA","Bénéficiaire",$A190,AY$6,AY$5,"Mois (DateRDV)",AY$7,"Années (DateRDV)",AY$3,"Présence","Absent"),4,""),"")</f>
        <v/>
      </c>
      <c r="AZ190" s="166" t="str">
        <f>IFERROR(IF(GETPIVOTDATA("DateRDV",TCD!$B$1,"DT","VA","Bénéficiaire",$A190,AZ$6,AZ$5,"Mois (DateRDV)",AZ$7,"Années (DateRDV)",AZ$3),1,""),"")</f>
        <v/>
      </c>
      <c r="BA190" s="166" t="str">
        <f>IFERROR(IF(GETPIVOTDATA("DateRDV",TCD!$B$1,"DT","VA","Bénéficiaire",$A190,BA$6,BA$5,"Mois (DateRDV)",BA$7,"Années (DateRDV)",BA$3),2,""),"")</f>
        <v/>
      </c>
      <c r="BB190" s="166" t="str">
        <f>IFERROR(IF(GETPIVOTDATA("DateRDV",TCD!$B$1,"DT","VA","Bénéficiaire",$A190,BB$6,BB$5,"Mois (DateRDV)",BB$7,"Années (DateRDV)",BB$3,"Présence","Présent"),3,""),"")</f>
        <v/>
      </c>
      <c r="BC190" s="166" t="str">
        <f>IFERROR(IF(GETPIVOTDATA("DateRDV",TCD!$B$1,"DT","VA","Bénéficiaire",$A190,BC$6,BC$5,"Mois (DateRDV)",BC$7,"Années (DateRDV)",BC$3,"Présence","Absent"),4,""),"")</f>
        <v/>
      </c>
      <c r="BD190" s="166" t="str">
        <f>IFERROR(IF(GETPIVOTDATA("DateRDV",TCD!$B$1,"DT","VA","Bénéficiaire",$A190,BD$6,BD$5,"Mois (DateRDV)",BD$7,"Années (DateRDV)",BD$3),1,""),"")</f>
        <v/>
      </c>
      <c r="BE190" s="166" t="str">
        <f>IFERROR(IF(GETPIVOTDATA("DateRDV",TCD!$B$1,"DT","VA","Bénéficiaire",$A190,BE$6,BE$5,"Mois (DateRDV)",BE$7,"Années (DateRDV)",BE$3),2,""),"")</f>
        <v/>
      </c>
      <c r="BF190" s="166" t="str">
        <f>IFERROR(IF(GETPIVOTDATA("DateRDV",TCD!$B$1,"DT","VA","Bénéficiaire",$A190,BF$6,BF$5,"Mois (DateRDV)",BF$7,"Années (DateRDV)",BF$3,"Présence","Présent"),3,""),"")</f>
        <v/>
      </c>
      <c r="BG190" s="166" t="str">
        <f>IFERROR(IF(GETPIVOTDATA("DateRDV",TCD!$B$1,"DT","VA","Bénéficiaire",$A190,BG$6,BG$5,"Mois (DateRDV)",BG$7,"Années (DateRDV)",BG$3,"Présence","Absent"),4,""),"")</f>
        <v/>
      </c>
      <c r="BH190" s="166" t="str">
        <f>IFERROR(IF(GETPIVOTDATA("DateRDV",TCD!$B$1,"DT","VA","Bénéficiaire",$A190,BH$6,BH$5,"Mois (DateRDV)",BH$7,"Années (DateRDV)",BH$3),1,""),"")</f>
        <v/>
      </c>
      <c r="BI190" s="166" t="str">
        <f>IFERROR(IF(GETPIVOTDATA("DateRDV",TCD!$B$1,"DT","VA","Bénéficiaire",$A190,BI$6,BI$5,"Mois (DateRDV)",BI$7,"Années (DateRDV)",BI$3),2,""),"")</f>
        <v/>
      </c>
      <c r="BJ190" s="166" t="str">
        <f>IFERROR(IF(GETPIVOTDATA("DateRDV",TCD!$B$1,"DT","VA","Bénéficiaire",$A190,BJ$6,BJ$5,"Mois (DateRDV)",BJ$7,"Années (DateRDV)",BJ$3,"Présence","Présent"),3,""),"")</f>
        <v/>
      </c>
      <c r="BK190" s="166" t="str">
        <f>IFERROR(IF(GETPIVOTDATA("DateRDV",TCD!$B$1,"DT","VA","Bénéficiaire",$A190,BK$6,BK$5,"Mois (DateRDV)",BK$7,"Années (DateRDV)",BK$3,"Présence","Absent"),4,""),"")</f>
        <v/>
      </c>
      <c r="BL190" s="166" t="str">
        <f>IFERROR(IF(GETPIVOTDATA("DateRDV",TCD!$B$1,"DT","VA","Bénéficiaire",$A190,BL$6,BL$5,"Mois (DateRDV)",BL$7,"Années (DateRDV)",BL$3),1,""),"")</f>
        <v/>
      </c>
      <c r="BM190" s="166" t="str">
        <f>IFERROR(IF(GETPIVOTDATA("DateRDV",TCD!$B$1,"DT","VA","Bénéficiaire",$A190,BM$6,BM$5,"Mois (DateRDV)",BM$7,"Années (DateRDV)",BM$3),2,""),"")</f>
        <v/>
      </c>
      <c r="BN190" s="166" t="str">
        <f>IFERROR(IF(GETPIVOTDATA("DateRDV",TCD!$B$1,"DT","VA","Bénéficiaire",$A190,BN$6,BN$5,"Mois (DateRDV)",BN$7,"Années (DateRDV)",BN$3,"Présence","Présent"),3,""),"")</f>
        <v/>
      </c>
      <c r="BO190" s="166" t="str">
        <f>IFERROR(IF(GETPIVOTDATA("DateRDV",TCD!$B$1,"DT","VA","Bénéficiaire",$A190,BO$6,BO$5,"Mois (DateRDV)",BO$7,"Années (DateRDV)",BO$3,"Présence","Absent"),4,""),"")</f>
        <v/>
      </c>
      <c r="BP190" s="166" t="str">
        <f>IFERROR(IF(GETPIVOTDATA("DateRDV",TCD!$B$1,"DT","VA","Bénéficiaire",$A190,BP$6,BP$5,"Mois (DateRDV)",BP$7,"Années (DateRDV)",BP$3),1,""),"")</f>
        <v/>
      </c>
      <c r="BQ190" s="166" t="str">
        <f>IFERROR(IF(GETPIVOTDATA("DateRDV",TCD!$B$1,"DT","VA","Bénéficiaire",$A190,BQ$6,BQ$5,"Mois (DateRDV)",BQ$7,"Années (DateRDV)",BQ$3),2,""),"")</f>
        <v/>
      </c>
      <c r="BR190" s="166" t="str">
        <f>IFERROR(IF(GETPIVOTDATA("DateRDV",TCD!$B$1,"DT","VA","Bénéficiaire",$A190,BR$6,BR$5,"Mois (DateRDV)",BR$7,"Années (DateRDV)",BR$3,"Présence","Présent"),3,""),"")</f>
        <v/>
      </c>
      <c r="BS190" s="166" t="str">
        <f>IFERROR(IF(GETPIVOTDATA("DateRDV",TCD!$B$1,"DT","VA","Bénéficiaire",$A190,BS$6,BS$5,"Mois (DateRDV)",BS$7,"Années (DateRDV)",BS$3,"Présence","Absent"),4,""),"")</f>
        <v/>
      </c>
      <c r="BT190" s="166" t="str">
        <f>IFERROR(IF(GETPIVOTDATA("DateRDV",TCD!$B$1,"DT","VA","Bénéficiaire",$A190,BT$6,BT$5,"Mois (DateRDV)",BT$7,"Années (DateRDV)",BT$3),1,""),"")</f>
        <v/>
      </c>
      <c r="BU190" s="166" t="str">
        <f>IFERROR(IF(GETPIVOTDATA("DateRDV",TCD!$B$1,"DT","VA","Bénéficiaire",$A190,BU$6,BU$5,"Mois (DateRDV)",BU$7,"Années (DateRDV)",BU$3),2,""),"")</f>
        <v/>
      </c>
      <c r="BV190" s="166" t="str">
        <f>IFERROR(IF(GETPIVOTDATA("DateRDV",TCD!$B$1,"DT","VA","Bénéficiaire",$A190,BV$6,BV$5,"Mois (DateRDV)",BV$7,"Années (DateRDV)",BV$3,"Présence","Présent"),3,""),"")</f>
        <v/>
      </c>
      <c r="BW190" s="166" t="str">
        <f>IFERROR(IF(GETPIVOTDATA("DateRDV",TCD!$B$1,"DT","VA","Bénéficiaire",$A190,BW$6,BW$5,"Mois (DateRDV)",BW$7,"Années (DateRDV)",BW$3,"Présence","Absent"),4,""),"")</f>
        <v/>
      </c>
      <c r="BX190" s="166" t="str">
        <f>IFERROR(IF(GETPIVOTDATA("DateRDV",TCD!$B$1,"DT","VA","Bénéficiaire",$A190,BX$6,BX$5,"Mois (DateRDV)",BX$7,"Années (DateRDV)",BX$3),1,""),"")</f>
        <v/>
      </c>
      <c r="BY190" s="166" t="str">
        <f>IFERROR(IF(GETPIVOTDATA("DateRDV",TCD!$B$1,"DT","VA","Bénéficiaire",$A190,BY$6,BY$5,"Mois (DateRDV)",BY$7,"Années (DateRDV)",BY$3),2,""),"")</f>
        <v/>
      </c>
      <c r="BZ190" s="166" t="str">
        <f>IFERROR(IF(GETPIVOTDATA("DateRDV",TCD!$B$1,"DT","VA","Bénéficiaire",$A190,BZ$6,BZ$5,"Mois (DateRDV)",BZ$7,"Années (DateRDV)",BZ$3,"Présence","Présent"),3,""),"")</f>
        <v/>
      </c>
      <c r="CA190" s="166" t="str">
        <f>IFERROR(IF(GETPIVOTDATA("DateRDV",TCD!$B$1,"DT","VA","Bénéficiaire",$A190,CA$6,CA$5,"Mois (DateRDV)",CA$7,"Années (DateRDV)",CA$3,"Présence","Absent"),4,""),"")</f>
        <v/>
      </c>
      <c r="CB190" s="166" t="str">
        <f>IFERROR(IF(GETPIVOTDATA("DateRDV",TCD!$B$1,"DT","VA","Bénéficiaire",$A190,CB$6,CB$5,"Mois (DateRDV)",CB$7,"Années (DateRDV)",CB$3),1,""),"")</f>
        <v/>
      </c>
      <c r="CC190" s="166" t="str">
        <f>IFERROR(IF(GETPIVOTDATA("DateRDV",TCD!$B$1,"DT","VA","Bénéficiaire",$A190,CC$6,CC$5,"Mois (DateRDV)",CC$7,"Années (DateRDV)",CC$3),2,""),"")</f>
        <v/>
      </c>
      <c r="CD190" s="166" t="str">
        <f>IFERROR(IF(GETPIVOTDATA("DateRDV",TCD!$B$1,"DT","VA","Bénéficiaire",$A190,CD$6,CD$5,"Mois (DateRDV)",CD$7,"Années (DateRDV)",CD$3,"Présence","Présent"),3,""),"")</f>
        <v/>
      </c>
      <c r="CE190" s="166" t="str">
        <f>IFERROR(IF(GETPIVOTDATA("DateRDV",TCD!$B$1,"DT","VA","Bénéficiaire",$A190,CE$6,CE$5,"Mois (DateRDV)",CE$7,"Années (DateRDV)",CE$3,"Présence","Absent"),4,""),"")</f>
        <v/>
      </c>
      <c r="CF190" s="166" t="str">
        <f>IFERROR(IF(GETPIVOTDATA("DateRDV",TCD!$B$1,"DT","VA","Bénéficiaire",$A190,CF$6,CF$5,"Mois (DateRDV)",CF$7,"Années (DateRDV)",CF$3),1,""),"")</f>
        <v/>
      </c>
      <c r="CG190" s="166" t="str">
        <f>IFERROR(IF(GETPIVOTDATA("DateRDV",TCD!$B$1,"DT","VA","Bénéficiaire",$A190,CG$6,CG$5,"Mois (DateRDV)",CG$7,"Années (DateRDV)",CG$3),2,""),"")</f>
        <v/>
      </c>
      <c r="CH190" s="166" t="str">
        <f>IFERROR(IF(GETPIVOTDATA("DateRDV",TCD!$B$1,"DT","VA","Bénéficiaire",$A190,CH$6,CH$5,"Mois (DateRDV)",CH$7,"Années (DateRDV)",CH$3,"Présence","Présent"),3,""),"")</f>
        <v/>
      </c>
      <c r="CI190" s="166" t="str">
        <f>IFERROR(IF(GETPIVOTDATA("DateRDV",TCD!$B$1,"DT","VA","Bénéficiaire",$A190,CI$6,CI$5,"Mois (DateRDV)",CI$7,"Années (DateRDV)",CI$3,"Présence","Absent"),4,""),"")</f>
        <v/>
      </c>
      <c r="CJ190" s="166" t="str">
        <f>IFERROR(IF(GETPIVOTDATA("DateRDV",TCD!$B$1,"DT","VA","Bénéficiaire",$A190,CJ$6,CJ$5,"Mois (DateRDV)",CJ$7,"Années (DateRDV)",CJ$3),1,""),"")</f>
        <v/>
      </c>
      <c r="CK190" s="166" t="str">
        <f>IFERROR(IF(GETPIVOTDATA("DateRDV",TCD!$B$1,"DT","VA","Bénéficiaire",$A190,CK$6,CK$5,"Mois (DateRDV)",CK$7,"Années (DateRDV)",CK$3),2,""),"")</f>
        <v/>
      </c>
      <c r="CL190" s="166" t="str">
        <f>IFERROR(IF(GETPIVOTDATA("DateRDV",TCD!$B$1,"DT","VA","Bénéficiaire",$A190,VE$6,VE$5,"Mois (DateRDV)",VE$7,"Années (DateRDV)",VE$3,"Présence","Présent"),3,""),"")</f>
        <v/>
      </c>
      <c r="CM190" s="166" t="str">
        <f>IFERROR(IF(GETPIVOTDATA("DateRDV",TCD!$B$1,"DT","VA","Bénéficiaire",$A190,CM$6,CM$5,"Mois (DateRDV)",CM$7,"Années (DateRDV)",CM$3,"Présence","Absent"),4,""),"")</f>
        <v/>
      </c>
      <c r="CN190" s="166" t="str">
        <f>IFERROR(IF(GETPIVOTDATA("DateRDV",TCD!$B$1,"DT","VA","Bénéficiaire",$A190,CN$6,CN$5,"Mois (DateRDV)",CN$7,"Années (DateRDV)",CN$3),1,""),"")</f>
        <v/>
      </c>
      <c r="CO190" s="166" t="str">
        <f>IFERROR(IF(GETPIVOTDATA("DateRDV",TCD!$B$1,"DT","VA","Bénéficiaire",$A190,CO$6,CO$5,"Mois (DateRDV)",CO$7,"Années (DateRDV)",CO$3),2,""),"")</f>
        <v/>
      </c>
      <c r="CP190" s="166" t="str">
        <f>IFERROR(IF(GETPIVOTDATA("DateRDV",TCD!$B$1,"DT","VA","Bénéficiaire",$A190,CP$6,CP$5,"Mois (DateRDV)",CP$7,"Années (DateRDV)",CP$3,"Présence","Présent"),3,""),"")</f>
        <v/>
      </c>
      <c r="CQ190" s="166" t="str">
        <f>IFERROR(IF(GETPIVOTDATA("DateRDV",TCD!$B$1,"DT","VA","Bénéficiaire",$A190,CQ$6,CQ$5,"Mois (DateRDV)",CQ$7,"Années (DateRDV)",CQ$3,"Présence","Absent"),4,""),"")</f>
        <v/>
      </c>
      <c r="CR190" s="166" t="str">
        <f>IFERROR(IF(GETPIVOTDATA("DateRDV",TCD!$B$1,"DT","VA","Bénéficiaire",$A190,CR$6,CR$5,"Mois (DateRDV)",CR$7,"Années (DateRDV)",CR$3),1,""),"")</f>
        <v/>
      </c>
      <c r="CS190" s="166" t="str">
        <f>IFERROR(IF(GETPIVOTDATA("DateRDV",TCD!$B$1,"DT","VA","Bénéficiaire",$A190,CS$6,CS$5,"Mois (DateRDV)",CS$7,"Années (DateRDV)",CS$3),2,""),"")</f>
        <v/>
      </c>
      <c r="CT190" s="166" t="str">
        <f>IFERROR(IF(GETPIVOTDATA("DateRDV",TCD!$B$1,"DT","VA","Bénéficiaire",$A190,CT$6,CT$5,"Mois (DateRDV)",CT$7,"Années (DateRDV)",CT$3,"Présence","Présent"),3,""),"")</f>
        <v/>
      </c>
      <c r="CU190" s="166" t="str">
        <f>IFERROR(IF(GETPIVOTDATA("DateRDV",TCD!$B$1,"DT","VA","Bénéficiaire",$A190,CU$6,CU$5,"Mois (DateRDV)",CU$7,"Années (DateRDV)",CU$3,"Présence","Absent"),4,""),"")</f>
        <v/>
      </c>
      <c r="CV190" s="166" t="str">
        <f>IFERROR(IF(GETPIVOTDATA("DateRDV",TCD!$B$1,"DT","VA","Bénéficiaire",$A190,CV$6,CV$5,"Mois (DateRDV)",CV$7,"Années (DateRDV)",CV$3),1,""),"")</f>
        <v/>
      </c>
      <c r="CW190" s="166" t="str">
        <f>IFERROR(IF(GETPIVOTDATA("DateRDV",TCD!$B$1,"DT","VA","Bénéficiaire",$A190,CW$6,CW$5,"Mois (DateRDV)",CW$7,"Années (DateRDV)",CW$3),2,""),"")</f>
        <v/>
      </c>
      <c r="CX190" s="166" t="str">
        <f>IFERROR(IF(GETPIVOTDATA("DateRDV",TCD!$B$1,"DT","VA","Bénéficiaire",$A190,CX$6,CX$5,"Mois (DateRDV)",CX$7,"Années (DateRDV)",CX$3,"Présence","Présent"),3,""),"")</f>
        <v/>
      </c>
      <c r="CY190" s="166" t="str">
        <f>IFERROR(IF(GETPIVOTDATA("DateRDV",TCD!$B$1,"DT","VA","Bénéficiaire",$A190,CY$6,CY$5,"Mois (DateRDV)",CY$7,"Années (DateRDV)",CY$3,"Présence","Absent"),4,""),"")</f>
        <v/>
      </c>
      <c r="CZ190" s="166" t="str">
        <f>IFERROR(IF(GETPIVOTDATA("DateRDV",TCD!$B$1,"DT","VA","Bénéficiaire",$A190,CZ$6,CZ$5,"Mois (DateRDV)",CZ$7,"Années (DateRDV)",CZ$3),1,""),"")</f>
        <v/>
      </c>
      <c r="DA190" s="166" t="str">
        <f>IFERROR(IF(GETPIVOTDATA("DateRDV",TCD!$B$1,"DT","VA","Bénéficiaire",$A190,DA$6,DA$5,"Mois (DateRDV)",DA$7,"Années (DateRDV)",DA$3),2,""),"")</f>
        <v/>
      </c>
      <c r="DB190" s="166" t="str">
        <f>IFERROR(IF(GETPIVOTDATA("DateRDV",TCD!$B$1,"DT","VA","Bénéficiaire",$A190,DB$6,DB$5,"Mois (DateRDV)",DB$7,"Années (DateRDV)",DB$3,"Présence","Présent"),3,""),"")</f>
        <v/>
      </c>
      <c r="DC190" s="166" t="str">
        <f>IFERROR(IF(GETPIVOTDATA("DateRDV",TCD!$B$1,"DT","VA","Bénéficiaire",$A190,DC$6,DC$5,"Mois (DateRDV)",DC$7,"Années (DateRDV)",DC$3,"Présence","Absent"),4,""),"")</f>
        <v/>
      </c>
      <c r="DD190" s="166" t="str">
        <f>IFERROR(IF(GETPIVOTDATA("DateRDV",TCD!$B$1,"DT","VA","Bénéficiaire",$A190,DD$6,DD$5,"Mois (DateRDV)",DD$7,"Années (DateRDV)",DD$3),1,""),"")</f>
        <v/>
      </c>
      <c r="DE190" s="166" t="str">
        <f>IFERROR(IF(GETPIVOTDATA("DateRDV",TCD!$B$1,"DT","VA","Bénéficiaire",$A190,DE$6,DE$5,"Mois (DateRDV)",DE$7,"Années (DateRDV)",DE$3),2,""),"")</f>
        <v/>
      </c>
      <c r="DF190" s="166" t="str">
        <f>IFERROR(IF(GETPIVOTDATA("DateRDV",TCD!$B$1,"DT","VA","Bénéficiaire",$A190,DF$6,DF$5,"Mois (DateRDV)",DF$7,"Années (DateRDV)",DF$3,"Présence","Présent"),3,""),"")</f>
        <v/>
      </c>
      <c r="DG190" s="166" t="str">
        <f>IFERROR(IF(GETPIVOTDATA("DateRDV",TCD!$B$1,"DT","VA","Bénéficiaire",$A190,DG$6,DG$5,"Mois (DateRDV)",DG$7,"Années (DateRDV)",DG$3,"Présence","Absent"),4,""),"")</f>
        <v/>
      </c>
      <c r="DH190" s="166" t="str">
        <f>IFERROR(IF(GETPIVOTDATA("DateRDV",TCD!$B$1,"DT","VA","Bénéficiaire",$A190,DH$6,DH$5,"Mois (DateRDV)",DH$7,"Années (DateRDV)",DH$3),1,""),"")</f>
        <v/>
      </c>
      <c r="DI190" s="166" t="str">
        <f>IFERROR(IF(GETPIVOTDATA("DateRDV",TCD!$B$1,"DT","VA","Bénéficiaire",$A190,DI$6,DI$5,"Mois (DateRDV)",DI$7,"Années (DateRDV)",DI$3),2,""),"")</f>
        <v/>
      </c>
      <c r="DJ190" s="166" t="str">
        <f>IFERROR(IF(GETPIVOTDATA("DateRDV",TCD!$B$1,"DT","VA","Bénéficiaire",$A190,DJ$6,DJ$5,"Mois (DateRDV)",DJ$7,"Années (DateRDV)",DJ$3,"Présence","Présent"),3,""),"")</f>
        <v/>
      </c>
      <c r="DK190" s="166" t="str">
        <f>IFERROR(IF(GETPIVOTDATA("DateRDV",TCD!$B$1,"DT","VA","Bénéficiaire",$A190,DK$6,DK$5,"Mois (DateRDV)",DK$7,"Années (DateRDV)",DK$3,"Présence","Absent"),4,""),"")</f>
        <v/>
      </c>
      <c r="DL190" s="166" t="str">
        <f>IFERROR(IF(GETPIVOTDATA("DateRDV",TCD!$B$1,"DT","VA","Bénéficiaire",$A190,DL$6,DL$5,"Mois (DateRDV)",DL$7,"Années (DateRDV)",DL$3),1,""),"")</f>
        <v/>
      </c>
      <c r="DM190" s="166" t="str">
        <f>IFERROR(IF(GETPIVOTDATA("DateRDV",TCD!$B$1,"DT","VA","Bénéficiaire",$A190,DM$6,DM$5,"Mois (DateRDV)",DM$7,"Années (DateRDV)",DM$3),2,""),"")</f>
        <v/>
      </c>
      <c r="DN190" s="166" t="str">
        <f>IFERROR(IF(GETPIVOTDATA("DateRDV",TCD!$B$1,"DT","VA","Bénéficiaire",$A190,DN$6,DN$5,"Mois (DateRDV)",DN$7,"Années (DateRDV)",DN$3,"Présence","Présent"),3,""),"")</f>
        <v/>
      </c>
      <c r="DO190" s="166" t="str">
        <f>IFERROR(IF(GETPIVOTDATA("DateRDV",TCD!$B$1,"DT","VA","Bénéficiaire",$A190,DO$6,DO$5,"Mois (DateRDV)",DO$7,"Années (DateRDV)",DO$3,"Présence","Absent"),4,""),"")</f>
        <v/>
      </c>
    </row>
    <row r="191" spans="2:119" x14ac:dyDescent="0.2">
      <c r="B191" s="169" t="str">
        <f>IFERROR(IF(INDEX(Data!P:P,MATCH(A191,Data!B:B,0))&lt;&gt;"",INDEX(Data!P:P,MATCH(A191,Data!B:B,0)),""),"")</f>
        <v/>
      </c>
      <c r="C191" s="169" t="str">
        <f>IFERROR(IF(INDEX(Data!O:O,MATCH(A191,Data!B:B,0))&lt;&gt;"",INDEX(Data!O:O,MATCH(A191,Data!B:B,0)),""),"")</f>
        <v/>
      </c>
      <c r="D191" s="169" t="str">
        <f>IFERROR(IF(INDEX(Data!J:J,MATCH(A191,Data!B:B,0))&lt;&gt;"",INDEX(Data!J:J,MATCH(A191,Data!B:B,0)),""),"")</f>
        <v/>
      </c>
      <c r="E191" s="169" t="str">
        <f>IFERROR(IF(INDEX(Data!M:M,MATCH(A191,Data!B:B,0))&lt;&gt;"",INDEX(Data!M:M,MATCH(A191,Data!B:B,0)),""),"")</f>
        <v/>
      </c>
      <c r="F191" s="169" t="str">
        <f>IFERROR(IF(INDEX(Data!N:N,MATCH(A191,Data!B:B,0))&lt;&gt;"",INDEX(Data!N:N,MATCH(A191,Data!B:B,0)),""),"")</f>
        <v/>
      </c>
      <c r="G191" s="170" t="str">
        <f>IFERROR(IF(INDEX(Data!K:K,MATCH(A191,Data!B:B,0))&lt;&gt;"",INDEX(Data!K:K,MATCH(A191,Data!B:B,0)),""),"")</f>
        <v/>
      </c>
      <c r="H191" s="170" t="str">
        <f>IFERROR(IF(INDEX(Data!L:L,MATCH(A191,Data!B:B,0))&lt;&gt;"",INDEX(Data!L:L,MATCH(A191,Data!B:B,0)),""),"")</f>
        <v/>
      </c>
      <c r="I191" s="170" t="str">
        <f>IFERROR(IF(INDEX(Data!C:C,MATCH(A191,Data!B:B,0))&lt;&gt;"",INDEX(Data!C:C,MATCH(A191,Data!B:B,0)),""),"")</f>
        <v/>
      </c>
      <c r="J191" s="170" t="str">
        <f>IFERROR(IF(INDEX(Data!D:D,MATCH(A191,Data!B:B,0))&lt;&gt;"",INDEX(Data!D:D,MATCH(A191,Data!B:B,0)),""),"")</f>
        <v/>
      </c>
      <c r="K191" s="171" t="str">
        <f>IFERROR(IF(INDEX(Data!H:H,MATCH(A191,Data!B:B,0))&lt;&gt;"",INDEX(Data!H:H,MATCH(A191,Data!B:B,0)),""),"")</f>
        <v/>
      </c>
      <c r="L191" s="166" t="str">
        <f>IFERROR(IF(GETPIVOTDATA("DateRDV",TCD!$B$1,"DT","VA","Bénéficiaire",$A191,L$6,L$5,"Mois (DateRDV)",L$7,"Années (DateRDV)",L$3),1,""),"")</f>
        <v/>
      </c>
      <c r="M191" s="166" t="str">
        <f>IFERROR(IF(GETPIVOTDATA("DateRDV",TCD!$B$1,"DT","VA","Bénéficiaire",$A191,M$6,M$5,"Mois (DateRDV)",M$7,"Années (DateRDV)",M$3),2,""),"")</f>
        <v/>
      </c>
      <c r="N191" s="166" t="str">
        <f>IFERROR(IF(GETPIVOTDATA("DateRDV",TCD!$B$1,"DT","VA","Bénéficiaire",$A191,N$6,N$5,"Mois (DateRDV)",N$7,"Années (DateRDV)",N$3,"Présence","Présent"),3,""),"")</f>
        <v/>
      </c>
      <c r="O191" s="166" t="str">
        <f>IFERROR(IF(GETPIVOTDATA("DateRDV",TCD!$B$1,"DT","VA","Bénéficiaire",$A191,O$6,O$5,"Mois (DateRDV)",O$7,"Années (DateRDV)",O$3,"Présence","Absent"),4,""),"")</f>
        <v/>
      </c>
      <c r="P191" s="166" t="str">
        <f>IFERROR(IF(GETPIVOTDATA("DateRDV",TCD!$B$1,"DT","VA","Bénéficiaire",$A191,P$6,P$5,"Mois (DateRDV)",P$7,"Années (DateRDV)",P$3),1,""),"")</f>
        <v/>
      </c>
      <c r="Q191" s="166" t="str">
        <f>IFERROR(IF(GETPIVOTDATA("DateRDV",TCD!$B$1,"DT","VA","Bénéficiaire",$A191,Q$6,Q$5,"Mois (DateRDV)",Q$7,"Années (DateRDV)",Q$3),2,""),"")</f>
        <v/>
      </c>
      <c r="R191" s="166" t="str">
        <f>IFERROR(IF(GETPIVOTDATA("DateRDV",TCD!$B$1,"DT","VA","Bénéficiaire",$A191,R$6,R$5,"Mois (DateRDV)",R$7,"Années (DateRDV)",R$3,"Présence","Présent"),3,""),"")</f>
        <v/>
      </c>
      <c r="S191" s="166" t="str">
        <f>IFERROR(IF(GETPIVOTDATA("DateRDV",TCD!$B$1,"DT","VA","Bénéficiaire",$A191,S$6,S$5,"Mois (DateRDV)",S$7,"Années (DateRDV)",S$3,"Présence","Absent"),4,""),"")</f>
        <v/>
      </c>
      <c r="T191" s="166" t="str">
        <f>IFERROR(IF(GETPIVOTDATA("DateRDV",TCD!$B$1,"DT","VA","Bénéficiaire",$A191,T$6,T$5,"Mois (DateRDV)",T$7,"Années (DateRDV)",T$3),1,""),"")</f>
        <v/>
      </c>
      <c r="U191" s="166" t="str">
        <f>IFERROR(IF(GETPIVOTDATA("DateRDV",TCD!$B$1,"DT","VA","Bénéficiaire",$A191,U$6,U$5,"Mois (DateRDV)",U$7,"Années (DateRDV)",U$3),2,""),"")</f>
        <v/>
      </c>
      <c r="V191" s="166" t="str">
        <f>IFERROR(IF(GETPIVOTDATA("DateRDV",TCD!$B$1,"DT","VA","Bénéficiaire",$A191,V$6,V$5,"Mois (DateRDV)",V$7,"Années (DateRDV)",V$3,"Présence","Présent"),3,""),"")</f>
        <v/>
      </c>
      <c r="W191" s="166" t="str">
        <f>IFERROR(IF(GETPIVOTDATA("DateRDV",TCD!$B$1,"DT","VA","Bénéficiaire",$A191,W$6,W$5,"Mois (DateRDV)",W$7,"Années (DateRDV)",W$3,"Présence","Absent"),4,""),"")</f>
        <v/>
      </c>
      <c r="X191" s="166" t="str">
        <f>IFERROR(IF(GETPIVOTDATA("DateRDV",TCD!$B$1,"DT","VA","Bénéficiaire",$A191,X$6,X$5,"Mois (DateRDV)",X$7,"Années (DateRDV)",X$3),1,""),"")</f>
        <v/>
      </c>
      <c r="Y191" s="166" t="str">
        <f>IFERROR(IF(GETPIVOTDATA("DateRDV",TCD!$B$1,"DT","VA","Bénéficiaire",$A191,Y$6,Y$5,"Mois (DateRDV)",Y$7,"Années (DateRDV)",Y$3),2,""),"")</f>
        <v/>
      </c>
      <c r="Z191" s="166" t="str">
        <f>IFERROR(IF(GETPIVOTDATA("DateRDV",TCD!$B$1,"DT","VA","Bénéficiaire",$A191,Z$6,Z$5,"Mois (DateRDV)",Z$7,"Années (DateRDV)",Z$3,"Présence","Présent"),3,""),"")</f>
        <v/>
      </c>
      <c r="AA191" s="166" t="str">
        <f>IFERROR(IF(GETPIVOTDATA("DateRDV",TCD!$B$1,"DT","VA","Bénéficiaire",$A191,AA$6,AA$5,"Mois (DateRDV)",AA$7,"Années (DateRDV)",AA$3,"Présence","Absent"),4,""),"")</f>
        <v/>
      </c>
      <c r="AB191" s="166" t="str">
        <f>IFERROR(IF(GETPIVOTDATA("DateRDV",TCD!$B$1,"DT","VA","Bénéficiaire",$A191,AB$6,AB$5,"Mois (DateRDV)",AB$7,"Années (DateRDV)",AB$3),1,""),"")</f>
        <v/>
      </c>
      <c r="AC191" s="166" t="str">
        <f>IFERROR(IF(GETPIVOTDATA("DateRDV",TCD!$B$1,"DT","VA","Bénéficiaire",$A191,AC$6,AC$5,"Mois (DateRDV)",AC$7,"Années (DateRDV)",AC$3),2,""),"")</f>
        <v/>
      </c>
      <c r="AD191" s="166" t="str">
        <f>IFERROR(IF(GETPIVOTDATA("DateRDV",TCD!$B$1,"DT","VA","Bénéficiaire",$A191,AD$6,AD$5,"Mois (DateRDV)",AD$7,"Années (DateRDV)",AD$3,"Présence","Présent"),3,""),"")</f>
        <v/>
      </c>
      <c r="AE191" s="166" t="str">
        <f>IFERROR(IF(GETPIVOTDATA("DateRDV",TCD!$B$1,"DT","VA","Bénéficiaire",$A191,AE$6,AE$5,"Mois (DateRDV)",AE$7,"Années (DateRDV)",AE$3,"Présence","Absent"),4,""),"")</f>
        <v/>
      </c>
      <c r="AF191" s="166" t="str">
        <f>IFERROR(IF(GETPIVOTDATA("DateRDV",TCD!$B$1,"DT","VA","Bénéficiaire",$A191,AF$6,AF$5,"Mois (DateRDV)",AF$7,"Années (DateRDV)",AF$3),1,""),"")</f>
        <v/>
      </c>
      <c r="AG191" s="166" t="str">
        <f>IFERROR(IF(GETPIVOTDATA("DateRDV",TCD!$B$1,"DT","VA","Bénéficiaire",$A191,AG$6,AG$5,"Mois (DateRDV)",AG$7,"Années (DateRDV)",AG$3),2,""),"")</f>
        <v/>
      </c>
      <c r="AH191" s="166" t="str">
        <f>IFERROR(IF(GETPIVOTDATA("DateRDV",TCD!$B$1,"DT","VA","Bénéficiaire",$A191,AH$6,AH$5,"Mois (DateRDV)",AH$7,"Années (DateRDV)",AH$3,"Présence","Présent"),3,""),"")</f>
        <v/>
      </c>
      <c r="AI191" s="166" t="str">
        <f>IFERROR(IF(GETPIVOTDATA("DateRDV",TCD!$B$1,"DT","VA","Bénéficiaire",$A191,AI$6,AI$5,"Mois (DateRDV)",AI$7,"Années (DateRDV)",AI$3,"Présence","Absent"),4,""),"")</f>
        <v/>
      </c>
      <c r="AJ191" s="166" t="str">
        <f>IFERROR(IF(GETPIVOTDATA("DateRDV",TCD!$B$1,"DT","VA","Bénéficiaire",$A191,AJ$6,AJ$5,"Mois (DateRDV)",AJ$7,"Années (DateRDV)",AJ$3),1,""),"")</f>
        <v/>
      </c>
      <c r="AK191" s="166" t="str">
        <f>IFERROR(IF(GETPIVOTDATA("DateRDV",TCD!$B$1,"DT","VA","Bénéficiaire",$A191,AK$6,AK$5,"Mois (DateRDV)",AK$7,"Années (DateRDV)",AK$3),2,""),"")</f>
        <v/>
      </c>
      <c r="AL191" s="166" t="str">
        <f>IFERROR(IF(GETPIVOTDATA("DateRDV",TCD!$B$1,"DT","VA","Bénéficiaire",$A191,AL$6,AL$5,"Mois (DateRDV)",AL$7,"Années (DateRDV)",AL$3,"Présence","Présent"),3,""),"")</f>
        <v/>
      </c>
      <c r="AM191" s="166" t="str">
        <f>IFERROR(IF(GETPIVOTDATA("DateRDV",TCD!$B$1,"DT","VA","Bénéficiaire",$A191,AM$6,AM$5,"Mois (DateRDV)",AM$7,"Années (DateRDV)",AM$3,"Présence","Absent"),4,""),"")</f>
        <v/>
      </c>
      <c r="AN191" s="166" t="str">
        <f>IFERROR(IF(GETPIVOTDATA("DateRDV",TCD!$B$1,"DT","VA","Bénéficiaire",$A191,AN$6,AN$5,"Mois (DateRDV)",AN$7,"Années (DateRDV)",AN$3),1,""),"")</f>
        <v/>
      </c>
      <c r="AO191" s="166" t="str">
        <f>IFERROR(IF(GETPIVOTDATA("DateRDV",TCD!$B$1,"DT","VA","Bénéficiaire",$A191,AO$6,AO$5,"Mois (DateRDV)",AO$7,"Années (DateRDV)",AO$3),2,""),"")</f>
        <v/>
      </c>
      <c r="AP191" s="166" t="str">
        <f>IFERROR(IF(GETPIVOTDATA("DateRDV",TCD!$B$1,"DT","VA","Bénéficiaire",$A191,AP$6,AP$5,"Mois (DateRDV)",AP$7,"Années (DateRDV)",AP$3,"Présence","Présent"),3,""),"")</f>
        <v/>
      </c>
      <c r="AQ191" s="166" t="str">
        <f>IFERROR(IF(GETPIVOTDATA("DateRDV",TCD!$B$1,"DT","VA","Bénéficiaire",$A191,AQ$6,AQ$5,"Mois (DateRDV)",AQ$7,"Années (DateRDV)",AQ$3,"Présence","Absent"),4,""),"")</f>
        <v/>
      </c>
      <c r="AR191" s="166" t="str">
        <f>IFERROR(IF(GETPIVOTDATA("DateRDV",TCD!$B$1,"DT","VA","Bénéficiaire",$A191,AR$6,AR$5,"Mois (DateRDV)",AR$7,"Années (DateRDV)",AR$3),1,""),"")</f>
        <v/>
      </c>
      <c r="AS191" s="166" t="str">
        <f>IFERROR(IF(GETPIVOTDATA("DateRDV",TCD!$B$1,"DT","VA","Bénéficiaire",$A191,AS$6,AS$5,"Mois (DateRDV)",AS$7,"Années (DateRDV)",AS$3),2,""),"")</f>
        <v/>
      </c>
      <c r="AT191" s="166" t="str">
        <f>IFERROR(IF(GETPIVOTDATA("DateRDV",TCD!$B$1,"DT","VA","Bénéficiaire",$A191,AT$6,AT$5,"Mois (DateRDV)",AT$7,"Années (DateRDV)",AT$3,"Présence","Présent"),3,""),"")</f>
        <v/>
      </c>
      <c r="AU191" s="166" t="str">
        <f>IFERROR(IF(GETPIVOTDATA("DateRDV",TCD!$B$1,"DT","VA","Bénéficiaire",$A191,AU$6,AU$5,"Mois (DateRDV)",AU$7,"Années (DateRDV)",AU$3,"Présence","Absent"),4,""),"")</f>
        <v/>
      </c>
      <c r="AV191" s="166" t="str">
        <f>IFERROR(IF(GETPIVOTDATA("DateRDV",TCD!$B$1,"DT","VA","Bénéficiaire",$A191,AV$6,AV$5,"Mois (DateRDV)",AV$7,"Années (DateRDV)",AV$3),1,""),"")</f>
        <v/>
      </c>
      <c r="AW191" s="166" t="str">
        <f>IFERROR(IF(GETPIVOTDATA("DateRDV",TCD!$B$1,"DT","VA","Bénéficiaire",$A191,AW$6,AW$5,"Mois (DateRDV)",AW$7,"Années (DateRDV)",AW$3),2,""),"")</f>
        <v/>
      </c>
      <c r="AX191" s="166" t="str">
        <f>IFERROR(IF(GETPIVOTDATA("DateRDV",TCD!$B$1,"DT","VA","Bénéficiaire",$A191,AX$6,AX$5,"Mois (DateRDV)",AX$7,"Années (DateRDV)",AX$3,"Présence","Présent"),3,""),"")</f>
        <v/>
      </c>
      <c r="AY191" s="166" t="str">
        <f>IFERROR(IF(GETPIVOTDATA("DateRDV",TCD!$B$1,"DT","VA","Bénéficiaire",$A191,AY$6,AY$5,"Mois (DateRDV)",AY$7,"Années (DateRDV)",AY$3,"Présence","Absent"),4,""),"")</f>
        <v/>
      </c>
      <c r="AZ191" s="166" t="str">
        <f>IFERROR(IF(GETPIVOTDATA("DateRDV",TCD!$B$1,"DT","VA","Bénéficiaire",$A191,AZ$6,AZ$5,"Mois (DateRDV)",AZ$7,"Années (DateRDV)",AZ$3),1,""),"")</f>
        <v/>
      </c>
      <c r="BA191" s="166" t="str">
        <f>IFERROR(IF(GETPIVOTDATA("DateRDV",TCD!$B$1,"DT","VA","Bénéficiaire",$A191,BA$6,BA$5,"Mois (DateRDV)",BA$7,"Années (DateRDV)",BA$3),2,""),"")</f>
        <v/>
      </c>
      <c r="BB191" s="166" t="str">
        <f>IFERROR(IF(GETPIVOTDATA("DateRDV",TCD!$B$1,"DT","VA","Bénéficiaire",$A191,BB$6,BB$5,"Mois (DateRDV)",BB$7,"Années (DateRDV)",BB$3,"Présence","Présent"),3,""),"")</f>
        <v/>
      </c>
      <c r="BC191" s="166" t="str">
        <f>IFERROR(IF(GETPIVOTDATA("DateRDV",TCD!$B$1,"DT","VA","Bénéficiaire",$A191,BC$6,BC$5,"Mois (DateRDV)",BC$7,"Années (DateRDV)",BC$3,"Présence","Absent"),4,""),"")</f>
        <v/>
      </c>
      <c r="BD191" s="166" t="str">
        <f>IFERROR(IF(GETPIVOTDATA("DateRDV",TCD!$B$1,"DT","VA","Bénéficiaire",$A191,BD$6,BD$5,"Mois (DateRDV)",BD$7,"Années (DateRDV)",BD$3),1,""),"")</f>
        <v/>
      </c>
      <c r="BE191" s="166" t="str">
        <f>IFERROR(IF(GETPIVOTDATA("DateRDV",TCD!$B$1,"DT","VA","Bénéficiaire",$A191,BE$6,BE$5,"Mois (DateRDV)",BE$7,"Années (DateRDV)",BE$3),2,""),"")</f>
        <v/>
      </c>
      <c r="BF191" s="166" t="str">
        <f>IFERROR(IF(GETPIVOTDATA("DateRDV",TCD!$B$1,"DT","VA","Bénéficiaire",$A191,BF$6,BF$5,"Mois (DateRDV)",BF$7,"Années (DateRDV)",BF$3,"Présence","Présent"),3,""),"")</f>
        <v/>
      </c>
      <c r="BG191" s="166" t="str">
        <f>IFERROR(IF(GETPIVOTDATA("DateRDV",TCD!$B$1,"DT","VA","Bénéficiaire",$A191,BG$6,BG$5,"Mois (DateRDV)",BG$7,"Années (DateRDV)",BG$3,"Présence","Absent"),4,""),"")</f>
        <v/>
      </c>
      <c r="BH191" s="166" t="str">
        <f>IFERROR(IF(GETPIVOTDATA("DateRDV",TCD!$B$1,"DT","VA","Bénéficiaire",$A191,BH$6,BH$5,"Mois (DateRDV)",BH$7,"Années (DateRDV)",BH$3),1,""),"")</f>
        <v/>
      </c>
      <c r="BI191" s="166" t="str">
        <f>IFERROR(IF(GETPIVOTDATA("DateRDV",TCD!$B$1,"DT","VA","Bénéficiaire",$A191,BI$6,BI$5,"Mois (DateRDV)",BI$7,"Années (DateRDV)",BI$3),2,""),"")</f>
        <v/>
      </c>
      <c r="BJ191" s="166" t="str">
        <f>IFERROR(IF(GETPIVOTDATA("DateRDV",TCD!$B$1,"DT","VA","Bénéficiaire",$A191,BJ$6,BJ$5,"Mois (DateRDV)",BJ$7,"Années (DateRDV)",BJ$3,"Présence","Présent"),3,""),"")</f>
        <v/>
      </c>
      <c r="BK191" s="166" t="str">
        <f>IFERROR(IF(GETPIVOTDATA("DateRDV",TCD!$B$1,"DT","VA","Bénéficiaire",$A191,BK$6,BK$5,"Mois (DateRDV)",BK$7,"Années (DateRDV)",BK$3,"Présence","Absent"),4,""),"")</f>
        <v/>
      </c>
      <c r="BL191" s="166" t="str">
        <f>IFERROR(IF(GETPIVOTDATA("DateRDV",TCD!$B$1,"DT","VA","Bénéficiaire",$A191,BL$6,BL$5,"Mois (DateRDV)",BL$7,"Années (DateRDV)",BL$3),1,""),"")</f>
        <v/>
      </c>
      <c r="BM191" s="166" t="str">
        <f>IFERROR(IF(GETPIVOTDATA("DateRDV",TCD!$B$1,"DT","VA","Bénéficiaire",$A191,BM$6,BM$5,"Mois (DateRDV)",BM$7,"Années (DateRDV)",BM$3),2,""),"")</f>
        <v/>
      </c>
      <c r="BN191" s="166" t="str">
        <f>IFERROR(IF(GETPIVOTDATA("DateRDV",TCD!$B$1,"DT","VA","Bénéficiaire",$A191,BN$6,BN$5,"Mois (DateRDV)",BN$7,"Années (DateRDV)",BN$3,"Présence","Présent"),3,""),"")</f>
        <v/>
      </c>
      <c r="BO191" s="166" t="str">
        <f>IFERROR(IF(GETPIVOTDATA("DateRDV",TCD!$B$1,"DT","VA","Bénéficiaire",$A191,BO$6,BO$5,"Mois (DateRDV)",BO$7,"Années (DateRDV)",BO$3,"Présence","Absent"),4,""),"")</f>
        <v/>
      </c>
      <c r="BP191" s="166" t="str">
        <f>IFERROR(IF(GETPIVOTDATA("DateRDV",TCD!$B$1,"DT","VA","Bénéficiaire",$A191,BP$6,BP$5,"Mois (DateRDV)",BP$7,"Années (DateRDV)",BP$3),1,""),"")</f>
        <v/>
      </c>
      <c r="BQ191" s="166" t="str">
        <f>IFERROR(IF(GETPIVOTDATA("DateRDV",TCD!$B$1,"DT","VA","Bénéficiaire",$A191,BQ$6,BQ$5,"Mois (DateRDV)",BQ$7,"Années (DateRDV)",BQ$3),2,""),"")</f>
        <v/>
      </c>
      <c r="BR191" s="166" t="str">
        <f>IFERROR(IF(GETPIVOTDATA("DateRDV",TCD!$B$1,"DT","VA","Bénéficiaire",$A191,BR$6,BR$5,"Mois (DateRDV)",BR$7,"Années (DateRDV)",BR$3,"Présence","Présent"),3,""),"")</f>
        <v/>
      </c>
      <c r="BS191" s="166" t="str">
        <f>IFERROR(IF(GETPIVOTDATA("DateRDV",TCD!$B$1,"DT","VA","Bénéficiaire",$A191,BS$6,BS$5,"Mois (DateRDV)",BS$7,"Années (DateRDV)",BS$3,"Présence","Absent"),4,""),"")</f>
        <v/>
      </c>
      <c r="BT191" s="166" t="str">
        <f>IFERROR(IF(GETPIVOTDATA("DateRDV",TCD!$B$1,"DT","VA","Bénéficiaire",$A191,BT$6,BT$5,"Mois (DateRDV)",BT$7,"Années (DateRDV)",BT$3),1,""),"")</f>
        <v/>
      </c>
      <c r="BU191" s="166" t="str">
        <f>IFERROR(IF(GETPIVOTDATA("DateRDV",TCD!$B$1,"DT","VA","Bénéficiaire",$A191,BU$6,BU$5,"Mois (DateRDV)",BU$7,"Années (DateRDV)",BU$3),2,""),"")</f>
        <v/>
      </c>
      <c r="BV191" s="166" t="str">
        <f>IFERROR(IF(GETPIVOTDATA("DateRDV",TCD!$B$1,"DT","VA","Bénéficiaire",$A191,BV$6,BV$5,"Mois (DateRDV)",BV$7,"Années (DateRDV)",BV$3,"Présence","Présent"),3,""),"")</f>
        <v/>
      </c>
      <c r="BW191" s="166" t="str">
        <f>IFERROR(IF(GETPIVOTDATA("DateRDV",TCD!$B$1,"DT","VA","Bénéficiaire",$A191,BW$6,BW$5,"Mois (DateRDV)",BW$7,"Années (DateRDV)",BW$3,"Présence","Absent"),4,""),"")</f>
        <v/>
      </c>
      <c r="BX191" s="166" t="str">
        <f>IFERROR(IF(GETPIVOTDATA("DateRDV",TCD!$B$1,"DT","VA","Bénéficiaire",$A191,BX$6,BX$5,"Mois (DateRDV)",BX$7,"Années (DateRDV)",BX$3),1,""),"")</f>
        <v/>
      </c>
      <c r="BY191" s="166" t="str">
        <f>IFERROR(IF(GETPIVOTDATA("DateRDV",TCD!$B$1,"DT","VA","Bénéficiaire",$A191,BY$6,BY$5,"Mois (DateRDV)",BY$7,"Années (DateRDV)",BY$3),2,""),"")</f>
        <v/>
      </c>
      <c r="BZ191" s="166" t="str">
        <f>IFERROR(IF(GETPIVOTDATA("DateRDV",TCD!$B$1,"DT","VA","Bénéficiaire",$A191,BZ$6,BZ$5,"Mois (DateRDV)",BZ$7,"Années (DateRDV)",BZ$3,"Présence","Présent"),3,""),"")</f>
        <v/>
      </c>
      <c r="CA191" s="166" t="str">
        <f>IFERROR(IF(GETPIVOTDATA("DateRDV",TCD!$B$1,"DT","VA","Bénéficiaire",$A191,CA$6,CA$5,"Mois (DateRDV)",CA$7,"Années (DateRDV)",CA$3,"Présence","Absent"),4,""),"")</f>
        <v/>
      </c>
      <c r="CB191" s="166" t="str">
        <f>IFERROR(IF(GETPIVOTDATA("DateRDV",TCD!$B$1,"DT","VA","Bénéficiaire",$A191,CB$6,CB$5,"Mois (DateRDV)",CB$7,"Années (DateRDV)",CB$3),1,""),"")</f>
        <v/>
      </c>
      <c r="CC191" s="166" t="str">
        <f>IFERROR(IF(GETPIVOTDATA("DateRDV",TCD!$B$1,"DT","VA","Bénéficiaire",$A191,CC$6,CC$5,"Mois (DateRDV)",CC$7,"Années (DateRDV)",CC$3),2,""),"")</f>
        <v/>
      </c>
      <c r="CD191" s="166" t="str">
        <f>IFERROR(IF(GETPIVOTDATA("DateRDV",TCD!$B$1,"DT","VA","Bénéficiaire",$A191,CD$6,CD$5,"Mois (DateRDV)",CD$7,"Années (DateRDV)",CD$3,"Présence","Présent"),3,""),"")</f>
        <v/>
      </c>
      <c r="CE191" s="166" t="str">
        <f>IFERROR(IF(GETPIVOTDATA("DateRDV",TCD!$B$1,"DT","VA","Bénéficiaire",$A191,CE$6,CE$5,"Mois (DateRDV)",CE$7,"Années (DateRDV)",CE$3,"Présence","Absent"),4,""),"")</f>
        <v/>
      </c>
      <c r="CF191" s="166" t="str">
        <f>IFERROR(IF(GETPIVOTDATA("DateRDV",TCD!$B$1,"DT","VA","Bénéficiaire",$A191,CF$6,CF$5,"Mois (DateRDV)",CF$7,"Années (DateRDV)",CF$3),1,""),"")</f>
        <v/>
      </c>
      <c r="CG191" s="166" t="str">
        <f>IFERROR(IF(GETPIVOTDATA("DateRDV",TCD!$B$1,"DT","VA","Bénéficiaire",$A191,CG$6,CG$5,"Mois (DateRDV)",CG$7,"Années (DateRDV)",CG$3),2,""),"")</f>
        <v/>
      </c>
      <c r="CH191" s="166" t="str">
        <f>IFERROR(IF(GETPIVOTDATA("DateRDV",TCD!$B$1,"DT","VA","Bénéficiaire",$A191,CH$6,CH$5,"Mois (DateRDV)",CH$7,"Années (DateRDV)",CH$3,"Présence","Présent"),3,""),"")</f>
        <v/>
      </c>
      <c r="CI191" s="166" t="str">
        <f>IFERROR(IF(GETPIVOTDATA("DateRDV",TCD!$B$1,"DT","VA","Bénéficiaire",$A191,CI$6,CI$5,"Mois (DateRDV)",CI$7,"Années (DateRDV)",CI$3,"Présence","Absent"),4,""),"")</f>
        <v/>
      </c>
      <c r="CJ191" s="166" t="str">
        <f>IFERROR(IF(GETPIVOTDATA("DateRDV",TCD!$B$1,"DT","VA","Bénéficiaire",$A191,CJ$6,CJ$5,"Mois (DateRDV)",CJ$7,"Années (DateRDV)",CJ$3),1,""),"")</f>
        <v/>
      </c>
      <c r="CK191" s="166" t="str">
        <f>IFERROR(IF(GETPIVOTDATA("DateRDV",TCD!$B$1,"DT","VA","Bénéficiaire",$A191,CK$6,CK$5,"Mois (DateRDV)",CK$7,"Années (DateRDV)",CK$3),2,""),"")</f>
        <v/>
      </c>
      <c r="CL191" s="166" t="str">
        <f>IFERROR(IF(GETPIVOTDATA("DateRDV",TCD!$B$1,"DT","VA","Bénéficiaire",$A191,VE$6,VE$5,"Mois (DateRDV)",VE$7,"Années (DateRDV)",VE$3,"Présence","Présent"),3,""),"")</f>
        <v/>
      </c>
      <c r="CM191" s="166" t="str">
        <f>IFERROR(IF(GETPIVOTDATA("DateRDV",TCD!$B$1,"DT","VA","Bénéficiaire",$A191,CM$6,CM$5,"Mois (DateRDV)",CM$7,"Années (DateRDV)",CM$3,"Présence","Absent"),4,""),"")</f>
        <v/>
      </c>
      <c r="CN191" s="166" t="str">
        <f>IFERROR(IF(GETPIVOTDATA("DateRDV",TCD!$B$1,"DT","VA","Bénéficiaire",$A191,CN$6,CN$5,"Mois (DateRDV)",CN$7,"Années (DateRDV)",CN$3),1,""),"")</f>
        <v/>
      </c>
      <c r="CO191" s="166" t="str">
        <f>IFERROR(IF(GETPIVOTDATA("DateRDV",TCD!$B$1,"DT","VA","Bénéficiaire",$A191,CO$6,CO$5,"Mois (DateRDV)",CO$7,"Années (DateRDV)",CO$3),2,""),"")</f>
        <v/>
      </c>
      <c r="CP191" s="166" t="str">
        <f>IFERROR(IF(GETPIVOTDATA("DateRDV",TCD!$B$1,"DT","VA","Bénéficiaire",$A191,CP$6,CP$5,"Mois (DateRDV)",CP$7,"Années (DateRDV)",CP$3,"Présence","Présent"),3,""),"")</f>
        <v/>
      </c>
      <c r="CQ191" s="166" t="str">
        <f>IFERROR(IF(GETPIVOTDATA("DateRDV",TCD!$B$1,"DT","VA","Bénéficiaire",$A191,CQ$6,CQ$5,"Mois (DateRDV)",CQ$7,"Années (DateRDV)",CQ$3,"Présence","Absent"),4,""),"")</f>
        <v/>
      </c>
      <c r="CR191" s="166" t="str">
        <f>IFERROR(IF(GETPIVOTDATA("DateRDV",TCD!$B$1,"DT","VA","Bénéficiaire",$A191,CR$6,CR$5,"Mois (DateRDV)",CR$7,"Années (DateRDV)",CR$3),1,""),"")</f>
        <v/>
      </c>
      <c r="CS191" s="166" t="str">
        <f>IFERROR(IF(GETPIVOTDATA("DateRDV",TCD!$B$1,"DT","VA","Bénéficiaire",$A191,CS$6,CS$5,"Mois (DateRDV)",CS$7,"Années (DateRDV)",CS$3),2,""),"")</f>
        <v/>
      </c>
      <c r="CT191" s="166" t="str">
        <f>IFERROR(IF(GETPIVOTDATA("DateRDV",TCD!$B$1,"DT","VA","Bénéficiaire",$A191,CT$6,CT$5,"Mois (DateRDV)",CT$7,"Années (DateRDV)",CT$3,"Présence","Présent"),3,""),"")</f>
        <v/>
      </c>
      <c r="CU191" s="166" t="str">
        <f>IFERROR(IF(GETPIVOTDATA("DateRDV",TCD!$B$1,"DT","VA","Bénéficiaire",$A191,CU$6,CU$5,"Mois (DateRDV)",CU$7,"Années (DateRDV)",CU$3,"Présence","Absent"),4,""),"")</f>
        <v/>
      </c>
      <c r="CV191" s="166" t="str">
        <f>IFERROR(IF(GETPIVOTDATA("DateRDV",TCD!$B$1,"DT","VA","Bénéficiaire",$A191,CV$6,CV$5,"Mois (DateRDV)",CV$7,"Années (DateRDV)",CV$3),1,""),"")</f>
        <v/>
      </c>
      <c r="CW191" s="166" t="str">
        <f>IFERROR(IF(GETPIVOTDATA("DateRDV",TCD!$B$1,"DT","VA","Bénéficiaire",$A191,CW$6,CW$5,"Mois (DateRDV)",CW$7,"Années (DateRDV)",CW$3),2,""),"")</f>
        <v/>
      </c>
      <c r="CX191" s="166" t="str">
        <f>IFERROR(IF(GETPIVOTDATA("DateRDV",TCD!$B$1,"DT","VA","Bénéficiaire",$A191,CX$6,CX$5,"Mois (DateRDV)",CX$7,"Années (DateRDV)",CX$3,"Présence","Présent"),3,""),"")</f>
        <v/>
      </c>
      <c r="CY191" s="166" t="str">
        <f>IFERROR(IF(GETPIVOTDATA("DateRDV",TCD!$B$1,"DT","VA","Bénéficiaire",$A191,CY$6,CY$5,"Mois (DateRDV)",CY$7,"Années (DateRDV)",CY$3,"Présence","Absent"),4,""),"")</f>
        <v/>
      </c>
      <c r="CZ191" s="166" t="str">
        <f>IFERROR(IF(GETPIVOTDATA("DateRDV",TCD!$B$1,"DT","VA","Bénéficiaire",$A191,CZ$6,CZ$5,"Mois (DateRDV)",CZ$7,"Années (DateRDV)",CZ$3),1,""),"")</f>
        <v/>
      </c>
      <c r="DA191" s="166" t="str">
        <f>IFERROR(IF(GETPIVOTDATA("DateRDV",TCD!$B$1,"DT","VA","Bénéficiaire",$A191,DA$6,DA$5,"Mois (DateRDV)",DA$7,"Années (DateRDV)",DA$3),2,""),"")</f>
        <v/>
      </c>
      <c r="DB191" s="166" t="str">
        <f>IFERROR(IF(GETPIVOTDATA("DateRDV",TCD!$B$1,"DT","VA","Bénéficiaire",$A191,DB$6,DB$5,"Mois (DateRDV)",DB$7,"Années (DateRDV)",DB$3,"Présence","Présent"),3,""),"")</f>
        <v/>
      </c>
      <c r="DC191" s="166" t="str">
        <f>IFERROR(IF(GETPIVOTDATA("DateRDV",TCD!$B$1,"DT","VA","Bénéficiaire",$A191,DC$6,DC$5,"Mois (DateRDV)",DC$7,"Années (DateRDV)",DC$3,"Présence","Absent"),4,""),"")</f>
        <v/>
      </c>
      <c r="DD191" s="166" t="str">
        <f>IFERROR(IF(GETPIVOTDATA("DateRDV",TCD!$B$1,"DT","VA","Bénéficiaire",$A191,DD$6,DD$5,"Mois (DateRDV)",DD$7,"Années (DateRDV)",DD$3),1,""),"")</f>
        <v/>
      </c>
      <c r="DE191" s="166" t="str">
        <f>IFERROR(IF(GETPIVOTDATA("DateRDV",TCD!$B$1,"DT","VA","Bénéficiaire",$A191,DE$6,DE$5,"Mois (DateRDV)",DE$7,"Années (DateRDV)",DE$3),2,""),"")</f>
        <v/>
      </c>
      <c r="DF191" s="166" t="str">
        <f>IFERROR(IF(GETPIVOTDATA("DateRDV",TCD!$B$1,"DT","VA","Bénéficiaire",$A191,DF$6,DF$5,"Mois (DateRDV)",DF$7,"Années (DateRDV)",DF$3,"Présence","Présent"),3,""),"")</f>
        <v/>
      </c>
      <c r="DG191" s="166" t="str">
        <f>IFERROR(IF(GETPIVOTDATA("DateRDV",TCD!$B$1,"DT","VA","Bénéficiaire",$A191,DG$6,DG$5,"Mois (DateRDV)",DG$7,"Années (DateRDV)",DG$3,"Présence","Absent"),4,""),"")</f>
        <v/>
      </c>
      <c r="DH191" s="166" t="str">
        <f>IFERROR(IF(GETPIVOTDATA("DateRDV",TCD!$B$1,"DT","VA","Bénéficiaire",$A191,DH$6,DH$5,"Mois (DateRDV)",DH$7,"Années (DateRDV)",DH$3),1,""),"")</f>
        <v/>
      </c>
      <c r="DI191" s="166" t="str">
        <f>IFERROR(IF(GETPIVOTDATA("DateRDV",TCD!$B$1,"DT","VA","Bénéficiaire",$A191,DI$6,DI$5,"Mois (DateRDV)",DI$7,"Années (DateRDV)",DI$3),2,""),"")</f>
        <v/>
      </c>
      <c r="DJ191" s="166" t="str">
        <f>IFERROR(IF(GETPIVOTDATA("DateRDV",TCD!$B$1,"DT","VA","Bénéficiaire",$A191,DJ$6,DJ$5,"Mois (DateRDV)",DJ$7,"Années (DateRDV)",DJ$3,"Présence","Présent"),3,""),"")</f>
        <v/>
      </c>
      <c r="DK191" s="166" t="str">
        <f>IFERROR(IF(GETPIVOTDATA("DateRDV",TCD!$B$1,"DT","VA","Bénéficiaire",$A191,DK$6,DK$5,"Mois (DateRDV)",DK$7,"Années (DateRDV)",DK$3,"Présence","Absent"),4,""),"")</f>
        <v/>
      </c>
      <c r="DL191" s="166" t="str">
        <f>IFERROR(IF(GETPIVOTDATA("DateRDV",TCD!$B$1,"DT","VA","Bénéficiaire",$A191,DL$6,DL$5,"Mois (DateRDV)",DL$7,"Années (DateRDV)",DL$3),1,""),"")</f>
        <v/>
      </c>
      <c r="DM191" s="166" t="str">
        <f>IFERROR(IF(GETPIVOTDATA("DateRDV",TCD!$B$1,"DT","VA","Bénéficiaire",$A191,DM$6,DM$5,"Mois (DateRDV)",DM$7,"Années (DateRDV)",DM$3),2,""),"")</f>
        <v/>
      </c>
      <c r="DN191" s="166" t="str">
        <f>IFERROR(IF(GETPIVOTDATA("DateRDV",TCD!$B$1,"DT","VA","Bénéficiaire",$A191,DN$6,DN$5,"Mois (DateRDV)",DN$7,"Années (DateRDV)",DN$3,"Présence","Présent"),3,""),"")</f>
        <v/>
      </c>
      <c r="DO191" s="166" t="str">
        <f>IFERROR(IF(GETPIVOTDATA("DateRDV",TCD!$B$1,"DT","VA","Bénéficiaire",$A191,DO$6,DO$5,"Mois (DateRDV)",DO$7,"Années (DateRDV)",DO$3,"Présence","Absent"),4,""),"")</f>
        <v/>
      </c>
    </row>
    <row r="192" spans="2:119" x14ac:dyDescent="0.2">
      <c r="B192" s="169" t="str">
        <f>IFERROR(IF(INDEX(Data!P:P,MATCH(A192,Data!B:B,0))&lt;&gt;"",INDEX(Data!P:P,MATCH(A192,Data!B:B,0)),""),"")</f>
        <v/>
      </c>
      <c r="C192" s="169" t="str">
        <f>IFERROR(IF(INDEX(Data!O:O,MATCH(A192,Data!B:B,0))&lt;&gt;"",INDEX(Data!O:O,MATCH(A192,Data!B:B,0)),""),"")</f>
        <v/>
      </c>
      <c r="D192" s="169" t="str">
        <f>IFERROR(IF(INDEX(Data!J:J,MATCH(A192,Data!B:B,0))&lt;&gt;"",INDEX(Data!J:J,MATCH(A192,Data!B:B,0)),""),"")</f>
        <v/>
      </c>
      <c r="E192" s="169" t="str">
        <f>IFERROR(IF(INDEX(Data!M:M,MATCH(A192,Data!B:B,0))&lt;&gt;"",INDEX(Data!M:M,MATCH(A192,Data!B:B,0)),""),"")</f>
        <v/>
      </c>
      <c r="F192" s="169" t="str">
        <f>IFERROR(IF(INDEX(Data!N:N,MATCH(A192,Data!B:B,0))&lt;&gt;"",INDEX(Data!N:N,MATCH(A192,Data!B:B,0)),""),"")</f>
        <v/>
      </c>
      <c r="G192" s="170" t="str">
        <f>IFERROR(IF(INDEX(Data!K:K,MATCH(A192,Data!B:B,0))&lt;&gt;"",INDEX(Data!K:K,MATCH(A192,Data!B:B,0)),""),"")</f>
        <v/>
      </c>
      <c r="H192" s="170" t="str">
        <f>IFERROR(IF(INDEX(Data!L:L,MATCH(A192,Data!B:B,0))&lt;&gt;"",INDEX(Data!L:L,MATCH(A192,Data!B:B,0)),""),"")</f>
        <v/>
      </c>
      <c r="I192" s="170" t="str">
        <f>IFERROR(IF(INDEX(Data!C:C,MATCH(A192,Data!B:B,0))&lt;&gt;"",INDEX(Data!C:C,MATCH(A192,Data!B:B,0)),""),"")</f>
        <v/>
      </c>
      <c r="J192" s="170" t="str">
        <f>IFERROR(IF(INDEX(Data!D:D,MATCH(A192,Data!B:B,0))&lt;&gt;"",INDEX(Data!D:D,MATCH(A192,Data!B:B,0)),""),"")</f>
        <v/>
      </c>
      <c r="K192" s="171" t="str">
        <f>IFERROR(IF(INDEX(Data!H:H,MATCH(A192,Data!B:B,0))&lt;&gt;"",INDEX(Data!H:H,MATCH(A192,Data!B:B,0)),""),"")</f>
        <v/>
      </c>
      <c r="L192" s="166" t="str">
        <f>IFERROR(IF(GETPIVOTDATA("DateRDV",TCD!$B$1,"DT","VA","Bénéficiaire",$A192,L$6,L$5,"Mois (DateRDV)",L$7,"Années (DateRDV)",L$3),1,""),"")</f>
        <v/>
      </c>
      <c r="M192" s="166" t="str">
        <f>IFERROR(IF(GETPIVOTDATA("DateRDV",TCD!$B$1,"DT","VA","Bénéficiaire",$A192,M$6,M$5,"Mois (DateRDV)",M$7,"Années (DateRDV)",M$3),2,""),"")</f>
        <v/>
      </c>
      <c r="N192" s="166" t="str">
        <f>IFERROR(IF(GETPIVOTDATA("DateRDV",TCD!$B$1,"DT","VA","Bénéficiaire",$A192,N$6,N$5,"Mois (DateRDV)",N$7,"Années (DateRDV)",N$3,"Présence","Présent"),3,""),"")</f>
        <v/>
      </c>
      <c r="O192" s="166" t="str">
        <f>IFERROR(IF(GETPIVOTDATA("DateRDV",TCD!$B$1,"DT","VA","Bénéficiaire",$A192,O$6,O$5,"Mois (DateRDV)",O$7,"Années (DateRDV)",O$3,"Présence","Absent"),4,""),"")</f>
        <v/>
      </c>
      <c r="P192" s="166" t="str">
        <f>IFERROR(IF(GETPIVOTDATA("DateRDV",TCD!$B$1,"DT","VA","Bénéficiaire",$A192,P$6,P$5,"Mois (DateRDV)",P$7,"Années (DateRDV)",P$3),1,""),"")</f>
        <v/>
      </c>
      <c r="Q192" s="166" t="str">
        <f>IFERROR(IF(GETPIVOTDATA("DateRDV",TCD!$B$1,"DT","VA","Bénéficiaire",$A192,Q$6,Q$5,"Mois (DateRDV)",Q$7,"Années (DateRDV)",Q$3),2,""),"")</f>
        <v/>
      </c>
      <c r="R192" s="166" t="str">
        <f>IFERROR(IF(GETPIVOTDATA("DateRDV",TCD!$B$1,"DT","VA","Bénéficiaire",$A192,R$6,R$5,"Mois (DateRDV)",R$7,"Années (DateRDV)",R$3,"Présence","Présent"),3,""),"")</f>
        <v/>
      </c>
      <c r="S192" s="166" t="str">
        <f>IFERROR(IF(GETPIVOTDATA("DateRDV",TCD!$B$1,"DT","VA","Bénéficiaire",$A192,S$6,S$5,"Mois (DateRDV)",S$7,"Années (DateRDV)",S$3,"Présence","Absent"),4,""),"")</f>
        <v/>
      </c>
      <c r="T192" s="166" t="str">
        <f>IFERROR(IF(GETPIVOTDATA("DateRDV",TCD!$B$1,"DT","VA","Bénéficiaire",$A192,T$6,T$5,"Mois (DateRDV)",T$7,"Années (DateRDV)",T$3),1,""),"")</f>
        <v/>
      </c>
      <c r="U192" s="166" t="str">
        <f>IFERROR(IF(GETPIVOTDATA("DateRDV",TCD!$B$1,"DT","VA","Bénéficiaire",$A192,U$6,U$5,"Mois (DateRDV)",U$7,"Années (DateRDV)",U$3),2,""),"")</f>
        <v/>
      </c>
      <c r="V192" s="166" t="str">
        <f>IFERROR(IF(GETPIVOTDATA("DateRDV",TCD!$B$1,"DT","VA","Bénéficiaire",$A192,V$6,V$5,"Mois (DateRDV)",V$7,"Années (DateRDV)",V$3,"Présence","Présent"),3,""),"")</f>
        <v/>
      </c>
      <c r="W192" s="166" t="str">
        <f>IFERROR(IF(GETPIVOTDATA("DateRDV",TCD!$B$1,"DT","VA","Bénéficiaire",$A192,W$6,W$5,"Mois (DateRDV)",W$7,"Années (DateRDV)",W$3,"Présence","Absent"),4,""),"")</f>
        <v/>
      </c>
      <c r="X192" s="166" t="str">
        <f>IFERROR(IF(GETPIVOTDATA("DateRDV",TCD!$B$1,"DT","VA","Bénéficiaire",$A192,X$6,X$5,"Mois (DateRDV)",X$7,"Années (DateRDV)",X$3),1,""),"")</f>
        <v/>
      </c>
      <c r="Y192" s="166" t="str">
        <f>IFERROR(IF(GETPIVOTDATA("DateRDV",TCD!$B$1,"DT","VA","Bénéficiaire",$A192,Y$6,Y$5,"Mois (DateRDV)",Y$7,"Années (DateRDV)",Y$3),2,""),"")</f>
        <v/>
      </c>
      <c r="Z192" s="166" t="str">
        <f>IFERROR(IF(GETPIVOTDATA("DateRDV",TCD!$B$1,"DT","VA","Bénéficiaire",$A192,Z$6,Z$5,"Mois (DateRDV)",Z$7,"Années (DateRDV)",Z$3,"Présence","Présent"),3,""),"")</f>
        <v/>
      </c>
      <c r="AA192" s="166" t="str">
        <f>IFERROR(IF(GETPIVOTDATA("DateRDV",TCD!$B$1,"DT","VA","Bénéficiaire",$A192,AA$6,AA$5,"Mois (DateRDV)",AA$7,"Années (DateRDV)",AA$3,"Présence","Absent"),4,""),"")</f>
        <v/>
      </c>
      <c r="AB192" s="166" t="str">
        <f>IFERROR(IF(GETPIVOTDATA("DateRDV",TCD!$B$1,"DT","VA","Bénéficiaire",$A192,AB$6,AB$5,"Mois (DateRDV)",AB$7,"Années (DateRDV)",AB$3),1,""),"")</f>
        <v/>
      </c>
      <c r="AC192" s="166" t="str">
        <f>IFERROR(IF(GETPIVOTDATA("DateRDV",TCD!$B$1,"DT","VA","Bénéficiaire",$A192,AC$6,AC$5,"Mois (DateRDV)",AC$7,"Années (DateRDV)",AC$3),2,""),"")</f>
        <v/>
      </c>
      <c r="AD192" s="166" t="str">
        <f>IFERROR(IF(GETPIVOTDATA("DateRDV",TCD!$B$1,"DT","VA","Bénéficiaire",$A192,AD$6,AD$5,"Mois (DateRDV)",AD$7,"Années (DateRDV)",AD$3,"Présence","Présent"),3,""),"")</f>
        <v/>
      </c>
      <c r="AE192" s="166" t="str">
        <f>IFERROR(IF(GETPIVOTDATA("DateRDV",TCD!$B$1,"DT","VA","Bénéficiaire",$A192,AE$6,AE$5,"Mois (DateRDV)",AE$7,"Années (DateRDV)",AE$3,"Présence","Absent"),4,""),"")</f>
        <v/>
      </c>
      <c r="AF192" s="166" t="str">
        <f>IFERROR(IF(GETPIVOTDATA("DateRDV",TCD!$B$1,"DT","VA","Bénéficiaire",$A192,AF$6,AF$5,"Mois (DateRDV)",AF$7,"Années (DateRDV)",AF$3),1,""),"")</f>
        <v/>
      </c>
      <c r="AG192" s="166" t="str">
        <f>IFERROR(IF(GETPIVOTDATA("DateRDV",TCD!$B$1,"DT","VA","Bénéficiaire",$A192,AG$6,AG$5,"Mois (DateRDV)",AG$7,"Années (DateRDV)",AG$3),2,""),"")</f>
        <v/>
      </c>
      <c r="AH192" s="166" t="str">
        <f>IFERROR(IF(GETPIVOTDATA("DateRDV",TCD!$B$1,"DT","VA","Bénéficiaire",$A192,AH$6,AH$5,"Mois (DateRDV)",AH$7,"Années (DateRDV)",AH$3,"Présence","Présent"),3,""),"")</f>
        <v/>
      </c>
      <c r="AI192" s="166" t="str">
        <f>IFERROR(IF(GETPIVOTDATA("DateRDV",TCD!$B$1,"DT","VA","Bénéficiaire",$A192,AI$6,AI$5,"Mois (DateRDV)",AI$7,"Années (DateRDV)",AI$3,"Présence","Absent"),4,""),"")</f>
        <v/>
      </c>
      <c r="AJ192" s="166" t="str">
        <f>IFERROR(IF(GETPIVOTDATA("DateRDV",TCD!$B$1,"DT","VA","Bénéficiaire",$A192,AJ$6,AJ$5,"Mois (DateRDV)",AJ$7,"Années (DateRDV)",AJ$3),1,""),"")</f>
        <v/>
      </c>
      <c r="AK192" s="166" t="str">
        <f>IFERROR(IF(GETPIVOTDATA("DateRDV",TCD!$B$1,"DT","VA","Bénéficiaire",$A192,AK$6,AK$5,"Mois (DateRDV)",AK$7,"Années (DateRDV)",AK$3),2,""),"")</f>
        <v/>
      </c>
      <c r="AL192" s="166" t="str">
        <f>IFERROR(IF(GETPIVOTDATA("DateRDV",TCD!$B$1,"DT","VA","Bénéficiaire",$A192,AL$6,AL$5,"Mois (DateRDV)",AL$7,"Années (DateRDV)",AL$3,"Présence","Présent"),3,""),"")</f>
        <v/>
      </c>
      <c r="AM192" s="166" t="str">
        <f>IFERROR(IF(GETPIVOTDATA("DateRDV",TCD!$B$1,"DT","VA","Bénéficiaire",$A192,AM$6,AM$5,"Mois (DateRDV)",AM$7,"Années (DateRDV)",AM$3,"Présence","Absent"),4,""),"")</f>
        <v/>
      </c>
      <c r="AN192" s="166" t="str">
        <f>IFERROR(IF(GETPIVOTDATA("DateRDV",TCD!$B$1,"DT","VA","Bénéficiaire",$A192,AN$6,AN$5,"Mois (DateRDV)",AN$7,"Années (DateRDV)",AN$3),1,""),"")</f>
        <v/>
      </c>
      <c r="AO192" s="166" t="str">
        <f>IFERROR(IF(GETPIVOTDATA("DateRDV",TCD!$B$1,"DT","VA","Bénéficiaire",$A192,AO$6,AO$5,"Mois (DateRDV)",AO$7,"Années (DateRDV)",AO$3),2,""),"")</f>
        <v/>
      </c>
      <c r="AP192" s="166" t="str">
        <f>IFERROR(IF(GETPIVOTDATA("DateRDV",TCD!$B$1,"DT","VA","Bénéficiaire",$A192,AP$6,AP$5,"Mois (DateRDV)",AP$7,"Années (DateRDV)",AP$3,"Présence","Présent"),3,""),"")</f>
        <v/>
      </c>
      <c r="AQ192" s="166" t="str">
        <f>IFERROR(IF(GETPIVOTDATA("DateRDV",TCD!$B$1,"DT","VA","Bénéficiaire",$A192,AQ$6,AQ$5,"Mois (DateRDV)",AQ$7,"Années (DateRDV)",AQ$3,"Présence","Absent"),4,""),"")</f>
        <v/>
      </c>
      <c r="AR192" s="166" t="str">
        <f>IFERROR(IF(GETPIVOTDATA("DateRDV",TCD!$B$1,"DT","VA","Bénéficiaire",$A192,AR$6,AR$5,"Mois (DateRDV)",AR$7,"Années (DateRDV)",AR$3),1,""),"")</f>
        <v/>
      </c>
      <c r="AS192" s="166" t="str">
        <f>IFERROR(IF(GETPIVOTDATA("DateRDV",TCD!$B$1,"DT","VA","Bénéficiaire",$A192,AS$6,AS$5,"Mois (DateRDV)",AS$7,"Années (DateRDV)",AS$3),2,""),"")</f>
        <v/>
      </c>
      <c r="AT192" s="166" t="str">
        <f>IFERROR(IF(GETPIVOTDATA("DateRDV",TCD!$B$1,"DT","VA","Bénéficiaire",$A192,AT$6,AT$5,"Mois (DateRDV)",AT$7,"Années (DateRDV)",AT$3,"Présence","Présent"),3,""),"")</f>
        <v/>
      </c>
      <c r="AU192" s="166" t="str">
        <f>IFERROR(IF(GETPIVOTDATA("DateRDV",TCD!$B$1,"DT","VA","Bénéficiaire",$A192,AU$6,AU$5,"Mois (DateRDV)",AU$7,"Années (DateRDV)",AU$3,"Présence","Absent"),4,""),"")</f>
        <v/>
      </c>
      <c r="AV192" s="166" t="str">
        <f>IFERROR(IF(GETPIVOTDATA("DateRDV",TCD!$B$1,"DT","VA","Bénéficiaire",$A192,AV$6,AV$5,"Mois (DateRDV)",AV$7,"Années (DateRDV)",AV$3),1,""),"")</f>
        <v/>
      </c>
      <c r="AW192" s="166" t="str">
        <f>IFERROR(IF(GETPIVOTDATA("DateRDV",TCD!$B$1,"DT","VA","Bénéficiaire",$A192,AW$6,AW$5,"Mois (DateRDV)",AW$7,"Années (DateRDV)",AW$3),2,""),"")</f>
        <v/>
      </c>
      <c r="AX192" s="166" t="str">
        <f>IFERROR(IF(GETPIVOTDATA("DateRDV",TCD!$B$1,"DT","VA","Bénéficiaire",$A192,AX$6,AX$5,"Mois (DateRDV)",AX$7,"Années (DateRDV)",AX$3,"Présence","Présent"),3,""),"")</f>
        <v/>
      </c>
      <c r="AY192" s="166" t="str">
        <f>IFERROR(IF(GETPIVOTDATA("DateRDV",TCD!$B$1,"DT","VA","Bénéficiaire",$A192,AY$6,AY$5,"Mois (DateRDV)",AY$7,"Années (DateRDV)",AY$3,"Présence","Absent"),4,""),"")</f>
        <v/>
      </c>
      <c r="AZ192" s="166" t="str">
        <f>IFERROR(IF(GETPIVOTDATA("DateRDV",TCD!$B$1,"DT","VA","Bénéficiaire",$A192,AZ$6,AZ$5,"Mois (DateRDV)",AZ$7,"Années (DateRDV)",AZ$3),1,""),"")</f>
        <v/>
      </c>
      <c r="BA192" s="166" t="str">
        <f>IFERROR(IF(GETPIVOTDATA("DateRDV",TCD!$B$1,"DT","VA","Bénéficiaire",$A192,BA$6,BA$5,"Mois (DateRDV)",BA$7,"Années (DateRDV)",BA$3),2,""),"")</f>
        <v/>
      </c>
      <c r="BB192" s="166" t="str">
        <f>IFERROR(IF(GETPIVOTDATA("DateRDV",TCD!$B$1,"DT","VA","Bénéficiaire",$A192,BB$6,BB$5,"Mois (DateRDV)",BB$7,"Années (DateRDV)",BB$3,"Présence","Présent"),3,""),"")</f>
        <v/>
      </c>
      <c r="BC192" s="166" t="str">
        <f>IFERROR(IF(GETPIVOTDATA("DateRDV",TCD!$B$1,"DT","VA","Bénéficiaire",$A192,BC$6,BC$5,"Mois (DateRDV)",BC$7,"Années (DateRDV)",BC$3,"Présence","Absent"),4,""),"")</f>
        <v/>
      </c>
      <c r="BD192" s="166" t="str">
        <f>IFERROR(IF(GETPIVOTDATA("DateRDV",TCD!$B$1,"DT","VA","Bénéficiaire",$A192,BD$6,BD$5,"Mois (DateRDV)",BD$7,"Années (DateRDV)",BD$3),1,""),"")</f>
        <v/>
      </c>
      <c r="BE192" s="166" t="str">
        <f>IFERROR(IF(GETPIVOTDATA("DateRDV",TCD!$B$1,"DT","VA","Bénéficiaire",$A192,BE$6,BE$5,"Mois (DateRDV)",BE$7,"Années (DateRDV)",BE$3),2,""),"")</f>
        <v/>
      </c>
      <c r="BF192" s="166" t="str">
        <f>IFERROR(IF(GETPIVOTDATA("DateRDV",TCD!$B$1,"DT","VA","Bénéficiaire",$A192,BF$6,BF$5,"Mois (DateRDV)",BF$7,"Années (DateRDV)",BF$3,"Présence","Présent"),3,""),"")</f>
        <v/>
      </c>
      <c r="BG192" s="166" t="str">
        <f>IFERROR(IF(GETPIVOTDATA("DateRDV",TCD!$B$1,"DT","VA","Bénéficiaire",$A192,BG$6,BG$5,"Mois (DateRDV)",BG$7,"Années (DateRDV)",BG$3,"Présence","Absent"),4,""),"")</f>
        <v/>
      </c>
      <c r="BH192" s="166" t="str">
        <f>IFERROR(IF(GETPIVOTDATA("DateRDV",TCD!$B$1,"DT","VA","Bénéficiaire",$A192,BH$6,BH$5,"Mois (DateRDV)",BH$7,"Années (DateRDV)",BH$3),1,""),"")</f>
        <v/>
      </c>
      <c r="BI192" s="166" t="str">
        <f>IFERROR(IF(GETPIVOTDATA("DateRDV",TCD!$B$1,"DT","VA","Bénéficiaire",$A192,BI$6,BI$5,"Mois (DateRDV)",BI$7,"Années (DateRDV)",BI$3),2,""),"")</f>
        <v/>
      </c>
      <c r="BJ192" s="166" t="str">
        <f>IFERROR(IF(GETPIVOTDATA("DateRDV",TCD!$B$1,"DT","VA","Bénéficiaire",$A192,BJ$6,BJ$5,"Mois (DateRDV)",BJ$7,"Années (DateRDV)",BJ$3,"Présence","Présent"),3,""),"")</f>
        <v/>
      </c>
      <c r="BK192" s="166" t="str">
        <f>IFERROR(IF(GETPIVOTDATA("DateRDV",TCD!$B$1,"DT","VA","Bénéficiaire",$A192,BK$6,BK$5,"Mois (DateRDV)",BK$7,"Années (DateRDV)",BK$3,"Présence","Absent"),4,""),"")</f>
        <v/>
      </c>
      <c r="BL192" s="166" t="str">
        <f>IFERROR(IF(GETPIVOTDATA("DateRDV",TCD!$B$1,"DT","VA","Bénéficiaire",$A192,BL$6,BL$5,"Mois (DateRDV)",BL$7,"Années (DateRDV)",BL$3),1,""),"")</f>
        <v/>
      </c>
      <c r="BM192" s="166" t="str">
        <f>IFERROR(IF(GETPIVOTDATA("DateRDV",TCD!$B$1,"DT","VA","Bénéficiaire",$A192,BM$6,BM$5,"Mois (DateRDV)",BM$7,"Années (DateRDV)",BM$3),2,""),"")</f>
        <v/>
      </c>
      <c r="BN192" s="166" t="str">
        <f>IFERROR(IF(GETPIVOTDATA("DateRDV",TCD!$B$1,"DT","VA","Bénéficiaire",$A192,BN$6,BN$5,"Mois (DateRDV)",BN$7,"Années (DateRDV)",BN$3,"Présence","Présent"),3,""),"")</f>
        <v/>
      </c>
      <c r="BO192" s="166" t="str">
        <f>IFERROR(IF(GETPIVOTDATA("DateRDV",TCD!$B$1,"DT","VA","Bénéficiaire",$A192,BO$6,BO$5,"Mois (DateRDV)",BO$7,"Années (DateRDV)",BO$3,"Présence","Absent"),4,""),"")</f>
        <v/>
      </c>
      <c r="BP192" s="166" t="str">
        <f>IFERROR(IF(GETPIVOTDATA("DateRDV",TCD!$B$1,"DT","VA","Bénéficiaire",$A192,BP$6,BP$5,"Mois (DateRDV)",BP$7,"Années (DateRDV)",BP$3),1,""),"")</f>
        <v/>
      </c>
      <c r="BQ192" s="166" t="str">
        <f>IFERROR(IF(GETPIVOTDATA("DateRDV",TCD!$B$1,"DT","VA","Bénéficiaire",$A192,BQ$6,BQ$5,"Mois (DateRDV)",BQ$7,"Années (DateRDV)",BQ$3),2,""),"")</f>
        <v/>
      </c>
      <c r="BR192" s="166" t="str">
        <f>IFERROR(IF(GETPIVOTDATA("DateRDV",TCD!$B$1,"DT","VA","Bénéficiaire",$A192,BR$6,BR$5,"Mois (DateRDV)",BR$7,"Années (DateRDV)",BR$3,"Présence","Présent"),3,""),"")</f>
        <v/>
      </c>
      <c r="BS192" s="166" t="str">
        <f>IFERROR(IF(GETPIVOTDATA("DateRDV",TCD!$B$1,"DT","VA","Bénéficiaire",$A192,BS$6,BS$5,"Mois (DateRDV)",BS$7,"Années (DateRDV)",BS$3,"Présence","Absent"),4,""),"")</f>
        <v/>
      </c>
      <c r="BT192" s="166" t="str">
        <f>IFERROR(IF(GETPIVOTDATA("DateRDV",TCD!$B$1,"DT","VA","Bénéficiaire",$A192,BT$6,BT$5,"Mois (DateRDV)",BT$7,"Années (DateRDV)",BT$3),1,""),"")</f>
        <v/>
      </c>
      <c r="BU192" s="166" t="str">
        <f>IFERROR(IF(GETPIVOTDATA("DateRDV",TCD!$B$1,"DT","VA","Bénéficiaire",$A192,BU$6,BU$5,"Mois (DateRDV)",BU$7,"Années (DateRDV)",BU$3),2,""),"")</f>
        <v/>
      </c>
      <c r="BV192" s="166" t="str">
        <f>IFERROR(IF(GETPIVOTDATA("DateRDV",TCD!$B$1,"DT","VA","Bénéficiaire",$A192,BV$6,BV$5,"Mois (DateRDV)",BV$7,"Années (DateRDV)",BV$3,"Présence","Présent"),3,""),"")</f>
        <v/>
      </c>
      <c r="BW192" s="166" t="str">
        <f>IFERROR(IF(GETPIVOTDATA("DateRDV",TCD!$B$1,"DT","VA","Bénéficiaire",$A192,BW$6,BW$5,"Mois (DateRDV)",BW$7,"Années (DateRDV)",BW$3,"Présence","Absent"),4,""),"")</f>
        <v/>
      </c>
      <c r="BX192" s="166" t="str">
        <f>IFERROR(IF(GETPIVOTDATA("DateRDV",TCD!$B$1,"DT","VA","Bénéficiaire",$A192,BX$6,BX$5,"Mois (DateRDV)",BX$7,"Années (DateRDV)",BX$3),1,""),"")</f>
        <v/>
      </c>
      <c r="BY192" s="166" t="str">
        <f>IFERROR(IF(GETPIVOTDATA("DateRDV",TCD!$B$1,"DT","VA","Bénéficiaire",$A192,BY$6,BY$5,"Mois (DateRDV)",BY$7,"Années (DateRDV)",BY$3),2,""),"")</f>
        <v/>
      </c>
      <c r="BZ192" s="166" t="str">
        <f>IFERROR(IF(GETPIVOTDATA("DateRDV",TCD!$B$1,"DT","VA","Bénéficiaire",$A192,BZ$6,BZ$5,"Mois (DateRDV)",BZ$7,"Années (DateRDV)",BZ$3,"Présence","Présent"),3,""),"")</f>
        <v/>
      </c>
      <c r="CA192" s="166" t="str">
        <f>IFERROR(IF(GETPIVOTDATA("DateRDV",TCD!$B$1,"DT","VA","Bénéficiaire",$A192,CA$6,CA$5,"Mois (DateRDV)",CA$7,"Années (DateRDV)",CA$3,"Présence","Absent"),4,""),"")</f>
        <v/>
      </c>
      <c r="CB192" s="166" t="str">
        <f>IFERROR(IF(GETPIVOTDATA("DateRDV",TCD!$B$1,"DT","VA","Bénéficiaire",$A192,CB$6,CB$5,"Mois (DateRDV)",CB$7,"Années (DateRDV)",CB$3),1,""),"")</f>
        <v/>
      </c>
      <c r="CC192" s="166" t="str">
        <f>IFERROR(IF(GETPIVOTDATA("DateRDV",TCD!$B$1,"DT","VA","Bénéficiaire",$A192,CC$6,CC$5,"Mois (DateRDV)",CC$7,"Années (DateRDV)",CC$3),2,""),"")</f>
        <v/>
      </c>
      <c r="CD192" s="166" t="str">
        <f>IFERROR(IF(GETPIVOTDATA("DateRDV",TCD!$B$1,"DT","VA","Bénéficiaire",$A192,CD$6,CD$5,"Mois (DateRDV)",CD$7,"Années (DateRDV)",CD$3,"Présence","Présent"),3,""),"")</f>
        <v/>
      </c>
      <c r="CE192" s="166" t="str">
        <f>IFERROR(IF(GETPIVOTDATA("DateRDV",TCD!$B$1,"DT","VA","Bénéficiaire",$A192,CE$6,CE$5,"Mois (DateRDV)",CE$7,"Années (DateRDV)",CE$3,"Présence","Absent"),4,""),"")</f>
        <v/>
      </c>
      <c r="CF192" s="166" t="str">
        <f>IFERROR(IF(GETPIVOTDATA("DateRDV",TCD!$B$1,"DT","VA","Bénéficiaire",$A192,CF$6,CF$5,"Mois (DateRDV)",CF$7,"Années (DateRDV)",CF$3),1,""),"")</f>
        <v/>
      </c>
      <c r="CG192" s="166" t="str">
        <f>IFERROR(IF(GETPIVOTDATA("DateRDV",TCD!$B$1,"DT","VA","Bénéficiaire",$A192,CG$6,CG$5,"Mois (DateRDV)",CG$7,"Années (DateRDV)",CG$3),2,""),"")</f>
        <v/>
      </c>
      <c r="CH192" s="166" t="str">
        <f>IFERROR(IF(GETPIVOTDATA("DateRDV",TCD!$B$1,"DT","VA","Bénéficiaire",$A192,CH$6,CH$5,"Mois (DateRDV)",CH$7,"Années (DateRDV)",CH$3,"Présence","Présent"),3,""),"")</f>
        <v/>
      </c>
      <c r="CI192" s="166" t="str">
        <f>IFERROR(IF(GETPIVOTDATA("DateRDV",TCD!$B$1,"DT","VA","Bénéficiaire",$A192,CI$6,CI$5,"Mois (DateRDV)",CI$7,"Années (DateRDV)",CI$3,"Présence","Absent"),4,""),"")</f>
        <v/>
      </c>
      <c r="CJ192" s="166" t="str">
        <f>IFERROR(IF(GETPIVOTDATA("DateRDV",TCD!$B$1,"DT","VA","Bénéficiaire",$A192,CJ$6,CJ$5,"Mois (DateRDV)",CJ$7,"Années (DateRDV)",CJ$3),1,""),"")</f>
        <v/>
      </c>
      <c r="CK192" s="166" t="str">
        <f>IFERROR(IF(GETPIVOTDATA("DateRDV",TCD!$B$1,"DT","VA","Bénéficiaire",$A192,CK$6,CK$5,"Mois (DateRDV)",CK$7,"Années (DateRDV)",CK$3),2,""),"")</f>
        <v/>
      </c>
      <c r="CL192" s="166" t="str">
        <f>IFERROR(IF(GETPIVOTDATA("DateRDV",TCD!$B$1,"DT","VA","Bénéficiaire",$A192,VE$6,VE$5,"Mois (DateRDV)",VE$7,"Années (DateRDV)",VE$3,"Présence","Présent"),3,""),"")</f>
        <v/>
      </c>
      <c r="CM192" s="166" t="str">
        <f>IFERROR(IF(GETPIVOTDATA("DateRDV",TCD!$B$1,"DT","VA","Bénéficiaire",$A192,CM$6,CM$5,"Mois (DateRDV)",CM$7,"Années (DateRDV)",CM$3,"Présence","Absent"),4,""),"")</f>
        <v/>
      </c>
      <c r="CN192" s="166" t="str">
        <f>IFERROR(IF(GETPIVOTDATA("DateRDV",TCD!$B$1,"DT","VA","Bénéficiaire",$A192,CN$6,CN$5,"Mois (DateRDV)",CN$7,"Années (DateRDV)",CN$3),1,""),"")</f>
        <v/>
      </c>
      <c r="CO192" s="166" t="str">
        <f>IFERROR(IF(GETPIVOTDATA("DateRDV",TCD!$B$1,"DT","VA","Bénéficiaire",$A192,CO$6,CO$5,"Mois (DateRDV)",CO$7,"Années (DateRDV)",CO$3),2,""),"")</f>
        <v/>
      </c>
      <c r="CP192" s="166" t="str">
        <f>IFERROR(IF(GETPIVOTDATA("DateRDV",TCD!$B$1,"DT","VA","Bénéficiaire",$A192,CP$6,CP$5,"Mois (DateRDV)",CP$7,"Années (DateRDV)",CP$3,"Présence","Présent"),3,""),"")</f>
        <v/>
      </c>
      <c r="CQ192" s="166" t="str">
        <f>IFERROR(IF(GETPIVOTDATA("DateRDV",TCD!$B$1,"DT","VA","Bénéficiaire",$A192,CQ$6,CQ$5,"Mois (DateRDV)",CQ$7,"Années (DateRDV)",CQ$3,"Présence","Absent"),4,""),"")</f>
        <v/>
      </c>
      <c r="CR192" s="166" t="str">
        <f>IFERROR(IF(GETPIVOTDATA("DateRDV",TCD!$B$1,"DT","VA","Bénéficiaire",$A192,CR$6,CR$5,"Mois (DateRDV)",CR$7,"Années (DateRDV)",CR$3),1,""),"")</f>
        <v/>
      </c>
      <c r="CS192" s="166" t="str">
        <f>IFERROR(IF(GETPIVOTDATA("DateRDV",TCD!$B$1,"DT","VA","Bénéficiaire",$A192,CS$6,CS$5,"Mois (DateRDV)",CS$7,"Années (DateRDV)",CS$3),2,""),"")</f>
        <v/>
      </c>
      <c r="CT192" s="166" t="str">
        <f>IFERROR(IF(GETPIVOTDATA("DateRDV",TCD!$B$1,"DT","VA","Bénéficiaire",$A192,CT$6,CT$5,"Mois (DateRDV)",CT$7,"Années (DateRDV)",CT$3,"Présence","Présent"),3,""),"")</f>
        <v/>
      </c>
      <c r="CU192" s="166" t="str">
        <f>IFERROR(IF(GETPIVOTDATA("DateRDV",TCD!$B$1,"DT","VA","Bénéficiaire",$A192,CU$6,CU$5,"Mois (DateRDV)",CU$7,"Années (DateRDV)",CU$3,"Présence","Absent"),4,""),"")</f>
        <v/>
      </c>
      <c r="CV192" s="166" t="str">
        <f>IFERROR(IF(GETPIVOTDATA("DateRDV",TCD!$B$1,"DT","VA","Bénéficiaire",$A192,CV$6,CV$5,"Mois (DateRDV)",CV$7,"Années (DateRDV)",CV$3),1,""),"")</f>
        <v/>
      </c>
      <c r="CW192" s="166" t="str">
        <f>IFERROR(IF(GETPIVOTDATA("DateRDV",TCD!$B$1,"DT","VA","Bénéficiaire",$A192,CW$6,CW$5,"Mois (DateRDV)",CW$7,"Années (DateRDV)",CW$3),2,""),"")</f>
        <v/>
      </c>
      <c r="CX192" s="166" t="str">
        <f>IFERROR(IF(GETPIVOTDATA("DateRDV",TCD!$B$1,"DT","VA","Bénéficiaire",$A192,CX$6,CX$5,"Mois (DateRDV)",CX$7,"Années (DateRDV)",CX$3,"Présence","Présent"),3,""),"")</f>
        <v/>
      </c>
      <c r="CY192" s="166" t="str">
        <f>IFERROR(IF(GETPIVOTDATA("DateRDV",TCD!$B$1,"DT","VA","Bénéficiaire",$A192,CY$6,CY$5,"Mois (DateRDV)",CY$7,"Années (DateRDV)",CY$3,"Présence","Absent"),4,""),"")</f>
        <v/>
      </c>
      <c r="CZ192" s="166" t="str">
        <f>IFERROR(IF(GETPIVOTDATA("DateRDV",TCD!$B$1,"DT","VA","Bénéficiaire",$A192,CZ$6,CZ$5,"Mois (DateRDV)",CZ$7,"Années (DateRDV)",CZ$3),1,""),"")</f>
        <v/>
      </c>
      <c r="DA192" s="166" t="str">
        <f>IFERROR(IF(GETPIVOTDATA("DateRDV",TCD!$B$1,"DT","VA","Bénéficiaire",$A192,DA$6,DA$5,"Mois (DateRDV)",DA$7,"Années (DateRDV)",DA$3),2,""),"")</f>
        <v/>
      </c>
      <c r="DB192" s="166" t="str">
        <f>IFERROR(IF(GETPIVOTDATA("DateRDV",TCD!$B$1,"DT","VA","Bénéficiaire",$A192,DB$6,DB$5,"Mois (DateRDV)",DB$7,"Années (DateRDV)",DB$3,"Présence","Présent"),3,""),"")</f>
        <v/>
      </c>
      <c r="DC192" s="166" t="str">
        <f>IFERROR(IF(GETPIVOTDATA("DateRDV",TCD!$B$1,"DT","VA","Bénéficiaire",$A192,DC$6,DC$5,"Mois (DateRDV)",DC$7,"Années (DateRDV)",DC$3,"Présence","Absent"),4,""),"")</f>
        <v/>
      </c>
      <c r="DD192" s="166" t="str">
        <f>IFERROR(IF(GETPIVOTDATA("DateRDV",TCD!$B$1,"DT","VA","Bénéficiaire",$A192,DD$6,DD$5,"Mois (DateRDV)",DD$7,"Années (DateRDV)",DD$3),1,""),"")</f>
        <v/>
      </c>
      <c r="DE192" s="166" t="str">
        <f>IFERROR(IF(GETPIVOTDATA("DateRDV",TCD!$B$1,"DT","VA","Bénéficiaire",$A192,DE$6,DE$5,"Mois (DateRDV)",DE$7,"Années (DateRDV)",DE$3),2,""),"")</f>
        <v/>
      </c>
      <c r="DF192" s="166" t="str">
        <f>IFERROR(IF(GETPIVOTDATA("DateRDV",TCD!$B$1,"DT","VA","Bénéficiaire",$A192,DF$6,DF$5,"Mois (DateRDV)",DF$7,"Années (DateRDV)",DF$3,"Présence","Présent"),3,""),"")</f>
        <v/>
      </c>
      <c r="DG192" s="166" t="str">
        <f>IFERROR(IF(GETPIVOTDATA("DateRDV",TCD!$B$1,"DT","VA","Bénéficiaire",$A192,DG$6,DG$5,"Mois (DateRDV)",DG$7,"Années (DateRDV)",DG$3,"Présence","Absent"),4,""),"")</f>
        <v/>
      </c>
      <c r="DH192" s="166" t="str">
        <f>IFERROR(IF(GETPIVOTDATA("DateRDV",TCD!$B$1,"DT","VA","Bénéficiaire",$A192,DH$6,DH$5,"Mois (DateRDV)",DH$7,"Années (DateRDV)",DH$3),1,""),"")</f>
        <v/>
      </c>
      <c r="DI192" s="166" t="str">
        <f>IFERROR(IF(GETPIVOTDATA("DateRDV",TCD!$B$1,"DT","VA","Bénéficiaire",$A192,DI$6,DI$5,"Mois (DateRDV)",DI$7,"Années (DateRDV)",DI$3),2,""),"")</f>
        <v/>
      </c>
      <c r="DJ192" s="166" t="str">
        <f>IFERROR(IF(GETPIVOTDATA("DateRDV",TCD!$B$1,"DT","VA","Bénéficiaire",$A192,DJ$6,DJ$5,"Mois (DateRDV)",DJ$7,"Années (DateRDV)",DJ$3,"Présence","Présent"),3,""),"")</f>
        <v/>
      </c>
      <c r="DK192" s="166" t="str">
        <f>IFERROR(IF(GETPIVOTDATA("DateRDV",TCD!$B$1,"DT","VA","Bénéficiaire",$A192,DK$6,DK$5,"Mois (DateRDV)",DK$7,"Années (DateRDV)",DK$3,"Présence","Absent"),4,""),"")</f>
        <v/>
      </c>
      <c r="DL192" s="166" t="str">
        <f>IFERROR(IF(GETPIVOTDATA("DateRDV",TCD!$B$1,"DT","VA","Bénéficiaire",$A192,DL$6,DL$5,"Mois (DateRDV)",DL$7,"Années (DateRDV)",DL$3),1,""),"")</f>
        <v/>
      </c>
      <c r="DM192" s="166" t="str">
        <f>IFERROR(IF(GETPIVOTDATA("DateRDV",TCD!$B$1,"DT","VA","Bénéficiaire",$A192,DM$6,DM$5,"Mois (DateRDV)",DM$7,"Années (DateRDV)",DM$3),2,""),"")</f>
        <v/>
      </c>
      <c r="DN192" s="166" t="str">
        <f>IFERROR(IF(GETPIVOTDATA("DateRDV",TCD!$B$1,"DT","VA","Bénéficiaire",$A192,DN$6,DN$5,"Mois (DateRDV)",DN$7,"Années (DateRDV)",DN$3,"Présence","Présent"),3,""),"")</f>
        <v/>
      </c>
      <c r="DO192" s="166" t="str">
        <f>IFERROR(IF(GETPIVOTDATA("DateRDV",TCD!$B$1,"DT","VA","Bénéficiaire",$A192,DO$6,DO$5,"Mois (DateRDV)",DO$7,"Années (DateRDV)",DO$3,"Présence","Absent"),4,""),"")</f>
        <v/>
      </c>
    </row>
    <row r="193" spans="2:119" x14ac:dyDescent="0.2">
      <c r="B193" s="169" t="str">
        <f>IFERROR(IF(INDEX(Data!P:P,MATCH(A193,Data!B:B,0))&lt;&gt;"",INDEX(Data!P:P,MATCH(A193,Data!B:B,0)),""),"")</f>
        <v/>
      </c>
      <c r="C193" s="169" t="str">
        <f>IFERROR(IF(INDEX(Data!O:O,MATCH(A193,Data!B:B,0))&lt;&gt;"",INDEX(Data!O:O,MATCH(A193,Data!B:B,0)),""),"")</f>
        <v/>
      </c>
      <c r="D193" s="169" t="str">
        <f>IFERROR(IF(INDEX(Data!J:J,MATCH(A193,Data!B:B,0))&lt;&gt;"",INDEX(Data!J:J,MATCH(A193,Data!B:B,0)),""),"")</f>
        <v/>
      </c>
      <c r="E193" s="169" t="str">
        <f>IFERROR(IF(INDEX(Data!M:M,MATCH(A193,Data!B:B,0))&lt;&gt;"",INDEX(Data!M:M,MATCH(A193,Data!B:B,0)),""),"")</f>
        <v/>
      </c>
      <c r="F193" s="169" t="str">
        <f>IFERROR(IF(INDEX(Data!N:N,MATCH(A193,Data!B:B,0))&lt;&gt;"",INDEX(Data!N:N,MATCH(A193,Data!B:B,0)),""),"")</f>
        <v/>
      </c>
      <c r="G193" s="170" t="str">
        <f>IFERROR(IF(INDEX(Data!K:K,MATCH(A193,Data!B:B,0))&lt;&gt;"",INDEX(Data!K:K,MATCH(A193,Data!B:B,0)),""),"")</f>
        <v/>
      </c>
      <c r="H193" s="170" t="str">
        <f>IFERROR(IF(INDEX(Data!L:L,MATCH(A193,Data!B:B,0))&lt;&gt;"",INDEX(Data!L:L,MATCH(A193,Data!B:B,0)),""),"")</f>
        <v/>
      </c>
      <c r="I193" s="170" t="str">
        <f>IFERROR(IF(INDEX(Data!C:C,MATCH(A193,Data!B:B,0))&lt;&gt;"",INDEX(Data!C:C,MATCH(A193,Data!B:B,0)),""),"")</f>
        <v/>
      </c>
      <c r="J193" s="170" t="str">
        <f>IFERROR(IF(INDEX(Data!D:D,MATCH(A193,Data!B:B,0))&lt;&gt;"",INDEX(Data!D:D,MATCH(A193,Data!B:B,0)),""),"")</f>
        <v/>
      </c>
      <c r="K193" s="171" t="str">
        <f>IFERROR(IF(INDEX(Data!H:H,MATCH(A193,Data!B:B,0))&lt;&gt;"",INDEX(Data!H:H,MATCH(A193,Data!B:B,0)),""),"")</f>
        <v/>
      </c>
      <c r="L193" s="166" t="str">
        <f>IFERROR(IF(GETPIVOTDATA("DateRDV",TCD!$B$1,"DT","VA","Bénéficiaire",$A193,L$6,L$5,"Mois (DateRDV)",L$7,"Années (DateRDV)",L$3),1,""),"")</f>
        <v/>
      </c>
      <c r="M193" s="166" t="str">
        <f>IFERROR(IF(GETPIVOTDATA("DateRDV",TCD!$B$1,"DT","VA","Bénéficiaire",$A193,M$6,M$5,"Mois (DateRDV)",M$7,"Années (DateRDV)",M$3),2,""),"")</f>
        <v/>
      </c>
      <c r="N193" s="166" t="str">
        <f>IFERROR(IF(GETPIVOTDATA("DateRDV",TCD!$B$1,"DT","VA","Bénéficiaire",$A193,N$6,N$5,"Mois (DateRDV)",N$7,"Années (DateRDV)",N$3,"Présence","Présent"),3,""),"")</f>
        <v/>
      </c>
      <c r="O193" s="166" t="str">
        <f>IFERROR(IF(GETPIVOTDATA("DateRDV",TCD!$B$1,"DT","VA","Bénéficiaire",$A193,O$6,O$5,"Mois (DateRDV)",O$7,"Années (DateRDV)",O$3,"Présence","Absent"),4,""),"")</f>
        <v/>
      </c>
      <c r="P193" s="166" t="str">
        <f>IFERROR(IF(GETPIVOTDATA("DateRDV",TCD!$B$1,"DT","VA","Bénéficiaire",$A193,P$6,P$5,"Mois (DateRDV)",P$7,"Années (DateRDV)",P$3),1,""),"")</f>
        <v/>
      </c>
      <c r="Q193" s="166" t="str">
        <f>IFERROR(IF(GETPIVOTDATA("DateRDV",TCD!$B$1,"DT","VA","Bénéficiaire",$A193,Q$6,Q$5,"Mois (DateRDV)",Q$7,"Années (DateRDV)",Q$3),2,""),"")</f>
        <v/>
      </c>
      <c r="R193" s="166" t="str">
        <f>IFERROR(IF(GETPIVOTDATA("DateRDV",TCD!$B$1,"DT","VA","Bénéficiaire",$A193,R$6,R$5,"Mois (DateRDV)",R$7,"Années (DateRDV)",R$3,"Présence","Présent"),3,""),"")</f>
        <v/>
      </c>
      <c r="S193" s="166" t="str">
        <f>IFERROR(IF(GETPIVOTDATA("DateRDV",TCD!$B$1,"DT","VA","Bénéficiaire",$A193,S$6,S$5,"Mois (DateRDV)",S$7,"Années (DateRDV)",S$3,"Présence","Absent"),4,""),"")</f>
        <v/>
      </c>
      <c r="T193" s="166" t="str">
        <f>IFERROR(IF(GETPIVOTDATA("DateRDV",TCD!$B$1,"DT","VA","Bénéficiaire",$A193,T$6,T$5,"Mois (DateRDV)",T$7,"Années (DateRDV)",T$3),1,""),"")</f>
        <v/>
      </c>
      <c r="U193" s="166" t="str">
        <f>IFERROR(IF(GETPIVOTDATA("DateRDV",TCD!$B$1,"DT","VA","Bénéficiaire",$A193,U$6,U$5,"Mois (DateRDV)",U$7,"Années (DateRDV)",U$3),2,""),"")</f>
        <v/>
      </c>
      <c r="V193" s="166" t="str">
        <f>IFERROR(IF(GETPIVOTDATA("DateRDV",TCD!$B$1,"DT","VA","Bénéficiaire",$A193,V$6,V$5,"Mois (DateRDV)",V$7,"Années (DateRDV)",V$3,"Présence","Présent"),3,""),"")</f>
        <v/>
      </c>
      <c r="W193" s="166" t="str">
        <f>IFERROR(IF(GETPIVOTDATA("DateRDV",TCD!$B$1,"DT","VA","Bénéficiaire",$A193,W$6,W$5,"Mois (DateRDV)",W$7,"Années (DateRDV)",W$3,"Présence","Absent"),4,""),"")</f>
        <v/>
      </c>
      <c r="X193" s="166" t="str">
        <f>IFERROR(IF(GETPIVOTDATA("DateRDV",TCD!$B$1,"DT","VA","Bénéficiaire",$A193,X$6,X$5,"Mois (DateRDV)",X$7,"Années (DateRDV)",X$3),1,""),"")</f>
        <v/>
      </c>
      <c r="Y193" s="166" t="str">
        <f>IFERROR(IF(GETPIVOTDATA("DateRDV",TCD!$B$1,"DT","VA","Bénéficiaire",$A193,Y$6,Y$5,"Mois (DateRDV)",Y$7,"Années (DateRDV)",Y$3),2,""),"")</f>
        <v/>
      </c>
      <c r="Z193" s="166" t="str">
        <f>IFERROR(IF(GETPIVOTDATA("DateRDV",TCD!$B$1,"DT","VA","Bénéficiaire",$A193,Z$6,Z$5,"Mois (DateRDV)",Z$7,"Années (DateRDV)",Z$3,"Présence","Présent"),3,""),"")</f>
        <v/>
      </c>
      <c r="AA193" s="166" t="str">
        <f>IFERROR(IF(GETPIVOTDATA("DateRDV",TCD!$B$1,"DT","VA","Bénéficiaire",$A193,AA$6,AA$5,"Mois (DateRDV)",AA$7,"Années (DateRDV)",AA$3,"Présence","Absent"),4,""),"")</f>
        <v/>
      </c>
      <c r="AB193" s="166" t="str">
        <f>IFERROR(IF(GETPIVOTDATA("DateRDV",TCD!$B$1,"DT","VA","Bénéficiaire",$A193,AB$6,AB$5,"Mois (DateRDV)",AB$7,"Années (DateRDV)",AB$3),1,""),"")</f>
        <v/>
      </c>
      <c r="AC193" s="166" t="str">
        <f>IFERROR(IF(GETPIVOTDATA("DateRDV",TCD!$B$1,"DT","VA","Bénéficiaire",$A193,AC$6,AC$5,"Mois (DateRDV)",AC$7,"Années (DateRDV)",AC$3),2,""),"")</f>
        <v/>
      </c>
      <c r="AD193" s="166" t="str">
        <f>IFERROR(IF(GETPIVOTDATA("DateRDV",TCD!$B$1,"DT","VA","Bénéficiaire",$A193,AD$6,AD$5,"Mois (DateRDV)",AD$7,"Années (DateRDV)",AD$3,"Présence","Présent"),3,""),"")</f>
        <v/>
      </c>
      <c r="AE193" s="166" t="str">
        <f>IFERROR(IF(GETPIVOTDATA("DateRDV",TCD!$B$1,"DT","VA","Bénéficiaire",$A193,AE$6,AE$5,"Mois (DateRDV)",AE$7,"Années (DateRDV)",AE$3,"Présence","Absent"),4,""),"")</f>
        <v/>
      </c>
      <c r="AF193" s="166" t="str">
        <f>IFERROR(IF(GETPIVOTDATA("DateRDV",TCD!$B$1,"DT","VA","Bénéficiaire",$A193,AF$6,AF$5,"Mois (DateRDV)",AF$7,"Années (DateRDV)",AF$3),1,""),"")</f>
        <v/>
      </c>
      <c r="AG193" s="166" t="str">
        <f>IFERROR(IF(GETPIVOTDATA("DateRDV",TCD!$B$1,"DT","VA","Bénéficiaire",$A193,AG$6,AG$5,"Mois (DateRDV)",AG$7,"Années (DateRDV)",AG$3),2,""),"")</f>
        <v/>
      </c>
      <c r="AH193" s="166" t="str">
        <f>IFERROR(IF(GETPIVOTDATA("DateRDV",TCD!$B$1,"DT","VA","Bénéficiaire",$A193,AH$6,AH$5,"Mois (DateRDV)",AH$7,"Années (DateRDV)",AH$3,"Présence","Présent"),3,""),"")</f>
        <v/>
      </c>
      <c r="AI193" s="166" t="str">
        <f>IFERROR(IF(GETPIVOTDATA("DateRDV",TCD!$B$1,"DT","VA","Bénéficiaire",$A193,AI$6,AI$5,"Mois (DateRDV)",AI$7,"Années (DateRDV)",AI$3,"Présence","Absent"),4,""),"")</f>
        <v/>
      </c>
      <c r="AJ193" s="166" t="str">
        <f>IFERROR(IF(GETPIVOTDATA("DateRDV",TCD!$B$1,"DT","VA","Bénéficiaire",$A193,AJ$6,AJ$5,"Mois (DateRDV)",AJ$7,"Années (DateRDV)",AJ$3),1,""),"")</f>
        <v/>
      </c>
      <c r="AK193" s="166" t="str">
        <f>IFERROR(IF(GETPIVOTDATA("DateRDV",TCD!$B$1,"DT","VA","Bénéficiaire",$A193,AK$6,AK$5,"Mois (DateRDV)",AK$7,"Années (DateRDV)",AK$3),2,""),"")</f>
        <v/>
      </c>
      <c r="AL193" s="166" t="str">
        <f>IFERROR(IF(GETPIVOTDATA("DateRDV",TCD!$B$1,"DT","VA","Bénéficiaire",$A193,AL$6,AL$5,"Mois (DateRDV)",AL$7,"Années (DateRDV)",AL$3,"Présence","Présent"),3,""),"")</f>
        <v/>
      </c>
      <c r="AM193" s="166" t="str">
        <f>IFERROR(IF(GETPIVOTDATA("DateRDV",TCD!$B$1,"DT","VA","Bénéficiaire",$A193,AM$6,AM$5,"Mois (DateRDV)",AM$7,"Années (DateRDV)",AM$3,"Présence","Absent"),4,""),"")</f>
        <v/>
      </c>
      <c r="AN193" s="166" t="str">
        <f>IFERROR(IF(GETPIVOTDATA("DateRDV",TCD!$B$1,"DT","VA","Bénéficiaire",$A193,AN$6,AN$5,"Mois (DateRDV)",AN$7,"Années (DateRDV)",AN$3),1,""),"")</f>
        <v/>
      </c>
      <c r="AO193" s="166" t="str">
        <f>IFERROR(IF(GETPIVOTDATA("DateRDV",TCD!$B$1,"DT","VA","Bénéficiaire",$A193,AO$6,AO$5,"Mois (DateRDV)",AO$7,"Années (DateRDV)",AO$3),2,""),"")</f>
        <v/>
      </c>
      <c r="AP193" s="166" t="str">
        <f>IFERROR(IF(GETPIVOTDATA("DateRDV",TCD!$B$1,"DT","VA","Bénéficiaire",$A193,AP$6,AP$5,"Mois (DateRDV)",AP$7,"Années (DateRDV)",AP$3,"Présence","Présent"),3,""),"")</f>
        <v/>
      </c>
      <c r="AQ193" s="166" t="str">
        <f>IFERROR(IF(GETPIVOTDATA("DateRDV",TCD!$B$1,"DT","VA","Bénéficiaire",$A193,AQ$6,AQ$5,"Mois (DateRDV)",AQ$7,"Années (DateRDV)",AQ$3,"Présence","Absent"),4,""),"")</f>
        <v/>
      </c>
      <c r="AR193" s="166" t="str">
        <f>IFERROR(IF(GETPIVOTDATA("DateRDV",TCD!$B$1,"DT","VA","Bénéficiaire",$A193,AR$6,AR$5,"Mois (DateRDV)",AR$7,"Années (DateRDV)",AR$3),1,""),"")</f>
        <v/>
      </c>
      <c r="AS193" s="166" t="str">
        <f>IFERROR(IF(GETPIVOTDATA("DateRDV",TCD!$B$1,"DT","VA","Bénéficiaire",$A193,AS$6,AS$5,"Mois (DateRDV)",AS$7,"Années (DateRDV)",AS$3),2,""),"")</f>
        <v/>
      </c>
      <c r="AT193" s="166" t="str">
        <f>IFERROR(IF(GETPIVOTDATA("DateRDV",TCD!$B$1,"DT","VA","Bénéficiaire",$A193,AT$6,AT$5,"Mois (DateRDV)",AT$7,"Années (DateRDV)",AT$3,"Présence","Présent"),3,""),"")</f>
        <v/>
      </c>
      <c r="AU193" s="166" t="str">
        <f>IFERROR(IF(GETPIVOTDATA("DateRDV",TCD!$B$1,"DT","VA","Bénéficiaire",$A193,AU$6,AU$5,"Mois (DateRDV)",AU$7,"Années (DateRDV)",AU$3,"Présence","Absent"),4,""),"")</f>
        <v/>
      </c>
      <c r="AV193" s="166" t="str">
        <f>IFERROR(IF(GETPIVOTDATA("DateRDV",TCD!$B$1,"DT","VA","Bénéficiaire",$A193,AV$6,AV$5,"Mois (DateRDV)",AV$7,"Années (DateRDV)",AV$3),1,""),"")</f>
        <v/>
      </c>
      <c r="AW193" s="166" t="str">
        <f>IFERROR(IF(GETPIVOTDATA("DateRDV",TCD!$B$1,"DT","VA","Bénéficiaire",$A193,AW$6,AW$5,"Mois (DateRDV)",AW$7,"Années (DateRDV)",AW$3),2,""),"")</f>
        <v/>
      </c>
      <c r="AX193" s="166" t="str">
        <f>IFERROR(IF(GETPIVOTDATA("DateRDV",TCD!$B$1,"DT","VA","Bénéficiaire",$A193,AX$6,AX$5,"Mois (DateRDV)",AX$7,"Années (DateRDV)",AX$3,"Présence","Présent"),3,""),"")</f>
        <v/>
      </c>
      <c r="AY193" s="166" t="str">
        <f>IFERROR(IF(GETPIVOTDATA("DateRDV",TCD!$B$1,"DT","VA","Bénéficiaire",$A193,AY$6,AY$5,"Mois (DateRDV)",AY$7,"Années (DateRDV)",AY$3,"Présence","Absent"),4,""),"")</f>
        <v/>
      </c>
      <c r="AZ193" s="166" t="str">
        <f>IFERROR(IF(GETPIVOTDATA("DateRDV",TCD!$B$1,"DT","VA","Bénéficiaire",$A193,AZ$6,AZ$5,"Mois (DateRDV)",AZ$7,"Années (DateRDV)",AZ$3),1,""),"")</f>
        <v/>
      </c>
      <c r="BA193" s="166" t="str">
        <f>IFERROR(IF(GETPIVOTDATA("DateRDV",TCD!$B$1,"DT","VA","Bénéficiaire",$A193,BA$6,BA$5,"Mois (DateRDV)",BA$7,"Années (DateRDV)",BA$3),2,""),"")</f>
        <v/>
      </c>
      <c r="BB193" s="166" t="str">
        <f>IFERROR(IF(GETPIVOTDATA("DateRDV",TCD!$B$1,"DT","VA","Bénéficiaire",$A193,BB$6,BB$5,"Mois (DateRDV)",BB$7,"Années (DateRDV)",BB$3,"Présence","Présent"),3,""),"")</f>
        <v/>
      </c>
      <c r="BC193" s="166" t="str">
        <f>IFERROR(IF(GETPIVOTDATA("DateRDV",TCD!$B$1,"DT","VA","Bénéficiaire",$A193,BC$6,BC$5,"Mois (DateRDV)",BC$7,"Années (DateRDV)",BC$3,"Présence","Absent"),4,""),"")</f>
        <v/>
      </c>
      <c r="BD193" s="166" t="str">
        <f>IFERROR(IF(GETPIVOTDATA("DateRDV",TCD!$B$1,"DT","VA","Bénéficiaire",$A193,BD$6,BD$5,"Mois (DateRDV)",BD$7,"Années (DateRDV)",BD$3),1,""),"")</f>
        <v/>
      </c>
      <c r="BE193" s="166" t="str">
        <f>IFERROR(IF(GETPIVOTDATA("DateRDV",TCD!$B$1,"DT","VA","Bénéficiaire",$A193,BE$6,BE$5,"Mois (DateRDV)",BE$7,"Années (DateRDV)",BE$3),2,""),"")</f>
        <v/>
      </c>
      <c r="BF193" s="166" t="str">
        <f>IFERROR(IF(GETPIVOTDATA("DateRDV",TCD!$B$1,"DT","VA","Bénéficiaire",$A193,BF$6,BF$5,"Mois (DateRDV)",BF$7,"Années (DateRDV)",BF$3,"Présence","Présent"),3,""),"")</f>
        <v/>
      </c>
      <c r="BG193" s="166" t="str">
        <f>IFERROR(IF(GETPIVOTDATA("DateRDV",TCD!$B$1,"DT","VA","Bénéficiaire",$A193,BG$6,BG$5,"Mois (DateRDV)",BG$7,"Années (DateRDV)",BG$3,"Présence","Absent"),4,""),"")</f>
        <v/>
      </c>
      <c r="BH193" s="166" t="str">
        <f>IFERROR(IF(GETPIVOTDATA("DateRDV",TCD!$B$1,"DT","VA","Bénéficiaire",$A193,BH$6,BH$5,"Mois (DateRDV)",BH$7,"Années (DateRDV)",BH$3),1,""),"")</f>
        <v/>
      </c>
      <c r="BI193" s="166" t="str">
        <f>IFERROR(IF(GETPIVOTDATA("DateRDV",TCD!$B$1,"DT","VA","Bénéficiaire",$A193,BI$6,BI$5,"Mois (DateRDV)",BI$7,"Années (DateRDV)",BI$3),2,""),"")</f>
        <v/>
      </c>
      <c r="BJ193" s="166" t="str">
        <f>IFERROR(IF(GETPIVOTDATA("DateRDV",TCD!$B$1,"DT","VA","Bénéficiaire",$A193,BJ$6,BJ$5,"Mois (DateRDV)",BJ$7,"Années (DateRDV)",BJ$3,"Présence","Présent"),3,""),"")</f>
        <v/>
      </c>
      <c r="BK193" s="166" t="str">
        <f>IFERROR(IF(GETPIVOTDATA("DateRDV",TCD!$B$1,"DT","VA","Bénéficiaire",$A193,BK$6,BK$5,"Mois (DateRDV)",BK$7,"Années (DateRDV)",BK$3,"Présence","Absent"),4,""),"")</f>
        <v/>
      </c>
      <c r="BL193" s="166" t="str">
        <f>IFERROR(IF(GETPIVOTDATA("DateRDV",TCD!$B$1,"DT","VA","Bénéficiaire",$A193,BL$6,BL$5,"Mois (DateRDV)",BL$7,"Années (DateRDV)",BL$3),1,""),"")</f>
        <v/>
      </c>
      <c r="BM193" s="166" t="str">
        <f>IFERROR(IF(GETPIVOTDATA("DateRDV",TCD!$B$1,"DT","VA","Bénéficiaire",$A193,BM$6,BM$5,"Mois (DateRDV)",BM$7,"Années (DateRDV)",BM$3),2,""),"")</f>
        <v/>
      </c>
      <c r="BN193" s="166" t="str">
        <f>IFERROR(IF(GETPIVOTDATA("DateRDV",TCD!$B$1,"DT","VA","Bénéficiaire",$A193,BN$6,BN$5,"Mois (DateRDV)",BN$7,"Années (DateRDV)",BN$3,"Présence","Présent"),3,""),"")</f>
        <v/>
      </c>
      <c r="BO193" s="166" t="str">
        <f>IFERROR(IF(GETPIVOTDATA("DateRDV",TCD!$B$1,"DT","VA","Bénéficiaire",$A193,BO$6,BO$5,"Mois (DateRDV)",BO$7,"Années (DateRDV)",BO$3,"Présence","Absent"),4,""),"")</f>
        <v/>
      </c>
      <c r="BP193" s="166" t="str">
        <f>IFERROR(IF(GETPIVOTDATA("DateRDV",TCD!$B$1,"DT","VA","Bénéficiaire",$A193,BP$6,BP$5,"Mois (DateRDV)",BP$7,"Années (DateRDV)",BP$3),1,""),"")</f>
        <v/>
      </c>
      <c r="BQ193" s="166" t="str">
        <f>IFERROR(IF(GETPIVOTDATA("DateRDV",TCD!$B$1,"DT","VA","Bénéficiaire",$A193,BQ$6,BQ$5,"Mois (DateRDV)",BQ$7,"Années (DateRDV)",BQ$3),2,""),"")</f>
        <v/>
      </c>
      <c r="BR193" s="166" t="str">
        <f>IFERROR(IF(GETPIVOTDATA("DateRDV",TCD!$B$1,"DT","VA","Bénéficiaire",$A193,BR$6,BR$5,"Mois (DateRDV)",BR$7,"Années (DateRDV)",BR$3,"Présence","Présent"),3,""),"")</f>
        <v/>
      </c>
      <c r="BS193" s="166" t="str">
        <f>IFERROR(IF(GETPIVOTDATA("DateRDV",TCD!$B$1,"DT","VA","Bénéficiaire",$A193,BS$6,BS$5,"Mois (DateRDV)",BS$7,"Années (DateRDV)",BS$3,"Présence","Absent"),4,""),"")</f>
        <v/>
      </c>
      <c r="BT193" s="166" t="str">
        <f>IFERROR(IF(GETPIVOTDATA("DateRDV",TCD!$B$1,"DT","VA","Bénéficiaire",$A193,BT$6,BT$5,"Mois (DateRDV)",BT$7,"Années (DateRDV)",BT$3),1,""),"")</f>
        <v/>
      </c>
      <c r="BU193" s="166" t="str">
        <f>IFERROR(IF(GETPIVOTDATA("DateRDV",TCD!$B$1,"DT","VA","Bénéficiaire",$A193,BU$6,BU$5,"Mois (DateRDV)",BU$7,"Années (DateRDV)",BU$3),2,""),"")</f>
        <v/>
      </c>
      <c r="BV193" s="166" t="str">
        <f>IFERROR(IF(GETPIVOTDATA("DateRDV",TCD!$B$1,"DT","VA","Bénéficiaire",$A193,BV$6,BV$5,"Mois (DateRDV)",BV$7,"Années (DateRDV)",BV$3,"Présence","Présent"),3,""),"")</f>
        <v/>
      </c>
      <c r="BW193" s="166" t="str">
        <f>IFERROR(IF(GETPIVOTDATA("DateRDV",TCD!$B$1,"DT","VA","Bénéficiaire",$A193,BW$6,BW$5,"Mois (DateRDV)",BW$7,"Années (DateRDV)",BW$3,"Présence","Absent"),4,""),"")</f>
        <v/>
      </c>
      <c r="BX193" s="166" t="str">
        <f>IFERROR(IF(GETPIVOTDATA("DateRDV",TCD!$B$1,"DT","VA","Bénéficiaire",$A193,BX$6,BX$5,"Mois (DateRDV)",BX$7,"Années (DateRDV)",BX$3),1,""),"")</f>
        <v/>
      </c>
      <c r="BY193" s="166" t="str">
        <f>IFERROR(IF(GETPIVOTDATA("DateRDV",TCD!$B$1,"DT","VA","Bénéficiaire",$A193,BY$6,BY$5,"Mois (DateRDV)",BY$7,"Années (DateRDV)",BY$3),2,""),"")</f>
        <v/>
      </c>
      <c r="BZ193" s="166" t="str">
        <f>IFERROR(IF(GETPIVOTDATA("DateRDV",TCD!$B$1,"DT","VA","Bénéficiaire",$A193,BZ$6,BZ$5,"Mois (DateRDV)",BZ$7,"Années (DateRDV)",BZ$3,"Présence","Présent"),3,""),"")</f>
        <v/>
      </c>
      <c r="CA193" s="166" t="str">
        <f>IFERROR(IF(GETPIVOTDATA("DateRDV",TCD!$B$1,"DT","VA","Bénéficiaire",$A193,CA$6,CA$5,"Mois (DateRDV)",CA$7,"Années (DateRDV)",CA$3,"Présence","Absent"),4,""),"")</f>
        <v/>
      </c>
      <c r="CB193" s="166" t="str">
        <f>IFERROR(IF(GETPIVOTDATA("DateRDV",TCD!$B$1,"DT","VA","Bénéficiaire",$A193,CB$6,CB$5,"Mois (DateRDV)",CB$7,"Années (DateRDV)",CB$3),1,""),"")</f>
        <v/>
      </c>
      <c r="CC193" s="166" t="str">
        <f>IFERROR(IF(GETPIVOTDATA("DateRDV",TCD!$B$1,"DT","VA","Bénéficiaire",$A193,CC$6,CC$5,"Mois (DateRDV)",CC$7,"Années (DateRDV)",CC$3),2,""),"")</f>
        <v/>
      </c>
      <c r="CD193" s="166" t="str">
        <f>IFERROR(IF(GETPIVOTDATA("DateRDV",TCD!$B$1,"DT","VA","Bénéficiaire",$A193,CD$6,CD$5,"Mois (DateRDV)",CD$7,"Années (DateRDV)",CD$3,"Présence","Présent"),3,""),"")</f>
        <v/>
      </c>
      <c r="CE193" s="166" t="str">
        <f>IFERROR(IF(GETPIVOTDATA("DateRDV",TCD!$B$1,"DT","VA","Bénéficiaire",$A193,CE$6,CE$5,"Mois (DateRDV)",CE$7,"Années (DateRDV)",CE$3,"Présence","Absent"),4,""),"")</f>
        <v/>
      </c>
      <c r="CF193" s="166" t="str">
        <f>IFERROR(IF(GETPIVOTDATA("DateRDV",TCD!$B$1,"DT","VA","Bénéficiaire",$A193,CF$6,CF$5,"Mois (DateRDV)",CF$7,"Années (DateRDV)",CF$3),1,""),"")</f>
        <v/>
      </c>
      <c r="CG193" s="166" t="str">
        <f>IFERROR(IF(GETPIVOTDATA("DateRDV",TCD!$B$1,"DT","VA","Bénéficiaire",$A193,CG$6,CG$5,"Mois (DateRDV)",CG$7,"Années (DateRDV)",CG$3),2,""),"")</f>
        <v/>
      </c>
      <c r="CH193" s="166" t="str">
        <f>IFERROR(IF(GETPIVOTDATA("DateRDV",TCD!$B$1,"DT","VA","Bénéficiaire",$A193,CH$6,CH$5,"Mois (DateRDV)",CH$7,"Années (DateRDV)",CH$3,"Présence","Présent"),3,""),"")</f>
        <v/>
      </c>
      <c r="CI193" s="166" t="str">
        <f>IFERROR(IF(GETPIVOTDATA("DateRDV",TCD!$B$1,"DT","VA","Bénéficiaire",$A193,CI$6,CI$5,"Mois (DateRDV)",CI$7,"Années (DateRDV)",CI$3,"Présence","Absent"),4,""),"")</f>
        <v/>
      </c>
      <c r="CJ193" s="166" t="str">
        <f>IFERROR(IF(GETPIVOTDATA("DateRDV",TCD!$B$1,"DT","VA","Bénéficiaire",$A193,CJ$6,CJ$5,"Mois (DateRDV)",CJ$7,"Années (DateRDV)",CJ$3),1,""),"")</f>
        <v/>
      </c>
      <c r="CK193" s="166" t="str">
        <f>IFERROR(IF(GETPIVOTDATA("DateRDV",TCD!$B$1,"DT","VA","Bénéficiaire",$A193,CK$6,CK$5,"Mois (DateRDV)",CK$7,"Années (DateRDV)",CK$3),2,""),"")</f>
        <v/>
      </c>
      <c r="CL193" s="166" t="str">
        <f>IFERROR(IF(GETPIVOTDATA("DateRDV",TCD!$B$1,"DT","VA","Bénéficiaire",$A193,VE$6,VE$5,"Mois (DateRDV)",VE$7,"Années (DateRDV)",VE$3,"Présence","Présent"),3,""),"")</f>
        <v/>
      </c>
      <c r="CM193" s="166" t="str">
        <f>IFERROR(IF(GETPIVOTDATA("DateRDV",TCD!$B$1,"DT","VA","Bénéficiaire",$A193,CM$6,CM$5,"Mois (DateRDV)",CM$7,"Années (DateRDV)",CM$3,"Présence","Absent"),4,""),"")</f>
        <v/>
      </c>
      <c r="CN193" s="166" t="str">
        <f>IFERROR(IF(GETPIVOTDATA("DateRDV",TCD!$B$1,"DT","VA","Bénéficiaire",$A193,CN$6,CN$5,"Mois (DateRDV)",CN$7,"Années (DateRDV)",CN$3),1,""),"")</f>
        <v/>
      </c>
      <c r="CO193" s="166" t="str">
        <f>IFERROR(IF(GETPIVOTDATA("DateRDV",TCD!$B$1,"DT","VA","Bénéficiaire",$A193,CO$6,CO$5,"Mois (DateRDV)",CO$7,"Années (DateRDV)",CO$3),2,""),"")</f>
        <v/>
      </c>
      <c r="CP193" s="166" t="str">
        <f>IFERROR(IF(GETPIVOTDATA("DateRDV",TCD!$B$1,"DT","VA","Bénéficiaire",$A193,CP$6,CP$5,"Mois (DateRDV)",CP$7,"Années (DateRDV)",CP$3,"Présence","Présent"),3,""),"")</f>
        <v/>
      </c>
      <c r="CQ193" s="166" t="str">
        <f>IFERROR(IF(GETPIVOTDATA("DateRDV",TCD!$B$1,"DT","VA","Bénéficiaire",$A193,CQ$6,CQ$5,"Mois (DateRDV)",CQ$7,"Années (DateRDV)",CQ$3,"Présence","Absent"),4,""),"")</f>
        <v/>
      </c>
      <c r="CR193" s="166" t="str">
        <f>IFERROR(IF(GETPIVOTDATA("DateRDV",TCD!$B$1,"DT","VA","Bénéficiaire",$A193,CR$6,CR$5,"Mois (DateRDV)",CR$7,"Années (DateRDV)",CR$3),1,""),"")</f>
        <v/>
      </c>
      <c r="CS193" s="166" t="str">
        <f>IFERROR(IF(GETPIVOTDATA("DateRDV",TCD!$B$1,"DT","VA","Bénéficiaire",$A193,CS$6,CS$5,"Mois (DateRDV)",CS$7,"Années (DateRDV)",CS$3),2,""),"")</f>
        <v/>
      </c>
      <c r="CT193" s="166" t="str">
        <f>IFERROR(IF(GETPIVOTDATA("DateRDV",TCD!$B$1,"DT","VA","Bénéficiaire",$A193,CT$6,CT$5,"Mois (DateRDV)",CT$7,"Années (DateRDV)",CT$3,"Présence","Présent"),3,""),"")</f>
        <v/>
      </c>
      <c r="CU193" s="166" t="str">
        <f>IFERROR(IF(GETPIVOTDATA("DateRDV",TCD!$B$1,"DT","VA","Bénéficiaire",$A193,CU$6,CU$5,"Mois (DateRDV)",CU$7,"Années (DateRDV)",CU$3,"Présence","Absent"),4,""),"")</f>
        <v/>
      </c>
      <c r="CV193" s="166" t="str">
        <f>IFERROR(IF(GETPIVOTDATA("DateRDV",TCD!$B$1,"DT","VA","Bénéficiaire",$A193,CV$6,CV$5,"Mois (DateRDV)",CV$7,"Années (DateRDV)",CV$3),1,""),"")</f>
        <v/>
      </c>
      <c r="CW193" s="166" t="str">
        <f>IFERROR(IF(GETPIVOTDATA("DateRDV",TCD!$B$1,"DT","VA","Bénéficiaire",$A193,CW$6,CW$5,"Mois (DateRDV)",CW$7,"Années (DateRDV)",CW$3),2,""),"")</f>
        <v/>
      </c>
      <c r="CX193" s="166" t="str">
        <f>IFERROR(IF(GETPIVOTDATA("DateRDV",TCD!$B$1,"DT","VA","Bénéficiaire",$A193,CX$6,CX$5,"Mois (DateRDV)",CX$7,"Années (DateRDV)",CX$3,"Présence","Présent"),3,""),"")</f>
        <v/>
      </c>
      <c r="CY193" s="166" t="str">
        <f>IFERROR(IF(GETPIVOTDATA("DateRDV",TCD!$B$1,"DT","VA","Bénéficiaire",$A193,CY$6,CY$5,"Mois (DateRDV)",CY$7,"Années (DateRDV)",CY$3,"Présence","Absent"),4,""),"")</f>
        <v/>
      </c>
      <c r="CZ193" s="166" t="str">
        <f>IFERROR(IF(GETPIVOTDATA("DateRDV",TCD!$B$1,"DT","VA","Bénéficiaire",$A193,CZ$6,CZ$5,"Mois (DateRDV)",CZ$7,"Années (DateRDV)",CZ$3),1,""),"")</f>
        <v/>
      </c>
      <c r="DA193" s="166" t="str">
        <f>IFERROR(IF(GETPIVOTDATA("DateRDV",TCD!$B$1,"DT","VA","Bénéficiaire",$A193,DA$6,DA$5,"Mois (DateRDV)",DA$7,"Années (DateRDV)",DA$3),2,""),"")</f>
        <v/>
      </c>
      <c r="DB193" s="166" t="str">
        <f>IFERROR(IF(GETPIVOTDATA("DateRDV",TCD!$B$1,"DT","VA","Bénéficiaire",$A193,DB$6,DB$5,"Mois (DateRDV)",DB$7,"Années (DateRDV)",DB$3,"Présence","Présent"),3,""),"")</f>
        <v/>
      </c>
      <c r="DC193" s="166" t="str">
        <f>IFERROR(IF(GETPIVOTDATA("DateRDV",TCD!$B$1,"DT","VA","Bénéficiaire",$A193,DC$6,DC$5,"Mois (DateRDV)",DC$7,"Années (DateRDV)",DC$3,"Présence","Absent"),4,""),"")</f>
        <v/>
      </c>
      <c r="DD193" s="166" t="str">
        <f>IFERROR(IF(GETPIVOTDATA("DateRDV",TCD!$B$1,"DT","VA","Bénéficiaire",$A193,DD$6,DD$5,"Mois (DateRDV)",DD$7,"Années (DateRDV)",DD$3),1,""),"")</f>
        <v/>
      </c>
      <c r="DE193" s="166" t="str">
        <f>IFERROR(IF(GETPIVOTDATA("DateRDV",TCD!$B$1,"DT","VA","Bénéficiaire",$A193,DE$6,DE$5,"Mois (DateRDV)",DE$7,"Années (DateRDV)",DE$3),2,""),"")</f>
        <v/>
      </c>
      <c r="DF193" s="166" t="str">
        <f>IFERROR(IF(GETPIVOTDATA("DateRDV",TCD!$B$1,"DT","VA","Bénéficiaire",$A193,DF$6,DF$5,"Mois (DateRDV)",DF$7,"Années (DateRDV)",DF$3,"Présence","Présent"),3,""),"")</f>
        <v/>
      </c>
      <c r="DG193" s="166" t="str">
        <f>IFERROR(IF(GETPIVOTDATA("DateRDV",TCD!$B$1,"DT","VA","Bénéficiaire",$A193,DG$6,DG$5,"Mois (DateRDV)",DG$7,"Années (DateRDV)",DG$3,"Présence","Absent"),4,""),"")</f>
        <v/>
      </c>
      <c r="DH193" s="166" t="str">
        <f>IFERROR(IF(GETPIVOTDATA("DateRDV",TCD!$B$1,"DT","VA","Bénéficiaire",$A193,DH$6,DH$5,"Mois (DateRDV)",DH$7,"Années (DateRDV)",DH$3),1,""),"")</f>
        <v/>
      </c>
      <c r="DI193" s="166" t="str">
        <f>IFERROR(IF(GETPIVOTDATA("DateRDV",TCD!$B$1,"DT","VA","Bénéficiaire",$A193,DI$6,DI$5,"Mois (DateRDV)",DI$7,"Années (DateRDV)",DI$3),2,""),"")</f>
        <v/>
      </c>
      <c r="DJ193" s="166" t="str">
        <f>IFERROR(IF(GETPIVOTDATA("DateRDV",TCD!$B$1,"DT","VA","Bénéficiaire",$A193,DJ$6,DJ$5,"Mois (DateRDV)",DJ$7,"Années (DateRDV)",DJ$3,"Présence","Présent"),3,""),"")</f>
        <v/>
      </c>
      <c r="DK193" s="166" t="str">
        <f>IFERROR(IF(GETPIVOTDATA("DateRDV",TCD!$B$1,"DT","VA","Bénéficiaire",$A193,DK$6,DK$5,"Mois (DateRDV)",DK$7,"Années (DateRDV)",DK$3,"Présence","Absent"),4,""),"")</f>
        <v/>
      </c>
      <c r="DL193" s="166" t="str">
        <f>IFERROR(IF(GETPIVOTDATA("DateRDV",TCD!$B$1,"DT","VA","Bénéficiaire",$A193,DL$6,DL$5,"Mois (DateRDV)",DL$7,"Années (DateRDV)",DL$3),1,""),"")</f>
        <v/>
      </c>
      <c r="DM193" s="166" t="str">
        <f>IFERROR(IF(GETPIVOTDATA("DateRDV",TCD!$B$1,"DT","VA","Bénéficiaire",$A193,DM$6,DM$5,"Mois (DateRDV)",DM$7,"Années (DateRDV)",DM$3),2,""),"")</f>
        <v/>
      </c>
      <c r="DN193" s="166" t="str">
        <f>IFERROR(IF(GETPIVOTDATA("DateRDV",TCD!$B$1,"DT","VA","Bénéficiaire",$A193,DN$6,DN$5,"Mois (DateRDV)",DN$7,"Années (DateRDV)",DN$3,"Présence","Présent"),3,""),"")</f>
        <v/>
      </c>
      <c r="DO193" s="166" t="str">
        <f>IFERROR(IF(GETPIVOTDATA("DateRDV",TCD!$B$1,"DT","VA","Bénéficiaire",$A193,DO$6,DO$5,"Mois (DateRDV)",DO$7,"Années (DateRDV)",DO$3,"Présence","Absent"),4,""),"")</f>
        <v/>
      </c>
    </row>
    <row r="194" spans="2:119" x14ac:dyDescent="0.2">
      <c r="B194" s="169" t="str">
        <f>IFERROR(IF(INDEX(Data!P:P,MATCH(A194,Data!B:B,0))&lt;&gt;"",INDEX(Data!P:P,MATCH(A194,Data!B:B,0)),""),"")</f>
        <v/>
      </c>
      <c r="C194" s="169" t="str">
        <f>IFERROR(IF(INDEX(Data!O:O,MATCH(A194,Data!B:B,0))&lt;&gt;"",INDEX(Data!O:O,MATCH(A194,Data!B:B,0)),""),"")</f>
        <v/>
      </c>
      <c r="D194" s="169" t="str">
        <f>IFERROR(IF(INDEX(Data!J:J,MATCH(A194,Data!B:B,0))&lt;&gt;"",INDEX(Data!J:J,MATCH(A194,Data!B:B,0)),""),"")</f>
        <v/>
      </c>
      <c r="E194" s="169" t="str">
        <f>IFERROR(IF(INDEX(Data!M:M,MATCH(A194,Data!B:B,0))&lt;&gt;"",INDEX(Data!M:M,MATCH(A194,Data!B:B,0)),""),"")</f>
        <v/>
      </c>
      <c r="F194" s="169" t="str">
        <f>IFERROR(IF(INDEX(Data!N:N,MATCH(A194,Data!B:B,0))&lt;&gt;"",INDEX(Data!N:N,MATCH(A194,Data!B:B,0)),""),"")</f>
        <v/>
      </c>
      <c r="G194" s="170" t="str">
        <f>IFERROR(IF(INDEX(Data!K:K,MATCH(A194,Data!B:B,0))&lt;&gt;"",INDEX(Data!K:K,MATCH(A194,Data!B:B,0)),""),"")</f>
        <v/>
      </c>
      <c r="H194" s="170" t="str">
        <f>IFERROR(IF(INDEX(Data!L:L,MATCH(A194,Data!B:B,0))&lt;&gt;"",INDEX(Data!L:L,MATCH(A194,Data!B:B,0)),""),"")</f>
        <v/>
      </c>
      <c r="I194" s="170" t="str">
        <f>IFERROR(IF(INDEX(Data!C:C,MATCH(A194,Data!B:B,0))&lt;&gt;"",INDEX(Data!C:C,MATCH(A194,Data!B:B,0)),""),"")</f>
        <v/>
      </c>
      <c r="J194" s="170" t="str">
        <f>IFERROR(IF(INDEX(Data!D:D,MATCH(A194,Data!B:B,0))&lt;&gt;"",INDEX(Data!D:D,MATCH(A194,Data!B:B,0)),""),"")</f>
        <v/>
      </c>
      <c r="K194" s="171" t="str">
        <f>IFERROR(IF(INDEX(Data!H:H,MATCH(A194,Data!B:B,0))&lt;&gt;"",INDEX(Data!H:H,MATCH(A194,Data!B:B,0)),""),"")</f>
        <v/>
      </c>
      <c r="L194" s="166" t="str">
        <f>IFERROR(IF(GETPIVOTDATA("DateRDV",TCD!$B$1,"DT","VA","Bénéficiaire",$A194,L$6,L$5,"Mois (DateRDV)",L$7,"Années (DateRDV)",L$3),1,""),"")</f>
        <v/>
      </c>
      <c r="M194" s="166" t="str">
        <f>IFERROR(IF(GETPIVOTDATA("DateRDV",TCD!$B$1,"DT","VA","Bénéficiaire",$A194,M$6,M$5,"Mois (DateRDV)",M$7,"Années (DateRDV)",M$3),2,""),"")</f>
        <v/>
      </c>
      <c r="N194" s="166" t="str">
        <f>IFERROR(IF(GETPIVOTDATA("DateRDV",TCD!$B$1,"DT","VA","Bénéficiaire",$A194,N$6,N$5,"Mois (DateRDV)",N$7,"Années (DateRDV)",N$3,"Présence","Présent"),3,""),"")</f>
        <v/>
      </c>
      <c r="O194" s="166" t="str">
        <f>IFERROR(IF(GETPIVOTDATA("DateRDV",TCD!$B$1,"DT","VA","Bénéficiaire",$A194,O$6,O$5,"Mois (DateRDV)",O$7,"Années (DateRDV)",O$3,"Présence","Absent"),4,""),"")</f>
        <v/>
      </c>
      <c r="P194" s="166" t="str">
        <f>IFERROR(IF(GETPIVOTDATA("DateRDV",TCD!$B$1,"DT","VA","Bénéficiaire",$A194,P$6,P$5,"Mois (DateRDV)",P$7,"Années (DateRDV)",P$3),1,""),"")</f>
        <v/>
      </c>
      <c r="Q194" s="166" t="str">
        <f>IFERROR(IF(GETPIVOTDATA("DateRDV",TCD!$B$1,"DT","VA","Bénéficiaire",$A194,Q$6,Q$5,"Mois (DateRDV)",Q$7,"Années (DateRDV)",Q$3),2,""),"")</f>
        <v/>
      </c>
      <c r="R194" s="166" t="str">
        <f>IFERROR(IF(GETPIVOTDATA("DateRDV",TCD!$B$1,"DT","VA","Bénéficiaire",$A194,R$6,R$5,"Mois (DateRDV)",R$7,"Années (DateRDV)",R$3,"Présence","Présent"),3,""),"")</f>
        <v/>
      </c>
      <c r="S194" s="166" t="str">
        <f>IFERROR(IF(GETPIVOTDATA("DateRDV",TCD!$B$1,"DT","VA","Bénéficiaire",$A194,S$6,S$5,"Mois (DateRDV)",S$7,"Années (DateRDV)",S$3,"Présence","Absent"),4,""),"")</f>
        <v/>
      </c>
      <c r="T194" s="166" t="str">
        <f>IFERROR(IF(GETPIVOTDATA("DateRDV",TCD!$B$1,"DT","VA","Bénéficiaire",$A194,T$6,T$5,"Mois (DateRDV)",T$7,"Années (DateRDV)",T$3),1,""),"")</f>
        <v/>
      </c>
      <c r="U194" s="166" t="str">
        <f>IFERROR(IF(GETPIVOTDATA("DateRDV",TCD!$B$1,"DT","VA","Bénéficiaire",$A194,U$6,U$5,"Mois (DateRDV)",U$7,"Années (DateRDV)",U$3),2,""),"")</f>
        <v/>
      </c>
      <c r="V194" s="166" t="str">
        <f>IFERROR(IF(GETPIVOTDATA("DateRDV",TCD!$B$1,"DT","VA","Bénéficiaire",$A194,V$6,V$5,"Mois (DateRDV)",V$7,"Années (DateRDV)",V$3,"Présence","Présent"),3,""),"")</f>
        <v/>
      </c>
      <c r="W194" s="166" t="str">
        <f>IFERROR(IF(GETPIVOTDATA("DateRDV",TCD!$B$1,"DT","VA","Bénéficiaire",$A194,W$6,W$5,"Mois (DateRDV)",W$7,"Années (DateRDV)",W$3,"Présence","Absent"),4,""),"")</f>
        <v/>
      </c>
      <c r="X194" s="166" t="str">
        <f>IFERROR(IF(GETPIVOTDATA("DateRDV",TCD!$B$1,"DT","VA","Bénéficiaire",$A194,X$6,X$5,"Mois (DateRDV)",X$7,"Années (DateRDV)",X$3),1,""),"")</f>
        <v/>
      </c>
      <c r="Y194" s="166" t="str">
        <f>IFERROR(IF(GETPIVOTDATA("DateRDV",TCD!$B$1,"DT","VA","Bénéficiaire",$A194,Y$6,Y$5,"Mois (DateRDV)",Y$7,"Années (DateRDV)",Y$3),2,""),"")</f>
        <v/>
      </c>
      <c r="Z194" s="166" t="str">
        <f>IFERROR(IF(GETPIVOTDATA("DateRDV",TCD!$B$1,"DT","VA","Bénéficiaire",$A194,Z$6,Z$5,"Mois (DateRDV)",Z$7,"Années (DateRDV)",Z$3,"Présence","Présent"),3,""),"")</f>
        <v/>
      </c>
      <c r="AA194" s="166" t="str">
        <f>IFERROR(IF(GETPIVOTDATA("DateRDV",TCD!$B$1,"DT","VA","Bénéficiaire",$A194,AA$6,AA$5,"Mois (DateRDV)",AA$7,"Années (DateRDV)",AA$3,"Présence","Absent"),4,""),"")</f>
        <v/>
      </c>
      <c r="AB194" s="166" t="str">
        <f>IFERROR(IF(GETPIVOTDATA("DateRDV",TCD!$B$1,"DT","VA","Bénéficiaire",$A194,AB$6,AB$5,"Mois (DateRDV)",AB$7,"Années (DateRDV)",AB$3),1,""),"")</f>
        <v/>
      </c>
      <c r="AC194" s="166" t="str">
        <f>IFERROR(IF(GETPIVOTDATA("DateRDV",TCD!$B$1,"DT","VA","Bénéficiaire",$A194,AC$6,AC$5,"Mois (DateRDV)",AC$7,"Années (DateRDV)",AC$3),2,""),"")</f>
        <v/>
      </c>
      <c r="AD194" s="166" t="str">
        <f>IFERROR(IF(GETPIVOTDATA("DateRDV",TCD!$B$1,"DT","VA","Bénéficiaire",$A194,AD$6,AD$5,"Mois (DateRDV)",AD$7,"Années (DateRDV)",AD$3,"Présence","Présent"),3,""),"")</f>
        <v/>
      </c>
      <c r="AE194" s="166" t="str">
        <f>IFERROR(IF(GETPIVOTDATA("DateRDV",TCD!$B$1,"DT","VA","Bénéficiaire",$A194,AE$6,AE$5,"Mois (DateRDV)",AE$7,"Années (DateRDV)",AE$3,"Présence","Absent"),4,""),"")</f>
        <v/>
      </c>
      <c r="AF194" s="166" t="str">
        <f>IFERROR(IF(GETPIVOTDATA("DateRDV",TCD!$B$1,"DT","VA","Bénéficiaire",$A194,AF$6,AF$5,"Mois (DateRDV)",AF$7,"Années (DateRDV)",AF$3),1,""),"")</f>
        <v/>
      </c>
      <c r="AG194" s="166" t="str">
        <f>IFERROR(IF(GETPIVOTDATA("DateRDV",TCD!$B$1,"DT","VA","Bénéficiaire",$A194,AG$6,AG$5,"Mois (DateRDV)",AG$7,"Années (DateRDV)",AG$3),2,""),"")</f>
        <v/>
      </c>
      <c r="AH194" s="166" t="str">
        <f>IFERROR(IF(GETPIVOTDATA("DateRDV",TCD!$B$1,"DT","VA","Bénéficiaire",$A194,AH$6,AH$5,"Mois (DateRDV)",AH$7,"Années (DateRDV)",AH$3,"Présence","Présent"),3,""),"")</f>
        <v/>
      </c>
      <c r="AI194" s="166" t="str">
        <f>IFERROR(IF(GETPIVOTDATA("DateRDV",TCD!$B$1,"DT","VA","Bénéficiaire",$A194,AI$6,AI$5,"Mois (DateRDV)",AI$7,"Années (DateRDV)",AI$3,"Présence","Absent"),4,""),"")</f>
        <v/>
      </c>
      <c r="AJ194" s="166" t="str">
        <f>IFERROR(IF(GETPIVOTDATA("DateRDV",TCD!$B$1,"DT","VA","Bénéficiaire",$A194,AJ$6,AJ$5,"Mois (DateRDV)",AJ$7,"Années (DateRDV)",AJ$3),1,""),"")</f>
        <v/>
      </c>
      <c r="AK194" s="166" t="str">
        <f>IFERROR(IF(GETPIVOTDATA("DateRDV",TCD!$B$1,"DT","VA","Bénéficiaire",$A194,AK$6,AK$5,"Mois (DateRDV)",AK$7,"Années (DateRDV)",AK$3),2,""),"")</f>
        <v/>
      </c>
      <c r="AL194" s="166" t="str">
        <f>IFERROR(IF(GETPIVOTDATA("DateRDV",TCD!$B$1,"DT","VA","Bénéficiaire",$A194,AL$6,AL$5,"Mois (DateRDV)",AL$7,"Années (DateRDV)",AL$3,"Présence","Présent"),3,""),"")</f>
        <v/>
      </c>
      <c r="AM194" s="166" t="str">
        <f>IFERROR(IF(GETPIVOTDATA("DateRDV",TCD!$B$1,"DT","VA","Bénéficiaire",$A194,AM$6,AM$5,"Mois (DateRDV)",AM$7,"Années (DateRDV)",AM$3,"Présence","Absent"),4,""),"")</f>
        <v/>
      </c>
      <c r="AN194" s="166" t="str">
        <f>IFERROR(IF(GETPIVOTDATA("DateRDV",TCD!$B$1,"DT","VA","Bénéficiaire",$A194,AN$6,AN$5,"Mois (DateRDV)",AN$7,"Années (DateRDV)",AN$3),1,""),"")</f>
        <v/>
      </c>
      <c r="AO194" s="166" t="str">
        <f>IFERROR(IF(GETPIVOTDATA("DateRDV",TCD!$B$1,"DT","VA","Bénéficiaire",$A194,AO$6,AO$5,"Mois (DateRDV)",AO$7,"Années (DateRDV)",AO$3),2,""),"")</f>
        <v/>
      </c>
      <c r="AP194" s="166" t="str">
        <f>IFERROR(IF(GETPIVOTDATA("DateRDV",TCD!$B$1,"DT","VA","Bénéficiaire",$A194,AP$6,AP$5,"Mois (DateRDV)",AP$7,"Années (DateRDV)",AP$3,"Présence","Présent"),3,""),"")</f>
        <v/>
      </c>
      <c r="AQ194" s="166" t="str">
        <f>IFERROR(IF(GETPIVOTDATA("DateRDV",TCD!$B$1,"DT","VA","Bénéficiaire",$A194,AQ$6,AQ$5,"Mois (DateRDV)",AQ$7,"Années (DateRDV)",AQ$3,"Présence","Absent"),4,""),"")</f>
        <v/>
      </c>
      <c r="AR194" s="166" t="str">
        <f>IFERROR(IF(GETPIVOTDATA("DateRDV",TCD!$B$1,"DT","VA","Bénéficiaire",$A194,AR$6,AR$5,"Mois (DateRDV)",AR$7,"Années (DateRDV)",AR$3),1,""),"")</f>
        <v/>
      </c>
      <c r="AS194" s="166" t="str">
        <f>IFERROR(IF(GETPIVOTDATA("DateRDV",TCD!$B$1,"DT","VA","Bénéficiaire",$A194,AS$6,AS$5,"Mois (DateRDV)",AS$7,"Années (DateRDV)",AS$3),2,""),"")</f>
        <v/>
      </c>
      <c r="AT194" s="166" t="str">
        <f>IFERROR(IF(GETPIVOTDATA("DateRDV",TCD!$B$1,"DT","VA","Bénéficiaire",$A194,AT$6,AT$5,"Mois (DateRDV)",AT$7,"Années (DateRDV)",AT$3,"Présence","Présent"),3,""),"")</f>
        <v/>
      </c>
      <c r="AU194" s="166" t="str">
        <f>IFERROR(IF(GETPIVOTDATA("DateRDV",TCD!$B$1,"DT","VA","Bénéficiaire",$A194,AU$6,AU$5,"Mois (DateRDV)",AU$7,"Années (DateRDV)",AU$3,"Présence","Absent"),4,""),"")</f>
        <v/>
      </c>
      <c r="AV194" s="166" t="str">
        <f>IFERROR(IF(GETPIVOTDATA("DateRDV",TCD!$B$1,"DT","VA","Bénéficiaire",$A194,AV$6,AV$5,"Mois (DateRDV)",AV$7,"Années (DateRDV)",AV$3),1,""),"")</f>
        <v/>
      </c>
      <c r="AW194" s="166" t="str">
        <f>IFERROR(IF(GETPIVOTDATA("DateRDV",TCD!$B$1,"DT","VA","Bénéficiaire",$A194,AW$6,AW$5,"Mois (DateRDV)",AW$7,"Années (DateRDV)",AW$3),2,""),"")</f>
        <v/>
      </c>
      <c r="AX194" s="166" t="str">
        <f>IFERROR(IF(GETPIVOTDATA("DateRDV",TCD!$B$1,"DT","VA","Bénéficiaire",$A194,AX$6,AX$5,"Mois (DateRDV)",AX$7,"Années (DateRDV)",AX$3,"Présence","Présent"),3,""),"")</f>
        <v/>
      </c>
      <c r="AY194" s="166" t="str">
        <f>IFERROR(IF(GETPIVOTDATA("DateRDV",TCD!$B$1,"DT","VA","Bénéficiaire",$A194,AY$6,AY$5,"Mois (DateRDV)",AY$7,"Années (DateRDV)",AY$3,"Présence","Absent"),4,""),"")</f>
        <v/>
      </c>
      <c r="AZ194" s="166" t="str">
        <f>IFERROR(IF(GETPIVOTDATA("DateRDV",TCD!$B$1,"DT","VA","Bénéficiaire",$A194,AZ$6,AZ$5,"Mois (DateRDV)",AZ$7,"Années (DateRDV)",AZ$3),1,""),"")</f>
        <v/>
      </c>
      <c r="BA194" s="166" t="str">
        <f>IFERROR(IF(GETPIVOTDATA("DateRDV",TCD!$B$1,"DT","VA","Bénéficiaire",$A194,BA$6,BA$5,"Mois (DateRDV)",BA$7,"Années (DateRDV)",BA$3),2,""),"")</f>
        <v/>
      </c>
      <c r="BB194" s="166" t="str">
        <f>IFERROR(IF(GETPIVOTDATA("DateRDV",TCD!$B$1,"DT","VA","Bénéficiaire",$A194,BB$6,BB$5,"Mois (DateRDV)",BB$7,"Années (DateRDV)",BB$3,"Présence","Présent"),3,""),"")</f>
        <v/>
      </c>
      <c r="BC194" s="166" t="str">
        <f>IFERROR(IF(GETPIVOTDATA("DateRDV",TCD!$B$1,"DT","VA","Bénéficiaire",$A194,BC$6,BC$5,"Mois (DateRDV)",BC$7,"Années (DateRDV)",BC$3,"Présence","Absent"),4,""),"")</f>
        <v/>
      </c>
      <c r="BD194" s="166" t="str">
        <f>IFERROR(IF(GETPIVOTDATA("DateRDV",TCD!$B$1,"DT","VA","Bénéficiaire",$A194,BD$6,BD$5,"Mois (DateRDV)",BD$7,"Années (DateRDV)",BD$3),1,""),"")</f>
        <v/>
      </c>
      <c r="BE194" s="166" t="str">
        <f>IFERROR(IF(GETPIVOTDATA("DateRDV",TCD!$B$1,"DT","VA","Bénéficiaire",$A194,BE$6,BE$5,"Mois (DateRDV)",BE$7,"Années (DateRDV)",BE$3),2,""),"")</f>
        <v/>
      </c>
      <c r="BF194" s="166" t="str">
        <f>IFERROR(IF(GETPIVOTDATA("DateRDV",TCD!$B$1,"DT","VA","Bénéficiaire",$A194,BF$6,BF$5,"Mois (DateRDV)",BF$7,"Années (DateRDV)",BF$3,"Présence","Présent"),3,""),"")</f>
        <v/>
      </c>
      <c r="BG194" s="166" t="str">
        <f>IFERROR(IF(GETPIVOTDATA("DateRDV",TCD!$B$1,"DT","VA","Bénéficiaire",$A194,BG$6,BG$5,"Mois (DateRDV)",BG$7,"Années (DateRDV)",BG$3,"Présence","Absent"),4,""),"")</f>
        <v/>
      </c>
      <c r="BH194" s="166" t="str">
        <f>IFERROR(IF(GETPIVOTDATA("DateRDV",TCD!$B$1,"DT","VA","Bénéficiaire",$A194,BH$6,BH$5,"Mois (DateRDV)",BH$7,"Années (DateRDV)",BH$3),1,""),"")</f>
        <v/>
      </c>
      <c r="BI194" s="166" t="str">
        <f>IFERROR(IF(GETPIVOTDATA("DateRDV",TCD!$B$1,"DT","VA","Bénéficiaire",$A194,BI$6,BI$5,"Mois (DateRDV)",BI$7,"Années (DateRDV)",BI$3),2,""),"")</f>
        <v/>
      </c>
      <c r="BJ194" s="166" t="str">
        <f>IFERROR(IF(GETPIVOTDATA("DateRDV",TCD!$B$1,"DT","VA","Bénéficiaire",$A194,BJ$6,BJ$5,"Mois (DateRDV)",BJ$7,"Années (DateRDV)",BJ$3,"Présence","Présent"),3,""),"")</f>
        <v/>
      </c>
      <c r="BK194" s="166" t="str">
        <f>IFERROR(IF(GETPIVOTDATA("DateRDV",TCD!$B$1,"DT","VA","Bénéficiaire",$A194,BK$6,BK$5,"Mois (DateRDV)",BK$7,"Années (DateRDV)",BK$3,"Présence","Absent"),4,""),"")</f>
        <v/>
      </c>
      <c r="BL194" s="166" t="str">
        <f>IFERROR(IF(GETPIVOTDATA("DateRDV",TCD!$B$1,"DT","VA","Bénéficiaire",$A194,BL$6,BL$5,"Mois (DateRDV)",BL$7,"Années (DateRDV)",BL$3),1,""),"")</f>
        <v/>
      </c>
      <c r="BM194" s="166" t="str">
        <f>IFERROR(IF(GETPIVOTDATA("DateRDV",TCD!$B$1,"DT","VA","Bénéficiaire",$A194,BM$6,BM$5,"Mois (DateRDV)",BM$7,"Années (DateRDV)",BM$3),2,""),"")</f>
        <v/>
      </c>
      <c r="BN194" s="166" t="str">
        <f>IFERROR(IF(GETPIVOTDATA("DateRDV",TCD!$B$1,"DT","VA","Bénéficiaire",$A194,BN$6,BN$5,"Mois (DateRDV)",BN$7,"Années (DateRDV)",BN$3,"Présence","Présent"),3,""),"")</f>
        <v/>
      </c>
      <c r="BO194" s="166" t="str">
        <f>IFERROR(IF(GETPIVOTDATA("DateRDV",TCD!$B$1,"DT","VA","Bénéficiaire",$A194,BO$6,BO$5,"Mois (DateRDV)",BO$7,"Années (DateRDV)",BO$3,"Présence","Absent"),4,""),"")</f>
        <v/>
      </c>
      <c r="BP194" s="166" t="str">
        <f>IFERROR(IF(GETPIVOTDATA("DateRDV",TCD!$B$1,"DT","VA","Bénéficiaire",$A194,BP$6,BP$5,"Mois (DateRDV)",BP$7,"Années (DateRDV)",BP$3),1,""),"")</f>
        <v/>
      </c>
      <c r="BQ194" s="166" t="str">
        <f>IFERROR(IF(GETPIVOTDATA("DateRDV",TCD!$B$1,"DT","VA","Bénéficiaire",$A194,BQ$6,BQ$5,"Mois (DateRDV)",BQ$7,"Années (DateRDV)",BQ$3),2,""),"")</f>
        <v/>
      </c>
      <c r="BR194" s="166" t="str">
        <f>IFERROR(IF(GETPIVOTDATA("DateRDV",TCD!$B$1,"DT","VA","Bénéficiaire",$A194,BR$6,BR$5,"Mois (DateRDV)",BR$7,"Années (DateRDV)",BR$3,"Présence","Présent"),3,""),"")</f>
        <v/>
      </c>
      <c r="BS194" s="166" t="str">
        <f>IFERROR(IF(GETPIVOTDATA("DateRDV",TCD!$B$1,"DT","VA","Bénéficiaire",$A194,BS$6,BS$5,"Mois (DateRDV)",BS$7,"Années (DateRDV)",BS$3,"Présence","Absent"),4,""),"")</f>
        <v/>
      </c>
      <c r="BT194" s="166" t="str">
        <f>IFERROR(IF(GETPIVOTDATA("DateRDV",TCD!$B$1,"DT","VA","Bénéficiaire",$A194,BT$6,BT$5,"Mois (DateRDV)",BT$7,"Années (DateRDV)",BT$3),1,""),"")</f>
        <v/>
      </c>
      <c r="BU194" s="166" t="str">
        <f>IFERROR(IF(GETPIVOTDATA("DateRDV",TCD!$B$1,"DT","VA","Bénéficiaire",$A194,BU$6,BU$5,"Mois (DateRDV)",BU$7,"Années (DateRDV)",BU$3),2,""),"")</f>
        <v/>
      </c>
      <c r="BV194" s="166" t="str">
        <f>IFERROR(IF(GETPIVOTDATA("DateRDV",TCD!$B$1,"DT","VA","Bénéficiaire",$A194,BV$6,BV$5,"Mois (DateRDV)",BV$7,"Années (DateRDV)",BV$3,"Présence","Présent"),3,""),"")</f>
        <v/>
      </c>
      <c r="BW194" s="166" t="str">
        <f>IFERROR(IF(GETPIVOTDATA("DateRDV",TCD!$B$1,"DT","VA","Bénéficiaire",$A194,BW$6,BW$5,"Mois (DateRDV)",BW$7,"Années (DateRDV)",BW$3,"Présence","Absent"),4,""),"")</f>
        <v/>
      </c>
      <c r="BX194" s="166" t="str">
        <f>IFERROR(IF(GETPIVOTDATA("DateRDV",TCD!$B$1,"DT","VA","Bénéficiaire",$A194,BX$6,BX$5,"Mois (DateRDV)",BX$7,"Années (DateRDV)",BX$3),1,""),"")</f>
        <v/>
      </c>
      <c r="BY194" s="166" t="str">
        <f>IFERROR(IF(GETPIVOTDATA("DateRDV",TCD!$B$1,"DT","VA","Bénéficiaire",$A194,BY$6,BY$5,"Mois (DateRDV)",BY$7,"Années (DateRDV)",BY$3),2,""),"")</f>
        <v/>
      </c>
      <c r="BZ194" s="166" t="str">
        <f>IFERROR(IF(GETPIVOTDATA("DateRDV",TCD!$B$1,"DT","VA","Bénéficiaire",$A194,BZ$6,BZ$5,"Mois (DateRDV)",BZ$7,"Années (DateRDV)",BZ$3,"Présence","Présent"),3,""),"")</f>
        <v/>
      </c>
      <c r="CA194" s="166" t="str">
        <f>IFERROR(IF(GETPIVOTDATA("DateRDV",TCD!$B$1,"DT","VA","Bénéficiaire",$A194,CA$6,CA$5,"Mois (DateRDV)",CA$7,"Années (DateRDV)",CA$3,"Présence","Absent"),4,""),"")</f>
        <v/>
      </c>
      <c r="CB194" s="166" t="str">
        <f>IFERROR(IF(GETPIVOTDATA("DateRDV",TCD!$B$1,"DT","VA","Bénéficiaire",$A194,CB$6,CB$5,"Mois (DateRDV)",CB$7,"Années (DateRDV)",CB$3),1,""),"")</f>
        <v/>
      </c>
      <c r="CC194" s="166" t="str">
        <f>IFERROR(IF(GETPIVOTDATA("DateRDV",TCD!$B$1,"DT","VA","Bénéficiaire",$A194,CC$6,CC$5,"Mois (DateRDV)",CC$7,"Années (DateRDV)",CC$3),2,""),"")</f>
        <v/>
      </c>
      <c r="CD194" s="166" t="str">
        <f>IFERROR(IF(GETPIVOTDATA("DateRDV",TCD!$B$1,"DT","VA","Bénéficiaire",$A194,CD$6,CD$5,"Mois (DateRDV)",CD$7,"Années (DateRDV)",CD$3,"Présence","Présent"),3,""),"")</f>
        <v/>
      </c>
      <c r="CE194" s="166" t="str">
        <f>IFERROR(IF(GETPIVOTDATA("DateRDV",TCD!$B$1,"DT","VA","Bénéficiaire",$A194,CE$6,CE$5,"Mois (DateRDV)",CE$7,"Années (DateRDV)",CE$3,"Présence","Absent"),4,""),"")</f>
        <v/>
      </c>
      <c r="CF194" s="166" t="str">
        <f>IFERROR(IF(GETPIVOTDATA("DateRDV",TCD!$B$1,"DT","VA","Bénéficiaire",$A194,CF$6,CF$5,"Mois (DateRDV)",CF$7,"Années (DateRDV)",CF$3),1,""),"")</f>
        <v/>
      </c>
      <c r="CG194" s="166" t="str">
        <f>IFERROR(IF(GETPIVOTDATA("DateRDV",TCD!$B$1,"DT","VA","Bénéficiaire",$A194,CG$6,CG$5,"Mois (DateRDV)",CG$7,"Années (DateRDV)",CG$3),2,""),"")</f>
        <v/>
      </c>
      <c r="CH194" s="166" t="str">
        <f>IFERROR(IF(GETPIVOTDATA("DateRDV",TCD!$B$1,"DT","VA","Bénéficiaire",$A194,CH$6,CH$5,"Mois (DateRDV)",CH$7,"Années (DateRDV)",CH$3,"Présence","Présent"),3,""),"")</f>
        <v/>
      </c>
      <c r="CI194" s="166" t="str">
        <f>IFERROR(IF(GETPIVOTDATA("DateRDV",TCD!$B$1,"DT","VA","Bénéficiaire",$A194,CI$6,CI$5,"Mois (DateRDV)",CI$7,"Années (DateRDV)",CI$3,"Présence","Absent"),4,""),"")</f>
        <v/>
      </c>
      <c r="CJ194" s="166" t="str">
        <f>IFERROR(IF(GETPIVOTDATA("DateRDV",TCD!$B$1,"DT","VA","Bénéficiaire",$A194,CJ$6,CJ$5,"Mois (DateRDV)",CJ$7,"Années (DateRDV)",CJ$3),1,""),"")</f>
        <v/>
      </c>
      <c r="CK194" s="166" t="str">
        <f>IFERROR(IF(GETPIVOTDATA("DateRDV",TCD!$B$1,"DT","VA","Bénéficiaire",$A194,CK$6,CK$5,"Mois (DateRDV)",CK$7,"Années (DateRDV)",CK$3),2,""),"")</f>
        <v/>
      </c>
      <c r="CL194" s="166" t="str">
        <f>IFERROR(IF(GETPIVOTDATA("DateRDV",TCD!$B$1,"DT","VA","Bénéficiaire",$A194,VE$6,VE$5,"Mois (DateRDV)",VE$7,"Années (DateRDV)",VE$3,"Présence","Présent"),3,""),"")</f>
        <v/>
      </c>
      <c r="CM194" s="166" t="str">
        <f>IFERROR(IF(GETPIVOTDATA("DateRDV",TCD!$B$1,"DT","VA","Bénéficiaire",$A194,CM$6,CM$5,"Mois (DateRDV)",CM$7,"Années (DateRDV)",CM$3,"Présence","Absent"),4,""),"")</f>
        <v/>
      </c>
      <c r="CN194" s="166" t="str">
        <f>IFERROR(IF(GETPIVOTDATA("DateRDV",TCD!$B$1,"DT","VA","Bénéficiaire",$A194,CN$6,CN$5,"Mois (DateRDV)",CN$7,"Années (DateRDV)",CN$3),1,""),"")</f>
        <v/>
      </c>
      <c r="CO194" s="166" t="str">
        <f>IFERROR(IF(GETPIVOTDATA("DateRDV",TCD!$B$1,"DT","VA","Bénéficiaire",$A194,CO$6,CO$5,"Mois (DateRDV)",CO$7,"Années (DateRDV)",CO$3),2,""),"")</f>
        <v/>
      </c>
      <c r="CP194" s="166" t="str">
        <f>IFERROR(IF(GETPIVOTDATA("DateRDV",TCD!$B$1,"DT","VA","Bénéficiaire",$A194,CP$6,CP$5,"Mois (DateRDV)",CP$7,"Années (DateRDV)",CP$3,"Présence","Présent"),3,""),"")</f>
        <v/>
      </c>
      <c r="CQ194" s="166" t="str">
        <f>IFERROR(IF(GETPIVOTDATA("DateRDV",TCD!$B$1,"DT","VA","Bénéficiaire",$A194,CQ$6,CQ$5,"Mois (DateRDV)",CQ$7,"Années (DateRDV)",CQ$3,"Présence","Absent"),4,""),"")</f>
        <v/>
      </c>
      <c r="CR194" s="166" t="str">
        <f>IFERROR(IF(GETPIVOTDATA("DateRDV",TCD!$B$1,"DT","VA","Bénéficiaire",$A194,CR$6,CR$5,"Mois (DateRDV)",CR$7,"Années (DateRDV)",CR$3),1,""),"")</f>
        <v/>
      </c>
      <c r="CS194" s="166" t="str">
        <f>IFERROR(IF(GETPIVOTDATA("DateRDV",TCD!$B$1,"DT","VA","Bénéficiaire",$A194,CS$6,CS$5,"Mois (DateRDV)",CS$7,"Années (DateRDV)",CS$3),2,""),"")</f>
        <v/>
      </c>
      <c r="CT194" s="166" t="str">
        <f>IFERROR(IF(GETPIVOTDATA("DateRDV",TCD!$B$1,"DT","VA","Bénéficiaire",$A194,CT$6,CT$5,"Mois (DateRDV)",CT$7,"Années (DateRDV)",CT$3,"Présence","Présent"),3,""),"")</f>
        <v/>
      </c>
      <c r="CU194" s="166" t="str">
        <f>IFERROR(IF(GETPIVOTDATA("DateRDV",TCD!$B$1,"DT","VA","Bénéficiaire",$A194,CU$6,CU$5,"Mois (DateRDV)",CU$7,"Années (DateRDV)",CU$3,"Présence","Absent"),4,""),"")</f>
        <v/>
      </c>
      <c r="CV194" s="166" t="str">
        <f>IFERROR(IF(GETPIVOTDATA("DateRDV",TCD!$B$1,"DT","VA","Bénéficiaire",$A194,CV$6,CV$5,"Mois (DateRDV)",CV$7,"Années (DateRDV)",CV$3),1,""),"")</f>
        <v/>
      </c>
      <c r="CW194" s="166" t="str">
        <f>IFERROR(IF(GETPIVOTDATA("DateRDV",TCD!$B$1,"DT","VA","Bénéficiaire",$A194,CW$6,CW$5,"Mois (DateRDV)",CW$7,"Années (DateRDV)",CW$3),2,""),"")</f>
        <v/>
      </c>
      <c r="CX194" s="166" t="str">
        <f>IFERROR(IF(GETPIVOTDATA("DateRDV",TCD!$B$1,"DT","VA","Bénéficiaire",$A194,CX$6,CX$5,"Mois (DateRDV)",CX$7,"Années (DateRDV)",CX$3,"Présence","Présent"),3,""),"")</f>
        <v/>
      </c>
      <c r="CY194" s="166" t="str">
        <f>IFERROR(IF(GETPIVOTDATA("DateRDV",TCD!$B$1,"DT","VA","Bénéficiaire",$A194,CY$6,CY$5,"Mois (DateRDV)",CY$7,"Années (DateRDV)",CY$3,"Présence","Absent"),4,""),"")</f>
        <v/>
      </c>
      <c r="CZ194" s="166" t="str">
        <f>IFERROR(IF(GETPIVOTDATA("DateRDV",TCD!$B$1,"DT","VA","Bénéficiaire",$A194,CZ$6,CZ$5,"Mois (DateRDV)",CZ$7,"Années (DateRDV)",CZ$3),1,""),"")</f>
        <v/>
      </c>
      <c r="DA194" s="166" t="str">
        <f>IFERROR(IF(GETPIVOTDATA("DateRDV",TCD!$B$1,"DT","VA","Bénéficiaire",$A194,DA$6,DA$5,"Mois (DateRDV)",DA$7,"Années (DateRDV)",DA$3),2,""),"")</f>
        <v/>
      </c>
      <c r="DB194" s="166" t="str">
        <f>IFERROR(IF(GETPIVOTDATA("DateRDV",TCD!$B$1,"DT","VA","Bénéficiaire",$A194,DB$6,DB$5,"Mois (DateRDV)",DB$7,"Années (DateRDV)",DB$3,"Présence","Présent"),3,""),"")</f>
        <v/>
      </c>
      <c r="DC194" s="166" t="str">
        <f>IFERROR(IF(GETPIVOTDATA("DateRDV",TCD!$B$1,"DT","VA","Bénéficiaire",$A194,DC$6,DC$5,"Mois (DateRDV)",DC$7,"Années (DateRDV)",DC$3,"Présence","Absent"),4,""),"")</f>
        <v/>
      </c>
      <c r="DD194" s="166" t="str">
        <f>IFERROR(IF(GETPIVOTDATA("DateRDV",TCD!$B$1,"DT","VA","Bénéficiaire",$A194,DD$6,DD$5,"Mois (DateRDV)",DD$7,"Années (DateRDV)",DD$3),1,""),"")</f>
        <v/>
      </c>
      <c r="DE194" s="166" t="str">
        <f>IFERROR(IF(GETPIVOTDATA("DateRDV",TCD!$B$1,"DT","VA","Bénéficiaire",$A194,DE$6,DE$5,"Mois (DateRDV)",DE$7,"Années (DateRDV)",DE$3),2,""),"")</f>
        <v/>
      </c>
      <c r="DF194" s="166" t="str">
        <f>IFERROR(IF(GETPIVOTDATA("DateRDV",TCD!$B$1,"DT","VA","Bénéficiaire",$A194,DF$6,DF$5,"Mois (DateRDV)",DF$7,"Années (DateRDV)",DF$3,"Présence","Présent"),3,""),"")</f>
        <v/>
      </c>
      <c r="DG194" s="166" t="str">
        <f>IFERROR(IF(GETPIVOTDATA("DateRDV",TCD!$B$1,"DT","VA","Bénéficiaire",$A194,DG$6,DG$5,"Mois (DateRDV)",DG$7,"Années (DateRDV)",DG$3,"Présence","Absent"),4,""),"")</f>
        <v/>
      </c>
      <c r="DH194" s="166" t="str">
        <f>IFERROR(IF(GETPIVOTDATA("DateRDV",TCD!$B$1,"DT","VA","Bénéficiaire",$A194,DH$6,DH$5,"Mois (DateRDV)",DH$7,"Années (DateRDV)",DH$3),1,""),"")</f>
        <v/>
      </c>
      <c r="DI194" s="166" t="str">
        <f>IFERROR(IF(GETPIVOTDATA("DateRDV",TCD!$B$1,"DT","VA","Bénéficiaire",$A194,DI$6,DI$5,"Mois (DateRDV)",DI$7,"Années (DateRDV)",DI$3),2,""),"")</f>
        <v/>
      </c>
      <c r="DJ194" s="166" t="str">
        <f>IFERROR(IF(GETPIVOTDATA("DateRDV",TCD!$B$1,"DT","VA","Bénéficiaire",$A194,DJ$6,DJ$5,"Mois (DateRDV)",DJ$7,"Années (DateRDV)",DJ$3,"Présence","Présent"),3,""),"")</f>
        <v/>
      </c>
      <c r="DK194" s="166" t="str">
        <f>IFERROR(IF(GETPIVOTDATA("DateRDV",TCD!$B$1,"DT","VA","Bénéficiaire",$A194,DK$6,DK$5,"Mois (DateRDV)",DK$7,"Années (DateRDV)",DK$3,"Présence","Absent"),4,""),"")</f>
        <v/>
      </c>
      <c r="DL194" s="166" t="str">
        <f>IFERROR(IF(GETPIVOTDATA("DateRDV",TCD!$B$1,"DT","VA","Bénéficiaire",$A194,DL$6,DL$5,"Mois (DateRDV)",DL$7,"Années (DateRDV)",DL$3),1,""),"")</f>
        <v/>
      </c>
      <c r="DM194" s="166" t="str">
        <f>IFERROR(IF(GETPIVOTDATA("DateRDV",TCD!$B$1,"DT","VA","Bénéficiaire",$A194,DM$6,DM$5,"Mois (DateRDV)",DM$7,"Années (DateRDV)",DM$3),2,""),"")</f>
        <v/>
      </c>
      <c r="DN194" s="166" t="str">
        <f>IFERROR(IF(GETPIVOTDATA("DateRDV",TCD!$B$1,"DT","VA","Bénéficiaire",$A194,DN$6,DN$5,"Mois (DateRDV)",DN$7,"Années (DateRDV)",DN$3,"Présence","Présent"),3,""),"")</f>
        <v/>
      </c>
      <c r="DO194" s="166" t="str">
        <f>IFERROR(IF(GETPIVOTDATA("DateRDV",TCD!$B$1,"DT","VA","Bénéficiaire",$A194,DO$6,DO$5,"Mois (DateRDV)",DO$7,"Années (DateRDV)",DO$3,"Présence","Absent"),4,""),"")</f>
        <v/>
      </c>
    </row>
    <row r="195" spans="2:119" x14ac:dyDescent="0.2">
      <c r="B195" s="169" t="str">
        <f>IFERROR(IF(INDEX(Data!P:P,MATCH(A195,Data!B:B,0))&lt;&gt;"",INDEX(Data!P:P,MATCH(A195,Data!B:B,0)),""),"")</f>
        <v/>
      </c>
      <c r="C195" s="169" t="str">
        <f>IFERROR(IF(INDEX(Data!O:O,MATCH(A195,Data!B:B,0))&lt;&gt;"",INDEX(Data!O:O,MATCH(A195,Data!B:B,0)),""),"")</f>
        <v/>
      </c>
      <c r="D195" s="169" t="str">
        <f>IFERROR(IF(INDEX(Data!J:J,MATCH(A195,Data!B:B,0))&lt;&gt;"",INDEX(Data!J:J,MATCH(A195,Data!B:B,0)),""),"")</f>
        <v/>
      </c>
      <c r="E195" s="169" t="str">
        <f>IFERROR(IF(INDEX(Data!M:M,MATCH(A195,Data!B:B,0))&lt;&gt;"",INDEX(Data!M:M,MATCH(A195,Data!B:B,0)),""),"")</f>
        <v/>
      </c>
      <c r="F195" s="169" t="str">
        <f>IFERROR(IF(INDEX(Data!N:N,MATCH(A195,Data!B:B,0))&lt;&gt;"",INDEX(Data!N:N,MATCH(A195,Data!B:B,0)),""),"")</f>
        <v/>
      </c>
      <c r="G195" s="170" t="str">
        <f>IFERROR(IF(INDEX(Data!K:K,MATCH(A195,Data!B:B,0))&lt;&gt;"",INDEX(Data!K:K,MATCH(A195,Data!B:B,0)),""),"")</f>
        <v/>
      </c>
      <c r="H195" s="170" t="str">
        <f>IFERROR(IF(INDEX(Data!L:L,MATCH(A195,Data!B:B,0))&lt;&gt;"",INDEX(Data!L:L,MATCH(A195,Data!B:B,0)),""),"")</f>
        <v/>
      </c>
      <c r="I195" s="170" t="str">
        <f>IFERROR(IF(INDEX(Data!C:C,MATCH(A195,Data!B:B,0))&lt;&gt;"",INDEX(Data!C:C,MATCH(A195,Data!B:B,0)),""),"")</f>
        <v/>
      </c>
      <c r="J195" s="170" t="str">
        <f>IFERROR(IF(INDEX(Data!D:D,MATCH(A195,Data!B:B,0))&lt;&gt;"",INDEX(Data!D:D,MATCH(A195,Data!B:B,0)),""),"")</f>
        <v/>
      </c>
      <c r="K195" s="171" t="str">
        <f>IFERROR(IF(INDEX(Data!H:H,MATCH(A195,Data!B:B,0))&lt;&gt;"",INDEX(Data!H:H,MATCH(A195,Data!B:B,0)),""),"")</f>
        <v/>
      </c>
      <c r="L195" s="166" t="str">
        <f>IFERROR(IF(GETPIVOTDATA("DateRDV",TCD!$B$1,"DT","VA","Bénéficiaire",$A195,L$6,L$5,"Mois (DateRDV)",L$7,"Années (DateRDV)",L$3),1,""),"")</f>
        <v/>
      </c>
      <c r="M195" s="166" t="str">
        <f>IFERROR(IF(GETPIVOTDATA("DateRDV",TCD!$B$1,"DT","VA","Bénéficiaire",$A195,M$6,M$5,"Mois (DateRDV)",M$7,"Années (DateRDV)",M$3),2,""),"")</f>
        <v/>
      </c>
      <c r="N195" s="166" t="str">
        <f>IFERROR(IF(GETPIVOTDATA("DateRDV",TCD!$B$1,"DT","VA","Bénéficiaire",$A195,N$6,N$5,"Mois (DateRDV)",N$7,"Années (DateRDV)",N$3,"Présence","Présent"),3,""),"")</f>
        <v/>
      </c>
      <c r="O195" s="166" t="str">
        <f>IFERROR(IF(GETPIVOTDATA("DateRDV",TCD!$B$1,"DT","VA","Bénéficiaire",$A195,O$6,O$5,"Mois (DateRDV)",O$7,"Années (DateRDV)",O$3,"Présence","Absent"),4,""),"")</f>
        <v/>
      </c>
      <c r="P195" s="166" t="str">
        <f>IFERROR(IF(GETPIVOTDATA("DateRDV",TCD!$B$1,"DT","VA","Bénéficiaire",$A195,P$6,P$5,"Mois (DateRDV)",P$7,"Années (DateRDV)",P$3),1,""),"")</f>
        <v/>
      </c>
      <c r="Q195" s="166" t="str">
        <f>IFERROR(IF(GETPIVOTDATA("DateRDV",TCD!$B$1,"DT","VA","Bénéficiaire",$A195,Q$6,Q$5,"Mois (DateRDV)",Q$7,"Années (DateRDV)",Q$3),2,""),"")</f>
        <v/>
      </c>
      <c r="R195" s="166" t="str">
        <f>IFERROR(IF(GETPIVOTDATA("DateRDV",TCD!$B$1,"DT","VA","Bénéficiaire",$A195,R$6,R$5,"Mois (DateRDV)",R$7,"Années (DateRDV)",R$3,"Présence","Présent"),3,""),"")</f>
        <v/>
      </c>
      <c r="S195" s="166" t="str">
        <f>IFERROR(IF(GETPIVOTDATA("DateRDV",TCD!$B$1,"DT","VA","Bénéficiaire",$A195,S$6,S$5,"Mois (DateRDV)",S$7,"Années (DateRDV)",S$3,"Présence","Absent"),4,""),"")</f>
        <v/>
      </c>
      <c r="T195" s="166" t="str">
        <f>IFERROR(IF(GETPIVOTDATA("DateRDV",TCD!$B$1,"DT","VA","Bénéficiaire",$A195,T$6,T$5,"Mois (DateRDV)",T$7,"Années (DateRDV)",T$3),1,""),"")</f>
        <v/>
      </c>
      <c r="U195" s="166" t="str">
        <f>IFERROR(IF(GETPIVOTDATA("DateRDV",TCD!$B$1,"DT","VA","Bénéficiaire",$A195,U$6,U$5,"Mois (DateRDV)",U$7,"Années (DateRDV)",U$3),2,""),"")</f>
        <v/>
      </c>
      <c r="V195" s="166" t="str">
        <f>IFERROR(IF(GETPIVOTDATA("DateRDV",TCD!$B$1,"DT","VA","Bénéficiaire",$A195,V$6,V$5,"Mois (DateRDV)",V$7,"Années (DateRDV)",V$3,"Présence","Présent"),3,""),"")</f>
        <v/>
      </c>
      <c r="W195" s="166" t="str">
        <f>IFERROR(IF(GETPIVOTDATA("DateRDV",TCD!$B$1,"DT","VA","Bénéficiaire",$A195,W$6,W$5,"Mois (DateRDV)",W$7,"Années (DateRDV)",W$3,"Présence","Absent"),4,""),"")</f>
        <v/>
      </c>
      <c r="X195" s="166" t="str">
        <f>IFERROR(IF(GETPIVOTDATA("DateRDV",TCD!$B$1,"DT","VA","Bénéficiaire",$A195,X$6,X$5,"Mois (DateRDV)",X$7,"Années (DateRDV)",X$3),1,""),"")</f>
        <v/>
      </c>
      <c r="Y195" s="166" t="str">
        <f>IFERROR(IF(GETPIVOTDATA("DateRDV",TCD!$B$1,"DT","VA","Bénéficiaire",$A195,Y$6,Y$5,"Mois (DateRDV)",Y$7,"Années (DateRDV)",Y$3),2,""),"")</f>
        <v/>
      </c>
      <c r="Z195" s="166" t="str">
        <f>IFERROR(IF(GETPIVOTDATA("DateRDV",TCD!$B$1,"DT","VA","Bénéficiaire",$A195,Z$6,Z$5,"Mois (DateRDV)",Z$7,"Années (DateRDV)",Z$3,"Présence","Présent"),3,""),"")</f>
        <v/>
      </c>
      <c r="AA195" s="166" t="str">
        <f>IFERROR(IF(GETPIVOTDATA("DateRDV",TCD!$B$1,"DT","VA","Bénéficiaire",$A195,AA$6,AA$5,"Mois (DateRDV)",AA$7,"Années (DateRDV)",AA$3,"Présence","Absent"),4,""),"")</f>
        <v/>
      </c>
      <c r="AB195" s="166" t="str">
        <f>IFERROR(IF(GETPIVOTDATA("DateRDV",TCD!$B$1,"DT","VA","Bénéficiaire",$A195,AB$6,AB$5,"Mois (DateRDV)",AB$7,"Années (DateRDV)",AB$3),1,""),"")</f>
        <v/>
      </c>
      <c r="AC195" s="166" t="str">
        <f>IFERROR(IF(GETPIVOTDATA("DateRDV",TCD!$B$1,"DT","VA","Bénéficiaire",$A195,AC$6,AC$5,"Mois (DateRDV)",AC$7,"Années (DateRDV)",AC$3),2,""),"")</f>
        <v/>
      </c>
      <c r="AD195" s="166" t="str">
        <f>IFERROR(IF(GETPIVOTDATA("DateRDV",TCD!$B$1,"DT","VA","Bénéficiaire",$A195,AD$6,AD$5,"Mois (DateRDV)",AD$7,"Années (DateRDV)",AD$3,"Présence","Présent"),3,""),"")</f>
        <v/>
      </c>
      <c r="AE195" s="166" t="str">
        <f>IFERROR(IF(GETPIVOTDATA("DateRDV",TCD!$B$1,"DT","VA","Bénéficiaire",$A195,AE$6,AE$5,"Mois (DateRDV)",AE$7,"Années (DateRDV)",AE$3,"Présence","Absent"),4,""),"")</f>
        <v/>
      </c>
      <c r="AF195" s="166" t="str">
        <f>IFERROR(IF(GETPIVOTDATA("DateRDV",TCD!$B$1,"DT","VA","Bénéficiaire",$A195,AF$6,AF$5,"Mois (DateRDV)",AF$7,"Années (DateRDV)",AF$3),1,""),"")</f>
        <v/>
      </c>
      <c r="AG195" s="166" t="str">
        <f>IFERROR(IF(GETPIVOTDATA("DateRDV",TCD!$B$1,"DT","VA","Bénéficiaire",$A195,AG$6,AG$5,"Mois (DateRDV)",AG$7,"Années (DateRDV)",AG$3),2,""),"")</f>
        <v/>
      </c>
      <c r="AH195" s="166" t="str">
        <f>IFERROR(IF(GETPIVOTDATA("DateRDV",TCD!$B$1,"DT","VA","Bénéficiaire",$A195,AH$6,AH$5,"Mois (DateRDV)",AH$7,"Années (DateRDV)",AH$3,"Présence","Présent"),3,""),"")</f>
        <v/>
      </c>
      <c r="AI195" s="166" t="str">
        <f>IFERROR(IF(GETPIVOTDATA("DateRDV",TCD!$B$1,"DT","VA","Bénéficiaire",$A195,AI$6,AI$5,"Mois (DateRDV)",AI$7,"Années (DateRDV)",AI$3,"Présence","Absent"),4,""),"")</f>
        <v/>
      </c>
      <c r="AJ195" s="166" t="str">
        <f>IFERROR(IF(GETPIVOTDATA("DateRDV",TCD!$B$1,"DT","VA","Bénéficiaire",$A195,AJ$6,AJ$5,"Mois (DateRDV)",AJ$7,"Années (DateRDV)",AJ$3),1,""),"")</f>
        <v/>
      </c>
      <c r="AK195" s="166" t="str">
        <f>IFERROR(IF(GETPIVOTDATA("DateRDV",TCD!$B$1,"DT","VA","Bénéficiaire",$A195,AK$6,AK$5,"Mois (DateRDV)",AK$7,"Années (DateRDV)",AK$3),2,""),"")</f>
        <v/>
      </c>
      <c r="AL195" s="166" t="str">
        <f>IFERROR(IF(GETPIVOTDATA("DateRDV",TCD!$B$1,"DT","VA","Bénéficiaire",$A195,AL$6,AL$5,"Mois (DateRDV)",AL$7,"Années (DateRDV)",AL$3,"Présence","Présent"),3,""),"")</f>
        <v/>
      </c>
      <c r="AM195" s="166" t="str">
        <f>IFERROR(IF(GETPIVOTDATA("DateRDV",TCD!$B$1,"DT","VA","Bénéficiaire",$A195,AM$6,AM$5,"Mois (DateRDV)",AM$7,"Années (DateRDV)",AM$3,"Présence","Absent"),4,""),"")</f>
        <v/>
      </c>
      <c r="AN195" s="166" t="str">
        <f>IFERROR(IF(GETPIVOTDATA("DateRDV",TCD!$B$1,"DT","VA","Bénéficiaire",$A195,AN$6,AN$5,"Mois (DateRDV)",AN$7,"Années (DateRDV)",AN$3),1,""),"")</f>
        <v/>
      </c>
      <c r="AO195" s="166" t="str">
        <f>IFERROR(IF(GETPIVOTDATA("DateRDV",TCD!$B$1,"DT","VA","Bénéficiaire",$A195,AO$6,AO$5,"Mois (DateRDV)",AO$7,"Années (DateRDV)",AO$3),2,""),"")</f>
        <v/>
      </c>
      <c r="AP195" s="166" t="str">
        <f>IFERROR(IF(GETPIVOTDATA("DateRDV",TCD!$B$1,"DT","VA","Bénéficiaire",$A195,AP$6,AP$5,"Mois (DateRDV)",AP$7,"Années (DateRDV)",AP$3,"Présence","Présent"),3,""),"")</f>
        <v/>
      </c>
      <c r="AQ195" s="166" t="str">
        <f>IFERROR(IF(GETPIVOTDATA("DateRDV",TCD!$B$1,"DT","VA","Bénéficiaire",$A195,AQ$6,AQ$5,"Mois (DateRDV)",AQ$7,"Années (DateRDV)",AQ$3,"Présence","Absent"),4,""),"")</f>
        <v/>
      </c>
      <c r="AR195" s="166" t="str">
        <f>IFERROR(IF(GETPIVOTDATA("DateRDV",TCD!$B$1,"DT","VA","Bénéficiaire",$A195,AR$6,AR$5,"Mois (DateRDV)",AR$7,"Années (DateRDV)",AR$3),1,""),"")</f>
        <v/>
      </c>
      <c r="AS195" s="166" t="str">
        <f>IFERROR(IF(GETPIVOTDATA("DateRDV",TCD!$B$1,"DT","VA","Bénéficiaire",$A195,AS$6,AS$5,"Mois (DateRDV)",AS$7,"Années (DateRDV)",AS$3),2,""),"")</f>
        <v/>
      </c>
      <c r="AT195" s="166" t="str">
        <f>IFERROR(IF(GETPIVOTDATA("DateRDV",TCD!$B$1,"DT","VA","Bénéficiaire",$A195,AT$6,AT$5,"Mois (DateRDV)",AT$7,"Années (DateRDV)",AT$3,"Présence","Présent"),3,""),"")</f>
        <v/>
      </c>
      <c r="AU195" s="166" t="str">
        <f>IFERROR(IF(GETPIVOTDATA("DateRDV",TCD!$B$1,"DT","VA","Bénéficiaire",$A195,AU$6,AU$5,"Mois (DateRDV)",AU$7,"Années (DateRDV)",AU$3,"Présence","Absent"),4,""),"")</f>
        <v/>
      </c>
      <c r="AV195" s="166" t="str">
        <f>IFERROR(IF(GETPIVOTDATA("DateRDV",TCD!$B$1,"DT","VA","Bénéficiaire",$A195,AV$6,AV$5,"Mois (DateRDV)",AV$7,"Années (DateRDV)",AV$3),1,""),"")</f>
        <v/>
      </c>
      <c r="AW195" s="166" t="str">
        <f>IFERROR(IF(GETPIVOTDATA("DateRDV",TCD!$B$1,"DT","VA","Bénéficiaire",$A195,AW$6,AW$5,"Mois (DateRDV)",AW$7,"Années (DateRDV)",AW$3),2,""),"")</f>
        <v/>
      </c>
      <c r="AX195" s="166" t="str">
        <f>IFERROR(IF(GETPIVOTDATA("DateRDV",TCD!$B$1,"DT","VA","Bénéficiaire",$A195,AX$6,AX$5,"Mois (DateRDV)",AX$7,"Années (DateRDV)",AX$3,"Présence","Présent"),3,""),"")</f>
        <v/>
      </c>
      <c r="AY195" s="166" t="str">
        <f>IFERROR(IF(GETPIVOTDATA("DateRDV",TCD!$B$1,"DT","VA","Bénéficiaire",$A195,AY$6,AY$5,"Mois (DateRDV)",AY$7,"Années (DateRDV)",AY$3,"Présence","Absent"),4,""),"")</f>
        <v/>
      </c>
      <c r="AZ195" s="166" t="str">
        <f>IFERROR(IF(GETPIVOTDATA("DateRDV",TCD!$B$1,"DT","VA","Bénéficiaire",$A195,AZ$6,AZ$5,"Mois (DateRDV)",AZ$7,"Années (DateRDV)",AZ$3),1,""),"")</f>
        <v/>
      </c>
      <c r="BA195" s="166" t="str">
        <f>IFERROR(IF(GETPIVOTDATA("DateRDV",TCD!$B$1,"DT","VA","Bénéficiaire",$A195,BA$6,BA$5,"Mois (DateRDV)",BA$7,"Années (DateRDV)",BA$3),2,""),"")</f>
        <v/>
      </c>
      <c r="BB195" s="166" t="str">
        <f>IFERROR(IF(GETPIVOTDATA("DateRDV",TCD!$B$1,"DT","VA","Bénéficiaire",$A195,BB$6,BB$5,"Mois (DateRDV)",BB$7,"Années (DateRDV)",BB$3,"Présence","Présent"),3,""),"")</f>
        <v/>
      </c>
      <c r="BC195" s="166" t="str">
        <f>IFERROR(IF(GETPIVOTDATA("DateRDV",TCD!$B$1,"DT","VA","Bénéficiaire",$A195,BC$6,BC$5,"Mois (DateRDV)",BC$7,"Années (DateRDV)",BC$3,"Présence","Absent"),4,""),"")</f>
        <v/>
      </c>
      <c r="BD195" s="166" t="str">
        <f>IFERROR(IF(GETPIVOTDATA("DateRDV",TCD!$B$1,"DT","VA","Bénéficiaire",$A195,BD$6,BD$5,"Mois (DateRDV)",BD$7,"Années (DateRDV)",BD$3),1,""),"")</f>
        <v/>
      </c>
      <c r="BE195" s="166" t="str">
        <f>IFERROR(IF(GETPIVOTDATA("DateRDV",TCD!$B$1,"DT","VA","Bénéficiaire",$A195,BE$6,BE$5,"Mois (DateRDV)",BE$7,"Années (DateRDV)",BE$3),2,""),"")</f>
        <v/>
      </c>
      <c r="BF195" s="166" t="str">
        <f>IFERROR(IF(GETPIVOTDATA("DateRDV",TCD!$B$1,"DT","VA","Bénéficiaire",$A195,BF$6,BF$5,"Mois (DateRDV)",BF$7,"Années (DateRDV)",BF$3,"Présence","Présent"),3,""),"")</f>
        <v/>
      </c>
      <c r="BG195" s="166" t="str">
        <f>IFERROR(IF(GETPIVOTDATA("DateRDV",TCD!$B$1,"DT","VA","Bénéficiaire",$A195,BG$6,BG$5,"Mois (DateRDV)",BG$7,"Années (DateRDV)",BG$3,"Présence","Absent"),4,""),"")</f>
        <v/>
      </c>
      <c r="BH195" s="166" t="str">
        <f>IFERROR(IF(GETPIVOTDATA("DateRDV",TCD!$B$1,"DT","VA","Bénéficiaire",$A195,BH$6,BH$5,"Mois (DateRDV)",BH$7,"Années (DateRDV)",BH$3),1,""),"")</f>
        <v/>
      </c>
      <c r="BI195" s="166" t="str">
        <f>IFERROR(IF(GETPIVOTDATA("DateRDV",TCD!$B$1,"DT","VA","Bénéficiaire",$A195,BI$6,BI$5,"Mois (DateRDV)",BI$7,"Années (DateRDV)",BI$3),2,""),"")</f>
        <v/>
      </c>
      <c r="BJ195" s="166" t="str">
        <f>IFERROR(IF(GETPIVOTDATA("DateRDV",TCD!$B$1,"DT","VA","Bénéficiaire",$A195,BJ$6,BJ$5,"Mois (DateRDV)",BJ$7,"Années (DateRDV)",BJ$3,"Présence","Présent"),3,""),"")</f>
        <v/>
      </c>
      <c r="BK195" s="166" t="str">
        <f>IFERROR(IF(GETPIVOTDATA("DateRDV",TCD!$B$1,"DT","VA","Bénéficiaire",$A195,BK$6,BK$5,"Mois (DateRDV)",BK$7,"Années (DateRDV)",BK$3,"Présence","Absent"),4,""),"")</f>
        <v/>
      </c>
      <c r="BL195" s="166" t="str">
        <f>IFERROR(IF(GETPIVOTDATA("DateRDV",TCD!$B$1,"DT","VA","Bénéficiaire",$A195,BL$6,BL$5,"Mois (DateRDV)",BL$7,"Années (DateRDV)",BL$3),1,""),"")</f>
        <v/>
      </c>
      <c r="BM195" s="166" t="str">
        <f>IFERROR(IF(GETPIVOTDATA("DateRDV",TCD!$B$1,"DT","VA","Bénéficiaire",$A195,BM$6,BM$5,"Mois (DateRDV)",BM$7,"Années (DateRDV)",BM$3),2,""),"")</f>
        <v/>
      </c>
      <c r="BN195" s="166" t="str">
        <f>IFERROR(IF(GETPIVOTDATA("DateRDV",TCD!$B$1,"DT","VA","Bénéficiaire",$A195,BN$6,BN$5,"Mois (DateRDV)",BN$7,"Années (DateRDV)",BN$3,"Présence","Présent"),3,""),"")</f>
        <v/>
      </c>
      <c r="BO195" s="166" t="str">
        <f>IFERROR(IF(GETPIVOTDATA("DateRDV",TCD!$B$1,"DT","VA","Bénéficiaire",$A195,BO$6,BO$5,"Mois (DateRDV)",BO$7,"Années (DateRDV)",BO$3,"Présence","Absent"),4,""),"")</f>
        <v/>
      </c>
      <c r="BP195" s="166" t="str">
        <f>IFERROR(IF(GETPIVOTDATA("DateRDV",TCD!$B$1,"DT","VA","Bénéficiaire",$A195,BP$6,BP$5,"Mois (DateRDV)",BP$7,"Années (DateRDV)",BP$3),1,""),"")</f>
        <v/>
      </c>
      <c r="BQ195" s="166" t="str">
        <f>IFERROR(IF(GETPIVOTDATA("DateRDV",TCD!$B$1,"DT","VA","Bénéficiaire",$A195,BQ$6,BQ$5,"Mois (DateRDV)",BQ$7,"Années (DateRDV)",BQ$3),2,""),"")</f>
        <v/>
      </c>
      <c r="BR195" s="166" t="str">
        <f>IFERROR(IF(GETPIVOTDATA("DateRDV",TCD!$B$1,"DT","VA","Bénéficiaire",$A195,BR$6,BR$5,"Mois (DateRDV)",BR$7,"Années (DateRDV)",BR$3,"Présence","Présent"),3,""),"")</f>
        <v/>
      </c>
      <c r="BS195" s="166" t="str">
        <f>IFERROR(IF(GETPIVOTDATA("DateRDV",TCD!$B$1,"DT","VA","Bénéficiaire",$A195,BS$6,BS$5,"Mois (DateRDV)",BS$7,"Années (DateRDV)",BS$3,"Présence","Absent"),4,""),"")</f>
        <v/>
      </c>
      <c r="BT195" s="166" t="str">
        <f>IFERROR(IF(GETPIVOTDATA("DateRDV",TCD!$B$1,"DT","VA","Bénéficiaire",$A195,BT$6,BT$5,"Mois (DateRDV)",BT$7,"Années (DateRDV)",BT$3),1,""),"")</f>
        <v/>
      </c>
      <c r="BU195" s="166" t="str">
        <f>IFERROR(IF(GETPIVOTDATA("DateRDV",TCD!$B$1,"DT","VA","Bénéficiaire",$A195,BU$6,BU$5,"Mois (DateRDV)",BU$7,"Années (DateRDV)",BU$3),2,""),"")</f>
        <v/>
      </c>
      <c r="BV195" s="166" t="str">
        <f>IFERROR(IF(GETPIVOTDATA("DateRDV",TCD!$B$1,"DT","VA","Bénéficiaire",$A195,BV$6,BV$5,"Mois (DateRDV)",BV$7,"Années (DateRDV)",BV$3,"Présence","Présent"),3,""),"")</f>
        <v/>
      </c>
      <c r="BW195" s="166" t="str">
        <f>IFERROR(IF(GETPIVOTDATA("DateRDV",TCD!$B$1,"DT","VA","Bénéficiaire",$A195,BW$6,BW$5,"Mois (DateRDV)",BW$7,"Années (DateRDV)",BW$3,"Présence","Absent"),4,""),"")</f>
        <v/>
      </c>
      <c r="BX195" s="166" t="str">
        <f>IFERROR(IF(GETPIVOTDATA("DateRDV",TCD!$B$1,"DT","VA","Bénéficiaire",$A195,BX$6,BX$5,"Mois (DateRDV)",BX$7,"Années (DateRDV)",BX$3),1,""),"")</f>
        <v/>
      </c>
      <c r="BY195" s="166" t="str">
        <f>IFERROR(IF(GETPIVOTDATA("DateRDV",TCD!$B$1,"DT","VA","Bénéficiaire",$A195,BY$6,BY$5,"Mois (DateRDV)",BY$7,"Années (DateRDV)",BY$3),2,""),"")</f>
        <v/>
      </c>
      <c r="BZ195" s="166" t="str">
        <f>IFERROR(IF(GETPIVOTDATA("DateRDV",TCD!$B$1,"DT","VA","Bénéficiaire",$A195,BZ$6,BZ$5,"Mois (DateRDV)",BZ$7,"Années (DateRDV)",BZ$3,"Présence","Présent"),3,""),"")</f>
        <v/>
      </c>
      <c r="CA195" s="166" t="str">
        <f>IFERROR(IF(GETPIVOTDATA("DateRDV",TCD!$B$1,"DT","VA","Bénéficiaire",$A195,CA$6,CA$5,"Mois (DateRDV)",CA$7,"Années (DateRDV)",CA$3,"Présence","Absent"),4,""),"")</f>
        <v/>
      </c>
      <c r="CB195" s="166" t="str">
        <f>IFERROR(IF(GETPIVOTDATA("DateRDV",TCD!$B$1,"DT","VA","Bénéficiaire",$A195,CB$6,CB$5,"Mois (DateRDV)",CB$7,"Années (DateRDV)",CB$3),1,""),"")</f>
        <v/>
      </c>
      <c r="CC195" s="166" t="str">
        <f>IFERROR(IF(GETPIVOTDATA("DateRDV",TCD!$B$1,"DT","VA","Bénéficiaire",$A195,CC$6,CC$5,"Mois (DateRDV)",CC$7,"Années (DateRDV)",CC$3),2,""),"")</f>
        <v/>
      </c>
      <c r="CD195" s="166" t="str">
        <f>IFERROR(IF(GETPIVOTDATA("DateRDV",TCD!$B$1,"DT","VA","Bénéficiaire",$A195,CD$6,CD$5,"Mois (DateRDV)",CD$7,"Années (DateRDV)",CD$3,"Présence","Présent"),3,""),"")</f>
        <v/>
      </c>
      <c r="CE195" s="166" t="str">
        <f>IFERROR(IF(GETPIVOTDATA("DateRDV",TCD!$B$1,"DT","VA","Bénéficiaire",$A195,CE$6,CE$5,"Mois (DateRDV)",CE$7,"Années (DateRDV)",CE$3,"Présence","Absent"),4,""),"")</f>
        <v/>
      </c>
      <c r="CF195" s="166" t="str">
        <f>IFERROR(IF(GETPIVOTDATA("DateRDV",TCD!$B$1,"DT","VA","Bénéficiaire",$A195,CF$6,CF$5,"Mois (DateRDV)",CF$7,"Années (DateRDV)",CF$3),1,""),"")</f>
        <v/>
      </c>
      <c r="CG195" s="166" t="str">
        <f>IFERROR(IF(GETPIVOTDATA("DateRDV",TCD!$B$1,"DT","VA","Bénéficiaire",$A195,CG$6,CG$5,"Mois (DateRDV)",CG$7,"Années (DateRDV)",CG$3),2,""),"")</f>
        <v/>
      </c>
      <c r="CH195" s="166" t="str">
        <f>IFERROR(IF(GETPIVOTDATA("DateRDV",TCD!$B$1,"DT","VA","Bénéficiaire",$A195,CH$6,CH$5,"Mois (DateRDV)",CH$7,"Années (DateRDV)",CH$3,"Présence","Présent"),3,""),"")</f>
        <v/>
      </c>
      <c r="CI195" s="166" t="str">
        <f>IFERROR(IF(GETPIVOTDATA("DateRDV",TCD!$B$1,"DT","VA","Bénéficiaire",$A195,CI$6,CI$5,"Mois (DateRDV)",CI$7,"Années (DateRDV)",CI$3,"Présence","Absent"),4,""),"")</f>
        <v/>
      </c>
      <c r="CJ195" s="166" t="str">
        <f>IFERROR(IF(GETPIVOTDATA("DateRDV",TCD!$B$1,"DT","VA","Bénéficiaire",$A195,CJ$6,CJ$5,"Mois (DateRDV)",CJ$7,"Années (DateRDV)",CJ$3),1,""),"")</f>
        <v/>
      </c>
      <c r="CK195" s="166" t="str">
        <f>IFERROR(IF(GETPIVOTDATA("DateRDV",TCD!$B$1,"DT","VA","Bénéficiaire",$A195,CK$6,CK$5,"Mois (DateRDV)",CK$7,"Années (DateRDV)",CK$3),2,""),"")</f>
        <v/>
      </c>
      <c r="CL195" s="166" t="str">
        <f>IFERROR(IF(GETPIVOTDATA("DateRDV",TCD!$B$1,"DT","VA","Bénéficiaire",$A195,VE$6,VE$5,"Mois (DateRDV)",VE$7,"Années (DateRDV)",VE$3,"Présence","Présent"),3,""),"")</f>
        <v/>
      </c>
      <c r="CM195" s="166" t="str">
        <f>IFERROR(IF(GETPIVOTDATA("DateRDV",TCD!$B$1,"DT","VA","Bénéficiaire",$A195,CM$6,CM$5,"Mois (DateRDV)",CM$7,"Années (DateRDV)",CM$3,"Présence","Absent"),4,""),"")</f>
        <v/>
      </c>
      <c r="CN195" s="166" t="str">
        <f>IFERROR(IF(GETPIVOTDATA("DateRDV",TCD!$B$1,"DT","VA","Bénéficiaire",$A195,CN$6,CN$5,"Mois (DateRDV)",CN$7,"Années (DateRDV)",CN$3),1,""),"")</f>
        <v/>
      </c>
      <c r="CO195" s="166" t="str">
        <f>IFERROR(IF(GETPIVOTDATA("DateRDV",TCD!$B$1,"DT","VA","Bénéficiaire",$A195,CO$6,CO$5,"Mois (DateRDV)",CO$7,"Années (DateRDV)",CO$3),2,""),"")</f>
        <v/>
      </c>
      <c r="CP195" s="166" t="str">
        <f>IFERROR(IF(GETPIVOTDATA("DateRDV",TCD!$B$1,"DT","VA","Bénéficiaire",$A195,CP$6,CP$5,"Mois (DateRDV)",CP$7,"Années (DateRDV)",CP$3,"Présence","Présent"),3,""),"")</f>
        <v/>
      </c>
      <c r="CQ195" s="166" t="str">
        <f>IFERROR(IF(GETPIVOTDATA("DateRDV",TCD!$B$1,"DT","VA","Bénéficiaire",$A195,CQ$6,CQ$5,"Mois (DateRDV)",CQ$7,"Années (DateRDV)",CQ$3,"Présence","Absent"),4,""),"")</f>
        <v/>
      </c>
      <c r="CR195" s="166" t="str">
        <f>IFERROR(IF(GETPIVOTDATA("DateRDV",TCD!$B$1,"DT","VA","Bénéficiaire",$A195,CR$6,CR$5,"Mois (DateRDV)",CR$7,"Années (DateRDV)",CR$3),1,""),"")</f>
        <v/>
      </c>
      <c r="CS195" s="166" t="str">
        <f>IFERROR(IF(GETPIVOTDATA("DateRDV",TCD!$B$1,"DT","VA","Bénéficiaire",$A195,CS$6,CS$5,"Mois (DateRDV)",CS$7,"Années (DateRDV)",CS$3),2,""),"")</f>
        <v/>
      </c>
      <c r="CT195" s="166" t="str">
        <f>IFERROR(IF(GETPIVOTDATA("DateRDV",TCD!$B$1,"DT","VA","Bénéficiaire",$A195,CT$6,CT$5,"Mois (DateRDV)",CT$7,"Années (DateRDV)",CT$3,"Présence","Présent"),3,""),"")</f>
        <v/>
      </c>
      <c r="CU195" s="166" t="str">
        <f>IFERROR(IF(GETPIVOTDATA("DateRDV",TCD!$B$1,"DT","VA","Bénéficiaire",$A195,CU$6,CU$5,"Mois (DateRDV)",CU$7,"Années (DateRDV)",CU$3,"Présence","Absent"),4,""),"")</f>
        <v/>
      </c>
      <c r="CV195" s="166" t="str">
        <f>IFERROR(IF(GETPIVOTDATA("DateRDV",TCD!$B$1,"DT","VA","Bénéficiaire",$A195,CV$6,CV$5,"Mois (DateRDV)",CV$7,"Années (DateRDV)",CV$3),1,""),"")</f>
        <v/>
      </c>
      <c r="CW195" s="166" t="str">
        <f>IFERROR(IF(GETPIVOTDATA("DateRDV",TCD!$B$1,"DT","VA","Bénéficiaire",$A195,CW$6,CW$5,"Mois (DateRDV)",CW$7,"Années (DateRDV)",CW$3),2,""),"")</f>
        <v/>
      </c>
      <c r="CX195" s="166" t="str">
        <f>IFERROR(IF(GETPIVOTDATA("DateRDV",TCD!$B$1,"DT","VA","Bénéficiaire",$A195,CX$6,CX$5,"Mois (DateRDV)",CX$7,"Années (DateRDV)",CX$3,"Présence","Présent"),3,""),"")</f>
        <v/>
      </c>
      <c r="CY195" s="166" t="str">
        <f>IFERROR(IF(GETPIVOTDATA("DateRDV",TCD!$B$1,"DT","VA","Bénéficiaire",$A195,CY$6,CY$5,"Mois (DateRDV)",CY$7,"Années (DateRDV)",CY$3,"Présence","Absent"),4,""),"")</f>
        <v/>
      </c>
      <c r="CZ195" s="166" t="str">
        <f>IFERROR(IF(GETPIVOTDATA("DateRDV",TCD!$B$1,"DT","VA","Bénéficiaire",$A195,CZ$6,CZ$5,"Mois (DateRDV)",CZ$7,"Années (DateRDV)",CZ$3),1,""),"")</f>
        <v/>
      </c>
      <c r="DA195" s="166" t="str">
        <f>IFERROR(IF(GETPIVOTDATA("DateRDV",TCD!$B$1,"DT","VA","Bénéficiaire",$A195,DA$6,DA$5,"Mois (DateRDV)",DA$7,"Années (DateRDV)",DA$3),2,""),"")</f>
        <v/>
      </c>
      <c r="DB195" s="166" t="str">
        <f>IFERROR(IF(GETPIVOTDATA("DateRDV",TCD!$B$1,"DT","VA","Bénéficiaire",$A195,DB$6,DB$5,"Mois (DateRDV)",DB$7,"Années (DateRDV)",DB$3,"Présence","Présent"),3,""),"")</f>
        <v/>
      </c>
      <c r="DC195" s="166" t="str">
        <f>IFERROR(IF(GETPIVOTDATA("DateRDV",TCD!$B$1,"DT","VA","Bénéficiaire",$A195,DC$6,DC$5,"Mois (DateRDV)",DC$7,"Années (DateRDV)",DC$3,"Présence","Absent"),4,""),"")</f>
        <v/>
      </c>
      <c r="DD195" s="166" t="str">
        <f>IFERROR(IF(GETPIVOTDATA("DateRDV",TCD!$B$1,"DT","VA","Bénéficiaire",$A195,DD$6,DD$5,"Mois (DateRDV)",DD$7,"Années (DateRDV)",DD$3),1,""),"")</f>
        <v/>
      </c>
      <c r="DE195" s="166" t="str">
        <f>IFERROR(IF(GETPIVOTDATA("DateRDV",TCD!$B$1,"DT","VA","Bénéficiaire",$A195,DE$6,DE$5,"Mois (DateRDV)",DE$7,"Années (DateRDV)",DE$3),2,""),"")</f>
        <v/>
      </c>
      <c r="DF195" s="166" t="str">
        <f>IFERROR(IF(GETPIVOTDATA("DateRDV",TCD!$B$1,"DT","VA","Bénéficiaire",$A195,DF$6,DF$5,"Mois (DateRDV)",DF$7,"Années (DateRDV)",DF$3,"Présence","Présent"),3,""),"")</f>
        <v/>
      </c>
      <c r="DG195" s="166" t="str">
        <f>IFERROR(IF(GETPIVOTDATA("DateRDV",TCD!$B$1,"DT","VA","Bénéficiaire",$A195,DG$6,DG$5,"Mois (DateRDV)",DG$7,"Années (DateRDV)",DG$3,"Présence","Absent"),4,""),"")</f>
        <v/>
      </c>
      <c r="DH195" s="166" t="str">
        <f>IFERROR(IF(GETPIVOTDATA("DateRDV",TCD!$B$1,"DT","VA","Bénéficiaire",$A195,DH$6,DH$5,"Mois (DateRDV)",DH$7,"Années (DateRDV)",DH$3),1,""),"")</f>
        <v/>
      </c>
      <c r="DI195" s="166" t="str">
        <f>IFERROR(IF(GETPIVOTDATA("DateRDV",TCD!$B$1,"DT","VA","Bénéficiaire",$A195,DI$6,DI$5,"Mois (DateRDV)",DI$7,"Années (DateRDV)",DI$3),2,""),"")</f>
        <v/>
      </c>
      <c r="DJ195" s="166" t="str">
        <f>IFERROR(IF(GETPIVOTDATA("DateRDV",TCD!$B$1,"DT","VA","Bénéficiaire",$A195,DJ$6,DJ$5,"Mois (DateRDV)",DJ$7,"Années (DateRDV)",DJ$3,"Présence","Présent"),3,""),"")</f>
        <v/>
      </c>
      <c r="DK195" s="166" t="str">
        <f>IFERROR(IF(GETPIVOTDATA("DateRDV",TCD!$B$1,"DT","VA","Bénéficiaire",$A195,DK$6,DK$5,"Mois (DateRDV)",DK$7,"Années (DateRDV)",DK$3,"Présence","Absent"),4,""),"")</f>
        <v/>
      </c>
      <c r="DL195" s="166" t="str">
        <f>IFERROR(IF(GETPIVOTDATA("DateRDV",TCD!$B$1,"DT","VA","Bénéficiaire",$A195,DL$6,DL$5,"Mois (DateRDV)",DL$7,"Années (DateRDV)",DL$3),1,""),"")</f>
        <v/>
      </c>
      <c r="DM195" s="166" t="str">
        <f>IFERROR(IF(GETPIVOTDATA("DateRDV",TCD!$B$1,"DT","VA","Bénéficiaire",$A195,DM$6,DM$5,"Mois (DateRDV)",DM$7,"Années (DateRDV)",DM$3),2,""),"")</f>
        <v/>
      </c>
      <c r="DN195" s="166" t="str">
        <f>IFERROR(IF(GETPIVOTDATA("DateRDV",TCD!$B$1,"DT","VA","Bénéficiaire",$A195,DN$6,DN$5,"Mois (DateRDV)",DN$7,"Années (DateRDV)",DN$3,"Présence","Présent"),3,""),"")</f>
        <v/>
      </c>
      <c r="DO195" s="166" t="str">
        <f>IFERROR(IF(GETPIVOTDATA("DateRDV",TCD!$B$1,"DT","VA","Bénéficiaire",$A195,DO$6,DO$5,"Mois (DateRDV)",DO$7,"Années (DateRDV)",DO$3,"Présence","Absent"),4,""),"")</f>
        <v/>
      </c>
    </row>
    <row r="196" spans="2:119" x14ac:dyDescent="0.2">
      <c r="B196" s="169" t="str">
        <f>IFERROR(IF(INDEX(Data!P:P,MATCH(A196,Data!B:B,0))&lt;&gt;"",INDEX(Data!P:P,MATCH(A196,Data!B:B,0)),""),"")</f>
        <v/>
      </c>
      <c r="C196" s="169" t="str">
        <f>IFERROR(IF(INDEX(Data!O:O,MATCH(A196,Data!B:B,0))&lt;&gt;"",INDEX(Data!O:O,MATCH(A196,Data!B:B,0)),""),"")</f>
        <v/>
      </c>
      <c r="D196" s="169" t="str">
        <f>IFERROR(IF(INDEX(Data!J:J,MATCH(A196,Data!B:B,0))&lt;&gt;"",INDEX(Data!J:J,MATCH(A196,Data!B:B,0)),""),"")</f>
        <v/>
      </c>
      <c r="E196" s="169" t="str">
        <f>IFERROR(IF(INDEX(Data!M:M,MATCH(A196,Data!B:B,0))&lt;&gt;"",INDEX(Data!M:M,MATCH(A196,Data!B:B,0)),""),"")</f>
        <v/>
      </c>
      <c r="F196" s="169" t="str">
        <f>IFERROR(IF(INDEX(Data!N:N,MATCH(A196,Data!B:B,0))&lt;&gt;"",INDEX(Data!N:N,MATCH(A196,Data!B:B,0)),""),"")</f>
        <v/>
      </c>
      <c r="G196" s="170" t="str">
        <f>IFERROR(IF(INDEX(Data!K:K,MATCH(A196,Data!B:B,0))&lt;&gt;"",INDEX(Data!K:K,MATCH(A196,Data!B:B,0)),""),"")</f>
        <v/>
      </c>
      <c r="H196" s="170" t="str">
        <f>IFERROR(IF(INDEX(Data!L:L,MATCH(A196,Data!B:B,0))&lt;&gt;"",INDEX(Data!L:L,MATCH(A196,Data!B:B,0)),""),"")</f>
        <v/>
      </c>
      <c r="I196" s="170" t="str">
        <f>IFERROR(IF(INDEX(Data!C:C,MATCH(A196,Data!B:B,0))&lt;&gt;"",INDEX(Data!C:C,MATCH(A196,Data!B:B,0)),""),"")</f>
        <v/>
      </c>
      <c r="J196" s="170" t="str">
        <f>IFERROR(IF(INDEX(Data!D:D,MATCH(A196,Data!B:B,0))&lt;&gt;"",INDEX(Data!D:D,MATCH(A196,Data!B:B,0)),""),"")</f>
        <v/>
      </c>
      <c r="K196" s="171" t="str">
        <f>IFERROR(IF(INDEX(Data!H:H,MATCH(A196,Data!B:B,0))&lt;&gt;"",INDEX(Data!H:H,MATCH(A196,Data!B:B,0)),""),"")</f>
        <v/>
      </c>
      <c r="L196" s="166" t="str">
        <f>IFERROR(IF(GETPIVOTDATA("DateRDV",TCD!$B$1,"DT","VA","Bénéficiaire",$A196,L$6,L$5,"Mois (DateRDV)",L$7,"Années (DateRDV)",L$3),1,""),"")</f>
        <v/>
      </c>
      <c r="M196" s="166" t="str">
        <f>IFERROR(IF(GETPIVOTDATA("DateRDV",TCD!$B$1,"DT","VA","Bénéficiaire",$A196,M$6,M$5,"Mois (DateRDV)",M$7,"Années (DateRDV)",M$3),2,""),"")</f>
        <v/>
      </c>
      <c r="N196" s="166" t="str">
        <f>IFERROR(IF(GETPIVOTDATA("DateRDV",TCD!$B$1,"DT","VA","Bénéficiaire",$A196,N$6,N$5,"Mois (DateRDV)",N$7,"Années (DateRDV)",N$3,"Présence","Présent"),3,""),"")</f>
        <v/>
      </c>
      <c r="O196" s="166" t="str">
        <f>IFERROR(IF(GETPIVOTDATA("DateRDV",TCD!$B$1,"DT","VA","Bénéficiaire",$A196,O$6,O$5,"Mois (DateRDV)",O$7,"Années (DateRDV)",O$3,"Présence","Absent"),4,""),"")</f>
        <v/>
      </c>
      <c r="P196" s="166" t="str">
        <f>IFERROR(IF(GETPIVOTDATA("DateRDV",TCD!$B$1,"DT","VA","Bénéficiaire",$A196,P$6,P$5,"Mois (DateRDV)",P$7,"Années (DateRDV)",P$3),1,""),"")</f>
        <v/>
      </c>
      <c r="Q196" s="166" t="str">
        <f>IFERROR(IF(GETPIVOTDATA("DateRDV",TCD!$B$1,"DT","VA","Bénéficiaire",$A196,Q$6,Q$5,"Mois (DateRDV)",Q$7,"Années (DateRDV)",Q$3),2,""),"")</f>
        <v/>
      </c>
      <c r="R196" s="166" t="str">
        <f>IFERROR(IF(GETPIVOTDATA("DateRDV",TCD!$B$1,"DT","VA","Bénéficiaire",$A196,R$6,R$5,"Mois (DateRDV)",R$7,"Années (DateRDV)",R$3,"Présence","Présent"),3,""),"")</f>
        <v/>
      </c>
      <c r="S196" s="166" t="str">
        <f>IFERROR(IF(GETPIVOTDATA("DateRDV",TCD!$B$1,"DT","VA","Bénéficiaire",$A196,S$6,S$5,"Mois (DateRDV)",S$7,"Années (DateRDV)",S$3,"Présence","Absent"),4,""),"")</f>
        <v/>
      </c>
      <c r="T196" s="166" t="str">
        <f>IFERROR(IF(GETPIVOTDATA("DateRDV",TCD!$B$1,"DT","VA","Bénéficiaire",$A196,T$6,T$5,"Mois (DateRDV)",T$7,"Années (DateRDV)",T$3),1,""),"")</f>
        <v/>
      </c>
      <c r="U196" s="166" t="str">
        <f>IFERROR(IF(GETPIVOTDATA("DateRDV",TCD!$B$1,"DT","VA","Bénéficiaire",$A196,U$6,U$5,"Mois (DateRDV)",U$7,"Années (DateRDV)",U$3),2,""),"")</f>
        <v/>
      </c>
      <c r="V196" s="166" t="str">
        <f>IFERROR(IF(GETPIVOTDATA("DateRDV",TCD!$B$1,"DT","VA","Bénéficiaire",$A196,V$6,V$5,"Mois (DateRDV)",V$7,"Années (DateRDV)",V$3,"Présence","Présent"),3,""),"")</f>
        <v/>
      </c>
      <c r="W196" s="166" t="str">
        <f>IFERROR(IF(GETPIVOTDATA("DateRDV",TCD!$B$1,"DT","VA","Bénéficiaire",$A196,W$6,W$5,"Mois (DateRDV)",W$7,"Années (DateRDV)",W$3,"Présence","Absent"),4,""),"")</f>
        <v/>
      </c>
      <c r="X196" s="166" t="str">
        <f>IFERROR(IF(GETPIVOTDATA("DateRDV",TCD!$B$1,"DT","VA","Bénéficiaire",$A196,X$6,X$5,"Mois (DateRDV)",X$7,"Années (DateRDV)",X$3),1,""),"")</f>
        <v/>
      </c>
      <c r="Y196" s="166" t="str">
        <f>IFERROR(IF(GETPIVOTDATA("DateRDV",TCD!$B$1,"DT","VA","Bénéficiaire",$A196,Y$6,Y$5,"Mois (DateRDV)",Y$7,"Années (DateRDV)",Y$3),2,""),"")</f>
        <v/>
      </c>
      <c r="Z196" s="166" t="str">
        <f>IFERROR(IF(GETPIVOTDATA("DateRDV",TCD!$B$1,"DT","VA","Bénéficiaire",$A196,Z$6,Z$5,"Mois (DateRDV)",Z$7,"Années (DateRDV)",Z$3,"Présence","Présent"),3,""),"")</f>
        <v/>
      </c>
      <c r="AA196" s="166" t="str">
        <f>IFERROR(IF(GETPIVOTDATA("DateRDV",TCD!$B$1,"DT","VA","Bénéficiaire",$A196,AA$6,AA$5,"Mois (DateRDV)",AA$7,"Années (DateRDV)",AA$3,"Présence","Absent"),4,""),"")</f>
        <v/>
      </c>
      <c r="AB196" s="166" t="str">
        <f>IFERROR(IF(GETPIVOTDATA("DateRDV",TCD!$B$1,"DT","VA","Bénéficiaire",$A196,AB$6,AB$5,"Mois (DateRDV)",AB$7,"Années (DateRDV)",AB$3),1,""),"")</f>
        <v/>
      </c>
      <c r="AC196" s="166" t="str">
        <f>IFERROR(IF(GETPIVOTDATA("DateRDV",TCD!$B$1,"DT","VA","Bénéficiaire",$A196,AC$6,AC$5,"Mois (DateRDV)",AC$7,"Années (DateRDV)",AC$3),2,""),"")</f>
        <v/>
      </c>
      <c r="AD196" s="166" t="str">
        <f>IFERROR(IF(GETPIVOTDATA("DateRDV",TCD!$B$1,"DT","VA","Bénéficiaire",$A196,AD$6,AD$5,"Mois (DateRDV)",AD$7,"Années (DateRDV)",AD$3,"Présence","Présent"),3,""),"")</f>
        <v/>
      </c>
      <c r="AE196" s="166" t="str">
        <f>IFERROR(IF(GETPIVOTDATA("DateRDV",TCD!$B$1,"DT","VA","Bénéficiaire",$A196,AE$6,AE$5,"Mois (DateRDV)",AE$7,"Années (DateRDV)",AE$3,"Présence","Absent"),4,""),"")</f>
        <v/>
      </c>
      <c r="AF196" s="166" t="str">
        <f>IFERROR(IF(GETPIVOTDATA("DateRDV",TCD!$B$1,"DT","VA","Bénéficiaire",$A196,AF$6,AF$5,"Mois (DateRDV)",AF$7,"Années (DateRDV)",AF$3),1,""),"")</f>
        <v/>
      </c>
      <c r="AG196" s="166" t="str">
        <f>IFERROR(IF(GETPIVOTDATA("DateRDV",TCD!$B$1,"DT","VA","Bénéficiaire",$A196,AG$6,AG$5,"Mois (DateRDV)",AG$7,"Années (DateRDV)",AG$3),2,""),"")</f>
        <v/>
      </c>
      <c r="AH196" s="166" t="str">
        <f>IFERROR(IF(GETPIVOTDATA("DateRDV",TCD!$B$1,"DT","VA","Bénéficiaire",$A196,AH$6,AH$5,"Mois (DateRDV)",AH$7,"Années (DateRDV)",AH$3,"Présence","Présent"),3,""),"")</f>
        <v/>
      </c>
      <c r="AI196" s="166" t="str">
        <f>IFERROR(IF(GETPIVOTDATA("DateRDV",TCD!$B$1,"DT","VA","Bénéficiaire",$A196,AI$6,AI$5,"Mois (DateRDV)",AI$7,"Années (DateRDV)",AI$3,"Présence","Absent"),4,""),"")</f>
        <v/>
      </c>
      <c r="AJ196" s="166" t="str">
        <f>IFERROR(IF(GETPIVOTDATA("DateRDV",TCD!$B$1,"DT","VA","Bénéficiaire",$A196,AJ$6,AJ$5,"Mois (DateRDV)",AJ$7,"Années (DateRDV)",AJ$3),1,""),"")</f>
        <v/>
      </c>
      <c r="AK196" s="166" t="str">
        <f>IFERROR(IF(GETPIVOTDATA("DateRDV",TCD!$B$1,"DT","VA","Bénéficiaire",$A196,AK$6,AK$5,"Mois (DateRDV)",AK$7,"Années (DateRDV)",AK$3),2,""),"")</f>
        <v/>
      </c>
      <c r="AL196" s="166" t="str">
        <f>IFERROR(IF(GETPIVOTDATA("DateRDV",TCD!$B$1,"DT","VA","Bénéficiaire",$A196,AL$6,AL$5,"Mois (DateRDV)",AL$7,"Années (DateRDV)",AL$3,"Présence","Présent"),3,""),"")</f>
        <v/>
      </c>
      <c r="AM196" s="166" t="str">
        <f>IFERROR(IF(GETPIVOTDATA("DateRDV",TCD!$B$1,"DT","VA","Bénéficiaire",$A196,AM$6,AM$5,"Mois (DateRDV)",AM$7,"Années (DateRDV)",AM$3,"Présence","Absent"),4,""),"")</f>
        <v/>
      </c>
      <c r="AN196" s="166" t="str">
        <f>IFERROR(IF(GETPIVOTDATA("DateRDV",TCD!$B$1,"DT","VA","Bénéficiaire",$A196,AN$6,AN$5,"Mois (DateRDV)",AN$7,"Années (DateRDV)",AN$3),1,""),"")</f>
        <v/>
      </c>
      <c r="AO196" s="166" t="str">
        <f>IFERROR(IF(GETPIVOTDATA("DateRDV",TCD!$B$1,"DT","VA","Bénéficiaire",$A196,AO$6,AO$5,"Mois (DateRDV)",AO$7,"Années (DateRDV)",AO$3),2,""),"")</f>
        <v/>
      </c>
      <c r="AP196" s="166" t="str">
        <f>IFERROR(IF(GETPIVOTDATA("DateRDV",TCD!$B$1,"DT","VA","Bénéficiaire",$A196,AP$6,AP$5,"Mois (DateRDV)",AP$7,"Années (DateRDV)",AP$3,"Présence","Présent"),3,""),"")</f>
        <v/>
      </c>
      <c r="AQ196" s="166" t="str">
        <f>IFERROR(IF(GETPIVOTDATA("DateRDV",TCD!$B$1,"DT","VA","Bénéficiaire",$A196,AQ$6,AQ$5,"Mois (DateRDV)",AQ$7,"Années (DateRDV)",AQ$3,"Présence","Absent"),4,""),"")</f>
        <v/>
      </c>
      <c r="AR196" s="166" t="str">
        <f>IFERROR(IF(GETPIVOTDATA("DateRDV",TCD!$B$1,"DT","VA","Bénéficiaire",$A196,AR$6,AR$5,"Mois (DateRDV)",AR$7,"Années (DateRDV)",AR$3),1,""),"")</f>
        <v/>
      </c>
      <c r="AS196" s="166" t="str">
        <f>IFERROR(IF(GETPIVOTDATA("DateRDV",TCD!$B$1,"DT","VA","Bénéficiaire",$A196,AS$6,AS$5,"Mois (DateRDV)",AS$7,"Années (DateRDV)",AS$3),2,""),"")</f>
        <v/>
      </c>
      <c r="AT196" s="166" t="str">
        <f>IFERROR(IF(GETPIVOTDATA("DateRDV",TCD!$B$1,"DT","VA","Bénéficiaire",$A196,AT$6,AT$5,"Mois (DateRDV)",AT$7,"Années (DateRDV)",AT$3,"Présence","Présent"),3,""),"")</f>
        <v/>
      </c>
      <c r="AU196" s="166" t="str">
        <f>IFERROR(IF(GETPIVOTDATA("DateRDV",TCD!$B$1,"DT","VA","Bénéficiaire",$A196,AU$6,AU$5,"Mois (DateRDV)",AU$7,"Années (DateRDV)",AU$3,"Présence","Absent"),4,""),"")</f>
        <v/>
      </c>
      <c r="AV196" s="166" t="str">
        <f>IFERROR(IF(GETPIVOTDATA("DateRDV",TCD!$B$1,"DT","VA","Bénéficiaire",$A196,AV$6,AV$5,"Mois (DateRDV)",AV$7,"Années (DateRDV)",AV$3),1,""),"")</f>
        <v/>
      </c>
      <c r="AW196" s="166" t="str">
        <f>IFERROR(IF(GETPIVOTDATA("DateRDV",TCD!$B$1,"DT","VA","Bénéficiaire",$A196,AW$6,AW$5,"Mois (DateRDV)",AW$7,"Années (DateRDV)",AW$3),2,""),"")</f>
        <v/>
      </c>
      <c r="AX196" s="166" t="str">
        <f>IFERROR(IF(GETPIVOTDATA("DateRDV",TCD!$B$1,"DT","VA","Bénéficiaire",$A196,AX$6,AX$5,"Mois (DateRDV)",AX$7,"Années (DateRDV)",AX$3,"Présence","Présent"),3,""),"")</f>
        <v/>
      </c>
      <c r="AY196" s="166" t="str">
        <f>IFERROR(IF(GETPIVOTDATA("DateRDV",TCD!$B$1,"DT","VA","Bénéficiaire",$A196,AY$6,AY$5,"Mois (DateRDV)",AY$7,"Années (DateRDV)",AY$3,"Présence","Absent"),4,""),"")</f>
        <v/>
      </c>
      <c r="AZ196" s="166" t="str">
        <f>IFERROR(IF(GETPIVOTDATA("DateRDV",TCD!$B$1,"DT","VA","Bénéficiaire",$A196,AZ$6,AZ$5,"Mois (DateRDV)",AZ$7,"Années (DateRDV)",AZ$3),1,""),"")</f>
        <v/>
      </c>
      <c r="BA196" s="166" t="str">
        <f>IFERROR(IF(GETPIVOTDATA("DateRDV",TCD!$B$1,"DT","VA","Bénéficiaire",$A196,BA$6,BA$5,"Mois (DateRDV)",BA$7,"Années (DateRDV)",BA$3),2,""),"")</f>
        <v/>
      </c>
      <c r="BB196" s="166" t="str">
        <f>IFERROR(IF(GETPIVOTDATA("DateRDV",TCD!$B$1,"DT","VA","Bénéficiaire",$A196,BB$6,BB$5,"Mois (DateRDV)",BB$7,"Années (DateRDV)",BB$3,"Présence","Présent"),3,""),"")</f>
        <v/>
      </c>
      <c r="BC196" s="166" t="str">
        <f>IFERROR(IF(GETPIVOTDATA("DateRDV",TCD!$B$1,"DT","VA","Bénéficiaire",$A196,BC$6,BC$5,"Mois (DateRDV)",BC$7,"Années (DateRDV)",BC$3,"Présence","Absent"),4,""),"")</f>
        <v/>
      </c>
      <c r="BD196" s="166" t="str">
        <f>IFERROR(IF(GETPIVOTDATA("DateRDV",TCD!$B$1,"DT","VA","Bénéficiaire",$A196,BD$6,BD$5,"Mois (DateRDV)",BD$7,"Années (DateRDV)",BD$3),1,""),"")</f>
        <v/>
      </c>
      <c r="BE196" s="166" t="str">
        <f>IFERROR(IF(GETPIVOTDATA("DateRDV",TCD!$B$1,"DT","VA","Bénéficiaire",$A196,BE$6,BE$5,"Mois (DateRDV)",BE$7,"Années (DateRDV)",BE$3),2,""),"")</f>
        <v/>
      </c>
      <c r="BF196" s="166" t="str">
        <f>IFERROR(IF(GETPIVOTDATA("DateRDV",TCD!$B$1,"DT","VA","Bénéficiaire",$A196,BF$6,BF$5,"Mois (DateRDV)",BF$7,"Années (DateRDV)",BF$3,"Présence","Présent"),3,""),"")</f>
        <v/>
      </c>
      <c r="BG196" s="166" t="str">
        <f>IFERROR(IF(GETPIVOTDATA("DateRDV",TCD!$B$1,"DT","VA","Bénéficiaire",$A196,BG$6,BG$5,"Mois (DateRDV)",BG$7,"Années (DateRDV)",BG$3,"Présence","Absent"),4,""),"")</f>
        <v/>
      </c>
      <c r="BH196" s="166" t="str">
        <f>IFERROR(IF(GETPIVOTDATA("DateRDV",TCD!$B$1,"DT","VA","Bénéficiaire",$A196,BH$6,BH$5,"Mois (DateRDV)",BH$7,"Années (DateRDV)",BH$3),1,""),"")</f>
        <v/>
      </c>
      <c r="BI196" s="166" t="str">
        <f>IFERROR(IF(GETPIVOTDATA("DateRDV",TCD!$B$1,"DT","VA","Bénéficiaire",$A196,BI$6,BI$5,"Mois (DateRDV)",BI$7,"Années (DateRDV)",BI$3),2,""),"")</f>
        <v/>
      </c>
      <c r="BJ196" s="166" t="str">
        <f>IFERROR(IF(GETPIVOTDATA("DateRDV",TCD!$B$1,"DT","VA","Bénéficiaire",$A196,BJ$6,BJ$5,"Mois (DateRDV)",BJ$7,"Années (DateRDV)",BJ$3,"Présence","Présent"),3,""),"")</f>
        <v/>
      </c>
      <c r="BK196" s="166" t="str">
        <f>IFERROR(IF(GETPIVOTDATA("DateRDV",TCD!$B$1,"DT","VA","Bénéficiaire",$A196,BK$6,BK$5,"Mois (DateRDV)",BK$7,"Années (DateRDV)",BK$3,"Présence","Absent"),4,""),"")</f>
        <v/>
      </c>
      <c r="BL196" s="166" t="str">
        <f>IFERROR(IF(GETPIVOTDATA("DateRDV",TCD!$B$1,"DT","VA","Bénéficiaire",$A196,BL$6,BL$5,"Mois (DateRDV)",BL$7,"Années (DateRDV)",BL$3),1,""),"")</f>
        <v/>
      </c>
      <c r="BM196" s="166" t="str">
        <f>IFERROR(IF(GETPIVOTDATA("DateRDV",TCD!$B$1,"DT","VA","Bénéficiaire",$A196,BM$6,BM$5,"Mois (DateRDV)",BM$7,"Années (DateRDV)",BM$3),2,""),"")</f>
        <v/>
      </c>
      <c r="BN196" s="166" t="str">
        <f>IFERROR(IF(GETPIVOTDATA("DateRDV",TCD!$B$1,"DT","VA","Bénéficiaire",$A196,BN$6,BN$5,"Mois (DateRDV)",BN$7,"Années (DateRDV)",BN$3,"Présence","Présent"),3,""),"")</f>
        <v/>
      </c>
      <c r="BO196" s="166" t="str">
        <f>IFERROR(IF(GETPIVOTDATA("DateRDV",TCD!$B$1,"DT","VA","Bénéficiaire",$A196,BO$6,BO$5,"Mois (DateRDV)",BO$7,"Années (DateRDV)",BO$3,"Présence","Absent"),4,""),"")</f>
        <v/>
      </c>
      <c r="BP196" s="166" t="str">
        <f>IFERROR(IF(GETPIVOTDATA("DateRDV",TCD!$B$1,"DT","VA","Bénéficiaire",$A196,BP$6,BP$5,"Mois (DateRDV)",BP$7,"Années (DateRDV)",BP$3),1,""),"")</f>
        <v/>
      </c>
      <c r="BQ196" s="166" t="str">
        <f>IFERROR(IF(GETPIVOTDATA("DateRDV",TCD!$B$1,"DT","VA","Bénéficiaire",$A196,BQ$6,BQ$5,"Mois (DateRDV)",BQ$7,"Années (DateRDV)",BQ$3),2,""),"")</f>
        <v/>
      </c>
      <c r="BR196" s="166" t="str">
        <f>IFERROR(IF(GETPIVOTDATA("DateRDV",TCD!$B$1,"DT","VA","Bénéficiaire",$A196,BR$6,BR$5,"Mois (DateRDV)",BR$7,"Années (DateRDV)",BR$3,"Présence","Présent"),3,""),"")</f>
        <v/>
      </c>
      <c r="BS196" s="166" t="str">
        <f>IFERROR(IF(GETPIVOTDATA("DateRDV",TCD!$B$1,"DT","VA","Bénéficiaire",$A196,BS$6,BS$5,"Mois (DateRDV)",BS$7,"Années (DateRDV)",BS$3,"Présence","Absent"),4,""),"")</f>
        <v/>
      </c>
      <c r="BT196" s="166" t="str">
        <f>IFERROR(IF(GETPIVOTDATA("DateRDV",TCD!$B$1,"DT","VA","Bénéficiaire",$A196,BT$6,BT$5,"Mois (DateRDV)",BT$7,"Années (DateRDV)",BT$3),1,""),"")</f>
        <v/>
      </c>
      <c r="BU196" s="166" t="str">
        <f>IFERROR(IF(GETPIVOTDATA("DateRDV",TCD!$B$1,"DT","VA","Bénéficiaire",$A196,BU$6,BU$5,"Mois (DateRDV)",BU$7,"Années (DateRDV)",BU$3),2,""),"")</f>
        <v/>
      </c>
      <c r="BV196" s="166" t="str">
        <f>IFERROR(IF(GETPIVOTDATA("DateRDV",TCD!$B$1,"DT","VA","Bénéficiaire",$A196,BV$6,BV$5,"Mois (DateRDV)",BV$7,"Années (DateRDV)",BV$3,"Présence","Présent"),3,""),"")</f>
        <v/>
      </c>
      <c r="BW196" s="166" t="str">
        <f>IFERROR(IF(GETPIVOTDATA("DateRDV",TCD!$B$1,"DT","VA","Bénéficiaire",$A196,BW$6,BW$5,"Mois (DateRDV)",BW$7,"Années (DateRDV)",BW$3,"Présence","Absent"),4,""),"")</f>
        <v/>
      </c>
      <c r="BX196" s="166" t="str">
        <f>IFERROR(IF(GETPIVOTDATA("DateRDV",TCD!$B$1,"DT","VA","Bénéficiaire",$A196,BX$6,BX$5,"Mois (DateRDV)",BX$7,"Années (DateRDV)",BX$3),1,""),"")</f>
        <v/>
      </c>
      <c r="BY196" s="166" t="str">
        <f>IFERROR(IF(GETPIVOTDATA("DateRDV",TCD!$B$1,"DT","VA","Bénéficiaire",$A196,BY$6,BY$5,"Mois (DateRDV)",BY$7,"Années (DateRDV)",BY$3),2,""),"")</f>
        <v/>
      </c>
      <c r="BZ196" s="166" t="str">
        <f>IFERROR(IF(GETPIVOTDATA("DateRDV",TCD!$B$1,"DT","VA","Bénéficiaire",$A196,BZ$6,BZ$5,"Mois (DateRDV)",BZ$7,"Années (DateRDV)",BZ$3,"Présence","Présent"),3,""),"")</f>
        <v/>
      </c>
      <c r="CA196" s="166" t="str">
        <f>IFERROR(IF(GETPIVOTDATA("DateRDV",TCD!$B$1,"DT","VA","Bénéficiaire",$A196,CA$6,CA$5,"Mois (DateRDV)",CA$7,"Années (DateRDV)",CA$3,"Présence","Absent"),4,""),"")</f>
        <v/>
      </c>
      <c r="CB196" s="166" t="str">
        <f>IFERROR(IF(GETPIVOTDATA("DateRDV",TCD!$B$1,"DT","VA","Bénéficiaire",$A196,CB$6,CB$5,"Mois (DateRDV)",CB$7,"Années (DateRDV)",CB$3),1,""),"")</f>
        <v/>
      </c>
      <c r="CC196" s="166" t="str">
        <f>IFERROR(IF(GETPIVOTDATA("DateRDV",TCD!$B$1,"DT","VA","Bénéficiaire",$A196,CC$6,CC$5,"Mois (DateRDV)",CC$7,"Années (DateRDV)",CC$3),2,""),"")</f>
        <v/>
      </c>
      <c r="CD196" s="166" t="str">
        <f>IFERROR(IF(GETPIVOTDATA("DateRDV",TCD!$B$1,"DT","VA","Bénéficiaire",$A196,CD$6,CD$5,"Mois (DateRDV)",CD$7,"Années (DateRDV)",CD$3,"Présence","Présent"),3,""),"")</f>
        <v/>
      </c>
      <c r="CE196" s="166" t="str">
        <f>IFERROR(IF(GETPIVOTDATA("DateRDV",TCD!$B$1,"DT","VA","Bénéficiaire",$A196,CE$6,CE$5,"Mois (DateRDV)",CE$7,"Années (DateRDV)",CE$3,"Présence","Absent"),4,""),"")</f>
        <v/>
      </c>
      <c r="CF196" s="166" t="str">
        <f>IFERROR(IF(GETPIVOTDATA("DateRDV",TCD!$B$1,"DT","VA","Bénéficiaire",$A196,CF$6,CF$5,"Mois (DateRDV)",CF$7,"Années (DateRDV)",CF$3),1,""),"")</f>
        <v/>
      </c>
      <c r="CG196" s="166" t="str">
        <f>IFERROR(IF(GETPIVOTDATA("DateRDV",TCD!$B$1,"DT","VA","Bénéficiaire",$A196,CG$6,CG$5,"Mois (DateRDV)",CG$7,"Années (DateRDV)",CG$3),2,""),"")</f>
        <v/>
      </c>
      <c r="CH196" s="166" t="str">
        <f>IFERROR(IF(GETPIVOTDATA("DateRDV",TCD!$B$1,"DT","VA","Bénéficiaire",$A196,CH$6,CH$5,"Mois (DateRDV)",CH$7,"Années (DateRDV)",CH$3,"Présence","Présent"),3,""),"")</f>
        <v/>
      </c>
      <c r="CI196" s="166" t="str">
        <f>IFERROR(IF(GETPIVOTDATA("DateRDV",TCD!$B$1,"DT","VA","Bénéficiaire",$A196,CI$6,CI$5,"Mois (DateRDV)",CI$7,"Années (DateRDV)",CI$3,"Présence","Absent"),4,""),"")</f>
        <v/>
      </c>
      <c r="CJ196" s="166" t="str">
        <f>IFERROR(IF(GETPIVOTDATA("DateRDV",TCD!$B$1,"DT","VA","Bénéficiaire",$A196,CJ$6,CJ$5,"Mois (DateRDV)",CJ$7,"Années (DateRDV)",CJ$3),1,""),"")</f>
        <v/>
      </c>
      <c r="CK196" s="166" t="str">
        <f>IFERROR(IF(GETPIVOTDATA("DateRDV",TCD!$B$1,"DT","VA","Bénéficiaire",$A196,CK$6,CK$5,"Mois (DateRDV)",CK$7,"Années (DateRDV)",CK$3),2,""),"")</f>
        <v/>
      </c>
      <c r="CL196" s="166" t="str">
        <f>IFERROR(IF(GETPIVOTDATA("DateRDV",TCD!$B$1,"DT","VA","Bénéficiaire",$A196,VE$6,VE$5,"Mois (DateRDV)",VE$7,"Années (DateRDV)",VE$3,"Présence","Présent"),3,""),"")</f>
        <v/>
      </c>
      <c r="CM196" s="166" t="str">
        <f>IFERROR(IF(GETPIVOTDATA("DateRDV",TCD!$B$1,"DT","VA","Bénéficiaire",$A196,CM$6,CM$5,"Mois (DateRDV)",CM$7,"Années (DateRDV)",CM$3,"Présence","Absent"),4,""),"")</f>
        <v/>
      </c>
      <c r="CN196" s="166" t="str">
        <f>IFERROR(IF(GETPIVOTDATA("DateRDV",TCD!$B$1,"DT","VA","Bénéficiaire",$A196,CN$6,CN$5,"Mois (DateRDV)",CN$7,"Années (DateRDV)",CN$3),1,""),"")</f>
        <v/>
      </c>
      <c r="CO196" s="166" t="str">
        <f>IFERROR(IF(GETPIVOTDATA("DateRDV",TCD!$B$1,"DT","VA","Bénéficiaire",$A196,CO$6,CO$5,"Mois (DateRDV)",CO$7,"Années (DateRDV)",CO$3),2,""),"")</f>
        <v/>
      </c>
      <c r="CP196" s="166" t="str">
        <f>IFERROR(IF(GETPIVOTDATA("DateRDV",TCD!$B$1,"DT","VA","Bénéficiaire",$A196,CP$6,CP$5,"Mois (DateRDV)",CP$7,"Années (DateRDV)",CP$3,"Présence","Présent"),3,""),"")</f>
        <v/>
      </c>
      <c r="CQ196" s="166" t="str">
        <f>IFERROR(IF(GETPIVOTDATA("DateRDV",TCD!$B$1,"DT","VA","Bénéficiaire",$A196,CQ$6,CQ$5,"Mois (DateRDV)",CQ$7,"Années (DateRDV)",CQ$3,"Présence","Absent"),4,""),"")</f>
        <v/>
      </c>
      <c r="CR196" s="166" t="str">
        <f>IFERROR(IF(GETPIVOTDATA("DateRDV",TCD!$B$1,"DT","VA","Bénéficiaire",$A196,CR$6,CR$5,"Mois (DateRDV)",CR$7,"Années (DateRDV)",CR$3),1,""),"")</f>
        <v/>
      </c>
      <c r="CS196" s="166" t="str">
        <f>IFERROR(IF(GETPIVOTDATA("DateRDV",TCD!$B$1,"DT","VA","Bénéficiaire",$A196,CS$6,CS$5,"Mois (DateRDV)",CS$7,"Années (DateRDV)",CS$3),2,""),"")</f>
        <v/>
      </c>
      <c r="CT196" s="166" t="str">
        <f>IFERROR(IF(GETPIVOTDATA("DateRDV",TCD!$B$1,"DT","VA","Bénéficiaire",$A196,CT$6,CT$5,"Mois (DateRDV)",CT$7,"Années (DateRDV)",CT$3,"Présence","Présent"),3,""),"")</f>
        <v/>
      </c>
      <c r="CU196" s="166" t="str">
        <f>IFERROR(IF(GETPIVOTDATA("DateRDV",TCD!$B$1,"DT","VA","Bénéficiaire",$A196,CU$6,CU$5,"Mois (DateRDV)",CU$7,"Années (DateRDV)",CU$3,"Présence","Absent"),4,""),"")</f>
        <v/>
      </c>
      <c r="CV196" s="166" t="str">
        <f>IFERROR(IF(GETPIVOTDATA("DateRDV",TCD!$B$1,"DT","VA","Bénéficiaire",$A196,CV$6,CV$5,"Mois (DateRDV)",CV$7,"Années (DateRDV)",CV$3),1,""),"")</f>
        <v/>
      </c>
      <c r="CW196" s="166" t="str">
        <f>IFERROR(IF(GETPIVOTDATA("DateRDV",TCD!$B$1,"DT","VA","Bénéficiaire",$A196,CW$6,CW$5,"Mois (DateRDV)",CW$7,"Années (DateRDV)",CW$3),2,""),"")</f>
        <v/>
      </c>
      <c r="CX196" s="166" t="str">
        <f>IFERROR(IF(GETPIVOTDATA("DateRDV",TCD!$B$1,"DT","VA","Bénéficiaire",$A196,CX$6,CX$5,"Mois (DateRDV)",CX$7,"Années (DateRDV)",CX$3,"Présence","Présent"),3,""),"")</f>
        <v/>
      </c>
      <c r="CY196" s="166" t="str">
        <f>IFERROR(IF(GETPIVOTDATA("DateRDV",TCD!$B$1,"DT","VA","Bénéficiaire",$A196,CY$6,CY$5,"Mois (DateRDV)",CY$7,"Années (DateRDV)",CY$3,"Présence","Absent"),4,""),"")</f>
        <v/>
      </c>
      <c r="CZ196" s="166" t="str">
        <f>IFERROR(IF(GETPIVOTDATA("DateRDV",TCD!$B$1,"DT","VA","Bénéficiaire",$A196,CZ$6,CZ$5,"Mois (DateRDV)",CZ$7,"Années (DateRDV)",CZ$3),1,""),"")</f>
        <v/>
      </c>
      <c r="DA196" s="166" t="str">
        <f>IFERROR(IF(GETPIVOTDATA("DateRDV",TCD!$B$1,"DT","VA","Bénéficiaire",$A196,DA$6,DA$5,"Mois (DateRDV)",DA$7,"Années (DateRDV)",DA$3),2,""),"")</f>
        <v/>
      </c>
      <c r="DB196" s="166" t="str">
        <f>IFERROR(IF(GETPIVOTDATA("DateRDV",TCD!$B$1,"DT","VA","Bénéficiaire",$A196,DB$6,DB$5,"Mois (DateRDV)",DB$7,"Années (DateRDV)",DB$3,"Présence","Présent"),3,""),"")</f>
        <v/>
      </c>
      <c r="DC196" s="166" t="str">
        <f>IFERROR(IF(GETPIVOTDATA("DateRDV",TCD!$B$1,"DT","VA","Bénéficiaire",$A196,DC$6,DC$5,"Mois (DateRDV)",DC$7,"Années (DateRDV)",DC$3,"Présence","Absent"),4,""),"")</f>
        <v/>
      </c>
      <c r="DD196" s="166" t="str">
        <f>IFERROR(IF(GETPIVOTDATA("DateRDV",TCD!$B$1,"DT","VA","Bénéficiaire",$A196,DD$6,DD$5,"Mois (DateRDV)",DD$7,"Années (DateRDV)",DD$3),1,""),"")</f>
        <v/>
      </c>
      <c r="DE196" s="166" t="str">
        <f>IFERROR(IF(GETPIVOTDATA("DateRDV",TCD!$B$1,"DT","VA","Bénéficiaire",$A196,DE$6,DE$5,"Mois (DateRDV)",DE$7,"Années (DateRDV)",DE$3),2,""),"")</f>
        <v/>
      </c>
      <c r="DF196" s="166" t="str">
        <f>IFERROR(IF(GETPIVOTDATA("DateRDV",TCD!$B$1,"DT","VA","Bénéficiaire",$A196,DF$6,DF$5,"Mois (DateRDV)",DF$7,"Années (DateRDV)",DF$3,"Présence","Présent"),3,""),"")</f>
        <v/>
      </c>
      <c r="DG196" s="166" t="str">
        <f>IFERROR(IF(GETPIVOTDATA("DateRDV",TCD!$B$1,"DT","VA","Bénéficiaire",$A196,DG$6,DG$5,"Mois (DateRDV)",DG$7,"Années (DateRDV)",DG$3,"Présence","Absent"),4,""),"")</f>
        <v/>
      </c>
      <c r="DH196" s="166" t="str">
        <f>IFERROR(IF(GETPIVOTDATA("DateRDV",TCD!$B$1,"DT","VA","Bénéficiaire",$A196,DH$6,DH$5,"Mois (DateRDV)",DH$7,"Années (DateRDV)",DH$3),1,""),"")</f>
        <v/>
      </c>
      <c r="DI196" s="166" t="str">
        <f>IFERROR(IF(GETPIVOTDATA("DateRDV",TCD!$B$1,"DT","VA","Bénéficiaire",$A196,DI$6,DI$5,"Mois (DateRDV)",DI$7,"Années (DateRDV)",DI$3),2,""),"")</f>
        <v/>
      </c>
      <c r="DJ196" s="166" t="str">
        <f>IFERROR(IF(GETPIVOTDATA("DateRDV",TCD!$B$1,"DT","VA","Bénéficiaire",$A196,DJ$6,DJ$5,"Mois (DateRDV)",DJ$7,"Années (DateRDV)",DJ$3,"Présence","Présent"),3,""),"")</f>
        <v/>
      </c>
      <c r="DK196" s="166" t="str">
        <f>IFERROR(IF(GETPIVOTDATA("DateRDV",TCD!$B$1,"DT","VA","Bénéficiaire",$A196,DK$6,DK$5,"Mois (DateRDV)",DK$7,"Années (DateRDV)",DK$3,"Présence","Absent"),4,""),"")</f>
        <v/>
      </c>
      <c r="DL196" s="166" t="str">
        <f>IFERROR(IF(GETPIVOTDATA("DateRDV",TCD!$B$1,"DT","VA","Bénéficiaire",$A196,DL$6,DL$5,"Mois (DateRDV)",DL$7,"Années (DateRDV)",DL$3),1,""),"")</f>
        <v/>
      </c>
      <c r="DM196" s="166" t="str">
        <f>IFERROR(IF(GETPIVOTDATA("DateRDV",TCD!$B$1,"DT","VA","Bénéficiaire",$A196,DM$6,DM$5,"Mois (DateRDV)",DM$7,"Années (DateRDV)",DM$3),2,""),"")</f>
        <v/>
      </c>
      <c r="DN196" s="166" t="str">
        <f>IFERROR(IF(GETPIVOTDATA("DateRDV",TCD!$B$1,"DT","VA","Bénéficiaire",$A196,DN$6,DN$5,"Mois (DateRDV)",DN$7,"Années (DateRDV)",DN$3,"Présence","Présent"),3,""),"")</f>
        <v/>
      </c>
      <c r="DO196" s="166" t="str">
        <f>IFERROR(IF(GETPIVOTDATA("DateRDV",TCD!$B$1,"DT","VA","Bénéficiaire",$A196,DO$6,DO$5,"Mois (DateRDV)",DO$7,"Années (DateRDV)",DO$3,"Présence","Absent"),4,""),"")</f>
        <v/>
      </c>
    </row>
    <row r="197" spans="2:119" x14ac:dyDescent="0.2">
      <c r="B197" s="169" t="str">
        <f>IFERROR(IF(INDEX(Data!P:P,MATCH(A197,Data!B:B,0))&lt;&gt;"",INDEX(Data!P:P,MATCH(A197,Data!B:B,0)),""),"")</f>
        <v/>
      </c>
      <c r="C197" s="169" t="str">
        <f>IFERROR(IF(INDEX(Data!O:O,MATCH(A197,Data!B:B,0))&lt;&gt;"",INDEX(Data!O:O,MATCH(A197,Data!B:B,0)),""),"")</f>
        <v/>
      </c>
      <c r="D197" s="169" t="str">
        <f>IFERROR(IF(INDEX(Data!J:J,MATCH(A197,Data!B:B,0))&lt;&gt;"",INDEX(Data!J:J,MATCH(A197,Data!B:B,0)),""),"")</f>
        <v/>
      </c>
      <c r="E197" s="169" t="str">
        <f>IFERROR(IF(INDEX(Data!M:M,MATCH(A197,Data!B:B,0))&lt;&gt;"",INDEX(Data!M:M,MATCH(A197,Data!B:B,0)),""),"")</f>
        <v/>
      </c>
      <c r="F197" s="169" t="str">
        <f>IFERROR(IF(INDEX(Data!N:N,MATCH(A197,Data!B:B,0))&lt;&gt;"",INDEX(Data!N:N,MATCH(A197,Data!B:B,0)),""),"")</f>
        <v/>
      </c>
      <c r="G197" s="170" t="str">
        <f>IFERROR(IF(INDEX(Data!K:K,MATCH(A197,Data!B:B,0))&lt;&gt;"",INDEX(Data!K:K,MATCH(A197,Data!B:B,0)),""),"")</f>
        <v/>
      </c>
      <c r="H197" s="170" t="str">
        <f>IFERROR(IF(INDEX(Data!L:L,MATCH(A197,Data!B:B,0))&lt;&gt;"",INDEX(Data!L:L,MATCH(A197,Data!B:B,0)),""),"")</f>
        <v/>
      </c>
      <c r="I197" s="170" t="str">
        <f>IFERROR(IF(INDEX(Data!C:C,MATCH(A197,Data!B:B,0))&lt;&gt;"",INDEX(Data!C:C,MATCH(A197,Data!B:B,0)),""),"")</f>
        <v/>
      </c>
      <c r="J197" s="170" t="str">
        <f>IFERROR(IF(INDEX(Data!D:D,MATCH(A197,Data!B:B,0))&lt;&gt;"",INDEX(Data!D:D,MATCH(A197,Data!B:B,0)),""),"")</f>
        <v/>
      </c>
      <c r="K197" s="171" t="str">
        <f>IFERROR(IF(INDEX(Data!H:H,MATCH(A197,Data!B:B,0))&lt;&gt;"",INDEX(Data!H:H,MATCH(A197,Data!B:B,0)),""),"")</f>
        <v/>
      </c>
      <c r="L197" s="166" t="str">
        <f>IFERROR(IF(GETPIVOTDATA("DateRDV",TCD!$B$1,"DT","VA","Bénéficiaire",$A197,L$6,L$5,"Mois (DateRDV)",L$7,"Années (DateRDV)",L$3),1,""),"")</f>
        <v/>
      </c>
      <c r="M197" s="166" t="str">
        <f>IFERROR(IF(GETPIVOTDATA("DateRDV",TCD!$B$1,"DT","VA","Bénéficiaire",$A197,M$6,M$5,"Mois (DateRDV)",M$7,"Années (DateRDV)",M$3),2,""),"")</f>
        <v/>
      </c>
      <c r="N197" s="166" t="str">
        <f>IFERROR(IF(GETPIVOTDATA("DateRDV",TCD!$B$1,"DT","VA","Bénéficiaire",$A197,N$6,N$5,"Mois (DateRDV)",N$7,"Années (DateRDV)",N$3,"Présence","Présent"),3,""),"")</f>
        <v/>
      </c>
      <c r="O197" s="166" t="str">
        <f>IFERROR(IF(GETPIVOTDATA("DateRDV",TCD!$B$1,"DT","VA","Bénéficiaire",$A197,O$6,O$5,"Mois (DateRDV)",O$7,"Années (DateRDV)",O$3,"Présence","Absent"),4,""),"")</f>
        <v/>
      </c>
      <c r="P197" s="166" t="str">
        <f>IFERROR(IF(GETPIVOTDATA("DateRDV",TCD!$B$1,"DT","VA","Bénéficiaire",$A197,P$6,P$5,"Mois (DateRDV)",P$7,"Années (DateRDV)",P$3),1,""),"")</f>
        <v/>
      </c>
      <c r="Q197" s="166" t="str">
        <f>IFERROR(IF(GETPIVOTDATA("DateRDV",TCD!$B$1,"DT","VA","Bénéficiaire",$A197,Q$6,Q$5,"Mois (DateRDV)",Q$7,"Années (DateRDV)",Q$3),2,""),"")</f>
        <v/>
      </c>
      <c r="R197" s="166" t="str">
        <f>IFERROR(IF(GETPIVOTDATA("DateRDV",TCD!$B$1,"DT","VA","Bénéficiaire",$A197,R$6,R$5,"Mois (DateRDV)",R$7,"Années (DateRDV)",R$3,"Présence","Présent"),3,""),"")</f>
        <v/>
      </c>
      <c r="S197" s="166" t="str">
        <f>IFERROR(IF(GETPIVOTDATA("DateRDV",TCD!$B$1,"DT","VA","Bénéficiaire",$A197,S$6,S$5,"Mois (DateRDV)",S$7,"Années (DateRDV)",S$3,"Présence","Absent"),4,""),"")</f>
        <v/>
      </c>
      <c r="T197" s="166" t="str">
        <f>IFERROR(IF(GETPIVOTDATA("DateRDV",TCD!$B$1,"DT","VA","Bénéficiaire",$A197,T$6,T$5,"Mois (DateRDV)",T$7,"Années (DateRDV)",T$3),1,""),"")</f>
        <v/>
      </c>
      <c r="U197" s="166" t="str">
        <f>IFERROR(IF(GETPIVOTDATA("DateRDV",TCD!$B$1,"DT","VA","Bénéficiaire",$A197,U$6,U$5,"Mois (DateRDV)",U$7,"Années (DateRDV)",U$3),2,""),"")</f>
        <v/>
      </c>
      <c r="V197" s="166" t="str">
        <f>IFERROR(IF(GETPIVOTDATA("DateRDV",TCD!$B$1,"DT","VA","Bénéficiaire",$A197,V$6,V$5,"Mois (DateRDV)",V$7,"Années (DateRDV)",V$3,"Présence","Présent"),3,""),"")</f>
        <v/>
      </c>
      <c r="W197" s="166" t="str">
        <f>IFERROR(IF(GETPIVOTDATA("DateRDV",TCD!$B$1,"DT","VA","Bénéficiaire",$A197,W$6,W$5,"Mois (DateRDV)",W$7,"Années (DateRDV)",W$3,"Présence","Absent"),4,""),"")</f>
        <v/>
      </c>
      <c r="X197" s="166" t="str">
        <f>IFERROR(IF(GETPIVOTDATA("DateRDV",TCD!$B$1,"DT","VA","Bénéficiaire",$A197,X$6,X$5,"Mois (DateRDV)",X$7,"Années (DateRDV)",X$3),1,""),"")</f>
        <v/>
      </c>
      <c r="Y197" s="166" t="str">
        <f>IFERROR(IF(GETPIVOTDATA("DateRDV",TCD!$B$1,"DT","VA","Bénéficiaire",$A197,Y$6,Y$5,"Mois (DateRDV)",Y$7,"Années (DateRDV)",Y$3),2,""),"")</f>
        <v/>
      </c>
      <c r="Z197" s="166" t="str">
        <f>IFERROR(IF(GETPIVOTDATA("DateRDV",TCD!$B$1,"DT","VA","Bénéficiaire",$A197,Z$6,Z$5,"Mois (DateRDV)",Z$7,"Années (DateRDV)",Z$3,"Présence","Présent"),3,""),"")</f>
        <v/>
      </c>
      <c r="AA197" s="166" t="str">
        <f>IFERROR(IF(GETPIVOTDATA("DateRDV",TCD!$B$1,"DT","VA","Bénéficiaire",$A197,AA$6,AA$5,"Mois (DateRDV)",AA$7,"Années (DateRDV)",AA$3,"Présence","Absent"),4,""),"")</f>
        <v/>
      </c>
      <c r="AB197" s="166" t="str">
        <f>IFERROR(IF(GETPIVOTDATA("DateRDV",TCD!$B$1,"DT","VA","Bénéficiaire",$A197,AB$6,AB$5,"Mois (DateRDV)",AB$7,"Années (DateRDV)",AB$3),1,""),"")</f>
        <v/>
      </c>
      <c r="AC197" s="166" t="str">
        <f>IFERROR(IF(GETPIVOTDATA("DateRDV",TCD!$B$1,"DT","VA","Bénéficiaire",$A197,AC$6,AC$5,"Mois (DateRDV)",AC$7,"Années (DateRDV)",AC$3),2,""),"")</f>
        <v/>
      </c>
      <c r="AD197" s="166" t="str">
        <f>IFERROR(IF(GETPIVOTDATA("DateRDV",TCD!$B$1,"DT","VA","Bénéficiaire",$A197,AD$6,AD$5,"Mois (DateRDV)",AD$7,"Années (DateRDV)",AD$3,"Présence","Présent"),3,""),"")</f>
        <v/>
      </c>
      <c r="AE197" s="166" t="str">
        <f>IFERROR(IF(GETPIVOTDATA("DateRDV",TCD!$B$1,"DT","VA","Bénéficiaire",$A197,AE$6,AE$5,"Mois (DateRDV)",AE$7,"Années (DateRDV)",AE$3,"Présence","Absent"),4,""),"")</f>
        <v/>
      </c>
      <c r="AF197" s="166" t="str">
        <f>IFERROR(IF(GETPIVOTDATA("DateRDV",TCD!$B$1,"DT","VA","Bénéficiaire",$A197,AF$6,AF$5,"Mois (DateRDV)",AF$7,"Années (DateRDV)",AF$3),1,""),"")</f>
        <v/>
      </c>
      <c r="AG197" s="166" t="str">
        <f>IFERROR(IF(GETPIVOTDATA("DateRDV",TCD!$B$1,"DT","VA","Bénéficiaire",$A197,AG$6,AG$5,"Mois (DateRDV)",AG$7,"Années (DateRDV)",AG$3),2,""),"")</f>
        <v/>
      </c>
      <c r="AH197" s="166" t="str">
        <f>IFERROR(IF(GETPIVOTDATA("DateRDV",TCD!$B$1,"DT","VA","Bénéficiaire",$A197,AH$6,AH$5,"Mois (DateRDV)",AH$7,"Années (DateRDV)",AH$3,"Présence","Présent"),3,""),"")</f>
        <v/>
      </c>
      <c r="AI197" s="166" t="str">
        <f>IFERROR(IF(GETPIVOTDATA("DateRDV",TCD!$B$1,"DT","VA","Bénéficiaire",$A197,AI$6,AI$5,"Mois (DateRDV)",AI$7,"Années (DateRDV)",AI$3,"Présence","Absent"),4,""),"")</f>
        <v/>
      </c>
      <c r="AJ197" s="166" t="str">
        <f>IFERROR(IF(GETPIVOTDATA("DateRDV",TCD!$B$1,"DT","VA","Bénéficiaire",$A197,AJ$6,AJ$5,"Mois (DateRDV)",AJ$7,"Années (DateRDV)",AJ$3),1,""),"")</f>
        <v/>
      </c>
      <c r="AK197" s="166" t="str">
        <f>IFERROR(IF(GETPIVOTDATA("DateRDV",TCD!$B$1,"DT","VA","Bénéficiaire",$A197,AK$6,AK$5,"Mois (DateRDV)",AK$7,"Années (DateRDV)",AK$3),2,""),"")</f>
        <v/>
      </c>
      <c r="AL197" s="166" t="str">
        <f>IFERROR(IF(GETPIVOTDATA("DateRDV",TCD!$B$1,"DT","VA","Bénéficiaire",$A197,AL$6,AL$5,"Mois (DateRDV)",AL$7,"Années (DateRDV)",AL$3,"Présence","Présent"),3,""),"")</f>
        <v/>
      </c>
      <c r="AM197" s="166" t="str">
        <f>IFERROR(IF(GETPIVOTDATA("DateRDV",TCD!$B$1,"DT","VA","Bénéficiaire",$A197,AM$6,AM$5,"Mois (DateRDV)",AM$7,"Années (DateRDV)",AM$3,"Présence","Absent"),4,""),"")</f>
        <v/>
      </c>
      <c r="AN197" s="166" t="str">
        <f>IFERROR(IF(GETPIVOTDATA("DateRDV",TCD!$B$1,"DT","VA","Bénéficiaire",$A197,AN$6,AN$5,"Mois (DateRDV)",AN$7,"Années (DateRDV)",AN$3),1,""),"")</f>
        <v/>
      </c>
      <c r="AO197" s="166" t="str">
        <f>IFERROR(IF(GETPIVOTDATA("DateRDV",TCD!$B$1,"DT","VA","Bénéficiaire",$A197,AO$6,AO$5,"Mois (DateRDV)",AO$7,"Années (DateRDV)",AO$3),2,""),"")</f>
        <v/>
      </c>
      <c r="AP197" s="166" t="str">
        <f>IFERROR(IF(GETPIVOTDATA("DateRDV",TCD!$B$1,"DT","VA","Bénéficiaire",$A197,AP$6,AP$5,"Mois (DateRDV)",AP$7,"Années (DateRDV)",AP$3,"Présence","Présent"),3,""),"")</f>
        <v/>
      </c>
      <c r="AQ197" s="166" t="str">
        <f>IFERROR(IF(GETPIVOTDATA("DateRDV",TCD!$B$1,"DT","VA","Bénéficiaire",$A197,AQ$6,AQ$5,"Mois (DateRDV)",AQ$7,"Années (DateRDV)",AQ$3,"Présence","Absent"),4,""),"")</f>
        <v/>
      </c>
      <c r="AR197" s="166" t="str">
        <f>IFERROR(IF(GETPIVOTDATA("DateRDV",TCD!$B$1,"DT","VA","Bénéficiaire",$A197,AR$6,AR$5,"Mois (DateRDV)",AR$7,"Années (DateRDV)",AR$3),1,""),"")</f>
        <v/>
      </c>
      <c r="AS197" s="166" t="str">
        <f>IFERROR(IF(GETPIVOTDATA("DateRDV",TCD!$B$1,"DT","VA","Bénéficiaire",$A197,AS$6,AS$5,"Mois (DateRDV)",AS$7,"Années (DateRDV)",AS$3),2,""),"")</f>
        <v/>
      </c>
      <c r="AT197" s="166" t="str">
        <f>IFERROR(IF(GETPIVOTDATA("DateRDV",TCD!$B$1,"DT","VA","Bénéficiaire",$A197,AT$6,AT$5,"Mois (DateRDV)",AT$7,"Années (DateRDV)",AT$3,"Présence","Présent"),3,""),"")</f>
        <v/>
      </c>
      <c r="AU197" s="166" t="str">
        <f>IFERROR(IF(GETPIVOTDATA("DateRDV",TCD!$B$1,"DT","VA","Bénéficiaire",$A197,AU$6,AU$5,"Mois (DateRDV)",AU$7,"Années (DateRDV)",AU$3,"Présence","Absent"),4,""),"")</f>
        <v/>
      </c>
      <c r="AV197" s="166" t="str">
        <f>IFERROR(IF(GETPIVOTDATA("DateRDV",TCD!$B$1,"DT","VA","Bénéficiaire",$A197,AV$6,AV$5,"Mois (DateRDV)",AV$7,"Années (DateRDV)",AV$3),1,""),"")</f>
        <v/>
      </c>
      <c r="AW197" s="166" t="str">
        <f>IFERROR(IF(GETPIVOTDATA("DateRDV",TCD!$B$1,"DT","VA","Bénéficiaire",$A197,AW$6,AW$5,"Mois (DateRDV)",AW$7,"Années (DateRDV)",AW$3),2,""),"")</f>
        <v/>
      </c>
      <c r="AX197" s="166" t="str">
        <f>IFERROR(IF(GETPIVOTDATA("DateRDV",TCD!$B$1,"DT","VA","Bénéficiaire",$A197,AX$6,AX$5,"Mois (DateRDV)",AX$7,"Années (DateRDV)",AX$3,"Présence","Présent"),3,""),"")</f>
        <v/>
      </c>
      <c r="AY197" s="166" t="str">
        <f>IFERROR(IF(GETPIVOTDATA("DateRDV",TCD!$B$1,"DT","VA","Bénéficiaire",$A197,AY$6,AY$5,"Mois (DateRDV)",AY$7,"Années (DateRDV)",AY$3,"Présence","Absent"),4,""),"")</f>
        <v/>
      </c>
      <c r="AZ197" s="166" t="str">
        <f>IFERROR(IF(GETPIVOTDATA("DateRDV",TCD!$B$1,"DT","VA","Bénéficiaire",$A197,AZ$6,AZ$5,"Mois (DateRDV)",AZ$7,"Années (DateRDV)",AZ$3),1,""),"")</f>
        <v/>
      </c>
      <c r="BA197" s="166" t="str">
        <f>IFERROR(IF(GETPIVOTDATA("DateRDV",TCD!$B$1,"DT","VA","Bénéficiaire",$A197,BA$6,BA$5,"Mois (DateRDV)",BA$7,"Années (DateRDV)",BA$3),2,""),"")</f>
        <v/>
      </c>
      <c r="BB197" s="166" t="str">
        <f>IFERROR(IF(GETPIVOTDATA("DateRDV",TCD!$B$1,"DT","VA","Bénéficiaire",$A197,BB$6,BB$5,"Mois (DateRDV)",BB$7,"Années (DateRDV)",BB$3,"Présence","Présent"),3,""),"")</f>
        <v/>
      </c>
      <c r="BC197" s="166" t="str">
        <f>IFERROR(IF(GETPIVOTDATA("DateRDV",TCD!$B$1,"DT","VA","Bénéficiaire",$A197,BC$6,BC$5,"Mois (DateRDV)",BC$7,"Années (DateRDV)",BC$3,"Présence","Absent"),4,""),"")</f>
        <v/>
      </c>
      <c r="BD197" s="166" t="str">
        <f>IFERROR(IF(GETPIVOTDATA("DateRDV",TCD!$B$1,"DT","VA","Bénéficiaire",$A197,BD$6,BD$5,"Mois (DateRDV)",BD$7,"Années (DateRDV)",BD$3),1,""),"")</f>
        <v/>
      </c>
      <c r="BE197" s="166" t="str">
        <f>IFERROR(IF(GETPIVOTDATA("DateRDV",TCD!$B$1,"DT","VA","Bénéficiaire",$A197,BE$6,BE$5,"Mois (DateRDV)",BE$7,"Années (DateRDV)",BE$3),2,""),"")</f>
        <v/>
      </c>
      <c r="BF197" s="166" t="str">
        <f>IFERROR(IF(GETPIVOTDATA("DateRDV",TCD!$B$1,"DT","VA","Bénéficiaire",$A197,BF$6,BF$5,"Mois (DateRDV)",BF$7,"Années (DateRDV)",BF$3,"Présence","Présent"),3,""),"")</f>
        <v/>
      </c>
      <c r="BG197" s="166" t="str">
        <f>IFERROR(IF(GETPIVOTDATA("DateRDV",TCD!$B$1,"DT","VA","Bénéficiaire",$A197,BG$6,BG$5,"Mois (DateRDV)",BG$7,"Années (DateRDV)",BG$3,"Présence","Absent"),4,""),"")</f>
        <v/>
      </c>
      <c r="BH197" s="166" t="str">
        <f>IFERROR(IF(GETPIVOTDATA("DateRDV",TCD!$B$1,"DT","VA","Bénéficiaire",$A197,BH$6,BH$5,"Mois (DateRDV)",BH$7,"Années (DateRDV)",BH$3),1,""),"")</f>
        <v/>
      </c>
      <c r="BI197" s="166" t="str">
        <f>IFERROR(IF(GETPIVOTDATA("DateRDV",TCD!$B$1,"DT","VA","Bénéficiaire",$A197,BI$6,BI$5,"Mois (DateRDV)",BI$7,"Années (DateRDV)",BI$3),2,""),"")</f>
        <v/>
      </c>
      <c r="BJ197" s="166" t="str">
        <f>IFERROR(IF(GETPIVOTDATA("DateRDV",TCD!$B$1,"DT","VA","Bénéficiaire",$A197,BJ$6,BJ$5,"Mois (DateRDV)",BJ$7,"Années (DateRDV)",BJ$3,"Présence","Présent"),3,""),"")</f>
        <v/>
      </c>
      <c r="BK197" s="166" t="str">
        <f>IFERROR(IF(GETPIVOTDATA("DateRDV",TCD!$B$1,"DT","VA","Bénéficiaire",$A197,BK$6,BK$5,"Mois (DateRDV)",BK$7,"Années (DateRDV)",BK$3,"Présence","Absent"),4,""),"")</f>
        <v/>
      </c>
      <c r="BL197" s="166" t="str">
        <f>IFERROR(IF(GETPIVOTDATA("DateRDV",TCD!$B$1,"DT","VA","Bénéficiaire",$A197,BL$6,BL$5,"Mois (DateRDV)",BL$7,"Années (DateRDV)",BL$3),1,""),"")</f>
        <v/>
      </c>
      <c r="BM197" s="166" t="str">
        <f>IFERROR(IF(GETPIVOTDATA("DateRDV",TCD!$B$1,"DT","VA","Bénéficiaire",$A197,BM$6,BM$5,"Mois (DateRDV)",BM$7,"Années (DateRDV)",BM$3),2,""),"")</f>
        <v/>
      </c>
      <c r="BN197" s="166" t="str">
        <f>IFERROR(IF(GETPIVOTDATA("DateRDV",TCD!$B$1,"DT","VA","Bénéficiaire",$A197,BN$6,BN$5,"Mois (DateRDV)",BN$7,"Années (DateRDV)",BN$3,"Présence","Présent"),3,""),"")</f>
        <v/>
      </c>
      <c r="BO197" s="166" t="str">
        <f>IFERROR(IF(GETPIVOTDATA("DateRDV",TCD!$B$1,"DT","VA","Bénéficiaire",$A197,BO$6,BO$5,"Mois (DateRDV)",BO$7,"Années (DateRDV)",BO$3,"Présence","Absent"),4,""),"")</f>
        <v/>
      </c>
      <c r="BP197" s="166" t="str">
        <f>IFERROR(IF(GETPIVOTDATA("DateRDV",TCD!$B$1,"DT","VA","Bénéficiaire",$A197,BP$6,BP$5,"Mois (DateRDV)",BP$7,"Années (DateRDV)",BP$3),1,""),"")</f>
        <v/>
      </c>
      <c r="BQ197" s="166" t="str">
        <f>IFERROR(IF(GETPIVOTDATA("DateRDV",TCD!$B$1,"DT","VA","Bénéficiaire",$A197,BQ$6,BQ$5,"Mois (DateRDV)",BQ$7,"Années (DateRDV)",BQ$3),2,""),"")</f>
        <v/>
      </c>
      <c r="BR197" s="166" t="str">
        <f>IFERROR(IF(GETPIVOTDATA("DateRDV",TCD!$B$1,"DT","VA","Bénéficiaire",$A197,BR$6,BR$5,"Mois (DateRDV)",BR$7,"Années (DateRDV)",BR$3,"Présence","Présent"),3,""),"")</f>
        <v/>
      </c>
      <c r="BS197" s="166" t="str">
        <f>IFERROR(IF(GETPIVOTDATA("DateRDV",TCD!$B$1,"DT","VA","Bénéficiaire",$A197,BS$6,BS$5,"Mois (DateRDV)",BS$7,"Années (DateRDV)",BS$3,"Présence","Absent"),4,""),"")</f>
        <v/>
      </c>
      <c r="BT197" s="166" t="str">
        <f>IFERROR(IF(GETPIVOTDATA("DateRDV",TCD!$B$1,"DT","VA","Bénéficiaire",$A197,BT$6,BT$5,"Mois (DateRDV)",BT$7,"Années (DateRDV)",BT$3),1,""),"")</f>
        <v/>
      </c>
      <c r="BU197" s="166" t="str">
        <f>IFERROR(IF(GETPIVOTDATA("DateRDV",TCD!$B$1,"DT","VA","Bénéficiaire",$A197,BU$6,BU$5,"Mois (DateRDV)",BU$7,"Années (DateRDV)",BU$3),2,""),"")</f>
        <v/>
      </c>
      <c r="BV197" s="166" t="str">
        <f>IFERROR(IF(GETPIVOTDATA("DateRDV",TCD!$B$1,"DT","VA","Bénéficiaire",$A197,BV$6,BV$5,"Mois (DateRDV)",BV$7,"Années (DateRDV)",BV$3,"Présence","Présent"),3,""),"")</f>
        <v/>
      </c>
      <c r="BW197" s="166" t="str">
        <f>IFERROR(IF(GETPIVOTDATA("DateRDV",TCD!$B$1,"DT","VA","Bénéficiaire",$A197,BW$6,BW$5,"Mois (DateRDV)",BW$7,"Années (DateRDV)",BW$3,"Présence","Absent"),4,""),"")</f>
        <v/>
      </c>
      <c r="BX197" s="166" t="str">
        <f>IFERROR(IF(GETPIVOTDATA("DateRDV",TCD!$B$1,"DT","VA","Bénéficiaire",$A197,BX$6,BX$5,"Mois (DateRDV)",BX$7,"Années (DateRDV)",BX$3),1,""),"")</f>
        <v/>
      </c>
      <c r="BY197" s="166" t="str">
        <f>IFERROR(IF(GETPIVOTDATA("DateRDV",TCD!$B$1,"DT","VA","Bénéficiaire",$A197,BY$6,BY$5,"Mois (DateRDV)",BY$7,"Années (DateRDV)",BY$3),2,""),"")</f>
        <v/>
      </c>
      <c r="BZ197" s="166" t="str">
        <f>IFERROR(IF(GETPIVOTDATA("DateRDV",TCD!$B$1,"DT","VA","Bénéficiaire",$A197,BZ$6,BZ$5,"Mois (DateRDV)",BZ$7,"Années (DateRDV)",BZ$3,"Présence","Présent"),3,""),"")</f>
        <v/>
      </c>
      <c r="CA197" s="166" t="str">
        <f>IFERROR(IF(GETPIVOTDATA("DateRDV",TCD!$B$1,"DT","VA","Bénéficiaire",$A197,CA$6,CA$5,"Mois (DateRDV)",CA$7,"Années (DateRDV)",CA$3,"Présence","Absent"),4,""),"")</f>
        <v/>
      </c>
      <c r="CB197" s="166" t="str">
        <f>IFERROR(IF(GETPIVOTDATA("DateRDV",TCD!$B$1,"DT","VA","Bénéficiaire",$A197,CB$6,CB$5,"Mois (DateRDV)",CB$7,"Années (DateRDV)",CB$3),1,""),"")</f>
        <v/>
      </c>
      <c r="CC197" s="166" t="str">
        <f>IFERROR(IF(GETPIVOTDATA("DateRDV",TCD!$B$1,"DT","VA","Bénéficiaire",$A197,CC$6,CC$5,"Mois (DateRDV)",CC$7,"Années (DateRDV)",CC$3),2,""),"")</f>
        <v/>
      </c>
      <c r="CD197" s="166" t="str">
        <f>IFERROR(IF(GETPIVOTDATA("DateRDV",TCD!$B$1,"DT","VA","Bénéficiaire",$A197,CD$6,CD$5,"Mois (DateRDV)",CD$7,"Années (DateRDV)",CD$3,"Présence","Présent"),3,""),"")</f>
        <v/>
      </c>
      <c r="CE197" s="166" t="str">
        <f>IFERROR(IF(GETPIVOTDATA("DateRDV",TCD!$B$1,"DT","VA","Bénéficiaire",$A197,CE$6,CE$5,"Mois (DateRDV)",CE$7,"Années (DateRDV)",CE$3,"Présence","Absent"),4,""),"")</f>
        <v/>
      </c>
      <c r="CF197" s="166" t="str">
        <f>IFERROR(IF(GETPIVOTDATA("DateRDV",TCD!$B$1,"DT","VA","Bénéficiaire",$A197,CF$6,CF$5,"Mois (DateRDV)",CF$7,"Années (DateRDV)",CF$3),1,""),"")</f>
        <v/>
      </c>
      <c r="CG197" s="166" t="str">
        <f>IFERROR(IF(GETPIVOTDATA("DateRDV",TCD!$B$1,"DT","VA","Bénéficiaire",$A197,CG$6,CG$5,"Mois (DateRDV)",CG$7,"Années (DateRDV)",CG$3),2,""),"")</f>
        <v/>
      </c>
      <c r="CH197" s="166" t="str">
        <f>IFERROR(IF(GETPIVOTDATA("DateRDV",TCD!$B$1,"DT","VA","Bénéficiaire",$A197,CH$6,CH$5,"Mois (DateRDV)",CH$7,"Années (DateRDV)",CH$3,"Présence","Présent"),3,""),"")</f>
        <v/>
      </c>
      <c r="CI197" s="166" t="str">
        <f>IFERROR(IF(GETPIVOTDATA("DateRDV",TCD!$B$1,"DT","VA","Bénéficiaire",$A197,CI$6,CI$5,"Mois (DateRDV)",CI$7,"Années (DateRDV)",CI$3,"Présence","Absent"),4,""),"")</f>
        <v/>
      </c>
      <c r="CJ197" s="166" t="str">
        <f>IFERROR(IF(GETPIVOTDATA("DateRDV",TCD!$B$1,"DT","VA","Bénéficiaire",$A197,CJ$6,CJ$5,"Mois (DateRDV)",CJ$7,"Années (DateRDV)",CJ$3),1,""),"")</f>
        <v/>
      </c>
      <c r="CK197" s="166" t="str">
        <f>IFERROR(IF(GETPIVOTDATA("DateRDV",TCD!$B$1,"DT","VA","Bénéficiaire",$A197,CK$6,CK$5,"Mois (DateRDV)",CK$7,"Années (DateRDV)",CK$3),2,""),"")</f>
        <v/>
      </c>
      <c r="CL197" s="166" t="str">
        <f>IFERROR(IF(GETPIVOTDATA("DateRDV",TCD!$B$1,"DT","VA","Bénéficiaire",$A197,VE$6,VE$5,"Mois (DateRDV)",VE$7,"Années (DateRDV)",VE$3,"Présence","Présent"),3,""),"")</f>
        <v/>
      </c>
      <c r="CM197" s="166" t="str">
        <f>IFERROR(IF(GETPIVOTDATA("DateRDV",TCD!$B$1,"DT","VA","Bénéficiaire",$A197,CM$6,CM$5,"Mois (DateRDV)",CM$7,"Années (DateRDV)",CM$3,"Présence","Absent"),4,""),"")</f>
        <v/>
      </c>
      <c r="CN197" s="166" t="str">
        <f>IFERROR(IF(GETPIVOTDATA("DateRDV",TCD!$B$1,"DT","VA","Bénéficiaire",$A197,CN$6,CN$5,"Mois (DateRDV)",CN$7,"Années (DateRDV)",CN$3),1,""),"")</f>
        <v/>
      </c>
      <c r="CO197" s="166" t="str">
        <f>IFERROR(IF(GETPIVOTDATA("DateRDV",TCD!$B$1,"DT","VA","Bénéficiaire",$A197,CO$6,CO$5,"Mois (DateRDV)",CO$7,"Années (DateRDV)",CO$3),2,""),"")</f>
        <v/>
      </c>
      <c r="CP197" s="166" t="str">
        <f>IFERROR(IF(GETPIVOTDATA("DateRDV",TCD!$B$1,"DT","VA","Bénéficiaire",$A197,CP$6,CP$5,"Mois (DateRDV)",CP$7,"Années (DateRDV)",CP$3,"Présence","Présent"),3,""),"")</f>
        <v/>
      </c>
      <c r="CQ197" s="166" t="str">
        <f>IFERROR(IF(GETPIVOTDATA("DateRDV",TCD!$B$1,"DT","VA","Bénéficiaire",$A197,CQ$6,CQ$5,"Mois (DateRDV)",CQ$7,"Années (DateRDV)",CQ$3,"Présence","Absent"),4,""),"")</f>
        <v/>
      </c>
      <c r="CR197" s="166" t="str">
        <f>IFERROR(IF(GETPIVOTDATA("DateRDV",TCD!$B$1,"DT","VA","Bénéficiaire",$A197,CR$6,CR$5,"Mois (DateRDV)",CR$7,"Années (DateRDV)",CR$3),1,""),"")</f>
        <v/>
      </c>
      <c r="CS197" s="166" t="str">
        <f>IFERROR(IF(GETPIVOTDATA("DateRDV",TCD!$B$1,"DT","VA","Bénéficiaire",$A197,CS$6,CS$5,"Mois (DateRDV)",CS$7,"Années (DateRDV)",CS$3),2,""),"")</f>
        <v/>
      </c>
      <c r="CT197" s="166" t="str">
        <f>IFERROR(IF(GETPIVOTDATA("DateRDV",TCD!$B$1,"DT","VA","Bénéficiaire",$A197,CT$6,CT$5,"Mois (DateRDV)",CT$7,"Années (DateRDV)",CT$3,"Présence","Présent"),3,""),"")</f>
        <v/>
      </c>
      <c r="CU197" s="166" t="str">
        <f>IFERROR(IF(GETPIVOTDATA("DateRDV",TCD!$B$1,"DT","VA","Bénéficiaire",$A197,CU$6,CU$5,"Mois (DateRDV)",CU$7,"Années (DateRDV)",CU$3,"Présence","Absent"),4,""),"")</f>
        <v/>
      </c>
      <c r="CV197" s="166" t="str">
        <f>IFERROR(IF(GETPIVOTDATA("DateRDV",TCD!$B$1,"DT","VA","Bénéficiaire",$A197,CV$6,CV$5,"Mois (DateRDV)",CV$7,"Années (DateRDV)",CV$3),1,""),"")</f>
        <v/>
      </c>
      <c r="CW197" s="166" t="str">
        <f>IFERROR(IF(GETPIVOTDATA("DateRDV",TCD!$B$1,"DT","VA","Bénéficiaire",$A197,CW$6,CW$5,"Mois (DateRDV)",CW$7,"Années (DateRDV)",CW$3),2,""),"")</f>
        <v/>
      </c>
      <c r="CX197" s="166" t="str">
        <f>IFERROR(IF(GETPIVOTDATA("DateRDV",TCD!$B$1,"DT","VA","Bénéficiaire",$A197,CX$6,CX$5,"Mois (DateRDV)",CX$7,"Années (DateRDV)",CX$3,"Présence","Présent"),3,""),"")</f>
        <v/>
      </c>
      <c r="CY197" s="166" t="str">
        <f>IFERROR(IF(GETPIVOTDATA("DateRDV",TCD!$B$1,"DT","VA","Bénéficiaire",$A197,CY$6,CY$5,"Mois (DateRDV)",CY$7,"Années (DateRDV)",CY$3,"Présence","Absent"),4,""),"")</f>
        <v/>
      </c>
      <c r="CZ197" s="166" t="str">
        <f>IFERROR(IF(GETPIVOTDATA("DateRDV",TCD!$B$1,"DT","VA","Bénéficiaire",$A197,CZ$6,CZ$5,"Mois (DateRDV)",CZ$7,"Années (DateRDV)",CZ$3),1,""),"")</f>
        <v/>
      </c>
      <c r="DA197" s="166" t="str">
        <f>IFERROR(IF(GETPIVOTDATA("DateRDV",TCD!$B$1,"DT","VA","Bénéficiaire",$A197,DA$6,DA$5,"Mois (DateRDV)",DA$7,"Années (DateRDV)",DA$3),2,""),"")</f>
        <v/>
      </c>
      <c r="DB197" s="166" t="str">
        <f>IFERROR(IF(GETPIVOTDATA("DateRDV",TCD!$B$1,"DT","VA","Bénéficiaire",$A197,DB$6,DB$5,"Mois (DateRDV)",DB$7,"Années (DateRDV)",DB$3,"Présence","Présent"),3,""),"")</f>
        <v/>
      </c>
      <c r="DC197" s="166" t="str">
        <f>IFERROR(IF(GETPIVOTDATA("DateRDV",TCD!$B$1,"DT","VA","Bénéficiaire",$A197,DC$6,DC$5,"Mois (DateRDV)",DC$7,"Années (DateRDV)",DC$3,"Présence","Absent"),4,""),"")</f>
        <v/>
      </c>
      <c r="DD197" s="166" t="str">
        <f>IFERROR(IF(GETPIVOTDATA("DateRDV",TCD!$B$1,"DT","VA","Bénéficiaire",$A197,DD$6,DD$5,"Mois (DateRDV)",DD$7,"Années (DateRDV)",DD$3),1,""),"")</f>
        <v/>
      </c>
      <c r="DE197" s="166" t="str">
        <f>IFERROR(IF(GETPIVOTDATA("DateRDV",TCD!$B$1,"DT","VA","Bénéficiaire",$A197,DE$6,DE$5,"Mois (DateRDV)",DE$7,"Années (DateRDV)",DE$3),2,""),"")</f>
        <v/>
      </c>
      <c r="DF197" s="166" t="str">
        <f>IFERROR(IF(GETPIVOTDATA("DateRDV",TCD!$B$1,"DT","VA","Bénéficiaire",$A197,DF$6,DF$5,"Mois (DateRDV)",DF$7,"Années (DateRDV)",DF$3,"Présence","Présent"),3,""),"")</f>
        <v/>
      </c>
      <c r="DG197" s="166" t="str">
        <f>IFERROR(IF(GETPIVOTDATA("DateRDV",TCD!$B$1,"DT","VA","Bénéficiaire",$A197,DG$6,DG$5,"Mois (DateRDV)",DG$7,"Années (DateRDV)",DG$3,"Présence","Absent"),4,""),"")</f>
        <v/>
      </c>
      <c r="DH197" s="166" t="str">
        <f>IFERROR(IF(GETPIVOTDATA("DateRDV",TCD!$B$1,"DT","VA","Bénéficiaire",$A197,DH$6,DH$5,"Mois (DateRDV)",DH$7,"Années (DateRDV)",DH$3),1,""),"")</f>
        <v/>
      </c>
      <c r="DI197" s="166" t="str">
        <f>IFERROR(IF(GETPIVOTDATA("DateRDV",TCD!$B$1,"DT","VA","Bénéficiaire",$A197,DI$6,DI$5,"Mois (DateRDV)",DI$7,"Années (DateRDV)",DI$3),2,""),"")</f>
        <v/>
      </c>
      <c r="DJ197" s="166" t="str">
        <f>IFERROR(IF(GETPIVOTDATA("DateRDV",TCD!$B$1,"DT","VA","Bénéficiaire",$A197,DJ$6,DJ$5,"Mois (DateRDV)",DJ$7,"Années (DateRDV)",DJ$3,"Présence","Présent"),3,""),"")</f>
        <v/>
      </c>
      <c r="DK197" s="166" t="str">
        <f>IFERROR(IF(GETPIVOTDATA("DateRDV",TCD!$B$1,"DT","VA","Bénéficiaire",$A197,DK$6,DK$5,"Mois (DateRDV)",DK$7,"Années (DateRDV)",DK$3,"Présence","Absent"),4,""),"")</f>
        <v/>
      </c>
      <c r="DL197" s="166" t="str">
        <f>IFERROR(IF(GETPIVOTDATA("DateRDV",TCD!$B$1,"DT","VA","Bénéficiaire",$A197,DL$6,DL$5,"Mois (DateRDV)",DL$7,"Années (DateRDV)",DL$3),1,""),"")</f>
        <v/>
      </c>
      <c r="DM197" s="166" t="str">
        <f>IFERROR(IF(GETPIVOTDATA("DateRDV",TCD!$B$1,"DT","VA","Bénéficiaire",$A197,DM$6,DM$5,"Mois (DateRDV)",DM$7,"Années (DateRDV)",DM$3),2,""),"")</f>
        <v/>
      </c>
      <c r="DN197" s="166" t="str">
        <f>IFERROR(IF(GETPIVOTDATA("DateRDV",TCD!$B$1,"DT","VA","Bénéficiaire",$A197,DN$6,DN$5,"Mois (DateRDV)",DN$7,"Années (DateRDV)",DN$3,"Présence","Présent"),3,""),"")</f>
        <v/>
      </c>
      <c r="DO197" s="166" t="str">
        <f>IFERROR(IF(GETPIVOTDATA("DateRDV",TCD!$B$1,"DT","VA","Bénéficiaire",$A197,DO$6,DO$5,"Mois (DateRDV)",DO$7,"Années (DateRDV)",DO$3,"Présence","Absent"),4,""),"")</f>
        <v/>
      </c>
    </row>
    <row r="198" spans="2:119" x14ac:dyDescent="0.2">
      <c r="B198" s="169" t="str">
        <f>IFERROR(IF(INDEX(Data!P:P,MATCH(A198,Data!B:B,0))&lt;&gt;"",INDEX(Data!P:P,MATCH(A198,Data!B:B,0)),""),"")</f>
        <v/>
      </c>
      <c r="C198" s="169" t="str">
        <f>IFERROR(IF(INDEX(Data!O:O,MATCH(A198,Data!B:B,0))&lt;&gt;"",INDEX(Data!O:O,MATCH(A198,Data!B:B,0)),""),"")</f>
        <v/>
      </c>
      <c r="D198" s="169" t="str">
        <f>IFERROR(IF(INDEX(Data!J:J,MATCH(A198,Data!B:B,0))&lt;&gt;"",INDEX(Data!J:J,MATCH(A198,Data!B:B,0)),""),"")</f>
        <v/>
      </c>
      <c r="E198" s="169" t="str">
        <f>IFERROR(IF(INDEX(Data!M:M,MATCH(A198,Data!B:B,0))&lt;&gt;"",INDEX(Data!M:M,MATCH(A198,Data!B:B,0)),""),"")</f>
        <v/>
      </c>
      <c r="F198" s="169" t="str">
        <f>IFERROR(IF(INDEX(Data!N:N,MATCH(A198,Data!B:B,0))&lt;&gt;"",INDEX(Data!N:N,MATCH(A198,Data!B:B,0)),""),"")</f>
        <v/>
      </c>
      <c r="G198" s="170" t="str">
        <f>IFERROR(IF(INDEX(Data!K:K,MATCH(A198,Data!B:B,0))&lt;&gt;"",INDEX(Data!K:K,MATCH(A198,Data!B:B,0)),""),"")</f>
        <v/>
      </c>
      <c r="H198" s="170" t="str">
        <f>IFERROR(IF(INDEX(Data!L:L,MATCH(A198,Data!B:B,0))&lt;&gt;"",INDEX(Data!L:L,MATCH(A198,Data!B:B,0)),""),"")</f>
        <v/>
      </c>
      <c r="I198" s="170" t="str">
        <f>IFERROR(IF(INDEX(Data!C:C,MATCH(A198,Data!B:B,0))&lt;&gt;"",INDEX(Data!C:C,MATCH(A198,Data!B:B,0)),""),"")</f>
        <v/>
      </c>
      <c r="J198" s="170" t="str">
        <f>IFERROR(IF(INDEX(Data!D:D,MATCH(A198,Data!B:B,0))&lt;&gt;"",INDEX(Data!D:D,MATCH(A198,Data!B:B,0)),""),"")</f>
        <v/>
      </c>
      <c r="K198" s="171" t="str">
        <f>IFERROR(IF(INDEX(Data!H:H,MATCH(A198,Data!B:B,0))&lt;&gt;"",INDEX(Data!H:H,MATCH(A198,Data!B:B,0)),""),"")</f>
        <v/>
      </c>
      <c r="L198" s="166" t="str">
        <f>IFERROR(IF(GETPIVOTDATA("DateRDV",TCD!$B$1,"DT","VA","Bénéficiaire",$A198,L$6,L$5,"Mois (DateRDV)",L$7,"Années (DateRDV)",L$3),1,""),"")</f>
        <v/>
      </c>
      <c r="M198" s="166" t="str">
        <f>IFERROR(IF(GETPIVOTDATA("DateRDV",TCD!$B$1,"DT","VA","Bénéficiaire",$A198,M$6,M$5,"Mois (DateRDV)",M$7,"Années (DateRDV)",M$3),2,""),"")</f>
        <v/>
      </c>
      <c r="N198" s="166" t="str">
        <f>IFERROR(IF(GETPIVOTDATA("DateRDV",TCD!$B$1,"DT","VA","Bénéficiaire",$A198,N$6,N$5,"Mois (DateRDV)",N$7,"Années (DateRDV)",N$3,"Présence","Présent"),3,""),"")</f>
        <v/>
      </c>
      <c r="O198" s="166" t="str">
        <f>IFERROR(IF(GETPIVOTDATA("DateRDV",TCD!$B$1,"DT","VA","Bénéficiaire",$A198,O$6,O$5,"Mois (DateRDV)",O$7,"Années (DateRDV)",O$3,"Présence","Absent"),4,""),"")</f>
        <v/>
      </c>
      <c r="P198" s="166" t="str">
        <f>IFERROR(IF(GETPIVOTDATA("DateRDV",TCD!$B$1,"DT","VA","Bénéficiaire",$A198,P$6,P$5,"Mois (DateRDV)",P$7,"Années (DateRDV)",P$3),1,""),"")</f>
        <v/>
      </c>
      <c r="Q198" s="166" t="str">
        <f>IFERROR(IF(GETPIVOTDATA("DateRDV",TCD!$B$1,"DT","VA","Bénéficiaire",$A198,Q$6,Q$5,"Mois (DateRDV)",Q$7,"Années (DateRDV)",Q$3),2,""),"")</f>
        <v/>
      </c>
      <c r="R198" s="166" t="str">
        <f>IFERROR(IF(GETPIVOTDATA("DateRDV",TCD!$B$1,"DT","VA","Bénéficiaire",$A198,R$6,R$5,"Mois (DateRDV)",R$7,"Années (DateRDV)",R$3,"Présence","Présent"),3,""),"")</f>
        <v/>
      </c>
      <c r="S198" s="166" t="str">
        <f>IFERROR(IF(GETPIVOTDATA("DateRDV",TCD!$B$1,"DT","VA","Bénéficiaire",$A198,S$6,S$5,"Mois (DateRDV)",S$7,"Années (DateRDV)",S$3,"Présence","Absent"),4,""),"")</f>
        <v/>
      </c>
      <c r="T198" s="166" t="str">
        <f>IFERROR(IF(GETPIVOTDATA("DateRDV",TCD!$B$1,"DT","VA","Bénéficiaire",$A198,T$6,T$5,"Mois (DateRDV)",T$7,"Années (DateRDV)",T$3),1,""),"")</f>
        <v/>
      </c>
      <c r="U198" s="166" t="str">
        <f>IFERROR(IF(GETPIVOTDATA("DateRDV",TCD!$B$1,"DT","VA","Bénéficiaire",$A198,U$6,U$5,"Mois (DateRDV)",U$7,"Années (DateRDV)",U$3),2,""),"")</f>
        <v/>
      </c>
      <c r="V198" s="166" t="str">
        <f>IFERROR(IF(GETPIVOTDATA("DateRDV",TCD!$B$1,"DT","VA","Bénéficiaire",$A198,V$6,V$5,"Mois (DateRDV)",V$7,"Années (DateRDV)",V$3,"Présence","Présent"),3,""),"")</f>
        <v/>
      </c>
      <c r="W198" s="166" t="str">
        <f>IFERROR(IF(GETPIVOTDATA("DateRDV",TCD!$B$1,"DT","VA","Bénéficiaire",$A198,W$6,W$5,"Mois (DateRDV)",W$7,"Années (DateRDV)",W$3,"Présence","Absent"),4,""),"")</f>
        <v/>
      </c>
      <c r="X198" s="166" t="str">
        <f>IFERROR(IF(GETPIVOTDATA("DateRDV",TCD!$B$1,"DT","VA","Bénéficiaire",$A198,X$6,X$5,"Mois (DateRDV)",X$7,"Années (DateRDV)",X$3),1,""),"")</f>
        <v/>
      </c>
      <c r="Y198" s="166" t="str">
        <f>IFERROR(IF(GETPIVOTDATA("DateRDV",TCD!$B$1,"DT","VA","Bénéficiaire",$A198,Y$6,Y$5,"Mois (DateRDV)",Y$7,"Années (DateRDV)",Y$3),2,""),"")</f>
        <v/>
      </c>
      <c r="Z198" s="166" t="str">
        <f>IFERROR(IF(GETPIVOTDATA("DateRDV",TCD!$B$1,"DT","VA","Bénéficiaire",$A198,Z$6,Z$5,"Mois (DateRDV)",Z$7,"Années (DateRDV)",Z$3,"Présence","Présent"),3,""),"")</f>
        <v/>
      </c>
      <c r="AA198" s="166" t="str">
        <f>IFERROR(IF(GETPIVOTDATA("DateRDV",TCD!$B$1,"DT","VA","Bénéficiaire",$A198,AA$6,AA$5,"Mois (DateRDV)",AA$7,"Années (DateRDV)",AA$3,"Présence","Absent"),4,""),"")</f>
        <v/>
      </c>
      <c r="AB198" s="166" t="str">
        <f>IFERROR(IF(GETPIVOTDATA("DateRDV",TCD!$B$1,"DT","VA","Bénéficiaire",$A198,AB$6,AB$5,"Mois (DateRDV)",AB$7,"Années (DateRDV)",AB$3),1,""),"")</f>
        <v/>
      </c>
      <c r="AC198" s="166" t="str">
        <f>IFERROR(IF(GETPIVOTDATA("DateRDV",TCD!$B$1,"DT","VA","Bénéficiaire",$A198,AC$6,AC$5,"Mois (DateRDV)",AC$7,"Années (DateRDV)",AC$3),2,""),"")</f>
        <v/>
      </c>
      <c r="AD198" s="166" t="str">
        <f>IFERROR(IF(GETPIVOTDATA("DateRDV",TCD!$B$1,"DT","VA","Bénéficiaire",$A198,AD$6,AD$5,"Mois (DateRDV)",AD$7,"Années (DateRDV)",AD$3,"Présence","Présent"),3,""),"")</f>
        <v/>
      </c>
      <c r="AE198" s="166" t="str">
        <f>IFERROR(IF(GETPIVOTDATA("DateRDV",TCD!$B$1,"DT","VA","Bénéficiaire",$A198,AE$6,AE$5,"Mois (DateRDV)",AE$7,"Années (DateRDV)",AE$3,"Présence","Absent"),4,""),"")</f>
        <v/>
      </c>
      <c r="AF198" s="166" t="str">
        <f>IFERROR(IF(GETPIVOTDATA("DateRDV",TCD!$B$1,"DT","VA","Bénéficiaire",$A198,AF$6,AF$5,"Mois (DateRDV)",AF$7,"Années (DateRDV)",AF$3),1,""),"")</f>
        <v/>
      </c>
      <c r="AG198" s="166" t="str">
        <f>IFERROR(IF(GETPIVOTDATA("DateRDV",TCD!$B$1,"DT","VA","Bénéficiaire",$A198,AG$6,AG$5,"Mois (DateRDV)",AG$7,"Années (DateRDV)",AG$3),2,""),"")</f>
        <v/>
      </c>
      <c r="AH198" s="166" t="str">
        <f>IFERROR(IF(GETPIVOTDATA("DateRDV",TCD!$B$1,"DT","VA","Bénéficiaire",$A198,AH$6,AH$5,"Mois (DateRDV)",AH$7,"Années (DateRDV)",AH$3,"Présence","Présent"),3,""),"")</f>
        <v/>
      </c>
      <c r="AI198" s="166" t="str">
        <f>IFERROR(IF(GETPIVOTDATA("DateRDV",TCD!$B$1,"DT","VA","Bénéficiaire",$A198,AI$6,AI$5,"Mois (DateRDV)",AI$7,"Années (DateRDV)",AI$3,"Présence","Absent"),4,""),"")</f>
        <v/>
      </c>
      <c r="AJ198" s="166" t="str">
        <f>IFERROR(IF(GETPIVOTDATA("DateRDV",TCD!$B$1,"DT","VA","Bénéficiaire",$A198,AJ$6,AJ$5,"Mois (DateRDV)",AJ$7,"Années (DateRDV)",AJ$3),1,""),"")</f>
        <v/>
      </c>
      <c r="AK198" s="166" t="str">
        <f>IFERROR(IF(GETPIVOTDATA("DateRDV",TCD!$B$1,"DT","VA","Bénéficiaire",$A198,AK$6,AK$5,"Mois (DateRDV)",AK$7,"Années (DateRDV)",AK$3),2,""),"")</f>
        <v/>
      </c>
      <c r="AL198" s="166" t="str">
        <f>IFERROR(IF(GETPIVOTDATA("DateRDV",TCD!$B$1,"DT","VA","Bénéficiaire",$A198,AL$6,AL$5,"Mois (DateRDV)",AL$7,"Années (DateRDV)",AL$3,"Présence","Présent"),3,""),"")</f>
        <v/>
      </c>
      <c r="AM198" s="166" t="str">
        <f>IFERROR(IF(GETPIVOTDATA("DateRDV",TCD!$B$1,"DT","VA","Bénéficiaire",$A198,AM$6,AM$5,"Mois (DateRDV)",AM$7,"Années (DateRDV)",AM$3,"Présence","Absent"),4,""),"")</f>
        <v/>
      </c>
      <c r="AN198" s="166" t="str">
        <f>IFERROR(IF(GETPIVOTDATA("DateRDV",TCD!$B$1,"DT","VA","Bénéficiaire",$A198,AN$6,AN$5,"Mois (DateRDV)",AN$7,"Années (DateRDV)",AN$3),1,""),"")</f>
        <v/>
      </c>
      <c r="AO198" s="166" t="str">
        <f>IFERROR(IF(GETPIVOTDATA("DateRDV",TCD!$B$1,"DT","VA","Bénéficiaire",$A198,AO$6,AO$5,"Mois (DateRDV)",AO$7,"Années (DateRDV)",AO$3),2,""),"")</f>
        <v/>
      </c>
      <c r="AP198" s="166" t="str">
        <f>IFERROR(IF(GETPIVOTDATA("DateRDV",TCD!$B$1,"DT","VA","Bénéficiaire",$A198,AP$6,AP$5,"Mois (DateRDV)",AP$7,"Années (DateRDV)",AP$3,"Présence","Présent"),3,""),"")</f>
        <v/>
      </c>
      <c r="AQ198" s="166" t="str">
        <f>IFERROR(IF(GETPIVOTDATA("DateRDV",TCD!$B$1,"DT","VA","Bénéficiaire",$A198,AQ$6,AQ$5,"Mois (DateRDV)",AQ$7,"Années (DateRDV)",AQ$3,"Présence","Absent"),4,""),"")</f>
        <v/>
      </c>
      <c r="AR198" s="166" t="str">
        <f>IFERROR(IF(GETPIVOTDATA("DateRDV",TCD!$B$1,"DT","VA","Bénéficiaire",$A198,AR$6,AR$5,"Mois (DateRDV)",AR$7,"Années (DateRDV)",AR$3),1,""),"")</f>
        <v/>
      </c>
      <c r="AS198" s="166" t="str">
        <f>IFERROR(IF(GETPIVOTDATA("DateRDV",TCD!$B$1,"DT","VA","Bénéficiaire",$A198,AS$6,AS$5,"Mois (DateRDV)",AS$7,"Années (DateRDV)",AS$3),2,""),"")</f>
        <v/>
      </c>
      <c r="AT198" s="166" t="str">
        <f>IFERROR(IF(GETPIVOTDATA("DateRDV",TCD!$B$1,"DT","VA","Bénéficiaire",$A198,AT$6,AT$5,"Mois (DateRDV)",AT$7,"Années (DateRDV)",AT$3,"Présence","Présent"),3,""),"")</f>
        <v/>
      </c>
      <c r="AU198" s="166" t="str">
        <f>IFERROR(IF(GETPIVOTDATA("DateRDV",TCD!$B$1,"DT","VA","Bénéficiaire",$A198,AU$6,AU$5,"Mois (DateRDV)",AU$7,"Années (DateRDV)",AU$3,"Présence","Absent"),4,""),"")</f>
        <v/>
      </c>
      <c r="AV198" s="166" t="str">
        <f>IFERROR(IF(GETPIVOTDATA("DateRDV",TCD!$B$1,"DT","VA","Bénéficiaire",$A198,AV$6,AV$5,"Mois (DateRDV)",AV$7,"Années (DateRDV)",AV$3),1,""),"")</f>
        <v/>
      </c>
      <c r="AW198" s="166" t="str">
        <f>IFERROR(IF(GETPIVOTDATA("DateRDV",TCD!$B$1,"DT","VA","Bénéficiaire",$A198,AW$6,AW$5,"Mois (DateRDV)",AW$7,"Années (DateRDV)",AW$3),2,""),"")</f>
        <v/>
      </c>
      <c r="AX198" s="166" t="str">
        <f>IFERROR(IF(GETPIVOTDATA("DateRDV",TCD!$B$1,"DT","VA","Bénéficiaire",$A198,AX$6,AX$5,"Mois (DateRDV)",AX$7,"Années (DateRDV)",AX$3,"Présence","Présent"),3,""),"")</f>
        <v/>
      </c>
      <c r="AY198" s="166" t="str">
        <f>IFERROR(IF(GETPIVOTDATA("DateRDV",TCD!$B$1,"DT","VA","Bénéficiaire",$A198,AY$6,AY$5,"Mois (DateRDV)",AY$7,"Années (DateRDV)",AY$3,"Présence","Absent"),4,""),"")</f>
        <v/>
      </c>
      <c r="AZ198" s="166" t="str">
        <f>IFERROR(IF(GETPIVOTDATA("DateRDV",TCD!$B$1,"DT","VA","Bénéficiaire",$A198,AZ$6,AZ$5,"Mois (DateRDV)",AZ$7,"Années (DateRDV)",AZ$3),1,""),"")</f>
        <v/>
      </c>
      <c r="BA198" s="166" t="str">
        <f>IFERROR(IF(GETPIVOTDATA("DateRDV",TCD!$B$1,"DT","VA","Bénéficiaire",$A198,BA$6,BA$5,"Mois (DateRDV)",BA$7,"Années (DateRDV)",BA$3),2,""),"")</f>
        <v/>
      </c>
      <c r="BB198" s="166" t="str">
        <f>IFERROR(IF(GETPIVOTDATA("DateRDV",TCD!$B$1,"DT","VA","Bénéficiaire",$A198,BB$6,BB$5,"Mois (DateRDV)",BB$7,"Années (DateRDV)",BB$3,"Présence","Présent"),3,""),"")</f>
        <v/>
      </c>
      <c r="BC198" s="166" t="str">
        <f>IFERROR(IF(GETPIVOTDATA("DateRDV",TCD!$B$1,"DT","VA","Bénéficiaire",$A198,BC$6,BC$5,"Mois (DateRDV)",BC$7,"Années (DateRDV)",BC$3,"Présence","Absent"),4,""),"")</f>
        <v/>
      </c>
      <c r="BD198" s="166" t="str">
        <f>IFERROR(IF(GETPIVOTDATA("DateRDV",TCD!$B$1,"DT","VA","Bénéficiaire",$A198,BD$6,BD$5,"Mois (DateRDV)",BD$7,"Années (DateRDV)",BD$3),1,""),"")</f>
        <v/>
      </c>
      <c r="BE198" s="166" t="str">
        <f>IFERROR(IF(GETPIVOTDATA("DateRDV",TCD!$B$1,"DT","VA","Bénéficiaire",$A198,BE$6,BE$5,"Mois (DateRDV)",BE$7,"Années (DateRDV)",BE$3),2,""),"")</f>
        <v/>
      </c>
      <c r="BF198" s="166" t="str">
        <f>IFERROR(IF(GETPIVOTDATA("DateRDV",TCD!$B$1,"DT","VA","Bénéficiaire",$A198,BF$6,BF$5,"Mois (DateRDV)",BF$7,"Années (DateRDV)",BF$3,"Présence","Présent"),3,""),"")</f>
        <v/>
      </c>
      <c r="BG198" s="166" t="str">
        <f>IFERROR(IF(GETPIVOTDATA("DateRDV",TCD!$B$1,"DT","VA","Bénéficiaire",$A198,BG$6,BG$5,"Mois (DateRDV)",BG$7,"Années (DateRDV)",BG$3,"Présence","Absent"),4,""),"")</f>
        <v/>
      </c>
      <c r="BH198" s="166" t="str">
        <f>IFERROR(IF(GETPIVOTDATA("DateRDV",TCD!$B$1,"DT","VA","Bénéficiaire",$A198,BH$6,BH$5,"Mois (DateRDV)",BH$7,"Années (DateRDV)",BH$3),1,""),"")</f>
        <v/>
      </c>
      <c r="BI198" s="166" t="str">
        <f>IFERROR(IF(GETPIVOTDATA("DateRDV",TCD!$B$1,"DT","VA","Bénéficiaire",$A198,BI$6,BI$5,"Mois (DateRDV)",BI$7,"Années (DateRDV)",BI$3),2,""),"")</f>
        <v/>
      </c>
      <c r="BJ198" s="166" t="str">
        <f>IFERROR(IF(GETPIVOTDATA("DateRDV",TCD!$B$1,"DT","VA","Bénéficiaire",$A198,BJ$6,BJ$5,"Mois (DateRDV)",BJ$7,"Années (DateRDV)",BJ$3,"Présence","Présent"),3,""),"")</f>
        <v/>
      </c>
      <c r="BK198" s="166" t="str">
        <f>IFERROR(IF(GETPIVOTDATA("DateRDV",TCD!$B$1,"DT","VA","Bénéficiaire",$A198,BK$6,BK$5,"Mois (DateRDV)",BK$7,"Années (DateRDV)",BK$3,"Présence","Absent"),4,""),"")</f>
        <v/>
      </c>
      <c r="BL198" s="166" t="str">
        <f>IFERROR(IF(GETPIVOTDATA("DateRDV",TCD!$B$1,"DT","VA","Bénéficiaire",$A198,BL$6,BL$5,"Mois (DateRDV)",BL$7,"Années (DateRDV)",BL$3),1,""),"")</f>
        <v/>
      </c>
      <c r="BM198" s="166" t="str">
        <f>IFERROR(IF(GETPIVOTDATA("DateRDV",TCD!$B$1,"DT","VA","Bénéficiaire",$A198,BM$6,BM$5,"Mois (DateRDV)",BM$7,"Années (DateRDV)",BM$3),2,""),"")</f>
        <v/>
      </c>
      <c r="BN198" s="166" t="str">
        <f>IFERROR(IF(GETPIVOTDATA("DateRDV",TCD!$B$1,"DT","VA","Bénéficiaire",$A198,BN$6,BN$5,"Mois (DateRDV)",BN$7,"Années (DateRDV)",BN$3,"Présence","Présent"),3,""),"")</f>
        <v/>
      </c>
      <c r="BO198" s="166" t="str">
        <f>IFERROR(IF(GETPIVOTDATA("DateRDV",TCD!$B$1,"DT","VA","Bénéficiaire",$A198,BO$6,BO$5,"Mois (DateRDV)",BO$7,"Années (DateRDV)",BO$3,"Présence","Absent"),4,""),"")</f>
        <v/>
      </c>
      <c r="BP198" s="166" t="str">
        <f>IFERROR(IF(GETPIVOTDATA("DateRDV",TCD!$B$1,"DT","VA","Bénéficiaire",$A198,BP$6,BP$5,"Mois (DateRDV)",BP$7,"Années (DateRDV)",BP$3),1,""),"")</f>
        <v/>
      </c>
      <c r="BQ198" s="166" t="str">
        <f>IFERROR(IF(GETPIVOTDATA("DateRDV",TCD!$B$1,"DT","VA","Bénéficiaire",$A198,BQ$6,BQ$5,"Mois (DateRDV)",BQ$7,"Années (DateRDV)",BQ$3),2,""),"")</f>
        <v/>
      </c>
      <c r="BR198" s="166" t="str">
        <f>IFERROR(IF(GETPIVOTDATA("DateRDV",TCD!$B$1,"DT","VA","Bénéficiaire",$A198,BR$6,BR$5,"Mois (DateRDV)",BR$7,"Années (DateRDV)",BR$3,"Présence","Présent"),3,""),"")</f>
        <v/>
      </c>
      <c r="BS198" s="166" t="str">
        <f>IFERROR(IF(GETPIVOTDATA("DateRDV",TCD!$B$1,"DT","VA","Bénéficiaire",$A198,BS$6,BS$5,"Mois (DateRDV)",BS$7,"Années (DateRDV)",BS$3,"Présence","Absent"),4,""),"")</f>
        <v/>
      </c>
      <c r="BT198" s="166" t="str">
        <f>IFERROR(IF(GETPIVOTDATA("DateRDV",TCD!$B$1,"DT","VA","Bénéficiaire",$A198,BT$6,BT$5,"Mois (DateRDV)",BT$7,"Années (DateRDV)",BT$3),1,""),"")</f>
        <v/>
      </c>
      <c r="BU198" s="166" t="str">
        <f>IFERROR(IF(GETPIVOTDATA("DateRDV",TCD!$B$1,"DT","VA","Bénéficiaire",$A198,BU$6,BU$5,"Mois (DateRDV)",BU$7,"Années (DateRDV)",BU$3),2,""),"")</f>
        <v/>
      </c>
      <c r="BV198" s="166" t="str">
        <f>IFERROR(IF(GETPIVOTDATA("DateRDV",TCD!$B$1,"DT","VA","Bénéficiaire",$A198,BV$6,BV$5,"Mois (DateRDV)",BV$7,"Années (DateRDV)",BV$3,"Présence","Présent"),3,""),"")</f>
        <v/>
      </c>
      <c r="BW198" s="166" t="str">
        <f>IFERROR(IF(GETPIVOTDATA("DateRDV",TCD!$B$1,"DT","VA","Bénéficiaire",$A198,BW$6,BW$5,"Mois (DateRDV)",BW$7,"Années (DateRDV)",BW$3,"Présence","Absent"),4,""),"")</f>
        <v/>
      </c>
      <c r="BX198" s="166" t="str">
        <f>IFERROR(IF(GETPIVOTDATA("DateRDV",TCD!$B$1,"DT","VA","Bénéficiaire",$A198,BX$6,BX$5,"Mois (DateRDV)",BX$7,"Années (DateRDV)",BX$3),1,""),"")</f>
        <v/>
      </c>
      <c r="BY198" s="166" t="str">
        <f>IFERROR(IF(GETPIVOTDATA("DateRDV",TCD!$B$1,"DT","VA","Bénéficiaire",$A198,BY$6,BY$5,"Mois (DateRDV)",BY$7,"Années (DateRDV)",BY$3),2,""),"")</f>
        <v/>
      </c>
      <c r="BZ198" s="166" t="str">
        <f>IFERROR(IF(GETPIVOTDATA("DateRDV",TCD!$B$1,"DT","VA","Bénéficiaire",$A198,BZ$6,BZ$5,"Mois (DateRDV)",BZ$7,"Années (DateRDV)",BZ$3,"Présence","Présent"),3,""),"")</f>
        <v/>
      </c>
      <c r="CA198" s="166" t="str">
        <f>IFERROR(IF(GETPIVOTDATA("DateRDV",TCD!$B$1,"DT","VA","Bénéficiaire",$A198,CA$6,CA$5,"Mois (DateRDV)",CA$7,"Années (DateRDV)",CA$3,"Présence","Absent"),4,""),"")</f>
        <v/>
      </c>
      <c r="CB198" s="166" t="str">
        <f>IFERROR(IF(GETPIVOTDATA("DateRDV",TCD!$B$1,"DT","VA","Bénéficiaire",$A198,CB$6,CB$5,"Mois (DateRDV)",CB$7,"Années (DateRDV)",CB$3),1,""),"")</f>
        <v/>
      </c>
      <c r="CC198" s="166" t="str">
        <f>IFERROR(IF(GETPIVOTDATA("DateRDV",TCD!$B$1,"DT","VA","Bénéficiaire",$A198,CC$6,CC$5,"Mois (DateRDV)",CC$7,"Années (DateRDV)",CC$3),2,""),"")</f>
        <v/>
      </c>
      <c r="CD198" s="166" t="str">
        <f>IFERROR(IF(GETPIVOTDATA("DateRDV",TCD!$B$1,"DT","VA","Bénéficiaire",$A198,CD$6,CD$5,"Mois (DateRDV)",CD$7,"Années (DateRDV)",CD$3,"Présence","Présent"),3,""),"")</f>
        <v/>
      </c>
      <c r="CE198" s="166" t="str">
        <f>IFERROR(IF(GETPIVOTDATA("DateRDV",TCD!$B$1,"DT","VA","Bénéficiaire",$A198,CE$6,CE$5,"Mois (DateRDV)",CE$7,"Années (DateRDV)",CE$3,"Présence","Absent"),4,""),"")</f>
        <v/>
      </c>
      <c r="CF198" s="166" t="str">
        <f>IFERROR(IF(GETPIVOTDATA("DateRDV",TCD!$B$1,"DT","VA","Bénéficiaire",$A198,CF$6,CF$5,"Mois (DateRDV)",CF$7,"Années (DateRDV)",CF$3),1,""),"")</f>
        <v/>
      </c>
      <c r="CG198" s="166" t="str">
        <f>IFERROR(IF(GETPIVOTDATA("DateRDV",TCD!$B$1,"DT","VA","Bénéficiaire",$A198,CG$6,CG$5,"Mois (DateRDV)",CG$7,"Années (DateRDV)",CG$3),2,""),"")</f>
        <v/>
      </c>
      <c r="CH198" s="166" t="str">
        <f>IFERROR(IF(GETPIVOTDATA("DateRDV",TCD!$B$1,"DT","VA","Bénéficiaire",$A198,CH$6,CH$5,"Mois (DateRDV)",CH$7,"Années (DateRDV)",CH$3,"Présence","Présent"),3,""),"")</f>
        <v/>
      </c>
      <c r="CI198" s="166" t="str">
        <f>IFERROR(IF(GETPIVOTDATA("DateRDV",TCD!$B$1,"DT","VA","Bénéficiaire",$A198,CI$6,CI$5,"Mois (DateRDV)",CI$7,"Années (DateRDV)",CI$3,"Présence","Absent"),4,""),"")</f>
        <v/>
      </c>
      <c r="CJ198" s="166" t="str">
        <f>IFERROR(IF(GETPIVOTDATA("DateRDV",TCD!$B$1,"DT","VA","Bénéficiaire",$A198,CJ$6,CJ$5,"Mois (DateRDV)",CJ$7,"Années (DateRDV)",CJ$3),1,""),"")</f>
        <v/>
      </c>
      <c r="CK198" s="166" t="str">
        <f>IFERROR(IF(GETPIVOTDATA("DateRDV",TCD!$B$1,"DT","VA","Bénéficiaire",$A198,CK$6,CK$5,"Mois (DateRDV)",CK$7,"Années (DateRDV)",CK$3),2,""),"")</f>
        <v/>
      </c>
      <c r="CL198" s="166" t="str">
        <f>IFERROR(IF(GETPIVOTDATA("DateRDV",TCD!$B$1,"DT","VA","Bénéficiaire",$A198,VE$6,VE$5,"Mois (DateRDV)",VE$7,"Années (DateRDV)",VE$3,"Présence","Présent"),3,""),"")</f>
        <v/>
      </c>
      <c r="CM198" s="166" t="str">
        <f>IFERROR(IF(GETPIVOTDATA("DateRDV",TCD!$B$1,"DT","VA","Bénéficiaire",$A198,CM$6,CM$5,"Mois (DateRDV)",CM$7,"Années (DateRDV)",CM$3,"Présence","Absent"),4,""),"")</f>
        <v/>
      </c>
      <c r="CN198" s="166" t="str">
        <f>IFERROR(IF(GETPIVOTDATA("DateRDV",TCD!$B$1,"DT","VA","Bénéficiaire",$A198,CN$6,CN$5,"Mois (DateRDV)",CN$7,"Années (DateRDV)",CN$3),1,""),"")</f>
        <v/>
      </c>
      <c r="CO198" s="166" t="str">
        <f>IFERROR(IF(GETPIVOTDATA("DateRDV",TCD!$B$1,"DT","VA","Bénéficiaire",$A198,CO$6,CO$5,"Mois (DateRDV)",CO$7,"Années (DateRDV)",CO$3),2,""),"")</f>
        <v/>
      </c>
      <c r="CP198" s="166" t="str">
        <f>IFERROR(IF(GETPIVOTDATA("DateRDV",TCD!$B$1,"DT","VA","Bénéficiaire",$A198,CP$6,CP$5,"Mois (DateRDV)",CP$7,"Années (DateRDV)",CP$3,"Présence","Présent"),3,""),"")</f>
        <v/>
      </c>
      <c r="CQ198" s="166" t="str">
        <f>IFERROR(IF(GETPIVOTDATA("DateRDV",TCD!$B$1,"DT","VA","Bénéficiaire",$A198,CQ$6,CQ$5,"Mois (DateRDV)",CQ$7,"Années (DateRDV)",CQ$3,"Présence","Absent"),4,""),"")</f>
        <v/>
      </c>
      <c r="CR198" s="166" t="str">
        <f>IFERROR(IF(GETPIVOTDATA("DateRDV",TCD!$B$1,"DT","VA","Bénéficiaire",$A198,CR$6,CR$5,"Mois (DateRDV)",CR$7,"Années (DateRDV)",CR$3),1,""),"")</f>
        <v/>
      </c>
      <c r="CS198" s="166" t="str">
        <f>IFERROR(IF(GETPIVOTDATA("DateRDV",TCD!$B$1,"DT","VA","Bénéficiaire",$A198,CS$6,CS$5,"Mois (DateRDV)",CS$7,"Années (DateRDV)",CS$3),2,""),"")</f>
        <v/>
      </c>
      <c r="CT198" s="166" t="str">
        <f>IFERROR(IF(GETPIVOTDATA("DateRDV",TCD!$B$1,"DT","VA","Bénéficiaire",$A198,CT$6,CT$5,"Mois (DateRDV)",CT$7,"Années (DateRDV)",CT$3,"Présence","Présent"),3,""),"")</f>
        <v/>
      </c>
      <c r="CU198" s="166" t="str">
        <f>IFERROR(IF(GETPIVOTDATA("DateRDV",TCD!$B$1,"DT","VA","Bénéficiaire",$A198,CU$6,CU$5,"Mois (DateRDV)",CU$7,"Années (DateRDV)",CU$3,"Présence","Absent"),4,""),"")</f>
        <v/>
      </c>
      <c r="CV198" s="166" t="str">
        <f>IFERROR(IF(GETPIVOTDATA("DateRDV",TCD!$B$1,"DT","VA","Bénéficiaire",$A198,CV$6,CV$5,"Mois (DateRDV)",CV$7,"Années (DateRDV)",CV$3),1,""),"")</f>
        <v/>
      </c>
      <c r="CW198" s="166" t="str">
        <f>IFERROR(IF(GETPIVOTDATA("DateRDV",TCD!$B$1,"DT","VA","Bénéficiaire",$A198,CW$6,CW$5,"Mois (DateRDV)",CW$7,"Années (DateRDV)",CW$3),2,""),"")</f>
        <v/>
      </c>
      <c r="CX198" s="166" t="str">
        <f>IFERROR(IF(GETPIVOTDATA("DateRDV",TCD!$B$1,"DT","VA","Bénéficiaire",$A198,CX$6,CX$5,"Mois (DateRDV)",CX$7,"Années (DateRDV)",CX$3,"Présence","Présent"),3,""),"")</f>
        <v/>
      </c>
      <c r="CY198" s="166" t="str">
        <f>IFERROR(IF(GETPIVOTDATA("DateRDV",TCD!$B$1,"DT","VA","Bénéficiaire",$A198,CY$6,CY$5,"Mois (DateRDV)",CY$7,"Années (DateRDV)",CY$3,"Présence","Absent"),4,""),"")</f>
        <v/>
      </c>
      <c r="CZ198" s="166" t="str">
        <f>IFERROR(IF(GETPIVOTDATA("DateRDV",TCD!$B$1,"DT","VA","Bénéficiaire",$A198,CZ$6,CZ$5,"Mois (DateRDV)",CZ$7,"Années (DateRDV)",CZ$3),1,""),"")</f>
        <v/>
      </c>
      <c r="DA198" s="166" t="str">
        <f>IFERROR(IF(GETPIVOTDATA("DateRDV",TCD!$B$1,"DT","VA","Bénéficiaire",$A198,DA$6,DA$5,"Mois (DateRDV)",DA$7,"Années (DateRDV)",DA$3),2,""),"")</f>
        <v/>
      </c>
      <c r="DB198" s="166" t="str">
        <f>IFERROR(IF(GETPIVOTDATA("DateRDV",TCD!$B$1,"DT","VA","Bénéficiaire",$A198,DB$6,DB$5,"Mois (DateRDV)",DB$7,"Années (DateRDV)",DB$3,"Présence","Présent"),3,""),"")</f>
        <v/>
      </c>
      <c r="DC198" s="166" t="str">
        <f>IFERROR(IF(GETPIVOTDATA("DateRDV",TCD!$B$1,"DT","VA","Bénéficiaire",$A198,DC$6,DC$5,"Mois (DateRDV)",DC$7,"Années (DateRDV)",DC$3,"Présence","Absent"),4,""),"")</f>
        <v/>
      </c>
      <c r="DD198" s="166" t="str">
        <f>IFERROR(IF(GETPIVOTDATA("DateRDV",TCD!$B$1,"DT","VA","Bénéficiaire",$A198,DD$6,DD$5,"Mois (DateRDV)",DD$7,"Années (DateRDV)",DD$3),1,""),"")</f>
        <v/>
      </c>
      <c r="DE198" s="166" t="str">
        <f>IFERROR(IF(GETPIVOTDATA("DateRDV",TCD!$B$1,"DT","VA","Bénéficiaire",$A198,DE$6,DE$5,"Mois (DateRDV)",DE$7,"Années (DateRDV)",DE$3),2,""),"")</f>
        <v/>
      </c>
      <c r="DF198" s="166" t="str">
        <f>IFERROR(IF(GETPIVOTDATA("DateRDV",TCD!$B$1,"DT","VA","Bénéficiaire",$A198,DF$6,DF$5,"Mois (DateRDV)",DF$7,"Années (DateRDV)",DF$3,"Présence","Présent"),3,""),"")</f>
        <v/>
      </c>
      <c r="DG198" s="166" t="str">
        <f>IFERROR(IF(GETPIVOTDATA("DateRDV",TCD!$B$1,"DT","VA","Bénéficiaire",$A198,DG$6,DG$5,"Mois (DateRDV)",DG$7,"Années (DateRDV)",DG$3,"Présence","Absent"),4,""),"")</f>
        <v/>
      </c>
      <c r="DH198" s="166" t="str">
        <f>IFERROR(IF(GETPIVOTDATA("DateRDV",TCD!$B$1,"DT","VA","Bénéficiaire",$A198,DH$6,DH$5,"Mois (DateRDV)",DH$7,"Années (DateRDV)",DH$3),1,""),"")</f>
        <v/>
      </c>
      <c r="DI198" s="166" t="str">
        <f>IFERROR(IF(GETPIVOTDATA("DateRDV",TCD!$B$1,"DT","VA","Bénéficiaire",$A198,DI$6,DI$5,"Mois (DateRDV)",DI$7,"Années (DateRDV)",DI$3),2,""),"")</f>
        <v/>
      </c>
      <c r="DJ198" s="166" t="str">
        <f>IFERROR(IF(GETPIVOTDATA("DateRDV",TCD!$B$1,"DT","VA","Bénéficiaire",$A198,DJ$6,DJ$5,"Mois (DateRDV)",DJ$7,"Années (DateRDV)",DJ$3,"Présence","Présent"),3,""),"")</f>
        <v/>
      </c>
      <c r="DK198" s="166" t="str">
        <f>IFERROR(IF(GETPIVOTDATA("DateRDV",TCD!$B$1,"DT","VA","Bénéficiaire",$A198,DK$6,DK$5,"Mois (DateRDV)",DK$7,"Années (DateRDV)",DK$3,"Présence","Absent"),4,""),"")</f>
        <v/>
      </c>
      <c r="DL198" s="166" t="str">
        <f>IFERROR(IF(GETPIVOTDATA("DateRDV",TCD!$B$1,"DT","VA","Bénéficiaire",$A198,DL$6,DL$5,"Mois (DateRDV)",DL$7,"Années (DateRDV)",DL$3),1,""),"")</f>
        <v/>
      </c>
      <c r="DM198" s="166" t="str">
        <f>IFERROR(IF(GETPIVOTDATA("DateRDV",TCD!$B$1,"DT","VA","Bénéficiaire",$A198,DM$6,DM$5,"Mois (DateRDV)",DM$7,"Années (DateRDV)",DM$3),2,""),"")</f>
        <v/>
      </c>
      <c r="DN198" s="166" t="str">
        <f>IFERROR(IF(GETPIVOTDATA("DateRDV",TCD!$B$1,"DT","VA","Bénéficiaire",$A198,DN$6,DN$5,"Mois (DateRDV)",DN$7,"Années (DateRDV)",DN$3,"Présence","Présent"),3,""),"")</f>
        <v/>
      </c>
      <c r="DO198" s="166" t="str">
        <f>IFERROR(IF(GETPIVOTDATA("DateRDV",TCD!$B$1,"DT","VA","Bénéficiaire",$A198,DO$6,DO$5,"Mois (DateRDV)",DO$7,"Années (DateRDV)",DO$3,"Présence","Absent"),4,""),"")</f>
        <v/>
      </c>
    </row>
    <row r="199" spans="2:119" x14ac:dyDescent="0.2">
      <c r="B199" s="169" t="str">
        <f>IFERROR(IF(INDEX(Data!P:P,MATCH(A199,Data!B:B,0))&lt;&gt;"",INDEX(Data!P:P,MATCH(A199,Data!B:B,0)),""),"")</f>
        <v/>
      </c>
      <c r="C199" s="169" t="str">
        <f>IFERROR(IF(INDEX(Data!O:O,MATCH(A199,Data!B:B,0))&lt;&gt;"",INDEX(Data!O:O,MATCH(A199,Data!B:B,0)),""),"")</f>
        <v/>
      </c>
      <c r="D199" s="169" t="str">
        <f>IFERROR(IF(INDEX(Data!J:J,MATCH(A199,Data!B:B,0))&lt;&gt;"",INDEX(Data!J:J,MATCH(A199,Data!B:B,0)),""),"")</f>
        <v/>
      </c>
      <c r="E199" s="169" t="str">
        <f>IFERROR(IF(INDEX(Data!M:M,MATCH(A199,Data!B:B,0))&lt;&gt;"",INDEX(Data!M:M,MATCH(A199,Data!B:B,0)),""),"")</f>
        <v/>
      </c>
      <c r="F199" s="169" t="str">
        <f>IFERROR(IF(INDEX(Data!N:N,MATCH(A199,Data!B:B,0))&lt;&gt;"",INDEX(Data!N:N,MATCH(A199,Data!B:B,0)),""),"")</f>
        <v/>
      </c>
      <c r="G199" s="170" t="str">
        <f>IFERROR(IF(INDEX(Data!K:K,MATCH(A199,Data!B:B,0))&lt;&gt;"",INDEX(Data!K:K,MATCH(A199,Data!B:B,0)),""),"")</f>
        <v/>
      </c>
      <c r="H199" s="170" t="str">
        <f>IFERROR(IF(INDEX(Data!L:L,MATCH(A199,Data!B:B,0))&lt;&gt;"",INDEX(Data!L:L,MATCH(A199,Data!B:B,0)),""),"")</f>
        <v/>
      </c>
      <c r="I199" s="170" t="str">
        <f>IFERROR(IF(INDEX(Data!C:C,MATCH(A199,Data!B:B,0))&lt;&gt;"",INDEX(Data!C:C,MATCH(A199,Data!B:B,0)),""),"")</f>
        <v/>
      </c>
      <c r="J199" s="170" t="str">
        <f>IFERROR(IF(INDEX(Data!D:D,MATCH(A199,Data!B:B,0))&lt;&gt;"",INDEX(Data!D:D,MATCH(A199,Data!B:B,0)),""),"")</f>
        <v/>
      </c>
      <c r="K199" s="171" t="str">
        <f>IFERROR(IF(INDEX(Data!H:H,MATCH(A199,Data!B:B,0))&lt;&gt;"",INDEX(Data!H:H,MATCH(A199,Data!B:B,0)),""),"")</f>
        <v/>
      </c>
      <c r="L199" s="166" t="str">
        <f>IFERROR(IF(GETPIVOTDATA("DateRDV",TCD!$B$1,"DT","VA","Bénéficiaire",$A199,L$6,L$5,"Mois (DateRDV)",L$7,"Années (DateRDV)",L$3),1,""),"")</f>
        <v/>
      </c>
      <c r="M199" s="166" t="str">
        <f>IFERROR(IF(GETPIVOTDATA("DateRDV",TCD!$B$1,"DT","VA","Bénéficiaire",$A199,M$6,M$5,"Mois (DateRDV)",M$7,"Années (DateRDV)",M$3),2,""),"")</f>
        <v/>
      </c>
      <c r="N199" s="166" t="str">
        <f>IFERROR(IF(GETPIVOTDATA("DateRDV",TCD!$B$1,"DT","VA","Bénéficiaire",$A199,N$6,N$5,"Mois (DateRDV)",N$7,"Années (DateRDV)",N$3,"Présence","Présent"),3,""),"")</f>
        <v/>
      </c>
      <c r="O199" s="166" t="str">
        <f>IFERROR(IF(GETPIVOTDATA("DateRDV",TCD!$B$1,"DT","VA","Bénéficiaire",$A199,O$6,O$5,"Mois (DateRDV)",O$7,"Années (DateRDV)",O$3,"Présence","Absent"),4,""),"")</f>
        <v/>
      </c>
      <c r="P199" s="166" t="str">
        <f>IFERROR(IF(GETPIVOTDATA("DateRDV",TCD!$B$1,"DT","VA","Bénéficiaire",$A199,P$6,P$5,"Mois (DateRDV)",P$7,"Années (DateRDV)",P$3),1,""),"")</f>
        <v/>
      </c>
      <c r="Q199" s="166" t="str">
        <f>IFERROR(IF(GETPIVOTDATA("DateRDV",TCD!$B$1,"DT","VA","Bénéficiaire",$A199,Q$6,Q$5,"Mois (DateRDV)",Q$7,"Années (DateRDV)",Q$3),2,""),"")</f>
        <v/>
      </c>
      <c r="R199" s="166" t="str">
        <f>IFERROR(IF(GETPIVOTDATA("DateRDV",TCD!$B$1,"DT","VA","Bénéficiaire",$A199,R$6,R$5,"Mois (DateRDV)",R$7,"Années (DateRDV)",R$3,"Présence","Présent"),3,""),"")</f>
        <v/>
      </c>
      <c r="S199" s="166" t="str">
        <f>IFERROR(IF(GETPIVOTDATA("DateRDV",TCD!$B$1,"DT","VA","Bénéficiaire",$A199,S$6,S$5,"Mois (DateRDV)",S$7,"Années (DateRDV)",S$3,"Présence","Absent"),4,""),"")</f>
        <v/>
      </c>
      <c r="T199" s="166" t="str">
        <f>IFERROR(IF(GETPIVOTDATA("DateRDV",TCD!$B$1,"DT","VA","Bénéficiaire",$A199,T$6,T$5,"Mois (DateRDV)",T$7,"Années (DateRDV)",T$3),1,""),"")</f>
        <v/>
      </c>
      <c r="U199" s="166" t="str">
        <f>IFERROR(IF(GETPIVOTDATA("DateRDV",TCD!$B$1,"DT","VA","Bénéficiaire",$A199,U$6,U$5,"Mois (DateRDV)",U$7,"Années (DateRDV)",U$3),2,""),"")</f>
        <v/>
      </c>
      <c r="V199" s="166" t="str">
        <f>IFERROR(IF(GETPIVOTDATA("DateRDV",TCD!$B$1,"DT","VA","Bénéficiaire",$A199,V$6,V$5,"Mois (DateRDV)",V$7,"Années (DateRDV)",V$3,"Présence","Présent"),3,""),"")</f>
        <v/>
      </c>
      <c r="W199" s="166" t="str">
        <f>IFERROR(IF(GETPIVOTDATA("DateRDV",TCD!$B$1,"DT","VA","Bénéficiaire",$A199,W$6,W$5,"Mois (DateRDV)",W$7,"Années (DateRDV)",W$3,"Présence","Absent"),4,""),"")</f>
        <v/>
      </c>
      <c r="X199" s="166" t="str">
        <f>IFERROR(IF(GETPIVOTDATA("DateRDV",TCD!$B$1,"DT","VA","Bénéficiaire",$A199,X$6,X$5,"Mois (DateRDV)",X$7,"Années (DateRDV)",X$3),1,""),"")</f>
        <v/>
      </c>
      <c r="Y199" s="166" t="str">
        <f>IFERROR(IF(GETPIVOTDATA("DateRDV",TCD!$B$1,"DT","VA","Bénéficiaire",$A199,Y$6,Y$5,"Mois (DateRDV)",Y$7,"Années (DateRDV)",Y$3),2,""),"")</f>
        <v/>
      </c>
      <c r="Z199" s="166" t="str">
        <f>IFERROR(IF(GETPIVOTDATA("DateRDV",TCD!$B$1,"DT","VA","Bénéficiaire",$A199,Z$6,Z$5,"Mois (DateRDV)",Z$7,"Années (DateRDV)",Z$3,"Présence","Présent"),3,""),"")</f>
        <v/>
      </c>
      <c r="AA199" s="166" t="str">
        <f>IFERROR(IF(GETPIVOTDATA("DateRDV",TCD!$B$1,"DT","VA","Bénéficiaire",$A199,AA$6,AA$5,"Mois (DateRDV)",AA$7,"Années (DateRDV)",AA$3,"Présence","Absent"),4,""),"")</f>
        <v/>
      </c>
      <c r="AB199" s="166" t="str">
        <f>IFERROR(IF(GETPIVOTDATA("DateRDV",TCD!$B$1,"DT","VA","Bénéficiaire",$A199,AB$6,AB$5,"Mois (DateRDV)",AB$7,"Années (DateRDV)",AB$3),1,""),"")</f>
        <v/>
      </c>
      <c r="AC199" s="166" t="str">
        <f>IFERROR(IF(GETPIVOTDATA("DateRDV",TCD!$B$1,"DT","VA","Bénéficiaire",$A199,AC$6,AC$5,"Mois (DateRDV)",AC$7,"Années (DateRDV)",AC$3),2,""),"")</f>
        <v/>
      </c>
      <c r="AD199" s="166" t="str">
        <f>IFERROR(IF(GETPIVOTDATA("DateRDV",TCD!$B$1,"DT","VA","Bénéficiaire",$A199,AD$6,AD$5,"Mois (DateRDV)",AD$7,"Années (DateRDV)",AD$3,"Présence","Présent"),3,""),"")</f>
        <v/>
      </c>
      <c r="AE199" s="166" t="str">
        <f>IFERROR(IF(GETPIVOTDATA("DateRDV",TCD!$B$1,"DT","VA","Bénéficiaire",$A199,AE$6,AE$5,"Mois (DateRDV)",AE$7,"Années (DateRDV)",AE$3,"Présence","Absent"),4,""),"")</f>
        <v/>
      </c>
      <c r="AF199" s="166" t="str">
        <f>IFERROR(IF(GETPIVOTDATA("DateRDV",TCD!$B$1,"DT","VA","Bénéficiaire",$A199,AF$6,AF$5,"Mois (DateRDV)",AF$7,"Années (DateRDV)",AF$3),1,""),"")</f>
        <v/>
      </c>
      <c r="AG199" s="166" t="str">
        <f>IFERROR(IF(GETPIVOTDATA("DateRDV",TCD!$B$1,"DT","VA","Bénéficiaire",$A199,AG$6,AG$5,"Mois (DateRDV)",AG$7,"Années (DateRDV)",AG$3),2,""),"")</f>
        <v/>
      </c>
      <c r="AH199" s="166" t="str">
        <f>IFERROR(IF(GETPIVOTDATA("DateRDV",TCD!$B$1,"DT","VA","Bénéficiaire",$A199,AH$6,AH$5,"Mois (DateRDV)",AH$7,"Années (DateRDV)",AH$3,"Présence","Présent"),3,""),"")</f>
        <v/>
      </c>
      <c r="AI199" s="166" t="str">
        <f>IFERROR(IF(GETPIVOTDATA("DateRDV",TCD!$B$1,"DT","VA","Bénéficiaire",$A199,AI$6,AI$5,"Mois (DateRDV)",AI$7,"Années (DateRDV)",AI$3,"Présence","Absent"),4,""),"")</f>
        <v/>
      </c>
      <c r="AJ199" s="166" t="str">
        <f>IFERROR(IF(GETPIVOTDATA("DateRDV",TCD!$B$1,"DT","VA","Bénéficiaire",$A199,AJ$6,AJ$5,"Mois (DateRDV)",AJ$7,"Années (DateRDV)",AJ$3),1,""),"")</f>
        <v/>
      </c>
      <c r="AK199" s="166" t="str">
        <f>IFERROR(IF(GETPIVOTDATA("DateRDV",TCD!$B$1,"DT","VA","Bénéficiaire",$A199,AK$6,AK$5,"Mois (DateRDV)",AK$7,"Années (DateRDV)",AK$3),2,""),"")</f>
        <v/>
      </c>
      <c r="AL199" s="166" t="str">
        <f>IFERROR(IF(GETPIVOTDATA("DateRDV",TCD!$B$1,"DT","VA","Bénéficiaire",$A199,AL$6,AL$5,"Mois (DateRDV)",AL$7,"Années (DateRDV)",AL$3,"Présence","Présent"),3,""),"")</f>
        <v/>
      </c>
      <c r="AM199" s="166" t="str">
        <f>IFERROR(IF(GETPIVOTDATA("DateRDV",TCD!$B$1,"DT","VA","Bénéficiaire",$A199,AM$6,AM$5,"Mois (DateRDV)",AM$7,"Années (DateRDV)",AM$3,"Présence","Absent"),4,""),"")</f>
        <v/>
      </c>
      <c r="AN199" s="166" t="str">
        <f>IFERROR(IF(GETPIVOTDATA("DateRDV",TCD!$B$1,"DT","VA","Bénéficiaire",$A199,AN$6,AN$5,"Mois (DateRDV)",AN$7,"Années (DateRDV)",AN$3),1,""),"")</f>
        <v/>
      </c>
      <c r="AO199" s="166" t="str">
        <f>IFERROR(IF(GETPIVOTDATA("DateRDV",TCD!$B$1,"DT","VA","Bénéficiaire",$A199,AO$6,AO$5,"Mois (DateRDV)",AO$7,"Années (DateRDV)",AO$3),2,""),"")</f>
        <v/>
      </c>
      <c r="AP199" s="166" t="str">
        <f>IFERROR(IF(GETPIVOTDATA("DateRDV",TCD!$B$1,"DT","VA","Bénéficiaire",$A199,AP$6,AP$5,"Mois (DateRDV)",AP$7,"Années (DateRDV)",AP$3,"Présence","Présent"),3,""),"")</f>
        <v/>
      </c>
      <c r="AQ199" s="166" t="str">
        <f>IFERROR(IF(GETPIVOTDATA("DateRDV",TCD!$B$1,"DT","VA","Bénéficiaire",$A199,AQ$6,AQ$5,"Mois (DateRDV)",AQ$7,"Années (DateRDV)",AQ$3,"Présence","Absent"),4,""),"")</f>
        <v/>
      </c>
      <c r="AR199" s="166" t="str">
        <f>IFERROR(IF(GETPIVOTDATA("DateRDV",TCD!$B$1,"DT","VA","Bénéficiaire",$A199,AR$6,AR$5,"Mois (DateRDV)",AR$7,"Années (DateRDV)",AR$3),1,""),"")</f>
        <v/>
      </c>
      <c r="AS199" s="166" t="str">
        <f>IFERROR(IF(GETPIVOTDATA("DateRDV",TCD!$B$1,"DT","VA","Bénéficiaire",$A199,AS$6,AS$5,"Mois (DateRDV)",AS$7,"Années (DateRDV)",AS$3),2,""),"")</f>
        <v/>
      </c>
      <c r="AT199" s="166" t="str">
        <f>IFERROR(IF(GETPIVOTDATA("DateRDV",TCD!$B$1,"DT","VA","Bénéficiaire",$A199,AT$6,AT$5,"Mois (DateRDV)",AT$7,"Années (DateRDV)",AT$3,"Présence","Présent"),3,""),"")</f>
        <v/>
      </c>
      <c r="AU199" s="166" t="str">
        <f>IFERROR(IF(GETPIVOTDATA("DateRDV",TCD!$B$1,"DT","VA","Bénéficiaire",$A199,AU$6,AU$5,"Mois (DateRDV)",AU$7,"Années (DateRDV)",AU$3,"Présence","Absent"),4,""),"")</f>
        <v/>
      </c>
      <c r="AV199" s="166" t="str">
        <f>IFERROR(IF(GETPIVOTDATA("DateRDV",TCD!$B$1,"DT","VA","Bénéficiaire",$A199,AV$6,AV$5,"Mois (DateRDV)",AV$7,"Années (DateRDV)",AV$3),1,""),"")</f>
        <v/>
      </c>
      <c r="AW199" s="166" t="str">
        <f>IFERROR(IF(GETPIVOTDATA("DateRDV",TCD!$B$1,"DT","VA","Bénéficiaire",$A199,AW$6,AW$5,"Mois (DateRDV)",AW$7,"Années (DateRDV)",AW$3),2,""),"")</f>
        <v/>
      </c>
      <c r="AX199" s="166" t="str">
        <f>IFERROR(IF(GETPIVOTDATA("DateRDV",TCD!$B$1,"DT","VA","Bénéficiaire",$A199,AX$6,AX$5,"Mois (DateRDV)",AX$7,"Années (DateRDV)",AX$3,"Présence","Présent"),3,""),"")</f>
        <v/>
      </c>
      <c r="AY199" s="166" t="str">
        <f>IFERROR(IF(GETPIVOTDATA("DateRDV",TCD!$B$1,"DT","VA","Bénéficiaire",$A199,AY$6,AY$5,"Mois (DateRDV)",AY$7,"Années (DateRDV)",AY$3,"Présence","Absent"),4,""),"")</f>
        <v/>
      </c>
      <c r="AZ199" s="166" t="str">
        <f>IFERROR(IF(GETPIVOTDATA("DateRDV",TCD!$B$1,"DT","VA","Bénéficiaire",$A199,AZ$6,AZ$5,"Mois (DateRDV)",AZ$7,"Années (DateRDV)",AZ$3),1,""),"")</f>
        <v/>
      </c>
      <c r="BA199" s="166" t="str">
        <f>IFERROR(IF(GETPIVOTDATA("DateRDV",TCD!$B$1,"DT","VA","Bénéficiaire",$A199,BA$6,BA$5,"Mois (DateRDV)",BA$7,"Années (DateRDV)",BA$3),2,""),"")</f>
        <v/>
      </c>
      <c r="BB199" s="166" t="str">
        <f>IFERROR(IF(GETPIVOTDATA("DateRDV",TCD!$B$1,"DT","VA","Bénéficiaire",$A199,BB$6,BB$5,"Mois (DateRDV)",BB$7,"Années (DateRDV)",BB$3,"Présence","Présent"),3,""),"")</f>
        <v/>
      </c>
      <c r="BC199" s="166" t="str">
        <f>IFERROR(IF(GETPIVOTDATA("DateRDV",TCD!$B$1,"DT","VA","Bénéficiaire",$A199,BC$6,BC$5,"Mois (DateRDV)",BC$7,"Années (DateRDV)",BC$3,"Présence","Absent"),4,""),"")</f>
        <v/>
      </c>
      <c r="BD199" s="166" t="str">
        <f>IFERROR(IF(GETPIVOTDATA("DateRDV",TCD!$B$1,"DT","VA","Bénéficiaire",$A199,BD$6,BD$5,"Mois (DateRDV)",BD$7,"Années (DateRDV)",BD$3),1,""),"")</f>
        <v/>
      </c>
      <c r="BE199" s="166" t="str">
        <f>IFERROR(IF(GETPIVOTDATA("DateRDV",TCD!$B$1,"DT","VA","Bénéficiaire",$A199,BE$6,BE$5,"Mois (DateRDV)",BE$7,"Années (DateRDV)",BE$3),2,""),"")</f>
        <v/>
      </c>
      <c r="BF199" s="166" t="str">
        <f>IFERROR(IF(GETPIVOTDATA("DateRDV",TCD!$B$1,"DT","VA","Bénéficiaire",$A199,BF$6,BF$5,"Mois (DateRDV)",BF$7,"Années (DateRDV)",BF$3,"Présence","Présent"),3,""),"")</f>
        <v/>
      </c>
      <c r="BG199" s="166" t="str">
        <f>IFERROR(IF(GETPIVOTDATA("DateRDV",TCD!$B$1,"DT","VA","Bénéficiaire",$A199,BG$6,BG$5,"Mois (DateRDV)",BG$7,"Années (DateRDV)",BG$3,"Présence","Absent"),4,""),"")</f>
        <v/>
      </c>
      <c r="BH199" s="166" t="str">
        <f>IFERROR(IF(GETPIVOTDATA("DateRDV",TCD!$B$1,"DT","VA","Bénéficiaire",$A199,BH$6,BH$5,"Mois (DateRDV)",BH$7,"Années (DateRDV)",BH$3),1,""),"")</f>
        <v/>
      </c>
      <c r="BI199" s="166" t="str">
        <f>IFERROR(IF(GETPIVOTDATA("DateRDV",TCD!$B$1,"DT","VA","Bénéficiaire",$A199,BI$6,BI$5,"Mois (DateRDV)",BI$7,"Années (DateRDV)",BI$3),2,""),"")</f>
        <v/>
      </c>
      <c r="BJ199" s="166" t="str">
        <f>IFERROR(IF(GETPIVOTDATA("DateRDV",TCD!$B$1,"DT","VA","Bénéficiaire",$A199,BJ$6,BJ$5,"Mois (DateRDV)",BJ$7,"Années (DateRDV)",BJ$3,"Présence","Présent"),3,""),"")</f>
        <v/>
      </c>
      <c r="BK199" s="166" t="str">
        <f>IFERROR(IF(GETPIVOTDATA("DateRDV",TCD!$B$1,"DT","VA","Bénéficiaire",$A199,BK$6,BK$5,"Mois (DateRDV)",BK$7,"Années (DateRDV)",BK$3,"Présence","Absent"),4,""),"")</f>
        <v/>
      </c>
      <c r="BL199" s="166" t="str">
        <f>IFERROR(IF(GETPIVOTDATA("DateRDV",TCD!$B$1,"DT","VA","Bénéficiaire",$A199,BL$6,BL$5,"Mois (DateRDV)",BL$7,"Années (DateRDV)",BL$3),1,""),"")</f>
        <v/>
      </c>
      <c r="BM199" s="166" t="str">
        <f>IFERROR(IF(GETPIVOTDATA("DateRDV",TCD!$B$1,"DT","VA","Bénéficiaire",$A199,BM$6,BM$5,"Mois (DateRDV)",BM$7,"Années (DateRDV)",BM$3),2,""),"")</f>
        <v/>
      </c>
      <c r="BN199" s="166" t="str">
        <f>IFERROR(IF(GETPIVOTDATA("DateRDV",TCD!$B$1,"DT","VA","Bénéficiaire",$A199,BN$6,BN$5,"Mois (DateRDV)",BN$7,"Années (DateRDV)",BN$3,"Présence","Présent"),3,""),"")</f>
        <v/>
      </c>
      <c r="BO199" s="166" t="str">
        <f>IFERROR(IF(GETPIVOTDATA("DateRDV",TCD!$B$1,"DT","VA","Bénéficiaire",$A199,BO$6,BO$5,"Mois (DateRDV)",BO$7,"Années (DateRDV)",BO$3,"Présence","Absent"),4,""),"")</f>
        <v/>
      </c>
      <c r="BP199" s="166" t="str">
        <f>IFERROR(IF(GETPIVOTDATA("DateRDV",TCD!$B$1,"DT","VA","Bénéficiaire",$A199,BP$6,BP$5,"Mois (DateRDV)",BP$7,"Années (DateRDV)",BP$3),1,""),"")</f>
        <v/>
      </c>
      <c r="BQ199" s="166" t="str">
        <f>IFERROR(IF(GETPIVOTDATA("DateRDV",TCD!$B$1,"DT","VA","Bénéficiaire",$A199,BQ$6,BQ$5,"Mois (DateRDV)",BQ$7,"Années (DateRDV)",BQ$3),2,""),"")</f>
        <v/>
      </c>
      <c r="BR199" s="166" t="str">
        <f>IFERROR(IF(GETPIVOTDATA("DateRDV",TCD!$B$1,"DT","VA","Bénéficiaire",$A199,BR$6,BR$5,"Mois (DateRDV)",BR$7,"Années (DateRDV)",BR$3,"Présence","Présent"),3,""),"")</f>
        <v/>
      </c>
      <c r="BS199" s="166" t="str">
        <f>IFERROR(IF(GETPIVOTDATA("DateRDV",TCD!$B$1,"DT","VA","Bénéficiaire",$A199,BS$6,BS$5,"Mois (DateRDV)",BS$7,"Années (DateRDV)",BS$3,"Présence","Absent"),4,""),"")</f>
        <v/>
      </c>
      <c r="BT199" s="166" t="str">
        <f>IFERROR(IF(GETPIVOTDATA("DateRDV",TCD!$B$1,"DT","VA","Bénéficiaire",$A199,BT$6,BT$5,"Mois (DateRDV)",BT$7,"Années (DateRDV)",BT$3),1,""),"")</f>
        <v/>
      </c>
      <c r="BU199" s="166" t="str">
        <f>IFERROR(IF(GETPIVOTDATA("DateRDV",TCD!$B$1,"DT","VA","Bénéficiaire",$A199,BU$6,BU$5,"Mois (DateRDV)",BU$7,"Années (DateRDV)",BU$3),2,""),"")</f>
        <v/>
      </c>
      <c r="BV199" s="166" t="str">
        <f>IFERROR(IF(GETPIVOTDATA("DateRDV",TCD!$B$1,"DT","VA","Bénéficiaire",$A199,BV$6,BV$5,"Mois (DateRDV)",BV$7,"Années (DateRDV)",BV$3,"Présence","Présent"),3,""),"")</f>
        <v/>
      </c>
      <c r="BW199" s="166" t="str">
        <f>IFERROR(IF(GETPIVOTDATA("DateRDV",TCD!$B$1,"DT","VA","Bénéficiaire",$A199,BW$6,BW$5,"Mois (DateRDV)",BW$7,"Années (DateRDV)",BW$3,"Présence","Absent"),4,""),"")</f>
        <v/>
      </c>
      <c r="BX199" s="166" t="str">
        <f>IFERROR(IF(GETPIVOTDATA("DateRDV",TCD!$B$1,"DT","VA","Bénéficiaire",$A199,BX$6,BX$5,"Mois (DateRDV)",BX$7,"Années (DateRDV)",BX$3),1,""),"")</f>
        <v/>
      </c>
      <c r="BY199" s="166" t="str">
        <f>IFERROR(IF(GETPIVOTDATA("DateRDV",TCD!$B$1,"DT","VA","Bénéficiaire",$A199,BY$6,BY$5,"Mois (DateRDV)",BY$7,"Années (DateRDV)",BY$3),2,""),"")</f>
        <v/>
      </c>
      <c r="BZ199" s="166" t="str">
        <f>IFERROR(IF(GETPIVOTDATA("DateRDV",TCD!$B$1,"DT","VA","Bénéficiaire",$A199,BZ$6,BZ$5,"Mois (DateRDV)",BZ$7,"Années (DateRDV)",BZ$3,"Présence","Présent"),3,""),"")</f>
        <v/>
      </c>
      <c r="CA199" s="166" t="str">
        <f>IFERROR(IF(GETPIVOTDATA("DateRDV",TCD!$B$1,"DT","VA","Bénéficiaire",$A199,CA$6,CA$5,"Mois (DateRDV)",CA$7,"Années (DateRDV)",CA$3,"Présence","Absent"),4,""),"")</f>
        <v/>
      </c>
      <c r="CB199" s="166" t="str">
        <f>IFERROR(IF(GETPIVOTDATA("DateRDV",TCD!$B$1,"DT","VA","Bénéficiaire",$A199,CB$6,CB$5,"Mois (DateRDV)",CB$7,"Années (DateRDV)",CB$3),1,""),"")</f>
        <v/>
      </c>
      <c r="CC199" s="166" t="str">
        <f>IFERROR(IF(GETPIVOTDATA("DateRDV",TCD!$B$1,"DT","VA","Bénéficiaire",$A199,CC$6,CC$5,"Mois (DateRDV)",CC$7,"Années (DateRDV)",CC$3),2,""),"")</f>
        <v/>
      </c>
      <c r="CD199" s="166" t="str">
        <f>IFERROR(IF(GETPIVOTDATA("DateRDV",TCD!$B$1,"DT","VA","Bénéficiaire",$A199,CD$6,CD$5,"Mois (DateRDV)",CD$7,"Années (DateRDV)",CD$3,"Présence","Présent"),3,""),"")</f>
        <v/>
      </c>
      <c r="CE199" s="166" t="str">
        <f>IFERROR(IF(GETPIVOTDATA("DateRDV",TCD!$B$1,"DT","VA","Bénéficiaire",$A199,CE$6,CE$5,"Mois (DateRDV)",CE$7,"Années (DateRDV)",CE$3,"Présence","Absent"),4,""),"")</f>
        <v/>
      </c>
      <c r="CF199" s="166" t="str">
        <f>IFERROR(IF(GETPIVOTDATA("DateRDV",TCD!$B$1,"DT","VA","Bénéficiaire",$A199,CF$6,CF$5,"Mois (DateRDV)",CF$7,"Années (DateRDV)",CF$3),1,""),"")</f>
        <v/>
      </c>
      <c r="CG199" s="166" t="str">
        <f>IFERROR(IF(GETPIVOTDATA("DateRDV",TCD!$B$1,"DT","VA","Bénéficiaire",$A199,CG$6,CG$5,"Mois (DateRDV)",CG$7,"Années (DateRDV)",CG$3),2,""),"")</f>
        <v/>
      </c>
      <c r="CH199" s="166" t="str">
        <f>IFERROR(IF(GETPIVOTDATA("DateRDV",TCD!$B$1,"DT","VA","Bénéficiaire",$A199,CH$6,CH$5,"Mois (DateRDV)",CH$7,"Années (DateRDV)",CH$3,"Présence","Présent"),3,""),"")</f>
        <v/>
      </c>
      <c r="CI199" s="166" t="str">
        <f>IFERROR(IF(GETPIVOTDATA("DateRDV",TCD!$B$1,"DT","VA","Bénéficiaire",$A199,CI$6,CI$5,"Mois (DateRDV)",CI$7,"Années (DateRDV)",CI$3,"Présence","Absent"),4,""),"")</f>
        <v/>
      </c>
      <c r="CJ199" s="166" t="str">
        <f>IFERROR(IF(GETPIVOTDATA("DateRDV",TCD!$B$1,"DT","VA","Bénéficiaire",$A199,CJ$6,CJ$5,"Mois (DateRDV)",CJ$7,"Années (DateRDV)",CJ$3),1,""),"")</f>
        <v/>
      </c>
      <c r="CK199" s="166" t="str">
        <f>IFERROR(IF(GETPIVOTDATA("DateRDV",TCD!$B$1,"DT","VA","Bénéficiaire",$A199,CK$6,CK$5,"Mois (DateRDV)",CK$7,"Années (DateRDV)",CK$3),2,""),"")</f>
        <v/>
      </c>
      <c r="CL199" s="166" t="str">
        <f>IFERROR(IF(GETPIVOTDATA("DateRDV",TCD!$B$1,"DT","VA","Bénéficiaire",$A199,VE$6,VE$5,"Mois (DateRDV)",VE$7,"Années (DateRDV)",VE$3,"Présence","Présent"),3,""),"")</f>
        <v/>
      </c>
      <c r="CM199" s="166" t="str">
        <f>IFERROR(IF(GETPIVOTDATA("DateRDV",TCD!$B$1,"DT","VA","Bénéficiaire",$A199,CM$6,CM$5,"Mois (DateRDV)",CM$7,"Années (DateRDV)",CM$3,"Présence","Absent"),4,""),"")</f>
        <v/>
      </c>
      <c r="CN199" s="166" t="str">
        <f>IFERROR(IF(GETPIVOTDATA("DateRDV",TCD!$B$1,"DT","VA","Bénéficiaire",$A199,CN$6,CN$5,"Mois (DateRDV)",CN$7,"Années (DateRDV)",CN$3),1,""),"")</f>
        <v/>
      </c>
      <c r="CO199" s="166" t="str">
        <f>IFERROR(IF(GETPIVOTDATA("DateRDV",TCD!$B$1,"DT","VA","Bénéficiaire",$A199,CO$6,CO$5,"Mois (DateRDV)",CO$7,"Années (DateRDV)",CO$3),2,""),"")</f>
        <v/>
      </c>
      <c r="CP199" s="166" t="str">
        <f>IFERROR(IF(GETPIVOTDATA("DateRDV",TCD!$B$1,"DT","VA","Bénéficiaire",$A199,CP$6,CP$5,"Mois (DateRDV)",CP$7,"Années (DateRDV)",CP$3,"Présence","Présent"),3,""),"")</f>
        <v/>
      </c>
      <c r="CQ199" s="166" t="str">
        <f>IFERROR(IF(GETPIVOTDATA("DateRDV",TCD!$B$1,"DT","VA","Bénéficiaire",$A199,CQ$6,CQ$5,"Mois (DateRDV)",CQ$7,"Années (DateRDV)",CQ$3,"Présence","Absent"),4,""),"")</f>
        <v/>
      </c>
      <c r="CR199" s="166" t="str">
        <f>IFERROR(IF(GETPIVOTDATA("DateRDV",TCD!$B$1,"DT","VA","Bénéficiaire",$A199,CR$6,CR$5,"Mois (DateRDV)",CR$7,"Années (DateRDV)",CR$3),1,""),"")</f>
        <v/>
      </c>
      <c r="CS199" s="166" t="str">
        <f>IFERROR(IF(GETPIVOTDATA("DateRDV",TCD!$B$1,"DT","VA","Bénéficiaire",$A199,CS$6,CS$5,"Mois (DateRDV)",CS$7,"Années (DateRDV)",CS$3),2,""),"")</f>
        <v/>
      </c>
      <c r="CT199" s="166" t="str">
        <f>IFERROR(IF(GETPIVOTDATA("DateRDV",TCD!$B$1,"DT","VA","Bénéficiaire",$A199,CT$6,CT$5,"Mois (DateRDV)",CT$7,"Années (DateRDV)",CT$3,"Présence","Présent"),3,""),"")</f>
        <v/>
      </c>
      <c r="CU199" s="166" t="str">
        <f>IFERROR(IF(GETPIVOTDATA("DateRDV",TCD!$B$1,"DT","VA","Bénéficiaire",$A199,CU$6,CU$5,"Mois (DateRDV)",CU$7,"Années (DateRDV)",CU$3,"Présence","Absent"),4,""),"")</f>
        <v/>
      </c>
      <c r="CV199" s="166" t="str">
        <f>IFERROR(IF(GETPIVOTDATA("DateRDV",TCD!$B$1,"DT","VA","Bénéficiaire",$A199,CV$6,CV$5,"Mois (DateRDV)",CV$7,"Années (DateRDV)",CV$3),1,""),"")</f>
        <v/>
      </c>
      <c r="CW199" s="166" t="str">
        <f>IFERROR(IF(GETPIVOTDATA("DateRDV",TCD!$B$1,"DT","VA","Bénéficiaire",$A199,CW$6,CW$5,"Mois (DateRDV)",CW$7,"Années (DateRDV)",CW$3),2,""),"")</f>
        <v/>
      </c>
      <c r="CX199" s="166" t="str">
        <f>IFERROR(IF(GETPIVOTDATA("DateRDV",TCD!$B$1,"DT","VA","Bénéficiaire",$A199,CX$6,CX$5,"Mois (DateRDV)",CX$7,"Années (DateRDV)",CX$3,"Présence","Présent"),3,""),"")</f>
        <v/>
      </c>
      <c r="CY199" s="166" t="str">
        <f>IFERROR(IF(GETPIVOTDATA("DateRDV",TCD!$B$1,"DT","VA","Bénéficiaire",$A199,CY$6,CY$5,"Mois (DateRDV)",CY$7,"Années (DateRDV)",CY$3,"Présence","Absent"),4,""),"")</f>
        <v/>
      </c>
      <c r="CZ199" s="166" t="str">
        <f>IFERROR(IF(GETPIVOTDATA("DateRDV",TCD!$B$1,"DT","VA","Bénéficiaire",$A199,CZ$6,CZ$5,"Mois (DateRDV)",CZ$7,"Années (DateRDV)",CZ$3),1,""),"")</f>
        <v/>
      </c>
      <c r="DA199" s="166" t="str">
        <f>IFERROR(IF(GETPIVOTDATA("DateRDV",TCD!$B$1,"DT","VA","Bénéficiaire",$A199,DA$6,DA$5,"Mois (DateRDV)",DA$7,"Années (DateRDV)",DA$3),2,""),"")</f>
        <v/>
      </c>
      <c r="DB199" s="166" t="str">
        <f>IFERROR(IF(GETPIVOTDATA("DateRDV",TCD!$B$1,"DT","VA","Bénéficiaire",$A199,DB$6,DB$5,"Mois (DateRDV)",DB$7,"Années (DateRDV)",DB$3,"Présence","Présent"),3,""),"")</f>
        <v/>
      </c>
      <c r="DC199" s="166" t="str">
        <f>IFERROR(IF(GETPIVOTDATA("DateRDV",TCD!$B$1,"DT","VA","Bénéficiaire",$A199,DC$6,DC$5,"Mois (DateRDV)",DC$7,"Années (DateRDV)",DC$3,"Présence","Absent"),4,""),"")</f>
        <v/>
      </c>
      <c r="DD199" s="166" t="str">
        <f>IFERROR(IF(GETPIVOTDATA("DateRDV",TCD!$B$1,"DT","VA","Bénéficiaire",$A199,DD$6,DD$5,"Mois (DateRDV)",DD$7,"Années (DateRDV)",DD$3),1,""),"")</f>
        <v/>
      </c>
      <c r="DE199" s="166" t="str">
        <f>IFERROR(IF(GETPIVOTDATA("DateRDV",TCD!$B$1,"DT","VA","Bénéficiaire",$A199,DE$6,DE$5,"Mois (DateRDV)",DE$7,"Années (DateRDV)",DE$3),2,""),"")</f>
        <v/>
      </c>
      <c r="DF199" s="166" t="str">
        <f>IFERROR(IF(GETPIVOTDATA("DateRDV",TCD!$B$1,"DT","VA","Bénéficiaire",$A199,DF$6,DF$5,"Mois (DateRDV)",DF$7,"Années (DateRDV)",DF$3,"Présence","Présent"),3,""),"")</f>
        <v/>
      </c>
      <c r="DG199" s="166" t="str">
        <f>IFERROR(IF(GETPIVOTDATA("DateRDV",TCD!$B$1,"DT","VA","Bénéficiaire",$A199,DG$6,DG$5,"Mois (DateRDV)",DG$7,"Années (DateRDV)",DG$3,"Présence","Absent"),4,""),"")</f>
        <v/>
      </c>
      <c r="DH199" s="166" t="str">
        <f>IFERROR(IF(GETPIVOTDATA("DateRDV",TCD!$B$1,"DT","VA","Bénéficiaire",$A199,DH$6,DH$5,"Mois (DateRDV)",DH$7,"Années (DateRDV)",DH$3),1,""),"")</f>
        <v/>
      </c>
      <c r="DI199" s="166" t="str">
        <f>IFERROR(IF(GETPIVOTDATA("DateRDV",TCD!$B$1,"DT","VA","Bénéficiaire",$A199,DI$6,DI$5,"Mois (DateRDV)",DI$7,"Années (DateRDV)",DI$3),2,""),"")</f>
        <v/>
      </c>
      <c r="DJ199" s="166" t="str">
        <f>IFERROR(IF(GETPIVOTDATA("DateRDV",TCD!$B$1,"DT","VA","Bénéficiaire",$A199,DJ$6,DJ$5,"Mois (DateRDV)",DJ$7,"Années (DateRDV)",DJ$3,"Présence","Présent"),3,""),"")</f>
        <v/>
      </c>
      <c r="DK199" s="166" t="str">
        <f>IFERROR(IF(GETPIVOTDATA("DateRDV",TCD!$B$1,"DT","VA","Bénéficiaire",$A199,DK$6,DK$5,"Mois (DateRDV)",DK$7,"Années (DateRDV)",DK$3,"Présence","Absent"),4,""),"")</f>
        <v/>
      </c>
      <c r="DL199" s="166" t="str">
        <f>IFERROR(IF(GETPIVOTDATA("DateRDV",TCD!$B$1,"DT","VA","Bénéficiaire",$A199,DL$6,DL$5,"Mois (DateRDV)",DL$7,"Années (DateRDV)",DL$3),1,""),"")</f>
        <v/>
      </c>
      <c r="DM199" s="166" t="str">
        <f>IFERROR(IF(GETPIVOTDATA("DateRDV",TCD!$B$1,"DT","VA","Bénéficiaire",$A199,DM$6,DM$5,"Mois (DateRDV)",DM$7,"Années (DateRDV)",DM$3),2,""),"")</f>
        <v/>
      </c>
      <c r="DN199" s="166" t="str">
        <f>IFERROR(IF(GETPIVOTDATA("DateRDV",TCD!$B$1,"DT","VA","Bénéficiaire",$A199,DN$6,DN$5,"Mois (DateRDV)",DN$7,"Années (DateRDV)",DN$3,"Présence","Présent"),3,""),"")</f>
        <v/>
      </c>
      <c r="DO199" s="166" t="str">
        <f>IFERROR(IF(GETPIVOTDATA("DateRDV",TCD!$B$1,"DT","VA","Bénéficiaire",$A199,DO$6,DO$5,"Mois (DateRDV)",DO$7,"Années (DateRDV)",DO$3,"Présence","Absent"),4,""),"")</f>
        <v/>
      </c>
    </row>
    <row r="200" spans="2:119" x14ac:dyDescent="0.2">
      <c r="B200" s="169" t="str">
        <f>IFERROR(IF(INDEX(Data!P:P,MATCH(A200,Data!B:B,0))&lt;&gt;"",INDEX(Data!P:P,MATCH(A200,Data!B:B,0)),""),"")</f>
        <v/>
      </c>
      <c r="C200" s="169" t="str">
        <f>IFERROR(IF(INDEX(Data!O:O,MATCH(A200,Data!B:B,0))&lt;&gt;"",INDEX(Data!O:O,MATCH(A200,Data!B:B,0)),""),"")</f>
        <v/>
      </c>
      <c r="D200" s="169" t="str">
        <f>IFERROR(IF(INDEX(Data!J:J,MATCH(A200,Data!B:B,0))&lt;&gt;"",INDEX(Data!J:J,MATCH(A200,Data!B:B,0)),""),"")</f>
        <v/>
      </c>
      <c r="E200" s="169" t="str">
        <f>IFERROR(IF(INDEX(Data!M:M,MATCH(A200,Data!B:B,0))&lt;&gt;"",INDEX(Data!M:M,MATCH(A200,Data!B:B,0)),""),"")</f>
        <v/>
      </c>
      <c r="F200" s="169" t="str">
        <f>IFERROR(IF(INDEX(Data!N:N,MATCH(A200,Data!B:B,0))&lt;&gt;"",INDEX(Data!N:N,MATCH(A200,Data!B:B,0)),""),"")</f>
        <v/>
      </c>
      <c r="G200" s="170" t="str">
        <f>IFERROR(IF(INDEX(Data!K:K,MATCH(A200,Data!B:B,0))&lt;&gt;"",INDEX(Data!K:K,MATCH(A200,Data!B:B,0)),""),"")</f>
        <v/>
      </c>
      <c r="H200" s="170" t="str">
        <f>IFERROR(IF(INDEX(Data!L:L,MATCH(A200,Data!B:B,0))&lt;&gt;"",INDEX(Data!L:L,MATCH(A200,Data!B:B,0)),""),"")</f>
        <v/>
      </c>
      <c r="I200" s="170" t="str">
        <f>IFERROR(IF(INDEX(Data!C:C,MATCH(A200,Data!B:B,0))&lt;&gt;"",INDEX(Data!C:C,MATCH(A200,Data!B:B,0)),""),"")</f>
        <v/>
      </c>
      <c r="J200" s="170" t="str">
        <f>IFERROR(IF(INDEX(Data!D:D,MATCH(A200,Data!B:B,0))&lt;&gt;"",INDEX(Data!D:D,MATCH(A200,Data!B:B,0)),""),"")</f>
        <v/>
      </c>
      <c r="K200" s="171" t="str">
        <f>IFERROR(IF(INDEX(Data!H:H,MATCH(A200,Data!B:B,0))&lt;&gt;"",INDEX(Data!H:H,MATCH(A200,Data!B:B,0)),""),"")</f>
        <v/>
      </c>
      <c r="L200" s="166" t="str">
        <f>IFERROR(IF(GETPIVOTDATA("DateRDV",TCD!$B$1,"DT","VA","Bénéficiaire",$A200,L$6,L$5,"Mois (DateRDV)",L$7,"Années (DateRDV)",L$3),1,""),"")</f>
        <v/>
      </c>
      <c r="M200" s="166" t="str">
        <f>IFERROR(IF(GETPIVOTDATA("DateRDV",TCD!$B$1,"DT","VA","Bénéficiaire",$A200,M$6,M$5,"Mois (DateRDV)",M$7,"Années (DateRDV)",M$3),2,""),"")</f>
        <v/>
      </c>
      <c r="N200" s="166" t="str">
        <f>IFERROR(IF(GETPIVOTDATA("DateRDV",TCD!$B$1,"DT","VA","Bénéficiaire",$A200,N$6,N$5,"Mois (DateRDV)",N$7,"Années (DateRDV)",N$3,"Présence","Présent"),3,""),"")</f>
        <v/>
      </c>
      <c r="O200" s="166" t="str">
        <f>IFERROR(IF(GETPIVOTDATA("DateRDV",TCD!$B$1,"DT","VA","Bénéficiaire",$A200,O$6,O$5,"Mois (DateRDV)",O$7,"Années (DateRDV)",O$3,"Présence","Absent"),4,""),"")</f>
        <v/>
      </c>
      <c r="P200" s="166" t="str">
        <f>IFERROR(IF(GETPIVOTDATA("DateRDV",TCD!$B$1,"DT","VA","Bénéficiaire",$A200,P$6,P$5,"Mois (DateRDV)",P$7,"Années (DateRDV)",P$3),1,""),"")</f>
        <v/>
      </c>
      <c r="Q200" s="166" t="str">
        <f>IFERROR(IF(GETPIVOTDATA("DateRDV",TCD!$B$1,"DT","VA","Bénéficiaire",$A200,Q$6,Q$5,"Mois (DateRDV)",Q$7,"Années (DateRDV)",Q$3),2,""),"")</f>
        <v/>
      </c>
      <c r="R200" s="166" t="str">
        <f>IFERROR(IF(GETPIVOTDATA("DateRDV",TCD!$B$1,"DT","VA","Bénéficiaire",$A200,R$6,R$5,"Mois (DateRDV)",R$7,"Années (DateRDV)",R$3,"Présence","Présent"),3,""),"")</f>
        <v/>
      </c>
      <c r="S200" s="166" t="str">
        <f>IFERROR(IF(GETPIVOTDATA("DateRDV",TCD!$B$1,"DT","VA","Bénéficiaire",$A200,S$6,S$5,"Mois (DateRDV)",S$7,"Années (DateRDV)",S$3,"Présence","Absent"),4,""),"")</f>
        <v/>
      </c>
      <c r="T200" s="166" t="str">
        <f>IFERROR(IF(GETPIVOTDATA("DateRDV",TCD!$B$1,"DT","VA","Bénéficiaire",$A200,T$6,T$5,"Mois (DateRDV)",T$7,"Années (DateRDV)",T$3),1,""),"")</f>
        <v/>
      </c>
      <c r="U200" s="166" t="str">
        <f>IFERROR(IF(GETPIVOTDATA("DateRDV",TCD!$B$1,"DT","VA","Bénéficiaire",$A200,U$6,U$5,"Mois (DateRDV)",U$7,"Années (DateRDV)",U$3),2,""),"")</f>
        <v/>
      </c>
      <c r="V200" s="166" t="str">
        <f>IFERROR(IF(GETPIVOTDATA("DateRDV",TCD!$B$1,"DT","VA","Bénéficiaire",$A200,V$6,V$5,"Mois (DateRDV)",V$7,"Années (DateRDV)",V$3,"Présence","Présent"),3,""),"")</f>
        <v/>
      </c>
      <c r="W200" s="166" t="str">
        <f>IFERROR(IF(GETPIVOTDATA("DateRDV",TCD!$B$1,"DT","VA","Bénéficiaire",$A200,W$6,W$5,"Mois (DateRDV)",W$7,"Années (DateRDV)",W$3,"Présence","Absent"),4,""),"")</f>
        <v/>
      </c>
      <c r="X200" s="166" t="str">
        <f>IFERROR(IF(GETPIVOTDATA("DateRDV",TCD!$B$1,"DT","VA","Bénéficiaire",$A200,X$6,X$5,"Mois (DateRDV)",X$7,"Années (DateRDV)",X$3),1,""),"")</f>
        <v/>
      </c>
      <c r="Y200" s="166" t="str">
        <f>IFERROR(IF(GETPIVOTDATA("DateRDV",TCD!$B$1,"DT","VA","Bénéficiaire",$A200,Y$6,Y$5,"Mois (DateRDV)",Y$7,"Années (DateRDV)",Y$3),2,""),"")</f>
        <v/>
      </c>
      <c r="Z200" s="166" t="str">
        <f>IFERROR(IF(GETPIVOTDATA("DateRDV",TCD!$B$1,"DT","VA","Bénéficiaire",$A200,Z$6,Z$5,"Mois (DateRDV)",Z$7,"Années (DateRDV)",Z$3,"Présence","Présent"),3,""),"")</f>
        <v/>
      </c>
      <c r="AA200" s="166" t="str">
        <f>IFERROR(IF(GETPIVOTDATA("DateRDV",TCD!$B$1,"DT","VA","Bénéficiaire",$A200,AA$6,AA$5,"Mois (DateRDV)",AA$7,"Années (DateRDV)",AA$3,"Présence","Absent"),4,""),"")</f>
        <v/>
      </c>
      <c r="AB200" s="166" t="str">
        <f>IFERROR(IF(GETPIVOTDATA("DateRDV",TCD!$B$1,"DT","VA","Bénéficiaire",$A200,AB$6,AB$5,"Mois (DateRDV)",AB$7,"Années (DateRDV)",AB$3),1,""),"")</f>
        <v/>
      </c>
      <c r="AC200" s="166" t="str">
        <f>IFERROR(IF(GETPIVOTDATA("DateRDV",TCD!$B$1,"DT","VA","Bénéficiaire",$A200,AC$6,AC$5,"Mois (DateRDV)",AC$7,"Années (DateRDV)",AC$3),2,""),"")</f>
        <v/>
      </c>
      <c r="AD200" s="166" t="str">
        <f>IFERROR(IF(GETPIVOTDATA("DateRDV",TCD!$B$1,"DT","VA","Bénéficiaire",$A200,AD$6,AD$5,"Mois (DateRDV)",AD$7,"Années (DateRDV)",AD$3,"Présence","Présent"),3,""),"")</f>
        <v/>
      </c>
      <c r="AE200" s="166" t="str">
        <f>IFERROR(IF(GETPIVOTDATA("DateRDV",TCD!$B$1,"DT","VA","Bénéficiaire",$A200,AE$6,AE$5,"Mois (DateRDV)",AE$7,"Années (DateRDV)",AE$3,"Présence","Absent"),4,""),"")</f>
        <v/>
      </c>
      <c r="AF200" s="166" t="str">
        <f>IFERROR(IF(GETPIVOTDATA("DateRDV",TCD!$B$1,"DT","VA","Bénéficiaire",$A200,AF$6,AF$5,"Mois (DateRDV)",AF$7,"Années (DateRDV)",AF$3),1,""),"")</f>
        <v/>
      </c>
      <c r="AG200" s="166" t="str">
        <f>IFERROR(IF(GETPIVOTDATA("DateRDV",TCD!$B$1,"DT","VA","Bénéficiaire",$A200,AG$6,AG$5,"Mois (DateRDV)",AG$7,"Années (DateRDV)",AG$3),2,""),"")</f>
        <v/>
      </c>
      <c r="AH200" s="166" t="str">
        <f>IFERROR(IF(GETPIVOTDATA("DateRDV",TCD!$B$1,"DT","VA","Bénéficiaire",$A200,AH$6,AH$5,"Mois (DateRDV)",AH$7,"Années (DateRDV)",AH$3,"Présence","Présent"),3,""),"")</f>
        <v/>
      </c>
      <c r="AI200" s="166" t="str">
        <f>IFERROR(IF(GETPIVOTDATA("DateRDV",TCD!$B$1,"DT","VA","Bénéficiaire",$A200,AI$6,AI$5,"Mois (DateRDV)",AI$7,"Années (DateRDV)",AI$3,"Présence","Absent"),4,""),"")</f>
        <v/>
      </c>
      <c r="AJ200" s="166" t="str">
        <f>IFERROR(IF(GETPIVOTDATA("DateRDV",TCD!$B$1,"DT","VA","Bénéficiaire",$A200,AJ$6,AJ$5,"Mois (DateRDV)",AJ$7,"Années (DateRDV)",AJ$3),1,""),"")</f>
        <v/>
      </c>
      <c r="AK200" s="166" t="str">
        <f>IFERROR(IF(GETPIVOTDATA("DateRDV",TCD!$B$1,"DT","VA","Bénéficiaire",$A200,AK$6,AK$5,"Mois (DateRDV)",AK$7,"Années (DateRDV)",AK$3),2,""),"")</f>
        <v/>
      </c>
      <c r="AL200" s="166" t="str">
        <f>IFERROR(IF(GETPIVOTDATA("DateRDV",TCD!$B$1,"DT","VA","Bénéficiaire",$A200,AL$6,AL$5,"Mois (DateRDV)",AL$7,"Années (DateRDV)",AL$3,"Présence","Présent"),3,""),"")</f>
        <v/>
      </c>
      <c r="AM200" s="166" t="str">
        <f>IFERROR(IF(GETPIVOTDATA("DateRDV",TCD!$B$1,"DT","VA","Bénéficiaire",$A200,AM$6,AM$5,"Mois (DateRDV)",AM$7,"Années (DateRDV)",AM$3,"Présence","Absent"),4,""),"")</f>
        <v/>
      </c>
      <c r="AN200" s="166" t="str">
        <f>IFERROR(IF(GETPIVOTDATA("DateRDV",TCD!$B$1,"DT","VA","Bénéficiaire",$A200,AN$6,AN$5,"Mois (DateRDV)",AN$7,"Années (DateRDV)",AN$3),1,""),"")</f>
        <v/>
      </c>
      <c r="AO200" s="166" t="str">
        <f>IFERROR(IF(GETPIVOTDATA("DateRDV",TCD!$B$1,"DT","VA","Bénéficiaire",$A200,AO$6,AO$5,"Mois (DateRDV)",AO$7,"Années (DateRDV)",AO$3),2,""),"")</f>
        <v/>
      </c>
      <c r="AP200" s="166" t="str">
        <f>IFERROR(IF(GETPIVOTDATA("DateRDV",TCD!$B$1,"DT","VA","Bénéficiaire",$A200,AP$6,AP$5,"Mois (DateRDV)",AP$7,"Années (DateRDV)",AP$3,"Présence","Présent"),3,""),"")</f>
        <v/>
      </c>
      <c r="AQ200" s="166" t="str">
        <f>IFERROR(IF(GETPIVOTDATA("DateRDV",TCD!$B$1,"DT","VA","Bénéficiaire",$A200,AQ$6,AQ$5,"Mois (DateRDV)",AQ$7,"Années (DateRDV)",AQ$3,"Présence","Absent"),4,""),"")</f>
        <v/>
      </c>
      <c r="AR200" s="166" t="str">
        <f>IFERROR(IF(GETPIVOTDATA("DateRDV",TCD!$B$1,"DT","VA","Bénéficiaire",$A200,AR$6,AR$5,"Mois (DateRDV)",AR$7,"Années (DateRDV)",AR$3),1,""),"")</f>
        <v/>
      </c>
      <c r="AS200" s="166" t="str">
        <f>IFERROR(IF(GETPIVOTDATA("DateRDV",TCD!$B$1,"DT","VA","Bénéficiaire",$A200,AS$6,AS$5,"Mois (DateRDV)",AS$7,"Années (DateRDV)",AS$3),2,""),"")</f>
        <v/>
      </c>
      <c r="AT200" s="166" t="str">
        <f>IFERROR(IF(GETPIVOTDATA("DateRDV",TCD!$B$1,"DT","VA","Bénéficiaire",$A200,AT$6,AT$5,"Mois (DateRDV)",AT$7,"Années (DateRDV)",AT$3,"Présence","Présent"),3,""),"")</f>
        <v/>
      </c>
      <c r="AU200" s="166" t="str">
        <f>IFERROR(IF(GETPIVOTDATA("DateRDV",TCD!$B$1,"DT","VA","Bénéficiaire",$A200,AU$6,AU$5,"Mois (DateRDV)",AU$7,"Années (DateRDV)",AU$3,"Présence","Absent"),4,""),"")</f>
        <v/>
      </c>
      <c r="AV200" s="166" t="str">
        <f>IFERROR(IF(GETPIVOTDATA("DateRDV",TCD!$B$1,"DT","VA","Bénéficiaire",$A200,AV$6,AV$5,"Mois (DateRDV)",AV$7,"Années (DateRDV)",AV$3),1,""),"")</f>
        <v/>
      </c>
      <c r="AW200" s="166" t="str">
        <f>IFERROR(IF(GETPIVOTDATA("DateRDV",TCD!$B$1,"DT","VA","Bénéficiaire",$A200,AW$6,AW$5,"Mois (DateRDV)",AW$7,"Années (DateRDV)",AW$3),2,""),"")</f>
        <v/>
      </c>
      <c r="AX200" s="166" t="str">
        <f>IFERROR(IF(GETPIVOTDATA("DateRDV",TCD!$B$1,"DT","VA","Bénéficiaire",$A200,AX$6,AX$5,"Mois (DateRDV)",AX$7,"Années (DateRDV)",AX$3,"Présence","Présent"),3,""),"")</f>
        <v/>
      </c>
      <c r="AY200" s="166" t="str">
        <f>IFERROR(IF(GETPIVOTDATA("DateRDV",TCD!$B$1,"DT","VA","Bénéficiaire",$A200,AY$6,AY$5,"Mois (DateRDV)",AY$7,"Années (DateRDV)",AY$3,"Présence","Absent"),4,""),"")</f>
        <v/>
      </c>
      <c r="AZ200" s="166" t="str">
        <f>IFERROR(IF(GETPIVOTDATA("DateRDV",TCD!$B$1,"DT","VA","Bénéficiaire",$A200,AZ$6,AZ$5,"Mois (DateRDV)",AZ$7,"Années (DateRDV)",AZ$3),1,""),"")</f>
        <v/>
      </c>
      <c r="BA200" s="166" t="str">
        <f>IFERROR(IF(GETPIVOTDATA("DateRDV",TCD!$B$1,"DT","VA","Bénéficiaire",$A200,BA$6,BA$5,"Mois (DateRDV)",BA$7,"Années (DateRDV)",BA$3),2,""),"")</f>
        <v/>
      </c>
      <c r="BB200" s="166" t="str">
        <f>IFERROR(IF(GETPIVOTDATA("DateRDV",TCD!$B$1,"DT","VA","Bénéficiaire",$A200,BB$6,BB$5,"Mois (DateRDV)",BB$7,"Années (DateRDV)",BB$3,"Présence","Présent"),3,""),"")</f>
        <v/>
      </c>
      <c r="BC200" s="166" t="str">
        <f>IFERROR(IF(GETPIVOTDATA("DateRDV",TCD!$B$1,"DT","VA","Bénéficiaire",$A200,BC$6,BC$5,"Mois (DateRDV)",BC$7,"Années (DateRDV)",BC$3,"Présence","Absent"),4,""),"")</f>
        <v/>
      </c>
      <c r="BD200" s="166" t="str">
        <f>IFERROR(IF(GETPIVOTDATA("DateRDV",TCD!$B$1,"DT","VA","Bénéficiaire",$A200,BD$6,BD$5,"Mois (DateRDV)",BD$7,"Années (DateRDV)",BD$3),1,""),"")</f>
        <v/>
      </c>
      <c r="BE200" s="166" t="str">
        <f>IFERROR(IF(GETPIVOTDATA("DateRDV",TCD!$B$1,"DT","VA","Bénéficiaire",$A200,BE$6,BE$5,"Mois (DateRDV)",BE$7,"Années (DateRDV)",BE$3),2,""),"")</f>
        <v/>
      </c>
      <c r="BF200" s="166" t="str">
        <f>IFERROR(IF(GETPIVOTDATA("DateRDV",TCD!$B$1,"DT","VA","Bénéficiaire",$A200,BF$6,BF$5,"Mois (DateRDV)",BF$7,"Années (DateRDV)",BF$3,"Présence","Présent"),3,""),"")</f>
        <v/>
      </c>
      <c r="BG200" s="166" t="str">
        <f>IFERROR(IF(GETPIVOTDATA("DateRDV",TCD!$B$1,"DT","VA","Bénéficiaire",$A200,BG$6,BG$5,"Mois (DateRDV)",BG$7,"Années (DateRDV)",BG$3,"Présence","Absent"),4,""),"")</f>
        <v/>
      </c>
      <c r="BH200" s="166" t="str">
        <f>IFERROR(IF(GETPIVOTDATA("DateRDV",TCD!$B$1,"DT","VA","Bénéficiaire",$A200,BH$6,BH$5,"Mois (DateRDV)",BH$7,"Années (DateRDV)",BH$3),1,""),"")</f>
        <v/>
      </c>
      <c r="BI200" s="166" t="str">
        <f>IFERROR(IF(GETPIVOTDATA("DateRDV",TCD!$B$1,"DT","VA","Bénéficiaire",$A200,BI$6,BI$5,"Mois (DateRDV)",BI$7,"Années (DateRDV)",BI$3),2,""),"")</f>
        <v/>
      </c>
      <c r="BJ200" s="166" t="str">
        <f>IFERROR(IF(GETPIVOTDATA("DateRDV",TCD!$B$1,"DT","VA","Bénéficiaire",$A200,BJ$6,BJ$5,"Mois (DateRDV)",BJ$7,"Années (DateRDV)",BJ$3,"Présence","Présent"),3,""),"")</f>
        <v/>
      </c>
      <c r="BK200" s="166" t="str">
        <f>IFERROR(IF(GETPIVOTDATA("DateRDV",TCD!$B$1,"DT","VA","Bénéficiaire",$A200,BK$6,BK$5,"Mois (DateRDV)",BK$7,"Années (DateRDV)",BK$3,"Présence","Absent"),4,""),"")</f>
        <v/>
      </c>
      <c r="BL200" s="166" t="str">
        <f>IFERROR(IF(GETPIVOTDATA("DateRDV",TCD!$B$1,"DT","VA","Bénéficiaire",$A200,BL$6,BL$5,"Mois (DateRDV)",BL$7,"Années (DateRDV)",BL$3),1,""),"")</f>
        <v/>
      </c>
      <c r="BM200" s="166" t="str">
        <f>IFERROR(IF(GETPIVOTDATA("DateRDV",TCD!$B$1,"DT","VA","Bénéficiaire",$A200,BM$6,BM$5,"Mois (DateRDV)",BM$7,"Années (DateRDV)",BM$3),2,""),"")</f>
        <v/>
      </c>
      <c r="BN200" s="166" t="str">
        <f>IFERROR(IF(GETPIVOTDATA("DateRDV",TCD!$B$1,"DT","VA","Bénéficiaire",$A200,BN$6,BN$5,"Mois (DateRDV)",BN$7,"Années (DateRDV)",BN$3,"Présence","Présent"),3,""),"")</f>
        <v/>
      </c>
      <c r="BO200" s="166" t="str">
        <f>IFERROR(IF(GETPIVOTDATA("DateRDV",TCD!$B$1,"DT","VA","Bénéficiaire",$A200,BO$6,BO$5,"Mois (DateRDV)",BO$7,"Années (DateRDV)",BO$3,"Présence","Absent"),4,""),"")</f>
        <v/>
      </c>
      <c r="BP200" s="166" t="str">
        <f>IFERROR(IF(GETPIVOTDATA("DateRDV",TCD!$B$1,"DT","VA","Bénéficiaire",$A200,BP$6,BP$5,"Mois (DateRDV)",BP$7,"Années (DateRDV)",BP$3),1,""),"")</f>
        <v/>
      </c>
      <c r="BQ200" s="166" t="str">
        <f>IFERROR(IF(GETPIVOTDATA("DateRDV",TCD!$B$1,"DT","VA","Bénéficiaire",$A200,BQ$6,BQ$5,"Mois (DateRDV)",BQ$7,"Années (DateRDV)",BQ$3),2,""),"")</f>
        <v/>
      </c>
      <c r="BR200" s="166" t="str">
        <f>IFERROR(IF(GETPIVOTDATA("DateRDV",TCD!$B$1,"DT","VA","Bénéficiaire",$A200,BR$6,BR$5,"Mois (DateRDV)",BR$7,"Années (DateRDV)",BR$3,"Présence","Présent"),3,""),"")</f>
        <v/>
      </c>
      <c r="BS200" s="166" t="str">
        <f>IFERROR(IF(GETPIVOTDATA("DateRDV",TCD!$B$1,"DT","VA","Bénéficiaire",$A200,BS$6,BS$5,"Mois (DateRDV)",BS$7,"Années (DateRDV)",BS$3,"Présence","Absent"),4,""),"")</f>
        <v/>
      </c>
      <c r="BT200" s="166" t="str">
        <f>IFERROR(IF(GETPIVOTDATA("DateRDV",TCD!$B$1,"DT","VA","Bénéficiaire",$A200,BT$6,BT$5,"Mois (DateRDV)",BT$7,"Années (DateRDV)",BT$3),1,""),"")</f>
        <v/>
      </c>
      <c r="BU200" s="166" t="str">
        <f>IFERROR(IF(GETPIVOTDATA("DateRDV",TCD!$B$1,"DT","VA","Bénéficiaire",$A200,BU$6,BU$5,"Mois (DateRDV)",BU$7,"Années (DateRDV)",BU$3),2,""),"")</f>
        <v/>
      </c>
      <c r="BV200" s="166" t="str">
        <f>IFERROR(IF(GETPIVOTDATA("DateRDV",TCD!$B$1,"DT","VA","Bénéficiaire",$A200,BV$6,BV$5,"Mois (DateRDV)",BV$7,"Années (DateRDV)",BV$3,"Présence","Présent"),3,""),"")</f>
        <v/>
      </c>
      <c r="BW200" s="166" t="str">
        <f>IFERROR(IF(GETPIVOTDATA("DateRDV",TCD!$B$1,"DT","VA","Bénéficiaire",$A200,BW$6,BW$5,"Mois (DateRDV)",BW$7,"Années (DateRDV)",BW$3,"Présence","Absent"),4,""),"")</f>
        <v/>
      </c>
      <c r="BX200" s="166" t="str">
        <f>IFERROR(IF(GETPIVOTDATA("DateRDV",TCD!$B$1,"DT","VA","Bénéficiaire",$A200,BX$6,BX$5,"Mois (DateRDV)",BX$7,"Années (DateRDV)",BX$3),1,""),"")</f>
        <v/>
      </c>
      <c r="BY200" s="166" t="str">
        <f>IFERROR(IF(GETPIVOTDATA("DateRDV",TCD!$B$1,"DT","VA","Bénéficiaire",$A200,BY$6,BY$5,"Mois (DateRDV)",BY$7,"Années (DateRDV)",BY$3),2,""),"")</f>
        <v/>
      </c>
      <c r="BZ200" s="166" t="str">
        <f>IFERROR(IF(GETPIVOTDATA("DateRDV",TCD!$B$1,"DT","VA","Bénéficiaire",$A200,BZ$6,BZ$5,"Mois (DateRDV)",BZ$7,"Années (DateRDV)",BZ$3,"Présence","Présent"),3,""),"")</f>
        <v/>
      </c>
      <c r="CA200" s="166" t="str">
        <f>IFERROR(IF(GETPIVOTDATA("DateRDV",TCD!$B$1,"DT","VA","Bénéficiaire",$A200,CA$6,CA$5,"Mois (DateRDV)",CA$7,"Années (DateRDV)",CA$3,"Présence","Absent"),4,""),"")</f>
        <v/>
      </c>
      <c r="CB200" s="166" t="str">
        <f>IFERROR(IF(GETPIVOTDATA("DateRDV",TCD!$B$1,"DT","VA","Bénéficiaire",$A200,CB$6,CB$5,"Mois (DateRDV)",CB$7,"Années (DateRDV)",CB$3),1,""),"")</f>
        <v/>
      </c>
      <c r="CC200" s="166" t="str">
        <f>IFERROR(IF(GETPIVOTDATA("DateRDV",TCD!$B$1,"DT","VA","Bénéficiaire",$A200,CC$6,CC$5,"Mois (DateRDV)",CC$7,"Années (DateRDV)",CC$3),2,""),"")</f>
        <v/>
      </c>
      <c r="CD200" s="166" t="str">
        <f>IFERROR(IF(GETPIVOTDATA("DateRDV",TCD!$B$1,"DT","VA","Bénéficiaire",$A200,CD$6,CD$5,"Mois (DateRDV)",CD$7,"Années (DateRDV)",CD$3,"Présence","Présent"),3,""),"")</f>
        <v/>
      </c>
      <c r="CE200" s="166" t="str">
        <f>IFERROR(IF(GETPIVOTDATA("DateRDV",TCD!$B$1,"DT","VA","Bénéficiaire",$A200,CE$6,CE$5,"Mois (DateRDV)",CE$7,"Années (DateRDV)",CE$3,"Présence","Absent"),4,""),"")</f>
        <v/>
      </c>
      <c r="CF200" s="166" t="str">
        <f>IFERROR(IF(GETPIVOTDATA("DateRDV",TCD!$B$1,"DT","VA","Bénéficiaire",$A200,CF$6,CF$5,"Mois (DateRDV)",CF$7,"Années (DateRDV)",CF$3),1,""),"")</f>
        <v/>
      </c>
      <c r="CG200" s="166" t="str">
        <f>IFERROR(IF(GETPIVOTDATA("DateRDV",TCD!$B$1,"DT","VA","Bénéficiaire",$A200,CG$6,CG$5,"Mois (DateRDV)",CG$7,"Années (DateRDV)",CG$3),2,""),"")</f>
        <v/>
      </c>
      <c r="CH200" s="166" t="str">
        <f>IFERROR(IF(GETPIVOTDATA("DateRDV",TCD!$B$1,"DT","VA","Bénéficiaire",$A200,CH$6,CH$5,"Mois (DateRDV)",CH$7,"Années (DateRDV)",CH$3,"Présence","Présent"),3,""),"")</f>
        <v/>
      </c>
      <c r="CI200" s="166" t="str">
        <f>IFERROR(IF(GETPIVOTDATA("DateRDV",TCD!$B$1,"DT","VA","Bénéficiaire",$A200,CI$6,CI$5,"Mois (DateRDV)",CI$7,"Années (DateRDV)",CI$3,"Présence","Absent"),4,""),"")</f>
        <v/>
      </c>
      <c r="CJ200" s="166" t="str">
        <f>IFERROR(IF(GETPIVOTDATA("DateRDV",TCD!$B$1,"DT","VA","Bénéficiaire",$A200,CJ$6,CJ$5,"Mois (DateRDV)",CJ$7,"Années (DateRDV)",CJ$3),1,""),"")</f>
        <v/>
      </c>
      <c r="CK200" s="166" t="str">
        <f>IFERROR(IF(GETPIVOTDATA("DateRDV",TCD!$B$1,"DT","VA","Bénéficiaire",$A200,CK$6,CK$5,"Mois (DateRDV)",CK$7,"Années (DateRDV)",CK$3),2,""),"")</f>
        <v/>
      </c>
      <c r="CL200" s="166" t="str">
        <f>IFERROR(IF(GETPIVOTDATA("DateRDV",TCD!$B$1,"DT","VA","Bénéficiaire",$A200,VE$6,VE$5,"Mois (DateRDV)",VE$7,"Années (DateRDV)",VE$3,"Présence","Présent"),3,""),"")</f>
        <v/>
      </c>
      <c r="CM200" s="166" t="str">
        <f>IFERROR(IF(GETPIVOTDATA("DateRDV",TCD!$B$1,"DT","VA","Bénéficiaire",$A200,CM$6,CM$5,"Mois (DateRDV)",CM$7,"Années (DateRDV)",CM$3,"Présence","Absent"),4,""),"")</f>
        <v/>
      </c>
      <c r="CN200" s="166" t="str">
        <f>IFERROR(IF(GETPIVOTDATA("DateRDV",TCD!$B$1,"DT","VA","Bénéficiaire",$A200,CN$6,CN$5,"Mois (DateRDV)",CN$7,"Années (DateRDV)",CN$3),1,""),"")</f>
        <v/>
      </c>
      <c r="CO200" s="166" t="str">
        <f>IFERROR(IF(GETPIVOTDATA("DateRDV",TCD!$B$1,"DT","VA","Bénéficiaire",$A200,CO$6,CO$5,"Mois (DateRDV)",CO$7,"Années (DateRDV)",CO$3),2,""),"")</f>
        <v/>
      </c>
      <c r="CP200" s="166" t="str">
        <f>IFERROR(IF(GETPIVOTDATA("DateRDV",TCD!$B$1,"DT","VA","Bénéficiaire",$A200,CP$6,CP$5,"Mois (DateRDV)",CP$7,"Années (DateRDV)",CP$3,"Présence","Présent"),3,""),"")</f>
        <v/>
      </c>
      <c r="CQ200" s="166" t="str">
        <f>IFERROR(IF(GETPIVOTDATA("DateRDV",TCD!$B$1,"DT","VA","Bénéficiaire",$A200,CQ$6,CQ$5,"Mois (DateRDV)",CQ$7,"Années (DateRDV)",CQ$3,"Présence","Absent"),4,""),"")</f>
        <v/>
      </c>
      <c r="CR200" s="166" t="str">
        <f>IFERROR(IF(GETPIVOTDATA("DateRDV",TCD!$B$1,"DT","VA","Bénéficiaire",$A200,CR$6,CR$5,"Mois (DateRDV)",CR$7,"Années (DateRDV)",CR$3),1,""),"")</f>
        <v/>
      </c>
      <c r="CS200" s="166" t="str">
        <f>IFERROR(IF(GETPIVOTDATA("DateRDV",TCD!$B$1,"DT","VA","Bénéficiaire",$A200,CS$6,CS$5,"Mois (DateRDV)",CS$7,"Années (DateRDV)",CS$3),2,""),"")</f>
        <v/>
      </c>
      <c r="CT200" s="166" t="str">
        <f>IFERROR(IF(GETPIVOTDATA("DateRDV",TCD!$B$1,"DT","VA","Bénéficiaire",$A200,CT$6,CT$5,"Mois (DateRDV)",CT$7,"Années (DateRDV)",CT$3,"Présence","Présent"),3,""),"")</f>
        <v/>
      </c>
      <c r="CU200" s="166" t="str">
        <f>IFERROR(IF(GETPIVOTDATA("DateRDV",TCD!$B$1,"DT","VA","Bénéficiaire",$A200,CU$6,CU$5,"Mois (DateRDV)",CU$7,"Années (DateRDV)",CU$3,"Présence","Absent"),4,""),"")</f>
        <v/>
      </c>
      <c r="CV200" s="166" t="str">
        <f>IFERROR(IF(GETPIVOTDATA("DateRDV",TCD!$B$1,"DT","VA","Bénéficiaire",$A200,CV$6,CV$5,"Mois (DateRDV)",CV$7,"Années (DateRDV)",CV$3),1,""),"")</f>
        <v/>
      </c>
      <c r="CW200" s="166" t="str">
        <f>IFERROR(IF(GETPIVOTDATA("DateRDV",TCD!$B$1,"DT","VA","Bénéficiaire",$A200,CW$6,CW$5,"Mois (DateRDV)",CW$7,"Années (DateRDV)",CW$3),2,""),"")</f>
        <v/>
      </c>
      <c r="CX200" s="166" t="str">
        <f>IFERROR(IF(GETPIVOTDATA("DateRDV",TCD!$B$1,"DT","VA","Bénéficiaire",$A200,CX$6,CX$5,"Mois (DateRDV)",CX$7,"Années (DateRDV)",CX$3,"Présence","Présent"),3,""),"")</f>
        <v/>
      </c>
      <c r="CY200" s="166" t="str">
        <f>IFERROR(IF(GETPIVOTDATA("DateRDV",TCD!$B$1,"DT","VA","Bénéficiaire",$A200,CY$6,CY$5,"Mois (DateRDV)",CY$7,"Années (DateRDV)",CY$3,"Présence","Absent"),4,""),"")</f>
        <v/>
      </c>
      <c r="CZ200" s="166" t="str">
        <f>IFERROR(IF(GETPIVOTDATA("DateRDV",TCD!$B$1,"DT","VA","Bénéficiaire",$A200,CZ$6,CZ$5,"Mois (DateRDV)",CZ$7,"Années (DateRDV)",CZ$3),1,""),"")</f>
        <v/>
      </c>
      <c r="DA200" s="166" t="str">
        <f>IFERROR(IF(GETPIVOTDATA("DateRDV",TCD!$B$1,"DT","VA","Bénéficiaire",$A200,DA$6,DA$5,"Mois (DateRDV)",DA$7,"Années (DateRDV)",DA$3),2,""),"")</f>
        <v/>
      </c>
      <c r="DB200" s="166" t="str">
        <f>IFERROR(IF(GETPIVOTDATA("DateRDV",TCD!$B$1,"DT","VA","Bénéficiaire",$A200,DB$6,DB$5,"Mois (DateRDV)",DB$7,"Années (DateRDV)",DB$3,"Présence","Présent"),3,""),"")</f>
        <v/>
      </c>
      <c r="DC200" s="166" t="str">
        <f>IFERROR(IF(GETPIVOTDATA("DateRDV",TCD!$B$1,"DT","VA","Bénéficiaire",$A200,DC$6,DC$5,"Mois (DateRDV)",DC$7,"Années (DateRDV)",DC$3,"Présence","Absent"),4,""),"")</f>
        <v/>
      </c>
      <c r="DD200" s="166" t="str">
        <f>IFERROR(IF(GETPIVOTDATA("DateRDV",TCD!$B$1,"DT","VA","Bénéficiaire",$A200,DD$6,DD$5,"Mois (DateRDV)",DD$7,"Années (DateRDV)",DD$3),1,""),"")</f>
        <v/>
      </c>
      <c r="DE200" s="166" t="str">
        <f>IFERROR(IF(GETPIVOTDATA("DateRDV",TCD!$B$1,"DT","VA","Bénéficiaire",$A200,DE$6,DE$5,"Mois (DateRDV)",DE$7,"Années (DateRDV)",DE$3),2,""),"")</f>
        <v/>
      </c>
      <c r="DF200" s="166" t="str">
        <f>IFERROR(IF(GETPIVOTDATA("DateRDV",TCD!$B$1,"DT","VA","Bénéficiaire",$A200,DF$6,DF$5,"Mois (DateRDV)",DF$7,"Années (DateRDV)",DF$3,"Présence","Présent"),3,""),"")</f>
        <v/>
      </c>
      <c r="DG200" s="166" t="str">
        <f>IFERROR(IF(GETPIVOTDATA("DateRDV",TCD!$B$1,"DT","VA","Bénéficiaire",$A200,DG$6,DG$5,"Mois (DateRDV)",DG$7,"Années (DateRDV)",DG$3,"Présence","Absent"),4,""),"")</f>
        <v/>
      </c>
      <c r="DH200" s="166" t="str">
        <f>IFERROR(IF(GETPIVOTDATA("DateRDV",TCD!$B$1,"DT","VA","Bénéficiaire",$A200,DH$6,DH$5,"Mois (DateRDV)",DH$7,"Années (DateRDV)",DH$3),1,""),"")</f>
        <v/>
      </c>
      <c r="DI200" s="166" t="str">
        <f>IFERROR(IF(GETPIVOTDATA("DateRDV",TCD!$B$1,"DT","VA","Bénéficiaire",$A200,DI$6,DI$5,"Mois (DateRDV)",DI$7,"Années (DateRDV)",DI$3),2,""),"")</f>
        <v/>
      </c>
      <c r="DJ200" s="166" t="str">
        <f>IFERROR(IF(GETPIVOTDATA("DateRDV",TCD!$B$1,"DT","VA","Bénéficiaire",$A200,DJ$6,DJ$5,"Mois (DateRDV)",DJ$7,"Années (DateRDV)",DJ$3,"Présence","Présent"),3,""),"")</f>
        <v/>
      </c>
      <c r="DK200" s="166" t="str">
        <f>IFERROR(IF(GETPIVOTDATA("DateRDV",TCD!$B$1,"DT","VA","Bénéficiaire",$A200,DK$6,DK$5,"Mois (DateRDV)",DK$7,"Années (DateRDV)",DK$3,"Présence","Absent"),4,""),"")</f>
        <v/>
      </c>
      <c r="DL200" s="166" t="str">
        <f>IFERROR(IF(GETPIVOTDATA("DateRDV",TCD!$B$1,"DT","VA","Bénéficiaire",$A200,DL$6,DL$5,"Mois (DateRDV)",DL$7,"Années (DateRDV)",DL$3),1,""),"")</f>
        <v/>
      </c>
      <c r="DM200" s="166" t="str">
        <f>IFERROR(IF(GETPIVOTDATA("DateRDV",TCD!$B$1,"DT","VA","Bénéficiaire",$A200,DM$6,DM$5,"Mois (DateRDV)",DM$7,"Années (DateRDV)",DM$3),2,""),"")</f>
        <v/>
      </c>
      <c r="DN200" s="166" t="str">
        <f>IFERROR(IF(GETPIVOTDATA("DateRDV",TCD!$B$1,"DT","VA","Bénéficiaire",$A200,DN$6,DN$5,"Mois (DateRDV)",DN$7,"Années (DateRDV)",DN$3,"Présence","Présent"),3,""),"")</f>
        <v/>
      </c>
      <c r="DO200" s="166" t="str">
        <f>IFERROR(IF(GETPIVOTDATA("DateRDV",TCD!$B$1,"DT","VA","Bénéficiaire",$A200,DO$6,DO$5,"Mois (DateRDV)",DO$7,"Années (DateRDV)",DO$3,"Présence","Absent"),4,""),"")</f>
        <v/>
      </c>
    </row>
  </sheetData>
  <mergeCells count="32">
    <mergeCell ref="A2:K2"/>
    <mergeCell ref="BT2:DO2"/>
    <mergeCell ref="L4:O4"/>
    <mergeCell ref="P4:S4"/>
    <mergeCell ref="T4:W4"/>
    <mergeCell ref="X4:AA4"/>
    <mergeCell ref="AB4:AE4"/>
    <mergeCell ref="AF4:AI4"/>
    <mergeCell ref="AJ4:AM4"/>
    <mergeCell ref="AN4:AQ4"/>
    <mergeCell ref="AR4:AU4"/>
    <mergeCell ref="AV4:AY4"/>
    <mergeCell ref="AZ4:BC4"/>
    <mergeCell ref="BD4:BG4"/>
    <mergeCell ref="BH4:BK4"/>
    <mergeCell ref="BL4:BO4"/>
    <mergeCell ref="DD4:DG4"/>
    <mergeCell ref="DH4:DK4"/>
    <mergeCell ref="DL4:DO4"/>
    <mergeCell ref="A1:DO1"/>
    <mergeCell ref="CJ4:CM4"/>
    <mergeCell ref="CN4:CQ4"/>
    <mergeCell ref="CR4:CU4"/>
    <mergeCell ref="CV4:CY4"/>
    <mergeCell ref="CZ4:DC4"/>
    <mergeCell ref="BP4:BS4"/>
    <mergeCell ref="BT4:BW4"/>
    <mergeCell ref="BX4:CA4"/>
    <mergeCell ref="CB4:CE4"/>
    <mergeCell ref="CF4:CI4"/>
    <mergeCell ref="L2:W2"/>
    <mergeCell ref="X2:BS2"/>
  </mergeCells>
  <conditionalFormatting sqref="L8:DO200">
    <cfRule type="containsText" dxfId="129" priority="1" operator="containsText" text="4">
      <formula>NOT(ISERROR(SEARCH("4",L8)))</formula>
    </cfRule>
    <cfRule type="containsText" dxfId="128" priority="2" operator="containsText" text="3">
      <formula>NOT(ISERROR(SEARCH("3",L8)))</formula>
    </cfRule>
    <cfRule type="containsText" dxfId="127" priority="3" operator="containsText" text="1">
      <formula>NOT(ISERROR(SEARCH("1",L8)))</formula>
    </cfRule>
    <cfRule type="containsText" dxfId="126" priority="4" operator="containsText" text="2">
      <formula>NOT(ISERROR(SEARCH("2",L8)))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R52"/>
  <sheetViews>
    <sheetView showGridLines="0" tabSelected="1" zoomScaleNormal="100" workbookViewId="0">
      <selection activeCell="L13" activeCellId="4" sqref="O13 C13 F13 I13 L13"/>
    </sheetView>
  </sheetViews>
  <sheetFormatPr baseColWidth="10" defaultRowHeight="15" x14ac:dyDescent="0.2"/>
  <cols>
    <col min="1" max="1" width="2.5" customWidth="1"/>
    <col min="2" max="2" width="51.83203125" bestFit="1" customWidth="1"/>
    <col min="16" max="16" width="25.1640625" customWidth="1"/>
    <col min="17" max="17" width="11.33203125" customWidth="1"/>
    <col min="18" max="18" width="15" customWidth="1"/>
  </cols>
  <sheetData>
    <row r="1" spans="2:18" ht="16" thickBot="1" x14ac:dyDescent="0.25"/>
    <row r="2" spans="2:18" ht="16" thickBot="1" x14ac:dyDescent="0.25">
      <c r="B2" s="61" t="s">
        <v>49</v>
      </c>
      <c r="C2" s="251" t="s">
        <v>10</v>
      </c>
      <c r="D2" s="252"/>
      <c r="E2" s="253"/>
      <c r="F2" s="254" t="s">
        <v>5</v>
      </c>
      <c r="G2" s="255"/>
      <c r="H2" s="256"/>
      <c r="I2" s="257" t="s">
        <v>6</v>
      </c>
      <c r="J2" s="258"/>
      <c r="K2" s="259"/>
      <c r="L2" s="229" t="s">
        <v>11</v>
      </c>
      <c r="M2" s="230"/>
      <c r="N2" s="231"/>
    </row>
    <row r="3" spans="2:18" ht="16" x14ac:dyDescent="0.2">
      <c r="B3" s="62" t="s">
        <v>43</v>
      </c>
      <c r="C3" s="232">
        <v>2784</v>
      </c>
      <c r="D3" s="232"/>
      <c r="E3" s="233"/>
      <c r="F3" s="238">
        <v>3072</v>
      </c>
      <c r="G3" s="238"/>
      <c r="H3" s="239"/>
      <c r="I3" s="236">
        <v>1824</v>
      </c>
      <c r="J3" s="236"/>
      <c r="K3" s="237"/>
      <c r="L3" s="234">
        <v>1920</v>
      </c>
      <c r="M3" s="234"/>
      <c r="N3" s="235"/>
      <c r="P3" s="7" t="s">
        <v>14</v>
      </c>
      <c r="Q3" s="6">
        <f>SUM(C3:N3)</f>
        <v>9600</v>
      </c>
    </row>
    <row r="4" spans="2:18" ht="16" x14ac:dyDescent="0.2">
      <c r="B4" s="63" t="s">
        <v>42</v>
      </c>
      <c r="C4" s="224">
        <f>C3/4</f>
        <v>696</v>
      </c>
      <c r="D4" s="224"/>
      <c r="E4" s="228"/>
      <c r="F4" s="223">
        <f>F3/4</f>
        <v>768</v>
      </c>
      <c r="G4" s="223"/>
      <c r="H4" s="227"/>
      <c r="I4" s="225">
        <f>I3/4</f>
        <v>456</v>
      </c>
      <c r="J4" s="225"/>
      <c r="K4" s="226"/>
      <c r="L4" s="218">
        <f>L3/4</f>
        <v>480</v>
      </c>
      <c r="M4" s="218"/>
      <c r="N4" s="219"/>
      <c r="P4" s="7" t="s">
        <v>13</v>
      </c>
      <c r="Q4" s="6">
        <f>SUM(C4:N4)</f>
        <v>2400</v>
      </c>
    </row>
    <row r="5" spans="2:18" ht="16" x14ac:dyDescent="0.2">
      <c r="B5" s="63" t="s">
        <v>44</v>
      </c>
      <c r="C5" s="224">
        <f>SUM(C11:E11)</f>
        <v>290</v>
      </c>
      <c r="D5" s="224"/>
      <c r="E5" s="224"/>
      <c r="F5" s="222">
        <f>SUM(F11:H11)</f>
        <v>320</v>
      </c>
      <c r="G5" s="223"/>
      <c r="H5" s="223"/>
      <c r="I5" s="220">
        <f>SUM(I11:K11)</f>
        <v>190</v>
      </c>
      <c r="J5" s="221"/>
      <c r="K5" s="221"/>
      <c r="L5" s="217">
        <f>SUM(L11:N11)</f>
        <v>200</v>
      </c>
      <c r="M5" s="218"/>
      <c r="N5" s="219"/>
      <c r="O5" s="9"/>
      <c r="P5" s="15"/>
      <c r="Q5" s="16"/>
    </row>
    <row r="6" spans="2:18" x14ac:dyDescent="0.2">
      <c r="B6" s="63" t="s">
        <v>17</v>
      </c>
      <c r="C6" s="243">
        <f>COUNTIF('Bassin Annécien'!$L$8:$DO$150,1) + COUNTIF('Bassin Annécien ENV2'!$H$8:$DK$150,1) + COUNTIF('Bassin Annécien ENV3'!$H$8:$DK$150,1)</f>
        <v>0</v>
      </c>
      <c r="D6" s="243"/>
      <c r="E6" s="244"/>
      <c r="F6" s="246">
        <f>COUNTIF(Genevois!$L$8:$DO$150,1) + COUNTIF('Genevois ENV2'!$H$8:$DK$150,1) + COUNTIF('Genevois ENV3'!$H$8:$DK$150,1)</f>
        <v>0</v>
      </c>
      <c r="G6" s="246"/>
      <c r="H6" s="247"/>
      <c r="I6" s="269">
        <f>COUNTIF(Chablais!$L$8:$DO$150,1) + COUNTIF('Chablais ENV2'!$H$8:$DK$150,1) + COUNTIF('Chablais ENV3'!$H$8:$DK$150,1)</f>
        <v>0</v>
      </c>
      <c r="J6" s="249"/>
      <c r="K6" s="250"/>
      <c r="L6" s="261">
        <f>COUNTIF('Arve Faucigny Mt Blanc'!$L$8:$DO$150,1) + COUNTIF('Arve Faucigny Mt Blanc ENV2'!$H$8:$DK$150,1) + COUNTIF('Arve Faucigny Mt Blanc ENV3'!$H$8:$DK$150,1)</f>
        <v>0</v>
      </c>
      <c r="M6" s="261"/>
      <c r="N6" s="262"/>
    </row>
    <row r="7" spans="2:18" x14ac:dyDescent="0.2">
      <c r="B7" s="63" t="s">
        <v>18</v>
      </c>
      <c r="C7" s="263">
        <f>COUNTIF('Bassin Annécien'!$L$8:$DO$150,2) + COUNTIF('Bassin Annécien ENV2'!$H$8:$DK$150,2) + COUNTIF('Bassin Annécien ENV3'!$H$8:$DK$150,2)</f>
        <v>98</v>
      </c>
      <c r="D7" s="263"/>
      <c r="E7" s="264"/>
      <c r="F7" s="267">
        <f>COUNTIF(Genevois!$L$8:$DO$150,2) + COUNTIF('Genevois ENV2'!$H$8:$DK$150,2) + COUNTIF('Genevois ENV3'!$H$8:$DK$150,2)</f>
        <v>128</v>
      </c>
      <c r="G7" s="267"/>
      <c r="H7" s="268"/>
      <c r="I7" s="240">
        <f>COUNTIF(Chablais!$L$8:$DO$150,2) + COUNTIF('Chablais ENV2'!$H$8:$DK$150,2) + COUNTIF('Chablais ENV3'!$H$8:$DK$150,2)</f>
        <v>43</v>
      </c>
      <c r="J7" s="240"/>
      <c r="K7" s="241"/>
      <c r="L7" s="265">
        <f>COUNTIF('Arve Faucigny Mt Blanc'!$L$8:$DO$150,2) + COUNTIF('Arve Faucigny Mt Blanc ENV2'!$H$8:$DK$150,2) + COUNTIF('Arve Faucigny Mt Blanc ENV3'!$H$8:$DK$150,2)</f>
        <v>50</v>
      </c>
      <c r="M7" s="265"/>
      <c r="N7" s="266"/>
    </row>
    <row r="8" spans="2:18" x14ac:dyDescent="0.2">
      <c r="B8" s="63" t="s">
        <v>19</v>
      </c>
      <c r="C8" s="243">
        <f>C4-C6</f>
        <v>696</v>
      </c>
      <c r="D8" s="243"/>
      <c r="E8" s="244"/>
      <c r="F8" s="246">
        <f>F4-F6</f>
        <v>768</v>
      </c>
      <c r="G8" s="246"/>
      <c r="H8" s="247"/>
      <c r="I8" s="249">
        <f>I4-I6</f>
        <v>456</v>
      </c>
      <c r="J8" s="249"/>
      <c r="K8" s="250"/>
      <c r="L8" s="261">
        <f>L4-L6</f>
        <v>480</v>
      </c>
      <c r="M8" s="261"/>
      <c r="N8" s="262"/>
    </row>
    <row r="9" spans="2:18" x14ac:dyDescent="0.2">
      <c r="B9" s="63" t="s">
        <v>20</v>
      </c>
      <c r="C9" s="263">
        <f>C4-C7</f>
        <v>598</v>
      </c>
      <c r="D9" s="263"/>
      <c r="E9" s="264"/>
      <c r="F9" s="267">
        <f>F4-F7</f>
        <v>640</v>
      </c>
      <c r="G9" s="267"/>
      <c r="H9" s="268"/>
      <c r="I9" s="240">
        <f>I4-I7</f>
        <v>413</v>
      </c>
      <c r="J9" s="240"/>
      <c r="K9" s="241"/>
      <c r="L9" s="265">
        <f>L4-L7</f>
        <v>430</v>
      </c>
      <c r="M9" s="265"/>
      <c r="N9" s="266"/>
    </row>
    <row r="10" spans="2:18" ht="16" x14ac:dyDescent="0.2">
      <c r="B10" s="64" t="s">
        <v>36</v>
      </c>
      <c r="C10" s="68" t="s">
        <v>39</v>
      </c>
      <c r="D10" s="69" t="s">
        <v>40</v>
      </c>
      <c r="E10" s="70" t="s">
        <v>41</v>
      </c>
      <c r="F10" s="71" t="s">
        <v>39</v>
      </c>
      <c r="G10" s="72" t="s">
        <v>40</v>
      </c>
      <c r="H10" s="73" t="s">
        <v>41</v>
      </c>
      <c r="I10" s="74" t="s">
        <v>39</v>
      </c>
      <c r="J10" s="75" t="s">
        <v>40</v>
      </c>
      <c r="K10" s="76" t="s">
        <v>41</v>
      </c>
      <c r="L10" s="77" t="s">
        <v>39</v>
      </c>
      <c r="M10" s="78" t="s">
        <v>40</v>
      </c>
      <c r="N10" s="79" t="s">
        <v>41</v>
      </c>
      <c r="P10" s="7" t="s">
        <v>9</v>
      </c>
      <c r="Q10" s="5">
        <v>208</v>
      </c>
    </row>
    <row r="11" spans="2:18" ht="16" x14ac:dyDescent="0.2">
      <c r="B11" s="65" t="s">
        <v>25</v>
      </c>
      <c r="C11" s="91">
        <v>290</v>
      </c>
      <c r="D11" s="92"/>
      <c r="E11" s="93"/>
      <c r="F11" s="94">
        <v>320</v>
      </c>
      <c r="G11" s="95"/>
      <c r="H11" s="96"/>
      <c r="I11" s="97">
        <v>190</v>
      </c>
      <c r="J11" s="98"/>
      <c r="K11" s="99"/>
      <c r="L11" s="100">
        <v>200</v>
      </c>
      <c r="M11" s="101"/>
      <c r="N11" s="102"/>
      <c r="O11" s="160"/>
      <c r="P11" s="8" t="s">
        <v>8</v>
      </c>
      <c r="Q11" s="5">
        <v>500000</v>
      </c>
    </row>
    <row r="12" spans="2:18" ht="14.25" customHeight="1" x14ac:dyDescent="0.2">
      <c r="B12" s="65" t="str">
        <f>CONCATENATE("Nombre de mois mesure demandés - prévisionnel",": ",O12)</f>
        <v xml:space="preserve">Nombre de mois mesure demandés - prévisionnel: </v>
      </c>
      <c r="C12" s="68">
        <f>COUNTIF('Bassin Annécien'!$L$8:$DO$150,1)</f>
        <v>0</v>
      </c>
      <c r="D12" s="69">
        <f>COUNTIF('Bassin Annécien ENV2'!$H$8:$DK$150,1)</f>
        <v>0</v>
      </c>
      <c r="E12" s="70">
        <f>COUNTIF('Bassin Annécien ENV3'!$H$8:$DK$150,1)</f>
        <v>0</v>
      </c>
      <c r="F12" s="71">
        <f>COUNTIF(Genevois!$L$8:$DO$150,1)</f>
        <v>0</v>
      </c>
      <c r="G12" s="72">
        <f>COUNTIF('Genevois ENV2'!$H$8:$DK$150,1)</f>
        <v>0</v>
      </c>
      <c r="H12" s="89">
        <f>COUNTIF('Genevois ENV3'!$H$8:$DK$150,1)</f>
        <v>0</v>
      </c>
      <c r="I12" s="74">
        <f>COUNTIF(Chablais!$L$8:$DO$150,1)</f>
        <v>0</v>
      </c>
      <c r="J12" s="75">
        <f>COUNTIF('Chablais ENV2'!$H$8:$DK$150,1)</f>
        <v>0</v>
      </c>
      <c r="K12" s="90">
        <f>COUNTIF('Chablais ENV3'!$H$8:$DK$150,1)</f>
        <v>0</v>
      </c>
      <c r="L12" s="77">
        <f>COUNTIF('Arve Faucigny Mt Blanc'!$L$8:$DO$150,1)</f>
        <v>0</v>
      </c>
      <c r="M12" s="78">
        <f>COUNTIF('Arve Faucigny Mt Blanc ENV2'!$H$8:$DK$150,1)</f>
        <v>0</v>
      </c>
      <c r="N12" s="88">
        <f>COUNTIF('Arve Faucigny Mt Blanc ENV3'!$H$8:$DK$150,1)</f>
        <v>0</v>
      </c>
      <c r="O12" s="160"/>
      <c r="P12" s="3"/>
      <c r="Q12" s="3"/>
    </row>
    <row r="13" spans="2:18" ht="14.25" customHeight="1" x14ac:dyDescent="0.2">
      <c r="B13" s="65" t="s">
        <v>405</v>
      </c>
      <c r="C13" s="84">
        <f>COUNTIF('Bassin Annécien'!$L$8:$DO$200,2)</f>
        <v>98</v>
      </c>
      <c r="D13" s="103">
        <f>COUNTIF('Bassin Annécien ENV2'!$H$8:$DK$150,2)</f>
        <v>0</v>
      </c>
      <c r="E13" s="104">
        <f>COUNTIF('Bassin Annécien ENV3'!$H$8:$DK$150,2)</f>
        <v>0</v>
      </c>
      <c r="F13" s="85">
        <f>COUNTIF(Genevois!$L$8:$DO$200,2)</f>
        <v>128</v>
      </c>
      <c r="G13" s="105">
        <f xml:space="preserve"> COUNTIF('Genevois ENV2'!$H$8:$DK$150,2)</f>
        <v>0</v>
      </c>
      <c r="H13" s="106">
        <f>COUNTIF('Genevois ENV3'!$H$8:$DK$150,2)</f>
        <v>0</v>
      </c>
      <c r="I13" s="86">
        <f>COUNTIF(Chablais!$L$8:$DO$200,2)</f>
        <v>43</v>
      </c>
      <c r="J13" s="108">
        <f>COUNTIF('Chablais ENV2'!$H$8:$DK$150,2)</f>
        <v>0</v>
      </c>
      <c r="K13" s="109">
        <f xml:space="preserve"> COUNTIF('Chablais ENV3'!$H$8:$DK$150,2)</f>
        <v>0</v>
      </c>
      <c r="L13" s="87">
        <f>COUNTIF('Arve Faucigny Mt Blanc'!$L$8:$DO$200,2)</f>
        <v>50</v>
      </c>
      <c r="M13" s="111">
        <f>COUNTIF('Arve Faucigny Mt Blanc ENV2'!$H$8:$DK$150,2)</f>
        <v>0</v>
      </c>
      <c r="N13" s="112">
        <f>COUNTIF('Arve Faucigny Mt Blanc ENV3'!$H$8:$DK$150,2)</f>
        <v>0</v>
      </c>
      <c r="O13" s="163">
        <f>C13+F13+I13+L13</f>
        <v>319</v>
      </c>
      <c r="P13" s="10"/>
      <c r="Q13" s="3"/>
    </row>
    <row r="14" spans="2:18" ht="14.25" customHeight="1" x14ac:dyDescent="0.2">
      <c r="B14" s="65" t="s">
        <v>37</v>
      </c>
      <c r="C14" s="68">
        <f>C11-C12</f>
        <v>290</v>
      </c>
      <c r="D14" s="69">
        <f>D11-D12</f>
        <v>0</v>
      </c>
      <c r="E14" s="70">
        <f>E11-E12</f>
        <v>0</v>
      </c>
      <c r="F14" s="71">
        <f t="shared" ref="F14:N14" si="0">F11-F12</f>
        <v>320</v>
      </c>
      <c r="G14" s="72">
        <f t="shared" si="0"/>
        <v>0</v>
      </c>
      <c r="H14" s="73">
        <f t="shared" si="0"/>
        <v>0</v>
      </c>
      <c r="I14" s="74">
        <f t="shared" si="0"/>
        <v>190</v>
      </c>
      <c r="J14" s="75">
        <f t="shared" si="0"/>
        <v>0</v>
      </c>
      <c r="K14" s="76">
        <f t="shared" si="0"/>
        <v>0</v>
      </c>
      <c r="L14" s="77">
        <f t="shared" si="0"/>
        <v>200</v>
      </c>
      <c r="M14" s="78">
        <f t="shared" si="0"/>
        <v>0</v>
      </c>
      <c r="N14" s="79">
        <f t="shared" si="0"/>
        <v>0</v>
      </c>
      <c r="O14" s="160"/>
      <c r="P14" s="3"/>
      <c r="Q14" s="3"/>
    </row>
    <row r="15" spans="2:18" ht="14.25" customHeight="1" x14ac:dyDescent="0.2">
      <c r="B15" s="65" t="s">
        <v>38</v>
      </c>
      <c r="C15" s="84">
        <f>C11-C13</f>
        <v>192</v>
      </c>
      <c r="D15" s="103">
        <f>D11-D13</f>
        <v>0</v>
      </c>
      <c r="E15" s="104">
        <f>E11-E13</f>
        <v>0</v>
      </c>
      <c r="F15" s="85">
        <f t="shared" ref="F15:N15" si="1">F11-F13</f>
        <v>192</v>
      </c>
      <c r="G15" s="105">
        <f t="shared" si="1"/>
        <v>0</v>
      </c>
      <c r="H15" s="107">
        <f t="shared" si="1"/>
        <v>0</v>
      </c>
      <c r="I15" s="86">
        <f t="shared" si="1"/>
        <v>147</v>
      </c>
      <c r="J15" s="108">
        <f t="shared" si="1"/>
        <v>0</v>
      </c>
      <c r="K15" s="110">
        <f t="shared" si="1"/>
        <v>0</v>
      </c>
      <c r="L15" s="87">
        <f t="shared" si="1"/>
        <v>150</v>
      </c>
      <c r="M15" s="111">
        <f t="shared" si="1"/>
        <v>0</v>
      </c>
      <c r="N15" s="113">
        <f t="shared" si="1"/>
        <v>0</v>
      </c>
      <c r="O15" s="160"/>
      <c r="P15" s="11" t="s">
        <v>21</v>
      </c>
      <c r="Q15" s="4"/>
      <c r="R15" s="2"/>
    </row>
    <row r="16" spans="2:18" x14ac:dyDescent="0.2">
      <c r="B16" s="63" t="s">
        <v>45</v>
      </c>
      <c r="C16" s="242">
        <f>Q16*Q11</f>
        <v>145000</v>
      </c>
      <c r="D16" s="243"/>
      <c r="E16" s="244"/>
      <c r="F16" s="245">
        <f>Q17*Q11</f>
        <v>160000</v>
      </c>
      <c r="G16" s="246"/>
      <c r="H16" s="247"/>
      <c r="I16" s="248">
        <f>Q11*Q18</f>
        <v>95000</v>
      </c>
      <c r="J16" s="249"/>
      <c r="K16" s="250"/>
      <c r="L16" s="260">
        <f>Q11*Q19</f>
        <v>100000</v>
      </c>
      <c r="M16" s="261"/>
      <c r="N16" s="262"/>
      <c r="O16" s="160"/>
      <c r="P16" s="2"/>
      <c r="Q16" s="12">
        <v>0.28999999999999998</v>
      </c>
      <c r="R16" s="2" t="s">
        <v>4</v>
      </c>
    </row>
    <row r="17" spans="2:18" x14ac:dyDescent="0.2">
      <c r="B17" s="63" t="s">
        <v>46</v>
      </c>
      <c r="C17" s="27">
        <f>C11*Q10</f>
        <v>60320</v>
      </c>
      <c r="D17" s="28"/>
      <c r="E17" s="29"/>
      <c r="F17" s="35">
        <f>F11*Q10</f>
        <v>66560</v>
      </c>
      <c r="G17" s="36"/>
      <c r="H17" s="37"/>
      <c r="I17" s="43">
        <f>I11*Q10</f>
        <v>39520</v>
      </c>
      <c r="J17" s="44"/>
      <c r="K17" s="45"/>
      <c r="L17" s="52">
        <f>L11*Q10</f>
        <v>41600</v>
      </c>
      <c r="M17" s="53"/>
      <c r="N17" s="54"/>
      <c r="O17" s="165">
        <v>209.05</v>
      </c>
      <c r="P17" s="2"/>
      <c r="Q17" s="12">
        <v>0.32</v>
      </c>
      <c r="R17" s="2" t="s">
        <v>5</v>
      </c>
    </row>
    <row r="18" spans="2:18" x14ac:dyDescent="0.2">
      <c r="B18" s="63" t="s">
        <v>22</v>
      </c>
      <c r="C18" s="114">
        <f>C12*O17</f>
        <v>0</v>
      </c>
      <c r="D18" s="114">
        <f>D12*O17</f>
        <v>0</v>
      </c>
      <c r="E18" s="115">
        <f>E12*O17</f>
        <v>0</v>
      </c>
      <c r="F18" s="118">
        <f>F12*O17</f>
        <v>0</v>
      </c>
      <c r="G18" s="118">
        <f>G12*O17</f>
        <v>0</v>
      </c>
      <c r="H18" s="119">
        <f>H12*O17</f>
        <v>0</v>
      </c>
      <c r="I18" s="123">
        <f>I12*O17</f>
        <v>0</v>
      </c>
      <c r="J18" s="123">
        <f>J12*O17</f>
        <v>0</v>
      </c>
      <c r="K18" s="124">
        <f>K12*O17</f>
        <v>0</v>
      </c>
      <c r="L18" s="129">
        <f>L12*O17</f>
        <v>0</v>
      </c>
      <c r="M18" s="129">
        <f>M12*O17</f>
        <v>0</v>
      </c>
      <c r="N18" s="130">
        <f>N12*O17</f>
        <v>0</v>
      </c>
      <c r="O18" s="160"/>
      <c r="P18" s="2"/>
      <c r="Q18" s="12">
        <v>0.19</v>
      </c>
      <c r="R18" s="2" t="s">
        <v>6</v>
      </c>
    </row>
    <row r="19" spans="2:18" x14ac:dyDescent="0.2">
      <c r="B19" s="63" t="s">
        <v>23</v>
      </c>
      <c r="C19" s="116">
        <f>C13*O17</f>
        <v>20486.900000000001</v>
      </c>
      <c r="D19" s="116">
        <f>D13*O17</f>
        <v>0</v>
      </c>
      <c r="E19" s="117">
        <f>E13*O17</f>
        <v>0</v>
      </c>
      <c r="F19" s="120">
        <f>F13*209.05</f>
        <v>26758.400000000001</v>
      </c>
      <c r="G19" s="120">
        <f>G13*O17</f>
        <v>0</v>
      </c>
      <c r="H19" s="121">
        <f>H13*O17</f>
        <v>0</v>
      </c>
      <c r="I19" s="125">
        <f>I13*209.05</f>
        <v>8989.15</v>
      </c>
      <c r="J19" s="125">
        <f>J13*O17</f>
        <v>0</v>
      </c>
      <c r="K19" s="126">
        <f>K13*O17</f>
        <v>0</v>
      </c>
      <c r="L19" s="131">
        <f>L13*209.05</f>
        <v>10452.5</v>
      </c>
      <c r="M19" s="131">
        <f>M13*O17</f>
        <v>0</v>
      </c>
      <c r="N19" s="132">
        <f>N13*O17</f>
        <v>0</v>
      </c>
      <c r="O19" s="162">
        <f>C19+F19+I19+L19</f>
        <v>66686.950000000012</v>
      </c>
      <c r="P19" s="2"/>
      <c r="Q19" s="12">
        <v>0.2</v>
      </c>
      <c r="R19" s="2" t="s">
        <v>7</v>
      </c>
    </row>
    <row r="20" spans="2:18" x14ac:dyDescent="0.2">
      <c r="B20" s="63" t="s">
        <v>12</v>
      </c>
      <c r="C20" s="114">
        <f>C17-C18</f>
        <v>60320</v>
      </c>
      <c r="D20" s="114">
        <f t="shared" ref="D20:N20" si="2">D17-D18</f>
        <v>0</v>
      </c>
      <c r="E20" s="115">
        <f t="shared" si="2"/>
        <v>0</v>
      </c>
      <c r="F20" s="118">
        <f t="shared" si="2"/>
        <v>66560</v>
      </c>
      <c r="G20" s="118">
        <f t="shared" si="2"/>
        <v>0</v>
      </c>
      <c r="H20" s="119">
        <f t="shared" si="2"/>
        <v>0</v>
      </c>
      <c r="I20" s="123">
        <f t="shared" si="2"/>
        <v>39520</v>
      </c>
      <c r="J20" s="123">
        <f t="shared" si="2"/>
        <v>0</v>
      </c>
      <c r="K20" s="124">
        <f t="shared" si="2"/>
        <v>0</v>
      </c>
      <c r="L20" s="129">
        <f t="shared" si="2"/>
        <v>41600</v>
      </c>
      <c r="M20" s="129">
        <f t="shared" si="2"/>
        <v>0</v>
      </c>
      <c r="N20" s="130">
        <f t="shared" si="2"/>
        <v>0</v>
      </c>
      <c r="O20" s="160"/>
      <c r="Q20" s="173"/>
    </row>
    <row r="21" spans="2:18" x14ac:dyDescent="0.2">
      <c r="B21" s="63" t="s">
        <v>15</v>
      </c>
      <c r="C21" s="116">
        <f>C17-C19</f>
        <v>39833.1</v>
      </c>
      <c r="D21" s="116">
        <f t="shared" ref="D21:N21" si="3">D17-D19</f>
        <v>0</v>
      </c>
      <c r="E21" s="117">
        <f t="shared" si="3"/>
        <v>0</v>
      </c>
      <c r="F21" s="120">
        <f t="shared" si="3"/>
        <v>39801.599999999999</v>
      </c>
      <c r="G21" s="120">
        <f t="shared" si="3"/>
        <v>0</v>
      </c>
      <c r="H21" s="122">
        <f t="shared" si="3"/>
        <v>0</v>
      </c>
      <c r="I21" s="127">
        <f t="shared" si="3"/>
        <v>30530.85</v>
      </c>
      <c r="J21" s="125">
        <f t="shared" si="3"/>
        <v>0</v>
      </c>
      <c r="K21" s="128">
        <f t="shared" si="3"/>
        <v>0</v>
      </c>
      <c r="L21" s="133">
        <f t="shared" si="3"/>
        <v>31147.5</v>
      </c>
      <c r="M21" s="131">
        <f t="shared" si="3"/>
        <v>0</v>
      </c>
      <c r="N21" s="134">
        <f t="shared" si="3"/>
        <v>0</v>
      </c>
      <c r="O21" s="161"/>
      <c r="Q21" s="173"/>
    </row>
    <row r="22" spans="2:18" ht="16" thickBot="1" x14ac:dyDescent="0.25">
      <c r="B22" s="66" t="s">
        <v>48</v>
      </c>
      <c r="C22" s="30">
        <f>C11/6</f>
        <v>48.333333333333336</v>
      </c>
      <c r="D22" s="31">
        <f>D11/4/6</f>
        <v>0</v>
      </c>
      <c r="E22" s="32">
        <f t="shared" ref="E22:N22" si="4">E11/4/6</f>
        <v>0</v>
      </c>
      <c r="F22" s="38">
        <f>F11/6</f>
        <v>53.333333333333336</v>
      </c>
      <c r="G22" s="39">
        <f t="shared" si="4"/>
        <v>0</v>
      </c>
      <c r="H22" s="40">
        <f t="shared" si="4"/>
        <v>0</v>
      </c>
      <c r="I22" s="46">
        <f>I11/6</f>
        <v>31.666666666666668</v>
      </c>
      <c r="J22" s="47">
        <f t="shared" si="4"/>
        <v>0</v>
      </c>
      <c r="K22" s="48">
        <f t="shared" si="4"/>
        <v>0</v>
      </c>
      <c r="L22" s="55">
        <f>L11/6</f>
        <v>33.333333333333336</v>
      </c>
      <c r="M22" s="56">
        <f t="shared" si="4"/>
        <v>0</v>
      </c>
      <c r="N22" s="57">
        <f t="shared" si="4"/>
        <v>0</v>
      </c>
      <c r="O22" s="161"/>
    </row>
    <row r="24" spans="2:18" ht="16" thickBot="1" x14ac:dyDescent="0.25">
      <c r="P24" s="13" t="s">
        <v>47</v>
      </c>
      <c r="Q24" s="14">
        <v>208000</v>
      </c>
    </row>
    <row r="25" spans="2:18" x14ac:dyDescent="0.2">
      <c r="B25" s="67" t="s">
        <v>30</v>
      </c>
      <c r="C25" s="33">
        <f>COUNTIF('Bassin Annécien'!K:K,"Renforcé")</f>
        <v>3</v>
      </c>
      <c r="D25" s="33">
        <f>COUNTIF('Bassin Annécien ENV2'!G:G,#REF!)</f>
        <v>0</v>
      </c>
      <c r="E25" s="34">
        <f>COUNTIF('Bassin Annécien ENV3'!G:G,#REF!)</f>
        <v>0</v>
      </c>
      <c r="F25" s="41">
        <f>COUNTIF(Genevois!K:K,"Renforcé")</f>
        <v>0</v>
      </c>
      <c r="G25" s="41">
        <f>COUNTIF('Genevois ENV2'!G:G,#REF!)</f>
        <v>0</v>
      </c>
      <c r="H25" s="42">
        <f>COUNTIF('Genevois ENV3'!G:G,#REF!)</f>
        <v>0</v>
      </c>
      <c r="I25" s="49">
        <f>COUNTIF(Chablais!K:K,"Renforcé")</f>
        <v>0</v>
      </c>
      <c r="J25" s="50">
        <f>COUNTIF('Chablais ENV2'!G:G,#REF!)</f>
        <v>0</v>
      </c>
      <c r="K25" s="51">
        <f>COUNTIF('Chablais ENV3'!G:G,#REF!)</f>
        <v>0</v>
      </c>
      <c r="L25" s="58">
        <f>COUNTIF('Arve Faucigny Mt Blanc'!K:K,"Renforcé")</f>
        <v>0</v>
      </c>
      <c r="M25" s="59">
        <f>COUNTIF('Arve Faucigny Mt Blanc ENV2'!G:G,#REF!)</f>
        <v>0</v>
      </c>
      <c r="N25" s="60">
        <f>COUNTIF('Arve Faucigny Mt Blanc ENV3'!G:G,#REF!)</f>
        <v>0</v>
      </c>
    </row>
    <row r="26" spans="2:18" x14ac:dyDescent="0.2">
      <c r="B26" s="63" t="s">
        <v>31</v>
      </c>
      <c r="C26" s="135">
        <f>COUNTIF('Bassin Annécien'!K:K,"Equilibré")</f>
        <v>124</v>
      </c>
      <c r="D26" s="135">
        <f>COUNTIF('Bassin Annécien ENV2'!G:G,#REF!)</f>
        <v>0</v>
      </c>
      <c r="E26" s="136">
        <f>COUNTIF('Bassin Annécien ENV3'!G:G,#REF!)</f>
        <v>0</v>
      </c>
      <c r="F26" s="139">
        <f>COUNTIF(Genevois!K:K,"Equilibré")</f>
        <v>25</v>
      </c>
      <c r="G26" s="140">
        <f>COUNTIF('Genevois ENV2'!G:G,#REF!)</f>
        <v>0</v>
      </c>
      <c r="H26" s="141">
        <f>COUNTIF('Genevois ENV3'!G:G,#REF!)</f>
        <v>0</v>
      </c>
      <c r="I26" s="145">
        <f>COUNTIF(Chablais!K:K,"Equilibré")</f>
        <v>2</v>
      </c>
      <c r="J26" s="146">
        <f>COUNTIF('Chablais ENV2'!G:G,#REF!)</f>
        <v>0</v>
      </c>
      <c r="K26" s="147">
        <f>COUNTIF('Chablais ENV3'!G:G,#REF!)</f>
        <v>0</v>
      </c>
      <c r="L26" s="150">
        <f>COUNTIF('Arve Faucigny Mt Blanc'!K:K,"Equilibré")</f>
        <v>1</v>
      </c>
      <c r="M26" s="150">
        <f>COUNTIF('Arve Faucigny Mt Blanc ENV2'!G:G,#REF!)</f>
        <v>0</v>
      </c>
      <c r="N26" s="151">
        <f>COUNTIF('Arve Faucigny Mt Blanc ENV3'!G:G,#REF!)</f>
        <v>0</v>
      </c>
    </row>
    <row r="27" spans="2:18" x14ac:dyDescent="0.2">
      <c r="B27" s="63" t="s">
        <v>32</v>
      </c>
      <c r="C27" s="137">
        <f>COUNTIF('Bassin Annécien'!K:K,"Remobilisation")</f>
        <v>17</v>
      </c>
      <c r="D27" s="137">
        <f>COUNTIF('Bassin Annécien ENV2'!G:G,#REF!)</f>
        <v>0</v>
      </c>
      <c r="E27" s="138">
        <f>COUNTIF('Bassin Annécien ENV3'!G:G,#REF!)</f>
        <v>0</v>
      </c>
      <c r="F27" s="142">
        <f>COUNTIF(Genevois!K:K,"Remobilisation")</f>
        <v>139</v>
      </c>
      <c r="G27" s="143">
        <f>COUNTIF('Genevois ENV2'!G:G,#REF!)</f>
        <v>0</v>
      </c>
      <c r="H27" s="144">
        <f>COUNTIF('Genevois ENV3'!G:G,#REF!)</f>
        <v>0</v>
      </c>
      <c r="I27" s="148">
        <f>COUNTIF(Chablais!K:K,"Remobilisation")</f>
        <v>37</v>
      </c>
      <c r="J27" s="148">
        <f>COUNTIF('Chablais ENV2'!G:G,#REF!)</f>
        <v>0</v>
      </c>
      <c r="K27" s="149">
        <f>COUNTIF('Chablais ENV3'!G:G,#REF!)</f>
        <v>0</v>
      </c>
      <c r="L27" s="152">
        <f>COUNTIF('Arve Faucigny Mt Blanc'!K:K,"Remobilisation")</f>
        <v>72</v>
      </c>
      <c r="M27" s="152">
        <f>COUNTIF('Arve Faucigny Mt Blanc ENV2'!G:G,#REF!)</f>
        <v>0</v>
      </c>
      <c r="N27" s="153">
        <f>COUNTIF('Arve Faucigny Mt Blanc ENV3'!G:G,#REF!)</f>
        <v>0</v>
      </c>
      <c r="O27" s="9"/>
    </row>
    <row r="28" spans="2:18" x14ac:dyDescent="0.2">
      <c r="B28" s="63" t="s">
        <v>33</v>
      </c>
      <c r="C28" s="270">
        <f>SUM(C25:E25)</f>
        <v>3</v>
      </c>
      <c r="D28" s="224"/>
      <c r="E28" s="228"/>
      <c r="F28" s="222">
        <f>SUM(F25:H25)</f>
        <v>0</v>
      </c>
      <c r="G28" s="223"/>
      <c r="H28" s="227"/>
      <c r="I28" s="279">
        <f>SUM(I25:K25)</f>
        <v>0</v>
      </c>
      <c r="J28" s="225"/>
      <c r="K28" s="226"/>
      <c r="L28" s="217">
        <f>SUM(L25:N25)</f>
        <v>0</v>
      </c>
      <c r="M28" s="218"/>
      <c r="N28" s="219"/>
    </row>
    <row r="29" spans="2:18" x14ac:dyDescent="0.2">
      <c r="B29" s="63" t="s">
        <v>34</v>
      </c>
      <c r="C29" s="271">
        <f>SUM(C26:E26)</f>
        <v>124</v>
      </c>
      <c r="D29" s="243"/>
      <c r="E29" s="244"/>
      <c r="F29" s="275">
        <f>SUM(F26:H26)</f>
        <v>25</v>
      </c>
      <c r="G29" s="246"/>
      <c r="H29" s="247"/>
      <c r="I29" s="269">
        <f>SUM(I26:K26)</f>
        <v>2</v>
      </c>
      <c r="J29" s="249"/>
      <c r="K29" s="250"/>
      <c r="L29" s="283">
        <f>SUM(L26:N26)</f>
        <v>1</v>
      </c>
      <c r="M29" s="261"/>
      <c r="N29" s="262"/>
    </row>
    <row r="30" spans="2:18" ht="16" thickBot="1" x14ac:dyDescent="0.25">
      <c r="B30" s="66" t="s">
        <v>35</v>
      </c>
      <c r="C30" s="272">
        <f>SUM(C27:E27)</f>
        <v>17</v>
      </c>
      <c r="D30" s="273"/>
      <c r="E30" s="274"/>
      <c r="F30" s="276">
        <f>SUM(F27:H27)</f>
        <v>139</v>
      </c>
      <c r="G30" s="277"/>
      <c r="H30" s="278"/>
      <c r="I30" s="280">
        <f>SUM(I27:K27)</f>
        <v>37</v>
      </c>
      <c r="J30" s="281"/>
      <c r="K30" s="282"/>
      <c r="L30" s="284">
        <f>SUM(L27:N27)</f>
        <v>72</v>
      </c>
      <c r="M30" s="285"/>
      <c r="N30" s="286"/>
    </row>
    <row r="50" spans="2:2" x14ac:dyDescent="0.2">
      <c r="B50">
        <v>208</v>
      </c>
    </row>
    <row r="51" spans="2:2" x14ac:dyDescent="0.2">
      <c r="B51">
        <v>208.7</v>
      </c>
    </row>
    <row r="52" spans="2:2" x14ac:dyDescent="0.2">
      <c r="B52">
        <v>209.05</v>
      </c>
    </row>
  </sheetData>
  <sheetProtection selectLockedCells="1"/>
  <mergeCells count="48">
    <mergeCell ref="I28:K28"/>
    <mergeCell ref="I29:K29"/>
    <mergeCell ref="I30:K30"/>
    <mergeCell ref="L28:N28"/>
    <mergeCell ref="L29:N29"/>
    <mergeCell ref="L30:N30"/>
    <mergeCell ref="C28:E28"/>
    <mergeCell ref="C29:E29"/>
    <mergeCell ref="C30:E30"/>
    <mergeCell ref="F28:H28"/>
    <mergeCell ref="F29:H29"/>
    <mergeCell ref="F30:H30"/>
    <mergeCell ref="L16:N16"/>
    <mergeCell ref="C8:E8"/>
    <mergeCell ref="C9:E9"/>
    <mergeCell ref="C6:E6"/>
    <mergeCell ref="C7:E7"/>
    <mergeCell ref="L9:N9"/>
    <mergeCell ref="L8:N8"/>
    <mergeCell ref="I8:K8"/>
    <mergeCell ref="I9:K9"/>
    <mergeCell ref="F8:H8"/>
    <mergeCell ref="F9:H9"/>
    <mergeCell ref="L6:N6"/>
    <mergeCell ref="L7:N7"/>
    <mergeCell ref="I6:K6"/>
    <mergeCell ref="F6:H6"/>
    <mergeCell ref="F7:H7"/>
    <mergeCell ref="I7:K7"/>
    <mergeCell ref="C16:E16"/>
    <mergeCell ref="F16:H16"/>
    <mergeCell ref="I16:K16"/>
    <mergeCell ref="C2:E2"/>
    <mergeCell ref="F2:H2"/>
    <mergeCell ref="I2:K2"/>
    <mergeCell ref="L2:N2"/>
    <mergeCell ref="C3:E3"/>
    <mergeCell ref="L3:N3"/>
    <mergeCell ref="I3:K3"/>
    <mergeCell ref="F3:H3"/>
    <mergeCell ref="L5:N5"/>
    <mergeCell ref="I5:K5"/>
    <mergeCell ref="F5:H5"/>
    <mergeCell ref="C5:E5"/>
    <mergeCell ref="L4:N4"/>
    <mergeCell ref="I4:K4"/>
    <mergeCell ref="F4:H4"/>
    <mergeCell ref="C4:E4"/>
  </mergeCells>
  <dataValidations count="1">
    <dataValidation type="list" allowBlank="1" showInputMessage="1" showErrorMessage="1" sqref="O17" xr:uid="{DA970592-716C-D742-8181-685B6FF2133A}">
      <formula1>$B$50:$B$52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11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51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25" priority="25">
      <formula>#REF!="Annulée"</formula>
    </cfRule>
    <cfRule type="cellIs" dxfId="124" priority="26" operator="equal">
      <formula>"Sursis"</formula>
    </cfRule>
    <cfRule type="expression" dxfId="123" priority="27">
      <formula>#REF!="Démarrée"</formula>
    </cfRule>
    <cfRule type="expression" dxfId="122" priority="28">
      <formula>#REF!="Achevée"</formula>
    </cfRule>
    <cfRule type="expression" dxfId="121" priority="29">
      <formula>#REF!="Refusée"</formula>
    </cfRule>
    <cfRule type="expression" dxfId="120" priority="30">
      <formula>#REF!="Accordée"</formula>
    </cfRule>
  </conditionalFormatting>
  <dataValidations count="1">
    <dataValidation type="list" allowBlank="1" showInputMessage="1" showErrorMessage="1" sqref="G3:G1048576" xr:uid="{E654E787-006F-9E49-BF4B-FEC6D46E03F7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11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51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19" priority="25">
      <formula>#REF!="Annulée"</formula>
    </cfRule>
    <cfRule type="cellIs" dxfId="118" priority="26" operator="equal">
      <formula>"Sursis"</formula>
    </cfRule>
    <cfRule type="expression" dxfId="117" priority="27">
      <formula>#REF!="Démarrée"</formula>
    </cfRule>
    <cfRule type="expression" dxfId="116" priority="28">
      <formula>#REF!="Achevée"</formula>
    </cfRule>
    <cfRule type="expression" dxfId="115" priority="29">
      <formula>#REF!="Refusée"</formula>
    </cfRule>
    <cfRule type="expression" dxfId="114" priority="30">
      <formula>#REF!="Accordée"</formula>
    </cfRule>
  </conditionalFormatting>
  <dataValidations count="1">
    <dataValidation type="list" allowBlank="1" showInputMessage="1" showErrorMessage="1" sqref="G3:G1048576" xr:uid="{AFA3AF72-BE59-2B49-989C-42A3833C52FE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AC643-BCC2-FA49-A234-236BD0250B2D}">
  <sheetPr codeName="Feuil17"/>
  <dimension ref="A1:F541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U9" sqref="U9"/>
    </sheetView>
  </sheetViews>
  <sheetFormatPr baseColWidth="10" defaultRowHeight="15" x14ac:dyDescent="0.2"/>
  <cols>
    <col min="1" max="1" width="34.1640625" customWidth="1"/>
    <col min="2" max="2" width="37.83203125" bestFit="1" customWidth="1"/>
    <col min="3" max="3" width="8.6640625" bestFit="1" customWidth="1"/>
    <col min="4" max="4" width="4.1640625" bestFit="1" customWidth="1"/>
    <col min="5" max="5" width="11.33203125" bestFit="1" customWidth="1"/>
    <col min="6" max="7" width="11.1640625" bestFit="1" customWidth="1"/>
    <col min="8" max="8" width="4.6640625" bestFit="1" customWidth="1"/>
    <col min="9" max="9" width="4.5" bestFit="1" customWidth="1"/>
    <col min="10" max="10" width="3.6640625" bestFit="1" customWidth="1"/>
    <col min="11" max="11" width="4.1640625" bestFit="1" customWidth="1"/>
    <col min="12" max="12" width="3.83203125" bestFit="1" customWidth="1"/>
    <col min="13" max="13" width="10.83203125" bestFit="1" customWidth="1"/>
    <col min="14" max="14" width="8.33203125" bestFit="1" customWidth="1"/>
    <col min="15" max="15" width="4" bestFit="1" customWidth="1"/>
    <col min="16" max="16" width="3.83203125" bestFit="1" customWidth="1"/>
    <col min="17" max="17" width="6.83203125" bestFit="1" customWidth="1"/>
    <col min="18" max="18" width="4.1640625" bestFit="1" customWidth="1"/>
    <col min="19" max="19" width="4.83203125" bestFit="1" customWidth="1"/>
    <col min="20" max="20" width="3.5" bestFit="1" customWidth="1"/>
    <col min="21" max="21" width="4" bestFit="1" customWidth="1"/>
    <col min="22" max="22" width="4.1640625" bestFit="1" customWidth="1"/>
    <col min="23" max="23" width="3.6640625" bestFit="1" customWidth="1"/>
    <col min="24" max="24" width="4.6640625" bestFit="1" customWidth="1"/>
    <col min="25" max="25" width="4.5" bestFit="1" customWidth="1"/>
    <col min="26" max="26" width="3.6640625" bestFit="1" customWidth="1"/>
    <col min="27" max="27" width="10.83203125" bestFit="1" customWidth="1"/>
    <col min="28" max="28" width="8" bestFit="1" customWidth="1"/>
    <col min="29" max="29" width="3.83203125" bestFit="1" customWidth="1"/>
    <col min="30" max="30" width="6.83203125" bestFit="1" customWidth="1"/>
    <col min="31" max="31" width="4.1640625" bestFit="1" customWidth="1"/>
    <col min="32" max="32" width="4.83203125" bestFit="1" customWidth="1"/>
    <col min="33" max="33" width="3.5" bestFit="1" customWidth="1"/>
    <col min="34" max="34" width="4" bestFit="1" customWidth="1"/>
    <col min="35" max="35" width="4.1640625" bestFit="1" customWidth="1"/>
    <col min="36" max="36" width="3.6640625" bestFit="1" customWidth="1"/>
    <col min="37" max="37" width="4.6640625" bestFit="1" customWidth="1"/>
    <col min="38" max="38" width="4.5" bestFit="1" customWidth="1"/>
    <col min="39" max="39" width="3.6640625" bestFit="1" customWidth="1"/>
    <col min="40" max="40" width="10.6640625" bestFit="1" customWidth="1"/>
    <col min="41" max="41" width="8.6640625" bestFit="1" customWidth="1"/>
    <col min="42" max="42" width="4" bestFit="1" customWidth="1"/>
    <col min="43" max="43" width="3.83203125" bestFit="1" customWidth="1"/>
    <col min="44" max="44" width="6.83203125" bestFit="1" customWidth="1"/>
    <col min="45" max="45" width="4.1640625" bestFit="1" customWidth="1"/>
    <col min="46" max="46" width="4.83203125" bestFit="1" customWidth="1"/>
    <col min="47" max="50" width="4.1640625" bestFit="1" customWidth="1"/>
    <col min="51" max="51" width="4.6640625" bestFit="1" customWidth="1"/>
    <col min="52" max="52" width="4.5" bestFit="1" customWidth="1"/>
    <col min="53" max="53" width="4.1640625" bestFit="1" customWidth="1"/>
    <col min="54" max="54" width="11.33203125" bestFit="1" customWidth="1"/>
    <col min="55" max="55" width="11.1640625" bestFit="1" customWidth="1"/>
    <col min="56" max="64" width="10.83203125" bestFit="1" customWidth="1"/>
    <col min="65" max="65" width="8.5" bestFit="1" customWidth="1"/>
    <col min="66" max="68" width="10.83203125" bestFit="1" customWidth="1"/>
    <col min="69" max="69" width="8.5" bestFit="1" customWidth="1"/>
    <col min="70" max="71" width="10.83203125" bestFit="1" customWidth="1"/>
    <col min="72" max="72" width="8.1640625" bestFit="1" customWidth="1"/>
    <col min="73" max="74" width="10.83203125" bestFit="1" customWidth="1"/>
    <col min="75" max="75" width="8.1640625" bestFit="1" customWidth="1"/>
    <col min="76" max="82" width="10.83203125" bestFit="1" customWidth="1"/>
    <col min="83" max="83" width="8.5" bestFit="1" customWidth="1"/>
    <col min="84" max="85" width="10.83203125" bestFit="1" customWidth="1"/>
    <col min="86" max="86" width="8.5" bestFit="1" customWidth="1"/>
    <col min="87" max="87" width="10.6640625" bestFit="1" customWidth="1"/>
    <col min="88" max="96" width="10.83203125" bestFit="1" customWidth="1"/>
    <col min="97" max="97" width="7.83203125" bestFit="1" customWidth="1"/>
    <col min="98" max="115" width="10.83203125" bestFit="1" customWidth="1"/>
    <col min="116" max="116" width="8.1640625" bestFit="1" customWidth="1"/>
    <col min="117" max="131" width="10.83203125" bestFit="1" customWidth="1"/>
    <col min="132" max="132" width="8.1640625" bestFit="1" customWidth="1"/>
    <col min="133" max="133" width="10.83203125" bestFit="1" customWidth="1"/>
    <col min="147" max="147" width="10.83203125" bestFit="1" customWidth="1"/>
    <col min="150" max="151" width="10.83203125" bestFit="1" customWidth="1"/>
    <col min="154" max="154" width="8.5" bestFit="1" customWidth="1"/>
    <col min="158" max="158" width="8.5" bestFit="1" customWidth="1"/>
    <col min="159" max="159" width="11.33203125" bestFit="1" customWidth="1"/>
  </cols>
  <sheetData>
    <row r="1" spans="1:6" ht="15" customHeight="1" x14ac:dyDescent="0.2">
      <c r="A1" s="191"/>
      <c r="B1" s="82" t="s">
        <v>109</v>
      </c>
      <c r="C1" s="83"/>
      <c r="D1" s="83"/>
      <c r="E1" s="83"/>
      <c r="F1" s="174"/>
    </row>
    <row r="2" spans="1:6" x14ac:dyDescent="0.2">
      <c r="A2" s="191"/>
      <c r="B2" s="83"/>
      <c r="C2" s="185" t="s">
        <v>95</v>
      </c>
      <c r="D2" s="186"/>
      <c r="E2" s="187" t="s">
        <v>215</v>
      </c>
      <c r="F2" s="189" t="s">
        <v>316</v>
      </c>
    </row>
    <row r="3" spans="1:6" ht="15" customHeight="1" x14ac:dyDescent="0.2">
      <c r="A3" s="191"/>
      <c r="B3" s="83"/>
      <c r="C3" s="185" t="s">
        <v>214</v>
      </c>
      <c r="D3" s="186"/>
      <c r="E3" s="188"/>
      <c r="F3" s="190"/>
    </row>
    <row r="4" spans="1:6" ht="15" customHeight="1" x14ac:dyDescent="0.2">
      <c r="A4" s="191"/>
      <c r="B4" s="83"/>
      <c r="C4" s="23" t="s">
        <v>56</v>
      </c>
      <c r="D4" s="23" t="s">
        <v>55</v>
      </c>
      <c r="E4" s="188"/>
      <c r="F4" s="190"/>
    </row>
    <row r="5" spans="1:6" ht="15" customHeight="1" x14ac:dyDescent="0.2">
      <c r="A5" s="164"/>
      <c r="B5" s="80" t="s">
        <v>96</v>
      </c>
      <c r="C5" s="287">
        <v>48</v>
      </c>
      <c r="D5" s="287">
        <v>51</v>
      </c>
      <c r="E5" s="288">
        <v>99</v>
      </c>
      <c r="F5" s="289">
        <v>99</v>
      </c>
    </row>
    <row r="6" spans="1:6" ht="15" customHeight="1" x14ac:dyDescent="0.2">
      <c r="B6" s="81" t="s">
        <v>6232</v>
      </c>
      <c r="C6" s="287">
        <v>1</v>
      </c>
      <c r="D6" s="287"/>
      <c r="E6" s="288">
        <v>1</v>
      </c>
      <c r="F6" s="289">
        <v>1</v>
      </c>
    </row>
    <row r="7" spans="1:6" ht="15" customHeight="1" x14ac:dyDescent="0.2">
      <c r="B7" s="184" t="s">
        <v>94</v>
      </c>
      <c r="C7" s="287">
        <v>1</v>
      </c>
      <c r="D7" s="287"/>
      <c r="E7" s="288">
        <v>1</v>
      </c>
      <c r="F7" s="289">
        <v>1</v>
      </c>
    </row>
    <row r="8" spans="1:6" x14ac:dyDescent="0.2">
      <c r="B8" s="81" t="s">
        <v>7044</v>
      </c>
      <c r="C8" s="287"/>
      <c r="D8" s="287">
        <v>1</v>
      </c>
      <c r="E8" s="288">
        <v>1</v>
      </c>
      <c r="F8" s="289">
        <v>1</v>
      </c>
    </row>
    <row r="9" spans="1:6" x14ac:dyDescent="0.2">
      <c r="B9" s="184" t="s">
        <v>94</v>
      </c>
      <c r="C9" s="287"/>
      <c r="D9" s="287">
        <v>1</v>
      </c>
      <c r="E9" s="288">
        <v>1</v>
      </c>
      <c r="F9" s="289">
        <v>1</v>
      </c>
    </row>
    <row r="10" spans="1:6" x14ac:dyDescent="0.2">
      <c r="B10" s="81" t="s">
        <v>6383</v>
      </c>
      <c r="C10" s="287"/>
      <c r="D10" s="287">
        <v>1</v>
      </c>
      <c r="E10" s="288">
        <v>1</v>
      </c>
      <c r="F10" s="289">
        <v>1</v>
      </c>
    </row>
    <row r="11" spans="1:6" x14ac:dyDescent="0.2">
      <c r="B11" s="184" t="s">
        <v>98</v>
      </c>
      <c r="C11" s="287"/>
      <c r="D11" s="287">
        <v>1</v>
      </c>
      <c r="E11" s="288">
        <v>1</v>
      </c>
      <c r="F11" s="289">
        <v>1</v>
      </c>
    </row>
    <row r="12" spans="1:6" x14ac:dyDescent="0.2">
      <c r="B12" s="81" t="s">
        <v>288</v>
      </c>
      <c r="C12" s="287">
        <v>1</v>
      </c>
      <c r="D12" s="287">
        <v>1</v>
      </c>
      <c r="E12" s="288">
        <v>2</v>
      </c>
      <c r="F12" s="289">
        <v>2</v>
      </c>
    </row>
    <row r="13" spans="1:6" x14ac:dyDescent="0.2">
      <c r="B13" s="184" t="s">
        <v>270</v>
      </c>
      <c r="C13" s="287">
        <v>1</v>
      </c>
      <c r="D13" s="287"/>
      <c r="E13" s="288">
        <v>1</v>
      </c>
      <c r="F13" s="289">
        <v>1</v>
      </c>
    </row>
    <row r="14" spans="1:6" x14ac:dyDescent="0.2">
      <c r="B14" s="184" t="s">
        <v>330</v>
      </c>
      <c r="C14" s="287"/>
      <c r="D14" s="287">
        <v>1</v>
      </c>
      <c r="E14" s="288">
        <v>1</v>
      </c>
      <c r="F14" s="289">
        <v>1</v>
      </c>
    </row>
    <row r="15" spans="1:6" x14ac:dyDescent="0.2">
      <c r="B15" s="81" t="s">
        <v>420</v>
      </c>
      <c r="C15" s="287">
        <v>1</v>
      </c>
      <c r="D15" s="287"/>
      <c r="E15" s="288">
        <v>1</v>
      </c>
      <c r="F15" s="289">
        <v>1</v>
      </c>
    </row>
    <row r="16" spans="1:6" x14ac:dyDescent="0.2">
      <c r="B16" s="184" t="s">
        <v>330</v>
      </c>
      <c r="C16" s="287">
        <v>1</v>
      </c>
      <c r="D16" s="287"/>
      <c r="E16" s="288">
        <v>1</v>
      </c>
      <c r="F16" s="289">
        <v>1</v>
      </c>
    </row>
    <row r="17" spans="2:6" x14ac:dyDescent="0.2">
      <c r="B17" s="81" t="s">
        <v>352</v>
      </c>
      <c r="C17" s="287">
        <v>1</v>
      </c>
      <c r="D17" s="287"/>
      <c r="E17" s="288">
        <v>1</v>
      </c>
      <c r="F17" s="289">
        <v>1</v>
      </c>
    </row>
    <row r="18" spans="2:6" x14ac:dyDescent="0.2">
      <c r="B18" s="184" t="s">
        <v>330</v>
      </c>
      <c r="C18" s="287">
        <v>1</v>
      </c>
      <c r="D18" s="287"/>
      <c r="E18" s="288">
        <v>1</v>
      </c>
      <c r="F18" s="289">
        <v>1</v>
      </c>
    </row>
    <row r="19" spans="2:6" x14ac:dyDescent="0.2">
      <c r="B19" s="81" t="s">
        <v>156</v>
      </c>
      <c r="C19" s="287"/>
      <c r="D19" s="287">
        <v>1</v>
      </c>
      <c r="E19" s="288">
        <v>1</v>
      </c>
      <c r="F19" s="289">
        <v>1</v>
      </c>
    </row>
    <row r="20" spans="2:6" x14ac:dyDescent="0.2">
      <c r="B20" s="184" t="s">
        <v>1440</v>
      </c>
      <c r="C20" s="287"/>
      <c r="D20" s="287">
        <v>1</v>
      </c>
      <c r="E20" s="288">
        <v>1</v>
      </c>
      <c r="F20" s="289">
        <v>1</v>
      </c>
    </row>
    <row r="21" spans="2:6" x14ac:dyDescent="0.2">
      <c r="B21" s="81" t="s">
        <v>1432</v>
      </c>
      <c r="C21" s="287"/>
      <c r="D21" s="287">
        <v>1</v>
      </c>
      <c r="E21" s="288">
        <v>1</v>
      </c>
      <c r="F21" s="289">
        <v>1</v>
      </c>
    </row>
    <row r="22" spans="2:6" x14ac:dyDescent="0.2">
      <c r="B22" s="184" t="s">
        <v>90</v>
      </c>
      <c r="C22" s="287"/>
      <c r="D22" s="287">
        <v>1</v>
      </c>
      <c r="E22" s="288">
        <v>1</v>
      </c>
      <c r="F22" s="289">
        <v>1</v>
      </c>
    </row>
    <row r="23" spans="2:6" x14ac:dyDescent="0.2">
      <c r="B23" s="81" t="s">
        <v>1201</v>
      </c>
      <c r="C23" s="287">
        <v>1</v>
      </c>
      <c r="D23" s="287">
        <v>1</v>
      </c>
      <c r="E23" s="288">
        <v>2</v>
      </c>
      <c r="F23" s="289">
        <v>2</v>
      </c>
    </row>
    <row r="24" spans="2:6" x14ac:dyDescent="0.2">
      <c r="B24" s="184" t="s">
        <v>270</v>
      </c>
      <c r="C24" s="287">
        <v>1</v>
      </c>
      <c r="D24" s="287"/>
      <c r="E24" s="288">
        <v>1</v>
      </c>
      <c r="F24" s="289">
        <v>1</v>
      </c>
    </row>
    <row r="25" spans="2:6" x14ac:dyDescent="0.2">
      <c r="B25" s="184" t="s">
        <v>330</v>
      </c>
      <c r="C25" s="287"/>
      <c r="D25" s="287">
        <v>1</v>
      </c>
      <c r="E25" s="288">
        <v>1</v>
      </c>
      <c r="F25" s="289">
        <v>1</v>
      </c>
    </row>
    <row r="26" spans="2:6" x14ac:dyDescent="0.2">
      <c r="B26" s="81" t="s">
        <v>6962</v>
      </c>
      <c r="C26" s="287"/>
      <c r="D26" s="287">
        <v>1</v>
      </c>
      <c r="E26" s="288">
        <v>1</v>
      </c>
      <c r="F26" s="289">
        <v>1</v>
      </c>
    </row>
    <row r="27" spans="2:6" x14ac:dyDescent="0.2">
      <c r="B27" s="184" t="s">
        <v>94</v>
      </c>
      <c r="C27" s="287"/>
      <c r="D27" s="287">
        <v>1</v>
      </c>
      <c r="E27" s="288">
        <v>1</v>
      </c>
      <c r="F27" s="289">
        <v>1</v>
      </c>
    </row>
    <row r="28" spans="2:6" x14ac:dyDescent="0.2">
      <c r="B28" s="81" t="s">
        <v>1510</v>
      </c>
      <c r="C28" s="287">
        <v>1</v>
      </c>
      <c r="D28" s="287">
        <v>1</v>
      </c>
      <c r="E28" s="288">
        <v>2</v>
      </c>
      <c r="F28" s="289">
        <v>2</v>
      </c>
    </row>
    <row r="29" spans="2:6" x14ac:dyDescent="0.2">
      <c r="B29" s="184" t="s">
        <v>90</v>
      </c>
      <c r="C29" s="287">
        <v>1</v>
      </c>
      <c r="D29" s="287"/>
      <c r="E29" s="288">
        <v>1</v>
      </c>
      <c r="F29" s="289">
        <v>1</v>
      </c>
    </row>
    <row r="30" spans="2:6" x14ac:dyDescent="0.2">
      <c r="B30" s="184" t="s">
        <v>93</v>
      </c>
      <c r="C30" s="287"/>
      <c r="D30" s="287">
        <v>1</v>
      </c>
      <c r="E30" s="288">
        <v>1</v>
      </c>
      <c r="F30" s="289">
        <v>1</v>
      </c>
    </row>
    <row r="31" spans="2:6" x14ac:dyDescent="0.2">
      <c r="B31" s="81" t="s">
        <v>567</v>
      </c>
      <c r="C31" s="287">
        <v>1</v>
      </c>
      <c r="D31" s="287"/>
      <c r="E31" s="288">
        <v>1</v>
      </c>
      <c r="F31" s="289">
        <v>1</v>
      </c>
    </row>
    <row r="32" spans="2:6" x14ac:dyDescent="0.2">
      <c r="B32" s="184" t="s">
        <v>270</v>
      </c>
      <c r="C32" s="287">
        <v>1</v>
      </c>
      <c r="D32" s="287"/>
      <c r="E32" s="288">
        <v>1</v>
      </c>
      <c r="F32" s="289">
        <v>1</v>
      </c>
    </row>
    <row r="33" spans="2:6" x14ac:dyDescent="0.2">
      <c r="B33" s="81" t="s">
        <v>1203</v>
      </c>
      <c r="C33" s="287">
        <v>1</v>
      </c>
      <c r="D33" s="287"/>
      <c r="E33" s="288">
        <v>1</v>
      </c>
      <c r="F33" s="289">
        <v>1</v>
      </c>
    </row>
    <row r="34" spans="2:6" x14ac:dyDescent="0.2">
      <c r="B34" s="184" t="s">
        <v>93</v>
      </c>
      <c r="C34" s="287">
        <v>1</v>
      </c>
      <c r="D34" s="287"/>
      <c r="E34" s="288">
        <v>1</v>
      </c>
      <c r="F34" s="289">
        <v>1</v>
      </c>
    </row>
    <row r="35" spans="2:6" x14ac:dyDescent="0.2">
      <c r="B35" s="81" t="s">
        <v>6070</v>
      </c>
      <c r="C35" s="287">
        <v>1</v>
      </c>
      <c r="D35" s="287">
        <v>1</v>
      </c>
      <c r="E35" s="288">
        <v>2</v>
      </c>
      <c r="F35" s="289">
        <v>2</v>
      </c>
    </row>
    <row r="36" spans="2:6" x14ac:dyDescent="0.2">
      <c r="B36" s="184" t="s">
        <v>94</v>
      </c>
      <c r="C36" s="287">
        <v>1</v>
      </c>
      <c r="D36" s="287"/>
      <c r="E36" s="288">
        <v>1</v>
      </c>
      <c r="F36" s="289">
        <v>1</v>
      </c>
    </row>
    <row r="37" spans="2:6" x14ac:dyDescent="0.2">
      <c r="B37" s="184" t="s">
        <v>98</v>
      </c>
      <c r="C37" s="287"/>
      <c r="D37" s="287">
        <v>1</v>
      </c>
      <c r="E37" s="288">
        <v>1</v>
      </c>
      <c r="F37" s="289">
        <v>1</v>
      </c>
    </row>
    <row r="38" spans="2:6" x14ac:dyDescent="0.2">
      <c r="B38" s="81" t="s">
        <v>6258</v>
      </c>
      <c r="C38" s="287">
        <v>1</v>
      </c>
      <c r="D38" s="287">
        <v>1</v>
      </c>
      <c r="E38" s="288">
        <v>2</v>
      </c>
      <c r="F38" s="289">
        <v>2</v>
      </c>
    </row>
    <row r="39" spans="2:6" x14ac:dyDescent="0.2">
      <c r="B39" s="184" t="s">
        <v>94</v>
      </c>
      <c r="C39" s="287">
        <v>1</v>
      </c>
      <c r="D39" s="287"/>
      <c r="E39" s="288">
        <v>1</v>
      </c>
      <c r="F39" s="289">
        <v>1</v>
      </c>
    </row>
    <row r="40" spans="2:6" x14ac:dyDescent="0.2">
      <c r="B40" s="184" t="s">
        <v>98</v>
      </c>
      <c r="C40" s="287"/>
      <c r="D40" s="287">
        <v>1</v>
      </c>
      <c r="E40" s="288">
        <v>1</v>
      </c>
      <c r="F40" s="289">
        <v>1</v>
      </c>
    </row>
    <row r="41" spans="2:6" x14ac:dyDescent="0.2">
      <c r="B41" s="81" t="s">
        <v>327</v>
      </c>
      <c r="C41" s="287">
        <v>1</v>
      </c>
      <c r="D41" s="287">
        <v>1</v>
      </c>
      <c r="E41" s="288">
        <v>2</v>
      </c>
      <c r="F41" s="289">
        <v>2</v>
      </c>
    </row>
    <row r="42" spans="2:6" x14ac:dyDescent="0.2">
      <c r="B42" s="184" t="s">
        <v>270</v>
      </c>
      <c r="C42" s="287">
        <v>1</v>
      </c>
      <c r="D42" s="287"/>
      <c r="E42" s="288">
        <v>1</v>
      </c>
      <c r="F42" s="289">
        <v>1</v>
      </c>
    </row>
    <row r="43" spans="2:6" x14ac:dyDescent="0.2">
      <c r="B43" s="184" t="s">
        <v>330</v>
      </c>
      <c r="C43" s="287"/>
      <c r="D43" s="287">
        <v>1</v>
      </c>
      <c r="E43" s="288">
        <v>1</v>
      </c>
      <c r="F43" s="289">
        <v>1</v>
      </c>
    </row>
    <row r="44" spans="2:6" x14ac:dyDescent="0.2">
      <c r="B44" s="81" t="s">
        <v>6697</v>
      </c>
      <c r="C44" s="287"/>
      <c r="D44" s="287">
        <v>1</v>
      </c>
      <c r="E44" s="288">
        <v>1</v>
      </c>
      <c r="F44" s="289">
        <v>1</v>
      </c>
    </row>
    <row r="45" spans="2:6" x14ac:dyDescent="0.2">
      <c r="B45" s="184" t="s">
        <v>94</v>
      </c>
      <c r="C45" s="287"/>
      <c r="D45" s="287">
        <v>1</v>
      </c>
      <c r="E45" s="288">
        <v>1</v>
      </c>
      <c r="F45" s="289">
        <v>1</v>
      </c>
    </row>
    <row r="46" spans="2:6" x14ac:dyDescent="0.2">
      <c r="B46" s="81" t="s">
        <v>1444</v>
      </c>
      <c r="C46" s="287"/>
      <c r="D46" s="287">
        <v>1</v>
      </c>
      <c r="E46" s="288">
        <v>1</v>
      </c>
      <c r="F46" s="289">
        <v>1</v>
      </c>
    </row>
    <row r="47" spans="2:6" x14ac:dyDescent="0.2">
      <c r="B47" s="184" t="s">
        <v>94</v>
      </c>
      <c r="C47" s="287"/>
      <c r="D47" s="287">
        <v>1</v>
      </c>
      <c r="E47" s="288">
        <v>1</v>
      </c>
      <c r="F47" s="289">
        <v>1</v>
      </c>
    </row>
    <row r="48" spans="2:6" x14ac:dyDescent="0.2">
      <c r="B48" s="81" t="s">
        <v>6841</v>
      </c>
      <c r="C48" s="287"/>
      <c r="D48" s="287">
        <v>1</v>
      </c>
      <c r="E48" s="288">
        <v>1</v>
      </c>
      <c r="F48" s="289">
        <v>1</v>
      </c>
    </row>
    <row r="49" spans="2:6" x14ac:dyDescent="0.2">
      <c r="B49" s="184" t="s">
        <v>94</v>
      </c>
      <c r="C49" s="287"/>
      <c r="D49" s="287">
        <v>1</v>
      </c>
      <c r="E49" s="288">
        <v>1</v>
      </c>
      <c r="F49" s="289">
        <v>1</v>
      </c>
    </row>
    <row r="50" spans="2:6" x14ac:dyDescent="0.2">
      <c r="B50" s="81" t="s">
        <v>5965</v>
      </c>
      <c r="C50" s="287">
        <v>1</v>
      </c>
      <c r="D50" s="287">
        <v>1</v>
      </c>
      <c r="E50" s="288">
        <v>2</v>
      </c>
      <c r="F50" s="289">
        <v>2</v>
      </c>
    </row>
    <row r="51" spans="2:6" x14ac:dyDescent="0.2">
      <c r="B51" s="184" t="s">
        <v>98</v>
      </c>
      <c r="C51" s="287">
        <v>1</v>
      </c>
      <c r="D51" s="287"/>
      <c r="E51" s="288">
        <v>1</v>
      </c>
      <c r="F51" s="289">
        <v>1</v>
      </c>
    </row>
    <row r="52" spans="2:6" x14ac:dyDescent="0.2">
      <c r="B52" s="184" t="s">
        <v>93</v>
      </c>
      <c r="C52" s="287"/>
      <c r="D52" s="287">
        <v>1</v>
      </c>
      <c r="E52" s="288">
        <v>1</v>
      </c>
      <c r="F52" s="289">
        <v>1</v>
      </c>
    </row>
    <row r="53" spans="2:6" x14ac:dyDescent="0.2">
      <c r="B53" s="81" t="s">
        <v>6321</v>
      </c>
      <c r="C53" s="287">
        <v>1</v>
      </c>
      <c r="D53" s="287"/>
      <c r="E53" s="288">
        <v>1</v>
      </c>
      <c r="F53" s="289">
        <v>1</v>
      </c>
    </row>
    <row r="54" spans="2:6" x14ac:dyDescent="0.2">
      <c r="B54" s="184" t="s">
        <v>94</v>
      </c>
      <c r="C54" s="287">
        <v>1</v>
      </c>
      <c r="D54" s="287"/>
      <c r="E54" s="288">
        <v>1</v>
      </c>
      <c r="F54" s="289">
        <v>1</v>
      </c>
    </row>
    <row r="55" spans="2:6" x14ac:dyDescent="0.2">
      <c r="B55" s="81" t="s">
        <v>6789</v>
      </c>
      <c r="C55" s="287"/>
      <c r="D55" s="287">
        <v>1</v>
      </c>
      <c r="E55" s="288">
        <v>1</v>
      </c>
      <c r="F55" s="289">
        <v>1</v>
      </c>
    </row>
    <row r="56" spans="2:6" x14ac:dyDescent="0.2">
      <c r="B56" s="184" t="s">
        <v>94</v>
      </c>
      <c r="C56" s="287"/>
      <c r="D56" s="287">
        <v>1</v>
      </c>
      <c r="E56" s="288">
        <v>1</v>
      </c>
      <c r="F56" s="289">
        <v>1</v>
      </c>
    </row>
    <row r="57" spans="2:6" x14ac:dyDescent="0.2">
      <c r="B57" s="81" t="s">
        <v>1249</v>
      </c>
      <c r="C57" s="287">
        <v>1</v>
      </c>
      <c r="D57" s="287"/>
      <c r="E57" s="288">
        <v>1</v>
      </c>
      <c r="F57" s="289">
        <v>1</v>
      </c>
    </row>
    <row r="58" spans="2:6" x14ac:dyDescent="0.2">
      <c r="B58" s="184" t="s">
        <v>93</v>
      </c>
      <c r="C58" s="287">
        <v>1</v>
      </c>
      <c r="D58" s="287"/>
      <c r="E58" s="288">
        <v>1</v>
      </c>
      <c r="F58" s="289">
        <v>1</v>
      </c>
    </row>
    <row r="59" spans="2:6" x14ac:dyDescent="0.2">
      <c r="B59" s="81" t="s">
        <v>1134</v>
      </c>
      <c r="C59" s="287">
        <v>1</v>
      </c>
      <c r="D59" s="287">
        <v>1</v>
      </c>
      <c r="E59" s="288">
        <v>2</v>
      </c>
      <c r="F59" s="289">
        <v>2</v>
      </c>
    </row>
    <row r="60" spans="2:6" x14ac:dyDescent="0.2">
      <c r="B60" s="184" t="s">
        <v>93</v>
      </c>
      <c r="C60" s="287">
        <v>1</v>
      </c>
      <c r="D60" s="287"/>
      <c r="E60" s="288">
        <v>1</v>
      </c>
      <c r="F60" s="289">
        <v>1</v>
      </c>
    </row>
    <row r="61" spans="2:6" x14ac:dyDescent="0.2">
      <c r="B61" s="184" t="s">
        <v>270</v>
      </c>
      <c r="C61" s="287"/>
      <c r="D61" s="287">
        <v>1</v>
      </c>
      <c r="E61" s="288">
        <v>1</v>
      </c>
      <c r="F61" s="289">
        <v>1</v>
      </c>
    </row>
    <row r="62" spans="2:6" x14ac:dyDescent="0.2">
      <c r="B62" s="81" t="s">
        <v>6396</v>
      </c>
      <c r="C62" s="287"/>
      <c r="D62" s="287">
        <v>1</v>
      </c>
      <c r="E62" s="288">
        <v>1</v>
      </c>
      <c r="F62" s="289">
        <v>1</v>
      </c>
    </row>
    <row r="63" spans="2:6" x14ac:dyDescent="0.2">
      <c r="B63" s="184" t="s">
        <v>98</v>
      </c>
      <c r="C63" s="287"/>
      <c r="D63" s="287">
        <v>1</v>
      </c>
      <c r="E63" s="288">
        <v>1</v>
      </c>
      <c r="F63" s="289">
        <v>1</v>
      </c>
    </row>
    <row r="64" spans="2:6" x14ac:dyDescent="0.2">
      <c r="B64" s="81" t="s">
        <v>1142</v>
      </c>
      <c r="C64" s="287">
        <v>1</v>
      </c>
      <c r="D64" s="287">
        <v>1</v>
      </c>
      <c r="E64" s="288">
        <v>2</v>
      </c>
      <c r="F64" s="289">
        <v>2</v>
      </c>
    </row>
    <row r="65" spans="2:6" x14ac:dyDescent="0.2">
      <c r="B65" s="184" t="s">
        <v>270</v>
      </c>
      <c r="C65" s="287">
        <v>1</v>
      </c>
      <c r="D65" s="287"/>
      <c r="E65" s="288">
        <v>1</v>
      </c>
      <c r="F65" s="289">
        <v>1</v>
      </c>
    </row>
    <row r="66" spans="2:6" x14ac:dyDescent="0.2">
      <c r="B66" s="184" t="s">
        <v>330</v>
      </c>
      <c r="C66" s="287"/>
      <c r="D66" s="287">
        <v>1</v>
      </c>
      <c r="E66" s="288">
        <v>1</v>
      </c>
      <c r="F66" s="289">
        <v>1</v>
      </c>
    </row>
    <row r="67" spans="2:6" x14ac:dyDescent="0.2">
      <c r="B67" s="81" t="s">
        <v>1222</v>
      </c>
      <c r="C67" s="287">
        <v>1</v>
      </c>
      <c r="D67" s="287"/>
      <c r="E67" s="288">
        <v>1</v>
      </c>
      <c r="F67" s="289">
        <v>1</v>
      </c>
    </row>
    <row r="68" spans="2:6" x14ac:dyDescent="0.2">
      <c r="B68" s="184" t="s">
        <v>330</v>
      </c>
      <c r="C68" s="287">
        <v>1</v>
      </c>
      <c r="D68" s="287"/>
      <c r="E68" s="288">
        <v>1</v>
      </c>
      <c r="F68" s="289">
        <v>1</v>
      </c>
    </row>
    <row r="69" spans="2:6" x14ac:dyDescent="0.2">
      <c r="B69" s="81" t="s">
        <v>437</v>
      </c>
      <c r="C69" s="287">
        <v>1</v>
      </c>
      <c r="D69" s="287">
        <v>1</v>
      </c>
      <c r="E69" s="288">
        <v>2</v>
      </c>
      <c r="F69" s="289">
        <v>2</v>
      </c>
    </row>
    <row r="70" spans="2:6" x14ac:dyDescent="0.2">
      <c r="B70" s="184" t="s">
        <v>270</v>
      </c>
      <c r="C70" s="287">
        <v>1</v>
      </c>
      <c r="D70" s="287"/>
      <c r="E70" s="288">
        <v>1</v>
      </c>
      <c r="F70" s="289">
        <v>1</v>
      </c>
    </row>
    <row r="71" spans="2:6" x14ac:dyDescent="0.2">
      <c r="B71" s="184" t="s">
        <v>330</v>
      </c>
      <c r="C71" s="287"/>
      <c r="D71" s="287">
        <v>1</v>
      </c>
      <c r="E71" s="288">
        <v>1</v>
      </c>
      <c r="F71" s="289">
        <v>1</v>
      </c>
    </row>
    <row r="72" spans="2:6" x14ac:dyDescent="0.2">
      <c r="B72" s="81" t="s">
        <v>406</v>
      </c>
      <c r="C72" s="287"/>
      <c r="D72" s="287">
        <v>1</v>
      </c>
      <c r="E72" s="288">
        <v>1</v>
      </c>
      <c r="F72" s="289">
        <v>1</v>
      </c>
    </row>
    <row r="73" spans="2:6" x14ac:dyDescent="0.2">
      <c r="B73" s="184" t="s">
        <v>94</v>
      </c>
      <c r="C73" s="287"/>
      <c r="D73" s="287">
        <v>1</v>
      </c>
      <c r="E73" s="288">
        <v>1</v>
      </c>
      <c r="F73" s="289">
        <v>1</v>
      </c>
    </row>
    <row r="74" spans="2:6" x14ac:dyDescent="0.2">
      <c r="B74" s="81" t="s">
        <v>1129</v>
      </c>
      <c r="C74" s="287"/>
      <c r="D74" s="287">
        <v>1</v>
      </c>
      <c r="E74" s="288">
        <v>1</v>
      </c>
      <c r="F74" s="289">
        <v>1</v>
      </c>
    </row>
    <row r="75" spans="2:6" x14ac:dyDescent="0.2">
      <c r="B75" s="184" t="s">
        <v>270</v>
      </c>
      <c r="C75" s="287"/>
      <c r="D75" s="287">
        <v>1</v>
      </c>
      <c r="E75" s="288">
        <v>1</v>
      </c>
      <c r="F75" s="289">
        <v>1</v>
      </c>
    </row>
    <row r="76" spans="2:6" x14ac:dyDescent="0.2">
      <c r="B76" s="81" t="s">
        <v>443</v>
      </c>
      <c r="C76" s="287">
        <v>1</v>
      </c>
      <c r="D76" s="287">
        <v>1</v>
      </c>
      <c r="E76" s="288">
        <v>2</v>
      </c>
      <c r="F76" s="289">
        <v>2</v>
      </c>
    </row>
    <row r="77" spans="2:6" x14ac:dyDescent="0.2">
      <c r="B77" s="184" t="s">
        <v>270</v>
      </c>
      <c r="C77" s="287">
        <v>1</v>
      </c>
      <c r="D77" s="287"/>
      <c r="E77" s="288">
        <v>1</v>
      </c>
      <c r="F77" s="289">
        <v>1</v>
      </c>
    </row>
    <row r="78" spans="2:6" x14ac:dyDescent="0.2">
      <c r="B78" s="184" t="s">
        <v>330</v>
      </c>
      <c r="C78" s="287"/>
      <c r="D78" s="287">
        <v>1</v>
      </c>
      <c r="E78" s="288">
        <v>1</v>
      </c>
      <c r="F78" s="289">
        <v>1</v>
      </c>
    </row>
    <row r="79" spans="2:6" x14ac:dyDescent="0.2">
      <c r="B79" s="81" t="s">
        <v>6066</v>
      </c>
      <c r="C79" s="287">
        <v>1</v>
      </c>
      <c r="D79" s="287">
        <v>1</v>
      </c>
      <c r="E79" s="288">
        <v>2</v>
      </c>
      <c r="F79" s="289">
        <v>2</v>
      </c>
    </row>
    <row r="80" spans="2:6" x14ac:dyDescent="0.2">
      <c r="B80" s="184" t="s">
        <v>94</v>
      </c>
      <c r="C80" s="287">
        <v>1</v>
      </c>
      <c r="D80" s="287"/>
      <c r="E80" s="288">
        <v>1</v>
      </c>
      <c r="F80" s="289">
        <v>1</v>
      </c>
    </row>
    <row r="81" spans="2:6" x14ac:dyDescent="0.2">
      <c r="B81" s="184" t="s">
        <v>98</v>
      </c>
      <c r="C81" s="287"/>
      <c r="D81" s="287">
        <v>1</v>
      </c>
      <c r="E81" s="288">
        <v>1</v>
      </c>
      <c r="F81" s="289">
        <v>1</v>
      </c>
    </row>
    <row r="82" spans="2:6" x14ac:dyDescent="0.2">
      <c r="B82" s="81" t="s">
        <v>1193</v>
      </c>
      <c r="C82" s="287">
        <v>1</v>
      </c>
      <c r="D82" s="287">
        <v>1</v>
      </c>
      <c r="E82" s="288">
        <v>2</v>
      </c>
      <c r="F82" s="289">
        <v>2</v>
      </c>
    </row>
    <row r="83" spans="2:6" x14ac:dyDescent="0.2">
      <c r="B83" s="184" t="s">
        <v>90</v>
      </c>
      <c r="C83" s="287">
        <v>1</v>
      </c>
      <c r="D83" s="287"/>
      <c r="E83" s="288">
        <v>1</v>
      </c>
      <c r="F83" s="289">
        <v>1</v>
      </c>
    </row>
    <row r="84" spans="2:6" x14ac:dyDescent="0.2">
      <c r="B84" s="184" t="s">
        <v>93</v>
      </c>
      <c r="C84" s="287"/>
      <c r="D84" s="287">
        <v>1</v>
      </c>
      <c r="E84" s="288">
        <v>1</v>
      </c>
      <c r="F84" s="289">
        <v>1</v>
      </c>
    </row>
    <row r="85" spans="2:6" x14ac:dyDescent="0.2">
      <c r="B85" s="81" t="s">
        <v>433</v>
      </c>
      <c r="C85" s="287">
        <v>1</v>
      </c>
      <c r="D85" s="287"/>
      <c r="E85" s="288">
        <v>1</v>
      </c>
      <c r="F85" s="289">
        <v>1</v>
      </c>
    </row>
    <row r="86" spans="2:6" x14ac:dyDescent="0.2">
      <c r="B86" s="184" t="s">
        <v>330</v>
      </c>
      <c r="C86" s="287">
        <v>1</v>
      </c>
      <c r="D86" s="287"/>
      <c r="E86" s="288">
        <v>1</v>
      </c>
      <c r="F86" s="289">
        <v>1</v>
      </c>
    </row>
    <row r="87" spans="2:6" x14ac:dyDescent="0.2">
      <c r="B87" s="81" t="s">
        <v>6634</v>
      </c>
      <c r="C87" s="287"/>
      <c r="D87" s="287">
        <v>1</v>
      </c>
      <c r="E87" s="288">
        <v>1</v>
      </c>
      <c r="F87" s="289">
        <v>1</v>
      </c>
    </row>
    <row r="88" spans="2:6" x14ac:dyDescent="0.2">
      <c r="B88" s="184" t="s">
        <v>94</v>
      </c>
      <c r="C88" s="287"/>
      <c r="D88" s="287">
        <v>1</v>
      </c>
      <c r="E88" s="288">
        <v>1</v>
      </c>
      <c r="F88" s="289">
        <v>1</v>
      </c>
    </row>
    <row r="89" spans="2:6" x14ac:dyDescent="0.2">
      <c r="B89" s="81" t="s">
        <v>435</v>
      </c>
      <c r="C89" s="287">
        <v>1</v>
      </c>
      <c r="D89" s="287"/>
      <c r="E89" s="288">
        <v>1</v>
      </c>
      <c r="F89" s="289">
        <v>1</v>
      </c>
    </row>
    <row r="90" spans="2:6" x14ac:dyDescent="0.2">
      <c r="B90" s="184" t="s">
        <v>330</v>
      </c>
      <c r="C90" s="287">
        <v>1</v>
      </c>
      <c r="D90" s="287"/>
      <c r="E90" s="288">
        <v>1</v>
      </c>
      <c r="F90" s="289">
        <v>1</v>
      </c>
    </row>
    <row r="91" spans="2:6" x14ac:dyDescent="0.2">
      <c r="B91" s="81" t="s">
        <v>414</v>
      </c>
      <c r="C91" s="287">
        <v>1</v>
      </c>
      <c r="D91" s="287"/>
      <c r="E91" s="288">
        <v>1</v>
      </c>
      <c r="F91" s="289">
        <v>1</v>
      </c>
    </row>
    <row r="92" spans="2:6" x14ac:dyDescent="0.2">
      <c r="B92" s="184" t="s">
        <v>330</v>
      </c>
      <c r="C92" s="287">
        <v>1</v>
      </c>
      <c r="D92" s="287"/>
      <c r="E92" s="288">
        <v>1</v>
      </c>
      <c r="F92" s="289">
        <v>1</v>
      </c>
    </row>
    <row r="93" spans="2:6" x14ac:dyDescent="0.2">
      <c r="B93" s="81" t="s">
        <v>1470</v>
      </c>
      <c r="C93" s="287">
        <v>1</v>
      </c>
      <c r="D93" s="287"/>
      <c r="E93" s="288">
        <v>1</v>
      </c>
      <c r="F93" s="289">
        <v>1</v>
      </c>
    </row>
    <row r="94" spans="2:6" x14ac:dyDescent="0.2">
      <c r="B94" s="184" t="s">
        <v>98</v>
      </c>
      <c r="C94" s="287">
        <v>1</v>
      </c>
      <c r="D94" s="287"/>
      <c r="E94" s="288">
        <v>1</v>
      </c>
      <c r="F94" s="289">
        <v>1</v>
      </c>
    </row>
    <row r="95" spans="2:6" x14ac:dyDescent="0.2">
      <c r="B95" s="81" t="s">
        <v>450</v>
      </c>
      <c r="C95" s="287">
        <v>1</v>
      </c>
      <c r="D95" s="287">
        <v>1</v>
      </c>
      <c r="E95" s="288">
        <v>2</v>
      </c>
      <c r="F95" s="289">
        <v>2</v>
      </c>
    </row>
    <row r="96" spans="2:6" x14ac:dyDescent="0.2">
      <c r="B96" s="184" t="s">
        <v>270</v>
      </c>
      <c r="C96" s="287">
        <v>1</v>
      </c>
      <c r="D96" s="287"/>
      <c r="E96" s="288">
        <v>1</v>
      </c>
      <c r="F96" s="289">
        <v>1</v>
      </c>
    </row>
    <row r="97" spans="2:6" x14ac:dyDescent="0.2">
      <c r="B97" s="184" t="s">
        <v>330</v>
      </c>
      <c r="C97" s="287"/>
      <c r="D97" s="287">
        <v>1</v>
      </c>
      <c r="E97" s="288">
        <v>1</v>
      </c>
      <c r="F97" s="289">
        <v>1</v>
      </c>
    </row>
    <row r="98" spans="2:6" x14ac:dyDescent="0.2">
      <c r="B98" s="81" t="s">
        <v>1276</v>
      </c>
      <c r="C98" s="287"/>
      <c r="D98" s="287">
        <v>1</v>
      </c>
      <c r="E98" s="288">
        <v>1</v>
      </c>
      <c r="F98" s="289">
        <v>1</v>
      </c>
    </row>
    <row r="99" spans="2:6" x14ac:dyDescent="0.2">
      <c r="B99" s="184" t="s">
        <v>93</v>
      </c>
      <c r="C99" s="287"/>
      <c r="D99" s="287">
        <v>1</v>
      </c>
      <c r="E99" s="288">
        <v>1</v>
      </c>
      <c r="F99" s="289">
        <v>1</v>
      </c>
    </row>
    <row r="100" spans="2:6" x14ac:dyDescent="0.2">
      <c r="B100" s="81" t="s">
        <v>444</v>
      </c>
      <c r="C100" s="287">
        <v>1</v>
      </c>
      <c r="D100" s="287"/>
      <c r="E100" s="288">
        <v>1</v>
      </c>
      <c r="F100" s="289">
        <v>1</v>
      </c>
    </row>
    <row r="101" spans="2:6" x14ac:dyDescent="0.2">
      <c r="B101" s="184" t="s">
        <v>330</v>
      </c>
      <c r="C101" s="287">
        <v>1</v>
      </c>
      <c r="D101" s="287"/>
      <c r="E101" s="288">
        <v>1</v>
      </c>
      <c r="F101" s="289">
        <v>1</v>
      </c>
    </row>
    <row r="102" spans="2:6" x14ac:dyDescent="0.2">
      <c r="B102" s="81" t="s">
        <v>1459</v>
      </c>
      <c r="C102" s="287">
        <v>1</v>
      </c>
      <c r="D102" s="287">
        <v>1</v>
      </c>
      <c r="E102" s="288">
        <v>2</v>
      </c>
      <c r="F102" s="289">
        <v>2</v>
      </c>
    </row>
    <row r="103" spans="2:6" x14ac:dyDescent="0.2">
      <c r="B103" s="184" t="s">
        <v>94</v>
      </c>
      <c r="C103" s="287">
        <v>1</v>
      </c>
      <c r="D103" s="287"/>
      <c r="E103" s="288">
        <v>1</v>
      </c>
      <c r="F103" s="289">
        <v>1</v>
      </c>
    </row>
    <row r="104" spans="2:6" x14ac:dyDescent="0.2">
      <c r="B104" s="184" t="s">
        <v>98</v>
      </c>
      <c r="C104" s="287"/>
      <c r="D104" s="287">
        <v>1</v>
      </c>
      <c r="E104" s="288">
        <v>1</v>
      </c>
      <c r="F104" s="289">
        <v>1</v>
      </c>
    </row>
    <row r="105" spans="2:6" x14ac:dyDescent="0.2">
      <c r="B105" s="81" t="s">
        <v>1441</v>
      </c>
      <c r="C105" s="287">
        <v>1</v>
      </c>
      <c r="D105" s="287">
        <v>1</v>
      </c>
      <c r="E105" s="288">
        <v>2</v>
      </c>
      <c r="F105" s="289">
        <v>2</v>
      </c>
    </row>
    <row r="106" spans="2:6" x14ac:dyDescent="0.2">
      <c r="B106" s="184" t="s">
        <v>98</v>
      </c>
      <c r="C106" s="287">
        <v>1</v>
      </c>
      <c r="D106" s="287"/>
      <c r="E106" s="288">
        <v>1</v>
      </c>
      <c r="F106" s="289">
        <v>1</v>
      </c>
    </row>
    <row r="107" spans="2:6" x14ac:dyDescent="0.2">
      <c r="B107" s="184" t="s">
        <v>90</v>
      </c>
      <c r="C107" s="287"/>
      <c r="D107" s="287">
        <v>1</v>
      </c>
      <c r="E107" s="288">
        <v>1</v>
      </c>
      <c r="F107" s="289">
        <v>1</v>
      </c>
    </row>
    <row r="108" spans="2:6" x14ac:dyDescent="0.2">
      <c r="B108" s="81" t="s">
        <v>1447</v>
      </c>
      <c r="C108" s="287">
        <v>1</v>
      </c>
      <c r="D108" s="287">
        <v>1</v>
      </c>
      <c r="E108" s="288">
        <v>2</v>
      </c>
      <c r="F108" s="289">
        <v>2</v>
      </c>
    </row>
    <row r="109" spans="2:6" x14ac:dyDescent="0.2">
      <c r="B109" s="184" t="s">
        <v>98</v>
      </c>
      <c r="C109" s="287">
        <v>1</v>
      </c>
      <c r="D109" s="287"/>
      <c r="E109" s="288">
        <v>1</v>
      </c>
      <c r="F109" s="289">
        <v>1</v>
      </c>
    </row>
    <row r="110" spans="2:6" x14ac:dyDescent="0.2">
      <c r="B110" s="184" t="s">
        <v>90</v>
      </c>
      <c r="C110" s="287"/>
      <c r="D110" s="287">
        <v>1</v>
      </c>
      <c r="E110" s="288">
        <v>1</v>
      </c>
      <c r="F110" s="289">
        <v>1</v>
      </c>
    </row>
    <row r="111" spans="2:6" x14ac:dyDescent="0.2">
      <c r="B111" s="81" t="s">
        <v>6195</v>
      </c>
      <c r="C111" s="287">
        <v>1</v>
      </c>
      <c r="D111" s="287">
        <v>1</v>
      </c>
      <c r="E111" s="288">
        <v>2</v>
      </c>
      <c r="F111" s="289">
        <v>2</v>
      </c>
    </row>
    <row r="112" spans="2:6" x14ac:dyDescent="0.2">
      <c r="B112" s="184" t="s">
        <v>94</v>
      </c>
      <c r="C112" s="287">
        <v>1</v>
      </c>
      <c r="D112" s="287"/>
      <c r="E112" s="288">
        <v>1</v>
      </c>
      <c r="F112" s="289">
        <v>1</v>
      </c>
    </row>
    <row r="113" spans="2:6" x14ac:dyDescent="0.2">
      <c r="B113" s="184" t="s">
        <v>98</v>
      </c>
      <c r="C113" s="287"/>
      <c r="D113" s="287">
        <v>1</v>
      </c>
      <c r="E113" s="288">
        <v>1</v>
      </c>
      <c r="F113" s="289">
        <v>1</v>
      </c>
    </row>
    <row r="114" spans="2:6" x14ac:dyDescent="0.2">
      <c r="B114" s="81" t="s">
        <v>6252</v>
      </c>
      <c r="C114" s="287">
        <v>1</v>
      </c>
      <c r="D114" s="287">
        <v>1</v>
      </c>
      <c r="E114" s="288">
        <v>2</v>
      </c>
      <c r="F114" s="289">
        <v>2</v>
      </c>
    </row>
    <row r="115" spans="2:6" x14ac:dyDescent="0.2">
      <c r="B115" s="184" t="s">
        <v>94</v>
      </c>
      <c r="C115" s="287">
        <v>1</v>
      </c>
      <c r="D115" s="287"/>
      <c r="E115" s="288">
        <v>1</v>
      </c>
      <c r="F115" s="289">
        <v>1</v>
      </c>
    </row>
    <row r="116" spans="2:6" x14ac:dyDescent="0.2">
      <c r="B116" s="184" t="s">
        <v>98</v>
      </c>
      <c r="C116" s="287"/>
      <c r="D116" s="287">
        <v>1</v>
      </c>
      <c r="E116" s="288">
        <v>1</v>
      </c>
      <c r="F116" s="289">
        <v>1</v>
      </c>
    </row>
    <row r="117" spans="2:6" x14ac:dyDescent="0.2">
      <c r="B117" s="81" t="s">
        <v>5977</v>
      </c>
      <c r="C117" s="287">
        <v>1</v>
      </c>
      <c r="D117" s="287">
        <v>1</v>
      </c>
      <c r="E117" s="288">
        <v>2</v>
      </c>
      <c r="F117" s="289">
        <v>2</v>
      </c>
    </row>
    <row r="118" spans="2:6" x14ac:dyDescent="0.2">
      <c r="B118" s="184" t="s">
        <v>98</v>
      </c>
      <c r="C118" s="287">
        <v>1</v>
      </c>
      <c r="D118" s="287"/>
      <c r="E118" s="288">
        <v>1</v>
      </c>
      <c r="F118" s="289">
        <v>1</v>
      </c>
    </row>
    <row r="119" spans="2:6" x14ac:dyDescent="0.2">
      <c r="B119" s="184" t="s">
        <v>90</v>
      </c>
      <c r="C119" s="287"/>
      <c r="D119" s="287">
        <v>1</v>
      </c>
      <c r="E119" s="288">
        <v>1</v>
      </c>
      <c r="F119" s="289">
        <v>1</v>
      </c>
    </row>
    <row r="120" spans="2:6" x14ac:dyDescent="0.2">
      <c r="B120" s="81" t="s">
        <v>411</v>
      </c>
      <c r="C120" s="287"/>
      <c r="D120" s="287">
        <v>1</v>
      </c>
      <c r="E120" s="288">
        <v>1</v>
      </c>
      <c r="F120" s="289">
        <v>1</v>
      </c>
    </row>
    <row r="121" spans="2:6" x14ac:dyDescent="0.2">
      <c r="B121" s="184" t="s">
        <v>330</v>
      </c>
      <c r="C121" s="287"/>
      <c r="D121" s="287">
        <v>1</v>
      </c>
      <c r="E121" s="288">
        <v>1</v>
      </c>
      <c r="F121" s="289">
        <v>1</v>
      </c>
    </row>
    <row r="122" spans="2:6" x14ac:dyDescent="0.2">
      <c r="B122" s="81" t="s">
        <v>5971</v>
      </c>
      <c r="C122" s="287">
        <v>1</v>
      </c>
      <c r="D122" s="287">
        <v>1</v>
      </c>
      <c r="E122" s="288">
        <v>2</v>
      </c>
      <c r="F122" s="289">
        <v>2</v>
      </c>
    </row>
    <row r="123" spans="2:6" x14ac:dyDescent="0.2">
      <c r="B123" s="184" t="s">
        <v>98</v>
      </c>
      <c r="C123" s="287">
        <v>1</v>
      </c>
      <c r="D123" s="287"/>
      <c r="E123" s="288">
        <v>1</v>
      </c>
      <c r="F123" s="289">
        <v>1</v>
      </c>
    </row>
    <row r="124" spans="2:6" x14ac:dyDescent="0.2">
      <c r="B124" s="184" t="s">
        <v>90</v>
      </c>
      <c r="C124" s="287"/>
      <c r="D124" s="287">
        <v>1</v>
      </c>
      <c r="E124" s="288">
        <v>1</v>
      </c>
      <c r="F124" s="289">
        <v>1</v>
      </c>
    </row>
    <row r="125" spans="2:6" x14ac:dyDescent="0.2">
      <c r="B125" s="81" t="s">
        <v>1137</v>
      </c>
      <c r="C125" s="287"/>
      <c r="D125" s="287">
        <v>1</v>
      </c>
      <c r="E125" s="288">
        <v>1</v>
      </c>
      <c r="F125" s="289">
        <v>1</v>
      </c>
    </row>
    <row r="126" spans="2:6" x14ac:dyDescent="0.2">
      <c r="B126" s="184" t="s">
        <v>270</v>
      </c>
      <c r="C126" s="287"/>
      <c r="D126" s="287">
        <v>1</v>
      </c>
      <c r="E126" s="288">
        <v>1</v>
      </c>
      <c r="F126" s="289">
        <v>1</v>
      </c>
    </row>
    <row r="127" spans="2:6" x14ac:dyDescent="0.2">
      <c r="B127" s="81" t="s">
        <v>344</v>
      </c>
      <c r="C127" s="287">
        <v>1</v>
      </c>
      <c r="D127" s="287"/>
      <c r="E127" s="288">
        <v>1</v>
      </c>
      <c r="F127" s="289">
        <v>1</v>
      </c>
    </row>
    <row r="128" spans="2:6" x14ac:dyDescent="0.2">
      <c r="B128" s="184" t="s">
        <v>330</v>
      </c>
      <c r="C128" s="287">
        <v>1</v>
      </c>
      <c r="D128" s="287"/>
      <c r="E128" s="288">
        <v>1</v>
      </c>
      <c r="F128" s="289">
        <v>1</v>
      </c>
    </row>
    <row r="129" spans="2:6" x14ac:dyDescent="0.2">
      <c r="B129" s="81" t="s">
        <v>1521</v>
      </c>
      <c r="C129" s="287">
        <v>1</v>
      </c>
      <c r="D129" s="287">
        <v>1</v>
      </c>
      <c r="E129" s="288">
        <v>2</v>
      </c>
      <c r="F129" s="289">
        <v>2</v>
      </c>
    </row>
    <row r="130" spans="2:6" x14ac:dyDescent="0.2">
      <c r="B130" s="184" t="s">
        <v>94</v>
      </c>
      <c r="C130" s="287">
        <v>1</v>
      </c>
      <c r="D130" s="287"/>
      <c r="E130" s="288">
        <v>1</v>
      </c>
      <c r="F130" s="289">
        <v>1</v>
      </c>
    </row>
    <row r="131" spans="2:6" x14ac:dyDescent="0.2">
      <c r="B131" s="184" t="s">
        <v>98</v>
      </c>
      <c r="C131" s="287"/>
      <c r="D131" s="287">
        <v>1</v>
      </c>
      <c r="E131" s="288">
        <v>1</v>
      </c>
      <c r="F131" s="289">
        <v>1</v>
      </c>
    </row>
    <row r="132" spans="2:6" x14ac:dyDescent="0.2">
      <c r="B132" s="81" t="s">
        <v>1461</v>
      </c>
      <c r="C132" s="287">
        <v>1</v>
      </c>
      <c r="D132" s="287">
        <v>1</v>
      </c>
      <c r="E132" s="288">
        <v>2</v>
      </c>
      <c r="F132" s="289">
        <v>2</v>
      </c>
    </row>
    <row r="133" spans="2:6" x14ac:dyDescent="0.2">
      <c r="B133" s="184" t="s">
        <v>98</v>
      </c>
      <c r="C133" s="287">
        <v>1</v>
      </c>
      <c r="D133" s="287"/>
      <c r="E133" s="288">
        <v>1</v>
      </c>
      <c r="F133" s="289">
        <v>1</v>
      </c>
    </row>
    <row r="134" spans="2:6" x14ac:dyDescent="0.2">
      <c r="B134" s="184" t="s">
        <v>90</v>
      </c>
      <c r="C134" s="287"/>
      <c r="D134" s="287">
        <v>1</v>
      </c>
      <c r="E134" s="288">
        <v>1</v>
      </c>
      <c r="F134" s="289">
        <v>1</v>
      </c>
    </row>
    <row r="135" spans="2:6" x14ac:dyDescent="0.2">
      <c r="B135" s="81" t="s">
        <v>451</v>
      </c>
      <c r="C135" s="287">
        <v>1</v>
      </c>
      <c r="D135" s="287">
        <v>1</v>
      </c>
      <c r="E135" s="288">
        <v>2</v>
      </c>
      <c r="F135" s="289">
        <v>2</v>
      </c>
    </row>
    <row r="136" spans="2:6" x14ac:dyDescent="0.2">
      <c r="B136" s="184" t="s">
        <v>93</v>
      </c>
      <c r="C136" s="287">
        <v>1</v>
      </c>
      <c r="D136" s="287"/>
      <c r="E136" s="288">
        <v>1</v>
      </c>
      <c r="F136" s="289">
        <v>1</v>
      </c>
    </row>
    <row r="137" spans="2:6" x14ac:dyDescent="0.2">
      <c r="B137" s="184" t="s">
        <v>270</v>
      </c>
      <c r="C137" s="287"/>
      <c r="D137" s="287">
        <v>1</v>
      </c>
      <c r="E137" s="288">
        <v>1</v>
      </c>
      <c r="F137" s="289">
        <v>1</v>
      </c>
    </row>
    <row r="138" spans="2:6" x14ac:dyDescent="0.2">
      <c r="B138" s="81" t="s">
        <v>1527</v>
      </c>
      <c r="C138" s="287">
        <v>1</v>
      </c>
      <c r="D138" s="287">
        <v>1</v>
      </c>
      <c r="E138" s="288">
        <v>2</v>
      </c>
      <c r="F138" s="289">
        <v>2</v>
      </c>
    </row>
    <row r="139" spans="2:6" x14ac:dyDescent="0.2">
      <c r="B139" s="184" t="s">
        <v>98</v>
      </c>
      <c r="C139" s="287">
        <v>1</v>
      </c>
      <c r="D139" s="287"/>
      <c r="E139" s="288">
        <v>1</v>
      </c>
      <c r="F139" s="289">
        <v>1</v>
      </c>
    </row>
    <row r="140" spans="2:6" x14ac:dyDescent="0.2">
      <c r="B140" s="184" t="s">
        <v>90</v>
      </c>
      <c r="C140" s="287"/>
      <c r="D140" s="287">
        <v>1</v>
      </c>
      <c r="E140" s="288">
        <v>1</v>
      </c>
      <c r="F140" s="289">
        <v>1</v>
      </c>
    </row>
    <row r="141" spans="2:6" x14ac:dyDescent="0.2">
      <c r="B141" s="81" t="s">
        <v>1475</v>
      </c>
      <c r="C141" s="287">
        <v>1</v>
      </c>
      <c r="D141" s="287">
        <v>1</v>
      </c>
      <c r="E141" s="288">
        <v>2</v>
      </c>
      <c r="F141" s="289">
        <v>2</v>
      </c>
    </row>
    <row r="142" spans="2:6" x14ac:dyDescent="0.2">
      <c r="B142" s="184" t="s">
        <v>90</v>
      </c>
      <c r="C142" s="287">
        <v>1</v>
      </c>
      <c r="D142" s="287"/>
      <c r="E142" s="288">
        <v>1</v>
      </c>
      <c r="F142" s="289">
        <v>1</v>
      </c>
    </row>
    <row r="143" spans="2:6" x14ac:dyDescent="0.2">
      <c r="B143" s="184" t="s">
        <v>93</v>
      </c>
      <c r="C143" s="287"/>
      <c r="D143" s="287">
        <v>1</v>
      </c>
      <c r="E143" s="288">
        <v>1</v>
      </c>
      <c r="F143" s="289">
        <v>1</v>
      </c>
    </row>
    <row r="144" spans="2:6" x14ac:dyDescent="0.2">
      <c r="B144" s="81" t="s">
        <v>6305</v>
      </c>
      <c r="C144" s="287">
        <v>1</v>
      </c>
      <c r="D144" s="287">
        <v>1</v>
      </c>
      <c r="E144" s="288">
        <v>2</v>
      </c>
      <c r="F144" s="289">
        <v>2</v>
      </c>
    </row>
    <row r="145" spans="2:6" x14ac:dyDescent="0.2">
      <c r="B145" s="184" t="s">
        <v>94</v>
      </c>
      <c r="C145" s="287">
        <v>1</v>
      </c>
      <c r="D145" s="287"/>
      <c r="E145" s="288">
        <v>1</v>
      </c>
      <c r="F145" s="289">
        <v>1</v>
      </c>
    </row>
    <row r="146" spans="2:6" x14ac:dyDescent="0.2">
      <c r="B146" s="184" t="s">
        <v>98</v>
      </c>
      <c r="C146" s="287"/>
      <c r="D146" s="287">
        <v>1</v>
      </c>
      <c r="E146" s="288">
        <v>1</v>
      </c>
      <c r="F146" s="289">
        <v>1</v>
      </c>
    </row>
    <row r="147" spans="2:6" x14ac:dyDescent="0.2">
      <c r="B147" s="81" t="s">
        <v>419</v>
      </c>
      <c r="C147" s="287">
        <v>1</v>
      </c>
      <c r="D147" s="287">
        <v>1</v>
      </c>
      <c r="E147" s="288">
        <v>2</v>
      </c>
      <c r="F147" s="289">
        <v>2</v>
      </c>
    </row>
    <row r="148" spans="2:6" x14ac:dyDescent="0.2">
      <c r="B148" s="184" t="s">
        <v>270</v>
      </c>
      <c r="C148" s="287">
        <v>1</v>
      </c>
      <c r="D148" s="287"/>
      <c r="E148" s="288">
        <v>1</v>
      </c>
      <c r="F148" s="289">
        <v>1</v>
      </c>
    </row>
    <row r="149" spans="2:6" x14ac:dyDescent="0.2">
      <c r="B149" s="184" t="s">
        <v>330</v>
      </c>
      <c r="C149" s="287"/>
      <c r="D149" s="287">
        <v>1</v>
      </c>
      <c r="E149" s="288">
        <v>1</v>
      </c>
      <c r="F149" s="289">
        <v>1</v>
      </c>
    </row>
    <row r="150" spans="2:6" x14ac:dyDescent="0.2">
      <c r="B150" s="81" t="s">
        <v>1394</v>
      </c>
      <c r="C150" s="287">
        <v>1</v>
      </c>
      <c r="D150" s="287">
        <v>1</v>
      </c>
      <c r="E150" s="288">
        <v>2</v>
      </c>
      <c r="F150" s="289">
        <v>2</v>
      </c>
    </row>
    <row r="151" spans="2:6" x14ac:dyDescent="0.2">
      <c r="B151" s="184" t="s">
        <v>98</v>
      </c>
      <c r="C151" s="287">
        <v>1</v>
      </c>
      <c r="D151" s="287"/>
      <c r="E151" s="288">
        <v>1</v>
      </c>
      <c r="F151" s="289">
        <v>1</v>
      </c>
    </row>
    <row r="152" spans="2:6" x14ac:dyDescent="0.2">
      <c r="B152" s="184" t="s">
        <v>90</v>
      </c>
      <c r="C152" s="287"/>
      <c r="D152" s="287">
        <v>1</v>
      </c>
      <c r="E152" s="288">
        <v>1</v>
      </c>
      <c r="F152" s="289">
        <v>1</v>
      </c>
    </row>
    <row r="153" spans="2:6" x14ac:dyDescent="0.2">
      <c r="B153" s="81" t="s">
        <v>1488</v>
      </c>
      <c r="C153" s="287">
        <v>1</v>
      </c>
      <c r="D153" s="287">
        <v>2</v>
      </c>
      <c r="E153" s="288">
        <v>3</v>
      </c>
      <c r="F153" s="289">
        <v>3</v>
      </c>
    </row>
    <row r="154" spans="2:6" x14ac:dyDescent="0.2">
      <c r="B154" s="184" t="s">
        <v>94</v>
      </c>
      <c r="C154" s="287">
        <v>1</v>
      </c>
      <c r="D154" s="287"/>
      <c r="E154" s="288">
        <v>1</v>
      </c>
      <c r="F154" s="289">
        <v>1</v>
      </c>
    </row>
    <row r="155" spans="2:6" x14ac:dyDescent="0.2">
      <c r="B155" s="184" t="s">
        <v>98</v>
      </c>
      <c r="C155" s="287"/>
      <c r="D155" s="287">
        <v>1</v>
      </c>
      <c r="E155" s="288">
        <v>1</v>
      </c>
      <c r="F155" s="289">
        <v>1</v>
      </c>
    </row>
    <row r="156" spans="2:6" x14ac:dyDescent="0.2">
      <c r="B156" s="184" t="s">
        <v>90</v>
      </c>
      <c r="C156" s="287"/>
      <c r="D156" s="287">
        <v>1</v>
      </c>
      <c r="E156" s="288">
        <v>1</v>
      </c>
      <c r="F156" s="289">
        <v>1</v>
      </c>
    </row>
    <row r="157" spans="2:6" x14ac:dyDescent="0.2">
      <c r="B157" s="81" t="s">
        <v>415</v>
      </c>
      <c r="C157" s="287"/>
      <c r="D157" s="287">
        <v>1</v>
      </c>
      <c r="E157" s="288">
        <v>1</v>
      </c>
      <c r="F157" s="289">
        <v>1</v>
      </c>
    </row>
    <row r="158" spans="2:6" x14ac:dyDescent="0.2">
      <c r="B158" s="184" t="s">
        <v>330</v>
      </c>
      <c r="C158" s="287"/>
      <c r="D158" s="287">
        <v>1</v>
      </c>
      <c r="E158" s="288">
        <v>1</v>
      </c>
      <c r="F158" s="289">
        <v>1</v>
      </c>
    </row>
    <row r="159" spans="2:6" x14ac:dyDescent="0.2">
      <c r="B159" s="81" t="s">
        <v>1451</v>
      </c>
      <c r="C159" s="287">
        <v>1</v>
      </c>
      <c r="D159" s="287">
        <v>1</v>
      </c>
      <c r="E159" s="288">
        <v>2</v>
      </c>
      <c r="F159" s="289">
        <v>2</v>
      </c>
    </row>
    <row r="160" spans="2:6" x14ac:dyDescent="0.2">
      <c r="B160" s="184" t="s">
        <v>90</v>
      </c>
      <c r="C160" s="287">
        <v>1</v>
      </c>
      <c r="D160" s="287"/>
      <c r="E160" s="288">
        <v>1</v>
      </c>
      <c r="F160" s="289">
        <v>1</v>
      </c>
    </row>
    <row r="161" spans="2:6" x14ac:dyDescent="0.2">
      <c r="B161" s="184" t="s">
        <v>93</v>
      </c>
      <c r="C161" s="287"/>
      <c r="D161" s="287">
        <v>1</v>
      </c>
      <c r="E161" s="288">
        <v>1</v>
      </c>
      <c r="F161" s="289">
        <v>1</v>
      </c>
    </row>
    <row r="162" spans="2:6" x14ac:dyDescent="0.2">
      <c r="B162" s="81" t="s">
        <v>412</v>
      </c>
      <c r="C162" s="287">
        <v>1</v>
      </c>
      <c r="D162" s="287"/>
      <c r="E162" s="288">
        <v>1</v>
      </c>
      <c r="F162" s="289">
        <v>1</v>
      </c>
    </row>
    <row r="163" spans="2:6" x14ac:dyDescent="0.2">
      <c r="B163" s="184" t="s">
        <v>330</v>
      </c>
      <c r="C163" s="287">
        <v>1</v>
      </c>
      <c r="D163" s="287"/>
      <c r="E163" s="288">
        <v>1</v>
      </c>
      <c r="F163" s="289">
        <v>1</v>
      </c>
    </row>
    <row r="164" spans="2:6" x14ac:dyDescent="0.2">
      <c r="B164" s="81" t="s">
        <v>1165</v>
      </c>
      <c r="C164" s="287">
        <v>1</v>
      </c>
      <c r="D164" s="287">
        <v>1</v>
      </c>
      <c r="E164" s="288">
        <v>2</v>
      </c>
      <c r="F164" s="289">
        <v>2</v>
      </c>
    </row>
    <row r="165" spans="2:6" x14ac:dyDescent="0.2">
      <c r="B165" s="184" t="s">
        <v>93</v>
      </c>
      <c r="C165" s="287">
        <v>1</v>
      </c>
      <c r="D165" s="287"/>
      <c r="E165" s="288">
        <v>1</v>
      </c>
      <c r="F165" s="289">
        <v>1</v>
      </c>
    </row>
    <row r="166" spans="2:6" x14ac:dyDescent="0.2">
      <c r="B166" s="184" t="s">
        <v>270</v>
      </c>
      <c r="C166" s="287"/>
      <c r="D166" s="287">
        <v>1</v>
      </c>
      <c r="E166" s="288">
        <v>1</v>
      </c>
      <c r="F166" s="289">
        <v>1</v>
      </c>
    </row>
    <row r="167" spans="2:6" x14ac:dyDescent="0.2">
      <c r="B167" s="81" t="s">
        <v>1382</v>
      </c>
      <c r="C167" s="287">
        <v>1</v>
      </c>
      <c r="D167" s="287"/>
      <c r="E167" s="288">
        <v>1</v>
      </c>
      <c r="F167" s="289">
        <v>1</v>
      </c>
    </row>
    <row r="168" spans="2:6" x14ac:dyDescent="0.2">
      <c r="B168" s="184" t="s">
        <v>93</v>
      </c>
      <c r="C168" s="287">
        <v>1</v>
      </c>
      <c r="D168" s="287"/>
      <c r="E168" s="288">
        <v>1</v>
      </c>
      <c r="F168" s="289">
        <v>1</v>
      </c>
    </row>
    <row r="169" spans="2:6" x14ac:dyDescent="0.2">
      <c r="B169" s="81" t="s">
        <v>1118</v>
      </c>
      <c r="C169" s="287"/>
      <c r="D169" s="287">
        <v>1</v>
      </c>
      <c r="E169" s="288">
        <v>1</v>
      </c>
      <c r="F169" s="289">
        <v>1</v>
      </c>
    </row>
    <row r="170" spans="2:6" x14ac:dyDescent="0.2">
      <c r="B170" s="184" t="s">
        <v>330</v>
      </c>
      <c r="C170" s="287"/>
      <c r="D170" s="287">
        <v>1</v>
      </c>
      <c r="E170" s="288">
        <v>1</v>
      </c>
      <c r="F170" s="289">
        <v>1</v>
      </c>
    </row>
    <row r="171" spans="2:6" x14ac:dyDescent="0.2">
      <c r="B171" s="80" t="s">
        <v>99</v>
      </c>
      <c r="C171" s="287">
        <v>20</v>
      </c>
      <c r="D171" s="287">
        <v>23</v>
      </c>
      <c r="E171" s="288">
        <v>43</v>
      </c>
      <c r="F171" s="289">
        <v>43</v>
      </c>
    </row>
    <row r="172" spans="2:6" x14ac:dyDescent="0.2">
      <c r="B172" s="81" t="s">
        <v>1421</v>
      </c>
      <c r="C172" s="287">
        <v>1</v>
      </c>
      <c r="D172" s="287"/>
      <c r="E172" s="288">
        <v>1</v>
      </c>
      <c r="F172" s="289">
        <v>1</v>
      </c>
    </row>
    <row r="173" spans="2:6" x14ac:dyDescent="0.2">
      <c r="B173" s="184" t="s">
        <v>90</v>
      </c>
      <c r="C173" s="287">
        <v>1</v>
      </c>
      <c r="D173" s="287"/>
      <c r="E173" s="288">
        <v>1</v>
      </c>
      <c r="F173" s="289">
        <v>1</v>
      </c>
    </row>
    <row r="174" spans="2:6" x14ac:dyDescent="0.2">
      <c r="B174" s="81" t="s">
        <v>346</v>
      </c>
      <c r="C174" s="287">
        <v>1</v>
      </c>
      <c r="D174" s="287">
        <v>1</v>
      </c>
      <c r="E174" s="288">
        <v>2</v>
      </c>
      <c r="F174" s="289">
        <v>2</v>
      </c>
    </row>
    <row r="175" spans="2:6" x14ac:dyDescent="0.2">
      <c r="B175" s="184" t="s">
        <v>270</v>
      </c>
      <c r="C175" s="287">
        <v>1</v>
      </c>
      <c r="D175" s="287"/>
      <c r="E175" s="288">
        <v>1</v>
      </c>
      <c r="F175" s="289">
        <v>1</v>
      </c>
    </row>
    <row r="176" spans="2:6" x14ac:dyDescent="0.2">
      <c r="B176" s="184" t="s">
        <v>330</v>
      </c>
      <c r="C176" s="287"/>
      <c r="D176" s="287">
        <v>1</v>
      </c>
      <c r="E176" s="288">
        <v>1</v>
      </c>
      <c r="F176" s="289">
        <v>1</v>
      </c>
    </row>
    <row r="177" spans="2:6" x14ac:dyDescent="0.2">
      <c r="B177" s="81" t="s">
        <v>5940</v>
      </c>
      <c r="C177" s="287">
        <v>1</v>
      </c>
      <c r="D177" s="287">
        <v>1</v>
      </c>
      <c r="E177" s="288">
        <v>2</v>
      </c>
      <c r="F177" s="289">
        <v>2</v>
      </c>
    </row>
    <row r="178" spans="2:6" x14ac:dyDescent="0.2">
      <c r="B178" s="184" t="s">
        <v>98</v>
      </c>
      <c r="C178" s="287">
        <v>1</v>
      </c>
      <c r="D178" s="287"/>
      <c r="E178" s="288">
        <v>1</v>
      </c>
      <c r="F178" s="289">
        <v>1</v>
      </c>
    </row>
    <row r="179" spans="2:6" x14ac:dyDescent="0.2">
      <c r="B179" s="184" t="s">
        <v>90</v>
      </c>
      <c r="C179" s="287"/>
      <c r="D179" s="287">
        <v>1</v>
      </c>
      <c r="E179" s="288">
        <v>1</v>
      </c>
      <c r="F179" s="289">
        <v>1</v>
      </c>
    </row>
    <row r="180" spans="2:6" x14ac:dyDescent="0.2">
      <c r="B180" s="81" t="s">
        <v>434</v>
      </c>
      <c r="C180" s="287">
        <v>1</v>
      </c>
      <c r="D180" s="287">
        <v>1</v>
      </c>
      <c r="E180" s="288">
        <v>2</v>
      </c>
      <c r="F180" s="289">
        <v>2</v>
      </c>
    </row>
    <row r="181" spans="2:6" x14ac:dyDescent="0.2">
      <c r="B181" s="184" t="s">
        <v>270</v>
      </c>
      <c r="C181" s="287">
        <v>1</v>
      </c>
      <c r="D181" s="287"/>
      <c r="E181" s="288">
        <v>1</v>
      </c>
      <c r="F181" s="289">
        <v>1</v>
      </c>
    </row>
    <row r="182" spans="2:6" x14ac:dyDescent="0.2">
      <c r="B182" s="184" t="s">
        <v>330</v>
      </c>
      <c r="C182" s="287"/>
      <c r="D182" s="287">
        <v>1</v>
      </c>
      <c r="E182" s="288">
        <v>1</v>
      </c>
      <c r="F182" s="289">
        <v>1</v>
      </c>
    </row>
    <row r="183" spans="2:6" x14ac:dyDescent="0.2">
      <c r="B183" s="81" t="s">
        <v>1435</v>
      </c>
      <c r="C183" s="287">
        <v>1</v>
      </c>
      <c r="D183" s="287">
        <v>1</v>
      </c>
      <c r="E183" s="288">
        <v>2</v>
      </c>
      <c r="F183" s="289">
        <v>2</v>
      </c>
    </row>
    <row r="184" spans="2:6" x14ac:dyDescent="0.2">
      <c r="B184" s="184" t="s">
        <v>90</v>
      </c>
      <c r="C184" s="287">
        <v>1</v>
      </c>
      <c r="D184" s="287"/>
      <c r="E184" s="288">
        <v>1</v>
      </c>
      <c r="F184" s="289">
        <v>1</v>
      </c>
    </row>
    <row r="185" spans="2:6" x14ac:dyDescent="0.2">
      <c r="B185" s="184" t="s">
        <v>93</v>
      </c>
      <c r="C185" s="287"/>
      <c r="D185" s="287">
        <v>1</v>
      </c>
      <c r="E185" s="288">
        <v>1</v>
      </c>
      <c r="F185" s="289">
        <v>1</v>
      </c>
    </row>
    <row r="186" spans="2:6" x14ac:dyDescent="0.2">
      <c r="B186" s="81" t="s">
        <v>6208</v>
      </c>
      <c r="C186" s="287">
        <v>1</v>
      </c>
      <c r="D186" s="287"/>
      <c r="E186" s="288">
        <v>1</v>
      </c>
      <c r="F186" s="289">
        <v>1</v>
      </c>
    </row>
    <row r="187" spans="2:6" x14ac:dyDescent="0.2">
      <c r="B187" s="184" t="s">
        <v>94</v>
      </c>
      <c r="C187" s="287">
        <v>1</v>
      </c>
      <c r="D187" s="287"/>
      <c r="E187" s="288">
        <v>1</v>
      </c>
      <c r="F187" s="289">
        <v>1</v>
      </c>
    </row>
    <row r="188" spans="2:6" x14ac:dyDescent="0.2">
      <c r="B188" s="81" t="s">
        <v>1463</v>
      </c>
      <c r="C188" s="287">
        <v>1</v>
      </c>
      <c r="D188" s="287">
        <v>1</v>
      </c>
      <c r="E188" s="288">
        <v>2</v>
      </c>
      <c r="F188" s="289">
        <v>2</v>
      </c>
    </row>
    <row r="189" spans="2:6" x14ac:dyDescent="0.2">
      <c r="B189" s="184" t="s">
        <v>98</v>
      </c>
      <c r="C189" s="287">
        <v>1</v>
      </c>
      <c r="D189" s="287"/>
      <c r="E189" s="288">
        <v>1</v>
      </c>
      <c r="F189" s="289">
        <v>1</v>
      </c>
    </row>
    <row r="190" spans="2:6" x14ac:dyDescent="0.2">
      <c r="B190" s="184" t="s">
        <v>90</v>
      </c>
      <c r="C190" s="287"/>
      <c r="D190" s="287">
        <v>1</v>
      </c>
      <c r="E190" s="288">
        <v>1</v>
      </c>
      <c r="F190" s="289">
        <v>1</v>
      </c>
    </row>
    <row r="191" spans="2:6" x14ac:dyDescent="0.2">
      <c r="B191" s="81" t="s">
        <v>404</v>
      </c>
      <c r="C191" s="287">
        <v>1</v>
      </c>
      <c r="D191" s="287"/>
      <c r="E191" s="288">
        <v>1</v>
      </c>
      <c r="F191" s="289">
        <v>1</v>
      </c>
    </row>
    <row r="192" spans="2:6" x14ac:dyDescent="0.2">
      <c r="B192" s="184" t="s">
        <v>330</v>
      </c>
      <c r="C192" s="287">
        <v>1</v>
      </c>
      <c r="D192" s="287"/>
      <c r="E192" s="288">
        <v>1</v>
      </c>
      <c r="F192" s="289">
        <v>1</v>
      </c>
    </row>
    <row r="193" spans="2:6" x14ac:dyDescent="0.2">
      <c r="B193" s="81" t="s">
        <v>6590</v>
      </c>
      <c r="C193" s="287"/>
      <c r="D193" s="287">
        <v>1</v>
      </c>
      <c r="E193" s="288">
        <v>1</v>
      </c>
      <c r="F193" s="289">
        <v>1</v>
      </c>
    </row>
    <row r="194" spans="2:6" x14ac:dyDescent="0.2">
      <c r="B194" s="184" t="s">
        <v>94</v>
      </c>
      <c r="C194" s="287"/>
      <c r="D194" s="287">
        <v>1</v>
      </c>
      <c r="E194" s="288">
        <v>1</v>
      </c>
      <c r="F194" s="289">
        <v>1</v>
      </c>
    </row>
    <row r="195" spans="2:6" x14ac:dyDescent="0.2">
      <c r="B195" s="81" t="s">
        <v>328</v>
      </c>
      <c r="C195" s="287">
        <v>1</v>
      </c>
      <c r="D195" s="287"/>
      <c r="E195" s="288">
        <v>1</v>
      </c>
      <c r="F195" s="289">
        <v>1</v>
      </c>
    </row>
    <row r="196" spans="2:6" x14ac:dyDescent="0.2">
      <c r="B196" s="184" t="s">
        <v>330</v>
      </c>
      <c r="C196" s="287">
        <v>1</v>
      </c>
      <c r="D196" s="287"/>
      <c r="E196" s="288">
        <v>1</v>
      </c>
      <c r="F196" s="289">
        <v>1</v>
      </c>
    </row>
    <row r="197" spans="2:6" x14ac:dyDescent="0.2">
      <c r="B197" s="81" t="s">
        <v>6181</v>
      </c>
      <c r="C197" s="287">
        <v>1</v>
      </c>
      <c r="D197" s="287">
        <v>1</v>
      </c>
      <c r="E197" s="288">
        <v>2</v>
      </c>
      <c r="F197" s="289">
        <v>2</v>
      </c>
    </row>
    <row r="198" spans="2:6" x14ac:dyDescent="0.2">
      <c r="B198" s="184" t="s">
        <v>94</v>
      </c>
      <c r="C198" s="287">
        <v>1</v>
      </c>
      <c r="D198" s="287"/>
      <c r="E198" s="288">
        <v>1</v>
      </c>
      <c r="F198" s="289">
        <v>1</v>
      </c>
    </row>
    <row r="199" spans="2:6" x14ac:dyDescent="0.2">
      <c r="B199" s="184" t="s">
        <v>98</v>
      </c>
      <c r="C199" s="287"/>
      <c r="D199" s="287">
        <v>1</v>
      </c>
      <c r="E199" s="288">
        <v>1</v>
      </c>
      <c r="F199" s="289">
        <v>1</v>
      </c>
    </row>
    <row r="200" spans="2:6" x14ac:dyDescent="0.2">
      <c r="B200" s="81" t="s">
        <v>1121</v>
      </c>
      <c r="C200" s="287">
        <v>1</v>
      </c>
      <c r="D200" s="287"/>
      <c r="E200" s="288">
        <v>1</v>
      </c>
      <c r="F200" s="289">
        <v>1</v>
      </c>
    </row>
    <row r="201" spans="2:6" x14ac:dyDescent="0.2">
      <c r="B201" s="184" t="s">
        <v>93</v>
      </c>
      <c r="C201" s="287">
        <v>1</v>
      </c>
      <c r="D201" s="287"/>
      <c r="E201" s="288">
        <v>1</v>
      </c>
      <c r="F201" s="289">
        <v>1</v>
      </c>
    </row>
    <row r="202" spans="2:6" x14ac:dyDescent="0.2">
      <c r="B202" s="81" t="s">
        <v>112</v>
      </c>
      <c r="C202" s="287"/>
      <c r="D202" s="287">
        <v>1</v>
      </c>
      <c r="E202" s="288">
        <v>1</v>
      </c>
      <c r="F202" s="289">
        <v>1</v>
      </c>
    </row>
    <row r="203" spans="2:6" x14ac:dyDescent="0.2">
      <c r="B203" s="184" t="s">
        <v>330</v>
      </c>
      <c r="C203" s="287"/>
      <c r="D203" s="287">
        <v>1</v>
      </c>
      <c r="E203" s="288">
        <v>1</v>
      </c>
      <c r="F203" s="289">
        <v>1</v>
      </c>
    </row>
    <row r="204" spans="2:6" x14ac:dyDescent="0.2">
      <c r="B204" s="81" t="s">
        <v>447</v>
      </c>
      <c r="C204" s="287">
        <v>1</v>
      </c>
      <c r="D204" s="287">
        <v>1</v>
      </c>
      <c r="E204" s="288">
        <v>2</v>
      </c>
      <c r="F204" s="289">
        <v>2</v>
      </c>
    </row>
    <row r="205" spans="2:6" x14ac:dyDescent="0.2">
      <c r="B205" s="184" t="s">
        <v>90</v>
      </c>
      <c r="C205" s="287">
        <v>1</v>
      </c>
      <c r="D205" s="287"/>
      <c r="E205" s="288">
        <v>1</v>
      </c>
      <c r="F205" s="289">
        <v>1</v>
      </c>
    </row>
    <row r="206" spans="2:6" x14ac:dyDescent="0.2">
      <c r="B206" s="184" t="s">
        <v>93</v>
      </c>
      <c r="C206" s="287"/>
      <c r="D206" s="287">
        <v>1</v>
      </c>
      <c r="E206" s="288">
        <v>1</v>
      </c>
      <c r="F206" s="289">
        <v>1</v>
      </c>
    </row>
    <row r="207" spans="2:6" x14ac:dyDescent="0.2">
      <c r="B207" s="81" t="s">
        <v>1490</v>
      </c>
      <c r="C207" s="287">
        <v>1</v>
      </c>
      <c r="D207" s="287">
        <v>1</v>
      </c>
      <c r="E207" s="288">
        <v>2</v>
      </c>
      <c r="F207" s="289">
        <v>2</v>
      </c>
    </row>
    <row r="208" spans="2:6" x14ac:dyDescent="0.2">
      <c r="B208" s="184" t="s">
        <v>90</v>
      </c>
      <c r="C208" s="287">
        <v>1</v>
      </c>
      <c r="D208" s="287"/>
      <c r="E208" s="288">
        <v>1</v>
      </c>
      <c r="F208" s="289">
        <v>1</v>
      </c>
    </row>
    <row r="209" spans="2:6" x14ac:dyDescent="0.2">
      <c r="B209" s="184" t="s">
        <v>93</v>
      </c>
      <c r="C209" s="287"/>
      <c r="D209" s="287">
        <v>1</v>
      </c>
      <c r="E209" s="288">
        <v>1</v>
      </c>
      <c r="F209" s="289">
        <v>1</v>
      </c>
    </row>
    <row r="210" spans="2:6" x14ac:dyDescent="0.2">
      <c r="B210" s="81" t="s">
        <v>1392</v>
      </c>
      <c r="C210" s="287">
        <v>1</v>
      </c>
      <c r="D210" s="287">
        <v>1</v>
      </c>
      <c r="E210" s="288">
        <v>2</v>
      </c>
      <c r="F210" s="289">
        <v>2</v>
      </c>
    </row>
    <row r="211" spans="2:6" x14ac:dyDescent="0.2">
      <c r="B211" s="184" t="s">
        <v>93</v>
      </c>
      <c r="C211" s="287">
        <v>1</v>
      </c>
      <c r="D211" s="287"/>
      <c r="E211" s="288">
        <v>1</v>
      </c>
      <c r="F211" s="289">
        <v>1</v>
      </c>
    </row>
    <row r="212" spans="2:6" x14ac:dyDescent="0.2">
      <c r="B212" s="184" t="s">
        <v>270</v>
      </c>
      <c r="C212" s="287"/>
      <c r="D212" s="287">
        <v>1</v>
      </c>
      <c r="E212" s="288">
        <v>1</v>
      </c>
      <c r="F212" s="289">
        <v>1</v>
      </c>
    </row>
    <row r="213" spans="2:6" x14ac:dyDescent="0.2">
      <c r="B213" s="81" t="s">
        <v>1438</v>
      </c>
      <c r="C213" s="287">
        <v>1</v>
      </c>
      <c r="D213" s="287">
        <v>1</v>
      </c>
      <c r="E213" s="288">
        <v>2</v>
      </c>
      <c r="F213" s="289">
        <v>2</v>
      </c>
    </row>
    <row r="214" spans="2:6" x14ac:dyDescent="0.2">
      <c r="B214" s="184" t="s">
        <v>90</v>
      </c>
      <c r="C214" s="287">
        <v>1</v>
      </c>
      <c r="D214" s="287"/>
      <c r="E214" s="288">
        <v>1</v>
      </c>
      <c r="F214" s="289">
        <v>1</v>
      </c>
    </row>
    <row r="215" spans="2:6" x14ac:dyDescent="0.2">
      <c r="B215" s="184" t="s">
        <v>93</v>
      </c>
      <c r="C215" s="287"/>
      <c r="D215" s="287">
        <v>1</v>
      </c>
      <c r="E215" s="288">
        <v>1</v>
      </c>
      <c r="F215" s="289">
        <v>1</v>
      </c>
    </row>
    <row r="216" spans="2:6" x14ac:dyDescent="0.2">
      <c r="B216" s="81" t="s">
        <v>290</v>
      </c>
      <c r="C216" s="287"/>
      <c r="D216" s="287">
        <v>1</v>
      </c>
      <c r="E216" s="288">
        <v>1</v>
      </c>
      <c r="F216" s="289">
        <v>1</v>
      </c>
    </row>
    <row r="217" spans="2:6" x14ac:dyDescent="0.2">
      <c r="B217" s="184" t="s">
        <v>94</v>
      </c>
      <c r="C217" s="287"/>
      <c r="D217" s="287">
        <v>1</v>
      </c>
      <c r="E217" s="288">
        <v>1</v>
      </c>
      <c r="F217" s="289">
        <v>1</v>
      </c>
    </row>
    <row r="218" spans="2:6" x14ac:dyDescent="0.2">
      <c r="B218" s="81" t="s">
        <v>1229</v>
      </c>
      <c r="C218" s="287">
        <v>1</v>
      </c>
      <c r="D218" s="287">
        <v>1</v>
      </c>
      <c r="E218" s="288">
        <v>2</v>
      </c>
      <c r="F218" s="289">
        <v>2</v>
      </c>
    </row>
    <row r="219" spans="2:6" x14ac:dyDescent="0.2">
      <c r="B219" s="184" t="s">
        <v>93</v>
      </c>
      <c r="C219" s="287">
        <v>1</v>
      </c>
      <c r="D219" s="287"/>
      <c r="E219" s="288">
        <v>1</v>
      </c>
      <c r="F219" s="289">
        <v>1</v>
      </c>
    </row>
    <row r="220" spans="2:6" x14ac:dyDescent="0.2">
      <c r="B220" s="184" t="s">
        <v>270</v>
      </c>
      <c r="C220" s="287"/>
      <c r="D220" s="287">
        <v>1</v>
      </c>
      <c r="E220" s="288">
        <v>1</v>
      </c>
      <c r="F220" s="289">
        <v>1</v>
      </c>
    </row>
    <row r="221" spans="2:6" x14ac:dyDescent="0.2">
      <c r="B221" s="81" t="s">
        <v>6275</v>
      </c>
      <c r="C221" s="287">
        <v>1</v>
      </c>
      <c r="D221" s="287">
        <v>1</v>
      </c>
      <c r="E221" s="288">
        <v>2</v>
      </c>
      <c r="F221" s="289">
        <v>2</v>
      </c>
    </row>
    <row r="222" spans="2:6" x14ac:dyDescent="0.2">
      <c r="B222" s="184" t="s">
        <v>94</v>
      </c>
      <c r="C222" s="287">
        <v>1</v>
      </c>
      <c r="D222" s="287"/>
      <c r="E222" s="288">
        <v>1</v>
      </c>
      <c r="F222" s="289">
        <v>1</v>
      </c>
    </row>
    <row r="223" spans="2:6" x14ac:dyDescent="0.2">
      <c r="B223" s="184" t="s">
        <v>98</v>
      </c>
      <c r="C223" s="287"/>
      <c r="D223" s="287">
        <v>1</v>
      </c>
      <c r="E223" s="288">
        <v>1</v>
      </c>
      <c r="F223" s="289">
        <v>1</v>
      </c>
    </row>
    <row r="224" spans="2:6" x14ac:dyDescent="0.2">
      <c r="B224" s="81" t="s">
        <v>448</v>
      </c>
      <c r="C224" s="287"/>
      <c r="D224" s="287">
        <v>1</v>
      </c>
      <c r="E224" s="288">
        <v>1</v>
      </c>
      <c r="F224" s="289">
        <v>1</v>
      </c>
    </row>
    <row r="225" spans="2:6" x14ac:dyDescent="0.2">
      <c r="B225" s="184" t="s">
        <v>270</v>
      </c>
      <c r="C225" s="287"/>
      <c r="D225" s="287">
        <v>1</v>
      </c>
      <c r="E225" s="288">
        <v>1</v>
      </c>
      <c r="F225" s="289">
        <v>1</v>
      </c>
    </row>
    <row r="226" spans="2:6" x14ac:dyDescent="0.2">
      <c r="B226" s="81" t="s">
        <v>1513</v>
      </c>
      <c r="C226" s="287">
        <v>1</v>
      </c>
      <c r="D226" s="287">
        <v>1</v>
      </c>
      <c r="E226" s="288">
        <v>2</v>
      </c>
      <c r="F226" s="289">
        <v>2</v>
      </c>
    </row>
    <row r="227" spans="2:6" x14ac:dyDescent="0.2">
      <c r="B227" s="184" t="s">
        <v>90</v>
      </c>
      <c r="C227" s="287">
        <v>1</v>
      </c>
      <c r="D227" s="287"/>
      <c r="E227" s="288">
        <v>1</v>
      </c>
      <c r="F227" s="289">
        <v>1</v>
      </c>
    </row>
    <row r="228" spans="2:6" x14ac:dyDescent="0.2">
      <c r="B228" s="184" t="s">
        <v>93</v>
      </c>
      <c r="C228" s="287"/>
      <c r="D228" s="287">
        <v>1</v>
      </c>
      <c r="E228" s="288">
        <v>1</v>
      </c>
      <c r="F228" s="289">
        <v>1</v>
      </c>
    </row>
    <row r="229" spans="2:6" x14ac:dyDescent="0.2">
      <c r="B229" s="81" t="s">
        <v>6585</v>
      </c>
      <c r="C229" s="287"/>
      <c r="D229" s="287">
        <v>1</v>
      </c>
      <c r="E229" s="288">
        <v>1</v>
      </c>
      <c r="F229" s="289">
        <v>1</v>
      </c>
    </row>
    <row r="230" spans="2:6" x14ac:dyDescent="0.2">
      <c r="B230" s="184" t="s">
        <v>94</v>
      </c>
      <c r="C230" s="287"/>
      <c r="D230" s="287">
        <v>1</v>
      </c>
      <c r="E230" s="288">
        <v>1</v>
      </c>
      <c r="F230" s="289">
        <v>1</v>
      </c>
    </row>
    <row r="231" spans="2:6" x14ac:dyDescent="0.2">
      <c r="B231" s="81" t="s">
        <v>1196</v>
      </c>
      <c r="C231" s="287">
        <v>1</v>
      </c>
      <c r="D231" s="287">
        <v>1</v>
      </c>
      <c r="E231" s="288">
        <v>2</v>
      </c>
      <c r="F231" s="289">
        <v>2</v>
      </c>
    </row>
    <row r="232" spans="2:6" x14ac:dyDescent="0.2">
      <c r="B232" s="184" t="s">
        <v>270</v>
      </c>
      <c r="C232" s="287">
        <v>1</v>
      </c>
      <c r="D232" s="287"/>
      <c r="E232" s="288">
        <v>1</v>
      </c>
      <c r="F232" s="289">
        <v>1</v>
      </c>
    </row>
    <row r="233" spans="2:6" x14ac:dyDescent="0.2">
      <c r="B233" s="184" t="s">
        <v>330</v>
      </c>
      <c r="C233" s="287"/>
      <c r="D233" s="287">
        <v>1</v>
      </c>
      <c r="E233" s="288">
        <v>1</v>
      </c>
      <c r="F233" s="289">
        <v>1</v>
      </c>
    </row>
    <row r="234" spans="2:6" x14ac:dyDescent="0.2">
      <c r="B234" s="81" t="s">
        <v>6238</v>
      </c>
      <c r="C234" s="287"/>
      <c r="D234" s="287">
        <v>1</v>
      </c>
      <c r="E234" s="288">
        <v>1</v>
      </c>
      <c r="F234" s="289">
        <v>1</v>
      </c>
    </row>
    <row r="235" spans="2:6" x14ac:dyDescent="0.2">
      <c r="B235" s="184" t="s">
        <v>94</v>
      </c>
      <c r="C235" s="287"/>
      <c r="D235" s="287">
        <v>1</v>
      </c>
      <c r="E235" s="288">
        <v>1</v>
      </c>
      <c r="F235" s="289">
        <v>1</v>
      </c>
    </row>
    <row r="236" spans="2:6" x14ac:dyDescent="0.2">
      <c r="B236" s="81" t="s">
        <v>148</v>
      </c>
      <c r="C236" s="287">
        <v>1</v>
      </c>
      <c r="D236" s="287"/>
      <c r="E236" s="288">
        <v>1</v>
      </c>
      <c r="F236" s="289">
        <v>1</v>
      </c>
    </row>
    <row r="237" spans="2:6" x14ac:dyDescent="0.2">
      <c r="B237" s="184" t="s">
        <v>1443</v>
      </c>
      <c r="C237" s="287">
        <v>1</v>
      </c>
      <c r="D237" s="287"/>
      <c r="E237" s="288">
        <v>1</v>
      </c>
      <c r="F237" s="289">
        <v>1</v>
      </c>
    </row>
    <row r="238" spans="2:6" x14ac:dyDescent="0.2">
      <c r="B238" s="81" t="s">
        <v>6601</v>
      </c>
      <c r="C238" s="287"/>
      <c r="D238" s="287">
        <v>1</v>
      </c>
      <c r="E238" s="288">
        <v>1</v>
      </c>
      <c r="F238" s="289">
        <v>1</v>
      </c>
    </row>
    <row r="239" spans="2:6" x14ac:dyDescent="0.2">
      <c r="B239" s="184" t="s">
        <v>94</v>
      </c>
      <c r="C239" s="287"/>
      <c r="D239" s="287">
        <v>1</v>
      </c>
      <c r="E239" s="288">
        <v>1</v>
      </c>
      <c r="F239" s="289">
        <v>1</v>
      </c>
    </row>
    <row r="240" spans="2:6" x14ac:dyDescent="0.2">
      <c r="B240" s="81" t="s">
        <v>1264</v>
      </c>
      <c r="C240" s="287"/>
      <c r="D240" s="287">
        <v>1</v>
      </c>
      <c r="E240" s="288">
        <v>1</v>
      </c>
      <c r="F240" s="289">
        <v>1</v>
      </c>
    </row>
    <row r="241" spans="2:6" x14ac:dyDescent="0.2">
      <c r="B241" s="184" t="s">
        <v>90</v>
      </c>
      <c r="C241" s="287"/>
      <c r="D241" s="287">
        <v>1</v>
      </c>
      <c r="E241" s="288">
        <v>1</v>
      </c>
      <c r="F241" s="289">
        <v>1</v>
      </c>
    </row>
    <row r="242" spans="2:6" x14ac:dyDescent="0.2">
      <c r="B242" s="81" t="s">
        <v>6669</v>
      </c>
      <c r="C242" s="287"/>
      <c r="D242" s="287">
        <v>1</v>
      </c>
      <c r="E242" s="288">
        <v>1</v>
      </c>
      <c r="F242" s="289">
        <v>1</v>
      </c>
    </row>
    <row r="243" spans="2:6" x14ac:dyDescent="0.2">
      <c r="B243" s="184" t="s">
        <v>94</v>
      </c>
      <c r="C243" s="287"/>
      <c r="D243" s="287">
        <v>1</v>
      </c>
      <c r="E243" s="288">
        <v>1</v>
      </c>
      <c r="F243" s="289">
        <v>1</v>
      </c>
    </row>
    <row r="244" spans="2:6" x14ac:dyDescent="0.2">
      <c r="B244" s="80" t="s">
        <v>92</v>
      </c>
      <c r="C244" s="287">
        <v>58</v>
      </c>
      <c r="D244" s="287">
        <v>70</v>
      </c>
      <c r="E244" s="288">
        <v>128</v>
      </c>
      <c r="F244" s="289">
        <v>128</v>
      </c>
    </row>
    <row r="245" spans="2:6" x14ac:dyDescent="0.2">
      <c r="B245" s="81" t="s">
        <v>335</v>
      </c>
      <c r="C245" s="287">
        <v>1</v>
      </c>
      <c r="D245" s="287">
        <v>1</v>
      </c>
      <c r="E245" s="288">
        <v>2</v>
      </c>
      <c r="F245" s="289">
        <v>2</v>
      </c>
    </row>
    <row r="246" spans="2:6" x14ac:dyDescent="0.2">
      <c r="B246" s="184" t="s">
        <v>330</v>
      </c>
      <c r="C246" s="287">
        <v>1</v>
      </c>
      <c r="D246" s="287"/>
      <c r="E246" s="288">
        <v>1</v>
      </c>
      <c r="F246" s="289">
        <v>1</v>
      </c>
    </row>
    <row r="247" spans="2:6" x14ac:dyDescent="0.2">
      <c r="B247" s="184" t="s">
        <v>1440</v>
      </c>
      <c r="C247" s="287"/>
      <c r="D247" s="287">
        <v>1</v>
      </c>
      <c r="E247" s="288">
        <v>1</v>
      </c>
      <c r="F247" s="289">
        <v>1</v>
      </c>
    </row>
    <row r="248" spans="2:6" x14ac:dyDescent="0.2">
      <c r="B248" s="81" t="s">
        <v>6573</v>
      </c>
      <c r="C248" s="287"/>
      <c r="D248" s="287">
        <v>1</v>
      </c>
      <c r="E248" s="288">
        <v>1</v>
      </c>
      <c r="F248" s="289">
        <v>1</v>
      </c>
    </row>
    <row r="249" spans="2:6" x14ac:dyDescent="0.2">
      <c r="B249" s="184" t="s">
        <v>94</v>
      </c>
      <c r="C249" s="287"/>
      <c r="D249" s="287">
        <v>1</v>
      </c>
      <c r="E249" s="288">
        <v>1</v>
      </c>
      <c r="F249" s="289">
        <v>1</v>
      </c>
    </row>
    <row r="250" spans="2:6" x14ac:dyDescent="0.2">
      <c r="B250" s="81" t="s">
        <v>1498</v>
      </c>
      <c r="C250" s="287">
        <v>1</v>
      </c>
      <c r="D250" s="287"/>
      <c r="E250" s="288">
        <v>1</v>
      </c>
      <c r="F250" s="289">
        <v>1</v>
      </c>
    </row>
    <row r="251" spans="2:6" x14ac:dyDescent="0.2">
      <c r="B251" s="184" t="s">
        <v>98</v>
      </c>
      <c r="C251" s="287">
        <v>1</v>
      </c>
      <c r="D251" s="287"/>
      <c r="E251" s="288">
        <v>1</v>
      </c>
      <c r="F251" s="289">
        <v>1</v>
      </c>
    </row>
    <row r="252" spans="2:6" x14ac:dyDescent="0.2">
      <c r="B252" s="81" t="s">
        <v>6296</v>
      </c>
      <c r="C252" s="287">
        <v>1</v>
      </c>
      <c r="D252" s="287">
        <v>1</v>
      </c>
      <c r="E252" s="288">
        <v>2</v>
      </c>
      <c r="F252" s="289">
        <v>2</v>
      </c>
    </row>
    <row r="253" spans="2:6" x14ac:dyDescent="0.2">
      <c r="B253" s="184" t="s">
        <v>94</v>
      </c>
      <c r="C253" s="287">
        <v>1</v>
      </c>
      <c r="D253" s="287"/>
      <c r="E253" s="288">
        <v>1</v>
      </c>
      <c r="F253" s="289">
        <v>1</v>
      </c>
    </row>
    <row r="254" spans="2:6" x14ac:dyDescent="0.2">
      <c r="B254" s="184" t="s">
        <v>98</v>
      </c>
      <c r="C254" s="287"/>
      <c r="D254" s="287">
        <v>1</v>
      </c>
      <c r="E254" s="288">
        <v>1</v>
      </c>
      <c r="F254" s="289">
        <v>1</v>
      </c>
    </row>
    <row r="255" spans="2:6" x14ac:dyDescent="0.2">
      <c r="B255" s="81" t="s">
        <v>186</v>
      </c>
      <c r="C255" s="287">
        <v>1</v>
      </c>
      <c r="D255" s="287"/>
      <c r="E255" s="288">
        <v>1</v>
      </c>
      <c r="F255" s="289">
        <v>1</v>
      </c>
    </row>
    <row r="256" spans="2:6" x14ac:dyDescent="0.2">
      <c r="B256" s="184" t="s">
        <v>1484</v>
      </c>
      <c r="C256" s="287">
        <v>1</v>
      </c>
      <c r="D256" s="287"/>
      <c r="E256" s="288">
        <v>1</v>
      </c>
      <c r="F256" s="289">
        <v>1</v>
      </c>
    </row>
    <row r="257" spans="2:6" x14ac:dyDescent="0.2">
      <c r="B257" s="81" t="s">
        <v>1149</v>
      </c>
      <c r="C257" s="287">
        <v>1</v>
      </c>
      <c r="D257" s="287">
        <v>1</v>
      </c>
      <c r="E257" s="288">
        <v>2</v>
      </c>
      <c r="F257" s="289">
        <v>2</v>
      </c>
    </row>
    <row r="258" spans="2:6" x14ac:dyDescent="0.2">
      <c r="B258" s="184" t="s">
        <v>93</v>
      </c>
      <c r="C258" s="287">
        <v>1</v>
      </c>
      <c r="D258" s="287"/>
      <c r="E258" s="288">
        <v>1</v>
      </c>
      <c r="F258" s="289">
        <v>1</v>
      </c>
    </row>
    <row r="259" spans="2:6" x14ac:dyDescent="0.2">
      <c r="B259" s="184" t="s">
        <v>270</v>
      </c>
      <c r="C259" s="287"/>
      <c r="D259" s="287">
        <v>1</v>
      </c>
      <c r="E259" s="288">
        <v>1</v>
      </c>
      <c r="F259" s="289">
        <v>1</v>
      </c>
    </row>
    <row r="260" spans="2:6" x14ac:dyDescent="0.2">
      <c r="B260" s="81" t="s">
        <v>1492</v>
      </c>
      <c r="C260" s="287"/>
      <c r="D260" s="287">
        <v>1</v>
      </c>
      <c r="E260" s="288">
        <v>1</v>
      </c>
      <c r="F260" s="289">
        <v>1</v>
      </c>
    </row>
    <row r="261" spans="2:6" x14ac:dyDescent="0.2">
      <c r="B261" s="184" t="s">
        <v>98</v>
      </c>
      <c r="C261" s="287"/>
      <c r="D261" s="287">
        <v>1</v>
      </c>
      <c r="E261" s="288">
        <v>1</v>
      </c>
      <c r="F261" s="289">
        <v>1</v>
      </c>
    </row>
    <row r="262" spans="2:6" x14ac:dyDescent="0.2">
      <c r="B262" s="81" t="s">
        <v>1518</v>
      </c>
      <c r="C262" s="287">
        <v>1</v>
      </c>
      <c r="D262" s="287">
        <v>1</v>
      </c>
      <c r="E262" s="288">
        <v>2</v>
      </c>
      <c r="F262" s="289">
        <v>2</v>
      </c>
    </row>
    <row r="263" spans="2:6" x14ac:dyDescent="0.2">
      <c r="B263" s="184" t="s">
        <v>90</v>
      </c>
      <c r="C263" s="287">
        <v>1</v>
      </c>
      <c r="D263" s="287"/>
      <c r="E263" s="288">
        <v>1</v>
      </c>
      <c r="F263" s="289">
        <v>1</v>
      </c>
    </row>
    <row r="264" spans="2:6" x14ac:dyDescent="0.2">
      <c r="B264" s="184" t="s">
        <v>93</v>
      </c>
      <c r="C264" s="287"/>
      <c r="D264" s="287">
        <v>1</v>
      </c>
      <c r="E264" s="288">
        <v>1</v>
      </c>
      <c r="F264" s="289">
        <v>1</v>
      </c>
    </row>
    <row r="265" spans="2:6" x14ac:dyDescent="0.2">
      <c r="B265" s="81" t="s">
        <v>340</v>
      </c>
      <c r="C265" s="287"/>
      <c r="D265" s="287">
        <v>1</v>
      </c>
      <c r="E265" s="288">
        <v>1</v>
      </c>
      <c r="F265" s="289">
        <v>1</v>
      </c>
    </row>
    <row r="266" spans="2:6" x14ac:dyDescent="0.2">
      <c r="B266" s="184" t="s">
        <v>330</v>
      </c>
      <c r="C266" s="287"/>
      <c r="D266" s="287">
        <v>1</v>
      </c>
      <c r="E266" s="288">
        <v>1</v>
      </c>
      <c r="F266" s="289">
        <v>1</v>
      </c>
    </row>
    <row r="267" spans="2:6" x14ac:dyDescent="0.2">
      <c r="B267" s="81" t="s">
        <v>80</v>
      </c>
      <c r="C267" s="287">
        <v>1</v>
      </c>
      <c r="D267" s="287">
        <v>1</v>
      </c>
      <c r="E267" s="288">
        <v>2</v>
      </c>
      <c r="F267" s="289">
        <v>2</v>
      </c>
    </row>
    <row r="268" spans="2:6" x14ac:dyDescent="0.2">
      <c r="B268" s="184" t="s">
        <v>330</v>
      </c>
      <c r="C268" s="287">
        <v>1</v>
      </c>
      <c r="D268" s="287"/>
      <c r="E268" s="288">
        <v>1</v>
      </c>
      <c r="F268" s="289">
        <v>1</v>
      </c>
    </row>
    <row r="269" spans="2:6" x14ac:dyDescent="0.2">
      <c r="B269" s="184" t="s">
        <v>1440</v>
      </c>
      <c r="C269" s="287"/>
      <c r="D269" s="287">
        <v>1</v>
      </c>
      <c r="E269" s="288">
        <v>1</v>
      </c>
      <c r="F269" s="289">
        <v>1</v>
      </c>
    </row>
    <row r="270" spans="2:6" x14ac:dyDescent="0.2">
      <c r="B270" s="81" t="s">
        <v>386</v>
      </c>
      <c r="C270" s="287">
        <v>1</v>
      </c>
      <c r="D270" s="287">
        <v>1</v>
      </c>
      <c r="E270" s="288">
        <v>2</v>
      </c>
      <c r="F270" s="289">
        <v>2</v>
      </c>
    </row>
    <row r="271" spans="2:6" x14ac:dyDescent="0.2">
      <c r="B271" s="184" t="s">
        <v>1440</v>
      </c>
      <c r="C271" s="287">
        <v>1</v>
      </c>
      <c r="D271" s="287"/>
      <c r="E271" s="288">
        <v>1</v>
      </c>
      <c r="F271" s="289">
        <v>1</v>
      </c>
    </row>
    <row r="272" spans="2:6" x14ac:dyDescent="0.2">
      <c r="B272" s="184" t="s">
        <v>1443</v>
      </c>
      <c r="C272" s="287"/>
      <c r="D272" s="287">
        <v>1</v>
      </c>
      <c r="E272" s="288">
        <v>1</v>
      </c>
      <c r="F272" s="289">
        <v>1</v>
      </c>
    </row>
    <row r="273" spans="2:6" x14ac:dyDescent="0.2">
      <c r="B273" s="81" t="s">
        <v>273</v>
      </c>
      <c r="C273" s="287">
        <v>1</v>
      </c>
      <c r="D273" s="287">
        <v>1</v>
      </c>
      <c r="E273" s="288">
        <v>2</v>
      </c>
      <c r="F273" s="289">
        <v>2</v>
      </c>
    </row>
    <row r="274" spans="2:6" x14ac:dyDescent="0.2">
      <c r="B274" s="184" t="s">
        <v>1484</v>
      </c>
      <c r="C274" s="287">
        <v>1</v>
      </c>
      <c r="D274" s="287"/>
      <c r="E274" s="288">
        <v>1</v>
      </c>
      <c r="F274" s="289">
        <v>1</v>
      </c>
    </row>
    <row r="275" spans="2:6" x14ac:dyDescent="0.2">
      <c r="B275" s="184" t="s">
        <v>6084</v>
      </c>
      <c r="C275" s="287"/>
      <c r="D275" s="287">
        <v>1</v>
      </c>
      <c r="E275" s="288">
        <v>1</v>
      </c>
      <c r="F275" s="289">
        <v>1</v>
      </c>
    </row>
    <row r="276" spans="2:6" x14ac:dyDescent="0.2">
      <c r="B276" s="81" t="s">
        <v>1131</v>
      </c>
      <c r="C276" s="287"/>
      <c r="D276" s="287">
        <v>1</v>
      </c>
      <c r="E276" s="288">
        <v>1</v>
      </c>
      <c r="F276" s="289">
        <v>1</v>
      </c>
    </row>
    <row r="277" spans="2:6" x14ac:dyDescent="0.2">
      <c r="B277" s="184" t="s">
        <v>93</v>
      </c>
      <c r="C277" s="287"/>
      <c r="D277" s="287">
        <v>1</v>
      </c>
      <c r="E277" s="288">
        <v>1</v>
      </c>
      <c r="F277" s="289">
        <v>1</v>
      </c>
    </row>
    <row r="278" spans="2:6" x14ac:dyDescent="0.2">
      <c r="B278" s="81" t="s">
        <v>6261</v>
      </c>
      <c r="C278" s="287">
        <v>1</v>
      </c>
      <c r="D278" s="287">
        <v>1</v>
      </c>
      <c r="E278" s="288">
        <v>2</v>
      </c>
      <c r="F278" s="289">
        <v>2</v>
      </c>
    </row>
    <row r="279" spans="2:6" x14ac:dyDescent="0.2">
      <c r="B279" s="184" t="s">
        <v>98</v>
      </c>
      <c r="C279" s="287">
        <v>1</v>
      </c>
      <c r="D279" s="287"/>
      <c r="E279" s="288">
        <v>1</v>
      </c>
      <c r="F279" s="289">
        <v>1</v>
      </c>
    </row>
    <row r="280" spans="2:6" x14ac:dyDescent="0.2">
      <c r="B280" s="184" t="s">
        <v>90</v>
      </c>
      <c r="C280" s="287"/>
      <c r="D280" s="287">
        <v>1</v>
      </c>
      <c r="E280" s="288">
        <v>1</v>
      </c>
      <c r="F280" s="289">
        <v>1</v>
      </c>
    </row>
    <row r="281" spans="2:6" x14ac:dyDescent="0.2">
      <c r="B281" s="81" t="s">
        <v>1296</v>
      </c>
      <c r="C281" s="287">
        <v>1</v>
      </c>
      <c r="D281" s="287">
        <v>1</v>
      </c>
      <c r="E281" s="288">
        <v>2</v>
      </c>
      <c r="F281" s="289">
        <v>2</v>
      </c>
    </row>
    <row r="282" spans="2:6" x14ac:dyDescent="0.2">
      <c r="B282" s="184" t="s">
        <v>93</v>
      </c>
      <c r="C282" s="287">
        <v>1</v>
      </c>
      <c r="D282" s="287"/>
      <c r="E282" s="288">
        <v>1</v>
      </c>
      <c r="F282" s="289">
        <v>1</v>
      </c>
    </row>
    <row r="283" spans="2:6" x14ac:dyDescent="0.2">
      <c r="B283" s="184" t="s">
        <v>270</v>
      </c>
      <c r="C283" s="287"/>
      <c r="D283" s="287">
        <v>1</v>
      </c>
      <c r="E283" s="288">
        <v>1</v>
      </c>
      <c r="F283" s="289">
        <v>1</v>
      </c>
    </row>
    <row r="284" spans="2:6" x14ac:dyDescent="0.2">
      <c r="B284" s="81" t="s">
        <v>282</v>
      </c>
      <c r="C284" s="287">
        <v>1</v>
      </c>
      <c r="D284" s="287">
        <v>1</v>
      </c>
      <c r="E284" s="288">
        <v>2</v>
      </c>
      <c r="F284" s="289">
        <v>2</v>
      </c>
    </row>
    <row r="285" spans="2:6" x14ac:dyDescent="0.2">
      <c r="B285" s="184" t="s">
        <v>330</v>
      </c>
      <c r="C285" s="287">
        <v>1</v>
      </c>
      <c r="D285" s="287"/>
      <c r="E285" s="288">
        <v>1</v>
      </c>
      <c r="F285" s="289">
        <v>1</v>
      </c>
    </row>
    <row r="286" spans="2:6" x14ac:dyDescent="0.2">
      <c r="B286" s="184" t="s">
        <v>1440</v>
      </c>
      <c r="C286" s="287"/>
      <c r="D286" s="287">
        <v>1</v>
      </c>
      <c r="E286" s="288">
        <v>1</v>
      </c>
      <c r="F286" s="289">
        <v>1</v>
      </c>
    </row>
    <row r="287" spans="2:6" x14ac:dyDescent="0.2">
      <c r="B287" s="81" t="s">
        <v>6947</v>
      </c>
      <c r="C287" s="287"/>
      <c r="D287" s="287">
        <v>1</v>
      </c>
      <c r="E287" s="288">
        <v>1</v>
      </c>
      <c r="F287" s="289">
        <v>1</v>
      </c>
    </row>
    <row r="288" spans="2:6" x14ac:dyDescent="0.2">
      <c r="B288" s="184" t="s">
        <v>94</v>
      </c>
      <c r="C288" s="287"/>
      <c r="D288" s="287">
        <v>1</v>
      </c>
      <c r="E288" s="288">
        <v>1</v>
      </c>
      <c r="F288" s="289">
        <v>1</v>
      </c>
    </row>
    <row r="289" spans="2:6" x14ac:dyDescent="0.2">
      <c r="B289" s="81" t="s">
        <v>6646</v>
      </c>
      <c r="C289" s="287"/>
      <c r="D289" s="287">
        <v>1</v>
      </c>
      <c r="E289" s="288">
        <v>1</v>
      </c>
      <c r="F289" s="289">
        <v>1</v>
      </c>
    </row>
    <row r="290" spans="2:6" x14ac:dyDescent="0.2">
      <c r="B290" s="184" t="s">
        <v>94</v>
      </c>
      <c r="C290" s="287"/>
      <c r="D290" s="287">
        <v>1</v>
      </c>
      <c r="E290" s="288">
        <v>1</v>
      </c>
      <c r="F290" s="289">
        <v>1</v>
      </c>
    </row>
    <row r="291" spans="2:6" x14ac:dyDescent="0.2">
      <c r="B291" s="81" t="s">
        <v>1213</v>
      </c>
      <c r="C291" s="287">
        <v>1</v>
      </c>
      <c r="D291" s="287">
        <v>1</v>
      </c>
      <c r="E291" s="288">
        <v>2</v>
      </c>
      <c r="F291" s="289">
        <v>2</v>
      </c>
    </row>
    <row r="292" spans="2:6" x14ac:dyDescent="0.2">
      <c r="B292" s="184" t="s">
        <v>93</v>
      </c>
      <c r="C292" s="287">
        <v>1</v>
      </c>
      <c r="D292" s="287"/>
      <c r="E292" s="288">
        <v>1</v>
      </c>
      <c r="F292" s="289">
        <v>1</v>
      </c>
    </row>
    <row r="293" spans="2:6" x14ac:dyDescent="0.2">
      <c r="B293" s="184" t="s">
        <v>270</v>
      </c>
      <c r="C293" s="287"/>
      <c r="D293" s="287">
        <v>1</v>
      </c>
      <c r="E293" s="288">
        <v>1</v>
      </c>
      <c r="F293" s="289">
        <v>1</v>
      </c>
    </row>
    <row r="294" spans="2:6" x14ac:dyDescent="0.2">
      <c r="B294" s="81" t="s">
        <v>1287</v>
      </c>
      <c r="C294" s="287">
        <v>1</v>
      </c>
      <c r="D294" s="287">
        <v>1</v>
      </c>
      <c r="E294" s="288">
        <v>2</v>
      </c>
      <c r="F294" s="289">
        <v>2</v>
      </c>
    </row>
    <row r="295" spans="2:6" x14ac:dyDescent="0.2">
      <c r="B295" s="184" t="s">
        <v>93</v>
      </c>
      <c r="C295" s="287">
        <v>1</v>
      </c>
      <c r="D295" s="287"/>
      <c r="E295" s="288">
        <v>1</v>
      </c>
      <c r="F295" s="289">
        <v>1</v>
      </c>
    </row>
    <row r="296" spans="2:6" x14ac:dyDescent="0.2">
      <c r="B296" s="184" t="s">
        <v>270</v>
      </c>
      <c r="C296" s="287"/>
      <c r="D296" s="287">
        <v>1</v>
      </c>
      <c r="E296" s="288">
        <v>1</v>
      </c>
      <c r="F296" s="289">
        <v>1</v>
      </c>
    </row>
    <row r="297" spans="2:6" x14ac:dyDescent="0.2">
      <c r="B297" s="81" t="s">
        <v>1181</v>
      </c>
      <c r="C297" s="287">
        <v>1</v>
      </c>
      <c r="D297" s="287"/>
      <c r="E297" s="288">
        <v>1</v>
      </c>
      <c r="F297" s="289">
        <v>1</v>
      </c>
    </row>
    <row r="298" spans="2:6" x14ac:dyDescent="0.2">
      <c r="B298" s="184" t="s">
        <v>93</v>
      </c>
      <c r="C298" s="287">
        <v>1</v>
      </c>
      <c r="D298" s="287"/>
      <c r="E298" s="288">
        <v>1</v>
      </c>
      <c r="F298" s="289">
        <v>1</v>
      </c>
    </row>
    <row r="299" spans="2:6" x14ac:dyDescent="0.2">
      <c r="B299" s="81" t="s">
        <v>1376</v>
      </c>
      <c r="C299" s="287">
        <v>1</v>
      </c>
      <c r="D299" s="287">
        <v>1</v>
      </c>
      <c r="E299" s="288">
        <v>2</v>
      </c>
      <c r="F299" s="289">
        <v>2</v>
      </c>
    </row>
    <row r="300" spans="2:6" x14ac:dyDescent="0.2">
      <c r="B300" s="184" t="s">
        <v>93</v>
      </c>
      <c r="C300" s="287">
        <v>1</v>
      </c>
      <c r="D300" s="287"/>
      <c r="E300" s="288">
        <v>1</v>
      </c>
      <c r="F300" s="289">
        <v>1</v>
      </c>
    </row>
    <row r="301" spans="2:6" x14ac:dyDescent="0.2">
      <c r="B301" s="184" t="s">
        <v>270</v>
      </c>
      <c r="C301" s="287"/>
      <c r="D301" s="287">
        <v>1</v>
      </c>
      <c r="E301" s="288">
        <v>1</v>
      </c>
      <c r="F301" s="289">
        <v>1</v>
      </c>
    </row>
    <row r="302" spans="2:6" x14ac:dyDescent="0.2">
      <c r="B302" s="81" t="s">
        <v>241</v>
      </c>
      <c r="C302" s="287"/>
      <c r="D302" s="287">
        <v>1</v>
      </c>
      <c r="E302" s="288">
        <v>1</v>
      </c>
      <c r="F302" s="289">
        <v>1</v>
      </c>
    </row>
    <row r="303" spans="2:6" x14ac:dyDescent="0.2">
      <c r="B303" s="184" t="s">
        <v>330</v>
      </c>
      <c r="C303" s="287"/>
      <c r="D303" s="287">
        <v>1</v>
      </c>
      <c r="E303" s="288">
        <v>1</v>
      </c>
      <c r="F303" s="289">
        <v>1</v>
      </c>
    </row>
    <row r="304" spans="2:6" x14ac:dyDescent="0.2">
      <c r="B304" s="81" t="s">
        <v>1389</v>
      </c>
      <c r="C304" s="287">
        <v>1</v>
      </c>
      <c r="D304" s="287">
        <v>1</v>
      </c>
      <c r="E304" s="288">
        <v>2</v>
      </c>
      <c r="F304" s="289">
        <v>2</v>
      </c>
    </row>
    <row r="305" spans="2:6" x14ac:dyDescent="0.2">
      <c r="B305" s="184" t="s">
        <v>90</v>
      </c>
      <c r="C305" s="287">
        <v>1</v>
      </c>
      <c r="D305" s="287"/>
      <c r="E305" s="288">
        <v>1</v>
      </c>
      <c r="F305" s="289">
        <v>1</v>
      </c>
    </row>
    <row r="306" spans="2:6" x14ac:dyDescent="0.2">
      <c r="B306" s="184" t="s">
        <v>93</v>
      </c>
      <c r="C306" s="287"/>
      <c r="D306" s="287">
        <v>1</v>
      </c>
      <c r="E306" s="288">
        <v>1</v>
      </c>
      <c r="F306" s="289">
        <v>1</v>
      </c>
    </row>
    <row r="307" spans="2:6" x14ac:dyDescent="0.2">
      <c r="B307" s="81" t="s">
        <v>6136</v>
      </c>
      <c r="C307" s="287"/>
      <c r="D307" s="287">
        <v>1</v>
      </c>
      <c r="E307" s="288">
        <v>1</v>
      </c>
      <c r="F307" s="289">
        <v>1</v>
      </c>
    </row>
    <row r="308" spans="2:6" x14ac:dyDescent="0.2">
      <c r="B308" s="184" t="s">
        <v>94</v>
      </c>
      <c r="C308" s="287"/>
      <c r="D308" s="287">
        <v>1</v>
      </c>
      <c r="E308" s="288">
        <v>1</v>
      </c>
      <c r="F308" s="289">
        <v>1</v>
      </c>
    </row>
    <row r="309" spans="2:6" x14ac:dyDescent="0.2">
      <c r="B309" s="81" t="s">
        <v>1501</v>
      </c>
      <c r="C309" s="287">
        <v>1</v>
      </c>
      <c r="D309" s="287">
        <v>1</v>
      </c>
      <c r="E309" s="288">
        <v>2</v>
      </c>
      <c r="F309" s="289">
        <v>2</v>
      </c>
    </row>
    <row r="310" spans="2:6" x14ac:dyDescent="0.2">
      <c r="B310" s="184" t="s">
        <v>98</v>
      </c>
      <c r="C310" s="287">
        <v>1</v>
      </c>
      <c r="D310" s="287"/>
      <c r="E310" s="288">
        <v>1</v>
      </c>
      <c r="F310" s="289">
        <v>1</v>
      </c>
    </row>
    <row r="311" spans="2:6" x14ac:dyDescent="0.2">
      <c r="B311" s="184" t="s">
        <v>90</v>
      </c>
      <c r="C311" s="287"/>
      <c r="D311" s="287">
        <v>1</v>
      </c>
      <c r="E311" s="288">
        <v>1</v>
      </c>
      <c r="F311" s="289">
        <v>1</v>
      </c>
    </row>
    <row r="312" spans="2:6" x14ac:dyDescent="0.2">
      <c r="B312" s="81" t="s">
        <v>1159</v>
      </c>
      <c r="C312" s="287">
        <v>1</v>
      </c>
      <c r="D312" s="287">
        <v>1</v>
      </c>
      <c r="E312" s="288">
        <v>2</v>
      </c>
      <c r="F312" s="289">
        <v>2</v>
      </c>
    </row>
    <row r="313" spans="2:6" x14ac:dyDescent="0.2">
      <c r="B313" s="184" t="s">
        <v>93</v>
      </c>
      <c r="C313" s="287">
        <v>1</v>
      </c>
      <c r="D313" s="287"/>
      <c r="E313" s="288">
        <v>1</v>
      </c>
      <c r="F313" s="289">
        <v>1</v>
      </c>
    </row>
    <row r="314" spans="2:6" x14ac:dyDescent="0.2">
      <c r="B314" s="184" t="s">
        <v>270</v>
      </c>
      <c r="C314" s="287"/>
      <c r="D314" s="287">
        <v>1</v>
      </c>
      <c r="E314" s="288">
        <v>1</v>
      </c>
      <c r="F314" s="289">
        <v>1</v>
      </c>
    </row>
    <row r="315" spans="2:6" x14ac:dyDescent="0.2">
      <c r="B315" s="81" t="s">
        <v>6243</v>
      </c>
      <c r="C315" s="287"/>
      <c r="D315" s="287">
        <v>1</v>
      </c>
      <c r="E315" s="288">
        <v>1</v>
      </c>
      <c r="F315" s="289">
        <v>1</v>
      </c>
    </row>
    <row r="316" spans="2:6" x14ac:dyDescent="0.2">
      <c r="B316" s="184" t="s">
        <v>94</v>
      </c>
      <c r="C316" s="287"/>
      <c r="D316" s="287">
        <v>1</v>
      </c>
      <c r="E316" s="288">
        <v>1</v>
      </c>
      <c r="F316" s="289">
        <v>1</v>
      </c>
    </row>
    <row r="317" spans="2:6" x14ac:dyDescent="0.2">
      <c r="B317" s="81" t="s">
        <v>1237</v>
      </c>
      <c r="C317" s="287">
        <v>1</v>
      </c>
      <c r="D317" s="287">
        <v>1</v>
      </c>
      <c r="E317" s="288">
        <v>2</v>
      </c>
      <c r="F317" s="289">
        <v>2</v>
      </c>
    </row>
    <row r="318" spans="2:6" x14ac:dyDescent="0.2">
      <c r="B318" s="184" t="s">
        <v>93</v>
      </c>
      <c r="C318" s="287">
        <v>1</v>
      </c>
      <c r="D318" s="287"/>
      <c r="E318" s="288">
        <v>1</v>
      </c>
      <c r="F318" s="289">
        <v>1</v>
      </c>
    </row>
    <row r="319" spans="2:6" x14ac:dyDescent="0.2">
      <c r="B319" s="184" t="s">
        <v>270</v>
      </c>
      <c r="C319" s="287"/>
      <c r="D319" s="287">
        <v>1</v>
      </c>
      <c r="E319" s="288">
        <v>1</v>
      </c>
      <c r="F319" s="289">
        <v>1</v>
      </c>
    </row>
    <row r="320" spans="2:6" x14ac:dyDescent="0.2">
      <c r="B320" s="81" t="s">
        <v>1290</v>
      </c>
      <c r="C320" s="287">
        <v>1</v>
      </c>
      <c r="D320" s="287">
        <v>1</v>
      </c>
      <c r="E320" s="288">
        <v>2</v>
      </c>
      <c r="F320" s="289">
        <v>2</v>
      </c>
    </row>
    <row r="321" spans="2:6" x14ac:dyDescent="0.2">
      <c r="B321" s="184" t="s">
        <v>93</v>
      </c>
      <c r="C321" s="287">
        <v>1</v>
      </c>
      <c r="D321" s="287"/>
      <c r="E321" s="288">
        <v>1</v>
      </c>
      <c r="F321" s="289">
        <v>1</v>
      </c>
    </row>
    <row r="322" spans="2:6" x14ac:dyDescent="0.2">
      <c r="B322" s="184" t="s">
        <v>270</v>
      </c>
      <c r="C322" s="287"/>
      <c r="D322" s="287">
        <v>1</v>
      </c>
      <c r="E322" s="288">
        <v>1</v>
      </c>
      <c r="F322" s="289">
        <v>1</v>
      </c>
    </row>
    <row r="323" spans="2:6" x14ac:dyDescent="0.2">
      <c r="B323" s="81" t="s">
        <v>6684</v>
      </c>
      <c r="C323" s="287"/>
      <c r="D323" s="287">
        <v>1</v>
      </c>
      <c r="E323" s="288">
        <v>1</v>
      </c>
      <c r="F323" s="289">
        <v>1</v>
      </c>
    </row>
    <row r="324" spans="2:6" x14ac:dyDescent="0.2">
      <c r="B324" s="184" t="s">
        <v>94</v>
      </c>
      <c r="C324" s="287"/>
      <c r="D324" s="287">
        <v>1</v>
      </c>
      <c r="E324" s="288">
        <v>1</v>
      </c>
      <c r="F324" s="289">
        <v>1</v>
      </c>
    </row>
    <row r="325" spans="2:6" x14ac:dyDescent="0.2">
      <c r="B325" s="81" t="s">
        <v>1294</v>
      </c>
      <c r="C325" s="287">
        <v>1</v>
      </c>
      <c r="D325" s="287">
        <v>1</v>
      </c>
      <c r="E325" s="288">
        <v>2</v>
      </c>
      <c r="F325" s="289">
        <v>2</v>
      </c>
    </row>
    <row r="326" spans="2:6" x14ac:dyDescent="0.2">
      <c r="B326" s="184" t="s">
        <v>93</v>
      </c>
      <c r="C326" s="287">
        <v>1</v>
      </c>
      <c r="D326" s="287"/>
      <c r="E326" s="288">
        <v>1</v>
      </c>
      <c r="F326" s="289">
        <v>1</v>
      </c>
    </row>
    <row r="327" spans="2:6" x14ac:dyDescent="0.2">
      <c r="B327" s="184" t="s">
        <v>270</v>
      </c>
      <c r="C327" s="287"/>
      <c r="D327" s="287">
        <v>1</v>
      </c>
      <c r="E327" s="288">
        <v>1</v>
      </c>
      <c r="F327" s="289">
        <v>1</v>
      </c>
    </row>
    <row r="328" spans="2:6" x14ac:dyDescent="0.2">
      <c r="B328" s="81" t="s">
        <v>1208</v>
      </c>
      <c r="C328" s="287">
        <v>1</v>
      </c>
      <c r="D328" s="287">
        <v>1</v>
      </c>
      <c r="E328" s="288">
        <v>2</v>
      </c>
      <c r="F328" s="289">
        <v>2</v>
      </c>
    </row>
    <row r="329" spans="2:6" x14ac:dyDescent="0.2">
      <c r="B329" s="184" t="s">
        <v>93</v>
      </c>
      <c r="C329" s="287">
        <v>1</v>
      </c>
      <c r="D329" s="287"/>
      <c r="E329" s="288">
        <v>1</v>
      </c>
      <c r="F329" s="289">
        <v>1</v>
      </c>
    </row>
    <row r="330" spans="2:6" x14ac:dyDescent="0.2">
      <c r="B330" s="184" t="s">
        <v>270</v>
      </c>
      <c r="C330" s="287"/>
      <c r="D330" s="287">
        <v>1</v>
      </c>
      <c r="E330" s="288">
        <v>1</v>
      </c>
      <c r="F330" s="289">
        <v>1</v>
      </c>
    </row>
    <row r="331" spans="2:6" x14ac:dyDescent="0.2">
      <c r="B331" s="81" t="s">
        <v>1271</v>
      </c>
      <c r="C331" s="287"/>
      <c r="D331" s="287">
        <v>1</v>
      </c>
      <c r="E331" s="288">
        <v>1</v>
      </c>
      <c r="F331" s="289">
        <v>1</v>
      </c>
    </row>
    <row r="332" spans="2:6" x14ac:dyDescent="0.2">
      <c r="B332" s="184" t="s">
        <v>90</v>
      </c>
      <c r="C332" s="287"/>
      <c r="D332" s="287">
        <v>1</v>
      </c>
      <c r="E332" s="288">
        <v>1</v>
      </c>
      <c r="F332" s="289">
        <v>1</v>
      </c>
    </row>
    <row r="333" spans="2:6" x14ac:dyDescent="0.2">
      <c r="B333" s="81" t="s">
        <v>6119</v>
      </c>
      <c r="C333" s="287">
        <v>1</v>
      </c>
      <c r="D333" s="287">
        <v>1</v>
      </c>
      <c r="E333" s="288">
        <v>2</v>
      </c>
      <c r="F333" s="289">
        <v>2</v>
      </c>
    </row>
    <row r="334" spans="2:6" x14ac:dyDescent="0.2">
      <c r="B334" s="184" t="s">
        <v>94</v>
      </c>
      <c r="C334" s="287">
        <v>1</v>
      </c>
      <c r="D334" s="287"/>
      <c r="E334" s="288">
        <v>1</v>
      </c>
      <c r="F334" s="289">
        <v>1</v>
      </c>
    </row>
    <row r="335" spans="2:6" x14ac:dyDescent="0.2">
      <c r="B335" s="184" t="s">
        <v>98</v>
      </c>
      <c r="C335" s="287"/>
      <c r="D335" s="287">
        <v>1</v>
      </c>
      <c r="E335" s="288">
        <v>1</v>
      </c>
      <c r="F335" s="289">
        <v>1</v>
      </c>
    </row>
    <row r="336" spans="2:6" x14ac:dyDescent="0.2">
      <c r="B336" s="81" t="s">
        <v>378</v>
      </c>
      <c r="C336" s="287">
        <v>1</v>
      </c>
      <c r="D336" s="287">
        <v>1</v>
      </c>
      <c r="E336" s="288">
        <v>2</v>
      </c>
      <c r="F336" s="289">
        <v>2</v>
      </c>
    </row>
    <row r="337" spans="2:6" x14ac:dyDescent="0.2">
      <c r="B337" s="184" t="s">
        <v>1440</v>
      </c>
      <c r="C337" s="287">
        <v>1</v>
      </c>
      <c r="D337" s="287"/>
      <c r="E337" s="288">
        <v>1</v>
      </c>
      <c r="F337" s="289">
        <v>1</v>
      </c>
    </row>
    <row r="338" spans="2:6" x14ac:dyDescent="0.2">
      <c r="B338" s="184" t="s">
        <v>1443</v>
      </c>
      <c r="C338" s="287"/>
      <c r="D338" s="287">
        <v>1</v>
      </c>
      <c r="E338" s="288">
        <v>1</v>
      </c>
      <c r="F338" s="289">
        <v>1</v>
      </c>
    </row>
    <row r="339" spans="2:6" x14ac:dyDescent="0.2">
      <c r="B339" s="81" t="s">
        <v>1184</v>
      </c>
      <c r="C339" s="287">
        <v>1</v>
      </c>
      <c r="D339" s="287"/>
      <c r="E339" s="288">
        <v>1</v>
      </c>
      <c r="F339" s="289">
        <v>1</v>
      </c>
    </row>
    <row r="340" spans="2:6" x14ac:dyDescent="0.2">
      <c r="B340" s="184" t="s">
        <v>93</v>
      </c>
      <c r="C340" s="287">
        <v>1</v>
      </c>
      <c r="D340" s="287"/>
      <c r="E340" s="288">
        <v>1</v>
      </c>
      <c r="F340" s="289">
        <v>1</v>
      </c>
    </row>
    <row r="341" spans="2:6" x14ac:dyDescent="0.2">
      <c r="B341" s="81" t="s">
        <v>6926</v>
      </c>
      <c r="C341" s="287"/>
      <c r="D341" s="287">
        <v>1</v>
      </c>
      <c r="E341" s="288">
        <v>1</v>
      </c>
      <c r="F341" s="289">
        <v>1</v>
      </c>
    </row>
    <row r="342" spans="2:6" x14ac:dyDescent="0.2">
      <c r="B342" s="184" t="s">
        <v>94</v>
      </c>
      <c r="C342" s="287"/>
      <c r="D342" s="287">
        <v>1</v>
      </c>
      <c r="E342" s="288">
        <v>1</v>
      </c>
      <c r="F342" s="289">
        <v>1</v>
      </c>
    </row>
    <row r="343" spans="2:6" x14ac:dyDescent="0.2">
      <c r="B343" s="81" t="s">
        <v>161</v>
      </c>
      <c r="C343" s="287"/>
      <c r="D343" s="287">
        <v>1</v>
      </c>
      <c r="E343" s="288">
        <v>1</v>
      </c>
      <c r="F343" s="289">
        <v>1</v>
      </c>
    </row>
    <row r="344" spans="2:6" x14ac:dyDescent="0.2">
      <c r="B344" s="184" t="s">
        <v>6084</v>
      </c>
      <c r="C344" s="287"/>
      <c r="D344" s="287">
        <v>1</v>
      </c>
      <c r="E344" s="288">
        <v>1</v>
      </c>
      <c r="F344" s="289">
        <v>1</v>
      </c>
    </row>
    <row r="345" spans="2:6" x14ac:dyDescent="0.2">
      <c r="B345" s="81" t="s">
        <v>6922</v>
      </c>
      <c r="C345" s="287"/>
      <c r="D345" s="287">
        <v>1</v>
      </c>
      <c r="E345" s="288">
        <v>1</v>
      </c>
      <c r="F345" s="289">
        <v>1</v>
      </c>
    </row>
    <row r="346" spans="2:6" x14ac:dyDescent="0.2">
      <c r="B346" s="184" t="s">
        <v>94</v>
      </c>
      <c r="C346" s="287"/>
      <c r="D346" s="287">
        <v>1</v>
      </c>
      <c r="E346" s="288">
        <v>1</v>
      </c>
      <c r="F346" s="289">
        <v>1</v>
      </c>
    </row>
    <row r="347" spans="2:6" x14ac:dyDescent="0.2">
      <c r="B347" s="81" t="s">
        <v>6016</v>
      </c>
      <c r="C347" s="287"/>
      <c r="D347" s="287">
        <v>1</v>
      </c>
      <c r="E347" s="288">
        <v>1</v>
      </c>
      <c r="F347" s="289">
        <v>1</v>
      </c>
    </row>
    <row r="348" spans="2:6" x14ac:dyDescent="0.2">
      <c r="B348" s="184" t="s">
        <v>94</v>
      </c>
      <c r="C348" s="287"/>
      <c r="D348" s="287">
        <v>1</v>
      </c>
      <c r="E348" s="288">
        <v>1</v>
      </c>
      <c r="F348" s="289">
        <v>1</v>
      </c>
    </row>
    <row r="349" spans="2:6" x14ac:dyDescent="0.2">
      <c r="B349" s="81" t="s">
        <v>6938</v>
      </c>
      <c r="C349" s="287"/>
      <c r="D349" s="287">
        <v>1</v>
      </c>
      <c r="E349" s="288">
        <v>1</v>
      </c>
      <c r="F349" s="289">
        <v>1</v>
      </c>
    </row>
    <row r="350" spans="2:6" x14ac:dyDescent="0.2">
      <c r="B350" s="184" t="s">
        <v>94</v>
      </c>
      <c r="C350" s="287"/>
      <c r="D350" s="287">
        <v>1</v>
      </c>
      <c r="E350" s="288">
        <v>1</v>
      </c>
      <c r="F350" s="289">
        <v>1</v>
      </c>
    </row>
    <row r="351" spans="2:6" x14ac:dyDescent="0.2">
      <c r="B351" s="81" t="s">
        <v>427</v>
      </c>
      <c r="C351" s="287">
        <v>1</v>
      </c>
      <c r="D351" s="287"/>
      <c r="E351" s="288">
        <v>1</v>
      </c>
      <c r="F351" s="289">
        <v>1</v>
      </c>
    </row>
    <row r="352" spans="2:6" x14ac:dyDescent="0.2">
      <c r="B352" s="184" t="s">
        <v>270</v>
      </c>
      <c r="C352" s="287">
        <v>1</v>
      </c>
      <c r="D352" s="287"/>
      <c r="E352" s="288">
        <v>1</v>
      </c>
      <c r="F352" s="289">
        <v>1</v>
      </c>
    </row>
    <row r="353" spans="2:6" x14ac:dyDescent="0.2">
      <c r="B353" s="81" t="s">
        <v>251</v>
      </c>
      <c r="C353" s="287">
        <v>1</v>
      </c>
      <c r="D353" s="287">
        <v>1</v>
      </c>
      <c r="E353" s="288">
        <v>2</v>
      </c>
      <c r="F353" s="289">
        <v>2</v>
      </c>
    </row>
    <row r="354" spans="2:6" x14ac:dyDescent="0.2">
      <c r="B354" s="184" t="s">
        <v>98</v>
      </c>
      <c r="C354" s="287">
        <v>1</v>
      </c>
      <c r="D354" s="287"/>
      <c r="E354" s="288">
        <v>1</v>
      </c>
      <c r="F354" s="289">
        <v>1</v>
      </c>
    </row>
    <row r="355" spans="2:6" x14ac:dyDescent="0.2">
      <c r="B355" s="184" t="s">
        <v>90</v>
      </c>
      <c r="C355" s="287"/>
      <c r="D355" s="287">
        <v>1</v>
      </c>
      <c r="E355" s="288">
        <v>1</v>
      </c>
      <c r="F355" s="289">
        <v>1</v>
      </c>
    </row>
    <row r="356" spans="2:6" x14ac:dyDescent="0.2">
      <c r="B356" s="81" t="s">
        <v>1417</v>
      </c>
      <c r="C356" s="287"/>
      <c r="D356" s="287">
        <v>1</v>
      </c>
      <c r="E356" s="288">
        <v>1</v>
      </c>
      <c r="F356" s="289">
        <v>1</v>
      </c>
    </row>
    <row r="357" spans="2:6" x14ac:dyDescent="0.2">
      <c r="B357" s="184" t="s">
        <v>90</v>
      </c>
      <c r="C357" s="287"/>
      <c r="D357" s="287">
        <v>1</v>
      </c>
      <c r="E357" s="288">
        <v>1</v>
      </c>
      <c r="F357" s="289">
        <v>1</v>
      </c>
    </row>
    <row r="358" spans="2:6" x14ac:dyDescent="0.2">
      <c r="B358" s="81" t="s">
        <v>6213</v>
      </c>
      <c r="C358" s="287">
        <v>1</v>
      </c>
      <c r="D358" s="287">
        <v>1</v>
      </c>
      <c r="E358" s="288">
        <v>2</v>
      </c>
      <c r="F358" s="289">
        <v>2</v>
      </c>
    </row>
    <row r="359" spans="2:6" x14ac:dyDescent="0.2">
      <c r="B359" s="184" t="s">
        <v>94</v>
      </c>
      <c r="C359" s="287">
        <v>1</v>
      </c>
      <c r="D359" s="287"/>
      <c r="E359" s="288">
        <v>1</v>
      </c>
      <c r="F359" s="289">
        <v>1</v>
      </c>
    </row>
    <row r="360" spans="2:6" x14ac:dyDescent="0.2">
      <c r="B360" s="184" t="s">
        <v>98</v>
      </c>
      <c r="C360" s="287"/>
      <c r="D360" s="287">
        <v>1</v>
      </c>
      <c r="E360" s="288">
        <v>1</v>
      </c>
      <c r="F360" s="289">
        <v>1</v>
      </c>
    </row>
    <row r="361" spans="2:6" x14ac:dyDescent="0.2">
      <c r="B361" s="81" t="s">
        <v>1205</v>
      </c>
      <c r="C361" s="287">
        <v>1</v>
      </c>
      <c r="D361" s="287">
        <v>1</v>
      </c>
      <c r="E361" s="288">
        <v>2</v>
      </c>
      <c r="F361" s="289">
        <v>2</v>
      </c>
    </row>
    <row r="362" spans="2:6" x14ac:dyDescent="0.2">
      <c r="B362" s="184" t="s">
        <v>270</v>
      </c>
      <c r="C362" s="287">
        <v>1</v>
      </c>
      <c r="D362" s="287"/>
      <c r="E362" s="288">
        <v>1</v>
      </c>
      <c r="F362" s="289">
        <v>1</v>
      </c>
    </row>
    <row r="363" spans="2:6" x14ac:dyDescent="0.2">
      <c r="B363" s="184" t="s">
        <v>330</v>
      </c>
      <c r="C363" s="287"/>
      <c r="D363" s="287">
        <v>1</v>
      </c>
      <c r="E363" s="288">
        <v>1</v>
      </c>
      <c r="F363" s="289">
        <v>1</v>
      </c>
    </row>
    <row r="364" spans="2:6" x14ac:dyDescent="0.2">
      <c r="B364" s="81" t="s">
        <v>280</v>
      </c>
      <c r="C364" s="287"/>
      <c r="D364" s="287">
        <v>1</v>
      </c>
      <c r="E364" s="288">
        <v>1</v>
      </c>
      <c r="F364" s="289">
        <v>1</v>
      </c>
    </row>
    <row r="365" spans="2:6" x14ac:dyDescent="0.2">
      <c r="B365" s="184" t="s">
        <v>1443</v>
      </c>
      <c r="C365" s="287"/>
      <c r="D365" s="287">
        <v>1</v>
      </c>
      <c r="E365" s="288">
        <v>1</v>
      </c>
      <c r="F365" s="289">
        <v>1</v>
      </c>
    </row>
    <row r="366" spans="2:6" x14ac:dyDescent="0.2">
      <c r="B366" s="81" t="s">
        <v>1143</v>
      </c>
      <c r="C366" s="287">
        <v>1</v>
      </c>
      <c r="D366" s="287">
        <v>1</v>
      </c>
      <c r="E366" s="288">
        <v>2</v>
      </c>
      <c r="F366" s="289">
        <v>2</v>
      </c>
    </row>
    <row r="367" spans="2:6" x14ac:dyDescent="0.2">
      <c r="B367" s="184" t="s">
        <v>93</v>
      </c>
      <c r="C367" s="287">
        <v>1</v>
      </c>
      <c r="D367" s="287"/>
      <c r="E367" s="288">
        <v>1</v>
      </c>
      <c r="F367" s="289">
        <v>1</v>
      </c>
    </row>
    <row r="368" spans="2:6" x14ac:dyDescent="0.2">
      <c r="B368" s="184" t="s">
        <v>270</v>
      </c>
      <c r="C368" s="287"/>
      <c r="D368" s="287">
        <v>1</v>
      </c>
      <c r="E368" s="288">
        <v>1</v>
      </c>
      <c r="F368" s="289">
        <v>1</v>
      </c>
    </row>
    <row r="369" spans="2:6" x14ac:dyDescent="0.2">
      <c r="B369" s="81" t="s">
        <v>1507</v>
      </c>
      <c r="C369" s="287">
        <v>1</v>
      </c>
      <c r="D369" s="287">
        <v>1</v>
      </c>
      <c r="E369" s="288">
        <v>2</v>
      </c>
      <c r="F369" s="289">
        <v>2</v>
      </c>
    </row>
    <row r="370" spans="2:6" x14ac:dyDescent="0.2">
      <c r="B370" s="184" t="s">
        <v>98</v>
      </c>
      <c r="C370" s="287">
        <v>1</v>
      </c>
      <c r="D370" s="287"/>
      <c r="E370" s="288">
        <v>1</v>
      </c>
      <c r="F370" s="289">
        <v>1</v>
      </c>
    </row>
    <row r="371" spans="2:6" x14ac:dyDescent="0.2">
      <c r="B371" s="184" t="s">
        <v>90</v>
      </c>
      <c r="C371" s="287"/>
      <c r="D371" s="287">
        <v>1</v>
      </c>
      <c r="E371" s="288">
        <v>1</v>
      </c>
      <c r="F371" s="289">
        <v>1</v>
      </c>
    </row>
    <row r="372" spans="2:6" x14ac:dyDescent="0.2">
      <c r="B372" s="81" t="s">
        <v>1454</v>
      </c>
      <c r="C372" s="287">
        <v>1</v>
      </c>
      <c r="D372" s="287">
        <v>1</v>
      </c>
      <c r="E372" s="288">
        <v>2</v>
      </c>
      <c r="F372" s="289">
        <v>2</v>
      </c>
    </row>
    <row r="373" spans="2:6" x14ac:dyDescent="0.2">
      <c r="B373" s="184" t="s">
        <v>90</v>
      </c>
      <c r="C373" s="287">
        <v>1</v>
      </c>
      <c r="D373" s="287"/>
      <c r="E373" s="288">
        <v>1</v>
      </c>
      <c r="F373" s="289">
        <v>1</v>
      </c>
    </row>
    <row r="374" spans="2:6" x14ac:dyDescent="0.2">
      <c r="B374" s="184" t="s">
        <v>93</v>
      </c>
      <c r="C374" s="287"/>
      <c r="D374" s="287">
        <v>1</v>
      </c>
      <c r="E374" s="288">
        <v>1</v>
      </c>
      <c r="F374" s="289">
        <v>1</v>
      </c>
    </row>
    <row r="375" spans="2:6" x14ac:dyDescent="0.2">
      <c r="B375" s="81" t="s">
        <v>425</v>
      </c>
      <c r="C375" s="287">
        <v>1</v>
      </c>
      <c r="D375" s="287"/>
      <c r="E375" s="288">
        <v>1</v>
      </c>
      <c r="F375" s="289">
        <v>1</v>
      </c>
    </row>
    <row r="376" spans="2:6" x14ac:dyDescent="0.2">
      <c r="B376" s="184" t="s">
        <v>330</v>
      </c>
      <c r="C376" s="287">
        <v>1</v>
      </c>
      <c r="D376" s="287"/>
      <c r="E376" s="288">
        <v>1</v>
      </c>
      <c r="F376" s="289">
        <v>1</v>
      </c>
    </row>
    <row r="377" spans="2:6" x14ac:dyDescent="0.2">
      <c r="B377" s="81" t="s">
        <v>438</v>
      </c>
      <c r="C377" s="287">
        <v>1</v>
      </c>
      <c r="D377" s="287">
        <v>1</v>
      </c>
      <c r="E377" s="288">
        <v>2</v>
      </c>
      <c r="F377" s="289">
        <v>2</v>
      </c>
    </row>
    <row r="378" spans="2:6" x14ac:dyDescent="0.2">
      <c r="B378" s="184" t="s">
        <v>93</v>
      </c>
      <c r="C378" s="287">
        <v>1</v>
      </c>
      <c r="D378" s="287"/>
      <c r="E378" s="288">
        <v>1</v>
      </c>
      <c r="F378" s="289">
        <v>1</v>
      </c>
    </row>
    <row r="379" spans="2:6" x14ac:dyDescent="0.2">
      <c r="B379" s="184" t="s">
        <v>270</v>
      </c>
      <c r="C379" s="287"/>
      <c r="D379" s="287">
        <v>1</v>
      </c>
      <c r="E379" s="288">
        <v>1</v>
      </c>
      <c r="F379" s="289">
        <v>1</v>
      </c>
    </row>
    <row r="380" spans="2:6" x14ac:dyDescent="0.2">
      <c r="B380" s="81" t="s">
        <v>1427</v>
      </c>
      <c r="C380" s="287">
        <v>1</v>
      </c>
      <c r="D380" s="287">
        <v>1</v>
      </c>
      <c r="E380" s="288">
        <v>2</v>
      </c>
      <c r="F380" s="289">
        <v>2</v>
      </c>
    </row>
    <row r="381" spans="2:6" x14ac:dyDescent="0.2">
      <c r="B381" s="184" t="s">
        <v>90</v>
      </c>
      <c r="C381" s="287">
        <v>1</v>
      </c>
      <c r="D381" s="287"/>
      <c r="E381" s="288">
        <v>1</v>
      </c>
      <c r="F381" s="289">
        <v>1</v>
      </c>
    </row>
    <row r="382" spans="2:6" x14ac:dyDescent="0.2">
      <c r="B382" s="184" t="s">
        <v>93</v>
      </c>
      <c r="C382" s="287"/>
      <c r="D382" s="287">
        <v>1</v>
      </c>
      <c r="E382" s="288">
        <v>1</v>
      </c>
      <c r="F382" s="289">
        <v>1</v>
      </c>
    </row>
    <row r="383" spans="2:6" x14ac:dyDescent="0.2">
      <c r="B383" s="81" t="s">
        <v>1147</v>
      </c>
      <c r="C383" s="287">
        <v>1</v>
      </c>
      <c r="D383" s="287"/>
      <c r="E383" s="288">
        <v>1</v>
      </c>
      <c r="F383" s="289">
        <v>1</v>
      </c>
    </row>
    <row r="384" spans="2:6" x14ac:dyDescent="0.2">
      <c r="B384" s="184" t="s">
        <v>93</v>
      </c>
      <c r="C384" s="287">
        <v>1</v>
      </c>
      <c r="D384" s="287"/>
      <c r="E384" s="288">
        <v>1</v>
      </c>
      <c r="F384" s="289">
        <v>1</v>
      </c>
    </row>
    <row r="385" spans="2:6" x14ac:dyDescent="0.2">
      <c r="B385" s="81" t="s">
        <v>402</v>
      </c>
      <c r="C385" s="287">
        <v>1</v>
      </c>
      <c r="D385" s="287">
        <v>1</v>
      </c>
      <c r="E385" s="288">
        <v>2</v>
      </c>
      <c r="F385" s="289">
        <v>2</v>
      </c>
    </row>
    <row r="386" spans="2:6" x14ac:dyDescent="0.2">
      <c r="B386" s="184" t="s">
        <v>270</v>
      </c>
      <c r="C386" s="287">
        <v>1</v>
      </c>
      <c r="D386" s="287"/>
      <c r="E386" s="288">
        <v>1</v>
      </c>
      <c r="F386" s="289">
        <v>1</v>
      </c>
    </row>
    <row r="387" spans="2:6" x14ac:dyDescent="0.2">
      <c r="B387" s="184" t="s">
        <v>330</v>
      </c>
      <c r="C387" s="287"/>
      <c r="D387" s="287">
        <v>1</v>
      </c>
      <c r="E387" s="288">
        <v>1</v>
      </c>
      <c r="F387" s="289">
        <v>1</v>
      </c>
    </row>
    <row r="388" spans="2:6" x14ac:dyDescent="0.2">
      <c r="B388" s="81" t="s">
        <v>6914</v>
      </c>
      <c r="C388" s="287"/>
      <c r="D388" s="287">
        <v>1</v>
      </c>
      <c r="E388" s="288">
        <v>1</v>
      </c>
      <c r="F388" s="289">
        <v>1</v>
      </c>
    </row>
    <row r="389" spans="2:6" x14ac:dyDescent="0.2">
      <c r="B389" s="184" t="s">
        <v>94</v>
      </c>
      <c r="C389" s="287"/>
      <c r="D389" s="287">
        <v>1</v>
      </c>
      <c r="E389" s="288">
        <v>1</v>
      </c>
      <c r="F389" s="289">
        <v>1</v>
      </c>
    </row>
    <row r="390" spans="2:6" x14ac:dyDescent="0.2">
      <c r="B390" s="81" t="s">
        <v>6638</v>
      </c>
      <c r="C390" s="287"/>
      <c r="D390" s="287">
        <v>1</v>
      </c>
      <c r="E390" s="288">
        <v>1</v>
      </c>
      <c r="F390" s="289">
        <v>1</v>
      </c>
    </row>
    <row r="391" spans="2:6" x14ac:dyDescent="0.2">
      <c r="B391" s="184" t="s">
        <v>94</v>
      </c>
      <c r="C391" s="287"/>
      <c r="D391" s="287">
        <v>1</v>
      </c>
      <c r="E391" s="288">
        <v>1</v>
      </c>
      <c r="F391" s="289">
        <v>1</v>
      </c>
    </row>
    <row r="392" spans="2:6" x14ac:dyDescent="0.2">
      <c r="B392" s="81" t="s">
        <v>338</v>
      </c>
      <c r="C392" s="287">
        <v>1</v>
      </c>
      <c r="D392" s="287"/>
      <c r="E392" s="288">
        <v>1</v>
      </c>
      <c r="F392" s="289">
        <v>1</v>
      </c>
    </row>
    <row r="393" spans="2:6" x14ac:dyDescent="0.2">
      <c r="B393" s="184" t="s">
        <v>1440</v>
      </c>
      <c r="C393" s="287">
        <v>1</v>
      </c>
      <c r="D393" s="287"/>
      <c r="E393" s="288">
        <v>1</v>
      </c>
      <c r="F393" s="289">
        <v>1</v>
      </c>
    </row>
    <row r="394" spans="2:6" x14ac:dyDescent="0.2">
      <c r="B394" s="81" t="s">
        <v>1156</v>
      </c>
      <c r="C394" s="287">
        <v>1</v>
      </c>
      <c r="D394" s="287">
        <v>1</v>
      </c>
      <c r="E394" s="288">
        <v>2</v>
      </c>
      <c r="F394" s="289">
        <v>2</v>
      </c>
    </row>
    <row r="395" spans="2:6" x14ac:dyDescent="0.2">
      <c r="B395" s="184" t="s">
        <v>93</v>
      </c>
      <c r="C395" s="287">
        <v>1</v>
      </c>
      <c r="D395" s="287"/>
      <c r="E395" s="288">
        <v>1</v>
      </c>
      <c r="F395" s="289">
        <v>1</v>
      </c>
    </row>
    <row r="396" spans="2:6" x14ac:dyDescent="0.2">
      <c r="B396" s="184" t="s">
        <v>270</v>
      </c>
      <c r="C396" s="287"/>
      <c r="D396" s="287">
        <v>1</v>
      </c>
      <c r="E396" s="288">
        <v>1</v>
      </c>
      <c r="F396" s="289">
        <v>1</v>
      </c>
    </row>
    <row r="397" spans="2:6" x14ac:dyDescent="0.2">
      <c r="B397" s="81" t="s">
        <v>337</v>
      </c>
      <c r="C397" s="287">
        <v>1</v>
      </c>
      <c r="D397" s="287"/>
      <c r="E397" s="288">
        <v>1</v>
      </c>
      <c r="F397" s="289">
        <v>1</v>
      </c>
    </row>
    <row r="398" spans="2:6" x14ac:dyDescent="0.2">
      <c r="B398" s="184" t="s">
        <v>1443</v>
      </c>
      <c r="C398" s="287">
        <v>1</v>
      </c>
      <c r="D398" s="287"/>
      <c r="E398" s="288">
        <v>1</v>
      </c>
      <c r="F398" s="289">
        <v>1</v>
      </c>
    </row>
    <row r="399" spans="2:6" x14ac:dyDescent="0.2">
      <c r="B399" s="81" t="s">
        <v>1167</v>
      </c>
      <c r="C399" s="287">
        <v>1</v>
      </c>
      <c r="D399" s="287">
        <v>1</v>
      </c>
      <c r="E399" s="288">
        <v>2</v>
      </c>
      <c r="F399" s="289">
        <v>2</v>
      </c>
    </row>
    <row r="400" spans="2:6" x14ac:dyDescent="0.2">
      <c r="B400" s="184" t="s">
        <v>93</v>
      </c>
      <c r="C400" s="287">
        <v>1</v>
      </c>
      <c r="D400" s="287"/>
      <c r="E400" s="288">
        <v>1</v>
      </c>
      <c r="F400" s="289">
        <v>1</v>
      </c>
    </row>
    <row r="401" spans="2:6" x14ac:dyDescent="0.2">
      <c r="B401" s="184" t="s">
        <v>270</v>
      </c>
      <c r="C401" s="287"/>
      <c r="D401" s="287">
        <v>1</v>
      </c>
      <c r="E401" s="288">
        <v>1</v>
      </c>
      <c r="F401" s="289">
        <v>1</v>
      </c>
    </row>
    <row r="402" spans="2:6" x14ac:dyDescent="0.2">
      <c r="B402" s="81" t="s">
        <v>418</v>
      </c>
      <c r="C402" s="287">
        <v>1</v>
      </c>
      <c r="D402" s="287">
        <v>1</v>
      </c>
      <c r="E402" s="288">
        <v>2</v>
      </c>
      <c r="F402" s="289">
        <v>2</v>
      </c>
    </row>
    <row r="403" spans="2:6" x14ac:dyDescent="0.2">
      <c r="B403" s="184" t="s">
        <v>270</v>
      </c>
      <c r="C403" s="287">
        <v>1</v>
      </c>
      <c r="D403" s="287"/>
      <c r="E403" s="288">
        <v>1</v>
      </c>
      <c r="F403" s="289">
        <v>1</v>
      </c>
    </row>
    <row r="404" spans="2:6" x14ac:dyDescent="0.2">
      <c r="B404" s="184" t="s">
        <v>330</v>
      </c>
      <c r="C404" s="287"/>
      <c r="D404" s="287">
        <v>1</v>
      </c>
      <c r="E404" s="288">
        <v>1</v>
      </c>
      <c r="F404" s="289">
        <v>1</v>
      </c>
    </row>
    <row r="405" spans="2:6" x14ac:dyDescent="0.2">
      <c r="B405" s="81" t="s">
        <v>6907</v>
      </c>
      <c r="C405" s="287"/>
      <c r="D405" s="287">
        <v>1</v>
      </c>
      <c r="E405" s="288">
        <v>1</v>
      </c>
      <c r="F405" s="289">
        <v>1</v>
      </c>
    </row>
    <row r="406" spans="2:6" x14ac:dyDescent="0.2">
      <c r="B406" s="184" t="s">
        <v>94</v>
      </c>
      <c r="C406" s="287"/>
      <c r="D406" s="287">
        <v>1</v>
      </c>
      <c r="E406" s="288">
        <v>1</v>
      </c>
      <c r="F406" s="289">
        <v>1</v>
      </c>
    </row>
    <row r="407" spans="2:6" x14ac:dyDescent="0.2">
      <c r="B407" s="81" t="s">
        <v>266</v>
      </c>
      <c r="C407" s="287">
        <v>1</v>
      </c>
      <c r="D407" s="287"/>
      <c r="E407" s="288">
        <v>1</v>
      </c>
      <c r="F407" s="289">
        <v>1</v>
      </c>
    </row>
    <row r="408" spans="2:6" x14ac:dyDescent="0.2">
      <c r="B408" s="184" t="s">
        <v>1440</v>
      </c>
      <c r="C408" s="287">
        <v>1</v>
      </c>
      <c r="D408" s="287"/>
      <c r="E408" s="288">
        <v>1</v>
      </c>
      <c r="F408" s="289">
        <v>1</v>
      </c>
    </row>
    <row r="409" spans="2:6" x14ac:dyDescent="0.2">
      <c r="B409" s="81" t="s">
        <v>1472</v>
      </c>
      <c r="C409" s="287">
        <v>1</v>
      </c>
      <c r="D409" s="287">
        <v>1</v>
      </c>
      <c r="E409" s="288">
        <v>2</v>
      </c>
      <c r="F409" s="289">
        <v>2</v>
      </c>
    </row>
    <row r="410" spans="2:6" x14ac:dyDescent="0.2">
      <c r="B410" s="184" t="s">
        <v>94</v>
      </c>
      <c r="C410" s="287">
        <v>1</v>
      </c>
      <c r="D410" s="287"/>
      <c r="E410" s="288">
        <v>1</v>
      </c>
      <c r="F410" s="289">
        <v>1</v>
      </c>
    </row>
    <row r="411" spans="2:6" x14ac:dyDescent="0.2">
      <c r="B411" s="184" t="s">
        <v>98</v>
      </c>
      <c r="C411" s="287"/>
      <c r="D411" s="287">
        <v>1</v>
      </c>
      <c r="E411" s="288">
        <v>1</v>
      </c>
      <c r="F411" s="289">
        <v>1</v>
      </c>
    </row>
    <row r="412" spans="2:6" x14ac:dyDescent="0.2">
      <c r="B412" s="81" t="s">
        <v>6313</v>
      </c>
      <c r="C412" s="287">
        <v>1</v>
      </c>
      <c r="D412" s="287">
        <v>1</v>
      </c>
      <c r="E412" s="288">
        <v>2</v>
      </c>
      <c r="F412" s="289">
        <v>2</v>
      </c>
    </row>
    <row r="413" spans="2:6" x14ac:dyDescent="0.2">
      <c r="B413" s="184" t="s">
        <v>94</v>
      </c>
      <c r="C413" s="287">
        <v>1</v>
      </c>
      <c r="D413" s="287"/>
      <c r="E413" s="288">
        <v>1</v>
      </c>
      <c r="F413" s="289">
        <v>1</v>
      </c>
    </row>
    <row r="414" spans="2:6" x14ac:dyDescent="0.2">
      <c r="B414" s="184" t="s">
        <v>98</v>
      </c>
      <c r="C414" s="287"/>
      <c r="D414" s="287">
        <v>1</v>
      </c>
      <c r="E414" s="288">
        <v>1</v>
      </c>
      <c r="F414" s="289">
        <v>1</v>
      </c>
    </row>
    <row r="415" spans="2:6" x14ac:dyDescent="0.2">
      <c r="B415" s="81" t="s">
        <v>6008</v>
      </c>
      <c r="C415" s="287"/>
      <c r="D415" s="287">
        <v>1</v>
      </c>
      <c r="E415" s="288">
        <v>1</v>
      </c>
      <c r="F415" s="289">
        <v>1</v>
      </c>
    </row>
    <row r="416" spans="2:6" x14ac:dyDescent="0.2">
      <c r="B416" s="184" t="s">
        <v>98</v>
      </c>
      <c r="C416" s="287"/>
      <c r="D416" s="287">
        <v>1</v>
      </c>
      <c r="E416" s="288">
        <v>1</v>
      </c>
      <c r="F416" s="289">
        <v>1</v>
      </c>
    </row>
    <row r="417" spans="2:6" x14ac:dyDescent="0.2">
      <c r="B417" s="81" t="s">
        <v>6246</v>
      </c>
      <c r="C417" s="287"/>
      <c r="D417" s="287">
        <v>1</v>
      </c>
      <c r="E417" s="288">
        <v>1</v>
      </c>
      <c r="F417" s="289">
        <v>1</v>
      </c>
    </row>
    <row r="418" spans="2:6" x14ac:dyDescent="0.2">
      <c r="B418" s="184" t="s">
        <v>94</v>
      </c>
      <c r="C418" s="287"/>
      <c r="D418" s="287">
        <v>1</v>
      </c>
      <c r="E418" s="288">
        <v>1</v>
      </c>
      <c r="F418" s="289">
        <v>1</v>
      </c>
    </row>
    <row r="419" spans="2:6" x14ac:dyDescent="0.2">
      <c r="B419" s="81" t="s">
        <v>6302</v>
      </c>
      <c r="C419" s="287">
        <v>1</v>
      </c>
      <c r="D419" s="287">
        <v>1</v>
      </c>
      <c r="E419" s="288">
        <v>2</v>
      </c>
      <c r="F419" s="289">
        <v>2</v>
      </c>
    </row>
    <row r="420" spans="2:6" x14ac:dyDescent="0.2">
      <c r="B420" s="184" t="s">
        <v>94</v>
      </c>
      <c r="C420" s="287">
        <v>1</v>
      </c>
      <c r="D420" s="287"/>
      <c r="E420" s="288">
        <v>1</v>
      </c>
      <c r="F420" s="289">
        <v>1</v>
      </c>
    </row>
    <row r="421" spans="2:6" x14ac:dyDescent="0.2">
      <c r="B421" s="184" t="s">
        <v>98</v>
      </c>
      <c r="C421" s="287"/>
      <c r="D421" s="287">
        <v>1</v>
      </c>
      <c r="E421" s="288">
        <v>1</v>
      </c>
      <c r="F421" s="289">
        <v>1</v>
      </c>
    </row>
    <row r="422" spans="2:6" x14ac:dyDescent="0.2">
      <c r="B422" s="81" t="s">
        <v>1244</v>
      </c>
      <c r="C422" s="287">
        <v>1</v>
      </c>
      <c r="D422" s="287">
        <v>1</v>
      </c>
      <c r="E422" s="288">
        <v>2</v>
      </c>
      <c r="F422" s="289">
        <v>2</v>
      </c>
    </row>
    <row r="423" spans="2:6" x14ac:dyDescent="0.2">
      <c r="B423" s="184" t="s">
        <v>93</v>
      </c>
      <c r="C423" s="287">
        <v>1</v>
      </c>
      <c r="D423" s="287"/>
      <c r="E423" s="288">
        <v>1</v>
      </c>
      <c r="F423" s="289">
        <v>1</v>
      </c>
    </row>
    <row r="424" spans="2:6" x14ac:dyDescent="0.2">
      <c r="B424" s="184" t="s">
        <v>270</v>
      </c>
      <c r="C424" s="287"/>
      <c r="D424" s="287">
        <v>1</v>
      </c>
      <c r="E424" s="288">
        <v>1</v>
      </c>
      <c r="F424" s="289">
        <v>1</v>
      </c>
    </row>
    <row r="425" spans="2:6" x14ac:dyDescent="0.2">
      <c r="B425" s="81" t="s">
        <v>1211</v>
      </c>
      <c r="C425" s="287">
        <v>1</v>
      </c>
      <c r="D425" s="287">
        <v>1</v>
      </c>
      <c r="E425" s="288">
        <v>2</v>
      </c>
      <c r="F425" s="289">
        <v>2</v>
      </c>
    </row>
    <row r="426" spans="2:6" x14ac:dyDescent="0.2">
      <c r="B426" s="184" t="s">
        <v>90</v>
      </c>
      <c r="C426" s="287">
        <v>1</v>
      </c>
      <c r="D426" s="287"/>
      <c r="E426" s="288">
        <v>1</v>
      </c>
      <c r="F426" s="289">
        <v>1</v>
      </c>
    </row>
    <row r="427" spans="2:6" x14ac:dyDescent="0.2">
      <c r="B427" s="184" t="s">
        <v>93</v>
      </c>
      <c r="C427" s="287"/>
      <c r="D427" s="287">
        <v>1</v>
      </c>
      <c r="E427" s="288">
        <v>1</v>
      </c>
      <c r="F427" s="289">
        <v>1</v>
      </c>
    </row>
    <row r="428" spans="2:6" x14ac:dyDescent="0.2">
      <c r="B428" s="81" t="s">
        <v>1410</v>
      </c>
      <c r="C428" s="287">
        <v>1</v>
      </c>
      <c r="D428" s="287">
        <v>1</v>
      </c>
      <c r="E428" s="288">
        <v>2</v>
      </c>
      <c r="F428" s="289">
        <v>2</v>
      </c>
    </row>
    <row r="429" spans="2:6" x14ac:dyDescent="0.2">
      <c r="B429" s="184" t="s">
        <v>90</v>
      </c>
      <c r="C429" s="287">
        <v>1</v>
      </c>
      <c r="D429" s="287"/>
      <c r="E429" s="288">
        <v>1</v>
      </c>
      <c r="F429" s="289">
        <v>1</v>
      </c>
    </row>
    <row r="430" spans="2:6" x14ac:dyDescent="0.2">
      <c r="B430" s="184" t="s">
        <v>93</v>
      </c>
      <c r="C430" s="287"/>
      <c r="D430" s="287">
        <v>1</v>
      </c>
      <c r="E430" s="288">
        <v>1</v>
      </c>
      <c r="F430" s="289">
        <v>1</v>
      </c>
    </row>
    <row r="431" spans="2:6" x14ac:dyDescent="0.2">
      <c r="B431" s="81" t="s">
        <v>417</v>
      </c>
      <c r="C431" s="287">
        <v>1</v>
      </c>
      <c r="D431" s="287"/>
      <c r="E431" s="288">
        <v>1</v>
      </c>
      <c r="F431" s="289">
        <v>1</v>
      </c>
    </row>
    <row r="432" spans="2:6" x14ac:dyDescent="0.2">
      <c r="B432" s="184" t="s">
        <v>330</v>
      </c>
      <c r="C432" s="287">
        <v>1</v>
      </c>
      <c r="D432" s="287"/>
      <c r="E432" s="288">
        <v>1</v>
      </c>
      <c r="F432" s="289">
        <v>1</v>
      </c>
    </row>
    <row r="433" spans="2:6" x14ac:dyDescent="0.2">
      <c r="B433" s="81" t="s">
        <v>6327</v>
      </c>
      <c r="C433" s="287">
        <v>1</v>
      </c>
      <c r="D433" s="287">
        <v>1</v>
      </c>
      <c r="E433" s="288">
        <v>2</v>
      </c>
      <c r="F433" s="289">
        <v>2</v>
      </c>
    </row>
    <row r="434" spans="2:6" x14ac:dyDescent="0.2">
      <c r="B434" s="184" t="s">
        <v>94</v>
      </c>
      <c r="C434" s="287">
        <v>1</v>
      </c>
      <c r="D434" s="287"/>
      <c r="E434" s="288">
        <v>1</v>
      </c>
      <c r="F434" s="289">
        <v>1</v>
      </c>
    </row>
    <row r="435" spans="2:6" x14ac:dyDescent="0.2">
      <c r="B435" s="184" t="s">
        <v>98</v>
      </c>
      <c r="C435" s="287"/>
      <c r="D435" s="287">
        <v>1</v>
      </c>
      <c r="E435" s="288">
        <v>1</v>
      </c>
      <c r="F435" s="289">
        <v>1</v>
      </c>
    </row>
    <row r="436" spans="2:6" x14ac:dyDescent="0.2">
      <c r="B436" s="81" t="s">
        <v>431</v>
      </c>
      <c r="C436" s="287">
        <v>1</v>
      </c>
      <c r="D436" s="287">
        <v>1</v>
      </c>
      <c r="E436" s="288">
        <v>2</v>
      </c>
      <c r="F436" s="289">
        <v>2</v>
      </c>
    </row>
    <row r="437" spans="2:6" x14ac:dyDescent="0.2">
      <c r="B437" s="184" t="s">
        <v>93</v>
      </c>
      <c r="C437" s="287">
        <v>1</v>
      </c>
      <c r="D437" s="287"/>
      <c r="E437" s="288">
        <v>1</v>
      </c>
      <c r="F437" s="289">
        <v>1</v>
      </c>
    </row>
    <row r="438" spans="2:6" x14ac:dyDescent="0.2">
      <c r="B438" s="184" t="s">
        <v>270</v>
      </c>
      <c r="C438" s="287"/>
      <c r="D438" s="287">
        <v>1</v>
      </c>
      <c r="E438" s="288">
        <v>1</v>
      </c>
      <c r="F438" s="289">
        <v>1</v>
      </c>
    </row>
    <row r="439" spans="2:6" x14ac:dyDescent="0.2">
      <c r="B439" s="81" t="s">
        <v>1146</v>
      </c>
      <c r="C439" s="287">
        <v>1</v>
      </c>
      <c r="D439" s="287">
        <v>1</v>
      </c>
      <c r="E439" s="288">
        <v>2</v>
      </c>
      <c r="F439" s="289">
        <v>2</v>
      </c>
    </row>
    <row r="440" spans="2:6" x14ac:dyDescent="0.2">
      <c r="B440" s="184" t="s">
        <v>98</v>
      </c>
      <c r="C440" s="287">
        <v>1</v>
      </c>
      <c r="D440" s="287"/>
      <c r="E440" s="288">
        <v>1</v>
      </c>
      <c r="F440" s="289">
        <v>1</v>
      </c>
    </row>
    <row r="441" spans="2:6" x14ac:dyDescent="0.2">
      <c r="B441" s="184" t="s">
        <v>90</v>
      </c>
      <c r="C441" s="287"/>
      <c r="D441" s="287">
        <v>1</v>
      </c>
      <c r="E441" s="288">
        <v>1</v>
      </c>
      <c r="F441" s="289">
        <v>1</v>
      </c>
    </row>
    <row r="442" spans="2:6" x14ac:dyDescent="0.2">
      <c r="B442" s="81" t="s">
        <v>432</v>
      </c>
      <c r="C442" s="287">
        <v>1</v>
      </c>
      <c r="D442" s="287">
        <v>1</v>
      </c>
      <c r="E442" s="288">
        <v>2</v>
      </c>
      <c r="F442" s="289">
        <v>2</v>
      </c>
    </row>
    <row r="443" spans="2:6" x14ac:dyDescent="0.2">
      <c r="B443" s="184" t="s">
        <v>270</v>
      </c>
      <c r="C443" s="287">
        <v>1</v>
      </c>
      <c r="D443" s="287"/>
      <c r="E443" s="288">
        <v>1</v>
      </c>
      <c r="F443" s="289">
        <v>1</v>
      </c>
    </row>
    <row r="444" spans="2:6" x14ac:dyDescent="0.2">
      <c r="B444" s="184" t="s">
        <v>330</v>
      </c>
      <c r="C444" s="287"/>
      <c r="D444" s="287">
        <v>1</v>
      </c>
      <c r="E444" s="288">
        <v>1</v>
      </c>
      <c r="F444" s="289">
        <v>1</v>
      </c>
    </row>
    <row r="445" spans="2:6" x14ac:dyDescent="0.2">
      <c r="B445" s="81" t="s">
        <v>1198</v>
      </c>
      <c r="C445" s="287">
        <v>1</v>
      </c>
      <c r="D445" s="287">
        <v>1</v>
      </c>
      <c r="E445" s="288">
        <v>2</v>
      </c>
      <c r="F445" s="289">
        <v>2</v>
      </c>
    </row>
    <row r="446" spans="2:6" x14ac:dyDescent="0.2">
      <c r="B446" s="184" t="s">
        <v>93</v>
      </c>
      <c r="C446" s="287">
        <v>1</v>
      </c>
      <c r="D446" s="287"/>
      <c r="E446" s="288">
        <v>1</v>
      </c>
      <c r="F446" s="289">
        <v>1</v>
      </c>
    </row>
    <row r="447" spans="2:6" x14ac:dyDescent="0.2">
      <c r="B447" s="184" t="s">
        <v>270</v>
      </c>
      <c r="C447" s="287"/>
      <c r="D447" s="287">
        <v>1</v>
      </c>
      <c r="E447" s="288">
        <v>1</v>
      </c>
      <c r="F447" s="289">
        <v>1</v>
      </c>
    </row>
    <row r="448" spans="2:6" x14ac:dyDescent="0.2">
      <c r="B448" s="81" t="s">
        <v>1430</v>
      </c>
      <c r="C448" s="287">
        <v>1</v>
      </c>
      <c r="D448" s="287"/>
      <c r="E448" s="288">
        <v>1</v>
      </c>
      <c r="F448" s="289">
        <v>1</v>
      </c>
    </row>
    <row r="449" spans="2:6" x14ac:dyDescent="0.2">
      <c r="B449" s="184" t="s">
        <v>90</v>
      </c>
      <c r="C449" s="287">
        <v>1</v>
      </c>
      <c r="D449" s="287"/>
      <c r="E449" s="288">
        <v>1</v>
      </c>
      <c r="F449" s="289">
        <v>1</v>
      </c>
    </row>
    <row r="450" spans="2:6" x14ac:dyDescent="0.2">
      <c r="B450" s="81" t="s">
        <v>426</v>
      </c>
      <c r="C450" s="287">
        <v>1</v>
      </c>
      <c r="D450" s="287">
        <v>1</v>
      </c>
      <c r="E450" s="288">
        <v>2</v>
      </c>
      <c r="F450" s="289">
        <v>2</v>
      </c>
    </row>
    <row r="451" spans="2:6" x14ac:dyDescent="0.2">
      <c r="B451" s="184" t="s">
        <v>93</v>
      </c>
      <c r="C451" s="287">
        <v>1</v>
      </c>
      <c r="D451" s="287"/>
      <c r="E451" s="288">
        <v>1</v>
      </c>
      <c r="F451" s="289">
        <v>1</v>
      </c>
    </row>
    <row r="452" spans="2:6" x14ac:dyDescent="0.2">
      <c r="B452" s="184" t="s">
        <v>270</v>
      </c>
      <c r="C452" s="287"/>
      <c r="D452" s="287">
        <v>1</v>
      </c>
      <c r="E452" s="288">
        <v>1</v>
      </c>
      <c r="F452" s="289">
        <v>1</v>
      </c>
    </row>
    <row r="453" spans="2:6" x14ac:dyDescent="0.2">
      <c r="B453" s="81" t="s">
        <v>1215</v>
      </c>
      <c r="C453" s="287"/>
      <c r="D453" s="287">
        <v>1</v>
      </c>
      <c r="E453" s="288">
        <v>1</v>
      </c>
      <c r="F453" s="289">
        <v>1</v>
      </c>
    </row>
    <row r="454" spans="2:6" x14ac:dyDescent="0.2">
      <c r="B454" s="184" t="s">
        <v>90</v>
      </c>
      <c r="C454" s="287"/>
      <c r="D454" s="287">
        <v>1</v>
      </c>
      <c r="E454" s="288">
        <v>1</v>
      </c>
      <c r="F454" s="289">
        <v>1</v>
      </c>
    </row>
    <row r="455" spans="2:6" x14ac:dyDescent="0.2">
      <c r="B455" s="80" t="s">
        <v>120</v>
      </c>
      <c r="C455" s="287">
        <v>26</v>
      </c>
      <c r="D455" s="287">
        <v>25</v>
      </c>
      <c r="E455" s="288">
        <v>51</v>
      </c>
      <c r="F455" s="289">
        <v>51</v>
      </c>
    </row>
    <row r="456" spans="2:6" x14ac:dyDescent="0.2">
      <c r="B456" s="81" t="s">
        <v>6126</v>
      </c>
      <c r="C456" s="287"/>
      <c r="D456" s="287">
        <v>1</v>
      </c>
      <c r="E456" s="288">
        <v>1</v>
      </c>
      <c r="F456" s="289">
        <v>1</v>
      </c>
    </row>
    <row r="457" spans="2:6" x14ac:dyDescent="0.2">
      <c r="B457" s="184" t="s">
        <v>94</v>
      </c>
      <c r="C457" s="287"/>
      <c r="D457" s="287">
        <v>1</v>
      </c>
      <c r="E457" s="288">
        <v>1</v>
      </c>
      <c r="F457" s="289">
        <v>1</v>
      </c>
    </row>
    <row r="458" spans="2:6" x14ac:dyDescent="0.2">
      <c r="B458" s="81" t="s">
        <v>6865</v>
      </c>
      <c r="C458" s="287"/>
      <c r="D458" s="287">
        <v>1</v>
      </c>
      <c r="E458" s="288">
        <v>1</v>
      </c>
      <c r="F458" s="289">
        <v>1</v>
      </c>
    </row>
    <row r="459" spans="2:6" x14ac:dyDescent="0.2">
      <c r="B459" s="184" t="s">
        <v>94</v>
      </c>
      <c r="C459" s="287"/>
      <c r="D459" s="287">
        <v>1</v>
      </c>
      <c r="E459" s="288">
        <v>1</v>
      </c>
      <c r="F459" s="289">
        <v>1</v>
      </c>
    </row>
    <row r="460" spans="2:6" x14ac:dyDescent="0.2">
      <c r="B460" s="81" t="s">
        <v>442</v>
      </c>
      <c r="C460" s="287">
        <v>1</v>
      </c>
      <c r="D460" s="287">
        <v>1</v>
      </c>
      <c r="E460" s="288">
        <v>2</v>
      </c>
      <c r="F460" s="289">
        <v>2</v>
      </c>
    </row>
    <row r="461" spans="2:6" x14ac:dyDescent="0.2">
      <c r="B461" s="184" t="s">
        <v>93</v>
      </c>
      <c r="C461" s="287">
        <v>1</v>
      </c>
      <c r="D461" s="287"/>
      <c r="E461" s="288">
        <v>1</v>
      </c>
      <c r="F461" s="289">
        <v>1</v>
      </c>
    </row>
    <row r="462" spans="2:6" x14ac:dyDescent="0.2">
      <c r="B462" s="184" t="s">
        <v>270</v>
      </c>
      <c r="C462" s="287"/>
      <c r="D462" s="287">
        <v>1</v>
      </c>
      <c r="E462" s="288">
        <v>1</v>
      </c>
      <c r="F462" s="289">
        <v>1</v>
      </c>
    </row>
    <row r="463" spans="2:6" x14ac:dyDescent="0.2">
      <c r="B463" s="81" t="s">
        <v>407</v>
      </c>
      <c r="C463" s="287">
        <v>1</v>
      </c>
      <c r="D463" s="287"/>
      <c r="E463" s="288">
        <v>1</v>
      </c>
      <c r="F463" s="289">
        <v>1</v>
      </c>
    </row>
    <row r="464" spans="2:6" x14ac:dyDescent="0.2">
      <c r="B464" s="184" t="s">
        <v>270</v>
      </c>
      <c r="C464" s="287">
        <v>1</v>
      </c>
      <c r="D464" s="287"/>
      <c r="E464" s="288">
        <v>1</v>
      </c>
      <c r="F464" s="289">
        <v>1</v>
      </c>
    </row>
    <row r="465" spans="2:6" x14ac:dyDescent="0.2">
      <c r="B465" s="81" t="s">
        <v>326</v>
      </c>
      <c r="C465" s="287">
        <v>1</v>
      </c>
      <c r="D465" s="287"/>
      <c r="E465" s="288">
        <v>1</v>
      </c>
      <c r="F465" s="289">
        <v>1</v>
      </c>
    </row>
    <row r="466" spans="2:6" x14ac:dyDescent="0.2">
      <c r="B466" s="184" t="s">
        <v>1484</v>
      </c>
      <c r="C466" s="287">
        <v>1</v>
      </c>
      <c r="D466" s="287"/>
      <c r="E466" s="288">
        <v>1</v>
      </c>
      <c r="F466" s="289">
        <v>1</v>
      </c>
    </row>
    <row r="467" spans="2:6" x14ac:dyDescent="0.2">
      <c r="B467" s="81" t="s">
        <v>243</v>
      </c>
      <c r="C467" s="287">
        <v>1</v>
      </c>
      <c r="D467" s="287"/>
      <c r="E467" s="288">
        <v>1</v>
      </c>
      <c r="F467" s="289">
        <v>1</v>
      </c>
    </row>
    <row r="468" spans="2:6" x14ac:dyDescent="0.2">
      <c r="B468" s="184" t="s">
        <v>1443</v>
      </c>
      <c r="C468" s="287">
        <v>1</v>
      </c>
      <c r="D468" s="287"/>
      <c r="E468" s="288">
        <v>1</v>
      </c>
      <c r="F468" s="289">
        <v>1</v>
      </c>
    </row>
    <row r="469" spans="2:6" x14ac:dyDescent="0.2">
      <c r="B469" s="81" t="s">
        <v>440</v>
      </c>
      <c r="C469" s="287">
        <v>1</v>
      </c>
      <c r="D469" s="287">
        <v>1</v>
      </c>
      <c r="E469" s="288">
        <v>2</v>
      </c>
      <c r="F469" s="289">
        <v>2</v>
      </c>
    </row>
    <row r="470" spans="2:6" x14ac:dyDescent="0.2">
      <c r="B470" s="184" t="s">
        <v>270</v>
      </c>
      <c r="C470" s="287">
        <v>1</v>
      </c>
      <c r="D470" s="287"/>
      <c r="E470" s="288">
        <v>1</v>
      </c>
      <c r="F470" s="289">
        <v>1</v>
      </c>
    </row>
    <row r="471" spans="2:6" x14ac:dyDescent="0.2">
      <c r="B471" s="184" t="s">
        <v>330</v>
      </c>
      <c r="C471" s="287"/>
      <c r="D471" s="287">
        <v>1</v>
      </c>
      <c r="E471" s="288">
        <v>1</v>
      </c>
      <c r="F471" s="289">
        <v>1</v>
      </c>
    </row>
    <row r="472" spans="2:6" x14ac:dyDescent="0.2">
      <c r="B472" s="81" t="s">
        <v>1485</v>
      </c>
      <c r="C472" s="287">
        <v>1</v>
      </c>
      <c r="D472" s="287"/>
      <c r="E472" s="288">
        <v>1</v>
      </c>
      <c r="F472" s="289">
        <v>1</v>
      </c>
    </row>
    <row r="473" spans="2:6" x14ac:dyDescent="0.2">
      <c r="B473" s="184" t="s">
        <v>98</v>
      </c>
      <c r="C473" s="287">
        <v>1</v>
      </c>
      <c r="D473" s="287"/>
      <c r="E473" s="288">
        <v>1</v>
      </c>
      <c r="F473" s="289">
        <v>1</v>
      </c>
    </row>
    <row r="474" spans="2:6" x14ac:dyDescent="0.2">
      <c r="B474" s="81" t="s">
        <v>1231</v>
      </c>
      <c r="C474" s="287">
        <v>1</v>
      </c>
      <c r="D474" s="287"/>
      <c r="E474" s="288">
        <v>1</v>
      </c>
      <c r="F474" s="289">
        <v>1</v>
      </c>
    </row>
    <row r="475" spans="2:6" x14ac:dyDescent="0.2">
      <c r="B475" s="184" t="s">
        <v>270</v>
      </c>
      <c r="C475" s="287">
        <v>1</v>
      </c>
      <c r="D475" s="287"/>
      <c r="E475" s="288">
        <v>1</v>
      </c>
      <c r="F475" s="289">
        <v>1</v>
      </c>
    </row>
    <row r="476" spans="2:6" x14ac:dyDescent="0.2">
      <c r="B476" s="81" t="s">
        <v>6688</v>
      </c>
      <c r="C476" s="287"/>
      <c r="D476" s="287">
        <v>1</v>
      </c>
      <c r="E476" s="288">
        <v>1</v>
      </c>
      <c r="F476" s="289">
        <v>1</v>
      </c>
    </row>
    <row r="477" spans="2:6" x14ac:dyDescent="0.2">
      <c r="B477" s="184" t="s">
        <v>94</v>
      </c>
      <c r="C477" s="287"/>
      <c r="D477" s="287">
        <v>1</v>
      </c>
      <c r="E477" s="288">
        <v>1</v>
      </c>
      <c r="F477" s="289">
        <v>1</v>
      </c>
    </row>
    <row r="478" spans="2:6" x14ac:dyDescent="0.2">
      <c r="B478" s="81" t="s">
        <v>1404</v>
      </c>
      <c r="C478" s="287">
        <v>1</v>
      </c>
      <c r="D478" s="287"/>
      <c r="E478" s="288">
        <v>1</v>
      </c>
      <c r="F478" s="289">
        <v>1</v>
      </c>
    </row>
    <row r="479" spans="2:6" x14ac:dyDescent="0.2">
      <c r="B479" s="184" t="s">
        <v>90</v>
      </c>
      <c r="C479" s="287">
        <v>1</v>
      </c>
      <c r="D479" s="287"/>
      <c r="E479" s="288">
        <v>1</v>
      </c>
      <c r="F479" s="289">
        <v>1</v>
      </c>
    </row>
    <row r="480" spans="2:6" x14ac:dyDescent="0.2">
      <c r="B480" s="81" t="s">
        <v>6693</v>
      </c>
      <c r="C480" s="287"/>
      <c r="D480" s="287">
        <v>1</v>
      </c>
      <c r="E480" s="288">
        <v>1</v>
      </c>
      <c r="F480" s="289">
        <v>1</v>
      </c>
    </row>
    <row r="481" spans="2:6" x14ac:dyDescent="0.2">
      <c r="B481" s="184" t="s">
        <v>94</v>
      </c>
      <c r="C481" s="287"/>
      <c r="D481" s="287">
        <v>1</v>
      </c>
      <c r="E481" s="288">
        <v>1</v>
      </c>
      <c r="F481" s="289">
        <v>1</v>
      </c>
    </row>
    <row r="482" spans="2:6" x14ac:dyDescent="0.2">
      <c r="B482" s="81" t="s">
        <v>1524</v>
      </c>
      <c r="C482" s="287">
        <v>1</v>
      </c>
      <c r="D482" s="287">
        <v>1</v>
      </c>
      <c r="E482" s="288">
        <v>2</v>
      </c>
      <c r="F482" s="289">
        <v>2</v>
      </c>
    </row>
    <row r="483" spans="2:6" x14ac:dyDescent="0.2">
      <c r="B483" s="184" t="s">
        <v>90</v>
      </c>
      <c r="C483" s="287">
        <v>1</v>
      </c>
      <c r="D483" s="287"/>
      <c r="E483" s="288">
        <v>1</v>
      </c>
      <c r="F483" s="289">
        <v>1</v>
      </c>
    </row>
    <row r="484" spans="2:6" x14ac:dyDescent="0.2">
      <c r="B484" s="184" t="s">
        <v>93</v>
      </c>
      <c r="C484" s="287"/>
      <c r="D484" s="287">
        <v>1</v>
      </c>
      <c r="E484" s="288">
        <v>1</v>
      </c>
      <c r="F484" s="289">
        <v>1</v>
      </c>
    </row>
    <row r="485" spans="2:6" x14ac:dyDescent="0.2">
      <c r="B485" s="81" t="s">
        <v>1162</v>
      </c>
      <c r="C485" s="287">
        <v>1</v>
      </c>
      <c r="D485" s="287">
        <v>1</v>
      </c>
      <c r="E485" s="288">
        <v>2</v>
      </c>
      <c r="F485" s="289">
        <v>2</v>
      </c>
    </row>
    <row r="486" spans="2:6" x14ac:dyDescent="0.2">
      <c r="B486" s="184" t="s">
        <v>93</v>
      </c>
      <c r="C486" s="287">
        <v>1</v>
      </c>
      <c r="D486" s="287">
        <v>1</v>
      </c>
      <c r="E486" s="288">
        <v>2</v>
      </c>
      <c r="F486" s="289">
        <v>2</v>
      </c>
    </row>
    <row r="487" spans="2:6" x14ac:dyDescent="0.2">
      <c r="B487" s="81" t="s">
        <v>1481</v>
      </c>
      <c r="C487" s="287">
        <v>1</v>
      </c>
      <c r="D487" s="287">
        <v>1</v>
      </c>
      <c r="E487" s="288">
        <v>2</v>
      </c>
      <c r="F487" s="289">
        <v>2</v>
      </c>
    </row>
    <row r="488" spans="2:6" x14ac:dyDescent="0.2">
      <c r="B488" s="184" t="s">
        <v>98</v>
      </c>
      <c r="C488" s="287">
        <v>1</v>
      </c>
      <c r="D488" s="287"/>
      <c r="E488" s="288">
        <v>1</v>
      </c>
      <c r="F488" s="289">
        <v>1</v>
      </c>
    </row>
    <row r="489" spans="2:6" x14ac:dyDescent="0.2">
      <c r="B489" s="184" t="s">
        <v>90</v>
      </c>
      <c r="C489" s="287"/>
      <c r="D489" s="287">
        <v>1</v>
      </c>
      <c r="E489" s="288">
        <v>1</v>
      </c>
      <c r="F489" s="289">
        <v>1</v>
      </c>
    </row>
    <row r="490" spans="2:6" x14ac:dyDescent="0.2">
      <c r="B490" s="81" t="s">
        <v>1188</v>
      </c>
      <c r="C490" s="287">
        <v>1</v>
      </c>
      <c r="D490" s="287">
        <v>1</v>
      </c>
      <c r="E490" s="288">
        <v>2</v>
      </c>
      <c r="F490" s="289">
        <v>2</v>
      </c>
    </row>
    <row r="491" spans="2:6" x14ac:dyDescent="0.2">
      <c r="B491" s="184" t="s">
        <v>90</v>
      </c>
      <c r="C491" s="287">
        <v>1</v>
      </c>
      <c r="D491" s="287"/>
      <c r="E491" s="288">
        <v>1</v>
      </c>
      <c r="F491" s="289">
        <v>1</v>
      </c>
    </row>
    <row r="492" spans="2:6" x14ac:dyDescent="0.2">
      <c r="B492" s="184" t="s">
        <v>93</v>
      </c>
      <c r="C492" s="287"/>
      <c r="D492" s="287">
        <v>1</v>
      </c>
      <c r="E492" s="288">
        <v>1</v>
      </c>
      <c r="F492" s="289">
        <v>1</v>
      </c>
    </row>
    <row r="493" spans="2:6" x14ac:dyDescent="0.2">
      <c r="B493" s="81" t="s">
        <v>6130</v>
      </c>
      <c r="C493" s="287"/>
      <c r="D493" s="287">
        <v>2</v>
      </c>
      <c r="E493" s="288">
        <v>2</v>
      </c>
      <c r="F493" s="289">
        <v>2</v>
      </c>
    </row>
    <row r="494" spans="2:6" x14ac:dyDescent="0.2">
      <c r="B494" s="184" t="s">
        <v>94</v>
      </c>
      <c r="C494" s="287"/>
      <c r="D494" s="287">
        <v>1</v>
      </c>
      <c r="E494" s="288">
        <v>1</v>
      </c>
      <c r="F494" s="289">
        <v>1</v>
      </c>
    </row>
    <row r="495" spans="2:6" x14ac:dyDescent="0.2">
      <c r="B495" s="184" t="s">
        <v>98</v>
      </c>
      <c r="C495" s="287"/>
      <c r="D495" s="287">
        <v>1</v>
      </c>
      <c r="E495" s="288">
        <v>1</v>
      </c>
      <c r="F495" s="289">
        <v>1</v>
      </c>
    </row>
    <row r="496" spans="2:6" x14ac:dyDescent="0.2">
      <c r="B496" s="81" t="s">
        <v>6597</v>
      </c>
      <c r="C496" s="287"/>
      <c r="D496" s="287">
        <v>1</v>
      </c>
      <c r="E496" s="288">
        <v>1</v>
      </c>
      <c r="F496" s="289">
        <v>1</v>
      </c>
    </row>
    <row r="497" spans="2:6" x14ac:dyDescent="0.2">
      <c r="B497" s="184" t="s">
        <v>94</v>
      </c>
      <c r="C497" s="287"/>
      <c r="D497" s="287">
        <v>1</v>
      </c>
      <c r="E497" s="288">
        <v>1</v>
      </c>
      <c r="F497" s="289">
        <v>1</v>
      </c>
    </row>
    <row r="498" spans="2:6" x14ac:dyDescent="0.2">
      <c r="B498" s="81" t="s">
        <v>424</v>
      </c>
      <c r="C498" s="287">
        <v>1</v>
      </c>
      <c r="D498" s="287">
        <v>1</v>
      </c>
      <c r="E498" s="288">
        <v>2</v>
      </c>
      <c r="F498" s="289">
        <v>2</v>
      </c>
    </row>
    <row r="499" spans="2:6" x14ac:dyDescent="0.2">
      <c r="B499" s="184" t="s">
        <v>330</v>
      </c>
      <c r="C499" s="287">
        <v>1</v>
      </c>
      <c r="D499" s="287"/>
      <c r="E499" s="288">
        <v>1</v>
      </c>
      <c r="F499" s="289">
        <v>1</v>
      </c>
    </row>
    <row r="500" spans="2:6" x14ac:dyDescent="0.2">
      <c r="B500" s="184" t="s">
        <v>1440</v>
      </c>
      <c r="C500" s="287"/>
      <c r="D500" s="287">
        <v>1</v>
      </c>
      <c r="E500" s="288">
        <v>1</v>
      </c>
      <c r="F500" s="289">
        <v>1</v>
      </c>
    </row>
    <row r="501" spans="2:6" x14ac:dyDescent="0.2">
      <c r="B501" s="81" t="s">
        <v>373</v>
      </c>
      <c r="C501" s="287"/>
      <c r="D501" s="287">
        <v>1</v>
      </c>
      <c r="E501" s="288">
        <v>1</v>
      </c>
      <c r="F501" s="289">
        <v>1</v>
      </c>
    </row>
    <row r="502" spans="2:6" x14ac:dyDescent="0.2">
      <c r="B502" s="184" t="s">
        <v>330</v>
      </c>
      <c r="C502" s="287"/>
      <c r="D502" s="287">
        <v>1</v>
      </c>
      <c r="E502" s="288">
        <v>1</v>
      </c>
      <c r="F502" s="289">
        <v>1</v>
      </c>
    </row>
    <row r="503" spans="2:6" x14ac:dyDescent="0.2">
      <c r="B503" s="81" t="s">
        <v>409</v>
      </c>
      <c r="C503" s="287">
        <v>1</v>
      </c>
      <c r="D503" s="287"/>
      <c r="E503" s="288">
        <v>1</v>
      </c>
      <c r="F503" s="289">
        <v>1</v>
      </c>
    </row>
    <row r="504" spans="2:6" x14ac:dyDescent="0.2">
      <c r="B504" s="184" t="s">
        <v>270</v>
      </c>
      <c r="C504" s="287">
        <v>1</v>
      </c>
      <c r="D504" s="287"/>
      <c r="E504" s="288">
        <v>1</v>
      </c>
      <c r="F504" s="289">
        <v>1</v>
      </c>
    </row>
    <row r="505" spans="2:6" x14ac:dyDescent="0.2">
      <c r="B505" s="81" t="s">
        <v>1273</v>
      </c>
      <c r="C505" s="287"/>
      <c r="D505" s="287">
        <v>1</v>
      </c>
      <c r="E505" s="288">
        <v>1</v>
      </c>
      <c r="F505" s="289">
        <v>1</v>
      </c>
    </row>
    <row r="506" spans="2:6" x14ac:dyDescent="0.2">
      <c r="B506" s="184" t="s">
        <v>90</v>
      </c>
      <c r="C506" s="287"/>
      <c r="D506" s="287">
        <v>1</v>
      </c>
      <c r="E506" s="288">
        <v>1</v>
      </c>
      <c r="F506" s="289">
        <v>1</v>
      </c>
    </row>
    <row r="507" spans="2:6" x14ac:dyDescent="0.2">
      <c r="B507" s="81" t="s">
        <v>301</v>
      </c>
      <c r="C507" s="287">
        <v>1</v>
      </c>
      <c r="D507" s="287"/>
      <c r="E507" s="288">
        <v>1</v>
      </c>
      <c r="F507" s="289">
        <v>1</v>
      </c>
    </row>
    <row r="508" spans="2:6" x14ac:dyDescent="0.2">
      <c r="B508" s="184" t="s">
        <v>1443</v>
      </c>
      <c r="C508" s="287">
        <v>1</v>
      </c>
      <c r="D508" s="287"/>
      <c r="E508" s="288">
        <v>1</v>
      </c>
      <c r="F508" s="289">
        <v>1</v>
      </c>
    </row>
    <row r="509" spans="2:6" x14ac:dyDescent="0.2">
      <c r="B509" s="81" t="s">
        <v>441</v>
      </c>
      <c r="C509" s="287">
        <v>1</v>
      </c>
      <c r="D509" s="287">
        <v>1</v>
      </c>
      <c r="E509" s="288">
        <v>2</v>
      </c>
      <c r="F509" s="289">
        <v>2</v>
      </c>
    </row>
    <row r="510" spans="2:6" x14ac:dyDescent="0.2">
      <c r="B510" s="184" t="s">
        <v>270</v>
      </c>
      <c r="C510" s="287">
        <v>1</v>
      </c>
      <c r="D510" s="287"/>
      <c r="E510" s="288">
        <v>1</v>
      </c>
      <c r="F510" s="289">
        <v>1</v>
      </c>
    </row>
    <row r="511" spans="2:6" x14ac:dyDescent="0.2">
      <c r="B511" s="184" t="s">
        <v>330</v>
      </c>
      <c r="C511" s="287"/>
      <c r="D511" s="287">
        <v>1</v>
      </c>
      <c r="E511" s="288">
        <v>1</v>
      </c>
      <c r="F511" s="289">
        <v>1</v>
      </c>
    </row>
    <row r="512" spans="2:6" x14ac:dyDescent="0.2">
      <c r="B512" s="81" t="s">
        <v>1386</v>
      </c>
      <c r="C512" s="287">
        <v>1</v>
      </c>
      <c r="D512" s="287"/>
      <c r="E512" s="288">
        <v>1</v>
      </c>
      <c r="F512" s="289">
        <v>1</v>
      </c>
    </row>
    <row r="513" spans="2:6" x14ac:dyDescent="0.2">
      <c r="B513" s="184" t="s">
        <v>90</v>
      </c>
      <c r="C513" s="287">
        <v>1</v>
      </c>
      <c r="D513" s="287"/>
      <c r="E513" s="288">
        <v>1</v>
      </c>
      <c r="F513" s="289">
        <v>1</v>
      </c>
    </row>
    <row r="514" spans="2:6" x14ac:dyDescent="0.2">
      <c r="B514" s="81" t="s">
        <v>1505</v>
      </c>
      <c r="C514" s="287">
        <v>1</v>
      </c>
      <c r="D514" s="287">
        <v>1</v>
      </c>
      <c r="E514" s="288">
        <v>2</v>
      </c>
      <c r="F514" s="289">
        <v>2</v>
      </c>
    </row>
    <row r="515" spans="2:6" x14ac:dyDescent="0.2">
      <c r="B515" s="184" t="s">
        <v>90</v>
      </c>
      <c r="C515" s="287">
        <v>1</v>
      </c>
      <c r="D515" s="287"/>
      <c r="E515" s="288">
        <v>1</v>
      </c>
      <c r="F515" s="289">
        <v>1</v>
      </c>
    </row>
    <row r="516" spans="2:6" x14ac:dyDescent="0.2">
      <c r="B516" s="184" t="s">
        <v>93</v>
      </c>
      <c r="C516" s="287"/>
      <c r="D516" s="287">
        <v>1</v>
      </c>
      <c r="E516" s="288">
        <v>1</v>
      </c>
      <c r="F516" s="289">
        <v>1</v>
      </c>
    </row>
    <row r="517" spans="2:6" x14ac:dyDescent="0.2">
      <c r="B517" s="81" t="s">
        <v>1119</v>
      </c>
      <c r="C517" s="287">
        <v>1</v>
      </c>
      <c r="D517" s="287"/>
      <c r="E517" s="288">
        <v>1</v>
      </c>
      <c r="F517" s="289">
        <v>1</v>
      </c>
    </row>
    <row r="518" spans="2:6" x14ac:dyDescent="0.2">
      <c r="B518" s="184" t="s">
        <v>330</v>
      </c>
      <c r="C518" s="287">
        <v>1</v>
      </c>
      <c r="D518" s="287"/>
      <c r="E518" s="288">
        <v>1</v>
      </c>
      <c r="F518" s="289">
        <v>1</v>
      </c>
    </row>
    <row r="519" spans="2:6" x14ac:dyDescent="0.2">
      <c r="B519" s="81" t="s">
        <v>408</v>
      </c>
      <c r="C519" s="287">
        <v>1</v>
      </c>
      <c r="D519" s="287"/>
      <c r="E519" s="288">
        <v>1</v>
      </c>
      <c r="F519" s="289">
        <v>1</v>
      </c>
    </row>
    <row r="520" spans="2:6" x14ac:dyDescent="0.2">
      <c r="B520" s="184" t="s">
        <v>93</v>
      </c>
      <c r="C520" s="287">
        <v>1</v>
      </c>
      <c r="D520" s="287"/>
      <c r="E520" s="288">
        <v>1</v>
      </c>
      <c r="F520" s="289">
        <v>1</v>
      </c>
    </row>
    <row r="521" spans="2:6" x14ac:dyDescent="0.2">
      <c r="B521" s="81" t="s">
        <v>1154</v>
      </c>
      <c r="C521" s="287">
        <v>1</v>
      </c>
      <c r="D521" s="287">
        <v>1</v>
      </c>
      <c r="E521" s="288">
        <v>2</v>
      </c>
      <c r="F521" s="289">
        <v>2</v>
      </c>
    </row>
    <row r="522" spans="2:6" x14ac:dyDescent="0.2">
      <c r="B522" s="184" t="s">
        <v>93</v>
      </c>
      <c r="C522" s="287">
        <v>1</v>
      </c>
      <c r="D522" s="287"/>
      <c r="E522" s="288">
        <v>1</v>
      </c>
      <c r="F522" s="289">
        <v>1</v>
      </c>
    </row>
    <row r="523" spans="2:6" x14ac:dyDescent="0.2">
      <c r="B523" s="184" t="s">
        <v>270</v>
      </c>
      <c r="C523" s="287"/>
      <c r="D523" s="287">
        <v>1</v>
      </c>
      <c r="E523" s="288">
        <v>1</v>
      </c>
      <c r="F523" s="289">
        <v>1</v>
      </c>
    </row>
    <row r="524" spans="2:6" x14ac:dyDescent="0.2">
      <c r="B524" s="81" t="s">
        <v>6093</v>
      </c>
      <c r="C524" s="287">
        <v>1</v>
      </c>
      <c r="D524" s="287">
        <v>1</v>
      </c>
      <c r="E524" s="288">
        <v>2</v>
      </c>
      <c r="F524" s="289">
        <v>2</v>
      </c>
    </row>
    <row r="525" spans="2:6" x14ac:dyDescent="0.2">
      <c r="B525" s="184" t="s">
        <v>94</v>
      </c>
      <c r="C525" s="287">
        <v>1</v>
      </c>
      <c r="D525" s="287"/>
      <c r="E525" s="288">
        <v>1</v>
      </c>
      <c r="F525" s="289">
        <v>1</v>
      </c>
    </row>
    <row r="526" spans="2:6" x14ac:dyDescent="0.2">
      <c r="B526" s="184" t="s">
        <v>98</v>
      </c>
      <c r="C526" s="287"/>
      <c r="D526" s="287">
        <v>1</v>
      </c>
      <c r="E526" s="288">
        <v>1</v>
      </c>
      <c r="F526" s="289">
        <v>1</v>
      </c>
    </row>
    <row r="527" spans="2:6" x14ac:dyDescent="0.2">
      <c r="B527" s="81" t="s">
        <v>1414</v>
      </c>
      <c r="C527" s="287">
        <v>1</v>
      </c>
      <c r="D527" s="287">
        <v>1</v>
      </c>
      <c r="E527" s="288">
        <v>2</v>
      </c>
      <c r="F527" s="289">
        <v>2</v>
      </c>
    </row>
    <row r="528" spans="2:6" x14ac:dyDescent="0.2">
      <c r="B528" s="184" t="s">
        <v>90</v>
      </c>
      <c r="C528" s="287">
        <v>1</v>
      </c>
      <c r="D528" s="287"/>
      <c r="E528" s="288">
        <v>1</v>
      </c>
      <c r="F528" s="289">
        <v>1</v>
      </c>
    </row>
    <row r="529" spans="2:6" x14ac:dyDescent="0.2">
      <c r="B529" s="184" t="s">
        <v>93</v>
      </c>
      <c r="C529" s="287"/>
      <c r="D529" s="287">
        <v>1</v>
      </c>
      <c r="E529" s="288">
        <v>1</v>
      </c>
      <c r="F529" s="289">
        <v>1</v>
      </c>
    </row>
    <row r="530" spans="2:6" x14ac:dyDescent="0.2">
      <c r="B530" s="81" t="s">
        <v>5992</v>
      </c>
      <c r="C530" s="287">
        <v>1</v>
      </c>
      <c r="D530" s="287">
        <v>1</v>
      </c>
      <c r="E530" s="288">
        <v>2</v>
      </c>
      <c r="F530" s="289">
        <v>2</v>
      </c>
    </row>
    <row r="531" spans="2:6" x14ac:dyDescent="0.2">
      <c r="B531" s="184" t="s">
        <v>98</v>
      </c>
      <c r="C531" s="287">
        <v>1</v>
      </c>
      <c r="D531" s="287"/>
      <c r="E531" s="288">
        <v>1</v>
      </c>
      <c r="F531" s="289">
        <v>1</v>
      </c>
    </row>
    <row r="532" spans="2:6" x14ac:dyDescent="0.2">
      <c r="B532" s="184" t="s">
        <v>90</v>
      </c>
      <c r="C532" s="287"/>
      <c r="D532" s="287">
        <v>1</v>
      </c>
      <c r="E532" s="288">
        <v>1</v>
      </c>
      <c r="F532" s="289">
        <v>1</v>
      </c>
    </row>
    <row r="533" spans="2:6" x14ac:dyDescent="0.2">
      <c r="B533" s="81" t="s">
        <v>1186</v>
      </c>
      <c r="C533" s="287">
        <v>1</v>
      </c>
      <c r="D533" s="287">
        <v>1</v>
      </c>
      <c r="E533" s="288">
        <v>2</v>
      </c>
      <c r="F533" s="289">
        <v>2</v>
      </c>
    </row>
    <row r="534" spans="2:6" x14ac:dyDescent="0.2">
      <c r="B534" s="184" t="s">
        <v>93</v>
      </c>
      <c r="C534" s="287">
        <v>1</v>
      </c>
      <c r="D534" s="287"/>
      <c r="E534" s="288">
        <v>1</v>
      </c>
      <c r="F534" s="289">
        <v>1</v>
      </c>
    </row>
    <row r="535" spans="2:6" x14ac:dyDescent="0.2">
      <c r="B535" s="184" t="s">
        <v>270</v>
      </c>
      <c r="C535" s="287"/>
      <c r="D535" s="287">
        <v>1</v>
      </c>
      <c r="E535" s="288">
        <v>1</v>
      </c>
      <c r="F535" s="289">
        <v>1</v>
      </c>
    </row>
    <row r="536" spans="2:6" x14ac:dyDescent="0.2">
      <c r="B536" s="81" t="s">
        <v>216</v>
      </c>
      <c r="C536" s="287"/>
      <c r="D536" s="287">
        <v>1</v>
      </c>
      <c r="E536" s="288">
        <v>1</v>
      </c>
      <c r="F536" s="289">
        <v>1</v>
      </c>
    </row>
    <row r="537" spans="2:6" x14ac:dyDescent="0.2">
      <c r="B537" s="184" t="s">
        <v>330</v>
      </c>
      <c r="C537" s="287"/>
      <c r="D537" s="287">
        <v>1</v>
      </c>
      <c r="E537" s="288">
        <v>1</v>
      </c>
      <c r="F537" s="289">
        <v>1</v>
      </c>
    </row>
    <row r="538" spans="2:6" x14ac:dyDescent="0.2">
      <c r="B538" s="81" t="s">
        <v>226</v>
      </c>
      <c r="C538" s="287">
        <v>1</v>
      </c>
      <c r="D538" s="287">
        <v>1</v>
      </c>
      <c r="E538" s="288">
        <v>2</v>
      </c>
      <c r="F538" s="289">
        <v>2</v>
      </c>
    </row>
    <row r="539" spans="2:6" x14ac:dyDescent="0.2">
      <c r="B539" s="184" t="s">
        <v>1443</v>
      </c>
      <c r="C539" s="287">
        <v>1</v>
      </c>
      <c r="D539" s="287"/>
      <c r="E539" s="288">
        <v>1</v>
      </c>
      <c r="F539" s="289">
        <v>1</v>
      </c>
    </row>
    <row r="540" spans="2:6" x14ac:dyDescent="0.2">
      <c r="B540" s="184" t="s">
        <v>1484</v>
      </c>
      <c r="C540" s="287"/>
      <c r="D540" s="287">
        <v>1</v>
      </c>
      <c r="E540" s="288">
        <v>1</v>
      </c>
      <c r="F540" s="289">
        <v>1</v>
      </c>
    </row>
    <row r="541" spans="2:6" x14ac:dyDescent="0.2">
      <c r="B541" s="80" t="s">
        <v>316</v>
      </c>
      <c r="C541" s="287">
        <v>152</v>
      </c>
      <c r="D541" s="287">
        <v>169</v>
      </c>
      <c r="E541" s="288">
        <v>321</v>
      </c>
      <c r="F541" s="290">
        <v>321</v>
      </c>
    </row>
  </sheetData>
  <sortState xmlns:xlrd2="http://schemas.microsoft.com/office/spreadsheetml/2017/richdata2" ref="B1:G133">
    <sortCondition ref="B51"/>
  </sortState>
  <mergeCells count="5">
    <mergeCell ref="C2:D2"/>
    <mergeCell ref="E2:E4"/>
    <mergeCell ref="F2:F4"/>
    <mergeCell ref="C3:D3"/>
    <mergeCell ref="A1:A4"/>
  </mergeCells>
  <conditionalFormatting pivot="1" sqref="F541">
    <cfRule type="expression" dxfId="202" priority="2">
      <formula>"ESTNUM(CHERCHE(""Total""; K155 ""Total""))"</formula>
    </cfRule>
  </conditionalFormatting>
  <conditionalFormatting sqref="K3644:K1048576 L1:L4">
    <cfRule type="expression" dxfId="201" priority="1">
      <formula>"*"</formula>
    </cfRule>
  </conditionalFormatting>
  <pageMargins left="0.7" right="0.7" top="0.75" bottom="0.75" header="0.3" footer="0.3"/>
  <pageSetup paperSize="9"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DO200"/>
  <sheetViews>
    <sheetView showZeros="0" topLeftCell="B1" zoomScaleNormal="100" workbookViewId="0">
      <pane xSplit="2" ySplit="7" topLeftCell="L8" activePane="bottomRight" state="frozen"/>
      <selection activeCell="B1" sqref="B1"/>
      <selection pane="topRight" activeCell="D1" sqref="D1"/>
      <selection pane="bottomLeft" activeCell="B8" sqref="B8"/>
      <selection pane="bottomRight" activeCell="BL8" sqref="BL8"/>
    </sheetView>
  </sheetViews>
  <sheetFormatPr baseColWidth="10" defaultColWidth="9.1640625" defaultRowHeight="15" x14ac:dyDescent="0.2"/>
  <cols>
    <col min="1" max="1" width="26.83203125" hidden="1" customWidth="1"/>
    <col min="2" max="2" width="18.33203125" bestFit="1" customWidth="1"/>
    <col min="3" max="3" width="12.1640625" bestFit="1" customWidth="1"/>
    <col min="4" max="4" width="3.33203125" bestFit="1" customWidth="1"/>
    <col min="5" max="5" width="18.5" bestFit="1" customWidth="1"/>
    <col min="6" max="6" width="7.83203125" bestFit="1" customWidth="1"/>
    <col min="7" max="7" width="9.1640625" customWidth="1"/>
    <col min="8" max="8" width="9.1640625" bestFit="1" customWidth="1"/>
    <col min="9" max="9" width="9.1640625" style="26" bestFit="1" customWidth="1"/>
    <col min="10" max="10" width="9.1640625" bestFit="1" customWidth="1"/>
    <col min="11" max="11" width="12.6640625" bestFit="1" customWidth="1"/>
    <col min="12" max="65" width="2.83203125" style="83" customWidth="1"/>
    <col min="66" max="119" width="2.83203125" customWidth="1"/>
  </cols>
  <sheetData>
    <row r="1" spans="1:119" ht="21" x14ac:dyDescent="0.2">
      <c r="A1" s="195" t="s">
        <v>10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7"/>
    </row>
    <row r="2" spans="1:119" s="167" customFormat="1" ht="21" x14ac:dyDescent="0.25">
      <c r="A2" s="156" t="s">
        <v>50</v>
      </c>
      <c r="B2" s="177"/>
      <c r="C2" s="177"/>
      <c r="D2" s="199"/>
      <c r="E2" s="199"/>
      <c r="F2" s="199"/>
      <c r="G2" s="199"/>
      <c r="H2" s="199"/>
      <c r="I2" s="199"/>
      <c r="J2" s="199"/>
      <c r="K2" s="200"/>
      <c r="L2" s="198">
        <v>2024</v>
      </c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00"/>
      <c r="X2" s="198">
        <v>2025</v>
      </c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200"/>
      <c r="BT2" s="198">
        <v>2026</v>
      </c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200"/>
    </row>
    <row r="3" spans="1:119" ht="21" hidden="1" x14ac:dyDescent="0.2">
      <c r="A3" s="178"/>
      <c r="B3" s="178"/>
      <c r="C3" s="178"/>
      <c r="D3" s="178"/>
      <c r="E3" s="178"/>
      <c r="F3" s="178">
        <f>IFERROR(IF(INDEX(Data!N:N,MATCH(A8,Data!B:B,0))&lt;&gt;"",INDEX(Data!N:N,MATCH(A8,Data!B:B,0)),""),"")</f>
        <v>74410</v>
      </c>
      <c r="G3" s="178"/>
      <c r="H3" s="178"/>
      <c r="I3" s="178"/>
      <c r="J3" s="178"/>
      <c r="K3" s="178"/>
      <c r="L3" s="179">
        <v>2024</v>
      </c>
      <c r="M3" s="179">
        <v>2024</v>
      </c>
      <c r="N3" s="179">
        <v>2024</v>
      </c>
      <c r="O3" s="179">
        <v>2024</v>
      </c>
      <c r="P3" s="179">
        <v>2024</v>
      </c>
      <c r="Q3" s="179">
        <v>2024</v>
      </c>
      <c r="R3" s="179">
        <v>2024</v>
      </c>
      <c r="S3" s="179">
        <v>2024</v>
      </c>
      <c r="T3" s="179">
        <v>2024</v>
      </c>
      <c r="U3" s="179">
        <v>2024</v>
      </c>
      <c r="V3" s="179">
        <v>2024</v>
      </c>
      <c r="W3" s="179">
        <v>2024</v>
      </c>
      <c r="X3" s="179">
        <v>2025</v>
      </c>
      <c r="Y3" s="179">
        <v>2025</v>
      </c>
      <c r="Z3" s="179">
        <v>2025</v>
      </c>
      <c r="AA3" s="179">
        <v>2025</v>
      </c>
      <c r="AB3" s="179">
        <v>2025</v>
      </c>
      <c r="AC3" s="179">
        <v>2025</v>
      </c>
      <c r="AD3" s="179">
        <v>2025</v>
      </c>
      <c r="AE3" s="179">
        <v>2025</v>
      </c>
      <c r="AF3" s="179">
        <v>2025</v>
      </c>
      <c r="AG3" s="179">
        <v>2025</v>
      </c>
      <c r="AH3" s="179">
        <v>2025</v>
      </c>
      <c r="AI3" s="179">
        <v>2025</v>
      </c>
      <c r="AJ3" s="179">
        <v>2025</v>
      </c>
      <c r="AK3" s="179">
        <v>2025</v>
      </c>
      <c r="AL3" s="179">
        <v>2025</v>
      </c>
      <c r="AM3" s="179">
        <v>2025</v>
      </c>
      <c r="AN3" s="179">
        <v>2025</v>
      </c>
      <c r="AO3" s="179">
        <v>2025</v>
      </c>
      <c r="AP3" s="179">
        <v>2025</v>
      </c>
      <c r="AQ3" s="179">
        <v>2025</v>
      </c>
      <c r="AR3" s="179">
        <v>2025</v>
      </c>
      <c r="AS3" s="179">
        <v>2025</v>
      </c>
      <c r="AT3" s="179">
        <v>2025</v>
      </c>
      <c r="AU3" s="179">
        <v>2025</v>
      </c>
      <c r="AV3" s="179">
        <v>2025</v>
      </c>
      <c r="AW3" s="179">
        <v>2025</v>
      </c>
      <c r="AX3" s="179">
        <v>2025</v>
      </c>
      <c r="AY3" s="179">
        <v>2025</v>
      </c>
      <c r="AZ3" s="179">
        <v>2025</v>
      </c>
      <c r="BA3" s="179">
        <v>2025</v>
      </c>
      <c r="BB3" s="179">
        <v>2025</v>
      </c>
      <c r="BC3" s="179">
        <v>2025</v>
      </c>
      <c r="BD3" s="179">
        <v>2025</v>
      </c>
      <c r="BE3" s="179">
        <v>2025</v>
      </c>
      <c r="BF3" s="179">
        <v>2025</v>
      </c>
      <c r="BG3" s="179">
        <v>2025</v>
      </c>
      <c r="BH3" s="179">
        <v>2025</v>
      </c>
      <c r="BI3" s="179">
        <v>2025</v>
      </c>
      <c r="BJ3" s="179">
        <v>2025</v>
      </c>
      <c r="BK3" s="179">
        <v>2025</v>
      </c>
      <c r="BL3" s="179">
        <v>2025</v>
      </c>
      <c r="BM3" s="179">
        <v>2025</v>
      </c>
      <c r="BN3" s="179">
        <v>2025</v>
      </c>
      <c r="BO3" s="179">
        <v>2025</v>
      </c>
      <c r="BP3" s="179">
        <v>2025</v>
      </c>
      <c r="BQ3" s="179">
        <v>2025</v>
      </c>
      <c r="BR3" s="179">
        <v>2025</v>
      </c>
      <c r="BS3" s="179">
        <v>2025</v>
      </c>
      <c r="BT3" s="179">
        <v>2026</v>
      </c>
      <c r="BU3" s="179">
        <v>2026</v>
      </c>
      <c r="BV3" s="179">
        <v>2026</v>
      </c>
      <c r="BW3" s="179">
        <v>2026</v>
      </c>
      <c r="BX3" s="179">
        <v>2026</v>
      </c>
      <c r="BY3" s="179">
        <v>2026</v>
      </c>
      <c r="BZ3" s="179">
        <v>2026</v>
      </c>
      <c r="CA3" s="179">
        <v>2026</v>
      </c>
      <c r="CB3" s="179">
        <v>2026</v>
      </c>
      <c r="CC3" s="179">
        <v>2026</v>
      </c>
      <c r="CD3" s="179">
        <v>2026</v>
      </c>
      <c r="CE3" s="179">
        <v>2026</v>
      </c>
      <c r="CF3" s="179">
        <v>2026</v>
      </c>
      <c r="CG3" s="179">
        <v>2026</v>
      </c>
      <c r="CH3" s="179">
        <v>2026</v>
      </c>
      <c r="CI3" s="179">
        <v>2026</v>
      </c>
      <c r="CJ3" s="179">
        <v>2026</v>
      </c>
      <c r="CK3" s="179">
        <v>2026</v>
      </c>
      <c r="CL3" s="179">
        <v>2026</v>
      </c>
      <c r="CM3" s="179">
        <v>2026</v>
      </c>
      <c r="CN3" s="179">
        <v>2026</v>
      </c>
      <c r="CO3" s="179">
        <v>2026</v>
      </c>
      <c r="CP3" s="179">
        <v>2026</v>
      </c>
      <c r="CQ3" s="179">
        <v>2026</v>
      </c>
      <c r="CR3" s="179">
        <v>2026</v>
      </c>
      <c r="CS3" s="179">
        <v>2026</v>
      </c>
      <c r="CT3" s="179">
        <v>2026</v>
      </c>
      <c r="CU3" s="179">
        <v>2026</v>
      </c>
      <c r="CV3" s="179">
        <v>2026</v>
      </c>
      <c r="CW3" s="179">
        <v>2026</v>
      </c>
      <c r="CX3" s="179">
        <v>2026</v>
      </c>
      <c r="CY3" s="179">
        <v>2026</v>
      </c>
      <c r="CZ3" s="179">
        <v>2026</v>
      </c>
      <c r="DA3" s="179">
        <v>2026</v>
      </c>
      <c r="DB3" s="179">
        <v>2026</v>
      </c>
      <c r="DC3" s="179">
        <v>2026</v>
      </c>
      <c r="DD3" s="179">
        <v>2026</v>
      </c>
      <c r="DE3" s="179">
        <v>2026</v>
      </c>
      <c r="DF3" s="179">
        <v>2026</v>
      </c>
      <c r="DG3" s="179">
        <v>2026</v>
      </c>
      <c r="DH3" s="179">
        <v>2026</v>
      </c>
      <c r="DI3" s="179">
        <v>2026</v>
      </c>
      <c r="DJ3" s="179">
        <v>2026</v>
      </c>
      <c r="DK3" s="179">
        <v>2026</v>
      </c>
      <c r="DL3" s="179">
        <v>2026</v>
      </c>
      <c r="DM3" s="179">
        <v>2026</v>
      </c>
      <c r="DN3" s="179">
        <v>2026</v>
      </c>
      <c r="DO3" s="179">
        <v>2026</v>
      </c>
    </row>
    <row r="4" spans="1:119" s="180" customFormat="1" x14ac:dyDescent="0.2">
      <c r="A4" s="157" t="s">
        <v>0</v>
      </c>
      <c r="B4" s="157" t="s">
        <v>1116</v>
      </c>
      <c r="C4" s="157" t="s">
        <v>568</v>
      </c>
      <c r="D4" s="158" t="s">
        <v>323</v>
      </c>
      <c r="E4" s="158" t="s">
        <v>453</v>
      </c>
      <c r="F4" s="158" t="s">
        <v>1117</v>
      </c>
      <c r="G4" s="158" t="s">
        <v>317</v>
      </c>
      <c r="H4" s="158" t="s">
        <v>318</v>
      </c>
      <c r="I4" s="159" t="s">
        <v>1</v>
      </c>
      <c r="J4" s="159" t="s">
        <v>16</v>
      </c>
      <c r="K4" s="158" t="s">
        <v>217</v>
      </c>
      <c r="L4" s="204" t="s">
        <v>55</v>
      </c>
      <c r="M4" s="205"/>
      <c r="N4" s="205"/>
      <c r="O4" s="206"/>
      <c r="P4" s="204" t="s">
        <v>53</v>
      </c>
      <c r="Q4" s="205"/>
      <c r="R4" s="205"/>
      <c r="S4" s="206"/>
      <c r="T4" s="204" t="s">
        <v>54</v>
      </c>
      <c r="U4" s="205"/>
      <c r="V4" s="205"/>
      <c r="W4" s="206"/>
      <c r="X4" s="201" t="s">
        <v>57</v>
      </c>
      <c r="Y4" s="202"/>
      <c r="Z4" s="202"/>
      <c r="AA4" s="203"/>
      <c r="AB4" s="201" t="s">
        <v>58</v>
      </c>
      <c r="AC4" s="202"/>
      <c r="AD4" s="202"/>
      <c r="AE4" s="203"/>
      <c r="AF4" s="201" t="s">
        <v>59</v>
      </c>
      <c r="AG4" s="202"/>
      <c r="AH4" s="202"/>
      <c r="AI4" s="203"/>
      <c r="AJ4" s="201" t="s">
        <v>60</v>
      </c>
      <c r="AK4" s="202"/>
      <c r="AL4" s="202"/>
      <c r="AM4" s="203"/>
      <c r="AN4" s="201" t="s">
        <v>61</v>
      </c>
      <c r="AO4" s="202"/>
      <c r="AP4" s="202"/>
      <c r="AQ4" s="203"/>
      <c r="AR4" s="201" t="s">
        <v>62</v>
      </c>
      <c r="AS4" s="202"/>
      <c r="AT4" s="202"/>
      <c r="AU4" s="203"/>
      <c r="AV4" s="201" t="s">
        <v>63</v>
      </c>
      <c r="AW4" s="202"/>
      <c r="AX4" s="202"/>
      <c r="AY4" s="203"/>
      <c r="AZ4" s="201" t="s">
        <v>64</v>
      </c>
      <c r="BA4" s="202"/>
      <c r="BB4" s="202"/>
      <c r="BC4" s="203"/>
      <c r="BD4" s="201" t="s">
        <v>56</v>
      </c>
      <c r="BE4" s="202"/>
      <c r="BF4" s="202"/>
      <c r="BG4" s="203"/>
      <c r="BH4" s="201" t="s">
        <v>55</v>
      </c>
      <c r="BI4" s="202"/>
      <c r="BJ4" s="202"/>
      <c r="BK4" s="203"/>
      <c r="BL4" s="201" t="s">
        <v>53</v>
      </c>
      <c r="BM4" s="202"/>
      <c r="BN4" s="202"/>
      <c r="BO4" s="203"/>
      <c r="BP4" s="201" t="s">
        <v>54</v>
      </c>
      <c r="BQ4" s="202"/>
      <c r="BR4" s="202"/>
      <c r="BS4" s="203"/>
      <c r="BT4" s="192" t="s">
        <v>57</v>
      </c>
      <c r="BU4" s="193"/>
      <c r="BV4" s="193"/>
      <c r="BW4" s="194"/>
      <c r="BX4" s="192" t="s">
        <v>58</v>
      </c>
      <c r="BY4" s="193"/>
      <c r="BZ4" s="193"/>
      <c r="CA4" s="194"/>
      <c r="CB4" s="192" t="s">
        <v>59</v>
      </c>
      <c r="CC4" s="193"/>
      <c r="CD4" s="193"/>
      <c r="CE4" s="194"/>
      <c r="CF4" s="192" t="s">
        <v>60</v>
      </c>
      <c r="CG4" s="193"/>
      <c r="CH4" s="193"/>
      <c r="CI4" s="194"/>
      <c r="CJ4" s="192" t="s">
        <v>61</v>
      </c>
      <c r="CK4" s="193"/>
      <c r="CL4" s="193"/>
      <c r="CM4" s="194"/>
      <c r="CN4" s="192" t="s">
        <v>62</v>
      </c>
      <c r="CO4" s="193"/>
      <c r="CP4" s="193"/>
      <c r="CQ4" s="194"/>
      <c r="CR4" s="192" t="s">
        <v>63</v>
      </c>
      <c r="CS4" s="193"/>
      <c r="CT4" s="193"/>
      <c r="CU4" s="194"/>
      <c r="CV4" s="192" t="s">
        <v>64</v>
      </c>
      <c r="CW4" s="193"/>
      <c r="CX4" s="193"/>
      <c r="CY4" s="194"/>
      <c r="CZ4" s="192" t="s">
        <v>56</v>
      </c>
      <c r="DA4" s="193"/>
      <c r="DB4" s="193"/>
      <c r="DC4" s="194"/>
      <c r="DD4" s="192" t="s">
        <v>55</v>
      </c>
      <c r="DE4" s="193"/>
      <c r="DF4" s="193"/>
      <c r="DG4" s="194"/>
      <c r="DH4" s="192" t="s">
        <v>53</v>
      </c>
      <c r="DI4" s="193"/>
      <c r="DJ4" s="193"/>
      <c r="DK4" s="194"/>
      <c r="DL4" s="192" t="s">
        <v>54</v>
      </c>
      <c r="DM4" s="193"/>
      <c r="DN4" s="193"/>
      <c r="DO4" s="194"/>
    </row>
    <row r="5" spans="1:119" hidden="1" x14ac:dyDescent="0.2">
      <c r="J5" s="26"/>
      <c r="L5" s="168" t="s">
        <v>91</v>
      </c>
      <c r="M5" s="168" t="s">
        <v>95</v>
      </c>
      <c r="N5" s="168" t="s">
        <v>286</v>
      </c>
      <c r="O5" s="168" t="s">
        <v>253</v>
      </c>
      <c r="P5" s="168" t="s">
        <v>91</v>
      </c>
      <c r="Q5" s="168" t="s">
        <v>95</v>
      </c>
      <c r="R5" s="168" t="s">
        <v>286</v>
      </c>
      <c r="S5" s="168" t="s">
        <v>253</v>
      </c>
      <c r="T5" s="168" t="s">
        <v>91</v>
      </c>
      <c r="U5" s="168" t="s">
        <v>95</v>
      </c>
      <c r="V5" s="168" t="s">
        <v>286</v>
      </c>
      <c r="W5" s="168" t="s">
        <v>253</v>
      </c>
      <c r="X5" s="168" t="s">
        <v>91</v>
      </c>
      <c r="Y5" s="168" t="s">
        <v>95</v>
      </c>
      <c r="Z5" s="168" t="s">
        <v>286</v>
      </c>
      <c r="AA5" s="168" t="s">
        <v>253</v>
      </c>
      <c r="AB5" s="168" t="s">
        <v>91</v>
      </c>
      <c r="AC5" s="168" t="s">
        <v>95</v>
      </c>
      <c r="AD5" s="168" t="s">
        <v>286</v>
      </c>
      <c r="AE5" s="168" t="s">
        <v>253</v>
      </c>
      <c r="AF5" s="168" t="s">
        <v>91</v>
      </c>
      <c r="AG5" s="168" t="s">
        <v>95</v>
      </c>
      <c r="AH5" s="168" t="s">
        <v>286</v>
      </c>
      <c r="AI5" s="168" t="s">
        <v>253</v>
      </c>
      <c r="AJ5" s="168" t="s">
        <v>91</v>
      </c>
      <c r="AK5" s="168" t="s">
        <v>95</v>
      </c>
      <c r="AL5" s="168" t="s">
        <v>286</v>
      </c>
      <c r="AM5" s="168" t="s">
        <v>253</v>
      </c>
      <c r="AN5" s="168" t="s">
        <v>91</v>
      </c>
      <c r="AO5" s="168" t="s">
        <v>95</v>
      </c>
      <c r="AP5" s="168" t="s">
        <v>286</v>
      </c>
      <c r="AQ5" s="168" t="s">
        <v>253</v>
      </c>
      <c r="AR5" s="168" t="s">
        <v>91</v>
      </c>
      <c r="AS5" s="168" t="s">
        <v>95</v>
      </c>
      <c r="AT5" s="168" t="s">
        <v>286</v>
      </c>
      <c r="AU5" s="168" t="s">
        <v>253</v>
      </c>
      <c r="AV5" s="168" t="s">
        <v>91</v>
      </c>
      <c r="AW5" s="168" t="s">
        <v>95</v>
      </c>
      <c r="AX5" s="168" t="s">
        <v>286</v>
      </c>
      <c r="AY5" s="168" t="s">
        <v>253</v>
      </c>
      <c r="AZ5" s="168" t="s">
        <v>91</v>
      </c>
      <c r="BA5" s="168" t="s">
        <v>95</v>
      </c>
      <c r="BB5" s="168" t="s">
        <v>286</v>
      </c>
      <c r="BC5" s="168" t="s">
        <v>253</v>
      </c>
      <c r="BD5" s="168" t="s">
        <v>91</v>
      </c>
      <c r="BE5" s="168" t="s">
        <v>95</v>
      </c>
      <c r="BF5" s="168" t="s">
        <v>286</v>
      </c>
      <c r="BG5" s="168" t="s">
        <v>253</v>
      </c>
      <c r="BH5" s="168" t="s">
        <v>91</v>
      </c>
      <c r="BI5" s="168" t="s">
        <v>95</v>
      </c>
      <c r="BJ5" s="168" t="s">
        <v>286</v>
      </c>
      <c r="BK5" s="168" t="s">
        <v>253</v>
      </c>
      <c r="BL5" s="168" t="s">
        <v>91</v>
      </c>
      <c r="BM5" s="168" t="s">
        <v>95</v>
      </c>
      <c r="BN5" s="168" t="s">
        <v>286</v>
      </c>
      <c r="BO5" s="168" t="s">
        <v>253</v>
      </c>
      <c r="BP5" s="168" t="s">
        <v>91</v>
      </c>
      <c r="BQ5" s="168" t="s">
        <v>95</v>
      </c>
      <c r="BR5" s="168" t="s">
        <v>286</v>
      </c>
      <c r="BS5" s="168" t="s">
        <v>253</v>
      </c>
      <c r="BT5" s="168" t="s">
        <v>91</v>
      </c>
      <c r="BU5" s="168" t="s">
        <v>95</v>
      </c>
      <c r="BV5" s="168" t="s">
        <v>286</v>
      </c>
      <c r="BW5" s="168" t="s">
        <v>253</v>
      </c>
      <c r="BX5" s="168" t="s">
        <v>91</v>
      </c>
      <c r="BY5" s="168" t="s">
        <v>95</v>
      </c>
      <c r="BZ5" s="168" t="s">
        <v>286</v>
      </c>
      <c r="CA5" s="168" t="s">
        <v>253</v>
      </c>
      <c r="CB5" s="168" t="s">
        <v>91</v>
      </c>
      <c r="CC5" s="168" t="s">
        <v>95</v>
      </c>
      <c r="CD5" s="168" t="s">
        <v>286</v>
      </c>
      <c r="CE5" s="168" t="s">
        <v>253</v>
      </c>
      <c r="CF5" s="168" t="s">
        <v>91</v>
      </c>
      <c r="CG5" s="168" t="s">
        <v>95</v>
      </c>
      <c r="CH5" s="168" t="s">
        <v>286</v>
      </c>
      <c r="CI5" s="168" t="s">
        <v>253</v>
      </c>
      <c r="CJ5" s="168" t="s">
        <v>91</v>
      </c>
      <c r="CK5" s="168" t="s">
        <v>95</v>
      </c>
      <c r="CL5" s="168" t="s">
        <v>286</v>
      </c>
      <c r="CM5" s="168" t="s">
        <v>253</v>
      </c>
      <c r="CN5" s="168" t="s">
        <v>91</v>
      </c>
      <c r="CO5" s="168" t="s">
        <v>95</v>
      </c>
      <c r="CP5" s="168" t="s">
        <v>286</v>
      </c>
      <c r="CQ5" s="168" t="s">
        <v>253</v>
      </c>
      <c r="CR5" s="168" t="s">
        <v>91</v>
      </c>
      <c r="CS5" s="168" t="s">
        <v>95</v>
      </c>
      <c r="CT5" s="168" t="s">
        <v>286</v>
      </c>
      <c r="CU5" s="168" t="s">
        <v>253</v>
      </c>
      <c r="CV5" s="168" t="s">
        <v>91</v>
      </c>
      <c r="CW5" s="168" t="s">
        <v>95</v>
      </c>
      <c r="CX5" s="168" t="s">
        <v>286</v>
      </c>
      <c r="CY5" s="168" t="s">
        <v>253</v>
      </c>
      <c r="CZ5" s="168" t="s">
        <v>91</v>
      </c>
      <c r="DA5" s="168" t="s">
        <v>95</v>
      </c>
      <c r="DB5" s="168" t="s">
        <v>286</v>
      </c>
      <c r="DC5" s="168" t="s">
        <v>253</v>
      </c>
      <c r="DD5" s="168" t="s">
        <v>91</v>
      </c>
      <c r="DE5" s="168" t="s">
        <v>95</v>
      </c>
      <c r="DF5" s="168" t="s">
        <v>286</v>
      </c>
      <c r="DG5" s="168" t="s">
        <v>253</v>
      </c>
      <c r="DH5" s="168" t="s">
        <v>91</v>
      </c>
      <c r="DI5" s="168" t="s">
        <v>95</v>
      </c>
      <c r="DJ5" s="168" t="s">
        <v>286</v>
      </c>
      <c r="DK5" s="168" t="s">
        <v>253</v>
      </c>
      <c r="DL5" s="168" t="s">
        <v>91</v>
      </c>
      <c r="DM5" s="168" t="s">
        <v>95</v>
      </c>
      <c r="DN5" s="168" t="s">
        <v>286</v>
      </c>
      <c r="DO5" s="168" t="s">
        <v>253</v>
      </c>
    </row>
    <row r="6" spans="1:119" hidden="1" x14ac:dyDescent="0.2">
      <c r="J6" s="26"/>
      <c r="L6" s="168" t="s">
        <v>88</v>
      </c>
      <c r="M6" s="168" t="s">
        <v>88</v>
      </c>
      <c r="N6" s="168" t="s">
        <v>87</v>
      </c>
      <c r="O6" s="168" t="s">
        <v>87</v>
      </c>
      <c r="P6" s="168" t="s">
        <v>88</v>
      </c>
      <c r="Q6" s="168" t="s">
        <v>88</v>
      </c>
      <c r="R6" s="168" t="s">
        <v>87</v>
      </c>
      <c r="S6" s="168" t="s">
        <v>87</v>
      </c>
      <c r="T6" s="168" t="s">
        <v>88</v>
      </c>
      <c r="U6" s="168" t="s">
        <v>88</v>
      </c>
      <c r="V6" s="168" t="s">
        <v>87</v>
      </c>
      <c r="W6" s="168" t="s">
        <v>87</v>
      </c>
      <c r="X6" s="168" t="s">
        <v>88</v>
      </c>
      <c r="Y6" s="168" t="s">
        <v>88</v>
      </c>
      <c r="Z6" s="168" t="s">
        <v>87</v>
      </c>
      <c r="AA6" s="168" t="s">
        <v>87</v>
      </c>
      <c r="AB6" s="168" t="s">
        <v>88</v>
      </c>
      <c r="AC6" s="168" t="s">
        <v>88</v>
      </c>
      <c r="AD6" s="168" t="s">
        <v>87</v>
      </c>
      <c r="AE6" s="168" t="s">
        <v>87</v>
      </c>
      <c r="AF6" s="168" t="s">
        <v>88</v>
      </c>
      <c r="AG6" s="168" t="s">
        <v>88</v>
      </c>
      <c r="AH6" s="168" t="s">
        <v>87</v>
      </c>
      <c r="AI6" s="168" t="s">
        <v>87</v>
      </c>
      <c r="AJ6" s="168" t="s">
        <v>88</v>
      </c>
      <c r="AK6" s="168" t="s">
        <v>88</v>
      </c>
      <c r="AL6" s="168" t="s">
        <v>87</v>
      </c>
      <c r="AM6" s="168" t="s">
        <v>87</v>
      </c>
      <c r="AN6" s="168" t="s">
        <v>88</v>
      </c>
      <c r="AO6" s="168" t="s">
        <v>88</v>
      </c>
      <c r="AP6" s="168" t="s">
        <v>87</v>
      </c>
      <c r="AQ6" s="168" t="s">
        <v>87</v>
      </c>
      <c r="AR6" s="168" t="s">
        <v>88</v>
      </c>
      <c r="AS6" s="168" t="s">
        <v>88</v>
      </c>
      <c r="AT6" s="168" t="s">
        <v>87</v>
      </c>
      <c r="AU6" s="168" t="s">
        <v>87</v>
      </c>
      <c r="AV6" s="168" t="s">
        <v>88</v>
      </c>
      <c r="AW6" s="168" t="s">
        <v>88</v>
      </c>
      <c r="AX6" s="168" t="s">
        <v>87</v>
      </c>
      <c r="AY6" s="168" t="s">
        <v>87</v>
      </c>
      <c r="AZ6" s="168" t="s">
        <v>88</v>
      </c>
      <c r="BA6" s="168" t="s">
        <v>88</v>
      </c>
      <c r="BB6" s="168" t="s">
        <v>87</v>
      </c>
      <c r="BC6" s="168" t="s">
        <v>87</v>
      </c>
      <c r="BD6" s="168" t="s">
        <v>88</v>
      </c>
      <c r="BE6" s="168" t="s">
        <v>88</v>
      </c>
      <c r="BF6" s="168" t="s">
        <v>87</v>
      </c>
      <c r="BG6" s="168" t="s">
        <v>87</v>
      </c>
      <c r="BH6" s="168" t="s">
        <v>88</v>
      </c>
      <c r="BI6" s="168" t="s">
        <v>88</v>
      </c>
      <c r="BJ6" s="168" t="s">
        <v>87</v>
      </c>
      <c r="BK6" s="168" t="s">
        <v>87</v>
      </c>
      <c r="BL6" s="168" t="s">
        <v>88</v>
      </c>
      <c r="BM6" s="168" t="s">
        <v>88</v>
      </c>
      <c r="BN6" s="168" t="s">
        <v>87</v>
      </c>
      <c r="BO6" s="168" t="s">
        <v>87</v>
      </c>
      <c r="BP6" s="168" t="s">
        <v>88</v>
      </c>
      <c r="BQ6" s="168" t="s">
        <v>88</v>
      </c>
      <c r="BR6" s="168" t="s">
        <v>87</v>
      </c>
      <c r="BS6" s="168" t="s">
        <v>87</v>
      </c>
      <c r="BT6" s="168" t="s">
        <v>88</v>
      </c>
      <c r="BU6" s="168" t="s">
        <v>88</v>
      </c>
      <c r="BV6" s="168" t="s">
        <v>87</v>
      </c>
      <c r="BW6" s="168" t="s">
        <v>87</v>
      </c>
      <c r="BX6" s="168" t="s">
        <v>88</v>
      </c>
      <c r="BY6" s="168" t="s">
        <v>88</v>
      </c>
      <c r="BZ6" s="168" t="s">
        <v>87</v>
      </c>
      <c r="CA6" s="168" t="s">
        <v>87</v>
      </c>
      <c r="CB6" s="168" t="s">
        <v>88</v>
      </c>
      <c r="CC6" s="168" t="s">
        <v>88</v>
      </c>
      <c r="CD6" s="168" t="s">
        <v>87</v>
      </c>
      <c r="CE6" s="168" t="s">
        <v>87</v>
      </c>
      <c r="CF6" s="168" t="s">
        <v>88</v>
      </c>
      <c r="CG6" s="168" t="s">
        <v>88</v>
      </c>
      <c r="CH6" s="168" t="s">
        <v>87</v>
      </c>
      <c r="CI6" s="168" t="s">
        <v>87</v>
      </c>
      <c r="CJ6" s="168" t="s">
        <v>88</v>
      </c>
      <c r="CK6" s="168" t="s">
        <v>88</v>
      </c>
      <c r="CL6" s="168" t="s">
        <v>87</v>
      </c>
      <c r="CM6" s="168" t="s">
        <v>87</v>
      </c>
      <c r="CN6" s="168" t="s">
        <v>88</v>
      </c>
      <c r="CO6" s="168" t="s">
        <v>88</v>
      </c>
      <c r="CP6" s="168" t="s">
        <v>87</v>
      </c>
      <c r="CQ6" s="168" t="s">
        <v>87</v>
      </c>
      <c r="CR6" s="168" t="s">
        <v>88</v>
      </c>
      <c r="CS6" s="168" t="s">
        <v>88</v>
      </c>
      <c r="CT6" s="168" t="s">
        <v>87</v>
      </c>
      <c r="CU6" s="168" t="s">
        <v>87</v>
      </c>
      <c r="CV6" s="168" t="s">
        <v>88</v>
      </c>
      <c r="CW6" s="168" t="s">
        <v>88</v>
      </c>
      <c r="CX6" s="168" t="s">
        <v>87</v>
      </c>
      <c r="CY6" s="168" t="s">
        <v>87</v>
      </c>
      <c r="CZ6" s="168" t="s">
        <v>88</v>
      </c>
      <c r="DA6" s="168" t="s">
        <v>88</v>
      </c>
      <c r="DB6" s="168" t="s">
        <v>87</v>
      </c>
      <c r="DC6" s="168" t="s">
        <v>87</v>
      </c>
      <c r="DD6" s="168" t="s">
        <v>88</v>
      </c>
      <c r="DE6" s="168" t="s">
        <v>88</v>
      </c>
      <c r="DF6" s="168" t="s">
        <v>87</v>
      </c>
      <c r="DG6" s="168" t="s">
        <v>87</v>
      </c>
      <c r="DH6" s="168" t="s">
        <v>88</v>
      </c>
      <c r="DI6" s="168" t="s">
        <v>88</v>
      </c>
      <c r="DJ6" s="168" t="s">
        <v>87</v>
      </c>
      <c r="DK6" s="168" t="s">
        <v>87</v>
      </c>
      <c r="DL6" s="168" t="s">
        <v>88</v>
      </c>
      <c r="DM6" s="168" t="s">
        <v>88</v>
      </c>
      <c r="DN6" s="168" t="s">
        <v>87</v>
      </c>
      <c r="DO6" s="168" t="s">
        <v>87</v>
      </c>
    </row>
    <row r="7" spans="1:119" hidden="1" x14ac:dyDescent="0.2">
      <c r="I7"/>
      <c r="L7">
        <v>10</v>
      </c>
      <c r="M7">
        <v>10</v>
      </c>
      <c r="N7">
        <v>10</v>
      </c>
      <c r="O7">
        <v>10</v>
      </c>
      <c r="P7">
        <v>11</v>
      </c>
      <c r="Q7">
        <v>11</v>
      </c>
      <c r="R7">
        <v>11</v>
      </c>
      <c r="S7">
        <v>11</v>
      </c>
      <c r="T7">
        <v>12</v>
      </c>
      <c r="U7">
        <v>12</v>
      </c>
      <c r="V7">
        <v>12</v>
      </c>
      <c r="W7">
        <v>12</v>
      </c>
      <c r="X7">
        <v>1</v>
      </c>
      <c r="Y7">
        <v>1</v>
      </c>
      <c r="Z7">
        <v>1</v>
      </c>
      <c r="AA7">
        <v>1</v>
      </c>
      <c r="AB7">
        <v>2</v>
      </c>
      <c r="AC7">
        <v>2</v>
      </c>
      <c r="AD7">
        <v>2</v>
      </c>
      <c r="AE7">
        <v>2</v>
      </c>
      <c r="AF7">
        <v>3</v>
      </c>
      <c r="AG7">
        <v>3</v>
      </c>
      <c r="AH7">
        <v>3</v>
      </c>
      <c r="AI7">
        <v>3</v>
      </c>
      <c r="AJ7">
        <v>4</v>
      </c>
      <c r="AK7">
        <v>4</v>
      </c>
      <c r="AL7">
        <v>4</v>
      </c>
      <c r="AM7">
        <v>4</v>
      </c>
      <c r="AN7">
        <v>5</v>
      </c>
      <c r="AO7">
        <v>5</v>
      </c>
      <c r="AP7">
        <v>5</v>
      </c>
      <c r="AQ7">
        <v>5</v>
      </c>
      <c r="AR7">
        <v>6</v>
      </c>
      <c r="AS7">
        <v>6</v>
      </c>
      <c r="AT7">
        <v>6</v>
      </c>
      <c r="AU7">
        <v>6</v>
      </c>
      <c r="AV7">
        <v>7</v>
      </c>
      <c r="AW7">
        <v>7</v>
      </c>
      <c r="AX7">
        <v>7</v>
      </c>
      <c r="AY7">
        <v>7</v>
      </c>
      <c r="AZ7">
        <v>8</v>
      </c>
      <c r="BA7">
        <v>8</v>
      </c>
      <c r="BB7">
        <v>8</v>
      </c>
      <c r="BC7">
        <v>8</v>
      </c>
      <c r="BD7">
        <v>9</v>
      </c>
      <c r="BE7">
        <v>9</v>
      </c>
      <c r="BF7">
        <v>9</v>
      </c>
      <c r="BG7">
        <v>9</v>
      </c>
      <c r="BH7">
        <v>10</v>
      </c>
      <c r="BI7">
        <v>10</v>
      </c>
      <c r="BJ7">
        <v>10</v>
      </c>
      <c r="BK7">
        <v>10</v>
      </c>
      <c r="BL7">
        <v>11</v>
      </c>
      <c r="BM7">
        <v>11</v>
      </c>
      <c r="BN7">
        <v>11</v>
      </c>
      <c r="BO7">
        <v>11</v>
      </c>
      <c r="BP7">
        <v>12</v>
      </c>
      <c r="BQ7">
        <v>12</v>
      </c>
      <c r="BR7">
        <v>12</v>
      </c>
      <c r="BS7">
        <v>12</v>
      </c>
      <c r="BT7">
        <v>1</v>
      </c>
      <c r="BU7">
        <v>1</v>
      </c>
      <c r="BV7">
        <v>1</v>
      </c>
      <c r="BW7">
        <v>1</v>
      </c>
      <c r="BX7">
        <v>2</v>
      </c>
      <c r="BY7">
        <v>2</v>
      </c>
      <c r="BZ7">
        <v>2</v>
      </c>
      <c r="CA7">
        <v>2</v>
      </c>
      <c r="CB7">
        <v>3</v>
      </c>
      <c r="CC7">
        <v>3</v>
      </c>
      <c r="CD7">
        <v>3</v>
      </c>
      <c r="CE7">
        <v>3</v>
      </c>
      <c r="CF7">
        <v>4</v>
      </c>
      <c r="CG7">
        <v>4</v>
      </c>
      <c r="CH7">
        <v>4</v>
      </c>
      <c r="CI7">
        <v>4</v>
      </c>
      <c r="CJ7">
        <v>5</v>
      </c>
      <c r="CK7">
        <v>5</v>
      </c>
      <c r="CL7">
        <v>5</v>
      </c>
      <c r="CM7">
        <v>5</v>
      </c>
      <c r="CN7">
        <v>6</v>
      </c>
      <c r="CO7">
        <v>6</v>
      </c>
      <c r="CP7">
        <v>6</v>
      </c>
      <c r="CQ7">
        <v>6</v>
      </c>
      <c r="CR7">
        <v>7</v>
      </c>
      <c r="CS7">
        <v>7</v>
      </c>
      <c r="CT7">
        <v>7</v>
      </c>
      <c r="CU7">
        <v>7</v>
      </c>
      <c r="CV7">
        <v>8</v>
      </c>
      <c r="CW7">
        <v>8</v>
      </c>
      <c r="CX7">
        <v>8</v>
      </c>
      <c r="CY7">
        <v>8</v>
      </c>
      <c r="CZ7">
        <v>9</v>
      </c>
      <c r="DA7">
        <v>9</v>
      </c>
      <c r="DB7">
        <v>9</v>
      </c>
      <c r="DC7">
        <v>9</v>
      </c>
      <c r="DD7">
        <v>10</v>
      </c>
      <c r="DE7">
        <v>10</v>
      </c>
      <c r="DF7">
        <v>10</v>
      </c>
      <c r="DG7">
        <v>10</v>
      </c>
      <c r="DH7">
        <v>11</v>
      </c>
      <c r="DI7">
        <v>11</v>
      </c>
      <c r="DJ7">
        <v>11</v>
      </c>
      <c r="DK7">
        <v>11</v>
      </c>
      <c r="DL7">
        <v>12</v>
      </c>
      <c r="DM7">
        <v>12</v>
      </c>
      <c r="DN7">
        <v>12</v>
      </c>
      <c r="DO7">
        <v>12</v>
      </c>
    </row>
    <row r="8" spans="1:119" s="1" customFormat="1" ht="15" customHeight="1" x14ac:dyDescent="0.2">
      <c r="A8" s="169" t="str" cm="1">
        <f t="array" ref="A8:A179">_xlfn.UNIQUE(_xlfn._xlws.FILTER(Data!B:B, Data!A:A="BA"))</f>
        <v>MENAGE Jerome</v>
      </c>
      <c r="B8" s="169" t="str">
        <f>IFERROR(IF(INDEX(Data!P:P,MATCH(A8,Data!B:B,0))&lt;&gt;"",INDEX(Data!P:P,MATCH(A8,Data!B:B,0)),""),"")</f>
        <v>MENAGE</v>
      </c>
      <c r="C8" s="169" t="str">
        <f>IFERROR(IF(INDEX(Data!O:O,MATCH(A8,Data!B:B,0))&lt;&gt;"",INDEX(Data!O:O,MATCH(A8,Data!B:B,0)),""),"")</f>
        <v>Jerome</v>
      </c>
      <c r="D8" s="169" t="str">
        <f>IFERROR(IF(INDEX(Data!J:J,MATCH(A8,Data!B:B,0))&lt;&gt;"",INDEX(Data!J:J,MATCH(A8,Data!B:B,0)),""),"")</f>
        <v>CI</v>
      </c>
      <c r="E8" s="169" t="str">
        <f>IFERROR(IF(INDEX(Data!M:M,MATCH(A8,Data!B:B,0))&lt;&gt;"",INDEX(Data!M:M,MATCH(A8,Data!B:B,0)),""),"")</f>
        <v>DUINGT</v>
      </c>
      <c r="F8" s="169">
        <f>IFERROR(IF(INDEX(Data!N:N,MATCH(A8,Data!B:B,0))&lt;&gt;"",INDEX(Data!N:N,MATCH(A8,Data!B:B,0)),""),"")</f>
        <v>74410</v>
      </c>
      <c r="G8" s="170">
        <f>IFERROR(IF(INDEX(Data!K:K,MATCH(A8,Data!B:B,0))&lt;&gt;"",INDEX(Data!K:K,MATCH(A8,Data!B:B,0)),""),"")</f>
        <v>45832</v>
      </c>
      <c r="H8" s="170">
        <f>IFERROR(IF(INDEX(Data!L:L,MATCH(A8,Data!B:B,0))&lt;&gt;"",INDEX(Data!L:L,MATCH(A8,Data!B:B,0)),""),"")</f>
        <v>45845</v>
      </c>
      <c r="I8" s="170">
        <f>IFERROR(IF(INDEX(Data!C:C,MATCH(A8,Data!B:B,0))&lt;&gt;"",INDEX(Data!C:C,MATCH(A8,Data!B:B,0)),""),"")</f>
        <v>45895</v>
      </c>
      <c r="J8" s="170" t="str">
        <f>IFERROR(IF(INDEX(Data!D:D,MATCH(A8,Data!B:B,0))&lt;&gt;"",INDEX(Data!D:D,MATCH(A8,Data!B:B,0)),""),"")</f>
        <v/>
      </c>
      <c r="K8" s="171" t="str">
        <f>IFERROR(IF(INDEX(Data!H:H,MATCH(A8,Data!B:B,0))&lt;&gt;"",INDEX(Data!H:H,MATCH(A8,Data!B:B,0)),""),"")</f>
        <v>Equilibré</v>
      </c>
      <c r="L8" s="166" t="str">
        <f>IFERROR(IF(GETPIVOTDATA("DateRDV",TCD!$B$1,"DT","BA","Bénéficiaire",$A8,L$6,L$5,"Mois (DateRDV)",L$7,"Années (DateRDV)",L$3),1,""),"")</f>
        <v/>
      </c>
      <c r="M8" s="166" t="str">
        <f>IFERROR(IF(GETPIVOTDATA("DateRDV",TCD!$B$1,"DT","BA","Bénéficiaire",$A8,M$6,M$5,"Mois (DateRDV)",M$7,"Années (DateRDV)",M$3),2,""),"")</f>
        <v/>
      </c>
      <c r="N8" s="166" t="str">
        <f>IFERROR(IF(GETPIVOTDATA("DateRDV",TCD!$B$1,"DT","BA","Bénéficiaire",$A8,N$6,N$5,"Mois (DateRDV)",N$7,"Années (DateRDV)",N$3,"Présence","Excusé"),3,""),"")</f>
        <v/>
      </c>
      <c r="O8" s="166" t="str">
        <f>IFERROR(IF(GETPIVOTDATA("DateRDV",TCD!$B$1,"DT","BA","Bénéficiaire",$A8,O$6,O$5,"Mois (DateRDV)",O$7,"Années (DateRDV)",O$3,"Présence","Absent"),4,""),"")</f>
        <v/>
      </c>
      <c r="P8" s="166" t="str">
        <f>IFERROR(IF(GETPIVOTDATA("DateRDV",TCD!$B$1,"DT","BA","Bénéficiaire",$A8,P$6,P$5,"Mois (DateRDV)",P$7,"Années (DateRDV)",P$3),1,""),"")</f>
        <v/>
      </c>
      <c r="Q8" s="166" t="str">
        <f>IFERROR(IF(GETPIVOTDATA("DateRDV",TCD!$B$1,"DT","BA","Bénéficiaire",$A8,Q$6,Q$5,"Mois (DateRDV)",Q$7,"Années (DateRDV)",Q$3),2,""),"")</f>
        <v/>
      </c>
      <c r="R8" s="166" t="str">
        <f>IFERROR(IF(GETPIVOTDATA("DateRDV",TCD!$B$1,"DT","BA","Bénéficiaire",$A8,R$6,R$5,"Mois (DateRDV)",R$7,"Années (DateRDV)",R$3,"Présence","Excusé"),3,""),"")</f>
        <v/>
      </c>
      <c r="S8" s="166" t="str">
        <f>IFERROR(IF(GETPIVOTDATA("DateRDV",TCD!$B$1,"DT","BA","Bénéficiaire",$A8,S$6,S$5,"Mois (DateRDV)",S$7,"Années (DateRDV)",S$3,"Présence","Absent"),4,""),"")</f>
        <v/>
      </c>
      <c r="T8" s="166" t="str">
        <f>IFERROR(IF(GETPIVOTDATA("DateRDV",TCD!$B$1,"DT","BA","Bénéficiaire",$A8,T$6,T$5,"Mois (DateRDV)",T$7,"Années (DateRDV)",T$3),1,""),"")</f>
        <v/>
      </c>
      <c r="U8" s="166" t="str">
        <f>IFERROR(IF(GETPIVOTDATA("DateRDV",TCD!$B$1,"DT","BA","Bénéficiaire",$A8,U$6,U$5,"Mois (DateRDV)",U$7,"Années (DateRDV)",U$3),2,""),"")</f>
        <v/>
      </c>
      <c r="V8" s="166" t="str">
        <f>IFERROR(IF(GETPIVOTDATA("DateRDV",TCD!$B$1,"DT","BA","Bénéficiaire",$A8,V$6,V$5,"Mois (DateRDV)",V$7,"Années (DateRDV)",V$3,"Présence","Excusé"),3,""),"")</f>
        <v/>
      </c>
      <c r="W8" s="166" t="str">
        <f>IFERROR(IF(GETPIVOTDATA("DateRDV",TCD!$B$1,"DT","BA","Bénéficiaire",$A8,W$6,W$5,"Mois (DateRDV)",W$7,"Années (DateRDV)",W$3,"Présence","Absent"),4,""),"")</f>
        <v/>
      </c>
      <c r="X8" s="166" t="str">
        <f>IFERROR(IF(GETPIVOTDATA("DateRDV",TCD!$B$1,"DT","BA","Bénéficiaire",$A8,X$6,X$5,"Mois (DateRDV)",X$7,"Années (DateRDV)",X$3),1,""),"")</f>
        <v/>
      </c>
      <c r="Y8" s="166" t="str">
        <f>IFERROR(IF(GETPIVOTDATA("DateRDV",TCD!$B$1,"DT","BA","Bénéficiaire",$A8,Y$6,Y$5,"Mois (DateRDV)",Y$7,"Années (DateRDV)",Y$3),2,""),"")</f>
        <v/>
      </c>
      <c r="Z8" s="166" t="str">
        <f>IFERROR(IF(GETPIVOTDATA("DateRDV",TCD!$B$1,"DT","BA","Bénéficiaire",$A8,Z$6,Z$5,"Mois (DateRDV)",Z$7,"Années (DateRDV)",Z$3,"Présence","Excusé"),3,""),"")</f>
        <v/>
      </c>
      <c r="AA8" s="166" t="str">
        <f>IFERROR(IF(GETPIVOTDATA("DateRDV",TCD!$B$1,"DT","BA","Bénéficiaire",$A8,AA$6,AA$5,"Mois (DateRDV)",AA$7,"Années (DateRDV)",AA$3,"Présence","Absent"),4,""),"")</f>
        <v/>
      </c>
      <c r="AB8" s="166" t="str">
        <f>IFERROR(IF(GETPIVOTDATA("DateRDV",TCD!$B$1,"DT","BA","Bénéficiaire",$A8,AB$6,AB$5,"Mois (DateRDV)",AB$7,"Années (DateRDV)",AB$3),1,""),"")</f>
        <v/>
      </c>
      <c r="AC8" s="166" t="str">
        <f>IFERROR(IF(GETPIVOTDATA("DateRDV",TCD!$B$1,"DT","BA","Bénéficiaire",$A8,AC$6,AC$5,"Mois (DateRDV)",AC$7,"Années (DateRDV)",AC$3),2,""),"")</f>
        <v/>
      </c>
      <c r="AD8" s="166" t="str">
        <f>IFERROR(IF(GETPIVOTDATA("DateRDV",TCD!$B$1,"DT","BA","Bénéficiaire",$A8,AD$6,AD$5,"Mois (DateRDV)",AD$7,"Années (DateRDV)",AD$3,"Présence","Excusé"),3,""),"")</f>
        <v/>
      </c>
      <c r="AE8" s="166" t="str">
        <f>IFERROR(IF(GETPIVOTDATA("DateRDV",TCD!$B$1,"DT","BA","Bénéficiaire",$A8,AE$6,AE$5,"Mois (DateRDV)",AE$7,"Années (DateRDV)",AE$3,"Présence","Absent"),4,""),"")</f>
        <v/>
      </c>
      <c r="AF8" s="166" t="str">
        <f>IFERROR(IF(GETPIVOTDATA("DateRDV",TCD!$B$1,"DT","BA","Bénéficiaire",$A8,AF$6,AF$5,"Mois (DateRDV)",AF$7,"Années (DateRDV)",AF$3),1,""),"")</f>
        <v/>
      </c>
      <c r="AG8" s="166" t="str">
        <f>IFERROR(IF(GETPIVOTDATA("DateRDV",TCD!$B$1,"DT","BA","Bénéficiaire",$A8,AG$6,AG$5,"Mois (DateRDV)",AG$7,"Années (DateRDV)",AG$3),2,""),"")</f>
        <v/>
      </c>
      <c r="AH8" s="166" t="str">
        <f>IFERROR(IF(GETPIVOTDATA("DateRDV",TCD!$B$1,"DT","BA","Bénéficiaire",$A8,AH$6,AH$5,"Mois (DateRDV)",AH$7,"Années (DateRDV)",AH$3,"Présence","Excusé"),3,""),"")</f>
        <v/>
      </c>
      <c r="AI8" s="166" t="str">
        <f>IFERROR(IF(GETPIVOTDATA("DateRDV",TCD!$B$1,"DT","BA","Bénéficiaire",$A8,AI$6,AI$5,"Mois (DateRDV)",AI$7,"Années (DateRDV)",AI$3,"Présence","Absent"),4,""),"")</f>
        <v/>
      </c>
      <c r="AJ8" s="166" t="str">
        <f>IFERROR(IF(GETPIVOTDATA("DateRDV",TCD!$B$1,"DT","BA","Bénéficiaire",$A8,AJ$6,AJ$5,"Mois (DateRDV)",AJ$7,"Années (DateRDV)",AJ$3),1,""),"")</f>
        <v/>
      </c>
      <c r="AK8" s="166" t="str">
        <f>IFERROR(IF(GETPIVOTDATA("DateRDV",TCD!$B$1,"DT","BA","Bénéficiaire",$A8,AK$6,AK$5,"Mois (DateRDV)",AK$7,"Années (DateRDV)",AK$3),2,""),"")</f>
        <v/>
      </c>
      <c r="AL8" s="166" t="str">
        <f>IFERROR(IF(GETPIVOTDATA("DateRDV",TCD!$B$1,"DT","BA","Bénéficiaire",$A8,AL$6,AL$5,"Mois (DateRDV)",AL$7,"Années (DateRDV)",AL$3,"Présence","Excusé"),3,""),"")</f>
        <v/>
      </c>
      <c r="AM8" s="166" t="str">
        <f>IFERROR(IF(GETPIVOTDATA("DateRDV",TCD!$B$1,"DT","BA","Bénéficiaire",$A8,AM$6,AM$5,"Mois (DateRDV)",AM$7,"Années (DateRDV)",AM$3,"Présence","Absent"),4,""),"")</f>
        <v/>
      </c>
      <c r="AN8" s="166" t="str">
        <f>IFERROR(IF(GETPIVOTDATA("DateRDV",TCD!$B$1,"DT","BA","Bénéficiaire",$A8,AN$6,AN$5,"Mois (DateRDV)",AN$7,"Années (DateRDV)",AN$3),1,""),"")</f>
        <v/>
      </c>
      <c r="AO8" s="166" t="str">
        <f>IFERROR(IF(GETPIVOTDATA("DateRDV",TCD!$B$1,"DT","BA","Bénéficiaire",$A8,AO$6,AO$5,"Mois (DateRDV)",AO$7,"Années (DateRDV)",AO$3),2,""),"")</f>
        <v/>
      </c>
      <c r="AP8" s="166" t="str">
        <f>IFERROR(IF(GETPIVOTDATA("DateRDV",TCD!$B$1,"DT","BA","Bénéficiaire",$A8,AP$6,AP$5,"Mois (DateRDV)",AP$7,"Années (DateRDV)",AP$3,"Présence","Excusé"),3,""),"")</f>
        <v/>
      </c>
      <c r="AQ8" s="166" t="str">
        <f>IFERROR(IF(GETPIVOTDATA("DateRDV",TCD!$B$1,"DT","BA","Bénéficiaire",$A8,AQ$6,AQ$5,"Mois (DateRDV)",AQ$7,"Années (DateRDV)",AQ$3,"Présence","Absent"),4,""),"")</f>
        <v/>
      </c>
      <c r="AR8" s="166" t="str">
        <f>IFERROR(IF(GETPIVOTDATA("DateRDV",TCD!$B$1,"DT","BA","Bénéficiaire",$A8,AR$6,AR$5,"Mois (DateRDV)",AR$7,"Années (DateRDV)",AR$3),1,""),"")</f>
        <v/>
      </c>
      <c r="AS8" s="166" t="str">
        <f>IFERROR(IF(GETPIVOTDATA("DateRDV",TCD!$B$1,"DT","BA","Bénéficiaire",$A8,AS$6,AS$5,"Mois (DateRDV)",AS$7,"Années (DateRDV)",AS$3),2,""),"")</f>
        <v/>
      </c>
      <c r="AT8" s="166" t="str">
        <f>IFERROR(IF(GETPIVOTDATA("DateRDV",TCD!$B$1,"DT","BA","Bénéficiaire",$A8,AT$6,AT$5,"Mois (DateRDV)",AT$7,"Années (DateRDV)",AT$3,"Présence","Excusé"),3,""),"")</f>
        <v/>
      </c>
      <c r="AU8" s="166" t="str">
        <f>IFERROR(IF(GETPIVOTDATA("DateRDV",TCD!$B$1,"DT","BA","Bénéficiaire",$A8,AU$6,AU$5,"Mois (DateRDV)",AU$7,"Années (DateRDV)",AU$3,"Présence","Absent"),4,""),"")</f>
        <v/>
      </c>
      <c r="AV8" s="166" t="str">
        <f>IFERROR(IF(GETPIVOTDATA("DateRDV",TCD!$B$1,"DT","BA","Bénéficiaire",$A8,AV$6,AV$5,"Mois (DateRDV)",AV$7,"Années (DateRDV)",AV$3),1,""),"")</f>
        <v/>
      </c>
      <c r="AW8" s="166" t="str">
        <f>IFERROR(IF(GETPIVOTDATA("DateRDV",TCD!$B$1,"DT","BA","Bénéficiaire",$A8,AW$6,AW$5,"Mois (DateRDV)",AW$7,"Années (DateRDV)",AW$3),2,""),"")</f>
        <v/>
      </c>
      <c r="AX8" s="166" t="str">
        <f>IFERROR(IF(GETPIVOTDATA("DateRDV",TCD!$B$1,"DT","BA","Bénéficiaire",$A8,AX$6,AX$5,"Mois (DateRDV)",AX$7,"Années (DateRDV)",AX$3,"Présence","Excusé"),3,""),"")</f>
        <v/>
      </c>
      <c r="AY8" s="166" t="str">
        <f>IFERROR(IF(GETPIVOTDATA("DateRDV",TCD!$B$1,"DT","BA","Bénéficiaire",$A8,AY$6,AY$5,"Mois (DateRDV)",AY$7,"Années (DateRDV)",AY$3,"Présence","Absent"),4,""),"")</f>
        <v/>
      </c>
      <c r="AZ8" s="166" t="str">
        <f>IFERROR(IF(GETPIVOTDATA("DateRDV",TCD!$B$1,"DT","BA","Bénéficiaire",$A8,AZ$6,AZ$5,"Mois (DateRDV)",AZ$7,"Années (DateRDV)",AZ$3),1,""),"")</f>
        <v/>
      </c>
      <c r="BA8" s="166" t="str">
        <f>IFERROR(IF(GETPIVOTDATA("DateRDV",TCD!$B$1,"DT","BA","Bénéficiaire",$A8,BA$6,BA$5,"Mois (DateRDV)",BA$7,"Années (DateRDV)",BA$3),2,""),"")</f>
        <v/>
      </c>
      <c r="BB8" s="166" t="str">
        <f>IFERROR(IF(GETPIVOTDATA("DateRDV",TCD!$B$1,"DT","BA","Bénéficiaire",$A8,BB$6,BB$5,"Mois (DateRDV)",BB$7,"Années (DateRDV)",BB$3,"Présence","Excusé"),3,""),"")</f>
        <v/>
      </c>
      <c r="BC8" s="166" t="str">
        <f>IFERROR(IF(GETPIVOTDATA("DateRDV",TCD!$B$1,"DT","BA","Bénéficiaire",$A8,BC$6,BC$5,"Mois (DateRDV)",BC$7,"Années (DateRDV)",BC$3,"Présence","Absent"),4,""),"")</f>
        <v/>
      </c>
      <c r="BD8" s="166" t="str">
        <f>IFERROR(IF(GETPIVOTDATA("DateRDV",TCD!$B$1,"DT","BA","Bénéficiaire",$A8,BD$6,BD$5,"Mois (DateRDV)",BD$7,"Années (DateRDV)",BD$3),1,""),"")</f>
        <v/>
      </c>
      <c r="BE8" s="166">
        <f>IFERROR(IF(GETPIVOTDATA("DateRDV",TCD!$B$1,"DT","BA","Bénéficiaire",$A8,BE$6,BE$5,"Mois (DateRDV)",BE$7,"Années (DateRDV)",BE$3),2,""),"")</f>
        <v>2</v>
      </c>
      <c r="BF8" s="166" t="str">
        <f>IFERROR(IF(GETPIVOTDATA("DateRDV",TCD!$B$1,"DT","BA","Bénéficiaire",$A8,BF$6,BF$5,"Mois (DateRDV)",BF$7,"Années (DateRDV)",BF$3,"Présence","Excusé"),3,""),"")</f>
        <v/>
      </c>
      <c r="BG8" s="166" t="str">
        <f>IFERROR(IF(GETPIVOTDATA("DateRDV",TCD!$B$1,"DT","BA","Bénéficiaire",$A8,BG$6,BG$5,"Mois (DateRDV)",BG$7,"Années (DateRDV)",BG$3,"Présence","Absent"),4,""),"")</f>
        <v/>
      </c>
      <c r="BH8" s="166" t="str">
        <f>IFERROR(IF(GETPIVOTDATA("DateRDV",TCD!$B$1,"DT","BA","Bénéficiaire",$A8,BH$6,BH$5,"Mois (DateRDV)",BH$7,"Années (DateRDV)",BH$3),1,""),"")</f>
        <v/>
      </c>
      <c r="BI8" s="166">
        <f>IFERROR(IF(GETPIVOTDATA("DateRDV",TCD!$B$1,"DT","BA","Bénéficiaire",$A8,BI$6,BI$5,"Mois (DateRDV)",BI$7,"Années (DateRDV)",BI$3),2,""),"")</f>
        <v>2</v>
      </c>
      <c r="BJ8" s="166" t="str">
        <f>IFERROR(IF(GETPIVOTDATA("DateRDV",TCD!$B$1,"DT","BA","Bénéficiaire",$A8,BJ$6,BJ$5,"Mois (DateRDV)",BJ$7,"Années (DateRDV)",BJ$3,"Présence","Excusé"),3,""),"")</f>
        <v/>
      </c>
      <c r="BK8" s="166" t="str">
        <f>IFERROR(IF(GETPIVOTDATA("DateRDV",TCD!$B$1,"DT","BA","Bénéficiaire",$A8,BK$6,BK$5,"Mois (DateRDV)",BK$7,"Années (DateRDV)",BK$3,"Présence","Absent"),4,""),"")</f>
        <v/>
      </c>
      <c r="BL8" s="166" t="str">
        <f>IFERROR(IF(GETPIVOTDATA("DateRDV",TCD!$B$1,"DT","BA","Bénéficiaire",$A8,BL$6,BL$5,"Mois (DateRDV)",BL$7,"Années (DateRDV)",BL$3),1,""),"")</f>
        <v/>
      </c>
      <c r="BM8" s="166" t="str">
        <f>IFERROR(IF(GETPIVOTDATA("DateRDV",TCD!$B$1,"DT","BA","Bénéficiaire",$A8,BM$6,BM$5,"Mois (DateRDV)",BM$7,"Années (DateRDV)",BM$3),2,""),"")</f>
        <v/>
      </c>
      <c r="BN8" s="166" t="str">
        <f>IFERROR(IF(GETPIVOTDATA("DateRDV",TCD!$B$1,"DT","BA","Bénéficiaire",$A8,BN$6,BN$5,"Mois (DateRDV)",BN$7,"Années (DateRDV)",BN$3,"Présence","Excusé"),3,""),"")</f>
        <v/>
      </c>
      <c r="BO8" s="166" t="str">
        <f>IFERROR(IF(GETPIVOTDATA("DateRDV",TCD!$B$1,"DT","BA","Bénéficiaire",$A8,BO$6,BO$5,"Mois (DateRDV)",BO$7,"Années (DateRDV)",BO$3,"Présence","Absent"),4,""),"")</f>
        <v/>
      </c>
      <c r="BP8" s="166" t="str">
        <f>IFERROR(IF(GETPIVOTDATA("DateRDV",TCD!$B$1,"DT","BA","Bénéficiaire",$A8,BP$6,BP$5,"Mois (DateRDV)",BP$7,"Années (DateRDV)",BP$3),1,""),"")</f>
        <v/>
      </c>
      <c r="BQ8" s="166" t="str">
        <f>IFERROR(IF(GETPIVOTDATA("DateRDV",TCD!$B$1,"DT","BA","Bénéficiaire",$A8,BQ$6,BQ$5,"Mois (DateRDV)",BQ$7,"Années (DateRDV)",BQ$3),2,""),"")</f>
        <v/>
      </c>
      <c r="BR8" s="166" t="str">
        <f>IFERROR(IF(GETPIVOTDATA("DateRDV",TCD!$B$1,"DT","BA","Bénéficiaire",$A8,BR$6,BR$5,"Mois (DateRDV)",BR$7,"Années (DateRDV)",BR$3,"Présence","Excusé"),3,""),"")</f>
        <v/>
      </c>
      <c r="BS8" s="166" t="str">
        <f>IFERROR(IF(GETPIVOTDATA("DateRDV",TCD!$B$1,"DT","BA","Bénéficiaire",$A8,BS$6,BS$5,"Mois (DateRDV)",BS$7,"Années (DateRDV)",BS$3,"Présence","Absent"),4,""),"")</f>
        <v/>
      </c>
      <c r="BT8" s="166" t="str">
        <f>IFERROR(IF(GETPIVOTDATA("DateRDV",TCD!$B$1,"DT","BA","Bénéficiaire",$A8,BT$6,BT$5,"Mois (DateRDV)",BT$7,"Années (DateRDV)",BT$3),1,""),"")</f>
        <v/>
      </c>
      <c r="BU8" s="166" t="str">
        <f>IFERROR(IF(GETPIVOTDATA("DateRDV",TCD!$B$1,"DT","BA","Bénéficiaire",$A8,BU$6,BU$5,"Mois (DateRDV)",BU$7,"Années (DateRDV)",BU$3),2,""),"")</f>
        <v/>
      </c>
      <c r="BV8" s="166" t="str">
        <f>IFERROR(IF(GETPIVOTDATA("DateRDV",TCD!$B$1,"DT","BA","Bénéficiaire",$A8,BV$6,BV$5,"Mois (DateRDV)",BV$7,"Années (DateRDV)",BV$3,"Présence","Excusé"),3,""),"")</f>
        <v/>
      </c>
      <c r="BW8" s="166" t="str">
        <f>IFERROR(IF(GETPIVOTDATA("DateRDV",TCD!$B$1,"DT","BA","Bénéficiaire",$A8,BW$6,BW$5,"Mois (DateRDV)",BW$7,"Années (DateRDV)",BW$3,"Présence","Absent"),4,""),"")</f>
        <v/>
      </c>
      <c r="BX8" s="166" t="str">
        <f>IFERROR(IF(GETPIVOTDATA("DateRDV",TCD!$B$1,"DT","BA","Bénéficiaire",$A8,BX$6,BX$5,"Mois (DateRDV)",BX$7,"Années (DateRDV)",BX$3),1,""),"")</f>
        <v/>
      </c>
      <c r="BY8" s="166" t="str">
        <f>IFERROR(IF(GETPIVOTDATA("DateRDV",TCD!$B$1,"DT","BA","Bénéficiaire",$A8,BY$6,BY$5,"Mois (DateRDV)",BY$7,"Années (DateRDV)",BY$3),2,""),"")</f>
        <v/>
      </c>
      <c r="BZ8" s="166" t="str">
        <f>IFERROR(IF(GETPIVOTDATA("DateRDV",TCD!$B$1,"DT","BA","Bénéficiaire",$A8,BZ$6,BZ$5,"Mois (DateRDV)",BZ$7,"Années (DateRDV)",BZ$3,"Présence","Excusé"),3,""),"")</f>
        <v/>
      </c>
      <c r="CA8" s="166" t="str">
        <f>IFERROR(IF(GETPIVOTDATA("DateRDV",TCD!$B$1,"DT","BA","Bénéficiaire",$A8,CA$6,CA$5,"Mois (DateRDV)",CA$7,"Années (DateRDV)",CA$3,"Présence","Absent"),4,""),"")</f>
        <v/>
      </c>
      <c r="CB8" s="166" t="str">
        <f>IFERROR(IF(GETPIVOTDATA("DateRDV",TCD!$B$1,"DT","BA","Bénéficiaire",$A8,CB$6,CB$5,"Mois (DateRDV)",CB$7,"Années (DateRDV)",CB$3),1,""),"")</f>
        <v/>
      </c>
      <c r="CC8" s="166" t="str">
        <f>IFERROR(IF(GETPIVOTDATA("DateRDV",TCD!$B$1,"DT","BA","Bénéficiaire",$A8,CC$6,CC$5,"Mois (DateRDV)",CC$7,"Années (DateRDV)",CC$3),2,""),"")</f>
        <v/>
      </c>
      <c r="CD8" s="166" t="str">
        <f>IFERROR(IF(GETPIVOTDATA("DateRDV",TCD!$B$1,"DT","BA","Bénéficiaire",$A8,CD$6,CD$5,"Mois (DateRDV)",CD$7,"Années (DateRDV)",CD$3,"Présence","Excusé"),3,""),"")</f>
        <v/>
      </c>
      <c r="CE8" s="166" t="str">
        <f>IFERROR(IF(GETPIVOTDATA("DateRDV",TCD!$B$1,"DT","BA","Bénéficiaire",$A8,CE$6,CE$5,"Mois (DateRDV)",CE$7,"Années (DateRDV)",CE$3,"Présence","Absent"),4,""),"")</f>
        <v/>
      </c>
      <c r="CF8" s="166" t="str">
        <f>IFERROR(IF(GETPIVOTDATA("DateRDV",TCD!$B$1,"DT","BA","Bénéficiaire",$A8,CF$6,CF$5,"Mois (DateRDV)",CF$7,"Années (DateRDV)",CF$3),1,""),"")</f>
        <v/>
      </c>
      <c r="CG8" s="166" t="str">
        <f>IFERROR(IF(GETPIVOTDATA("DateRDV",TCD!$B$1,"DT","BA","Bénéficiaire",$A8,CG$6,CG$5,"Mois (DateRDV)",CG$7,"Années (DateRDV)",CG$3),2,""),"")</f>
        <v/>
      </c>
      <c r="CH8" s="166" t="str">
        <f>IFERROR(IF(GETPIVOTDATA("DateRDV",TCD!$B$1,"DT","BA","Bénéficiaire",$A8,CH$6,CH$5,"Mois (DateRDV)",CH$7,"Années (DateRDV)",CH$3,"Présence","Excusé"),3,""),"")</f>
        <v/>
      </c>
      <c r="CI8" s="166" t="str">
        <f>IFERROR(IF(GETPIVOTDATA("DateRDV",TCD!$B$1,"DT","BA","Bénéficiaire",$A8,CI$6,CI$5,"Mois (DateRDV)",CI$7,"Années (DateRDV)",CI$3,"Présence","Absent"),4,""),"")</f>
        <v/>
      </c>
      <c r="CJ8" s="166" t="str">
        <f>IFERROR(IF(GETPIVOTDATA("DateRDV",TCD!$B$1,"DT","BA","Bénéficiaire",$A8,CJ$6,CJ$5,"Mois (DateRDV)",CJ$7,"Années (DateRDV)",CJ$3),1,""),"")</f>
        <v/>
      </c>
      <c r="CK8" s="166" t="str">
        <f>IFERROR(IF(GETPIVOTDATA("DateRDV",TCD!$B$1,"DT","BA","Bénéficiaire",$A8,CK$6,CK$5,"Mois (DateRDV)",CK$7,"Années (DateRDV)",CK$3),2,""),"")</f>
        <v/>
      </c>
      <c r="CL8" s="166">
        <f>IFERROR(IF(GETPIVOTDATA("DateRDV",TCD!$B$1,"DT","BA","Bénéficiaire",$A8,BE$6,BE$5,"Mois (DateRDV)",BE$7,"Années (DateRDV)",BE$3,"Présence","Excusé"),3,""),"")</f>
        <v>3</v>
      </c>
      <c r="CM8" s="166" t="str">
        <f>IFERROR(IF(GETPIVOTDATA("DateRDV",TCD!$B$1,"DT","BA","Bénéficiaire",$A8,CM$6,CM$5,"Mois (DateRDV)",CM$7,"Années (DateRDV)",CM$3,"Présence","Absent"),4,""),"")</f>
        <v/>
      </c>
      <c r="CN8" s="166" t="str">
        <f>IFERROR(IF(GETPIVOTDATA("DateRDV",TCD!$B$1,"DT","BA","Bénéficiaire",$A8,CN$6,CN$5,"Mois (DateRDV)",CN$7,"Années (DateRDV)",CN$3),1,""),"")</f>
        <v/>
      </c>
      <c r="CO8" s="166" t="str">
        <f>IFERROR(IF(GETPIVOTDATA("DateRDV",TCD!$B$1,"DT","BA","Bénéficiaire",$A8,CO$6,CO$5,"Mois (DateRDV)",CO$7,"Années (DateRDV)",CO$3),2,""),"")</f>
        <v/>
      </c>
      <c r="CP8" s="166" t="str">
        <f>IFERROR(IF(GETPIVOTDATA("DateRDV",TCD!$B$1,"DT","BA","Bénéficiaire",$A8,CP$6,CP$5,"Mois (DateRDV)",CP$7,"Années (DateRDV)",CP$3,"Présence","Excusé"),3,""),"")</f>
        <v/>
      </c>
      <c r="CQ8" s="166" t="str">
        <f>IFERROR(IF(GETPIVOTDATA("DateRDV",TCD!$B$1,"DT","BA","Bénéficiaire",$A8,CQ$6,CQ$5,"Mois (DateRDV)",CQ$7,"Années (DateRDV)",CQ$3,"Présence","Absent"),4,""),"")</f>
        <v/>
      </c>
      <c r="CR8" s="166" t="str">
        <f>IFERROR(IF(GETPIVOTDATA("DateRDV",TCD!$B$1,"DT","BA","Bénéficiaire",$A8,CR$6,CR$5,"Mois (DateRDV)",CR$7,"Années (DateRDV)",CR$3),1,""),"")</f>
        <v/>
      </c>
      <c r="CS8" s="166" t="str">
        <f>IFERROR(IF(GETPIVOTDATA("DateRDV",TCD!$B$1,"DT","BA","Bénéficiaire",$A8,CS$6,CS$5,"Mois (DateRDV)",CS$7,"Années (DateRDV)",CS$3),2,""),"")</f>
        <v/>
      </c>
      <c r="CT8" s="166" t="str">
        <f>IFERROR(IF(GETPIVOTDATA("DateRDV",TCD!$B$1,"DT","BA","Bénéficiaire",$A8,CT$6,CT$5,"Mois (DateRDV)",CT$7,"Années (DateRDV)",CT$3,"Présence","Excusé"),3,""),"")</f>
        <v/>
      </c>
      <c r="CU8" s="166" t="str">
        <f>IFERROR(IF(GETPIVOTDATA("DateRDV",TCD!$B$1,"DT","BA","Bénéficiaire",$A8,CU$6,CU$5,"Mois (DateRDV)",CU$7,"Années (DateRDV)",CU$3,"Présence","Absent"),4,""),"")</f>
        <v/>
      </c>
      <c r="CV8" s="166" t="str">
        <f>IFERROR(IF(GETPIVOTDATA("DateRDV",TCD!$B$1,"DT","BA","Bénéficiaire",$A8,CV$6,CV$5,"Mois (DateRDV)",CV$7,"Années (DateRDV)",CV$3),1,""),"")</f>
        <v/>
      </c>
      <c r="CW8" s="166" t="str">
        <f>IFERROR(IF(GETPIVOTDATA("DateRDV",TCD!$B$1,"DT","BA","Bénéficiaire",$A8,CW$6,CW$5,"Mois (DateRDV)",CW$7,"Années (DateRDV)",CW$3),2,""),"")</f>
        <v/>
      </c>
      <c r="CX8" s="166" t="str">
        <f>IFERROR(IF(GETPIVOTDATA("DateRDV",TCD!$B$1,"DT","BA","Bénéficiaire",$A8,CX$6,CX$5,"Mois (DateRDV)",CX$7,"Années (DateRDV)",CX$3,"Présence","Excusé"),3,""),"")</f>
        <v/>
      </c>
      <c r="CY8" s="166" t="str">
        <f>IFERROR(IF(GETPIVOTDATA("DateRDV",TCD!$B$1,"DT","BA","Bénéficiaire",$A8,CY$6,CY$5,"Mois (DateRDV)",CY$7,"Années (DateRDV)",CY$3,"Présence","Absent"),4,""),"")</f>
        <v/>
      </c>
      <c r="CZ8" s="166" t="str">
        <f>IFERROR(IF(GETPIVOTDATA("DateRDV",TCD!$B$1,"DT","BA","Bénéficiaire",$A8,CZ$6,CZ$5,"Mois (DateRDV)",CZ$7,"Années (DateRDV)",CZ$3),1,""),"")</f>
        <v/>
      </c>
      <c r="DA8" s="166" t="str">
        <f>IFERROR(IF(GETPIVOTDATA("DateRDV",TCD!$B$1,"DT","BA","Bénéficiaire",$A8,DA$6,DA$5,"Mois (DateRDV)",DA$7,"Années (DateRDV)",DA$3),2,""),"")</f>
        <v/>
      </c>
      <c r="DB8" s="166" t="str">
        <f>IFERROR(IF(GETPIVOTDATA("DateRDV",TCD!$B$1,"DT","BA","Bénéficiaire",$A8,DB$6,DB$5,"Mois (DateRDV)",DB$7,"Années (DateRDV)",DB$3,"Présence","Excusé"),3,""),"")</f>
        <v/>
      </c>
      <c r="DC8" s="166" t="str">
        <f>IFERROR(IF(GETPIVOTDATA("DateRDV",TCD!$B$1,"DT","BA","Bénéficiaire",$A8,DC$6,DC$5,"Mois (DateRDV)",DC$7,"Années (DateRDV)",DC$3,"Présence","Absent"),4,""),"")</f>
        <v/>
      </c>
      <c r="DD8" s="166" t="str">
        <f>IFERROR(IF(GETPIVOTDATA("DateRDV",TCD!$B$1,"DT","BA","Bénéficiaire",$A8,DD$6,DD$5,"Mois (DateRDV)",DD$7,"Années (DateRDV)",DD$3),1,""),"")</f>
        <v/>
      </c>
      <c r="DE8" s="166" t="str">
        <f>IFERROR(IF(GETPIVOTDATA("DateRDV",TCD!$B$1,"DT","BA","Bénéficiaire",$A8,DE$6,DE$5,"Mois (DateRDV)",DE$7,"Années (DateRDV)",DE$3),2,""),"")</f>
        <v/>
      </c>
      <c r="DF8" s="166" t="str">
        <f>IFERROR(IF(GETPIVOTDATA("DateRDV",TCD!$B$1,"DT","BA","Bénéficiaire",$A8,DF$6,DF$5,"Mois (DateRDV)",DF$7,"Années (DateRDV)",DF$3,"Présence","Excusé"),3,""),"")</f>
        <v/>
      </c>
      <c r="DG8" s="166" t="str">
        <f>IFERROR(IF(GETPIVOTDATA("DateRDV",TCD!$B$1,"DT","BA","Bénéficiaire",$A8,DG$6,DG$5,"Mois (DateRDV)",DG$7,"Années (DateRDV)",DG$3,"Présence","Absent"),4,""),"")</f>
        <v/>
      </c>
      <c r="DH8" s="166" t="str">
        <f>IFERROR(IF(GETPIVOTDATA("DateRDV",TCD!$B$1,"DT","BA","Bénéficiaire",$A8,DH$6,DH$5,"Mois (DateRDV)",DH$7,"Années (DateRDV)",DH$3),1,""),"")</f>
        <v/>
      </c>
      <c r="DI8" s="166" t="str">
        <f>IFERROR(IF(GETPIVOTDATA("DateRDV",TCD!$B$1,"DT","BA","Bénéficiaire",$A8,DI$6,DI$5,"Mois (DateRDV)",DI$7,"Années (DateRDV)",DI$3),2,""),"")</f>
        <v/>
      </c>
      <c r="DJ8" s="166" t="str">
        <f>IFERROR(IF(GETPIVOTDATA("DateRDV",TCD!$B$1,"DT","BA","Bénéficiaire",$A8,DJ$6,DJ$5,"Mois (DateRDV)",DJ$7,"Années (DateRDV)",DJ$3,"Présence","Excusé"),3,""),"")</f>
        <v/>
      </c>
      <c r="DK8" s="166" t="str">
        <f>IFERROR(IF(GETPIVOTDATA("DateRDV",TCD!$B$1,"DT","BA","Bénéficiaire",$A8,DK$6,DK$5,"Mois (DateRDV)",DK$7,"Années (DateRDV)",DK$3,"Présence","Absent"),4,""),"")</f>
        <v/>
      </c>
      <c r="DL8" s="166" t="str">
        <f>IFERROR(IF(GETPIVOTDATA("DateRDV",TCD!$B$1,"DT","BA","Bénéficiaire",$A8,DL$6,DL$5,"Mois (DateRDV)",DL$7,"Années (DateRDV)",DL$3),1,""),"")</f>
        <v/>
      </c>
      <c r="DM8" s="166" t="str">
        <f>IFERROR(IF(GETPIVOTDATA("DateRDV",TCD!$B$1,"DT","BA","Bénéficiaire",$A8,DM$6,DM$5,"Mois (DateRDV)",DM$7,"Années (DateRDV)",DM$3),2,""),"")</f>
        <v/>
      </c>
      <c r="DN8" s="166" t="str">
        <f>IFERROR(IF(GETPIVOTDATA("DateRDV",TCD!$B$1,"DT","BA","Bénéficiaire",$A8,DN$6,DN$5,"Mois (DateRDV)",DN$7,"Années (DateRDV)",DN$3,"Présence","Excusé"),3,""),"")</f>
        <v/>
      </c>
      <c r="DO8" s="166" t="str">
        <f>IFERROR(IF(GETPIVOTDATA("DateRDV",TCD!$B$1,"DT","BA","Bénéficiaire",$A8,DO$6,DO$5,"Mois (DateRDV)",DO$7,"Années (DateRDV)",DO$3,"Présence","Absent"),4,""),"")</f>
        <v/>
      </c>
    </row>
    <row r="9" spans="1:119" ht="15" customHeight="1" x14ac:dyDescent="0.2">
      <c r="A9" s="172" t="str">
        <v>RUELLAN Erwan</v>
      </c>
      <c r="B9" s="169" t="str">
        <f>IFERROR(IF(INDEX(Data!P:P,MATCH(A9,Data!B:B,0))&lt;&gt;"",INDEX(Data!P:P,MATCH(A9,Data!B:B,0)),""),"")</f>
        <v>RUELLAN</v>
      </c>
      <c r="C9" s="169" t="str">
        <f>IFERROR(IF(INDEX(Data!O:O,MATCH(A9,Data!B:B,0))&lt;&gt;"",INDEX(Data!O:O,MATCH(A9,Data!B:B,0)),""),"")</f>
        <v>Erwan</v>
      </c>
      <c r="D9" s="169" t="str">
        <f>IFERROR(IF(INDEX(Data!J:J,MATCH(A9,Data!B:B,0))&lt;&gt;"",INDEX(Data!J:J,MATCH(A9,Data!B:B,0)),""),"")</f>
        <v>CD</v>
      </c>
      <c r="E9" s="169" t="str">
        <f>IFERROR(IF(INDEX(Data!M:M,MATCH(A9,Data!B:B,0))&lt;&gt;"",INDEX(Data!M:M,MATCH(A9,Data!B:B,0)),""),"")</f>
        <v>FAVERGES</v>
      </c>
      <c r="F9" s="169">
        <f>IFERROR(IF(INDEX(Data!N:N,MATCH(A9,Data!B:B,0))&lt;&gt;"",INDEX(Data!N:N,MATCH(A9,Data!B:B,0)),""),"")</f>
        <v>74210</v>
      </c>
      <c r="G9" s="170">
        <f>IFERROR(IF(INDEX(Data!K:K,MATCH(A9,Data!B:B,0))&lt;&gt;"",INDEX(Data!K:K,MATCH(A9,Data!B:B,0)),""),"")</f>
        <v>45845</v>
      </c>
      <c r="H9" s="170">
        <f>IFERROR(IF(INDEX(Data!L:L,MATCH(A9,Data!B:B,0))&lt;&gt;"",INDEX(Data!L:L,MATCH(A9,Data!B:B,0)),""),"")</f>
        <v>45845</v>
      </c>
      <c r="I9" s="170">
        <f>IFERROR(IF(INDEX(Data!C:C,MATCH(A9,Data!B:B,0))&lt;&gt;"",INDEX(Data!C:C,MATCH(A9,Data!B:B,0)),""),"")</f>
        <v>45896</v>
      </c>
      <c r="J9" s="170" t="str">
        <f>IFERROR(IF(INDEX(Data!D:D,MATCH(A9,Data!B:B,0))&lt;&gt;"",INDEX(Data!D:D,MATCH(A9,Data!B:B,0)),""),"")</f>
        <v/>
      </c>
      <c r="K9" s="171" t="str">
        <f>IFERROR(IF(INDEX(Data!H:H,MATCH(A9,Data!B:B,0))&lt;&gt;"",INDEX(Data!H:H,MATCH(A9,Data!B:B,0)),""),"")</f>
        <v>Equilibré</v>
      </c>
      <c r="L9" s="166" t="str">
        <f>IFERROR(IF(GETPIVOTDATA("DateRDV",TCD!$B$1,"DT","BA","Bénéficiaire",$A9,L$6,L$5,"Mois (DateRDV)",L$7,"Années (DateRDV)",L$3),1,""),"")</f>
        <v/>
      </c>
      <c r="M9" s="166" t="str">
        <f>IFERROR(IF(GETPIVOTDATA("DateRDV",TCD!$B$1,"DT","BA","Bénéficiaire",$A9,M$6,M$5,"Mois (DateRDV)",M$7,"Années (DateRDV)",M$3),2,""),"")</f>
        <v/>
      </c>
      <c r="N9" s="166" t="str">
        <f>IFERROR(IF(GETPIVOTDATA("DateRDV",TCD!$B$1,"DT","BA","Bénéficiaire",$A9,N$6,N$5,"Mois (DateRDV)",N$7,"Années (DateRDV)",N$3,"Présence","Excusé"),3,""),"")</f>
        <v/>
      </c>
      <c r="O9" s="166" t="str">
        <f>IFERROR(IF(GETPIVOTDATA("DateRDV",TCD!$B$1,"DT","BA","Bénéficiaire",$A9,O$6,O$5,"Mois (DateRDV)",O$7,"Années (DateRDV)",O$3,"Présence","Absent"),4,""),"")</f>
        <v/>
      </c>
      <c r="P9" s="166" t="str">
        <f>IFERROR(IF(GETPIVOTDATA("DateRDV",TCD!$B$1,"DT","BA","Bénéficiaire",$A9,P$6,P$5,"Mois (DateRDV)",P$7,"Années (DateRDV)",P$3),1,""),"")</f>
        <v/>
      </c>
      <c r="Q9" s="166" t="str">
        <f>IFERROR(IF(GETPIVOTDATA("DateRDV",TCD!$B$1,"DT","BA","Bénéficiaire",$A9,Q$6,Q$5,"Mois (DateRDV)",Q$7,"Années (DateRDV)",Q$3),2,""),"")</f>
        <v/>
      </c>
      <c r="R9" s="166" t="str">
        <f>IFERROR(IF(GETPIVOTDATA("DateRDV",TCD!$B$1,"DT","BA","Bénéficiaire",$A9,R$6,R$5,"Mois (DateRDV)",R$7,"Années (DateRDV)",R$3,"Présence","Excusé"),3,""),"")</f>
        <v/>
      </c>
      <c r="S9" s="166" t="str">
        <f>IFERROR(IF(GETPIVOTDATA("DateRDV",TCD!$B$1,"DT","BA","Bénéficiaire",$A9,S$6,S$5,"Mois (DateRDV)",S$7,"Années (DateRDV)",S$3,"Présence","Absent"),4,""),"")</f>
        <v/>
      </c>
      <c r="T9" s="166" t="str">
        <f>IFERROR(IF(GETPIVOTDATA("DateRDV",TCD!$B$1,"DT","BA","Bénéficiaire",$A9,T$6,T$5,"Mois (DateRDV)",T$7,"Années (DateRDV)",T$3),1,""),"")</f>
        <v/>
      </c>
      <c r="U9" s="166" t="str">
        <f>IFERROR(IF(GETPIVOTDATA("DateRDV",TCD!$B$1,"DT","BA","Bénéficiaire",$A9,U$6,U$5,"Mois (DateRDV)",U$7,"Années (DateRDV)",U$3),2,""),"")</f>
        <v/>
      </c>
      <c r="V9" s="166" t="str">
        <f>IFERROR(IF(GETPIVOTDATA("DateRDV",TCD!$B$1,"DT","BA","Bénéficiaire",$A9,V$6,V$5,"Mois (DateRDV)",V$7,"Années (DateRDV)",V$3,"Présence","Excusé"),3,""),"")</f>
        <v/>
      </c>
      <c r="W9" s="166" t="str">
        <f>IFERROR(IF(GETPIVOTDATA("DateRDV",TCD!$B$1,"DT","BA","Bénéficiaire",$A9,W$6,W$5,"Mois (DateRDV)",W$7,"Années (DateRDV)",W$3,"Présence","Absent"),4,""),"")</f>
        <v/>
      </c>
      <c r="X9" s="166" t="str">
        <f>IFERROR(IF(GETPIVOTDATA("DateRDV",TCD!$B$1,"DT","BA","Bénéficiaire",$A9,X$6,X$5,"Mois (DateRDV)",X$7,"Années (DateRDV)",X$3),1,""),"")</f>
        <v/>
      </c>
      <c r="Y9" s="166" t="str">
        <f>IFERROR(IF(GETPIVOTDATA("DateRDV",TCD!$B$1,"DT","BA","Bénéficiaire",$A9,Y$6,Y$5,"Mois (DateRDV)",Y$7,"Années (DateRDV)",Y$3),2,""),"")</f>
        <v/>
      </c>
      <c r="Z9" s="166" t="str">
        <f>IFERROR(IF(GETPIVOTDATA("DateRDV",TCD!$B$1,"DT","BA","Bénéficiaire",$A9,Z$6,Z$5,"Mois (DateRDV)",Z$7,"Années (DateRDV)",Z$3,"Présence","Excusé"),3,""),"")</f>
        <v/>
      </c>
      <c r="AA9" s="166" t="str">
        <f>IFERROR(IF(GETPIVOTDATA("DateRDV",TCD!$B$1,"DT","BA","Bénéficiaire",$A9,AA$6,AA$5,"Mois (DateRDV)",AA$7,"Années (DateRDV)",AA$3,"Présence","Absent"),4,""),"")</f>
        <v/>
      </c>
      <c r="AB9" s="166" t="str">
        <f>IFERROR(IF(GETPIVOTDATA("DateRDV",TCD!$B$1,"DT","BA","Bénéficiaire",$A9,AB$6,AB$5,"Mois (DateRDV)",AB$7,"Années (DateRDV)",AB$3),1,""),"")</f>
        <v/>
      </c>
      <c r="AC9" s="166" t="str">
        <f>IFERROR(IF(GETPIVOTDATA("DateRDV",TCD!$B$1,"DT","BA","Bénéficiaire",$A9,AC$6,AC$5,"Mois (DateRDV)",AC$7,"Années (DateRDV)",AC$3),2,""),"")</f>
        <v/>
      </c>
      <c r="AD9" s="166" t="str">
        <f>IFERROR(IF(GETPIVOTDATA("DateRDV",TCD!$B$1,"DT","BA","Bénéficiaire",$A9,AD$6,AD$5,"Mois (DateRDV)",AD$7,"Années (DateRDV)",AD$3,"Présence","Excusé"),3,""),"")</f>
        <v/>
      </c>
      <c r="AE9" s="166" t="str">
        <f>IFERROR(IF(GETPIVOTDATA("DateRDV",TCD!$B$1,"DT","BA","Bénéficiaire",$A9,AE$6,AE$5,"Mois (DateRDV)",AE$7,"Années (DateRDV)",AE$3,"Présence","Absent"),4,""),"")</f>
        <v/>
      </c>
      <c r="AF9" s="166" t="str">
        <f>IFERROR(IF(GETPIVOTDATA("DateRDV",TCD!$B$1,"DT","BA","Bénéficiaire",$A9,AF$6,AF$5,"Mois (DateRDV)",AF$7,"Années (DateRDV)",AF$3),1,""),"")</f>
        <v/>
      </c>
      <c r="AG9" s="166" t="str">
        <f>IFERROR(IF(GETPIVOTDATA("DateRDV",TCD!$B$1,"DT","BA","Bénéficiaire",$A9,AG$6,AG$5,"Mois (DateRDV)",AG$7,"Années (DateRDV)",AG$3),2,""),"")</f>
        <v/>
      </c>
      <c r="AH9" s="166" t="str">
        <f>IFERROR(IF(GETPIVOTDATA("DateRDV",TCD!$B$1,"DT","BA","Bénéficiaire",$A9,AH$6,AH$5,"Mois (DateRDV)",AH$7,"Années (DateRDV)",AH$3,"Présence","Excusé"),3,""),"")</f>
        <v/>
      </c>
      <c r="AI9" s="166" t="str">
        <f>IFERROR(IF(GETPIVOTDATA("DateRDV",TCD!$B$1,"DT","BA","Bénéficiaire",$A9,AI$6,AI$5,"Mois (DateRDV)",AI$7,"Années (DateRDV)",AI$3,"Présence","Absent"),4,""),"")</f>
        <v/>
      </c>
      <c r="AJ9" s="166" t="str">
        <f>IFERROR(IF(GETPIVOTDATA("DateRDV",TCD!$B$1,"DT","BA","Bénéficiaire",$A9,AJ$6,AJ$5,"Mois (DateRDV)",AJ$7,"Années (DateRDV)",AJ$3),1,""),"")</f>
        <v/>
      </c>
      <c r="AK9" s="166" t="str">
        <f>IFERROR(IF(GETPIVOTDATA("DateRDV",TCD!$B$1,"DT","BA","Bénéficiaire",$A9,AK$6,AK$5,"Mois (DateRDV)",AK$7,"Années (DateRDV)",AK$3),2,""),"")</f>
        <v/>
      </c>
      <c r="AL9" s="166" t="str">
        <f>IFERROR(IF(GETPIVOTDATA("DateRDV",TCD!$B$1,"DT","BA","Bénéficiaire",$A9,AL$6,AL$5,"Mois (DateRDV)",AL$7,"Années (DateRDV)",AL$3,"Présence","Excusé"),3,""),"")</f>
        <v/>
      </c>
      <c r="AM9" s="166" t="str">
        <f>IFERROR(IF(GETPIVOTDATA("DateRDV",TCD!$B$1,"DT","BA","Bénéficiaire",$A9,AM$6,AM$5,"Mois (DateRDV)",AM$7,"Années (DateRDV)",AM$3,"Présence","Absent"),4,""),"")</f>
        <v/>
      </c>
      <c r="AN9" s="166" t="str">
        <f>IFERROR(IF(GETPIVOTDATA("DateRDV",TCD!$B$1,"DT","BA","Bénéficiaire",$A9,AN$6,AN$5,"Mois (DateRDV)",AN$7,"Années (DateRDV)",AN$3),1,""),"")</f>
        <v/>
      </c>
      <c r="AO9" s="166" t="str">
        <f>IFERROR(IF(GETPIVOTDATA("DateRDV",TCD!$B$1,"DT","BA","Bénéficiaire",$A9,AO$6,AO$5,"Mois (DateRDV)",AO$7,"Années (DateRDV)",AO$3),2,""),"")</f>
        <v/>
      </c>
      <c r="AP9" s="166" t="str">
        <f>IFERROR(IF(GETPIVOTDATA("DateRDV",TCD!$B$1,"DT","BA","Bénéficiaire",$A9,AP$6,AP$5,"Mois (DateRDV)",AP$7,"Années (DateRDV)",AP$3,"Présence","Excusé"),3,""),"")</f>
        <v/>
      </c>
      <c r="AQ9" s="166" t="str">
        <f>IFERROR(IF(GETPIVOTDATA("DateRDV",TCD!$B$1,"DT","BA","Bénéficiaire",$A9,AQ$6,AQ$5,"Mois (DateRDV)",AQ$7,"Années (DateRDV)",AQ$3,"Présence","Absent"),4,""),"")</f>
        <v/>
      </c>
      <c r="AR9" s="166" t="str">
        <f>IFERROR(IF(GETPIVOTDATA("DateRDV",TCD!$B$1,"DT","BA","Bénéficiaire",$A9,AR$6,AR$5,"Mois (DateRDV)",AR$7,"Années (DateRDV)",AR$3),1,""),"")</f>
        <v/>
      </c>
      <c r="AS9" s="166" t="str">
        <f>IFERROR(IF(GETPIVOTDATA("DateRDV",TCD!$B$1,"DT","BA","Bénéficiaire",$A9,AS$6,AS$5,"Mois (DateRDV)",AS$7,"Années (DateRDV)",AS$3),2,""),"")</f>
        <v/>
      </c>
      <c r="AT9" s="166" t="str">
        <f>IFERROR(IF(GETPIVOTDATA("DateRDV",TCD!$B$1,"DT","BA","Bénéficiaire",$A9,AT$6,AT$5,"Mois (DateRDV)",AT$7,"Années (DateRDV)",AT$3,"Présence","Excusé"),3,""),"")</f>
        <v/>
      </c>
      <c r="AU9" s="166" t="str">
        <f>IFERROR(IF(GETPIVOTDATA("DateRDV",TCD!$B$1,"DT","BA","Bénéficiaire",$A9,AU$6,AU$5,"Mois (DateRDV)",AU$7,"Années (DateRDV)",AU$3,"Présence","Absent"),4,""),"")</f>
        <v/>
      </c>
      <c r="AV9" s="166" t="str">
        <f>IFERROR(IF(GETPIVOTDATA("DateRDV",TCD!$B$1,"DT","BA","Bénéficiaire",$A9,AV$6,AV$5,"Mois (DateRDV)",AV$7,"Années (DateRDV)",AV$3),1,""),"")</f>
        <v/>
      </c>
      <c r="AW9" s="166" t="str">
        <f>IFERROR(IF(GETPIVOTDATA("DateRDV",TCD!$B$1,"DT","BA","Bénéficiaire",$A9,AW$6,AW$5,"Mois (DateRDV)",AW$7,"Années (DateRDV)",AW$3),2,""),"")</f>
        <v/>
      </c>
      <c r="AX9" s="166" t="str">
        <f>IFERROR(IF(GETPIVOTDATA("DateRDV",TCD!$B$1,"DT","BA","Bénéficiaire",$A9,AX$6,AX$5,"Mois (DateRDV)",AX$7,"Années (DateRDV)",AX$3,"Présence","Excusé"),3,""),"")</f>
        <v/>
      </c>
      <c r="AY9" s="166" t="str">
        <f>IFERROR(IF(GETPIVOTDATA("DateRDV",TCD!$B$1,"DT","BA","Bénéficiaire",$A9,AY$6,AY$5,"Mois (DateRDV)",AY$7,"Années (DateRDV)",AY$3,"Présence","Absent"),4,""),"")</f>
        <v/>
      </c>
      <c r="AZ9" s="166" t="str">
        <f>IFERROR(IF(GETPIVOTDATA("DateRDV",TCD!$B$1,"DT","BA","Bénéficiaire",$A9,AZ$6,AZ$5,"Mois (DateRDV)",AZ$7,"Années (DateRDV)",AZ$3),1,""),"")</f>
        <v/>
      </c>
      <c r="BA9" s="166" t="str">
        <f>IFERROR(IF(GETPIVOTDATA("DateRDV",TCD!$B$1,"DT","BA","Bénéficiaire",$A9,BA$6,BA$5,"Mois (DateRDV)",BA$7,"Années (DateRDV)",BA$3),2,""),"")</f>
        <v/>
      </c>
      <c r="BB9" s="166" t="str">
        <f>IFERROR(IF(GETPIVOTDATA("DateRDV",TCD!$B$1,"DT","BA","Bénéficiaire",$A9,BB$6,BB$5,"Mois (DateRDV)",BB$7,"Années (DateRDV)",BB$3,"Présence","Excusé"),3,""),"")</f>
        <v/>
      </c>
      <c r="BC9" s="166" t="str">
        <f>IFERROR(IF(GETPIVOTDATA("DateRDV",TCD!$B$1,"DT","BA","Bénéficiaire",$A9,BC$6,BC$5,"Mois (DateRDV)",BC$7,"Années (DateRDV)",BC$3,"Présence","Absent"),4,""),"")</f>
        <v/>
      </c>
      <c r="BD9" s="166" t="str">
        <f>IFERROR(IF(GETPIVOTDATA("DateRDV",TCD!$B$1,"DT","BA","Bénéficiaire",$A9,BD$6,BD$5,"Mois (DateRDV)",BD$7,"Années (DateRDV)",BD$3),1,""),"")</f>
        <v/>
      </c>
      <c r="BE9" s="166">
        <f>IFERROR(IF(GETPIVOTDATA("DateRDV",TCD!$B$1,"DT","BA","Bénéficiaire",$A9,BE$6,BE$5,"Mois (DateRDV)",BE$7,"Années (DateRDV)",BE$3),2,""),"")</f>
        <v>2</v>
      </c>
      <c r="BF9" s="166" t="str">
        <f>IFERROR(IF(GETPIVOTDATA("DateRDV",TCD!$B$1,"DT","BA","Bénéficiaire",$A9,BF$6,BF$5,"Mois (DateRDV)",BF$7,"Années (DateRDV)",BF$3,"Présence","Excusé"),3,""),"")</f>
        <v/>
      </c>
      <c r="BG9" s="166" t="str">
        <f>IFERROR(IF(GETPIVOTDATA("DateRDV",TCD!$B$1,"DT","BA","Bénéficiaire",$A9,BG$6,BG$5,"Mois (DateRDV)",BG$7,"Années (DateRDV)",BG$3,"Présence","Absent"),4,""),"")</f>
        <v/>
      </c>
      <c r="BH9" s="166" t="str">
        <f>IFERROR(IF(GETPIVOTDATA("DateRDV",TCD!$B$1,"DT","BA","Bénéficiaire",$A9,BH$6,BH$5,"Mois (DateRDV)",BH$7,"Années (DateRDV)",BH$3),1,""),"")</f>
        <v/>
      </c>
      <c r="BI9" s="166">
        <f>IFERROR(IF(GETPIVOTDATA("DateRDV",TCD!$B$1,"DT","BA","Bénéficiaire",$A9,BI$6,BI$5,"Mois (DateRDV)",BI$7,"Années (DateRDV)",BI$3),2,""),"")</f>
        <v>2</v>
      </c>
      <c r="BJ9" s="166" t="str">
        <f>IFERROR(IF(GETPIVOTDATA("DateRDV",TCD!$B$1,"DT","BA","Bénéficiaire",$A9,BJ$6,BJ$5,"Mois (DateRDV)",BJ$7,"Années (DateRDV)",BJ$3,"Présence","Excusé"),3,""),"")</f>
        <v/>
      </c>
      <c r="BK9" s="166" t="str">
        <f>IFERROR(IF(GETPIVOTDATA("DateRDV",TCD!$B$1,"DT","BA","Bénéficiaire",$A9,BK$6,BK$5,"Mois (DateRDV)",BK$7,"Années (DateRDV)",BK$3,"Présence","Absent"),4,""),"")</f>
        <v/>
      </c>
      <c r="BL9" s="166" t="str">
        <f>IFERROR(IF(GETPIVOTDATA("DateRDV",TCD!$B$1,"DT","BA","Bénéficiaire",$A9,BL$6,BL$5,"Mois (DateRDV)",BL$7,"Années (DateRDV)",BL$3),1,""),"")</f>
        <v/>
      </c>
      <c r="BM9" s="166" t="str">
        <f>IFERROR(IF(GETPIVOTDATA("DateRDV",TCD!$B$1,"DT","BA","Bénéficiaire",$A9,BM$6,BM$5,"Mois (DateRDV)",BM$7,"Années (DateRDV)",BM$3),2,""),"")</f>
        <v/>
      </c>
      <c r="BN9" s="166" t="str">
        <f>IFERROR(IF(GETPIVOTDATA("DateRDV",TCD!$B$1,"DT","BA","Bénéficiaire",$A9,BN$6,BN$5,"Mois (DateRDV)",BN$7,"Années (DateRDV)",BN$3,"Présence","Excusé"),3,""),"")</f>
        <v/>
      </c>
      <c r="BO9" s="166" t="str">
        <f>IFERROR(IF(GETPIVOTDATA("DateRDV",TCD!$B$1,"DT","BA","Bénéficiaire",$A9,BO$6,BO$5,"Mois (DateRDV)",BO$7,"Années (DateRDV)",BO$3,"Présence","Absent"),4,""),"")</f>
        <v/>
      </c>
      <c r="BP9" s="166" t="str">
        <f>IFERROR(IF(GETPIVOTDATA("DateRDV",TCD!$B$1,"DT","BA","Bénéficiaire",$A9,BP$6,BP$5,"Mois (DateRDV)",BP$7,"Années (DateRDV)",BP$3),1,""),"")</f>
        <v/>
      </c>
      <c r="BQ9" s="166" t="str">
        <f>IFERROR(IF(GETPIVOTDATA("DateRDV",TCD!$B$1,"DT","BA","Bénéficiaire",$A9,BQ$6,BQ$5,"Mois (DateRDV)",BQ$7,"Années (DateRDV)",BQ$3),2,""),"")</f>
        <v/>
      </c>
      <c r="BR9" s="166" t="str">
        <f>IFERROR(IF(GETPIVOTDATA("DateRDV",TCD!$B$1,"DT","BA","Bénéficiaire",$A9,BR$6,BR$5,"Mois (DateRDV)",BR$7,"Années (DateRDV)",BR$3,"Présence","Excusé"),3,""),"")</f>
        <v/>
      </c>
      <c r="BS9" s="166" t="str">
        <f>IFERROR(IF(GETPIVOTDATA("DateRDV",TCD!$B$1,"DT","BA","Bénéficiaire",$A9,BS$6,BS$5,"Mois (DateRDV)",BS$7,"Années (DateRDV)",BS$3,"Présence","Absent"),4,""),"")</f>
        <v/>
      </c>
      <c r="BT9" s="166" t="str">
        <f>IFERROR(IF(GETPIVOTDATA("DateRDV",TCD!$B$1,"DT","BA","Bénéficiaire",$A9,BT$6,BT$5,"Mois (DateRDV)",BT$7,"Années (DateRDV)",BT$3),1,""),"")</f>
        <v/>
      </c>
      <c r="BU9" s="166" t="str">
        <f>IFERROR(IF(GETPIVOTDATA("DateRDV",TCD!$B$1,"DT","BA","Bénéficiaire",$A9,BU$6,BU$5,"Mois (DateRDV)",BU$7,"Années (DateRDV)",BU$3),2,""),"")</f>
        <v/>
      </c>
      <c r="BV9" s="166" t="str">
        <f>IFERROR(IF(GETPIVOTDATA("DateRDV",TCD!$B$1,"DT","BA","Bénéficiaire",$A9,BV$6,BV$5,"Mois (DateRDV)",BV$7,"Années (DateRDV)",BV$3,"Présence","Excusé"),3,""),"")</f>
        <v/>
      </c>
      <c r="BW9" s="166" t="str">
        <f>IFERROR(IF(GETPIVOTDATA("DateRDV",TCD!$B$1,"DT","BA","Bénéficiaire",$A9,BW$6,BW$5,"Mois (DateRDV)",BW$7,"Années (DateRDV)",BW$3,"Présence","Absent"),4,""),"")</f>
        <v/>
      </c>
      <c r="BX9" s="166" t="str">
        <f>IFERROR(IF(GETPIVOTDATA("DateRDV",TCD!$B$1,"DT","BA","Bénéficiaire",$A9,BX$6,BX$5,"Mois (DateRDV)",BX$7,"Années (DateRDV)",BX$3),1,""),"")</f>
        <v/>
      </c>
      <c r="BY9" s="166" t="str">
        <f>IFERROR(IF(GETPIVOTDATA("DateRDV",TCD!$B$1,"DT","BA","Bénéficiaire",$A9,BY$6,BY$5,"Mois (DateRDV)",BY$7,"Années (DateRDV)",BY$3),2,""),"")</f>
        <v/>
      </c>
      <c r="BZ9" s="166" t="str">
        <f>IFERROR(IF(GETPIVOTDATA("DateRDV",TCD!$B$1,"DT","BA","Bénéficiaire",$A9,BZ$6,BZ$5,"Mois (DateRDV)",BZ$7,"Années (DateRDV)",BZ$3,"Présence","Excusé"),3,""),"")</f>
        <v/>
      </c>
      <c r="CA9" s="166" t="str">
        <f>IFERROR(IF(GETPIVOTDATA("DateRDV",TCD!$B$1,"DT","BA","Bénéficiaire",$A9,CA$6,CA$5,"Mois (DateRDV)",CA$7,"Années (DateRDV)",CA$3,"Présence","Absent"),4,""),"")</f>
        <v/>
      </c>
      <c r="CB9" s="166" t="str">
        <f>IFERROR(IF(GETPIVOTDATA("DateRDV",TCD!$B$1,"DT","BA","Bénéficiaire",$A9,CB$6,CB$5,"Mois (DateRDV)",CB$7,"Années (DateRDV)",CB$3),1,""),"")</f>
        <v/>
      </c>
      <c r="CC9" s="166" t="str">
        <f>IFERROR(IF(GETPIVOTDATA("DateRDV",TCD!$B$1,"DT","BA","Bénéficiaire",$A9,CC$6,CC$5,"Mois (DateRDV)",CC$7,"Années (DateRDV)",CC$3),2,""),"")</f>
        <v/>
      </c>
      <c r="CD9" s="166" t="str">
        <f>IFERROR(IF(GETPIVOTDATA("DateRDV",TCD!$B$1,"DT","BA","Bénéficiaire",$A9,CD$6,CD$5,"Mois (DateRDV)",CD$7,"Années (DateRDV)",CD$3,"Présence","Excusé"),3,""),"")</f>
        <v/>
      </c>
      <c r="CE9" s="166" t="str">
        <f>IFERROR(IF(GETPIVOTDATA("DateRDV",TCD!$B$1,"DT","BA","Bénéficiaire",$A9,CE$6,CE$5,"Mois (DateRDV)",CE$7,"Années (DateRDV)",CE$3,"Présence","Absent"),4,""),"")</f>
        <v/>
      </c>
      <c r="CF9" s="166" t="str">
        <f>IFERROR(IF(GETPIVOTDATA("DateRDV",TCD!$B$1,"DT","BA","Bénéficiaire",$A9,CF$6,CF$5,"Mois (DateRDV)",CF$7,"Années (DateRDV)",CF$3),1,""),"")</f>
        <v/>
      </c>
      <c r="CG9" s="166" t="str">
        <f>IFERROR(IF(GETPIVOTDATA("DateRDV",TCD!$B$1,"DT","BA","Bénéficiaire",$A9,CG$6,CG$5,"Mois (DateRDV)",CG$7,"Années (DateRDV)",CG$3),2,""),"")</f>
        <v/>
      </c>
      <c r="CH9" s="166" t="str">
        <f>IFERROR(IF(GETPIVOTDATA("DateRDV",TCD!$B$1,"DT","BA","Bénéficiaire",$A9,CH$6,CH$5,"Mois (DateRDV)",CH$7,"Années (DateRDV)",CH$3,"Présence","Excusé"),3,""),"")</f>
        <v/>
      </c>
      <c r="CI9" s="166" t="str">
        <f>IFERROR(IF(GETPIVOTDATA("DateRDV",TCD!$B$1,"DT","BA","Bénéficiaire",$A9,CI$6,CI$5,"Mois (DateRDV)",CI$7,"Années (DateRDV)",CI$3,"Présence","Absent"),4,""),"")</f>
        <v/>
      </c>
      <c r="CJ9" s="166" t="str">
        <f>IFERROR(IF(GETPIVOTDATA("DateRDV",TCD!$B$1,"DT","BA","Bénéficiaire",$A9,CJ$6,CJ$5,"Mois (DateRDV)",CJ$7,"Années (DateRDV)",CJ$3),1,""),"")</f>
        <v/>
      </c>
      <c r="CK9" s="166" t="str">
        <f>IFERROR(IF(GETPIVOTDATA("DateRDV",TCD!$B$1,"DT","BA","Bénéficiaire",$A9,CK$6,CK$5,"Mois (DateRDV)",CK$7,"Années (DateRDV)",CK$3),2,""),"")</f>
        <v/>
      </c>
      <c r="CL9" s="166">
        <f>IFERROR(IF(GETPIVOTDATA("DateRDV",TCD!$B$1,"DT","BA","Bénéficiaire",$A9,BE$6,BE$5,"Mois (DateRDV)",BE$7,"Années (DateRDV)",BE$3,"Présence","Excusé"),3,""),"")</f>
        <v>3</v>
      </c>
      <c r="CM9" s="166" t="str">
        <f>IFERROR(IF(GETPIVOTDATA("DateRDV",TCD!$B$1,"DT","BA","Bénéficiaire",$A9,CM$6,CM$5,"Mois (DateRDV)",CM$7,"Années (DateRDV)",CM$3,"Présence","Absent"),4,""),"")</f>
        <v/>
      </c>
      <c r="CN9" s="166" t="str">
        <f>IFERROR(IF(GETPIVOTDATA("DateRDV",TCD!$B$1,"DT","BA","Bénéficiaire",$A9,CN$6,CN$5,"Mois (DateRDV)",CN$7,"Années (DateRDV)",CN$3),1,""),"")</f>
        <v/>
      </c>
      <c r="CO9" s="166" t="str">
        <f>IFERROR(IF(GETPIVOTDATA("DateRDV",TCD!$B$1,"DT","BA","Bénéficiaire",$A9,CO$6,CO$5,"Mois (DateRDV)",CO$7,"Années (DateRDV)",CO$3),2,""),"")</f>
        <v/>
      </c>
      <c r="CP9" s="166" t="str">
        <f>IFERROR(IF(GETPIVOTDATA("DateRDV",TCD!$B$1,"DT","BA","Bénéficiaire",$A9,CP$6,CP$5,"Mois (DateRDV)",CP$7,"Années (DateRDV)",CP$3,"Présence","Excusé"),3,""),"")</f>
        <v/>
      </c>
      <c r="CQ9" s="166" t="str">
        <f>IFERROR(IF(GETPIVOTDATA("DateRDV",TCD!$B$1,"DT","BA","Bénéficiaire",$A9,CQ$6,CQ$5,"Mois (DateRDV)",CQ$7,"Années (DateRDV)",CQ$3,"Présence","Absent"),4,""),"")</f>
        <v/>
      </c>
      <c r="CR9" s="166" t="str">
        <f>IFERROR(IF(GETPIVOTDATA("DateRDV",TCD!$B$1,"DT","BA","Bénéficiaire",$A9,CR$6,CR$5,"Mois (DateRDV)",CR$7,"Années (DateRDV)",CR$3),1,""),"")</f>
        <v/>
      </c>
      <c r="CS9" s="166" t="str">
        <f>IFERROR(IF(GETPIVOTDATA("DateRDV",TCD!$B$1,"DT","BA","Bénéficiaire",$A9,CS$6,CS$5,"Mois (DateRDV)",CS$7,"Années (DateRDV)",CS$3),2,""),"")</f>
        <v/>
      </c>
      <c r="CT9" s="166" t="str">
        <f>IFERROR(IF(GETPIVOTDATA("DateRDV",TCD!$B$1,"DT","BA","Bénéficiaire",$A9,CT$6,CT$5,"Mois (DateRDV)",CT$7,"Années (DateRDV)",CT$3,"Présence","Excusé"),3,""),"")</f>
        <v/>
      </c>
      <c r="CU9" s="166" t="str">
        <f>IFERROR(IF(GETPIVOTDATA("DateRDV",TCD!$B$1,"DT","BA","Bénéficiaire",$A9,CU$6,CU$5,"Mois (DateRDV)",CU$7,"Années (DateRDV)",CU$3,"Présence","Absent"),4,""),"")</f>
        <v/>
      </c>
      <c r="CV9" s="166" t="str">
        <f>IFERROR(IF(GETPIVOTDATA("DateRDV",TCD!$B$1,"DT","BA","Bénéficiaire",$A9,CV$6,CV$5,"Mois (DateRDV)",CV$7,"Années (DateRDV)",CV$3),1,""),"")</f>
        <v/>
      </c>
      <c r="CW9" s="166" t="str">
        <f>IFERROR(IF(GETPIVOTDATA("DateRDV",TCD!$B$1,"DT","BA","Bénéficiaire",$A9,CW$6,CW$5,"Mois (DateRDV)",CW$7,"Années (DateRDV)",CW$3),2,""),"")</f>
        <v/>
      </c>
      <c r="CX9" s="166" t="str">
        <f>IFERROR(IF(GETPIVOTDATA("DateRDV",TCD!$B$1,"DT","BA","Bénéficiaire",$A9,CX$6,CX$5,"Mois (DateRDV)",CX$7,"Années (DateRDV)",CX$3,"Présence","Excusé"),3,""),"")</f>
        <v/>
      </c>
      <c r="CY9" s="166" t="str">
        <f>IFERROR(IF(GETPIVOTDATA("DateRDV",TCD!$B$1,"DT","BA","Bénéficiaire",$A9,CY$6,CY$5,"Mois (DateRDV)",CY$7,"Années (DateRDV)",CY$3,"Présence","Absent"),4,""),"")</f>
        <v/>
      </c>
      <c r="CZ9" s="166" t="str">
        <f>IFERROR(IF(GETPIVOTDATA("DateRDV",TCD!$B$1,"DT","BA","Bénéficiaire",$A9,CZ$6,CZ$5,"Mois (DateRDV)",CZ$7,"Années (DateRDV)",CZ$3),1,""),"")</f>
        <v/>
      </c>
      <c r="DA9" s="166" t="str">
        <f>IFERROR(IF(GETPIVOTDATA("DateRDV",TCD!$B$1,"DT","BA","Bénéficiaire",$A9,DA$6,DA$5,"Mois (DateRDV)",DA$7,"Années (DateRDV)",DA$3),2,""),"")</f>
        <v/>
      </c>
      <c r="DB9" s="166" t="str">
        <f>IFERROR(IF(GETPIVOTDATA("DateRDV",TCD!$B$1,"DT","BA","Bénéficiaire",$A9,DB$6,DB$5,"Mois (DateRDV)",DB$7,"Années (DateRDV)",DB$3,"Présence","Excusé"),3,""),"")</f>
        <v/>
      </c>
      <c r="DC9" s="166" t="str">
        <f>IFERROR(IF(GETPIVOTDATA("DateRDV",TCD!$B$1,"DT","BA","Bénéficiaire",$A9,DC$6,DC$5,"Mois (DateRDV)",DC$7,"Années (DateRDV)",DC$3,"Présence","Absent"),4,""),"")</f>
        <v/>
      </c>
      <c r="DD9" s="166" t="str">
        <f>IFERROR(IF(GETPIVOTDATA("DateRDV",TCD!$B$1,"DT","BA","Bénéficiaire",$A9,DD$6,DD$5,"Mois (DateRDV)",DD$7,"Années (DateRDV)",DD$3),1,""),"")</f>
        <v/>
      </c>
      <c r="DE9" s="166" t="str">
        <f>IFERROR(IF(GETPIVOTDATA("DateRDV",TCD!$B$1,"DT","BA","Bénéficiaire",$A9,DE$6,DE$5,"Mois (DateRDV)",DE$7,"Années (DateRDV)",DE$3),2,""),"")</f>
        <v/>
      </c>
      <c r="DF9" s="166" t="str">
        <f>IFERROR(IF(GETPIVOTDATA("DateRDV",TCD!$B$1,"DT","BA","Bénéficiaire",$A9,DF$6,DF$5,"Mois (DateRDV)",DF$7,"Années (DateRDV)",DF$3,"Présence","Excusé"),3,""),"")</f>
        <v/>
      </c>
      <c r="DG9" s="166" t="str">
        <f>IFERROR(IF(GETPIVOTDATA("DateRDV",TCD!$B$1,"DT","BA","Bénéficiaire",$A9,DG$6,DG$5,"Mois (DateRDV)",DG$7,"Années (DateRDV)",DG$3,"Présence","Absent"),4,""),"")</f>
        <v/>
      </c>
      <c r="DH9" s="166" t="str">
        <f>IFERROR(IF(GETPIVOTDATA("DateRDV",TCD!$B$1,"DT","BA","Bénéficiaire",$A9,DH$6,DH$5,"Mois (DateRDV)",DH$7,"Années (DateRDV)",DH$3),1,""),"")</f>
        <v/>
      </c>
      <c r="DI9" s="166" t="str">
        <f>IFERROR(IF(GETPIVOTDATA("DateRDV",TCD!$B$1,"DT","BA","Bénéficiaire",$A9,DI$6,DI$5,"Mois (DateRDV)",DI$7,"Années (DateRDV)",DI$3),2,""),"")</f>
        <v/>
      </c>
      <c r="DJ9" s="166" t="str">
        <f>IFERROR(IF(GETPIVOTDATA("DateRDV",TCD!$B$1,"DT","BA","Bénéficiaire",$A9,DJ$6,DJ$5,"Mois (DateRDV)",DJ$7,"Années (DateRDV)",DJ$3,"Présence","Excusé"),3,""),"")</f>
        <v/>
      </c>
      <c r="DK9" s="166" t="str">
        <f>IFERROR(IF(GETPIVOTDATA("DateRDV",TCD!$B$1,"DT","BA","Bénéficiaire",$A9,DK$6,DK$5,"Mois (DateRDV)",DK$7,"Années (DateRDV)",DK$3,"Présence","Absent"),4,""),"")</f>
        <v/>
      </c>
      <c r="DL9" s="166" t="str">
        <f>IFERROR(IF(GETPIVOTDATA("DateRDV",TCD!$B$1,"DT","BA","Bénéficiaire",$A9,DL$6,DL$5,"Mois (DateRDV)",DL$7,"Années (DateRDV)",DL$3),1,""),"")</f>
        <v/>
      </c>
      <c r="DM9" s="166" t="str">
        <f>IFERROR(IF(GETPIVOTDATA("DateRDV",TCD!$B$1,"DT","BA","Bénéficiaire",$A9,DM$6,DM$5,"Mois (DateRDV)",DM$7,"Années (DateRDV)",DM$3),2,""),"")</f>
        <v/>
      </c>
      <c r="DN9" s="166" t="str">
        <f>IFERROR(IF(GETPIVOTDATA("DateRDV",TCD!$B$1,"DT","BA","Bénéficiaire",$A9,DN$6,DN$5,"Mois (DateRDV)",DN$7,"Années (DateRDV)",DN$3,"Présence","Excusé"),3,""),"")</f>
        <v/>
      </c>
      <c r="DO9" s="166" t="str">
        <f>IFERROR(IF(GETPIVOTDATA("DateRDV",TCD!$B$1,"DT","BA","Bénéficiaire",$A9,DO$6,DO$5,"Mois (DateRDV)",DO$7,"Années (DateRDV)",DO$3,"Présence","Absent"),4,""),"")</f>
        <v/>
      </c>
    </row>
    <row r="10" spans="1:119" ht="15" customHeight="1" x14ac:dyDescent="0.2">
      <c r="A10" s="172" t="str">
        <v>GARIN Nathalie</v>
      </c>
      <c r="B10" s="169" t="str">
        <f>IFERROR(IF(INDEX(Data!P:P,MATCH(A10,Data!B:B,0))&lt;&gt;"",INDEX(Data!P:P,MATCH(A10,Data!B:B,0)),""),"")</f>
        <v>GARIN</v>
      </c>
      <c r="C10" s="169" t="str">
        <f>IFERROR(IF(INDEX(Data!O:O,MATCH(A10,Data!B:B,0))&lt;&gt;"",INDEX(Data!O:O,MATCH(A10,Data!B:B,0)),""),"")</f>
        <v>Nathalie</v>
      </c>
      <c r="D10" s="169" t="str">
        <f>IFERROR(IF(INDEX(Data!J:J,MATCH(A10,Data!B:B,0))&lt;&gt;"",INDEX(Data!J:J,MATCH(A10,Data!B:B,0)),""),"")</f>
        <v>CD</v>
      </c>
      <c r="E10" s="169" t="str">
        <f>IFERROR(IF(INDEX(Data!M:M,MATCH(A10,Data!B:B,0))&lt;&gt;"",INDEX(Data!M:M,MATCH(A10,Data!B:B,0)),""),"")</f>
        <v>SAINT-JORIOZ</v>
      </c>
      <c r="F10" s="169">
        <f>IFERROR(IF(INDEX(Data!N:N,MATCH(A10,Data!B:B,0))&lt;&gt;"",INDEX(Data!N:N,MATCH(A10,Data!B:B,0)),""),"")</f>
        <v>74410</v>
      </c>
      <c r="G10" s="170">
        <f>IFERROR(IF(INDEX(Data!K:K,MATCH(A10,Data!B:B,0))&lt;&gt;"",INDEX(Data!K:K,MATCH(A10,Data!B:B,0)),""),"")</f>
        <v>45755</v>
      </c>
      <c r="H10" s="170">
        <f>IFERROR(IF(INDEX(Data!L:L,MATCH(A10,Data!B:B,0))&lt;&gt;"",INDEX(Data!L:L,MATCH(A10,Data!B:B,0)),""),"")</f>
        <v>45755</v>
      </c>
      <c r="I10" s="170">
        <f>IFERROR(IF(INDEX(Data!C:C,MATCH(A10,Data!B:B,0))&lt;&gt;"",INDEX(Data!C:C,MATCH(A10,Data!B:B,0)),""),"")</f>
        <v>45763</v>
      </c>
      <c r="J10" s="170" t="str">
        <f>IFERROR(IF(INDEX(Data!D:D,MATCH(A10,Data!B:B,0))&lt;&gt;"",INDEX(Data!D:D,MATCH(A10,Data!B:B,0)),""),"")</f>
        <v/>
      </c>
      <c r="K10" s="171" t="str">
        <f>IFERROR(IF(INDEX(Data!H:H,MATCH(A10,Data!B:B,0))&lt;&gt;"",INDEX(Data!H:H,MATCH(A10,Data!B:B,0)),""),"")</f>
        <v>Remobilisation</v>
      </c>
      <c r="L10" s="166" t="str">
        <f>IFERROR(IF(GETPIVOTDATA("DateRDV",TCD!$B$1,"DT","BA","Bénéficiaire",$A10,L$6,L$5,"Mois (DateRDV)",L$7,"Années (DateRDV)",L$3),1,""),"")</f>
        <v/>
      </c>
      <c r="M10" s="166" t="str">
        <f>IFERROR(IF(GETPIVOTDATA("DateRDV",TCD!$B$1,"DT","BA","Bénéficiaire",$A10,M$6,M$5,"Mois (DateRDV)",M$7,"Années (DateRDV)",M$3),2,""),"")</f>
        <v/>
      </c>
      <c r="N10" s="166" t="str">
        <f>IFERROR(IF(GETPIVOTDATA("DateRDV",TCD!$B$1,"DT","BA","Bénéficiaire",$A10,N$6,N$5,"Mois (DateRDV)",N$7,"Années (DateRDV)",N$3,"Présence","Excusé"),3,""),"")</f>
        <v/>
      </c>
      <c r="O10" s="166" t="str">
        <f>IFERROR(IF(GETPIVOTDATA("DateRDV",TCD!$B$1,"DT","BA","Bénéficiaire",$A10,O$6,O$5,"Mois (DateRDV)",O$7,"Années (DateRDV)",O$3,"Présence","Absent"),4,""),"")</f>
        <v/>
      </c>
      <c r="P10" s="166" t="str">
        <f>IFERROR(IF(GETPIVOTDATA("DateRDV",TCD!$B$1,"DT","BA","Bénéficiaire",$A10,P$6,P$5,"Mois (DateRDV)",P$7,"Années (DateRDV)",P$3),1,""),"")</f>
        <v/>
      </c>
      <c r="Q10" s="166" t="str">
        <f>IFERROR(IF(GETPIVOTDATA("DateRDV",TCD!$B$1,"DT","BA","Bénéficiaire",$A10,Q$6,Q$5,"Mois (DateRDV)",Q$7,"Années (DateRDV)",Q$3),2,""),"")</f>
        <v/>
      </c>
      <c r="R10" s="166" t="str">
        <f>IFERROR(IF(GETPIVOTDATA("DateRDV",TCD!$B$1,"DT","BA","Bénéficiaire",$A10,R$6,R$5,"Mois (DateRDV)",R$7,"Années (DateRDV)",R$3,"Présence","Excusé"),3,""),"")</f>
        <v/>
      </c>
      <c r="S10" s="166" t="str">
        <f>IFERROR(IF(GETPIVOTDATA("DateRDV",TCD!$B$1,"DT","BA","Bénéficiaire",$A10,S$6,S$5,"Mois (DateRDV)",S$7,"Années (DateRDV)",S$3,"Présence","Absent"),4,""),"")</f>
        <v/>
      </c>
      <c r="T10" s="166" t="str">
        <f>IFERROR(IF(GETPIVOTDATA("DateRDV",TCD!$B$1,"DT","BA","Bénéficiaire",$A10,T$6,T$5,"Mois (DateRDV)",T$7,"Années (DateRDV)",T$3),1,""),"")</f>
        <v/>
      </c>
      <c r="U10" s="166" t="str">
        <f>IFERROR(IF(GETPIVOTDATA("DateRDV",TCD!$B$1,"DT","BA","Bénéficiaire",$A10,U$6,U$5,"Mois (DateRDV)",U$7,"Années (DateRDV)",U$3),2,""),"")</f>
        <v/>
      </c>
      <c r="V10" s="166" t="str">
        <f>IFERROR(IF(GETPIVOTDATA("DateRDV",TCD!$B$1,"DT","BA","Bénéficiaire",$A10,V$6,V$5,"Mois (DateRDV)",V$7,"Années (DateRDV)",V$3,"Présence","Excusé"),3,""),"")</f>
        <v/>
      </c>
      <c r="W10" s="166" t="str">
        <f>IFERROR(IF(GETPIVOTDATA("DateRDV",TCD!$B$1,"DT","BA","Bénéficiaire",$A10,W$6,W$5,"Mois (DateRDV)",W$7,"Années (DateRDV)",W$3,"Présence","Absent"),4,""),"")</f>
        <v/>
      </c>
      <c r="X10" s="166" t="str">
        <f>IFERROR(IF(GETPIVOTDATA("DateRDV",TCD!$B$1,"DT","BA","Bénéficiaire",$A10,X$6,X$5,"Mois (DateRDV)",X$7,"Années (DateRDV)",X$3),1,""),"")</f>
        <v/>
      </c>
      <c r="Y10" s="166" t="str">
        <f>IFERROR(IF(GETPIVOTDATA("DateRDV",TCD!$B$1,"DT","BA","Bénéficiaire",$A10,Y$6,Y$5,"Mois (DateRDV)",Y$7,"Années (DateRDV)",Y$3),2,""),"")</f>
        <v/>
      </c>
      <c r="Z10" s="166" t="str">
        <f>IFERROR(IF(GETPIVOTDATA("DateRDV",TCD!$B$1,"DT","BA","Bénéficiaire",$A10,Z$6,Z$5,"Mois (DateRDV)",Z$7,"Années (DateRDV)",Z$3,"Présence","Excusé"),3,""),"")</f>
        <v/>
      </c>
      <c r="AA10" s="166" t="str">
        <f>IFERROR(IF(GETPIVOTDATA("DateRDV",TCD!$B$1,"DT","BA","Bénéficiaire",$A10,AA$6,AA$5,"Mois (DateRDV)",AA$7,"Années (DateRDV)",AA$3,"Présence","Absent"),4,""),"")</f>
        <v/>
      </c>
      <c r="AB10" s="166" t="str">
        <f>IFERROR(IF(GETPIVOTDATA("DateRDV",TCD!$B$1,"DT","BA","Bénéficiaire",$A10,AB$6,AB$5,"Mois (DateRDV)",AB$7,"Années (DateRDV)",AB$3),1,""),"")</f>
        <v/>
      </c>
      <c r="AC10" s="166" t="str">
        <f>IFERROR(IF(GETPIVOTDATA("DateRDV",TCD!$B$1,"DT","BA","Bénéficiaire",$A10,AC$6,AC$5,"Mois (DateRDV)",AC$7,"Années (DateRDV)",AC$3),2,""),"")</f>
        <v/>
      </c>
      <c r="AD10" s="166" t="str">
        <f>IFERROR(IF(GETPIVOTDATA("DateRDV",TCD!$B$1,"DT","BA","Bénéficiaire",$A10,AD$6,AD$5,"Mois (DateRDV)",AD$7,"Années (DateRDV)",AD$3,"Présence","Excusé"),3,""),"")</f>
        <v/>
      </c>
      <c r="AE10" s="166" t="str">
        <f>IFERROR(IF(GETPIVOTDATA("DateRDV",TCD!$B$1,"DT","BA","Bénéficiaire",$A10,AE$6,AE$5,"Mois (DateRDV)",AE$7,"Années (DateRDV)",AE$3,"Présence","Absent"),4,""),"")</f>
        <v/>
      </c>
      <c r="AF10" s="166" t="str">
        <f>IFERROR(IF(GETPIVOTDATA("DateRDV",TCD!$B$1,"DT","BA","Bénéficiaire",$A10,AF$6,AF$5,"Mois (DateRDV)",AF$7,"Années (DateRDV)",AF$3),1,""),"")</f>
        <v/>
      </c>
      <c r="AG10" s="166" t="str">
        <f>IFERROR(IF(GETPIVOTDATA("DateRDV",TCD!$B$1,"DT","BA","Bénéficiaire",$A10,AG$6,AG$5,"Mois (DateRDV)",AG$7,"Années (DateRDV)",AG$3),2,""),"")</f>
        <v/>
      </c>
      <c r="AH10" s="166" t="str">
        <f>IFERROR(IF(GETPIVOTDATA("DateRDV",TCD!$B$1,"DT","BA","Bénéficiaire",$A10,AH$6,AH$5,"Mois (DateRDV)",AH$7,"Années (DateRDV)",AH$3,"Présence","Excusé"),3,""),"")</f>
        <v/>
      </c>
      <c r="AI10" s="166" t="str">
        <f>IFERROR(IF(GETPIVOTDATA("DateRDV",TCD!$B$1,"DT","BA","Bénéficiaire",$A10,AI$6,AI$5,"Mois (DateRDV)",AI$7,"Années (DateRDV)",AI$3,"Présence","Absent"),4,""),"")</f>
        <v/>
      </c>
      <c r="AJ10" s="166" t="str">
        <f>IFERROR(IF(GETPIVOTDATA("DateRDV",TCD!$B$1,"DT","BA","Bénéficiaire",$A10,AJ$6,AJ$5,"Mois (DateRDV)",AJ$7,"Années (DateRDV)",AJ$3),1,""),"")</f>
        <v/>
      </c>
      <c r="AK10" s="166" t="str">
        <f>IFERROR(IF(GETPIVOTDATA("DateRDV",TCD!$B$1,"DT","BA","Bénéficiaire",$A10,AK$6,AK$5,"Mois (DateRDV)",AK$7,"Années (DateRDV)",AK$3),2,""),"")</f>
        <v/>
      </c>
      <c r="AL10" s="166" t="str">
        <f>IFERROR(IF(GETPIVOTDATA("DateRDV",TCD!$B$1,"DT","BA","Bénéficiaire",$A10,AL$6,AL$5,"Mois (DateRDV)",AL$7,"Années (DateRDV)",AL$3,"Présence","Excusé"),3,""),"")</f>
        <v/>
      </c>
      <c r="AM10" s="166" t="str">
        <f>IFERROR(IF(GETPIVOTDATA("DateRDV",TCD!$B$1,"DT","BA","Bénéficiaire",$A10,AM$6,AM$5,"Mois (DateRDV)",AM$7,"Années (DateRDV)",AM$3,"Présence","Absent"),4,""),"")</f>
        <v/>
      </c>
      <c r="AN10" s="166" t="str">
        <f>IFERROR(IF(GETPIVOTDATA("DateRDV",TCD!$B$1,"DT","BA","Bénéficiaire",$A10,AN$6,AN$5,"Mois (DateRDV)",AN$7,"Années (DateRDV)",AN$3),1,""),"")</f>
        <v/>
      </c>
      <c r="AO10" s="166" t="str">
        <f>IFERROR(IF(GETPIVOTDATA("DateRDV",TCD!$B$1,"DT","BA","Bénéficiaire",$A10,AO$6,AO$5,"Mois (DateRDV)",AO$7,"Années (DateRDV)",AO$3),2,""),"")</f>
        <v/>
      </c>
      <c r="AP10" s="166" t="str">
        <f>IFERROR(IF(GETPIVOTDATA("DateRDV",TCD!$B$1,"DT","BA","Bénéficiaire",$A10,AP$6,AP$5,"Mois (DateRDV)",AP$7,"Années (DateRDV)",AP$3,"Présence","Excusé"),3,""),"")</f>
        <v/>
      </c>
      <c r="AQ10" s="166" t="str">
        <f>IFERROR(IF(GETPIVOTDATA("DateRDV",TCD!$B$1,"DT","BA","Bénéficiaire",$A10,AQ$6,AQ$5,"Mois (DateRDV)",AQ$7,"Années (DateRDV)",AQ$3,"Présence","Absent"),4,""),"")</f>
        <v/>
      </c>
      <c r="AR10" s="166" t="str">
        <f>IFERROR(IF(GETPIVOTDATA("DateRDV",TCD!$B$1,"DT","BA","Bénéficiaire",$A10,AR$6,AR$5,"Mois (DateRDV)",AR$7,"Années (DateRDV)",AR$3),1,""),"")</f>
        <v/>
      </c>
      <c r="AS10" s="166" t="str">
        <f>IFERROR(IF(GETPIVOTDATA("DateRDV",TCD!$B$1,"DT","BA","Bénéficiaire",$A10,AS$6,AS$5,"Mois (DateRDV)",AS$7,"Années (DateRDV)",AS$3),2,""),"")</f>
        <v/>
      </c>
      <c r="AT10" s="166" t="str">
        <f>IFERROR(IF(GETPIVOTDATA("DateRDV",TCD!$B$1,"DT","BA","Bénéficiaire",$A10,AT$6,AT$5,"Mois (DateRDV)",AT$7,"Années (DateRDV)",AT$3,"Présence","Excusé"),3,""),"")</f>
        <v/>
      </c>
      <c r="AU10" s="166" t="str">
        <f>IFERROR(IF(GETPIVOTDATA("DateRDV",TCD!$B$1,"DT","BA","Bénéficiaire",$A10,AU$6,AU$5,"Mois (DateRDV)",AU$7,"Années (DateRDV)",AU$3,"Présence","Absent"),4,""),"")</f>
        <v/>
      </c>
      <c r="AV10" s="166" t="str">
        <f>IFERROR(IF(GETPIVOTDATA("DateRDV",TCD!$B$1,"DT","BA","Bénéficiaire",$A10,AV$6,AV$5,"Mois (DateRDV)",AV$7,"Années (DateRDV)",AV$3),1,""),"")</f>
        <v/>
      </c>
      <c r="AW10" s="166" t="str">
        <f>IFERROR(IF(GETPIVOTDATA("DateRDV",TCD!$B$1,"DT","BA","Bénéficiaire",$A10,AW$6,AW$5,"Mois (DateRDV)",AW$7,"Années (DateRDV)",AW$3),2,""),"")</f>
        <v/>
      </c>
      <c r="AX10" s="166" t="str">
        <f>IFERROR(IF(GETPIVOTDATA("DateRDV",TCD!$B$1,"DT","BA","Bénéficiaire",$A10,AX$6,AX$5,"Mois (DateRDV)",AX$7,"Années (DateRDV)",AX$3,"Présence","Excusé"),3,""),"")</f>
        <v/>
      </c>
      <c r="AY10" s="166" t="str">
        <f>IFERROR(IF(GETPIVOTDATA("DateRDV",TCD!$B$1,"DT","BA","Bénéficiaire",$A10,AY$6,AY$5,"Mois (DateRDV)",AY$7,"Années (DateRDV)",AY$3,"Présence","Absent"),4,""),"")</f>
        <v/>
      </c>
      <c r="AZ10" s="166" t="str">
        <f>IFERROR(IF(GETPIVOTDATA("DateRDV",TCD!$B$1,"DT","BA","Bénéficiaire",$A10,AZ$6,AZ$5,"Mois (DateRDV)",AZ$7,"Années (DateRDV)",AZ$3),1,""),"")</f>
        <v/>
      </c>
      <c r="BA10" s="166" t="str">
        <f>IFERROR(IF(GETPIVOTDATA("DateRDV",TCD!$B$1,"DT","BA","Bénéficiaire",$A10,BA$6,BA$5,"Mois (DateRDV)",BA$7,"Années (DateRDV)",BA$3),2,""),"")</f>
        <v/>
      </c>
      <c r="BB10" s="166" t="str">
        <f>IFERROR(IF(GETPIVOTDATA("DateRDV",TCD!$B$1,"DT","BA","Bénéficiaire",$A10,BB$6,BB$5,"Mois (DateRDV)",BB$7,"Années (DateRDV)",BB$3,"Présence","Excusé"),3,""),"")</f>
        <v/>
      </c>
      <c r="BC10" s="166" t="str">
        <f>IFERROR(IF(GETPIVOTDATA("DateRDV",TCD!$B$1,"DT","BA","Bénéficiaire",$A10,BC$6,BC$5,"Mois (DateRDV)",BC$7,"Années (DateRDV)",BC$3,"Présence","Absent"),4,""),"")</f>
        <v/>
      </c>
      <c r="BD10" s="166" t="str">
        <f>IFERROR(IF(GETPIVOTDATA("DateRDV",TCD!$B$1,"DT","BA","Bénéficiaire",$A10,BD$6,BD$5,"Mois (DateRDV)",BD$7,"Années (DateRDV)",BD$3),1,""),"")</f>
        <v/>
      </c>
      <c r="BE10" s="166">
        <f>IFERROR(IF(GETPIVOTDATA("DateRDV",TCD!$B$1,"DT","BA","Bénéficiaire",$A10,BE$6,BE$5,"Mois (DateRDV)",BE$7,"Années (DateRDV)",BE$3),2,""),"")</f>
        <v>2</v>
      </c>
      <c r="BF10" s="166" t="str">
        <f>IFERROR(IF(GETPIVOTDATA("DateRDV",TCD!$B$1,"DT","BA","Bénéficiaire",$A10,BF$6,BF$5,"Mois (DateRDV)",BF$7,"Années (DateRDV)",BF$3,"Présence","Excusé"),3,""),"")</f>
        <v/>
      </c>
      <c r="BG10" s="166" t="str">
        <f>IFERROR(IF(GETPIVOTDATA("DateRDV",TCD!$B$1,"DT","BA","Bénéficiaire",$A10,BG$6,BG$5,"Mois (DateRDV)",BG$7,"Années (DateRDV)",BG$3,"Présence","Absent"),4,""),"")</f>
        <v/>
      </c>
      <c r="BH10" s="166" t="str">
        <f>IFERROR(IF(GETPIVOTDATA("DateRDV",TCD!$B$1,"DT","BA","Bénéficiaire",$A10,BH$6,BH$5,"Mois (DateRDV)",BH$7,"Années (DateRDV)",BH$3),1,""),"")</f>
        <v/>
      </c>
      <c r="BI10" s="166">
        <f>IFERROR(IF(GETPIVOTDATA("DateRDV",TCD!$B$1,"DT","BA","Bénéficiaire",$A10,BI$6,BI$5,"Mois (DateRDV)",BI$7,"Années (DateRDV)",BI$3),2,""),"")</f>
        <v>2</v>
      </c>
      <c r="BJ10" s="166" t="str">
        <f>IFERROR(IF(GETPIVOTDATA("DateRDV",TCD!$B$1,"DT","BA","Bénéficiaire",$A10,BJ$6,BJ$5,"Mois (DateRDV)",BJ$7,"Années (DateRDV)",BJ$3,"Présence","Excusé"),3,""),"")</f>
        <v/>
      </c>
      <c r="BK10" s="166" t="str">
        <f>IFERROR(IF(GETPIVOTDATA("DateRDV",TCD!$B$1,"DT","BA","Bénéficiaire",$A10,BK$6,BK$5,"Mois (DateRDV)",BK$7,"Années (DateRDV)",BK$3,"Présence","Absent"),4,""),"")</f>
        <v/>
      </c>
      <c r="BL10" s="166" t="str">
        <f>IFERROR(IF(GETPIVOTDATA("DateRDV",TCD!$B$1,"DT","BA","Bénéficiaire",$A10,BL$6,BL$5,"Mois (DateRDV)",BL$7,"Années (DateRDV)",BL$3),1,""),"")</f>
        <v/>
      </c>
      <c r="BM10" s="166" t="str">
        <f>IFERROR(IF(GETPIVOTDATA("DateRDV",TCD!$B$1,"DT","BA","Bénéficiaire",$A10,BM$6,BM$5,"Mois (DateRDV)",BM$7,"Années (DateRDV)",BM$3),2,""),"")</f>
        <v/>
      </c>
      <c r="BN10" s="166" t="str">
        <f>IFERROR(IF(GETPIVOTDATA("DateRDV",TCD!$B$1,"DT","BA","Bénéficiaire",$A10,BN$6,BN$5,"Mois (DateRDV)",BN$7,"Années (DateRDV)",BN$3,"Présence","Excusé"),3,""),"")</f>
        <v/>
      </c>
      <c r="BO10" s="166" t="str">
        <f>IFERROR(IF(GETPIVOTDATA("DateRDV",TCD!$B$1,"DT","BA","Bénéficiaire",$A10,BO$6,BO$5,"Mois (DateRDV)",BO$7,"Années (DateRDV)",BO$3,"Présence","Absent"),4,""),"")</f>
        <v/>
      </c>
      <c r="BP10" s="166" t="str">
        <f>IFERROR(IF(GETPIVOTDATA("DateRDV",TCD!$B$1,"DT","BA","Bénéficiaire",$A10,BP$6,BP$5,"Mois (DateRDV)",BP$7,"Années (DateRDV)",BP$3),1,""),"")</f>
        <v/>
      </c>
      <c r="BQ10" s="166" t="str">
        <f>IFERROR(IF(GETPIVOTDATA("DateRDV",TCD!$B$1,"DT","BA","Bénéficiaire",$A10,BQ$6,BQ$5,"Mois (DateRDV)",BQ$7,"Années (DateRDV)",BQ$3),2,""),"")</f>
        <v/>
      </c>
      <c r="BR10" s="166" t="str">
        <f>IFERROR(IF(GETPIVOTDATA("DateRDV",TCD!$B$1,"DT","BA","Bénéficiaire",$A10,BR$6,BR$5,"Mois (DateRDV)",BR$7,"Années (DateRDV)",BR$3,"Présence","Excusé"),3,""),"")</f>
        <v/>
      </c>
      <c r="BS10" s="166" t="str">
        <f>IFERROR(IF(GETPIVOTDATA("DateRDV",TCD!$B$1,"DT","BA","Bénéficiaire",$A10,BS$6,BS$5,"Mois (DateRDV)",BS$7,"Années (DateRDV)",BS$3,"Présence","Absent"),4,""),"")</f>
        <v/>
      </c>
      <c r="BT10" s="166" t="str">
        <f>IFERROR(IF(GETPIVOTDATA("DateRDV",TCD!$B$1,"DT","BA","Bénéficiaire",$A10,BT$6,BT$5,"Mois (DateRDV)",BT$7,"Années (DateRDV)",BT$3),1,""),"")</f>
        <v/>
      </c>
      <c r="BU10" s="166" t="str">
        <f>IFERROR(IF(GETPIVOTDATA("DateRDV",TCD!$B$1,"DT","BA","Bénéficiaire",$A10,BU$6,BU$5,"Mois (DateRDV)",BU$7,"Années (DateRDV)",BU$3),2,""),"")</f>
        <v/>
      </c>
      <c r="BV10" s="166" t="str">
        <f>IFERROR(IF(GETPIVOTDATA("DateRDV",TCD!$B$1,"DT","BA","Bénéficiaire",$A10,BV$6,BV$5,"Mois (DateRDV)",BV$7,"Années (DateRDV)",BV$3,"Présence","Excusé"),3,""),"")</f>
        <v/>
      </c>
      <c r="BW10" s="166" t="str">
        <f>IFERROR(IF(GETPIVOTDATA("DateRDV",TCD!$B$1,"DT","BA","Bénéficiaire",$A10,BW$6,BW$5,"Mois (DateRDV)",BW$7,"Années (DateRDV)",BW$3,"Présence","Absent"),4,""),"")</f>
        <v/>
      </c>
      <c r="BX10" s="166" t="str">
        <f>IFERROR(IF(GETPIVOTDATA("DateRDV",TCD!$B$1,"DT","BA","Bénéficiaire",$A10,BX$6,BX$5,"Mois (DateRDV)",BX$7,"Années (DateRDV)",BX$3),1,""),"")</f>
        <v/>
      </c>
      <c r="BY10" s="166" t="str">
        <f>IFERROR(IF(GETPIVOTDATA("DateRDV",TCD!$B$1,"DT","BA","Bénéficiaire",$A10,BY$6,BY$5,"Mois (DateRDV)",BY$7,"Années (DateRDV)",BY$3),2,""),"")</f>
        <v/>
      </c>
      <c r="BZ10" s="166" t="str">
        <f>IFERROR(IF(GETPIVOTDATA("DateRDV",TCD!$B$1,"DT","BA","Bénéficiaire",$A10,BZ$6,BZ$5,"Mois (DateRDV)",BZ$7,"Années (DateRDV)",BZ$3,"Présence","Excusé"),3,""),"")</f>
        <v/>
      </c>
      <c r="CA10" s="166" t="str">
        <f>IFERROR(IF(GETPIVOTDATA("DateRDV",TCD!$B$1,"DT","BA","Bénéficiaire",$A10,CA$6,CA$5,"Mois (DateRDV)",CA$7,"Années (DateRDV)",CA$3,"Présence","Absent"),4,""),"")</f>
        <v/>
      </c>
      <c r="CB10" s="166" t="str">
        <f>IFERROR(IF(GETPIVOTDATA("DateRDV",TCD!$B$1,"DT","BA","Bénéficiaire",$A10,CB$6,CB$5,"Mois (DateRDV)",CB$7,"Années (DateRDV)",CB$3),1,""),"")</f>
        <v/>
      </c>
      <c r="CC10" s="166" t="str">
        <f>IFERROR(IF(GETPIVOTDATA("DateRDV",TCD!$B$1,"DT","BA","Bénéficiaire",$A10,CC$6,CC$5,"Mois (DateRDV)",CC$7,"Années (DateRDV)",CC$3),2,""),"")</f>
        <v/>
      </c>
      <c r="CD10" s="166" t="str">
        <f>IFERROR(IF(GETPIVOTDATA("DateRDV",TCD!$B$1,"DT","BA","Bénéficiaire",$A10,CD$6,CD$5,"Mois (DateRDV)",CD$7,"Années (DateRDV)",CD$3,"Présence","Excusé"),3,""),"")</f>
        <v/>
      </c>
      <c r="CE10" s="166" t="str">
        <f>IFERROR(IF(GETPIVOTDATA("DateRDV",TCD!$B$1,"DT","BA","Bénéficiaire",$A10,CE$6,CE$5,"Mois (DateRDV)",CE$7,"Années (DateRDV)",CE$3,"Présence","Absent"),4,""),"")</f>
        <v/>
      </c>
      <c r="CF10" s="166" t="str">
        <f>IFERROR(IF(GETPIVOTDATA("DateRDV",TCD!$B$1,"DT","BA","Bénéficiaire",$A10,CF$6,CF$5,"Mois (DateRDV)",CF$7,"Années (DateRDV)",CF$3),1,""),"")</f>
        <v/>
      </c>
      <c r="CG10" s="166" t="str">
        <f>IFERROR(IF(GETPIVOTDATA("DateRDV",TCD!$B$1,"DT","BA","Bénéficiaire",$A10,CG$6,CG$5,"Mois (DateRDV)",CG$7,"Années (DateRDV)",CG$3),2,""),"")</f>
        <v/>
      </c>
      <c r="CH10" s="166" t="str">
        <f>IFERROR(IF(GETPIVOTDATA("DateRDV",TCD!$B$1,"DT","BA","Bénéficiaire",$A10,CH$6,CH$5,"Mois (DateRDV)",CH$7,"Années (DateRDV)",CH$3,"Présence","Excusé"),3,""),"")</f>
        <v/>
      </c>
      <c r="CI10" s="166" t="str">
        <f>IFERROR(IF(GETPIVOTDATA("DateRDV",TCD!$B$1,"DT","BA","Bénéficiaire",$A10,CI$6,CI$5,"Mois (DateRDV)",CI$7,"Années (DateRDV)",CI$3,"Présence","Absent"),4,""),"")</f>
        <v/>
      </c>
      <c r="CJ10" s="166" t="str">
        <f>IFERROR(IF(GETPIVOTDATA("DateRDV",TCD!$B$1,"DT","BA","Bénéficiaire",$A10,CJ$6,CJ$5,"Mois (DateRDV)",CJ$7,"Années (DateRDV)",CJ$3),1,""),"")</f>
        <v/>
      </c>
      <c r="CK10" s="166" t="str">
        <f>IFERROR(IF(GETPIVOTDATA("DateRDV",TCD!$B$1,"DT","BA","Bénéficiaire",$A10,CK$6,CK$5,"Mois (DateRDV)",CK$7,"Années (DateRDV)",CK$3),2,""),"")</f>
        <v/>
      </c>
      <c r="CL10" s="166">
        <f>IFERROR(IF(GETPIVOTDATA("DateRDV",TCD!$B$1,"DT","BA","Bénéficiaire",$A10,BE$6,BE$5,"Mois (DateRDV)",BE$7,"Années (DateRDV)",BE$3,"Présence","Excusé"),3,""),"")</f>
        <v>3</v>
      </c>
      <c r="CM10" s="166" t="str">
        <f>IFERROR(IF(GETPIVOTDATA("DateRDV",TCD!$B$1,"DT","BA","Bénéficiaire",$A10,CM$6,CM$5,"Mois (DateRDV)",CM$7,"Années (DateRDV)",CM$3,"Présence","Absent"),4,""),"")</f>
        <v/>
      </c>
      <c r="CN10" s="166" t="str">
        <f>IFERROR(IF(GETPIVOTDATA("DateRDV",TCD!$B$1,"DT","BA","Bénéficiaire",$A10,CN$6,CN$5,"Mois (DateRDV)",CN$7,"Années (DateRDV)",CN$3),1,""),"")</f>
        <v/>
      </c>
      <c r="CO10" s="166" t="str">
        <f>IFERROR(IF(GETPIVOTDATA("DateRDV",TCD!$B$1,"DT","BA","Bénéficiaire",$A10,CO$6,CO$5,"Mois (DateRDV)",CO$7,"Années (DateRDV)",CO$3),2,""),"")</f>
        <v/>
      </c>
      <c r="CP10" s="166" t="str">
        <f>IFERROR(IF(GETPIVOTDATA("DateRDV",TCD!$B$1,"DT","BA","Bénéficiaire",$A10,CP$6,CP$5,"Mois (DateRDV)",CP$7,"Années (DateRDV)",CP$3,"Présence","Excusé"),3,""),"")</f>
        <v/>
      </c>
      <c r="CQ10" s="166" t="str">
        <f>IFERROR(IF(GETPIVOTDATA("DateRDV",TCD!$B$1,"DT","BA","Bénéficiaire",$A10,CQ$6,CQ$5,"Mois (DateRDV)",CQ$7,"Années (DateRDV)",CQ$3,"Présence","Absent"),4,""),"")</f>
        <v/>
      </c>
      <c r="CR10" s="166" t="str">
        <f>IFERROR(IF(GETPIVOTDATA("DateRDV",TCD!$B$1,"DT","BA","Bénéficiaire",$A10,CR$6,CR$5,"Mois (DateRDV)",CR$7,"Années (DateRDV)",CR$3),1,""),"")</f>
        <v/>
      </c>
      <c r="CS10" s="166" t="str">
        <f>IFERROR(IF(GETPIVOTDATA("DateRDV",TCD!$B$1,"DT","BA","Bénéficiaire",$A10,CS$6,CS$5,"Mois (DateRDV)",CS$7,"Années (DateRDV)",CS$3),2,""),"")</f>
        <v/>
      </c>
      <c r="CT10" s="166" t="str">
        <f>IFERROR(IF(GETPIVOTDATA("DateRDV",TCD!$B$1,"DT","BA","Bénéficiaire",$A10,CT$6,CT$5,"Mois (DateRDV)",CT$7,"Années (DateRDV)",CT$3,"Présence","Excusé"),3,""),"")</f>
        <v/>
      </c>
      <c r="CU10" s="166" t="str">
        <f>IFERROR(IF(GETPIVOTDATA("DateRDV",TCD!$B$1,"DT","BA","Bénéficiaire",$A10,CU$6,CU$5,"Mois (DateRDV)",CU$7,"Années (DateRDV)",CU$3,"Présence","Absent"),4,""),"")</f>
        <v/>
      </c>
      <c r="CV10" s="166" t="str">
        <f>IFERROR(IF(GETPIVOTDATA("DateRDV",TCD!$B$1,"DT","BA","Bénéficiaire",$A10,CV$6,CV$5,"Mois (DateRDV)",CV$7,"Années (DateRDV)",CV$3),1,""),"")</f>
        <v/>
      </c>
      <c r="CW10" s="166" t="str">
        <f>IFERROR(IF(GETPIVOTDATA("DateRDV",TCD!$B$1,"DT","BA","Bénéficiaire",$A10,CW$6,CW$5,"Mois (DateRDV)",CW$7,"Années (DateRDV)",CW$3),2,""),"")</f>
        <v/>
      </c>
      <c r="CX10" s="166" t="str">
        <f>IFERROR(IF(GETPIVOTDATA("DateRDV",TCD!$B$1,"DT","BA","Bénéficiaire",$A10,CX$6,CX$5,"Mois (DateRDV)",CX$7,"Années (DateRDV)",CX$3,"Présence","Excusé"),3,""),"")</f>
        <v/>
      </c>
      <c r="CY10" s="166" t="str">
        <f>IFERROR(IF(GETPIVOTDATA("DateRDV",TCD!$B$1,"DT","BA","Bénéficiaire",$A10,CY$6,CY$5,"Mois (DateRDV)",CY$7,"Années (DateRDV)",CY$3,"Présence","Absent"),4,""),"")</f>
        <v/>
      </c>
      <c r="CZ10" s="166" t="str">
        <f>IFERROR(IF(GETPIVOTDATA("DateRDV",TCD!$B$1,"DT","BA","Bénéficiaire",$A10,CZ$6,CZ$5,"Mois (DateRDV)",CZ$7,"Années (DateRDV)",CZ$3),1,""),"")</f>
        <v/>
      </c>
      <c r="DA10" s="166" t="str">
        <f>IFERROR(IF(GETPIVOTDATA("DateRDV",TCD!$B$1,"DT","BA","Bénéficiaire",$A10,DA$6,DA$5,"Mois (DateRDV)",DA$7,"Années (DateRDV)",DA$3),2,""),"")</f>
        <v/>
      </c>
      <c r="DB10" s="166" t="str">
        <f>IFERROR(IF(GETPIVOTDATA("DateRDV",TCD!$B$1,"DT","BA","Bénéficiaire",$A10,DB$6,DB$5,"Mois (DateRDV)",DB$7,"Années (DateRDV)",DB$3,"Présence","Excusé"),3,""),"")</f>
        <v/>
      </c>
      <c r="DC10" s="166" t="str">
        <f>IFERROR(IF(GETPIVOTDATA("DateRDV",TCD!$B$1,"DT","BA","Bénéficiaire",$A10,DC$6,DC$5,"Mois (DateRDV)",DC$7,"Années (DateRDV)",DC$3,"Présence","Absent"),4,""),"")</f>
        <v/>
      </c>
      <c r="DD10" s="166" t="str">
        <f>IFERROR(IF(GETPIVOTDATA("DateRDV",TCD!$B$1,"DT","BA","Bénéficiaire",$A10,DD$6,DD$5,"Mois (DateRDV)",DD$7,"Années (DateRDV)",DD$3),1,""),"")</f>
        <v/>
      </c>
      <c r="DE10" s="166" t="str">
        <f>IFERROR(IF(GETPIVOTDATA("DateRDV",TCD!$B$1,"DT","BA","Bénéficiaire",$A10,DE$6,DE$5,"Mois (DateRDV)",DE$7,"Années (DateRDV)",DE$3),2,""),"")</f>
        <v/>
      </c>
      <c r="DF10" s="166" t="str">
        <f>IFERROR(IF(GETPIVOTDATA("DateRDV",TCD!$B$1,"DT","BA","Bénéficiaire",$A10,DF$6,DF$5,"Mois (DateRDV)",DF$7,"Années (DateRDV)",DF$3,"Présence","Excusé"),3,""),"")</f>
        <v/>
      </c>
      <c r="DG10" s="166" t="str">
        <f>IFERROR(IF(GETPIVOTDATA("DateRDV",TCD!$B$1,"DT","BA","Bénéficiaire",$A10,DG$6,DG$5,"Mois (DateRDV)",DG$7,"Années (DateRDV)",DG$3,"Présence","Absent"),4,""),"")</f>
        <v/>
      </c>
      <c r="DH10" s="166" t="str">
        <f>IFERROR(IF(GETPIVOTDATA("DateRDV",TCD!$B$1,"DT","BA","Bénéficiaire",$A10,DH$6,DH$5,"Mois (DateRDV)",DH$7,"Années (DateRDV)",DH$3),1,""),"")</f>
        <v/>
      </c>
      <c r="DI10" s="166" t="str">
        <f>IFERROR(IF(GETPIVOTDATA("DateRDV",TCD!$B$1,"DT","BA","Bénéficiaire",$A10,DI$6,DI$5,"Mois (DateRDV)",DI$7,"Années (DateRDV)",DI$3),2,""),"")</f>
        <v/>
      </c>
      <c r="DJ10" s="166" t="str">
        <f>IFERROR(IF(GETPIVOTDATA("DateRDV",TCD!$B$1,"DT","BA","Bénéficiaire",$A10,DJ$6,DJ$5,"Mois (DateRDV)",DJ$7,"Années (DateRDV)",DJ$3,"Présence","Excusé"),3,""),"")</f>
        <v/>
      </c>
      <c r="DK10" s="166" t="str">
        <f>IFERROR(IF(GETPIVOTDATA("DateRDV",TCD!$B$1,"DT","BA","Bénéficiaire",$A10,DK$6,DK$5,"Mois (DateRDV)",DK$7,"Années (DateRDV)",DK$3,"Présence","Absent"),4,""),"")</f>
        <v/>
      </c>
      <c r="DL10" s="166" t="str">
        <f>IFERROR(IF(GETPIVOTDATA("DateRDV",TCD!$B$1,"DT","BA","Bénéficiaire",$A10,DL$6,DL$5,"Mois (DateRDV)",DL$7,"Années (DateRDV)",DL$3),1,""),"")</f>
        <v/>
      </c>
      <c r="DM10" s="166" t="str">
        <f>IFERROR(IF(GETPIVOTDATA("DateRDV",TCD!$B$1,"DT","BA","Bénéficiaire",$A10,DM$6,DM$5,"Mois (DateRDV)",DM$7,"Années (DateRDV)",DM$3),2,""),"")</f>
        <v/>
      </c>
      <c r="DN10" s="166" t="str">
        <f>IFERROR(IF(GETPIVOTDATA("DateRDV",TCD!$B$1,"DT","BA","Bénéficiaire",$A10,DN$6,DN$5,"Mois (DateRDV)",DN$7,"Années (DateRDV)",DN$3,"Présence","Excusé"),3,""),"")</f>
        <v/>
      </c>
      <c r="DO10" s="166" t="str">
        <f>IFERROR(IF(GETPIVOTDATA("DateRDV",TCD!$B$1,"DT","BA","Bénéficiaire",$A10,DO$6,DO$5,"Mois (DateRDV)",DO$7,"Années (DateRDV)",DO$3,"Présence","Absent"),4,""),"")</f>
        <v/>
      </c>
    </row>
    <row r="11" spans="1:119" ht="15" customHeight="1" x14ac:dyDescent="0.2">
      <c r="A11" s="172" t="str">
        <v>SADIKU Nadije</v>
      </c>
      <c r="B11" s="169" t="str">
        <f>IFERROR(IF(INDEX(Data!P:P,MATCH(A11,Data!B:B,0))&lt;&gt;"",INDEX(Data!P:P,MATCH(A11,Data!B:B,0)),""),"")</f>
        <v>SADIKU</v>
      </c>
      <c r="C11" s="169" t="str">
        <f>IFERROR(IF(INDEX(Data!O:O,MATCH(A11,Data!B:B,0))&lt;&gt;"",INDEX(Data!O:O,MATCH(A11,Data!B:B,0)),""),"")</f>
        <v>Nadije</v>
      </c>
      <c r="D11" s="169" t="str">
        <f>IFERROR(IF(INDEX(Data!J:J,MATCH(A11,Data!B:B,0))&lt;&gt;"",INDEX(Data!J:J,MATCH(A11,Data!B:B,0)),""),"")</f>
        <v>CD</v>
      </c>
      <c r="E11" s="169" t="str">
        <f>IFERROR(IF(INDEX(Data!M:M,MATCH(A11,Data!B:B,0))&lt;&gt;"",INDEX(Data!M:M,MATCH(A11,Data!B:B,0)),""),"")</f>
        <v>FAVERGES SEYTHENEX</v>
      </c>
      <c r="F11" s="169">
        <f>IFERROR(IF(INDEX(Data!N:N,MATCH(A11,Data!B:B,0))&lt;&gt;"",INDEX(Data!N:N,MATCH(A11,Data!B:B,0)),""),"")</f>
        <v>74210</v>
      </c>
      <c r="G11" s="170">
        <f>IFERROR(IF(INDEX(Data!K:K,MATCH(A11,Data!B:B,0))&lt;&gt;"",INDEX(Data!K:K,MATCH(A11,Data!B:B,0)),""),"")</f>
        <v>45756</v>
      </c>
      <c r="H11" s="170">
        <f>IFERROR(IF(INDEX(Data!L:L,MATCH(A11,Data!B:B,0))&lt;&gt;"",INDEX(Data!L:L,MATCH(A11,Data!B:B,0)),""),"")</f>
        <v>45764</v>
      </c>
      <c r="I11" s="170">
        <f>IFERROR(IF(INDEX(Data!C:C,MATCH(A11,Data!B:B,0))&lt;&gt;"",INDEX(Data!C:C,MATCH(A11,Data!B:B,0)),""),"")</f>
        <v>45854</v>
      </c>
      <c r="J11" s="170" t="str">
        <f>IFERROR(IF(INDEX(Data!D:D,MATCH(A11,Data!B:B,0))&lt;&gt;"",INDEX(Data!D:D,MATCH(A11,Data!B:B,0)),""),"")</f>
        <v/>
      </c>
      <c r="K11" s="171" t="str">
        <f>IFERROR(IF(INDEX(Data!H:H,MATCH(A11,Data!B:B,0))&lt;&gt;"",INDEX(Data!H:H,MATCH(A11,Data!B:B,0)),""),"")</f>
        <v>Equilibré</v>
      </c>
      <c r="L11" s="166" t="str">
        <f>IFERROR(IF(GETPIVOTDATA("DateRDV",TCD!$B$1,"DT","BA","Bénéficiaire",$A11,L$6,L$5,"Mois (DateRDV)",L$7,"Années (DateRDV)",L$3),1,""),"")</f>
        <v/>
      </c>
      <c r="M11" s="166" t="str">
        <f>IFERROR(IF(GETPIVOTDATA("DateRDV",TCD!$B$1,"DT","BA","Bénéficiaire",$A11,M$6,M$5,"Mois (DateRDV)",M$7,"Années (DateRDV)",M$3),2,""),"")</f>
        <v/>
      </c>
      <c r="N11" s="166" t="str">
        <f>IFERROR(IF(GETPIVOTDATA("DateRDV",TCD!$B$1,"DT","BA","Bénéficiaire",$A11,N$6,N$5,"Mois (DateRDV)",N$7,"Années (DateRDV)",N$3,"Présence","Excusé"),3,""),"")</f>
        <v/>
      </c>
      <c r="O11" s="166" t="str">
        <f>IFERROR(IF(GETPIVOTDATA("DateRDV",TCD!$B$1,"DT","BA","Bénéficiaire",$A11,O$6,O$5,"Mois (DateRDV)",O$7,"Années (DateRDV)",O$3,"Présence","Absent"),4,""),"")</f>
        <v/>
      </c>
      <c r="P11" s="166" t="str">
        <f>IFERROR(IF(GETPIVOTDATA("DateRDV",TCD!$B$1,"DT","BA","Bénéficiaire",$A11,P$6,P$5,"Mois (DateRDV)",P$7,"Années (DateRDV)",P$3),1,""),"")</f>
        <v/>
      </c>
      <c r="Q11" s="166" t="str">
        <f>IFERROR(IF(GETPIVOTDATA("DateRDV",TCD!$B$1,"DT","BA","Bénéficiaire",$A11,Q$6,Q$5,"Mois (DateRDV)",Q$7,"Années (DateRDV)",Q$3),2,""),"")</f>
        <v/>
      </c>
      <c r="R11" s="166" t="str">
        <f>IFERROR(IF(GETPIVOTDATA("DateRDV",TCD!$B$1,"DT","BA","Bénéficiaire",$A11,R$6,R$5,"Mois (DateRDV)",R$7,"Années (DateRDV)",R$3,"Présence","Excusé"),3,""),"")</f>
        <v/>
      </c>
      <c r="S11" s="166" t="str">
        <f>IFERROR(IF(GETPIVOTDATA("DateRDV",TCD!$B$1,"DT","BA","Bénéficiaire",$A11,S$6,S$5,"Mois (DateRDV)",S$7,"Années (DateRDV)",S$3,"Présence","Absent"),4,""),"")</f>
        <v/>
      </c>
      <c r="T11" s="166" t="str">
        <f>IFERROR(IF(GETPIVOTDATA("DateRDV",TCD!$B$1,"DT","BA","Bénéficiaire",$A11,T$6,T$5,"Mois (DateRDV)",T$7,"Années (DateRDV)",T$3),1,""),"")</f>
        <v/>
      </c>
      <c r="U11" s="166" t="str">
        <f>IFERROR(IF(GETPIVOTDATA("DateRDV",TCD!$B$1,"DT","BA","Bénéficiaire",$A11,U$6,U$5,"Mois (DateRDV)",U$7,"Années (DateRDV)",U$3),2,""),"")</f>
        <v/>
      </c>
      <c r="V11" s="166" t="str">
        <f>IFERROR(IF(GETPIVOTDATA("DateRDV",TCD!$B$1,"DT","BA","Bénéficiaire",$A11,V$6,V$5,"Mois (DateRDV)",V$7,"Années (DateRDV)",V$3,"Présence","Excusé"),3,""),"")</f>
        <v/>
      </c>
      <c r="W11" s="166" t="str">
        <f>IFERROR(IF(GETPIVOTDATA("DateRDV",TCD!$B$1,"DT","BA","Bénéficiaire",$A11,W$6,W$5,"Mois (DateRDV)",W$7,"Années (DateRDV)",W$3,"Présence","Absent"),4,""),"")</f>
        <v/>
      </c>
      <c r="X11" s="166" t="str">
        <f>IFERROR(IF(GETPIVOTDATA("DateRDV",TCD!$B$1,"DT","BA","Bénéficiaire",$A11,X$6,X$5,"Mois (DateRDV)",X$7,"Années (DateRDV)",X$3),1,""),"")</f>
        <v/>
      </c>
      <c r="Y11" s="166" t="str">
        <f>IFERROR(IF(GETPIVOTDATA("DateRDV",TCD!$B$1,"DT","BA","Bénéficiaire",$A11,Y$6,Y$5,"Mois (DateRDV)",Y$7,"Années (DateRDV)",Y$3),2,""),"")</f>
        <v/>
      </c>
      <c r="Z11" s="166" t="str">
        <f>IFERROR(IF(GETPIVOTDATA("DateRDV",TCD!$B$1,"DT","BA","Bénéficiaire",$A11,Z$6,Z$5,"Mois (DateRDV)",Z$7,"Années (DateRDV)",Z$3,"Présence","Excusé"),3,""),"")</f>
        <v/>
      </c>
      <c r="AA11" s="166" t="str">
        <f>IFERROR(IF(GETPIVOTDATA("DateRDV",TCD!$B$1,"DT","BA","Bénéficiaire",$A11,AA$6,AA$5,"Mois (DateRDV)",AA$7,"Années (DateRDV)",AA$3,"Présence","Absent"),4,""),"")</f>
        <v/>
      </c>
      <c r="AB11" s="166" t="str">
        <f>IFERROR(IF(GETPIVOTDATA("DateRDV",TCD!$B$1,"DT","BA","Bénéficiaire",$A11,AB$6,AB$5,"Mois (DateRDV)",AB$7,"Années (DateRDV)",AB$3),1,""),"")</f>
        <v/>
      </c>
      <c r="AC11" s="166" t="str">
        <f>IFERROR(IF(GETPIVOTDATA("DateRDV",TCD!$B$1,"DT","BA","Bénéficiaire",$A11,AC$6,AC$5,"Mois (DateRDV)",AC$7,"Années (DateRDV)",AC$3),2,""),"")</f>
        <v/>
      </c>
      <c r="AD11" s="166" t="str">
        <f>IFERROR(IF(GETPIVOTDATA("DateRDV",TCD!$B$1,"DT","BA","Bénéficiaire",$A11,AD$6,AD$5,"Mois (DateRDV)",AD$7,"Années (DateRDV)",AD$3,"Présence","Excusé"),3,""),"")</f>
        <v/>
      </c>
      <c r="AE11" s="166" t="str">
        <f>IFERROR(IF(GETPIVOTDATA("DateRDV",TCD!$B$1,"DT","BA","Bénéficiaire",$A11,AE$6,AE$5,"Mois (DateRDV)",AE$7,"Années (DateRDV)",AE$3,"Présence","Absent"),4,""),"")</f>
        <v/>
      </c>
      <c r="AF11" s="166" t="str">
        <f>IFERROR(IF(GETPIVOTDATA("DateRDV",TCD!$B$1,"DT","BA","Bénéficiaire",$A11,AF$6,AF$5,"Mois (DateRDV)",AF$7,"Années (DateRDV)",AF$3),1,""),"")</f>
        <v/>
      </c>
      <c r="AG11" s="166" t="str">
        <f>IFERROR(IF(GETPIVOTDATA("DateRDV",TCD!$B$1,"DT","BA","Bénéficiaire",$A11,AG$6,AG$5,"Mois (DateRDV)",AG$7,"Années (DateRDV)",AG$3),2,""),"")</f>
        <v/>
      </c>
      <c r="AH11" s="166" t="str">
        <f>IFERROR(IF(GETPIVOTDATA("DateRDV",TCD!$B$1,"DT","BA","Bénéficiaire",$A11,AH$6,AH$5,"Mois (DateRDV)",AH$7,"Années (DateRDV)",AH$3,"Présence","Excusé"),3,""),"")</f>
        <v/>
      </c>
      <c r="AI11" s="166" t="str">
        <f>IFERROR(IF(GETPIVOTDATA("DateRDV",TCD!$B$1,"DT","BA","Bénéficiaire",$A11,AI$6,AI$5,"Mois (DateRDV)",AI$7,"Années (DateRDV)",AI$3,"Présence","Absent"),4,""),"")</f>
        <v/>
      </c>
      <c r="AJ11" s="166" t="str">
        <f>IFERROR(IF(GETPIVOTDATA("DateRDV",TCD!$B$1,"DT","BA","Bénéficiaire",$A11,AJ$6,AJ$5,"Mois (DateRDV)",AJ$7,"Années (DateRDV)",AJ$3),1,""),"")</f>
        <v/>
      </c>
      <c r="AK11" s="166" t="str">
        <f>IFERROR(IF(GETPIVOTDATA("DateRDV",TCD!$B$1,"DT","BA","Bénéficiaire",$A11,AK$6,AK$5,"Mois (DateRDV)",AK$7,"Années (DateRDV)",AK$3),2,""),"")</f>
        <v/>
      </c>
      <c r="AL11" s="166" t="str">
        <f>IFERROR(IF(GETPIVOTDATA("DateRDV",TCD!$B$1,"DT","BA","Bénéficiaire",$A11,AL$6,AL$5,"Mois (DateRDV)",AL$7,"Années (DateRDV)",AL$3,"Présence","Excusé"),3,""),"")</f>
        <v/>
      </c>
      <c r="AM11" s="166" t="str">
        <f>IFERROR(IF(GETPIVOTDATA("DateRDV",TCD!$B$1,"DT","BA","Bénéficiaire",$A11,AM$6,AM$5,"Mois (DateRDV)",AM$7,"Années (DateRDV)",AM$3,"Présence","Absent"),4,""),"")</f>
        <v/>
      </c>
      <c r="AN11" s="166" t="str">
        <f>IFERROR(IF(GETPIVOTDATA("DateRDV",TCD!$B$1,"DT","BA","Bénéficiaire",$A11,AN$6,AN$5,"Mois (DateRDV)",AN$7,"Années (DateRDV)",AN$3),1,""),"")</f>
        <v/>
      </c>
      <c r="AO11" s="166" t="str">
        <f>IFERROR(IF(GETPIVOTDATA("DateRDV",TCD!$B$1,"DT","BA","Bénéficiaire",$A11,AO$6,AO$5,"Mois (DateRDV)",AO$7,"Années (DateRDV)",AO$3),2,""),"")</f>
        <v/>
      </c>
      <c r="AP11" s="166" t="str">
        <f>IFERROR(IF(GETPIVOTDATA("DateRDV",TCD!$B$1,"DT","BA","Bénéficiaire",$A11,AP$6,AP$5,"Mois (DateRDV)",AP$7,"Années (DateRDV)",AP$3,"Présence","Excusé"),3,""),"")</f>
        <v/>
      </c>
      <c r="AQ11" s="166" t="str">
        <f>IFERROR(IF(GETPIVOTDATA("DateRDV",TCD!$B$1,"DT","BA","Bénéficiaire",$A11,AQ$6,AQ$5,"Mois (DateRDV)",AQ$7,"Années (DateRDV)",AQ$3,"Présence","Absent"),4,""),"")</f>
        <v/>
      </c>
      <c r="AR11" s="166" t="str">
        <f>IFERROR(IF(GETPIVOTDATA("DateRDV",TCD!$B$1,"DT","BA","Bénéficiaire",$A11,AR$6,AR$5,"Mois (DateRDV)",AR$7,"Années (DateRDV)",AR$3),1,""),"")</f>
        <v/>
      </c>
      <c r="AS11" s="166" t="str">
        <f>IFERROR(IF(GETPIVOTDATA("DateRDV",TCD!$B$1,"DT","BA","Bénéficiaire",$A11,AS$6,AS$5,"Mois (DateRDV)",AS$7,"Années (DateRDV)",AS$3),2,""),"")</f>
        <v/>
      </c>
      <c r="AT11" s="166" t="str">
        <f>IFERROR(IF(GETPIVOTDATA("DateRDV",TCD!$B$1,"DT","BA","Bénéficiaire",$A11,AT$6,AT$5,"Mois (DateRDV)",AT$7,"Années (DateRDV)",AT$3,"Présence","Excusé"),3,""),"")</f>
        <v/>
      </c>
      <c r="AU11" s="166" t="str">
        <f>IFERROR(IF(GETPIVOTDATA("DateRDV",TCD!$B$1,"DT","BA","Bénéficiaire",$A11,AU$6,AU$5,"Mois (DateRDV)",AU$7,"Années (DateRDV)",AU$3,"Présence","Absent"),4,""),"")</f>
        <v/>
      </c>
      <c r="AV11" s="166" t="str">
        <f>IFERROR(IF(GETPIVOTDATA("DateRDV",TCD!$B$1,"DT","BA","Bénéficiaire",$A11,AV$6,AV$5,"Mois (DateRDV)",AV$7,"Années (DateRDV)",AV$3),1,""),"")</f>
        <v/>
      </c>
      <c r="AW11" s="166" t="str">
        <f>IFERROR(IF(GETPIVOTDATA("DateRDV",TCD!$B$1,"DT","BA","Bénéficiaire",$A11,AW$6,AW$5,"Mois (DateRDV)",AW$7,"Années (DateRDV)",AW$3),2,""),"")</f>
        <v/>
      </c>
      <c r="AX11" s="166" t="str">
        <f>IFERROR(IF(GETPIVOTDATA("DateRDV",TCD!$B$1,"DT","BA","Bénéficiaire",$A11,AX$6,AX$5,"Mois (DateRDV)",AX$7,"Années (DateRDV)",AX$3,"Présence","Excusé"),3,""),"")</f>
        <v/>
      </c>
      <c r="AY11" s="166" t="str">
        <f>IFERROR(IF(GETPIVOTDATA("DateRDV",TCD!$B$1,"DT","BA","Bénéficiaire",$A11,AY$6,AY$5,"Mois (DateRDV)",AY$7,"Années (DateRDV)",AY$3,"Présence","Absent"),4,""),"")</f>
        <v/>
      </c>
      <c r="AZ11" s="166" t="str">
        <f>IFERROR(IF(GETPIVOTDATA("DateRDV",TCD!$B$1,"DT","BA","Bénéficiaire",$A11,AZ$6,AZ$5,"Mois (DateRDV)",AZ$7,"Années (DateRDV)",AZ$3),1,""),"")</f>
        <v/>
      </c>
      <c r="BA11" s="166" t="str">
        <f>IFERROR(IF(GETPIVOTDATA("DateRDV",TCD!$B$1,"DT","BA","Bénéficiaire",$A11,BA$6,BA$5,"Mois (DateRDV)",BA$7,"Années (DateRDV)",BA$3),2,""),"")</f>
        <v/>
      </c>
      <c r="BB11" s="166" t="str">
        <f>IFERROR(IF(GETPIVOTDATA("DateRDV",TCD!$B$1,"DT","BA","Bénéficiaire",$A11,BB$6,BB$5,"Mois (DateRDV)",BB$7,"Années (DateRDV)",BB$3,"Présence","Excusé"),3,""),"")</f>
        <v/>
      </c>
      <c r="BC11" s="166" t="str">
        <f>IFERROR(IF(GETPIVOTDATA("DateRDV",TCD!$B$1,"DT","BA","Bénéficiaire",$A11,BC$6,BC$5,"Mois (DateRDV)",BC$7,"Années (DateRDV)",BC$3,"Présence","Absent"),4,""),"")</f>
        <v/>
      </c>
      <c r="BD11" s="166" t="str">
        <f>IFERROR(IF(GETPIVOTDATA("DateRDV",TCD!$B$1,"DT","BA","Bénéficiaire",$A11,BD$6,BD$5,"Mois (DateRDV)",BD$7,"Années (DateRDV)",BD$3),1,""),"")</f>
        <v/>
      </c>
      <c r="BE11" s="166">
        <f>IFERROR(IF(GETPIVOTDATA("DateRDV",TCD!$B$1,"DT","BA","Bénéficiaire",$A11,BE$6,BE$5,"Mois (DateRDV)",BE$7,"Années (DateRDV)",BE$3),2,""),"")</f>
        <v>2</v>
      </c>
      <c r="BF11" s="166" t="str">
        <f>IFERROR(IF(GETPIVOTDATA("DateRDV",TCD!$B$1,"DT","BA","Bénéficiaire",$A11,BF$6,BF$5,"Mois (DateRDV)",BF$7,"Années (DateRDV)",BF$3,"Présence","Excusé"),3,""),"")</f>
        <v/>
      </c>
      <c r="BG11" s="166" t="str">
        <f>IFERROR(IF(GETPIVOTDATA("DateRDV",TCD!$B$1,"DT","BA","Bénéficiaire",$A11,BG$6,BG$5,"Mois (DateRDV)",BG$7,"Années (DateRDV)",BG$3,"Présence","Absent"),4,""),"")</f>
        <v/>
      </c>
      <c r="BH11" s="166" t="str">
        <f>IFERROR(IF(GETPIVOTDATA("DateRDV",TCD!$B$1,"DT","BA","Bénéficiaire",$A11,BH$6,BH$5,"Mois (DateRDV)",BH$7,"Années (DateRDV)",BH$3),1,""),"")</f>
        <v/>
      </c>
      <c r="BI11" s="166">
        <f>IFERROR(IF(GETPIVOTDATA("DateRDV",TCD!$B$1,"DT","BA","Bénéficiaire",$A11,BI$6,BI$5,"Mois (DateRDV)",BI$7,"Années (DateRDV)",BI$3),2,""),"")</f>
        <v>2</v>
      </c>
      <c r="BJ11" s="166" t="str">
        <f>IFERROR(IF(GETPIVOTDATA("DateRDV",TCD!$B$1,"DT","BA","Bénéficiaire",$A11,BJ$6,BJ$5,"Mois (DateRDV)",BJ$7,"Années (DateRDV)",BJ$3,"Présence","Excusé"),3,""),"")</f>
        <v/>
      </c>
      <c r="BK11" s="166" t="str">
        <f>IFERROR(IF(GETPIVOTDATA("DateRDV",TCD!$B$1,"DT","BA","Bénéficiaire",$A11,BK$6,BK$5,"Mois (DateRDV)",BK$7,"Années (DateRDV)",BK$3,"Présence","Absent"),4,""),"")</f>
        <v/>
      </c>
      <c r="BL11" s="166" t="str">
        <f>IFERROR(IF(GETPIVOTDATA("DateRDV",TCD!$B$1,"DT","BA","Bénéficiaire",$A11,BL$6,BL$5,"Mois (DateRDV)",BL$7,"Années (DateRDV)",BL$3),1,""),"")</f>
        <v/>
      </c>
      <c r="BM11" s="166" t="str">
        <f>IFERROR(IF(GETPIVOTDATA("DateRDV",TCD!$B$1,"DT","BA","Bénéficiaire",$A11,BM$6,BM$5,"Mois (DateRDV)",BM$7,"Années (DateRDV)",BM$3),2,""),"")</f>
        <v/>
      </c>
      <c r="BN11" s="166" t="str">
        <f>IFERROR(IF(GETPIVOTDATA("DateRDV",TCD!$B$1,"DT","BA","Bénéficiaire",$A11,BN$6,BN$5,"Mois (DateRDV)",BN$7,"Années (DateRDV)",BN$3,"Présence","Excusé"),3,""),"")</f>
        <v/>
      </c>
      <c r="BO11" s="166" t="str">
        <f>IFERROR(IF(GETPIVOTDATA("DateRDV",TCD!$B$1,"DT","BA","Bénéficiaire",$A11,BO$6,BO$5,"Mois (DateRDV)",BO$7,"Années (DateRDV)",BO$3,"Présence","Absent"),4,""),"")</f>
        <v/>
      </c>
      <c r="BP11" s="166" t="str">
        <f>IFERROR(IF(GETPIVOTDATA("DateRDV",TCD!$B$1,"DT","BA","Bénéficiaire",$A11,BP$6,BP$5,"Mois (DateRDV)",BP$7,"Années (DateRDV)",BP$3),1,""),"")</f>
        <v/>
      </c>
      <c r="BQ11" s="166" t="str">
        <f>IFERROR(IF(GETPIVOTDATA("DateRDV",TCD!$B$1,"DT","BA","Bénéficiaire",$A11,BQ$6,BQ$5,"Mois (DateRDV)",BQ$7,"Années (DateRDV)",BQ$3),2,""),"")</f>
        <v/>
      </c>
      <c r="BR11" s="166" t="str">
        <f>IFERROR(IF(GETPIVOTDATA("DateRDV",TCD!$B$1,"DT","BA","Bénéficiaire",$A11,BR$6,BR$5,"Mois (DateRDV)",BR$7,"Années (DateRDV)",BR$3,"Présence","Excusé"),3,""),"")</f>
        <v/>
      </c>
      <c r="BS11" s="166" t="str">
        <f>IFERROR(IF(GETPIVOTDATA("DateRDV",TCD!$B$1,"DT","BA","Bénéficiaire",$A11,BS$6,BS$5,"Mois (DateRDV)",BS$7,"Années (DateRDV)",BS$3,"Présence","Absent"),4,""),"")</f>
        <v/>
      </c>
      <c r="BT11" s="166" t="str">
        <f>IFERROR(IF(GETPIVOTDATA("DateRDV",TCD!$B$1,"DT","BA","Bénéficiaire",$A11,BT$6,BT$5,"Mois (DateRDV)",BT$7,"Années (DateRDV)",BT$3),1,""),"")</f>
        <v/>
      </c>
      <c r="BU11" s="166" t="str">
        <f>IFERROR(IF(GETPIVOTDATA("DateRDV",TCD!$B$1,"DT","BA","Bénéficiaire",$A11,BU$6,BU$5,"Mois (DateRDV)",BU$7,"Années (DateRDV)",BU$3),2,""),"")</f>
        <v/>
      </c>
      <c r="BV11" s="166" t="str">
        <f>IFERROR(IF(GETPIVOTDATA("DateRDV",TCD!$B$1,"DT","BA","Bénéficiaire",$A11,BV$6,BV$5,"Mois (DateRDV)",BV$7,"Années (DateRDV)",BV$3,"Présence","Excusé"),3,""),"")</f>
        <v/>
      </c>
      <c r="BW11" s="166" t="str">
        <f>IFERROR(IF(GETPIVOTDATA("DateRDV",TCD!$B$1,"DT","BA","Bénéficiaire",$A11,BW$6,BW$5,"Mois (DateRDV)",BW$7,"Années (DateRDV)",BW$3,"Présence","Absent"),4,""),"")</f>
        <v/>
      </c>
      <c r="BX11" s="166" t="str">
        <f>IFERROR(IF(GETPIVOTDATA("DateRDV",TCD!$B$1,"DT","BA","Bénéficiaire",$A11,BX$6,BX$5,"Mois (DateRDV)",BX$7,"Années (DateRDV)",BX$3),1,""),"")</f>
        <v/>
      </c>
      <c r="BY11" s="166" t="str">
        <f>IFERROR(IF(GETPIVOTDATA("DateRDV",TCD!$B$1,"DT","BA","Bénéficiaire",$A11,BY$6,BY$5,"Mois (DateRDV)",BY$7,"Années (DateRDV)",BY$3),2,""),"")</f>
        <v/>
      </c>
      <c r="BZ11" s="166" t="str">
        <f>IFERROR(IF(GETPIVOTDATA("DateRDV",TCD!$B$1,"DT","BA","Bénéficiaire",$A11,BZ$6,BZ$5,"Mois (DateRDV)",BZ$7,"Années (DateRDV)",BZ$3,"Présence","Excusé"),3,""),"")</f>
        <v/>
      </c>
      <c r="CA11" s="166" t="str">
        <f>IFERROR(IF(GETPIVOTDATA("DateRDV",TCD!$B$1,"DT","BA","Bénéficiaire",$A11,CA$6,CA$5,"Mois (DateRDV)",CA$7,"Années (DateRDV)",CA$3,"Présence","Absent"),4,""),"")</f>
        <v/>
      </c>
      <c r="CB11" s="166" t="str">
        <f>IFERROR(IF(GETPIVOTDATA("DateRDV",TCD!$B$1,"DT","BA","Bénéficiaire",$A11,CB$6,CB$5,"Mois (DateRDV)",CB$7,"Années (DateRDV)",CB$3),1,""),"")</f>
        <v/>
      </c>
      <c r="CC11" s="166" t="str">
        <f>IFERROR(IF(GETPIVOTDATA("DateRDV",TCD!$B$1,"DT","BA","Bénéficiaire",$A11,CC$6,CC$5,"Mois (DateRDV)",CC$7,"Années (DateRDV)",CC$3),2,""),"")</f>
        <v/>
      </c>
      <c r="CD11" s="166" t="str">
        <f>IFERROR(IF(GETPIVOTDATA("DateRDV",TCD!$B$1,"DT","BA","Bénéficiaire",$A11,CD$6,CD$5,"Mois (DateRDV)",CD$7,"Années (DateRDV)",CD$3,"Présence","Excusé"),3,""),"")</f>
        <v/>
      </c>
      <c r="CE11" s="166" t="str">
        <f>IFERROR(IF(GETPIVOTDATA("DateRDV",TCD!$B$1,"DT","BA","Bénéficiaire",$A11,CE$6,CE$5,"Mois (DateRDV)",CE$7,"Années (DateRDV)",CE$3,"Présence","Absent"),4,""),"")</f>
        <v/>
      </c>
      <c r="CF11" s="166" t="str">
        <f>IFERROR(IF(GETPIVOTDATA("DateRDV",TCD!$B$1,"DT","BA","Bénéficiaire",$A11,CF$6,CF$5,"Mois (DateRDV)",CF$7,"Années (DateRDV)",CF$3),1,""),"")</f>
        <v/>
      </c>
      <c r="CG11" s="166" t="str">
        <f>IFERROR(IF(GETPIVOTDATA("DateRDV",TCD!$B$1,"DT","BA","Bénéficiaire",$A11,CG$6,CG$5,"Mois (DateRDV)",CG$7,"Années (DateRDV)",CG$3),2,""),"")</f>
        <v/>
      </c>
      <c r="CH11" s="166" t="str">
        <f>IFERROR(IF(GETPIVOTDATA("DateRDV",TCD!$B$1,"DT","BA","Bénéficiaire",$A11,CH$6,CH$5,"Mois (DateRDV)",CH$7,"Années (DateRDV)",CH$3,"Présence","Excusé"),3,""),"")</f>
        <v/>
      </c>
      <c r="CI11" s="166" t="str">
        <f>IFERROR(IF(GETPIVOTDATA("DateRDV",TCD!$B$1,"DT","BA","Bénéficiaire",$A11,CI$6,CI$5,"Mois (DateRDV)",CI$7,"Années (DateRDV)",CI$3,"Présence","Absent"),4,""),"")</f>
        <v/>
      </c>
      <c r="CJ11" s="166" t="str">
        <f>IFERROR(IF(GETPIVOTDATA("DateRDV",TCD!$B$1,"DT","BA","Bénéficiaire",$A11,CJ$6,CJ$5,"Mois (DateRDV)",CJ$7,"Années (DateRDV)",CJ$3),1,""),"")</f>
        <v/>
      </c>
      <c r="CK11" s="166" t="str">
        <f>IFERROR(IF(GETPIVOTDATA("DateRDV",TCD!$B$1,"DT","BA","Bénéficiaire",$A11,CK$6,CK$5,"Mois (DateRDV)",CK$7,"Années (DateRDV)",CK$3),2,""),"")</f>
        <v/>
      </c>
      <c r="CL11" s="166">
        <f>IFERROR(IF(GETPIVOTDATA("DateRDV",TCD!$B$1,"DT","BA","Bénéficiaire",$A11,BE$6,BE$5,"Mois (DateRDV)",BE$7,"Années (DateRDV)",BE$3,"Présence","Excusé"),3,""),"")</f>
        <v>3</v>
      </c>
      <c r="CM11" s="166" t="str">
        <f>IFERROR(IF(GETPIVOTDATA("DateRDV",TCD!$B$1,"DT","BA","Bénéficiaire",$A11,CM$6,CM$5,"Mois (DateRDV)",CM$7,"Années (DateRDV)",CM$3,"Présence","Absent"),4,""),"")</f>
        <v/>
      </c>
      <c r="CN11" s="166" t="str">
        <f>IFERROR(IF(GETPIVOTDATA("DateRDV",TCD!$B$1,"DT","BA","Bénéficiaire",$A11,CN$6,CN$5,"Mois (DateRDV)",CN$7,"Années (DateRDV)",CN$3),1,""),"")</f>
        <v/>
      </c>
      <c r="CO11" s="166" t="str">
        <f>IFERROR(IF(GETPIVOTDATA("DateRDV",TCD!$B$1,"DT","BA","Bénéficiaire",$A11,CO$6,CO$5,"Mois (DateRDV)",CO$7,"Années (DateRDV)",CO$3),2,""),"")</f>
        <v/>
      </c>
      <c r="CP11" s="166" t="str">
        <f>IFERROR(IF(GETPIVOTDATA("DateRDV",TCD!$B$1,"DT","BA","Bénéficiaire",$A11,CP$6,CP$5,"Mois (DateRDV)",CP$7,"Années (DateRDV)",CP$3,"Présence","Excusé"),3,""),"")</f>
        <v/>
      </c>
      <c r="CQ11" s="166" t="str">
        <f>IFERROR(IF(GETPIVOTDATA("DateRDV",TCD!$B$1,"DT","BA","Bénéficiaire",$A11,CQ$6,CQ$5,"Mois (DateRDV)",CQ$7,"Années (DateRDV)",CQ$3,"Présence","Absent"),4,""),"")</f>
        <v/>
      </c>
      <c r="CR11" s="166" t="str">
        <f>IFERROR(IF(GETPIVOTDATA("DateRDV",TCD!$B$1,"DT","BA","Bénéficiaire",$A11,CR$6,CR$5,"Mois (DateRDV)",CR$7,"Années (DateRDV)",CR$3),1,""),"")</f>
        <v/>
      </c>
      <c r="CS11" s="166" t="str">
        <f>IFERROR(IF(GETPIVOTDATA("DateRDV",TCD!$B$1,"DT","BA","Bénéficiaire",$A11,CS$6,CS$5,"Mois (DateRDV)",CS$7,"Années (DateRDV)",CS$3),2,""),"")</f>
        <v/>
      </c>
      <c r="CT11" s="166" t="str">
        <f>IFERROR(IF(GETPIVOTDATA("DateRDV",TCD!$B$1,"DT","BA","Bénéficiaire",$A11,CT$6,CT$5,"Mois (DateRDV)",CT$7,"Années (DateRDV)",CT$3,"Présence","Excusé"),3,""),"")</f>
        <v/>
      </c>
      <c r="CU11" s="166" t="str">
        <f>IFERROR(IF(GETPIVOTDATA("DateRDV",TCD!$B$1,"DT","BA","Bénéficiaire",$A11,CU$6,CU$5,"Mois (DateRDV)",CU$7,"Années (DateRDV)",CU$3,"Présence","Absent"),4,""),"")</f>
        <v/>
      </c>
      <c r="CV11" s="166" t="str">
        <f>IFERROR(IF(GETPIVOTDATA("DateRDV",TCD!$B$1,"DT","BA","Bénéficiaire",$A11,CV$6,CV$5,"Mois (DateRDV)",CV$7,"Années (DateRDV)",CV$3),1,""),"")</f>
        <v/>
      </c>
      <c r="CW11" s="166" t="str">
        <f>IFERROR(IF(GETPIVOTDATA("DateRDV",TCD!$B$1,"DT","BA","Bénéficiaire",$A11,CW$6,CW$5,"Mois (DateRDV)",CW$7,"Années (DateRDV)",CW$3),2,""),"")</f>
        <v/>
      </c>
      <c r="CX11" s="166" t="str">
        <f>IFERROR(IF(GETPIVOTDATA("DateRDV",TCD!$B$1,"DT","BA","Bénéficiaire",$A11,CX$6,CX$5,"Mois (DateRDV)",CX$7,"Années (DateRDV)",CX$3,"Présence","Excusé"),3,""),"")</f>
        <v/>
      </c>
      <c r="CY11" s="166" t="str">
        <f>IFERROR(IF(GETPIVOTDATA("DateRDV",TCD!$B$1,"DT","BA","Bénéficiaire",$A11,CY$6,CY$5,"Mois (DateRDV)",CY$7,"Années (DateRDV)",CY$3,"Présence","Absent"),4,""),"")</f>
        <v/>
      </c>
      <c r="CZ11" s="166" t="str">
        <f>IFERROR(IF(GETPIVOTDATA("DateRDV",TCD!$B$1,"DT","BA","Bénéficiaire",$A11,CZ$6,CZ$5,"Mois (DateRDV)",CZ$7,"Années (DateRDV)",CZ$3),1,""),"")</f>
        <v/>
      </c>
      <c r="DA11" s="166" t="str">
        <f>IFERROR(IF(GETPIVOTDATA("DateRDV",TCD!$B$1,"DT","BA","Bénéficiaire",$A11,DA$6,DA$5,"Mois (DateRDV)",DA$7,"Années (DateRDV)",DA$3),2,""),"")</f>
        <v/>
      </c>
      <c r="DB11" s="166" t="str">
        <f>IFERROR(IF(GETPIVOTDATA("DateRDV",TCD!$B$1,"DT","BA","Bénéficiaire",$A11,DB$6,DB$5,"Mois (DateRDV)",DB$7,"Années (DateRDV)",DB$3,"Présence","Excusé"),3,""),"")</f>
        <v/>
      </c>
      <c r="DC11" s="166" t="str">
        <f>IFERROR(IF(GETPIVOTDATA("DateRDV",TCD!$B$1,"DT","BA","Bénéficiaire",$A11,DC$6,DC$5,"Mois (DateRDV)",DC$7,"Années (DateRDV)",DC$3,"Présence","Absent"),4,""),"")</f>
        <v/>
      </c>
      <c r="DD11" s="166" t="str">
        <f>IFERROR(IF(GETPIVOTDATA("DateRDV",TCD!$B$1,"DT","BA","Bénéficiaire",$A11,DD$6,DD$5,"Mois (DateRDV)",DD$7,"Années (DateRDV)",DD$3),1,""),"")</f>
        <v/>
      </c>
      <c r="DE11" s="166" t="str">
        <f>IFERROR(IF(GETPIVOTDATA("DateRDV",TCD!$B$1,"DT","BA","Bénéficiaire",$A11,DE$6,DE$5,"Mois (DateRDV)",DE$7,"Années (DateRDV)",DE$3),2,""),"")</f>
        <v/>
      </c>
      <c r="DF11" s="166" t="str">
        <f>IFERROR(IF(GETPIVOTDATA("DateRDV",TCD!$B$1,"DT","BA","Bénéficiaire",$A11,DF$6,DF$5,"Mois (DateRDV)",DF$7,"Années (DateRDV)",DF$3,"Présence","Excusé"),3,""),"")</f>
        <v/>
      </c>
      <c r="DG11" s="166" t="str">
        <f>IFERROR(IF(GETPIVOTDATA("DateRDV",TCD!$B$1,"DT","BA","Bénéficiaire",$A11,DG$6,DG$5,"Mois (DateRDV)",DG$7,"Années (DateRDV)",DG$3,"Présence","Absent"),4,""),"")</f>
        <v/>
      </c>
      <c r="DH11" s="166" t="str">
        <f>IFERROR(IF(GETPIVOTDATA("DateRDV",TCD!$B$1,"DT","BA","Bénéficiaire",$A11,DH$6,DH$5,"Mois (DateRDV)",DH$7,"Années (DateRDV)",DH$3),1,""),"")</f>
        <v/>
      </c>
      <c r="DI11" s="166" t="str">
        <f>IFERROR(IF(GETPIVOTDATA("DateRDV",TCD!$B$1,"DT","BA","Bénéficiaire",$A11,DI$6,DI$5,"Mois (DateRDV)",DI$7,"Années (DateRDV)",DI$3),2,""),"")</f>
        <v/>
      </c>
      <c r="DJ11" s="166" t="str">
        <f>IFERROR(IF(GETPIVOTDATA("DateRDV",TCD!$B$1,"DT","BA","Bénéficiaire",$A11,DJ$6,DJ$5,"Mois (DateRDV)",DJ$7,"Années (DateRDV)",DJ$3,"Présence","Excusé"),3,""),"")</f>
        <v/>
      </c>
      <c r="DK11" s="166" t="str">
        <f>IFERROR(IF(GETPIVOTDATA("DateRDV",TCD!$B$1,"DT","BA","Bénéficiaire",$A11,DK$6,DK$5,"Mois (DateRDV)",DK$7,"Années (DateRDV)",DK$3,"Présence","Absent"),4,""),"")</f>
        <v/>
      </c>
      <c r="DL11" s="166" t="str">
        <f>IFERROR(IF(GETPIVOTDATA("DateRDV",TCD!$B$1,"DT","BA","Bénéficiaire",$A11,DL$6,DL$5,"Mois (DateRDV)",DL$7,"Années (DateRDV)",DL$3),1,""),"")</f>
        <v/>
      </c>
      <c r="DM11" s="166" t="str">
        <f>IFERROR(IF(GETPIVOTDATA("DateRDV",TCD!$B$1,"DT","BA","Bénéficiaire",$A11,DM$6,DM$5,"Mois (DateRDV)",DM$7,"Années (DateRDV)",DM$3),2,""),"")</f>
        <v/>
      </c>
      <c r="DN11" s="166" t="str">
        <f>IFERROR(IF(GETPIVOTDATA("DateRDV",TCD!$B$1,"DT","BA","Bénéficiaire",$A11,DN$6,DN$5,"Mois (DateRDV)",DN$7,"Années (DateRDV)",DN$3,"Présence","Excusé"),3,""),"")</f>
        <v/>
      </c>
      <c r="DO11" s="166" t="str">
        <f>IFERROR(IF(GETPIVOTDATA("DateRDV",TCD!$B$1,"DT","BA","Bénéficiaire",$A11,DO$6,DO$5,"Mois (DateRDV)",DO$7,"Années (DateRDV)",DO$3,"Présence","Absent"),4,""),"")</f>
        <v/>
      </c>
    </row>
    <row r="12" spans="1:119" ht="15" customHeight="1" x14ac:dyDescent="0.2">
      <c r="A12" s="172" t="str">
        <v>WAINE Marie- noëlle</v>
      </c>
      <c r="B12" s="169" t="str">
        <f>IFERROR(IF(INDEX(Data!P:P,MATCH(A12,Data!B:B,0))&lt;&gt;"",INDEX(Data!P:P,MATCH(A12,Data!B:B,0)),""),"")</f>
        <v>WAINE</v>
      </c>
      <c r="C12" s="169" t="str">
        <f>IFERROR(IF(INDEX(Data!O:O,MATCH(A12,Data!B:B,0))&lt;&gt;"",INDEX(Data!O:O,MATCH(A12,Data!B:B,0)),""),"")</f>
        <v>Marie- noëlle</v>
      </c>
      <c r="D12" s="169" t="str">
        <f>IFERROR(IF(INDEX(Data!J:J,MATCH(A12,Data!B:B,0))&lt;&gt;"",INDEX(Data!J:J,MATCH(A12,Data!B:B,0)),""),"")</f>
        <v>CD</v>
      </c>
      <c r="E12" s="169" t="str">
        <f>IFERROR(IF(INDEX(Data!M:M,MATCH(A12,Data!B:B,0))&lt;&gt;"",INDEX(Data!M:M,MATCH(A12,Data!B:B,0)),""),"")</f>
        <v>FAVERGES SEYTHENEX</v>
      </c>
      <c r="F12" s="169">
        <f>IFERROR(IF(INDEX(Data!N:N,MATCH(A12,Data!B:B,0))&lt;&gt;"",INDEX(Data!N:N,MATCH(A12,Data!B:B,0)),""),"")</f>
        <v>74210</v>
      </c>
      <c r="G12" s="170">
        <f>IFERROR(IF(INDEX(Data!K:K,MATCH(A12,Data!B:B,0))&lt;&gt;"",INDEX(Data!K:K,MATCH(A12,Data!B:B,0)),""),"")</f>
        <v>45789</v>
      </c>
      <c r="H12" s="170">
        <f>IFERROR(IF(INDEX(Data!L:L,MATCH(A12,Data!B:B,0))&lt;&gt;"",INDEX(Data!L:L,MATCH(A12,Data!B:B,0)),""),"")</f>
        <v>45796</v>
      </c>
      <c r="I12" s="170">
        <f>IFERROR(IF(INDEX(Data!C:C,MATCH(A12,Data!B:B,0))&lt;&gt;"",INDEX(Data!C:C,MATCH(A12,Data!B:B,0)),""),"")</f>
        <v>45826</v>
      </c>
      <c r="J12" s="170" t="str">
        <f>IFERROR(IF(INDEX(Data!D:D,MATCH(A12,Data!B:B,0))&lt;&gt;"",INDEX(Data!D:D,MATCH(A12,Data!B:B,0)),""),"")</f>
        <v/>
      </c>
      <c r="K12" s="171" t="str">
        <f>IFERROR(IF(INDEX(Data!H:H,MATCH(A12,Data!B:B,0))&lt;&gt;"",INDEX(Data!H:H,MATCH(A12,Data!B:B,0)),""),"")</f>
        <v>Equilibré</v>
      </c>
      <c r="L12" s="166" t="str">
        <f>IFERROR(IF(GETPIVOTDATA("DateRDV",TCD!$B$1,"DT","BA","Bénéficiaire",$A12,L$6,L$5,"Mois (DateRDV)",L$7,"Années (DateRDV)",L$3),1,""),"")</f>
        <v/>
      </c>
      <c r="M12" s="166" t="str">
        <f>IFERROR(IF(GETPIVOTDATA("DateRDV",TCD!$B$1,"DT","BA","Bénéficiaire",$A12,M$6,M$5,"Mois (DateRDV)",M$7,"Années (DateRDV)",M$3),2,""),"")</f>
        <v/>
      </c>
      <c r="N12" s="166" t="str">
        <f>IFERROR(IF(GETPIVOTDATA("DateRDV",TCD!$B$1,"DT","BA","Bénéficiaire",$A12,N$6,N$5,"Mois (DateRDV)",N$7,"Années (DateRDV)",N$3,"Présence","Excusé"),3,""),"")</f>
        <v/>
      </c>
      <c r="O12" s="166" t="str">
        <f>IFERROR(IF(GETPIVOTDATA("DateRDV",TCD!$B$1,"DT","BA","Bénéficiaire",$A12,O$6,O$5,"Mois (DateRDV)",O$7,"Années (DateRDV)",O$3,"Présence","Absent"),4,""),"")</f>
        <v/>
      </c>
      <c r="P12" s="166" t="str">
        <f>IFERROR(IF(GETPIVOTDATA("DateRDV",TCD!$B$1,"DT","BA","Bénéficiaire",$A12,P$6,P$5,"Mois (DateRDV)",P$7,"Années (DateRDV)",P$3),1,""),"")</f>
        <v/>
      </c>
      <c r="Q12" s="166" t="str">
        <f>IFERROR(IF(GETPIVOTDATA("DateRDV",TCD!$B$1,"DT","BA","Bénéficiaire",$A12,Q$6,Q$5,"Mois (DateRDV)",Q$7,"Années (DateRDV)",Q$3),2,""),"")</f>
        <v/>
      </c>
      <c r="R12" s="166" t="str">
        <f>IFERROR(IF(GETPIVOTDATA("DateRDV",TCD!$B$1,"DT","BA","Bénéficiaire",$A12,R$6,R$5,"Mois (DateRDV)",R$7,"Années (DateRDV)",R$3,"Présence","Excusé"),3,""),"")</f>
        <v/>
      </c>
      <c r="S12" s="166" t="str">
        <f>IFERROR(IF(GETPIVOTDATA("DateRDV",TCD!$B$1,"DT","BA","Bénéficiaire",$A12,S$6,S$5,"Mois (DateRDV)",S$7,"Années (DateRDV)",S$3,"Présence","Absent"),4,""),"")</f>
        <v/>
      </c>
      <c r="T12" s="166" t="str">
        <f>IFERROR(IF(GETPIVOTDATA("DateRDV",TCD!$B$1,"DT","BA","Bénéficiaire",$A12,T$6,T$5,"Mois (DateRDV)",T$7,"Années (DateRDV)",T$3),1,""),"")</f>
        <v/>
      </c>
      <c r="U12" s="166" t="str">
        <f>IFERROR(IF(GETPIVOTDATA("DateRDV",TCD!$B$1,"DT","BA","Bénéficiaire",$A12,U$6,U$5,"Mois (DateRDV)",U$7,"Années (DateRDV)",U$3),2,""),"")</f>
        <v/>
      </c>
      <c r="V12" s="166" t="str">
        <f>IFERROR(IF(GETPIVOTDATA("DateRDV",TCD!$B$1,"DT","BA","Bénéficiaire",$A12,V$6,V$5,"Mois (DateRDV)",V$7,"Années (DateRDV)",V$3,"Présence","Excusé"),3,""),"")</f>
        <v/>
      </c>
      <c r="W12" s="166" t="str">
        <f>IFERROR(IF(GETPIVOTDATA("DateRDV",TCD!$B$1,"DT","BA","Bénéficiaire",$A12,W$6,W$5,"Mois (DateRDV)",W$7,"Années (DateRDV)",W$3,"Présence","Absent"),4,""),"")</f>
        <v/>
      </c>
      <c r="X12" s="166" t="str">
        <f>IFERROR(IF(GETPIVOTDATA("DateRDV",TCD!$B$1,"DT","BA","Bénéficiaire",$A12,X$6,X$5,"Mois (DateRDV)",X$7,"Années (DateRDV)",X$3),1,""),"")</f>
        <v/>
      </c>
      <c r="Y12" s="166" t="str">
        <f>IFERROR(IF(GETPIVOTDATA("DateRDV",TCD!$B$1,"DT","BA","Bénéficiaire",$A12,Y$6,Y$5,"Mois (DateRDV)",Y$7,"Années (DateRDV)",Y$3),2,""),"")</f>
        <v/>
      </c>
      <c r="Z12" s="166" t="str">
        <f>IFERROR(IF(GETPIVOTDATA("DateRDV",TCD!$B$1,"DT","BA","Bénéficiaire",$A12,Z$6,Z$5,"Mois (DateRDV)",Z$7,"Années (DateRDV)",Z$3,"Présence","Excusé"),3,""),"")</f>
        <v/>
      </c>
      <c r="AA12" s="166" t="str">
        <f>IFERROR(IF(GETPIVOTDATA("DateRDV",TCD!$B$1,"DT","BA","Bénéficiaire",$A12,AA$6,AA$5,"Mois (DateRDV)",AA$7,"Années (DateRDV)",AA$3,"Présence","Absent"),4,""),"")</f>
        <v/>
      </c>
      <c r="AB12" s="166" t="str">
        <f>IFERROR(IF(GETPIVOTDATA("DateRDV",TCD!$B$1,"DT","BA","Bénéficiaire",$A12,AB$6,AB$5,"Mois (DateRDV)",AB$7,"Années (DateRDV)",AB$3),1,""),"")</f>
        <v/>
      </c>
      <c r="AC12" s="166" t="str">
        <f>IFERROR(IF(GETPIVOTDATA("DateRDV",TCD!$B$1,"DT","BA","Bénéficiaire",$A12,AC$6,AC$5,"Mois (DateRDV)",AC$7,"Années (DateRDV)",AC$3),2,""),"")</f>
        <v/>
      </c>
      <c r="AD12" s="166" t="str">
        <f>IFERROR(IF(GETPIVOTDATA("DateRDV",TCD!$B$1,"DT","BA","Bénéficiaire",$A12,AD$6,AD$5,"Mois (DateRDV)",AD$7,"Années (DateRDV)",AD$3,"Présence","Excusé"),3,""),"")</f>
        <v/>
      </c>
      <c r="AE12" s="166" t="str">
        <f>IFERROR(IF(GETPIVOTDATA("DateRDV",TCD!$B$1,"DT","BA","Bénéficiaire",$A12,AE$6,AE$5,"Mois (DateRDV)",AE$7,"Années (DateRDV)",AE$3,"Présence","Absent"),4,""),"")</f>
        <v/>
      </c>
      <c r="AF12" s="166" t="str">
        <f>IFERROR(IF(GETPIVOTDATA("DateRDV",TCD!$B$1,"DT","BA","Bénéficiaire",$A12,AF$6,AF$5,"Mois (DateRDV)",AF$7,"Années (DateRDV)",AF$3),1,""),"")</f>
        <v/>
      </c>
      <c r="AG12" s="166" t="str">
        <f>IFERROR(IF(GETPIVOTDATA("DateRDV",TCD!$B$1,"DT","BA","Bénéficiaire",$A12,AG$6,AG$5,"Mois (DateRDV)",AG$7,"Années (DateRDV)",AG$3),2,""),"")</f>
        <v/>
      </c>
      <c r="AH12" s="166" t="str">
        <f>IFERROR(IF(GETPIVOTDATA("DateRDV",TCD!$B$1,"DT","BA","Bénéficiaire",$A12,AH$6,AH$5,"Mois (DateRDV)",AH$7,"Années (DateRDV)",AH$3,"Présence","Excusé"),3,""),"")</f>
        <v/>
      </c>
      <c r="AI12" s="166" t="str">
        <f>IFERROR(IF(GETPIVOTDATA("DateRDV",TCD!$B$1,"DT","BA","Bénéficiaire",$A12,AI$6,AI$5,"Mois (DateRDV)",AI$7,"Années (DateRDV)",AI$3,"Présence","Absent"),4,""),"")</f>
        <v/>
      </c>
      <c r="AJ12" s="166" t="str">
        <f>IFERROR(IF(GETPIVOTDATA("DateRDV",TCD!$B$1,"DT","BA","Bénéficiaire",$A12,AJ$6,AJ$5,"Mois (DateRDV)",AJ$7,"Années (DateRDV)",AJ$3),1,""),"")</f>
        <v/>
      </c>
      <c r="AK12" s="166" t="str">
        <f>IFERROR(IF(GETPIVOTDATA("DateRDV",TCD!$B$1,"DT","BA","Bénéficiaire",$A12,AK$6,AK$5,"Mois (DateRDV)",AK$7,"Années (DateRDV)",AK$3),2,""),"")</f>
        <v/>
      </c>
      <c r="AL12" s="166" t="str">
        <f>IFERROR(IF(GETPIVOTDATA("DateRDV",TCD!$B$1,"DT","BA","Bénéficiaire",$A12,AL$6,AL$5,"Mois (DateRDV)",AL$7,"Années (DateRDV)",AL$3,"Présence","Excusé"),3,""),"")</f>
        <v/>
      </c>
      <c r="AM12" s="166" t="str">
        <f>IFERROR(IF(GETPIVOTDATA("DateRDV",TCD!$B$1,"DT","BA","Bénéficiaire",$A12,AM$6,AM$5,"Mois (DateRDV)",AM$7,"Années (DateRDV)",AM$3,"Présence","Absent"),4,""),"")</f>
        <v/>
      </c>
      <c r="AN12" s="166" t="str">
        <f>IFERROR(IF(GETPIVOTDATA("DateRDV",TCD!$B$1,"DT","BA","Bénéficiaire",$A12,AN$6,AN$5,"Mois (DateRDV)",AN$7,"Années (DateRDV)",AN$3),1,""),"")</f>
        <v/>
      </c>
      <c r="AO12" s="166" t="str">
        <f>IFERROR(IF(GETPIVOTDATA("DateRDV",TCD!$B$1,"DT","BA","Bénéficiaire",$A12,AO$6,AO$5,"Mois (DateRDV)",AO$7,"Années (DateRDV)",AO$3),2,""),"")</f>
        <v/>
      </c>
      <c r="AP12" s="166" t="str">
        <f>IFERROR(IF(GETPIVOTDATA("DateRDV",TCD!$B$1,"DT","BA","Bénéficiaire",$A12,AP$6,AP$5,"Mois (DateRDV)",AP$7,"Années (DateRDV)",AP$3,"Présence","Excusé"),3,""),"")</f>
        <v/>
      </c>
      <c r="AQ12" s="166" t="str">
        <f>IFERROR(IF(GETPIVOTDATA("DateRDV",TCD!$B$1,"DT","BA","Bénéficiaire",$A12,AQ$6,AQ$5,"Mois (DateRDV)",AQ$7,"Années (DateRDV)",AQ$3,"Présence","Absent"),4,""),"")</f>
        <v/>
      </c>
      <c r="AR12" s="166" t="str">
        <f>IFERROR(IF(GETPIVOTDATA("DateRDV",TCD!$B$1,"DT","BA","Bénéficiaire",$A12,AR$6,AR$5,"Mois (DateRDV)",AR$7,"Années (DateRDV)",AR$3),1,""),"")</f>
        <v/>
      </c>
      <c r="AS12" s="166" t="str">
        <f>IFERROR(IF(GETPIVOTDATA("DateRDV",TCD!$B$1,"DT","BA","Bénéficiaire",$A12,AS$6,AS$5,"Mois (DateRDV)",AS$7,"Années (DateRDV)",AS$3),2,""),"")</f>
        <v/>
      </c>
      <c r="AT12" s="166" t="str">
        <f>IFERROR(IF(GETPIVOTDATA("DateRDV",TCD!$B$1,"DT","BA","Bénéficiaire",$A12,AT$6,AT$5,"Mois (DateRDV)",AT$7,"Années (DateRDV)",AT$3,"Présence","Excusé"),3,""),"")</f>
        <v/>
      </c>
      <c r="AU12" s="166" t="str">
        <f>IFERROR(IF(GETPIVOTDATA("DateRDV",TCD!$B$1,"DT","BA","Bénéficiaire",$A12,AU$6,AU$5,"Mois (DateRDV)",AU$7,"Années (DateRDV)",AU$3,"Présence","Absent"),4,""),"")</f>
        <v/>
      </c>
      <c r="AV12" s="166" t="str">
        <f>IFERROR(IF(GETPIVOTDATA("DateRDV",TCD!$B$1,"DT","BA","Bénéficiaire",$A12,AV$6,AV$5,"Mois (DateRDV)",AV$7,"Années (DateRDV)",AV$3),1,""),"")</f>
        <v/>
      </c>
      <c r="AW12" s="166" t="str">
        <f>IFERROR(IF(GETPIVOTDATA("DateRDV",TCD!$B$1,"DT","BA","Bénéficiaire",$A12,AW$6,AW$5,"Mois (DateRDV)",AW$7,"Années (DateRDV)",AW$3),2,""),"")</f>
        <v/>
      </c>
      <c r="AX12" s="166" t="str">
        <f>IFERROR(IF(GETPIVOTDATA("DateRDV",TCD!$B$1,"DT","BA","Bénéficiaire",$A12,AX$6,AX$5,"Mois (DateRDV)",AX$7,"Années (DateRDV)",AX$3,"Présence","Excusé"),3,""),"")</f>
        <v/>
      </c>
      <c r="AY12" s="166" t="str">
        <f>IFERROR(IF(GETPIVOTDATA("DateRDV",TCD!$B$1,"DT","BA","Bénéficiaire",$A12,AY$6,AY$5,"Mois (DateRDV)",AY$7,"Années (DateRDV)",AY$3,"Présence","Absent"),4,""),"")</f>
        <v/>
      </c>
      <c r="AZ12" s="166" t="str">
        <f>IFERROR(IF(GETPIVOTDATA("DateRDV",TCD!$B$1,"DT","BA","Bénéficiaire",$A12,AZ$6,AZ$5,"Mois (DateRDV)",AZ$7,"Années (DateRDV)",AZ$3),1,""),"")</f>
        <v/>
      </c>
      <c r="BA12" s="166" t="str">
        <f>IFERROR(IF(GETPIVOTDATA("DateRDV",TCD!$B$1,"DT","BA","Bénéficiaire",$A12,BA$6,BA$5,"Mois (DateRDV)",BA$7,"Années (DateRDV)",BA$3),2,""),"")</f>
        <v/>
      </c>
      <c r="BB12" s="166" t="str">
        <f>IFERROR(IF(GETPIVOTDATA("DateRDV",TCD!$B$1,"DT","BA","Bénéficiaire",$A12,BB$6,BB$5,"Mois (DateRDV)",BB$7,"Années (DateRDV)",BB$3,"Présence","Excusé"),3,""),"")</f>
        <v/>
      </c>
      <c r="BC12" s="166" t="str">
        <f>IFERROR(IF(GETPIVOTDATA("DateRDV",TCD!$B$1,"DT","BA","Bénéficiaire",$A12,BC$6,BC$5,"Mois (DateRDV)",BC$7,"Années (DateRDV)",BC$3,"Présence","Absent"),4,""),"")</f>
        <v/>
      </c>
      <c r="BD12" s="166" t="str">
        <f>IFERROR(IF(GETPIVOTDATA("DateRDV",TCD!$B$1,"DT","BA","Bénéficiaire",$A12,BD$6,BD$5,"Mois (DateRDV)",BD$7,"Années (DateRDV)",BD$3),1,""),"")</f>
        <v/>
      </c>
      <c r="BE12" s="166">
        <f>IFERROR(IF(GETPIVOTDATA("DateRDV",TCD!$B$1,"DT","BA","Bénéficiaire",$A12,BE$6,BE$5,"Mois (DateRDV)",BE$7,"Années (DateRDV)",BE$3),2,""),"")</f>
        <v>2</v>
      </c>
      <c r="BF12" s="166" t="str">
        <f>IFERROR(IF(GETPIVOTDATA("DateRDV",TCD!$B$1,"DT","BA","Bénéficiaire",$A12,BF$6,BF$5,"Mois (DateRDV)",BF$7,"Années (DateRDV)",BF$3,"Présence","Excusé"),3,""),"")</f>
        <v/>
      </c>
      <c r="BG12" s="166" t="str">
        <f>IFERROR(IF(GETPIVOTDATA("DateRDV",TCD!$B$1,"DT","BA","Bénéficiaire",$A12,BG$6,BG$5,"Mois (DateRDV)",BG$7,"Années (DateRDV)",BG$3,"Présence","Absent"),4,""),"")</f>
        <v/>
      </c>
      <c r="BH12" s="166" t="str">
        <f>IFERROR(IF(GETPIVOTDATA("DateRDV",TCD!$B$1,"DT","BA","Bénéficiaire",$A12,BH$6,BH$5,"Mois (DateRDV)",BH$7,"Années (DateRDV)",BH$3),1,""),"")</f>
        <v/>
      </c>
      <c r="BI12" s="166">
        <f>IFERROR(IF(GETPIVOTDATA("DateRDV",TCD!$B$1,"DT","BA","Bénéficiaire",$A12,BI$6,BI$5,"Mois (DateRDV)",BI$7,"Années (DateRDV)",BI$3),2,""),"")</f>
        <v>2</v>
      </c>
      <c r="BJ12" s="166" t="str">
        <f>IFERROR(IF(GETPIVOTDATA("DateRDV",TCD!$B$1,"DT","BA","Bénéficiaire",$A12,BJ$6,BJ$5,"Mois (DateRDV)",BJ$7,"Années (DateRDV)",BJ$3,"Présence","Excusé"),3,""),"")</f>
        <v/>
      </c>
      <c r="BK12" s="166" t="str">
        <f>IFERROR(IF(GETPIVOTDATA("DateRDV",TCD!$B$1,"DT","BA","Bénéficiaire",$A12,BK$6,BK$5,"Mois (DateRDV)",BK$7,"Années (DateRDV)",BK$3,"Présence","Absent"),4,""),"")</f>
        <v/>
      </c>
      <c r="BL12" s="166" t="str">
        <f>IFERROR(IF(GETPIVOTDATA("DateRDV",TCD!$B$1,"DT","BA","Bénéficiaire",$A12,BL$6,BL$5,"Mois (DateRDV)",BL$7,"Années (DateRDV)",BL$3),1,""),"")</f>
        <v/>
      </c>
      <c r="BM12" s="166" t="str">
        <f>IFERROR(IF(GETPIVOTDATA("DateRDV",TCD!$B$1,"DT","BA","Bénéficiaire",$A12,BM$6,BM$5,"Mois (DateRDV)",BM$7,"Années (DateRDV)",BM$3),2,""),"")</f>
        <v/>
      </c>
      <c r="BN12" s="166" t="str">
        <f>IFERROR(IF(GETPIVOTDATA("DateRDV",TCD!$B$1,"DT","BA","Bénéficiaire",$A12,BN$6,BN$5,"Mois (DateRDV)",BN$7,"Années (DateRDV)",BN$3,"Présence","Excusé"),3,""),"")</f>
        <v/>
      </c>
      <c r="BO12" s="166" t="str">
        <f>IFERROR(IF(GETPIVOTDATA("DateRDV",TCD!$B$1,"DT","BA","Bénéficiaire",$A12,BO$6,BO$5,"Mois (DateRDV)",BO$7,"Années (DateRDV)",BO$3,"Présence","Absent"),4,""),"")</f>
        <v/>
      </c>
      <c r="BP12" s="166" t="str">
        <f>IFERROR(IF(GETPIVOTDATA("DateRDV",TCD!$B$1,"DT","BA","Bénéficiaire",$A12,BP$6,BP$5,"Mois (DateRDV)",BP$7,"Années (DateRDV)",BP$3),1,""),"")</f>
        <v/>
      </c>
      <c r="BQ12" s="166" t="str">
        <f>IFERROR(IF(GETPIVOTDATA("DateRDV",TCD!$B$1,"DT","BA","Bénéficiaire",$A12,BQ$6,BQ$5,"Mois (DateRDV)",BQ$7,"Années (DateRDV)",BQ$3),2,""),"")</f>
        <v/>
      </c>
      <c r="BR12" s="166" t="str">
        <f>IFERROR(IF(GETPIVOTDATA("DateRDV",TCD!$B$1,"DT","BA","Bénéficiaire",$A12,BR$6,BR$5,"Mois (DateRDV)",BR$7,"Années (DateRDV)",BR$3,"Présence","Excusé"),3,""),"")</f>
        <v/>
      </c>
      <c r="BS12" s="166" t="str">
        <f>IFERROR(IF(GETPIVOTDATA("DateRDV",TCD!$B$1,"DT","BA","Bénéficiaire",$A12,BS$6,BS$5,"Mois (DateRDV)",BS$7,"Années (DateRDV)",BS$3,"Présence","Absent"),4,""),"")</f>
        <v/>
      </c>
      <c r="BT12" s="166" t="str">
        <f>IFERROR(IF(GETPIVOTDATA("DateRDV",TCD!$B$1,"DT","BA","Bénéficiaire",$A12,BT$6,BT$5,"Mois (DateRDV)",BT$7,"Années (DateRDV)",BT$3),1,""),"")</f>
        <v/>
      </c>
      <c r="BU12" s="166" t="str">
        <f>IFERROR(IF(GETPIVOTDATA("DateRDV",TCD!$B$1,"DT","BA","Bénéficiaire",$A12,BU$6,BU$5,"Mois (DateRDV)",BU$7,"Années (DateRDV)",BU$3),2,""),"")</f>
        <v/>
      </c>
      <c r="BV12" s="166" t="str">
        <f>IFERROR(IF(GETPIVOTDATA("DateRDV",TCD!$B$1,"DT","BA","Bénéficiaire",$A12,BV$6,BV$5,"Mois (DateRDV)",BV$7,"Années (DateRDV)",BV$3,"Présence","Excusé"),3,""),"")</f>
        <v/>
      </c>
      <c r="BW12" s="166" t="str">
        <f>IFERROR(IF(GETPIVOTDATA("DateRDV",TCD!$B$1,"DT","BA","Bénéficiaire",$A12,BW$6,BW$5,"Mois (DateRDV)",BW$7,"Années (DateRDV)",BW$3,"Présence","Absent"),4,""),"")</f>
        <v/>
      </c>
      <c r="BX12" s="166" t="str">
        <f>IFERROR(IF(GETPIVOTDATA("DateRDV",TCD!$B$1,"DT","BA","Bénéficiaire",$A12,BX$6,BX$5,"Mois (DateRDV)",BX$7,"Années (DateRDV)",BX$3),1,""),"")</f>
        <v/>
      </c>
      <c r="BY12" s="166" t="str">
        <f>IFERROR(IF(GETPIVOTDATA("DateRDV",TCD!$B$1,"DT","BA","Bénéficiaire",$A12,BY$6,BY$5,"Mois (DateRDV)",BY$7,"Années (DateRDV)",BY$3),2,""),"")</f>
        <v/>
      </c>
      <c r="BZ12" s="166" t="str">
        <f>IFERROR(IF(GETPIVOTDATA("DateRDV",TCD!$B$1,"DT","BA","Bénéficiaire",$A12,BZ$6,BZ$5,"Mois (DateRDV)",BZ$7,"Années (DateRDV)",BZ$3,"Présence","Excusé"),3,""),"")</f>
        <v/>
      </c>
      <c r="CA12" s="166" t="str">
        <f>IFERROR(IF(GETPIVOTDATA("DateRDV",TCD!$B$1,"DT","BA","Bénéficiaire",$A12,CA$6,CA$5,"Mois (DateRDV)",CA$7,"Années (DateRDV)",CA$3,"Présence","Absent"),4,""),"")</f>
        <v/>
      </c>
      <c r="CB12" s="166" t="str">
        <f>IFERROR(IF(GETPIVOTDATA("DateRDV",TCD!$B$1,"DT","BA","Bénéficiaire",$A12,CB$6,CB$5,"Mois (DateRDV)",CB$7,"Années (DateRDV)",CB$3),1,""),"")</f>
        <v/>
      </c>
      <c r="CC12" s="166" t="str">
        <f>IFERROR(IF(GETPIVOTDATA("DateRDV",TCD!$B$1,"DT","BA","Bénéficiaire",$A12,CC$6,CC$5,"Mois (DateRDV)",CC$7,"Années (DateRDV)",CC$3),2,""),"")</f>
        <v/>
      </c>
      <c r="CD12" s="166" t="str">
        <f>IFERROR(IF(GETPIVOTDATA("DateRDV",TCD!$B$1,"DT","BA","Bénéficiaire",$A12,CD$6,CD$5,"Mois (DateRDV)",CD$7,"Années (DateRDV)",CD$3,"Présence","Excusé"),3,""),"")</f>
        <v/>
      </c>
      <c r="CE12" s="166" t="str">
        <f>IFERROR(IF(GETPIVOTDATA("DateRDV",TCD!$B$1,"DT","BA","Bénéficiaire",$A12,CE$6,CE$5,"Mois (DateRDV)",CE$7,"Années (DateRDV)",CE$3,"Présence","Absent"),4,""),"")</f>
        <v/>
      </c>
      <c r="CF12" s="166" t="str">
        <f>IFERROR(IF(GETPIVOTDATA("DateRDV",TCD!$B$1,"DT","BA","Bénéficiaire",$A12,CF$6,CF$5,"Mois (DateRDV)",CF$7,"Années (DateRDV)",CF$3),1,""),"")</f>
        <v/>
      </c>
      <c r="CG12" s="166" t="str">
        <f>IFERROR(IF(GETPIVOTDATA("DateRDV",TCD!$B$1,"DT","BA","Bénéficiaire",$A12,CG$6,CG$5,"Mois (DateRDV)",CG$7,"Années (DateRDV)",CG$3),2,""),"")</f>
        <v/>
      </c>
      <c r="CH12" s="166" t="str">
        <f>IFERROR(IF(GETPIVOTDATA("DateRDV",TCD!$B$1,"DT","BA","Bénéficiaire",$A12,CH$6,CH$5,"Mois (DateRDV)",CH$7,"Années (DateRDV)",CH$3,"Présence","Excusé"),3,""),"")</f>
        <v/>
      </c>
      <c r="CI12" s="166" t="str">
        <f>IFERROR(IF(GETPIVOTDATA("DateRDV",TCD!$B$1,"DT","BA","Bénéficiaire",$A12,CI$6,CI$5,"Mois (DateRDV)",CI$7,"Années (DateRDV)",CI$3,"Présence","Absent"),4,""),"")</f>
        <v/>
      </c>
      <c r="CJ12" s="166" t="str">
        <f>IFERROR(IF(GETPIVOTDATA("DateRDV",TCD!$B$1,"DT","BA","Bénéficiaire",$A12,CJ$6,CJ$5,"Mois (DateRDV)",CJ$7,"Années (DateRDV)",CJ$3),1,""),"")</f>
        <v/>
      </c>
      <c r="CK12" s="166" t="str">
        <f>IFERROR(IF(GETPIVOTDATA("DateRDV",TCD!$B$1,"DT","BA","Bénéficiaire",$A12,CK$6,CK$5,"Mois (DateRDV)",CK$7,"Années (DateRDV)",CK$3),2,""),"")</f>
        <v/>
      </c>
      <c r="CL12" s="166">
        <f>IFERROR(IF(GETPIVOTDATA("DateRDV",TCD!$B$1,"DT","BA","Bénéficiaire",$A12,BE$6,BE$5,"Mois (DateRDV)",BE$7,"Années (DateRDV)",BE$3,"Présence","Excusé"),3,""),"")</f>
        <v>3</v>
      </c>
      <c r="CM12" s="166" t="str">
        <f>IFERROR(IF(GETPIVOTDATA("DateRDV",TCD!$B$1,"DT","BA","Bénéficiaire",$A12,CM$6,CM$5,"Mois (DateRDV)",CM$7,"Années (DateRDV)",CM$3,"Présence","Absent"),4,""),"")</f>
        <v/>
      </c>
      <c r="CN12" s="166" t="str">
        <f>IFERROR(IF(GETPIVOTDATA("DateRDV",TCD!$B$1,"DT","BA","Bénéficiaire",$A12,CN$6,CN$5,"Mois (DateRDV)",CN$7,"Années (DateRDV)",CN$3),1,""),"")</f>
        <v/>
      </c>
      <c r="CO12" s="166" t="str">
        <f>IFERROR(IF(GETPIVOTDATA("DateRDV",TCD!$B$1,"DT","BA","Bénéficiaire",$A12,CO$6,CO$5,"Mois (DateRDV)",CO$7,"Années (DateRDV)",CO$3),2,""),"")</f>
        <v/>
      </c>
      <c r="CP12" s="166" t="str">
        <f>IFERROR(IF(GETPIVOTDATA("DateRDV",TCD!$B$1,"DT","BA","Bénéficiaire",$A12,CP$6,CP$5,"Mois (DateRDV)",CP$7,"Années (DateRDV)",CP$3,"Présence","Excusé"),3,""),"")</f>
        <v/>
      </c>
      <c r="CQ12" s="166" t="str">
        <f>IFERROR(IF(GETPIVOTDATA("DateRDV",TCD!$B$1,"DT","BA","Bénéficiaire",$A12,CQ$6,CQ$5,"Mois (DateRDV)",CQ$7,"Années (DateRDV)",CQ$3,"Présence","Absent"),4,""),"")</f>
        <v/>
      </c>
      <c r="CR12" s="166" t="str">
        <f>IFERROR(IF(GETPIVOTDATA("DateRDV",TCD!$B$1,"DT","BA","Bénéficiaire",$A12,CR$6,CR$5,"Mois (DateRDV)",CR$7,"Années (DateRDV)",CR$3),1,""),"")</f>
        <v/>
      </c>
      <c r="CS12" s="166" t="str">
        <f>IFERROR(IF(GETPIVOTDATA("DateRDV",TCD!$B$1,"DT","BA","Bénéficiaire",$A12,CS$6,CS$5,"Mois (DateRDV)",CS$7,"Années (DateRDV)",CS$3),2,""),"")</f>
        <v/>
      </c>
      <c r="CT12" s="166" t="str">
        <f>IFERROR(IF(GETPIVOTDATA("DateRDV",TCD!$B$1,"DT","BA","Bénéficiaire",$A12,CT$6,CT$5,"Mois (DateRDV)",CT$7,"Années (DateRDV)",CT$3,"Présence","Excusé"),3,""),"")</f>
        <v/>
      </c>
      <c r="CU12" s="166" t="str">
        <f>IFERROR(IF(GETPIVOTDATA("DateRDV",TCD!$B$1,"DT","BA","Bénéficiaire",$A12,CU$6,CU$5,"Mois (DateRDV)",CU$7,"Années (DateRDV)",CU$3,"Présence","Absent"),4,""),"")</f>
        <v/>
      </c>
      <c r="CV12" s="166" t="str">
        <f>IFERROR(IF(GETPIVOTDATA("DateRDV",TCD!$B$1,"DT","BA","Bénéficiaire",$A12,CV$6,CV$5,"Mois (DateRDV)",CV$7,"Années (DateRDV)",CV$3),1,""),"")</f>
        <v/>
      </c>
      <c r="CW12" s="166" t="str">
        <f>IFERROR(IF(GETPIVOTDATA("DateRDV",TCD!$B$1,"DT","BA","Bénéficiaire",$A12,CW$6,CW$5,"Mois (DateRDV)",CW$7,"Années (DateRDV)",CW$3),2,""),"")</f>
        <v/>
      </c>
      <c r="CX12" s="166" t="str">
        <f>IFERROR(IF(GETPIVOTDATA("DateRDV",TCD!$B$1,"DT","BA","Bénéficiaire",$A12,CX$6,CX$5,"Mois (DateRDV)",CX$7,"Années (DateRDV)",CX$3,"Présence","Excusé"),3,""),"")</f>
        <v/>
      </c>
      <c r="CY12" s="166" t="str">
        <f>IFERROR(IF(GETPIVOTDATA("DateRDV",TCD!$B$1,"DT","BA","Bénéficiaire",$A12,CY$6,CY$5,"Mois (DateRDV)",CY$7,"Années (DateRDV)",CY$3,"Présence","Absent"),4,""),"")</f>
        <v/>
      </c>
      <c r="CZ12" s="166" t="str">
        <f>IFERROR(IF(GETPIVOTDATA("DateRDV",TCD!$B$1,"DT","BA","Bénéficiaire",$A12,CZ$6,CZ$5,"Mois (DateRDV)",CZ$7,"Années (DateRDV)",CZ$3),1,""),"")</f>
        <v/>
      </c>
      <c r="DA12" s="166" t="str">
        <f>IFERROR(IF(GETPIVOTDATA("DateRDV",TCD!$B$1,"DT","BA","Bénéficiaire",$A12,DA$6,DA$5,"Mois (DateRDV)",DA$7,"Années (DateRDV)",DA$3),2,""),"")</f>
        <v/>
      </c>
      <c r="DB12" s="166" t="str">
        <f>IFERROR(IF(GETPIVOTDATA("DateRDV",TCD!$B$1,"DT","BA","Bénéficiaire",$A12,DB$6,DB$5,"Mois (DateRDV)",DB$7,"Années (DateRDV)",DB$3,"Présence","Excusé"),3,""),"")</f>
        <v/>
      </c>
      <c r="DC12" s="166" t="str">
        <f>IFERROR(IF(GETPIVOTDATA("DateRDV",TCD!$B$1,"DT","BA","Bénéficiaire",$A12,DC$6,DC$5,"Mois (DateRDV)",DC$7,"Années (DateRDV)",DC$3,"Présence","Absent"),4,""),"")</f>
        <v/>
      </c>
      <c r="DD12" s="166" t="str">
        <f>IFERROR(IF(GETPIVOTDATA("DateRDV",TCD!$B$1,"DT","BA","Bénéficiaire",$A12,DD$6,DD$5,"Mois (DateRDV)",DD$7,"Années (DateRDV)",DD$3),1,""),"")</f>
        <v/>
      </c>
      <c r="DE12" s="166" t="str">
        <f>IFERROR(IF(GETPIVOTDATA("DateRDV",TCD!$B$1,"DT","BA","Bénéficiaire",$A12,DE$6,DE$5,"Mois (DateRDV)",DE$7,"Années (DateRDV)",DE$3),2,""),"")</f>
        <v/>
      </c>
      <c r="DF12" s="166" t="str">
        <f>IFERROR(IF(GETPIVOTDATA("DateRDV",TCD!$B$1,"DT","BA","Bénéficiaire",$A12,DF$6,DF$5,"Mois (DateRDV)",DF$7,"Années (DateRDV)",DF$3,"Présence","Excusé"),3,""),"")</f>
        <v/>
      </c>
      <c r="DG12" s="166" t="str">
        <f>IFERROR(IF(GETPIVOTDATA("DateRDV",TCD!$B$1,"DT","BA","Bénéficiaire",$A12,DG$6,DG$5,"Mois (DateRDV)",DG$7,"Années (DateRDV)",DG$3,"Présence","Absent"),4,""),"")</f>
        <v/>
      </c>
      <c r="DH12" s="166" t="str">
        <f>IFERROR(IF(GETPIVOTDATA("DateRDV",TCD!$B$1,"DT","BA","Bénéficiaire",$A12,DH$6,DH$5,"Mois (DateRDV)",DH$7,"Années (DateRDV)",DH$3),1,""),"")</f>
        <v/>
      </c>
      <c r="DI12" s="166" t="str">
        <f>IFERROR(IF(GETPIVOTDATA("DateRDV",TCD!$B$1,"DT","BA","Bénéficiaire",$A12,DI$6,DI$5,"Mois (DateRDV)",DI$7,"Années (DateRDV)",DI$3),2,""),"")</f>
        <v/>
      </c>
      <c r="DJ12" s="166" t="str">
        <f>IFERROR(IF(GETPIVOTDATA("DateRDV",TCD!$B$1,"DT","BA","Bénéficiaire",$A12,DJ$6,DJ$5,"Mois (DateRDV)",DJ$7,"Années (DateRDV)",DJ$3,"Présence","Excusé"),3,""),"")</f>
        <v/>
      </c>
      <c r="DK12" s="166" t="str">
        <f>IFERROR(IF(GETPIVOTDATA("DateRDV",TCD!$B$1,"DT","BA","Bénéficiaire",$A12,DK$6,DK$5,"Mois (DateRDV)",DK$7,"Années (DateRDV)",DK$3,"Présence","Absent"),4,""),"")</f>
        <v/>
      </c>
      <c r="DL12" s="166" t="str">
        <f>IFERROR(IF(GETPIVOTDATA("DateRDV",TCD!$B$1,"DT","BA","Bénéficiaire",$A12,DL$6,DL$5,"Mois (DateRDV)",DL$7,"Années (DateRDV)",DL$3),1,""),"")</f>
        <v/>
      </c>
      <c r="DM12" s="166" t="str">
        <f>IFERROR(IF(GETPIVOTDATA("DateRDV",TCD!$B$1,"DT","BA","Bénéficiaire",$A12,DM$6,DM$5,"Mois (DateRDV)",DM$7,"Années (DateRDV)",DM$3),2,""),"")</f>
        <v/>
      </c>
      <c r="DN12" s="166" t="str">
        <f>IFERROR(IF(GETPIVOTDATA("DateRDV",TCD!$B$1,"DT","BA","Bénéficiaire",$A12,DN$6,DN$5,"Mois (DateRDV)",DN$7,"Années (DateRDV)",DN$3,"Présence","Excusé"),3,""),"")</f>
        <v/>
      </c>
      <c r="DO12" s="166" t="str">
        <f>IFERROR(IF(GETPIVOTDATA("DateRDV",TCD!$B$1,"DT","BA","Bénéficiaire",$A12,DO$6,DO$5,"Mois (DateRDV)",DO$7,"Années (DateRDV)",DO$3,"Présence","Absent"),4,""),"")</f>
        <v/>
      </c>
    </row>
    <row r="13" spans="1:119" ht="15" customHeight="1" x14ac:dyDescent="0.2">
      <c r="A13" s="172" t="str">
        <v>FONTAINE Raphaelle</v>
      </c>
      <c r="B13" s="169" t="str">
        <f>IFERROR(IF(INDEX(Data!P:P,MATCH(A13,Data!B:B,0))&lt;&gt;"",INDEX(Data!P:P,MATCH(A13,Data!B:B,0)),""),"")</f>
        <v>FONTAINE</v>
      </c>
      <c r="C13" s="169" t="str">
        <f>IFERROR(IF(INDEX(Data!O:O,MATCH(A13,Data!B:B,0))&lt;&gt;"",INDEX(Data!O:O,MATCH(A13,Data!B:B,0)),""),"")</f>
        <v>Raphaelle</v>
      </c>
      <c r="D13" s="169" t="str">
        <f>IFERROR(IF(INDEX(Data!J:J,MATCH(A13,Data!B:B,0))&lt;&gt;"",INDEX(Data!J:J,MATCH(A13,Data!B:B,0)),""),"")</f>
        <v>CD</v>
      </c>
      <c r="E13" s="169" t="str">
        <f>IFERROR(IF(INDEX(Data!M:M,MATCH(A13,Data!B:B,0))&lt;&gt;"",INDEX(Data!M:M,MATCH(A13,Data!B:B,0)),""),"")</f>
        <v>FAVERGES-SEYTHENEX</v>
      </c>
      <c r="F13" s="169">
        <f>IFERROR(IF(INDEX(Data!N:N,MATCH(A13,Data!B:B,0))&lt;&gt;"",INDEX(Data!N:N,MATCH(A13,Data!B:B,0)),""),"")</f>
        <v>74210</v>
      </c>
      <c r="G13" s="170">
        <f>IFERROR(IF(INDEX(Data!K:K,MATCH(A13,Data!B:B,0))&lt;&gt;"",INDEX(Data!K:K,MATCH(A13,Data!B:B,0)),""),"")</f>
        <v>45763</v>
      </c>
      <c r="H13" s="170">
        <f>IFERROR(IF(INDEX(Data!L:L,MATCH(A13,Data!B:B,0))&lt;&gt;"",INDEX(Data!L:L,MATCH(A13,Data!B:B,0)),""),"")</f>
        <v>45764</v>
      </c>
      <c r="I13" s="170">
        <f>IFERROR(IF(INDEX(Data!C:C,MATCH(A13,Data!B:B,0))&lt;&gt;"",INDEX(Data!C:C,MATCH(A13,Data!B:B,0)),""),"")</f>
        <v>45798</v>
      </c>
      <c r="J13" s="170" t="str">
        <f>IFERROR(IF(INDEX(Data!D:D,MATCH(A13,Data!B:B,0))&lt;&gt;"",INDEX(Data!D:D,MATCH(A13,Data!B:B,0)),""),"")</f>
        <v/>
      </c>
      <c r="K13" s="171" t="str">
        <f>IFERROR(IF(INDEX(Data!H:H,MATCH(A13,Data!B:B,0))&lt;&gt;"",INDEX(Data!H:H,MATCH(A13,Data!B:B,0)),""),"")</f>
        <v>Equilibré</v>
      </c>
      <c r="L13" s="166" t="str">
        <f>IFERROR(IF(GETPIVOTDATA("DateRDV",TCD!$B$1,"DT","BA","Bénéficiaire",$A13,L$6,L$5,"Mois (DateRDV)",L$7,"Années (DateRDV)",L$3),1,""),"")</f>
        <v/>
      </c>
      <c r="M13" s="166" t="str">
        <f>IFERROR(IF(GETPIVOTDATA("DateRDV",TCD!$B$1,"DT","BA","Bénéficiaire",$A13,M$6,M$5,"Mois (DateRDV)",M$7,"Années (DateRDV)",M$3),2,""),"")</f>
        <v/>
      </c>
      <c r="N13" s="166" t="str">
        <f>IFERROR(IF(GETPIVOTDATA("DateRDV",TCD!$B$1,"DT","BA","Bénéficiaire",$A13,N$6,N$5,"Mois (DateRDV)",N$7,"Années (DateRDV)",N$3,"Présence","Excusé"),3,""),"")</f>
        <v/>
      </c>
      <c r="O13" s="166" t="str">
        <f>IFERROR(IF(GETPIVOTDATA("DateRDV",TCD!$B$1,"DT","BA","Bénéficiaire",$A13,O$6,O$5,"Mois (DateRDV)",O$7,"Années (DateRDV)",O$3,"Présence","Absent"),4,""),"")</f>
        <v/>
      </c>
      <c r="P13" s="166" t="str">
        <f>IFERROR(IF(GETPIVOTDATA("DateRDV",TCD!$B$1,"DT","BA","Bénéficiaire",$A13,P$6,P$5,"Mois (DateRDV)",P$7,"Années (DateRDV)",P$3),1,""),"")</f>
        <v/>
      </c>
      <c r="Q13" s="166" t="str">
        <f>IFERROR(IF(GETPIVOTDATA("DateRDV",TCD!$B$1,"DT","BA","Bénéficiaire",$A13,Q$6,Q$5,"Mois (DateRDV)",Q$7,"Années (DateRDV)",Q$3),2,""),"")</f>
        <v/>
      </c>
      <c r="R13" s="166" t="str">
        <f>IFERROR(IF(GETPIVOTDATA("DateRDV",TCD!$B$1,"DT","BA","Bénéficiaire",$A13,R$6,R$5,"Mois (DateRDV)",R$7,"Années (DateRDV)",R$3,"Présence","Excusé"),3,""),"")</f>
        <v/>
      </c>
      <c r="S13" s="166" t="str">
        <f>IFERROR(IF(GETPIVOTDATA("DateRDV",TCD!$B$1,"DT","BA","Bénéficiaire",$A13,S$6,S$5,"Mois (DateRDV)",S$7,"Années (DateRDV)",S$3,"Présence","Absent"),4,""),"")</f>
        <v/>
      </c>
      <c r="T13" s="166" t="str">
        <f>IFERROR(IF(GETPIVOTDATA("DateRDV",TCD!$B$1,"DT","BA","Bénéficiaire",$A13,T$6,T$5,"Mois (DateRDV)",T$7,"Années (DateRDV)",T$3),1,""),"")</f>
        <v/>
      </c>
      <c r="U13" s="166" t="str">
        <f>IFERROR(IF(GETPIVOTDATA("DateRDV",TCD!$B$1,"DT","BA","Bénéficiaire",$A13,U$6,U$5,"Mois (DateRDV)",U$7,"Années (DateRDV)",U$3),2,""),"")</f>
        <v/>
      </c>
      <c r="V13" s="166" t="str">
        <f>IFERROR(IF(GETPIVOTDATA("DateRDV",TCD!$B$1,"DT","BA","Bénéficiaire",$A13,V$6,V$5,"Mois (DateRDV)",V$7,"Années (DateRDV)",V$3,"Présence","Excusé"),3,""),"")</f>
        <v/>
      </c>
      <c r="W13" s="166" t="str">
        <f>IFERROR(IF(GETPIVOTDATA("DateRDV",TCD!$B$1,"DT","BA","Bénéficiaire",$A13,W$6,W$5,"Mois (DateRDV)",W$7,"Années (DateRDV)",W$3,"Présence","Absent"),4,""),"")</f>
        <v/>
      </c>
      <c r="X13" s="166" t="str">
        <f>IFERROR(IF(GETPIVOTDATA("DateRDV",TCD!$B$1,"DT","BA","Bénéficiaire",$A13,X$6,X$5,"Mois (DateRDV)",X$7,"Années (DateRDV)",X$3),1,""),"")</f>
        <v/>
      </c>
      <c r="Y13" s="166" t="str">
        <f>IFERROR(IF(GETPIVOTDATA("DateRDV",TCD!$B$1,"DT","BA","Bénéficiaire",$A13,Y$6,Y$5,"Mois (DateRDV)",Y$7,"Années (DateRDV)",Y$3),2,""),"")</f>
        <v/>
      </c>
      <c r="Z13" s="166" t="str">
        <f>IFERROR(IF(GETPIVOTDATA("DateRDV",TCD!$B$1,"DT","BA","Bénéficiaire",$A13,Z$6,Z$5,"Mois (DateRDV)",Z$7,"Années (DateRDV)",Z$3,"Présence","Excusé"),3,""),"")</f>
        <v/>
      </c>
      <c r="AA13" s="166" t="str">
        <f>IFERROR(IF(GETPIVOTDATA("DateRDV",TCD!$B$1,"DT","BA","Bénéficiaire",$A13,AA$6,AA$5,"Mois (DateRDV)",AA$7,"Années (DateRDV)",AA$3,"Présence","Absent"),4,""),"")</f>
        <v/>
      </c>
      <c r="AB13" s="166" t="str">
        <f>IFERROR(IF(GETPIVOTDATA("DateRDV",TCD!$B$1,"DT","BA","Bénéficiaire",$A13,AB$6,AB$5,"Mois (DateRDV)",AB$7,"Années (DateRDV)",AB$3),1,""),"")</f>
        <v/>
      </c>
      <c r="AC13" s="166" t="str">
        <f>IFERROR(IF(GETPIVOTDATA("DateRDV",TCD!$B$1,"DT","BA","Bénéficiaire",$A13,AC$6,AC$5,"Mois (DateRDV)",AC$7,"Années (DateRDV)",AC$3),2,""),"")</f>
        <v/>
      </c>
      <c r="AD13" s="166" t="str">
        <f>IFERROR(IF(GETPIVOTDATA("DateRDV",TCD!$B$1,"DT","BA","Bénéficiaire",$A13,AD$6,AD$5,"Mois (DateRDV)",AD$7,"Années (DateRDV)",AD$3,"Présence","Excusé"),3,""),"")</f>
        <v/>
      </c>
      <c r="AE13" s="166" t="str">
        <f>IFERROR(IF(GETPIVOTDATA("DateRDV",TCD!$B$1,"DT","BA","Bénéficiaire",$A13,AE$6,AE$5,"Mois (DateRDV)",AE$7,"Années (DateRDV)",AE$3,"Présence","Absent"),4,""),"")</f>
        <v/>
      </c>
      <c r="AF13" s="166" t="str">
        <f>IFERROR(IF(GETPIVOTDATA("DateRDV",TCD!$B$1,"DT","BA","Bénéficiaire",$A13,AF$6,AF$5,"Mois (DateRDV)",AF$7,"Années (DateRDV)",AF$3),1,""),"")</f>
        <v/>
      </c>
      <c r="AG13" s="166" t="str">
        <f>IFERROR(IF(GETPIVOTDATA("DateRDV",TCD!$B$1,"DT","BA","Bénéficiaire",$A13,AG$6,AG$5,"Mois (DateRDV)",AG$7,"Années (DateRDV)",AG$3),2,""),"")</f>
        <v/>
      </c>
      <c r="AH13" s="166" t="str">
        <f>IFERROR(IF(GETPIVOTDATA("DateRDV",TCD!$B$1,"DT","BA","Bénéficiaire",$A13,AH$6,AH$5,"Mois (DateRDV)",AH$7,"Années (DateRDV)",AH$3,"Présence","Excusé"),3,""),"")</f>
        <v/>
      </c>
      <c r="AI13" s="166" t="str">
        <f>IFERROR(IF(GETPIVOTDATA("DateRDV",TCD!$B$1,"DT","BA","Bénéficiaire",$A13,AI$6,AI$5,"Mois (DateRDV)",AI$7,"Années (DateRDV)",AI$3,"Présence","Absent"),4,""),"")</f>
        <v/>
      </c>
      <c r="AJ13" s="166" t="str">
        <f>IFERROR(IF(GETPIVOTDATA("DateRDV",TCD!$B$1,"DT","BA","Bénéficiaire",$A13,AJ$6,AJ$5,"Mois (DateRDV)",AJ$7,"Années (DateRDV)",AJ$3),1,""),"")</f>
        <v/>
      </c>
      <c r="AK13" s="166" t="str">
        <f>IFERROR(IF(GETPIVOTDATA("DateRDV",TCD!$B$1,"DT","BA","Bénéficiaire",$A13,AK$6,AK$5,"Mois (DateRDV)",AK$7,"Années (DateRDV)",AK$3),2,""),"")</f>
        <v/>
      </c>
      <c r="AL13" s="166" t="str">
        <f>IFERROR(IF(GETPIVOTDATA("DateRDV",TCD!$B$1,"DT","BA","Bénéficiaire",$A13,AL$6,AL$5,"Mois (DateRDV)",AL$7,"Années (DateRDV)",AL$3,"Présence","Excusé"),3,""),"")</f>
        <v/>
      </c>
      <c r="AM13" s="166" t="str">
        <f>IFERROR(IF(GETPIVOTDATA("DateRDV",TCD!$B$1,"DT","BA","Bénéficiaire",$A13,AM$6,AM$5,"Mois (DateRDV)",AM$7,"Années (DateRDV)",AM$3,"Présence","Absent"),4,""),"")</f>
        <v/>
      </c>
      <c r="AN13" s="166" t="str">
        <f>IFERROR(IF(GETPIVOTDATA("DateRDV",TCD!$B$1,"DT","BA","Bénéficiaire",$A13,AN$6,AN$5,"Mois (DateRDV)",AN$7,"Années (DateRDV)",AN$3),1,""),"")</f>
        <v/>
      </c>
      <c r="AO13" s="166" t="str">
        <f>IFERROR(IF(GETPIVOTDATA("DateRDV",TCD!$B$1,"DT","BA","Bénéficiaire",$A13,AO$6,AO$5,"Mois (DateRDV)",AO$7,"Années (DateRDV)",AO$3),2,""),"")</f>
        <v/>
      </c>
      <c r="AP13" s="166" t="str">
        <f>IFERROR(IF(GETPIVOTDATA("DateRDV",TCD!$B$1,"DT","BA","Bénéficiaire",$A13,AP$6,AP$5,"Mois (DateRDV)",AP$7,"Années (DateRDV)",AP$3,"Présence","Excusé"),3,""),"")</f>
        <v/>
      </c>
      <c r="AQ13" s="166" t="str">
        <f>IFERROR(IF(GETPIVOTDATA("DateRDV",TCD!$B$1,"DT","BA","Bénéficiaire",$A13,AQ$6,AQ$5,"Mois (DateRDV)",AQ$7,"Années (DateRDV)",AQ$3,"Présence","Absent"),4,""),"")</f>
        <v/>
      </c>
      <c r="AR13" s="166" t="str">
        <f>IFERROR(IF(GETPIVOTDATA("DateRDV",TCD!$B$1,"DT","BA","Bénéficiaire",$A13,AR$6,AR$5,"Mois (DateRDV)",AR$7,"Années (DateRDV)",AR$3),1,""),"")</f>
        <v/>
      </c>
      <c r="AS13" s="166" t="str">
        <f>IFERROR(IF(GETPIVOTDATA("DateRDV",TCD!$B$1,"DT","BA","Bénéficiaire",$A13,AS$6,AS$5,"Mois (DateRDV)",AS$7,"Années (DateRDV)",AS$3),2,""),"")</f>
        <v/>
      </c>
      <c r="AT13" s="166" t="str">
        <f>IFERROR(IF(GETPIVOTDATA("DateRDV",TCD!$B$1,"DT","BA","Bénéficiaire",$A13,AT$6,AT$5,"Mois (DateRDV)",AT$7,"Années (DateRDV)",AT$3,"Présence","Excusé"),3,""),"")</f>
        <v/>
      </c>
      <c r="AU13" s="166" t="str">
        <f>IFERROR(IF(GETPIVOTDATA("DateRDV",TCD!$B$1,"DT","BA","Bénéficiaire",$A13,AU$6,AU$5,"Mois (DateRDV)",AU$7,"Années (DateRDV)",AU$3,"Présence","Absent"),4,""),"")</f>
        <v/>
      </c>
      <c r="AV13" s="166" t="str">
        <f>IFERROR(IF(GETPIVOTDATA("DateRDV",TCD!$B$1,"DT","BA","Bénéficiaire",$A13,AV$6,AV$5,"Mois (DateRDV)",AV$7,"Années (DateRDV)",AV$3),1,""),"")</f>
        <v/>
      </c>
      <c r="AW13" s="166" t="str">
        <f>IFERROR(IF(GETPIVOTDATA("DateRDV",TCD!$B$1,"DT","BA","Bénéficiaire",$A13,AW$6,AW$5,"Mois (DateRDV)",AW$7,"Années (DateRDV)",AW$3),2,""),"")</f>
        <v/>
      </c>
      <c r="AX13" s="166" t="str">
        <f>IFERROR(IF(GETPIVOTDATA("DateRDV",TCD!$B$1,"DT","BA","Bénéficiaire",$A13,AX$6,AX$5,"Mois (DateRDV)",AX$7,"Années (DateRDV)",AX$3,"Présence","Excusé"),3,""),"")</f>
        <v/>
      </c>
      <c r="AY13" s="166" t="str">
        <f>IFERROR(IF(GETPIVOTDATA("DateRDV",TCD!$B$1,"DT","BA","Bénéficiaire",$A13,AY$6,AY$5,"Mois (DateRDV)",AY$7,"Années (DateRDV)",AY$3,"Présence","Absent"),4,""),"")</f>
        <v/>
      </c>
      <c r="AZ13" s="166" t="str">
        <f>IFERROR(IF(GETPIVOTDATA("DateRDV",TCD!$B$1,"DT","BA","Bénéficiaire",$A13,AZ$6,AZ$5,"Mois (DateRDV)",AZ$7,"Années (DateRDV)",AZ$3),1,""),"")</f>
        <v/>
      </c>
      <c r="BA13" s="166" t="str">
        <f>IFERROR(IF(GETPIVOTDATA("DateRDV",TCD!$B$1,"DT","BA","Bénéficiaire",$A13,BA$6,BA$5,"Mois (DateRDV)",BA$7,"Années (DateRDV)",BA$3),2,""),"")</f>
        <v/>
      </c>
      <c r="BB13" s="166" t="str">
        <f>IFERROR(IF(GETPIVOTDATA("DateRDV",TCD!$B$1,"DT","BA","Bénéficiaire",$A13,BB$6,BB$5,"Mois (DateRDV)",BB$7,"Années (DateRDV)",BB$3,"Présence","Excusé"),3,""),"")</f>
        <v/>
      </c>
      <c r="BC13" s="166" t="str">
        <f>IFERROR(IF(GETPIVOTDATA("DateRDV",TCD!$B$1,"DT","BA","Bénéficiaire",$A13,BC$6,BC$5,"Mois (DateRDV)",BC$7,"Années (DateRDV)",BC$3,"Présence","Absent"),4,""),"")</f>
        <v/>
      </c>
      <c r="BD13" s="166" t="str">
        <f>IFERROR(IF(GETPIVOTDATA("DateRDV",TCD!$B$1,"DT","BA","Bénéficiaire",$A13,BD$6,BD$5,"Mois (DateRDV)",BD$7,"Années (DateRDV)",BD$3),1,""),"")</f>
        <v/>
      </c>
      <c r="BE13" s="166">
        <f>IFERROR(IF(GETPIVOTDATA("DateRDV",TCD!$B$1,"DT","BA","Bénéficiaire",$A13,BE$6,BE$5,"Mois (DateRDV)",BE$7,"Années (DateRDV)",BE$3),2,""),"")</f>
        <v>2</v>
      </c>
      <c r="BF13" s="166" t="str">
        <f>IFERROR(IF(GETPIVOTDATA("DateRDV",TCD!$B$1,"DT","BA","Bénéficiaire",$A13,BF$6,BF$5,"Mois (DateRDV)",BF$7,"Années (DateRDV)",BF$3,"Présence","Excusé"),3,""),"")</f>
        <v/>
      </c>
      <c r="BG13" s="166" t="str">
        <f>IFERROR(IF(GETPIVOTDATA("DateRDV",TCD!$B$1,"DT","BA","Bénéficiaire",$A13,BG$6,BG$5,"Mois (DateRDV)",BG$7,"Années (DateRDV)",BG$3,"Présence","Absent"),4,""),"")</f>
        <v/>
      </c>
      <c r="BH13" s="166" t="str">
        <f>IFERROR(IF(GETPIVOTDATA("DateRDV",TCD!$B$1,"DT","BA","Bénéficiaire",$A13,BH$6,BH$5,"Mois (DateRDV)",BH$7,"Années (DateRDV)",BH$3),1,""),"")</f>
        <v/>
      </c>
      <c r="BI13" s="166">
        <f>IFERROR(IF(GETPIVOTDATA("DateRDV",TCD!$B$1,"DT","BA","Bénéficiaire",$A13,BI$6,BI$5,"Mois (DateRDV)",BI$7,"Années (DateRDV)",BI$3),2,""),"")</f>
        <v>2</v>
      </c>
      <c r="BJ13" s="166" t="str">
        <f>IFERROR(IF(GETPIVOTDATA("DateRDV",TCD!$B$1,"DT","BA","Bénéficiaire",$A13,BJ$6,BJ$5,"Mois (DateRDV)",BJ$7,"Années (DateRDV)",BJ$3,"Présence","Excusé"),3,""),"")</f>
        <v/>
      </c>
      <c r="BK13" s="166" t="str">
        <f>IFERROR(IF(GETPIVOTDATA("DateRDV",TCD!$B$1,"DT","BA","Bénéficiaire",$A13,BK$6,BK$5,"Mois (DateRDV)",BK$7,"Années (DateRDV)",BK$3,"Présence","Absent"),4,""),"")</f>
        <v/>
      </c>
      <c r="BL13" s="166" t="str">
        <f>IFERROR(IF(GETPIVOTDATA("DateRDV",TCD!$B$1,"DT","BA","Bénéficiaire",$A13,BL$6,BL$5,"Mois (DateRDV)",BL$7,"Années (DateRDV)",BL$3),1,""),"")</f>
        <v/>
      </c>
      <c r="BM13" s="166" t="str">
        <f>IFERROR(IF(GETPIVOTDATA("DateRDV",TCD!$B$1,"DT","BA","Bénéficiaire",$A13,BM$6,BM$5,"Mois (DateRDV)",BM$7,"Années (DateRDV)",BM$3),2,""),"")</f>
        <v/>
      </c>
      <c r="BN13" s="166" t="str">
        <f>IFERROR(IF(GETPIVOTDATA("DateRDV",TCD!$B$1,"DT","BA","Bénéficiaire",$A13,BN$6,BN$5,"Mois (DateRDV)",BN$7,"Années (DateRDV)",BN$3,"Présence","Excusé"),3,""),"")</f>
        <v/>
      </c>
      <c r="BO13" s="166" t="str">
        <f>IFERROR(IF(GETPIVOTDATA("DateRDV",TCD!$B$1,"DT","BA","Bénéficiaire",$A13,BO$6,BO$5,"Mois (DateRDV)",BO$7,"Années (DateRDV)",BO$3,"Présence","Absent"),4,""),"")</f>
        <v/>
      </c>
      <c r="BP13" s="166" t="str">
        <f>IFERROR(IF(GETPIVOTDATA("DateRDV",TCD!$B$1,"DT","BA","Bénéficiaire",$A13,BP$6,BP$5,"Mois (DateRDV)",BP$7,"Années (DateRDV)",BP$3),1,""),"")</f>
        <v/>
      </c>
      <c r="BQ13" s="166" t="str">
        <f>IFERROR(IF(GETPIVOTDATA("DateRDV",TCD!$B$1,"DT","BA","Bénéficiaire",$A13,BQ$6,BQ$5,"Mois (DateRDV)",BQ$7,"Années (DateRDV)",BQ$3),2,""),"")</f>
        <v/>
      </c>
      <c r="BR13" s="166" t="str">
        <f>IFERROR(IF(GETPIVOTDATA("DateRDV",TCD!$B$1,"DT","BA","Bénéficiaire",$A13,BR$6,BR$5,"Mois (DateRDV)",BR$7,"Années (DateRDV)",BR$3,"Présence","Excusé"),3,""),"")</f>
        <v/>
      </c>
      <c r="BS13" s="166" t="str">
        <f>IFERROR(IF(GETPIVOTDATA("DateRDV",TCD!$B$1,"DT","BA","Bénéficiaire",$A13,BS$6,BS$5,"Mois (DateRDV)",BS$7,"Années (DateRDV)",BS$3,"Présence","Absent"),4,""),"")</f>
        <v/>
      </c>
      <c r="BT13" s="166" t="str">
        <f>IFERROR(IF(GETPIVOTDATA("DateRDV",TCD!$B$1,"DT","BA","Bénéficiaire",$A13,BT$6,BT$5,"Mois (DateRDV)",BT$7,"Années (DateRDV)",BT$3),1,""),"")</f>
        <v/>
      </c>
      <c r="BU13" s="166" t="str">
        <f>IFERROR(IF(GETPIVOTDATA("DateRDV",TCD!$B$1,"DT","BA","Bénéficiaire",$A13,BU$6,BU$5,"Mois (DateRDV)",BU$7,"Années (DateRDV)",BU$3),2,""),"")</f>
        <v/>
      </c>
      <c r="BV13" s="166" t="str">
        <f>IFERROR(IF(GETPIVOTDATA("DateRDV",TCD!$B$1,"DT","BA","Bénéficiaire",$A13,BV$6,BV$5,"Mois (DateRDV)",BV$7,"Années (DateRDV)",BV$3,"Présence","Excusé"),3,""),"")</f>
        <v/>
      </c>
      <c r="BW13" s="166" t="str">
        <f>IFERROR(IF(GETPIVOTDATA("DateRDV",TCD!$B$1,"DT","BA","Bénéficiaire",$A13,BW$6,BW$5,"Mois (DateRDV)",BW$7,"Années (DateRDV)",BW$3,"Présence","Absent"),4,""),"")</f>
        <v/>
      </c>
      <c r="BX13" s="166" t="str">
        <f>IFERROR(IF(GETPIVOTDATA("DateRDV",TCD!$B$1,"DT","BA","Bénéficiaire",$A13,BX$6,BX$5,"Mois (DateRDV)",BX$7,"Années (DateRDV)",BX$3),1,""),"")</f>
        <v/>
      </c>
      <c r="BY13" s="166" t="str">
        <f>IFERROR(IF(GETPIVOTDATA("DateRDV",TCD!$B$1,"DT","BA","Bénéficiaire",$A13,BY$6,BY$5,"Mois (DateRDV)",BY$7,"Années (DateRDV)",BY$3),2,""),"")</f>
        <v/>
      </c>
      <c r="BZ13" s="166" t="str">
        <f>IFERROR(IF(GETPIVOTDATA("DateRDV",TCD!$B$1,"DT","BA","Bénéficiaire",$A13,BZ$6,BZ$5,"Mois (DateRDV)",BZ$7,"Années (DateRDV)",BZ$3,"Présence","Excusé"),3,""),"")</f>
        <v/>
      </c>
      <c r="CA13" s="166" t="str">
        <f>IFERROR(IF(GETPIVOTDATA("DateRDV",TCD!$B$1,"DT","BA","Bénéficiaire",$A13,CA$6,CA$5,"Mois (DateRDV)",CA$7,"Années (DateRDV)",CA$3,"Présence","Absent"),4,""),"")</f>
        <v/>
      </c>
      <c r="CB13" s="166" t="str">
        <f>IFERROR(IF(GETPIVOTDATA("DateRDV",TCD!$B$1,"DT","BA","Bénéficiaire",$A13,CB$6,CB$5,"Mois (DateRDV)",CB$7,"Années (DateRDV)",CB$3),1,""),"")</f>
        <v/>
      </c>
      <c r="CC13" s="166" t="str">
        <f>IFERROR(IF(GETPIVOTDATA("DateRDV",TCD!$B$1,"DT","BA","Bénéficiaire",$A13,CC$6,CC$5,"Mois (DateRDV)",CC$7,"Années (DateRDV)",CC$3),2,""),"")</f>
        <v/>
      </c>
      <c r="CD13" s="166" t="str">
        <f>IFERROR(IF(GETPIVOTDATA("DateRDV",TCD!$B$1,"DT","BA","Bénéficiaire",$A13,CD$6,CD$5,"Mois (DateRDV)",CD$7,"Années (DateRDV)",CD$3,"Présence","Excusé"),3,""),"")</f>
        <v/>
      </c>
      <c r="CE13" s="166" t="str">
        <f>IFERROR(IF(GETPIVOTDATA("DateRDV",TCD!$B$1,"DT","BA","Bénéficiaire",$A13,CE$6,CE$5,"Mois (DateRDV)",CE$7,"Années (DateRDV)",CE$3,"Présence","Absent"),4,""),"")</f>
        <v/>
      </c>
      <c r="CF13" s="166" t="str">
        <f>IFERROR(IF(GETPIVOTDATA("DateRDV",TCD!$B$1,"DT","BA","Bénéficiaire",$A13,CF$6,CF$5,"Mois (DateRDV)",CF$7,"Années (DateRDV)",CF$3),1,""),"")</f>
        <v/>
      </c>
      <c r="CG13" s="166" t="str">
        <f>IFERROR(IF(GETPIVOTDATA("DateRDV",TCD!$B$1,"DT","BA","Bénéficiaire",$A13,CG$6,CG$5,"Mois (DateRDV)",CG$7,"Années (DateRDV)",CG$3),2,""),"")</f>
        <v/>
      </c>
      <c r="CH13" s="166" t="str">
        <f>IFERROR(IF(GETPIVOTDATA("DateRDV",TCD!$B$1,"DT","BA","Bénéficiaire",$A13,CH$6,CH$5,"Mois (DateRDV)",CH$7,"Années (DateRDV)",CH$3,"Présence","Excusé"),3,""),"")</f>
        <v/>
      </c>
      <c r="CI13" s="166" t="str">
        <f>IFERROR(IF(GETPIVOTDATA("DateRDV",TCD!$B$1,"DT","BA","Bénéficiaire",$A13,CI$6,CI$5,"Mois (DateRDV)",CI$7,"Années (DateRDV)",CI$3,"Présence","Absent"),4,""),"")</f>
        <v/>
      </c>
      <c r="CJ13" s="166" t="str">
        <f>IFERROR(IF(GETPIVOTDATA("DateRDV",TCD!$B$1,"DT","BA","Bénéficiaire",$A13,CJ$6,CJ$5,"Mois (DateRDV)",CJ$7,"Années (DateRDV)",CJ$3),1,""),"")</f>
        <v/>
      </c>
      <c r="CK13" s="166" t="str">
        <f>IFERROR(IF(GETPIVOTDATA("DateRDV",TCD!$B$1,"DT","BA","Bénéficiaire",$A13,CK$6,CK$5,"Mois (DateRDV)",CK$7,"Années (DateRDV)",CK$3),2,""),"")</f>
        <v/>
      </c>
      <c r="CL13" s="166">
        <f>IFERROR(IF(GETPIVOTDATA("DateRDV",TCD!$B$1,"DT","BA","Bénéficiaire",$A13,BE$6,BE$5,"Mois (DateRDV)",BE$7,"Années (DateRDV)",BE$3,"Présence","Excusé"),3,""),"")</f>
        <v>3</v>
      </c>
      <c r="CM13" s="166" t="str">
        <f>IFERROR(IF(GETPIVOTDATA("DateRDV",TCD!$B$1,"DT","BA","Bénéficiaire",$A13,CM$6,CM$5,"Mois (DateRDV)",CM$7,"Années (DateRDV)",CM$3,"Présence","Absent"),4,""),"")</f>
        <v/>
      </c>
      <c r="CN13" s="166" t="str">
        <f>IFERROR(IF(GETPIVOTDATA("DateRDV",TCD!$B$1,"DT","BA","Bénéficiaire",$A13,CN$6,CN$5,"Mois (DateRDV)",CN$7,"Années (DateRDV)",CN$3),1,""),"")</f>
        <v/>
      </c>
      <c r="CO13" s="166" t="str">
        <f>IFERROR(IF(GETPIVOTDATA("DateRDV",TCD!$B$1,"DT","BA","Bénéficiaire",$A13,CO$6,CO$5,"Mois (DateRDV)",CO$7,"Années (DateRDV)",CO$3),2,""),"")</f>
        <v/>
      </c>
      <c r="CP13" s="166" t="str">
        <f>IFERROR(IF(GETPIVOTDATA("DateRDV",TCD!$B$1,"DT","BA","Bénéficiaire",$A13,CP$6,CP$5,"Mois (DateRDV)",CP$7,"Années (DateRDV)",CP$3,"Présence","Excusé"),3,""),"")</f>
        <v/>
      </c>
      <c r="CQ13" s="166" t="str">
        <f>IFERROR(IF(GETPIVOTDATA("DateRDV",TCD!$B$1,"DT","BA","Bénéficiaire",$A13,CQ$6,CQ$5,"Mois (DateRDV)",CQ$7,"Années (DateRDV)",CQ$3,"Présence","Absent"),4,""),"")</f>
        <v/>
      </c>
      <c r="CR13" s="166" t="str">
        <f>IFERROR(IF(GETPIVOTDATA("DateRDV",TCD!$B$1,"DT","BA","Bénéficiaire",$A13,CR$6,CR$5,"Mois (DateRDV)",CR$7,"Années (DateRDV)",CR$3),1,""),"")</f>
        <v/>
      </c>
      <c r="CS13" s="166" t="str">
        <f>IFERROR(IF(GETPIVOTDATA("DateRDV",TCD!$B$1,"DT","BA","Bénéficiaire",$A13,CS$6,CS$5,"Mois (DateRDV)",CS$7,"Années (DateRDV)",CS$3),2,""),"")</f>
        <v/>
      </c>
      <c r="CT13" s="166" t="str">
        <f>IFERROR(IF(GETPIVOTDATA("DateRDV",TCD!$B$1,"DT","BA","Bénéficiaire",$A13,CT$6,CT$5,"Mois (DateRDV)",CT$7,"Années (DateRDV)",CT$3,"Présence","Excusé"),3,""),"")</f>
        <v/>
      </c>
      <c r="CU13" s="166" t="str">
        <f>IFERROR(IF(GETPIVOTDATA("DateRDV",TCD!$B$1,"DT","BA","Bénéficiaire",$A13,CU$6,CU$5,"Mois (DateRDV)",CU$7,"Années (DateRDV)",CU$3,"Présence","Absent"),4,""),"")</f>
        <v/>
      </c>
      <c r="CV13" s="166" t="str">
        <f>IFERROR(IF(GETPIVOTDATA("DateRDV",TCD!$B$1,"DT","BA","Bénéficiaire",$A13,CV$6,CV$5,"Mois (DateRDV)",CV$7,"Années (DateRDV)",CV$3),1,""),"")</f>
        <v/>
      </c>
      <c r="CW13" s="166" t="str">
        <f>IFERROR(IF(GETPIVOTDATA("DateRDV",TCD!$B$1,"DT","BA","Bénéficiaire",$A13,CW$6,CW$5,"Mois (DateRDV)",CW$7,"Années (DateRDV)",CW$3),2,""),"")</f>
        <v/>
      </c>
      <c r="CX13" s="166" t="str">
        <f>IFERROR(IF(GETPIVOTDATA("DateRDV",TCD!$B$1,"DT","BA","Bénéficiaire",$A13,CX$6,CX$5,"Mois (DateRDV)",CX$7,"Années (DateRDV)",CX$3,"Présence","Excusé"),3,""),"")</f>
        <v/>
      </c>
      <c r="CY13" s="166" t="str">
        <f>IFERROR(IF(GETPIVOTDATA("DateRDV",TCD!$B$1,"DT","BA","Bénéficiaire",$A13,CY$6,CY$5,"Mois (DateRDV)",CY$7,"Années (DateRDV)",CY$3,"Présence","Absent"),4,""),"")</f>
        <v/>
      </c>
      <c r="CZ13" s="166" t="str">
        <f>IFERROR(IF(GETPIVOTDATA("DateRDV",TCD!$B$1,"DT","BA","Bénéficiaire",$A13,CZ$6,CZ$5,"Mois (DateRDV)",CZ$7,"Années (DateRDV)",CZ$3),1,""),"")</f>
        <v/>
      </c>
      <c r="DA13" s="166" t="str">
        <f>IFERROR(IF(GETPIVOTDATA("DateRDV",TCD!$B$1,"DT","BA","Bénéficiaire",$A13,DA$6,DA$5,"Mois (DateRDV)",DA$7,"Années (DateRDV)",DA$3),2,""),"")</f>
        <v/>
      </c>
      <c r="DB13" s="166" t="str">
        <f>IFERROR(IF(GETPIVOTDATA("DateRDV",TCD!$B$1,"DT","BA","Bénéficiaire",$A13,DB$6,DB$5,"Mois (DateRDV)",DB$7,"Années (DateRDV)",DB$3,"Présence","Excusé"),3,""),"")</f>
        <v/>
      </c>
      <c r="DC13" s="166" t="str">
        <f>IFERROR(IF(GETPIVOTDATA("DateRDV",TCD!$B$1,"DT","BA","Bénéficiaire",$A13,DC$6,DC$5,"Mois (DateRDV)",DC$7,"Années (DateRDV)",DC$3,"Présence","Absent"),4,""),"")</f>
        <v/>
      </c>
      <c r="DD13" s="166" t="str">
        <f>IFERROR(IF(GETPIVOTDATA("DateRDV",TCD!$B$1,"DT","BA","Bénéficiaire",$A13,DD$6,DD$5,"Mois (DateRDV)",DD$7,"Années (DateRDV)",DD$3),1,""),"")</f>
        <v/>
      </c>
      <c r="DE13" s="166" t="str">
        <f>IFERROR(IF(GETPIVOTDATA("DateRDV",TCD!$B$1,"DT","BA","Bénéficiaire",$A13,DE$6,DE$5,"Mois (DateRDV)",DE$7,"Années (DateRDV)",DE$3),2,""),"")</f>
        <v/>
      </c>
      <c r="DF13" s="166" t="str">
        <f>IFERROR(IF(GETPIVOTDATA("DateRDV",TCD!$B$1,"DT","BA","Bénéficiaire",$A13,DF$6,DF$5,"Mois (DateRDV)",DF$7,"Années (DateRDV)",DF$3,"Présence","Excusé"),3,""),"")</f>
        <v/>
      </c>
      <c r="DG13" s="166" t="str">
        <f>IFERROR(IF(GETPIVOTDATA("DateRDV",TCD!$B$1,"DT","BA","Bénéficiaire",$A13,DG$6,DG$5,"Mois (DateRDV)",DG$7,"Années (DateRDV)",DG$3,"Présence","Absent"),4,""),"")</f>
        <v/>
      </c>
      <c r="DH13" s="166" t="str">
        <f>IFERROR(IF(GETPIVOTDATA("DateRDV",TCD!$B$1,"DT","BA","Bénéficiaire",$A13,DH$6,DH$5,"Mois (DateRDV)",DH$7,"Années (DateRDV)",DH$3),1,""),"")</f>
        <v/>
      </c>
      <c r="DI13" s="166" t="str">
        <f>IFERROR(IF(GETPIVOTDATA("DateRDV",TCD!$B$1,"DT","BA","Bénéficiaire",$A13,DI$6,DI$5,"Mois (DateRDV)",DI$7,"Années (DateRDV)",DI$3),2,""),"")</f>
        <v/>
      </c>
      <c r="DJ13" s="166" t="str">
        <f>IFERROR(IF(GETPIVOTDATA("DateRDV",TCD!$B$1,"DT","BA","Bénéficiaire",$A13,DJ$6,DJ$5,"Mois (DateRDV)",DJ$7,"Années (DateRDV)",DJ$3,"Présence","Excusé"),3,""),"")</f>
        <v/>
      </c>
      <c r="DK13" s="166" t="str">
        <f>IFERROR(IF(GETPIVOTDATA("DateRDV",TCD!$B$1,"DT","BA","Bénéficiaire",$A13,DK$6,DK$5,"Mois (DateRDV)",DK$7,"Années (DateRDV)",DK$3,"Présence","Absent"),4,""),"")</f>
        <v/>
      </c>
      <c r="DL13" s="166" t="str">
        <f>IFERROR(IF(GETPIVOTDATA("DateRDV",TCD!$B$1,"DT","BA","Bénéficiaire",$A13,DL$6,DL$5,"Mois (DateRDV)",DL$7,"Années (DateRDV)",DL$3),1,""),"")</f>
        <v/>
      </c>
      <c r="DM13" s="166" t="str">
        <f>IFERROR(IF(GETPIVOTDATA("DateRDV",TCD!$B$1,"DT","BA","Bénéficiaire",$A13,DM$6,DM$5,"Mois (DateRDV)",DM$7,"Années (DateRDV)",DM$3),2,""),"")</f>
        <v/>
      </c>
      <c r="DN13" s="166" t="str">
        <f>IFERROR(IF(GETPIVOTDATA("DateRDV",TCD!$B$1,"DT","BA","Bénéficiaire",$A13,DN$6,DN$5,"Mois (DateRDV)",DN$7,"Années (DateRDV)",DN$3,"Présence","Excusé"),3,""),"")</f>
        <v/>
      </c>
      <c r="DO13" s="166" t="str">
        <f>IFERROR(IF(GETPIVOTDATA("DateRDV",TCD!$B$1,"DT","BA","Bénéficiaire",$A13,DO$6,DO$5,"Mois (DateRDV)",DO$7,"Années (DateRDV)",DO$3,"Présence","Absent"),4,""),"")</f>
        <v/>
      </c>
    </row>
    <row r="14" spans="1:119" ht="15" customHeight="1" x14ac:dyDescent="0.2">
      <c r="A14" s="172" t="str">
        <v>ISIK Ayhan</v>
      </c>
      <c r="B14" s="169" t="str">
        <f>IFERROR(IF(INDEX(Data!P:P,MATCH(A14,Data!B:B,0))&lt;&gt;"",INDEX(Data!P:P,MATCH(A14,Data!B:B,0)),""),"")</f>
        <v>ISIK</v>
      </c>
      <c r="C14" s="169" t="str">
        <f>IFERROR(IF(INDEX(Data!O:O,MATCH(A14,Data!B:B,0))&lt;&gt;"",INDEX(Data!O:O,MATCH(A14,Data!B:B,0)),""),"")</f>
        <v>Ayhan</v>
      </c>
      <c r="D14" s="169" t="str">
        <f>IFERROR(IF(INDEX(Data!J:J,MATCH(A14,Data!B:B,0))&lt;&gt;"",INDEX(Data!J:J,MATCH(A14,Data!B:B,0)),""),"")</f>
        <v>CD</v>
      </c>
      <c r="E14" s="169" t="str">
        <f>IFERROR(IF(INDEX(Data!M:M,MATCH(A14,Data!B:B,0))&lt;&gt;"",INDEX(Data!M:M,MATCH(A14,Data!B:B,0)),""),"")</f>
        <v>THONES</v>
      </c>
      <c r="F14" s="169">
        <f>IFERROR(IF(INDEX(Data!N:N,MATCH(A14,Data!B:B,0))&lt;&gt;"",INDEX(Data!N:N,MATCH(A14,Data!B:B,0)),""),"")</f>
        <v>74230</v>
      </c>
      <c r="G14" s="170">
        <f>IFERROR(IF(INDEX(Data!K:K,MATCH(A14,Data!B:B,0))&lt;&gt;"",INDEX(Data!K:K,MATCH(A14,Data!B:B,0)),""),"")</f>
        <v>45776</v>
      </c>
      <c r="H14" s="170">
        <f>IFERROR(IF(INDEX(Data!L:L,MATCH(A14,Data!B:B,0))&lt;&gt;"",INDEX(Data!L:L,MATCH(A14,Data!B:B,0)),""),"")</f>
        <v>45776</v>
      </c>
      <c r="I14" s="170">
        <f>IFERROR(IF(INDEX(Data!C:C,MATCH(A14,Data!B:B,0))&lt;&gt;"",INDEX(Data!C:C,MATCH(A14,Data!B:B,0)),""),"")</f>
        <v>45846</v>
      </c>
      <c r="J14" s="170" t="str">
        <f>IFERROR(IF(INDEX(Data!D:D,MATCH(A14,Data!B:B,0))&lt;&gt;"",INDEX(Data!D:D,MATCH(A14,Data!B:B,0)),""),"")</f>
        <v/>
      </c>
      <c r="K14" s="171" t="str">
        <f>IFERROR(IF(INDEX(Data!H:H,MATCH(A14,Data!B:B,0))&lt;&gt;"",INDEX(Data!H:H,MATCH(A14,Data!B:B,0)),""),"")</f>
        <v>Equilibré</v>
      </c>
      <c r="L14" s="166" t="str">
        <f>IFERROR(IF(GETPIVOTDATA("DateRDV",TCD!$B$1,"DT","BA","Bénéficiaire",$A14,L$6,L$5,"Mois (DateRDV)",L$7,"Années (DateRDV)",L$3),1,""),"")</f>
        <v/>
      </c>
      <c r="M14" s="166" t="str">
        <f>IFERROR(IF(GETPIVOTDATA("DateRDV",TCD!$B$1,"DT","BA","Bénéficiaire",$A14,M$6,M$5,"Mois (DateRDV)",M$7,"Années (DateRDV)",M$3),2,""),"")</f>
        <v/>
      </c>
      <c r="N14" s="166" t="str">
        <f>IFERROR(IF(GETPIVOTDATA("DateRDV",TCD!$B$1,"DT","BA","Bénéficiaire",$A14,N$6,N$5,"Mois (DateRDV)",N$7,"Années (DateRDV)",N$3,"Présence","Excusé"),3,""),"")</f>
        <v/>
      </c>
      <c r="O14" s="166" t="str">
        <f>IFERROR(IF(GETPIVOTDATA("DateRDV",TCD!$B$1,"DT","BA","Bénéficiaire",$A14,O$6,O$5,"Mois (DateRDV)",O$7,"Années (DateRDV)",O$3,"Présence","Absent"),4,""),"")</f>
        <v/>
      </c>
      <c r="P14" s="166" t="str">
        <f>IFERROR(IF(GETPIVOTDATA("DateRDV",TCD!$B$1,"DT","BA","Bénéficiaire",$A14,P$6,P$5,"Mois (DateRDV)",P$7,"Années (DateRDV)",P$3),1,""),"")</f>
        <v/>
      </c>
      <c r="Q14" s="166" t="str">
        <f>IFERROR(IF(GETPIVOTDATA("DateRDV",TCD!$B$1,"DT","BA","Bénéficiaire",$A14,Q$6,Q$5,"Mois (DateRDV)",Q$7,"Années (DateRDV)",Q$3),2,""),"")</f>
        <v/>
      </c>
      <c r="R14" s="166" t="str">
        <f>IFERROR(IF(GETPIVOTDATA("DateRDV",TCD!$B$1,"DT","BA","Bénéficiaire",$A14,R$6,R$5,"Mois (DateRDV)",R$7,"Années (DateRDV)",R$3,"Présence","Excusé"),3,""),"")</f>
        <v/>
      </c>
      <c r="S14" s="166" t="str">
        <f>IFERROR(IF(GETPIVOTDATA("DateRDV",TCD!$B$1,"DT","BA","Bénéficiaire",$A14,S$6,S$5,"Mois (DateRDV)",S$7,"Années (DateRDV)",S$3,"Présence","Absent"),4,""),"")</f>
        <v/>
      </c>
      <c r="T14" s="166" t="str">
        <f>IFERROR(IF(GETPIVOTDATA("DateRDV",TCD!$B$1,"DT","BA","Bénéficiaire",$A14,T$6,T$5,"Mois (DateRDV)",T$7,"Années (DateRDV)",T$3),1,""),"")</f>
        <v/>
      </c>
      <c r="U14" s="166" t="str">
        <f>IFERROR(IF(GETPIVOTDATA("DateRDV",TCD!$B$1,"DT","BA","Bénéficiaire",$A14,U$6,U$5,"Mois (DateRDV)",U$7,"Années (DateRDV)",U$3),2,""),"")</f>
        <v/>
      </c>
      <c r="V14" s="166" t="str">
        <f>IFERROR(IF(GETPIVOTDATA("DateRDV",TCD!$B$1,"DT","BA","Bénéficiaire",$A14,V$6,V$5,"Mois (DateRDV)",V$7,"Années (DateRDV)",V$3,"Présence","Excusé"),3,""),"")</f>
        <v/>
      </c>
      <c r="W14" s="166" t="str">
        <f>IFERROR(IF(GETPIVOTDATA("DateRDV",TCD!$B$1,"DT","BA","Bénéficiaire",$A14,W$6,W$5,"Mois (DateRDV)",W$7,"Années (DateRDV)",W$3,"Présence","Absent"),4,""),"")</f>
        <v/>
      </c>
      <c r="X14" s="166" t="str">
        <f>IFERROR(IF(GETPIVOTDATA("DateRDV",TCD!$B$1,"DT","BA","Bénéficiaire",$A14,X$6,X$5,"Mois (DateRDV)",X$7,"Années (DateRDV)",X$3),1,""),"")</f>
        <v/>
      </c>
      <c r="Y14" s="166" t="str">
        <f>IFERROR(IF(GETPIVOTDATA("DateRDV",TCD!$B$1,"DT","BA","Bénéficiaire",$A14,Y$6,Y$5,"Mois (DateRDV)",Y$7,"Années (DateRDV)",Y$3),2,""),"")</f>
        <v/>
      </c>
      <c r="Z14" s="166" t="str">
        <f>IFERROR(IF(GETPIVOTDATA("DateRDV",TCD!$B$1,"DT","BA","Bénéficiaire",$A14,Z$6,Z$5,"Mois (DateRDV)",Z$7,"Années (DateRDV)",Z$3,"Présence","Excusé"),3,""),"")</f>
        <v/>
      </c>
      <c r="AA14" s="166" t="str">
        <f>IFERROR(IF(GETPIVOTDATA("DateRDV",TCD!$B$1,"DT","BA","Bénéficiaire",$A14,AA$6,AA$5,"Mois (DateRDV)",AA$7,"Années (DateRDV)",AA$3,"Présence","Absent"),4,""),"")</f>
        <v/>
      </c>
      <c r="AB14" s="166" t="str">
        <f>IFERROR(IF(GETPIVOTDATA("DateRDV",TCD!$B$1,"DT","BA","Bénéficiaire",$A14,AB$6,AB$5,"Mois (DateRDV)",AB$7,"Années (DateRDV)",AB$3),1,""),"")</f>
        <v/>
      </c>
      <c r="AC14" s="166" t="str">
        <f>IFERROR(IF(GETPIVOTDATA("DateRDV",TCD!$B$1,"DT","BA","Bénéficiaire",$A14,AC$6,AC$5,"Mois (DateRDV)",AC$7,"Années (DateRDV)",AC$3),2,""),"")</f>
        <v/>
      </c>
      <c r="AD14" s="166" t="str">
        <f>IFERROR(IF(GETPIVOTDATA("DateRDV",TCD!$B$1,"DT","BA","Bénéficiaire",$A14,AD$6,AD$5,"Mois (DateRDV)",AD$7,"Années (DateRDV)",AD$3,"Présence","Excusé"),3,""),"")</f>
        <v/>
      </c>
      <c r="AE14" s="166" t="str">
        <f>IFERROR(IF(GETPIVOTDATA("DateRDV",TCD!$B$1,"DT","BA","Bénéficiaire",$A14,AE$6,AE$5,"Mois (DateRDV)",AE$7,"Années (DateRDV)",AE$3,"Présence","Absent"),4,""),"")</f>
        <v/>
      </c>
      <c r="AF14" s="166" t="str">
        <f>IFERROR(IF(GETPIVOTDATA("DateRDV",TCD!$B$1,"DT","BA","Bénéficiaire",$A14,AF$6,AF$5,"Mois (DateRDV)",AF$7,"Années (DateRDV)",AF$3),1,""),"")</f>
        <v/>
      </c>
      <c r="AG14" s="166" t="str">
        <f>IFERROR(IF(GETPIVOTDATA("DateRDV",TCD!$B$1,"DT","BA","Bénéficiaire",$A14,AG$6,AG$5,"Mois (DateRDV)",AG$7,"Années (DateRDV)",AG$3),2,""),"")</f>
        <v/>
      </c>
      <c r="AH14" s="166" t="str">
        <f>IFERROR(IF(GETPIVOTDATA("DateRDV",TCD!$B$1,"DT","BA","Bénéficiaire",$A14,AH$6,AH$5,"Mois (DateRDV)",AH$7,"Années (DateRDV)",AH$3,"Présence","Excusé"),3,""),"")</f>
        <v/>
      </c>
      <c r="AI14" s="166" t="str">
        <f>IFERROR(IF(GETPIVOTDATA("DateRDV",TCD!$B$1,"DT","BA","Bénéficiaire",$A14,AI$6,AI$5,"Mois (DateRDV)",AI$7,"Années (DateRDV)",AI$3,"Présence","Absent"),4,""),"")</f>
        <v/>
      </c>
      <c r="AJ14" s="166" t="str">
        <f>IFERROR(IF(GETPIVOTDATA("DateRDV",TCD!$B$1,"DT","BA","Bénéficiaire",$A14,AJ$6,AJ$5,"Mois (DateRDV)",AJ$7,"Années (DateRDV)",AJ$3),1,""),"")</f>
        <v/>
      </c>
      <c r="AK14" s="166" t="str">
        <f>IFERROR(IF(GETPIVOTDATA("DateRDV",TCD!$B$1,"DT","BA","Bénéficiaire",$A14,AK$6,AK$5,"Mois (DateRDV)",AK$7,"Années (DateRDV)",AK$3),2,""),"")</f>
        <v/>
      </c>
      <c r="AL14" s="166" t="str">
        <f>IFERROR(IF(GETPIVOTDATA("DateRDV",TCD!$B$1,"DT","BA","Bénéficiaire",$A14,AL$6,AL$5,"Mois (DateRDV)",AL$7,"Années (DateRDV)",AL$3,"Présence","Excusé"),3,""),"")</f>
        <v/>
      </c>
      <c r="AM14" s="166" t="str">
        <f>IFERROR(IF(GETPIVOTDATA("DateRDV",TCD!$B$1,"DT","BA","Bénéficiaire",$A14,AM$6,AM$5,"Mois (DateRDV)",AM$7,"Années (DateRDV)",AM$3,"Présence","Absent"),4,""),"")</f>
        <v/>
      </c>
      <c r="AN14" s="166" t="str">
        <f>IFERROR(IF(GETPIVOTDATA("DateRDV",TCD!$B$1,"DT","BA","Bénéficiaire",$A14,AN$6,AN$5,"Mois (DateRDV)",AN$7,"Années (DateRDV)",AN$3),1,""),"")</f>
        <v/>
      </c>
      <c r="AO14" s="166" t="str">
        <f>IFERROR(IF(GETPIVOTDATA("DateRDV",TCD!$B$1,"DT","BA","Bénéficiaire",$A14,AO$6,AO$5,"Mois (DateRDV)",AO$7,"Années (DateRDV)",AO$3),2,""),"")</f>
        <v/>
      </c>
      <c r="AP14" s="166" t="str">
        <f>IFERROR(IF(GETPIVOTDATA("DateRDV",TCD!$B$1,"DT","BA","Bénéficiaire",$A14,AP$6,AP$5,"Mois (DateRDV)",AP$7,"Années (DateRDV)",AP$3,"Présence","Excusé"),3,""),"")</f>
        <v/>
      </c>
      <c r="AQ14" s="166" t="str">
        <f>IFERROR(IF(GETPIVOTDATA("DateRDV",TCD!$B$1,"DT","BA","Bénéficiaire",$A14,AQ$6,AQ$5,"Mois (DateRDV)",AQ$7,"Années (DateRDV)",AQ$3,"Présence","Absent"),4,""),"")</f>
        <v/>
      </c>
      <c r="AR14" s="166" t="str">
        <f>IFERROR(IF(GETPIVOTDATA("DateRDV",TCD!$B$1,"DT","BA","Bénéficiaire",$A14,AR$6,AR$5,"Mois (DateRDV)",AR$7,"Années (DateRDV)",AR$3),1,""),"")</f>
        <v/>
      </c>
      <c r="AS14" s="166" t="str">
        <f>IFERROR(IF(GETPIVOTDATA("DateRDV",TCD!$B$1,"DT","BA","Bénéficiaire",$A14,AS$6,AS$5,"Mois (DateRDV)",AS$7,"Années (DateRDV)",AS$3),2,""),"")</f>
        <v/>
      </c>
      <c r="AT14" s="166" t="str">
        <f>IFERROR(IF(GETPIVOTDATA("DateRDV",TCD!$B$1,"DT","BA","Bénéficiaire",$A14,AT$6,AT$5,"Mois (DateRDV)",AT$7,"Années (DateRDV)",AT$3,"Présence","Excusé"),3,""),"")</f>
        <v/>
      </c>
      <c r="AU14" s="166" t="str">
        <f>IFERROR(IF(GETPIVOTDATA("DateRDV",TCD!$B$1,"DT","BA","Bénéficiaire",$A14,AU$6,AU$5,"Mois (DateRDV)",AU$7,"Années (DateRDV)",AU$3,"Présence","Absent"),4,""),"")</f>
        <v/>
      </c>
      <c r="AV14" s="166" t="str">
        <f>IFERROR(IF(GETPIVOTDATA("DateRDV",TCD!$B$1,"DT","BA","Bénéficiaire",$A14,AV$6,AV$5,"Mois (DateRDV)",AV$7,"Années (DateRDV)",AV$3),1,""),"")</f>
        <v/>
      </c>
      <c r="AW14" s="166" t="str">
        <f>IFERROR(IF(GETPIVOTDATA("DateRDV",TCD!$B$1,"DT","BA","Bénéficiaire",$A14,AW$6,AW$5,"Mois (DateRDV)",AW$7,"Années (DateRDV)",AW$3),2,""),"")</f>
        <v/>
      </c>
      <c r="AX14" s="166" t="str">
        <f>IFERROR(IF(GETPIVOTDATA("DateRDV",TCD!$B$1,"DT","BA","Bénéficiaire",$A14,AX$6,AX$5,"Mois (DateRDV)",AX$7,"Années (DateRDV)",AX$3,"Présence","Excusé"),3,""),"")</f>
        <v/>
      </c>
      <c r="AY14" s="166" t="str">
        <f>IFERROR(IF(GETPIVOTDATA("DateRDV",TCD!$B$1,"DT","BA","Bénéficiaire",$A14,AY$6,AY$5,"Mois (DateRDV)",AY$7,"Années (DateRDV)",AY$3,"Présence","Absent"),4,""),"")</f>
        <v/>
      </c>
      <c r="AZ14" s="166" t="str">
        <f>IFERROR(IF(GETPIVOTDATA("DateRDV",TCD!$B$1,"DT","BA","Bénéficiaire",$A14,AZ$6,AZ$5,"Mois (DateRDV)",AZ$7,"Années (DateRDV)",AZ$3),1,""),"")</f>
        <v/>
      </c>
      <c r="BA14" s="166" t="str">
        <f>IFERROR(IF(GETPIVOTDATA("DateRDV",TCD!$B$1,"DT","BA","Bénéficiaire",$A14,BA$6,BA$5,"Mois (DateRDV)",BA$7,"Années (DateRDV)",BA$3),2,""),"")</f>
        <v/>
      </c>
      <c r="BB14" s="166" t="str">
        <f>IFERROR(IF(GETPIVOTDATA("DateRDV",TCD!$B$1,"DT","BA","Bénéficiaire",$A14,BB$6,BB$5,"Mois (DateRDV)",BB$7,"Années (DateRDV)",BB$3,"Présence","Excusé"),3,""),"")</f>
        <v/>
      </c>
      <c r="BC14" s="166" t="str">
        <f>IFERROR(IF(GETPIVOTDATA("DateRDV",TCD!$B$1,"DT","BA","Bénéficiaire",$A14,BC$6,BC$5,"Mois (DateRDV)",BC$7,"Années (DateRDV)",BC$3,"Présence","Absent"),4,""),"")</f>
        <v/>
      </c>
      <c r="BD14" s="166" t="str">
        <f>IFERROR(IF(GETPIVOTDATA("DateRDV",TCD!$B$1,"DT","BA","Bénéficiaire",$A14,BD$6,BD$5,"Mois (DateRDV)",BD$7,"Années (DateRDV)",BD$3),1,""),"")</f>
        <v/>
      </c>
      <c r="BE14" s="166">
        <f>IFERROR(IF(GETPIVOTDATA("DateRDV",TCD!$B$1,"DT","BA","Bénéficiaire",$A14,BE$6,BE$5,"Mois (DateRDV)",BE$7,"Années (DateRDV)",BE$3),2,""),"")</f>
        <v>2</v>
      </c>
      <c r="BF14" s="166" t="str">
        <f>IFERROR(IF(GETPIVOTDATA("DateRDV",TCD!$B$1,"DT","BA","Bénéficiaire",$A14,BF$6,BF$5,"Mois (DateRDV)",BF$7,"Années (DateRDV)",BF$3,"Présence","Excusé"),3,""),"")</f>
        <v/>
      </c>
      <c r="BG14" s="166" t="str">
        <f>IFERROR(IF(GETPIVOTDATA("DateRDV",TCD!$B$1,"DT","BA","Bénéficiaire",$A14,BG$6,BG$5,"Mois (DateRDV)",BG$7,"Années (DateRDV)",BG$3,"Présence","Absent"),4,""),"")</f>
        <v/>
      </c>
      <c r="BH14" s="166" t="str">
        <f>IFERROR(IF(GETPIVOTDATA("DateRDV",TCD!$B$1,"DT","BA","Bénéficiaire",$A14,BH$6,BH$5,"Mois (DateRDV)",BH$7,"Années (DateRDV)",BH$3),1,""),"")</f>
        <v/>
      </c>
      <c r="BI14" s="166">
        <f>IFERROR(IF(GETPIVOTDATA("DateRDV",TCD!$B$1,"DT","BA","Bénéficiaire",$A14,BI$6,BI$5,"Mois (DateRDV)",BI$7,"Années (DateRDV)",BI$3),2,""),"")</f>
        <v>2</v>
      </c>
      <c r="BJ14" s="166" t="str">
        <f>IFERROR(IF(GETPIVOTDATA("DateRDV",TCD!$B$1,"DT","BA","Bénéficiaire",$A14,BJ$6,BJ$5,"Mois (DateRDV)",BJ$7,"Années (DateRDV)",BJ$3,"Présence","Excusé"),3,""),"")</f>
        <v/>
      </c>
      <c r="BK14" s="166" t="str">
        <f>IFERROR(IF(GETPIVOTDATA("DateRDV",TCD!$B$1,"DT","BA","Bénéficiaire",$A14,BK$6,BK$5,"Mois (DateRDV)",BK$7,"Années (DateRDV)",BK$3,"Présence","Absent"),4,""),"")</f>
        <v/>
      </c>
      <c r="BL14" s="166" t="str">
        <f>IFERROR(IF(GETPIVOTDATA("DateRDV",TCD!$B$1,"DT","BA","Bénéficiaire",$A14,BL$6,BL$5,"Mois (DateRDV)",BL$7,"Années (DateRDV)",BL$3),1,""),"")</f>
        <v/>
      </c>
      <c r="BM14" s="166" t="str">
        <f>IFERROR(IF(GETPIVOTDATA("DateRDV",TCD!$B$1,"DT","BA","Bénéficiaire",$A14,BM$6,BM$5,"Mois (DateRDV)",BM$7,"Années (DateRDV)",BM$3),2,""),"")</f>
        <v/>
      </c>
      <c r="BN14" s="166" t="str">
        <f>IFERROR(IF(GETPIVOTDATA("DateRDV",TCD!$B$1,"DT","BA","Bénéficiaire",$A14,BN$6,BN$5,"Mois (DateRDV)",BN$7,"Années (DateRDV)",BN$3,"Présence","Excusé"),3,""),"")</f>
        <v/>
      </c>
      <c r="BO14" s="166" t="str">
        <f>IFERROR(IF(GETPIVOTDATA("DateRDV",TCD!$B$1,"DT","BA","Bénéficiaire",$A14,BO$6,BO$5,"Mois (DateRDV)",BO$7,"Années (DateRDV)",BO$3,"Présence","Absent"),4,""),"")</f>
        <v/>
      </c>
      <c r="BP14" s="166" t="str">
        <f>IFERROR(IF(GETPIVOTDATA("DateRDV",TCD!$B$1,"DT","BA","Bénéficiaire",$A14,BP$6,BP$5,"Mois (DateRDV)",BP$7,"Années (DateRDV)",BP$3),1,""),"")</f>
        <v/>
      </c>
      <c r="BQ14" s="166" t="str">
        <f>IFERROR(IF(GETPIVOTDATA("DateRDV",TCD!$B$1,"DT","BA","Bénéficiaire",$A14,BQ$6,BQ$5,"Mois (DateRDV)",BQ$7,"Années (DateRDV)",BQ$3),2,""),"")</f>
        <v/>
      </c>
      <c r="BR14" s="166" t="str">
        <f>IFERROR(IF(GETPIVOTDATA("DateRDV",TCD!$B$1,"DT","BA","Bénéficiaire",$A14,BR$6,BR$5,"Mois (DateRDV)",BR$7,"Années (DateRDV)",BR$3,"Présence","Excusé"),3,""),"")</f>
        <v/>
      </c>
      <c r="BS14" s="166" t="str">
        <f>IFERROR(IF(GETPIVOTDATA("DateRDV",TCD!$B$1,"DT","BA","Bénéficiaire",$A14,BS$6,BS$5,"Mois (DateRDV)",BS$7,"Années (DateRDV)",BS$3,"Présence","Absent"),4,""),"")</f>
        <v/>
      </c>
      <c r="BT14" s="166" t="str">
        <f>IFERROR(IF(GETPIVOTDATA("DateRDV",TCD!$B$1,"DT","BA","Bénéficiaire",$A14,BT$6,BT$5,"Mois (DateRDV)",BT$7,"Années (DateRDV)",BT$3),1,""),"")</f>
        <v/>
      </c>
      <c r="BU14" s="166" t="str">
        <f>IFERROR(IF(GETPIVOTDATA("DateRDV",TCD!$B$1,"DT","BA","Bénéficiaire",$A14,BU$6,BU$5,"Mois (DateRDV)",BU$7,"Années (DateRDV)",BU$3),2,""),"")</f>
        <v/>
      </c>
      <c r="BV14" s="166" t="str">
        <f>IFERROR(IF(GETPIVOTDATA("DateRDV",TCD!$B$1,"DT","BA","Bénéficiaire",$A14,BV$6,BV$5,"Mois (DateRDV)",BV$7,"Années (DateRDV)",BV$3,"Présence","Excusé"),3,""),"")</f>
        <v/>
      </c>
      <c r="BW14" s="166" t="str">
        <f>IFERROR(IF(GETPIVOTDATA("DateRDV",TCD!$B$1,"DT","BA","Bénéficiaire",$A14,BW$6,BW$5,"Mois (DateRDV)",BW$7,"Années (DateRDV)",BW$3,"Présence","Absent"),4,""),"")</f>
        <v/>
      </c>
      <c r="BX14" s="166" t="str">
        <f>IFERROR(IF(GETPIVOTDATA("DateRDV",TCD!$B$1,"DT","BA","Bénéficiaire",$A14,BX$6,BX$5,"Mois (DateRDV)",BX$7,"Années (DateRDV)",BX$3),1,""),"")</f>
        <v/>
      </c>
      <c r="BY14" s="166" t="str">
        <f>IFERROR(IF(GETPIVOTDATA("DateRDV",TCD!$B$1,"DT","BA","Bénéficiaire",$A14,BY$6,BY$5,"Mois (DateRDV)",BY$7,"Années (DateRDV)",BY$3),2,""),"")</f>
        <v/>
      </c>
      <c r="BZ14" s="166" t="str">
        <f>IFERROR(IF(GETPIVOTDATA("DateRDV",TCD!$B$1,"DT","BA","Bénéficiaire",$A14,BZ$6,BZ$5,"Mois (DateRDV)",BZ$7,"Années (DateRDV)",BZ$3,"Présence","Excusé"),3,""),"")</f>
        <v/>
      </c>
      <c r="CA14" s="166" t="str">
        <f>IFERROR(IF(GETPIVOTDATA("DateRDV",TCD!$B$1,"DT","BA","Bénéficiaire",$A14,CA$6,CA$5,"Mois (DateRDV)",CA$7,"Années (DateRDV)",CA$3,"Présence","Absent"),4,""),"")</f>
        <v/>
      </c>
      <c r="CB14" s="166" t="str">
        <f>IFERROR(IF(GETPIVOTDATA("DateRDV",TCD!$B$1,"DT","BA","Bénéficiaire",$A14,CB$6,CB$5,"Mois (DateRDV)",CB$7,"Années (DateRDV)",CB$3),1,""),"")</f>
        <v/>
      </c>
      <c r="CC14" s="166" t="str">
        <f>IFERROR(IF(GETPIVOTDATA("DateRDV",TCD!$B$1,"DT","BA","Bénéficiaire",$A14,CC$6,CC$5,"Mois (DateRDV)",CC$7,"Années (DateRDV)",CC$3),2,""),"")</f>
        <v/>
      </c>
      <c r="CD14" s="166" t="str">
        <f>IFERROR(IF(GETPIVOTDATA("DateRDV",TCD!$B$1,"DT","BA","Bénéficiaire",$A14,CD$6,CD$5,"Mois (DateRDV)",CD$7,"Années (DateRDV)",CD$3,"Présence","Excusé"),3,""),"")</f>
        <v/>
      </c>
      <c r="CE14" s="166" t="str">
        <f>IFERROR(IF(GETPIVOTDATA("DateRDV",TCD!$B$1,"DT","BA","Bénéficiaire",$A14,CE$6,CE$5,"Mois (DateRDV)",CE$7,"Années (DateRDV)",CE$3,"Présence","Absent"),4,""),"")</f>
        <v/>
      </c>
      <c r="CF14" s="166" t="str">
        <f>IFERROR(IF(GETPIVOTDATA("DateRDV",TCD!$B$1,"DT","BA","Bénéficiaire",$A14,CF$6,CF$5,"Mois (DateRDV)",CF$7,"Années (DateRDV)",CF$3),1,""),"")</f>
        <v/>
      </c>
      <c r="CG14" s="166" t="str">
        <f>IFERROR(IF(GETPIVOTDATA("DateRDV",TCD!$B$1,"DT","BA","Bénéficiaire",$A14,CG$6,CG$5,"Mois (DateRDV)",CG$7,"Années (DateRDV)",CG$3),2,""),"")</f>
        <v/>
      </c>
      <c r="CH14" s="166" t="str">
        <f>IFERROR(IF(GETPIVOTDATA("DateRDV",TCD!$B$1,"DT","BA","Bénéficiaire",$A14,CH$6,CH$5,"Mois (DateRDV)",CH$7,"Années (DateRDV)",CH$3,"Présence","Excusé"),3,""),"")</f>
        <v/>
      </c>
      <c r="CI14" s="166" t="str">
        <f>IFERROR(IF(GETPIVOTDATA("DateRDV",TCD!$B$1,"DT","BA","Bénéficiaire",$A14,CI$6,CI$5,"Mois (DateRDV)",CI$7,"Années (DateRDV)",CI$3,"Présence","Absent"),4,""),"")</f>
        <v/>
      </c>
      <c r="CJ14" s="166" t="str">
        <f>IFERROR(IF(GETPIVOTDATA("DateRDV",TCD!$B$1,"DT","BA","Bénéficiaire",$A14,CJ$6,CJ$5,"Mois (DateRDV)",CJ$7,"Années (DateRDV)",CJ$3),1,""),"")</f>
        <v/>
      </c>
      <c r="CK14" s="166" t="str">
        <f>IFERROR(IF(GETPIVOTDATA("DateRDV",TCD!$B$1,"DT","BA","Bénéficiaire",$A14,CK$6,CK$5,"Mois (DateRDV)",CK$7,"Années (DateRDV)",CK$3),2,""),"")</f>
        <v/>
      </c>
      <c r="CL14" s="166">
        <f>IFERROR(IF(GETPIVOTDATA("DateRDV",TCD!$B$1,"DT","BA","Bénéficiaire",$A14,BE$6,BE$5,"Mois (DateRDV)",BE$7,"Années (DateRDV)",BE$3,"Présence","Excusé"),3,""),"")</f>
        <v>3</v>
      </c>
      <c r="CM14" s="166" t="str">
        <f>IFERROR(IF(GETPIVOTDATA("DateRDV",TCD!$B$1,"DT","BA","Bénéficiaire",$A14,CM$6,CM$5,"Mois (DateRDV)",CM$7,"Années (DateRDV)",CM$3,"Présence","Absent"),4,""),"")</f>
        <v/>
      </c>
      <c r="CN14" s="166" t="str">
        <f>IFERROR(IF(GETPIVOTDATA("DateRDV",TCD!$B$1,"DT","BA","Bénéficiaire",$A14,CN$6,CN$5,"Mois (DateRDV)",CN$7,"Années (DateRDV)",CN$3),1,""),"")</f>
        <v/>
      </c>
      <c r="CO14" s="166" t="str">
        <f>IFERROR(IF(GETPIVOTDATA("DateRDV",TCD!$B$1,"DT","BA","Bénéficiaire",$A14,CO$6,CO$5,"Mois (DateRDV)",CO$7,"Années (DateRDV)",CO$3),2,""),"")</f>
        <v/>
      </c>
      <c r="CP14" s="166" t="str">
        <f>IFERROR(IF(GETPIVOTDATA("DateRDV",TCD!$B$1,"DT","BA","Bénéficiaire",$A14,CP$6,CP$5,"Mois (DateRDV)",CP$7,"Années (DateRDV)",CP$3,"Présence","Excusé"),3,""),"")</f>
        <v/>
      </c>
      <c r="CQ14" s="166" t="str">
        <f>IFERROR(IF(GETPIVOTDATA("DateRDV",TCD!$B$1,"DT","BA","Bénéficiaire",$A14,CQ$6,CQ$5,"Mois (DateRDV)",CQ$7,"Années (DateRDV)",CQ$3,"Présence","Absent"),4,""),"")</f>
        <v/>
      </c>
      <c r="CR14" s="166" t="str">
        <f>IFERROR(IF(GETPIVOTDATA("DateRDV",TCD!$B$1,"DT","BA","Bénéficiaire",$A14,CR$6,CR$5,"Mois (DateRDV)",CR$7,"Années (DateRDV)",CR$3),1,""),"")</f>
        <v/>
      </c>
      <c r="CS14" s="166" t="str">
        <f>IFERROR(IF(GETPIVOTDATA("DateRDV",TCD!$B$1,"DT","BA","Bénéficiaire",$A14,CS$6,CS$5,"Mois (DateRDV)",CS$7,"Années (DateRDV)",CS$3),2,""),"")</f>
        <v/>
      </c>
      <c r="CT14" s="166" t="str">
        <f>IFERROR(IF(GETPIVOTDATA("DateRDV",TCD!$B$1,"DT","BA","Bénéficiaire",$A14,CT$6,CT$5,"Mois (DateRDV)",CT$7,"Années (DateRDV)",CT$3,"Présence","Excusé"),3,""),"")</f>
        <v/>
      </c>
      <c r="CU14" s="166" t="str">
        <f>IFERROR(IF(GETPIVOTDATA("DateRDV",TCD!$B$1,"DT","BA","Bénéficiaire",$A14,CU$6,CU$5,"Mois (DateRDV)",CU$7,"Années (DateRDV)",CU$3,"Présence","Absent"),4,""),"")</f>
        <v/>
      </c>
      <c r="CV14" s="166" t="str">
        <f>IFERROR(IF(GETPIVOTDATA("DateRDV",TCD!$B$1,"DT","BA","Bénéficiaire",$A14,CV$6,CV$5,"Mois (DateRDV)",CV$7,"Années (DateRDV)",CV$3),1,""),"")</f>
        <v/>
      </c>
      <c r="CW14" s="166" t="str">
        <f>IFERROR(IF(GETPIVOTDATA("DateRDV",TCD!$B$1,"DT","BA","Bénéficiaire",$A14,CW$6,CW$5,"Mois (DateRDV)",CW$7,"Années (DateRDV)",CW$3),2,""),"")</f>
        <v/>
      </c>
      <c r="CX14" s="166" t="str">
        <f>IFERROR(IF(GETPIVOTDATA("DateRDV",TCD!$B$1,"DT","BA","Bénéficiaire",$A14,CX$6,CX$5,"Mois (DateRDV)",CX$7,"Années (DateRDV)",CX$3,"Présence","Excusé"),3,""),"")</f>
        <v/>
      </c>
      <c r="CY14" s="166" t="str">
        <f>IFERROR(IF(GETPIVOTDATA("DateRDV",TCD!$B$1,"DT","BA","Bénéficiaire",$A14,CY$6,CY$5,"Mois (DateRDV)",CY$7,"Années (DateRDV)",CY$3,"Présence","Absent"),4,""),"")</f>
        <v/>
      </c>
      <c r="CZ14" s="166" t="str">
        <f>IFERROR(IF(GETPIVOTDATA("DateRDV",TCD!$B$1,"DT","BA","Bénéficiaire",$A14,CZ$6,CZ$5,"Mois (DateRDV)",CZ$7,"Années (DateRDV)",CZ$3),1,""),"")</f>
        <v/>
      </c>
      <c r="DA14" s="166" t="str">
        <f>IFERROR(IF(GETPIVOTDATA("DateRDV",TCD!$B$1,"DT","BA","Bénéficiaire",$A14,DA$6,DA$5,"Mois (DateRDV)",DA$7,"Années (DateRDV)",DA$3),2,""),"")</f>
        <v/>
      </c>
      <c r="DB14" s="166" t="str">
        <f>IFERROR(IF(GETPIVOTDATA("DateRDV",TCD!$B$1,"DT","BA","Bénéficiaire",$A14,DB$6,DB$5,"Mois (DateRDV)",DB$7,"Années (DateRDV)",DB$3,"Présence","Excusé"),3,""),"")</f>
        <v/>
      </c>
      <c r="DC14" s="166" t="str">
        <f>IFERROR(IF(GETPIVOTDATA("DateRDV",TCD!$B$1,"DT","BA","Bénéficiaire",$A14,DC$6,DC$5,"Mois (DateRDV)",DC$7,"Années (DateRDV)",DC$3,"Présence","Absent"),4,""),"")</f>
        <v/>
      </c>
      <c r="DD14" s="166" t="str">
        <f>IFERROR(IF(GETPIVOTDATA("DateRDV",TCD!$B$1,"DT","BA","Bénéficiaire",$A14,DD$6,DD$5,"Mois (DateRDV)",DD$7,"Années (DateRDV)",DD$3),1,""),"")</f>
        <v/>
      </c>
      <c r="DE14" s="166" t="str">
        <f>IFERROR(IF(GETPIVOTDATA("DateRDV",TCD!$B$1,"DT","BA","Bénéficiaire",$A14,DE$6,DE$5,"Mois (DateRDV)",DE$7,"Années (DateRDV)",DE$3),2,""),"")</f>
        <v/>
      </c>
      <c r="DF14" s="166" t="str">
        <f>IFERROR(IF(GETPIVOTDATA("DateRDV",TCD!$B$1,"DT","BA","Bénéficiaire",$A14,DF$6,DF$5,"Mois (DateRDV)",DF$7,"Années (DateRDV)",DF$3,"Présence","Excusé"),3,""),"")</f>
        <v/>
      </c>
      <c r="DG14" s="166" t="str">
        <f>IFERROR(IF(GETPIVOTDATA("DateRDV",TCD!$B$1,"DT","BA","Bénéficiaire",$A14,DG$6,DG$5,"Mois (DateRDV)",DG$7,"Années (DateRDV)",DG$3,"Présence","Absent"),4,""),"")</f>
        <v/>
      </c>
      <c r="DH14" s="166" t="str">
        <f>IFERROR(IF(GETPIVOTDATA("DateRDV",TCD!$B$1,"DT","BA","Bénéficiaire",$A14,DH$6,DH$5,"Mois (DateRDV)",DH$7,"Années (DateRDV)",DH$3),1,""),"")</f>
        <v/>
      </c>
      <c r="DI14" s="166" t="str">
        <f>IFERROR(IF(GETPIVOTDATA("DateRDV",TCD!$B$1,"DT","BA","Bénéficiaire",$A14,DI$6,DI$5,"Mois (DateRDV)",DI$7,"Années (DateRDV)",DI$3),2,""),"")</f>
        <v/>
      </c>
      <c r="DJ14" s="166" t="str">
        <f>IFERROR(IF(GETPIVOTDATA("DateRDV",TCD!$B$1,"DT","BA","Bénéficiaire",$A14,DJ$6,DJ$5,"Mois (DateRDV)",DJ$7,"Années (DateRDV)",DJ$3,"Présence","Excusé"),3,""),"")</f>
        <v/>
      </c>
      <c r="DK14" s="166" t="str">
        <f>IFERROR(IF(GETPIVOTDATA("DateRDV",TCD!$B$1,"DT","BA","Bénéficiaire",$A14,DK$6,DK$5,"Mois (DateRDV)",DK$7,"Années (DateRDV)",DK$3,"Présence","Absent"),4,""),"")</f>
        <v/>
      </c>
      <c r="DL14" s="166" t="str">
        <f>IFERROR(IF(GETPIVOTDATA("DateRDV",TCD!$B$1,"DT","BA","Bénéficiaire",$A14,DL$6,DL$5,"Mois (DateRDV)",DL$7,"Années (DateRDV)",DL$3),1,""),"")</f>
        <v/>
      </c>
      <c r="DM14" s="166" t="str">
        <f>IFERROR(IF(GETPIVOTDATA("DateRDV",TCD!$B$1,"DT","BA","Bénéficiaire",$A14,DM$6,DM$5,"Mois (DateRDV)",DM$7,"Années (DateRDV)",DM$3),2,""),"")</f>
        <v/>
      </c>
      <c r="DN14" s="166" t="str">
        <f>IFERROR(IF(GETPIVOTDATA("DateRDV",TCD!$B$1,"DT","BA","Bénéficiaire",$A14,DN$6,DN$5,"Mois (DateRDV)",DN$7,"Années (DateRDV)",DN$3,"Présence","Excusé"),3,""),"")</f>
        <v/>
      </c>
      <c r="DO14" s="166" t="str">
        <f>IFERROR(IF(GETPIVOTDATA("DateRDV",TCD!$B$1,"DT","BA","Bénéficiaire",$A14,DO$6,DO$5,"Mois (DateRDV)",DO$7,"Années (DateRDV)",DO$3,"Présence","Absent"),4,""),"")</f>
        <v/>
      </c>
    </row>
    <row r="15" spans="1:119" ht="15" customHeight="1" x14ac:dyDescent="0.2">
      <c r="A15" s="172" t="str">
        <v>GUICHARD Aliénor</v>
      </c>
      <c r="B15" s="169" t="str">
        <f>IFERROR(IF(INDEX(Data!P:P,MATCH(A15,Data!B:B,0))&lt;&gt;"",INDEX(Data!P:P,MATCH(A15,Data!B:B,0)),""),"")</f>
        <v>GUICHARD</v>
      </c>
      <c r="C15" s="169" t="str">
        <f>IFERROR(IF(INDEX(Data!O:O,MATCH(A15,Data!B:B,0))&lt;&gt;"",INDEX(Data!O:O,MATCH(A15,Data!B:B,0)),""),"")</f>
        <v>Aliénor</v>
      </c>
      <c r="D15" s="169" t="str">
        <f>IFERROR(IF(INDEX(Data!J:J,MATCH(A15,Data!B:B,0))&lt;&gt;"",INDEX(Data!J:J,MATCH(A15,Data!B:B,0)),""),"")</f>
        <v>CD</v>
      </c>
      <c r="E15" s="169" t="str">
        <f>IFERROR(IF(INDEX(Data!M:M,MATCH(A15,Data!B:B,0))&lt;&gt;"",INDEX(Data!M:M,MATCH(A15,Data!B:B,0)),""),"")</f>
        <v>LES CLEFS</v>
      </c>
      <c r="F15" s="169">
        <f>IFERROR(IF(INDEX(Data!N:N,MATCH(A15,Data!B:B,0))&lt;&gt;"",INDEX(Data!N:N,MATCH(A15,Data!B:B,0)),""),"")</f>
        <v>74230</v>
      </c>
      <c r="G15" s="170">
        <f>IFERROR(IF(INDEX(Data!K:K,MATCH(A15,Data!B:B,0))&lt;&gt;"",INDEX(Data!K:K,MATCH(A15,Data!B:B,0)),""),"")</f>
        <v>45916</v>
      </c>
      <c r="H15" s="170">
        <f>IFERROR(IF(INDEX(Data!L:L,MATCH(A15,Data!B:B,0))&lt;&gt;"",INDEX(Data!L:L,MATCH(A15,Data!B:B,0)),""),"")</f>
        <v>45916</v>
      </c>
      <c r="I15" s="170">
        <f>IFERROR(IF(INDEX(Data!C:C,MATCH(A15,Data!B:B,0))&lt;&gt;"",INDEX(Data!C:C,MATCH(A15,Data!B:B,0)),""),"")</f>
        <v>45930</v>
      </c>
      <c r="J15" s="170" t="str">
        <f>IFERROR(IF(INDEX(Data!D:D,MATCH(A15,Data!B:B,0))&lt;&gt;"",INDEX(Data!D:D,MATCH(A15,Data!B:B,0)),""),"")</f>
        <v/>
      </c>
      <c r="K15" s="171" t="str">
        <f>IFERROR(IF(INDEX(Data!H:H,MATCH(A15,Data!B:B,0))&lt;&gt;"",INDEX(Data!H:H,MATCH(A15,Data!B:B,0)),""),"")</f>
        <v>Equilibré</v>
      </c>
      <c r="L15" s="166" t="str">
        <f>IFERROR(IF(GETPIVOTDATA("DateRDV",TCD!$B$1,"DT","BA","Bénéficiaire",$A15,L$6,L$5,"Mois (DateRDV)",L$7,"Années (DateRDV)",L$3),1,""),"")</f>
        <v/>
      </c>
      <c r="M15" s="166" t="str">
        <f>IFERROR(IF(GETPIVOTDATA("DateRDV",TCD!$B$1,"DT","BA","Bénéficiaire",$A15,M$6,M$5,"Mois (DateRDV)",M$7,"Années (DateRDV)",M$3),2,""),"")</f>
        <v/>
      </c>
      <c r="N15" s="166" t="str">
        <f>IFERROR(IF(GETPIVOTDATA("DateRDV",TCD!$B$1,"DT","BA","Bénéficiaire",$A15,N$6,N$5,"Mois (DateRDV)",N$7,"Années (DateRDV)",N$3,"Présence","Excusé"),3,""),"")</f>
        <v/>
      </c>
      <c r="O15" s="166" t="str">
        <f>IFERROR(IF(GETPIVOTDATA("DateRDV",TCD!$B$1,"DT","BA","Bénéficiaire",$A15,O$6,O$5,"Mois (DateRDV)",O$7,"Années (DateRDV)",O$3,"Présence","Absent"),4,""),"")</f>
        <v/>
      </c>
      <c r="P15" s="166" t="str">
        <f>IFERROR(IF(GETPIVOTDATA("DateRDV",TCD!$B$1,"DT","BA","Bénéficiaire",$A15,P$6,P$5,"Mois (DateRDV)",P$7,"Années (DateRDV)",P$3),1,""),"")</f>
        <v/>
      </c>
      <c r="Q15" s="166" t="str">
        <f>IFERROR(IF(GETPIVOTDATA("DateRDV",TCD!$B$1,"DT","BA","Bénéficiaire",$A15,Q$6,Q$5,"Mois (DateRDV)",Q$7,"Années (DateRDV)",Q$3),2,""),"")</f>
        <v/>
      </c>
      <c r="R15" s="166" t="str">
        <f>IFERROR(IF(GETPIVOTDATA("DateRDV",TCD!$B$1,"DT","BA","Bénéficiaire",$A15,R$6,R$5,"Mois (DateRDV)",R$7,"Années (DateRDV)",R$3,"Présence","Excusé"),3,""),"")</f>
        <v/>
      </c>
      <c r="S15" s="166" t="str">
        <f>IFERROR(IF(GETPIVOTDATA("DateRDV",TCD!$B$1,"DT","BA","Bénéficiaire",$A15,S$6,S$5,"Mois (DateRDV)",S$7,"Années (DateRDV)",S$3,"Présence","Absent"),4,""),"")</f>
        <v/>
      </c>
      <c r="T15" s="166" t="str">
        <f>IFERROR(IF(GETPIVOTDATA("DateRDV",TCD!$B$1,"DT","BA","Bénéficiaire",$A15,T$6,T$5,"Mois (DateRDV)",T$7,"Années (DateRDV)",T$3),1,""),"")</f>
        <v/>
      </c>
      <c r="U15" s="166" t="str">
        <f>IFERROR(IF(GETPIVOTDATA("DateRDV",TCD!$B$1,"DT","BA","Bénéficiaire",$A15,U$6,U$5,"Mois (DateRDV)",U$7,"Années (DateRDV)",U$3),2,""),"")</f>
        <v/>
      </c>
      <c r="V15" s="166" t="str">
        <f>IFERROR(IF(GETPIVOTDATA("DateRDV",TCD!$B$1,"DT","BA","Bénéficiaire",$A15,V$6,V$5,"Mois (DateRDV)",V$7,"Années (DateRDV)",V$3,"Présence","Excusé"),3,""),"")</f>
        <v/>
      </c>
      <c r="W15" s="166" t="str">
        <f>IFERROR(IF(GETPIVOTDATA("DateRDV",TCD!$B$1,"DT","BA","Bénéficiaire",$A15,W$6,W$5,"Mois (DateRDV)",W$7,"Années (DateRDV)",W$3,"Présence","Absent"),4,""),"")</f>
        <v/>
      </c>
      <c r="X15" s="166" t="str">
        <f>IFERROR(IF(GETPIVOTDATA("DateRDV",TCD!$B$1,"DT","BA","Bénéficiaire",$A15,X$6,X$5,"Mois (DateRDV)",X$7,"Années (DateRDV)",X$3),1,""),"")</f>
        <v/>
      </c>
      <c r="Y15" s="166" t="str">
        <f>IFERROR(IF(GETPIVOTDATA("DateRDV",TCD!$B$1,"DT","BA","Bénéficiaire",$A15,Y$6,Y$5,"Mois (DateRDV)",Y$7,"Années (DateRDV)",Y$3),2,""),"")</f>
        <v/>
      </c>
      <c r="Z15" s="166" t="str">
        <f>IFERROR(IF(GETPIVOTDATA("DateRDV",TCD!$B$1,"DT","BA","Bénéficiaire",$A15,Z$6,Z$5,"Mois (DateRDV)",Z$7,"Années (DateRDV)",Z$3,"Présence","Excusé"),3,""),"")</f>
        <v/>
      </c>
      <c r="AA15" s="166" t="str">
        <f>IFERROR(IF(GETPIVOTDATA("DateRDV",TCD!$B$1,"DT","BA","Bénéficiaire",$A15,AA$6,AA$5,"Mois (DateRDV)",AA$7,"Années (DateRDV)",AA$3,"Présence","Absent"),4,""),"")</f>
        <v/>
      </c>
      <c r="AB15" s="166" t="str">
        <f>IFERROR(IF(GETPIVOTDATA("DateRDV",TCD!$B$1,"DT","BA","Bénéficiaire",$A15,AB$6,AB$5,"Mois (DateRDV)",AB$7,"Années (DateRDV)",AB$3),1,""),"")</f>
        <v/>
      </c>
      <c r="AC15" s="166" t="str">
        <f>IFERROR(IF(GETPIVOTDATA("DateRDV",TCD!$B$1,"DT","BA","Bénéficiaire",$A15,AC$6,AC$5,"Mois (DateRDV)",AC$7,"Années (DateRDV)",AC$3),2,""),"")</f>
        <v/>
      </c>
      <c r="AD15" s="166" t="str">
        <f>IFERROR(IF(GETPIVOTDATA("DateRDV",TCD!$B$1,"DT","BA","Bénéficiaire",$A15,AD$6,AD$5,"Mois (DateRDV)",AD$7,"Années (DateRDV)",AD$3,"Présence","Excusé"),3,""),"")</f>
        <v/>
      </c>
      <c r="AE15" s="166" t="str">
        <f>IFERROR(IF(GETPIVOTDATA("DateRDV",TCD!$B$1,"DT","BA","Bénéficiaire",$A15,AE$6,AE$5,"Mois (DateRDV)",AE$7,"Années (DateRDV)",AE$3,"Présence","Absent"),4,""),"")</f>
        <v/>
      </c>
      <c r="AF15" s="166" t="str">
        <f>IFERROR(IF(GETPIVOTDATA("DateRDV",TCD!$B$1,"DT","BA","Bénéficiaire",$A15,AF$6,AF$5,"Mois (DateRDV)",AF$7,"Années (DateRDV)",AF$3),1,""),"")</f>
        <v/>
      </c>
      <c r="AG15" s="166" t="str">
        <f>IFERROR(IF(GETPIVOTDATA("DateRDV",TCD!$B$1,"DT","BA","Bénéficiaire",$A15,AG$6,AG$5,"Mois (DateRDV)",AG$7,"Années (DateRDV)",AG$3),2,""),"")</f>
        <v/>
      </c>
      <c r="AH15" s="166" t="str">
        <f>IFERROR(IF(GETPIVOTDATA("DateRDV",TCD!$B$1,"DT","BA","Bénéficiaire",$A15,AH$6,AH$5,"Mois (DateRDV)",AH$7,"Années (DateRDV)",AH$3,"Présence","Excusé"),3,""),"")</f>
        <v/>
      </c>
      <c r="AI15" s="166" t="str">
        <f>IFERROR(IF(GETPIVOTDATA("DateRDV",TCD!$B$1,"DT","BA","Bénéficiaire",$A15,AI$6,AI$5,"Mois (DateRDV)",AI$7,"Années (DateRDV)",AI$3,"Présence","Absent"),4,""),"")</f>
        <v/>
      </c>
      <c r="AJ15" s="166" t="str">
        <f>IFERROR(IF(GETPIVOTDATA("DateRDV",TCD!$B$1,"DT","BA","Bénéficiaire",$A15,AJ$6,AJ$5,"Mois (DateRDV)",AJ$7,"Années (DateRDV)",AJ$3),1,""),"")</f>
        <v/>
      </c>
      <c r="AK15" s="166" t="str">
        <f>IFERROR(IF(GETPIVOTDATA("DateRDV",TCD!$B$1,"DT","BA","Bénéficiaire",$A15,AK$6,AK$5,"Mois (DateRDV)",AK$7,"Années (DateRDV)",AK$3),2,""),"")</f>
        <v/>
      </c>
      <c r="AL15" s="166" t="str">
        <f>IFERROR(IF(GETPIVOTDATA("DateRDV",TCD!$B$1,"DT","BA","Bénéficiaire",$A15,AL$6,AL$5,"Mois (DateRDV)",AL$7,"Années (DateRDV)",AL$3,"Présence","Excusé"),3,""),"")</f>
        <v/>
      </c>
      <c r="AM15" s="166" t="str">
        <f>IFERROR(IF(GETPIVOTDATA("DateRDV",TCD!$B$1,"DT","BA","Bénéficiaire",$A15,AM$6,AM$5,"Mois (DateRDV)",AM$7,"Années (DateRDV)",AM$3,"Présence","Absent"),4,""),"")</f>
        <v/>
      </c>
      <c r="AN15" s="166" t="str">
        <f>IFERROR(IF(GETPIVOTDATA("DateRDV",TCD!$B$1,"DT","BA","Bénéficiaire",$A15,AN$6,AN$5,"Mois (DateRDV)",AN$7,"Années (DateRDV)",AN$3),1,""),"")</f>
        <v/>
      </c>
      <c r="AO15" s="166" t="str">
        <f>IFERROR(IF(GETPIVOTDATA("DateRDV",TCD!$B$1,"DT","BA","Bénéficiaire",$A15,AO$6,AO$5,"Mois (DateRDV)",AO$7,"Années (DateRDV)",AO$3),2,""),"")</f>
        <v/>
      </c>
      <c r="AP15" s="166" t="str">
        <f>IFERROR(IF(GETPIVOTDATA("DateRDV",TCD!$B$1,"DT","BA","Bénéficiaire",$A15,AP$6,AP$5,"Mois (DateRDV)",AP$7,"Années (DateRDV)",AP$3,"Présence","Excusé"),3,""),"")</f>
        <v/>
      </c>
      <c r="AQ15" s="166" t="str">
        <f>IFERROR(IF(GETPIVOTDATA("DateRDV",TCD!$B$1,"DT","BA","Bénéficiaire",$A15,AQ$6,AQ$5,"Mois (DateRDV)",AQ$7,"Années (DateRDV)",AQ$3,"Présence","Absent"),4,""),"")</f>
        <v/>
      </c>
      <c r="AR15" s="166" t="str">
        <f>IFERROR(IF(GETPIVOTDATA("DateRDV",TCD!$B$1,"DT","BA","Bénéficiaire",$A15,AR$6,AR$5,"Mois (DateRDV)",AR$7,"Années (DateRDV)",AR$3),1,""),"")</f>
        <v/>
      </c>
      <c r="AS15" s="166" t="str">
        <f>IFERROR(IF(GETPIVOTDATA("DateRDV",TCD!$B$1,"DT","BA","Bénéficiaire",$A15,AS$6,AS$5,"Mois (DateRDV)",AS$7,"Années (DateRDV)",AS$3),2,""),"")</f>
        <v/>
      </c>
      <c r="AT15" s="166" t="str">
        <f>IFERROR(IF(GETPIVOTDATA("DateRDV",TCD!$B$1,"DT","BA","Bénéficiaire",$A15,AT$6,AT$5,"Mois (DateRDV)",AT$7,"Années (DateRDV)",AT$3,"Présence","Excusé"),3,""),"")</f>
        <v/>
      </c>
      <c r="AU15" s="166" t="str">
        <f>IFERROR(IF(GETPIVOTDATA("DateRDV",TCD!$B$1,"DT","BA","Bénéficiaire",$A15,AU$6,AU$5,"Mois (DateRDV)",AU$7,"Années (DateRDV)",AU$3,"Présence","Absent"),4,""),"")</f>
        <v/>
      </c>
      <c r="AV15" s="166" t="str">
        <f>IFERROR(IF(GETPIVOTDATA("DateRDV",TCD!$B$1,"DT","BA","Bénéficiaire",$A15,AV$6,AV$5,"Mois (DateRDV)",AV$7,"Années (DateRDV)",AV$3),1,""),"")</f>
        <v/>
      </c>
      <c r="AW15" s="166" t="str">
        <f>IFERROR(IF(GETPIVOTDATA("DateRDV",TCD!$B$1,"DT","BA","Bénéficiaire",$A15,AW$6,AW$5,"Mois (DateRDV)",AW$7,"Années (DateRDV)",AW$3),2,""),"")</f>
        <v/>
      </c>
      <c r="AX15" s="166" t="str">
        <f>IFERROR(IF(GETPIVOTDATA("DateRDV",TCD!$B$1,"DT","BA","Bénéficiaire",$A15,AX$6,AX$5,"Mois (DateRDV)",AX$7,"Années (DateRDV)",AX$3,"Présence","Excusé"),3,""),"")</f>
        <v/>
      </c>
      <c r="AY15" s="166" t="str">
        <f>IFERROR(IF(GETPIVOTDATA("DateRDV",TCD!$B$1,"DT","BA","Bénéficiaire",$A15,AY$6,AY$5,"Mois (DateRDV)",AY$7,"Années (DateRDV)",AY$3,"Présence","Absent"),4,""),"")</f>
        <v/>
      </c>
      <c r="AZ15" s="166" t="str">
        <f>IFERROR(IF(GETPIVOTDATA("DateRDV",TCD!$B$1,"DT","BA","Bénéficiaire",$A15,AZ$6,AZ$5,"Mois (DateRDV)",AZ$7,"Années (DateRDV)",AZ$3),1,""),"")</f>
        <v/>
      </c>
      <c r="BA15" s="166" t="str">
        <f>IFERROR(IF(GETPIVOTDATA("DateRDV",TCD!$B$1,"DT","BA","Bénéficiaire",$A15,BA$6,BA$5,"Mois (DateRDV)",BA$7,"Années (DateRDV)",BA$3),2,""),"")</f>
        <v/>
      </c>
      <c r="BB15" s="166" t="str">
        <f>IFERROR(IF(GETPIVOTDATA("DateRDV",TCD!$B$1,"DT","BA","Bénéficiaire",$A15,BB$6,BB$5,"Mois (DateRDV)",BB$7,"Années (DateRDV)",BB$3,"Présence","Excusé"),3,""),"")</f>
        <v/>
      </c>
      <c r="BC15" s="166" t="str">
        <f>IFERROR(IF(GETPIVOTDATA("DateRDV",TCD!$B$1,"DT","BA","Bénéficiaire",$A15,BC$6,BC$5,"Mois (DateRDV)",BC$7,"Années (DateRDV)",BC$3,"Présence","Absent"),4,""),"")</f>
        <v/>
      </c>
      <c r="BD15" s="166" t="str">
        <f>IFERROR(IF(GETPIVOTDATA("DateRDV",TCD!$B$1,"DT","BA","Bénéficiaire",$A15,BD$6,BD$5,"Mois (DateRDV)",BD$7,"Années (DateRDV)",BD$3),1,""),"")</f>
        <v/>
      </c>
      <c r="BE15" s="166">
        <f>IFERROR(IF(GETPIVOTDATA("DateRDV",TCD!$B$1,"DT","BA","Bénéficiaire",$A15,BE$6,BE$5,"Mois (DateRDV)",BE$7,"Années (DateRDV)",BE$3),2,""),"")</f>
        <v>2</v>
      </c>
      <c r="BF15" s="166" t="str">
        <f>IFERROR(IF(GETPIVOTDATA("DateRDV",TCD!$B$1,"DT","BA","Bénéficiaire",$A15,BF$6,BF$5,"Mois (DateRDV)",BF$7,"Années (DateRDV)",BF$3,"Présence","Excusé"),3,""),"")</f>
        <v/>
      </c>
      <c r="BG15" s="166" t="str">
        <f>IFERROR(IF(GETPIVOTDATA("DateRDV",TCD!$B$1,"DT","BA","Bénéficiaire",$A15,BG$6,BG$5,"Mois (DateRDV)",BG$7,"Années (DateRDV)",BG$3,"Présence","Absent"),4,""),"")</f>
        <v/>
      </c>
      <c r="BH15" s="166" t="str">
        <f>IFERROR(IF(GETPIVOTDATA("DateRDV",TCD!$B$1,"DT","BA","Bénéficiaire",$A15,BH$6,BH$5,"Mois (DateRDV)",BH$7,"Années (DateRDV)",BH$3),1,""),"")</f>
        <v/>
      </c>
      <c r="BI15" s="166">
        <f>IFERROR(IF(GETPIVOTDATA("DateRDV",TCD!$B$1,"DT","BA","Bénéficiaire",$A15,BI$6,BI$5,"Mois (DateRDV)",BI$7,"Années (DateRDV)",BI$3),2,""),"")</f>
        <v>2</v>
      </c>
      <c r="BJ15" s="166" t="str">
        <f>IFERROR(IF(GETPIVOTDATA("DateRDV",TCD!$B$1,"DT","BA","Bénéficiaire",$A15,BJ$6,BJ$5,"Mois (DateRDV)",BJ$7,"Années (DateRDV)",BJ$3,"Présence","Excusé"),3,""),"")</f>
        <v/>
      </c>
      <c r="BK15" s="166" t="str">
        <f>IFERROR(IF(GETPIVOTDATA("DateRDV",TCD!$B$1,"DT","BA","Bénéficiaire",$A15,BK$6,BK$5,"Mois (DateRDV)",BK$7,"Années (DateRDV)",BK$3,"Présence","Absent"),4,""),"")</f>
        <v/>
      </c>
      <c r="BL15" s="166" t="str">
        <f>IFERROR(IF(GETPIVOTDATA("DateRDV",TCD!$B$1,"DT","BA","Bénéficiaire",$A15,BL$6,BL$5,"Mois (DateRDV)",BL$7,"Années (DateRDV)",BL$3),1,""),"")</f>
        <v/>
      </c>
      <c r="BM15" s="166" t="str">
        <f>IFERROR(IF(GETPIVOTDATA("DateRDV",TCD!$B$1,"DT","BA","Bénéficiaire",$A15,BM$6,BM$5,"Mois (DateRDV)",BM$7,"Années (DateRDV)",BM$3),2,""),"")</f>
        <v/>
      </c>
      <c r="BN15" s="166" t="str">
        <f>IFERROR(IF(GETPIVOTDATA("DateRDV",TCD!$B$1,"DT","BA","Bénéficiaire",$A15,BN$6,BN$5,"Mois (DateRDV)",BN$7,"Années (DateRDV)",BN$3,"Présence","Excusé"),3,""),"")</f>
        <v/>
      </c>
      <c r="BO15" s="166" t="str">
        <f>IFERROR(IF(GETPIVOTDATA("DateRDV",TCD!$B$1,"DT","BA","Bénéficiaire",$A15,BO$6,BO$5,"Mois (DateRDV)",BO$7,"Années (DateRDV)",BO$3,"Présence","Absent"),4,""),"")</f>
        <v/>
      </c>
      <c r="BP15" s="166" t="str">
        <f>IFERROR(IF(GETPIVOTDATA("DateRDV",TCD!$B$1,"DT","BA","Bénéficiaire",$A15,BP$6,BP$5,"Mois (DateRDV)",BP$7,"Années (DateRDV)",BP$3),1,""),"")</f>
        <v/>
      </c>
      <c r="BQ15" s="166" t="str">
        <f>IFERROR(IF(GETPIVOTDATA("DateRDV",TCD!$B$1,"DT","BA","Bénéficiaire",$A15,BQ$6,BQ$5,"Mois (DateRDV)",BQ$7,"Années (DateRDV)",BQ$3),2,""),"")</f>
        <v/>
      </c>
      <c r="BR15" s="166" t="str">
        <f>IFERROR(IF(GETPIVOTDATA("DateRDV",TCD!$B$1,"DT","BA","Bénéficiaire",$A15,BR$6,BR$5,"Mois (DateRDV)",BR$7,"Années (DateRDV)",BR$3,"Présence","Excusé"),3,""),"")</f>
        <v/>
      </c>
      <c r="BS15" s="166" t="str">
        <f>IFERROR(IF(GETPIVOTDATA("DateRDV",TCD!$B$1,"DT","BA","Bénéficiaire",$A15,BS$6,BS$5,"Mois (DateRDV)",BS$7,"Années (DateRDV)",BS$3,"Présence","Absent"),4,""),"")</f>
        <v/>
      </c>
      <c r="BT15" s="166" t="str">
        <f>IFERROR(IF(GETPIVOTDATA("DateRDV",TCD!$B$1,"DT","BA","Bénéficiaire",$A15,BT$6,BT$5,"Mois (DateRDV)",BT$7,"Années (DateRDV)",BT$3),1,""),"")</f>
        <v/>
      </c>
      <c r="BU15" s="166" t="str">
        <f>IFERROR(IF(GETPIVOTDATA("DateRDV",TCD!$B$1,"DT","BA","Bénéficiaire",$A15,BU$6,BU$5,"Mois (DateRDV)",BU$7,"Années (DateRDV)",BU$3),2,""),"")</f>
        <v/>
      </c>
      <c r="BV15" s="166" t="str">
        <f>IFERROR(IF(GETPIVOTDATA("DateRDV",TCD!$B$1,"DT","BA","Bénéficiaire",$A15,BV$6,BV$5,"Mois (DateRDV)",BV$7,"Années (DateRDV)",BV$3,"Présence","Excusé"),3,""),"")</f>
        <v/>
      </c>
      <c r="BW15" s="166" t="str">
        <f>IFERROR(IF(GETPIVOTDATA("DateRDV",TCD!$B$1,"DT","BA","Bénéficiaire",$A15,BW$6,BW$5,"Mois (DateRDV)",BW$7,"Années (DateRDV)",BW$3,"Présence","Absent"),4,""),"")</f>
        <v/>
      </c>
      <c r="BX15" s="166" t="str">
        <f>IFERROR(IF(GETPIVOTDATA("DateRDV",TCD!$B$1,"DT","BA","Bénéficiaire",$A15,BX$6,BX$5,"Mois (DateRDV)",BX$7,"Années (DateRDV)",BX$3),1,""),"")</f>
        <v/>
      </c>
      <c r="BY15" s="166" t="str">
        <f>IFERROR(IF(GETPIVOTDATA("DateRDV",TCD!$B$1,"DT","BA","Bénéficiaire",$A15,BY$6,BY$5,"Mois (DateRDV)",BY$7,"Années (DateRDV)",BY$3),2,""),"")</f>
        <v/>
      </c>
      <c r="BZ15" s="166" t="str">
        <f>IFERROR(IF(GETPIVOTDATA("DateRDV",TCD!$B$1,"DT","BA","Bénéficiaire",$A15,BZ$6,BZ$5,"Mois (DateRDV)",BZ$7,"Années (DateRDV)",BZ$3,"Présence","Excusé"),3,""),"")</f>
        <v/>
      </c>
      <c r="CA15" s="166" t="str">
        <f>IFERROR(IF(GETPIVOTDATA("DateRDV",TCD!$B$1,"DT","BA","Bénéficiaire",$A15,CA$6,CA$5,"Mois (DateRDV)",CA$7,"Années (DateRDV)",CA$3,"Présence","Absent"),4,""),"")</f>
        <v/>
      </c>
      <c r="CB15" s="166" t="str">
        <f>IFERROR(IF(GETPIVOTDATA("DateRDV",TCD!$B$1,"DT","BA","Bénéficiaire",$A15,CB$6,CB$5,"Mois (DateRDV)",CB$7,"Années (DateRDV)",CB$3),1,""),"")</f>
        <v/>
      </c>
      <c r="CC15" s="166" t="str">
        <f>IFERROR(IF(GETPIVOTDATA("DateRDV",TCD!$B$1,"DT","BA","Bénéficiaire",$A15,CC$6,CC$5,"Mois (DateRDV)",CC$7,"Années (DateRDV)",CC$3),2,""),"")</f>
        <v/>
      </c>
      <c r="CD15" s="166" t="str">
        <f>IFERROR(IF(GETPIVOTDATA("DateRDV",TCD!$B$1,"DT","BA","Bénéficiaire",$A15,CD$6,CD$5,"Mois (DateRDV)",CD$7,"Années (DateRDV)",CD$3,"Présence","Excusé"),3,""),"")</f>
        <v/>
      </c>
      <c r="CE15" s="166" t="str">
        <f>IFERROR(IF(GETPIVOTDATA("DateRDV",TCD!$B$1,"DT","BA","Bénéficiaire",$A15,CE$6,CE$5,"Mois (DateRDV)",CE$7,"Années (DateRDV)",CE$3,"Présence","Absent"),4,""),"")</f>
        <v/>
      </c>
      <c r="CF15" s="166" t="str">
        <f>IFERROR(IF(GETPIVOTDATA("DateRDV",TCD!$B$1,"DT","BA","Bénéficiaire",$A15,CF$6,CF$5,"Mois (DateRDV)",CF$7,"Années (DateRDV)",CF$3),1,""),"")</f>
        <v/>
      </c>
      <c r="CG15" s="166" t="str">
        <f>IFERROR(IF(GETPIVOTDATA("DateRDV",TCD!$B$1,"DT","BA","Bénéficiaire",$A15,CG$6,CG$5,"Mois (DateRDV)",CG$7,"Années (DateRDV)",CG$3),2,""),"")</f>
        <v/>
      </c>
      <c r="CH15" s="166" t="str">
        <f>IFERROR(IF(GETPIVOTDATA("DateRDV",TCD!$B$1,"DT","BA","Bénéficiaire",$A15,CH$6,CH$5,"Mois (DateRDV)",CH$7,"Années (DateRDV)",CH$3,"Présence","Excusé"),3,""),"")</f>
        <v/>
      </c>
      <c r="CI15" s="166" t="str">
        <f>IFERROR(IF(GETPIVOTDATA("DateRDV",TCD!$B$1,"DT","BA","Bénéficiaire",$A15,CI$6,CI$5,"Mois (DateRDV)",CI$7,"Années (DateRDV)",CI$3,"Présence","Absent"),4,""),"")</f>
        <v/>
      </c>
      <c r="CJ15" s="166" t="str">
        <f>IFERROR(IF(GETPIVOTDATA("DateRDV",TCD!$B$1,"DT","BA","Bénéficiaire",$A15,CJ$6,CJ$5,"Mois (DateRDV)",CJ$7,"Années (DateRDV)",CJ$3),1,""),"")</f>
        <v/>
      </c>
      <c r="CK15" s="166" t="str">
        <f>IFERROR(IF(GETPIVOTDATA("DateRDV",TCD!$B$1,"DT","BA","Bénéficiaire",$A15,CK$6,CK$5,"Mois (DateRDV)",CK$7,"Années (DateRDV)",CK$3),2,""),"")</f>
        <v/>
      </c>
      <c r="CL15" s="166">
        <f>IFERROR(IF(GETPIVOTDATA("DateRDV",TCD!$B$1,"DT","BA","Bénéficiaire",$A15,BE$6,BE$5,"Mois (DateRDV)",BE$7,"Années (DateRDV)",BE$3,"Présence","Excusé"),3,""),"")</f>
        <v>3</v>
      </c>
      <c r="CM15" s="166" t="str">
        <f>IFERROR(IF(GETPIVOTDATA("DateRDV",TCD!$B$1,"DT","BA","Bénéficiaire",$A15,CM$6,CM$5,"Mois (DateRDV)",CM$7,"Années (DateRDV)",CM$3,"Présence","Absent"),4,""),"")</f>
        <v/>
      </c>
      <c r="CN15" s="166" t="str">
        <f>IFERROR(IF(GETPIVOTDATA("DateRDV",TCD!$B$1,"DT","BA","Bénéficiaire",$A15,CN$6,CN$5,"Mois (DateRDV)",CN$7,"Années (DateRDV)",CN$3),1,""),"")</f>
        <v/>
      </c>
      <c r="CO15" s="166" t="str">
        <f>IFERROR(IF(GETPIVOTDATA("DateRDV",TCD!$B$1,"DT","BA","Bénéficiaire",$A15,CO$6,CO$5,"Mois (DateRDV)",CO$7,"Années (DateRDV)",CO$3),2,""),"")</f>
        <v/>
      </c>
      <c r="CP15" s="166" t="str">
        <f>IFERROR(IF(GETPIVOTDATA("DateRDV",TCD!$B$1,"DT","BA","Bénéficiaire",$A15,CP$6,CP$5,"Mois (DateRDV)",CP$7,"Années (DateRDV)",CP$3,"Présence","Excusé"),3,""),"")</f>
        <v/>
      </c>
      <c r="CQ15" s="166" t="str">
        <f>IFERROR(IF(GETPIVOTDATA("DateRDV",TCD!$B$1,"DT","BA","Bénéficiaire",$A15,CQ$6,CQ$5,"Mois (DateRDV)",CQ$7,"Années (DateRDV)",CQ$3,"Présence","Absent"),4,""),"")</f>
        <v/>
      </c>
      <c r="CR15" s="166" t="str">
        <f>IFERROR(IF(GETPIVOTDATA("DateRDV",TCD!$B$1,"DT","BA","Bénéficiaire",$A15,CR$6,CR$5,"Mois (DateRDV)",CR$7,"Années (DateRDV)",CR$3),1,""),"")</f>
        <v/>
      </c>
      <c r="CS15" s="166" t="str">
        <f>IFERROR(IF(GETPIVOTDATA("DateRDV",TCD!$B$1,"DT","BA","Bénéficiaire",$A15,CS$6,CS$5,"Mois (DateRDV)",CS$7,"Années (DateRDV)",CS$3),2,""),"")</f>
        <v/>
      </c>
      <c r="CT15" s="166" t="str">
        <f>IFERROR(IF(GETPIVOTDATA("DateRDV",TCD!$B$1,"DT","BA","Bénéficiaire",$A15,CT$6,CT$5,"Mois (DateRDV)",CT$7,"Années (DateRDV)",CT$3,"Présence","Excusé"),3,""),"")</f>
        <v/>
      </c>
      <c r="CU15" s="166" t="str">
        <f>IFERROR(IF(GETPIVOTDATA("DateRDV",TCD!$B$1,"DT","BA","Bénéficiaire",$A15,CU$6,CU$5,"Mois (DateRDV)",CU$7,"Années (DateRDV)",CU$3,"Présence","Absent"),4,""),"")</f>
        <v/>
      </c>
      <c r="CV15" s="166" t="str">
        <f>IFERROR(IF(GETPIVOTDATA("DateRDV",TCD!$B$1,"DT","BA","Bénéficiaire",$A15,CV$6,CV$5,"Mois (DateRDV)",CV$7,"Années (DateRDV)",CV$3),1,""),"")</f>
        <v/>
      </c>
      <c r="CW15" s="166" t="str">
        <f>IFERROR(IF(GETPIVOTDATA("DateRDV",TCD!$B$1,"DT","BA","Bénéficiaire",$A15,CW$6,CW$5,"Mois (DateRDV)",CW$7,"Années (DateRDV)",CW$3),2,""),"")</f>
        <v/>
      </c>
      <c r="CX15" s="166" t="str">
        <f>IFERROR(IF(GETPIVOTDATA("DateRDV",TCD!$B$1,"DT","BA","Bénéficiaire",$A15,CX$6,CX$5,"Mois (DateRDV)",CX$7,"Années (DateRDV)",CX$3,"Présence","Excusé"),3,""),"")</f>
        <v/>
      </c>
      <c r="CY15" s="166" t="str">
        <f>IFERROR(IF(GETPIVOTDATA("DateRDV",TCD!$B$1,"DT","BA","Bénéficiaire",$A15,CY$6,CY$5,"Mois (DateRDV)",CY$7,"Années (DateRDV)",CY$3,"Présence","Absent"),4,""),"")</f>
        <v/>
      </c>
      <c r="CZ15" s="166" t="str">
        <f>IFERROR(IF(GETPIVOTDATA("DateRDV",TCD!$B$1,"DT","BA","Bénéficiaire",$A15,CZ$6,CZ$5,"Mois (DateRDV)",CZ$7,"Années (DateRDV)",CZ$3),1,""),"")</f>
        <v/>
      </c>
      <c r="DA15" s="166" t="str">
        <f>IFERROR(IF(GETPIVOTDATA("DateRDV",TCD!$B$1,"DT","BA","Bénéficiaire",$A15,DA$6,DA$5,"Mois (DateRDV)",DA$7,"Années (DateRDV)",DA$3),2,""),"")</f>
        <v/>
      </c>
      <c r="DB15" s="166" t="str">
        <f>IFERROR(IF(GETPIVOTDATA("DateRDV",TCD!$B$1,"DT","BA","Bénéficiaire",$A15,DB$6,DB$5,"Mois (DateRDV)",DB$7,"Années (DateRDV)",DB$3,"Présence","Excusé"),3,""),"")</f>
        <v/>
      </c>
      <c r="DC15" s="166" t="str">
        <f>IFERROR(IF(GETPIVOTDATA("DateRDV",TCD!$B$1,"DT","BA","Bénéficiaire",$A15,DC$6,DC$5,"Mois (DateRDV)",DC$7,"Années (DateRDV)",DC$3,"Présence","Absent"),4,""),"")</f>
        <v/>
      </c>
      <c r="DD15" s="166" t="str">
        <f>IFERROR(IF(GETPIVOTDATA("DateRDV",TCD!$B$1,"DT","BA","Bénéficiaire",$A15,DD$6,DD$5,"Mois (DateRDV)",DD$7,"Années (DateRDV)",DD$3),1,""),"")</f>
        <v/>
      </c>
      <c r="DE15" s="166" t="str">
        <f>IFERROR(IF(GETPIVOTDATA("DateRDV",TCD!$B$1,"DT","BA","Bénéficiaire",$A15,DE$6,DE$5,"Mois (DateRDV)",DE$7,"Années (DateRDV)",DE$3),2,""),"")</f>
        <v/>
      </c>
      <c r="DF15" s="166" t="str">
        <f>IFERROR(IF(GETPIVOTDATA("DateRDV",TCD!$B$1,"DT","BA","Bénéficiaire",$A15,DF$6,DF$5,"Mois (DateRDV)",DF$7,"Années (DateRDV)",DF$3,"Présence","Excusé"),3,""),"")</f>
        <v/>
      </c>
      <c r="DG15" s="166" t="str">
        <f>IFERROR(IF(GETPIVOTDATA("DateRDV",TCD!$B$1,"DT","BA","Bénéficiaire",$A15,DG$6,DG$5,"Mois (DateRDV)",DG$7,"Années (DateRDV)",DG$3,"Présence","Absent"),4,""),"")</f>
        <v/>
      </c>
      <c r="DH15" s="166" t="str">
        <f>IFERROR(IF(GETPIVOTDATA("DateRDV",TCD!$B$1,"DT","BA","Bénéficiaire",$A15,DH$6,DH$5,"Mois (DateRDV)",DH$7,"Années (DateRDV)",DH$3),1,""),"")</f>
        <v/>
      </c>
      <c r="DI15" s="166" t="str">
        <f>IFERROR(IF(GETPIVOTDATA("DateRDV",TCD!$B$1,"DT","BA","Bénéficiaire",$A15,DI$6,DI$5,"Mois (DateRDV)",DI$7,"Années (DateRDV)",DI$3),2,""),"")</f>
        <v/>
      </c>
      <c r="DJ15" s="166" t="str">
        <f>IFERROR(IF(GETPIVOTDATA("DateRDV",TCD!$B$1,"DT","BA","Bénéficiaire",$A15,DJ$6,DJ$5,"Mois (DateRDV)",DJ$7,"Années (DateRDV)",DJ$3,"Présence","Excusé"),3,""),"")</f>
        <v/>
      </c>
      <c r="DK15" s="166" t="str">
        <f>IFERROR(IF(GETPIVOTDATA("DateRDV",TCD!$B$1,"DT","BA","Bénéficiaire",$A15,DK$6,DK$5,"Mois (DateRDV)",DK$7,"Années (DateRDV)",DK$3,"Présence","Absent"),4,""),"")</f>
        <v/>
      </c>
      <c r="DL15" s="166" t="str">
        <f>IFERROR(IF(GETPIVOTDATA("DateRDV",TCD!$B$1,"DT","BA","Bénéficiaire",$A15,DL$6,DL$5,"Mois (DateRDV)",DL$7,"Années (DateRDV)",DL$3),1,""),"")</f>
        <v/>
      </c>
      <c r="DM15" s="166" t="str">
        <f>IFERROR(IF(GETPIVOTDATA("DateRDV",TCD!$B$1,"DT","BA","Bénéficiaire",$A15,DM$6,DM$5,"Mois (DateRDV)",DM$7,"Années (DateRDV)",DM$3),2,""),"")</f>
        <v/>
      </c>
      <c r="DN15" s="166" t="str">
        <f>IFERROR(IF(GETPIVOTDATA("DateRDV",TCD!$B$1,"DT","BA","Bénéficiaire",$A15,DN$6,DN$5,"Mois (DateRDV)",DN$7,"Années (DateRDV)",DN$3,"Présence","Excusé"),3,""),"")</f>
        <v/>
      </c>
      <c r="DO15" s="166" t="str">
        <f>IFERROR(IF(GETPIVOTDATA("DateRDV",TCD!$B$1,"DT","BA","Bénéficiaire",$A15,DO$6,DO$5,"Mois (DateRDV)",DO$7,"Années (DateRDV)",DO$3,"Présence","Absent"),4,""),"")</f>
        <v/>
      </c>
    </row>
    <row r="16" spans="1:119" ht="15" customHeight="1" x14ac:dyDescent="0.2">
      <c r="A16" s="172" t="str">
        <v>CASSIN Emmanuel</v>
      </c>
      <c r="B16" s="169" t="str">
        <f>IFERROR(IF(INDEX(Data!P:P,MATCH(A16,Data!B:B,0))&lt;&gt;"",INDEX(Data!P:P,MATCH(A16,Data!B:B,0)),""),"")</f>
        <v>CASSIN</v>
      </c>
      <c r="C16" s="169" t="str">
        <f>IFERROR(IF(INDEX(Data!O:O,MATCH(A16,Data!B:B,0))&lt;&gt;"",INDEX(Data!O:O,MATCH(A16,Data!B:B,0)),""),"")</f>
        <v>Emmanuel</v>
      </c>
      <c r="D16" s="169" t="str">
        <f>IFERROR(IF(INDEX(Data!J:J,MATCH(A16,Data!B:B,0))&lt;&gt;"",INDEX(Data!J:J,MATCH(A16,Data!B:B,0)),""),"")</f>
        <v>CD</v>
      </c>
      <c r="E16" s="169" t="str">
        <f>IFERROR(IF(INDEX(Data!M:M,MATCH(A16,Data!B:B,0))&lt;&gt;"",INDEX(Data!M:M,MATCH(A16,Data!B:B,0)),""),"")</f>
        <v>ANNECY</v>
      </c>
      <c r="F16" s="169">
        <f>IFERROR(IF(INDEX(Data!N:N,MATCH(A16,Data!B:B,0))&lt;&gt;"",INDEX(Data!N:N,MATCH(A16,Data!B:B,0)),""),"")</f>
        <v>74000</v>
      </c>
      <c r="G16" s="170">
        <f>IFERROR(IF(INDEX(Data!K:K,MATCH(A16,Data!B:B,0))&lt;&gt;"",INDEX(Data!K:K,MATCH(A16,Data!B:B,0)),""),"")</f>
        <v>45953</v>
      </c>
      <c r="H16" s="170">
        <f>IFERROR(IF(INDEX(Data!L:L,MATCH(A16,Data!B:B,0))&lt;&gt;"",INDEX(Data!L:L,MATCH(A16,Data!B:B,0)),""),"")</f>
        <v>45953</v>
      </c>
      <c r="I16" s="170">
        <f>IFERROR(IF(INDEX(Data!C:C,MATCH(A16,Data!B:B,0))&lt;&gt;"",INDEX(Data!C:C,MATCH(A16,Data!B:B,0)),""),"")</f>
        <v>45957</v>
      </c>
      <c r="J16" s="170" t="str">
        <f>IFERROR(IF(INDEX(Data!D:D,MATCH(A16,Data!B:B,0))&lt;&gt;"",INDEX(Data!D:D,MATCH(A16,Data!B:B,0)),""),"")</f>
        <v/>
      </c>
      <c r="K16" s="171" t="str">
        <f>IFERROR(IF(INDEX(Data!H:H,MATCH(A16,Data!B:B,0))&lt;&gt;"",INDEX(Data!H:H,MATCH(A16,Data!B:B,0)),""),"")</f>
        <v>Remobilisation</v>
      </c>
      <c r="L16" s="166" t="str">
        <f>IFERROR(IF(GETPIVOTDATA("DateRDV",TCD!$B$1,"DT","BA","Bénéficiaire",$A16,L$6,L$5,"Mois (DateRDV)",L$7,"Années (DateRDV)",L$3),1,""),"")</f>
        <v/>
      </c>
      <c r="M16" s="166" t="str">
        <f>IFERROR(IF(GETPIVOTDATA("DateRDV",TCD!$B$1,"DT","BA","Bénéficiaire",$A16,M$6,M$5,"Mois (DateRDV)",M$7,"Années (DateRDV)",M$3),2,""),"")</f>
        <v/>
      </c>
      <c r="N16" s="166" t="str">
        <f>IFERROR(IF(GETPIVOTDATA("DateRDV",TCD!$B$1,"DT","BA","Bénéficiaire",$A16,N$6,N$5,"Mois (DateRDV)",N$7,"Années (DateRDV)",N$3,"Présence","Excusé"),3,""),"")</f>
        <v/>
      </c>
      <c r="O16" s="166" t="str">
        <f>IFERROR(IF(GETPIVOTDATA("DateRDV",TCD!$B$1,"DT","BA","Bénéficiaire",$A16,O$6,O$5,"Mois (DateRDV)",O$7,"Années (DateRDV)",O$3,"Présence","Absent"),4,""),"")</f>
        <v/>
      </c>
      <c r="P16" s="166" t="str">
        <f>IFERROR(IF(GETPIVOTDATA("DateRDV",TCD!$B$1,"DT","BA","Bénéficiaire",$A16,P$6,P$5,"Mois (DateRDV)",P$7,"Années (DateRDV)",P$3),1,""),"")</f>
        <v/>
      </c>
      <c r="Q16" s="166" t="str">
        <f>IFERROR(IF(GETPIVOTDATA("DateRDV",TCD!$B$1,"DT","BA","Bénéficiaire",$A16,Q$6,Q$5,"Mois (DateRDV)",Q$7,"Années (DateRDV)",Q$3),2,""),"")</f>
        <v/>
      </c>
      <c r="R16" s="166" t="str">
        <f>IFERROR(IF(GETPIVOTDATA("DateRDV",TCD!$B$1,"DT","BA","Bénéficiaire",$A16,R$6,R$5,"Mois (DateRDV)",R$7,"Années (DateRDV)",R$3,"Présence","Excusé"),3,""),"")</f>
        <v/>
      </c>
      <c r="S16" s="166" t="str">
        <f>IFERROR(IF(GETPIVOTDATA("DateRDV",TCD!$B$1,"DT","BA","Bénéficiaire",$A16,S$6,S$5,"Mois (DateRDV)",S$7,"Années (DateRDV)",S$3,"Présence","Absent"),4,""),"")</f>
        <v/>
      </c>
      <c r="T16" s="166" t="str">
        <f>IFERROR(IF(GETPIVOTDATA("DateRDV",TCD!$B$1,"DT","BA","Bénéficiaire",$A16,T$6,T$5,"Mois (DateRDV)",T$7,"Années (DateRDV)",T$3),1,""),"")</f>
        <v/>
      </c>
      <c r="U16" s="166" t="str">
        <f>IFERROR(IF(GETPIVOTDATA("DateRDV",TCD!$B$1,"DT","BA","Bénéficiaire",$A16,U$6,U$5,"Mois (DateRDV)",U$7,"Années (DateRDV)",U$3),2,""),"")</f>
        <v/>
      </c>
      <c r="V16" s="166" t="str">
        <f>IFERROR(IF(GETPIVOTDATA("DateRDV",TCD!$B$1,"DT","BA","Bénéficiaire",$A16,V$6,V$5,"Mois (DateRDV)",V$7,"Années (DateRDV)",V$3,"Présence","Excusé"),3,""),"")</f>
        <v/>
      </c>
      <c r="W16" s="166" t="str">
        <f>IFERROR(IF(GETPIVOTDATA("DateRDV",TCD!$B$1,"DT","BA","Bénéficiaire",$A16,W$6,W$5,"Mois (DateRDV)",W$7,"Années (DateRDV)",W$3,"Présence","Absent"),4,""),"")</f>
        <v/>
      </c>
      <c r="X16" s="166" t="str">
        <f>IFERROR(IF(GETPIVOTDATA("DateRDV",TCD!$B$1,"DT","BA","Bénéficiaire",$A16,X$6,X$5,"Mois (DateRDV)",X$7,"Années (DateRDV)",X$3),1,""),"")</f>
        <v/>
      </c>
      <c r="Y16" s="166" t="str">
        <f>IFERROR(IF(GETPIVOTDATA("DateRDV",TCD!$B$1,"DT","BA","Bénéficiaire",$A16,Y$6,Y$5,"Mois (DateRDV)",Y$7,"Années (DateRDV)",Y$3),2,""),"")</f>
        <v/>
      </c>
      <c r="Z16" s="166" t="str">
        <f>IFERROR(IF(GETPIVOTDATA("DateRDV",TCD!$B$1,"DT","BA","Bénéficiaire",$A16,Z$6,Z$5,"Mois (DateRDV)",Z$7,"Années (DateRDV)",Z$3,"Présence","Excusé"),3,""),"")</f>
        <v/>
      </c>
      <c r="AA16" s="166" t="str">
        <f>IFERROR(IF(GETPIVOTDATA("DateRDV",TCD!$B$1,"DT","BA","Bénéficiaire",$A16,AA$6,AA$5,"Mois (DateRDV)",AA$7,"Années (DateRDV)",AA$3,"Présence","Absent"),4,""),"")</f>
        <v/>
      </c>
      <c r="AB16" s="166" t="str">
        <f>IFERROR(IF(GETPIVOTDATA("DateRDV",TCD!$B$1,"DT","BA","Bénéficiaire",$A16,AB$6,AB$5,"Mois (DateRDV)",AB$7,"Années (DateRDV)",AB$3),1,""),"")</f>
        <v/>
      </c>
      <c r="AC16" s="166" t="str">
        <f>IFERROR(IF(GETPIVOTDATA("DateRDV",TCD!$B$1,"DT","BA","Bénéficiaire",$A16,AC$6,AC$5,"Mois (DateRDV)",AC$7,"Années (DateRDV)",AC$3),2,""),"")</f>
        <v/>
      </c>
      <c r="AD16" s="166" t="str">
        <f>IFERROR(IF(GETPIVOTDATA("DateRDV",TCD!$B$1,"DT","BA","Bénéficiaire",$A16,AD$6,AD$5,"Mois (DateRDV)",AD$7,"Années (DateRDV)",AD$3,"Présence","Excusé"),3,""),"")</f>
        <v/>
      </c>
      <c r="AE16" s="166" t="str">
        <f>IFERROR(IF(GETPIVOTDATA("DateRDV",TCD!$B$1,"DT","BA","Bénéficiaire",$A16,AE$6,AE$5,"Mois (DateRDV)",AE$7,"Années (DateRDV)",AE$3,"Présence","Absent"),4,""),"")</f>
        <v/>
      </c>
      <c r="AF16" s="166" t="str">
        <f>IFERROR(IF(GETPIVOTDATA("DateRDV",TCD!$B$1,"DT","BA","Bénéficiaire",$A16,AF$6,AF$5,"Mois (DateRDV)",AF$7,"Années (DateRDV)",AF$3),1,""),"")</f>
        <v/>
      </c>
      <c r="AG16" s="166" t="str">
        <f>IFERROR(IF(GETPIVOTDATA("DateRDV",TCD!$B$1,"DT","BA","Bénéficiaire",$A16,AG$6,AG$5,"Mois (DateRDV)",AG$7,"Années (DateRDV)",AG$3),2,""),"")</f>
        <v/>
      </c>
      <c r="AH16" s="166" t="str">
        <f>IFERROR(IF(GETPIVOTDATA("DateRDV",TCD!$B$1,"DT","BA","Bénéficiaire",$A16,AH$6,AH$5,"Mois (DateRDV)",AH$7,"Années (DateRDV)",AH$3,"Présence","Excusé"),3,""),"")</f>
        <v/>
      </c>
      <c r="AI16" s="166" t="str">
        <f>IFERROR(IF(GETPIVOTDATA("DateRDV",TCD!$B$1,"DT","BA","Bénéficiaire",$A16,AI$6,AI$5,"Mois (DateRDV)",AI$7,"Années (DateRDV)",AI$3,"Présence","Absent"),4,""),"")</f>
        <v/>
      </c>
      <c r="AJ16" s="166" t="str">
        <f>IFERROR(IF(GETPIVOTDATA("DateRDV",TCD!$B$1,"DT","BA","Bénéficiaire",$A16,AJ$6,AJ$5,"Mois (DateRDV)",AJ$7,"Années (DateRDV)",AJ$3),1,""),"")</f>
        <v/>
      </c>
      <c r="AK16" s="166" t="str">
        <f>IFERROR(IF(GETPIVOTDATA("DateRDV",TCD!$B$1,"DT","BA","Bénéficiaire",$A16,AK$6,AK$5,"Mois (DateRDV)",AK$7,"Années (DateRDV)",AK$3),2,""),"")</f>
        <v/>
      </c>
      <c r="AL16" s="166" t="str">
        <f>IFERROR(IF(GETPIVOTDATA("DateRDV",TCD!$B$1,"DT","BA","Bénéficiaire",$A16,AL$6,AL$5,"Mois (DateRDV)",AL$7,"Années (DateRDV)",AL$3,"Présence","Excusé"),3,""),"")</f>
        <v/>
      </c>
      <c r="AM16" s="166" t="str">
        <f>IFERROR(IF(GETPIVOTDATA("DateRDV",TCD!$B$1,"DT","BA","Bénéficiaire",$A16,AM$6,AM$5,"Mois (DateRDV)",AM$7,"Années (DateRDV)",AM$3,"Présence","Absent"),4,""),"")</f>
        <v/>
      </c>
      <c r="AN16" s="166" t="str">
        <f>IFERROR(IF(GETPIVOTDATA("DateRDV",TCD!$B$1,"DT","BA","Bénéficiaire",$A16,AN$6,AN$5,"Mois (DateRDV)",AN$7,"Années (DateRDV)",AN$3),1,""),"")</f>
        <v/>
      </c>
      <c r="AO16" s="166" t="str">
        <f>IFERROR(IF(GETPIVOTDATA("DateRDV",TCD!$B$1,"DT","BA","Bénéficiaire",$A16,AO$6,AO$5,"Mois (DateRDV)",AO$7,"Années (DateRDV)",AO$3),2,""),"")</f>
        <v/>
      </c>
      <c r="AP16" s="166" t="str">
        <f>IFERROR(IF(GETPIVOTDATA("DateRDV",TCD!$B$1,"DT","BA","Bénéficiaire",$A16,AP$6,AP$5,"Mois (DateRDV)",AP$7,"Années (DateRDV)",AP$3,"Présence","Excusé"),3,""),"")</f>
        <v/>
      </c>
      <c r="AQ16" s="166" t="str">
        <f>IFERROR(IF(GETPIVOTDATA("DateRDV",TCD!$B$1,"DT","BA","Bénéficiaire",$A16,AQ$6,AQ$5,"Mois (DateRDV)",AQ$7,"Années (DateRDV)",AQ$3,"Présence","Absent"),4,""),"")</f>
        <v/>
      </c>
      <c r="AR16" s="166" t="str">
        <f>IFERROR(IF(GETPIVOTDATA("DateRDV",TCD!$B$1,"DT","BA","Bénéficiaire",$A16,AR$6,AR$5,"Mois (DateRDV)",AR$7,"Années (DateRDV)",AR$3),1,""),"")</f>
        <v/>
      </c>
      <c r="AS16" s="166" t="str">
        <f>IFERROR(IF(GETPIVOTDATA("DateRDV",TCD!$B$1,"DT","BA","Bénéficiaire",$A16,AS$6,AS$5,"Mois (DateRDV)",AS$7,"Années (DateRDV)",AS$3),2,""),"")</f>
        <v/>
      </c>
      <c r="AT16" s="166" t="str">
        <f>IFERROR(IF(GETPIVOTDATA("DateRDV",TCD!$B$1,"DT","BA","Bénéficiaire",$A16,AT$6,AT$5,"Mois (DateRDV)",AT$7,"Années (DateRDV)",AT$3,"Présence","Excusé"),3,""),"")</f>
        <v/>
      </c>
      <c r="AU16" s="166" t="str">
        <f>IFERROR(IF(GETPIVOTDATA("DateRDV",TCD!$B$1,"DT","BA","Bénéficiaire",$A16,AU$6,AU$5,"Mois (DateRDV)",AU$7,"Années (DateRDV)",AU$3,"Présence","Absent"),4,""),"")</f>
        <v/>
      </c>
      <c r="AV16" s="166" t="str">
        <f>IFERROR(IF(GETPIVOTDATA("DateRDV",TCD!$B$1,"DT","BA","Bénéficiaire",$A16,AV$6,AV$5,"Mois (DateRDV)",AV$7,"Années (DateRDV)",AV$3),1,""),"")</f>
        <v/>
      </c>
      <c r="AW16" s="166" t="str">
        <f>IFERROR(IF(GETPIVOTDATA("DateRDV",TCD!$B$1,"DT","BA","Bénéficiaire",$A16,AW$6,AW$5,"Mois (DateRDV)",AW$7,"Années (DateRDV)",AW$3),2,""),"")</f>
        <v/>
      </c>
      <c r="AX16" s="166" t="str">
        <f>IFERROR(IF(GETPIVOTDATA("DateRDV",TCD!$B$1,"DT","BA","Bénéficiaire",$A16,AX$6,AX$5,"Mois (DateRDV)",AX$7,"Années (DateRDV)",AX$3,"Présence","Excusé"),3,""),"")</f>
        <v/>
      </c>
      <c r="AY16" s="166" t="str">
        <f>IFERROR(IF(GETPIVOTDATA("DateRDV",TCD!$B$1,"DT","BA","Bénéficiaire",$A16,AY$6,AY$5,"Mois (DateRDV)",AY$7,"Années (DateRDV)",AY$3,"Présence","Absent"),4,""),"")</f>
        <v/>
      </c>
      <c r="AZ16" s="166" t="str">
        <f>IFERROR(IF(GETPIVOTDATA("DateRDV",TCD!$B$1,"DT","BA","Bénéficiaire",$A16,AZ$6,AZ$5,"Mois (DateRDV)",AZ$7,"Années (DateRDV)",AZ$3),1,""),"")</f>
        <v/>
      </c>
      <c r="BA16" s="166" t="str">
        <f>IFERROR(IF(GETPIVOTDATA("DateRDV",TCD!$B$1,"DT","BA","Bénéficiaire",$A16,BA$6,BA$5,"Mois (DateRDV)",BA$7,"Années (DateRDV)",BA$3),2,""),"")</f>
        <v/>
      </c>
      <c r="BB16" s="166" t="str">
        <f>IFERROR(IF(GETPIVOTDATA("DateRDV",TCD!$B$1,"DT","BA","Bénéficiaire",$A16,BB$6,BB$5,"Mois (DateRDV)",BB$7,"Années (DateRDV)",BB$3,"Présence","Excusé"),3,""),"")</f>
        <v/>
      </c>
      <c r="BC16" s="166" t="str">
        <f>IFERROR(IF(GETPIVOTDATA("DateRDV",TCD!$B$1,"DT","BA","Bénéficiaire",$A16,BC$6,BC$5,"Mois (DateRDV)",BC$7,"Années (DateRDV)",BC$3,"Présence","Absent"),4,""),"")</f>
        <v/>
      </c>
      <c r="BD16" s="166" t="str">
        <f>IFERROR(IF(GETPIVOTDATA("DateRDV",TCD!$B$1,"DT","BA","Bénéficiaire",$A16,BD$6,BD$5,"Mois (DateRDV)",BD$7,"Années (DateRDV)",BD$3),1,""),"")</f>
        <v/>
      </c>
      <c r="BE16" s="166" t="str">
        <f>IFERROR(IF(GETPIVOTDATA("DateRDV",TCD!$B$1,"DT","BA","Bénéficiaire",$A16,BE$6,BE$5,"Mois (DateRDV)",BE$7,"Années (DateRDV)",BE$3),2,""),"")</f>
        <v/>
      </c>
      <c r="BF16" s="166" t="str">
        <f>IFERROR(IF(GETPIVOTDATA("DateRDV",TCD!$B$1,"DT","BA","Bénéficiaire",$A16,BF$6,BF$5,"Mois (DateRDV)",BF$7,"Années (DateRDV)",BF$3,"Présence","Excusé"),3,""),"")</f>
        <v/>
      </c>
      <c r="BG16" s="166" t="str">
        <f>IFERROR(IF(GETPIVOTDATA("DateRDV",TCD!$B$1,"DT","BA","Bénéficiaire",$A16,BG$6,BG$5,"Mois (DateRDV)",BG$7,"Années (DateRDV)",BG$3,"Présence","Absent"),4,""),"")</f>
        <v/>
      </c>
      <c r="BH16" s="166" t="str">
        <f>IFERROR(IF(GETPIVOTDATA("DateRDV",TCD!$B$1,"DT","BA","Bénéficiaire",$A16,BH$6,BH$5,"Mois (DateRDV)",BH$7,"Années (DateRDV)",BH$3),1,""),"")</f>
        <v/>
      </c>
      <c r="BI16" s="166">
        <f>IFERROR(IF(GETPIVOTDATA("DateRDV",TCD!$B$1,"DT","BA","Bénéficiaire",$A16,BI$6,BI$5,"Mois (DateRDV)",BI$7,"Années (DateRDV)",BI$3),2,""),"")</f>
        <v>2</v>
      </c>
      <c r="BJ16" s="166" t="str">
        <f>IFERROR(IF(GETPIVOTDATA("DateRDV",TCD!$B$1,"DT","BA","Bénéficiaire",$A16,BJ$6,BJ$5,"Mois (DateRDV)",BJ$7,"Années (DateRDV)",BJ$3,"Présence","Excusé"),3,""),"")</f>
        <v/>
      </c>
      <c r="BK16" s="166" t="str">
        <f>IFERROR(IF(GETPIVOTDATA("DateRDV",TCD!$B$1,"DT","BA","Bénéficiaire",$A16,BK$6,BK$5,"Mois (DateRDV)",BK$7,"Années (DateRDV)",BK$3,"Présence","Absent"),4,""),"")</f>
        <v/>
      </c>
      <c r="BL16" s="166" t="str">
        <f>IFERROR(IF(GETPIVOTDATA("DateRDV",TCD!$B$1,"DT","BA","Bénéficiaire",$A16,BL$6,BL$5,"Mois (DateRDV)",BL$7,"Années (DateRDV)",BL$3),1,""),"")</f>
        <v/>
      </c>
      <c r="BM16" s="166" t="str">
        <f>IFERROR(IF(GETPIVOTDATA("DateRDV",TCD!$B$1,"DT","BA","Bénéficiaire",$A16,BM$6,BM$5,"Mois (DateRDV)",BM$7,"Années (DateRDV)",BM$3),2,""),"")</f>
        <v/>
      </c>
      <c r="BN16" s="166" t="str">
        <f>IFERROR(IF(GETPIVOTDATA("DateRDV",TCD!$B$1,"DT","BA","Bénéficiaire",$A16,BN$6,BN$5,"Mois (DateRDV)",BN$7,"Années (DateRDV)",BN$3,"Présence","Excusé"),3,""),"")</f>
        <v/>
      </c>
      <c r="BO16" s="166" t="str">
        <f>IFERROR(IF(GETPIVOTDATA("DateRDV",TCD!$B$1,"DT","BA","Bénéficiaire",$A16,BO$6,BO$5,"Mois (DateRDV)",BO$7,"Années (DateRDV)",BO$3,"Présence","Absent"),4,""),"")</f>
        <v/>
      </c>
      <c r="BP16" s="166" t="str">
        <f>IFERROR(IF(GETPIVOTDATA("DateRDV",TCD!$B$1,"DT","BA","Bénéficiaire",$A16,BP$6,BP$5,"Mois (DateRDV)",BP$7,"Années (DateRDV)",BP$3),1,""),"")</f>
        <v/>
      </c>
      <c r="BQ16" s="166" t="str">
        <f>IFERROR(IF(GETPIVOTDATA("DateRDV",TCD!$B$1,"DT","BA","Bénéficiaire",$A16,BQ$6,BQ$5,"Mois (DateRDV)",BQ$7,"Années (DateRDV)",BQ$3),2,""),"")</f>
        <v/>
      </c>
      <c r="BR16" s="166" t="str">
        <f>IFERROR(IF(GETPIVOTDATA("DateRDV",TCD!$B$1,"DT","BA","Bénéficiaire",$A16,BR$6,BR$5,"Mois (DateRDV)",BR$7,"Années (DateRDV)",BR$3,"Présence","Excusé"),3,""),"")</f>
        <v/>
      </c>
      <c r="BS16" s="166" t="str">
        <f>IFERROR(IF(GETPIVOTDATA("DateRDV",TCD!$B$1,"DT","BA","Bénéficiaire",$A16,BS$6,BS$5,"Mois (DateRDV)",BS$7,"Années (DateRDV)",BS$3,"Présence","Absent"),4,""),"")</f>
        <v/>
      </c>
      <c r="BT16" s="166" t="str">
        <f>IFERROR(IF(GETPIVOTDATA("DateRDV",TCD!$B$1,"DT","BA","Bénéficiaire",$A16,BT$6,BT$5,"Mois (DateRDV)",BT$7,"Années (DateRDV)",BT$3),1,""),"")</f>
        <v/>
      </c>
      <c r="BU16" s="166" t="str">
        <f>IFERROR(IF(GETPIVOTDATA("DateRDV",TCD!$B$1,"DT","BA","Bénéficiaire",$A16,BU$6,BU$5,"Mois (DateRDV)",BU$7,"Années (DateRDV)",BU$3),2,""),"")</f>
        <v/>
      </c>
      <c r="BV16" s="166" t="str">
        <f>IFERROR(IF(GETPIVOTDATA("DateRDV",TCD!$B$1,"DT","BA","Bénéficiaire",$A16,BV$6,BV$5,"Mois (DateRDV)",BV$7,"Années (DateRDV)",BV$3,"Présence","Excusé"),3,""),"")</f>
        <v/>
      </c>
      <c r="BW16" s="166" t="str">
        <f>IFERROR(IF(GETPIVOTDATA("DateRDV",TCD!$B$1,"DT","BA","Bénéficiaire",$A16,BW$6,BW$5,"Mois (DateRDV)",BW$7,"Années (DateRDV)",BW$3,"Présence","Absent"),4,""),"")</f>
        <v/>
      </c>
      <c r="BX16" s="166" t="str">
        <f>IFERROR(IF(GETPIVOTDATA("DateRDV",TCD!$B$1,"DT","BA","Bénéficiaire",$A16,BX$6,BX$5,"Mois (DateRDV)",BX$7,"Années (DateRDV)",BX$3),1,""),"")</f>
        <v/>
      </c>
      <c r="BY16" s="166" t="str">
        <f>IFERROR(IF(GETPIVOTDATA("DateRDV",TCD!$B$1,"DT","BA","Bénéficiaire",$A16,BY$6,BY$5,"Mois (DateRDV)",BY$7,"Années (DateRDV)",BY$3),2,""),"")</f>
        <v/>
      </c>
      <c r="BZ16" s="166" t="str">
        <f>IFERROR(IF(GETPIVOTDATA("DateRDV",TCD!$B$1,"DT","BA","Bénéficiaire",$A16,BZ$6,BZ$5,"Mois (DateRDV)",BZ$7,"Années (DateRDV)",BZ$3,"Présence","Excusé"),3,""),"")</f>
        <v/>
      </c>
      <c r="CA16" s="166" t="str">
        <f>IFERROR(IF(GETPIVOTDATA("DateRDV",TCD!$B$1,"DT","BA","Bénéficiaire",$A16,CA$6,CA$5,"Mois (DateRDV)",CA$7,"Années (DateRDV)",CA$3,"Présence","Absent"),4,""),"")</f>
        <v/>
      </c>
      <c r="CB16" s="166" t="str">
        <f>IFERROR(IF(GETPIVOTDATA("DateRDV",TCD!$B$1,"DT","BA","Bénéficiaire",$A16,CB$6,CB$5,"Mois (DateRDV)",CB$7,"Années (DateRDV)",CB$3),1,""),"")</f>
        <v/>
      </c>
      <c r="CC16" s="166" t="str">
        <f>IFERROR(IF(GETPIVOTDATA("DateRDV",TCD!$B$1,"DT","BA","Bénéficiaire",$A16,CC$6,CC$5,"Mois (DateRDV)",CC$7,"Années (DateRDV)",CC$3),2,""),"")</f>
        <v/>
      </c>
      <c r="CD16" s="166" t="str">
        <f>IFERROR(IF(GETPIVOTDATA("DateRDV",TCD!$B$1,"DT","BA","Bénéficiaire",$A16,CD$6,CD$5,"Mois (DateRDV)",CD$7,"Années (DateRDV)",CD$3,"Présence","Excusé"),3,""),"")</f>
        <v/>
      </c>
      <c r="CE16" s="166" t="str">
        <f>IFERROR(IF(GETPIVOTDATA("DateRDV",TCD!$B$1,"DT","BA","Bénéficiaire",$A16,CE$6,CE$5,"Mois (DateRDV)",CE$7,"Années (DateRDV)",CE$3,"Présence","Absent"),4,""),"")</f>
        <v/>
      </c>
      <c r="CF16" s="166" t="str">
        <f>IFERROR(IF(GETPIVOTDATA("DateRDV",TCD!$B$1,"DT","BA","Bénéficiaire",$A16,CF$6,CF$5,"Mois (DateRDV)",CF$7,"Années (DateRDV)",CF$3),1,""),"")</f>
        <v/>
      </c>
      <c r="CG16" s="166" t="str">
        <f>IFERROR(IF(GETPIVOTDATA("DateRDV",TCD!$B$1,"DT","BA","Bénéficiaire",$A16,CG$6,CG$5,"Mois (DateRDV)",CG$7,"Années (DateRDV)",CG$3),2,""),"")</f>
        <v/>
      </c>
      <c r="CH16" s="166" t="str">
        <f>IFERROR(IF(GETPIVOTDATA("DateRDV",TCD!$B$1,"DT","BA","Bénéficiaire",$A16,CH$6,CH$5,"Mois (DateRDV)",CH$7,"Années (DateRDV)",CH$3,"Présence","Excusé"),3,""),"")</f>
        <v/>
      </c>
      <c r="CI16" s="166" t="str">
        <f>IFERROR(IF(GETPIVOTDATA("DateRDV",TCD!$B$1,"DT","BA","Bénéficiaire",$A16,CI$6,CI$5,"Mois (DateRDV)",CI$7,"Années (DateRDV)",CI$3,"Présence","Absent"),4,""),"")</f>
        <v/>
      </c>
      <c r="CJ16" s="166" t="str">
        <f>IFERROR(IF(GETPIVOTDATA("DateRDV",TCD!$B$1,"DT","BA","Bénéficiaire",$A16,CJ$6,CJ$5,"Mois (DateRDV)",CJ$7,"Années (DateRDV)",CJ$3),1,""),"")</f>
        <v/>
      </c>
      <c r="CK16" s="166" t="str">
        <f>IFERROR(IF(GETPIVOTDATA("DateRDV",TCD!$B$1,"DT","BA","Bénéficiaire",$A16,CK$6,CK$5,"Mois (DateRDV)",CK$7,"Années (DateRDV)",CK$3),2,""),"")</f>
        <v/>
      </c>
      <c r="CL16" s="166" t="str">
        <f>IFERROR(IF(GETPIVOTDATA("DateRDV",TCD!$B$1,"DT","BA","Bénéficiaire",$A16,BE$6,BE$5,"Mois (DateRDV)",BE$7,"Années (DateRDV)",BE$3,"Présence","Excusé"),3,""),"")</f>
        <v/>
      </c>
      <c r="CM16" s="166" t="str">
        <f>IFERROR(IF(GETPIVOTDATA("DateRDV",TCD!$B$1,"DT","BA","Bénéficiaire",$A16,CM$6,CM$5,"Mois (DateRDV)",CM$7,"Années (DateRDV)",CM$3,"Présence","Absent"),4,""),"")</f>
        <v/>
      </c>
      <c r="CN16" s="166" t="str">
        <f>IFERROR(IF(GETPIVOTDATA("DateRDV",TCD!$B$1,"DT","BA","Bénéficiaire",$A16,CN$6,CN$5,"Mois (DateRDV)",CN$7,"Années (DateRDV)",CN$3),1,""),"")</f>
        <v/>
      </c>
      <c r="CO16" s="166" t="str">
        <f>IFERROR(IF(GETPIVOTDATA("DateRDV",TCD!$B$1,"DT","BA","Bénéficiaire",$A16,CO$6,CO$5,"Mois (DateRDV)",CO$7,"Années (DateRDV)",CO$3),2,""),"")</f>
        <v/>
      </c>
      <c r="CP16" s="166" t="str">
        <f>IFERROR(IF(GETPIVOTDATA("DateRDV",TCD!$B$1,"DT","BA","Bénéficiaire",$A16,CP$6,CP$5,"Mois (DateRDV)",CP$7,"Années (DateRDV)",CP$3,"Présence","Excusé"),3,""),"")</f>
        <v/>
      </c>
      <c r="CQ16" s="166" t="str">
        <f>IFERROR(IF(GETPIVOTDATA("DateRDV",TCD!$B$1,"DT","BA","Bénéficiaire",$A16,CQ$6,CQ$5,"Mois (DateRDV)",CQ$7,"Années (DateRDV)",CQ$3,"Présence","Absent"),4,""),"")</f>
        <v/>
      </c>
      <c r="CR16" s="166" t="str">
        <f>IFERROR(IF(GETPIVOTDATA("DateRDV",TCD!$B$1,"DT","BA","Bénéficiaire",$A16,CR$6,CR$5,"Mois (DateRDV)",CR$7,"Années (DateRDV)",CR$3),1,""),"")</f>
        <v/>
      </c>
      <c r="CS16" s="166" t="str">
        <f>IFERROR(IF(GETPIVOTDATA("DateRDV",TCD!$B$1,"DT","BA","Bénéficiaire",$A16,CS$6,CS$5,"Mois (DateRDV)",CS$7,"Années (DateRDV)",CS$3),2,""),"")</f>
        <v/>
      </c>
      <c r="CT16" s="166" t="str">
        <f>IFERROR(IF(GETPIVOTDATA("DateRDV",TCD!$B$1,"DT","BA","Bénéficiaire",$A16,CT$6,CT$5,"Mois (DateRDV)",CT$7,"Années (DateRDV)",CT$3,"Présence","Excusé"),3,""),"")</f>
        <v/>
      </c>
      <c r="CU16" s="166" t="str">
        <f>IFERROR(IF(GETPIVOTDATA("DateRDV",TCD!$B$1,"DT","BA","Bénéficiaire",$A16,CU$6,CU$5,"Mois (DateRDV)",CU$7,"Années (DateRDV)",CU$3,"Présence","Absent"),4,""),"")</f>
        <v/>
      </c>
      <c r="CV16" s="166" t="str">
        <f>IFERROR(IF(GETPIVOTDATA("DateRDV",TCD!$B$1,"DT","BA","Bénéficiaire",$A16,CV$6,CV$5,"Mois (DateRDV)",CV$7,"Années (DateRDV)",CV$3),1,""),"")</f>
        <v/>
      </c>
      <c r="CW16" s="166" t="str">
        <f>IFERROR(IF(GETPIVOTDATA("DateRDV",TCD!$B$1,"DT","BA","Bénéficiaire",$A16,CW$6,CW$5,"Mois (DateRDV)",CW$7,"Années (DateRDV)",CW$3),2,""),"")</f>
        <v/>
      </c>
      <c r="CX16" s="166" t="str">
        <f>IFERROR(IF(GETPIVOTDATA("DateRDV",TCD!$B$1,"DT","BA","Bénéficiaire",$A16,CX$6,CX$5,"Mois (DateRDV)",CX$7,"Années (DateRDV)",CX$3,"Présence","Excusé"),3,""),"")</f>
        <v/>
      </c>
      <c r="CY16" s="166" t="str">
        <f>IFERROR(IF(GETPIVOTDATA("DateRDV",TCD!$B$1,"DT","BA","Bénéficiaire",$A16,CY$6,CY$5,"Mois (DateRDV)",CY$7,"Années (DateRDV)",CY$3,"Présence","Absent"),4,""),"")</f>
        <v/>
      </c>
      <c r="CZ16" s="166" t="str">
        <f>IFERROR(IF(GETPIVOTDATA("DateRDV",TCD!$B$1,"DT","BA","Bénéficiaire",$A16,CZ$6,CZ$5,"Mois (DateRDV)",CZ$7,"Années (DateRDV)",CZ$3),1,""),"")</f>
        <v/>
      </c>
      <c r="DA16" s="166" t="str">
        <f>IFERROR(IF(GETPIVOTDATA("DateRDV",TCD!$B$1,"DT","BA","Bénéficiaire",$A16,DA$6,DA$5,"Mois (DateRDV)",DA$7,"Années (DateRDV)",DA$3),2,""),"")</f>
        <v/>
      </c>
      <c r="DB16" s="166" t="str">
        <f>IFERROR(IF(GETPIVOTDATA("DateRDV",TCD!$B$1,"DT","BA","Bénéficiaire",$A16,DB$6,DB$5,"Mois (DateRDV)",DB$7,"Années (DateRDV)",DB$3,"Présence","Excusé"),3,""),"")</f>
        <v/>
      </c>
      <c r="DC16" s="166" t="str">
        <f>IFERROR(IF(GETPIVOTDATA("DateRDV",TCD!$B$1,"DT","BA","Bénéficiaire",$A16,DC$6,DC$5,"Mois (DateRDV)",DC$7,"Années (DateRDV)",DC$3,"Présence","Absent"),4,""),"")</f>
        <v/>
      </c>
      <c r="DD16" s="166" t="str">
        <f>IFERROR(IF(GETPIVOTDATA("DateRDV",TCD!$B$1,"DT","BA","Bénéficiaire",$A16,DD$6,DD$5,"Mois (DateRDV)",DD$7,"Années (DateRDV)",DD$3),1,""),"")</f>
        <v/>
      </c>
      <c r="DE16" s="166" t="str">
        <f>IFERROR(IF(GETPIVOTDATA("DateRDV",TCD!$B$1,"DT","BA","Bénéficiaire",$A16,DE$6,DE$5,"Mois (DateRDV)",DE$7,"Années (DateRDV)",DE$3),2,""),"")</f>
        <v/>
      </c>
      <c r="DF16" s="166" t="str">
        <f>IFERROR(IF(GETPIVOTDATA("DateRDV",TCD!$B$1,"DT","BA","Bénéficiaire",$A16,DF$6,DF$5,"Mois (DateRDV)",DF$7,"Années (DateRDV)",DF$3,"Présence","Excusé"),3,""),"")</f>
        <v/>
      </c>
      <c r="DG16" s="166" t="str">
        <f>IFERROR(IF(GETPIVOTDATA("DateRDV",TCD!$B$1,"DT","BA","Bénéficiaire",$A16,DG$6,DG$5,"Mois (DateRDV)",DG$7,"Années (DateRDV)",DG$3,"Présence","Absent"),4,""),"")</f>
        <v/>
      </c>
      <c r="DH16" s="166" t="str">
        <f>IFERROR(IF(GETPIVOTDATA("DateRDV",TCD!$B$1,"DT","BA","Bénéficiaire",$A16,DH$6,DH$5,"Mois (DateRDV)",DH$7,"Années (DateRDV)",DH$3),1,""),"")</f>
        <v/>
      </c>
      <c r="DI16" s="166" t="str">
        <f>IFERROR(IF(GETPIVOTDATA("DateRDV",TCD!$B$1,"DT","BA","Bénéficiaire",$A16,DI$6,DI$5,"Mois (DateRDV)",DI$7,"Années (DateRDV)",DI$3),2,""),"")</f>
        <v/>
      </c>
      <c r="DJ16" s="166" t="str">
        <f>IFERROR(IF(GETPIVOTDATA("DateRDV",TCD!$B$1,"DT","BA","Bénéficiaire",$A16,DJ$6,DJ$5,"Mois (DateRDV)",DJ$7,"Années (DateRDV)",DJ$3,"Présence","Excusé"),3,""),"")</f>
        <v/>
      </c>
      <c r="DK16" s="166" t="str">
        <f>IFERROR(IF(GETPIVOTDATA("DateRDV",TCD!$B$1,"DT","BA","Bénéficiaire",$A16,DK$6,DK$5,"Mois (DateRDV)",DK$7,"Années (DateRDV)",DK$3,"Présence","Absent"),4,""),"")</f>
        <v/>
      </c>
      <c r="DL16" s="166" t="str">
        <f>IFERROR(IF(GETPIVOTDATA("DateRDV",TCD!$B$1,"DT","BA","Bénéficiaire",$A16,DL$6,DL$5,"Mois (DateRDV)",DL$7,"Années (DateRDV)",DL$3),1,""),"")</f>
        <v/>
      </c>
      <c r="DM16" s="166" t="str">
        <f>IFERROR(IF(GETPIVOTDATA("DateRDV",TCD!$B$1,"DT","BA","Bénéficiaire",$A16,DM$6,DM$5,"Mois (DateRDV)",DM$7,"Années (DateRDV)",DM$3),2,""),"")</f>
        <v/>
      </c>
      <c r="DN16" s="166" t="str">
        <f>IFERROR(IF(GETPIVOTDATA("DateRDV",TCD!$B$1,"DT","BA","Bénéficiaire",$A16,DN$6,DN$5,"Mois (DateRDV)",DN$7,"Années (DateRDV)",DN$3,"Présence","Excusé"),3,""),"")</f>
        <v/>
      </c>
      <c r="DO16" s="166" t="str">
        <f>IFERROR(IF(GETPIVOTDATA("DateRDV",TCD!$B$1,"DT","BA","Bénéficiaire",$A16,DO$6,DO$5,"Mois (DateRDV)",DO$7,"Années (DateRDV)",DO$3,"Présence","Absent"),4,""),"")</f>
        <v/>
      </c>
    </row>
    <row r="17" spans="1:119" ht="15" customHeight="1" x14ac:dyDescent="0.2">
      <c r="A17" s="172" t="str">
        <v>DUJOUR Jacques-edouard</v>
      </c>
      <c r="B17" s="169" t="str">
        <f>IFERROR(IF(INDEX(Data!P:P,MATCH(A17,Data!B:B,0))&lt;&gt;"",INDEX(Data!P:P,MATCH(A17,Data!B:B,0)),""),"")</f>
        <v>DUJOUR</v>
      </c>
      <c r="C17" s="169" t="str">
        <f>IFERROR(IF(INDEX(Data!O:O,MATCH(A17,Data!B:B,0))&lt;&gt;"",INDEX(Data!O:O,MATCH(A17,Data!B:B,0)),""),"")</f>
        <v>Jacques-edouard</v>
      </c>
      <c r="D17" s="169" t="str">
        <f>IFERROR(IF(INDEX(Data!J:J,MATCH(A17,Data!B:B,0))&lt;&gt;"",INDEX(Data!J:J,MATCH(A17,Data!B:B,0)),""),"")</f>
        <v>CD</v>
      </c>
      <c r="E17" s="169" t="str">
        <f>IFERROR(IF(INDEX(Data!M:M,MATCH(A17,Data!B:B,0))&lt;&gt;"",INDEX(Data!M:M,MATCH(A17,Data!B:B,0)),""),"")</f>
        <v>ANNECY LE VIEUX</v>
      </c>
      <c r="F17" s="169">
        <f>IFERROR(IF(INDEX(Data!N:N,MATCH(A17,Data!B:B,0))&lt;&gt;"",INDEX(Data!N:N,MATCH(A17,Data!B:B,0)),""),"")</f>
        <v>74940</v>
      </c>
      <c r="G17" s="170">
        <f>IFERROR(IF(INDEX(Data!K:K,MATCH(A17,Data!B:B,0))&lt;&gt;"",INDEX(Data!K:K,MATCH(A17,Data!B:B,0)),""),"")</f>
        <v>45887</v>
      </c>
      <c r="H17" s="170">
        <f>IFERROR(IF(INDEX(Data!L:L,MATCH(A17,Data!B:B,0))&lt;&gt;"",INDEX(Data!L:L,MATCH(A17,Data!B:B,0)),""),"")</f>
        <v>45888</v>
      </c>
      <c r="I17" s="170">
        <f>IFERROR(IF(INDEX(Data!C:C,MATCH(A17,Data!B:B,0))&lt;&gt;"",INDEX(Data!C:C,MATCH(A17,Data!B:B,0)),""),"")</f>
        <v>45895</v>
      </c>
      <c r="J17" s="170" t="str">
        <f>IFERROR(IF(INDEX(Data!D:D,MATCH(A17,Data!B:B,0))&lt;&gt;"",INDEX(Data!D:D,MATCH(A17,Data!B:B,0)),""),"")</f>
        <v/>
      </c>
      <c r="K17" s="171" t="str">
        <f>IFERROR(IF(INDEX(Data!H:H,MATCH(A17,Data!B:B,0))&lt;&gt;"",INDEX(Data!H:H,MATCH(A17,Data!B:B,0)),""),"")</f>
        <v>Equilibré</v>
      </c>
      <c r="L17" s="166" t="str">
        <f>IFERROR(IF(GETPIVOTDATA("DateRDV",TCD!$B$1,"DT","BA","Bénéficiaire",$A17,L$6,L$5,"Mois (DateRDV)",L$7,"Années (DateRDV)",L$3),1,""),"")</f>
        <v/>
      </c>
      <c r="M17" s="166" t="str">
        <f>IFERROR(IF(GETPIVOTDATA("DateRDV",TCD!$B$1,"DT","BA","Bénéficiaire",$A17,M$6,M$5,"Mois (DateRDV)",M$7,"Années (DateRDV)",M$3),2,""),"")</f>
        <v/>
      </c>
      <c r="N17" s="166" t="str">
        <f>IFERROR(IF(GETPIVOTDATA("DateRDV",TCD!$B$1,"DT","BA","Bénéficiaire",$A17,N$6,N$5,"Mois (DateRDV)",N$7,"Années (DateRDV)",N$3,"Présence","Excusé"),3,""),"")</f>
        <v/>
      </c>
      <c r="O17" s="166" t="str">
        <f>IFERROR(IF(GETPIVOTDATA("DateRDV",TCD!$B$1,"DT","BA","Bénéficiaire",$A17,O$6,O$5,"Mois (DateRDV)",O$7,"Années (DateRDV)",O$3,"Présence","Absent"),4,""),"")</f>
        <v/>
      </c>
      <c r="P17" s="166" t="str">
        <f>IFERROR(IF(GETPIVOTDATA("DateRDV",TCD!$B$1,"DT","BA","Bénéficiaire",$A17,P$6,P$5,"Mois (DateRDV)",P$7,"Années (DateRDV)",P$3),1,""),"")</f>
        <v/>
      </c>
      <c r="Q17" s="166" t="str">
        <f>IFERROR(IF(GETPIVOTDATA("DateRDV",TCD!$B$1,"DT","BA","Bénéficiaire",$A17,Q$6,Q$5,"Mois (DateRDV)",Q$7,"Années (DateRDV)",Q$3),2,""),"")</f>
        <v/>
      </c>
      <c r="R17" s="166" t="str">
        <f>IFERROR(IF(GETPIVOTDATA("DateRDV",TCD!$B$1,"DT","BA","Bénéficiaire",$A17,R$6,R$5,"Mois (DateRDV)",R$7,"Années (DateRDV)",R$3,"Présence","Excusé"),3,""),"")</f>
        <v/>
      </c>
      <c r="S17" s="166" t="str">
        <f>IFERROR(IF(GETPIVOTDATA("DateRDV",TCD!$B$1,"DT","BA","Bénéficiaire",$A17,S$6,S$5,"Mois (DateRDV)",S$7,"Années (DateRDV)",S$3,"Présence","Absent"),4,""),"")</f>
        <v/>
      </c>
      <c r="T17" s="166" t="str">
        <f>IFERROR(IF(GETPIVOTDATA("DateRDV",TCD!$B$1,"DT","BA","Bénéficiaire",$A17,T$6,T$5,"Mois (DateRDV)",T$7,"Années (DateRDV)",T$3),1,""),"")</f>
        <v/>
      </c>
      <c r="U17" s="166" t="str">
        <f>IFERROR(IF(GETPIVOTDATA("DateRDV",TCD!$B$1,"DT","BA","Bénéficiaire",$A17,U$6,U$5,"Mois (DateRDV)",U$7,"Années (DateRDV)",U$3),2,""),"")</f>
        <v/>
      </c>
      <c r="V17" s="166" t="str">
        <f>IFERROR(IF(GETPIVOTDATA("DateRDV",TCD!$B$1,"DT","BA","Bénéficiaire",$A17,V$6,V$5,"Mois (DateRDV)",V$7,"Années (DateRDV)",V$3,"Présence","Excusé"),3,""),"")</f>
        <v/>
      </c>
      <c r="W17" s="166" t="str">
        <f>IFERROR(IF(GETPIVOTDATA("DateRDV",TCD!$B$1,"DT","BA","Bénéficiaire",$A17,W$6,W$5,"Mois (DateRDV)",W$7,"Années (DateRDV)",W$3,"Présence","Absent"),4,""),"")</f>
        <v/>
      </c>
      <c r="X17" s="166" t="str">
        <f>IFERROR(IF(GETPIVOTDATA("DateRDV",TCD!$B$1,"DT","BA","Bénéficiaire",$A17,X$6,X$5,"Mois (DateRDV)",X$7,"Années (DateRDV)",X$3),1,""),"")</f>
        <v/>
      </c>
      <c r="Y17" s="166" t="str">
        <f>IFERROR(IF(GETPIVOTDATA("DateRDV",TCD!$B$1,"DT","BA","Bénéficiaire",$A17,Y$6,Y$5,"Mois (DateRDV)",Y$7,"Années (DateRDV)",Y$3),2,""),"")</f>
        <v/>
      </c>
      <c r="Z17" s="166" t="str">
        <f>IFERROR(IF(GETPIVOTDATA("DateRDV",TCD!$B$1,"DT","BA","Bénéficiaire",$A17,Z$6,Z$5,"Mois (DateRDV)",Z$7,"Années (DateRDV)",Z$3,"Présence","Excusé"),3,""),"")</f>
        <v/>
      </c>
      <c r="AA17" s="166" t="str">
        <f>IFERROR(IF(GETPIVOTDATA("DateRDV",TCD!$B$1,"DT","BA","Bénéficiaire",$A17,AA$6,AA$5,"Mois (DateRDV)",AA$7,"Années (DateRDV)",AA$3,"Présence","Absent"),4,""),"")</f>
        <v/>
      </c>
      <c r="AB17" s="166" t="str">
        <f>IFERROR(IF(GETPIVOTDATA("DateRDV",TCD!$B$1,"DT","BA","Bénéficiaire",$A17,AB$6,AB$5,"Mois (DateRDV)",AB$7,"Années (DateRDV)",AB$3),1,""),"")</f>
        <v/>
      </c>
      <c r="AC17" s="166" t="str">
        <f>IFERROR(IF(GETPIVOTDATA("DateRDV",TCD!$B$1,"DT","BA","Bénéficiaire",$A17,AC$6,AC$5,"Mois (DateRDV)",AC$7,"Années (DateRDV)",AC$3),2,""),"")</f>
        <v/>
      </c>
      <c r="AD17" s="166" t="str">
        <f>IFERROR(IF(GETPIVOTDATA("DateRDV",TCD!$B$1,"DT","BA","Bénéficiaire",$A17,AD$6,AD$5,"Mois (DateRDV)",AD$7,"Années (DateRDV)",AD$3,"Présence","Excusé"),3,""),"")</f>
        <v/>
      </c>
      <c r="AE17" s="166" t="str">
        <f>IFERROR(IF(GETPIVOTDATA("DateRDV",TCD!$B$1,"DT","BA","Bénéficiaire",$A17,AE$6,AE$5,"Mois (DateRDV)",AE$7,"Années (DateRDV)",AE$3,"Présence","Absent"),4,""),"")</f>
        <v/>
      </c>
      <c r="AF17" s="166" t="str">
        <f>IFERROR(IF(GETPIVOTDATA("DateRDV",TCD!$B$1,"DT","BA","Bénéficiaire",$A17,AF$6,AF$5,"Mois (DateRDV)",AF$7,"Années (DateRDV)",AF$3),1,""),"")</f>
        <v/>
      </c>
      <c r="AG17" s="166" t="str">
        <f>IFERROR(IF(GETPIVOTDATA("DateRDV",TCD!$B$1,"DT","BA","Bénéficiaire",$A17,AG$6,AG$5,"Mois (DateRDV)",AG$7,"Années (DateRDV)",AG$3),2,""),"")</f>
        <v/>
      </c>
      <c r="AH17" s="166" t="str">
        <f>IFERROR(IF(GETPIVOTDATA("DateRDV",TCD!$B$1,"DT","BA","Bénéficiaire",$A17,AH$6,AH$5,"Mois (DateRDV)",AH$7,"Années (DateRDV)",AH$3,"Présence","Excusé"),3,""),"")</f>
        <v/>
      </c>
      <c r="AI17" s="166" t="str">
        <f>IFERROR(IF(GETPIVOTDATA("DateRDV",TCD!$B$1,"DT","BA","Bénéficiaire",$A17,AI$6,AI$5,"Mois (DateRDV)",AI$7,"Années (DateRDV)",AI$3,"Présence","Absent"),4,""),"")</f>
        <v/>
      </c>
      <c r="AJ17" s="166" t="str">
        <f>IFERROR(IF(GETPIVOTDATA("DateRDV",TCD!$B$1,"DT","BA","Bénéficiaire",$A17,AJ$6,AJ$5,"Mois (DateRDV)",AJ$7,"Années (DateRDV)",AJ$3),1,""),"")</f>
        <v/>
      </c>
      <c r="AK17" s="166" t="str">
        <f>IFERROR(IF(GETPIVOTDATA("DateRDV",TCD!$B$1,"DT","BA","Bénéficiaire",$A17,AK$6,AK$5,"Mois (DateRDV)",AK$7,"Années (DateRDV)",AK$3),2,""),"")</f>
        <v/>
      </c>
      <c r="AL17" s="166" t="str">
        <f>IFERROR(IF(GETPIVOTDATA("DateRDV",TCD!$B$1,"DT","BA","Bénéficiaire",$A17,AL$6,AL$5,"Mois (DateRDV)",AL$7,"Années (DateRDV)",AL$3,"Présence","Excusé"),3,""),"")</f>
        <v/>
      </c>
      <c r="AM17" s="166" t="str">
        <f>IFERROR(IF(GETPIVOTDATA("DateRDV",TCD!$B$1,"DT","BA","Bénéficiaire",$A17,AM$6,AM$5,"Mois (DateRDV)",AM$7,"Années (DateRDV)",AM$3,"Présence","Absent"),4,""),"")</f>
        <v/>
      </c>
      <c r="AN17" s="166" t="str">
        <f>IFERROR(IF(GETPIVOTDATA("DateRDV",TCD!$B$1,"DT","BA","Bénéficiaire",$A17,AN$6,AN$5,"Mois (DateRDV)",AN$7,"Années (DateRDV)",AN$3),1,""),"")</f>
        <v/>
      </c>
      <c r="AO17" s="166" t="str">
        <f>IFERROR(IF(GETPIVOTDATA("DateRDV",TCD!$B$1,"DT","BA","Bénéficiaire",$A17,AO$6,AO$5,"Mois (DateRDV)",AO$7,"Années (DateRDV)",AO$3),2,""),"")</f>
        <v/>
      </c>
      <c r="AP17" s="166" t="str">
        <f>IFERROR(IF(GETPIVOTDATA("DateRDV",TCD!$B$1,"DT","BA","Bénéficiaire",$A17,AP$6,AP$5,"Mois (DateRDV)",AP$7,"Années (DateRDV)",AP$3,"Présence","Excusé"),3,""),"")</f>
        <v/>
      </c>
      <c r="AQ17" s="166" t="str">
        <f>IFERROR(IF(GETPIVOTDATA("DateRDV",TCD!$B$1,"DT","BA","Bénéficiaire",$A17,AQ$6,AQ$5,"Mois (DateRDV)",AQ$7,"Années (DateRDV)",AQ$3,"Présence","Absent"),4,""),"")</f>
        <v/>
      </c>
      <c r="AR17" s="166" t="str">
        <f>IFERROR(IF(GETPIVOTDATA("DateRDV",TCD!$B$1,"DT","BA","Bénéficiaire",$A17,AR$6,AR$5,"Mois (DateRDV)",AR$7,"Années (DateRDV)",AR$3),1,""),"")</f>
        <v/>
      </c>
      <c r="AS17" s="166" t="str">
        <f>IFERROR(IF(GETPIVOTDATA("DateRDV",TCD!$B$1,"DT","BA","Bénéficiaire",$A17,AS$6,AS$5,"Mois (DateRDV)",AS$7,"Années (DateRDV)",AS$3),2,""),"")</f>
        <v/>
      </c>
      <c r="AT17" s="166" t="str">
        <f>IFERROR(IF(GETPIVOTDATA("DateRDV",TCD!$B$1,"DT","BA","Bénéficiaire",$A17,AT$6,AT$5,"Mois (DateRDV)",AT$7,"Années (DateRDV)",AT$3,"Présence","Excusé"),3,""),"")</f>
        <v/>
      </c>
      <c r="AU17" s="166" t="str">
        <f>IFERROR(IF(GETPIVOTDATA("DateRDV",TCD!$B$1,"DT","BA","Bénéficiaire",$A17,AU$6,AU$5,"Mois (DateRDV)",AU$7,"Années (DateRDV)",AU$3,"Présence","Absent"),4,""),"")</f>
        <v/>
      </c>
      <c r="AV17" s="166" t="str">
        <f>IFERROR(IF(GETPIVOTDATA("DateRDV",TCD!$B$1,"DT","BA","Bénéficiaire",$A17,AV$6,AV$5,"Mois (DateRDV)",AV$7,"Années (DateRDV)",AV$3),1,""),"")</f>
        <v/>
      </c>
      <c r="AW17" s="166" t="str">
        <f>IFERROR(IF(GETPIVOTDATA("DateRDV",TCD!$B$1,"DT","BA","Bénéficiaire",$A17,AW$6,AW$5,"Mois (DateRDV)",AW$7,"Années (DateRDV)",AW$3),2,""),"")</f>
        <v/>
      </c>
      <c r="AX17" s="166" t="str">
        <f>IFERROR(IF(GETPIVOTDATA("DateRDV",TCD!$B$1,"DT","BA","Bénéficiaire",$A17,AX$6,AX$5,"Mois (DateRDV)",AX$7,"Années (DateRDV)",AX$3,"Présence","Excusé"),3,""),"")</f>
        <v/>
      </c>
      <c r="AY17" s="166" t="str">
        <f>IFERROR(IF(GETPIVOTDATA("DateRDV",TCD!$B$1,"DT","BA","Bénéficiaire",$A17,AY$6,AY$5,"Mois (DateRDV)",AY$7,"Années (DateRDV)",AY$3,"Présence","Absent"),4,""),"")</f>
        <v/>
      </c>
      <c r="AZ17" s="166" t="str">
        <f>IFERROR(IF(GETPIVOTDATA("DateRDV",TCD!$B$1,"DT","BA","Bénéficiaire",$A17,AZ$6,AZ$5,"Mois (DateRDV)",AZ$7,"Années (DateRDV)",AZ$3),1,""),"")</f>
        <v/>
      </c>
      <c r="BA17" s="166" t="str">
        <f>IFERROR(IF(GETPIVOTDATA("DateRDV",TCD!$B$1,"DT","BA","Bénéficiaire",$A17,BA$6,BA$5,"Mois (DateRDV)",BA$7,"Années (DateRDV)",BA$3),2,""),"")</f>
        <v/>
      </c>
      <c r="BB17" s="166" t="str">
        <f>IFERROR(IF(GETPIVOTDATA("DateRDV",TCD!$B$1,"DT","BA","Bénéficiaire",$A17,BB$6,BB$5,"Mois (DateRDV)",BB$7,"Années (DateRDV)",BB$3,"Présence","Excusé"),3,""),"")</f>
        <v/>
      </c>
      <c r="BC17" s="166" t="str">
        <f>IFERROR(IF(GETPIVOTDATA("DateRDV",TCD!$B$1,"DT","BA","Bénéficiaire",$A17,BC$6,BC$5,"Mois (DateRDV)",BC$7,"Années (DateRDV)",BC$3,"Présence","Absent"),4,""),"")</f>
        <v/>
      </c>
      <c r="BD17" s="166" t="str">
        <f>IFERROR(IF(GETPIVOTDATA("DateRDV",TCD!$B$1,"DT","BA","Bénéficiaire",$A17,BD$6,BD$5,"Mois (DateRDV)",BD$7,"Années (DateRDV)",BD$3),1,""),"")</f>
        <v/>
      </c>
      <c r="BE17" s="166">
        <f>IFERROR(IF(GETPIVOTDATA("DateRDV",TCD!$B$1,"DT","BA","Bénéficiaire",$A17,BE$6,BE$5,"Mois (DateRDV)",BE$7,"Années (DateRDV)",BE$3),2,""),"")</f>
        <v>2</v>
      </c>
      <c r="BF17" s="166" t="str">
        <f>IFERROR(IF(GETPIVOTDATA("DateRDV",TCD!$B$1,"DT","BA","Bénéficiaire",$A17,BF$6,BF$5,"Mois (DateRDV)",BF$7,"Années (DateRDV)",BF$3,"Présence","Excusé"),3,""),"")</f>
        <v/>
      </c>
      <c r="BG17" s="166" t="str">
        <f>IFERROR(IF(GETPIVOTDATA("DateRDV",TCD!$B$1,"DT","BA","Bénéficiaire",$A17,BG$6,BG$5,"Mois (DateRDV)",BG$7,"Années (DateRDV)",BG$3,"Présence","Absent"),4,""),"")</f>
        <v/>
      </c>
      <c r="BH17" s="166" t="str">
        <f>IFERROR(IF(GETPIVOTDATA("DateRDV",TCD!$B$1,"DT","BA","Bénéficiaire",$A17,BH$6,BH$5,"Mois (DateRDV)",BH$7,"Années (DateRDV)",BH$3),1,""),"")</f>
        <v/>
      </c>
      <c r="BI17" s="166">
        <f>IFERROR(IF(GETPIVOTDATA("DateRDV",TCD!$B$1,"DT","BA","Bénéficiaire",$A17,BI$6,BI$5,"Mois (DateRDV)",BI$7,"Années (DateRDV)",BI$3),2,""),"")</f>
        <v>2</v>
      </c>
      <c r="BJ17" s="166" t="str">
        <f>IFERROR(IF(GETPIVOTDATA("DateRDV",TCD!$B$1,"DT","BA","Bénéficiaire",$A17,BJ$6,BJ$5,"Mois (DateRDV)",BJ$7,"Années (DateRDV)",BJ$3,"Présence","Excusé"),3,""),"")</f>
        <v/>
      </c>
      <c r="BK17" s="166" t="str">
        <f>IFERROR(IF(GETPIVOTDATA("DateRDV",TCD!$B$1,"DT","BA","Bénéficiaire",$A17,BK$6,BK$5,"Mois (DateRDV)",BK$7,"Années (DateRDV)",BK$3,"Présence","Absent"),4,""),"")</f>
        <v/>
      </c>
      <c r="BL17" s="166" t="str">
        <f>IFERROR(IF(GETPIVOTDATA("DateRDV",TCD!$B$1,"DT","BA","Bénéficiaire",$A17,BL$6,BL$5,"Mois (DateRDV)",BL$7,"Années (DateRDV)",BL$3),1,""),"")</f>
        <v/>
      </c>
      <c r="BM17" s="166" t="str">
        <f>IFERROR(IF(GETPIVOTDATA("DateRDV",TCD!$B$1,"DT","BA","Bénéficiaire",$A17,BM$6,BM$5,"Mois (DateRDV)",BM$7,"Années (DateRDV)",BM$3),2,""),"")</f>
        <v/>
      </c>
      <c r="BN17" s="166" t="str">
        <f>IFERROR(IF(GETPIVOTDATA("DateRDV",TCD!$B$1,"DT","BA","Bénéficiaire",$A17,BN$6,BN$5,"Mois (DateRDV)",BN$7,"Années (DateRDV)",BN$3,"Présence","Excusé"),3,""),"")</f>
        <v/>
      </c>
      <c r="BO17" s="166" t="str">
        <f>IFERROR(IF(GETPIVOTDATA("DateRDV",TCD!$B$1,"DT","BA","Bénéficiaire",$A17,BO$6,BO$5,"Mois (DateRDV)",BO$7,"Années (DateRDV)",BO$3,"Présence","Absent"),4,""),"")</f>
        <v/>
      </c>
      <c r="BP17" s="166" t="str">
        <f>IFERROR(IF(GETPIVOTDATA("DateRDV",TCD!$B$1,"DT","BA","Bénéficiaire",$A17,BP$6,BP$5,"Mois (DateRDV)",BP$7,"Années (DateRDV)",BP$3),1,""),"")</f>
        <v/>
      </c>
      <c r="BQ17" s="166" t="str">
        <f>IFERROR(IF(GETPIVOTDATA("DateRDV",TCD!$B$1,"DT","BA","Bénéficiaire",$A17,BQ$6,BQ$5,"Mois (DateRDV)",BQ$7,"Années (DateRDV)",BQ$3),2,""),"")</f>
        <v/>
      </c>
      <c r="BR17" s="166" t="str">
        <f>IFERROR(IF(GETPIVOTDATA("DateRDV",TCD!$B$1,"DT","BA","Bénéficiaire",$A17,BR$6,BR$5,"Mois (DateRDV)",BR$7,"Années (DateRDV)",BR$3,"Présence","Excusé"),3,""),"")</f>
        <v/>
      </c>
      <c r="BS17" s="166" t="str">
        <f>IFERROR(IF(GETPIVOTDATA("DateRDV",TCD!$B$1,"DT","BA","Bénéficiaire",$A17,BS$6,BS$5,"Mois (DateRDV)",BS$7,"Années (DateRDV)",BS$3,"Présence","Absent"),4,""),"")</f>
        <v/>
      </c>
      <c r="BT17" s="166" t="str">
        <f>IFERROR(IF(GETPIVOTDATA("DateRDV",TCD!$B$1,"DT","BA","Bénéficiaire",$A17,BT$6,BT$5,"Mois (DateRDV)",BT$7,"Années (DateRDV)",BT$3),1,""),"")</f>
        <v/>
      </c>
      <c r="BU17" s="166" t="str">
        <f>IFERROR(IF(GETPIVOTDATA("DateRDV",TCD!$B$1,"DT","BA","Bénéficiaire",$A17,BU$6,BU$5,"Mois (DateRDV)",BU$7,"Années (DateRDV)",BU$3),2,""),"")</f>
        <v/>
      </c>
      <c r="BV17" s="166" t="str">
        <f>IFERROR(IF(GETPIVOTDATA("DateRDV",TCD!$B$1,"DT","BA","Bénéficiaire",$A17,BV$6,BV$5,"Mois (DateRDV)",BV$7,"Années (DateRDV)",BV$3,"Présence","Excusé"),3,""),"")</f>
        <v/>
      </c>
      <c r="BW17" s="166" t="str">
        <f>IFERROR(IF(GETPIVOTDATA("DateRDV",TCD!$B$1,"DT","BA","Bénéficiaire",$A17,BW$6,BW$5,"Mois (DateRDV)",BW$7,"Années (DateRDV)",BW$3,"Présence","Absent"),4,""),"")</f>
        <v/>
      </c>
      <c r="BX17" s="166" t="str">
        <f>IFERROR(IF(GETPIVOTDATA("DateRDV",TCD!$B$1,"DT","BA","Bénéficiaire",$A17,BX$6,BX$5,"Mois (DateRDV)",BX$7,"Années (DateRDV)",BX$3),1,""),"")</f>
        <v/>
      </c>
      <c r="BY17" s="166" t="str">
        <f>IFERROR(IF(GETPIVOTDATA("DateRDV",TCD!$B$1,"DT","BA","Bénéficiaire",$A17,BY$6,BY$5,"Mois (DateRDV)",BY$7,"Années (DateRDV)",BY$3),2,""),"")</f>
        <v/>
      </c>
      <c r="BZ17" s="166" t="str">
        <f>IFERROR(IF(GETPIVOTDATA("DateRDV",TCD!$B$1,"DT","BA","Bénéficiaire",$A17,BZ$6,BZ$5,"Mois (DateRDV)",BZ$7,"Années (DateRDV)",BZ$3,"Présence","Excusé"),3,""),"")</f>
        <v/>
      </c>
      <c r="CA17" s="166" t="str">
        <f>IFERROR(IF(GETPIVOTDATA("DateRDV",TCD!$B$1,"DT","BA","Bénéficiaire",$A17,CA$6,CA$5,"Mois (DateRDV)",CA$7,"Années (DateRDV)",CA$3,"Présence","Absent"),4,""),"")</f>
        <v/>
      </c>
      <c r="CB17" s="166" t="str">
        <f>IFERROR(IF(GETPIVOTDATA("DateRDV",TCD!$B$1,"DT","BA","Bénéficiaire",$A17,CB$6,CB$5,"Mois (DateRDV)",CB$7,"Années (DateRDV)",CB$3),1,""),"")</f>
        <v/>
      </c>
      <c r="CC17" s="166" t="str">
        <f>IFERROR(IF(GETPIVOTDATA("DateRDV",TCD!$B$1,"DT","BA","Bénéficiaire",$A17,CC$6,CC$5,"Mois (DateRDV)",CC$7,"Années (DateRDV)",CC$3),2,""),"")</f>
        <v/>
      </c>
      <c r="CD17" s="166" t="str">
        <f>IFERROR(IF(GETPIVOTDATA("DateRDV",TCD!$B$1,"DT","BA","Bénéficiaire",$A17,CD$6,CD$5,"Mois (DateRDV)",CD$7,"Années (DateRDV)",CD$3,"Présence","Excusé"),3,""),"")</f>
        <v/>
      </c>
      <c r="CE17" s="166" t="str">
        <f>IFERROR(IF(GETPIVOTDATA("DateRDV",TCD!$B$1,"DT","BA","Bénéficiaire",$A17,CE$6,CE$5,"Mois (DateRDV)",CE$7,"Années (DateRDV)",CE$3,"Présence","Absent"),4,""),"")</f>
        <v/>
      </c>
      <c r="CF17" s="166" t="str">
        <f>IFERROR(IF(GETPIVOTDATA("DateRDV",TCD!$B$1,"DT","BA","Bénéficiaire",$A17,CF$6,CF$5,"Mois (DateRDV)",CF$7,"Années (DateRDV)",CF$3),1,""),"")</f>
        <v/>
      </c>
      <c r="CG17" s="166" t="str">
        <f>IFERROR(IF(GETPIVOTDATA("DateRDV",TCD!$B$1,"DT","BA","Bénéficiaire",$A17,CG$6,CG$5,"Mois (DateRDV)",CG$7,"Années (DateRDV)",CG$3),2,""),"")</f>
        <v/>
      </c>
      <c r="CH17" s="166" t="str">
        <f>IFERROR(IF(GETPIVOTDATA("DateRDV",TCD!$B$1,"DT","BA","Bénéficiaire",$A17,CH$6,CH$5,"Mois (DateRDV)",CH$7,"Années (DateRDV)",CH$3,"Présence","Excusé"),3,""),"")</f>
        <v/>
      </c>
      <c r="CI17" s="166" t="str">
        <f>IFERROR(IF(GETPIVOTDATA("DateRDV",TCD!$B$1,"DT","BA","Bénéficiaire",$A17,CI$6,CI$5,"Mois (DateRDV)",CI$7,"Années (DateRDV)",CI$3,"Présence","Absent"),4,""),"")</f>
        <v/>
      </c>
      <c r="CJ17" s="166" t="str">
        <f>IFERROR(IF(GETPIVOTDATA("DateRDV",TCD!$B$1,"DT","BA","Bénéficiaire",$A17,CJ$6,CJ$5,"Mois (DateRDV)",CJ$7,"Années (DateRDV)",CJ$3),1,""),"")</f>
        <v/>
      </c>
      <c r="CK17" s="166" t="str">
        <f>IFERROR(IF(GETPIVOTDATA("DateRDV",TCD!$B$1,"DT","BA","Bénéficiaire",$A17,CK$6,CK$5,"Mois (DateRDV)",CK$7,"Années (DateRDV)",CK$3),2,""),"")</f>
        <v/>
      </c>
      <c r="CL17" s="166">
        <f>IFERROR(IF(GETPIVOTDATA("DateRDV",TCD!$B$1,"DT","BA","Bénéficiaire",$A17,BE$6,BE$5,"Mois (DateRDV)",BE$7,"Années (DateRDV)",BE$3,"Présence","Excusé"),3,""),"")</f>
        <v>3</v>
      </c>
      <c r="CM17" s="166" t="str">
        <f>IFERROR(IF(GETPIVOTDATA("DateRDV",TCD!$B$1,"DT","BA","Bénéficiaire",$A17,CM$6,CM$5,"Mois (DateRDV)",CM$7,"Années (DateRDV)",CM$3,"Présence","Absent"),4,""),"")</f>
        <v/>
      </c>
      <c r="CN17" s="166" t="str">
        <f>IFERROR(IF(GETPIVOTDATA("DateRDV",TCD!$B$1,"DT","BA","Bénéficiaire",$A17,CN$6,CN$5,"Mois (DateRDV)",CN$7,"Années (DateRDV)",CN$3),1,""),"")</f>
        <v/>
      </c>
      <c r="CO17" s="166" t="str">
        <f>IFERROR(IF(GETPIVOTDATA("DateRDV",TCD!$B$1,"DT","BA","Bénéficiaire",$A17,CO$6,CO$5,"Mois (DateRDV)",CO$7,"Années (DateRDV)",CO$3),2,""),"")</f>
        <v/>
      </c>
      <c r="CP17" s="166" t="str">
        <f>IFERROR(IF(GETPIVOTDATA("DateRDV",TCD!$B$1,"DT","BA","Bénéficiaire",$A17,CP$6,CP$5,"Mois (DateRDV)",CP$7,"Années (DateRDV)",CP$3,"Présence","Excusé"),3,""),"")</f>
        <v/>
      </c>
      <c r="CQ17" s="166" t="str">
        <f>IFERROR(IF(GETPIVOTDATA("DateRDV",TCD!$B$1,"DT","BA","Bénéficiaire",$A17,CQ$6,CQ$5,"Mois (DateRDV)",CQ$7,"Années (DateRDV)",CQ$3,"Présence","Absent"),4,""),"")</f>
        <v/>
      </c>
      <c r="CR17" s="166" t="str">
        <f>IFERROR(IF(GETPIVOTDATA("DateRDV",TCD!$B$1,"DT","BA","Bénéficiaire",$A17,CR$6,CR$5,"Mois (DateRDV)",CR$7,"Années (DateRDV)",CR$3),1,""),"")</f>
        <v/>
      </c>
      <c r="CS17" s="166" t="str">
        <f>IFERROR(IF(GETPIVOTDATA("DateRDV",TCD!$B$1,"DT","BA","Bénéficiaire",$A17,CS$6,CS$5,"Mois (DateRDV)",CS$7,"Années (DateRDV)",CS$3),2,""),"")</f>
        <v/>
      </c>
      <c r="CT17" s="166" t="str">
        <f>IFERROR(IF(GETPIVOTDATA("DateRDV",TCD!$B$1,"DT","BA","Bénéficiaire",$A17,CT$6,CT$5,"Mois (DateRDV)",CT$7,"Années (DateRDV)",CT$3,"Présence","Excusé"),3,""),"")</f>
        <v/>
      </c>
      <c r="CU17" s="166" t="str">
        <f>IFERROR(IF(GETPIVOTDATA("DateRDV",TCD!$B$1,"DT","BA","Bénéficiaire",$A17,CU$6,CU$5,"Mois (DateRDV)",CU$7,"Années (DateRDV)",CU$3,"Présence","Absent"),4,""),"")</f>
        <v/>
      </c>
      <c r="CV17" s="166" t="str">
        <f>IFERROR(IF(GETPIVOTDATA("DateRDV",TCD!$B$1,"DT","BA","Bénéficiaire",$A17,CV$6,CV$5,"Mois (DateRDV)",CV$7,"Années (DateRDV)",CV$3),1,""),"")</f>
        <v/>
      </c>
      <c r="CW17" s="166" t="str">
        <f>IFERROR(IF(GETPIVOTDATA("DateRDV",TCD!$B$1,"DT","BA","Bénéficiaire",$A17,CW$6,CW$5,"Mois (DateRDV)",CW$7,"Années (DateRDV)",CW$3),2,""),"")</f>
        <v/>
      </c>
      <c r="CX17" s="166" t="str">
        <f>IFERROR(IF(GETPIVOTDATA("DateRDV",TCD!$B$1,"DT","BA","Bénéficiaire",$A17,CX$6,CX$5,"Mois (DateRDV)",CX$7,"Années (DateRDV)",CX$3,"Présence","Excusé"),3,""),"")</f>
        <v/>
      </c>
      <c r="CY17" s="166" t="str">
        <f>IFERROR(IF(GETPIVOTDATA("DateRDV",TCD!$B$1,"DT","BA","Bénéficiaire",$A17,CY$6,CY$5,"Mois (DateRDV)",CY$7,"Années (DateRDV)",CY$3,"Présence","Absent"),4,""),"")</f>
        <v/>
      </c>
      <c r="CZ17" s="166" t="str">
        <f>IFERROR(IF(GETPIVOTDATA("DateRDV",TCD!$B$1,"DT","BA","Bénéficiaire",$A17,CZ$6,CZ$5,"Mois (DateRDV)",CZ$7,"Années (DateRDV)",CZ$3),1,""),"")</f>
        <v/>
      </c>
      <c r="DA17" s="166" t="str">
        <f>IFERROR(IF(GETPIVOTDATA("DateRDV",TCD!$B$1,"DT","BA","Bénéficiaire",$A17,DA$6,DA$5,"Mois (DateRDV)",DA$7,"Années (DateRDV)",DA$3),2,""),"")</f>
        <v/>
      </c>
      <c r="DB17" s="166" t="str">
        <f>IFERROR(IF(GETPIVOTDATA("DateRDV",TCD!$B$1,"DT","BA","Bénéficiaire",$A17,DB$6,DB$5,"Mois (DateRDV)",DB$7,"Années (DateRDV)",DB$3,"Présence","Excusé"),3,""),"")</f>
        <v/>
      </c>
      <c r="DC17" s="166" t="str">
        <f>IFERROR(IF(GETPIVOTDATA("DateRDV",TCD!$B$1,"DT","BA","Bénéficiaire",$A17,DC$6,DC$5,"Mois (DateRDV)",DC$7,"Années (DateRDV)",DC$3,"Présence","Absent"),4,""),"")</f>
        <v/>
      </c>
      <c r="DD17" s="166" t="str">
        <f>IFERROR(IF(GETPIVOTDATA("DateRDV",TCD!$B$1,"DT","BA","Bénéficiaire",$A17,DD$6,DD$5,"Mois (DateRDV)",DD$7,"Années (DateRDV)",DD$3),1,""),"")</f>
        <v/>
      </c>
      <c r="DE17" s="166" t="str">
        <f>IFERROR(IF(GETPIVOTDATA("DateRDV",TCD!$B$1,"DT","BA","Bénéficiaire",$A17,DE$6,DE$5,"Mois (DateRDV)",DE$7,"Années (DateRDV)",DE$3),2,""),"")</f>
        <v/>
      </c>
      <c r="DF17" s="166" t="str">
        <f>IFERROR(IF(GETPIVOTDATA("DateRDV",TCD!$B$1,"DT","BA","Bénéficiaire",$A17,DF$6,DF$5,"Mois (DateRDV)",DF$7,"Années (DateRDV)",DF$3,"Présence","Excusé"),3,""),"")</f>
        <v/>
      </c>
      <c r="DG17" s="166" t="str">
        <f>IFERROR(IF(GETPIVOTDATA("DateRDV",TCD!$B$1,"DT","BA","Bénéficiaire",$A17,DG$6,DG$5,"Mois (DateRDV)",DG$7,"Années (DateRDV)",DG$3,"Présence","Absent"),4,""),"")</f>
        <v/>
      </c>
      <c r="DH17" s="166" t="str">
        <f>IFERROR(IF(GETPIVOTDATA("DateRDV",TCD!$B$1,"DT","BA","Bénéficiaire",$A17,DH$6,DH$5,"Mois (DateRDV)",DH$7,"Années (DateRDV)",DH$3),1,""),"")</f>
        <v/>
      </c>
      <c r="DI17" s="166" t="str">
        <f>IFERROR(IF(GETPIVOTDATA("DateRDV",TCD!$B$1,"DT","BA","Bénéficiaire",$A17,DI$6,DI$5,"Mois (DateRDV)",DI$7,"Années (DateRDV)",DI$3),2,""),"")</f>
        <v/>
      </c>
      <c r="DJ17" s="166" t="str">
        <f>IFERROR(IF(GETPIVOTDATA("DateRDV",TCD!$B$1,"DT","BA","Bénéficiaire",$A17,DJ$6,DJ$5,"Mois (DateRDV)",DJ$7,"Années (DateRDV)",DJ$3,"Présence","Excusé"),3,""),"")</f>
        <v/>
      </c>
      <c r="DK17" s="166" t="str">
        <f>IFERROR(IF(GETPIVOTDATA("DateRDV",TCD!$B$1,"DT","BA","Bénéficiaire",$A17,DK$6,DK$5,"Mois (DateRDV)",DK$7,"Années (DateRDV)",DK$3,"Présence","Absent"),4,""),"")</f>
        <v/>
      </c>
      <c r="DL17" s="166" t="str">
        <f>IFERROR(IF(GETPIVOTDATA("DateRDV",TCD!$B$1,"DT","BA","Bénéficiaire",$A17,DL$6,DL$5,"Mois (DateRDV)",DL$7,"Années (DateRDV)",DL$3),1,""),"")</f>
        <v/>
      </c>
      <c r="DM17" s="166" t="str">
        <f>IFERROR(IF(GETPIVOTDATA("DateRDV",TCD!$B$1,"DT","BA","Bénéficiaire",$A17,DM$6,DM$5,"Mois (DateRDV)",DM$7,"Années (DateRDV)",DM$3),2,""),"")</f>
        <v/>
      </c>
      <c r="DN17" s="166" t="str">
        <f>IFERROR(IF(GETPIVOTDATA("DateRDV",TCD!$B$1,"DT","BA","Bénéficiaire",$A17,DN$6,DN$5,"Mois (DateRDV)",DN$7,"Années (DateRDV)",DN$3,"Présence","Excusé"),3,""),"")</f>
        <v/>
      </c>
      <c r="DO17" s="166" t="str">
        <f>IFERROR(IF(GETPIVOTDATA("DateRDV",TCD!$B$1,"DT","BA","Bénéficiaire",$A17,DO$6,DO$5,"Mois (DateRDV)",DO$7,"Années (DateRDV)",DO$3,"Présence","Absent"),4,""),"")</f>
        <v/>
      </c>
    </row>
    <row r="18" spans="1:119" ht="15" customHeight="1" x14ac:dyDescent="0.2">
      <c r="A18" s="172" t="str">
        <v>SIINO Stéphane</v>
      </c>
      <c r="B18" s="169" t="str">
        <f>IFERROR(IF(INDEX(Data!P:P,MATCH(A18,Data!B:B,0))&lt;&gt;"",INDEX(Data!P:P,MATCH(A18,Data!B:B,0)),""),"")</f>
        <v>SIINO</v>
      </c>
      <c r="C18" s="169" t="str">
        <f>IFERROR(IF(INDEX(Data!O:O,MATCH(A18,Data!B:B,0))&lt;&gt;"",INDEX(Data!O:O,MATCH(A18,Data!B:B,0)),""),"")</f>
        <v>Stéphane</v>
      </c>
      <c r="D18" s="169" t="str">
        <f>IFERROR(IF(INDEX(Data!J:J,MATCH(A18,Data!B:B,0))&lt;&gt;"",INDEX(Data!J:J,MATCH(A18,Data!B:B,0)),""),"")</f>
        <v>CD</v>
      </c>
      <c r="E18" s="169" t="str">
        <f>IFERROR(IF(INDEX(Data!M:M,MATCH(A18,Data!B:B,0))&lt;&gt;"",INDEX(Data!M:M,MATCH(A18,Data!B:B,0)),""),"")</f>
        <v>ANNECY-LE-VIEUX</v>
      </c>
      <c r="F18" s="169">
        <f>IFERROR(IF(INDEX(Data!N:N,MATCH(A18,Data!B:B,0))&lt;&gt;"",INDEX(Data!N:N,MATCH(A18,Data!B:B,0)),""),"")</f>
        <v>74940</v>
      </c>
      <c r="G18" s="170">
        <f>IFERROR(IF(INDEX(Data!K:K,MATCH(A18,Data!B:B,0))&lt;&gt;"",INDEX(Data!K:K,MATCH(A18,Data!B:B,0)),""),"")</f>
        <v>45867</v>
      </c>
      <c r="H18" s="170">
        <f>IFERROR(IF(INDEX(Data!L:L,MATCH(A18,Data!B:B,0))&lt;&gt;"",INDEX(Data!L:L,MATCH(A18,Data!B:B,0)),""),"")</f>
        <v>45868</v>
      </c>
      <c r="I18" s="170">
        <f>IFERROR(IF(INDEX(Data!C:C,MATCH(A18,Data!B:B,0))&lt;&gt;"",INDEX(Data!C:C,MATCH(A18,Data!B:B,0)),""),"")</f>
        <v>45909</v>
      </c>
      <c r="J18" s="170" t="str">
        <f>IFERROR(IF(INDEX(Data!D:D,MATCH(A18,Data!B:B,0))&lt;&gt;"",INDEX(Data!D:D,MATCH(A18,Data!B:B,0)),""),"")</f>
        <v/>
      </c>
      <c r="K18" s="171" t="str">
        <f>IFERROR(IF(INDEX(Data!H:H,MATCH(A18,Data!B:B,0))&lt;&gt;"",INDEX(Data!H:H,MATCH(A18,Data!B:B,0)),""),"")</f>
        <v>Equilibré</v>
      </c>
      <c r="L18" s="166" t="str">
        <f>IFERROR(IF(GETPIVOTDATA("DateRDV",TCD!$B$1,"DT","BA","Bénéficiaire",$A18,L$6,L$5,"Mois (DateRDV)",L$7,"Années (DateRDV)",L$3),1,""),"")</f>
        <v/>
      </c>
      <c r="M18" s="166" t="str">
        <f>IFERROR(IF(GETPIVOTDATA("DateRDV",TCD!$B$1,"DT","BA","Bénéficiaire",$A18,M$6,M$5,"Mois (DateRDV)",M$7,"Années (DateRDV)",M$3),2,""),"")</f>
        <v/>
      </c>
      <c r="N18" s="166" t="str">
        <f>IFERROR(IF(GETPIVOTDATA("DateRDV",TCD!$B$1,"DT","BA","Bénéficiaire",$A18,N$6,N$5,"Mois (DateRDV)",N$7,"Années (DateRDV)",N$3,"Présence","Excusé"),3,""),"")</f>
        <v/>
      </c>
      <c r="O18" s="166" t="str">
        <f>IFERROR(IF(GETPIVOTDATA("DateRDV",TCD!$B$1,"DT","BA","Bénéficiaire",$A18,O$6,O$5,"Mois (DateRDV)",O$7,"Années (DateRDV)",O$3,"Présence","Absent"),4,""),"")</f>
        <v/>
      </c>
      <c r="P18" s="166" t="str">
        <f>IFERROR(IF(GETPIVOTDATA("DateRDV",TCD!$B$1,"DT","BA","Bénéficiaire",$A18,P$6,P$5,"Mois (DateRDV)",P$7,"Années (DateRDV)",P$3),1,""),"")</f>
        <v/>
      </c>
      <c r="Q18" s="166" t="str">
        <f>IFERROR(IF(GETPIVOTDATA("DateRDV",TCD!$B$1,"DT","BA","Bénéficiaire",$A18,Q$6,Q$5,"Mois (DateRDV)",Q$7,"Années (DateRDV)",Q$3),2,""),"")</f>
        <v/>
      </c>
      <c r="R18" s="166" t="str">
        <f>IFERROR(IF(GETPIVOTDATA("DateRDV",TCD!$B$1,"DT","BA","Bénéficiaire",$A18,R$6,R$5,"Mois (DateRDV)",R$7,"Années (DateRDV)",R$3,"Présence","Excusé"),3,""),"")</f>
        <v/>
      </c>
      <c r="S18" s="166" t="str">
        <f>IFERROR(IF(GETPIVOTDATA("DateRDV",TCD!$B$1,"DT","BA","Bénéficiaire",$A18,S$6,S$5,"Mois (DateRDV)",S$7,"Années (DateRDV)",S$3,"Présence","Absent"),4,""),"")</f>
        <v/>
      </c>
      <c r="T18" s="166" t="str">
        <f>IFERROR(IF(GETPIVOTDATA("DateRDV",TCD!$B$1,"DT","BA","Bénéficiaire",$A18,T$6,T$5,"Mois (DateRDV)",T$7,"Années (DateRDV)",T$3),1,""),"")</f>
        <v/>
      </c>
      <c r="U18" s="166" t="str">
        <f>IFERROR(IF(GETPIVOTDATA("DateRDV",TCD!$B$1,"DT","BA","Bénéficiaire",$A18,U$6,U$5,"Mois (DateRDV)",U$7,"Années (DateRDV)",U$3),2,""),"")</f>
        <v/>
      </c>
      <c r="V18" s="166" t="str">
        <f>IFERROR(IF(GETPIVOTDATA("DateRDV",TCD!$B$1,"DT","BA","Bénéficiaire",$A18,V$6,V$5,"Mois (DateRDV)",V$7,"Années (DateRDV)",V$3,"Présence","Excusé"),3,""),"")</f>
        <v/>
      </c>
      <c r="W18" s="166" t="str">
        <f>IFERROR(IF(GETPIVOTDATA("DateRDV",TCD!$B$1,"DT","BA","Bénéficiaire",$A18,W$6,W$5,"Mois (DateRDV)",W$7,"Années (DateRDV)",W$3,"Présence","Absent"),4,""),"")</f>
        <v/>
      </c>
      <c r="X18" s="166" t="str">
        <f>IFERROR(IF(GETPIVOTDATA("DateRDV",TCD!$B$1,"DT","BA","Bénéficiaire",$A18,X$6,X$5,"Mois (DateRDV)",X$7,"Années (DateRDV)",X$3),1,""),"")</f>
        <v/>
      </c>
      <c r="Y18" s="166" t="str">
        <f>IFERROR(IF(GETPIVOTDATA("DateRDV",TCD!$B$1,"DT","BA","Bénéficiaire",$A18,Y$6,Y$5,"Mois (DateRDV)",Y$7,"Années (DateRDV)",Y$3),2,""),"")</f>
        <v/>
      </c>
      <c r="Z18" s="166" t="str">
        <f>IFERROR(IF(GETPIVOTDATA("DateRDV",TCD!$B$1,"DT","BA","Bénéficiaire",$A18,Z$6,Z$5,"Mois (DateRDV)",Z$7,"Années (DateRDV)",Z$3,"Présence","Excusé"),3,""),"")</f>
        <v/>
      </c>
      <c r="AA18" s="166" t="str">
        <f>IFERROR(IF(GETPIVOTDATA("DateRDV",TCD!$B$1,"DT","BA","Bénéficiaire",$A18,AA$6,AA$5,"Mois (DateRDV)",AA$7,"Années (DateRDV)",AA$3,"Présence","Absent"),4,""),"")</f>
        <v/>
      </c>
      <c r="AB18" s="166" t="str">
        <f>IFERROR(IF(GETPIVOTDATA("DateRDV",TCD!$B$1,"DT","BA","Bénéficiaire",$A18,AB$6,AB$5,"Mois (DateRDV)",AB$7,"Années (DateRDV)",AB$3),1,""),"")</f>
        <v/>
      </c>
      <c r="AC18" s="166" t="str">
        <f>IFERROR(IF(GETPIVOTDATA("DateRDV",TCD!$B$1,"DT","BA","Bénéficiaire",$A18,AC$6,AC$5,"Mois (DateRDV)",AC$7,"Années (DateRDV)",AC$3),2,""),"")</f>
        <v/>
      </c>
      <c r="AD18" s="166" t="str">
        <f>IFERROR(IF(GETPIVOTDATA("DateRDV",TCD!$B$1,"DT","BA","Bénéficiaire",$A18,AD$6,AD$5,"Mois (DateRDV)",AD$7,"Années (DateRDV)",AD$3,"Présence","Excusé"),3,""),"")</f>
        <v/>
      </c>
      <c r="AE18" s="166" t="str">
        <f>IFERROR(IF(GETPIVOTDATA("DateRDV",TCD!$B$1,"DT","BA","Bénéficiaire",$A18,AE$6,AE$5,"Mois (DateRDV)",AE$7,"Années (DateRDV)",AE$3,"Présence","Absent"),4,""),"")</f>
        <v/>
      </c>
      <c r="AF18" s="166" t="str">
        <f>IFERROR(IF(GETPIVOTDATA("DateRDV",TCD!$B$1,"DT","BA","Bénéficiaire",$A18,AF$6,AF$5,"Mois (DateRDV)",AF$7,"Années (DateRDV)",AF$3),1,""),"")</f>
        <v/>
      </c>
      <c r="AG18" s="166" t="str">
        <f>IFERROR(IF(GETPIVOTDATA("DateRDV",TCD!$B$1,"DT","BA","Bénéficiaire",$A18,AG$6,AG$5,"Mois (DateRDV)",AG$7,"Années (DateRDV)",AG$3),2,""),"")</f>
        <v/>
      </c>
      <c r="AH18" s="166" t="str">
        <f>IFERROR(IF(GETPIVOTDATA("DateRDV",TCD!$B$1,"DT","BA","Bénéficiaire",$A18,AH$6,AH$5,"Mois (DateRDV)",AH$7,"Années (DateRDV)",AH$3,"Présence","Excusé"),3,""),"")</f>
        <v/>
      </c>
      <c r="AI18" s="166" t="str">
        <f>IFERROR(IF(GETPIVOTDATA("DateRDV",TCD!$B$1,"DT","BA","Bénéficiaire",$A18,AI$6,AI$5,"Mois (DateRDV)",AI$7,"Années (DateRDV)",AI$3,"Présence","Absent"),4,""),"")</f>
        <v/>
      </c>
      <c r="AJ18" s="166" t="str">
        <f>IFERROR(IF(GETPIVOTDATA("DateRDV",TCD!$B$1,"DT","BA","Bénéficiaire",$A18,AJ$6,AJ$5,"Mois (DateRDV)",AJ$7,"Années (DateRDV)",AJ$3),1,""),"")</f>
        <v/>
      </c>
      <c r="AK18" s="166" t="str">
        <f>IFERROR(IF(GETPIVOTDATA("DateRDV",TCD!$B$1,"DT","BA","Bénéficiaire",$A18,AK$6,AK$5,"Mois (DateRDV)",AK$7,"Années (DateRDV)",AK$3),2,""),"")</f>
        <v/>
      </c>
      <c r="AL18" s="166" t="str">
        <f>IFERROR(IF(GETPIVOTDATA("DateRDV",TCD!$B$1,"DT","BA","Bénéficiaire",$A18,AL$6,AL$5,"Mois (DateRDV)",AL$7,"Années (DateRDV)",AL$3,"Présence","Excusé"),3,""),"")</f>
        <v/>
      </c>
      <c r="AM18" s="166" t="str">
        <f>IFERROR(IF(GETPIVOTDATA("DateRDV",TCD!$B$1,"DT","BA","Bénéficiaire",$A18,AM$6,AM$5,"Mois (DateRDV)",AM$7,"Années (DateRDV)",AM$3,"Présence","Absent"),4,""),"")</f>
        <v/>
      </c>
      <c r="AN18" s="166" t="str">
        <f>IFERROR(IF(GETPIVOTDATA("DateRDV",TCD!$B$1,"DT","BA","Bénéficiaire",$A18,AN$6,AN$5,"Mois (DateRDV)",AN$7,"Années (DateRDV)",AN$3),1,""),"")</f>
        <v/>
      </c>
      <c r="AO18" s="166" t="str">
        <f>IFERROR(IF(GETPIVOTDATA("DateRDV",TCD!$B$1,"DT","BA","Bénéficiaire",$A18,AO$6,AO$5,"Mois (DateRDV)",AO$7,"Années (DateRDV)",AO$3),2,""),"")</f>
        <v/>
      </c>
      <c r="AP18" s="166" t="str">
        <f>IFERROR(IF(GETPIVOTDATA("DateRDV",TCD!$B$1,"DT","BA","Bénéficiaire",$A18,AP$6,AP$5,"Mois (DateRDV)",AP$7,"Années (DateRDV)",AP$3,"Présence","Excusé"),3,""),"")</f>
        <v/>
      </c>
      <c r="AQ18" s="166" t="str">
        <f>IFERROR(IF(GETPIVOTDATA("DateRDV",TCD!$B$1,"DT","BA","Bénéficiaire",$A18,AQ$6,AQ$5,"Mois (DateRDV)",AQ$7,"Années (DateRDV)",AQ$3,"Présence","Absent"),4,""),"")</f>
        <v/>
      </c>
      <c r="AR18" s="166" t="str">
        <f>IFERROR(IF(GETPIVOTDATA("DateRDV",TCD!$B$1,"DT","BA","Bénéficiaire",$A18,AR$6,AR$5,"Mois (DateRDV)",AR$7,"Années (DateRDV)",AR$3),1,""),"")</f>
        <v/>
      </c>
      <c r="AS18" s="166" t="str">
        <f>IFERROR(IF(GETPIVOTDATA("DateRDV",TCD!$B$1,"DT","BA","Bénéficiaire",$A18,AS$6,AS$5,"Mois (DateRDV)",AS$7,"Années (DateRDV)",AS$3),2,""),"")</f>
        <v/>
      </c>
      <c r="AT18" s="166" t="str">
        <f>IFERROR(IF(GETPIVOTDATA("DateRDV",TCD!$B$1,"DT","BA","Bénéficiaire",$A18,AT$6,AT$5,"Mois (DateRDV)",AT$7,"Années (DateRDV)",AT$3,"Présence","Excusé"),3,""),"")</f>
        <v/>
      </c>
      <c r="AU18" s="166" t="str">
        <f>IFERROR(IF(GETPIVOTDATA("DateRDV",TCD!$B$1,"DT","BA","Bénéficiaire",$A18,AU$6,AU$5,"Mois (DateRDV)",AU$7,"Années (DateRDV)",AU$3,"Présence","Absent"),4,""),"")</f>
        <v/>
      </c>
      <c r="AV18" s="166" t="str">
        <f>IFERROR(IF(GETPIVOTDATA("DateRDV",TCD!$B$1,"DT","BA","Bénéficiaire",$A18,AV$6,AV$5,"Mois (DateRDV)",AV$7,"Années (DateRDV)",AV$3),1,""),"")</f>
        <v/>
      </c>
      <c r="AW18" s="166" t="str">
        <f>IFERROR(IF(GETPIVOTDATA("DateRDV",TCD!$B$1,"DT","BA","Bénéficiaire",$A18,AW$6,AW$5,"Mois (DateRDV)",AW$7,"Années (DateRDV)",AW$3),2,""),"")</f>
        <v/>
      </c>
      <c r="AX18" s="166" t="str">
        <f>IFERROR(IF(GETPIVOTDATA("DateRDV",TCD!$B$1,"DT","BA","Bénéficiaire",$A18,AX$6,AX$5,"Mois (DateRDV)",AX$7,"Années (DateRDV)",AX$3,"Présence","Excusé"),3,""),"")</f>
        <v/>
      </c>
      <c r="AY18" s="166" t="str">
        <f>IFERROR(IF(GETPIVOTDATA("DateRDV",TCD!$B$1,"DT","BA","Bénéficiaire",$A18,AY$6,AY$5,"Mois (DateRDV)",AY$7,"Années (DateRDV)",AY$3,"Présence","Absent"),4,""),"")</f>
        <v/>
      </c>
      <c r="AZ18" s="166" t="str">
        <f>IFERROR(IF(GETPIVOTDATA("DateRDV",TCD!$B$1,"DT","BA","Bénéficiaire",$A18,AZ$6,AZ$5,"Mois (DateRDV)",AZ$7,"Années (DateRDV)",AZ$3),1,""),"")</f>
        <v/>
      </c>
      <c r="BA18" s="166" t="str">
        <f>IFERROR(IF(GETPIVOTDATA("DateRDV",TCD!$B$1,"DT","BA","Bénéficiaire",$A18,BA$6,BA$5,"Mois (DateRDV)",BA$7,"Années (DateRDV)",BA$3),2,""),"")</f>
        <v/>
      </c>
      <c r="BB18" s="166" t="str">
        <f>IFERROR(IF(GETPIVOTDATA("DateRDV",TCD!$B$1,"DT","BA","Bénéficiaire",$A18,BB$6,BB$5,"Mois (DateRDV)",BB$7,"Années (DateRDV)",BB$3,"Présence","Excusé"),3,""),"")</f>
        <v/>
      </c>
      <c r="BC18" s="166" t="str">
        <f>IFERROR(IF(GETPIVOTDATA("DateRDV",TCD!$B$1,"DT","BA","Bénéficiaire",$A18,BC$6,BC$5,"Mois (DateRDV)",BC$7,"Années (DateRDV)",BC$3,"Présence","Absent"),4,""),"")</f>
        <v/>
      </c>
      <c r="BD18" s="166" t="str">
        <f>IFERROR(IF(GETPIVOTDATA("DateRDV",TCD!$B$1,"DT","BA","Bénéficiaire",$A18,BD$6,BD$5,"Mois (DateRDV)",BD$7,"Années (DateRDV)",BD$3),1,""),"")</f>
        <v/>
      </c>
      <c r="BE18" s="166">
        <f>IFERROR(IF(GETPIVOTDATA("DateRDV",TCD!$B$1,"DT","BA","Bénéficiaire",$A18,BE$6,BE$5,"Mois (DateRDV)",BE$7,"Années (DateRDV)",BE$3),2,""),"")</f>
        <v>2</v>
      </c>
      <c r="BF18" s="166" t="str">
        <f>IFERROR(IF(GETPIVOTDATA("DateRDV",TCD!$B$1,"DT","BA","Bénéficiaire",$A18,BF$6,BF$5,"Mois (DateRDV)",BF$7,"Années (DateRDV)",BF$3,"Présence","Excusé"),3,""),"")</f>
        <v/>
      </c>
      <c r="BG18" s="166" t="str">
        <f>IFERROR(IF(GETPIVOTDATA("DateRDV",TCD!$B$1,"DT","BA","Bénéficiaire",$A18,BG$6,BG$5,"Mois (DateRDV)",BG$7,"Années (DateRDV)",BG$3,"Présence","Absent"),4,""),"")</f>
        <v/>
      </c>
      <c r="BH18" s="166" t="str">
        <f>IFERROR(IF(GETPIVOTDATA("DateRDV",TCD!$B$1,"DT","BA","Bénéficiaire",$A18,BH$6,BH$5,"Mois (DateRDV)",BH$7,"Années (DateRDV)",BH$3),1,""),"")</f>
        <v/>
      </c>
      <c r="BI18" s="166">
        <f>IFERROR(IF(GETPIVOTDATA("DateRDV",TCD!$B$1,"DT","BA","Bénéficiaire",$A18,BI$6,BI$5,"Mois (DateRDV)",BI$7,"Années (DateRDV)",BI$3),2,""),"")</f>
        <v>2</v>
      </c>
      <c r="BJ18" s="166" t="str">
        <f>IFERROR(IF(GETPIVOTDATA("DateRDV",TCD!$B$1,"DT","BA","Bénéficiaire",$A18,BJ$6,BJ$5,"Mois (DateRDV)",BJ$7,"Années (DateRDV)",BJ$3,"Présence","Excusé"),3,""),"")</f>
        <v/>
      </c>
      <c r="BK18" s="166" t="str">
        <f>IFERROR(IF(GETPIVOTDATA("DateRDV",TCD!$B$1,"DT","BA","Bénéficiaire",$A18,BK$6,BK$5,"Mois (DateRDV)",BK$7,"Années (DateRDV)",BK$3,"Présence","Absent"),4,""),"")</f>
        <v/>
      </c>
      <c r="BL18" s="166" t="str">
        <f>IFERROR(IF(GETPIVOTDATA("DateRDV",TCD!$B$1,"DT","BA","Bénéficiaire",$A18,BL$6,BL$5,"Mois (DateRDV)",BL$7,"Années (DateRDV)",BL$3),1,""),"")</f>
        <v/>
      </c>
      <c r="BM18" s="166" t="str">
        <f>IFERROR(IF(GETPIVOTDATA("DateRDV",TCD!$B$1,"DT","BA","Bénéficiaire",$A18,BM$6,BM$5,"Mois (DateRDV)",BM$7,"Années (DateRDV)",BM$3),2,""),"")</f>
        <v/>
      </c>
      <c r="BN18" s="166" t="str">
        <f>IFERROR(IF(GETPIVOTDATA("DateRDV",TCD!$B$1,"DT","BA","Bénéficiaire",$A18,BN$6,BN$5,"Mois (DateRDV)",BN$7,"Années (DateRDV)",BN$3,"Présence","Excusé"),3,""),"")</f>
        <v/>
      </c>
      <c r="BO18" s="166" t="str">
        <f>IFERROR(IF(GETPIVOTDATA("DateRDV",TCD!$B$1,"DT","BA","Bénéficiaire",$A18,BO$6,BO$5,"Mois (DateRDV)",BO$7,"Années (DateRDV)",BO$3,"Présence","Absent"),4,""),"")</f>
        <v/>
      </c>
      <c r="BP18" s="166" t="str">
        <f>IFERROR(IF(GETPIVOTDATA("DateRDV",TCD!$B$1,"DT","BA","Bénéficiaire",$A18,BP$6,BP$5,"Mois (DateRDV)",BP$7,"Années (DateRDV)",BP$3),1,""),"")</f>
        <v/>
      </c>
      <c r="BQ18" s="166" t="str">
        <f>IFERROR(IF(GETPIVOTDATA("DateRDV",TCD!$B$1,"DT","BA","Bénéficiaire",$A18,BQ$6,BQ$5,"Mois (DateRDV)",BQ$7,"Années (DateRDV)",BQ$3),2,""),"")</f>
        <v/>
      </c>
      <c r="BR18" s="166" t="str">
        <f>IFERROR(IF(GETPIVOTDATA("DateRDV",TCD!$B$1,"DT","BA","Bénéficiaire",$A18,BR$6,BR$5,"Mois (DateRDV)",BR$7,"Années (DateRDV)",BR$3,"Présence","Excusé"),3,""),"")</f>
        <v/>
      </c>
      <c r="BS18" s="166" t="str">
        <f>IFERROR(IF(GETPIVOTDATA("DateRDV",TCD!$B$1,"DT","BA","Bénéficiaire",$A18,BS$6,BS$5,"Mois (DateRDV)",BS$7,"Années (DateRDV)",BS$3,"Présence","Absent"),4,""),"")</f>
        <v/>
      </c>
      <c r="BT18" s="166" t="str">
        <f>IFERROR(IF(GETPIVOTDATA("DateRDV",TCD!$B$1,"DT","BA","Bénéficiaire",$A18,BT$6,BT$5,"Mois (DateRDV)",BT$7,"Années (DateRDV)",BT$3),1,""),"")</f>
        <v/>
      </c>
      <c r="BU18" s="166" t="str">
        <f>IFERROR(IF(GETPIVOTDATA("DateRDV",TCD!$B$1,"DT","BA","Bénéficiaire",$A18,BU$6,BU$5,"Mois (DateRDV)",BU$7,"Années (DateRDV)",BU$3),2,""),"")</f>
        <v/>
      </c>
      <c r="BV18" s="166" t="str">
        <f>IFERROR(IF(GETPIVOTDATA("DateRDV",TCD!$B$1,"DT","BA","Bénéficiaire",$A18,BV$6,BV$5,"Mois (DateRDV)",BV$7,"Années (DateRDV)",BV$3,"Présence","Excusé"),3,""),"")</f>
        <v/>
      </c>
      <c r="BW18" s="166" t="str">
        <f>IFERROR(IF(GETPIVOTDATA("DateRDV",TCD!$B$1,"DT","BA","Bénéficiaire",$A18,BW$6,BW$5,"Mois (DateRDV)",BW$7,"Années (DateRDV)",BW$3,"Présence","Absent"),4,""),"")</f>
        <v/>
      </c>
      <c r="BX18" s="166" t="str">
        <f>IFERROR(IF(GETPIVOTDATA("DateRDV",TCD!$B$1,"DT","BA","Bénéficiaire",$A18,BX$6,BX$5,"Mois (DateRDV)",BX$7,"Années (DateRDV)",BX$3),1,""),"")</f>
        <v/>
      </c>
      <c r="BY18" s="166" t="str">
        <f>IFERROR(IF(GETPIVOTDATA("DateRDV",TCD!$B$1,"DT","BA","Bénéficiaire",$A18,BY$6,BY$5,"Mois (DateRDV)",BY$7,"Années (DateRDV)",BY$3),2,""),"")</f>
        <v/>
      </c>
      <c r="BZ18" s="166" t="str">
        <f>IFERROR(IF(GETPIVOTDATA("DateRDV",TCD!$B$1,"DT","BA","Bénéficiaire",$A18,BZ$6,BZ$5,"Mois (DateRDV)",BZ$7,"Années (DateRDV)",BZ$3,"Présence","Excusé"),3,""),"")</f>
        <v/>
      </c>
      <c r="CA18" s="166" t="str">
        <f>IFERROR(IF(GETPIVOTDATA("DateRDV",TCD!$B$1,"DT","BA","Bénéficiaire",$A18,CA$6,CA$5,"Mois (DateRDV)",CA$7,"Années (DateRDV)",CA$3,"Présence","Absent"),4,""),"")</f>
        <v/>
      </c>
      <c r="CB18" s="166" t="str">
        <f>IFERROR(IF(GETPIVOTDATA("DateRDV",TCD!$B$1,"DT","BA","Bénéficiaire",$A18,CB$6,CB$5,"Mois (DateRDV)",CB$7,"Années (DateRDV)",CB$3),1,""),"")</f>
        <v/>
      </c>
      <c r="CC18" s="166" t="str">
        <f>IFERROR(IF(GETPIVOTDATA("DateRDV",TCD!$B$1,"DT","BA","Bénéficiaire",$A18,CC$6,CC$5,"Mois (DateRDV)",CC$7,"Années (DateRDV)",CC$3),2,""),"")</f>
        <v/>
      </c>
      <c r="CD18" s="166" t="str">
        <f>IFERROR(IF(GETPIVOTDATA("DateRDV",TCD!$B$1,"DT","BA","Bénéficiaire",$A18,CD$6,CD$5,"Mois (DateRDV)",CD$7,"Années (DateRDV)",CD$3,"Présence","Excusé"),3,""),"")</f>
        <v/>
      </c>
      <c r="CE18" s="166" t="str">
        <f>IFERROR(IF(GETPIVOTDATA("DateRDV",TCD!$B$1,"DT","BA","Bénéficiaire",$A18,CE$6,CE$5,"Mois (DateRDV)",CE$7,"Années (DateRDV)",CE$3,"Présence","Absent"),4,""),"")</f>
        <v/>
      </c>
      <c r="CF18" s="166" t="str">
        <f>IFERROR(IF(GETPIVOTDATA("DateRDV",TCD!$B$1,"DT","BA","Bénéficiaire",$A18,CF$6,CF$5,"Mois (DateRDV)",CF$7,"Années (DateRDV)",CF$3),1,""),"")</f>
        <v/>
      </c>
      <c r="CG18" s="166" t="str">
        <f>IFERROR(IF(GETPIVOTDATA("DateRDV",TCD!$B$1,"DT","BA","Bénéficiaire",$A18,CG$6,CG$5,"Mois (DateRDV)",CG$7,"Années (DateRDV)",CG$3),2,""),"")</f>
        <v/>
      </c>
      <c r="CH18" s="166" t="str">
        <f>IFERROR(IF(GETPIVOTDATA("DateRDV",TCD!$B$1,"DT","BA","Bénéficiaire",$A18,CH$6,CH$5,"Mois (DateRDV)",CH$7,"Années (DateRDV)",CH$3,"Présence","Excusé"),3,""),"")</f>
        <v/>
      </c>
      <c r="CI18" s="166" t="str">
        <f>IFERROR(IF(GETPIVOTDATA("DateRDV",TCD!$B$1,"DT","BA","Bénéficiaire",$A18,CI$6,CI$5,"Mois (DateRDV)",CI$7,"Années (DateRDV)",CI$3,"Présence","Absent"),4,""),"")</f>
        <v/>
      </c>
      <c r="CJ18" s="166" t="str">
        <f>IFERROR(IF(GETPIVOTDATA("DateRDV",TCD!$B$1,"DT","BA","Bénéficiaire",$A18,CJ$6,CJ$5,"Mois (DateRDV)",CJ$7,"Années (DateRDV)",CJ$3),1,""),"")</f>
        <v/>
      </c>
      <c r="CK18" s="166" t="str">
        <f>IFERROR(IF(GETPIVOTDATA("DateRDV",TCD!$B$1,"DT","BA","Bénéficiaire",$A18,CK$6,CK$5,"Mois (DateRDV)",CK$7,"Années (DateRDV)",CK$3),2,""),"")</f>
        <v/>
      </c>
      <c r="CL18" s="166">
        <f>IFERROR(IF(GETPIVOTDATA("DateRDV",TCD!$B$1,"DT","BA","Bénéficiaire",$A18,BE$6,BE$5,"Mois (DateRDV)",BE$7,"Années (DateRDV)",BE$3,"Présence","Excusé"),3,""),"")</f>
        <v>3</v>
      </c>
      <c r="CM18" s="166" t="str">
        <f>IFERROR(IF(GETPIVOTDATA("DateRDV",TCD!$B$1,"DT","BA","Bénéficiaire",$A18,CM$6,CM$5,"Mois (DateRDV)",CM$7,"Années (DateRDV)",CM$3,"Présence","Absent"),4,""),"")</f>
        <v/>
      </c>
      <c r="CN18" s="166" t="str">
        <f>IFERROR(IF(GETPIVOTDATA("DateRDV",TCD!$B$1,"DT","BA","Bénéficiaire",$A18,CN$6,CN$5,"Mois (DateRDV)",CN$7,"Années (DateRDV)",CN$3),1,""),"")</f>
        <v/>
      </c>
      <c r="CO18" s="166" t="str">
        <f>IFERROR(IF(GETPIVOTDATA("DateRDV",TCD!$B$1,"DT","BA","Bénéficiaire",$A18,CO$6,CO$5,"Mois (DateRDV)",CO$7,"Années (DateRDV)",CO$3),2,""),"")</f>
        <v/>
      </c>
      <c r="CP18" s="166" t="str">
        <f>IFERROR(IF(GETPIVOTDATA("DateRDV",TCD!$B$1,"DT","BA","Bénéficiaire",$A18,CP$6,CP$5,"Mois (DateRDV)",CP$7,"Années (DateRDV)",CP$3,"Présence","Excusé"),3,""),"")</f>
        <v/>
      </c>
      <c r="CQ18" s="166" t="str">
        <f>IFERROR(IF(GETPIVOTDATA("DateRDV",TCD!$B$1,"DT","BA","Bénéficiaire",$A18,CQ$6,CQ$5,"Mois (DateRDV)",CQ$7,"Années (DateRDV)",CQ$3,"Présence","Absent"),4,""),"")</f>
        <v/>
      </c>
      <c r="CR18" s="166" t="str">
        <f>IFERROR(IF(GETPIVOTDATA("DateRDV",TCD!$B$1,"DT","BA","Bénéficiaire",$A18,CR$6,CR$5,"Mois (DateRDV)",CR$7,"Années (DateRDV)",CR$3),1,""),"")</f>
        <v/>
      </c>
      <c r="CS18" s="166" t="str">
        <f>IFERROR(IF(GETPIVOTDATA("DateRDV",TCD!$B$1,"DT","BA","Bénéficiaire",$A18,CS$6,CS$5,"Mois (DateRDV)",CS$7,"Années (DateRDV)",CS$3),2,""),"")</f>
        <v/>
      </c>
      <c r="CT18" s="166" t="str">
        <f>IFERROR(IF(GETPIVOTDATA("DateRDV",TCD!$B$1,"DT","BA","Bénéficiaire",$A18,CT$6,CT$5,"Mois (DateRDV)",CT$7,"Années (DateRDV)",CT$3,"Présence","Excusé"),3,""),"")</f>
        <v/>
      </c>
      <c r="CU18" s="166" t="str">
        <f>IFERROR(IF(GETPIVOTDATA("DateRDV",TCD!$B$1,"DT","BA","Bénéficiaire",$A18,CU$6,CU$5,"Mois (DateRDV)",CU$7,"Années (DateRDV)",CU$3,"Présence","Absent"),4,""),"")</f>
        <v/>
      </c>
      <c r="CV18" s="166" t="str">
        <f>IFERROR(IF(GETPIVOTDATA("DateRDV",TCD!$B$1,"DT","BA","Bénéficiaire",$A18,CV$6,CV$5,"Mois (DateRDV)",CV$7,"Années (DateRDV)",CV$3),1,""),"")</f>
        <v/>
      </c>
      <c r="CW18" s="166" t="str">
        <f>IFERROR(IF(GETPIVOTDATA("DateRDV",TCD!$B$1,"DT","BA","Bénéficiaire",$A18,CW$6,CW$5,"Mois (DateRDV)",CW$7,"Années (DateRDV)",CW$3),2,""),"")</f>
        <v/>
      </c>
      <c r="CX18" s="166" t="str">
        <f>IFERROR(IF(GETPIVOTDATA("DateRDV",TCD!$B$1,"DT","BA","Bénéficiaire",$A18,CX$6,CX$5,"Mois (DateRDV)",CX$7,"Années (DateRDV)",CX$3,"Présence","Excusé"),3,""),"")</f>
        <v/>
      </c>
      <c r="CY18" s="166" t="str">
        <f>IFERROR(IF(GETPIVOTDATA("DateRDV",TCD!$B$1,"DT","BA","Bénéficiaire",$A18,CY$6,CY$5,"Mois (DateRDV)",CY$7,"Années (DateRDV)",CY$3,"Présence","Absent"),4,""),"")</f>
        <v/>
      </c>
      <c r="CZ18" s="166" t="str">
        <f>IFERROR(IF(GETPIVOTDATA("DateRDV",TCD!$B$1,"DT","BA","Bénéficiaire",$A18,CZ$6,CZ$5,"Mois (DateRDV)",CZ$7,"Années (DateRDV)",CZ$3),1,""),"")</f>
        <v/>
      </c>
      <c r="DA18" s="166" t="str">
        <f>IFERROR(IF(GETPIVOTDATA("DateRDV",TCD!$B$1,"DT","BA","Bénéficiaire",$A18,DA$6,DA$5,"Mois (DateRDV)",DA$7,"Années (DateRDV)",DA$3),2,""),"")</f>
        <v/>
      </c>
      <c r="DB18" s="166" t="str">
        <f>IFERROR(IF(GETPIVOTDATA("DateRDV",TCD!$B$1,"DT","BA","Bénéficiaire",$A18,DB$6,DB$5,"Mois (DateRDV)",DB$7,"Années (DateRDV)",DB$3,"Présence","Excusé"),3,""),"")</f>
        <v/>
      </c>
      <c r="DC18" s="166" t="str">
        <f>IFERROR(IF(GETPIVOTDATA("DateRDV",TCD!$B$1,"DT","BA","Bénéficiaire",$A18,DC$6,DC$5,"Mois (DateRDV)",DC$7,"Années (DateRDV)",DC$3,"Présence","Absent"),4,""),"")</f>
        <v/>
      </c>
      <c r="DD18" s="166" t="str">
        <f>IFERROR(IF(GETPIVOTDATA("DateRDV",TCD!$B$1,"DT","BA","Bénéficiaire",$A18,DD$6,DD$5,"Mois (DateRDV)",DD$7,"Années (DateRDV)",DD$3),1,""),"")</f>
        <v/>
      </c>
      <c r="DE18" s="166" t="str">
        <f>IFERROR(IF(GETPIVOTDATA("DateRDV",TCD!$B$1,"DT","BA","Bénéficiaire",$A18,DE$6,DE$5,"Mois (DateRDV)",DE$7,"Années (DateRDV)",DE$3),2,""),"")</f>
        <v/>
      </c>
      <c r="DF18" s="166" t="str">
        <f>IFERROR(IF(GETPIVOTDATA("DateRDV",TCD!$B$1,"DT","BA","Bénéficiaire",$A18,DF$6,DF$5,"Mois (DateRDV)",DF$7,"Années (DateRDV)",DF$3,"Présence","Excusé"),3,""),"")</f>
        <v/>
      </c>
      <c r="DG18" s="166" t="str">
        <f>IFERROR(IF(GETPIVOTDATA("DateRDV",TCD!$B$1,"DT","BA","Bénéficiaire",$A18,DG$6,DG$5,"Mois (DateRDV)",DG$7,"Années (DateRDV)",DG$3,"Présence","Absent"),4,""),"")</f>
        <v/>
      </c>
      <c r="DH18" s="166" t="str">
        <f>IFERROR(IF(GETPIVOTDATA("DateRDV",TCD!$B$1,"DT","BA","Bénéficiaire",$A18,DH$6,DH$5,"Mois (DateRDV)",DH$7,"Années (DateRDV)",DH$3),1,""),"")</f>
        <v/>
      </c>
      <c r="DI18" s="166" t="str">
        <f>IFERROR(IF(GETPIVOTDATA("DateRDV",TCD!$B$1,"DT","BA","Bénéficiaire",$A18,DI$6,DI$5,"Mois (DateRDV)",DI$7,"Années (DateRDV)",DI$3),2,""),"")</f>
        <v/>
      </c>
      <c r="DJ18" s="166" t="str">
        <f>IFERROR(IF(GETPIVOTDATA("DateRDV",TCD!$B$1,"DT","BA","Bénéficiaire",$A18,DJ$6,DJ$5,"Mois (DateRDV)",DJ$7,"Années (DateRDV)",DJ$3,"Présence","Excusé"),3,""),"")</f>
        <v/>
      </c>
      <c r="DK18" s="166" t="str">
        <f>IFERROR(IF(GETPIVOTDATA("DateRDV",TCD!$B$1,"DT","BA","Bénéficiaire",$A18,DK$6,DK$5,"Mois (DateRDV)",DK$7,"Années (DateRDV)",DK$3,"Présence","Absent"),4,""),"")</f>
        <v/>
      </c>
      <c r="DL18" s="166" t="str">
        <f>IFERROR(IF(GETPIVOTDATA("DateRDV",TCD!$B$1,"DT","BA","Bénéficiaire",$A18,DL$6,DL$5,"Mois (DateRDV)",DL$7,"Années (DateRDV)",DL$3),1,""),"")</f>
        <v/>
      </c>
      <c r="DM18" s="166" t="str">
        <f>IFERROR(IF(GETPIVOTDATA("DateRDV",TCD!$B$1,"DT","BA","Bénéficiaire",$A18,DM$6,DM$5,"Mois (DateRDV)",DM$7,"Années (DateRDV)",DM$3),2,""),"")</f>
        <v/>
      </c>
      <c r="DN18" s="166" t="str">
        <f>IFERROR(IF(GETPIVOTDATA("DateRDV",TCD!$B$1,"DT","BA","Bénéficiaire",$A18,DN$6,DN$5,"Mois (DateRDV)",DN$7,"Années (DateRDV)",DN$3,"Présence","Excusé"),3,""),"")</f>
        <v/>
      </c>
      <c r="DO18" s="166" t="str">
        <f>IFERROR(IF(GETPIVOTDATA("DateRDV",TCD!$B$1,"DT","BA","Bénéficiaire",$A18,DO$6,DO$5,"Mois (DateRDV)",DO$7,"Années (DateRDV)",DO$3,"Présence","Absent"),4,""),"")</f>
        <v/>
      </c>
    </row>
    <row r="19" spans="1:119" ht="15" customHeight="1" x14ac:dyDescent="0.2">
      <c r="A19" s="172" t="str">
        <v>VALLE Beatrice</v>
      </c>
      <c r="B19" s="169" t="str">
        <f>IFERROR(IF(INDEX(Data!P:P,MATCH(A19,Data!B:B,0))&lt;&gt;"",INDEX(Data!P:P,MATCH(A19,Data!B:B,0)),""),"")</f>
        <v>VALLE</v>
      </c>
      <c r="C19" s="169" t="str">
        <f>IFERROR(IF(INDEX(Data!O:O,MATCH(A19,Data!B:B,0))&lt;&gt;"",INDEX(Data!O:O,MATCH(A19,Data!B:B,0)),""),"")</f>
        <v>Beatrice</v>
      </c>
      <c r="D19" s="169" t="str">
        <f>IFERROR(IF(INDEX(Data!J:J,MATCH(A19,Data!B:B,0))&lt;&gt;"",INDEX(Data!J:J,MATCH(A19,Data!B:B,0)),""),"")</f>
        <v>CD</v>
      </c>
      <c r="E19" s="169" t="str">
        <f>IFERROR(IF(INDEX(Data!M:M,MATCH(A19,Data!B:B,0))&lt;&gt;"",INDEX(Data!M:M,MATCH(A19,Data!B:B,0)),""),"")</f>
        <v>ANNECY</v>
      </c>
      <c r="F19" s="169">
        <f>IFERROR(IF(INDEX(Data!N:N,MATCH(A19,Data!B:B,0))&lt;&gt;"",INDEX(Data!N:N,MATCH(A19,Data!B:B,0)),""),"")</f>
        <v>74000</v>
      </c>
      <c r="G19" s="170">
        <f>IFERROR(IF(INDEX(Data!K:K,MATCH(A19,Data!B:B,0))&lt;&gt;"",INDEX(Data!K:K,MATCH(A19,Data!B:B,0)),""),"")</f>
        <v>45840</v>
      </c>
      <c r="H19" s="170">
        <f>IFERROR(IF(INDEX(Data!L:L,MATCH(A19,Data!B:B,0))&lt;&gt;"",INDEX(Data!L:L,MATCH(A19,Data!B:B,0)),""),"")</f>
        <v>45845</v>
      </c>
      <c r="I19" s="170">
        <f>IFERROR(IF(INDEX(Data!C:C,MATCH(A19,Data!B:B,0))&lt;&gt;"",INDEX(Data!C:C,MATCH(A19,Data!B:B,0)),""),"")</f>
        <v>45861</v>
      </c>
      <c r="J19" s="170" t="str">
        <f>IFERROR(IF(INDEX(Data!D:D,MATCH(A19,Data!B:B,0))&lt;&gt;"",INDEX(Data!D:D,MATCH(A19,Data!B:B,0)),""),"")</f>
        <v/>
      </c>
      <c r="K19" s="171" t="str">
        <f>IFERROR(IF(INDEX(Data!H:H,MATCH(A19,Data!B:B,0))&lt;&gt;"",INDEX(Data!H:H,MATCH(A19,Data!B:B,0)),""),"")</f>
        <v>Equilibré</v>
      </c>
      <c r="L19" s="166" t="str">
        <f>IFERROR(IF(GETPIVOTDATA("DateRDV",TCD!$B$1,"DT","BA","Bénéficiaire",$A19,L$6,L$5,"Mois (DateRDV)",L$7,"Années (DateRDV)",L$3),1,""),"")</f>
        <v/>
      </c>
      <c r="M19" s="166" t="str">
        <f>IFERROR(IF(GETPIVOTDATA("DateRDV",TCD!$B$1,"DT","BA","Bénéficiaire",$A19,M$6,M$5,"Mois (DateRDV)",M$7,"Années (DateRDV)",M$3),2,""),"")</f>
        <v/>
      </c>
      <c r="N19" s="166" t="str">
        <f>IFERROR(IF(GETPIVOTDATA("DateRDV",TCD!$B$1,"DT","BA","Bénéficiaire",$A19,N$6,N$5,"Mois (DateRDV)",N$7,"Années (DateRDV)",N$3,"Présence","Excusé"),3,""),"")</f>
        <v/>
      </c>
      <c r="O19" s="166" t="str">
        <f>IFERROR(IF(GETPIVOTDATA("DateRDV",TCD!$B$1,"DT","BA","Bénéficiaire",$A19,O$6,O$5,"Mois (DateRDV)",O$7,"Années (DateRDV)",O$3,"Présence","Absent"),4,""),"")</f>
        <v/>
      </c>
      <c r="P19" s="166" t="str">
        <f>IFERROR(IF(GETPIVOTDATA("DateRDV",TCD!$B$1,"DT","BA","Bénéficiaire",$A19,P$6,P$5,"Mois (DateRDV)",P$7,"Années (DateRDV)",P$3),1,""),"")</f>
        <v/>
      </c>
      <c r="Q19" s="166" t="str">
        <f>IFERROR(IF(GETPIVOTDATA("DateRDV",TCD!$B$1,"DT","BA","Bénéficiaire",$A19,Q$6,Q$5,"Mois (DateRDV)",Q$7,"Années (DateRDV)",Q$3),2,""),"")</f>
        <v/>
      </c>
      <c r="R19" s="166" t="str">
        <f>IFERROR(IF(GETPIVOTDATA("DateRDV",TCD!$B$1,"DT","BA","Bénéficiaire",$A19,R$6,R$5,"Mois (DateRDV)",R$7,"Années (DateRDV)",R$3,"Présence","Excusé"),3,""),"")</f>
        <v/>
      </c>
      <c r="S19" s="166" t="str">
        <f>IFERROR(IF(GETPIVOTDATA("DateRDV",TCD!$B$1,"DT","BA","Bénéficiaire",$A19,S$6,S$5,"Mois (DateRDV)",S$7,"Années (DateRDV)",S$3,"Présence","Absent"),4,""),"")</f>
        <v/>
      </c>
      <c r="T19" s="166" t="str">
        <f>IFERROR(IF(GETPIVOTDATA("DateRDV",TCD!$B$1,"DT","BA","Bénéficiaire",$A19,T$6,T$5,"Mois (DateRDV)",T$7,"Années (DateRDV)",T$3),1,""),"")</f>
        <v/>
      </c>
      <c r="U19" s="166" t="str">
        <f>IFERROR(IF(GETPIVOTDATA("DateRDV",TCD!$B$1,"DT","BA","Bénéficiaire",$A19,U$6,U$5,"Mois (DateRDV)",U$7,"Années (DateRDV)",U$3),2,""),"")</f>
        <v/>
      </c>
      <c r="V19" s="166" t="str">
        <f>IFERROR(IF(GETPIVOTDATA("DateRDV",TCD!$B$1,"DT","BA","Bénéficiaire",$A19,V$6,V$5,"Mois (DateRDV)",V$7,"Années (DateRDV)",V$3,"Présence","Excusé"),3,""),"")</f>
        <v/>
      </c>
      <c r="W19" s="166" t="str">
        <f>IFERROR(IF(GETPIVOTDATA("DateRDV",TCD!$B$1,"DT","BA","Bénéficiaire",$A19,W$6,W$5,"Mois (DateRDV)",W$7,"Années (DateRDV)",W$3,"Présence","Absent"),4,""),"")</f>
        <v/>
      </c>
      <c r="X19" s="166" t="str">
        <f>IFERROR(IF(GETPIVOTDATA("DateRDV",TCD!$B$1,"DT","BA","Bénéficiaire",$A19,X$6,X$5,"Mois (DateRDV)",X$7,"Années (DateRDV)",X$3),1,""),"")</f>
        <v/>
      </c>
      <c r="Y19" s="166" t="str">
        <f>IFERROR(IF(GETPIVOTDATA("DateRDV",TCD!$B$1,"DT","BA","Bénéficiaire",$A19,Y$6,Y$5,"Mois (DateRDV)",Y$7,"Années (DateRDV)",Y$3),2,""),"")</f>
        <v/>
      </c>
      <c r="Z19" s="166" t="str">
        <f>IFERROR(IF(GETPIVOTDATA("DateRDV",TCD!$B$1,"DT","BA","Bénéficiaire",$A19,Z$6,Z$5,"Mois (DateRDV)",Z$7,"Années (DateRDV)",Z$3,"Présence","Excusé"),3,""),"")</f>
        <v/>
      </c>
      <c r="AA19" s="166" t="str">
        <f>IFERROR(IF(GETPIVOTDATA("DateRDV",TCD!$B$1,"DT","BA","Bénéficiaire",$A19,AA$6,AA$5,"Mois (DateRDV)",AA$7,"Années (DateRDV)",AA$3,"Présence","Absent"),4,""),"")</f>
        <v/>
      </c>
      <c r="AB19" s="166" t="str">
        <f>IFERROR(IF(GETPIVOTDATA("DateRDV",TCD!$B$1,"DT","BA","Bénéficiaire",$A19,AB$6,AB$5,"Mois (DateRDV)",AB$7,"Années (DateRDV)",AB$3),1,""),"")</f>
        <v/>
      </c>
      <c r="AC19" s="166" t="str">
        <f>IFERROR(IF(GETPIVOTDATA("DateRDV",TCD!$B$1,"DT","BA","Bénéficiaire",$A19,AC$6,AC$5,"Mois (DateRDV)",AC$7,"Années (DateRDV)",AC$3),2,""),"")</f>
        <v/>
      </c>
      <c r="AD19" s="166" t="str">
        <f>IFERROR(IF(GETPIVOTDATA("DateRDV",TCD!$B$1,"DT","BA","Bénéficiaire",$A19,AD$6,AD$5,"Mois (DateRDV)",AD$7,"Années (DateRDV)",AD$3,"Présence","Excusé"),3,""),"")</f>
        <v/>
      </c>
      <c r="AE19" s="166" t="str">
        <f>IFERROR(IF(GETPIVOTDATA("DateRDV",TCD!$B$1,"DT","BA","Bénéficiaire",$A19,AE$6,AE$5,"Mois (DateRDV)",AE$7,"Années (DateRDV)",AE$3,"Présence","Absent"),4,""),"")</f>
        <v/>
      </c>
      <c r="AF19" s="166" t="str">
        <f>IFERROR(IF(GETPIVOTDATA("DateRDV",TCD!$B$1,"DT","BA","Bénéficiaire",$A19,AF$6,AF$5,"Mois (DateRDV)",AF$7,"Années (DateRDV)",AF$3),1,""),"")</f>
        <v/>
      </c>
      <c r="AG19" s="166" t="str">
        <f>IFERROR(IF(GETPIVOTDATA("DateRDV",TCD!$B$1,"DT","BA","Bénéficiaire",$A19,AG$6,AG$5,"Mois (DateRDV)",AG$7,"Années (DateRDV)",AG$3),2,""),"")</f>
        <v/>
      </c>
      <c r="AH19" s="166" t="str">
        <f>IFERROR(IF(GETPIVOTDATA("DateRDV",TCD!$B$1,"DT","BA","Bénéficiaire",$A19,AH$6,AH$5,"Mois (DateRDV)",AH$7,"Années (DateRDV)",AH$3,"Présence","Excusé"),3,""),"")</f>
        <v/>
      </c>
      <c r="AI19" s="166" t="str">
        <f>IFERROR(IF(GETPIVOTDATA("DateRDV",TCD!$B$1,"DT","BA","Bénéficiaire",$A19,AI$6,AI$5,"Mois (DateRDV)",AI$7,"Années (DateRDV)",AI$3,"Présence","Absent"),4,""),"")</f>
        <v/>
      </c>
      <c r="AJ19" s="166" t="str">
        <f>IFERROR(IF(GETPIVOTDATA("DateRDV",TCD!$B$1,"DT","BA","Bénéficiaire",$A19,AJ$6,AJ$5,"Mois (DateRDV)",AJ$7,"Années (DateRDV)",AJ$3),1,""),"")</f>
        <v/>
      </c>
      <c r="AK19" s="166" t="str">
        <f>IFERROR(IF(GETPIVOTDATA("DateRDV",TCD!$B$1,"DT","BA","Bénéficiaire",$A19,AK$6,AK$5,"Mois (DateRDV)",AK$7,"Années (DateRDV)",AK$3),2,""),"")</f>
        <v/>
      </c>
      <c r="AL19" s="166" t="str">
        <f>IFERROR(IF(GETPIVOTDATA("DateRDV",TCD!$B$1,"DT","BA","Bénéficiaire",$A19,AL$6,AL$5,"Mois (DateRDV)",AL$7,"Années (DateRDV)",AL$3,"Présence","Excusé"),3,""),"")</f>
        <v/>
      </c>
      <c r="AM19" s="166" t="str">
        <f>IFERROR(IF(GETPIVOTDATA("DateRDV",TCD!$B$1,"DT","BA","Bénéficiaire",$A19,AM$6,AM$5,"Mois (DateRDV)",AM$7,"Années (DateRDV)",AM$3,"Présence","Absent"),4,""),"")</f>
        <v/>
      </c>
      <c r="AN19" s="166" t="str">
        <f>IFERROR(IF(GETPIVOTDATA("DateRDV",TCD!$B$1,"DT","BA","Bénéficiaire",$A19,AN$6,AN$5,"Mois (DateRDV)",AN$7,"Années (DateRDV)",AN$3),1,""),"")</f>
        <v/>
      </c>
      <c r="AO19" s="166" t="str">
        <f>IFERROR(IF(GETPIVOTDATA("DateRDV",TCD!$B$1,"DT","BA","Bénéficiaire",$A19,AO$6,AO$5,"Mois (DateRDV)",AO$7,"Années (DateRDV)",AO$3),2,""),"")</f>
        <v/>
      </c>
      <c r="AP19" s="166" t="str">
        <f>IFERROR(IF(GETPIVOTDATA("DateRDV",TCD!$B$1,"DT","BA","Bénéficiaire",$A19,AP$6,AP$5,"Mois (DateRDV)",AP$7,"Années (DateRDV)",AP$3,"Présence","Excusé"),3,""),"")</f>
        <v/>
      </c>
      <c r="AQ19" s="166" t="str">
        <f>IFERROR(IF(GETPIVOTDATA("DateRDV",TCD!$B$1,"DT","BA","Bénéficiaire",$A19,AQ$6,AQ$5,"Mois (DateRDV)",AQ$7,"Années (DateRDV)",AQ$3,"Présence","Absent"),4,""),"")</f>
        <v/>
      </c>
      <c r="AR19" s="166" t="str">
        <f>IFERROR(IF(GETPIVOTDATA("DateRDV",TCD!$B$1,"DT","BA","Bénéficiaire",$A19,AR$6,AR$5,"Mois (DateRDV)",AR$7,"Années (DateRDV)",AR$3),1,""),"")</f>
        <v/>
      </c>
      <c r="AS19" s="166" t="str">
        <f>IFERROR(IF(GETPIVOTDATA("DateRDV",TCD!$B$1,"DT","BA","Bénéficiaire",$A19,AS$6,AS$5,"Mois (DateRDV)",AS$7,"Années (DateRDV)",AS$3),2,""),"")</f>
        <v/>
      </c>
      <c r="AT19" s="166" t="str">
        <f>IFERROR(IF(GETPIVOTDATA("DateRDV",TCD!$B$1,"DT","BA","Bénéficiaire",$A19,AT$6,AT$5,"Mois (DateRDV)",AT$7,"Années (DateRDV)",AT$3,"Présence","Excusé"),3,""),"")</f>
        <v/>
      </c>
      <c r="AU19" s="166" t="str">
        <f>IFERROR(IF(GETPIVOTDATA("DateRDV",TCD!$B$1,"DT","BA","Bénéficiaire",$A19,AU$6,AU$5,"Mois (DateRDV)",AU$7,"Années (DateRDV)",AU$3,"Présence","Absent"),4,""),"")</f>
        <v/>
      </c>
      <c r="AV19" s="166" t="str">
        <f>IFERROR(IF(GETPIVOTDATA("DateRDV",TCD!$B$1,"DT","BA","Bénéficiaire",$A19,AV$6,AV$5,"Mois (DateRDV)",AV$7,"Années (DateRDV)",AV$3),1,""),"")</f>
        <v/>
      </c>
      <c r="AW19" s="166" t="str">
        <f>IFERROR(IF(GETPIVOTDATA("DateRDV",TCD!$B$1,"DT","BA","Bénéficiaire",$A19,AW$6,AW$5,"Mois (DateRDV)",AW$7,"Années (DateRDV)",AW$3),2,""),"")</f>
        <v/>
      </c>
      <c r="AX19" s="166" t="str">
        <f>IFERROR(IF(GETPIVOTDATA("DateRDV",TCD!$B$1,"DT","BA","Bénéficiaire",$A19,AX$6,AX$5,"Mois (DateRDV)",AX$7,"Années (DateRDV)",AX$3,"Présence","Excusé"),3,""),"")</f>
        <v/>
      </c>
      <c r="AY19" s="166" t="str">
        <f>IFERROR(IF(GETPIVOTDATA("DateRDV",TCD!$B$1,"DT","BA","Bénéficiaire",$A19,AY$6,AY$5,"Mois (DateRDV)",AY$7,"Années (DateRDV)",AY$3,"Présence","Absent"),4,""),"")</f>
        <v/>
      </c>
      <c r="AZ19" s="166" t="str">
        <f>IFERROR(IF(GETPIVOTDATA("DateRDV",TCD!$B$1,"DT","BA","Bénéficiaire",$A19,AZ$6,AZ$5,"Mois (DateRDV)",AZ$7,"Années (DateRDV)",AZ$3),1,""),"")</f>
        <v/>
      </c>
      <c r="BA19" s="166" t="str">
        <f>IFERROR(IF(GETPIVOTDATA("DateRDV",TCD!$B$1,"DT","BA","Bénéficiaire",$A19,BA$6,BA$5,"Mois (DateRDV)",BA$7,"Années (DateRDV)",BA$3),2,""),"")</f>
        <v/>
      </c>
      <c r="BB19" s="166" t="str">
        <f>IFERROR(IF(GETPIVOTDATA("DateRDV",TCD!$B$1,"DT","BA","Bénéficiaire",$A19,BB$6,BB$5,"Mois (DateRDV)",BB$7,"Années (DateRDV)",BB$3,"Présence","Excusé"),3,""),"")</f>
        <v/>
      </c>
      <c r="BC19" s="166" t="str">
        <f>IFERROR(IF(GETPIVOTDATA("DateRDV",TCD!$B$1,"DT","BA","Bénéficiaire",$A19,BC$6,BC$5,"Mois (DateRDV)",BC$7,"Années (DateRDV)",BC$3,"Présence","Absent"),4,""),"")</f>
        <v/>
      </c>
      <c r="BD19" s="166" t="str">
        <f>IFERROR(IF(GETPIVOTDATA("DateRDV",TCD!$B$1,"DT","BA","Bénéficiaire",$A19,BD$6,BD$5,"Mois (DateRDV)",BD$7,"Années (DateRDV)",BD$3),1,""),"")</f>
        <v/>
      </c>
      <c r="BE19" s="166">
        <f>IFERROR(IF(GETPIVOTDATA("DateRDV",TCD!$B$1,"DT","BA","Bénéficiaire",$A19,BE$6,BE$5,"Mois (DateRDV)",BE$7,"Années (DateRDV)",BE$3),2,""),"")</f>
        <v>2</v>
      </c>
      <c r="BF19" s="166" t="str">
        <f>IFERROR(IF(GETPIVOTDATA("DateRDV",TCD!$B$1,"DT","BA","Bénéficiaire",$A19,BF$6,BF$5,"Mois (DateRDV)",BF$7,"Années (DateRDV)",BF$3,"Présence","Excusé"),3,""),"")</f>
        <v/>
      </c>
      <c r="BG19" s="166" t="str">
        <f>IFERROR(IF(GETPIVOTDATA("DateRDV",TCD!$B$1,"DT","BA","Bénéficiaire",$A19,BG$6,BG$5,"Mois (DateRDV)",BG$7,"Années (DateRDV)",BG$3,"Présence","Absent"),4,""),"")</f>
        <v/>
      </c>
      <c r="BH19" s="166" t="str">
        <f>IFERROR(IF(GETPIVOTDATA("DateRDV",TCD!$B$1,"DT","BA","Bénéficiaire",$A19,BH$6,BH$5,"Mois (DateRDV)",BH$7,"Années (DateRDV)",BH$3),1,""),"")</f>
        <v/>
      </c>
      <c r="BI19" s="166">
        <f>IFERROR(IF(GETPIVOTDATA("DateRDV",TCD!$B$1,"DT","BA","Bénéficiaire",$A19,BI$6,BI$5,"Mois (DateRDV)",BI$7,"Années (DateRDV)",BI$3),2,""),"")</f>
        <v>2</v>
      </c>
      <c r="BJ19" s="166" t="str">
        <f>IFERROR(IF(GETPIVOTDATA("DateRDV",TCD!$B$1,"DT","BA","Bénéficiaire",$A19,BJ$6,BJ$5,"Mois (DateRDV)",BJ$7,"Années (DateRDV)",BJ$3,"Présence","Excusé"),3,""),"")</f>
        <v/>
      </c>
      <c r="BK19" s="166" t="str">
        <f>IFERROR(IF(GETPIVOTDATA("DateRDV",TCD!$B$1,"DT","BA","Bénéficiaire",$A19,BK$6,BK$5,"Mois (DateRDV)",BK$7,"Années (DateRDV)",BK$3,"Présence","Absent"),4,""),"")</f>
        <v/>
      </c>
      <c r="BL19" s="166" t="str">
        <f>IFERROR(IF(GETPIVOTDATA("DateRDV",TCD!$B$1,"DT","BA","Bénéficiaire",$A19,BL$6,BL$5,"Mois (DateRDV)",BL$7,"Années (DateRDV)",BL$3),1,""),"")</f>
        <v/>
      </c>
      <c r="BM19" s="166" t="str">
        <f>IFERROR(IF(GETPIVOTDATA("DateRDV",TCD!$B$1,"DT","BA","Bénéficiaire",$A19,BM$6,BM$5,"Mois (DateRDV)",BM$7,"Années (DateRDV)",BM$3),2,""),"")</f>
        <v/>
      </c>
      <c r="BN19" s="166" t="str">
        <f>IFERROR(IF(GETPIVOTDATA("DateRDV",TCD!$B$1,"DT","BA","Bénéficiaire",$A19,BN$6,BN$5,"Mois (DateRDV)",BN$7,"Années (DateRDV)",BN$3,"Présence","Excusé"),3,""),"")</f>
        <v/>
      </c>
      <c r="BO19" s="166" t="str">
        <f>IFERROR(IF(GETPIVOTDATA("DateRDV",TCD!$B$1,"DT","BA","Bénéficiaire",$A19,BO$6,BO$5,"Mois (DateRDV)",BO$7,"Années (DateRDV)",BO$3,"Présence","Absent"),4,""),"")</f>
        <v/>
      </c>
      <c r="BP19" s="166" t="str">
        <f>IFERROR(IF(GETPIVOTDATA("DateRDV",TCD!$B$1,"DT","BA","Bénéficiaire",$A19,BP$6,BP$5,"Mois (DateRDV)",BP$7,"Années (DateRDV)",BP$3),1,""),"")</f>
        <v/>
      </c>
      <c r="BQ19" s="166" t="str">
        <f>IFERROR(IF(GETPIVOTDATA("DateRDV",TCD!$B$1,"DT","BA","Bénéficiaire",$A19,BQ$6,BQ$5,"Mois (DateRDV)",BQ$7,"Années (DateRDV)",BQ$3),2,""),"")</f>
        <v/>
      </c>
      <c r="BR19" s="166" t="str">
        <f>IFERROR(IF(GETPIVOTDATA("DateRDV",TCD!$B$1,"DT","BA","Bénéficiaire",$A19,BR$6,BR$5,"Mois (DateRDV)",BR$7,"Années (DateRDV)",BR$3,"Présence","Excusé"),3,""),"")</f>
        <v/>
      </c>
      <c r="BS19" s="166" t="str">
        <f>IFERROR(IF(GETPIVOTDATA("DateRDV",TCD!$B$1,"DT","BA","Bénéficiaire",$A19,BS$6,BS$5,"Mois (DateRDV)",BS$7,"Années (DateRDV)",BS$3,"Présence","Absent"),4,""),"")</f>
        <v/>
      </c>
      <c r="BT19" s="166" t="str">
        <f>IFERROR(IF(GETPIVOTDATA("DateRDV",TCD!$B$1,"DT","BA","Bénéficiaire",$A19,BT$6,BT$5,"Mois (DateRDV)",BT$7,"Années (DateRDV)",BT$3),1,""),"")</f>
        <v/>
      </c>
      <c r="BU19" s="166" t="str">
        <f>IFERROR(IF(GETPIVOTDATA("DateRDV",TCD!$B$1,"DT","BA","Bénéficiaire",$A19,BU$6,BU$5,"Mois (DateRDV)",BU$7,"Années (DateRDV)",BU$3),2,""),"")</f>
        <v/>
      </c>
      <c r="BV19" s="166" t="str">
        <f>IFERROR(IF(GETPIVOTDATA("DateRDV",TCD!$B$1,"DT","BA","Bénéficiaire",$A19,BV$6,BV$5,"Mois (DateRDV)",BV$7,"Années (DateRDV)",BV$3,"Présence","Excusé"),3,""),"")</f>
        <v/>
      </c>
      <c r="BW19" s="166" t="str">
        <f>IFERROR(IF(GETPIVOTDATA("DateRDV",TCD!$B$1,"DT","BA","Bénéficiaire",$A19,BW$6,BW$5,"Mois (DateRDV)",BW$7,"Années (DateRDV)",BW$3,"Présence","Absent"),4,""),"")</f>
        <v/>
      </c>
      <c r="BX19" s="166" t="str">
        <f>IFERROR(IF(GETPIVOTDATA("DateRDV",TCD!$B$1,"DT","BA","Bénéficiaire",$A19,BX$6,BX$5,"Mois (DateRDV)",BX$7,"Années (DateRDV)",BX$3),1,""),"")</f>
        <v/>
      </c>
      <c r="BY19" s="166" t="str">
        <f>IFERROR(IF(GETPIVOTDATA("DateRDV",TCD!$B$1,"DT","BA","Bénéficiaire",$A19,BY$6,BY$5,"Mois (DateRDV)",BY$7,"Années (DateRDV)",BY$3),2,""),"")</f>
        <v/>
      </c>
      <c r="BZ19" s="166" t="str">
        <f>IFERROR(IF(GETPIVOTDATA("DateRDV",TCD!$B$1,"DT","BA","Bénéficiaire",$A19,BZ$6,BZ$5,"Mois (DateRDV)",BZ$7,"Années (DateRDV)",BZ$3,"Présence","Excusé"),3,""),"")</f>
        <v/>
      </c>
      <c r="CA19" s="166" t="str">
        <f>IFERROR(IF(GETPIVOTDATA("DateRDV",TCD!$B$1,"DT","BA","Bénéficiaire",$A19,CA$6,CA$5,"Mois (DateRDV)",CA$7,"Années (DateRDV)",CA$3,"Présence","Absent"),4,""),"")</f>
        <v/>
      </c>
      <c r="CB19" s="166" t="str">
        <f>IFERROR(IF(GETPIVOTDATA("DateRDV",TCD!$B$1,"DT","BA","Bénéficiaire",$A19,CB$6,CB$5,"Mois (DateRDV)",CB$7,"Années (DateRDV)",CB$3),1,""),"")</f>
        <v/>
      </c>
      <c r="CC19" s="166" t="str">
        <f>IFERROR(IF(GETPIVOTDATA("DateRDV",TCD!$B$1,"DT","BA","Bénéficiaire",$A19,CC$6,CC$5,"Mois (DateRDV)",CC$7,"Années (DateRDV)",CC$3),2,""),"")</f>
        <v/>
      </c>
      <c r="CD19" s="166" t="str">
        <f>IFERROR(IF(GETPIVOTDATA("DateRDV",TCD!$B$1,"DT","BA","Bénéficiaire",$A19,CD$6,CD$5,"Mois (DateRDV)",CD$7,"Années (DateRDV)",CD$3,"Présence","Excusé"),3,""),"")</f>
        <v/>
      </c>
      <c r="CE19" s="166" t="str">
        <f>IFERROR(IF(GETPIVOTDATA("DateRDV",TCD!$B$1,"DT","BA","Bénéficiaire",$A19,CE$6,CE$5,"Mois (DateRDV)",CE$7,"Années (DateRDV)",CE$3,"Présence","Absent"),4,""),"")</f>
        <v/>
      </c>
      <c r="CF19" s="166" t="str">
        <f>IFERROR(IF(GETPIVOTDATA("DateRDV",TCD!$B$1,"DT","BA","Bénéficiaire",$A19,CF$6,CF$5,"Mois (DateRDV)",CF$7,"Années (DateRDV)",CF$3),1,""),"")</f>
        <v/>
      </c>
      <c r="CG19" s="166" t="str">
        <f>IFERROR(IF(GETPIVOTDATA("DateRDV",TCD!$B$1,"DT","BA","Bénéficiaire",$A19,CG$6,CG$5,"Mois (DateRDV)",CG$7,"Années (DateRDV)",CG$3),2,""),"")</f>
        <v/>
      </c>
      <c r="CH19" s="166" t="str">
        <f>IFERROR(IF(GETPIVOTDATA("DateRDV",TCD!$B$1,"DT","BA","Bénéficiaire",$A19,CH$6,CH$5,"Mois (DateRDV)",CH$7,"Années (DateRDV)",CH$3,"Présence","Excusé"),3,""),"")</f>
        <v/>
      </c>
      <c r="CI19" s="166" t="str">
        <f>IFERROR(IF(GETPIVOTDATA("DateRDV",TCD!$B$1,"DT","BA","Bénéficiaire",$A19,CI$6,CI$5,"Mois (DateRDV)",CI$7,"Années (DateRDV)",CI$3,"Présence","Absent"),4,""),"")</f>
        <v/>
      </c>
      <c r="CJ19" s="166" t="str">
        <f>IFERROR(IF(GETPIVOTDATA("DateRDV",TCD!$B$1,"DT","BA","Bénéficiaire",$A19,CJ$6,CJ$5,"Mois (DateRDV)",CJ$7,"Années (DateRDV)",CJ$3),1,""),"")</f>
        <v/>
      </c>
      <c r="CK19" s="166" t="str">
        <f>IFERROR(IF(GETPIVOTDATA("DateRDV",TCD!$B$1,"DT","BA","Bénéficiaire",$A19,CK$6,CK$5,"Mois (DateRDV)",CK$7,"Années (DateRDV)",CK$3),2,""),"")</f>
        <v/>
      </c>
      <c r="CL19" s="166">
        <f>IFERROR(IF(GETPIVOTDATA("DateRDV",TCD!$B$1,"DT","BA","Bénéficiaire",$A19,BE$6,BE$5,"Mois (DateRDV)",BE$7,"Années (DateRDV)",BE$3,"Présence","Excusé"),3,""),"")</f>
        <v>3</v>
      </c>
      <c r="CM19" s="166" t="str">
        <f>IFERROR(IF(GETPIVOTDATA("DateRDV",TCD!$B$1,"DT","BA","Bénéficiaire",$A19,CM$6,CM$5,"Mois (DateRDV)",CM$7,"Années (DateRDV)",CM$3,"Présence","Absent"),4,""),"")</f>
        <v/>
      </c>
      <c r="CN19" s="166" t="str">
        <f>IFERROR(IF(GETPIVOTDATA("DateRDV",TCD!$B$1,"DT","BA","Bénéficiaire",$A19,CN$6,CN$5,"Mois (DateRDV)",CN$7,"Années (DateRDV)",CN$3),1,""),"")</f>
        <v/>
      </c>
      <c r="CO19" s="166" t="str">
        <f>IFERROR(IF(GETPIVOTDATA("DateRDV",TCD!$B$1,"DT","BA","Bénéficiaire",$A19,CO$6,CO$5,"Mois (DateRDV)",CO$7,"Années (DateRDV)",CO$3),2,""),"")</f>
        <v/>
      </c>
      <c r="CP19" s="166" t="str">
        <f>IFERROR(IF(GETPIVOTDATA("DateRDV",TCD!$B$1,"DT","BA","Bénéficiaire",$A19,CP$6,CP$5,"Mois (DateRDV)",CP$7,"Années (DateRDV)",CP$3,"Présence","Excusé"),3,""),"")</f>
        <v/>
      </c>
      <c r="CQ19" s="166" t="str">
        <f>IFERROR(IF(GETPIVOTDATA("DateRDV",TCD!$B$1,"DT","BA","Bénéficiaire",$A19,CQ$6,CQ$5,"Mois (DateRDV)",CQ$7,"Années (DateRDV)",CQ$3,"Présence","Absent"),4,""),"")</f>
        <v/>
      </c>
      <c r="CR19" s="166" t="str">
        <f>IFERROR(IF(GETPIVOTDATA("DateRDV",TCD!$B$1,"DT","BA","Bénéficiaire",$A19,CR$6,CR$5,"Mois (DateRDV)",CR$7,"Années (DateRDV)",CR$3),1,""),"")</f>
        <v/>
      </c>
      <c r="CS19" s="166" t="str">
        <f>IFERROR(IF(GETPIVOTDATA("DateRDV",TCD!$B$1,"DT","BA","Bénéficiaire",$A19,CS$6,CS$5,"Mois (DateRDV)",CS$7,"Années (DateRDV)",CS$3),2,""),"")</f>
        <v/>
      </c>
      <c r="CT19" s="166" t="str">
        <f>IFERROR(IF(GETPIVOTDATA("DateRDV",TCD!$B$1,"DT","BA","Bénéficiaire",$A19,CT$6,CT$5,"Mois (DateRDV)",CT$7,"Années (DateRDV)",CT$3,"Présence","Excusé"),3,""),"")</f>
        <v/>
      </c>
      <c r="CU19" s="166" t="str">
        <f>IFERROR(IF(GETPIVOTDATA("DateRDV",TCD!$B$1,"DT","BA","Bénéficiaire",$A19,CU$6,CU$5,"Mois (DateRDV)",CU$7,"Années (DateRDV)",CU$3,"Présence","Absent"),4,""),"")</f>
        <v/>
      </c>
      <c r="CV19" s="166" t="str">
        <f>IFERROR(IF(GETPIVOTDATA("DateRDV",TCD!$B$1,"DT","BA","Bénéficiaire",$A19,CV$6,CV$5,"Mois (DateRDV)",CV$7,"Années (DateRDV)",CV$3),1,""),"")</f>
        <v/>
      </c>
      <c r="CW19" s="166" t="str">
        <f>IFERROR(IF(GETPIVOTDATA("DateRDV",TCD!$B$1,"DT","BA","Bénéficiaire",$A19,CW$6,CW$5,"Mois (DateRDV)",CW$7,"Années (DateRDV)",CW$3),2,""),"")</f>
        <v/>
      </c>
      <c r="CX19" s="166" t="str">
        <f>IFERROR(IF(GETPIVOTDATA("DateRDV",TCD!$B$1,"DT","BA","Bénéficiaire",$A19,CX$6,CX$5,"Mois (DateRDV)",CX$7,"Années (DateRDV)",CX$3,"Présence","Excusé"),3,""),"")</f>
        <v/>
      </c>
      <c r="CY19" s="166" t="str">
        <f>IFERROR(IF(GETPIVOTDATA("DateRDV",TCD!$B$1,"DT","BA","Bénéficiaire",$A19,CY$6,CY$5,"Mois (DateRDV)",CY$7,"Années (DateRDV)",CY$3,"Présence","Absent"),4,""),"")</f>
        <v/>
      </c>
      <c r="CZ19" s="166" t="str">
        <f>IFERROR(IF(GETPIVOTDATA("DateRDV",TCD!$B$1,"DT","BA","Bénéficiaire",$A19,CZ$6,CZ$5,"Mois (DateRDV)",CZ$7,"Années (DateRDV)",CZ$3),1,""),"")</f>
        <v/>
      </c>
      <c r="DA19" s="166" t="str">
        <f>IFERROR(IF(GETPIVOTDATA("DateRDV",TCD!$B$1,"DT","BA","Bénéficiaire",$A19,DA$6,DA$5,"Mois (DateRDV)",DA$7,"Années (DateRDV)",DA$3),2,""),"")</f>
        <v/>
      </c>
      <c r="DB19" s="166" t="str">
        <f>IFERROR(IF(GETPIVOTDATA("DateRDV",TCD!$B$1,"DT","BA","Bénéficiaire",$A19,DB$6,DB$5,"Mois (DateRDV)",DB$7,"Années (DateRDV)",DB$3,"Présence","Excusé"),3,""),"")</f>
        <v/>
      </c>
      <c r="DC19" s="166" t="str">
        <f>IFERROR(IF(GETPIVOTDATA("DateRDV",TCD!$B$1,"DT","BA","Bénéficiaire",$A19,DC$6,DC$5,"Mois (DateRDV)",DC$7,"Années (DateRDV)",DC$3,"Présence","Absent"),4,""),"")</f>
        <v/>
      </c>
      <c r="DD19" s="166" t="str">
        <f>IFERROR(IF(GETPIVOTDATA("DateRDV",TCD!$B$1,"DT","BA","Bénéficiaire",$A19,DD$6,DD$5,"Mois (DateRDV)",DD$7,"Années (DateRDV)",DD$3),1,""),"")</f>
        <v/>
      </c>
      <c r="DE19" s="166" t="str">
        <f>IFERROR(IF(GETPIVOTDATA("DateRDV",TCD!$B$1,"DT","BA","Bénéficiaire",$A19,DE$6,DE$5,"Mois (DateRDV)",DE$7,"Années (DateRDV)",DE$3),2,""),"")</f>
        <v/>
      </c>
      <c r="DF19" s="166" t="str">
        <f>IFERROR(IF(GETPIVOTDATA("DateRDV",TCD!$B$1,"DT","BA","Bénéficiaire",$A19,DF$6,DF$5,"Mois (DateRDV)",DF$7,"Années (DateRDV)",DF$3,"Présence","Excusé"),3,""),"")</f>
        <v/>
      </c>
      <c r="DG19" s="166" t="str">
        <f>IFERROR(IF(GETPIVOTDATA("DateRDV",TCD!$B$1,"DT","BA","Bénéficiaire",$A19,DG$6,DG$5,"Mois (DateRDV)",DG$7,"Années (DateRDV)",DG$3,"Présence","Absent"),4,""),"")</f>
        <v/>
      </c>
      <c r="DH19" s="166" t="str">
        <f>IFERROR(IF(GETPIVOTDATA("DateRDV",TCD!$B$1,"DT","BA","Bénéficiaire",$A19,DH$6,DH$5,"Mois (DateRDV)",DH$7,"Années (DateRDV)",DH$3),1,""),"")</f>
        <v/>
      </c>
      <c r="DI19" s="166" t="str">
        <f>IFERROR(IF(GETPIVOTDATA("DateRDV",TCD!$B$1,"DT","BA","Bénéficiaire",$A19,DI$6,DI$5,"Mois (DateRDV)",DI$7,"Années (DateRDV)",DI$3),2,""),"")</f>
        <v/>
      </c>
      <c r="DJ19" s="166" t="str">
        <f>IFERROR(IF(GETPIVOTDATA("DateRDV",TCD!$B$1,"DT","BA","Bénéficiaire",$A19,DJ$6,DJ$5,"Mois (DateRDV)",DJ$7,"Années (DateRDV)",DJ$3,"Présence","Excusé"),3,""),"")</f>
        <v/>
      </c>
      <c r="DK19" s="166" t="str">
        <f>IFERROR(IF(GETPIVOTDATA("DateRDV",TCD!$B$1,"DT","BA","Bénéficiaire",$A19,DK$6,DK$5,"Mois (DateRDV)",DK$7,"Années (DateRDV)",DK$3,"Présence","Absent"),4,""),"")</f>
        <v/>
      </c>
      <c r="DL19" s="166" t="str">
        <f>IFERROR(IF(GETPIVOTDATA("DateRDV",TCD!$B$1,"DT","BA","Bénéficiaire",$A19,DL$6,DL$5,"Mois (DateRDV)",DL$7,"Années (DateRDV)",DL$3),1,""),"")</f>
        <v/>
      </c>
      <c r="DM19" s="166" t="str">
        <f>IFERROR(IF(GETPIVOTDATA("DateRDV",TCD!$B$1,"DT","BA","Bénéficiaire",$A19,DM$6,DM$5,"Mois (DateRDV)",DM$7,"Années (DateRDV)",DM$3),2,""),"")</f>
        <v/>
      </c>
      <c r="DN19" s="166" t="str">
        <f>IFERROR(IF(GETPIVOTDATA("DateRDV",TCD!$B$1,"DT","BA","Bénéficiaire",$A19,DN$6,DN$5,"Mois (DateRDV)",DN$7,"Années (DateRDV)",DN$3,"Présence","Excusé"),3,""),"")</f>
        <v/>
      </c>
      <c r="DO19" s="166" t="str">
        <f>IFERROR(IF(GETPIVOTDATA("DateRDV",TCD!$B$1,"DT","BA","Bénéficiaire",$A19,DO$6,DO$5,"Mois (DateRDV)",DO$7,"Années (DateRDV)",DO$3,"Présence","Absent"),4,""),"")</f>
        <v/>
      </c>
    </row>
    <row r="20" spans="1:119" ht="15" customHeight="1" x14ac:dyDescent="0.2">
      <c r="A20" s="172" t="str">
        <v>SERIGNAT Renaud</v>
      </c>
      <c r="B20" s="169" t="str">
        <f>IFERROR(IF(INDEX(Data!P:P,MATCH(A20,Data!B:B,0))&lt;&gt;"",INDEX(Data!P:P,MATCH(A20,Data!B:B,0)),""),"")</f>
        <v>SERIGNAT</v>
      </c>
      <c r="C20" s="169" t="str">
        <f>IFERROR(IF(INDEX(Data!O:O,MATCH(A20,Data!B:B,0))&lt;&gt;"",INDEX(Data!O:O,MATCH(A20,Data!B:B,0)),""),"")</f>
        <v>Renaud</v>
      </c>
      <c r="D20" s="169" t="str">
        <f>IFERROR(IF(INDEX(Data!J:J,MATCH(A20,Data!B:B,0))&lt;&gt;"",INDEX(Data!J:J,MATCH(A20,Data!B:B,0)),""),"")</f>
        <v>CD</v>
      </c>
      <c r="E20" s="169" t="str">
        <f>IFERROR(IF(INDEX(Data!M:M,MATCH(A20,Data!B:B,0))&lt;&gt;"",INDEX(Data!M:M,MATCH(A20,Data!B:B,0)),""),"")</f>
        <v>ANNECY</v>
      </c>
      <c r="F20" s="169">
        <f>IFERROR(IF(INDEX(Data!N:N,MATCH(A20,Data!B:B,0))&lt;&gt;"",INDEX(Data!N:N,MATCH(A20,Data!B:B,0)),""),"")</f>
        <v>74000</v>
      </c>
      <c r="G20" s="170">
        <f>IFERROR(IF(INDEX(Data!K:K,MATCH(A20,Data!B:B,0))&lt;&gt;"",INDEX(Data!K:K,MATCH(A20,Data!B:B,0)),""),"")</f>
        <v>45750</v>
      </c>
      <c r="H20" s="170">
        <f>IFERROR(IF(INDEX(Data!L:L,MATCH(A20,Data!B:B,0))&lt;&gt;"",INDEX(Data!L:L,MATCH(A20,Data!B:B,0)),""),"")</f>
        <v>45905</v>
      </c>
      <c r="I20" s="170">
        <f>IFERROR(IF(INDEX(Data!C:C,MATCH(A20,Data!B:B,0))&lt;&gt;"",INDEX(Data!C:C,MATCH(A20,Data!B:B,0)),""),"")</f>
        <v>45870</v>
      </c>
      <c r="J20" s="170" t="str">
        <f>IFERROR(IF(INDEX(Data!D:D,MATCH(A20,Data!B:B,0))&lt;&gt;"",INDEX(Data!D:D,MATCH(A20,Data!B:B,0)),""),"")</f>
        <v/>
      </c>
      <c r="K20" s="171" t="str">
        <f>IFERROR(IF(INDEX(Data!H:H,MATCH(A20,Data!B:B,0))&lt;&gt;"",INDEX(Data!H:H,MATCH(A20,Data!B:B,0)),""),"")</f>
        <v>Equilibré</v>
      </c>
      <c r="L20" s="166" t="str">
        <f>IFERROR(IF(GETPIVOTDATA("DateRDV",TCD!$B$1,"DT","BA","Bénéficiaire",$A20,L$6,L$5,"Mois (DateRDV)",L$7,"Années (DateRDV)",L$3),1,""),"")</f>
        <v/>
      </c>
      <c r="M20" s="166" t="str">
        <f>IFERROR(IF(GETPIVOTDATA("DateRDV",TCD!$B$1,"DT","BA","Bénéficiaire",$A20,M$6,M$5,"Mois (DateRDV)",M$7,"Années (DateRDV)",M$3),2,""),"")</f>
        <v/>
      </c>
      <c r="N20" s="166" t="str">
        <f>IFERROR(IF(GETPIVOTDATA("DateRDV",TCD!$B$1,"DT","BA","Bénéficiaire",$A20,N$6,N$5,"Mois (DateRDV)",N$7,"Années (DateRDV)",N$3,"Présence","Excusé"),3,""),"")</f>
        <v/>
      </c>
      <c r="O20" s="166" t="str">
        <f>IFERROR(IF(GETPIVOTDATA("DateRDV",TCD!$B$1,"DT","BA","Bénéficiaire",$A20,O$6,O$5,"Mois (DateRDV)",O$7,"Années (DateRDV)",O$3,"Présence","Absent"),4,""),"")</f>
        <v/>
      </c>
      <c r="P20" s="166" t="str">
        <f>IFERROR(IF(GETPIVOTDATA("DateRDV",TCD!$B$1,"DT","BA","Bénéficiaire",$A20,P$6,P$5,"Mois (DateRDV)",P$7,"Années (DateRDV)",P$3),1,""),"")</f>
        <v/>
      </c>
      <c r="Q20" s="166" t="str">
        <f>IFERROR(IF(GETPIVOTDATA("DateRDV",TCD!$B$1,"DT","BA","Bénéficiaire",$A20,Q$6,Q$5,"Mois (DateRDV)",Q$7,"Années (DateRDV)",Q$3),2,""),"")</f>
        <v/>
      </c>
      <c r="R20" s="166" t="str">
        <f>IFERROR(IF(GETPIVOTDATA("DateRDV",TCD!$B$1,"DT","BA","Bénéficiaire",$A20,R$6,R$5,"Mois (DateRDV)",R$7,"Années (DateRDV)",R$3,"Présence","Excusé"),3,""),"")</f>
        <v/>
      </c>
      <c r="S20" s="166" t="str">
        <f>IFERROR(IF(GETPIVOTDATA("DateRDV",TCD!$B$1,"DT","BA","Bénéficiaire",$A20,S$6,S$5,"Mois (DateRDV)",S$7,"Années (DateRDV)",S$3,"Présence","Absent"),4,""),"")</f>
        <v/>
      </c>
      <c r="T20" s="166" t="str">
        <f>IFERROR(IF(GETPIVOTDATA("DateRDV",TCD!$B$1,"DT","BA","Bénéficiaire",$A20,T$6,T$5,"Mois (DateRDV)",T$7,"Années (DateRDV)",T$3),1,""),"")</f>
        <v/>
      </c>
      <c r="U20" s="166" t="str">
        <f>IFERROR(IF(GETPIVOTDATA("DateRDV",TCD!$B$1,"DT","BA","Bénéficiaire",$A20,U$6,U$5,"Mois (DateRDV)",U$7,"Années (DateRDV)",U$3),2,""),"")</f>
        <v/>
      </c>
      <c r="V20" s="166" t="str">
        <f>IFERROR(IF(GETPIVOTDATA("DateRDV",TCD!$B$1,"DT","BA","Bénéficiaire",$A20,V$6,V$5,"Mois (DateRDV)",V$7,"Années (DateRDV)",V$3,"Présence","Excusé"),3,""),"")</f>
        <v/>
      </c>
      <c r="W20" s="166" t="str">
        <f>IFERROR(IF(GETPIVOTDATA("DateRDV",TCD!$B$1,"DT","BA","Bénéficiaire",$A20,W$6,W$5,"Mois (DateRDV)",W$7,"Années (DateRDV)",W$3,"Présence","Absent"),4,""),"")</f>
        <v/>
      </c>
      <c r="X20" s="166" t="str">
        <f>IFERROR(IF(GETPIVOTDATA("DateRDV",TCD!$B$1,"DT","BA","Bénéficiaire",$A20,X$6,X$5,"Mois (DateRDV)",X$7,"Années (DateRDV)",X$3),1,""),"")</f>
        <v/>
      </c>
      <c r="Y20" s="166" t="str">
        <f>IFERROR(IF(GETPIVOTDATA("DateRDV",TCD!$B$1,"DT","BA","Bénéficiaire",$A20,Y$6,Y$5,"Mois (DateRDV)",Y$7,"Années (DateRDV)",Y$3),2,""),"")</f>
        <v/>
      </c>
      <c r="Z20" s="166" t="str">
        <f>IFERROR(IF(GETPIVOTDATA("DateRDV",TCD!$B$1,"DT","BA","Bénéficiaire",$A20,Z$6,Z$5,"Mois (DateRDV)",Z$7,"Années (DateRDV)",Z$3,"Présence","Excusé"),3,""),"")</f>
        <v/>
      </c>
      <c r="AA20" s="166" t="str">
        <f>IFERROR(IF(GETPIVOTDATA("DateRDV",TCD!$B$1,"DT","BA","Bénéficiaire",$A20,AA$6,AA$5,"Mois (DateRDV)",AA$7,"Années (DateRDV)",AA$3,"Présence","Absent"),4,""),"")</f>
        <v/>
      </c>
      <c r="AB20" s="166" t="str">
        <f>IFERROR(IF(GETPIVOTDATA("DateRDV",TCD!$B$1,"DT","BA","Bénéficiaire",$A20,AB$6,AB$5,"Mois (DateRDV)",AB$7,"Années (DateRDV)",AB$3),1,""),"")</f>
        <v/>
      </c>
      <c r="AC20" s="166" t="str">
        <f>IFERROR(IF(GETPIVOTDATA("DateRDV",TCD!$B$1,"DT","BA","Bénéficiaire",$A20,AC$6,AC$5,"Mois (DateRDV)",AC$7,"Années (DateRDV)",AC$3),2,""),"")</f>
        <v/>
      </c>
      <c r="AD20" s="166" t="str">
        <f>IFERROR(IF(GETPIVOTDATA("DateRDV",TCD!$B$1,"DT","BA","Bénéficiaire",$A20,AD$6,AD$5,"Mois (DateRDV)",AD$7,"Années (DateRDV)",AD$3,"Présence","Excusé"),3,""),"")</f>
        <v/>
      </c>
      <c r="AE20" s="166" t="str">
        <f>IFERROR(IF(GETPIVOTDATA("DateRDV",TCD!$B$1,"DT","BA","Bénéficiaire",$A20,AE$6,AE$5,"Mois (DateRDV)",AE$7,"Années (DateRDV)",AE$3,"Présence","Absent"),4,""),"")</f>
        <v/>
      </c>
      <c r="AF20" s="166" t="str">
        <f>IFERROR(IF(GETPIVOTDATA("DateRDV",TCD!$B$1,"DT","BA","Bénéficiaire",$A20,AF$6,AF$5,"Mois (DateRDV)",AF$7,"Années (DateRDV)",AF$3),1,""),"")</f>
        <v/>
      </c>
      <c r="AG20" s="166" t="str">
        <f>IFERROR(IF(GETPIVOTDATA("DateRDV",TCD!$B$1,"DT","BA","Bénéficiaire",$A20,AG$6,AG$5,"Mois (DateRDV)",AG$7,"Années (DateRDV)",AG$3),2,""),"")</f>
        <v/>
      </c>
      <c r="AH20" s="166" t="str">
        <f>IFERROR(IF(GETPIVOTDATA("DateRDV",TCD!$B$1,"DT","BA","Bénéficiaire",$A20,AH$6,AH$5,"Mois (DateRDV)",AH$7,"Années (DateRDV)",AH$3,"Présence","Excusé"),3,""),"")</f>
        <v/>
      </c>
      <c r="AI20" s="166" t="str">
        <f>IFERROR(IF(GETPIVOTDATA("DateRDV",TCD!$B$1,"DT","BA","Bénéficiaire",$A20,AI$6,AI$5,"Mois (DateRDV)",AI$7,"Années (DateRDV)",AI$3,"Présence","Absent"),4,""),"")</f>
        <v/>
      </c>
      <c r="AJ20" s="166" t="str">
        <f>IFERROR(IF(GETPIVOTDATA("DateRDV",TCD!$B$1,"DT","BA","Bénéficiaire",$A20,AJ$6,AJ$5,"Mois (DateRDV)",AJ$7,"Années (DateRDV)",AJ$3),1,""),"")</f>
        <v/>
      </c>
      <c r="AK20" s="166" t="str">
        <f>IFERROR(IF(GETPIVOTDATA("DateRDV",TCD!$B$1,"DT","BA","Bénéficiaire",$A20,AK$6,AK$5,"Mois (DateRDV)",AK$7,"Années (DateRDV)",AK$3),2,""),"")</f>
        <v/>
      </c>
      <c r="AL20" s="166" t="str">
        <f>IFERROR(IF(GETPIVOTDATA("DateRDV",TCD!$B$1,"DT","BA","Bénéficiaire",$A20,AL$6,AL$5,"Mois (DateRDV)",AL$7,"Années (DateRDV)",AL$3,"Présence","Excusé"),3,""),"")</f>
        <v/>
      </c>
      <c r="AM20" s="166" t="str">
        <f>IFERROR(IF(GETPIVOTDATA("DateRDV",TCD!$B$1,"DT","BA","Bénéficiaire",$A20,AM$6,AM$5,"Mois (DateRDV)",AM$7,"Années (DateRDV)",AM$3,"Présence","Absent"),4,""),"")</f>
        <v/>
      </c>
      <c r="AN20" s="166" t="str">
        <f>IFERROR(IF(GETPIVOTDATA("DateRDV",TCD!$B$1,"DT","BA","Bénéficiaire",$A20,AN$6,AN$5,"Mois (DateRDV)",AN$7,"Années (DateRDV)",AN$3),1,""),"")</f>
        <v/>
      </c>
      <c r="AO20" s="166" t="str">
        <f>IFERROR(IF(GETPIVOTDATA("DateRDV",TCD!$B$1,"DT","BA","Bénéficiaire",$A20,AO$6,AO$5,"Mois (DateRDV)",AO$7,"Années (DateRDV)",AO$3),2,""),"")</f>
        <v/>
      </c>
      <c r="AP20" s="166" t="str">
        <f>IFERROR(IF(GETPIVOTDATA("DateRDV",TCD!$B$1,"DT","BA","Bénéficiaire",$A20,AP$6,AP$5,"Mois (DateRDV)",AP$7,"Années (DateRDV)",AP$3,"Présence","Excusé"),3,""),"")</f>
        <v/>
      </c>
      <c r="AQ20" s="166" t="str">
        <f>IFERROR(IF(GETPIVOTDATA("DateRDV",TCD!$B$1,"DT","BA","Bénéficiaire",$A20,AQ$6,AQ$5,"Mois (DateRDV)",AQ$7,"Années (DateRDV)",AQ$3,"Présence","Absent"),4,""),"")</f>
        <v/>
      </c>
      <c r="AR20" s="166" t="str">
        <f>IFERROR(IF(GETPIVOTDATA("DateRDV",TCD!$B$1,"DT","BA","Bénéficiaire",$A20,AR$6,AR$5,"Mois (DateRDV)",AR$7,"Années (DateRDV)",AR$3),1,""),"")</f>
        <v/>
      </c>
      <c r="AS20" s="166" t="str">
        <f>IFERROR(IF(GETPIVOTDATA("DateRDV",TCD!$B$1,"DT","BA","Bénéficiaire",$A20,AS$6,AS$5,"Mois (DateRDV)",AS$7,"Années (DateRDV)",AS$3),2,""),"")</f>
        <v/>
      </c>
      <c r="AT20" s="166" t="str">
        <f>IFERROR(IF(GETPIVOTDATA("DateRDV",TCD!$B$1,"DT","BA","Bénéficiaire",$A20,AT$6,AT$5,"Mois (DateRDV)",AT$7,"Années (DateRDV)",AT$3,"Présence","Excusé"),3,""),"")</f>
        <v/>
      </c>
      <c r="AU20" s="166" t="str">
        <f>IFERROR(IF(GETPIVOTDATA("DateRDV",TCD!$B$1,"DT","BA","Bénéficiaire",$A20,AU$6,AU$5,"Mois (DateRDV)",AU$7,"Années (DateRDV)",AU$3,"Présence","Absent"),4,""),"")</f>
        <v/>
      </c>
      <c r="AV20" s="166" t="str">
        <f>IFERROR(IF(GETPIVOTDATA("DateRDV",TCD!$B$1,"DT","BA","Bénéficiaire",$A20,AV$6,AV$5,"Mois (DateRDV)",AV$7,"Années (DateRDV)",AV$3),1,""),"")</f>
        <v/>
      </c>
      <c r="AW20" s="166" t="str">
        <f>IFERROR(IF(GETPIVOTDATA("DateRDV",TCD!$B$1,"DT","BA","Bénéficiaire",$A20,AW$6,AW$5,"Mois (DateRDV)",AW$7,"Années (DateRDV)",AW$3),2,""),"")</f>
        <v/>
      </c>
      <c r="AX20" s="166" t="str">
        <f>IFERROR(IF(GETPIVOTDATA("DateRDV",TCD!$B$1,"DT","BA","Bénéficiaire",$A20,AX$6,AX$5,"Mois (DateRDV)",AX$7,"Années (DateRDV)",AX$3,"Présence","Excusé"),3,""),"")</f>
        <v/>
      </c>
      <c r="AY20" s="166" t="str">
        <f>IFERROR(IF(GETPIVOTDATA("DateRDV",TCD!$B$1,"DT","BA","Bénéficiaire",$A20,AY$6,AY$5,"Mois (DateRDV)",AY$7,"Années (DateRDV)",AY$3,"Présence","Absent"),4,""),"")</f>
        <v/>
      </c>
      <c r="AZ20" s="166" t="str">
        <f>IFERROR(IF(GETPIVOTDATA("DateRDV",TCD!$B$1,"DT","BA","Bénéficiaire",$A20,AZ$6,AZ$5,"Mois (DateRDV)",AZ$7,"Années (DateRDV)",AZ$3),1,""),"")</f>
        <v/>
      </c>
      <c r="BA20" s="166" t="str">
        <f>IFERROR(IF(GETPIVOTDATA("DateRDV",TCD!$B$1,"DT","BA","Bénéficiaire",$A20,BA$6,BA$5,"Mois (DateRDV)",BA$7,"Années (DateRDV)",BA$3),2,""),"")</f>
        <v/>
      </c>
      <c r="BB20" s="166" t="str">
        <f>IFERROR(IF(GETPIVOTDATA("DateRDV",TCD!$B$1,"DT","BA","Bénéficiaire",$A20,BB$6,BB$5,"Mois (DateRDV)",BB$7,"Années (DateRDV)",BB$3,"Présence","Excusé"),3,""),"")</f>
        <v/>
      </c>
      <c r="BC20" s="166" t="str">
        <f>IFERROR(IF(GETPIVOTDATA("DateRDV",TCD!$B$1,"DT","BA","Bénéficiaire",$A20,BC$6,BC$5,"Mois (DateRDV)",BC$7,"Années (DateRDV)",BC$3,"Présence","Absent"),4,""),"")</f>
        <v/>
      </c>
      <c r="BD20" s="166" t="str">
        <f>IFERROR(IF(GETPIVOTDATA("DateRDV",TCD!$B$1,"DT","BA","Bénéficiaire",$A20,BD$6,BD$5,"Mois (DateRDV)",BD$7,"Années (DateRDV)",BD$3),1,""),"")</f>
        <v/>
      </c>
      <c r="BE20" s="166">
        <f>IFERROR(IF(GETPIVOTDATA("DateRDV",TCD!$B$1,"DT","BA","Bénéficiaire",$A20,BE$6,BE$5,"Mois (DateRDV)",BE$7,"Années (DateRDV)",BE$3),2,""),"")</f>
        <v>2</v>
      </c>
      <c r="BF20" s="166" t="str">
        <f>IFERROR(IF(GETPIVOTDATA("DateRDV",TCD!$B$1,"DT","BA","Bénéficiaire",$A20,BF$6,BF$5,"Mois (DateRDV)",BF$7,"Années (DateRDV)",BF$3,"Présence","Excusé"),3,""),"")</f>
        <v/>
      </c>
      <c r="BG20" s="166" t="str">
        <f>IFERROR(IF(GETPIVOTDATA("DateRDV",TCD!$B$1,"DT","BA","Bénéficiaire",$A20,BG$6,BG$5,"Mois (DateRDV)",BG$7,"Années (DateRDV)",BG$3,"Présence","Absent"),4,""),"")</f>
        <v/>
      </c>
      <c r="BH20" s="166" t="str">
        <f>IFERROR(IF(GETPIVOTDATA("DateRDV",TCD!$B$1,"DT","BA","Bénéficiaire",$A20,BH$6,BH$5,"Mois (DateRDV)",BH$7,"Années (DateRDV)",BH$3),1,""),"")</f>
        <v/>
      </c>
      <c r="BI20" s="166">
        <f>IFERROR(IF(GETPIVOTDATA("DateRDV",TCD!$B$1,"DT","BA","Bénéficiaire",$A20,BI$6,BI$5,"Mois (DateRDV)",BI$7,"Années (DateRDV)",BI$3),2,""),"")</f>
        <v>2</v>
      </c>
      <c r="BJ20" s="166" t="str">
        <f>IFERROR(IF(GETPIVOTDATA("DateRDV",TCD!$B$1,"DT","BA","Bénéficiaire",$A20,BJ$6,BJ$5,"Mois (DateRDV)",BJ$7,"Années (DateRDV)",BJ$3,"Présence","Excusé"),3,""),"")</f>
        <v/>
      </c>
      <c r="BK20" s="166" t="str">
        <f>IFERROR(IF(GETPIVOTDATA("DateRDV",TCD!$B$1,"DT","BA","Bénéficiaire",$A20,BK$6,BK$5,"Mois (DateRDV)",BK$7,"Années (DateRDV)",BK$3,"Présence","Absent"),4,""),"")</f>
        <v/>
      </c>
      <c r="BL20" s="166" t="str">
        <f>IFERROR(IF(GETPIVOTDATA("DateRDV",TCD!$B$1,"DT","BA","Bénéficiaire",$A20,BL$6,BL$5,"Mois (DateRDV)",BL$7,"Années (DateRDV)",BL$3),1,""),"")</f>
        <v/>
      </c>
      <c r="BM20" s="166" t="str">
        <f>IFERROR(IF(GETPIVOTDATA("DateRDV",TCD!$B$1,"DT","BA","Bénéficiaire",$A20,BM$6,BM$5,"Mois (DateRDV)",BM$7,"Années (DateRDV)",BM$3),2,""),"")</f>
        <v/>
      </c>
      <c r="BN20" s="166" t="str">
        <f>IFERROR(IF(GETPIVOTDATA("DateRDV",TCD!$B$1,"DT","BA","Bénéficiaire",$A20,BN$6,BN$5,"Mois (DateRDV)",BN$7,"Années (DateRDV)",BN$3,"Présence","Excusé"),3,""),"")</f>
        <v/>
      </c>
      <c r="BO20" s="166" t="str">
        <f>IFERROR(IF(GETPIVOTDATA("DateRDV",TCD!$B$1,"DT","BA","Bénéficiaire",$A20,BO$6,BO$5,"Mois (DateRDV)",BO$7,"Années (DateRDV)",BO$3,"Présence","Absent"),4,""),"")</f>
        <v/>
      </c>
      <c r="BP20" s="166" t="str">
        <f>IFERROR(IF(GETPIVOTDATA("DateRDV",TCD!$B$1,"DT","BA","Bénéficiaire",$A20,BP$6,BP$5,"Mois (DateRDV)",BP$7,"Années (DateRDV)",BP$3),1,""),"")</f>
        <v/>
      </c>
      <c r="BQ20" s="166" t="str">
        <f>IFERROR(IF(GETPIVOTDATA("DateRDV",TCD!$B$1,"DT","BA","Bénéficiaire",$A20,BQ$6,BQ$5,"Mois (DateRDV)",BQ$7,"Années (DateRDV)",BQ$3),2,""),"")</f>
        <v/>
      </c>
      <c r="BR20" s="166" t="str">
        <f>IFERROR(IF(GETPIVOTDATA("DateRDV",TCD!$B$1,"DT","BA","Bénéficiaire",$A20,BR$6,BR$5,"Mois (DateRDV)",BR$7,"Années (DateRDV)",BR$3,"Présence","Excusé"),3,""),"")</f>
        <v/>
      </c>
      <c r="BS20" s="166" t="str">
        <f>IFERROR(IF(GETPIVOTDATA("DateRDV",TCD!$B$1,"DT","BA","Bénéficiaire",$A20,BS$6,BS$5,"Mois (DateRDV)",BS$7,"Années (DateRDV)",BS$3,"Présence","Absent"),4,""),"")</f>
        <v/>
      </c>
      <c r="BT20" s="166" t="str">
        <f>IFERROR(IF(GETPIVOTDATA("DateRDV",TCD!$B$1,"DT","BA","Bénéficiaire",$A20,BT$6,BT$5,"Mois (DateRDV)",BT$7,"Années (DateRDV)",BT$3),1,""),"")</f>
        <v/>
      </c>
      <c r="BU20" s="166" t="str">
        <f>IFERROR(IF(GETPIVOTDATA("DateRDV",TCD!$B$1,"DT","BA","Bénéficiaire",$A20,BU$6,BU$5,"Mois (DateRDV)",BU$7,"Années (DateRDV)",BU$3),2,""),"")</f>
        <v/>
      </c>
      <c r="BV20" s="166" t="str">
        <f>IFERROR(IF(GETPIVOTDATA("DateRDV",TCD!$B$1,"DT","BA","Bénéficiaire",$A20,BV$6,BV$5,"Mois (DateRDV)",BV$7,"Années (DateRDV)",BV$3,"Présence","Excusé"),3,""),"")</f>
        <v/>
      </c>
      <c r="BW20" s="166" t="str">
        <f>IFERROR(IF(GETPIVOTDATA("DateRDV",TCD!$B$1,"DT","BA","Bénéficiaire",$A20,BW$6,BW$5,"Mois (DateRDV)",BW$7,"Années (DateRDV)",BW$3,"Présence","Absent"),4,""),"")</f>
        <v/>
      </c>
      <c r="BX20" s="166" t="str">
        <f>IFERROR(IF(GETPIVOTDATA("DateRDV",TCD!$B$1,"DT","BA","Bénéficiaire",$A20,BX$6,BX$5,"Mois (DateRDV)",BX$7,"Années (DateRDV)",BX$3),1,""),"")</f>
        <v/>
      </c>
      <c r="BY20" s="166" t="str">
        <f>IFERROR(IF(GETPIVOTDATA("DateRDV",TCD!$B$1,"DT","BA","Bénéficiaire",$A20,BY$6,BY$5,"Mois (DateRDV)",BY$7,"Années (DateRDV)",BY$3),2,""),"")</f>
        <v/>
      </c>
      <c r="BZ20" s="166" t="str">
        <f>IFERROR(IF(GETPIVOTDATA("DateRDV",TCD!$B$1,"DT","BA","Bénéficiaire",$A20,BZ$6,BZ$5,"Mois (DateRDV)",BZ$7,"Années (DateRDV)",BZ$3,"Présence","Excusé"),3,""),"")</f>
        <v/>
      </c>
      <c r="CA20" s="166" t="str">
        <f>IFERROR(IF(GETPIVOTDATA("DateRDV",TCD!$B$1,"DT","BA","Bénéficiaire",$A20,CA$6,CA$5,"Mois (DateRDV)",CA$7,"Années (DateRDV)",CA$3,"Présence","Absent"),4,""),"")</f>
        <v/>
      </c>
      <c r="CB20" s="166" t="str">
        <f>IFERROR(IF(GETPIVOTDATA("DateRDV",TCD!$B$1,"DT","BA","Bénéficiaire",$A20,CB$6,CB$5,"Mois (DateRDV)",CB$7,"Années (DateRDV)",CB$3),1,""),"")</f>
        <v/>
      </c>
      <c r="CC20" s="166" t="str">
        <f>IFERROR(IF(GETPIVOTDATA("DateRDV",TCD!$B$1,"DT","BA","Bénéficiaire",$A20,CC$6,CC$5,"Mois (DateRDV)",CC$7,"Années (DateRDV)",CC$3),2,""),"")</f>
        <v/>
      </c>
      <c r="CD20" s="166" t="str">
        <f>IFERROR(IF(GETPIVOTDATA("DateRDV",TCD!$B$1,"DT","BA","Bénéficiaire",$A20,CD$6,CD$5,"Mois (DateRDV)",CD$7,"Années (DateRDV)",CD$3,"Présence","Excusé"),3,""),"")</f>
        <v/>
      </c>
      <c r="CE20" s="166" t="str">
        <f>IFERROR(IF(GETPIVOTDATA("DateRDV",TCD!$B$1,"DT","BA","Bénéficiaire",$A20,CE$6,CE$5,"Mois (DateRDV)",CE$7,"Années (DateRDV)",CE$3,"Présence","Absent"),4,""),"")</f>
        <v/>
      </c>
      <c r="CF20" s="166" t="str">
        <f>IFERROR(IF(GETPIVOTDATA("DateRDV",TCD!$B$1,"DT","BA","Bénéficiaire",$A20,CF$6,CF$5,"Mois (DateRDV)",CF$7,"Années (DateRDV)",CF$3),1,""),"")</f>
        <v/>
      </c>
      <c r="CG20" s="166" t="str">
        <f>IFERROR(IF(GETPIVOTDATA("DateRDV",TCD!$B$1,"DT","BA","Bénéficiaire",$A20,CG$6,CG$5,"Mois (DateRDV)",CG$7,"Années (DateRDV)",CG$3),2,""),"")</f>
        <v/>
      </c>
      <c r="CH20" s="166" t="str">
        <f>IFERROR(IF(GETPIVOTDATA("DateRDV",TCD!$B$1,"DT","BA","Bénéficiaire",$A20,CH$6,CH$5,"Mois (DateRDV)",CH$7,"Années (DateRDV)",CH$3,"Présence","Excusé"),3,""),"")</f>
        <v/>
      </c>
      <c r="CI20" s="166" t="str">
        <f>IFERROR(IF(GETPIVOTDATA("DateRDV",TCD!$B$1,"DT","BA","Bénéficiaire",$A20,CI$6,CI$5,"Mois (DateRDV)",CI$7,"Années (DateRDV)",CI$3,"Présence","Absent"),4,""),"")</f>
        <v/>
      </c>
      <c r="CJ20" s="166" t="str">
        <f>IFERROR(IF(GETPIVOTDATA("DateRDV",TCD!$B$1,"DT","BA","Bénéficiaire",$A20,CJ$6,CJ$5,"Mois (DateRDV)",CJ$7,"Années (DateRDV)",CJ$3),1,""),"")</f>
        <v/>
      </c>
      <c r="CK20" s="166" t="str">
        <f>IFERROR(IF(GETPIVOTDATA("DateRDV",TCD!$B$1,"DT","BA","Bénéficiaire",$A20,CK$6,CK$5,"Mois (DateRDV)",CK$7,"Années (DateRDV)",CK$3),2,""),"")</f>
        <v/>
      </c>
      <c r="CL20" s="166">
        <f>IFERROR(IF(GETPIVOTDATA("DateRDV",TCD!$B$1,"DT","BA","Bénéficiaire",$A20,BE$6,BE$5,"Mois (DateRDV)",BE$7,"Années (DateRDV)",BE$3,"Présence","Excusé"),3,""),"")</f>
        <v>3</v>
      </c>
      <c r="CM20" s="166" t="str">
        <f>IFERROR(IF(GETPIVOTDATA("DateRDV",TCD!$B$1,"DT","BA","Bénéficiaire",$A20,CM$6,CM$5,"Mois (DateRDV)",CM$7,"Années (DateRDV)",CM$3,"Présence","Absent"),4,""),"")</f>
        <v/>
      </c>
      <c r="CN20" s="166" t="str">
        <f>IFERROR(IF(GETPIVOTDATA("DateRDV",TCD!$B$1,"DT","BA","Bénéficiaire",$A20,CN$6,CN$5,"Mois (DateRDV)",CN$7,"Années (DateRDV)",CN$3),1,""),"")</f>
        <v/>
      </c>
      <c r="CO20" s="166" t="str">
        <f>IFERROR(IF(GETPIVOTDATA("DateRDV",TCD!$B$1,"DT","BA","Bénéficiaire",$A20,CO$6,CO$5,"Mois (DateRDV)",CO$7,"Années (DateRDV)",CO$3),2,""),"")</f>
        <v/>
      </c>
      <c r="CP20" s="166" t="str">
        <f>IFERROR(IF(GETPIVOTDATA("DateRDV",TCD!$B$1,"DT","BA","Bénéficiaire",$A20,CP$6,CP$5,"Mois (DateRDV)",CP$7,"Années (DateRDV)",CP$3,"Présence","Excusé"),3,""),"")</f>
        <v/>
      </c>
      <c r="CQ20" s="166" t="str">
        <f>IFERROR(IF(GETPIVOTDATA("DateRDV",TCD!$B$1,"DT","BA","Bénéficiaire",$A20,CQ$6,CQ$5,"Mois (DateRDV)",CQ$7,"Années (DateRDV)",CQ$3,"Présence","Absent"),4,""),"")</f>
        <v/>
      </c>
      <c r="CR20" s="166" t="str">
        <f>IFERROR(IF(GETPIVOTDATA("DateRDV",TCD!$B$1,"DT","BA","Bénéficiaire",$A20,CR$6,CR$5,"Mois (DateRDV)",CR$7,"Années (DateRDV)",CR$3),1,""),"")</f>
        <v/>
      </c>
      <c r="CS20" s="166" t="str">
        <f>IFERROR(IF(GETPIVOTDATA("DateRDV",TCD!$B$1,"DT","BA","Bénéficiaire",$A20,CS$6,CS$5,"Mois (DateRDV)",CS$7,"Années (DateRDV)",CS$3),2,""),"")</f>
        <v/>
      </c>
      <c r="CT20" s="166" t="str">
        <f>IFERROR(IF(GETPIVOTDATA("DateRDV",TCD!$B$1,"DT","BA","Bénéficiaire",$A20,CT$6,CT$5,"Mois (DateRDV)",CT$7,"Années (DateRDV)",CT$3,"Présence","Excusé"),3,""),"")</f>
        <v/>
      </c>
      <c r="CU20" s="166" t="str">
        <f>IFERROR(IF(GETPIVOTDATA("DateRDV",TCD!$B$1,"DT","BA","Bénéficiaire",$A20,CU$6,CU$5,"Mois (DateRDV)",CU$7,"Années (DateRDV)",CU$3,"Présence","Absent"),4,""),"")</f>
        <v/>
      </c>
      <c r="CV20" s="166" t="str">
        <f>IFERROR(IF(GETPIVOTDATA("DateRDV",TCD!$B$1,"DT","BA","Bénéficiaire",$A20,CV$6,CV$5,"Mois (DateRDV)",CV$7,"Années (DateRDV)",CV$3),1,""),"")</f>
        <v/>
      </c>
      <c r="CW20" s="166" t="str">
        <f>IFERROR(IF(GETPIVOTDATA("DateRDV",TCD!$B$1,"DT","BA","Bénéficiaire",$A20,CW$6,CW$5,"Mois (DateRDV)",CW$7,"Années (DateRDV)",CW$3),2,""),"")</f>
        <v/>
      </c>
      <c r="CX20" s="166" t="str">
        <f>IFERROR(IF(GETPIVOTDATA("DateRDV",TCD!$B$1,"DT","BA","Bénéficiaire",$A20,CX$6,CX$5,"Mois (DateRDV)",CX$7,"Années (DateRDV)",CX$3,"Présence","Excusé"),3,""),"")</f>
        <v/>
      </c>
      <c r="CY20" s="166" t="str">
        <f>IFERROR(IF(GETPIVOTDATA("DateRDV",TCD!$B$1,"DT","BA","Bénéficiaire",$A20,CY$6,CY$5,"Mois (DateRDV)",CY$7,"Années (DateRDV)",CY$3,"Présence","Absent"),4,""),"")</f>
        <v/>
      </c>
      <c r="CZ20" s="166" t="str">
        <f>IFERROR(IF(GETPIVOTDATA("DateRDV",TCD!$B$1,"DT","BA","Bénéficiaire",$A20,CZ$6,CZ$5,"Mois (DateRDV)",CZ$7,"Années (DateRDV)",CZ$3),1,""),"")</f>
        <v/>
      </c>
      <c r="DA20" s="166" t="str">
        <f>IFERROR(IF(GETPIVOTDATA("DateRDV",TCD!$B$1,"DT","BA","Bénéficiaire",$A20,DA$6,DA$5,"Mois (DateRDV)",DA$7,"Années (DateRDV)",DA$3),2,""),"")</f>
        <v/>
      </c>
      <c r="DB20" s="166" t="str">
        <f>IFERROR(IF(GETPIVOTDATA("DateRDV",TCD!$B$1,"DT","BA","Bénéficiaire",$A20,DB$6,DB$5,"Mois (DateRDV)",DB$7,"Années (DateRDV)",DB$3,"Présence","Excusé"),3,""),"")</f>
        <v/>
      </c>
      <c r="DC20" s="166" t="str">
        <f>IFERROR(IF(GETPIVOTDATA("DateRDV",TCD!$B$1,"DT","BA","Bénéficiaire",$A20,DC$6,DC$5,"Mois (DateRDV)",DC$7,"Années (DateRDV)",DC$3,"Présence","Absent"),4,""),"")</f>
        <v/>
      </c>
      <c r="DD20" s="166" t="str">
        <f>IFERROR(IF(GETPIVOTDATA("DateRDV",TCD!$B$1,"DT","BA","Bénéficiaire",$A20,DD$6,DD$5,"Mois (DateRDV)",DD$7,"Années (DateRDV)",DD$3),1,""),"")</f>
        <v/>
      </c>
      <c r="DE20" s="166" t="str">
        <f>IFERROR(IF(GETPIVOTDATA("DateRDV",TCD!$B$1,"DT","BA","Bénéficiaire",$A20,DE$6,DE$5,"Mois (DateRDV)",DE$7,"Années (DateRDV)",DE$3),2,""),"")</f>
        <v/>
      </c>
      <c r="DF20" s="166" t="str">
        <f>IFERROR(IF(GETPIVOTDATA("DateRDV",TCD!$B$1,"DT","BA","Bénéficiaire",$A20,DF$6,DF$5,"Mois (DateRDV)",DF$7,"Années (DateRDV)",DF$3,"Présence","Excusé"),3,""),"")</f>
        <v/>
      </c>
      <c r="DG20" s="166" t="str">
        <f>IFERROR(IF(GETPIVOTDATA("DateRDV",TCD!$B$1,"DT","BA","Bénéficiaire",$A20,DG$6,DG$5,"Mois (DateRDV)",DG$7,"Années (DateRDV)",DG$3,"Présence","Absent"),4,""),"")</f>
        <v/>
      </c>
      <c r="DH20" s="166" t="str">
        <f>IFERROR(IF(GETPIVOTDATA("DateRDV",TCD!$B$1,"DT","BA","Bénéficiaire",$A20,DH$6,DH$5,"Mois (DateRDV)",DH$7,"Années (DateRDV)",DH$3),1,""),"")</f>
        <v/>
      </c>
      <c r="DI20" s="166" t="str">
        <f>IFERROR(IF(GETPIVOTDATA("DateRDV",TCD!$B$1,"DT","BA","Bénéficiaire",$A20,DI$6,DI$5,"Mois (DateRDV)",DI$7,"Années (DateRDV)",DI$3),2,""),"")</f>
        <v/>
      </c>
      <c r="DJ20" s="166" t="str">
        <f>IFERROR(IF(GETPIVOTDATA("DateRDV",TCD!$B$1,"DT","BA","Bénéficiaire",$A20,DJ$6,DJ$5,"Mois (DateRDV)",DJ$7,"Années (DateRDV)",DJ$3,"Présence","Excusé"),3,""),"")</f>
        <v/>
      </c>
      <c r="DK20" s="166" t="str">
        <f>IFERROR(IF(GETPIVOTDATA("DateRDV",TCD!$B$1,"DT","BA","Bénéficiaire",$A20,DK$6,DK$5,"Mois (DateRDV)",DK$7,"Années (DateRDV)",DK$3,"Présence","Absent"),4,""),"")</f>
        <v/>
      </c>
      <c r="DL20" s="166" t="str">
        <f>IFERROR(IF(GETPIVOTDATA("DateRDV",TCD!$B$1,"DT","BA","Bénéficiaire",$A20,DL$6,DL$5,"Mois (DateRDV)",DL$7,"Années (DateRDV)",DL$3),1,""),"")</f>
        <v/>
      </c>
      <c r="DM20" s="166" t="str">
        <f>IFERROR(IF(GETPIVOTDATA("DateRDV",TCD!$B$1,"DT","BA","Bénéficiaire",$A20,DM$6,DM$5,"Mois (DateRDV)",DM$7,"Années (DateRDV)",DM$3),2,""),"")</f>
        <v/>
      </c>
      <c r="DN20" s="166" t="str">
        <f>IFERROR(IF(GETPIVOTDATA("DateRDV",TCD!$B$1,"DT","BA","Bénéficiaire",$A20,DN$6,DN$5,"Mois (DateRDV)",DN$7,"Années (DateRDV)",DN$3,"Présence","Excusé"),3,""),"")</f>
        <v/>
      </c>
      <c r="DO20" s="166" t="str">
        <f>IFERROR(IF(GETPIVOTDATA("DateRDV",TCD!$B$1,"DT","BA","Bénéficiaire",$A20,DO$6,DO$5,"Mois (DateRDV)",DO$7,"Années (DateRDV)",DO$3,"Présence","Absent"),4,""),"")</f>
        <v/>
      </c>
    </row>
    <row r="21" spans="1:119" ht="15" customHeight="1" x14ac:dyDescent="0.2">
      <c r="A21" s="172" t="str">
        <v>LETO Marylène</v>
      </c>
      <c r="B21" s="169" t="str">
        <f>IFERROR(IF(INDEX(Data!P:P,MATCH(A21,Data!B:B,0))&lt;&gt;"",INDEX(Data!P:P,MATCH(A21,Data!B:B,0)),""),"")</f>
        <v>LETO</v>
      </c>
      <c r="C21" s="169" t="str">
        <f>IFERROR(IF(INDEX(Data!O:O,MATCH(A21,Data!B:B,0))&lt;&gt;"",INDEX(Data!O:O,MATCH(A21,Data!B:B,0)),""),"")</f>
        <v>Marylène</v>
      </c>
      <c r="D21" s="169" t="str">
        <f>IFERROR(IF(INDEX(Data!J:J,MATCH(A21,Data!B:B,0))&lt;&gt;"",INDEX(Data!J:J,MATCH(A21,Data!B:B,0)),""),"")</f>
        <v>CD</v>
      </c>
      <c r="E21" s="169" t="str">
        <f>IFERROR(IF(INDEX(Data!M:M,MATCH(A21,Data!B:B,0))&lt;&gt;"",INDEX(Data!M:M,MATCH(A21,Data!B:B,0)),""),"")</f>
        <v>ANNECY</v>
      </c>
      <c r="F21" s="169">
        <f>IFERROR(IF(INDEX(Data!N:N,MATCH(A21,Data!B:B,0))&lt;&gt;"",INDEX(Data!N:N,MATCH(A21,Data!B:B,0)),""),"")</f>
        <v>74960</v>
      </c>
      <c r="G21" s="170">
        <f>IFERROR(IF(INDEX(Data!K:K,MATCH(A21,Data!B:B,0))&lt;&gt;"",INDEX(Data!K:K,MATCH(A21,Data!B:B,0)),""),"")</f>
        <v>45756</v>
      </c>
      <c r="H21" s="170">
        <f>IFERROR(IF(INDEX(Data!L:L,MATCH(A21,Data!B:B,0))&lt;&gt;"",INDEX(Data!L:L,MATCH(A21,Data!B:B,0)),""),"")</f>
        <v>45756</v>
      </c>
      <c r="I21" s="170">
        <f>IFERROR(IF(INDEX(Data!C:C,MATCH(A21,Data!B:B,0))&lt;&gt;"",INDEX(Data!C:C,MATCH(A21,Data!B:B,0)),""),"")</f>
        <v>45804</v>
      </c>
      <c r="J21" s="170" t="str">
        <f>IFERROR(IF(INDEX(Data!D:D,MATCH(A21,Data!B:B,0))&lt;&gt;"",INDEX(Data!D:D,MATCH(A21,Data!B:B,0)),""),"")</f>
        <v/>
      </c>
      <c r="K21" s="171" t="str">
        <f>IFERROR(IF(INDEX(Data!H:H,MATCH(A21,Data!B:B,0))&lt;&gt;"",INDEX(Data!H:H,MATCH(A21,Data!B:B,0)),""),"")</f>
        <v>Equilibré</v>
      </c>
      <c r="L21" s="166" t="str">
        <f>IFERROR(IF(GETPIVOTDATA("DateRDV",TCD!$B$1,"DT","BA","Bénéficiaire",$A21,L$6,L$5,"Mois (DateRDV)",L$7,"Années (DateRDV)",L$3),1,""),"")</f>
        <v/>
      </c>
      <c r="M21" s="166" t="str">
        <f>IFERROR(IF(GETPIVOTDATA("DateRDV",TCD!$B$1,"DT","BA","Bénéficiaire",$A21,M$6,M$5,"Mois (DateRDV)",M$7,"Années (DateRDV)",M$3),2,""),"")</f>
        <v/>
      </c>
      <c r="N21" s="166" t="str">
        <f>IFERROR(IF(GETPIVOTDATA("DateRDV",TCD!$B$1,"DT","BA","Bénéficiaire",$A21,N$6,N$5,"Mois (DateRDV)",N$7,"Années (DateRDV)",N$3,"Présence","Excusé"),3,""),"")</f>
        <v/>
      </c>
      <c r="O21" s="166" t="str">
        <f>IFERROR(IF(GETPIVOTDATA("DateRDV",TCD!$B$1,"DT","BA","Bénéficiaire",$A21,O$6,O$5,"Mois (DateRDV)",O$7,"Années (DateRDV)",O$3,"Présence","Absent"),4,""),"")</f>
        <v/>
      </c>
      <c r="P21" s="166" t="str">
        <f>IFERROR(IF(GETPIVOTDATA("DateRDV",TCD!$B$1,"DT","BA","Bénéficiaire",$A21,P$6,P$5,"Mois (DateRDV)",P$7,"Années (DateRDV)",P$3),1,""),"")</f>
        <v/>
      </c>
      <c r="Q21" s="166" t="str">
        <f>IFERROR(IF(GETPIVOTDATA("DateRDV",TCD!$B$1,"DT","BA","Bénéficiaire",$A21,Q$6,Q$5,"Mois (DateRDV)",Q$7,"Années (DateRDV)",Q$3),2,""),"")</f>
        <v/>
      </c>
      <c r="R21" s="166" t="str">
        <f>IFERROR(IF(GETPIVOTDATA("DateRDV",TCD!$B$1,"DT","BA","Bénéficiaire",$A21,R$6,R$5,"Mois (DateRDV)",R$7,"Années (DateRDV)",R$3,"Présence","Excusé"),3,""),"")</f>
        <v/>
      </c>
      <c r="S21" s="166" t="str">
        <f>IFERROR(IF(GETPIVOTDATA("DateRDV",TCD!$B$1,"DT","BA","Bénéficiaire",$A21,S$6,S$5,"Mois (DateRDV)",S$7,"Années (DateRDV)",S$3,"Présence","Absent"),4,""),"")</f>
        <v/>
      </c>
      <c r="T21" s="166" t="str">
        <f>IFERROR(IF(GETPIVOTDATA("DateRDV",TCD!$B$1,"DT","BA","Bénéficiaire",$A21,T$6,T$5,"Mois (DateRDV)",T$7,"Années (DateRDV)",T$3),1,""),"")</f>
        <v/>
      </c>
      <c r="U21" s="166" t="str">
        <f>IFERROR(IF(GETPIVOTDATA("DateRDV",TCD!$B$1,"DT","BA","Bénéficiaire",$A21,U$6,U$5,"Mois (DateRDV)",U$7,"Années (DateRDV)",U$3),2,""),"")</f>
        <v/>
      </c>
      <c r="V21" s="166" t="str">
        <f>IFERROR(IF(GETPIVOTDATA("DateRDV",TCD!$B$1,"DT","BA","Bénéficiaire",$A21,V$6,V$5,"Mois (DateRDV)",V$7,"Années (DateRDV)",V$3,"Présence","Excusé"),3,""),"")</f>
        <v/>
      </c>
      <c r="W21" s="166" t="str">
        <f>IFERROR(IF(GETPIVOTDATA("DateRDV",TCD!$B$1,"DT","BA","Bénéficiaire",$A21,W$6,W$5,"Mois (DateRDV)",W$7,"Années (DateRDV)",W$3,"Présence","Absent"),4,""),"")</f>
        <v/>
      </c>
      <c r="X21" s="166" t="str">
        <f>IFERROR(IF(GETPIVOTDATA("DateRDV",TCD!$B$1,"DT","BA","Bénéficiaire",$A21,X$6,X$5,"Mois (DateRDV)",X$7,"Années (DateRDV)",X$3),1,""),"")</f>
        <v/>
      </c>
      <c r="Y21" s="166" t="str">
        <f>IFERROR(IF(GETPIVOTDATA("DateRDV",TCD!$B$1,"DT","BA","Bénéficiaire",$A21,Y$6,Y$5,"Mois (DateRDV)",Y$7,"Années (DateRDV)",Y$3),2,""),"")</f>
        <v/>
      </c>
      <c r="Z21" s="166" t="str">
        <f>IFERROR(IF(GETPIVOTDATA("DateRDV",TCD!$B$1,"DT","BA","Bénéficiaire",$A21,Z$6,Z$5,"Mois (DateRDV)",Z$7,"Années (DateRDV)",Z$3,"Présence","Excusé"),3,""),"")</f>
        <v/>
      </c>
      <c r="AA21" s="166" t="str">
        <f>IFERROR(IF(GETPIVOTDATA("DateRDV",TCD!$B$1,"DT","BA","Bénéficiaire",$A21,AA$6,AA$5,"Mois (DateRDV)",AA$7,"Années (DateRDV)",AA$3,"Présence","Absent"),4,""),"")</f>
        <v/>
      </c>
      <c r="AB21" s="166" t="str">
        <f>IFERROR(IF(GETPIVOTDATA("DateRDV",TCD!$B$1,"DT","BA","Bénéficiaire",$A21,AB$6,AB$5,"Mois (DateRDV)",AB$7,"Années (DateRDV)",AB$3),1,""),"")</f>
        <v/>
      </c>
      <c r="AC21" s="166" t="str">
        <f>IFERROR(IF(GETPIVOTDATA("DateRDV",TCD!$B$1,"DT","BA","Bénéficiaire",$A21,AC$6,AC$5,"Mois (DateRDV)",AC$7,"Années (DateRDV)",AC$3),2,""),"")</f>
        <v/>
      </c>
      <c r="AD21" s="166" t="str">
        <f>IFERROR(IF(GETPIVOTDATA("DateRDV",TCD!$B$1,"DT","BA","Bénéficiaire",$A21,AD$6,AD$5,"Mois (DateRDV)",AD$7,"Années (DateRDV)",AD$3,"Présence","Excusé"),3,""),"")</f>
        <v/>
      </c>
      <c r="AE21" s="166" t="str">
        <f>IFERROR(IF(GETPIVOTDATA("DateRDV",TCD!$B$1,"DT","BA","Bénéficiaire",$A21,AE$6,AE$5,"Mois (DateRDV)",AE$7,"Années (DateRDV)",AE$3,"Présence","Absent"),4,""),"")</f>
        <v/>
      </c>
      <c r="AF21" s="166" t="str">
        <f>IFERROR(IF(GETPIVOTDATA("DateRDV",TCD!$B$1,"DT","BA","Bénéficiaire",$A21,AF$6,AF$5,"Mois (DateRDV)",AF$7,"Années (DateRDV)",AF$3),1,""),"")</f>
        <v/>
      </c>
      <c r="AG21" s="166" t="str">
        <f>IFERROR(IF(GETPIVOTDATA("DateRDV",TCD!$B$1,"DT","BA","Bénéficiaire",$A21,AG$6,AG$5,"Mois (DateRDV)",AG$7,"Années (DateRDV)",AG$3),2,""),"")</f>
        <v/>
      </c>
      <c r="AH21" s="166" t="str">
        <f>IFERROR(IF(GETPIVOTDATA("DateRDV",TCD!$B$1,"DT","BA","Bénéficiaire",$A21,AH$6,AH$5,"Mois (DateRDV)",AH$7,"Années (DateRDV)",AH$3,"Présence","Excusé"),3,""),"")</f>
        <v/>
      </c>
      <c r="AI21" s="166" t="str">
        <f>IFERROR(IF(GETPIVOTDATA("DateRDV",TCD!$B$1,"DT","BA","Bénéficiaire",$A21,AI$6,AI$5,"Mois (DateRDV)",AI$7,"Années (DateRDV)",AI$3,"Présence","Absent"),4,""),"")</f>
        <v/>
      </c>
      <c r="AJ21" s="166" t="str">
        <f>IFERROR(IF(GETPIVOTDATA("DateRDV",TCD!$B$1,"DT","BA","Bénéficiaire",$A21,AJ$6,AJ$5,"Mois (DateRDV)",AJ$7,"Années (DateRDV)",AJ$3),1,""),"")</f>
        <v/>
      </c>
      <c r="AK21" s="166" t="str">
        <f>IFERROR(IF(GETPIVOTDATA("DateRDV",TCD!$B$1,"DT","BA","Bénéficiaire",$A21,AK$6,AK$5,"Mois (DateRDV)",AK$7,"Années (DateRDV)",AK$3),2,""),"")</f>
        <v/>
      </c>
      <c r="AL21" s="166" t="str">
        <f>IFERROR(IF(GETPIVOTDATA("DateRDV",TCD!$B$1,"DT","BA","Bénéficiaire",$A21,AL$6,AL$5,"Mois (DateRDV)",AL$7,"Années (DateRDV)",AL$3,"Présence","Excusé"),3,""),"")</f>
        <v/>
      </c>
      <c r="AM21" s="166" t="str">
        <f>IFERROR(IF(GETPIVOTDATA("DateRDV",TCD!$B$1,"DT","BA","Bénéficiaire",$A21,AM$6,AM$5,"Mois (DateRDV)",AM$7,"Années (DateRDV)",AM$3,"Présence","Absent"),4,""),"")</f>
        <v/>
      </c>
      <c r="AN21" s="166" t="str">
        <f>IFERROR(IF(GETPIVOTDATA("DateRDV",TCD!$B$1,"DT","BA","Bénéficiaire",$A21,AN$6,AN$5,"Mois (DateRDV)",AN$7,"Années (DateRDV)",AN$3),1,""),"")</f>
        <v/>
      </c>
      <c r="AO21" s="166" t="str">
        <f>IFERROR(IF(GETPIVOTDATA("DateRDV",TCD!$B$1,"DT","BA","Bénéficiaire",$A21,AO$6,AO$5,"Mois (DateRDV)",AO$7,"Années (DateRDV)",AO$3),2,""),"")</f>
        <v/>
      </c>
      <c r="AP21" s="166" t="str">
        <f>IFERROR(IF(GETPIVOTDATA("DateRDV",TCD!$B$1,"DT","BA","Bénéficiaire",$A21,AP$6,AP$5,"Mois (DateRDV)",AP$7,"Années (DateRDV)",AP$3,"Présence","Excusé"),3,""),"")</f>
        <v/>
      </c>
      <c r="AQ21" s="166" t="str">
        <f>IFERROR(IF(GETPIVOTDATA("DateRDV",TCD!$B$1,"DT","BA","Bénéficiaire",$A21,AQ$6,AQ$5,"Mois (DateRDV)",AQ$7,"Années (DateRDV)",AQ$3,"Présence","Absent"),4,""),"")</f>
        <v/>
      </c>
      <c r="AR21" s="166" t="str">
        <f>IFERROR(IF(GETPIVOTDATA("DateRDV",TCD!$B$1,"DT","BA","Bénéficiaire",$A21,AR$6,AR$5,"Mois (DateRDV)",AR$7,"Années (DateRDV)",AR$3),1,""),"")</f>
        <v/>
      </c>
      <c r="AS21" s="166" t="str">
        <f>IFERROR(IF(GETPIVOTDATA("DateRDV",TCD!$B$1,"DT","BA","Bénéficiaire",$A21,AS$6,AS$5,"Mois (DateRDV)",AS$7,"Années (DateRDV)",AS$3),2,""),"")</f>
        <v/>
      </c>
      <c r="AT21" s="166" t="str">
        <f>IFERROR(IF(GETPIVOTDATA("DateRDV",TCD!$B$1,"DT","BA","Bénéficiaire",$A21,AT$6,AT$5,"Mois (DateRDV)",AT$7,"Années (DateRDV)",AT$3,"Présence","Excusé"),3,""),"")</f>
        <v/>
      </c>
      <c r="AU21" s="166" t="str">
        <f>IFERROR(IF(GETPIVOTDATA("DateRDV",TCD!$B$1,"DT","BA","Bénéficiaire",$A21,AU$6,AU$5,"Mois (DateRDV)",AU$7,"Années (DateRDV)",AU$3,"Présence","Absent"),4,""),"")</f>
        <v/>
      </c>
      <c r="AV21" s="166" t="str">
        <f>IFERROR(IF(GETPIVOTDATA("DateRDV",TCD!$B$1,"DT","BA","Bénéficiaire",$A21,AV$6,AV$5,"Mois (DateRDV)",AV$7,"Années (DateRDV)",AV$3),1,""),"")</f>
        <v/>
      </c>
      <c r="AW21" s="166" t="str">
        <f>IFERROR(IF(GETPIVOTDATA("DateRDV",TCD!$B$1,"DT","BA","Bénéficiaire",$A21,AW$6,AW$5,"Mois (DateRDV)",AW$7,"Années (DateRDV)",AW$3),2,""),"")</f>
        <v/>
      </c>
      <c r="AX21" s="166" t="str">
        <f>IFERROR(IF(GETPIVOTDATA("DateRDV",TCD!$B$1,"DT","BA","Bénéficiaire",$A21,AX$6,AX$5,"Mois (DateRDV)",AX$7,"Années (DateRDV)",AX$3,"Présence","Excusé"),3,""),"")</f>
        <v/>
      </c>
      <c r="AY21" s="166" t="str">
        <f>IFERROR(IF(GETPIVOTDATA("DateRDV",TCD!$B$1,"DT","BA","Bénéficiaire",$A21,AY$6,AY$5,"Mois (DateRDV)",AY$7,"Années (DateRDV)",AY$3,"Présence","Absent"),4,""),"")</f>
        <v/>
      </c>
      <c r="AZ21" s="166" t="str">
        <f>IFERROR(IF(GETPIVOTDATA("DateRDV",TCD!$B$1,"DT","BA","Bénéficiaire",$A21,AZ$6,AZ$5,"Mois (DateRDV)",AZ$7,"Années (DateRDV)",AZ$3),1,""),"")</f>
        <v/>
      </c>
      <c r="BA21" s="166" t="str">
        <f>IFERROR(IF(GETPIVOTDATA("DateRDV",TCD!$B$1,"DT","BA","Bénéficiaire",$A21,BA$6,BA$5,"Mois (DateRDV)",BA$7,"Années (DateRDV)",BA$3),2,""),"")</f>
        <v/>
      </c>
      <c r="BB21" s="166" t="str">
        <f>IFERROR(IF(GETPIVOTDATA("DateRDV",TCD!$B$1,"DT","BA","Bénéficiaire",$A21,BB$6,BB$5,"Mois (DateRDV)",BB$7,"Années (DateRDV)",BB$3,"Présence","Excusé"),3,""),"")</f>
        <v/>
      </c>
      <c r="BC21" s="166" t="str">
        <f>IFERROR(IF(GETPIVOTDATA("DateRDV",TCD!$B$1,"DT","BA","Bénéficiaire",$A21,BC$6,BC$5,"Mois (DateRDV)",BC$7,"Années (DateRDV)",BC$3,"Présence","Absent"),4,""),"")</f>
        <v/>
      </c>
      <c r="BD21" s="166" t="str">
        <f>IFERROR(IF(GETPIVOTDATA("DateRDV",TCD!$B$1,"DT","BA","Bénéficiaire",$A21,BD$6,BD$5,"Mois (DateRDV)",BD$7,"Années (DateRDV)",BD$3),1,""),"")</f>
        <v/>
      </c>
      <c r="BE21" s="166">
        <f>IFERROR(IF(GETPIVOTDATA("DateRDV",TCD!$B$1,"DT","BA","Bénéficiaire",$A21,BE$6,BE$5,"Mois (DateRDV)",BE$7,"Années (DateRDV)",BE$3),2,""),"")</f>
        <v>2</v>
      </c>
      <c r="BF21" s="166" t="str">
        <f>IFERROR(IF(GETPIVOTDATA("DateRDV",TCD!$B$1,"DT","BA","Bénéficiaire",$A21,BF$6,BF$5,"Mois (DateRDV)",BF$7,"Années (DateRDV)",BF$3,"Présence","Excusé"),3,""),"")</f>
        <v/>
      </c>
      <c r="BG21" s="166" t="str">
        <f>IFERROR(IF(GETPIVOTDATA("DateRDV",TCD!$B$1,"DT","BA","Bénéficiaire",$A21,BG$6,BG$5,"Mois (DateRDV)",BG$7,"Années (DateRDV)",BG$3,"Présence","Absent"),4,""),"")</f>
        <v/>
      </c>
      <c r="BH21" s="166" t="str">
        <f>IFERROR(IF(GETPIVOTDATA("DateRDV",TCD!$B$1,"DT","BA","Bénéficiaire",$A21,BH$6,BH$5,"Mois (DateRDV)",BH$7,"Années (DateRDV)",BH$3),1,""),"")</f>
        <v/>
      </c>
      <c r="BI21" s="166">
        <f>IFERROR(IF(GETPIVOTDATA("DateRDV",TCD!$B$1,"DT","BA","Bénéficiaire",$A21,BI$6,BI$5,"Mois (DateRDV)",BI$7,"Années (DateRDV)",BI$3),2,""),"")</f>
        <v>2</v>
      </c>
      <c r="BJ21" s="166" t="str">
        <f>IFERROR(IF(GETPIVOTDATA("DateRDV",TCD!$B$1,"DT","BA","Bénéficiaire",$A21,BJ$6,BJ$5,"Mois (DateRDV)",BJ$7,"Années (DateRDV)",BJ$3,"Présence","Excusé"),3,""),"")</f>
        <v/>
      </c>
      <c r="BK21" s="166" t="str">
        <f>IFERROR(IF(GETPIVOTDATA("DateRDV",TCD!$B$1,"DT","BA","Bénéficiaire",$A21,BK$6,BK$5,"Mois (DateRDV)",BK$7,"Années (DateRDV)",BK$3,"Présence","Absent"),4,""),"")</f>
        <v/>
      </c>
      <c r="BL21" s="166" t="str">
        <f>IFERROR(IF(GETPIVOTDATA("DateRDV",TCD!$B$1,"DT","BA","Bénéficiaire",$A21,BL$6,BL$5,"Mois (DateRDV)",BL$7,"Années (DateRDV)",BL$3),1,""),"")</f>
        <v/>
      </c>
      <c r="BM21" s="166" t="str">
        <f>IFERROR(IF(GETPIVOTDATA("DateRDV",TCD!$B$1,"DT","BA","Bénéficiaire",$A21,BM$6,BM$5,"Mois (DateRDV)",BM$7,"Années (DateRDV)",BM$3),2,""),"")</f>
        <v/>
      </c>
      <c r="BN21" s="166" t="str">
        <f>IFERROR(IF(GETPIVOTDATA("DateRDV",TCD!$B$1,"DT","BA","Bénéficiaire",$A21,BN$6,BN$5,"Mois (DateRDV)",BN$7,"Années (DateRDV)",BN$3,"Présence","Excusé"),3,""),"")</f>
        <v/>
      </c>
      <c r="BO21" s="166" t="str">
        <f>IFERROR(IF(GETPIVOTDATA("DateRDV",TCD!$B$1,"DT","BA","Bénéficiaire",$A21,BO$6,BO$5,"Mois (DateRDV)",BO$7,"Années (DateRDV)",BO$3,"Présence","Absent"),4,""),"")</f>
        <v/>
      </c>
      <c r="BP21" s="166" t="str">
        <f>IFERROR(IF(GETPIVOTDATA("DateRDV",TCD!$B$1,"DT","BA","Bénéficiaire",$A21,BP$6,BP$5,"Mois (DateRDV)",BP$7,"Années (DateRDV)",BP$3),1,""),"")</f>
        <v/>
      </c>
      <c r="BQ21" s="166" t="str">
        <f>IFERROR(IF(GETPIVOTDATA("DateRDV",TCD!$B$1,"DT","BA","Bénéficiaire",$A21,BQ$6,BQ$5,"Mois (DateRDV)",BQ$7,"Années (DateRDV)",BQ$3),2,""),"")</f>
        <v/>
      </c>
      <c r="BR21" s="166" t="str">
        <f>IFERROR(IF(GETPIVOTDATA("DateRDV",TCD!$B$1,"DT","BA","Bénéficiaire",$A21,BR$6,BR$5,"Mois (DateRDV)",BR$7,"Années (DateRDV)",BR$3,"Présence","Excusé"),3,""),"")</f>
        <v/>
      </c>
      <c r="BS21" s="166" t="str">
        <f>IFERROR(IF(GETPIVOTDATA("DateRDV",TCD!$B$1,"DT","BA","Bénéficiaire",$A21,BS$6,BS$5,"Mois (DateRDV)",BS$7,"Années (DateRDV)",BS$3,"Présence","Absent"),4,""),"")</f>
        <v/>
      </c>
      <c r="BT21" s="166" t="str">
        <f>IFERROR(IF(GETPIVOTDATA("DateRDV",TCD!$B$1,"DT","BA","Bénéficiaire",$A21,BT$6,BT$5,"Mois (DateRDV)",BT$7,"Années (DateRDV)",BT$3),1,""),"")</f>
        <v/>
      </c>
      <c r="BU21" s="166" t="str">
        <f>IFERROR(IF(GETPIVOTDATA("DateRDV",TCD!$B$1,"DT","BA","Bénéficiaire",$A21,BU$6,BU$5,"Mois (DateRDV)",BU$7,"Années (DateRDV)",BU$3),2,""),"")</f>
        <v/>
      </c>
      <c r="BV21" s="166" t="str">
        <f>IFERROR(IF(GETPIVOTDATA("DateRDV",TCD!$B$1,"DT","BA","Bénéficiaire",$A21,BV$6,BV$5,"Mois (DateRDV)",BV$7,"Années (DateRDV)",BV$3,"Présence","Excusé"),3,""),"")</f>
        <v/>
      </c>
      <c r="BW21" s="166" t="str">
        <f>IFERROR(IF(GETPIVOTDATA("DateRDV",TCD!$B$1,"DT","BA","Bénéficiaire",$A21,BW$6,BW$5,"Mois (DateRDV)",BW$7,"Années (DateRDV)",BW$3,"Présence","Absent"),4,""),"")</f>
        <v/>
      </c>
      <c r="BX21" s="166" t="str">
        <f>IFERROR(IF(GETPIVOTDATA("DateRDV",TCD!$B$1,"DT","BA","Bénéficiaire",$A21,BX$6,BX$5,"Mois (DateRDV)",BX$7,"Années (DateRDV)",BX$3),1,""),"")</f>
        <v/>
      </c>
      <c r="BY21" s="166" t="str">
        <f>IFERROR(IF(GETPIVOTDATA("DateRDV",TCD!$B$1,"DT","BA","Bénéficiaire",$A21,BY$6,BY$5,"Mois (DateRDV)",BY$7,"Années (DateRDV)",BY$3),2,""),"")</f>
        <v/>
      </c>
      <c r="BZ21" s="166" t="str">
        <f>IFERROR(IF(GETPIVOTDATA("DateRDV",TCD!$B$1,"DT","BA","Bénéficiaire",$A21,BZ$6,BZ$5,"Mois (DateRDV)",BZ$7,"Années (DateRDV)",BZ$3,"Présence","Excusé"),3,""),"")</f>
        <v/>
      </c>
      <c r="CA21" s="166" t="str">
        <f>IFERROR(IF(GETPIVOTDATA("DateRDV",TCD!$B$1,"DT","BA","Bénéficiaire",$A21,CA$6,CA$5,"Mois (DateRDV)",CA$7,"Années (DateRDV)",CA$3,"Présence","Absent"),4,""),"")</f>
        <v/>
      </c>
      <c r="CB21" s="166" t="str">
        <f>IFERROR(IF(GETPIVOTDATA("DateRDV",TCD!$B$1,"DT","BA","Bénéficiaire",$A21,CB$6,CB$5,"Mois (DateRDV)",CB$7,"Années (DateRDV)",CB$3),1,""),"")</f>
        <v/>
      </c>
      <c r="CC21" s="166" t="str">
        <f>IFERROR(IF(GETPIVOTDATA("DateRDV",TCD!$B$1,"DT","BA","Bénéficiaire",$A21,CC$6,CC$5,"Mois (DateRDV)",CC$7,"Années (DateRDV)",CC$3),2,""),"")</f>
        <v/>
      </c>
      <c r="CD21" s="166" t="str">
        <f>IFERROR(IF(GETPIVOTDATA("DateRDV",TCD!$B$1,"DT","BA","Bénéficiaire",$A21,CD$6,CD$5,"Mois (DateRDV)",CD$7,"Années (DateRDV)",CD$3,"Présence","Excusé"),3,""),"")</f>
        <v/>
      </c>
      <c r="CE21" s="166" t="str">
        <f>IFERROR(IF(GETPIVOTDATA("DateRDV",TCD!$B$1,"DT","BA","Bénéficiaire",$A21,CE$6,CE$5,"Mois (DateRDV)",CE$7,"Années (DateRDV)",CE$3,"Présence","Absent"),4,""),"")</f>
        <v/>
      </c>
      <c r="CF21" s="166" t="str">
        <f>IFERROR(IF(GETPIVOTDATA("DateRDV",TCD!$B$1,"DT","BA","Bénéficiaire",$A21,CF$6,CF$5,"Mois (DateRDV)",CF$7,"Années (DateRDV)",CF$3),1,""),"")</f>
        <v/>
      </c>
      <c r="CG21" s="166" t="str">
        <f>IFERROR(IF(GETPIVOTDATA("DateRDV",TCD!$B$1,"DT","BA","Bénéficiaire",$A21,CG$6,CG$5,"Mois (DateRDV)",CG$7,"Années (DateRDV)",CG$3),2,""),"")</f>
        <v/>
      </c>
      <c r="CH21" s="166" t="str">
        <f>IFERROR(IF(GETPIVOTDATA("DateRDV",TCD!$B$1,"DT","BA","Bénéficiaire",$A21,CH$6,CH$5,"Mois (DateRDV)",CH$7,"Années (DateRDV)",CH$3,"Présence","Excusé"),3,""),"")</f>
        <v/>
      </c>
      <c r="CI21" s="166" t="str">
        <f>IFERROR(IF(GETPIVOTDATA("DateRDV",TCD!$B$1,"DT","BA","Bénéficiaire",$A21,CI$6,CI$5,"Mois (DateRDV)",CI$7,"Années (DateRDV)",CI$3,"Présence","Absent"),4,""),"")</f>
        <v/>
      </c>
      <c r="CJ21" s="166" t="str">
        <f>IFERROR(IF(GETPIVOTDATA("DateRDV",TCD!$B$1,"DT","BA","Bénéficiaire",$A21,CJ$6,CJ$5,"Mois (DateRDV)",CJ$7,"Années (DateRDV)",CJ$3),1,""),"")</f>
        <v/>
      </c>
      <c r="CK21" s="166" t="str">
        <f>IFERROR(IF(GETPIVOTDATA("DateRDV",TCD!$B$1,"DT","BA","Bénéficiaire",$A21,CK$6,CK$5,"Mois (DateRDV)",CK$7,"Années (DateRDV)",CK$3),2,""),"")</f>
        <v/>
      </c>
      <c r="CL21" s="166">
        <f>IFERROR(IF(GETPIVOTDATA("DateRDV",TCD!$B$1,"DT","BA","Bénéficiaire",$A21,BE$6,BE$5,"Mois (DateRDV)",BE$7,"Années (DateRDV)",BE$3,"Présence","Excusé"),3,""),"")</f>
        <v>3</v>
      </c>
      <c r="CM21" s="166" t="str">
        <f>IFERROR(IF(GETPIVOTDATA("DateRDV",TCD!$B$1,"DT","BA","Bénéficiaire",$A21,CM$6,CM$5,"Mois (DateRDV)",CM$7,"Années (DateRDV)",CM$3,"Présence","Absent"),4,""),"")</f>
        <v/>
      </c>
      <c r="CN21" s="166" t="str">
        <f>IFERROR(IF(GETPIVOTDATA("DateRDV",TCD!$B$1,"DT","BA","Bénéficiaire",$A21,CN$6,CN$5,"Mois (DateRDV)",CN$7,"Années (DateRDV)",CN$3),1,""),"")</f>
        <v/>
      </c>
      <c r="CO21" s="166" t="str">
        <f>IFERROR(IF(GETPIVOTDATA("DateRDV",TCD!$B$1,"DT","BA","Bénéficiaire",$A21,CO$6,CO$5,"Mois (DateRDV)",CO$7,"Années (DateRDV)",CO$3),2,""),"")</f>
        <v/>
      </c>
      <c r="CP21" s="166" t="str">
        <f>IFERROR(IF(GETPIVOTDATA("DateRDV",TCD!$B$1,"DT","BA","Bénéficiaire",$A21,CP$6,CP$5,"Mois (DateRDV)",CP$7,"Années (DateRDV)",CP$3,"Présence","Excusé"),3,""),"")</f>
        <v/>
      </c>
      <c r="CQ21" s="166" t="str">
        <f>IFERROR(IF(GETPIVOTDATA("DateRDV",TCD!$B$1,"DT","BA","Bénéficiaire",$A21,CQ$6,CQ$5,"Mois (DateRDV)",CQ$7,"Années (DateRDV)",CQ$3,"Présence","Absent"),4,""),"")</f>
        <v/>
      </c>
      <c r="CR21" s="166" t="str">
        <f>IFERROR(IF(GETPIVOTDATA("DateRDV",TCD!$B$1,"DT","BA","Bénéficiaire",$A21,CR$6,CR$5,"Mois (DateRDV)",CR$7,"Années (DateRDV)",CR$3),1,""),"")</f>
        <v/>
      </c>
      <c r="CS21" s="166" t="str">
        <f>IFERROR(IF(GETPIVOTDATA("DateRDV",TCD!$B$1,"DT","BA","Bénéficiaire",$A21,CS$6,CS$5,"Mois (DateRDV)",CS$7,"Années (DateRDV)",CS$3),2,""),"")</f>
        <v/>
      </c>
      <c r="CT21" s="166" t="str">
        <f>IFERROR(IF(GETPIVOTDATA("DateRDV",TCD!$B$1,"DT","BA","Bénéficiaire",$A21,CT$6,CT$5,"Mois (DateRDV)",CT$7,"Années (DateRDV)",CT$3,"Présence","Excusé"),3,""),"")</f>
        <v/>
      </c>
      <c r="CU21" s="166" t="str">
        <f>IFERROR(IF(GETPIVOTDATA("DateRDV",TCD!$B$1,"DT","BA","Bénéficiaire",$A21,CU$6,CU$5,"Mois (DateRDV)",CU$7,"Années (DateRDV)",CU$3,"Présence","Absent"),4,""),"")</f>
        <v/>
      </c>
      <c r="CV21" s="166" t="str">
        <f>IFERROR(IF(GETPIVOTDATA("DateRDV",TCD!$B$1,"DT","BA","Bénéficiaire",$A21,CV$6,CV$5,"Mois (DateRDV)",CV$7,"Années (DateRDV)",CV$3),1,""),"")</f>
        <v/>
      </c>
      <c r="CW21" s="166" t="str">
        <f>IFERROR(IF(GETPIVOTDATA("DateRDV",TCD!$B$1,"DT","BA","Bénéficiaire",$A21,CW$6,CW$5,"Mois (DateRDV)",CW$7,"Années (DateRDV)",CW$3),2,""),"")</f>
        <v/>
      </c>
      <c r="CX21" s="166" t="str">
        <f>IFERROR(IF(GETPIVOTDATA("DateRDV",TCD!$B$1,"DT","BA","Bénéficiaire",$A21,CX$6,CX$5,"Mois (DateRDV)",CX$7,"Années (DateRDV)",CX$3,"Présence","Excusé"),3,""),"")</f>
        <v/>
      </c>
      <c r="CY21" s="166" t="str">
        <f>IFERROR(IF(GETPIVOTDATA("DateRDV",TCD!$B$1,"DT","BA","Bénéficiaire",$A21,CY$6,CY$5,"Mois (DateRDV)",CY$7,"Années (DateRDV)",CY$3,"Présence","Absent"),4,""),"")</f>
        <v/>
      </c>
      <c r="CZ21" s="166" t="str">
        <f>IFERROR(IF(GETPIVOTDATA("DateRDV",TCD!$B$1,"DT","BA","Bénéficiaire",$A21,CZ$6,CZ$5,"Mois (DateRDV)",CZ$7,"Années (DateRDV)",CZ$3),1,""),"")</f>
        <v/>
      </c>
      <c r="DA21" s="166" t="str">
        <f>IFERROR(IF(GETPIVOTDATA("DateRDV",TCD!$B$1,"DT","BA","Bénéficiaire",$A21,DA$6,DA$5,"Mois (DateRDV)",DA$7,"Années (DateRDV)",DA$3),2,""),"")</f>
        <v/>
      </c>
      <c r="DB21" s="166" t="str">
        <f>IFERROR(IF(GETPIVOTDATA("DateRDV",TCD!$B$1,"DT","BA","Bénéficiaire",$A21,DB$6,DB$5,"Mois (DateRDV)",DB$7,"Années (DateRDV)",DB$3,"Présence","Excusé"),3,""),"")</f>
        <v/>
      </c>
      <c r="DC21" s="166" t="str">
        <f>IFERROR(IF(GETPIVOTDATA("DateRDV",TCD!$B$1,"DT","BA","Bénéficiaire",$A21,DC$6,DC$5,"Mois (DateRDV)",DC$7,"Années (DateRDV)",DC$3,"Présence","Absent"),4,""),"")</f>
        <v/>
      </c>
      <c r="DD21" s="166" t="str">
        <f>IFERROR(IF(GETPIVOTDATA("DateRDV",TCD!$B$1,"DT","BA","Bénéficiaire",$A21,DD$6,DD$5,"Mois (DateRDV)",DD$7,"Années (DateRDV)",DD$3),1,""),"")</f>
        <v/>
      </c>
      <c r="DE21" s="166" t="str">
        <f>IFERROR(IF(GETPIVOTDATA("DateRDV",TCD!$B$1,"DT","BA","Bénéficiaire",$A21,DE$6,DE$5,"Mois (DateRDV)",DE$7,"Années (DateRDV)",DE$3),2,""),"")</f>
        <v/>
      </c>
      <c r="DF21" s="166" t="str">
        <f>IFERROR(IF(GETPIVOTDATA("DateRDV",TCD!$B$1,"DT","BA","Bénéficiaire",$A21,DF$6,DF$5,"Mois (DateRDV)",DF$7,"Années (DateRDV)",DF$3,"Présence","Excusé"),3,""),"")</f>
        <v/>
      </c>
      <c r="DG21" s="166" t="str">
        <f>IFERROR(IF(GETPIVOTDATA("DateRDV",TCD!$B$1,"DT","BA","Bénéficiaire",$A21,DG$6,DG$5,"Mois (DateRDV)",DG$7,"Années (DateRDV)",DG$3,"Présence","Absent"),4,""),"")</f>
        <v/>
      </c>
      <c r="DH21" s="166" t="str">
        <f>IFERROR(IF(GETPIVOTDATA("DateRDV",TCD!$B$1,"DT","BA","Bénéficiaire",$A21,DH$6,DH$5,"Mois (DateRDV)",DH$7,"Années (DateRDV)",DH$3),1,""),"")</f>
        <v/>
      </c>
      <c r="DI21" s="166" t="str">
        <f>IFERROR(IF(GETPIVOTDATA("DateRDV",TCD!$B$1,"DT","BA","Bénéficiaire",$A21,DI$6,DI$5,"Mois (DateRDV)",DI$7,"Années (DateRDV)",DI$3),2,""),"")</f>
        <v/>
      </c>
      <c r="DJ21" s="166" t="str">
        <f>IFERROR(IF(GETPIVOTDATA("DateRDV",TCD!$B$1,"DT","BA","Bénéficiaire",$A21,DJ$6,DJ$5,"Mois (DateRDV)",DJ$7,"Années (DateRDV)",DJ$3,"Présence","Excusé"),3,""),"")</f>
        <v/>
      </c>
      <c r="DK21" s="166" t="str">
        <f>IFERROR(IF(GETPIVOTDATA("DateRDV",TCD!$B$1,"DT","BA","Bénéficiaire",$A21,DK$6,DK$5,"Mois (DateRDV)",DK$7,"Années (DateRDV)",DK$3,"Présence","Absent"),4,""),"")</f>
        <v/>
      </c>
      <c r="DL21" s="166" t="str">
        <f>IFERROR(IF(GETPIVOTDATA("DateRDV",TCD!$B$1,"DT","BA","Bénéficiaire",$A21,DL$6,DL$5,"Mois (DateRDV)",DL$7,"Années (DateRDV)",DL$3),1,""),"")</f>
        <v/>
      </c>
      <c r="DM21" s="166" t="str">
        <f>IFERROR(IF(GETPIVOTDATA("DateRDV",TCD!$B$1,"DT","BA","Bénéficiaire",$A21,DM$6,DM$5,"Mois (DateRDV)",DM$7,"Années (DateRDV)",DM$3),2,""),"")</f>
        <v/>
      </c>
      <c r="DN21" s="166" t="str">
        <f>IFERROR(IF(GETPIVOTDATA("DateRDV",TCD!$B$1,"DT","BA","Bénéficiaire",$A21,DN$6,DN$5,"Mois (DateRDV)",DN$7,"Années (DateRDV)",DN$3,"Présence","Excusé"),3,""),"")</f>
        <v/>
      </c>
      <c r="DO21" s="166" t="str">
        <f>IFERROR(IF(GETPIVOTDATA("DateRDV",TCD!$B$1,"DT","BA","Bénéficiaire",$A21,DO$6,DO$5,"Mois (DateRDV)",DO$7,"Années (DateRDV)",DO$3,"Présence","Absent"),4,""),"")</f>
        <v/>
      </c>
    </row>
    <row r="22" spans="1:119" ht="15" customHeight="1" x14ac:dyDescent="0.2">
      <c r="A22" s="172" t="str">
        <v>GOSSET Gabriel</v>
      </c>
      <c r="B22" s="169" t="str">
        <f>IFERROR(IF(INDEX(Data!P:P,MATCH(A22,Data!B:B,0))&lt;&gt;"",INDEX(Data!P:P,MATCH(A22,Data!B:B,0)),""),"")</f>
        <v>GOSSET</v>
      </c>
      <c r="C22" s="169" t="str">
        <f>IFERROR(IF(INDEX(Data!O:O,MATCH(A22,Data!B:B,0))&lt;&gt;"",INDEX(Data!O:O,MATCH(A22,Data!B:B,0)),""),"")</f>
        <v>Gabriel</v>
      </c>
      <c r="D22" s="169" t="str">
        <f>IFERROR(IF(INDEX(Data!J:J,MATCH(A22,Data!B:B,0))&lt;&gt;"",INDEX(Data!J:J,MATCH(A22,Data!B:B,0)),""),"")</f>
        <v>CD</v>
      </c>
      <c r="E22" s="169" t="str">
        <f>IFERROR(IF(INDEX(Data!M:M,MATCH(A22,Data!B:B,0))&lt;&gt;"",INDEX(Data!M:M,MATCH(A22,Data!B:B,0)),""),"")</f>
        <v>ANNECY</v>
      </c>
      <c r="F22" s="169">
        <f>IFERROR(IF(INDEX(Data!N:N,MATCH(A22,Data!B:B,0))&lt;&gt;"",INDEX(Data!N:N,MATCH(A22,Data!B:B,0)),""),"")</f>
        <v>74600</v>
      </c>
      <c r="G22" s="170">
        <f>IFERROR(IF(INDEX(Data!K:K,MATCH(A22,Data!B:B,0))&lt;&gt;"",INDEX(Data!K:K,MATCH(A22,Data!B:B,0)),""),"")</f>
        <v>45944</v>
      </c>
      <c r="H22" s="170">
        <f>IFERROR(IF(INDEX(Data!L:L,MATCH(A22,Data!B:B,0))&lt;&gt;"",INDEX(Data!L:L,MATCH(A22,Data!B:B,0)),""),"")</f>
        <v>45952</v>
      </c>
      <c r="I22" s="170" t="str">
        <f>IFERROR(IF(INDEX(Data!C:C,MATCH(A22,Data!B:B,0))&lt;&gt;"",INDEX(Data!C:C,MATCH(A22,Data!B:B,0)),""),"")</f>
        <v/>
      </c>
      <c r="J22" s="170" t="str">
        <f>IFERROR(IF(INDEX(Data!D:D,MATCH(A22,Data!B:B,0))&lt;&gt;"",INDEX(Data!D:D,MATCH(A22,Data!B:B,0)),""),"")</f>
        <v/>
      </c>
      <c r="K22" s="171" t="str">
        <f>IFERROR(IF(INDEX(Data!H:H,MATCH(A22,Data!B:B,0))&lt;&gt;"",INDEX(Data!H:H,MATCH(A22,Data!B:B,0)),""),"")</f>
        <v/>
      </c>
      <c r="L22" s="166" t="str">
        <f>IFERROR(IF(GETPIVOTDATA("DateRDV",TCD!$B$1,"DT","BA","Bénéficiaire",$A22,L$6,L$5,"Mois (DateRDV)",L$7,"Années (DateRDV)",L$3),1,""),"")</f>
        <v/>
      </c>
      <c r="M22" s="166" t="str">
        <f>IFERROR(IF(GETPIVOTDATA("DateRDV",TCD!$B$1,"DT","BA","Bénéficiaire",$A22,M$6,M$5,"Mois (DateRDV)",M$7,"Années (DateRDV)",M$3),2,""),"")</f>
        <v/>
      </c>
      <c r="N22" s="166" t="str">
        <f>IFERROR(IF(GETPIVOTDATA("DateRDV",TCD!$B$1,"DT","BA","Bénéficiaire",$A22,N$6,N$5,"Mois (DateRDV)",N$7,"Années (DateRDV)",N$3,"Présence","Excusé"),3,""),"")</f>
        <v/>
      </c>
      <c r="O22" s="166" t="str">
        <f>IFERROR(IF(GETPIVOTDATA("DateRDV",TCD!$B$1,"DT","BA","Bénéficiaire",$A22,O$6,O$5,"Mois (DateRDV)",O$7,"Années (DateRDV)",O$3,"Présence","Absent"),4,""),"")</f>
        <v/>
      </c>
      <c r="P22" s="166" t="str">
        <f>IFERROR(IF(GETPIVOTDATA("DateRDV",TCD!$B$1,"DT","BA","Bénéficiaire",$A22,P$6,P$5,"Mois (DateRDV)",P$7,"Années (DateRDV)",P$3),1,""),"")</f>
        <v/>
      </c>
      <c r="Q22" s="166" t="str">
        <f>IFERROR(IF(GETPIVOTDATA("DateRDV",TCD!$B$1,"DT","BA","Bénéficiaire",$A22,Q$6,Q$5,"Mois (DateRDV)",Q$7,"Années (DateRDV)",Q$3),2,""),"")</f>
        <v/>
      </c>
      <c r="R22" s="166" t="str">
        <f>IFERROR(IF(GETPIVOTDATA("DateRDV",TCD!$B$1,"DT","BA","Bénéficiaire",$A22,R$6,R$5,"Mois (DateRDV)",R$7,"Années (DateRDV)",R$3,"Présence","Excusé"),3,""),"")</f>
        <v/>
      </c>
      <c r="S22" s="166" t="str">
        <f>IFERROR(IF(GETPIVOTDATA("DateRDV",TCD!$B$1,"DT","BA","Bénéficiaire",$A22,S$6,S$5,"Mois (DateRDV)",S$7,"Années (DateRDV)",S$3,"Présence","Absent"),4,""),"")</f>
        <v/>
      </c>
      <c r="T22" s="166" t="str">
        <f>IFERROR(IF(GETPIVOTDATA("DateRDV",TCD!$B$1,"DT","BA","Bénéficiaire",$A22,T$6,T$5,"Mois (DateRDV)",T$7,"Années (DateRDV)",T$3),1,""),"")</f>
        <v/>
      </c>
      <c r="U22" s="166" t="str">
        <f>IFERROR(IF(GETPIVOTDATA("DateRDV",TCD!$B$1,"DT","BA","Bénéficiaire",$A22,U$6,U$5,"Mois (DateRDV)",U$7,"Années (DateRDV)",U$3),2,""),"")</f>
        <v/>
      </c>
      <c r="V22" s="166" t="str">
        <f>IFERROR(IF(GETPIVOTDATA("DateRDV",TCD!$B$1,"DT","BA","Bénéficiaire",$A22,V$6,V$5,"Mois (DateRDV)",V$7,"Années (DateRDV)",V$3,"Présence","Excusé"),3,""),"")</f>
        <v/>
      </c>
      <c r="W22" s="166" t="str">
        <f>IFERROR(IF(GETPIVOTDATA("DateRDV",TCD!$B$1,"DT","BA","Bénéficiaire",$A22,W$6,W$5,"Mois (DateRDV)",W$7,"Années (DateRDV)",W$3,"Présence","Absent"),4,""),"")</f>
        <v/>
      </c>
      <c r="X22" s="166" t="str">
        <f>IFERROR(IF(GETPIVOTDATA("DateRDV",TCD!$B$1,"DT","BA","Bénéficiaire",$A22,X$6,X$5,"Mois (DateRDV)",X$7,"Années (DateRDV)",X$3),1,""),"")</f>
        <v/>
      </c>
      <c r="Y22" s="166" t="str">
        <f>IFERROR(IF(GETPIVOTDATA("DateRDV",TCD!$B$1,"DT","BA","Bénéficiaire",$A22,Y$6,Y$5,"Mois (DateRDV)",Y$7,"Années (DateRDV)",Y$3),2,""),"")</f>
        <v/>
      </c>
      <c r="Z22" s="166" t="str">
        <f>IFERROR(IF(GETPIVOTDATA("DateRDV",TCD!$B$1,"DT","BA","Bénéficiaire",$A22,Z$6,Z$5,"Mois (DateRDV)",Z$7,"Années (DateRDV)",Z$3,"Présence","Excusé"),3,""),"")</f>
        <v/>
      </c>
      <c r="AA22" s="166" t="str">
        <f>IFERROR(IF(GETPIVOTDATA("DateRDV",TCD!$B$1,"DT","BA","Bénéficiaire",$A22,AA$6,AA$5,"Mois (DateRDV)",AA$7,"Années (DateRDV)",AA$3,"Présence","Absent"),4,""),"")</f>
        <v/>
      </c>
      <c r="AB22" s="166" t="str">
        <f>IFERROR(IF(GETPIVOTDATA("DateRDV",TCD!$B$1,"DT","BA","Bénéficiaire",$A22,AB$6,AB$5,"Mois (DateRDV)",AB$7,"Années (DateRDV)",AB$3),1,""),"")</f>
        <v/>
      </c>
      <c r="AC22" s="166" t="str">
        <f>IFERROR(IF(GETPIVOTDATA("DateRDV",TCD!$B$1,"DT","BA","Bénéficiaire",$A22,AC$6,AC$5,"Mois (DateRDV)",AC$7,"Années (DateRDV)",AC$3),2,""),"")</f>
        <v/>
      </c>
      <c r="AD22" s="166" t="str">
        <f>IFERROR(IF(GETPIVOTDATA("DateRDV",TCD!$B$1,"DT","BA","Bénéficiaire",$A22,AD$6,AD$5,"Mois (DateRDV)",AD$7,"Années (DateRDV)",AD$3,"Présence","Excusé"),3,""),"")</f>
        <v/>
      </c>
      <c r="AE22" s="166" t="str">
        <f>IFERROR(IF(GETPIVOTDATA("DateRDV",TCD!$B$1,"DT","BA","Bénéficiaire",$A22,AE$6,AE$5,"Mois (DateRDV)",AE$7,"Années (DateRDV)",AE$3,"Présence","Absent"),4,""),"")</f>
        <v/>
      </c>
      <c r="AF22" s="166" t="str">
        <f>IFERROR(IF(GETPIVOTDATA("DateRDV",TCD!$B$1,"DT","BA","Bénéficiaire",$A22,AF$6,AF$5,"Mois (DateRDV)",AF$7,"Années (DateRDV)",AF$3),1,""),"")</f>
        <v/>
      </c>
      <c r="AG22" s="166" t="str">
        <f>IFERROR(IF(GETPIVOTDATA("DateRDV",TCD!$B$1,"DT","BA","Bénéficiaire",$A22,AG$6,AG$5,"Mois (DateRDV)",AG$7,"Années (DateRDV)",AG$3),2,""),"")</f>
        <v/>
      </c>
      <c r="AH22" s="166" t="str">
        <f>IFERROR(IF(GETPIVOTDATA("DateRDV",TCD!$B$1,"DT","BA","Bénéficiaire",$A22,AH$6,AH$5,"Mois (DateRDV)",AH$7,"Années (DateRDV)",AH$3,"Présence","Excusé"),3,""),"")</f>
        <v/>
      </c>
      <c r="AI22" s="166" t="str">
        <f>IFERROR(IF(GETPIVOTDATA("DateRDV",TCD!$B$1,"DT","BA","Bénéficiaire",$A22,AI$6,AI$5,"Mois (DateRDV)",AI$7,"Années (DateRDV)",AI$3,"Présence","Absent"),4,""),"")</f>
        <v/>
      </c>
      <c r="AJ22" s="166" t="str">
        <f>IFERROR(IF(GETPIVOTDATA("DateRDV",TCD!$B$1,"DT","BA","Bénéficiaire",$A22,AJ$6,AJ$5,"Mois (DateRDV)",AJ$7,"Années (DateRDV)",AJ$3),1,""),"")</f>
        <v/>
      </c>
      <c r="AK22" s="166" t="str">
        <f>IFERROR(IF(GETPIVOTDATA("DateRDV",TCD!$B$1,"DT","BA","Bénéficiaire",$A22,AK$6,AK$5,"Mois (DateRDV)",AK$7,"Années (DateRDV)",AK$3),2,""),"")</f>
        <v/>
      </c>
      <c r="AL22" s="166" t="str">
        <f>IFERROR(IF(GETPIVOTDATA("DateRDV",TCD!$B$1,"DT","BA","Bénéficiaire",$A22,AL$6,AL$5,"Mois (DateRDV)",AL$7,"Années (DateRDV)",AL$3,"Présence","Excusé"),3,""),"")</f>
        <v/>
      </c>
      <c r="AM22" s="166" t="str">
        <f>IFERROR(IF(GETPIVOTDATA("DateRDV",TCD!$B$1,"DT","BA","Bénéficiaire",$A22,AM$6,AM$5,"Mois (DateRDV)",AM$7,"Années (DateRDV)",AM$3,"Présence","Absent"),4,""),"")</f>
        <v/>
      </c>
      <c r="AN22" s="166" t="str">
        <f>IFERROR(IF(GETPIVOTDATA("DateRDV",TCD!$B$1,"DT","BA","Bénéficiaire",$A22,AN$6,AN$5,"Mois (DateRDV)",AN$7,"Années (DateRDV)",AN$3),1,""),"")</f>
        <v/>
      </c>
      <c r="AO22" s="166" t="str">
        <f>IFERROR(IF(GETPIVOTDATA("DateRDV",TCD!$B$1,"DT","BA","Bénéficiaire",$A22,AO$6,AO$5,"Mois (DateRDV)",AO$7,"Années (DateRDV)",AO$3),2,""),"")</f>
        <v/>
      </c>
      <c r="AP22" s="166" t="str">
        <f>IFERROR(IF(GETPIVOTDATA("DateRDV",TCD!$B$1,"DT","BA","Bénéficiaire",$A22,AP$6,AP$5,"Mois (DateRDV)",AP$7,"Années (DateRDV)",AP$3,"Présence","Excusé"),3,""),"")</f>
        <v/>
      </c>
      <c r="AQ22" s="166" t="str">
        <f>IFERROR(IF(GETPIVOTDATA("DateRDV",TCD!$B$1,"DT","BA","Bénéficiaire",$A22,AQ$6,AQ$5,"Mois (DateRDV)",AQ$7,"Années (DateRDV)",AQ$3,"Présence","Absent"),4,""),"")</f>
        <v/>
      </c>
      <c r="AR22" s="166" t="str">
        <f>IFERROR(IF(GETPIVOTDATA("DateRDV",TCD!$B$1,"DT","BA","Bénéficiaire",$A22,AR$6,AR$5,"Mois (DateRDV)",AR$7,"Années (DateRDV)",AR$3),1,""),"")</f>
        <v/>
      </c>
      <c r="AS22" s="166" t="str">
        <f>IFERROR(IF(GETPIVOTDATA("DateRDV",TCD!$B$1,"DT","BA","Bénéficiaire",$A22,AS$6,AS$5,"Mois (DateRDV)",AS$7,"Années (DateRDV)",AS$3),2,""),"")</f>
        <v/>
      </c>
      <c r="AT22" s="166" t="str">
        <f>IFERROR(IF(GETPIVOTDATA("DateRDV",TCD!$B$1,"DT","BA","Bénéficiaire",$A22,AT$6,AT$5,"Mois (DateRDV)",AT$7,"Années (DateRDV)",AT$3,"Présence","Excusé"),3,""),"")</f>
        <v/>
      </c>
      <c r="AU22" s="166" t="str">
        <f>IFERROR(IF(GETPIVOTDATA("DateRDV",TCD!$B$1,"DT","BA","Bénéficiaire",$A22,AU$6,AU$5,"Mois (DateRDV)",AU$7,"Années (DateRDV)",AU$3,"Présence","Absent"),4,""),"")</f>
        <v/>
      </c>
      <c r="AV22" s="166" t="str">
        <f>IFERROR(IF(GETPIVOTDATA("DateRDV",TCD!$B$1,"DT","BA","Bénéficiaire",$A22,AV$6,AV$5,"Mois (DateRDV)",AV$7,"Années (DateRDV)",AV$3),1,""),"")</f>
        <v/>
      </c>
      <c r="AW22" s="166" t="str">
        <f>IFERROR(IF(GETPIVOTDATA("DateRDV",TCD!$B$1,"DT","BA","Bénéficiaire",$A22,AW$6,AW$5,"Mois (DateRDV)",AW$7,"Années (DateRDV)",AW$3),2,""),"")</f>
        <v/>
      </c>
      <c r="AX22" s="166" t="str">
        <f>IFERROR(IF(GETPIVOTDATA("DateRDV",TCD!$B$1,"DT","BA","Bénéficiaire",$A22,AX$6,AX$5,"Mois (DateRDV)",AX$7,"Années (DateRDV)",AX$3,"Présence","Excusé"),3,""),"")</f>
        <v/>
      </c>
      <c r="AY22" s="166" t="str">
        <f>IFERROR(IF(GETPIVOTDATA("DateRDV",TCD!$B$1,"DT","BA","Bénéficiaire",$A22,AY$6,AY$5,"Mois (DateRDV)",AY$7,"Années (DateRDV)",AY$3,"Présence","Absent"),4,""),"")</f>
        <v/>
      </c>
      <c r="AZ22" s="166" t="str">
        <f>IFERROR(IF(GETPIVOTDATA("DateRDV",TCD!$B$1,"DT","BA","Bénéficiaire",$A22,AZ$6,AZ$5,"Mois (DateRDV)",AZ$7,"Années (DateRDV)",AZ$3),1,""),"")</f>
        <v/>
      </c>
      <c r="BA22" s="166" t="str">
        <f>IFERROR(IF(GETPIVOTDATA("DateRDV",TCD!$B$1,"DT","BA","Bénéficiaire",$A22,BA$6,BA$5,"Mois (DateRDV)",BA$7,"Années (DateRDV)",BA$3),2,""),"")</f>
        <v/>
      </c>
      <c r="BB22" s="166" t="str">
        <f>IFERROR(IF(GETPIVOTDATA("DateRDV",TCD!$B$1,"DT","BA","Bénéficiaire",$A22,BB$6,BB$5,"Mois (DateRDV)",BB$7,"Années (DateRDV)",BB$3,"Présence","Excusé"),3,""),"")</f>
        <v/>
      </c>
      <c r="BC22" s="166" t="str">
        <f>IFERROR(IF(GETPIVOTDATA("DateRDV",TCD!$B$1,"DT","BA","Bénéficiaire",$A22,BC$6,BC$5,"Mois (DateRDV)",BC$7,"Années (DateRDV)",BC$3,"Présence","Absent"),4,""),"")</f>
        <v/>
      </c>
      <c r="BD22" s="166" t="str">
        <f>IFERROR(IF(GETPIVOTDATA("DateRDV",TCD!$B$1,"DT","BA","Bénéficiaire",$A22,BD$6,BD$5,"Mois (DateRDV)",BD$7,"Années (DateRDV)",BD$3),1,""),"")</f>
        <v/>
      </c>
      <c r="BE22" s="166" t="str">
        <f>IFERROR(IF(GETPIVOTDATA("DateRDV",TCD!$B$1,"DT","BA","Bénéficiaire",$A22,BE$6,BE$5,"Mois (DateRDV)",BE$7,"Années (DateRDV)",BE$3),2,""),"")</f>
        <v/>
      </c>
      <c r="BF22" s="166" t="str">
        <f>IFERROR(IF(GETPIVOTDATA("DateRDV",TCD!$B$1,"DT","BA","Bénéficiaire",$A22,BF$6,BF$5,"Mois (DateRDV)",BF$7,"Années (DateRDV)",BF$3,"Présence","Excusé"),3,""),"")</f>
        <v/>
      </c>
      <c r="BG22" s="166" t="str">
        <f>IFERROR(IF(GETPIVOTDATA("DateRDV",TCD!$B$1,"DT","BA","Bénéficiaire",$A22,BG$6,BG$5,"Mois (DateRDV)",BG$7,"Années (DateRDV)",BG$3,"Présence","Absent"),4,""),"")</f>
        <v/>
      </c>
      <c r="BH22" s="166" t="str">
        <f>IFERROR(IF(GETPIVOTDATA("DateRDV",TCD!$B$1,"DT","BA","Bénéficiaire",$A22,BH$6,BH$5,"Mois (DateRDV)",BH$7,"Années (DateRDV)",BH$3),1,""),"")</f>
        <v/>
      </c>
      <c r="BI22" s="166" t="str">
        <f>IFERROR(IF(GETPIVOTDATA("DateRDV",TCD!$B$1,"DT","BA","Bénéficiaire",$A22,BI$6,BI$5,"Mois (DateRDV)",BI$7,"Années (DateRDV)",BI$3),2,""),"")</f>
        <v/>
      </c>
      <c r="BJ22" s="166" t="str">
        <f>IFERROR(IF(GETPIVOTDATA("DateRDV",TCD!$B$1,"DT","BA","Bénéficiaire",$A22,BJ$6,BJ$5,"Mois (DateRDV)",BJ$7,"Années (DateRDV)",BJ$3,"Présence","Excusé"),3,""),"")</f>
        <v/>
      </c>
      <c r="BK22" s="166" t="str">
        <f>IFERROR(IF(GETPIVOTDATA("DateRDV",TCD!$B$1,"DT","BA","Bénéficiaire",$A22,BK$6,BK$5,"Mois (DateRDV)",BK$7,"Années (DateRDV)",BK$3,"Présence","Absent"),4,""),"")</f>
        <v/>
      </c>
      <c r="BL22" s="166" t="str">
        <f>IFERROR(IF(GETPIVOTDATA("DateRDV",TCD!$B$1,"DT","BA","Bénéficiaire",$A22,BL$6,BL$5,"Mois (DateRDV)",BL$7,"Années (DateRDV)",BL$3),1,""),"")</f>
        <v/>
      </c>
      <c r="BM22" s="166" t="str">
        <f>IFERROR(IF(GETPIVOTDATA("DateRDV",TCD!$B$1,"DT","BA","Bénéficiaire",$A22,BM$6,BM$5,"Mois (DateRDV)",BM$7,"Années (DateRDV)",BM$3),2,""),"")</f>
        <v/>
      </c>
      <c r="BN22" s="166" t="str">
        <f>IFERROR(IF(GETPIVOTDATA("DateRDV",TCD!$B$1,"DT","BA","Bénéficiaire",$A22,BN$6,BN$5,"Mois (DateRDV)",BN$7,"Années (DateRDV)",BN$3,"Présence","Excusé"),3,""),"")</f>
        <v/>
      </c>
      <c r="BO22" s="166" t="str">
        <f>IFERROR(IF(GETPIVOTDATA("DateRDV",TCD!$B$1,"DT","BA","Bénéficiaire",$A22,BO$6,BO$5,"Mois (DateRDV)",BO$7,"Années (DateRDV)",BO$3,"Présence","Absent"),4,""),"")</f>
        <v/>
      </c>
      <c r="BP22" s="166" t="str">
        <f>IFERROR(IF(GETPIVOTDATA("DateRDV",TCD!$B$1,"DT","BA","Bénéficiaire",$A22,BP$6,BP$5,"Mois (DateRDV)",BP$7,"Années (DateRDV)",BP$3),1,""),"")</f>
        <v/>
      </c>
      <c r="BQ22" s="166" t="str">
        <f>IFERROR(IF(GETPIVOTDATA("DateRDV",TCD!$B$1,"DT","BA","Bénéficiaire",$A22,BQ$6,BQ$5,"Mois (DateRDV)",BQ$7,"Années (DateRDV)",BQ$3),2,""),"")</f>
        <v/>
      </c>
      <c r="BR22" s="166" t="str">
        <f>IFERROR(IF(GETPIVOTDATA("DateRDV",TCD!$B$1,"DT","BA","Bénéficiaire",$A22,BR$6,BR$5,"Mois (DateRDV)",BR$7,"Années (DateRDV)",BR$3,"Présence","Excusé"),3,""),"")</f>
        <v/>
      </c>
      <c r="BS22" s="166" t="str">
        <f>IFERROR(IF(GETPIVOTDATA("DateRDV",TCD!$B$1,"DT","BA","Bénéficiaire",$A22,BS$6,BS$5,"Mois (DateRDV)",BS$7,"Années (DateRDV)",BS$3,"Présence","Absent"),4,""),"")</f>
        <v/>
      </c>
      <c r="BT22" s="166" t="str">
        <f>IFERROR(IF(GETPIVOTDATA("DateRDV",TCD!$B$1,"DT","BA","Bénéficiaire",$A22,BT$6,BT$5,"Mois (DateRDV)",BT$7,"Années (DateRDV)",BT$3),1,""),"")</f>
        <v/>
      </c>
      <c r="BU22" s="166" t="str">
        <f>IFERROR(IF(GETPIVOTDATA("DateRDV",TCD!$B$1,"DT","BA","Bénéficiaire",$A22,BU$6,BU$5,"Mois (DateRDV)",BU$7,"Années (DateRDV)",BU$3),2,""),"")</f>
        <v/>
      </c>
      <c r="BV22" s="166" t="str">
        <f>IFERROR(IF(GETPIVOTDATA("DateRDV",TCD!$B$1,"DT","BA","Bénéficiaire",$A22,BV$6,BV$5,"Mois (DateRDV)",BV$7,"Années (DateRDV)",BV$3,"Présence","Excusé"),3,""),"")</f>
        <v/>
      </c>
      <c r="BW22" s="166" t="str">
        <f>IFERROR(IF(GETPIVOTDATA("DateRDV",TCD!$B$1,"DT","BA","Bénéficiaire",$A22,BW$6,BW$5,"Mois (DateRDV)",BW$7,"Années (DateRDV)",BW$3,"Présence","Absent"),4,""),"")</f>
        <v/>
      </c>
      <c r="BX22" s="166" t="str">
        <f>IFERROR(IF(GETPIVOTDATA("DateRDV",TCD!$B$1,"DT","BA","Bénéficiaire",$A22,BX$6,BX$5,"Mois (DateRDV)",BX$7,"Années (DateRDV)",BX$3),1,""),"")</f>
        <v/>
      </c>
      <c r="BY22" s="166" t="str">
        <f>IFERROR(IF(GETPIVOTDATA("DateRDV",TCD!$B$1,"DT","BA","Bénéficiaire",$A22,BY$6,BY$5,"Mois (DateRDV)",BY$7,"Années (DateRDV)",BY$3),2,""),"")</f>
        <v/>
      </c>
      <c r="BZ22" s="166" t="str">
        <f>IFERROR(IF(GETPIVOTDATA("DateRDV",TCD!$B$1,"DT","BA","Bénéficiaire",$A22,BZ$6,BZ$5,"Mois (DateRDV)",BZ$7,"Années (DateRDV)",BZ$3,"Présence","Excusé"),3,""),"")</f>
        <v/>
      </c>
      <c r="CA22" s="166" t="str">
        <f>IFERROR(IF(GETPIVOTDATA("DateRDV",TCD!$B$1,"DT","BA","Bénéficiaire",$A22,CA$6,CA$5,"Mois (DateRDV)",CA$7,"Années (DateRDV)",CA$3,"Présence","Absent"),4,""),"")</f>
        <v/>
      </c>
      <c r="CB22" s="166" t="str">
        <f>IFERROR(IF(GETPIVOTDATA("DateRDV",TCD!$B$1,"DT","BA","Bénéficiaire",$A22,CB$6,CB$5,"Mois (DateRDV)",CB$7,"Années (DateRDV)",CB$3),1,""),"")</f>
        <v/>
      </c>
      <c r="CC22" s="166" t="str">
        <f>IFERROR(IF(GETPIVOTDATA("DateRDV",TCD!$B$1,"DT","BA","Bénéficiaire",$A22,CC$6,CC$5,"Mois (DateRDV)",CC$7,"Années (DateRDV)",CC$3),2,""),"")</f>
        <v/>
      </c>
      <c r="CD22" s="166" t="str">
        <f>IFERROR(IF(GETPIVOTDATA("DateRDV",TCD!$B$1,"DT","BA","Bénéficiaire",$A22,CD$6,CD$5,"Mois (DateRDV)",CD$7,"Années (DateRDV)",CD$3,"Présence","Excusé"),3,""),"")</f>
        <v/>
      </c>
      <c r="CE22" s="166" t="str">
        <f>IFERROR(IF(GETPIVOTDATA("DateRDV",TCD!$B$1,"DT","BA","Bénéficiaire",$A22,CE$6,CE$5,"Mois (DateRDV)",CE$7,"Années (DateRDV)",CE$3,"Présence","Absent"),4,""),"")</f>
        <v/>
      </c>
      <c r="CF22" s="166" t="str">
        <f>IFERROR(IF(GETPIVOTDATA("DateRDV",TCD!$B$1,"DT","BA","Bénéficiaire",$A22,CF$6,CF$5,"Mois (DateRDV)",CF$7,"Années (DateRDV)",CF$3),1,""),"")</f>
        <v/>
      </c>
      <c r="CG22" s="166" t="str">
        <f>IFERROR(IF(GETPIVOTDATA("DateRDV",TCD!$B$1,"DT","BA","Bénéficiaire",$A22,CG$6,CG$5,"Mois (DateRDV)",CG$7,"Années (DateRDV)",CG$3),2,""),"")</f>
        <v/>
      </c>
      <c r="CH22" s="166" t="str">
        <f>IFERROR(IF(GETPIVOTDATA("DateRDV",TCD!$B$1,"DT","BA","Bénéficiaire",$A22,CH$6,CH$5,"Mois (DateRDV)",CH$7,"Années (DateRDV)",CH$3,"Présence","Excusé"),3,""),"")</f>
        <v/>
      </c>
      <c r="CI22" s="166" t="str">
        <f>IFERROR(IF(GETPIVOTDATA("DateRDV",TCD!$B$1,"DT","BA","Bénéficiaire",$A22,CI$6,CI$5,"Mois (DateRDV)",CI$7,"Années (DateRDV)",CI$3,"Présence","Absent"),4,""),"")</f>
        <v/>
      </c>
      <c r="CJ22" s="166" t="str">
        <f>IFERROR(IF(GETPIVOTDATA("DateRDV",TCD!$B$1,"DT","BA","Bénéficiaire",$A22,CJ$6,CJ$5,"Mois (DateRDV)",CJ$7,"Années (DateRDV)",CJ$3),1,""),"")</f>
        <v/>
      </c>
      <c r="CK22" s="166" t="str">
        <f>IFERROR(IF(GETPIVOTDATA("DateRDV",TCD!$B$1,"DT","BA","Bénéficiaire",$A22,CK$6,CK$5,"Mois (DateRDV)",CK$7,"Années (DateRDV)",CK$3),2,""),"")</f>
        <v/>
      </c>
      <c r="CL22" s="166" t="str">
        <f>IFERROR(IF(GETPIVOTDATA("DateRDV",TCD!$B$1,"DT","BA","Bénéficiaire",$A22,BE$6,BE$5,"Mois (DateRDV)",BE$7,"Années (DateRDV)",BE$3,"Présence","Excusé"),3,""),"")</f>
        <v/>
      </c>
      <c r="CM22" s="166" t="str">
        <f>IFERROR(IF(GETPIVOTDATA("DateRDV",TCD!$B$1,"DT","BA","Bénéficiaire",$A22,CM$6,CM$5,"Mois (DateRDV)",CM$7,"Années (DateRDV)",CM$3,"Présence","Absent"),4,""),"")</f>
        <v/>
      </c>
      <c r="CN22" s="166" t="str">
        <f>IFERROR(IF(GETPIVOTDATA("DateRDV",TCD!$B$1,"DT","BA","Bénéficiaire",$A22,CN$6,CN$5,"Mois (DateRDV)",CN$7,"Années (DateRDV)",CN$3),1,""),"")</f>
        <v/>
      </c>
      <c r="CO22" s="166" t="str">
        <f>IFERROR(IF(GETPIVOTDATA("DateRDV",TCD!$B$1,"DT","BA","Bénéficiaire",$A22,CO$6,CO$5,"Mois (DateRDV)",CO$7,"Années (DateRDV)",CO$3),2,""),"")</f>
        <v/>
      </c>
      <c r="CP22" s="166" t="str">
        <f>IFERROR(IF(GETPIVOTDATA("DateRDV",TCD!$B$1,"DT","BA","Bénéficiaire",$A22,CP$6,CP$5,"Mois (DateRDV)",CP$7,"Années (DateRDV)",CP$3,"Présence","Excusé"),3,""),"")</f>
        <v/>
      </c>
      <c r="CQ22" s="166" t="str">
        <f>IFERROR(IF(GETPIVOTDATA("DateRDV",TCD!$B$1,"DT","BA","Bénéficiaire",$A22,CQ$6,CQ$5,"Mois (DateRDV)",CQ$7,"Années (DateRDV)",CQ$3,"Présence","Absent"),4,""),"")</f>
        <v/>
      </c>
      <c r="CR22" s="166" t="str">
        <f>IFERROR(IF(GETPIVOTDATA("DateRDV",TCD!$B$1,"DT","BA","Bénéficiaire",$A22,CR$6,CR$5,"Mois (DateRDV)",CR$7,"Années (DateRDV)",CR$3),1,""),"")</f>
        <v/>
      </c>
      <c r="CS22" s="166" t="str">
        <f>IFERROR(IF(GETPIVOTDATA("DateRDV",TCD!$B$1,"DT","BA","Bénéficiaire",$A22,CS$6,CS$5,"Mois (DateRDV)",CS$7,"Années (DateRDV)",CS$3),2,""),"")</f>
        <v/>
      </c>
      <c r="CT22" s="166" t="str">
        <f>IFERROR(IF(GETPIVOTDATA("DateRDV",TCD!$B$1,"DT","BA","Bénéficiaire",$A22,CT$6,CT$5,"Mois (DateRDV)",CT$7,"Années (DateRDV)",CT$3,"Présence","Excusé"),3,""),"")</f>
        <v/>
      </c>
      <c r="CU22" s="166" t="str">
        <f>IFERROR(IF(GETPIVOTDATA("DateRDV",TCD!$B$1,"DT","BA","Bénéficiaire",$A22,CU$6,CU$5,"Mois (DateRDV)",CU$7,"Années (DateRDV)",CU$3,"Présence","Absent"),4,""),"")</f>
        <v/>
      </c>
      <c r="CV22" s="166" t="str">
        <f>IFERROR(IF(GETPIVOTDATA("DateRDV",TCD!$B$1,"DT","BA","Bénéficiaire",$A22,CV$6,CV$5,"Mois (DateRDV)",CV$7,"Années (DateRDV)",CV$3),1,""),"")</f>
        <v/>
      </c>
      <c r="CW22" s="166" t="str">
        <f>IFERROR(IF(GETPIVOTDATA("DateRDV",TCD!$B$1,"DT","BA","Bénéficiaire",$A22,CW$6,CW$5,"Mois (DateRDV)",CW$7,"Années (DateRDV)",CW$3),2,""),"")</f>
        <v/>
      </c>
      <c r="CX22" s="166" t="str">
        <f>IFERROR(IF(GETPIVOTDATA("DateRDV",TCD!$B$1,"DT","BA","Bénéficiaire",$A22,CX$6,CX$5,"Mois (DateRDV)",CX$7,"Années (DateRDV)",CX$3,"Présence","Excusé"),3,""),"")</f>
        <v/>
      </c>
      <c r="CY22" s="166" t="str">
        <f>IFERROR(IF(GETPIVOTDATA("DateRDV",TCD!$B$1,"DT","BA","Bénéficiaire",$A22,CY$6,CY$5,"Mois (DateRDV)",CY$7,"Années (DateRDV)",CY$3,"Présence","Absent"),4,""),"")</f>
        <v/>
      </c>
      <c r="CZ22" s="166" t="str">
        <f>IFERROR(IF(GETPIVOTDATA("DateRDV",TCD!$B$1,"DT","BA","Bénéficiaire",$A22,CZ$6,CZ$5,"Mois (DateRDV)",CZ$7,"Années (DateRDV)",CZ$3),1,""),"")</f>
        <v/>
      </c>
      <c r="DA22" s="166" t="str">
        <f>IFERROR(IF(GETPIVOTDATA("DateRDV",TCD!$B$1,"DT","BA","Bénéficiaire",$A22,DA$6,DA$5,"Mois (DateRDV)",DA$7,"Années (DateRDV)",DA$3),2,""),"")</f>
        <v/>
      </c>
      <c r="DB22" s="166" t="str">
        <f>IFERROR(IF(GETPIVOTDATA("DateRDV",TCD!$B$1,"DT","BA","Bénéficiaire",$A22,DB$6,DB$5,"Mois (DateRDV)",DB$7,"Années (DateRDV)",DB$3,"Présence","Excusé"),3,""),"")</f>
        <v/>
      </c>
      <c r="DC22" s="166" t="str">
        <f>IFERROR(IF(GETPIVOTDATA("DateRDV",TCD!$B$1,"DT","BA","Bénéficiaire",$A22,DC$6,DC$5,"Mois (DateRDV)",DC$7,"Années (DateRDV)",DC$3,"Présence","Absent"),4,""),"")</f>
        <v/>
      </c>
      <c r="DD22" s="166" t="str">
        <f>IFERROR(IF(GETPIVOTDATA("DateRDV",TCD!$B$1,"DT","BA","Bénéficiaire",$A22,DD$6,DD$5,"Mois (DateRDV)",DD$7,"Années (DateRDV)",DD$3),1,""),"")</f>
        <v/>
      </c>
      <c r="DE22" s="166" t="str">
        <f>IFERROR(IF(GETPIVOTDATA("DateRDV",TCD!$B$1,"DT","BA","Bénéficiaire",$A22,DE$6,DE$5,"Mois (DateRDV)",DE$7,"Années (DateRDV)",DE$3),2,""),"")</f>
        <v/>
      </c>
      <c r="DF22" s="166" t="str">
        <f>IFERROR(IF(GETPIVOTDATA("DateRDV",TCD!$B$1,"DT","BA","Bénéficiaire",$A22,DF$6,DF$5,"Mois (DateRDV)",DF$7,"Années (DateRDV)",DF$3,"Présence","Excusé"),3,""),"")</f>
        <v/>
      </c>
      <c r="DG22" s="166" t="str">
        <f>IFERROR(IF(GETPIVOTDATA("DateRDV",TCD!$B$1,"DT","BA","Bénéficiaire",$A22,DG$6,DG$5,"Mois (DateRDV)",DG$7,"Années (DateRDV)",DG$3,"Présence","Absent"),4,""),"")</f>
        <v/>
      </c>
      <c r="DH22" s="166" t="str">
        <f>IFERROR(IF(GETPIVOTDATA("DateRDV",TCD!$B$1,"DT","BA","Bénéficiaire",$A22,DH$6,DH$5,"Mois (DateRDV)",DH$7,"Années (DateRDV)",DH$3),1,""),"")</f>
        <v/>
      </c>
      <c r="DI22" s="166" t="str">
        <f>IFERROR(IF(GETPIVOTDATA("DateRDV",TCD!$B$1,"DT","BA","Bénéficiaire",$A22,DI$6,DI$5,"Mois (DateRDV)",DI$7,"Années (DateRDV)",DI$3),2,""),"")</f>
        <v/>
      </c>
      <c r="DJ22" s="166" t="str">
        <f>IFERROR(IF(GETPIVOTDATA("DateRDV",TCD!$B$1,"DT","BA","Bénéficiaire",$A22,DJ$6,DJ$5,"Mois (DateRDV)",DJ$7,"Années (DateRDV)",DJ$3,"Présence","Excusé"),3,""),"")</f>
        <v/>
      </c>
      <c r="DK22" s="166" t="str">
        <f>IFERROR(IF(GETPIVOTDATA("DateRDV",TCD!$B$1,"DT","BA","Bénéficiaire",$A22,DK$6,DK$5,"Mois (DateRDV)",DK$7,"Années (DateRDV)",DK$3,"Présence","Absent"),4,""),"")</f>
        <v/>
      </c>
      <c r="DL22" s="166" t="str">
        <f>IFERROR(IF(GETPIVOTDATA("DateRDV",TCD!$B$1,"DT","BA","Bénéficiaire",$A22,DL$6,DL$5,"Mois (DateRDV)",DL$7,"Années (DateRDV)",DL$3),1,""),"")</f>
        <v/>
      </c>
      <c r="DM22" s="166" t="str">
        <f>IFERROR(IF(GETPIVOTDATA("DateRDV",TCD!$B$1,"DT","BA","Bénéficiaire",$A22,DM$6,DM$5,"Mois (DateRDV)",DM$7,"Années (DateRDV)",DM$3),2,""),"")</f>
        <v/>
      </c>
      <c r="DN22" s="166" t="str">
        <f>IFERROR(IF(GETPIVOTDATA("DateRDV",TCD!$B$1,"DT","BA","Bénéficiaire",$A22,DN$6,DN$5,"Mois (DateRDV)",DN$7,"Années (DateRDV)",DN$3,"Présence","Excusé"),3,""),"")</f>
        <v/>
      </c>
      <c r="DO22" s="166" t="str">
        <f>IFERROR(IF(GETPIVOTDATA("DateRDV",TCD!$B$1,"DT","BA","Bénéficiaire",$A22,DO$6,DO$5,"Mois (DateRDV)",DO$7,"Années (DateRDV)",DO$3,"Présence","Absent"),4,""),"")</f>
        <v/>
      </c>
    </row>
    <row r="23" spans="1:119" ht="15" customHeight="1" x14ac:dyDescent="0.2">
      <c r="A23" s="172" t="str">
        <v>PIGNARD Jeanine</v>
      </c>
      <c r="B23" s="169" t="str">
        <f>IFERROR(IF(INDEX(Data!P:P,MATCH(A23,Data!B:B,0))&lt;&gt;"",INDEX(Data!P:P,MATCH(A23,Data!B:B,0)),""),"")</f>
        <v>PIGNARD</v>
      </c>
      <c r="C23" s="169" t="str">
        <f>IFERROR(IF(INDEX(Data!O:O,MATCH(A23,Data!B:B,0))&lt;&gt;"",INDEX(Data!O:O,MATCH(A23,Data!B:B,0)),""),"")</f>
        <v>Jeanine</v>
      </c>
      <c r="D23" s="169" t="str">
        <f>IFERROR(IF(INDEX(Data!J:J,MATCH(A23,Data!B:B,0))&lt;&gt;"",INDEX(Data!J:J,MATCH(A23,Data!B:B,0)),""),"")</f>
        <v>CD</v>
      </c>
      <c r="E23" s="169" t="str">
        <f>IFERROR(IF(INDEX(Data!M:M,MATCH(A23,Data!B:B,0))&lt;&gt;"",INDEX(Data!M:M,MATCH(A23,Data!B:B,0)),""),"")</f>
        <v>FAVERGES SEYTHENEX</v>
      </c>
      <c r="F23" s="169">
        <f>IFERROR(IF(INDEX(Data!N:N,MATCH(A23,Data!B:B,0))&lt;&gt;"",INDEX(Data!N:N,MATCH(A23,Data!B:B,0)),""),"")</f>
        <v>74210</v>
      </c>
      <c r="G23" s="170">
        <f>IFERROR(IF(INDEX(Data!K:K,MATCH(A23,Data!B:B,0))&lt;&gt;"",INDEX(Data!K:K,MATCH(A23,Data!B:B,0)),""),"")</f>
        <v>45784</v>
      </c>
      <c r="H23" s="170">
        <f>IFERROR(IF(INDEX(Data!L:L,MATCH(A23,Data!B:B,0))&lt;&gt;"",INDEX(Data!L:L,MATCH(A23,Data!B:B,0)),""),"")</f>
        <v>45789</v>
      </c>
      <c r="I23" s="170">
        <f>IFERROR(IF(INDEX(Data!C:C,MATCH(A23,Data!B:B,0))&lt;&gt;"",INDEX(Data!C:C,MATCH(A23,Data!B:B,0)),""),"")</f>
        <v>45798</v>
      </c>
      <c r="J23" s="170" t="str">
        <f>IFERROR(IF(INDEX(Data!D:D,MATCH(A23,Data!B:B,0))&lt;&gt;"",INDEX(Data!D:D,MATCH(A23,Data!B:B,0)),""),"")</f>
        <v/>
      </c>
      <c r="K23" s="171" t="str">
        <f>IFERROR(IF(INDEX(Data!H:H,MATCH(A23,Data!B:B,0))&lt;&gt;"",INDEX(Data!H:H,MATCH(A23,Data!B:B,0)),""),"")</f>
        <v>Equilibré</v>
      </c>
      <c r="L23" s="166" t="str">
        <f>IFERROR(IF(GETPIVOTDATA("DateRDV",TCD!$B$1,"DT","BA","Bénéficiaire",$A23,L$6,L$5,"Mois (DateRDV)",L$7,"Années (DateRDV)",L$3),1,""),"")</f>
        <v/>
      </c>
      <c r="M23" s="166" t="str">
        <f>IFERROR(IF(GETPIVOTDATA("DateRDV",TCD!$B$1,"DT","BA","Bénéficiaire",$A23,M$6,M$5,"Mois (DateRDV)",M$7,"Années (DateRDV)",M$3),2,""),"")</f>
        <v/>
      </c>
      <c r="N23" s="166" t="str">
        <f>IFERROR(IF(GETPIVOTDATA("DateRDV",TCD!$B$1,"DT","BA","Bénéficiaire",$A23,N$6,N$5,"Mois (DateRDV)",N$7,"Années (DateRDV)",N$3,"Présence","Excusé"),3,""),"")</f>
        <v/>
      </c>
      <c r="O23" s="166" t="str">
        <f>IFERROR(IF(GETPIVOTDATA("DateRDV",TCD!$B$1,"DT","BA","Bénéficiaire",$A23,O$6,O$5,"Mois (DateRDV)",O$7,"Années (DateRDV)",O$3,"Présence","Absent"),4,""),"")</f>
        <v/>
      </c>
      <c r="P23" s="166" t="str">
        <f>IFERROR(IF(GETPIVOTDATA("DateRDV",TCD!$B$1,"DT","BA","Bénéficiaire",$A23,P$6,P$5,"Mois (DateRDV)",P$7,"Années (DateRDV)",P$3),1,""),"")</f>
        <v/>
      </c>
      <c r="Q23" s="166" t="str">
        <f>IFERROR(IF(GETPIVOTDATA("DateRDV",TCD!$B$1,"DT","BA","Bénéficiaire",$A23,Q$6,Q$5,"Mois (DateRDV)",Q$7,"Années (DateRDV)",Q$3),2,""),"")</f>
        <v/>
      </c>
      <c r="R23" s="166" t="str">
        <f>IFERROR(IF(GETPIVOTDATA("DateRDV",TCD!$B$1,"DT","BA","Bénéficiaire",$A23,R$6,R$5,"Mois (DateRDV)",R$7,"Années (DateRDV)",R$3,"Présence","Excusé"),3,""),"")</f>
        <v/>
      </c>
      <c r="S23" s="166" t="str">
        <f>IFERROR(IF(GETPIVOTDATA("DateRDV",TCD!$B$1,"DT","BA","Bénéficiaire",$A23,S$6,S$5,"Mois (DateRDV)",S$7,"Années (DateRDV)",S$3,"Présence","Absent"),4,""),"")</f>
        <v/>
      </c>
      <c r="T23" s="166" t="str">
        <f>IFERROR(IF(GETPIVOTDATA("DateRDV",TCD!$B$1,"DT","BA","Bénéficiaire",$A23,T$6,T$5,"Mois (DateRDV)",T$7,"Années (DateRDV)",T$3),1,""),"")</f>
        <v/>
      </c>
      <c r="U23" s="166" t="str">
        <f>IFERROR(IF(GETPIVOTDATA("DateRDV",TCD!$B$1,"DT","BA","Bénéficiaire",$A23,U$6,U$5,"Mois (DateRDV)",U$7,"Années (DateRDV)",U$3),2,""),"")</f>
        <v/>
      </c>
      <c r="V23" s="166" t="str">
        <f>IFERROR(IF(GETPIVOTDATA("DateRDV",TCD!$B$1,"DT","BA","Bénéficiaire",$A23,V$6,V$5,"Mois (DateRDV)",V$7,"Années (DateRDV)",V$3,"Présence","Excusé"),3,""),"")</f>
        <v/>
      </c>
      <c r="W23" s="166" t="str">
        <f>IFERROR(IF(GETPIVOTDATA("DateRDV",TCD!$B$1,"DT","BA","Bénéficiaire",$A23,W$6,W$5,"Mois (DateRDV)",W$7,"Années (DateRDV)",W$3,"Présence","Absent"),4,""),"")</f>
        <v/>
      </c>
      <c r="X23" s="166" t="str">
        <f>IFERROR(IF(GETPIVOTDATA("DateRDV",TCD!$B$1,"DT","BA","Bénéficiaire",$A23,X$6,X$5,"Mois (DateRDV)",X$7,"Années (DateRDV)",X$3),1,""),"")</f>
        <v/>
      </c>
      <c r="Y23" s="166" t="str">
        <f>IFERROR(IF(GETPIVOTDATA("DateRDV",TCD!$B$1,"DT","BA","Bénéficiaire",$A23,Y$6,Y$5,"Mois (DateRDV)",Y$7,"Années (DateRDV)",Y$3),2,""),"")</f>
        <v/>
      </c>
      <c r="Z23" s="166" t="str">
        <f>IFERROR(IF(GETPIVOTDATA("DateRDV",TCD!$B$1,"DT","BA","Bénéficiaire",$A23,Z$6,Z$5,"Mois (DateRDV)",Z$7,"Années (DateRDV)",Z$3,"Présence","Excusé"),3,""),"")</f>
        <v/>
      </c>
      <c r="AA23" s="166" t="str">
        <f>IFERROR(IF(GETPIVOTDATA("DateRDV",TCD!$B$1,"DT","BA","Bénéficiaire",$A23,AA$6,AA$5,"Mois (DateRDV)",AA$7,"Années (DateRDV)",AA$3,"Présence","Absent"),4,""),"")</f>
        <v/>
      </c>
      <c r="AB23" s="166" t="str">
        <f>IFERROR(IF(GETPIVOTDATA("DateRDV",TCD!$B$1,"DT","BA","Bénéficiaire",$A23,AB$6,AB$5,"Mois (DateRDV)",AB$7,"Années (DateRDV)",AB$3),1,""),"")</f>
        <v/>
      </c>
      <c r="AC23" s="166" t="str">
        <f>IFERROR(IF(GETPIVOTDATA("DateRDV",TCD!$B$1,"DT","BA","Bénéficiaire",$A23,AC$6,AC$5,"Mois (DateRDV)",AC$7,"Années (DateRDV)",AC$3),2,""),"")</f>
        <v/>
      </c>
      <c r="AD23" s="166" t="str">
        <f>IFERROR(IF(GETPIVOTDATA("DateRDV",TCD!$B$1,"DT","BA","Bénéficiaire",$A23,AD$6,AD$5,"Mois (DateRDV)",AD$7,"Années (DateRDV)",AD$3,"Présence","Excusé"),3,""),"")</f>
        <v/>
      </c>
      <c r="AE23" s="166" t="str">
        <f>IFERROR(IF(GETPIVOTDATA("DateRDV",TCD!$B$1,"DT","BA","Bénéficiaire",$A23,AE$6,AE$5,"Mois (DateRDV)",AE$7,"Années (DateRDV)",AE$3,"Présence","Absent"),4,""),"")</f>
        <v/>
      </c>
      <c r="AF23" s="166" t="str">
        <f>IFERROR(IF(GETPIVOTDATA("DateRDV",TCD!$B$1,"DT","BA","Bénéficiaire",$A23,AF$6,AF$5,"Mois (DateRDV)",AF$7,"Années (DateRDV)",AF$3),1,""),"")</f>
        <v/>
      </c>
      <c r="AG23" s="166" t="str">
        <f>IFERROR(IF(GETPIVOTDATA("DateRDV",TCD!$B$1,"DT","BA","Bénéficiaire",$A23,AG$6,AG$5,"Mois (DateRDV)",AG$7,"Années (DateRDV)",AG$3),2,""),"")</f>
        <v/>
      </c>
      <c r="AH23" s="166" t="str">
        <f>IFERROR(IF(GETPIVOTDATA("DateRDV",TCD!$B$1,"DT","BA","Bénéficiaire",$A23,AH$6,AH$5,"Mois (DateRDV)",AH$7,"Années (DateRDV)",AH$3,"Présence","Excusé"),3,""),"")</f>
        <v/>
      </c>
      <c r="AI23" s="166" t="str">
        <f>IFERROR(IF(GETPIVOTDATA("DateRDV",TCD!$B$1,"DT","BA","Bénéficiaire",$A23,AI$6,AI$5,"Mois (DateRDV)",AI$7,"Années (DateRDV)",AI$3,"Présence","Absent"),4,""),"")</f>
        <v/>
      </c>
      <c r="AJ23" s="166" t="str">
        <f>IFERROR(IF(GETPIVOTDATA("DateRDV",TCD!$B$1,"DT","BA","Bénéficiaire",$A23,AJ$6,AJ$5,"Mois (DateRDV)",AJ$7,"Années (DateRDV)",AJ$3),1,""),"")</f>
        <v/>
      </c>
      <c r="AK23" s="166" t="str">
        <f>IFERROR(IF(GETPIVOTDATA("DateRDV",TCD!$B$1,"DT","BA","Bénéficiaire",$A23,AK$6,AK$5,"Mois (DateRDV)",AK$7,"Années (DateRDV)",AK$3),2,""),"")</f>
        <v/>
      </c>
      <c r="AL23" s="166" t="str">
        <f>IFERROR(IF(GETPIVOTDATA("DateRDV",TCD!$B$1,"DT","BA","Bénéficiaire",$A23,AL$6,AL$5,"Mois (DateRDV)",AL$7,"Années (DateRDV)",AL$3,"Présence","Excusé"),3,""),"")</f>
        <v/>
      </c>
      <c r="AM23" s="166" t="str">
        <f>IFERROR(IF(GETPIVOTDATA("DateRDV",TCD!$B$1,"DT","BA","Bénéficiaire",$A23,AM$6,AM$5,"Mois (DateRDV)",AM$7,"Années (DateRDV)",AM$3,"Présence","Absent"),4,""),"")</f>
        <v/>
      </c>
      <c r="AN23" s="166" t="str">
        <f>IFERROR(IF(GETPIVOTDATA("DateRDV",TCD!$B$1,"DT","BA","Bénéficiaire",$A23,AN$6,AN$5,"Mois (DateRDV)",AN$7,"Années (DateRDV)",AN$3),1,""),"")</f>
        <v/>
      </c>
      <c r="AO23" s="166" t="str">
        <f>IFERROR(IF(GETPIVOTDATA("DateRDV",TCD!$B$1,"DT","BA","Bénéficiaire",$A23,AO$6,AO$5,"Mois (DateRDV)",AO$7,"Années (DateRDV)",AO$3),2,""),"")</f>
        <v/>
      </c>
      <c r="AP23" s="166" t="str">
        <f>IFERROR(IF(GETPIVOTDATA("DateRDV",TCD!$B$1,"DT","BA","Bénéficiaire",$A23,AP$6,AP$5,"Mois (DateRDV)",AP$7,"Années (DateRDV)",AP$3,"Présence","Excusé"),3,""),"")</f>
        <v/>
      </c>
      <c r="AQ23" s="166" t="str">
        <f>IFERROR(IF(GETPIVOTDATA("DateRDV",TCD!$B$1,"DT","BA","Bénéficiaire",$A23,AQ$6,AQ$5,"Mois (DateRDV)",AQ$7,"Années (DateRDV)",AQ$3,"Présence","Absent"),4,""),"")</f>
        <v/>
      </c>
      <c r="AR23" s="166" t="str">
        <f>IFERROR(IF(GETPIVOTDATA("DateRDV",TCD!$B$1,"DT","BA","Bénéficiaire",$A23,AR$6,AR$5,"Mois (DateRDV)",AR$7,"Années (DateRDV)",AR$3),1,""),"")</f>
        <v/>
      </c>
      <c r="AS23" s="166" t="str">
        <f>IFERROR(IF(GETPIVOTDATA("DateRDV",TCD!$B$1,"DT","BA","Bénéficiaire",$A23,AS$6,AS$5,"Mois (DateRDV)",AS$7,"Années (DateRDV)",AS$3),2,""),"")</f>
        <v/>
      </c>
      <c r="AT23" s="166" t="str">
        <f>IFERROR(IF(GETPIVOTDATA("DateRDV",TCD!$B$1,"DT","BA","Bénéficiaire",$A23,AT$6,AT$5,"Mois (DateRDV)",AT$7,"Années (DateRDV)",AT$3,"Présence","Excusé"),3,""),"")</f>
        <v/>
      </c>
      <c r="AU23" s="166" t="str">
        <f>IFERROR(IF(GETPIVOTDATA("DateRDV",TCD!$B$1,"DT","BA","Bénéficiaire",$A23,AU$6,AU$5,"Mois (DateRDV)",AU$7,"Années (DateRDV)",AU$3,"Présence","Absent"),4,""),"")</f>
        <v/>
      </c>
      <c r="AV23" s="166" t="str">
        <f>IFERROR(IF(GETPIVOTDATA("DateRDV",TCD!$B$1,"DT","BA","Bénéficiaire",$A23,AV$6,AV$5,"Mois (DateRDV)",AV$7,"Années (DateRDV)",AV$3),1,""),"")</f>
        <v/>
      </c>
      <c r="AW23" s="166" t="str">
        <f>IFERROR(IF(GETPIVOTDATA("DateRDV",TCD!$B$1,"DT","BA","Bénéficiaire",$A23,AW$6,AW$5,"Mois (DateRDV)",AW$7,"Années (DateRDV)",AW$3),2,""),"")</f>
        <v/>
      </c>
      <c r="AX23" s="166" t="str">
        <f>IFERROR(IF(GETPIVOTDATA("DateRDV",TCD!$B$1,"DT","BA","Bénéficiaire",$A23,AX$6,AX$5,"Mois (DateRDV)",AX$7,"Années (DateRDV)",AX$3,"Présence","Excusé"),3,""),"")</f>
        <v/>
      </c>
      <c r="AY23" s="166" t="str">
        <f>IFERROR(IF(GETPIVOTDATA("DateRDV",TCD!$B$1,"DT","BA","Bénéficiaire",$A23,AY$6,AY$5,"Mois (DateRDV)",AY$7,"Années (DateRDV)",AY$3,"Présence","Absent"),4,""),"")</f>
        <v/>
      </c>
      <c r="AZ23" s="166" t="str">
        <f>IFERROR(IF(GETPIVOTDATA("DateRDV",TCD!$B$1,"DT","BA","Bénéficiaire",$A23,AZ$6,AZ$5,"Mois (DateRDV)",AZ$7,"Années (DateRDV)",AZ$3),1,""),"")</f>
        <v/>
      </c>
      <c r="BA23" s="166" t="str">
        <f>IFERROR(IF(GETPIVOTDATA("DateRDV",TCD!$B$1,"DT","BA","Bénéficiaire",$A23,BA$6,BA$5,"Mois (DateRDV)",BA$7,"Années (DateRDV)",BA$3),2,""),"")</f>
        <v/>
      </c>
      <c r="BB23" s="166" t="str">
        <f>IFERROR(IF(GETPIVOTDATA("DateRDV",TCD!$B$1,"DT","BA","Bénéficiaire",$A23,BB$6,BB$5,"Mois (DateRDV)",BB$7,"Années (DateRDV)",BB$3,"Présence","Excusé"),3,""),"")</f>
        <v/>
      </c>
      <c r="BC23" s="166" t="str">
        <f>IFERROR(IF(GETPIVOTDATA("DateRDV",TCD!$B$1,"DT","BA","Bénéficiaire",$A23,BC$6,BC$5,"Mois (DateRDV)",BC$7,"Années (DateRDV)",BC$3,"Présence","Absent"),4,""),"")</f>
        <v/>
      </c>
      <c r="BD23" s="166" t="str">
        <f>IFERROR(IF(GETPIVOTDATA("DateRDV",TCD!$B$1,"DT","BA","Bénéficiaire",$A23,BD$6,BD$5,"Mois (DateRDV)",BD$7,"Années (DateRDV)",BD$3),1,""),"")</f>
        <v/>
      </c>
      <c r="BE23" s="166" t="str">
        <f>IFERROR(IF(GETPIVOTDATA("DateRDV",TCD!$B$1,"DT","BA","Bénéficiaire",$A23,BE$6,BE$5,"Mois (DateRDV)",BE$7,"Années (DateRDV)",BE$3),2,""),"")</f>
        <v/>
      </c>
      <c r="BF23" s="166" t="str">
        <f>IFERROR(IF(GETPIVOTDATA("DateRDV",TCD!$B$1,"DT","BA","Bénéficiaire",$A23,BF$6,BF$5,"Mois (DateRDV)",BF$7,"Années (DateRDV)",BF$3,"Présence","Excusé"),3,""),"")</f>
        <v/>
      </c>
      <c r="BG23" s="166" t="str">
        <f>IFERROR(IF(GETPIVOTDATA("DateRDV",TCD!$B$1,"DT","BA","Bénéficiaire",$A23,BG$6,BG$5,"Mois (DateRDV)",BG$7,"Années (DateRDV)",BG$3,"Présence","Absent"),4,""),"")</f>
        <v/>
      </c>
      <c r="BH23" s="166" t="str">
        <f>IFERROR(IF(GETPIVOTDATA("DateRDV",TCD!$B$1,"DT","BA","Bénéficiaire",$A23,BH$6,BH$5,"Mois (DateRDV)",BH$7,"Années (DateRDV)",BH$3),1,""),"")</f>
        <v/>
      </c>
      <c r="BI23" s="166">
        <f>IFERROR(IF(GETPIVOTDATA("DateRDV",TCD!$B$1,"DT","BA","Bénéficiaire",$A23,BI$6,BI$5,"Mois (DateRDV)",BI$7,"Années (DateRDV)",BI$3),2,""),"")</f>
        <v>2</v>
      </c>
      <c r="BJ23" s="166" t="str">
        <f>IFERROR(IF(GETPIVOTDATA("DateRDV",TCD!$B$1,"DT","BA","Bénéficiaire",$A23,BJ$6,BJ$5,"Mois (DateRDV)",BJ$7,"Années (DateRDV)",BJ$3,"Présence","Excusé"),3,""),"")</f>
        <v/>
      </c>
      <c r="BK23" s="166" t="str">
        <f>IFERROR(IF(GETPIVOTDATA("DateRDV",TCD!$B$1,"DT","BA","Bénéficiaire",$A23,BK$6,BK$5,"Mois (DateRDV)",BK$7,"Années (DateRDV)",BK$3,"Présence","Absent"),4,""),"")</f>
        <v/>
      </c>
      <c r="BL23" s="166" t="str">
        <f>IFERROR(IF(GETPIVOTDATA("DateRDV",TCD!$B$1,"DT","BA","Bénéficiaire",$A23,BL$6,BL$5,"Mois (DateRDV)",BL$7,"Années (DateRDV)",BL$3),1,""),"")</f>
        <v/>
      </c>
      <c r="BM23" s="166" t="str">
        <f>IFERROR(IF(GETPIVOTDATA("DateRDV",TCD!$B$1,"DT","BA","Bénéficiaire",$A23,BM$6,BM$5,"Mois (DateRDV)",BM$7,"Années (DateRDV)",BM$3),2,""),"")</f>
        <v/>
      </c>
      <c r="BN23" s="166" t="str">
        <f>IFERROR(IF(GETPIVOTDATA("DateRDV",TCD!$B$1,"DT","BA","Bénéficiaire",$A23,BN$6,BN$5,"Mois (DateRDV)",BN$7,"Années (DateRDV)",BN$3,"Présence","Excusé"),3,""),"")</f>
        <v/>
      </c>
      <c r="BO23" s="166" t="str">
        <f>IFERROR(IF(GETPIVOTDATA("DateRDV",TCD!$B$1,"DT","BA","Bénéficiaire",$A23,BO$6,BO$5,"Mois (DateRDV)",BO$7,"Années (DateRDV)",BO$3,"Présence","Absent"),4,""),"")</f>
        <v/>
      </c>
      <c r="BP23" s="166" t="str">
        <f>IFERROR(IF(GETPIVOTDATA("DateRDV",TCD!$B$1,"DT","BA","Bénéficiaire",$A23,BP$6,BP$5,"Mois (DateRDV)",BP$7,"Années (DateRDV)",BP$3),1,""),"")</f>
        <v/>
      </c>
      <c r="BQ23" s="166" t="str">
        <f>IFERROR(IF(GETPIVOTDATA("DateRDV",TCD!$B$1,"DT","BA","Bénéficiaire",$A23,BQ$6,BQ$5,"Mois (DateRDV)",BQ$7,"Années (DateRDV)",BQ$3),2,""),"")</f>
        <v/>
      </c>
      <c r="BR23" s="166" t="str">
        <f>IFERROR(IF(GETPIVOTDATA("DateRDV",TCD!$B$1,"DT","BA","Bénéficiaire",$A23,BR$6,BR$5,"Mois (DateRDV)",BR$7,"Années (DateRDV)",BR$3,"Présence","Excusé"),3,""),"")</f>
        <v/>
      </c>
      <c r="BS23" s="166" t="str">
        <f>IFERROR(IF(GETPIVOTDATA("DateRDV",TCD!$B$1,"DT","BA","Bénéficiaire",$A23,BS$6,BS$5,"Mois (DateRDV)",BS$7,"Années (DateRDV)",BS$3,"Présence","Absent"),4,""),"")</f>
        <v/>
      </c>
      <c r="BT23" s="166" t="str">
        <f>IFERROR(IF(GETPIVOTDATA("DateRDV",TCD!$B$1,"DT","BA","Bénéficiaire",$A23,BT$6,BT$5,"Mois (DateRDV)",BT$7,"Années (DateRDV)",BT$3),1,""),"")</f>
        <v/>
      </c>
      <c r="BU23" s="166" t="str">
        <f>IFERROR(IF(GETPIVOTDATA("DateRDV",TCD!$B$1,"DT","BA","Bénéficiaire",$A23,BU$6,BU$5,"Mois (DateRDV)",BU$7,"Années (DateRDV)",BU$3),2,""),"")</f>
        <v/>
      </c>
      <c r="BV23" s="166" t="str">
        <f>IFERROR(IF(GETPIVOTDATA("DateRDV",TCD!$B$1,"DT","BA","Bénéficiaire",$A23,BV$6,BV$5,"Mois (DateRDV)",BV$7,"Années (DateRDV)",BV$3,"Présence","Excusé"),3,""),"")</f>
        <v/>
      </c>
      <c r="BW23" s="166" t="str">
        <f>IFERROR(IF(GETPIVOTDATA("DateRDV",TCD!$B$1,"DT","BA","Bénéficiaire",$A23,BW$6,BW$5,"Mois (DateRDV)",BW$7,"Années (DateRDV)",BW$3,"Présence","Absent"),4,""),"")</f>
        <v/>
      </c>
      <c r="BX23" s="166" t="str">
        <f>IFERROR(IF(GETPIVOTDATA("DateRDV",TCD!$B$1,"DT","BA","Bénéficiaire",$A23,BX$6,BX$5,"Mois (DateRDV)",BX$7,"Années (DateRDV)",BX$3),1,""),"")</f>
        <v/>
      </c>
      <c r="BY23" s="166" t="str">
        <f>IFERROR(IF(GETPIVOTDATA("DateRDV",TCD!$B$1,"DT","BA","Bénéficiaire",$A23,BY$6,BY$5,"Mois (DateRDV)",BY$7,"Années (DateRDV)",BY$3),2,""),"")</f>
        <v/>
      </c>
      <c r="BZ23" s="166" t="str">
        <f>IFERROR(IF(GETPIVOTDATA("DateRDV",TCD!$B$1,"DT","BA","Bénéficiaire",$A23,BZ$6,BZ$5,"Mois (DateRDV)",BZ$7,"Années (DateRDV)",BZ$3,"Présence","Excusé"),3,""),"")</f>
        <v/>
      </c>
      <c r="CA23" s="166" t="str">
        <f>IFERROR(IF(GETPIVOTDATA("DateRDV",TCD!$B$1,"DT","BA","Bénéficiaire",$A23,CA$6,CA$5,"Mois (DateRDV)",CA$7,"Années (DateRDV)",CA$3,"Présence","Absent"),4,""),"")</f>
        <v/>
      </c>
      <c r="CB23" s="166" t="str">
        <f>IFERROR(IF(GETPIVOTDATA("DateRDV",TCD!$B$1,"DT","BA","Bénéficiaire",$A23,CB$6,CB$5,"Mois (DateRDV)",CB$7,"Années (DateRDV)",CB$3),1,""),"")</f>
        <v/>
      </c>
      <c r="CC23" s="166" t="str">
        <f>IFERROR(IF(GETPIVOTDATA("DateRDV",TCD!$B$1,"DT","BA","Bénéficiaire",$A23,CC$6,CC$5,"Mois (DateRDV)",CC$7,"Années (DateRDV)",CC$3),2,""),"")</f>
        <v/>
      </c>
      <c r="CD23" s="166" t="str">
        <f>IFERROR(IF(GETPIVOTDATA("DateRDV",TCD!$B$1,"DT","BA","Bénéficiaire",$A23,CD$6,CD$5,"Mois (DateRDV)",CD$7,"Années (DateRDV)",CD$3,"Présence","Excusé"),3,""),"")</f>
        <v/>
      </c>
      <c r="CE23" s="166" t="str">
        <f>IFERROR(IF(GETPIVOTDATA("DateRDV",TCD!$B$1,"DT","BA","Bénéficiaire",$A23,CE$6,CE$5,"Mois (DateRDV)",CE$7,"Années (DateRDV)",CE$3,"Présence","Absent"),4,""),"")</f>
        <v/>
      </c>
      <c r="CF23" s="166" t="str">
        <f>IFERROR(IF(GETPIVOTDATA("DateRDV",TCD!$B$1,"DT","BA","Bénéficiaire",$A23,CF$6,CF$5,"Mois (DateRDV)",CF$7,"Années (DateRDV)",CF$3),1,""),"")</f>
        <v/>
      </c>
      <c r="CG23" s="166" t="str">
        <f>IFERROR(IF(GETPIVOTDATA("DateRDV",TCD!$B$1,"DT","BA","Bénéficiaire",$A23,CG$6,CG$5,"Mois (DateRDV)",CG$7,"Années (DateRDV)",CG$3),2,""),"")</f>
        <v/>
      </c>
      <c r="CH23" s="166" t="str">
        <f>IFERROR(IF(GETPIVOTDATA("DateRDV",TCD!$B$1,"DT","BA","Bénéficiaire",$A23,CH$6,CH$5,"Mois (DateRDV)",CH$7,"Années (DateRDV)",CH$3,"Présence","Excusé"),3,""),"")</f>
        <v/>
      </c>
      <c r="CI23" s="166" t="str">
        <f>IFERROR(IF(GETPIVOTDATA("DateRDV",TCD!$B$1,"DT","BA","Bénéficiaire",$A23,CI$6,CI$5,"Mois (DateRDV)",CI$7,"Années (DateRDV)",CI$3,"Présence","Absent"),4,""),"")</f>
        <v/>
      </c>
      <c r="CJ23" s="166" t="str">
        <f>IFERROR(IF(GETPIVOTDATA("DateRDV",TCD!$B$1,"DT","BA","Bénéficiaire",$A23,CJ$6,CJ$5,"Mois (DateRDV)",CJ$7,"Années (DateRDV)",CJ$3),1,""),"")</f>
        <v/>
      </c>
      <c r="CK23" s="166" t="str">
        <f>IFERROR(IF(GETPIVOTDATA("DateRDV",TCD!$B$1,"DT","BA","Bénéficiaire",$A23,CK$6,CK$5,"Mois (DateRDV)",CK$7,"Années (DateRDV)",CK$3),2,""),"")</f>
        <v/>
      </c>
      <c r="CL23" s="166" t="str">
        <f>IFERROR(IF(GETPIVOTDATA("DateRDV",TCD!$B$1,"DT","BA","Bénéficiaire",$A23,BE$6,BE$5,"Mois (DateRDV)",BE$7,"Années (DateRDV)",BE$3,"Présence","Excusé"),3,""),"")</f>
        <v/>
      </c>
      <c r="CM23" s="166" t="str">
        <f>IFERROR(IF(GETPIVOTDATA("DateRDV",TCD!$B$1,"DT","BA","Bénéficiaire",$A23,CM$6,CM$5,"Mois (DateRDV)",CM$7,"Années (DateRDV)",CM$3,"Présence","Absent"),4,""),"")</f>
        <v/>
      </c>
      <c r="CN23" s="166" t="str">
        <f>IFERROR(IF(GETPIVOTDATA("DateRDV",TCD!$B$1,"DT","BA","Bénéficiaire",$A23,CN$6,CN$5,"Mois (DateRDV)",CN$7,"Années (DateRDV)",CN$3),1,""),"")</f>
        <v/>
      </c>
      <c r="CO23" s="166" t="str">
        <f>IFERROR(IF(GETPIVOTDATA("DateRDV",TCD!$B$1,"DT","BA","Bénéficiaire",$A23,CO$6,CO$5,"Mois (DateRDV)",CO$7,"Années (DateRDV)",CO$3),2,""),"")</f>
        <v/>
      </c>
      <c r="CP23" s="166" t="str">
        <f>IFERROR(IF(GETPIVOTDATA("DateRDV",TCD!$B$1,"DT","BA","Bénéficiaire",$A23,CP$6,CP$5,"Mois (DateRDV)",CP$7,"Années (DateRDV)",CP$3,"Présence","Excusé"),3,""),"")</f>
        <v/>
      </c>
      <c r="CQ23" s="166" t="str">
        <f>IFERROR(IF(GETPIVOTDATA("DateRDV",TCD!$B$1,"DT","BA","Bénéficiaire",$A23,CQ$6,CQ$5,"Mois (DateRDV)",CQ$7,"Années (DateRDV)",CQ$3,"Présence","Absent"),4,""),"")</f>
        <v/>
      </c>
      <c r="CR23" s="166" t="str">
        <f>IFERROR(IF(GETPIVOTDATA("DateRDV",TCD!$B$1,"DT","BA","Bénéficiaire",$A23,CR$6,CR$5,"Mois (DateRDV)",CR$7,"Années (DateRDV)",CR$3),1,""),"")</f>
        <v/>
      </c>
      <c r="CS23" s="166" t="str">
        <f>IFERROR(IF(GETPIVOTDATA("DateRDV",TCD!$B$1,"DT","BA","Bénéficiaire",$A23,CS$6,CS$5,"Mois (DateRDV)",CS$7,"Années (DateRDV)",CS$3),2,""),"")</f>
        <v/>
      </c>
      <c r="CT23" s="166" t="str">
        <f>IFERROR(IF(GETPIVOTDATA("DateRDV",TCD!$B$1,"DT","BA","Bénéficiaire",$A23,CT$6,CT$5,"Mois (DateRDV)",CT$7,"Années (DateRDV)",CT$3,"Présence","Excusé"),3,""),"")</f>
        <v/>
      </c>
      <c r="CU23" s="166" t="str">
        <f>IFERROR(IF(GETPIVOTDATA("DateRDV",TCD!$B$1,"DT","BA","Bénéficiaire",$A23,CU$6,CU$5,"Mois (DateRDV)",CU$7,"Années (DateRDV)",CU$3,"Présence","Absent"),4,""),"")</f>
        <v/>
      </c>
      <c r="CV23" s="166" t="str">
        <f>IFERROR(IF(GETPIVOTDATA("DateRDV",TCD!$B$1,"DT","BA","Bénéficiaire",$A23,CV$6,CV$5,"Mois (DateRDV)",CV$7,"Années (DateRDV)",CV$3),1,""),"")</f>
        <v/>
      </c>
      <c r="CW23" s="166" t="str">
        <f>IFERROR(IF(GETPIVOTDATA("DateRDV",TCD!$B$1,"DT","BA","Bénéficiaire",$A23,CW$6,CW$5,"Mois (DateRDV)",CW$7,"Années (DateRDV)",CW$3),2,""),"")</f>
        <v/>
      </c>
      <c r="CX23" s="166" t="str">
        <f>IFERROR(IF(GETPIVOTDATA("DateRDV",TCD!$B$1,"DT","BA","Bénéficiaire",$A23,CX$6,CX$5,"Mois (DateRDV)",CX$7,"Années (DateRDV)",CX$3,"Présence","Excusé"),3,""),"")</f>
        <v/>
      </c>
      <c r="CY23" s="166" t="str">
        <f>IFERROR(IF(GETPIVOTDATA("DateRDV",TCD!$B$1,"DT","BA","Bénéficiaire",$A23,CY$6,CY$5,"Mois (DateRDV)",CY$7,"Années (DateRDV)",CY$3,"Présence","Absent"),4,""),"")</f>
        <v/>
      </c>
      <c r="CZ23" s="166" t="str">
        <f>IFERROR(IF(GETPIVOTDATA("DateRDV",TCD!$B$1,"DT","BA","Bénéficiaire",$A23,CZ$6,CZ$5,"Mois (DateRDV)",CZ$7,"Années (DateRDV)",CZ$3),1,""),"")</f>
        <v/>
      </c>
      <c r="DA23" s="166" t="str">
        <f>IFERROR(IF(GETPIVOTDATA("DateRDV",TCD!$B$1,"DT","BA","Bénéficiaire",$A23,DA$6,DA$5,"Mois (DateRDV)",DA$7,"Années (DateRDV)",DA$3),2,""),"")</f>
        <v/>
      </c>
      <c r="DB23" s="166" t="str">
        <f>IFERROR(IF(GETPIVOTDATA("DateRDV",TCD!$B$1,"DT","BA","Bénéficiaire",$A23,DB$6,DB$5,"Mois (DateRDV)",DB$7,"Années (DateRDV)",DB$3,"Présence","Excusé"),3,""),"")</f>
        <v/>
      </c>
      <c r="DC23" s="166" t="str">
        <f>IFERROR(IF(GETPIVOTDATA("DateRDV",TCD!$B$1,"DT","BA","Bénéficiaire",$A23,DC$6,DC$5,"Mois (DateRDV)",DC$7,"Années (DateRDV)",DC$3,"Présence","Absent"),4,""),"")</f>
        <v/>
      </c>
      <c r="DD23" s="166" t="str">
        <f>IFERROR(IF(GETPIVOTDATA("DateRDV",TCD!$B$1,"DT","BA","Bénéficiaire",$A23,DD$6,DD$5,"Mois (DateRDV)",DD$7,"Années (DateRDV)",DD$3),1,""),"")</f>
        <v/>
      </c>
      <c r="DE23" s="166" t="str">
        <f>IFERROR(IF(GETPIVOTDATA("DateRDV",TCD!$B$1,"DT","BA","Bénéficiaire",$A23,DE$6,DE$5,"Mois (DateRDV)",DE$7,"Années (DateRDV)",DE$3),2,""),"")</f>
        <v/>
      </c>
      <c r="DF23" s="166" t="str">
        <f>IFERROR(IF(GETPIVOTDATA("DateRDV",TCD!$B$1,"DT","BA","Bénéficiaire",$A23,DF$6,DF$5,"Mois (DateRDV)",DF$7,"Années (DateRDV)",DF$3,"Présence","Excusé"),3,""),"")</f>
        <v/>
      </c>
      <c r="DG23" s="166" t="str">
        <f>IFERROR(IF(GETPIVOTDATA("DateRDV",TCD!$B$1,"DT","BA","Bénéficiaire",$A23,DG$6,DG$5,"Mois (DateRDV)",DG$7,"Années (DateRDV)",DG$3,"Présence","Absent"),4,""),"")</f>
        <v/>
      </c>
      <c r="DH23" s="166" t="str">
        <f>IFERROR(IF(GETPIVOTDATA("DateRDV",TCD!$B$1,"DT","BA","Bénéficiaire",$A23,DH$6,DH$5,"Mois (DateRDV)",DH$7,"Années (DateRDV)",DH$3),1,""),"")</f>
        <v/>
      </c>
      <c r="DI23" s="166" t="str">
        <f>IFERROR(IF(GETPIVOTDATA("DateRDV",TCD!$B$1,"DT","BA","Bénéficiaire",$A23,DI$6,DI$5,"Mois (DateRDV)",DI$7,"Années (DateRDV)",DI$3),2,""),"")</f>
        <v/>
      </c>
      <c r="DJ23" s="166" t="str">
        <f>IFERROR(IF(GETPIVOTDATA("DateRDV",TCD!$B$1,"DT","BA","Bénéficiaire",$A23,DJ$6,DJ$5,"Mois (DateRDV)",DJ$7,"Années (DateRDV)",DJ$3,"Présence","Excusé"),3,""),"")</f>
        <v/>
      </c>
      <c r="DK23" s="166" t="str">
        <f>IFERROR(IF(GETPIVOTDATA("DateRDV",TCD!$B$1,"DT","BA","Bénéficiaire",$A23,DK$6,DK$5,"Mois (DateRDV)",DK$7,"Années (DateRDV)",DK$3,"Présence","Absent"),4,""),"")</f>
        <v/>
      </c>
      <c r="DL23" s="166" t="str">
        <f>IFERROR(IF(GETPIVOTDATA("DateRDV",TCD!$B$1,"DT","BA","Bénéficiaire",$A23,DL$6,DL$5,"Mois (DateRDV)",DL$7,"Années (DateRDV)",DL$3),1,""),"")</f>
        <v/>
      </c>
      <c r="DM23" s="166" t="str">
        <f>IFERROR(IF(GETPIVOTDATA("DateRDV",TCD!$B$1,"DT","BA","Bénéficiaire",$A23,DM$6,DM$5,"Mois (DateRDV)",DM$7,"Années (DateRDV)",DM$3),2,""),"")</f>
        <v/>
      </c>
      <c r="DN23" s="166" t="str">
        <f>IFERROR(IF(GETPIVOTDATA("DateRDV",TCD!$B$1,"DT","BA","Bénéficiaire",$A23,DN$6,DN$5,"Mois (DateRDV)",DN$7,"Années (DateRDV)",DN$3,"Présence","Excusé"),3,""),"")</f>
        <v/>
      </c>
      <c r="DO23" s="166" t="str">
        <f>IFERROR(IF(GETPIVOTDATA("DateRDV",TCD!$B$1,"DT","BA","Bénéficiaire",$A23,DO$6,DO$5,"Mois (DateRDV)",DO$7,"Années (DateRDV)",DO$3,"Présence","Absent"),4,""),"")</f>
        <v/>
      </c>
    </row>
    <row r="24" spans="1:119" ht="15" customHeight="1" x14ac:dyDescent="0.2">
      <c r="A24" s="172" t="str">
        <v>AHMED YETTOU Zohra</v>
      </c>
      <c r="B24" s="169" t="str">
        <f>IFERROR(IF(INDEX(Data!P:P,MATCH(A24,Data!B:B,0))&lt;&gt;"",INDEX(Data!P:P,MATCH(A24,Data!B:B,0)),""),"")</f>
        <v>AHMED YETTOU</v>
      </c>
      <c r="C24" s="169" t="str">
        <f>IFERROR(IF(INDEX(Data!O:O,MATCH(A24,Data!B:B,0))&lt;&gt;"",INDEX(Data!O:O,MATCH(A24,Data!B:B,0)),""),"")</f>
        <v>Zohra</v>
      </c>
      <c r="D24" s="169" t="str">
        <f>IFERROR(IF(INDEX(Data!J:J,MATCH(A24,Data!B:B,0))&lt;&gt;"",INDEX(Data!J:J,MATCH(A24,Data!B:B,0)),""),"")</f>
        <v>CD</v>
      </c>
      <c r="E24" s="169" t="str">
        <f>IFERROR(IF(INDEX(Data!M:M,MATCH(A24,Data!B:B,0))&lt;&gt;"",INDEX(Data!M:M,MATCH(A24,Data!B:B,0)),""),"")</f>
        <v>ANNECY</v>
      </c>
      <c r="F24" s="169">
        <f>IFERROR(IF(INDEX(Data!N:N,MATCH(A24,Data!B:B,0))&lt;&gt;"",INDEX(Data!N:N,MATCH(A24,Data!B:B,0)),""),"")</f>
        <v>74000</v>
      </c>
      <c r="G24" s="170">
        <f>IFERROR(IF(INDEX(Data!K:K,MATCH(A24,Data!B:B,0))&lt;&gt;"",INDEX(Data!K:K,MATCH(A24,Data!B:B,0)),""),"")</f>
        <v>45945</v>
      </c>
      <c r="H24" s="170">
        <f>IFERROR(IF(INDEX(Data!L:L,MATCH(A24,Data!B:B,0))&lt;&gt;"",INDEX(Data!L:L,MATCH(A24,Data!B:B,0)),""),"")</f>
        <v>45947</v>
      </c>
      <c r="I24" s="170">
        <f>IFERROR(IF(INDEX(Data!C:C,MATCH(A24,Data!B:B,0))&lt;&gt;"",INDEX(Data!C:C,MATCH(A24,Data!B:B,0)),""),"")</f>
        <v>45952</v>
      </c>
      <c r="J24" s="170" t="str">
        <f>IFERROR(IF(INDEX(Data!D:D,MATCH(A24,Data!B:B,0))&lt;&gt;"",INDEX(Data!D:D,MATCH(A24,Data!B:B,0)),""),"")</f>
        <v/>
      </c>
      <c r="K24" s="171" t="str">
        <f>IFERROR(IF(INDEX(Data!H:H,MATCH(A24,Data!B:B,0))&lt;&gt;"",INDEX(Data!H:H,MATCH(A24,Data!B:B,0)),""),"")</f>
        <v>Remobilisation</v>
      </c>
      <c r="L24" s="166" t="str">
        <f>IFERROR(IF(GETPIVOTDATA("DateRDV",TCD!$B$1,"DT","BA","Bénéficiaire",$A24,L$6,L$5,"Mois (DateRDV)",L$7,"Années (DateRDV)",L$3),1,""),"")</f>
        <v/>
      </c>
      <c r="M24" s="166" t="str">
        <f>IFERROR(IF(GETPIVOTDATA("DateRDV",TCD!$B$1,"DT","BA","Bénéficiaire",$A24,M$6,M$5,"Mois (DateRDV)",M$7,"Années (DateRDV)",M$3),2,""),"")</f>
        <v/>
      </c>
      <c r="N24" s="166" t="str">
        <f>IFERROR(IF(GETPIVOTDATA("DateRDV",TCD!$B$1,"DT","BA","Bénéficiaire",$A24,N$6,N$5,"Mois (DateRDV)",N$7,"Années (DateRDV)",N$3,"Présence","Excusé"),3,""),"")</f>
        <v/>
      </c>
      <c r="O24" s="166" t="str">
        <f>IFERROR(IF(GETPIVOTDATA("DateRDV",TCD!$B$1,"DT","BA","Bénéficiaire",$A24,O$6,O$5,"Mois (DateRDV)",O$7,"Années (DateRDV)",O$3,"Présence","Absent"),4,""),"")</f>
        <v/>
      </c>
      <c r="P24" s="166" t="str">
        <f>IFERROR(IF(GETPIVOTDATA("DateRDV",TCD!$B$1,"DT","BA","Bénéficiaire",$A24,P$6,P$5,"Mois (DateRDV)",P$7,"Années (DateRDV)",P$3),1,""),"")</f>
        <v/>
      </c>
      <c r="Q24" s="166" t="str">
        <f>IFERROR(IF(GETPIVOTDATA("DateRDV",TCD!$B$1,"DT","BA","Bénéficiaire",$A24,Q$6,Q$5,"Mois (DateRDV)",Q$7,"Années (DateRDV)",Q$3),2,""),"")</f>
        <v/>
      </c>
      <c r="R24" s="166" t="str">
        <f>IFERROR(IF(GETPIVOTDATA("DateRDV",TCD!$B$1,"DT","BA","Bénéficiaire",$A24,R$6,R$5,"Mois (DateRDV)",R$7,"Années (DateRDV)",R$3,"Présence","Excusé"),3,""),"")</f>
        <v/>
      </c>
      <c r="S24" s="166" t="str">
        <f>IFERROR(IF(GETPIVOTDATA("DateRDV",TCD!$B$1,"DT","BA","Bénéficiaire",$A24,S$6,S$5,"Mois (DateRDV)",S$7,"Années (DateRDV)",S$3,"Présence","Absent"),4,""),"")</f>
        <v/>
      </c>
      <c r="T24" s="166" t="str">
        <f>IFERROR(IF(GETPIVOTDATA("DateRDV",TCD!$B$1,"DT","BA","Bénéficiaire",$A24,T$6,T$5,"Mois (DateRDV)",T$7,"Années (DateRDV)",T$3),1,""),"")</f>
        <v/>
      </c>
      <c r="U24" s="166" t="str">
        <f>IFERROR(IF(GETPIVOTDATA("DateRDV",TCD!$B$1,"DT","BA","Bénéficiaire",$A24,U$6,U$5,"Mois (DateRDV)",U$7,"Années (DateRDV)",U$3),2,""),"")</f>
        <v/>
      </c>
      <c r="V24" s="166" t="str">
        <f>IFERROR(IF(GETPIVOTDATA("DateRDV",TCD!$B$1,"DT","BA","Bénéficiaire",$A24,V$6,V$5,"Mois (DateRDV)",V$7,"Années (DateRDV)",V$3,"Présence","Excusé"),3,""),"")</f>
        <v/>
      </c>
      <c r="W24" s="166" t="str">
        <f>IFERROR(IF(GETPIVOTDATA("DateRDV",TCD!$B$1,"DT","BA","Bénéficiaire",$A24,W$6,W$5,"Mois (DateRDV)",W$7,"Années (DateRDV)",W$3,"Présence","Absent"),4,""),"")</f>
        <v/>
      </c>
      <c r="X24" s="166" t="str">
        <f>IFERROR(IF(GETPIVOTDATA("DateRDV",TCD!$B$1,"DT","BA","Bénéficiaire",$A24,X$6,X$5,"Mois (DateRDV)",X$7,"Années (DateRDV)",X$3),1,""),"")</f>
        <v/>
      </c>
      <c r="Y24" s="166" t="str">
        <f>IFERROR(IF(GETPIVOTDATA("DateRDV",TCD!$B$1,"DT","BA","Bénéficiaire",$A24,Y$6,Y$5,"Mois (DateRDV)",Y$7,"Années (DateRDV)",Y$3),2,""),"")</f>
        <v/>
      </c>
      <c r="Z24" s="166" t="str">
        <f>IFERROR(IF(GETPIVOTDATA("DateRDV",TCD!$B$1,"DT","BA","Bénéficiaire",$A24,Z$6,Z$5,"Mois (DateRDV)",Z$7,"Années (DateRDV)",Z$3,"Présence","Excusé"),3,""),"")</f>
        <v/>
      </c>
      <c r="AA24" s="166" t="str">
        <f>IFERROR(IF(GETPIVOTDATA("DateRDV",TCD!$B$1,"DT","BA","Bénéficiaire",$A24,AA$6,AA$5,"Mois (DateRDV)",AA$7,"Années (DateRDV)",AA$3,"Présence","Absent"),4,""),"")</f>
        <v/>
      </c>
      <c r="AB24" s="166" t="str">
        <f>IFERROR(IF(GETPIVOTDATA("DateRDV",TCD!$B$1,"DT","BA","Bénéficiaire",$A24,AB$6,AB$5,"Mois (DateRDV)",AB$7,"Années (DateRDV)",AB$3),1,""),"")</f>
        <v/>
      </c>
      <c r="AC24" s="166" t="str">
        <f>IFERROR(IF(GETPIVOTDATA("DateRDV",TCD!$B$1,"DT","BA","Bénéficiaire",$A24,AC$6,AC$5,"Mois (DateRDV)",AC$7,"Années (DateRDV)",AC$3),2,""),"")</f>
        <v/>
      </c>
      <c r="AD24" s="166" t="str">
        <f>IFERROR(IF(GETPIVOTDATA("DateRDV",TCD!$B$1,"DT","BA","Bénéficiaire",$A24,AD$6,AD$5,"Mois (DateRDV)",AD$7,"Années (DateRDV)",AD$3,"Présence","Excusé"),3,""),"")</f>
        <v/>
      </c>
      <c r="AE24" s="166" t="str">
        <f>IFERROR(IF(GETPIVOTDATA("DateRDV",TCD!$B$1,"DT","BA","Bénéficiaire",$A24,AE$6,AE$5,"Mois (DateRDV)",AE$7,"Années (DateRDV)",AE$3,"Présence","Absent"),4,""),"")</f>
        <v/>
      </c>
      <c r="AF24" s="166" t="str">
        <f>IFERROR(IF(GETPIVOTDATA("DateRDV",TCD!$B$1,"DT","BA","Bénéficiaire",$A24,AF$6,AF$5,"Mois (DateRDV)",AF$7,"Années (DateRDV)",AF$3),1,""),"")</f>
        <v/>
      </c>
      <c r="AG24" s="166" t="str">
        <f>IFERROR(IF(GETPIVOTDATA("DateRDV",TCD!$B$1,"DT","BA","Bénéficiaire",$A24,AG$6,AG$5,"Mois (DateRDV)",AG$7,"Années (DateRDV)",AG$3),2,""),"")</f>
        <v/>
      </c>
      <c r="AH24" s="166" t="str">
        <f>IFERROR(IF(GETPIVOTDATA("DateRDV",TCD!$B$1,"DT","BA","Bénéficiaire",$A24,AH$6,AH$5,"Mois (DateRDV)",AH$7,"Années (DateRDV)",AH$3,"Présence","Excusé"),3,""),"")</f>
        <v/>
      </c>
      <c r="AI24" s="166" t="str">
        <f>IFERROR(IF(GETPIVOTDATA("DateRDV",TCD!$B$1,"DT","BA","Bénéficiaire",$A24,AI$6,AI$5,"Mois (DateRDV)",AI$7,"Années (DateRDV)",AI$3,"Présence","Absent"),4,""),"")</f>
        <v/>
      </c>
      <c r="AJ24" s="166" t="str">
        <f>IFERROR(IF(GETPIVOTDATA("DateRDV",TCD!$B$1,"DT","BA","Bénéficiaire",$A24,AJ$6,AJ$5,"Mois (DateRDV)",AJ$7,"Années (DateRDV)",AJ$3),1,""),"")</f>
        <v/>
      </c>
      <c r="AK24" s="166" t="str">
        <f>IFERROR(IF(GETPIVOTDATA("DateRDV",TCD!$B$1,"DT","BA","Bénéficiaire",$A24,AK$6,AK$5,"Mois (DateRDV)",AK$7,"Années (DateRDV)",AK$3),2,""),"")</f>
        <v/>
      </c>
      <c r="AL24" s="166" t="str">
        <f>IFERROR(IF(GETPIVOTDATA("DateRDV",TCD!$B$1,"DT","BA","Bénéficiaire",$A24,AL$6,AL$5,"Mois (DateRDV)",AL$7,"Années (DateRDV)",AL$3,"Présence","Excusé"),3,""),"")</f>
        <v/>
      </c>
      <c r="AM24" s="166" t="str">
        <f>IFERROR(IF(GETPIVOTDATA("DateRDV",TCD!$B$1,"DT","BA","Bénéficiaire",$A24,AM$6,AM$5,"Mois (DateRDV)",AM$7,"Années (DateRDV)",AM$3,"Présence","Absent"),4,""),"")</f>
        <v/>
      </c>
      <c r="AN24" s="166" t="str">
        <f>IFERROR(IF(GETPIVOTDATA("DateRDV",TCD!$B$1,"DT","BA","Bénéficiaire",$A24,AN$6,AN$5,"Mois (DateRDV)",AN$7,"Années (DateRDV)",AN$3),1,""),"")</f>
        <v/>
      </c>
      <c r="AO24" s="166" t="str">
        <f>IFERROR(IF(GETPIVOTDATA("DateRDV",TCD!$B$1,"DT","BA","Bénéficiaire",$A24,AO$6,AO$5,"Mois (DateRDV)",AO$7,"Années (DateRDV)",AO$3),2,""),"")</f>
        <v/>
      </c>
      <c r="AP24" s="166" t="str">
        <f>IFERROR(IF(GETPIVOTDATA("DateRDV",TCD!$B$1,"DT","BA","Bénéficiaire",$A24,AP$6,AP$5,"Mois (DateRDV)",AP$7,"Années (DateRDV)",AP$3,"Présence","Excusé"),3,""),"")</f>
        <v/>
      </c>
      <c r="AQ24" s="166" t="str">
        <f>IFERROR(IF(GETPIVOTDATA("DateRDV",TCD!$B$1,"DT","BA","Bénéficiaire",$A24,AQ$6,AQ$5,"Mois (DateRDV)",AQ$7,"Années (DateRDV)",AQ$3,"Présence","Absent"),4,""),"")</f>
        <v/>
      </c>
      <c r="AR24" s="166" t="str">
        <f>IFERROR(IF(GETPIVOTDATA("DateRDV",TCD!$B$1,"DT","BA","Bénéficiaire",$A24,AR$6,AR$5,"Mois (DateRDV)",AR$7,"Années (DateRDV)",AR$3),1,""),"")</f>
        <v/>
      </c>
      <c r="AS24" s="166" t="str">
        <f>IFERROR(IF(GETPIVOTDATA("DateRDV",TCD!$B$1,"DT","BA","Bénéficiaire",$A24,AS$6,AS$5,"Mois (DateRDV)",AS$7,"Années (DateRDV)",AS$3),2,""),"")</f>
        <v/>
      </c>
      <c r="AT24" s="166" t="str">
        <f>IFERROR(IF(GETPIVOTDATA("DateRDV",TCD!$B$1,"DT","BA","Bénéficiaire",$A24,AT$6,AT$5,"Mois (DateRDV)",AT$7,"Années (DateRDV)",AT$3,"Présence","Excusé"),3,""),"")</f>
        <v/>
      </c>
      <c r="AU24" s="166" t="str">
        <f>IFERROR(IF(GETPIVOTDATA("DateRDV",TCD!$B$1,"DT","BA","Bénéficiaire",$A24,AU$6,AU$5,"Mois (DateRDV)",AU$7,"Années (DateRDV)",AU$3,"Présence","Absent"),4,""),"")</f>
        <v/>
      </c>
      <c r="AV24" s="166" t="str">
        <f>IFERROR(IF(GETPIVOTDATA("DateRDV",TCD!$B$1,"DT","BA","Bénéficiaire",$A24,AV$6,AV$5,"Mois (DateRDV)",AV$7,"Années (DateRDV)",AV$3),1,""),"")</f>
        <v/>
      </c>
      <c r="AW24" s="166" t="str">
        <f>IFERROR(IF(GETPIVOTDATA("DateRDV",TCD!$B$1,"DT","BA","Bénéficiaire",$A24,AW$6,AW$5,"Mois (DateRDV)",AW$7,"Années (DateRDV)",AW$3),2,""),"")</f>
        <v/>
      </c>
      <c r="AX24" s="166" t="str">
        <f>IFERROR(IF(GETPIVOTDATA("DateRDV",TCD!$B$1,"DT","BA","Bénéficiaire",$A24,AX$6,AX$5,"Mois (DateRDV)",AX$7,"Années (DateRDV)",AX$3,"Présence","Excusé"),3,""),"")</f>
        <v/>
      </c>
      <c r="AY24" s="166" t="str">
        <f>IFERROR(IF(GETPIVOTDATA("DateRDV",TCD!$B$1,"DT","BA","Bénéficiaire",$A24,AY$6,AY$5,"Mois (DateRDV)",AY$7,"Années (DateRDV)",AY$3,"Présence","Absent"),4,""),"")</f>
        <v/>
      </c>
      <c r="AZ24" s="166" t="str">
        <f>IFERROR(IF(GETPIVOTDATA("DateRDV",TCD!$B$1,"DT","BA","Bénéficiaire",$A24,AZ$6,AZ$5,"Mois (DateRDV)",AZ$7,"Années (DateRDV)",AZ$3),1,""),"")</f>
        <v/>
      </c>
      <c r="BA24" s="166" t="str">
        <f>IFERROR(IF(GETPIVOTDATA("DateRDV",TCD!$B$1,"DT","BA","Bénéficiaire",$A24,BA$6,BA$5,"Mois (DateRDV)",BA$7,"Années (DateRDV)",BA$3),2,""),"")</f>
        <v/>
      </c>
      <c r="BB24" s="166" t="str">
        <f>IFERROR(IF(GETPIVOTDATA("DateRDV",TCD!$B$1,"DT","BA","Bénéficiaire",$A24,BB$6,BB$5,"Mois (DateRDV)",BB$7,"Années (DateRDV)",BB$3,"Présence","Excusé"),3,""),"")</f>
        <v/>
      </c>
      <c r="BC24" s="166" t="str">
        <f>IFERROR(IF(GETPIVOTDATA("DateRDV",TCD!$B$1,"DT","BA","Bénéficiaire",$A24,BC$6,BC$5,"Mois (DateRDV)",BC$7,"Années (DateRDV)",BC$3,"Présence","Absent"),4,""),"")</f>
        <v/>
      </c>
      <c r="BD24" s="166" t="str">
        <f>IFERROR(IF(GETPIVOTDATA("DateRDV",TCD!$B$1,"DT","BA","Bénéficiaire",$A24,BD$6,BD$5,"Mois (DateRDV)",BD$7,"Années (DateRDV)",BD$3),1,""),"")</f>
        <v/>
      </c>
      <c r="BE24" s="166" t="str">
        <f>IFERROR(IF(GETPIVOTDATA("DateRDV",TCD!$B$1,"DT","BA","Bénéficiaire",$A24,BE$6,BE$5,"Mois (DateRDV)",BE$7,"Années (DateRDV)",BE$3),2,""),"")</f>
        <v/>
      </c>
      <c r="BF24" s="166" t="str">
        <f>IFERROR(IF(GETPIVOTDATA("DateRDV",TCD!$B$1,"DT","BA","Bénéficiaire",$A24,BF$6,BF$5,"Mois (DateRDV)",BF$7,"Années (DateRDV)",BF$3,"Présence","Excusé"),3,""),"")</f>
        <v/>
      </c>
      <c r="BG24" s="166" t="str">
        <f>IFERROR(IF(GETPIVOTDATA("DateRDV",TCD!$B$1,"DT","BA","Bénéficiaire",$A24,BG$6,BG$5,"Mois (DateRDV)",BG$7,"Années (DateRDV)",BG$3,"Présence","Absent"),4,""),"")</f>
        <v/>
      </c>
      <c r="BH24" s="166" t="str">
        <f>IFERROR(IF(GETPIVOTDATA("DateRDV",TCD!$B$1,"DT","BA","Bénéficiaire",$A24,BH$6,BH$5,"Mois (DateRDV)",BH$7,"Années (DateRDV)",BH$3),1,""),"")</f>
        <v/>
      </c>
      <c r="BI24" s="166">
        <f>IFERROR(IF(GETPIVOTDATA("DateRDV",TCD!$B$1,"DT","BA","Bénéficiaire",$A24,BI$6,BI$5,"Mois (DateRDV)",BI$7,"Années (DateRDV)",BI$3),2,""),"")</f>
        <v>2</v>
      </c>
      <c r="BJ24" s="166" t="str">
        <f>IFERROR(IF(GETPIVOTDATA("DateRDV",TCD!$B$1,"DT","BA","Bénéficiaire",$A24,BJ$6,BJ$5,"Mois (DateRDV)",BJ$7,"Années (DateRDV)",BJ$3,"Présence","Excusé"),3,""),"")</f>
        <v/>
      </c>
      <c r="BK24" s="166" t="str">
        <f>IFERROR(IF(GETPIVOTDATA("DateRDV",TCD!$B$1,"DT","BA","Bénéficiaire",$A24,BK$6,BK$5,"Mois (DateRDV)",BK$7,"Années (DateRDV)",BK$3,"Présence","Absent"),4,""),"")</f>
        <v/>
      </c>
      <c r="BL24" s="166" t="str">
        <f>IFERROR(IF(GETPIVOTDATA("DateRDV",TCD!$B$1,"DT","BA","Bénéficiaire",$A24,BL$6,BL$5,"Mois (DateRDV)",BL$7,"Années (DateRDV)",BL$3),1,""),"")</f>
        <v/>
      </c>
      <c r="BM24" s="166" t="str">
        <f>IFERROR(IF(GETPIVOTDATA("DateRDV",TCD!$B$1,"DT","BA","Bénéficiaire",$A24,BM$6,BM$5,"Mois (DateRDV)",BM$7,"Années (DateRDV)",BM$3),2,""),"")</f>
        <v/>
      </c>
      <c r="BN24" s="166" t="str">
        <f>IFERROR(IF(GETPIVOTDATA("DateRDV",TCD!$B$1,"DT","BA","Bénéficiaire",$A24,BN$6,BN$5,"Mois (DateRDV)",BN$7,"Années (DateRDV)",BN$3,"Présence","Excusé"),3,""),"")</f>
        <v/>
      </c>
      <c r="BO24" s="166" t="str">
        <f>IFERROR(IF(GETPIVOTDATA("DateRDV",TCD!$B$1,"DT","BA","Bénéficiaire",$A24,BO$6,BO$5,"Mois (DateRDV)",BO$7,"Années (DateRDV)",BO$3,"Présence","Absent"),4,""),"")</f>
        <v/>
      </c>
      <c r="BP24" s="166" t="str">
        <f>IFERROR(IF(GETPIVOTDATA("DateRDV",TCD!$B$1,"DT","BA","Bénéficiaire",$A24,BP$6,BP$5,"Mois (DateRDV)",BP$7,"Années (DateRDV)",BP$3),1,""),"")</f>
        <v/>
      </c>
      <c r="BQ24" s="166" t="str">
        <f>IFERROR(IF(GETPIVOTDATA("DateRDV",TCD!$B$1,"DT","BA","Bénéficiaire",$A24,BQ$6,BQ$5,"Mois (DateRDV)",BQ$7,"Années (DateRDV)",BQ$3),2,""),"")</f>
        <v/>
      </c>
      <c r="BR24" s="166" t="str">
        <f>IFERROR(IF(GETPIVOTDATA("DateRDV",TCD!$B$1,"DT","BA","Bénéficiaire",$A24,BR$6,BR$5,"Mois (DateRDV)",BR$7,"Années (DateRDV)",BR$3,"Présence","Excusé"),3,""),"")</f>
        <v/>
      </c>
      <c r="BS24" s="166" t="str">
        <f>IFERROR(IF(GETPIVOTDATA("DateRDV",TCD!$B$1,"DT","BA","Bénéficiaire",$A24,BS$6,BS$5,"Mois (DateRDV)",BS$7,"Années (DateRDV)",BS$3,"Présence","Absent"),4,""),"")</f>
        <v/>
      </c>
      <c r="BT24" s="166" t="str">
        <f>IFERROR(IF(GETPIVOTDATA("DateRDV",TCD!$B$1,"DT","BA","Bénéficiaire",$A24,BT$6,BT$5,"Mois (DateRDV)",BT$7,"Années (DateRDV)",BT$3),1,""),"")</f>
        <v/>
      </c>
      <c r="BU24" s="166" t="str">
        <f>IFERROR(IF(GETPIVOTDATA("DateRDV",TCD!$B$1,"DT","BA","Bénéficiaire",$A24,BU$6,BU$5,"Mois (DateRDV)",BU$7,"Années (DateRDV)",BU$3),2,""),"")</f>
        <v/>
      </c>
      <c r="BV24" s="166" t="str">
        <f>IFERROR(IF(GETPIVOTDATA("DateRDV",TCD!$B$1,"DT","BA","Bénéficiaire",$A24,BV$6,BV$5,"Mois (DateRDV)",BV$7,"Années (DateRDV)",BV$3,"Présence","Excusé"),3,""),"")</f>
        <v/>
      </c>
      <c r="BW24" s="166" t="str">
        <f>IFERROR(IF(GETPIVOTDATA("DateRDV",TCD!$B$1,"DT","BA","Bénéficiaire",$A24,BW$6,BW$5,"Mois (DateRDV)",BW$7,"Années (DateRDV)",BW$3,"Présence","Absent"),4,""),"")</f>
        <v/>
      </c>
      <c r="BX24" s="166" t="str">
        <f>IFERROR(IF(GETPIVOTDATA("DateRDV",TCD!$B$1,"DT","BA","Bénéficiaire",$A24,BX$6,BX$5,"Mois (DateRDV)",BX$7,"Années (DateRDV)",BX$3),1,""),"")</f>
        <v/>
      </c>
      <c r="BY24" s="166" t="str">
        <f>IFERROR(IF(GETPIVOTDATA("DateRDV",TCD!$B$1,"DT","BA","Bénéficiaire",$A24,BY$6,BY$5,"Mois (DateRDV)",BY$7,"Années (DateRDV)",BY$3),2,""),"")</f>
        <v/>
      </c>
      <c r="BZ24" s="166" t="str">
        <f>IFERROR(IF(GETPIVOTDATA("DateRDV",TCD!$B$1,"DT","BA","Bénéficiaire",$A24,BZ$6,BZ$5,"Mois (DateRDV)",BZ$7,"Années (DateRDV)",BZ$3,"Présence","Excusé"),3,""),"")</f>
        <v/>
      </c>
      <c r="CA24" s="166" t="str">
        <f>IFERROR(IF(GETPIVOTDATA("DateRDV",TCD!$B$1,"DT","BA","Bénéficiaire",$A24,CA$6,CA$5,"Mois (DateRDV)",CA$7,"Années (DateRDV)",CA$3,"Présence","Absent"),4,""),"")</f>
        <v/>
      </c>
      <c r="CB24" s="166" t="str">
        <f>IFERROR(IF(GETPIVOTDATA("DateRDV",TCD!$B$1,"DT","BA","Bénéficiaire",$A24,CB$6,CB$5,"Mois (DateRDV)",CB$7,"Années (DateRDV)",CB$3),1,""),"")</f>
        <v/>
      </c>
      <c r="CC24" s="166" t="str">
        <f>IFERROR(IF(GETPIVOTDATA("DateRDV",TCD!$B$1,"DT","BA","Bénéficiaire",$A24,CC$6,CC$5,"Mois (DateRDV)",CC$7,"Années (DateRDV)",CC$3),2,""),"")</f>
        <v/>
      </c>
      <c r="CD24" s="166" t="str">
        <f>IFERROR(IF(GETPIVOTDATA("DateRDV",TCD!$B$1,"DT","BA","Bénéficiaire",$A24,CD$6,CD$5,"Mois (DateRDV)",CD$7,"Années (DateRDV)",CD$3,"Présence","Excusé"),3,""),"")</f>
        <v/>
      </c>
      <c r="CE24" s="166" t="str">
        <f>IFERROR(IF(GETPIVOTDATA("DateRDV",TCD!$B$1,"DT","BA","Bénéficiaire",$A24,CE$6,CE$5,"Mois (DateRDV)",CE$7,"Années (DateRDV)",CE$3,"Présence","Absent"),4,""),"")</f>
        <v/>
      </c>
      <c r="CF24" s="166" t="str">
        <f>IFERROR(IF(GETPIVOTDATA("DateRDV",TCD!$B$1,"DT","BA","Bénéficiaire",$A24,CF$6,CF$5,"Mois (DateRDV)",CF$7,"Années (DateRDV)",CF$3),1,""),"")</f>
        <v/>
      </c>
      <c r="CG24" s="166" t="str">
        <f>IFERROR(IF(GETPIVOTDATA("DateRDV",TCD!$B$1,"DT","BA","Bénéficiaire",$A24,CG$6,CG$5,"Mois (DateRDV)",CG$7,"Années (DateRDV)",CG$3),2,""),"")</f>
        <v/>
      </c>
      <c r="CH24" s="166" t="str">
        <f>IFERROR(IF(GETPIVOTDATA("DateRDV",TCD!$B$1,"DT","BA","Bénéficiaire",$A24,CH$6,CH$5,"Mois (DateRDV)",CH$7,"Années (DateRDV)",CH$3,"Présence","Excusé"),3,""),"")</f>
        <v/>
      </c>
      <c r="CI24" s="166" t="str">
        <f>IFERROR(IF(GETPIVOTDATA("DateRDV",TCD!$B$1,"DT","BA","Bénéficiaire",$A24,CI$6,CI$5,"Mois (DateRDV)",CI$7,"Années (DateRDV)",CI$3,"Présence","Absent"),4,""),"")</f>
        <v/>
      </c>
      <c r="CJ24" s="166" t="str">
        <f>IFERROR(IF(GETPIVOTDATA("DateRDV",TCD!$B$1,"DT","BA","Bénéficiaire",$A24,CJ$6,CJ$5,"Mois (DateRDV)",CJ$7,"Années (DateRDV)",CJ$3),1,""),"")</f>
        <v/>
      </c>
      <c r="CK24" s="166" t="str">
        <f>IFERROR(IF(GETPIVOTDATA("DateRDV",TCD!$B$1,"DT","BA","Bénéficiaire",$A24,CK$6,CK$5,"Mois (DateRDV)",CK$7,"Années (DateRDV)",CK$3),2,""),"")</f>
        <v/>
      </c>
      <c r="CL24" s="166" t="str">
        <f>IFERROR(IF(GETPIVOTDATA("DateRDV",TCD!$B$1,"DT","BA","Bénéficiaire",$A24,BE$6,BE$5,"Mois (DateRDV)",BE$7,"Années (DateRDV)",BE$3,"Présence","Excusé"),3,""),"")</f>
        <v/>
      </c>
      <c r="CM24" s="166" t="str">
        <f>IFERROR(IF(GETPIVOTDATA("DateRDV",TCD!$B$1,"DT","BA","Bénéficiaire",$A24,CM$6,CM$5,"Mois (DateRDV)",CM$7,"Années (DateRDV)",CM$3,"Présence","Absent"),4,""),"")</f>
        <v/>
      </c>
      <c r="CN24" s="166" t="str">
        <f>IFERROR(IF(GETPIVOTDATA("DateRDV",TCD!$B$1,"DT","BA","Bénéficiaire",$A24,CN$6,CN$5,"Mois (DateRDV)",CN$7,"Années (DateRDV)",CN$3),1,""),"")</f>
        <v/>
      </c>
      <c r="CO24" s="166" t="str">
        <f>IFERROR(IF(GETPIVOTDATA("DateRDV",TCD!$B$1,"DT","BA","Bénéficiaire",$A24,CO$6,CO$5,"Mois (DateRDV)",CO$7,"Années (DateRDV)",CO$3),2,""),"")</f>
        <v/>
      </c>
      <c r="CP24" s="166" t="str">
        <f>IFERROR(IF(GETPIVOTDATA("DateRDV",TCD!$B$1,"DT","BA","Bénéficiaire",$A24,CP$6,CP$5,"Mois (DateRDV)",CP$7,"Années (DateRDV)",CP$3,"Présence","Excusé"),3,""),"")</f>
        <v/>
      </c>
      <c r="CQ24" s="166" t="str">
        <f>IFERROR(IF(GETPIVOTDATA("DateRDV",TCD!$B$1,"DT","BA","Bénéficiaire",$A24,CQ$6,CQ$5,"Mois (DateRDV)",CQ$7,"Années (DateRDV)",CQ$3,"Présence","Absent"),4,""),"")</f>
        <v/>
      </c>
      <c r="CR24" s="166" t="str">
        <f>IFERROR(IF(GETPIVOTDATA("DateRDV",TCD!$B$1,"DT","BA","Bénéficiaire",$A24,CR$6,CR$5,"Mois (DateRDV)",CR$7,"Années (DateRDV)",CR$3),1,""),"")</f>
        <v/>
      </c>
      <c r="CS24" s="166" t="str">
        <f>IFERROR(IF(GETPIVOTDATA("DateRDV",TCD!$B$1,"DT","BA","Bénéficiaire",$A24,CS$6,CS$5,"Mois (DateRDV)",CS$7,"Années (DateRDV)",CS$3),2,""),"")</f>
        <v/>
      </c>
      <c r="CT24" s="166" t="str">
        <f>IFERROR(IF(GETPIVOTDATA("DateRDV",TCD!$B$1,"DT","BA","Bénéficiaire",$A24,CT$6,CT$5,"Mois (DateRDV)",CT$7,"Années (DateRDV)",CT$3,"Présence","Excusé"),3,""),"")</f>
        <v/>
      </c>
      <c r="CU24" s="166" t="str">
        <f>IFERROR(IF(GETPIVOTDATA("DateRDV",TCD!$B$1,"DT","BA","Bénéficiaire",$A24,CU$6,CU$5,"Mois (DateRDV)",CU$7,"Années (DateRDV)",CU$3,"Présence","Absent"),4,""),"")</f>
        <v/>
      </c>
      <c r="CV24" s="166" t="str">
        <f>IFERROR(IF(GETPIVOTDATA("DateRDV",TCD!$B$1,"DT","BA","Bénéficiaire",$A24,CV$6,CV$5,"Mois (DateRDV)",CV$7,"Années (DateRDV)",CV$3),1,""),"")</f>
        <v/>
      </c>
      <c r="CW24" s="166" t="str">
        <f>IFERROR(IF(GETPIVOTDATA("DateRDV",TCD!$B$1,"DT","BA","Bénéficiaire",$A24,CW$6,CW$5,"Mois (DateRDV)",CW$7,"Années (DateRDV)",CW$3),2,""),"")</f>
        <v/>
      </c>
      <c r="CX24" s="166" t="str">
        <f>IFERROR(IF(GETPIVOTDATA("DateRDV",TCD!$B$1,"DT","BA","Bénéficiaire",$A24,CX$6,CX$5,"Mois (DateRDV)",CX$7,"Années (DateRDV)",CX$3,"Présence","Excusé"),3,""),"")</f>
        <v/>
      </c>
      <c r="CY24" s="166" t="str">
        <f>IFERROR(IF(GETPIVOTDATA("DateRDV",TCD!$B$1,"DT","BA","Bénéficiaire",$A24,CY$6,CY$5,"Mois (DateRDV)",CY$7,"Années (DateRDV)",CY$3,"Présence","Absent"),4,""),"")</f>
        <v/>
      </c>
      <c r="CZ24" s="166" t="str">
        <f>IFERROR(IF(GETPIVOTDATA("DateRDV",TCD!$B$1,"DT","BA","Bénéficiaire",$A24,CZ$6,CZ$5,"Mois (DateRDV)",CZ$7,"Années (DateRDV)",CZ$3),1,""),"")</f>
        <v/>
      </c>
      <c r="DA24" s="166" t="str">
        <f>IFERROR(IF(GETPIVOTDATA("DateRDV",TCD!$B$1,"DT","BA","Bénéficiaire",$A24,DA$6,DA$5,"Mois (DateRDV)",DA$7,"Années (DateRDV)",DA$3),2,""),"")</f>
        <v/>
      </c>
      <c r="DB24" s="166" t="str">
        <f>IFERROR(IF(GETPIVOTDATA("DateRDV",TCD!$B$1,"DT","BA","Bénéficiaire",$A24,DB$6,DB$5,"Mois (DateRDV)",DB$7,"Années (DateRDV)",DB$3,"Présence","Excusé"),3,""),"")</f>
        <v/>
      </c>
      <c r="DC24" s="166" t="str">
        <f>IFERROR(IF(GETPIVOTDATA("DateRDV",TCD!$B$1,"DT","BA","Bénéficiaire",$A24,DC$6,DC$5,"Mois (DateRDV)",DC$7,"Années (DateRDV)",DC$3,"Présence","Absent"),4,""),"")</f>
        <v/>
      </c>
      <c r="DD24" s="166" t="str">
        <f>IFERROR(IF(GETPIVOTDATA("DateRDV",TCD!$B$1,"DT","BA","Bénéficiaire",$A24,DD$6,DD$5,"Mois (DateRDV)",DD$7,"Années (DateRDV)",DD$3),1,""),"")</f>
        <v/>
      </c>
      <c r="DE24" s="166" t="str">
        <f>IFERROR(IF(GETPIVOTDATA("DateRDV",TCD!$B$1,"DT","BA","Bénéficiaire",$A24,DE$6,DE$5,"Mois (DateRDV)",DE$7,"Années (DateRDV)",DE$3),2,""),"")</f>
        <v/>
      </c>
      <c r="DF24" s="166" t="str">
        <f>IFERROR(IF(GETPIVOTDATA("DateRDV",TCD!$B$1,"DT","BA","Bénéficiaire",$A24,DF$6,DF$5,"Mois (DateRDV)",DF$7,"Années (DateRDV)",DF$3,"Présence","Excusé"),3,""),"")</f>
        <v/>
      </c>
      <c r="DG24" s="166" t="str">
        <f>IFERROR(IF(GETPIVOTDATA("DateRDV",TCD!$B$1,"DT","BA","Bénéficiaire",$A24,DG$6,DG$5,"Mois (DateRDV)",DG$7,"Années (DateRDV)",DG$3,"Présence","Absent"),4,""),"")</f>
        <v/>
      </c>
      <c r="DH24" s="166" t="str">
        <f>IFERROR(IF(GETPIVOTDATA("DateRDV",TCD!$B$1,"DT","BA","Bénéficiaire",$A24,DH$6,DH$5,"Mois (DateRDV)",DH$7,"Années (DateRDV)",DH$3),1,""),"")</f>
        <v/>
      </c>
      <c r="DI24" s="166" t="str">
        <f>IFERROR(IF(GETPIVOTDATA("DateRDV",TCD!$B$1,"DT","BA","Bénéficiaire",$A24,DI$6,DI$5,"Mois (DateRDV)",DI$7,"Années (DateRDV)",DI$3),2,""),"")</f>
        <v/>
      </c>
      <c r="DJ24" s="166" t="str">
        <f>IFERROR(IF(GETPIVOTDATA("DateRDV",TCD!$B$1,"DT","BA","Bénéficiaire",$A24,DJ$6,DJ$5,"Mois (DateRDV)",DJ$7,"Années (DateRDV)",DJ$3,"Présence","Excusé"),3,""),"")</f>
        <v/>
      </c>
      <c r="DK24" s="166" t="str">
        <f>IFERROR(IF(GETPIVOTDATA("DateRDV",TCD!$B$1,"DT","BA","Bénéficiaire",$A24,DK$6,DK$5,"Mois (DateRDV)",DK$7,"Années (DateRDV)",DK$3,"Présence","Absent"),4,""),"")</f>
        <v/>
      </c>
      <c r="DL24" s="166" t="str">
        <f>IFERROR(IF(GETPIVOTDATA("DateRDV",TCD!$B$1,"DT","BA","Bénéficiaire",$A24,DL$6,DL$5,"Mois (DateRDV)",DL$7,"Années (DateRDV)",DL$3),1,""),"")</f>
        <v/>
      </c>
      <c r="DM24" s="166" t="str">
        <f>IFERROR(IF(GETPIVOTDATA("DateRDV",TCD!$B$1,"DT","BA","Bénéficiaire",$A24,DM$6,DM$5,"Mois (DateRDV)",DM$7,"Années (DateRDV)",DM$3),2,""),"")</f>
        <v/>
      </c>
      <c r="DN24" s="166" t="str">
        <f>IFERROR(IF(GETPIVOTDATA("DateRDV",TCD!$B$1,"DT","BA","Bénéficiaire",$A24,DN$6,DN$5,"Mois (DateRDV)",DN$7,"Années (DateRDV)",DN$3,"Présence","Excusé"),3,""),"")</f>
        <v/>
      </c>
      <c r="DO24" s="166" t="str">
        <f>IFERROR(IF(GETPIVOTDATA("DateRDV",TCD!$B$1,"DT","BA","Bénéficiaire",$A24,DO$6,DO$5,"Mois (DateRDV)",DO$7,"Années (DateRDV)",DO$3,"Présence","Absent"),4,""),"")</f>
        <v/>
      </c>
    </row>
    <row r="25" spans="1:119" ht="15" customHeight="1" x14ac:dyDescent="0.2">
      <c r="A25" s="172" t="str">
        <v>NECHAT Latifa</v>
      </c>
      <c r="B25" s="169" t="str">
        <f>IFERROR(IF(INDEX(Data!P:P,MATCH(A25,Data!B:B,0))&lt;&gt;"",INDEX(Data!P:P,MATCH(A25,Data!B:B,0)),""),"")</f>
        <v>NECHAT</v>
      </c>
      <c r="C25" s="169" t="str">
        <f>IFERROR(IF(INDEX(Data!O:O,MATCH(A25,Data!B:B,0))&lt;&gt;"",INDEX(Data!O:O,MATCH(A25,Data!B:B,0)),""),"")</f>
        <v>Latifa</v>
      </c>
      <c r="D25" s="169" t="str">
        <f>IFERROR(IF(INDEX(Data!J:J,MATCH(A25,Data!B:B,0))&lt;&gt;"",INDEX(Data!J:J,MATCH(A25,Data!B:B,0)),""),"")</f>
        <v>CI</v>
      </c>
      <c r="E25" s="169" t="str">
        <f>IFERROR(IF(INDEX(Data!M:M,MATCH(A25,Data!B:B,0))&lt;&gt;"",INDEX(Data!M:M,MATCH(A25,Data!B:B,0)),""),"")</f>
        <v>ANNECY</v>
      </c>
      <c r="F25" s="169">
        <f>IFERROR(IF(INDEX(Data!N:N,MATCH(A25,Data!B:B,0))&lt;&gt;"",INDEX(Data!N:N,MATCH(A25,Data!B:B,0)),""),"")</f>
        <v>74000</v>
      </c>
      <c r="G25" s="170">
        <f>IFERROR(IF(INDEX(Data!K:K,MATCH(A25,Data!B:B,0))&lt;&gt;"",INDEX(Data!K:K,MATCH(A25,Data!B:B,0)),""),"")</f>
        <v>45903</v>
      </c>
      <c r="H25" s="170">
        <f>IFERROR(IF(INDEX(Data!L:L,MATCH(A25,Data!B:B,0))&lt;&gt;"",INDEX(Data!L:L,MATCH(A25,Data!B:B,0)),""),"")</f>
        <v>45904</v>
      </c>
      <c r="I25" s="170">
        <f>IFERROR(IF(INDEX(Data!C:C,MATCH(A25,Data!B:B,0))&lt;&gt;"",INDEX(Data!C:C,MATCH(A25,Data!B:B,0)),""),"")</f>
        <v>45924</v>
      </c>
      <c r="J25" s="170" t="str">
        <f>IFERROR(IF(INDEX(Data!D:D,MATCH(A25,Data!B:B,0))&lt;&gt;"",INDEX(Data!D:D,MATCH(A25,Data!B:B,0)),""),"")</f>
        <v/>
      </c>
      <c r="K25" s="171" t="str">
        <f>IFERROR(IF(INDEX(Data!H:H,MATCH(A25,Data!B:B,0))&lt;&gt;"",INDEX(Data!H:H,MATCH(A25,Data!B:B,0)),""),"")</f>
        <v>Equilibré</v>
      </c>
      <c r="L25" s="166" t="str">
        <f>IFERROR(IF(GETPIVOTDATA("DateRDV",TCD!$B$1,"DT","BA","Bénéficiaire",$A25,L$6,L$5,"Mois (DateRDV)",L$7,"Années (DateRDV)",L$3),1,""),"")</f>
        <v/>
      </c>
      <c r="M25" s="166" t="str">
        <f>IFERROR(IF(GETPIVOTDATA("DateRDV",TCD!$B$1,"DT","BA","Bénéficiaire",$A25,M$6,M$5,"Mois (DateRDV)",M$7,"Années (DateRDV)",M$3),2,""),"")</f>
        <v/>
      </c>
      <c r="N25" s="166" t="str">
        <f>IFERROR(IF(GETPIVOTDATA("DateRDV",TCD!$B$1,"DT","BA","Bénéficiaire",$A25,N$6,N$5,"Mois (DateRDV)",N$7,"Années (DateRDV)",N$3,"Présence","Excusé"),3,""),"")</f>
        <v/>
      </c>
      <c r="O25" s="166" t="str">
        <f>IFERROR(IF(GETPIVOTDATA("DateRDV",TCD!$B$1,"DT","BA","Bénéficiaire",$A25,O$6,O$5,"Mois (DateRDV)",O$7,"Années (DateRDV)",O$3,"Présence","Absent"),4,""),"")</f>
        <v/>
      </c>
      <c r="P25" s="166" t="str">
        <f>IFERROR(IF(GETPIVOTDATA("DateRDV",TCD!$B$1,"DT","BA","Bénéficiaire",$A25,P$6,P$5,"Mois (DateRDV)",P$7,"Années (DateRDV)",P$3),1,""),"")</f>
        <v/>
      </c>
      <c r="Q25" s="166" t="str">
        <f>IFERROR(IF(GETPIVOTDATA("DateRDV",TCD!$B$1,"DT","BA","Bénéficiaire",$A25,Q$6,Q$5,"Mois (DateRDV)",Q$7,"Années (DateRDV)",Q$3),2,""),"")</f>
        <v/>
      </c>
      <c r="R25" s="166" t="str">
        <f>IFERROR(IF(GETPIVOTDATA("DateRDV",TCD!$B$1,"DT","BA","Bénéficiaire",$A25,R$6,R$5,"Mois (DateRDV)",R$7,"Années (DateRDV)",R$3,"Présence","Excusé"),3,""),"")</f>
        <v/>
      </c>
      <c r="S25" s="166" t="str">
        <f>IFERROR(IF(GETPIVOTDATA("DateRDV",TCD!$B$1,"DT","BA","Bénéficiaire",$A25,S$6,S$5,"Mois (DateRDV)",S$7,"Années (DateRDV)",S$3,"Présence","Absent"),4,""),"")</f>
        <v/>
      </c>
      <c r="T25" s="166" t="str">
        <f>IFERROR(IF(GETPIVOTDATA("DateRDV",TCD!$B$1,"DT","BA","Bénéficiaire",$A25,T$6,T$5,"Mois (DateRDV)",T$7,"Années (DateRDV)",T$3),1,""),"")</f>
        <v/>
      </c>
      <c r="U25" s="166" t="str">
        <f>IFERROR(IF(GETPIVOTDATA("DateRDV",TCD!$B$1,"DT","BA","Bénéficiaire",$A25,U$6,U$5,"Mois (DateRDV)",U$7,"Années (DateRDV)",U$3),2,""),"")</f>
        <v/>
      </c>
      <c r="V25" s="166" t="str">
        <f>IFERROR(IF(GETPIVOTDATA("DateRDV",TCD!$B$1,"DT","BA","Bénéficiaire",$A25,V$6,V$5,"Mois (DateRDV)",V$7,"Années (DateRDV)",V$3,"Présence","Excusé"),3,""),"")</f>
        <v/>
      </c>
      <c r="W25" s="166" t="str">
        <f>IFERROR(IF(GETPIVOTDATA("DateRDV",TCD!$B$1,"DT","BA","Bénéficiaire",$A25,W$6,W$5,"Mois (DateRDV)",W$7,"Années (DateRDV)",W$3,"Présence","Absent"),4,""),"")</f>
        <v/>
      </c>
      <c r="X25" s="166" t="str">
        <f>IFERROR(IF(GETPIVOTDATA("DateRDV",TCD!$B$1,"DT","BA","Bénéficiaire",$A25,X$6,X$5,"Mois (DateRDV)",X$7,"Années (DateRDV)",X$3),1,""),"")</f>
        <v/>
      </c>
      <c r="Y25" s="166" t="str">
        <f>IFERROR(IF(GETPIVOTDATA("DateRDV",TCD!$B$1,"DT","BA","Bénéficiaire",$A25,Y$6,Y$5,"Mois (DateRDV)",Y$7,"Années (DateRDV)",Y$3),2,""),"")</f>
        <v/>
      </c>
      <c r="Z25" s="166" t="str">
        <f>IFERROR(IF(GETPIVOTDATA("DateRDV",TCD!$B$1,"DT","BA","Bénéficiaire",$A25,Z$6,Z$5,"Mois (DateRDV)",Z$7,"Années (DateRDV)",Z$3,"Présence","Excusé"),3,""),"")</f>
        <v/>
      </c>
      <c r="AA25" s="166" t="str">
        <f>IFERROR(IF(GETPIVOTDATA("DateRDV",TCD!$B$1,"DT","BA","Bénéficiaire",$A25,AA$6,AA$5,"Mois (DateRDV)",AA$7,"Années (DateRDV)",AA$3,"Présence","Absent"),4,""),"")</f>
        <v/>
      </c>
      <c r="AB25" s="166" t="str">
        <f>IFERROR(IF(GETPIVOTDATA("DateRDV",TCD!$B$1,"DT","BA","Bénéficiaire",$A25,AB$6,AB$5,"Mois (DateRDV)",AB$7,"Années (DateRDV)",AB$3),1,""),"")</f>
        <v/>
      </c>
      <c r="AC25" s="166" t="str">
        <f>IFERROR(IF(GETPIVOTDATA("DateRDV",TCD!$B$1,"DT","BA","Bénéficiaire",$A25,AC$6,AC$5,"Mois (DateRDV)",AC$7,"Années (DateRDV)",AC$3),2,""),"")</f>
        <v/>
      </c>
      <c r="AD25" s="166" t="str">
        <f>IFERROR(IF(GETPIVOTDATA("DateRDV",TCD!$B$1,"DT","BA","Bénéficiaire",$A25,AD$6,AD$5,"Mois (DateRDV)",AD$7,"Années (DateRDV)",AD$3,"Présence","Excusé"),3,""),"")</f>
        <v/>
      </c>
      <c r="AE25" s="166" t="str">
        <f>IFERROR(IF(GETPIVOTDATA("DateRDV",TCD!$B$1,"DT","BA","Bénéficiaire",$A25,AE$6,AE$5,"Mois (DateRDV)",AE$7,"Années (DateRDV)",AE$3,"Présence","Absent"),4,""),"")</f>
        <v/>
      </c>
      <c r="AF25" s="166" t="str">
        <f>IFERROR(IF(GETPIVOTDATA("DateRDV",TCD!$B$1,"DT","BA","Bénéficiaire",$A25,AF$6,AF$5,"Mois (DateRDV)",AF$7,"Années (DateRDV)",AF$3),1,""),"")</f>
        <v/>
      </c>
      <c r="AG25" s="166" t="str">
        <f>IFERROR(IF(GETPIVOTDATA("DateRDV",TCD!$B$1,"DT","BA","Bénéficiaire",$A25,AG$6,AG$5,"Mois (DateRDV)",AG$7,"Années (DateRDV)",AG$3),2,""),"")</f>
        <v/>
      </c>
      <c r="AH25" s="166" t="str">
        <f>IFERROR(IF(GETPIVOTDATA("DateRDV",TCD!$B$1,"DT","BA","Bénéficiaire",$A25,AH$6,AH$5,"Mois (DateRDV)",AH$7,"Années (DateRDV)",AH$3,"Présence","Excusé"),3,""),"")</f>
        <v/>
      </c>
      <c r="AI25" s="166" t="str">
        <f>IFERROR(IF(GETPIVOTDATA("DateRDV",TCD!$B$1,"DT","BA","Bénéficiaire",$A25,AI$6,AI$5,"Mois (DateRDV)",AI$7,"Années (DateRDV)",AI$3,"Présence","Absent"),4,""),"")</f>
        <v/>
      </c>
      <c r="AJ25" s="166" t="str">
        <f>IFERROR(IF(GETPIVOTDATA("DateRDV",TCD!$B$1,"DT","BA","Bénéficiaire",$A25,AJ$6,AJ$5,"Mois (DateRDV)",AJ$7,"Années (DateRDV)",AJ$3),1,""),"")</f>
        <v/>
      </c>
      <c r="AK25" s="166" t="str">
        <f>IFERROR(IF(GETPIVOTDATA("DateRDV",TCD!$B$1,"DT","BA","Bénéficiaire",$A25,AK$6,AK$5,"Mois (DateRDV)",AK$7,"Années (DateRDV)",AK$3),2,""),"")</f>
        <v/>
      </c>
      <c r="AL25" s="166" t="str">
        <f>IFERROR(IF(GETPIVOTDATA("DateRDV",TCD!$B$1,"DT","BA","Bénéficiaire",$A25,AL$6,AL$5,"Mois (DateRDV)",AL$7,"Années (DateRDV)",AL$3,"Présence","Excusé"),3,""),"")</f>
        <v/>
      </c>
      <c r="AM25" s="166" t="str">
        <f>IFERROR(IF(GETPIVOTDATA("DateRDV",TCD!$B$1,"DT","BA","Bénéficiaire",$A25,AM$6,AM$5,"Mois (DateRDV)",AM$7,"Années (DateRDV)",AM$3,"Présence","Absent"),4,""),"")</f>
        <v/>
      </c>
      <c r="AN25" s="166" t="str">
        <f>IFERROR(IF(GETPIVOTDATA("DateRDV",TCD!$B$1,"DT","BA","Bénéficiaire",$A25,AN$6,AN$5,"Mois (DateRDV)",AN$7,"Années (DateRDV)",AN$3),1,""),"")</f>
        <v/>
      </c>
      <c r="AO25" s="166" t="str">
        <f>IFERROR(IF(GETPIVOTDATA("DateRDV",TCD!$B$1,"DT","BA","Bénéficiaire",$A25,AO$6,AO$5,"Mois (DateRDV)",AO$7,"Années (DateRDV)",AO$3),2,""),"")</f>
        <v/>
      </c>
      <c r="AP25" s="166" t="str">
        <f>IFERROR(IF(GETPIVOTDATA("DateRDV",TCD!$B$1,"DT","BA","Bénéficiaire",$A25,AP$6,AP$5,"Mois (DateRDV)",AP$7,"Années (DateRDV)",AP$3,"Présence","Excusé"),3,""),"")</f>
        <v/>
      </c>
      <c r="AQ25" s="166" t="str">
        <f>IFERROR(IF(GETPIVOTDATA("DateRDV",TCD!$B$1,"DT","BA","Bénéficiaire",$A25,AQ$6,AQ$5,"Mois (DateRDV)",AQ$7,"Années (DateRDV)",AQ$3,"Présence","Absent"),4,""),"")</f>
        <v/>
      </c>
      <c r="AR25" s="166" t="str">
        <f>IFERROR(IF(GETPIVOTDATA("DateRDV",TCD!$B$1,"DT","BA","Bénéficiaire",$A25,AR$6,AR$5,"Mois (DateRDV)",AR$7,"Années (DateRDV)",AR$3),1,""),"")</f>
        <v/>
      </c>
      <c r="AS25" s="166" t="str">
        <f>IFERROR(IF(GETPIVOTDATA("DateRDV",TCD!$B$1,"DT","BA","Bénéficiaire",$A25,AS$6,AS$5,"Mois (DateRDV)",AS$7,"Années (DateRDV)",AS$3),2,""),"")</f>
        <v/>
      </c>
      <c r="AT25" s="166" t="str">
        <f>IFERROR(IF(GETPIVOTDATA("DateRDV",TCD!$B$1,"DT","BA","Bénéficiaire",$A25,AT$6,AT$5,"Mois (DateRDV)",AT$7,"Années (DateRDV)",AT$3,"Présence","Excusé"),3,""),"")</f>
        <v/>
      </c>
      <c r="AU25" s="166" t="str">
        <f>IFERROR(IF(GETPIVOTDATA("DateRDV",TCD!$B$1,"DT","BA","Bénéficiaire",$A25,AU$6,AU$5,"Mois (DateRDV)",AU$7,"Années (DateRDV)",AU$3,"Présence","Absent"),4,""),"")</f>
        <v/>
      </c>
      <c r="AV25" s="166" t="str">
        <f>IFERROR(IF(GETPIVOTDATA("DateRDV",TCD!$B$1,"DT","BA","Bénéficiaire",$A25,AV$6,AV$5,"Mois (DateRDV)",AV$7,"Années (DateRDV)",AV$3),1,""),"")</f>
        <v/>
      </c>
      <c r="AW25" s="166" t="str">
        <f>IFERROR(IF(GETPIVOTDATA("DateRDV",TCD!$B$1,"DT","BA","Bénéficiaire",$A25,AW$6,AW$5,"Mois (DateRDV)",AW$7,"Années (DateRDV)",AW$3),2,""),"")</f>
        <v/>
      </c>
      <c r="AX25" s="166" t="str">
        <f>IFERROR(IF(GETPIVOTDATA("DateRDV",TCD!$B$1,"DT","BA","Bénéficiaire",$A25,AX$6,AX$5,"Mois (DateRDV)",AX$7,"Années (DateRDV)",AX$3,"Présence","Excusé"),3,""),"")</f>
        <v/>
      </c>
      <c r="AY25" s="166" t="str">
        <f>IFERROR(IF(GETPIVOTDATA("DateRDV",TCD!$B$1,"DT","BA","Bénéficiaire",$A25,AY$6,AY$5,"Mois (DateRDV)",AY$7,"Années (DateRDV)",AY$3,"Présence","Absent"),4,""),"")</f>
        <v/>
      </c>
      <c r="AZ25" s="166" t="str">
        <f>IFERROR(IF(GETPIVOTDATA("DateRDV",TCD!$B$1,"DT","BA","Bénéficiaire",$A25,AZ$6,AZ$5,"Mois (DateRDV)",AZ$7,"Années (DateRDV)",AZ$3),1,""),"")</f>
        <v/>
      </c>
      <c r="BA25" s="166" t="str">
        <f>IFERROR(IF(GETPIVOTDATA("DateRDV",TCD!$B$1,"DT","BA","Bénéficiaire",$A25,BA$6,BA$5,"Mois (DateRDV)",BA$7,"Années (DateRDV)",BA$3),2,""),"")</f>
        <v/>
      </c>
      <c r="BB25" s="166" t="str">
        <f>IFERROR(IF(GETPIVOTDATA("DateRDV",TCD!$B$1,"DT","BA","Bénéficiaire",$A25,BB$6,BB$5,"Mois (DateRDV)",BB$7,"Années (DateRDV)",BB$3,"Présence","Excusé"),3,""),"")</f>
        <v/>
      </c>
      <c r="BC25" s="166" t="str">
        <f>IFERROR(IF(GETPIVOTDATA("DateRDV",TCD!$B$1,"DT","BA","Bénéficiaire",$A25,BC$6,BC$5,"Mois (DateRDV)",BC$7,"Années (DateRDV)",BC$3,"Présence","Absent"),4,""),"")</f>
        <v/>
      </c>
      <c r="BD25" s="166" t="str">
        <f>IFERROR(IF(GETPIVOTDATA("DateRDV",TCD!$B$1,"DT","BA","Bénéficiaire",$A25,BD$6,BD$5,"Mois (DateRDV)",BD$7,"Années (DateRDV)",BD$3),1,""),"")</f>
        <v/>
      </c>
      <c r="BE25" s="166">
        <f>IFERROR(IF(GETPIVOTDATA("DateRDV",TCD!$B$1,"DT","BA","Bénéficiaire",$A25,BE$6,BE$5,"Mois (DateRDV)",BE$7,"Années (DateRDV)",BE$3),2,""),"")</f>
        <v>2</v>
      </c>
      <c r="BF25" s="166" t="str">
        <f>IFERROR(IF(GETPIVOTDATA("DateRDV",TCD!$B$1,"DT","BA","Bénéficiaire",$A25,BF$6,BF$5,"Mois (DateRDV)",BF$7,"Années (DateRDV)",BF$3,"Présence","Excusé"),3,""),"")</f>
        <v/>
      </c>
      <c r="BG25" s="166" t="str">
        <f>IFERROR(IF(GETPIVOTDATA("DateRDV",TCD!$B$1,"DT","BA","Bénéficiaire",$A25,BG$6,BG$5,"Mois (DateRDV)",BG$7,"Années (DateRDV)",BG$3,"Présence","Absent"),4,""),"")</f>
        <v/>
      </c>
      <c r="BH25" s="166" t="str">
        <f>IFERROR(IF(GETPIVOTDATA("DateRDV",TCD!$B$1,"DT","BA","Bénéficiaire",$A25,BH$6,BH$5,"Mois (DateRDV)",BH$7,"Années (DateRDV)",BH$3),1,""),"")</f>
        <v/>
      </c>
      <c r="BI25" s="166">
        <f>IFERROR(IF(GETPIVOTDATA("DateRDV",TCD!$B$1,"DT","BA","Bénéficiaire",$A25,BI$6,BI$5,"Mois (DateRDV)",BI$7,"Années (DateRDV)",BI$3),2,""),"")</f>
        <v>2</v>
      </c>
      <c r="BJ25" s="166" t="str">
        <f>IFERROR(IF(GETPIVOTDATA("DateRDV",TCD!$B$1,"DT","BA","Bénéficiaire",$A25,BJ$6,BJ$5,"Mois (DateRDV)",BJ$7,"Années (DateRDV)",BJ$3,"Présence","Excusé"),3,""),"")</f>
        <v/>
      </c>
      <c r="BK25" s="166" t="str">
        <f>IFERROR(IF(GETPIVOTDATA("DateRDV",TCD!$B$1,"DT","BA","Bénéficiaire",$A25,BK$6,BK$5,"Mois (DateRDV)",BK$7,"Années (DateRDV)",BK$3,"Présence","Absent"),4,""),"")</f>
        <v/>
      </c>
      <c r="BL25" s="166" t="str">
        <f>IFERROR(IF(GETPIVOTDATA("DateRDV",TCD!$B$1,"DT","BA","Bénéficiaire",$A25,BL$6,BL$5,"Mois (DateRDV)",BL$7,"Années (DateRDV)",BL$3),1,""),"")</f>
        <v/>
      </c>
      <c r="BM25" s="166" t="str">
        <f>IFERROR(IF(GETPIVOTDATA("DateRDV",TCD!$B$1,"DT","BA","Bénéficiaire",$A25,BM$6,BM$5,"Mois (DateRDV)",BM$7,"Années (DateRDV)",BM$3),2,""),"")</f>
        <v/>
      </c>
      <c r="BN25" s="166" t="str">
        <f>IFERROR(IF(GETPIVOTDATA("DateRDV",TCD!$B$1,"DT","BA","Bénéficiaire",$A25,BN$6,BN$5,"Mois (DateRDV)",BN$7,"Années (DateRDV)",BN$3,"Présence","Excusé"),3,""),"")</f>
        <v/>
      </c>
      <c r="BO25" s="166" t="str">
        <f>IFERROR(IF(GETPIVOTDATA("DateRDV",TCD!$B$1,"DT","BA","Bénéficiaire",$A25,BO$6,BO$5,"Mois (DateRDV)",BO$7,"Années (DateRDV)",BO$3,"Présence","Absent"),4,""),"")</f>
        <v/>
      </c>
      <c r="BP25" s="166" t="str">
        <f>IFERROR(IF(GETPIVOTDATA("DateRDV",TCD!$B$1,"DT","BA","Bénéficiaire",$A25,BP$6,BP$5,"Mois (DateRDV)",BP$7,"Années (DateRDV)",BP$3),1,""),"")</f>
        <v/>
      </c>
      <c r="BQ25" s="166" t="str">
        <f>IFERROR(IF(GETPIVOTDATA("DateRDV",TCD!$B$1,"DT","BA","Bénéficiaire",$A25,BQ$6,BQ$5,"Mois (DateRDV)",BQ$7,"Années (DateRDV)",BQ$3),2,""),"")</f>
        <v/>
      </c>
      <c r="BR25" s="166" t="str">
        <f>IFERROR(IF(GETPIVOTDATA("DateRDV",TCD!$B$1,"DT","BA","Bénéficiaire",$A25,BR$6,BR$5,"Mois (DateRDV)",BR$7,"Années (DateRDV)",BR$3,"Présence","Excusé"),3,""),"")</f>
        <v/>
      </c>
      <c r="BS25" s="166" t="str">
        <f>IFERROR(IF(GETPIVOTDATA("DateRDV",TCD!$B$1,"DT","BA","Bénéficiaire",$A25,BS$6,BS$5,"Mois (DateRDV)",BS$7,"Années (DateRDV)",BS$3,"Présence","Absent"),4,""),"")</f>
        <v/>
      </c>
      <c r="BT25" s="166" t="str">
        <f>IFERROR(IF(GETPIVOTDATA("DateRDV",TCD!$B$1,"DT","BA","Bénéficiaire",$A25,BT$6,BT$5,"Mois (DateRDV)",BT$7,"Années (DateRDV)",BT$3),1,""),"")</f>
        <v/>
      </c>
      <c r="BU25" s="166" t="str">
        <f>IFERROR(IF(GETPIVOTDATA("DateRDV",TCD!$B$1,"DT","BA","Bénéficiaire",$A25,BU$6,BU$5,"Mois (DateRDV)",BU$7,"Années (DateRDV)",BU$3),2,""),"")</f>
        <v/>
      </c>
      <c r="BV25" s="166" t="str">
        <f>IFERROR(IF(GETPIVOTDATA("DateRDV",TCD!$B$1,"DT","BA","Bénéficiaire",$A25,BV$6,BV$5,"Mois (DateRDV)",BV$7,"Années (DateRDV)",BV$3,"Présence","Excusé"),3,""),"")</f>
        <v/>
      </c>
      <c r="BW25" s="166" t="str">
        <f>IFERROR(IF(GETPIVOTDATA("DateRDV",TCD!$B$1,"DT","BA","Bénéficiaire",$A25,BW$6,BW$5,"Mois (DateRDV)",BW$7,"Années (DateRDV)",BW$3,"Présence","Absent"),4,""),"")</f>
        <v/>
      </c>
      <c r="BX25" s="166" t="str">
        <f>IFERROR(IF(GETPIVOTDATA("DateRDV",TCD!$B$1,"DT","BA","Bénéficiaire",$A25,BX$6,BX$5,"Mois (DateRDV)",BX$7,"Années (DateRDV)",BX$3),1,""),"")</f>
        <v/>
      </c>
      <c r="BY25" s="166" t="str">
        <f>IFERROR(IF(GETPIVOTDATA("DateRDV",TCD!$B$1,"DT","BA","Bénéficiaire",$A25,BY$6,BY$5,"Mois (DateRDV)",BY$7,"Années (DateRDV)",BY$3),2,""),"")</f>
        <v/>
      </c>
      <c r="BZ25" s="166" t="str">
        <f>IFERROR(IF(GETPIVOTDATA("DateRDV",TCD!$B$1,"DT","BA","Bénéficiaire",$A25,BZ$6,BZ$5,"Mois (DateRDV)",BZ$7,"Années (DateRDV)",BZ$3,"Présence","Excusé"),3,""),"")</f>
        <v/>
      </c>
      <c r="CA25" s="166" t="str">
        <f>IFERROR(IF(GETPIVOTDATA("DateRDV",TCD!$B$1,"DT","BA","Bénéficiaire",$A25,CA$6,CA$5,"Mois (DateRDV)",CA$7,"Années (DateRDV)",CA$3,"Présence","Absent"),4,""),"")</f>
        <v/>
      </c>
      <c r="CB25" s="166" t="str">
        <f>IFERROR(IF(GETPIVOTDATA("DateRDV",TCD!$B$1,"DT","BA","Bénéficiaire",$A25,CB$6,CB$5,"Mois (DateRDV)",CB$7,"Années (DateRDV)",CB$3),1,""),"")</f>
        <v/>
      </c>
      <c r="CC25" s="166" t="str">
        <f>IFERROR(IF(GETPIVOTDATA("DateRDV",TCD!$B$1,"DT","BA","Bénéficiaire",$A25,CC$6,CC$5,"Mois (DateRDV)",CC$7,"Années (DateRDV)",CC$3),2,""),"")</f>
        <v/>
      </c>
      <c r="CD25" s="166" t="str">
        <f>IFERROR(IF(GETPIVOTDATA("DateRDV",TCD!$B$1,"DT","BA","Bénéficiaire",$A25,CD$6,CD$5,"Mois (DateRDV)",CD$7,"Années (DateRDV)",CD$3,"Présence","Excusé"),3,""),"")</f>
        <v/>
      </c>
      <c r="CE25" s="166" t="str">
        <f>IFERROR(IF(GETPIVOTDATA("DateRDV",TCD!$B$1,"DT","BA","Bénéficiaire",$A25,CE$6,CE$5,"Mois (DateRDV)",CE$7,"Années (DateRDV)",CE$3,"Présence","Absent"),4,""),"")</f>
        <v/>
      </c>
      <c r="CF25" s="166" t="str">
        <f>IFERROR(IF(GETPIVOTDATA("DateRDV",TCD!$B$1,"DT","BA","Bénéficiaire",$A25,CF$6,CF$5,"Mois (DateRDV)",CF$7,"Années (DateRDV)",CF$3),1,""),"")</f>
        <v/>
      </c>
      <c r="CG25" s="166" t="str">
        <f>IFERROR(IF(GETPIVOTDATA("DateRDV",TCD!$B$1,"DT","BA","Bénéficiaire",$A25,CG$6,CG$5,"Mois (DateRDV)",CG$7,"Années (DateRDV)",CG$3),2,""),"")</f>
        <v/>
      </c>
      <c r="CH25" s="166" t="str">
        <f>IFERROR(IF(GETPIVOTDATA("DateRDV",TCD!$B$1,"DT","BA","Bénéficiaire",$A25,CH$6,CH$5,"Mois (DateRDV)",CH$7,"Années (DateRDV)",CH$3,"Présence","Excusé"),3,""),"")</f>
        <v/>
      </c>
      <c r="CI25" s="166" t="str">
        <f>IFERROR(IF(GETPIVOTDATA("DateRDV",TCD!$B$1,"DT","BA","Bénéficiaire",$A25,CI$6,CI$5,"Mois (DateRDV)",CI$7,"Années (DateRDV)",CI$3,"Présence","Absent"),4,""),"")</f>
        <v/>
      </c>
      <c r="CJ25" s="166" t="str">
        <f>IFERROR(IF(GETPIVOTDATA("DateRDV",TCD!$B$1,"DT","BA","Bénéficiaire",$A25,CJ$6,CJ$5,"Mois (DateRDV)",CJ$7,"Années (DateRDV)",CJ$3),1,""),"")</f>
        <v/>
      </c>
      <c r="CK25" s="166" t="str">
        <f>IFERROR(IF(GETPIVOTDATA("DateRDV",TCD!$B$1,"DT","BA","Bénéficiaire",$A25,CK$6,CK$5,"Mois (DateRDV)",CK$7,"Années (DateRDV)",CK$3),2,""),"")</f>
        <v/>
      </c>
      <c r="CL25" s="166">
        <f>IFERROR(IF(GETPIVOTDATA("DateRDV",TCD!$B$1,"DT","BA","Bénéficiaire",$A25,BE$6,BE$5,"Mois (DateRDV)",BE$7,"Années (DateRDV)",BE$3,"Présence","Excusé"),3,""),"")</f>
        <v>3</v>
      </c>
      <c r="CM25" s="166" t="str">
        <f>IFERROR(IF(GETPIVOTDATA("DateRDV",TCD!$B$1,"DT","BA","Bénéficiaire",$A25,CM$6,CM$5,"Mois (DateRDV)",CM$7,"Années (DateRDV)",CM$3,"Présence","Absent"),4,""),"")</f>
        <v/>
      </c>
      <c r="CN25" s="166" t="str">
        <f>IFERROR(IF(GETPIVOTDATA("DateRDV",TCD!$B$1,"DT","BA","Bénéficiaire",$A25,CN$6,CN$5,"Mois (DateRDV)",CN$7,"Années (DateRDV)",CN$3),1,""),"")</f>
        <v/>
      </c>
      <c r="CO25" s="166" t="str">
        <f>IFERROR(IF(GETPIVOTDATA("DateRDV",TCD!$B$1,"DT","BA","Bénéficiaire",$A25,CO$6,CO$5,"Mois (DateRDV)",CO$7,"Années (DateRDV)",CO$3),2,""),"")</f>
        <v/>
      </c>
      <c r="CP25" s="166" t="str">
        <f>IFERROR(IF(GETPIVOTDATA("DateRDV",TCD!$B$1,"DT","BA","Bénéficiaire",$A25,CP$6,CP$5,"Mois (DateRDV)",CP$7,"Années (DateRDV)",CP$3,"Présence","Excusé"),3,""),"")</f>
        <v/>
      </c>
      <c r="CQ25" s="166" t="str">
        <f>IFERROR(IF(GETPIVOTDATA("DateRDV",TCD!$B$1,"DT","BA","Bénéficiaire",$A25,CQ$6,CQ$5,"Mois (DateRDV)",CQ$7,"Années (DateRDV)",CQ$3,"Présence","Absent"),4,""),"")</f>
        <v/>
      </c>
      <c r="CR25" s="166" t="str">
        <f>IFERROR(IF(GETPIVOTDATA("DateRDV",TCD!$B$1,"DT","BA","Bénéficiaire",$A25,CR$6,CR$5,"Mois (DateRDV)",CR$7,"Années (DateRDV)",CR$3),1,""),"")</f>
        <v/>
      </c>
      <c r="CS25" s="166" t="str">
        <f>IFERROR(IF(GETPIVOTDATA("DateRDV",TCD!$B$1,"DT","BA","Bénéficiaire",$A25,CS$6,CS$5,"Mois (DateRDV)",CS$7,"Années (DateRDV)",CS$3),2,""),"")</f>
        <v/>
      </c>
      <c r="CT25" s="166" t="str">
        <f>IFERROR(IF(GETPIVOTDATA("DateRDV",TCD!$B$1,"DT","BA","Bénéficiaire",$A25,CT$6,CT$5,"Mois (DateRDV)",CT$7,"Années (DateRDV)",CT$3,"Présence","Excusé"),3,""),"")</f>
        <v/>
      </c>
      <c r="CU25" s="166" t="str">
        <f>IFERROR(IF(GETPIVOTDATA("DateRDV",TCD!$B$1,"DT","BA","Bénéficiaire",$A25,CU$6,CU$5,"Mois (DateRDV)",CU$7,"Années (DateRDV)",CU$3,"Présence","Absent"),4,""),"")</f>
        <v/>
      </c>
      <c r="CV25" s="166" t="str">
        <f>IFERROR(IF(GETPIVOTDATA("DateRDV",TCD!$B$1,"DT","BA","Bénéficiaire",$A25,CV$6,CV$5,"Mois (DateRDV)",CV$7,"Années (DateRDV)",CV$3),1,""),"")</f>
        <v/>
      </c>
      <c r="CW25" s="166" t="str">
        <f>IFERROR(IF(GETPIVOTDATA("DateRDV",TCD!$B$1,"DT","BA","Bénéficiaire",$A25,CW$6,CW$5,"Mois (DateRDV)",CW$7,"Années (DateRDV)",CW$3),2,""),"")</f>
        <v/>
      </c>
      <c r="CX25" s="166" t="str">
        <f>IFERROR(IF(GETPIVOTDATA("DateRDV",TCD!$B$1,"DT","BA","Bénéficiaire",$A25,CX$6,CX$5,"Mois (DateRDV)",CX$7,"Années (DateRDV)",CX$3,"Présence","Excusé"),3,""),"")</f>
        <v/>
      </c>
      <c r="CY25" s="166" t="str">
        <f>IFERROR(IF(GETPIVOTDATA("DateRDV",TCD!$B$1,"DT","BA","Bénéficiaire",$A25,CY$6,CY$5,"Mois (DateRDV)",CY$7,"Années (DateRDV)",CY$3,"Présence","Absent"),4,""),"")</f>
        <v/>
      </c>
      <c r="CZ25" s="166" t="str">
        <f>IFERROR(IF(GETPIVOTDATA("DateRDV",TCD!$B$1,"DT","BA","Bénéficiaire",$A25,CZ$6,CZ$5,"Mois (DateRDV)",CZ$7,"Années (DateRDV)",CZ$3),1,""),"")</f>
        <v/>
      </c>
      <c r="DA25" s="166" t="str">
        <f>IFERROR(IF(GETPIVOTDATA("DateRDV",TCD!$B$1,"DT","BA","Bénéficiaire",$A25,DA$6,DA$5,"Mois (DateRDV)",DA$7,"Années (DateRDV)",DA$3),2,""),"")</f>
        <v/>
      </c>
      <c r="DB25" s="166" t="str">
        <f>IFERROR(IF(GETPIVOTDATA("DateRDV",TCD!$B$1,"DT","BA","Bénéficiaire",$A25,DB$6,DB$5,"Mois (DateRDV)",DB$7,"Années (DateRDV)",DB$3,"Présence","Excusé"),3,""),"")</f>
        <v/>
      </c>
      <c r="DC25" s="166" t="str">
        <f>IFERROR(IF(GETPIVOTDATA("DateRDV",TCD!$B$1,"DT","BA","Bénéficiaire",$A25,DC$6,DC$5,"Mois (DateRDV)",DC$7,"Années (DateRDV)",DC$3,"Présence","Absent"),4,""),"")</f>
        <v/>
      </c>
      <c r="DD25" s="166" t="str">
        <f>IFERROR(IF(GETPIVOTDATA("DateRDV",TCD!$B$1,"DT","BA","Bénéficiaire",$A25,DD$6,DD$5,"Mois (DateRDV)",DD$7,"Années (DateRDV)",DD$3),1,""),"")</f>
        <v/>
      </c>
      <c r="DE25" s="166" t="str">
        <f>IFERROR(IF(GETPIVOTDATA("DateRDV",TCD!$B$1,"DT","BA","Bénéficiaire",$A25,DE$6,DE$5,"Mois (DateRDV)",DE$7,"Années (DateRDV)",DE$3),2,""),"")</f>
        <v/>
      </c>
      <c r="DF25" s="166" t="str">
        <f>IFERROR(IF(GETPIVOTDATA("DateRDV",TCD!$B$1,"DT","BA","Bénéficiaire",$A25,DF$6,DF$5,"Mois (DateRDV)",DF$7,"Années (DateRDV)",DF$3,"Présence","Excusé"),3,""),"")</f>
        <v/>
      </c>
      <c r="DG25" s="166" t="str">
        <f>IFERROR(IF(GETPIVOTDATA("DateRDV",TCD!$B$1,"DT","BA","Bénéficiaire",$A25,DG$6,DG$5,"Mois (DateRDV)",DG$7,"Années (DateRDV)",DG$3,"Présence","Absent"),4,""),"")</f>
        <v/>
      </c>
      <c r="DH25" s="166" t="str">
        <f>IFERROR(IF(GETPIVOTDATA("DateRDV",TCD!$B$1,"DT","BA","Bénéficiaire",$A25,DH$6,DH$5,"Mois (DateRDV)",DH$7,"Années (DateRDV)",DH$3),1,""),"")</f>
        <v/>
      </c>
      <c r="DI25" s="166" t="str">
        <f>IFERROR(IF(GETPIVOTDATA("DateRDV",TCD!$B$1,"DT","BA","Bénéficiaire",$A25,DI$6,DI$5,"Mois (DateRDV)",DI$7,"Années (DateRDV)",DI$3),2,""),"")</f>
        <v/>
      </c>
      <c r="DJ25" s="166" t="str">
        <f>IFERROR(IF(GETPIVOTDATA("DateRDV",TCD!$B$1,"DT","BA","Bénéficiaire",$A25,DJ$6,DJ$5,"Mois (DateRDV)",DJ$7,"Années (DateRDV)",DJ$3,"Présence","Excusé"),3,""),"")</f>
        <v/>
      </c>
      <c r="DK25" s="166" t="str">
        <f>IFERROR(IF(GETPIVOTDATA("DateRDV",TCD!$B$1,"DT","BA","Bénéficiaire",$A25,DK$6,DK$5,"Mois (DateRDV)",DK$7,"Années (DateRDV)",DK$3,"Présence","Absent"),4,""),"")</f>
        <v/>
      </c>
      <c r="DL25" s="166" t="str">
        <f>IFERROR(IF(GETPIVOTDATA("DateRDV",TCD!$B$1,"DT","BA","Bénéficiaire",$A25,DL$6,DL$5,"Mois (DateRDV)",DL$7,"Années (DateRDV)",DL$3),1,""),"")</f>
        <v/>
      </c>
      <c r="DM25" s="166" t="str">
        <f>IFERROR(IF(GETPIVOTDATA("DateRDV",TCD!$B$1,"DT","BA","Bénéficiaire",$A25,DM$6,DM$5,"Mois (DateRDV)",DM$7,"Années (DateRDV)",DM$3),2,""),"")</f>
        <v/>
      </c>
      <c r="DN25" s="166" t="str">
        <f>IFERROR(IF(GETPIVOTDATA("DateRDV",TCD!$B$1,"DT","BA","Bénéficiaire",$A25,DN$6,DN$5,"Mois (DateRDV)",DN$7,"Années (DateRDV)",DN$3,"Présence","Excusé"),3,""),"")</f>
        <v/>
      </c>
      <c r="DO25" s="166" t="str">
        <f>IFERROR(IF(GETPIVOTDATA("DateRDV",TCD!$B$1,"DT","BA","Bénéficiaire",$A25,DO$6,DO$5,"Mois (DateRDV)",DO$7,"Années (DateRDV)",DO$3,"Présence","Absent"),4,""),"")</f>
        <v/>
      </c>
    </row>
    <row r="26" spans="1:119" ht="15" customHeight="1" x14ac:dyDescent="0.2">
      <c r="A26" s="172" t="str">
        <v>GERVASONI Jean-jacques</v>
      </c>
      <c r="B26" s="169" t="str">
        <f>IFERROR(IF(INDEX(Data!P:P,MATCH(A26,Data!B:B,0))&lt;&gt;"",INDEX(Data!P:P,MATCH(A26,Data!B:B,0)),""),"")</f>
        <v>GERVASONI</v>
      </c>
      <c r="C26" s="169" t="str">
        <f>IFERROR(IF(INDEX(Data!O:O,MATCH(A26,Data!B:B,0))&lt;&gt;"",INDEX(Data!O:O,MATCH(A26,Data!B:B,0)),""),"")</f>
        <v>Jean-jacques</v>
      </c>
      <c r="D26" s="169" t="str">
        <f>IFERROR(IF(INDEX(Data!J:J,MATCH(A26,Data!B:B,0))&lt;&gt;"",INDEX(Data!J:J,MATCH(A26,Data!B:B,0)),""),"")</f>
        <v>CD</v>
      </c>
      <c r="E26" s="169" t="str">
        <f>IFERROR(IF(INDEX(Data!M:M,MATCH(A26,Data!B:B,0))&lt;&gt;"",INDEX(Data!M:M,MATCH(A26,Data!B:B,0)),""),"")</f>
        <v>VALLIÈRES SUR FIER</v>
      </c>
      <c r="F26" s="169">
        <f>IFERROR(IF(INDEX(Data!N:N,MATCH(A26,Data!B:B,0))&lt;&gt;"",INDEX(Data!N:N,MATCH(A26,Data!B:B,0)),""),"")</f>
        <v>74150</v>
      </c>
      <c r="G26" s="170">
        <f>IFERROR(IF(INDEX(Data!K:K,MATCH(A26,Data!B:B,0))&lt;&gt;"",INDEX(Data!K:K,MATCH(A26,Data!B:B,0)),""),"")</f>
        <v>45922</v>
      </c>
      <c r="H26" s="170">
        <f>IFERROR(IF(INDEX(Data!L:L,MATCH(A26,Data!B:B,0))&lt;&gt;"",INDEX(Data!L:L,MATCH(A26,Data!B:B,0)),""),"")</f>
        <v>45922</v>
      </c>
      <c r="I26" s="170">
        <f>IFERROR(IF(INDEX(Data!C:C,MATCH(A26,Data!B:B,0))&lt;&gt;"",INDEX(Data!C:C,MATCH(A26,Data!B:B,0)),""),"")</f>
        <v>45952</v>
      </c>
      <c r="J26" s="170" t="str">
        <f>IFERROR(IF(INDEX(Data!D:D,MATCH(A26,Data!B:B,0))&lt;&gt;"",INDEX(Data!D:D,MATCH(A26,Data!B:B,0)),""),"")</f>
        <v/>
      </c>
      <c r="K26" s="171" t="str">
        <f>IFERROR(IF(INDEX(Data!H:H,MATCH(A26,Data!B:B,0))&lt;&gt;"",INDEX(Data!H:H,MATCH(A26,Data!B:B,0)),""),"")</f>
        <v>Remobilisation</v>
      </c>
      <c r="L26" s="166" t="str">
        <f>IFERROR(IF(GETPIVOTDATA("DateRDV",TCD!$B$1,"DT","BA","Bénéficiaire",$A26,L$6,L$5,"Mois (DateRDV)",L$7,"Années (DateRDV)",L$3),1,""),"")</f>
        <v/>
      </c>
      <c r="M26" s="166" t="str">
        <f>IFERROR(IF(GETPIVOTDATA("DateRDV",TCD!$B$1,"DT","BA","Bénéficiaire",$A26,M$6,M$5,"Mois (DateRDV)",M$7,"Années (DateRDV)",M$3),2,""),"")</f>
        <v/>
      </c>
      <c r="N26" s="166" t="str">
        <f>IFERROR(IF(GETPIVOTDATA("DateRDV",TCD!$B$1,"DT","BA","Bénéficiaire",$A26,N$6,N$5,"Mois (DateRDV)",N$7,"Années (DateRDV)",N$3,"Présence","Excusé"),3,""),"")</f>
        <v/>
      </c>
      <c r="O26" s="166" t="str">
        <f>IFERROR(IF(GETPIVOTDATA("DateRDV",TCD!$B$1,"DT","BA","Bénéficiaire",$A26,O$6,O$5,"Mois (DateRDV)",O$7,"Années (DateRDV)",O$3,"Présence","Absent"),4,""),"")</f>
        <v/>
      </c>
      <c r="P26" s="166" t="str">
        <f>IFERROR(IF(GETPIVOTDATA("DateRDV",TCD!$B$1,"DT","BA","Bénéficiaire",$A26,P$6,P$5,"Mois (DateRDV)",P$7,"Années (DateRDV)",P$3),1,""),"")</f>
        <v/>
      </c>
      <c r="Q26" s="166" t="str">
        <f>IFERROR(IF(GETPIVOTDATA("DateRDV",TCD!$B$1,"DT","BA","Bénéficiaire",$A26,Q$6,Q$5,"Mois (DateRDV)",Q$7,"Années (DateRDV)",Q$3),2,""),"")</f>
        <v/>
      </c>
      <c r="R26" s="166" t="str">
        <f>IFERROR(IF(GETPIVOTDATA("DateRDV",TCD!$B$1,"DT","BA","Bénéficiaire",$A26,R$6,R$5,"Mois (DateRDV)",R$7,"Années (DateRDV)",R$3,"Présence","Excusé"),3,""),"")</f>
        <v/>
      </c>
      <c r="S26" s="166" t="str">
        <f>IFERROR(IF(GETPIVOTDATA("DateRDV",TCD!$B$1,"DT","BA","Bénéficiaire",$A26,S$6,S$5,"Mois (DateRDV)",S$7,"Années (DateRDV)",S$3,"Présence","Absent"),4,""),"")</f>
        <v/>
      </c>
      <c r="T26" s="166" t="str">
        <f>IFERROR(IF(GETPIVOTDATA("DateRDV",TCD!$B$1,"DT","BA","Bénéficiaire",$A26,T$6,T$5,"Mois (DateRDV)",T$7,"Années (DateRDV)",T$3),1,""),"")</f>
        <v/>
      </c>
      <c r="U26" s="166" t="str">
        <f>IFERROR(IF(GETPIVOTDATA("DateRDV",TCD!$B$1,"DT","BA","Bénéficiaire",$A26,U$6,U$5,"Mois (DateRDV)",U$7,"Années (DateRDV)",U$3),2,""),"")</f>
        <v/>
      </c>
      <c r="V26" s="166" t="str">
        <f>IFERROR(IF(GETPIVOTDATA("DateRDV",TCD!$B$1,"DT","BA","Bénéficiaire",$A26,V$6,V$5,"Mois (DateRDV)",V$7,"Années (DateRDV)",V$3,"Présence","Excusé"),3,""),"")</f>
        <v/>
      </c>
      <c r="W26" s="166" t="str">
        <f>IFERROR(IF(GETPIVOTDATA("DateRDV",TCD!$B$1,"DT","BA","Bénéficiaire",$A26,W$6,W$5,"Mois (DateRDV)",W$7,"Années (DateRDV)",W$3,"Présence","Absent"),4,""),"")</f>
        <v/>
      </c>
      <c r="X26" s="166" t="str">
        <f>IFERROR(IF(GETPIVOTDATA("DateRDV",TCD!$B$1,"DT","BA","Bénéficiaire",$A26,X$6,X$5,"Mois (DateRDV)",X$7,"Années (DateRDV)",X$3),1,""),"")</f>
        <v/>
      </c>
      <c r="Y26" s="166" t="str">
        <f>IFERROR(IF(GETPIVOTDATA("DateRDV",TCD!$B$1,"DT","BA","Bénéficiaire",$A26,Y$6,Y$5,"Mois (DateRDV)",Y$7,"Années (DateRDV)",Y$3),2,""),"")</f>
        <v/>
      </c>
      <c r="Z26" s="166" t="str">
        <f>IFERROR(IF(GETPIVOTDATA("DateRDV",TCD!$B$1,"DT","BA","Bénéficiaire",$A26,Z$6,Z$5,"Mois (DateRDV)",Z$7,"Années (DateRDV)",Z$3,"Présence","Excusé"),3,""),"")</f>
        <v/>
      </c>
      <c r="AA26" s="166" t="str">
        <f>IFERROR(IF(GETPIVOTDATA("DateRDV",TCD!$B$1,"DT","BA","Bénéficiaire",$A26,AA$6,AA$5,"Mois (DateRDV)",AA$7,"Années (DateRDV)",AA$3,"Présence","Absent"),4,""),"")</f>
        <v/>
      </c>
      <c r="AB26" s="166" t="str">
        <f>IFERROR(IF(GETPIVOTDATA("DateRDV",TCD!$B$1,"DT","BA","Bénéficiaire",$A26,AB$6,AB$5,"Mois (DateRDV)",AB$7,"Années (DateRDV)",AB$3),1,""),"")</f>
        <v/>
      </c>
      <c r="AC26" s="166" t="str">
        <f>IFERROR(IF(GETPIVOTDATA("DateRDV",TCD!$B$1,"DT","BA","Bénéficiaire",$A26,AC$6,AC$5,"Mois (DateRDV)",AC$7,"Années (DateRDV)",AC$3),2,""),"")</f>
        <v/>
      </c>
      <c r="AD26" s="166" t="str">
        <f>IFERROR(IF(GETPIVOTDATA("DateRDV",TCD!$B$1,"DT","BA","Bénéficiaire",$A26,AD$6,AD$5,"Mois (DateRDV)",AD$7,"Années (DateRDV)",AD$3,"Présence","Excusé"),3,""),"")</f>
        <v/>
      </c>
      <c r="AE26" s="166" t="str">
        <f>IFERROR(IF(GETPIVOTDATA("DateRDV",TCD!$B$1,"DT","BA","Bénéficiaire",$A26,AE$6,AE$5,"Mois (DateRDV)",AE$7,"Années (DateRDV)",AE$3,"Présence","Absent"),4,""),"")</f>
        <v/>
      </c>
      <c r="AF26" s="166" t="str">
        <f>IFERROR(IF(GETPIVOTDATA("DateRDV",TCD!$B$1,"DT","BA","Bénéficiaire",$A26,AF$6,AF$5,"Mois (DateRDV)",AF$7,"Années (DateRDV)",AF$3),1,""),"")</f>
        <v/>
      </c>
      <c r="AG26" s="166" t="str">
        <f>IFERROR(IF(GETPIVOTDATA("DateRDV",TCD!$B$1,"DT","BA","Bénéficiaire",$A26,AG$6,AG$5,"Mois (DateRDV)",AG$7,"Années (DateRDV)",AG$3),2,""),"")</f>
        <v/>
      </c>
      <c r="AH26" s="166" t="str">
        <f>IFERROR(IF(GETPIVOTDATA("DateRDV",TCD!$B$1,"DT","BA","Bénéficiaire",$A26,AH$6,AH$5,"Mois (DateRDV)",AH$7,"Années (DateRDV)",AH$3,"Présence","Excusé"),3,""),"")</f>
        <v/>
      </c>
      <c r="AI26" s="166" t="str">
        <f>IFERROR(IF(GETPIVOTDATA("DateRDV",TCD!$B$1,"DT","BA","Bénéficiaire",$A26,AI$6,AI$5,"Mois (DateRDV)",AI$7,"Années (DateRDV)",AI$3,"Présence","Absent"),4,""),"")</f>
        <v/>
      </c>
      <c r="AJ26" s="166" t="str">
        <f>IFERROR(IF(GETPIVOTDATA("DateRDV",TCD!$B$1,"DT","BA","Bénéficiaire",$A26,AJ$6,AJ$5,"Mois (DateRDV)",AJ$7,"Années (DateRDV)",AJ$3),1,""),"")</f>
        <v/>
      </c>
      <c r="AK26" s="166" t="str">
        <f>IFERROR(IF(GETPIVOTDATA("DateRDV",TCD!$B$1,"DT","BA","Bénéficiaire",$A26,AK$6,AK$5,"Mois (DateRDV)",AK$7,"Années (DateRDV)",AK$3),2,""),"")</f>
        <v/>
      </c>
      <c r="AL26" s="166" t="str">
        <f>IFERROR(IF(GETPIVOTDATA("DateRDV",TCD!$B$1,"DT","BA","Bénéficiaire",$A26,AL$6,AL$5,"Mois (DateRDV)",AL$7,"Années (DateRDV)",AL$3,"Présence","Excusé"),3,""),"")</f>
        <v/>
      </c>
      <c r="AM26" s="166" t="str">
        <f>IFERROR(IF(GETPIVOTDATA("DateRDV",TCD!$B$1,"DT","BA","Bénéficiaire",$A26,AM$6,AM$5,"Mois (DateRDV)",AM$7,"Années (DateRDV)",AM$3,"Présence","Absent"),4,""),"")</f>
        <v/>
      </c>
      <c r="AN26" s="166" t="str">
        <f>IFERROR(IF(GETPIVOTDATA("DateRDV",TCD!$B$1,"DT","BA","Bénéficiaire",$A26,AN$6,AN$5,"Mois (DateRDV)",AN$7,"Années (DateRDV)",AN$3),1,""),"")</f>
        <v/>
      </c>
      <c r="AO26" s="166" t="str">
        <f>IFERROR(IF(GETPIVOTDATA("DateRDV",TCD!$B$1,"DT","BA","Bénéficiaire",$A26,AO$6,AO$5,"Mois (DateRDV)",AO$7,"Années (DateRDV)",AO$3),2,""),"")</f>
        <v/>
      </c>
      <c r="AP26" s="166" t="str">
        <f>IFERROR(IF(GETPIVOTDATA("DateRDV",TCD!$B$1,"DT","BA","Bénéficiaire",$A26,AP$6,AP$5,"Mois (DateRDV)",AP$7,"Années (DateRDV)",AP$3,"Présence","Excusé"),3,""),"")</f>
        <v/>
      </c>
      <c r="AQ26" s="166" t="str">
        <f>IFERROR(IF(GETPIVOTDATA("DateRDV",TCD!$B$1,"DT","BA","Bénéficiaire",$A26,AQ$6,AQ$5,"Mois (DateRDV)",AQ$7,"Années (DateRDV)",AQ$3,"Présence","Absent"),4,""),"")</f>
        <v/>
      </c>
      <c r="AR26" s="166" t="str">
        <f>IFERROR(IF(GETPIVOTDATA("DateRDV",TCD!$B$1,"DT","BA","Bénéficiaire",$A26,AR$6,AR$5,"Mois (DateRDV)",AR$7,"Années (DateRDV)",AR$3),1,""),"")</f>
        <v/>
      </c>
      <c r="AS26" s="166" t="str">
        <f>IFERROR(IF(GETPIVOTDATA("DateRDV",TCD!$B$1,"DT","BA","Bénéficiaire",$A26,AS$6,AS$5,"Mois (DateRDV)",AS$7,"Années (DateRDV)",AS$3),2,""),"")</f>
        <v/>
      </c>
      <c r="AT26" s="166" t="str">
        <f>IFERROR(IF(GETPIVOTDATA("DateRDV",TCD!$B$1,"DT","BA","Bénéficiaire",$A26,AT$6,AT$5,"Mois (DateRDV)",AT$7,"Années (DateRDV)",AT$3,"Présence","Excusé"),3,""),"")</f>
        <v/>
      </c>
      <c r="AU26" s="166" t="str">
        <f>IFERROR(IF(GETPIVOTDATA("DateRDV",TCD!$B$1,"DT","BA","Bénéficiaire",$A26,AU$6,AU$5,"Mois (DateRDV)",AU$7,"Années (DateRDV)",AU$3,"Présence","Absent"),4,""),"")</f>
        <v/>
      </c>
      <c r="AV26" s="166" t="str">
        <f>IFERROR(IF(GETPIVOTDATA("DateRDV",TCD!$B$1,"DT","BA","Bénéficiaire",$A26,AV$6,AV$5,"Mois (DateRDV)",AV$7,"Années (DateRDV)",AV$3),1,""),"")</f>
        <v/>
      </c>
      <c r="AW26" s="166" t="str">
        <f>IFERROR(IF(GETPIVOTDATA("DateRDV",TCD!$B$1,"DT","BA","Bénéficiaire",$A26,AW$6,AW$5,"Mois (DateRDV)",AW$7,"Années (DateRDV)",AW$3),2,""),"")</f>
        <v/>
      </c>
      <c r="AX26" s="166" t="str">
        <f>IFERROR(IF(GETPIVOTDATA("DateRDV",TCD!$B$1,"DT","BA","Bénéficiaire",$A26,AX$6,AX$5,"Mois (DateRDV)",AX$7,"Années (DateRDV)",AX$3,"Présence","Excusé"),3,""),"")</f>
        <v/>
      </c>
      <c r="AY26" s="166" t="str">
        <f>IFERROR(IF(GETPIVOTDATA("DateRDV",TCD!$B$1,"DT","BA","Bénéficiaire",$A26,AY$6,AY$5,"Mois (DateRDV)",AY$7,"Années (DateRDV)",AY$3,"Présence","Absent"),4,""),"")</f>
        <v/>
      </c>
      <c r="AZ26" s="166" t="str">
        <f>IFERROR(IF(GETPIVOTDATA("DateRDV",TCD!$B$1,"DT","BA","Bénéficiaire",$A26,AZ$6,AZ$5,"Mois (DateRDV)",AZ$7,"Années (DateRDV)",AZ$3),1,""),"")</f>
        <v/>
      </c>
      <c r="BA26" s="166" t="str">
        <f>IFERROR(IF(GETPIVOTDATA("DateRDV",TCD!$B$1,"DT","BA","Bénéficiaire",$A26,BA$6,BA$5,"Mois (DateRDV)",BA$7,"Années (DateRDV)",BA$3),2,""),"")</f>
        <v/>
      </c>
      <c r="BB26" s="166" t="str">
        <f>IFERROR(IF(GETPIVOTDATA("DateRDV",TCD!$B$1,"DT","BA","Bénéficiaire",$A26,BB$6,BB$5,"Mois (DateRDV)",BB$7,"Années (DateRDV)",BB$3,"Présence","Excusé"),3,""),"")</f>
        <v/>
      </c>
      <c r="BC26" s="166" t="str">
        <f>IFERROR(IF(GETPIVOTDATA("DateRDV",TCD!$B$1,"DT","BA","Bénéficiaire",$A26,BC$6,BC$5,"Mois (DateRDV)",BC$7,"Années (DateRDV)",BC$3,"Présence","Absent"),4,""),"")</f>
        <v/>
      </c>
      <c r="BD26" s="166" t="str">
        <f>IFERROR(IF(GETPIVOTDATA("DateRDV",TCD!$B$1,"DT","BA","Bénéficiaire",$A26,BD$6,BD$5,"Mois (DateRDV)",BD$7,"Années (DateRDV)",BD$3),1,""),"")</f>
        <v/>
      </c>
      <c r="BE26" s="166" t="str">
        <f>IFERROR(IF(GETPIVOTDATA("DateRDV",TCD!$B$1,"DT","BA","Bénéficiaire",$A26,BE$6,BE$5,"Mois (DateRDV)",BE$7,"Années (DateRDV)",BE$3),2,""),"")</f>
        <v/>
      </c>
      <c r="BF26" s="166" t="str">
        <f>IFERROR(IF(GETPIVOTDATA("DateRDV",TCD!$B$1,"DT","BA","Bénéficiaire",$A26,BF$6,BF$5,"Mois (DateRDV)",BF$7,"Années (DateRDV)",BF$3,"Présence","Excusé"),3,""),"")</f>
        <v/>
      </c>
      <c r="BG26" s="166" t="str">
        <f>IFERROR(IF(GETPIVOTDATA("DateRDV",TCD!$B$1,"DT","BA","Bénéficiaire",$A26,BG$6,BG$5,"Mois (DateRDV)",BG$7,"Années (DateRDV)",BG$3,"Présence","Absent"),4,""),"")</f>
        <v/>
      </c>
      <c r="BH26" s="166" t="str">
        <f>IFERROR(IF(GETPIVOTDATA("DateRDV",TCD!$B$1,"DT","BA","Bénéficiaire",$A26,BH$6,BH$5,"Mois (DateRDV)",BH$7,"Années (DateRDV)",BH$3),1,""),"")</f>
        <v/>
      </c>
      <c r="BI26" s="166">
        <f>IFERROR(IF(GETPIVOTDATA("DateRDV",TCD!$B$1,"DT","BA","Bénéficiaire",$A26,BI$6,BI$5,"Mois (DateRDV)",BI$7,"Années (DateRDV)",BI$3),2,""),"")</f>
        <v>2</v>
      </c>
      <c r="BJ26" s="166" t="str">
        <f>IFERROR(IF(GETPIVOTDATA("DateRDV",TCD!$B$1,"DT","BA","Bénéficiaire",$A26,BJ$6,BJ$5,"Mois (DateRDV)",BJ$7,"Années (DateRDV)",BJ$3,"Présence","Excusé"),3,""),"")</f>
        <v/>
      </c>
      <c r="BK26" s="166" t="str">
        <f>IFERROR(IF(GETPIVOTDATA("DateRDV",TCD!$B$1,"DT","BA","Bénéficiaire",$A26,BK$6,BK$5,"Mois (DateRDV)",BK$7,"Années (DateRDV)",BK$3,"Présence","Absent"),4,""),"")</f>
        <v/>
      </c>
      <c r="BL26" s="166" t="str">
        <f>IFERROR(IF(GETPIVOTDATA("DateRDV",TCD!$B$1,"DT","BA","Bénéficiaire",$A26,BL$6,BL$5,"Mois (DateRDV)",BL$7,"Années (DateRDV)",BL$3),1,""),"")</f>
        <v/>
      </c>
      <c r="BM26" s="166" t="str">
        <f>IFERROR(IF(GETPIVOTDATA("DateRDV",TCD!$B$1,"DT","BA","Bénéficiaire",$A26,BM$6,BM$5,"Mois (DateRDV)",BM$7,"Années (DateRDV)",BM$3),2,""),"")</f>
        <v/>
      </c>
      <c r="BN26" s="166" t="str">
        <f>IFERROR(IF(GETPIVOTDATA("DateRDV",TCD!$B$1,"DT","BA","Bénéficiaire",$A26,BN$6,BN$5,"Mois (DateRDV)",BN$7,"Années (DateRDV)",BN$3,"Présence","Excusé"),3,""),"")</f>
        <v/>
      </c>
      <c r="BO26" s="166" t="str">
        <f>IFERROR(IF(GETPIVOTDATA("DateRDV",TCD!$B$1,"DT","BA","Bénéficiaire",$A26,BO$6,BO$5,"Mois (DateRDV)",BO$7,"Années (DateRDV)",BO$3,"Présence","Absent"),4,""),"")</f>
        <v/>
      </c>
      <c r="BP26" s="166" t="str">
        <f>IFERROR(IF(GETPIVOTDATA("DateRDV",TCD!$B$1,"DT","BA","Bénéficiaire",$A26,BP$6,BP$5,"Mois (DateRDV)",BP$7,"Années (DateRDV)",BP$3),1,""),"")</f>
        <v/>
      </c>
      <c r="BQ26" s="166" t="str">
        <f>IFERROR(IF(GETPIVOTDATA("DateRDV",TCD!$B$1,"DT","BA","Bénéficiaire",$A26,BQ$6,BQ$5,"Mois (DateRDV)",BQ$7,"Années (DateRDV)",BQ$3),2,""),"")</f>
        <v/>
      </c>
      <c r="BR26" s="166" t="str">
        <f>IFERROR(IF(GETPIVOTDATA("DateRDV",TCD!$B$1,"DT","BA","Bénéficiaire",$A26,BR$6,BR$5,"Mois (DateRDV)",BR$7,"Années (DateRDV)",BR$3,"Présence","Excusé"),3,""),"")</f>
        <v/>
      </c>
      <c r="BS26" s="166" t="str">
        <f>IFERROR(IF(GETPIVOTDATA("DateRDV",TCD!$B$1,"DT","BA","Bénéficiaire",$A26,BS$6,BS$5,"Mois (DateRDV)",BS$7,"Années (DateRDV)",BS$3,"Présence","Absent"),4,""),"")</f>
        <v/>
      </c>
      <c r="BT26" s="166" t="str">
        <f>IFERROR(IF(GETPIVOTDATA("DateRDV",TCD!$B$1,"DT","BA","Bénéficiaire",$A26,BT$6,BT$5,"Mois (DateRDV)",BT$7,"Années (DateRDV)",BT$3),1,""),"")</f>
        <v/>
      </c>
      <c r="BU26" s="166" t="str">
        <f>IFERROR(IF(GETPIVOTDATA("DateRDV",TCD!$B$1,"DT","BA","Bénéficiaire",$A26,BU$6,BU$5,"Mois (DateRDV)",BU$7,"Années (DateRDV)",BU$3),2,""),"")</f>
        <v/>
      </c>
      <c r="BV26" s="166" t="str">
        <f>IFERROR(IF(GETPIVOTDATA("DateRDV",TCD!$B$1,"DT","BA","Bénéficiaire",$A26,BV$6,BV$5,"Mois (DateRDV)",BV$7,"Années (DateRDV)",BV$3,"Présence","Excusé"),3,""),"")</f>
        <v/>
      </c>
      <c r="BW26" s="166" t="str">
        <f>IFERROR(IF(GETPIVOTDATA("DateRDV",TCD!$B$1,"DT","BA","Bénéficiaire",$A26,BW$6,BW$5,"Mois (DateRDV)",BW$7,"Années (DateRDV)",BW$3,"Présence","Absent"),4,""),"")</f>
        <v/>
      </c>
      <c r="BX26" s="166" t="str">
        <f>IFERROR(IF(GETPIVOTDATA("DateRDV",TCD!$B$1,"DT","BA","Bénéficiaire",$A26,BX$6,BX$5,"Mois (DateRDV)",BX$7,"Années (DateRDV)",BX$3),1,""),"")</f>
        <v/>
      </c>
      <c r="BY26" s="166" t="str">
        <f>IFERROR(IF(GETPIVOTDATA("DateRDV",TCD!$B$1,"DT","BA","Bénéficiaire",$A26,BY$6,BY$5,"Mois (DateRDV)",BY$7,"Années (DateRDV)",BY$3),2,""),"")</f>
        <v/>
      </c>
      <c r="BZ26" s="166" t="str">
        <f>IFERROR(IF(GETPIVOTDATA("DateRDV",TCD!$B$1,"DT","BA","Bénéficiaire",$A26,BZ$6,BZ$5,"Mois (DateRDV)",BZ$7,"Années (DateRDV)",BZ$3,"Présence","Excusé"),3,""),"")</f>
        <v/>
      </c>
      <c r="CA26" s="166" t="str">
        <f>IFERROR(IF(GETPIVOTDATA("DateRDV",TCD!$B$1,"DT","BA","Bénéficiaire",$A26,CA$6,CA$5,"Mois (DateRDV)",CA$7,"Années (DateRDV)",CA$3,"Présence","Absent"),4,""),"")</f>
        <v/>
      </c>
      <c r="CB26" s="166" t="str">
        <f>IFERROR(IF(GETPIVOTDATA("DateRDV",TCD!$B$1,"DT","BA","Bénéficiaire",$A26,CB$6,CB$5,"Mois (DateRDV)",CB$7,"Années (DateRDV)",CB$3),1,""),"")</f>
        <v/>
      </c>
      <c r="CC26" s="166" t="str">
        <f>IFERROR(IF(GETPIVOTDATA("DateRDV",TCD!$B$1,"DT","BA","Bénéficiaire",$A26,CC$6,CC$5,"Mois (DateRDV)",CC$7,"Années (DateRDV)",CC$3),2,""),"")</f>
        <v/>
      </c>
      <c r="CD26" s="166" t="str">
        <f>IFERROR(IF(GETPIVOTDATA("DateRDV",TCD!$B$1,"DT","BA","Bénéficiaire",$A26,CD$6,CD$5,"Mois (DateRDV)",CD$7,"Années (DateRDV)",CD$3,"Présence","Excusé"),3,""),"")</f>
        <v/>
      </c>
      <c r="CE26" s="166" t="str">
        <f>IFERROR(IF(GETPIVOTDATA("DateRDV",TCD!$B$1,"DT","BA","Bénéficiaire",$A26,CE$6,CE$5,"Mois (DateRDV)",CE$7,"Années (DateRDV)",CE$3,"Présence","Absent"),4,""),"")</f>
        <v/>
      </c>
      <c r="CF26" s="166" t="str">
        <f>IFERROR(IF(GETPIVOTDATA("DateRDV",TCD!$B$1,"DT","BA","Bénéficiaire",$A26,CF$6,CF$5,"Mois (DateRDV)",CF$7,"Années (DateRDV)",CF$3),1,""),"")</f>
        <v/>
      </c>
      <c r="CG26" s="166" t="str">
        <f>IFERROR(IF(GETPIVOTDATA("DateRDV",TCD!$B$1,"DT","BA","Bénéficiaire",$A26,CG$6,CG$5,"Mois (DateRDV)",CG$7,"Années (DateRDV)",CG$3),2,""),"")</f>
        <v/>
      </c>
      <c r="CH26" s="166" t="str">
        <f>IFERROR(IF(GETPIVOTDATA("DateRDV",TCD!$B$1,"DT","BA","Bénéficiaire",$A26,CH$6,CH$5,"Mois (DateRDV)",CH$7,"Années (DateRDV)",CH$3,"Présence","Excusé"),3,""),"")</f>
        <v/>
      </c>
      <c r="CI26" s="166" t="str">
        <f>IFERROR(IF(GETPIVOTDATA("DateRDV",TCD!$B$1,"DT","BA","Bénéficiaire",$A26,CI$6,CI$5,"Mois (DateRDV)",CI$7,"Années (DateRDV)",CI$3,"Présence","Absent"),4,""),"")</f>
        <v/>
      </c>
      <c r="CJ26" s="166" t="str">
        <f>IFERROR(IF(GETPIVOTDATA("DateRDV",TCD!$B$1,"DT","BA","Bénéficiaire",$A26,CJ$6,CJ$5,"Mois (DateRDV)",CJ$7,"Années (DateRDV)",CJ$3),1,""),"")</f>
        <v/>
      </c>
      <c r="CK26" s="166" t="str">
        <f>IFERROR(IF(GETPIVOTDATA("DateRDV",TCD!$B$1,"DT","BA","Bénéficiaire",$A26,CK$6,CK$5,"Mois (DateRDV)",CK$7,"Années (DateRDV)",CK$3),2,""),"")</f>
        <v/>
      </c>
      <c r="CL26" s="166" t="str">
        <f>IFERROR(IF(GETPIVOTDATA("DateRDV",TCD!$B$1,"DT","BA","Bénéficiaire",$A26,BE$6,BE$5,"Mois (DateRDV)",BE$7,"Années (DateRDV)",BE$3,"Présence","Excusé"),3,""),"")</f>
        <v/>
      </c>
      <c r="CM26" s="166" t="str">
        <f>IFERROR(IF(GETPIVOTDATA("DateRDV",TCD!$B$1,"DT","BA","Bénéficiaire",$A26,CM$6,CM$5,"Mois (DateRDV)",CM$7,"Années (DateRDV)",CM$3,"Présence","Absent"),4,""),"")</f>
        <v/>
      </c>
      <c r="CN26" s="166" t="str">
        <f>IFERROR(IF(GETPIVOTDATA("DateRDV",TCD!$B$1,"DT","BA","Bénéficiaire",$A26,CN$6,CN$5,"Mois (DateRDV)",CN$7,"Années (DateRDV)",CN$3),1,""),"")</f>
        <v/>
      </c>
      <c r="CO26" s="166" t="str">
        <f>IFERROR(IF(GETPIVOTDATA("DateRDV",TCD!$B$1,"DT","BA","Bénéficiaire",$A26,CO$6,CO$5,"Mois (DateRDV)",CO$7,"Années (DateRDV)",CO$3),2,""),"")</f>
        <v/>
      </c>
      <c r="CP26" s="166" t="str">
        <f>IFERROR(IF(GETPIVOTDATA("DateRDV",TCD!$B$1,"DT","BA","Bénéficiaire",$A26,CP$6,CP$5,"Mois (DateRDV)",CP$7,"Années (DateRDV)",CP$3,"Présence","Excusé"),3,""),"")</f>
        <v/>
      </c>
      <c r="CQ26" s="166" t="str">
        <f>IFERROR(IF(GETPIVOTDATA("DateRDV",TCD!$B$1,"DT","BA","Bénéficiaire",$A26,CQ$6,CQ$5,"Mois (DateRDV)",CQ$7,"Années (DateRDV)",CQ$3,"Présence","Absent"),4,""),"")</f>
        <v/>
      </c>
      <c r="CR26" s="166" t="str">
        <f>IFERROR(IF(GETPIVOTDATA("DateRDV",TCD!$B$1,"DT","BA","Bénéficiaire",$A26,CR$6,CR$5,"Mois (DateRDV)",CR$7,"Années (DateRDV)",CR$3),1,""),"")</f>
        <v/>
      </c>
      <c r="CS26" s="166" t="str">
        <f>IFERROR(IF(GETPIVOTDATA("DateRDV",TCD!$B$1,"DT","BA","Bénéficiaire",$A26,CS$6,CS$5,"Mois (DateRDV)",CS$7,"Années (DateRDV)",CS$3),2,""),"")</f>
        <v/>
      </c>
      <c r="CT26" s="166" t="str">
        <f>IFERROR(IF(GETPIVOTDATA("DateRDV",TCD!$B$1,"DT","BA","Bénéficiaire",$A26,CT$6,CT$5,"Mois (DateRDV)",CT$7,"Années (DateRDV)",CT$3,"Présence","Excusé"),3,""),"")</f>
        <v/>
      </c>
      <c r="CU26" s="166" t="str">
        <f>IFERROR(IF(GETPIVOTDATA("DateRDV",TCD!$B$1,"DT","BA","Bénéficiaire",$A26,CU$6,CU$5,"Mois (DateRDV)",CU$7,"Années (DateRDV)",CU$3,"Présence","Absent"),4,""),"")</f>
        <v/>
      </c>
      <c r="CV26" s="166" t="str">
        <f>IFERROR(IF(GETPIVOTDATA("DateRDV",TCD!$B$1,"DT","BA","Bénéficiaire",$A26,CV$6,CV$5,"Mois (DateRDV)",CV$7,"Années (DateRDV)",CV$3),1,""),"")</f>
        <v/>
      </c>
      <c r="CW26" s="166" t="str">
        <f>IFERROR(IF(GETPIVOTDATA("DateRDV",TCD!$B$1,"DT","BA","Bénéficiaire",$A26,CW$6,CW$5,"Mois (DateRDV)",CW$7,"Années (DateRDV)",CW$3),2,""),"")</f>
        <v/>
      </c>
      <c r="CX26" s="166" t="str">
        <f>IFERROR(IF(GETPIVOTDATA("DateRDV",TCD!$B$1,"DT","BA","Bénéficiaire",$A26,CX$6,CX$5,"Mois (DateRDV)",CX$7,"Années (DateRDV)",CX$3,"Présence","Excusé"),3,""),"")</f>
        <v/>
      </c>
      <c r="CY26" s="166" t="str">
        <f>IFERROR(IF(GETPIVOTDATA("DateRDV",TCD!$B$1,"DT","BA","Bénéficiaire",$A26,CY$6,CY$5,"Mois (DateRDV)",CY$7,"Années (DateRDV)",CY$3,"Présence","Absent"),4,""),"")</f>
        <v/>
      </c>
      <c r="CZ26" s="166" t="str">
        <f>IFERROR(IF(GETPIVOTDATA("DateRDV",TCD!$B$1,"DT","BA","Bénéficiaire",$A26,CZ$6,CZ$5,"Mois (DateRDV)",CZ$7,"Années (DateRDV)",CZ$3),1,""),"")</f>
        <v/>
      </c>
      <c r="DA26" s="166" t="str">
        <f>IFERROR(IF(GETPIVOTDATA("DateRDV",TCD!$B$1,"DT","BA","Bénéficiaire",$A26,DA$6,DA$5,"Mois (DateRDV)",DA$7,"Années (DateRDV)",DA$3),2,""),"")</f>
        <v/>
      </c>
      <c r="DB26" s="166" t="str">
        <f>IFERROR(IF(GETPIVOTDATA("DateRDV",TCD!$B$1,"DT","BA","Bénéficiaire",$A26,DB$6,DB$5,"Mois (DateRDV)",DB$7,"Années (DateRDV)",DB$3,"Présence","Excusé"),3,""),"")</f>
        <v/>
      </c>
      <c r="DC26" s="166" t="str">
        <f>IFERROR(IF(GETPIVOTDATA("DateRDV",TCD!$B$1,"DT","BA","Bénéficiaire",$A26,DC$6,DC$5,"Mois (DateRDV)",DC$7,"Années (DateRDV)",DC$3,"Présence","Absent"),4,""),"")</f>
        <v/>
      </c>
      <c r="DD26" s="166" t="str">
        <f>IFERROR(IF(GETPIVOTDATA("DateRDV",TCD!$B$1,"DT","BA","Bénéficiaire",$A26,DD$6,DD$5,"Mois (DateRDV)",DD$7,"Années (DateRDV)",DD$3),1,""),"")</f>
        <v/>
      </c>
      <c r="DE26" s="166" t="str">
        <f>IFERROR(IF(GETPIVOTDATA("DateRDV",TCD!$B$1,"DT","BA","Bénéficiaire",$A26,DE$6,DE$5,"Mois (DateRDV)",DE$7,"Années (DateRDV)",DE$3),2,""),"")</f>
        <v/>
      </c>
      <c r="DF26" s="166" t="str">
        <f>IFERROR(IF(GETPIVOTDATA("DateRDV",TCD!$B$1,"DT","BA","Bénéficiaire",$A26,DF$6,DF$5,"Mois (DateRDV)",DF$7,"Années (DateRDV)",DF$3,"Présence","Excusé"),3,""),"")</f>
        <v/>
      </c>
      <c r="DG26" s="166" t="str">
        <f>IFERROR(IF(GETPIVOTDATA("DateRDV",TCD!$B$1,"DT","BA","Bénéficiaire",$A26,DG$6,DG$5,"Mois (DateRDV)",DG$7,"Années (DateRDV)",DG$3,"Présence","Absent"),4,""),"")</f>
        <v/>
      </c>
      <c r="DH26" s="166" t="str">
        <f>IFERROR(IF(GETPIVOTDATA("DateRDV",TCD!$B$1,"DT","BA","Bénéficiaire",$A26,DH$6,DH$5,"Mois (DateRDV)",DH$7,"Années (DateRDV)",DH$3),1,""),"")</f>
        <v/>
      </c>
      <c r="DI26" s="166" t="str">
        <f>IFERROR(IF(GETPIVOTDATA("DateRDV",TCD!$B$1,"DT","BA","Bénéficiaire",$A26,DI$6,DI$5,"Mois (DateRDV)",DI$7,"Années (DateRDV)",DI$3),2,""),"")</f>
        <v/>
      </c>
      <c r="DJ26" s="166" t="str">
        <f>IFERROR(IF(GETPIVOTDATA("DateRDV",TCD!$B$1,"DT","BA","Bénéficiaire",$A26,DJ$6,DJ$5,"Mois (DateRDV)",DJ$7,"Années (DateRDV)",DJ$3,"Présence","Excusé"),3,""),"")</f>
        <v/>
      </c>
      <c r="DK26" s="166" t="str">
        <f>IFERROR(IF(GETPIVOTDATA("DateRDV",TCD!$B$1,"DT","BA","Bénéficiaire",$A26,DK$6,DK$5,"Mois (DateRDV)",DK$7,"Années (DateRDV)",DK$3,"Présence","Absent"),4,""),"")</f>
        <v/>
      </c>
      <c r="DL26" s="166" t="str">
        <f>IFERROR(IF(GETPIVOTDATA("DateRDV",TCD!$B$1,"DT","BA","Bénéficiaire",$A26,DL$6,DL$5,"Mois (DateRDV)",DL$7,"Années (DateRDV)",DL$3),1,""),"")</f>
        <v/>
      </c>
      <c r="DM26" s="166" t="str">
        <f>IFERROR(IF(GETPIVOTDATA("DateRDV",TCD!$B$1,"DT","BA","Bénéficiaire",$A26,DM$6,DM$5,"Mois (DateRDV)",DM$7,"Années (DateRDV)",DM$3),2,""),"")</f>
        <v/>
      </c>
      <c r="DN26" s="166" t="str">
        <f>IFERROR(IF(GETPIVOTDATA("DateRDV",TCD!$B$1,"DT","BA","Bénéficiaire",$A26,DN$6,DN$5,"Mois (DateRDV)",DN$7,"Années (DateRDV)",DN$3,"Présence","Excusé"),3,""),"")</f>
        <v/>
      </c>
      <c r="DO26" s="166" t="str">
        <f>IFERROR(IF(GETPIVOTDATA("DateRDV",TCD!$B$1,"DT","BA","Bénéficiaire",$A26,DO$6,DO$5,"Mois (DateRDV)",DO$7,"Années (DateRDV)",DO$3,"Présence","Absent"),4,""),"")</f>
        <v/>
      </c>
    </row>
    <row r="27" spans="1:119" ht="15" customHeight="1" x14ac:dyDescent="0.2">
      <c r="A27" s="172" t="str">
        <v>REINHARDT Teddy</v>
      </c>
      <c r="B27" s="169" t="str">
        <f>IFERROR(IF(INDEX(Data!P:P,MATCH(A27,Data!B:B,0))&lt;&gt;"",INDEX(Data!P:P,MATCH(A27,Data!B:B,0)),""),"")</f>
        <v>REINHARDT</v>
      </c>
      <c r="C27" s="169" t="str">
        <f>IFERROR(IF(INDEX(Data!O:O,MATCH(A27,Data!B:B,0))&lt;&gt;"",INDEX(Data!O:O,MATCH(A27,Data!B:B,0)),""),"")</f>
        <v>Teddy</v>
      </c>
      <c r="D27" s="169" t="str">
        <f>IFERROR(IF(INDEX(Data!J:J,MATCH(A27,Data!B:B,0))&lt;&gt;"",INDEX(Data!J:J,MATCH(A27,Data!B:B,0)),""),"")</f>
        <v>CD</v>
      </c>
      <c r="E27" s="169" t="str">
        <f>IFERROR(IF(INDEX(Data!M:M,MATCH(A27,Data!B:B,0))&lt;&gt;"",INDEX(Data!M:M,MATCH(A27,Data!B:B,0)),""),"")</f>
        <v>ANNECY</v>
      </c>
      <c r="F27" s="169">
        <f>IFERROR(IF(INDEX(Data!N:N,MATCH(A27,Data!B:B,0))&lt;&gt;"",INDEX(Data!N:N,MATCH(A27,Data!B:B,0)),""),"")</f>
        <v>74000</v>
      </c>
      <c r="G27" s="170">
        <f>IFERROR(IF(INDEX(Data!K:K,MATCH(A27,Data!B:B,0))&lt;&gt;"",INDEX(Data!K:K,MATCH(A27,Data!B:B,0)),""),"")</f>
        <v>45845</v>
      </c>
      <c r="H27" s="170">
        <f>IFERROR(IF(INDEX(Data!L:L,MATCH(A27,Data!B:B,0))&lt;&gt;"",INDEX(Data!L:L,MATCH(A27,Data!B:B,0)),""),"")</f>
        <v>45849</v>
      </c>
      <c r="I27" s="170">
        <f>IFERROR(IF(INDEX(Data!C:C,MATCH(A27,Data!B:B,0))&lt;&gt;"",INDEX(Data!C:C,MATCH(A27,Data!B:B,0)),""),"")</f>
        <v>45922</v>
      </c>
      <c r="J27" s="170" t="str">
        <f>IFERROR(IF(INDEX(Data!D:D,MATCH(A27,Data!B:B,0))&lt;&gt;"",INDEX(Data!D:D,MATCH(A27,Data!B:B,0)),""),"")</f>
        <v/>
      </c>
      <c r="K27" s="171" t="str">
        <f>IFERROR(IF(INDEX(Data!H:H,MATCH(A27,Data!B:B,0))&lt;&gt;"",INDEX(Data!H:H,MATCH(A27,Data!B:B,0)),""),"")</f>
        <v>Equilibré</v>
      </c>
      <c r="L27" s="166" t="str">
        <f>IFERROR(IF(GETPIVOTDATA("DateRDV",TCD!$B$1,"DT","BA","Bénéficiaire",$A27,L$6,L$5,"Mois (DateRDV)",L$7,"Années (DateRDV)",L$3),1,""),"")</f>
        <v/>
      </c>
      <c r="M27" s="166" t="str">
        <f>IFERROR(IF(GETPIVOTDATA("DateRDV",TCD!$B$1,"DT","BA","Bénéficiaire",$A27,M$6,M$5,"Mois (DateRDV)",M$7,"Années (DateRDV)",M$3),2,""),"")</f>
        <v/>
      </c>
      <c r="N27" s="166" t="str">
        <f>IFERROR(IF(GETPIVOTDATA("DateRDV",TCD!$B$1,"DT","BA","Bénéficiaire",$A27,N$6,N$5,"Mois (DateRDV)",N$7,"Années (DateRDV)",N$3,"Présence","Excusé"),3,""),"")</f>
        <v/>
      </c>
      <c r="O27" s="166" t="str">
        <f>IFERROR(IF(GETPIVOTDATA("DateRDV",TCD!$B$1,"DT","BA","Bénéficiaire",$A27,O$6,O$5,"Mois (DateRDV)",O$7,"Années (DateRDV)",O$3,"Présence","Absent"),4,""),"")</f>
        <v/>
      </c>
      <c r="P27" s="166" t="str">
        <f>IFERROR(IF(GETPIVOTDATA("DateRDV",TCD!$B$1,"DT","BA","Bénéficiaire",$A27,P$6,P$5,"Mois (DateRDV)",P$7,"Années (DateRDV)",P$3),1,""),"")</f>
        <v/>
      </c>
      <c r="Q27" s="166" t="str">
        <f>IFERROR(IF(GETPIVOTDATA("DateRDV",TCD!$B$1,"DT","BA","Bénéficiaire",$A27,Q$6,Q$5,"Mois (DateRDV)",Q$7,"Années (DateRDV)",Q$3),2,""),"")</f>
        <v/>
      </c>
      <c r="R27" s="166" t="str">
        <f>IFERROR(IF(GETPIVOTDATA("DateRDV",TCD!$B$1,"DT","BA","Bénéficiaire",$A27,R$6,R$5,"Mois (DateRDV)",R$7,"Années (DateRDV)",R$3,"Présence","Excusé"),3,""),"")</f>
        <v/>
      </c>
      <c r="S27" s="166" t="str">
        <f>IFERROR(IF(GETPIVOTDATA("DateRDV",TCD!$B$1,"DT","BA","Bénéficiaire",$A27,S$6,S$5,"Mois (DateRDV)",S$7,"Années (DateRDV)",S$3,"Présence","Absent"),4,""),"")</f>
        <v/>
      </c>
      <c r="T27" s="166" t="str">
        <f>IFERROR(IF(GETPIVOTDATA("DateRDV",TCD!$B$1,"DT","BA","Bénéficiaire",$A27,T$6,T$5,"Mois (DateRDV)",T$7,"Années (DateRDV)",T$3),1,""),"")</f>
        <v/>
      </c>
      <c r="U27" s="166" t="str">
        <f>IFERROR(IF(GETPIVOTDATA("DateRDV",TCD!$B$1,"DT","BA","Bénéficiaire",$A27,U$6,U$5,"Mois (DateRDV)",U$7,"Années (DateRDV)",U$3),2,""),"")</f>
        <v/>
      </c>
      <c r="V27" s="166" t="str">
        <f>IFERROR(IF(GETPIVOTDATA("DateRDV",TCD!$B$1,"DT","BA","Bénéficiaire",$A27,V$6,V$5,"Mois (DateRDV)",V$7,"Années (DateRDV)",V$3,"Présence","Excusé"),3,""),"")</f>
        <v/>
      </c>
      <c r="W27" s="166" t="str">
        <f>IFERROR(IF(GETPIVOTDATA("DateRDV",TCD!$B$1,"DT","BA","Bénéficiaire",$A27,W$6,W$5,"Mois (DateRDV)",W$7,"Années (DateRDV)",W$3,"Présence","Absent"),4,""),"")</f>
        <v/>
      </c>
      <c r="X27" s="166" t="str">
        <f>IFERROR(IF(GETPIVOTDATA("DateRDV",TCD!$B$1,"DT","BA","Bénéficiaire",$A27,X$6,X$5,"Mois (DateRDV)",X$7,"Années (DateRDV)",X$3),1,""),"")</f>
        <v/>
      </c>
      <c r="Y27" s="166" t="str">
        <f>IFERROR(IF(GETPIVOTDATA("DateRDV",TCD!$B$1,"DT","BA","Bénéficiaire",$A27,Y$6,Y$5,"Mois (DateRDV)",Y$7,"Années (DateRDV)",Y$3),2,""),"")</f>
        <v/>
      </c>
      <c r="Z27" s="166" t="str">
        <f>IFERROR(IF(GETPIVOTDATA("DateRDV",TCD!$B$1,"DT","BA","Bénéficiaire",$A27,Z$6,Z$5,"Mois (DateRDV)",Z$7,"Années (DateRDV)",Z$3,"Présence","Excusé"),3,""),"")</f>
        <v/>
      </c>
      <c r="AA27" s="166" t="str">
        <f>IFERROR(IF(GETPIVOTDATA("DateRDV",TCD!$B$1,"DT","BA","Bénéficiaire",$A27,AA$6,AA$5,"Mois (DateRDV)",AA$7,"Années (DateRDV)",AA$3,"Présence","Absent"),4,""),"")</f>
        <v/>
      </c>
      <c r="AB27" s="166" t="str">
        <f>IFERROR(IF(GETPIVOTDATA("DateRDV",TCD!$B$1,"DT","BA","Bénéficiaire",$A27,AB$6,AB$5,"Mois (DateRDV)",AB$7,"Années (DateRDV)",AB$3),1,""),"")</f>
        <v/>
      </c>
      <c r="AC27" s="166" t="str">
        <f>IFERROR(IF(GETPIVOTDATA("DateRDV",TCD!$B$1,"DT","BA","Bénéficiaire",$A27,AC$6,AC$5,"Mois (DateRDV)",AC$7,"Années (DateRDV)",AC$3),2,""),"")</f>
        <v/>
      </c>
      <c r="AD27" s="166" t="str">
        <f>IFERROR(IF(GETPIVOTDATA("DateRDV",TCD!$B$1,"DT","BA","Bénéficiaire",$A27,AD$6,AD$5,"Mois (DateRDV)",AD$7,"Années (DateRDV)",AD$3,"Présence","Excusé"),3,""),"")</f>
        <v/>
      </c>
      <c r="AE27" s="166" t="str">
        <f>IFERROR(IF(GETPIVOTDATA("DateRDV",TCD!$B$1,"DT","BA","Bénéficiaire",$A27,AE$6,AE$5,"Mois (DateRDV)",AE$7,"Années (DateRDV)",AE$3,"Présence","Absent"),4,""),"")</f>
        <v/>
      </c>
      <c r="AF27" s="166" t="str">
        <f>IFERROR(IF(GETPIVOTDATA("DateRDV",TCD!$B$1,"DT","BA","Bénéficiaire",$A27,AF$6,AF$5,"Mois (DateRDV)",AF$7,"Années (DateRDV)",AF$3),1,""),"")</f>
        <v/>
      </c>
      <c r="AG27" s="166" t="str">
        <f>IFERROR(IF(GETPIVOTDATA("DateRDV",TCD!$B$1,"DT","BA","Bénéficiaire",$A27,AG$6,AG$5,"Mois (DateRDV)",AG$7,"Années (DateRDV)",AG$3),2,""),"")</f>
        <v/>
      </c>
      <c r="AH27" s="166" t="str">
        <f>IFERROR(IF(GETPIVOTDATA("DateRDV",TCD!$B$1,"DT","BA","Bénéficiaire",$A27,AH$6,AH$5,"Mois (DateRDV)",AH$7,"Années (DateRDV)",AH$3,"Présence","Excusé"),3,""),"")</f>
        <v/>
      </c>
      <c r="AI27" s="166" t="str">
        <f>IFERROR(IF(GETPIVOTDATA("DateRDV",TCD!$B$1,"DT","BA","Bénéficiaire",$A27,AI$6,AI$5,"Mois (DateRDV)",AI$7,"Années (DateRDV)",AI$3,"Présence","Absent"),4,""),"")</f>
        <v/>
      </c>
      <c r="AJ27" s="166" t="str">
        <f>IFERROR(IF(GETPIVOTDATA("DateRDV",TCD!$B$1,"DT","BA","Bénéficiaire",$A27,AJ$6,AJ$5,"Mois (DateRDV)",AJ$7,"Années (DateRDV)",AJ$3),1,""),"")</f>
        <v/>
      </c>
      <c r="AK27" s="166" t="str">
        <f>IFERROR(IF(GETPIVOTDATA("DateRDV",TCD!$B$1,"DT","BA","Bénéficiaire",$A27,AK$6,AK$5,"Mois (DateRDV)",AK$7,"Années (DateRDV)",AK$3),2,""),"")</f>
        <v/>
      </c>
      <c r="AL27" s="166" t="str">
        <f>IFERROR(IF(GETPIVOTDATA("DateRDV",TCD!$B$1,"DT","BA","Bénéficiaire",$A27,AL$6,AL$5,"Mois (DateRDV)",AL$7,"Années (DateRDV)",AL$3,"Présence","Excusé"),3,""),"")</f>
        <v/>
      </c>
      <c r="AM27" s="166" t="str">
        <f>IFERROR(IF(GETPIVOTDATA("DateRDV",TCD!$B$1,"DT","BA","Bénéficiaire",$A27,AM$6,AM$5,"Mois (DateRDV)",AM$7,"Années (DateRDV)",AM$3,"Présence","Absent"),4,""),"")</f>
        <v/>
      </c>
      <c r="AN27" s="166" t="str">
        <f>IFERROR(IF(GETPIVOTDATA("DateRDV",TCD!$B$1,"DT","BA","Bénéficiaire",$A27,AN$6,AN$5,"Mois (DateRDV)",AN$7,"Années (DateRDV)",AN$3),1,""),"")</f>
        <v/>
      </c>
      <c r="AO27" s="166" t="str">
        <f>IFERROR(IF(GETPIVOTDATA("DateRDV",TCD!$B$1,"DT","BA","Bénéficiaire",$A27,AO$6,AO$5,"Mois (DateRDV)",AO$7,"Années (DateRDV)",AO$3),2,""),"")</f>
        <v/>
      </c>
      <c r="AP27" s="166" t="str">
        <f>IFERROR(IF(GETPIVOTDATA("DateRDV",TCD!$B$1,"DT","BA","Bénéficiaire",$A27,AP$6,AP$5,"Mois (DateRDV)",AP$7,"Années (DateRDV)",AP$3,"Présence","Excusé"),3,""),"")</f>
        <v/>
      </c>
      <c r="AQ27" s="166" t="str">
        <f>IFERROR(IF(GETPIVOTDATA("DateRDV",TCD!$B$1,"DT","BA","Bénéficiaire",$A27,AQ$6,AQ$5,"Mois (DateRDV)",AQ$7,"Années (DateRDV)",AQ$3,"Présence","Absent"),4,""),"")</f>
        <v/>
      </c>
      <c r="AR27" s="166" t="str">
        <f>IFERROR(IF(GETPIVOTDATA("DateRDV",TCD!$B$1,"DT","BA","Bénéficiaire",$A27,AR$6,AR$5,"Mois (DateRDV)",AR$7,"Années (DateRDV)",AR$3),1,""),"")</f>
        <v/>
      </c>
      <c r="AS27" s="166" t="str">
        <f>IFERROR(IF(GETPIVOTDATA("DateRDV",TCD!$B$1,"DT","BA","Bénéficiaire",$A27,AS$6,AS$5,"Mois (DateRDV)",AS$7,"Années (DateRDV)",AS$3),2,""),"")</f>
        <v/>
      </c>
      <c r="AT27" s="166" t="str">
        <f>IFERROR(IF(GETPIVOTDATA("DateRDV",TCD!$B$1,"DT","BA","Bénéficiaire",$A27,AT$6,AT$5,"Mois (DateRDV)",AT$7,"Années (DateRDV)",AT$3,"Présence","Excusé"),3,""),"")</f>
        <v/>
      </c>
      <c r="AU27" s="166" t="str">
        <f>IFERROR(IF(GETPIVOTDATA("DateRDV",TCD!$B$1,"DT","BA","Bénéficiaire",$A27,AU$6,AU$5,"Mois (DateRDV)",AU$7,"Années (DateRDV)",AU$3,"Présence","Absent"),4,""),"")</f>
        <v/>
      </c>
      <c r="AV27" s="166" t="str">
        <f>IFERROR(IF(GETPIVOTDATA("DateRDV",TCD!$B$1,"DT","BA","Bénéficiaire",$A27,AV$6,AV$5,"Mois (DateRDV)",AV$7,"Années (DateRDV)",AV$3),1,""),"")</f>
        <v/>
      </c>
      <c r="AW27" s="166" t="str">
        <f>IFERROR(IF(GETPIVOTDATA("DateRDV",TCD!$B$1,"DT","BA","Bénéficiaire",$A27,AW$6,AW$5,"Mois (DateRDV)",AW$7,"Années (DateRDV)",AW$3),2,""),"")</f>
        <v/>
      </c>
      <c r="AX27" s="166" t="str">
        <f>IFERROR(IF(GETPIVOTDATA("DateRDV",TCD!$B$1,"DT","BA","Bénéficiaire",$A27,AX$6,AX$5,"Mois (DateRDV)",AX$7,"Années (DateRDV)",AX$3,"Présence","Excusé"),3,""),"")</f>
        <v/>
      </c>
      <c r="AY27" s="166" t="str">
        <f>IFERROR(IF(GETPIVOTDATA("DateRDV",TCD!$B$1,"DT","BA","Bénéficiaire",$A27,AY$6,AY$5,"Mois (DateRDV)",AY$7,"Années (DateRDV)",AY$3,"Présence","Absent"),4,""),"")</f>
        <v/>
      </c>
      <c r="AZ27" s="166" t="str">
        <f>IFERROR(IF(GETPIVOTDATA("DateRDV",TCD!$B$1,"DT","BA","Bénéficiaire",$A27,AZ$6,AZ$5,"Mois (DateRDV)",AZ$7,"Années (DateRDV)",AZ$3),1,""),"")</f>
        <v/>
      </c>
      <c r="BA27" s="166" t="str">
        <f>IFERROR(IF(GETPIVOTDATA("DateRDV",TCD!$B$1,"DT","BA","Bénéficiaire",$A27,BA$6,BA$5,"Mois (DateRDV)",BA$7,"Années (DateRDV)",BA$3),2,""),"")</f>
        <v/>
      </c>
      <c r="BB27" s="166" t="str">
        <f>IFERROR(IF(GETPIVOTDATA("DateRDV",TCD!$B$1,"DT","BA","Bénéficiaire",$A27,BB$6,BB$5,"Mois (DateRDV)",BB$7,"Années (DateRDV)",BB$3,"Présence","Excusé"),3,""),"")</f>
        <v/>
      </c>
      <c r="BC27" s="166" t="str">
        <f>IFERROR(IF(GETPIVOTDATA("DateRDV",TCD!$B$1,"DT","BA","Bénéficiaire",$A27,BC$6,BC$5,"Mois (DateRDV)",BC$7,"Années (DateRDV)",BC$3,"Présence","Absent"),4,""),"")</f>
        <v/>
      </c>
      <c r="BD27" s="166" t="str">
        <f>IFERROR(IF(GETPIVOTDATA("DateRDV",TCD!$B$1,"DT","BA","Bénéficiaire",$A27,BD$6,BD$5,"Mois (DateRDV)",BD$7,"Années (DateRDV)",BD$3),1,""),"")</f>
        <v/>
      </c>
      <c r="BE27" s="166">
        <f>IFERROR(IF(GETPIVOTDATA("DateRDV",TCD!$B$1,"DT","BA","Bénéficiaire",$A27,BE$6,BE$5,"Mois (DateRDV)",BE$7,"Années (DateRDV)",BE$3),2,""),"")</f>
        <v>2</v>
      </c>
      <c r="BF27" s="166" t="str">
        <f>IFERROR(IF(GETPIVOTDATA("DateRDV",TCD!$B$1,"DT","BA","Bénéficiaire",$A27,BF$6,BF$5,"Mois (DateRDV)",BF$7,"Années (DateRDV)",BF$3,"Présence","Excusé"),3,""),"")</f>
        <v/>
      </c>
      <c r="BG27" s="166" t="str">
        <f>IFERROR(IF(GETPIVOTDATA("DateRDV",TCD!$B$1,"DT","BA","Bénéficiaire",$A27,BG$6,BG$5,"Mois (DateRDV)",BG$7,"Années (DateRDV)",BG$3,"Présence","Absent"),4,""),"")</f>
        <v/>
      </c>
      <c r="BH27" s="166" t="str">
        <f>IFERROR(IF(GETPIVOTDATA("DateRDV",TCD!$B$1,"DT","BA","Bénéficiaire",$A27,BH$6,BH$5,"Mois (DateRDV)",BH$7,"Années (DateRDV)",BH$3),1,""),"")</f>
        <v/>
      </c>
      <c r="BI27" s="166">
        <f>IFERROR(IF(GETPIVOTDATA("DateRDV",TCD!$B$1,"DT","BA","Bénéficiaire",$A27,BI$6,BI$5,"Mois (DateRDV)",BI$7,"Années (DateRDV)",BI$3),2,""),"")</f>
        <v>2</v>
      </c>
      <c r="BJ27" s="166" t="str">
        <f>IFERROR(IF(GETPIVOTDATA("DateRDV",TCD!$B$1,"DT","BA","Bénéficiaire",$A27,BJ$6,BJ$5,"Mois (DateRDV)",BJ$7,"Années (DateRDV)",BJ$3,"Présence","Excusé"),3,""),"")</f>
        <v/>
      </c>
      <c r="BK27" s="166" t="str">
        <f>IFERROR(IF(GETPIVOTDATA("DateRDV",TCD!$B$1,"DT","BA","Bénéficiaire",$A27,BK$6,BK$5,"Mois (DateRDV)",BK$7,"Années (DateRDV)",BK$3,"Présence","Absent"),4,""),"")</f>
        <v/>
      </c>
      <c r="BL27" s="166" t="str">
        <f>IFERROR(IF(GETPIVOTDATA("DateRDV",TCD!$B$1,"DT","BA","Bénéficiaire",$A27,BL$6,BL$5,"Mois (DateRDV)",BL$7,"Années (DateRDV)",BL$3),1,""),"")</f>
        <v/>
      </c>
      <c r="BM27" s="166" t="str">
        <f>IFERROR(IF(GETPIVOTDATA("DateRDV",TCD!$B$1,"DT","BA","Bénéficiaire",$A27,BM$6,BM$5,"Mois (DateRDV)",BM$7,"Années (DateRDV)",BM$3),2,""),"")</f>
        <v/>
      </c>
      <c r="BN27" s="166" t="str">
        <f>IFERROR(IF(GETPIVOTDATA("DateRDV",TCD!$B$1,"DT","BA","Bénéficiaire",$A27,BN$6,BN$5,"Mois (DateRDV)",BN$7,"Années (DateRDV)",BN$3,"Présence","Excusé"),3,""),"")</f>
        <v/>
      </c>
      <c r="BO27" s="166" t="str">
        <f>IFERROR(IF(GETPIVOTDATA("DateRDV",TCD!$B$1,"DT","BA","Bénéficiaire",$A27,BO$6,BO$5,"Mois (DateRDV)",BO$7,"Années (DateRDV)",BO$3,"Présence","Absent"),4,""),"")</f>
        <v/>
      </c>
      <c r="BP27" s="166" t="str">
        <f>IFERROR(IF(GETPIVOTDATA("DateRDV",TCD!$B$1,"DT","BA","Bénéficiaire",$A27,BP$6,BP$5,"Mois (DateRDV)",BP$7,"Années (DateRDV)",BP$3),1,""),"")</f>
        <v/>
      </c>
      <c r="BQ27" s="166" t="str">
        <f>IFERROR(IF(GETPIVOTDATA("DateRDV",TCD!$B$1,"DT","BA","Bénéficiaire",$A27,BQ$6,BQ$5,"Mois (DateRDV)",BQ$7,"Années (DateRDV)",BQ$3),2,""),"")</f>
        <v/>
      </c>
      <c r="BR27" s="166" t="str">
        <f>IFERROR(IF(GETPIVOTDATA("DateRDV",TCD!$B$1,"DT","BA","Bénéficiaire",$A27,BR$6,BR$5,"Mois (DateRDV)",BR$7,"Années (DateRDV)",BR$3,"Présence","Excusé"),3,""),"")</f>
        <v/>
      </c>
      <c r="BS27" s="166" t="str">
        <f>IFERROR(IF(GETPIVOTDATA("DateRDV",TCD!$B$1,"DT","BA","Bénéficiaire",$A27,BS$6,BS$5,"Mois (DateRDV)",BS$7,"Années (DateRDV)",BS$3,"Présence","Absent"),4,""),"")</f>
        <v/>
      </c>
      <c r="BT27" s="166" t="str">
        <f>IFERROR(IF(GETPIVOTDATA("DateRDV",TCD!$B$1,"DT","BA","Bénéficiaire",$A27,BT$6,BT$5,"Mois (DateRDV)",BT$7,"Années (DateRDV)",BT$3),1,""),"")</f>
        <v/>
      </c>
      <c r="BU27" s="166" t="str">
        <f>IFERROR(IF(GETPIVOTDATA("DateRDV",TCD!$B$1,"DT","BA","Bénéficiaire",$A27,BU$6,BU$5,"Mois (DateRDV)",BU$7,"Années (DateRDV)",BU$3),2,""),"")</f>
        <v/>
      </c>
      <c r="BV27" s="166" t="str">
        <f>IFERROR(IF(GETPIVOTDATA("DateRDV",TCD!$B$1,"DT","BA","Bénéficiaire",$A27,BV$6,BV$5,"Mois (DateRDV)",BV$7,"Années (DateRDV)",BV$3,"Présence","Excusé"),3,""),"")</f>
        <v/>
      </c>
      <c r="BW27" s="166" t="str">
        <f>IFERROR(IF(GETPIVOTDATA("DateRDV",TCD!$B$1,"DT","BA","Bénéficiaire",$A27,BW$6,BW$5,"Mois (DateRDV)",BW$7,"Années (DateRDV)",BW$3,"Présence","Absent"),4,""),"")</f>
        <v/>
      </c>
      <c r="BX27" s="166" t="str">
        <f>IFERROR(IF(GETPIVOTDATA("DateRDV",TCD!$B$1,"DT","BA","Bénéficiaire",$A27,BX$6,BX$5,"Mois (DateRDV)",BX$7,"Années (DateRDV)",BX$3),1,""),"")</f>
        <v/>
      </c>
      <c r="BY27" s="166" t="str">
        <f>IFERROR(IF(GETPIVOTDATA("DateRDV",TCD!$B$1,"DT","BA","Bénéficiaire",$A27,BY$6,BY$5,"Mois (DateRDV)",BY$7,"Années (DateRDV)",BY$3),2,""),"")</f>
        <v/>
      </c>
      <c r="BZ27" s="166" t="str">
        <f>IFERROR(IF(GETPIVOTDATA("DateRDV",TCD!$B$1,"DT","BA","Bénéficiaire",$A27,BZ$6,BZ$5,"Mois (DateRDV)",BZ$7,"Années (DateRDV)",BZ$3,"Présence","Excusé"),3,""),"")</f>
        <v/>
      </c>
      <c r="CA27" s="166" t="str">
        <f>IFERROR(IF(GETPIVOTDATA("DateRDV",TCD!$B$1,"DT","BA","Bénéficiaire",$A27,CA$6,CA$5,"Mois (DateRDV)",CA$7,"Années (DateRDV)",CA$3,"Présence","Absent"),4,""),"")</f>
        <v/>
      </c>
      <c r="CB27" s="166" t="str">
        <f>IFERROR(IF(GETPIVOTDATA("DateRDV",TCD!$B$1,"DT","BA","Bénéficiaire",$A27,CB$6,CB$5,"Mois (DateRDV)",CB$7,"Années (DateRDV)",CB$3),1,""),"")</f>
        <v/>
      </c>
      <c r="CC27" s="166" t="str">
        <f>IFERROR(IF(GETPIVOTDATA("DateRDV",TCD!$B$1,"DT","BA","Bénéficiaire",$A27,CC$6,CC$5,"Mois (DateRDV)",CC$7,"Années (DateRDV)",CC$3),2,""),"")</f>
        <v/>
      </c>
      <c r="CD27" s="166" t="str">
        <f>IFERROR(IF(GETPIVOTDATA("DateRDV",TCD!$B$1,"DT","BA","Bénéficiaire",$A27,CD$6,CD$5,"Mois (DateRDV)",CD$7,"Années (DateRDV)",CD$3,"Présence","Excusé"),3,""),"")</f>
        <v/>
      </c>
      <c r="CE27" s="166" t="str">
        <f>IFERROR(IF(GETPIVOTDATA("DateRDV",TCD!$B$1,"DT","BA","Bénéficiaire",$A27,CE$6,CE$5,"Mois (DateRDV)",CE$7,"Années (DateRDV)",CE$3,"Présence","Absent"),4,""),"")</f>
        <v/>
      </c>
      <c r="CF27" s="166" t="str">
        <f>IFERROR(IF(GETPIVOTDATA("DateRDV",TCD!$B$1,"DT","BA","Bénéficiaire",$A27,CF$6,CF$5,"Mois (DateRDV)",CF$7,"Années (DateRDV)",CF$3),1,""),"")</f>
        <v/>
      </c>
      <c r="CG27" s="166" t="str">
        <f>IFERROR(IF(GETPIVOTDATA("DateRDV",TCD!$B$1,"DT","BA","Bénéficiaire",$A27,CG$6,CG$5,"Mois (DateRDV)",CG$7,"Années (DateRDV)",CG$3),2,""),"")</f>
        <v/>
      </c>
      <c r="CH27" s="166" t="str">
        <f>IFERROR(IF(GETPIVOTDATA("DateRDV",TCD!$B$1,"DT","BA","Bénéficiaire",$A27,CH$6,CH$5,"Mois (DateRDV)",CH$7,"Années (DateRDV)",CH$3,"Présence","Excusé"),3,""),"")</f>
        <v/>
      </c>
      <c r="CI27" s="166" t="str">
        <f>IFERROR(IF(GETPIVOTDATA("DateRDV",TCD!$B$1,"DT","BA","Bénéficiaire",$A27,CI$6,CI$5,"Mois (DateRDV)",CI$7,"Années (DateRDV)",CI$3,"Présence","Absent"),4,""),"")</f>
        <v/>
      </c>
      <c r="CJ27" s="166" t="str">
        <f>IFERROR(IF(GETPIVOTDATA("DateRDV",TCD!$B$1,"DT","BA","Bénéficiaire",$A27,CJ$6,CJ$5,"Mois (DateRDV)",CJ$7,"Années (DateRDV)",CJ$3),1,""),"")</f>
        <v/>
      </c>
      <c r="CK27" s="166" t="str">
        <f>IFERROR(IF(GETPIVOTDATA("DateRDV",TCD!$B$1,"DT","BA","Bénéficiaire",$A27,CK$6,CK$5,"Mois (DateRDV)",CK$7,"Années (DateRDV)",CK$3),2,""),"")</f>
        <v/>
      </c>
      <c r="CL27" s="166">
        <f>IFERROR(IF(GETPIVOTDATA("DateRDV",TCD!$B$1,"DT","BA","Bénéficiaire",$A27,BE$6,BE$5,"Mois (DateRDV)",BE$7,"Années (DateRDV)",BE$3,"Présence","Excusé"),3,""),"")</f>
        <v>3</v>
      </c>
      <c r="CM27" s="166" t="str">
        <f>IFERROR(IF(GETPIVOTDATA("DateRDV",TCD!$B$1,"DT","BA","Bénéficiaire",$A27,CM$6,CM$5,"Mois (DateRDV)",CM$7,"Années (DateRDV)",CM$3,"Présence","Absent"),4,""),"")</f>
        <v/>
      </c>
      <c r="CN27" s="166" t="str">
        <f>IFERROR(IF(GETPIVOTDATA("DateRDV",TCD!$B$1,"DT","BA","Bénéficiaire",$A27,CN$6,CN$5,"Mois (DateRDV)",CN$7,"Années (DateRDV)",CN$3),1,""),"")</f>
        <v/>
      </c>
      <c r="CO27" s="166" t="str">
        <f>IFERROR(IF(GETPIVOTDATA("DateRDV",TCD!$B$1,"DT","BA","Bénéficiaire",$A27,CO$6,CO$5,"Mois (DateRDV)",CO$7,"Années (DateRDV)",CO$3),2,""),"")</f>
        <v/>
      </c>
      <c r="CP27" s="166" t="str">
        <f>IFERROR(IF(GETPIVOTDATA("DateRDV",TCD!$B$1,"DT","BA","Bénéficiaire",$A27,CP$6,CP$5,"Mois (DateRDV)",CP$7,"Années (DateRDV)",CP$3,"Présence","Excusé"),3,""),"")</f>
        <v/>
      </c>
      <c r="CQ27" s="166" t="str">
        <f>IFERROR(IF(GETPIVOTDATA("DateRDV",TCD!$B$1,"DT","BA","Bénéficiaire",$A27,CQ$6,CQ$5,"Mois (DateRDV)",CQ$7,"Années (DateRDV)",CQ$3,"Présence","Absent"),4,""),"")</f>
        <v/>
      </c>
      <c r="CR27" s="166" t="str">
        <f>IFERROR(IF(GETPIVOTDATA("DateRDV",TCD!$B$1,"DT","BA","Bénéficiaire",$A27,CR$6,CR$5,"Mois (DateRDV)",CR$7,"Années (DateRDV)",CR$3),1,""),"")</f>
        <v/>
      </c>
      <c r="CS27" s="166" t="str">
        <f>IFERROR(IF(GETPIVOTDATA("DateRDV",TCD!$B$1,"DT","BA","Bénéficiaire",$A27,CS$6,CS$5,"Mois (DateRDV)",CS$7,"Années (DateRDV)",CS$3),2,""),"")</f>
        <v/>
      </c>
      <c r="CT27" s="166" t="str">
        <f>IFERROR(IF(GETPIVOTDATA("DateRDV",TCD!$B$1,"DT","BA","Bénéficiaire",$A27,CT$6,CT$5,"Mois (DateRDV)",CT$7,"Années (DateRDV)",CT$3,"Présence","Excusé"),3,""),"")</f>
        <v/>
      </c>
      <c r="CU27" s="166" t="str">
        <f>IFERROR(IF(GETPIVOTDATA("DateRDV",TCD!$B$1,"DT","BA","Bénéficiaire",$A27,CU$6,CU$5,"Mois (DateRDV)",CU$7,"Années (DateRDV)",CU$3,"Présence","Absent"),4,""),"")</f>
        <v/>
      </c>
      <c r="CV27" s="166" t="str">
        <f>IFERROR(IF(GETPIVOTDATA("DateRDV",TCD!$B$1,"DT","BA","Bénéficiaire",$A27,CV$6,CV$5,"Mois (DateRDV)",CV$7,"Années (DateRDV)",CV$3),1,""),"")</f>
        <v/>
      </c>
      <c r="CW27" s="166" t="str">
        <f>IFERROR(IF(GETPIVOTDATA("DateRDV",TCD!$B$1,"DT","BA","Bénéficiaire",$A27,CW$6,CW$5,"Mois (DateRDV)",CW$7,"Années (DateRDV)",CW$3),2,""),"")</f>
        <v/>
      </c>
      <c r="CX27" s="166" t="str">
        <f>IFERROR(IF(GETPIVOTDATA("DateRDV",TCD!$B$1,"DT","BA","Bénéficiaire",$A27,CX$6,CX$5,"Mois (DateRDV)",CX$7,"Années (DateRDV)",CX$3,"Présence","Excusé"),3,""),"")</f>
        <v/>
      </c>
      <c r="CY27" s="166" t="str">
        <f>IFERROR(IF(GETPIVOTDATA("DateRDV",TCD!$B$1,"DT","BA","Bénéficiaire",$A27,CY$6,CY$5,"Mois (DateRDV)",CY$7,"Années (DateRDV)",CY$3,"Présence","Absent"),4,""),"")</f>
        <v/>
      </c>
      <c r="CZ27" s="166" t="str">
        <f>IFERROR(IF(GETPIVOTDATA("DateRDV",TCD!$B$1,"DT","BA","Bénéficiaire",$A27,CZ$6,CZ$5,"Mois (DateRDV)",CZ$7,"Années (DateRDV)",CZ$3),1,""),"")</f>
        <v/>
      </c>
      <c r="DA27" s="166" t="str">
        <f>IFERROR(IF(GETPIVOTDATA("DateRDV",TCD!$B$1,"DT","BA","Bénéficiaire",$A27,DA$6,DA$5,"Mois (DateRDV)",DA$7,"Années (DateRDV)",DA$3),2,""),"")</f>
        <v/>
      </c>
      <c r="DB27" s="166" t="str">
        <f>IFERROR(IF(GETPIVOTDATA("DateRDV",TCD!$B$1,"DT","BA","Bénéficiaire",$A27,DB$6,DB$5,"Mois (DateRDV)",DB$7,"Années (DateRDV)",DB$3,"Présence","Excusé"),3,""),"")</f>
        <v/>
      </c>
      <c r="DC27" s="166" t="str">
        <f>IFERROR(IF(GETPIVOTDATA("DateRDV",TCD!$B$1,"DT","BA","Bénéficiaire",$A27,DC$6,DC$5,"Mois (DateRDV)",DC$7,"Années (DateRDV)",DC$3,"Présence","Absent"),4,""),"")</f>
        <v/>
      </c>
      <c r="DD27" s="166" t="str">
        <f>IFERROR(IF(GETPIVOTDATA("DateRDV",TCD!$B$1,"DT","BA","Bénéficiaire",$A27,DD$6,DD$5,"Mois (DateRDV)",DD$7,"Années (DateRDV)",DD$3),1,""),"")</f>
        <v/>
      </c>
      <c r="DE27" s="166" t="str">
        <f>IFERROR(IF(GETPIVOTDATA("DateRDV",TCD!$B$1,"DT","BA","Bénéficiaire",$A27,DE$6,DE$5,"Mois (DateRDV)",DE$7,"Années (DateRDV)",DE$3),2,""),"")</f>
        <v/>
      </c>
      <c r="DF27" s="166" t="str">
        <f>IFERROR(IF(GETPIVOTDATA("DateRDV",TCD!$B$1,"DT","BA","Bénéficiaire",$A27,DF$6,DF$5,"Mois (DateRDV)",DF$7,"Années (DateRDV)",DF$3,"Présence","Excusé"),3,""),"")</f>
        <v/>
      </c>
      <c r="DG27" s="166" t="str">
        <f>IFERROR(IF(GETPIVOTDATA("DateRDV",TCD!$B$1,"DT","BA","Bénéficiaire",$A27,DG$6,DG$5,"Mois (DateRDV)",DG$7,"Années (DateRDV)",DG$3,"Présence","Absent"),4,""),"")</f>
        <v/>
      </c>
      <c r="DH27" s="166" t="str">
        <f>IFERROR(IF(GETPIVOTDATA("DateRDV",TCD!$B$1,"DT","BA","Bénéficiaire",$A27,DH$6,DH$5,"Mois (DateRDV)",DH$7,"Années (DateRDV)",DH$3),1,""),"")</f>
        <v/>
      </c>
      <c r="DI27" s="166" t="str">
        <f>IFERROR(IF(GETPIVOTDATA("DateRDV",TCD!$B$1,"DT","BA","Bénéficiaire",$A27,DI$6,DI$5,"Mois (DateRDV)",DI$7,"Années (DateRDV)",DI$3),2,""),"")</f>
        <v/>
      </c>
      <c r="DJ27" s="166" t="str">
        <f>IFERROR(IF(GETPIVOTDATA("DateRDV",TCD!$B$1,"DT","BA","Bénéficiaire",$A27,DJ$6,DJ$5,"Mois (DateRDV)",DJ$7,"Années (DateRDV)",DJ$3,"Présence","Excusé"),3,""),"")</f>
        <v/>
      </c>
      <c r="DK27" s="166" t="str">
        <f>IFERROR(IF(GETPIVOTDATA("DateRDV",TCD!$B$1,"DT","BA","Bénéficiaire",$A27,DK$6,DK$5,"Mois (DateRDV)",DK$7,"Années (DateRDV)",DK$3,"Présence","Absent"),4,""),"")</f>
        <v/>
      </c>
      <c r="DL27" s="166" t="str">
        <f>IFERROR(IF(GETPIVOTDATA("DateRDV",TCD!$B$1,"DT","BA","Bénéficiaire",$A27,DL$6,DL$5,"Mois (DateRDV)",DL$7,"Années (DateRDV)",DL$3),1,""),"")</f>
        <v/>
      </c>
      <c r="DM27" s="166" t="str">
        <f>IFERROR(IF(GETPIVOTDATA("DateRDV",TCD!$B$1,"DT","BA","Bénéficiaire",$A27,DM$6,DM$5,"Mois (DateRDV)",DM$7,"Années (DateRDV)",DM$3),2,""),"")</f>
        <v/>
      </c>
      <c r="DN27" s="166" t="str">
        <f>IFERROR(IF(GETPIVOTDATA("DateRDV",TCD!$B$1,"DT","BA","Bénéficiaire",$A27,DN$6,DN$5,"Mois (DateRDV)",DN$7,"Années (DateRDV)",DN$3,"Présence","Excusé"),3,""),"")</f>
        <v/>
      </c>
      <c r="DO27" s="166" t="str">
        <f>IFERROR(IF(GETPIVOTDATA("DateRDV",TCD!$B$1,"DT","BA","Bénéficiaire",$A27,DO$6,DO$5,"Mois (DateRDV)",DO$7,"Années (DateRDV)",DO$3,"Présence","Absent"),4,""),"")</f>
        <v/>
      </c>
    </row>
    <row r="28" spans="1:119" ht="15" customHeight="1" x14ac:dyDescent="0.2">
      <c r="A28" s="172" t="str">
        <v>CUREY Annie</v>
      </c>
      <c r="B28" s="169" t="str">
        <f>IFERROR(IF(INDEX(Data!P:P,MATCH(A28,Data!B:B,0))&lt;&gt;"",INDEX(Data!P:P,MATCH(A28,Data!B:B,0)),""),"")</f>
        <v>CUREY</v>
      </c>
      <c r="C28" s="169" t="str">
        <f>IFERROR(IF(INDEX(Data!O:O,MATCH(A28,Data!B:B,0))&lt;&gt;"",INDEX(Data!O:O,MATCH(A28,Data!B:B,0)),""),"")</f>
        <v>Annie</v>
      </c>
      <c r="D28" s="169" t="str">
        <f>IFERROR(IF(INDEX(Data!J:J,MATCH(A28,Data!B:B,0))&lt;&gt;"",INDEX(Data!J:J,MATCH(A28,Data!B:B,0)),""),"")</f>
        <v>CI</v>
      </c>
      <c r="E28" s="169" t="str">
        <f>IFERROR(IF(INDEX(Data!M:M,MATCH(A28,Data!B:B,0))&lt;&gt;"",INDEX(Data!M:M,MATCH(A28,Data!B:B,0)),""),"")</f>
        <v>ANNECY</v>
      </c>
      <c r="F28" s="169">
        <f>IFERROR(IF(INDEX(Data!N:N,MATCH(A28,Data!B:B,0))&lt;&gt;"",INDEX(Data!N:N,MATCH(A28,Data!B:B,0)),""),"")</f>
        <v>74000</v>
      </c>
      <c r="G28" s="170">
        <f>IFERROR(IF(INDEX(Data!K:K,MATCH(A28,Data!B:B,0))&lt;&gt;"",INDEX(Data!K:K,MATCH(A28,Data!B:B,0)),""),"")</f>
        <v>45911</v>
      </c>
      <c r="H28" s="170">
        <f>IFERROR(IF(INDEX(Data!L:L,MATCH(A28,Data!B:B,0))&lt;&gt;"",INDEX(Data!L:L,MATCH(A28,Data!B:B,0)),""),"")</f>
        <v>45916</v>
      </c>
      <c r="I28" s="170">
        <f>IFERROR(IF(INDEX(Data!C:C,MATCH(A28,Data!B:B,0))&lt;&gt;"",INDEX(Data!C:C,MATCH(A28,Data!B:B,0)),""),"")</f>
        <v>45922</v>
      </c>
      <c r="J28" s="170" t="str">
        <f>IFERROR(IF(INDEX(Data!D:D,MATCH(A28,Data!B:B,0))&lt;&gt;"",INDEX(Data!D:D,MATCH(A28,Data!B:B,0)),""),"")</f>
        <v/>
      </c>
      <c r="K28" s="171" t="str">
        <f>IFERROR(IF(INDEX(Data!H:H,MATCH(A28,Data!B:B,0))&lt;&gt;"",INDEX(Data!H:H,MATCH(A28,Data!B:B,0)),""),"")</f>
        <v>Equilibré</v>
      </c>
      <c r="L28" s="166" t="str">
        <f>IFERROR(IF(GETPIVOTDATA("DateRDV",TCD!$B$1,"DT","BA","Bénéficiaire",$A28,L$6,L$5,"Mois (DateRDV)",L$7,"Années (DateRDV)",L$3),1,""),"")</f>
        <v/>
      </c>
      <c r="M28" s="166" t="str">
        <f>IFERROR(IF(GETPIVOTDATA("DateRDV",TCD!$B$1,"DT","BA","Bénéficiaire",$A28,M$6,M$5,"Mois (DateRDV)",M$7,"Années (DateRDV)",M$3),2,""),"")</f>
        <v/>
      </c>
      <c r="N28" s="166" t="str">
        <f>IFERROR(IF(GETPIVOTDATA("DateRDV",TCD!$B$1,"DT","BA","Bénéficiaire",$A28,N$6,N$5,"Mois (DateRDV)",N$7,"Années (DateRDV)",N$3,"Présence","Excusé"),3,""),"")</f>
        <v/>
      </c>
      <c r="O28" s="166" t="str">
        <f>IFERROR(IF(GETPIVOTDATA("DateRDV",TCD!$B$1,"DT","BA","Bénéficiaire",$A28,O$6,O$5,"Mois (DateRDV)",O$7,"Années (DateRDV)",O$3,"Présence","Absent"),4,""),"")</f>
        <v/>
      </c>
      <c r="P28" s="166" t="str">
        <f>IFERROR(IF(GETPIVOTDATA("DateRDV",TCD!$B$1,"DT","BA","Bénéficiaire",$A28,P$6,P$5,"Mois (DateRDV)",P$7,"Années (DateRDV)",P$3),1,""),"")</f>
        <v/>
      </c>
      <c r="Q28" s="166" t="str">
        <f>IFERROR(IF(GETPIVOTDATA("DateRDV",TCD!$B$1,"DT","BA","Bénéficiaire",$A28,Q$6,Q$5,"Mois (DateRDV)",Q$7,"Années (DateRDV)",Q$3),2,""),"")</f>
        <v/>
      </c>
      <c r="R28" s="166" t="str">
        <f>IFERROR(IF(GETPIVOTDATA("DateRDV",TCD!$B$1,"DT","BA","Bénéficiaire",$A28,R$6,R$5,"Mois (DateRDV)",R$7,"Années (DateRDV)",R$3,"Présence","Excusé"),3,""),"")</f>
        <v/>
      </c>
      <c r="S28" s="166" t="str">
        <f>IFERROR(IF(GETPIVOTDATA("DateRDV",TCD!$B$1,"DT","BA","Bénéficiaire",$A28,S$6,S$5,"Mois (DateRDV)",S$7,"Années (DateRDV)",S$3,"Présence","Absent"),4,""),"")</f>
        <v/>
      </c>
      <c r="T28" s="166" t="str">
        <f>IFERROR(IF(GETPIVOTDATA("DateRDV",TCD!$B$1,"DT","BA","Bénéficiaire",$A28,T$6,T$5,"Mois (DateRDV)",T$7,"Années (DateRDV)",T$3),1,""),"")</f>
        <v/>
      </c>
      <c r="U28" s="166" t="str">
        <f>IFERROR(IF(GETPIVOTDATA("DateRDV",TCD!$B$1,"DT","BA","Bénéficiaire",$A28,U$6,U$5,"Mois (DateRDV)",U$7,"Années (DateRDV)",U$3),2,""),"")</f>
        <v/>
      </c>
      <c r="V28" s="166" t="str">
        <f>IFERROR(IF(GETPIVOTDATA("DateRDV",TCD!$B$1,"DT","BA","Bénéficiaire",$A28,V$6,V$5,"Mois (DateRDV)",V$7,"Années (DateRDV)",V$3,"Présence","Excusé"),3,""),"")</f>
        <v/>
      </c>
      <c r="W28" s="166" t="str">
        <f>IFERROR(IF(GETPIVOTDATA("DateRDV",TCD!$B$1,"DT","BA","Bénéficiaire",$A28,W$6,W$5,"Mois (DateRDV)",W$7,"Années (DateRDV)",W$3,"Présence","Absent"),4,""),"")</f>
        <v/>
      </c>
      <c r="X28" s="166" t="str">
        <f>IFERROR(IF(GETPIVOTDATA("DateRDV",TCD!$B$1,"DT","BA","Bénéficiaire",$A28,X$6,X$5,"Mois (DateRDV)",X$7,"Années (DateRDV)",X$3),1,""),"")</f>
        <v/>
      </c>
      <c r="Y28" s="166" t="str">
        <f>IFERROR(IF(GETPIVOTDATA("DateRDV",TCD!$B$1,"DT","BA","Bénéficiaire",$A28,Y$6,Y$5,"Mois (DateRDV)",Y$7,"Années (DateRDV)",Y$3),2,""),"")</f>
        <v/>
      </c>
      <c r="Z28" s="166" t="str">
        <f>IFERROR(IF(GETPIVOTDATA("DateRDV",TCD!$B$1,"DT","BA","Bénéficiaire",$A28,Z$6,Z$5,"Mois (DateRDV)",Z$7,"Années (DateRDV)",Z$3,"Présence","Excusé"),3,""),"")</f>
        <v/>
      </c>
      <c r="AA28" s="166" t="str">
        <f>IFERROR(IF(GETPIVOTDATA("DateRDV",TCD!$B$1,"DT","BA","Bénéficiaire",$A28,AA$6,AA$5,"Mois (DateRDV)",AA$7,"Années (DateRDV)",AA$3,"Présence","Absent"),4,""),"")</f>
        <v/>
      </c>
      <c r="AB28" s="166" t="str">
        <f>IFERROR(IF(GETPIVOTDATA("DateRDV",TCD!$B$1,"DT","BA","Bénéficiaire",$A28,AB$6,AB$5,"Mois (DateRDV)",AB$7,"Années (DateRDV)",AB$3),1,""),"")</f>
        <v/>
      </c>
      <c r="AC28" s="166" t="str">
        <f>IFERROR(IF(GETPIVOTDATA("DateRDV",TCD!$B$1,"DT","BA","Bénéficiaire",$A28,AC$6,AC$5,"Mois (DateRDV)",AC$7,"Années (DateRDV)",AC$3),2,""),"")</f>
        <v/>
      </c>
      <c r="AD28" s="166" t="str">
        <f>IFERROR(IF(GETPIVOTDATA("DateRDV",TCD!$B$1,"DT","BA","Bénéficiaire",$A28,AD$6,AD$5,"Mois (DateRDV)",AD$7,"Années (DateRDV)",AD$3,"Présence","Excusé"),3,""),"")</f>
        <v/>
      </c>
      <c r="AE28" s="166" t="str">
        <f>IFERROR(IF(GETPIVOTDATA("DateRDV",TCD!$B$1,"DT","BA","Bénéficiaire",$A28,AE$6,AE$5,"Mois (DateRDV)",AE$7,"Années (DateRDV)",AE$3,"Présence","Absent"),4,""),"")</f>
        <v/>
      </c>
      <c r="AF28" s="166" t="str">
        <f>IFERROR(IF(GETPIVOTDATA("DateRDV",TCD!$B$1,"DT","BA","Bénéficiaire",$A28,AF$6,AF$5,"Mois (DateRDV)",AF$7,"Années (DateRDV)",AF$3),1,""),"")</f>
        <v/>
      </c>
      <c r="AG28" s="166" t="str">
        <f>IFERROR(IF(GETPIVOTDATA("DateRDV",TCD!$B$1,"DT","BA","Bénéficiaire",$A28,AG$6,AG$5,"Mois (DateRDV)",AG$7,"Années (DateRDV)",AG$3),2,""),"")</f>
        <v/>
      </c>
      <c r="AH28" s="166" t="str">
        <f>IFERROR(IF(GETPIVOTDATA("DateRDV",TCD!$B$1,"DT","BA","Bénéficiaire",$A28,AH$6,AH$5,"Mois (DateRDV)",AH$7,"Années (DateRDV)",AH$3,"Présence","Excusé"),3,""),"")</f>
        <v/>
      </c>
      <c r="AI28" s="166" t="str">
        <f>IFERROR(IF(GETPIVOTDATA("DateRDV",TCD!$B$1,"DT","BA","Bénéficiaire",$A28,AI$6,AI$5,"Mois (DateRDV)",AI$7,"Années (DateRDV)",AI$3,"Présence","Absent"),4,""),"")</f>
        <v/>
      </c>
      <c r="AJ28" s="166" t="str">
        <f>IFERROR(IF(GETPIVOTDATA("DateRDV",TCD!$B$1,"DT","BA","Bénéficiaire",$A28,AJ$6,AJ$5,"Mois (DateRDV)",AJ$7,"Années (DateRDV)",AJ$3),1,""),"")</f>
        <v/>
      </c>
      <c r="AK28" s="166" t="str">
        <f>IFERROR(IF(GETPIVOTDATA("DateRDV",TCD!$B$1,"DT","BA","Bénéficiaire",$A28,AK$6,AK$5,"Mois (DateRDV)",AK$7,"Années (DateRDV)",AK$3),2,""),"")</f>
        <v/>
      </c>
      <c r="AL28" s="166" t="str">
        <f>IFERROR(IF(GETPIVOTDATA("DateRDV",TCD!$B$1,"DT","BA","Bénéficiaire",$A28,AL$6,AL$5,"Mois (DateRDV)",AL$7,"Années (DateRDV)",AL$3,"Présence","Excusé"),3,""),"")</f>
        <v/>
      </c>
      <c r="AM28" s="166" t="str">
        <f>IFERROR(IF(GETPIVOTDATA("DateRDV",TCD!$B$1,"DT","BA","Bénéficiaire",$A28,AM$6,AM$5,"Mois (DateRDV)",AM$7,"Années (DateRDV)",AM$3,"Présence","Absent"),4,""),"")</f>
        <v/>
      </c>
      <c r="AN28" s="166" t="str">
        <f>IFERROR(IF(GETPIVOTDATA("DateRDV",TCD!$B$1,"DT","BA","Bénéficiaire",$A28,AN$6,AN$5,"Mois (DateRDV)",AN$7,"Années (DateRDV)",AN$3),1,""),"")</f>
        <v/>
      </c>
      <c r="AO28" s="166" t="str">
        <f>IFERROR(IF(GETPIVOTDATA("DateRDV",TCD!$B$1,"DT","BA","Bénéficiaire",$A28,AO$6,AO$5,"Mois (DateRDV)",AO$7,"Années (DateRDV)",AO$3),2,""),"")</f>
        <v/>
      </c>
      <c r="AP28" s="166" t="str">
        <f>IFERROR(IF(GETPIVOTDATA("DateRDV",TCD!$B$1,"DT","BA","Bénéficiaire",$A28,AP$6,AP$5,"Mois (DateRDV)",AP$7,"Années (DateRDV)",AP$3,"Présence","Excusé"),3,""),"")</f>
        <v/>
      </c>
      <c r="AQ28" s="166" t="str">
        <f>IFERROR(IF(GETPIVOTDATA("DateRDV",TCD!$B$1,"DT","BA","Bénéficiaire",$A28,AQ$6,AQ$5,"Mois (DateRDV)",AQ$7,"Années (DateRDV)",AQ$3,"Présence","Absent"),4,""),"")</f>
        <v/>
      </c>
      <c r="AR28" s="166" t="str">
        <f>IFERROR(IF(GETPIVOTDATA("DateRDV",TCD!$B$1,"DT","BA","Bénéficiaire",$A28,AR$6,AR$5,"Mois (DateRDV)",AR$7,"Années (DateRDV)",AR$3),1,""),"")</f>
        <v/>
      </c>
      <c r="AS28" s="166" t="str">
        <f>IFERROR(IF(GETPIVOTDATA("DateRDV",TCD!$B$1,"DT","BA","Bénéficiaire",$A28,AS$6,AS$5,"Mois (DateRDV)",AS$7,"Années (DateRDV)",AS$3),2,""),"")</f>
        <v/>
      </c>
      <c r="AT28" s="166" t="str">
        <f>IFERROR(IF(GETPIVOTDATA("DateRDV",TCD!$B$1,"DT","BA","Bénéficiaire",$A28,AT$6,AT$5,"Mois (DateRDV)",AT$7,"Années (DateRDV)",AT$3,"Présence","Excusé"),3,""),"")</f>
        <v/>
      </c>
      <c r="AU28" s="166" t="str">
        <f>IFERROR(IF(GETPIVOTDATA("DateRDV",TCD!$B$1,"DT","BA","Bénéficiaire",$A28,AU$6,AU$5,"Mois (DateRDV)",AU$7,"Années (DateRDV)",AU$3,"Présence","Absent"),4,""),"")</f>
        <v/>
      </c>
      <c r="AV28" s="166" t="str">
        <f>IFERROR(IF(GETPIVOTDATA("DateRDV",TCD!$B$1,"DT","BA","Bénéficiaire",$A28,AV$6,AV$5,"Mois (DateRDV)",AV$7,"Années (DateRDV)",AV$3),1,""),"")</f>
        <v/>
      </c>
      <c r="AW28" s="166" t="str">
        <f>IFERROR(IF(GETPIVOTDATA("DateRDV",TCD!$B$1,"DT","BA","Bénéficiaire",$A28,AW$6,AW$5,"Mois (DateRDV)",AW$7,"Années (DateRDV)",AW$3),2,""),"")</f>
        <v/>
      </c>
      <c r="AX28" s="166" t="str">
        <f>IFERROR(IF(GETPIVOTDATA("DateRDV",TCD!$B$1,"DT","BA","Bénéficiaire",$A28,AX$6,AX$5,"Mois (DateRDV)",AX$7,"Années (DateRDV)",AX$3,"Présence","Excusé"),3,""),"")</f>
        <v/>
      </c>
      <c r="AY28" s="166" t="str">
        <f>IFERROR(IF(GETPIVOTDATA("DateRDV",TCD!$B$1,"DT","BA","Bénéficiaire",$A28,AY$6,AY$5,"Mois (DateRDV)",AY$7,"Années (DateRDV)",AY$3,"Présence","Absent"),4,""),"")</f>
        <v/>
      </c>
      <c r="AZ28" s="166" t="str">
        <f>IFERROR(IF(GETPIVOTDATA("DateRDV",TCD!$B$1,"DT","BA","Bénéficiaire",$A28,AZ$6,AZ$5,"Mois (DateRDV)",AZ$7,"Années (DateRDV)",AZ$3),1,""),"")</f>
        <v/>
      </c>
      <c r="BA28" s="166" t="str">
        <f>IFERROR(IF(GETPIVOTDATA("DateRDV",TCD!$B$1,"DT","BA","Bénéficiaire",$A28,BA$6,BA$5,"Mois (DateRDV)",BA$7,"Années (DateRDV)",BA$3),2,""),"")</f>
        <v/>
      </c>
      <c r="BB28" s="166" t="str">
        <f>IFERROR(IF(GETPIVOTDATA("DateRDV",TCD!$B$1,"DT","BA","Bénéficiaire",$A28,BB$6,BB$5,"Mois (DateRDV)",BB$7,"Années (DateRDV)",BB$3,"Présence","Excusé"),3,""),"")</f>
        <v/>
      </c>
      <c r="BC28" s="166" t="str">
        <f>IFERROR(IF(GETPIVOTDATA("DateRDV",TCD!$B$1,"DT","BA","Bénéficiaire",$A28,BC$6,BC$5,"Mois (DateRDV)",BC$7,"Années (DateRDV)",BC$3,"Présence","Absent"),4,""),"")</f>
        <v/>
      </c>
      <c r="BD28" s="166" t="str">
        <f>IFERROR(IF(GETPIVOTDATA("DateRDV",TCD!$B$1,"DT","BA","Bénéficiaire",$A28,BD$6,BD$5,"Mois (DateRDV)",BD$7,"Années (DateRDV)",BD$3),1,""),"")</f>
        <v/>
      </c>
      <c r="BE28" s="166">
        <f>IFERROR(IF(GETPIVOTDATA("DateRDV",TCD!$B$1,"DT","BA","Bénéficiaire",$A28,BE$6,BE$5,"Mois (DateRDV)",BE$7,"Années (DateRDV)",BE$3),2,""),"")</f>
        <v>2</v>
      </c>
      <c r="BF28" s="166" t="str">
        <f>IFERROR(IF(GETPIVOTDATA("DateRDV",TCD!$B$1,"DT","BA","Bénéficiaire",$A28,BF$6,BF$5,"Mois (DateRDV)",BF$7,"Années (DateRDV)",BF$3,"Présence","Excusé"),3,""),"")</f>
        <v/>
      </c>
      <c r="BG28" s="166" t="str">
        <f>IFERROR(IF(GETPIVOTDATA("DateRDV",TCD!$B$1,"DT","BA","Bénéficiaire",$A28,BG$6,BG$5,"Mois (DateRDV)",BG$7,"Années (DateRDV)",BG$3,"Présence","Absent"),4,""),"")</f>
        <v/>
      </c>
      <c r="BH28" s="166" t="str">
        <f>IFERROR(IF(GETPIVOTDATA("DateRDV",TCD!$B$1,"DT","BA","Bénéficiaire",$A28,BH$6,BH$5,"Mois (DateRDV)",BH$7,"Années (DateRDV)",BH$3),1,""),"")</f>
        <v/>
      </c>
      <c r="BI28" s="166">
        <f>IFERROR(IF(GETPIVOTDATA("DateRDV",TCD!$B$1,"DT","BA","Bénéficiaire",$A28,BI$6,BI$5,"Mois (DateRDV)",BI$7,"Années (DateRDV)",BI$3),2,""),"")</f>
        <v>2</v>
      </c>
      <c r="BJ28" s="166" t="str">
        <f>IFERROR(IF(GETPIVOTDATA("DateRDV",TCD!$B$1,"DT","BA","Bénéficiaire",$A28,BJ$6,BJ$5,"Mois (DateRDV)",BJ$7,"Années (DateRDV)",BJ$3,"Présence","Excusé"),3,""),"")</f>
        <v/>
      </c>
      <c r="BK28" s="166" t="str">
        <f>IFERROR(IF(GETPIVOTDATA("DateRDV",TCD!$B$1,"DT","BA","Bénéficiaire",$A28,BK$6,BK$5,"Mois (DateRDV)",BK$7,"Années (DateRDV)",BK$3,"Présence","Absent"),4,""),"")</f>
        <v/>
      </c>
      <c r="BL28" s="166" t="str">
        <f>IFERROR(IF(GETPIVOTDATA("DateRDV",TCD!$B$1,"DT","BA","Bénéficiaire",$A28,BL$6,BL$5,"Mois (DateRDV)",BL$7,"Années (DateRDV)",BL$3),1,""),"")</f>
        <v/>
      </c>
      <c r="BM28" s="166" t="str">
        <f>IFERROR(IF(GETPIVOTDATA("DateRDV",TCD!$B$1,"DT","BA","Bénéficiaire",$A28,BM$6,BM$5,"Mois (DateRDV)",BM$7,"Années (DateRDV)",BM$3),2,""),"")</f>
        <v/>
      </c>
      <c r="BN28" s="166" t="str">
        <f>IFERROR(IF(GETPIVOTDATA("DateRDV",TCD!$B$1,"DT","BA","Bénéficiaire",$A28,BN$6,BN$5,"Mois (DateRDV)",BN$7,"Années (DateRDV)",BN$3,"Présence","Excusé"),3,""),"")</f>
        <v/>
      </c>
      <c r="BO28" s="166" t="str">
        <f>IFERROR(IF(GETPIVOTDATA("DateRDV",TCD!$B$1,"DT","BA","Bénéficiaire",$A28,BO$6,BO$5,"Mois (DateRDV)",BO$7,"Années (DateRDV)",BO$3,"Présence","Absent"),4,""),"")</f>
        <v/>
      </c>
      <c r="BP28" s="166" t="str">
        <f>IFERROR(IF(GETPIVOTDATA("DateRDV",TCD!$B$1,"DT","BA","Bénéficiaire",$A28,BP$6,BP$5,"Mois (DateRDV)",BP$7,"Années (DateRDV)",BP$3),1,""),"")</f>
        <v/>
      </c>
      <c r="BQ28" s="166" t="str">
        <f>IFERROR(IF(GETPIVOTDATA("DateRDV",TCD!$B$1,"DT","BA","Bénéficiaire",$A28,BQ$6,BQ$5,"Mois (DateRDV)",BQ$7,"Années (DateRDV)",BQ$3),2,""),"")</f>
        <v/>
      </c>
      <c r="BR28" s="166" t="str">
        <f>IFERROR(IF(GETPIVOTDATA("DateRDV",TCD!$B$1,"DT","BA","Bénéficiaire",$A28,BR$6,BR$5,"Mois (DateRDV)",BR$7,"Années (DateRDV)",BR$3,"Présence","Excusé"),3,""),"")</f>
        <v/>
      </c>
      <c r="BS28" s="166" t="str">
        <f>IFERROR(IF(GETPIVOTDATA("DateRDV",TCD!$B$1,"DT","BA","Bénéficiaire",$A28,BS$6,BS$5,"Mois (DateRDV)",BS$7,"Années (DateRDV)",BS$3,"Présence","Absent"),4,""),"")</f>
        <v/>
      </c>
      <c r="BT28" s="166" t="str">
        <f>IFERROR(IF(GETPIVOTDATA("DateRDV",TCD!$B$1,"DT","BA","Bénéficiaire",$A28,BT$6,BT$5,"Mois (DateRDV)",BT$7,"Années (DateRDV)",BT$3),1,""),"")</f>
        <v/>
      </c>
      <c r="BU28" s="166" t="str">
        <f>IFERROR(IF(GETPIVOTDATA("DateRDV",TCD!$B$1,"DT","BA","Bénéficiaire",$A28,BU$6,BU$5,"Mois (DateRDV)",BU$7,"Années (DateRDV)",BU$3),2,""),"")</f>
        <v/>
      </c>
      <c r="BV28" s="166" t="str">
        <f>IFERROR(IF(GETPIVOTDATA("DateRDV",TCD!$B$1,"DT","BA","Bénéficiaire",$A28,BV$6,BV$5,"Mois (DateRDV)",BV$7,"Années (DateRDV)",BV$3,"Présence","Excusé"),3,""),"")</f>
        <v/>
      </c>
      <c r="BW28" s="166" t="str">
        <f>IFERROR(IF(GETPIVOTDATA("DateRDV",TCD!$B$1,"DT","BA","Bénéficiaire",$A28,BW$6,BW$5,"Mois (DateRDV)",BW$7,"Années (DateRDV)",BW$3,"Présence","Absent"),4,""),"")</f>
        <v/>
      </c>
      <c r="BX28" s="166" t="str">
        <f>IFERROR(IF(GETPIVOTDATA("DateRDV",TCD!$B$1,"DT","BA","Bénéficiaire",$A28,BX$6,BX$5,"Mois (DateRDV)",BX$7,"Années (DateRDV)",BX$3),1,""),"")</f>
        <v/>
      </c>
      <c r="BY28" s="166" t="str">
        <f>IFERROR(IF(GETPIVOTDATA("DateRDV",TCD!$B$1,"DT","BA","Bénéficiaire",$A28,BY$6,BY$5,"Mois (DateRDV)",BY$7,"Années (DateRDV)",BY$3),2,""),"")</f>
        <v/>
      </c>
      <c r="BZ28" s="166" t="str">
        <f>IFERROR(IF(GETPIVOTDATA("DateRDV",TCD!$B$1,"DT","BA","Bénéficiaire",$A28,BZ$6,BZ$5,"Mois (DateRDV)",BZ$7,"Années (DateRDV)",BZ$3,"Présence","Excusé"),3,""),"")</f>
        <v/>
      </c>
      <c r="CA28" s="166" t="str">
        <f>IFERROR(IF(GETPIVOTDATA("DateRDV",TCD!$B$1,"DT","BA","Bénéficiaire",$A28,CA$6,CA$5,"Mois (DateRDV)",CA$7,"Années (DateRDV)",CA$3,"Présence","Absent"),4,""),"")</f>
        <v/>
      </c>
      <c r="CB28" s="166" t="str">
        <f>IFERROR(IF(GETPIVOTDATA("DateRDV",TCD!$B$1,"DT","BA","Bénéficiaire",$A28,CB$6,CB$5,"Mois (DateRDV)",CB$7,"Années (DateRDV)",CB$3),1,""),"")</f>
        <v/>
      </c>
      <c r="CC28" s="166" t="str">
        <f>IFERROR(IF(GETPIVOTDATA("DateRDV",TCD!$B$1,"DT","BA","Bénéficiaire",$A28,CC$6,CC$5,"Mois (DateRDV)",CC$7,"Années (DateRDV)",CC$3),2,""),"")</f>
        <v/>
      </c>
      <c r="CD28" s="166" t="str">
        <f>IFERROR(IF(GETPIVOTDATA("DateRDV",TCD!$B$1,"DT","BA","Bénéficiaire",$A28,CD$6,CD$5,"Mois (DateRDV)",CD$7,"Années (DateRDV)",CD$3,"Présence","Excusé"),3,""),"")</f>
        <v/>
      </c>
      <c r="CE28" s="166" t="str">
        <f>IFERROR(IF(GETPIVOTDATA("DateRDV",TCD!$B$1,"DT","BA","Bénéficiaire",$A28,CE$6,CE$5,"Mois (DateRDV)",CE$7,"Années (DateRDV)",CE$3,"Présence","Absent"),4,""),"")</f>
        <v/>
      </c>
      <c r="CF28" s="166" t="str">
        <f>IFERROR(IF(GETPIVOTDATA("DateRDV",TCD!$B$1,"DT","BA","Bénéficiaire",$A28,CF$6,CF$5,"Mois (DateRDV)",CF$7,"Années (DateRDV)",CF$3),1,""),"")</f>
        <v/>
      </c>
      <c r="CG28" s="166" t="str">
        <f>IFERROR(IF(GETPIVOTDATA("DateRDV",TCD!$B$1,"DT","BA","Bénéficiaire",$A28,CG$6,CG$5,"Mois (DateRDV)",CG$7,"Années (DateRDV)",CG$3),2,""),"")</f>
        <v/>
      </c>
      <c r="CH28" s="166" t="str">
        <f>IFERROR(IF(GETPIVOTDATA("DateRDV",TCD!$B$1,"DT","BA","Bénéficiaire",$A28,CH$6,CH$5,"Mois (DateRDV)",CH$7,"Années (DateRDV)",CH$3,"Présence","Excusé"),3,""),"")</f>
        <v/>
      </c>
      <c r="CI28" s="166" t="str">
        <f>IFERROR(IF(GETPIVOTDATA("DateRDV",TCD!$B$1,"DT","BA","Bénéficiaire",$A28,CI$6,CI$5,"Mois (DateRDV)",CI$7,"Années (DateRDV)",CI$3,"Présence","Absent"),4,""),"")</f>
        <v/>
      </c>
      <c r="CJ28" s="166" t="str">
        <f>IFERROR(IF(GETPIVOTDATA("DateRDV",TCD!$B$1,"DT","BA","Bénéficiaire",$A28,CJ$6,CJ$5,"Mois (DateRDV)",CJ$7,"Années (DateRDV)",CJ$3),1,""),"")</f>
        <v/>
      </c>
      <c r="CK28" s="166" t="str">
        <f>IFERROR(IF(GETPIVOTDATA("DateRDV",TCD!$B$1,"DT","BA","Bénéficiaire",$A28,CK$6,CK$5,"Mois (DateRDV)",CK$7,"Années (DateRDV)",CK$3),2,""),"")</f>
        <v/>
      </c>
      <c r="CL28" s="166">
        <f>IFERROR(IF(GETPIVOTDATA("DateRDV",TCD!$B$1,"DT","BA","Bénéficiaire",$A28,BE$6,BE$5,"Mois (DateRDV)",BE$7,"Années (DateRDV)",BE$3,"Présence","Excusé"),3,""),"")</f>
        <v>3</v>
      </c>
      <c r="CM28" s="166" t="str">
        <f>IFERROR(IF(GETPIVOTDATA("DateRDV",TCD!$B$1,"DT","BA","Bénéficiaire",$A28,CM$6,CM$5,"Mois (DateRDV)",CM$7,"Années (DateRDV)",CM$3,"Présence","Absent"),4,""),"")</f>
        <v/>
      </c>
      <c r="CN28" s="166" t="str">
        <f>IFERROR(IF(GETPIVOTDATA("DateRDV",TCD!$B$1,"DT","BA","Bénéficiaire",$A28,CN$6,CN$5,"Mois (DateRDV)",CN$7,"Années (DateRDV)",CN$3),1,""),"")</f>
        <v/>
      </c>
      <c r="CO28" s="166" t="str">
        <f>IFERROR(IF(GETPIVOTDATA("DateRDV",TCD!$B$1,"DT","BA","Bénéficiaire",$A28,CO$6,CO$5,"Mois (DateRDV)",CO$7,"Années (DateRDV)",CO$3),2,""),"")</f>
        <v/>
      </c>
      <c r="CP28" s="166" t="str">
        <f>IFERROR(IF(GETPIVOTDATA("DateRDV",TCD!$B$1,"DT","BA","Bénéficiaire",$A28,CP$6,CP$5,"Mois (DateRDV)",CP$7,"Années (DateRDV)",CP$3,"Présence","Excusé"),3,""),"")</f>
        <v/>
      </c>
      <c r="CQ28" s="166" t="str">
        <f>IFERROR(IF(GETPIVOTDATA("DateRDV",TCD!$B$1,"DT","BA","Bénéficiaire",$A28,CQ$6,CQ$5,"Mois (DateRDV)",CQ$7,"Années (DateRDV)",CQ$3,"Présence","Absent"),4,""),"")</f>
        <v/>
      </c>
      <c r="CR28" s="166" t="str">
        <f>IFERROR(IF(GETPIVOTDATA("DateRDV",TCD!$B$1,"DT","BA","Bénéficiaire",$A28,CR$6,CR$5,"Mois (DateRDV)",CR$7,"Années (DateRDV)",CR$3),1,""),"")</f>
        <v/>
      </c>
      <c r="CS28" s="166" t="str">
        <f>IFERROR(IF(GETPIVOTDATA("DateRDV",TCD!$B$1,"DT","BA","Bénéficiaire",$A28,CS$6,CS$5,"Mois (DateRDV)",CS$7,"Années (DateRDV)",CS$3),2,""),"")</f>
        <v/>
      </c>
      <c r="CT28" s="166" t="str">
        <f>IFERROR(IF(GETPIVOTDATA("DateRDV",TCD!$B$1,"DT","BA","Bénéficiaire",$A28,CT$6,CT$5,"Mois (DateRDV)",CT$7,"Années (DateRDV)",CT$3,"Présence","Excusé"),3,""),"")</f>
        <v/>
      </c>
      <c r="CU28" s="166" t="str">
        <f>IFERROR(IF(GETPIVOTDATA("DateRDV",TCD!$B$1,"DT","BA","Bénéficiaire",$A28,CU$6,CU$5,"Mois (DateRDV)",CU$7,"Années (DateRDV)",CU$3,"Présence","Absent"),4,""),"")</f>
        <v/>
      </c>
      <c r="CV28" s="166" t="str">
        <f>IFERROR(IF(GETPIVOTDATA("DateRDV",TCD!$B$1,"DT","BA","Bénéficiaire",$A28,CV$6,CV$5,"Mois (DateRDV)",CV$7,"Années (DateRDV)",CV$3),1,""),"")</f>
        <v/>
      </c>
      <c r="CW28" s="166" t="str">
        <f>IFERROR(IF(GETPIVOTDATA("DateRDV",TCD!$B$1,"DT","BA","Bénéficiaire",$A28,CW$6,CW$5,"Mois (DateRDV)",CW$7,"Années (DateRDV)",CW$3),2,""),"")</f>
        <v/>
      </c>
      <c r="CX28" s="166" t="str">
        <f>IFERROR(IF(GETPIVOTDATA("DateRDV",TCD!$B$1,"DT","BA","Bénéficiaire",$A28,CX$6,CX$5,"Mois (DateRDV)",CX$7,"Années (DateRDV)",CX$3,"Présence","Excusé"),3,""),"")</f>
        <v/>
      </c>
      <c r="CY28" s="166" t="str">
        <f>IFERROR(IF(GETPIVOTDATA("DateRDV",TCD!$B$1,"DT","BA","Bénéficiaire",$A28,CY$6,CY$5,"Mois (DateRDV)",CY$7,"Années (DateRDV)",CY$3,"Présence","Absent"),4,""),"")</f>
        <v/>
      </c>
      <c r="CZ28" s="166" t="str">
        <f>IFERROR(IF(GETPIVOTDATA("DateRDV",TCD!$B$1,"DT","BA","Bénéficiaire",$A28,CZ$6,CZ$5,"Mois (DateRDV)",CZ$7,"Années (DateRDV)",CZ$3),1,""),"")</f>
        <v/>
      </c>
      <c r="DA28" s="166" t="str">
        <f>IFERROR(IF(GETPIVOTDATA("DateRDV",TCD!$B$1,"DT","BA","Bénéficiaire",$A28,DA$6,DA$5,"Mois (DateRDV)",DA$7,"Années (DateRDV)",DA$3),2,""),"")</f>
        <v/>
      </c>
      <c r="DB28" s="166" t="str">
        <f>IFERROR(IF(GETPIVOTDATA("DateRDV",TCD!$B$1,"DT","BA","Bénéficiaire",$A28,DB$6,DB$5,"Mois (DateRDV)",DB$7,"Années (DateRDV)",DB$3,"Présence","Excusé"),3,""),"")</f>
        <v/>
      </c>
      <c r="DC28" s="166" t="str">
        <f>IFERROR(IF(GETPIVOTDATA("DateRDV",TCD!$B$1,"DT","BA","Bénéficiaire",$A28,DC$6,DC$5,"Mois (DateRDV)",DC$7,"Années (DateRDV)",DC$3,"Présence","Absent"),4,""),"")</f>
        <v/>
      </c>
      <c r="DD28" s="166" t="str">
        <f>IFERROR(IF(GETPIVOTDATA("DateRDV",TCD!$B$1,"DT","BA","Bénéficiaire",$A28,DD$6,DD$5,"Mois (DateRDV)",DD$7,"Années (DateRDV)",DD$3),1,""),"")</f>
        <v/>
      </c>
      <c r="DE28" s="166" t="str">
        <f>IFERROR(IF(GETPIVOTDATA("DateRDV",TCD!$B$1,"DT","BA","Bénéficiaire",$A28,DE$6,DE$5,"Mois (DateRDV)",DE$7,"Années (DateRDV)",DE$3),2,""),"")</f>
        <v/>
      </c>
      <c r="DF28" s="166" t="str">
        <f>IFERROR(IF(GETPIVOTDATA("DateRDV",TCD!$B$1,"DT","BA","Bénéficiaire",$A28,DF$6,DF$5,"Mois (DateRDV)",DF$7,"Années (DateRDV)",DF$3,"Présence","Excusé"),3,""),"")</f>
        <v/>
      </c>
      <c r="DG28" s="166" t="str">
        <f>IFERROR(IF(GETPIVOTDATA("DateRDV",TCD!$B$1,"DT","BA","Bénéficiaire",$A28,DG$6,DG$5,"Mois (DateRDV)",DG$7,"Années (DateRDV)",DG$3,"Présence","Absent"),4,""),"")</f>
        <v/>
      </c>
      <c r="DH28" s="166" t="str">
        <f>IFERROR(IF(GETPIVOTDATA("DateRDV",TCD!$B$1,"DT","BA","Bénéficiaire",$A28,DH$6,DH$5,"Mois (DateRDV)",DH$7,"Années (DateRDV)",DH$3),1,""),"")</f>
        <v/>
      </c>
      <c r="DI28" s="166" t="str">
        <f>IFERROR(IF(GETPIVOTDATA("DateRDV",TCD!$B$1,"DT","BA","Bénéficiaire",$A28,DI$6,DI$5,"Mois (DateRDV)",DI$7,"Années (DateRDV)",DI$3),2,""),"")</f>
        <v/>
      </c>
      <c r="DJ28" s="166" t="str">
        <f>IFERROR(IF(GETPIVOTDATA("DateRDV",TCD!$B$1,"DT","BA","Bénéficiaire",$A28,DJ$6,DJ$5,"Mois (DateRDV)",DJ$7,"Années (DateRDV)",DJ$3,"Présence","Excusé"),3,""),"")</f>
        <v/>
      </c>
      <c r="DK28" s="166" t="str">
        <f>IFERROR(IF(GETPIVOTDATA("DateRDV",TCD!$B$1,"DT","BA","Bénéficiaire",$A28,DK$6,DK$5,"Mois (DateRDV)",DK$7,"Années (DateRDV)",DK$3,"Présence","Absent"),4,""),"")</f>
        <v/>
      </c>
      <c r="DL28" s="166" t="str">
        <f>IFERROR(IF(GETPIVOTDATA("DateRDV",TCD!$B$1,"DT","BA","Bénéficiaire",$A28,DL$6,DL$5,"Mois (DateRDV)",DL$7,"Années (DateRDV)",DL$3),1,""),"")</f>
        <v/>
      </c>
      <c r="DM28" s="166" t="str">
        <f>IFERROR(IF(GETPIVOTDATA("DateRDV",TCD!$B$1,"DT","BA","Bénéficiaire",$A28,DM$6,DM$5,"Mois (DateRDV)",DM$7,"Années (DateRDV)",DM$3),2,""),"")</f>
        <v/>
      </c>
      <c r="DN28" s="166" t="str">
        <f>IFERROR(IF(GETPIVOTDATA("DateRDV",TCD!$B$1,"DT","BA","Bénéficiaire",$A28,DN$6,DN$5,"Mois (DateRDV)",DN$7,"Années (DateRDV)",DN$3,"Présence","Excusé"),3,""),"")</f>
        <v/>
      </c>
      <c r="DO28" s="166" t="str">
        <f>IFERROR(IF(GETPIVOTDATA("DateRDV",TCD!$B$1,"DT","BA","Bénéficiaire",$A28,DO$6,DO$5,"Mois (DateRDV)",DO$7,"Années (DateRDV)",DO$3,"Présence","Absent"),4,""),"")</f>
        <v/>
      </c>
    </row>
    <row r="29" spans="1:119" ht="15" customHeight="1" x14ac:dyDescent="0.2">
      <c r="A29" s="172" t="str">
        <v>PARSY Olivier</v>
      </c>
      <c r="B29" s="169" t="str">
        <f>IFERROR(IF(INDEX(Data!P:P,MATCH(A29,Data!B:B,0))&lt;&gt;"",INDEX(Data!P:P,MATCH(A29,Data!B:B,0)),""),"")</f>
        <v>PARSY</v>
      </c>
      <c r="C29" s="169" t="str">
        <f>IFERROR(IF(INDEX(Data!O:O,MATCH(A29,Data!B:B,0))&lt;&gt;"",INDEX(Data!O:O,MATCH(A29,Data!B:B,0)),""),"")</f>
        <v>Olivier</v>
      </c>
      <c r="D29" s="169" t="str">
        <f>IFERROR(IF(INDEX(Data!J:J,MATCH(A29,Data!B:B,0))&lt;&gt;"",INDEX(Data!J:J,MATCH(A29,Data!B:B,0)),""),"")</f>
        <v>CI</v>
      </c>
      <c r="E29" s="169" t="str">
        <f>IFERROR(IF(INDEX(Data!M:M,MATCH(A29,Data!B:B,0))&lt;&gt;"",INDEX(Data!M:M,MATCH(A29,Data!B:B,0)),""),"")</f>
        <v>ANNECY</v>
      </c>
      <c r="F29" s="169">
        <f>IFERROR(IF(INDEX(Data!N:N,MATCH(A29,Data!B:B,0))&lt;&gt;"",INDEX(Data!N:N,MATCH(A29,Data!B:B,0)),""),"")</f>
        <v>74000</v>
      </c>
      <c r="G29" s="170">
        <f>IFERROR(IF(INDEX(Data!K:K,MATCH(A29,Data!B:B,0))&lt;&gt;"",INDEX(Data!K:K,MATCH(A29,Data!B:B,0)),""),"")</f>
        <v>45847</v>
      </c>
      <c r="H29" s="170">
        <f>IFERROR(IF(INDEX(Data!L:L,MATCH(A29,Data!B:B,0))&lt;&gt;"",INDEX(Data!L:L,MATCH(A29,Data!B:B,0)),""),"")</f>
        <v>45882</v>
      </c>
      <c r="I29" s="170">
        <f>IFERROR(IF(INDEX(Data!C:C,MATCH(A29,Data!B:B,0))&lt;&gt;"",INDEX(Data!C:C,MATCH(A29,Data!B:B,0)),""),"")</f>
        <v>45895</v>
      </c>
      <c r="J29" s="170" t="str">
        <f>IFERROR(IF(INDEX(Data!D:D,MATCH(A29,Data!B:B,0))&lt;&gt;"",INDEX(Data!D:D,MATCH(A29,Data!B:B,0)),""),"")</f>
        <v/>
      </c>
      <c r="K29" s="171" t="str">
        <f>IFERROR(IF(INDEX(Data!H:H,MATCH(A29,Data!B:B,0))&lt;&gt;"",INDEX(Data!H:H,MATCH(A29,Data!B:B,0)),""),"")</f>
        <v>Equilibré</v>
      </c>
      <c r="L29" s="166" t="str">
        <f>IFERROR(IF(GETPIVOTDATA("DateRDV",TCD!$B$1,"DT","BA","Bénéficiaire",$A29,L$6,L$5,"Mois (DateRDV)",L$7,"Années (DateRDV)",L$3),1,""),"")</f>
        <v/>
      </c>
      <c r="M29" s="166" t="str">
        <f>IFERROR(IF(GETPIVOTDATA("DateRDV",TCD!$B$1,"DT","BA","Bénéficiaire",$A29,M$6,M$5,"Mois (DateRDV)",M$7,"Années (DateRDV)",M$3),2,""),"")</f>
        <v/>
      </c>
      <c r="N29" s="166" t="str">
        <f>IFERROR(IF(GETPIVOTDATA("DateRDV",TCD!$B$1,"DT","BA","Bénéficiaire",$A29,N$6,N$5,"Mois (DateRDV)",N$7,"Années (DateRDV)",N$3,"Présence","Excusé"),3,""),"")</f>
        <v/>
      </c>
      <c r="O29" s="166" t="str">
        <f>IFERROR(IF(GETPIVOTDATA("DateRDV",TCD!$B$1,"DT","BA","Bénéficiaire",$A29,O$6,O$5,"Mois (DateRDV)",O$7,"Années (DateRDV)",O$3,"Présence","Absent"),4,""),"")</f>
        <v/>
      </c>
      <c r="P29" s="166" t="str">
        <f>IFERROR(IF(GETPIVOTDATA("DateRDV",TCD!$B$1,"DT","BA","Bénéficiaire",$A29,P$6,P$5,"Mois (DateRDV)",P$7,"Années (DateRDV)",P$3),1,""),"")</f>
        <v/>
      </c>
      <c r="Q29" s="166" t="str">
        <f>IFERROR(IF(GETPIVOTDATA("DateRDV",TCD!$B$1,"DT","BA","Bénéficiaire",$A29,Q$6,Q$5,"Mois (DateRDV)",Q$7,"Années (DateRDV)",Q$3),2,""),"")</f>
        <v/>
      </c>
      <c r="R29" s="166" t="str">
        <f>IFERROR(IF(GETPIVOTDATA("DateRDV",TCD!$B$1,"DT","BA","Bénéficiaire",$A29,R$6,R$5,"Mois (DateRDV)",R$7,"Années (DateRDV)",R$3,"Présence","Excusé"),3,""),"")</f>
        <v/>
      </c>
      <c r="S29" s="166" t="str">
        <f>IFERROR(IF(GETPIVOTDATA("DateRDV",TCD!$B$1,"DT","BA","Bénéficiaire",$A29,S$6,S$5,"Mois (DateRDV)",S$7,"Années (DateRDV)",S$3,"Présence","Absent"),4,""),"")</f>
        <v/>
      </c>
      <c r="T29" s="166" t="str">
        <f>IFERROR(IF(GETPIVOTDATA("DateRDV",TCD!$B$1,"DT","BA","Bénéficiaire",$A29,T$6,T$5,"Mois (DateRDV)",T$7,"Années (DateRDV)",T$3),1,""),"")</f>
        <v/>
      </c>
      <c r="U29" s="166" t="str">
        <f>IFERROR(IF(GETPIVOTDATA("DateRDV",TCD!$B$1,"DT","BA","Bénéficiaire",$A29,U$6,U$5,"Mois (DateRDV)",U$7,"Années (DateRDV)",U$3),2,""),"")</f>
        <v/>
      </c>
      <c r="V29" s="166" t="str">
        <f>IFERROR(IF(GETPIVOTDATA("DateRDV",TCD!$B$1,"DT","BA","Bénéficiaire",$A29,V$6,V$5,"Mois (DateRDV)",V$7,"Années (DateRDV)",V$3,"Présence","Excusé"),3,""),"")</f>
        <v/>
      </c>
      <c r="W29" s="166" t="str">
        <f>IFERROR(IF(GETPIVOTDATA("DateRDV",TCD!$B$1,"DT","BA","Bénéficiaire",$A29,W$6,W$5,"Mois (DateRDV)",W$7,"Années (DateRDV)",W$3,"Présence","Absent"),4,""),"")</f>
        <v/>
      </c>
      <c r="X29" s="166" t="str">
        <f>IFERROR(IF(GETPIVOTDATA("DateRDV",TCD!$B$1,"DT","BA","Bénéficiaire",$A29,X$6,X$5,"Mois (DateRDV)",X$7,"Années (DateRDV)",X$3),1,""),"")</f>
        <v/>
      </c>
      <c r="Y29" s="166" t="str">
        <f>IFERROR(IF(GETPIVOTDATA("DateRDV",TCD!$B$1,"DT","BA","Bénéficiaire",$A29,Y$6,Y$5,"Mois (DateRDV)",Y$7,"Années (DateRDV)",Y$3),2,""),"")</f>
        <v/>
      </c>
      <c r="Z29" s="166" t="str">
        <f>IFERROR(IF(GETPIVOTDATA("DateRDV",TCD!$B$1,"DT","BA","Bénéficiaire",$A29,Z$6,Z$5,"Mois (DateRDV)",Z$7,"Années (DateRDV)",Z$3,"Présence","Excusé"),3,""),"")</f>
        <v/>
      </c>
      <c r="AA29" s="166" t="str">
        <f>IFERROR(IF(GETPIVOTDATA("DateRDV",TCD!$B$1,"DT","BA","Bénéficiaire",$A29,AA$6,AA$5,"Mois (DateRDV)",AA$7,"Années (DateRDV)",AA$3,"Présence","Absent"),4,""),"")</f>
        <v/>
      </c>
      <c r="AB29" s="166" t="str">
        <f>IFERROR(IF(GETPIVOTDATA("DateRDV",TCD!$B$1,"DT","BA","Bénéficiaire",$A29,AB$6,AB$5,"Mois (DateRDV)",AB$7,"Années (DateRDV)",AB$3),1,""),"")</f>
        <v/>
      </c>
      <c r="AC29" s="166" t="str">
        <f>IFERROR(IF(GETPIVOTDATA("DateRDV",TCD!$B$1,"DT","BA","Bénéficiaire",$A29,AC$6,AC$5,"Mois (DateRDV)",AC$7,"Années (DateRDV)",AC$3),2,""),"")</f>
        <v/>
      </c>
      <c r="AD29" s="166" t="str">
        <f>IFERROR(IF(GETPIVOTDATA("DateRDV",TCD!$B$1,"DT","BA","Bénéficiaire",$A29,AD$6,AD$5,"Mois (DateRDV)",AD$7,"Années (DateRDV)",AD$3,"Présence","Excusé"),3,""),"")</f>
        <v/>
      </c>
      <c r="AE29" s="166" t="str">
        <f>IFERROR(IF(GETPIVOTDATA("DateRDV",TCD!$B$1,"DT","BA","Bénéficiaire",$A29,AE$6,AE$5,"Mois (DateRDV)",AE$7,"Années (DateRDV)",AE$3,"Présence","Absent"),4,""),"")</f>
        <v/>
      </c>
      <c r="AF29" s="166" t="str">
        <f>IFERROR(IF(GETPIVOTDATA("DateRDV",TCD!$B$1,"DT","BA","Bénéficiaire",$A29,AF$6,AF$5,"Mois (DateRDV)",AF$7,"Années (DateRDV)",AF$3),1,""),"")</f>
        <v/>
      </c>
      <c r="AG29" s="166" t="str">
        <f>IFERROR(IF(GETPIVOTDATA("DateRDV",TCD!$B$1,"DT","BA","Bénéficiaire",$A29,AG$6,AG$5,"Mois (DateRDV)",AG$7,"Années (DateRDV)",AG$3),2,""),"")</f>
        <v/>
      </c>
      <c r="AH29" s="166" t="str">
        <f>IFERROR(IF(GETPIVOTDATA("DateRDV",TCD!$B$1,"DT","BA","Bénéficiaire",$A29,AH$6,AH$5,"Mois (DateRDV)",AH$7,"Années (DateRDV)",AH$3,"Présence","Excusé"),3,""),"")</f>
        <v/>
      </c>
      <c r="AI29" s="166" t="str">
        <f>IFERROR(IF(GETPIVOTDATA("DateRDV",TCD!$B$1,"DT","BA","Bénéficiaire",$A29,AI$6,AI$5,"Mois (DateRDV)",AI$7,"Années (DateRDV)",AI$3,"Présence","Absent"),4,""),"")</f>
        <v/>
      </c>
      <c r="AJ29" s="166" t="str">
        <f>IFERROR(IF(GETPIVOTDATA("DateRDV",TCD!$B$1,"DT","BA","Bénéficiaire",$A29,AJ$6,AJ$5,"Mois (DateRDV)",AJ$7,"Années (DateRDV)",AJ$3),1,""),"")</f>
        <v/>
      </c>
      <c r="AK29" s="166" t="str">
        <f>IFERROR(IF(GETPIVOTDATA("DateRDV",TCD!$B$1,"DT","BA","Bénéficiaire",$A29,AK$6,AK$5,"Mois (DateRDV)",AK$7,"Années (DateRDV)",AK$3),2,""),"")</f>
        <v/>
      </c>
      <c r="AL29" s="166" t="str">
        <f>IFERROR(IF(GETPIVOTDATA("DateRDV",TCD!$B$1,"DT","BA","Bénéficiaire",$A29,AL$6,AL$5,"Mois (DateRDV)",AL$7,"Années (DateRDV)",AL$3,"Présence","Excusé"),3,""),"")</f>
        <v/>
      </c>
      <c r="AM29" s="166" t="str">
        <f>IFERROR(IF(GETPIVOTDATA("DateRDV",TCD!$B$1,"DT","BA","Bénéficiaire",$A29,AM$6,AM$5,"Mois (DateRDV)",AM$7,"Années (DateRDV)",AM$3,"Présence","Absent"),4,""),"")</f>
        <v/>
      </c>
      <c r="AN29" s="166" t="str">
        <f>IFERROR(IF(GETPIVOTDATA("DateRDV",TCD!$B$1,"DT","BA","Bénéficiaire",$A29,AN$6,AN$5,"Mois (DateRDV)",AN$7,"Années (DateRDV)",AN$3),1,""),"")</f>
        <v/>
      </c>
      <c r="AO29" s="166" t="str">
        <f>IFERROR(IF(GETPIVOTDATA("DateRDV",TCD!$B$1,"DT","BA","Bénéficiaire",$A29,AO$6,AO$5,"Mois (DateRDV)",AO$7,"Années (DateRDV)",AO$3),2,""),"")</f>
        <v/>
      </c>
      <c r="AP29" s="166" t="str">
        <f>IFERROR(IF(GETPIVOTDATA("DateRDV",TCD!$B$1,"DT","BA","Bénéficiaire",$A29,AP$6,AP$5,"Mois (DateRDV)",AP$7,"Années (DateRDV)",AP$3,"Présence","Excusé"),3,""),"")</f>
        <v/>
      </c>
      <c r="AQ29" s="166" t="str">
        <f>IFERROR(IF(GETPIVOTDATA("DateRDV",TCD!$B$1,"DT","BA","Bénéficiaire",$A29,AQ$6,AQ$5,"Mois (DateRDV)",AQ$7,"Années (DateRDV)",AQ$3,"Présence","Absent"),4,""),"")</f>
        <v/>
      </c>
      <c r="AR29" s="166" t="str">
        <f>IFERROR(IF(GETPIVOTDATA("DateRDV",TCD!$B$1,"DT","BA","Bénéficiaire",$A29,AR$6,AR$5,"Mois (DateRDV)",AR$7,"Années (DateRDV)",AR$3),1,""),"")</f>
        <v/>
      </c>
      <c r="AS29" s="166" t="str">
        <f>IFERROR(IF(GETPIVOTDATA("DateRDV",TCD!$B$1,"DT","BA","Bénéficiaire",$A29,AS$6,AS$5,"Mois (DateRDV)",AS$7,"Années (DateRDV)",AS$3),2,""),"")</f>
        <v/>
      </c>
      <c r="AT29" s="166" t="str">
        <f>IFERROR(IF(GETPIVOTDATA("DateRDV",TCD!$B$1,"DT","BA","Bénéficiaire",$A29,AT$6,AT$5,"Mois (DateRDV)",AT$7,"Années (DateRDV)",AT$3,"Présence","Excusé"),3,""),"")</f>
        <v/>
      </c>
      <c r="AU29" s="166" t="str">
        <f>IFERROR(IF(GETPIVOTDATA("DateRDV",TCD!$B$1,"DT","BA","Bénéficiaire",$A29,AU$6,AU$5,"Mois (DateRDV)",AU$7,"Années (DateRDV)",AU$3,"Présence","Absent"),4,""),"")</f>
        <v/>
      </c>
      <c r="AV29" s="166" t="str">
        <f>IFERROR(IF(GETPIVOTDATA("DateRDV",TCD!$B$1,"DT","BA","Bénéficiaire",$A29,AV$6,AV$5,"Mois (DateRDV)",AV$7,"Années (DateRDV)",AV$3),1,""),"")</f>
        <v/>
      </c>
      <c r="AW29" s="166" t="str">
        <f>IFERROR(IF(GETPIVOTDATA("DateRDV",TCD!$B$1,"DT","BA","Bénéficiaire",$A29,AW$6,AW$5,"Mois (DateRDV)",AW$7,"Années (DateRDV)",AW$3),2,""),"")</f>
        <v/>
      </c>
      <c r="AX29" s="166" t="str">
        <f>IFERROR(IF(GETPIVOTDATA("DateRDV",TCD!$B$1,"DT","BA","Bénéficiaire",$A29,AX$6,AX$5,"Mois (DateRDV)",AX$7,"Années (DateRDV)",AX$3,"Présence","Excusé"),3,""),"")</f>
        <v/>
      </c>
      <c r="AY29" s="166" t="str">
        <f>IFERROR(IF(GETPIVOTDATA("DateRDV",TCD!$B$1,"DT","BA","Bénéficiaire",$A29,AY$6,AY$5,"Mois (DateRDV)",AY$7,"Années (DateRDV)",AY$3,"Présence","Absent"),4,""),"")</f>
        <v/>
      </c>
      <c r="AZ29" s="166" t="str">
        <f>IFERROR(IF(GETPIVOTDATA("DateRDV",TCD!$B$1,"DT","BA","Bénéficiaire",$A29,AZ$6,AZ$5,"Mois (DateRDV)",AZ$7,"Années (DateRDV)",AZ$3),1,""),"")</f>
        <v/>
      </c>
      <c r="BA29" s="166" t="str">
        <f>IFERROR(IF(GETPIVOTDATA("DateRDV",TCD!$B$1,"DT","BA","Bénéficiaire",$A29,BA$6,BA$5,"Mois (DateRDV)",BA$7,"Années (DateRDV)",BA$3),2,""),"")</f>
        <v/>
      </c>
      <c r="BB29" s="166" t="str">
        <f>IFERROR(IF(GETPIVOTDATA("DateRDV",TCD!$B$1,"DT","BA","Bénéficiaire",$A29,BB$6,BB$5,"Mois (DateRDV)",BB$7,"Années (DateRDV)",BB$3,"Présence","Excusé"),3,""),"")</f>
        <v/>
      </c>
      <c r="BC29" s="166" t="str">
        <f>IFERROR(IF(GETPIVOTDATA("DateRDV",TCD!$B$1,"DT","BA","Bénéficiaire",$A29,BC$6,BC$5,"Mois (DateRDV)",BC$7,"Années (DateRDV)",BC$3,"Présence","Absent"),4,""),"")</f>
        <v/>
      </c>
      <c r="BD29" s="166" t="str">
        <f>IFERROR(IF(GETPIVOTDATA("DateRDV",TCD!$B$1,"DT","BA","Bénéficiaire",$A29,BD$6,BD$5,"Mois (DateRDV)",BD$7,"Années (DateRDV)",BD$3),1,""),"")</f>
        <v/>
      </c>
      <c r="BE29" s="166">
        <f>IFERROR(IF(GETPIVOTDATA("DateRDV",TCD!$B$1,"DT","BA","Bénéficiaire",$A29,BE$6,BE$5,"Mois (DateRDV)",BE$7,"Années (DateRDV)",BE$3),2,""),"")</f>
        <v>2</v>
      </c>
      <c r="BF29" s="166" t="str">
        <f>IFERROR(IF(GETPIVOTDATA("DateRDV",TCD!$B$1,"DT","BA","Bénéficiaire",$A29,BF$6,BF$5,"Mois (DateRDV)",BF$7,"Années (DateRDV)",BF$3,"Présence","Excusé"),3,""),"")</f>
        <v/>
      </c>
      <c r="BG29" s="166" t="str">
        <f>IFERROR(IF(GETPIVOTDATA("DateRDV",TCD!$B$1,"DT","BA","Bénéficiaire",$A29,BG$6,BG$5,"Mois (DateRDV)",BG$7,"Années (DateRDV)",BG$3,"Présence","Absent"),4,""),"")</f>
        <v/>
      </c>
      <c r="BH29" s="166" t="str">
        <f>IFERROR(IF(GETPIVOTDATA("DateRDV",TCD!$B$1,"DT","BA","Bénéficiaire",$A29,BH$6,BH$5,"Mois (DateRDV)",BH$7,"Années (DateRDV)",BH$3),1,""),"")</f>
        <v/>
      </c>
      <c r="BI29" s="166">
        <f>IFERROR(IF(GETPIVOTDATA("DateRDV",TCD!$B$1,"DT","BA","Bénéficiaire",$A29,BI$6,BI$5,"Mois (DateRDV)",BI$7,"Années (DateRDV)",BI$3),2,""),"")</f>
        <v>2</v>
      </c>
      <c r="BJ29" s="166" t="str">
        <f>IFERROR(IF(GETPIVOTDATA("DateRDV",TCD!$B$1,"DT","BA","Bénéficiaire",$A29,BJ$6,BJ$5,"Mois (DateRDV)",BJ$7,"Années (DateRDV)",BJ$3,"Présence","Excusé"),3,""),"")</f>
        <v/>
      </c>
      <c r="BK29" s="166" t="str">
        <f>IFERROR(IF(GETPIVOTDATA("DateRDV",TCD!$B$1,"DT","BA","Bénéficiaire",$A29,BK$6,BK$5,"Mois (DateRDV)",BK$7,"Années (DateRDV)",BK$3,"Présence","Absent"),4,""),"")</f>
        <v/>
      </c>
      <c r="BL29" s="166" t="str">
        <f>IFERROR(IF(GETPIVOTDATA("DateRDV",TCD!$B$1,"DT","BA","Bénéficiaire",$A29,BL$6,BL$5,"Mois (DateRDV)",BL$7,"Années (DateRDV)",BL$3),1,""),"")</f>
        <v/>
      </c>
      <c r="BM29" s="166" t="str">
        <f>IFERROR(IF(GETPIVOTDATA("DateRDV",TCD!$B$1,"DT","BA","Bénéficiaire",$A29,BM$6,BM$5,"Mois (DateRDV)",BM$7,"Années (DateRDV)",BM$3),2,""),"")</f>
        <v/>
      </c>
      <c r="BN29" s="166" t="str">
        <f>IFERROR(IF(GETPIVOTDATA("DateRDV",TCD!$B$1,"DT","BA","Bénéficiaire",$A29,BN$6,BN$5,"Mois (DateRDV)",BN$7,"Années (DateRDV)",BN$3,"Présence","Excusé"),3,""),"")</f>
        <v/>
      </c>
      <c r="BO29" s="166" t="str">
        <f>IFERROR(IF(GETPIVOTDATA("DateRDV",TCD!$B$1,"DT","BA","Bénéficiaire",$A29,BO$6,BO$5,"Mois (DateRDV)",BO$7,"Années (DateRDV)",BO$3,"Présence","Absent"),4,""),"")</f>
        <v/>
      </c>
      <c r="BP29" s="166" t="str">
        <f>IFERROR(IF(GETPIVOTDATA("DateRDV",TCD!$B$1,"DT","BA","Bénéficiaire",$A29,BP$6,BP$5,"Mois (DateRDV)",BP$7,"Années (DateRDV)",BP$3),1,""),"")</f>
        <v/>
      </c>
      <c r="BQ29" s="166" t="str">
        <f>IFERROR(IF(GETPIVOTDATA("DateRDV",TCD!$B$1,"DT","BA","Bénéficiaire",$A29,BQ$6,BQ$5,"Mois (DateRDV)",BQ$7,"Années (DateRDV)",BQ$3),2,""),"")</f>
        <v/>
      </c>
      <c r="BR29" s="166" t="str">
        <f>IFERROR(IF(GETPIVOTDATA("DateRDV",TCD!$B$1,"DT","BA","Bénéficiaire",$A29,BR$6,BR$5,"Mois (DateRDV)",BR$7,"Années (DateRDV)",BR$3,"Présence","Excusé"),3,""),"")</f>
        <v/>
      </c>
      <c r="BS29" s="166" t="str">
        <f>IFERROR(IF(GETPIVOTDATA("DateRDV",TCD!$B$1,"DT","BA","Bénéficiaire",$A29,BS$6,BS$5,"Mois (DateRDV)",BS$7,"Années (DateRDV)",BS$3,"Présence","Absent"),4,""),"")</f>
        <v/>
      </c>
      <c r="BT29" s="166" t="str">
        <f>IFERROR(IF(GETPIVOTDATA("DateRDV",TCD!$B$1,"DT","BA","Bénéficiaire",$A29,BT$6,BT$5,"Mois (DateRDV)",BT$7,"Années (DateRDV)",BT$3),1,""),"")</f>
        <v/>
      </c>
      <c r="BU29" s="166" t="str">
        <f>IFERROR(IF(GETPIVOTDATA("DateRDV",TCD!$B$1,"DT","BA","Bénéficiaire",$A29,BU$6,BU$5,"Mois (DateRDV)",BU$7,"Années (DateRDV)",BU$3),2,""),"")</f>
        <v/>
      </c>
      <c r="BV29" s="166" t="str">
        <f>IFERROR(IF(GETPIVOTDATA("DateRDV",TCD!$B$1,"DT","BA","Bénéficiaire",$A29,BV$6,BV$5,"Mois (DateRDV)",BV$7,"Années (DateRDV)",BV$3,"Présence","Excusé"),3,""),"")</f>
        <v/>
      </c>
      <c r="BW29" s="166" t="str">
        <f>IFERROR(IF(GETPIVOTDATA("DateRDV",TCD!$B$1,"DT","BA","Bénéficiaire",$A29,BW$6,BW$5,"Mois (DateRDV)",BW$7,"Années (DateRDV)",BW$3,"Présence","Absent"),4,""),"")</f>
        <v/>
      </c>
      <c r="BX29" s="166" t="str">
        <f>IFERROR(IF(GETPIVOTDATA("DateRDV",TCD!$B$1,"DT","BA","Bénéficiaire",$A29,BX$6,BX$5,"Mois (DateRDV)",BX$7,"Années (DateRDV)",BX$3),1,""),"")</f>
        <v/>
      </c>
      <c r="BY29" s="166" t="str">
        <f>IFERROR(IF(GETPIVOTDATA("DateRDV",TCD!$B$1,"DT","BA","Bénéficiaire",$A29,BY$6,BY$5,"Mois (DateRDV)",BY$7,"Années (DateRDV)",BY$3),2,""),"")</f>
        <v/>
      </c>
      <c r="BZ29" s="166" t="str">
        <f>IFERROR(IF(GETPIVOTDATA("DateRDV",TCD!$B$1,"DT","BA","Bénéficiaire",$A29,BZ$6,BZ$5,"Mois (DateRDV)",BZ$7,"Années (DateRDV)",BZ$3,"Présence","Excusé"),3,""),"")</f>
        <v/>
      </c>
      <c r="CA29" s="166" t="str">
        <f>IFERROR(IF(GETPIVOTDATA("DateRDV",TCD!$B$1,"DT","BA","Bénéficiaire",$A29,CA$6,CA$5,"Mois (DateRDV)",CA$7,"Années (DateRDV)",CA$3,"Présence","Absent"),4,""),"")</f>
        <v/>
      </c>
      <c r="CB29" s="166" t="str">
        <f>IFERROR(IF(GETPIVOTDATA("DateRDV",TCD!$B$1,"DT","BA","Bénéficiaire",$A29,CB$6,CB$5,"Mois (DateRDV)",CB$7,"Années (DateRDV)",CB$3),1,""),"")</f>
        <v/>
      </c>
      <c r="CC29" s="166" t="str">
        <f>IFERROR(IF(GETPIVOTDATA("DateRDV",TCD!$B$1,"DT","BA","Bénéficiaire",$A29,CC$6,CC$5,"Mois (DateRDV)",CC$7,"Années (DateRDV)",CC$3),2,""),"")</f>
        <v/>
      </c>
      <c r="CD29" s="166" t="str">
        <f>IFERROR(IF(GETPIVOTDATA("DateRDV",TCD!$B$1,"DT","BA","Bénéficiaire",$A29,CD$6,CD$5,"Mois (DateRDV)",CD$7,"Années (DateRDV)",CD$3,"Présence","Excusé"),3,""),"")</f>
        <v/>
      </c>
      <c r="CE29" s="166" t="str">
        <f>IFERROR(IF(GETPIVOTDATA("DateRDV",TCD!$B$1,"DT","BA","Bénéficiaire",$A29,CE$6,CE$5,"Mois (DateRDV)",CE$7,"Années (DateRDV)",CE$3,"Présence","Absent"),4,""),"")</f>
        <v/>
      </c>
      <c r="CF29" s="166" t="str">
        <f>IFERROR(IF(GETPIVOTDATA("DateRDV",TCD!$B$1,"DT","BA","Bénéficiaire",$A29,CF$6,CF$5,"Mois (DateRDV)",CF$7,"Années (DateRDV)",CF$3),1,""),"")</f>
        <v/>
      </c>
      <c r="CG29" s="166" t="str">
        <f>IFERROR(IF(GETPIVOTDATA("DateRDV",TCD!$B$1,"DT","BA","Bénéficiaire",$A29,CG$6,CG$5,"Mois (DateRDV)",CG$7,"Années (DateRDV)",CG$3),2,""),"")</f>
        <v/>
      </c>
      <c r="CH29" s="166" t="str">
        <f>IFERROR(IF(GETPIVOTDATA("DateRDV",TCD!$B$1,"DT","BA","Bénéficiaire",$A29,CH$6,CH$5,"Mois (DateRDV)",CH$7,"Années (DateRDV)",CH$3,"Présence","Excusé"),3,""),"")</f>
        <v/>
      </c>
      <c r="CI29" s="166" t="str">
        <f>IFERROR(IF(GETPIVOTDATA("DateRDV",TCD!$B$1,"DT","BA","Bénéficiaire",$A29,CI$6,CI$5,"Mois (DateRDV)",CI$7,"Années (DateRDV)",CI$3,"Présence","Absent"),4,""),"")</f>
        <v/>
      </c>
      <c r="CJ29" s="166" t="str">
        <f>IFERROR(IF(GETPIVOTDATA("DateRDV",TCD!$B$1,"DT","BA","Bénéficiaire",$A29,CJ$6,CJ$5,"Mois (DateRDV)",CJ$7,"Années (DateRDV)",CJ$3),1,""),"")</f>
        <v/>
      </c>
      <c r="CK29" s="166" t="str">
        <f>IFERROR(IF(GETPIVOTDATA("DateRDV",TCD!$B$1,"DT","BA","Bénéficiaire",$A29,CK$6,CK$5,"Mois (DateRDV)",CK$7,"Années (DateRDV)",CK$3),2,""),"")</f>
        <v/>
      </c>
      <c r="CL29" s="166">
        <f>IFERROR(IF(GETPIVOTDATA("DateRDV",TCD!$B$1,"DT","BA","Bénéficiaire",$A29,BE$6,BE$5,"Mois (DateRDV)",BE$7,"Années (DateRDV)",BE$3,"Présence","Excusé"),3,""),"")</f>
        <v>3</v>
      </c>
      <c r="CM29" s="166" t="str">
        <f>IFERROR(IF(GETPIVOTDATA("DateRDV",TCD!$B$1,"DT","BA","Bénéficiaire",$A29,CM$6,CM$5,"Mois (DateRDV)",CM$7,"Années (DateRDV)",CM$3,"Présence","Absent"),4,""),"")</f>
        <v/>
      </c>
      <c r="CN29" s="166" t="str">
        <f>IFERROR(IF(GETPIVOTDATA("DateRDV",TCD!$B$1,"DT","BA","Bénéficiaire",$A29,CN$6,CN$5,"Mois (DateRDV)",CN$7,"Années (DateRDV)",CN$3),1,""),"")</f>
        <v/>
      </c>
      <c r="CO29" s="166" t="str">
        <f>IFERROR(IF(GETPIVOTDATA("DateRDV",TCD!$B$1,"DT","BA","Bénéficiaire",$A29,CO$6,CO$5,"Mois (DateRDV)",CO$7,"Années (DateRDV)",CO$3),2,""),"")</f>
        <v/>
      </c>
      <c r="CP29" s="166" t="str">
        <f>IFERROR(IF(GETPIVOTDATA("DateRDV",TCD!$B$1,"DT","BA","Bénéficiaire",$A29,CP$6,CP$5,"Mois (DateRDV)",CP$7,"Années (DateRDV)",CP$3,"Présence","Excusé"),3,""),"")</f>
        <v/>
      </c>
      <c r="CQ29" s="166" t="str">
        <f>IFERROR(IF(GETPIVOTDATA("DateRDV",TCD!$B$1,"DT","BA","Bénéficiaire",$A29,CQ$6,CQ$5,"Mois (DateRDV)",CQ$7,"Années (DateRDV)",CQ$3,"Présence","Absent"),4,""),"")</f>
        <v/>
      </c>
      <c r="CR29" s="166" t="str">
        <f>IFERROR(IF(GETPIVOTDATA("DateRDV",TCD!$B$1,"DT","BA","Bénéficiaire",$A29,CR$6,CR$5,"Mois (DateRDV)",CR$7,"Années (DateRDV)",CR$3),1,""),"")</f>
        <v/>
      </c>
      <c r="CS29" s="166" t="str">
        <f>IFERROR(IF(GETPIVOTDATA("DateRDV",TCD!$B$1,"DT","BA","Bénéficiaire",$A29,CS$6,CS$5,"Mois (DateRDV)",CS$7,"Années (DateRDV)",CS$3),2,""),"")</f>
        <v/>
      </c>
      <c r="CT29" s="166" t="str">
        <f>IFERROR(IF(GETPIVOTDATA("DateRDV",TCD!$B$1,"DT","BA","Bénéficiaire",$A29,CT$6,CT$5,"Mois (DateRDV)",CT$7,"Années (DateRDV)",CT$3,"Présence","Excusé"),3,""),"")</f>
        <v/>
      </c>
      <c r="CU29" s="166" t="str">
        <f>IFERROR(IF(GETPIVOTDATA("DateRDV",TCD!$B$1,"DT","BA","Bénéficiaire",$A29,CU$6,CU$5,"Mois (DateRDV)",CU$7,"Années (DateRDV)",CU$3,"Présence","Absent"),4,""),"")</f>
        <v/>
      </c>
      <c r="CV29" s="166" t="str">
        <f>IFERROR(IF(GETPIVOTDATA("DateRDV",TCD!$B$1,"DT","BA","Bénéficiaire",$A29,CV$6,CV$5,"Mois (DateRDV)",CV$7,"Années (DateRDV)",CV$3),1,""),"")</f>
        <v/>
      </c>
      <c r="CW29" s="166" t="str">
        <f>IFERROR(IF(GETPIVOTDATA("DateRDV",TCD!$B$1,"DT","BA","Bénéficiaire",$A29,CW$6,CW$5,"Mois (DateRDV)",CW$7,"Années (DateRDV)",CW$3),2,""),"")</f>
        <v/>
      </c>
      <c r="CX29" s="166" t="str">
        <f>IFERROR(IF(GETPIVOTDATA("DateRDV",TCD!$B$1,"DT","BA","Bénéficiaire",$A29,CX$6,CX$5,"Mois (DateRDV)",CX$7,"Années (DateRDV)",CX$3,"Présence","Excusé"),3,""),"")</f>
        <v/>
      </c>
      <c r="CY29" s="166" t="str">
        <f>IFERROR(IF(GETPIVOTDATA("DateRDV",TCD!$B$1,"DT","BA","Bénéficiaire",$A29,CY$6,CY$5,"Mois (DateRDV)",CY$7,"Années (DateRDV)",CY$3,"Présence","Absent"),4,""),"")</f>
        <v/>
      </c>
      <c r="CZ29" s="166" t="str">
        <f>IFERROR(IF(GETPIVOTDATA("DateRDV",TCD!$B$1,"DT","BA","Bénéficiaire",$A29,CZ$6,CZ$5,"Mois (DateRDV)",CZ$7,"Années (DateRDV)",CZ$3),1,""),"")</f>
        <v/>
      </c>
      <c r="DA29" s="166" t="str">
        <f>IFERROR(IF(GETPIVOTDATA("DateRDV",TCD!$B$1,"DT","BA","Bénéficiaire",$A29,DA$6,DA$5,"Mois (DateRDV)",DA$7,"Années (DateRDV)",DA$3),2,""),"")</f>
        <v/>
      </c>
      <c r="DB29" s="166" t="str">
        <f>IFERROR(IF(GETPIVOTDATA("DateRDV",TCD!$B$1,"DT","BA","Bénéficiaire",$A29,DB$6,DB$5,"Mois (DateRDV)",DB$7,"Années (DateRDV)",DB$3,"Présence","Excusé"),3,""),"")</f>
        <v/>
      </c>
      <c r="DC29" s="166" t="str">
        <f>IFERROR(IF(GETPIVOTDATA("DateRDV",TCD!$B$1,"DT","BA","Bénéficiaire",$A29,DC$6,DC$5,"Mois (DateRDV)",DC$7,"Années (DateRDV)",DC$3,"Présence","Absent"),4,""),"")</f>
        <v/>
      </c>
      <c r="DD29" s="166" t="str">
        <f>IFERROR(IF(GETPIVOTDATA("DateRDV",TCD!$B$1,"DT","BA","Bénéficiaire",$A29,DD$6,DD$5,"Mois (DateRDV)",DD$7,"Années (DateRDV)",DD$3),1,""),"")</f>
        <v/>
      </c>
      <c r="DE29" s="166" t="str">
        <f>IFERROR(IF(GETPIVOTDATA("DateRDV",TCD!$B$1,"DT","BA","Bénéficiaire",$A29,DE$6,DE$5,"Mois (DateRDV)",DE$7,"Années (DateRDV)",DE$3),2,""),"")</f>
        <v/>
      </c>
      <c r="DF29" s="166" t="str">
        <f>IFERROR(IF(GETPIVOTDATA("DateRDV",TCD!$B$1,"DT","BA","Bénéficiaire",$A29,DF$6,DF$5,"Mois (DateRDV)",DF$7,"Années (DateRDV)",DF$3,"Présence","Excusé"),3,""),"")</f>
        <v/>
      </c>
      <c r="DG29" s="166" t="str">
        <f>IFERROR(IF(GETPIVOTDATA("DateRDV",TCD!$B$1,"DT","BA","Bénéficiaire",$A29,DG$6,DG$5,"Mois (DateRDV)",DG$7,"Années (DateRDV)",DG$3,"Présence","Absent"),4,""),"")</f>
        <v/>
      </c>
      <c r="DH29" s="166" t="str">
        <f>IFERROR(IF(GETPIVOTDATA("DateRDV",TCD!$B$1,"DT","BA","Bénéficiaire",$A29,DH$6,DH$5,"Mois (DateRDV)",DH$7,"Années (DateRDV)",DH$3),1,""),"")</f>
        <v/>
      </c>
      <c r="DI29" s="166" t="str">
        <f>IFERROR(IF(GETPIVOTDATA("DateRDV",TCD!$B$1,"DT","BA","Bénéficiaire",$A29,DI$6,DI$5,"Mois (DateRDV)",DI$7,"Années (DateRDV)",DI$3),2,""),"")</f>
        <v/>
      </c>
      <c r="DJ29" s="166" t="str">
        <f>IFERROR(IF(GETPIVOTDATA("DateRDV",TCD!$B$1,"DT","BA","Bénéficiaire",$A29,DJ$6,DJ$5,"Mois (DateRDV)",DJ$7,"Années (DateRDV)",DJ$3,"Présence","Excusé"),3,""),"")</f>
        <v/>
      </c>
      <c r="DK29" s="166" t="str">
        <f>IFERROR(IF(GETPIVOTDATA("DateRDV",TCD!$B$1,"DT","BA","Bénéficiaire",$A29,DK$6,DK$5,"Mois (DateRDV)",DK$7,"Années (DateRDV)",DK$3,"Présence","Absent"),4,""),"")</f>
        <v/>
      </c>
      <c r="DL29" s="166" t="str">
        <f>IFERROR(IF(GETPIVOTDATA("DateRDV",TCD!$B$1,"DT","BA","Bénéficiaire",$A29,DL$6,DL$5,"Mois (DateRDV)",DL$7,"Années (DateRDV)",DL$3),1,""),"")</f>
        <v/>
      </c>
      <c r="DM29" s="166" t="str">
        <f>IFERROR(IF(GETPIVOTDATA("DateRDV",TCD!$B$1,"DT","BA","Bénéficiaire",$A29,DM$6,DM$5,"Mois (DateRDV)",DM$7,"Années (DateRDV)",DM$3),2,""),"")</f>
        <v/>
      </c>
      <c r="DN29" s="166" t="str">
        <f>IFERROR(IF(GETPIVOTDATA("DateRDV",TCD!$B$1,"DT","BA","Bénéficiaire",$A29,DN$6,DN$5,"Mois (DateRDV)",DN$7,"Années (DateRDV)",DN$3,"Présence","Excusé"),3,""),"")</f>
        <v/>
      </c>
      <c r="DO29" s="166" t="str">
        <f>IFERROR(IF(GETPIVOTDATA("DateRDV",TCD!$B$1,"DT","BA","Bénéficiaire",$A29,DO$6,DO$5,"Mois (DateRDV)",DO$7,"Années (DateRDV)",DO$3,"Présence","Absent"),4,""),"")</f>
        <v/>
      </c>
    </row>
    <row r="30" spans="1:119" ht="15" customHeight="1" x14ac:dyDescent="0.2">
      <c r="A30" s="172" t="str">
        <v>DJALEM Typhaine</v>
      </c>
      <c r="B30" s="169" t="str">
        <f>IFERROR(IF(INDEX(Data!P:P,MATCH(A30,Data!B:B,0))&lt;&gt;"",INDEX(Data!P:P,MATCH(A30,Data!B:B,0)),""),"")</f>
        <v>DJALEM</v>
      </c>
      <c r="C30" s="169" t="str">
        <f>IFERROR(IF(INDEX(Data!O:O,MATCH(A30,Data!B:B,0))&lt;&gt;"",INDEX(Data!O:O,MATCH(A30,Data!B:B,0)),""),"")</f>
        <v>Typhaine</v>
      </c>
      <c r="D30" s="169" t="str">
        <f>IFERROR(IF(INDEX(Data!J:J,MATCH(A30,Data!B:B,0))&lt;&gt;"",INDEX(Data!J:J,MATCH(A30,Data!B:B,0)),""),"")</f>
        <v>CD</v>
      </c>
      <c r="E30" s="169" t="str">
        <f>IFERROR(IF(INDEX(Data!M:M,MATCH(A30,Data!B:B,0))&lt;&gt;"",INDEX(Data!M:M,MATCH(A30,Data!B:B,0)),""),"")</f>
        <v>ANNECY</v>
      </c>
      <c r="F30" s="169">
        <f>IFERROR(IF(INDEX(Data!N:N,MATCH(A30,Data!B:B,0))&lt;&gt;"",INDEX(Data!N:N,MATCH(A30,Data!B:B,0)),""),"")</f>
        <v>74000</v>
      </c>
      <c r="G30" s="170">
        <f>IFERROR(IF(INDEX(Data!K:K,MATCH(A30,Data!B:B,0))&lt;&gt;"",INDEX(Data!K:K,MATCH(A30,Data!B:B,0)),""),"")</f>
        <v>45944</v>
      </c>
      <c r="H30" s="170">
        <f>IFERROR(IF(INDEX(Data!L:L,MATCH(A30,Data!B:B,0))&lt;&gt;"",INDEX(Data!L:L,MATCH(A30,Data!B:B,0)),""),"")</f>
        <v>45947</v>
      </c>
      <c r="I30" s="170">
        <f>IFERROR(IF(INDEX(Data!C:C,MATCH(A30,Data!B:B,0))&lt;&gt;"",INDEX(Data!C:C,MATCH(A30,Data!B:B,0)),""),"")</f>
        <v>45950</v>
      </c>
      <c r="J30" s="170" t="str">
        <f>IFERROR(IF(INDEX(Data!D:D,MATCH(A30,Data!B:B,0))&lt;&gt;"",INDEX(Data!D:D,MATCH(A30,Data!B:B,0)),""),"")</f>
        <v/>
      </c>
      <c r="K30" s="171" t="str">
        <f>IFERROR(IF(INDEX(Data!H:H,MATCH(A30,Data!B:B,0))&lt;&gt;"",INDEX(Data!H:H,MATCH(A30,Data!B:B,0)),""),"")</f>
        <v>Equilibré</v>
      </c>
      <c r="L30" s="166" t="str">
        <f>IFERROR(IF(GETPIVOTDATA("DateRDV",TCD!$B$1,"DT","BA","Bénéficiaire",$A30,L$6,L$5,"Mois (DateRDV)",L$7,"Années (DateRDV)",L$3),1,""),"")</f>
        <v/>
      </c>
      <c r="M30" s="166" t="str">
        <f>IFERROR(IF(GETPIVOTDATA("DateRDV",TCD!$B$1,"DT","BA","Bénéficiaire",$A30,M$6,M$5,"Mois (DateRDV)",M$7,"Années (DateRDV)",M$3),2,""),"")</f>
        <v/>
      </c>
      <c r="N30" s="166" t="str">
        <f>IFERROR(IF(GETPIVOTDATA("DateRDV",TCD!$B$1,"DT","BA","Bénéficiaire",$A30,N$6,N$5,"Mois (DateRDV)",N$7,"Années (DateRDV)",N$3,"Présence","Excusé"),3,""),"")</f>
        <v/>
      </c>
      <c r="O30" s="166" t="str">
        <f>IFERROR(IF(GETPIVOTDATA("DateRDV",TCD!$B$1,"DT","BA","Bénéficiaire",$A30,O$6,O$5,"Mois (DateRDV)",O$7,"Années (DateRDV)",O$3,"Présence","Absent"),4,""),"")</f>
        <v/>
      </c>
      <c r="P30" s="166" t="str">
        <f>IFERROR(IF(GETPIVOTDATA("DateRDV",TCD!$B$1,"DT","BA","Bénéficiaire",$A30,P$6,P$5,"Mois (DateRDV)",P$7,"Années (DateRDV)",P$3),1,""),"")</f>
        <v/>
      </c>
      <c r="Q30" s="166" t="str">
        <f>IFERROR(IF(GETPIVOTDATA("DateRDV",TCD!$B$1,"DT","BA","Bénéficiaire",$A30,Q$6,Q$5,"Mois (DateRDV)",Q$7,"Années (DateRDV)",Q$3),2,""),"")</f>
        <v/>
      </c>
      <c r="R30" s="166" t="str">
        <f>IFERROR(IF(GETPIVOTDATA("DateRDV",TCD!$B$1,"DT","BA","Bénéficiaire",$A30,R$6,R$5,"Mois (DateRDV)",R$7,"Années (DateRDV)",R$3,"Présence","Excusé"),3,""),"")</f>
        <v/>
      </c>
      <c r="S30" s="166" t="str">
        <f>IFERROR(IF(GETPIVOTDATA("DateRDV",TCD!$B$1,"DT","BA","Bénéficiaire",$A30,S$6,S$5,"Mois (DateRDV)",S$7,"Années (DateRDV)",S$3,"Présence","Absent"),4,""),"")</f>
        <v/>
      </c>
      <c r="T30" s="166" t="str">
        <f>IFERROR(IF(GETPIVOTDATA("DateRDV",TCD!$B$1,"DT","BA","Bénéficiaire",$A30,T$6,T$5,"Mois (DateRDV)",T$7,"Années (DateRDV)",T$3),1,""),"")</f>
        <v/>
      </c>
      <c r="U30" s="166" t="str">
        <f>IFERROR(IF(GETPIVOTDATA("DateRDV",TCD!$B$1,"DT","BA","Bénéficiaire",$A30,U$6,U$5,"Mois (DateRDV)",U$7,"Années (DateRDV)",U$3),2,""),"")</f>
        <v/>
      </c>
      <c r="V30" s="166" t="str">
        <f>IFERROR(IF(GETPIVOTDATA("DateRDV",TCD!$B$1,"DT","BA","Bénéficiaire",$A30,V$6,V$5,"Mois (DateRDV)",V$7,"Années (DateRDV)",V$3,"Présence","Excusé"),3,""),"")</f>
        <v/>
      </c>
      <c r="W30" s="166" t="str">
        <f>IFERROR(IF(GETPIVOTDATA("DateRDV",TCD!$B$1,"DT","BA","Bénéficiaire",$A30,W$6,W$5,"Mois (DateRDV)",W$7,"Années (DateRDV)",W$3,"Présence","Absent"),4,""),"")</f>
        <v/>
      </c>
      <c r="X30" s="166" t="str">
        <f>IFERROR(IF(GETPIVOTDATA("DateRDV",TCD!$B$1,"DT","BA","Bénéficiaire",$A30,X$6,X$5,"Mois (DateRDV)",X$7,"Années (DateRDV)",X$3),1,""),"")</f>
        <v/>
      </c>
      <c r="Y30" s="166" t="str">
        <f>IFERROR(IF(GETPIVOTDATA("DateRDV",TCD!$B$1,"DT","BA","Bénéficiaire",$A30,Y$6,Y$5,"Mois (DateRDV)",Y$7,"Années (DateRDV)",Y$3),2,""),"")</f>
        <v/>
      </c>
      <c r="Z30" s="166" t="str">
        <f>IFERROR(IF(GETPIVOTDATA("DateRDV",TCD!$B$1,"DT","BA","Bénéficiaire",$A30,Z$6,Z$5,"Mois (DateRDV)",Z$7,"Années (DateRDV)",Z$3,"Présence","Excusé"),3,""),"")</f>
        <v/>
      </c>
      <c r="AA30" s="166" t="str">
        <f>IFERROR(IF(GETPIVOTDATA("DateRDV",TCD!$B$1,"DT","BA","Bénéficiaire",$A30,AA$6,AA$5,"Mois (DateRDV)",AA$7,"Années (DateRDV)",AA$3,"Présence","Absent"),4,""),"")</f>
        <v/>
      </c>
      <c r="AB30" s="166" t="str">
        <f>IFERROR(IF(GETPIVOTDATA("DateRDV",TCD!$B$1,"DT","BA","Bénéficiaire",$A30,AB$6,AB$5,"Mois (DateRDV)",AB$7,"Années (DateRDV)",AB$3),1,""),"")</f>
        <v/>
      </c>
      <c r="AC30" s="166" t="str">
        <f>IFERROR(IF(GETPIVOTDATA("DateRDV",TCD!$B$1,"DT","BA","Bénéficiaire",$A30,AC$6,AC$5,"Mois (DateRDV)",AC$7,"Années (DateRDV)",AC$3),2,""),"")</f>
        <v/>
      </c>
      <c r="AD30" s="166" t="str">
        <f>IFERROR(IF(GETPIVOTDATA("DateRDV",TCD!$B$1,"DT","BA","Bénéficiaire",$A30,AD$6,AD$5,"Mois (DateRDV)",AD$7,"Années (DateRDV)",AD$3,"Présence","Excusé"),3,""),"")</f>
        <v/>
      </c>
      <c r="AE30" s="166" t="str">
        <f>IFERROR(IF(GETPIVOTDATA("DateRDV",TCD!$B$1,"DT","BA","Bénéficiaire",$A30,AE$6,AE$5,"Mois (DateRDV)",AE$7,"Années (DateRDV)",AE$3,"Présence","Absent"),4,""),"")</f>
        <v/>
      </c>
      <c r="AF30" s="166" t="str">
        <f>IFERROR(IF(GETPIVOTDATA("DateRDV",TCD!$B$1,"DT","BA","Bénéficiaire",$A30,AF$6,AF$5,"Mois (DateRDV)",AF$7,"Années (DateRDV)",AF$3),1,""),"")</f>
        <v/>
      </c>
      <c r="AG30" s="166" t="str">
        <f>IFERROR(IF(GETPIVOTDATA("DateRDV",TCD!$B$1,"DT","BA","Bénéficiaire",$A30,AG$6,AG$5,"Mois (DateRDV)",AG$7,"Années (DateRDV)",AG$3),2,""),"")</f>
        <v/>
      </c>
      <c r="AH30" s="166" t="str">
        <f>IFERROR(IF(GETPIVOTDATA("DateRDV",TCD!$B$1,"DT","BA","Bénéficiaire",$A30,AH$6,AH$5,"Mois (DateRDV)",AH$7,"Années (DateRDV)",AH$3,"Présence","Excusé"),3,""),"")</f>
        <v/>
      </c>
      <c r="AI30" s="166" t="str">
        <f>IFERROR(IF(GETPIVOTDATA("DateRDV",TCD!$B$1,"DT","BA","Bénéficiaire",$A30,AI$6,AI$5,"Mois (DateRDV)",AI$7,"Années (DateRDV)",AI$3,"Présence","Absent"),4,""),"")</f>
        <v/>
      </c>
      <c r="AJ30" s="166" t="str">
        <f>IFERROR(IF(GETPIVOTDATA("DateRDV",TCD!$B$1,"DT","BA","Bénéficiaire",$A30,AJ$6,AJ$5,"Mois (DateRDV)",AJ$7,"Années (DateRDV)",AJ$3),1,""),"")</f>
        <v/>
      </c>
      <c r="AK30" s="166" t="str">
        <f>IFERROR(IF(GETPIVOTDATA("DateRDV",TCD!$B$1,"DT","BA","Bénéficiaire",$A30,AK$6,AK$5,"Mois (DateRDV)",AK$7,"Années (DateRDV)",AK$3),2,""),"")</f>
        <v/>
      </c>
      <c r="AL30" s="166" t="str">
        <f>IFERROR(IF(GETPIVOTDATA("DateRDV",TCD!$B$1,"DT","BA","Bénéficiaire",$A30,AL$6,AL$5,"Mois (DateRDV)",AL$7,"Années (DateRDV)",AL$3,"Présence","Excusé"),3,""),"")</f>
        <v/>
      </c>
      <c r="AM30" s="166" t="str">
        <f>IFERROR(IF(GETPIVOTDATA("DateRDV",TCD!$B$1,"DT","BA","Bénéficiaire",$A30,AM$6,AM$5,"Mois (DateRDV)",AM$7,"Années (DateRDV)",AM$3,"Présence","Absent"),4,""),"")</f>
        <v/>
      </c>
      <c r="AN30" s="166" t="str">
        <f>IFERROR(IF(GETPIVOTDATA("DateRDV",TCD!$B$1,"DT","BA","Bénéficiaire",$A30,AN$6,AN$5,"Mois (DateRDV)",AN$7,"Années (DateRDV)",AN$3),1,""),"")</f>
        <v/>
      </c>
      <c r="AO30" s="166" t="str">
        <f>IFERROR(IF(GETPIVOTDATA("DateRDV",TCD!$B$1,"DT","BA","Bénéficiaire",$A30,AO$6,AO$5,"Mois (DateRDV)",AO$7,"Années (DateRDV)",AO$3),2,""),"")</f>
        <v/>
      </c>
      <c r="AP30" s="166" t="str">
        <f>IFERROR(IF(GETPIVOTDATA("DateRDV",TCD!$B$1,"DT","BA","Bénéficiaire",$A30,AP$6,AP$5,"Mois (DateRDV)",AP$7,"Années (DateRDV)",AP$3,"Présence","Excusé"),3,""),"")</f>
        <v/>
      </c>
      <c r="AQ30" s="166" t="str">
        <f>IFERROR(IF(GETPIVOTDATA("DateRDV",TCD!$B$1,"DT","BA","Bénéficiaire",$A30,AQ$6,AQ$5,"Mois (DateRDV)",AQ$7,"Années (DateRDV)",AQ$3,"Présence","Absent"),4,""),"")</f>
        <v/>
      </c>
      <c r="AR30" s="166" t="str">
        <f>IFERROR(IF(GETPIVOTDATA("DateRDV",TCD!$B$1,"DT","BA","Bénéficiaire",$A30,AR$6,AR$5,"Mois (DateRDV)",AR$7,"Années (DateRDV)",AR$3),1,""),"")</f>
        <v/>
      </c>
      <c r="AS30" s="166" t="str">
        <f>IFERROR(IF(GETPIVOTDATA("DateRDV",TCD!$B$1,"DT","BA","Bénéficiaire",$A30,AS$6,AS$5,"Mois (DateRDV)",AS$7,"Années (DateRDV)",AS$3),2,""),"")</f>
        <v/>
      </c>
      <c r="AT30" s="166" t="str">
        <f>IFERROR(IF(GETPIVOTDATA("DateRDV",TCD!$B$1,"DT","BA","Bénéficiaire",$A30,AT$6,AT$5,"Mois (DateRDV)",AT$7,"Années (DateRDV)",AT$3,"Présence","Excusé"),3,""),"")</f>
        <v/>
      </c>
      <c r="AU30" s="166" t="str">
        <f>IFERROR(IF(GETPIVOTDATA("DateRDV",TCD!$B$1,"DT","BA","Bénéficiaire",$A30,AU$6,AU$5,"Mois (DateRDV)",AU$7,"Années (DateRDV)",AU$3,"Présence","Absent"),4,""),"")</f>
        <v/>
      </c>
      <c r="AV30" s="166" t="str">
        <f>IFERROR(IF(GETPIVOTDATA("DateRDV",TCD!$B$1,"DT","BA","Bénéficiaire",$A30,AV$6,AV$5,"Mois (DateRDV)",AV$7,"Années (DateRDV)",AV$3),1,""),"")</f>
        <v/>
      </c>
      <c r="AW30" s="166" t="str">
        <f>IFERROR(IF(GETPIVOTDATA("DateRDV",TCD!$B$1,"DT","BA","Bénéficiaire",$A30,AW$6,AW$5,"Mois (DateRDV)",AW$7,"Années (DateRDV)",AW$3),2,""),"")</f>
        <v/>
      </c>
      <c r="AX30" s="166" t="str">
        <f>IFERROR(IF(GETPIVOTDATA("DateRDV",TCD!$B$1,"DT","BA","Bénéficiaire",$A30,AX$6,AX$5,"Mois (DateRDV)",AX$7,"Années (DateRDV)",AX$3,"Présence","Excusé"),3,""),"")</f>
        <v/>
      </c>
      <c r="AY30" s="166" t="str">
        <f>IFERROR(IF(GETPIVOTDATA("DateRDV",TCD!$B$1,"DT","BA","Bénéficiaire",$A30,AY$6,AY$5,"Mois (DateRDV)",AY$7,"Années (DateRDV)",AY$3,"Présence","Absent"),4,""),"")</f>
        <v/>
      </c>
      <c r="AZ30" s="166" t="str">
        <f>IFERROR(IF(GETPIVOTDATA("DateRDV",TCD!$B$1,"DT","BA","Bénéficiaire",$A30,AZ$6,AZ$5,"Mois (DateRDV)",AZ$7,"Années (DateRDV)",AZ$3),1,""),"")</f>
        <v/>
      </c>
      <c r="BA30" s="166" t="str">
        <f>IFERROR(IF(GETPIVOTDATA("DateRDV",TCD!$B$1,"DT","BA","Bénéficiaire",$A30,BA$6,BA$5,"Mois (DateRDV)",BA$7,"Années (DateRDV)",BA$3),2,""),"")</f>
        <v/>
      </c>
      <c r="BB30" s="166" t="str">
        <f>IFERROR(IF(GETPIVOTDATA("DateRDV",TCD!$B$1,"DT","BA","Bénéficiaire",$A30,BB$6,BB$5,"Mois (DateRDV)",BB$7,"Années (DateRDV)",BB$3,"Présence","Excusé"),3,""),"")</f>
        <v/>
      </c>
      <c r="BC30" s="166" t="str">
        <f>IFERROR(IF(GETPIVOTDATA("DateRDV",TCD!$B$1,"DT","BA","Bénéficiaire",$A30,BC$6,BC$5,"Mois (DateRDV)",BC$7,"Années (DateRDV)",BC$3,"Présence","Absent"),4,""),"")</f>
        <v/>
      </c>
      <c r="BD30" s="166" t="str">
        <f>IFERROR(IF(GETPIVOTDATA("DateRDV",TCD!$B$1,"DT","BA","Bénéficiaire",$A30,BD$6,BD$5,"Mois (DateRDV)",BD$7,"Années (DateRDV)",BD$3),1,""),"")</f>
        <v/>
      </c>
      <c r="BE30" s="166" t="str">
        <f>IFERROR(IF(GETPIVOTDATA("DateRDV",TCD!$B$1,"DT","BA","Bénéficiaire",$A30,BE$6,BE$5,"Mois (DateRDV)",BE$7,"Années (DateRDV)",BE$3),2,""),"")</f>
        <v/>
      </c>
      <c r="BF30" s="166" t="str">
        <f>IFERROR(IF(GETPIVOTDATA("DateRDV",TCD!$B$1,"DT","BA","Bénéficiaire",$A30,BF$6,BF$5,"Mois (DateRDV)",BF$7,"Années (DateRDV)",BF$3,"Présence","Excusé"),3,""),"")</f>
        <v/>
      </c>
      <c r="BG30" s="166" t="str">
        <f>IFERROR(IF(GETPIVOTDATA("DateRDV",TCD!$B$1,"DT","BA","Bénéficiaire",$A30,BG$6,BG$5,"Mois (DateRDV)",BG$7,"Années (DateRDV)",BG$3,"Présence","Absent"),4,""),"")</f>
        <v/>
      </c>
      <c r="BH30" s="166" t="str">
        <f>IFERROR(IF(GETPIVOTDATA("DateRDV",TCD!$B$1,"DT","BA","Bénéficiaire",$A30,BH$6,BH$5,"Mois (DateRDV)",BH$7,"Années (DateRDV)",BH$3),1,""),"")</f>
        <v/>
      </c>
      <c r="BI30" s="166">
        <f>IFERROR(IF(GETPIVOTDATA("DateRDV",TCD!$B$1,"DT","BA","Bénéficiaire",$A30,BI$6,BI$5,"Mois (DateRDV)",BI$7,"Années (DateRDV)",BI$3),2,""),"")</f>
        <v>2</v>
      </c>
      <c r="BJ30" s="166" t="str">
        <f>IFERROR(IF(GETPIVOTDATA("DateRDV",TCD!$B$1,"DT","BA","Bénéficiaire",$A30,BJ$6,BJ$5,"Mois (DateRDV)",BJ$7,"Années (DateRDV)",BJ$3,"Présence","Excusé"),3,""),"")</f>
        <v/>
      </c>
      <c r="BK30" s="166" t="str">
        <f>IFERROR(IF(GETPIVOTDATA("DateRDV",TCD!$B$1,"DT","BA","Bénéficiaire",$A30,BK$6,BK$5,"Mois (DateRDV)",BK$7,"Années (DateRDV)",BK$3,"Présence","Absent"),4,""),"")</f>
        <v/>
      </c>
      <c r="BL30" s="166" t="str">
        <f>IFERROR(IF(GETPIVOTDATA("DateRDV",TCD!$B$1,"DT","BA","Bénéficiaire",$A30,BL$6,BL$5,"Mois (DateRDV)",BL$7,"Années (DateRDV)",BL$3),1,""),"")</f>
        <v/>
      </c>
      <c r="BM30" s="166" t="str">
        <f>IFERROR(IF(GETPIVOTDATA("DateRDV",TCD!$B$1,"DT","BA","Bénéficiaire",$A30,BM$6,BM$5,"Mois (DateRDV)",BM$7,"Années (DateRDV)",BM$3),2,""),"")</f>
        <v/>
      </c>
      <c r="BN30" s="166" t="str">
        <f>IFERROR(IF(GETPIVOTDATA("DateRDV",TCD!$B$1,"DT","BA","Bénéficiaire",$A30,BN$6,BN$5,"Mois (DateRDV)",BN$7,"Années (DateRDV)",BN$3,"Présence","Excusé"),3,""),"")</f>
        <v/>
      </c>
      <c r="BO30" s="166" t="str">
        <f>IFERROR(IF(GETPIVOTDATA("DateRDV",TCD!$B$1,"DT","BA","Bénéficiaire",$A30,BO$6,BO$5,"Mois (DateRDV)",BO$7,"Années (DateRDV)",BO$3,"Présence","Absent"),4,""),"")</f>
        <v/>
      </c>
      <c r="BP30" s="166" t="str">
        <f>IFERROR(IF(GETPIVOTDATA("DateRDV",TCD!$B$1,"DT","BA","Bénéficiaire",$A30,BP$6,BP$5,"Mois (DateRDV)",BP$7,"Années (DateRDV)",BP$3),1,""),"")</f>
        <v/>
      </c>
      <c r="BQ30" s="166" t="str">
        <f>IFERROR(IF(GETPIVOTDATA("DateRDV",TCD!$B$1,"DT","BA","Bénéficiaire",$A30,BQ$6,BQ$5,"Mois (DateRDV)",BQ$7,"Années (DateRDV)",BQ$3),2,""),"")</f>
        <v/>
      </c>
      <c r="BR30" s="166" t="str">
        <f>IFERROR(IF(GETPIVOTDATA("DateRDV",TCD!$B$1,"DT","BA","Bénéficiaire",$A30,BR$6,BR$5,"Mois (DateRDV)",BR$7,"Années (DateRDV)",BR$3,"Présence","Excusé"),3,""),"")</f>
        <v/>
      </c>
      <c r="BS30" s="166" t="str">
        <f>IFERROR(IF(GETPIVOTDATA("DateRDV",TCD!$B$1,"DT","BA","Bénéficiaire",$A30,BS$6,BS$5,"Mois (DateRDV)",BS$7,"Années (DateRDV)",BS$3,"Présence","Absent"),4,""),"")</f>
        <v/>
      </c>
      <c r="BT30" s="166" t="str">
        <f>IFERROR(IF(GETPIVOTDATA("DateRDV",TCD!$B$1,"DT","BA","Bénéficiaire",$A30,BT$6,BT$5,"Mois (DateRDV)",BT$7,"Années (DateRDV)",BT$3),1,""),"")</f>
        <v/>
      </c>
      <c r="BU30" s="166" t="str">
        <f>IFERROR(IF(GETPIVOTDATA("DateRDV",TCD!$B$1,"DT","BA","Bénéficiaire",$A30,BU$6,BU$5,"Mois (DateRDV)",BU$7,"Années (DateRDV)",BU$3),2,""),"")</f>
        <v/>
      </c>
      <c r="BV30" s="166" t="str">
        <f>IFERROR(IF(GETPIVOTDATA("DateRDV",TCD!$B$1,"DT","BA","Bénéficiaire",$A30,BV$6,BV$5,"Mois (DateRDV)",BV$7,"Années (DateRDV)",BV$3,"Présence","Excusé"),3,""),"")</f>
        <v/>
      </c>
      <c r="BW30" s="166" t="str">
        <f>IFERROR(IF(GETPIVOTDATA("DateRDV",TCD!$B$1,"DT","BA","Bénéficiaire",$A30,BW$6,BW$5,"Mois (DateRDV)",BW$7,"Années (DateRDV)",BW$3,"Présence","Absent"),4,""),"")</f>
        <v/>
      </c>
      <c r="BX30" s="166" t="str">
        <f>IFERROR(IF(GETPIVOTDATA("DateRDV",TCD!$B$1,"DT","BA","Bénéficiaire",$A30,BX$6,BX$5,"Mois (DateRDV)",BX$7,"Années (DateRDV)",BX$3),1,""),"")</f>
        <v/>
      </c>
      <c r="BY30" s="166" t="str">
        <f>IFERROR(IF(GETPIVOTDATA("DateRDV",TCD!$B$1,"DT","BA","Bénéficiaire",$A30,BY$6,BY$5,"Mois (DateRDV)",BY$7,"Années (DateRDV)",BY$3),2,""),"")</f>
        <v/>
      </c>
      <c r="BZ30" s="166" t="str">
        <f>IFERROR(IF(GETPIVOTDATA("DateRDV",TCD!$B$1,"DT","BA","Bénéficiaire",$A30,BZ$6,BZ$5,"Mois (DateRDV)",BZ$7,"Années (DateRDV)",BZ$3,"Présence","Excusé"),3,""),"")</f>
        <v/>
      </c>
      <c r="CA30" s="166" t="str">
        <f>IFERROR(IF(GETPIVOTDATA("DateRDV",TCD!$B$1,"DT","BA","Bénéficiaire",$A30,CA$6,CA$5,"Mois (DateRDV)",CA$7,"Années (DateRDV)",CA$3,"Présence","Absent"),4,""),"")</f>
        <v/>
      </c>
      <c r="CB30" s="166" t="str">
        <f>IFERROR(IF(GETPIVOTDATA("DateRDV",TCD!$B$1,"DT","BA","Bénéficiaire",$A30,CB$6,CB$5,"Mois (DateRDV)",CB$7,"Années (DateRDV)",CB$3),1,""),"")</f>
        <v/>
      </c>
      <c r="CC30" s="166" t="str">
        <f>IFERROR(IF(GETPIVOTDATA("DateRDV",TCD!$B$1,"DT","BA","Bénéficiaire",$A30,CC$6,CC$5,"Mois (DateRDV)",CC$7,"Années (DateRDV)",CC$3),2,""),"")</f>
        <v/>
      </c>
      <c r="CD30" s="166" t="str">
        <f>IFERROR(IF(GETPIVOTDATA("DateRDV",TCD!$B$1,"DT","BA","Bénéficiaire",$A30,CD$6,CD$5,"Mois (DateRDV)",CD$7,"Années (DateRDV)",CD$3,"Présence","Excusé"),3,""),"")</f>
        <v/>
      </c>
      <c r="CE30" s="166" t="str">
        <f>IFERROR(IF(GETPIVOTDATA("DateRDV",TCD!$B$1,"DT","BA","Bénéficiaire",$A30,CE$6,CE$5,"Mois (DateRDV)",CE$7,"Années (DateRDV)",CE$3,"Présence","Absent"),4,""),"")</f>
        <v/>
      </c>
      <c r="CF30" s="166" t="str">
        <f>IFERROR(IF(GETPIVOTDATA("DateRDV",TCD!$B$1,"DT","BA","Bénéficiaire",$A30,CF$6,CF$5,"Mois (DateRDV)",CF$7,"Années (DateRDV)",CF$3),1,""),"")</f>
        <v/>
      </c>
      <c r="CG30" s="166" t="str">
        <f>IFERROR(IF(GETPIVOTDATA("DateRDV",TCD!$B$1,"DT","BA","Bénéficiaire",$A30,CG$6,CG$5,"Mois (DateRDV)",CG$7,"Années (DateRDV)",CG$3),2,""),"")</f>
        <v/>
      </c>
      <c r="CH30" s="166" t="str">
        <f>IFERROR(IF(GETPIVOTDATA("DateRDV",TCD!$B$1,"DT","BA","Bénéficiaire",$A30,CH$6,CH$5,"Mois (DateRDV)",CH$7,"Années (DateRDV)",CH$3,"Présence","Excusé"),3,""),"")</f>
        <v/>
      </c>
      <c r="CI30" s="166" t="str">
        <f>IFERROR(IF(GETPIVOTDATA("DateRDV",TCD!$B$1,"DT","BA","Bénéficiaire",$A30,CI$6,CI$5,"Mois (DateRDV)",CI$7,"Années (DateRDV)",CI$3,"Présence","Absent"),4,""),"")</f>
        <v/>
      </c>
      <c r="CJ30" s="166" t="str">
        <f>IFERROR(IF(GETPIVOTDATA("DateRDV",TCD!$B$1,"DT","BA","Bénéficiaire",$A30,CJ$6,CJ$5,"Mois (DateRDV)",CJ$7,"Années (DateRDV)",CJ$3),1,""),"")</f>
        <v/>
      </c>
      <c r="CK30" s="166" t="str">
        <f>IFERROR(IF(GETPIVOTDATA("DateRDV",TCD!$B$1,"DT","BA","Bénéficiaire",$A30,CK$6,CK$5,"Mois (DateRDV)",CK$7,"Années (DateRDV)",CK$3),2,""),"")</f>
        <v/>
      </c>
      <c r="CL30" s="166" t="str">
        <f>IFERROR(IF(GETPIVOTDATA("DateRDV",TCD!$B$1,"DT","BA","Bénéficiaire",$A30,BE$6,BE$5,"Mois (DateRDV)",BE$7,"Années (DateRDV)",BE$3,"Présence","Excusé"),3,""),"")</f>
        <v/>
      </c>
      <c r="CM30" s="166" t="str">
        <f>IFERROR(IF(GETPIVOTDATA("DateRDV",TCD!$B$1,"DT","BA","Bénéficiaire",$A30,CM$6,CM$5,"Mois (DateRDV)",CM$7,"Années (DateRDV)",CM$3,"Présence","Absent"),4,""),"")</f>
        <v/>
      </c>
      <c r="CN30" s="166" t="str">
        <f>IFERROR(IF(GETPIVOTDATA("DateRDV",TCD!$B$1,"DT","BA","Bénéficiaire",$A30,CN$6,CN$5,"Mois (DateRDV)",CN$7,"Années (DateRDV)",CN$3),1,""),"")</f>
        <v/>
      </c>
      <c r="CO30" s="166" t="str">
        <f>IFERROR(IF(GETPIVOTDATA("DateRDV",TCD!$B$1,"DT","BA","Bénéficiaire",$A30,CO$6,CO$5,"Mois (DateRDV)",CO$7,"Années (DateRDV)",CO$3),2,""),"")</f>
        <v/>
      </c>
      <c r="CP30" s="166" t="str">
        <f>IFERROR(IF(GETPIVOTDATA("DateRDV",TCD!$B$1,"DT","BA","Bénéficiaire",$A30,CP$6,CP$5,"Mois (DateRDV)",CP$7,"Années (DateRDV)",CP$3,"Présence","Excusé"),3,""),"")</f>
        <v/>
      </c>
      <c r="CQ30" s="166" t="str">
        <f>IFERROR(IF(GETPIVOTDATA("DateRDV",TCD!$B$1,"DT","BA","Bénéficiaire",$A30,CQ$6,CQ$5,"Mois (DateRDV)",CQ$7,"Années (DateRDV)",CQ$3,"Présence","Absent"),4,""),"")</f>
        <v/>
      </c>
      <c r="CR30" s="166" t="str">
        <f>IFERROR(IF(GETPIVOTDATA("DateRDV",TCD!$B$1,"DT","BA","Bénéficiaire",$A30,CR$6,CR$5,"Mois (DateRDV)",CR$7,"Années (DateRDV)",CR$3),1,""),"")</f>
        <v/>
      </c>
      <c r="CS30" s="166" t="str">
        <f>IFERROR(IF(GETPIVOTDATA("DateRDV",TCD!$B$1,"DT","BA","Bénéficiaire",$A30,CS$6,CS$5,"Mois (DateRDV)",CS$7,"Années (DateRDV)",CS$3),2,""),"")</f>
        <v/>
      </c>
      <c r="CT30" s="166" t="str">
        <f>IFERROR(IF(GETPIVOTDATA("DateRDV",TCD!$B$1,"DT","BA","Bénéficiaire",$A30,CT$6,CT$5,"Mois (DateRDV)",CT$7,"Années (DateRDV)",CT$3,"Présence","Excusé"),3,""),"")</f>
        <v/>
      </c>
      <c r="CU30" s="166" t="str">
        <f>IFERROR(IF(GETPIVOTDATA("DateRDV",TCD!$B$1,"DT","BA","Bénéficiaire",$A30,CU$6,CU$5,"Mois (DateRDV)",CU$7,"Années (DateRDV)",CU$3,"Présence","Absent"),4,""),"")</f>
        <v/>
      </c>
      <c r="CV30" s="166" t="str">
        <f>IFERROR(IF(GETPIVOTDATA("DateRDV",TCD!$B$1,"DT","BA","Bénéficiaire",$A30,CV$6,CV$5,"Mois (DateRDV)",CV$7,"Années (DateRDV)",CV$3),1,""),"")</f>
        <v/>
      </c>
      <c r="CW30" s="166" t="str">
        <f>IFERROR(IF(GETPIVOTDATA("DateRDV",TCD!$B$1,"DT","BA","Bénéficiaire",$A30,CW$6,CW$5,"Mois (DateRDV)",CW$7,"Années (DateRDV)",CW$3),2,""),"")</f>
        <v/>
      </c>
      <c r="CX30" s="166" t="str">
        <f>IFERROR(IF(GETPIVOTDATA("DateRDV",TCD!$B$1,"DT","BA","Bénéficiaire",$A30,CX$6,CX$5,"Mois (DateRDV)",CX$7,"Années (DateRDV)",CX$3,"Présence","Excusé"),3,""),"")</f>
        <v/>
      </c>
      <c r="CY30" s="166" t="str">
        <f>IFERROR(IF(GETPIVOTDATA("DateRDV",TCD!$B$1,"DT","BA","Bénéficiaire",$A30,CY$6,CY$5,"Mois (DateRDV)",CY$7,"Années (DateRDV)",CY$3,"Présence","Absent"),4,""),"")</f>
        <v/>
      </c>
      <c r="CZ30" s="166" t="str">
        <f>IFERROR(IF(GETPIVOTDATA("DateRDV",TCD!$B$1,"DT","BA","Bénéficiaire",$A30,CZ$6,CZ$5,"Mois (DateRDV)",CZ$7,"Années (DateRDV)",CZ$3),1,""),"")</f>
        <v/>
      </c>
      <c r="DA30" s="166" t="str">
        <f>IFERROR(IF(GETPIVOTDATA("DateRDV",TCD!$B$1,"DT","BA","Bénéficiaire",$A30,DA$6,DA$5,"Mois (DateRDV)",DA$7,"Années (DateRDV)",DA$3),2,""),"")</f>
        <v/>
      </c>
      <c r="DB30" s="166" t="str">
        <f>IFERROR(IF(GETPIVOTDATA("DateRDV",TCD!$B$1,"DT","BA","Bénéficiaire",$A30,DB$6,DB$5,"Mois (DateRDV)",DB$7,"Années (DateRDV)",DB$3,"Présence","Excusé"),3,""),"")</f>
        <v/>
      </c>
      <c r="DC30" s="166" t="str">
        <f>IFERROR(IF(GETPIVOTDATA("DateRDV",TCD!$B$1,"DT","BA","Bénéficiaire",$A30,DC$6,DC$5,"Mois (DateRDV)",DC$7,"Années (DateRDV)",DC$3,"Présence","Absent"),4,""),"")</f>
        <v/>
      </c>
      <c r="DD30" s="166" t="str">
        <f>IFERROR(IF(GETPIVOTDATA("DateRDV",TCD!$B$1,"DT","BA","Bénéficiaire",$A30,DD$6,DD$5,"Mois (DateRDV)",DD$7,"Années (DateRDV)",DD$3),1,""),"")</f>
        <v/>
      </c>
      <c r="DE30" s="166" t="str">
        <f>IFERROR(IF(GETPIVOTDATA("DateRDV",TCD!$B$1,"DT","BA","Bénéficiaire",$A30,DE$6,DE$5,"Mois (DateRDV)",DE$7,"Années (DateRDV)",DE$3),2,""),"")</f>
        <v/>
      </c>
      <c r="DF30" s="166" t="str">
        <f>IFERROR(IF(GETPIVOTDATA("DateRDV",TCD!$B$1,"DT","BA","Bénéficiaire",$A30,DF$6,DF$5,"Mois (DateRDV)",DF$7,"Années (DateRDV)",DF$3,"Présence","Excusé"),3,""),"")</f>
        <v/>
      </c>
      <c r="DG30" s="166" t="str">
        <f>IFERROR(IF(GETPIVOTDATA("DateRDV",TCD!$B$1,"DT","BA","Bénéficiaire",$A30,DG$6,DG$5,"Mois (DateRDV)",DG$7,"Années (DateRDV)",DG$3,"Présence","Absent"),4,""),"")</f>
        <v/>
      </c>
      <c r="DH30" s="166" t="str">
        <f>IFERROR(IF(GETPIVOTDATA("DateRDV",TCD!$B$1,"DT","BA","Bénéficiaire",$A30,DH$6,DH$5,"Mois (DateRDV)",DH$7,"Années (DateRDV)",DH$3),1,""),"")</f>
        <v/>
      </c>
      <c r="DI30" s="166" t="str">
        <f>IFERROR(IF(GETPIVOTDATA("DateRDV",TCD!$B$1,"DT","BA","Bénéficiaire",$A30,DI$6,DI$5,"Mois (DateRDV)",DI$7,"Années (DateRDV)",DI$3),2,""),"")</f>
        <v/>
      </c>
      <c r="DJ30" s="166" t="str">
        <f>IFERROR(IF(GETPIVOTDATA("DateRDV",TCD!$B$1,"DT","BA","Bénéficiaire",$A30,DJ$6,DJ$5,"Mois (DateRDV)",DJ$7,"Années (DateRDV)",DJ$3,"Présence","Excusé"),3,""),"")</f>
        <v/>
      </c>
      <c r="DK30" s="166" t="str">
        <f>IFERROR(IF(GETPIVOTDATA("DateRDV",TCD!$B$1,"DT","BA","Bénéficiaire",$A30,DK$6,DK$5,"Mois (DateRDV)",DK$7,"Années (DateRDV)",DK$3,"Présence","Absent"),4,""),"")</f>
        <v/>
      </c>
      <c r="DL30" s="166" t="str">
        <f>IFERROR(IF(GETPIVOTDATA("DateRDV",TCD!$B$1,"DT","BA","Bénéficiaire",$A30,DL$6,DL$5,"Mois (DateRDV)",DL$7,"Années (DateRDV)",DL$3),1,""),"")</f>
        <v/>
      </c>
      <c r="DM30" s="166" t="str">
        <f>IFERROR(IF(GETPIVOTDATA("DateRDV",TCD!$B$1,"DT","BA","Bénéficiaire",$A30,DM$6,DM$5,"Mois (DateRDV)",DM$7,"Années (DateRDV)",DM$3),2,""),"")</f>
        <v/>
      </c>
      <c r="DN30" s="166" t="str">
        <f>IFERROR(IF(GETPIVOTDATA("DateRDV",TCD!$B$1,"DT","BA","Bénéficiaire",$A30,DN$6,DN$5,"Mois (DateRDV)",DN$7,"Années (DateRDV)",DN$3,"Présence","Excusé"),3,""),"")</f>
        <v/>
      </c>
      <c r="DO30" s="166" t="str">
        <f>IFERROR(IF(GETPIVOTDATA("DateRDV",TCD!$B$1,"DT","BA","Bénéficiaire",$A30,DO$6,DO$5,"Mois (DateRDV)",DO$7,"Années (DateRDV)",DO$3,"Présence","Absent"),4,""),"")</f>
        <v/>
      </c>
    </row>
    <row r="31" spans="1:119" ht="15" customHeight="1" x14ac:dyDescent="0.2">
      <c r="A31" s="172" t="str">
        <v>FAILLE Bryan</v>
      </c>
      <c r="B31" s="169" t="str">
        <f>IFERROR(IF(INDEX(Data!P:P,MATCH(A31,Data!B:B,0))&lt;&gt;"",INDEX(Data!P:P,MATCH(A31,Data!B:B,0)),""),"")</f>
        <v>FAILLE</v>
      </c>
      <c r="C31" s="169" t="str">
        <f>IFERROR(IF(INDEX(Data!O:O,MATCH(A31,Data!B:B,0))&lt;&gt;"",INDEX(Data!O:O,MATCH(A31,Data!B:B,0)),""),"")</f>
        <v>Bryan</v>
      </c>
      <c r="D31" s="169" t="str">
        <f>IFERROR(IF(INDEX(Data!J:J,MATCH(A31,Data!B:B,0))&lt;&gt;"",INDEX(Data!J:J,MATCH(A31,Data!B:B,0)),""),"")</f>
        <v>CD</v>
      </c>
      <c r="E31" s="169" t="str">
        <f>IFERROR(IF(INDEX(Data!M:M,MATCH(A31,Data!B:B,0))&lt;&gt;"",INDEX(Data!M:M,MATCH(A31,Data!B:B,0)),""),"")</f>
        <v>ANNECY</v>
      </c>
      <c r="F31" s="169">
        <f>IFERROR(IF(INDEX(Data!N:N,MATCH(A31,Data!B:B,0))&lt;&gt;"",INDEX(Data!N:N,MATCH(A31,Data!B:B,0)),""),"")</f>
        <v>74600</v>
      </c>
      <c r="G31" s="170">
        <f>IFERROR(IF(INDEX(Data!K:K,MATCH(A31,Data!B:B,0))&lt;&gt;"",INDEX(Data!K:K,MATCH(A31,Data!B:B,0)),""),"")</f>
        <v>45939</v>
      </c>
      <c r="H31" s="170">
        <f>IFERROR(IF(INDEX(Data!L:L,MATCH(A31,Data!B:B,0))&lt;&gt;"",INDEX(Data!L:L,MATCH(A31,Data!B:B,0)),""),"")</f>
        <v>45939</v>
      </c>
      <c r="I31" s="170">
        <f>IFERROR(IF(INDEX(Data!C:C,MATCH(A31,Data!B:B,0))&lt;&gt;"",INDEX(Data!C:C,MATCH(A31,Data!B:B,0)),""),"")</f>
        <v>45950</v>
      </c>
      <c r="J31" s="170" t="str">
        <f>IFERROR(IF(INDEX(Data!D:D,MATCH(A31,Data!B:B,0))&lt;&gt;"",INDEX(Data!D:D,MATCH(A31,Data!B:B,0)),""),"")</f>
        <v/>
      </c>
      <c r="K31" s="171" t="str">
        <f>IFERROR(IF(INDEX(Data!H:H,MATCH(A31,Data!B:B,0))&lt;&gt;"",INDEX(Data!H:H,MATCH(A31,Data!B:B,0)),""),"")</f>
        <v>Equilibré</v>
      </c>
      <c r="L31" s="166" t="str">
        <f>IFERROR(IF(GETPIVOTDATA("DateRDV",TCD!$B$1,"DT","BA","Bénéficiaire",$A31,L$6,L$5,"Mois (DateRDV)",L$7,"Années (DateRDV)",L$3),1,""),"")</f>
        <v/>
      </c>
      <c r="M31" s="166" t="str">
        <f>IFERROR(IF(GETPIVOTDATA("DateRDV",TCD!$B$1,"DT","BA","Bénéficiaire",$A31,M$6,M$5,"Mois (DateRDV)",M$7,"Années (DateRDV)",M$3),2,""),"")</f>
        <v/>
      </c>
      <c r="N31" s="166" t="str">
        <f>IFERROR(IF(GETPIVOTDATA("DateRDV",TCD!$B$1,"DT","BA","Bénéficiaire",$A31,N$6,N$5,"Mois (DateRDV)",N$7,"Années (DateRDV)",N$3,"Présence","Excusé"),3,""),"")</f>
        <v/>
      </c>
      <c r="O31" s="166" t="str">
        <f>IFERROR(IF(GETPIVOTDATA("DateRDV",TCD!$B$1,"DT","BA","Bénéficiaire",$A31,O$6,O$5,"Mois (DateRDV)",O$7,"Années (DateRDV)",O$3,"Présence","Absent"),4,""),"")</f>
        <v/>
      </c>
      <c r="P31" s="166" t="str">
        <f>IFERROR(IF(GETPIVOTDATA("DateRDV",TCD!$B$1,"DT","BA","Bénéficiaire",$A31,P$6,P$5,"Mois (DateRDV)",P$7,"Années (DateRDV)",P$3),1,""),"")</f>
        <v/>
      </c>
      <c r="Q31" s="166" t="str">
        <f>IFERROR(IF(GETPIVOTDATA("DateRDV",TCD!$B$1,"DT","BA","Bénéficiaire",$A31,Q$6,Q$5,"Mois (DateRDV)",Q$7,"Années (DateRDV)",Q$3),2,""),"")</f>
        <v/>
      </c>
      <c r="R31" s="166" t="str">
        <f>IFERROR(IF(GETPIVOTDATA("DateRDV",TCD!$B$1,"DT","BA","Bénéficiaire",$A31,R$6,R$5,"Mois (DateRDV)",R$7,"Années (DateRDV)",R$3,"Présence","Excusé"),3,""),"")</f>
        <v/>
      </c>
      <c r="S31" s="166" t="str">
        <f>IFERROR(IF(GETPIVOTDATA("DateRDV",TCD!$B$1,"DT","BA","Bénéficiaire",$A31,S$6,S$5,"Mois (DateRDV)",S$7,"Années (DateRDV)",S$3,"Présence","Absent"),4,""),"")</f>
        <v/>
      </c>
      <c r="T31" s="166" t="str">
        <f>IFERROR(IF(GETPIVOTDATA("DateRDV",TCD!$B$1,"DT","BA","Bénéficiaire",$A31,T$6,T$5,"Mois (DateRDV)",T$7,"Années (DateRDV)",T$3),1,""),"")</f>
        <v/>
      </c>
      <c r="U31" s="166" t="str">
        <f>IFERROR(IF(GETPIVOTDATA("DateRDV",TCD!$B$1,"DT","BA","Bénéficiaire",$A31,U$6,U$5,"Mois (DateRDV)",U$7,"Années (DateRDV)",U$3),2,""),"")</f>
        <v/>
      </c>
      <c r="V31" s="166" t="str">
        <f>IFERROR(IF(GETPIVOTDATA("DateRDV",TCD!$B$1,"DT","BA","Bénéficiaire",$A31,V$6,V$5,"Mois (DateRDV)",V$7,"Années (DateRDV)",V$3,"Présence","Excusé"),3,""),"")</f>
        <v/>
      </c>
      <c r="W31" s="166" t="str">
        <f>IFERROR(IF(GETPIVOTDATA("DateRDV",TCD!$B$1,"DT","BA","Bénéficiaire",$A31,W$6,W$5,"Mois (DateRDV)",W$7,"Années (DateRDV)",W$3,"Présence","Absent"),4,""),"")</f>
        <v/>
      </c>
      <c r="X31" s="166" t="str">
        <f>IFERROR(IF(GETPIVOTDATA("DateRDV",TCD!$B$1,"DT","BA","Bénéficiaire",$A31,X$6,X$5,"Mois (DateRDV)",X$7,"Années (DateRDV)",X$3),1,""),"")</f>
        <v/>
      </c>
      <c r="Y31" s="166" t="str">
        <f>IFERROR(IF(GETPIVOTDATA("DateRDV",TCD!$B$1,"DT","BA","Bénéficiaire",$A31,Y$6,Y$5,"Mois (DateRDV)",Y$7,"Années (DateRDV)",Y$3),2,""),"")</f>
        <v/>
      </c>
      <c r="Z31" s="166" t="str">
        <f>IFERROR(IF(GETPIVOTDATA("DateRDV",TCD!$B$1,"DT","BA","Bénéficiaire",$A31,Z$6,Z$5,"Mois (DateRDV)",Z$7,"Années (DateRDV)",Z$3,"Présence","Excusé"),3,""),"")</f>
        <v/>
      </c>
      <c r="AA31" s="166" t="str">
        <f>IFERROR(IF(GETPIVOTDATA("DateRDV",TCD!$B$1,"DT","BA","Bénéficiaire",$A31,AA$6,AA$5,"Mois (DateRDV)",AA$7,"Années (DateRDV)",AA$3,"Présence","Absent"),4,""),"")</f>
        <v/>
      </c>
      <c r="AB31" s="166" t="str">
        <f>IFERROR(IF(GETPIVOTDATA("DateRDV",TCD!$B$1,"DT","BA","Bénéficiaire",$A31,AB$6,AB$5,"Mois (DateRDV)",AB$7,"Années (DateRDV)",AB$3),1,""),"")</f>
        <v/>
      </c>
      <c r="AC31" s="166" t="str">
        <f>IFERROR(IF(GETPIVOTDATA("DateRDV",TCD!$B$1,"DT","BA","Bénéficiaire",$A31,AC$6,AC$5,"Mois (DateRDV)",AC$7,"Années (DateRDV)",AC$3),2,""),"")</f>
        <v/>
      </c>
      <c r="AD31" s="166" t="str">
        <f>IFERROR(IF(GETPIVOTDATA("DateRDV",TCD!$B$1,"DT","BA","Bénéficiaire",$A31,AD$6,AD$5,"Mois (DateRDV)",AD$7,"Années (DateRDV)",AD$3,"Présence","Excusé"),3,""),"")</f>
        <v/>
      </c>
      <c r="AE31" s="166" t="str">
        <f>IFERROR(IF(GETPIVOTDATA("DateRDV",TCD!$B$1,"DT","BA","Bénéficiaire",$A31,AE$6,AE$5,"Mois (DateRDV)",AE$7,"Années (DateRDV)",AE$3,"Présence","Absent"),4,""),"")</f>
        <v/>
      </c>
      <c r="AF31" s="166" t="str">
        <f>IFERROR(IF(GETPIVOTDATA("DateRDV",TCD!$B$1,"DT","BA","Bénéficiaire",$A31,AF$6,AF$5,"Mois (DateRDV)",AF$7,"Années (DateRDV)",AF$3),1,""),"")</f>
        <v/>
      </c>
      <c r="AG31" s="166" t="str">
        <f>IFERROR(IF(GETPIVOTDATA("DateRDV",TCD!$B$1,"DT","BA","Bénéficiaire",$A31,AG$6,AG$5,"Mois (DateRDV)",AG$7,"Années (DateRDV)",AG$3),2,""),"")</f>
        <v/>
      </c>
      <c r="AH31" s="166" t="str">
        <f>IFERROR(IF(GETPIVOTDATA("DateRDV",TCD!$B$1,"DT","BA","Bénéficiaire",$A31,AH$6,AH$5,"Mois (DateRDV)",AH$7,"Années (DateRDV)",AH$3,"Présence","Excusé"),3,""),"")</f>
        <v/>
      </c>
      <c r="AI31" s="166" t="str">
        <f>IFERROR(IF(GETPIVOTDATA("DateRDV",TCD!$B$1,"DT","BA","Bénéficiaire",$A31,AI$6,AI$5,"Mois (DateRDV)",AI$7,"Années (DateRDV)",AI$3,"Présence","Absent"),4,""),"")</f>
        <v/>
      </c>
      <c r="AJ31" s="166" t="str">
        <f>IFERROR(IF(GETPIVOTDATA("DateRDV",TCD!$B$1,"DT","BA","Bénéficiaire",$A31,AJ$6,AJ$5,"Mois (DateRDV)",AJ$7,"Années (DateRDV)",AJ$3),1,""),"")</f>
        <v/>
      </c>
      <c r="AK31" s="166" t="str">
        <f>IFERROR(IF(GETPIVOTDATA("DateRDV",TCD!$B$1,"DT","BA","Bénéficiaire",$A31,AK$6,AK$5,"Mois (DateRDV)",AK$7,"Années (DateRDV)",AK$3),2,""),"")</f>
        <v/>
      </c>
      <c r="AL31" s="166" t="str">
        <f>IFERROR(IF(GETPIVOTDATA("DateRDV",TCD!$B$1,"DT","BA","Bénéficiaire",$A31,AL$6,AL$5,"Mois (DateRDV)",AL$7,"Années (DateRDV)",AL$3,"Présence","Excusé"),3,""),"")</f>
        <v/>
      </c>
      <c r="AM31" s="166" t="str">
        <f>IFERROR(IF(GETPIVOTDATA("DateRDV",TCD!$B$1,"DT","BA","Bénéficiaire",$A31,AM$6,AM$5,"Mois (DateRDV)",AM$7,"Années (DateRDV)",AM$3,"Présence","Absent"),4,""),"")</f>
        <v/>
      </c>
      <c r="AN31" s="166" t="str">
        <f>IFERROR(IF(GETPIVOTDATA("DateRDV",TCD!$B$1,"DT","BA","Bénéficiaire",$A31,AN$6,AN$5,"Mois (DateRDV)",AN$7,"Années (DateRDV)",AN$3),1,""),"")</f>
        <v/>
      </c>
      <c r="AO31" s="166" t="str">
        <f>IFERROR(IF(GETPIVOTDATA("DateRDV",TCD!$B$1,"DT","BA","Bénéficiaire",$A31,AO$6,AO$5,"Mois (DateRDV)",AO$7,"Années (DateRDV)",AO$3),2,""),"")</f>
        <v/>
      </c>
      <c r="AP31" s="166" t="str">
        <f>IFERROR(IF(GETPIVOTDATA("DateRDV",TCD!$B$1,"DT","BA","Bénéficiaire",$A31,AP$6,AP$5,"Mois (DateRDV)",AP$7,"Années (DateRDV)",AP$3,"Présence","Excusé"),3,""),"")</f>
        <v/>
      </c>
      <c r="AQ31" s="166" t="str">
        <f>IFERROR(IF(GETPIVOTDATA("DateRDV",TCD!$B$1,"DT","BA","Bénéficiaire",$A31,AQ$6,AQ$5,"Mois (DateRDV)",AQ$7,"Années (DateRDV)",AQ$3,"Présence","Absent"),4,""),"")</f>
        <v/>
      </c>
      <c r="AR31" s="166" t="str">
        <f>IFERROR(IF(GETPIVOTDATA("DateRDV",TCD!$B$1,"DT","BA","Bénéficiaire",$A31,AR$6,AR$5,"Mois (DateRDV)",AR$7,"Années (DateRDV)",AR$3),1,""),"")</f>
        <v/>
      </c>
      <c r="AS31" s="166" t="str">
        <f>IFERROR(IF(GETPIVOTDATA("DateRDV",TCD!$B$1,"DT","BA","Bénéficiaire",$A31,AS$6,AS$5,"Mois (DateRDV)",AS$7,"Années (DateRDV)",AS$3),2,""),"")</f>
        <v/>
      </c>
      <c r="AT31" s="166" t="str">
        <f>IFERROR(IF(GETPIVOTDATA("DateRDV",TCD!$B$1,"DT","BA","Bénéficiaire",$A31,AT$6,AT$5,"Mois (DateRDV)",AT$7,"Années (DateRDV)",AT$3,"Présence","Excusé"),3,""),"")</f>
        <v/>
      </c>
      <c r="AU31" s="166" t="str">
        <f>IFERROR(IF(GETPIVOTDATA("DateRDV",TCD!$B$1,"DT","BA","Bénéficiaire",$A31,AU$6,AU$5,"Mois (DateRDV)",AU$7,"Années (DateRDV)",AU$3,"Présence","Absent"),4,""),"")</f>
        <v/>
      </c>
      <c r="AV31" s="166" t="str">
        <f>IFERROR(IF(GETPIVOTDATA("DateRDV",TCD!$B$1,"DT","BA","Bénéficiaire",$A31,AV$6,AV$5,"Mois (DateRDV)",AV$7,"Années (DateRDV)",AV$3),1,""),"")</f>
        <v/>
      </c>
      <c r="AW31" s="166" t="str">
        <f>IFERROR(IF(GETPIVOTDATA("DateRDV",TCD!$B$1,"DT","BA","Bénéficiaire",$A31,AW$6,AW$5,"Mois (DateRDV)",AW$7,"Années (DateRDV)",AW$3),2,""),"")</f>
        <v/>
      </c>
      <c r="AX31" s="166" t="str">
        <f>IFERROR(IF(GETPIVOTDATA("DateRDV",TCD!$B$1,"DT","BA","Bénéficiaire",$A31,AX$6,AX$5,"Mois (DateRDV)",AX$7,"Années (DateRDV)",AX$3,"Présence","Excusé"),3,""),"")</f>
        <v/>
      </c>
      <c r="AY31" s="166" t="str">
        <f>IFERROR(IF(GETPIVOTDATA("DateRDV",TCD!$B$1,"DT","BA","Bénéficiaire",$A31,AY$6,AY$5,"Mois (DateRDV)",AY$7,"Années (DateRDV)",AY$3,"Présence","Absent"),4,""),"")</f>
        <v/>
      </c>
      <c r="AZ31" s="166" t="str">
        <f>IFERROR(IF(GETPIVOTDATA("DateRDV",TCD!$B$1,"DT","BA","Bénéficiaire",$A31,AZ$6,AZ$5,"Mois (DateRDV)",AZ$7,"Années (DateRDV)",AZ$3),1,""),"")</f>
        <v/>
      </c>
      <c r="BA31" s="166" t="str">
        <f>IFERROR(IF(GETPIVOTDATA("DateRDV",TCD!$B$1,"DT","BA","Bénéficiaire",$A31,BA$6,BA$5,"Mois (DateRDV)",BA$7,"Années (DateRDV)",BA$3),2,""),"")</f>
        <v/>
      </c>
      <c r="BB31" s="166" t="str">
        <f>IFERROR(IF(GETPIVOTDATA("DateRDV",TCD!$B$1,"DT","BA","Bénéficiaire",$A31,BB$6,BB$5,"Mois (DateRDV)",BB$7,"Années (DateRDV)",BB$3,"Présence","Excusé"),3,""),"")</f>
        <v/>
      </c>
      <c r="BC31" s="166" t="str">
        <f>IFERROR(IF(GETPIVOTDATA("DateRDV",TCD!$B$1,"DT","BA","Bénéficiaire",$A31,BC$6,BC$5,"Mois (DateRDV)",BC$7,"Années (DateRDV)",BC$3,"Présence","Absent"),4,""),"")</f>
        <v/>
      </c>
      <c r="BD31" s="166" t="str">
        <f>IFERROR(IF(GETPIVOTDATA("DateRDV",TCD!$B$1,"DT","BA","Bénéficiaire",$A31,BD$6,BD$5,"Mois (DateRDV)",BD$7,"Années (DateRDV)",BD$3),1,""),"")</f>
        <v/>
      </c>
      <c r="BE31" s="166" t="str">
        <f>IFERROR(IF(GETPIVOTDATA("DateRDV",TCD!$B$1,"DT","BA","Bénéficiaire",$A31,BE$6,BE$5,"Mois (DateRDV)",BE$7,"Années (DateRDV)",BE$3),2,""),"")</f>
        <v/>
      </c>
      <c r="BF31" s="166" t="str">
        <f>IFERROR(IF(GETPIVOTDATA("DateRDV",TCD!$B$1,"DT","BA","Bénéficiaire",$A31,BF$6,BF$5,"Mois (DateRDV)",BF$7,"Années (DateRDV)",BF$3,"Présence","Excusé"),3,""),"")</f>
        <v/>
      </c>
      <c r="BG31" s="166" t="str">
        <f>IFERROR(IF(GETPIVOTDATA("DateRDV",TCD!$B$1,"DT","BA","Bénéficiaire",$A31,BG$6,BG$5,"Mois (DateRDV)",BG$7,"Années (DateRDV)",BG$3,"Présence","Absent"),4,""),"")</f>
        <v/>
      </c>
      <c r="BH31" s="166" t="str">
        <f>IFERROR(IF(GETPIVOTDATA("DateRDV",TCD!$B$1,"DT","BA","Bénéficiaire",$A31,BH$6,BH$5,"Mois (DateRDV)",BH$7,"Années (DateRDV)",BH$3),1,""),"")</f>
        <v/>
      </c>
      <c r="BI31" s="166">
        <f>IFERROR(IF(GETPIVOTDATA("DateRDV",TCD!$B$1,"DT","BA","Bénéficiaire",$A31,BI$6,BI$5,"Mois (DateRDV)",BI$7,"Années (DateRDV)",BI$3),2,""),"")</f>
        <v>2</v>
      </c>
      <c r="BJ31" s="166" t="str">
        <f>IFERROR(IF(GETPIVOTDATA("DateRDV",TCD!$B$1,"DT","BA","Bénéficiaire",$A31,BJ$6,BJ$5,"Mois (DateRDV)",BJ$7,"Années (DateRDV)",BJ$3,"Présence","Excusé"),3,""),"")</f>
        <v/>
      </c>
      <c r="BK31" s="166" t="str">
        <f>IFERROR(IF(GETPIVOTDATA("DateRDV",TCD!$B$1,"DT","BA","Bénéficiaire",$A31,BK$6,BK$5,"Mois (DateRDV)",BK$7,"Années (DateRDV)",BK$3,"Présence","Absent"),4,""),"")</f>
        <v/>
      </c>
      <c r="BL31" s="166" t="str">
        <f>IFERROR(IF(GETPIVOTDATA("DateRDV",TCD!$B$1,"DT","BA","Bénéficiaire",$A31,BL$6,BL$5,"Mois (DateRDV)",BL$7,"Années (DateRDV)",BL$3),1,""),"")</f>
        <v/>
      </c>
      <c r="BM31" s="166" t="str">
        <f>IFERROR(IF(GETPIVOTDATA("DateRDV",TCD!$B$1,"DT","BA","Bénéficiaire",$A31,BM$6,BM$5,"Mois (DateRDV)",BM$7,"Années (DateRDV)",BM$3),2,""),"")</f>
        <v/>
      </c>
      <c r="BN31" s="166" t="str">
        <f>IFERROR(IF(GETPIVOTDATA("DateRDV",TCD!$B$1,"DT","BA","Bénéficiaire",$A31,BN$6,BN$5,"Mois (DateRDV)",BN$7,"Années (DateRDV)",BN$3,"Présence","Excusé"),3,""),"")</f>
        <v/>
      </c>
      <c r="BO31" s="166" t="str">
        <f>IFERROR(IF(GETPIVOTDATA("DateRDV",TCD!$B$1,"DT","BA","Bénéficiaire",$A31,BO$6,BO$5,"Mois (DateRDV)",BO$7,"Années (DateRDV)",BO$3,"Présence","Absent"),4,""),"")</f>
        <v/>
      </c>
      <c r="BP31" s="166" t="str">
        <f>IFERROR(IF(GETPIVOTDATA("DateRDV",TCD!$B$1,"DT","BA","Bénéficiaire",$A31,BP$6,BP$5,"Mois (DateRDV)",BP$7,"Années (DateRDV)",BP$3),1,""),"")</f>
        <v/>
      </c>
      <c r="BQ31" s="166" t="str">
        <f>IFERROR(IF(GETPIVOTDATA("DateRDV",TCD!$B$1,"DT","BA","Bénéficiaire",$A31,BQ$6,BQ$5,"Mois (DateRDV)",BQ$7,"Années (DateRDV)",BQ$3),2,""),"")</f>
        <v/>
      </c>
      <c r="BR31" s="166" t="str">
        <f>IFERROR(IF(GETPIVOTDATA("DateRDV",TCD!$B$1,"DT","BA","Bénéficiaire",$A31,BR$6,BR$5,"Mois (DateRDV)",BR$7,"Années (DateRDV)",BR$3,"Présence","Excusé"),3,""),"")</f>
        <v/>
      </c>
      <c r="BS31" s="166" t="str">
        <f>IFERROR(IF(GETPIVOTDATA("DateRDV",TCD!$B$1,"DT","BA","Bénéficiaire",$A31,BS$6,BS$5,"Mois (DateRDV)",BS$7,"Années (DateRDV)",BS$3,"Présence","Absent"),4,""),"")</f>
        <v/>
      </c>
      <c r="BT31" s="166" t="str">
        <f>IFERROR(IF(GETPIVOTDATA("DateRDV",TCD!$B$1,"DT","BA","Bénéficiaire",$A31,BT$6,BT$5,"Mois (DateRDV)",BT$7,"Années (DateRDV)",BT$3),1,""),"")</f>
        <v/>
      </c>
      <c r="BU31" s="166" t="str">
        <f>IFERROR(IF(GETPIVOTDATA("DateRDV",TCD!$B$1,"DT","BA","Bénéficiaire",$A31,BU$6,BU$5,"Mois (DateRDV)",BU$7,"Années (DateRDV)",BU$3),2,""),"")</f>
        <v/>
      </c>
      <c r="BV31" s="166" t="str">
        <f>IFERROR(IF(GETPIVOTDATA("DateRDV",TCD!$B$1,"DT","BA","Bénéficiaire",$A31,BV$6,BV$5,"Mois (DateRDV)",BV$7,"Années (DateRDV)",BV$3,"Présence","Excusé"),3,""),"")</f>
        <v/>
      </c>
      <c r="BW31" s="166" t="str">
        <f>IFERROR(IF(GETPIVOTDATA("DateRDV",TCD!$B$1,"DT","BA","Bénéficiaire",$A31,BW$6,BW$5,"Mois (DateRDV)",BW$7,"Années (DateRDV)",BW$3,"Présence","Absent"),4,""),"")</f>
        <v/>
      </c>
      <c r="BX31" s="166" t="str">
        <f>IFERROR(IF(GETPIVOTDATA("DateRDV",TCD!$B$1,"DT","BA","Bénéficiaire",$A31,BX$6,BX$5,"Mois (DateRDV)",BX$7,"Années (DateRDV)",BX$3),1,""),"")</f>
        <v/>
      </c>
      <c r="BY31" s="166" t="str">
        <f>IFERROR(IF(GETPIVOTDATA("DateRDV",TCD!$B$1,"DT","BA","Bénéficiaire",$A31,BY$6,BY$5,"Mois (DateRDV)",BY$7,"Années (DateRDV)",BY$3),2,""),"")</f>
        <v/>
      </c>
      <c r="BZ31" s="166" t="str">
        <f>IFERROR(IF(GETPIVOTDATA("DateRDV",TCD!$B$1,"DT","BA","Bénéficiaire",$A31,BZ$6,BZ$5,"Mois (DateRDV)",BZ$7,"Années (DateRDV)",BZ$3,"Présence","Excusé"),3,""),"")</f>
        <v/>
      </c>
      <c r="CA31" s="166" t="str">
        <f>IFERROR(IF(GETPIVOTDATA("DateRDV",TCD!$B$1,"DT","BA","Bénéficiaire",$A31,CA$6,CA$5,"Mois (DateRDV)",CA$7,"Années (DateRDV)",CA$3,"Présence","Absent"),4,""),"")</f>
        <v/>
      </c>
      <c r="CB31" s="166" t="str">
        <f>IFERROR(IF(GETPIVOTDATA("DateRDV",TCD!$B$1,"DT","BA","Bénéficiaire",$A31,CB$6,CB$5,"Mois (DateRDV)",CB$7,"Années (DateRDV)",CB$3),1,""),"")</f>
        <v/>
      </c>
      <c r="CC31" s="166" t="str">
        <f>IFERROR(IF(GETPIVOTDATA("DateRDV",TCD!$B$1,"DT","BA","Bénéficiaire",$A31,CC$6,CC$5,"Mois (DateRDV)",CC$7,"Années (DateRDV)",CC$3),2,""),"")</f>
        <v/>
      </c>
      <c r="CD31" s="166" t="str">
        <f>IFERROR(IF(GETPIVOTDATA("DateRDV",TCD!$B$1,"DT","BA","Bénéficiaire",$A31,CD$6,CD$5,"Mois (DateRDV)",CD$7,"Années (DateRDV)",CD$3,"Présence","Excusé"),3,""),"")</f>
        <v/>
      </c>
      <c r="CE31" s="166" t="str">
        <f>IFERROR(IF(GETPIVOTDATA("DateRDV",TCD!$B$1,"DT","BA","Bénéficiaire",$A31,CE$6,CE$5,"Mois (DateRDV)",CE$7,"Années (DateRDV)",CE$3,"Présence","Absent"),4,""),"")</f>
        <v/>
      </c>
      <c r="CF31" s="166" t="str">
        <f>IFERROR(IF(GETPIVOTDATA("DateRDV",TCD!$B$1,"DT","BA","Bénéficiaire",$A31,CF$6,CF$5,"Mois (DateRDV)",CF$7,"Années (DateRDV)",CF$3),1,""),"")</f>
        <v/>
      </c>
      <c r="CG31" s="166" t="str">
        <f>IFERROR(IF(GETPIVOTDATA("DateRDV",TCD!$B$1,"DT","BA","Bénéficiaire",$A31,CG$6,CG$5,"Mois (DateRDV)",CG$7,"Années (DateRDV)",CG$3),2,""),"")</f>
        <v/>
      </c>
      <c r="CH31" s="166" t="str">
        <f>IFERROR(IF(GETPIVOTDATA("DateRDV",TCD!$B$1,"DT","BA","Bénéficiaire",$A31,CH$6,CH$5,"Mois (DateRDV)",CH$7,"Années (DateRDV)",CH$3,"Présence","Excusé"),3,""),"")</f>
        <v/>
      </c>
      <c r="CI31" s="166" t="str">
        <f>IFERROR(IF(GETPIVOTDATA("DateRDV",TCD!$B$1,"DT","BA","Bénéficiaire",$A31,CI$6,CI$5,"Mois (DateRDV)",CI$7,"Années (DateRDV)",CI$3,"Présence","Absent"),4,""),"")</f>
        <v/>
      </c>
      <c r="CJ31" s="166" t="str">
        <f>IFERROR(IF(GETPIVOTDATA("DateRDV",TCD!$B$1,"DT","BA","Bénéficiaire",$A31,CJ$6,CJ$5,"Mois (DateRDV)",CJ$7,"Années (DateRDV)",CJ$3),1,""),"")</f>
        <v/>
      </c>
      <c r="CK31" s="166" t="str">
        <f>IFERROR(IF(GETPIVOTDATA("DateRDV",TCD!$B$1,"DT","BA","Bénéficiaire",$A31,CK$6,CK$5,"Mois (DateRDV)",CK$7,"Années (DateRDV)",CK$3),2,""),"")</f>
        <v/>
      </c>
      <c r="CL31" s="166" t="str">
        <f>IFERROR(IF(GETPIVOTDATA("DateRDV",TCD!$B$1,"DT","BA","Bénéficiaire",$A31,BE$6,BE$5,"Mois (DateRDV)",BE$7,"Années (DateRDV)",BE$3,"Présence","Excusé"),3,""),"")</f>
        <v/>
      </c>
      <c r="CM31" s="166" t="str">
        <f>IFERROR(IF(GETPIVOTDATA("DateRDV",TCD!$B$1,"DT","BA","Bénéficiaire",$A31,CM$6,CM$5,"Mois (DateRDV)",CM$7,"Années (DateRDV)",CM$3,"Présence","Absent"),4,""),"")</f>
        <v/>
      </c>
      <c r="CN31" s="166" t="str">
        <f>IFERROR(IF(GETPIVOTDATA("DateRDV",TCD!$B$1,"DT","BA","Bénéficiaire",$A31,CN$6,CN$5,"Mois (DateRDV)",CN$7,"Années (DateRDV)",CN$3),1,""),"")</f>
        <v/>
      </c>
      <c r="CO31" s="166" t="str">
        <f>IFERROR(IF(GETPIVOTDATA("DateRDV",TCD!$B$1,"DT","BA","Bénéficiaire",$A31,CO$6,CO$5,"Mois (DateRDV)",CO$7,"Années (DateRDV)",CO$3),2,""),"")</f>
        <v/>
      </c>
      <c r="CP31" s="166" t="str">
        <f>IFERROR(IF(GETPIVOTDATA("DateRDV",TCD!$B$1,"DT","BA","Bénéficiaire",$A31,CP$6,CP$5,"Mois (DateRDV)",CP$7,"Années (DateRDV)",CP$3,"Présence","Excusé"),3,""),"")</f>
        <v/>
      </c>
      <c r="CQ31" s="166" t="str">
        <f>IFERROR(IF(GETPIVOTDATA("DateRDV",TCD!$B$1,"DT","BA","Bénéficiaire",$A31,CQ$6,CQ$5,"Mois (DateRDV)",CQ$7,"Années (DateRDV)",CQ$3,"Présence","Absent"),4,""),"")</f>
        <v/>
      </c>
      <c r="CR31" s="166" t="str">
        <f>IFERROR(IF(GETPIVOTDATA("DateRDV",TCD!$B$1,"DT","BA","Bénéficiaire",$A31,CR$6,CR$5,"Mois (DateRDV)",CR$7,"Années (DateRDV)",CR$3),1,""),"")</f>
        <v/>
      </c>
      <c r="CS31" s="166" t="str">
        <f>IFERROR(IF(GETPIVOTDATA("DateRDV",TCD!$B$1,"DT","BA","Bénéficiaire",$A31,CS$6,CS$5,"Mois (DateRDV)",CS$7,"Années (DateRDV)",CS$3),2,""),"")</f>
        <v/>
      </c>
      <c r="CT31" s="166" t="str">
        <f>IFERROR(IF(GETPIVOTDATA("DateRDV",TCD!$B$1,"DT","BA","Bénéficiaire",$A31,CT$6,CT$5,"Mois (DateRDV)",CT$7,"Années (DateRDV)",CT$3,"Présence","Excusé"),3,""),"")</f>
        <v/>
      </c>
      <c r="CU31" s="166" t="str">
        <f>IFERROR(IF(GETPIVOTDATA("DateRDV",TCD!$B$1,"DT","BA","Bénéficiaire",$A31,CU$6,CU$5,"Mois (DateRDV)",CU$7,"Années (DateRDV)",CU$3,"Présence","Absent"),4,""),"")</f>
        <v/>
      </c>
      <c r="CV31" s="166" t="str">
        <f>IFERROR(IF(GETPIVOTDATA("DateRDV",TCD!$B$1,"DT","BA","Bénéficiaire",$A31,CV$6,CV$5,"Mois (DateRDV)",CV$7,"Années (DateRDV)",CV$3),1,""),"")</f>
        <v/>
      </c>
      <c r="CW31" s="166" t="str">
        <f>IFERROR(IF(GETPIVOTDATA("DateRDV",TCD!$B$1,"DT","BA","Bénéficiaire",$A31,CW$6,CW$5,"Mois (DateRDV)",CW$7,"Années (DateRDV)",CW$3),2,""),"")</f>
        <v/>
      </c>
      <c r="CX31" s="166" t="str">
        <f>IFERROR(IF(GETPIVOTDATA("DateRDV",TCD!$B$1,"DT","BA","Bénéficiaire",$A31,CX$6,CX$5,"Mois (DateRDV)",CX$7,"Années (DateRDV)",CX$3,"Présence","Excusé"),3,""),"")</f>
        <v/>
      </c>
      <c r="CY31" s="166" t="str">
        <f>IFERROR(IF(GETPIVOTDATA("DateRDV",TCD!$B$1,"DT","BA","Bénéficiaire",$A31,CY$6,CY$5,"Mois (DateRDV)",CY$7,"Années (DateRDV)",CY$3,"Présence","Absent"),4,""),"")</f>
        <v/>
      </c>
      <c r="CZ31" s="166" t="str">
        <f>IFERROR(IF(GETPIVOTDATA("DateRDV",TCD!$B$1,"DT","BA","Bénéficiaire",$A31,CZ$6,CZ$5,"Mois (DateRDV)",CZ$7,"Années (DateRDV)",CZ$3),1,""),"")</f>
        <v/>
      </c>
      <c r="DA31" s="166" t="str">
        <f>IFERROR(IF(GETPIVOTDATA("DateRDV",TCD!$B$1,"DT","BA","Bénéficiaire",$A31,DA$6,DA$5,"Mois (DateRDV)",DA$7,"Années (DateRDV)",DA$3),2,""),"")</f>
        <v/>
      </c>
      <c r="DB31" s="166" t="str">
        <f>IFERROR(IF(GETPIVOTDATA("DateRDV",TCD!$B$1,"DT","BA","Bénéficiaire",$A31,DB$6,DB$5,"Mois (DateRDV)",DB$7,"Années (DateRDV)",DB$3,"Présence","Excusé"),3,""),"")</f>
        <v/>
      </c>
      <c r="DC31" s="166" t="str">
        <f>IFERROR(IF(GETPIVOTDATA("DateRDV",TCD!$B$1,"DT","BA","Bénéficiaire",$A31,DC$6,DC$5,"Mois (DateRDV)",DC$7,"Années (DateRDV)",DC$3,"Présence","Absent"),4,""),"")</f>
        <v/>
      </c>
      <c r="DD31" s="166" t="str">
        <f>IFERROR(IF(GETPIVOTDATA("DateRDV",TCD!$B$1,"DT","BA","Bénéficiaire",$A31,DD$6,DD$5,"Mois (DateRDV)",DD$7,"Années (DateRDV)",DD$3),1,""),"")</f>
        <v/>
      </c>
      <c r="DE31" s="166" t="str">
        <f>IFERROR(IF(GETPIVOTDATA("DateRDV",TCD!$B$1,"DT","BA","Bénéficiaire",$A31,DE$6,DE$5,"Mois (DateRDV)",DE$7,"Années (DateRDV)",DE$3),2,""),"")</f>
        <v/>
      </c>
      <c r="DF31" s="166" t="str">
        <f>IFERROR(IF(GETPIVOTDATA("DateRDV",TCD!$B$1,"DT","BA","Bénéficiaire",$A31,DF$6,DF$5,"Mois (DateRDV)",DF$7,"Années (DateRDV)",DF$3,"Présence","Excusé"),3,""),"")</f>
        <v/>
      </c>
      <c r="DG31" s="166" t="str">
        <f>IFERROR(IF(GETPIVOTDATA("DateRDV",TCD!$B$1,"DT","BA","Bénéficiaire",$A31,DG$6,DG$5,"Mois (DateRDV)",DG$7,"Années (DateRDV)",DG$3,"Présence","Absent"),4,""),"")</f>
        <v/>
      </c>
      <c r="DH31" s="166" t="str">
        <f>IFERROR(IF(GETPIVOTDATA("DateRDV",TCD!$B$1,"DT","BA","Bénéficiaire",$A31,DH$6,DH$5,"Mois (DateRDV)",DH$7,"Années (DateRDV)",DH$3),1,""),"")</f>
        <v/>
      </c>
      <c r="DI31" s="166" t="str">
        <f>IFERROR(IF(GETPIVOTDATA("DateRDV",TCD!$B$1,"DT","BA","Bénéficiaire",$A31,DI$6,DI$5,"Mois (DateRDV)",DI$7,"Années (DateRDV)",DI$3),2,""),"")</f>
        <v/>
      </c>
      <c r="DJ31" s="166" t="str">
        <f>IFERROR(IF(GETPIVOTDATA("DateRDV",TCD!$B$1,"DT","BA","Bénéficiaire",$A31,DJ$6,DJ$5,"Mois (DateRDV)",DJ$7,"Années (DateRDV)",DJ$3,"Présence","Excusé"),3,""),"")</f>
        <v/>
      </c>
      <c r="DK31" s="166" t="str">
        <f>IFERROR(IF(GETPIVOTDATA("DateRDV",TCD!$B$1,"DT","BA","Bénéficiaire",$A31,DK$6,DK$5,"Mois (DateRDV)",DK$7,"Années (DateRDV)",DK$3,"Présence","Absent"),4,""),"")</f>
        <v/>
      </c>
      <c r="DL31" s="166" t="str">
        <f>IFERROR(IF(GETPIVOTDATA("DateRDV",TCD!$B$1,"DT","BA","Bénéficiaire",$A31,DL$6,DL$5,"Mois (DateRDV)",DL$7,"Années (DateRDV)",DL$3),1,""),"")</f>
        <v/>
      </c>
      <c r="DM31" s="166" t="str">
        <f>IFERROR(IF(GETPIVOTDATA("DateRDV",TCD!$B$1,"DT","BA","Bénéficiaire",$A31,DM$6,DM$5,"Mois (DateRDV)",DM$7,"Années (DateRDV)",DM$3),2,""),"")</f>
        <v/>
      </c>
      <c r="DN31" s="166" t="str">
        <f>IFERROR(IF(GETPIVOTDATA("DateRDV",TCD!$B$1,"DT","BA","Bénéficiaire",$A31,DN$6,DN$5,"Mois (DateRDV)",DN$7,"Années (DateRDV)",DN$3,"Présence","Excusé"),3,""),"")</f>
        <v/>
      </c>
      <c r="DO31" s="166" t="str">
        <f>IFERROR(IF(GETPIVOTDATA("DateRDV",TCD!$B$1,"DT","BA","Bénéficiaire",$A31,DO$6,DO$5,"Mois (DateRDV)",DO$7,"Années (DateRDV)",DO$3,"Présence","Absent"),4,""),"")</f>
        <v/>
      </c>
    </row>
    <row r="32" spans="1:119" ht="15" customHeight="1" x14ac:dyDescent="0.2">
      <c r="A32" s="172" t="str">
        <v>DEVOUASSOUX Ludivine</v>
      </c>
      <c r="B32" s="169" t="str">
        <f>IFERROR(IF(INDEX(Data!P:P,MATCH(A32,Data!B:B,0))&lt;&gt;"",INDEX(Data!P:P,MATCH(A32,Data!B:B,0)),""),"")</f>
        <v>DEVOUASSOUX</v>
      </c>
      <c r="C32" s="169" t="str">
        <f>IFERROR(IF(INDEX(Data!O:O,MATCH(A32,Data!B:B,0))&lt;&gt;"",INDEX(Data!O:O,MATCH(A32,Data!B:B,0)),""),"")</f>
        <v>Ludivine</v>
      </c>
      <c r="D32" s="169" t="str">
        <f>IFERROR(IF(INDEX(Data!J:J,MATCH(A32,Data!B:B,0))&lt;&gt;"",INDEX(Data!J:J,MATCH(A32,Data!B:B,0)),""),"")</f>
        <v>CD</v>
      </c>
      <c r="E32" s="169" t="str">
        <f>IFERROR(IF(INDEX(Data!M:M,MATCH(A32,Data!B:B,0))&lt;&gt;"",INDEX(Data!M:M,MATCH(A32,Data!B:B,0)),""),"")</f>
        <v>ANNECY</v>
      </c>
      <c r="F32" s="169">
        <f>IFERROR(IF(INDEX(Data!N:N,MATCH(A32,Data!B:B,0))&lt;&gt;"",INDEX(Data!N:N,MATCH(A32,Data!B:B,0)),""),"")</f>
        <v>74000</v>
      </c>
      <c r="G32" s="170">
        <f>IFERROR(IF(INDEX(Data!K:K,MATCH(A32,Data!B:B,0))&lt;&gt;"",INDEX(Data!K:K,MATCH(A32,Data!B:B,0)),""),"")</f>
        <v>45860</v>
      </c>
      <c r="H32" s="170">
        <f>IFERROR(IF(INDEX(Data!L:L,MATCH(A32,Data!B:B,0))&lt;&gt;"",INDEX(Data!L:L,MATCH(A32,Data!B:B,0)),""),"")</f>
        <v>45862</v>
      </c>
      <c r="I32" s="170">
        <f>IFERROR(IF(INDEX(Data!C:C,MATCH(A32,Data!B:B,0))&lt;&gt;"",INDEX(Data!C:C,MATCH(A32,Data!B:B,0)),""),"")</f>
        <v>45950</v>
      </c>
      <c r="J32" s="170" t="str">
        <f>IFERROR(IF(INDEX(Data!D:D,MATCH(A32,Data!B:B,0))&lt;&gt;"",INDEX(Data!D:D,MATCH(A32,Data!B:B,0)),""),"")</f>
        <v/>
      </c>
      <c r="K32" s="171" t="str">
        <f>IFERROR(IF(INDEX(Data!H:H,MATCH(A32,Data!B:B,0))&lt;&gt;"",INDEX(Data!H:H,MATCH(A32,Data!B:B,0)),""),"")</f>
        <v>Equilibré</v>
      </c>
      <c r="L32" s="166" t="str">
        <f>IFERROR(IF(GETPIVOTDATA("DateRDV",TCD!$B$1,"DT","BA","Bénéficiaire",$A32,L$6,L$5,"Mois (DateRDV)",L$7,"Années (DateRDV)",L$3),1,""),"")</f>
        <v/>
      </c>
      <c r="M32" s="166" t="str">
        <f>IFERROR(IF(GETPIVOTDATA("DateRDV",TCD!$B$1,"DT","BA","Bénéficiaire",$A32,M$6,M$5,"Mois (DateRDV)",M$7,"Années (DateRDV)",M$3),2,""),"")</f>
        <v/>
      </c>
      <c r="N32" s="166" t="str">
        <f>IFERROR(IF(GETPIVOTDATA("DateRDV",TCD!$B$1,"DT","BA","Bénéficiaire",$A32,N$6,N$5,"Mois (DateRDV)",N$7,"Années (DateRDV)",N$3,"Présence","Excusé"),3,""),"")</f>
        <v/>
      </c>
      <c r="O32" s="166" t="str">
        <f>IFERROR(IF(GETPIVOTDATA("DateRDV",TCD!$B$1,"DT","BA","Bénéficiaire",$A32,O$6,O$5,"Mois (DateRDV)",O$7,"Années (DateRDV)",O$3,"Présence","Absent"),4,""),"")</f>
        <v/>
      </c>
      <c r="P32" s="166" t="str">
        <f>IFERROR(IF(GETPIVOTDATA("DateRDV",TCD!$B$1,"DT","BA","Bénéficiaire",$A32,P$6,P$5,"Mois (DateRDV)",P$7,"Années (DateRDV)",P$3),1,""),"")</f>
        <v/>
      </c>
      <c r="Q32" s="166" t="str">
        <f>IFERROR(IF(GETPIVOTDATA("DateRDV",TCD!$B$1,"DT","BA","Bénéficiaire",$A32,Q$6,Q$5,"Mois (DateRDV)",Q$7,"Années (DateRDV)",Q$3),2,""),"")</f>
        <v/>
      </c>
      <c r="R32" s="166" t="str">
        <f>IFERROR(IF(GETPIVOTDATA("DateRDV",TCD!$B$1,"DT","BA","Bénéficiaire",$A32,R$6,R$5,"Mois (DateRDV)",R$7,"Années (DateRDV)",R$3,"Présence","Excusé"),3,""),"")</f>
        <v/>
      </c>
      <c r="S32" s="166" t="str">
        <f>IFERROR(IF(GETPIVOTDATA("DateRDV",TCD!$B$1,"DT","BA","Bénéficiaire",$A32,S$6,S$5,"Mois (DateRDV)",S$7,"Années (DateRDV)",S$3,"Présence","Absent"),4,""),"")</f>
        <v/>
      </c>
      <c r="T32" s="166" t="str">
        <f>IFERROR(IF(GETPIVOTDATA("DateRDV",TCD!$B$1,"DT","BA","Bénéficiaire",$A32,T$6,T$5,"Mois (DateRDV)",T$7,"Années (DateRDV)",T$3),1,""),"")</f>
        <v/>
      </c>
      <c r="U32" s="166" t="str">
        <f>IFERROR(IF(GETPIVOTDATA("DateRDV",TCD!$B$1,"DT","BA","Bénéficiaire",$A32,U$6,U$5,"Mois (DateRDV)",U$7,"Années (DateRDV)",U$3),2,""),"")</f>
        <v/>
      </c>
      <c r="V32" s="166" t="str">
        <f>IFERROR(IF(GETPIVOTDATA("DateRDV",TCD!$B$1,"DT","BA","Bénéficiaire",$A32,V$6,V$5,"Mois (DateRDV)",V$7,"Années (DateRDV)",V$3,"Présence","Excusé"),3,""),"")</f>
        <v/>
      </c>
      <c r="W32" s="166" t="str">
        <f>IFERROR(IF(GETPIVOTDATA("DateRDV",TCD!$B$1,"DT","BA","Bénéficiaire",$A32,W$6,W$5,"Mois (DateRDV)",W$7,"Années (DateRDV)",W$3,"Présence","Absent"),4,""),"")</f>
        <v/>
      </c>
      <c r="X32" s="166" t="str">
        <f>IFERROR(IF(GETPIVOTDATA("DateRDV",TCD!$B$1,"DT","BA","Bénéficiaire",$A32,X$6,X$5,"Mois (DateRDV)",X$7,"Années (DateRDV)",X$3),1,""),"")</f>
        <v/>
      </c>
      <c r="Y32" s="166" t="str">
        <f>IFERROR(IF(GETPIVOTDATA("DateRDV",TCD!$B$1,"DT","BA","Bénéficiaire",$A32,Y$6,Y$5,"Mois (DateRDV)",Y$7,"Années (DateRDV)",Y$3),2,""),"")</f>
        <v/>
      </c>
      <c r="Z32" s="166" t="str">
        <f>IFERROR(IF(GETPIVOTDATA("DateRDV",TCD!$B$1,"DT","BA","Bénéficiaire",$A32,Z$6,Z$5,"Mois (DateRDV)",Z$7,"Années (DateRDV)",Z$3,"Présence","Excusé"),3,""),"")</f>
        <v/>
      </c>
      <c r="AA32" s="166" t="str">
        <f>IFERROR(IF(GETPIVOTDATA("DateRDV",TCD!$B$1,"DT","BA","Bénéficiaire",$A32,AA$6,AA$5,"Mois (DateRDV)",AA$7,"Années (DateRDV)",AA$3,"Présence","Absent"),4,""),"")</f>
        <v/>
      </c>
      <c r="AB32" s="166" t="str">
        <f>IFERROR(IF(GETPIVOTDATA("DateRDV",TCD!$B$1,"DT","BA","Bénéficiaire",$A32,AB$6,AB$5,"Mois (DateRDV)",AB$7,"Années (DateRDV)",AB$3),1,""),"")</f>
        <v/>
      </c>
      <c r="AC32" s="166" t="str">
        <f>IFERROR(IF(GETPIVOTDATA("DateRDV",TCD!$B$1,"DT","BA","Bénéficiaire",$A32,AC$6,AC$5,"Mois (DateRDV)",AC$7,"Années (DateRDV)",AC$3),2,""),"")</f>
        <v/>
      </c>
      <c r="AD32" s="166" t="str">
        <f>IFERROR(IF(GETPIVOTDATA("DateRDV",TCD!$B$1,"DT","BA","Bénéficiaire",$A32,AD$6,AD$5,"Mois (DateRDV)",AD$7,"Années (DateRDV)",AD$3,"Présence","Excusé"),3,""),"")</f>
        <v/>
      </c>
      <c r="AE32" s="166" t="str">
        <f>IFERROR(IF(GETPIVOTDATA("DateRDV",TCD!$B$1,"DT","BA","Bénéficiaire",$A32,AE$6,AE$5,"Mois (DateRDV)",AE$7,"Années (DateRDV)",AE$3,"Présence","Absent"),4,""),"")</f>
        <v/>
      </c>
      <c r="AF32" s="166" t="str">
        <f>IFERROR(IF(GETPIVOTDATA("DateRDV",TCD!$B$1,"DT","BA","Bénéficiaire",$A32,AF$6,AF$5,"Mois (DateRDV)",AF$7,"Années (DateRDV)",AF$3),1,""),"")</f>
        <v/>
      </c>
      <c r="AG32" s="166" t="str">
        <f>IFERROR(IF(GETPIVOTDATA("DateRDV",TCD!$B$1,"DT","BA","Bénéficiaire",$A32,AG$6,AG$5,"Mois (DateRDV)",AG$7,"Années (DateRDV)",AG$3),2,""),"")</f>
        <v/>
      </c>
      <c r="AH32" s="166" t="str">
        <f>IFERROR(IF(GETPIVOTDATA("DateRDV",TCD!$B$1,"DT","BA","Bénéficiaire",$A32,AH$6,AH$5,"Mois (DateRDV)",AH$7,"Années (DateRDV)",AH$3,"Présence","Excusé"),3,""),"")</f>
        <v/>
      </c>
      <c r="AI32" s="166" t="str">
        <f>IFERROR(IF(GETPIVOTDATA("DateRDV",TCD!$B$1,"DT","BA","Bénéficiaire",$A32,AI$6,AI$5,"Mois (DateRDV)",AI$7,"Années (DateRDV)",AI$3,"Présence","Absent"),4,""),"")</f>
        <v/>
      </c>
      <c r="AJ32" s="166" t="str">
        <f>IFERROR(IF(GETPIVOTDATA("DateRDV",TCD!$B$1,"DT","BA","Bénéficiaire",$A32,AJ$6,AJ$5,"Mois (DateRDV)",AJ$7,"Années (DateRDV)",AJ$3),1,""),"")</f>
        <v/>
      </c>
      <c r="AK32" s="166" t="str">
        <f>IFERROR(IF(GETPIVOTDATA("DateRDV",TCD!$B$1,"DT","BA","Bénéficiaire",$A32,AK$6,AK$5,"Mois (DateRDV)",AK$7,"Années (DateRDV)",AK$3),2,""),"")</f>
        <v/>
      </c>
      <c r="AL32" s="166" t="str">
        <f>IFERROR(IF(GETPIVOTDATA("DateRDV",TCD!$B$1,"DT","BA","Bénéficiaire",$A32,AL$6,AL$5,"Mois (DateRDV)",AL$7,"Années (DateRDV)",AL$3,"Présence","Excusé"),3,""),"")</f>
        <v/>
      </c>
      <c r="AM32" s="166" t="str">
        <f>IFERROR(IF(GETPIVOTDATA("DateRDV",TCD!$B$1,"DT","BA","Bénéficiaire",$A32,AM$6,AM$5,"Mois (DateRDV)",AM$7,"Années (DateRDV)",AM$3,"Présence","Absent"),4,""),"")</f>
        <v/>
      </c>
      <c r="AN32" s="166" t="str">
        <f>IFERROR(IF(GETPIVOTDATA("DateRDV",TCD!$B$1,"DT","BA","Bénéficiaire",$A32,AN$6,AN$5,"Mois (DateRDV)",AN$7,"Années (DateRDV)",AN$3),1,""),"")</f>
        <v/>
      </c>
      <c r="AO32" s="166" t="str">
        <f>IFERROR(IF(GETPIVOTDATA("DateRDV",TCD!$B$1,"DT","BA","Bénéficiaire",$A32,AO$6,AO$5,"Mois (DateRDV)",AO$7,"Années (DateRDV)",AO$3),2,""),"")</f>
        <v/>
      </c>
      <c r="AP32" s="166" t="str">
        <f>IFERROR(IF(GETPIVOTDATA("DateRDV",TCD!$B$1,"DT","BA","Bénéficiaire",$A32,AP$6,AP$5,"Mois (DateRDV)",AP$7,"Années (DateRDV)",AP$3,"Présence","Excusé"),3,""),"")</f>
        <v/>
      </c>
      <c r="AQ32" s="166" t="str">
        <f>IFERROR(IF(GETPIVOTDATA("DateRDV",TCD!$B$1,"DT","BA","Bénéficiaire",$A32,AQ$6,AQ$5,"Mois (DateRDV)",AQ$7,"Années (DateRDV)",AQ$3,"Présence","Absent"),4,""),"")</f>
        <v/>
      </c>
      <c r="AR32" s="166" t="str">
        <f>IFERROR(IF(GETPIVOTDATA("DateRDV",TCD!$B$1,"DT","BA","Bénéficiaire",$A32,AR$6,AR$5,"Mois (DateRDV)",AR$7,"Années (DateRDV)",AR$3),1,""),"")</f>
        <v/>
      </c>
      <c r="AS32" s="166" t="str">
        <f>IFERROR(IF(GETPIVOTDATA("DateRDV",TCD!$B$1,"DT","BA","Bénéficiaire",$A32,AS$6,AS$5,"Mois (DateRDV)",AS$7,"Années (DateRDV)",AS$3),2,""),"")</f>
        <v/>
      </c>
      <c r="AT32" s="166" t="str">
        <f>IFERROR(IF(GETPIVOTDATA("DateRDV",TCD!$B$1,"DT","BA","Bénéficiaire",$A32,AT$6,AT$5,"Mois (DateRDV)",AT$7,"Années (DateRDV)",AT$3,"Présence","Excusé"),3,""),"")</f>
        <v/>
      </c>
      <c r="AU32" s="166" t="str">
        <f>IFERROR(IF(GETPIVOTDATA("DateRDV",TCD!$B$1,"DT","BA","Bénéficiaire",$A32,AU$6,AU$5,"Mois (DateRDV)",AU$7,"Années (DateRDV)",AU$3,"Présence","Absent"),4,""),"")</f>
        <v/>
      </c>
      <c r="AV32" s="166" t="str">
        <f>IFERROR(IF(GETPIVOTDATA("DateRDV",TCD!$B$1,"DT","BA","Bénéficiaire",$A32,AV$6,AV$5,"Mois (DateRDV)",AV$7,"Années (DateRDV)",AV$3),1,""),"")</f>
        <v/>
      </c>
      <c r="AW32" s="166" t="str">
        <f>IFERROR(IF(GETPIVOTDATA("DateRDV",TCD!$B$1,"DT","BA","Bénéficiaire",$A32,AW$6,AW$5,"Mois (DateRDV)",AW$7,"Années (DateRDV)",AW$3),2,""),"")</f>
        <v/>
      </c>
      <c r="AX32" s="166" t="str">
        <f>IFERROR(IF(GETPIVOTDATA("DateRDV",TCD!$B$1,"DT","BA","Bénéficiaire",$A32,AX$6,AX$5,"Mois (DateRDV)",AX$7,"Années (DateRDV)",AX$3,"Présence","Excusé"),3,""),"")</f>
        <v/>
      </c>
      <c r="AY32" s="166" t="str">
        <f>IFERROR(IF(GETPIVOTDATA("DateRDV",TCD!$B$1,"DT","BA","Bénéficiaire",$A32,AY$6,AY$5,"Mois (DateRDV)",AY$7,"Années (DateRDV)",AY$3,"Présence","Absent"),4,""),"")</f>
        <v/>
      </c>
      <c r="AZ32" s="166" t="str">
        <f>IFERROR(IF(GETPIVOTDATA("DateRDV",TCD!$B$1,"DT","BA","Bénéficiaire",$A32,AZ$6,AZ$5,"Mois (DateRDV)",AZ$7,"Années (DateRDV)",AZ$3),1,""),"")</f>
        <v/>
      </c>
      <c r="BA32" s="166" t="str">
        <f>IFERROR(IF(GETPIVOTDATA("DateRDV",TCD!$B$1,"DT","BA","Bénéficiaire",$A32,BA$6,BA$5,"Mois (DateRDV)",BA$7,"Années (DateRDV)",BA$3),2,""),"")</f>
        <v/>
      </c>
      <c r="BB32" s="166" t="str">
        <f>IFERROR(IF(GETPIVOTDATA("DateRDV",TCD!$B$1,"DT","BA","Bénéficiaire",$A32,BB$6,BB$5,"Mois (DateRDV)",BB$7,"Années (DateRDV)",BB$3,"Présence","Excusé"),3,""),"")</f>
        <v/>
      </c>
      <c r="BC32" s="166" t="str">
        <f>IFERROR(IF(GETPIVOTDATA("DateRDV",TCD!$B$1,"DT","BA","Bénéficiaire",$A32,BC$6,BC$5,"Mois (DateRDV)",BC$7,"Années (DateRDV)",BC$3,"Présence","Absent"),4,""),"")</f>
        <v/>
      </c>
      <c r="BD32" s="166" t="str">
        <f>IFERROR(IF(GETPIVOTDATA("DateRDV",TCD!$B$1,"DT","BA","Bénéficiaire",$A32,BD$6,BD$5,"Mois (DateRDV)",BD$7,"Années (DateRDV)",BD$3),1,""),"")</f>
        <v/>
      </c>
      <c r="BE32" s="166" t="str">
        <f>IFERROR(IF(GETPIVOTDATA("DateRDV",TCD!$B$1,"DT","BA","Bénéficiaire",$A32,BE$6,BE$5,"Mois (DateRDV)",BE$7,"Années (DateRDV)",BE$3),2,""),"")</f>
        <v/>
      </c>
      <c r="BF32" s="166" t="str">
        <f>IFERROR(IF(GETPIVOTDATA("DateRDV",TCD!$B$1,"DT","BA","Bénéficiaire",$A32,BF$6,BF$5,"Mois (DateRDV)",BF$7,"Années (DateRDV)",BF$3,"Présence","Excusé"),3,""),"")</f>
        <v/>
      </c>
      <c r="BG32" s="166" t="str">
        <f>IFERROR(IF(GETPIVOTDATA("DateRDV",TCD!$B$1,"DT","BA","Bénéficiaire",$A32,BG$6,BG$5,"Mois (DateRDV)",BG$7,"Années (DateRDV)",BG$3,"Présence","Absent"),4,""),"")</f>
        <v/>
      </c>
      <c r="BH32" s="166" t="str">
        <f>IFERROR(IF(GETPIVOTDATA("DateRDV",TCD!$B$1,"DT","BA","Bénéficiaire",$A32,BH$6,BH$5,"Mois (DateRDV)",BH$7,"Années (DateRDV)",BH$3),1,""),"")</f>
        <v/>
      </c>
      <c r="BI32" s="166">
        <f>IFERROR(IF(GETPIVOTDATA("DateRDV",TCD!$B$1,"DT","BA","Bénéficiaire",$A32,BI$6,BI$5,"Mois (DateRDV)",BI$7,"Années (DateRDV)",BI$3),2,""),"")</f>
        <v>2</v>
      </c>
      <c r="BJ32" s="166" t="str">
        <f>IFERROR(IF(GETPIVOTDATA("DateRDV",TCD!$B$1,"DT","BA","Bénéficiaire",$A32,BJ$6,BJ$5,"Mois (DateRDV)",BJ$7,"Années (DateRDV)",BJ$3,"Présence","Excusé"),3,""),"")</f>
        <v/>
      </c>
      <c r="BK32" s="166" t="str">
        <f>IFERROR(IF(GETPIVOTDATA("DateRDV",TCD!$B$1,"DT","BA","Bénéficiaire",$A32,BK$6,BK$5,"Mois (DateRDV)",BK$7,"Années (DateRDV)",BK$3,"Présence","Absent"),4,""),"")</f>
        <v/>
      </c>
      <c r="BL32" s="166" t="str">
        <f>IFERROR(IF(GETPIVOTDATA("DateRDV",TCD!$B$1,"DT","BA","Bénéficiaire",$A32,BL$6,BL$5,"Mois (DateRDV)",BL$7,"Années (DateRDV)",BL$3),1,""),"")</f>
        <v/>
      </c>
      <c r="BM32" s="166" t="str">
        <f>IFERROR(IF(GETPIVOTDATA("DateRDV",TCD!$B$1,"DT","BA","Bénéficiaire",$A32,BM$6,BM$5,"Mois (DateRDV)",BM$7,"Années (DateRDV)",BM$3),2,""),"")</f>
        <v/>
      </c>
      <c r="BN32" s="166" t="str">
        <f>IFERROR(IF(GETPIVOTDATA("DateRDV",TCD!$B$1,"DT","BA","Bénéficiaire",$A32,BN$6,BN$5,"Mois (DateRDV)",BN$7,"Années (DateRDV)",BN$3,"Présence","Excusé"),3,""),"")</f>
        <v/>
      </c>
      <c r="BO32" s="166" t="str">
        <f>IFERROR(IF(GETPIVOTDATA("DateRDV",TCD!$B$1,"DT","BA","Bénéficiaire",$A32,BO$6,BO$5,"Mois (DateRDV)",BO$7,"Années (DateRDV)",BO$3,"Présence","Absent"),4,""),"")</f>
        <v/>
      </c>
      <c r="BP32" s="166" t="str">
        <f>IFERROR(IF(GETPIVOTDATA("DateRDV",TCD!$B$1,"DT","BA","Bénéficiaire",$A32,BP$6,BP$5,"Mois (DateRDV)",BP$7,"Années (DateRDV)",BP$3),1,""),"")</f>
        <v/>
      </c>
      <c r="BQ32" s="166" t="str">
        <f>IFERROR(IF(GETPIVOTDATA("DateRDV",TCD!$B$1,"DT","BA","Bénéficiaire",$A32,BQ$6,BQ$5,"Mois (DateRDV)",BQ$7,"Années (DateRDV)",BQ$3),2,""),"")</f>
        <v/>
      </c>
      <c r="BR32" s="166" t="str">
        <f>IFERROR(IF(GETPIVOTDATA("DateRDV",TCD!$B$1,"DT","BA","Bénéficiaire",$A32,BR$6,BR$5,"Mois (DateRDV)",BR$7,"Années (DateRDV)",BR$3,"Présence","Excusé"),3,""),"")</f>
        <v/>
      </c>
      <c r="BS32" s="166" t="str">
        <f>IFERROR(IF(GETPIVOTDATA("DateRDV",TCD!$B$1,"DT","BA","Bénéficiaire",$A32,BS$6,BS$5,"Mois (DateRDV)",BS$7,"Années (DateRDV)",BS$3,"Présence","Absent"),4,""),"")</f>
        <v/>
      </c>
      <c r="BT32" s="166" t="str">
        <f>IFERROR(IF(GETPIVOTDATA("DateRDV",TCD!$B$1,"DT","BA","Bénéficiaire",$A32,BT$6,BT$5,"Mois (DateRDV)",BT$7,"Années (DateRDV)",BT$3),1,""),"")</f>
        <v/>
      </c>
      <c r="BU32" s="166" t="str">
        <f>IFERROR(IF(GETPIVOTDATA("DateRDV",TCD!$B$1,"DT","BA","Bénéficiaire",$A32,BU$6,BU$5,"Mois (DateRDV)",BU$7,"Années (DateRDV)",BU$3),2,""),"")</f>
        <v/>
      </c>
      <c r="BV32" s="166" t="str">
        <f>IFERROR(IF(GETPIVOTDATA("DateRDV",TCD!$B$1,"DT","BA","Bénéficiaire",$A32,BV$6,BV$5,"Mois (DateRDV)",BV$7,"Années (DateRDV)",BV$3,"Présence","Excusé"),3,""),"")</f>
        <v/>
      </c>
      <c r="BW32" s="166" t="str">
        <f>IFERROR(IF(GETPIVOTDATA("DateRDV",TCD!$B$1,"DT","BA","Bénéficiaire",$A32,BW$6,BW$5,"Mois (DateRDV)",BW$7,"Années (DateRDV)",BW$3,"Présence","Absent"),4,""),"")</f>
        <v/>
      </c>
      <c r="BX32" s="166" t="str">
        <f>IFERROR(IF(GETPIVOTDATA("DateRDV",TCD!$B$1,"DT","BA","Bénéficiaire",$A32,BX$6,BX$5,"Mois (DateRDV)",BX$7,"Années (DateRDV)",BX$3),1,""),"")</f>
        <v/>
      </c>
      <c r="BY32" s="166" t="str">
        <f>IFERROR(IF(GETPIVOTDATA("DateRDV",TCD!$B$1,"DT","BA","Bénéficiaire",$A32,BY$6,BY$5,"Mois (DateRDV)",BY$7,"Années (DateRDV)",BY$3),2,""),"")</f>
        <v/>
      </c>
      <c r="BZ32" s="166" t="str">
        <f>IFERROR(IF(GETPIVOTDATA("DateRDV",TCD!$B$1,"DT","BA","Bénéficiaire",$A32,BZ$6,BZ$5,"Mois (DateRDV)",BZ$7,"Années (DateRDV)",BZ$3,"Présence","Excusé"),3,""),"")</f>
        <v/>
      </c>
      <c r="CA32" s="166" t="str">
        <f>IFERROR(IF(GETPIVOTDATA("DateRDV",TCD!$B$1,"DT","BA","Bénéficiaire",$A32,CA$6,CA$5,"Mois (DateRDV)",CA$7,"Années (DateRDV)",CA$3,"Présence","Absent"),4,""),"")</f>
        <v/>
      </c>
      <c r="CB32" s="166" t="str">
        <f>IFERROR(IF(GETPIVOTDATA("DateRDV",TCD!$B$1,"DT","BA","Bénéficiaire",$A32,CB$6,CB$5,"Mois (DateRDV)",CB$7,"Années (DateRDV)",CB$3),1,""),"")</f>
        <v/>
      </c>
      <c r="CC32" s="166" t="str">
        <f>IFERROR(IF(GETPIVOTDATA("DateRDV",TCD!$B$1,"DT","BA","Bénéficiaire",$A32,CC$6,CC$5,"Mois (DateRDV)",CC$7,"Années (DateRDV)",CC$3),2,""),"")</f>
        <v/>
      </c>
      <c r="CD32" s="166" t="str">
        <f>IFERROR(IF(GETPIVOTDATA("DateRDV",TCD!$B$1,"DT","BA","Bénéficiaire",$A32,CD$6,CD$5,"Mois (DateRDV)",CD$7,"Années (DateRDV)",CD$3,"Présence","Excusé"),3,""),"")</f>
        <v/>
      </c>
      <c r="CE32" s="166" t="str">
        <f>IFERROR(IF(GETPIVOTDATA("DateRDV",TCD!$B$1,"DT","BA","Bénéficiaire",$A32,CE$6,CE$5,"Mois (DateRDV)",CE$7,"Années (DateRDV)",CE$3,"Présence","Absent"),4,""),"")</f>
        <v/>
      </c>
      <c r="CF32" s="166" t="str">
        <f>IFERROR(IF(GETPIVOTDATA("DateRDV",TCD!$B$1,"DT","BA","Bénéficiaire",$A32,CF$6,CF$5,"Mois (DateRDV)",CF$7,"Années (DateRDV)",CF$3),1,""),"")</f>
        <v/>
      </c>
      <c r="CG32" s="166" t="str">
        <f>IFERROR(IF(GETPIVOTDATA("DateRDV",TCD!$B$1,"DT","BA","Bénéficiaire",$A32,CG$6,CG$5,"Mois (DateRDV)",CG$7,"Années (DateRDV)",CG$3),2,""),"")</f>
        <v/>
      </c>
      <c r="CH32" s="166" t="str">
        <f>IFERROR(IF(GETPIVOTDATA("DateRDV",TCD!$B$1,"DT","BA","Bénéficiaire",$A32,CH$6,CH$5,"Mois (DateRDV)",CH$7,"Années (DateRDV)",CH$3,"Présence","Excusé"),3,""),"")</f>
        <v/>
      </c>
      <c r="CI32" s="166" t="str">
        <f>IFERROR(IF(GETPIVOTDATA("DateRDV",TCD!$B$1,"DT","BA","Bénéficiaire",$A32,CI$6,CI$5,"Mois (DateRDV)",CI$7,"Années (DateRDV)",CI$3,"Présence","Absent"),4,""),"")</f>
        <v/>
      </c>
      <c r="CJ32" s="166" t="str">
        <f>IFERROR(IF(GETPIVOTDATA("DateRDV",TCD!$B$1,"DT","BA","Bénéficiaire",$A32,CJ$6,CJ$5,"Mois (DateRDV)",CJ$7,"Années (DateRDV)",CJ$3),1,""),"")</f>
        <v/>
      </c>
      <c r="CK32" s="166" t="str">
        <f>IFERROR(IF(GETPIVOTDATA("DateRDV",TCD!$B$1,"DT","BA","Bénéficiaire",$A32,CK$6,CK$5,"Mois (DateRDV)",CK$7,"Années (DateRDV)",CK$3),2,""),"")</f>
        <v/>
      </c>
      <c r="CL32" s="166" t="str">
        <f>IFERROR(IF(GETPIVOTDATA("DateRDV",TCD!$B$1,"DT","BA","Bénéficiaire",$A32,BE$6,BE$5,"Mois (DateRDV)",BE$7,"Années (DateRDV)",BE$3,"Présence","Excusé"),3,""),"")</f>
        <v/>
      </c>
      <c r="CM32" s="166" t="str">
        <f>IFERROR(IF(GETPIVOTDATA("DateRDV",TCD!$B$1,"DT","BA","Bénéficiaire",$A32,CM$6,CM$5,"Mois (DateRDV)",CM$7,"Années (DateRDV)",CM$3,"Présence","Absent"),4,""),"")</f>
        <v/>
      </c>
      <c r="CN32" s="166" t="str">
        <f>IFERROR(IF(GETPIVOTDATA("DateRDV",TCD!$B$1,"DT","BA","Bénéficiaire",$A32,CN$6,CN$5,"Mois (DateRDV)",CN$7,"Années (DateRDV)",CN$3),1,""),"")</f>
        <v/>
      </c>
      <c r="CO32" s="166" t="str">
        <f>IFERROR(IF(GETPIVOTDATA("DateRDV",TCD!$B$1,"DT","BA","Bénéficiaire",$A32,CO$6,CO$5,"Mois (DateRDV)",CO$7,"Années (DateRDV)",CO$3),2,""),"")</f>
        <v/>
      </c>
      <c r="CP32" s="166" t="str">
        <f>IFERROR(IF(GETPIVOTDATA("DateRDV",TCD!$B$1,"DT","BA","Bénéficiaire",$A32,CP$6,CP$5,"Mois (DateRDV)",CP$7,"Années (DateRDV)",CP$3,"Présence","Excusé"),3,""),"")</f>
        <v/>
      </c>
      <c r="CQ32" s="166" t="str">
        <f>IFERROR(IF(GETPIVOTDATA("DateRDV",TCD!$B$1,"DT","BA","Bénéficiaire",$A32,CQ$6,CQ$5,"Mois (DateRDV)",CQ$7,"Années (DateRDV)",CQ$3,"Présence","Absent"),4,""),"")</f>
        <v/>
      </c>
      <c r="CR32" s="166" t="str">
        <f>IFERROR(IF(GETPIVOTDATA("DateRDV",TCD!$B$1,"DT","BA","Bénéficiaire",$A32,CR$6,CR$5,"Mois (DateRDV)",CR$7,"Années (DateRDV)",CR$3),1,""),"")</f>
        <v/>
      </c>
      <c r="CS32" s="166" t="str">
        <f>IFERROR(IF(GETPIVOTDATA("DateRDV",TCD!$B$1,"DT","BA","Bénéficiaire",$A32,CS$6,CS$5,"Mois (DateRDV)",CS$7,"Années (DateRDV)",CS$3),2,""),"")</f>
        <v/>
      </c>
      <c r="CT32" s="166" t="str">
        <f>IFERROR(IF(GETPIVOTDATA("DateRDV",TCD!$B$1,"DT","BA","Bénéficiaire",$A32,CT$6,CT$5,"Mois (DateRDV)",CT$7,"Années (DateRDV)",CT$3,"Présence","Excusé"),3,""),"")</f>
        <v/>
      </c>
      <c r="CU32" s="166" t="str">
        <f>IFERROR(IF(GETPIVOTDATA("DateRDV",TCD!$B$1,"DT","BA","Bénéficiaire",$A32,CU$6,CU$5,"Mois (DateRDV)",CU$7,"Années (DateRDV)",CU$3,"Présence","Absent"),4,""),"")</f>
        <v/>
      </c>
      <c r="CV32" s="166" t="str">
        <f>IFERROR(IF(GETPIVOTDATA("DateRDV",TCD!$B$1,"DT","BA","Bénéficiaire",$A32,CV$6,CV$5,"Mois (DateRDV)",CV$7,"Années (DateRDV)",CV$3),1,""),"")</f>
        <v/>
      </c>
      <c r="CW32" s="166" t="str">
        <f>IFERROR(IF(GETPIVOTDATA("DateRDV",TCD!$B$1,"DT","BA","Bénéficiaire",$A32,CW$6,CW$5,"Mois (DateRDV)",CW$7,"Années (DateRDV)",CW$3),2,""),"")</f>
        <v/>
      </c>
      <c r="CX32" s="166" t="str">
        <f>IFERROR(IF(GETPIVOTDATA("DateRDV",TCD!$B$1,"DT","BA","Bénéficiaire",$A32,CX$6,CX$5,"Mois (DateRDV)",CX$7,"Années (DateRDV)",CX$3,"Présence","Excusé"),3,""),"")</f>
        <v/>
      </c>
      <c r="CY32" s="166" t="str">
        <f>IFERROR(IF(GETPIVOTDATA("DateRDV",TCD!$B$1,"DT","BA","Bénéficiaire",$A32,CY$6,CY$5,"Mois (DateRDV)",CY$7,"Années (DateRDV)",CY$3,"Présence","Absent"),4,""),"")</f>
        <v/>
      </c>
      <c r="CZ32" s="166" t="str">
        <f>IFERROR(IF(GETPIVOTDATA("DateRDV",TCD!$B$1,"DT","BA","Bénéficiaire",$A32,CZ$6,CZ$5,"Mois (DateRDV)",CZ$7,"Années (DateRDV)",CZ$3),1,""),"")</f>
        <v/>
      </c>
      <c r="DA32" s="166" t="str">
        <f>IFERROR(IF(GETPIVOTDATA("DateRDV",TCD!$B$1,"DT","BA","Bénéficiaire",$A32,DA$6,DA$5,"Mois (DateRDV)",DA$7,"Années (DateRDV)",DA$3),2,""),"")</f>
        <v/>
      </c>
      <c r="DB32" s="166" t="str">
        <f>IFERROR(IF(GETPIVOTDATA("DateRDV",TCD!$B$1,"DT","BA","Bénéficiaire",$A32,DB$6,DB$5,"Mois (DateRDV)",DB$7,"Années (DateRDV)",DB$3,"Présence","Excusé"),3,""),"")</f>
        <v/>
      </c>
      <c r="DC32" s="166" t="str">
        <f>IFERROR(IF(GETPIVOTDATA("DateRDV",TCD!$B$1,"DT","BA","Bénéficiaire",$A32,DC$6,DC$5,"Mois (DateRDV)",DC$7,"Années (DateRDV)",DC$3,"Présence","Absent"),4,""),"")</f>
        <v/>
      </c>
      <c r="DD32" s="166" t="str">
        <f>IFERROR(IF(GETPIVOTDATA("DateRDV",TCD!$B$1,"DT","BA","Bénéficiaire",$A32,DD$6,DD$5,"Mois (DateRDV)",DD$7,"Années (DateRDV)",DD$3),1,""),"")</f>
        <v/>
      </c>
      <c r="DE32" s="166" t="str">
        <f>IFERROR(IF(GETPIVOTDATA("DateRDV",TCD!$B$1,"DT","BA","Bénéficiaire",$A32,DE$6,DE$5,"Mois (DateRDV)",DE$7,"Années (DateRDV)",DE$3),2,""),"")</f>
        <v/>
      </c>
      <c r="DF32" s="166" t="str">
        <f>IFERROR(IF(GETPIVOTDATA("DateRDV",TCD!$B$1,"DT","BA","Bénéficiaire",$A32,DF$6,DF$5,"Mois (DateRDV)",DF$7,"Années (DateRDV)",DF$3,"Présence","Excusé"),3,""),"")</f>
        <v/>
      </c>
      <c r="DG32" s="166" t="str">
        <f>IFERROR(IF(GETPIVOTDATA("DateRDV",TCD!$B$1,"DT","BA","Bénéficiaire",$A32,DG$6,DG$5,"Mois (DateRDV)",DG$7,"Années (DateRDV)",DG$3,"Présence","Absent"),4,""),"")</f>
        <v/>
      </c>
      <c r="DH32" s="166" t="str">
        <f>IFERROR(IF(GETPIVOTDATA("DateRDV",TCD!$B$1,"DT","BA","Bénéficiaire",$A32,DH$6,DH$5,"Mois (DateRDV)",DH$7,"Années (DateRDV)",DH$3),1,""),"")</f>
        <v/>
      </c>
      <c r="DI32" s="166" t="str">
        <f>IFERROR(IF(GETPIVOTDATA("DateRDV",TCD!$B$1,"DT","BA","Bénéficiaire",$A32,DI$6,DI$5,"Mois (DateRDV)",DI$7,"Années (DateRDV)",DI$3),2,""),"")</f>
        <v/>
      </c>
      <c r="DJ32" s="166" t="str">
        <f>IFERROR(IF(GETPIVOTDATA("DateRDV",TCD!$B$1,"DT","BA","Bénéficiaire",$A32,DJ$6,DJ$5,"Mois (DateRDV)",DJ$7,"Années (DateRDV)",DJ$3,"Présence","Excusé"),3,""),"")</f>
        <v/>
      </c>
      <c r="DK32" s="166" t="str">
        <f>IFERROR(IF(GETPIVOTDATA("DateRDV",TCD!$B$1,"DT","BA","Bénéficiaire",$A32,DK$6,DK$5,"Mois (DateRDV)",DK$7,"Années (DateRDV)",DK$3,"Présence","Absent"),4,""),"")</f>
        <v/>
      </c>
      <c r="DL32" s="166" t="str">
        <f>IFERROR(IF(GETPIVOTDATA("DateRDV",TCD!$B$1,"DT","BA","Bénéficiaire",$A32,DL$6,DL$5,"Mois (DateRDV)",DL$7,"Années (DateRDV)",DL$3),1,""),"")</f>
        <v/>
      </c>
      <c r="DM32" s="166" t="str">
        <f>IFERROR(IF(GETPIVOTDATA("DateRDV",TCD!$B$1,"DT","BA","Bénéficiaire",$A32,DM$6,DM$5,"Mois (DateRDV)",DM$7,"Années (DateRDV)",DM$3),2,""),"")</f>
        <v/>
      </c>
      <c r="DN32" s="166" t="str">
        <f>IFERROR(IF(GETPIVOTDATA("DateRDV",TCD!$B$1,"DT","BA","Bénéficiaire",$A32,DN$6,DN$5,"Mois (DateRDV)",DN$7,"Années (DateRDV)",DN$3,"Présence","Excusé"),3,""),"")</f>
        <v/>
      </c>
      <c r="DO32" s="166" t="str">
        <f>IFERROR(IF(GETPIVOTDATA("DateRDV",TCD!$B$1,"DT","BA","Bénéficiaire",$A32,DO$6,DO$5,"Mois (DateRDV)",DO$7,"Années (DateRDV)",DO$3,"Présence","Absent"),4,""),"")</f>
        <v/>
      </c>
    </row>
    <row r="33" spans="1:119" ht="15" customHeight="1" x14ac:dyDescent="0.2">
      <c r="A33" s="172" t="str">
        <v>CHAMI Ali</v>
      </c>
      <c r="B33" s="169" t="str">
        <f>IFERROR(IF(INDEX(Data!P:P,MATCH(A33,Data!B:B,0))&lt;&gt;"",INDEX(Data!P:P,MATCH(A33,Data!B:B,0)),""),"")</f>
        <v>CHAMI</v>
      </c>
      <c r="C33" s="169" t="str">
        <f>IFERROR(IF(INDEX(Data!O:O,MATCH(A33,Data!B:B,0))&lt;&gt;"",INDEX(Data!O:O,MATCH(A33,Data!B:B,0)),""),"")</f>
        <v>Ali</v>
      </c>
      <c r="D33" s="169" t="str">
        <f>IFERROR(IF(INDEX(Data!J:J,MATCH(A33,Data!B:B,0))&lt;&gt;"",INDEX(Data!J:J,MATCH(A33,Data!B:B,0)),""),"")</f>
        <v>CI</v>
      </c>
      <c r="E33" s="169" t="str">
        <f>IFERROR(IF(INDEX(Data!M:M,MATCH(A33,Data!B:B,0))&lt;&gt;"",INDEX(Data!M:M,MATCH(A33,Data!B:B,0)),""),"")</f>
        <v>ANNECY-LE-VIEUX</v>
      </c>
      <c r="F33" s="169">
        <f>IFERROR(IF(INDEX(Data!N:N,MATCH(A33,Data!B:B,0))&lt;&gt;"",INDEX(Data!N:N,MATCH(A33,Data!B:B,0)),""),"")</f>
        <v>74940</v>
      </c>
      <c r="G33" s="170">
        <f>IFERROR(IF(INDEX(Data!K:K,MATCH(A33,Data!B:B,0))&lt;&gt;"",INDEX(Data!K:K,MATCH(A33,Data!B:B,0)),""),"")</f>
        <v>45833</v>
      </c>
      <c r="H33" s="170">
        <f>IFERROR(IF(INDEX(Data!L:L,MATCH(A33,Data!B:B,0))&lt;&gt;"",INDEX(Data!L:L,MATCH(A33,Data!B:B,0)),""),"")</f>
        <v>45845</v>
      </c>
      <c r="I33" s="170">
        <f>IFERROR(IF(INDEX(Data!C:C,MATCH(A33,Data!B:B,0))&lt;&gt;"",INDEX(Data!C:C,MATCH(A33,Data!B:B,0)),""),"")</f>
        <v>45861</v>
      </c>
      <c r="J33" s="170" t="str">
        <f>IFERROR(IF(INDEX(Data!D:D,MATCH(A33,Data!B:B,0))&lt;&gt;"",INDEX(Data!D:D,MATCH(A33,Data!B:B,0)),""),"")</f>
        <v/>
      </c>
      <c r="K33" s="171" t="str">
        <f>IFERROR(IF(INDEX(Data!H:H,MATCH(A33,Data!B:B,0))&lt;&gt;"",INDEX(Data!H:H,MATCH(A33,Data!B:B,0)),""),"")</f>
        <v>Equilibré</v>
      </c>
      <c r="L33" s="166" t="str">
        <f>IFERROR(IF(GETPIVOTDATA("DateRDV",TCD!$B$1,"DT","BA","Bénéficiaire",$A33,L$6,L$5,"Mois (DateRDV)",L$7,"Années (DateRDV)",L$3),1,""),"")</f>
        <v/>
      </c>
      <c r="M33" s="166" t="str">
        <f>IFERROR(IF(GETPIVOTDATA("DateRDV",TCD!$B$1,"DT","BA","Bénéficiaire",$A33,M$6,M$5,"Mois (DateRDV)",M$7,"Années (DateRDV)",M$3),2,""),"")</f>
        <v/>
      </c>
      <c r="N33" s="166" t="str">
        <f>IFERROR(IF(GETPIVOTDATA("DateRDV",TCD!$B$1,"DT","BA","Bénéficiaire",$A33,N$6,N$5,"Mois (DateRDV)",N$7,"Années (DateRDV)",N$3,"Présence","Excusé"),3,""),"")</f>
        <v/>
      </c>
      <c r="O33" s="166" t="str">
        <f>IFERROR(IF(GETPIVOTDATA("DateRDV",TCD!$B$1,"DT","BA","Bénéficiaire",$A33,O$6,O$5,"Mois (DateRDV)",O$7,"Années (DateRDV)",O$3,"Présence","Absent"),4,""),"")</f>
        <v/>
      </c>
      <c r="P33" s="166" t="str">
        <f>IFERROR(IF(GETPIVOTDATA("DateRDV",TCD!$B$1,"DT","BA","Bénéficiaire",$A33,P$6,P$5,"Mois (DateRDV)",P$7,"Années (DateRDV)",P$3),1,""),"")</f>
        <v/>
      </c>
      <c r="Q33" s="166" t="str">
        <f>IFERROR(IF(GETPIVOTDATA("DateRDV",TCD!$B$1,"DT","BA","Bénéficiaire",$A33,Q$6,Q$5,"Mois (DateRDV)",Q$7,"Années (DateRDV)",Q$3),2,""),"")</f>
        <v/>
      </c>
      <c r="R33" s="166" t="str">
        <f>IFERROR(IF(GETPIVOTDATA("DateRDV",TCD!$B$1,"DT","BA","Bénéficiaire",$A33,R$6,R$5,"Mois (DateRDV)",R$7,"Années (DateRDV)",R$3,"Présence","Excusé"),3,""),"")</f>
        <v/>
      </c>
      <c r="S33" s="166" t="str">
        <f>IFERROR(IF(GETPIVOTDATA("DateRDV",TCD!$B$1,"DT","BA","Bénéficiaire",$A33,S$6,S$5,"Mois (DateRDV)",S$7,"Années (DateRDV)",S$3,"Présence","Absent"),4,""),"")</f>
        <v/>
      </c>
      <c r="T33" s="166" t="str">
        <f>IFERROR(IF(GETPIVOTDATA("DateRDV",TCD!$B$1,"DT","BA","Bénéficiaire",$A33,T$6,T$5,"Mois (DateRDV)",T$7,"Années (DateRDV)",T$3),1,""),"")</f>
        <v/>
      </c>
      <c r="U33" s="166" t="str">
        <f>IFERROR(IF(GETPIVOTDATA("DateRDV",TCD!$B$1,"DT","BA","Bénéficiaire",$A33,U$6,U$5,"Mois (DateRDV)",U$7,"Années (DateRDV)",U$3),2,""),"")</f>
        <v/>
      </c>
      <c r="V33" s="166" t="str">
        <f>IFERROR(IF(GETPIVOTDATA("DateRDV",TCD!$B$1,"DT","BA","Bénéficiaire",$A33,V$6,V$5,"Mois (DateRDV)",V$7,"Années (DateRDV)",V$3,"Présence","Excusé"),3,""),"")</f>
        <v/>
      </c>
      <c r="W33" s="166" t="str">
        <f>IFERROR(IF(GETPIVOTDATA("DateRDV",TCD!$B$1,"DT","BA","Bénéficiaire",$A33,W$6,W$5,"Mois (DateRDV)",W$7,"Années (DateRDV)",W$3,"Présence","Absent"),4,""),"")</f>
        <v/>
      </c>
      <c r="X33" s="166" t="str">
        <f>IFERROR(IF(GETPIVOTDATA("DateRDV",TCD!$B$1,"DT","BA","Bénéficiaire",$A33,X$6,X$5,"Mois (DateRDV)",X$7,"Années (DateRDV)",X$3),1,""),"")</f>
        <v/>
      </c>
      <c r="Y33" s="166" t="str">
        <f>IFERROR(IF(GETPIVOTDATA("DateRDV",TCD!$B$1,"DT","BA","Bénéficiaire",$A33,Y$6,Y$5,"Mois (DateRDV)",Y$7,"Années (DateRDV)",Y$3),2,""),"")</f>
        <v/>
      </c>
      <c r="Z33" s="166" t="str">
        <f>IFERROR(IF(GETPIVOTDATA("DateRDV",TCD!$B$1,"DT","BA","Bénéficiaire",$A33,Z$6,Z$5,"Mois (DateRDV)",Z$7,"Années (DateRDV)",Z$3,"Présence","Excusé"),3,""),"")</f>
        <v/>
      </c>
      <c r="AA33" s="166" t="str">
        <f>IFERROR(IF(GETPIVOTDATA("DateRDV",TCD!$B$1,"DT","BA","Bénéficiaire",$A33,AA$6,AA$5,"Mois (DateRDV)",AA$7,"Années (DateRDV)",AA$3,"Présence","Absent"),4,""),"")</f>
        <v/>
      </c>
      <c r="AB33" s="166" t="str">
        <f>IFERROR(IF(GETPIVOTDATA("DateRDV",TCD!$B$1,"DT","BA","Bénéficiaire",$A33,AB$6,AB$5,"Mois (DateRDV)",AB$7,"Années (DateRDV)",AB$3),1,""),"")</f>
        <v/>
      </c>
      <c r="AC33" s="166" t="str">
        <f>IFERROR(IF(GETPIVOTDATA("DateRDV",TCD!$B$1,"DT","BA","Bénéficiaire",$A33,AC$6,AC$5,"Mois (DateRDV)",AC$7,"Années (DateRDV)",AC$3),2,""),"")</f>
        <v/>
      </c>
      <c r="AD33" s="166" t="str">
        <f>IFERROR(IF(GETPIVOTDATA("DateRDV",TCD!$B$1,"DT","BA","Bénéficiaire",$A33,AD$6,AD$5,"Mois (DateRDV)",AD$7,"Années (DateRDV)",AD$3,"Présence","Excusé"),3,""),"")</f>
        <v/>
      </c>
      <c r="AE33" s="166" t="str">
        <f>IFERROR(IF(GETPIVOTDATA("DateRDV",TCD!$B$1,"DT","BA","Bénéficiaire",$A33,AE$6,AE$5,"Mois (DateRDV)",AE$7,"Années (DateRDV)",AE$3,"Présence","Absent"),4,""),"")</f>
        <v/>
      </c>
      <c r="AF33" s="166" t="str">
        <f>IFERROR(IF(GETPIVOTDATA("DateRDV",TCD!$B$1,"DT","BA","Bénéficiaire",$A33,AF$6,AF$5,"Mois (DateRDV)",AF$7,"Années (DateRDV)",AF$3),1,""),"")</f>
        <v/>
      </c>
      <c r="AG33" s="166" t="str">
        <f>IFERROR(IF(GETPIVOTDATA("DateRDV",TCD!$B$1,"DT","BA","Bénéficiaire",$A33,AG$6,AG$5,"Mois (DateRDV)",AG$7,"Années (DateRDV)",AG$3),2,""),"")</f>
        <v/>
      </c>
      <c r="AH33" s="166" t="str">
        <f>IFERROR(IF(GETPIVOTDATA("DateRDV",TCD!$B$1,"DT","BA","Bénéficiaire",$A33,AH$6,AH$5,"Mois (DateRDV)",AH$7,"Années (DateRDV)",AH$3,"Présence","Excusé"),3,""),"")</f>
        <v/>
      </c>
      <c r="AI33" s="166" t="str">
        <f>IFERROR(IF(GETPIVOTDATA("DateRDV",TCD!$B$1,"DT","BA","Bénéficiaire",$A33,AI$6,AI$5,"Mois (DateRDV)",AI$7,"Années (DateRDV)",AI$3,"Présence","Absent"),4,""),"")</f>
        <v/>
      </c>
      <c r="AJ33" s="166" t="str">
        <f>IFERROR(IF(GETPIVOTDATA("DateRDV",TCD!$B$1,"DT","BA","Bénéficiaire",$A33,AJ$6,AJ$5,"Mois (DateRDV)",AJ$7,"Années (DateRDV)",AJ$3),1,""),"")</f>
        <v/>
      </c>
      <c r="AK33" s="166" t="str">
        <f>IFERROR(IF(GETPIVOTDATA("DateRDV",TCD!$B$1,"DT","BA","Bénéficiaire",$A33,AK$6,AK$5,"Mois (DateRDV)",AK$7,"Années (DateRDV)",AK$3),2,""),"")</f>
        <v/>
      </c>
      <c r="AL33" s="166" t="str">
        <f>IFERROR(IF(GETPIVOTDATA("DateRDV",TCD!$B$1,"DT","BA","Bénéficiaire",$A33,AL$6,AL$5,"Mois (DateRDV)",AL$7,"Années (DateRDV)",AL$3,"Présence","Excusé"),3,""),"")</f>
        <v/>
      </c>
      <c r="AM33" s="166" t="str">
        <f>IFERROR(IF(GETPIVOTDATA("DateRDV",TCD!$B$1,"DT","BA","Bénéficiaire",$A33,AM$6,AM$5,"Mois (DateRDV)",AM$7,"Années (DateRDV)",AM$3,"Présence","Absent"),4,""),"")</f>
        <v/>
      </c>
      <c r="AN33" s="166" t="str">
        <f>IFERROR(IF(GETPIVOTDATA("DateRDV",TCD!$B$1,"DT","BA","Bénéficiaire",$A33,AN$6,AN$5,"Mois (DateRDV)",AN$7,"Années (DateRDV)",AN$3),1,""),"")</f>
        <v/>
      </c>
      <c r="AO33" s="166" t="str">
        <f>IFERROR(IF(GETPIVOTDATA("DateRDV",TCD!$B$1,"DT","BA","Bénéficiaire",$A33,AO$6,AO$5,"Mois (DateRDV)",AO$7,"Années (DateRDV)",AO$3),2,""),"")</f>
        <v/>
      </c>
      <c r="AP33" s="166" t="str">
        <f>IFERROR(IF(GETPIVOTDATA("DateRDV",TCD!$B$1,"DT","BA","Bénéficiaire",$A33,AP$6,AP$5,"Mois (DateRDV)",AP$7,"Années (DateRDV)",AP$3,"Présence","Excusé"),3,""),"")</f>
        <v/>
      </c>
      <c r="AQ33" s="166" t="str">
        <f>IFERROR(IF(GETPIVOTDATA("DateRDV",TCD!$B$1,"DT","BA","Bénéficiaire",$A33,AQ$6,AQ$5,"Mois (DateRDV)",AQ$7,"Années (DateRDV)",AQ$3,"Présence","Absent"),4,""),"")</f>
        <v/>
      </c>
      <c r="AR33" s="166" t="str">
        <f>IFERROR(IF(GETPIVOTDATA("DateRDV",TCD!$B$1,"DT","BA","Bénéficiaire",$A33,AR$6,AR$5,"Mois (DateRDV)",AR$7,"Années (DateRDV)",AR$3),1,""),"")</f>
        <v/>
      </c>
      <c r="AS33" s="166" t="str">
        <f>IFERROR(IF(GETPIVOTDATA("DateRDV",TCD!$B$1,"DT","BA","Bénéficiaire",$A33,AS$6,AS$5,"Mois (DateRDV)",AS$7,"Années (DateRDV)",AS$3),2,""),"")</f>
        <v/>
      </c>
      <c r="AT33" s="166" t="str">
        <f>IFERROR(IF(GETPIVOTDATA("DateRDV",TCD!$B$1,"DT","BA","Bénéficiaire",$A33,AT$6,AT$5,"Mois (DateRDV)",AT$7,"Années (DateRDV)",AT$3,"Présence","Excusé"),3,""),"")</f>
        <v/>
      </c>
      <c r="AU33" s="166" t="str">
        <f>IFERROR(IF(GETPIVOTDATA("DateRDV",TCD!$B$1,"DT","BA","Bénéficiaire",$A33,AU$6,AU$5,"Mois (DateRDV)",AU$7,"Années (DateRDV)",AU$3,"Présence","Absent"),4,""),"")</f>
        <v/>
      </c>
      <c r="AV33" s="166" t="str">
        <f>IFERROR(IF(GETPIVOTDATA("DateRDV",TCD!$B$1,"DT","BA","Bénéficiaire",$A33,AV$6,AV$5,"Mois (DateRDV)",AV$7,"Années (DateRDV)",AV$3),1,""),"")</f>
        <v/>
      </c>
      <c r="AW33" s="166" t="str">
        <f>IFERROR(IF(GETPIVOTDATA("DateRDV",TCD!$B$1,"DT","BA","Bénéficiaire",$A33,AW$6,AW$5,"Mois (DateRDV)",AW$7,"Années (DateRDV)",AW$3),2,""),"")</f>
        <v/>
      </c>
      <c r="AX33" s="166" t="str">
        <f>IFERROR(IF(GETPIVOTDATA("DateRDV",TCD!$B$1,"DT","BA","Bénéficiaire",$A33,AX$6,AX$5,"Mois (DateRDV)",AX$7,"Années (DateRDV)",AX$3,"Présence","Excusé"),3,""),"")</f>
        <v/>
      </c>
      <c r="AY33" s="166" t="str">
        <f>IFERROR(IF(GETPIVOTDATA("DateRDV",TCD!$B$1,"DT","BA","Bénéficiaire",$A33,AY$6,AY$5,"Mois (DateRDV)",AY$7,"Années (DateRDV)",AY$3,"Présence","Absent"),4,""),"")</f>
        <v/>
      </c>
      <c r="AZ33" s="166" t="str">
        <f>IFERROR(IF(GETPIVOTDATA("DateRDV",TCD!$B$1,"DT","BA","Bénéficiaire",$A33,AZ$6,AZ$5,"Mois (DateRDV)",AZ$7,"Années (DateRDV)",AZ$3),1,""),"")</f>
        <v/>
      </c>
      <c r="BA33" s="166" t="str">
        <f>IFERROR(IF(GETPIVOTDATA("DateRDV",TCD!$B$1,"DT","BA","Bénéficiaire",$A33,BA$6,BA$5,"Mois (DateRDV)",BA$7,"Années (DateRDV)",BA$3),2,""),"")</f>
        <v/>
      </c>
      <c r="BB33" s="166" t="str">
        <f>IFERROR(IF(GETPIVOTDATA("DateRDV",TCD!$B$1,"DT","BA","Bénéficiaire",$A33,BB$6,BB$5,"Mois (DateRDV)",BB$7,"Années (DateRDV)",BB$3,"Présence","Excusé"),3,""),"")</f>
        <v/>
      </c>
      <c r="BC33" s="166" t="str">
        <f>IFERROR(IF(GETPIVOTDATA("DateRDV",TCD!$B$1,"DT","BA","Bénéficiaire",$A33,BC$6,BC$5,"Mois (DateRDV)",BC$7,"Années (DateRDV)",BC$3,"Présence","Absent"),4,""),"")</f>
        <v/>
      </c>
      <c r="BD33" s="166" t="str">
        <f>IFERROR(IF(GETPIVOTDATA("DateRDV",TCD!$B$1,"DT","BA","Bénéficiaire",$A33,BD$6,BD$5,"Mois (DateRDV)",BD$7,"Années (DateRDV)",BD$3),1,""),"")</f>
        <v/>
      </c>
      <c r="BE33" s="166">
        <f>IFERROR(IF(GETPIVOTDATA("DateRDV",TCD!$B$1,"DT","BA","Bénéficiaire",$A33,BE$6,BE$5,"Mois (DateRDV)",BE$7,"Années (DateRDV)",BE$3),2,""),"")</f>
        <v>2</v>
      </c>
      <c r="BF33" s="166" t="str">
        <f>IFERROR(IF(GETPIVOTDATA("DateRDV",TCD!$B$1,"DT","BA","Bénéficiaire",$A33,BF$6,BF$5,"Mois (DateRDV)",BF$7,"Années (DateRDV)",BF$3,"Présence","Excusé"),3,""),"")</f>
        <v/>
      </c>
      <c r="BG33" s="166" t="str">
        <f>IFERROR(IF(GETPIVOTDATA("DateRDV",TCD!$B$1,"DT","BA","Bénéficiaire",$A33,BG$6,BG$5,"Mois (DateRDV)",BG$7,"Années (DateRDV)",BG$3,"Présence","Absent"),4,""),"")</f>
        <v/>
      </c>
      <c r="BH33" s="166" t="str">
        <f>IFERROR(IF(GETPIVOTDATA("DateRDV",TCD!$B$1,"DT","BA","Bénéficiaire",$A33,BH$6,BH$5,"Mois (DateRDV)",BH$7,"Années (DateRDV)",BH$3),1,""),"")</f>
        <v/>
      </c>
      <c r="BI33" s="166">
        <f>IFERROR(IF(GETPIVOTDATA("DateRDV",TCD!$B$1,"DT","BA","Bénéficiaire",$A33,BI$6,BI$5,"Mois (DateRDV)",BI$7,"Années (DateRDV)",BI$3),2,""),"")</f>
        <v>2</v>
      </c>
      <c r="BJ33" s="166" t="str">
        <f>IFERROR(IF(GETPIVOTDATA("DateRDV",TCD!$B$1,"DT","BA","Bénéficiaire",$A33,BJ$6,BJ$5,"Mois (DateRDV)",BJ$7,"Années (DateRDV)",BJ$3,"Présence","Excusé"),3,""),"")</f>
        <v/>
      </c>
      <c r="BK33" s="166" t="str">
        <f>IFERROR(IF(GETPIVOTDATA("DateRDV",TCD!$B$1,"DT","BA","Bénéficiaire",$A33,BK$6,BK$5,"Mois (DateRDV)",BK$7,"Années (DateRDV)",BK$3,"Présence","Absent"),4,""),"")</f>
        <v/>
      </c>
      <c r="BL33" s="166" t="str">
        <f>IFERROR(IF(GETPIVOTDATA("DateRDV",TCD!$B$1,"DT","BA","Bénéficiaire",$A33,BL$6,BL$5,"Mois (DateRDV)",BL$7,"Années (DateRDV)",BL$3),1,""),"")</f>
        <v/>
      </c>
      <c r="BM33" s="166" t="str">
        <f>IFERROR(IF(GETPIVOTDATA("DateRDV",TCD!$B$1,"DT","BA","Bénéficiaire",$A33,BM$6,BM$5,"Mois (DateRDV)",BM$7,"Années (DateRDV)",BM$3),2,""),"")</f>
        <v/>
      </c>
      <c r="BN33" s="166" t="str">
        <f>IFERROR(IF(GETPIVOTDATA("DateRDV",TCD!$B$1,"DT","BA","Bénéficiaire",$A33,BN$6,BN$5,"Mois (DateRDV)",BN$7,"Années (DateRDV)",BN$3,"Présence","Excusé"),3,""),"")</f>
        <v/>
      </c>
      <c r="BO33" s="166" t="str">
        <f>IFERROR(IF(GETPIVOTDATA("DateRDV",TCD!$B$1,"DT","BA","Bénéficiaire",$A33,BO$6,BO$5,"Mois (DateRDV)",BO$7,"Années (DateRDV)",BO$3,"Présence","Absent"),4,""),"")</f>
        <v/>
      </c>
      <c r="BP33" s="166" t="str">
        <f>IFERROR(IF(GETPIVOTDATA("DateRDV",TCD!$B$1,"DT","BA","Bénéficiaire",$A33,BP$6,BP$5,"Mois (DateRDV)",BP$7,"Années (DateRDV)",BP$3),1,""),"")</f>
        <v/>
      </c>
      <c r="BQ33" s="166" t="str">
        <f>IFERROR(IF(GETPIVOTDATA("DateRDV",TCD!$B$1,"DT","BA","Bénéficiaire",$A33,BQ$6,BQ$5,"Mois (DateRDV)",BQ$7,"Années (DateRDV)",BQ$3),2,""),"")</f>
        <v/>
      </c>
      <c r="BR33" s="166" t="str">
        <f>IFERROR(IF(GETPIVOTDATA("DateRDV",TCD!$B$1,"DT","BA","Bénéficiaire",$A33,BR$6,BR$5,"Mois (DateRDV)",BR$7,"Années (DateRDV)",BR$3,"Présence","Excusé"),3,""),"")</f>
        <v/>
      </c>
      <c r="BS33" s="166" t="str">
        <f>IFERROR(IF(GETPIVOTDATA("DateRDV",TCD!$B$1,"DT","BA","Bénéficiaire",$A33,BS$6,BS$5,"Mois (DateRDV)",BS$7,"Années (DateRDV)",BS$3,"Présence","Absent"),4,""),"")</f>
        <v/>
      </c>
      <c r="BT33" s="166" t="str">
        <f>IFERROR(IF(GETPIVOTDATA("DateRDV",TCD!$B$1,"DT","BA","Bénéficiaire",$A33,BT$6,BT$5,"Mois (DateRDV)",BT$7,"Années (DateRDV)",BT$3),1,""),"")</f>
        <v/>
      </c>
      <c r="BU33" s="166" t="str">
        <f>IFERROR(IF(GETPIVOTDATA("DateRDV",TCD!$B$1,"DT","BA","Bénéficiaire",$A33,BU$6,BU$5,"Mois (DateRDV)",BU$7,"Années (DateRDV)",BU$3),2,""),"")</f>
        <v/>
      </c>
      <c r="BV33" s="166" t="str">
        <f>IFERROR(IF(GETPIVOTDATA("DateRDV",TCD!$B$1,"DT","BA","Bénéficiaire",$A33,BV$6,BV$5,"Mois (DateRDV)",BV$7,"Années (DateRDV)",BV$3,"Présence","Excusé"),3,""),"")</f>
        <v/>
      </c>
      <c r="BW33" s="166" t="str">
        <f>IFERROR(IF(GETPIVOTDATA("DateRDV",TCD!$B$1,"DT","BA","Bénéficiaire",$A33,BW$6,BW$5,"Mois (DateRDV)",BW$7,"Années (DateRDV)",BW$3,"Présence","Absent"),4,""),"")</f>
        <v/>
      </c>
      <c r="BX33" s="166" t="str">
        <f>IFERROR(IF(GETPIVOTDATA("DateRDV",TCD!$B$1,"DT","BA","Bénéficiaire",$A33,BX$6,BX$5,"Mois (DateRDV)",BX$7,"Années (DateRDV)",BX$3),1,""),"")</f>
        <v/>
      </c>
      <c r="BY33" s="166" t="str">
        <f>IFERROR(IF(GETPIVOTDATA("DateRDV",TCD!$B$1,"DT","BA","Bénéficiaire",$A33,BY$6,BY$5,"Mois (DateRDV)",BY$7,"Années (DateRDV)",BY$3),2,""),"")</f>
        <v/>
      </c>
      <c r="BZ33" s="166" t="str">
        <f>IFERROR(IF(GETPIVOTDATA("DateRDV",TCD!$B$1,"DT","BA","Bénéficiaire",$A33,BZ$6,BZ$5,"Mois (DateRDV)",BZ$7,"Années (DateRDV)",BZ$3,"Présence","Excusé"),3,""),"")</f>
        <v/>
      </c>
      <c r="CA33" s="166" t="str">
        <f>IFERROR(IF(GETPIVOTDATA("DateRDV",TCD!$B$1,"DT","BA","Bénéficiaire",$A33,CA$6,CA$5,"Mois (DateRDV)",CA$7,"Années (DateRDV)",CA$3,"Présence","Absent"),4,""),"")</f>
        <v/>
      </c>
      <c r="CB33" s="166" t="str">
        <f>IFERROR(IF(GETPIVOTDATA("DateRDV",TCD!$B$1,"DT","BA","Bénéficiaire",$A33,CB$6,CB$5,"Mois (DateRDV)",CB$7,"Années (DateRDV)",CB$3),1,""),"")</f>
        <v/>
      </c>
      <c r="CC33" s="166" t="str">
        <f>IFERROR(IF(GETPIVOTDATA("DateRDV",TCD!$B$1,"DT","BA","Bénéficiaire",$A33,CC$6,CC$5,"Mois (DateRDV)",CC$7,"Années (DateRDV)",CC$3),2,""),"")</f>
        <v/>
      </c>
      <c r="CD33" s="166" t="str">
        <f>IFERROR(IF(GETPIVOTDATA("DateRDV",TCD!$B$1,"DT","BA","Bénéficiaire",$A33,CD$6,CD$5,"Mois (DateRDV)",CD$7,"Années (DateRDV)",CD$3,"Présence","Excusé"),3,""),"")</f>
        <v/>
      </c>
      <c r="CE33" s="166" t="str">
        <f>IFERROR(IF(GETPIVOTDATA("DateRDV",TCD!$B$1,"DT","BA","Bénéficiaire",$A33,CE$6,CE$5,"Mois (DateRDV)",CE$7,"Années (DateRDV)",CE$3,"Présence","Absent"),4,""),"")</f>
        <v/>
      </c>
      <c r="CF33" s="166" t="str">
        <f>IFERROR(IF(GETPIVOTDATA("DateRDV",TCD!$B$1,"DT","BA","Bénéficiaire",$A33,CF$6,CF$5,"Mois (DateRDV)",CF$7,"Années (DateRDV)",CF$3),1,""),"")</f>
        <v/>
      </c>
      <c r="CG33" s="166" t="str">
        <f>IFERROR(IF(GETPIVOTDATA("DateRDV",TCD!$B$1,"DT","BA","Bénéficiaire",$A33,CG$6,CG$5,"Mois (DateRDV)",CG$7,"Années (DateRDV)",CG$3),2,""),"")</f>
        <v/>
      </c>
      <c r="CH33" s="166" t="str">
        <f>IFERROR(IF(GETPIVOTDATA("DateRDV",TCD!$B$1,"DT","BA","Bénéficiaire",$A33,CH$6,CH$5,"Mois (DateRDV)",CH$7,"Années (DateRDV)",CH$3,"Présence","Excusé"),3,""),"")</f>
        <v/>
      </c>
      <c r="CI33" s="166" t="str">
        <f>IFERROR(IF(GETPIVOTDATA("DateRDV",TCD!$B$1,"DT","BA","Bénéficiaire",$A33,CI$6,CI$5,"Mois (DateRDV)",CI$7,"Années (DateRDV)",CI$3,"Présence","Absent"),4,""),"")</f>
        <v/>
      </c>
      <c r="CJ33" s="166" t="str">
        <f>IFERROR(IF(GETPIVOTDATA("DateRDV",TCD!$B$1,"DT","BA","Bénéficiaire",$A33,CJ$6,CJ$5,"Mois (DateRDV)",CJ$7,"Années (DateRDV)",CJ$3),1,""),"")</f>
        <v/>
      </c>
      <c r="CK33" s="166" t="str">
        <f>IFERROR(IF(GETPIVOTDATA("DateRDV",TCD!$B$1,"DT","BA","Bénéficiaire",$A33,CK$6,CK$5,"Mois (DateRDV)",CK$7,"Années (DateRDV)",CK$3),2,""),"")</f>
        <v/>
      </c>
      <c r="CL33" s="166">
        <f>IFERROR(IF(GETPIVOTDATA("DateRDV",TCD!$B$1,"DT","BA","Bénéficiaire",$A33,BE$6,BE$5,"Mois (DateRDV)",BE$7,"Années (DateRDV)",BE$3,"Présence","Excusé"),3,""),"")</f>
        <v>3</v>
      </c>
      <c r="CM33" s="166" t="str">
        <f>IFERROR(IF(GETPIVOTDATA("DateRDV",TCD!$B$1,"DT","BA","Bénéficiaire",$A33,CM$6,CM$5,"Mois (DateRDV)",CM$7,"Années (DateRDV)",CM$3,"Présence","Absent"),4,""),"")</f>
        <v/>
      </c>
      <c r="CN33" s="166" t="str">
        <f>IFERROR(IF(GETPIVOTDATA("DateRDV",TCD!$B$1,"DT","BA","Bénéficiaire",$A33,CN$6,CN$5,"Mois (DateRDV)",CN$7,"Années (DateRDV)",CN$3),1,""),"")</f>
        <v/>
      </c>
      <c r="CO33" s="166" t="str">
        <f>IFERROR(IF(GETPIVOTDATA("DateRDV",TCD!$B$1,"DT","BA","Bénéficiaire",$A33,CO$6,CO$5,"Mois (DateRDV)",CO$7,"Années (DateRDV)",CO$3),2,""),"")</f>
        <v/>
      </c>
      <c r="CP33" s="166" t="str">
        <f>IFERROR(IF(GETPIVOTDATA("DateRDV",TCD!$B$1,"DT","BA","Bénéficiaire",$A33,CP$6,CP$5,"Mois (DateRDV)",CP$7,"Années (DateRDV)",CP$3,"Présence","Excusé"),3,""),"")</f>
        <v/>
      </c>
      <c r="CQ33" s="166" t="str">
        <f>IFERROR(IF(GETPIVOTDATA("DateRDV",TCD!$B$1,"DT","BA","Bénéficiaire",$A33,CQ$6,CQ$5,"Mois (DateRDV)",CQ$7,"Années (DateRDV)",CQ$3,"Présence","Absent"),4,""),"")</f>
        <v/>
      </c>
      <c r="CR33" s="166" t="str">
        <f>IFERROR(IF(GETPIVOTDATA("DateRDV",TCD!$B$1,"DT","BA","Bénéficiaire",$A33,CR$6,CR$5,"Mois (DateRDV)",CR$7,"Années (DateRDV)",CR$3),1,""),"")</f>
        <v/>
      </c>
      <c r="CS33" s="166" t="str">
        <f>IFERROR(IF(GETPIVOTDATA("DateRDV",TCD!$B$1,"DT","BA","Bénéficiaire",$A33,CS$6,CS$5,"Mois (DateRDV)",CS$7,"Années (DateRDV)",CS$3),2,""),"")</f>
        <v/>
      </c>
      <c r="CT33" s="166" t="str">
        <f>IFERROR(IF(GETPIVOTDATA("DateRDV",TCD!$B$1,"DT","BA","Bénéficiaire",$A33,CT$6,CT$5,"Mois (DateRDV)",CT$7,"Années (DateRDV)",CT$3,"Présence","Excusé"),3,""),"")</f>
        <v/>
      </c>
      <c r="CU33" s="166" t="str">
        <f>IFERROR(IF(GETPIVOTDATA("DateRDV",TCD!$B$1,"DT","BA","Bénéficiaire",$A33,CU$6,CU$5,"Mois (DateRDV)",CU$7,"Années (DateRDV)",CU$3,"Présence","Absent"),4,""),"")</f>
        <v/>
      </c>
      <c r="CV33" s="166" t="str">
        <f>IFERROR(IF(GETPIVOTDATA("DateRDV",TCD!$B$1,"DT","BA","Bénéficiaire",$A33,CV$6,CV$5,"Mois (DateRDV)",CV$7,"Années (DateRDV)",CV$3),1,""),"")</f>
        <v/>
      </c>
      <c r="CW33" s="166" t="str">
        <f>IFERROR(IF(GETPIVOTDATA("DateRDV",TCD!$B$1,"DT","BA","Bénéficiaire",$A33,CW$6,CW$5,"Mois (DateRDV)",CW$7,"Années (DateRDV)",CW$3),2,""),"")</f>
        <v/>
      </c>
      <c r="CX33" s="166" t="str">
        <f>IFERROR(IF(GETPIVOTDATA("DateRDV",TCD!$B$1,"DT","BA","Bénéficiaire",$A33,CX$6,CX$5,"Mois (DateRDV)",CX$7,"Années (DateRDV)",CX$3,"Présence","Excusé"),3,""),"")</f>
        <v/>
      </c>
      <c r="CY33" s="166" t="str">
        <f>IFERROR(IF(GETPIVOTDATA("DateRDV",TCD!$B$1,"DT","BA","Bénéficiaire",$A33,CY$6,CY$5,"Mois (DateRDV)",CY$7,"Années (DateRDV)",CY$3,"Présence","Absent"),4,""),"")</f>
        <v/>
      </c>
      <c r="CZ33" s="166" t="str">
        <f>IFERROR(IF(GETPIVOTDATA("DateRDV",TCD!$B$1,"DT","BA","Bénéficiaire",$A33,CZ$6,CZ$5,"Mois (DateRDV)",CZ$7,"Années (DateRDV)",CZ$3),1,""),"")</f>
        <v/>
      </c>
      <c r="DA33" s="166" t="str">
        <f>IFERROR(IF(GETPIVOTDATA("DateRDV",TCD!$B$1,"DT","BA","Bénéficiaire",$A33,DA$6,DA$5,"Mois (DateRDV)",DA$7,"Années (DateRDV)",DA$3),2,""),"")</f>
        <v/>
      </c>
      <c r="DB33" s="166" t="str">
        <f>IFERROR(IF(GETPIVOTDATA("DateRDV",TCD!$B$1,"DT","BA","Bénéficiaire",$A33,DB$6,DB$5,"Mois (DateRDV)",DB$7,"Années (DateRDV)",DB$3,"Présence","Excusé"),3,""),"")</f>
        <v/>
      </c>
      <c r="DC33" s="166" t="str">
        <f>IFERROR(IF(GETPIVOTDATA("DateRDV",TCD!$B$1,"DT","BA","Bénéficiaire",$A33,DC$6,DC$5,"Mois (DateRDV)",DC$7,"Années (DateRDV)",DC$3,"Présence","Absent"),4,""),"")</f>
        <v/>
      </c>
      <c r="DD33" s="166" t="str">
        <f>IFERROR(IF(GETPIVOTDATA("DateRDV",TCD!$B$1,"DT","BA","Bénéficiaire",$A33,DD$6,DD$5,"Mois (DateRDV)",DD$7,"Années (DateRDV)",DD$3),1,""),"")</f>
        <v/>
      </c>
      <c r="DE33" s="166" t="str">
        <f>IFERROR(IF(GETPIVOTDATA("DateRDV",TCD!$B$1,"DT","BA","Bénéficiaire",$A33,DE$6,DE$5,"Mois (DateRDV)",DE$7,"Années (DateRDV)",DE$3),2,""),"")</f>
        <v/>
      </c>
      <c r="DF33" s="166" t="str">
        <f>IFERROR(IF(GETPIVOTDATA("DateRDV",TCD!$B$1,"DT","BA","Bénéficiaire",$A33,DF$6,DF$5,"Mois (DateRDV)",DF$7,"Années (DateRDV)",DF$3,"Présence","Excusé"),3,""),"")</f>
        <v/>
      </c>
      <c r="DG33" s="166" t="str">
        <f>IFERROR(IF(GETPIVOTDATA("DateRDV",TCD!$B$1,"DT","BA","Bénéficiaire",$A33,DG$6,DG$5,"Mois (DateRDV)",DG$7,"Années (DateRDV)",DG$3,"Présence","Absent"),4,""),"")</f>
        <v/>
      </c>
      <c r="DH33" s="166" t="str">
        <f>IFERROR(IF(GETPIVOTDATA("DateRDV",TCD!$B$1,"DT","BA","Bénéficiaire",$A33,DH$6,DH$5,"Mois (DateRDV)",DH$7,"Années (DateRDV)",DH$3),1,""),"")</f>
        <v/>
      </c>
      <c r="DI33" s="166" t="str">
        <f>IFERROR(IF(GETPIVOTDATA("DateRDV",TCD!$B$1,"DT","BA","Bénéficiaire",$A33,DI$6,DI$5,"Mois (DateRDV)",DI$7,"Années (DateRDV)",DI$3),2,""),"")</f>
        <v/>
      </c>
      <c r="DJ33" s="166" t="str">
        <f>IFERROR(IF(GETPIVOTDATA("DateRDV",TCD!$B$1,"DT","BA","Bénéficiaire",$A33,DJ$6,DJ$5,"Mois (DateRDV)",DJ$7,"Années (DateRDV)",DJ$3,"Présence","Excusé"),3,""),"")</f>
        <v/>
      </c>
      <c r="DK33" s="166" t="str">
        <f>IFERROR(IF(GETPIVOTDATA("DateRDV",TCD!$B$1,"DT","BA","Bénéficiaire",$A33,DK$6,DK$5,"Mois (DateRDV)",DK$7,"Années (DateRDV)",DK$3,"Présence","Absent"),4,""),"")</f>
        <v/>
      </c>
      <c r="DL33" s="166" t="str">
        <f>IFERROR(IF(GETPIVOTDATA("DateRDV",TCD!$B$1,"DT","BA","Bénéficiaire",$A33,DL$6,DL$5,"Mois (DateRDV)",DL$7,"Années (DateRDV)",DL$3),1,""),"")</f>
        <v/>
      </c>
      <c r="DM33" s="166" t="str">
        <f>IFERROR(IF(GETPIVOTDATA("DateRDV",TCD!$B$1,"DT","BA","Bénéficiaire",$A33,DM$6,DM$5,"Mois (DateRDV)",DM$7,"Années (DateRDV)",DM$3),2,""),"")</f>
        <v/>
      </c>
      <c r="DN33" s="166" t="str">
        <f>IFERROR(IF(GETPIVOTDATA("DateRDV",TCD!$B$1,"DT","BA","Bénéficiaire",$A33,DN$6,DN$5,"Mois (DateRDV)",DN$7,"Années (DateRDV)",DN$3,"Présence","Excusé"),3,""),"")</f>
        <v/>
      </c>
      <c r="DO33" s="166" t="str">
        <f>IFERROR(IF(GETPIVOTDATA("DateRDV",TCD!$B$1,"DT","BA","Bénéficiaire",$A33,DO$6,DO$5,"Mois (DateRDV)",DO$7,"Années (DateRDV)",DO$3,"Présence","Absent"),4,""),"")</f>
        <v/>
      </c>
    </row>
    <row r="34" spans="1:119" ht="15" customHeight="1" x14ac:dyDescent="0.2">
      <c r="A34" s="172" t="str">
        <v>DE ARAUJO Elia</v>
      </c>
      <c r="B34" s="169" t="str">
        <f>IFERROR(IF(INDEX(Data!P:P,MATCH(A34,Data!B:B,0))&lt;&gt;"",INDEX(Data!P:P,MATCH(A34,Data!B:B,0)),""),"")</f>
        <v>DE ARAUJO</v>
      </c>
      <c r="C34" s="169" t="str">
        <f>IFERROR(IF(INDEX(Data!O:O,MATCH(A34,Data!B:B,0))&lt;&gt;"",INDEX(Data!O:O,MATCH(A34,Data!B:B,0)),""),"")</f>
        <v>Elia</v>
      </c>
      <c r="D34" s="169" t="str">
        <f>IFERROR(IF(INDEX(Data!J:J,MATCH(A34,Data!B:B,0))&lt;&gt;"",INDEX(Data!J:J,MATCH(A34,Data!B:B,0)),""),"")</f>
        <v>ML</v>
      </c>
      <c r="E34" s="169" t="str">
        <f>IFERROR(IF(INDEX(Data!M:M,MATCH(A34,Data!B:B,0))&lt;&gt;"",INDEX(Data!M:M,MATCH(A34,Data!B:B,0)),""),"")</f>
        <v>ANNECY</v>
      </c>
      <c r="F34" s="169">
        <f>IFERROR(IF(INDEX(Data!N:N,MATCH(A34,Data!B:B,0))&lt;&gt;"",INDEX(Data!N:N,MATCH(A34,Data!B:B,0)),""),"")</f>
        <v>74000</v>
      </c>
      <c r="G34" s="170">
        <f>IFERROR(IF(INDEX(Data!K:K,MATCH(A34,Data!B:B,0))&lt;&gt;"",INDEX(Data!K:K,MATCH(A34,Data!B:B,0)),""),"")</f>
        <v>45925</v>
      </c>
      <c r="H34" s="170">
        <f>IFERROR(IF(INDEX(Data!L:L,MATCH(A34,Data!B:B,0))&lt;&gt;"",INDEX(Data!L:L,MATCH(A34,Data!B:B,0)),""),"")</f>
        <v>45926</v>
      </c>
      <c r="I34" s="170">
        <f>IFERROR(IF(INDEX(Data!C:C,MATCH(A34,Data!B:B,0))&lt;&gt;"",INDEX(Data!C:C,MATCH(A34,Data!B:B,0)),""),"")</f>
        <v>45944</v>
      </c>
      <c r="J34" s="170" t="str">
        <f>IFERROR(IF(INDEX(Data!D:D,MATCH(A34,Data!B:B,0))&lt;&gt;"",INDEX(Data!D:D,MATCH(A34,Data!B:B,0)),""),"")</f>
        <v/>
      </c>
      <c r="K34" s="171" t="str">
        <f>IFERROR(IF(INDEX(Data!H:H,MATCH(A34,Data!B:B,0))&lt;&gt;"",INDEX(Data!H:H,MATCH(A34,Data!B:B,0)),""),"")</f>
        <v>Equilibré</v>
      </c>
      <c r="L34" s="166" t="str">
        <f>IFERROR(IF(GETPIVOTDATA("DateRDV",TCD!$B$1,"DT","BA","Bénéficiaire",$A34,L$6,L$5,"Mois (DateRDV)",L$7,"Années (DateRDV)",L$3),1,""),"")</f>
        <v/>
      </c>
      <c r="M34" s="166" t="str">
        <f>IFERROR(IF(GETPIVOTDATA("DateRDV",TCD!$B$1,"DT","BA","Bénéficiaire",$A34,M$6,M$5,"Mois (DateRDV)",M$7,"Années (DateRDV)",M$3),2,""),"")</f>
        <v/>
      </c>
      <c r="N34" s="166" t="str">
        <f>IFERROR(IF(GETPIVOTDATA("DateRDV",TCD!$B$1,"DT","BA","Bénéficiaire",$A34,N$6,N$5,"Mois (DateRDV)",N$7,"Années (DateRDV)",N$3,"Présence","Excusé"),3,""),"")</f>
        <v/>
      </c>
      <c r="O34" s="166" t="str">
        <f>IFERROR(IF(GETPIVOTDATA("DateRDV",TCD!$B$1,"DT","BA","Bénéficiaire",$A34,O$6,O$5,"Mois (DateRDV)",O$7,"Années (DateRDV)",O$3,"Présence","Absent"),4,""),"")</f>
        <v/>
      </c>
      <c r="P34" s="166" t="str">
        <f>IFERROR(IF(GETPIVOTDATA("DateRDV",TCD!$B$1,"DT","BA","Bénéficiaire",$A34,P$6,P$5,"Mois (DateRDV)",P$7,"Années (DateRDV)",P$3),1,""),"")</f>
        <v/>
      </c>
      <c r="Q34" s="166" t="str">
        <f>IFERROR(IF(GETPIVOTDATA("DateRDV",TCD!$B$1,"DT","BA","Bénéficiaire",$A34,Q$6,Q$5,"Mois (DateRDV)",Q$7,"Années (DateRDV)",Q$3),2,""),"")</f>
        <v/>
      </c>
      <c r="R34" s="166" t="str">
        <f>IFERROR(IF(GETPIVOTDATA("DateRDV",TCD!$B$1,"DT","BA","Bénéficiaire",$A34,R$6,R$5,"Mois (DateRDV)",R$7,"Années (DateRDV)",R$3,"Présence","Excusé"),3,""),"")</f>
        <v/>
      </c>
      <c r="S34" s="166" t="str">
        <f>IFERROR(IF(GETPIVOTDATA("DateRDV",TCD!$B$1,"DT","BA","Bénéficiaire",$A34,S$6,S$5,"Mois (DateRDV)",S$7,"Années (DateRDV)",S$3,"Présence","Absent"),4,""),"")</f>
        <v/>
      </c>
      <c r="T34" s="166" t="str">
        <f>IFERROR(IF(GETPIVOTDATA("DateRDV",TCD!$B$1,"DT","BA","Bénéficiaire",$A34,T$6,T$5,"Mois (DateRDV)",T$7,"Années (DateRDV)",T$3),1,""),"")</f>
        <v/>
      </c>
      <c r="U34" s="166" t="str">
        <f>IFERROR(IF(GETPIVOTDATA("DateRDV",TCD!$B$1,"DT","BA","Bénéficiaire",$A34,U$6,U$5,"Mois (DateRDV)",U$7,"Années (DateRDV)",U$3),2,""),"")</f>
        <v/>
      </c>
      <c r="V34" s="166" t="str">
        <f>IFERROR(IF(GETPIVOTDATA("DateRDV",TCD!$B$1,"DT","BA","Bénéficiaire",$A34,V$6,V$5,"Mois (DateRDV)",V$7,"Années (DateRDV)",V$3,"Présence","Excusé"),3,""),"")</f>
        <v/>
      </c>
      <c r="W34" s="166" t="str">
        <f>IFERROR(IF(GETPIVOTDATA("DateRDV",TCD!$B$1,"DT","BA","Bénéficiaire",$A34,W$6,W$5,"Mois (DateRDV)",W$7,"Années (DateRDV)",W$3,"Présence","Absent"),4,""),"")</f>
        <v/>
      </c>
      <c r="X34" s="166" t="str">
        <f>IFERROR(IF(GETPIVOTDATA("DateRDV",TCD!$B$1,"DT","BA","Bénéficiaire",$A34,X$6,X$5,"Mois (DateRDV)",X$7,"Années (DateRDV)",X$3),1,""),"")</f>
        <v/>
      </c>
      <c r="Y34" s="166" t="str">
        <f>IFERROR(IF(GETPIVOTDATA("DateRDV",TCD!$B$1,"DT","BA","Bénéficiaire",$A34,Y$6,Y$5,"Mois (DateRDV)",Y$7,"Années (DateRDV)",Y$3),2,""),"")</f>
        <v/>
      </c>
      <c r="Z34" s="166" t="str">
        <f>IFERROR(IF(GETPIVOTDATA("DateRDV",TCD!$B$1,"DT","BA","Bénéficiaire",$A34,Z$6,Z$5,"Mois (DateRDV)",Z$7,"Années (DateRDV)",Z$3,"Présence","Excusé"),3,""),"")</f>
        <v/>
      </c>
      <c r="AA34" s="166" t="str">
        <f>IFERROR(IF(GETPIVOTDATA("DateRDV",TCD!$B$1,"DT","BA","Bénéficiaire",$A34,AA$6,AA$5,"Mois (DateRDV)",AA$7,"Années (DateRDV)",AA$3,"Présence","Absent"),4,""),"")</f>
        <v/>
      </c>
      <c r="AB34" s="166" t="str">
        <f>IFERROR(IF(GETPIVOTDATA("DateRDV",TCD!$B$1,"DT","BA","Bénéficiaire",$A34,AB$6,AB$5,"Mois (DateRDV)",AB$7,"Années (DateRDV)",AB$3),1,""),"")</f>
        <v/>
      </c>
      <c r="AC34" s="166" t="str">
        <f>IFERROR(IF(GETPIVOTDATA("DateRDV",TCD!$B$1,"DT","BA","Bénéficiaire",$A34,AC$6,AC$5,"Mois (DateRDV)",AC$7,"Années (DateRDV)",AC$3),2,""),"")</f>
        <v/>
      </c>
      <c r="AD34" s="166" t="str">
        <f>IFERROR(IF(GETPIVOTDATA("DateRDV",TCD!$B$1,"DT","BA","Bénéficiaire",$A34,AD$6,AD$5,"Mois (DateRDV)",AD$7,"Années (DateRDV)",AD$3,"Présence","Excusé"),3,""),"")</f>
        <v/>
      </c>
      <c r="AE34" s="166" t="str">
        <f>IFERROR(IF(GETPIVOTDATA("DateRDV",TCD!$B$1,"DT","BA","Bénéficiaire",$A34,AE$6,AE$5,"Mois (DateRDV)",AE$7,"Années (DateRDV)",AE$3,"Présence","Absent"),4,""),"")</f>
        <v/>
      </c>
      <c r="AF34" s="166" t="str">
        <f>IFERROR(IF(GETPIVOTDATA("DateRDV",TCD!$B$1,"DT","BA","Bénéficiaire",$A34,AF$6,AF$5,"Mois (DateRDV)",AF$7,"Années (DateRDV)",AF$3),1,""),"")</f>
        <v/>
      </c>
      <c r="AG34" s="166" t="str">
        <f>IFERROR(IF(GETPIVOTDATA("DateRDV",TCD!$B$1,"DT","BA","Bénéficiaire",$A34,AG$6,AG$5,"Mois (DateRDV)",AG$7,"Années (DateRDV)",AG$3),2,""),"")</f>
        <v/>
      </c>
      <c r="AH34" s="166" t="str">
        <f>IFERROR(IF(GETPIVOTDATA("DateRDV",TCD!$B$1,"DT","BA","Bénéficiaire",$A34,AH$6,AH$5,"Mois (DateRDV)",AH$7,"Années (DateRDV)",AH$3,"Présence","Excusé"),3,""),"")</f>
        <v/>
      </c>
      <c r="AI34" s="166" t="str">
        <f>IFERROR(IF(GETPIVOTDATA("DateRDV",TCD!$B$1,"DT","BA","Bénéficiaire",$A34,AI$6,AI$5,"Mois (DateRDV)",AI$7,"Années (DateRDV)",AI$3,"Présence","Absent"),4,""),"")</f>
        <v/>
      </c>
      <c r="AJ34" s="166" t="str">
        <f>IFERROR(IF(GETPIVOTDATA("DateRDV",TCD!$B$1,"DT","BA","Bénéficiaire",$A34,AJ$6,AJ$5,"Mois (DateRDV)",AJ$7,"Années (DateRDV)",AJ$3),1,""),"")</f>
        <v/>
      </c>
      <c r="AK34" s="166" t="str">
        <f>IFERROR(IF(GETPIVOTDATA("DateRDV",TCD!$B$1,"DT","BA","Bénéficiaire",$A34,AK$6,AK$5,"Mois (DateRDV)",AK$7,"Années (DateRDV)",AK$3),2,""),"")</f>
        <v/>
      </c>
      <c r="AL34" s="166" t="str">
        <f>IFERROR(IF(GETPIVOTDATA("DateRDV",TCD!$B$1,"DT","BA","Bénéficiaire",$A34,AL$6,AL$5,"Mois (DateRDV)",AL$7,"Années (DateRDV)",AL$3,"Présence","Excusé"),3,""),"")</f>
        <v/>
      </c>
      <c r="AM34" s="166" t="str">
        <f>IFERROR(IF(GETPIVOTDATA("DateRDV",TCD!$B$1,"DT","BA","Bénéficiaire",$A34,AM$6,AM$5,"Mois (DateRDV)",AM$7,"Années (DateRDV)",AM$3,"Présence","Absent"),4,""),"")</f>
        <v/>
      </c>
      <c r="AN34" s="166" t="str">
        <f>IFERROR(IF(GETPIVOTDATA("DateRDV",TCD!$B$1,"DT","BA","Bénéficiaire",$A34,AN$6,AN$5,"Mois (DateRDV)",AN$7,"Années (DateRDV)",AN$3),1,""),"")</f>
        <v/>
      </c>
      <c r="AO34" s="166" t="str">
        <f>IFERROR(IF(GETPIVOTDATA("DateRDV",TCD!$B$1,"DT","BA","Bénéficiaire",$A34,AO$6,AO$5,"Mois (DateRDV)",AO$7,"Années (DateRDV)",AO$3),2,""),"")</f>
        <v/>
      </c>
      <c r="AP34" s="166" t="str">
        <f>IFERROR(IF(GETPIVOTDATA("DateRDV",TCD!$B$1,"DT","BA","Bénéficiaire",$A34,AP$6,AP$5,"Mois (DateRDV)",AP$7,"Années (DateRDV)",AP$3,"Présence","Excusé"),3,""),"")</f>
        <v/>
      </c>
      <c r="AQ34" s="166" t="str">
        <f>IFERROR(IF(GETPIVOTDATA("DateRDV",TCD!$B$1,"DT","BA","Bénéficiaire",$A34,AQ$6,AQ$5,"Mois (DateRDV)",AQ$7,"Années (DateRDV)",AQ$3,"Présence","Absent"),4,""),"")</f>
        <v/>
      </c>
      <c r="AR34" s="166" t="str">
        <f>IFERROR(IF(GETPIVOTDATA("DateRDV",TCD!$B$1,"DT","BA","Bénéficiaire",$A34,AR$6,AR$5,"Mois (DateRDV)",AR$7,"Années (DateRDV)",AR$3),1,""),"")</f>
        <v/>
      </c>
      <c r="AS34" s="166" t="str">
        <f>IFERROR(IF(GETPIVOTDATA("DateRDV",TCD!$B$1,"DT","BA","Bénéficiaire",$A34,AS$6,AS$5,"Mois (DateRDV)",AS$7,"Années (DateRDV)",AS$3),2,""),"")</f>
        <v/>
      </c>
      <c r="AT34" s="166" t="str">
        <f>IFERROR(IF(GETPIVOTDATA("DateRDV",TCD!$B$1,"DT","BA","Bénéficiaire",$A34,AT$6,AT$5,"Mois (DateRDV)",AT$7,"Années (DateRDV)",AT$3,"Présence","Excusé"),3,""),"")</f>
        <v/>
      </c>
      <c r="AU34" s="166" t="str">
        <f>IFERROR(IF(GETPIVOTDATA("DateRDV",TCD!$B$1,"DT","BA","Bénéficiaire",$A34,AU$6,AU$5,"Mois (DateRDV)",AU$7,"Années (DateRDV)",AU$3,"Présence","Absent"),4,""),"")</f>
        <v/>
      </c>
      <c r="AV34" s="166" t="str">
        <f>IFERROR(IF(GETPIVOTDATA("DateRDV",TCD!$B$1,"DT","BA","Bénéficiaire",$A34,AV$6,AV$5,"Mois (DateRDV)",AV$7,"Années (DateRDV)",AV$3),1,""),"")</f>
        <v/>
      </c>
      <c r="AW34" s="166" t="str">
        <f>IFERROR(IF(GETPIVOTDATA("DateRDV",TCD!$B$1,"DT","BA","Bénéficiaire",$A34,AW$6,AW$5,"Mois (DateRDV)",AW$7,"Années (DateRDV)",AW$3),2,""),"")</f>
        <v/>
      </c>
      <c r="AX34" s="166" t="str">
        <f>IFERROR(IF(GETPIVOTDATA("DateRDV",TCD!$B$1,"DT","BA","Bénéficiaire",$A34,AX$6,AX$5,"Mois (DateRDV)",AX$7,"Années (DateRDV)",AX$3,"Présence","Excusé"),3,""),"")</f>
        <v/>
      </c>
      <c r="AY34" s="166" t="str">
        <f>IFERROR(IF(GETPIVOTDATA("DateRDV",TCD!$B$1,"DT","BA","Bénéficiaire",$A34,AY$6,AY$5,"Mois (DateRDV)",AY$7,"Années (DateRDV)",AY$3,"Présence","Absent"),4,""),"")</f>
        <v/>
      </c>
      <c r="AZ34" s="166" t="str">
        <f>IFERROR(IF(GETPIVOTDATA("DateRDV",TCD!$B$1,"DT","BA","Bénéficiaire",$A34,AZ$6,AZ$5,"Mois (DateRDV)",AZ$7,"Années (DateRDV)",AZ$3),1,""),"")</f>
        <v/>
      </c>
      <c r="BA34" s="166" t="str">
        <f>IFERROR(IF(GETPIVOTDATA("DateRDV",TCD!$B$1,"DT","BA","Bénéficiaire",$A34,BA$6,BA$5,"Mois (DateRDV)",BA$7,"Années (DateRDV)",BA$3),2,""),"")</f>
        <v/>
      </c>
      <c r="BB34" s="166" t="str">
        <f>IFERROR(IF(GETPIVOTDATA("DateRDV",TCD!$B$1,"DT","BA","Bénéficiaire",$A34,BB$6,BB$5,"Mois (DateRDV)",BB$7,"Années (DateRDV)",BB$3,"Présence","Excusé"),3,""),"")</f>
        <v/>
      </c>
      <c r="BC34" s="166" t="str">
        <f>IFERROR(IF(GETPIVOTDATA("DateRDV",TCD!$B$1,"DT","BA","Bénéficiaire",$A34,BC$6,BC$5,"Mois (DateRDV)",BC$7,"Années (DateRDV)",BC$3,"Présence","Absent"),4,""),"")</f>
        <v/>
      </c>
      <c r="BD34" s="166" t="str">
        <f>IFERROR(IF(GETPIVOTDATA("DateRDV",TCD!$B$1,"DT","BA","Bénéficiaire",$A34,BD$6,BD$5,"Mois (DateRDV)",BD$7,"Années (DateRDV)",BD$3),1,""),"")</f>
        <v/>
      </c>
      <c r="BE34" s="166" t="str">
        <f>IFERROR(IF(GETPIVOTDATA("DateRDV",TCD!$B$1,"DT","BA","Bénéficiaire",$A34,BE$6,BE$5,"Mois (DateRDV)",BE$7,"Années (DateRDV)",BE$3),2,""),"")</f>
        <v/>
      </c>
      <c r="BF34" s="166" t="str">
        <f>IFERROR(IF(GETPIVOTDATA("DateRDV",TCD!$B$1,"DT","BA","Bénéficiaire",$A34,BF$6,BF$5,"Mois (DateRDV)",BF$7,"Années (DateRDV)",BF$3,"Présence","Excusé"),3,""),"")</f>
        <v/>
      </c>
      <c r="BG34" s="166" t="str">
        <f>IFERROR(IF(GETPIVOTDATA("DateRDV",TCD!$B$1,"DT","BA","Bénéficiaire",$A34,BG$6,BG$5,"Mois (DateRDV)",BG$7,"Années (DateRDV)",BG$3,"Présence","Absent"),4,""),"")</f>
        <v/>
      </c>
      <c r="BH34" s="166" t="str">
        <f>IFERROR(IF(GETPIVOTDATA("DateRDV",TCD!$B$1,"DT","BA","Bénéficiaire",$A34,BH$6,BH$5,"Mois (DateRDV)",BH$7,"Années (DateRDV)",BH$3),1,""),"")</f>
        <v/>
      </c>
      <c r="BI34" s="166">
        <f>IFERROR(IF(GETPIVOTDATA("DateRDV",TCD!$B$1,"DT","BA","Bénéficiaire",$A34,BI$6,BI$5,"Mois (DateRDV)",BI$7,"Années (DateRDV)",BI$3),2,""),"")</f>
        <v>2</v>
      </c>
      <c r="BJ34" s="166" t="str">
        <f>IFERROR(IF(GETPIVOTDATA("DateRDV",TCD!$B$1,"DT","BA","Bénéficiaire",$A34,BJ$6,BJ$5,"Mois (DateRDV)",BJ$7,"Années (DateRDV)",BJ$3,"Présence","Excusé"),3,""),"")</f>
        <v/>
      </c>
      <c r="BK34" s="166" t="str">
        <f>IFERROR(IF(GETPIVOTDATA("DateRDV",TCD!$B$1,"DT","BA","Bénéficiaire",$A34,BK$6,BK$5,"Mois (DateRDV)",BK$7,"Années (DateRDV)",BK$3,"Présence","Absent"),4,""),"")</f>
        <v/>
      </c>
      <c r="BL34" s="166" t="str">
        <f>IFERROR(IF(GETPIVOTDATA("DateRDV",TCD!$B$1,"DT","BA","Bénéficiaire",$A34,BL$6,BL$5,"Mois (DateRDV)",BL$7,"Années (DateRDV)",BL$3),1,""),"")</f>
        <v/>
      </c>
      <c r="BM34" s="166" t="str">
        <f>IFERROR(IF(GETPIVOTDATA("DateRDV",TCD!$B$1,"DT","BA","Bénéficiaire",$A34,BM$6,BM$5,"Mois (DateRDV)",BM$7,"Années (DateRDV)",BM$3),2,""),"")</f>
        <v/>
      </c>
      <c r="BN34" s="166" t="str">
        <f>IFERROR(IF(GETPIVOTDATA("DateRDV",TCD!$B$1,"DT","BA","Bénéficiaire",$A34,BN$6,BN$5,"Mois (DateRDV)",BN$7,"Années (DateRDV)",BN$3,"Présence","Excusé"),3,""),"")</f>
        <v/>
      </c>
      <c r="BO34" s="166" t="str">
        <f>IFERROR(IF(GETPIVOTDATA("DateRDV",TCD!$B$1,"DT","BA","Bénéficiaire",$A34,BO$6,BO$5,"Mois (DateRDV)",BO$7,"Années (DateRDV)",BO$3,"Présence","Absent"),4,""),"")</f>
        <v/>
      </c>
      <c r="BP34" s="166" t="str">
        <f>IFERROR(IF(GETPIVOTDATA("DateRDV",TCD!$B$1,"DT","BA","Bénéficiaire",$A34,BP$6,BP$5,"Mois (DateRDV)",BP$7,"Années (DateRDV)",BP$3),1,""),"")</f>
        <v/>
      </c>
      <c r="BQ34" s="166" t="str">
        <f>IFERROR(IF(GETPIVOTDATA("DateRDV",TCD!$B$1,"DT","BA","Bénéficiaire",$A34,BQ$6,BQ$5,"Mois (DateRDV)",BQ$7,"Années (DateRDV)",BQ$3),2,""),"")</f>
        <v/>
      </c>
      <c r="BR34" s="166" t="str">
        <f>IFERROR(IF(GETPIVOTDATA("DateRDV",TCD!$B$1,"DT","BA","Bénéficiaire",$A34,BR$6,BR$5,"Mois (DateRDV)",BR$7,"Années (DateRDV)",BR$3,"Présence","Excusé"),3,""),"")</f>
        <v/>
      </c>
      <c r="BS34" s="166" t="str">
        <f>IFERROR(IF(GETPIVOTDATA("DateRDV",TCD!$B$1,"DT","BA","Bénéficiaire",$A34,BS$6,BS$5,"Mois (DateRDV)",BS$7,"Années (DateRDV)",BS$3,"Présence","Absent"),4,""),"")</f>
        <v/>
      </c>
      <c r="BT34" s="166" t="str">
        <f>IFERROR(IF(GETPIVOTDATA("DateRDV",TCD!$B$1,"DT","BA","Bénéficiaire",$A34,BT$6,BT$5,"Mois (DateRDV)",BT$7,"Années (DateRDV)",BT$3),1,""),"")</f>
        <v/>
      </c>
      <c r="BU34" s="166" t="str">
        <f>IFERROR(IF(GETPIVOTDATA("DateRDV",TCD!$B$1,"DT","BA","Bénéficiaire",$A34,BU$6,BU$5,"Mois (DateRDV)",BU$7,"Années (DateRDV)",BU$3),2,""),"")</f>
        <v/>
      </c>
      <c r="BV34" s="166" t="str">
        <f>IFERROR(IF(GETPIVOTDATA("DateRDV",TCD!$B$1,"DT","BA","Bénéficiaire",$A34,BV$6,BV$5,"Mois (DateRDV)",BV$7,"Années (DateRDV)",BV$3,"Présence","Excusé"),3,""),"")</f>
        <v/>
      </c>
      <c r="BW34" s="166" t="str">
        <f>IFERROR(IF(GETPIVOTDATA("DateRDV",TCD!$B$1,"DT","BA","Bénéficiaire",$A34,BW$6,BW$5,"Mois (DateRDV)",BW$7,"Années (DateRDV)",BW$3,"Présence","Absent"),4,""),"")</f>
        <v/>
      </c>
      <c r="BX34" s="166" t="str">
        <f>IFERROR(IF(GETPIVOTDATA("DateRDV",TCD!$B$1,"DT","BA","Bénéficiaire",$A34,BX$6,BX$5,"Mois (DateRDV)",BX$7,"Années (DateRDV)",BX$3),1,""),"")</f>
        <v/>
      </c>
      <c r="BY34" s="166" t="str">
        <f>IFERROR(IF(GETPIVOTDATA("DateRDV",TCD!$B$1,"DT","BA","Bénéficiaire",$A34,BY$6,BY$5,"Mois (DateRDV)",BY$7,"Années (DateRDV)",BY$3),2,""),"")</f>
        <v/>
      </c>
      <c r="BZ34" s="166" t="str">
        <f>IFERROR(IF(GETPIVOTDATA("DateRDV",TCD!$B$1,"DT","BA","Bénéficiaire",$A34,BZ$6,BZ$5,"Mois (DateRDV)",BZ$7,"Années (DateRDV)",BZ$3,"Présence","Excusé"),3,""),"")</f>
        <v/>
      </c>
      <c r="CA34" s="166" t="str">
        <f>IFERROR(IF(GETPIVOTDATA("DateRDV",TCD!$B$1,"DT","BA","Bénéficiaire",$A34,CA$6,CA$5,"Mois (DateRDV)",CA$7,"Années (DateRDV)",CA$3,"Présence","Absent"),4,""),"")</f>
        <v/>
      </c>
      <c r="CB34" s="166" t="str">
        <f>IFERROR(IF(GETPIVOTDATA("DateRDV",TCD!$B$1,"DT","BA","Bénéficiaire",$A34,CB$6,CB$5,"Mois (DateRDV)",CB$7,"Années (DateRDV)",CB$3),1,""),"")</f>
        <v/>
      </c>
      <c r="CC34" s="166" t="str">
        <f>IFERROR(IF(GETPIVOTDATA("DateRDV",TCD!$B$1,"DT","BA","Bénéficiaire",$A34,CC$6,CC$5,"Mois (DateRDV)",CC$7,"Années (DateRDV)",CC$3),2,""),"")</f>
        <v/>
      </c>
      <c r="CD34" s="166" t="str">
        <f>IFERROR(IF(GETPIVOTDATA("DateRDV",TCD!$B$1,"DT","BA","Bénéficiaire",$A34,CD$6,CD$5,"Mois (DateRDV)",CD$7,"Années (DateRDV)",CD$3,"Présence","Excusé"),3,""),"")</f>
        <v/>
      </c>
      <c r="CE34" s="166" t="str">
        <f>IFERROR(IF(GETPIVOTDATA("DateRDV",TCD!$B$1,"DT","BA","Bénéficiaire",$A34,CE$6,CE$5,"Mois (DateRDV)",CE$7,"Années (DateRDV)",CE$3,"Présence","Absent"),4,""),"")</f>
        <v/>
      </c>
      <c r="CF34" s="166" t="str">
        <f>IFERROR(IF(GETPIVOTDATA("DateRDV",TCD!$B$1,"DT","BA","Bénéficiaire",$A34,CF$6,CF$5,"Mois (DateRDV)",CF$7,"Années (DateRDV)",CF$3),1,""),"")</f>
        <v/>
      </c>
      <c r="CG34" s="166" t="str">
        <f>IFERROR(IF(GETPIVOTDATA("DateRDV",TCD!$B$1,"DT","BA","Bénéficiaire",$A34,CG$6,CG$5,"Mois (DateRDV)",CG$7,"Années (DateRDV)",CG$3),2,""),"")</f>
        <v/>
      </c>
      <c r="CH34" s="166" t="str">
        <f>IFERROR(IF(GETPIVOTDATA("DateRDV",TCD!$B$1,"DT","BA","Bénéficiaire",$A34,CH$6,CH$5,"Mois (DateRDV)",CH$7,"Années (DateRDV)",CH$3,"Présence","Excusé"),3,""),"")</f>
        <v/>
      </c>
      <c r="CI34" s="166" t="str">
        <f>IFERROR(IF(GETPIVOTDATA("DateRDV",TCD!$B$1,"DT","BA","Bénéficiaire",$A34,CI$6,CI$5,"Mois (DateRDV)",CI$7,"Années (DateRDV)",CI$3,"Présence","Absent"),4,""),"")</f>
        <v/>
      </c>
      <c r="CJ34" s="166" t="str">
        <f>IFERROR(IF(GETPIVOTDATA("DateRDV",TCD!$B$1,"DT","BA","Bénéficiaire",$A34,CJ$6,CJ$5,"Mois (DateRDV)",CJ$7,"Années (DateRDV)",CJ$3),1,""),"")</f>
        <v/>
      </c>
      <c r="CK34" s="166" t="str">
        <f>IFERROR(IF(GETPIVOTDATA("DateRDV",TCD!$B$1,"DT","BA","Bénéficiaire",$A34,CK$6,CK$5,"Mois (DateRDV)",CK$7,"Années (DateRDV)",CK$3),2,""),"")</f>
        <v/>
      </c>
      <c r="CL34" s="166" t="str">
        <f>IFERROR(IF(GETPIVOTDATA("DateRDV",TCD!$B$1,"DT","BA","Bénéficiaire",$A34,BE$6,BE$5,"Mois (DateRDV)",BE$7,"Années (DateRDV)",BE$3,"Présence","Excusé"),3,""),"")</f>
        <v/>
      </c>
      <c r="CM34" s="166" t="str">
        <f>IFERROR(IF(GETPIVOTDATA("DateRDV",TCD!$B$1,"DT","BA","Bénéficiaire",$A34,CM$6,CM$5,"Mois (DateRDV)",CM$7,"Années (DateRDV)",CM$3,"Présence","Absent"),4,""),"")</f>
        <v/>
      </c>
      <c r="CN34" s="166" t="str">
        <f>IFERROR(IF(GETPIVOTDATA("DateRDV",TCD!$B$1,"DT","BA","Bénéficiaire",$A34,CN$6,CN$5,"Mois (DateRDV)",CN$7,"Années (DateRDV)",CN$3),1,""),"")</f>
        <v/>
      </c>
      <c r="CO34" s="166" t="str">
        <f>IFERROR(IF(GETPIVOTDATA("DateRDV",TCD!$B$1,"DT","BA","Bénéficiaire",$A34,CO$6,CO$5,"Mois (DateRDV)",CO$7,"Années (DateRDV)",CO$3),2,""),"")</f>
        <v/>
      </c>
      <c r="CP34" s="166" t="str">
        <f>IFERROR(IF(GETPIVOTDATA("DateRDV",TCD!$B$1,"DT","BA","Bénéficiaire",$A34,CP$6,CP$5,"Mois (DateRDV)",CP$7,"Années (DateRDV)",CP$3,"Présence","Excusé"),3,""),"")</f>
        <v/>
      </c>
      <c r="CQ34" s="166" t="str">
        <f>IFERROR(IF(GETPIVOTDATA("DateRDV",TCD!$B$1,"DT","BA","Bénéficiaire",$A34,CQ$6,CQ$5,"Mois (DateRDV)",CQ$7,"Années (DateRDV)",CQ$3,"Présence","Absent"),4,""),"")</f>
        <v/>
      </c>
      <c r="CR34" s="166" t="str">
        <f>IFERROR(IF(GETPIVOTDATA("DateRDV",TCD!$B$1,"DT","BA","Bénéficiaire",$A34,CR$6,CR$5,"Mois (DateRDV)",CR$7,"Années (DateRDV)",CR$3),1,""),"")</f>
        <v/>
      </c>
      <c r="CS34" s="166" t="str">
        <f>IFERROR(IF(GETPIVOTDATA("DateRDV",TCD!$B$1,"DT","BA","Bénéficiaire",$A34,CS$6,CS$5,"Mois (DateRDV)",CS$7,"Années (DateRDV)",CS$3),2,""),"")</f>
        <v/>
      </c>
      <c r="CT34" s="166" t="str">
        <f>IFERROR(IF(GETPIVOTDATA("DateRDV",TCD!$B$1,"DT","BA","Bénéficiaire",$A34,CT$6,CT$5,"Mois (DateRDV)",CT$7,"Années (DateRDV)",CT$3,"Présence","Excusé"),3,""),"")</f>
        <v/>
      </c>
      <c r="CU34" s="166" t="str">
        <f>IFERROR(IF(GETPIVOTDATA("DateRDV",TCD!$B$1,"DT","BA","Bénéficiaire",$A34,CU$6,CU$5,"Mois (DateRDV)",CU$7,"Années (DateRDV)",CU$3,"Présence","Absent"),4,""),"")</f>
        <v/>
      </c>
      <c r="CV34" s="166" t="str">
        <f>IFERROR(IF(GETPIVOTDATA("DateRDV",TCD!$B$1,"DT","BA","Bénéficiaire",$A34,CV$6,CV$5,"Mois (DateRDV)",CV$7,"Années (DateRDV)",CV$3),1,""),"")</f>
        <v/>
      </c>
      <c r="CW34" s="166" t="str">
        <f>IFERROR(IF(GETPIVOTDATA("DateRDV",TCD!$B$1,"DT","BA","Bénéficiaire",$A34,CW$6,CW$5,"Mois (DateRDV)",CW$7,"Années (DateRDV)",CW$3),2,""),"")</f>
        <v/>
      </c>
      <c r="CX34" s="166" t="str">
        <f>IFERROR(IF(GETPIVOTDATA("DateRDV",TCD!$B$1,"DT","BA","Bénéficiaire",$A34,CX$6,CX$5,"Mois (DateRDV)",CX$7,"Années (DateRDV)",CX$3,"Présence","Excusé"),3,""),"")</f>
        <v/>
      </c>
      <c r="CY34" s="166" t="str">
        <f>IFERROR(IF(GETPIVOTDATA("DateRDV",TCD!$B$1,"DT","BA","Bénéficiaire",$A34,CY$6,CY$5,"Mois (DateRDV)",CY$7,"Années (DateRDV)",CY$3,"Présence","Absent"),4,""),"")</f>
        <v/>
      </c>
      <c r="CZ34" s="166" t="str">
        <f>IFERROR(IF(GETPIVOTDATA("DateRDV",TCD!$B$1,"DT","BA","Bénéficiaire",$A34,CZ$6,CZ$5,"Mois (DateRDV)",CZ$7,"Années (DateRDV)",CZ$3),1,""),"")</f>
        <v/>
      </c>
      <c r="DA34" s="166" t="str">
        <f>IFERROR(IF(GETPIVOTDATA("DateRDV",TCD!$B$1,"DT","BA","Bénéficiaire",$A34,DA$6,DA$5,"Mois (DateRDV)",DA$7,"Années (DateRDV)",DA$3),2,""),"")</f>
        <v/>
      </c>
      <c r="DB34" s="166" t="str">
        <f>IFERROR(IF(GETPIVOTDATA("DateRDV",TCD!$B$1,"DT","BA","Bénéficiaire",$A34,DB$6,DB$5,"Mois (DateRDV)",DB$7,"Années (DateRDV)",DB$3,"Présence","Excusé"),3,""),"")</f>
        <v/>
      </c>
      <c r="DC34" s="166" t="str">
        <f>IFERROR(IF(GETPIVOTDATA("DateRDV",TCD!$B$1,"DT","BA","Bénéficiaire",$A34,DC$6,DC$5,"Mois (DateRDV)",DC$7,"Années (DateRDV)",DC$3,"Présence","Absent"),4,""),"")</f>
        <v/>
      </c>
      <c r="DD34" s="166" t="str">
        <f>IFERROR(IF(GETPIVOTDATA("DateRDV",TCD!$B$1,"DT","BA","Bénéficiaire",$A34,DD$6,DD$5,"Mois (DateRDV)",DD$7,"Années (DateRDV)",DD$3),1,""),"")</f>
        <v/>
      </c>
      <c r="DE34" s="166" t="str">
        <f>IFERROR(IF(GETPIVOTDATA("DateRDV",TCD!$B$1,"DT","BA","Bénéficiaire",$A34,DE$6,DE$5,"Mois (DateRDV)",DE$7,"Années (DateRDV)",DE$3),2,""),"")</f>
        <v/>
      </c>
      <c r="DF34" s="166" t="str">
        <f>IFERROR(IF(GETPIVOTDATA("DateRDV",TCD!$B$1,"DT","BA","Bénéficiaire",$A34,DF$6,DF$5,"Mois (DateRDV)",DF$7,"Années (DateRDV)",DF$3,"Présence","Excusé"),3,""),"")</f>
        <v/>
      </c>
      <c r="DG34" s="166" t="str">
        <f>IFERROR(IF(GETPIVOTDATA("DateRDV",TCD!$B$1,"DT","BA","Bénéficiaire",$A34,DG$6,DG$5,"Mois (DateRDV)",DG$7,"Années (DateRDV)",DG$3,"Présence","Absent"),4,""),"")</f>
        <v/>
      </c>
      <c r="DH34" s="166" t="str">
        <f>IFERROR(IF(GETPIVOTDATA("DateRDV",TCD!$B$1,"DT","BA","Bénéficiaire",$A34,DH$6,DH$5,"Mois (DateRDV)",DH$7,"Années (DateRDV)",DH$3),1,""),"")</f>
        <v/>
      </c>
      <c r="DI34" s="166" t="str">
        <f>IFERROR(IF(GETPIVOTDATA("DateRDV",TCD!$B$1,"DT","BA","Bénéficiaire",$A34,DI$6,DI$5,"Mois (DateRDV)",DI$7,"Années (DateRDV)",DI$3),2,""),"")</f>
        <v/>
      </c>
      <c r="DJ34" s="166" t="str">
        <f>IFERROR(IF(GETPIVOTDATA("DateRDV",TCD!$B$1,"DT","BA","Bénéficiaire",$A34,DJ$6,DJ$5,"Mois (DateRDV)",DJ$7,"Années (DateRDV)",DJ$3,"Présence","Excusé"),3,""),"")</f>
        <v/>
      </c>
      <c r="DK34" s="166" t="str">
        <f>IFERROR(IF(GETPIVOTDATA("DateRDV",TCD!$B$1,"DT","BA","Bénéficiaire",$A34,DK$6,DK$5,"Mois (DateRDV)",DK$7,"Années (DateRDV)",DK$3,"Présence","Absent"),4,""),"")</f>
        <v/>
      </c>
      <c r="DL34" s="166" t="str">
        <f>IFERROR(IF(GETPIVOTDATA("DateRDV",TCD!$B$1,"DT","BA","Bénéficiaire",$A34,DL$6,DL$5,"Mois (DateRDV)",DL$7,"Années (DateRDV)",DL$3),1,""),"")</f>
        <v/>
      </c>
      <c r="DM34" s="166" t="str">
        <f>IFERROR(IF(GETPIVOTDATA("DateRDV",TCD!$B$1,"DT","BA","Bénéficiaire",$A34,DM$6,DM$5,"Mois (DateRDV)",DM$7,"Années (DateRDV)",DM$3),2,""),"")</f>
        <v/>
      </c>
      <c r="DN34" s="166" t="str">
        <f>IFERROR(IF(GETPIVOTDATA("DateRDV",TCD!$B$1,"DT","BA","Bénéficiaire",$A34,DN$6,DN$5,"Mois (DateRDV)",DN$7,"Années (DateRDV)",DN$3,"Présence","Excusé"),3,""),"")</f>
        <v/>
      </c>
      <c r="DO34" s="166" t="str">
        <f>IFERROR(IF(GETPIVOTDATA("DateRDV",TCD!$B$1,"DT","BA","Bénéficiaire",$A34,DO$6,DO$5,"Mois (DateRDV)",DO$7,"Années (DateRDV)",DO$3,"Présence","Absent"),4,""),"")</f>
        <v/>
      </c>
    </row>
    <row r="35" spans="1:119" ht="15" customHeight="1" x14ac:dyDescent="0.2">
      <c r="A35" s="172" t="str">
        <v>BIJASSON Lydie</v>
      </c>
      <c r="B35" s="169" t="str">
        <f>IFERROR(IF(INDEX(Data!P:P,MATCH(A35,Data!B:B,0))&lt;&gt;"",INDEX(Data!P:P,MATCH(A35,Data!B:B,0)),""),"")</f>
        <v>BIJASSON</v>
      </c>
      <c r="C35" s="169" t="str">
        <f>IFERROR(IF(INDEX(Data!O:O,MATCH(A35,Data!B:B,0))&lt;&gt;"",INDEX(Data!O:O,MATCH(A35,Data!B:B,0)),""),"")</f>
        <v>Lydie</v>
      </c>
      <c r="D35" s="169" t="str">
        <f>IFERROR(IF(INDEX(Data!J:J,MATCH(A35,Data!B:B,0))&lt;&gt;"",INDEX(Data!J:J,MATCH(A35,Data!B:B,0)),""),"")</f>
        <v>CD</v>
      </c>
      <c r="E35" s="169" t="str">
        <f>IFERROR(IF(INDEX(Data!M:M,MATCH(A35,Data!B:B,0))&lt;&gt;"",INDEX(Data!M:M,MATCH(A35,Data!B:B,0)),""),"")</f>
        <v>SEYNOD</v>
      </c>
      <c r="F35" s="169">
        <f>IFERROR(IF(INDEX(Data!N:N,MATCH(A35,Data!B:B,0))&lt;&gt;"",INDEX(Data!N:N,MATCH(A35,Data!B:B,0)),""),"")</f>
        <v>74600</v>
      </c>
      <c r="G35" s="170">
        <f>IFERROR(IF(INDEX(Data!K:K,MATCH(A35,Data!B:B,0))&lt;&gt;"",INDEX(Data!K:K,MATCH(A35,Data!B:B,0)),""),"")</f>
        <v>45603</v>
      </c>
      <c r="H35" s="170">
        <f>IFERROR(IF(INDEX(Data!L:L,MATCH(A35,Data!B:B,0))&lt;&gt;"",INDEX(Data!L:L,MATCH(A35,Data!B:B,0)),""),"")</f>
        <v>45950</v>
      </c>
      <c r="I35" s="170">
        <f>IFERROR(IF(INDEX(Data!C:C,MATCH(A35,Data!B:B,0))&lt;&gt;"",INDEX(Data!C:C,MATCH(A35,Data!B:B,0)),""),"")</f>
        <v>45623</v>
      </c>
      <c r="J35" s="170" t="str">
        <f>IFERROR(IF(INDEX(Data!D:D,MATCH(A35,Data!B:B,0))&lt;&gt;"",INDEX(Data!D:D,MATCH(A35,Data!B:B,0)),""),"")</f>
        <v/>
      </c>
      <c r="K35" s="171" t="str">
        <f>IFERROR(IF(INDEX(Data!H:H,MATCH(A35,Data!B:B,0))&lt;&gt;"",INDEX(Data!H:H,MATCH(A35,Data!B:B,0)),""),"")</f>
        <v>Equilibré</v>
      </c>
      <c r="L35" s="166" t="str">
        <f>IFERROR(IF(GETPIVOTDATA("DateRDV",TCD!$B$1,"DT","BA","Bénéficiaire",$A35,L$6,L$5,"Mois (DateRDV)",L$7,"Années (DateRDV)",L$3),1,""),"")</f>
        <v/>
      </c>
      <c r="M35" s="166" t="str">
        <f>IFERROR(IF(GETPIVOTDATA("DateRDV",TCD!$B$1,"DT","BA","Bénéficiaire",$A35,M$6,M$5,"Mois (DateRDV)",M$7,"Années (DateRDV)",M$3),2,""),"")</f>
        <v/>
      </c>
      <c r="N35" s="166" t="str">
        <f>IFERROR(IF(GETPIVOTDATA("DateRDV",TCD!$B$1,"DT","BA","Bénéficiaire",$A35,N$6,N$5,"Mois (DateRDV)",N$7,"Années (DateRDV)",N$3,"Présence","Excusé"),3,""),"")</f>
        <v/>
      </c>
      <c r="O35" s="166" t="str">
        <f>IFERROR(IF(GETPIVOTDATA("DateRDV",TCD!$B$1,"DT","BA","Bénéficiaire",$A35,O$6,O$5,"Mois (DateRDV)",O$7,"Années (DateRDV)",O$3,"Présence","Absent"),4,""),"")</f>
        <v/>
      </c>
      <c r="P35" s="166" t="str">
        <f>IFERROR(IF(GETPIVOTDATA("DateRDV",TCD!$B$1,"DT","BA","Bénéficiaire",$A35,P$6,P$5,"Mois (DateRDV)",P$7,"Années (DateRDV)",P$3),1,""),"")</f>
        <v/>
      </c>
      <c r="Q35" s="166" t="str">
        <f>IFERROR(IF(GETPIVOTDATA("DateRDV",TCD!$B$1,"DT","BA","Bénéficiaire",$A35,Q$6,Q$5,"Mois (DateRDV)",Q$7,"Années (DateRDV)",Q$3),2,""),"")</f>
        <v/>
      </c>
      <c r="R35" s="166" t="str">
        <f>IFERROR(IF(GETPIVOTDATA("DateRDV",TCD!$B$1,"DT","BA","Bénéficiaire",$A35,R$6,R$5,"Mois (DateRDV)",R$7,"Années (DateRDV)",R$3,"Présence","Excusé"),3,""),"")</f>
        <v/>
      </c>
      <c r="S35" s="166" t="str">
        <f>IFERROR(IF(GETPIVOTDATA("DateRDV",TCD!$B$1,"DT","BA","Bénéficiaire",$A35,S$6,S$5,"Mois (DateRDV)",S$7,"Années (DateRDV)",S$3,"Présence","Absent"),4,""),"")</f>
        <v/>
      </c>
      <c r="T35" s="166" t="str">
        <f>IFERROR(IF(GETPIVOTDATA("DateRDV",TCD!$B$1,"DT","BA","Bénéficiaire",$A35,T$6,T$5,"Mois (DateRDV)",T$7,"Années (DateRDV)",T$3),1,""),"")</f>
        <v/>
      </c>
      <c r="U35" s="166" t="str">
        <f>IFERROR(IF(GETPIVOTDATA("DateRDV",TCD!$B$1,"DT","BA","Bénéficiaire",$A35,U$6,U$5,"Mois (DateRDV)",U$7,"Années (DateRDV)",U$3),2,""),"")</f>
        <v/>
      </c>
      <c r="V35" s="166" t="str">
        <f>IFERROR(IF(GETPIVOTDATA("DateRDV",TCD!$B$1,"DT","BA","Bénéficiaire",$A35,V$6,V$5,"Mois (DateRDV)",V$7,"Années (DateRDV)",V$3,"Présence","Excusé"),3,""),"")</f>
        <v/>
      </c>
      <c r="W35" s="166" t="str">
        <f>IFERROR(IF(GETPIVOTDATA("DateRDV",TCD!$B$1,"DT","BA","Bénéficiaire",$A35,W$6,W$5,"Mois (DateRDV)",W$7,"Années (DateRDV)",W$3,"Présence","Absent"),4,""),"")</f>
        <v/>
      </c>
      <c r="X35" s="166" t="str">
        <f>IFERROR(IF(GETPIVOTDATA("DateRDV",TCD!$B$1,"DT","BA","Bénéficiaire",$A35,X$6,X$5,"Mois (DateRDV)",X$7,"Années (DateRDV)",X$3),1,""),"")</f>
        <v/>
      </c>
      <c r="Y35" s="166" t="str">
        <f>IFERROR(IF(GETPIVOTDATA("DateRDV",TCD!$B$1,"DT","BA","Bénéficiaire",$A35,Y$6,Y$5,"Mois (DateRDV)",Y$7,"Années (DateRDV)",Y$3),2,""),"")</f>
        <v/>
      </c>
      <c r="Z35" s="166" t="str">
        <f>IFERROR(IF(GETPIVOTDATA("DateRDV",TCD!$B$1,"DT","BA","Bénéficiaire",$A35,Z$6,Z$5,"Mois (DateRDV)",Z$7,"Années (DateRDV)",Z$3,"Présence","Excusé"),3,""),"")</f>
        <v/>
      </c>
      <c r="AA35" s="166" t="str">
        <f>IFERROR(IF(GETPIVOTDATA("DateRDV",TCD!$B$1,"DT","BA","Bénéficiaire",$A35,AA$6,AA$5,"Mois (DateRDV)",AA$7,"Années (DateRDV)",AA$3,"Présence","Absent"),4,""),"")</f>
        <v/>
      </c>
      <c r="AB35" s="166" t="str">
        <f>IFERROR(IF(GETPIVOTDATA("DateRDV",TCD!$B$1,"DT","BA","Bénéficiaire",$A35,AB$6,AB$5,"Mois (DateRDV)",AB$7,"Années (DateRDV)",AB$3),1,""),"")</f>
        <v/>
      </c>
      <c r="AC35" s="166" t="str">
        <f>IFERROR(IF(GETPIVOTDATA("DateRDV",TCD!$B$1,"DT","BA","Bénéficiaire",$A35,AC$6,AC$5,"Mois (DateRDV)",AC$7,"Années (DateRDV)",AC$3),2,""),"")</f>
        <v/>
      </c>
      <c r="AD35" s="166" t="str">
        <f>IFERROR(IF(GETPIVOTDATA("DateRDV",TCD!$B$1,"DT","BA","Bénéficiaire",$A35,AD$6,AD$5,"Mois (DateRDV)",AD$7,"Années (DateRDV)",AD$3,"Présence","Excusé"),3,""),"")</f>
        <v/>
      </c>
      <c r="AE35" s="166" t="str">
        <f>IFERROR(IF(GETPIVOTDATA("DateRDV",TCD!$B$1,"DT","BA","Bénéficiaire",$A35,AE$6,AE$5,"Mois (DateRDV)",AE$7,"Années (DateRDV)",AE$3,"Présence","Absent"),4,""),"")</f>
        <v/>
      </c>
      <c r="AF35" s="166" t="str">
        <f>IFERROR(IF(GETPIVOTDATA("DateRDV",TCD!$B$1,"DT","BA","Bénéficiaire",$A35,AF$6,AF$5,"Mois (DateRDV)",AF$7,"Années (DateRDV)",AF$3),1,""),"")</f>
        <v/>
      </c>
      <c r="AG35" s="166" t="str">
        <f>IFERROR(IF(GETPIVOTDATA("DateRDV",TCD!$B$1,"DT","BA","Bénéficiaire",$A35,AG$6,AG$5,"Mois (DateRDV)",AG$7,"Années (DateRDV)",AG$3),2,""),"")</f>
        <v/>
      </c>
      <c r="AH35" s="166" t="str">
        <f>IFERROR(IF(GETPIVOTDATA("DateRDV",TCD!$B$1,"DT","BA","Bénéficiaire",$A35,AH$6,AH$5,"Mois (DateRDV)",AH$7,"Années (DateRDV)",AH$3,"Présence","Excusé"),3,""),"")</f>
        <v/>
      </c>
      <c r="AI35" s="166" t="str">
        <f>IFERROR(IF(GETPIVOTDATA("DateRDV",TCD!$B$1,"DT","BA","Bénéficiaire",$A35,AI$6,AI$5,"Mois (DateRDV)",AI$7,"Années (DateRDV)",AI$3,"Présence","Absent"),4,""),"")</f>
        <v/>
      </c>
      <c r="AJ35" s="166" t="str">
        <f>IFERROR(IF(GETPIVOTDATA("DateRDV",TCD!$B$1,"DT","BA","Bénéficiaire",$A35,AJ$6,AJ$5,"Mois (DateRDV)",AJ$7,"Années (DateRDV)",AJ$3),1,""),"")</f>
        <v/>
      </c>
      <c r="AK35" s="166" t="str">
        <f>IFERROR(IF(GETPIVOTDATA("DateRDV",TCD!$B$1,"DT","BA","Bénéficiaire",$A35,AK$6,AK$5,"Mois (DateRDV)",AK$7,"Années (DateRDV)",AK$3),2,""),"")</f>
        <v/>
      </c>
      <c r="AL35" s="166" t="str">
        <f>IFERROR(IF(GETPIVOTDATA("DateRDV",TCD!$B$1,"DT","BA","Bénéficiaire",$A35,AL$6,AL$5,"Mois (DateRDV)",AL$7,"Années (DateRDV)",AL$3,"Présence","Excusé"),3,""),"")</f>
        <v/>
      </c>
      <c r="AM35" s="166" t="str">
        <f>IFERROR(IF(GETPIVOTDATA("DateRDV",TCD!$B$1,"DT","BA","Bénéficiaire",$A35,AM$6,AM$5,"Mois (DateRDV)",AM$7,"Années (DateRDV)",AM$3,"Présence","Absent"),4,""),"")</f>
        <v/>
      </c>
      <c r="AN35" s="166" t="str">
        <f>IFERROR(IF(GETPIVOTDATA("DateRDV",TCD!$B$1,"DT","BA","Bénéficiaire",$A35,AN$6,AN$5,"Mois (DateRDV)",AN$7,"Années (DateRDV)",AN$3),1,""),"")</f>
        <v/>
      </c>
      <c r="AO35" s="166" t="str">
        <f>IFERROR(IF(GETPIVOTDATA("DateRDV",TCD!$B$1,"DT","BA","Bénéficiaire",$A35,AO$6,AO$5,"Mois (DateRDV)",AO$7,"Années (DateRDV)",AO$3),2,""),"")</f>
        <v/>
      </c>
      <c r="AP35" s="166" t="str">
        <f>IFERROR(IF(GETPIVOTDATA("DateRDV",TCD!$B$1,"DT","BA","Bénéficiaire",$A35,AP$6,AP$5,"Mois (DateRDV)",AP$7,"Années (DateRDV)",AP$3,"Présence","Excusé"),3,""),"")</f>
        <v/>
      </c>
      <c r="AQ35" s="166" t="str">
        <f>IFERROR(IF(GETPIVOTDATA("DateRDV",TCD!$B$1,"DT","BA","Bénéficiaire",$A35,AQ$6,AQ$5,"Mois (DateRDV)",AQ$7,"Années (DateRDV)",AQ$3,"Présence","Absent"),4,""),"")</f>
        <v/>
      </c>
      <c r="AR35" s="166" t="str">
        <f>IFERROR(IF(GETPIVOTDATA("DateRDV",TCD!$B$1,"DT","BA","Bénéficiaire",$A35,AR$6,AR$5,"Mois (DateRDV)",AR$7,"Années (DateRDV)",AR$3),1,""),"")</f>
        <v/>
      </c>
      <c r="AS35" s="166" t="str">
        <f>IFERROR(IF(GETPIVOTDATA("DateRDV",TCD!$B$1,"DT","BA","Bénéficiaire",$A35,AS$6,AS$5,"Mois (DateRDV)",AS$7,"Années (DateRDV)",AS$3),2,""),"")</f>
        <v/>
      </c>
      <c r="AT35" s="166" t="str">
        <f>IFERROR(IF(GETPIVOTDATA("DateRDV",TCD!$B$1,"DT","BA","Bénéficiaire",$A35,AT$6,AT$5,"Mois (DateRDV)",AT$7,"Années (DateRDV)",AT$3,"Présence","Excusé"),3,""),"")</f>
        <v/>
      </c>
      <c r="AU35" s="166" t="str">
        <f>IFERROR(IF(GETPIVOTDATA("DateRDV",TCD!$B$1,"DT","BA","Bénéficiaire",$A35,AU$6,AU$5,"Mois (DateRDV)",AU$7,"Années (DateRDV)",AU$3,"Présence","Absent"),4,""),"")</f>
        <v/>
      </c>
      <c r="AV35" s="166" t="str">
        <f>IFERROR(IF(GETPIVOTDATA("DateRDV",TCD!$B$1,"DT","BA","Bénéficiaire",$A35,AV$6,AV$5,"Mois (DateRDV)",AV$7,"Années (DateRDV)",AV$3),1,""),"")</f>
        <v/>
      </c>
      <c r="AW35" s="166" t="str">
        <f>IFERROR(IF(GETPIVOTDATA("DateRDV",TCD!$B$1,"DT","BA","Bénéficiaire",$A35,AW$6,AW$5,"Mois (DateRDV)",AW$7,"Années (DateRDV)",AW$3),2,""),"")</f>
        <v/>
      </c>
      <c r="AX35" s="166" t="str">
        <f>IFERROR(IF(GETPIVOTDATA("DateRDV",TCD!$B$1,"DT","BA","Bénéficiaire",$A35,AX$6,AX$5,"Mois (DateRDV)",AX$7,"Années (DateRDV)",AX$3,"Présence","Excusé"),3,""),"")</f>
        <v/>
      </c>
      <c r="AY35" s="166" t="str">
        <f>IFERROR(IF(GETPIVOTDATA("DateRDV",TCD!$B$1,"DT","BA","Bénéficiaire",$A35,AY$6,AY$5,"Mois (DateRDV)",AY$7,"Années (DateRDV)",AY$3,"Présence","Absent"),4,""),"")</f>
        <v/>
      </c>
      <c r="AZ35" s="166" t="str">
        <f>IFERROR(IF(GETPIVOTDATA("DateRDV",TCD!$B$1,"DT","BA","Bénéficiaire",$A35,AZ$6,AZ$5,"Mois (DateRDV)",AZ$7,"Années (DateRDV)",AZ$3),1,""),"")</f>
        <v/>
      </c>
      <c r="BA35" s="166" t="str">
        <f>IFERROR(IF(GETPIVOTDATA("DateRDV",TCD!$B$1,"DT","BA","Bénéficiaire",$A35,BA$6,BA$5,"Mois (DateRDV)",BA$7,"Années (DateRDV)",BA$3),2,""),"")</f>
        <v/>
      </c>
      <c r="BB35" s="166" t="str">
        <f>IFERROR(IF(GETPIVOTDATA("DateRDV",TCD!$B$1,"DT","BA","Bénéficiaire",$A35,BB$6,BB$5,"Mois (DateRDV)",BB$7,"Années (DateRDV)",BB$3,"Présence","Excusé"),3,""),"")</f>
        <v/>
      </c>
      <c r="BC35" s="166" t="str">
        <f>IFERROR(IF(GETPIVOTDATA("DateRDV",TCD!$B$1,"DT","BA","Bénéficiaire",$A35,BC$6,BC$5,"Mois (DateRDV)",BC$7,"Années (DateRDV)",BC$3,"Présence","Absent"),4,""),"")</f>
        <v/>
      </c>
      <c r="BD35" s="166" t="str">
        <f>IFERROR(IF(GETPIVOTDATA("DateRDV",TCD!$B$1,"DT","BA","Bénéficiaire",$A35,BD$6,BD$5,"Mois (DateRDV)",BD$7,"Années (DateRDV)",BD$3),1,""),"")</f>
        <v/>
      </c>
      <c r="BE35" s="166" t="str">
        <f>IFERROR(IF(GETPIVOTDATA("DateRDV",TCD!$B$1,"DT","BA","Bénéficiaire",$A35,BE$6,BE$5,"Mois (DateRDV)",BE$7,"Années (DateRDV)",BE$3),2,""),"")</f>
        <v/>
      </c>
      <c r="BF35" s="166" t="str">
        <f>IFERROR(IF(GETPIVOTDATA("DateRDV",TCD!$B$1,"DT","BA","Bénéficiaire",$A35,BF$6,BF$5,"Mois (DateRDV)",BF$7,"Années (DateRDV)",BF$3,"Présence","Excusé"),3,""),"")</f>
        <v/>
      </c>
      <c r="BG35" s="166" t="str">
        <f>IFERROR(IF(GETPIVOTDATA("DateRDV",TCD!$B$1,"DT","BA","Bénéficiaire",$A35,BG$6,BG$5,"Mois (DateRDV)",BG$7,"Années (DateRDV)",BG$3,"Présence","Absent"),4,""),"")</f>
        <v/>
      </c>
      <c r="BH35" s="166" t="str">
        <f>IFERROR(IF(GETPIVOTDATA("DateRDV",TCD!$B$1,"DT","BA","Bénéficiaire",$A35,BH$6,BH$5,"Mois (DateRDV)",BH$7,"Années (DateRDV)",BH$3),1,""),"")</f>
        <v/>
      </c>
      <c r="BI35" s="166">
        <f>IFERROR(IF(GETPIVOTDATA("DateRDV",TCD!$B$1,"DT","BA","Bénéficiaire",$A35,BI$6,BI$5,"Mois (DateRDV)",BI$7,"Années (DateRDV)",BI$3),2,""),"")</f>
        <v>2</v>
      </c>
      <c r="BJ35" s="166" t="str">
        <f>IFERROR(IF(GETPIVOTDATA("DateRDV",TCD!$B$1,"DT","BA","Bénéficiaire",$A35,BJ$6,BJ$5,"Mois (DateRDV)",BJ$7,"Années (DateRDV)",BJ$3,"Présence","Excusé"),3,""),"")</f>
        <v/>
      </c>
      <c r="BK35" s="166" t="str">
        <f>IFERROR(IF(GETPIVOTDATA("DateRDV",TCD!$B$1,"DT","BA","Bénéficiaire",$A35,BK$6,BK$5,"Mois (DateRDV)",BK$7,"Années (DateRDV)",BK$3,"Présence","Absent"),4,""),"")</f>
        <v/>
      </c>
      <c r="BL35" s="166" t="str">
        <f>IFERROR(IF(GETPIVOTDATA("DateRDV",TCD!$B$1,"DT","BA","Bénéficiaire",$A35,BL$6,BL$5,"Mois (DateRDV)",BL$7,"Années (DateRDV)",BL$3),1,""),"")</f>
        <v/>
      </c>
      <c r="BM35" s="166" t="str">
        <f>IFERROR(IF(GETPIVOTDATA("DateRDV",TCD!$B$1,"DT","BA","Bénéficiaire",$A35,BM$6,BM$5,"Mois (DateRDV)",BM$7,"Années (DateRDV)",BM$3),2,""),"")</f>
        <v/>
      </c>
      <c r="BN35" s="166" t="str">
        <f>IFERROR(IF(GETPIVOTDATA("DateRDV",TCD!$B$1,"DT","BA","Bénéficiaire",$A35,BN$6,BN$5,"Mois (DateRDV)",BN$7,"Années (DateRDV)",BN$3,"Présence","Excusé"),3,""),"")</f>
        <v/>
      </c>
      <c r="BO35" s="166" t="str">
        <f>IFERROR(IF(GETPIVOTDATA("DateRDV",TCD!$B$1,"DT","BA","Bénéficiaire",$A35,BO$6,BO$5,"Mois (DateRDV)",BO$7,"Années (DateRDV)",BO$3,"Présence","Absent"),4,""),"")</f>
        <v/>
      </c>
      <c r="BP35" s="166" t="str">
        <f>IFERROR(IF(GETPIVOTDATA("DateRDV",TCD!$B$1,"DT","BA","Bénéficiaire",$A35,BP$6,BP$5,"Mois (DateRDV)",BP$7,"Années (DateRDV)",BP$3),1,""),"")</f>
        <v/>
      </c>
      <c r="BQ35" s="166" t="str">
        <f>IFERROR(IF(GETPIVOTDATA("DateRDV",TCD!$B$1,"DT","BA","Bénéficiaire",$A35,BQ$6,BQ$5,"Mois (DateRDV)",BQ$7,"Années (DateRDV)",BQ$3),2,""),"")</f>
        <v/>
      </c>
      <c r="BR35" s="166" t="str">
        <f>IFERROR(IF(GETPIVOTDATA("DateRDV",TCD!$B$1,"DT","BA","Bénéficiaire",$A35,BR$6,BR$5,"Mois (DateRDV)",BR$7,"Années (DateRDV)",BR$3,"Présence","Excusé"),3,""),"")</f>
        <v/>
      </c>
      <c r="BS35" s="166" t="str">
        <f>IFERROR(IF(GETPIVOTDATA("DateRDV",TCD!$B$1,"DT","BA","Bénéficiaire",$A35,BS$6,BS$5,"Mois (DateRDV)",BS$7,"Années (DateRDV)",BS$3,"Présence","Absent"),4,""),"")</f>
        <v/>
      </c>
      <c r="BT35" s="166" t="str">
        <f>IFERROR(IF(GETPIVOTDATA("DateRDV",TCD!$B$1,"DT","BA","Bénéficiaire",$A35,BT$6,BT$5,"Mois (DateRDV)",BT$7,"Années (DateRDV)",BT$3),1,""),"")</f>
        <v/>
      </c>
      <c r="BU35" s="166" t="str">
        <f>IFERROR(IF(GETPIVOTDATA("DateRDV",TCD!$B$1,"DT","BA","Bénéficiaire",$A35,BU$6,BU$5,"Mois (DateRDV)",BU$7,"Années (DateRDV)",BU$3),2,""),"")</f>
        <v/>
      </c>
      <c r="BV35" s="166" t="str">
        <f>IFERROR(IF(GETPIVOTDATA("DateRDV",TCD!$B$1,"DT","BA","Bénéficiaire",$A35,BV$6,BV$5,"Mois (DateRDV)",BV$7,"Années (DateRDV)",BV$3,"Présence","Excusé"),3,""),"")</f>
        <v/>
      </c>
      <c r="BW35" s="166" t="str">
        <f>IFERROR(IF(GETPIVOTDATA("DateRDV",TCD!$B$1,"DT","BA","Bénéficiaire",$A35,BW$6,BW$5,"Mois (DateRDV)",BW$7,"Années (DateRDV)",BW$3,"Présence","Absent"),4,""),"")</f>
        <v/>
      </c>
      <c r="BX35" s="166" t="str">
        <f>IFERROR(IF(GETPIVOTDATA("DateRDV",TCD!$B$1,"DT","BA","Bénéficiaire",$A35,BX$6,BX$5,"Mois (DateRDV)",BX$7,"Années (DateRDV)",BX$3),1,""),"")</f>
        <v/>
      </c>
      <c r="BY35" s="166" t="str">
        <f>IFERROR(IF(GETPIVOTDATA("DateRDV",TCD!$B$1,"DT","BA","Bénéficiaire",$A35,BY$6,BY$5,"Mois (DateRDV)",BY$7,"Années (DateRDV)",BY$3),2,""),"")</f>
        <v/>
      </c>
      <c r="BZ35" s="166" t="str">
        <f>IFERROR(IF(GETPIVOTDATA("DateRDV",TCD!$B$1,"DT","BA","Bénéficiaire",$A35,BZ$6,BZ$5,"Mois (DateRDV)",BZ$7,"Années (DateRDV)",BZ$3,"Présence","Excusé"),3,""),"")</f>
        <v/>
      </c>
      <c r="CA35" s="166" t="str">
        <f>IFERROR(IF(GETPIVOTDATA("DateRDV",TCD!$B$1,"DT","BA","Bénéficiaire",$A35,CA$6,CA$5,"Mois (DateRDV)",CA$7,"Années (DateRDV)",CA$3,"Présence","Absent"),4,""),"")</f>
        <v/>
      </c>
      <c r="CB35" s="166" t="str">
        <f>IFERROR(IF(GETPIVOTDATA("DateRDV",TCD!$B$1,"DT","BA","Bénéficiaire",$A35,CB$6,CB$5,"Mois (DateRDV)",CB$7,"Années (DateRDV)",CB$3),1,""),"")</f>
        <v/>
      </c>
      <c r="CC35" s="166" t="str">
        <f>IFERROR(IF(GETPIVOTDATA("DateRDV",TCD!$B$1,"DT","BA","Bénéficiaire",$A35,CC$6,CC$5,"Mois (DateRDV)",CC$7,"Années (DateRDV)",CC$3),2,""),"")</f>
        <v/>
      </c>
      <c r="CD35" s="166" t="str">
        <f>IFERROR(IF(GETPIVOTDATA("DateRDV",TCD!$B$1,"DT","BA","Bénéficiaire",$A35,CD$6,CD$5,"Mois (DateRDV)",CD$7,"Années (DateRDV)",CD$3,"Présence","Excusé"),3,""),"")</f>
        <v/>
      </c>
      <c r="CE35" s="166" t="str">
        <f>IFERROR(IF(GETPIVOTDATA("DateRDV",TCD!$B$1,"DT","BA","Bénéficiaire",$A35,CE$6,CE$5,"Mois (DateRDV)",CE$7,"Années (DateRDV)",CE$3,"Présence","Absent"),4,""),"")</f>
        <v/>
      </c>
      <c r="CF35" s="166" t="str">
        <f>IFERROR(IF(GETPIVOTDATA("DateRDV",TCD!$B$1,"DT","BA","Bénéficiaire",$A35,CF$6,CF$5,"Mois (DateRDV)",CF$7,"Années (DateRDV)",CF$3),1,""),"")</f>
        <v/>
      </c>
      <c r="CG35" s="166" t="str">
        <f>IFERROR(IF(GETPIVOTDATA("DateRDV",TCD!$B$1,"DT","BA","Bénéficiaire",$A35,CG$6,CG$5,"Mois (DateRDV)",CG$7,"Années (DateRDV)",CG$3),2,""),"")</f>
        <v/>
      </c>
      <c r="CH35" s="166" t="str">
        <f>IFERROR(IF(GETPIVOTDATA("DateRDV",TCD!$B$1,"DT","BA","Bénéficiaire",$A35,CH$6,CH$5,"Mois (DateRDV)",CH$7,"Années (DateRDV)",CH$3,"Présence","Excusé"),3,""),"")</f>
        <v/>
      </c>
      <c r="CI35" s="166" t="str">
        <f>IFERROR(IF(GETPIVOTDATA("DateRDV",TCD!$B$1,"DT","BA","Bénéficiaire",$A35,CI$6,CI$5,"Mois (DateRDV)",CI$7,"Années (DateRDV)",CI$3,"Présence","Absent"),4,""),"")</f>
        <v/>
      </c>
      <c r="CJ35" s="166" t="str">
        <f>IFERROR(IF(GETPIVOTDATA("DateRDV",TCD!$B$1,"DT","BA","Bénéficiaire",$A35,CJ$6,CJ$5,"Mois (DateRDV)",CJ$7,"Années (DateRDV)",CJ$3),1,""),"")</f>
        <v/>
      </c>
      <c r="CK35" s="166" t="str">
        <f>IFERROR(IF(GETPIVOTDATA("DateRDV",TCD!$B$1,"DT","BA","Bénéficiaire",$A35,CK$6,CK$5,"Mois (DateRDV)",CK$7,"Années (DateRDV)",CK$3),2,""),"")</f>
        <v/>
      </c>
      <c r="CL35" s="166" t="str">
        <f>IFERROR(IF(GETPIVOTDATA("DateRDV",TCD!$B$1,"DT","BA","Bénéficiaire",$A35,BE$6,BE$5,"Mois (DateRDV)",BE$7,"Années (DateRDV)",BE$3,"Présence","Excusé"),3,""),"")</f>
        <v/>
      </c>
      <c r="CM35" s="166" t="str">
        <f>IFERROR(IF(GETPIVOTDATA("DateRDV",TCD!$B$1,"DT","BA","Bénéficiaire",$A35,CM$6,CM$5,"Mois (DateRDV)",CM$7,"Années (DateRDV)",CM$3,"Présence","Absent"),4,""),"")</f>
        <v/>
      </c>
      <c r="CN35" s="166" t="str">
        <f>IFERROR(IF(GETPIVOTDATA("DateRDV",TCD!$B$1,"DT","BA","Bénéficiaire",$A35,CN$6,CN$5,"Mois (DateRDV)",CN$7,"Années (DateRDV)",CN$3),1,""),"")</f>
        <v/>
      </c>
      <c r="CO35" s="166" t="str">
        <f>IFERROR(IF(GETPIVOTDATA("DateRDV",TCD!$B$1,"DT","BA","Bénéficiaire",$A35,CO$6,CO$5,"Mois (DateRDV)",CO$7,"Années (DateRDV)",CO$3),2,""),"")</f>
        <v/>
      </c>
      <c r="CP35" s="166" t="str">
        <f>IFERROR(IF(GETPIVOTDATA("DateRDV",TCD!$B$1,"DT","BA","Bénéficiaire",$A35,CP$6,CP$5,"Mois (DateRDV)",CP$7,"Années (DateRDV)",CP$3,"Présence","Excusé"),3,""),"")</f>
        <v/>
      </c>
      <c r="CQ35" s="166" t="str">
        <f>IFERROR(IF(GETPIVOTDATA("DateRDV",TCD!$B$1,"DT","BA","Bénéficiaire",$A35,CQ$6,CQ$5,"Mois (DateRDV)",CQ$7,"Années (DateRDV)",CQ$3,"Présence","Absent"),4,""),"")</f>
        <v/>
      </c>
      <c r="CR35" s="166" t="str">
        <f>IFERROR(IF(GETPIVOTDATA("DateRDV",TCD!$B$1,"DT","BA","Bénéficiaire",$A35,CR$6,CR$5,"Mois (DateRDV)",CR$7,"Années (DateRDV)",CR$3),1,""),"")</f>
        <v/>
      </c>
      <c r="CS35" s="166" t="str">
        <f>IFERROR(IF(GETPIVOTDATA("DateRDV",TCD!$B$1,"DT","BA","Bénéficiaire",$A35,CS$6,CS$5,"Mois (DateRDV)",CS$7,"Années (DateRDV)",CS$3),2,""),"")</f>
        <v/>
      </c>
      <c r="CT35" s="166" t="str">
        <f>IFERROR(IF(GETPIVOTDATA("DateRDV",TCD!$B$1,"DT","BA","Bénéficiaire",$A35,CT$6,CT$5,"Mois (DateRDV)",CT$7,"Années (DateRDV)",CT$3,"Présence","Excusé"),3,""),"")</f>
        <v/>
      </c>
      <c r="CU35" s="166" t="str">
        <f>IFERROR(IF(GETPIVOTDATA("DateRDV",TCD!$B$1,"DT","BA","Bénéficiaire",$A35,CU$6,CU$5,"Mois (DateRDV)",CU$7,"Années (DateRDV)",CU$3,"Présence","Absent"),4,""),"")</f>
        <v/>
      </c>
      <c r="CV35" s="166" t="str">
        <f>IFERROR(IF(GETPIVOTDATA("DateRDV",TCD!$B$1,"DT","BA","Bénéficiaire",$A35,CV$6,CV$5,"Mois (DateRDV)",CV$7,"Années (DateRDV)",CV$3),1,""),"")</f>
        <v/>
      </c>
      <c r="CW35" s="166" t="str">
        <f>IFERROR(IF(GETPIVOTDATA("DateRDV",TCD!$B$1,"DT","BA","Bénéficiaire",$A35,CW$6,CW$5,"Mois (DateRDV)",CW$7,"Années (DateRDV)",CW$3),2,""),"")</f>
        <v/>
      </c>
      <c r="CX35" s="166" t="str">
        <f>IFERROR(IF(GETPIVOTDATA("DateRDV",TCD!$B$1,"DT","BA","Bénéficiaire",$A35,CX$6,CX$5,"Mois (DateRDV)",CX$7,"Années (DateRDV)",CX$3,"Présence","Excusé"),3,""),"")</f>
        <v/>
      </c>
      <c r="CY35" s="166" t="str">
        <f>IFERROR(IF(GETPIVOTDATA("DateRDV",TCD!$B$1,"DT","BA","Bénéficiaire",$A35,CY$6,CY$5,"Mois (DateRDV)",CY$7,"Années (DateRDV)",CY$3,"Présence","Absent"),4,""),"")</f>
        <v/>
      </c>
      <c r="CZ35" s="166" t="str">
        <f>IFERROR(IF(GETPIVOTDATA("DateRDV",TCD!$B$1,"DT","BA","Bénéficiaire",$A35,CZ$6,CZ$5,"Mois (DateRDV)",CZ$7,"Années (DateRDV)",CZ$3),1,""),"")</f>
        <v/>
      </c>
      <c r="DA35" s="166" t="str">
        <f>IFERROR(IF(GETPIVOTDATA("DateRDV",TCD!$B$1,"DT","BA","Bénéficiaire",$A35,DA$6,DA$5,"Mois (DateRDV)",DA$7,"Années (DateRDV)",DA$3),2,""),"")</f>
        <v/>
      </c>
      <c r="DB35" s="166" t="str">
        <f>IFERROR(IF(GETPIVOTDATA("DateRDV",TCD!$B$1,"DT","BA","Bénéficiaire",$A35,DB$6,DB$5,"Mois (DateRDV)",DB$7,"Années (DateRDV)",DB$3,"Présence","Excusé"),3,""),"")</f>
        <v/>
      </c>
      <c r="DC35" s="166" t="str">
        <f>IFERROR(IF(GETPIVOTDATA("DateRDV",TCD!$B$1,"DT","BA","Bénéficiaire",$A35,DC$6,DC$5,"Mois (DateRDV)",DC$7,"Années (DateRDV)",DC$3,"Présence","Absent"),4,""),"")</f>
        <v/>
      </c>
      <c r="DD35" s="166" t="str">
        <f>IFERROR(IF(GETPIVOTDATA("DateRDV",TCD!$B$1,"DT","BA","Bénéficiaire",$A35,DD$6,DD$5,"Mois (DateRDV)",DD$7,"Années (DateRDV)",DD$3),1,""),"")</f>
        <v/>
      </c>
      <c r="DE35" s="166" t="str">
        <f>IFERROR(IF(GETPIVOTDATA("DateRDV",TCD!$B$1,"DT","BA","Bénéficiaire",$A35,DE$6,DE$5,"Mois (DateRDV)",DE$7,"Années (DateRDV)",DE$3),2,""),"")</f>
        <v/>
      </c>
      <c r="DF35" s="166" t="str">
        <f>IFERROR(IF(GETPIVOTDATA("DateRDV",TCD!$B$1,"DT","BA","Bénéficiaire",$A35,DF$6,DF$5,"Mois (DateRDV)",DF$7,"Années (DateRDV)",DF$3,"Présence","Excusé"),3,""),"")</f>
        <v/>
      </c>
      <c r="DG35" s="166" t="str">
        <f>IFERROR(IF(GETPIVOTDATA("DateRDV",TCD!$B$1,"DT","BA","Bénéficiaire",$A35,DG$6,DG$5,"Mois (DateRDV)",DG$7,"Années (DateRDV)",DG$3,"Présence","Absent"),4,""),"")</f>
        <v/>
      </c>
      <c r="DH35" s="166" t="str">
        <f>IFERROR(IF(GETPIVOTDATA("DateRDV",TCD!$B$1,"DT","BA","Bénéficiaire",$A35,DH$6,DH$5,"Mois (DateRDV)",DH$7,"Années (DateRDV)",DH$3),1,""),"")</f>
        <v/>
      </c>
      <c r="DI35" s="166" t="str">
        <f>IFERROR(IF(GETPIVOTDATA("DateRDV",TCD!$B$1,"DT","BA","Bénéficiaire",$A35,DI$6,DI$5,"Mois (DateRDV)",DI$7,"Années (DateRDV)",DI$3),2,""),"")</f>
        <v/>
      </c>
      <c r="DJ35" s="166" t="str">
        <f>IFERROR(IF(GETPIVOTDATA("DateRDV",TCD!$B$1,"DT","BA","Bénéficiaire",$A35,DJ$6,DJ$5,"Mois (DateRDV)",DJ$7,"Années (DateRDV)",DJ$3,"Présence","Excusé"),3,""),"")</f>
        <v/>
      </c>
      <c r="DK35" s="166" t="str">
        <f>IFERROR(IF(GETPIVOTDATA("DateRDV",TCD!$B$1,"DT","BA","Bénéficiaire",$A35,DK$6,DK$5,"Mois (DateRDV)",DK$7,"Années (DateRDV)",DK$3,"Présence","Absent"),4,""),"")</f>
        <v/>
      </c>
      <c r="DL35" s="166" t="str">
        <f>IFERROR(IF(GETPIVOTDATA("DateRDV",TCD!$B$1,"DT","BA","Bénéficiaire",$A35,DL$6,DL$5,"Mois (DateRDV)",DL$7,"Années (DateRDV)",DL$3),1,""),"")</f>
        <v/>
      </c>
      <c r="DM35" s="166" t="str">
        <f>IFERROR(IF(GETPIVOTDATA("DateRDV",TCD!$B$1,"DT","BA","Bénéficiaire",$A35,DM$6,DM$5,"Mois (DateRDV)",DM$7,"Années (DateRDV)",DM$3),2,""),"")</f>
        <v/>
      </c>
      <c r="DN35" s="166" t="str">
        <f>IFERROR(IF(GETPIVOTDATA("DateRDV",TCD!$B$1,"DT","BA","Bénéficiaire",$A35,DN$6,DN$5,"Mois (DateRDV)",DN$7,"Années (DateRDV)",DN$3,"Présence","Excusé"),3,""),"")</f>
        <v/>
      </c>
      <c r="DO35" s="166" t="str">
        <f>IFERROR(IF(GETPIVOTDATA("DateRDV",TCD!$B$1,"DT","BA","Bénéficiaire",$A35,DO$6,DO$5,"Mois (DateRDV)",DO$7,"Années (DateRDV)",DO$3,"Présence","Absent"),4,""),"")</f>
        <v/>
      </c>
    </row>
    <row r="36" spans="1:119" ht="15" customHeight="1" x14ac:dyDescent="0.2">
      <c r="A36" s="172" t="str">
        <v>PERFETTI Ludivine</v>
      </c>
      <c r="B36" s="169" t="str">
        <f>IFERROR(IF(INDEX(Data!P:P,MATCH(A36,Data!B:B,0))&lt;&gt;"",INDEX(Data!P:P,MATCH(A36,Data!B:B,0)),""),"")</f>
        <v>PERFETTI</v>
      </c>
      <c r="C36" s="169" t="str">
        <f>IFERROR(IF(INDEX(Data!O:O,MATCH(A36,Data!B:B,0))&lt;&gt;"",INDEX(Data!O:O,MATCH(A36,Data!B:B,0)),""),"")</f>
        <v>Ludivine</v>
      </c>
      <c r="D36" s="169" t="str">
        <f>IFERROR(IF(INDEX(Data!J:J,MATCH(A36,Data!B:B,0))&lt;&gt;"",INDEX(Data!J:J,MATCH(A36,Data!B:B,0)),""),"")</f>
        <v>CD</v>
      </c>
      <c r="E36" s="169" t="str">
        <f>IFERROR(IF(INDEX(Data!M:M,MATCH(A36,Data!B:B,0))&lt;&gt;"",INDEX(Data!M:M,MATCH(A36,Data!B:B,0)),""),"")</f>
        <v>MEYTHET</v>
      </c>
      <c r="F36" s="169">
        <f>IFERROR(IF(INDEX(Data!N:N,MATCH(A36,Data!B:B,0))&lt;&gt;"",INDEX(Data!N:N,MATCH(A36,Data!B:B,0)),""),"")</f>
        <v>74960</v>
      </c>
      <c r="G36" s="170">
        <f>IFERROR(IF(INDEX(Data!K:K,MATCH(A36,Data!B:B,0))&lt;&gt;"",INDEX(Data!K:K,MATCH(A36,Data!B:B,0)),""),"")</f>
        <v>45874</v>
      </c>
      <c r="H36" s="170">
        <f>IFERROR(IF(INDEX(Data!L:L,MATCH(A36,Data!B:B,0))&lt;&gt;"",INDEX(Data!L:L,MATCH(A36,Data!B:B,0)),""),"")</f>
        <v>45882</v>
      </c>
      <c r="I36" s="170">
        <f>IFERROR(IF(INDEX(Data!C:C,MATCH(A36,Data!B:B,0))&lt;&gt;"",INDEX(Data!C:C,MATCH(A36,Data!B:B,0)),""),"")</f>
        <v>45895</v>
      </c>
      <c r="J36" s="170" t="str">
        <f>IFERROR(IF(INDEX(Data!D:D,MATCH(A36,Data!B:B,0))&lt;&gt;"",INDEX(Data!D:D,MATCH(A36,Data!B:B,0)),""),"")</f>
        <v/>
      </c>
      <c r="K36" s="171" t="str">
        <f>IFERROR(IF(INDEX(Data!H:H,MATCH(A36,Data!B:B,0))&lt;&gt;"",INDEX(Data!H:H,MATCH(A36,Data!B:B,0)),""),"")</f>
        <v>Equilibré</v>
      </c>
      <c r="L36" s="166" t="str">
        <f>IFERROR(IF(GETPIVOTDATA("DateRDV",TCD!$B$1,"DT","BA","Bénéficiaire",$A36,L$6,L$5,"Mois (DateRDV)",L$7,"Années (DateRDV)",L$3),1,""),"")</f>
        <v/>
      </c>
      <c r="M36" s="166" t="str">
        <f>IFERROR(IF(GETPIVOTDATA("DateRDV",TCD!$B$1,"DT","BA","Bénéficiaire",$A36,M$6,M$5,"Mois (DateRDV)",M$7,"Années (DateRDV)",M$3),2,""),"")</f>
        <v/>
      </c>
      <c r="N36" s="166" t="str">
        <f>IFERROR(IF(GETPIVOTDATA("DateRDV",TCD!$B$1,"DT","BA","Bénéficiaire",$A36,N$6,N$5,"Mois (DateRDV)",N$7,"Années (DateRDV)",N$3,"Présence","Excusé"),3,""),"")</f>
        <v/>
      </c>
      <c r="O36" s="166" t="str">
        <f>IFERROR(IF(GETPIVOTDATA("DateRDV",TCD!$B$1,"DT","BA","Bénéficiaire",$A36,O$6,O$5,"Mois (DateRDV)",O$7,"Années (DateRDV)",O$3,"Présence","Absent"),4,""),"")</f>
        <v/>
      </c>
      <c r="P36" s="166" t="str">
        <f>IFERROR(IF(GETPIVOTDATA("DateRDV",TCD!$B$1,"DT","BA","Bénéficiaire",$A36,P$6,P$5,"Mois (DateRDV)",P$7,"Années (DateRDV)",P$3),1,""),"")</f>
        <v/>
      </c>
      <c r="Q36" s="166" t="str">
        <f>IFERROR(IF(GETPIVOTDATA("DateRDV",TCD!$B$1,"DT","BA","Bénéficiaire",$A36,Q$6,Q$5,"Mois (DateRDV)",Q$7,"Années (DateRDV)",Q$3),2,""),"")</f>
        <v/>
      </c>
      <c r="R36" s="166" t="str">
        <f>IFERROR(IF(GETPIVOTDATA("DateRDV",TCD!$B$1,"DT","BA","Bénéficiaire",$A36,R$6,R$5,"Mois (DateRDV)",R$7,"Années (DateRDV)",R$3,"Présence","Excusé"),3,""),"")</f>
        <v/>
      </c>
      <c r="S36" s="166" t="str">
        <f>IFERROR(IF(GETPIVOTDATA("DateRDV",TCD!$B$1,"DT","BA","Bénéficiaire",$A36,S$6,S$5,"Mois (DateRDV)",S$7,"Années (DateRDV)",S$3,"Présence","Absent"),4,""),"")</f>
        <v/>
      </c>
      <c r="T36" s="166" t="str">
        <f>IFERROR(IF(GETPIVOTDATA("DateRDV",TCD!$B$1,"DT","BA","Bénéficiaire",$A36,T$6,T$5,"Mois (DateRDV)",T$7,"Années (DateRDV)",T$3),1,""),"")</f>
        <v/>
      </c>
      <c r="U36" s="166" t="str">
        <f>IFERROR(IF(GETPIVOTDATA("DateRDV",TCD!$B$1,"DT","BA","Bénéficiaire",$A36,U$6,U$5,"Mois (DateRDV)",U$7,"Années (DateRDV)",U$3),2,""),"")</f>
        <v/>
      </c>
      <c r="V36" s="166" t="str">
        <f>IFERROR(IF(GETPIVOTDATA("DateRDV",TCD!$B$1,"DT","BA","Bénéficiaire",$A36,V$6,V$5,"Mois (DateRDV)",V$7,"Années (DateRDV)",V$3,"Présence","Excusé"),3,""),"")</f>
        <v/>
      </c>
      <c r="W36" s="166" t="str">
        <f>IFERROR(IF(GETPIVOTDATA("DateRDV",TCD!$B$1,"DT","BA","Bénéficiaire",$A36,W$6,W$5,"Mois (DateRDV)",W$7,"Années (DateRDV)",W$3,"Présence","Absent"),4,""),"")</f>
        <v/>
      </c>
      <c r="X36" s="166" t="str">
        <f>IFERROR(IF(GETPIVOTDATA("DateRDV",TCD!$B$1,"DT","BA","Bénéficiaire",$A36,X$6,X$5,"Mois (DateRDV)",X$7,"Années (DateRDV)",X$3),1,""),"")</f>
        <v/>
      </c>
      <c r="Y36" s="166" t="str">
        <f>IFERROR(IF(GETPIVOTDATA("DateRDV",TCD!$B$1,"DT","BA","Bénéficiaire",$A36,Y$6,Y$5,"Mois (DateRDV)",Y$7,"Années (DateRDV)",Y$3),2,""),"")</f>
        <v/>
      </c>
      <c r="Z36" s="166" t="str">
        <f>IFERROR(IF(GETPIVOTDATA("DateRDV",TCD!$B$1,"DT","BA","Bénéficiaire",$A36,Z$6,Z$5,"Mois (DateRDV)",Z$7,"Années (DateRDV)",Z$3,"Présence","Excusé"),3,""),"")</f>
        <v/>
      </c>
      <c r="AA36" s="166" t="str">
        <f>IFERROR(IF(GETPIVOTDATA("DateRDV",TCD!$B$1,"DT","BA","Bénéficiaire",$A36,AA$6,AA$5,"Mois (DateRDV)",AA$7,"Années (DateRDV)",AA$3,"Présence","Absent"),4,""),"")</f>
        <v/>
      </c>
      <c r="AB36" s="166" t="str">
        <f>IFERROR(IF(GETPIVOTDATA("DateRDV",TCD!$B$1,"DT","BA","Bénéficiaire",$A36,AB$6,AB$5,"Mois (DateRDV)",AB$7,"Années (DateRDV)",AB$3),1,""),"")</f>
        <v/>
      </c>
      <c r="AC36" s="166" t="str">
        <f>IFERROR(IF(GETPIVOTDATA("DateRDV",TCD!$B$1,"DT","BA","Bénéficiaire",$A36,AC$6,AC$5,"Mois (DateRDV)",AC$7,"Années (DateRDV)",AC$3),2,""),"")</f>
        <v/>
      </c>
      <c r="AD36" s="166" t="str">
        <f>IFERROR(IF(GETPIVOTDATA("DateRDV",TCD!$B$1,"DT","BA","Bénéficiaire",$A36,AD$6,AD$5,"Mois (DateRDV)",AD$7,"Années (DateRDV)",AD$3,"Présence","Excusé"),3,""),"")</f>
        <v/>
      </c>
      <c r="AE36" s="166" t="str">
        <f>IFERROR(IF(GETPIVOTDATA("DateRDV",TCD!$B$1,"DT","BA","Bénéficiaire",$A36,AE$6,AE$5,"Mois (DateRDV)",AE$7,"Années (DateRDV)",AE$3,"Présence","Absent"),4,""),"")</f>
        <v/>
      </c>
      <c r="AF36" s="166" t="str">
        <f>IFERROR(IF(GETPIVOTDATA("DateRDV",TCD!$B$1,"DT","BA","Bénéficiaire",$A36,AF$6,AF$5,"Mois (DateRDV)",AF$7,"Années (DateRDV)",AF$3),1,""),"")</f>
        <v/>
      </c>
      <c r="AG36" s="166" t="str">
        <f>IFERROR(IF(GETPIVOTDATA("DateRDV",TCD!$B$1,"DT","BA","Bénéficiaire",$A36,AG$6,AG$5,"Mois (DateRDV)",AG$7,"Années (DateRDV)",AG$3),2,""),"")</f>
        <v/>
      </c>
      <c r="AH36" s="166" t="str">
        <f>IFERROR(IF(GETPIVOTDATA("DateRDV",TCD!$B$1,"DT","BA","Bénéficiaire",$A36,AH$6,AH$5,"Mois (DateRDV)",AH$7,"Années (DateRDV)",AH$3,"Présence","Excusé"),3,""),"")</f>
        <v/>
      </c>
      <c r="AI36" s="166" t="str">
        <f>IFERROR(IF(GETPIVOTDATA("DateRDV",TCD!$B$1,"DT","BA","Bénéficiaire",$A36,AI$6,AI$5,"Mois (DateRDV)",AI$7,"Années (DateRDV)",AI$3,"Présence","Absent"),4,""),"")</f>
        <v/>
      </c>
      <c r="AJ36" s="166" t="str">
        <f>IFERROR(IF(GETPIVOTDATA("DateRDV",TCD!$B$1,"DT","BA","Bénéficiaire",$A36,AJ$6,AJ$5,"Mois (DateRDV)",AJ$7,"Années (DateRDV)",AJ$3),1,""),"")</f>
        <v/>
      </c>
      <c r="AK36" s="166" t="str">
        <f>IFERROR(IF(GETPIVOTDATA("DateRDV",TCD!$B$1,"DT","BA","Bénéficiaire",$A36,AK$6,AK$5,"Mois (DateRDV)",AK$7,"Années (DateRDV)",AK$3),2,""),"")</f>
        <v/>
      </c>
      <c r="AL36" s="166" t="str">
        <f>IFERROR(IF(GETPIVOTDATA("DateRDV",TCD!$B$1,"DT","BA","Bénéficiaire",$A36,AL$6,AL$5,"Mois (DateRDV)",AL$7,"Années (DateRDV)",AL$3,"Présence","Excusé"),3,""),"")</f>
        <v/>
      </c>
      <c r="AM36" s="166" t="str">
        <f>IFERROR(IF(GETPIVOTDATA("DateRDV",TCD!$B$1,"DT","BA","Bénéficiaire",$A36,AM$6,AM$5,"Mois (DateRDV)",AM$7,"Années (DateRDV)",AM$3,"Présence","Absent"),4,""),"")</f>
        <v/>
      </c>
      <c r="AN36" s="166" t="str">
        <f>IFERROR(IF(GETPIVOTDATA("DateRDV",TCD!$B$1,"DT","BA","Bénéficiaire",$A36,AN$6,AN$5,"Mois (DateRDV)",AN$7,"Années (DateRDV)",AN$3),1,""),"")</f>
        <v/>
      </c>
      <c r="AO36" s="166" t="str">
        <f>IFERROR(IF(GETPIVOTDATA("DateRDV",TCD!$B$1,"DT","BA","Bénéficiaire",$A36,AO$6,AO$5,"Mois (DateRDV)",AO$7,"Années (DateRDV)",AO$3),2,""),"")</f>
        <v/>
      </c>
      <c r="AP36" s="166" t="str">
        <f>IFERROR(IF(GETPIVOTDATA("DateRDV",TCD!$B$1,"DT","BA","Bénéficiaire",$A36,AP$6,AP$5,"Mois (DateRDV)",AP$7,"Années (DateRDV)",AP$3,"Présence","Excusé"),3,""),"")</f>
        <v/>
      </c>
      <c r="AQ36" s="166" t="str">
        <f>IFERROR(IF(GETPIVOTDATA("DateRDV",TCD!$B$1,"DT","BA","Bénéficiaire",$A36,AQ$6,AQ$5,"Mois (DateRDV)",AQ$7,"Années (DateRDV)",AQ$3,"Présence","Absent"),4,""),"")</f>
        <v/>
      </c>
      <c r="AR36" s="166" t="str">
        <f>IFERROR(IF(GETPIVOTDATA("DateRDV",TCD!$B$1,"DT","BA","Bénéficiaire",$A36,AR$6,AR$5,"Mois (DateRDV)",AR$7,"Années (DateRDV)",AR$3),1,""),"")</f>
        <v/>
      </c>
      <c r="AS36" s="166" t="str">
        <f>IFERROR(IF(GETPIVOTDATA("DateRDV",TCD!$B$1,"DT","BA","Bénéficiaire",$A36,AS$6,AS$5,"Mois (DateRDV)",AS$7,"Années (DateRDV)",AS$3),2,""),"")</f>
        <v/>
      </c>
      <c r="AT36" s="166" t="str">
        <f>IFERROR(IF(GETPIVOTDATA("DateRDV",TCD!$B$1,"DT","BA","Bénéficiaire",$A36,AT$6,AT$5,"Mois (DateRDV)",AT$7,"Années (DateRDV)",AT$3,"Présence","Excusé"),3,""),"")</f>
        <v/>
      </c>
      <c r="AU36" s="166" t="str">
        <f>IFERROR(IF(GETPIVOTDATA("DateRDV",TCD!$B$1,"DT","BA","Bénéficiaire",$A36,AU$6,AU$5,"Mois (DateRDV)",AU$7,"Années (DateRDV)",AU$3,"Présence","Absent"),4,""),"")</f>
        <v/>
      </c>
      <c r="AV36" s="166" t="str">
        <f>IFERROR(IF(GETPIVOTDATA("DateRDV",TCD!$B$1,"DT","BA","Bénéficiaire",$A36,AV$6,AV$5,"Mois (DateRDV)",AV$7,"Années (DateRDV)",AV$3),1,""),"")</f>
        <v/>
      </c>
      <c r="AW36" s="166" t="str">
        <f>IFERROR(IF(GETPIVOTDATA("DateRDV",TCD!$B$1,"DT","BA","Bénéficiaire",$A36,AW$6,AW$5,"Mois (DateRDV)",AW$7,"Années (DateRDV)",AW$3),2,""),"")</f>
        <v/>
      </c>
      <c r="AX36" s="166" t="str">
        <f>IFERROR(IF(GETPIVOTDATA("DateRDV",TCD!$B$1,"DT","BA","Bénéficiaire",$A36,AX$6,AX$5,"Mois (DateRDV)",AX$7,"Années (DateRDV)",AX$3,"Présence","Excusé"),3,""),"")</f>
        <v/>
      </c>
      <c r="AY36" s="166" t="str">
        <f>IFERROR(IF(GETPIVOTDATA("DateRDV",TCD!$B$1,"DT","BA","Bénéficiaire",$A36,AY$6,AY$5,"Mois (DateRDV)",AY$7,"Années (DateRDV)",AY$3,"Présence","Absent"),4,""),"")</f>
        <v/>
      </c>
      <c r="AZ36" s="166" t="str">
        <f>IFERROR(IF(GETPIVOTDATA("DateRDV",TCD!$B$1,"DT","BA","Bénéficiaire",$A36,AZ$6,AZ$5,"Mois (DateRDV)",AZ$7,"Années (DateRDV)",AZ$3),1,""),"")</f>
        <v/>
      </c>
      <c r="BA36" s="166" t="str">
        <f>IFERROR(IF(GETPIVOTDATA("DateRDV",TCD!$B$1,"DT","BA","Bénéficiaire",$A36,BA$6,BA$5,"Mois (DateRDV)",BA$7,"Années (DateRDV)",BA$3),2,""),"")</f>
        <v/>
      </c>
      <c r="BB36" s="166" t="str">
        <f>IFERROR(IF(GETPIVOTDATA("DateRDV",TCD!$B$1,"DT","BA","Bénéficiaire",$A36,BB$6,BB$5,"Mois (DateRDV)",BB$7,"Années (DateRDV)",BB$3,"Présence","Excusé"),3,""),"")</f>
        <v/>
      </c>
      <c r="BC36" s="166" t="str">
        <f>IFERROR(IF(GETPIVOTDATA("DateRDV",TCD!$B$1,"DT","BA","Bénéficiaire",$A36,BC$6,BC$5,"Mois (DateRDV)",BC$7,"Années (DateRDV)",BC$3,"Présence","Absent"),4,""),"")</f>
        <v/>
      </c>
      <c r="BD36" s="166" t="str">
        <f>IFERROR(IF(GETPIVOTDATA("DateRDV",TCD!$B$1,"DT","BA","Bénéficiaire",$A36,BD$6,BD$5,"Mois (DateRDV)",BD$7,"Années (DateRDV)",BD$3),1,""),"")</f>
        <v/>
      </c>
      <c r="BE36" s="166">
        <f>IFERROR(IF(GETPIVOTDATA("DateRDV",TCD!$B$1,"DT","BA","Bénéficiaire",$A36,BE$6,BE$5,"Mois (DateRDV)",BE$7,"Années (DateRDV)",BE$3),2,""),"")</f>
        <v>2</v>
      </c>
      <c r="BF36" s="166" t="str">
        <f>IFERROR(IF(GETPIVOTDATA("DateRDV",TCD!$B$1,"DT","BA","Bénéficiaire",$A36,BF$6,BF$5,"Mois (DateRDV)",BF$7,"Années (DateRDV)",BF$3,"Présence","Excusé"),3,""),"")</f>
        <v/>
      </c>
      <c r="BG36" s="166" t="str">
        <f>IFERROR(IF(GETPIVOTDATA("DateRDV",TCD!$B$1,"DT","BA","Bénéficiaire",$A36,BG$6,BG$5,"Mois (DateRDV)",BG$7,"Années (DateRDV)",BG$3,"Présence","Absent"),4,""),"")</f>
        <v/>
      </c>
      <c r="BH36" s="166" t="str">
        <f>IFERROR(IF(GETPIVOTDATA("DateRDV",TCD!$B$1,"DT","BA","Bénéficiaire",$A36,BH$6,BH$5,"Mois (DateRDV)",BH$7,"Années (DateRDV)",BH$3),1,""),"")</f>
        <v/>
      </c>
      <c r="BI36" s="166">
        <f>IFERROR(IF(GETPIVOTDATA("DateRDV",TCD!$B$1,"DT","BA","Bénéficiaire",$A36,BI$6,BI$5,"Mois (DateRDV)",BI$7,"Années (DateRDV)",BI$3),2,""),"")</f>
        <v>2</v>
      </c>
      <c r="BJ36" s="166" t="str">
        <f>IFERROR(IF(GETPIVOTDATA("DateRDV",TCD!$B$1,"DT","BA","Bénéficiaire",$A36,BJ$6,BJ$5,"Mois (DateRDV)",BJ$7,"Années (DateRDV)",BJ$3,"Présence","Excusé"),3,""),"")</f>
        <v/>
      </c>
      <c r="BK36" s="166" t="str">
        <f>IFERROR(IF(GETPIVOTDATA("DateRDV",TCD!$B$1,"DT","BA","Bénéficiaire",$A36,BK$6,BK$5,"Mois (DateRDV)",BK$7,"Années (DateRDV)",BK$3,"Présence","Absent"),4,""),"")</f>
        <v/>
      </c>
      <c r="BL36" s="166" t="str">
        <f>IFERROR(IF(GETPIVOTDATA("DateRDV",TCD!$B$1,"DT","BA","Bénéficiaire",$A36,BL$6,BL$5,"Mois (DateRDV)",BL$7,"Années (DateRDV)",BL$3),1,""),"")</f>
        <v/>
      </c>
      <c r="BM36" s="166" t="str">
        <f>IFERROR(IF(GETPIVOTDATA("DateRDV",TCD!$B$1,"DT","BA","Bénéficiaire",$A36,BM$6,BM$5,"Mois (DateRDV)",BM$7,"Années (DateRDV)",BM$3),2,""),"")</f>
        <v/>
      </c>
      <c r="BN36" s="166" t="str">
        <f>IFERROR(IF(GETPIVOTDATA("DateRDV",TCD!$B$1,"DT","BA","Bénéficiaire",$A36,BN$6,BN$5,"Mois (DateRDV)",BN$7,"Années (DateRDV)",BN$3,"Présence","Excusé"),3,""),"")</f>
        <v/>
      </c>
      <c r="BO36" s="166" t="str">
        <f>IFERROR(IF(GETPIVOTDATA("DateRDV",TCD!$B$1,"DT","BA","Bénéficiaire",$A36,BO$6,BO$5,"Mois (DateRDV)",BO$7,"Années (DateRDV)",BO$3,"Présence","Absent"),4,""),"")</f>
        <v/>
      </c>
      <c r="BP36" s="166" t="str">
        <f>IFERROR(IF(GETPIVOTDATA("DateRDV",TCD!$B$1,"DT","BA","Bénéficiaire",$A36,BP$6,BP$5,"Mois (DateRDV)",BP$7,"Années (DateRDV)",BP$3),1,""),"")</f>
        <v/>
      </c>
      <c r="BQ36" s="166" t="str">
        <f>IFERROR(IF(GETPIVOTDATA("DateRDV",TCD!$B$1,"DT","BA","Bénéficiaire",$A36,BQ$6,BQ$5,"Mois (DateRDV)",BQ$7,"Années (DateRDV)",BQ$3),2,""),"")</f>
        <v/>
      </c>
      <c r="BR36" s="166" t="str">
        <f>IFERROR(IF(GETPIVOTDATA("DateRDV",TCD!$B$1,"DT","BA","Bénéficiaire",$A36,BR$6,BR$5,"Mois (DateRDV)",BR$7,"Années (DateRDV)",BR$3,"Présence","Excusé"),3,""),"")</f>
        <v/>
      </c>
      <c r="BS36" s="166" t="str">
        <f>IFERROR(IF(GETPIVOTDATA("DateRDV",TCD!$B$1,"DT","BA","Bénéficiaire",$A36,BS$6,BS$5,"Mois (DateRDV)",BS$7,"Années (DateRDV)",BS$3,"Présence","Absent"),4,""),"")</f>
        <v/>
      </c>
      <c r="BT36" s="166" t="str">
        <f>IFERROR(IF(GETPIVOTDATA("DateRDV",TCD!$B$1,"DT","BA","Bénéficiaire",$A36,BT$6,BT$5,"Mois (DateRDV)",BT$7,"Années (DateRDV)",BT$3),1,""),"")</f>
        <v/>
      </c>
      <c r="BU36" s="166" t="str">
        <f>IFERROR(IF(GETPIVOTDATA("DateRDV",TCD!$B$1,"DT","BA","Bénéficiaire",$A36,BU$6,BU$5,"Mois (DateRDV)",BU$7,"Années (DateRDV)",BU$3),2,""),"")</f>
        <v/>
      </c>
      <c r="BV36" s="166" t="str">
        <f>IFERROR(IF(GETPIVOTDATA("DateRDV",TCD!$B$1,"DT","BA","Bénéficiaire",$A36,BV$6,BV$5,"Mois (DateRDV)",BV$7,"Années (DateRDV)",BV$3,"Présence","Excusé"),3,""),"")</f>
        <v/>
      </c>
      <c r="BW36" s="166" t="str">
        <f>IFERROR(IF(GETPIVOTDATA("DateRDV",TCD!$B$1,"DT","BA","Bénéficiaire",$A36,BW$6,BW$5,"Mois (DateRDV)",BW$7,"Années (DateRDV)",BW$3,"Présence","Absent"),4,""),"")</f>
        <v/>
      </c>
      <c r="BX36" s="166" t="str">
        <f>IFERROR(IF(GETPIVOTDATA("DateRDV",TCD!$B$1,"DT","BA","Bénéficiaire",$A36,BX$6,BX$5,"Mois (DateRDV)",BX$7,"Années (DateRDV)",BX$3),1,""),"")</f>
        <v/>
      </c>
      <c r="BY36" s="166" t="str">
        <f>IFERROR(IF(GETPIVOTDATA("DateRDV",TCD!$B$1,"DT","BA","Bénéficiaire",$A36,BY$6,BY$5,"Mois (DateRDV)",BY$7,"Années (DateRDV)",BY$3),2,""),"")</f>
        <v/>
      </c>
      <c r="BZ36" s="166" t="str">
        <f>IFERROR(IF(GETPIVOTDATA("DateRDV",TCD!$B$1,"DT","BA","Bénéficiaire",$A36,BZ$6,BZ$5,"Mois (DateRDV)",BZ$7,"Années (DateRDV)",BZ$3,"Présence","Excusé"),3,""),"")</f>
        <v/>
      </c>
      <c r="CA36" s="166" t="str">
        <f>IFERROR(IF(GETPIVOTDATA("DateRDV",TCD!$B$1,"DT","BA","Bénéficiaire",$A36,CA$6,CA$5,"Mois (DateRDV)",CA$7,"Années (DateRDV)",CA$3,"Présence","Absent"),4,""),"")</f>
        <v/>
      </c>
      <c r="CB36" s="166" t="str">
        <f>IFERROR(IF(GETPIVOTDATA("DateRDV",TCD!$B$1,"DT","BA","Bénéficiaire",$A36,CB$6,CB$5,"Mois (DateRDV)",CB$7,"Années (DateRDV)",CB$3),1,""),"")</f>
        <v/>
      </c>
      <c r="CC36" s="166" t="str">
        <f>IFERROR(IF(GETPIVOTDATA("DateRDV",TCD!$B$1,"DT","BA","Bénéficiaire",$A36,CC$6,CC$5,"Mois (DateRDV)",CC$7,"Années (DateRDV)",CC$3),2,""),"")</f>
        <v/>
      </c>
      <c r="CD36" s="166" t="str">
        <f>IFERROR(IF(GETPIVOTDATA("DateRDV",TCD!$B$1,"DT","BA","Bénéficiaire",$A36,CD$6,CD$5,"Mois (DateRDV)",CD$7,"Années (DateRDV)",CD$3,"Présence","Excusé"),3,""),"")</f>
        <v/>
      </c>
      <c r="CE36" s="166" t="str">
        <f>IFERROR(IF(GETPIVOTDATA("DateRDV",TCD!$B$1,"DT","BA","Bénéficiaire",$A36,CE$6,CE$5,"Mois (DateRDV)",CE$7,"Années (DateRDV)",CE$3,"Présence","Absent"),4,""),"")</f>
        <v/>
      </c>
      <c r="CF36" s="166" t="str">
        <f>IFERROR(IF(GETPIVOTDATA("DateRDV",TCD!$B$1,"DT","BA","Bénéficiaire",$A36,CF$6,CF$5,"Mois (DateRDV)",CF$7,"Années (DateRDV)",CF$3),1,""),"")</f>
        <v/>
      </c>
      <c r="CG36" s="166" t="str">
        <f>IFERROR(IF(GETPIVOTDATA("DateRDV",TCD!$B$1,"DT","BA","Bénéficiaire",$A36,CG$6,CG$5,"Mois (DateRDV)",CG$7,"Années (DateRDV)",CG$3),2,""),"")</f>
        <v/>
      </c>
      <c r="CH36" s="166" t="str">
        <f>IFERROR(IF(GETPIVOTDATA("DateRDV",TCD!$B$1,"DT","BA","Bénéficiaire",$A36,CH$6,CH$5,"Mois (DateRDV)",CH$7,"Années (DateRDV)",CH$3,"Présence","Excusé"),3,""),"")</f>
        <v/>
      </c>
      <c r="CI36" s="166" t="str">
        <f>IFERROR(IF(GETPIVOTDATA("DateRDV",TCD!$B$1,"DT","BA","Bénéficiaire",$A36,CI$6,CI$5,"Mois (DateRDV)",CI$7,"Années (DateRDV)",CI$3,"Présence","Absent"),4,""),"")</f>
        <v/>
      </c>
      <c r="CJ36" s="166" t="str">
        <f>IFERROR(IF(GETPIVOTDATA("DateRDV",TCD!$B$1,"DT","BA","Bénéficiaire",$A36,CJ$6,CJ$5,"Mois (DateRDV)",CJ$7,"Années (DateRDV)",CJ$3),1,""),"")</f>
        <v/>
      </c>
      <c r="CK36" s="166" t="str">
        <f>IFERROR(IF(GETPIVOTDATA("DateRDV",TCD!$B$1,"DT","BA","Bénéficiaire",$A36,CK$6,CK$5,"Mois (DateRDV)",CK$7,"Années (DateRDV)",CK$3),2,""),"")</f>
        <v/>
      </c>
      <c r="CL36" s="166">
        <f>IFERROR(IF(GETPIVOTDATA("DateRDV",TCD!$B$1,"DT","BA","Bénéficiaire",$A36,BE$6,BE$5,"Mois (DateRDV)",BE$7,"Années (DateRDV)",BE$3,"Présence","Excusé"),3,""),"")</f>
        <v>3</v>
      </c>
      <c r="CM36" s="166" t="str">
        <f>IFERROR(IF(GETPIVOTDATA("DateRDV",TCD!$B$1,"DT","BA","Bénéficiaire",$A36,CM$6,CM$5,"Mois (DateRDV)",CM$7,"Années (DateRDV)",CM$3,"Présence","Absent"),4,""),"")</f>
        <v/>
      </c>
      <c r="CN36" s="166" t="str">
        <f>IFERROR(IF(GETPIVOTDATA("DateRDV",TCD!$B$1,"DT","BA","Bénéficiaire",$A36,CN$6,CN$5,"Mois (DateRDV)",CN$7,"Années (DateRDV)",CN$3),1,""),"")</f>
        <v/>
      </c>
      <c r="CO36" s="166" t="str">
        <f>IFERROR(IF(GETPIVOTDATA("DateRDV",TCD!$B$1,"DT","BA","Bénéficiaire",$A36,CO$6,CO$5,"Mois (DateRDV)",CO$7,"Années (DateRDV)",CO$3),2,""),"")</f>
        <v/>
      </c>
      <c r="CP36" s="166" t="str">
        <f>IFERROR(IF(GETPIVOTDATA("DateRDV",TCD!$B$1,"DT","BA","Bénéficiaire",$A36,CP$6,CP$5,"Mois (DateRDV)",CP$7,"Années (DateRDV)",CP$3,"Présence","Excusé"),3,""),"")</f>
        <v/>
      </c>
      <c r="CQ36" s="166" t="str">
        <f>IFERROR(IF(GETPIVOTDATA("DateRDV",TCD!$B$1,"DT","BA","Bénéficiaire",$A36,CQ$6,CQ$5,"Mois (DateRDV)",CQ$7,"Années (DateRDV)",CQ$3,"Présence","Absent"),4,""),"")</f>
        <v/>
      </c>
      <c r="CR36" s="166" t="str">
        <f>IFERROR(IF(GETPIVOTDATA("DateRDV",TCD!$B$1,"DT","BA","Bénéficiaire",$A36,CR$6,CR$5,"Mois (DateRDV)",CR$7,"Années (DateRDV)",CR$3),1,""),"")</f>
        <v/>
      </c>
      <c r="CS36" s="166" t="str">
        <f>IFERROR(IF(GETPIVOTDATA("DateRDV",TCD!$B$1,"DT","BA","Bénéficiaire",$A36,CS$6,CS$5,"Mois (DateRDV)",CS$7,"Années (DateRDV)",CS$3),2,""),"")</f>
        <v/>
      </c>
      <c r="CT36" s="166" t="str">
        <f>IFERROR(IF(GETPIVOTDATA("DateRDV",TCD!$B$1,"DT","BA","Bénéficiaire",$A36,CT$6,CT$5,"Mois (DateRDV)",CT$7,"Années (DateRDV)",CT$3,"Présence","Excusé"),3,""),"")</f>
        <v/>
      </c>
      <c r="CU36" s="166" t="str">
        <f>IFERROR(IF(GETPIVOTDATA("DateRDV",TCD!$B$1,"DT","BA","Bénéficiaire",$A36,CU$6,CU$5,"Mois (DateRDV)",CU$7,"Années (DateRDV)",CU$3,"Présence","Absent"),4,""),"")</f>
        <v/>
      </c>
      <c r="CV36" s="166" t="str">
        <f>IFERROR(IF(GETPIVOTDATA("DateRDV",TCD!$B$1,"DT","BA","Bénéficiaire",$A36,CV$6,CV$5,"Mois (DateRDV)",CV$7,"Années (DateRDV)",CV$3),1,""),"")</f>
        <v/>
      </c>
      <c r="CW36" s="166" t="str">
        <f>IFERROR(IF(GETPIVOTDATA("DateRDV",TCD!$B$1,"DT","BA","Bénéficiaire",$A36,CW$6,CW$5,"Mois (DateRDV)",CW$7,"Années (DateRDV)",CW$3),2,""),"")</f>
        <v/>
      </c>
      <c r="CX36" s="166" t="str">
        <f>IFERROR(IF(GETPIVOTDATA("DateRDV",TCD!$B$1,"DT","BA","Bénéficiaire",$A36,CX$6,CX$5,"Mois (DateRDV)",CX$7,"Années (DateRDV)",CX$3,"Présence","Excusé"),3,""),"")</f>
        <v/>
      </c>
      <c r="CY36" s="166" t="str">
        <f>IFERROR(IF(GETPIVOTDATA("DateRDV",TCD!$B$1,"DT","BA","Bénéficiaire",$A36,CY$6,CY$5,"Mois (DateRDV)",CY$7,"Années (DateRDV)",CY$3,"Présence","Absent"),4,""),"")</f>
        <v/>
      </c>
      <c r="CZ36" s="166" t="str">
        <f>IFERROR(IF(GETPIVOTDATA("DateRDV",TCD!$B$1,"DT","BA","Bénéficiaire",$A36,CZ$6,CZ$5,"Mois (DateRDV)",CZ$7,"Années (DateRDV)",CZ$3),1,""),"")</f>
        <v/>
      </c>
      <c r="DA36" s="166" t="str">
        <f>IFERROR(IF(GETPIVOTDATA("DateRDV",TCD!$B$1,"DT","BA","Bénéficiaire",$A36,DA$6,DA$5,"Mois (DateRDV)",DA$7,"Années (DateRDV)",DA$3),2,""),"")</f>
        <v/>
      </c>
      <c r="DB36" s="166" t="str">
        <f>IFERROR(IF(GETPIVOTDATA("DateRDV",TCD!$B$1,"DT","BA","Bénéficiaire",$A36,DB$6,DB$5,"Mois (DateRDV)",DB$7,"Années (DateRDV)",DB$3,"Présence","Excusé"),3,""),"")</f>
        <v/>
      </c>
      <c r="DC36" s="166" t="str">
        <f>IFERROR(IF(GETPIVOTDATA("DateRDV",TCD!$B$1,"DT","BA","Bénéficiaire",$A36,DC$6,DC$5,"Mois (DateRDV)",DC$7,"Années (DateRDV)",DC$3,"Présence","Absent"),4,""),"")</f>
        <v/>
      </c>
      <c r="DD36" s="166" t="str">
        <f>IFERROR(IF(GETPIVOTDATA("DateRDV",TCD!$B$1,"DT","BA","Bénéficiaire",$A36,DD$6,DD$5,"Mois (DateRDV)",DD$7,"Années (DateRDV)",DD$3),1,""),"")</f>
        <v/>
      </c>
      <c r="DE36" s="166" t="str">
        <f>IFERROR(IF(GETPIVOTDATA("DateRDV",TCD!$B$1,"DT","BA","Bénéficiaire",$A36,DE$6,DE$5,"Mois (DateRDV)",DE$7,"Années (DateRDV)",DE$3),2,""),"")</f>
        <v/>
      </c>
      <c r="DF36" s="166" t="str">
        <f>IFERROR(IF(GETPIVOTDATA("DateRDV",TCD!$B$1,"DT","BA","Bénéficiaire",$A36,DF$6,DF$5,"Mois (DateRDV)",DF$7,"Années (DateRDV)",DF$3,"Présence","Excusé"),3,""),"")</f>
        <v/>
      </c>
      <c r="DG36" s="166" t="str">
        <f>IFERROR(IF(GETPIVOTDATA("DateRDV",TCD!$B$1,"DT","BA","Bénéficiaire",$A36,DG$6,DG$5,"Mois (DateRDV)",DG$7,"Années (DateRDV)",DG$3,"Présence","Absent"),4,""),"")</f>
        <v/>
      </c>
      <c r="DH36" s="166" t="str">
        <f>IFERROR(IF(GETPIVOTDATA("DateRDV",TCD!$B$1,"DT","BA","Bénéficiaire",$A36,DH$6,DH$5,"Mois (DateRDV)",DH$7,"Années (DateRDV)",DH$3),1,""),"")</f>
        <v/>
      </c>
      <c r="DI36" s="166" t="str">
        <f>IFERROR(IF(GETPIVOTDATA("DateRDV",TCD!$B$1,"DT","BA","Bénéficiaire",$A36,DI$6,DI$5,"Mois (DateRDV)",DI$7,"Années (DateRDV)",DI$3),2,""),"")</f>
        <v/>
      </c>
      <c r="DJ36" s="166" t="str">
        <f>IFERROR(IF(GETPIVOTDATA("DateRDV",TCD!$B$1,"DT","BA","Bénéficiaire",$A36,DJ$6,DJ$5,"Mois (DateRDV)",DJ$7,"Années (DateRDV)",DJ$3,"Présence","Excusé"),3,""),"")</f>
        <v/>
      </c>
      <c r="DK36" s="166" t="str">
        <f>IFERROR(IF(GETPIVOTDATA("DateRDV",TCD!$B$1,"DT","BA","Bénéficiaire",$A36,DK$6,DK$5,"Mois (DateRDV)",DK$7,"Années (DateRDV)",DK$3,"Présence","Absent"),4,""),"")</f>
        <v/>
      </c>
      <c r="DL36" s="166" t="str">
        <f>IFERROR(IF(GETPIVOTDATA("DateRDV",TCD!$B$1,"DT","BA","Bénéficiaire",$A36,DL$6,DL$5,"Mois (DateRDV)",DL$7,"Années (DateRDV)",DL$3),1,""),"")</f>
        <v/>
      </c>
      <c r="DM36" s="166" t="str">
        <f>IFERROR(IF(GETPIVOTDATA("DateRDV",TCD!$B$1,"DT","BA","Bénéficiaire",$A36,DM$6,DM$5,"Mois (DateRDV)",DM$7,"Années (DateRDV)",DM$3),2,""),"")</f>
        <v/>
      </c>
      <c r="DN36" s="166" t="str">
        <f>IFERROR(IF(GETPIVOTDATA("DateRDV",TCD!$B$1,"DT","BA","Bénéficiaire",$A36,DN$6,DN$5,"Mois (DateRDV)",DN$7,"Années (DateRDV)",DN$3,"Présence","Excusé"),3,""),"")</f>
        <v/>
      </c>
      <c r="DO36" s="166" t="str">
        <f>IFERROR(IF(GETPIVOTDATA("DateRDV",TCD!$B$1,"DT","BA","Bénéficiaire",$A36,DO$6,DO$5,"Mois (DateRDV)",DO$7,"Années (DateRDV)",DO$3,"Présence","Absent"),4,""),"")</f>
        <v/>
      </c>
    </row>
    <row r="37" spans="1:119" ht="15" customHeight="1" x14ac:dyDescent="0.2">
      <c r="A37" s="172" t="str">
        <v>DAMHANE Salka</v>
      </c>
      <c r="B37" s="169" t="str">
        <f>IFERROR(IF(INDEX(Data!P:P,MATCH(A37,Data!B:B,0))&lt;&gt;"",INDEX(Data!P:P,MATCH(A37,Data!B:B,0)),""),"")</f>
        <v>DAMHANE</v>
      </c>
      <c r="C37" s="169" t="str">
        <f>IFERROR(IF(INDEX(Data!O:O,MATCH(A37,Data!B:B,0))&lt;&gt;"",INDEX(Data!O:O,MATCH(A37,Data!B:B,0)),""),"")</f>
        <v>Salka</v>
      </c>
      <c r="D37" s="169" t="str">
        <f>IFERROR(IF(INDEX(Data!J:J,MATCH(A37,Data!B:B,0))&lt;&gt;"",INDEX(Data!J:J,MATCH(A37,Data!B:B,0)),""),"")</f>
        <v>CD</v>
      </c>
      <c r="E37" s="169" t="str">
        <f>IFERROR(IF(INDEX(Data!M:M,MATCH(A37,Data!B:B,0))&lt;&gt;"",INDEX(Data!M:M,MATCH(A37,Data!B:B,0)),""),"")</f>
        <v>ANNECY</v>
      </c>
      <c r="F37" s="169">
        <f>IFERROR(IF(INDEX(Data!N:N,MATCH(A37,Data!B:B,0))&lt;&gt;"",INDEX(Data!N:N,MATCH(A37,Data!B:B,0)),""),"")</f>
        <v>74000</v>
      </c>
      <c r="G37" s="170">
        <f>IFERROR(IF(INDEX(Data!K:K,MATCH(A37,Data!B:B,0))&lt;&gt;"",INDEX(Data!K:K,MATCH(A37,Data!B:B,0)),""),"")</f>
        <v>45905</v>
      </c>
      <c r="H37" s="170">
        <f>IFERROR(IF(INDEX(Data!L:L,MATCH(A37,Data!B:B,0))&lt;&gt;"",INDEX(Data!L:L,MATCH(A37,Data!B:B,0)),""),"")</f>
        <v>45908</v>
      </c>
      <c r="I37" s="170">
        <f>IFERROR(IF(INDEX(Data!C:C,MATCH(A37,Data!B:B,0))&lt;&gt;"",INDEX(Data!C:C,MATCH(A37,Data!B:B,0)),""),"")</f>
        <v>45929</v>
      </c>
      <c r="J37" s="170" t="str">
        <f>IFERROR(IF(INDEX(Data!D:D,MATCH(A37,Data!B:B,0))&lt;&gt;"",INDEX(Data!D:D,MATCH(A37,Data!B:B,0)),""),"")</f>
        <v/>
      </c>
      <c r="K37" s="171" t="str">
        <f>IFERROR(IF(INDEX(Data!H:H,MATCH(A37,Data!B:B,0))&lt;&gt;"",INDEX(Data!H:H,MATCH(A37,Data!B:B,0)),""),"")</f>
        <v>Equilibré</v>
      </c>
      <c r="L37" s="166" t="str">
        <f>IFERROR(IF(GETPIVOTDATA("DateRDV",TCD!$B$1,"DT","BA","Bénéficiaire",$A37,L$6,L$5,"Mois (DateRDV)",L$7,"Années (DateRDV)",L$3),1,""),"")</f>
        <v/>
      </c>
      <c r="M37" s="166" t="str">
        <f>IFERROR(IF(GETPIVOTDATA("DateRDV",TCD!$B$1,"DT","BA","Bénéficiaire",$A37,M$6,M$5,"Mois (DateRDV)",M$7,"Années (DateRDV)",M$3),2,""),"")</f>
        <v/>
      </c>
      <c r="N37" s="166" t="str">
        <f>IFERROR(IF(GETPIVOTDATA("DateRDV",TCD!$B$1,"DT","BA","Bénéficiaire",$A37,N$6,N$5,"Mois (DateRDV)",N$7,"Années (DateRDV)",N$3,"Présence","Excusé"),3,""),"")</f>
        <v/>
      </c>
      <c r="O37" s="166" t="str">
        <f>IFERROR(IF(GETPIVOTDATA("DateRDV",TCD!$B$1,"DT","BA","Bénéficiaire",$A37,O$6,O$5,"Mois (DateRDV)",O$7,"Années (DateRDV)",O$3,"Présence","Absent"),4,""),"")</f>
        <v/>
      </c>
      <c r="P37" s="166" t="str">
        <f>IFERROR(IF(GETPIVOTDATA("DateRDV",TCD!$B$1,"DT","BA","Bénéficiaire",$A37,P$6,P$5,"Mois (DateRDV)",P$7,"Années (DateRDV)",P$3),1,""),"")</f>
        <v/>
      </c>
      <c r="Q37" s="166" t="str">
        <f>IFERROR(IF(GETPIVOTDATA("DateRDV",TCD!$B$1,"DT","BA","Bénéficiaire",$A37,Q$6,Q$5,"Mois (DateRDV)",Q$7,"Années (DateRDV)",Q$3),2,""),"")</f>
        <v/>
      </c>
      <c r="R37" s="166" t="str">
        <f>IFERROR(IF(GETPIVOTDATA("DateRDV",TCD!$B$1,"DT","BA","Bénéficiaire",$A37,R$6,R$5,"Mois (DateRDV)",R$7,"Années (DateRDV)",R$3,"Présence","Excusé"),3,""),"")</f>
        <v/>
      </c>
      <c r="S37" s="166" t="str">
        <f>IFERROR(IF(GETPIVOTDATA("DateRDV",TCD!$B$1,"DT","BA","Bénéficiaire",$A37,S$6,S$5,"Mois (DateRDV)",S$7,"Années (DateRDV)",S$3,"Présence","Absent"),4,""),"")</f>
        <v/>
      </c>
      <c r="T37" s="166" t="str">
        <f>IFERROR(IF(GETPIVOTDATA("DateRDV",TCD!$B$1,"DT","BA","Bénéficiaire",$A37,T$6,T$5,"Mois (DateRDV)",T$7,"Années (DateRDV)",T$3),1,""),"")</f>
        <v/>
      </c>
      <c r="U37" s="166" t="str">
        <f>IFERROR(IF(GETPIVOTDATA("DateRDV",TCD!$B$1,"DT","BA","Bénéficiaire",$A37,U$6,U$5,"Mois (DateRDV)",U$7,"Années (DateRDV)",U$3),2,""),"")</f>
        <v/>
      </c>
      <c r="V37" s="166" t="str">
        <f>IFERROR(IF(GETPIVOTDATA("DateRDV",TCD!$B$1,"DT","BA","Bénéficiaire",$A37,V$6,V$5,"Mois (DateRDV)",V$7,"Années (DateRDV)",V$3,"Présence","Excusé"),3,""),"")</f>
        <v/>
      </c>
      <c r="W37" s="166" t="str">
        <f>IFERROR(IF(GETPIVOTDATA("DateRDV",TCD!$B$1,"DT","BA","Bénéficiaire",$A37,W$6,W$5,"Mois (DateRDV)",W$7,"Années (DateRDV)",W$3,"Présence","Absent"),4,""),"")</f>
        <v/>
      </c>
      <c r="X37" s="166" t="str">
        <f>IFERROR(IF(GETPIVOTDATA("DateRDV",TCD!$B$1,"DT","BA","Bénéficiaire",$A37,X$6,X$5,"Mois (DateRDV)",X$7,"Années (DateRDV)",X$3),1,""),"")</f>
        <v/>
      </c>
      <c r="Y37" s="166" t="str">
        <f>IFERROR(IF(GETPIVOTDATA("DateRDV",TCD!$B$1,"DT","BA","Bénéficiaire",$A37,Y$6,Y$5,"Mois (DateRDV)",Y$7,"Années (DateRDV)",Y$3),2,""),"")</f>
        <v/>
      </c>
      <c r="Z37" s="166" t="str">
        <f>IFERROR(IF(GETPIVOTDATA("DateRDV",TCD!$B$1,"DT","BA","Bénéficiaire",$A37,Z$6,Z$5,"Mois (DateRDV)",Z$7,"Années (DateRDV)",Z$3,"Présence","Excusé"),3,""),"")</f>
        <v/>
      </c>
      <c r="AA37" s="166" t="str">
        <f>IFERROR(IF(GETPIVOTDATA("DateRDV",TCD!$B$1,"DT","BA","Bénéficiaire",$A37,AA$6,AA$5,"Mois (DateRDV)",AA$7,"Années (DateRDV)",AA$3,"Présence","Absent"),4,""),"")</f>
        <v/>
      </c>
      <c r="AB37" s="166" t="str">
        <f>IFERROR(IF(GETPIVOTDATA("DateRDV",TCD!$B$1,"DT","BA","Bénéficiaire",$A37,AB$6,AB$5,"Mois (DateRDV)",AB$7,"Années (DateRDV)",AB$3),1,""),"")</f>
        <v/>
      </c>
      <c r="AC37" s="166" t="str">
        <f>IFERROR(IF(GETPIVOTDATA("DateRDV",TCD!$B$1,"DT","BA","Bénéficiaire",$A37,AC$6,AC$5,"Mois (DateRDV)",AC$7,"Années (DateRDV)",AC$3),2,""),"")</f>
        <v/>
      </c>
      <c r="AD37" s="166" t="str">
        <f>IFERROR(IF(GETPIVOTDATA("DateRDV",TCD!$B$1,"DT","BA","Bénéficiaire",$A37,AD$6,AD$5,"Mois (DateRDV)",AD$7,"Années (DateRDV)",AD$3,"Présence","Excusé"),3,""),"")</f>
        <v/>
      </c>
      <c r="AE37" s="166" t="str">
        <f>IFERROR(IF(GETPIVOTDATA("DateRDV",TCD!$B$1,"DT","BA","Bénéficiaire",$A37,AE$6,AE$5,"Mois (DateRDV)",AE$7,"Années (DateRDV)",AE$3,"Présence","Absent"),4,""),"")</f>
        <v/>
      </c>
      <c r="AF37" s="166" t="str">
        <f>IFERROR(IF(GETPIVOTDATA("DateRDV",TCD!$B$1,"DT","BA","Bénéficiaire",$A37,AF$6,AF$5,"Mois (DateRDV)",AF$7,"Années (DateRDV)",AF$3),1,""),"")</f>
        <v/>
      </c>
      <c r="AG37" s="166" t="str">
        <f>IFERROR(IF(GETPIVOTDATA("DateRDV",TCD!$B$1,"DT","BA","Bénéficiaire",$A37,AG$6,AG$5,"Mois (DateRDV)",AG$7,"Années (DateRDV)",AG$3),2,""),"")</f>
        <v/>
      </c>
      <c r="AH37" s="166" t="str">
        <f>IFERROR(IF(GETPIVOTDATA("DateRDV",TCD!$B$1,"DT","BA","Bénéficiaire",$A37,AH$6,AH$5,"Mois (DateRDV)",AH$7,"Années (DateRDV)",AH$3,"Présence","Excusé"),3,""),"")</f>
        <v/>
      </c>
      <c r="AI37" s="166" t="str">
        <f>IFERROR(IF(GETPIVOTDATA("DateRDV",TCD!$B$1,"DT","BA","Bénéficiaire",$A37,AI$6,AI$5,"Mois (DateRDV)",AI$7,"Années (DateRDV)",AI$3,"Présence","Absent"),4,""),"")</f>
        <v/>
      </c>
      <c r="AJ37" s="166" t="str">
        <f>IFERROR(IF(GETPIVOTDATA("DateRDV",TCD!$B$1,"DT","BA","Bénéficiaire",$A37,AJ$6,AJ$5,"Mois (DateRDV)",AJ$7,"Années (DateRDV)",AJ$3),1,""),"")</f>
        <v/>
      </c>
      <c r="AK37" s="166" t="str">
        <f>IFERROR(IF(GETPIVOTDATA("DateRDV",TCD!$B$1,"DT","BA","Bénéficiaire",$A37,AK$6,AK$5,"Mois (DateRDV)",AK$7,"Années (DateRDV)",AK$3),2,""),"")</f>
        <v/>
      </c>
      <c r="AL37" s="166" t="str">
        <f>IFERROR(IF(GETPIVOTDATA("DateRDV",TCD!$B$1,"DT","BA","Bénéficiaire",$A37,AL$6,AL$5,"Mois (DateRDV)",AL$7,"Années (DateRDV)",AL$3,"Présence","Excusé"),3,""),"")</f>
        <v/>
      </c>
      <c r="AM37" s="166" t="str">
        <f>IFERROR(IF(GETPIVOTDATA("DateRDV",TCD!$B$1,"DT","BA","Bénéficiaire",$A37,AM$6,AM$5,"Mois (DateRDV)",AM$7,"Années (DateRDV)",AM$3,"Présence","Absent"),4,""),"")</f>
        <v/>
      </c>
      <c r="AN37" s="166" t="str">
        <f>IFERROR(IF(GETPIVOTDATA("DateRDV",TCD!$B$1,"DT","BA","Bénéficiaire",$A37,AN$6,AN$5,"Mois (DateRDV)",AN$7,"Années (DateRDV)",AN$3),1,""),"")</f>
        <v/>
      </c>
      <c r="AO37" s="166" t="str">
        <f>IFERROR(IF(GETPIVOTDATA("DateRDV",TCD!$B$1,"DT","BA","Bénéficiaire",$A37,AO$6,AO$5,"Mois (DateRDV)",AO$7,"Années (DateRDV)",AO$3),2,""),"")</f>
        <v/>
      </c>
      <c r="AP37" s="166" t="str">
        <f>IFERROR(IF(GETPIVOTDATA("DateRDV",TCD!$B$1,"DT","BA","Bénéficiaire",$A37,AP$6,AP$5,"Mois (DateRDV)",AP$7,"Années (DateRDV)",AP$3,"Présence","Excusé"),3,""),"")</f>
        <v/>
      </c>
      <c r="AQ37" s="166" t="str">
        <f>IFERROR(IF(GETPIVOTDATA("DateRDV",TCD!$B$1,"DT","BA","Bénéficiaire",$A37,AQ$6,AQ$5,"Mois (DateRDV)",AQ$7,"Années (DateRDV)",AQ$3,"Présence","Absent"),4,""),"")</f>
        <v/>
      </c>
      <c r="AR37" s="166" t="str">
        <f>IFERROR(IF(GETPIVOTDATA("DateRDV",TCD!$B$1,"DT","BA","Bénéficiaire",$A37,AR$6,AR$5,"Mois (DateRDV)",AR$7,"Années (DateRDV)",AR$3),1,""),"")</f>
        <v/>
      </c>
      <c r="AS37" s="166" t="str">
        <f>IFERROR(IF(GETPIVOTDATA("DateRDV",TCD!$B$1,"DT","BA","Bénéficiaire",$A37,AS$6,AS$5,"Mois (DateRDV)",AS$7,"Années (DateRDV)",AS$3),2,""),"")</f>
        <v/>
      </c>
      <c r="AT37" s="166" t="str">
        <f>IFERROR(IF(GETPIVOTDATA("DateRDV",TCD!$B$1,"DT","BA","Bénéficiaire",$A37,AT$6,AT$5,"Mois (DateRDV)",AT$7,"Années (DateRDV)",AT$3,"Présence","Excusé"),3,""),"")</f>
        <v/>
      </c>
      <c r="AU37" s="166" t="str">
        <f>IFERROR(IF(GETPIVOTDATA("DateRDV",TCD!$B$1,"DT","BA","Bénéficiaire",$A37,AU$6,AU$5,"Mois (DateRDV)",AU$7,"Années (DateRDV)",AU$3,"Présence","Absent"),4,""),"")</f>
        <v/>
      </c>
      <c r="AV37" s="166" t="str">
        <f>IFERROR(IF(GETPIVOTDATA("DateRDV",TCD!$B$1,"DT","BA","Bénéficiaire",$A37,AV$6,AV$5,"Mois (DateRDV)",AV$7,"Années (DateRDV)",AV$3),1,""),"")</f>
        <v/>
      </c>
      <c r="AW37" s="166" t="str">
        <f>IFERROR(IF(GETPIVOTDATA("DateRDV",TCD!$B$1,"DT","BA","Bénéficiaire",$A37,AW$6,AW$5,"Mois (DateRDV)",AW$7,"Années (DateRDV)",AW$3),2,""),"")</f>
        <v/>
      </c>
      <c r="AX37" s="166" t="str">
        <f>IFERROR(IF(GETPIVOTDATA("DateRDV",TCD!$B$1,"DT","BA","Bénéficiaire",$A37,AX$6,AX$5,"Mois (DateRDV)",AX$7,"Années (DateRDV)",AX$3,"Présence","Excusé"),3,""),"")</f>
        <v/>
      </c>
      <c r="AY37" s="166" t="str">
        <f>IFERROR(IF(GETPIVOTDATA("DateRDV",TCD!$B$1,"DT","BA","Bénéficiaire",$A37,AY$6,AY$5,"Mois (DateRDV)",AY$7,"Années (DateRDV)",AY$3,"Présence","Absent"),4,""),"")</f>
        <v/>
      </c>
      <c r="AZ37" s="166" t="str">
        <f>IFERROR(IF(GETPIVOTDATA("DateRDV",TCD!$B$1,"DT","BA","Bénéficiaire",$A37,AZ$6,AZ$5,"Mois (DateRDV)",AZ$7,"Années (DateRDV)",AZ$3),1,""),"")</f>
        <v/>
      </c>
      <c r="BA37" s="166" t="str">
        <f>IFERROR(IF(GETPIVOTDATA("DateRDV",TCD!$B$1,"DT","BA","Bénéficiaire",$A37,BA$6,BA$5,"Mois (DateRDV)",BA$7,"Années (DateRDV)",BA$3),2,""),"")</f>
        <v/>
      </c>
      <c r="BB37" s="166" t="str">
        <f>IFERROR(IF(GETPIVOTDATA("DateRDV",TCD!$B$1,"DT","BA","Bénéficiaire",$A37,BB$6,BB$5,"Mois (DateRDV)",BB$7,"Années (DateRDV)",BB$3,"Présence","Excusé"),3,""),"")</f>
        <v/>
      </c>
      <c r="BC37" s="166" t="str">
        <f>IFERROR(IF(GETPIVOTDATA("DateRDV",TCD!$B$1,"DT","BA","Bénéficiaire",$A37,BC$6,BC$5,"Mois (DateRDV)",BC$7,"Années (DateRDV)",BC$3,"Présence","Absent"),4,""),"")</f>
        <v/>
      </c>
      <c r="BD37" s="166" t="str">
        <f>IFERROR(IF(GETPIVOTDATA("DateRDV",TCD!$B$1,"DT","BA","Bénéficiaire",$A37,BD$6,BD$5,"Mois (DateRDV)",BD$7,"Années (DateRDV)",BD$3),1,""),"")</f>
        <v/>
      </c>
      <c r="BE37" s="166">
        <f>IFERROR(IF(GETPIVOTDATA("DateRDV",TCD!$B$1,"DT","BA","Bénéficiaire",$A37,BE$6,BE$5,"Mois (DateRDV)",BE$7,"Années (DateRDV)",BE$3),2,""),"")</f>
        <v>2</v>
      </c>
      <c r="BF37" s="166" t="str">
        <f>IFERROR(IF(GETPIVOTDATA("DateRDV",TCD!$B$1,"DT","BA","Bénéficiaire",$A37,BF$6,BF$5,"Mois (DateRDV)",BF$7,"Années (DateRDV)",BF$3,"Présence","Excusé"),3,""),"")</f>
        <v/>
      </c>
      <c r="BG37" s="166" t="str">
        <f>IFERROR(IF(GETPIVOTDATA("DateRDV",TCD!$B$1,"DT","BA","Bénéficiaire",$A37,BG$6,BG$5,"Mois (DateRDV)",BG$7,"Années (DateRDV)",BG$3,"Présence","Absent"),4,""),"")</f>
        <v/>
      </c>
      <c r="BH37" s="166" t="str">
        <f>IFERROR(IF(GETPIVOTDATA("DateRDV",TCD!$B$1,"DT","BA","Bénéficiaire",$A37,BH$6,BH$5,"Mois (DateRDV)",BH$7,"Années (DateRDV)",BH$3),1,""),"")</f>
        <v/>
      </c>
      <c r="BI37" s="166">
        <f>IFERROR(IF(GETPIVOTDATA("DateRDV",TCD!$B$1,"DT","BA","Bénéficiaire",$A37,BI$6,BI$5,"Mois (DateRDV)",BI$7,"Années (DateRDV)",BI$3),2,""),"")</f>
        <v>2</v>
      </c>
      <c r="BJ37" s="166" t="str">
        <f>IFERROR(IF(GETPIVOTDATA("DateRDV",TCD!$B$1,"DT","BA","Bénéficiaire",$A37,BJ$6,BJ$5,"Mois (DateRDV)",BJ$7,"Années (DateRDV)",BJ$3,"Présence","Excusé"),3,""),"")</f>
        <v/>
      </c>
      <c r="BK37" s="166" t="str">
        <f>IFERROR(IF(GETPIVOTDATA("DateRDV",TCD!$B$1,"DT","BA","Bénéficiaire",$A37,BK$6,BK$5,"Mois (DateRDV)",BK$7,"Années (DateRDV)",BK$3,"Présence","Absent"),4,""),"")</f>
        <v/>
      </c>
      <c r="BL37" s="166" t="str">
        <f>IFERROR(IF(GETPIVOTDATA("DateRDV",TCD!$B$1,"DT","BA","Bénéficiaire",$A37,BL$6,BL$5,"Mois (DateRDV)",BL$7,"Années (DateRDV)",BL$3),1,""),"")</f>
        <v/>
      </c>
      <c r="BM37" s="166" t="str">
        <f>IFERROR(IF(GETPIVOTDATA("DateRDV",TCD!$B$1,"DT","BA","Bénéficiaire",$A37,BM$6,BM$5,"Mois (DateRDV)",BM$7,"Années (DateRDV)",BM$3),2,""),"")</f>
        <v/>
      </c>
      <c r="BN37" s="166" t="str">
        <f>IFERROR(IF(GETPIVOTDATA("DateRDV",TCD!$B$1,"DT","BA","Bénéficiaire",$A37,BN$6,BN$5,"Mois (DateRDV)",BN$7,"Années (DateRDV)",BN$3,"Présence","Excusé"),3,""),"")</f>
        <v/>
      </c>
      <c r="BO37" s="166" t="str">
        <f>IFERROR(IF(GETPIVOTDATA("DateRDV",TCD!$B$1,"DT","BA","Bénéficiaire",$A37,BO$6,BO$5,"Mois (DateRDV)",BO$7,"Années (DateRDV)",BO$3,"Présence","Absent"),4,""),"")</f>
        <v/>
      </c>
      <c r="BP37" s="166" t="str">
        <f>IFERROR(IF(GETPIVOTDATA("DateRDV",TCD!$B$1,"DT","BA","Bénéficiaire",$A37,BP$6,BP$5,"Mois (DateRDV)",BP$7,"Années (DateRDV)",BP$3),1,""),"")</f>
        <v/>
      </c>
      <c r="BQ37" s="166" t="str">
        <f>IFERROR(IF(GETPIVOTDATA("DateRDV",TCD!$B$1,"DT","BA","Bénéficiaire",$A37,BQ$6,BQ$5,"Mois (DateRDV)",BQ$7,"Années (DateRDV)",BQ$3),2,""),"")</f>
        <v/>
      </c>
      <c r="BR37" s="166" t="str">
        <f>IFERROR(IF(GETPIVOTDATA("DateRDV",TCD!$B$1,"DT","BA","Bénéficiaire",$A37,BR$6,BR$5,"Mois (DateRDV)",BR$7,"Années (DateRDV)",BR$3,"Présence","Excusé"),3,""),"")</f>
        <v/>
      </c>
      <c r="BS37" s="166" t="str">
        <f>IFERROR(IF(GETPIVOTDATA("DateRDV",TCD!$B$1,"DT","BA","Bénéficiaire",$A37,BS$6,BS$5,"Mois (DateRDV)",BS$7,"Années (DateRDV)",BS$3,"Présence","Absent"),4,""),"")</f>
        <v/>
      </c>
      <c r="BT37" s="166" t="str">
        <f>IFERROR(IF(GETPIVOTDATA("DateRDV",TCD!$B$1,"DT","BA","Bénéficiaire",$A37,BT$6,BT$5,"Mois (DateRDV)",BT$7,"Années (DateRDV)",BT$3),1,""),"")</f>
        <v/>
      </c>
      <c r="BU37" s="166" t="str">
        <f>IFERROR(IF(GETPIVOTDATA("DateRDV",TCD!$B$1,"DT","BA","Bénéficiaire",$A37,BU$6,BU$5,"Mois (DateRDV)",BU$7,"Années (DateRDV)",BU$3),2,""),"")</f>
        <v/>
      </c>
      <c r="BV37" s="166" t="str">
        <f>IFERROR(IF(GETPIVOTDATA("DateRDV",TCD!$B$1,"DT","BA","Bénéficiaire",$A37,BV$6,BV$5,"Mois (DateRDV)",BV$7,"Années (DateRDV)",BV$3,"Présence","Excusé"),3,""),"")</f>
        <v/>
      </c>
      <c r="BW37" s="166" t="str">
        <f>IFERROR(IF(GETPIVOTDATA("DateRDV",TCD!$B$1,"DT","BA","Bénéficiaire",$A37,BW$6,BW$5,"Mois (DateRDV)",BW$7,"Années (DateRDV)",BW$3,"Présence","Absent"),4,""),"")</f>
        <v/>
      </c>
      <c r="BX37" s="166" t="str">
        <f>IFERROR(IF(GETPIVOTDATA("DateRDV",TCD!$B$1,"DT","BA","Bénéficiaire",$A37,BX$6,BX$5,"Mois (DateRDV)",BX$7,"Années (DateRDV)",BX$3),1,""),"")</f>
        <v/>
      </c>
      <c r="BY37" s="166" t="str">
        <f>IFERROR(IF(GETPIVOTDATA("DateRDV",TCD!$B$1,"DT","BA","Bénéficiaire",$A37,BY$6,BY$5,"Mois (DateRDV)",BY$7,"Années (DateRDV)",BY$3),2,""),"")</f>
        <v/>
      </c>
      <c r="BZ37" s="166" t="str">
        <f>IFERROR(IF(GETPIVOTDATA("DateRDV",TCD!$B$1,"DT","BA","Bénéficiaire",$A37,BZ$6,BZ$5,"Mois (DateRDV)",BZ$7,"Années (DateRDV)",BZ$3,"Présence","Excusé"),3,""),"")</f>
        <v/>
      </c>
      <c r="CA37" s="166" t="str">
        <f>IFERROR(IF(GETPIVOTDATA("DateRDV",TCD!$B$1,"DT","BA","Bénéficiaire",$A37,CA$6,CA$5,"Mois (DateRDV)",CA$7,"Années (DateRDV)",CA$3,"Présence","Absent"),4,""),"")</f>
        <v/>
      </c>
      <c r="CB37" s="166" t="str">
        <f>IFERROR(IF(GETPIVOTDATA("DateRDV",TCD!$B$1,"DT","BA","Bénéficiaire",$A37,CB$6,CB$5,"Mois (DateRDV)",CB$7,"Années (DateRDV)",CB$3),1,""),"")</f>
        <v/>
      </c>
      <c r="CC37" s="166" t="str">
        <f>IFERROR(IF(GETPIVOTDATA("DateRDV",TCD!$B$1,"DT","BA","Bénéficiaire",$A37,CC$6,CC$5,"Mois (DateRDV)",CC$7,"Années (DateRDV)",CC$3),2,""),"")</f>
        <v/>
      </c>
      <c r="CD37" s="166" t="str">
        <f>IFERROR(IF(GETPIVOTDATA("DateRDV",TCD!$B$1,"DT","BA","Bénéficiaire",$A37,CD$6,CD$5,"Mois (DateRDV)",CD$7,"Années (DateRDV)",CD$3,"Présence","Excusé"),3,""),"")</f>
        <v/>
      </c>
      <c r="CE37" s="166" t="str">
        <f>IFERROR(IF(GETPIVOTDATA("DateRDV",TCD!$B$1,"DT","BA","Bénéficiaire",$A37,CE$6,CE$5,"Mois (DateRDV)",CE$7,"Années (DateRDV)",CE$3,"Présence","Absent"),4,""),"")</f>
        <v/>
      </c>
      <c r="CF37" s="166" t="str">
        <f>IFERROR(IF(GETPIVOTDATA("DateRDV",TCD!$B$1,"DT","BA","Bénéficiaire",$A37,CF$6,CF$5,"Mois (DateRDV)",CF$7,"Années (DateRDV)",CF$3),1,""),"")</f>
        <v/>
      </c>
      <c r="CG37" s="166" t="str">
        <f>IFERROR(IF(GETPIVOTDATA("DateRDV",TCD!$B$1,"DT","BA","Bénéficiaire",$A37,CG$6,CG$5,"Mois (DateRDV)",CG$7,"Années (DateRDV)",CG$3),2,""),"")</f>
        <v/>
      </c>
      <c r="CH37" s="166" t="str">
        <f>IFERROR(IF(GETPIVOTDATA("DateRDV",TCD!$B$1,"DT","BA","Bénéficiaire",$A37,CH$6,CH$5,"Mois (DateRDV)",CH$7,"Années (DateRDV)",CH$3,"Présence","Excusé"),3,""),"")</f>
        <v/>
      </c>
      <c r="CI37" s="166" t="str">
        <f>IFERROR(IF(GETPIVOTDATA("DateRDV",TCD!$B$1,"DT","BA","Bénéficiaire",$A37,CI$6,CI$5,"Mois (DateRDV)",CI$7,"Années (DateRDV)",CI$3,"Présence","Absent"),4,""),"")</f>
        <v/>
      </c>
      <c r="CJ37" s="166" t="str">
        <f>IFERROR(IF(GETPIVOTDATA("DateRDV",TCD!$B$1,"DT","BA","Bénéficiaire",$A37,CJ$6,CJ$5,"Mois (DateRDV)",CJ$7,"Années (DateRDV)",CJ$3),1,""),"")</f>
        <v/>
      </c>
      <c r="CK37" s="166" t="str">
        <f>IFERROR(IF(GETPIVOTDATA("DateRDV",TCD!$B$1,"DT","BA","Bénéficiaire",$A37,CK$6,CK$5,"Mois (DateRDV)",CK$7,"Années (DateRDV)",CK$3),2,""),"")</f>
        <v/>
      </c>
      <c r="CL37" s="166">
        <f>IFERROR(IF(GETPIVOTDATA("DateRDV",TCD!$B$1,"DT","BA","Bénéficiaire",$A37,BE$6,BE$5,"Mois (DateRDV)",BE$7,"Années (DateRDV)",BE$3,"Présence","Excusé"),3,""),"")</f>
        <v>3</v>
      </c>
      <c r="CM37" s="166" t="str">
        <f>IFERROR(IF(GETPIVOTDATA("DateRDV",TCD!$B$1,"DT","BA","Bénéficiaire",$A37,CM$6,CM$5,"Mois (DateRDV)",CM$7,"Années (DateRDV)",CM$3,"Présence","Absent"),4,""),"")</f>
        <v/>
      </c>
      <c r="CN37" s="166" t="str">
        <f>IFERROR(IF(GETPIVOTDATA("DateRDV",TCD!$B$1,"DT","BA","Bénéficiaire",$A37,CN$6,CN$5,"Mois (DateRDV)",CN$7,"Années (DateRDV)",CN$3),1,""),"")</f>
        <v/>
      </c>
      <c r="CO37" s="166" t="str">
        <f>IFERROR(IF(GETPIVOTDATA("DateRDV",TCD!$B$1,"DT","BA","Bénéficiaire",$A37,CO$6,CO$5,"Mois (DateRDV)",CO$7,"Années (DateRDV)",CO$3),2,""),"")</f>
        <v/>
      </c>
      <c r="CP37" s="166" t="str">
        <f>IFERROR(IF(GETPIVOTDATA("DateRDV",TCD!$B$1,"DT","BA","Bénéficiaire",$A37,CP$6,CP$5,"Mois (DateRDV)",CP$7,"Années (DateRDV)",CP$3,"Présence","Excusé"),3,""),"")</f>
        <v/>
      </c>
      <c r="CQ37" s="166" t="str">
        <f>IFERROR(IF(GETPIVOTDATA("DateRDV",TCD!$B$1,"DT","BA","Bénéficiaire",$A37,CQ$6,CQ$5,"Mois (DateRDV)",CQ$7,"Années (DateRDV)",CQ$3,"Présence","Absent"),4,""),"")</f>
        <v/>
      </c>
      <c r="CR37" s="166" t="str">
        <f>IFERROR(IF(GETPIVOTDATA("DateRDV",TCD!$B$1,"DT","BA","Bénéficiaire",$A37,CR$6,CR$5,"Mois (DateRDV)",CR$7,"Années (DateRDV)",CR$3),1,""),"")</f>
        <v/>
      </c>
      <c r="CS37" s="166" t="str">
        <f>IFERROR(IF(GETPIVOTDATA("DateRDV",TCD!$B$1,"DT","BA","Bénéficiaire",$A37,CS$6,CS$5,"Mois (DateRDV)",CS$7,"Années (DateRDV)",CS$3),2,""),"")</f>
        <v/>
      </c>
      <c r="CT37" s="166" t="str">
        <f>IFERROR(IF(GETPIVOTDATA("DateRDV",TCD!$B$1,"DT","BA","Bénéficiaire",$A37,CT$6,CT$5,"Mois (DateRDV)",CT$7,"Années (DateRDV)",CT$3,"Présence","Excusé"),3,""),"")</f>
        <v/>
      </c>
      <c r="CU37" s="166" t="str">
        <f>IFERROR(IF(GETPIVOTDATA("DateRDV",TCD!$B$1,"DT","BA","Bénéficiaire",$A37,CU$6,CU$5,"Mois (DateRDV)",CU$7,"Années (DateRDV)",CU$3,"Présence","Absent"),4,""),"")</f>
        <v/>
      </c>
      <c r="CV37" s="166" t="str">
        <f>IFERROR(IF(GETPIVOTDATA("DateRDV",TCD!$B$1,"DT","BA","Bénéficiaire",$A37,CV$6,CV$5,"Mois (DateRDV)",CV$7,"Années (DateRDV)",CV$3),1,""),"")</f>
        <v/>
      </c>
      <c r="CW37" s="166" t="str">
        <f>IFERROR(IF(GETPIVOTDATA("DateRDV",TCD!$B$1,"DT","BA","Bénéficiaire",$A37,CW$6,CW$5,"Mois (DateRDV)",CW$7,"Années (DateRDV)",CW$3),2,""),"")</f>
        <v/>
      </c>
      <c r="CX37" s="166" t="str">
        <f>IFERROR(IF(GETPIVOTDATA("DateRDV",TCD!$B$1,"DT","BA","Bénéficiaire",$A37,CX$6,CX$5,"Mois (DateRDV)",CX$7,"Années (DateRDV)",CX$3,"Présence","Excusé"),3,""),"")</f>
        <v/>
      </c>
      <c r="CY37" s="166" t="str">
        <f>IFERROR(IF(GETPIVOTDATA("DateRDV",TCD!$B$1,"DT","BA","Bénéficiaire",$A37,CY$6,CY$5,"Mois (DateRDV)",CY$7,"Années (DateRDV)",CY$3,"Présence","Absent"),4,""),"")</f>
        <v/>
      </c>
      <c r="CZ37" s="166" t="str">
        <f>IFERROR(IF(GETPIVOTDATA("DateRDV",TCD!$B$1,"DT","BA","Bénéficiaire",$A37,CZ$6,CZ$5,"Mois (DateRDV)",CZ$7,"Années (DateRDV)",CZ$3),1,""),"")</f>
        <v/>
      </c>
      <c r="DA37" s="166" t="str">
        <f>IFERROR(IF(GETPIVOTDATA("DateRDV",TCD!$B$1,"DT","BA","Bénéficiaire",$A37,DA$6,DA$5,"Mois (DateRDV)",DA$7,"Années (DateRDV)",DA$3),2,""),"")</f>
        <v/>
      </c>
      <c r="DB37" s="166" t="str">
        <f>IFERROR(IF(GETPIVOTDATA("DateRDV",TCD!$B$1,"DT","BA","Bénéficiaire",$A37,DB$6,DB$5,"Mois (DateRDV)",DB$7,"Années (DateRDV)",DB$3,"Présence","Excusé"),3,""),"")</f>
        <v/>
      </c>
      <c r="DC37" s="166" t="str">
        <f>IFERROR(IF(GETPIVOTDATA("DateRDV",TCD!$B$1,"DT","BA","Bénéficiaire",$A37,DC$6,DC$5,"Mois (DateRDV)",DC$7,"Années (DateRDV)",DC$3,"Présence","Absent"),4,""),"")</f>
        <v/>
      </c>
      <c r="DD37" s="166" t="str">
        <f>IFERROR(IF(GETPIVOTDATA("DateRDV",TCD!$B$1,"DT","BA","Bénéficiaire",$A37,DD$6,DD$5,"Mois (DateRDV)",DD$7,"Années (DateRDV)",DD$3),1,""),"")</f>
        <v/>
      </c>
      <c r="DE37" s="166" t="str">
        <f>IFERROR(IF(GETPIVOTDATA("DateRDV",TCD!$B$1,"DT","BA","Bénéficiaire",$A37,DE$6,DE$5,"Mois (DateRDV)",DE$7,"Années (DateRDV)",DE$3),2,""),"")</f>
        <v/>
      </c>
      <c r="DF37" s="166" t="str">
        <f>IFERROR(IF(GETPIVOTDATA("DateRDV",TCD!$B$1,"DT","BA","Bénéficiaire",$A37,DF$6,DF$5,"Mois (DateRDV)",DF$7,"Années (DateRDV)",DF$3,"Présence","Excusé"),3,""),"")</f>
        <v/>
      </c>
      <c r="DG37" s="166" t="str">
        <f>IFERROR(IF(GETPIVOTDATA("DateRDV",TCD!$B$1,"DT","BA","Bénéficiaire",$A37,DG$6,DG$5,"Mois (DateRDV)",DG$7,"Années (DateRDV)",DG$3,"Présence","Absent"),4,""),"")</f>
        <v/>
      </c>
      <c r="DH37" s="166" t="str">
        <f>IFERROR(IF(GETPIVOTDATA("DateRDV",TCD!$B$1,"DT","BA","Bénéficiaire",$A37,DH$6,DH$5,"Mois (DateRDV)",DH$7,"Années (DateRDV)",DH$3),1,""),"")</f>
        <v/>
      </c>
      <c r="DI37" s="166" t="str">
        <f>IFERROR(IF(GETPIVOTDATA("DateRDV",TCD!$B$1,"DT","BA","Bénéficiaire",$A37,DI$6,DI$5,"Mois (DateRDV)",DI$7,"Années (DateRDV)",DI$3),2,""),"")</f>
        <v/>
      </c>
      <c r="DJ37" s="166" t="str">
        <f>IFERROR(IF(GETPIVOTDATA("DateRDV",TCD!$B$1,"DT","BA","Bénéficiaire",$A37,DJ$6,DJ$5,"Mois (DateRDV)",DJ$7,"Années (DateRDV)",DJ$3,"Présence","Excusé"),3,""),"")</f>
        <v/>
      </c>
      <c r="DK37" s="166" t="str">
        <f>IFERROR(IF(GETPIVOTDATA("DateRDV",TCD!$B$1,"DT","BA","Bénéficiaire",$A37,DK$6,DK$5,"Mois (DateRDV)",DK$7,"Années (DateRDV)",DK$3,"Présence","Absent"),4,""),"")</f>
        <v/>
      </c>
      <c r="DL37" s="166" t="str">
        <f>IFERROR(IF(GETPIVOTDATA("DateRDV",TCD!$B$1,"DT","BA","Bénéficiaire",$A37,DL$6,DL$5,"Mois (DateRDV)",DL$7,"Années (DateRDV)",DL$3),1,""),"")</f>
        <v/>
      </c>
      <c r="DM37" s="166" t="str">
        <f>IFERROR(IF(GETPIVOTDATA("DateRDV",TCD!$B$1,"DT","BA","Bénéficiaire",$A37,DM$6,DM$5,"Mois (DateRDV)",DM$7,"Années (DateRDV)",DM$3),2,""),"")</f>
        <v/>
      </c>
      <c r="DN37" s="166" t="str">
        <f>IFERROR(IF(GETPIVOTDATA("DateRDV",TCD!$B$1,"DT","BA","Bénéficiaire",$A37,DN$6,DN$5,"Mois (DateRDV)",DN$7,"Années (DateRDV)",DN$3,"Présence","Excusé"),3,""),"")</f>
        <v/>
      </c>
      <c r="DO37" s="166" t="str">
        <f>IFERROR(IF(GETPIVOTDATA("DateRDV",TCD!$B$1,"DT","BA","Bénéficiaire",$A37,DO$6,DO$5,"Mois (DateRDV)",DO$7,"Années (DateRDV)",DO$3,"Présence","Absent"),4,""),"")</f>
        <v/>
      </c>
    </row>
    <row r="38" spans="1:119" ht="15" customHeight="1" x14ac:dyDescent="0.2">
      <c r="A38" s="172" t="str">
        <v>RODRIGUES DE OLIVEIRA Cindy</v>
      </c>
      <c r="B38" s="169" t="str">
        <f>IFERROR(IF(INDEX(Data!P:P,MATCH(A38,Data!B:B,0))&lt;&gt;"",INDEX(Data!P:P,MATCH(A38,Data!B:B,0)),""),"")</f>
        <v>RODRIGUES DE OLIVEIRA</v>
      </c>
      <c r="C38" s="169" t="str">
        <f>IFERROR(IF(INDEX(Data!O:O,MATCH(A38,Data!B:B,0))&lt;&gt;"",INDEX(Data!O:O,MATCH(A38,Data!B:B,0)),""),"")</f>
        <v>Cindy</v>
      </c>
      <c r="D38" s="169" t="str">
        <f>IFERROR(IF(INDEX(Data!J:J,MATCH(A38,Data!B:B,0))&lt;&gt;"",INDEX(Data!J:J,MATCH(A38,Data!B:B,0)),""),"")</f>
        <v>CD</v>
      </c>
      <c r="E38" s="169" t="str">
        <f>IFERROR(IF(INDEX(Data!M:M,MATCH(A38,Data!B:B,0))&lt;&gt;"",INDEX(Data!M:M,MATCH(A38,Data!B:B,0)),""),"")</f>
        <v>RUMILLY</v>
      </c>
      <c r="F38" s="169">
        <f>IFERROR(IF(INDEX(Data!N:N,MATCH(A38,Data!B:B,0))&lt;&gt;"",INDEX(Data!N:N,MATCH(A38,Data!B:B,0)),""),"")</f>
        <v>74150</v>
      </c>
      <c r="G38" s="170">
        <f>IFERROR(IF(INDEX(Data!K:K,MATCH(A38,Data!B:B,0))&lt;&gt;"",INDEX(Data!K:K,MATCH(A38,Data!B:B,0)),""),"")</f>
        <v>45720</v>
      </c>
      <c r="H38" s="170">
        <f>IFERROR(IF(INDEX(Data!L:L,MATCH(A38,Data!B:B,0))&lt;&gt;"",INDEX(Data!L:L,MATCH(A38,Data!B:B,0)),""),"")</f>
        <v>45819</v>
      </c>
      <c r="I38" s="170">
        <f>IFERROR(IF(INDEX(Data!C:C,MATCH(A38,Data!B:B,0))&lt;&gt;"",INDEX(Data!C:C,MATCH(A38,Data!B:B,0)),""),"")</f>
        <v>45791</v>
      </c>
      <c r="J38" s="170" t="str">
        <f>IFERROR(IF(INDEX(Data!D:D,MATCH(A38,Data!B:B,0))&lt;&gt;"",INDEX(Data!D:D,MATCH(A38,Data!B:B,0)),""),"")</f>
        <v/>
      </c>
      <c r="K38" s="171" t="str">
        <f>IFERROR(IF(INDEX(Data!H:H,MATCH(A38,Data!B:B,0))&lt;&gt;"",INDEX(Data!H:H,MATCH(A38,Data!B:B,0)),""),"")</f>
        <v>Equilibré</v>
      </c>
      <c r="L38" s="166" t="str">
        <f>IFERROR(IF(GETPIVOTDATA("DateRDV",TCD!$B$1,"DT","BA","Bénéficiaire",$A38,L$6,L$5,"Mois (DateRDV)",L$7,"Années (DateRDV)",L$3),1,""),"")</f>
        <v/>
      </c>
      <c r="M38" s="166" t="str">
        <f>IFERROR(IF(GETPIVOTDATA("DateRDV",TCD!$B$1,"DT","BA","Bénéficiaire",$A38,M$6,M$5,"Mois (DateRDV)",M$7,"Années (DateRDV)",M$3),2,""),"")</f>
        <v/>
      </c>
      <c r="N38" s="166" t="str">
        <f>IFERROR(IF(GETPIVOTDATA("DateRDV",TCD!$B$1,"DT","BA","Bénéficiaire",$A38,N$6,N$5,"Mois (DateRDV)",N$7,"Années (DateRDV)",N$3,"Présence","Excusé"),3,""),"")</f>
        <v/>
      </c>
      <c r="O38" s="166" t="str">
        <f>IFERROR(IF(GETPIVOTDATA("DateRDV",TCD!$B$1,"DT","BA","Bénéficiaire",$A38,O$6,O$5,"Mois (DateRDV)",O$7,"Années (DateRDV)",O$3,"Présence","Absent"),4,""),"")</f>
        <v/>
      </c>
      <c r="P38" s="166" t="str">
        <f>IFERROR(IF(GETPIVOTDATA("DateRDV",TCD!$B$1,"DT","BA","Bénéficiaire",$A38,P$6,P$5,"Mois (DateRDV)",P$7,"Années (DateRDV)",P$3),1,""),"")</f>
        <v/>
      </c>
      <c r="Q38" s="166" t="str">
        <f>IFERROR(IF(GETPIVOTDATA("DateRDV",TCD!$B$1,"DT","BA","Bénéficiaire",$A38,Q$6,Q$5,"Mois (DateRDV)",Q$7,"Années (DateRDV)",Q$3),2,""),"")</f>
        <v/>
      </c>
      <c r="R38" s="166" t="str">
        <f>IFERROR(IF(GETPIVOTDATA("DateRDV",TCD!$B$1,"DT","BA","Bénéficiaire",$A38,R$6,R$5,"Mois (DateRDV)",R$7,"Années (DateRDV)",R$3,"Présence","Excusé"),3,""),"")</f>
        <v/>
      </c>
      <c r="S38" s="166" t="str">
        <f>IFERROR(IF(GETPIVOTDATA("DateRDV",TCD!$B$1,"DT","BA","Bénéficiaire",$A38,S$6,S$5,"Mois (DateRDV)",S$7,"Années (DateRDV)",S$3,"Présence","Absent"),4,""),"")</f>
        <v/>
      </c>
      <c r="T38" s="166" t="str">
        <f>IFERROR(IF(GETPIVOTDATA("DateRDV",TCD!$B$1,"DT","BA","Bénéficiaire",$A38,T$6,T$5,"Mois (DateRDV)",T$7,"Années (DateRDV)",T$3),1,""),"")</f>
        <v/>
      </c>
      <c r="U38" s="166" t="str">
        <f>IFERROR(IF(GETPIVOTDATA("DateRDV",TCD!$B$1,"DT","BA","Bénéficiaire",$A38,U$6,U$5,"Mois (DateRDV)",U$7,"Années (DateRDV)",U$3),2,""),"")</f>
        <v/>
      </c>
      <c r="V38" s="166" t="str">
        <f>IFERROR(IF(GETPIVOTDATA("DateRDV",TCD!$B$1,"DT","BA","Bénéficiaire",$A38,V$6,V$5,"Mois (DateRDV)",V$7,"Années (DateRDV)",V$3,"Présence","Excusé"),3,""),"")</f>
        <v/>
      </c>
      <c r="W38" s="166" t="str">
        <f>IFERROR(IF(GETPIVOTDATA("DateRDV",TCD!$B$1,"DT","BA","Bénéficiaire",$A38,W$6,W$5,"Mois (DateRDV)",W$7,"Années (DateRDV)",W$3,"Présence","Absent"),4,""),"")</f>
        <v/>
      </c>
      <c r="X38" s="166" t="str">
        <f>IFERROR(IF(GETPIVOTDATA("DateRDV",TCD!$B$1,"DT","BA","Bénéficiaire",$A38,X$6,X$5,"Mois (DateRDV)",X$7,"Années (DateRDV)",X$3),1,""),"")</f>
        <v/>
      </c>
      <c r="Y38" s="166" t="str">
        <f>IFERROR(IF(GETPIVOTDATA("DateRDV",TCD!$B$1,"DT","BA","Bénéficiaire",$A38,Y$6,Y$5,"Mois (DateRDV)",Y$7,"Années (DateRDV)",Y$3),2,""),"")</f>
        <v/>
      </c>
      <c r="Z38" s="166" t="str">
        <f>IFERROR(IF(GETPIVOTDATA("DateRDV",TCD!$B$1,"DT","BA","Bénéficiaire",$A38,Z$6,Z$5,"Mois (DateRDV)",Z$7,"Années (DateRDV)",Z$3,"Présence","Excusé"),3,""),"")</f>
        <v/>
      </c>
      <c r="AA38" s="166" t="str">
        <f>IFERROR(IF(GETPIVOTDATA("DateRDV",TCD!$B$1,"DT","BA","Bénéficiaire",$A38,AA$6,AA$5,"Mois (DateRDV)",AA$7,"Années (DateRDV)",AA$3,"Présence","Absent"),4,""),"")</f>
        <v/>
      </c>
      <c r="AB38" s="166" t="str">
        <f>IFERROR(IF(GETPIVOTDATA("DateRDV",TCD!$B$1,"DT","BA","Bénéficiaire",$A38,AB$6,AB$5,"Mois (DateRDV)",AB$7,"Années (DateRDV)",AB$3),1,""),"")</f>
        <v/>
      </c>
      <c r="AC38" s="166" t="str">
        <f>IFERROR(IF(GETPIVOTDATA("DateRDV",TCD!$B$1,"DT","BA","Bénéficiaire",$A38,AC$6,AC$5,"Mois (DateRDV)",AC$7,"Années (DateRDV)",AC$3),2,""),"")</f>
        <v/>
      </c>
      <c r="AD38" s="166" t="str">
        <f>IFERROR(IF(GETPIVOTDATA("DateRDV",TCD!$B$1,"DT","BA","Bénéficiaire",$A38,AD$6,AD$5,"Mois (DateRDV)",AD$7,"Années (DateRDV)",AD$3,"Présence","Excusé"),3,""),"")</f>
        <v/>
      </c>
      <c r="AE38" s="166" t="str">
        <f>IFERROR(IF(GETPIVOTDATA("DateRDV",TCD!$B$1,"DT","BA","Bénéficiaire",$A38,AE$6,AE$5,"Mois (DateRDV)",AE$7,"Années (DateRDV)",AE$3,"Présence","Absent"),4,""),"")</f>
        <v/>
      </c>
      <c r="AF38" s="166" t="str">
        <f>IFERROR(IF(GETPIVOTDATA("DateRDV",TCD!$B$1,"DT","BA","Bénéficiaire",$A38,AF$6,AF$5,"Mois (DateRDV)",AF$7,"Années (DateRDV)",AF$3),1,""),"")</f>
        <v/>
      </c>
      <c r="AG38" s="166" t="str">
        <f>IFERROR(IF(GETPIVOTDATA("DateRDV",TCD!$B$1,"DT","BA","Bénéficiaire",$A38,AG$6,AG$5,"Mois (DateRDV)",AG$7,"Années (DateRDV)",AG$3),2,""),"")</f>
        <v/>
      </c>
      <c r="AH38" s="166" t="str">
        <f>IFERROR(IF(GETPIVOTDATA("DateRDV",TCD!$B$1,"DT","BA","Bénéficiaire",$A38,AH$6,AH$5,"Mois (DateRDV)",AH$7,"Années (DateRDV)",AH$3,"Présence","Excusé"),3,""),"")</f>
        <v/>
      </c>
      <c r="AI38" s="166" t="str">
        <f>IFERROR(IF(GETPIVOTDATA("DateRDV",TCD!$B$1,"DT","BA","Bénéficiaire",$A38,AI$6,AI$5,"Mois (DateRDV)",AI$7,"Années (DateRDV)",AI$3,"Présence","Absent"),4,""),"")</f>
        <v/>
      </c>
      <c r="AJ38" s="166" t="str">
        <f>IFERROR(IF(GETPIVOTDATA("DateRDV",TCD!$B$1,"DT","BA","Bénéficiaire",$A38,AJ$6,AJ$5,"Mois (DateRDV)",AJ$7,"Années (DateRDV)",AJ$3),1,""),"")</f>
        <v/>
      </c>
      <c r="AK38" s="166" t="str">
        <f>IFERROR(IF(GETPIVOTDATA("DateRDV",TCD!$B$1,"DT","BA","Bénéficiaire",$A38,AK$6,AK$5,"Mois (DateRDV)",AK$7,"Années (DateRDV)",AK$3),2,""),"")</f>
        <v/>
      </c>
      <c r="AL38" s="166" t="str">
        <f>IFERROR(IF(GETPIVOTDATA("DateRDV",TCD!$B$1,"DT","BA","Bénéficiaire",$A38,AL$6,AL$5,"Mois (DateRDV)",AL$7,"Années (DateRDV)",AL$3,"Présence","Excusé"),3,""),"")</f>
        <v/>
      </c>
      <c r="AM38" s="166" t="str">
        <f>IFERROR(IF(GETPIVOTDATA("DateRDV",TCD!$B$1,"DT","BA","Bénéficiaire",$A38,AM$6,AM$5,"Mois (DateRDV)",AM$7,"Années (DateRDV)",AM$3,"Présence","Absent"),4,""),"")</f>
        <v/>
      </c>
      <c r="AN38" s="166" t="str">
        <f>IFERROR(IF(GETPIVOTDATA("DateRDV",TCD!$B$1,"DT","BA","Bénéficiaire",$A38,AN$6,AN$5,"Mois (DateRDV)",AN$7,"Années (DateRDV)",AN$3),1,""),"")</f>
        <v/>
      </c>
      <c r="AO38" s="166" t="str">
        <f>IFERROR(IF(GETPIVOTDATA("DateRDV",TCD!$B$1,"DT","BA","Bénéficiaire",$A38,AO$6,AO$5,"Mois (DateRDV)",AO$7,"Années (DateRDV)",AO$3),2,""),"")</f>
        <v/>
      </c>
      <c r="AP38" s="166" t="str">
        <f>IFERROR(IF(GETPIVOTDATA("DateRDV",TCD!$B$1,"DT","BA","Bénéficiaire",$A38,AP$6,AP$5,"Mois (DateRDV)",AP$7,"Années (DateRDV)",AP$3,"Présence","Excusé"),3,""),"")</f>
        <v/>
      </c>
      <c r="AQ38" s="166" t="str">
        <f>IFERROR(IF(GETPIVOTDATA("DateRDV",TCD!$B$1,"DT","BA","Bénéficiaire",$A38,AQ$6,AQ$5,"Mois (DateRDV)",AQ$7,"Années (DateRDV)",AQ$3,"Présence","Absent"),4,""),"")</f>
        <v/>
      </c>
      <c r="AR38" s="166" t="str">
        <f>IFERROR(IF(GETPIVOTDATA("DateRDV",TCD!$B$1,"DT","BA","Bénéficiaire",$A38,AR$6,AR$5,"Mois (DateRDV)",AR$7,"Années (DateRDV)",AR$3),1,""),"")</f>
        <v/>
      </c>
      <c r="AS38" s="166" t="str">
        <f>IFERROR(IF(GETPIVOTDATA("DateRDV",TCD!$B$1,"DT","BA","Bénéficiaire",$A38,AS$6,AS$5,"Mois (DateRDV)",AS$7,"Années (DateRDV)",AS$3),2,""),"")</f>
        <v/>
      </c>
      <c r="AT38" s="166" t="str">
        <f>IFERROR(IF(GETPIVOTDATA("DateRDV",TCD!$B$1,"DT","BA","Bénéficiaire",$A38,AT$6,AT$5,"Mois (DateRDV)",AT$7,"Années (DateRDV)",AT$3,"Présence","Excusé"),3,""),"")</f>
        <v/>
      </c>
      <c r="AU38" s="166" t="str">
        <f>IFERROR(IF(GETPIVOTDATA("DateRDV",TCD!$B$1,"DT","BA","Bénéficiaire",$A38,AU$6,AU$5,"Mois (DateRDV)",AU$7,"Années (DateRDV)",AU$3,"Présence","Absent"),4,""),"")</f>
        <v/>
      </c>
      <c r="AV38" s="166" t="str">
        <f>IFERROR(IF(GETPIVOTDATA("DateRDV",TCD!$B$1,"DT","BA","Bénéficiaire",$A38,AV$6,AV$5,"Mois (DateRDV)",AV$7,"Années (DateRDV)",AV$3),1,""),"")</f>
        <v/>
      </c>
      <c r="AW38" s="166" t="str">
        <f>IFERROR(IF(GETPIVOTDATA("DateRDV",TCD!$B$1,"DT","BA","Bénéficiaire",$A38,AW$6,AW$5,"Mois (DateRDV)",AW$7,"Années (DateRDV)",AW$3),2,""),"")</f>
        <v/>
      </c>
      <c r="AX38" s="166" t="str">
        <f>IFERROR(IF(GETPIVOTDATA("DateRDV",TCD!$B$1,"DT","BA","Bénéficiaire",$A38,AX$6,AX$5,"Mois (DateRDV)",AX$7,"Années (DateRDV)",AX$3,"Présence","Excusé"),3,""),"")</f>
        <v/>
      </c>
      <c r="AY38" s="166" t="str">
        <f>IFERROR(IF(GETPIVOTDATA("DateRDV",TCD!$B$1,"DT","BA","Bénéficiaire",$A38,AY$6,AY$5,"Mois (DateRDV)",AY$7,"Années (DateRDV)",AY$3,"Présence","Absent"),4,""),"")</f>
        <v/>
      </c>
      <c r="AZ38" s="166" t="str">
        <f>IFERROR(IF(GETPIVOTDATA("DateRDV",TCD!$B$1,"DT","BA","Bénéficiaire",$A38,AZ$6,AZ$5,"Mois (DateRDV)",AZ$7,"Années (DateRDV)",AZ$3),1,""),"")</f>
        <v/>
      </c>
      <c r="BA38" s="166" t="str">
        <f>IFERROR(IF(GETPIVOTDATA("DateRDV",TCD!$B$1,"DT","BA","Bénéficiaire",$A38,BA$6,BA$5,"Mois (DateRDV)",BA$7,"Années (DateRDV)",BA$3),2,""),"")</f>
        <v/>
      </c>
      <c r="BB38" s="166" t="str">
        <f>IFERROR(IF(GETPIVOTDATA("DateRDV",TCD!$B$1,"DT","BA","Bénéficiaire",$A38,BB$6,BB$5,"Mois (DateRDV)",BB$7,"Années (DateRDV)",BB$3,"Présence","Excusé"),3,""),"")</f>
        <v/>
      </c>
      <c r="BC38" s="166" t="str">
        <f>IFERROR(IF(GETPIVOTDATA("DateRDV",TCD!$B$1,"DT","BA","Bénéficiaire",$A38,BC$6,BC$5,"Mois (DateRDV)",BC$7,"Années (DateRDV)",BC$3,"Présence","Absent"),4,""),"")</f>
        <v/>
      </c>
      <c r="BD38" s="166" t="str">
        <f>IFERROR(IF(GETPIVOTDATA("DateRDV",TCD!$B$1,"DT","BA","Bénéficiaire",$A38,BD$6,BD$5,"Mois (DateRDV)",BD$7,"Années (DateRDV)",BD$3),1,""),"")</f>
        <v/>
      </c>
      <c r="BE38" s="166">
        <f>IFERROR(IF(GETPIVOTDATA("DateRDV",TCD!$B$1,"DT","BA","Bénéficiaire",$A38,BE$6,BE$5,"Mois (DateRDV)",BE$7,"Années (DateRDV)",BE$3),2,""),"")</f>
        <v>2</v>
      </c>
      <c r="BF38" s="166" t="str">
        <f>IFERROR(IF(GETPIVOTDATA("DateRDV",TCD!$B$1,"DT","BA","Bénéficiaire",$A38,BF$6,BF$5,"Mois (DateRDV)",BF$7,"Années (DateRDV)",BF$3,"Présence","Excusé"),3,""),"")</f>
        <v/>
      </c>
      <c r="BG38" s="166" t="str">
        <f>IFERROR(IF(GETPIVOTDATA("DateRDV",TCD!$B$1,"DT","BA","Bénéficiaire",$A38,BG$6,BG$5,"Mois (DateRDV)",BG$7,"Années (DateRDV)",BG$3,"Présence","Absent"),4,""),"")</f>
        <v/>
      </c>
      <c r="BH38" s="166" t="str">
        <f>IFERROR(IF(GETPIVOTDATA("DateRDV",TCD!$B$1,"DT","BA","Bénéficiaire",$A38,BH$6,BH$5,"Mois (DateRDV)",BH$7,"Années (DateRDV)",BH$3),1,""),"")</f>
        <v/>
      </c>
      <c r="BI38" s="166">
        <f>IFERROR(IF(GETPIVOTDATA("DateRDV",TCD!$B$1,"DT","BA","Bénéficiaire",$A38,BI$6,BI$5,"Mois (DateRDV)",BI$7,"Années (DateRDV)",BI$3),2,""),"")</f>
        <v>2</v>
      </c>
      <c r="BJ38" s="166" t="str">
        <f>IFERROR(IF(GETPIVOTDATA("DateRDV",TCD!$B$1,"DT","BA","Bénéficiaire",$A38,BJ$6,BJ$5,"Mois (DateRDV)",BJ$7,"Années (DateRDV)",BJ$3,"Présence","Excusé"),3,""),"")</f>
        <v/>
      </c>
      <c r="BK38" s="166" t="str">
        <f>IFERROR(IF(GETPIVOTDATA("DateRDV",TCD!$B$1,"DT","BA","Bénéficiaire",$A38,BK$6,BK$5,"Mois (DateRDV)",BK$7,"Années (DateRDV)",BK$3,"Présence","Absent"),4,""),"")</f>
        <v/>
      </c>
      <c r="BL38" s="166" t="str">
        <f>IFERROR(IF(GETPIVOTDATA("DateRDV",TCD!$B$1,"DT","BA","Bénéficiaire",$A38,BL$6,BL$5,"Mois (DateRDV)",BL$7,"Années (DateRDV)",BL$3),1,""),"")</f>
        <v/>
      </c>
      <c r="BM38" s="166" t="str">
        <f>IFERROR(IF(GETPIVOTDATA("DateRDV",TCD!$B$1,"DT","BA","Bénéficiaire",$A38,BM$6,BM$5,"Mois (DateRDV)",BM$7,"Années (DateRDV)",BM$3),2,""),"")</f>
        <v/>
      </c>
      <c r="BN38" s="166" t="str">
        <f>IFERROR(IF(GETPIVOTDATA("DateRDV",TCD!$B$1,"DT","BA","Bénéficiaire",$A38,BN$6,BN$5,"Mois (DateRDV)",BN$7,"Années (DateRDV)",BN$3,"Présence","Excusé"),3,""),"")</f>
        <v/>
      </c>
      <c r="BO38" s="166" t="str">
        <f>IFERROR(IF(GETPIVOTDATA("DateRDV",TCD!$B$1,"DT","BA","Bénéficiaire",$A38,BO$6,BO$5,"Mois (DateRDV)",BO$7,"Années (DateRDV)",BO$3,"Présence","Absent"),4,""),"")</f>
        <v/>
      </c>
      <c r="BP38" s="166" t="str">
        <f>IFERROR(IF(GETPIVOTDATA("DateRDV",TCD!$B$1,"DT","BA","Bénéficiaire",$A38,BP$6,BP$5,"Mois (DateRDV)",BP$7,"Années (DateRDV)",BP$3),1,""),"")</f>
        <v/>
      </c>
      <c r="BQ38" s="166" t="str">
        <f>IFERROR(IF(GETPIVOTDATA("DateRDV",TCD!$B$1,"DT","BA","Bénéficiaire",$A38,BQ$6,BQ$5,"Mois (DateRDV)",BQ$7,"Années (DateRDV)",BQ$3),2,""),"")</f>
        <v/>
      </c>
      <c r="BR38" s="166" t="str">
        <f>IFERROR(IF(GETPIVOTDATA("DateRDV",TCD!$B$1,"DT","BA","Bénéficiaire",$A38,BR$6,BR$5,"Mois (DateRDV)",BR$7,"Années (DateRDV)",BR$3,"Présence","Excusé"),3,""),"")</f>
        <v/>
      </c>
      <c r="BS38" s="166" t="str">
        <f>IFERROR(IF(GETPIVOTDATA("DateRDV",TCD!$B$1,"DT","BA","Bénéficiaire",$A38,BS$6,BS$5,"Mois (DateRDV)",BS$7,"Années (DateRDV)",BS$3,"Présence","Absent"),4,""),"")</f>
        <v/>
      </c>
      <c r="BT38" s="166" t="str">
        <f>IFERROR(IF(GETPIVOTDATA("DateRDV",TCD!$B$1,"DT","BA","Bénéficiaire",$A38,BT$6,BT$5,"Mois (DateRDV)",BT$7,"Années (DateRDV)",BT$3),1,""),"")</f>
        <v/>
      </c>
      <c r="BU38" s="166" t="str">
        <f>IFERROR(IF(GETPIVOTDATA("DateRDV",TCD!$B$1,"DT","BA","Bénéficiaire",$A38,BU$6,BU$5,"Mois (DateRDV)",BU$7,"Années (DateRDV)",BU$3),2,""),"")</f>
        <v/>
      </c>
      <c r="BV38" s="166" t="str">
        <f>IFERROR(IF(GETPIVOTDATA("DateRDV",TCD!$B$1,"DT","BA","Bénéficiaire",$A38,BV$6,BV$5,"Mois (DateRDV)",BV$7,"Années (DateRDV)",BV$3,"Présence","Excusé"),3,""),"")</f>
        <v/>
      </c>
      <c r="BW38" s="166" t="str">
        <f>IFERROR(IF(GETPIVOTDATA("DateRDV",TCD!$B$1,"DT","BA","Bénéficiaire",$A38,BW$6,BW$5,"Mois (DateRDV)",BW$7,"Années (DateRDV)",BW$3,"Présence","Absent"),4,""),"")</f>
        <v/>
      </c>
      <c r="BX38" s="166" t="str">
        <f>IFERROR(IF(GETPIVOTDATA("DateRDV",TCD!$B$1,"DT","BA","Bénéficiaire",$A38,BX$6,BX$5,"Mois (DateRDV)",BX$7,"Années (DateRDV)",BX$3),1,""),"")</f>
        <v/>
      </c>
      <c r="BY38" s="166" t="str">
        <f>IFERROR(IF(GETPIVOTDATA("DateRDV",TCD!$B$1,"DT","BA","Bénéficiaire",$A38,BY$6,BY$5,"Mois (DateRDV)",BY$7,"Années (DateRDV)",BY$3),2,""),"")</f>
        <v/>
      </c>
      <c r="BZ38" s="166" t="str">
        <f>IFERROR(IF(GETPIVOTDATA("DateRDV",TCD!$B$1,"DT","BA","Bénéficiaire",$A38,BZ$6,BZ$5,"Mois (DateRDV)",BZ$7,"Années (DateRDV)",BZ$3,"Présence","Excusé"),3,""),"")</f>
        <v/>
      </c>
      <c r="CA38" s="166" t="str">
        <f>IFERROR(IF(GETPIVOTDATA("DateRDV",TCD!$B$1,"DT","BA","Bénéficiaire",$A38,CA$6,CA$5,"Mois (DateRDV)",CA$7,"Années (DateRDV)",CA$3,"Présence","Absent"),4,""),"")</f>
        <v/>
      </c>
      <c r="CB38" s="166" t="str">
        <f>IFERROR(IF(GETPIVOTDATA("DateRDV",TCD!$B$1,"DT","BA","Bénéficiaire",$A38,CB$6,CB$5,"Mois (DateRDV)",CB$7,"Années (DateRDV)",CB$3),1,""),"")</f>
        <v/>
      </c>
      <c r="CC38" s="166" t="str">
        <f>IFERROR(IF(GETPIVOTDATA("DateRDV",TCD!$B$1,"DT","BA","Bénéficiaire",$A38,CC$6,CC$5,"Mois (DateRDV)",CC$7,"Années (DateRDV)",CC$3),2,""),"")</f>
        <v/>
      </c>
      <c r="CD38" s="166" t="str">
        <f>IFERROR(IF(GETPIVOTDATA("DateRDV",TCD!$B$1,"DT","BA","Bénéficiaire",$A38,CD$6,CD$5,"Mois (DateRDV)",CD$7,"Années (DateRDV)",CD$3,"Présence","Excusé"),3,""),"")</f>
        <v/>
      </c>
      <c r="CE38" s="166" t="str">
        <f>IFERROR(IF(GETPIVOTDATA("DateRDV",TCD!$B$1,"DT","BA","Bénéficiaire",$A38,CE$6,CE$5,"Mois (DateRDV)",CE$7,"Années (DateRDV)",CE$3,"Présence","Absent"),4,""),"")</f>
        <v/>
      </c>
      <c r="CF38" s="166" t="str">
        <f>IFERROR(IF(GETPIVOTDATA("DateRDV",TCD!$B$1,"DT","BA","Bénéficiaire",$A38,CF$6,CF$5,"Mois (DateRDV)",CF$7,"Années (DateRDV)",CF$3),1,""),"")</f>
        <v/>
      </c>
      <c r="CG38" s="166" t="str">
        <f>IFERROR(IF(GETPIVOTDATA("DateRDV",TCD!$B$1,"DT","BA","Bénéficiaire",$A38,CG$6,CG$5,"Mois (DateRDV)",CG$7,"Années (DateRDV)",CG$3),2,""),"")</f>
        <v/>
      </c>
      <c r="CH38" s="166" t="str">
        <f>IFERROR(IF(GETPIVOTDATA("DateRDV",TCD!$B$1,"DT","BA","Bénéficiaire",$A38,CH$6,CH$5,"Mois (DateRDV)",CH$7,"Années (DateRDV)",CH$3,"Présence","Excusé"),3,""),"")</f>
        <v/>
      </c>
      <c r="CI38" s="166" t="str">
        <f>IFERROR(IF(GETPIVOTDATA("DateRDV",TCD!$B$1,"DT","BA","Bénéficiaire",$A38,CI$6,CI$5,"Mois (DateRDV)",CI$7,"Années (DateRDV)",CI$3,"Présence","Absent"),4,""),"")</f>
        <v/>
      </c>
      <c r="CJ38" s="166" t="str">
        <f>IFERROR(IF(GETPIVOTDATA("DateRDV",TCD!$B$1,"DT","BA","Bénéficiaire",$A38,CJ$6,CJ$5,"Mois (DateRDV)",CJ$7,"Années (DateRDV)",CJ$3),1,""),"")</f>
        <v/>
      </c>
      <c r="CK38" s="166" t="str">
        <f>IFERROR(IF(GETPIVOTDATA("DateRDV",TCD!$B$1,"DT","BA","Bénéficiaire",$A38,CK$6,CK$5,"Mois (DateRDV)",CK$7,"Années (DateRDV)",CK$3),2,""),"")</f>
        <v/>
      </c>
      <c r="CL38" s="166">
        <f>IFERROR(IF(GETPIVOTDATA("DateRDV",TCD!$B$1,"DT","BA","Bénéficiaire",$A38,BE$6,BE$5,"Mois (DateRDV)",BE$7,"Années (DateRDV)",BE$3,"Présence","Excusé"),3,""),"")</f>
        <v>3</v>
      </c>
      <c r="CM38" s="166" t="str">
        <f>IFERROR(IF(GETPIVOTDATA("DateRDV",TCD!$B$1,"DT","BA","Bénéficiaire",$A38,CM$6,CM$5,"Mois (DateRDV)",CM$7,"Années (DateRDV)",CM$3,"Présence","Absent"),4,""),"")</f>
        <v/>
      </c>
      <c r="CN38" s="166" t="str">
        <f>IFERROR(IF(GETPIVOTDATA("DateRDV",TCD!$B$1,"DT","BA","Bénéficiaire",$A38,CN$6,CN$5,"Mois (DateRDV)",CN$7,"Années (DateRDV)",CN$3),1,""),"")</f>
        <v/>
      </c>
      <c r="CO38" s="166" t="str">
        <f>IFERROR(IF(GETPIVOTDATA("DateRDV",TCD!$B$1,"DT","BA","Bénéficiaire",$A38,CO$6,CO$5,"Mois (DateRDV)",CO$7,"Années (DateRDV)",CO$3),2,""),"")</f>
        <v/>
      </c>
      <c r="CP38" s="166" t="str">
        <f>IFERROR(IF(GETPIVOTDATA("DateRDV",TCD!$B$1,"DT","BA","Bénéficiaire",$A38,CP$6,CP$5,"Mois (DateRDV)",CP$7,"Années (DateRDV)",CP$3,"Présence","Excusé"),3,""),"")</f>
        <v/>
      </c>
      <c r="CQ38" s="166" t="str">
        <f>IFERROR(IF(GETPIVOTDATA("DateRDV",TCD!$B$1,"DT","BA","Bénéficiaire",$A38,CQ$6,CQ$5,"Mois (DateRDV)",CQ$7,"Années (DateRDV)",CQ$3,"Présence","Absent"),4,""),"")</f>
        <v/>
      </c>
      <c r="CR38" s="166" t="str">
        <f>IFERROR(IF(GETPIVOTDATA("DateRDV",TCD!$B$1,"DT","BA","Bénéficiaire",$A38,CR$6,CR$5,"Mois (DateRDV)",CR$7,"Années (DateRDV)",CR$3),1,""),"")</f>
        <v/>
      </c>
      <c r="CS38" s="166" t="str">
        <f>IFERROR(IF(GETPIVOTDATA("DateRDV",TCD!$B$1,"DT","BA","Bénéficiaire",$A38,CS$6,CS$5,"Mois (DateRDV)",CS$7,"Années (DateRDV)",CS$3),2,""),"")</f>
        <v/>
      </c>
      <c r="CT38" s="166" t="str">
        <f>IFERROR(IF(GETPIVOTDATA("DateRDV",TCD!$B$1,"DT","BA","Bénéficiaire",$A38,CT$6,CT$5,"Mois (DateRDV)",CT$7,"Années (DateRDV)",CT$3,"Présence","Excusé"),3,""),"")</f>
        <v/>
      </c>
      <c r="CU38" s="166" t="str">
        <f>IFERROR(IF(GETPIVOTDATA("DateRDV",TCD!$B$1,"DT","BA","Bénéficiaire",$A38,CU$6,CU$5,"Mois (DateRDV)",CU$7,"Années (DateRDV)",CU$3,"Présence","Absent"),4,""),"")</f>
        <v/>
      </c>
      <c r="CV38" s="166" t="str">
        <f>IFERROR(IF(GETPIVOTDATA("DateRDV",TCD!$B$1,"DT","BA","Bénéficiaire",$A38,CV$6,CV$5,"Mois (DateRDV)",CV$7,"Années (DateRDV)",CV$3),1,""),"")</f>
        <v/>
      </c>
      <c r="CW38" s="166" t="str">
        <f>IFERROR(IF(GETPIVOTDATA("DateRDV",TCD!$B$1,"DT","BA","Bénéficiaire",$A38,CW$6,CW$5,"Mois (DateRDV)",CW$7,"Années (DateRDV)",CW$3),2,""),"")</f>
        <v/>
      </c>
      <c r="CX38" s="166" t="str">
        <f>IFERROR(IF(GETPIVOTDATA("DateRDV",TCD!$B$1,"DT","BA","Bénéficiaire",$A38,CX$6,CX$5,"Mois (DateRDV)",CX$7,"Années (DateRDV)",CX$3,"Présence","Excusé"),3,""),"")</f>
        <v/>
      </c>
      <c r="CY38" s="166" t="str">
        <f>IFERROR(IF(GETPIVOTDATA("DateRDV",TCD!$B$1,"DT","BA","Bénéficiaire",$A38,CY$6,CY$5,"Mois (DateRDV)",CY$7,"Années (DateRDV)",CY$3,"Présence","Absent"),4,""),"")</f>
        <v/>
      </c>
      <c r="CZ38" s="166" t="str">
        <f>IFERROR(IF(GETPIVOTDATA("DateRDV",TCD!$B$1,"DT","BA","Bénéficiaire",$A38,CZ$6,CZ$5,"Mois (DateRDV)",CZ$7,"Années (DateRDV)",CZ$3),1,""),"")</f>
        <v/>
      </c>
      <c r="DA38" s="166" t="str">
        <f>IFERROR(IF(GETPIVOTDATA("DateRDV",TCD!$B$1,"DT","BA","Bénéficiaire",$A38,DA$6,DA$5,"Mois (DateRDV)",DA$7,"Années (DateRDV)",DA$3),2,""),"")</f>
        <v/>
      </c>
      <c r="DB38" s="166" t="str">
        <f>IFERROR(IF(GETPIVOTDATA("DateRDV",TCD!$B$1,"DT","BA","Bénéficiaire",$A38,DB$6,DB$5,"Mois (DateRDV)",DB$7,"Années (DateRDV)",DB$3,"Présence","Excusé"),3,""),"")</f>
        <v/>
      </c>
      <c r="DC38" s="166" t="str">
        <f>IFERROR(IF(GETPIVOTDATA("DateRDV",TCD!$B$1,"DT","BA","Bénéficiaire",$A38,DC$6,DC$5,"Mois (DateRDV)",DC$7,"Années (DateRDV)",DC$3,"Présence","Absent"),4,""),"")</f>
        <v/>
      </c>
      <c r="DD38" s="166" t="str">
        <f>IFERROR(IF(GETPIVOTDATA("DateRDV",TCD!$B$1,"DT","BA","Bénéficiaire",$A38,DD$6,DD$5,"Mois (DateRDV)",DD$7,"Années (DateRDV)",DD$3),1,""),"")</f>
        <v/>
      </c>
      <c r="DE38" s="166" t="str">
        <f>IFERROR(IF(GETPIVOTDATA("DateRDV",TCD!$B$1,"DT","BA","Bénéficiaire",$A38,DE$6,DE$5,"Mois (DateRDV)",DE$7,"Années (DateRDV)",DE$3),2,""),"")</f>
        <v/>
      </c>
      <c r="DF38" s="166" t="str">
        <f>IFERROR(IF(GETPIVOTDATA("DateRDV",TCD!$B$1,"DT","BA","Bénéficiaire",$A38,DF$6,DF$5,"Mois (DateRDV)",DF$7,"Années (DateRDV)",DF$3,"Présence","Excusé"),3,""),"")</f>
        <v/>
      </c>
      <c r="DG38" s="166" t="str">
        <f>IFERROR(IF(GETPIVOTDATA("DateRDV",TCD!$B$1,"DT","BA","Bénéficiaire",$A38,DG$6,DG$5,"Mois (DateRDV)",DG$7,"Années (DateRDV)",DG$3,"Présence","Absent"),4,""),"")</f>
        <v/>
      </c>
      <c r="DH38" s="166" t="str">
        <f>IFERROR(IF(GETPIVOTDATA("DateRDV",TCD!$B$1,"DT","BA","Bénéficiaire",$A38,DH$6,DH$5,"Mois (DateRDV)",DH$7,"Années (DateRDV)",DH$3),1,""),"")</f>
        <v/>
      </c>
      <c r="DI38" s="166" t="str">
        <f>IFERROR(IF(GETPIVOTDATA("DateRDV",TCD!$B$1,"DT","BA","Bénéficiaire",$A38,DI$6,DI$5,"Mois (DateRDV)",DI$7,"Années (DateRDV)",DI$3),2,""),"")</f>
        <v/>
      </c>
      <c r="DJ38" s="166" t="str">
        <f>IFERROR(IF(GETPIVOTDATA("DateRDV",TCD!$B$1,"DT","BA","Bénéficiaire",$A38,DJ$6,DJ$5,"Mois (DateRDV)",DJ$7,"Années (DateRDV)",DJ$3,"Présence","Excusé"),3,""),"")</f>
        <v/>
      </c>
      <c r="DK38" s="166" t="str">
        <f>IFERROR(IF(GETPIVOTDATA("DateRDV",TCD!$B$1,"DT","BA","Bénéficiaire",$A38,DK$6,DK$5,"Mois (DateRDV)",DK$7,"Années (DateRDV)",DK$3,"Présence","Absent"),4,""),"")</f>
        <v/>
      </c>
      <c r="DL38" s="166" t="str">
        <f>IFERROR(IF(GETPIVOTDATA("DateRDV",TCD!$B$1,"DT","BA","Bénéficiaire",$A38,DL$6,DL$5,"Mois (DateRDV)",DL$7,"Années (DateRDV)",DL$3),1,""),"")</f>
        <v/>
      </c>
      <c r="DM38" s="166" t="str">
        <f>IFERROR(IF(GETPIVOTDATA("DateRDV",TCD!$B$1,"DT","BA","Bénéficiaire",$A38,DM$6,DM$5,"Mois (DateRDV)",DM$7,"Années (DateRDV)",DM$3),2,""),"")</f>
        <v/>
      </c>
      <c r="DN38" s="166" t="str">
        <f>IFERROR(IF(GETPIVOTDATA("DateRDV",TCD!$B$1,"DT","BA","Bénéficiaire",$A38,DN$6,DN$5,"Mois (DateRDV)",DN$7,"Années (DateRDV)",DN$3,"Présence","Excusé"),3,""),"")</f>
        <v/>
      </c>
      <c r="DO38" s="166" t="str">
        <f>IFERROR(IF(GETPIVOTDATA("DateRDV",TCD!$B$1,"DT","BA","Bénéficiaire",$A38,DO$6,DO$5,"Mois (DateRDV)",DO$7,"Années (DateRDV)",DO$3,"Présence","Absent"),4,""),"")</f>
        <v/>
      </c>
    </row>
    <row r="39" spans="1:119" ht="15" customHeight="1" x14ac:dyDescent="0.2">
      <c r="A39" s="172" t="str">
        <v>LAJIMI Sami</v>
      </c>
      <c r="B39" s="169" t="str">
        <f>IFERROR(IF(INDEX(Data!P:P,MATCH(A39,Data!B:B,0))&lt;&gt;"",INDEX(Data!P:P,MATCH(A39,Data!B:B,0)),""),"")</f>
        <v>LAJIMI</v>
      </c>
      <c r="C39" s="169" t="str">
        <f>IFERROR(IF(INDEX(Data!O:O,MATCH(A39,Data!B:B,0))&lt;&gt;"",INDEX(Data!O:O,MATCH(A39,Data!B:B,0)),""),"")</f>
        <v>Sami</v>
      </c>
      <c r="D39" s="169" t="str">
        <f>IFERROR(IF(INDEX(Data!J:J,MATCH(A39,Data!B:B,0))&lt;&gt;"",INDEX(Data!J:J,MATCH(A39,Data!B:B,0)),""),"")</f>
        <v>CD</v>
      </c>
      <c r="E39" s="169" t="str">
        <f>IFERROR(IF(INDEX(Data!M:M,MATCH(A39,Data!B:B,0))&lt;&gt;"",INDEX(Data!M:M,MATCH(A39,Data!B:B,0)),""),"")</f>
        <v>RUMILLY</v>
      </c>
      <c r="F39" s="169">
        <f>IFERROR(IF(INDEX(Data!N:N,MATCH(A39,Data!B:B,0))&lt;&gt;"",INDEX(Data!N:N,MATCH(A39,Data!B:B,0)),""),"")</f>
        <v>74150</v>
      </c>
      <c r="G39" s="170">
        <f>IFERROR(IF(INDEX(Data!K:K,MATCH(A39,Data!B:B,0))&lt;&gt;"",INDEX(Data!K:K,MATCH(A39,Data!B:B,0)),""),"")</f>
        <v>45924</v>
      </c>
      <c r="H39" s="170">
        <f>IFERROR(IF(INDEX(Data!L:L,MATCH(A39,Data!B:B,0))&lt;&gt;"",INDEX(Data!L:L,MATCH(A39,Data!B:B,0)),""),"")</f>
        <v>45924</v>
      </c>
      <c r="I39" s="170">
        <f>IFERROR(IF(INDEX(Data!C:C,MATCH(A39,Data!B:B,0))&lt;&gt;"",INDEX(Data!C:C,MATCH(A39,Data!B:B,0)),""),"")</f>
        <v>45938</v>
      </c>
      <c r="J39" s="170" t="str">
        <f>IFERROR(IF(INDEX(Data!D:D,MATCH(A39,Data!B:B,0))&lt;&gt;"",INDEX(Data!D:D,MATCH(A39,Data!B:B,0)),""),"")</f>
        <v/>
      </c>
      <c r="K39" s="171" t="str">
        <f>IFERROR(IF(INDEX(Data!H:H,MATCH(A39,Data!B:B,0))&lt;&gt;"",INDEX(Data!H:H,MATCH(A39,Data!B:B,0)),""),"")</f>
        <v>Equilibré</v>
      </c>
      <c r="L39" s="166" t="str">
        <f>IFERROR(IF(GETPIVOTDATA("DateRDV",TCD!$B$1,"DT","BA","Bénéficiaire",$A39,L$6,L$5,"Mois (DateRDV)",L$7,"Années (DateRDV)",L$3),1,""),"")</f>
        <v/>
      </c>
      <c r="M39" s="166" t="str">
        <f>IFERROR(IF(GETPIVOTDATA("DateRDV",TCD!$B$1,"DT","BA","Bénéficiaire",$A39,M$6,M$5,"Mois (DateRDV)",M$7,"Années (DateRDV)",M$3),2,""),"")</f>
        <v/>
      </c>
      <c r="N39" s="166" t="str">
        <f>IFERROR(IF(GETPIVOTDATA("DateRDV",TCD!$B$1,"DT","BA","Bénéficiaire",$A39,N$6,N$5,"Mois (DateRDV)",N$7,"Années (DateRDV)",N$3,"Présence","Excusé"),3,""),"")</f>
        <v/>
      </c>
      <c r="O39" s="166" t="str">
        <f>IFERROR(IF(GETPIVOTDATA("DateRDV",TCD!$B$1,"DT","BA","Bénéficiaire",$A39,O$6,O$5,"Mois (DateRDV)",O$7,"Années (DateRDV)",O$3,"Présence","Absent"),4,""),"")</f>
        <v/>
      </c>
      <c r="P39" s="166" t="str">
        <f>IFERROR(IF(GETPIVOTDATA("DateRDV",TCD!$B$1,"DT","BA","Bénéficiaire",$A39,P$6,P$5,"Mois (DateRDV)",P$7,"Années (DateRDV)",P$3),1,""),"")</f>
        <v/>
      </c>
      <c r="Q39" s="166" t="str">
        <f>IFERROR(IF(GETPIVOTDATA("DateRDV",TCD!$B$1,"DT","BA","Bénéficiaire",$A39,Q$6,Q$5,"Mois (DateRDV)",Q$7,"Années (DateRDV)",Q$3),2,""),"")</f>
        <v/>
      </c>
      <c r="R39" s="166" t="str">
        <f>IFERROR(IF(GETPIVOTDATA("DateRDV",TCD!$B$1,"DT","BA","Bénéficiaire",$A39,R$6,R$5,"Mois (DateRDV)",R$7,"Années (DateRDV)",R$3,"Présence","Excusé"),3,""),"")</f>
        <v/>
      </c>
      <c r="S39" s="166" t="str">
        <f>IFERROR(IF(GETPIVOTDATA("DateRDV",TCD!$B$1,"DT","BA","Bénéficiaire",$A39,S$6,S$5,"Mois (DateRDV)",S$7,"Années (DateRDV)",S$3,"Présence","Absent"),4,""),"")</f>
        <v/>
      </c>
      <c r="T39" s="166" t="str">
        <f>IFERROR(IF(GETPIVOTDATA("DateRDV",TCD!$B$1,"DT","BA","Bénéficiaire",$A39,T$6,T$5,"Mois (DateRDV)",T$7,"Années (DateRDV)",T$3),1,""),"")</f>
        <v/>
      </c>
      <c r="U39" s="166" t="str">
        <f>IFERROR(IF(GETPIVOTDATA("DateRDV",TCD!$B$1,"DT","BA","Bénéficiaire",$A39,U$6,U$5,"Mois (DateRDV)",U$7,"Années (DateRDV)",U$3),2,""),"")</f>
        <v/>
      </c>
      <c r="V39" s="166" t="str">
        <f>IFERROR(IF(GETPIVOTDATA("DateRDV",TCD!$B$1,"DT","BA","Bénéficiaire",$A39,V$6,V$5,"Mois (DateRDV)",V$7,"Années (DateRDV)",V$3,"Présence","Excusé"),3,""),"")</f>
        <v/>
      </c>
      <c r="W39" s="166" t="str">
        <f>IFERROR(IF(GETPIVOTDATA("DateRDV",TCD!$B$1,"DT","BA","Bénéficiaire",$A39,W$6,W$5,"Mois (DateRDV)",W$7,"Années (DateRDV)",W$3,"Présence","Absent"),4,""),"")</f>
        <v/>
      </c>
      <c r="X39" s="166" t="str">
        <f>IFERROR(IF(GETPIVOTDATA("DateRDV",TCD!$B$1,"DT","BA","Bénéficiaire",$A39,X$6,X$5,"Mois (DateRDV)",X$7,"Années (DateRDV)",X$3),1,""),"")</f>
        <v/>
      </c>
      <c r="Y39" s="166" t="str">
        <f>IFERROR(IF(GETPIVOTDATA("DateRDV",TCD!$B$1,"DT","BA","Bénéficiaire",$A39,Y$6,Y$5,"Mois (DateRDV)",Y$7,"Années (DateRDV)",Y$3),2,""),"")</f>
        <v/>
      </c>
      <c r="Z39" s="166" t="str">
        <f>IFERROR(IF(GETPIVOTDATA("DateRDV",TCD!$B$1,"DT","BA","Bénéficiaire",$A39,Z$6,Z$5,"Mois (DateRDV)",Z$7,"Années (DateRDV)",Z$3,"Présence","Excusé"),3,""),"")</f>
        <v/>
      </c>
      <c r="AA39" s="166" t="str">
        <f>IFERROR(IF(GETPIVOTDATA("DateRDV",TCD!$B$1,"DT","BA","Bénéficiaire",$A39,AA$6,AA$5,"Mois (DateRDV)",AA$7,"Années (DateRDV)",AA$3,"Présence","Absent"),4,""),"")</f>
        <v/>
      </c>
      <c r="AB39" s="166" t="str">
        <f>IFERROR(IF(GETPIVOTDATA("DateRDV",TCD!$B$1,"DT","BA","Bénéficiaire",$A39,AB$6,AB$5,"Mois (DateRDV)",AB$7,"Années (DateRDV)",AB$3),1,""),"")</f>
        <v/>
      </c>
      <c r="AC39" s="166" t="str">
        <f>IFERROR(IF(GETPIVOTDATA("DateRDV",TCD!$B$1,"DT","BA","Bénéficiaire",$A39,AC$6,AC$5,"Mois (DateRDV)",AC$7,"Années (DateRDV)",AC$3),2,""),"")</f>
        <v/>
      </c>
      <c r="AD39" s="166" t="str">
        <f>IFERROR(IF(GETPIVOTDATA("DateRDV",TCD!$B$1,"DT","BA","Bénéficiaire",$A39,AD$6,AD$5,"Mois (DateRDV)",AD$7,"Années (DateRDV)",AD$3,"Présence","Excusé"),3,""),"")</f>
        <v/>
      </c>
      <c r="AE39" s="166" t="str">
        <f>IFERROR(IF(GETPIVOTDATA("DateRDV",TCD!$B$1,"DT","BA","Bénéficiaire",$A39,AE$6,AE$5,"Mois (DateRDV)",AE$7,"Années (DateRDV)",AE$3,"Présence","Absent"),4,""),"")</f>
        <v/>
      </c>
      <c r="AF39" s="166" t="str">
        <f>IFERROR(IF(GETPIVOTDATA("DateRDV",TCD!$B$1,"DT","BA","Bénéficiaire",$A39,AF$6,AF$5,"Mois (DateRDV)",AF$7,"Années (DateRDV)",AF$3),1,""),"")</f>
        <v/>
      </c>
      <c r="AG39" s="166" t="str">
        <f>IFERROR(IF(GETPIVOTDATA("DateRDV",TCD!$B$1,"DT","BA","Bénéficiaire",$A39,AG$6,AG$5,"Mois (DateRDV)",AG$7,"Années (DateRDV)",AG$3),2,""),"")</f>
        <v/>
      </c>
      <c r="AH39" s="166" t="str">
        <f>IFERROR(IF(GETPIVOTDATA("DateRDV",TCD!$B$1,"DT","BA","Bénéficiaire",$A39,AH$6,AH$5,"Mois (DateRDV)",AH$7,"Années (DateRDV)",AH$3,"Présence","Excusé"),3,""),"")</f>
        <v/>
      </c>
      <c r="AI39" s="166" t="str">
        <f>IFERROR(IF(GETPIVOTDATA("DateRDV",TCD!$B$1,"DT","BA","Bénéficiaire",$A39,AI$6,AI$5,"Mois (DateRDV)",AI$7,"Années (DateRDV)",AI$3,"Présence","Absent"),4,""),"")</f>
        <v/>
      </c>
      <c r="AJ39" s="166" t="str">
        <f>IFERROR(IF(GETPIVOTDATA("DateRDV",TCD!$B$1,"DT","BA","Bénéficiaire",$A39,AJ$6,AJ$5,"Mois (DateRDV)",AJ$7,"Années (DateRDV)",AJ$3),1,""),"")</f>
        <v/>
      </c>
      <c r="AK39" s="166" t="str">
        <f>IFERROR(IF(GETPIVOTDATA("DateRDV",TCD!$B$1,"DT","BA","Bénéficiaire",$A39,AK$6,AK$5,"Mois (DateRDV)",AK$7,"Années (DateRDV)",AK$3),2,""),"")</f>
        <v/>
      </c>
      <c r="AL39" s="166" t="str">
        <f>IFERROR(IF(GETPIVOTDATA("DateRDV",TCD!$B$1,"DT","BA","Bénéficiaire",$A39,AL$6,AL$5,"Mois (DateRDV)",AL$7,"Années (DateRDV)",AL$3,"Présence","Excusé"),3,""),"")</f>
        <v/>
      </c>
      <c r="AM39" s="166" t="str">
        <f>IFERROR(IF(GETPIVOTDATA("DateRDV",TCD!$B$1,"DT","BA","Bénéficiaire",$A39,AM$6,AM$5,"Mois (DateRDV)",AM$7,"Années (DateRDV)",AM$3,"Présence","Absent"),4,""),"")</f>
        <v/>
      </c>
      <c r="AN39" s="166" t="str">
        <f>IFERROR(IF(GETPIVOTDATA("DateRDV",TCD!$B$1,"DT","BA","Bénéficiaire",$A39,AN$6,AN$5,"Mois (DateRDV)",AN$7,"Années (DateRDV)",AN$3),1,""),"")</f>
        <v/>
      </c>
      <c r="AO39" s="166" t="str">
        <f>IFERROR(IF(GETPIVOTDATA("DateRDV",TCD!$B$1,"DT","BA","Bénéficiaire",$A39,AO$6,AO$5,"Mois (DateRDV)",AO$7,"Années (DateRDV)",AO$3),2,""),"")</f>
        <v/>
      </c>
      <c r="AP39" s="166" t="str">
        <f>IFERROR(IF(GETPIVOTDATA("DateRDV",TCD!$B$1,"DT","BA","Bénéficiaire",$A39,AP$6,AP$5,"Mois (DateRDV)",AP$7,"Années (DateRDV)",AP$3,"Présence","Excusé"),3,""),"")</f>
        <v/>
      </c>
      <c r="AQ39" s="166" t="str">
        <f>IFERROR(IF(GETPIVOTDATA("DateRDV",TCD!$B$1,"DT","BA","Bénéficiaire",$A39,AQ$6,AQ$5,"Mois (DateRDV)",AQ$7,"Années (DateRDV)",AQ$3,"Présence","Absent"),4,""),"")</f>
        <v/>
      </c>
      <c r="AR39" s="166" t="str">
        <f>IFERROR(IF(GETPIVOTDATA("DateRDV",TCD!$B$1,"DT","BA","Bénéficiaire",$A39,AR$6,AR$5,"Mois (DateRDV)",AR$7,"Années (DateRDV)",AR$3),1,""),"")</f>
        <v/>
      </c>
      <c r="AS39" s="166" t="str">
        <f>IFERROR(IF(GETPIVOTDATA("DateRDV",TCD!$B$1,"DT","BA","Bénéficiaire",$A39,AS$6,AS$5,"Mois (DateRDV)",AS$7,"Années (DateRDV)",AS$3),2,""),"")</f>
        <v/>
      </c>
      <c r="AT39" s="166" t="str">
        <f>IFERROR(IF(GETPIVOTDATA("DateRDV",TCD!$B$1,"DT","BA","Bénéficiaire",$A39,AT$6,AT$5,"Mois (DateRDV)",AT$7,"Années (DateRDV)",AT$3,"Présence","Excusé"),3,""),"")</f>
        <v/>
      </c>
      <c r="AU39" s="166" t="str">
        <f>IFERROR(IF(GETPIVOTDATA("DateRDV",TCD!$B$1,"DT","BA","Bénéficiaire",$A39,AU$6,AU$5,"Mois (DateRDV)",AU$7,"Années (DateRDV)",AU$3,"Présence","Absent"),4,""),"")</f>
        <v/>
      </c>
      <c r="AV39" s="166" t="str">
        <f>IFERROR(IF(GETPIVOTDATA("DateRDV",TCD!$B$1,"DT","BA","Bénéficiaire",$A39,AV$6,AV$5,"Mois (DateRDV)",AV$7,"Années (DateRDV)",AV$3),1,""),"")</f>
        <v/>
      </c>
      <c r="AW39" s="166" t="str">
        <f>IFERROR(IF(GETPIVOTDATA("DateRDV",TCD!$B$1,"DT","BA","Bénéficiaire",$A39,AW$6,AW$5,"Mois (DateRDV)",AW$7,"Années (DateRDV)",AW$3),2,""),"")</f>
        <v/>
      </c>
      <c r="AX39" s="166" t="str">
        <f>IFERROR(IF(GETPIVOTDATA("DateRDV",TCD!$B$1,"DT","BA","Bénéficiaire",$A39,AX$6,AX$5,"Mois (DateRDV)",AX$7,"Années (DateRDV)",AX$3,"Présence","Excusé"),3,""),"")</f>
        <v/>
      </c>
      <c r="AY39" s="166" t="str">
        <f>IFERROR(IF(GETPIVOTDATA("DateRDV",TCD!$B$1,"DT","BA","Bénéficiaire",$A39,AY$6,AY$5,"Mois (DateRDV)",AY$7,"Années (DateRDV)",AY$3,"Présence","Absent"),4,""),"")</f>
        <v/>
      </c>
      <c r="AZ39" s="166" t="str">
        <f>IFERROR(IF(GETPIVOTDATA("DateRDV",TCD!$B$1,"DT","BA","Bénéficiaire",$A39,AZ$6,AZ$5,"Mois (DateRDV)",AZ$7,"Années (DateRDV)",AZ$3),1,""),"")</f>
        <v/>
      </c>
      <c r="BA39" s="166" t="str">
        <f>IFERROR(IF(GETPIVOTDATA("DateRDV",TCD!$B$1,"DT","BA","Bénéficiaire",$A39,BA$6,BA$5,"Mois (DateRDV)",BA$7,"Années (DateRDV)",BA$3),2,""),"")</f>
        <v/>
      </c>
      <c r="BB39" s="166" t="str">
        <f>IFERROR(IF(GETPIVOTDATA("DateRDV",TCD!$B$1,"DT","BA","Bénéficiaire",$A39,BB$6,BB$5,"Mois (DateRDV)",BB$7,"Années (DateRDV)",BB$3,"Présence","Excusé"),3,""),"")</f>
        <v/>
      </c>
      <c r="BC39" s="166" t="str">
        <f>IFERROR(IF(GETPIVOTDATA("DateRDV",TCD!$B$1,"DT","BA","Bénéficiaire",$A39,BC$6,BC$5,"Mois (DateRDV)",BC$7,"Années (DateRDV)",BC$3,"Présence","Absent"),4,""),"")</f>
        <v/>
      </c>
      <c r="BD39" s="166" t="str">
        <f>IFERROR(IF(GETPIVOTDATA("DateRDV",TCD!$B$1,"DT","BA","Bénéficiaire",$A39,BD$6,BD$5,"Mois (DateRDV)",BD$7,"Années (DateRDV)",BD$3),1,""),"")</f>
        <v/>
      </c>
      <c r="BE39" s="166" t="str">
        <f>IFERROR(IF(GETPIVOTDATA("DateRDV",TCD!$B$1,"DT","BA","Bénéficiaire",$A39,BE$6,BE$5,"Mois (DateRDV)",BE$7,"Années (DateRDV)",BE$3),2,""),"")</f>
        <v/>
      </c>
      <c r="BF39" s="166" t="str">
        <f>IFERROR(IF(GETPIVOTDATA("DateRDV",TCD!$B$1,"DT","BA","Bénéficiaire",$A39,BF$6,BF$5,"Mois (DateRDV)",BF$7,"Années (DateRDV)",BF$3,"Présence","Excusé"),3,""),"")</f>
        <v/>
      </c>
      <c r="BG39" s="166" t="str">
        <f>IFERROR(IF(GETPIVOTDATA("DateRDV",TCD!$B$1,"DT","BA","Bénéficiaire",$A39,BG$6,BG$5,"Mois (DateRDV)",BG$7,"Années (DateRDV)",BG$3,"Présence","Absent"),4,""),"")</f>
        <v/>
      </c>
      <c r="BH39" s="166" t="str">
        <f>IFERROR(IF(GETPIVOTDATA("DateRDV",TCD!$B$1,"DT","BA","Bénéficiaire",$A39,BH$6,BH$5,"Mois (DateRDV)",BH$7,"Années (DateRDV)",BH$3),1,""),"")</f>
        <v/>
      </c>
      <c r="BI39" s="166">
        <f>IFERROR(IF(GETPIVOTDATA("DateRDV",TCD!$B$1,"DT","BA","Bénéficiaire",$A39,BI$6,BI$5,"Mois (DateRDV)",BI$7,"Années (DateRDV)",BI$3),2,""),"")</f>
        <v>2</v>
      </c>
      <c r="BJ39" s="166" t="str">
        <f>IFERROR(IF(GETPIVOTDATA("DateRDV",TCD!$B$1,"DT","BA","Bénéficiaire",$A39,BJ$6,BJ$5,"Mois (DateRDV)",BJ$7,"Années (DateRDV)",BJ$3,"Présence","Excusé"),3,""),"")</f>
        <v/>
      </c>
      <c r="BK39" s="166" t="str">
        <f>IFERROR(IF(GETPIVOTDATA("DateRDV",TCD!$B$1,"DT","BA","Bénéficiaire",$A39,BK$6,BK$5,"Mois (DateRDV)",BK$7,"Années (DateRDV)",BK$3,"Présence","Absent"),4,""),"")</f>
        <v/>
      </c>
      <c r="BL39" s="166" t="str">
        <f>IFERROR(IF(GETPIVOTDATA("DateRDV",TCD!$B$1,"DT","BA","Bénéficiaire",$A39,BL$6,BL$5,"Mois (DateRDV)",BL$7,"Années (DateRDV)",BL$3),1,""),"")</f>
        <v/>
      </c>
      <c r="BM39" s="166" t="str">
        <f>IFERROR(IF(GETPIVOTDATA("DateRDV",TCD!$B$1,"DT","BA","Bénéficiaire",$A39,BM$6,BM$5,"Mois (DateRDV)",BM$7,"Années (DateRDV)",BM$3),2,""),"")</f>
        <v/>
      </c>
      <c r="BN39" s="166" t="str">
        <f>IFERROR(IF(GETPIVOTDATA("DateRDV",TCD!$B$1,"DT","BA","Bénéficiaire",$A39,BN$6,BN$5,"Mois (DateRDV)",BN$7,"Années (DateRDV)",BN$3,"Présence","Excusé"),3,""),"")</f>
        <v/>
      </c>
      <c r="BO39" s="166" t="str">
        <f>IFERROR(IF(GETPIVOTDATA("DateRDV",TCD!$B$1,"DT","BA","Bénéficiaire",$A39,BO$6,BO$5,"Mois (DateRDV)",BO$7,"Années (DateRDV)",BO$3,"Présence","Absent"),4,""),"")</f>
        <v/>
      </c>
      <c r="BP39" s="166" t="str">
        <f>IFERROR(IF(GETPIVOTDATA("DateRDV",TCD!$B$1,"DT","BA","Bénéficiaire",$A39,BP$6,BP$5,"Mois (DateRDV)",BP$7,"Années (DateRDV)",BP$3),1,""),"")</f>
        <v/>
      </c>
      <c r="BQ39" s="166" t="str">
        <f>IFERROR(IF(GETPIVOTDATA("DateRDV",TCD!$B$1,"DT","BA","Bénéficiaire",$A39,BQ$6,BQ$5,"Mois (DateRDV)",BQ$7,"Années (DateRDV)",BQ$3),2,""),"")</f>
        <v/>
      </c>
      <c r="BR39" s="166" t="str">
        <f>IFERROR(IF(GETPIVOTDATA("DateRDV",TCD!$B$1,"DT","BA","Bénéficiaire",$A39,BR$6,BR$5,"Mois (DateRDV)",BR$7,"Années (DateRDV)",BR$3,"Présence","Excusé"),3,""),"")</f>
        <v/>
      </c>
      <c r="BS39" s="166" t="str">
        <f>IFERROR(IF(GETPIVOTDATA("DateRDV",TCD!$B$1,"DT","BA","Bénéficiaire",$A39,BS$6,BS$5,"Mois (DateRDV)",BS$7,"Années (DateRDV)",BS$3,"Présence","Absent"),4,""),"")</f>
        <v/>
      </c>
      <c r="BT39" s="166" t="str">
        <f>IFERROR(IF(GETPIVOTDATA("DateRDV",TCD!$B$1,"DT","BA","Bénéficiaire",$A39,BT$6,BT$5,"Mois (DateRDV)",BT$7,"Années (DateRDV)",BT$3),1,""),"")</f>
        <v/>
      </c>
      <c r="BU39" s="166" t="str">
        <f>IFERROR(IF(GETPIVOTDATA("DateRDV",TCD!$B$1,"DT","BA","Bénéficiaire",$A39,BU$6,BU$5,"Mois (DateRDV)",BU$7,"Années (DateRDV)",BU$3),2,""),"")</f>
        <v/>
      </c>
      <c r="BV39" s="166" t="str">
        <f>IFERROR(IF(GETPIVOTDATA("DateRDV",TCD!$B$1,"DT","BA","Bénéficiaire",$A39,BV$6,BV$5,"Mois (DateRDV)",BV$7,"Années (DateRDV)",BV$3,"Présence","Excusé"),3,""),"")</f>
        <v/>
      </c>
      <c r="BW39" s="166" t="str">
        <f>IFERROR(IF(GETPIVOTDATA("DateRDV",TCD!$B$1,"DT","BA","Bénéficiaire",$A39,BW$6,BW$5,"Mois (DateRDV)",BW$7,"Années (DateRDV)",BW$3,"Présence","Absent"),4,""),"")</f>
        <v/>
      </c>
      <c r="BX39" s="166" t="str">
        <f>IFERROR(IF(GETPIVOTDATA("DateRDV",TCD!$B$1,"DT","BA","Bénéficiaire",$A39,BX$6,BX$5,"Mois (DateRDV)",BX$7,"Années (DateRDV)",BX$3),1,""),"")</f>
        <v/>
      </c>
      <c r="BY39" s="166" t="str">
        <f>IFERROR(IF(GETPIVOTDATA("DateRDV",TCD!$B$1,"DT","BA","Bénéficiaire",$A39,BY$6,BY$5,"Mois (DateRDV)",BY$7,"Années (DateRDV)",BY$3),2,""),"")</f>
        <v/>
      </c>
      <c r="BZ39" s="166" t="str">
        <f>IFERROR(IF(GETPIVOTDATA("DateRDV",TCD!$B$1,"DT","BA","Bénéficiaire",$A39,BZ$6,BZ$5,"Mois (DateRDV)",BZ$7,"Années (DateRDV)",BZ$3,"Présence","Excusé"),3,""),"")</f>
        <v/>
      </c>
      <c r="CA39" s="166" t="str">
        <f>IFERROR(IF(GETPIVOTDATA("DateRDV",TCD!$B$1,"DT","BA","Bénéficiaire",$A39,CA$6,CA$5,"Mois (DateRDV)",CA$7,"Années (DateRDV)",CA$3,"Présence","Absent"),4,""),"")</f>
        <v/>
      </c>
      <c r="CB39" s="166" t="str">
        <f>IFERROR(IF(GETPIVOTDATA("DateRDV",TCD!$B$1,"DT","BA","Bénéficiaire",$A39,CB$6,CB$5,"Mois (DateRDV)",CB$7,"Années (DateRDV)",CB$3),1,""),"")</f>
        <v/>
      </c>
      <c r="CC39" s="166" t="str">
        <f>IFERROR(IF(GETPIVOTDATA("DateRDV",TCD!$B$1,"DT","BA","Bénéficiaire",$A39,CC$6,CC$5,"Mois (DateRDV)",CC$7,"Années (DateRDV)",CC$3),2,""),"")</f>
        <v/>
      </c>
      <c r="CD39" s="166" t="str">
        <f>IFERROR(IF(GETPIVOTDATA("DateRDV",TCD!$B$1,"DT","BA","Bénéficiaire",$A39,CD$6,CD$5,"Mois (DateRDV)",CD$7,"Années (DateRDV)",CD$3,"Présence","Excusé"),3,""),"")</f>
        <v/>
      </c>
      <c r="CE39" s="166" t="str">
        <f>IFERROR(IF(GETPIVOTDATA("DateRDV",TCD!$B$1,"DT","BA","Bénéficiaire",$A39,CE$6,CE$5,"Mois (DateRDV)",CE$7,"Années (DateRDV)",CE$3,"Présence","Absent"),4,""),"")</f>
        <v/>
      </c>
      <c r="CF39" s="166" t="str">
        <f>IFERROR(IF(GETPIVOTDATA("DateRDV",TCD!$B$1,"DT","BA","Bénéficiaire",$A39,CF$6,CF$5,"Mois (DateRDV)",CF$7,"Années (DateRDV)",CF$3),1,""),"")</f>
        <v/>
      </c>
      <c r="CG39" s="166" t="str">
        <f>IFERROR(IF(GETPIVOTDATA("DateRDV",TCD!$B$1,"DT","BA","Bénéficiaire",$A39,CG$6,CG$5,"Mois (DateRDV)",CG$7,"Années (DateRDV)",CG$3),2,""),"")</f>
        <v/>
      </c>
      <c r="CH39" s="166" t="str">
        <f>IFERROR(IF(GETPIVOTDATA("DateRDV",TCD!$B$1,"DT","BA","Bénéficiaire",$A39,CH$6,CH$5,"Mois (DateRDV)",CH$7,"Années (DateRDV)",CH$3,"Présence","Excusé"),3,""),"")</f>
        <v/>
      </c>
      <c r="CI39" s="166" t="str">
        <f>IFERROR(IF(GETPIVOTDATA("DateRDV",TCD!$B$1,"DT","BA","Bénéficiaire",$A39,CI$6,CI$5,"Mois (DateRDV)",CI$7,"Années (DateRDV)",CI$3,"Présence","Absent"),4,""),"")</f>
        <v/>
      </c>
      <c r="CJ39" s="166" t="str">
        <f>IFERROR(IF(GETPIVOTDATA("DateRDV",TCD!$B$1,"DT","BA","Bénéficiaire",$A39,CJ$6,CJ$5,"Mois (DateRDV)",CJ$7,"Années (DateRDV)",CJ$3),1,""),"")</f>
        <v/>
      </c>
      <c r="CK39" s="166" t="str">
        <f>IFERROR(IF(GETPIVOTDATA("DateRDV",TCD!$B$1,"DT","BA","Bénéficiaire",$A39,CK$6,CK$5,"Mois (DateRDV)",CK$7,"Années (DateRDV)",CK$3),2,""),"")</f>
        <v/>
      </c>
      <c r="CL39" s="166" t="str">
        <f>IFERROR(IF(GETPIVOTDATA("DateRDV",TCD!$B$1,"DT","BA","Bénéficiaire",$A39,BE$6,BE$5,"Mois (DateRDV)",BE$7,"Années (DateRDV)",BE$3,"Présence","Excusé"),3,""),"")</f>
        <v/>
      </c>
      <c r="CM39" s="166" t="str">
        <f>IFERROR(IF(GETPIVOTDATA("DateRDV",TCD!$B$1,"DT","BA","Bénéficiaire",$A39,CM$6,CM$5,"Mois (DateRDV)",CM$7,"Années (DateRDV)",CM$3,"Présence","Absent"),4,""),"")</f>
        <v/>
      </c>
      <c r="CN39" s="166" t="str">
        <f>IFERROR(IF(GETPIVOTDATA("DateRDV",TCD!$B$1,"DT","BA","Bénéficiaire",$A39,CN$6,CN$5,"Mois (DateRDV)",CN$7,"Années (DateRDV)",CN$3),1,""),"")</f>
        <v/>
      </c>
      <c r="CO39" s="166" t="str">
        <f>IFERROR(IF(GETPIVOTDATA("DateRDV",TCD!$B$1,"DT","BA","Bénéficiaire",$A39,CO$6,CO$5,"Mois (DateRDV)",CO$7,"Années (DateRDV)",CO$3),2,""),"")</f>
        <v/>
      </c>
      <c r="CP39" s="166" t="str">
        <f>IFERROR(IF(GETPIVOTDATA("DateRDV",TCD!$B$1,"DT","BA","Bénéficiaire",$A39,CP$6,CP$5,"Mois (DateRDV)",CP$7,"Années (DateRDV)",CP$3,"Présence","Excusé"),3,""),"")</f>
        <v/>
      </c>
      <c r="CQ39" s="166" t="str">
        <f>IFERROR(IF(GETPIVOTDATA("DateRDV",TCD!$B$1,"DT","BA","Bénéficiaire",$A39,CQ$6,CQ$5,"Mois (DateRDV)",CQ$7,"Années (DateRDV)",CQ$3,"Présence","Absent"),4,""),"")</f>
        <v/>
      </c>
      <c r="CR39" s="166" t="str">
        <f>IFERROR(IF(GETPIVOTDATA("DateRDV",TCD!$B$1,"DT","BA","Bénéficiaire",$A39,CR$6,CR$5,"Mois (DateRDV)",CR$7,"Années (DateRDV)",CR$3),1,""),"")</f>
        <v/>
      </c>
      <c r="CS39" s="166" t="str">
        <f>IFERROR(IF(GETPIVOTDATA("DateRDV",TCD!$B$1,"DT","BA","Bénéficiaire",$A39,CS$6,CS$5,"Mois (DateRDV)",CS$7,"Années (DateRDV)",CS$3),2,""),"")</f>
        <v/>
      </c>
      <c r="CT39" s="166" t="str">
        <f>IFERROR(IF(GETPIVOTDATA("DateRDV",TCD!$B$1,"DT","BA","Bénéficiaire",$A39,CT$6,CT$5,"Mois (DateRDV)",CT$7,"Années (DateRDV)",CT$3,"Présence","Excusé"),3,""),"")</f>
        <v/>
      </c>
      <c r="CU39" s="166" t="str">
        <f>IFERROR(IF(GETPIVOTDATA("DateRDV",TCD!$B$1,"DT","BA","Bénéficiaire",$A39,CU$6,CU$5,"Mois (DateRDV)",CU$7,"Années (DateRDV)",CU$3,"Présence","Absent"),4,""),"")</f>
        <v/>
      </c>
      <c r="CV39" s="166" t="str">
        <f>IFERROR(IF(GETPIVOTDATA("DateRDV",TCD!$B$1,"DT","BA","Bénéficiaire",$A39,CV$6,CV$5,"Mois (DateRDV)",CV$7,"Années (DateRDV)",CV$3),1,""),"")</f>
        <v/>
      </c>
      <c r="CW39" s="166" t="str">
        <f>IFERROR(IF(GETPIVOTDATA("DateRDV",TCD!$B$1,"DT","BA","Bénéficiaire",$A39,CW$6,CW$5,"Mois (DateRDV)",CW$7,"Années (DateRDV)",CW$3),2,""),"")</f>
        <v/>
      </c>
      <c r="CX39" s="166" t="str">
        <f>IFERROR(IF(GETPIVOTDATA("DateRDV",TCD!$B$1,"DT","BA","Bénéficiaire",$A39,CX$6,CX$5,"Mois (DateRDV)",CX$7,"Années (DateRDV)",CX$3,"Présence","Excusé"),3,""),"")</f>
        <v/>
      </c>
      <c r="CY39" s="166" t="str">
        <f>IFERROR(IF(GETPIVOTDATA("DateRDV",TCD!$B$1,"DT","BA","Bénéficiaire",$A39,CY$6,CY$5,"Mois (DateRDV)",CY$7,"Années (DateRDV)",CY$3,"Présence","Absent"),4,""),"")</f>
        <v/>
      </c>
      <c r="CZ39" s="166" t="str">
        <f>IFERROR(IF(GETPIVOTDATA("DateRDV",TCD!$B$1,"DT","BA","Bénéficiaire",$A39,CZ$6,CZ$5,"Mois (DateRDV)",CZ$7,"Années (DateRDV)",CZ$3),1,""),"")</f>
        <v/>
      </c>
      <c r="DA39" s="166" t="str">
        <f>IFERROR(IF(GETPIVOTDATA("DateRDV",TCD!$B$1,"DT","BA","Bénéficiaire",$A39,DA$6,DA$5,"Mois (DateRDV)",DA$7,"Années (DateRDV)",DA$3),2,""),"")</f>
        <v/>
      </c>
      <c r="DB39" s="166" t="str">
        <f>IFERROR(IF(GETPIVOTDATA("DateRDV",TCD!$B$1,"DT","BA","Bénéficiaire",$A39,DB$6,DB$5,"Mois (DateRDV)",DB$7,"Années (DateRDV)",DB$3,"Présence","Excusé"),3,""),"")</f>
        <v/>
      </c>
      <c r="DC39" s="166" t="str">
        <f>IFERROR(IF(GETPIVOTDATA("DateRDV",TCD!$B$1,"DT","BA","Bénéficiaire",$A39,DC$6,DC$5,"Mois (DateRDV)",DC$7,"Années (DateRDV)",DC$3,"Présence","Absent"),4,""),"")</f>
        <v/>
      </c>
      <c r="DD39" s="166" t="str">
        <f>IFERROR(IF(GETPIVOTDATA("DateRDV",TCD!$B$1,"DT","BA","Bénéficiaire",$A39,DD$6,DD$5,"Mois (DateRDV)",DD$7,"Années (DateRDV)",DD$3),1,""),"")</f>
        <v/>
      </c>
      <c r="DE39" s="166" t="str">
        <f>IFERROR(IF(GETPIVOTDATA("DateRDV",TCD!$B$1,"DT","BA","Bénéficiaire",$A39,DE$6,DE$5,"Mois (DateRDV)",DE$7,"Années (DateRDV)",DE$3),2,""),"")</f>
        <v/>
      </c>
      <c r="DF39" s="166" t="str">
        <f>IFERROR(IF(GETPIVOTDATA("DateRDV",TCD!$B$1,"DT","BA","Bénéficiaire",$A39,DF$6,DF$5,"Mois (DateRDV)",DF$7,"Années (DateRDV)",DF$3,"Présence","Excusé"),3,""),"")</f>
        <v/>
      </c>
      <c r="DG39" s="166" t="str">
        <f>IFERROR(IF(GETPIVOTDATA("DateRDV",TCD!$B$1,"DT","BA","Bénéficiaire",$A39,DG$6,DG$5,"Mois (DateRDV)",DG$7,"Années (DateRDV)",DG$3,"Présence","Absent"),4,""),"")</f>
        <v/>
      </c>
      <c r="DH39" s="166" t="str">
        <f>IFERROR(IF(GETPIVOTDATA("DateRDV",TCD!$B$1,"DT","BA","Bénéficiaire",$A39,DH$6,DH$5,"Mois (DateRDV)",DH$7,"Années (DateRDV)",DH$3),1,""),"")</f>
        <v/>
      </c>
      <c r="DI39" s="166" t="str">
        <f>IFERROR(IF(GETPIVOTDATA("DateRDV",TCD!$B$1,"DT","BA","Bénéficiaire",$A39,DI$6,DI$5,"Mois (DateRDV)",DI$7,"Années (DateRDV)",DI$3),2,""),"")</f>
        <v/>
      </c>
      <c r="DJ39" s="166" t="str">
        <f>IFERROR(IF(GETPIVOTDATA("DateRDV",TCD!$B$1,"DT","BA","Bénéficiaire",$A39,DJ$6,DJ$5,"Mois (DateRDV)",DJ$7,"Années (DateRDV)",DJ$3,"Présence","Excusé"),3,""),"")</f>
        <v/>
      </c>
      <c r="DK39" s="166" t="str">
        <f>IFERROR(IF(GETPIVOTDATA("DateRDV",TCD!$B$1,"DT","BA","Bénéficiaire",$A39,DK$6,DK$5,"Mois (DateRDV)",DK$7,"Années (DateRDV)",DK$3,"Présence","Absent"),4,""),"")</f>
        <v/>
      </c>
      <c r="DL39" s="166" t="str">
        <f>IFERROR(IF(GETPIVOTDATA("DateRDV",TCD!$B$1,"DT","BA","Bénéficiaire",$A39,DL$6,DL$5,"Mois (DateRDV)",DL$7,"Années (DateRDV)",DL$3),1,""),"")</f>
        <v/>
      </c>
      <c r="DM39" s="166" t="str">
        <f>IFERROR(IF(GETPIVOTDATA("DateRDV",TCD!$B$1,"DT","BA","Bénéficiaire",$A39,DM$6,DM$5,"Mois (DateRDV)",DM$7,"Années (DateRDV)",DM$3),2,""),"")</f>
        <v/>
      </c>
      <c r="DN39" s="166" t="str">
        <f>IFERROR(IF(GETPIVOTDATA("DateRDV",TCD!$B$1,"DT","BA","Bénéficiaire",$A39,DN$6,DN$5,"Mois (DateRDV)",DN$7,"Années (DateRDV)",DN$3,"Présence","Excusé"),3,""),"")</f>
        <v/>
      </c>
      <c r="DO39" s="166" t="str">
        <f>IFERROR(IF(GETPIVOTDATA("DateRDV",TCD!$B$1,"DT","BA","Bénéficiaire",$A39,DO$6,DO$5,"Mois (DateRDV)",DO$7,"Années (DateRDV)",DO$3,"Présence","Absent"),4,""),"")</f>
        <v/>
      </c>
    </row>
    <row r="40" spans="1:119" ht="15" customHeight="1" x14ac:dyDescent="0.2">
      <c r="A40" s="172" t="str">
        <v>MARQUIS Olivier</v>
      </c>
      <c r="B40" s="169" t="str">
        <f>IFERROR(IF(INDEX(Data!P:P,MATCH(A40,Data!B:B,0))&lt;&gt;"",INDEX(Data!P:P,MATCH(A40,Data!B:B,0)),""),"")</f>
        <v>MARQUIS</v>
      </c>
      <c r="C40" s="169" t="str">
        <f>IFERROR(IF(INDEX(Data!O:O,MATCH(A40,Data!B:B,0))&lt;&gt;"",INDEX(Data!O:O,MATCH(A40,Data!B:B,0)),""),"")</f>
        <v>Olivier</v>
      </c>
      <c r="D40" s="169" t="str">
        <f>IFERROR(IF(INDEX(Data!J:J,MATCH(A40,Data!B:B,0))&lt;&gt;"",INDEX(Data!J:J,MATCH(A40,Data!B:B,0)),""),"")</f>
        <v>CD</v>
      </c>
      <c r="E40" s="169" t="str">
        <f>IFERROR(IF(INDEX(Data!M:M,MATCH(A40,Data!B:B,0))&lt;&gt;"",INDEX(Data!M:M,MATCH(A40,Data!B:B,0)),""),"")</f>
        <v>RUMILLY</v>
      </c>
      <c r="F40" s="169">
        <f>IFERROR(IF(INDEX(Data!N:N,MATCH(A40,Data!B:B,0))&lt;&gt;"",INDEX(Data!N:N,MATCH(A40,Data!B:B,0)),""),"")</f>
        <v>74150</v>
      </c>
      <c r="G40" s="170">
        <f>IFERROR(IF(INDEX(Data!K:K,MATCH(A40,Data!B:B,0))&lt;&gt;"",INDEX(Data!K:K,MATCH(A40,Data!B:B,0)),""),"")</f>
        <v>45842</v>
      </c>
      <c r="H40" s="170">
        <f>IFERROR(IF(INDEX(Data!L:L,MATCH(A40,Data!B:B,0))&lt;&gt;"",INDEX(Data!L:L,MATCH(A40,Data!B:B,0)),""),"")</f>
        <v>45845</v>
      </c>
      <c r="I40" s="170">
        <f>IFERROR(IF(INDEX(Data!C:C,MATCH(A40,Data!B:B,0))&lt;&gt;"",INDEX(Data!C:C,MATCH(A40,Data!B:B,0)),""),"")</f>
        <v>45889</v>
      </c>
      <c r="J40" s="170" t="str">
        <f>IFERROR(IF(INDEX(Data!D:D,MATCH(A40,Data!B:B,0))&lt;&gt;"",INDEX(Data!D:D,MATCH(A40,Data!B:B,0)),""),"")</f>
        <v/>
      </c>
      <c r="K40" s="171" t="str">
        <f>IFERROR(IF(INDEX(Data!H:H,MATCH(A40,Data!B:B,0))&lt;&gt;"",INDEX(Data!H:H,MATCH(A40,Data!B:B,0)),""),"")</f>
        <v>Equilibré</v>
      </c>
      <c r="L40" s="166" t="str">
        <f>IFERROR(IF(GETPIVOTDATA("DateRDV",TCD!$B$1,"DT","BA","Bénéficiaire",$A40,L$6,L$5,"Mois (DateRDV)",L$7,"Années (DateRDV)",L$3),1,""),"")</f>
        <v/>
      </c>
      <c r="M40" s="166" t="str">
        <f>IFERROR(IF(GETPIVOTDATA("DateRDV",TCD!$B$1,"DT","BA","Bénéficiaire",$A40,M$6,M$5,"Mois (DateRDV)",M$7,"Années (DateRDV)",M$3),2,""),"")</f>
        <v/>
      </c>
      <c r="N40" s="166" t="str">
        <f>IFERROR(IF(GETPIVOTDATA("DateRDV",TCD!$B$1,"DT","BA","Bénéficiaire",$A40,N$6,N$5,"Mois (DateRDV)",N$7,"Années (DateRDV)",N$3,"Présence","Excusé"),3,""),"")</f>
        <v/>
      </c>
      <c r="O40" s="166" t="str">
        <f>IFERROR(IF(GETPIVOTDATA("DateRDV",TCD!$B$1,"DT","BA","Bénéficiaire",$A40,O$6,O$5,"Mois (DateRDV)",O$7,"Années (DateRDV)",O$3,"Présence","Absent"),4,""),"")</f>
        <v/>
      </c>
      <c r="P40" s="166" t="str">
        <f>IFERROR(IF(GETPIVOTDATA("DateRDV",TCD!$B$1,"DT","BA","Bénéficiaire",$A40,P$6,P$5,"Mois (DateRDV)",P$7,"Années (DateRDV)",P$3),1,""),"")</f>
        <v/>
      </c>
      <c r="Q40" s="166" t="str">
        <f>IFERROR(IF(GETPIVOTDATA("DateRDV",TCD!$B$1,"DT","BA","Bénéficiaire",$A40,Q$6,Q$5,"Mois (DateRDV)",Q$7,"Années (DateRDV)",Q$3),2,""),"")</f>
        <v/>
      </c>
      <c r="R40" s="166" t="str">
        <f>IFERROR(IF(GETPIVOTDATA("DateRDV",TCD!$B$1,"DT","BA","Bénéficiaire",$A40,R$6,R$5,"Mois (DateRDV)",R$7,"Années (DateRDV)",R$3,"Présence","Excusé"),3,""),"")</f>
        <v/>
      </c>
      <c r="S40" s="166" t="str">
        <f>IFERROR(IF(GETPIVOTDATA("DateRDV",TCD!$B$1,"DT","BA","Bénéficiaire",$A40,S$6,S$5,"Mois (DateRDV)",S$7,"Années (DateRDV)",S$3,"Présence","Absent"),4,""),"")</f>
        <v/>
      </c>
      <c r="T40" s="166" t="str">
        <f>IFERROR(IF(GETPIVOTDATA("DateRDV",TCD!$B$1,"DT","BA","Bénéficiaire",$A40,T$6,T$5,"Mois (DateRDV)",T$7,"Années (DateRDV)",T$3),1,""),"")</f>
        <v/>
      </c>
      <c r="U40" s="166" t="str">
        <f>IFERROR(IF(GETPIVOTDATA("DateRDV",TCD!$B$1,"DT","BA","Bénéficiaire",$A40,U$6,U$5,"Mois (DateRDV)",U$7,"Années (DateRDV)",U$3),2,""),"")</f>
        <v/>
      </c>
      <c r="V40" s="166" t="str">
        <f>IFERROR(IF(GETPIVOTDATA("DateRDV",TCD!$B$1,"DT","BA","Bénéficiaire",$A40,V$6,V$5,"Mois (DateRDV)",V$7,"Années (DateRDV)",V$3,"Présence","Excusé"),3,""),"")</f>
        <v/>
      </c>
      <c r="W40" s="166" t="str">
        <f>IFERROR(IF(GETPIVOTDATA("DateRDV",TCD!$B$1,"DT","BA","Bénéficiaire",$A40,W$6,W$5,"Mois (DateRDV)",W$7,"Années (DateRDV)",W$3,"Présence","Absent"),4,""),"")</f>
        <v/>
      </c>
      <c r="X40" s="166" t="str">
        <f>IFERROR(IF(GETPIVOTDATA("DateRDV",TCD!$B$1,"DT","BA","Bénéficiaire",$A40,X$6,X$5,"Mois (DateRDV)",X$7,"Années (DateRDV)",X$3),1,""),"")</f>
        <v/>
      </c>
      <c r="Y40" s="166" t="str">
        <f>IFERROR(IF(GETPIVOTDATA("DateRDV",TCD!$B$1,"DT","BA","Bénéficiaire",$A40,Y$6,Y$5,"Mois (DateRDV)",Y$7,"Années (DateRDV)",Y$3),2,""),"")</f>
        <v/>
      </c>
      <c r="Z40" s="166" t="str">
        <f>IFERROR(IF(GETPIVOTDATA("DateRDV",TCD!$B$1,"DT","BA","Bénéficiaire",$A40,Z$6,Z$5,"Mois (DateRDV)",Z$7,"Années (DateRDV)",Z$3,"Présence","Excusé"),3,""),"")</f>
        <v/>
      </c>
      <c r="AA40" s="166" t="str">
        <f>IFERROR(IF(GETPIVOTDATA("DateRDV",TCD!$B$1,"DT","BA","Bénéficiaire",$A40,AA$6,AA$5,"Mois (DateRDV)",AA$7,"Années (DateRDV)",AA$3,"Présence","Absent"),4,""),"")</f>
        <v/>
      </c>
      <c r="AB40" s="166" t="str">
        <f>IFERROR(IF(GETPIVOTDATA("DateRDV",TCD!$B$1,"DT","BA","Bénéficiaire",$A40,AB$6,AB$5,"Mois (DateRDV)",AB$7,"Années (DateRDV)",AB$3),1,""),"")</f>
        <v/>
      </c>
      <c r="AC40" s="166" t="str">
        <f>IFERROR(IF(GETPIVOTDATA("DateRDV",TCD!$B$1,"DT","BA","Bénéficiaire",$A40,AC$6,AC$5,"Mois (DateRDV)",AC$7,"Années (DateRDV)",AC$3),2,""),"")</f>
        <v/>
      </c>
      <c r="AD40" s="166" t="str">
        <f>IFERROR(IF(GETPIVOTDATA("DateRDV",TCD!$B$1,"DT","BA","Bénéficiaire",$A40,AD$6,AD$5,"Mois (DateRDV)",AD$7,"Années (DateRDV)",AD$3,"Présence","Excusé"),3,""),"")</f>
        <v/>
      </c>
      <c r="AE40" s="166" t="str">
        <f>IFERROR(IF(GETPIVOTDATA("DateRDV",TCD!$B$1,"DT","BA","Bénéficiaire",$A40,AE$6,AE$5,"Mois (DateRDV)",AE$7,"Années (DateRDV)",AE$3,"Présence","Absent"),4,""),"")</f>
        <v/>
      </c>
      <c r="AF40" s="166" t="str">
        <f>IFERROR(IF(GETPIVOTDATA("DateRDV",TCD!$B$1,"DT","BA","Bénéficiaire",$A40,AF$6,AF$5,"Mois (DateRDV)",AF$7,"Années (DateRDV)",AF$3),1,""),"")</f>
        <v/>
      </c>
      <c r="AG40" s="166" t="str">
        <f>IFERROR(IF(GETPIVOTDATA("DateRDV",TCD!$B$1,"DT","BA","Bénéficiaire",$A40,AG$6,AG$5,"Mois (DateRDV)",AG$7,"Années (DateRDV)",AG$3),2,""),"")</f>
        <v/>
      </c>
      <c r="AH40" s="166" t="str">
        <f>IFERROR(IF(GETPIVOTDATA("DateRDV",TCD!$B$1,"DT","BA","Bénéficiaire",$A40,AH$6,AH$5,"Mois (DateRDV)",AH$7,"Années (DateRDV)",AH$3,"Présence","Excusé"),3,""),"")</f>
        <v/>
      </c>
      <c r="AI40" s="166" t="str">
        <f>IFERROR(IF(GETPIVOTDATA("DateRDV",TCD!$B$1,"DT","BA","Bénéficiaire",$A40,AI$6,AI$5,"Mois (DateRDV)",AI$7,"Années (DateRDV)",AI$3,"Présence","Absent"),4,""),"")</f>
        <v/>
      </c>
      <c r="AJ40" s="166" t="str">
        <f>IFERROR(IF(GETPIVOTDATA("DateRDV",TCD!$B$1,"DT","BA","Bénéficiaire",$A40,AJ$6,AJ$5,"Mois (DateRDV)",AJ$7,"Années (DateRDV)",AJ$3),1,""),"")</f>
        <v/>
      </c>
      <c r="AK40" s="166" t="str">
        <f>IFERROR(IF(GETPIVOTDATA("DateRDV",TCD!$B$1,"DT","BA","Bénéficiaire",$A40,AK$6,AK$5,"Mois (DateRDV)",AK$7,"Années (DateRDV)",AK$3),2,""),"")</f>
        <v/>
      </c>
      <c r="AL40" s="166" t="str">
        <f>IFERROR(IF(GETPIVOTDATA("DateRDV",TCD!$B$1,"DT","BA","Bénéficiaire",$A40,AL$6,AL$5,"Mois (DateRDV)",AL$7,"Années (DateRDV)",AL$3,"Présence","Excusé"),3,""),"")</f>
        <v/>
      </c>
      <c r="AM40" s="166" t="str">
        <f>IFERROR(IF(GETPIVOTDATA("DateRDV",TCD!$B$1,"DT","BA","Bénéficiaire",$A40,AM$6,AM$5,"Mois (DateRDV)",AM$7,"Années (DateRDV)",AM$3,"Présence","Absent"),4,""),"")</f>
        <v/>
      </c>
      <c r="AN40" s="166" t="str">
        <f>IFERROR(IF(GETPIVOTDATA("DateRDV",TCD!$B$1,"DT","BA","Bénéficiaire",$A40,AN$6,AN$5,"Mois (DateRDV)",AN$7,"Années (DateRDV)",AN$3),1,""),"")</f>
        <v/>
      </c>
      <c r="AO40" s="166" t="str">
        <f>IFERROR(IF(GETPIVOTDATA("DateRDV",TCD!$B$1,"DT","BA","Bénéficiaire",$A40,AO$6,AO$5,"Mois (DateRDV)",AO$7,"Années (DateRDV)",AO$3),2,""),"")</f>
        <v/>
      </c>
      <c r="AP40" s="166" t="str">
        <f>IFERROR(IF(GETPIVOTDATA("DateRDV",TCD!$B$1,"DT","BA","Bénéficiaire",$A40,AP$6,AP$5,"Mois (DateRDV)",AP$7,"Années (DateRDV)",AP$3,"Présence","Excusé"),3,""),"")</f>
        <v/>
      </c>
      <c r="AQ40" s="166" t="str">
        <f>IFERROR(IF(GETPIVOTDATA("DateRDV",TCD!$B$1,"DT","BA","Bénéficiaire",$A40,AQ$6,AQ$5,"Mois (DateRDV)",AQ$7,"Années (DateRDV)",AQ$3,"Présence","Absent"),4,""),"")</f>
        <v/>
      </c>
      <c r="AR40" s="166" t="str">
        <f>IFERROR(IF(GETPIVOTDATA("DateRDV",TCD!$B$1,"DT","BA","Bénéficiaire",$A40,AR$6,AR$5,"Mois (DateRDV)",AR$7,"Années (DateRDV)",AR$3),1,""),"")</f>
        <v/>
      </c>
      <c r="AS40" s="166" t="str">
        <f>IFERROR(IF(GETPIVOTDATA("DateRDV",TCD!$B$1,"DT","BA","Bénéficiaire",$A40,AS$6,AS$5,"Mois (DateRDV)",AS$7,"Années (DateRDV)",AS$3),2,""),"")</f>
        <v/>
      </c>
      <c r="AT40" s="166" t="str">
        <f>IFERROR(IF(GETPIVOTDATA("DateRDV",TCD!$B$1,"DT","BA","Bénéficiaire",$A40,AT$6,AT$5,"Mois (DateRDV)",AT$7,"Années (DateRDV)",AT$3,"Présence","Excusé"),3,""),"")</f>
        <v/>
      </c>
      <c r="AU40" s="166" t="str">
        <f>IFERROR(IF(GETPIVOTDATA("DateRDV",TCD!$B$1,"DT","BA","Bénéficiaire",$A40,AU$6,AU$5,"Mois (DateRDV)",AU$7,"Années (DateRDV)",AU$3,"Présence","Absent"),4,""),"")</f>
        <v/>
      </c>
      <c r="AV40" s="166" t="str">
        <f>IFERROR(IF(GETPIVOTDATA("DateRDV",TCD!$B$1,"DT","BA","Bénéficiaire",$A40,AV$6,AV$5,"Mois (DateRDV)",AV$7,"Années (DateRDV)",AV$3),1,""),"")</f>
        <v/>
      </c>
      <c r="AW40" s="166" t="str">
        <f>IFERROR(IF(GETPIVOTDATA("DateRDV",TCD!$B$1,"DT","BA","Bénéficiaire",$A40,AW$6,AW$5,"Mois (DateRDV)",AW$7,"Années (DateRDV)",AW$3),2,""),"")</f>
        <v/>
      </c>
      <c r="AX40" s="166" t="str">
        <f>IFERROR(IF(GETPIVOTDATA("DateRDV",TCD!$B$1,"DT","BA","Bénéficiaire",$A40,AX$6,AX$5,"Mois (DateRDV)",AX$7,"Années (DateRDV)",AX$3,"Présence","Excusé"),3,""),"")</f>
        <v/>
      </c>
      <c r="AY40" s="166" t="str">
        <f>IFERROR(IF(GETPIVOTDATA("DateRDV",TCD!$B$1,"DT","BA","Bénéficiaire",$A40,AY$6,AY$5,"Mois (DateRDV)",AY$7,"Années (DateRDV)",AY$3,"Présence","Absent"),4,""),"")</f>
        <v/>
      </c>
      <c r="AZ40" s="166" t="str">
        <f>IFERROR(IF(GETPIVOTDATA("DateRDV",TCD!$B$1,"DT","BA","Bénéficiaire",$A40,AZ$6,AZ$5,"Mois (DateRDV)",AZ$7,"Années (DateRDV)",AZ$3),1,""),"")</f>
        <v/>
      </c>
      <c r="BA40" s="166" t="str">
        <f>IFERROR(IF(GETPIVOTDATA("DateRDV",TCD!$B$1,"DT","BA","Bénéficiaire",$A40,BA$6,BA$5,"Mois (DateRDV)",BA$7,"Années (DateRDV)",BA$3),2,""),"")</f>
        <v/>
      </c>
      <c r="BB40" s="166" t="str">
        <f>IFERROR(IF(GETPIVOTDATA("DateRDV",TCD!$B$1,"DT","BA","Bénéficiaire",$A40,BB$6,BB$5,"Mois (DateRDV)",BB$7,"Années (DateRDV)",BB$3,"Présence","Excusé"),3,""),"")</f>
        <v/>
      </c>
      <c r="BC40" s="166" t="str">
        <f>IFERROR(IF(GETPIVOTDATA("DateRDV",TCD!$B$1,"DT","BA","Bénéficiaire",$A40,BC$6,BC$5,"Mois (DateRDV)",BC$7,"Années (DateRDV)",BC$3,"Présence","Absent"),4,""),"")</f>
        <v/>
      </c>
      <c r="BD40" s="166" t="str">
        <f>IFERROR(IF(GETPIVOTDATA("DateRDV",TCD!$B$1,"DT","BA","Bénéficiaire",$A40,BD$6,BD$5,"Mois (DateRDV)",BD$7,"Années (DateRDV)",BD$3),1,""),"")</f>
        <v/>
      </c>
      <c r="BE40" s="166">
        <f>IFERROR(IF(GETPIVOTDATA("DateRDV",TCD!$B$1,"DT","BA","Bénéficiaire",$A40,BE$6,BE$5,"Mois (DateRDV)",BE$7,"Années (DateRDV)",BE$3),2,""),"")</f>
        <v>2</v>
      </c>
      <c r="BF40" s="166" t="str">
        <f>IFERROR(IF(GETPIVOTDATA("DateRDV",TCD!$B$1,"DT","BA","Bénéficiaire",$A40,BF$6,BF$5,"Mois (DateRDV)",BF$7,"Années (DateRDV)",BF$3,"Présence","Excusé"),3,""),"")</f>
        <v/>
      </c>
      <c r="BG40" s="166" t="str">
        <f>IFERROR(IF(GETPIVOTDATA("DateRDV",TCD!$B$1,"DT","BA","Bénéficiaire",$A40,BG$6,BG$5,"Mois (DateRDV)",BG$7,"Années (DateRDV)",BG$3,"Présence","Absent"),4,""),"")</f>
        <v/>
      </c>
      <c r="BH40" s="166" t="str">
        <f>IFERROR(IF(GETPIVOTDATA("DateRDV",TCD!$B$1,"DT","BA","Bénéficiaire",$A40,BH$6,BH$5,"Mois (DateRDV)",BH$7,"Années (DateRDV)",BH$3),1,""),"")</f>
        <v/>
      </c>
      <c r="BI40" s="166">
        <f>IFERROR(IF(GETPIVOTDATA("DateRDV",TCD!$B$1,"DT","BA","Bénéficiaire",$A40,BI$6,BI$5,"Mois (DateRDV)",BI$7,"Années (DateRDV)",BI$3),2,""),"")</f>
        <v>2</v>
      </c>
      <c r="BJ40" s="166" t="str">
        <f>IFERROR(IF(GETPIVOTDATA("DateRDV",TCD!$B$1,"DT","BA","Bénéficiaire",$A40,BJ$6,BJ$5,"Mois (DateRDV)",BJ$7,"Années (DateRDV)",BJ$3,"Présence","Excusé"),3,""),"")</f>
        <v/>
      </c>
      <c r="BK40" s="166" t="str">
        <f>IFERROR(IF(GETPIVOTDATA("DateRDV",TCD!$B$1,"DT","BA","Bénéficiaire",$A40,BK$6,BK$5,"Mois (DateRDV)",BK$7,"Années (DateRDV)",BK$3,"Présence","Absent"),4,""),"")</f>
        <v/>
      </c>
      <c r="BL40" s="166" t="str">
        <f>IFERROR(IF(GETPIVOTDATA("DateRDV",TCD!$B$1,"DT","BA","Bénéficiaire",$A40,BL$6,BL$5,"Mois (DateRDV)",BL$7,"Années (DateRDV)",BL$3),1,""),"")</f>
        <v/>
      </c>
      <c r="BM40" s="166" t="str">
        <f>IFERROR(IF(GETPIVOTDATA("DateRDV",TCD!$B$1,"DT","BA","Bénéficiaire",$A40,BM$6,BM$5,"Mois (DateRDV)",BM$7,"Années (DateRDV)",BM$3),2,""),"")</f>
        <v/>
      </c>
      <c r="BN40" s="166" t="str">
        <f>IFERROR(IF(GETPIVOTDATA("DateRDV",TCD!$B$1,"DT","BA","Bénéficiaire",$A40,BN$6,BN$5,"Mois (DateRDV)",BN$7,"Années (DateRDV)",BN$3,"Présence","Excusé"),3,""),"")</f>
        <v/>
      </c>
      <c r="BO40" s="166" t="str">
        <f>IFERROR(IF(GETPIVOTDATA("DateRDV",TCD!$B$1,"DT","BA","Bénéficiaire",$A40,BO$6,BO$5,"Mois (DateRDV)",BO$7,"Années (DateRDV)",BO$3,"Présence","Absent"),4,""),"")</f>
        <v/>
      </c>
      <c r="BP40" s="166" t="str">
        <f>IFERROR(IF(GETPIVOTDATA("DateRDV",TCD!$B$1,"DT","BA","Bénéficiaire",$A40,BP$6,BP$5,"Mois (DateRDV)",BP$7,"Années (DateRDV)",BP$3),1,""),"")</f>
        <v/>
      </c>
      <c r="BQ40" s="166" t="str">
        <f>IFERROR(IF(GETPIVOTDATA("DateRDV",TCD!$B$1,"DT","BA","Bénéficiaire",$A40,BQ$6,BQ$5,"Mois (DateRDV)",BQ$7,"Années (DateRDV)",BQ$3),2,""),"")</f>
        <v/>
      </c>
      <c r="BR40" s="166" t="str">
        <f>IFERROR(IF(GETPIVOTDATA("DateRDV",TCD!$B$1,"DT","BA","Bénéficiaire",$A40,BR$6,BR$5,"Mois (DateRDV)",BR$7,"Années (DateRDV)",BR$3,"Présence","Excusé"),3,""),"")</f>
        <v/>
      </c>
      <c r="BS40" s="166" t="str">
        <f>IFERROR(IF(GETPIVOTDATA("DateRDV",TCD!$B$1,"DT","BA","Bénéficiaire",$A40,BS$6,BS$5,"Mois (DateRDV)",BS$7,"Années (DateRDV)",BS$3,"Présence","Absent"),4,""),"")</f>
        <v/>
      </c>
      <c r="BT40" s="166" t="str">
        <f>IFERROR(IF(GETPIVOTDATA("DateRDV",TCD!$B$1,"DT","BA","Bénéficiaire",$A40,BT$6,BT$5,"Mois (DateRDV)",BT$7,"Années (DateRDV)",BT$3),1,""),"")</f>
        <v/>
      </c>
      <c r="BU40" s="166" t="str">
        <f>IFERROR(IF(GETPIVOTDATA("DateRDV",TCD!$B$1,"DT","BA","Bénéficiaire",$A40,BU$6,BU$5,"Mois (DateRDV)",BU$7,"Années (DateRDV)",BU$3),2,""),"")</f>
        <v/>
      </c>
      <c r="BV40" s="166" t="str">
        <f>IFERROR(IF(GETPIVOTDATA("DateRDV",TCD!$B$1,"DT","BA","Bénéficiaire",$A40,BV$6,BV$5,"Mois (DateRDV)",BV$7,"Années (DateRDV)",BV$3,"Présence","Excusé"),3,""),"")</f>
        <v/>
      </c>
      <c r="BW40" s="166" t="str">
        <f>IFERROR(IF(GETPIVOTDATA("DateRDV",TCD!$B$1,"DT","BA","Bénéficiaire",$A40,BW$6,BW$5,"Mois (DateRDV)",BW$7,"Années (DateRDV)",BW$3,"Présence","Absent"),4,""),"")</f>
        <v/>
      </c>
      <c r="BX40" s="166" t="str">
        <f>IFERROR(IF(GETPIVOTDATA("DateRDV",TCD!$B$1,"DT","BA","Bénéficiaire",$A40,BX$6,BX$5,"Mois (DateRDV)",BX$7,"Années (DateRDV)",BX$3),1,""),"")</f>
        <v/>
      </c>
      <c r="BY40" s="166" t="str">
        <f>IFERROR(IF(GETPIVOTDATA("DateRDV",TCD!$B$1,"DT","BA","Bénéficiaire",$A40,BY$6,BY$5,"Mois (DateRDV)",BY$7,"Années (DateRDV)",BY$3),2,""),"")</f>
        <v/>
      </c>
      <c r="BZ40" s="166" t="str">
        <f>IFERROR(IF(GETPIVOTDATA("DateRDV",TCD!$B$1,"DT","BA","Bénéficiaire",$A40,BZ$6,BZ$5,"Mois (DateRDV)",BZ$7,"Années (DateRDV)",BZ$3,"Présence","Excusé"),3,""),"")</f>
        <v/>
      </c>
      <c r="CA40" s="166" t="str">
        <f>IFERROR(IF(GETPIVOTDATA("DateRDV",TCD!$B$1,"DT","BA","Bénéficiaire",$A40,CA$6,CA$5,"Mois (DateRDV)",CA$7,"Années (DateRDV)",CA$3,"Présence","Absent"),4,""),"")</f>
        <v/>
      </c>
      <c r="CB40" s="166" t="str">
        <f>IFERROR(IF(GETPIVOTDATA("DateRDV",TCD!$B$1,"DT","BA","Bénéficiaire",$A40,CB$6,CB$5,"Mois (DateRDV)",CB$7,"Années (DateRDV)",CB$3),1,""),"")</f>
        <v/>
      </c>
      <c r="CC40" s="166" t="str">
        <f>IFERROR(IF(GETPIVOTDATA("DateRDV",TCD!$B$1,"DT","BA","Bénéficiaire",$A40,CC$6,CC$5,"Mois (DateRDV)",CC$7,"Années (DateRDV)",CC$3),2,""),"")</f>
        <v/>
      </c>
      <c r="CD40" s="166" t="str">
        <f>IFERROR(IF(GETPIVOTDATA("DateRDV",TCD!$B$1,"DT","BA","Bénéficiaire",$A40,CD$6,CD$5,"Mois (DateRDV)",CD$7,"Années (DateRDV)",CD$3,"Présence","Excusé"),3,""),"")</f>
        <v/>
      </c>
      <c r="CE40" s="166" t="str">
        <f>IFERROR(IF(GETPIVOTDATA("DateRDV",TCD!$B$1,"DT","BA","Bénéficiaire",$A40,CE$6,CE$5,"Mois (DateRDV)",CE$7,"Années (DateRDV)",CE$3,"Présence","Absent"),4,""),"")</f>
        <v/>
      </c>
      <c r="CF40" s="166" t="str">
        <f>IFERROR(IF(GETPIVOTDATA("DateRDV",TCD!$B$1,"DT","BA","Bénéficiaire",$A40,CF$6,CF$5,"Mois (DateRDV)",CF$7,"Années (DateRDV)",CF$3),1,""),"")</f>
        <v/>
      </c>
      <c r="CG40" s="166" t="str">
        <f>IFERROR(IF(GETPIVOTDATA("DateRDV",TCD!$B$1,"DT","BA","Bénéficiaire",$A40,CG$6,CG$5,"Mois (DateRDV)",CG$7,"Années (DateRDV)",CG$3),2,""),"")</f>
        <v/>
      </c>
      <c r="CH40" s="166" t="str">
        <f>IFERROR(IF(GETPIVOTDATA("DateRDV",TCD!$B$1,"DT","BA","Bénéficiaire",$A40,CH$6,CH$5,"Mois (DateRDV)",CH$7,"Années (DateRDV)",CH$3,"Présence","Excusé"),3,""),"")</f>
        <v/>
      </c>
      <c r="CI40" s="166" t="str">
        <f>IFERROR(IF(GETPIVOTDATA("DateRDV",TCD!$B$1,"DT","BA","Bénéficiaire",$A40,CI$6,CI$5,"Mois (DateRDV)",CI$7,"Années (DateRDV)",CI$3,"Présence","Absent"),4,""),"")</f>
        <v/>
      </c>
      <c r="CJ40" s="166" t="str">
        <f>IFERROR(IF(GETPIVOTDATA("DateRDV",TCD!$B$1,"DT","BA","Bénéficiaire",$A40,CJ$6,CJ$5,"Mois (DateRDV)",CJ$7,"Années (DateRDV)",CJ$3),1,""),"")</f>
        <v/>
      </c>
      <c r="CK40" s="166" t="str">
        <f>IFERROR(IF(GETPIVOTDATA("DateRDV",TCD!$B$1,"DT","BA","Bénéficiaire",$A40,CK$6,CK$5,"Mois (DateRDV)",CK$7,"Années (DateRDV)",CK$3),2,""),"")</f>
        <v/>
      </c>
      <c r="CL40" s="166">
        <f>IFERROR(IF(GETPIVOTDATA("DateRDV",TCD!$B$1,"DT","BA","Bénéficiaire",$A40,BE$6,BE$5,"Mois (DateRDV)",BE$7,"Années (DateRDV)",BE$3,"Présence","Excusé"),3,""),"")</f>
        <v>3</v>
      </c>
      <c r="CM40" s="166" t="str">
        <f>IFERROR(IF(GETPIVOTDATA("DateRDV",TCD!$B$1,"DT","BA","Bénéficiaire",$A40,CM$6,CM$5,"Mois (DateRDV)",CM$7,"Années (DateRDV)",CM$3,"Présence","Absent"),4,""),"")</f>
        <v/>
      </c>
      <c r="CN40" s="166" t="str">
        <f>IFERROR(IF(GETPIVOTDATA("DateRDV",TCD!$B$1,"DT","BA","Bénéficiaire",$A40,CN$6,CN$5,"Mois (DateRDV)",CN$7,"Années (DateRDV)",CN$3),1,""),"")</f>
        <v/>
      </c>
      <c r="CO40" s="166" t="str">
        <f>IFERROR(IF(GETPIVOTDATA("DateRDV",TCD!$B$1,"DT","BA","Bénéficiaire",$A40,CO$6,CO$5,"Mois (DateRDV)",CO$7,"Années (DateRDV)",CO$3),2,""),"")</f>
        <v/>
      </c>
      <c r="CP40" s="166" t="str">
        <f>IFERROR(IF(GETPIVOTDATA("DateRDV",TCD!$B$1,"DT","BA","Bénéficiaire",$A40,CP$6,CP$5,"Mois (DateRDV)",CP$7,"Années (DateRDV)",CP$3,"Présence","Excusé"),3,""),"")</f>
        <v/>
      </c>
      <c r="CQ40" s="166" t="str">
        <f>IFERROR(IF(GETPIVOTDATA("DateRDV",TCD!$B$1,"DT","BA","Bénéficiaire",$A40,CQ$6,CQ$5,"Mois (DateRDV)",CQ$7,"Années (DateRDV)",CQ$3,"Présence","Absent"),4,""),"")</f>
        <v/>
      </c>
      <c r="CR40" s="166" t="str">
        <f>IFERROR(IF(GETPIVOTDATA("DateRDV",TCD!$B$1,"DT","BA","Bénéficiaire",$A40,CR$6,CR$5,"Mois (DateRDV)",CR$7,"Années (DateRDV)",CR$3),1,""),"")</f>
        <v/>
      </c>
      <c r="CS40" s="166" t="str">
        <f>IFERROR(IF(GETPIVOTDATA("DateRDV",TCD!$B$1,"DT","BA","Bénéficiaire",$A40,CS$6,CS$5,"Mois (DateRDV)",CS$7,"Années (DateRDV)",CS$3),2,""),"")</f>
        <v/>
      </c>
      <c r="CT40" s="166" t="str">
        <f>IFERROR(IF(GETPIVOTDATA("DateRDV",TCD!$B$1,"DT","BA","Bénéficiaire",$A40,CT$6,CT$5,"Mois (DateRDV)",CT$7,"Années (DateRDV)",CT$3,"Présence","Excusé"),3,""),"")</f>
        <v/>
      </c>
      <c r="CU40" s="166" t="str">
        <f>IFERROR(IF(GETPIVOTDATA("DateRDV",TCD!$B$1,"DT","BA","Bénéficiaire",$A40,CU$6,CU$5,"Mois (DateRDV)",CU$7,"Années (DateRDV)",CU$3,"Présence","Absent"),4,""),"")</f>
        <v/>
      </c>
      <c r="CV40" s="166" t="str">
        <f>IFERROR(IF(GETPIVOTDATA("DateRDV",TCD!$B$1,"DT","BA","Bénéficiaire",$A40,CV$6,CV$5,"Mois (DateRDV)",CV$7,"Années (DateRDV)",CV$3),1,""),"")</f>
        <v/>
      </c>
      <c r="CW40" s="166" t="str">
        <f>IFERROR(IF(GETPIVOTDATA("DateRDV",TCD!$B$1,"DT","BA","Bénéficiaire",$A40,CW$6,CW$5,"Mois (DateRDV)",CW$7,"Années (DateRDV)",CW$3),2,""),"")</f>
        <v/>
      </c>
      <c r="CX40" s="166" t="str">
        <f>IFERROR(IF(GETPIVOTDATA("DateRDV",TCD!$B$1,"DT","BA","Bénéficiaire",$A40,CX$6,CX$5,"Mois (DateRDV)",CX$7,"Années (DateRDV)",CX$3,"Présence","Excusé"),3,""),"")</f>
        <v/>
      </c>
      <c r="CY40" s="166" t="str">
        <f>IFERROR(IF(GETPIVOTDATA("DateRDV",TCD!$B$1,"DT","BA","Bénéficiaire",$A40,CY$6,CY$5,"Mois (DateRDV)",CY$7,"Années (DateRDV)",CY$3,"Présence","Absent"),4,""),"")</f>
        <v/>
      </c>
      <c r="CZ40" s="166" t="str">
        <f>IFERROR(IF(GETPIVOTDATA("DateRDV",TCD!$B$1,"DT","BA","Bénéficiaire",$A40,CZ$6,CZ$5,"Mois (DateRDV)",CZ$7,"Années (DateRDV)",CZ$3),1,""),"")</f>
        <v/>
      </c>
      <c r="DA40" s="166" t="str">
        <f>IFERROR(IF(GETPIVOTDATA("DateRDV",TCD!$B$1,"DT","BA","Bénéficiaire",$A40,DA$6,DA$5,"Mois (DateRDV)",DA$7,"Années (DateRDV)",DA$3),2,""),"")</f>
        <v/>
      </c>
      <c r="DB40" s="166" t="str">
        <f>IFERROR(IF(GETPIVOTDATA("DateRDV",TCD!$B$1,"DT","BA","Bénéficiaire",$A40,DB$6,DB$5,"Mois (DateRDV)",DB$7,"Années (DateRDV)",DB$3,"Présence","Excusé"),3,""),"")</f>
        <v/>
      </c>
      <c r="DC40" s="166" t="str">
        <f>IFERROR(IF(GETPIVOTDATA("DateRDV",TCD!$B$1,"DT","BA","Bénéficiaire",$A40,DC$6,DC$5,"Mois (DateRDV)",DC$7,"Années (DateRDV)",DC$3,"Présence","Absent"),4,""),"")</f>
        <v/>
      </c>
      <c r="DD40" s="166" t="str">
        <f>IFERROR(IF(GETPIVOTDATA("DateRDV",TCD!$B$1,"DT","BA","Bénéficiaire",$A40,DD$6,DD$5,"Mois (DateRDV)",DD$7,"Années (DateRDV)",DD$3),1,""),"")</f>
        <v/>
      </c>
      <c r="DE40" s="166" t="str">
        <f>IFERROR(IF(GETPIVOTDATA("DateRDV",TCD!$B$1,"DT","BA","Bénéficiaire",$A40,DE$6,DE$5,"Mois (DateRDV)",DE$7,"Années (DateRDV)",DE$3),2,""),"")</f>
        <v/>
      </c>
      <c r="DF40" s="166" t="str">
        <f>IFERROR(IF(GETPIVOTDATA("DateRDV",TCD!$B$1,"DT","BA","Bénéficiaire",$A40,DF$6,DF$5,"Mois (DateRDV)",DF$7,"Années (DateRDV)",DF$3,"Présence","Excusé"),3,""),"")</f>
        <v/>
      </c>
      <c r="DG40" s="166" t="str">
        <f>IFERROR(IF(GETPIVOTDATA("DateRDV",TCD!$B$1,"DT","BA","Bénéficiaire",$A40,DG$6,DG$5,"Mois (DateRDV)",DG$7,"Années (DateRDV)",DG$3,"Présence","Absent"),4,""),"")</f>
        <v/>
      </c>
      <c r="DH40" s="166" t="str">
        <f>IFERROR(IF(GETPIVOTDATA("DateRDV",TCD!$B$1,"DT","BA","Bénéficiaire",$A40,DH$6,DH$5,"Mois (DateRDV)",DH$7,"Années (DateRDV)",DH$3),1,""),"")</f>
        <v/>
      </c>
      <c r="DI40" s="166" t="str">
        <f>IFERROR(IF(GETPIVOTDATA("DateRDV",TCD!$B$1,"DT","BA","Bénéficiaire",$A40,DI$6,DI$5,"Mois (DateRDV)",DI$7,"Années (DateRDV)",DI$3),2,""),"")</f>
        <v/>
      </c>
      <c r="DJ40" s="166" t="str">
        <f>IFERROR(IF(GETPIVOTDATA("DateRDV",TCD!$B$1,"DT","BA","Bénéficiaire",$A40,DJ$6,DJ$5,"Mois (DateRDV)",DJ$7,"Années (DateRDV)",DJ$3,"Présence","Excusé"),3,""),"")</f>
        <v/>
      </c>
      <c r="DK40" s="166" t="str">
        <f>IFERROR(IF(GETPIVOTDATA("DateRDV",TCD!$B$1,"DT","BA","Bénéficiaire",$A40,DK$6,DK$5,"Mois (DateRDV)",DK$7,"Années (DateRDV)",DK$3,"Présence","Absent"),4,""),"")</f>
        <v/>
      </c>
      <c r="DL40" s="166" t="str">
        <f>IFERROR(IF(GETPIVOTDATA("DateRDV",TCD!$B$1,"DT","BA","Bénéficiaire",$A40,DL$6,DL$5,"Mois (DateRDV)",DL$7,"Années (DateRDV)",DL$3),1,""),"")</f>
        <v/>
      </c>
      <c r="DM40" s="166" t="str">
        <f>IFERROR(IF(GETPIVOTDATA("DateRDV",TCD!$B$1,"DT","BA","Bénéficiaire",$A40,DM$6,DM$5,"Mois (DateRDV)",DM$7,"Années (DateRDV)",DM$3),2,""),"")</f>
        <v/>
      </c>
      <c r="DN40" s="166" t="str">
        <f>IFERROR(IF(GETPIVOTDATA("DateRDV",TCD!$B$1,"DT","BA","Bénéficiaire",$A40,DN$6,DN$5,"Mois (DateRDV)",DN$7,"Années (DateRDV)",DN$3,"Présence","Excusé"),3,""),"")</f>
        <v/>
      </c>
      <c r="DO40" s="166" t="str">
        <f>IFERROR(IF(GETPIVOTDATA("DateRDV",TCD!$B$1,"DT","BA","Bénéficiaire",$A40,DO$6,DO$5,"Mois (DateRDV)",DO$7,"Années (DateRDV)",DO$3,"Présence","Absent"),4,""),"")</f>
        <v/>
      </c>
    </row>
    <row r="41" spans="1:119" ht="15" customHeight="1" x14ac:dyDescent="0.2">
      <c r="A41" s="172" t="str">
        <v>LOUHICHI Fethi</v>
      </c>
      <c r="B41" s="169" t="str">
        <f>IFERROR(IF(INDEX(Data!P:P,MATCH(A41,Data!B:B,0))&lt;&gt;"",INDEX(Data!P:P,MATCH(A41,Data!B:B,0)),""),"")</f>
        <v>LOUHICHI</v>
      </c>
      <c r="C41" s="169" t="str">
        <f>IFERROR(IF(INDEX(Data!O:O,MATCH(A41,Data!B:B,0))&lt;&gt;"",INDEX(Data!O:O,MATCH(A41,Data!B:B,0)),""),"")</f>
        <v>Fethi</v>
      </c>
      <c r="D41" s="169" t="str">
        <f>IFERROR(IF(INDEX(Data!J:J,MATCH(A41,Data!B:B,0))&lt;&gt;"",INDEX(Data!J:J,MATCH(A41,Data!B:B,0)),""),"")</f>
        <v>CD</v>
      </c>
      <c r="E41" s="169" t="str">
        <f>IFERROR(IF(INDEX(Data!M:M,MATCH(A41,Data!B:B,0))&lt;&gt;"",INDEX(Data!M:M,MATCH(A41,Data!B:B,0)),""),"")</f>
        <v>ANNECY</v>
      </c>
      <c r="F41" s="169">
        <f>IFERROR(IF(INDEX(Data!N:N,MATCH(A41,Data!B:B,0))&lt;&gt;"",INDEX(Data!N:N,MATCH(A41,Data!B:B,0)),""),"")</f>
        <v>74960</v>
      </c>
      <c r="G41" s="170">
        <f>IFERROR(IF(INDEX(Data!K:K,MATCH(A41,Data!B:B,0))&lt;&gt;"",INDEX(Data!K:K,MATCH(A41,Data!B:B,0)),""),"")</f>
        <v>45803</v>
      </c>
      <c r="H41" s="170">
        <f>IFERROR(IF(INDEX(Data!L:L,MATCH(A41,Data!B:B,0))&lt;&gt;"",INDEX(Data!L:L,MATCH(A41,Data!B:B,0)),""),"")</f>
        <v>45805</v>
      </c>
      <c r="I41" s="170">
        <f>IFERROR(IF(INDEX(Data!C:C,MATCH(A41,Data!B:B,0))&lt;&gt;"",INDEX(Data!C:C,MATCH(A41,Data!B:B,0)),""),"")</f>
        <v>45824</v>
      </c>
      <c r="J41" s="170" t="str">
        <f>IFERROR(IF(INDEX(Data!D:D,MATCH(A41,Data!B:B,0))&lt;&gt;"",INDEX(Data!D:D,MATCH(A41,Data!B:B,0)),""),"")</f>
        <v/>
      </c>
      <c r="K41" s="171" t="str">
        <f>IFERROR(IF(INDEX(Data!H:H,MATCH(A41,Data!B:B,0))&lt;&gt;"",INDEX(Data!H:H,MATCH(A41,Data!B:B,0)),""),"")</f>
        <v>Equilibré</v>
      </c>
      <c r="L41" s="166" t="str">
        <f>IFERROR(IF(GETPIVOTDATA("DateRDV",TCD!$B$1,"DT","BA","Bénéficiaire",$A41,L$6,L$5,"Mois (DateRDV)",L$7,"Années (DateRDV)",L$3),1,""),"")</f>
        <v/>
      </c>
      <c r="M41" s="166" t="str">
        <f>IFERROR(IF(GETPIVOTDATA("DateRDV",TCD!$B$1,"DT","BA","Bénéficiaire",$A41,M$6,M$5,"Mois (DateRDV)",M$7,"Années (DateRDV)",M$3),2,""),"")</f>
        <v/>
      </c>
      <c r="N41" s="166" t="str">
        <f>IFERROR(IF(GETPIVOTDATA("DateRDV",TCD!$B$1,"DT","BA","Bénéficiaire",$A41,N$6,N$5,"Mois (DateRDV)",N$7,"Années (DateRDV)",N$3,"Présence","Excusé"),3,""),"")</f>
        <v/>
      </c>
      <c r="O41" s="166" t="str">
        <f>IFERROR(IF(GETPIVOTDATA("DateRDV",TCD!$B$1,"DT","BA","Bénéficiaire",$A41,O$6,O$5,"Mois (DateRDV)",O$7,"Années (DateRDV)",O$3,"Présence","Absent"),4,""),"")</f>
        <v/>
      </c>
      <c r="P41" s="166" t="str">
        <f>IFERROR(IF(GETPIVOTDATA("DateRDV",TCD!$B$1,"DT","BA","Bénéficiaire",$A41,P$6,P$5,"Mois (DateRDV)",P$7,"Années (DateRDV)",P$3),1,""),"")</f>
        <v/>
      </c>
      <c r="Q41" s="166" t="str">
        <f>IFERROR(IF(GETPIVOTDATA("DateRDV",TCD!$B$1,"DT","BA","Bénéficiaire",$A41,Q$6,Q$5,"Mois (DateRDV)",Q$7,"Années (DateRDV)",Q$3),2,""),"")</f>
        <v/>
      </c>
      <c r="R41" s="166" t="str">
        <f>IFERROR(IF(GETPIVOTDATA("DateRDV",TCD!$B$1,"DT","BA","Bénéficiaire",$A41,R$6,R$5,"Mois (DateRDV)",R$7,"Années (DateRDV)",R$3,"Présence","Excusé"),3,""),"")</f>
        <v/>
      </c>
      <c r="S41" s="166" t="str">
        <f>IFERROR(IF(GETPIVOTDATA("DateRDV",TCD!$B$1,"DT","BA","Bénéficiaire",$A41,S$6,S$5,"Mois (DateRDV)",S$7,"Années (DateRDV)",S$3,"Présence","Absent"),4,""),"")</f>
        <v/>
      </c>
      <c r="T41" s="166" t="str">
        <f>IFERROR(IF(GETPIVOTDATA("DateRDV",TCD!$B$1,"DT","BA","Bénéficiaire",$A41,T$6,T$5,"Mois (DateRDV)",T$7,"Années (DateRDV)",T$3),1,""),"")</f>
        <v/>
      </c>
      <c r="U41" s="166" t="str">
        <f>IFERROR(IF(GETPIVOTDATA("DateRDV",TCD!$B$1,"DT","BA","Bénéficiaire",$A41,U$6,U$5,"Mois (DateRDV)",U$7,"Années (DateRDV)",U$3),2,""),"")</f>
        <v/>
      </c>
      <c r="V41" s="166" t="str">
        <f>IFERROR(IF(GETPIVOTDATA("DateRDV",TCD!$B$1,"DT","BA","Bénéficiaire",$A41,V$6,V$5,"Mois (DateRDV)",V$7,"Années (DateRDV)",V$3,"Présence","Excusé"),3,""),"")</f>
        <v/>
      </c>
      <c r="W41" s="166" t="str">
        <f>IFERROR(IF(GETPIVOTDATA("DateRDV",TCD!$B$1,"DT","BA","Bénéficiaire",$A41,W$6,W$5,"Mois (DateRDV)",W$7,"Années (DateRDV)",W$3,"Présence","Absent"),4,""),"")</f>
        <v/>
      </c>
      <c r="X41" s="166" t="str">
        <f>IFERROR(IF(GETPIVOTDATA("DateRDV",TCD!$B$1,"DT","BA","Bénéficiaire",$A41,X$6,X$5,"Mois (DateRDV)",X$7,"Années (DateRDV)",X$3),1,""),"")</f>
        <v/>
      </c>
      <c r="Y41" s="166" t="str">
        <f>IFERROR(IF(GETPIVOTDATA("DateRDV",TCD!$B$1,"DT","BA","Bénéficiaire",$A41,Y$6,Y$5,"Mois (DateRDV)",Y$7,"Années (DateRDV)",Y$3),2,""),"")</f>
        <v/>
      </c>
      <c r="Z41" s="166" t="str">
        <f>IFERROR(IF(GETPIVOTDATA("DateRDV",TCD!$B$1,"DT","BA","Bénéficiaire",$A41,Z$6,Z$5,"Mois (DateRDV)",Z$7,"Années (DateRDV)",Z$3,"Présence","Excusé"),3,""),"")</f>
        <v/>
      </c>
      <c r="AA41" s="166" t="str">
        <f>IFERROR(IF(GETPIVOTDATA("DateRDV",TCD!$B$1,"DT","BA","Bénéficiaire",$A41,AA$6,AA$5,"Mois (DateRDV)",AA$7,"Années (DateRDV)",AA$3,"Présence","Absent"),4,""),"")</f>
        <v/>
      </c>
      <c r="AB41" s="166" t="str">
        <f>IFERROR(IF(GETPIVOTDATA("DateRDV",TCD!$B$1,"DT","BA","Bénéficiaire",$A41,AB$6,AB$5,"Mois (DateRDV)",AB$7,"Années (DateRDV)",AB$3),1,""),"")</f>
        <v/>
      </c>
      <c r="AC41" s="166" t="str">
        <f>IFERROR(IF(GETPIVOTDATA("DateRDV",TCD!$B$1,"DT","BA","Bénéficiaire",$A41,AC$6,AC$5,"Mois (DateRDV)",AC$7,"Années (DateRDV)",AC$3),2,""),"")</f>
        <v/>
      </c>
      <c r="AD41" s="166" t="str">
        <f>IFERROR(IF(GETPIVOTDATA("DateRDV",TCD!$B$1,"DT","BA","Bénéficiaire",$A41,AD$6,AD$5,"Mois (DateRDV)",AD$7,"Années (DateRDV)",AD$3,"Présence","Excusé"),3,""),"")</f>
        <v/>
      </c>
      <c r="AE41" s="166" t="str">
        <f>IFERROR(IF(GETPIVOTDATA("DateRDV",TCD!$B$1,"DT","BA","Bénéficiaire",$A41,AE$6,AE$5,"Mois (DateRDV)",AE$7,"Années (DateRDV)",AE$3,"Présence","Absent"),4,""),"")</f>
        <v/>
      </c>
      <c r="AF41" s="166" t="str">
        <f>IFERROR(IF(GETPIVOTDATA("DateRDV",TCD!$B$1,"DT","BA","Bénéficiaire",$A41,AF$6,AF$5,"Mois (DateRDV)",AF$7,"Années (DateRDV)",AF$3),1,""),"")</f>
        <v/>
      </c>
      <c r="AG41" s="166" t="str">
        <f>IFERROR(IF(GETPIVOTDATA("DateRDV",TCD!$B$1,"DT","BA","Bénéficiaire",$A41,AG$6,AG$5,"Mois (DateRDV)",AG$7,"Années (DateRDV)",AG$3),2,""),"")</f>
        <v/>
      </c>
      <c r="AH41" s="166" t="str">
        <f>IFERROR(IF(GETPIVOTDATA("DateRDV",TCD!$B$1,"DT","BA","Bénéficiaire",$A41,AH$6,AH$5,"Mois (DateRDV)",AH$7,"Années (DateRDV)",AH$3,"Présence","Excusé"),3,""),"")</f>
        <v/>
      </c>
      <c r="AI41" s="166" t="str">
        <f>IFERROR(IF(GETPIVOTDATA("DateRDV",TCD!$B$1,"DT","BA","Bénéficiaire",$A41,AI$6,AI$5,"Mois (DateRDV)",AI$7,"Années (DateRDV)",AI$3,"Présence","Absent"),4,""),"")</f>
        <v/>
      </c>
      <c r="AJ41" s="166" t="str">
        <f>IFERROR(IF(GETPIVOTDATA("DateRDV",TCD!$B$1,"DT","BA","Bénéficiaire",$A41,AJ$6,AJ$5,"Mois (DateRDV)",AJ$7,"Années (DateRDV)",AJ$3),1,""),"")</f>
        <v/>
      </c>
      <c r="AK41" s="166" t="str">
        <f>IFERROR(IF(GETPIVOTDATA("DateRDV",TCD!$B$1,"DT","BA","Bénéficiaire",$A41,AK$6,AK$5,"Mois (DateRDV)",AK$7,"Années (DateRDV)",AK$3),2,""),"")</f>
        <v/>
      </c>
      <c r="AL41" s="166" t="str">
        <f>IFERROR(IF(GETPIVOTDATA("DateRDV",TCD!$B$1,"DT","BA","Bénéficiaire",$A41,AL$6,AL$5,"Mois (DateRDV)",AL$7,"Années (DateRDV)",AL$3,"Présence","Excusé"),3,""),"")</f>
        <v/>
      </c>
      <c r="AM41" s="166" t="str">
        <f>IFERROR(IF(GETPIVOTDATA("DateRDV",TCD!$B$1,"DT","BA","Bénéficiaire",$A41,AM$6,AM$5,"Mois (DateRDV)",AM$7,"Années (DateRDV)",AM$3,"Présence","Absent"),4,""),"")</f>
        <v/>
      </c>
      <c r="AN41" s="166" t="str">
        <f>IFERROR(IF(GETPIVOTDATA("DateRDV",TCD!$B$1,"DT","BA","Bénéficiaire",$A41,AN$6,AN$5,"Mois (DateRDV)",AN$7,"Années (DateRDV)",AN$3),1,""),"")</f>
        <v/>
      </c>
      <c r="AO41" s="166" t="str">
        <f>IFERROR(IF(GETPIVOTDATA("DateRDV",TCD!$B$1,"DT","BA","Bénéficiaire",$A41,AO$6,AO$5,"Mois (DateRDV)",AO$7,"Années (DateRDV)",AO$3),2,""),"")</f>
        <v/>
      </c>
      <c r="AP41" s="166" t="str">
        <f>IFERROR(IF(GETPIVOTDATA("DateRDV",TCD!$B$1,"DT","BA","Bénéficiaire",$A41,AP$6,AP$5,"Mois (DateRDV)",AP$7,"Années (DateRDV)",AP$3,"Présence","Excusé"),3,""),"")</f>
        <v/>
      </c>
      <c r="AQ41" s="166" t="str">
        <f>IFERROR(IF(GETPIVOTDATA("DateRDV",TCD!$B$1,"DT","BA","Bénéficiaire",$A41,AQ$6,AQ$5,"Mois (DateRDV)",AQ$7,"Années (DateRDV)",AQ$3,"Présence","Absent"),4,""),"")</f>
        <v/>
      </c>
      <c r="AR41" s="166" t="str">
        <f>IFERROR(IF(GETPIVOTDATA("DateRDV",TCD!$B$1,"DT","BA","Bénéficiaire",$A41,AR$6,AR$5,"Mois (DateRDV)",AR$7,"Années (DateRDV)",AR$3),1,""),"")</f>
        <v/>
      </c>
      <c r="AS41" s="166" t="str">
        <f>IFERROR(IF(GETPIVOTDATA("DateRDV",TCD!$B$1,"DT","BA","Bénéficiaire",$A41,AS$6,AS$5,"Mois (DateRDV)",AS$7,"Années (DateRDV)",AS$3),2,""),"")</f>
        <v/>
      </c>
      <c r="AT41" s="166" t="str">
        <f>IFERROR(IF(GETPIVOTDATA("DateRDV",TCD!$B$1,"DT","BA","Bénéficiaire",$A41,AT$6,AT$5,"Mois (DateRDV)",AT$7,"Années (DateRDV)",AT$3,"Présence","Excusé"),3,""),"")</f>
        <v/>
      </c>
      <c r="AU41" s="166" t="str">
        <f>IFERROR(IF(GETPIVOTDATA("DateRDV",TCD!$B$1,"DT","BA","Bénéficiaire",$A41,AU$6,AU$5,"Mois (DateRDV)",AU$7,"Années (DateRDV)",AU$3,"Présence","Absent"),4,""),"")</f>
        <v/>
      </c>
      <c r="AV41" s="166" t="str">
        <f>IFERROR(IF(GETPIVOTDATA("DateRDV",TCD!$B$1,"DT","BA","Bénéficiaire",$A41,AV$6,AV$5,"Mois (DateRDV)",AV$7,"Années (DateRDV)",AV$3),1,""),"")</f>
        <v/>
      </c>
      <c r="AW41" s="166" t="str">
        <f>IFERROR(IF(GETPIVOTDATA("DateRDV",TCD!$B$1,"DT","BA","Bénéficiaire",$A41,AW$6,AW$5,"Mois (DateRDV)",AW$7,"Années (DateRDV)",AW$3),2,""),"")</f>
        <v/>
      </c>
      <c r="AX41" s="166" t="str">
        <f>IFERROR(IF(GETPIVOTDATA("DateRDV",TCD!$B$1,"DT","BA","Bénéficiaire",$A41,AX$6,AX$5,"Mois (DateRDV)",AX$7,"Années (DateRDV)",AX$3,"Présence","Excusé"),3,""),"")</f>
        <v/>
      </c>
      <c r="AY41" s="166" t="str">
        <f>IFERROR(IF(GETPIVOTDATA("DateRDV",TCD!$B$1,"DT","BA","Bénéficiaire",$A41,AY$6,AY$5,"Mois (DateRDV)",AY$7,"Années (DateRDV)",AY$3,"Présence","Absent"),4,""),"")</f>
        <v/>
      </c>
      <c r="AZ41" s="166" t="str">
        <f>IFERROR(IF(GETPIVOTDATA("DateRDV",TCD!$B$1,"DT","BA","Bénéficiaire",$A41,AZ$6,AZ$5,"Mois (DateRDV)",AZ$7,"Années (DateRDV)",AZ$3),1,""),"")</f>
        <v/>
      </c>
      <c r="BA41" s="166" t="str">
        <f>IFERROR(IF(GETPIVOTDATA("DateRDV",TCD!$B$1,"DT","BA","Bénéficiaire",$A41,BA$6,BA$5,"Mois (DateRDV)",BA$7,"Années (DateRDV)",BA$3),2,""),"")</f>
        <v/>
      </c>
      <c r="BB41" s="166" t="str">
        <f>IFERROR(IF(GETPIVOTDATA("DateRDV",TCD!$B$1,"DT","BA","Bénéficiaire",$A41,BB$6,BB$5,"Mois (DateRDV)",BB$7,"Années (DateRDV)",BB$3,"Présence","Excusé"),3,""),"")</f>
        <v/>
      </c>
      <c r="BC41" s="166" t="str">
        <f>IFERROR(IF(GETPIVOTDATA("DateRDV",TCD!$B$1,"DT","BA","Bénéficiaire",$A41,BC$6,BC$5,"Mois (DateRDV)",BC$7,"Années (DateRDV)",BC$3,"Présence","Absent"),4,""),"")</f>
        <v/>
      </c>
      <c r="BD41" s="166" t="str">
        <f>IFERROR(IF(GETPIVOTDATA("DateRDV",TCD!$B$1,"DT","BA","Bénéficiaire",$A41,BD$6,BD$5,"Mois (DateRDV)",BD$7,"Années (DateRDV)",BD$3),1,""),"")</f>
        <v/>
      </c>
      <c r="BE41" s="166" t="str">
        <f>IFERROR(IF(GETPIVOTDATA("DateRDV",TCD!$B$1,"DT","BA","Bénéficiaire",$A41,BE$6,BE$5,"Mois (DateRDV)",BE$7,"Années (DateRDV)",BE$3),2,""),"")</f>
        <v/>
      </c>
      <c r="BF41" s="166" t="str">
        <f>IFERROR(IF(GETPIVOTDATA("DateRDV",TCD!$B$1,"DT","BA","Bénéficiaire",$A41,BF$6,BF$5,"Mois (DateRDV)",BF$7,"Années (DateRDV)",BF$3,"Présence","Excusé"),3,""),"")</f>
        <v/>
      </c>
      <c r="BG41" s="166" t="str">
        <f>IFERROR(IF(GETPIVOTDATA("DateRDV",TCD!$B$1,"DT","BA","Bénéficiaire",$A41,BG$6,BG$5,"Mois (DateRDV)",BG$7,"Années (DateRDV)",BG$3,"Présence","Absent"),4,""),"")</f>
        <v/>
      </c>
      <c r="BH41" s="166" t="str">
        <f>IFERROR(IF(GETPIVOTDATA("DateRDV",TCD!$B$1,"DT","BA","Bénéficiaire",$A41,BH$6,BH$5,"Mois (DateRDV)",BH$7,"Années (DateRDV)",BH$3),1,""),"")</f>
        <v/>
      </c>
      <c r="BI41" s="166">
        <f>IFERROR(IF(GETPIVOTDATA("DateRDV",TCD!$B$1,"DT","BA","Bénéficiaire",$A41,BI$6,BI$5,"Mois (DateRDV)",BI$7,"Années (DateRDV)",BI$3),2,""),"")</f>
        <v>2</v>
      </c>
      <c r="BJ41" s="166" t="str">
        <f>IFERROR(IF(GETPIVOTDATA("DateRDV",TCD!$B$1,"DT","BA","Bénéficiaire",$A41,BJ$6,BJ$5,"Mois (DateRDV)",BJ$7,"Années (DateRDV)",BJ$3,"Présence","Excusé"),3,""),"")</f>
        <v/>
      </c>
      <c r="BK41" s="166" t="str">
        <f>IFERROR(IF(GETPIVOTDATA("DateRDV",TCD!$B$1,"DT","BA","Bénéficiaire",$A41,BK$6,BK$5,"Mois (DateRDV)",BK$7,"Années (DateRDV)",BK$3,"Présence","Absent"),4,""),"")</f>
        <v/>
      </c>
      <c r="BL41" s="166" t="str">
        <f>IFERROR(IF(GETPIVOTDATA("DateRDV",TCD!$B$1,"DT","BA","Bénéficiaire",$A41,BL$6,BL$5,"Mois (DateRDV)",BL$7,"Années (DateRDV)",BL$3),1,""),"")</f>
        <v/>
      </c>
      <c r="BM41" s="166" t="str">
        <f>IFERROR(IF(GETPIVOTDATA("DateRDV",TCD!$B$1,"DT","BA","Bénéficiaire",$A41,BM$6,BM$5,"Mois (DateRDV)",BM$7,"Années (DateRDV)",BM$3),2,""),"")</f>
        <v/>
      </c>
      <c r="BN41" s="166" t="str">
        <f>IFERROR(IF(GETPIVOTDATA("DateRDV",TCD!$B$1,"DT","BA","Bénéficiaire",$A41,BN$6,BN$5,"Mois (DateRDV)",BN$7,"Années (DateRDV)",BN$3,"Présence","Excusé"),3,""),"")</f>
        <v/>
      </c>
      <c r="BO41" s="166" t="str">
        <f>IFERROR(IF(GETPIVOTDATA("DateRDV",TCD!$B$1,"DT","BA","Bénéficiaire",$A41,BO$6,BO$5,"Mois (DateRDV)",BO$7,"Années (DateRDV)",BO$3,"Présence","Absent"),4,""),"")</f>
        <v/>
      </c>
      <c r="BP41" s="166" t="str">
        <f>IFERROR(IF(GETPIVOTDATA("DateRDV",TCD!$B$1,"DT","BA","Bénéficiaire",$A41,BP$6,BP$5,"Mois (DateRDV)",BP$7,"Années (DateRDV)",BP$3),1,""),"")</f>
        <v/>
      </c>
      <c r="BQ41" s="166" t="str">
        <f>IFERROR(IF(GETPIVOTDATA("DateRDV",TCD!$B$1,"DT","BA","Bénéficiaire",$A41,BQ$6,BQ$5,"Mois (DateRDV)",BQ$7,"Années (DateRDV)",BQ$3),2,""),"")</f>
        <v/>
      </c>
      <c r="BR41" s="166" t="str">
        <f>IFERROR(IF(GETPIVOTDATA("DateRDV",TCD!$B$1,"DT","BA","Bénéficiaire",$A41,BR$6,BR$5,"Mois (DateRDV)",BR$7,"Années (DateRDV)",BR$3,"Présence","Excusé"),3,""),"")</f>
        <v/>
      </c>
      <c r="BS41" s="166" t="str">
        <f>IFERROR(IF(GETPIVOTDATA("DateRDV",TCD!$B$1,"DT","BA","Bénéficiaire",$A41,BS$6,BS$5,"Mois (DateRDV)",BS$7,"Années (DateRDV)",BS$3,"Présence","Absent"),4,""),"")</f>
        <v/>
      </c>
      <c r="BT41" s="166" t="str">
        <f>IFERROR(IF(GETPIVOTDATA("DateRDV",TCD!$B$1,"DT","BA","Bénéficiaire",$A41,BT$6,BT$5,"Mois (DateRDV)",BT$7,"Années (DateRDV)",BT$3),1,""),"")</f>
        <v/>
      </c>
      <c r="BU41" s="166" t="str">
        <f>IFERROR(IF(GETPIVOTDATA("DateRDV",TCD!$B$1,"DT","BA","Bénéficiaire",$A41,BU$6,BU$5,"Mois (DateRDV)",BU$7,"Années (DateRDV)",BU$3),2,""),"")</f>
        <v/>
      </c>
      <c r="BV41" s="166" t="str">
        <f>IFERROR(IF(GETPIVOTDATA("DateRDV",TCD!$B$1,"DT","BA","Bénéficiaire",$A41,BV$6,BV$5,"Mois (DateRDV)",BV$7,"Années (DateRDV)",BV$3,"Présence","Excusé"),3,""),"")</f>
        <v/>
      </c>
      <c r="BW41" s="166" t="str">
        <f>IFERROR(IF(GETPIVOTDATA("DateRDV",TCD!$B$1,"DT","BA","Bénéficiaire",$A41,BW$6,BW$5,"Mois (DateRDV)",BW$7,"Années (DateRDV)",BW$3,"Présence","Absent"),4,""),"")</f>
        <v/>
      </c>
      <c r="BX41" s="166" t="str">
        <f>IFERROR(IF(GETPIVOTDATA("DateRDV",TCD!$B$1,"DT","BA","Bénéficiaire",$A41,BX$6,BX$5,"Mois (DateRDV)",BX$7,"Années (DateRDV)",BX$3),1,""),"")</f>
        <v/>
      </c>
      <c r="BY41" s="166" t="str">
        <f>IFERROR(IF(GETPIVOTDATA("DateRDV",TCD!$B$1,"DT","BA","Bénéficiaire",$A41,BY$6,BY$5,"Mois (DateRDV)",BY$7,"Années (DateRDV)",BY$3),2,""),"")</f>
        <v/>
      </c>
      <c r="BZ41" s="166" t="str">
        <f>IFERROR(IF(GETPIVOTDATA("DateRDV",TCD!$B$1,"DT","BA","Bénéficiaire",$A41,BZ$6,BZ$5,"Mois (DateRDV)",BZ$7,"Années (DateRDV)",BZ$3,"Présence","Excusé"),3,""),"")</f>
        <v/>
      </c>
      <c r="CA41" s="166" t="str">
        <f>IFERROR(IF(GETPIVOTDATA("DateRDV",TCD!$B$1,"DT","BA","Bénéficiaire",$A41,CA$6,CA$5,"Mois (DateRDV)",CA$7,"Années (DateRDV)",CA$3,"Présence","Absent"),4,""),"")</f>
        <v/>
      </c>
      <c r="CB41" s="166" t="str">
        <f>IFERROR(IF(GETPIVOTDATA("DateRDV",TCD!$B$1,"DT","BA","Bénéficiaire",$A41,CB$6,CB$5,"Mois (DateRDV)",CB$7,"Années (DateRDV)",CB$3),1,""),"")</f>
        <v/>
      </c>
      <c r="CC41" s="166" t="str">
        <f>IFERROR(IF(GETPIVOTDATA("DateRDV",TCD!$B$1,"DT","BA","Bénéficiaire",$A41,CC$6,CC$5,"Mois (DateRDV)",CC$7,"Années (DateRDV)",CC$3),2,""),"")</f>
        <v/>
      </c>
      <c r="CD41" s="166" t="str">
        <f>IFERROR(IF(GETPIVOTDATA("DateRDV",TCD!$B$1,"DT","BA","Bénéficiaire",$A41,CD$6,CD$5,"Mois (DateRDV)",CD$7,"Années (DateRDV)",CD$3,"Présence","Excusé"),3,""),"")</f>
        <v/>
      </c>
      <c r="CE41" s="166" t="str">
        <f>IFERROR(IF(GETPIVOTDATA("DateRDV",TCD!$B$1,"DT","BA","Bénéficiaire",$A41,CE$6,CE$5,"Mois (DateRDV)",CE$7,"Années (DateRDV)",CE$3,"Présence","Absent"),4,""),"")</f>
        <v/>
      </c>
      <c r="CF41" s="166" t="str">
        <f>IFERROR(IF(GETPIVOTDATA("DateRDV",TCD!$B$1,"DT","BA","Bénéficiaire",$A41,CF$6,CF$5,"Mois (DateRDV)",CF$7,"Années (DateRDV)",CF$3),1,""),"")</f>
        <v/>
      </c>
      <c r="CG41" s="166" t="str">
        <f>IFERROR(IF(GETPIVOTDATA("DateRDV",TCD!$B$1,"DT","BA","Bénéficiaire",$A41,CG$6,CG$5,"Mois (DateRDV)",CG$7,"Années (DateRDV)",CG$3),2,""),"")</f>
        <v/>
      </c>
      <c r="CH41" s="166" t="str">
        <f>IFERROR(IF(GETPIVOTDATA("DateRDV",TCD!$B$1,"DT","BA","Bénéficiaire",$A41,CH$6,CH$5,"Mois (DateRDV)",CH$7,"Années (DateRDV)",CH$3,"Présence","Excusé"),3,""),"")</f>
        <v/>
      </c>
      <c r="CI41" s="166" t="str">
        <f>IFERROR(IF(GETPIVOTDATA("DateRDV",TCD!$B$1,"DT","BA","Bénéficiaire",$A41,CI$6,CI$5,"Mois (DateRDV)",CI$7,"Années (DateRDV)",CI$3,"Présence","Absent"),4,""),"")</f>
        <v/>
      </c>
      <c r="CJ41" s="166" t="str">
        <f>IFERROR(IF(GETPIVOTDATA("DateRDV",TCD!$B$1,"DT","BA","Bénéficiaire",$A41,CJ$6,CJ$5,"Mois (DateRDV)",CJ$7,"Années (DateRDV)",CJ$3),1,""),"")</f>
        <v/>
      </c>
      <c r="CK41" s="166" t="str">
        <f>IFERROR(IF(GETPIVOTDATA("DateRDV",TCD!$B$1,"DT","BA","Bénéficiaire",$A41,CK$6,CK$5,"Mois (DateRDV)",CK$7,"Années (DateRDV)",CK$3),2,""),"")</f>
        <v/>
      </c>
      <c r="CL41" s="166" t="str">
        <f>IFERROR(IF(GETPIVOTDATA("DateRDV",TCD!$B$1,"DT","BA","Bénéficiaire",$A41,BE$6,BE$5,"Mois (DateRDV)",BE$7,"Années (DateRDV)",BE$3,"Présence","Excusé"),3,""),"")</f>
        <v/>
      </c>
      <c r="CM41" s="166" t="str">
        <f>IFERROR(IF(GETPIVOTDATA("DateRDV",TCD!$B$1,"DT","BA","Bénéficiaire",$A41,CM$6,CM$5,"Mois (DateRDV)",CM$7,"Années (DateRDV)",CM$3,"Présence","Absent"),4,""),"")</f>
        <v/>
      </c>
      <c r="CN41" s="166" t="str">
        <f>IFERROR(IF(GETPIVOTDATA("DateRDV",TCD!$B$1,"DT","BA","Bénéficiaire",$A41,CN$6,CN$5,"Mois (DateRDV)",CN$7,"Années (DateRDV)",CN$3),1,""),"")</f>
        <v/>
      </c>
      <c r="CO41" s="166" t="str">
        <f>IFERROR(IF(GETPIVOTDATA("DateRDV",TCD!$B$1,"DT","BA","Bénéficiaire",$A41,CO$6,CO$5,"Mois (DateRDV)",CO$7,"Années (DateRDV)",CO$3),2,""),"")</f>
        <v/>
      </c>
      <c r="CP41" s="166" t="str">
        <f>IFERROR(IF(GETPIVOTDATA("DateRDV",TCD!$B$1,"DT","BA","Bénéficiaire",$A41,CP$6,CP$5,"Mois (DateRDV)",CP$7,"Années (DateRDV)",CP$3,"Présence","Excusé"),3,""),"")</f>
        <v/>
      </c>
      <c r="CQ41" s="166" t="str">
        <f>IFERROR(IF(GETPIVOTDATA("DateRDV",TCD!$B$1,"DT","BA","Bénéficiaire",$A41,CQ$6,CQ$5,"Mois (DateRDV)",CQ$7,"Années (DateRDV)",CQ$3,"Présence","Absent"),4,""),"")</f>
        <v/>
      </c>
      <c r="CR41" s="166" t="str">
        <f>IFERROR(IF(GETPIVOTDATA("DateRDV",TCD!$B$1,"DT","BA","Bénéficiaire",$A41,CR$6,CR$5,"Mois (DateRDV)",CR$7,"Années (DateRDV)",CR$3),1,""),"")</f>
        <v/>
      </c>
      <c r="CS41" s="166" t="str">
        <f>IFERROR(IF(GETPIVOTDATA("DateRDV",TCD!$B$1,"DT","BA","Bénéficiaire",$A41,CS$6,CS$5,"Mois (DateRDV)",CS$7,"Années (DateRDV)",CS$3),2,""),"")</f>
        <v/>
      </c>
      <c r="CT41" s="166" t="str">
        <f>IFERROR(IF(GETPIVOTDATA("DateRDV",TCD!$B$1,"DT","BA","Bénéficiaire",$A41,CT$6,CT$5,"Mois (DateRDV)",CT$7,"Années (DateRDV)",CT$3,"Présence","Excusé"),3,""),"")</f>
        <v/>
      </c>
      <c r="CU41" s="166" t="str">
        <f>IFERROR(IF(GETPIVOTDATA("DateRDV",TCD!$B$1,"DT","BA","Bénéficiaire",$A41,CU$6,CU$5,"Mois (DateRDV)",CU$7,"Années (DateRDV)",CU$3,"Présence","Absent"),4,""),"")</f>
        <v/>
      </c>
      <c r="CV41" s="166" t="str">
        <f>IFERROR(IF(GETPIVOTDATA("DateRDV",TCD!$B$1,"DT","BA","Bénéficiaire",$A41,CV$6,CV$5,"Mois (DateRDV)",CV$7,"Années (DateRDV)",CV$3),1,""),"")</f>
        <v/>
      </c>
      <c r="CW41" s="166" t="str">
        <f>IFERROR(IF(GETPIVOTDATA("DateRDV",TCD!$B$1,"DT","BA","Bénéficiaire",$A41,CW$6,CW$5,"Mois (DateRDV)",CW$7,"Années (DateRDV)",CW$3),2,""),"")</f>
        <v/>
      </c>
      <c r="CX41" s="166" t="str">
        <f>IFERROR(IF(GETPIVOTDATA("DateRDV",TCD!$B$1,"DT","BA","Bénéficiaire",$A41,CX$6,CX$5,"Mois (DateRDV)",CX$7,"Années (DateRDV)",CX$3,"Présence","Excusé"),3,""),"")</f>
        <v/>
      </c>
      <c r="CY41" s="166" t="str">
        <f>IFERROR(IF(GETPIVOTDATA("DateRDV",TCD!$B$1,"DT","BA","Bénéficiaire",$A41,CY$6,CY$5,"Mois (DateRDV)",CY$7,"Années (DateRDV)",CY$3,"Présence","Absent"),4,""),"")</f>
        <v/>
      </c>
      <c r="CZ41" s="166" t="str">
        <f>IFERROR(IF(GETPIVOTDATA("DateRDV",TCD!$B$1,"DT","BA","Bénéficiaire",$A41,CZ$6,CZ$5,"Mois (DateRDV)",CZ$7,"Années (DateRDV)",CZ$3),1,""),"")</f>
        <v/>
      </c>
      <c r="DA41" s="166" t="str">
        <f>IFERROR(IF(GETPIVOTDATA("DateRDV",TCD!$B$1,"DT","BA","Bénéficiaire",$A41,DA$6,DA$5,"Mois (DateRDV)",DA$7,"Années (DateRDV)",DA$3),2,""),"")</f>
        <v/>
      </c>
      <c r="DB41" s="166" t="str">
        <f>IFERROR(IF(GETPIVOTDATA("DateRDV",TCD!$B$1,"DT","BA","Bénéficiaire",$A41,DB$6,DB$5,"Mois (DateRDV)",DB$7,"Années (DateRDV)",DB$3,"Présence","Excusé"),3,""),"")</f>
        <v/>
      </c>
      <c r="DC41" s="166" t="str">
        <f>IFERROR(IF(GETPIVOTDATA("DateRDV",TCD!$B$1,"DT","BA","Bénéficiaire",$A41,DC$6,DC$5,"Mois (DateRDV)",DC$7,"Années (DateRDV)",DC$3,"Présence","Absent"),4,""),"")</f>
        <v/>
      </c>
      <c r="DD41" s="166" t="str">
        <f>IFERROR(IF(GETPIVOTDATA("DateRDV",TCD!$B$1,"DT","BA","Bénéficiaire",$A41,DD$6,DD$5,"Mois (DateRDV)",DD$7,"Années (DateRDV)",DD$3),1,""),"")</f>
        <v/>
      </c>
      <c r="DE41" s="166" t="str">
        <f>IFERROR(IF(GETPIVOTDATA("DateRDV",TCD!$B$1,"DT","BA","Bénéficiaire",$A41,DE$6,DE$5,"Mois (DateRDV)",DE$7,"Années (DateRDV)",DE$3),2,""),"")</f>
        <v/>
      </c>
      <c r="DF41" s="166" t="str">
        <f>IFERROR(IF(GETPIVOTDATA("DateRDV",TCD!$B$1,"DT","BA","Bénéficiaire",$A41,DF$6,DF$5,"Mois (DateRDV)",DF$7,"Années (DateRDV)",DF$3,"Présence","Excusé"),3,""),"")</f>
        <v/>
      </c>
      <c r="DG41" s="166" t="str">
        <f>IFERROR(IF(GETPIVOTDATA("DateRDV",TCD!$B$1,"DT","BA","Bénéficiaire",$A41,DG$6,DG$5,"Mois (DateRDV)",DG$7,"Années (DateRDV)",DG$3,"Présence","Absent"),4,""),"")</f>
        <v/>
      </c>
      <c r="DH41" s="166" t="str">
        <f>IFERROR(IF(GETPIVOTDATA("DateRDV",TCD!$B$1,"DT","BA","Bénéficiaire",$A41,DH$6,DH$5,"Mois (DateRDV)",DH$7,"Années (DateRDV)",DH$3),1,""),"")</f>
        <v/>
      </c>
      <c r="DI41" s="166" t="str">
        <f>IFERROR(IF(GETPIVOTDATA("DateRDV",TCD!$B$1,"DT","BA","Bénéficiaire",$A41,DI$6,DI$5,"Mois (DateRDV)",DI$7,"Années (DateRDV)",DI$3),2,""),"")</f>
        <v/>
      </c>
      <c r="DJ41" s="166" t="str">
        <f>IFERROR(IF(GETPIVOTDATA("DateRDV",TCD!$B$1,"DT","BA","Bénéficiaire",$A41,DJ$6,DJ$5,"Mois (DateRDV)",DJ$7,"Années (DateRDV)",DJ$3,"Présence","Excusé"),3,""),"")</f>
        <v/>
      </c>
      <c r="DK41" s="166" t="str">
        <f>IFERROR(IF(GETPIVOTDATA("DateRDV",TCD!$B$1,"DT","BA","Bénéficiaire",$A41,DK$6,DK$5,"Mois (DateRDV)",DK$7,"Années (DateRDV)",DK$3,"Présence","Absent"),4,""),"")</f>
        <v/>
      </c>
      <c r="DL41" s="166" t="str">
        <f>IFERROR(IF(GETPIVOTDATA("DateRDV",TCD!$B$1,"DT","BA","Bénéficiaire",$A41,DL$6,DL$5,"Mois (DateRDV)",DL$7,"Années (DateRDV)",DL$3),1,""),"")</f>
        <v/>
      </c>
      <c r="DM41" s="166" t="str">
        <f>IFERROR(IF(GETPIVOTDATA("DateRDV",TCD!$B$1,"DT","BA","Bénéficiaire",$A41,DM$6,DM$5,"Mois (DateRDV)",DM$7,"Années (DateRDV)",DM$3),2,""),"")</f>
        <v/>
      </c>
      <c r="DN41" s="166" t="str">
        <f>IFERROR(IF(GETPIVOTDATA("DateRDV",TCD!$B$1,"DT","BA","Bénéficiaire",$A41,DN$6,DN$5,"Mois (DateRDV)",DN$7,"Années (DateRDV)",DN$3,"Présence","Excusé"),3,""),"")</f>
        <v/>
      </c>
      <c r="DO41" s="166" t="str">
        <f>IFERROR(IF(GETPIVOTDATA("DateRDV",TCD!$B$1,"DT","BA","Bénéficiaire",$A41,DO$6,DO$5,"Mois (DateRDV)",DO$7,"Années (DateRDV)",DO$3,"Présence","Absent"),4,""),"")</f>
        <v/>
      </c>
    </row>
    <row r="42" spans="1:119" ht="15" customHeight="1" x14ac:dyDescent="0.2">
      <c r="A42" s="172" t="str">
        <v>METRAL Ophelia</v>
      </c>
      <c r="B42" s="169" t="str">
        <f>IFERROR(IF(INDEX(Data!P:P,MATCH(A42,Data!B:B,0))&lt;&gt;"",INDEX(Data!P:P,MATCH(A42,Data!B:B,0)),""),"")</f>
        <v>METRAL</v>
      </c>
      <c r="C42" s="169" t="str">
        <f>IFERROR(IF(INDEX(Data!O:O,MATCH(A42,Data!B:B,0))&lt;&gt;"",INDEX(Data!O:O,MATCH(A42,Data!B:B,0)),""),"")</f>
        <v>Ophelia</v>
      </c>
      <c r="D42" s="169" t="str">
        <f>IFERROR(IF(INDEX(Data!J:J,MATCH(A42,Data!B:B,0))&lt;&gt;"",INDEX(Data!J:J,MATCH(A42,Data!B:B,0)),""),"")</f>
        <v>CD</v>
      </c>
      <c r="E42" s="169" t="str">
        <f>IFERROR(IF(INDEX(Data!M:M,MATCH(A42,Data!B:B,0))&lt;&gt;"",INDEX(Data!M:M,MATCH(A42,Data!B:B,0)),""),"")</f>
        <v>SILLINGY</v>
      </c>
      <c r="F42" s="169">
        <f>IFERROR(IF(INDEX(Data!N:N,MATCH(A42,Data!B:B,0))&lt;&gt;"",INDEX(Data!N:N,MATCH(A42,Data!B:B,0)),""),"")</f>
        <v>74330</v>
      </c>
      <c r="G42" s="170">
        <f>IFERROR(IF(INDEX(Data!K:K,MATCH(A42,Data!B:B,0))&lt;&gt;"",INDEX(Data!K:K,MATCH(A42,Data!B:B,0)),""),"")</f>
        <v>45908</v>
      </c>
      <c r="H42" s="170">
        <f>IFERROR(IF(INDEX(Data!L:L,MATCH(A42,Data!B:B,0))&lt;&gt;"",INDEX(Data!L:L,MATCH(A42,Data!B:B,0)),""),"")</f>
        <v>45908</v>
      </c>
      <c r="I42" s="170">
        <f>IFERROR(IF(INDEX(Data!C:C,MATCH(A42,Data!B:B,0))&lt;&gt;"",INDEX(Data!C:C,MATCH(A42,Data!B:B,0)),""),"")</f>
        <v>45916</v>
      </c>
      <c r="J42" s="170" t="str">
        <f>IFERROR(IF(INDEX(Data!D:D,MATCH(A42,Data!B:B,0))&lt;&gt;"",INDEX(Data!D:D,MATCH(A42,Data!B:B,0)),""),"")</f>
        <v/>
      </c>
      <c r="K42" s="171" t="str">
        <f>IFERROR(IF(INDEX(Data!H:H,MATCH(A42,Data!B:B,0))&lt;&gt;"",INDEX(Data!H:H,MATCH(A42,Data!B:B,0)),""),"")</f>
        <v>Equilibré</v>
      </c>
      <c r="L42" s="166" t="str">
        <f>IFERROR(IF(GETPIVOTDATA("DateRDV",TCD!$B$1,"DT","BA","Bénéficiaire",$A42,L$6,L$5,"Mois (DateRDV)",L$7,"Années (DateRDV)",L$3),1,""),"")</f>
        <v/>
      </c>
      <c r="M42" s="166" t="str">
        <f>IFERROR(IF(GETPIVOTDATA("DateRDV",TCD!$B$1,"DT","BA","Bénéficiaire",$A42,M$6,M$5,"Mois (DateRDV)",M$7,"Années (DateRDV)",M$3),2,""),"")</f>
        <v/>
      </c>
      <c r="N42" s="166" t="str">
        <f>IFERROR(IF(GETPIVOTDATA("DateRDV",TCD!$B$1,"DT","BA","Bénéficiaire",$A42,N$6,N$5,"Mois (DateRDV)",N$7,"Années (DateRDV)",N$3,"Présence","Excusé"),3,""),"")</f>
        <v/>
      </c>
      <c r="O42" s="166" t="str">
        <f>IFERROR(IF(GETPIVOTDATA("DateRDV",TCD!$B$1,"DT","BA","Bénéficiaire",$A42,O$6,O$5,"Mois (DateRDV)",O$7,"Années (DateRDV)",O$3,"Présence","Absent"),4,""),"")</f>
        <v/>
      </c>
      <c r="P42" s="166" t="str">
        <f>IFERROR(IF(GETPIVOTDATA("DateRDV",TCD!$B$1,"DT","BA","Bénéficiaire",$A42,P$6,P$5,"Mois (DateRDV)",P$7,"Années (DateRDV)",P$3),1,""),"")</f>
        <v/>
      </c>
      <c r="Q42" s="166" t="str">
        <f>IFERROR(IF(GETPIVOTDATA("DateRDV",TCD!$B$1,"DT","BA","Bénéficiaire",$A42,Q$6,Q$5,"Mois (DateRDV)",Q$7,"Années (DateRDV)",Q$3),2,""),"")</f>
        <v/>
      </c>
      <c r="R42" s="166" t="str">
        <f>IFERROR(IF(GETPIVOTDATA("DateRDV",TCD!$B$1,"DT","BA","Bénéficiaire",$A42,R$6,R$5,"Mois (DateRDV)",R$7,"Années (DateRDV)",R$3,"Présence","Excusé"),3,""),"")</f>
        <v/>
      </c>
      <c r="S42" s="166" t="str">
        <f>IFERROR(IF(GETPIVOTDATA("DateRDV",TCD!$B$1,"DT","BA","Bénéficiaire",$A42,S$6,S$5,"Mois (DateRDV)",S$7,"Années (DateRDV)",S$3,"Présence","Absent"),4,""),"")</f>
        <v/>
      </c>
      <c r="T42" s="166" t="str">
        <f>IFERROR(IF(GETPIVOTDATA("DateRDV",TCD!$B$1,"DT","BA","Bénéficiaire",$A42,T$6,T$5,"Mois (DateRDV)",T$7,"Années (DateRDV)",T$3),1,""),"")</f>
        <v/>
      </c>
      <c r="U42" s="166" t="str">
        <f>IFERROR(IF(GETPIVOTDATA("DateRDV",TCD!$B$1,"DT","BA","Bénéficiaire",$A42,U$6,U$5,"Mois (DateRDV)",U$7,"Années (DateRDV)",U$3),2,""),"")</f>
        <v/>
      </c>
      <c r="V42" s="166" t="str">
        <f>IFERROR(IF(GETPIVOTDATA("DateRDV",TCD!$B$1,"DT","BA","Bénéficiaire",$A42,V$6,V$5,"Mois (DateRDV)",V$7,"Années (DateRDV)",V$3,"Présence","Excusé"),3,""),"")</f>
        <v/>
      </c>
      <c r="W42" s="166" t="str">
        <f>IFERROR(IF(GETPIVOTDATA("DateRDV",TCD!$B$1,"DT","BA","Bénéficiaire",$A42,W$6,W$5,"Mois (DateRDV)",W$7,"Années (DateRDV)",W$3,"Présence","Absent"),4,""),"")</f>
        <v/>
      </c>
      <c r="X42" s="166" t="str">
        <f>IFERROR(IF(GETPIVOTDATA("DateRDV",TCD!$B$1,"DT","BA","Bénéficiaire",$A42,X$6,X$5,"Mois (DateRDV)",X$7,"Années (DateRDV)",X$3),1,""),"")</f>
        <v/>
      </c>
      <c r="Y42" s="166" t="str">
        <f>IFERROR(IF(GETPIVOTDATA("DateRDV",TCD!$B$1,"DT","BA","Bénéficiaire",$A42,Y$6,Y$5,"Mois (DateRDV)",Y$7,"Années (DateRDV)",Y$3),2,""),"")</f>
        <v/>
      </c>
      <c r="Z42" s="166" t="str">
        <f>IFERROR(IF(GETPIVOTDATA("DateRDV",TCD!$B$1,"DT","BA","Bénéficiaire",$A42,Z$6,Z$5,"Mois (DateRDV)",Z$7,"Années (DateRDV)",Z$3,"Présence","Excusé"),3,""),"")</f>
        <v/>
      </c>
      <c r="AA42" s="166" t="str">
        <f>IFERROR(IF(GETPIVOTDATA("DateRDV",TCD!$B$1,"DT","BA","Bénéficiaire",$A42,AA$6,AA$5,"Mois (DateRDV)",AA$7,"Années (DateRDV)",AA$3,"Présence","Absent"),4,""),"")</f>
        <v/>
      </c>
      <c r="AB42" s="166" t="str">
        <f>IFERROR(IF(GETPIVOTDATA("DateRDV",TCD!$B$1,"DT","BA","Bénéficiaire",$A42,AB$6,AB$5,"Mois (DateRDV)",AB$7,"Années (DateRDV)",AB$3),1,""),"")</f>
        <v/>
      </c>
      <c r="AC42" s="166" t="str">
        <f>IFERROR(IF(GETPIVOTDATA("DateRDV",TCD!$B$1,"DT","BA","Bénéficiaire",$A42,AC$6,AC$5,"Mois (DateRDV)",AC$7,"Années (DateRDV)",AC$3),2,""),"")</f>
        <v/>
      </c>
      <c r="AD42" s="166" t="str">
        <f>IFERROR(IF(GETPIVOTDATA("DateRDV",TCD!$B$1,"DT","BA","Bénéficiaire",$A42,AD$6,AD$5,"Mois (DateRDV)",AD$7,"Années (DateRDV)",AD$3,"Présence","Excusé"),3,""),"")</f>
        <v/>
      </c>
      <c r="AE42" s="166" t="str">
        <f>IFERROR(IF(GETPIVOTDATA("DateRDV",TCD!$B$1,"DT","BA","Bénéficiaire",$A42,AE$6,AE$5,"Mois (DateRDV)",AE$7,"Années (DateRDV)",AE$3,"Présence","Absent"),4,""),"")</f>
        <v/>
      </c>
      <c r="AF42" s="166" t="str">
        <f>IFERROR(IF(GETPIVOTDATA("DateRDV",TCD!$B$1,"DT","BA","Bénéficiaire",$A42,AF$6,AF$5,"Mois (DateRDV)",AF$7,"Années (DateRDV)",AF$3),1,""),"")</f>
        <v/>
      </c>
      <c r="AG42" s="166" t="str">
        <f>IFERROR(IF(GETPIVOTDATA("DateRDV",TCD!$B$1,"DT","BA","Bénéficiaire",$A42,AG$6,AG$5,"Mois (DateRDV)",AG$7,"Années (DateRDV)",AG$3),2,""),"")</f>
        <v/>
      </c>
      <c r="AH42" s="166" t="str">
        <f>IFERROR(IF(GETPIVOTDATA("DateRDV",TCD!$B$1,"DT","BA","Bénéficiaire",$A42,AH$6,AH$5,"Mois (DateRDV)",AH$7,"Années (DateRDV)",AH$3,"Présence","Excusé"),3,""),"")</f>
        <v/>
      </c>
      <c r="AI42" s="166" t="str">
        <f>IFERROR(IF(GETPIVOTDATA("DateRDV",TCD!$B$1,"DT","BA","Bénéficiaire",$A42,AI$6,AI$5,"Mois (DateRDV)",AI$7,"Années (DateRDV)",AI$3,"Présence","Absent"),4,""),"")</f>
        <v/>
      </c>
      <c r="AJ42" s="166" t="str">
        <f>IFERROR(IF(GETPIVOTDATA("DateRDV",TCD!$B$1,"DT","BA","Bénéficiaire",$A42,AJ$6,AJ$5,"Mois (DateRDV)",AJ$7,"Années (DateRDV)",AJ$3),1,""),"")</f>
        <v/>
      </c>
      <c r="AK42" s="166" t="str">
        <f>IFERROR(IF(GETPIVOTDATA("DateRDV",TCD!$B$1,"DT","BA","Bénéficiaire",$A42,AK$6,AK$5,"Mois (DateRDV)",AK$7,"Années (DateRDV)",AK$3),2,""),"")</f>
        <v/>
      </c>
      <c r="AL42" s="166" t="str">
        <f>IFERROR(IF(GETPIVOTDATA("DateRDV",TCD!$B$1,"DT","BA","Bénéficiaire",$A42,AL$6,AL$5,"Mois (DateRDV)",AL$7,"Années (DateRDV)",AL$3,"Présence","Excusé"),3,""),"")</f>
        <v/>
      </c>
      <c r="AM42" s="166" t="str">
        <f>IFERROR(IF(GETPIVOTDATA("DateRDV",TCD!$B$1,"DT","BA","Bénéficiaire",$A42,AM$6,AM$5,"Mois (DateRDV)",AM$7,"Années (DateRDV)",AM$3,"Présence","Absent"),4,""),"")</f>
        <v/>
      </c>
      <c r="AN42" s="166" t="str">
        <f>IFERROR(IF(GETPIVOTDATA("DateRDV",TCD!$B$1,"DT","BA","Bénéficiaire",$A42,AN$6,AN$5,"Mois (DateRDV)",AN$7,"Années (DateRDV)",AN$3),1,""),"")</f>
        <v/>
      </c>
      <c r="AO42" s="166" t="str">
        <f>IFERROR(IF(GETPIVOTDATA("DateRDV",TCD!$B$1,"DT","BA","Bénéficiaire",$A42,AO$6,AO$5,"Mois (DateRDV)",AO$7,"Années (DateRDV)",AO$3),2,""),"")</f>
        <v/>
      </c>
      <c r="AP42" s="166" t="str">
        <f>IFERROR(IF(GETPIVOTDATA("DateRDV",TCD!$B$1,"DT","BA","Bénéficiaire",$A42,AP$6,AP$5,"Mois (DateRDV)",AP$7,"Années (DateRDV)",AP$3,"Présence","Excusé"),3,""),"")</f>
        <v/>
      </c>
      <c r="AQ42" s="166" t="str">
        <f>IFERROR(IF(GETPIVOTDATA("DateRDV",TCD!$B$1,"DT","BA","Bénéficiaire",$A42,AQ$6,AQ$5,"Mois (DateRDV)",AQ$7,"Années (DateRDV)",AQ$3,"Présence","Absent"),4,""),"")</f>
        <v/>
      </c>
      <c r="AR42" s="166" t="str">
        <f>IFERROR(IF(GETPIVOTDATA("DateRDV",TCD!$B$1,"DT","BA","Bénéficiaire",$A42,AR$6,AR$5,"Mois (DateRDV)",AR$7,"Années (DateRDV)",AR$3),1,""),"")</f>
        <v/>
      </c>
      <c r="AS42" s="166" t="str">
        <f>IFERROR(IF(GETPIVOTDATA("DateRDV",TCD!$B$1,"DT","BA","Bénéficiaire",$A42,AS$6,AS$5,"Mois (DateRDV)",AS$7,"Années (DateRDV)",AS$3),2,""),"")</f>
        <v/>
      </c>
      <c r="AT42" s="166" t="str">
        <f>IFERROR(IF(GETPIVOTDATA("DateRDV",TCD!$B$1,"DT","BA","Bénéficiaire",$A42,AT$6,AT$5,"Mois (DateRDV)",AT$7,"Années (DateRDV)",AT$3,"Présence","Excusé"),3,""),"")</f>
        <v/>
      </c>
      <c r="AU42" s="166" t="str">
        <f>IFERROR(IF(GETPIVOTDATA("DateRDV",TCD!$B$1,"DT","BA","Bénéficiaire",$A42,AU$6,AU$5,"Mois (DateRDV)",AU$7,"Années (DateRDV)",AU$3,"Présence","Absent"),4,""),"")</f>
        <v/>
      </c>
      <c r="AV42" s="166" t="str">
        <f>IFERROR(IF(GETPIVOTDATA("DateRDV",TCD!$B$1,"DT","BA","Bénéficiaire",$A42,AV$6,AV$5,"Mois (DateRDV)",AV$7,"Années (DateRDV)",AV$3),1,""),"")</f>
        <v/>
      </c>
      <c r="AW42" s="166" t="str">
        <f>IFERROR(IF(GETPIVOTDATA("DateRDV",TCD!$B$1,"DT","BA","Bénéficiaire",$A42,AW$6,AW$5,"Mois (DateRDV)",AW$7,"Années (DateRDV)",AW$3),2,""),"")</f>
        <v/>
      </c>
      <c r="AX42" s="166" t="str">
        <f>IFERROR(IF(GETPIVOTDATA("DateRDV",TCD!$B$1,"DT","BA","Bénéficiaire",$A42,AX$6,AX$5,"Mois (DateRDV)",AX$7,"Années (DateRDV)",AX$3,"Présence","Excusé"),3,""),"")</f>
        <v/>
      </c>
      <c r="AY42" s="166" t="str">
        <f>IFERROR(IF(GETPIVOTDATA("DateRDV",TCD!$B$1,"DT","BA","Bénéficiaire",$A42,AY$6,AY$5,"Mois (DateRDV)",AY$7,"Années (DateRDV)",AY$3,"Présence","Absent"),4,""),"")</f>
        <v/>
      </c>
      <c r="AZ42" s="166" t="str">
        <f>IFERROR(IF(GETPIVOTDATA("DateRDV",TCD!$B$1,"DT","BA","Bénéficiaire",$A42,AZ$6,AZ$5,"Mois (DateRDV)",AZ$7,"Années (DateRDV)",AZ$3),1,""),"")</f>
        <v/>
      </c>
      <c r="BA42" s="166" t="str">
        <f>IFERROR(IF(GETPIVOTDATA("DateRDV",TCD!$B$1,"DT","BA","Bénéficiaire",$A42,BA$6,BA$5,"Mois (DateRDV)",BA$7,"Années (DateRDV)",BA$3),2,""),"")</f>
        <v/>
      </c>
      <c r="BB42" s="166" t="str">
        <f>IFERROR(IF(GETPIVOTDATA("DateRDV",TCD!$B$1,"DT","BA","Bénéficiaire",$A42,BB$6,BB$5,"Mois (DateRDV)",BB$7,"Années (DateRDV)",BB$3,"Présence","Excusé"),3,""),"")</f>
        <v/>
      </c>
      <c r="BC42" s="166" t="str">
        <f>IFERROR(IF(GETPIVOTDATA("DateRDV",TCD!$B$1,"DT","BA","Bénéficiaire",$A42,BC$6,BC$5,"Mois (DateRDV)",BC$7,"Années (DateRDV)",BC$3,"Présence","Absent"),4,""),"")</f>
        <v/>
      </c>
      <c r="BD42" s="166" t="str">
        <f>IFERROR(IF(GETPIVOTDATA("DateRDV",TCD!$B$1,"DT","BA","Bénéficiaire",$A42,BD$6,BD$5,"Mois (DateRDV)",BD$7,"Années (DateRDV)",BD$3),1,""),"")</f>
        <v/>
      </c>
      <c r="BE42" s="166">
        <f>IFERROR(IF(GETPIVOTDATA("DateRDV",TCD!$B$1,"DT","BA","Bénéficiaire",$A42,BE$6,BE$5,"Mois (DateRDV)",BE$7,"Années (DateRDV)",BE$3),2,""),"")</f>
        <v>2</v>
      </c>
      <c r="BF42" s="166" t="str">
        <f>IFERROR(IF(GETPIVOTDATA("DateRDV",TCD!$B$1,"DT","BA","Bénéficiaire",$A42,BF$6,BF$5,"Mois (DateRDV)",BF$7,"Années (DateRDV)",BF$3,"Présence","Excusé"),3,""),"")</f>
        <v/>
      </c>
      <c r="BG42" s="166" t="str">
        <f>IFERROR(IF(GETPIVOTDATA("DateRDV",TCD!$B$1,"DT","BA","Bénéficiaire",$A42,BG$6,BG$5,"Mois (DateRDV)",BG$7,"Années (DateRDV)",BG$3,"Présence","Absent"),4,""),"")</f>
        <v/>
      </c>
      <c r="BH42" s="166" t="str">
        <f>IFERROR(IF(GETPIVOTDATA("DateRDV",TCD!$B$1,"DT","BA","Bénéficiaire",$A42,BH$6,BH$5,"Mois (DateRDV)",BH$7,"Années (DateRDV)",BH$3),1,""),"")</f>
        <v/>
      </c>
      <c r="BI42" s="166">
        <f>IFERROR(IF(GETPIVOTDATA("DateRDV",TCD!$B$1,"DT","BA","Bénéficiaire",$A42,BI$6,BI$5,"Mois (DateRDV)",BI$7,"Années (DateRDV)",BI$3),2,""),"")</f>
        <v>2</v>
      </c>
      <c r="BJ42" s="166" t="str">
        <f>IFERROR(IF(GETPIVOTDATA("DateRDV",TCD!$B$1,"DT","BA","Bénéficiaire",$A42,BJ$6,BJ$5,"Mois (DateRDV)",BJ$7,"Années (DateRDV)",BJ$3,"Présence","Excusé"),3,""),"")</f>
        <v/>
      </c>
      <c r="BK42" s="166" t="str">
        <f>IFERROR(IF(GETPIVOTDATA("DateRDV",TCD!$B$1,"DT","BA","Bénéficiaire",$A42,BK$6,BK$5,"Mois (DateRDV)",BK$7,"Années (DateRDV)",BK$3,"Présence","Absent"),4,""),"")</f>
        <v/>
      </c>
      <c r="BL42" s="166" t="str">
        <f>IFERROR(IF(GETPIVOTDATA("DateRDV",TCD!$B$1,"DT","BA","Bénéficiaire",$A42,BL$6,BL$5,"Mois (DateRDV)",BL$7,"Années (DateRDV)",BL$3),1,""),"")</f>
        <v/>
      </c>
      <c r="BM42" s="166" t="str">
        <f>IFERROR(IF(GETPIVOTDATA("DateRDV",TCD!$B$1,"DT","BA","Bénéficiaire",$A42,BM$6,BM$5,"Mois (DateRDV)",BM$7,"Années (DateRDV)",BM$3),2,""),"")</f>
        <v/>
      </c>
      <c r="BN42" s="166" t="str">
        <f>IFERROR(IF(GETPIVOTDATA("DateRDV",TCD!$B$1,"DT","BA","Bénéficiaire",$A42,BN$6,BN$5,"Mois (DateRDV)",BN$7,"Années (DateRDV)",BN$3,"Présence","Excusé"),3,""),"")</f>
        <v/>
      </c>
      <c r="BO42" s="166" t="str">
        <f>IFERROR(IF(GETPIVOTDATA("DateRDV",TCD!$B$1,"DT","BA","Bénéficiaire",$A42,BO$6,BO$5,"Mois (DateRDV)",BO$7,"Années (DateRDV)",BO$3,"Présence","Absent"),4,""),"")</f>
        <v/>
      </c>
      <c r="BP42" s="166" t="str">
        <f>IFERROR(IF(GETPIVOTDATA("DateRDV",TCD!$B$1,"DT","BA","Bénéficiaire",$A42,BP$6,BP$5,"Mois (DateRDV)",BP$7,"Années (DateRDV)",BP$3),1,""),"")</f>
        <v/>
      </c>
      <c r="BQ42" s="166" t="str">
        <f>IFERROR(IF(GETPIVOTDATA("DateRDV",TCD!$B$1,"DT","BA","Bénéficiaire",$A42,BQ$6,BQ$5,"Mois (DateRDV)",BQ$7,"Années (DateRDV)",BQ$3),2,""),"")</f>
        <v/>
      </c>
      <c r="BR42" s="166" t="str">
        <f>IFERROR(IF(GETPIVOTDATA("DateRDV",TCD!$B$1,"DT","BA","Bénéficiaire",$A42,BR$6,BR$5,"Mois (DateRDV)",BR$7,"Années (DateRDV)",BR$3,"Présence","Excusé"),3,""),"")</f>
        <v/>
      </c>
      <c r="BS42" s="166" t="str">
        <f>IFERROR(IF(GETPIVOTDATA("DateRDV",TCD!$B$1,"DT","BA","Bénéficiaire",$A42,BS$6,BS$5,"Mois (DateRDV)",BS$7,"Années (DateRDV)",BS$3,"Présence","Absent"),4,""),"")</f>
        <v/>
      </c>
      <c r="BT42" s="166" t="str">
        <f>IFERROR(IF(GETPIVOTDATA("DateRDV",TCD!$B$1,"DT","BA","Bénéficiaire",$A42,BT$6,BT$5,"Mois (DateRDV)",BT$7,"Années (DateRDV)",BT$3),1,""),"")</f>
        <v/>
      </c>
      <c r="BU42" s="166" t="str">
        <f>IFERROR(IF(GETPIVOTDATA("DateRDV",TCD!$B$1,"DT","BA","Bénéficiaire",$A42,BU$6,BU$5,"Mois (DateRDV)",BU$7,"Années (DateRDV)",BU$3),2,""),"")</f>
        <v/>
      </c>
      <c r="BV42" s="166" t="str">
        <f>IFERROR(IF(GETPIVOTDATA("DateRDV",TCD!$B$1,"DT","BA","Bénéficiaire",$A42,BV$6,BV$5,"Mois (DateRDV)",BV$7,"Années (DateRDV)",BV$3,"Présence","Excusé"),3,""),"")</f>
        <v/>
      </c>
      <c r="BW42" s="166" t="str">
        <f>IFERROR(IF(GETPIVOTDATA("DateRDV",TCD!$B$1,"DT","BA","Bénéficiaire",$A42,BW$6,BW$5,"Mois (DateRDV)",BW$7,"Années (DateRDV)",BW$3,"Présence","Absent"),4,""),"")</f>
        <v/>
      </c>
      <c r="BX42" s="166" t="str">
        <f>IFERROR(IF(GETPIVOTDATA("DateRDV",TCD!$B$1,"DT","BA","Bénéficiaire",$A42,BX$6,BX$5,"Mois (DateRDV)",BX$7,"Années (DateRDV)",BX$3),1,""),"")</f>
        <v/>
      </c>
      <c r="BY42" s="166" t="str">
        <f>IFERROR(IF(GETPIVOTDATA("DateRDV",TCD!$B$1,"DT","BA","Bénéficiaire",$A42,BY$6,BY$5,"Mois (DateRDV)",BY$7,"Années (DateRDV)",BY$3),2,""),"")</f>
        <v/>
      </c>
      <c r="BZ42" s="166" t="str">
        <f>IFERROR(IF(GETPIVOTDATA("DateRDV",TCD!$B$1,"DT","BA","Bénéficiaire",$A42,BZ$6,BZ$5,"Mois (DateRDV)",BZ$7,"Années (DateRDV)",BZ$3,"Présence","Excusé"),3,""),"")</f>
        <v/>
      </c>
      <c r="CA42" s="166" t="str">
        <f>IFERROR(IF(GETPIVOTDATA("DateRDV",TCD!$B$1,"DT","BA","Bénéficiaire",$A42,CA$6,CA$5,"Mois (DateRDV)",CA$7,"Années (DateRDV)",CA$3,"Présence","Absent"),4,""),"")</f>
        <v/>
      </c>
      <c r="CB42" s="166" t="str">
        <f>IFERROR(IF(GETPIVOTDATA("DateRDV",TCD!$B$1,"DT","BA","Bénéficiaire",$A42,CB$6,CB$5,"Mois (DateRDV)",CB$7,"Années (DateRDV)",CB$3),1,""),"")</f>
        <v/>
      </c>
      <c r="CC42" s="166" t="str">
        <f>IFERROR(IF(GETPIVOTDATA("DateRDV",TCD!$B$1,"DT","BA","Bénéficiaire",$A42,CC$6,CC$5,"Mois (DateRDV)",CC$7,"Années (DateRDV)",CC$3),2,""),"")</f>
        <v/>
      </c>
      <c r="CD42" s="166" t="str">
        <f>IFERROR(IF(GETPIVOTDATA("DateRDV",TCD!$B$1,"DT","BA","Bénéficiaire",$A42,CD$6,CD$5,"Mois (DateRDV)",CD$7,"Années (DateRDV)",CD$3,"Présence","Excusé"),3,""),"")</f>
        <v/>
      </c>
      <c r="CE42" s="166" t="str">
        <f>IFERROR(IF(GETPIVOTDATA("DateRDV",TCD!$B$1,"DT","BA","Bénéficiaire",$A42,CE$6,CE$5,"Mois (DateRDV)",CE$7,"Années (DateRDV)",CE$3,"Présence","Absent"),4,""),"")</f>
        <v/>
      </c>
      <c r="CF42" s="166" t="str">
        <f>IFERROR(IF(GETPIVOTDATA("DateRDV",TCD!$B$1,"DT","BA","Bénéficiaire",$A42,CF$6,CF$5,"Mois (DateRDV)",CF$7,"Années (DateRDV)",CF$3),1,""),"")</f>
        <v/>
      </c>
      <c r="CG42" s="166" t="str">
        <f>IFERROR(IF(GETPIVOTDATA("DateRDV",TCD!$B$1,"DT","BA","Bénéficiaire",$A42,CG$6,CG$5,"Mois (DateRDV)",CG$7,"Années (DateRDV)",CG$3),2,""),"")</f>
        <v/>
      </c>
      <c r="CH42" s="166" t="str">
        <f>IFERROR(IF(GETPIVOTDATA("DateRDV",TCD!$B$1,"DT","BA","Bénéficiaire",$A42,CH$6,CH$5,"Mois (DateRDV)",CH$7,"Années (DateRDV)",CH$3,"Présence","Excusé"),3,""),"")</f>
        <v/>
      </c>
      <c r="CI42" s="166" t="str">
        <f>IFERROR(IF(GETPIVOTDATA("DateRDV",TCD!$B$1,"DT","BA","Bénéficiaire",$A42,CI$6,CI$5,"Mois (DateRDV)",CI$7,"Années (DateRDV)",CI$3,"Présence","Absent"),4,""),"")</f>
        <v/>
      </c>
      <c r="CJ42" s="166" t="str">
        <f>IFERROR(IF(GETPIVOTDATA("DateRDV",TCD!$B$1,"DT","BA","Bénéficiaire",$A42,CJ$6,CJ$5,"Mois (DateRDV)",CJ$7,"Années (DateRDV)",CJ$3),1,""),"")</f>
        <v/>
      </c>
      <c r="CK42" s="166" t="str">
        <f>IFERROR(IF(GETPIVOTDATA("DateRDV",TCD!$B$1,"DT","BA","Bénéficiaire",$A42,CK$6,CK$5,"Mois (DateRDV)",CK$7,"Années (DateRDV)",CK$3),2,""),"")</f>
        <v/>
      </c>
      <c r="CL42" s="166">
        <f>IFERROR(IF(GETPIVOTDATA("DateRDV",TCD!$B$1,"DT","BA","Bénéficiaire",$A42,BE$6,BE$5,"Mois (DateRDV)",BE$7,"Années (DateRDV)",BE$3,"Présence","Excusé"),3,""),"")</f>
        <v>3</v>
      </c>
      <c r="CM42" s="166" t="str">
        <f>IFERROR(IF(GETPIVOTDATA("DateRDV",TCD!$B$1,"DT","BA","Bénéficiaire",$A42,CM$6,CM$5,"Mois (DateRDV)",CM$7,"Années (DateRDV)",CM$3,"Présence","Absent"),4,""),"")</f>
        <v/>
      </c>
      <c r="CN42" s="166" t="str">
        <f>IFERROR(IF(GETPIVOTDATA("DateRDV",TCD!$B$1,"DT","BA","Bénéficiaire",$A42,CN$6,CN$5,"Mois (DateRDV)",CN$7,"Années (DateRDV)",CN$3),1,""),"")</f>
        <v/>
      </c>
      <c r="CO42" s="166" t="str">
        <f>IFERROR(IF(GETPIVOTDATA("DateRDV",TCD!$B$1,"DT","BA","Bénéficiaire",$A42,CO$6,CO$5,"Mois (DateRDV)",CO$7,"Années (DateRDV)",CO$3),2,""),"")</f>
        <v/>
      </c>
      <c r="CP42" s="166" t="str">
        <f>IFERROR(IF(GETPIVOTDATA("DateRDV",TCD!$B$1,"DT","BA","Bénéficiaire",$A42,CP$6,CP$5,"Mois (DateRDV)",CP$7,"Années (DateRDV)",CP$3,"Présence","Excusé"),3,""),"")</f>
        <v/>
      </c>
      <c r="CQ42" s="166" t="str">
        <f>IFERROR(IF(GETPIVOTDATA("DateRDV",TCD!$B$1,"DT","BA","Bénéficiaire",$A42,CQ$6,CQ$5,"Mois (DateRDV)",CQ$7,"Années (DateRDV)",CQ$3,"Présence","Absent"),4,""),"")</f>
        <v/>
      </c>
      <c r="CR42" s="166" t="str">
        <f>IFERROR(IF(GETPIVOTDATA("DateRDV",TCD!$B$1,"DT","BA","Bénéficiaire",$A42,CR$6,CR$5,"Mois (DateRDV)",CR$7,"Années (DateRDV)",CR$3),1,""),"")</f>
        <v/>
      </c>
      <c r="CS42" s="166" t="str">
        <f>IFERROR(IF(GETPIVOTDATA("DateRDV",TCD!$B$1,"DT","BA","Bénéficiaire",$A42,CS$6,CS$5,"Mois (DateRDV)",CS$7,"Années (DateRDV)",CS$3),2,""),"")</f>
        <v/>
      </c>
      <c r="CT42" s="166" t="str">
        <f>IFERROR(IF(GETPIVOTDATA("DateRDV",TCD!$B$1,"DT","BA","Bénéficiaire",$A42,CT$6,CT$5,"Mois (DateRDV)",CT$7,"Années (DateRDV)",CT$3,"Présence","Excusé"),3,""),"")</f>
        <v/>
      </c>
      <c r="CU42" s="166" t="str">
        <f>IFERROR(IF(GETPIVOTDATA("DateRDV",TCD!$B$1,"DT","BA","Bénéficiaire",$A42,CU$6,CU$5,"Mois (DateRDV)",CU$7,"Années (DateRDV)",CU$3,"Présence","Absent"),4,""),"")</f>
        <v/>
      </c>
      <c r="CV42" s="166" t="str">
        <f>IFERROR(IF(GETPIVOTDATA("DateRDV",TCD!$B$1,"DT","BA","Bénéficiaire",$A42,CV$6,CV$5,"Mois (DateRDV)",CV$7,"Années (DateRDV)",CV$3),1,""),"")</f>
        <v/>
      </c>
      <c r="CW42" s="166" t="str">
        <f>IFERROR(IF(GETPIVOTDATA("DateRDV",TCD!$B$1,"DT","BA","Bénéficiaire",$A42,CW$6,CW$5,"Mois (DateRDV)",CW$7,"Années (DateRDV)",CW$3),2,""),"")</f>
        <v/>
      </c>
      <c r="CX42" s="166" t="str">
        <f>IFERROR(IF(GETPIVOTDATA("DateRDV",TCD!$B$1,"DT","BA","Bénéficiaire",$A42,CX$6,CX$5,"Mois (DateRDV)",CX$7,"Années (DateRDV)",CX$3,"Présence","Excusé"),3,""),"")</f>
        <v/>
      </c>
      <c r="CY42" s="166" t="str">
        <f>IFERROR(IF(GETPIVOTDATA("DateRDV",TCD!$B$1,"DT","BA","Bénéficiaire",$A42,CY$6,CY$5,"Mois (DateRDV)",CY$7,"Années (DateRDV)",CY$3,"Présence","Absent"),4,""),"")</f>
        <v/>
      </c>
      <c r="CZ42" s="166" t="str">
        <f>IFERROR(IF(GETPIVOTDATA("DateRDV",TCD!$B$1,"DT","BA","Bénéficiaire",$A42,CZ$6,CZ$5,"Mois (DateRDV)",CZ$7,"Années (DateRDV)",CZ$3),1,""),"")</f>
        <v/>
      </c>
      <c r="DA42" s="166" t="str">
        <f>IFERROR(IF(GETPIVOTDATA("DateRDV",TCD!$B$1,"DT","BA","Bénéficiaire",$A42,DA$6,DA$5,"Mois (DateRDV)",DA$7,"Années (DateRDV)",DA$3),2,""),"")</f>
        <v/>
      </c>
      <c r="DB42" s="166" t="str">
        <f>IFERROR(IF(GETPIVOTDATA("DateRDV",TCD!$B$1,"DT","BA","Bénéficiaire",$A42,DB$6,DB$5,"Mois (DateRDV)",DB$7,"Années (DateRDV)",DB$3,"Présence","Excusé"),3,""),"")</f>
        <v/>
      </c>
      <c r="DC42" s="166" t="str">
        <f>IFERROR(IF(GETPIVOTDATA("DateRDV",TCD!$B$1,"DT","BA","Bénéficiaire",$A42,DC$6,DC$5,"Mois (DateRDV)",DC$7,"Années (DateRDV)",DC$3,"Présence","Absent"),4,""),"")</f>
        <v/>
      </c>
      <c r="DD42" s="166" t="str">
        <f>IFERROR(IF(GETPIVOTDATA("DateRDV",TCD!$B$1,"DT","BA","Bénéficiaire",$A42,DD$6,DD$5,"Mois (DateRDV)",DD$7,"Années (DateRDV)",DD$3),1,""),"")</f>
        <v/>
      </c>
      <c r="DE42" s="166" t="str">
        <f>IFERROR(IF(GETPIVOTDATA("DateRDV",TCD!$B$1,"DT","BA","Bénéficiaire",$A42,DE$6,DE$5,"Mois (DateRDV)",DE$7,"Années (DateRDV)",DE$3),2,""),"")</f>
        <v/>
      </c>
      <c r="DF42" s="166" t="str">
        <f>IFERROR(IF(GETPIVOTDATA("DateRDV",TCD!$B$1,"DT","BA","Bénéficiaire",$A42,DF$6,DF$5,"Mois (DateRDV)",DF$7,"Années (DateRDV)",DF$3,"Présence","Excusé"),3,""),"")</f>
        <v/>
      </c>
      <c r="DG42" s="166" t="str">
        <f>IFERROR(IF(GETPIVOTDATA("DateRDV",TCD!$B$1,"DT","BA","Bénéficiaire",$A42,DG$6,DG$5,"Mois (DateRDV)",DG$7,"Années (DateRDV)",DG$3,"Présence","Absent"),4,""),"")</f>
        <v/>
      </c>
      <c r="DH42" s="166" t="str">
        <f>IFERROR(IF(GETPIVOTDATA("DateRDV",TCD!$B$1,"DT","BA","Bénéficiaire",$A42,DH$6,DH$5,"Mois (DateRDV)",DH$7,"Années (DateRDV)",DH$3),1,""),"")</f>
        <v/>
      </c>
      <c r="DI42" s="166" t="str">
        <f>IFERROR(IF(GETPIVOTDATA("DateRDV",TCD!$B$1,"DT","BA","Bénéficiaire",$A42,DI$6,DI$5,"Mois (DateRDV)",DI$7,"Années (DateRDV)",DI$3),2,""),"")</f>
        <v/>
      </c>
      <c r="DJ42" s="166" t="str">
        <f>IFERROR(IF(GETPIVOTDATA("DateRDV",TCD!$B$1,"DT","BA","Bénéficiaire",$A42,DJ$6,DJ$5,"Mois (DateRDV)",DJ$7,"Années (DateRDV)",DJ$3,"Présence","Excusé"),3,""),"")</f>
        <v/>
      </c>
      <c r="DK42" s="166" t="str">
        <f>IFERROR(IF(GETPIVOTDATA("DateRDV",TCD!$B$1,"DT","BA","Bénéficiaire",$A42,DK$6,DK$5,"Mois (DateRDV)",DK$7,"Années (DateRDV)",DK$3,"Présence","Absent"),4,""),"")</f>
        <v/>
      </c>
      <c r="DL42" s="166" t="str">
        <f>IFERROR(IF(GETPIVOTDATA("DateRDV",TCD!$B$1,"DT","BA","Bénéficiaire",$A42,DL$6,DL$5,"Mois (DateRDV)",DL$7,"Années (DateRDV)",DL$3),1,""),"")</f>
        <v/>
      </c>
      <c r="DM42" s="166" t="str">
        <f>IFERROR(IF(GETPIVOTDATA("DateRDV",TCD!$B$1,"DT","BA","Bénéficiaire",$A42,DM$6,DM$5,"Mois (DateRDV)",DM$7,"Années (DateRDV)",DM$3),2,""),"")</f>
        <v/>
      </c>
      <c r="DN42" s="166" t="str">
        <f>IFERROR(IF(GETPIVOTDATA("DateRDV",TCD!$B$1,"DT","BA","Bénéficiaire",$A42,DN$6,DN$5,"Mois (DateRDV)",DN$7,"Années (DateRDV)",DN$3,"Présence","Excusé"),3,""),"")</f>
        <v/>
      </c>
      <c r="DO42" s="166" t="str">
        <f>IFERROR(IF(GETPIVOTDATA("DateRDV",TCD!$B$1,"DT","BA","Bénéficiaire",$A42,DO$6,DO$5,"Mois (DateRDV)",DO$7,"Années (DateRDV)",DO$3,"Présence","Absent"),4,""),"")</f>
        <v/>
      </c>
    </row>
    <row r="43" spans="1:119" ht="15" customHeight="1" x14ac:dyDescent="0.2">
      <c r="A43" s="172" t="str">
        <v>MEKIDECHE Patrick</v>
      </c>
      <c r="B43" s="169" t="str">
        <f>IFERROR(IF(INDEX(Data!P:P,MATCH(A43,Data!B:B,0))&lt;&gt;"",INDEX(Data!P:P,MATCH(A43,Data!B:B,0)),""),"")</f>
        <v>MEKIDECHE</v>
      </c>
      <c r="C43" s="169" t="str">
        <f>IFERROR(IF(INDEX(Data!O:O,MATCH(A43,Data!B:B,0))&lt;&gt;"",INDEX(Data!O:O,MATCH(A43,Data!B:B,0)),""),"")</f>
        <v>Patrick</v>
      </c>
      <c r="D43" s="169" t="str">
        <f>IFERROR(IF(INDEX(Data!J:J,MATCH(A43,Data!B:B,0))&lt;&gt;"",INDEX(Data!J:J,MATCH(A43,Data!B:B,0)),""),"")</f>
        <v>CD</v>
      </c>
      <c r="E43" s="169" t="str">
        <f>IFERROR(IF(INDEX(Data!M:M,MATCH(A43,Data!B:B,0))&lt;&gt;"",INDEX(Data!M:M,MATCH(A43,Data!B:B,0)),""),"")</f>
        <v>QUINTAL</v>
      </c>
      <c r="F43" s="169">
        <f>IFERROR(IF(INDEX(Data!N:N,MATCH(A43,Data!B:B,0))&lt;&gt;"",INDEX(Data!N:N,MATCH(A43,Data!B:B,0)),""),"")</f>
        <v>74600</v>
      </c>
      <c r="G43" s="170">
        <f>IFERROR(IF(INDEX(Data!K:K,MATCH(A43,Data!B:B,0))&lt;&gt;"",INDEX(Data!K:K,MATCH(A43,Data!B:B,0)),""),"")</f>
        <v>45847</v>
      </c>
      <c r="H43" s="170">
        <f>IFERROR(IF(INDEX(Data!L:L,MATCH(A43,Data!B:B,0))&lt;&gt;"",INDEX(Data!L:L,MATCH(A43,Data!B:B,0)),""),"")</f>
        <v>45854</v>
      </c>
      <c r="I43" s="170" t="str">
        <f>IFERROR(IF(INDEX(Data!C:C,MATCH(A43,Data!B:B,0))&lt;&gt;"",INDEX(Data!C:C,MATCH(A43,Data!B:B,0)),""),"")</f>
        <v/>
      </c>
      <c r="J43" s="170" t="str">
        <f>IFERROR(IF(INDEX(Data!D:D,MATCH(A43,Data!B:B,0))&lt;&gt;"",INDEX(Data!D:D,MATCH(A43,Data!B:B,0)),""),"")</f>
        <v/>
      </c>
      <c r="K43" s="171" t="str">
        <f>IFERROR(IF(INDEX(Data!H:H,MATCH(A43,Data!B:B,0))&lt;&gt;"",INDEX(Data!H:H,MATCH(A43,Data!B:B,0)),""),"")</f>
        <v/>
      </c>
      <c r="L43" s="166" t="str">
        <f>IFERROR(IF(GETPIVOTDATA("DateRDV",TCD!$B$1,"DT","BA","Bénéficiaire",$A43,L$6,L$5,"Mois (DateRDV)",L$7,"Années (DateRDV)",L$3),1,""),"")</f>
        <v/>
      </c>
      <c r="M43" s="166" t="str">
        <f>IFERROR(IF(GETPIVOTDATA("DateRDV",TCD!$B$1,"DT","BA","Bénéficiaire",$A43,M$6,M$5,"Mois (DateRDV)",M$7,"Années (DateRDV)",M$3),2,""),"")</f>
        <v/>
      </c>
      <c r="N43" s="166" t="str">
        <f>IFERROR(IF(GETPIVOTDATA("DateRDV",TCD!$B$1,"DT","BA","Bénéficiaire",$A43,N$6,N$5,"Mois (DateRDV)",N$7,"Années (DateRDV)",N$3,"Présence","Excusé"),3,""),"")</f>
        <v/>
      </c>
      <c r="O43" s="166" t="str">
        <f>IFERROR(IF(GETPIVOTDATA("DateRDV",TCD!$B$1,"DT","BA","Bénéficiaire",$A43,O$6,O$5,"Mois (DateRDV)",O$7,"Années (DateRDV)",O$3,"Présence","Absent"),4,""),"")</f>
        <v/>
      </c>
      <c r="P43" s="166" t="str">
        <f>IFERROR(IF(GETPIVOTDATA("DateRDV",TCD!$B$1,"DT","BA","Bénéficiaire",$A43,P$6,P$5,"Mois (DateRDV)",P$7,"Années (DateRDV)",P$3),1,""),"")</f>
        <v/>
      </c>
      <c r="Q43" s="166" t="str">
        <f>IFERROR(IF(GETPIVOTDATA("DateRDV",TCD!$B$1,"DT","BA","Bénéficiaire",$A43,Q$6,Q$5,"Mois (DateRDV)",Q$7,"Années (DateRDV)",Q$3),2,""),"")</f>
        <v/>
      </c>
      <c r="R43" s="166" t="str">
        <f>IFERROR(IF(GETPIVOTDATA("DateRDV",TCD!$B$1,"DT","BA","Bénéficiaire",$A43,R$6,R$5,"Mois (DateRDV)",R$7,"Années (DateRDV)",R$3,"Présence","Excusé"),3,""),"")</f>
        <v/>
      </c>
      <c r="S43" s="166" t="str">
        <f>IFERROR(IF(GETPIVOTDATA("DateRDV",TCD!$B$1,"DT","BA","Bénéficiaire",$A43,S$6,S$5,"Mois (DateRDV)",S$7,"Années (DateRDV)",S$3,"Présence","Absent"),4,""),"")</f>
        <v/>
      </c>
      <c r="T43" s="166" t="str">
        <f>IFERROR(IF(GETPIVOTDATA("DateRDV",TCD!$B$1,"DT","BA","Bénéficiaire",$A43,T$6,T$5,"Mois (DateRDV)",T$7,"Années (DateRDV)",T$3),1,""),"")</f>
        <v/>
      </c>
      <c r="U43" s="166" t="str">
        <f>IFERROR(IF(GETPIVOTDATA("DateRDV",TCD!$B$1,"DT","BA","Bénéficiaire",$A43,U$6,U$5,"Mois (DateRDV)",U$7,"Années (DateRDV)",U$3),2,""),"")</f>
        <v/>
      </c>
      <c r="V43" s="166" t="str">
        <f>IFERROR(IF(GETPIVOTDATA("DateRDV",TCD!$B$1,"DT","BA","Bénéficiaire",$A43,V$6,V$5,"Mois (DateRDV)",V$7,"Années (DateRDV)",V$3,"Présence","Excusé"),3,""),"")</f>
        <v/>
      </c>
      <c r="W43" s="166" t="str">
        <f>IFERROR(IF(GETPIVOTDATA("DateRDV",TCD!$B$1,"DT","BA","Bénéficiaire",$A43,W$6,W$5,"Mois (DateRDV)",W$7,"Années (DateRDV)",W$3,"Présence","Absent"),4,""),"")</f>
        <v/>
      </c>
      <c r="X43" s="166" t="str">
        <f>IFERROR(IF(GETPIVOTDATA("DateRDV",TCD!$B$1,"DT","BA","Bénéficiaire",$A43,X$6,X$5,"Mois (DateRDV)",X$7,"Années (DateRDV)",X$3),1,""),"")</f>
        <v/>
      </c>
      <c r="Y43" s="166" t="str">
        <f>IFERROR(IF(GETPIVOTDATA("DateRDV",TCD!$B$1,"DT","BA","Bénéficiaire",$A43,Y$6,Y$5,"Mois (DateRDV)",Y$7,"Années (DateRDV)",Y$3),2,""),"")</f>
        <v/>
      </c>
      <c r="Z43" s="166" t="str">
        <f>IFERROR(IF(GETPIVOTDATA("DateRDV",TCD!$B$1,"DT","BA","Bénéficiaire",$A43,Z$6,Z$5,"Mois (DateRDV)",Z$7,"Années (DateRDV)",Z$3,"Présence","Excusé"),3,""),"")</f>
        <v/>
      </c>
      <c r="AA43" s="166" t="str">
        <f>IFERROR(IF(GETPIVOTDATA("DateRDV",TCD!$B$1,"DT","BA","Bénéficiaire",$A43,AA$6,AA$5,"Mois (DateRDV)",AA$7,"Années (DateRDV)",AA$3,"Présence","Absent"),4,""),"")</f>
        <v/>
      </c>
      <c r="AB43" s="166" t="str">
        <f>IFERROR(IF(GETPIVOTDATA("DateRDV",TCD!$B$1,"DT","BA","Bénéficiaire",$A43,AB$6,AB$5,"Mois (DateRDV)",AB$7,"Années (DateRDV)",AB$3),1,""),"")</f>
        <v/>
      </c>
      <c r="AC43" s="166" t="str">
        <f>IFERROR(IF(GETPIVOTDATA("DateRDV",TCD!$B$1,"DT","BA","Bénéficiaire",$A43,AC$6,AC$5,"Mois (DateRDV)",AC$7,"Années (DateRDV)",AC$3),2,""),"")</f>
        <v/>
      </c>
      <c r="AD43" s="166" t="str">
        <f>IFERROR(IF(GETPIVOTDATA("DateRDV",TCD!$B$1,"DT","BA","Bénéficiaire",$A43,AD$6,AD$5,"Mois (DateRDV)",AD$7,"Années (DateRDV)",AD$3,"Présence","Excusé"),3,""),"")</f>
        <v/>
      </c>
      <c r="AE43" s="166" t="str">
        <f>IFERROR(IF(GETPIVOTDATA("DateRDV",TCD!$B$1,"DT","BA","Bénéficiaire",$A43,AE$6,AE$5,"Mois (DateRDV)",AE$7,"Années (DateRDV)",AE$3,"Présence","Absent"),4,""),"")</f>
        <v/>
      </c>
      <c r="AF43" s="166" t="str">
        <f>IFERROR(IF(GETPIVOTDATA("DateRDV",TCD!$B$1,"DT","BA","Bénéficiaire",$A43,AF$6,AF$5,"Mois (DateRDV)",AF$7,"Années (DateRDV)",AF$3),1,""),"")</f>
        <v/>
      </c>
      <c r="AG43" s="166" t="str">
        <f>IFERROR(IF(GETPIVOTDATA("DateRDV",TCD!$B$1,"DT","BA","Bénéficiaire",$A43,AG$6,AG$5,"Mois (DateRDV)",AG$7,"Années (DateRDV)",AG$3),2,""),"")</f>
        <v/>
      </c>
      <c r="AH43" s="166" t="str">
        <f>IFERROR(IF(GETPIVOTDATA("DateRDV",TCD!$B$1,"DT","BA","Bénéficiaire",$A43,AH$6,AH$5,"Mois (DateRDV)",AH$7,"Années (DateRDV)",AH$3,"Présence","Excusé"),3,""),"")</f>
        <v/>
      </c>
      <c r="AI43" s="166" t="str">
        <f>IFERROR(IF(GETPIVOTDATA("DateRDV",TCD!$B$1,"DT","BA","Bénéficiaire",$A43,AI$6,AI$5,"Mois (DateRDV)",AI$7,"Années (DateRDV)",AI$3,"Présence","Absent"),4,""),"")</f>
        <v/>
      </c>
      <c r="AJ43" s="166" t="str">
        <f>IFERROR(IF(GETPIVOTDATA("DateRDV",TCD!$B$1,"DT","BA","Bénéficiaire",$A43,AJ$6,AJ$5,"Mois (DateRDV)",AJ$7,"Années (DateRDV)",AJ$3),1,""),"")</f>
        <v/>
      </c>
      <c r="AK43" s="166" t="str">
        <f>IFERROR(IF(GETPIVOTDATA("DateRDV",TCD!$B$1,"DT","BA","Bénéficiaire",$A43,AK$6,AK$5,"Mois (DateRDV)",AK$7,"Années (DateRDV)",AK$3),2,""),"")</f>
        <v/>
      </c>
      <c r="AL43" s="166" t="str">
        <f>IFERROR(IF(GETPIVOTDATA("DateRDV",TCD!$B$1,"DT","BA","Bénéficiaire",$A43,AL$6,AL$5,"Mois (DateRDV)",AL$7,"Années (DateRDV)",AL$3,"Présence","Excusé"),3,""),"")</f>
        <v/>
      </c>
      <c r="AM43" s="166" t="str">
        <f>IFERROR(IF(GETPIVOTDATA("DateRDV",TCD!$B$1,"DT","BA","Bénéficiaire",$A43,AM$6,AM$5,"Mois (DateRDV)",AM$7,"Années (DateRDV)",AM$3,"Présence","Absent"),4,""),"")</f>
        <v/>
      </c>
      <c r="AN43" s="166" t="str">
        <f>IFERROR(IF(GETPIVOTDATA("DateRDV",TCD!$B$1,"DT","BA","Bénéficiaire",$A43,AN$6,AN$5,"Mois (DateRDV)",AN$7,"Années (DateRDV)",AN$3),1,""),"")</f>
        <v/>
      </c>
      <c r="AO43" s="166" t="str">
        <f>IFERROR(IF(GETPIVOTDATA("DateRDV",TCD!$B$1,"DT","BA","Bénéficiaire",$A43,AO$6,AO$5,"Mois (DateRDV)",AO$7,"Années (DateRDV)",AO$3),2,""),"")</f>
        <v/>
      </c>
      <c r="AP43" s="166" t="str">
        <f>IFERROR(IF(GETPIVOTDATA("DateRDV",TCD!$B$1,"DT","BA","Bénéficiaire",$A43,AP$6,AP$5,"Mois (DateRDV)",AP$7,"Années (DateRDV)",AP$3,"Présence","Excusé"),3,""),"")</f>
        <v/>
      </c>
      <c r="AQ43" s="166" t="str">
        <f>IFERROR(IF(GETPIVOTDATA("DateRDV",TCD!$B$1,"DT","BA","Bénéficiaire",$A43,AQ$6,AQ$5,"Mois (DateRDV)",AQ$7,"Années (DateRDV)",AQ$3,"Présence","Absent"),4,""),"")</f>
        <v/>
      </c>
      <c r="AR43" s="166" t="str">
        <f>IFERROR(IF(GETPIVOTDATA("DateRDV",TCD!$B$1,"DT","BA","Bénéficiaire",$A43,AR$6,AR$5,"Mois (DateRDV)",AR$7,"Années (DateRDV)",AR$3),1,""),"")</f>
        <v/>
      </c>
      <c r="AS43" s="166" t="str">
        <f>IFERROR(IF(GETPIVOTDATA("DateRDV",TCD!$B$1,"DT","BA","Bénéficiaire",$A43,AS$6,AS$5,"Mois (DateRDV)",AS$7,"Années (DateRDV)",AS$3),2,""),"")</f>
        <v/>
      </c>
      <c r="AT43" s="166" t="str">
        <f>IFERROR(IF(GETPIVOTDATA("DateRDV",TCD!$B$1,"DT","BA","Bénéficiaire",$A43,AT$6,AT$5,"Mois (DateRDV)",AT$7,"Années (DateRDV)",AT$3,"Présence","Excusé"),3,""),"")</f>
        <v/>
      </c>
      <c r="AU43" s="166" t="str">
        <f>IFERROR(IF(GETPIVOTDATA("DateRDV",TCD!$B$1,"DT","BA","Bénéficiaire",$A43,AU$6,AU$5,"Mois (DateRDV)",AU$7,"Années (DateRDV)",AU$3,"Présence","Absent"),4,""),"")</f>
        <v/>
      </c>
      <c r="AV43" s="166" t="str">
        <f>IFERROR(IF(GETPIVOTDATA("DateRDV",TCD!$B$1,"DT","BA","Bénéficiaire",$A43,AV$6,AV$5,"Mois (DateRDV)",AV$7,"Années (DateRDV)",AV$3),1,""),"")</f>
        <v/>
      </c>
      <c r="AW43" s="166" t="str">
        <f>IFERROR(IF(GETPIVOTDATA("DateRDV",TCD!$B$1,"DT","BA","Bénéficiaire",$A43,AW$6,AW$5,"Mois (DateRDV)",AW$7,"Années (DateRDV)",AW$3),2,""),"")</f>
        <v/>
      </c>
      <c r="AX43" s="166" t="str">
        <f>IFERROR(IF(GETPIVOTDATA("DateRDV",TCD!$B$1,"DT","BA","Bénéficiaire",$A43,AX$6,AX$5,"Mois (DateRDV)",AX$7,"Années (DateRDV)",AX$3,"Présence","Excusé"),3,""),"")</f>
        <v/>
      </c>
      <c r="AY43" s="166" t="str">
        <f>IFERROR(IF(GETPIVOTDATA("DateRDV",TCD!$B$1,"DT","BA","Bénéficiaire",$A43,AY$6,AY$5,"Mois (DateRDV)",AY$7,"Années (DateRDV)",AY$3,"Présence","Absent"),4,""),"")</f>
        <v/>
      </c>
      <c r="AZ43" s="166" t="str">
        <f>IFERROR(IF(GETPIVOTDATA("DateRDV",TCD!$B$1,"DT","BA","Bénéficiaire",$A43,AZ$6,AZ$5,"Mois (DateRDV)",AZ$7,"Années (DateRDV)",AZ$3),1,""),"")</f>
        <v/>
      </c>
      <c r="BA43" s="166" t="str">
        <f>IFERROR(IF(GETPIVOTDATA("DateRDV",TCD!$B$1,"DT","BA","Bénéficiaire",$A43,BA$6,BA$5,"Mois (DateRDV)",BA$7,"Années (DateRDV)",BA$3),2,""),"")</f>
        <v/>
      </c>
      <c r="BB43" s="166" t="str">
        <f>IFERROR(IF(GETPIVOTDATA("DateRDV",TCD!$B$1,"DT","BA","Bénéficiaire",$A43,BB$6,BB$5,"Mois (DateRDV)",BB$7,"Années (DateRDV)",BB$3,"Présence","Excusé"),3,""),"")</f>
        <v/>
      </c>
      <c r="BC43" s="166" t="str">
        <f>IFERROR(IF(GETPIVOTDATA("DateRDV",TCD!$B$1,"DT","BA","Bénéficiaire",$A43,BC$6,BC$5,"Mois (DateRDV)",BC$7,"Années (DateRDV)",BC$3,"Présence","Absent"),4,""),"")</f>
        <v/>
      </c>
      <c r="BD43" s="166" t="str">
        <f>IFERROR(IF(GETPIVOTDATA("DateRDV",TCD!$B$1,"DT","BA","Bénéficiaire",$A43,BD$6,BD$5,"Mois (DateRDV)",BD$7,"Années (DateRDV)",BD$3),1,""),"")</f>
        <v/>
      </c>
      <c r="BE43" s="166" t="str">
        <f>IFERROR(IF(GETPIVOTDATA("DateRDV",TCD!$B$1,"DT","BA","Bénéficiaire",$A43,BE$6,BE$5,"Mois (DateRDV)",BE$7,"Années (DateRDV)",BE$3),2,""),"")</f>
        <v/>
      </c>
      <c r="BF43" s="166" t="str">
        <f>IFERROR(IF(GETPIVOTDATA("DateRDV",TCD!$B$1,"DT","BA","Bénéficiaire",$A43,BF$6,BF$5,"Mois (DateRDV)",BF$7,"Années (DateRDV)",BF$3,"Présence","Excusé"),3,""),"")</f>
        <v/>
      </c>
      <c r="BG43" s="166" t="str">
        <f>IFERROR(IF(GETPIVOTDATA("DateRDV",TCD!$B$1,"DT","BA","Bénéficiaire",$A43,BG$6,BG$5,"Mois (DateRDV)",BG$7,"Années (DateRDV)",BG$3,"Présence","Absent"),4,""),"")</f>
        <v/>
      </c>
      <c r="BH43" s="166" t="str">
        <f>IFERROR(IF(GETPIVOTDATA("DateRDV",TCD!$B$1,"DT","BA","Bénéficiaire",$A43,BH$6,BH$5,"Mois (DateRDV)",BH$7,"Années (DateRDV)",BH$3),1,""),"")</f>
        <v/>
      </c>
      <c r="BI43" s="166" t="str">
        <f>IFERROR(IF(GETPIVOTDATA("DateRDV",TCD!$B$1,"DT","BA","Bénéficiaire",$A43,BI$6,BI$5,"Mois (DateRDV)",BI$7,"Années (DateRDV)",BI$3),2,""),"")</f>
        <v/>
      </c>
      <c r="BJ43" s="166" t="str">
        <f>IFERROR(IF(GETPIVOTDATA("DateRDV",TCD!$B$1,"DT","BA","Bénéficiaire",$A43,BJ$6,BJ$5,"Mois (DateRDV)",BJ$7,"Années (DateRDV)",BJ$3,"Présence","Excusé"),3,""),"")</f>
        <v/>
      </c>
      <c r="BK43" s="166" t="str">
        <f>IFERROR(IF(GETPIVOTDATA("DateRDV",TCD!$B$1,"DT","BA","Bénéficiaire",$A43,BK$6,BK$5,"Mois (DateRDV)",BK$7,"Années (DateRDV)",BK$3,"Présence","Absent"),4,""),"")</f>
        <v/>
      </c>
      <c r="BL43" s="166" t="str">
        <f>IFERROR(IF(GETPIVOTDATA("DateRDV",TCD!$B$1,"DT","BA","Bénéficiaire",$A43,BL$6,BL$5,"Mois (DateRDV)",BL$7,"Années (DateRDV)",BL$3),1,""),"")</f>
        <v/>
      </c>
      <c r="BM43" s="166" t="str">
        <f>IFERROR(IF(GETPIVOTDATA("DateRDV",TCD!$B$1,"DT","BA","Bénéficiaire",$A43,BM$6,BM$5,"Mois (DateRDV)",BM$7,"Années (DateRDV)",BM$3),2,""),"")</f>
        <v/>
      </c>
      <c r="BN43" s="166" t="str">
        <f>IFERROR(IF(GETPIVOTDATA("DateRDV",TCD!$B$1,"DT","BA","Bénéficiaire",$A43,BN$6,BN$5,"Mois (DateRDV)",BN$7,"Années (DateRDV)",BN$3,"Présence","Excusé"),3,""),"")</f>
        <v/>
      </c>
      <c r="BO43" s="166" t="str">
        <f>IFERROR(IF(GETPIVOTDATA("DateRDV",TCD!$B$1,"DT","BA","Bénéficiaire",$A43,BO$6,BO$5,"Mois (DateRDV)",BO$7,"Années (DateRDV)",BO$3,"Présence","Absent"),4,""),"")</f>
        <v/>
      </c>
      <c r="BP43" s="166" t="str">
        <f>IFERROR(IF(GETPIVOTDATA("DateRDV",TCD!$B$1,"DT","BA","Bénéficiaire",$A43,BP$6,BP$5,"Mois (DateRDV)",BP$7,"Années (DateRDV)",BP$3),1,""),"")</f>
        <v/>
      </c>
      <c r="BQ43" s="166" t="str">
        <f>IFERROR(IF(GETPIVOTDATA("DateRDV",TCD!$B$1,"DT","BA","Bénéficiaire",$A43,BQ$6,BQ$5,"Mois (DateRDV)",BQ$7,"Années (DateRDV)",BQ$3),2,""),"")</f>
        <v/>
      </c>
      <c r="BR43" s="166" t="str">
        <f>IFERROR(IF(GETPIVOTDATA("DateRDV",TCD!$B$1,"DT","BA","Bénéficiaire",$A43,BR$6,BR$5,"Mois (DateRDV)",BR$7,"Années (DateRDV)",BR$3,"Présence","Excusé"),3,""),"")</f>
        <v/>
      </c>
      <c r="BS43" s="166" t="str">
        <f>IFERROR(IF(GETPIVOTDATA("DateRDV",TCD!$B$1,"DT","BA","Bénéficiaire",$A43,BS$6,BS$5,"Mois (DateRDV)",BS$7,"Années (DateRDV)",BS$3,"Présence","Absent"),4,""),"")</f>
        <v/>
      </c>
      <c r="BT43" s="166" t="str">
        <f>IFERROR(IF(GETPIVOTDATA("DateRDV",TCD!$B$1,"DT","BA","Bénéficiaire",$A43,BT$6,BT$5,"Mois (DateRDV)",BT$7,"Années (DateRDV)",BT$3),1,""),"")</f>
        <v/>
      </c>
      <c r="BU43" s="166" t="str">
        <f>IFERROR(IF(GETPIVOTDATA("DateRDV",TCD!$B$1,"DT","BA","Bénéficiaire",$A43,BU$6,BU$5,"Mois (DateRDV)",BU$7,"Années (DateRDV)",BU$3),2,""),"")</f>
        <v/>
      </c>
      <c r="BV43" s="166" t="str">
        <f>IFERROR(IF(GETPIVOTDATA("DateRDV",TCD!$B$1,"DT","BA","Bénéficiaire",$A43,BV$6,BV$5,"Mois (DateRDV)",BV$7,"Années (DateRDV)",BV$3,"Présence","Excusé"),3,""),"")</f>
        <v/>
      </c>
      <c r="BW43" s="166" t="str">
        <f>IFERROR(IF(GETPIVOTDATA("DateRDV",TCD!$B$1,"DT","BA","Bénéficiaire",$A43,BW$6,BW$5,"Mois (DateRDV)",BW$7,"Années (DateRDV)",BW$3,"Présence","Absent"),4,""),"")</f>
        <v/>
      </c>
      <c r="BX43" s="166" t="str">
        <f>IFERROR(IF(GETPIVOTDATA("DateRDV",TCD!$B$1,"DT","BA","Bénéficiaire",$A43,BX$6,BX$5,"Mois (DateRDV)",BX$7,"Années (DateRDV)",BX$3),1,""),"")</f>
        <v/>
      </c>
      <c r="BY43" s="166" t="str">
        <f>IFERROR(IF(GETPIVOTDATA("DateRDV",TCD!$B$1,"DT","BA","Bénéficiaire",$A43,BY$6,BY$5,"Mois (DateRDV)",BY$7,"Années (DateRDV)",BY$3),2,""),"")</f>
        <v/>
      </c>
      <c r="BZ43" s="166" t="str">
        <f>IFERROR(IF(GETPIVOTDATA("DateRDV",TCD!$B$1,"DT","BA","Bénéficiaire",$A43,BZ$6,BZ$5,"Mois (DateRDV)",BZ$7,"Années (DateRDV)",BZ$3,"Présence","Excusé"),3,""),"")</f>
        <v/>
      </c>
      <c r="CA43" s="166" t="str">
        <f>IFERROR(IF(GETPIVOTDATA("DateRDV",TCD!$B$1,"DT","BA","Bénéficiaire",$A43,CA$6,CA$5,"Mois (DateRDV)",CA$7,"Années (DateRDV)",CA$3,"Présence","Absent"),4,""),"")</f>
        <v/>
      </c>
      <c r="CB43" s="166" t="str">
        <f>IFERROR(IF(GETPIVOTDATA("DateRDV",TCD!$B$1,"DT","BA","Bénéficiaire",$A43,CB$6,CB$5,"Mois (DateRDV)",CB$7,"Années (DateRDV)",CB$3),1,""),"")</f>
        <v/>
      </c>
      <c r="CC43" s="166" t="str">
        <f>IFERROR(IF(GETPIVOTDATA("DateRDV",TCD!$B$1,"DT","BA","Bénéficiaire",$A43,CC$6,CC$5,"Mois (DateRDV)",CC$7,"Années (DateRDV)",CC$3),2,""),"")</f>
        <v/>
      </c>
      <c r="CD43" s="166" t="str">
        <f>IFERROR(IF(GETPIVOTDATA("DateRDV",TCD!$B$1,"DT","BA","Bénéficiaire",$A43,CD$6,CD$5,"Mois (DateRDV)",CD$7,"Années (DateRDV)",CD$3,"Présence","Excusé"),3,""),"")</f>
        <v/>
      </c>
      <c r="CE43" s="166" t="str">
        <f>IFERROR(IF(GETPIVOTDATA("DateRDV",TCD!$B$1,"DT","BA","Bénéficiaire",$A43,CE$6,CE$5,"Mois (DateRDV)",CE$7,"Années (DateRDV)",CE$3,"Présence","Absent"),4,""),"")</f>
        <v/>
      </c>
      <c r="CF43" s="166" t="str">
        <f>IFERROR(IF(GETPIVOTDATA("DateRDV",TCD!$B$1,"DT","BA","Bénéficiaire",$A43,CF$6,CF$5,"Mois (DateRDV)",CF$7,"Années (DateRDV)",CF$3),1,""),"")</f>
        <v/>
      </c>
      <c r="CG43" s="166" t="str">
        <f>IFERROR(IF(GETPIVOTDATA("DateRDV",TCD!$B$1,"DT","BA","Bénéficiaire",$A43,CG$6,CG$5,"Mois (DateRDV)",CG$7,"Années (DateRDV)",CG$3),2,""),"")</f>
        <v/>
      </c>
      <c r="CH43" s="166" t="str">
        <f>IFERROR(IF(GETPIVOTDATA("DateRDV",TCD!$B$1,"DT","BA","Bénéficiaire",$A43,CH$6,CH$5,"Mois (DateRDV)",CH$7,"Années (DateRDV)",CH$3,"Présence","Excusé"),3,""),"")</f>
        <v/>
      </c>
      <c r="CI43" s="166" t="str">
        <f>IFERROR(IF(GETPIVOTDATA("DateRDV",TCD!$B$1,"DT","BA","Bénéficiaire",$A43,CI$6,CI$5,"Mois (DateRDV)",CI$7,"Années (DateRDV)",CI$3,"Présence","Absent"),4,""),"")</f>
        <v/>
      </c>
      <c r="CJ43" s="166" t="str">
        <f>IFERROR(IF(GETPIVOTDATA("DateRDV",TCD!$B$1,"DT","BA","Bénéficiaire",$A43,CJ$6,CJ$5,"Mois (DateRDV)",CJ$7,"Années (DateRDV)",CJ$3),1,""),"")</f>
        <v/>
      </c>
      <c r="CK43" s="166" t="str">
        <f>IFERROR(IF(GETPIVOTDATA("DateRDV",TCD!$B$1,"DT","BA","Bénéficiaire",$A43,CK$6,CK$5,"Mois (DateRDV)",CK$7,"Années (DateRDV)",CK$3),2,""),"")</f>
        <v/>
      </c>
      <c r="CL43" s="166" t="str">
        <f>IFERROR(IF(GETPIVOTDATA("DateRDV",TCD!$B$1,"DT","BA","Bénéficiaire",$A43,BE$6,BE$5,"Mois (DateRDV)",BE$7,"Années (DateRDV)",BE$3,"Présence","Excusé"),3,""),"")</f>
        <v/>
      </c>
      <c r="CM43" s="166" t="str">
        <f>IFERROR(IF(GETPIVOTDATA("DateRDV",TCD!$B$1,"DT","BA","Bénéficiaire",$A43,CM$6,CM$5,"Mois (DateRDV)",CM$7,"Années (DateRDV)",CM$3,"Présence","Absent"),4,""),"")</f>
        <v/>
      </c>
      <c r="CN43" s="166" t="str">
        <f>IFERROR(IF(GETPIVOTDATA("DateRDV",TCD!$B$1,"DT","BA","Bénéficiaire",$A43,CN$6,CN$5,"Mois (DateRDV)",CN$7,"Années (DateRDV)",CN$3),1,""),"")</f>
        <v/>
      </c>
      <c r="CO43" s="166" t="str">
        <f>IFERROR(IF(GETPIVOTDATA("DateRDV",TCD!$B$1,"DT","BA","Bénéficiaire",$A43,CO$6,CO$5,"Mois (DateRDV)",CO$7,"Années (DateRDV)",CO$3),2,""),"")</f>
        <v/>
      </c>
      <c r="CP43" s="166" t="str">
        <f>IFERROR(IF(GETPIVOTDATA("DateRDV",TCD!$B$1,"DT","BA","Bénéficiaire",$A43,CP$6,CP$5,"Mois (DateRDV)",CP$7,"Années (DateRDV)",CP$3,"Présence","Excusé"),3,""),"")</f>
        <v/>
      </c>
      <c r="CQ43" s="166" t="str">
        <f>IFERROR(IF(GETPIVOTDATA("DateRDV",TCD!$B$1,"DT","BA","Bénéficiaire",$A43,CQ$6,CQ$5,"Mois (DateRDV)",CQ$7,"Années (DateRDV)",CQ$3,"Présence","Absent"),4,""),"")</f>
        <v/>
      </c>
      <c r="CR43" s="166" t="str">
        <f>IFERROR(IF(GETPIVOTDATA("DateRDV",TCD!$B$1,"DT","BA","Bénéficiaire",$A43,CR$6,CR$5,"Mois (DateRDV)",CR$7,"Années (DateRDV)",CR$3),1,""),"")</f>
        <v/>
      </c>
      <c r="CS43" s="166" t="str">
        <f>IFERROR(IF(GETPIVOTDATA("DateRDV",TCD!$B$1,"DT","BA","Bénéficiaire",$A43,CS$6,CS$5,"Mois (DateRDV)",CS$7,"Années (DateRDV)",CS$3),2,""),"")</f>
        <v/>
      </c>
      <c r="CT43" s="166" t="str">
        <f>IFERROR(IF(GETPIVOTDATA("DateRDV",TCD!$B$1,"DT","BA","Bénéficiaire",$A43,CT$6,CT$5,"Mois (DateRDV)",CT$7,"Années (DateRDV)",CT$3,"Présence","Excusé"),3,""),"")</f>
        <v/>
      </c>
      <c r="CU43" s="166" t="str">
        <f>IFERROR(IF(GETPIVOTDATA("DateRDV",TCD!$B$1,"DT","BA","Bénéficiaire",$A43,CU$6,CU$5,"Mois (DateRDV)",CU$7,"Années (DateRDV)",CU$3,"Présence","Absent"),4,""),"")</f>
        <v/>
      </c>
      <c r="CV43" s="166" t="str">
        <f>IFERROR(IF(GETPIVOTDATA("DateRDV",TCD!$B$1,"DT","BA","Bénéficiaire",$A43,CV$6,CV$5,"Mois (DateRDV)",CV$7,"Années (DateRDV)",CV$3),1,""),"")</f>
        <v/>
      </c>
      <c r="CW43" s="166" t="str">
        <f>IFERROR(IF(GETPIVOTDATA("DateRDV",TCD!$B$1,"DT","BA","Bénéficiaire",$A43,CW$6,CW$5,"Mois (DateRDV)",CW$7,"Années (DateRDV)",CW$3),2,""),"")</f>
        <v/>
      </c>
      <c r="CX43" s="166" t="str">
        <f>IFERROR(IF(GETPIVOTDATA("DateRDV",TCD!$B$1,"DT","BA","Bénéficiaire",$A43,CX$6,CX$5,"Mois (DateRDV)",CX$7,"Années (DateRDV)",CX$3,"Présence","Excusé"),3,""),"")</f>
        <v/>
      </c>
      <c r="CY43" s="166" t="str">
        <f>IFERROR(IF(GETPIVOTDATA("DateRDV",TCD!$B$1,"DT","BA","Bénéficiaire",$A43,CY$6,CY$5,"Mois (DateRDV)",CY$7,"Années (DateRDV)",CY$3,"Présence","Absent"),4,""),"")</f>
        <v/>
      </c>
      <c r="CZ43" s="166" t="str">
        <f>IFERROR(IF(GETPIVOTDATA("DateRDV",TCD!$B$1,"DT","BA","Bénéficiaire",$A43,CZ$6,CZ$5,"Mois (DateRDV)",CZ$7,"Années (DateRDV)",CZ$3),1,""),"")</f>
        <v/>
      </c>
      <c r="DA43" s="166" t="str">
        <f>IFERROR(IF(GETPIVOTDATA("DateRDV",TCD!$B$1,"DT","BA","Bénéficiaire",$A43,DA$6,DA$5,"Mois (DateRDV)",DA$7,"Années (DateRDV)",DA$3),2,""),"")</f>
        <v/>
      </c>
      <c r="DB43" s="166" t="str">
        <f>IFERROR(IF(GETPIVOTDATA("DateRDV",TCD!$B$1,"DT","BA","Bénéficiaire",$A43,DB$6,DB$5,"Mois (DateRDV)",DB$7,"Années (DateRDV)",DB$3,"Présence","Excusé"),3,""),"")</f>
        <v/>
      </c>
      <c r="DC43" s="166" t="str">
        <f>IFERROR(IF(GETPIVOTDATA("DateRDV",TCD!$B$1,"DT","BA","Bénéficiaire",$A43,DC$6,DC$5,"Mois (DateRDV)",DC$7,"Années (DateRDV)",DC$3,"Présence","Absent"),4,""),"")</f>
        <v/>
      </c>
      <c r="DD43" s="166" t="str">
        <f>IFERROR(IF(GETPIVOTDATA("DateRDV",TCD!$B$1,"DT","BA","Bénéficiaire",$A43,DD$6,DD$5,"Mois (DateRDV)",DD$7,"Années (DateRDV)",DD$3),1,""),"")</f>
        <v/>
      </c>
      <c r="DE43" s="166" t="str">
        <f>IFERROR(IF(GETPIVOTDATA("DateRDV",TCD!$B$1,"DT","BA","Bénéficiaire",$A43,DE$6,DE$5,"Mois (DateRDV)",DE$7,"Années (DateRDV)",DE$3),2,""),"")</f>
        <v/>
      </c>
      <c r="DF43" s="166" t="str">
        <f>IFERROR(IF(GETPIVOTDATA("DateRDV",TCD!$B$1,"DT","BA","Bénéficiaire",$A43,DF$6,DF$5,"Mois (DateRDV)",DF$7,"Années (DateRDV)",DF$3,"Présence","Excusé"),3,""),"")</f>
        <v/>
      </c>
      <c r="DG43" s="166" t="str">
        <f>IFERROR(IF(GETPIVOTDATA("DateRDV",TCD!$B$1,"DT","BA","Bénéficiaire",$A43,DG$6,DG$5,"Mois (DateRDV)",DG$7,"Années (DateRDV)",DG$3,"Présence","Absent"),4,""),"")</f>
        <v/>
      </c>
      <c r="DH43" s="166" t="str">
        <f>IFERROR(IF(GETPIVOTDATA("DateRDV",TCD!$B$1,"DT","BA","Bénéficiaire",$A43,DH$6,DH$5,"Mois (DateRDV)",DH$7,"Années (DateRDV)",DH$3),1,""),"")</f>
        <v/>
      </c>
      <c r="DI43" s="166" t="str">
        <f>IFERROR(IF(GETPIVOTDATA("DateRDV",TCD!$B$1,"DT","BA","Bénéficiaire",$A43,DI$6,DI$5,"Mois (DateRDV)",DI$7,"Années (DateRDV)",DI$3),2,""),"")</f>
        <v/>
      </c>
      <c r="DJ43" s="166" t="str">
        <f>IFERROR(IF(GETPIVOTDATA("DateRDV",TCD!$B$1,"DT","BA","Bénéficiaire",$A43,DJ$6,DJ$5,"Mois (DateRDV)",DJ$7,"Années (DateRDV)",DJ$3,"Présence","Excusé"),3,""),"")</f>
        <v/>
      </c>
      <c r="DK43" s="166" t="str">
        <f>IFERROR(IF(GETPIVOTDATA("DateRDV",TCD!$B$1,"DT","BA","Bénéficiaire",$A43,DK$6,DK$5,"Mois (DateRDV)",DK$7,"Années (DateRDV)",DK$3,"Présence","Absent"),4,""),"")</f>
        <v/>
      </c>
      <c r="DL43" s="166" t="str">
        <f>IFERROR(IF(GETPIVOTDATA("DateRDV",TCD!$B$1,"DT","BA","Bénéficiaire",$A43,DL$6,DL$5,"Mois (DateRDV)",DL$7,"Années (DateRDV)",DL$3),1,""),"")</f>
        <v/>
      </c>
      <c r="DM43" s="166" t="str">
        <f>IFERROR(IF(GETPIVOTDATA("DateRDV",TCD!$B$1,"DT","BA","Bénéficiaire",$A43,DM$6,DM$5,"Mois (DateRDV)",DM$7,"Années (DateRDV)",DM$3),2,""),"")</f>
        <v/>
      </c>
      <c r="DN43" s="166" t="str">
        <f>IFERROR(IF(GETPIVOTDATA("DateRDV",TCD!$B$1,"DT","BA","Bénéficiaire",$A43,DN$6,DN$5,"Mois (DateRDV)",DN$7,"Années (DateRDV)",DN$3,"Présence","Excusé"),3,""),"")</f>
        <v/>
      </c>
      <c r="DO43" s="166" t="str">
        <f>IFERROR(IF(GETPIVOTDATA("DateRDV",TCD!$B$1,"DT","BA","Bénéficiaire",$A43,DO$6,DO$5,"Mois (DateRDV)",DO$7,"Années (DateRDV)",DO$3,"Présence","Absent"),4,""),"")</f>
        <v/>
      </c>
    </row>
    <row r="44" spans="1:119" ht="15" customHeight="1" x14ac:dyDescent="0.2">
      <c r="A44" s="172" t="str">
        <v>RIFFIN Carole</v>
      </c>
      <c r="B44" s="169" t="str">
        <f>IFERROR(IF(INDEX(Data!P:P,MATCH(A44,Data!B:B,0))&lt;&gt;"",INDEX(Data!P:P,MATCH(A44,Data!B:B,0)),""),"")</f>
        <v>RIFFIN</v>
      </c>
      <c r="C44" s="169" t="str">
        <f>IFERROR(IF(INDEX(Data!O:O,MATCH(A44,Data!B:B,0))&lt;&gt;"",INDEX(Data!O:O,MATCH(A44,Data!B:B,0)),""),"")</f>
        <v>Carole</v>
      </c>
      <c r="D44" s="169" t="str">
        <f>IFERROR(IF(INDEX(Data!J:J,MATCH(A44,Data!B:B,0))&lt;&gt;"",INDEX(Data!J:J,MATCH(A44,Data!B:B,0)),""),"")</f>
        <v>CD</v>
      </c>
      <c r="E44" s="169" t="str">
        <f>IFERROR(IF(INDEX(Data!M:M,MATCH(A44,Data!B:B,0))&lt;&gt;"",INDEX(Data!M:M,MATCH(A44,Data!B:B,0)),""),"")</f>
        <v>ANNECY-LE-VIEUX</v>
      </c>
      <c r="F44" s="169">
        <f>IFERROR(IF(INDEX(Data!N:N,MATCH(A44,Data!B:B,0))&lt;&gt;"",INDEX(Data!N:N,MATCH(A44,Data!B:B,0)),""),"")</f>
        <v>74940</v>
      </c>
      <c r="G44" s="170">
        <f>IFERROR(IF(INDEX(Data!K:K,MATCH(A44,Data!B:B,0))&lt;&gt;"",INDEX(Data!K:K,MATCH(A44,Data!B:B,0)),""),"")</f>
        <v>45749</v>
      </c>
      <c r="H44" s="170">
        <f>IFERROR(IF(INDEX(Data!L:L,MATCH(A44,Data!B:B,0))&lt;&gt;"",INDEX(Data!L:L,MATCH(A44,Data!B:B,0)),""),"")</f>
        <v>45880</v>
      </c>
      <c r="I44" s="170">
        <f>IFERROR(IF(INDEX(Data!C:C,MATCH(A44,Data!B:B,0))&lt;&gt;"",INDEX(Data!C:C,MATCH(A44,Data!B:B,0)),""),"")</f>
        <v>45895</v>
      </c>
      <c r="J44" s="170" t="str">
        <f>IFERROR(IF(INDEX(Data!D:D,MATCH(A44,Data!B:B,0))&lt;&gt;"",INDEX(Data!D:D,MATCH(A44,Data!B:B,0)),""),"")</f>
        <v/>
      </c>
      <c r="K44" s="171" t="str">
        <f>IFERROR(IF(INDEX(Data!H:H,MATCH(A44,Data!B:B,0))&lt;&gt;"",INDEX(Data!H:H,MATCH(A44,Data!B:B,0)),""),"")</f>
        <v>Equilibré</v>
      </c>
      <c r="L44" s="166" t="str">
        <f>IFERROR(IF(GETPIVOTDATA("DateRDV",TCD!$B$1,"DT","BA","Bénéficiaire",$A44,L$6,L$5,"Mois (DateRDV)",L$7,"Années (DateRDV)",L$3),1,""),"")</f>
        <v/>
      </c>
      <c r="M44" s="166" t="str">
        <f>IFERROR(IF(GETPIVOTDATA("DateRDV",TCD!$B$1,"DT","BA","Bénéficiaire",$A44,M$6,M$5,"Mois (DateRDV)",M$7,"Années (DateRDV)",M$3),2,""),"")</f>
        <v/>
      </c>
      <c r="N44" s="166" t="str">
        <f>IFERROR(IF(GETPIVOTDATA("DateRDV",TCD!$B$1,"DT","BA","Bénéficiaire",$A44,N$6,N$5,"Mois (DateRDV)",N$7,"Années (DateRDV)",N$3,"Présence","Excusé"),3,""),"")</f>
        <v/>
      </c>
      <c r="O44" s="166" t="str">
        <f>IFERROR(IF(GETPIVOTDATA("DateRDV",TCD!$B$1,"DT","BA","Bénéficiaire",$A44,O$6,O$5,"Mois (DateRDV)",O$7,"Années (DateRDV)",O$3,"Présence","Absent"),4,""),"")</f>
        <v/>
      </c>
      <c r="P44" s="166" t="str">
        <f>IFERROR(IF(GETPIVOTDATA("DateRDV",TCD!$B$1,"DT","BA","Bénéficiaire",$A44,P$6,P$5,"Mois (DateRDV)",P$7,"Années (DateRDV)",P$3),1,""),"")</f>
        <v/>
      </c>
      <c r="Q44" s="166" t="str">
        <f>IFERROR(IF(GETPIVOTDATA("DateRDV",TCD!$B$1,"DT","BA","Bénéficiaire",$A44,Q$6,Q$5,"Mois (DateRDV)",Q$7,"Années (DateRDV)",Q$3),2,""),"")</f>
        <v/>
      </c>
      <c r="R44" s="166" t="str">
        <f>IFERROR(IF(GETPIVOTDATA("DateRDV",TCD!$B$1,"DT","BA","Bénéficiaire",$A44,R$6,R$5,"Mois (DateRDV)",R$7,"Années (DateRDV)",R$3,"Présence","Excusé"),3,""),"")</f>
        <v/>
      </c>
      <c r="S44" s="166" t="str">
        <f>IFERROR(IF(GETPIVOTDATA("DateRDV",TCD!$B$1,"DT","BA","Bénéficiaire",$A44,S$6,S$5,"Mois (DateRDV)",S$7,"Années (DateRDV)",S$3,"Présence","Absent"),4,""),"")</f>
        <v/>
      </c>
      <c r="T44" s="166" t="str">
        <f>IFERROR(IF(GETPIVOTDATA("DateRDV",TCD!$B$1,"DT","BA","Bénéficiaire",$A44,T$6,T$5,"Mois (DateRDV)",T$7,"Années (DateRDV)",T$3),1,""),"")</f>
        <v/>
      </c>
      <c r="U44" s="166" t="str">
        <f>IFERROR(IF(GETPIVOTDATA("DateRDV",TCD!$B$1,"DT","BA","Bénéficiaire",$A44,U$6,U$5,"Mois (DateRDV)",U$7,"Années (DateRDV)",U$3),2,""),"")</f>
        <v/>
      </c>
      <c r="V44" s="166" t="str">
        <f>IFERROR(IF(GETPIVOTDATA("DateRDV",TCD!$B$1,"DT","BA","Bénéficiaire",$A44,V$6,V$5,"Mois (DateRDV)",V$7,"Années (DateRDV)",V$3,"Présence","Excusé"),3,""),"")</f>
        <v/>
      </c>
      <c r="W44" s="166" t="str">
        <f>IFERROR(IF(GETPIVOTDATA("DateRDV",TCD!$B$1,"DT","BA","Bénéficiaire",$A44,W$6,W$5,"Mois (DateRDV)",W$7,"Années (DateRDV)",W$3,"Présence","Absent"),4,""),"")</f>
        <v/>
      </c>
      <c r="X44" s="166" t="str">
        <f>IFERROR(IF(GETPIVOTDATA("DateRDV",TCD!$B$1,"DT","BA","Bénéficiaire",$A44,X$6,X$5,"Mois (DateRDV)",X$7,"Années (DateRDV)",X$3),1,""),"")</f>
        <v/>
      </c>
      <c r="Y44" s="166" t="str">
        <f>IFERROR(IF(GETPIVOTDATA("DateRDV",TCD!$B$1,"DT","BA","Bénéficiaire",$A44,Y$6,Y$5,"Mois (DateRDV)",Y$7,"Années (DateRDV)",Y$3),2,""),"")</f>
        <v/>
      </c>
      <c r="Z44" s="166" t="str">
        <f>IFERROR(IF(GETPIVOTDATA("DateRDV",TCD!$B$1,"DT","BA","Bénéficiaire",$A44,Z$6,Z$5,"Mois (DateRDV)",Z$7,"Années (DateRDV)",Z$3,"Présence","Excusé"),3,""),"")</f>
        <v/>
      </c>
      <c r="AA44" s="166" t="str">
        <f>IFERROR(IF(GETPIVOTDATA("DateRDV",TCD!$B$1,"DT","BA","Bénéficiaire",$A44,AA$6,AA$5,"Mois (DateRDV)",AA$7,"Années (DateRDV)",AA$3,"Présence","Absent"),4,""),"")</f>
        <v/>
      </c>
      <c r="AB44" s="166" t="str">
        <f>IFERROR(IF(GETPIVOTDATA("DateRDV",TCD!$B$1,"DT","BA","Bénéficiaire",$A44,AB$6,AB$5,"Mois (DateRDV)",AB$7,"Années (DateRDV)",AB$3),1,""),"")</f>
        <v/>
      </c>
      <c r="AC44" s="166" t="str">
        <f>IFERROR(IF(GETPIVOTDATA("DateRDV",TCD!$B$1,"DT","BA","Bénéficiaire",$A44,AC$6,AC$5,"Mois (DateRDV)",AC$7,"Années (DateRDV)",AC$3),2,""),"")</f>
        <v/>
      </c>
      <c r="AD44" s="166" t="str">
        <f>IFERROR(IF(GETPIVOTDATA("DateRDV",TCD!$B$1,"DT","BA","Bénéficiaire",$A44,AD$6,AD$5,"Mois (DateRDV)",AD$7,"Années (DateRDV)",AD$3,"Présence","Excusé"),3,""),"")</f>
        <v/>
      </c>
      <c r="AE44" s="166" t="str">
        <f>IFERROR(IF(GETPIVOTDATA("DateRDV",TCD!$B$1,"DT","BA","Bénéficiaire",$A44,AE$6,AE$5,"Mois (DateRDV)",AE$7,"Années (DateRDV)",AE$3,"Présence","Absent"),4,""),"")</f>
        <v/>
      </c>
      <c r="AF44" s="166" t="str">
        <f>IFERROR(IF(GETPIVOTDATA("DateRDV",TCD!$B$1,"DT","BA","Bénéficiaire",$A44,AF$6,AF$5,"Mois (DateRDV)",AF$7,"Années (DateRDV)",AF$3),1,""),"")</f>
        <v/>
      </c>
      <c r="AG44" s="166" t="str">
        <f>IFERROR(IF(GETPIVOTDATA("DateRDV",TCD!$B$1,"DT","BA","Bénéficiaire",$A44,AG$6,AG$5,"Mois (DateRDV)",AG$7,"Années (DateRDV)",AG$3),2,""),"")</f>
        <v/>
      </c>
      <c r="AH44" s="166" t="str">
        <f>IFERROR(IF(GETPIVOTDATA("DateRDV",TCD!$B$1,"DT","BA","Bénéficiaire",$A44,AH$6,AH$5,"Mois (DateRDV)",AH$7,"Années (DateRDV)",AH$3,"Présence","Excusé"),3,""),"")</f>
        <v/>
      </c>
      <c r="AI44" s="166" t="str">
        <f>IFERROR(IF(GETPIVOTDATA("DateRDV",TCD!$B$1,"DT","BA","Bénéficiaire",$A44,AI$6,AI$5,"Mois (DateRDV)",AI$7,"Années (DateRDV)",AI$3,"Présence","Absent"),4,""),"")</f>
        <v/>
      </c>
      <c r="AJ44" s="166" t="str">
        <f>IFERROR(IF(GETPIVOTDATA("DateRDV",TCD!$B$1,"DT","BA","Bénéficiaire",$A44,AJ$6,AJ$5,"Mois (DateRDV)",AJ$7,"Années (DateRDV)",AJ$3),1,""),"")</f>
        <v/>
      </c>
      <c r="AK44" s="166" t="str">
        <f>IFERROR(IF(GETPIVOTDATA("DateRDV",TCD!$B$1,"DT","BA","Bénéficiaire",$A44,AK$6,AK$5,"Mois (DateRDV)",AK$7,"Années (DateRDV)",AK$3),2,""),"")</f>
        <v/>
      </c>
      <c r="AL44" s="166" t="str">
        <f>IFERROR(IF(GETPIVOTDATA("DateRDV",TCD!$B$1,"DT","BA","Bénéficiaire",$A44,AL$6,AL$5,"Mois (DateRDV)",AL$7,"Années (DateRDV)",AL$3,"Présence","Excusé"),3,""),"")</f>
        <v/>
      </c>
      <c r="AM44" s="166" t="str">
        <f>IFERROR(IF(GETPIVOTDATA("DateRDV",TCD!$B$1,"DT","BA","Bénéficiaire",$A44,AM$6,AM$5,"Mois (DateRDV)",AM$7,"Années (DateRDV)",AM$3,"Présence","Absent"),4,""),"")</f>
        <v/>
      </c>
      <c r="AN44" s="166" t="str">
        <f>IFERROR(IF(GETPIVOTDATA("DateRDV",TCD!$B$1,"DT","BA","Bénéficiaire",$A44,AN$6,AN$5,"Mois (DateRDV)",AN$7,"Années (DateRDV)",AN$3),1,""),"")</f>
        <v/>
      </c>
      <c r="AO44" s="166" t="str">
        <f>IFERROR(IF(GETPIVOTDATA("DateRDV",TCD!$B$1,"DT","BA","Bénéficiaire",$A44,AO$6,AO$5,"Mois (DateRDV)",AO$7,"Années (DateRDV)",AO$3),2,""),"")</f>
        <v/>
      </c>
      <c r="AP44" s="166" t="str">
        <f>IFERROR(IF(GETPIVOTDATA("DateRDV",TCD!$B$1,"DT","BA","Bénéficiaire",$A44,AP$6,AP$5,"Mois (DateRDV)",AP$7,"Années (DateRDV)",AP$3,"Présence","Excusé"),3,""),"")</f>
        <v/>
      </c>
      <c r="AQ44" s="166" t="str">
        <f>IFERROR(IF(GETPIVOTDATA("DateRDV",TCD!$B$1,"DT","BA","Bénéficiaire",$A44,AQ$6,AQ$5,"Mois (DateRDV)",AQ$7,"Années (DateRDV)",AQ$3,"Présence","Absent"),4,""),"")</f>
        <v/>
      </c>
      <c r="AR44" s="166" t="str">
        <f>IFERROR(IF(GETPIVOTDATA("DateRDV",TCD!$B$1,"DT","BA","Bénéficiaire",$A44,AR$6,AR$5,"Mois (DateRDV)",AR$7,"Années (DateRDV)",AR$3),1,""),"")</f>
        <v/>
      </c>
      <c r="AS44" s="166" t="str">
        <f>IFERROR(IF(GETPIVOTDATA("DateRDV",TCD!$B$1,"DT","BA","Bénéficiaire",$A44,AS$6,AS$5,"Mois (DateRDV)",AS$7,"Années (DateRDV)",AS$3),2,""),"")</f>
        <v/>
      </c>
      <c r="AT44" s="166" t="str">
        <f>IFERROR(IF(GETPIVOTDATA("DateRDV",TCD!$B$1,"DT","BA","Bénéficiaire",$A44,AT$6,AT$5,"Mois (DateRDV)",AT$7,"Années (DateRDV)",AT$3,"Présence","Excusé"),3,""),"")</f>
        <v/>
      </c>
      <c r="AU44" s="166" t="str">
        <f>IFERROR(IF(GETPIVOTDATA("DateRDV",TCD!$B$1,"DT","BA","Bénéficiaire",$A44,AU$6,AU$5,"Mois (DateRDV)",AU$7,"Années (DateRDV)",AU$3,"Présence","Absent"),4,""),"")</f>
        <v/>
      </c>
      <c r="AV44" s="166" t="str">
        <f>IFERROR(IF(GETPIVOTDATA("DateRDV",TCD!$B$1,"DT","BA","Bénéficiaire",$A44,AV$6,AV$5,"Mois (DateRDV)",AV$7,"Années (DateRDV)",AV$3),1,""),"")</f>
        <v/>
      </c>
      <c r="AW44" s="166" t="str">
        <f>IFERROR(IF(GETPIVOTDATA("DateRDV",TCD!$B$1,"DT","BA","Bénéficiaire",$A44,AW$6,AW$5,"Mois (DateRDV)",AW$7,"Années (DateRDV)",AW$3),2,""),"")</f>
        <v/>
      </c>
      <c r="AX44" s="166" t="str">
        <f>IFERROR(IF(GETPIVOTDATA("DateRDV",TCD!$B$1,"DT","BA","Bénéficiaire",$A44,AX$6,AX$5,"Mois (DateRDV)",AX$7,"Années (DateRDV)",AX$3,"Présence","Excusé"),3,""),"")</f>
        <v/>
      </c>
      <c r="AY44" s="166" t="str">
        <f>IFERROR(IF(GETPIVOTDATA("DateRDV",TCD!$B$1,"DT","BA","Bénéficiaire",$A44,AY$6,AY$5,"Mois (DateRDV)",AY$7,"Années (DateRDV)",AY$3,"Présence","Absent"),4,""),"")</f>
        <v/>
      </c>
      <c r="AZ44" s="166" t="str">
        <f>IFERROR(IF(GETPIVOTDATA("DateRDV",TCD!$B$1,"DT","BA","Bénéficiaire",$A44,AZ$6,AZ$5,"Mois (DateRDV)",AZ$7,"Années (DateRDV)",AZ$3),1,""),"")</f>
        <v/>
      </c>
      <c r="BA44" s="166" t="str">
        <f>IFERROR(IF(GETPIVOTDATA("DateRDV",TCD!$B$1,"DT","BA","Bénéficiaire",$A44,BA$6,BA$5,"Mois (DateRDV)",BA$7,"Années (DateRDV)",BA$3),2,""),"")</f>
        <v/>
      </c>
      <c r="BB44" s="166" t="str">
        <f>IFERROR(IF(GETPIVOTDATA("DateRDV",TCD!$B$1,"DT","BA","Bénéficiaire",$A44,BB$6,BB$5,"Mois (DateRDV)",BB$7,"Années (DateRDV)",BB$3,"Présence","Excusé"),3,""),"")</f>
        <v/>
      </c>
      <c r="BC44" s="166" t="str">
        <f>IFERROR(IF(GETPIVOTDATA("DateRDV",TCD!$B$1,"DT","BA","Bénéficiaire",$A44,BC$6,BC$5,"Mois (DateRDV)",BC$7,"Années (DateRDV)",BC$3,"Présence","Absent"),4,""),"")</f>
        <v/>
      </c>
      <c r="BD44" s="166" t="str">
        <f>IFERROR(IF(GETPIVOTDATA("DateRDV",TCD!$B$1,"DT","BA","Bénéficiaire",$A44,BD$6,BD$5,"Mois (DateRDV)",BD$7,"Années (DateRDV)",BD$3),1,""),"")</f>
        <v/>
      </c>
      <c r="BE44" s="166">
        <f>IFERROR(IF(GETPIVOTDATA("DateRDV",TCD!$B$1,"DT","BA","Bénéficiaire",$A44,BE$6,BE$5,"Mois (DateRDV)",BE$7,"Années (DateRDV)",BE$3),2,""),"")</f>
        <v>2</v>
      </c>
      <c r="BF44" s="166" t="str">
        <f>IFERROR(IF(GETPIVOTDATA("DateRDV",TCD!$B$1,"DT","BA","Bénéficiaire",$A44,BF$6,BF$5,"Mois (DateRDV)",BF$7,"Années (DateRDV)",BF$3,"Présence","Excusé"),3,""),"")</f>
        <v/>
      </c>
      <c r="BG44" s="166" t="str">
        <f>IFERROR(IF(GETPIVOTDATA("DateRDV",TCD!$B$1,"DT","BA","Bénéficiaire",$A44,BG$6,BG$5,"Mois (DateRDV)",BG$7,"Années (DateRDV)",BG$3,"Présence","Absent"),4,""),"")</f>
        <v/>
      </c>
      <c r="BH44" s="166" t="str">
        <f>IFERROR(IF(GETPIVOTDATA("DateRDV",TCD!$B$1,"DT","BA","Bénéficiaire",$A44,BH$6,BH$5,"Mois (DateRDV)",BH$7,"Années (DateRDV)",BH$3),1,""),"")</f>
        <v/>
      </c>
      <c r="BI44" s="166">
        <f>IFERROR(IF(GETPIVOTDATA("DateRDV",TCD!$B$1,"DT","BA","Bénéficiaire",$A44,BI$6,BI$5,"Mois (DateRDV)",BI$7,"Années (DateRDV)",BI$3),2,""),"")</f>
        <v>2</v>
      </c>
      <c r="BJ44" s="166" t="str">
        <f>IFERROR(IF(GETPIVOTDATA("DateRDV",TCD!$B$1,"DT","BA","Bénéficiaire",$A44,BJ$6,BJ$5,"Mois (DateRDV)",BJ$7,"Années (DateRDV)",BJ$3,"Présence","Excusé"),3,""),"")</f>
        <v/>
      </c>
      <c r="BK44" s="166" t="str">
        <f>IFERROR(IF(GETPIVOTDATA("DateRDV",TCD!$B$1,"DT","BA","Bénéficiaire",$A44,BK$6,BK$5,"Mois (DateRDV)",BK$7,"Années (DateRDV)",BK$3,"Présence","Absent"),4,""),"")</f>
        <v/>
      </c>
      <c r="BL44" s="166" t="str">
        <f>IFERROR(IF(GETPIVOTDATA("DateRDV",TCD!$B$1,"DT","BA","Bénéficiaire",$A44,BL$6,BL$5,"Mois (DateRDV)",BL$7,"Années (DateRDV)",BL$3),1,""),"")</f>
        <v/>
      </c>
      <c r="BM44" s="166" t="str">
        <f>IFERROR(IF(GETPIVOTDATA("DateRDV",TCD!$B$1,"DT","BA","Bénéficiaire",$A44,BM$6,BM$5,"Mois (DateRDV)",BM$7,"Années (DateRDV)",BM$3),2,""),"")</f>
        <v/>
      </c>
      <c r="BN44" s="166" t="str">
        <f>IFERROR(IF(GETPIVOTDATA("DateRDV",TCD!$B$1,"DT","BA","Bénéficiaire",$A44,BN$6,BN$5,"Mois (DateRDV)",BN$7,"Années (DateRDV)",BN$3,"Présence","Excusé"),3,""),"")</f>
        <v/>
      </c>
      <c r="BO44" s="166" t="str">
        <f>IFERROR(IF(GETPIVOTDATA("DateRDV",TCD!$B$1,"DT","BA","Bénéficiaire",$A44,BO$6,BO$5,"Mois (DateRDV)",BO$7,"Années (DateRDV)",BO$3,"Présence","Absent"),4,""),"")</f>
        <v/>
      </c>
      <c r="BP44" s="166" t="str">
        <f>IFERROR(IF(GETPIVOTDATA("DateRDV",TCD!$B$1,"DT","BA","Bénéficiaire",$A44,BP$6,BP$5,"Mois (DateRDV)",BP$7,"Années (DateRDV)",BP$3),1,""),"")</f>
        <v/>
      </c>
      <c r="BQ44" s="166" t="str">
        <f>IFERROR(IF(GETPIVOTDATA("DateRDV",TCD!$B$1,"DT","BA","Bénéficiaire",$A44,BQ$6,BQ$5,"Mois (DateRDV)",BQ$7,"Années (DateRDV)",BQ$3),2,""),"")</f>
        <v/>
      </c>
      <c r="BR44" s="166" t="str">
        <f>IFERROR(IF(GETPIVOTDATA("DateRDV",TCD!$B$1,"DT","BA","Bénéficiaire",$A44,BR$6,BR$5,"Mois (DateRDV)",BR$7,"Années (DateRDV)",BR$3,"Présence","Excusé"),3,""),"")</f>
        <v/>
      </c>
      <c r="BS44" s="166" t="str">
        <f>IFERROR(IF(GETPIVOTDATA("DateRDV",TCD!$B$1,"DT","BA","Bénéficiaire",$A44,BS$6,BS$5,"Mois (DateRDV)",BS$7,"Années (DateRDV)",BS$3,"Présence","Absent"),4,""),"")</f>
        <v/>
      </c>
      <c r="BT44" s="166" t="str">
        <f>IFERROR(IF(GETPIVOTDATA("DateRDV",TCD!$B$1,"DT","BA","Bénéficiaire",$A44,BT$6,BT$5,"Mois (DateRDV)",BT$7,"Années (DateRDV)",BT$3),1,""),"")</f>
        <v/>
      </c>
      <c r="BU44" s="166" t="str">
        <f>IFERROR(IF(GETPIVOTDATA("DateRDV",TCD!$B$1,"DT","BA","Bénéficiaire",$A44,BU$6,BU$5,"Mois (DateRDV)",BU$7,"Années (DateRDV)",BU$3),2,""),"")</f>
        <v/>
      </c>
      <c r="BV44" s="166" t="str">
        <f>IFERROR(IF(GETPIVOTDATA("DateRDV",TCD!$B$1,"DT","BA","Bénéficiaire",$A44,BV$6,BV$5,"Mois (DateRDV)",BV$7,"Années (DateRDV)",BV$3,"Présence","Excusé"),3,""),"")</f>
        <v/>
      </c>
      <c r="BW44" s="166" t="str">
        <f>IFERROR(IF(GETPIVOTDATA("DateRDV",TCD!$B$1,"DT","BA","Bénéficiaire",$A44,BW$6,BW$5,"Mois (DateRDV)",BW$7,"Années (DateRDV)",BW$3,"Présence","Absent"),4,""),"")</f>
        <v/>
      </c>
      <c r="BX44" s="166" t="str">
        <f>IFERROR(IF(GETPIVOTDATA("DateRDV",TCD!$B$1,"DT","BA","Bénéficiaire",$A44,BX$6,BX$5,"Mois (DateRDV)",BX$7,"Années (DateRDV)",BX$3),1,""),"")</f>
        <v/>
      </c>
      <c r="BY44" s="166" t="str">
        <f>IFERROR(IF(GETPIVOTDATA("DateRDV",TCD!$B$1,"DT","BA","Bénéficiaire",$A44,BY$6,BY$5,"Mois (DateRDV)",BY$7,"Années (DateRDV)",BY$3),2,""),"")</f>
        <v/>
      </c>
      <c r="BZ44" s="166" t="str">
        <f>IFERROR(IF(GETPIVOTDATA("DateRDV",TCD!$B$1,"DT","BA","Bénéficiaire",$A44,BZ$6,BZ$5,"Mois (DateRDV)",BZ$7,"Années (DateRDV)",BZ$3,"Présence","Excusé"),3,""),"")</f>
        <v/>
      </c>
      <c r="CA44" s="166" t="str">
        <f>IFERROR(IF(GETPIVOTDATA("DateRDV",TCD!$B$1,"DT","BA","Bénéficiaire",$A44,CA$6,CA$5,"Mois (DateRDV)",CA$7,"Années (DateRDV)",CA$3,"Présence","Absent"),4,""),"")</f>
        <v/>
      </c>
      <c r="CB44" s="166" t="str">
        <f>IFERROR(IF(GETPIVOTDATA("DateRDV",TCD!$B$1,"DT","BA","Bénéficiaire",$A44,CB$6,CB$5,"Mois (DateRDV)",CB$7,"Années (DateRDV)",CB$3),1,""),"")</f>
        <v/>
      </c>
      <c r="CC44" s="166" t="str">
        <f>IFERROR(IF(GETPIVOTDATA("DateRDV",TCD!$B$1,"DT","BA","Bénéficiaire",$A44,CC$6,CC$5,"Mois (DateRDV)",CC$7,"Années (DateRDV)",CC$3),2,""),"")</f>
        <v/>
      </c>
      <c r="CD44" s="166" t="str">
        <f>IFERROR(IF(GETPIVOTDATA("DateRDV",TCD!$B$1,"DT","BA","Bénéficiaire",$A44,CD$6,CD$5,"Mois (DateRDV)",CD$7,"Années (DateRDV)",CD$3,"Présence","Excusé"),3,""),"")</f>
        <v/>
      </c>
      <c r="CE44" s="166" t="str">
        <f>IFERROR(IF(GETPIVOTDATA("DateRDV",TCD!$B$1,"DT","BA","Bénéficiaire",$A44,CE$6,CE$5,"Mois (DateRDV)",CE$7,"Années (DateRDV)",CE$3,"Présence","Absent"),4,""),"")</f>
        <v/>
      </c>
      <c r="CF44" s="166" t="str">
        <f>IFERROR(IF(GETPIVOTDATA("DateRDV",TCD!$B$1,"DT","BA","Bénéficiaire",$A44,CF$6,CF$5,"Mois (DateRDV)",CF$7,"Années (DateRDV)",CF$3),1,""),"")</f>
        <v/>
      </c>
      <c r="CG44" s="166" t="str">
        <f>IFERROR(IF(GETPIVOTDATA("DateRDV",TCD!$B$1,"DT","BA","Bénéficiaire",$A44,CG$6,CG$5,"Mois (DateRDV)",CG$7,"Années (DateRDV)",CG$3),2,""),"")</f>
        <v/>
      </c>
      <c r="CH44" s="166" t="str">
        <f>IFERROR(IF(GETPIVOTDATA("DateRDV",TCD!$B$1,"DT","BA","Bénéficiaire",$A44,CH$6,CH$5,"Mois (DateRDV)",CH$7,"Années (DateRDV)",CH$3,"Présence","Excusé"),3,""),"")</f>
        <v/>
      </c>
      <c r="CI44" s="166" t="str">
        <f>IFERROR(IF(GETPIVOTDATA("DateRDV",TCD!$B$1,"DT","BA","Bénéficiaire",$A44,CI$6,CI$5,"Mois (DateRDV)",CI$7,"Années (DateRDV)",CI$3,"Présence","Absent"),4,""),"")</f>
        <v/>
      </c>
      <c r="CJ44" s="166" t="str">
        <f>IFERROR(IF(GETPIVOTDATA("DateRDV",TCD!$B$1,"DT","BA","Bénéficiaire",$A44,CJ$6,CJ$5,"Mois (DateRDV)",CJ$7,"Années (DateRDV)",CJ$3),1,""),"")</f>
        <v/>
      </c>
      <c r="CK44" s="166" t="str">
        <f>IFERROR(IF(GETPIVOTDATA("DateRDV",TCD!$B$1,"DT","BA","Bénéficiaire",$A44,CK$6,CK$5,"Mois (DateRDV)",CK$7,"Années (DateRDV)",CK$3),2,""),"")</f>
        <v/>
      </c>
      <c r="CL44" s="166">
        <f>IFERROR(IF(GETPIVOTDATA("DateRDV",TCD!$B$1,"DT","BA","Bénéficiaire",$A44,BE$6,BE$5,"Mois (DateRDV)",BE$7,"Années (DateRDV)",BE$3,"Présence","Excusé"),3,""),"")</f>
        <v>3</v>
      </c>
      <c r="CM44" s="166" t="str">
        <f>IFERROR(IF(GETPIVOTDATA("DateRDV",TCD!$B$1,"DT","BA","Bénéficiaire",$A44,CM$6,CM$5,"Mois (DateRDV)",CM$7,"Années (DateRDV)",CM$3,"Présence","Absent"),4,""),"")</f>
        <v/>
      </c>
      <c r="CN44" s="166" t="str">
        <f>IFERROR(IF(GETPIVOTDATA("DateRDV",TCD!$B$1,"DT","BA","Bénéficiaire",$A44,CN$6,CN$5,"Mois (DateRDV)",CN$7,"Années (DateRDV)",CN$3),1,""),"")</f>
        <v/>
      </c>
      <c r="CO44" s="166" t="str">
        <f>IFERROR(IF(GETPIVOTDATA("DateRDV",TCD!$B$1,"DT","BA","Bénéficiaire",$A44,CO$6,CO$5,"Mois (DateRDV)",CO$7,"Années (DateRDV)",CO$3),2,""),"")</f>
        <v/>
      </c>
      <c r="CP44" s="166" t="str">
        <f>IFERROR(IF(GETPIVOTDATA("DateRDV",TCD!$B$1,"DT","BA","Bénéficiaire",$A44,CP$6,CP$5,"Mois (DateRDV)",CP$7,"Années (DateRDV)",CP$3,"Présence","Excusé"),3,""),"")</f>
        <v/>
      </c>
      <c r="CQ44" s="166" t="str">
        <f>IFERROR(IF(GETPIVOTDATA("DateRDV",TCD!$B$1,"DT","BA","Bénéficiaire",$A44,CQ$6,CQ$5,"Mois (DateRDV)",CQ$7,"Années (DateRDV)",CQ$3,"Présence","Absent"),4,""),"")</f>
        <v/>
      </c>
      <c r="CR44" s="166" t="str">
        <f>IFERROR(IF(GETPIVOTDATA("DateRDV",TCD!$B$1,"DT","BA","Bénéficiaire",$A44,CR$6,CR$5,"Mois (DateRDV)",CR$7,"Années (DateRDV)",CR$3),1,""),"")</f>
        <v/>
      </c>
      <c r="CS44" s="166" t="str">
        <f>IFERROR(IF(GETPIVOTDATA("DateRDV",TCD!$B$1,"DT","BA","Bénéficiaire",$A44,CS$6,CS$5,"Mois (DateRDV)",CS$7,"Années (DateRDV)",CS$3),2,""),"")</f>
        <v/>
      </c>
      <c r="CT44" s="166" t="str">
        <f>IFERROR(IF(GETPIVOTDATA("DateRDV",TCD!$B$1,"DT","BA","Bénéficiaire",$A44,CT$6,CT$5,"Mois (DateRDV)",CT$7,"Années (DateRDV)",CT$3,"Présence","Excusé"),3,""),"")</f>
        <v/>
      </c>
      <c r="CU44" s="166" t="str">
        <f>IFERROR(IF(GETPIVOTDATA("DateRDV",TCD!$B$1,"DT","BA","Bénéficiaire",$A44,CU$6,CU$5,"Mois (DateRDV)",CU$7,"Années (DateRDV)",CU$3,"Présence","Absent"),4,""),"")</f>
        <v/>
      </c>
      <c r="CV44" s="166" t="str">
        <f>IFERROR(IF(GETPIVOTDATA("DateRDV",TCD!$B$1,"DT","BA","Bénéficiaire",$A44,CV$6,CV$5,"Mois (DateRDV)",CV$7,"Années (DateRDV)",CV$3),1,""),"")</f>
        <v/>
      </c>
      <c r="CW44" s="166" t="str">
        <f>IFERROR(IF(GETPIVOTDATA("DateRDV",TCD!$B$1,"DT","BA","Bénéficiaire",$A44,CW$6,CW$5,"Mois (DateRDV)",CW$7,"Années (DateRDV)",CW$3),2,""),"")</f>
        <v/>
      </c>
      <c r="CX44" s="166" t="str">
        <f>IFERROR(IF(GETPIVOTDATA("DateRDV",TCD!$B$1,"DT","BA","Bénéficiaire",$A44,CX$6,CX$5,"Mois (DateRDV)",CX$7,"Années (DateRDV)",CX$3,"Présence","Excusé"),3,""),"")</f>
        <v/>
      </c>
      <c r="CY44" s="166" t="str">
        <f>IFERROR(IF(GETPIVOTDATA("DateRDV",TCD!$B$1,"DT","BA","Bénéficiaire",$A44,CY$6,CY$5,"Mois (DateRDV)",CY$7,"Années (DateRDV)",CY$3,"Présence","Absent"),4,""),"")</f>
        <v/>
      </c>
      <c r="CZ44" s="166" t="str">
        <f>IFERROR(IF(GETPIVOTDATA("DateRDV",TCD!$B$1,"DT","BA","Bénéficiaire",$A44,CZ$6,CZ$5,"Mois (DateRDV)",CZ$7,"Années (DateRDV)",CZ$3),1,""),"")</f>
        <v/>
      </c>
      <c r="DA44" s="166" t="str">
        <f>IFERROR(IF(GETPIVOTDATA("DateRDV",TCD!$B$1,"DT","BA","Bénéficiaire",$A44,DA$6,DA$5,"Mois (DateRDV)",DA$7,"Années (DateRDV)",DA$3),2,""),"")</f>
        <v/>
      </c>
      <c r="DB44" s="166" t="str">
        <f>IFERROR(IF(GETPIVOTDATA("DateRDV",TCD!$B$1,"DT","BA","Bénéficiaire",$A44,DB$6,DB$5,"Mois (DateRDV)",DB$7,"Années (DateRDV)",DB$3,"Présence","Excusé"),3,""),"")</f>
        <v/>
      </c>
      <c r="DC44" s="166" t="str">
        <f>IFERROR(IF(GETPIVOTDATA("DateRDV",TCD!$B$1,"DT","BA","Bénéficiaire",$A44,DC$6,DC$5,"Mois (DateRDV)",DC$7,"Années (DateRDV)",DC$3,"Présence","Absent"),4,""),"")</f>
        <v/>
      </c>
      <c r="DD44" s="166" t="str">
        <f>IFERROR(IF(GETPIVOTDATA("DateRDV",TCD!$B$1,"DT","BA","Bénéficiaire",$A44,DD$6,DD$5,"Mois (DateRDV)",DD$7,"Années (DateRDV)",DD$3),1,""),"")</f>
        <v/>
      </c>
      <c r="DE44" s="166" t="str">
        <f>IFERROR(IF(GETPIVOTDATA("DateRDV",TCD!$B$1,"DT","BA","Bénéficiaire",$A44,DE$6,DE$5,"Mois (DateRDV)",DE$7,"Années (DateRDV)",DE$3),2,""),"")</f>
        <v/>
      </c>
      <c r="DF44" s="166" t="str">
        <f>IFERROR(IF(GETPIVOTDATA("DateRDV",TCD!$B$1,"DT","BA","Bénéficiaire",$A44,DF$6,DF$5,"Mois (DateRDV)",DF$7,"Années (DateRDV)",DF$3,"Présence","Excusé"),3,""),"")</f>
        <v/>
      </c>
      <c r="DG44" s="166" t="str">
        <f>IFERROR(IF(GETPIVOTDATA("DateRDV",TCD!$B$1,"DT","BA","Bénéficiaire",$A44,DG$6,DG$5,"Mois (DateRDV)",DG$7,"Années (DateRDV)",DG$3,"Présence","Absent"),4,""),"")</f>
        <v/>
      </c>
      <c r="DH44" s="166" t="str">
        <f>IFERROR(IF(GETPIVOTDATA("DateRDV",TCD!$B$1,"DT","BA","Bénéficiaire",$A44,DH$6,DH$5,"Mois (DateRDV)",DH$7,"Années (DateRDV)",DH$3),1,""),"")</f>
        <v/>
      </c>
      <c r="DI44" s="166" t="str">
        <f>IFERROR(IF(GETPIVOTDATA("DateRDV",TCD!$B$1,"DT","BA","Bénéficiaire",$A44,DI$6,DI$5,"Mois (DateRDV)",DI$7,"Années (DateRDV)",DI$3),2,""),"")</f>
        <v/>
      </c>
      <c r="DJ44" s="166" t="str">
        <f>IFERROR(IF(GETPIVOTDATA("DateRDV",TCD!$B$1,"DT","BA","Bénéficiaire",$A44,DJ$6,DJ$5,"Mois (DateRDV)",DJ$7,"Années (DateRDV)",DJ$3,"Présence","Excusé"),3,""),"")</f>
        <v/>
      </c>
      <c r="DK44" s="166" t="str">
        <f>IFERROR(IF(GETPIVOTDATA("DateRDV",TCD!$B$1,"DT","BA","Bénéficiaire",$A44,DK$6,DK$5,"Mois (DateRDV)",DK$7,"Années (DateRDV)",DK$3,"Présence","Absent"),4,""),"")</f>
        <v/>
      </c>
      <c r="DL44" s="166" t="str">
        <f>IFERROR(IF(GETPIVOTDATA("DateRDV",TCD!$B$1,"DT","BA","Bénéficiaire",$A44,DL$6,DL$5,"Mois (DateRDV)",DL$7,"Années (DateRDV)",DL$3),1,""),"")</f>
        <v/>
      </c>
      <c r="DM44" s="166" t="str">
        <f>IFERROR(IF(GETPIVOTDATA("DateRDV",TCD!$B$1,"DT","BA","Bénéficiaire",$A44,DM$6,DM$5,"Mois (DateRDV)",DM$7,"Années (DateRDV)",DM$3),2,""),"")</f>
        <v/>
      </c>
      <c r="DN44" s="166" t="str">
        <f>IFERROR(IF(GETPIVOTDATA("DateRDV",TCD!$B$1,"DT","BA","Bénéficiaire",$A44,DN$6,DN$5,"Mois (DateRDV)",DN$7,"Années (DateRDV)",DN$3,"Présence","Excusé"),3,""),"")</f>
        <v/>
      </c>
      <c r="DO44" s="166" t="str">
        <f>IFERROR(IF(GETPIVOTDATA("DateRDV",TCD!$B$1,"DT","BA","Bénéficiaire",$A44,DO$6,DO$5,"Mois (DateRDV)",DO$7,"Années (DateRDV)",DO$3,"Présence","Absent"),4,""),"")</f>
        <v/>
      </c>
    </row>
    <row r="45" spans="1:119" ht="15" customHeight="1" x14ac:dyDescent="0.2">
      <c r="A45" s="172" t="str">
        <v>PASSERON Anne</v>
      </c>
      <c r="B45" s="169" t="str">
        <f>IFERROR(IF(INDEX(Data!P:P,MATCH(A45,Data!B:B,0))&lt;&gt;"",INDEX(Data!P:P,MATCH(A45,Data!B:B,0)),""),"")</f>
        <v>PASSERON</v>
      </c>
      <c r="C45" s="169" t="str">
        <f>IFERROR(IF(INDEX(Data!O:O,MATCH(A45,Data!B:B,0))&lt;&gt;"",INDEX(Data!O:O,MATCH(A45,Data!B:B,0)),""),"")</f>
        <v>Anne</v>
      </c>
      <c r="D45" s="169" t="str">
        <f>IFERROR(IF(INDEX(Data!J:J,MATCH(A45,Data!B:B,0))&lt;&gt;"",INDEX(Data!J:J,MATCH(A45,Data!B:B,0)),""),"")</f>
        <v>CI</v>
      </c>
      <c r="E45" s="169" t="str">
        <f>IFERROR(IF(INDEX(Data!M:M,MATCH(A45,Data!B:B,0))&lt;&gt;"",INDEX(Data!M:M,MATCH(A45,Data!B:B,0)),""),"")</f>
        <v>CRUSEILLES</v>
      </c>
      <c r="F45" s="169">
        <f>IFERROR(IF(INDEX(Data!N:N,MATCH(A45,Data!B:B,0))&lt;&gt;"",INDEX(Data!N:N,MATCH(A45,Data!B:B,0)),""),"")</f>
        <v>74350</v>
      </c>
      <c r="G45" s="170">
        <f>IFERROR(IF(INDEX(Data!K:K,MATCH(A45,Data!B:B,0))&lt;&gt;"",INDEX(Data!K:K,MATCH(A45,Data!B:B,0)),""),"")</f>
        <v>45730</v>
      </c>
      <c r="H45" s="170">
        <f>IFERROR(IF(INDEX(Data!L:L,MATCH(A45,Data!B:B,0))&lt;&gt;"",INDEX(Data!L:L,MATCH(A45,Data!B:B,0)),""),"")</f>
        <v>45734</v>
      </c>
      <c r="I45" s="170">
        <f>IFERROR(IF(INDEX(Data!C:C,MATCH(A45,Data!B:B,0))&lt;&gt;"",INDEX(Data!C:C,MATCH(A45,Data!B:B,0)),""),"")</f>
        <v>45749</v>
      </c>
      <c r="J45" s="170">
        <f>IFERROR(IF(INDEX(Data!D:D,MATCH(A45,Data!B:B,0))&lt;&gt;"",INDEX(Data!D:D,MATCH(A45,Data!B:B,0)),""),"")</f>
        <v>45931</v>
      </c>
      <c r="K45" s="171" t="str">
        <f>IFERROR(IF(INDEX(Data!H:H,MATCH(A45,Data!B:B,0))&lt;&gt;"",INDEX(Data!H:H,MATCH(A45,Data!B:B,0)),""),"")</f>
        <v>Equilibré</v>
      </c>
      <c r="L45" s="166" t="str">
        <f>IFERROR(IF(GETPIVOTDATA("DateRDV",TCD!$B$1,"DT","BA","Bénéficiaire",$A45,L$6,L$5,"Mois (DateRDV)",L$7,"Années (DateRDV)",L$3),1,""),"")</f>
        <v/>
      </c>
      <c r="M45" s="166" t="str">
        <f>IFERROR(IF(GETPIVOTDATA("DateRDV",TCD!$B$1,"DT","BA","Bénéficiaire",$A45,M$6,M$5,"Mois (DateRDV)",M$7,"Années (DateRDV)",M$3),2,""),"")</f>
        <v/>
      </c>
      <c r="N45" s="166" t="str">
        <f>IFERROR(IF(GETPIVOTDATA("DateRDV",TCD!$B$1,"DT","BA","Bénéficiaire",$A45,N$6,N$5,"Mois (DateRDV)",N$7,"Années (DateRDV)",N$3,"Présence","Excusé"),3,""),"")</f>
        <v/>
      </c>
      <c r="O45" s="166" t="str">
        <f>IFERROR(IF(GETPIVOTDATA("DateRDV",TCD!$B$1,"DT","BA","Bénéficiaire",$A45,O$6,O$5,"Mois (DateRDV)",O$7,"Années (DateRDV)",O$3,"Présence","Absent"),4,""),"")</f>
        <v/>
      </c>
      <c r="P45" s="166" t="str">
        <f>IFERROR(IF(GETPIVOTDATA("DateRDV",TCD!$B$1,"DT","BA","Bénéficiaire",$A45,P$6,P$5,"Mois (DateRDV)",P$7,"Années (DateRDV)",P$3),1,""),"")</f>
        <v/>
      </c>
      <c r="Q45" s="166" t="str">
        <f>IFERROR(IF(GETPIVOTDATA("DateRDV",TCD!$B$1,"DT","BA","Bénéficiaire",$A45,Q$6,Q$5,"Mois (DateRDV)",Q$7,"Années (DateRDV)",Q$3),2,""),"")</f>
        <v/>
      </c>
      <c r="R45" s="166" t="str">
        <f>IFERROR(IF(GETPIVOTDATA("DateRDV",TCD!$B$1,"DT","BA","Bénéficiaire",$A45,R$6,R$5,"Mois (DateRDV)",R$7,"Années (DateRDV)",R$3,"Présence","Excusé"),3,""),"")</f>
        <v/>
      </c>
      <c r="S45" s="166" t="str">
        <f>IFERROR(IF(GETPIVOTDATA("DateRDV",TCD!$B$1,"DT","BA","Bénéficiaire",$A45,S$6,S$5,"Mois (DateRDV)",S$7,"Années (DateRDV)",S$3,"Présence","Absent"),4,""),"")</f>
        <v/>
      </c>
      <c r="T45" s="166" t="str">
        <f>IFERROR(IF(GETPIVOTDATA("DateRDV",TCD!$B$1,"DT","BA","Bénéficiaire",$A45,T$6,T$5,"Mois (DateRDV)",T$7,"Années (DateRDV)",T$3),1,""),"")</f>
        <v/>
      </c>
      <c r="U45" s="166" t="str">
        <f>IFERROR(IF(GETPIVOTDATA("DateRDV",TCD!$B$1,"DT","BA","Bénéficiaire",$A45,U$6,U$5,"Mois (DateRDV)",U$7,"Années (DateRDV)",U$3),2,""),"")</f>
        <v/>
      </c>
      <c r="V45" s="166" t="str">
        <f>IFERROR(IF(GETPIVOTDATA("DateRDV",TCD!$B$1,"DT","BA","Bénéficiaire",$A45,V$6,V$5,"Mois (DateRDV)",V$7,"Années (DateRDV)",V$3,"Présence","Excusé"),3,""),"")</f>
        <v/>
      </c>
      <c r="W45" s="166" t="str">
        <f>IFERROR(IF(GETPIVOTDATA("DateRDV",TCD!$B$1,"DT","BA","Bénéficiaire",$A45,W$6,W$5,"Mois (DateRDV)",W$7,"Années (DateRDV)",W$3,"Présence","Absent"),4,""),"")</f>
        <v/>
      </c>
      <c r="X45" s="166" t="str">
        <f>IFERROR(IF(GETPIVOTDATA("DateRDV",TCD!$B$1,"DT","BA","Bénéficiaire",$A45,X$6,X$5,"Mois (DateRDV)",X$7,"Années (DateRDV)",X$3),1,""),"")</f>
        <v/>
      </c>
      <c r="Y45" s="166" t="str">
        <f>IFERROR(IF(GETPIVOTDATA("DateRDV",TCD!$B$1,"DT","BA","Bénéficiaire",$A45,Y$6,Y$5,"Mois (DateRDV)",Y$7,"Années (DateRDV)",Y$3),2,""),"")</f>
        <v/>
      </c>
      <c r="Z45" s="166" t="str">
        <f>IFERROR(IF(GETPIVOTDATA("DateRDV",TCD!$B$1,"DT","BA","Bénéficiaire",$A45,Z$6,Z$5,"Mois (DateRDV)",Z$7,"Années (DateRDV)",Z$3,"Présence","Excusé"),3,""),"")</f>
        <v/>
      </c>
      <c r="AA45" s="166" t="str">
        <f>IFERROR(IF(GETPIVOTDATA("DateRDV",TCD!$B$1,"DT","BA","Bénéficiaire",$A45,AA$6,AA$5,"Mois (DateRDV)",AA$7,"Années (DateRDV)",AA$3,"Présence","Absent"),4,""),"")</f>
        <v/>
      </c>
      <c r="AB45" s="166" t="str">
        <f>IFERROR(IF(GETPIVOTDATA("DateRDV",TCD!$B$1,"DT","BA","Bénéficiaire",$A45,AB$6,AB$5,"Mois (DateRDV)",AB$7,"Années (DateRDV)",AB$3),1,""),"")</f>
        <v/>
      </c>
      <c r="AC45" s="166" t="str">
        <f>IFERROR(IF(GETPIVOTDATA("DateRDV",TCD!$B$1,"DT","BA","Bénéficiaire",$A45,AC$6,AC$5,"Mois (DateRDV)",AC$7,"Années (DateRDV)",AC$3),2,""),"")</f>
        <v/>
      </c>
      <c r="AD45" s="166" t="str">
        <f>IFERROR(IF(GETPIVOTDATA("DateRDV",TCD!$B$1,"DT","BA","Bénéficiaire",$A45,AD$6,AD$5,"Mois (DateRDV)",AD$7,"Années (DateRDV)",AD$3,"Présence","Excusé"),3,""),"")</f>
        <v/>
      </c>
      <c r="AE45" s="166" t="str">
        <f>IFERROR(IF(GETPIVOTDATA("DateRDV",TCD!$B$1,"DT","BA","Bénéficiaire",$A45,AE$6,AE$5,"Mois (DateRDV)",AE$7,"Années (DateRDV)",AE$3,"Présence","Absent"),4,""),"")</f>
        <v/>
      </c>
      <c r="AF45" s="166" t="str">
        <f>IFERROR(IF(GETPIVOTDATA("DateRDV",TCD!$B$1,"DT","BA","Bénéficiaire",$A45,AF$6,AF$5,"Mois (DateRDV)",AF$7,"Années (DateRDV)",AF$3),1,""),"")</f>
        <v/>
      </c>
      <c r="AG45" s="166" t="str">
        <f>IFERROR(IF(GETPIVOTDATA("DateRDV",TCD!$B$1,"DT","BA","Bénéficiaire",$A45,AG$6,AG$5,"Mois (DateRDV)",AG$7,"Années (DateRDV)",AG$3),2,""),"")</f>
        <v/>
      </c>
      <c r="AH45" s="166" t="str">
        <f>IFERROR(IF(GETPIVOTDATA("DateRDV",TCD!$B$1,"DT","BA","Bénéficiaire",$A45,AH$6,AH$5,"Mois (DateRDV)",AH$7,"Années (DateRDV)",AH$3,"Présence","Excusé"),3,""),"")</f>
        <v/>
      </c>
      <c r="AI45" s="166" t="str">
        <f>IFERROR(IF(GETPIVOTDATA("DateRDV",TCD!$B$1,"DT","BA","Bénéficiaire",$A45,AI$6,AI$5,"Mois (DateRDV)",AI$7,"Années (DateRDV)",AI$3,"Présence","Absent"),4,""),"")</f>
        <v/>
      </c>
      <c r="AJ45" s="166" t="str">
        <f>IFERROR(IF(GETPIVOTDATA("DateRDV",TCD!$B$1,"DT","BA","Bénéficiaire",$A45,AJ$6,AJ$5,"Mois (DateRDV)",AJ$7,"Années (DateRDV)",AJ$3),1,""),"")</f>
        <v/>
      </c>
      <c r="AK45" s="166" t="str">
        <f>IFERROR(IF(GETPIVOTDATA("DateRDV",TCD!$B$1,"DT","BA","Bénéficiaire",$A45,AK$6,AK$5,"Mois (DateRDV)",AK$7,"Années (DateRDV)",AK$3),2,""),"")</f>
        <v/>
      </c>
      <c r="AL45" s="166" t="str">
        <f>IFERROR(IF(GETPIVOTDATA("DateRDV",TCD!$B$1,"DT","BA","Bénéficiaire",$A45,AL$6,AL$5,"Mois (DateRDV)",AL$7,"Années (DateRDV)",AL$3,"Présence","Excusé"),3,""),"")</f>
        <v/>
      </c>
      <c r="AM45" s="166" t="str">
        <f>IFERROR(IF(GETPIVOTDATA("DateRDV",TCD!$B$1,"DT","BA","Bénéficiaire",$A45,AM$6,AM$5,"Mois (DateRDV)",AM$7,"Années (DateRDV)",AM$3,"Présence","Absent"),4,""),"")</f>
        <v/>
      </c>
      <c r="AN45" s="166" t="str">
        <f>IFERROR(IF(GETPIVOTDATA("DateRDV",TCD!$B$1,"DT","BA","Bénéficiaire",$A45,AN$6,AN$5,"Mois (DateRDV)",AN$7,"Années (DateRDV)",AN$3),1,""),"")</f>
        <v/>
      </c>
      <c r="AO45" s="166" t="str">
        <f>IFERROR(IF(GETPIVOTDATA("DateRDV",TCD!$B$1,"DT","BA","Bénéficiaire",$A45,AO$6,AO$5,"Mois (DateRDV)",AO$7,"Années (DateRDV)",AO$3),2,""),"")</f>
        <v/>
      </c>
      <c r="AP45" s="166" t="str">
        <f>IFERROR(IF(GETPIVOTDATA("DateRDV",TCD!$B$1,"DT","BA","Bénéficiaire",$A45,AP$6,AP$5,"Mois (DateRDV)",AP$7,"Années (DateRDV)",AP$3,"Présence","Excusé"),3,""),"")</f>
        <v/>
      </c>
      <c r="AQ45" s="166" t="str">
        <f>IFERROR(IF(GETPIVOTDATA("DateRDV",TCD!$B$1,"DT","BA","Bénéficiaire",$A45,AQ$6,AQ$5,"Mois (DateRDV)",AQ$7,"Années (DateRDV)",AQ$3,"Présence","Absent"),4,""),"")</f>
        <v/>
      </c>
      <c r="AR45" s="166" t="str">
        <f>IFERROR(IF(GETPIVOTDATA("DateRDV",TCD!$B$1,"DT","BA","Bénéficiaire",$A45,AR$6,AR$5,"Mois (DateRDV)",AR$7,"Années (DateRDV)",AR$3),1,""),"")</f>
        <v/>
      </c>
      <c r="AS45" s="166" t="str">
        <f>IFERROR(IF(GETPIVOTDATA("DateRDV",TCD!$B$1,"DT","BA","Bénéficiaire",$A45,AS$6,AS$5,"Mois (DateRDV)",AS$7,"Années (DateRDV)",AS$3),2,""),"")</f>
        <v/>
      </c>
      <c r="AT45" s="166" t="str">
        <f>IFERROR(IF(GETPIVOTDATA("DateRDV",TCD!$B$1,"DT","BA","Bénéficiaire",$A45,AT$6,AT$5,"Mois (DateRDV)",AT$7,"Années (DateRDV)",AT$3,"Présence","Excusé"),3,""),"")</f>
        <v/>
      </c>
      <c r="AU45" s="166" t="str">
        <f>IFERROR(IF(GETPIVOTDATA("DateRDV",TCD!$B$1,"DT","BA","Bénéficiaire",$A45,AU$6,AU$5,"Mois (DateRDV)",AU$7,"Années (DateRDV)",AU$3,"Présence","Absent"),4,""),"")</f>
        <v/>
      </c>
      <c r="AV45" s="166" t="str">
        <f>IFERROR(IF(GETPIVOTDATA("DateRDV",TCD!$B$1,"DT","BA","Bénéficiaire",$A45,AV$6,AV$5,"Mois (DateRDV)",AV$7,"Années (DateRDV)",AV$3),1,""),"")</f>
        <v/>
      </c>
      <c r="AW45" s="166" t="str">
        <f>IFERROR(IF(GETPIVOTDATA("DateRDV",TCD!$B$1,"DT","BA","Bénéficiaire",$A45,AW$6,AW$5,"Mois (DateRDV)",AW$7,"Années (DateRDV)",AW$3),2,""),"")</f>
        <v/>
      </c>
      <c r="AX45" s="166" t="str">
        <f>IFERROR(IF(GETPIVOTDATA("DateRDV",TCD!$B$1,"DT","BA","Bénéficiaire",$A45,AX$6,AX$5,"Mois (DateRDV)",AX$7,"Années (DateRDV)",AX$3,"Présence","Excusé"),3,""),"")</f>
        <v/>
      </c>
      <c r="AY45" s="166" t="str">
        <f>IFERROR(IF(GETPIVOTDATA("DateRDV",TCD!$B$1,"DT","BA","Bénéficiaire",$A45,AY$6,AY$5,"Mois (DateRDV)",AY$7,"Années (DateRDV)",AY$3,"Présence","Absent"),4,""),"")</f>
        <v/>
      </c>
      <c r="AZ45" s="166" t="str">
        <f>IFERROR(IF(GETPIVOTDATA("DateRDV",TCD!$B$1,"DT","BA","Bénéficiaire",$A45,AZ$6,AZ$5,"Mois (DateRDV)",AZ$7,"Années (DateRDV)",AZ$3),1,""),"")</f>
        <v/>
      </c>
      <c r="BA45" s="166" t="str">
        <f>IFERROR(IF(GETPIVOTDATA("DateRDV",TCD!$B$1,"DT","BA","Bénéficiaire",$A45,BA$6,BA$5,"Mois (DateRDV)",BA$7,"Années (DateRDV)",BA$3),2,""),"")</f>
        <v/>
      </c>
      <c r="BB45" s="166" t="str">
        <f>IFERROR(IF(GETPIVOTDATA("DateRDV",TCD!$B$1,"DT","BA","Bénéficiaire",$A45,BB$6,BB$5,"Mois (DateRDV)",BB$7,"Années (DateRDV)",BB$3,"Présence","Excusé"),3,""),"")</f>
        <v/>
      </c>
      <c r="BC45" s="166" t="str">
        <f>IFERROR(IF(GETPIVOTDATA("DateRDV",TCD!$B$1,"DT","BA","Bénéficiaire",$A45,BC$6,BC$5,"Mois (DateRDV)",BC$7,"Années (DateRDV)",BC$3,"Présence","Absent"),4,""),"")</f>
        <v/>
      </c>
      <c r="BD45" s="166" t="str">
        <f>IFERROR(IF(GETPIVOTDATA("DateRDV",TCD!$B$1,"DT","BA","Bénéficiaire",$A45,BD$6,BD$5,"Mois (DateRDV)",BD$7,"Années (DateRDV)",BD$3),1,""),"")</f>
        <v/>
      </c>
      <c r="BE45" s="166" t="str">
        <f>IFERROR(IF(GETPIVOTDATA("DateRDV",TCD!$B$1,"DT","BA","Bénéficiaire",$A45,BE$6,BE$5,"Mois (DateRDV)",BE$7,"Années (DateRDV)",BE$3),2,""),"")</f>
        <v/>
      </c>
      <c r="BF45" s="166" t="str">
        <f>IFERROR(IF(GETPIVOTDATA("DateRDV",TCD!$B$1,"DT","BA","Bénéficiaire",$A45,BF$6,BF$5,"Mois (DateRDV)",BF$7,"Années (DateRDV)",BF$3,"Présence","Excusé"),3,""),"")</f>
        <v/>
      </c>
      <c r="BG45" s="166" t="str">
        <f>IFERROR(IF(GETPIVOTDATA("DateRDV",TCD!$B$1,"DT","BA","Bénéficiaire",$A45,BG$6,BG$5,"Mois (DateRDV)",BG$7,"Années (DateRDV)",BG$3,"Présence","Absent"),4,""),"")</f>
        <v/>
      </c>
      <c r="BH45" s="166" t="str">
        <f>IFERROR(IF(GETPIVOTDATA("DateRDV",TCD!$B$1,"DT","BA","Bénéficiaire",$A45,BH$6,BH$5,"Mois (DateRDV)",BH$7,"Années (DateRDV)",BH$3),1,""),"")</f>
        <v/>
      </c>
      <c r="BI45" s="166">
        <f>IFERROR(IF(GETPIVOTDATA("DateRDV",TCD!$B$1,"DT","BA","Bénéficiaire",$A45,BI$6,BI$5,"Mois (DateRDV)",BI$7,"Années (DateRDV)",BI$3),2,""),"")</f>
        <v>2</v>
      </c>
      <c r="BJ45" s="166" t="str">
        <f>IFERROR(IF(GETPIVOTDATA("DateRDV",TCD!$B$1,"DT","BA","Bénéficiaire",$A45,BJ$6,BJ$5,"Mois (DateRDV)",BJ$7,"Années (DateRDV)",BJ$3,"Présence","Excusé"),3,""),"")</f>
        <v/>
      </c>
      <c r="BK45" s="166" t="str">
        <f>IFERROR(IF(GETPIVOTDATA("DateRDV",TCD!$B$1,"DT","BA","Bénéficiaire",$A45,BK$6,BK$5,"Mois (DateRDV)",BK$7,"Années (DateRDV)",BK$3,"Présence","Absent"),4,""),"")</f>
        <v/>
      </c>
      <c r="BL45" s="166" t="str">
        <f>IFERROR(IF(GETPIVOTDATA("DateRDV",TCD!$B$1,"DT","BA","Bénéficiaire",$A45,BL$6,BL$5,"Mois (DateRDV)",BL$7,"Années (DateRDV)",BL$3),1,""),"")</f>
        <v/>
      </c>
      <c r="BM45" s="166" t="str">
        <f>IFERROR(IF(GETPIVOTDATA("DateRDV",TCD!$B$1,"DT","BA","Bénéficiaire",$A45,BM$6,BM$5,"Mois (DateRDV)",BM$7,"Années (DateRDV)",BM$3),2,""),"")</f>
        <v/>
      </c>
      <c r="BN45" s="166" t="str">
        <f>IFERROR(IF(GETPIVOTDATA("DateRDV",TCD!$B$1,"DT","BA","Bénéficiaire",$A45,BN$6,BN$5,"Mois (DateRDV)",BN$7,"Années (DateRDV)",BN$3,"Présence","Excusé"),3,""),"")</f>
        <v/>
      </c>
      <c r="BO45" s="166" t="str">
        <f>IFERROR(IF(GETPIVOTDATA("DateRDV",TCD!$B$1,"DT","BA","Bénéficiaire",$A45,BO$6,BO$5,"Mois (DateRDV)",BO$7,"Années (DateRDV)",BO$3,"Présence","Absent"),4,""),"")</f>
        <v/>
      </c>
      <c r="BP45" s="166" t="str">
        <f>IFERROR(IF(GETPIVOTDATA("DateRDV",TCD!$B$1,"DT","BA","Bénéficiaire",$A45,BP$6,BP$5,"Mois (DateRDV)",BP$7,"Années (DateRDV)",BP$3),1,""),"")</f>
        <v/>
      </c>
      <c r="BQ45" s="166" t="str">
        <f>IFERROR(IF(GETPIVOTDATA("DateRDV",TCD!$B$1,"DT","BA","Bénéficiaire",$A45,BQ$6,BQ$5,"Mois (DateRDV)",BQ$7,"Années (DateRDV)",BQ$3),2,""),"")</f>
        <v/>
      </c>
      <c r="BR45" s="166" t="str">
        <f>IFERROR(IF(GETPIVOTDATA("DateRDV",TCD!$B$1,"DT","BA","Bénéficiaire",$A45,BR$6,BR$5,"Mois (DateRDV)",BR$7,"Années (DateRDV)",BR$3,"Présence","Excusé"),3,""),"")</f>
        <v/>
      </c>
      <c r="BS45" s="166" t="str">
        <f>IFERROR(IF(GETPIVOTDATA("DateRDV",TCD!$B$1,"DT","BA","Bénéficiaire",$A45,BS$6,BS$5,"Mois (DateRDV)",BS$7,"Années (DateRDV)",BS$3,"Présence","Absent"),4,""),"")</f>
        <v/>
      </c>
      <c r="BT45" s="166" t="str">
        <f>IFERROR(IF(GETPIVOTDATA("DateRDV",TCD!$B$1,"DT","BA","Bénéficiaire",$A45,BT$6,BT$5,"Mois (DateRDV)",BT$7,"Années (DateRDV)",BT$3),1,""),"")</f>
        <v/>
      </c>
      <c r="BU45" s="166" t="str">
        <f>IFERROR(IF(GETPIVOTDATA("DateRDV",TCD!$B$1,"DT","BA","Bénéficiaire",$A45,BU$6,BU$5,"Mois (DateRDV)",BU$7,"Années (DateRDV)",BU$3),2,""),"")</f>
        <v/>
      </c>
      <c r="BV45" s="166" t="str">
        <f>IFERROR(IF(GETPIVOTDATA("DateRDV",TCD!$B$1,"DT","BA","Bénéficiaire",$A45,BV$6,BV$5,"Mois (DateRDV)",BV$7,"Années (DateRDV)",BV$3,"Présence","Excusé"),3,""),"")</f>
        <v/>
      </c>
      <c r="BW45" s="166" t="str">
        <f>IFERROR(IF(GETPIVOTDATA("DateRDV",TCD!$B$1,"DT","BA","Bénéficiaire",$A45,BW$6,BW$5,"Mois (DateRDV)",BW$7,"Années (DateRDV)",BW$3,"Présence","Absent"),4,""),"")</f>
        <v/>
      </c>
      <c r="BX45" s="166" t="str">
        <f>IFERROR(IF(GETPIVOTDATA("DateRDV",TCD!$B$1,"DT","BA","Bénéficiaire",$A45,BX$6,BX$5,"Mois (DateRDV)",BX$7,"Années (DateRDV)",BX$3),1,""),"")</f>
        <v/>
      </c>
      <c r="BY45" s="166" t="str">
        <f>IFERROR(IF(GETPIVOTDATA("DateRDV",TCD!$B$1,"DT","BA","Bénéficiaire",$A45,BY$6,BY$5,"Mois (DateRDV)",BY$7,"Années (DateRDV)",BY$3),2,""),"")</f>
        <v/>
      </c>
      <c r="BZ45" s="166" t="str">
        <f>IFERROR(IF(GETPIVOTDATA("DateRDV",TCD!$B$1,"DT","BA","Bénéficiaire",$A45,BZ$6,BZ$5,"Mois (DateRDV)",BZ$7,"Années (DateRDV)",BZ$3,"Présence","Excusé"),3,""),"")</f>
        <v/>
      </c>
      <c r="CA45" s="166" t="str">
        <f>IFERROR(IF(GETPIVOTDATA("DateRDV",TCD!$B$1,"DT","BA","Bénéficiaire",$A45,CA$6,CA$5,"Mois (DateRDV)",CA$7,"Années (DateRDV)",CA$3,"Présence","Absent"),4,""),"")</f>
        <v/>
      </c>
      <c r="CB45" s="166" t="str">
        <f>IFERROR(IF(GETPIVOTDATA("DateRDV",TCD!$B$1,"DT","BA","Bénéficiaire",$A45,CB$6,CB$5,"Mois (DateRDV)",CB$7,"Années (DateRDV)",CB$3),1,""),"")</f>
        <v/>
      </c>
      <c r="CC45" s="166" t="str">
        <f>IFERROR(IF(GETPIVOTDATA("DateRDV",TCD!$B$1,"DT","BA","Bénéficiaire",$A45,CC$6,CC$5,"Mois (DateRDV)",CC$7,"Années (DateRDV)",CC$3),2,""),"")</f>
        <v/>
      </c>
      <c r="CD45" s="166" t="str">
        <f>IFERROR(IF(GETPIVOTDATA("DateRDV",TCD!$B$1,"DT","BA","Bénéficiaire",$A45,CD$6,CD$5,"Mois (DateRDV)",CD$7,"Années (DateRDV)",CD$3,"Présence","Excusé"),3,""),"")</f>
        <v/>
      </c>
      <c r="CE45" s="166" t="str">
        <f>IFERROR(IF(GETPIVOTDATA("DateRDV",TCD!$B$1,"DT","BA","Bénéficiaire",$A45,CE$6,CE$5,"Mois (DateRDV)",CE$7,"Années (DateRDV)",CE$3,"Présence","Absent"),4,""),"")</f>
        <v/>
      </c>
      <c r="CF45" s="166" t="str">
        <f>IFERROR(IF(GETPIVOTDATA("DateRDV",TCD!$B$1,"DT","BA","Bénéficiaire",$A45,CF$6,CF$5,"Mois (DateRDV)",CF$7,"Années (DateRDV)",CF$3),1,""),"")</f>
        <v/>
      </c>
      <c r="CG45" s="166" t="str">
        <f>IFERROR(IF(GETPIVOTDATA("DateRDV",TCD!$B$1,"DT","BA","Bénéficiaire",$A45,CG$6,CG$5,"Mois (DateRDV)",CG$7,"Années (DateRDV)",CG$3),2,""),"")</f>
        <v/>
      </c>
      <c r="CH45" s="166" t="str">
        <f>IFERROR(IF(GETPIVOTDATA("DateRDV",TCD!$B$1,"DT","BA","Bénéficiaire",$A45,CH$6,CH$5,"Mois (DateRDV)",CH$7,"Années (DateRDV)",CH$3,"Présence","Excusé"),3,""),"")</f>
        <v/>
      </c>
      <c r="CI45" s="166" t="str">
        <f>IFERROR(IF(GETPIVOTDATA("DateRDV",TCD!$B$1,"DT","BA","Bénéficiaire",$A45,CI$6,CI$5,"Mois (DateRDV)",CI$7,"Années (DateRDV)",CI$3,"Présence","Absent"),4,""),"")</f>
        <v/>
      </c>
      <c r="CJ45" s="166" t="str">
        <f>IFERROR(IF(GETPIVOTDATA("DateRDV",TCD!$B$1,"DT","BA","Bénéficiaire",$A45,CJ$6,CJ$5,"Mois (DateRDV)",CJ$7,"Années (DateRDV)",CJ$3),1,""),"")</f>
        <v/>
      </c>
      <c r="CK45" s="166" t="str">
        <f>IFERROR(IF(GETPIVOTDATA("DateRDV",TCD!$B$1,"DT","BA","Bénéficiaire",$A45,CK$6,CK$5,"Mois (DateRDV)",CK$7,"Années (DateRDV)",CK$3),2,""),"")</f>
        <v/>
      </c>
      <c r="CL45" s="166" t="str">
        <f>IFERROR(IF(GETPIVOTDATA("DateRDV",TCD!$B$1,"DT","BA","Bénéficiaire",$A45,BE$6,BE$5,"Mois (DateRDV)",BE$7,"Années (DateRDV)",BE$3,"Présence","Excusé"),3,""),"")</f>
        <v/>
      </c>
      <c r="CM45" s="166" t="str">
        <f>IFERROR(IF(GETPIVOTDATA("DateRDV",TCD!$B$1,"DT","BA","Bénéficiaire",$A45,CM$6,CM$5,"Mois (DateRDV)",CM$7,"Années (DateRDV)",CM$3,"Présence","Absent"),4,""),"")</f>
        <v/>
      </c>
      <c r="CN45" s="166" t="str">
        <f>IFERROR(IF(GETPIVOTDATA("DateRDV",TCD!$B$1,"DT","BA","Bénéficiaire",$A45,CN$6,CN$5,"Mois (DateRDV)",CN$7,"Années (DateRDV)",CN$3),1,""),"")</f>
        <v/>
      </c>
      <c r="CO45" s="166" t="str">
        <f>IFERROR(IF(GETPIVOTDATA("DateRDV",TCD!$B$1,"DT","BA","Bénéficiaire",$A45,CO$6,CO$5,"Mois (DateRDV)",CO$7,"Années (DateRDV)",CO$3),2,""),"")</f>
        <v/>
      </c>
      <c r="CP45" s="166" t="str">
        <f>IFERROR(IF(GETPIVOTDATA("DateRDV",TCD!$B$1,"DT","BA","Bénéficiaire",$A45,CP$6,CP$5,"Mois (DateRDV)",CP$7,"Années (DateRDV)",CP$3,"Présence","Excusé"),3,""),"")</f>
        <v/>
      </c>
      <c r="CQ45" s="166" t="str">
        <f>IFERROR(IF(GETPIVOTDATA("DateRDV",TCD!$B$1,"DT","BA","Bénéficiaire",$A45,CQ$6,CQ$5,"Mois (DateRDV)",CQ$7,"Années (DateRDV)",CQ$3,"Présence","Absent"),4,""),"")</f>
        <v/>
      </c>
      <c r="CR45" s="166" t="str">
        <f>IFERROR(IF(GETPIVOTDATA("DateRDV",TCD!$B$1,"DT","BA","Bénéficiaire",$A45,CR$6,CR$5,"Mois (DateRDV)",CR$7,"Années (DateRDV)",CR$3),1,""),"")</f>
        <v/>
      </c>
      <c r="CS45" s="166" t="str">
        <f>IFERROR(IF(GETPIVOTDATA("DateRDV",TCD!$B$1,"DT","BA","Bénéficiaire",$A45,CS$6,CS$5,"Mois (DateRDV)",CS$7,"Années (DateRDV)",CS$3),2,""),"")</f>
        <v/>
      </c>
      <c r="CT45" s="166" t="str">
        <f>IFERROR(IF(GETPIVOTDATA("DateRDV",TCD!$B$1,"DT","BA","Bénéficiaire",$A45,CT$6,CT$5,"Mois (DateRDV)",CT$7,"Années (DateRDV)",CT$3,"Présence","Excusé"),3,""),"")</f>
        <v/>
      </c>
      <c r="CU45" s="166" t="str">
        <f>IFERROR(IF(GETPIVOTDATA("DateRDV",TCD!$B$1,"DT","BA","Bénéficiaire",$A45,CU$6,CU$5,"Mois (DateRDV)",CU$7,"Années (DateRDV)",CU$3,"Présence","Absent"),4,""),"")</f>
        <v/>
      </c>
      <c r="CV45" s="166" t="str">
        <f>IFERROR(IF(GETPIVOTDATA("DateRDV",TCD!$B$1,"DT","BA","Bénéficiaire",$A45,CV$6,CV$5,"Mois (DateRDV)",CV$7,"Années (DateRDV)",CV$3),1,""),"")</f>
        <v/>
      </c>
      <c r="CW45" s="166" t="str">
        <f>IFERROR(IF(GETPIVOTDATA("DateRDV",TCD!$B$1,"DT","BA","Bénéficiaire",$A45,CW$6,CW$5,"Mois (DateRDV)",CW$7,"Années (DateRDV)",CW$3),2,""),"")</f>
        <v/>
      </c>
      <c r="CX45" s="166" t="str">
        <f>IFERROR(IF(GETPIVOTDATA("DateRDV",TCD!$B$1,"DT","BA","Bénéficiaire",$A45,CX$6,CX$5,"Mois (DateRDV)",CX$7,"Années (DateRDV)",CX$3,"Présence","Excusé"),3,""),"")</f>
        <v/>
      </c>
      <c r="CY45" s="166" t="str">
        <f>IFERROR(IF(GETPIVOTDATA("DateRDV",TCD!$B$1,"DT","BA","Bénéficiaire",$A45,CY$6,CY$5,"Mois (DateRDV)",CY$7,"Années (DateRDV)",CY$3,"Présence","Absent"),4,""),"")</f>
        <v/>
      </c>
      <c r="CZ45" s="166" t="str">
        <f>IFERROR(IF(GETPIVOTDATA("DateRDV",TCD!$B$1,"DT","BA","Bénéficiaire",$A45,CZ$6,CZ$5,"Mois (DateRDV)",CZ$7,"Années (DateRDV)",CZ$3),1,""),"")</f>
        <v/>
      </c>
      <c r="DA45" s="166" t="str">
        <f>IFERROR(IF(GETPIVOTDATA("DateRDV",TCD!$B$1,"DT","BA","Bénéficiaire",$A45,DA$6,DA$5,"Mois (DateRDV)",DA$7,"Années (DateRDV)",DA$3),2,""),"")</f>
        <v/>
      </c>
      <c r="DB45" s="166" t="str">
        <f>IFERROR(IF(GETPIVOTDATA("DateRDV",TCD!$B$1,"DT","BA","Bénéficiaire",$A45,DB$6,DB$5,"Mois (DateRDV)",DB$7,"Années (DateRDV)",DB$3,"Présence","Excusé"),3,""),"")</f>
        <v/>
      </c>
      <c r="DC45" s="166" t="str">
        <f>IFERROR(IF(GETPIVOTDATA("DateRDV",TCD!$B$1,"DT","BA","Bénéficiaire",$A45,DC$6,DC$5,"Mois (DateRDV)",DC$7,"Années (DateRDV)",DC$3,"Présence","Absent"),4,""),"")</f>
        <v/>
      </c>
      <c r="DD45" s="166" t="str">
        <f>IFERROR(IF(GETPIVOTDATA("DateRDV",TCD!$B$1,"DT","BA","Bénéficiaire",$A45,DD$6,DD$5,"Mois (DateRDV)",DD$7,"Années (DateRDV)",DD$3),1,""),"")</f>
        <v/>
      </c>
      <c r="DE45" s="166" t="str">
        <f>IFERROR(IF(GETPIVOTDATA("DateRDV",TCD!$B$1,"DT","BA","Bénéficiaire",$A45,DE$6,DE$5,"Mois (DateRDV)",DE$7,"Années (DateRDV)",DE$3),2,""),"")</f>
        <v/>
      </c>
      <c r="DF45" s="166" t="str">
        <f>IFERROR(IF(GETPIVOTDATA("DateRDV",TCD!$B$1,"DT","BA","Bénéficiaire",$A45,DF$6,DF$5,"Mois (DateRDV)",DF$7,"Années (DateRDV)",DF$3,"Présence","Excusé"),3,""),"")</f>
        <v/>
      </c>
      <c r="DG45" s="166" t="str">
        <f>IFERROR(IF(GETPIVOTDATA("DateRDV",TCD!$B$1,"DT","BA","Bénéficiaire",$A45,DG$6,DG$5,"Mois (DateRDV)",DG$7,"Années (DateRDV)",DG$3,"Présence","Absent"),4,""),"")</f>
        <v/>
      </c>
      <c r="DH45" s="166" t="str">
        <f>IFERROR(IF(GETPIVOTDATA("DateRDV",TCD!$B$1,"DT","BA","Bénéficiaire",$A45,DH$6,DH$5,"Mois (DateRDV)",DH$7,"Années (DateRDV)",DH$3),1,""),"")</f>
        <v/>
      </c>
      <c r="DI45" s="166" t="str">
        <f>IFERROR(IF(GETPIVOTDATA("DateRDV",TCD!$B$1,"DT","BA","Bénéficiaire",$A45,DI$6,DI$5,"Mois (DateRDV)",DI$7,"Années (DateRDV)",DI$3),2,""),"")</f>
        <v/>
      </c>
      <c r="DJ45" s="166" t="str">
        <f>IFERROR(IF(GETPIVOTDATA("DateRDV",TCD!$B$1,"DT","BA","Bénéficiaire",$A45,DJ$6,DJ$5,"Mois (DateRDV)",DJ$7,"Années (DateRDV)",DJ$3,"Présence","Excusé"),3,""),"")</f>
        <v/>
      </c>
      <c r="DK45" s="166" t="str">
        <f>IFERROR(IF(GETPIVOTDATA("DateRDV",TCD!$B$1,"DT","BA","Bénéficiaire",$A45,DK$6,DK$5,"Mois (DateRDV)",DK$7,"Années (DateRDV)",DK$3,"Présence","Absent"),4,""),"")</f>
        <v/>
      </c>
      <c r="DL45" s="166" t="str">
        <f>IFERROR(IF(GETPIVOTDATA("DateRDV",TCD!$B$1,"DT","BA","Bénéficiaire",$A45,DL$6,DL$5,"Mois (DateRDV)",DL$7,"Années (DateRDV)",DL$3),1,""),"")</f>
        <v/>
      </c>
      <c r="DM45" s="166" t="str">
        <f>IFERROR(IF(GETPIVOTDATA("DateRDV",TCD!$B$1,"DT","BA","Bénéficiaire",$A45,DM$6,DM$5,"Mois (DateRDV)",DM$7,"Années (DateRDV)",DM$3),2,""),"")</f>
        <v/>
      </c>
      <c r="DN45" s="166" t="str">
        <f>IFERROR(IF(GETPIVOTDATA("DateRDV",TCD!$B$1,"DT","BA","Bénéficiaire",$A45,DN$6,DN$5,"Mois (DateRDV)",DN$7,"Années (DateRDV)",DN$3,"Présence","Excusé"),3,""),"")</f>
        <v/>
      </c>
      <c r="DO45" s="166" t="str">
        <f>IFERROR(IF(GETPIVOTDATA("DateRDV",TCD!$B$1,"DT","BA","Bénéficiaire",$A45,DO$6,DO$5,"Mois (DateRDV)",DO$7,"Années (DateRDV)",DO$3,"Présence","Absent"),4,""),"")</f>
        <v/>
      </c>
    </row>
    <row r="46" spans="1:119" ht="15" customHeight="1" x14ac:dyDescent="0.2">
      <c r="A46" s="172" t="str">
        <v>BORGES GELO Maria</v>
      </c>
      <c r="B46" s="169" t="str">
        <f>IFERROR(IF(INDEX(Data!P:P,MATCH(A46,Data!B:B,0))&lt;&gt;"",INDEX(Data!P:P,MATCH(A46,Data!B:B,0)),""),"")</f>
        <v>BORGES GELO</v>
      </c>
      <c r="C46" s="169" t="str">
        <f>IFERROR(IF(INDEX(Data!O:O,MATCH(A46,Data!B:B,0))&lt;&gt;"",INDEX(Data!O:O,MATCH(A46,Data!B:B,0)),""),"")</f>
        <v>Maria</v>
      </c>
      <c r="D46" s="169" t="str">
        <f>IFERROR(IF(INDEX(Data!J:J,MATCH(A46,Data!B:B,0))&lt;&gt;"",INDEX(Data!J:J,MATCH(A46,Data!B:B,0)),""),"")</f>
        <v>CI</v>
      </c>
      <c r="E46" s="169" t="str">
        <f>IFERROR(IF(INDEX(Data!M:M,MATCH(A46,Data!B:B,0))&lt;&gt;"",INDEX(Data!M:M,MATCH(A46,Data!B:B,0)),""),"")</f>
        <v>ANNECY-LE-VEIX</v>
      </c>
      <c r="F46" s="169">
        <f>IFERROR(IF(INDEX(Data!N:N,MATCH(A46,Data!B:B,0))&lt;&gt;"",INDEX(Data!N:N,MATCH(A46,Data!B:B,0)),""),"")</f>
        <v>74940</v>
      </c>
      <c r="G46" s="170">
        <f>IFERROR(IF(INDEX(Data!K:K,MATCH(A46,Data!B:B,0))&lt;&gt;"",INDEX(Data!K:K,MATCH(A46,Data!B:B,0)),""),"")</f>
        <v>45812</v>
      </c>
      <c r="H46" s="170">
        <f>IFERROR(IF(INDEX(Data!L:L,MATCH(A46,Data!B:B,0))&lt;&gt;"",INDEX(Data!L:L,MATCH(A46,Data!B:B,0)),""),"")</f>
        <v>45813</v>
      </c>
      <c r="I46" s="170">
        <f>IFERROR(IF(INDEX(Data!C:C,MATCH(A46,Data!B:B,0))&lt;&gt;"",INDEX(Data!C:C,MATCH(A46,Data!B:B,0)),""),"")</f>
        <v>45859</v>
      </c>
      <c r="J46" s="170" t="str">
        <f>IFERROR(IF(INDEX(Data!D:D,MATCH(A46,Data!B:B,0))&lt;&gt;"",INDEX(Data!D:D,MATCH(A46,Data!B:B,0)),""),"")</f>
        <v/>
      </c>
      <c r="K46" s="171" t="str">
        <f>IFERROR(IF(INDEX(Data!H:H,MATCH(A46,Data!B:B,0))&lt;&gt;"",INDEX(Data!H:H,MATCH(A46,Data!B:B,0)),""),"")</f>
        <v>Equilibré</v>
      </c>
      <c r="L46" s="166" t="str">
        <f>IFERROR(IF(GETPIVOTDATA("DateRDV",TCD!$B$1,"DT","BA","Bénéficiaire",$A46,L$6,L$5,"Mois (DateRDV)",L$7,"Années (DateRDV)",L$3),1,""),"")</f>
        <v/>
      </c>
      <c r="M46" s="166" t="str">
        <f>IFERROR(IF(GETPIVOTDATA("DateRDV",TCD!$B$1,"DT","BA","Bénéficiaire",$A46,M$6,M$5,"Mois (DateRDV)",M$7,"Années (DateRDV)",M$3),2,""),"")</f>
        <v/>
      </c>
      <c r="N46" s="166" t="str">
        <f>IFERROR(IF(GETPIVOTDATA("DateRDV",TCD!$B$1,"DT","BA","Bénéficiaire",$A46,N$6,N$5,"Mois (DateRDV)",N$7,"Années (DateRDV)",N$3,"Présence","Excusé"),3,""),"")</f>
        <v/>
      </c>
      <c r="O46" s="166" t="str">
        <f>IFERROR(IF(GETPIVOTDATA("DateRDV",TCD!$B$1,"DT","BA","Bénéficiaire",$A46,O$6,O$5,"Mois (DateRDV)",O$7,"Années (DateRDV)",O$3,"Présence","Absent"),4,""),"")</f>
        <v/>
      </c>
      <c r="P46" s="166" t="str">
        <f>IFERROR(IF(GETPIVOTDATA("DateRDV",TCD!$B$1,"DT","BA","Bénéficiaire",$A46,P$6,P$5,"Mois (DateRDV)",P$7,"Années (DateRDV)",P$3),1,""),"")</f>
        <v/>
      </c>
      <c r="Q46" s="166" t="str">
        <f>IFERROR(IF(GETPIVOTDATA("DateRDV",TCD!$B$1,"DT","BA","Bénéficiaire",$A46,Q$6,Q$5,"Mois (DateRDV)",Q$7,"Années (DateRDV)",Q$3),2,""),"")</f>
        <v/>
      </c>
      <c r="R46" s="166" t="str">
        <f>IFERROR(IF(GETPIVOTDATA("DateRDV",TCD!$B$1,"DT","BA","Bénéficiaire",$A46,R$6,R$5,"Mois (DateRDV)",R$7,"Années (DateRDV)",R$3,"Présence","Excusé"),3,""),"")</f>
        <v/>
      </c>
      <c r="S46" s="166" t="str">
        <f>IFERROR(IF(GETPIVOTDATA("DateRDV",TCD!$B$1,"DT","BA","Bénéficiaire",$A46,S$6,S$5,"Mois (DateRDV)",S$7,"Années (DateRDV)",S$3,"Présence","Absent"),4,""),"")</f>
        <v/>
      </c>
      <c r="T46" s="166" t="str">
        <f>IFERROR(IF(GETPIVOTDATA("DateRDV",TCD!$B$1,"DT","BA","Bénéficiaire",$A46,T$6,T$5,"Mois (DateRDV)",T$7,"Années (DateRDV)",T$3),1,""),"")</f>
        <v/>
      </c>
      <c r="U46" s="166" t="str">
        <f>IFERROR(IF(GETPIVOTDATA("DateRDV",TCD!$B$1,"DT","BA","Bénéficiaire",$A46,U$6,U$5,"Mois (DateRDV)",U$7,"Années (DateRDV)",U$3),2,""),"")</f>
        <v/>
      </c>
      <c r="V46" s="166" t="str">
        <f>IFERROR(IF(GETPIVOTDATA("DateRDV",TCD!$B$1,"DT","BA","Bénéficiaire",$A46,V$6,V$5,"Mois (DateRDV)",V$7,"Années (DateRDV)",V$3,"Présence","Excusé"),3,""),"")</f>
        <v/>
      </c>
      <c r="W46" s="166" t="str">
        <f>IFERROR(IF(GETPIVOTDATA("DateRDV",TCD!$B$1,"DT","BA","Bénéficiaire",$A46,W$6,W$5,"Mois (DateRDV)",W$7,"Années (DateRDV)",W$3,"Présence","Absent"),4,""),"")</f>
        <v/>
      </c>
      <c r="X46" s="166" t="str">
        <f>IFERROR(IF(GETPIVOTDATA("DateRDV",TCD!$B$1,"DT","BA","Bénéficiaire",$A46,X$6,X$5,"Mois (DateRDV)",X$7,"Années (DateRDV)",X$3),1,""),"")</f>
        <v/>
      </c>
      <c r="Y46" s="166" t="str">
        <f>IFERROR(IF(GETPIVOTDATA("DateRDV",TCD!$B$1,"DT","BA","Bénéficiaire",$A46,Y$6,Y$5,"Mois (DateRDV)",Y$7,"Années (DateRDV)",Y$3),2,""),"")</f>
        <v/>
      </c>
      <c r="Z46" s="166" t="str">
        <f>IFERROR(IF(GETPIVOTDATA("DateRDV",TCD!$B$1,"DT","BA","Bénéficiaire",$A46,Z$6,Z$5,"Mois (DateRDV)",Z$7,"Années (DateRDV)",Z$3,"Présence","Excusé"),3,""),"")</f>
        <v/>
      </c>
      <c r="AA46" s="166" t="str">
        <f>IFERROR(IF(GETPIVOTDATA("DateRDV",TCD!$B$1,"DT","BA","Bénéficiaire",$A46,AA$6,AA$5,"Mois (DateRDV)",AA$7,"Années (DateRDV)",AA$3,"Présence","Absent"),4,""),"")</f>
        <v/>
      </c>
      <c r="AB46" s="166" t="str">
        <f>IFERROR(IF(GETPIVOTDATA("DateRDV",TCD!$B$1,"DT","BA","Bénéficiaire",$A46,AB$6,AB$5,"Mois (DateRDV)",AB$7,"Années (DateRDV)",AB$3),1,""),"")</f>
        <v/>
      </c>
      <c r="AC46" s="166" t="str">
        <f>IFERROR(IF(GETPIVOTDATA("DateRDV",TCD!$B$1,"DT","BA","Bénéficiaire",$A46,AC$6,AC$5,"Mois (DateRDV)",AC$7,"Années (DateRDV)",AC$3),2,""),"")</f>
        <v/>
      </c>
      <c r="AD46" s="166" t="str">
        <f>IFERROR(IF(GETPIVOTDATA("DateRDV",TCD!$B$1,"DT","BA","Bénéficiaire",$A46,AD$6,AD$5,"Mois (DateRDV)",AD$7,"Années (DateRDV)",AD$3,"Présence","Excusé"),3,""),"")</f>
        <v/>
      </c>
      <c r="AE46" s="166" t="str">
        <f>IFERROR(IF(GETPIVOTDATA("DateRDV",TCD!$B$1,"DT","BA","Bénéficiaire",$A46,AE$6,AE$5,"Mois (DateRDV)",AE$7,"Années (DateRDV)",AE$3,"Présence","Absent"),4,""),"")</f>
        <v/>
      </c>
      <c r="AF46" s="166" t="str">
        <f>IFERROR(IF(GETPIVOTDATA("DateRDV",TCD!$B$1,"DT","BA","Bénéficiaire",$A46,AF$6,AF$5,"Mois (DateRDV)",AF$7,"Années (DateRDV)",AF$3),1,""),"")</f>
        <v/>
      </c>
      <c r="AG46" s="166" t="str">
        <f>IFERROR(IF(GETPIVOTDATA("DateRDV",TCD!$B$1,"DT","BA","Bénéficiaire",$A46,AG$6,AG$5,"Mois (DateRDV)",AG$7,"Années (DateRDV)",AG$3),2,""),"")</f>
        <v/>
      </c>
      <c r="AH46" s="166" t="str">
        <f>IFERROR(IF(GETPIVOTDATA("DateRDV",TCD!$B$1,"DT","BA","Bénéficiaire",$A46,AH$6,AH$5,"Mois (DateRDV)",AH$7,"Années (DateRDV)",AH$3,"Présence","Excusé"),3,""),"")</f>
        <v/>
      </c>
      <c r="AI46" s="166" t="str">
        <f>IFERROR(IF(GETPIVOTDATA("DateRDV",TCD!$B$1,"DT","BA","Bénéficiaire",$A46,AI$6,AI$5,"Mois (DateRDV)",AI$7,"Années (DateRDV)",AI$3,"Présence","Absent"),4,""),"")</f>
        <v/>
      </c>
      <c r="AJ46" s="166" t="str">
        <f>IFERROR(IF(GETPIVOTDATA("DateRDV",TCD!$B$1,"DT","BA","Bénéficiaire",$A46,AJ$6,AJ$5,"Mois (DateRDV)",AJ$7,"Années (DateRDV)",AJ$3),1,""),"")</f>
        <v/>
      </c>
      <c r="AK46" s="166" t="str">
        <f>IFERROR(IF(GETPIVOTDATA("DateRDV",TCD!$B$1,"DT","BA","Bénéficiaire",$A46,AK$6,AK$5,"Mois (DateRDV)",AK$7,"Années (DateRDV)",AK$3),2,""),"")</f>
        <v/>
      </c>
      <c r="AL46" s="166" t="str">
        <f>IFERROR(IF(GETPIVOTDATA("DateRDV",TCD!$B$1,"DT","BA","Bénéficiaire",$A46,AL$6,AL$5,"Mois (DateRDV)",AL$7,"Années (DateRDV)",AL$3,"Présence","Excusé"),3,""),"")</f>
        <v/>
      </c>
      <c r="AM46" s="166" t="str">
        <f>IFERROR(IF(GETPIVOTDATA("DateRDV",TCD!$B$1,"DT","BA","Bénéficiaire",$A46,AM$6,AM$5,"Mois (DateRDV)",AM$7,"Années (DateRDV)",AM$3,"Présence","Absent"),4,""),"")</f>
        <v/>
      </c>
      <c r="AN46" s="166" t="str">
        <f>IFERROR(IF(GETPIVOTDATA("DateRDV",TCD!$B$1,"DT","BA","Bénéficiaire",$A46,AN$6,AN$5,"Mois (DateRDV)",AN$7,"Années (DateRDV)",AN$3),1,""),"")</f>
        <v/>
      </c>
      <c r="AO46" s="166" t="str">
        <f>IFERROR(IF(GETPIVOTDATA("DateRDV",TCD!$B$1,"DT","BA","Bénéficiaire",$A46,AO$6,AO$5,"Mois (DateRDV)",AO$7,"Années (DateRDV)",AO$3),2,""),"")</f>
        <v/>
      </c>
      <c r="AP46" s="166" t="str">
        <f>IFERROR(IF(GETPIVOTDATA("DateRDV",TCD!$B$1,"DT","BA","Bénéficiaire",$A46,AP$6,AP$5,"Mois (DateRDV)",AP$7,"Années (DateRDV)",AP$3,"Présence","Excusé"),3,""),"")</f>
        <v/>
      </c>
      <c r="AQ46" s="166" t="str">
        <f>IFERROR(IF(GETPIVOTDATA("DateRDV",TCD!$B$1,"DT","BA","Bénéficiaire",$A46,AQ$6,AQ$5,"Mois (DateRDV)",AQ$7,"Années (DateRDV)",AQ$3,"Présence","Absent"),4,""),"")</f>
        <v/>
      </c>
      <c r="AR46" s="166" t="str">
        <f>IFERROR(IF(GETPIVOTDATA("DateRDV",TCD!$B$1,"DT","BA","Bénéficiaire",$A46,AR$6,AR$5,"Mois (DateRDV)",AR$7,"Années (DateRDV)",AR$3),1,""),"")</f>
        <v/>
      </c>
      <c r="AS46" s="166" t="str">
        <f>IFERROR(IF(GETPIVOTDATA("DateRDV",TCD!$B$1,"DT","BA","Bénéficiaire",$A46,AS$6,AS$5,"Mois (DateRDV)",AS$7,"Années (DateRDV)",AS$3),2,""),"")</f>
        <v/>
      </c>
      <c r="AT46" s="166" t="str">
        <f>IFERROR(IF(GETPIVOTDATA("DateRDV",TCD!$B$1,"DT","BA","Bénéficiaire",$A46,AT$6,AT$5,"Mois (DateRDV)",AT$7,"Années (DateRDV)",AT$3,"Présence","Excusé"),3,""),"")</f>
        <v/>
      </c>
      <c r="AU46" s="166" t="str">
        <f>IFERROR(IF(GETPIVOTDATA("DateRDV",TCD!$B$1,"DT","BA","Bénéficiaire",$A46,AU$6,AU$5,"Mois (DateRDV)",AU$7,"Années (DateRDV)",AU$3,"Présence","Absent"),4,""),"")</f>
        <v/>
      </c>
      <c r="AV46" s="166" t="str">
        <f>IFERROR(IF(GETPIVOTDATA("DateRDV",TCD!$B$1,"DT","BA","Bénéficiaire",$A46,AV$6,AV$5,"Mois (DateRDV)",AV$7,"Années (DateRDV)",AV$3),1,""),"")</f>
        <v/>
      </c>
      <c r="AW46" s="166" t="str">
        <f>IFERROR(IF(GETPIVOTDATA("DateRDV",TCD!$B$1,"DT","BA","Bénéficiaire",$A46,AW$6,AW$5,"Mois (DateRDV)",AW$7,"Années (DateRDV)",AW$3),2,""),"")</f>
        <v/>
      </c>
      <c r="AX46" s="166" t="str">
        <f>IFERROR(IF(GETPIVOTDATA("DateRDV",TCD!$B$1,"DT","BA","Bénéficiaire",$A46,AX$6,AX$5,"Mois (DateRDV)",AX$7,"Années (DateRDV)",AX$3,"Présence","Excusé"),3,""),"")</f>
        <v/>
      </c>
      <c r="AY46" s="166" t="str">
        <f>IFERROR(IF(GETPIVOTDATA("DateRDV",TCD!$B$1,"DT","BA","Bénéficiaire",$A46,AY$6,AY$5,"Mois (DateRDV)",AY$7,"Années (DateRDV)",AY$3,"Présence","Absent"),4,""),"")</f>
        <v/>
      </c>
      <c r="AZ46" s="166" t="str">
        <f>IFERROR(IF(GETPIVOTDATA("DateRDV",TCD!$B$1,"DT","BA","Bénéficiaire",$A46,AZ$6,AZ$5,"Mois (DateRDV)",AZ$7,"Années (DateRDV)",AZ$3),1,""),"")</f>
        <v/>
      </c>
      <c r="BA46" s="166" t="str">
        <f>IFERROR(IF(GETPIVOTDATA("DateRDV",TCD!$B$1,"DT","BA","Bénéficiaire",$A46,BA$6,BA$5,"Mois (DateRDV)",BA$7,"Années (DateRDV)",BA$3),2,""),"")</f>
        <v/>
      </c>
      <c r="BB46" s="166" t="str">
        <f>IFERROR(IF(GETPIVOTDATA("DateRDV",TCD!$B$1,"DT","BA","Bénéficiaire",$A46,BB$6,BB$5,"Mois (DateRDV)",BB$7,"Années (DateRDV)",BB$3,"Présence","Excusé"),3,""),"")</f>
        <v/>
      </c>
      <c r="BC46" s="166" t="str">
        <f>IFERROR(IF(GETPIVOTDATA("DateRDV",TCD!$B$1,"DT","BA","Bénéficiaire",$A46,BC$6,BC$5,"Mois (DateRDV)",BC$7,"Années (DateRDV)",BC$3,"Présence","Absent"),4,""),"")</f>
        <v/>
      </c>
      <c r="BD46" s="166" t="str">
        <f>IFERROR(IF(GETPIVOTDATA("DateRDV",TCD!$B$1,"DT","BA","Bénéficiaire",$A46,BD$6,BD$5,"Mois (DateRDV)",BD$7,"Années (DateRDV)",BD$3),1,""),"")</f>
        <v/>
      </c>
      <c r="BE46" s="166" t="str">
        <f>IFERROR(IF(GETPIVOTDATA("DateRDV",TCD!$B$1,"DT","BA","Bénéficiaire",$A46,BE$6,BE$5,"Mois (DateRDV)",BE$7,"Années (DateRDV)",BE$3),2,""),"")</f>
        <v/>
      </c>
      <c r="BF46" s="166" t="str">
        <f>IFERROR(IF(GETPIVOTDATA("DateRDV",TCD!$B$1,"DT","BA","Bénéficiaire",$A46,BF$6,BF$5,"Mois (DateRDV)",BF$7,"Années (DateRDV)",BF$3,"Présence","Excusé"),3,""),"")</f>
        <v/>
      </c>
      <c r="BG46" s="166" t="str">
        <f>IFERROR(IF(GETPIVOTDATA("DateRDV",TCD!$B$1,"DT","BA","Bénéficiaire",$A46,BG$6,BG$5,"Mois (DateRDV)",BG$7,"Années (DateRDV)",BG$3,"Présence","Absent"),4,""),"")</f>
        <v/>
      </c>
      <c r="BH46" s="166" t="str">
        <f>IFERROR(IF(GETPIVOTDATA("DateRDV",TCD!$B$1,"DT","BA","Bénéficiaire",$A46,BH$6,BH$5,"Mois (DateRDV)",BH$7,"Années (DateRDV)",BH$3),1,""),"")</f>
        <v/>
      </c>
      <c r="BI46" s="166">
        <f>IFERROR(IF(GETPIVOTDATA("DateRDV",TCD!$B$1,"DT","BA","Bénéficiaire",$A46,BI$6,BI$5,"Mois (DateRDV)",BI$7,"Années (DateRDV)",BI$3),2,""),"")</f>
        <v>2</v>
      </c>
      <c r="BJ46" s="166" t="str">
        <f>IFERROR(IF(GETPIVOTDATA("DateRDV",TCD!$B$1,"DT","BA","Bénéficiaire",$A46,BJ$6,BJ$5,"Mois (DateRDV)",BJ$7,"Années (DateRDV)",BJ$3,"Présence","Excusé"),3,""),"")</f>
        <v/>
      </c>
      <c r="BK46" s="166" t="str">
        <f>IFERROR(IF(GETPIVOTDATA("DateRDV",TCD!$B$1,"DT","BA","Bénéficiaire",$A46,BK$6,BK$5,"Mois (DateRDV)",BK$7,"Années (DateRDV)",BK$3,"Présence","Absent"),4,""),"")</f>
        <v/>
      </c>
      <c r="BL46" s="166" t="str">
        <f>IFERROR(IF(GETPIVOTDATA("DateRDV",TCD!$B$1,"DT","BA","Bénéficiaire",$A46,BL$6,BL$5,"Mois (DateRDV)",BL$7,"Années (DateRDV)",BL$3),1,""),"")</f>
        <v/>
      </c>
      <c r="BM46" s="166" t="str">
        <f>IFERROR(IF(GETPIVOTDATA("DateRDV",TCD!$B$1,"DT","BA","Bénéficiaire",$A46,BM$6,BM$5,"Mois (DateRDV)",BM$7,"Années (DateRDV)",BM$3),2,""),"")</f>
        <v/>
      </c>
      <c r="BN46" s="166" t="str">
        <f>IFERROR(IF(GETPIVOTDATA("DateRDV",TCD!$B$1,"DT","BA","Bénéficiaire",$A46,BN$6,BN$5,"Mois (DateRDV)",BN$7,"Années (DateRDV)",BN$3,"Présence","Excusé"),3,""),"")</f>
        <v/>
      </c>
      <c r="BO46" s="166" t="str">
        <f>IFERROR(IF(GETPIVOTDATA("DateRDV",TCD!$B$1,"DT","BA","Bénéficiaire",$A46,BO$6,BO$5,"Mois (DateRDV)",BO$7,"Années (DateRDV)",BO$3,"Présence","Absent"),4,""),"")</f>
        <v/>
      </c>
      <c r="BP46" s="166" t="str">
        <f>IFERROR(IF(GETPIVOTDATA("DateRDV",TCD!$B$1,"DT","BA","Bénéficiaire",$A46,BP$6,BP$5,"Mois (DateRDV)",BP$7,"Années (DateRDV)",BP$3),1,""),"")</f>
        <v/>
      </c>
      <c r="BQ46" s="166" t="str">
        <f>IFERROR(IF(GETPIVOTDATA("DateRDV",TCD!$B$1,"DT","BA","Bénéficiaire",$A46,BQ$6,BQ$5,"Mois (DateRDV)",BQ$7,"Années (DateRDV)",BQ$3),2,""),"")</f>
        <v/>
      </c>
      <c r="BR46" s="166" t="str">
        <f>IFERROR(IF(GETPIVOTDATA("DateRDV",TCD!$B$1,"DT","BA","Bénéficiaire",$A46,BR$6,BR$5,"Mois (DateRDV)",BR$7,"Années (DateRDV)",BR$3,"Présence","Excusé"),3,""),"")</f>
        <v/>
      </c>
      <c r="BS46" s="166" t="str">
        <f>IFERROR(IF(GETPIVOTDATA("DateRDV",TCD!$B$1,"DT","BA","Bénéficiaire",$A46,BS$6,BS$5,"Mois (DateRDV)",BS$7,"Années (DateRDV)",BS$3,"Présence","Absent"),4,""),"")</f>
        <v/>
      </c>
      <c r="BT46" s="166" t="str">
        <f>IFERROR(IF(GETPIVOTDATA("DateRDV",TCD!$B$1,"DT","BA","Bénéficiaire",$A46,BT$6,BT$5,"Mois (DateRDV)",BT$7,"Années (DateRDV)",BT$3),1,""),"")</f>
        <v/>
      </c>
      <c r="BU46" s="166" t="str">
        <f>IFERROR(IF(GETPIVOTDATA("DateRDV",TCD!$B$1,"DT","BA","Bénéficiaire",$A46,BU$6,BU$5,"Mois (DateRDV)",BU$7,"Années (DateRDV)",BU$3),2,""),"")</f>
        <v/>
      </c>
      <c r="BV46" s="166" t="str">
        <f>IFERROR(IF(GETPIVOTDATA("DateRDV",TCD!$B$1,"DT","BA","Bénéficiaire",$A46,BV$6,BV$5,"Mois (DateRDV)",BV$7,"Années (DateRDV)",BV$3,"Présence","Excusé"),3,""),"")</f>
        <v/>
      </c>
      <c r="BW46" s="166" t="str">
        <f>IFERROR(IF(GETPIVOTDATA("DateRDV",TCD!$B$1,"DT","BA","Bénéficiaire",$A46,BW$6,BW$5,"Mois (DateRDV)",BW$7,"Années (DateRDV)",BW$3,"Présence","Absent"),4,""),"")</f>
        <v/>
      </c>
      <c r="BX46" s="166" t="str">
        <f>IFERROR(IF(GETPIVOTDATA("DateRDV",TCD!$B$1,"DT","BA","Bénéficiaire",$A46,BX$6,BX$5,"Mois (DateRDV)",BX$7,"Années (DateRDV)",BX$3),1,""),"")</f>
        <v/>
      </c>
      <c r="BY46" s="166" t="str">
        <f>IFERROR(IF(GETPIVOTDATA("DateRDV",TCD!$B$1,"DT","BA","Bénéficiaire",$A46,BY$6,BY$5,"Mois (DateRDV)",BY$7,"Années (DateRDV)",BY$3),2,""),"")</f>
        <v/>
      </c>
      <c r="BZ46" s="166" t="str">
        <f>IFERROR(IF(GETPIVOTDATA("DateRDV",TCD!$B$1,"DT","BA","Bénéficiaire",$A46,BZ$6,BZ$5,"Mois (DateRDV)",BZ$7,"Années (DateRDV)",BZ$3,"Présence","Excusé"),3,""),"")</f>
        <v/>
      </c>
      <c r="CA46" s="166" t="str">
        <f>IFERROR(IF(GETPIVOTDATA("DateRDV",TCD!$B$1,"DT","BA","Bénéficiaire",$A46,CA$6,CA$5,"Mois (DateRDV)",CA$7,"Années (DateRDV)",CA$3,"Présence","Absent"),4,""),"")</f>
        <v/>
      </c>
      <c r="CB46" s="166" t="str">
        <f>IFERROR(IF(GETPIVOTDATA("DateRDV",TCD!$B$1,"DT","BA","Bénéficiaire",$A46,CB$6,CB$5,"Mois (DateRDV)",CB$7,"Années (DateRDV)",CB$3),1,""),"")</f>
        <v/>
      </c>
      <c r="CC46" s="166" t="str">
        <f>IFERROR(IF(GETPIVOTDATA("DateRDV",TCD!$B$1,"DT","BA","Bénéficiaire",$A46,CC$6,CC$5,"Mois (DateRDV)",CC$7,"Années (DateRDV)",CC$3),2,""),"")</f>
        <v/>
      </c>
      <c r="CD46" s="166" t="str">
        <f>IFERROR(IF(GETPIVOTDATA("DateRDV",TCD!$B$1,"DT","BA","Bénéficiaire",$A46,CD$6,CD$5,"Mois (DateRDV)",CD$7,"Années (DateRDV)",CD$3,"Présence","Excusé"),3,""),"")</f>
        <v/>
      </c>
      <c r="CE46" s="166" t="str">
        <f>IFERROR(IF(GETPIVOTDATA("DateRDV",TCD!$B$1,"DT","BA","Bénéficiaire",$A46,CE$6,CE$5,"Mois (DateRDV)",CE$7,"Années (DateRDV)",CE$3,"Présence","Absent"),4,""),"")</f>
        <v/>
      </c>
      <c r="CF46" s="166" t="str">
        <f>IFERROR(IF(GETPIVOTDATA("DateRDV",TCD!$B$1,"DT","BA","Bénéficiaire",$A46,CF$6,CF$5,"Mois (DateRDV)",CF$7,"Années (DateRDV)",CF$3),1,""),"")</f>
        <v/>
      </c>
      <c r="CG46" s="166" t="str">
        <f>IFERROR(IF(GETPIVOTDATA("DateRDV",TCD!$B$1,"DT","BA","Bénéficiaire",$A46,CG$6,CG$5,"Mois (DateRDV)",CG$7,"Années (DateRDV)",CG$3),2,""),"")</f>
        <v/>
      </c>
      <c r="CH46" s="166" t="str">
        <f>IFERROR(IF(GETPIVOTDATA("DateRDV",TCD!$B$1,"DT","BA","Bénéficiaire",$A46,CH$6,CH$5,"Mois (DateRDV)",CH$7,"Années (DateRDV)",CH$3,"Présence","Excusé"),3,""),"")</f>
        <v/>
      </c>
      <c r="CI46" s="166" t="str">
        <f>IFERROR(IF(GETPIVOTDATA("DateRDV",TCD!$B$1,"DT","BA","Bénéficiaire",$A46,CI$6,CI$5,"Mois (DateRDV)",CI$7,"Années (DateRDV)",CI$3,"Présence","Absent"),4,""),"")</f>
        <v/>
      </c>
      <c r="CJ46" s="166" t="str">
        <f>IFERROR(IF(GETPIVOTDATA("DateRDV",TCD!$B$1,"DT","BA","Bénéficiaire",$A46,CJ$6,CJ$5,"Mois (DateRDV)",CJ$7,"Années (DateRDV)",CJ$3),1,""),"")</f>
        <v/>
      </c>
      <c r="CK46" s="166" t="str">
        <f>IFERROR(IF(GETPIVOTDATA("DateRDV",TCD!$B$1,"DT","BA","Bénéficiaire",$A46,CK$6,CK$5,"Mois (DateRDV)",CK$7,"Années (DateRDV)",CK$3),2,""),"")</f>
        <v/>
      </c>
      <c r="CL46" s="166" t="str">
        <f>IFERROR(IF(GETPIVOTDATA("DateRDV",TCD!$B$1,"DT","BA","Bénéficiaire",$A46,BE$6,BE$5,"Mois (DateRDV)",BE$7,"Années (DateRDV)",BE$3,"Présence","Excusé"),3,""),"")</f>
        <v/>
      </c>
      <c r="CM46" s="166" t="str">
        <f>IFERROR(IF(GETPIVOTDATA("DateRDV",TCD!$B$1,"DT","BA","Bénéficiaire",$A46,CM$6,CM$5,"Mois (DateRDV)",CM$7,"Années (DateRDV)",CM$3,"Présence","Absent"),4,""),"")</f>
        <v/>
      </c>
      <c r="CN46" s="166" t="str">
        <f>IFERROR(IF(GETPIVOTDATA("DateRDV",TCD!$B$1,"DT","BA","Bénéficiaire",$A46,CN$6,CN$5,"Mois (DateRDV)",CN$7,"Années (DateRDV)",CN$3),1,""),"")</f>
        <v/>
      </c>
      <c r="CO46" s="166" t="str">
        <f>IFERROR(IF(GETPIVOTDATA("DateRDV",TCD!$B$1,"DT","BA","Bénéficiaire",$A46,CO$6,CO$5,"Mois (DateRDV)",CO$7,"Années (DateRDV)",CO$3),2,""),"")</f>
        <v/>
      </c>
      <c r="CP46" s="166" t="str">
        <f>IFERROR(IF(GETPIVOTDATA("DateRDV",TCD!$B$1,"DT","BA","Bénéficiaire",$A46,CP$6,CP$5,"Mois (DateRDV)",CP$7,"Années (DateRDV)",CP$3,"Présence","Excusé"),3,""),"")</f>
        <v/>
      </c>
      <c r="CQ46" s="166" t="str">
        <f>IFERROR(IF(GETPIVOTDATA("DateRDV",TCD!$B$1,"DT","BA","Bénéficiaire",$A46,CQ$6,CQ$5,"Mois (DateRDV)",CQ$7,"Années (DateRDV)",CQ$3,"Présence","Absent"),4,""),"")</f>
        <v/>
      </c>
      <c r="CR46" s="166" t="str">
        <f>IFERROR(IF(GETPIVOTDATA("DateRDV",TCD!$B$1,"DT","BA","Bénéficiaire",$A46,CR$6,CR$5,"Mois (DateRDV)",CR$7,"Années (DateRDV)",CR$3),1,""),"")</f>
        <v/>
      </c>
      <c r="CS46" s="166" t="str">
        <f>IFERROR(IF(GETPIVOTDATA("DateRDV",TCD!$B$1,"DT","BA","Bénéficiaire",$A46,CS$6,CS$5,"Mois (DateRDV)",CS$7,"Années (DateRDV)",CS$3),2,""),"")</f>
        <v/>
      </c>
      <c r="CT46" s="166" t="str">
        <f>IFERROR(IF(GETPIVOTDATA("DateRDV",TCD!$B$1,"DT","BA","Bénéficiaire",$A46,CT$6,CT$5,"Mois (DateRDV)",CT$7,"Années (DateRDV)",CT$3,"Présence","Excusé"),3,""),"")</f>
        <v/>
      </c>
      <c r="CU46" s="166" t="str">
        <f>IFERROR(IF(GETPIVOTDATA("DateRDV",TCD!$B$1,"DT","BA","Bénéficiaire",$A46,CU$6,CU$5,"Mois (DateRDV)",CU$7,"Années (DateRDV)",CU$3,"Présence","Absent"),4,""),"")</f>
        <v/>
      </c>
      <c r="CV46" s="166" t="str">
        <f>IFERROR(IF(GETPIVOTDATA("DateRDV",TCD!$B$1,"DT","BA","Bénéficiaire",$A46,CV$6,CV$5,"Mois (DateRDV)",CV$7,"Années (DateRDV)",CV$3),1,""),"")</f>
        <v/>
      </c>
      <c r="CW46" s="166" t="str">
        <f>IFERROR(IF(GETPIVOTDATA("DateRDV",TCD!$B$1,"DT","BA","Bénéficiaire",$A46,CW$6,CW$5,"Mois (DateRDV)",CW$7,"Années (DateRDV)",CW$3),2,""),"")</f>
        <v/>
      </c>
      <c r="CX46" s="166" t="str">
        <f>IFERROR(IF(GETPIVOTDATA("DateRDV",TCD!$B$1,"DT","BA","Bénéficiaire",$A46,CX$6,CX$5,"Mois (DateRDV)",CX$7,"Années (DateRDV)",CX$3,"Présence","Excusé"),3,""),"")</f>
        <v/>
      </c>
      <c r="CY46" s="166" t="str">
        <f>IFERROR(IF(GETPIVOTDATA("DateRDV",TCD!$B$1,"DT","BA","Bénéficiaire",$A46,CY$6,CY$5,"Mois (DateRDV)",CY$7,"Années (DateRDV)",CY$3,"Présence","Absent"),4,""),"")</f>
        <v/>
      </c>
      <c r="CZ46" s="166" t="str">
        <f>IFERROR(IF(GETPIVOTDATA("DateRDV",TCD!$B$1,"DT","BA","Bénéficiaire",$A46,CZ$6,CZ$5,"Mois (DateRDV)",CZ$7,"Années (DateRDV)",CZ$3),1,""),"")</f>
        <v/>
      </c>
      <c r="DA46" s="166" t="str">
        <f>IFERROR(IF(GETPIVOTDATA("DateRDV",TCD!$B$1,"DT","BA","Bénéficiaire",$A46,DA$6,DA$5,"Mois (DateRDV)",DA$7,"Années (DateRDV)",DA$3),2,""),"")</f>
        <v/>
      </c>
      <c r="DB46" s="166" t="str">
        <f>IFERROR(IF(GETPIVOTDATA("DateRDV",TCD!$B$1,"DT","BA","Bénéficiaire",$A46,DB$6,DB$5,"Mois (DateRDV)",DB$7,"Années (DateRDV)",DB$3,"Présence","Excusé"),3,""),"")</f>
        <v/>
      </c>
      <c r="DC46" s="166" t="str">
        <f>IFERROR(IF(GETPIVOTDATA("DateRDV",TCD!$B$1,"DT","BA","Bénéficiaire",$A46,DC$6,DC$5,"Mois (DateRDV)",DC$7,"Années (DateRDV)",DC$3,"Présence","Absent"),4,""),"")</f>
        <v/>
      </c>
      <c r="DD46" s="166" t="str">
        <f>IFERROR(IF(GETPIVOTDATA("DateRDV",TCD!$B$1,"DT","BA","Bénéficiaire",$A46,DD$6,DD$5,"Mois (DateRDV)",DD$7,"Années (DateRDV)",DD$3),1,""),"")</f>
        <v/>
      </c>
      <c r="DE46" s="166" t="str">
        <f>IFERROR(IF(GETPIVOTDATA("DateRDV",TCD!$B$1,"DT","BA","Bénéficiaire",$A46,DE$6,DE$5,"Mois (DateRDV)",DE$7,"Années (DateRDV)",DE$3),2,""),"")</f>
        <v/>
      </c>
      <c r="DF46" s="166" t="str">
        <f>IFERROR(IF(GETPIVOTDATA("DateRDV",TCD!$B$1,"DT","BA","Bénéficiaire",$A46,DF$6,DF$5,"Mois (DateRDV)",DF$7,"Années (DateRDV)",DF$3,"Présence","Excusé"),3,""),"")</f>
        <v/>
      </c>
      <c r="DG46" s="166" t="str">
        <f>IFERROR(IF(GETPIVOTDATA("DateRDV",TCD!$B$1,"DT","BA","Bénéficiaire",$A46,DG$6,DG$5,"Mois (DateRDV)",DG$7,"Années (DateRDV)",DG$3,"Présence","Absent"),4,""),"")</f>
        <v/>
      </c>
      <c r="DH46" s="166" t="str">
        <f>IFERROR(IF(GETPIVOTDATA("DateRDV",TCD!$B$1,"DT","BA","Bénéficiaire",$A46,DH$6,DH$5,"Mois (DateRDV)",DH$7,"Années (DateRDV)",DH$3),1,""),"")</f>
        <v/>
      </c>
      <c r="DI46" s="166" t="str">
        <f>IFERROR(IF(GETPIVOTDATA("DateRDV",TCD!$B$1,"DT","BA","Bénéficiaire",$A46,DI$6,DI$5,"Mois (DateRDV)",DI$7,"Années (DateRDV)",DI$3),2,""),"")</f>
        <v/>
      </c>
      <c r="DJ46" s="166" t="str">
        <f>IFERROR(IF(GETPIVOTDATA("DateRDV",TCD!$B$1,"DT","BA","Bénéficiaire",$A46,DJ$6,DJ$5,"Mois (DateRDV)",DJ$7,"Années (DateRDV)",DJ$3,"Présence","Excusé"),3,""),"")</f>
        <v/>
      </c>
      <c r="DK46" s="166" t="str">
        <f>IFERROR(IF(GETPIVOTDATA("DateRDV",TCD!$B$1,"DT","BA","Bénéficiaire",$A46,DK$6,DK$5,"Mois (DateRDV)",DK$7,"Années (DateRDV)",DK$3,"Présence","Absent"),4,""),"")</f>
        <v/>
      </c>
      <c r="DL46" s="166" t="str">
        <f>IFERROR(IF(GETPIVOTDATA("DateRDV",TCD!$B$1,"DT","BA","Bénéficiaire",$A46,DL$6,DL$5,"Mois (DateRDV)",DL$7,"Années (DateRDV)",DL$3),1,""),"")</f>
        <v/>
      </c>
      <c r="DM46" s="166" t="str">
        <f>IFERROR(IF(GETPIVOTDATA("DateRDV",TCD!$B$1,"DT","BA","Bénéficiaire",$A46,DM$6,DM$5,"Mois (DateRDV)",DM$7,"Années (DateRDV)",DM$3),2,""),"")</f>
        <v/>
      </c>
      <c r="DN46" s="166" t="str">
        <f>IFERROR(IF(GETPIVOTDATA("DateRDV",TCD!$B$1,"DT","BA","Bénéficiaire",$A46,DN$6,DN$5,"Mois (DateRDV)",DN$7,"Années (DateRDV)",DN$3,"Présence","Excusé"),3,""),"")</f>
        <v/>
      </c>
      <c r="DO46" s="166" t="str">
        <f>IFERROR(IF(GETPIVOTDATA("DateRDV",TCD!$B$1,"DT","BA","Bénéficiaire",$A46,DO$6,DO$5,"Mois (DateRDV)",DO$7,"Années (DateRDV)",DO$3,"Présence","Absent"),4,""),"")</f>
        <v/>
      </c>
    </row>
    <row r="47" spans="1:119" ht="15" customHeight="1" x14ac:dyDescent="0.2">
      <c r="A47" s="172" t="str">
        <v>GIACOMOTTI Jean-pierre</v>
      </c>
      <c r="B47" s="169" t="str">
        <f>IFERROR(IF(INDEX(Data!P:P,MATCH(A47,Data!B:B,0))&lt;&gt;"",INDEX(Data!P:P,MATCH(A47,Data!B:B,0)),""),"")</f>
        <v>GIACOMOTTI</v>
      </c>
      <c r="C47" s="169" t="str">
        <f>IFERROR(IF(INDEX(Data!O:O,MATCH(A47,Data!B:B,0))&lt;&gt;"",INDEX(Data!O:O,MATCH(A47,Data!B:B,0)),""),"")</f>
        <v>Jean-pierre</v>
      </c>
      <c r="D47" s="169" t="str">
        <f>IFERROR(IF(INDEX(Data!J:J,MATCH(A47,Data!B:B,0))&lt;&gt;"",INDEX(Data!J:J,MATCH(A47,Data!B:B,0)),""),"")</f>
        <v>CD</v>
      </c>
      <c r="E47" s="169" t="str">
        <f>IFERROR(IF(INDEX(Data!M:M,MATCH(A47,Data!B:B,0))&lt;&gt;"",INDEX(Data!M:M,MATCH(A47,Data!B:B,0)),""),"")</f>
        <v>ANNECY</v>
      </c>
      <c r="F47" s="169">
        <f>IFERROR(IF(INDEX(Data!N:N,MATCH(A47,Data!B:B,0))&lt;&gt;"",INDEX(Data!N:N,MATCH(A47,Data!B:B,0)),""),"")</f>
        <v>74963</v>
      </c>
      <c r="G47" s="170">
        <f>IFERROR(IF(INDEX(Data!K:K,MATCH(A47,Data!B:B,0))&lt;&gt;"",INDEX(Data!K:K,MATCH(A47,Data!B:B,0)),""),"")</f>
        <v>45797</v>
      </c>
      <c r="H47" s="170">
        <f>IFERROR(IF(INDEX(Data!L:L,MATCH(A47,Data!B:B,0))&lt;&gt;"",INDEX(Data!L:L,MATCH(A47,Data!B:B,0)),""),"")</f>
        <v>45797</v>
      </c>
      <c r="I47" s="170">
        <f>IFERROR(IF(INDEX(Data!C:C,MATCH(A47,Data!B:B,0))&lt;&gt;"",INDEX(Data!C:C,MATCH(A47,Data!B:B,0)),""),"")</f>
        <v>45810</v>
      </c>
      <c r="J47" s="170" t="str">
        <f>IFERROR(IF(INDEX(Data!D:D,MATCH(A47,Data!B:B,0))&lt;&gt;"",INDEX(Data!D:D,MATCH(A47,Data!B:B,0)),""),"")</f>
        <v/>
      </c>
      <c r="K47" s="171" t="str">
        <f>IFERROR(IF(INDEX(Data!H:H,MATCH(A47,Data!B:B,0))&lt;&gt;"",INDEX(Data!H:H,MATCH(A47,Data!B:B,0)),""),"")</f>
        <v>Equilibré</v>
      </c>
      <c r="L47" s="166" t="str">
        <f>IFERROR(IF(GETPIVOTDATA("DateRDV",TCD!$B$1,"DT","BA","Bénéficiaire",$A47,L$6,L$5,"Mois (DateRDV)",L$7,"Années (DateRDV)",L$3),1,""),"")</f>
        <v/>
      </c>
      <c r="M47" s="166" t="str">
        <f>IFERROR(IF(GETPIVOTDATA("DateRDV",TCD!$B$1,"DT","BA","Bénéficiaire",$A47,M$6,M$5,"Mois (DateRDV)",M$7,"Années (DateRDV)",M$3),2,""),"")</f>
        <v/>
      </c>
      <c r="N47" s="166" t="str">
        <f>IFERROR(IF(GETPIVOTDATA("DateRDV",TCD!$B$1,"DT","BA","Bénéficiaire",$A47,N$6,N$5,"Mois (DateRDV)",N$7,"Années (DateRDV)",N$3,"Présence","Excusé"),3,""),"")</f>
        <v/>
      </c>
      <c r="O47" s="166" t="str">
        <f>IFERROR(IF(GETPIVOTDATA("DateRDV",TCD!$B$1,"DT","BA","Bénéficiaire",$A47,O$6,O$5,"Mois (DateRDV)",O$7,"Années (DateRDV)",O$3,"Présence","Absent"),4,""),"")</f>
        <v/>
      </c>
      <c r="P47" s="166" t="str">
        <f>IFERROR(IF(GETPIVOTDATA("DateRDV",TCD!$B$1,"DT","BA","Bénéficiaire",$A47,P$6,P$5,"Mois (DateRDV)",P$7,"Années (DateRDV)",P$3),1,""),"")</f>
        <v/>
      </c>
      <c r="Q47" s="166" t="str">
        <f>IFERROR(IF(GETPIVOTDATA("DateRDV",TCD!$B$1,"DT","BA","Bénéficiaire",$A47,Q$6,Q$5,"Mois (DateRDV)",Q$7,"Années (DateRDV)",Q$3),2,""),"")</f>
        <v/>
      </c>
      <c r="R47" s="166" t="str">
        <f>IFERROR(IF(GETPIVOTDATA("DateRDV",TCD!$B$1,"DT","BA","Bénéficiaire",$A47,R$6,R$5,"Mois (DateRDV)",R$7,"Années (DateRDV)",R$3,"Présence","Excusé"),3,""),"")</f>
        <v/>
      </c>
      <c r="S47" s="166" t="str">
        <f>IFERROR(IF(GETPIVOTDATA("DateRDV",TCD!$B$1,"DT","BA","Bénéficiaire",$A47,S$6,S$5,"Mois (DateRDV)",S$7,"Années (DateRDV)",S$3,"Présence","Absent"),4,""),"")</f>
        <v/>
      </c>
      <c r="T47" s="166" t="str">
        <f>IFERROR(IF(GETPIVOTDATA("DateRDV",TCD!$B$1,"DT","BA","Bénéficiaire",$A47,T$6,T$5,"Mois (DateRDV)",T$7,"Années (DateRDV)",T$3),1,""),"")</f>
        <v/>
      </c>
      <c r="U47" s="166" t="str">
        <f>IFERROR(IF(GETPIVOTDATA("DateRDV",TCD!$B$1,"DT","BA","Bénéficiaire",$A47,U$6,U$5,"Mois (DateRDV)",U$7,"Années (DateRDV)",U$3),2,""),"")</f>
        <v/>
      </c>
      <c r="V47" s="166" t="str">
        <f>IFERROR(IF(GETPIVOTDATA("DateRDV",TCD!$B$1,"DT","BA","Bénéficiaire",$A47,V$6,V$5,"Mois (DateRDV)",V$7,"Années (DateRDV)",V$3,"Présence","Excusé"),3,""),"")</f>
        <v/>
      </c>
      <c r="W47" s="166" t="str">
        <f>IFERROR(IF(GETPIVOTDATA("DateRDV",TCD!$B$1,"DT","BA","Bénéficiaire",$A47,W$6,W$5,"Mois (DateRDV)",W$7,"Années (DateRDV)",W$3,"Présence","Absent"),4,""),"")</f>
        <v/>
      </c>
      <c r="X47" s="166" t="str">
        <f>IFERROR(IF(GETPIVOTDATA("DateRDV",TCD!$B$1,"DT","BA","Bénéficiaire",$A47,X$6,X$5,"Mois (DateRDV)",X$7,"Années (DateRDV)",X$3),1,""),"")</f>
        <v/>
      </c>
      <c r="Y47" s="166" t="str">
        <f>IFERROR(IF(GETPIVOTDATA("DateRDV",TCD!$B$1,"DT","BA","Bénéficiaire",$A47,Y$6,Y$5,"Mois (DateRDV)",Y$7,"Années (DateRDV)",Y$3),2,""),"")</f>
        <v/>
      </c>
      <c r="Z47" s="166" t="str">
        <f>IFERROR(IF(GETPIVOTDATA("DateRDV",TCD!$B$1,"DT","BA","Bénéficiaire",$A47,Z$6,Z$5,"Mois (DateRDV)",Z$7,"Années (DateRDV)",Z$3,"Présence","Excusé"),3,""),"")</f>
        <v/>
      </c>
      <c r="AA47" s="166" t="str">
        <f>IFERROR(IF(GETPIVOTDATA("DateRDV",TCD!$B$1,"DT","BA","Bénéficiaire",$A47,AA$6,AA$5,"Mois (DateRDV)",AA$7,"Années (DateRDV)",AA$3,"Présence","Absent"),4,""),"")</f>
        <v/>
      </c>
      <c r="AB47" s="166" t="str">
        <f>IFERROR(IF(GETPIVOTDATA("DateRDV",TCD!$B$1,"DT","BA","Bénéficiaire",$A47,AB$6,AB$5,"Mois (DateRDV)",AB$7,"Années (DateRDV)",AB$3),1,""),"")</f>
        <v/>
      </c>
      <c r="AC47" s="166" t="str">
        <f>IFERROR(IF(GETPIVOTDATA("DateRDV",TCD!$B$1,"DT","BA","Bénéficiaire",$A47,AC$6,AC$5,"Mois (DateRDV)",AC$7,"Années (DateRDV)",AC$3),2,""),"")</f>
        <v/>
      </c>
      <c r="AD47" s="166" t="str">
        <f>IFERROR(IF(GETPIVOTDATA("DateRDV",TCD!$B$1,"DT","BA","Bénéficiaire",$A47,AD$6,AD$5,"Mois (DateRDV)",AD$7,"Années (DateRDV)",AD$3,"Présence","Excusé"),3,""),"")</f>
        <v/>
      </c>
      <c r="AE47" s="166" t="str">
        <f>IFERROR(IF(GETPIVOTDATA("DateRDV",TCD!$B$1,"DT","BA","Bénéficiaire",$A47,AE$6,AE$5,"Mois (DateRDV)",AE$7,"Années (DateRDV)",AE$3,"Présence","Absent"),4,""),"")</f>
        <v/>
      </c>
      <c r="AF47" s="166" t="str">
        <f>IFERROR(IF(GETPIVOTDATA("DateRDV",TCD!$B$1,"DT","BA","Bénéficiaire",$A47,AF$6,AF$5,"Mois (DateRDV)",AF$7,"Années (DateRDV)",AF$3),1,""),"")</f>
        <v/>
      </c>
      <c r="AG47" s="166" t="str">
        <f>IFERROR(IF(GETPIVOTDATA("DateRDV",TCD!$B$1,"DT","BA","Bénéficiaire",$A47,AG$6,AG$5,"Mois (DateRDV)",AG$7,"Années (DateRDV)",AG$3),2,""),"")</f>
        <v/>
      </c>
      <c r="AH47" s="166" t="str">
        <f>IFERROR(IF(GETPIVOTDATA("DateRDV",TCD!$B$1,"DT","BA","Bénéficiaire",$A47,AH$6,AH$5,"Mois (DateRDV)",AH$7,"Années (DateRDV)",AH$3,"Présence","Excusé"),3,""),"")</f>
        <v/>
      </c>
      <c r="AI47" s="166" t="str">
        <f>IFERROR(IF(GETPIVOTDATA("DateRDV",TCD!$B$1,"DT","BA","Bénéficiaire",$A47,AI$6,AI$5,"Mois (DateRDV)",AI$7,"Années (DateRDV)",AI$3,"Présence","Absent"),4,""),"")</f>
        <v/>
      </c>
      <c r="AJ47" s="166" t="str">
        <f>IFERROR(IF(GETPIVOTDATA("DateRDV",TCD!$B$1,"DT","BA","Bénéficiaire",$A47,AJ$6,AJ$5,"Mois (DateRDV)",AJ$7,"Années (DateRDV)",AJ$3),1,""),"")</f>
        <v/>
      </c>
      <c r="AK47" s="166" t="str">
        <f>IFERROR(IF(GETPIVOTDATA("DateRDV",TCD!$B$1,"DT","BA","Bénéficiaire",$A47,AK$6,AK$5,"Mois (DateRDV)",AK$7,"Années (DateRDV)",AK$3),2,""),"")</f>
        <v/>
      </c>
      <c r="AL47" s="166" t="str">
        <f>IFERROR(IF(GETPIVOTDATA("DateRDV",TCD!$B$1,"DT","BA","Bénéficiaire",$A47,AL$6,AL$5,"Mois (DateRDV)",AL$7,"Années (DateRDV)",AL$3,"Présence","Excusé"),3,""),"")</f>
        <v/>
      </c>
      <c r="AM47" s="166" t="str">
        <f>IFERROR(IF(GETPIVOTDATA("DateRDV",TCD!$B$1,"DT","BA","Bénéficiaire",$A47,AM$6,AM$5,"Mois (DateRDV)",AM$7,"Années (DateRDV)",AM$3,"Présence","Absent"),4,""),"")</f>
        <v/>
      </c>
      <c r="AN47" s="166" t="str">
        <f>IFERROR(IF(GETPIVOTDATA("DateRDV",TCD!$B$1,"DT","BA","Bénéficiaire",$A47,AN$6,AN$5,"Mois (DateRDV)",AN$7,"Années (DateRDV)",AN$3),1,""),"")</f>
        <v/>
      </c>
      <c r="AO47" s="166" t="str">
        <f>IFERROR(IF(GETPIVOTDATA("DateRDV",TCD!$B$1,"DT","BA","Bénéficiaire",$A47,AO$6,AO$5,"Mois (DateRDV)",AO$7,"Années (DateRDV)",AO$3),2,""),"")</f>
        <v/>
      </c>
      <c r="AP47" s="166" t="str">
        <f>IFERROR(IF(GETPIVOTDATA("DateRDV",TCD!$B$1,"DT","BA","Bénéficiaire",$A47,AP$6,AP$5,"Mois (DateRDV)",AP$7,"Années (DateRDV)",AP$3,"Présence","Excusé"),3,""),"")</f>
        <v/>
      </c>
      <c r="AQ47" s="166" t="str">
        <f>IFERROR(IF(GETPIVOTDATA("DateRDV",TCD!$B$1,"DT","BA","Bénéficiaire",$A47,AQ$6,AQ$5,"Mois (DateRDV)",AQ$7,"Années (DateRDV)",AQ$3,"Présence","Absent"),4,""),"")</f>
        <v/>
      </c>
      <c r="AR47" s="166" t="str">
        <f>IFERROR(IF(GETPIVOTDATA("DateRDV",TCD!$B$1,"DT","BA","Bénéficiaire",$A47,AR$6,AR$5,"Mois (DateRDV)",AR$7,"Années (DateRDV)",AR$3),1,""),"")</f>
        <v/>
      </c>
      <c r="AS47" s="166" t="str">
        <f>IFERROR(IF(GETPIVOTDATA("DateRDV",TCD!$B$1,"DT","BA","Bénéficiaire",$A47,AS$6,AS$5,"Mois (DateRDV)",AS$7,"Années (DateRDV)",AS$3),2,""),"")</f>
        <v/>
      </c>
      <c r="AT47" s="166" t="str">
        <f>IFERROR(IF(GETPIVOTDATA("DateRDV",TCD!$B$1,"DT","BA","Bénéficiaire",$A47,AT$6,AT$5,"Mois (DateRDV)",AT$7,"Années (DateRDV)",AT$3,"Présence","Excusé"),3,""),"")</f>
        <v/>
      </c>
      <c r="AU47" s="166" t="str">
        <f>IFERROR(IF(GETPIVOTDATA("DateRDV",TCD!$B$1,"DT","BA","Bénéficiaire",$A47,AU$6,AU$5,"Mois (DateRDV)",AU$7,"Années (DateRDV)",AU$3,"Présence","Absent"),4,""),"")</f>
        <v/>
      </c>
      <c r="AV47" s="166" t="str">
        <f>IFERROR(IF(GETPIVOTDATA("DateRDV",TCD!$B$1,"DT","BA","Bénéficiaire",$A47,AV$6,AV$5,"Mois (DateRDV)",AV$7,"Années (DateRDV)",AV$3),1,""),"")</f>
        <v/>
      </c>
      <c r="AW47" s="166" t="str">
        <f>IFERROR(IF(GETPIVOTDATA("DateRDV",TCD!$B$1,"DT","BA","Bénéficiaire",$A47,AW$6,AW$5,"Mois (DateRDV)",AW$7,"Années (DateRDV)",AW$3),2,""),"")</f>
        <v/>
      </c>
      <c r="AX47" s="166" t="str">
        <f>IFERROR(IF(GETPIVOTDATA("DateRDV",TCD!$B$1,"DT","BA","Bénéficiaire",$A47,AX$6,AX$5,"Mois (DateRDV)",AX$7,"Années (DateRDV)",AX$3,"Présence","Excusé"),3,""),"")</f>
        <v/>
      </c>
      <c r="AY47" s="166" t="str">
        <f>IFERROR(IF(GETPIVOTDATA("DateRDV",TCD!$B$1,"DT","BA","Bénéficiaire",$A47,AY$6,AY$5,"Mois (DateRDV)",AY$7,"Années (DateRDV)",AY$3,"Présence","Absent"),4,""),"")</f>
        <v/>
      </c>
      <c r="AZ47" s="166" t="str">
        <f>IFERROR(IF(GETPIVOTDATA("DateRDV",TCD!$B$1,"DT","BA","Bénéficiaire",$A47,AZ$6,AZ$5,"Mois (DateRDV)",AZ$7,"Années (DateRDV)",AZ$3),1,""),"")</f>
        <v/>
      </c>
      <c r="BA47" s="166" t="str">
        <f>IFERROR(IF(GETPIVOTDATA("DateRDV",TCD!$B$1,"DT","BA","Bénéficiaire",$A47,BA$6,BA$5,"Mois (DateRDV)",BA$7,"Années (DateRDV)",BA$3),2,""),"")</f>
        <v/>
      </c>
      <c r="BB47" s="166" t="str">
        <f>IFERROR(IF(GETPIVOTDATA("DateRDV",TCD!$B$1,"DT","BA","Bénéficiaire",$A47,BB$6,BB$5,"Mois (DateRDV)",BB$7,"Années (DateRDV)",BB$3,"Présence","Excusé"),3,""),"")</f>
        <v/>
      </c>
      <c r="BC47" s="166" t="str">
        <f>IFERROR(IF(GETPIVOTDATA("DateRDV",TCD!$B$1,"DT","BA","Bénéficiaire",$A47,BC$6,BC$5,"Mois (DateRDV)",BC$7,"Années (DateRDV)",BC$3,"Présence","Absent"),4,""),"")</f>
        <v/>
      </c>
      <c r="BD47" s="166" t="str">
        <f>IFERROR(IF(GETPIVOTDATA("DateRDV",TCD!$B$1,"DT","BA","Bénéficiaire",$A47,BD$6,BD$5,"Mois (DateRDV)",BD$7,"Années (DateRDV)",BD$3),1,""),"")</f>
        <v/>
      </c>
      <c r="BE47" s="166" t="str">
        <f>IFERROR(IF(GETPIVOTDATA("DateRDV",TCD!$B$1,"DT","BA","Bénéficiaire",$A47,BE$6,BE$5,"Mois (DateRDV)",BE$7,"Années (DateRDV)",BE$3),2,""),"")</f>
        <v/>
      </c>
      <c r="BF47" s="166" t="str">
        <f>IFERROR(IF(GETPIVOTDATA("DateRDV",TCD!$B$1,"DT","BA","Bénéficiaire",$A47,BF$6,BF$5,"Mois (DateRDV)",BF$7,"Années (DateRDV)",BF$3,"Présence","Excusé"),3,""),"")</f>
        <v/>
      </c>
      <c r="BG47" s="166" t="str">
        <f>IFERROR(IF(GETPIVOTDATA("DateRDV",TCD!$B$1,"DT","BA","Bénéficiaire",$A47,BG$6,BG$5,"Mois (DateRDV)",BG$7,"Années (DateRDV)",BG$3,"Présence","Absent"),4,""),"")</f>
        <v/>
      </c>
      <c r="BH47" s="166" t="str">
        <f>IFERROR(IF(GETPIVOTDATA("DateRDV",TCD!$B$1,"DT","BA","Bénéficiaire",$A47,BH$6,BH$5,"Mois (DateRDV)",BH$7,"Années (DateRDV)",BH$3),1,""),"")</f>
        <v/>
      </c>
      <c r="BI47" s="166">
        <f>IFERROR(IF(GETPIVOTDATA("DateRDV",TCD!$B$1,"DT","BA","Bénéficiaire",$A47,BI$6,BI$5,"Mois (DateRDV)",BI$7,"Années (DateRDV)",BI$3),2,""),"")</f>
        <v>2</v>
      </c>
      <c r="BJ47" s="166" t="str">
        <f>IFERROR(IF(GETPIVOTDATA("DateRDV",TCD!$B$1,"DT","BA","Bénéficiaire",$A47,BJ$6,BJ$5,"Mois (DateRDV)",BJ$7,"Années (DateRDV)",BJ$3,"Présence","Excusé"),3,""),"")</f>
        <v/>
      </c>
      <c r="BK47" s="166" t="str">
        <f>IFERROR(IF(GETPIVOTDATA("DateRDV",TCD!$B$1,"DT","BA","Bénéficiaire",$A47,BK$6,BK$5,"Mois (DateRDV)",BK$7,"Années (DateRDV)",BK$3,"Présence","Absent"),4,""),"")</f>
        <v/>
      </c>
      <c r="BL47" s="166" t="str">
        <f>IFERROR(IF(GETPIVOTDATA("DateRDV",TCD!$B$1,"DT","BA","Bénéficiaire",$A47,BL$6,BL$5,"Mois (DateRDV)",BL$7,"Années (DateRDV)",BL$3),1,""),"")</f>
        <v/>
      </c>
      <c r="BM47" s="166" t="str">
        <f>IFERROR(IF(GETPIVOTDATA("DateRDV",TCD!$B$1,"DT","BA","Bénéficiaire",$A47,BM$6,BM$5,"Mois (DateRDV)",BM$7,"Années (DateRDV)",BM$3),2,""),"")</f>
        <v/>
      </c>
      <c r="BN47" s="166" t="str">
        <f>IFERROR(IF(GETPIVOTDATA("DateRDV",TCD!$B$1,"DT","BA","Bénéficiaire",$A47,BN$6,BN$5,"Mois (DateRDV)",BN$7,"Années (DateRDV)",BN$3,"Présence","Excusé"),3,""),"")</f>
        <v/>
      </c>
      <c r="BO47" s="166" t="str">
        <f>IFERROR(IF(GETPIVOTDATA("DateRDV",TCD!$B$1,"DT","BA","Bénéficiaire",$A47,BO$6,BO$5,"Mois (DateRDV)",BO$7,"Années (DateRDV)",BO$3,"Présence","Absent"),4,""),"")</f>
        <v/>
      </c>
      <c r="BP47" s="166" t="str">
        <f>IFERROR(IF(GETPIVOTDATA("DateRDV",TCD!$B$1,"DT","BA","Bénéficiaire",$A47,BP$6,BP$5,"Mois (DateRDV)",BP$7,"Années (DateRDV)",BP$3),1,""),"")</f>
        <v/>
      </c>
      <c r="BQ47" s="166" t="str">
        <f>IFERROR(IF(GETPIVOTDATA("DateRDV",TCD!$B$1,"DT","BA","Bénéficiaire",$A47,BQ$6,BQ$5,"Mois (DateRDV)",BQ$7,"Années (DateRDV)",BQ$3),2,""),"")</f>
        <v/>
      </c>
      <c r="BR47" s="166" t="str">
        <f>IFERROR(IF(GETPIVOTDATA("DateRDV",TCD!$B$1,"DT","BA","Bénéficiaire",$A47,BR$6,BR$5,"Mois (DateRDV)",BR$7,"Années (DateRDV)",BR$3,"Présence","Excusé"),3,""),"")</f>
        <v/>
      </c>
      <c r="BS47" s="166" t="str">
        <f>IFERROR(IF(GETPIVOTDATA("DateRDV",TCD!$B$1,"DT","BA","Bénéficiaire",$A47,BS$6,BS$5,"Mois (DateRDV)",BS$7,"Années (DateRDV)",BS$3,"Présence","Absent"),4,""),"")</f>
        <v/>
      </c>
      <c r="BT47" s="166" t="str">
        <f>IFERROR(IF(GETPIVOTDATA("DateRDV",TCD!$B$1,"DT","BA","Bénéficiaire",$A47,BT$6,BT$5,"Mois (DateRDV)",BT$7,"Années (DateRDV)",BT$3),1,""),"")</f>
        <v/>
      </c>
      <c r="BU47" s="166" t="str">
        <f>IFERROR(IF(GETPIVOTDATA("DateRDV",TCD!$B$1,"DT","BA","Bénéficiaire",$A47,BU$6,BU$5,"Mois (DateRDV)",BU$7,"Années (DateRDV)",BU$3),2,""),"")</f>
        <v/>
      </c>
      <c r="BV47" s="166" t="str">
        <f>IFERROR(IF(GETPIVOTDATA("DateRDV",TCD!$B$1,"DT","BA","Bénéficiaire",$A47,BV$6,BV$5,"Mois (DateRDV)",BV$7,"Années (DateRDV)",BV$3,"Présence","Excusé"),3,""),"")</f>
        <v/>
      </c>
      <c r="BW47" s="166" t="str">
        <f>IFERROR(IF(GETPIVOTDATA("DateRDV",TCD!$B$1,"DT","BA","Bénéficiaire",$A47,BW$6,BW$5,"Mois (DateRDV)",BW$7,"Années (DateRDV)",BW$3,"Présence","Absent"),4,""),"")</f>
        <v/>
      </c>
      <c r="BX47" s="166" t="str">
        <f>IFERROR(IF(GETPIVOTDATA("DateRDV",TCD!$B$1,"DT","BA","Bénéficiaire",$A47,BX$6,BX$5,"Mois (DateRDV)",BX$7,"Années (DateRDV)",BX$3),1,""),"")</f>
        <v/>
      </c>
      <c r="BY47" s="166" t="str">
        <f>IFERROR(IF(GETPIVOTDATA("DateRDV",TCD!$B$1,"DT","BA","Bénéficiaire",$A47,BY$6,BY$5,"Mois (DateRDV)",BY$7,"Années (DateRDV)",BY$3),2,""),"")</f>
        <v/>
      </c>
      <c r="BZ47" s="166" t="str">
        <f>IFERROR(IF(GETPIVOTDATA("DateRDV",TCD!$B$1,"DT","BA","Bénéficiaire",$A47,BZ$6,BZ$5,"Mois (DateRDV)",BZ$7,"Années (DateRDV)",BZ$3,"Présence","Excusé"),3,""),"")</f>
        <v/>
      </c>
      <c r="CA47" s="166" t="str">
        <f>IFERROR(IF(GETPIVOTDATA("DateRDV",TCD!$B$1,"DT","BA","Bénéficiaire",$A47,CA$6,CA$5,"Mois (DateRDV)",CA$7,"Années (DateRDV)",CA$3,"Présence","Absent"),4,""),"")</f>
        <v/>
      </c>
      <c r="CB47" s="166" t="str">
        <f>IFERROR(IF(GETPIVOTDATA("DateRDV",TCD!$B$1,"DT","BA","Bénéficiaire",$A47,CB$6,CB$5,"Mois (DateRDV)",CB$7,"Années (DateRDV)",CB$3),1,""),"")</f>
        <v/>
      </c>
      <c r="CC47" s="166" t="str">
        <f>IFERROR(IF(GETPIVOTDATA("DateRDV",TCD!$B$1,"DT","BA","Bénéficiaire",$A47,CC$6,CC$5,"Mois (DateRDV)",CC$7,"Années (DateRDV)",CC$3),2,""),"")</f>
        <v/>
      </c>
      <c r="CD47" s="166" t="str">
        <f>IFERROR(IF(GETPIVOTDATA("DateRDV",TCD!$B$1,"DT","BA","Bénéficiaire",$A47,CD$6,CD$5,"Mois (DateRDV)",CD$7,"Années (DateRDV)",CD$3,"Présence","Excusé"),3,""),"")</f>
        <v/>
      </c>
      <c r="CE47" s="166" t="str">
        <f>IFERROR(IF(GETPIVOTDATA("DateRDV",TCD!$B$1,"DT","BA","Bénéficiaire",$A47,CE$6,CE$5,"Mois (DateRDV)",CE$7,"Années (DateRDV)",CE$3,"Présence","Absent"),4,""),"")</f>
        <v/>
      </c>
      <c r="CF47" s="166" t="str">
        <f>IFERROR(IF(GETPIVOTDATA("DateRDV",TCD!$B$1,"DT","BA","Bénéficiaire",$A47,CF$6,CF$5,"Mois (DateRDV)",CF$7,"Années (DateRDV)",CF$3),1,""),"")</f>
        <v/>
      </c>
      <c r="CG47" s="166" t="str">
        <f>IFERROR(IF(GETPIVOTDATA("DateRDV",TCD!$B$1,"DT","BA","Bénéficiaire",$A47,CG$6,CG$5,"Mois (DateRDV)",CG$7,"Années (DateRDV)",CG$3),2,""),"")</f>
        <v/>
      </c>
      <c r="CH47" s="166" t="str">
        <f>IFERROR(IF(GETPIVOTDATA("DateRDV",TCD!$B$1,"DT","BA","Bénéficiaire",$A47,CH$6,CH$5,"Mois (DateRDV)",CH$7,"Années (DateRDV)",CH$3,"Présence","Excusé"),3,""),"")</f>
        <v/>
      </c>
      <c r="CI47" s="166" t="str">
        <f>IFERROR(IF(GETPIVOTDATA("DateRDV",TCD!$B$1,"DT","BA","Bénéficiaire",$A47,CI$6,CI$5,"Mois (DateRDV)",CI$7,"Années (DateRDV)",CI$3,"Présence","Absent"),4,""),"")</f>
        <v/>
      </c>
      <c r="CJ47" s="166" t="str">
        <f>IFERROR(IF(GETPIVOTDATA("DateRDV",TCD!$B$1,"DT","BA","Bénéficiaire",$A47,CJ$6,CJ$5,"Mois (DateRDV)",CJ$7,"Années (DateRDV)",CJ$3),1,""),"")</f>
        <v/>
      </c>
      <c r="CK47" s="166" t="str">
        <f>IFERROR(IF(GETPIVOTDATA("DateRDV",TCD!$B$1,"DT","BA","Bénéficiaire",$A47,CK$6,CK$5,"Mois (DateRDV)",CK$7,"Années (DateRDV)",CK$3),2,""),"")</f>
        <v/>
      </c>
      <c r="CL47" s="166" t="str">
        <f>IFERROR(IF(GETPIVOTDATA("DateRDV",TCD!$B$1,"DT","BA","Bénéficiaire",$A47,BE$6,BE$5,"Mois (DateRDV)",BE$7,"Années (DateRDV)",BE$3,"Présence","Excusé"),3,""),"")</f>
        <v/>
      </c>
      <c r="CM47" s="166" t="str">
        <f>IFERROR(IF(GETPIVOTDATA("DateRDV",TCD!$B$1,"DT","BA","Bénéficiaire",$A47,CM$6,CM$5,"Mois (DateRDV)",CM$7,"Années (DateRDV)",CM$3,"Présence","Absent"),4,""),"")</f>
        <v/>
      </c>
      <c r="CN47" s="166" t="str">
        <f>IFERROR(IF(GETPIVOTDATA("DateRDV",TCD!$B$1,"DT","BA","Bénéficiaire",$A47,CN$6,CN$5,"Mois (DateRDV)",CN$7,"Années (DateRDV)",CN$3),1,""),"")</f>
        <v/>
      </c>
      <c r="CO47" s="166" t="str">
        <f>IFERROR(IF(GETPIVOTDATA("DateRDV",TCD!$B$1,"DT","BA","Bénéficiaire",$A47,CO$6,CO$5,"Mois (DateRDV)",CO$7,"Années (DateRDV)",CO$3),2,""),"")</f>
        <v/>
      </c>
      <c r="CP47" s="166" t="str">
        <f>IFERROR(IF(GETPIVOTDATA("DateRDV",TCD!$B$1,"DT","BA","Bénéficiaire",$A47,CP$6,CP$5,"Mois (DateRDV)",CP$7,"Années (DateRDV)",CP$3,"Présence","Excusé"),3,""),"")</f>
        <v/>
      </c>
      <c r="CQ47" s="166" t="str">
        <f>IFERROR(IF(GETPIVOTDATA("DateRDV",TCD!$B$1,"DT","BA","Bénéficiaire",$A47,CQ$6,CQ$5,"Mois (DateRDV)",CQ$7,"Années (DateRDV)",CQ$3,"Présence","Absent"),4,""),"")</f>
        <v/>
      </c>
      <c r="CR47" s="166" t="str">
        <f>IFERROR(IF(GETPIVOTDATA("DateRDV",TCD!$B$1,"DT","BA","Bénéficiaire",$A47,CR$6,CR$5,"Mois (DateRDV)",CR$7,"Années (DateRDV)",CR$3),1,""),"")</f>
        <v/>
      </c>
      <c r="CS47" s="166" t="str">
        <f>IFERROR(IF(GETPIVOTDATA("DateRDV",TCD!$B$1,"DT","BA","Bénéficiaire",$A47,CS$6,CS$5,"Mois (DateRDV)",CS$7,"Années (DateRDV)",CS$3),2,""),"")</f>
        <v/>
      </c>
      <c r="CT47" s="166" t="str">
        <f>IFERROR(IF(GETPIVOTDATA("DateRDV",TCD!$B$1,"DT","BA","Bénéficiaire",$A47,CT$6,CT$5,"Mois (DateRDV)",CT$7,"Années (DateRDV)",CT$3,"Présence","Excusé"),3,""),"")</f>
        <v/>
      </c>
      <c r="CU47" s="166" t="str">
        <f>IFERROR(IF(GETPIVOTDATA("DateRDV",TCD!$B$1,"DT","BA","Bénéficiaire",$A47,CU$6,CU$5,"Mois (DateRDV)",CU$7,"Années (DateRDV)",CU$3,"Présence","Absent"),4,""),"")</f>
        <v/>
      </c>
      <c r="CV47" s="166" t="str">
        <f>IFERROR(IF(GETPIVOTDATA("DateRDV",TCD!$B$1,"DT","BA","Bénéficiaire",$A47,CV$6,CV$5,"Mois (DateRDV)",CV$7,"Années (DateRDV)",CV$3),1,""),"")</f>
        <v/>
      </c>
      <c r="CW47" s="166" t="str">
        <f>IFERROR(IF(GETPIVOTDATA("DateRDV",TCD!$B$1,"DT","BA","Bénéficiaire",$A47,CW$6,CW$5,"Mois (DateRDV)",CW$7,"Années (DateRDV)",CW$3),2,""),"")</f>
        <v/>
      </c>
      <c r="CX47" s="166" t="str">
        <f>IFERROR(IF(GETPIVOTDATA("DateRDV",TCD!$B$1,"DT","BA","Bénéficiaire",$A47,CX$6,CX$5,"Mois (DateRDV)",CX$7,"Années (DateRDV)",CX$3,"Présence","Excusé"),3,""),"")</f>
        <v/>
      </c>
      <c r="CY47" s="166" t="str">
        <f>IFERROR(IF(GETPIVOTDATA("DateRDV",TCD!$B$1,"DT","BA","Bénéficiaire",$A47,CY$6,CY$5,"Mois (DateRDV)",CY$7,"Années (DateRDV)",CY$3,"Présence","Absent"),4,""),"")</f>
        <v/>
      </c>
      <c r="CZ47" s="166" t="str">
        <f>IFERROR(IF(GETPIVOTDATA("DateRDV",TCD!$B$1,"DT","BA","Bénéficiaire",$A47,CZ$6,CZ$5,"Mois (DateRDV)",CZ$7,"Années (DateRDV)",CZ$3),1,""),"")</f>
        <v/>
      </c>
      <c r="DA47" s="166" t="str">
        <f>IFERROR(IF(GETPIVOTDATA("DateRDV",TCD!$B$1,"DT","BA","Bénéficiaire",$A47,DA$6,DA$5,"Mois (DateRDV)",DA$7,"Années (DateRDV)",DA$3),2,""),"")</f>
        <v/>
      </c>
      <c r="DB47" s="166" t="str">
        <f>IFERROR(IF(GETPIVOTDATA("DateRDV",TCD!$B$1,"DT","BA","Bénéficiaire",$A47,DB$6,DB$5,"Mois (DateRDV)",DB$7,"Années (DateRDV)",DB$3,"Présence","Excusé"),3,""),"")</f>
        <v/>
      </c>
      <c r="DC47" s="166" t="str">
        <f>IFERROR(IF(GETPIVOTDATA("DateRDV",TCD!$B$1,"DT","BA","Bénéficiaire",$A47,DC$6,DC$5,"Mois (DateRDV)",DC$7,"Années (DateRDV)",DC$3,"Présence","Absent"),4,""),"")</f>
        <v/>
      </c>
      <c r="DD47" s="166" t="str">
        <f>IFERROR(IF(GETPIVOTDATA("DateRDV",TCD!$B$1,"DT","BA","Bénéficiaire",$A47,DD$6,DD$5,"Mois (DateRDV)",DD$7,"Années (DateRDV)",DD$3),1,""),"")</f>
        <v/>
      </c>
      <c r="DE47" s="166" t="str">
        <f>IFERROR(IF(GETPIVOTDATA("DateRDV",TCD!$B$1,"DT","BA","Bénéficiaire",$A47,DE$6,DE$5,"Mois (DateRDV)",DE$7,"Années (DateRDV)",DE$3),2,""),"")</f>
        <v/>
      </c>
      <c r="DF47" s="166" t="str">
        <f>IFERROR(IF(GETPIVOTDATA("DateRDV",TCD!$B$1,"DT","BA","Bénéficiaire",$A47,DF$6,DF$5,"Mois (DateRDV)",DF$7,"Années (DateRDV)",DF$3,"Présence","Excusé"),3,""),"")</f>
        <v/>
      </c>
      <c r="DG47" s="166" t="str">
        <f>IFERROR(IF(GETPIVOTDATA("DateRDV",TCD!$B$1,"DT","BA","Bénéficiaire",$A47,DG$6,DG$5,"Mois (DateRDV)",DG$7,"Années (DateRDV)",DG$3,"Présence","Absent"),4,""),"")</f>
        <v/>
      </c>
      <c r="DH47" s="166" t="str">
        <f>IFERROR(IF(GETPIVOTDATA("DateRDV",TCD!$B$1,"DT","BA","Bénéficiaire",$A47,DH$6,DH$5,"Mois (DateRDV)",DH$7,"Années (DateRDV)",DH$3),1,""),"")</f>
        <v/>
      </c>
      <c r="DI47" s="166" t="str">
        <f>IFERROR(IF(GETPIVOTDATA("DateRDV",TCD!$B$1,"DT","BA","Bénéficiaire",$A47,DI$6,DI$5,"Mois (DateRDV)",DI$7,"Années (DateRDV)",DI$3),2,""),"")</f>
        <v/>
      </c>
      <c r="DJ47" s="166" t="str">
        <f>IFERROR(IF(GETPIVOTDATA("DateRDV",TCD!$B$1,"DT","BA","Bénéficiaire",$A47,DJ$6,DJ$5,"Mois (DateRDV)",DJ$7,"Années (DateRDV)",DJ$3,"Présence","Excusé"),3,""),"")</f>
        <v/>
      </c>
      <c r="DK47" s="166" t="str">
        <f>IFERROR(IF(GETPIVOTDATA("DateRDV",TCD!$B$1,"DT","BA","Bénéficiaire",$A47,DK$6,DK$5,"Mois (DateRDV)",DK$7,"Années (DateRDV)",DK$3,"Présence","Absent"),4,""),"")</f>
        <v/>
      </c>
      <c r="DL47" s="166" t="str">
        <f>IFERROR(IF(GETPIVOTDATA("DateRDV",TCD!$B$1,"DT","BA","Bénéficiaire",$A47,DL$6,DL$5,"Mois (DateRDV)",DL$7,"Années (DateRDV)",DL$3),1,""),"")</f>
        <v/>
      </c>
      <c r="DM47" s="166" t="str">
        <f>IFERROR(IF(GETPIVOTDATA("DateRDV",TCD!$B$1,"DT","BA","Bénéficiaire",$A47,DM$6,DM$5,"Mois (DateRDV)",DM$7,"Années (DateRDV)",DM$3),2,""),"")</f>
        <v/>
      </c>
      <c r="DN47" s="166" t="str">
        <f>IFERROR(IF(GETPIVOTDATA("DateRDV",TCD!$B$1,"DT","BA","Bénéficiaire",$A47,DN$6,DN$5,"Mois (DateRDV)",DN$7,"Années (DateRDV)",DN$3,"Présence","Excusé"),3,""),"")</f>
        <v/>
      </c>
      <c r="DO47" s="166" t="str">
        <f>IFERROR(IF(GETPIVOTDATA("DateRDV",TCD!$B$1,"DT","BA","Bénéficiaire",$A47,DO$6,DO$5,"Mois (DateRDV)",DO$7,"Années (DateRDV)",DO$3,"Présence","Absent"),4,""),"")</f>
        <v/>
      </c>
    </row>
    <row r="48" spans="1:119" ht="15" customHeight="1" x14ac:dyDescent="0.2">
      <c r="A48" s="172" t="str">
        <v>BABAKERKHIL Sediquillah</v>
      </c>
      <c r="B48" s="169" t="str">
        <f>IFERROR(IF(INDEX(Data!P:P,MATCH(A48,Data!B:B,0))&lt;&gt;"",INDEX(Data!P:P,MATCH(A48,Data!B:B,0)),""),"")</f>
        <v>BABAKERKHIL</v>
      </c>
      <c r="C48" s="169" t="str">
        <f>IFERROR(IF(INDEX(Data!O:O,MATCH(A48,Data!B:B,0))&lt;&gt;"",INDEX(Data!O:O,MATCH(A48,Data!B:B,0)),""),"")</f>
        <v>Sediquillah</v>
      </c>
      <c r="D48" s="169" t="str">
        <f>IFERROR(IF(INDEX(Data!J:J,MATCH(A48,Data!B:B,0))&lt;&gt;"",INDEX(Data!J:J,MATCH(A48,Data!B:B,0)),""),"")</f>
        <v>CI</v>
      </c>
      <c r="E48" s="169" t="str">
        <f>IFERROR(IF(INDEX(Data!M:M,MATCH(A48,Data!B:B,0))&lt;&gt;"",INDEX(Data!M:M,MATCH(A48,Data!B:B,0)),""),"")</f>
        <v>ANNECY</v>
      </c>
      <c r="F48" s="169">
        <f>IFERROR(IF(INDEX(Data!N:N,MATCH(A48,Data!B:B,0))&lt;&gt;"",INDEX(Data!N:N,MATCH(A48,Data!B:B,0)),""),"")</f>
        <v>74000</v>
      </c>
      <c r="G48" s="170">
        <f>IFERROR(IF(INDEX(Data!K:K,MATCH(A48,Data!B:B,0))&lt;&gt;"",INDEX(Data!K:K,MATCH(A48,Data!B:B,0)),""),"")</f>
        <v>45874</v>
      </c>
      <c r="H48" s="170">
        <f>IFERROR(IF(INDEX(Data!L:L,MATCH(A48,Data!B:B,0))&lt;&gt;"",INDEX(Data!L:L,MATCH(A48,Data!B:B,0)),""),"")</f>
        <v>45882</v>
      </c>
      <c r="I48" s="170">
        <f>IFERROR(IF(INDEX(Data!C:C,MATCH(A48,Data!B:B,0))&lt;&gt;"",INDEX(Data!C:C,MATCH(A48,Data!B:B,0)),""),"")</f>
        <v>45902</v>
      </c>
      <c r="J48" s="170" t="str">
        <f>IFERROR(IF(INDEX(Data!D:D,MATCH(A48,Data!B:B,0))&lt;&gt;"",INDEX(Data!D:D,MATCH(A48,Data!B:B,0)),""),"")</f>
        <v/>
      </c>
      <c r="K48" s="171" t="str">
        <f>IFERROR(IF(INDEX(Data!H:H,MATCH(A48,Data!B:B,0))&lt;&gt;"",INDEX(Data!H:H,MATCH(A48,Data!B:B,0)),""),"")</f>
        <v>Equilibré</v>
      </c>
      <c r="L48" s="166" t="str">
        <f>IFERROR(IF(GETPIVOTDATA("DateRDV",TCD!$B$1,"DT","BA","Bénéficiaire",$A48,L$6,L$5,"Mois (DateRDV)",L$7,"Années (DateRDV)",L$3),1,""),"")</f>
        <v/>
      </c>
      <c r="M48" s="166" t="str">
        <f>IFERROR(IF(GETPIVOTDATA("DateRDV",TCD!$B$1,"DT","BA","Bénéficiaire",$A48,M$6,M$5,"Mois (DateRDV)",M$7,"Années (DateRDV)",M$3),2,""),"")</f>
        <v/>
      </c>
      <c r="N48" s="166" t="str">
        <f>IFERROR(IF(GETPIVOTDATA("DateRDV",TCD!$B$1,"DT","BA","Bénéficiaire",$A48,N$6,N$5,"Mois (DateRDV)",N$7,"Années (DateRDV)",N$3,"Présence","Excusé"),3,""),"")</f>
        <v/>
      </c>
      <c r="O48" s="166" t="str">
        <f>IFERROR(IF(GETPIVOTDATA("DateRDV",TCD!$B$1,"DT","BA","Bénéficiaire",$A48,O$6,O$5,"Mois (DateRDV)",O$7,"Années (DateRDV)",O$3,"Présence","Absent"),4,""),"")</f>
        <v/>
      </c>
      <c r="P48" s="166" t="str">
        <f>IFERROR(IF(GETPIVOTDATA("DateRDV",TCD!$B$1,"DT","BA","Bénéficiaire",$A48,P$6,P$5,"Mois (DateRDV)",P$7,"Années (DateRDV)",P$3),1,""),"")</f>
        <v/>
      </c>
      <c r="Q48" s="166" t="str">
        <f>IFERROR(IF(GETPIVOTDATA("DateRDV",TCD!$B$1,"DT","BA","Bénéficiaire",$A48,Q$6,Q$5,"Mois (DateRDV)",Q$7,"Années (DateRDV)",Q$3),2,""),"")</f>
        <v/>
      </c>
      <c r="R48" s="166" t="str">
        <f>IFERROR(IF(GETPIVOTDATA("DateRDV",TCD!$B$1,"DT","BA","Bénéficiaire",$A48,R$6,R$5,"Mois (DateRDV)",R$7,"Années (DateRDV)",R$3,"Présence","Excusé"),3,""),"")</f>
        <v/>
      </c>
      <c r="S48" s="166" t="str">
        <f>IFERROR(IF(GETPIVOTDATA("DateRDV",TCD!$B$1,"DT","BA","Bénéficiaire",$A48,S$6,S$5,"Mois (DateRDV)",S$7,"Années (DateRDV)",S$3,"Présence","Absent"),4,""),"")</f>
        <v/>
      </c>
      <c r="T48" s="166" t="str">
        <f>IFERROR(IF(GETPIVOTDATA("DateRDV",TCD!$B$1,"DT","BA","Bénéficiaire",$A48,T$6,T$5,"Mois (DateRDV)",T$7,"Années (DateRDV)",T$3),1,""),"")</f>
        <v/>
      </c>
      <c r="U48" s="166" t="str">
        <f>IFERROR(IF(GETPIVOTDATA("DateRDV",TCD!$B$1,"DT","BA","Bénéficiaire",$A48,U$6,U$5,"Mois (DateRDV)",U$7,"Années (DateRDV)",U$3),2,""),"")</f>
        <v/>
      </c>
      <c r="V48" s="166" t="str">
        <f>IFERROR(IF(GETPIVOTDATA("DateRDV",TCD!$B$1,"DT","BA","Bénéficiaire",$A48,V$6,V$5,"Mois (DateRDV)",V$7,"Années (DateRDV)",V$3,"Présence","Excusé"),3,""),"")</f>
        <v/>
      </c>
      <c r="W48" s="166" t="str">
        <f>IFERROR(IF(GETPIVOTDATA("DateRDV",TCD!$B$1,"DT","BA","Bénéficiaire",$A48,W$6,W$5,"Mois (DateRDV)",W$7,"Années (DateRDV)",W$3,"Présence","Absent"),4,""),"")</f>
        <v/>
      </c>
      <c r="X48" s="166" t="str">
        <f>IFERROR(IF(GETPIVOTDATA("DateRDV",TCD!$B$1,"DT","BA","Bénéficiaire",$A48,X$6,X$5,"Mois (DateRDV)",X$7,"Années (DateRDV)",X$3),1,""),"")</f>
        <v/>
      </c>
      <c r="Y48" s="166" t="str">
        <f>IFERROR(IF(GETPIVOTDATA("DateRDV",TCD!$B$1,"DT","BA","Bénéficiaire",$A48,Y$6,Y$5,"Mois (DateRDV)",Y$7,"Années (DateRDV)",Y$3),2,""),"")</f>
        <v/>
      </c>
      <c r="Z48" s="166" t="str">
        <f>IFERROR(IF(GETPIVOTDATA("DateRDV",TCD!$B$1,"DT","BA","Bénéficiaire",$A48,Z$6,Z$5,"Mois (DateRDV)",Z$7,"Années (DateRDV)",Z$3,"Présence","Excusé"),3,""),"")</f>
        <v/>
      </c>
      <c r="AA48" s="166" t="str">
        <f>IFERROR(IF(GETPIVOTDATA("DateRDV",TCD!$B$1,"DT","BA","Bénéficiaire",$A48,AA$6,AA$5,"Mois (DateRDV)",AA$7,"Années (DateRDV)",AA$3,"Présence","Absent"),4,""),"")</f>
        <v/>
      </c>
      <c r="AB48" s="166" t="str">
        <f>IFERROR(IF(GETPIVOTDATA("DateRDV",TCD!$B$1,"DT","BA","Bénéficiaire",$A48,AB$6,AB$5,"Mois (DateRDV)",AB$7,"Années (DateRDV)",AB$3),1,""),"")</f>
        <v/>
      </c>
      <c r="AC48" s="166" t="str">
        <f>IFERROR(IF(GETPIVOTDATA("DateRDV",TCD!$B$1,"DT","BA","Bénéficiaire",$A48,AC$6,AC$5,"Mois (DateRDV)",AC$7,"Années (DateRDV)",AC$3),2,""),"")</f>
        <v/>
      </c>
      <c r="AD48" s="166" t="str">
        <f>IFERROR(IF(GETPIVOTDATA("DateRDV",TCD!$B$1,"DT","BA","Bénéficiaire",$A48,AD$6,AD$5,"Mois (DateRDV)",AD$7,"Années (DateRDV)",AD$3,"Présence","Excusé"),3,""),"")</f>
        <v/>
      </c>
      <c r="AE48" s="166" t="str">
        <f>IFERROR(IF(GETPIVOTDATA("DateRDV",TCD!$B$1,"DT","BA","Bénéficiaire",$A48,AE$6,AE$5,"Mois (DateRDV)",AE$7,"Années (DateRDV)",AE$3,"Présence","Absent"),4,""),"")</f>
        <v/>
      </c>
      <c r="AF48" s="166" t="str">
        <f>IFERROR(IF(GETPIVOTDATA("DateRDV",TCD!$B$1,"DT","BA","Bénéficiaire",$A48,AF$6,AF$5,"Mois (DateRDV)",AF$7,"Années (DateRDV)",AF$3),1,""),"")</f>
        <v/>
      </c>
      <c r="AG48" s="166" t="str">
        <f>IFERROR(IF(GETPIVOTDATA("DateRDV",TCD!$B$1,"DT","BA","Bénéficiaire",$A48,AG$6,AG$5,"Mois (DateRDV)",AG$7,"Années (DateRDV)",AG$3),2,""),"")</f>
        <v/>
      </c>
      <c r="AH48" s="166" t="str">
        <f>IFERROR(IF(GETPIVOTDATA("DateRDV",TCD!$B$1,"DT","BA","Bénéficiaire",$A48,AH$6,AH$5,"Mois (DateRDV)",AH$7,"Années (DateRDV)",AH$3,"Présence","Excusé"),3,""),"")</f>
        <v/>
      </c>
      <c r="AI48" s="166" t="str">
        <f>IFERROR(IF(GETPIVOTDATA("DateRDV",TCD!$B$1,"DT","BA","Bénéficiaire",$A48,AI$6,AI$5,"Mois (DateRDV)",AI$7,"Années (DateRDV)",AI$3,"Présence","Absent"),4,""),"")</f>
        <v/>
      </c>
      <c r="AJ48" s="166" t="str">
        <f>IFERROR(IF(GETPIVOTDATA("DateRDV",TCD!$B$1,"DT","BA","Bénéficiaire",$A48,AJ$6,AJ$5,"Mois (DateRDV)",AJ$7,"Années (DateRDV)",AJ$3),1,""),"")</f>
        <v/>
      </c>
      <c r="AK48" s="166" t="str">
        <f>IFERROR(IF(GETPIVOTDATA("DateRDV",TCD!$B$1,"DT","BA","Bénéficiaire",$A48,AK$6,AK$5,"Mois (DateRDV)",AK$7,"Années (DateRDV)",AK$3),2,""),"")</f>
        <v/>
      </c>
      <c r="AL48" s="166" t="str">
        <f>IFERROR(IF(GETPIVOTDATA("DateRDV",TCD!$B$1,"DT","BA","Bénéficiaire",$A48,AL$6,AL$5,"Mois (DateRDV)",AL$7,"Années (DateRDV)",AL$3,"Présence","Excusé"),3,""),"")</f>
        <v/>
      </c>
      <c r="AM48" s="166" t="str">
        <f>IFERROR(IF(GETPIVOTDATA("DateRDV",TCD!$B$1,"DT","BA","Bénéficiaire",$A48,AM$6,AM$5,"Mois (DateRDV)",AM$7,"Années (DateRDV)",AM$3,"Présence","Absent"),4,""),"")</f>
        <v/>
      </c>
      <c r="AN48" s="166" t="str">
        <f>IFERROR(IF(GETPIVOTDATA("DateRDV",TCD!$B$1,"DT","BA","Bénéficiaire",$A48,AN$6,AN$5,"Mois (DateRDV)",AN$7,"Années (DateRDV)",AN$3),1,""),"")</f>
        <v/>
      </c>
      <c r="AO48" s="166" t="str">
        <f>IFERROR(IF(GETPIVOTDATA("DateRDV",TCD!$B$1,"DT","BA","Bénéficiaire",$A48,AO$6,AO$5,"Mois (DateRDV)",AO$7,"Années (DateRDV)",AO$3),2,""),"")</f>
        <v/>
      </c>
      <c r="AP48" s="166" t="str">
        <f>IFERROR(IF(GETPIVOTDATA("DateRDV",TCD!$B$1,"DT","BA","Bénéficiaire",$A48,AP$6,AP$5,"Mois (DateRDV)",AP$7,"Années (DateRDV)",AP$3,"Présence","Excusé"),3,""),"")</f>
        <v/>
      </c>
      <c r="AQ48" s="166" t="str">
        <f>IFERROR(IF(GETPIVOTDATA("DateRDV",TCD!$B$1,"DT","BA","Bénéficiaire",$A48,AQ$6,AQ$5,"Mois (DateRDV)",AQ$7,"Années (DateRDV)",AQ$3,"Présence","Absent"),4,""),"")</f>
        <v/>
      </c>
      <c r="AR48" s="166" t="str">
        <f>IFERROR(IF(GETPIVOTDATA("DateRDV",TCD!$B$1,"DT","BA","Bénéficiaire",$A48,AR$6,AR$5,"Mois (DateRDV)",AR$7,"Années (DateRDV)",AR$3),1,""),"")</f>
        <v/>
      </c>
      <c r="AS48" s="166" t="str">
        <f>IFERROR(IF(GETPIVOTDATA("DateRDV",TCD!$B$1,"DT","BA","Bénéficiaire",$A48,AS$6,AS$5,"Mois (DateRDV)",AS$7,"Années (DateRDV)",AS$3),2,""),"")</f>
        <v/>
      </c>
      <c r="AT48" s="166" t="str">
        <f>IFERROR(IF(GETPIVOTDATA("DateRDV",TCD!$B$1,"DT","BA","Bénéficiaire",$A48,AT$6,AT$5,"Mois (DateRDV)",AT$7,"Années (DateRDV)",AT$3,"Présence","Excusé"),3,""),"")</f>
        <v/>
      </c>
      <c r="AU48" s="166" t="str">
        <f>IFERROR(IF(GETPIVOTDATA("DateRDV",TCD!$B$1,"DT","BA","Bénéficiaire",$A48,AU$6,AU$5,"Mois (DateRDV)",AU$7,"Années (DateRDV)",AU$3,"Présence","Absent"),4,""),"")</f>
        <v/>
      </c>
      <c r="AV48" s="166" t="str">
        <f>IFERROR(IF(GETPIVOTDATA("DateRDV",TCD!$B$1,"DT","BA","Bénéficiaire",$A48,AV$6,AV$5,"Mois (DateRDV)",AV$7,"Années (DateRDV)",AV$3),1,""),"")</f>
        <v/>
      </c>
      <c r="AW48" s="166" t="str">
        <f>IFERROR(IF(GETPIVOTDATA("DateRDV",TCD!$B$1,"DT","BA","Bénéficiaire",$A48,AW$6,AW$5,"Mois (DateRDV)",AW$7,"Années (DateRDV)",AW$3),2,""),"")</f>
        <v/>
      </c>
      <c r="AX48" s="166" t="str">
        <f>IFERROR(IF(GETPIVOTDATA("DateRDV",TCD!$B$1,"DT","BA","Bénéficiaire",$A48,AX$6,AX$5,"Mois (DateRDV)",AX$7,"Années (DateRDV)",AX$3,"Présence","Excusé"),3,""),"")</f>
        <v/>
      </c>
      <c r="AY48" s="166" t="str">
        <f>IFERROR(IF(GETPIVOTDATA("DateRDV",TCD!$B$1,"DT","BA","Bénéficiaire",$A48,AY$6,AY$5,"Mois (DateRDV)",AY$7,"Années (DateRDV)",AY$3,"Présence","Absent"),4,""),"")</f>
        <v/>
      </c>
      <c r="AZ48" s="166" t="str">
        <f>IFERROR(IF(GETPIVOTDATA("DateRDV",TCD!$B$1,"DT","BA","Bénéficiaire",$A48,AZ$6,AZ$5,"Mois (DateRDV)",AZ$7,"Années (DateRDV)",AZ$3),1,""),"")</f>
        <v/>
      </c>
      <c r="BA48" s="166" t="str">
        <f>IFERROR(IF(GETPIVOTDATA("DateRDV",TCD!$B$1,"DT","BA","Bénéficiaire",$A48,BA$6,BA$5,"Mois (DateRDV)",BA$7,"Années (DateRDV)",BA$3),2,""),"")</f>
        <v/>
      </c>
      <c r="BB48" s="166" t="str">
        <f>IFERROR(IF(GETPIVOTDATA("DateRDV",TCD!$B$1,"DT","BA","Bénéficiaire",$A48,BB$6,BB$5,"Mois (DateRDV)",BB$7,"Années (DateRDV)",BB$3,"Présence","Excusé"),3,""),"")</f>
        <v/>
      </c>
      <c r="BC48" s="166" t="str">
        <f>IFERROR(IF(GETPIVOTDATA("DateRDV",TCD!$B$1,"DT","BA","Bénéficiaire",$A48,BC$6,BC$5,"Mois (DateRDV)",BC$7,"Années (DateRDV)",BC$3,"Présence","Absent"),4,""),"")</f>
        <v/>
      </c>
      <c r="BD48" s="166" t="str">
        <f>IFERROR(IF(GETPIVOTDATA("DateRDV",TCD!$B$1,"DT","BA","Bénéficiaire",$A48,BD$6,BD$5,"Mois (DateRDV)",BD$7,"Années (DateRDV)",BD$3),1,""),"")</f>
        <v/>
      </c>
      <c r="BE48" s="166" t="str">
        <f>IFERROR(IF(GETPIVOTDATA("DateRDV",TCD!$B$1,"DT","BA","Bénéficiaire",$A48,BE$6,BE$5,"Mois (DateRDV)",BE$7,"Années (DateRDV)",BE$3),2,""),"")</f>
        <v/>
      </c>
      <c r="BF48" s="166" t="str">
        <f>IFERROR(IF(GETPIVOTDATA("DateRDV",TCD!$B$1,"DT","BA","Bénéficiaire",$A48,BF$6,BF$5,"Mois (DateRDV)",BF$7,"Années (DateRDV)",BF$3,"Présence","Excusé"),3,""),"")</f>
        <v/>
      </c>
      <c r="BG48" s="166" t="str">
        <f>IFERROR(IF(GETPIVOTDATA("DateRDV",TCD!$B$1,"DT","BA","Bénéficiaire",$A48,BG$6,BG$5,"Mois (DateRDV)",BG$7,"Années (DateRDV)",BG$3,"Présence","Absent"),4,""),"")</f>
        <v/>
      </c>
      <c r="BH48" s="166" t="str">
        <f>IFERROR(IF(GETPIVOTDATA("DateRDV",TCD!$B$1,"DT","BA","Bénéficiaire",$A48,BH$6,BH$5,"Mois (DateRDV)",BH$7,"Années (DateRDV)",BH$3),1,""),"")</f>
        <v/>
      </c>
      <c r="BI48" s="166">
        <f>IFERROR(IF(GETPIVOTDATA("DateRDV",TCD!$B$1,"DT","BA","Bénéficiaire",$A48,BI$6,BI$5,"Mois (DateRDV)",BI$7,"Années (DateRDV)",BI$3),2,""),"")</f>
        <v>2</v>
      </c>
      <c r="BJ48" s="166" t="str">
        <f>IFERROR(IF(GETPIVOTDATA("DateRDV",TCD!$B$1,"DT","BA","Bénéficiaire",$A48,BJ$6,BJ$5,"Mois (DateRDV)",BJ$7,"Années (DateRDV)",BJ$3,"Présence","Excusé"),3,""),"")</f>
        <v/>
      </c>
      <c r="BK48" s="166" t="str">
        <f>IFERROR(IF(GETPIVOTDATA("DateRDV",TCD!$B$1,"DT","BA","Bénéficiaire",$A48,BK$6,BK$5,"Mois (DateRDV)",BK$7,"Années (DateRDV)",BK$3,"Présence","Absent"),4,""),"")</f>
        <v/>
      </c>
      <c r="BL48" s="166" t="str">
        <f>IFERROR(IF(GETPIVOTDATA("DateRDV",TCD!$B$1,"DT","BA","Bénéficiaire",$A48,BL$6,BL$5,"Mois (DateRDV)",BL$7,"Années (DateRDV)",BL$3),1,""),"")</f>
        <v/>
      </c>
      <c r="BM48" s="166" t="str">
        <f>IFERROR(IF(GETPIVOTDATA("DateRDV",TCD!$B$1,"DT","BA","Bénéficiaire",$A48,BM$6,BM$5,"Mois (DateRDV)",BM$7,"Années (DateRDV)",BM$3),2,""),"")</f>
        <v/>
      </c>
      <c r="BN48" s="166" t="str">
        <f>IFERROR(IF(GETPIVOTDATA("DateRDV",TCD!$B$1,"DT","BA","Bénéficiaire",$A48,BN$6,BN$5,"Mois (DateRDV)",BN$7,"Années (DateRDV)",BN$3,"Présence","Excusé"),3,""),"")</f>
        <v/>
      </c>
      <c r="BO48" s="166" t="str">
        <f>IFERROR(IF(GETPIVOTDATA("DateRDV",TCD!$B$1,"DT","BA","Bénéficiaire",$A48,BO$6,BO$5,"Mois (DateRDV)",BO$7,"Années (DateRDV)",BO$3,"Présence","Absent"),4,""),"")</f>
        <v/>
      </c>
      <c r="BP48" s="166" t="str">
        <f>IFERROR(IF(GETPIVOTDATA("DateRDV",TCD!$B$1,"DT","BA","Bénéficiaire",$A48,BP$6,BP$5,"Mois (DateRDV)",BP$7,"Années (DateRDV)",BP$3),1,""),"")</f>
        <v/>
      </c>
      <c r="BQ48" s="166" t="str">
        <f>IFERROR(IF(GETPIVOTDATA("DateRDV",TCD!$B$1,"DT","BA","Bénéficiaire",$A48,BQ$6,BQ$5,"Mois (DateRDV)",BQ$7,"Années (DateRDV)",BQ$3),2,""),"")</f>
        <v/>
      </c>
      <c r="BR48" s="166" t="str">
        <f>IFERROR(IF(GETPIVOTDATA("DateRDV",TCD!$B$1,"DT","BA","Bénéficiaire",$A48,BR$6,BR$5,"Mois (DateRDV)",BR$7,"Années (DateRDV)",BR$3,"Présence","Excusé"),3,""),"")</f>
        <v/>
      </c>
      <c r="BS48" s="166" t="str">
        <f>IFERROR(IF(GETPIVOTDATA("DateRDV",TCD!$B$1,"DT","BA","Bénéficiaire",$A48,BS$6,BS$5,"Mois (DateRDV)",BS$7,"Années (DateRDV)",BS$3,"Présence","Absent"),4,""),"")</f>
        <v/>
      </c>
      <c r="BT48" s="166" t="str">
        <f>IFERROR(IF(GETPIVOTDATA("DateRDV",TCD!$B$1,"DT","BA","Bénéficiaire",$A48,BT$6,BT$5,"Mois (DateRDV)",BT$7,"Années (DateRDV)",BT$3),1,""),"")</f>
        <v/>
      </c>
      <c r="BU48" s="166" t="str">
        <f>IFERROR(IF(GETPIVOTDATA("DateRDV",TCD!$B$1,"DT","BA","Bénéficiaire",$A48,BU$6,BU$5,"Mois (DateRDV)",BU$7,"Années (DateRDV)",BU$3),2,""),"")</f>
        <v/>
      </c>
      <c r="BV48" s="166" t="str">
        <f>IFERROR(IF(GETPIVOTDATA("DateRDV",TCD!$B$1,"DT","BA","Bénéficiaire",$A48,BV$6,BV$5,"Mois (DateRDV)",BV$7,"Années (DateRDV)",BV$3,"Présence","Excusé"),3,""),"")</f>
        <v/>
      </c>
      <c r="BW48" s="166" t="str">
        <f>IFERROR(IF(GETPIVOTDATA("DateRDV",TCD!$B$1,"DT","BA","Bénéficiaire",$A48,BW$6,BW$5,"Mois (DateRDV)",BW$7,"Années (DateRDV)",BW$3,"Présence","Absent"),4,""),"")</f>
        <v/>
      </c>
      <c r="BX48" s="166" t="str">
        <f>IFERROR(IF(GETPIVOTDATA("DateRDV",TCD!$B$1,"DT","BA","Bénéficiaire",$A48,BX$6,BX$5,"Mois (DateRDV)",BX$7,"Années (DateRDV)",BX$3),1,""),"")</f>
        <v/>
      </c>
      <c r="BY48" s="166" t="str">
        <f>IFERROR(IF(GETPIVOTDATA("DateRDV",TCD!$B$1,"DT","BA","Bénéficiaire",$A48,BY$6,BY$5,"Mois (DateRDV)",BY$7,"Années (DateRDV)",BY$3),2,""),"")</f>
        <v/>
      </c>
      <c r="BZ48" s="166" t="str">
        <f>IFERROR(IF(GETPIVOTDATA("DateRDV",TCD!$B$1,"DT","BA","Bénéficiaire",$A48,BZ$6,BZ$5,"Mois (DateRDV)",BZ$7,"Années (DateRDV)",BZ$3,"Présence","Excusé"),3,""),"")</f>
        <v/>
      </c>
      <c r="CA48" s="166" t="str">
        <f>IFERROR(IF(GETPIVOTDATA("DateRDV",TCD!$B$1,"DT","BA","Bénéficiaire",$A48,CA$6,CA$5,"Mois (DateRDV)",CA$7,"Années (DateRDV)",CA$3,"Présence","Absent"),4,""),"")</f>
        <v/>
      </c>
      <c r="CB48" s="166" t="str">
        <f>IFERROR(IF(GETPIVOTDATA("DateRDV",TCD!$B$1,"DT","BA","Bénéficiaire",$A48,CB$6,CB$5,"Mois (DateRDV)",CB$7,"Années (DateRDV)",CB$3),1,""),"")</f>
        <v/>
      </c>
      <c r="CC48" s="166" t="str">
        <f>IFERROR(IF(GETPIVOTDATA("DateRDV",TCD!$B$1,"DT","BA","Bénéficiaire",$A48,CC$6,CC$5,"Mois (DateRDV)",CC$7,"Années (DateRDV)",CC$3),2,""),"")</f>
        <v/>
      </c>
      <c r="CD48" s="166" t="str">
        <f>IFERROR(IF(GETPIVOTDATA("DateRDV",TCD!$B$1,"DT","BA","Bénéficiaire",$A48,CD$6,CD$5,"Mois (DateRDV)",CD$7,"Années (DateRDV)",CD$3,"Présence","Excusé"),3,""),"")</f>
        <v/>
      </c>
      <c r="CE48" s="166" t="str">
        <f>IFERROR(IF(GETPIVOTDATA("DateRDV",TCD!$B$1,"DT","BA","Bénéficiaire",$A48,CE$6,CE$5,"Mois (DateRDV)",CE$7,"Années (DateRDV)",CE$3,"Présence","Absent"),4,""),"")</f>
        <v/>
      </c>
      <c r="CF48" s="166" t="str">
        <f>IFERROR(IF(GETPIVOTDATA("DateRDV",TCD!$B$1,"DT","BA","Bénéficiaire",$A48,CF$6,CF$5,"Mois (DateRDV)",CF$7,"Années (DateRDV)",CF$3),1,""),"")</f>
        <v/>
      </c>
      <c r="CG48" s="166" t="str">
        <f>IFERROR(IF(GETPIVOTDATA("DateRDV",TCD!$B$1,"DT","BA","Bénéficiaire",$A48,CG$6,CG$5,"Mois (DateRDV)",CG$7,"Années (DateRDV)",CG$3),2,""),"")</f>
        <v/>
      </c>
      <c r="CH48" s="166" t="str">
        <f>IFERROR(IF(GETPIVOTDATA("DateRDV",TCD!$B$1,"DT","BA","Bénéficiaire",$A48,CH$6,CH$5,"Mois (DateRDV)",CH$7,"Années (DateRDV)",CH$3,"Présence","Excusé"),3,""),"")</f>
        <v/>
      </c>
      <c r="CI48" s="166" t="str">
        <f>IFERROR(IF(GETPIVOTDATA("DateRDV",TCD!$B$1,"DT","BA","Bénéficiaire",$A48,CI$6,CI$5,"Mois (DateRDV)",CI$7,"Années (DateRDV)",CI$3,"Présence","Absent"),4,""),"")</f>
        <v/>
      </c>
      <c r="CJ48" s="166" t="str">
        <f>IFERROR(IF(GETPIVOTDATA("DateRDV",TCD!$B$1,"DT","BA","Bénéficiaire",$A48,CJ$6,CJ$5,"Mois (DateRDV)",CJ$7,"Années (DateRDV)",CJ$3),1,""),"")</f>
        <v/>
      </c>
      <c r="CK48" s="166" t="str">
        <f>IFERROR(IF(GETPIVOTDATA("DateRDV",TCD!$B$1,"DT","BA","Bénéficiaire",$A48,CK$6,CK$5,"Mois (DateRDV)",CK$7,"Années (DateRDV)",CK$3),2,""),"")</f>
        <v/>
      </c>
      <c r="CL48" s="166" t="str">
        <f>IFERROR(IF(GETPIVOTDATA("DateRDV",TCD!$B$1,"DT","BA","Bénéficiaire",$A48,BE$6,BE$5,"Mois (DateRDV)",BE$7,"Années (DateRDV)",BE$3,"Présence","Excusé"),3,""),"")</f>
        <v/>
      </c>
      <c r="CM48" s="166" t="str">
        <f>IFERROR(IF(GETPIVOTDATA("DateRDV",TCD!$B$1,"DT","BA","Bénéficiaire",$A48,CM$6,CM$5,"Mois (DateRDV)",CM$7,"Années (DateRDV)",CM$3,"Présence","Absent"),4,""),"")</f>
        <v/>
      </c>
      <c r="CN48" s="166" t="str">
        <f>IFERROR(IF(GETPIVOTDATA("DateRDV",TCD!$B$1,"DT","BA","Bénéficiaire",$A48,CN$6,CN$5,"Mois (DateRDV)",CN$7,"Années (DateRDV)",CN$3),1,""),"")</f>
        <v/>
      </c>
      <c r="CO48" s="166" t="str">
        <f>IFERROR(IF(GETPIVOTDATA("DateRDV",TCD!$B$1,"DT","BA","Bénéficiaire",$A48,CO$6,CO$5,"Mois (DateRDV)",CO$7,"Années (DateRDV)",CO$3),2,""),"")</f>
        <v/>
      </c>
      <c r="CP48" s="166" t="str">
        <f>IFERROR(IF(GETPIVOTDATA("DateRDV",TCD!$B$1,"DT","BA","Bénéficiaire",$A48,CP$6,CP$5,"Mois (DateRDV)",CP$7,"Années (DateRDV)",CP$3,"Présence","Excusé"),3,""),"")</f>
        <v/>
      </c>
      <c r="CQ48" s="166" t="str">
        <f>IFERROR(IF(GETPIVOTDATA("DateRDV",TCD!$B$1,"DT","BA","Bénéficiaire",$A48,CQ$6,CQ$5,"Mois (DateRDV)",CQ$7,"Années (DateRDV)",CQ$3,"Présence","Absent"),4,""),"")</f>
        <v/>
      </c>
      <c r="CR48" s="166" t="str">
        <f>IFERROR(IF(GETPIVOTDATA("DateRDV",TCD!$B$1,"DT","BA","Bénéficiaire",$A48,CR$6,CR$5,"Mois (DateRDV)",CR$7,"Années (DateRDV)",CR$3),1,""),"")</f>
        <v/>
      </c>
      <c r="CS48" s="166" t="str">
        <f>IFERROR(IF(GETPIVOTDATA("DateRDV",TCD!$B$1,"DT","BA","Bénéficiaire",$A48,CS$6,CS$5,"Mois (DateRDV)",CS$7,"Années (DateRDV)",CS$3),2,""),"")</f>
        <v/>
      </c>
      <c r="CT48" s="166" t="str">
        <f>IFERROR(IF(GETPIVOTDATA("DateRDV",TCD!$B$1,"DT","BA","Bénéficiaire",$A48,CT$6,CT$5,"Mois (DateRDV)",CT$7,"Années (DateRDV)",CT$3,"Présence","Excusé"),3,""),"")</f>
        <v/>
      </c>
      <c r="CU48" s="166" t="str">
        <f>IFERROR(IF(GETPIVOTDATA("DateRDV",TCD!$B$1,"DT","BA","Bénéficiaire",$A48,CU$6,CU$5,"Mois (DateRDV)",CU$7,"Années (DateRDV)",CU$3,"Présence","Absent"),4,""),"")</f>
        <v/>
      </c>
      <c r="CV48" s="166" t="str">
        <f>IFERROR(IF(GETPIVOTDATA("DateRDV",TCD!$B$1,"DT","BA","Bénéficiaire",$A48,CV$6,CV$5,"Mois (DateRDV)",CV$7,"Années (DateRDV)",CV$3),1,""),"")</f>
        <v/>
      </c>
      <c r="CW48" s="166" t="str">
        <f>IFERROR(IF(GETPIVOTDATA("DateRDV",TCD!$B$1,"DT","BA","Bénéficiaire",$A48,CW$6,CW$5,"Mois (DateRDV)",CW$7,"Années (DateRDV)",CW$3),2,""),"")</f>
        <v/>
      </c>
      <c r="CX48" s="166" t="str">
        <f>IFERROR(IF(GETPIVOTDATA("DateRDV",TCD!$B$1,"DT","BA","Bénéficiaire",$A48,CX$6,CX$5,"Mois (DateRDV)",CX$7,"Années (DateRDV)",CX$3,"Présence","Excusé"),3,""),"")</f>
        <v/>
      </c>
      <c r="CY48" s="166" t="str">
        <f>IFERROR(IF(GETPIVOTDATA("DateRDV",TCD!$B$1,"DT","BA","Bénéficiaire",$A48,CY$6,CY$5,"Mois (DateRDV)",CY$7,"Années (DateRDV)",CY$3,"Présence","Absent"),4,""),"")</f>
        <v/>
      </c>
      <c r="CZ48" s="166" t="str">
        <f>IFERROR(IF(GETPIVOTDATA("DateRDV",TCD!$B$1,"DT","BA","Bénéficiaire",$A48,CZ$6,CZ$5,"Mois (DateRDV)",CZ$7,"Années (DateRDV)",CZ$3),1,""),"")</f>
        <v/>
      </c>
      <c r="DA48" s="166" t="str">
        <f>IFERROR(IF(GETPIVOTDATA("DateRDV",TCD!$B$1,"DT","BA","Bénéficiaire",$A48,DA$6,DA$5,"Mois (DateRDV)",DA$7,"Années (DateRDV)",DA$3),2,""),"")</f>
        <v/>
      </c>
      <c r="DB48" s="166" t="str">
        <f>IFERROR(IF(GETPIVOTDATA("DateRDV",TCD!$B$1,"DT","BA","Bénéficiaire",$A48,DB$6,DB$5,"Mois (DateRDV)",DB$7,"Années (DateRDV)",DB$3,"Présence","Excusé"),3,""),"")</f>
        <v/>
      </c>
      <c r="DC48" s="166" t="str">
        <f>IFERROR(IF(GETPIVOTDATA("DateRDV",TCD!$B$1,"DT","BA","Bénéficiaire",$A48,DC$6,DC$5,"Mois (DateRDV)",DC$7,"Années (DateRDV)",DC$3,"Présence","Absent"),4,""),"")</f>
        <v/>
      </c>
      <c r="DD48" s="166" t="str">
        <f>IFERROR(IF(GETPIVOTDATA("DateRDV",TCD!$B$1,"DT","BA","Bénéficiaire",$A48,DD$6,DD$5,"Mois (DateRDV)",DD$7,"Années (DateRDV)",DD$3),1,""),"")</f>
        <v/>
      </c>
      <c r="DE48" s="166" t="str">
        <f>IFERROR(IF(GETPIVOTDATA("DateRDV",TCD!$B$1,"DT","BA","Bénéficiaire",$A48,DE$6,DE$5,"Mois (DateRDV)",DE$7,"Années (DateRDV)",DE$3),2,""),"")</f>
        <v/>
      </c>
      <c r="DF48" s="166" t="str">
        <f>IFERROR(IF(GETPIVOTDATA("DateRDV",TCD!$B$1,"DT","BA","Bénéficiaire",$A48,DF$6,DF$5,"Mois (DateRDV)",DF$7,"Années (DateRDV)",DF$3,"Présence","Excusé"),3,""),"")</f>
        <v/>
      </c>
      <c r="DG48" s="166" t="str">
        <f>IFERROR(IF(GETPIVOTDATA("DateRDV",TCD!$B$1,"DT","BA","Bénéficiaire",$A48,DG$6,DG$5,"Mois (DateRDV)",DG$7,"Années (DateRDV)",DG$3,"Présence","Absent"),4,""),"")</f>
        <v/>
      </c>
      <c r="DH48" s="166" t="str">
        <f>IFERROR(IF(GETPIVOTDATA("DateRDV",TCD!$B$1,"DT","BA","Bénéficiaire",$A48,DH$6,DH$5,"Mois (DateRDV)",DH$7,"Années (DateRDV)",DH$3),1,""),"")</f>
        <v/>
      </c>
      <c r="DI48" s="166" t="str">
        <f>IFERROR(IF(GETPIVOTDATA("DateRDV",TCD!$B$1,"DT","BA","Bénéficiaire",$A48,DI$6,DI$5,"Mois (DateRDV)",DI$7,"Années (DateRDV)",DI$3),2,""),"")</f>
        <v/>
      </c>
      <c r="DJ48" s="166" t="str">
        <f>IFERROR(IF(GETPIVOTDATA("DateRDV",TCD!$B$1,"DT","BA","Bénéficiaire",$A48,DJ$6,DJ$5,"Mois (DateRDV)",DJ$7,"Années (DateRDV)",DJ$3,"Présence","Excusé"),3,""),"")</f>
        <v/>
      </c>
      <c r="DK48" s="166" t="str">
        <f>IFERROR(IF(GETPIVOTDATA("DateRDV",TCD!$B$1,"DT","BA","Bénéficiaire",$A48,DK$6,DK$5,"Mois (DateRDV)",DK$7,"Années (DateRDV)",DK$3,"Présence","Absent"),4,""),"")</f>
        <v/>
      </c>
      <c r="DL48" s="166" t="str">
        <f>IFERROR(IF(GETPIVOTDATA("DateRDV",TCD!$B$1,"DT","BA","Bénéficiaire",$A48,DL$6,DL$5,"Mois (DateRDV)",DL$7,"Années (DateRDV)",DL$3),1,""),"")</f>
        <v/>
      </c>
      <c r="DM48" s="166" t="str">
        <f>IFERROR(IF(GETPIVOTDATA("DateRDV",TCD!$B$1,"DT","BA","Bénéficiaire",$A48,DM$6,DM$5,"Mois (DateRDV)",DM$7,"Années (DateRDV)",DM$3),2,""),"")</f>
        <v/>
      </c>
      <c r="DN48" s="166" t="str">
        <f>IFERROR(IF(GETPIVOTDATA("DateRDV",TCD!$B$1,"DT","BA","Bénéficiaire",$A48,DN$6,DN$5,"Mois (DateRDV)",DN$7,"Années (DateRDV)",DN$3,"Présence","Excusé"),3,""),"")</f>
        <v/>
      </c>
      <c r="DO48" s="166" t="str">
        <f>IFERROR(IF(GETPIVOTDATA("DateRDV",TCD!$B$1,"DT","BA","Bénéficiaire",$A48,DO$6,DO$5,"Mois (DateRDV)",DO$7,"Années (DateRDV)",DO$3,"Présence","Absent"),4,""),"")</f>
        <v/>
      </c>
    </row>
    <row r="49" spans="1:119" ht="15" customHeight="1" x14ac:dyDescent="0.2">
      <c r="A49" s="172" t="str">
        <v>FONTAINE Stephane</v>
      </c>
      <c r="B49" s="169" t="str">
        <f>IFERROR(IF(INDEX(Data!P:P,MATCH(A49,Data!B:B,0))&lt;&gt;"",INDEX(Data!P:P,MATCH(A49,Data!B:B,0)),""),"")</f>
        <v>FONTAINE</v>
      </c>
      <c r="C49" s="169" t="str">
        <f>IFERROR(IF(INDEX(Data!O:O,MATCH(A49,Data!B:B,0))&lt;&gt;"",INDEX(Data!O:O,MATCH(A49,Data!B:B,0)),""),"")</f>
        <v>Stephane</v>
      </c>
      <c r="D49" s="169" t="str">
        <f>IFERROR(IF(INDEX(Data!J:J,MATCH(A49,Data!B:B,0))&lt;&gt;"",INDEX(Data!J:J,MATCH(A49,Data!B:B,0)),""),"")</f>
        <v>CD</v>
      </c>
      <c r="E49" s="169" t="str">
        <f>IFERROR(IF(INDEX(Data!M:M,MATCH(A49,Data!B:B,0))&lt;&gt;"",INDEX(Data!M:M,MATCH(A49,Data!B:B,0)),""),"")</f>
        <v>ANNECY</v>
      </c>
      <c r="F49" s="169">
        <f>IFERROR(IF(INDEX(Data!N:N,MATCH(A49,Data!B:B,0))&lt;&gt;"",INDEX(Data!N:N,MATCH(A49,Data!B:B,0)),""),"")</f>
        <v>74000</v>
      </c>
      <c r="G49" s="170">
        <f>IFERROR(IF(INDEX(Data!K:K,MATCH(A49,Data!B:B,0))&lt;&gt;"",INDEX(Data!K:K,MATCH(A49,Data!B:B,0)),""),"")</f>
        <v>45877</v>
      </c>
      <c r="H49" s="170">
        <f>IFERROR(IF(INDEX(Data!L:L,MATCH(A49,Data!B:B,0))&lt;&gt;"",INDEX(Data!L:L,MATCH(A49,Data!B:B,0)),""),"")</f>
        <v>45882</v>
      </c>
      <c r="I49" s="170">
        <f>IFERROR(IF(INDEX(Data!C:C,MATCH(A49,Data!B:B,0))&lt;&gt;"",INDEX(Data!C:C,MATCH(A49,Data!B:B,0)),""),"")</f>
        <v>45902</v>
      </c>
      <c r="J49" s="170" t="str">
        <f>IFERROR(IF(INDEX(Data!D:D,MATCH(A49,Data!B:B,0))&lt;&gt;"",INDEX(Data!D:D,MATCH(A49,Data!B:B,0)),""),"")</f>
        <v/>
      </c>
      <c r="K49" s="171" t="str">
        <f>IFERROR(IF(INDEX(Data!H:H,MATCH(A49,Data!B:B,0))&lt;&gt;"",INDEX(Data!H:H,MATCH(A49,Data!B:B,0)),""),"")</f>
        <v>Equilibré</v>
      </c>
      <c r="L49" s="166" t="str">
        <f>IFERROR(IF(GETPIVOTDATA("DateRDV",TCD!$B$1,"DT","BA","Bénéficiaire",$A49,L$6,L$5,"Mois (DateRDV)",L$7,"Années (DateRDV)",L$3),1,""),"")</f>
        <v/>
      </c>
      <c r="M49" s="166" t="str">
        <f>IFERROR(IF(GETPIVOTDATA("DateRDV",TCD!$B$1,"DT","BA","Bénéficiaire",$A49,M$6,M$5,"Mois (DateRDV)",M$7,"Années (DateRDV)",M$3),2,""),"")</f>
        <v/>
      </c>
      <c r="N49" s="166" t="str">
        <f>IFERROR(IF(GETPIVOTDATA("DateRDV",TCD!$B$1,"DT","BA","Bénéficiaire",$A49,N$6,N$5,"Mois (DateRDV)",N$7,"Années (DateRDV)",N$3,"Présence","Excusé"),3,""),"")</f>
        <v/>
      </c>
      <c r="O49" s="166" t="str">
        <f>IFERROR(IF(GETPIVOTDATA("DateRDV",TCD!$B$1,"DT","BA","Bénéficiaire",$A49,O$6,O$5,"Mois (DateRDV)",O$7,"Années (DateRDV)",O$3,"Présence","Absent"),4,""),"")</f>
        <v/>
      </c>
      <c r="P49" s="166" t="str">
        <f>IFERROR(IF(GETPIVOTDATA("DateRDV",TCD!$B$1,"DT","BA","Bénéficiaire",$A49,P$6,P$5,"Mois (DateRDV)",P$7,"Années (DateRDV)",P$3),1,""),"")</f>
        <v/>
      </c>
      <c r="Q49" s="166" t="str">
        <f>IFERROR(IF(GETPIVOTDATA("DateRDV",TCD!$B$1,"DT","BA","Bénéficiaire",$A49,Q$6,Q$5,"Mois (DateRDV)",Q$7,"Années (DateRDV)",Q$3),2,""),"")</f>
        <v/>
      </c>
      <c r="R49" s="166" t="str">
        <f>IFERROR(IF(GETPIVOTDATA("DateRDV",TCD!$B$1,"DT","BA","Bénéficiaire",$A49,R$6,R$5,"Mois (DateRDV)",R$7,"Années (DateRDV)",R$3,"Présence","Excusé"),3,""),"")</f>
        <v/>
      </c>
      <c r="S49" s="166" t="str">
        <f>IFERROR(IF(GETPIVOTDATA("DateRDV",TCD!$B$1,"DT","BA","Bénéficiaire",$A49,S$6,S$5,"Mois (DateRDV)",S$7,"Années (DateRDV)",S$3,"Présence","Absent"),4,""),"")</f>
        <v/>
      </c>
      <c r="T49" s="166" t="str">
        <f>IFERROR(IF(GETPIVOTDATA("DateRDV",TCD!$B$1,"DT","BA","Bénéficiaire",$A49,T$6,T$5,"Mois (DateRDV)",T$7,"Années (DateRDV)",T$3),1,""),"")</f>
        <v/>
      </c>
      <c r="U49" s="166" t="str">
        <f>IFERROR(IF(GETPIVOTDATA("DateRDV",TCD!$B$1,"DT","BA","Bénéficiaire",$A49,U$6,U$5,"Mois (DateRDV)",U$7,"Années (DateRDV)",U$3),2,""),"")</f>
        <v/>
      </c>
      <c r="V49" s="166" t="str">
        <f>IFERROR(IF(GETPIVOTDATA("DateRDV",TCD!$B$1,"DT","BA","Bénéficiaire",$A49,V$6,V$5,"Mois (DateRDV)",V$7,"Années (DateRDV)",V$3,"Présence","Excusé"),3,""),"")</f>
        <v/>
      </c>
      <c r="W49" s="166" t="str">
        <f>IFERROR(IF(GETPIVOTDATA("DateRDV",TCD!$B$1,"DT","BA","Bénéficiaire",$A49,W$6,W$5,"Mois (DateRDV)",W$7,"Années (DateRDV)",W$3,"Présence","Absent"),4,""),"")</f>
        <v/>
      </c>
      <c r="X49" s="166" t="str">
        <f>IFERROR(IF(GETPIVOTDATA("DateRDV",TCD!$B$1,"DT","BA","Bénéficiaire",$A49,X$6,X$5,"Mois (DateRDV)",X$7,"Années (DateRDV)",X$3),1,""),"")</f>
        <v/>
      </c>
      <c r="Y49" s="166" t="str">
        <f>IFERROR(IF(GETPIVOTDATA("DateRDV",TCD!$B$1,"DT","BA","Bénéficiaire",$A49,Y$6,Y$5,"Mois (DateRDV)",Y$7,"Années (DateRDV)",Y$3),2,""),"")</f>
        <v/>
      </c>
      <c r="Z49" s="166" t="str">
        <f>IFERROR(IF(GETPIVOTDATA("DateRDV",TCD!$B$1,"DT","BA","Bénéficiaire",$A49,Z$6,Z$5,"Mois (DateRDV)",Z$7,"Années (DateRDV)",Z$3,"Présence","Excusé"),3,""),"")</f>
        <v/>
      </c>
      <c r="AA49" s="166" t="str">
        <f>IFERROR(IF(GETPIVOTDATA("DateRDV",TCD!$B$1,"DT","BA","Bénéficiaire",$A49,AA$6,AA$5,"Mois (DateRDV)",AA$7,"Années (DateRDV)",AA$3,"Présence","Absent"),4,""),"")</f>
        <v/>
      </c>
      <c r="AB49" s="166" t="str">
        <f>IFERROR(IF(GETPIVOTDATA("DateRDV",TCD!$B$1,"DT","BA","Bénéficiaire",$A49,AB$6,AB$5,"Mois (DateRDV)",AB$7,"Années (DateRDV)",AB$3),1,""),"")</f>
        <v/>
      </c>
      <c r="AC49" s="166" t="str">
        <f>IFERROR(IF(GETPIVOTDATA("DateRDV",TCD!$B$1,"DT","BA","Bénéficiaire",$A49,AC$6,AC$5,"Mois (DateRDV)",AC$7,"Années (DateRDV)",AC$3),2,""),"")</f>
        <v/>
      </c>
      <c r="AD49" s="166" t="str">
        <f>IFERROR(IF(GETPIVOTDATA("DateRDV",TCD!$B$1,"DT","BA","Bénéficiaire",$A49,AD$6,AD$5,"Mois (DateRDV)",AD$7,"Années (DateRDV)",AD$3,"Présence","Excusé"),3,""),"")</f>
        <v/>
      </c>
      <c r="AE49" s="166" t="str">
        <f>IFERROR(IF(GETPIVOTDATA("DateRDV",TCD!$B$1,"DT","BA","Bénéficiaire",$A49,AE$6,AE$5,"Mois (DateRDV)",AE$7,"Années (DateRDV)",AE$3,"Présence","Absent"),4,""),"")</f>
        <v/>
      </c>
      <c r="AF49" s="166" t="str">
        <f>IFERROR(IF(GETPIVOTDATA("DateRDV",TCD!$B$1,"DT","BA","Bénéficiaire",$A49,AF$6,AF$5,"Mois (DateRDV)",AF$7,"Années (DateRDV)",AF$3),1,""),"")</f>
        <v/>
      </c>
      <c r="AG49" s="166" t="str">
        <f>IFERROR(IF(GETPIVOTDATA("DateRDV",TCD!$B$1,"DT","BA","Bénéficiaire",$A49,AG$6,AG$5,"Mois (DateRDV)",AG$7,"Années (DateRDV)",AG$3),2,""),"")</f>
        <v/>
      </c>
      <c r="AH49" s="166" t="str">
        <f>IFERROR(IF(GETPIVOTDATA("DateRDV",TCD!$B$1,"DT","BA","Bénéficiaire",$A49,AH$6,AH$5,"Mois (DateRDV)",AH$7,"Années (DateRDV)",AH$3,"Présence","Excusé"),3,""),"")</f>
        <v/>
      </c>
      <c r="AI49" s="166" t="str">
        <f>IFERROR(IF(GETPIVOTDATA("DateRDV",TCD!$B$1,"DT","BA","Bénéficiaire",$A49,AI$6,AI$5,"Mois (DateRDV)",AI$7,"Années (DateRDV)",AI$3,"Présence","Absent"),4,""),"")</f>
        <v/>
      </c>
      <c r="AJ49" s="166" t="str">
        <f>IFERROR(IF(GETPIVOTDATA("DateRDV",TCD!$B$1,"DT","BA","Bénéficiaire",$A49,AJ$6,AJ$5,"Mois (DateRDV)",AJ$7,"Années (DateRDV)",AJ$3),1,""),"")</f>
        <v/>
      </c>
      <c r="AK49" s="166" t="str">
        <f>IFERROR(IF(GETPIVOTDATA("DateRDV",TCD!$B$1,"DT","BA","Bénéficiaire",$A49,AK$6,AK$5,"Mois (DateRDV)",AK$7,"Années (DateRDV)",AK$3),2,""),"")</f>
        <v/>
      </c>
      <c r="AL49" s="166" t="str">
        <f>IFERROR(IF(GETPIVOTDATA("DateRDV",TCD!$B$1,"DT","BA","Bénéficiaire",$A49,AL$6,AL$5,"Mois (DateRDV)",AL$7,"Années (DateRDV)",AL$3,"Présence","Excusé"),3,""),"")</f>
        <v/>
      </c>
      <c r="AM49" s="166" t="str">
        <f>IFERROR(IF(GETPIVOTDATA("DateRDV",TCD!$B$1,"DT","BA","Bénéficiaire",$A49,AM$6,AM$5,"Mois (DateRDV)",AM$7,"Années (DateRDV)",AM$3,"Présence","Absent"),4,""),"")</f>
        <v/>
      </c>
      <c r="AN49" s="166" t="str">
        <f>IFERROR(IF(GETPIVOTDATA("DateRDV",TCD!$B$1,"DT","BA","Bénéficiaire",$A49,AN$6,AN$5,"Mois (DateRDV)",AN$7,"Années (DateRDV)",AN$3),1,""),"")</f>
        <v/>
      </c>
      <c r="AO49" s="166" t="str">
        <f>IFERROR(IF(GETPIVOTDATA("DateRDV",TCD!$B$1,"DT","BA","Bénéficiaire",$A49,AO$6,AO$5,"Mois (DateRDV)",AO$7,"Années (DateRDV)",AO$3),2,""),"")</f>
        <v/>
      </c>
      <c r="AP49" s="166" t="str">
        <f>IFERROR(IF(GETPIVOTDATA("DateRDV",TCD!$B$1,"DT","BA","Bénéficiaire",$A49,AP$6,AP$5,"Mois (DateRDV)",AP$7,"Années (DateRDV)",AP$3,"Présence","Excusé"),3,""),"")</f>
        <v/>
      </c>
      <c r="AQ49" s="166" t="str">
        <f>IFERROR(IF(GETPIVOTDATA("DateRDV",TCD!$B$1,"DT","BA","Bénéficiaire",$A49,AQ$6,AQ$5,"Mois (DateRDV)",AQ$7,"Années (DateRDV)",AQ$3,"Présence","Absent"),4,""),"")</f>
        <v/>
      </c>
      <c r="AR49" s="166" t="str">
        <f>IFERROR(IF(GETPIVOTDATA("DateRDV",TCD!$B$1,"DT","BA","Bénéficiaire",$A49,AR$6,AR$5,"Mois (DateRDV)",AR$7,"Années (DateRDV)",AR$3),1,""),"")</f>
        <v/>
      </c>
      <c r="AS49" s="166" t="str">
        <f>IFERROR(IF(GETPIVOTDATA("DateRDV",TCD!$B$1,"DT","BA","Bénéficiaire",$A49,AS$6,AS$5,"Mois (DateRDV)",AS$7,"Années (DateRDV)",AS$3),2,""),"")</f>
        <v/>
      </c>
      <c r="AT49" s="166" t="str">
        <f>IFERROR(IF(GETPIVOTDATA("DateRDV",TCD!$B$1,"DT","BA","Bénéficiaire",$A49,AT$6,AT$5,"Mois (DateRDV)",AT$7,"Années (DateRDV)",AT$3,"Présence","Excusé"),3,""),"")</f>
        <v/>
      </c>
      <c r="AU49" s="166" t="str">
        <f>IFERROR(IF(GETPIVOTDATA("DateRDV",TCD!$B$1,"DT","BA","Bénéficiaire",$A49,AU$6,AU$5,"Mois (DateRDV)",AU$7,"Années (DateRDV)",AU$3,"Présence","Absent"),4,""),"")</f>
        <v/>
      </c>
      <c r="AV49" s="166" t="str">
        <f>IFERROR(IF(GETPIVOTDATA("DateRDV",TCD!$B$1,"DT","BA","Bénéficiaire",$A49,AV$6,AV$5,"Mois (DateRDV)",AV$7,"Années (DateRDV)",AV$3),1,""),"")</f>
        <v/>
      </c>
      <c r="AW49" s="166" t="str">
        <f>IFERROR(IF(GETPIVOTDATA("DateRDV",TCD!$B$1,"DT","BA","Bénéficiaire",$A49,AW$6,AW$5,"Mois (DateRDV)",AW$7,"Années (DateRDV)",AW$3),2,""),"")</f>
        <v/>
      </c>
      <c r="AX49" s="166" t="str">
        <f>IFERROR(IF(GETPIVOTDATA("DateRDV",TCD!$B$1,"DT","BA","Bénéficiaire",$A49,AX$6,AX$5,"Mois (DateRDV)",AX$7,"Années (DateRDV)",AX$3,"Présence","Excusé"),3,""),"")</f>
        <v/>
      </c>
      <c r="AY49" s="166" t="str">
        <f>IFERROR(IF(GETPIVOTDATA("DateRDV",TCD!$B$1,"DT","BA","Bénéficiaire",$A49,AY$6,AY$5,"Mois (DateRDV)",AY$7,"Années (DateRDV)",AY$3,"Présence","Absent"),4,""),"")</f>
        <v/>
      </c>
      <c r="AZ49" s="166" t="str">
        <f>IFERROR(IF(GETPIVOTDATA("DateRDV",TCD!$B$1,"DT","BA","Bénéficiaire",$A49,AZ$6,AZ$5,"Mois (DateRDV)",AZ$7,"Années (DateRDV)",AZ$3),1,""),"")</f>
        <v/>
      </c>
      <c r="BA49" s="166" t="str">
        <f>IFERROR(IF(GETPIVOTDATA("DateRDV",TCD!$B$1,"DT","BA","Bénéficiaire",$A49,BA$6,BA$5,"Mois (DateRDV)",BA$7,"Années (DateRDV)",BA$3),2,""),"")</f>
        <v/>
      </c>
      <c r="BB49" s="166" t="str">
        <f>IFERROR(IF(GETPIVOTDATA("DateRDV",TCD!$B$1,"DT","BA","Bénéficiaire",$A49,BB$6,BB$5,"Mois (DateRDV)",BB$7,"Années (DateRDV)",BB$3,"Présence","Excusé"),3,""),"")</f>
        <v/>
      </c>
      <c r="BC49" s="166" t="str">
        <f>IFERROR(IF(GETPIVOTDATA("DateRDV",TCD!$B$1,"DT","BA","Bénéficiaire",$A49,BC$6,BC$5,"Mois (DateRDV)",BC$7,"Années (DateRDV)",BC$3,"Présence","Absent"),4,""),"")</f>
        <v/>
      </c>
      <c r="BD49" s="166" t="str">
        <f>IFERROR(IF(GETPIVOTDATA("DateRDV",TCD!$B$1,"DT","BA","Bénéficiaire",$A49,BD$6,BD$5,"Mois (DateRDV)",BD$7,"Années (DateRDV)",BD$3),1,""),"")</f>
        <v/>
      </c>
      <c r="BE49" s="166" t="str">
        <f>IFERROR(IF(GETPIVOTDATA("DateRDV",TCD!$B$1,"DT","BA","Bénéficiaire",$A49,BE$6,BE$5,"Mois (DateRDV)",BE$7,"Années (DateRDV)",BE$3),2,""),"")</f>
        <v/>
      </c>
      <c r="BF49" s="166" t="str">
        <f>IFERROR(IF(GETPIVOTDATA("DateRDV",TCD!$B$1,"DT","BA","Bénéficiaire",$A49,BF$6,BF$5,"Mois (DateRDV)",BF$7,"Années (DateRDV)",BF$3,"Présence","Excusé"),3,""),"")</f>
        <v/>
      </c>
      <c r="BG49" s="166" t="str">
        <f>IFERROR(IF(GETPIVOTDATA("DateRDV",TCD!$B$1,"DT","BA","Bénéficiaire",$A49,BG$6,BG$5,"Mois (DateRDV)",BG$7,"Années (DateRDV)",BG$3,"Présence","Absent"),4,""),"")</f>
        <v/>
      </c>
      <c r="BH49" s="166" t="str">
        <f>IFERROR(IF(GETPIVOTDATA("DateRDV",TCD!$B$1,"DT","BA","Bénéficiaire",$A49,BH$6,BH$5,"Mois (DateRDV)",BH$7,"Années (DateRDV)",BH$3),1,""),"")</f>
        <v/>
      </c>
      <c r="BI49" s="166">
        <f>IFERROR(IF(GETPIVOTDATA("DateRDV",TCD!$B$1,"DT","BA","Bénéficiaire",$A49,BI$6,BI$5,"Mois (DateRDV)",BI$7,"Années (DateRDV)",BI$3),2,""),"")</f>
        <v>2</v>
      </c>
      <c r="BJ49" s="166" t="str">
        <f>IFERROR(IF(GETPIVOTDATA("DateRDV",TCD!$B$1,"DT","BA","Bénéficiaire",$A49,BJ$6,BJ$5,"Mois (DateRDV)",BJ$7,"Années (DateRDV)",BJ$3,"Présence","Excusé"),3,""),"")</f>
        <v/>
      </c>
      <c r="BK49" s="166" t="str">
        <f>IFERROR(IF(GETPIVOTDATA("DateRDV",TCD!$B$1,"DT","BA","Bénéficiaire",$A49,BK$6,BK$5,"Mois (DateRDV)",BK$7,"Années (DateRDV)",BK$3,"Présence","Absent"),4,""),"")</f>
        <v/>
      </c>
      <c r="BL49" s="166" t="str">
        <f>IFERROR(IF(GETPIVOTDATA("DateRDV",TCD!$B$1,"DT","BA","Bénéficiaire",$A49,BL$6,BL$5,"Mois (DateRDV)",BL$7,"Années (DateRDV)",BL$3),1,""),"")</f>
        <v/>
      </c>
      <c r="BM49" s="166" t="str">
        <f>IFERROR(IF(GETPIVOTDATA("DateRDV",TCD!$B$1,"DT","BA","Bénéficiaire",$A49,BM$6,BM$5,"Mois (DateRDV)",BM$7,"Années (DateRDV)",BM$3),2,""),"")</f>
        <v/>
      </c>
      <c r="BN49" s="166" t="str">
        <f>IFERROR(IF(GETPIVOTDATA("DateRDV",TCD!$B$1,"DT","BA","Bénéficiaire",$A49,BN$6,BN$5,"Mois (DateRDV)",BN$7,"Années (DateRDV)",BN$3,"Présence","Excusé"),3,""),"")</f>
        <v/>
      </c>
      <c r="BO49" s="166" t="str">
        <f>IFERROR(IF(GETPIVOTDATA("DateRDV",TCD!$B$1,"DT","BA","Bénéficiaire",$A49,BO$6,BO$5,"Mois (DateRDV)",BO$7,"Années (DateRDV)",BO$3,"Présence","Absent"),4,""),"")</f>
        <v/>
      </c>
      <c r="BP49" s="166" t="str">
        <f>IFERROR(IF(GETPIVOTDATA("DateRDV",TCD!$B$1,"DT","BA","Bénéficiaire",$A49,BP$6,BP$5,"Mois (DateRDV)",BP$7,"Années (DateRDV)",BP$3),1,""),"")</f>
        <v/>
      </c>
      <c r="BQ49" s="166" t="str">
        <f>IFERROR(IF(GETPIVOTDATA("DateRDV",TCD!$B$1,"DT","BA","Bénéficiaire",$A49,BQ$6,BQ$5,"Mois (DateRDV)",BQ$7,"Années (DateRDV)",BQ$3),2,""),"")</f>
        <v/>
      </c>
      <c r="BR49" s="166" t="str">
        <f>IFERROR(IF(GETPIVOTDATA("DateRDV",TCD!$B$1,"DT","BA","Bénéficiaire",$A49,BR$6,BR$5,"Mois (DateRDV)",BR$7,"Années (DateRDV)",BR$3,"Présence","Excusé"),3,""),"")</f>
        <v/>
      </c>
      <c r="BS49" s="166" t="str">
        <f>IFERROR(IF(GETPIVOTDATA("DateRDV",TCD!$B$1,"DT","BA","Bénéficiaire",$A49,BS$6,BS$5,"Mois (DateRDV)",BS$7,"Années (DateRDV)",BS$3,"Présence","Absent"),4,""),"")</f>
        <v/>
      </c>
      <c r="BT49" s="166" t="str">
        <f>IFERROR(IF(GETPIVOTDATA("DateRDV",TCD!$B$1,"DT","BA","Bénéficiaire",$A49,BT$6,BT$5,"Mois (DateRDV)",BT$7,"Années (DateRDV)",BT$3),1,""),"")</f>
        <v/>
      </c>
      <c r="BU49" s="166" t="str">
        <f>IFERROR(IF(GETPIVOTDATA("DateRDV",TCD!$B$1,"DT","BA","Bénéficiaire",$A49,BU$6,BU$5,"Mois (DateRDV)",BU$7,"Années (DateRDV)",BU$3),2,""),"")</f>
        <v/>
      </c>
      <c r="BV49" s="166" t="str">
        <f>IFERROR(IF(GETPIVOTDATA("DateRDV",TCD!$B$1,"DT","BA","Bénéficiaire",$A49,BV$6,BV$5,"Mois (DateRDV)",BV$7,"Années (DateRDV)",BV$3,"Présence","Excusé"),3,""),"")</f>
        <v/>
      </c>
      <c r="BW49" s="166" t="str">
        <f>IFERROR(IF(GETPIVOTDATA("DateRDV",TCD!$B$1,"DT","BA","Bénéficiaire",$A49,BW$6,BW$5,"Mois (DateRDV)",BW$7,"Années (DateRDV)",BW$3,"Présence","Absent"),4,""),"")</f>
        <v/>
      </c>
      <c r="BX49" s="166" t="str">
        <f>IFERROR(IF(GETPIVOTDATA("DateRDV",TCD!$B$1,"DT","BA","Bénéficiaire",$A49,BX$6,BX$5,"Mois (DateRDV)",BX$7,"Années (DateRDV)",BX$3),1,""),"")</f>
        <v/>
      </c>
      <c r="BY49" s="166" t="str">
        <f>IFERROR(IF(GETPIVOTDATA("DateRDV",TCD!$B$1,"DT","BA","Bénéficiaire",$A49,BY$6,BY$5,"Mois (DateRDV)",BY$7,"Années (DateRDV)",BY$3),2,""),"")</f>
        <v/>
      </c>
      <c r="BZ49" s="166" t="str">
        <f>IFERROR(IF(GETPIVOTDATA("DateRDV",TCD!$B$1,"DT","BA","Bénéficiaire",$A49,BZ$6,BZ$5,"Mois (DateRDV)",BZ$7,"Années (DateRDV)",BZ$3,"Présence","Excusé"),3,""),"")</f>
        <v/>
      </c>
      <c r="CA49" s="166" t="str">
        <f>IFERROR(IF(GETPIVOTDATA("DateRDV",TCD!$B$1,"DT","BA","Bénéficiaire",$A49,CA$6,CA$5,"Mois (DateRDV)",CA$7,"Années (DateRDV)",CA$3,"Présence","Absent"),4,""),"")</f>
        <v/>
      </c>
      <c r="CB49" s="166" t="str">
        <f>IFERROR(IF(GETPIVOTDATA("DateRDV",TCD!$B$1,"DT","BA","Bénéficiaire",$A49,CB$6,CB$5,"Mois (DateRDV)",CB$7,"Années (DateRDV)",CB$3),1,""),"")</f>
        <v/>
      </c>
      <c r="CC49" s="166" t="str">
        <f>IFERROR(IF(GETPIVOTDATA("DateRDV",TCD!$B$1,"DT","BA","Bénéficiaire",$A49,CC$6,CC$5,"Mois (DateRDV)",CC$7,"Années (DateRDV)",CC$3),2,""),"")</f>
        <v/>
      </c>
      <c r="CD49" s="166" t="str">
        <f>IFERROR(IF(GETPIVOTDATA("DateRDV",TCD!$B$1,"DT","BA","Bénéficiaire",$A49,CD$6,CD$5,"Mois (DateRDV)",CD$7,"Années (DateRDV)",CD$3,"Présence","Excusé"),3,""),"")</f>
        <v/>
      </c>
      <c r="CE49" s="166" t="str">
        <f>IFERROR(IF(GETPIVOTDATA("DateRDV",TCD!$B$1,"DT","BA","Bénéficiaire",$A49,CE$6,CE$5,"Mois (DateRDV)",CE$7,"Années (DateRDV)",CE$3,"Présence","Absent"),4,""),"")</f>
        <v/>
      </c>
      <c r="CF49" s="166" t="str">
        <f>IFERROR(IF(GETPIVOTDATA("DateRDV",TCD!$B$1,"DT","BA","Bénéficiaire",$A49,CF$6,CF$5,"Mois (DateRDV)",CF$7,"Années (DateRDV)",CF$3),1,""),"")</f>
        <v/>
      </c>
      <c r="CG49" s="166" t="str">
        <f>IFERROR(IF(GETPIVOTDATA("DateRDV",TCD!$B$1,"DT","BA","Bénéficiaire",$A49,CG$6,CG$5,"Mois (DateRDV)",CG$7,"Années (DateRDV)",CG$3),2,""),"")</f>
        <v/>
      </c>
      <c r="CH49" s="166" t="str">
        <f>IFERROR(IF(GETPIVOTDATA("DateRDV",TCD!$B$1,"DT","BA","Bénéficiaire",$A49,CH$6,CH$5,"Mois (DateRDV)",CH$7,"Années (DateRDV)",CH$3,"Présence","Excusé"),3,""),"")</f>
        <v/>
      </c>
      <c r="CI49" s="166" t="str">
        <f>IFERROR(IF(GETPIVOTDATA("DateRDV",TCD!$B$1,"DT","BA","Bénéficiaire",$A49,CI$6,CI$5,"Mois (DateRDV)",CI$7,"Années (DateRDV)",CI$3,"Présence","Absent"),4,""),"")</f>
        <v/>
      </c>
      <c r="CJ49" s="166" t="str">
        <f>IFERROR(IF(GETPIVOTDATA("DateRDV",TCD!$B$1,"DT","BA","Bénéficiaire",$A49,CJ$6,CJ$5,"Mois (DateRDV)",CJ$7,"Années (DateRDV)",CJ$3),1,""),"")</f>
        <v/>
      </c>
      <c r="CK49" s="166" t="str">
        <f>IFERROR(IF(GETPIVOTDATA("DateRDV",TCD!$B$1,"DT","BA","Bénéficiaire",$A49,CK$6,CK$5,"Mois (DateRDV)",CK$7,"Années (DateRDV)",CK$3),2,""),"")</f>
        <v/>
      </c>
      <c r="CL49" s="166" t="str">
        <f>IFERROR(IF(GETPIVOTDATA("DateRDV",TCD!$B$1,"DT","BA","Bénéficiaire",$A49,BE$6,BE$5,"Mois (DateRDV)",BE$7,"Années (DateRDV)",BE$3,"Présence","Excusé"),3,""),"")</f>
        <v/>
      </c>
      <c r="CM49" s="166" t="str">
        <f>IFERROR(IF(GETPIVOTDATA("DateRDV",TCD!$B$1,"DT","BA","Bénéficiaire",$A49,CM$6,CM$5,"Mois (DateRDV)",CM$7,"Années (DateRDV)",CM$3,"Présence","Absent"),4,""),"")</f>
        <v/>
      </c>
      <c r="CN49" s="166" t="str">
        <f>IFERROR(IF(GETPIVOTDATA("DateRDV",TCD!$B$1,"DT","BA","Bénéficiaire",$A49,CN$6,CN$5,"Mois (DateRDV)",CN$7,"Années (DateRDV)",CN$3),1,""),"")</f>
        <v/>
      </c>
      <c r="CO49" s="166" t="str">
        <f>IFERROR(IF(GETPIVOTDATA("DateRDV",TCD!$B$1,"DT","BA","Bénéficiaire",$A49,CO$6,CO$5,"Mois (DateRDV)",CO$7,"Années (DateRDV)",CO$3),2,""),"")</f>
        <v/>
      </c>
      <c r="CP49" s="166" t="str">
        <f>IFERROR(IF(GETPIVOTDATA("DateRDV",TCD!$B$1,"DT","BA","Bénéficiaire",$A49,CP$6,CP$5,"Mois (DateRDV)",CP$7,"Années (DateRDV)",CP$3,"Présence","Excusé"),3,""),"")</f>
        <v/>
      </c>
      <c r="CQ49" s="166" t="str">
        <f>IFERROR(IF(GETPIVOTDATA("DateRDV",TCD!$B$1,"DT","BA","Bénéficiaire",$A49,CQ$6,CQ$5,"Mois (DateRDV)",CQ$7,"Années (DateRDV)",CQ$3,"Présence","Absent"),4,""),"")</f>
        <v/>
      </c>
      <c r="CR49" s="166" t="str">
        <f>IFERROR(IF(GETPIVOTDATA("DateRDV",TCD!$B$1,"DT","BA","Bénéficiaire",$A49,CR$6,CR$5,"Mois (DateRDV)",CR$7,"Années (DateRDV)",CR$3),1,""),"")</f>
        <v/>
      </c>
      <c r="CS49" s="166" t="str">
        <f>IFERROR(IF(GETPIVOTDATA("DateRDV",TCD!$B$1,"DT","BA","Bénéficiaire",$A49,CS$6,CS$5,"Mois (DateRDV)",CS$7,"Années (DateRDV)",CS$3),2,""),"")</f>
        <v/>
      </c>
      <c r="CT49" s="166" t="str">
        <f>IFERROR(IF(GETPIVOTDATA("DateRDV",TCD!$B$1,"DT","BA","Bénéficiaire",$A49,CT$6,CT$5,"Mois (DateRDV)",CT$7,"Années (DateRDV)",CT$3,"Présence","Excusé"),3,""),"")</f>
        <v/>
      </c>
      <c r="CU49" s="166" t="str">
        <f>IFERROR(IF(GETPIVOTDATA("DateRDV",TCD!$B$1,"DT","BA","Bénéficiaire",$A49,CU$6,CU$5,"Mois (DateRDV)",CU$7,"Années (DateRDV)",CU$3,"Présence","Absent"),4,""),"")</f>
        <v/>
      </c>
      <c r="CV49" s="166" t="str">
        <f>IFERROR(IF(GETPIVOTDATA("DateRDV",TCD!$B$1,"DT","BA","Bénéficiaire",$A49,CV$6,CV$5,"Mois (DateRDV)",CV$7,"Années (DateRDV)",CV$3),1,""),"")</f>
        <v/>
      </c>
      <c r="CW49" s="166" t="str">
        <f>IFERROR(IF(GETPIVOTDATA("DateRDV",TCD!$B$1,"DT","BA","Bénéficiaire",$A49,CW$6,CW$5,"Mois (DateRDV)",CW$7,"Années (DateRDV)",CW$3),2,""),"")</f>
        <v/>
      </c>
      <c r="CX49" s="166" t="str">
        <f>IFERROR(IF(GETPIVOTDATA("DateRDV",TCD!$B$1,"DT","BA","Bénéficiaire",$A49,CX$6,CX$5,"Mois (DateRDV)",CX$7,"Années (DateRDV)",CX$3,"Présence","Excusé"),3,""),"")</f>
        <v/>
      </c>
      <c r="CY49" s="166" t="str">
        <f>IFERROR(IF(GETPIVOTDATA("DateRDV",TCD!$B$1,"DT","BA","Bénéficiaire",$A49,CY$6,CY$5,"Mois (DateRDV)",CY$7,"Années (DateRDV)",CY$3,"Présence","Absent"),4,""),"")</f>
        <v/>
      </c>
      <c r="CZ49" s="166" t="str">
        <f>IFERROR(IF(GETPIVOTDATA("DateRDV",TCD!$B$1,"DT","BA","Bénéficiaire",$A49,CZ$6,CZ$5,"Mois (DateRDV)",CZ$7,"Années (DateRDV)",CZ$3),1,""),"")</f>
        <v/>
      </c>
      <c r="DA49" s="166" t="str">
        <f>IFERROR(IF(GETPIVOTDATA("DateRDV",TCD!$B$1,"DT","BA","Bénéficiaire",$A49,DA$6,DA$5,"Mois (DateRDV)",DA$7,"Années (DateRDV)",DA$3),2,""),"")</f>
        <v/>
      </c>
      <c r="DB49" s="166" t="str">
        <f>IFERROR(IF(GETPIVOTDATA("DateRDV",TCD!$B$1,"DT","BA","Bénéficiaire",$A49,DB$6,DB$5,"Mois (DateRDV)",DB$7,"Années (DateRDV)",DB$3,"Présence","Excusé"),3,""),"")</f>
        <v/>
      </c>
      <c r="DC49" s="166" t="str">
        <f>IFERROR(IF(GETPIVOTDATA("DateRDV",TCD!$B$1,"DT","BA","Bénéficiaire",$A49,DC$6,DC$5,"Mois (DateRDV)",DC$7,"Années (DateRDV)",DC$3,"Présence","Absent"),4,""),"")</f>
        <v/>
      </c>
      <c r="DD49" s="166" t="str">
        <f>IFERROR(IF(GETPIVOTDATA("DateRDV",TCD!$B$1,"DT","BA","Bénéficiaire",$A49,DD$6,DD$5,"Mois (DateRDV)",DD$7,"Années (DateRDV)",DD$3),1,""),"")</f>
        <v/>
      </c>
      <c r="DE49" s="166" t="str">
        <f>IFERROR(IF(GETPIVOTDATA("DateRDV",TCD!$B$1,"DT","BA","Bénéficiaire",$A49,DE$6,DE$5,"Mois (DateRDV)",DE$7,"Années (DateRDV)",DE$3),2,""),"")</f>
        <v/>
      </c>
      <c r="DF49" s="166" t="str">
        <f>IFERROR(IF(GETPIVOTDATA("DateRDV",TCD!$B$1,"DT","BA","Bénéficiaire",$A49,DF$6,DF$5,"Mois (DateRDV)",DF$7,"Années (DateRDV)",DF$3,"Présence","Excusé"),3,""),"")</f>
        <v/>
      </c>
      <c r="DG49" s="166" t="str">
        <f>IFERROR(IF(GETPIVOTDATA("DateRDV",TCD!$B$1,"DT","BA","Bénéficiaire",$A49,DG$6,DG$5,"Mois (DateRDV)",DG$7,"Années (DateRDV)",DG$3,"Présence","Absent"),4,""),"")</f>
        <v/>
      </c>
      <c r="DH49" s="166" t="str">
        <f>IFERROR(IF(GETPIVOTDATA("DateRDV",TCD!$B$1,"DT","BA","Bénéficiaire",$A49,DH$6,DH$5,"Mois (DateRDV)",DH$7,"Années (DateRDV)",DH$3),1,""),"")</f>
        <v/>
      </c>
      <c r="DI49" s="166" t="str">
        <f>IFERROR(IF(GETPIVOTDATA("DateRDV",TCD!$B$1,"DT","BA","Bénéficiaire",$A49,DI$6,DI$5,"Mois (DateRDV)",DI$7,"Années (DateRDV)",DI$3),2,""),"")</f>
        <v/>
      </c>
      <c r="DJ49" s="166" t="str">
        <f>IFERROR(IF(GETPIVOTDATA("DateRDV",TCD!$B$1,"DT","BA","Bénéficiaire",$A49,DJ$6,DJ$5,"Mois (DateRDV)",DJ$7,"Années (DateRDV)",DJ$3,"Présence","Excusé"),3,""),"")</f>
        <v/>
      </c>
      <c r="DK49" s="166" t="str">
        <f>IFERROR(IF(GETPIVOTDATA("DateRDV",TCD!$B$1,"DT","BA","Bénéficiaire",$A49,DK$6,DK$5,"Mois (DateRDV)",DK$7,"Années (DateRDV)",DK$3,"Présence","Absent"),4,""),"")</f>
        <v/>
      </c>
      <c r="DL49" s="166" t="str">
        <f>IFERROR(IF(GETPIVOTDATA("DateRDV",TCD!$B$1,"DT","BA","Bénéficiaire",$A49,DL$6,DL$5,"Mois (DateRDV)",DL$7,"Années (DateRDV)",DL$3),1,""),"")</f>
        <v/>
      </c>
      <c r="DM49" s="166" t="str">
        <f>IFERROR(IF(GETPIVOTDATA("DateRDV",TCD!$B$1,"DT","BA","Bénéficiaire",$A49,DM$6,DM$5,"Mois (DateRDV)",DM$7,"Années (DateRDV)",DM$3),2,""),"")</f>
        <v/>
      </c>
      <c r="DN49" s="166" t="str">
        <f>IFERROR(IF(GETPIVOTDATA("DateRDV",TCD!$B$1,"DT","BA","Bénéficiaire",$A49,DN$6,DN$5,"Mois (DateRDV)",DN$7,"Années (DateRDV)",DN$3,"Présence","Excusé"),3,""),"")</f>
        <v/>
      </c>
      <c r="DO49" s="166" t="str">
        <f>IFERROR(IF(GETPIVOTDATA("DateRDV",TCD!$B$1,"DT","BA","Bénéficiaire",$A49,DO$6,DO$5,"Mois (DateRDV)",DO$7,"Années (DateRDV)",DO$3,"Présence","Absent"),4,""),"")</f>
        <v/>
      </c>
    </row>
    <row r="50" spans="1:119" ht="15" customHeight="1" x14ac:dyDescent="0.2">
      <c r="A50" s="172" t="str">
        <v>TREMBLAY Eric</v>
      </c>
      <c r="B50" s="169" t="str">
        <f>IFERROR(IF(INDEX(Data!P:P,MATCH(A50,Data!B:B,0))&lt;&gt;"",INDEX(Data!P:P,MATCH(A50,Data!B:B,0)),""),"")</f>
        <v>TREMBLAY</v>
      </c>
      <c r="C50" s="169" t="str">
        <f>IFERROR(IF(INDEX(Data!O:O,MATCH(A50,Data!B:B,0))&lt;&gt;"",INDEX(Data!O:O,MATCH(A50,Data!B:B,0)),""),"")</f>
        <v>Eric</v>
      </c>
      <c r="D50" s="169" t="str">
        <f>IFERROR(IF(INDEX(Data!J:J,MATCH(A50,Data!B:B,0))&lt;&gt;"",INDEX(Data!J:J,MATCH(A50,Data!B:B,0)),""),"")</f>
        <v>CD</v>
      </c>
      <c r="E50" s="169" t="str">
        <f>IFERROR(IF(INDEX(Data!M:M,MATCH(A50,Data!B:B,0))&lt;&gt;"",INDEX(Data!M:M,MATCH(A50,Data!B:B,0)),""),"")</f>
        <v>DOUSSARD</v>
      </c>
      <c r="F50" s="169">
        <f>IFERROR(IF(INDEX(Data!N:N,MATCH(A50,Data!B:B,0))&lt;&gt;"",INDEX(Data!N:N,MATCH(A50,Data!B:B,0)),""),"")</f>
        <v>74210</v>
      </c>
      <c r="G50" s="170">
        <f>IFERROR(IF(INDEX(Data!K:K,MATCH(A50,Data!B:B,0))&lt;&gt;"",INDEX(Data!K:K,MATCH(A50,Data!B:B,0)),""),"")</f>
        <v>45736</v>
      </c>
      <c r="H50" s="170">
        <f>IFERROR(IF(INDEX(Data!L:L,MATCH(A50,Data!B:B,0))&lt;&gt;"",INDEX(Data!L:L,MATCH(A50,Data!B:B,0)),""),"")</f>
        <v>45736</v>
      </c>
      <c r="I50" s="170">
        <f>IFERROR(IF(INDEX(Data!C:C,MATCH(A50,Data!B:B,0))&lt;&gt;"",INDEX(Data!C:C,MATCH(A50,Data!B:B,0)),""),"")</f>
        <v>45763</v>
      </c>
      <c r="J50" s="170" t="str">
        <f>IFERROR(IF(INDEX(Data!D:D,MATCH(A50,Data!B:B,0))&lt;&gt;"",INDEX(Data!D:D,MATCH(A50,Data!B:B,0)),""),"")</f>
        <v/>
      </c>
      <c r="K50" s="171" t="str">
        <f>IFERROR(IF(INDEX(Data!H:H,MATCH(A50,Data!B:B,0))&lt;&gt;"",INDEX(Data!H:H,MATCH(A50,Data!B:B,0)),""),"")</f>
        <v>Remobilisation</v>
      </c>
      <c r="L50" s="166" t="str">
        <f>IFERROR(IF(GETPIVOTDATA("DateRDV",TCD!$B$1,"DT","BA","Bénéficiaire",$A50,L$6,L$5,"Mois (DateRDV)",L$7,"Années (DateRDV)",L$3),1,""),"")</f>
        <v/>
      </c>
      <c r="M50" s="166" t="str">
        <f>IFERROR(IF(GETPIVOTDATA("DateRDV",TCD!$B$1,"DT","BA","Bénéficiaire",$A50,M$6,M$5,"Mois (DateRDV)",M$7,"Années (DateRDV)",M$3),2,""),"")</f>
        <v/>
      </c>
      <c r="N50" s="166" t="str">
        <f>IFERROR(IF(GETPIVOTDATA("DateRDV",TCD!$B$1,"DT","BA","Bénéficiaire",$A50,N$6,N$5,"Mois (DateRDV)",N$7,"Années (DateRDV)",N$3,"Présence","Excusé"),3,""),"")</f>
        <v/>
      </c>
      <c r="O50" s="166" t="str">
        <f>IFERROR(IF(GETPIVOTDATA("DateRDV",TCD!$B$1,"DT","BA","Bénéficiaire",$A50,O$6,O$5,"Mois (DateRDV)",O$7,"Années (DateRDV)",O$3,"Présence","Absent"),4,""),"")</f>
        <v/>
      </c>
      <c r="P50" s="166" t="str">
        <f>IFERROR(IF(GETPIVOTDATA("DateRDV",TCD!$B$1,"DT","BA","Bénéficiaire",$A50,P$6,P$5,"Mois (DateRDV)",P$7,"Années (DateRDV)",P$3),1,""),"")</f>
        <v/>
      </c>
      <c r="Q50" s="166" t="str">
        <f>IFERROR(IF(GETPIVOTDATA("DateRDV",TCD!$B$1,"DT","BA","Bénéficiaire",$A50,Q$6,Q$5,"Mois (DateRDV)",Q$7,"Années (DateRDV)",Q$3),2,""),"")</f>
        <v/>
      </c>
      <c r="R50" s="166" t="str">
        <f>IFERROR(IF(GETPIVOTDATA("DateRDV",TCD!$B$1,"DT","BA","Bénéficiaire",$A50,R$6,R$5,"Mois (DateRDV)",R$7,"Années (DateRDV)",R$3,"Présence","Excusé"),3,""),"")</f>
        <v/>
      </c>
      <c r="S50" s="166" t="str">
        <f>IFERROR(IF(GETPIVOTDATA("DateRDV",TCD!$B$1,"DT","BA","Bénéficiaire",$A50,S$6,S$5,"Mois (DateRDV)",S$7,"Années (DateRDV)",S$3,"Présence","Absent"),4,""),"")</f>
        <v/>
      </c>
      <c r="T50" s="166" t="str">
        <f>IFERROR(IF(GETPIVOTDATA("DateRDV",TCD!$B$1,"DT","BA","Bénéficiaire",$A50,T$6,T$5,"Mois (DateRDV)",T$7,"Années (DateRDV)",T$3),1,""),"")</f>
        <v/>
      </c>
      <c r="U50" s="166" t="str">
        <f>IFERROR(IF(GETPIVOTDATA("DateRDV",TCD!$B$1,"DT","BA","Bénéficiaire",$A50,U$6,U$5,"Mois (DateRDV)",U$7,"Années (DateRDV)",U$3),2,""),"")</f>
        <v/>
      </c>
      <c r="V50" s="166" t="str">
        <f>IFERROR(IF(GETPIVOTDATA("DateRDV",TCD!$B$1,"DT","BA","Bénéficiaire",$A50,V$6,V$5,"Mois (DateRDV)",V$7,"Années (DateRDV)",V$3,"Présence","Excusé"),3,""),"")</f>
        <v/>
      </c>
      <c r="W50" s="166" t="str">
        <f>IFERROR(IF(GETPIVOTDATA("DateRDV",TCD!$B$1,"DT","BA","Bénéficiaire",$A50,W$6,W$5,"Mois (DateRDV)",W$7,"Années (DateRDV)",W$3,"Présence","Absent"),4,""),"")</f>
        <v/>
      </c>
      <c r="X50" s="166" t="str">
        <f>IFERROR(IF(GETPIVOTDATA("DateRDV",TCD!$B$1,"DT","BA","Bénéficiaire",$A50,X$6,X$5,"Mois (DateRDV)",X$7,"Années (DateRDV)",X$3),1,""),"")</f>
        <v/>
      </c>
      <c r="Y50" s="166" t="str">
        <f>IFERROR(IF(GETPIVOTDATA("DateRDV",TCD!$B$1,"DT","BA","Bénéficiaire",$A50,Y$6,Y$5,"Mois (DateRDV)",Y$7,"Années (DateRDV)",Y$3),2,""),"")</f>
        <v/>
      </c>
      <c r="Z50" s="166" t="str">
        <f>IFERROR(IF(GETPIVOTDATA("DateRDV",TCD!$B$1,"DT","BA","Bénéficiaire",$A50,Z$6,Z$5,"Mois (DateRDV)",Z$7,"Années (DateRDV)",Z$3,"Présence","Excusé"),3,""),"")</f>
        <v/>
      </c>
      <c r="AA50" s="166" t="str">
        <f>IFERROR(IF(GETPIVOTDATA("DateRDV",TCD!$B$1,"DT","BA","Bénéficiaire",$A50,AA$6,AA$5,"Mois (DateRDV)",AA$7,"Années (DateRDV)",AA$3,"Présence","Absent"),4,""),"")</f>
        <v/>
      </c>
      <c r="AB50" s="166" t="str">
        <f>IFERROR(IF(GETPIVOTDATA("DateRDV",TCD!$B$1,"DT","BA","Bénéficiaire",$A50,AB$6,AB$5,"Mois (DateRDV)",AB$7,"Années (DateRDV)",AB$3),1,""),"")</f>
        <v/>
      </c>
      <c r="AC50" s="166" t="str">
        <f>IFERROR(IF(GETPIVOTDATA("DateRDV",TCD!$B$1,"DT","BA","Bénéficiaire",$A50,AC$6,AC$5,"Mois (DateRDV)",AC$7,"Années (DateRDV)",AC$3),2,""),"")</f>
        <v/>
      </c>
      <c r="AD50" s="166" t="str">
        <f>IFERROR(IF(GETPIVOTDATA("DateRDV",TCD!$B$1,"DT","BA","Bénéficiaire",$A50,AD$6,AD$5,"Mois (DateRDV)",AD$7,"Années (DateRDV)",AD$3,"Présence","Excusé"),3,""),"")</f>
        <v/>
      </c>
      <c r="AE50" s="166" t="str">
        <f>IFERROR(IF(GETPIVOTDATA("DateRDV",TCD!$B$1,"DT","BA","Bénéficiaire",$A50,AE$6,AE$5,"Mois (DateRDV)",AE$7,"Années (DateRDV)",AE$3,"Présence","Absent"),4,""),"")</f>
        <v/>
      </c>
      <c r="AF50" s="166" t="str">
        <f>IFERROR(IF(GETPIVOTDATA("DateRDV",TCD!$B$1,"DT","BA","Bénéficiaire",$A50,AF$6,AF$5,"Mois (DateRDV)",AF$7,"Années (DateRDV)",AF$3),1,""),"")</f>
        <v/>
      </c>
      <c r="AG50" s="166" t="str">
        <f>IFERROR(IF(GETPIVOTDATA("DateRDV",TCD!$B$1,"DT","BA","Bénéficiaire",$A50,AG$6,AG$5,"Mois (DateRDV)",AG$7,"Années (DateRDV)",AG$3),2,""),"")</f>
        <v/>
      </c>
      <c r="AH50" s="166" t="str">
        <f>IFERROR(IF(GETPIVOTDATA("DateRDV",TCD!$B$1,"DT","BA","Bénéficiaire",$A50,AH$6,AH$5,"Mois (DateRDV)",AH$7,"Années (DateRDV)",AH$3,"Présence","Excusé"),3,""),"")</f>
        <v/>
      </c>
      <c r="AI50" s="166" t="str">
        <f>IFERROR(IF(GETPIVOTDATA("DateRDV",TCD!$B$1,"DT","BA","Bénéficiaire",$A50,AI$6,AI$5,"Mois (DateRDV)",AI$7,"Années (DateRDV)",AI$3,"Présence","Absent"),4,""),"")</f>
        <v/>
      </c>
      <c r="AJ50" s="166" t="str">
        <f>IFERROR(IF(GETPIVOTDATA("DateRDV",TCD!$B$1,"DT","BA","Bénéficiaire",$A50,AJ$6,AJ$5,"Mois (DateRDV)",AJ$7,"Années (DateRDV)",AJ$3),1,""),"")</f>
        <v/>
      </c>
      <c r="AK50" s="166" t="str">
        <f>IFERROR(IF(GETPIVOTDATA("DateRDV",TCD!$B$1,"DT","BA","Bénéficiaire",$A50,AK$6,AK$5,"Mois (DateRDV)",AK$7,"Années (DateRDV)",AK$3),2,""),"")</f>
        <v/>
      </c>
      <c r="AL50" s="166" t="str">
        <f>IFERROR(IF(GETPIVOTDATA("DateRDV",TCD!$B$1,"DT","BA","Bénéficiaire",$A50,AL$6,AL$5,"Mois (DateRDV)",AL$7,"Années (DateRDV)",AL$3,"Présence","Excusé"),3,""),"")</f>
        <v/>
      </c>
      <c r="AM50" s="166" t="str">
        <f>IFERROR(IF(GETPIVOTDATA("DateRDV",TCD!$B$1,"DT","BA","Bénéficiaire",$A50,AM$6,AM$5,"Mois (DateRDV)",AM$7,"Années (DateRDV)",AM$3,"Présence","Absent"),4,""),"")</f>
        <v/>
      </c>
      <c r="AN50" s="166" t="str">
        <f>IFERROR(IF(GETPIVOTDATA("DateRDV",TCD!$B$1,"DT","BA","Bénéficiaire",$A50,AN$6,AN$5,"Mois (DateRDV)",AN$7,"Années (DateRDV)",AN$3),1,""),"")</f>
        <v/>
      </c>
      <c r="AO50" s="166" t="str">
        <f>IFERROR(IF(GETPIVOTDATA("DateRDV",TCD!$B$1,"DT","BA","Bénéficiaire",$A50,AO$6,AO$5,"Mois (DateRDV)",AO$7,"Années (DateRDV)",AO$3),2,""),"")</f>
        <v/>
      </c>
      <c r="AP50" s="166" t="str">
        <f>IFERROR(IF(GETPIVOTDATA("DateRDV",TCD!$B$1,"DT","BA","Bénéficiaire",$A50,AP$6,AP$5,"Mois (DateRDV)",AP$7,"Années (DateRDV)",AP$3,"Présence","Excusé"),3,""),"")</f>
        <v/>
      </c>
      <c r="AQ50" s="166" t="str">
        <f>IFERROR(IF(GETPIVOTDATA("DateRDV",TCD!$B$1,"DT","BA","Bénéficiaire",$A50,AQ$6,AQ$5,"Mois (DateRDV)",AQ$7,"Années (DateRDV)",AQ$3,"Présence","Absent"),4,""),"")</f>
        <v/>
      </c>
      <c r="AR50" s="166" t="str">
        <f>IFERROR(IF(GETPIVOTDATA("DateRDV",TCD!$B$1,"DT","BA","Bénéficiaire",$A50,AR$6,AR$5,"Mois (DateRDV)",AR$7,"Années (DateRDV)",AR$3),1,""),"")</f>
        <v/>
      </c>
      <c r="AS50" s="166" t="str">
        <f>IFERROR(IF(GETPIVOTDATA("DateRDV",TCD!$B$1,"DT","BA","Bénéficiaire",$A50,AS$6,AS$5,"Mois (DateRDV)",AS$7,"Années (DateRDV)",AS$3),2,""),"")</f>
        <v/>
      </c>
      <c r="AT50" s="166" t="str">
        <f>IFERROR(IF(GETPIVOTDATA("DateRDV",TCD!$B$1,"DT","BA","Bénéficiaire",$A50,AT$6,AT$5,"Mois (DateRDV)",AT$7,"Années (DateRDV)",AT$3,"Présence","Excusé"),3,""),"")</f>
        <v/>
      </c>
      <c r="AU50" s="166" t="str">
        <f>IFERROR(IF(GETPIVOTDATA("DateRDV",TCD!$B$1,"DT","BA","Bénéficiaire",$A50,AU$6,AU$5,"Mois (DateRDV)",AU$7,"Années (DateRDV)",AU$3,"Présence","Absent"),4,""),"")</f>
        <v/>
      </c>
      <c r="AV50" s="166" t="str">
        <f>IFERROR(IF(GETPIVOTDATA("DateRDV",TCD!$B$1,"DT","BA","Bénéficiaire",$A50,AV$6,AV$5,"Mois (DateRDV)",AV$7,"Années (DateRDV)",AV$3),1,""),"")</f>
        <v/>
      </c>
      <c r="AW50" s="166" t="str">
        <f>IFERROR(IF(GETPIVOTDATA("DateRDV",TCD!$B$1,"DT","BA","Bénéficiaire",$A50,AW$6,AW$5,"Mois (DateRDV)",AW$7,"Années (DateRDV)",AW$3),2,""),"")</f>
        <v/>
      </c>
      <c r="AX50" s="166" t="str">
        <f>IFERROR(IF(GETPIVOTDATA("DateRDV",TCD!$B$1,"DT","BA","Bénéficiaire",$A50,AX$6,AX$5,"Mois (DateRDV)",AX$7,"Années (DateRDV)",AX$3,"Présence","Excusé"),3,""),"")</f>
        <v/>
      </c>
      <c r="AY50" s="166" t="str">
        <f>IFERROR(IF(GETPIVOTDATA("DateRDV",TCD!$B$1,"DT","BA","Bénéficiaire",$A50,AY$6,AY$5,"Mois (DateRDV)",AY$7,"Années (DateRDV)",AY$3,"Présence","Absent"),4,""),"")</f>
        <v/>
      </c>
      <c r="AZ50" s="166" t="str">
        <f>IFERROR(IF(GETPIVOTDATA("DateRDV",TCD!$B$1,"DT","BA","Bénéficiaire",$A50,AZ$6,AZ$5,"Mois (DateRDV)",AZ$7,"Années (DateRDV)",AZ$3),1,""),"")</f>
        <v/>
      </c>
      <c r="BA50" s="166" t="str">
        <f>IFERROR(IF(GETPIVOTDATA("DateRDV",TCD!$B$1,"DT","BA","Bénéficiaire",$A50,BA$6,BA$5,"Mois (DateRDV)",BA$7,"Années (DateRDV)",BA$3),2,""),"")</f>
        <v/>
      </c>
      <c r="BB50" s="166" t="str">
        <f>IFERROR(IF(GETPIVOTDATA("DateRDV",TCD!$B$1,"DT","BA","Bénéficiaire",$A50,BB$6,BB$5,"Mois (DateRDV)",BB$7,"Années (DateRDV)",BB$3,"Présence","Excusé"),3,""),"")</f>
        <v/>
      </c>
      <c r="BC50" s="166" t="str">
        <f>IFERROR(IF(GETPIVOTDATA("DateRDV",TCD!$B$1,"DT","BA","Bénéficiaire",$A50,BC$6,BC$5,"Mois (DateRDV)",BC$7,"Années (DateRDV)",BC$3,"Présence","Absent"),4,""),"")</f>
        <v/>
      </c>
      <c r="BD50" s="166" t="str">
        <f>IFERROR(IF(GETPIVOTDATA("DateRDV",TCD!$B$1,"DT","BA","Bénéficiaire",$A50,BD$6,BD$5,"Mois (DateRDV)",BD$7,"Années (DateRDV)",BD$3),1,""),"")</f>
        <v/>
      </c>
      <c r="BE50" s="166" t="str">
        <f>IFERROR(IF(GETPIVOTDATA("DateRDV",TCD!$B$1,"DT","BA","Bénéficiaire",$A50,BE$6,BE$5,"Mois (DateRDV)",BE$7,"Années (DateRDV)",BE$3),2,""),"")</f>
        <v/>
      </c>
      <c r="BF50" s="166" t="str">
        <f>IFERROR(IF(GETPIVOTDATA("DateRDV",TCD!$B$1,"DT","BA","Bénéficiaire",$A50,BF$6,BF$5,"Mois (DateRDV)",BF$7,"Années (DateRDV)",BF$3,"Présence","Excusé"),3,""),"")</f>
        <v/>
      </c>
      <c r="BG50" s="166" t="str">
        <f>IFERROR(IF(GETPIVOTDATA("DateRDV",TCD!$B$1,"DT","BA","Bénéficiaire",$A50,BG$6,BG$5,"Mois (DateRDV)",BG$7,"Années (DateRDV)",BG$3,"Présence","Absent"),4,""),"")</f>
        <v/>
      </c>
      <c r="BH50" s="166" t="str">
        <f>IFERROR(IF(GETPIVOTDATA("DateRDV",TCD!$B$1,"DT","BA","Bénéficiaire",$A50,BH$6,BH$5,"Mois (DateRDV)",BH$7,"Années (DateRDV)",BH$3),1,""),"")</f>
        <v/>
      </c>
      <c r="BI50" s="166">
        <f>IFERROR(IF(GETPIVOTDATA("DateRDV",TCD!$B$1,"DT","BA","Bénéficiaire",$A50,BI$6,BI$5,"Mois (DateRDV)",BI$7,"Années (DateRDV)",BI$3),2,""),"")</f>
        <v>2</v>
      </c>
      <c r="BJ50" s="166" t="str">
        <f>IFERROR(IF(GETPIVOTDATA("DateRDV",TCD!$B$1,"DT","BA","Bénéficiaire",$A50,BJ$6,BJ$5,"Mois (DateRDV)",BJ$7,"Années (DateRDV)",BJ$3,"Présence","Excusé"),3,""),"")</f>
        <v/>
      </c>
      <c r="BK50" s="166" t="str">
        <f>IFERROR(IF(GETPIVOTDATA("DateRDV",TCD!$B$1,"DT","BA","Bénéficiaire",$A50,BK$6,BK$5,"Mois (DateRDV)",BK$7,"Années (DateRDV)",BK$3,"Présence","Absent"),4,""),"")</f>
        <v/>
      </c>
      <c r="BL50" s="166" t="str">
        <f>IFERROR(IF(GETPIVOTDATA("DateRDV",TCD!$B$1,"DT","BA","Bénéficiaire",$A50,BL$6,BL$5,"Mois (DateRDV)",BL$7,"Années (DateRDV)",BL$3),1,""),"")</f>
        <v/>
      </c>
      <c r="BM50" s="166" t="str">
        <f>IFERROR(IF(GETPIVOTDATA("DateRDV",TCD!$B$1,"DT","BA","Bénéficiaire",$A50,BM$6,BM$5,"Mois (DateRDV)",BM$7,"Années (DateRDV)",BM$3),2,""),"")</f>
        <v/>
      </c>
      <c r="BN50" s="166" t="str">
        <f>IFERROR(IF(GETPIVOTDATA("DateRDV",TCD!$B$1,"DT","BA","Bénéficiaire",$A50,BN$6,BN$5,"Mois (DateRDV)",BN$7,"Années (DateRDV)",BN$3,"Présence","Excusé"),3,""),"")</f>
        <v/>
      </c>
      <c r="BO50" s="166" t="str">
        <f>IFERROR(IF(GETPIVOTDATA("DateRDV",TCD!$B$1,"DT","BA","Bénéficiaire",$A50,BO$6,BO$5,"Mois (DateRDV)",BO$7,"Années (DateRDV)",BO$3,"Présence","Absent"),4,""),"")</f>
        <v/>
      </c>
      <c r="BP50" s="166" t="str">
        <f>IFERROR(IF(GETPIVOTDATA("DateRDV",TCD!$B$1,"DT","BA","Bénéficiaire",$A50,BP$6,BP$5,"Mois (DateRDV)",BP$7,"Années (DateRDV)",BP$3),1,""),"")</f>
        <v/>
      </c>
      <c r="BQ50" s="166" t="str">
        <f>IFERROR(IF(GETPIVOTDATA("DateRDV",TCD!$B$1,"DT","BA","Bénéficiaire",$A50,BQ$6,BQ$5,"Mois (DateRDV)",BQ$7,"Années (DateRDV)",BQ$3),2,""),"")</f>
        <v/>
      </c>
      <c r="BR50" s="166" t="str">
        <f>IFERROR(IF(GETPIVOTDATA("DateRDV",TCD!$B$1,"DT","BA","Bénéficiaire",$A50,BR$6,BR$5,"Mois (DateRDV)",BR$7,"Années (DateRDV)",BR$3,"Présence","Excusé"),3,""),"")</f>
        <v/>
      </c>
      <c r="BS50" s="166" t="str">
        <f>IFERROR(IF(GETPIVOTDATA("DateRDV",TCD!$B$1,"DT","BA","Bénéficiaire",$A50,BS$6,BS$5,"Mois (DateRDV)",BS$7,"Années (DateRDV)",BS$3,"Présence","Absent"),4,""),"")</f>
        <v/>
      </c>
      <c r="BT50" s="166" t="str">
        <f>IFERROR(IF(GETPIVOTDATA("DateRDV",TCD!$B$1,"DT","BA","Bénéficiaire",$A50,BT$6,BT$5,"Mois (DateRDV)",BT$7,"Années (DateRDV)",BT$3),1,""),"")</f>
        <v/>
      </c>
      <c r="BU50" s="166" t="str">
        <f>IFERROR(IF(GETPIVOTDATA("DateRDV",TCD!$B$1,"DT","BA","Bénéficiaire",$A50,BU$6,BU$5,"Mois (DateRDV)",BU$7,"Années (DateRDV)",BU$3),2,""),"")</f>
        <v/>
      </c>
      <c r="BV50" s="166" t="str">
        <f>IFERROR(IF(GETPIVOTDATA("DateRDV",TCD!$B$1,"DT","BA","Bénéficiaire",$A50,BV$6,BV$5,"Mois (DateRDV)",BV$7,"Années (DateRDV)",BV$3,"Présence","Excusé"),3,""),"")</f>
        <v/>
      </c>
      <c r="BW50" s="166" t="str">
        <f>IFERROR(IF(GETPIVOTDATA("DateRDV",TCD!$B$1,"DT","BA","Bénéficiaire",$A50,BW$6,BW$5,"Mois (DateRDV)",BW$7,"Années (DateRDV)",BW$3,"Présence","Absent"),4,""),"")</f>
        <v/>
      </c>
      <c r="BX50" s="166" t="str">
        <f>IFERROR(IF(GETPIVOTDATA("DateRDV",TCD!$B$1,"DT","BA","Bénéficiaire",$A50,BX$6,BX$5,"Mois (DateRDV)",BX$7,"Années (DateRDV)",BX$3),1,""),"")</f>
        <v/>
      </c>
      <c r="BY50" s="166" t="str">
        <f>IFERROR(IF(GETPIVOTDATA("DateRDV",TCD!$B$1,"DT","BA","Bénéficiaire",$A50,BY$6,BY$5,"Mois (DateRDV)",BY$7,"Années (DateRDV)",BY$3),2,""),"")</f>
        <v/>
      </c>
      <c r="BZ50" s="166" t="str">
        <f>IFERROR(IF(GETPIVOTDATA("DateRDV",TCD!$B$1,"DT","BA","Bénéficiaire",$A50,BZ$6,BZ$5,"Mois (DateRDV)",BZ$7,"Années (DateRDV)",BZ$3,"Présence","Excusé"),3,""),"")</f>
        <v/>
      </c>
      <c r="CA50" s="166" t="str">
        <f>IFERROR(IF(GETPIVOTDATA("DateRDV",TCD!$B$1,"DT","BA","Bénéficiaire",$A50,CA$6,CA$5,"Mois (DateRDV)",CA$7,"Années (DateRDV)",CA$3,"Présence","Absent"),4,""),"")</f>
        <v/>
      </c>
      <c r="CB50" s="166" t="str">
        <f>IFERROR(IF(GETPIVOTDATA("DateRDV",TCD!$B$1,"DT","BA","Bénéficiaire",$A50,CB$6,CB$5,"Mois (DateRDV)",CB$7,"Années (DateRDV)",CB$3),1,""),"")</f>
        <v/>
      </c>
      <c r="CC50" s="166" t="str">
        <f>IFERROR(IF(GETPIVOTDATA("DateRDV",TCD!$B$1,"DT","BA","Bénéficiaire",$A50,CC$6,CC$5,"Mois (DateRDV)",CC$7,"Années (DateRDV)",CC$3),2,""),"")</f>
        <v/>
      </c>
      <c r="CD50" s="166" t="str">
        <f>IFERROR(IF(GETPIVOTDATA("DateRDV",TCD!$B$1,"DT","BA","Bénéficiaire",$A50,CD$6,CD$5,"Mois (DateRDV)",CD$7,"Années (DateRDV)",CD$3,"Présence","Excusé"),3,""),"")</f>
        <v/>
      </c>
      <c r="CE50" s="166" t="str">
        <f>IFERROR(IF(GETPIVOTDATA("DateRDV",TCD!$B$1,"DT","BA","Bénéficiaire",$A50,CE$6,CE$5,"Mois (DateRDV)",CE$7,"Années (DateRDV)",CE$3,"Présence","Absent"),4,""),"")</f>
        <v/>
      </c>
      <c r="CF50" s="166" t="str">
        <f>IFERROR(IF(GETPIVOTDATA("DateRDV",TCD!$B$1,"DT","BA","Bénéficiaire",$A50,CF$6,CF$5,"Mois (DateRDV)",CF$7,"Années (DateRDV)",CF$3),1,""),"")</f>
        <v/>
      </c>
      <c r="CG50" s="166" t="str">
        <f>IFERROR(IF(GETPIVOTDATA("DateRDV",TCD!$B$1,"DT","BA","Bénéficiaire",$A50,CG$6,CG$5,"Mois (DateRDV)",CG$7,"Années (DateRDV)",CG$3),2,""),"")</f>
        <v/>
      </c>
      <c r="CH50" s="166" t="str">
        <f>IFERROR(IF(GETPIVOTDATA("DateRDV",TCD!$B$1,"DT","BA","Bénéficiaire",$A50,CH$6,CH$5,"Mois (DateRDV)",CH$7,"Années (DateRDV)",CH$3,"Présence","Excusé"),3,""),"")</f>
        <v/>
      </c>
      <c r="CI50" s="166" t="str">
        <f>IFERROR(IF(GETPIVOTDATA("DateRDV",TCD!$B$1,"DT","BA","Bénéficiaire",$A50,CI$6,CI$5,"Mois (DateRDV)",CI$7,"Années (DateRDV)",CI$3,"Présence","Absent"),4,""),"")</f>
        <v/>
      </c>
      <c r="CJ50" s="166" t="str">
        <f>IFERROR(IF(GETPIVOTDATA("DateRDV",TCD!$B$1,"DT","BA","Bénéficiaire",$A50,CJ$6,CJ$5,"Mois (DateRDV)",CJ$7,"Années (DateRDV)",CJ$3),1,""),"")</f>
        <v/>
      </c>
      <c r="CK50" s="166" t="str">
        <f>IFERROR(IF(GETPIVOTDATA("DateRDV",TCD!$B$1,"DT","BA","Bénéficiaire",$A50,CK$6,CK$5,"Mois (DateRDV)",CK$7,"Années (DateRDV)",CK$3),2,""),"")</f>
        <v/>
      </c>
      <c r="CL50" s="166" t="str">
        <f>IFERROR(IF(GETPIVOTDATA("DateRDV",TCD!$B$1,"DT","BA","Bénéficiaire",$A50,BE$6,BE$5,"Mois (DateRDV)",BE$7,"Années (DateRDV)",BE$3,"Présence","Excusé"),3,""),"")</f>
        <v/>
      </c>
      <c r="CM50" s="166" t="str">
        <f>IFERROR(IF(GETPIVOTDATA("DateRDV",TCD!$B$1,"DT","BA","Bénéficiaire",$A50,CM$6,CM$5,"Mois (DateRDV)",CM$7,"Années (DateRDV)",CM$3,"Présence","Absent"),4,""),"")</f>
        <v/>
      </c>
      <c r="CN50" s="166" t="str">
        <f>IFERROR(IF(GETPIVOTDATA("DateRDV",TCD!$B$1,"DT","BA","Bénéficiaire",$A50,CN$6,CN$5,"Mois (DateRDV)",CN$7,"Années (DateRDV)",CN$3),1,""),"")</f>
        <v/>
      </c>
      <c r="CO50" s="166" t="str">
        <f>IFERROR(IF(GETPIVOTDATA("DateRDV",TCD!$B$1,"DT","BA","Bénéficiaire",$A50,CO$6,CO$5,"Mois (DateRDV)",CO$7,"Années (DateRDV)",CO$3),2,""),"")</f>
        <v/>
      </c>
      <c r="CP50" s="166" t="str">
        <f>IFERROR(IF(GETPIVOTDATA("DateRDV",TCD!$B$1,"DT","BA","Bénéficiaire",$A50,CP$6,CP$5,"Mois (DateRDV)",CP$7,"Années (DateRDV)",CP$3,"Présence","Excusé"),3,""),"")</f>
        <v/>
      </c>
      <c r="CQ50" s="166" t="str">
        <f>IFERROR(IF(GETPIVOTDATA("DateRDV",TCD!$B$1,"DT","BA","Bénéficiaire",$A50,CQ$6,CQ$5,"Mois (DateRDV)",CQ$7,"Années (DateRDV)",CQ$3,"Présence","Absent"),4,""),"")</f>
        <v/>
      </c>
      <c r="CR50" s="166" t="str">
        <f>IFERROR(IF(GETPIVOTDATA("DateRDV",TCD!$B$1,"DT","BA","Bénéficiaire",$A50,CR$6,CR$5,"Mois (DateRDV)",CR$7,"Années (DateRDV)",CR$3),1,""),"")</f>
        <v/>
      </c>
      <c r="CS50" s="166" t="str">
        <f>IFERROR(IF(GETPIVOTDATA("DateRDV",TCD!$B$1,"DT","BA","Bénéficiaire",$A50,CS$6,CS$5,"Mois (DateRDV)",CS$7,"Années (DateRDV)",CS$3),2,""),"")</f>
        <v/>
      </c>
      <c r="CT50" s="166" t="str">
        <f>IFERROR(IF(GETPIVOTDATA("DateRDV",TCD!$B$1,"DT","BA","Bénéficiaire",$A50,CT$6,CT$5,"Mois (DateRDV)",CT$7,"Années (DateRDV)",CT$3,"Présence","Excusé"),3,""),"")</f>
        <v/>
      </c>
      <c r="CU50" s="166" t="str">
        <f>IFERROR(IF(GETPIVOTDATA("DateRDV",TCD!$B$1,"DT","BA","Bénéficiaire",$A50,CU$6,CU$5,"Mois (DateRDV)",CU$7,"Années (DateRDV)",CU$3,"Présence","Absent"),4,""),"")</f>
        <v/>
      </c>
      <c r="CV50" s="166" t="str">
        <f>IFERROR(IF(GETPIVOTDATA("DateRDV",TCD!$B$1,"DT","BA","Bénéficiaire",$A50,CV$6,CV$5,"Mois (DateRDV)",CV$7,"Années (DateRDV)",CV$3),1,""),"")</f>
        <v/>
      </c>
      <c r="CW50" s="166" t="str">
        <f>IFERROR(IF(GETPIVOTDATA("DateRDV",TCD!$B$1,"DT","BA","Bénéficiaire",$A50,CW$6,CW$5,"Mois (DateRDV)",CW$7,"Années (DateRDV)",CW$3),2,""),"")</f>
        <v/>
      </c>
      <c r="CX50" s="166" t="str">
        <f>IFERROR(IF(GETPIVOTDATA("DateRDV",TCD!$B$1,"DT","BA","Bénéficiaire",$A50,CX$6,CX$5,"Mois (DateRDV)",CX$7,"Années (DateRDV)",CX$3,"Présence","Excusé"),3,""),"")</f>
        <v/>
      </c>
      <c r="CY50" s="166" t="str">
        <f>IFERROR(IF(GETPIVOTDATA("DateRDV",TCD!$B$1,"DT","BA","Bénéficiaire",$A50,CY$6,CY$5,"Mois (DateRDV)",CY$7,"Années (DateRDV)",CY$3,"Présence","Absent"),4,""),"")</f>
        <v/>
      </c>
      <c r="CZ50" s="166" t="str">
        <f>IFERROR(IF(GETPIVOTDATA("DateRDV",TCD!$B$1,"DT","BA","Bénéficiaire",$A50,CZ$6,CZ$5,"Mois (DateRDV)",CZ$7,"Années (DateRDV)",CZ$3),1,""),"")</f>
        <v/>
      </c>
      <c r="DA50" s="166" t="str">
        <f>IFERROR(IF(GETPIVOTDATA("DateRDV",TCD!$B$1,"DT","BA","Bénéficiaire",$A50,DA$6,DA$5,"Mois (DateRDV)",DA$7,"Années (DateRDV)",DA$3),2,""),"")</f>
        <v/>
      </c>
      <c r="DB50" s="166" t="str">
        <f>IFERROR(IF(GETPIVOTDATA("DateRDV",TCD!$B$1,"DT","BA","Bénéficiaire",$A50,DB$6,DB$5,"Mois (DateRDV)",DB$7,"Années (DateRDV)",DB$3,"Présence","Excusé"),3,""),"")</f>
        <v/>
      </c>
      <c r="DC50" s="166" t="str">
        <f>IFERROR(IF(GETPIVOTDATA("DateRDV",TCD!$B$1,"DT","BA","Bénéficiaire",$A50,DC$6,DC$5,"Mois (DateRDV)",DC$7,"Années (DateRDV)",DC$3,"Présence","Absent"),4,""),"")</f>
        <v/>
      </c>
      <c r="DD50" s="166" t="str">
        <f>IFERROR(IF(GETPIVOTDATA("DateRDV",TCD!$B$1,"DT","BA","Bénéficiaire",$A50,DD$6,DD$5,"Mois (DateRDV)",DD$7,"Années (DateRDV)",DD$3),1,""),"")</f>
        <v/>
      </c>
      <c r="DE50" s="166" t="str">
        <f>IFERROR(IF(GETPIVOTDATA("DateRDV",TCD!$B$1,"DT","BA","Bénéficiaire",$A50,DE$6,DE$5,"Mois (DateRDV)",DE$7,"Années (DateRDV)",DE$3),2,""),"")</f>
        <v/>
      </c>
      <c r="DF50" s="166" t="str">
        <f>IFERROR(IF(GETPIVOTDATA("DateRDV",TCD!$B$1,"DT","BA","Bénéficiaire",$A50,DF$6,DF$5,"Mois (DateRDV)",DF$7,"Années (DateRDV)",DF$3,"Présence","Excusé"),3,""),"")</f>
        <v/>
      </c>
      <c r="DG50" s="166" t="str">
        <f>IFERROR(IF(GETPIVOTDATA("DateRDV",TCD!$B$1,"DT","BA","Bénéficiaire",$A50,DG$6,DG$5,"Mois (DateRDV)",DG$7,"Années (DateRDV)",DG$3,"Présence","Absent"),4,""),"")</f>
        <v/>
      </c>
      <c r="DH50" s="166" t="str">
        <f>IFERROR(IF(GETPIVOTDATA("DateRDV",TCD!$B$1,"DT","BA","Bénéficiaire",$A50,DH$6,DH$5,"Mois (DateRDV)",DH$7,"Années (DateRDV)",DH$3),1,""),"")</f>
        <v/>
      </c>
      <c r="DI50" s="166" t="str">
        <f>IFERROR(IF(GETPIVOTDATA("DateRDV",TCD!$B$1,"DT","BA","Bénéficiaire",$A50,DI$6,DI$5,"Mois (DateRDV)",DI$7,"Années (DateRDV)",DI$3),2,""),"")</f>
        <v/>
      </c>
      <c r="DJ50" s="166" t="str">
        <f>IFERROR(IF(GETPIVOTDATA("DateRDV",TCD!$B$1,"DT","BA","Bénéficiaire",$A50,DJ$6,DJ$5,"Mois (DateRDV)",DJ$7,"Années (DateRDV)",DJ$3,"Présence","Excusé"),3,""),"")</f>
        <v/>
      </c>
      <c r="DK50" s="166" t="str">
        <f>IFERROR(IF(GETPIVOTDATA("DateRDV",TCD!$B$1,"DT","BA","Bénéficiaire",$A50,DK$6,DK$5,"Mois (DateRDV)",DK$7,"Années (DateRDV)",DK$3,"Présence","Absent"),4,""),"")</f>
        <v/>
      </c>
      <c r="DL50" s="166" t="str">
        <f>IFERROR(IF(GETPIVOTDATA("DateRDV",TCD!$B$1,"DT","BA","Bénéficiaire",$A50,DL$6,DL$5,"Mois (DateRDV)",DL$7,"Années (DateRDV)",DL$3),1,""),"")</f>
        <v/>
      </c>
      <c r="DM50" s="166" t="str">
        <f>IFERROR(IF(GETPIVOTDATA("DateRDV",TCD!$B$1,"DT","BA","Bénéficiaire",$A50,DM$6,DM$5,"Mois (DateRDV)",DM$7,"Années (DateRDV)",DM$3),2,""),"")</f>
        <v/>
      </c>
      <c r="DN50" s="166" t="str">
        <f>IFERROR(IF(GETPIVOTDATA("DateRDV",TCD!$B$1,"DT","BA","Bénéficiaire",$A50,DN$6,DN$5,"Mois (DateRDV)",DN$7,"Années (DateRDV)",DN$3,"Présence","Excusé"),3,""),"")</f>
        <v/>
      </c>
      <c r="DO50" s="166" t="str">
        <f>IFERROR(IF(GETPIVOTDATA("DateRDV",TCD!$B$1,"DT","BA","Bénéficiaire",$A50,DO$6,DO$5,"Mois (DateRDV)",DO$7,"Années (DateRDV)",DO$3,"Présence","Absent"),4,""),"")</f>
        <v/>
      </c>
    </row>
    <row r="51" spans="1:119" ht="15" customHeight="1" x14ac:dyDescent="0.2">
      <c r="A51" s="172" t="str">
        <v>ADEL Germaine</v>
      </c>
      <c r="B51" s="169" t="str">
        <f>IFERROR(IF(INDEX(Data!P:P,MATCH(A51,Data!B:B,0))&lt;&gt;"",INDEX(Data!P:P,MATCH(A51,Data!B:B,0)),""),"")</f>
        <v>ADEL</v>
      </c>
      <c r="C51" s="169" t="str">
        <f>IFERROR(IF(INDEX(Data!O:O,MATCH(A51,Data!B:B,0))&lt;&gt;"",INDEX(Data!O:O,MATCH(A51,Data!B:B,0)),""),"")</f>
        <v>Germaine</v>
      </c>
      <c r="D51" s="169" t="str">
        <f>IFERROR(IF(INDEX(Data!J:J,MATCH(A51,Data!B:B,0))&lt;&gt;"",INDEX(Data!J:J,MATCH(A51,Data!B:B,0)),""),"")</f>
        <v>CD</v>
      </c>
      <c r="E51" s="169" t="str">
        <f>IFERROR(IF(INDEX(Data!M:M,MATCH(A51,Data!B:B,0))&lt;&gt;"",INDEX(Data!M:M,MATCH(A51,Data!B:B,0)),""),"")</f>
        <v>ANNECY</v>
      </c>
      <c r="F51" s="169">
        <f>IFERROR(IF(INDEX(Data!N:N,MATCH(A51,Data!B:B,0))&lt;&gt;"",INDEX(Data!N:N,MATCH(A51,Data!B:B,0)),""),"")</f>
        <v>74960</v>
      </c>
      <c r="G51" s="170">
        <f>IFERROR(IF(INDEX(Data!K:K,MATCH(A51,Data!B:B,0))&lt;&gt;"",INDEX(Data!K:K,MATCH(A51,Data!B:B,0)),""),"")</f>
        <v>45848</v>
      </c>
      <c r="H51" s="170">
        <f>IFERROR(IF(INDEX(Data!L:L,MATCH(A51,Data!B:B,0))&lt;&gt;"",INDEX(Data!L:L,MATCH(A51,Data!B:B,0)),""),"")</f>
        <v>45854</v>
      </c>
      <c r="I51" s="170">
        <f>IFERROR(IF(INDEX(Data!C:C,MATCH(A51,Data!B:B,0))&lt;&gt;"",INDEX(Data!C:C,MATCH(A51,Data!B:B,0)),""),"")</f>
        <v>45924</v>
      </c>
      <c r="J51" s="170" t="str">
        <f>IFERROR(IF(INDEX(Data!D:D,MATCH(A51,Data!B:B,0))&lt;&gt;"",INDEX(Data!D:D,MATCH(A51,Data!B:B,0)),""),"")</f>
        <v/>
      </c>
      <c r="K51" s="171" t="str">
        <f>IFERROR(IF(INDEX(Data!H:H,MATCH(A51,Data!B:B,0))&lt;&gt;"",INDEX(Data!H:H,MATCH(A51,Data!B:B,0)),""),"")</f>
        <v>Equilibré</v>
      </c>
      <c r="L51" s="166" t="str">
        <f>IFERROR(IF(GETPIVOTDATA("DateRDV",TCD!$B$1,"DT","BA","Bénéficiaire",$A51,L$6,L$5,"Mois (DateRDV)",L$7,"Années (DateRDV)",L$3),1,""),"")</f>
        <v/>
      </c>
      <c r="M51" s="166" t="str">
        <f>IFERROR(IF(GETPIVOTDATA("DateRDV",TCD!$B$1,"DT","BA","Bénéficiaire",$A51,M$6,M$5,"Mois (DateRDV)",M$7,"Années (DateRDV)",M$3),2,""),"")</f>
        <v/>
      </c>
      <c r="N51" s="166" t="str">
        <f>IFERROR(IF(GETPIVOTDATA("DateRDV",TCD!$B$1,"DT","BA","Bénéficiaire",$A51,N$6,N$5,"Mois (DateRDV)",N$7,"Années (DateRDV)",N$3,"Présence","Excusé"),3,""),"")</f>
        <v/>
      </c>
      <c r="O51" s="166" t="str">
        <f>IFERROR(IF(GETPIVOTDATA("DateRDV",TCD!$B$1,"DT","BA","Bénéficiaire",$A51,O$6,O$5,"Mois (DateRDV)",O$7,"Années (DateRDV)",O$3,"Présence","Absent"),4,""),"")</f>
        <v/>
      </c>
      <c r="P51" s="166" t="str">
        <f>IFERROR(IF(GETPIVOTDATA("DateRDV",TCD!$B$1,"DT","BA","Bénéficiaire",$A51,P$6,P$5,"Mois (DateRDV)",P$7,"Années (DateRDV)",P$3),1,""),"")</f>
        <v/>
      </c>
      <c r="Q51" s="166" t="str">
        <f>IFERROR(IF(GETPIVOTDATA("DateRDV",TCD!$B$1,"DT","BA","Bénéficiaire",$A51,Q$6,Q$5,"Mois (DateRDV)",Q$7,"Années (DateRDV)",Q$3),2,""),"")</f>
        <v/>
      </c>
      <c r="R51" s="166" t="str">
        <f>IFERROR(IF(GETPIVOTDATA("DateRDV",TCD!$B$1,"DT","BA","Bénéficiaire",$A51,R$6,R$5,"Mois (DateRDV)",R$7,"Années (DateRDV)",R$3,"Présence","Excusé"),3,""),"")</f>
        <v/>
      </c>
      <c r="S51" s="166" t="str">
        <f>IFERROR(IF(GETPIVOTDATA("DateRDV",TCD!$B$1,"DT","BA","Bénéficiaire",$A51,S$6,S$5,"Mois (DateRDV)",S$7,"Années (DateRDV)",S$3,"Présence","Absent"),4,""),"")</f>
        <v/>
      </c>
      <c r="T51" s="166" t="str">
        <f>IFERROR(IF(GETPIVOTDATA("DateRDV",TCD!$B$1,"DT","BA","Bénéficiaire",$A51,T$6,T$5,"Mois (DateRDV)",T$7,"Années (DateRDV)",T$3),1,""),"")</f>
        <v/>
      </c>
      <c r="U51" s="166" t="str">
        <f>IFERROR(IF(GETPIVOTDATA("DateRDV",TCD!$B$1,"DT","BA","Bénéficiaire",$A51,U$6,U$5,"Mois (DateRDV)",U$7,"Années (DateRDV)",U$3),2,""),"")</f>
        <v/>
      </c>
      <c r="V51" s="166" t="str">
        <f>IFERROR(IF(GETPIVOTDATA("DateRDV",TCD!$B$1,"DT","BA","Bénéficiaire",$A51,V$6,V$5,"Mois (DateRDV)",V$7,"Années (DateRDV)",V$3,"Présence","Excusé"),3,""),"")</f>
        <v/>
      </c>
      <c r="W51" s="166" t="str">
        <f>IFERROR(IF(GETPIVOTDATA("DateRDV",TCD!$B$1,"DT","BA","Bénéficiaire",$A51,W$6,W$5,"Mois (DateRDV)",W$7,"Années (DateRDV)",W$3,"Présence","Absent"),4,""),"")</f>
        <v/>
      </c>
      <c r="X51" s="166" t="str">
        <f>IFERROR(IF(GETPIVOTDATA("DateRDV",TCD!$B$1,"DT","BA","Bénéficiaire",$A51,X$6,X$5,"Mois (DateRDV)",X$7,"Années (DateRDV)",X$3),1,""),"")</f>
        <v/>
      </c>
      <c r="Y51" s="166" t="str">
        <f>IFERROR(IF(GETPIVOTDATA("DateRDV",TCD!$B$1,"DT","BA","Bénéficiaire",$A51,Y$6,Y$5,"Mois (DateRDV)",Y$7,"Années (DateRDV)",Y$3),2,""),"")</f>
        <v/>
      </c>
      <c r="Z51" s="166" t="str">
        <f>IFERROR(IF(GETPIVOTDATA("DateRDV",TCD!$B$1,"DT","BA","Bénéficiaire",$A51,Z$6,Z$5,"Mois (DateRDV)",Z$7,"Années (DateRDV)",Z$3,"Présence","Excusé"),3,""),"")</f>
        <v/>
      </c>
      <c r="AA51" s="166" t="str">
        <f>IFERROR(IF(GETPIVOTDATA("DateRDV",TCD!$B$1,"DT","BA","Bénéficiaire",$A51,AA$6,AA$5,"Mois (DateRDV)",AA$7,"Années (DateRDV)",AA$3,"Présence","Absent"),4,""),"")</f>
        <v/>
      </c>
      <c r="AB51" s="166" t="str">
        <f>IFERROR(IF(GETPIVOTDATA("DateRDV",TCD!$B$1,"DT","BA","Bénéficiaire",$A51,AB$6,AB$5,"Mois (DateRDV)",AB$7,"Années (DateRDV)",AB$3),1,""),"")</f>
        <v/>
      </c>
      <c r="AC51" s="166" t="str">
        <f>IFERROR(IF(GETPIVOTDATA("DateRDV",TCD!$B$1,"DT","BA","Bénéficiaire",$A51,AC$6,AC$5,"Mois (DateRDV)",AC$7,"Années (DateRDV)",AC$3),2,""),"")</f>
        <v/>
      </c>
      <c r="AD51" s="166" t="str">
        <f>IFERROR(IF(GETPIVOTDATA("DateRDV",TCD!$B$1,"DT","BA","Bénéficiaire",$A51,AD$6,AD$5,"Mois (DateRDV)",AD$7,"Années (DateRDV)",AD$3,"Présence","Excusé"),3,""),"")</f>
        <v/>
      </c>
      <c r="AE51" s="166" t="str">
        <f>IFERROR(IF(GETPIVOTDATA("DateRDV",TCD!$B$1,"DT","BA","Bénéficiaire",$A51,AE$6,AE$5,"Mois (DateRDV)",AE$7,"Années (DateRDV)",AE$3,"Présence","Absent"),4,""),"")</f>
        <v/>
      </c>
      <c r="AF51" s="166" t="str">
        <f>IFERROR(IF(GETPIVOTDATA("DateRDV",TCD!$B$1,"DT","BA","Bénéficiaire",$A51,AF$6,AF$5,"Mois (DateRDV)",AF$7,"Années (DateRDV)",AF$3),1,""),"")</f>
        <v/>
      </c>
      <c r="AG51" s="166" t="str">
        <f>IFERROR(IF(GETPIVOTDATA("DateRDV",TCD!$B$1,"DT","BA","Bénéficiaire",$A51,AG$6,AG$5,"Mois (DateRDV)",AG$7,"Années (DateRDV)",AG$3),2,""),"")</f>
        <v/>
      </c>
      <c r="AH51" s="166" t="str">
        <f>IFERROR(IF(GETPIVOTDATA("DateRDV",TCD!$B$1,"DT","BA","Bénéficiaire",$A51,AH$6,AH$5,"Mois (DateRDV)",AH$7,"Années (DateRDV)",AH$3,"Présence","Excusé"),3,""),"")</f>
        <v/>
      </c>
      <c r="AI51" s="166" t="str">
        <f>IFERROR(IF(GETPIVOTDATA("DateRDV",TCD!$B$1,"DT","BA","Bénéficiaire",$A51,AI$6,AI$5,"Mois (DateRDV)",AI$7,"Années (DateRDV)",AI$3,"Présence","Absent"),4,""),"")</f>
        <v/>
      </c>
      <c r="AJ51" s="166" t="str">
        <f>IFERROR(IF(GETPIVOTDATA("DateRDV",TCD!$B$1,"DT","BA","Bénéficiaire",$A51,AJ$6,AJ$5,"Mois (DateRDV)",AJ$7,"Années (DateRDV)",AJ$3),1,""),"")</f>
        <v/>
      </c>
      <c r="AK51" s="166" t="str">
        <f>IFERROR(IF(GETPIVOTDATA("DateRDV",TCD!$B$1,"DT","BA","Bénéficiaire",$A51,AK$6,AK$5,"Mois (DateRDV)",AK$7,"Années (DateRDV)",AK$3),2,""),"")</f>
        <v/>
      </c>
      <c r="AL51" s="166" t="str">
        <f>IFERROR(IF(GETPIVOTDATA("DateRDV",TCD!$B$1,"DT","BA","Bénéficiaire",$A51,AL$6,AL$5,"Mois (DateRDV)",AL$7,"Années (DateRDV)",AL$3,"Présence","Excusé"),3,""),"")</f>
        <v/>
      </c>
      <c r="AM51" s="166" t="str">
        <f>IFERROR(IF(GETPIVOTDATA("DateRDV",TCD!$B$1,"DT","BA","Bénéficiaire",$A51,AM$6,AM$5,"Mois (DateRDV)",AM$7,"Années (DateRDV)",AM$3,"Présence","Absent"),4,""),"")</f>
        <v/>
      </c>
      <c r="AN51" s="166" t="str">
        <f>IFERROR(IF(GETPIVOTDATA("DateRDV",TCD!$B$1,"DT","BA","Bénéficiaire",$A51,AN$6,AN$5,"Mois (DateRDV)",AN$7,"Années (DateRDV)",AN$3),1,""),"")</f>
        <v/>
      </c>
      <c r="AO51" s="166" t="str">
        <f>IFERROR(IF(GETPIVOTDATA("DateRDV",TCD!$B$1,"DT","BA","Bénéficiaire",$A51,AO$6,AO$5,"Mois (DateRDV)",AO$7,"Années (DateRDV)",AO$3),2,""),"")</f>
        <v/>
      </c>
      <c r="AP51" s="166" t="str">
        <f>IFERROR(IF(GETPIVOTDATA("DateRDV",TCD!$B$1,"DT","BA","Bénéficiaire",$A51,AP$6,AP$5,"Mois (DateRDV)",AP$7,"Années (DateRDV)",AP$3,"Présence","Excusé"),3,""),"")</f>
        <v/>
      </c>
      <c r="AQ51" s="166" t="str">
        <f>IFERROR(IF(GETPIVOTDATA("DateRDV",TCD!$B$1,"DT","BA","Bénéficiaire",$A51,AQ$6,AQ$5,"Mois (DateRDV)",AQ$7,"Années (DateRDV)",AQ$3,"Présence","Absent"),4,""),"")</f>
        <v/>
      </c>
      <c r="AR51" s="166" t="str">
        <f>IFERROR(IF(GETPIVOTDATA("DateRDV",TCD!$B$1,"DT","BA","Bénéficiaire",$A51,AR$6,AR$5,"Mois (DateRDV)",AR$7,"Années (DateRDV)",AR$3),1,""),"")</f>
        <v/>
      </c>
      <c r="AS51" s="166" t="str">
        <f>IFERROR(IF(GETPIVOTDATA("DateRDV",TCD!$B$1,"DT","BA","Bénéficiaire",$A51,AS$6,AS$5,"Mois (DateRDV)",AS$7,"Années (DateRDV)",AS$3),2,""),"")</f>
        <v/>
      </c>
      <c r="AT51" s="166" t="str">
        <f>IFERROR(IF(GETPIVOTDATA("DateRDV",TCD!$B$1,"DT","BA","Bénéficiaire",$A51,AT$6,AT$5,"Mois (DateRDV)",AT$7,"Années (DateRDV)",AT$3,"Présence","Excusé"),3,""),"")</f>
        <v/>
      </c>
      <c r="AU51" s="166" t="str">
        <f>IFERROR(IF(GETPIVOTDATA("DateRDV",TCD!$B$1,"DT","BA","Bénéficiaire",$A51,AU$6,AU$5,"Mois (DateRDV)",AU$7,"Années (DateRDV)",AU$3,"Présence","Absent"),4,""),"")</f>
        <v/>
      </c>
      <c r="AV51" s="166" t="str">
        <f>IFERROR(IF(GETPIVOTDATA("DateRDV",TCD!$B$1,"DT","BA","Bénéficiaire",$A51,AV$6,AV$5,"Mois (DateRDV)",AV$7,"Années (DateRDV)",AV$3),1,""),"")</f>
        <v/>
      </c>
      <c r="AW51" s="166" t="str">
        <f>IFERROR(IF(GETPIVOTDATA("DateRDV",TCD!$B$1,"DT","BA","Bénéficiaire",$A51,AW$6,AW$5,"Mois (DateRDV)",AW$7,"Années (DateRDV)",AW$3),2,""),"")</f>
        <v/>
      </c>
      <c r="AX51" s="166" t="str">
        <f>IFERROR(IF(GETPIVOTDATA("DateRDV",TCD!$B$1,"DT","BA","Bénéficiaire",$A51,AX$6,AX$5,"Mois (DateRDV)",AX$7,"Années (DateRDV)",AX$3,"Présence","Excusé"),3,""),"")</f>
        <v/>
      </c>
      <c r="AY51" s="166" t="str">
        <f>IFERROR(IF(GETPIVOTDATA("DateRDV",TCD!$B$1,"DT","BA","Bénéficiaire",$A51,AY$6,AY$5,"Mois (DateRDV)",AY$7,"Années (DateRDV)",AY$3,"Présence","Absent"),4,""),"")</f>
        <v/>
      </c>
      <c r="AZ51" s="166" t="str">
        <f>IFERROR(IF(GETPIVOTDATA("DateRDV",TCD!$B$1,"DT","BA","Bénéficiaire",$A51,AZ$6,AZ$5,"Mois (DateRDV)",AZ$7,"Années (DateRDV)",AZ$3),1,""),"")</f>
        <v/>
      </c>
      <c r="BA51" s="166" t="str">
        <f>IFERROR(IF(GETPIVOTDATA("DateRDV",TCD!$B$1,"DT","BA","Bénéficiaire",$A51,BA$6,BA$5,"Mois (DateRDV)",BA$7,"Années (DateRDV)",BA$3),2,""),"")</f>
        <v/>
      </c>
      <c r="BB51" s="166" t="str">
        <f>IFERROR(IF(GETPIVOTDATA("DateRDV",TCD!$B$1,"DT","BA","Bénéficiaire",$A51,BB$6,BB$5,"Mois (DateRDV)",BB$7,"Années (DateRDV)",BB$3,"Présence","Excusé"),3,""),"")</f>
        <v/>
      </c>
      <c r="BC51" s="166" t="str">
        <f>IFERROR(IF(GETPIVOTDATA("DateRDV",TCD!$B$1,"DT","BA","Bénéficiaire",$A51,BC$6,BC$5,"Mois (DateRDV)",BC$7,"Années (DateRDV)",BC$3,"Présence","Absent"),4,""),"")</f>
        <v/>
      </c>
      <c r="BD51" s="166" t="str">
        <f>IFERROR(IF(GETPIVOTDATA("DateRDV",TCD!$B$1,"DT","BA","Bénéficiaire",$A51,BD$6,BD$5,"Mois (DateRDV)",BD$7,"Années (DateRDV)",BD$3),1,""),"")</f>
        <v/>
      </c>
      <c r="BE51" s="166">
        <f>IFERROR(IF(GETPIVOTDATA("DateRDV",TCD!$B$1,"DT","BA","Bénéficiaire",$A51,BE$6,BE$5,"Mois (DateRDV)",BE$7,"Années (DateRDV)",BE$3),2,""),"")</f>
        <v>2</v>
      </c>
      <c r="BF51" s="166" t="str">
        <f>IFERROR(IF(GETPIVOTDATA("DateRDV",TCD!$B$1,"DT","BA","Bénéficiaire",$A51,BF$6,BF$5,"Mois (DateRDV)",BF$7,"Années (DateRDV)",BF$3,"Présence","Excusé"),3,""),"")</f>
        <v/>
      </c>
      <c r="BG51" s="166" t="str">
        <f>IFERROR(IF(GETPIVOTDATA("DateRDV",TCD!$B$1,"DT","BA","Bénéficiaire",$A51,BG$6,BG$5,"Mois (DateRDV)",BG$7,"Années (DateRDV)",BG$3,"Présence","Absent"),4,""),"")</f>
        <v/>
      </c>
      <c r="BH51" s="166" t="str">
        <f>IFERROR(IF(GETPIVOTDATA("DateRDV",TCD!$B$1,"DT","BA","Bénéficiaire",$A51,BH$6,BH$5,"Mois (DateRDV)",BH$7,"Années (DateRDV)",BH$3),1,""),"")</f>
        <v/>
      </c>
      <c r="BI51" s="166" t="str">
        <f>IFERROR(IF(GETPIVOTDATA("DateRDV",TCD!$B$1,"DT","BA","Bénéficiaire",$A51,BI$6,BI$5,"Mois (DateRDV)",BI$7,"Années (DateRDV)",BI$3),2,""),"")</f>
        <v/>
      </c>
      <c r="BJ51" s="166" t="str">
        <f>IFERROR(IF(GETPIVOTDATA("DateRDV",TCD!$B$1,"DT","BA","Bénéficiaire",$A51,BJ$6,BJ$5,"Mois (DateRDV)",BJ$7,"Années (DateRDV)",BJ$3,"Présence","Excusé"),3,""),"")</f>
        <v/>
      </c>
      <c r="BK51" s="166" t="str">
        <f>IFERROR(IF(GETPIVOTDATA("DateRDV",TCD!$B$1,"DT","BA","Bénéficiaire",$A51,BK$6,BK$5,"Mois (DateRDV)",BK$7,"Années (DateRDV)",BK$3,"Présence","Absent"),4,""),"")</f>
        <v/>
      </c>
      <c r="BL51" s="166" t="str">
        <f>IFERROR(IF(GETPIVOTDATA("DateRDV",TCD!$B$1,"DT","BA","Bénéficiaire",$A51,BL$6,BL$5,"Mois (DateRDV)",BL$7,"Années (DateRDV)",BL$3),1,""),"")</f>
        <v/>
      </c>
      <c r="BM51" s="166" t="str">
        <f>IFERROR(IF(GETPIVOTDATA("DateRDV",TCD!$B$1,"DT","BA","Bénéficiaire",$A51,BM$6,BM$5,"Mois (DateRDV)",BM$7,"Années (DateRDV)",BM$3),2,""),"")</f>
        <v/>
      </c>
      <c r="BN51" s="166" t="str">
        <f>IFERROR(IF(GETPIVOTDATA("DateRDV",TCD!$B$1,"DT","BA","Bénéficiaire",$A51,BN$6,BN$5,"Mois (DateRDV)",BN$7,"Années (DateRDV)",BN$3,"Présence","Excusé"),3,""),"")</f>
        <v/>
      </c>
      <c r="BO51" s="166" t="str">
        <f>IFERROR(IF(GETPIVOTDATA("DateRDV",TCD!$B$1,"DT","BA","Bénéficiaire",$A51,BO$6,BO$5,"Mois (DateRDV)",BO$7,"Années (DateRDV)",BO$3,"Présence","Absent"),4,""),"")</f>
        <v/>
      </c>
      <c r="BP51" s="166" t="str">
        <f>IFERROR(IF(GETPIVOTDATA("DateRDV",TCD!$B$1,"DT","BA","Bénéficiaire",$A51,BP$6,BP$5,"Mois (DateRDV)",BP$7,"Années (DateRDV)",BP$3),1,""),"")</f>
        <v/>
      </c>
      <c r="BQ51" s="166" t="str">
        <f>IFERROR(IF(GETPIVOTDATA("DateRDV",TCD!$B$1,"DT","BA","Bénéficiaire",$A51,BQ$6,BQ$5,"Mois (DateRDV)",BQ$7,"Années (DateRDV)",BQ$3),2,""),"")</f>
        <v/>
      </c>
      <c r="BR51" s="166" t="str">
        <f>IFERROR(IF(GETPIVOTDATA("DateRDV",TCD!$B$1,"DT","BA","Bénéficiaire",$A51,BR$6,BR$5,"Mois (DateRDV)",BR$7,"Années (DateRDV)",BR$3,"Présence","Excusé"),3,""),"")</f>
        <v/>
      </c>
      <c r="BS51" s="166" t="str">
        <f>IFERROR(IF(GETPIVOTDATA("DateRDV",TCD!$B$1,"DT","BA","Bénéficiaire",$A51,BS$6,BS$5,"Mois (DateRDV)",BS$7,"Années (DateRDV)",BS$3,"Présence","Absent"),4,""),"")</f>
        <v/>
      </c>
      <c r="BT51" s="166" t="str">
        <f>IFERROR(IF(GETPIVOTDATA("DateRDV",TCD!$B$1,"DT","BA","Bénéficiaire",$A51,BT$6,BT$5,"Mois (DateRDV)",BT$7,"Années (DateRDV)",BT$3),1,""),"")</f>
        <v/>
      </c>
      <c r="BU51" s="166" t="str">
        <f>IFERROR(IF(GETPIVOTDATA("DateRDV",TCD!$B$1,"DT","BA","Bénéficiaire",$A51,BU$6,BU$5,"Mois (DateRDV)",BU$7,"Années (DateRDV)",BU$3),2,""),"")</f>
        <v/>
      </c>
      <c r="BV51" s="166" t="str">
        <f>IFERROR(IF(GETPIVOTDATA("DateRDV",TCD!$B$1,"DT","BA","Bénéficiaire",$A51,BV$6,BV$5,"Mois (DateRDV)",BV$7,"Années (DateRDV)",BV$3,"Présence","Excusé"),3,""),"")</f>
        <v/>
      </c>
      <c r="BW51" s="166" t="str">
        <f>IFERROR(IF(GETPIVOTDATA("DateRDV",TCD!$B$1,"DT","BA","Bénéficiaire",$A51,BW$6,BW$5,"Mois (DateRDV)",BW$7,"Années (DateRDV)",BW$3,"Présence","Absent"),4,""),"")</f>
        <v/>
      </c>
      <c r="BX51" s="166" t="str">
        <f>IFERROR(IF(GETPIVOTDATA("DateRDV",TCD!$B$1,"DT","BA","Bénéficiaire",$A51,BX$6,BX$5,"Mois (DateRDV)",BX$7,"Années (DateRDV)",BX$3),1,""),"")</f>
        <v/>
      </c>
      <c r="BY51" s="166" t="str">
        <f>IFERROR(IF(GETPIVOTDATA("DateRDV",TCD!$B$1,"DT","BA","Bénéficiaire",$A51,BY$6,BY$5,"Mois (DateRDV)",BY$7,"Années (DateRDV)",BY$3),2,""),"")</f>
        <v/>
      </c>
      <c r="BZ51" s="166" t="str">
        <f>IFERROR(IF(GETPIVOTDATA("DateRDV",TCD!$B$1,"DT","BA","Bénéficiaire",$A51,BZ$6,BZ$5,"Mois (DateRDV)",BZ$7,"Années (DateRDV)",BZ$3,"Présence","Excusé"),3,""),"")</f>
        <v/>
      </c>
      <c r="CA51" s="166" t="str">
        <f>IFERROR(IF(GETPIVOTDATA("DateRDV",TCD!$B$1,"DT","BA","Bénéficiaire",$A51,CA$6,CA$5,"Mois (DateRDV)",CA$7,"Années (DateRDV)",CA$3,"Présence","Absent"),4,""),"")</f>
        <v/>
      </c>
      <c r="CB51" s="166" t="str">
        <f>IFERROR(IF(GETPIVOTDATA("DateRDV",TCD!$B$1,"DT","BA","Bénéficiaire",$A51,CB$6,CB$5,"Mois (DateRDV)",CB$7,"Années (DateRDV)",CB$3),1,""),"")</f>
        <v/>
      </c>
      <c r="CC51" s="166" t="str">
        <f>IFERROR(IF(GETPIVOTDATA("DateRDV",TCD!$B$1,"DT","BA","Bénéficiaire",$A51,CC$6,CC$5,"Mois (DateRDV)",CC$7,"Années (DateRDV)",CC$3),2,""),"")</f>
        <v/>
      </c>
      <c r="CD51" s="166" t="str">
        <f>IFERROR(IF(GETPIVOTDATA("DateRDV",TCD!$B$1,"DT","BA","Bénéficiaire",$A51,CD$6,CD$5,"Mois (DateRDV)",CD$7,"Années (DateRDV)",CD$3,"Présence","Excusé"),3,""),"")</f>
        <v/>
      </c>
      <c r="CE51" s="166" t="str">
        <f>IFERROR(IF(GETPIVOTDATA("DateRDV",TCD!$B$1,"DT","BA","Bénéficiaire",$A51,CE$6,CE$5,"Mois (DateRDV)",CE$7,"Années (DateRDV)",CE$3,"Présence","Absent"),4,""),"")</f>
        <v/>
      </c>
      <c r="CF51" s="166" t="str">
        <f>IFERROR(IF(GETPIVOTDATA("DateRDV",TCD!$B$1,"DT","BA","Bénéficiaire",$A51,CF$6,CF$5,"Mois (DateRDV)",CF$7,"Années (DateRDV)",CF$3),1,""),"")</f>
        <v/>
      </c>
      <c r="CG51" s="166" t="str">
        <f>IFERROR(IF(GETPIVOTDATA("DateRDV",TCD!$B$1,"DT","BA","Bénéficiaire",$A51,CG$6,CG$5,"Mois (DateRDV)",CG$7,"Années (DateRDV)",CG$3),2,""),"")</f>
        <v/>
      </c>
      <c r="CH51" s="166" t="str">
        <f>IFERROR(IF(GETPIVOTDATA("DateRDV",TCD!$B$1,"DT","BA","Bénéficiaire",$A51,CH$6,CH$5,"Mois (DateRDV)",CH$7,"Années (DateRDV)",CH$3,"Présence","Excusé"),3,""),"")</f>
        <v/>
      </c>
      <c r="CI51" s="166" t="str">
        <f>IFERROR(IF(GETPIVOTDATA("DateRDV",TCD!$B$1,"DT","BA","Bénéficiaire",$A51,CI$6,CI$5,"Mois (DateRDV)",CI$7,"Années (DateRDV)",CI$3,"Présence","Absent"),4,""),"")</f>
        <v/>
      </c>
      <c r="CJ51" s="166" t="str">
        <f>IFERROR(IF(GETPIVOTDATA("DateRDV",TCD!$B$1,"DT","BA","Bénéficiaire",$A51,CJ$6,CJ$5,"Mois (DateRDV)",CJ$7,"Années (DateRDV)",CJ$3),1,""),"")</f>
        <v/>
      </c>
      <c r="CK51" s="166" t="str">
        <f>IFERROR(IF(GETPIVOTDATA("DateRDV",TCD!$B$1,"DT","BA","Bénéficiaire",$A51,CK$6,CK$5,"Mois (DateRDV)",CK$7,"Années (DateRDV)",CK$3),2,""),"")</f>
        <v/>
      </c>
      <c r="CL51" s="166">
        <f>IFERROR(IF(GETPIVOTDATA("DateRDV",TCD!$B$1,"DT","BA","Bénéficiaire",$A51,BE$6,BE$5,"Mois (DateRDV)",BE$7,"Années (DateRDV)",BE$3,"Présence","Excusé"),3,""),"")</f>
        <v>3</v>
      </c>
      <c r="CM51" s="166" t="str">
        <f>IFERROR(IF(GETPIVOTDATA("DateRDV",TCD!$B$1,"DT","BA","Bénéficiaire",$A51,CM$6,CM$5,"Mois (DateRDV)",CM$7,"Années (DateRDV)",CM$3,"Présence","Absent"),4,""),"")</f>
        <v/>
      </c>
      <c r="CN51" s="166" t="str">
        <f>IFERROR(IF(GETPIVOTDATA("DateRDV",TCD!$B$1,"DT","BA","Bénéficiaire",$A51,CN$6,CN$5,"Mois (DateRDV)",CN$7,"Années (DateRDV)",CN$3),1,""),"")</f>
        <v/>
      </c>
      <c r="CO51" s="166" t="str">
        <f>IFERROR(IF(GETPIVOTDATA("DateRDV",TCD!$B$1,"DT","BA","Bénéficiaire",$A51,CO$6,CO$5,"Mois (DateRDV)",CO$7,"Années (DateRDV)",CO$3),2,""),"")</f>
        <v/>
      </c>
      <c r="CP51" s="166" t="str">
        <f>IFERROR(IF(GETPIVOTDATA("DateRDV",TCD!$B$1,"DT","BA","Bénéficiaire",$A51,CP$6,CP$5,"Mois (DateRDV)",CP$7,"Années (DateRDV)",CP$3,"Présence","Excusé"),3,""),"")</f>
        <v/>
      </c>
      <c r="CQ51" s="166" t="str">
        <f>IFERROR(IF(GETPIVOTDATA("DateRDV",TCD!$B$1,"DT","BA","Bénéficiaire",$A51,CQ$6,CQ$5,"Mois (DateRDV)",CQ$7,"Années (DateRDV)",CQ$3,"Présence","Absent"),4,""),"")</f>
        <v/>
      </c>
      <c r="CR51" s="166" t="str">
        <f>IFERROR(IF(GETPIVOTDATA("DateRDV",TCD!$B$1,"DT","BA","Bénéficiaire",$A51,CR$6,CR$5,"Mois (DateRDV)",CR$7,"Années (DateRDV)",CR$3),1,""),"")</f>
        <v/>
      </c>
      <c r="CS51" s="166" t="str">
        <f>IFERROR(IF(GETPIVOTDATA("DateRDV",TCD!$B$1,"DT","BA","Bénéficiaire",$A51,CS$6,CS$5,"Mois (DateRDV)",CS$7,"Années (DateRDV)",CS$3),2,""),"")</f>
        <v/>
      </c>
      <c r="CT51" s="166" t="str">
        <f>IFERROR(IF(GETPIVOTDATA("DateRDV",TCD!$B$1,"DT","BA","Bénéficiaire",$A51,CT$6,CT$5,"Mois (DateRDV)",CT$7,"Années (DateRDV)",CT$3,"Présence","Excusé"),3,""),"")</f>
        <v/>
      </c>
      <c r="CU51" s="166" t="str">
        <f>IFERROR(IF(GETPIVOTDATA("DateRDV",TCD!$B$1,"DT","BA","Bénéficiaire",$A51,CU$6,CU$5,"Mois (DateRDV)",CU$7,"Années (DateRDV)",CU$3,"Présence","Absent"),4,""),"")</f>
        <v/>
      </c>
      <c r="CV51" s="166" t="str">
        <f>IFERROR(IF(GETPIVOTDATA("DateRDV",TCD!$B$1,"DT","BA","Bénéficiaire",$A51,CV$6,CV$5,"Mois (DateRDV)",CV$7,"Années (DateRDV)",CV$3),1,""),"")</f>
        <v/>
      </c>
      <c r="CW51" s="166" t="str">
        <f>IFERROR(IF(GETPIVOTDATA("DateRDV",TCD!$B$1,"DT","BA","Bénéficiaire",$A51,CW$6,CW$5,"Mois (DateRDV)",CW$7,"Années (DateRDV)",CW$3),2,""),"")</f>
        <v/>
      </c>
      <c r="CX51" s="166" t="str">
        <f>IFERROR(IF(GETPIVOTDATA("DateRDV",TCD!$B$1,"DT","BA","Bénéficiaire",$A51,CX$6,CX$5,"Mois (DateRDV)",CX$7,"Années (DateRDV)",CX$3,"Présence","Excusé"),3,""),"")</f>
        <v/>
      </c>
      <c r="CY51" s="166" t="str">
        <f>IFERROR(IF(GETPIVOTDATA("DateRDV",TCD!$B$1,"DT","BA","Bénéficiaire",$A51,CY$6,CY$5,"Mois (DateRDV)",CY$7,"Années (DateRDV)",CY$3,"Présence","Absent"),4,""),"")</f>
        <v/>
      </c>
      <c r="CZ51" s="166" t="str">
        <f>IFERROR(IF(GETPIVOTDATA("DateRDV",TCD!$B$1,"DT","BA","Bénéficiaire",$A51,CZ$6,CZ$5,"Mois (DateRDV)",CZ$7,"Années (DateRDV)",CZ$3),1,""),"")</f>
        <v/>
      </c>
      <c r="DA51" s="166" t="str">
        <f>IFERROR(IF(GETPIVOTDATA("DateRDV",TCD!$B$1,"DT","BA","Bénéficiaire",$A51,DA$6,DA$5,"Mois (DateRDV)",DA$7,"Années (DateRDV)",DA$3),2,""),"")</f>
        <v/>
      </c>
      <c r="DB51" s="166" t="str">
        <f>IFERROR(IF(GETPIVOTDATA("DateRDV",TCD!$B$1,"DT","BA","Bénéficiaire",$A51,DB$6,DB$5,"Mois (DateRDV)",DB$7,"Années (DateRDV)",DB$3,"Présence","Excusé"),3,""),"")</f>
        <v/>
      </c>
      <c r="DC51" s="166" t="str">
        <f>IFERROR(IF(GETPIVOTDATA("DateRDV",TCD!$B$1,"DT","BA","Bénéficiaire",$A51,DC$6,DC$5,"Mois (DateRDV)",DC$7,"Années (DateRDV)",DC$3,"Présence","Absent"),4,""),"")</f>
        <v/>
      </c>
      <c r="DD51" s="166" t="str">
        <f>IFERROR(IF(GETPIVOTDATA("DateRDV",TCD!$B$1,"DT","BA","Bénéficiaire",$A51,DD$6,DD$5,"Mois (DateRDV)",DD$7,"Années (DateRDV)",DD$3),1,""),"")</f>
        <v/>
      </c>
      <c r="DE51" s="166" t="str">
        <f>IFERROR(IF(GETPIVOTDATA("DateRDV",TCD!$B$1,"DT","BA","Bénéficiaire",$A51,DE$6,DE$5,"Mois (DateRDV)",DE$7,"Années (DateRDV)",DE$3),2,""),"")</f>
        <v/>
      </c>
      <c r="DF51" s="166" t="str">
        <f>IFERROR(IF(GETPIVOTDATA("DateRDV",TCD!$B$1,"DT","BA","Bénéficiaire",$A51,DF$6,DF$5,"Mois (DateRDV)",DF$7,"Années (DateRDV)",DF$3,"Présence","Excusé"),3,""),"")</f>
        <v/>
      </c>
      <c r="DG51" s="166" t="str">
        <f>IFERROR(IF(GETPIVOTDATA("DateRDV",TCD!$B$1,"DT","BA","Bénéficiaire",$A51,DG$6,DG$5,"Mois (DateRDV)",DG$7,"Années (DateRDV)",DG$3,"Présence","Absent"),4,""),"")</f>
        <v/>
      </c>
      <c r="DH51" s="166" t="str">
        <f>IFERROR(IF(GETPIVOTDATA("DateRDV",TCD!$B$1,"DT","BA","Bénéficiaire",$A51,DH$6,DH$5,"Mois (DateRDV)",DH$7,"Années (DateRDV)",DH$3),1,""),"")</f>
        <v/>
      </c>
      <c r="DI51" s="166" t="str">
        <f>IFERROR(IF(GETPIVOTDATA("DateRDV",TCD!$B$1,"DT","BA","Bénéficiaire",$A51,DI$6,DI$5,"Mois (DateRDV)",DI$7,"Années (DateRDV)",DI$3),2,""),"")</f>
        <v/>
      </c>
      <c r="DJ51" s="166" t="str">
        <f>IFERROR(IF(GETPIVOTDATA("DateRDV",TCD!$B$1,"DT","BA","Bénéficiaire",$A51,DJ$6,DJ$5,"Mois (DateRDV)",DJ$7,"Années (DateRDV)",DJ$3,"Présence","Excusé"),3,""),"")</f>
        <v/>
      </c>
      <c r="DK51" s="166" t="str">
        <f>IFERROR(IF(GETPIVOTDATA("DateRDV",TCD!$B$1,"DT","BA","Bénéficiaire",$A51,DK$6,DK$5,"Mois (DateRDV)",DK$7,"Années (DateRDV)",DK$3,"Présence","Absent"),4,""),"")</f>
        <v/>
      </c>
      <c r="DL51" s="166" t="str">
        <f>IFERROR(IF(GETPIVOTDATA("DateRDV",TCD!$B$1,"DT","BA","Bénéficiaire",$A51,DL$6,DL$5,"Mois (DateRDV)",DL$7,"Années (DateRDV)",DL$3),1,""),"")</f>
        <v/>
      </c>
      <c r="DM51" s="166" t="str">
        <f>IFERROR(IF(GETPIVOTDATA("DateRDV",TCD!$B$1,"DT","BA","Bénéficiaire",$A51,DM$6,DM$5,"Mois (DateRDV)",DM$7,"Années (DateRDV)",DM$3),2,""),"")</f>
        <v/>
      </c>
      <c r="DN51" s="166" t="str">
        <f>IFERROR(IF(GETPIVOTDATA("DateRDV",TCD!$B$1,"DT","BA","Bénéficiaire",$A51,DN$6,DN$5,"Mois (DateRDV)",DN$7,"Années (DateRDV)",DN$3,"Présence","Excusé"),3,""),"")</f>
        <v/>
      </c>
      <c r="DO51" s="166" t="str">
        <f>IFERROR(IF(GETPIVOTDATA("DateRDV",TCD!$B$1,"DT","BA","Bénéficiaire",$A51,DO$6,DO$5,"Mois (DateRDV)",DO$7,"Années (DateRDV)",DO$3,"Présence","Absent"),4,""),"")</f>
        <v/>
      </c>
    </row>
    <row r="52" spans="1:119" ht="15" customHeight="1" x14ac:dyDescent="0.2">
      <c r="A52" s="172" t="str">
        <v>GABELAIA Nikoloz</v>
      </c>
      <c r="B52" s="169" t="str">
        <f>IFERROR(IF(INDEX(Data!P:P,MATCH(A52,Data!B:B,0))&lt;&gt;"",INDEX(Data!P:P,MATCH(A52,Data!B:B,0)),""),"")</f>
        <v>GABELAIA</v>
      </c>
      <c r="C52" s="169" t="str">
        <f>IFERROR(IF(INDEX(Data!O:O,MATCH(A52,Data!B:B,0))&lt;&gt;"",INDEX(Data!O:O,MATCH(A52,Data!B:B,0)),""),"")</f>
        <v>Nikoloz</v>
      </c>
      <c r="D52" s="169" t="str">
        <f>IFERROR(IF(INDEX(Data!J:J,MATCH(A52,Data!B:B,0))&lt;&gt;"",INDEX(Data!J:J,MATCH(A52,Data!B:B,0)),""),"")</f>
        <v>CD</v>
      </c>
      <c r="E52" s="169" t="str">
        <f>IFERROR(IF(INDEX(Data!M:M,MATCH(A52,Data!B:B,0))&lt;&gt;"",INDEX(Data!M:M,MATCH(A52,Data!B:B,0)),""),"")</f>
        <v>ANNECY</v>
      </c>
      <c r="F52" s="169">
        <f>IFERROR(IF(INDEX(Data!N:N,MATCH(A52,Data!B:B,0))&lt;&gt;"",INDEX(Data!N:N,MATCH(A52,Data!B:B,0)),""),"")</f>
        <v>74000</v>
      </c>
      <c r="G52" s="170">
        <f>IFERROR(IF(INDEX(Data!K:K,MATCH(A52,Data!B:B,0))&lt;&gt;"",INDEX(Data!K:K,MATCH(A52,Data!B:B,0)),""),"")</f>
        <v>45770</v>
      </c>
      <c r="H52" s="170">
        <f>IFERROR(IF(INDEX(Data!L:L,MATCH(A52,Data!B:B,0))&lt;&gt;"",INDEX(Data!L:L,MATCH(A52,Data!B:B,0)),""),"")</f>
        <v>45789</v>
      </c>
      <c r="I52" s="170">
        <f>IFERROR(IF(INDEX(Data!C:C,MATCH(A52,Data!B:B,0))&lt;&gt;"",INDEX(Data!C:C,MATCH(A52,Data!B:B,0)),""),"")</f>
        <v>45805</v>
      </c>
      <c r="J52" s="170">
        <f>IFERROR(IF(INDEX(Data!D:D,MATCH(A52,Data!B:B,0))&lt;&gt;"",INDEX(Data!D:D,MATCH(A52,Data!B:B,0)),""),"")</f>
        <v>45924</v>
      </c>
      <c r="K52" s="171" t="str">
        <f>IFERROR(IF(INDEX(Data!H:H,MATCH(A52,Data!B:B,0))&lt;&gt;"",INDEX(Data!H:H,MATCH(A52,Data!B:B,0)),""),"")</f>
        <v>Equilibré</v>
      </c>
      <c r="L52" s="166" t="str">
        <f>IFERROR(IF(GETPIVOTDATA("DateRDV",TCD!$B$1,"DT","BA","Bénéficiaire",$A52,L$6,L$5,"Mois (DateRDV)",L$7,"Années (DateRDV)",L$3),1,""),"")</f>
        <v/>
      </c>
      <c r="M52" s="166" t="str">
        <f>IFERROR(IF(GETPIVOTDATA("DateRDV",TCD!$B$1,"DT","BA","Bénéficiaire",$A52,M$6,M$5,"Mois (DateRDV)",M$7,"Années (DateRDV)",M$3),2,""),"")</f>
        <v/>
      </c>
      <c r="N52" s="166" t="str">
        <f>IFERROR(IF(GETPIVOTDATA("DateRDV",TCD!$B$1,"DT","BA","Bénéficiaire",$A52,N$6,N$5,"Mois (DateRDV)",N$7,"Années (DateRDV)",N$3,"Présence","Excusé"),3,""),"")</f>
        <v/>
      </c>
      <c r="O52" s="166" t="str">
        <f>IFERROR(IF(GETPIVOTDATA("DateRDV",TCD!$B$1,"DT","BA","Bénéficiaire",$A52,O$6,O$5,"Mois (DateRDV)",O$7,"Années (DateRDV)",O$3,"Présence","Absent"),4,""),"")</f>
        <v/>
      </c>
      <c r="P52" s="166" t="str">
        <f>IFERROR(IF(GETPIVOTDATA("DateRDV",TCD!$B$1,"DT","BA","Bénéficiaire",$A52,P$6,P$5,"Mois (DateRDV)",P$7,"Années (DateRDV)",P$3),1,""),"")</f>
        <v/>
      </c>
      <c r="Q52" s="166" t="str">
        <f>IFERROR(IF(GETPIVOTDATA("DateRDV",TCD!$B$1,"DT","BA","Bénéficiaire",$A52,Q$6,Q$5,"Mois (DateRDV)",Q$7,"Années (DateRDV)",Q$3),2,""),"")</f>
        <v/>
      </c>
      <c r="R52" s="166" t="str">
        <f>IFERROR(IF(GETPIVOTDATA("DateRDV",TCD!$B$1,"DT","BA","Bénéficiaire",$A52,R$6,R$5,"Mois (DateRDV)",R$7,"Années (DateRDV)",R$3,"Présence","Excusé"),3,""),"")</f>
        <v/>
      </c>
      <c r="S52" s="166" t="str">
        <f>IFERROR(IF(GETPIVOTDATA("DateRDV",TCD!$B$1,"DT","BA","Bénéficiaire",$A52,S$6,S$5,"Mois (DateRDV)",S$7,"Années (DateRDV)",S$3,"Présence","Absent"),4,""),"")</f>
        <v/>
      </c>
      <c r="T52" s="166" t="str">
        <f>IFERROR(IF(GETPIVOTDATA("DateRDV",TCD!$B$1,"DT","BA","Bénéficiaire",$A52,T$6,T$5,"Mois (DateRDV)",T$7,"Années (DateRDV)",T$3),1,""),"")</f>
        <v/>
      </c>
      <c r="U52" s="166" t="str">
        <f>IFERROR(IF(GETPIVOTDATA("DateRDV",TCD!$B$1,"DT","BA","Bénéficiaire",$A52,U$6,U$5,"Mois (DateRDV)",U$7,"Années (DateRDV)",U$3),2,""),"")</f>
        <v/>
      </c>
      <c r="V52" s="166" t="str">
        <f>IFERROR(IF(GETPIVOTDATA("DateRDV",TCD!$B$1,"DT","BA","Bénéficiaire",$A52,V$6,V$5,"Mois (DateRDV)",V$7,"Années (DateRDV)",V$3,"Présence","Excusé"),3,""),"")</f>
        <v/>
      </c>
      <c r="W52" s="166" t="str">
        <f>IFERROR(IF(GETPIVOTDATA("DateRDV",TCD!$B$1,"DT","BA","Bénéficiaire",$A52,W$6,W$5,"Mois (DateRDV)",W$7,"Années (DateRDV)",W$3,"Présence","Absent"),4,""),"")</f>
        <v/>
      </c>
      <c r="X52" s="166" t="str">
        <f>IFERROR(IF(GETPIVOTDATA("DateRDV",TCD!$B$1,"DT","BA","Bénéficiaire",$A52,X$6,X$5,"Mois (DateRDV)",X$7,"Années (DateRDV)",X$3),1,""),"")</f>
        <v/>
      </c>
      <c r="Y52" s="166" t="str">
        <f>IFERROR(IF(GETPIVOTDATA("DateRDV",TCD!$B$1,"DT","BA","Bénéficiaire",$A52,Y$6,Y$5,"Mois (DateRDV)",Y$7,"Années (DateRDV)",Y$3),2,""),"")</f>
        <v/>
      </c>
      <c r="Z52" s="166" t="str">
        <f>IFERROR(IF(GETPIVOTDATA("DateRDV",TCD!$B$1,"DT","BA","Bénéficiaire",$A52,Z$6,Z$5,"Mois (DateRDV)",Z$7,"Années (DateRDV)",Z$3,"Présence","Excusé"),3,""),"")</f>
        <v/>
      </c>
      <c r="AA52" s="166" t="str">
        <f>IFERROR(IF(GETPIVOTDATA("DateRDV",TCD!$B$1,"DT","BA","Bénéficiaire",$A52,AA$6,AA$5,"Mois (DateRDV)",AA$7,"Années (DateRDV)",AA$3,"Présence","Absent"),4,""),"")</f>
        <v/>
      </c>
      <c r="AB52" s="166" t="str">
        <f>IFERROR(IF(GETPIVOTDATA("DateRDV",TCD!$B$1,"DT","BA","Bénéficiaire",$A52,AB$6,AB$5,"Mois (DateRDV)",AB$7,"Années (DateRDV)",AB$3),1,""),"")</f>
        <v/>
      </c>
      <c r="AC52" s="166" t="str">
        <f>IFERROR(IF(GETPIVOTDATA("DateRDV",TCD!$B$1,"DT","BA","Bénéficiaire",$A52,AC$6,AC$5,"Mois (DateRDV)",AC$7,"Années (DateRDV)",AC$3),2,""),"")</f>
        <v/>
      </c>
      <c r="AD52" s="166" t="str">
        <f>IFERROR(IF(GETPIVOTDATA("DateRDV",TCD!$B$1,"DT","BA","Bénéficiaire",$A52,AD$6,AD$5,"Mois (DateRDV)",AD$7,"Années (DateRDV)",AD$3,"Présence","Excusé"),3,""),"")</f>
        <v/>
      </c>
      <c r="AE52" s="166" t="str">
        <f>IFERROR(IF(GETPIVOTDATA("DateRDV",TCD!$B$1,"DT","BA","Bénéficiaire",$A52,AE$6,AE$5,"Mois (DateRDV)",AE$7,"Années (DateRDV)",AE$3,"Présence","Absent"),4,""),"")</f>
        <v/>
      </c>
      <c r="AF52" s="166" t="str">
        <f>IFERROR(IF(GETPIVOTDATA("DateRDV",TCD!$B$1,"DT","BA","Bénéficiaire",$A52,AF$6,AF$5,"Mois (DateRDV)",AF$7,"Années (DateRDV)",AF$3),1,""),"")</f>
        <v/>
      </c>
      <c r="AG52" s="166" t="str">
        <f>IFERROR(IF(GETPIVOTDATA("DateRDV",TCD!$B$1,"DT","BA","Bénéficiaire",$A52,AG$6,AG$5,"Mois (DateRDV)",AG$7,"Années (DateRDV)",AG$3),2,""),"")</f>
        <v/>
      </c>
      <c r="AH52" s="166" t="str">
        <f>IFERROR(IF(GETPIVOTDATA("DateRDV",TCD!$B$1,"DT","BA","Bénéficiaire",$A52,AH$6,AH$5,"Mois (DateRDV)",AH$7,"Années (DateRDV)",AH$3,"Présence","Excusé"),3,""),"")</f>
        <v/>
      </c>
      <c r="AI52" s="166" t="str">
        <f>IFERROR(IF(GETPIVOTDATA("DateRDV",TCD!$B$1,"DT","BA","Bénéficiaire",$A52,AI$6,AI$5,"Mois (DateRDV)",AI$7,"Années (DateRDV)",AI$3,"Présence","Absent"),4,""),"")</f>
        <v/>
      </c>
      <c r="AJ52" s="166" t="str">
        <f>IFERROR(IF(GETPIVOTDATA("DateRDV",TCD!$B$1,"DT","BA","Bénéficiaire",$A52,AJ$6,AJ$5,"Mois (DateRDV)",AJ$7,"Années (DateRDV)",AJ$3),1,""),"")</f>
        <v/>
      </c>
      <c r="AK52" s="166" t="str">
        <f>IFERROR(IF(GETPIVOTDATA("DateRDV",TCD!$B$1,"DT","BA","Bénéficiaire",$A52,AK$6,AK$5,"Mois (DateRDV)",AK$7,"Années (DateRDV)",AK$3),2,""),"")</f>
        <v/>
      </c>
      <c r="AL52" s="166" t="str">
        <f>IFERROR(IF(GETPIVOTDATA("DateRDV",TCD!$B$1,"DT","BA","Bénéficiaire",$A52,AL$6,AL$5,"Mois (DateRDV)",AL$7,"Années (DateRDV)",AL$3,"Présence","Excusé"),3,""),"")</f>
        <v/>
      </c>
      <c r="AM52" s="166" t="str">
        <f>IFERROR(IF(GETPIVOTDATA("DateRDV",TCD!$B$1,"DT","BA","Bénéficiaire",$A52,AM$6,AM$5,"Mois (DateRDV)",AM$7,"Années (DateRDV)",AM$3,"Présence","Absent"),4,""),"")</f>
        <v/>
      </c>
      <c r="AN52" s="166" t="str">
        <f>IFERROR(IF(GETPIVOTDATA("DateRDV",TCD!$B$1,"DT","BA","Bénéficiaire",$A52,AN$6,AN$5,"Mois (DateRDV)",AN$7,"Années (DateRDV)",AN$3),1,""),"")</f>
        <v/>
      </c>
      <c r="AO52" s="166" t="str">
        <f>IFERROR(IF(GETPIVOTDATA("DateRDV",TCD!$B$1,"DT","BA","Bénéficiaire",$A52,AO$6,AO$5,"Mois (DateRDV)",AO$7,"Années (DateRDV)",AO$3),2,""),"")</f>
        <v/>
      </c>
      <c r="AP52" s="166" t="str">
        <f>IFERROR(IF(GETPIVOTDATA("DateRDV",TCD!$B$1,"DT","BA","Bénéficiaire",$A52,AP$6,AP$5,"Mois (DateRDV)",AP$7,"Années (DateRDV)",AP$3,"Présence","Excusé"),3,""),"")</f>
        <v/>
      </c>
      <c r="AQ52" s="166" t="str">
        <f>IFERROR(IF(GETPIVOTDATA("DateRDV",TCD!$B$1,"DT","BA","Bénéficiaire",$A52,AQ$6,AQ$5,"Mois (DateRDV)",AQ$7,"Années (DateRDV)",AQ$3,"Présence","Absent"),4,""),"")</f>
        <v/>
      </c>
      <c r="AR52" s="166" t="str">
        <f>IFERROR(IF(GETPIVOTDATA("DateRDV",TCD!$B$1,"DT","BA","Bénéficiaire",$A52,AR$6,AR$5,"Mois (DateRDV)",AR$7,"Années (DateRDV)",AR$3),1,""),"")</f>
        <v/>
      </c>
      <c r="AS52" s="166" t="str">
        <f>IFERROR(IF(GETPIVOTDATA("DateRDV",TCD!$B$1,"DT","BA","Bénéficiaire",$A52,AS$6,AS$5,"Mois (DateRDV)",AS$7,"Années (DateRDV)",AS$3),2,""),"")</f>
        <v/>
      </c>
      <c r="AT52" s="166" t="str">
        <f>IFERROR(IF(GETPIVOTDATA("DateRDV",TCD!$B$1,"DT","BA","Bénéficiaire",$A52,AT$6,AT$5,"Mois (DateRDV)",AT$7,"Années (DateRDV)",AT$3,"Présence","Excusé"),3,""),"")</f>
        <v/>
      </c>
      <c r="AU52" s="166" t="str">
        <f>IFERROR(IF(GETPIVOTDATA("DateRDV",TCD!$B$1,"DT","BA","Bénéficiaire",$A52,AU$6,AU$5,"Mois (DateRDV)",AU$7,"Années (DateRDV)",AU$3,"Présence","Absent"),4,""),"")</f>
        <v/>
      </c>
      <c r="AV52" s="166" t="str">
        <f>IFERROR(IF(GETPIVOTDATA("DateRDV",TCD!$B$1,"DT","BA","Bénéficiaire",$A52,AV$6,AV$5,"Mois (DateRDV)",AV$7,"Années (DateRDV)",AV$3),1,""),"")</f>
        <v/>
      </c>
      <c r="AW52" s="166" t="str">
        <f>IFERROR(IF(GETPIVOTDATA("DateRDV",TCD!$B$1,"DT","BA","Bénéficiaire",$A52,AW$6,AW$5,"Mois (DateRDV)",AW$7,"Années (DateRDV)",AW$3),2,""),"")</f>
        <v/>
      </c>
      <c r="AX52" s="166" t="str">
        <f>IFERROR(IF(GETPIVOTDATA("DateRDV",TCD!$B$1,"DT","BA","Bénéficiaire",$A52,AX$6,AX$5,"Mois (DateRDV)",AX$7,"Années (DateRDV)",AX$3,"Présence","Excusé"),3,""),"")</f>
        <v/>
      </c>
      <c r="AY52" s="166" t="str">
        <f>IFERROR(IF(GETPIVOTDATA("DateRDV",TCD!$B$1,"DT","BA","Bénéficiaire",$A52,AY$6,AY$5,"Mois (DateRDV)",AY$7,"Années (DateRDV)",AY$3,"Présence","Absent"),4,""),"")</f>
        <v/>
      </c>
      <c r="AZ52" s="166" t="str">
        <f>IFERROR(IF(GETPIVOTDATA("DateRDV",TCD!$B$1,"DT","BA","Bénéficiaire",$A52,AZ$6,AZ$5,"Mois (DateRDV)",AZ$7,"Années (DateRDV)",AZ$3),1,""),"")</f>
        <v/>
      </c>
      <c r="BA52" s="166" t="str">
        <f>IFERROR(IF(GETPIVOTDATA("DateRDV",TCD!$B$1,"DT","BA","Bénéficiaire",$A52,BA$6,BA$5,"Mois (DateRDV)",BA$7,"Années (DateRDV)",BA$3),2,""),"")</f>
        <v/>
      </c>
      <c r="BB52" s="166" t="str">
        <f>IFERROR(IF(GETPIVOTDATA("DateRDV",TCD!$B$1,"DT","BA","Bénéficiaire",$A52,BB$6,BB$5,"Mois (DateRDV)",BB$7,"Années (DateRDV)",BB$3,"Présence","Excusé"),3,""),"")</f>
        <v/>
      </c>
      <c r="BC52" s="166" t="str">
        <f>IFERROR(IF(GETPIVOTDATA("DateRDV",TCD!$B$1,"DT","BA","Bénéficiaire",$A52,BC$6,BC$5,"Mois (DateRDV)",BC$7,"Années (DateRDV)",BC$3,"Présence","Absent"),4,""),"")</f>
        <v/>
      </c>
      <c r="BD52" s="166" t="str">
        <f>IFERROR(IF(GETPIVOTDATA("DateRDV",TCD!$B$1,"DT","BA","Bénéficiaire",$A52,BD$6,BD$5,"Mois (DateRDV)",BD$7,"Années (DateRDV)",BD$3),1,""),"")</f>
        <v/>
      </c>
      <c r="BE52" s="166">
        <f>IFERROR(IF(GETPIVOTDATA("DateRDV",TCD!$B$1,"DT","BA","Bénéficiaire",$A52,BE$6,BE$5,"Mois (DateRDV)",BE$7,"Années (DateRDV)",BE$3),2,""),"")</f>
        <v>2</v>
      </c>
      <c r="BF52" s="166" t="str">
        <f>IFERROR(IF(GETPIVOTDATA("DateRDV",TCD!$B$1,"DT","BA","Bénéficiaire",$A52,BF$6,BF$5,"Mois (DateRDV)",BF$7,"Années (DateRDV)",BF$3,"Présence","Excusé"),3,""),"")</f>
        <v/>
      </c>
      <c r="BG52" s="166" t="str">
        <f>IFERROR(IF(GETPIVOTDATA("DateRDV",TCD!$B$1,"DT","BA","Bénéficiaire",$A52,BG$6,BG$5,"Mois (DateRDV)",BG$7,"Années (DateRDV)",BG$3,"Présence","Absent"),4,""),"")</f>
        <v/>
      </c>
      <c r="BH52" s="166" t="str">
        <f>IFERROR(IF(GETPIVOTDATA("DateRDV",TCD!$B$1,"DT","BA","Bénéficiaire",$A52,BH$6,BH$5,"Mois (DateRDV)",BH$7,"Années (DateRDV)",BH$3),1,""),"")</f>
        <v/>
      </c>
      <c r="BI52" s="166" t="str">
        <f>IFERROR(IF(GETPIVOTDATA("DateRDV",TCD!$B$1,"DT","BA","Bénéficiaire",$A52,BI$6,BI$5,"Mois (DateRDV)",BI$7,"Années (DateRDV)",BI$3),2,""),"")</f>
        <v/>
      </c>
      <c r="BJ52" s="166" t="str">
        <f>IFERROR(IF(GETPIVOTDATA("DateRDV",TCD!$B$1,"DT","BA","Bénéficiaire",$A52,BJ$6,BJ$5,"Mois (DateRDV)",BJ$7,"Années (DateRDV)",BJ$3,"Présence","Excusé"),3,""),"")</f>
        <v/>
      </c>
      <c r="BK52" s="166" t="str">
        <f>IFERROR(IF(GETPIVOTDATA("DateRDV",TCD!$B$1,"DT","BA","Bénéficiaire",$A52,BK$6,BK$5,"Mois (DateRDV)",BK$7,"Années (DateRDV)",BK$3,"Présence","Absent"),4,""),"")</f>
        <v/>
      </c>
      <c r="BL52" s="166" t="str">
        <f>IFERROR(IF(GETPIVOTDATA("DateRDV",TCD!$B$1,"DT","BA","Bénéficiaire",$A52,BL$6,BL$5,"Mois (DateRDV)",BL$7,"Années (DateRDV)",BL$3),1,""),"")</f>
        <v/>
      </c>
      <c r="BM52" s="166" t="str">
        <f>IFERROR(IF(GETPIVOTDATA("DateRDV",TCD!$B$1,"DT","BA","Bénéficiaire",$A52,BM$6,BM$5,"Mois (DateRDV)",BM$7,"Années (DateRDV)",BM$3),2,""),"")</f>
        <v/>
      </c>
      <c r="BN52" s="166" t="str">
        <f>IFERROR(IF(GETPIVOTDATA("DateRDV",TCD!$B$1,"DT","BA","Bénéficiaire",$A52,BN$6,BN$5,"Mois (DateRDV)",BN$7,"Années (DateRDV)",BN$3,"Présence","Excusé"),3,""),"")</f>
        <v/>
      </c>
      <c r="BO52" s="166" t="str">
        <f>IFERROR(IF(GETPIVOTDATA("DateRDV",TCD!$B$1,"DT","BA","Bénéficiaire",$A52,BO$6,BO$5,"Mois (DateRDV)",BO$7,"Années (DateRDV)",BO$3,"Présence","Absent"),4,""),"")</f>
        <v/>
      </c>
      <c r="BP52" s="166" t="str">
        <f>IFERROR(IF(GETPIVOTDATA("DateRDV",TCD!$B$1,"DT","BA","Bénéficiaire",$A52,BP$6,BP$5,"Mois (DateRDV)",BP$7,"Années (DateRDV)",BP$3),1,""),"")</f>
        <v/>
      </c>
      <c r="BQ52" s="166" t="str">
        <f>IFERROR(IF(GETPIVOTDATA("DateRDV",TCD!$B$1,"DT","BA","Bénéficiaire",$A52,BQ$6,BQ$5,"Mois (DateRDV)",BQ$7,"Années (DateRDV)",BQ$3),2,""),"")</f>
        <v/>
      </c>
      <c r="BR52" s="166" t="str">
        <f>IFERROR(IF(GETPIVOTDATA("DateRDV",TCD!$B$1,"DT","BA","Bénéficiaire",$A52,BR$6,BR$5,"Mois (DateRDV)",BR$7,"Années (DateRDV)",BR$3,"Présence","Excusé"),3,""),"")</f>
        <v/>
      </c>
      <c r="BS52" s="166" t="str">
        <f>IFERROR(IF(GETPIVOTDATA("DateRDV",TCD!$B$1,"DT","BA","Bénéficiaire",$A52,BS$6,BS$5,"Mois (DateRDV)",BS$7,"Années (DateRDV)",BS$3,"Présence","Absent"),4,""),"")</f>
        <v/>
      </c>
      <c r="BT52" s="166" t="str">
        <f>IFERROR(IF(GETPIVOTDATA("DateRDV",TCD!$B$1,"DT","BA","Bénéficiaire",$A52,BT$6,BT$5,"Mois (DateRDV)",BT$7,"Années (DateRDV)",BT$3),1,""),"")</f>
        <v/>
      </c>
      <c r="BU52" s="166" t="str">
        <f>IFERROR(IF(GETPIVOTDATA("DateRDV",TCD!$B$1,"DT","BA","Bénéficiaire",$A52,BU$6,BU$5,"Mois (DateRDV)",BU$7,"Années (DateRDV)",BU$3),2,""),"")</f>
        <v/>
      </c>
      <c r="BV52" s="166" t="str">
        <f>IFERROR(IF(GETPIVOTDATA("DateRDV",TCD!$B$1,"DT","BA","Bénéficiaire",$A52,BV$6,BV$5,"Mois (DateRDV)",BV$7,"Années (DateRDV)",BV$3,"Présence","Excusé"),3,""),"")</f>
        <v/>
      </c>
      <c r="BW52" s="166" t="str">
        <f>IFERROR(IF(GETPIVOTDATA("DateRDV",TCD!$B$1,"DT","BA","Bénéficiaire",$A52,BW$6,BW$5,"Mois (DateRDV)",BW$7,"Années (DateRDV)",BW$3,"Présence","Absent"),4,""),"")</f>
        <v/>
      </c>
      <c r="BX52" s="166" t="str">
        <f>IFERROR(IF(GETPIVOTDATA("DateRDV",TCD!$B$1,"DT","BA","Bénéficiaire",$A52,BX$6,BX$5,"Mois (DateRDV)",BX$7,"Années (DateRDV)",BX$3),1,""),"")</f>
        <v/>
      </c>
      <c r="BY52" s="166" t="str">
        <f>IFERROR(IF(GETPIVOTDATA("DateRDV",TCD!$B$1,"DT","BA","Bénéficiaire",$A52,BY$6,BY$5,"Mois (DateRDV)",BY$7,"Années (DateRDV)",BY$3),2,""),"")</f>
        <v/>
      </c>
      <c r="BZ52" s="166" t="str">
        <f>IFERROR(IF(GETPIVOTDATA("DateRDV",TCD!$B$1,"DT","BA","Bénéficiaire",$A52,BZ$6,BZ$5,"Mois (DateRDV)",BZ$7,"Années (DateRDV)",BZ$3,"Présence","Excusé"),3,""),"")</f>
        <v/>
      </c>
      <c r="CA52" s="166" t="str">
        <f>IFERROR(IF(GETPIVOTDATA("DateRDV",TCD!$B$1,"DT","BA","Bénéficiaire",$A52,CA$6,CA$5,"Mois (DateRDV)",CA$7,"Années (DateRDV)",CA$3,"Présence","Absent"),4,""),"")</f>
        <v/>
      </c>
      <c r="CB52" s="166" t="str">
        <f>IFERROR(IF(GETPIVOTDATA("DateRDV",TCD!$B$1,"DT","BA","Bénéficiaire",$A52,CB$6,CB$5,"Mois (DateRDV)",CB$7,"Années (DateRDV)",CB$3),1,""),"")</f>
        <v/>
      </c>
      <c r="CC52" s="166" t="str">
        <f>IFERROR(IF(GETPIVOTDATA("DateRDV",TCD!$B$1,"DT","BA","Bénéficiaire",$A52,CC$6,CC$5,"Mois (DateRDV)",CC$7,"Années (DateRDV)",CC$3),2,""),"")</f>
        <v/>
      </c>
      <c r="CD52" s="166" t="str">
        <f>IFERROR(IF(GETPIVOTDATA("DateRDV",TCD!$B$1,"DT","BA","Bénéficiaire",$A52,CD$6,CD$5,"Mois (DateRDV)",CD$7,"Années (DateRDV)",CD$3,"Présence","Excusé"),3,""),"")</f>
        <v/>
      </c>
      <c r="CE52" s="166" t="str">
        <f>IFERROR(IF(GETPIVOTDATA("DateRDV",TCD!$B$1,"DT","BA","Bénéficiaire",$A52,CE$6,CE$5,"Mois (DateRDV)",CE$7,"Années (DateRDV)",CE$3,"Présence","Absent"),4,""),"")</f>
        <v/>
      </c>
      <c r="CF52" s="166" t="str">
        <f>IFERROR(IF(GETPIVOTDATA("DateRDV",TCD!$B$1,"DT","BA","Bénéficiaire",$A52,CF$6,CF$5,"Mois (DateRDV)",CF$7,"Années (DateRDV)",CF$3),1,""),"")</f>
        <v/>
      </c>
      <c r="CG52" s="166" t="str">
        <f>IFERROR(IF(GETPIVOTDATA("DateRDV",TCD!$B$1,"DT","BA","Bénéficiaire",$A52,CG$6,CG$5,"Mois (DateRDV)",CG$7,"Années (DateRDV)",CG$3),2,""),"")</f>
        <v/>
      </c>
      <c r="CH52" s="166" t="str">
        <f>IFERROR(IF(GETPIVOTDATA("DateRDV",TCD!$B$1,"DT","BA","Bénéficiaire",$A52,CH$6,CH$5,"Mois (DateRDV)",CH$7,"Années (DateRDV)",CH$3,"Présence","Excusé"),3,""),"")</f>
        <v/>
      </c>
      <c r="CI52" s="166" t="str">
        <f>IFERROR(IF(GETPIVOTDATA("DateRDV",TCD!$B$1,"DT","BA","Bénéficiaire",$A52,CI$6,CI$5,"Mois (DateRDV)",CI$7,"Années (DateRDV)",CI$3,"Présence","Absent"),4,""),"")</f>
        <v/>
      </c>
      <c r="CJ52" s="166" t="str">
        <f>IFERROR(IF(GETPIVOTDATA("DateRDV",TCD!$B$1,"DT","BA","Bénéficiaire",$A52,CJ$6,CJ$5,"Mois (DateRDV)",CJ$7,"Années (DateRDV)",CJ$3),1,""),"")</f>
        <v/>
      </c>
      <c r="CK52" s="166" t="str">
        <f>IFERROR(IF(GETPIVOTDATA("DateRDV",TCD!$B$1,"DT","BA","Bénéficiaire",$A52,CK$6,CK$5,"Mois (DateRDV)",CK$7,"Années (DateRDV)",CK$3),2,""),"")</f>
        <v/>
      </c>
      <c r="CL52" s="166">
        <f>IFERROR(IF(GETPIVOTDATA("DateRDV",TCD!$B$1,"DT","BA","Bénéficiaire",$A52,BE$6,BE$5,"Mois (DateRDV)",BE$7,"Années (DateRDV)",BE$3,"Présence","Excusé"),3,""),"")</f>
        <v>3</v>
      </c>
      <c r="CM52" s="166" t="str">
        <f>IFERROR(IF(GETPIVOTDATA("DateRDV",TCD!$B$1,"DT","BA","Bénéficiaire",$A52,CM$6,CM$5,"Mois (DateRDV)",CM$7,"Années (DateRDV)",CM$3,"Présence","Absent"),4,""),"")</f>
        <v/>
      </c>
      <c r="CN52" s="166" t="str">
        <f>IFERROR(IF(GETPIVOTDATA("DateRDV",TCD!$B$1,"DT","BA","Bénéficiaire",$A52,CN$6,CN$5,"Mois (DateRDV)",CN$7,"Années (DateRDV)",CN$3),1,""),"")</f>
        <v/>
      </c>
      <c r="CO52" s="166" t="str">
        <f>IFERROR(IF(GETPIVOTDATA("DateRDV",TCD!$B$1,"DT","BA","Bénéficiaire",$A52,CO$6,CO$5,"Mois (DateRDV)",CO$7,"Années (DateRDV)",CO$3),2,""),"")</f>
        <v/>
      </c>
      <c r="CP52" s="166" t="str">
        <f>IFERROR(IF(GETPIVOTDATA("DateRDV",TCD!$B$1,"DT","BA","Bénéficiaire",$A52,CP$6,CP$5,"Mois (DateRDV)",CP$7,"Années (DateRDV)",CP$3,"Présence","Excusé"),3,""),"")</f>
        <v/>
      </c>
      <c r="CQ52" s="166" t="str">
        <f>IFERROR(IF(GETPIVOTDATA("DateRDV",TCD!$B$1,"DT","BA","Bénéficiaire",$A52,CQ$6,CQ$5,"Mois (DateRDV)",CQ$7,"Années (DateRDV)",CQ$3,"Présence","Absent"),4,""),"")</f>
        <v/>
      </c>
      <c r="CR52" s="166" t="str">
        <f>IFERROR(IF(GETPIVOTDATA("DateRDV",TCD!$B$1,"DT","BA","Bénéficiaire",$A52,CR$6,CR$5,"Mois (DateRDV)",CR$7,"Années (DateRDV)",CR$3),1,""),"")</f>
        <v/>
      </c>
      <c r="CS52" s="166" t="str">
        <f>IFERROR(IF(GETPIVOTDATA("DateRDV",TCD!$B$1,"DT","BA","Bénéficiaire",$A52,CS$6,CS$5,"Mois (DateRDV)",CS$7,"Années (DateRDV)",CS$3),2,""),"")</f>
        <v/>
      </c>
      <c r="CT52" s="166" t="str">
        <f>IFERROR(IF(GETPIVOTDATA("DateRDV",TCD!$B$1,"DT","BA","Bénéficiaire",$A52,CT$6,CT$5,"Mois (DateRDV)",CT$7,"Années (DateRDV)",CT$3,"Présence","Excusé"),3,""),"")</f>
        <v/>
      </c>
      <c r="CU52" s="166" t="str">
        <f>IFERROR(IF(GETPIVOTDATA("DateRDV",TCD!$B$1,"DT","BA","Bénéficiaire",$A52,CU$6,CU$5,"Mois (DateRDV)",CU$7,"Années (DateRDV)",CU$3,"Présence","Absent"),4,""),"")</f>
        <v/>
      </c>
      <c r="CV52" s="166" t="str">
        <f>IFERROR(IF(GETPIVOTDATA("DateRDV",TCD!$B$1,"DT","BA","Bénéficiaire",$A52,CV$6,CV$5,"Mois (DateRDV)",CV$7,"Années (DateRDV)",CV$3),1,""),"")</f>
        <v/>
      </c>
      <c r="CW52" s="166" t="str">
        <f>IFERROR(IF(GETPIVOTDATA("DateRDV",TCD!$B$1,"DT","BA","Bénéficiaire",$A52,CW$6,CW$5,"Mois (DateRDV)",CW$7,"Années (DateRDV)",CW$3),2,""),"")</f>
        <v/>
      </c>
      <c r="CX52" s="166" t="str">
        <f>IFERROR(IF(GETPIVOTDATA("DateRDV",TCD!$B$1,"DT","BA","Bénéficiaire",$A52,CX$6,CX$5,"Mois (DateRDV)",CX$7,"Années (DateRDV)",CX$3,"Présence","Excusé"),3,""),"")</f>
        <v/>
      </c>
      <c r="CY52" s="166" t="str">
        <f>IFERROR(IF(GETPIVOTDATA("DateRDV",TCD!$B$1,"DT","BA","Bénéficiaire",$A52,CY$6,CY$5,"Mois (DateRDV)",CY$7,"Années (DateRDV)",CY$3,"Présence","Absent"),4,""),"")</f>
        <v/>
      </c>
      <c r="CZ52" s="166" t="str">
        <f>IFERROR(IF(GETPIVOTDATA("DateRDV",TCD!$B$1,"DT","BA","Bénéficiaire",$A52,CZ$6,CZ$5,"Mois (DateRDV)",CZ$7,"Années (DateRDV)",CZ$3),1,""),"")</f>
        <v/>
      </c>
      <c r="DA52" s="166" t="str">
        <f>IFERROR(IF(GETPIVOTDATA("DateRDV",TCD!$B$1,"DT","BA","Bénéficiaire",$A52,DA$6,DA$5,"Mois (DateRDV)",DA$7,"Années (DateRDV)",DA$3),2,""),"")</f>
        <v/>
      </c>
      <c r="DB52" s="166" t="str">
        <f>IFERROR(IF(GETPIVOTDATA("DateRDV",TCD!$B$1,"DT","BA","Bénéficiaire",$A52,DB$6,DB$5,"Mois (DateRDV)",DB$7,"Années (DateRDV)",DB$3,"Présence","Excusé"),3,""),"")</f>
        <v/>
      </c>
      <c r="DC52" s="166" t="str">
        <f>IFERROR(IF(GETPIVOTDATA("DateRDV",TCD!$B$1,"DT","BA","Bénéficiaire",$A52,DC$6,DC$5,"Mois (DateRDV)",DC$7,"Années (DateRDV)",DC$3,"Présence","Absent"),4,""),"")</f>
        <v/>
      </c>
      <c r="DD52" s="166" t="str">
        <f>IFERROR(IF(GETPIVOTDATA("DateRDV",TCD!$B$1,"DT","BA","Bénéficiaire",$A52,DD$6,DD$5,"Mois (DateRDV)",DD$7,"Années (DateRDV)",DD$3),1,""),"")</f>
        <v/>
      </c>
      <c r="DE52" s="166" t="str">
        <f>IFERROR(IF(GETPIVOTDATA("DateRDV",TCD!$B$1,"DT","BA","Bénéficiaire",$A52,DE$6,DE$5,"Mois (DateRDV)",DE$7,"Années (DateRDV)",DE$3),2,""),"")</f>
        <v/>
      </c>
      <c r="DF52" s="166" t="str">
        <f>IFERROR(IF(GETPIVOTDATA("DateRDV",TCD!$B$1,"DT","BA","Bénéficiaire",$A52,DF$6,DF$5,"Mois (DateRDV)",DF$7,"Années (DateRDV)",DF$3,"Présence","Excusé"),3,""),"")</f>
        <v/>
      </c>
      <c r="DG52" s="166" t="str">
        <f>IFERROR(IF(GETPIVOTDATA("DateRDV",TCD!$B$1,"DT","BA","Bénéficiaire",$A52,DG$6,DG$5,"Mois (DateRDV)",DG$7,"Années (DateRDV)",DG$3,"Présence","Absent"),4,""),"")</f>
        <v/>
      </c>
      <c r="DH52" s="166" t="str">
        <f>IFERROR(IF(GETPIVOTDATA("DateRDV",TCD!$B$1,"DT","BA","Bénéficiaire",$A52,DH$6,DH$5,"Mois (DateRDV)",DH$7,"Années (DateRDV)",DH$3),1,""),"")</f>
        <v/>
      </c>
      <c r="DI52" s="166" t="str">
        <f>IFERROR(IF(GETPIVOTDATA("DateRDV",TCD!$B$1,"DT","BA","Bénéficiaire",$A52,DI$6,DI$5,"Mois (DateRDV)",DI$7,"Années (DateRDV)",DI$3),2,""),"")</f>
        <v/>
      </c>
      <c r="DJ52" s="166" t="str">
        <f>IFERROR(IF(GETPIVOTDATA("DateRDV",TCD!$B$1,"DT","BA","Bénéficiaire",$A52,DJ$6,DJ$5,"Mois (DateRDV)",DJ$7,"Années (DateRDV)",DJ$3,"Présence","Excusé"),3,""),"")</f>
        <v/>
      </c>
      <c r="DK52" s="166" t="str">
        <f>IFERROR(IF(GETPIVOTDATA("DateRDV",TCD!$B$1,"DT","BA","Bénéficiaire",$A52,DK$6,DK$5,"Mois (DateRDV)",DK$7,"Années (DateRDV)",DK$3,"Présence","Absent"),4,""),"")</f>
        <v/>
      </c>
      <c r="DL52" s="166" t="str">
        <f>IFERROR(IF(GETPIVOTDATA("DateRDV",TCD!$B$1,"DT","BA","Bénéficiaire",$A52,DL$6,DL$5,"Mois (DateRDV)",DL$7,"Années (DateRDV)",DL$3),1,""),"")</f>
        <v/>
      </c>
      <c r="DM52" s="166" t="str">
        <f>IFERROR(IF(GETPIVOTDATA("DateRDV",TCD!$B$1,"DT","BA","Bénéficiaire",$A52,DM$6,DM$5,"Mois (DateRDV)",DM$7,"Années (DateRDV)",DM$3),2,""),"")</f>
        <v/>
      </c>
      <c r="DN52" s="166" t="str">
        <f>IFERROR(IF(GETPIVOTDATA("DateRDV",TCD!$B$1,"DT","BA","Bénéficiaire",$A52,DN$6,DN$5,"Mois (DateRDV)",DN$7,"Années (DateRDV)",DN$3,"Présence","Excusé"),3,""),"")</f>
        <v/>
      </c>
      <c r="DO52" s="166" t="str">
        <f>IFERROR(IF(GETPIVOTDATA("DateRDV",TCD!$B$1,"DT","BA","Bénéficiaire",$A52,DO$6,DO$5,"Mois (DateRDV)",DO$7,"Années (DateRDV)",DO$3,"Présence","Absent"),4,""),"")</f>
        <v/>
      </c>
    </row>
    <row r="53" spans="1:119" ht="15" customHeight="1" x14ac:dyDescent="0.2">
      <c r="A53" s="172" t="str">
        <v>SANCHEZ Frédéric</v>
      </c>
      <c r="B53" s="169" t="str">
        <f>IFERROR(IF(INDEX(Data!P:P,MATCH(A53,Data!B:B,0))&lt;&gt;"",INDEX(Data!P:P,MATCH(A53,Data!B:B,0)),""),"")</f>
        <v>SANCHEZ</v>
      </c>
      <c r="C53" s="169" t="str">
        <f>IFERROR(IF(INDEX(Data!O:O,MATCH(A53,Data!B:B,0))&lt;&gt;"",INDEX(Data!O:O,MATCH(A53,Data!B:B,0)),""),"")</f>
        <v>Frédéric</v>
      </c>
      <c r="D53" s="169" t="str">
        <f>IFERROR(IF(INDEX(Data!J:J,MATCH(A53,Data!B:B,0))&lt;&gt;"",INDEX(Data!J:J,MATCH(A53,Data!B:B,0)),""),"")</f>
        <v>CD</v>
      </c>
      <c r="E53" s="169" t="str">
        <f>IFERROR(IF(INDEX(Data!M:M,MATCH(A53,Data!B:B,0))&lt;&gt;"",INDEX(Data!M:M,MATCH(A53,Data!B:B,0)),""),"")</f>
        <v>MARIGNY SAINT MARCEL</v>
      </c>
      <c r="F53" s="169">
        <f>IFERROR(IF(INDEX(Data!N:N,MATCH(A53,Data!B:B,0))&lt;&gt;"",INDEX(Data!N:N,MATCH(A53,Data!B:B,0)),""),"")</f>
        <v>74150</v>
      </c>
      <c r="G53" s="170">
        <f>IFERROR(IF(INDEX(Data!K:K,MATCH(A53,Data!B:B,0))&lt;&gt;"",INDEX(Data!K:K,MATCH(A53,Data!B:B,0)),""),"")</f>
        <v>45747</v>
      </c>
      <c r="H53" s="170">
        <f>IFERROR(IF(INDEX(Data!L:L,MATCH(A53,Data!B:B,0))&lt;&gt;"",INDEX(Data!L:L,MATCH(A53,Data!B:B,0)),""),"")</f>
        <v>45747</v>
      </c>
      <c r="I53" s="170">
        <f>IFERROR(IF(INDEX(Data!C:C,MATCH(A53,Data!B:B,0))&lt;&gt;"",INDEX(Data!C:C,MATCH(A53,Data!B:B,0)),""),"")</f>
        <v>45791</v>
      </c>
      <c r="J53" s="170">
        <f>IFERROR(IF(INDEX(Data!D:D,MATCH(A53,Data!B:B,0))&lt;&gt;"",INDEX(Data!D:D,MATCH(A53,Data!B:B,0)),""),"")</f>
        <v>45953</v>
      </c>
      <c r="K53" s="171" t="str">
        <f>IFERROR(IF(INDEX(Data!H:H,MATCH(A53,Data!B:B,0))&lt;&gt;"",INDEX(Data!H:H,MATCH(A53,Data!B:B,0)),""),"")</f>
        <v>Renforcé</v>
      </c>
      <c r="L53" s="166" t="str">
        <f>IFERROR(IF(GETPIVOTDATA("DateRDV",TCD!$B$1,"DT","BA","Bénéficiaire",$A53,L$6,L$5,"Mois (DateRDV)",L$7,"Années (DateRDV)",L$3),1,""),"")</f>
        <v/>
      </c>
      <c r="M53" s="166" t="str">
        <f>IFERROR(IF(GETPIVOTDATA("DateRDV",TCD!$B$1,"DT","BA","Bénéficiaire",$A53,M$6,M$5,"Mois (DateRDV)",M$7,"Années (DateRDV)",M$3),2,""),"")</f>
        <v/>
      </c>
      <c r="N53" s="166" t="str">
        <f>IFERROR(IF(GETPIVOTDATA("DateRDV",TCD!$B$1,"DT","BA","Bénéficiaire",$A53,N$6,N$5,"Mois (DateRDV)",N$7,"Années (DateRDV)",N$3,"Présence","Excusé"),3,""),"")</f>
        <v/>
      </c>
      <c r="O53" s="166" t="str">
        <f>IFERROR(IF(GETPIVOTDATA("DateRDV",TCD!$B$1,"DT","BA","Bénéficiaire",$A53,O$6,O$5,"Mois (DateRDV)",O$7,"Années (DateRDV)",O$3,"Présence","Absent"),4,""),"")</f>
        <v/>
      </c>
      <c r="P53" s="166" t="str">
        <f>IFERROR(IF(GETPIVOTDATA("DateRDV",TCD!$B$1,"DT","BA","Bénéficiaire",$A53,P$6,P$5,"Mois (DateRDV)",P$7,"Années (DateRDV)",P$3),1,""),"")</f>
        <v/>
      </c>
      <c r="Q53" s="166" t="str">
        <f>IFERROR(IF(GETPIVOTDATA("DateRDV",TCD!$B$1,"DT","BA","Bénéficiaire",$A53,Q$6,Q$5,"Mois (DateRDV)",Q$7,"Années (DateRDV)",Q$3),2,""),"")</f>
        <v/>
      </c>
      <c r="R53" s="166" t="str">
        <f>IFERROR(IF(GETPIVOTDATA("DateRDV",TCD!$B$1,"DT","BA","Bénéficiaire",$A53,R$6,R$5,"Mois (DateRDV)",R$7,"Années (DateRDV)",R$3,"Présence","Excusé"),3,""),"")</f>
        <v/>
      </c>
      <c r="S53" s="166" t="str">
        <f>IFERROR(IF(GETPIVOTDATA("DateRDV",TCD!$B$1,"DT","BA","Bénéficiaire",$A53,S$6,S$5,"Mois (DateRDV)",S$7,"Années (DateRDV)",S$3,"Présence","Absent"),4,""),"")</f>
        <v/>
      </c>
      <c r="T53" s="166" t="str">
        <f>IFERROR(IF(GETPIVOTDATA("DateRDV",TCD!$B$1,"DT","BA","Bénéficiaire",$A53,T$6,T$5,"Mois (DateRDV)",T$7,"Années (DateRDV)",T$3),1,""),"")</f>
        <v/>
      </c>
      <c r="U53" s="166" t="str">
        <f>IFERROR(IF(GETPIVOTDATA("DateRDV",TCD!$B$1,"DT","BA","Bénéficiaire",$A53,U$6,U$5,"Mois (DateRDV)",U$7,"Années (DateRDV)",U$3),2,""),"")</f>
        <v/>
      </c>
      <c r="V53" s="166" t="str">
        <f>IFERROR(IF(GETPIVOTDATA("DateRDV",TCD!$B$1,"DT","BA","Bénéficiaire",$A53,V$6,V$5,"Mois (DateRDV)",V$7,"Années (DateRDV)",V$3,"Présence","Excusé"),3,""),"")</f>
        <v/>
      </c>
      <c r="W53" s="166" t="str">
        <f>IFERROR(IF(GETPIVOTDATA("DateRDV",TCD!$B$1,"DT","BA","Bénéficiaire",$A53,W$6,W$5,"Mois (DateRDV)",W$7,"Années (DateRDV)",W$3,"Présence","Absent"),4,""),"")</f>
        <v/>
      </c>
      <c r="X53" s="166" t="str">
        <f>IFERROR(IF(GETPIVOTDATA("DateRDV",TCD!$B$1,"DT","BA","Bénéficiaire",$A53,X$6,X$5,"Mois (DateRDV)",X$7,"Années (DateRDV)",X$3),1,""),"")</f>
        <v/>
      </c>
      <c r="Y53" s="166" t="str">
        <f>IFERROR(IF(GETPIVOTDATA("DateRDV",TCD!$B$1,"DT","BA","Bénéficiaire",$A53,Y$6,Y$5,"Mois (DateRDV)",Y$7,"Années (DateRDV)",Y$3),2,""),"")</f>
        <v/>
      </c>
      <c r="Z53" s="166" t="str">
        <f>IFERROR(IF(GETPIVOTDATA("DateRDV",TCD!$B$1,"DT","BA","Bénéficiaire",$A53,Z$6,Z$5,"Mois (DateRDV)",Z$7,"Années (DateRDV)",Z$3,"Présence","Excusé"),3,""),"")</f>
        <v/>
      </c>
      <c r="AA53" s="166" t="str">
        <f>IFERROR(IF(GETPIVOTDATA("DateRDV",TCD!$B$1,"DT","BA","Bénéficiaire",$A53,AA$6,AA$5,"Mois (DateRDV)",AA$7,"Années (DateRDV)",AA$3,"Présence","Absent"),4,""),"")</f>
        <v/>
      </c>
      <c r="AB53" s="166" t="str">
        <f>IFERROR(IF(GETPIVOTDATA("DateRDV",TCD!$B$1,"DT","BA","Bénéficiaire",$A53,AB$6,AB$5,"Mois (DateRDV)",AB$7,"Années (DateRDV)",AB$3),1,""),"")</f>
        <v/>
      </c>
      <c r="AC53" s="166" t="str">
        <f>IFERROR(IF(GETPIVOTDATA("DateRDV",TCD!$B$1,"DT","BA","Bénéficiaire",$A53,AC$6,AC$5,"Mois (DateRDV)",AC$7,"Années (DateRDV)",AC$3),2,""),"")</f>
        <v/>
      </c>
      <c r="AD53" s="166" t="str">
        <f>IFERROR(IF(GETPIVOTDATA("DateRDV",TCD!$B$1,"DT","BA","Bénéficiaire",$A53,AD$6,AD$5,"Mois (DateRDV)",AD$7,"Années (DateRDV)",AD$3,"Présence","Excusé"),3,""),"")</f>
        <v/>
      </c>
      <c r="AE53" s="166" t="str">
        <f>IFERROR(IF(GETPIVOTDATA("DateRDV",TCD!$B$1,"DT","BA","Bénéficiaire",$A53,AE$6,AE$5,"Mois (DateRDV)",AE$7,"Années (DateRDV)",AE$3,"Présence","Absent"),4,""),"")</f>
        <v/>
      </c>
      <c r="AF53" s="166" t="str">
        <f>IFERROR(IF(GETPIVOTDATA("DateRDV",TCD!$B$1,"DT","BA","Bénéficiaire",$A53,AF$6,AF$5,"Mois (DateRDV)",AF$7,"Années (DateRDV)",AF$3),1,""),"")</f>
        <v/>
      </c>
      <c r="AG53" s="166" t="str">
        <f>IFERROR(IF(GETPIVOTDATA("DateRDV",TCD!$B$1,"DT","BA","Bénéficiaire",$A53,AG$6,AG$5,"Mois (DateRDV)",AG$7,"Années (DateRDV)",AG$3),2,""),"")</f>
        <v/>
      </c>
      <c r="AH53" s="166" t="str">
        <f>IFERROR(IF(GETPIVOTDATA("DateRDV",TCD!$B$1,"DT","BA","Bénéficiaire",$A53,AH$6,AH$5,"Mois (DateRDV)",AH$7,"Années (DateRDV)",AH$3,"Présence","Excusé"),3,""),"")</f>
        <v/>
      </c>
      <c r="AI53" s="166" t="str">
        <f>IFERROR(IF(GETPIVOTDATA("DateRDV",TCD!$B$1,"DT","BA","Bénéficiaire",$A53,AI$6,AI$5,"Mois (DateRDV)",AI$7,"Années (DateRDV)",AI$3,"Présence","Absent"),4,""),"")</f>
        <v/>
      </c>
      <c r="AJ53" s="166" t="str">
        <f>IFERROR(IF(GETPIVOTDATA("DateRDV",TCD!$B$1,"DT","BA","Bénéficiaire",$A53,AJ$6,AJ$5,"Mois (DateRDV)",AJ$7,"Années (DateRDV)",AJ$3),1,""),"")</f>
        <v/>
      </c>
      <c r="AK53" s="166" t="str">
        <f>IFERROR(IF(GETPIVOTDATA("DateRDV",TCD!$B$1,"DT","BA","Bénéficiaire",$A53,AK$6,AK$5,"Mois (DateRDV)",AK$7,"Années (DateRDV)",AK$3),2,""),"")</f>
        <v/>
      </c>
      <c r="AL53" s="166" t="str">
        <f>IFERROR(IF(GETPIVOTDATA("DateRDV",TCD!$B$1,"DT","BA","Bénéficiaire",$A53,AL$6,AL$5,"Mois (DateRDV)",AL$7,"Années (DateRDV)",AL$3,"Présence","Excusé"),3,""),"")</f>
        <v/>
      </c>
      <c r="AM53" s="166" t="str">
        <f>IFERROR(IF(GETPIVOTDATA("DateRDV",TCD!$B$1,"DT","BA","Bénéficiaire",$A53,AM$6,AM$5,"Mois (DateRDV)",AM$7,"Années (DateRDV)",AM$3,"Présence","Absent"),4,""),"")</f>
        <v/>
      </c>
      <c r="AN53" s="166" t="str">
        <f>IFERROR(IF(GETPIVOTDATA("DateRDV",TCD!$B$1,"DT","BA","Bénéficiaire",$A53,AN$6,AN$5,"Mois (DateRDV)",AN$7,"Années (DateRDV)",AN$3),1,""),"")</f>
        <v/>
      </c>
      <c r="AO53" s="166" t="str">
        <f>IFERROR(IF(GETPIVOTDATA("DateRDV",TCD!$B$1,"DT","BA","Bénéficiaire",$A53,AO$6,AO$5,"Mois (DateRDV)",AO$7,"Années (DateRDV)",AO$3),2,""),"")</f>
        <v/>
      </c>
      <c r="AP53" s="166" t="str">
        <f>IFERROR(IF(GETPIVOTDATA("DateRDV",TCD!$B$1,"DT","BA","Bénéficiaire",$A53,AP$6,AP$5,"Mois (DateRDV)",AP$7,"Années (DateRDV)",AP$3,"Présence","Excusé"),3,""),"")</f>
        <v/>
      </c>
      <c r="AQ53" s="166" t="str">
        <f>IFERROR(IF(GETPIVOTDATA("DateRDV",TCD!$B$1,"DT","BA","Bénéficiaire",$A53,AQ$6,AQ$5,"Mois (DateRDV)",AQ$7,"Années (DateRDV)",AQ$3,"Présence","Absent"),4,""),"")</f>
        <v/>
      </c>
      <c r="AR53" s="166" t="str">
        <f>IFERROR(IF(GETPIVOTDATA("DateRDV",TCD!$B$1,"DT","BA","Bénéficiaire",$A53,AR$6,AR$5,"Mois (DateRDV)",AR$7,"Années (DateRDV)",AR$3),1,""),"")</f>
        <v/>
      </c>
      <c r="AS53" s="166" t="str">
        <f>IFERROR(IF(GETPIVOTDATA("DateRDV",TCD!$B$1,"DT","BA","Bénéficiaire",$A53,AS$6,AS$5,"Mois (DateRDV)",AS$7,"Années (DateRDV)",AS$3),2,""),"")</f>
        <v/>
      </c>
      <c r="AT53" s="166" t="str">
        <f>IFERROR(IF(GETPIVOTDATA("DateRDV",TCD!$B$1,"DT","BA","Bénéficiaire",$A53,AT$6,AT$5,"Mois (DateRDV)",AT$7,"Années (DateRDV)",AT$3,"Présence","Excusé"),3,""),"")</f>
        <v/>
      </c>
      <c r="AU53" s="166" t="str">
        <f>IFERROR(IF(GETPIVOTDATA("DateRDV",TCD!$B$1,"DT","BA","Bénéficiaire",$A53,AU$6,AU$5,"Mois (DateRDV)",AU$7,"Années (DateRDV)",AU$3,"Présence","Absent"),4,""),"")</f>
        <v/>
      </c>
      <c r="AV53" s="166" t="str">
        <f>IFERROR(IF(GETPIVOTDATA("DateRDV",TCD!$B$1,"DT","BA","Bénéficiaire",$A53,AV$6,AV$5,"Mois (DateRDV)",AV$7,"Années (DateRDV)",AV$3),1,""),"")</f>
        <v/>
      </c>
      <c r="AW53" s="166" t="str">
        <f>IFERROR(IF(GETPIVOTDATA("DateRDV",TCD!$B$1,"DT","BA","Bénéficiaire",$A53,AW$6,AW$5,"Mois (DateRDV)",AW$7,"Années (DateRDV)",AW$3),2,""),"")</f>
        <v/>
      </c>
      <c r="AX53" s="166" t="str">
        <f>IFERROR(IF(GETPIVOTDATA("DateRDV",TCD!$B$1,"DT","BA","Bénéficiaire",$A53,AX$6,AX$5,"Mois (DateRDV)",AX$7,"Années (DateRDV)",AX$3,"Présence","Excusé"),3,""),"")</f>
        <v/>
      </c>
      <c r="AY53" s="166" t="str">
        <f>IFERROR(IF(GETPIVOTDATA("DateRDV",TCD!$B$1,"DT","BA","Bénéficiaire",$A53,AY$6,AY$5,"Mois (DateRDV)",AY$7,"Années (DateRDV)",AY$3,"Présence","Absent"),4,""),"")</f>
        <v/>
      </c>
      <c r="AZ53" s="166" t="str">
        <f>IFERROR(IF(GETPIVOTDATA("DateRDV",TCD!$B$1,"DT","BA","Bénéficiaire",$A53,AZ$6,AZ$5,"Mois (DateRDV)",AZ$7,"Années (DateRDV)",AZ$3),1,""),"")</f>
        <v/>
      </c>
      <c r="BA53" s="166" t="str">
        <f>IFERROR(IF(GETPIVOTDATA("DateRDV",TCD!$B$1,"DT","BA","Bénéficiaire",$A53,BA$6,BA$5,"Mois (DateRDV)",BA$7,"Années (DateRDV)",BA$3),2,""),"")</f>
        <v/>
      </c>
      <c r="BB53" s="166" t="str">
        <f>IFERROR(IF(GETPIVOTDATA("DateRDV",TCD!$B$1,"DT","BA","Bénéficiaire",$A53,BB$6,BB$5,"Mois (DateRDV)",BB$7,"Années (DateRDV)",BB$3,"Présence","Excusé"),3,""),"")</f>
        <v/>
      </c>
      <c r="BC53" s="166" t="str">
        <f>IFERROR(IF(GETPIVOTDATA("DateRDV",TCD!$B$1,"DT","BA","Bénéficiaire",$A53,BC$6,BC$5,"Mois (DateRDV)",BC$7,"Années (DateRDV)",BC$3,"Présence","Absent"),4,""),"")</f>
        <v/>
      </c>
      <c r="BD53" s="166" t="str">
        <f>IFERROR(IF(GETPIVOTDATA("DateRDV",TCD!$B$1,"DT","BA","Bénéficiaire",$A53,BD$6,BD$5,"Mois (DateRDV)",BD$7,"Années (DateRDV)",BD$3),1,""),"")</f>
        <v/>
      </c>
      <c r="BE53" s="166">
        <f>IFERROR(IF(GETPIVOTDATA("DateRDV",TCD!$B$1,"DT","BA","Bénéficiaire",$A53,BE$6,BE$5,"Mois (DateRDV)",BE$7,"Années (DateRDV)",BE$3),2,""),"")</f>
        <v>2</v>
      </c>
      <c r="BF53" s="166" t="str">
        <f>IFERROR(IF(GETPIVOTDATA("DateRDV",TCD!$B$1,"DT","BA","Bénéficiaire",$A53,BF$6,BF$5,"Mois (DateRDV)",BF$7,"Années (DateRDV)",BF$3,"Présence","Excusé"),3,""),"")</f>
        <v/>
      </c>
      <c r="BG53" s="166" t="str">
        <f>IFERROR(IF(GETPIVOTDATA("DateRDV",TCD!$B$1,"DT","BA","Bénéficiaire",$A53,BG$6,BG$5,"Mois (DateRDV)",BG$7,"Années (DateRDV)",BG$3,"Présence","Absent"),4,""),"")</f>
        <v/>
      </c>
      <c r="BH53" s="166" t="str">
        <f>IFERROR(IF(GETPIVOTDATA("DateRDV",TCD!$B$1,"DT","BA","Bénéficiaire",$A53,BH$6,BH$5,"Mois (DateRDV)",BH$7,"Années (DateRDV)",BH$3),1,""),"")</f>
        <v/>
      </c>
      <c r="BI53" s="166">
        <f>IFERROR(IF(GETPIVOTDATA("DateRDV",TCD!$B$1,"DT","BA","Bénéficiaire",$A53,BI$6,BI$5,"Mois (DateRDV)",BI$7,"Années (DateRDV)",BI$3),2,""),"")</f>
        <v>2</v>
      </c>
      <c r="BJ53" s="166" t="str">
        <f>IFERROR(IF(GETPIVOTDATA("DateRDV",TCD!$B$1,"DT","BA","Bénéficiaire",$A53,BJ$6,BJ$5,"Mois (DateRDV)",BJ$7,"Années (DateRDV)",BJ$3,"Présence","Excusé"),3,""),"")</f>
        <v/>
      </c>
      <c r="BK53" s="166" t="str">
        <f>IFERROR(IF(GETPIVOTDATA("DateRDV",TCD!$B$1,"DT","BA","Bénéficiaire",$A53,BK$6,BK$5,"Mois (DateRDV)",BK$7,"Années (DateRDV)",BK$3,"Présence","Absent"),4,""),"")</f>
        <v/>
      </c>
      <c r="BL53" s="166" t="str">
        <f>IFERROR(IF(GETPIVOTDATA("DateRDV",TCD!$B$1,"DT","BA","Bénéficiaire",$A53,BL$6,BL$5,"Mois (DateRDV)",BL$7,"Années (DateRDV)",BL$3),1,""),"")</f>
        <v/>
      </c>
      <c r="BM53" s="166" t="str">
        <f>IFERROR(IF(GETPIVOTDATA("DateRDV",TCD!$B$1,"DT","BA","Bénéficiaire",$A53,BM$6,BM$5,"Mois (DateRDV)",BM$7,"Années (DateRDV)",BM$3),2,""),"")</f>
        <v/>
      </c>
      <c r="BN53" s="166" t="str">
        <f>IFERROR(IF(GETPIVOTDATA("DateRDV",TCD!$B$1,"DT","BA","Bénéficiaire",$A53,BN$6,BN$5,"Mois (DateRDV)",BN$7,"Années (DateRDV)",BN$3,"Présence","Excusé"),3,""),"")</f>
        <v/>
      </c>
      <c r="BO53" s="166" t="str">
        <f>IFERROR(IF(GETPIVOTDATA("DateRDV",TCD!$B$1,"DT","BA","Bénéficiaire",$A53,BO$6,BO$5,"Mois (DateRDV)",BO$7,"Années (DateRDV)",BO$3,"Présence","Absent"),4,""),"")</f>
        <v/>
      </c>
      <c r="BP53" s="166" t="str">
        <f>IFERROR(IF(GETPIVOTDATA("DateRDV",TCD!$B$1,"DT","BA","Bénéficiaire",$A53,BP$6,BP$5,"Mois (DateRDV)",BP$7,"Années (DateRDV)",BP$3),1,""),"")</f>
        <v/>
      </c>
      <c r="BQ53" s="166" t="str">
        <f>IFERROR(IF(GETPIVOTDATA("DateRDV",TCD!$B$1,"DT","BA","Bénéficiaire",$A53,BQ$6,BQ$5,"Mois (DateRDV)",BQ$7,"Années (DateRDV)",BQ$3),2,""),"")</f>
        <v/>
      </c>
      <c r="BR53" s="166" t="str">
        <f>IFERROR(IF(GETPIVOTDATA("DateRDV",TCD!$B$1,"DT","BA","Bénéficiaire",$A53,BR$6,BR$5,"Mois (DateRDV)",BR$7,"Années (DateRDV)",BR$3,"Présence","Excusé"),3,""),"")</f>
        <v/>
      </c>
      <c r="BS53" s="166" t="str">
        <f>IFERROR(IF(GETPIVOTDATA("DateRDV",TCD!$B$1,"DT","BA","Bénéficiaire",$A53,BS$6,BS$5,"Mois (DateRDV)",BS$7,"Années (DateRDV)",BS$3,"Présence","Absent"),4,""),"")</f>
        <v/>
      </c>
      <c r="BT53" s="166" t="str">
        <f>IFERROR(IF(GETPIVOTDATA("DateRDV",TCD!$B$1,"DT","BA","Bénéficiaire",$A53,BT$6,BT$5,"Mois (DateRDV)",BT$7,"Années (DateRDV)",BT$3),1,""),"")</f>
        <v/>
      </c>
      <c r="BU53" s="166" t="str">
        <f>IFERROR(IF(GETPIVOTDATA("DateRDV",TCD!$B$1,"DT","BA","Bénéficiaire",$A53,BU$6,BU$5,"Mois (DateRDV)",BU$7,"Années (DateRDV)",BU$3),2,""),"")</f>
        <v/>
      </c>
      <c r="BV53" s="166" t="str">
        <f>IFERROR(IF(GETPIVOTDATA("DateRDV",TCD!$B$1,"DT","BA","Bénéficiaire",$A53,BV$6,BV$5,"Mois (DateRDV)",BV$7,"Années (DateRDV)",BV$3,"Présence","Excusé"),3,""),"")</f>
        <v/>
      </c>
      <c r="BW53" s="166" t="str">
        <f>IFERROR(IF(GETPIVOTDATA("DateRDV",TCD!$B$1,"DT","BA","Bénéficiaire",$A53,BW$6,BW$5,"Mois (DateRDV)",BW$7,"Années (DateRDV)",BW$3,"Présence","Absent"),4,""),"")</f>
        <v/>
      </c>
      <c r="BX53" s="166" t="str">
        <f>IFERROR(IF(GETPIVOTDATA("DateRDV",TCD!$B$1,"DT","BA","Bénéficiaire",$A53,BX$6,BX$5,"Mois (DateRDV)",BX$7,"Années (DateRDV)",BX$3),1,""),"")</f>
        <v/>
      </c>
      <c r="BY53" s="166" t="str">
        <f>IFERROR(IF(GETPIVOTDATA("DateRDV",TCD!$B$1,"DT","BA","Bénéficiaire",$A53,BY$6,BY$5,"Mois (DateRDV)",BY$7,"Années (DateRDV)",BY$3),2,""),"")</f>
        <v/>
      </c>
      <c r="BZ53" s="166" t="str">
        <f>IFERROR(IF(GETPIVOTDATA("DateRDV",TCD!$B$1,"DT","BA","Bénéficiaire",$A53,BZ$6,BZ$5,"Mois (DateRDV)",BZ$7,"Années (DateRDV)",BZ$3,"Présence","Excusé"),3,""),"")</f>
        <v/>
      </c>
      <c r="CA53" s="166" t="str">
        <f>IFERROR(IF(GETPIVOTDATA("DateRDV",TCD!$B$1,"DT","BA","Bénéficiaire",$A53,CA$6,CA$5,"Mois (DateRDV)",CA$7,"Années (DateRDV)",CA$3,"Présence","Absent"),4,""),"")</f>
        <v/>
      </c>
      <c r="CB53" s="166" t="str">
        <f>IFERROR(IF(GETPIVOTDATA("DateRDV",TCD!$B$1,"DT","BA","Bénéficiaire",$A53,CB$6,CB$5,"Mois (DateRDV)",CB$7,"Années (DateRDV)",CB$3),1,""),"")</f>
        <v/>
      </c>
      <c r="CC53" s="166" t="str">
        <f>IFERROR(IF(GETPIVOTDATA("DateRDV",TCD!$B$1,"DT","BA","Bénéficiaire",$A53,CC$6,CC$5,"Mois (DateRDV)",CC$7,"Années (DateRDV)",CC$3),2,""),"")</f>
        <v/>
      </c>
      <c r="CD53" s="166" t="str">
        <f>IFERROR(IF(GETPIVOTDATA("DateRDV",TCD!$B$1,"DT","BA","Bénéficiaire",$A53,CD$6,CD$5,"Mois (DateRDV)",CD$7,"Années (DateRDV)",CD$3,"Présence","Excusé"),3,""),"")</f>
        <v/>
      </c>
      <c r="CE53" s="166" t="str">
        <f>IFERROR(IF(GETPIVOTDATA("DateRDV",TCD!$B$1,"DT","BA","Bénéficiaire",$A53,CE$6,CE$5,"Mois (DateRDV)",CE$7,"Années (DateRDV)",CE$3,"Présence","Absent"),4,""),"")</f>
        <v/>
      </c>
      <c r="CF53" s="166" t="str">
        <f>IFERROR(IF(GETPIVOTDATA("DateRDV",TCD!$B$1,"DT","BA","Bénéficiaire",$A53,CF$6,CF$5,"Mois (DateRDV)",CF$7,"Années (DateRDV)",CF$3),1,""),"")</f>
        <v/>
      </c>
      <c r="CG53" s="166" t="str">
        <f>IFERROR(IF(GETPIVOTDATA("DateRDV",TCD!$B$1,"DT","BA","Bénéficiaire",$A53,CG$6,CG$5,"Mois (DateRDV)",CG$7,"Années (DateRDV)",CG$3),2,""),"")</f>
        <v/>
      </c>
      <c r="CH53" s="166" t="str">
        <f>IFERROR(IF(GETPIVOTDATA("DateRDV",TCD!$B$1,"DT","BA","Bénéficiaire",$A53,CH$6,CH$5,"Mois (DateRDV)",CH$7,"Années (DateRDV)",CH$3,"Présence","Excusé"),3,""),"")</f>
        <v/>
      </c>
      <c r="CI53" s="166" t="str">
        <f>IFERROR(IF(GETPIVOTDATA("DateRDV",TCD!$B$1,"DT","BA","Bénéficiaire",$A53,CI$6,CI$5,"Mois (DateRDV)",CI$7,"Années (DateRDV)",CI$3,"Présence","Absent"),4,""),"")</f>
        <v/>
      </c>
      <c r="CJ53" s="166" t="str">
        <f>IFERROR(IF(GETPIVOTDATA("DateRDV",TCD!$B$1,"DT","BA","Bénéficiaire",$A53,CJ$6,CJ$5,"Mois (DateRDV)",CJ$7,"Années (DateRDV)",CJ$3),1,""),"")</f>
        <v/>
      </c>
      <c r="CK53" s="166" t="str">
        <f>IFERROR(IF(GETPIVOTDATA("DateRDV",TCD!$B$1,"DT","BA","Bénéficiaire",$A53,CK$6,CK$5,"Mois (DateRDV)",CK$7,"Années (DateRDV)",CK$3),2,""),"")</f>
        <v/>
      </c>
      <c r="CL53" s="166">
        <f>IFERROR(IF(GETPIVOTDATA("DateRDV",TCD!$B$1,"DT","BA","Bénéficiaire",$A53,BE$6,BE$5,"Mois (DateRDV)",BE$7,"Années (DateRDV)",BE$3,"Présence","Excusé"),3,""),"")</f>
        <v>3</v>
      </c>
      <c r="CM53" s="166" t="str">
        <f>IFERROR(IF(GETPIVOTDATA("DateRDV",TCD!$B$1,"DT","BA","Bénéficiaire",$A53,CM$6,CM$5,"Mois (DateRDV)",CM$7,"Années (DateRDV)",CM$3,"Présence","Absent"),4,""),"")</f>
        <v/>
      </c>
      <c r="CN53" s="166" t="str">
        <f>IFERROR(IF(GETPIVOTDATA("DateRDV",TCD!$B$1,"DT","BA","Bénéficiaire",$A53,CN$6,CN$5,"Mois (DateRDV)",CN$7,"Années (DateRDV)",CN$3),1,""),"")</f>
        <v/>
      </c>
      <c r="CO53" s="166" t="str">
        <f>IFERROR(IF(GETPIVOTDATA("DateRDV",TCD!$B$1,"DT","BA","Bénéficiaire",$A53,CO$6,CO$5,"Mois (DateRDV)",CO$7,"Années (DateRDV)",CO$3),2,""),"")</f>
        <v/>
      </c>
      <c r="CP53" s="166" t="str">
        <f>IFERROR(IF(GETPIVOTDATA("DateRDV",TCD!$B$1,"DT","BA","Bénéficiaire",$A53,CP$6,CP$5,"Mois (DateRDV)",CP$7,"Années (DateRDV)",CP$3,"Présence","Excusé"),3,""),"")</f>
        <v/>
      </c>
      <c r="CQ53" s="166" t="str">
        <f>IFERROR(IF(GETPIVOTDATA("DateRDV",TCD!$B$1,"DT","BA","Bénéficiaire",$A53,CQ$6,CQ$5,"Mois (DateRDV)",CQ$7,"Années (DateRDV)",CQ$3,"Présence","Absent"),4,""),"")</f>
        <v/>
      </c>
      <c r="CR53" s="166" t="str">
        <f>IFERROR(IF(GETPIVOTDATA("DateRDV",TCD!$B$1,"DT","BA","Bénéficiaire",$A53,CR$6,CR$5,"Mois (DateRDV)",CR$7,"Années (DateRDV)",CR$3),1,""),"")</f>
        <v/>
      </c>
      <c r="CS53" s="166" t="str">
        <f>IFERROR(IF(GETPIVOTDATA("DateRDV",TCD!$B$1,"DT","BA","Bénéficiaire",$A53,CS$6,CS$5,"Mois (DateRDV)",CS$7,"Années (DateRDV)",CS$3),2,""),"")</f>
        <v/>
      </c>
      <c r="CT53" s="166" t="str">
        <f>IFERROR(IF(GETPIVOTDATA("DateRDV",TCD!$B$1,"DT","BA","Bénéficiaire",$A53,CT$6,CT$5,"Mois (DateRDV)",CT$7,"Années (DateRDV)",CT$3,"Présence","Excusé"),3,""),"")</f>
        <v/>
      </c>
      <c r="CU53" s="166" t="str">
        <f>IFERROR(IF(GETPIVOTDATA("DateRDV",TCD!$B$1,"DT","BA","Bénéficiaire",$A53,CU$6,CU$5,"Mois (DateRDV)",CU$7,"Années (DateRDV)",CU$3,"Présence","Absent"),4,""),"")</f>
        <v/>
      </c>
      <c r="CV53" s="166" t="str">
        <f>IFERROR(IF(GETPIVOTDATA("DateRDV",TCD!$B$1,"DT","BA","Bénéficiaire",$A53,CV$6,CV$5,"Mois (DateRDV)",CV$7,"Années (DateRDV)",CV$3),1,""),"")</f>
        <v/>
      </c>
      <c r="CW53" s="166" t="str">
        <f>IFERROR(IF(GETPIVOTDATA("DateRDV",TCD!$B$1,"DT","BA","Bénéficiaire",$A53,CW$6,CW$5,"Mois (DateRDV)",CW$7,"Années (DateRDV)",CW$3),2,""),"")</f>
        <v/>
      </c>
      <c r="CX53" s="166" t="str">
        <f>IFERROR(IF(GETPIVOTDATA("DateRDV",TCD!$B$1,"DT","BA","Bénéficiaire",$A53,CX$6,CX$5,"Mois (DateRDV)",CX$7,"Années (DateRDV)",CX$3,"Présence","Excusé"),3,""),"")</f>
        <v/>
      </c>
      <c r="CY53" s="166" t="str">
        <f>IFERROR(IF(GETPIVOTDATA("DateRDV",TCD!$B$1,"DT","BA","Bénéficiaire",$A53,CY$6,CY$5,"Mois (DateRDV)",CY$7,"Années (DateRDV)",CY$3,"Présence","Absent"),4,""),"")</f>
        <v/>
      </c>
      <c r="CZ53" s="166" t="str">
        <f>IFERROR(IF(GETPIVOTDATA("DateRDV",TCD!$B$1,"DT","BA","Bénéficiaire",$A53,CZ$6,CZ$5,"Mois (DateRDV)",CZ$7,"Années (DateRDV)",CZ$3),1,""),"")</f>
        <v/>
      </c>
      <c r="DA53" s="166" t="str">
        <f>IFERROR(IF(GETPIVOTDATA("DateRDV",TCD!$B$1,"DT","BA","Bénéficiaire",$A53,DA$6,DA$5,"Mois (DateRDV)",DA$7,"Années (DateRDV)",DA$3),2,""),"")</f>
        <v/>
      </c>
      <c r="DB53" s="166" t="str">
        <f>IFERROR(IF(GETPIVOTDATA("DateRDV",TCD!$B$1,"DT","BA","Bénéficiaire",$A53,DB$6,DB$5,"Mois (DateRDV)",DB$7,"Années (DateRDV)",DB$3,"Présence","Excusé"),3,""),"")</f>
        <v/>
      </c>
      <c r="DC53" s="166" t="str">
        <f>IFERROR(IF(GETPIVOTDATA("DateRDV",TCD!$B$1,"DT","BA","Bénéficiaire",$A53,DC$6,DC$5,"Mois (DateRDV)",DC$7,"Années (DateRDV)",DC$3,"Présence","Absent"),4,""),"")</f>
        <v/>
      </c>
      <c r="DD53" s="166" t="str">
        <f>IFERROR(IF(GETPIVOTDATA("DateRDV",TCD!$B$1,"DT","BA","Bénéficiaire",$A53,DD$6,DD$5,"Mois (DateRDV)",DD$7,"Années (DateRDV)",DD$3),1,""),"")</f>
        <v/>
      </c>
      <c r="DE53" s="166" t="str">
        <f>IFERROR(IF(GETPIVOTDATA("DateRDV",TCD!$B$1,"DT","BA","Bénéficiaire",$A53,DE$6,DE$5,"Mois (DateRDV)",DE$7,"Années (DateRDV)",DE$3),2,""),"")</f>
        <v/>
      </c>
      <c r="DF53" s="166" t="str">
        <f>IFERROR(IF(GETPIVOTDATA("DateRDV",TCD!$B$1,"DT","BA","Bénéficiaire",$A53,DF$6,DF$5,"Mois (DateRDV)",DF$7,"Années (DateRDV)",DF$3,"Présence","Excusé"),3,""),"")</f>
        <v/>
      </c>
      <c r="DG53" s="166" t="str">
        <f>IFERROR(IF(GETPIVOTDATA("DateRDV",TCD!$B$1,"DT","BA","Bénéficiaire",$A53,DG$6,DG$5,"Mois (DateRDV)",DG$7,"Années (DateRDV)",DG$3,"Présence","Absent"),4,""),"")</f>
        <v/>
      </c>
      <c r="DH53" s="166" t="str">
        <f>IFERROR(IF(GETPIVOTDATA("DateRDV",TCD!$B$1,"DT","BA","Bénéficiaire",$A53,DH$6,DH$5,"Mois (DateRDV)",DH$7,"Années (DateRDV)",DH$3),1,""),"")</f>
        <v/>
      </c>
      <c r="DI53" s="166" t="str">
        <f>IFERROR(IF(GETPIVOTDATA("DateRDV",TCD!$B$1,"DT","BA","Bénéficiaire",$A53,DI$6,DI$5,"Mois (DateRDV)",DI$7,"Années (DateRDV)",DI$3),2,""),"")</f>
        <v/>
      </c>
      <c r="DJ53" s="166" t="str">
        <f>IFERROR(IF(GETPIVOTDATA("DateRDV",TCD!$B$1,"DT","BA","Bénéficiaire",$A53,DJ$6,DJ$5,"Mois (DateRDV)",DJ$7,"Années (DateRDV)",DJ$3,"Présence","Excusé"),3,""),"")</f>
        <v/>
      </c>
      <c r="DK53" s="166" t="str">
        <f>IFERROR(IF(GETPIVOTDATA("DateRDV",TCD!$B$1,"DT","BA","Bénéficiaire",$A53,DK$6,DK$5,"Mois (DateRDV)",DK$7,"Années (DateRDV)",DK$3,"Présence","Absent"),4,""),"")</f>
        <v/>
      </c>
      <c r="DL53" s="166" t="str">
        <f>IFERROR(IF(GETPIVOTDATA("DateRDV",TCD!$B$1,"DT","BA","Bénéficiaire",$A53,DL$6,DL$5,"Mois (DateRDV)",DL$7,"Années (DateRDV)",DL$3),1,""),"")</f>
        <v/>
      </c>
      <c r="DM53" s="166" t="str">
        <f>IFERROR(IF(GETPIVOTDATA("DateRDV",TCD!$B$1,"DT","BA","Bénéficiaire",$A53,DM$6,DM$5,"Mois (DateRDV)",DM$7,"Années (DateRDV)",DM$3),2,""),"")</f>
        <v/>
      </c>
      <c r="DN53" s="166" t="str">
        <f>IFERROR(IF(GETPIVOTDATA("DateRDV",TCD!$B$1,"DT","BA","Bénéficiaire",$A53,DN$6,DN$5,"Mois (DateRDV)",DN$7,"Années (DateRDV)",DN$3,"Présence","Excusé"),3,""),"")</f>
        <v/>
      </c>
      <c r="DO53" s="166" t="str">
        <f>IFERROR(IF(GETPIVOTDATA("DateRDV",TCD!$B$1,"DT","BA","Bénéficiaire",$A53,DO$6,DO$5,"Mois (DateRDV)",DO$7,"Années (DateRDV)",DO$3,"Présence","Absent"),4,""),"")</f>
        <v/>
      </c>
    </row>
    <row r="54" spans="1:119" ht="15" customHeight="1" x14ac:dyDescent="0.2">
      <c r="A54" s="172" t="str">
        <v>VIGNELLO Yvan</v>
      </c>
      <c r="B54" s="169" t="str">
        <f>IFERROR(IF(INDEX(Data!P:P,MATCH(A54,Data!B:B,0))&lt;&gt;"",INDEX(Data!P:P,MATCH(A54,Data!B:B,0)),""),"")</f>
        <v>VIGNELLO</v>
      </c>
      <c r="C54" s="169" t="str">
        <f>IFERROR(IF(INDEX(Data!O:O,MATCH(A54,Data!B:B,0))&lt;&gt;"",INDEX(Data!O:O,MATCH(A54,Data!B:B,0)),""),"")</f>
        <v>Yvan</v>
      </c>
      <c r="D54" s="169" t="str">
        <f>IFERROR(IF(INDEX(Data!J:J,MATCH(A54,Data!B:B,0))&lt;&gt;"",INDEX(Data!J:J,MATCH(A54,Data!B:B,0)),""),"")</f>
        <v>CI</v>
      </c>
      <c r="E54" s="169" t="str">
        <f>IFERROR(IF(INDEX(Data!M:M,MATCH(A54,Data!B:B,0))&lt;&gt;"",INDEX(Data!M:M,MATCH(A54,Data!B:B,0)),""),"")</f>
        <v>CRUSEILLES</v>
      </c>
      <c r="F54" s="169">
        <f>IFERROR(IF(INDEX(Data!N:N,MATCH(A54,Data!B:B,0))&lt;&gt;"",INDEX(Data!N:N,MATCH(A54,Data!B:B,0)),""),"")</f>
        <v>74350</v>
      </c>
      <c r="G54" s="170">
        <f>IFERROR(IF(INDEX(Data!K:K,MATCH(A54,Data!B:B,0))&lt;&gt;"",INDEX(Data!K:K,MATCH(A54,Data!B:B,0)),""),"")</f>
        <v>45709</v>
      </c>
      <c r="H54" s="170">
        <f>IFERROR(IF(INDEX(Data!L:L,MATCH(A54,Data!B:B,0))&lt;&gt;"",INDEX(Data!L:L,MATCH(A54,Data!B:B,0)),""),"")</f>
        <v>45713</v>
      </c>
      <c r="I54" s="170">
        <f>IFERROR(IF(INDEX(Data!C:C,MATCH(A54,Data!B:B,0))&lt;&gt;"",INDEX(Data!C:C,MATCH(A54,Data!B:B,0)),""),"")</f>
        <v>45749</v>
      </c>
      <c r="J54" s="170">
        <f>IFERROR(IF(INDEX(Data!D:D,MATCH(A54,Data!B:B,0))&lt;&gt;"",INDEX(Data!D:D,MATCH(A54,Data!B:B,0)),""),"")</f>
        <v>45924</v>
      </c>
      <c r="K54" s="171" t="str">
        <f>IFERROR(IF(INDEX(Data!H:H,MATCH(A54,Data!B:B,0))&lt;&gt;"",INDEX(Data!H:H,MATCH(A54,Data!B:B,0)),""),"")</f>
        <v>Equilibré</v>
      </c>
      <c r="L54" s="166" t="str">
        <f>IFERROR(IF(GETPIVOTDATA("DateRDV",TCD!$B$1,"DT","BA","Bénéficiaire",$A54,L$6,L$5,"Mois (DateRDV)",L$7,"Années (DateRDV)",L$3),1,""),"")</f>
        <v/>
      </c>
      <c r="M54" s="166" t="str">
        <f>IFERROR(IF(GETPIVOTDATA("DateRDV",TCD!$B$1,"DT","BA","Bénéficiaire",$A54,M$6,M$5,"Mois (DateRDV)",M$7,"Années (DateRDV)",M$3),2,""),"")</f>
        <v/>
      </c>
      <c r="N54" s="166" t="str">
        <f>IFERROR(IF(GETPIVOTDATA("DateRDV",TCD!$B$1,"DT","BA","Bénéficiaire",$A54,N$6,N$5,"Mois (DateRDV)",N$7,"Années (DateRDV)",N$3,"Présence","Excusé"),3,""),"")</f>
        <v/>
      </c>
      <c r="O54" s="166" t="str">
        <f>IFERROR(IF(GETPIVOTDATA("DateRDV",TCD!$B$1,"DT","BA","Bénéficiaire",$A54,O$6,O$5,"Mois (DateRDV)",O$7,"Années (DateRDV)",O$3,"Présence","Absent"),4,""),"")</f>
        <v/>
      </c>
      <c r="P54" s="166" t="str">
        <f>IFERROR(IF(GETPIVOTDATA("DateRDV",TCD!$B$1,"DT","BA","Bénéficiaire",$A54,P$6,P$5,"Mois (DateRDV)",P$7,"Années (DateRDV)",P$3),1,""),"")</f>
        <v/>
      </c>
      <c r="Q54" s="166" t="str">
        <f>IFERROR(IF(GETPIVOTDATA("DateRDV",TCD!$B$1,"DT","BA","Bénéficiaire",$A54,Q$6,Q$5,"Mois (DateRDV)",Q$7,"Années (DateRDV)",Q$3),2,""),"")</f>
        <v/>
      </c>
      <c r="R54" s="166" t="str">
        <f>IFERROR(IF(GETPIVOTDATA("DateRDV",TCD!$B$1,"DT","BA","Bénéficiaire",$A54,R$6,R$5,"Mois (DateRDV)",R$7,"Années (DateRDV)",R$3,"Présence","Excusé"),3,""),"")</f>
        <v/>
      </c>
      <c r="S54" s="166" t="str">
        <f>IFERROR(IF(GETPIVOTDATA("DateRDV",TCD!$B$1,"DT","BA","Bénéficiaire",$A54,S$6,S$5,"Mois (DateRDV)",S$7,"Années (DateRDV)",S$3,"Présence","Absent"),4,""),"")</f>
        <v/>
      </c>
      <c r="T54" s="166" t="str">
        <f>IFERROR(IF(GETPIVOTDATA("DateRDV",TCD!$B$1,"DT","BA","Bénéficiaire",$A54,T$6,T$5,"Mois (DateRDV)",T$7,"Années (DateRDV)",T$3),1,""),"")</f>
        <v/>
      </c>
      <c r="U54" s="166" t="str">
        <f>IFERROR(IF(GETPIVOTDATA("DateRDV",TCD!$B$1,"DT","BA","Bénéficiaire",$A54,U$6,U$5,"Mois (DateRDV)",U$7,"Années (DateRDV)",U$3),2,""),"")</f>
        <v/>
      </c>
      <c r="V54" s="166" t="str">
        <f>IFERROR(IF(GETPIVOTDATA("DateRDV",TCD!$B$1,"DT","BA","Bénéficiaire",$A54,V$6,V$5,"Mois (DateRDV)",V$7,"Années (DateRDV)",V$3,"Présence","Excusé"),3,""),"")</f>
        <v/>
      </c>
      <c r="W54" s="166" t="str">
        <f>IFERROR(IF(GETPIVOTDATA("DateRDV",TCD!$B$1,"DT","BA","Bénéficiaire",$A54,W$6,W$5,"Mois (DateRDV)",W$7,"Années (DateRDV)",W$3,"Présence","Absent"),4,""),"")</f>
        <v/>
      </c>
      <c r="X54" s="166" t="str">
        <f>IFERROR(IF(GETPIVOTDATA("DateRDV",TCD!$B$1,"DT","BA","Bénéficiaire",$A54,X$6,X$5,"Mois (DateRDV)",X$7,"Années (DateRDV)",X$3),1,""),"")</f>
        <v/>
      </c>
      <c r="Y54" s="166" t="str">
        <f>IFERROR(IF(GETPIVOTDATA("DateRDV",TCD!$B$1,"DT","BA","Bénéficiaire",$A54,Y$6,Y$5,"Mois (DateRDV)",Y$7,"Années (DateRDV)",Y$3),2,""),"")</f>
        <v/>
      </c>
      <c r="Z54" s="166" t="str">
        <f>IFERROR(IF(GETPIVOTDATA("DateRDV",TCD!$B$1,"DT","BA","Bénéficiaire",$A54,Z$6,Z$5,"Mois (DateRDV)",Z$7,"Années (DateRDV)",Z$3,"Présence","Excusé"),3,""),"")</f>
        <v/>
      </c>
      <c r="AA54" s="166" t="str">
        <f>IFERROR(IF(GETPIVOTDATA("DateRDV",TCD!$B$1,"DT","BA","Bénéficiaire",$A54,AA$6,AA$5,"Mois (DateRDV)",AA$7,"Années (DateRDV)",AA$3,"Présence","Absent"),4,""),"")</f>
        <v/>
      </c>
      <c r="AB54" s="166" t="str">
        <f>IFERROR(IF(GETPIVOTDATA("DateRDV",TCD!$B$1,"DT","BA","Bénéficiaire",$A54,AB$6,AB$5,"Mois (DateRDV)",AB$7,"Années (DateRDV)",AB$3),1,""),"")</f>
        <v/>
      </c>
      <c r="AC54" s="166" t="str">
        <f>IFERROR(IF(GETPIVOTDATA("DateRDV",TCD!$B$1,"DT","BA","Bénéficiaire",$A54,AC$6,AC$5,"Mois (DateRDV)",AC$7,"Années (DateRDV)",AC$3),2,""),"")</f>
        <v/>
      </c>
      <c r="AD54" s="166" t="str">
        <f>IFERROR(IF(GETPIVOTDATA("DateRDV",TCD!$B$1,"DT","BA","Bénéficiaire",$A54,AD$6,AD$5,"Mois (DateRDV)",AD$7,"Années (DateRDV)",AD$3,"Présence","Excusé"),3,""),"")</f>
        <v/>
      </c>
      <c r="AE54" s="166" t="str">
        <f>IFERROR(IF(GETPIVOTDATA("DateRDV",TCD!$B$1,"DT","BA","Bénéficiaire",$A54,AE$6,AE$5,"Mois (DateRDV)",AE$7,"Années (DateRDV)",AE$3,"Présence","Absent"),4,""),"")</f>
        <v/>
      </c>
      <c r="AF54" s="166" t="str">
        <f>IFERROR(IF(GETPIVOTDATA("DateRDV",TCD!$B$1,"DT","BA","Bénéficiaire",$A54,AF$6,AF$5,"Mois (DateRDV)",AF$7,"Années (DateRDV)",AF$3),1,""),"")</f>
        <v/>
      </c>
      <c r="AG54" s="166" t="str">
        <f>IFERROR(IF(GETPIVOTDATA("DateRDV",TCD!$B$1,"DT","BA","Bénéficiaire",$A54,AG$6,AG$5,"Mois (DateRDV)",AG$7,"Années (DateRDV)",AG$3),2,""),"")</f>
        <v/>
      </c>
      <c r="AH54" s="166" t="str">
        <f>IFERROR(IF(GETPIVOTDATA("DateRDV",TCD!$B$1,"DT","BA","Bénéficiaire",$A54,AH$6,AH$5,"Mois (DateRDV)",AH$7,"Années (DateRDV)",AH$3,"Présence","Excusé"),3,""),"")</f>
        <v/>
      </c>
      <c r="AI54" s="166" t="str">
        <f>IFERROR(IF(GETPIVOTDATA("DateRDV",TCD!$B$1,"DT","BA","Bénéficiaire",$A54,AI$6,AI$5,"Mois (DateRDV)",AI$7,"Années (DateRDV)",AI$3,"Présence","Absent"),4,""),"")</f>
        <v/>
      </c>
      <c r="AJ54" s="166" t="str">
        <f>IFERROR(IF(GETPIVOTDATA("DateRDV",TCD!$B$1,"DT","BA","Bénéficiaire",$A54,AJ$6,AJ$5,"Mois (DateRDV)",AJ$7,"Années (DateRDV)",AJ$3),1,""),"")</f>
        <v/>
      </c>
      <c r="AK54" s="166" t="str">
        <f>IFERROR(IF(GETPIVOTDATA("DateRDV",TCD!$B$1,"DT","BA","Bénéficiaire",$A54,AK$6,AK$5,"Mois (DateRDV)",AK$7,"Années (DateRDV)",AK$3),2,""),"")</f>
        <v/>
      </c>
      <c r="AL54" s="166" t="str">
        <f>IFERROR(IF(GETPIVOTDATA("DateRDV",TCD!$B$1,"DT","BA","Bénéficiaire",$A54,AL$6,AL$5,"Mois (DateRDV)",AL$7,"Années (DateRDV)",AL$3,"Présence","Excusé"),3,""),"")</f>
        <v/>
      </c>
      <c r="AM54" s="166" t="str">
        <f>IFERROR(IF(GETPIVOTDATA("DateRDV",TCD!$B$1,"DT","BA","Bénéficiaire",$A54,AM$6,AM$5,"Mois (DateRDV)",AM$7,"Années (DateRDV)",AM$3,"Présence","Absent"),4,""),"")</f>
        <v/>
      </c>
      <c r="AN54" s="166" t="str">
        <f>IFERROR(IF(GETPIVOTDATA("DateRDV",TCD!$B$1,"DT","BA","Bénéficiaire",$A54,AN$6,AN$5,"Mois (DateRDV)",AN$7,"Années (DateRDV)",AN$3),1,""),"")</f>
        <v/>
      </c>
      <c r="AO54" s="166" t="str">
        <f>IFERROR(IF(GETPIVOTDATA("DateRDV",TCD!$B$1,"DT","BA","Bénéficiaire",$A54,AO$6,AO$5,"Mois (DateRDV)",AO$7,"Années (DateRDV)",AO$3),2,""),"")</f>
        <v/>
      </c>
      <c r="AP54" s="166" t="str">
        <f>IFERROR(IF(GETPIVOTDATA("DateRDV",TCD!$B$1,"DT","BA","Bénéficiaire",$A54,AP$6,AP$5,"Mois (DateRDV)",AP$7,"Années (DateRDV)",AP$3,"Présence","Excusé"),3,""),"")</f>
        <v/>
      </c>
      <c r="AQ54" s="166" t="str">
        <f>IFERROR(IF(GETPIVOTDATA("DateRDV",TCD!$B$1,"DT","BA","Bénéficiaire",$A54,AQ$6,AQ$5,"Mois (DateRDV)",AQ$7,"Années (DateRDV)",AQ$3,"Présence","Absent"),4,""),"")</f>
        <v/>
      </c>
      <c r="AR54" s="166" t="str">
        <f>IFERROR(IF(GETPIVOTDATA("DateRDV",TCD!$B$1,"DT","BA","Bénéficiaire",$A54,AR$6,AR$5,"Mois (DateRDV)",AR$7,"Années (DateRDV)",AR$3),1,""),"")</f>
        <v/>
      </c>
      <c r="AS54" s="166" t="str">
        <f>IFERROR(IF(GETPIVOTDATA("DateRDV",TCD!$B$1,"DT","BA","Bénéficiaire",$A54,AS$6,AS$5,"Mois (DateRDV)",AS$7,"Années (DateRDV)",AS$3),2,""),"")</f>
        <v/>
      </c>
      <c r="AT54" s="166" t="str">
        <f>IFERROR(IF(GETPIVOTDATA("DateRDV",TCD!$B$1,"DT","BA","Bénéficiaire",$A54,AT$6,AT$5,"Mois (DateRDV)",AT$7,"Années (DateRDV)",AT$3,"Présence","Excusé"),3,""),"")</f>
        <v/>
      </c>
      <c r="AU54" s="166" t="str">
        <f>IFERROR(IF(GETPIVOTDATA("DateRDV",TCD!$B$1,"DT","BA","Bénéficiaire",$A54,AU$6,AU$5,"Mois (DateRDV)",AU$7,"Années (DateRDV)",AU$3,"Présence","Absent"),4,""),"")</f>
        <v/>
      </c>
      <c r="AV54" s="166" t="str">
        <f>IFERROR(IF(GETPIVOTDATA("DateRDV",TCD!$B$1,"DT","BA","Bénéficiaire",$A54,AV$6,AV$5,"Mois (DateRDV)",AV$7,"Années (DateRDV)",AV$3),1,""),"")</f>
        <v/>
      </c>
      <c r="AW54" s="166" t="str">
        <f>IFERROR(IF(GETPIVOTDATA("DateRDV",TCD!$B$1,"DT","BA","Bénéficiaire",$A54,AW$6,AW$5,"Mois (DateRDV)",AW$7,"Années (DateRDV)",AW$3),2,""),"")</f>
        <v/>
      </c>
      <c r="AX54" s="166" t="str">
        <f>IFERROR(IF(GETPIVOTDATA("DateRDV",TCD!$B$1,"DT","BA","Bénéficiaire",$A54,AX$6,AX$5,"Mois (DateRDV)",AX$7,"Années (DateRDV)",AX$3,"Présence","Excusé"),3,""),"")</f>
        <v/>
      </c>
      <c r="AY54" s="166" t="str">
        <f>IFERROR(IF(GETPIVOTDATA("DateRDV",TCD!$B$1,"DT","BA","Bénéficiaire",$A54,AY$6,AY$5,"Mois (DateRDV)",AY$7,"Années (DateRDV)",AY$3,"Présence","Absent"),4,""),"")</f>
        <v/>
      </c>
      <c r="AZ54" s="166" t="str">
        <f>IFERROR(IF(GETPIVOTDATA("DateRDV",TCD!$B$1,"DT","BA","Bénéficiaire",$A54,AZ$6,AZ$5,"Mois (DateRDV)",AZ$7,"Années (DateRDV)",AZ$3),1,""),"")</f>
        <v/>
      </c>
      <c r="BA54" s="166" t="str">
        <f>IFERROR(IF(GETPIVOTDATA("DateRDV",TCD!$B$1,"DT","BA","Bénéficiaire",$A54,BA$6,BA$5,"Mois (DateRDV)",BA$7,"Années (DateRDV)",BA$3),2,""),"")</f>
        <v/>
      </c>
      <c r="BB54" s="166" t="str">
        <f>IFERROR(IF(GETPIVOTDATA("DateRDV",TCD!$B$1,"DT","BA","Bénéficiaire",$A54,BB$6,BB$5,"Mois (DateRDV)",BB$7,"Années (DateRDV)",BB$3,"Présence","Excusé"),3,""),"")</f>
        <v/>
      </c>
      <c r="BC54" s="166" t="str">
        <f>IFERROR(IF(GETPIVOTDATA("DateRDV",TCD!$B$1,"DT","BA","Bénéficiaire",$A54,BC$6,BC$5,"Mois (DateRDV)",BC$7,"Années (DateRDV)",BC$3,"Présence","Absent"),4,""),"")</f>
        <v/>
      </c>
      <c r="BD54" s="166" t="str">
        <f>IFERROR(IF(GETPIVOTDATA("DateRDV",TCD!$B$1,"DT","BA","Bénéficiaire",$A54,BD$6,BD$5,"Mois (DateRDV)",BD$7,"Années (DateRDV)",BD$3),1,""),"")</f>
        <v/>
      </c>
      <c r="BE54" s="166">
        <f>IFERROR(IF(GETPIVOTDATA("DateRDV",TCD!$B$1,"DT","BA","Bénéficiaire",$A54,BE$6,BE$5,"Mois (DateRDV)",BE$7,"Années (DateRDV)",BE$3),2,""),"")</f>
        <v>2</v>
      </c>
      <c r="BF54" s="166" t="str">
        <f>IFERROR(IF(GETPIVOTDATA("DateRDV",TCD!$B$1,"DT","BA","Bénéficiaire",$A54,BF$6,BF$5,"Mois (DateRDV)",BF$7,"Années (DateRDV)",BF$3,"Présence","Excusé"),3,""),"")</f>
        <v/>
      </c>
      <c r="BG54" s="166" t="str">
        <f>IFERROR(IF(GETPIVOTDATA("DateRDV",TCD!$B$1,"DT","BA","Bénéficiaire",$A54,BG$6,BG$5,"Mois (DateRDV)",BG$7,"Années (DateRDV)",BG$3,"Présence","Absent"),4,""),"")</f>
        <v/>
      </c>
      <c r="BH54" s="166" t="str">
        <f>IFERROR(IF(GETPIVOTDATA("DateRDV",TCD!$B$1,"DT","BA","Bénéficiaire",$A54,BH$6,BH$5,"Mois (DateRDV)",BH$7,"Années (DateRDV)",BH$3),1,""),"")</f>
        <v/>
      </c>
      <c r="BI54" s="166" t="str">
        <f>IFERROR(IF(GETPIVOTDATA("DateRDV",TCD!$B$1,"DT","BA","Bénéficiaire",$A54,BI$6,BI$5,"Mois (DateRDV)",BI$7,"Années (DateRDV)",BI$3),2,""),"")</f>
        <v/>
      </c>
      <c r="BJ54" s="166" t="str">
        <f>IFERROR(IF(GETPIVOTDATA("DateRDV",TCD!$B$1,"DT","BA","Bénéficiaire",$A54,BJ$6,BJ$5,"Mois (DateRDV)",BJ$7,"Années (DateRDV)",BJ$3,"Présence","Excusé"),3,""),"")</f>
        <v/>
      </c>
      <c r="BK54" s="166" t="str">
        <f>IFERROR(IF(GETPIVOTDATA("DateRDV",TCD!$B$1,"DT","BA","Bénéficiaire",$A54,BK$6,BK$5,"Mois (DateRDV)",BK$7,"Années (DateRDV)",BK$3,"Présence","Absent"),4,""),"")</f>
        <v/>
      </c>
      <c r="BL54" s="166" t="str">
        <f>IFERROR(IF(GETPIVOTDATA("DateRDV",TCD!$B$1,"DT","BA","Bénéficiaire",$A54,BL$6,BL$5,"Mois (DateRDV)",BL$7,"Années (DateRDV)",BL$3),1,""),"")</f>
        <v/>
      </c>
      <c r="BM54" s="166" t="str">
        <f>IFERROR(IF(GETPIVOTDATA("DateRDV",TCD!$B$1,"DT","BA","Bénéficiaire",$A54,BM$6,BM$5,"Mois (DateRDV)",BM$7,"Années (DateRDV)",BM$3),2,""),"")</f>
        <v/>
      </c>
      <c r="BN54" s="166" t="str">
        <f>IFERROR(IF(GETPIVOTDATA("DateRDV",TCD!$B$1,"DT","BA","Bénéficiaire",$A54,BN$6,BN$5,"Mois (DateRDV)",BN$7,"Années (DateRDV)",BN$3,"Présence","Excusé"),3,""),"")</f>
        <v/>
      </c>
      <c r="BO54" s="166" t="str">
        <f>IFERROR(IF(GETPIVOTDATA("DateRDV",TCD!$B$1,"DT","BA","Bénéficiaire",$A54,BO$6,BO$5,"Mois (DateRDV)",BO$7,"Années (DateRDV)",BO$3,"Présence","Absent"),4,""),"")</f>
        <v/>
      </c>
      <c r="BP54" s="166" t="str">
        <f>IFERROR(IF(GETPIVOTDATA("DateRDV",TCD!$B$1,"DT","BA","Bénéficiaire",$A54,BP$6,BP$5,"Mois (DateRDV)",BP$7,"Années (DateRDV)",BP$3),1,""),"")</f>
        <v/>
      </c>
      <c r="BQ54" s="166" t="str">
        <f>IFERROR(IF(GETPIVOTDATA("DateRDV",TCD!$B$1,"DT","BA","Bénéficiaire",$A54,BQ$6,BQ$5,"Mois (DateRDV)",BQ$7,"Années (DateRDV)",BQ$3),2,""),"")</f>
        <v/>
      </c>
      <c r="BR54" s="166" t="str">
        <f>IFERROR(IF(GETPIVOTDATA("DateRDV",TCD!$B$1,"DT","BA","Bénéficiaire",$A54,BR$6,BR$5,"Mois (DateRDV)",BR$7,"Années (DateRDV)",BR$3,"Présence","Excusé"),3,""),"")</f>
        <v/>
      </c>
      <c r="BS54" s="166" t="str">
        <f>IFERROR(IF(GETPIVOTDATA("DateRDV",TCD!$B$1,"DT","BA","Bénéficiaire",$A54,BS$6,BS$5,"Mois (DateRDV)",BS$7,"Années (DateRDV)",BS$3,"Présence","Absent"),4,""),"")</f>
        <v/>
      </c>
      <c r="BT54" s="166" t="str">
        <f>IFERROR(IF(GETPIVOTDATA("DateRDV",TCD!$B$1,"DT","BA","Bénéficiaire",$A54,BT$6,BT$5,"Mois (DateRDV)",BT$7,"Années (DateRDV)",BT$3),1,""),"")</f>
        <v/>
      </c>
      <c r="BU54" s="166" t="str">
        <f>IFERROR(IF(GETPIVOTDATA("DateRDV",TCD!$B$1,"DT","BA","Bénéficiaire",$A54,BU$6,BU$5,"Mois (DateRDV)",BU$7,"Années (DateRDV)",BU$3),2,""),"")</f>
        <v/>
      </c>
      <c r="BV54" s="166" t="str">
        <f>IFERROR(IF(GETPIVOTDATA("DateRDV",TCD!$B$1,"DT","BA","Bénéficiaire",$A54,BV$6,BV$5,"Mois (DateRDV)",BV$7,"Années (DateRDV)",BV$3,"Présence","Excusé"),3,""),"")</f>
        <v/>
      </c>
      <c r="BW54" s="166" t="str">
        <f>IFERROR(IF(GETPIVOTDATA("DateRDV",TCD!$B$1,"DT","BA","Bénéficiaire",$A54,BW$6,BW$5,"Mois (DateRDV)",BW$7,"Années (DateRDV)",BW$3,"Présence","Absent"),4,""),"")</f>
        <v/>
      </c>
      <c r="BX54" s="166" t="str">
        <f>IFERROR(IF(GETPIVOTDATA("DateRDV",TCD!$B$1,"DT","BA","Bénéficiaire",$A54,BX$6,BX$5,"Mois (DateRDV)",BX$7,"Années (DateRDV)",BX$3),1,""),"")</f>
        <v/>
      </c>
      <c r="BY54" s="166" t="str">
        <f>IFERROR(IF(GETPIVOTDATA("DateRDV",TCD!$B$1,"DT","BA","Bénéficiaire",$A54,BY$6,BY$5,"Mois (DateRDV)",BY$7,"Années (DateRDV)",BY$3),2,""),"")</f>
        <v/>
      </c>
      <c r="BZ54" s="166" t="str">
        <f>IFERROR(IF(GETPIVOTDATA("DateRDV",TCD!$B$1,"DT","BA","Bénéficiaire",$A54,BZ$6,BZ$5,"Mois (DateRDV)",BZ$7,"Années (DateRDV)",BZ$3,"Présence","Excusé"),3,""),"")</f>
        <v/>
      </c>
      <c r="CA54" s="166" t="str">
        <f>IFERROR(IF(GETPIVOTDATA("DateRDV",TCD!$B$1,"DT","BA","Bénéficiaire",$A54,CA$6,CA$5,"Mois (DateRDV)",CA$7,"Années (DateRDV)",CA$3,"Présence","Absent"),4,""),"")</f>
        <v/>
      </c>
      <c r="CB54" s="166" t="str">
        <f>IFERROR(IF(GETPIVOTDATA("DateRDV",TCD!$B$1,"DT","BA","Bénéficiaire",$A54,CB$6,CB$5,"Mois (DateRDV)",CB$7,"Années (DateRDV)",CB$3),1,""),"")</f>
        <v/>
      </c>
      <c r="CC54" s="166" t="str">
        <f>IFERROR(IF(GETPIVOTDATA("DateRDV",TCD!$B$1,"DT","BA","Bénéficiaire",$A54,CC$6,CC$5,"Mois (DateRDV)",CC$7,"Années (DateRDV)",CC$3),2,""),"")</f>
        <v/>
      </c>
      <c r="CD54" s="166" t="str">
        <f>IFERROR(IF(GETPIVOTDATA("DateRDV",TCD!$B$1,"DT","BA","Bénéficiaire",$A54,CD$6,CD$5,"Mois (DateRDV)",CD$7,"Années (DateRDV)",CD$3,"Présence","Excusé"),3,""),"")</f>
        <v/>
      </c>
      <c r="CE54" s="166" t="str">
        <f>IFERROR(IF(GETPIVOTDATA("DateRDV",TCD!$B$1,"DT","BA","Bénéficiaire",$A54,CE$6,CE$5,"Mois (DateRDV)",CE$7,"Années (DateRDV)",CE$3,"Présence","Absent"),4,""),"")</f>
        <v/>
      </c>
      <c r="CF54" s="166" t="str">
        <f>IFERROR(IF(GETPIVOTDATA("DateRDV",TCD!$B$1,"DT","BA","Bénéficiaire",$A54,CF$6,CF$5,"Mois (DateRDV)",CF$7,"Années (DateRDV)",CF$3),1,""),"")</f>
        <v/>
      </c>
      <c r="CG54" s="166" t="str">
        <f>IFERROR(IF(GETPIVOTDATA("DateRDV",TCD!$B$1,"DT","BA","Bénéficiaire",$A54,CG$6,CG$5,"Mois (DateRDV)",CG$7,"Années (DateRDV)",CG$3),2,""),"")</f>
        <v/>
      </c>
      <c r="CH54" s="166" t="str">
        <f>IFERROR(IF(GETPIVOTDATA("DateRDV",TCD!$B$1,"DT","BA","Bénéficiaire",$A54,CH$6,CH$5,"Mois (DateRDV)",CH$7,"Années (DateRDV)",CH$3,"Présence","Excusé"),3,""),"")</f>
        <v/>
      </c>
      <c r="CI54" s="166" t="str">
        <f>IFERROR(IF(GETPIVOTDATA("DateRDV",TCD!$B$1,"DT","BA","Bénéficiaire",$A54,CI$6,CI$5,"Mois (DateRDV)",CI$7,"Années (DateRDV)",CI$3,"Présence","Absent"),4,""),"")</f>
        <v/>
      </c>
      <c r="CJ54" s="166" t="str">
        <f>IFERROR(IF(GETPIVOTDATA("DateRDV",TCD!$B$1,"DT","BA","Bénéficiaire",$A54,CJ$6,CJ$5,"Mois (DateRDV)",CJ$7,"Années (DateRDV)",CJ$3),1,""),"")</f>
        <v/>
      </c>
      <c r="CK54" s="166" t="str">
        <f>IFERROR(IF(GETPIVOTDATA("DateRDV",TCD!$B$1,"DT","BA","Bénéficiaire",$A54,CK$6,CK$5,"Mois (DateRDV)",CK$7,"Années (DateRDV)",CK$3),2,""),"")</f>
        <v/>
      </c>
      <c r="CL54" s="166">
        <f>IFERROR(IF(GETPIVOTDATA("DateRDV",TCD!$B$1,"DT","BA","Bénéficiaire",$A54,BE$6,BE$5,"Mois (DateRDV)",BE$7,"Années (DateRDV)",BE$3,"Présence","Excusé"),3,""),"")</f>
        <v>3</v>
      </c>
      <c r="CM54" s="166" t="str">
        <f>IFERROR(IF(GETPIVOTDATA("DateRDV",TCD!$B$1,"DT","BA","Bénéficiaire",$A54,CM$6,CM$5,"Mois (DateRDV)",CM$7,"Années (DateRDV)",CM$3,"Présence","Absent"),4,""),"")</f>
        <v/>
      </c>
      <c r="CN54" s="166" t="str">
        <f>IFERROR(IF(GETPIVOTDATA("DateRDV",TCD!$B$1,"DT","BA","Bénéficiaire",$A54,CN$6,CN$5,"Mois (DateRDV)",CN$7,"Années (DateRDV)",CN$3),1,""),"")</f>
        <v/>
      </c>
      <c r="CO54" s="166" t="str">
        <f>IFERROR(IF(GETPIVOTDATA("DateRDV",TCD!$B$1,"DT","BA","Bénéficiaire",$A54,CO$6,CO$5,"Mois (DateRDV)",CO$7,"Années (DateRDV)",CO$3),2,""),"")</f>
        <v/>
      </c>
      <c r="CP54" s="166" t="str">
        <f>IFERROR(IF(GETPIVOTDATA("DateRDV",TCD!$B$1,"DT","BA","Bénéficiaire",$A54,CP$6,CP$5,"Mois (DateRDV)",CP$7,"Années (DateRDV)",CP$3,"Présence","Excusé"),3,""),"")</f>
        <v/>
      </c>
      <c r="CQ54" s="166" t="str">
        <f>IFERROR(IF(GETPIVOTDATA("DateRDV",TCD!$B$1,"DT","BA","Bénéficiaire",$A54,CQ$6,CQ$5,"Mois (DateRDV)",CQ$7,"Années (DateRDV)",CQ$3,"Présence","Absent"),4,""),"")</f>
        <v/>
      </c>
      <c r="CR54" s="166" t="str">
        <f>IFERROR(IF(GETPIVOTDATA("DateRDV",TCD!$B$1,"DT","BA","Bénéficiaire",$A54,CR$6,CR$5,"Mois (DateRDV)",CR$7,"Années (DateRDV)",CR$3),1,""),"")</f>
        <v/>
      </c>
      <c r="CS54" s="166" t="str">
        <f>IFERROR(IF(GETPIVOTDATA("DateRDV",TCD!$B$1,"DT","BA","Bénéficiaire",$A54,CS$6,CS$5,"Mois (DateRDV)",CS$7,"Années (DateRDV)",CS$3),2,""),"")</f>
        <v/>
      </c>
      <c r="CT54" s="166" t="str">
        <f>IFERROR(IF(GETPIVOTDATA("DateRDV",TCD!$B$1,"DT","BA","Bénéficiaire",$A54,CT$6,CT$5,"Mois (DateRDV)",CT$7,"Années (DateRDV)",CT$3,"Présence","Excusé"),3,""),"")</f>
        <v/>
      </c>
      <c r="CU54" s="166" t="str">
        <f>IFERROR(IF(GETPIVOTDATA("DateRDV",TCD!$B$1,"DT","BA","Bénéficiaire",$A54,CU$6,CU$5,"Mois (DateRDV)",CU$7,"Années (DateRDV)",CU$3,"Présence","Absent"),4,""),"")</f>
        <v/>
      </c>
      <c r="CV54" s="166" t="str">
        <f>IFERROR(IF(GETPIVOTDATA("DateRDV",TCD!$B$1,"DT","BA","Bénéficiaire",$A54,CV$6,CV$5,"Mois (DateRDV)",CV$7,"Années (DateRDV)",CV$3),1,""),"")</f>
        <v/>
      </c>
      <c r="CW54" s="166" t="str">
        <f>IFERROR(IF(GETPIVOTDATA("DateRDV",TCD!$B$1,"DT","BA","Bénéficiaire",$A54,CW$6,CW$5,"Mois (DateRDV)",CW$7,"Années (DateRDV)",CW$3),2,""),"")</f>
        <v/>
      </c>
      <c r="CX54" s="166" t="str">
        <f>IFERROR(IF(GETPIVOTDATA("DateRDV",TCD!$B$1,"DT","BA","Bénéficiaire",$A54,CX$6,CX$5,"Mois (DateRDV)",CX$7,"Années (DateRDV)",CX$3,"Présence","Excusé"),3,""),"")</f>
        <v/>
      </c>
      <c r="CY54" s="166" t="str">
        <f>IFERROR(IF(GETPIVOTDATA("DateRDV",TCD!$B$1,"DT","BA","Bénéficiaire",$A54,CY$6,CY$5,"Mois (DateRDV)",CY$7,"Années (DateRDV)",CY$3,"Présence","Absent"),4,""),"")</f>
        <v/>
      </c>
      <c r="CZ54" s="166" t="str">
        <f>IFERROR(IF(GETPIVOTDATA("DateRDV",TCD!$B$1,"DT","BA","Bénéficiaire",$A54,CZ$6,CZ$5,"Mois (DateRDV)",CZ$7,"Années (DateRDV)",CZ$3),1,""),"")</f>
        <v/>
      </c>
      <c r="DA54" s="166" t="str">
        <f>IFERROR(IF(GETPIVOTDATA("DateRDV",TCD!$B$1,"DT","BA","Bénéficiaire",$A54,DA$6,DA$5,"Mois (DateRDV)",DA$7,"Années (DateRDV)",DA$3),2,""),"")</f>
        <v/>
      </c>
      <c r="DB54" s="166" t="str">
        <f>IFERROR(IF(GETPIVOTDATA("DateRDV",TCD!$B$1,"DT","BA","Bénéficiaire",$A54,DB$6,DB$5,"Mois (DateRDV)",DB$7,"Années (DateRDV)",DB$3,"Présence","Excusé"),3,""),"")</f>
        <v/>
      </c>
      <c r="DC54" s="166" t="str">
        <f>IFERROR(IF(GETPIVOTDATA("DateRDV",TCD!$B$1,"DT","BA","Bénéficiaire",$A54,DC$6,DC$5,"Mois (DateRDV)",DC$7,"Années (DateRDV)",DC$3,"Présence","Absent"),4,""),"")</f>
        <v/>
      </c>
      <c r="DD54" s="166" t="str">
        <f>IFERROR(IF(GETPIVOTDATA("DateRDV",TCD!$B$1,"DT","BA","Bénéficiaire",$A54,DD$6,DD$5,"Mois (DateRDV)",DD$7,"Années (DateRDV)",DD$3),1,""),"")</f>
        <v/>
      </c>
      <c r="DE54" s="166" t="str">
        <f>IFERROR(IF(GETPIVOTDATA("DateRDV",TCD!$B$1,"DT","BA","Bénéficiaire",$A54,DE$6,DE$5,"Mois (DateRDV)",DE$7,"Années (DateRDV)",DE$3),2,""),"")</f>
        <v/>
      </c>
      <c r="DF54" s="166" t="str">
        <f>IFERROR(IF(GETPIVOTDATA("DateRDV",TCD!$B$1,"DT","BA","Bénéficiaire",$A54,DF$6,DF$5,"Mois (DateRDV)",DF$7,"Années (DateRDV)",DF$3,"Présence","Excusé"),3,""),"")</f>
        <v/>
      </c>
      <c r="DG54" s="166" t="str">
        <f>IFERROR(IF(GETPIVOTDATA("DateRDV",TCD!$B$1,"DT","BA","Bénéficiaire",$A54,DG$6,DG$5,"Mois (DateRDV)",DG$7,"Années (DateRDV)",DG$3,"Présence","Absent"),4,""),"")</f>
        <v/>
      </c>
      <c r="DH54" s="166" t="str">
        <f>IFERROR(IF(GETPIVOTDATA("DateRDV",TCD!$B$1,"DT","BA","Bénéficiaire",$A54,DH$6,DH$5,"Mois (DateRDV)",DH$7,"Années (DateRDV)",DH$3),1,""),"")</f>
        <v/>
      </c>
      <c r="DI54" s="166" t="str">
        <f>IFERROR(IF(GETPIVOTDATA("DateRDV",TCD!$B$1,"DT","BA","Bénéficiaire",$A54,DI$6,DI$5,"Mois (DateRDV)",DI$7,"Années (DateRDV)",DI$3),2,""),"")</f>
        <v/>
      </c>
      <c r="DJ54" s="166" t="str">
        <f>IFERROR(IF(GETPIVOTDATA("DateRDV",TCD!$B$1,"DT","BA","Bénéficiaire",$A54,DJ$6,DJ$5,"Mois (DateRDV)",DJ$7,"Années (DateRDV)",DJ$3,"Présence","Excusé"),3,""),"")</f>
        <v/>
      </c>
      <c r="DK54" s="166" t="str">
        <f>IFERROR(IF(GETPIVOTDATA("DateRDV",TCD!$B$1,"DT","BA","Bénéficiaire",$A54,DK$6,DK$5,"Mois (DateRDV)",DK$7,"Années (DateRDV)",DK$3,"Présence","Absent"),4,""),"")</f>
        <v/>
      </c>
      <c r="DL54" s="166" t="str">
        <f>IFERROR(IF(GETPIVOTDATA("DateRDV",TCD!$B$1,"DT","BA","Bénéficiaire",$A54,DL$6,DL$5,"Mois (DateRDV)",DL$7,"Années (DateRDV)",DL$3),1,""),"")</f>
        <v/>
      </c>
      <c r="DM54" s="166" t="str">
        <f>IFERROR(IF(GETPIVOTDATA("DateRDV",TCD!$B$1,"DT","BA","Bénéficiaire",$A54,DM$6,DM$5,"Mois (DateRDV)",DM$7,"Années (DateRDV)",DM$3),2,""),"")</f>
        <v/>
      </c>
      <c r="DN54" s="166" t="str">
        <f>IFERROR(IF(GETPIVOTDATA("DateRDV",TCD!$B$1,"DT","BA","Bénéficiaire",$A54,DN$6,DN$5,"Mois (DateRDV)",DN$7,"Années (DateRDV)",DN$3,"Présence","Excusé"),3,""),"")</f>
        <v/>
      </c>
      <c r="DO54" s="166" t="str">
        <f>IFERROR(IF(GETPIVOTDATA("DateRDV",TCD!$B$1,"DT","BA","Bénéficiaire",$A54,DO$6,DO$5,"Mois (DateRDV)",DO$7,"Années (DateRDV)",DO$3,"Présence","Absent"),4,""),"")</f>
        <v/>
      </c>
    </row>
    <row r="55" spans="1:119" ht="15" customHeight="1" x14ac:dyDescent="0.2">
      <c r="A55" t="str">
        <v>WIENCKE Serge</v>
      </c>
      <c r="B55" s="169" t="str">
        <f>IFERROR(IF(INDEX(Data!P:P,MATCH(A55,Data!B:B,0))&lt;&gt;"",INDEX(Data!P:P,MATCH(A55,Data!B:B,0)),""),"")</f>
        <v>WIENCKE</v>
      </c>
      <c r="C55" s="169" t="str">
        <f>IFERROR(IF(INDEX(Data!O:O,MATCH(A55,Data!B:B,0))&lt;&gt;"",INDEX(Data!O:O,MATCH(A55,Data!B:B,0)),""),"")</f>
        <v>Serge</v>
      </c>
      <c r="D55" s="169" t="str">
        <f>IFERROR(IF(INDEX(Data!J:J,MATCH(A55,Data!B:B,0))&lt;&gt;"",INDEX(Data!J:J,MATCH(A55,Data!B:B,0)),""),"")</f>
        <v>CD</v>
      </c>
      <c r="E55" s="169" t="str">
        <f>IFERROR(IF(INDEX(Data!M:M,MATCH(A55,Data!B:B,0))&lt;&gt;"",INDEX(Data!M:M,MATCH(A55,Data!B:B,0)),""),"")</f>
        <v>MEYTHET</v>
      </c>
      <c r="F55" s="169">
        <f>IFERROR(IF(INDEX(Data!N:N,MATCH(A55,Data!B:B,0))&lt;&gt;"",INDEX(Data!N:N,MATCH(A55,Data!B:B,0)),""),"")</f>
        <v>74960</v>
      </c>
      <c r="G55" s="170">
        <f>IFERROR(IF(INDEX(Data!K:K,MATCH(A55,Data!B:B,0))&lt;&gt;"",INDEX(Data!K:K,MATCH(A55,Data!B:B,0)),""),"")</f>
        <v>45828</v>
      </c>
      <c r="H55" s="170">
        <f>IFERROR(IF(INDEX(Data!L:L,MATCH(A55,Data!B:B,0))&lt;&gt;"",INDEX(Data!L:L,MATCH(A55,Data!B:B,0)),""),"")</f>
        <v>45953</v>
      </c>
      <c r="I55" s="170">
        <f>IFERROR(IF(INDEX(Data!C:C,MATCH(A55,Data!B:B,0))&lt;&gt;"",INDEX(Data!C:C,MATCH(A55,Data!B:B,0)),""),"")</f>
        <v>45839</v>
      </c>
      <c r="J55" s="170">
        <f>IFERROR(IF(INDEX(Data!D:D,MATCH(A55,Data!B:B,0))&lt;&gt;"",INDEX(Data!D:D,MATCH(A55,Data!B:B,0)),""),"")</f>
        <v>45922</v>
      </c>
      <c r="K55" s="171" t="str">
        <f>IFERROR(IF(INDEX(Data!H:H,MATCH(A55,Data!B:B,0))&lt;&gt;"",INDEX(Data!H:H,MATCH(A55,Data!B:B,0)),""),"")</f>
        <v>Equilibré</v>
      </c>
      <c r="L55" s="166" t="str">
        <f>IFERROR(IF(GETPIVOTDATA("DateRDV",TCD!$B$1,"DT","BA","Bénéficiaire",$A55,L$6,L$5,"Mois (DateRDV)",L$7,"Années (DateRDV)",L$3),1,""),"")</f>
        <v/>
      </c>
      <c r="M55" s="166" t="str">
        <f>IFERROR(IF(GETPIVOTDATA("DateRDV",TCD!$B$1,"DT","BA","Bénéficiaire",$A55,M$6,M$5,"Mois (DateRDV)",M$7,"Années (DateRDV)",M$3),2,""),"")</f>
        <v/>
      </c>
      <c r="N55" s="166" t="str">
        <f>IFERROR(IF(GETPIVOTDATA("DateRDV",TCD!$B$1,"DT","BA","Bénéficiaire",$A55,N$6,N$5,"Mois (DateRDV)",N$7,"Années (DateRDV)",N$3,"Présence","Excusé"),3,""),"")</f>
        <v/>
      </c>
      <c r="O55" s="166" t="str">
        <f>IFERROR(IF(GETPIVOTDATA("DateRDV",TCD!$B$1,"DT","BA","Bénéficiaire",$A55,O$6,O$5,"Mois (DateRDV)",O$7,"Années (DateRDV)",O$3,"Présence","Absent"),4,""),"")</f>
        <v/>
      </c>
      <c r="P55" s="166" t="str">
        <f>IFERROR(IF(GETPIVOTDATA("DateRDV",TCD!$B$1,"DT","BA","Bénéficiaire",$A55,P$6,P$5,"Mois (DateRDV)",P$7,"Années (DateRDV)",P$3),1,""),"")</f>
        <v/>
      </c>
      <c r="Q55" s="166" t="str">
        <f>IFERROR(IF(GETPIVOTDATA("DateRDV",TCD!$B$1,"DT","BA","Bénéficiaire",$A55,Q$6,Q$5,"Mois (DateRDV)",Q$7,"Années (DateRDV)",Q$3),2,""),"")</f>
        <v/>
      </c>
      <c r="R55" s="166" t="str">
        <f>IFERROR(IF(GETPIVOTDATA("DateRDV",TCD!$B$1,"DT","BA","Bénéficiaire",$A55,R$6,R$5,"Mois (DateRDV)",R$7,"Années (DateRDV)",R$3,"Présence","Excusé"),3,""),"")</f>
        <v/>
      </c>
      <c r="S55" s="166" t="str">
        <f>IFERROR(IF(GETPIVOTDATA("DateRDV",TCD!$B$1,"DT","BA","Bénéficiaire",$A55,S$6,S$5,"Mois (DateRDV)",S$7,"Années (DateRDV)",S$3,"Présence","Absent"),4,""),"")</f>
        <v/>
      </c>
      <c r="T55" s="166" t="str">
        <f>IFERROR(IF(GETPIVOTDATA("DateRDV",TCD!$B$1,"DT","BA","Bénéficiaire",$A55,T$6,T$5,"Mois (DateRDV)",T$7,"Années (DateRDV)",T$3),1,""),"")</f>
        <v/>
      </c>
      <c r="U55" s="166" t="str">
        <f>IFERROR(IF(GETPIVOTDATA("DateRDV",TCD!$B$1,"DT","BA","Bénéficiaire",$A55,U$6,U$5,"Mois (DateRDV)",U$7,"Années (DateRDV)",U$3),2,""),"")</f>
        <v/>
      </c>
      <c r="V55" s="166" t="str">
        <f>IFERROR(IF(GETPIVOTDATA("DateRDV",TCD!$B$1,"DT","BA","Bénéficiaire",$A55,V$6,V$5,"Mois (DateRDV)",V$7,"Années (DateRDV)",V$3,"Présence","Excusé"),3,""),"")</f>
        <v/>
      </c>
      <c r="W55" s="166" t="str">
        <f>IFERROR(IF(GETPIVOTDATA("DateRDV",TCD!$B$1,"DT","BA","Bénéficiaire",$A55,W$6,W$5,"Mois (DateRDV)",W$7,"Années (DateRDV)",W$3,"Présence","Absent"),4,""),"")</f>
        <v/>
      </c>
      <c r="X55" s="166" t="str">
        <f>IFERROR(IF(GETPIVOTDATA("DateRDV",TCD!$B$1,"DT","BA","Bénéficiaire",$A55,X$6,X$5,"Mois (DateRDV)",X$7,"Années (DateRDV)",X$3),1,""),"")</f>
        <v/>
      </c>
      <c r="Y55" s="166" t="str">
        <f>IFERROR(IF(GETPIVOTDATA("DateRDV",TCD!$B$1,"DT","BA","Bénéficiaire",$A55,Y$6,Y$5,"Mois (DateRDV)",Y$7,"Années (DateRDV)",Y$3),2,""),"")</f>
        <v/>
      </c>
      <c r="Z55" s="166" t="str">
        <f>IFERROR(IF(GETPIVOTDATA("DateRDV",TCD!$B$1,"DT","BA","Bénéficiaire",$A55,Z$6,Z$5,"Mois (DateRDV)",Z$7,"Années (DateRDV)",Z$3,"Présence","Excusé"),3,""),"")</f>
        <v/>
      </c>
      <c r="AA55" s="166" t="str">
        <f>IFERROR(IF(GETPIVOTDATA("DateRDV",TCD!$B$1,"DT","BA","Bénéficiaire",$A55,AA$6,AA$5,"Mois (DateRDV)",AA$7,"Années (DateRDV)",AA$3,"Présence","Absent"),4,""),"")</f>
        <v/>
      </c>
      <c r="AB55" s="166" t="str">
        <f>IFERROR(IF(GETPIVOTDATA("DateRDV",TCD!$B$1,"DT","BA","Bénéficiaire",$A55,AB$6,AB$5,"Mois (DateRDV)",AB$7,"Années (DateRDV)",AB$3),1,""),"")</f>
        <v/>
      </c>
      <c r="AC55" s="166" t="str">
        <f>IFERROR(IF(GETPIVOTDATA("DateRDV",TCD!$B$1,"DT","BA","Bénéficiaire",$A55,AC$6,AC$5,"Mois (DateRDV)",AC$7,"Années (DateRDV)",AC$3),2,""),"")</f>
        <v/>
      </c>
      <c r="AD55" s="166" t="str">
        <f>IFERROR(IF(GETPIVOTDATA("DateRDV",TCD!$B$1,"DT","BA","Bénéficiaire",$A55,AD$6,AD$5,"Mois (DateRDV)",AD$7,"Années (DateRDV)",AD$3,"Présence","Excusé"),3,""),"")</f>
        <v/>
      </c>
      <c r="AE55" s="166" t="str">
        <f>IFERROR(IF(GETPIVOTDATA("DateRDV",TCD!$B$1,"DT","BA","Bénéficiaire",$A55,AE$6,AE$5,"Mois (DateRDV)",AE$7,"Années (DateRDV)",AE$3,"Présence","Absent"),4,""),"")</f>
        <v/>
      </c>
      <c r="AF55" s="166" t="str">
        <f>IFERROR(IF(GETPIVOTDATA("DateRDV",TCD!$B$1,"DT","BA","Bénéficiaire",$A55,AF$6,AF$5,"Mois (DateRDV)",AF$7,"Années (DateRDV)",AF$3),1,""),"")</f>
        <v/>
      </c>
      <c r="AG55" s="166" t="str">
        <f>IFERROR(IF(GETPIVOTDATA("DateRDV",TCD!$B$1,"DT","BA","Bénéficiaire",$A55,AG$6,AG$5,"Mois (DateRDV)",AG$7,"Années (DateRDV)",AG$3),2,""),"")</f>
        <v/>
      </c>
      <c r="AH55" s="166" t="str">
        <f>IFERROR(IF(GETPIVOTDATA("DateRDV",TCD!$B$1,"DT","BA","Bénéficiaire",$A55,AH$6,AH$5,"Mois (DateRDV)",AH$7,"Années (DateRDV)",AH$3,"Présence","Excusé"),3,""),"")</f>
        <v/>
      </c>
      <c r="AI55" s="166" t="str">
        <f>IFERROR(IF(GETPIVOTDATA("DateRDV",TCD!$B$1,"DT","BA","Bénéficiaire",$A55,AI$6,AI$5,"Mois (DateRDV)",AI$7,"Années (DateRDV)",AI$3,"Présence","Absent"),4,""),"")</f>
        <v/>
      </c>
      <c r="AJ55" s="166" t="str">
        <f>IFERROR(IF(GETPIVOTDATA("DateRDV",TCD!$B$1,"DT","BA","Bénéficiaire",$A55,AJ$6,AJ$5,"Mois (DateRDV)",AJ$7,"Années (DateRDV)",AJ$3),1,""),"")</f>
        <v/>
      </c>
      <c r="AK55" s="166" t="str">
        <f>IFERROR(IF(GETPIVOTDATA("DateRDV",TCD!$B$1,"DT","BA","Bénéficiaire",$A55,AK$6,AK$5,"Mois (DateRDV)",AK$7,"Années (DateRDV)",AK$3),2,""),"")</f>
        <v/>
      </c>
      <c r="AL55" s="166" t="str">
        <f>IFERROR(IF(GETPIVOTDATA("DateRDV",TCD!$B$1,"DT","BA","Bénéficiaire",$A55,AL$6,AL$5,"Mois (DateRDV)",AL$7,"Années (DateRDV)",AL$3,"Présence","Excusé"),3,""),"")</f>
        <v/>
      </c>
      <c r="AM55" s="166" t="str">
        <f>IFERROR(IF(GETPIVOTDATA("DateRDV",TCD!$B$1,"DT","BA","Bénéficiaire",$A55,AM$6,AM$5,"Mois (DateRDV)",AM$7,"Années (DateRDV)",AM$3,"Présence","Absent"),4,""),"")</f>
        <v/>
      </c>
      <c r="AN55" s="166" t="str">
        <f>IFERROR(IF(GETPIVOTDATA("DateRDV",TCD!$B$1,"DT","BA","Bénéficiaire",$A55,AN$6,AN$5,"Mois (DateRDV)",AN$7,"Années (DateRDV)",AN$3),1,""),"")</f>
        <v/>
      </c>
      <c r="AO55" s="166" t="str">
        <f>IFERROR(IF(GETPIVOTDATA("DateRDV",TCD!$B$1,"DT","BA","Bénéficiaire",$A55,AO$6,AO$5,"Mois (DateRDV)",AO$7,"Années (DateRDV)",AO$3),2,""),"")</f>
        <v/>
      </c>
      <c r="AP55" s="166" t="str">
        <f>IFERROR(IF(GETPIVOTDATA("DateRDV",TCD!$B$1,"DT","BA","Bénéficiaire",$A55,AP$6,AP$5,"Mois (DateRDV)",AP$7,"Années (DateRDV)",AP$3,"Présence","Excusé"),3,""),"")</f>
        <v/>
      </c>
      <c r="AQ55" s="166" t="str">
        <f>IFERROR(IF(GETPIVOTDATA("DateRDV",TCD!$B$1,"DT","BA","Bénéficiaire",$A55,AQ$6,AQ$5,"Mois (DateRDV)",AQ$7,"Années (DateRDV)",AQ$3,"Présence","Absent"),4,""),"")</f>
        <v/>
      </c>
      <c r="AR55" s="166" t="str">
        <f>IFERROR(IF(GETPIVOTDATA("DateRDV",TCD!$B$1,"DT","BA","Bénéficiaire",$A55,AR$6,AR$5,"Mois (DateRDV)",AR$7,"Années (DateRDV)",AR$3),1,""),"")</f>
        <v/>
      </c>
      <c r="AS55" s="166" t="str">
        <f>IFERROR(IF(GETPIVOTDATA("DateRDV",TCD!$B$1,"DT","BA","Bénéficiaire",$A55,AS$6,AS$5,"Mois (DateRDV)",AS$7,"Années (DateRDV)",AS$3),2,""),"")</f>
        <v/>
      </c>
      <c r="AT55" s="166" t="str">
        <f>IFERROR(IF(GETPIVOTDATA("DateRDV",TCD!$B$1,"DT","BA","Bénéficiaire",$A55,AT$6,AT$5,"Mois (DateRDV)",AT$7,"Années (DateRDV)",AT$3,"Présence","Excusé"),3,""),"")</f>
        <v/>
      </c>
      <c r="AU55" s="166" t="str">
        <f>IFERROR(IF(GETPIVOTDATA("DateRDV",TCD!$B$1,"DT","BA","Bénéficiaire",$A55,AU$6,AU$5,"Mois (DateRDV)",AU$7,"Années (DateRDV)",AU$3,"Présence","Absent"),4,""),"")</f>
        <v/>
      </c>
      <c r="AV55" s="166" t="str">
        <f>IFERROR(IF(GETPIVOTDATA("DateRDV",TCD!$B$1,"DT","BA","Bénéficiaire",$A55,AV$6,AV$5,"Mois (DateRDV)",AV$7,"Années (DateRDV)",AV$3),1,""),"")</f>
        <v/>
      </c>
      <c r="AW55" s="166" t="str">
        <f>IFERROR(IF(GETPIVOTDATA("DateRDV",TCD!$B$1,"DT","BA","Bénéficiaire",$A55,AW$6,AW$5,"Mois (DateRDV)",AW$7,"Années (DateRDV)",AW$3),2,""),"")</f>
        <v/>
      </c>
      <c r="AX55" s="166" t="str">
        <f>IFERROR(IF(GETPIVOTDATA("DateRDV",TCD!$B$1,"DT","BA","Bénéficiaire",$A55,AX$6,AX$5,"Mois (DateRDV)",AX$7,"Années (DateRDV)",AX$3,"Présence","Excusé"),3,""),"")</f>
        <v/>
      </c>
      <c r="AY55" s="166" t="str">
        <f>IFERROR(IF(GETPIVOTDATA("DateRDV",TCD!$B$1,"DT","BA","Bénéficiaire",$A55,AY$6,AY$5,"Mois (DateRDV)",AY$7,"Années (DateRDV)",AY$3,"Présence","Absent"),4,""),"")</f>
        <v/>
      </c>
      <c r="AZ55" s="166" t="str">
        <f>IFERROR(IF(GETPIVOTDATA("DateRDV",TCD!$B$1,"DT","BA","Bénéficiaire",$A55,AZ$6,AZ$5,"Mois (DateRDV)",AZ$7,"Années (DateRDV)",AZ$3),1,""),"")</f>
        <v/>
      </c>
      <c r="BA55" s="166" t="str">
        <f>IFERROR(IF(GETPIVOTDATA("DateRDV",TCD!$B$1,"DT","BA","Bénéficiaire",$A55,BA$6,BA$5,"Mois (DateRDV)",BA$7,"Années (DateRDV)",BA$3),2,""),"")</f>
        <v/>
      </c>
      <c r="BB55" s="166" t="str">
        <f>IFERROR(IF(GETPIVOTDATA("DateRDV",TCD!$B$1,"DT","BA","Bénéficiaire",$A55,BB$6,BB$5,"Mois (DateRDV)",BB$7,"Années (DateRDV)",BB$3,"Présence","Excusé"),3,""),"")</f>
        <v/>
      </c>
      <c r="BC55" s="166" t="str">
        <f>IFERROR(IF(GETPIVOTDATA("DateRDV",TCD!$B$1,"DT","BA","Bénéficiaire",$A55,BC$6,BC$5,"Mois (DateRDV)",BC$7,"Années (DateRDV)",BC$3,"Présence","Absent"),4,""),"")</f>
        <v/>
      </c>
      <c r="BD55" s="166" t="str">
        <f>IFERROR(IF(GETPIVOTDATA("DateRDV",TCD!$B$1,"DT","BA","Bénéficiaire",$A55,BD$6,BD$5,"Mois (DateRDV)",BD$7,"Années (DateRDV)",BD$3),1,""),"")</f>
        <v/>
      </c>
      <c r="BE55" s="166">
        <f>IFERROR(IF(GETPIVOTDATA("DateRDV",TCD!$B$1,"DT","BA","Bénéficiaire",$A55,BE$6,BE$5,"Mois (DateRDV)",BE$7,"Années (DateRDV)",BE$3),2,""),"")</f>
        <v>2</v>
      </c>
      <c r="BF55" s="166" t="str">
        <f>IFERROR(IF(GETPIVOTDATA("DateRDV",TCD!$B$1,"DT","BA","Bénéficiaire",$A55,BF$6,BF$5,"Mois (DateRDV)",BF$7,"Années (DateRDV)",BF$3,"Présence","Excusé"),3,""),"")</f>
        <v/>
      </c>
      <c r="BG55" s="166" t="str">
        <f>IFERROR(IF(GETPIVOTDATA("DateRDV",TCD!$B$1,"DT","BA","Bénéficiaire",$A55,BG$6,BG$5,"Mois (DateRDV)",BG$7,"Années (DateRDV)",BG$3,"Présence","Absent"),4,""),"")</f>
        <v/>
      </c>
      <c r="BH55" s="166" t="str">
        <f>IFERROR(IF(GETPIVOTDATA("DateRDV",TCD!$B$1,"DT","BA","Bénéficiaire",$A55,BH$6,BH$5,"Mois (DateRDV)",BH$7,"Années (DateRDV)",BH$3),1,""),"")</f>
        <v/>
      </c>
      <c r="BI55" s="166" t="str">
        <f>IFERROR(IF(GETPIVOTDATA("DateRDV",TCD!$B$1,"DT","BA","Bénéficiaire",$A55,BI$6,BI$5,"Mois (DateRDV)",BI$7,"Années (DateRDV)",BI$3),2,""),"")</f>
        <v/>
      </c>
      <c r="BJ55" s="166" t="str">
        <f>IFERROR(IF(GETPIVOTDATA("DateRDV",TCD!$B$1,"DT","BA","Bénéficiaire",$A55,BJ$6,BJ$5,"Mois (DateRDV)",BJ$7,"Années (DateRDV)",BJ$3,"Présence","Excusé"),3,""),"")</f>
        <v/>
      </c>
      <c r="BK55" s="166" t="str">
        <f>IFERROR(IF(GETPIVOTDATA("DateRDV",TCD!$B$1,"DT","BA","Bénéficiaire",$A55,BK$6,BK$5,"Mois (DateRDV)",BK$7,"Années (DateRDV)",BK$3,"Présence","Absent"),4,""),"")</f>
        <v/>
      </c>
      <c r="BL55" s="166" t="str">
        <f>IFERROR(IF(GETPIVOTDATA("DateRDV",TCD!$B$1,"DT","BA","Bénéficiaire",$A55,BL$6,BL$5,"Mois (DateRDV)",BL$7,"Années (DateRDV)",BL$3),1,""),"")</f>
        <v/>
      </c>
      <c r="BM55" s="166" t="str">
        <f>IFERROR(IF(GETPIVOTDATA("DateRDV",TCD!$B$1,"DT","BA","Bénéficiaire",$A55,BM$6,BM$5,"Mois (DateRDV)",BM$7,"Années (DateRDV)",BM$3),2,""),"")</f>
        <v/>
      </c>
      <c r="BN55" s="166" t="str">
        <f>IFERROR(IF(GETPIVOTDATA("DateRDV",TCD!$B$1,"DT","BA","Bénéficiaire",$A55,BN$6,BN$5,"Mois (DateRDV)",BN$7,"Années (DateRDV)",BN$3,"Présence","Excusé"),3,""),"")</f>
        <v/>
      </c>
      <c r="BO55" s="166" t="str">
        <f>IFERROR(IF(GETPIVOTDATA("DateRDV",TCD!$B$1,"DT","BA","Bénéficiaire",$A55,BO$6,BO$5,"Mois (DateRDV)",BO$7,"Années (DateRDV)",BO$3,"Présence","Absent"),4,""),"")</f>
        <v/>
      </c>
      <c r="BP55" s="166" t="str">
        <f>IFERROR(IF(GETPIVOTDATA("DateRDV",TCD!$B$1,"DT","BA","Bénéficiaire",$A55,BP$6,BP$5,"Mois (DateRDV)",BP$7,"Années (DateRDV)",BP$3),1,""),"")</f>
        <v/>
      </c>
      <c r="BQ55" s="166" t="str">
        <f>IFERROR(IF(GETPIVOTDATA("DateRDV",TCD!$B$1,"DT","BA","Bénéficiaire",$A55,BQ$6,BQ$5,"Mois (DateRDV)",BQ$7,"Années (DateRDV)",BQ$3),2,""),"")</f>
        <v/>
      </c>
      <c r="BR55" s="166" t="str">
        <f>IFERROR(IF(GETPIVOTDATA("DateRDV",TCD!$B$1,"DT","BA","Bénéficiaire",$A55,BR$6,BR$5,"Mois (DateRDV)",BR$7,"Années (DateRDV)",BR$3,"Présence","Excusé"),3,""),"")</f>
        <v/>
      </c>
      <c r="BS55" s="166" t="str">
        <f>IFERROR(IF(GETPIVOTDATA("DateRDV",TCD!$B$1,"DT","BA","Bénéficiaire",$A55,BS$6,BS$5,"Mois (DateRDV)",BS$7,"Années (DateRDV)",BS$3,"Présence","Absent"),4,""),"")</f>
        <v/>
      </c>
      <c r="BT55" s="166" t="str">
        <f>IFERROR(IF(GETPIVOTDATA("DateRDV",TCD!$B$1,"DT","BA","Bénéficiaire",$A55,BT$6,BT$5,"Mois (DateRDV)",BT$7,"Années (DateRDV)",BT$3),1,""),"")</f>
        <v/>
      </c>
      <c r="BU55" s="166" t="str">
        <f>IFERROR(IF(GETPIVOTDATA("DateRDV",TCD!$B$1,"DT","BA","Bénéficiaire",$A55,BU$6,BU$5,"Mois (DateRDV)",BU$7,"Années (DateRDV)",BU$3),2,""),"")</f>
        <v/>
      </c>
      <c r="BV55" s="166" t="str">
        <f>IFERROR(IF(GETPIVOTDATA("DateRDV",TCD!$B$1,"DT","BA","Bénéficiaire",$A55,BV$6,BV$5,"Mois (DateRDV)",BV$7,"Années (DateRDV)",BV$3,"Présence","Excusé"),3,""),"")</f>
        <v/>
      </c>
      <c r="BW55" s="166" t="str">
        <f>IFERROR(IF(GETPIVOTDATA("DateRDV",TCD!$B$1,"DT","BA","Bénéficiaire",$A55,BW$6,BW$5,"Mois (DateRDV)",BW$7,"Années (DateRDV)",BW$3,"Présence","Absent"),4,""),"")</f>
        <v/>
      </c>
      <c r="BX55" s="166" t="str">
        <f>IFERROR(IF(GETPIVOTDATA("DateRDV",TCD!$B$1,"DT","BA","Bénéficiaire",$A55,BX$6,BX$5,"Mois (DateRDV)",BX$7,"Années (DateRDV)",BX$3),1,""),"")</f>
        <v/>
      </c>
      <c r="BY55" s="166" t="str">
        <f>IFERROR(IF(GETPIVOTDATA("DateRDV",TCD!$B$1,"DT","BA","Bénéficiaire",$A55,BY$6,BY$5,"Mois (DateRDV)",BY$7,"Années (DateRDV)",BY$3),2,""),"")</f>
        <v/>
      </c>
      <c r="BZ55" s="166" t="str">
        <f>IFERROR(IF(GETPIVOTDATA("DateRDV",TCD!$B$1,"DT","BA","Bénéficiaire",$A55,BZ$6,BZ$5,"Mois (DateRDV)",BZ$7,"Années (DateRDV)",BZ$3,"Présence","Excusé"),3,""),"")</f>
        <v/>
      </c>
      <c r="CA55" s="166" t="str">
        <f>IFERROR(IF(GETPIVOTDATA("DateRDV",TCD!$B$1,"DT","BA","Bénéficiaire",$A55,CA$6,CA$5,"Mois (DateRDV)",CA$7,"Années (DateRDV)",CA$3,"Présence","Absent"),4,""),"")</f>
        <v/>
      </c>
      <c r="CB55" s="166" t="str">
        <f>IFERROR(IF(GETPIVOTDATA("DateRDV",TCD!$B$1,"DT","BA","Bénéficiaire",$A55,CB$6,CB$5,"Mois (DateRDV)",CB$7,"Années (DateRDV)",CB$3),1,""),"")</f>
        <v/>
      </c>
      <c r="CC55" s="166" t="str">
        <f>IFERROR(IF(GETPIVOTDATA("DateRDV",TCD!$B$1,"DT","BA","Bénéficiaire",$A55,CC$6,CC$5,"Mois (DateRDV)",CC$7,"Années (DateRDV)",CC$3),2,""),"")</f>
        <v/>
      </c>
      <c r="CD55" s="166" t="str">
        <f>IFERROR(IF(GETPIVOTDATA("DateRDV",TCD!$B$1,"DT","BA","Bénéficiaire",$A55,CD$6,CD$5,"Mois (DateRDV)",CD$7,"Années (DateRDV)",CD$3,"Présence","Excusé"),3,""),"")</f>
        <v/>
      </c>
      <c r="CE55" s="166" t="str">
        <f>IFERROR(IF(GETPIVOTDATA("DateRDV",TCD!$B$1,"DT","BA","Bénéficiaire",$A55,CE$6,CE$5,"Mois (DateRDV)",CE$7,"Années (DateRDV)",CE$3,"Présence","Absent"),4,""),"")</f>
        <v/>
      </c>
      <c r="CF55" s="166" t="str">
        <f>IFERROR(IF(GETPIVOTDATA("DateRDV",TCD!$B$1,"DT","BA","Bénéficiaire",$A55,CF$6,CF$5,"Mois (DateRDV)",CF$7,"Années (DateRDV)",CF$3),1,""),"")</f>
        <v/>
      </c>
      <c r="CG55" s="166" t="str">
        <f>IFERROR(IF(GETPIVOTDATA("DateRDV",TCD!$B$1,"DT","BA","Bénéficiaire",$A55,CG$6,CG$5,"Mois (DateRDV)",CG$7,"Années (DateRDV)",CG$3),2,""),"")</f>
        <v/>
      </c>
      <c r="CH55" s="166" t="str">
        <f>IFERROR(IF(GETPIVOTDATA("DateRDV",TCD!$B$1,"DT","BA","Bénéficiaire",$A55,CH$6,CH$5,"Mois (DateRDV)",CH$7,"Années (DateRDV)",CH$3,"Présence","Excusé"),3,""),"")</f>
        <v/>
      </c>
      <c r="CI55" s="166" t="str">
        <f>IFERROR(IF(GETPIVOTDATA("DateRDV",TCD!$B$1,"DT","BA","Bénéficiaire",$A55,CI$6,CI$5,"Mois (DateRDV)",CI$7,"Années (DateRDV)",CI$3,"Présence","Absent"),4,""),"")</f>
        <v/>
      </c>
      <c r="CJ55" s="166" t="str">
        <f>IFERROR(IF(GETPIVOTDATA("DateRDV",TCD!$B$1,"DT","BA","Bénéficiaire",$A55,CJ$6,CJ$5,"Mois (DateRDV)",CJ$7,"Années (DateRDV)",CJ$3),1,""),"")</f>
        <v/>
      </c>
      <c r="CK55" s="166" t="str">
        <f>IFERROR(IF(GETPIVOTDATA("DateRDV",TCD!$B$1,"DT","BA","Bénéficiaire",$A55,CK$6,CK$5,"Mois (DateRDV)",CK$7,"Années (DateRDV)",CK$3),2,""),"")</f>
        <v/>
      </c>
      <c r="CL55" s="166">
        <f>IFERROR(IF(GETPIVOTDATA("DateRDV",TCD!$B$1,"DT","BA","Bénéficiaire",$A55,BE$6,BE$5,"Mois (DateRDV)",BE$7,"Années (DateRDV)",BE$3,"Présence","Excusé"),3,""),"")</f>
        <v>3</v>
      </c>
      <c r="CM55" s="166" t="str">
        <f>IFERROR(IF(GETPIVOTDATA("DateRDV",TCD!$B$1,"DT","BA","Bénéficiaire",$A55,CM$6,CM$5,"Mois (DateRDV)",CM$7,"Années (DateRDV)",CM$3,"Présence","Absent"),4,""),"")</f>
        <v/>
      </c>
      <c r="CN55" s="166" t="str">
        <f>IFERROR(IF(GETPIVOTDATA("DateRDV",TCD!$B$1,"DT","BA","Bénéficiaire",$A55,CN$6,CN$5,"Mois (DateRDV)",CN$7,"Années (DateRDV)",CN$3),1,""),"")</f>
        <v/>
      </c>
      <c r="CO55" s="166" t="str">
        <f>IFERROR(IF(GETPIVOTDATA("DateRDV",TCD!$B$1,"DT","BA","Bénéficiaire",$A55,CO$6,CO$5,"Mois (DateRDV)",CO$7,"Années (DateRDV)",CO$3),2,""),"")</f>
        <v/>
      </c>
      <c r="CP55" s="166" t="str">
        <f>IFERROR(IF(GETPIVOTDATA("DateRDV",TCD!$B$1,"DT","BA","Bénéficiaire",$A55,CP$6,CP$5,"Mois (DateRDV)",CP$7,"Années (DateRDV)",CP$3,"Présence","Excusé"),3,""),"")</f>
        <v/>
      </c>
      <c r="CQ55" s="166" t="str">
        <f>IFERROR(IF(GETPIVOTDATA("DateRDV",TCD!$B$1,"DT","BA","Bénéficiaire",$A55,CQ$6,CQ$5,"Mois (DateRDV)",CQ$7,"Années (DateRDV)",CQ$3,"Présence","Absent"),4,""),"")</f>
        <v/>
      </c>
      <c r="CR55" s="166" t="str">
        <f>IFERROR(IF(GETPIVOTDATA("DateRDV",TCD!$B$1,"DT","BA","Bénéficiaire",$A55,CR$6,CR$5,"Mois (DateRDV)",CR$7,"Années (DateRDV)",CR$3),1,""),"")</f>
        <v/>
      </c>
      <c r="CS55" s="166" t="str">
        <f>IFERROR(IF(GETPIVOTDATA("DateRDV",TCD!$B$1,"DT","BA","Bénéficiaire",$A55,CS$6,CS$5,"Mois (DateRDV)",CS$7,"Années (DateRDV)",CS$3),2,""),"")</f>
        <v/>
      </c>
      <c r="CT55" s="166" t="str">
        <f>IFERROR(IF(GETPIVOTDATA("DateRDV",TCD!$B$1,"DT","BA","Bénéficiaire",$A55,CT$6,CT$5,"Mois (DateRDV)",CT$7,"Années (DateRDV)",CT$3,"Présence","Excusé"),3,""),"")</f>
        <v/>
      </c>
      <c r="CU55" s="166" t="str">
        <f>IFERROR(IF(GETPIVOTDATA("DateRDV",TCD!$B$1,"DT","BA","Bénéficiaire",$A55,CU$6,CU$5,"Mois (DateRDV)",CU$7,"Années (DateRDV)",CU$3,"Présence","Absent"),4,""),"")</f>
        <v/>
      </c>
      <c r="CV55" s="166" t="str">
        <f>IFERROR(IF(GETPIVOTDATA("DateRDV",TCD!$B$1,"DT","BA","Bénéficiaire",$A55,CV$6,CV$5,"Mois (DateRDV)",CV$7,"Années (DateRDV)",CV$3),1,""),"")</f>
        <v/>
      </c>
      <c r="CW55" s="166" t="str">
        <f>IFERROR(IF(GETPIVOTDATA("DateRDV",TCD!$B$1,"DT","BA","Bénéficiaire",$A55,CW$6,CW$5,"Mois (DateRDV)",CW$7,"Années (DateRDV)",CW$3),2,""),"")</f>
        <v/>
      </c>
      <c r="CX55" s="166" t="str">
        <f>IFERROR(IF(GETPIVOTDATA("DateRDV",TCD!$B$1,"DT","BA","Bénéficiaire",$A55,CX$6,CX$5,"Mois (DateRDV)",CX$7,"Années (DateRDV)",CX$3,"Présence","Excusé"),3,""),"")</f>
        <v/>
      </c>
      <c r="CY55" s="166" t="str">
        <f>IFERROR(IF(GETPIVOTDATA("DateRDV",TCD!$B$1,"DT","BA","Bénéficiaire",$A55,CY$6,CY$5,"Mois (DateRDV)",CY$7,"Années (DateRDV)",CY$3,"Présence","Absent"),4,""),"")</f>
        <v/>
      </c>
      <c r="CZ55" s="166" t="str">
        <f>IFERROR(IF(GETPIVOTDATA("DateRDV",TCD!$B$1,"DT","BA","Bénéficiaire",$A55,CZ$6,CZ$5,"Mois (DateRDV)",CZ$7,"Années (DateRDV)",CZ$3),1,""),"")</f>
        <v/>
      </c>
      <c r="DA55" s="166" t="str">
        <f>IFERROR(IF(GETPIVOTDATA("DateRDV",TCD!$B$1,"DT","BA","Bénéficiaire",$A55,DA$6,DA$5,"Mois (DateRDV)",DA$7,"Années (DateRDV)",DA$3),2,""),"")</f>
        <v/>
      </c>
      <c r="DB55" s="166" t="str">
        <f>IFERROR(IF(GETPIVOTDATA("DateRDV",TCD!$B$1,"DT","BA","Bénéficiaire",$A55,DB$6,DB$5,"Mois (DateRDV)",DB$7,"Années (DateRDV)",DB$3,"Présence","Excusé"),3,""),"")</f>
        <v/>
      </c>
      <c r="DC55" s="166" t="str">
        <f>IFERROR(IF(GETPIVOTDATA("DateRDV",TCD!$B$1,"DT","BA","Bénéficiaire",$A55,DC$6,DC$5,"Mois (DateRDV)",DC$7,"Années (DateRDV)",DC$3,"Présence","Absent"),4,""),"")</f>
        <v/>
      </c>
      <c r="DD55" s="166" t="str">
        <f>IFERROR(IF(GETPIVOTDATA("DateRDV",TCD!$B$1,"DT","BA","Bénéficiaire",$A55,DD$6,DD$5,"Mois (DateRDV)",DD$7,"Années (DateRDV)",DD$3),1,""),"")</f>
        <v/>
      </c>
      <c r="DE55" s="166" t="str">
        <f>IFERROR(IF(GETPIVOTDATA("DateRDV",TCD!$B$1,"DT","BA","Bénéficiaire",$A55,DE$6,DE$5,"Mois (DateRDV)",DE$7,"Années (DateRDV)",DE$3),2,""),"")</f>
        <v/>
      </c>
      <c r="DF55" s="166" t="str">
        <f>IFERROR(IF(GETPIVOTDATA("DateRDV",TCD!$B$1,"DT","BA","Bénéficiaire",$A55,DF$6,DF$5,"Mois (DateRDV)",DF$7,"Années (DateRDV)",DF$3,"Présence","Excusé"),3,""),"")</f>
        <v/>
      </c>
      <c r="DG55" s="166" t="str">
        <f>IFERROR(IF(GETPIVOTDATA("DateRDV",TCD!$B$1,"DT","BA","Bénéficiaire",$A55,DG$6,DG$5,"Mois (DateRDV)",DG$7,"Années (DateRDV)",DG$3,"Présence","Absent"),4,""),"")</f>
        <v/>
      </c>
      <c r="DH55" s="166" t="str">
        <f>IFERROR(IF(GETPIVOTDATA("DateRDV",TCD!$B$1,"DT","BA","Bénéficiaire",$A55,DH$6,DH$5,"Mois (DateRDV)",DH$7,"Années (DateRDV)",DH$3),1,""),"")</f>
        <v/>
      </c>
      <c r="DI55" s="166" t="str">
        <f>IFERROR(IF(GETPIVOTDATA("DateRDV",TCD!$B$1,"DT","BA","Bénéficiaire",$A55,DI$6,DI$5,"Mois (DateRDV)",DI$7,"Années (DateRDV)",DI$3),2,""),"")</f>
        <v/>
      </c>
      <c r="DJ55" s="166" t="str">
        <f>IFERROR(IF(GETPIVOTDATA("DateRDV",TCD!$B$1,"DT","BA","Bénéficiaire",$A55,DJ$6,DJ$5,"Mois (DateRDV)",DJ$7,"Années (DateRDV)",DJ$3,"Présence","Excusé"),3,""),"")</f>
        <v/>
      </c>
      <c r="DK55" s="166" t="str">
        <f>IFERROR(IF(GETPIVOTDATA("DateRDV",TCD!$B$1,"DT","BA","Bénéficiaire",$A55,DK$6,DK$5,"Mois (DateRDV)",DK$7,"Années (DateRDV)",DK$3,"Présence","Absent"),4,""),"")</f>
        <v/>
      </c>
      <c r="DL55" s="166" t="str">
        <f>IFERROR(IF(GETPIVOTDATA("DateRDV",TCD!$B$1,"DT","BA","Bénéficiaire",$A55,DL$6,DL$5,"Mois (DateRDV)",DL$7,"Années (DateRDV)",DL$3),1,""),"")</f>
        <v/>
      </c>
      <c r="DM55" s="166" t="str">
        <f>IFERROR(IF(GETPIVOTDATA("DateRDV",TCD!$B$1,"DT","BA","Bénéficiaire",$A55,DM$6,DM$5,"Mois (DateRDV)",DM$7,"Années (DateRDV)",DM$3),2,""),"")</f>
        <v/>
      </c>
      <c r="DN55" s="166" t="str">
        <f>IFERROR(IF(GETPIVOTDATA("DateRDV",TCD!$B$1,"DT","BA","Bénéficiaire",$A55,DN$6,DN$5,"Mois (DateRDV)",DN$7,"Années (DateRDV)",DN$3,"Présence","Excusé"),3,""),"")</f>
        <v/>
      </c>
      <c r="DO55" s="166" t="str">
        <f>IFERROR(IF(GETPIVOTDATA("DateRDV",TCD!$B$1,"DT","BA","Bénéficiaire",$A55,DO$6,DO$5,"Mois (DateRDV)",DO$7,"Années (DateRDV)",DO$3,"Présence","Absent"),4,""),"")</f>
        <v/>
      </c>
    </row>
    <row r="56" spans="1:119" ht="15" customHeight="1" x14ac:dyDescent="0.2">
      <c r="A56" t="str">
        <v>MARNY Maelys</v>
      </c>
      <c r="B56" s="169" t="str">
        <f>IFERROR(IF(INDEX(Data!P:P,MATCH(A56,Data!B:B,0))&lt;&gt;"",INDEX(Data!P:P,MATCH(A56,Data!B:B,0)),""),"")</f>
        <v>MARNY</v>
      </c>
      <c r="C56" s="169" t="str">
        <f>IFERROR(IF(INDEX(Data!O:O,MATCH(A56,Data!B:B,0))&lt;&gt;"",INDEX(Data!O:O,MATCH(A56,Data!B:B,0)),""),"")</f>
        <v>Maelys</v>
      </c>
      <c r="D56" s="169" t="str">
        <f>IFERROR(IF(INDEX(Data!J:J,MATCH(A56,Data!B:B,0))&lt;&gt;"",INDEX(Data!J:J,MATCH(A56,Data!B:B,0)),""),"")</f>
        <v>CD</v>
      </c>
      <c r="E56" s="169" t="str">
        <f>IFERROR(IF(INDEX(Data!M:M,MATCH(A56,Data!B:B,0))&lt;&gt;"",INDEX(Data!M:M,MATCH(A56,Data!B:B,0)),""),"")</f>
        <v>CHILLY</v>
      </c>
      <c r="F56" s="169">
        <f>IFERROR(IF(INDEX(Data!N:N,MATCH(A56,Data!B:B,0))&lt;&gt;"",INDEX(Data!N:N,MATCH(A56,Data!B:B,0)),""),"")</f>
        <v>74270</v>
      </c>
      <c r="G56" s="170">
        <f>IFERROR(IF(INDEX(Data!K:K,MATCH(A56,Data!B:B,0))&lt;&gt;"",INDEX(Data!K:K,MATCH(A56,Data!B:B,0)),""),"")</f>
        <v>45832</v>
      </c>
      <c r="H56" s="170">
        <f>IFERROR(IF(INDEX(Data!L:L,MATCH(A56,Data!B:B,0))&lt;&gt;"",INDEX(Data!L:L,MATCH(A56,Data!B:B,0)),""),"")</f>
        <v>45845</v>
      </c>
      <c r="I56" s="170">
        <f>IFERROR(IF(INDEX(Data!C:C,MATCH(A56,Data!B:B,0))&lt;&gt;"",INDEX(Data!C:C,MATCH(A56,Data!B:B,0)),""),"")</f>
        <v>45916</v>
      </c>
      <c r="J56" s="170" t="str">
        <f>IFERROR(IF(INDEX(Data!D:D,MATCH(A56,Data!B:B,0))&lt;&gt;"",INDEX(Data!D:D,MATCH(A56,Data!B:B,0)),""),"")</f>
        <v/>
      </c>
      <c r="K56" s="171" t="str">
        <f>IFERROR(IF(INDEX(Data!H:H,MATCH(A56,Data!B:B,0))&lt;&gt;"",INDEX(Data!H:H,MATCH(A56,Data!B:B,0)),""),"")</f>
        <v>Equilibré</v>
      </c>
      <c r="L56" s="166" t="str">
        <f>IFERROR(IF(GETPIVOTDATA("DateRDV",TCD!$B$1,"DT","BA","Bénéficiaire",$A56,L$6,L$5,"Mois (DateRDV)",L$7,"Années (DateRDV)",L$3),1,""),"")</f>
        <v/>
      </c>
      <c r="M56" s="166" t="str">
        <f>IFERROR(IF(GETPIVOTDATA("DateRDV",TCD!$B$1,"DT","BA","Bénéficiaire",$A56,M$6,M$5,"Mois (DateRDV)",M$7,"Années (DateRDV)",M$3),2,""),"")</f>
        <v/>
      </c>
      <c r="N56" s="166" t="str">
        <f>IFERROR(IF(GETPIVOTDATA("DateRDV",TCD!$B$1,"DT","BA","Bénéficiaire",$A56,N$6,N$5,"Mois (DateRDV)",N$7,"Années (DateRDV)",N$3,"Présence","Excusé"),3,""),"")</f>
        <v/>
      </c>
      <c r="O56" s="166" t="str">
        <f>IFERROR(IF(GETPIVOTDATA("DateRDV",TCD!$B$1,"DT","BA","Bénéficiaire",$A56,O$6,O$5,"Mois (DateRDV)",O$7,"Années (DateRDV)",O$3,"Présence","Absent"),4,""),"")</f>
        <v/>
      </c>
      <c r="P56" s="166" t="str">
        <f>IFERROR(IF(GETPIVOTDATA("DateRDV",TCD!$B$1,"DT","BA","Bénéficiaire",$A56,P$6,P$5,"Mois (DateRDV)",P$7,"Années (DateRDV)",P$3),1,""),"")</f>
        <v/>
      </c>
      <c r="Q56" s="166" t="str">
        <f>IFERROR(IF(GETPIVOTDATA("DateRDV",TCD!$B$1,"DT","BA","Bénéficiaire",$A56,Q$6,Q$5,"Mois (DateRDV)",Q$7,"Années (DateRDV)",Q$3),2,""),"")</f>
        <v/>
      </c>
      <c r="R56" s="166" t="str">
        <f>IFERROR(IF(GETPIVOTDATA("DateRDV",TCD!$B$1,"DT","BA","Bénéficiaire",$A56,R$6,R$5,"Mois (DateRDV)",R$7,"Années (DateRDV)",R$3,"Présence","Excusé"),3,""),"")</f>
        <v/>
      </c>
      <c r="S56" s="166" t="str">
        <f>IFERROR(IF(GETPIVOTDATA("DateRDV",TCD!$B$1,"DT","BA","Bénéficiaire",$A56,S$6,S$5,"Mois (DateRDV)",S$7,"Années (DateRDV)",S$3,"Présence","Absent"),4,""),"")</f>
        <v/>
      </c>
      <c r="T56" s="166" t="str">
        <f>IFERROR(IF(GETPIVOTDATA("DateRDV",TCD!$B$1,"DT","BA","Bénéficiaire",$A56,T$6,T$5,"Mois (DateRDV)",T$7,"Années (DateRDV)",T$3),1,""),"")</f>
        <v/>
      </c>
      <c r="U56" s="166" t="str">
        <f>IFERROR(IF(GETPIVOTDATA("DateRDV",TCD!$B$1,"DT","BA","Bénéficiaire",$A56,U$6,U$5,"Mois (DateRDV)",U$7,"Années (DateRDV)",U$3),2,""),"")</f>
        <v/>
      </c>
      <c r="V56" s="166" t="str">
        <f>IFERROR(IF(GETPIVOTDATA("DateRDV",TCD!$B$1,"DT","BA","Bénéficiaire",$A56,V$6,V$5,"Mois (DateRDV)",V$7,"Années (DateRDV)",V$3,"Présence","Excusé"),3,""),"")</f>
        <v/>
      </c>
      <c r="W56" s="166" t="str">
        <f>IFERROR(IF(GETPIVOTDATA("DateRDV",TCD!$B$1,"DT","BA","Bénéficiaire",$A56,W$6,W$5,"Mois (DateRDV)",W$7,"Années (DateRDV)",W$3,"Présence","Absent"),4,""),"")</f>
        <v/>
      </c>
      <c r="X56" s="166" t="str">
        <f>IFERROR(IF(GETPIVOTDATA("DateRDV",TCD!$B$1,"DT","BA","Bénéficiaire",$A56,X$6,X$5,"Mois (DateRDV)",X$7,"Années (DateRDV)",X$3),1,""),"")</f>
        <v/>
      </c>
      <c r="Y56" s="166" t="str">
        <f>IFERROR(IF(GETPIVOTDATA("DateRDV",TCD!$B$1,"DT","BA","Bénéficiaire",$A56,Y$6,Y$5,"Mois (DateRDV)",Y$7,"Années (DateRDV)",Y$3),2,""),"")</f>
        <v/>
      </c>
      <c r="Z56" s="166" t="str">
        <f>IFERROR(IF(GETPIVOTDATA("DateRDV",TCD!$B$1,"DT","BA","Bénéficiaire",$A56,Z$6,Z$5,"Mois (DateRDV)",Z$7,"Années (DateRDV)",Z$3,"Présence","Excusé"),3,""),"")</f>
        <v/>
      </c>
      <c r="AA56" s="166" t="str">
        <f>IFERROR(IF(GETPIVOTDATA("DateRDV",TCD!$B$1,"DT","BA","Bénéficiaire",$A56,AA$6,AA$5,"Mois (DateRDV)",AA$7,"Années (DateRDV)",AA$3,"Présence","Absent"),4,""),"")</f>
        <v/>
      </c>
      <c r="AB56" s="166" t="str">
        <f>IFERROR(IF(GETPIVOTDATA("DateRDV",TCD!$B$1,"DT","BA","Bénéficiaire",$A56,AB$6,AB$5,"Mois (DateRDV)",AB$7,"Années (DateRDV)",AB$3),1,""),"")</f>
        <v/>
      </c>
      <c r="AC56" s="166" t="str">
        <f>IFERROR(IF(GETPIVOTDATA("DateRDV",TCD!$B$1,"DT","BA","Bénéficiaire",$A56,AC$6,AC$5,"Mois (DateRDV)",AC$7,"Années (DateRDV)",AC$3),2,""),"")</f>
        <v/>
      </c>
      <c r="AD56" s="166" t="str">
        <f>IFERROR(IF(GETPIVOTDATA("DateRDV",TCD!$B$1,"DT","BA","Bénéficiaire",$A56,AD$6,AD$5,"Mois (DateRDV)",AD$7,"Années (DateRDV)",AD$3,"Présence","Excusé"),3,""),"")</f>
        <v/>
      </c>
      <c r="AE56" s="166" t="str">
        <f>IFERROR(IF(GETPIVOTDATA("DateRDV",TCD!$B$1,"DT","BA","Bénéficiaire",$A56,AE$6,AE$5,"Mois (DateRDV)",AE$7,"Années (DateRDV)",AE$3,"Présence","Absent"),4,""),"")</f>
        <v/>
      </c>
      <c r="AF56" s="166" t="str">
        <f>IFERROR(IF(GETPIVOTDATA("DateRDV",TCD!$B$1,"DT","BA","Bénéficiaire",$A56,AF$6,AF$5,"Mois (DateRDV)",AF$7,"Années (DateRDV)",AF$3),1,""),"")</f>
        <v/>
      </c>
      <c r="AG56" s="166" t="str">
        <f>IFERROR(IF(GETPIVOTDATA("DateRDV",TCD!$B$1,"DT","BA","Bénéficiaire",$A56,AG$6,AG$5,"Mois (DateRDV)",AG$7,"Années (DateRDV)",AG$3),2,""),"")</f>
        <v/>
      </c>
      <c r="AH56" s="166" t="str">
        <f>IFERROR(IF(GETPIVOTDATA("DateRDV",TCD!$B$1,"DT","BA","Bénéficiaire",$A56,AH$6,AH$5,"Mois (DateRDV)",AH$7,"Années (DateRDV)",AH$3,"Présence","Excusé"),3,""),"")</f>
        <v/>
      </c>
      <c r="AI56" s="166" t="str">
        <f>IFERROR(IF(GETPIVOTDATA("DateRDV",TCD!$B$1,"DT","BA","Bénéficiaire",$A56,AI$6,AI$5,"Mois (DateRDV)",AI$7,"Années (DateRDV)",AI$3,"Présence","Absent"),4,""),"")</f>
        <v/>
      </c>
      <c r="AJ56" s="166" t="str">
        <f>IFERROR(IF(GETPIVOTDATA("DateRDV",TCD!$B$1,"DT","BA","Bénéficiaire",$A56,AJ$6,AJ$5,"Mois (DateRDV)",AJ$7,"Années (DateRDV)",AJ$3),1,""),"")</f>
        <v/>
      </c>
      <c r="AK56" s="166" t="str">
        <f>IFERROR(IF(GETPIVOTDATA("DateRDV",TCD!$B$1,"DT","BA","Bénéficiaire",$A56,AK$6,AK$5,"Mois (DateRDV)",AK$7,"Années (DateRDV)",AK$3),2,""),"")</f>
        <v/>
      </c>
      <c r="AL56" s="166" t="str">
        <f>IFERROR(IF(GETPIVOTDATA("DateRDV",TCD!$B$1,"DT","BA","Bénéficiaire",$A56,AL$6,AL$5,"Mois (DateRDV)",AL$7,"Années (DateRDV)",AL$3,"Présence","Excusé"),3,""),"")</f>
        <v/>
      </c>
      <c r="AM56" s="166" t="str">
        <f>IFERROR(IF(GETPIVOTDATA("DateRDV",TCD!$B$1,"DT","BA","Bénéficiaire",$A56,AM$6,AM$5,"Mois (DateRDV)",AM$7,"Années (DateRDV)",AM$3,"Présence","Absent"),4,""),"")</f>
        <v/>
      </c>
      <c r="AN56" s="166" t="str">
        <f>IFERROR(IF(GETPIVOTDATA("DateRDV",TCD!$B$1,"DT","BA","Bénéficiaire",$A56,AN$6,AN$5,"Mois (DateRDV)",AN$7,"Années (DateRDV)",AN$3),1,""),"")</f>
        <v/>
      </c>
      <c r="AO56" s="166" t="str">
        <f>IFERROR(IF(GETPIVOTDATA("DateRDV",TCD!$B$1,"DT","BA","Bénéficiaire",$A56,AO$6,AO$5,"Mois (DateRDV)",AO$7,"Années (DateRDV)",AO$3),2,""),"")</f>
        <v/>
      </c>
      <c r="AP56" s="166" t="str">
        <f>IFERROR(IF(GETPIVOTDATA("DateRDV",TCD!$B$1,"DT","BA","Bénéficiaire",$A56,AP$6,AP$5,"Mois (DateRDV)",AP$7,"Années (DateRDV)",AP$3,"Présence","Excusé"),3,""),"")</f>
        <v/>
      </c>
      <c r="AQ56" s="166" t="str">
        <f>IFERROR(IF(GETPIVOTDATA("DateRDV",TCD!$B$1,"DT","BA","Bénéficiaire",$A56,AQ$6,AQ$5,"Mois (DateRDV)",AQ$7,"Années (DateRDV)",AQ$3,"Présence","Absent"),4,""),"")</f>
        <v/>
      </c>
      <c r="AR56" s="166" t="str">
        <f>IFERROR(IF(GETPIVOTDATA("DateRDV",TCD!$B$1,"DT","BA","Bénéficiaire",$A56,AR$6,AR$5,"Mois (DateRDV)",AR$7,"Années (DateRDV)",AR$3),1,""),"")</f>
        <v/>
      </c>
      <c r="AS56" s="166" t="str">
        <f>IFERROR(IF(GETPIVOTDATA("DateRDV",TCD!$B$1,"DT","BA","Bénéficiaire",$A56,AS$6,AS$5,"Mois (DateRDV)",AS$7,"Années (DateRDV)",AS$3),2,""),"")</f>
        <v/>
      </c>
      <c r="AT56" s="166" t="str">
        <f>IFERROR(IF(GETPIVOTDATA("DateRDV",TCD!$B$1,"DT","BA","Bénéficiaire",$A56,AT$6,AT$5,"Mois (DateRDV)",AT$7,"Années (DateRDV)",AT$3,"Présence","Excusé"),3,""),"")</f>
        <v/>
      </c>
      <c r="AU56" s="166" t="str">
        <f>IFERROR(IF(GETPIVOTDATA("DateRDV",TCD!$B$1,"DT","BA","Bénéficiaire",$A56,AU$6,AU$5,"Mois (DateRDV)",AU$7,"Années (DateRDV)",AU$3,"Présence","Absent"),4,""),"")</f>
        <v/>
      </c>
      <c r="AV56" s="166" t="str">
        <f>IFERROR(IF(GETPIVOTDATA("DateRDV",TCD!$B$1,"DT","BA","Bénéficiaire",$A56,AV$6,AV$5,"Mois (DateRDV)",AV$7,"Années (DateRDV)",AV$3),1,""),"")</f>
        <v/>
      </c>
      <c r="AW56" s="166" t="str">
        <f>IFERROR(IF(GETPIVOTDATA("DateRDV",TCD!$B$1,"DT","BA","Bénéficiaire",$A56,AW$6,AW$5,"Mois (DateRDV)",AW$7,"Années (DateRDV)",AW$3),2,""),"")</f>
        <v/>
      </c>
      <c r="AX56" s="166" t="str">
        <f>IFERROR(IF(GETPIVOTDATA("DateRDV",TCD!$B$1,"DT","BA","Bénéficiaire",$A56,AX$6,AX$5,"Mois (DateRDV)",AX$7,"Années (DateRDV)",AX$3,"Présence","Excusé"),3,""),"")</f>
        <v/>
      </c>
      <c r="AY56" s="166" t="str">
        <f>IFERROR(IF(GETPIVOTDATA("DateRDV",TCD!$B$1,"DT","BA","Bénéficiaire",$A56,AY$6,AY$5,"Mois (DateRDV)",AY$7,"Années (DateRDV)",AY$3,"Présence","Absent"),4,""),"")</f>
        <v/>
      </c>
      <c r="AZ56" s="166" t="str">
        <f>IFERROR(IF(GETPIVOTDATA("DateRDV",TCD!$B$1,"DT","BA","Bénéficiaire",$A56,AZ$6,AZ$5,"Mois (DateRDV)",AZ$7,"Années (DateRDV)",AZ$3),1,""),"")</f>
        <v/>
      </c>
      <c r="BA56" s="166" t="str">
        <f>IFERROR(IF(GETPIVOTDATA("DateRDV",TCD!$B$1,"DT","BA","Bénéficiaire",$A56,BA$6,BA$5,"Mois (DateRDV)",BA$7,"Années (DateRDV)",BA$3),2,""),"")</f>
        <v/>
      </c>
      <c r="BB56" s="166" t="str">
        <f>IFERROR(IF(GETPIVOTDATA("DateRDV",TCD!$B$1,"DT","BA","Bénéficiaire",$A56,BB$6,BB$5,"Mois (DateRDV)",BB$7,"Années (DateRDV)",BB$3,"Présence","Excusé"),3,""),"")</f>
        <v/>
      </c>
      <c r="BC56" s="166" t="str">
        <f>IFERROR(IF(GETPIVOTDATA("DateRDV",TCD!$B$1,"DT","BA","Bénéficiaire",$A56,BC$6,BC$5,"Mois (DateRDV)",BC$7,"Années (DateRDV)",BC$3,"Présence","Absent"),4,""),"")</f>
        <v/>
      </c>
      <c r="BD56" s="166" t="str">
        <f>IFERROR(IF(GETPIVOTDATA("DateRDV",TCD!$B$1,"DT","BA","Bénéficiaire",$A56,BD$6,BD$5,"Mois (DateRDV)",BD$7,"Années (DateRDV)",BD$3),1,""),"")</f>
        <v/>
      </c>
      <c r="BE56" s="166">
        <f>IFERROR(IF(GETPIVOTDATA("DateRDV",TCD!$B$1,"DT","BA","Bénéficiaire",$A56,BE$6,BE$5,"Mois (DateRDV)",BE$7,"Années (DateRDV)",BE$3),2,""),"")</f>
        <v>2</v>
      </c>
      <c r="BF56" s="166" t="str">
        <f>IFERROR(IF(GETPIVOTDATA("DateRDV",TCD!$B$1,"DT","BA","Bénéficiaire",$A56,BF$6,BF$5,"Mois (DateRDV)",BF$7,"Années (DateRDV)",BF$3,"Présence","Excusé"),3,""),"")</f>
        <v/>
      </c>
      <c r="BG56" s="166" t="str">
        <f>IFERROR(IF(GETPIVOTDATA("DateRDV",TCD!$B$1,"DT","BA","Bénéficiaire",$A56,BG$6,BG$5,"Mois (DateRDV)",BG$7,"Années (DateRDV)",BG$3,"Présence","Absent"),4,""),"")</f>
        <v/>
      </c>
      <c r="BH56" s="166" t="str">
        <f>IFERROR(IF(GETPIVOTDATA("DateRDV",TCD!$B$1,"DT","BA","Bénéficiaire",$A56,BH$6,BH$5,"Mois (DateRDV)",BH$7,"Années (DateRDV)",BH$3),1,""),"")</f>
        <v/>
      </c>
      <c r="BI56" s="166">
        <f>IFERROR(IF(GETPIVOTDATA("DateRDV",TCD!$B$1,"DT","BA","Bénéficiaire",$A56,BI$6,BI$5,"Mois (DateRDV)",BI$7,"Années (DateRDV)",BI$3),2,""),"")</f>
        <v>2</v>
      </c>
      <c r="BJ56" s="166" t="str">
        <f>IFERROR(IF(GETPIVOTDATA("DateRDV",TCD!$B$1,"DT","BA","Bénéficiaire",$A56,BJ$6,BJ$5,"Mois (DateRDV)",BJ$7,"Années (DateRDV)",BJ$3,"Présence","Excusé"),3,""),"")</f>
        <v/>
      </c>
      <c r="BK56" s="166" t="str">
        <f>IFERROR(IF(GETPIVOTDATA("DateRDV",TCD!$B$1,"DT","BA","Bénéficiaire",$A56,BK$6,BK$5,"Mois (DateRDV)",BK$7,"Années (DateRDV)",BK$3,"Présence","Absent"),4,""),"")</f>
        <v/>
      </c>
      <c r="BL56" s="166" t="str">
        <f>IFERROR(IF(GETPIVOTDATA("DateRDV",TCD!$B$1,"DT","BA","Bénéficiaire",$A56,BL$6,BL$5,"Mois (DateRDV)",BL$7,"Années (DateRDV)",BL$3),1,""),"")</f>
        <v/>
      </c>
      <c r="BM56" s="166" t="str">
        <f>IFERROR(IF(GETPIVOTDATA("DateRDV",TCD!$B$1,"DT","BA","Bénéficiaire",$A56,BM$6,BM$5,"Mois (DateRDV)",BM$7,"Années (DateRDV)",BM$3),2,""),"")</f>
        <v/>
      </c>
      <c r="BN56" s="166" t="str">
        <f>IFERROR(IF(GETPIVOTDATA("DateRDV",TCD!$B$1,"DT","BA","Bénéficiaire",$A56,BN$6,BN$5,"Mois (DateRDV)",BN$7,"Années (DateRDV)",BN$3,"Présence","Excusé"),3,""),"")</f>
        <v/>
      </c>
      <c r="BO56" s="166" t="str">
        <f>IFERROR(IF(GETPIVOTDATA("DateRDV",TCD!$B$1,"DT","BA","Bénéficiaire",$A56,BO$6,BO$5,"Mois (DateRDV)",BO$7,"Années (DateRDV)",BO$3,"Présence","Absent"),4,""),"")</f>
        <v/>
      </c>
      <c r="BP56" s="166" t="str">
        <f>IFERROR(IF(GETPIVOTDATA("DateRDV",TCD!$B$1,"DT","BA","Bénéficiaire",$A56,BP$6,BP$5,"Mois (DateRDV)",BP$7,"Années (DateRDV)",BP$3),1,""),"")</f>
        <v/>
      </c>
      <c r="BQ56" s="166" t="str">
        <f>IFERROR(IF(GETPIVOTDATA("DateRDV",TCD!$B$1,"DT","BA","Bénéficiaire",$A56,BQ$6,BQ$5,"Mois (DateRDV)",BQ$7,"Années (DateRDV)",BQ$3),2,""),"")</f>
        <v/>
      </c>
      <c r="BR56" s="166" t="str">
        <f>IFERROR(IF(GETPIVOTDATA("DateRDV",TCD!$B$1,"DT","BA","Bénéficiaire",$A56,BR$6,BR$5,"Mois (DateRDV)",BR$7,"Années (DateRDV)",BR$3,"Présence","Excusé"),3,""),"")</f>
        <v/>
      </c>
      <c r="BS56" s="166" t="str">
        <f>IFERROR(IF(GETPIVOTDATA("DateRDV",TCD!$B$1,"DT","BA","Bénéficiaire",$A56,BS$6,BS$5,"Mois (DateRDV)",BS$7,"Années (DateRDV)",BS$3,"Présence","Absent"),4,""),"")</f>
        <v/>
      </c>
      <c r="BT56" s="166" t="str">
        <f>IFERROR(IF(GETPIVOTDATA("DateRDV",TCD!$B$1,"DT","BA","Bénéficiaire",$A56,BT$6,BT$5,"Mois (DateRDV)",BT$7,"Années (DateRDV)",BT$3),1,""),"")</f>
        <v/>
      </c>
      <c r="BU56" s="166" t="str">
        <f>IFERROR(IF(GETPIVOTDATA("DateRDV",TCD!$B$1,"DT","BA","Bénéficiaire",$A56,BU$6,BU$5,"Mois (DateRDV)",BU$7,"Années (DateRDV)",BU$3),2,""),"")</f>
        <v/>
      </c>
      <c r="BV56" s="166" t="str">
        <f>IFERROR(IF(GETPIVOTDATA("DateRDV",TCD!$B$1,"DT","BA","Bénéficiaire",$A56,BV$6,BV$5,"Mois (DateRDV)",BV$7,"Années (DateRDV)",BV$3,"Présence","Excusé"),3,""),"")</f>
        <v/>
      </c>
      <c r="BW56" s="166" t="str">
        <f>IFERROR(IF(GETPIVOTDATA("DateRDV",TCD!$B$1,"DT","BA","Bénéficiaire",$A56,BW$6,BW$5,"Mois (DateRDV)",BW$7,"Années (DateRDV)",BW$3,"Présence","Absent"),4,""),"")</f>
        <v/>
      </c>
      <c r="BX56" s="166" t="str">
        <f>IFERROR(IF(GETPIVOTDATA("DateRDV",TCD!$B$1,"DT","BA","Bénéficiaire",$A56,BX$6,BX$5,"Mois (DateRDV)",BX$7,"Années (DateRDV)",BX$3),1,""),"")</f>
        <v/>
      </c>
      <c r="BY56" s="166" t="str">
        <f>IFERROR(IF(GETPIVOTDATA("DateRDV",TCD!$B$1,"DT","BA","Bénéficiaire",$A56,BY$6,BY$5,"Mois (DateRDV)",BY$7,"Années (DateRDV)",BY$3),2,""),"")</f>
        <v/>
      </c>
      <c r="BZ56" s="166" t="str">
        <f>IFERROR(IF(GETPIVOTDATA("DateRDV",TCD!$B$1,"DT","BA","Bénéficiaire",$A56,BZ$6,BZ$5,"Mois (DateRDV)",BZ$7,"Années (DateRDV)",BZ$3,"Présence","Excusé"),3,""),"")</f>
        <v/>
      </c>
      <c r="CA56" s="166" t="str">
        <f>IFERROR(IF(GETPIVOTDATA("DateRDV",TCD!$B$1,"DT","BA","Bénéficiaire",$A56,CA$6,CA$5,"Mois (DateRDV)",CA$7,"Années (DateRDV)",CA$3,"Présence","Absent"),4,""),"")</f>
        <v/>
      </c>
      <c r="CB56" s="166" t="str">
        <f>IFERROR(IF(GETPIVOTDATA("DateRDV",TCD!$B$1,"DT","BA","Bénéficiaire",$A56,CB$6,CB$5,"Mois (DateRDV)",CB$7,"Années (DateRDV)",CB$3),1,""),"")</f>
        <v/>
      </c>
      <c r="CC56" s="166" t="str">
        <f>IFERROR(IF(GETPIVOTDATA("DateRDV",TCD!$B$1,"DT","BA","Bénéficiaire",$A56,CC$6,CC$5,"Mois (DateRDV)",CC$7,"Années (DateRDV)",CC$3),2,""),"")</f>
        <v/>
      </c>
      <c r="CD56" s="166" t="str">
        <f>IFERROR(IF(GETPIVOTDATA("DateRDV",TCD!$B$1,"DT","BA","Bénéficiaire",$A56,CD$6,CD$5,"Mois (DateRDV)",CD$7,"Années (DateRDV)",CD$3,"Présence","Excusé"),3,""),"")</f>
        <v/>
      </c>
      <c r="CE56" s="166" t="str">
        <f>IFERROR(IF(GETPIVOTDATA("DateRDV",TCD!$B$1,"DT","BA","Bénéficiaire",$A56,CE$6,CE$5,"Mois (DateRDV)",CE$7,"Années (DateRDV)",CE$3,"Présence","Absent"),4,""),"")</f>
        <v/>
      </c>
      <c r="CF56" s="166" t="str">
        <f>IFERROR(IF(GETPIVOTDATA("DateRDV",TCD!$B$1,"DT","BA","Bénéficiaire",$A56,CF$6,CF$5,"Mois (DateRDV)",CF$7,"Années (DateRDV)",CF$3),1,""),"")</f>
        <v/>
      </c>
      <c r="CG56" s="166" t="str">
        <f>IFERROR(IF(GETPIVOTDATA("DateRDV",TCD!$B$1,"DT","BA","Bénéficiaire",$A56,CG$6,CG$5,"Mois (DateRDV)",CG$7,"Années (DateRDV)",CG$3),2,""),"")</f>
        <v/>
      </c>
      <c r="CH56" s="166" t="str">
        <f>IFERROR(IF(GETPIVOTDATA("DateRDV",TCD!$B$1,"DT","BA","Bénéficiaire",$A56,CH$6,CH$5,"Mois (DateRDV)",CH$7,"Années (DateRDV)",CH$3,"Présence","Excusé"),3,""),"")</f>
        <v/>
      </c>
      <c r="CI56" s="166" t="str">
        <f>IFERROR(IF(GETPIVOTDATA("DateRDV",TCD!$B$1,"DT","BA","Bénéficiaire",$A56,CI$6,CI$5,"Mois (DateRDV)",CI$7,"Années (DateRDV)",CI$3,"Présence","Absent"),4,""),"")</f>
        <v/>
      </c>
      <c r="CJ56" s="166" t="str">
        <f>IFERROR(IF(GETPIVOTDATA("DateRDV",TCD!$B$1,"DT","BA","Bénéficiaire",$A56,CJ$6,CJ$5,"Mois (DateRDV)",CJ$7,"Années (DateRDV)",CJ$3),1,""),"")</f>
        <v/>
      </c>
      <c r="CK56" s="166" t="str">
        <f>IFERROR(IF(GETPIVOTDATA("DateRDV",TCD!$B$1,"DT","BA","Bénéficiaire",$A56,CK$6,CK$5,"Mois (DateRDV)",CK$7,"Années (DateRDV)",CK$3),2,""),"")</f>
        <v/>
      </c>
      <c r="CL56" s="166">
        <f>IFERROR(IF(GETPIVOTDATA("DateRDV",TCD!$B$1,"DT","BA","Bénéficiaire",$A56,BE$6,BE$5,"Mois (DateRDV)",BE$7,"Années (DateRDV)",BE$3,"Présence","Excusé"),3,""),"")</f>
        <v>3</v>
      </c>
      <c r="CM56" s="166" t="str">
        <f>IFERROR(IF(GETPIVOTDATA("DateRDV",TCD!$B$1,"DT","BA","Bénéficiaire",$A56,CM$6,CM$5,"Mois (DateRDV)",CM$7,"Années (DateRDV)",CM$3,"Présence","Absent"),4,""),"")</f>
        <v/>
      </c>
      <c r="CN56" s="166" t="str">
        <f>IFERROR(IF(GETPIVOTDATA("DateRDV",TCD!$B$1,"DT","BA","Bénéficiaire",$A56,CN$6,CN$5,"Mois (DateRDV)",CN$7,"Années (DateRDV)",CN$3),1,""),"")</f>
        <v/>
      </c>
      <c r="CO56" s="166" t="str">
        <f>IFERROR(IF(GETPIVOTDATA("DateRDV",TCD!$B$1,"DT","BA","Bénéficiaire",$A56,CO$6,CO$5,"Mois (DateRDV)",CO$7,"Années (DateRDV)",CO$3),2,""),"")</f>
        <v/>
      </c>
      <c r="CP56" s="166" t="str">
        <f>IFERROR(IF(GETPIVOTDATA("DateRDV",TCD!$B$1,"DT","BA","Bénéficiaire",$A56,CP$6,CP$5,"Mois (DateRDV)",CP$7,"Années (DateRDV)",CP$3,"Présence","Excusé"),3,""),"")</f>
        <v/>
      </c>
      <c r="CQ56" s="166" t="str">
        <f>IFERROR(IF(GETPIVOTDATA("DateRDV",TCD!$B$1,"DT","BA","Bénéficiaire",$A56,CQ$6,CQ$5,"Mois (DateRDV)",CQ$7,"Années (DateRDV)",CQ$3,"Présence","Absent"),4,""),"")</f>
        <v/>
      </c>
      <c r="CR56" s="166" t="str">
        <f>IFERROR(IF(GETPIVOTDATA("DateRDV",TCD!$B$1,"DT","BA","Bénéficiaire",$A56,CR$6,CR$5,"Mois (DateRDV)",CR$7,"Années (DateRDV)",CR$3),1,""),"")</f>
        <v/>
      </c>
      <c r="CS56" s="166" t="str">
        <f>IFERROR(IF(GETPIVOTDATA("DateRDV",TCD!$B$1,"DT","BA","Bénéficiaire",$A56,CS$6,CS$5,"Mois (DateRDV)",CS$7,"Années (DateRDV)",CS$3),2,""),"")</f>
        <v/>
      </c>
      <c r="CT56" s="166" t="str">
        <f>IFERROR(IF(GETPIVOTDATA("DateRDV",TCD!$B$1,"DT","BA","Bénéficiaire",$A56,CT$6,CT$5,"Mois (DateRDV)",CT$7,"Années (DateRDV)",CT$3,"Présence","Excusé"),3,""),"")</f>
        <v/>
      </c>
      <c r="CU56" s="166" t="str">
        <f>IFERROR(IF(GETPIVOTDATA("DateRDV",TCD!$B$1,"DT","BA","Bénéficiaire",$A56,CU$6,CU$5,"Mois (DateRDV)",CU$7,"Années (DateRDV)",CU$3,"Présence","Absent"),4,""),"")</f>
        <v/>
      </c>
      <c r="CV56" s="166" t="str">
        <f>IFERROR(IF(GETPIVOTDATA("DateRDV",TCD!$B$1,"DT","BA","Bénéficiaire",$A56,CV$6,CV$5,"Mois (DateRDV)",CV$7,"Années (DateRDV)",CV$3),1,""),"")</f>
        <v/>
      </c>
      <c r="CW56" s="166" t="str">
        <f>IFERROR(IF(GETPIVOTDATA("DateRDV",TCD!$B$1,"DT","BA","Bénéficiaire",$A56,CW$6,CW$5,"Mois (DateRDV)",CW$7,"Années (DateRDV)",CW$3),2,""),"")</f>
        <v/>
      </c>
      <c r="CX56" s="166" t="str">
        <f>IFERROR(IF(GETPIVOTDATA("DateRDV",TCD!$B$1,"DT","BA","Bénéficiaire",$A56,CX$6,CX$5,"Mois (DateRDV)",CX$7,"Années (DateRDV)",CX$3,"Présence","Excusé"),3,""),"")</f>
        <v/>
      </c>
      <c r="CY56" s="166" t="str">
        <f>IFERROR(IF(GETPIVOTDATA("DateRDV",TCD!$B$1,"DT","BA","Bénéficiaire",$A56,CY$6,CY$5,"Mois (DateRDV)",CY$7,"Années (DateRDV)",CY$3,"Présence","Absent"),4,""),"")</f>
        <v/>
      </c>
      <c r="CZ56" s="166" t="str">
        <f>IFERROR(IF(GETPIVOTDATA("DateRDV",TCD!$B$1,"DT","BA","Bénéficiaire",$A56,CZ$6,CZ$5,"Mois (DateRDV)",CZ$7,"Années (DateRDV)",CZ$3),1,""),"")</f>
        <v/>
      </c>
      <c r="DA56" s="166" t="str">
        <f>IFERROR(IF(GETPIVOTDATA("DateRDV",TCD!$B$1,"DT","BA","Bénéficiaire",$A56,DA$6,DA$5,"Mois (DateRDV)",DA$7,"Années (DateRDV)",DA$3),2,""),"")</f>
        <v/>
      </c>
      <c r="DB56" s="166" t="str">
        <f>IFERROR(IF(GETPIVOTDATA("DateRDV",TCD!$B$1,"DT","BA","Bénéficiaire",$A56,DB$6,DB$5,"Mois (DateRDV)",DB$7,"Années (DateRDV)",DB$3,"Présence","Excusé"),3,""),"")</f>
        <v/>
      </c>
      <c r="DC56" s="166" t="str">
        <f>IFERROR(IF(GETPIVOTDATA("DateRDV",TCD!$B$1,"DT","BA","Bénéficiaire",$A56,DC$6,DC$5,"Mois (DateRDV)",DC$7,"Années (DateRDV)",DC$3,"Présence","Absent"),4,""),"")</f>
        <v/>
      </c>
      <c r="DD56" s="166" t="str">
        <f>IFERROR(IF(GETPIVOTDATA("DateRDV",TCD!$B$1,"DT","BA","Bénéficiaire",$A56,DD$6,DD$5,"Mois (DateRDV)",DD$7,"Années (DateRDV)",DD$3),1,""),"")</f>
        <v/>
      </c>
      <c r="DE56" s="166" t="str">
        <f>IFERROR(IF(GETPIVOTDATA("DateRDV",TCD!$B$1,"DT","BA","Bénéficiaire",$A56,DE$6,DE$5,"Mois (DateRDV)",DE$7,"Années (DateRDV)",DE$3),2,""),"")</f>
        <v/>
      </c>
      <c r="DF56" s="166" t="str">
        <f>IFERROR(IF(GETPIVOTDATA("DateRDV",TCD!$B$1,"DT","BA","Bénéficiaire",$A56,DF$6,DF$5,"Mois (DateRDV)",DF$7,"Années (DateRDV)",DF$3,"Présence","Excusé"),3,""),"")</f>
        <v/>
      </c>
      <c r="DG56" s="166" t="str">
        <f>IFERROR(IF(GETPIVOTDATA("DateRDV",TCD!$B$1,"DT","BA","Bénéficiaire",$A56,DG$6,DG$5,"Mois (DateRDV)",DG$7,"Années (DateRDV)",DG$3,"Présence","Absent"),4,""),"")</f>
        <v/>
      </c>
      <c r="DH56" s="166" t="str">
        <f>IFERROR(IF(GETPIVOTDATA("DateRDV",TCD!$B$1,"DT","BA","Bénéficiaire",$A56,DH$6,DH$5,"Mois (DateRDV)",DH$7,"Années (DateRDV)",DH$3),1,""),"")</f>
        <v/>
      </c>
      <c r="DI56" s="166" t="str">
        <f>IFERROR(IF(GETPIVOTDATA("DateRDV",TCD!$B$1,"DT","BA","Bénéficiaire",$A56,DI$6,DI$5,"Mois (DateRDV)",DI$7,"Années (DateRDV)",DI$3),2,""),"")</f>
        <v/>
      </c>
      <c r="DJ56" s="166" t="str">
        <f>IFERROR(IF(GETPIVOTDATA("DateRDV",TCD!$B$1,"DT","BA","Bénéficiaire",$A56,DJ$6,DJ$5,"Mois (DateRDV)",DJ$7,"Années (DateRDV)",DJ$3,"Présence","Excusé"),3,""),"")</f>
        <v/>
      </c>
      <c r="DK56" s="166" t="str">
        <f>IFERROR(IF(GETPIVOTDATA("DateRDV",TCD!$B$1,"DT","BA","Bénéficiaire",$A56,DK$6,DK$5,"Mois (DateRDV)",DK$7,"Années (DateRDV)",DK$3,"Présence","Absent"),4,""),"")</f>
        <v/>
      </c>
      <c r="DL56" s="166" t="str">
        <f>IFERROR(IF(GETPIVOTDATA("DateRDV",TCD!$B$1,"DT","BA","Bénéficiaire",$A56,DL$6,DL$5,"Mois (DateRDV)",DL$7,"Années (DateRDV)",DL$3),1,""),"")</f>
        <v/>
      </c>
      <c r="DM56" s="166" t="str">
        <f>IFERROR(IF(GETPIVOTDATA("DateRDV",TCD!$B$1,"DT","BA","Bénéficiaire",$A56,DM$6,DM$5,"Mois (DateRDV)",DM$7,"Années (DateRDV)",DM$3),2,""),"")</f>
        <v/>
      </c>
      <c r="DN56" s="166" t="str">
        <f>IFERROR(IF(GETPIVOTDATA("DateRDV",TCD!$B$1,"DT","BA","Bénéficiaire",$A56,DN$6,DN$5,"Mois (DateRDV)",DN$7,"Années (DateRDV)",DN$3,"Présence","Excusé"),3,""),"")</f>
        <v/>
      </c>
      <c r="DO56" s="166" t="str">
        <f>IFERROR(IF(GETPIVOTDATA("DateRDV",TCD!$B$1,"DT","BA","Bénéficiaire",$A56,DO$6,DO$5,"Mois (DateRDV)",DO$7,"Années (DateRDV)",DO$3,"Présence","Absent"),4,""),"")</f>
        <v/>
      </c>
    </row>
    <row r="57" spans="1:119" ht="15" customHeight="1" x14ac:dyDescent="0.2">
      <c r="A57" t="str">
        <v>DANDELOT Dominique</v>
      </c>
      <c r="B57" s="169" t="str">
        <f>IFERROR(IF(INDEX(Data!P:P,MATCH(A57,Data!B:B,0))&lt;&gt;"",INDEX(Data!P:P,MATCH(A57,Data!B:B,0)),""),"")</f>
        <v>DANDELOT</v>
      </c>
      <c r="C57" s="169" t="str">
        <f>IFERROR(IF(INDEX(Data!O:O,MATCH(A57,Data!B:B,0))&lt;&gt;"",INDEX(Data!O:O,MATCH(A57,Data!B:B,0)),""),"")</f>
        <v>Dominique</v>
      </c>
      <c r="D57" s="169" t="str">
        <f>IFERROR(IF(INDEX(Data!J:J,MATCH(A57,Data!B:B,0))&lt;&gt;"",INDEX(Data!J:J,MATCH(A57,Data!B:B,0)),""),"")</f>
        <v>CD</v>
      </c>
      <c r="E57" s="169" t="str">
        <f>IFERROR(IF(INDEX(Data!M:M,MATCH(A57,Data!B:B,0))&lt;&gt;"",INDEX(Data!M:M,MATCH(A57,Data!B:B,0)),""),"")</f>
        <v>SILLINGY</v>
      </c>
      <c r="F57" s="169">
        <f>IFERROR(IF(INDEX(Data!N:N,MATCH(A57,Data!B:B,0))&lt;&gt;"",INDEX(Data!N:N,MATCH(A57,Data!B:B,0)),""),"")</f>
        <v>74330</v>
      </c>
      <c r="G57" s="170">
        <f>IFERROR(IF(INDEX(Data!K:K,MATCH(A57,Data!B:B,0))&lt;&gt;"",INDEX(Data!K:K,MATCH(A57,Data!B:B,0)),""),"")</f>
        <v>45692</v>
      </c>
      <c r="H57" s="170">
        <f>IFERROR(IF(INDEX(Data!L:L,MATCH(A57,Data!B:B,0))&lt;&gt;"",INDEX(Data!L:L,MATCH(A57,Data!B:B,0)),""),"")</f>
        <v>45692</v>
      </c>
      <c r="I57" s="170">
        <f>IFERROR(IF(INDEX(Data!C:C,MATCH(A57,Data!B:B,0))&lt;&gt;"",INDEX(Data!C:C,MATCH(A57,Data!B:B,0)),""),"")</f>
        <v>45790</v>
      </c>
      <c r="J57" s="170">
        <f>IFERROR(IF(INDEX(Data!D:D,MATCH(A57,Data!B:B,0))&lt;&gt;"",INDEX(Data!D:D,MATCH(A57,Data!B:B,0)),""),"")</f>
        <v>45951</v>
      </c>
      <c r="K57" s="171" t="str">
        <f>IFERROR(IF(INDEX(Data!H:H,MATCH(A57,Data!B:B,0))&lt;&gt;"",INDEX(Data!H:H,MATCH(A57,Data!B:B,0)),""),"")</f>
        <v>Remobilisation</v>
      </c>
      <c r="L57" s="166" t="str">
        <f>IFERROR(IF(GETPIVOTDATA("DateRDV",TCD!$B$1,"DT","BA","Bénéficiaire",$A57,L$6,L$5,"Mois (DateRDV)",L$7,"Années (DateRDV)",L$3),1,""),"")</f>
        <v/>
      </c>
      <c r="M57" s="166" t="str">
        <f>IFERROR(IF(GETPIVOTDATA("DateRDV",TCD!$B$1,"DT","BA","Bénéficiaire",$A57,M$6,M$5,"Mois (DateRDV)",M$7,"Années (DateRDV)",M$3),2,""),"")</f>
        <v/>
      </c>
      <c r="N57" s="166" t="str">
        <f>IFERROR(IF(GETPIVOTDATA("DateRDV",TCD!$B$1,"DT","BA","Bénéficiaire",$A57,N$6,N$5,"Mois (DateRDV)",N$7,"Années (DateRDV)",N$3,"Présence","Excusé"),3,""),"")</f>
        <v/>
      </c>
      <c r="O57" s="166" t="str">
        <f>IFERROR(IF(GETPIVOTDATA("DateRDV",TCD!$B$1,"DT","BA","Bénéficiaire",$A57,O$6,O$5,"Mois (DateRDV)",O$7,"Années (DateRDV)",O$3,"Présence","Absent"),4,""),"")</f>
        <v/>
      </c>
      <c r="P57" s="166" t="str">
        <f>IFERROR(IF(GETPIVOTDATA("DateRDV",TCD!$B$1,"DT","BA","Bénéficiaire",$A57,P$6,P$5,"Mois (DateRDV)",P$7,"Années (DateRDV)",P$3),1,""),"")</f>
        <v/>
      </c>
      <c r="Q57" s="166" t="str">
        <f>IFERROR(IF(GETPIVOTDATA("DateRDV",TCD!$B$1,"DT","BA","Bénéficiaire",$A57,Q$6,Q$5,"Mois (DateRDV)",Q$7,"Années (DateRDV)",Q$3),2,""),"")</f>
        <v/>
      </c>
      <c r="R57" s="166" t="str">
        <f>IFERROR(IF(GETPIVOTDATA("DateRDV",TCD!$B$1,"DT","BA","Bénéficiaire",$A57,R$6,R$5,"Mois (DateRDV)",R$7,"Années (DateRDV)",R$3,"Présence","Excusé"),3,""),"")</f>
        <v/>
      </c>
      <c r="S57" s="166" t="str">
        <f>IFERROR(IF(GETPIVOTDATA("DateRDV",TCD!$B$1,"DT","BA","Bénéficiaire",$A57,S$6,S$5,"Mois (DateRDV)",S$7,"Années (DateRDV)",S$3,"Présence","Absent"),4,""),"")</f>
        <v/>
      </c>
      <c r="T57" s="166" t="str">
        <f>IFERROR(IF(GETPIVOTDATA("DateRDV",TCD!$B$1,"DT","BA","Bénéficiaire",$A57,T$6,T$5,"Mois (DateRDV)",T$7,"Années (DateRDV)",T$3),1,""),"")</f>
        <v/>
      </c>
      <c r="U57" s="166" t="str">
        <f>IFERROR(IF(GETPIVOTDATA("DateRDV",TCD!$B$1,"DT","BA","Bénéficiaire",$A57,U$6,U$5,"Mois (DateRDV)",U$7,"Années (DateRDV)",U$3),2,""),"")</f>
        <v/>
      </c>
      <c r="V57" s="166" t="str">
        <f>IFERROR(IF(GETPIVOTDATA("DateRDV",TCD!$B$1,"DT","BA","Bénéficiaire",$A57,V$6,V$5,"Mois (DateRDV)",V$7,"Années (DateRDV)",V$3,"Présence","Excusé"),3,""),"")</f>
        <v/>
      </c>
      <c r="W57" s="166" t="str">
        <f>IFERROR(IF(GETPIVOTDATA("DateRDV",TCD!$B$1,"DT","BA","Bénéficiaire",$A57,W$6,W$5,"Mois (DateRDV)",W$7,"Années (DateRDV)",W$3,"Présence","Absent"),4,""),"")</f>
        <v/>
      </c>
      <c r="X57" s="166" t="str">
        <f>IFERROR(IF(GETPIVOTDATA("DateRDV",TCD!$B$1,"DT","BA","Bénéficiaire",$A57,X$6,X$5,"Mois (DateRDV)",X$7,"Années (DateRDV)",X$3),1,""),"")</f>
        <v/>
      </c>
      <c r="Y57" s="166" t="str">
        <f>IFERROR(IF(GETPIVOTDATA("DateRDV",TCD!$B$1,"DT","BA","Bénéficiaire",$A57,Y$6,Y$5,"Mois (DateRDV)",Y$7,"Années (DateRDV)",Y$3),2,""),"")</f>
        <v/>
      </c>
      <c r="Z57" s="166" t="str">
        <f>IFERROR(IF(GETPIVOTDATA("DateRDV",TCD!$B$1,"DT","BA","Bénéficiaire",$A57,Z$6,Z$5,"Mois (DateRDV)",Z$7,"Années (DateRDV)",Z$3,"Présence","Excusé"),3,""),"")</f>
        <v/>
      </c>
      <c r="AA57" s="166" t="str">
        <f>IFERROR(IF(GETPIVOTDATA("DateRDV",TCD!$B$1,"DT","BA","Bénéficiaire",$A57,AA$6,AA$5,"Mois (DateRDV)",AA$7,"Années (DateRDV)",AA$3,"Présence","Absent"),4,""),"")</f>
        <v/>
      </c>
      <c r="AB57" s="166" t="str">
        <f>IFERROR(IF(GETPIVOTDATA("DateRDV",TCD!$B$1,"DT","BA","Bénéficiaire",$A57,AB$6,AB$5,"Mois (DateRDV)",AB$7,"Années (DateRDV)",AB$3),1,""),"")</f>
        <v/>
      </c>
      <c r="AC57" s="166" t="str">
        <f>IFERROR(IF(GETPIVOTDATA("DateRDV",TCD!$B$1,"DT","BA","Bénéficiaire",$A57,AC$6,AC$5,"Mois (DateRDV)",AC$7,"Années (DateRDV)",AC$3),2,""),"")</f>
        <v/>
      </c>
      <c r="AD57" s="166" t="str">
        <f>IFERROR(IF(GETPIVOTDATA("DateRDV",TCD!$B$1,"DT","BA","Bénéficiaire",$A57,AD$6,AD$5,"Mois (DateRDV)",AD$7,"Années (DateRDV)",AD$3,"Présence","Excusé"),3,""),"")</f>
        <v/>
      </c>
      <c r="AE57" s="166" t="str">
        <f>IFERROR(IF(GETPIVOTDATA("DateRDV",TCD!$B$1,"DT","BA","Bénéficiaire",$A57,AE$6,AE$5,"Mois (DateRDV)",AE$7,"Années (DateRDV)",AE$3,"Présence","Absent"),4,""),"")</f>
        <v/>
      </c>
      <c r="AF57" s="166" t="str">
        <f>IFERROR(IF(GETPIVOTDATA("DateRDV",TCD!$B$1,"DT","BA","Bénéficiaire",$A57,AF$6,AF$5,"Mois (DateRDV)",AF$7,"Années (DateRDV)",AF$3),1,""),"")</f>
        <v/>
      </c>
      <c r="AG57" s="166" t="str">
        <f>IFERROR(IF(GETPIVOTDATA("DateRDV",TCD!$B$1,"DT","BA","Bénéficiaire",$A57,AG$6,AG$5,"Mois (DateRDV)",AG$7,"Années (DateRDV)",AG$3),2,""),"")</f>
        <v/>
      </c>
      <c r="AH57" s="166" t="str">
        <f>IFERROR(IF(GETPIVOTDATA("DateRDV",TCD!$B$1,"DT","BA","Bénéficiaire",$A57,AH$6,AH$5,"Mois (DateRDV)",AH$7,"Années (DateRDV)",AH$3,"Présence","Excusé"),3,""),"")</f>
        <v/>
      </c>
      <c r="AI57" s="166" t="str">
        <f>IFERROR(IF(GETPIVOTDATA("DateRDV",TCD!$B$1,"DT","BA","Bénéficiaire",$A57,AI$6,AI$5,"Mois (DateRDV)",AI$7,"Années (DateRDV)",AI$3,"Présence","Absent"),4,""),"")</f>
        <v/>
      </c>
      <c r="AJ57" s="166" t="str">
        <f>IFERROR(IF(GETPIVOTDATA("DateRDV",TCD!$B$1,"DT","BA","Bénéficiaire",$A57,AJ$6,AJ$5,"Mois (DateRDV)",AJ$7,"Années (DateRDV)",AJ$3),1,""),"")</f>
        <v/>
      </c>
      <c r="AK57" s="166" t="str">
        <f>IFERROR(IF(GETPIVOTDATA("DateRDV",TCD!$B$1,"DT","BA","Bénéficiaire",$A57,AK$6,AK$5,"Mois (DateRDV)",AK$7,"Années (DateRDV)",AK$3),2,""),"")</f>
        <v/>
      </c>
      <c r="AL57" s="166" t="str">
        <f>IFERROR(IF(GETPIVOTDATA("DateRDV",TCD!$B$1,"DT","BA","Bénéficiaire",$A57,AL$6,AL$5,"Mois (DateRDV)",AL$7,"Années (DateRDV)",AL$3,"Présence","Excusé"),3,""),"")</f>
        <v/>
      </c>
      <c r="AM57" s="166" t="str">
        <f>IFERROR(IF(GETPIVOTDATA("DateRDV",TCD!$B$1,"DT","BA","Bénéficiaire",$A57,AM$6,AM$5,"Mois (DateRDV)",AM$7,"Années (DateRDV)",AM$3,"Présence","Absent"),4,""),"")</f>
        <v/>
      </c>
      <c r="AN57" s="166" t="str">
        <f>IFERROR(IF(GETPIVOTDATA("DateRDV",TCD!$B$1,"DT","BA","Bénéficiaire",$A57,AN$6,AN$5,"Mois (DateRDV)",AN$7,"Années (DateRDV)",AN$3),1,""),"")</f>
        <v/>
      </c>
      <c r="AO57" s="166" t="str">
        <f>IFERROR(IF(GETPIVOTDATA("DateRDV",TCD!$B$1,"DT","BA","Bénéficiaire",$A57,AO$6,AO$5,"Mois (DateRDV)",AO$7,"Années (DateRDV)",AO$3),2,""),"")</f>
        <v/>
      </c>
      <c r="AP57" s="166" t="str">
        <f>IFERROR(IF(GETPIVOTDATA("DateRDV",TCD!$B$1,"DT","BA","Bénéficiaire",$A57,AP$6,AP$5,"Mois (DateRDV)",AP$7,"Années (DateRDV)",AP$3,"Présence","Excusé"),3,""),"")</f>
        <v/>
      </c>
      <c r="AQ57" s="166" t="str">
        <f>IFERROR(IF(GETPIVOTDATA("DateRDV",TCD!$B$1,"DT","BA","Bénéficiaire",$A57,AQ$6,AQ$5,"Mois (DateRDV)",AQ$7,"Années (DateRDV)",AQ$3,"Présence","Absent"),4,""),"")</f>
        <v/>
      </c>
      <c r="AR57" s="166" t="str">
        <f>IFERROR(IF(GETPIVOTDATA("DateRDV",TCD!$B$1,"DT","BA","Bénéficiaire",$A57,AR$6,AR$5,"Mois (DateRDV)",AR$7,"Années (DateRDV)",AR$3),1,""),"")</f>
        <v/>
      </c>
      <c r="AS57" s="166" t="str">
        <f>IFERROR(IF(GETPIVOTDATA("DateRDV",TCD!$B$1,"DT","BA","Bénéficiaire",$A57,AS$6,AS$5,"Mois (DateRDV)",AS$7,"Années (DateRDV)",AS$3),2,""),"")</f>
        <v/>
      </c>
      <c r="AT57" s="166" t="str">
        <f>IFERROR(IF(GETPIVOTDATA("DateRDV",TCD!$B$1,"DT","BA","Bénéficiaire",$A57,AT$6,AT$5,"Mois (DateRDV)",AT$7,"Années (DateRDV)",AT$3,"Présence","Excusé"),3,""),"")</f>
        <v/>
      </c>
      <c r="AU57" s="166" t="str">
        <f>IFERROR(IF(GETPIVOTDATA("DateRDV",TCD!$B$1,"DT","BA","Bénéficiaire",$A57,AU$6,AU$5,"Mois (DateRDV)",AU$7,"Années (DateRDV)",AU$3,"Présence","Absent"),4,""),"")</f>
        <v/>
      </c>
      <c r="AV57" s="166" t="str">
        <f>IFERROR(IF(GETPIVOTDATA("DateRDV",TCD!$B$1,"DT","BA","Bénéficiaire",$A57,AV$6,AV$5,"Mois (DateRDV)",AV$7,"Années (DateRDV)",AV$3),1,""),"")</f>
        <v/>
      </c>
      <c r="AW57" s="166" t="str">
        <f>IFERROR(IF(GETPIVOTDATA("DateRDV",TCD!$B$1,"DT","BA","Bénéficiaire",$A57,AW$6,AW$5,"Mois (DateRDV)",AW$7,"Années (DateRDV)",AW$3),2,""),"")</f>
        <v/>
      </c>
      <c r="AX57" s="166" t="str">
        <f>IFERROR(IF(GETPIVOTDATA("DateRDV",TCD!$B$1,"DT","BA","Bénéficiaire",$A57,AX$6,AX$5,"Mois (DateRDV)",AX$7,"Années (DateRDV)",AX$3,"Présence","Excusé"),3,""),"")</f>
        <v/>
      </c>
      <c r="AY57" s="166" t="str">
        <f>IFERROR(IF(GETPIVOTDATA("DateRDV",TCD!$B$1,"DT","BA","Bénéficiaire",$A57,AY$6,AY$5,"Mois (DateRDV)",AY$7,"Années (DateRDV)",AY$3,"Présence","Absent"),4,""),"")</f>
        <v/>
      </c>
      <c r="AZ57" s="166" t="str">
        <f>IFERROR(IF(GETPIVOTDATA("DateRDV",TCD!$B$1,"DT","BA","Bénéficiaire",$A57,AZ$6,AZ$5,"Mois (DateRDV)",AZ$7,"Années (DateRDV)",AZ$3),1,""),"")</f>
        <v/>
      </c>
      <c r="BA57" s="166" t="str">
        <f>IFERROR(IF(GETPIVOTDATA("DateRDV",TCD!$B$1,"DT","BA","Bénéficiaire",$A57,BA$6,BA$5,"Mois (DateRDV)",BA$7,"Années (DateRDV)",BA$3),2,""),"")</f>
        <v/>
      </c>
      <c r="BB57" s="166" t="str">
        <f>IFERROR(IF(GETPIVOTDATA("DateRDV",TCD!$B$1,"DT","BA","Bénéficiaire",$A57,BB$6,BB$5,"Mois (DateRDV)",BB$7,"Années (DateRDV)",BB$3,"Présence","Excusé"),3,""),"")</f>
        <v/>
      </c>
      <c r="BC57" s="166" t="str">
        <f>IFERROR(IF(GETPIVOTDATA("DateRDV",TCD!$B$1,"DT","BA","Bénéficiaire",$A57,BC$6,BC$5,"Mois (DateRDV)",BC$7,"Années (DateRDV)",BC$3,"Présence","Absent"),4,""),"")</f>
        <v/>
      </c>
      <c r="BD57" s="166" t="str">
        <f>IFERROR(IF(GETPIVOTDATA("DateRDV",TCD!$B$1,"DT","BA","Bénéficiaire",$A57,BD$6,BD$5,"Mois (DateRDV)",BD$7,"Années (DateRDV)",BD$3),1,""),"")</f>
        <v/>
      </c>
      <c r="BE57" s="166">
        <f>IFERROR(IF(GETPIVOTDATA("DateRDV",TCD!$B$1,"DT","BA","Bénéficiaire",$A57,BE$6,BE$5,"Mois (DateRDV)",BE$7,"Années (DateRDV)",BE$3),2,""),"")</f>
        <v>2</v>
      </c>
      <c r="BF57" s="166" t="str">
        <f>IFERROR(IF(GETPIVOTDATA("DateRDV",TCD!$B$1,"DT","BA","Bénéficiaire",$A57,BF$6,BF$5,"Mois (DateRDV)",BF$7,"Années (DateRDV)",BF$3,"Présence","Excusé"),3,""),"")</f>
        <v/>
      </c>
      <c r="BG57" s="166" t="str">
        <f>IFERROR(IF(GETPIVOTDATA("DateRDV",TCD!$B$1,"DT","BA","Bénéficiaire",$A57,BG$6,BG$5,"Mois (DateRDV)",BG$7,"Années (DateRDV)",BG$3,"Présence","Absent"),4,""),"")</f>
        <v/>
      </c>
      <c r="BH57" s="166" t="str">
        <f>IFERROR(IF(GETPIVOTDATA("DateRDV",TCD!$B$1,"DT","BA","Bénéficiaire",$A57,BH$6,BH$5,"Mois (DateRDV)",BH$7,"Années (DateRDV)",BH$3),1,""),"")</f>
        <v/>
      </c>
      <c r="BI57" s="166">
        <f>IFERROR(IF(GETPIVOTDATA("DateRDV",TCD!$B$1,"DT","BA","Bénéficiaire",$A57,BI$6,BI$5,"Mois (DateRDV)",BI$7,"Années (DateRDV)",BI$3),2,""),"")</f>
        <v>2</v>
      </c>
      <c r="BJ57" s="166" t="str">
        <f>IFERROR(IF(GETPIVOTDATA("DateRDV",TCD!$B$1,"DT","BA","Bénéficiaire",$A57,BJ$6,BJ$5,"Mois (DateRDV)",BJ$7,"Années (DateRDV)",BJ$3,"Présence","Excusé"),3,""),"")</f>
        <v/>
      </c>
      <c r="BK57" s="166" t="str">
        <f>IFERROR(IF(GETPIVOTDATA("DateRDV",TCD!$B$1,"DT","BA","Bénéficiaire",$A57,BK$6,BK$5,"Mois (DateRDV)",BK$7,"Années (DateRDV)",BK$3,"Présence","Absent"),4,""),"")</f>
        <v/>
      </c>
      <c r="BL57" s="166" t="str">
        <f>IFERROR(IF(GETPIVOTDATA("DateRDV",TCD!$B$1,"DT","BA","Bénéficiaire",$A57,BL$6,BL$5,"Mois (DateRDV)",BL$7,"Années (DateRDV)",BL$3),1,""),"")</f>
        <v/>
      </c>
      <c r="BM57" s="166" t="str">
        <f>IFERROR(IF(GETPIVOTDATA("DateRDV",TCD!$B$1,"DT","BA","Bénéficiaire",$A57,BM$6,BM$5,"Mois (DateRDV)",BM$7,"Années (DateRDV)",BM$3),2,""),"")</f>
        <v/>
      </c>
      <c r="BN57" s="166" t="str">
        <f>IFERROR(IF(GETPIVOTDATA("DateRDV",TCD!$B$1,"DT","BA","Bénéficiaire",$A57,BN$6,BN$5,"Mois (DateRDV)",BN$7,"Années (DateRDV)",BN$3,"Présence","Excusé"),3,""),"")</f>
        <v/>
      </c>
      <c r="BO57" s="166" t="str">
        <f>IFERROR(IF(GETPIVOTDATA("DateRDV",TCD!$B$1,"DT","BA","Bénéficiaire",$A57,BO$6,BO$5,"Mois (DateRDV)",BO$7,"Années (DateRDV)",BO$3,"Présence","Absent"),4,""),"")</f>
        <v/>
      </c>
      <c r="BP57" s="166" t="str">
        <f>IFERROR(IF(GETPIVOTDATA("DateRDV",TCD!$B$1,"DT","BA","Bénéficiaire",$A57,BP$6,BP$5,"Mois (DateRDV)",BP$7,"Années (DateRDV)",BP$3),1,""),"")</f>
        <v/>
      </c>
      <c r="BQ57" s="166" t="str">
        <f>IFERROR(IF(GETPIVOTDATA("DateRDV",TCD!$B$1,"DT","BA","Bénéficiaire",$A57,BQ$6,BQ$5,"Mois (DateRDV)",BQ$7,"Années (DateRDV)",BQ$3),2,""),"")</f>
        <v/>
      </c>
      <c r="BR57" s="166" t="str">
        <f>IFERROR(IF(GETPIVOTDATA("DateRDV",TCD!$B$1,"DT","BA","Bénéficiaire",$A57,BR$6,BR$5,"Mois (DateRDV)",BR$7,"Années (DateRDV)",BR$3,"Présence","Excusé"),3,""),"")</f>
        <v/>
      </c>
      <c r="BS57" s="166" t="str">
        <f>IFERROR(IF(GETPIVOTDATA("DateRDV",TCD!$B$1,"DT","BA","Bénéficiaire",$A57,BS$6,BS$5,"Mois (DateRDV)",BS$7,"Années (DateRDV)",BS$3,"Présence","Absent"),4,""),"")</f>
        <v/>
      </c>
      <c r="BT57" s="166" t="str">
        <f>IFERROR(IF(GETPIVOTDATA("DateRDV",TCD!$B$1,"DT","BA","Bénéficiaire",$A57,BT$6,BT$5,"Mois (DateRDV)",BT$7,"Années (DateRDV)",BT$3),1,""),"")</f>
        <v/>
      </c>
      <c r="BU57" s="166" t="str">
        <f>IFERROR(IF(GETPIVOTDATA("DateRDV",TCD!$B$1,"DT","BA","Bénéficiaire",$A57,BU$6,BU$5,"Mois (DateRDV)",BU$7,"Années (DateRDV)",BU$3),2,""),"")</f>
        <v/>
      </c>
      <c r="BV57" s="166" t="str">
        <f>IFERROR(IF(GETPIVOTDATA("DateRDV",TCD!$B$1,"DT","BA","Bénéficiaire",$A57,BV$6,BV$5,"Mois (DateRDV)",BV$7,"Années (DateRDV)",BV$3,"Présence","Excusé"),3,""),"")</f>
        <v/>
      </c>
      <c r="BW57" s="166" t="str">
        <f>IFERROR(IF(GETPIVOTDATA("DateRDV",TCD!$B$1,"DT","BA","Bénéficiaire",$A57,BW$6,BW$5,"Mois (DateRDV)",BW$7,"Années (DateRDV)",BW$3,"Présence","Absent"),4,""),"")</f>
        <v/>
      </c>
      <c r="BX57" s="166" t="str">
        <f>IFERROR(IF(GETPIVOTDATA("DateRDV",TCD!$B$1,"DT","BA","Bénéficiaire",$A57,BX$6,BX$5,"Mois (DateRDV)",BX$7,"Années (DateRDV)",BX$3),1,""),"")</f>
        <v/>
      </c>
      <c r="BY57" s="166" t="str">
        <f>IFERROR(IF(GETPIVOTDATA("DateRDV",TCD!$B$1,"DT","BA","Bénéficiaire",$A57,BY$6,BY$5,"Mois (DateRDV)",BY$7,"Années (DateRDV)",BY$3),2,""),"")</f>
        <v/>
      </c>
      <c r="BZ57" s="166" t="str">
        <f>IFERROR(IF(GETPIVOTDATA("DateRDV",TCD!$B$1,"DT","BA","Bénéficiaire",$A57,BZ$6,BZ$5,"Mois (DateRDV)",BZ$7,"Années (DateRDV)",BZ$3,"Présence","Excusé"),3,""),"")</f>
        <v/>
      </c>
      <c r="CA57" s="166" t="str">
        <f>IFERROR(IF(GETPIVOTDATA("DateRDV",TCD!$B$1,"DT","BA","Bénéficiaire",$A57,CA$6,CA$5,"Mois (DateRDV)",CA$7,"Années (DateRDV)",CA$3,"Présence","Absent"),4,""),"")</f>
        <v/>
      </c>
      <c r="CB57" s="166" t="str">
        <f>IFERROR(IF(GETPIVOTDATA("DateRDV",TCD!$B$1,"DT","BA","Bénéficiaire",$A57,CB$6,CB$5,"Mois (DateRDV)",CB$7,"Années (DateRDV)",CB$3),1,""),"")</f>
        <v/>
      </c>
      <c r="CC57" s="166" t="str">
        <f>IFERROR(IF(GETPIVOTDATA("DateRDV",TCD!$B$1,"DT","BA","Bénéficiaire",$A57,CC$6,CC$5,"Mois (DateRDV)",CC$7,"Années (DateRDV)",CC$3),2,""),"")</f>
        <v/>
      </c>
      <c r="CD57" s="166" t="str">
        <f>IFERROR(IF(GETPIVOTDATA("DateRDV",TCD!$B$1,"DT","BA","Bénéficiaire",$A57,CD$6,CD$5,"Mois (DateRDV)",CD$7,"Années (DateRDV)",CD$3,"Présence","Excusé"),3,""),"")</f>
        <v/>
      </c>
      <c r="CE57" s="166" t="str">
        <f>IFERROR(IF(GETPIVOTDATA("DateRDV",TCD!$B$1,"DT","BA","Bénéficiaire",$A57,CE$6,CE$5,"Mois (DateRDV)",CE$7,"Années (DateRDV)",CE$3,"Présence","Absent"),4,""),"")</f>
        <v/>
      </c>
      <c r="CF57" s="166" t="str">
        <f>IFERROR(IF(GETPIVOTDATA("DateRDV",TCD!$B$1,"DT","BA","Bénéficiaire",$A57,CF$6,CF$5,"Mois (DateRDV)",CF$7,"Années (DateRDV)",CF$3),1,""),"")</f>
        <v/>
      </c>
      <c r="CG57" s="166" t="str">
        <f>IFERROR(IF(GETPIVOTDATA("DateRDV",TCD!$B$1,"DT","BA","Bénéficiaire",$A57,CG$6,CG$5,"Mois (DateRDV)",CG$7,"Années (DateRDV)",CG$3),2,""),"")</f>
        <v/>
      </c>
      <c r="CH57" s="166" t="str">
        <f>IFERROR(IF(GETPIVOTDATA("DateRDV",TCD!$B$1,"DT","BA","Bénéficiaire",$A57,CH$6,CH$5,"Mois (DateRDV)",CH$7,"Années (DateRDV)",CH$3,"Présence","Excusé"),3,""),"")</f>
        <v/>
      </c>
      <c r="CI57" s="166" t="str">
        <f>IFERROR(IF(GETPIVOTDATA("DateRDV",TCD!$B$1,"DT","BA","Bénéficiaire",$A57,CI$6,CI$5,"Mois (DateRDV)",CI$7,"Années (DateRDV)",CI$3,"Présence","Absent"),4,""),"")</f>
        <v/>
      </c>
      <c r="CJ57" s="166" t="str">
        <f>IFERROR(IF(GETPIVOTDATA("DateRDV",TCD!$B$1,"DT","BA","Bénéficiaire",$A57,CJ$6,CJ$5,"Mois (DateRDV)",CJ$7,"Années (DateRDV)",CJ$3),1,""),"")</f>
        <v/>
      </c>
      <c r="CK57" s="166" t="str">
        <f>IFERROR(IF(GETPIVOTDATA("DateRDV",TCD!$B$1,"DT","BA","Bénéficiaire",$A57,CK$6,CK$5,"Mois (DateRDV)",CK$7,"Années (DateRDV)",CK$3),2,""),"")</f>
        <v/>
      </c>
      <c r="CL57" s="166">
        <f>IFERROR(IF(GETPIVOTDATA("DateRDV",TCD!$B$1,"DT","BA","Bénéficiaire",$A57,BE$6,BE$5,"Mois (DateRDV)",BE$7,"Années (DateRDV)",BE$3,"Présence","Excusé"),3,""),"")</f>
        <v>3</v>
      </c>
      <c r="CM57" s="166" t="str">
        <f>IFERROR(IF(GETPIVOTDATA("DateRDV",TCD!$B$1,"DT","BA","Bénéficiaire",$A57,CM$6,CM$5,"Mois (DateRDV)",CM$7,"Années (DateRDV)",CM$3,"Présence","Absent"),4,""),"")</f>
        <v/>
      </c>
      <c r="CN57" s="166" t="str">
        <f>IFERROR(IF(GETPIVOTDATA("DateRDV",TCD!$B$1,"DT","BA","Bénéficiaire",$A57,CN$6,CN$5,"Mois (DateRDV)",CN$7,"Années (DateRDV)",CN$3),1,""),"")</f>
        <v/>
      </c>
      <c r="CO57" s="166" t="str">
        <f>IFERROR(IF(GETPIVOTDATA("DateRDV",TCD!$B$1,"DT","BA","Bénéficiaire",$A57,CO$6,CO$5,"Mois (DateRDV)",CO$7,"Années (DateRDV)",CO$3),2,""),"")</f>
        <v/>
      </c>
      <c r="CP57" s="166" t="str">
        <f>IFERROR(IF(GETPIVOTDATA("DateRDV",TCD!$B$1,"DT","BA","Bénéficiaire",$A57,CP$6,CP$5,"Mois (DateRDV)",CP$7,"Années (DateRDV)",CP$3,"Présence","Excusé"),3,""),"")</f>
        <v/>
      </c>
      <c r="CQ57" s="166" t="str">
        <f>IFERROR(IF(GETPIVOTDATA("DateRDV",TCD!$B$1,"DT","BA","Bénéficiaire",$A57,CQ$6,CQ$5,"Mois (DateRDV)",CQ$7,"Années (DateRDV)",CQ$3,"Présence","Absent"),4,""),"")</f>
        <v/>
      </c>
      <c r="CR57" s="166" t="str">
        <f>IFERROR(IF(GETPIVOTDATA("DateRDV",TCD!$B$1,"DT","BA","Bénéficiaire",$A57,CR$6,CR$5,"Mois (DateRDV)",CR$7,"Années (DateRDV)",CR$3),1,""),"")</f>
        <v/>
      </c>
      <c r="CS57" s="166" t="str">
        <f>IFERROR(IF(GETPIVOTDATA("DateRDV",TCD!$B$1,"DT","BA","Bénéficiaire",$A57,CS$6,CS$5,"Mois (DateRDV)",CS$7,"Années (DateRDV)",CS$3),2,""),"")</f>
        <v/>
      </c>
      <c r="CT57" s="166" t="str">
        <f>IFERROR(IF(GETPIVOTDATA("DateRDV",TCD!$B$1,"DT","BA","Bénéficiaire",$A57,CT$6,CT$5,"Mois (DateRDV)",CT$7,"Années (DateRDV)",CT$3,"Présence","Excusé"),3,""),"")</f>
        <v/>
      </c>
      <c r="CU57" s="166" t="str">
        <f>IFERROR(IF(GETPIVOTDATA("DateRDV",TCD!$B$1,"DT","BA","Bénéficiaire",$A57,CU$6,CU$5,"Mois (DateRDV)",CU$7,"Années (DateRDV)",CU$3,"Présence","Absent"),4,""),"")</f>
        <v/>
      </c>
      <c r="CV57" s="166" t="str">
        <f>IFERROR(IF(GETPIVOTDATA("DateRDV",TCD!$B$1,"DT","BA","Bénéficiaire",$A57,CV$6,CV$5,"Mois (DateRDV)",CV$7,"Années (DateRDV)",CV$3),1,""),"")</f>
        <v/>
      </c>
      <c r="CW57" s="166" t="str">
        <f>IFERROR(IF(GETPIVOTDATA("DateRDV",TCD!$B$1,"DT","BA","Bénéficiaire",$A57,CW$6,CW$5,"Mois (DateRDV)",CW$7,"Années (DateRDV)",CW$3),2,""),"")</f>
        <v/>
      </c>
      <c r="CX57" s="166" t="str">
        <f>IFERROR(IF(GETPIVOTDATA("DateRDV",TCD!$B$1,"DT","BA","Bénéficiaire",$A57,CX$6,CX$5,"Mois (DateRDV)",CX$7,"Années (DateRDV)",CX$3,"Présence","Excusé"),3,""),"")</f>
        <v/>
      </c>
      <c r="CY57" s="166" t="str">
        <f>IFERROR(IF(GETPIVOTDATA("DateRDV",TCD!$B$1,"DT","BA","Bénéficiaire",$A57,CY$6,CY$5,"Mois (DateRDV)",CY$7,"Années (DateRDV)",CY$3,"Présence","Absent"),4,""),"")</f>
        <v/>
      </c>
      <c r="CZ57" s="166" t="str">
        <f>IFERROR(IF(GETPIVOTDATA("DateRDV",TCD!$B$1,"DT","BA","Bénéficiaire",$A57,CZ$6,CZ$5,"Mois (DateRDV)",CZ$7,"Années (DateRDV)",CZ$3),1,""),"")</f>
        <v/>
      </c>
      <c r="DA57" s="166" t="str">
        <f>IFERROR(IF(GETPIVOTDATA("DateRDV",TCD!$B$1,"DT","BA","Bénéficiaire",$A57,DA$6,DA$5,"Mois (DateRDV)",DA$7,"Années (DateRDV)",DA$3),2,""),"")</f>
        <v/>
      </c>
      <c r="DB57" s="166" t="str">
        <f>IFERROR(IF(GETPIVOTDATA("DateRDV",TCD!$B$1,"DT","BA","Bénéficiaire",$A57,DB$6,DB$5,"Mois (DateRDV)",DB$7,"Années (DateRDV)",DB$3,"Présence","Excusé"),3,""),"")</f>
        <v/>
      </c>
      <c r="DC57" s="166" t="str">
        <f>IFERROR(IF(GETPIVOTDATA("DateRDV",TCD!$B$1,"DT","BA","Bénéficiaire",$A57,DC$6,DC$5,"Mois (DateRDV)",DC$7,"Années (DateRDV)",DC$3,"Présence","Absent"),4,""),"")</f>
        <v/>
      </c>
      <c r="DD57" s="166" t="str">
        <f>IFERROR(IF(GETPIVOTDATA("DateRDV",TCD!$B$1,"DT","BA","Bénéficiaire",$A57,DD$6,DD$5,"Mois (DateRDV)",DD$7,"Années (DateRDV)",DD$3),1,""),"")</f>
        <v/>
      </c>
      <c r="DE57" s="166" t="str">
        <f>IFERROR(IF(GETPIVOTDATA("DateRDV",TCD!$B$1,"DT","BA","Bénéficiaire",$A57,DE$6,DE$5,"Mois (DateRDV)",DE$7,"Années (DateRDV)",DE$3),2,""),"")</f>
        <v/>
      </c>
      <c r="DF57" s="166" t="str">
        <f>IFERROR(IF(GETPIVOTDATA("DateRDV",TCD!$B$1,"DT","BA","Bénéficiaire",$A57,DF$6,DF$5,"Mois (DateRDV)",DF$7,"Années (DateRDV)",DF$3,"Présence","Excusé"),3,""),"")</f>
        <v/>
      </c>
      <c r="DG57" s="166" t="str">
        <f>IFERROR(IF(GETPIVOTDATA("DateRDV",TCD!$B$1,"DT","BA","Bénéficiaire",$A57,DG$6,DG$5,"Mois (DateRDV)",DG$7,"Années (DateRDV)",DG$3,"Présence","Absent"),4,""),"")</f>
        <v/>
      </c>
      <c r="DH57" s="166" t="str">
        <f>IFERROR(IF(GETPIVOTDATA("DateRDV",TCD!$B$1,"DT","BA","Bénéficiaire",$A57,DH$6,DH$5,"Mois (DateRDV)",DH$7,"Années (DateRDV)",DH$3),1,""),"")</f>
        <v/>
      </c>
      <c r="DI57" s="166" t="str">
        <f>IFERROR(IF(GETPIVOTDATA("DateRDV",TCD!$B$1,"DT","BA","Bénéficiaire",$A57,DI$6,DI$5,"Mois (DateRDV)",DI$7,"Années (DateRDV)",DI$3),2,""),"")</f>
        <v/>
      </c>
      <c r="DJ57" s="166" t="str">
        <f>IFERROR(IF(GETPIVOTDATA("DateRDV",TCD!$B$1,"DT","BA","Bénéficiaire",$A57,DJ$6,DJ$5,"Mois (DateRDV)",DJ$7,"Années (DateRDV)",DJ$3,"Présence","Excusé"),3,""),"")</f>
        <v/>
      </c>
      <c r="DK57" s="166" t="str">
        <f>IFERROR(IF(GETPIVOTDATA("DateRDV",TCD!$B$1,"DT","BA","Bénéficiaire",$A57,DK$6,DK$5,"Mois (DateRDV)",DK$7,"Années (DateRDV)",DK$3,"Présence","Absent"),4,""),"")</f>
        <v/>
      </c>
      <c r="DL57" s="166" t="str">
        <f>IFERROR(IF(GETPIVOTDATA("DateRDV",TCD!$B$1,"DT","BA","Bénéficiaire",$A57,DL$6,DL$5,"Mois (DateRDV)",DL$7,"Années (DateRDV)",DL$3),1,""),"")</f>
        <v/>
      </c>
      <c r="DM57" s="166" t="str">
        <f>IFERROR(IF(GETPIVOTDATA("DateRDV",TCD!$B$1,"DT","BA","Bénéficiaire",$A57,DM$6,DM$5,"Mois (DateRDV)",DM$7,"Années (DateRDV)",DM$3),2,""),"")</f>
        <v/>
      </c>
      <c r="DN57" s="166" t="str">
        <f>IFERROR(IF(GETPIVOTDATA("DateRDV",TCD!$B$1,"DT","BA","Bénéficiaire",$A57,DN$6,DN$5,"Mois (DateRDV)",DN$7,"Années (DateRDV)",DN$3,"Présence","Excusé"),3,""),"")</f>
        <v/>
      </c>
      <c r="DO57" s="166" t="str">
        <f>IFERROR(IF(GETPIVOTDATA("DateRDV",TCD!$B$1,"DT","BA","Bénéficiaire",$A57,DO$6,DO$5,"Mois (DateRDV)",DO$7,"Années (DateRDV)",DO$3,"Présence","Absent"),4,""),"")</f>
        <v/>
      </c>
    </row>
    <row r="58" spans="1:119" ht="15" customHeight="1" x14ac:dyDescent="0.2">
      <c r="A58" t="str">
        <v>FERJANI Fradj adel</v>
      </c>
      <c r="B58" s="169" t="str">
        <f>IFERROR(IF(INDEX(Data!P:P,MATCH(A58,Data!B:B,0))&lt;&gt;"",INDEX(Data!P:P,MATCH(A58,Data!B:B,0)),""),"")</f>
        <v>FERJANI</v>
      </c>
      <c r="C58" s="169" t="str">
        <f>IFERROR(IF(INDEX(Data!O:O,MATCH(A58,Data!B:B,0))&lt;&gt;"",INDEX(Data!O:O,MATCH(A58,Data!B:B,0)),""),"")</f>
        <v>Fradj adel</v>
      </c>
      <c r="D58" s="169" t="str">
        <f>IFERROR(IF(INDEX(Data!J:J,MATCH(A58,Data!B:B,0))&lt;&gt;"",INDEX(Data!J:J,MATCH(A58,Data!B:B,0)),""),"")</f>
        <v>CD</v>
      </c>
      <c r="E58" s="169" t="str">
        <f>IFERROR(IF(INDEX(Data!M:M,MATCH(A58,Data!B:B,0))&lt;&gt;"",INDEX(Data!M:M,MATCH(A58,Data!B:B,0)),""),"")</f>
        <v>ANNECY</v>
      </c>
      <c r="F58" s="169">
        <f>IFERROR(IF(INDEX(Data!N:N,MATCH(A58,Data!B:B,0))&lt;&gt;"",INDEX(Data!N:N,MATCH(A58,Data!B:B,0)),""),"")</f>
        <v>74963</v>
      </c>
      <c r="G58" s="170">
        <f>IFERROR(IF(INDEX(Data!K:K,MATCH(A58,Data!B:B,0))&lt;&gt;"",INDEX(Data!K:K,MATCH(A58,Data!B:B,0)),""),"")</f>
        <v>45908</v>
      </c>
      <c r="H58" s="170">
        <f>IFERROR(IF(INDEX(Data!L:L,MATCH(A58,Data!B:B,0))&lt;&gt;"",INDEX(Data!L:L,MATCH(A58,Data!B:B,0)),""),"")</f>
        <v>45908</v>
      </c>
      <c r="I58" s="170" t="str">
        <f>IFERROR(IF(INDEX(Data!C:C,MATCH(A58,Data!B:B,0))&lt;&gt;"",INDEX(Data!C:C,MATCH(A58,Data!B:B,0)),""),"")</f>
        <v/>
      </c>
      <c r="J58" s="170" t="str">
        <f>IFERROR(IF(INDEX(Data!D:D,MATCH(A58,Data!B:B,0))&lt;&gt;"",INDEX(Data!D:D,MATCH(A58,Data!B:B,0)),""),"")</f>
        <v/>
      </c>
      <c r="K58" s="171" t="str">
        <f>IFERROR(IF(INDEX(Data!H:H,MATCH(A58,Data!B:B,0))&lt;&gt;"",INDEX(Data!H:H,MATCH(A58,Data!B:B,0)),""),"")</f>
        <v/>
      </c>
      <c r="L58" s="166" t="str">
        <f>IFERROR(IF(GETPIVOTDATA("DateRDV",TCD!$B$1,"DT","BA","Bénéficiaire",$A58,L$6,L$5,"Mois (DateRDV)",L$7,"Années (DateRDV)",L$3),1,""),"")</f>
        <v/>
      </c>
      <c r="M58" s="166" t="str">
        <f>IFERROR(IF(GETPIVOTDATA("DateRDV",TCD!$B$1,"DT","BA","Bénéficiaire",$A58,M$6,M$5,"Mois (DateRDV)",M$7,"Années (DateRDV)",M$3),2,""),"")</f>
        <v/>
      </c>
      <c r="N58" s="166" t="str">
        <f>IFERROR(IF(GETPIVOTDATA("DateRDV",TCD!$B$1,"DT","BA","Bénéficiaire",$A58,N$6,N$5,"Mois (DateRDV)",N$7,"Années (DateRDV)",N$3,"Présence","Excusé"),3,""),"")</f>
        <v/>
      </c>
      <c r="O58" s="166" t="str">
        <f>IFERROR(IF(GETPIVOTDATA("DateRDV",TCD!$B$1,"DT","BA","Bénéficiaire",$A58,O$6,O$5,"Mois (DateRDV)",O$7,"Années (DateRDV)",O$3,"Présence","Absent"),4,""),"")</f>
        <v/>
      </c>
      <c r="P58" s="166" t="str">
        <f>IFERROR(IF(GETPIVOTDATA("DateRDV",TCD!$B$1,"DT","BA","Bénéficiaire",$A58,P$6,P$5,"Mois (DateRDV)",P$7,"Années (DateRDV)",P$3),1,""),"")</f>
        <v/>
      </c>
      <c r="Q58" s="166" t="str">
        <f>IFERROR(IF(GETPIVOTDATA("DateRDV",TCD!$B$1,"DT","BA","Bénéficiaire",$A58,Q$6,Q$5,"Mois (DateRDV)",Q$7,"Années (DateRDV)",Q$3),2,""),"")</f>
        <v/>
      </c>
      <c r="R58" s="166" t="str">
        <f>IFERROR(IF(GETPIVOTDATA("DateRDV",TCD!$B$1,"DT","BA","Bénéficiaire",$A58,R$6,R$5,"Mois (DateRDV)",R$7,"Années (DateRDV)",R$3,"Présence","Excusé"),3,""),"")</f>
        <v/>
      </c>
      <c r="S58" s="166" t="str">
        <f>IFERROR(IF(GETPIVOTDATA("DateRDV",TCD!$B$1,"DT","BA","Bénéficiaire",$A58,S$6,S$5,"Mois (DateRDV)",S$7,"Années (DateRDV)",S$3,"Présence","Absent"),4,""),"")</f>
        <v/>
      </c>
      <c r="T58" s="166" t="str">
        <f>IFERROR(IF(GETPIVOTDATA("DateRDV",TCD!$B$1,"DT","BA","Bénéficiaire",$A58,T$6,T$5,"Mois (DateRDV)",T$7,"Années (DateRDV)",T$3),1,""),"")</f>
        <v/>
      </c>
      <c r="U58" s="166" t="str">
        <f>IFERROR(IF(GETPIVOTDATA("DateRDV",TCD!$B$1,"DT","BA","Bénéficiaire",$A58,U$6,U$5,"Mois (DateRDV)",U$7,"Années (DateRDV)",U$3),2,""),"")</f>
        <v/>
      </c>
      <c r="V58" s="166" t="str">
        <f>IFERROR(IF(GETPIVOTDATA("DateRDV",TCD!$B$1,"DT","BA","Bénéficiaire",$A58,V$6,V$5,"Mois (DateRDV)",V$7,"Années (DateRDV)",V$3,"Présence","Excusé"),3,""),"")</f>
        <v/>
      </c>
      <c r="W58" s="166" t="str">
        <f>IFERROR(IF(GETPIVOTDATA("DateRDV",TCD!$B$1,"DT","BA","Bénéficiaire",$A58,W$6,W$5,"Mois (DateRDV)",W$7,"Années (DateRDV)",W$3,"Présence","Absent"),4,""),"")</f>
        <v/>
      </c>
      <c r="X58" s="166" t="str">
        <f>IFERROR(IF(GETPIVOTDATA("DateRDV",TCD!$B$1,"DT","BA","Bénéficiaire",$A58,X$6,X$5,"Mois (DateRDV)",X$7,"Années (DateRDV)",X$3),1,""),"")</f>
        <v/>
      </c>
      <c r="Y58" s="166" t="str">
        <f>IFERROR(IF(GETPIVOTDATA("DateRDV",TCD!$B$1,"DT","BA","Bénéficiaire",$A58,Y$6,Y$5,"Mois (DateRDV)",Y$7,"Années (DateRDV)",Y$3),2,""),"")</f>
        <v/>
      </c>
      <c r="Z58" s="166" t="str">
        <f>IFERROR(IF(GETPIVOTDATA("DateRDV",TCD!$B$1,"DT","BA","Bénéficiaire",$A58,Z$6,Z$5,"Mois (DateRDV)",Z$7,"Années (DateRDV)",Z$3,"Présence","Excusé"),3,""),"")</f>
        <v/>
      </c>
      <c r="AA58" s="166" t="str">
        <f>IFERROR(IF(GETPIVOTDATA("DateRDV",TCD!$B$1,"DT","BA","Bénéficiaire",$A58,AA$6,AA$5,"Mois (DateRDV)",AA$7,"Années (DateRDV)",AA$3,"Présence","Absent"),4,""),"")</f>
        <v/>
      </c>
      <c r="AB58" s="166" t="str">
        <f>IFERROR(IF(GETPIVOTDATA("DateRDV",TCD!$B$1,"DT","BA","Bénéficiaire",$A58,AB$6,AB$5,"Mois (DateRDV)",AB$7,"Années (DateRDV)",AB$3),1,""),"")</f>
        <v/>
      </c>
      <c r="AC58" s="166" t="str">
        <f>IFERROR(IF(GETPIVOTDATA("DateRDV",TCD!$B$1,"DT","BA","Bénéficiaire",$A58,AC$6,AC$5,"Mois (DateRDV)",AC$7,"Années (DateRDV)",AC$3),2,""),"")</f>
        <v/>
      </c>
      <c r="AD58" s="166" t="str">
        <f>IFERROR(IF(GETPIVOTDATA("DateRDV",TCD!$B$1,"DT","BA","Bénéficiaire",$A58,AD$6,AD$5,"Mois (DateRDV)",AD$7,"Années (DateRDV)",AD$3,"Présence","Excusé"),3,""),"")</f>
        <v/>
      </c>
      <c r="AE58" s="166" t="str">
        <f>IFERROR(IF(GETPIVOTDATA("DateRDV",TCD!$B$1,"DT","BA","Bénéficiaire",$A58,AE$6,AE$5,"Mois (DateRDV)",AE$7,"Années (DateRDV)",AE$3,"Présence","Absent"),4,""),"")</f>
        <v/>
      </c>
      <c r="AF58" s="166" t="str">
        <f>IFERROR(IF(GETPIVOTDATA("DateRDV",TCD!$B$1,"DT","BA","Bénéficiaire",$A58,AF$6,AF$5,"Mois (DateRDV)",AF$7,"Années (DateRDV)",AF$3),1,""),"")</f>
        <v/>
      </c>
      <c r="AG58" s="166" t="str">
        <f>IFERROR(IF(GETPIVOTDATA("DateRDV",TCD!$B$1,"DT","BA","Bénéficiaire",$A58,AG$6,AG$5,"Mois (DateRDV)",AG$7,"Années (DateRDV)",AG$3),2,""),"")</f>
        <v/>
      </c>
      <c r="AH58" s="166" t="str">
        <f>IFERROR(IF(GETPIVOTDATA("DateRDV",TCD!$B$1,"DT","BA","Bénéficiaire",$A58,AH$6,AH$5,"Mois (DateRDV)",AH$7,"Années (DateRDV)",AH$3,"Présence","Excusé"),3,""),"")</f>
        <v/>
      </c>
      <c r="AI58" s="166" t="str">
        <f>IFERROR(IF(GETPIVOTDATA("DateRDV",TCD!$B$1,"DT","BA","Bénéficiaire",$A58,AI$6,AI$5,"Mois (DateRDV)",AI$7,"Années (DateRDV)",AI$3,"Présence","Absent"),4,""),"")</f>
        <v/>
      </c>
      <c r="AJ58" s="166" t="str">
        <f>IFERROR(IF(GETPIVOTDATA("DateRDV",TCD!$B$1,"DT","BA","Bénéficiaire",$A58,AJ$6,AJ$5,"Mois (DateRDV)",AJ$7,"Années (DateRDV)",AJ$3),1,""),"")</f>
        <v/>
      </c>
      <c r="AK58" s="166" t="str">
        <f>IFERROR(IF(GETPIVOTDATA("DateRDV",TCD!$B$1,"DT","BA","Bénéficiaire",$A58,AK$6,AK$5,"Mois (DateRDV)",AK$7,"Années (DateRDV)",AK$3),2,""),"")</f>
        <v/>
      </c>
      <c r="AL58" s="166" t="str">
        <f>IFERROR(IF(GETPIVOTDATA("DateRDV",TCD!$B$1,"DT","BA","Bénéficiaire",$A58,AL$6,AL$5,"Mois (DateRDV)",AL$7,"Années (DateRDV)",AL$3,"Présence","Excusé"),3,""),"")</f>
        <v/>
      </c>
      <c r="AM58" s="166" t="str">
        <f>IFERROR(IF(GETPIVOTDATA("DateRDV",TCD!$B$1,"DT","BA","Bénéficiaire",$A58,AM$6,AM$5,"Mois (DateRDV)",AM$7,"Années (DateRDV)",AM$3,"Présence","Absent"),4,""),"")</f>
        <v/>
      </c>
      <c r="AN58" s="166" t="str">
        <f>IFERROR(IF(GETPIVOTDATA("DateRDV",TCD!$B$1,"DT","BA","Bénéficiaire",$A58,AN$6,AN$5,"Mois (DateRDV)",AN$7,"Années (DateRDV)",AN$3),1,""),"")</f>
        <v/>
      </c>
      <c r="AO58" s="166" t="str">
        <f>IFERROR(IF(GETPIVOTDATA("DateRDV",TCD!$B$1,"DT","BA","Bénéficiaire",$A58,AO$6,AO$5,"Mois (DateRDV)",AO$7,"Années (DateRDV)",AO$3),2,""),"")</f>
        <v/>
      </c>
      <c r="AP58" s="166" t="str">
        <f>IFERROR(IF(GETPIVOTDATA("DateRDV",TCD!$B$1,"DT","BA","Bénéficiaire",$A58,AP$6,AP$5,"Mois (DateRDV)",AP$7,"Années (DateRDV)",AP$3,"Présence","Excusé"),3,""),"")</f>
        <v/>
      </c>
      <c r="AQ58" s="166" t="str">
        <f>IFERROR(IF(GETPIVOTDATA("DateRDV",TCD!$B$1,"DT","BA","Bénéficiaire",$A58,AQ$6,AQ$5,"Mois (DateRDV)",AQ$7,"Années (DateRDV)",AQ$3,"Présence","Absent"),4,""),"")</f>
        <v/>
      </c>
      <c r="AR58" s="166" t="str">
        <f>IFERROR(IF(GETPIVOTDATA("DateRDV",TCD!$B$1,"DT","BA","Bénéficiaire",$A58,AR$6,AR$5,"Mois (DateRDV)",AR$7,"Années (DateRDV)",AR$3),1,""),"")</f>
        <v/>
      </c>
      <c r="AS58" s="166" t="str">
        <f>IFERROR(IF(GETPIVOTDATA("DateRDV",TCD!$B$1,"DT","BA","Bénéficiaire",$A58,AS$6,AS$5,"Mois (DateRDV)",AS$7,"Années (DateRDV)",AS$3),2,""),"")</f>
        <v/>
      </c>
      <c r="AT58" s="166" t="str">
        <f>IFERROR(IF(GETPIVOTDATA("DateRDV",TCD!$B$1,"DT","BA","Bénéficiaire",$A58,AT$6,AT$5,"Mois (DateRDV)",AT$7,"Années (DateRDV)",AT$3,"Présence","Excusé"),3,""),"")</f>
        <v/>
      </c>
      <c r="AU58" s="166" t="str">
        <f>IFERROR(IF(GETPIVOTDATA("DateRDV",TCD!$B$1,"DT","BA","Bénéficiaire",$A58,AU$6,AU$5,"Mois (DateRDV)",AU$7,"Années (DateRDV)",AU$3,"Présence","Absent"),4,""),"")</f>
        <v/>
      </c>
      <c r="AV58" s="166" t="str">
        <f>IFERROR(IF(GETPIVOTDATA("DateRDV",TCD!$B$1,"DT","BA","Bénéficiaire",$A58,AV$6,AV$5,"Mois (DateRDV)",AV$7,"Années (DateRDV)",AV$3),1,""),"")</f>
        <v/>
      </c>
      <c r="AW58" s="166" t="str">
        <f>IFERROR(IF(GETPIVOTDATA("DateRDV",TCD!$B$1,"DT","BA","Bénéficiaire",$A58,AW$6,AW$5,"Mois (DateRDV)",AW$7,"Années (DateRDV)",AW$3),2,""),"")</f>
        <v/>
      </c>
      <c r="AX58" s="166" t="str">
        <f>IFERROR(IF(GETPIVOTDATA("DateRDV",TCD!$B$1,"DT","BA","Bénéficiaire",$A58,AX$6,AX$5,"Mois (DateRDV)",AX$7,"Années (DateRDV)",AX$3,"Présence","Excusé"),3,""),"")</f>
        <v/>
      </c>
      <c r="AY58" s="166" t="str">
        <f>IFERROR(IF(GETPIVOTDATA("DateRDV",TCD!$B$1,"DT","BA","Bénéficiaire",$A58,AY$6,AY$5,"Mois (DateRDV)",AY$7,"Années (DateRDV)",AY$3,"Présence","Absent"),4,""),"")</f>
        <v/>
      </c>
      <c r="AZ58" s="166" t="str">
        <f>IFERROR(IF(GETPIVOTDATA("DateRDV",TCD!$B$1,"DT","BA","Bénéficiaire",$A58,AZ$6,AZ$5,"Mois (DateRDV)",AZ$7,"Années (DateRDV)",AZ$3),1,""),"")</f>
        <v/>
      </c>
      <c r="BA58" s="166" t="str">
        <f>IFERROR(IF(GETPIVOTDATA("DateRDV",TCD!$B$1,"DT","BA","Bénéficiaire",$A58,BA$6,BA$5,"Mois (DateRDV)",BA$7,"Années (DateRDV)",BA$3),2,""),"")</f>
        <v/>
      </c>
      <c r="BB58" s="166" t="str">
        <f>IFERROR(IF(GETPIVOTDATA("DateRDV",TCD!$B$1,"DT","BA","Bénéficiaire",$A58,BB$6,BB$5,"Mois (DateRDV)",BB$7,"Années (DateRDV)",BB$3,"Présence","Excusé"),3,""),"")</f>
        <v/>
      </c>
      <c r="BC58" s="166" t="str">
        <f>IFERROR(IF(GETPIVOTDATA("DateRDV",TCD!$B$1,"DT","BA","Bénéficiaire",$A58,BC$6,BC$5,"Mois (DateRDV)",BC$7,"Années (DateRDV)",BC$3,"Présence","Absent"),4,""),"")</f>
        <v/>
      </c>
      <c r="BD58" s="166" t="str">
        <f>IFERROR(IF(GETPIVOTDATA("DateRDV",TCD!$B$1,"DT","BA","Bénéficiaire",$A58,BD$6,BD$5,"Mois (DateRDV)",BD$7,"Années (DateRDV)",BD$3),1,""),"")</f>
        <v/>
      </c>
      <c r="BE58" s="166" t="str">
        <f>IFERROR(IF(GETPIVOTDATA("DateRDV",TCD!$B$1,"DT","BA","Bénéficiaire",$A58,BE$6,BE$5,"Mois (DateRDV)",BE$7,"Années (DateRDV)",BE$3),2,""),"")</f>
        <v/>
      </c>
      <c r="BF58" s="166" t="str">
        <f>IFERROR(IF(GETPIVOTDATA("DateRDV",TCD!$B$1,"DT","BA","Bénéficiaire",$A58,BF$6,BF$5,"Mois (DateRDV)",BF$7,"Années (DateRDV)",BF$3,"Présence","Excusé"),3,""),"")</f>
        <v/>
      </c>
      <c r="BG58" s="166" t="str">
        <f>IFERROR(IF(GETPIVOTDATA("DateRDV",TCD!$B$1,"DT","BA","Bénéficiaire",$A58,BG$6,BG$5,"Mois (DateRDV)",BG$7,"Années (DateRDV)",BG$3,"Présence","Absent"),4,""),"")</f>
        <v/>
      </c>
      <c r="BH58" s="166" t="str">
        <f>IFERROR(IF(GETPIVOTDATA("DateRDV",TCD!$B$1,"DT","BA","Bénéficiaire",$A58,BH$6,BH$5,"Mois (DateRDV)",BH$7,"Années (DateRDV)",BH$3),1,""),"")</f>
        <v/>
      </c>
      <c r="BI58" s="166" t="str">
        <f>IFERROR(IF(GETPIVOTDATA("DateRDV",TCD!$B$1,"DT","BA","Bénéficiaire",$A58,BI$6,BI$5,"Mois (DateRDV)",BI$7,"Années (DateRDV)",BI$3),2,""),"")</f>
        <v/>
      </c>
      <c r="BJ58" s="166" t="str">
        <f>IFERROR(IF(GETPIVOTDATA("DateRDV",TCD!$B$1,"DT","BA","Bénéficiaire",$A58,BJ$6,BJ$5,"Mois (DateRDV)",BJ$7,"Années (DateRDV)",BJ$3,"Présence","Excusé"),3,""),"")</f>
        <v/>
      </c>
      <c r="BK58" s="166" t="str">
        <f>IFERROR(IF(GETPIVOTDATA("DateRDV",TCD!$B$1,"DT","BA","Bénéficiaire",$A58,BK$6,BK$5,"Mois (DateRDV)",BK$7,"Années (DateRDV)",BK$3,"Présence","Absent"),4,""),"")</f>
        <v/>
      </c>
      <c r="BL58" s="166" t="str">
        <f>IFERROR(IF(GETPIVOTDATA("DateRDV",TCD!$B$1,"DT","BA","Bénéficiaire",$A58,BL$6,BL$5,"Mois (DateRDV)",BL$7,"Années (DateRDV)",BL$3),1,""),"")</f>
        <v/>
      </c>
      <c r="BM58" s="166" t="str">
        <f>IFERROR(IF(GETPIVOTDATA("DateRDV",TCD!$B$1,"DT","BA","Bénéficiaire",$A58,BM$6,BM$5,"Mois (DateRDV)",BM$7,"Années (DateRDV)",BM$3),2,""),"")</f>
        <v/>
      </c>
      <c r="BN58" s="166" t="str">
        <f>IFERROR(IF(GETPIVOTDATA("DateRDV",TCD!$B$1,"DT","BA","Bénéficiaire",$A58,BN$6,BN$5,"Mois (DateRDV)",BN$7,"Années (DateRDV)",BN$3,"Présence","Excusé"),3,""),"")</f>
        <v/>
      </c>
      <c r="BO58" s="166" t="str">
        <f>IFERROR(IF(GETPIVOTDATA("DateRDV",TCD!$B$1,"DT","BA","Bénéficiaire",$A58,BO$6,BO$5,"Mois (DateRDV)",BO$7,"Années (DateRDV)",BO$3,"Présence","Absent"),4,""),"")</f>
        <v/>
      </c>
      <c r="BP58" s="166" t="str">
        <f>IFERROR(IF(GETPIVOTDATA("DateRDV",TCD!$B$1,"DT","BA","Bénéficiaire",$A58,BP$6,BP$5,"Mois (DateRDV)",BP$7,"Années (DateRDV)",BP$3),1,""),"")</f>
        <v/>
      </c>
      <c r="BQ58" s="166" t="str">
        <f>IFERROR(IF(GETPIVOTDATA("DateRDV",TCD!$B$1,"DT","BA","Bénéficiaire",$A58,BQ$6,BQ$5,"Mois (DateRDV)",BQ$7,"Années (DateRDV)",BQ$3),2,""),"")</f>
        <v/>
      </c>
      <c r="BR58" s="166" t="str">
        <f>IFERROR(IF(GETPIVOTDATA("DateRDV",TCD!$B$1,"DT","BA","Bénéficiaire",$A58,BR$6,BR$5,"Mois (DateRDV)",BR$7,"Années (DateRDV)",BR$3,"Présence","Excusé"),3,""),"")</f>
        <v/>
      </c>
      <c r="BS58" s="166" t="str">
        <f>IFERROR(IF(GETPIVOTDATA("DateRDV",TCD!$B$1,"DT","BA","Bénéficiaire",$A58,BS$6,BS$5,"Mois (DateRDV)",BS$7,"Années (DateRDV)",BS$3,"Présence","Absent"),4,""),"")</f>
        <v/>
      </c>
      <c r="BT58" s="166" t="str">
        <f>IFERROR(IF(GETPIVOTDATA("DateRDV",TCD!$B$1,"DT","BA","Bénéficiaire",$A58,BT$6,BT$5,"Mois (DateRDV)",BT$7,"Années (DateRDV)",BT$3),1,""),"")</f>
        <v/>
      </c>
      <c r="BU58" s="166" t="str">
        <f>IFERROR(IF(GETPIVOTDATA("DateRDV",TCD!$B$1,"DT","BA","Bénéficiaire",$A58,BU$6,BU$5,"Mois (DateRDV)",BU$7,"Années (DateRDV)",BU$3),2,""),"")</f>
        <v/>
      </c>
      <c r="BV58" s="166" t="str">
        <f>IFERROR(IF(GETPIVOTDATA("DateRDV",TCD!$B$1,"DT","BA","Bénéficiaire",$A58,BV$6,BV$5,"Mois (DateRDV)",BV$7,"Années (DateRDV)",BV$3,"Présence","Excusé"),3,""),"")</f>
        <v/>
      </c>
      <c r="BW58" s="166" t="str">
        <f>IFERROR(IF(GETPIVOTDATA("DateRDV",TCD!$B$1,"DT","BA","Bénéficiaire",$A58,BW$6,BW$5,"Mois (DateRDV)",BW$7,"Années (DateRDV)",BW$3,"Présence","Absent"),4,""),"")</f>
        <v/>
      </c>
      <c r="BX58" s="166" t="str">
        <f>IFERROR(IF(GETPIVOTDATA("DateRDV",TCD!$B$1,"DT","BA","Bénéficiaire",$A58,BX$6,BX$5,"Mois (DateRDV)",BX$7,"Années (DateRDV)",BX$3),1,""),"")</f>
        <v/>
      </c>
      <c r="BY58" s="166" t="str">
        <f>IFERROR(IF(GETPIVOTDATA("DateRDV",TCD!$B$1,"DT","BA","Bénéficiaire",$A58,BY$6,BY$5,"Mois (DateRDV)",BY$7,"Années (DateRDV)",BY$3),2,""),"")</f>
        <v/>
      </c>
      <c r="BZ58" s="166" t="str">
        <f>IFERROR(IF(GETPIVOTDATA("DateRDV",TCD!$B$1,"DT","BA","Bénéficiaire",$A58,BZ$6,BZ$5,"Mois (DateRDV)",BZ$7,"Années (DateRDV)",BZ$3,"Présence","Excusé"),3,""),"")</f>
        <v/>
      </c>
      <c r="CA58" s="166" t="str">
        <f>IFERROR(IF(GETPIVOTDATA("DateRDV",TCD!$B$1,"DT","BA","Bénéficiaire",$A58,CA$6,CA$5,"Mois (DateRDV)",CA$7,"Années (DateRDV)",CA$3,"Présence","Absent"),4,""),"")</f>
        <v/>
      </c>
      <c r="CB58" s="166" t="str">
        <f>IFERROR(IF(GETPIVOTDATA("DateRDV",TCD!$B$1,"DT","BA","Bénéficiaire",$A58,CB$6,CB$5,"Mois (DateRDV)",CB$7,"Années (DateRDV)",CB$3),1,""),"")</f>
        <v/>
      </c>
      <c r="CC58" s="166" t="str">
        <f>IFERROR(IF(GETPIVOTDATA("DateRDV",TCD!$B$1,"DT","BA","Bénéficiaire",$A58,CC$6,CC$5,"Mois (DateRDV)",CC$7,"Années (DateRDV)",CC$3),2,""),"")</f>
        <v/>
      </c>
      <c r="CD58" s="166" t="str">
        <f>IFERROR(IF(GETPIVOTDATA("DateRDV",TCD!$B$1,"DT","BA","Bénéficiaire",$A58,CD$6,CD$5,"Mois (DateRDV)",CD$7,"Années (DateRDV)",CD$3,"Présence","Excusé"),3,""),"")</f>
        <v/>
      </c>
      <c r="CE58" s="166" t="str">
        <f>IFERROR(IF(GETPIVOTDATA("DateRDV",TCD!$B$1,"DT","BA","Bénéficiaire",$A58,CE$6,CE$5,"Mois (DateRDV)",CE$7,"Années (DateRDV)",CE$3,"Présence","Absent"),4,""),"")</f>
        <v/>
      </c>
      <c r="CF58" s="166" t="str">
        <f>IFERROR(IF(GETPIVOTDATA("DateRDV",TCD!$B$1,"DT","BA","Bénéficiaire",$A58,CF$6,CF$5,"Mois (DateRDV)",CF$7,"Années (DateRDV)",CF$3),1,""),"")</f>
        <v/>
      </c>
      <c r="CG58" s="166" t="str">
        <f>IFERROR(IF(GETPIVOTDATA("DateRDV",TCD!$B$1,"DT","BA","Bénéficiaire",$A58,CG$6,CG$5,"Mois (DateRDV)",CG$7,"Années (DateRDV)",CG$3),2,""),"")</f>
        <v/>
      </c>
      <c r="CH58" s="166" t="str">
        <f>IFERROR(IF(GETPIVOTDATA("DateRDV",TCD!$B$1,"DT","BA","Bénéficiaire",$A58,CH$6,CH$5,"Mois (DateRDV)",CH$7,"Années (DateRDV)",CH$3,"Présence","Excusé"),3,""),"")</f>
        <v/>
      </c>
      <c r="CI58" s="166" t="str">
        <f>IFERROR(IF(GETPIVOTDATA("DateRDV",TCD!$B$1,"DT","BA","Bénéficiaire",$A58,CI$6,CI$5,"Mois (DateRDV)",CI$7,"Années (DateRDV)",CI$3,"Présence","Absent"),4,""),"")</f>
        <v/>
      </c>
      <c r="CJ58" s="166" t="str">
        <f>IFERROR(IF(GETPIVOTDATA("DateRDV",TCD!$B$1,"DT","BA","Bénéficiaire",$A58,CJ$6,CJ$5,"Mois (DateRDV)",CJ$7,"Années (DateRDV)",CJ$3),1,""),"")</f>
        <v/>
      </c>
      <c r="CK58" s="166" t="str">
        <f>IFERROR(IF(GETPIVOTDATA("DateRDV",TCD!$B$1,"DT","BA","Bénéficiaire",$A58,CK$6,CK$5,"Mois (DateRDV)",CK$7,"Années (DateRDV)",CK$3),2,""),"")</f>
        <v/>
      </c>
      <c r="CL58" s="166" t="str">
        <f>IFERROR(IF(GETPIVOTDATA("DateRDV",TCD!$B$1,"DT","BA","Bénéficiaire",$A58,BE$6,BE$5,"Mois (DateRDV)",BE$7,"Années (DateRDV)",BE$3,"Présence","Excusé"),3,""),"")</f>
        <v/>
      </c>
      <c r="CM58" s="166" t="str">
        <f>IFERROR(IF(GETPIVOTDATA("DateRDV",TCD!$B$1,"DT","BA","Bénéficiaire",$A58,CM$6,CM$5,"Mois (DateRDV)",CM$7,"Années (DateRDV)",CM$3,"Présence","Absent"),4,""),"")</f>
        <v/>
      </c>
      <c r="CN58" s="166" t="str">
        <f>IFERROR(IF(GETPIVOTDATA("DateRDV",TCD!$B$1,"DT","BA","Bénéficiaire",$A58,CN$6,CN$5,"Mois (DateRDV)",CN$7,"Années (DateRDV)",CN$3),1,""),"")</f>
        <v/>
      </c>
      <c r="CO58" s="166" t="str">
        <f>IFERROR(IF(GETPIVOTDATA("DateRDV",TCD!$B$1,"DT","BA","Bénéficiaire",$A58,CO$6,CO$5,"Mois (DateRDV)",CO$7,"Années (DateRDV)",CO$3),2,""),"")</f>
        <v/>
      </c>
      <c r="CP58" s="166" t="str">
        <f>IFERROR(IF(GETPIVOTDATA("DateRDV",TCD!$B$1,"DT","BA","Bénéficiaire",$A58,CP$6,CP$5,"Mois (DateRDV)",CP$7,"Années (DateRDV)",CP$3,"Présence","Excusé"),3,""),"")</f>
        <v/>
      </c>
      <c r="CQ58" s="166" t="str">
        <f>IFERROR(IF(GETPIVOTDATA("DateRDV",TCD!$B$1,"DT","BA","Bénéficiaire",$A58,CQ$6,CQ$5,"Mois (DateRDV)",CQ$7,"Années (DateRDV)",CQ$3,"Présence","Absent"),4,""),"")</f>
        <v/>
      </c>
      <c r="CR58" s="166" t="str">
        <f>IFERROR(IF(GETPIVOTDATA("DateRDV",TCD!$B$1,"DT","BA","Bénéficiaire",$A58,CR$6,CR$5,"Mois (DateRDV)",CR$7,"Années (DateRDV)",CR$3),1,""),"")</f>
        <v/>
      </c>
      <c r="CS58" s="166" t="str">
        <f>IFERROR(IF(GETPIVOTDATA("DateRDV",TCD!$B$1,"DT","BA","Bénéficiaire",$A58,CS$6,CS$5,"Mois (DateRDV)",CS$7,"Années (DateRDV)",CS$3),2,""),"")</f>
        <v/>
      </c>
      <c r="CT58" s="166" t="str">
        <f>IFERROR(IF(GETPIVOTDATA("DateRDV",TCD!$B$1,"DT","BA","Bénéficiaire",$A58,CT$6,CT$5,"Mois (DateRDV)",CT$7,"Années (DateRDV)",CT$3,"Présence","Excusé"),3,""),"")</f>
        <v/>
      </c>
      <c r="CU58" s="166" t="str">
        <f>IFERROR(IF(GETPIVOTDATA("DateRDV",TCD!$B$1,"DT","BA","Bénéficiaire",$A58,CU$6,CU$5,"Mois (DateRDV)",CU$7,"Années (DateRDV)",CU$3,"Présence","Absent"),4,""),"")</f>
        <v/>
      </c>
      <c r="CV58" s="166" t="str">
        <f>IFERROR(IF(GETPIVOTDATA("DateRDV",TCD!$B$1,"DT","BA","Bénéficiaire",$A58,CV$6,CV$5,"Mois (DateRDV)",CV$7,"Années (DateRDV)",CV$3),1,""),"")</f>
        <v/>
      </c>
      <c r="CW58" s="166" t="str">
        <f>IFERROR(IF(GETPIVOTDATA("DateRDV",TCD!$B$1,"DT","BA","Bénéficiaire",$A58,CW$6,CW$5,"Mois (DateRDV)",CW$7,"Années (DateRDV)",CW$3),2,""),"")</f>
        <v/>
      </c>
      <c r="CX58" s="166" t="str">
        <f>IFERROR(IF(GETPIVOTDATA("DateRDV",TCD!$B$1,"DT","BA","Bénéficiaire",$A58,CX$6,CX$5,"Mois (DateRDV)",CX$7,"Années (DateRDV)",CX$3,"Présence","Excusé"),3,""),"")</f>
        <v/>
      </c>
      <c r="CY58" s="166" t="str">
        <f>IFERROR(IF(GETPIVOTDATA("DateRDV",TCD!$B$1,"DT","BA","Bénéficiaire",$A58,CY$6,CY$5,"Mois (DateRDV)",CY$7,"Années (DateRDV)",CY$3,"Présence","Absent"),4,""),"")</f>
        <v/>
      </c>
      <c r="CZ58" s="166" t="str">
        <f>IFERROR(IF(GETPIVOTDATA("DateRDV",TCD!$B$1,"DT","BA","Bénéficiaire",$A58,CZ$6,CZ$5,"Mois (DateRDV)",CZ$7,"Années (DateRDV)",CZ$3),1,""),"")</f>
        <v/>
      </c>
      <c r="DA58" s="166" t="str">
        <f>IFERROR(IF(GETPIVOTDATA("DateRDV",TCD!$B$1,"DT","BA","Bénéficiaire",$A58,DA$6,DA$5,"Mois (DateRDV)",DA$7,"Années (DateRDV)",DA$3),2,""),"")</f>
        <v/>
      </c>
      <c r="DB58" s="166" t="str">
        <f>IFERROR(IF(GETPIVOTDATA("DateRDV",TCD!$B$1,"DT","BA","Bénéficiaire",$A58,DB$6,DB$5,"Mois (DateRDV)",DB$7,"Années (DateRDV)",DB$3,"Présence","Excusé"),3,""),"")</f>
        <v/>
      </c>
      <c r="DC58" s="166" t="str">
        <f>IFERROR(IF(GETPIVOTDATA("DateRDV",TCD!$B$1,"DT","BA","Bénéficiaire",$A58,DC$6,DC$5,"Mois (DateRDV)",DC$7,"Années (DateRDV)",DC$3,"Présence","Absent"),4,""),"")</f>
        <v/>
      </c>
      <c r="DD58" s="166" t="str">
        <f>IFERROR(IF(GETPIVOTDATA("DateRDV",TCD!$B$1,"DT","BA","Bénéficiaire",$A58,DD$6,DD$5,"Mois (DateRDV)",DD$7,"Années (DateRDV)",DD$3),1,""),"")</f>
        <v/>
      </c>
      <c r="DE58" s="166" t="str">
        <f>IFERROR(IF(GETPIVOTDATA("DateRDV",TCD!$B$1,"DT","BA","Bénéficiaire",$A58,DE$6,DE$5,"Mois (DateRDV)",DE$7,"Années (DateRDV)",DE$3),2,""),"")</f>
        <v/>
      </c>
      <c r="DF58" s="166" t="str">
        <f>IFERROR(IF(GETPIVOTDATA("DateRDV",TCD!$B$1,"DT","BA","Bénéficiaire",$A58,DF$6,DF$5,"Mois (DateRDV)",DF$7,"Années (DateRDV)",DF$3,"Présence","Excusé"),3,""),"")</f>
        <v/>
      </c>
      <c r="DG58" s="166" t="str">
        <f>IFERROR(IF(GETPIVOTDATA("DateRDV",TCD!$B$1,"DT","BA","Bénéficiaire",$A58,DG$6,DG$5,"Mois (DateRDV)",DG$7,"Années (DateRDV)",DG$3,"Présence","Absent"),4,""),"")</f>
        <v/>
      </c>
      <c r="DH58" s="166" t="str">
        <f>IFERROR(IF(GETPIVOTDATA("DateRDV",TCD!$B$1,"DT","BA","Bénéficiaire",$A58,DH$6,DH$5,"Mois (DateRDV)",DH$7,"Années (DateRDV)",DH$3),1,""),"")</f>
        <v/>
      </c>
      <c r="DI58" s="166" t="str">
        <f>IFERROR(IF(GETPIVOTDATA("DateRDV",TCD!$B$1,"DT","BA","Bénéficiaire",$A58,DI$6,DI$5,"Mois (DateRDV)",DI$7,"Années (DateRDV)",DI$3),2,""),"")</f>
        <v/>
      </c>
      <c r="DJ58" s="166" t="str">
        <f>IFERROR(IF(GETPIVOTDATA("DateRDV",TCD!$B$1,"DT","BA","Bénéficiaire",$A58,DJ$6,DJ$5,"Mois (DateRDV)",DJ$7,"Années (DateRDV)",DJ$3,"Présence","Excusé"),3,""),"")</f>
        <v/>
      </c>
      <c r="DK58" s="166" t="str">
        <f>IFERROR(IF(GETPIVOTDATA("DateRDV",TCD!$B$1,"DT","BA","Bénéficiaire",$A58,DK$6,DK$5,"Mois (DateRDV)",DK$7,"Années (DateRDV)",DK$3,"Présence","Absent"),4,""),"")</f>
        <v/>
      </c>
      <c r="DL58" s="166" t="str">
        <f>IFERROR(IF(GETPIVOTDATA("DateRDV",TCD!$B$1,"DT","BA","Bénéficiaire",$A58,DL$6,DL$5,"Mois (DateRDV)",DL$7,"Années (DateRDV)",DL$3),1,""),"")</f>
        <v/>
      </c>
      <c r="DM58" s="166" t="str">
        <f>IFERROR(IF(GETPIVOTDATA("DateRDV",TCD!$B$1,"DT","BA","Bénéficiaire",$A58,DM$6,DM$5,"Mois (DateRDV)",DM$7,"Années (DateRDV)",DM$3),2,""),"")</f>
        <v/>
      </c>
      <c r="DN58" s="166" t="str">
        <f>IFERROR(IF(GETPIVOTDATA("DateRDV",TCD!$B$1,"DT","BA","Bénéficiaire",$A58,DN$6,DN$5,"Mois (DateRDV)",DN$7,"Années (DateRDV)",DN$3,"Présence","Excusé"),3,""),"")</f>
        <v/>
      </c>
      <c r="DO58" s="166" t="str">
        <f>IFERROR(IF(GETPIVOTDATA("DateRDV",TCD!$B$1,"DT","BA","Bénéficiaire",$A58,DO$6,DO$5,"Mois (DateRDV)",DO$7,"Années (DateRDV)",DO$3,"Présence","Absent"),4,""),"")</f>
        <v/>
      </c>
    </row>
    <row r="59" spans="1:119" ht="15" customHeight="1" x14ac:dyDescent="0.2">
      <c r="A59" t="str">
        <v>FOURMANN Sabrina</v>
      </c>
      <c r="B59" s="169" t="str">
        <f>IFERROR(IF(INDEX(Data!P:P,MATCH(A59,Data!B:B,0))&lt;&gt;"",INDEX(Data!P:P,MATCH(A59,Data!B:B,0)),""),"")</f>
        <v>FOURMANN</v>
      </c>
      <c r="C59" s="169" t="str">
        <f>IFERROR(IF(INDEX(Data!O:O,MATCH(A59,Data!B:B,0))&lt;&gt;"",INDEX(Data!O:O,MATCH(A59,Data!B:B,0)),""),"")</f>
        <v>Sabrina</v>
      </c>
      <c r="D59" s="169" t="str">
        <f>IFERROR(IF(INDEX(Data!J:J,MATCH(A59,Data!B:B,0))&lt;&gt;"",INDEX(Data!J:J,MATCH(A59,Data!B:B,0)),""),"")</f>
        <v>CD</v>
      </c>
      <c r="E59" s="169" t="str">
        <f>IFERROR(IF(INDEX(Data!M:M,MATCH(A59,Data!B:B,0))&lt;&gt;"",INDEX(Data!M:M,MATCH(A59,Data!B:B,0)),""),"")</f>
        <v>ANNECY LE VIEUX</v>
      </c>
      <c r="F59" s="169">
        <f>IFERROR(IF(INDEX(Data!N:N,MATCH(A59,Data!B:B,0))&lt;&gt;"",INDEX(Data!N:N,MATCH(A59,Data!B:B,0)),""),"")</f>
        <v>74940</v>
      </c>
      <c r="G59" s="170">
        <f>IFERROR(IF(INDEX(Data!K:K,MATCH(A59,Data!B:B,0))&lt;&gt;"",INDEX(Data!K:K,MATCH(A59,Data!B:B,0)),""),"")</f>
        <v>45793</v>
      </c>
      <c r="H59" s="170">
        <f>IFERROR(IF(INDEX(Data!L:L,MATCH(A59,Data!B:B,0))&lt;&gt;"",INDEX(Data!L:L,MATCH(A59,Data!B:B,0)),""),"")</f>
        <v>45796</v>
      </c>
      <c r="I59" s="170">
        <f>IFERROR(IF(INDEX(Data!C:C,MATCH(A59,Data!B:B,0))&lt;&gt;"",INDEX(Data!C:C,MATCH(A59,Data!B:B,0)),""),"")</f>
        <v>45810</v>
      </c>
      <c r="J59" s="170" t="str">
        <f>IFERROR(IF(INDEX(Data!D:D,MATCH(A59,Data!B:B,0))&lt;&gt;"",INDEX(Data!D:D,MATCH(A59,Data!B:B,0)),""),"")</f>
        <v/>
      </c>
      <c r="K59" s="171" t="str">
        <f>IFERROR(IF(INDEX(Data!H:H,MATCH(A59,Data!B:B,0))&lt;&gt;"",INDEX(Data!H:H,MATCH(A59,Data!B:B,0)),""),"")</f>
        <v>Equilibré</v>
      </c>
      <c r="L59" s="166" t="str">
        <f>IFERROR(IF(GETPIVOTDATA("DateRDV",TCD!$B$1,"DT","BA","Bénéficiaire",$A59,L$6,L$5,"Mois (DateRDV)",L$7,"Années (DateRDV)",L$3),1,""),"")</f>
        <v/>
      </c>
      <c r="M59" s="166" t="str">
        <f>IFERROR(IF(GETPIVOTDATA("DateRDV",TCD!$B$1,"DT","BA","Bénéficiaire",$A59,M$6,M$5,"Mois (DateRDV)",M$7,"Années (DateRDV)",M$3),2,""),"")</f>
        <v/>
      </c>
      <c r="N59" s="166" t="str">
        <f>IFERROR(IF(GETPIVOTDATA("DateRDV",TCD!$B$1,"DT","BA","Bénéficiaire",$A59,N$6,N$5,"Mois (DateRDV)",N$7,"Années (DateRDV)",N$3,"Présence","Excusé"),3,""),"")</f>
        <v/>
      </c>
      <c r="O59" s="166" t="str">
        <f>IFERROR(IF(GETPIVOTDATA("DateRDV",TCD!$B$1,"DT","BA","Bénéficiaire",$A59,O$6,O$5,"Mois (DateRDV)",O$7,"Années (DateRDV)",O$3,"Présence","Absent"),4,""),"")</f>
        <v/>
      </c>
      <c r="P59" s="166" t="str">
        <f>IFERROR(IF(GETPIVOTDATA("DateRDV",TCD!$B$1,"DT","BA","Bénéficiaire",$A59,P$6,P$5,"Mois (DateRDV)",P$7,"Années (DateRDV)",P$3),1,""),"")</f>
        <v/>
      </c>
      <c r="Q59" s="166" t="str">
        <f>IFERROR(IF(GETPIVOTDATA("DateRDV",TCD!$B$1,"DT","BA","Bénéficiaire",$A59,Q$6,Q$5,"Mois (DateRDV)",Q$7,"Années (DateRDV)",Q$3),2,""),"")</f>
        <v/>
      </c>
      <c r="R59" s="166" t="str">
        <f>IFERROR(IF(GETPIVOTDATA("DateRDV",TCD!$B$1,"DT","BA","Bénéficiaire",$A59,R$6,R$5,"Mois (DateRDV)",R$7,"Années (DateRDV)",R$3,"Présence","Excusé"),3,""),"")</f>
        <v/>
      </c>
      <c r="S59" s="166" t="str">
        <f>IFERROR(IF(GETPIVOTDATA("DateRDV",TCD!$B$1,"DT","BA","Bénéficiaire",$A59,S$6,S$5,"Mois (DateRDV)",S$7,"Années (DateRDV)",S$3,"Présence","Absent"),4,""),"")</f>
        <v/>
      </c>
      <c r="T59" s="166" t="str">
        <f>IFERROR(IF(GETPIVOTDATA("DateRDV",TCD!$B$1,"DT","BA","Bénéficiaire",$A59,T$6,T$5,"Mois (DateRDV)",T$7,"Années (DateRDV)",T$3),1,""),"")</f>
        <v/>
      </c>
      <c r="U59" s="166" t="str">
        <f>IFERROR(IF(GETPIVOTDATA("DateRDV",TCD!$B$1,"DT","BA","Bénéficiaire",$A59,U$6,U$5,"Mois (DateRDV)",U$7,"Années (DateRDV)",U$3),2,""),"")</f>
        <v/>
      </c>
      <c r="V59" s="166" t="str">
        <f>IFERROR(IF(GETPIVOTDATA("DateRDV",TCD!$B$1,"DT","BA","Bénéficiaire",$A59,V$6,V$5,"Mois (DateRDV)",V$7,"Années (DateRDV)",V$3,"Présence","Excusé"),3,""),"")</f>
        <v/>
      </c>
      <c r="W59" s="166" t="str">
        <f>IFERROR(IF(GETPIVOTDATA("DateRDV",TCD!$B$1,"DT","BA","Bénéficiaire",$A59,W$6,W$5,"Mois (DateRDV)",W$7,"Années (DateRDV)",W$3,"Présence","Absent"),4,""),"")</f>
        <v/>
      </c>
      <c r="X59" s="166" t="str">
        <f>IFERROR(IF(GETPIVOTDATA("DateRDV",TCD!$B$1,"DT","BA","Bénéficiaire",$A59,X$6,X$5,"Mois (DateRDV)",X$7,"Années (DateRDV)",X$3),1,""),"")</f>
        <v/>
      </c>
      <c r="Y59" s="166" t="str">
        <f>IFERROR(IF(GETPIVOTDATA("DateRDV",TCD!$B$1,"DT","BA","Bénéficiaire",$A59,Y$6,Y$5,"Mois (DateRDV)",Y$7,"Années (DateRDV)",Y$3),2,""),"")</f>
        <v/>
      </c>
      <c r="Z59" s="166" t="str">
        <f>IFERROR(IF(GETPIVOTDATA("DateRDV",TCD!$B$1,"DT","BA","Bénéficiaire",$A59,Z$6,Z$5,"Mois (DateRDV)",Z$7,"Années (DateRDV)",Z$3,"Présence","Excusé"),3,""),"")</f>
        <v/>
      </c>
      <c r="AA59" s="166" t="str">
        <f>IFERROR(IF(GETPIVOTDATA("DateRDV",TCD!$B$1,"DT","BA","Bénéficiaire",$A59,AA$6,AA$5,"Mois (DateRDV)",AA$7,"Années (DateRDV)",AA$3,"Présence","Absent"),4,""),"")</f>
        <v/>
      </c>
      <c r="AB59" s="166" t="str">
        <f>IFERROR(IF(GETPIVOTDATA("DateRDV",TCD!$B$1,"DT","BA","Bénéficiaire",$A59,AB$6,AB$5,"Mois (DateRDV)",AB$7,"Années (DateRDV)",AB$3),1,""),"")</f>
        <v/>
      </c>
      <c r="AC59" s="166" t="str">
        <f>IFERROR(IF(GETPIVOTDATA("DateRDV",TCD!$B$1,"DT","BA","Bénéficiaire",$A59,AC$6,AC$5,"Mois (DateRDV)",AC$7,"Années (DateRDV)",AC$3),2,""),"")</f>
        <v/>
      </c>
      <c r="AD59" s="166" t="str">
        <f>IFERROR(IF(GETPIVOTDATA("DateRDV",TCD!$B$1,"DT","BA","Bénéficiaire",$A59,AD$6,AD$5,"Mois (DateRDV)",AD$7,"Années (DateRDV)",AD$3,"Présence","Excusé"),3,""),"")</f>
        <v/>
      </c>
      <c r="AE59" s="166" t="str">
        <f>IFERROR(IF(GETPIVOTDATA("DateRDV",TCD!$B$1,"DT","BA","Bénéficiaire",$A59,AE$6,AE$5,"Mois (DateRDV)",AE$7,"Années (DateRDV)",AE$3,"Présence","Absent"),4,""),"")</f>
        <v/>
      </c>
      <c r="AF59" s="166" t="str">
        <f>IFERROR(IF(GETPIVOTDATA("DateRDV",TCD!$B$1,"DT","BA","Bénéficiaire",$A59,AF$6,AF$5,"Mois (DateRDV)",AF$7,"Années (DateRDV)",AF$3),1,""),"")</f>
        <v/>
      </c>
      <c r="AG59" s="166" t="str">
        <f>IFERROR(IF(GETPIVOTDATA("DateRDV",TCD!$B$1,"DT","BA","Bénéficiaire",$A59,AG$6,AG$5,"Mois (DateRDV)",AG$7,"Années (DateRDV)",AG$3),2,""),"")</f>
        <v/>
      </c>
      <c r="AH59" s="166" t="str">
        <f>IFERROR(IF(GETPIVOTDATA("DateRDV",TCD!$B$1,"DT","BA","Bénéficiaire",$A59,AH$6,AH$5,"Mois (DateRDV)",AH$7,"Années (DateRDV)",AH$3,"Présence","Excusé"),3,""),"")</f>
        <v/>
      </c>
      <c r="AI59" s="166" t="str">
        <f>IFERROR(IF(GETPIVOTDATA("DateRDV",TCD!$B$1,"DT","BA","Bénéficiaire",$A59,AI$6,AI$5,"Mois (DateRDV)",AI$7,"Années (DateRDV)",AI$3,"Présence","Absent"),4,""),"")</f>
        <v/>
      </c>
      <c r="AJ59" s="166" t="str">
        <f>IFERROR(IF(GETPIVOTDATA("DateRDV",TCD!$B$1,"DT","BA","Bénéficiaire",$A59,AJ$6,AJ$5,"Mois (DateRDV)",AJ$7,"Années (DateRDV)",AJ$3),1,""),"")</f>
        <v/>
      </c>
      <c r="AK59" s="166" t="str">
        <f>IFERROR(IF(GETPIVOTDATA("DateRDV",TCD!$B$1,"DT","BA","Bénéficiaire",$A59,AK$6,AK$5,"Mois (DateRDV)",AK$7,"Années (DateRDV)",AK$3),2,""),"")</f>
        <v/>
      </c>
      <c r="AL59" s="166" t="str">
        <f>IFERROR(IF(GETPIVOTDATA("DateRDV",TCD!$B$1,"DT","BA","Bénéficiaire",$A59,AL$6,AL$5,"Mois (DateRDV)",AL$7,"Années (DateRDV)",AL$3,"Présence","Excusé"),3,""),"")</f>
        <v/>
      </c>
      <c r="AM59" s="166" t="str">
        <f>IFERROR(IF(GETPIVOTDATA("DateRDV",TCD!$B$1,"DT","BA","Bénéficiaire",$A59,AM$6,AM$5,"Mois (DateRDV)",AM$7,"Années (DateRDV)",AM$3,"Présence","Absent"),4,""),"")</f>
        <v/>
      </c>
      <c r="AN59" s="166" t="str">
        <f>IFERROR(IF(GETPIVOTDATA("DateRDV",TCD!$B$1,"DT","BA","Bénéficiaire",$A59,AN$6,AN$5,"Mois (DateRDV)",AN$7,"Années (DateRDV)",AN$3),1,""),"")</f>
        <v/>
      </c>
      <c r="AO59" s="166" t="str">
        <f>IFERROR(IF(GETPIVOTDATA("DateRDV",TCD!$B$1,"DT","BA","Bénéficiaire",$A59,AO$6,AO$5,"Mois (DateRDV)",AO$7,"Années (DateRDV)",AO$3),2,""),"")</f>
        <v/>
      </c>
      <c r="AP59" s="166" t="str">
        <f>IFERROR(IF(GETPIVOTDATA("DateRDV",TCD!$B$1,"DT","BA","Bénéficiaire",$A59,AP$6,AP$5,"Mois (DateRDV)",AP$7,"Années (DateRDV)",AP$3,"Présence","Excusé"),3,""),"")</f>
        <v/>
      </c>
      <c r="AQ59" s="166" t="str">
        <f>IFERROR(IF(GETPIVOTDATA("DateRDV",TCD!$B$1,"DT","BA","Bénéficiaire",$A59,AQ$6,AQ$5,"Mois (DateRDV)",AQ$7,"Années (DateRDV)",AQ$3,"Présence","Absent"),4,""),"")</f>
        <v/>
      </c>
      <c r="AR59" s="166" t="str">
        <f>IFERROR(IF(GETPIVOTDATA("DateRDV",TCD!$B$1,"DT","BA","Bénéficiaire",$A59,AR$6,AR$5,"Mois (DateRDV)",AR$7,"Années (DateRDV)",AR$3),1,""),"")</f>
        <v/>
      </c>
      <c r="AS59" s="166" t="str">
        <f>IFERROR(IF(GETPIVOTDATA("DateRDV",TCD!$B$1,"DT","BA","Bénéficiaire",$A59,AS$6,AS$5,"Mois (DateRDV)",AS$7,"Années (DateRDV)",AS$3),2,""),"")</f>
        <v/>
      </c>
      <c r="AT59" s="166" t="str">
        <f>IFERROR(IF(GETPIVOTDATA("DateRDV",TCD!$B$1,"DT","BA","Bénéficiaire",$A59,AT$6,AT$5,"Mois (DateRDV)",AT$7,"Années (DateRDV)",AT$3,"Présence","Excusé"),3,""),"")</f>
        <v/>
      </c>
      <c r="AU59" s="166" t="str">
        <f>IFERROR(IF(GETPIVOTDATA("DateRDV",TCD!$B$1,"DT","BA","Bénéficiaire",$A59,AU$6,AU$5,"Mois (DateRDV)",AU$7,"Années (DateRDV)",AU$3,"Présence","Absent"),4,""),"")</f>
        <v/>
      </c>
      <c r="AV59" s="166" t="str">
        <f>IFERROR(IF(GETPIVOTDATA("DateRDV",TCD!$B$1,"DT","BA","Bénéficiaire",$A59,AV$6,AV$5,"Mois (DateRDV)",AV$7,"Années (DateRDV)",AV$3),1,""),"")</f>
        <v/>
      </c>
      <c r="AW59" s="166" t="str">
        <f>IFERROR(IF(GETPIVOTDATA("DateRDV",TCD!$B$1,"DT","BA","Bénéficiaire",$A59,AW$6,AW$5,"Mois (DateRDV)",AW$7,"Années (DateRDV)",AW$3),2,""),"")</f>
        <v/>
      </c>
      <c r="AX59" s="166" t="str">
        <f>IFERROR(IF(GETPIVOTDATA("DateRDV",TCD!$B$1,"DT","BA","Bénéficiaire",$A59,AX$6,AX$5,"Mois (DateRDV)",AX$7,"Années (DateRDV)",AX$3,"Présence","Excusé"),3,""),"")</f>
        <v/>
      </c>
      <c r="AY59" s="166" t="str">
        <f>IFERROR(IF(GETPIVOTDATA("DateRDV",TCD!$B$1,"DT","BA","Bénéficiaire",$A59,AY$6,AY$5,"Mois (DateRDV)",AY$7,"Années (DateRDV)",AY$3,"Présence","Absent"),4,""),"")</f>
        <v/>
      </c>
      <c r="AZ59" s="166" t="str">
        <f>IFERROR(IF(GETPIVOTDATA("DateRDV",TCD!$B$1,"DT","BA","Bénéficiaire",$A59,AZ$6,AZ$5,"Mois (DateRDV)",AZ$7,"Années (DateRDV)",AZ$3),1,""),"")</f>
        <v/>
      </c>
      <c r="BA59" s="166" t="str">
        <f>IFERROR(IF(GETPIVOTDATA("DateRDV",TCD!$B$1,"DT","BA","Bénéficiaire",$A59,BA$6,BA$5,"Mois (DateRDV)",BA$7,"Années (DateRDV)",BA$3),2,""),"")</f>
        <v/>
      </c>
      <c r="BB59" s="166" t="str">
        <f>IFERROR(IF(GETPIVOTDATA("DateRDV",TCD!$B$1,"DT","BA","Bénéficiaire",$A59,BB$6,BB$5,"Mois (DateRDV)",BB$7,"Années (DateRDV)",BB$3,"Présence","Excusé"),3,""),"")</f>
        <v/>
      </c>
      <c r="BC59" s="166" t="str">
        <f>IFERROR(IF(GETPIVOTDATA("DateRDV",TCD!$B$1,"DT","BA","Bénéficiaire",$A59,BC$6,BC$5,"Mois (DateRDV)",BC$7,"Années (DateRDV)",BC$3,"Présence","Absent"),4,""),"")</f>
        <v/>
      </c>
      <c r="BD59" s="166" t="str">
        <f>IFERROR(IF(GETPIVOTDATA("DateRDV",TCD!$B$1,"DT","BA","Bénéficiaire",$A59,BD$6,BD$5,"Mois (DateRDV)",BD$7,"Années (DateRDV)",BD$3),1,""),"")</f>
        <v/>
      </c>
      <c r="BE59" s="166">
        <f>IFERROR(IF(GETPIVOTDATA("DateRDV",TCD!$B$1,"DT","BA","Bénéficiaire",$A59,BE$6,BE$5,"Mois (DateRDV)",BE$7,"Années (DateRDV)",BE$3),2,""),"")</f>
        <v>2</v>
      </c>
      <c r="BF59" s="166" t="str">
        <f>IFERROR(IF(GETPIVOTDATA("DateRDV",TCD!$B$1,"DT","BA","Bénéficiaire",$A59,BF$6,BF$5,"Mois (DateRDV)",BF$7,"Années (DateRDV)",BF$3,"Présence","Excusé"),3,""),"")</f>
        <v/>
      </c>
      <c r="BG59" s="166" t="str">
        <f>IFERROR(IF(GETPIVOTDATA("DateRDV",TCD!$B$1,"DT","BA","Bénéficiaire",$A59,BG$6,BG$5,"Mois (DateRDV)",BG$7,"Années (DateRDV)",BG$3,"Présence","Absent"),4,""),"")</f>
        <v/>
      </c>
      <c r="BH59" s="166" t="str">
        <f>IFERROR(IF(GETPIVOTDATA("DateRDV",TCD!$B$1,"DT","BA","Bénéficiaire",$A59,BH$6,BH$5,"Mois (DateRDV)",BH$7,"Années (DateRDV)",BH$3),1,""),"")</f>
        <v/>
      </c>
      <c r="BI59" s="166">
        <f>IFERROR(IF(GETPIVOTDATA("DateRDV",TCD!$B$1,"DT","BA","Bénéficiaire",$A59,BI$6,BI$5,"Mois (DateRDV)",BI$7,"Années (DateRDV)",BI$3),2,""),"")</f>
        <v>2</v>
      </c>
      <c r="BJ59" s="166" t="str">
        <f>IFERROR(IF(GETPIVOTDATA("DateRDV",TCD!$B$1,"DT","BA","Bénéficiaire",$A59,BJ$6,BJ$5,"Mois (DateRDV)",BJ$7,"Années (DateRDV)",BJ$3,"Présence","Excusé"),3,""),"")</f>
        <v/>
      </c>
      <c r="BK59" s="166" t="str">
        <f>IFERROR(IF(GETPIVOTDATA("DateRDV",TCD!$B$1,"DT","BA","Bénéficiaire",$A59,BK$6,BK$5,"Mois (DateRDV)",BK$7,"Années (DateRDV)",BK$3,"Présence","Absent"),4,""),"")</f>
        <v/>
      </c>
      <c r="BL59" s="166" t="str">
        <f>IFERROR(IF(GETPIVOTDATA("DateRDV",TCD!$B$1,"DT","BA","Bénéficiaire",$A59,BL$6,BL$5,"Mois (DateRDV)",BL$7,"Années (DateRDV)",BL$3),1,""),"")</f>
        <v/>
      </c>
      <c r="BM59" s="166" t="str">
        <f>IFERROR(IF(GETPIVOTDATA("DateRDV",TCD!$B$1,"DT","BA","Bénéficiaire",$A59,BM$6,BM$5,"Mois (DateRDV)",BM$7,"Années (DateRDV)",BM$3),2,""),"")</f>
        <v/>
      </c>
      <c r="BN59" s="166" t="str">
        <f>IFERROR(IF(GETPIVOTDATA("DateRDV",TCD!$B$1,"DT","BA","Bénéficiaire",$A59,BN$6,BN$5,"Mois (DateRDV)",BN$7,"Années (DateRDV)",BN$3,"Présence","Excusé"),3,""),"")</f>
        <v/>
      </c>
      <c r="BO59" s="166" t="str">
        <f>IFERROR(IF(GETPIVOTDATA("DateRDV",TCD!$B$1,"DT","BA","Bénéficiaire",$A59,BO$6,BO$5,"Mois (DateRDV)",BO$7,"Années (DateRDV)",BO$3,"Présence","Absent"),4,""),"")</f>
        <v/>
      </c>
      <c r="BP59" s="166" t="str">
        <f>IFERROR(IF(GETPIVOTDATA("DateRDV",TCD!$B$1,"DT","BA","Bénéficiaire",$A59,BP$6,BP$5,"Mois (DateRDV)",BP$7,"Années (DateRDV)",BP$3),1,""),"")</f>
        <v/>
      </c>
      <c r="BQ59" s="166" t="str">
        <f>IFERROR(IF(GETPIVOTDATA("DateRDV",TCD!$B$1,"DT","BA","Bénéficiaire",$A59,BQ$6,BQ$5,"Mois (DateRDV)",BQ$7,"Années (DateRDV)",BQ$3),2,""),"")</f>
        <v/>
      </c>
      <c r="BR59" s="166" t="str">
        <f>IFERROR(IF(GETPIVOTDATA("DateRDV",TCD!$B$1,"DT","BA","Bénéficiaire",$A59,BR$6,BR$5,"Mois (DateRDV)",BR$7,"Années (DateRDV)",BR$3,"Présence","Excusé"),3,""),"")</f>
        <v/>
      </c>
      <c r="BS59" s="166" t="str">
        <f>IFERROR(IF(GETPIVOTDATA("DateRDV",TCD!$B$1,"DT","BA","Bénéficiaire",$A59,BS$6,BS$5,"Mois (DateRDV)",BS$7,"Années (DateRDV)",BS$3,"Présence","Absent"),4,""),"")</f>
        <v/>
      </c>
      <c r="BT59" s="166" t="str">
        <f>IFERROR(IF(GETPIVOTDATA("DateRDV",TCD!$B$1,"DT","BA","Bénéficiaire",$A59,BT$6,BT$5,"Mois (DateRDV)",BT$7,"Années (DateRDV)",BT$3),1,""),"")</f>
        <v/>
      </c>
      <c r="BU59" s="166" t="str">
        <f>IFERROR(IF(GETPIVOTDATA("DateRDV",TCD!$B$1,"DT","BA","Bénéficiaire",$A59,BU$6,BU$5,"Mois (DateRDV)",BU$7,"Années (DateRDV)",BU$3),2,""),"")</f>
        <v/>
      </c>
      <c r="BV59" s="166" t="str">
        <f>IFERROR(IF(GETPIVOTDATA("DateRDV",TCD!$B$1,"DT","BA","Bénéficiaire",$A59,BV$6,BV$5,"Mois (DateRDV)",BV$7,"Années (DateRDV)",BV$3,"Présence","Excusé"),3,""),"")</f>
        <v/>
      </c>
      <c r="BW59" s="166" t="str">
        <f>IFERROR(IF(GETPIVOTDATA("DateRDV",TCD!$B$1,"DT","BA","Bénéficiaire",$A59,BW$6,BW$5,"Mois (DateRDV)",BW$7,"Années (DateRDV)",BW$3,"Présence","Absent"),4,""),"")</f>
        <v/>
      </c>
      <c r="BX59" s="166" t="str">
        <f>IFERROR(IF(GETPIVOTDATA("DateRDV",TCD!$B$1,"DT","BA","Bénéficiaire",$A59,BX$6,BX$5,"Mois (DateRDV)",BX$7,"Années (DateRDV)",BX$3),1,""),"")</f>
        <v/>
      </c>
      <c r="BY59" s="166" t="str">
        <f>IFERROR(IF(GETPIVOTDATA("DateRDV",TCD!$B$1,"DT","BA","Bénéficiaire",$A59,BY$6,BY$5,"Mois (DateRDV)",BY$7,"Années (DateRDV)",BY$3),2,""),"")</f>
        <v/>
      </c>
      <c r="BZ59" s="166" t="str">
        <f>IFERROR(IF(GETPIVOTDATA("DateRDV",TCD!$B$1,"DT","BA","Bénéficiaire",$A59,BZ$6,BZ$5,"Mois (DateRDV)",BZ$7,"Années (DateRDV)",BZ$3,"Présence","Excusé"),3,""),"")</f>
        <v/>
      </c>
      <c r="CA59" s="166" t="str">
        <f>IFERROR(IF(GETPIVOTDATA("DateRDV",TCD!$B$1,"DT","BA","Bénéficiaire",$A59,CA$6,CA$5,"Mois (DateRDV)",CA$7,"Années (DateRDV)",CA$3,"Présence","Absent"),4,""),"")</f>
        <v/>
      </c>
      <c r="CB59" s="166" t="str">
        <f>IFERROR(IF(GETPIVOTDATA("DateRDV",TCD!$B$1,"DT","BA","Bénéficiaire",$A59,CB$6,CB$5,"Mois (DateRDV)",CB$7,"Années (DateRDV)",CB$3),1,""),"")</f>
        <v/>
      </c>
      <c r="CC59" s="166" t="str">
        <f>IFERROR(IF(GETPIVOTDATA("DateRDV",TCD!$B$1,"DT","BA","Bénéficiaire",$A59,CC$6,CC$5,"Mois (DateRDV)",CC$7,"Années (DateRDV)",CC$3),2,""),"")</f>
        <v/>
      </c>
      <c r="CD59" s="166" t="str">
        <f>IFERROR(IF(GETPIVOTDATA("DateRDV",TCD!$B$1,"DT","BA","Bénéficiaire",$A59,CD$6,CD$5,"Mois (DateRDV)",CD$7,"Années (DateRDV)",CD$3,"Présence","Excusé"),3,""),"")</f>
        <v/>
      </c>
      <c r="CE59" s="166" t="str">
        <f>IFERROR(IF(GETPIVOTDATA("DateRDV",TCD!$B$1,"DT","BA","Bénéficiaire",$A59,CE$6,CE$5,"Mois (DateRDV)",CE$7,"Années (DateRDV)",CE$3,"Présence","Absent"),4,""),"")</f>
        <v/>
      </c>
      <c r="CF59" s="166" t="str">
        <f>IFERROR(IF(GETPIVOTDATA("DateRDV",TCD!$B$1,"DT","BA","Bénéficiaire",$A59,CF$6,CF$5,"Mois (DateRDV)",CF$7,"Années (DateRDV)",CF$3),1,""),"")</f>
        <v/>
      </c>
      <c r="CG59" s="166" t="str">
        <f>IFERROR(IF(GETPIVOTDATA("DateRDV",TCD!$B$1,"DT","BA","Bénéficiaire",$A59,CG$6,CG$5,"Mois (DateRDV)",CG$7,"Années (DateRDV)",CG$3),2,""),"")</f>
        <v/>
      </c>
      <c r="CH59" s="166" t="str">
        <f>IFERROR(IF(GETPIVOTDATA("DateRDV",TCD!$B$1,"DT","BA","Bénéficiaire",$A59,CH$6,CH$5,"Mois (DateRDV)",CH$7,"Années (DateRDV)",CH$3,"Présence","Excusé"),3,""),"")</f>
        <v/>
      </c>
      <c r="CI59" s="166" t="str">
        <f>IFERROR(IF(GETPIVOTDATA("DateRDV",TCD!$B$1,"DT","BA","Bénéficiaire",$A59,CI$6,CI$5,"Mois (DateRDV)",CI$7,"Années (DateRDV)",CI$3,"Présence","Absent"),4,""),"")</f>
        <v/>
      </c>
      <c r="CJ59" s="166" t="str">
        <f>IFERROR(IF(GETPIVOTDATA("DateRDV",TCD!$B$1,"DT","BA","Bénéficiaire",$A59,CJ$6,CJ$5,"Mois (DateRDV)",CJ$7,"Années (DateRDV)",CJ$3),1,""),"")</f>
        <v/>
      </c>
      <c r="CK59" s="166" t="str">
        <f>IFERROR(IF(GETPIVOTDATA("DateRDV",TCD!$B$1,"DT","BA","Bénéficiaire",$A59,CK$6,CK$5,"Mois (DateRDV)",CK$7,"Années (DateRDV)",CK$3),2,""),"")</f>
        <v/>
      </c>
      <c r="CL59" s="166">
        <f>IFERROR(IF(GETPIVOTDATA("DateRDV",TCD!$B$1,"DT","BA","Bénéficiaire",$A59,BE$6,BE$5,"Mois (DateRDV)",BE$7,"Années (DateRDV)",BE$3,"Présence","Excusé"),3,""),"")</f>
        <v>3</v>
      </c>
      <c r="CM59" s="166" t="str">
        <f>IFERROR(IF(GETPIVOTDATA("DateRDV",TCD!$B$1,"DT","BA","Bénéficiaire",$A59,CM$6,CM$5,"Mois (DateRDV)",CM$7,"Années (DateRDV)",CM$3,"Présence","Absent"),4,""),"")</f>
        <v/>
      </c>
      <c r="CN59" s="166" t="str">
        <f>IFERROR(IF(GETPIVOTDATA("DateRDV",TCD!$B$1,"DT","BA","Bénéficiaire",$A59,CN$6,CN$5,"Mois (DateRDV)",CN$7,"Années (DateRDV)",CN$3),1,""),"")</f>
        <v/>
      </c>
      <c r="CO59" s="166" t="str">
        <f>IFERROR(IF(GETPIVOTDATA("DateRDV",TCD!$B$1,"DT","BA","Bénéficiaire",$A59,CO$6,CO$5,"Mois (DateRDV)",CO$7,"Années (DateRDV)",CO$3),2,""),"")</f>
        <v/>
      </c>
      <c r="CP59" s="166" t="str">
        <f>IFERROR(IF(GETPIVOTDATA("DateRDV",TCD!$B$1,"DT","BA","Bénéficiaire",$A59,CP$6,CP$5,"Mois (DateRDV)",CP$7,"Années (DateRDV)",CP$3,"Présence","Excusé"),3,""),"")</f>
        <v/>
      </c>
      <c r="CQ59" s="166" t="str">
        <f>IFERROR(IF(GETPIVOTDATA("DateRDV",TCD!$B$1,"DT","BA","Bénéficiaire",$A59,CQ$6,CQ$5,"Mois (DateRDV)",CQ$7,"Années (DateRDV)",CQ$3,"Présence","Absent"),4,""),"")</f>
        <v/>
      </c>
      <c r="CR59" s="166" t="str">
        <f>IFERROR(IF(GETPIVOTDATA("DateRDV",TCD!$B$1,"DT","BA","Bénéficiaire",$A59,CR$6,CR$5,"Mois (DateRDV)",CR$7,"Années (DateRDV)",CR$3),1,""),"")</f>
        <v/>
      </c>
      <c r="CS59" s="166" t="str">
        <f>IFERROR(IF(GETPIVOTDATA("DateRDV",TCD!$B$1,"DT","BA","Bénéficiaire",$A59,CS$6,CS$5,"Mois (DateRDV)",CS$7,"Années (DateRDV)",CS$3),2,""),"")</f>
        <v/>
      </c>
      <c r="CT59" s="166" t="str">
        <f>IFERROR(IF(GETPIVOTDATA("DateRDV",TCD!$B$1,"DT","BA","Bénéficiaire",$A59,CT$6,CT$5,"Mois (DateRDV)",CT$7,"Années (DateRDV)",CT$3,"Présence","Excusé"),3,""),"")</f>
        <v/>
      </c>
      <c r="CU59" s="166" t="str">
        <f>IFERROR(IF(GETPIVOTDATA("DateRDV",TCD!$B$1,"DT","BA","Bénéficiaire",$A59,CU$6,CU$5,"Mois (DateRDV)",CU$7,"Années (DateRDV)",CU$3,"Présence","Absent"),4,""),"")</f>
        <v/>
      </c>
      <c r="CV59" s="166" t="str">
        <f>IFERROR(IF(GETPIVOTDATA("DateRDV",TCD!$B$1,"DT","BA","Bénéficiaire",$A59,CV$6,CV$5,"Mois (DateRDV)",CV$7,"Années (DateRDV)",CV$3),1,""),"")</f>
        <v/>
      </c>
      <c r="CW59" s="166" t="str">
        <f>IFERROR(IF(GETPIVOTDATA("DateRDV",TCD!$B$1,"DT","BA","Bénéficiaire",$A59,CW$6,CW$5,"Mois (DateRDV)",CW$7,"Années (DateRDV)",CW$3),2,""),"")</f>
        <v/>
      </c>
      <c r="CX59" s="166" t="str">
        <f>IFERROR(IF(GETPIVOTDATA("DateRDV",TCD!$B$1,"DT","BA","Bénéficiaire",$A59,CX$6,CX$5,"Mois (DateRDV)",CX$7,"Années (DateRDV)",CX$3,"Présence","Excusé"),3,""),"")</f>
        <v/>
      </c>
      <c r="CY59" s="166" t="str">
        <f>IFERROR(IF(GETPIVOTDATA("DateRDV",TCD!$B$1,"DT","BA","Bénéficiaire",$A59,CY$6,CY$5,"Mois (DateRDV)",CY$7,"Années (DateRDV)",CY$3,"Présence","Absent"),4,""),"")</f>
        <v/>
      </c>
      <c r="CZ59" s="166" t="str">
        <f>IFERROR(IF(GETPIVOTDATA("DateRDV",TCD!$B$1,"DT","BA","Bénéficiaire",$A59,CZ$6,CZ$5,"Mois (DateRDV)",CZ$7,"Années (DateRDV)",CZ$3),1,""),"")</f>
        <v/>
      </c>
      <c r="DA59" s="166" t="str">
        <f>IFERROR(IF(GETPIVOTDATA("DateRDV",TCD!$B$1,"DT","BA","Bénéficiaire",$A59,DA$6,DA$5,"Mois (DateRDV)",DA$7,"Années (DateRDV)",DA$3),2,""),"")</f>
        <v/>
      </c>
      <c r="DB59" s="166" t="str">
        <f>IFERROR(IF(GETPIVOTDATA("DateRDV",TCD!$B$1,"DT","BA","Bénéficiaire",$A59,DB$6,DB$5,"Mois (DateRDV)",DB$7,"Années (DateRDV)",DB$3,"Présence","Excusé"),3,""),"")</f>
        <v/>
      </c>
      <c r="DC59" s="166" t="str">
        <f>IFERROR(IF(GETPIVOTDATA("DateRDV",TCD!$B$1,"DT","BA","Bénéficiaire",$A59,DC$6,DC$5,"Mois (DateRDV)",DC$7,"Années (DateRDV)",DC$3,"Présence","Absent"),4,""),"")</f>
        <v/>
      </c>
      <c r="DD59" s="166" t="str">
        <f>IFERROR(IF(GETPIVOTDATA("DateRDV",TCD!$B$1,"DT","BA","Bénéficiaire",$A59,DD$6,DD$5,"Mois (DateRDV)",DD$7,"Années (DateRDV)",DD$3),1,""),"")</f>
        <v/>
      </c>
      <c r="DE59" s="166" t="str">
        <f>IFERROR(IF(GETPIVOTDATA("DateRDV",TCD!$B$1,"DT","BA","Bénéficiaire",$A59,DE$6,DE$5,"Mois (DateRDV)",DE$7,"Années (DateRDV)",DE$3),2,""),"")</f>
        <v/>
      </c>
      <c r="DF59" s="166" t="str">
        <f>IFERROR(IF(GETPIVOTDATA("DateRDV",TCD!$B$1,"DT","BA","Bénéficiaire",$A59,DF$6,DF$5,"Mois (DateRDV)",DF$7,"Années (DateRDV)",DF$3,"Présence","Excusé"),3,""),"")</f>
        <v/>
      </c>
      <c r="DG59" s="166" t="str">
        <f>IFERROR(IF(GETPIVOTDATA("DateRDV",TCD!$B$1,"DT","BA","Bénéficiaire",$A59,DG$6,DG$5,"Mois (DateRDV)",DG$7,"Années (DateRDV)",DG$3,"Présence","Absent"),4,""),"")</f>
        <v/>
      </c>
      <c r="DH59" s="166" t="str">
        <f>IFERROR(IF(GETPIVOTDATA("DateRDV",TCD!$B$1,"DT","BA","Bénéficiaire",$A59,DH$6,DH$5,"Mois (DateRDV)",DH$7,"Années (DateRDV)",DH$3),1,""),"")</f>
        <v/>
      </c>
      <c r="DI59" s="166" t="str">
        <f>IFERROR(IF(GETPIVOTDATA("DateRDV",TCD!$B$1,"DT","BA","Bénéficiaire",$A59,DI$6,DI$5,"Mois (DateRDV)",DI$7,"Années (DateRDV)",DI$3),2,""),"")</f>
        <v/>
      </c>
      <c r="DJ59" s="166" t="str">
        <f>IFERROR(IF(GETPIVOTDATA("DateRDV",TCD!$B$1,"DT","BA","Bénéficiaire",$A59,DJ$6,DJ$5,"Mois (DateRDV)",DJ$7,"Années (DateRDV)",DJ$3,"Présence","Excusé"),3,""),"")</f>
        <v/>
      </c>
      <c r="DK59" s="166" t="str">
        <f>IFERROR(IF(GETPIVOTDATA("DateRDV",TCD!$B$1,"DT","BA","Bénéficiaire",$A59,DK$6,DK$5,"Mois (DateRDV)",DK$7,"Années (DateRDV)",DK$3,"Présence","Absent"),4,""),"")</f>
        <v/>
      </c>
      <c r="DL59" s="166" t="str">
        <f>IFERROR(IF(GETPIVOTDATA("DateRDV",TCD!$B$1,"DT","BA","Bénéficiaire",$A59,DL$6,DL$5,"Mois (DateRDV)",DL$7,"Années (DateRDV)",DL$3),1,""),"")</f>
        <v/>
      </c>
      <c r="DM59" s="166" t="str">
        <f>IFERROR(IF(GETPIVOTDATA("DateRDV",TCD!$B$1,"DT","BA","Bénéficiaire",$A59,DM$6,DM$5,"Mois (DateRDV)",DM$7,"Années (DateRDV)",DM$3),2,""),"")</f>
        <v/>
      </c>
      <c r="DN59" s="166" t="str">
        <f>IFERROR(IF(GETPIVOTDATA("DateRDV",TCD!$B$1,"DT","BA","Bénéficiaire",$A59,DN$6,DN$5,"Mois (DateRDV)",DN$7,"Années (DateRDV)",DN$3,"Présence","Excusé"),3,""),"")</f>
        <v/>
      </c>
      <c r="DO59" s="166" t="str">
        <f>IFERROR(IF(GETPIVOTDATA("DateRDV",TCD!$B$1,"DT","BA","Bénéficiaire",$A59,DO$6,DO$5,"Mois (DateRDV)",DO$7,"Années (DateRDV)",DO$3,"Présence","Absent"),4,""),"")</f>
        <v/>
      </c>
    </row>
    <row r="60" spans="1:119" ht="15" customHeight="1" x14ac:dyDescent="0.2">
      <c r="A60" t="str">
        <v>BRIANCON Olivier</v>
      </c>
      <c r="B60" s="169" t="str">
        <f>IFERROR(IF(INDEX(Data!P:P,MATCH(A60,Data!B:B,0))&lt;&gt;"",INDEX(Data!P:P,MATCH(A60,Data!B:B,0)),""),"")</f>
        <v>BRIANCON</v>
      </c>
      <c r="C60" s="169" t="str">
        <f>IFERROR(IF(INDEX(Data!O:O,MATCH(A60,Data!B:B,0))&lt;&gt;"",INDEX(Data!O:O,MATCH(A60,Data!B:B,0)),""),"")</f>
        <v>Olivier</v>
      </c>
      <c r="D60" s="169" t="str">
        <f>IFERROR(IF(INDEX(Data!J:J,MATCH(A60,Data!B:B,0))&lt;&gt;"",INDEX(Data!J:J,MATCH(A60,Data!B:B,0)),""),"")</f>
        <v>CD</v>
      </c>
      <c r="E60" s="169" t="str">
        <f>IFERROR(IF(INDEX(Data!M:M,MATCH(A60,Data!B:B,0))&lt;&gt;"",INDEX(Data!M:M,MATCH(A60,Data!B:B,0)),""),"")</f>
        <v>POISY</v>
      </c>
      <c r="F60" s="169">
        <f>IFERROR(IF(INDEX(Data!N:N,MATCH(A60,Data!B:B,0))&lt;&gt;"",INDEX(Data!N:N,MATCH(A60,Data!B:B,0)),""),"")</f>
        <v>74330</v>
      </c>
      <c r="G60" s="170">
        <f>IFERROR(IF(INDEX(Data!K:K,MATCH(A60,Data!B:B,0))&lt;&gt;"",INDEX(Data!K:K,MATCH(A60,Data!B:B,0)),""),"")</f>
        <v>45790</v>
      </c>
      <c r="H60" s="170">
        <f>IFERROR(IF(INDEX(Data!L:L,MATCH(A60,Data!B:B,0))&lt;&gt;"",INDEX(Data!L:L,MATCH(A60,Data!B:B,0)),""),"")</f>
        <v>45790</v>
      </c>
      <c r="I60" s="170">
        <f>IFERROR(IF(INDEX(Data!C:C,MATCH(A60,Data!B:B,0))&lt;&gt;"",INDEX(Data!C:C,MATCH(A60,Data!B:B,0)),""),"")</f>
        <v>45804</v>
      </c>
      <c r="J60" s="170">
        <f>IFERROR(IF(INDEX(Data!D:D,MATCH(A60,Data!B:B,0))&lt;&gt;"",INDEX(Data!D:D,MATCH(A60,Data!B:B,0)),""),"")</f>
        <v>45957</v>
      </c>
      <c r="K60" s="171" t="str">
        <f>IFERROR(IF(INDEX(Data!H:H,MATCH(A60,Data!B:B,0))&lt;&gt;"",INDEX(Data!H:H,MATCH(A60,Data!B:B,0)),""),"")</f>
        <v>Equilibré</v>
      </c>
      <c r="L60" s="166" t="str">
        <f>IFERROR(IF(GETPIVOTDATA("DateRDV",TCD!$B$1,"DT","BA","Bénéficiaire",$A60,L$6,L$5,"Mois (DateRDV)",L$7,"Années (DateRDV)",L$3),1,""),"")</f>
        <v/>
      </c>
      <c r="M60" s="166" t="str">
        <f>IFERROR(IF(GETPIVOTDATA("DateRDV",TCD!$B$1,"DT","BA","Bénéficiaire",$A60,M$6,M$5,"Mois (DateRDV)",M$7,"Années (DateRDV)",M$3),2,""),"")</f>
        <v/>
      </c>
      <c r="N60" s="166" t="str">
        <f>IFERROR(IF(GETPIVOTDATA("DateRDV",TCD!$B$1,"DT","BA","Bénéficiaire",$A60,N$6,N$5,"Mois (DateRDV)",N$7,"Années (DateRDV)",N$3,"Présence","Excusé"),3,""),"")</f>
        <v/>
      </c>
      <c r="O60" s="166" t="str">
        <f>IFERROR(IF(GETPIVOTDATA("DateRDV",TCD!$B$1,"DT","BA","Bénéficiaire",$A60,O$6,O$5,"Mois (DateRDV)",O$7,"Années (DateRDV)",O$3,"Présence","Absent"),4,""),"")</f>
        <v/>
      </c>
      <c r="P60" s="166" t="str">
        <f>IFERROR(IF(GETPIVOTDATA("DateRDV",TCD!$B$1,"DT","BA","Bénéficiaire",$A60,P$6,P$5,"Mois (DateRDV)",P$7,"Années (DateRDV)",P$3),1,""),"")</f>
        <v/>
      </c>
      <c r="Q60" s="166" t="str">
        <f>IFERROR(IF(GETPIVOTDATA("DateRDV",TCD!$B$1,"DT","BA","Bénéficiaire",$A60,Q$6,Q$5,"Mois (DateRDV)",Q$7,"Années (DateRDV)",Q$3),2,""),"")</f>
        <v/>
      </c>
      <c r="R60" s="166" t="str">
        <f>IFERROR(IF(GETPIVOTDATA("DateRDV",TCD!$B$1,"DT","BA","Bénéficiaire",$A60,R$6,R$5,"Mois (DateRDV)",R$7,"Années (DateRDV)",R$3,"Présence","Excusé"),3,""),"")</f>
        <v/>
      </c>
      <c r="S60" s="166" t="str">
        <f>IFERROR(IF(GETPIVOTDATA("DateRDV",TCD!$B$1,"DT","BA","Bénéficiaire",$A60,S$6,S$5,"Mois (DateRDV)",S$7,"Années (DateRDV)",S$3,"Présence","Absent"),4,""),"")</f>
        <v/>
      </c>
      <c r="T60" s="166" t="str">
        <f>IFERROR(IF(GETPIVOTDATA("DateRDV",TCD!$B$1,"DT","BA","Bénéficiaire",$A60,T$6,T$5,"Mois (DateRDV)",T$7,"Années (DateRDV)",T$3),1,""),"")</f>
        <v/>
      </c>
      <c r="U60" s="166" t="str">
        <f>IFERROR(IF(GETPIVOTDATA("DateRDV",TCD!$B$1,"DT","BA","Bénéficiaire",$A60,U$6,U$5,"Mois (DateRDV)",U$7,"Années (DateRDV)",U$3),2,""),"")</f>
        <v/>
      </c>
      <c r="V60" s="166" t="str">
        <f>IFERROR(IF(GETPIVOTDATA("DateRDV",TCD!$B$1,"DT","BA","Bénéficiaire",$A60,V$6,V$5,"Mois (DateRDV)",V$7,"Années (DateRDV)",V$3,"Présence","Excusé"),3,""),"")</f>
        <v/>
      </c>
      <c r="W60" s="166" t="str">
        <f>IFERROR(IF(GETPIVOTDATA("DateRDV",TCD!$B$1,"DT","BA","Bénéficiaire",$A60,W$6,W$5,"Mois (DateRDV)",W$7,"Années (DateRDV)",W$3,"Présence","Absent"),4,""),"")</f>
        <v/>
      </c>
      <c r="X60" s="166" t="str">
        <f>IFERROR(IF(GETPIVOTDATA("DateRDV",TCD!$B$1,"DT","BA","Bénéficiaire",$A60,X$6,X$5,"Mois (DateRDV)",X$7,"Années (DateRDV)",X$3),1,""),"")</f>
        <v/>
      </c>
      <c r="Y60" s="166" t="str">
        <f>IFERROR(IF(GETPIVOTDATA("DateRDV",TCD!$B$1,"DT","BA","Bénéficiaire",$A60,Y$6,Y$5,"Mois (DateRDV)",Y$7,"Années (DateRDV)",Y$3),2,""),"")</f>
        <v/>
      </c>
      <c r="Z60" s="166" t="str">
        <f>IFERROR(IF(GETPIVOTDATA("DateRDV",TCD!$B$1,"DT","BA","Bénéficiaire",$A60,Z$6,Z$5,"Mois (DateRDV)",Z$7,"Années (DateRDV)",Z$3,"Présence","Excusé"),3,""),"")</f>
        <v/>
      </c>
      <c r="AA60" s="166" t="str">
        <f>IFERROR(IF(GETPIVOTDATA("DateRDV",TCD!$B$1,"DT","BA","Bénéficiaire",$A60,AA$6,AA$5,"Mois (DateRDV)",AA$7,"Années (DateRDV)",AA$3,"Présence","Absent"),4,""),"")</f>
        <v/>
      </c>
      <c r="AB60" s="166" t="str">
        <f>IFERROR(IF(GETPIVOTDATA("DateRDV",TCD!$B$1,"DT","BA","Bénéficiaire",$A60,AB$6,AB$5,"Mois (DateRDV)",AB$7,"Années (DateRDV)",AB$3),1,""),"")</f>
        <v/>
      </c>
      <c r="AC60" s="166" t="str">
        <f>IFERROR(IF(GETPIVOTDATA("DateRDV",TCD!$B$1,"DT","BA","Bénéficiaire",$A60,AC$6,AC$5,"Mois (DateRDV)",AC$7,"Années (DateRDV)",AC$3),2,""),"")</f>
        <v/>
      </c>
      <c r="AD60" s="166" t="str">
        <f>IFERROR(IF(GETPIVOTDATA("DateRDV",TCD!$B$1,"DT","BA","Bénéficiaire",$A60,AD$6,AD$5,"Mois (DateRDV)",AD$7,"Années (DateRDV)",AD$3,"Présence","Excusé"),3,""),"")</f>
        <v/>
      </c>
      <c r="AE60" s="166" t="str">
        <f>IFERROR(IF(GETPIVOTDATA("DateRDV",TCD!$B$1,"DT","BA","Bénéficiaire",$A60,AE$6,AE$5,"Mois (DateRDV)",AE$7,"Années (DateRDV)",AE$3,"Présence","Absent"),4,""),"")</f>
        <v/>
      </c>
      <c r="AF60" s="166" t="str">
        <f>IFERROR(IF(GETPIVOTDATA("DateRDV",TCD!$B$1,"DT","BA","Bénéficiaire",$A60,AF$6,AF$5,"Mois (DateRDV)",AF$7,"Années (DateRDV)",AF$3),1,""),"")</f>
        <v/>
      </c>
      <c r="AG60" s="166" t="str">
        <f>IFERROR(IF(GETPIVOTDATA("DateRDV",TCD!$B$1,"DT","BA","Bénéficiaire",$A60,AG$6,AG$5,"Mois (DateRDV)",AG$7,"Années (DateRDV)",AG$3),2,""),"")</f>
        <v/>
      </c>
      <c r="AH60" s="166" t="str">
        <f>IFERROR(IF(GETPIVOTDATA("DateRDV",TCD!$B$1,"DT","BA","Bénéficiaire",$A60,AH$6,AH$5,"Mois (DateRDV)",AH$7,"Années (DateRDV)",AH$3,"Présence","Excusé"),3,""),"")</f>
        <v/>
      </c>
      <c r="AI60" s="166" t="str">
        <f>IFERROR(IF(GETPIVOTDATA("DateRDV",TCD!$B$1,"DT","BA","Bénéficiaire",$A60,AI$6,AI$5,"Mois (DateRDV)",AI$7,"Années (DateRDV)",AI$3,"Présence","Absent"),4,""),"")</f>
        <v/>
      </c>
      <c r="AJ60" s="166" t="str">
        <f>IFERROR(IF(GETPIVOTDATA("DateRDV",TCD!$B$1,"DT","BA","Bénéficiaire",$A60,AJ$6,AJ$5,"Mois (DateRDV)",AJ$7,"Années (DateRDV)",AJ$3),1,""),"")</f>
        <v/>
      </c>
      <c r="AK60" s="166" t="str">
        <f>IFERROR(IF(GETPIVOTDATA("DateRDV",TCD!$B$1,"DT","BA","Bénéficiaire",$A60,AK$6,AK$5,"Mois (DateRDV)",AK$7,"Années (DateRDV)",AK$3),2,""),"")</f>
        <v/>
      </c>
      <c r="AL60" s="166" t="str">
        <f>IFERROR(IF(GETPIVOTDATA("DateRDV",TCD!$B$1,"DT","BA","Bénéficiaire",$A60,AL$6,AL$5,"Mois (DateRDV)",AL$7,"Années (DateRDV)",AL$3,"Présence","Excusé"),3,""),"")</f>
        <v/>
      </c>
      <c r="AM60" s="166" t="str">
        <f>IFERROR(IF(GETPIVOTDATA("DateRDV",TCD!$B$1,"DT","BA","Bénéficiaire",$A60,AM$6,AM$5,"Mois (DateRDV)",AM$7,"Années (DateRDV)",AM$3,"Présence","Absent"),4,""),"")</f>
        <v/>
      </c>
      <c r="AN60" s="166" t="str">
        <f>IFERROR(IF(GETPIVOTDATA("DateRDV",TCD!$B$1,"DT","BA","Bénéficiaire",$A60,AN$6,AN$5,"Mois (DateRDV)",AN$7,"Années (DateRDV)",AN$3),1,""),"")</f>
        <v/>
      </c>
      <c r="AO60" s="166" t="str">
        <f>IFERROR(IF(GETPIVOTDATA("DateRDV",TCD!$B$1,"DT","BA","Bénéficiaire",$A60,AO$6,AO$5,"Mois (DateRDV)",AO$7,"Années (DateRDV)",AO$3),2,""),"")</f>
        <v/>
      </c>
      <c r="AP60" s="166" t="str">
        <f>IFERROR(IF(GETPIVOTDATA("DateRDV",TCD!$B$1,"DT","BA","Bénéficiaire",$A60,AP$6,AP$5,"Mois (DateRDV)",AP$7,"Années (DateRDV)",AP$3,"Présence","Excusé"),3,""),"")</f>
        <v/>
      </c>
      <c r="AQ60" s="166" t="str">
        <f>IFERROR(IF(GETPIVOTDATA("DateRDV",TCD!$B$1,"DT","BA","Bénéficiaire",$A60,AQ$6,AQ$5,"Mois (DateRDV)",AQ$7,"Années (DateRDV)",AQ$3,"Présence","Absent"),4,""),"")</f>
        <v/>
      </c>
      <c r="AR60" s="166" t="str">
        <f>IFERROR(IF(GETPIVOTDATA("DateRDV",TCD!$B$1,"DT","BA","Bénéficiaire",$A60,AR$6,AR$5,"Mois (DateRDV)",AR$7,"Années (DateRDV)",AR$3),1,""),"")</f>
        <v/>
      </c>
      <c r="AS60" s="166" t="str">
        <f>IFERROR(IF(GETPIVOTDATA("DateRDV",TCD!$B$1,"DT","BA","Bénéficiaire",$A60,AS$6,AS$5,"Mois (DateRDV)",AS$7,"Années (DateRDV)",AS$3),2,""),"")</f>
        <v/>
      </c>
      <c r="AT60" s="166" t="str">
        <f>IFERROR(IF(GETPIVOTDATA("DateRDV",TCD!$B$1,"DT","BA","Bénéficiaire",$A60,AT$6,AT$5,"Mois (DateRDV)",AT$7,"Années (DateRDV)",AT$3,"Présence","Excusé"),3,""),"")</f>
        <v/>
      </c>
      <c r="AU60" s="166" t="str">
        <f>IFERROR(IF(GETPIVOTDATA("DateRDV",TCD!$B$1,"DT","BA","Bénéficiaire",$A60,AU$6,AU$5,"Mois (DateRDV)",AU$7,"Années (DateRDV)",AU$3,"Présence","Absent"),4,""),"")</f>
        <v/>
      </c>
      <c r="AV60" s="166" t="str">
        <f>IFERROR(IF(GETPIVOTDATA("DateRDV",TCD!$B$1,"DT","BA","Bénéficiaire",$A60,AV$6,AV$5,"Mois (DateRDV)",AV$7,"Années (DateRDV)",AV$3),1,""),"")</f>
        <v/>
      </c>
      <c r="AW60" s="166" t="str">
        <f>IFERROR(IF(GETPIVOTDATA("DateRDV",TCD!$B$1,"DT","BA","Bénéficiaire",$A60,AW$6,AW$5,"Mois (DateRDV)",AW$7,"Années (DateRDV)",AW$3),2,""),"")</f>
        <v/>
      </c>
      <c r="AX60" s="166" t="str">
        <f>IFERROR(IF(GETPIVOTDATA("DateRDV",TCD!$B$1,"DT","BA","Bénéficiaire",$A60,AX$6,AX$5,"Mois (DateRDV)",AX$7,"Années (DateRDV)",AX$3,"Présence","Excusé"),3,""),"")</f>
        <v/>
      </c>
      <c r="AY60" s="166" t="str">
        <f>IFERROR(IF(GETPIVOTDATA("DateRDV",TCD!$B$1,"DT","BA","Bénéficiaire",$A60,AY$6,AY$5,"Mois (DateRDV)",AY$7,"Années (DateRDV)",AY$3,"Présence","Absent"),4,""),"")</f>
        <v/>
      </c>
      <c r="AZ60" s="166" t="str">
        <f>IFERROR(IF(GETPIVOTDATA("DateRDV",TCD!$B$1,"DT","BA","Bénéficiaire",$A60,AZ$6,AZ$5,"Mois (DateRDV)",AZ$7,"Années (DateRDV)",AZ$3),1,""),"")</f>
        <v/>
      </c>
      <c r="BA60" s="166" t="str">
        <f>IFERROR(IF(GETPIVOTDATA("DateRDV",TCD!$B$1,"DT","BA","Bénéficiaire",$A60,BA$6,BA$5,"Mois (DateRDV)",BA$7,"Années (DateRDV)",BA$3),2,""),"")</f>
        <v/>
      </c>
      <c r="BB60" s="166" t="str">
        <f>IFERROR(IF(GETPIVOTDATA("DateRDV",TCD!$B$1,"DT","BA","Bénéficiaire",$A60,BB$6,BB$5,"Mois (DateRDV)",BB$7,"Années (DateRDV)",BB$3,"Présence","Excusé"),3,""),"")</f>
        <v/>
      </c>
      <c r="BC60" s="166" t="str">
        <f>IFERROR(IF(GETPIVOTDATA("DateRDV",TCD!$B$1,"DT","BA","Bénéficiaire",$A60,BC$6,BC$5,"Mois (DateRDV)",BC$7,"Années (DateRDV)",BC$3,"Présence","Absent"),4,""),"")</f>
        <v/>
      </c>
      <c r="BD60" s="166" t="str">
        <f>IFERROR(IF(GETPIVOTDATA("DateRDV",TCD!$B$1,"DT","BA","Bénéficiaire",$A60,BD$6,BD$5,"Mois (DateRDV)",BD$7,"Années (DateRDV)",BD$3),1,""),"")</f>
        <v/>
      </c>
      <c r="BE60" s="166">
        <f>IFERROR(IF(GETPIVOTDATA("DateRDV",TCD!$B$1,"DT","BA","Bénéficiaire",$A60,BE$6,BE$5,"Mois (DateRDV)",BE$7,"Années (DateRDV)",BE$3),2,""),"")</f>
        <v>2</v>
      </c>
      <c r="BF60" s="166" t="str">
        <f>IFERROR(IF(GETPIVOTDATA("DateRDV",TCD!$B$1,"DT","BA","Bénéficiaire",$A60,BF$6,BF$5,"Mois (DateRDV)",BF$7,"Années (DateRDV)",BF$3,"Présence","Excusé"),3,""),"")</f>
        <v/>
      </c>
      <c r="BG60" s="166" t="str">
        <f>IFERROR(IF(GETPIVOTDATA("DateRDV",TCD!$B$1,"DT","BA","Bénéficiaire",$A60,BG$6,BG$5,"Mois (DateRDV)",BG$7,"Années (DateRDV)",BG$3,"Présence","Absent"),4,""),"")</f>
        <v/>
      </c>
      <c r="BH60" s="166" t="str">
        <f>IFERROR(IF(GETPIVOTDATA("DateRDV",TCD!$B$1,"DT","BA","Bénéficiaire",$A60,BH$6,BH$5,"Mois (DateRDV)",BH$7,"Années (DateRDV)",BH$3),1,""),"")</f>
        <v/>
      </c>
      <c r="BI60" s="166">
        <f>IFERROR(IF(GETPIVOTDATA("DateRDV",TCD!$B$1,"DT","BA","Bénéficiaire",$A60,BI$6,BI$5,"Mois (DateRDV)",BI$7,"Années (DateRDV)",BI$3),2,""),"")</f>
        <v>2</v>
      </c>
      <c r="BJ60" s="166" t="str">
        <f>IFERROR(IF(GETPIVOTDATA("DateRDV",TCD!$B$1,"DT","BA","Bénéficiaire",$A60,BJ$6,BJ$5,"Mois (DateRDV)",BJ$7,"Années (DateRDV)",BJ$3,"Présence","Excusé"),3,""),"")</f>
        <v/>
      </c>
      <c r="BK60" s="166" t="str">
        <f>IFERROR(IF(GETPIVOTDATA("DateRDV",TCD!$B$1,"DT","BA","Bénéficiaire",$A60,BK$6,BK$5,"Mois (DateRDV)",BK$7,"Années (DateRDV)",BK$3,"Présence","Absent"),4,""),"")</f>
        <v/>
      </c>
      <c r="BL60" s="166" t="str">
        <f>IFERROR(IF(GETPIVOTDATA("DateRDV",TCD!$B$1,"DT","BA","Bénéficiaire",$A60,BL$6,BL$5,"Mois (DateRDV)",BL$7,"Années (DateRDV)",BL$3),1,""),"")</f>
        <v/>
      </c>
      <c r="BM60" s="166" t="str">
        <f>IFERROR(IF(GETPIVOTDATA("DateRDV",TCD!$B$1,"DT","BA","Bénéficiaire",$A60,BM$6,BM$5,"Mois (DateRDV)",BM$7,"Années (DateRDV)",BM$3),2,""),"")</f>
        <v/>
      </c>
      <c r="BN60" s="166" t="str">
        <f>IFERROR(IF(GETPIVOTDATA("DateRDV",TCD!$B$1,"DT","BA","Bénéficiaire",$A60,BN$6,BN$5,"Mois (DateRDV)",BN$7,"Années (DateRDV)",BN$3,"Présence","Excusé"),3,""),"")</f>
        <v/>
      </c>
      <c r="BO60" s="166" t="str">
        <f>IFERROR(IF(GETPIVOTDATA("DateRDV",TCD!$B$1,"DT","BA","Bénéficiaire",$A60,BO$6,BO$5,"Mois (DateRDV)",BO$7,"Années (DateRDV)",BO$3,"Présence","Absent"),4,""),"")</f>
        <v/>
      </c>
      <c r="BP60" s="166" t="str">
        <f>IFERROR(IF(GETPIVOTDATA("DateRDV",TCD!$B$1,"DT","BA","Bénéficiaire",$A60,BP$6,BP$5,"Mois (DateRDV)",BP$7,"Années (DateRDV)",BP$3),1,""),"")</f>
        <v/>
      </c>
      <c r="BQ60" s="166" t="str">
        <f>IFERROR(IF(GETPIVOTDATA("DateRDV",TCD!$B$1,"DT","BA","Bénéficiaire",$A60,BQ$6,BQ$5,"Mois (DateRDV)",BQ$7,"Années (DateRDV)",BQ$3),2,""),"")</f>
        <v/>
      </c>
      <c r="BR60" s="166" t="str">
        <f>IFERROR(IF(GETPIVOTDATA("DateRDV",TCD!$B$1,"DT","BA","Bénéficiaire",$A60,BR$6,BR$5,"Mois (DateRDV)",BR$7,"Années (DateRDV)",BR$3,"Présence","Excusé"),3,""),"")</f>
        <v/>
      </c>
      <c r="BS60" s="166" t="str">
        <f>IFERROR(IF(GETPIVOTDATA("DateRDV",TCD!$B$1,"DT","BA","Bénéficiaire",$A60,BS$6,BS$5,"Mois (DateRDV)",BS$7,"Années (DateRDV)",BS$3,"Présence","Absent"),4,""),"")</f>
        <v/>
      </c>
      <c r="BT60" s="166" t="str">
        <f>IFERROR(IF(GETPIVOTDATA("DateRDV",TCD!$B$1,"DT","BA","Bénéficiaire",$A60,BT$6,BT$5,"Mois (DateRDV)",BT$7,"Années (DateRDV)",BT$3),1,""),"")</f>
        <v/>
      </c>
      <c r="BU60" s="166" t="str">
        <f>IFERROR(IF(GETPIVOTDATA("DateRDV",TCD!$B$1,"DT","BA","Bénéficiaire",$A60,BU$6,BU$5,"Mois (DateRDV)",BU$7,"Années (DateRDV)",BU$3),2,""),"")</f>
        <v/>
      </c>
      <c r="BV60" s="166" t="str">
        <f>IFERROR(IF(GETPIVOTDATA("DateRDV",TCD!$B$1,"DT","BA","Bénéficiaire",$A60,BV$6,BV$5,"Mois (DateRDV)",BV$7,"Années (DateRDV)",BV$3,"Présence","Excusé"),3,""),"")</f>
        <v/>
      </c>
      <c r="BW60" s="166" t="str">
        <f>IFERROR(IF(GETPIVOTDATA("DateRDV",TCD!$B$1,"DT","BA","Bénéficiaire",$A60,BW$6,BW$5,"Mois (DateRDV)",BW$7,"Années (DateRDV)",BW$3,"Présence","Absent"),4,""),"")</f>
        <v/>
      </c>
      <c r="BX60" s="166" t="str">
        <f>IFERROR(IF(GETPIVOTDATA("DateRDV",TCD!$B$1,"DT","BA","Bénéficiaire",$A60,BX$6,BX$5,"Mois (DateRDV)",BX$7,"Années (DateRDV)",BX$3),1,""),"")</f>
        <v/>
      </c>
      <c r="BY60" s="166" t="str">
        <f>IFERROR(IF(GETPIVOTDATA("DateRDV",TCD!$B$1,"DT","BA","Bénéficiaire",$A60,BY$6,BY$5,"Mois (DateRDV)",BY$7,"Années (DateRDV)",BY$3),2,""),"")</f>
        <v/>
      </c>
      <c r="BZ60" s="166" t="str">
        <f>IFERROR(IF(GETPIVOTDATA("DateRDV",TCD!$B$1,"DT","BA","Bénéficiaire",$A60,BZ$6,BZ$5,"Mois (DateRDV)",BZ$7,"Années (DateRDV)",BZ$3,"Présence","Excusé"),3,""),"")</f>
        <v/>
      </c>
      <c r="CA60" s="166" t="str">
        <f>IFERROR(IF(GETPIVOTDATA("DateRDV",TCD!$B$1,"DT","BA","Bénéficiaire",$A60,CA$6,CA$5,"Mois (DateRDV)",CA$7,"Années (DateRDV)",CA$3,"Présence","Absent"),4,""),"")</f>
        <v/>
      </c>
      <c r="CB60" s="166" t="str">
        <f>IFERROR(IF(GETPIVOTDATA("DateRDV",TCD!$B$1,"DT","BA","Bénéficiaire",$A60,CB$6,CB$5,"Mois (DateRDV)",CB$7,"Années (DateRDV)",CB$3),1,""),"")</f>
        <v/>
      </c>
      <c r="CC60" s="166" t="str">
        <f>IFERROR(IF(GETPIVOTDATA("DateRDV",TCD!$B$1,"DT","BA","Bénéficiaire",$A60,CC$6,CC$5,"Mois (DateRDV)",CC$7,"Années (DateRDV)",CC$3),2,""),"")</f>
        <v/>
      </c>
      <c r="CD60" s="166" t="str">
        <f>IFERROR(IF(GETPIVOTDATA("DateRDV",TCD!$B$1,"DT","BA","Bénéficiaire",$A60,CD$6,CD$5,"Mois (DateRDV)",CD$7,"Années (DateRDV)",CD$3,"Présence","Excusé"),3,""),"")</f>
        <v/>
      </c>
      <c r="CE60" s="166" t="str">
        <f>IFERROR(IF(GETPIVOTDATA("DateRDV",TCD!$B$1,"DT","BA","Bénéficiaire",$A60,CE$6,CE$5,"Mois (DateRDV)",CE$7,"Années (DateRDV)",CE$3,"Présence","Absent"),4,""),"")</f>
        <v/>
      </c>
      <c r="CF60" s="166" t="str">
        <f>IFERROR(IF(GETPIVOTDATA("DateRDV",TCD!$B$1,"DT","BA","Bénéficiaire",$A60,CF$6,CF$5,"Mois (DateRDV)",CF$7,"Années (DateRDV)",CF$3),1,""),"")</f>
        <v/>
      </c>
      <c r="CG60" s="166" t="str">
        <f>IFERROR(IF(GETPIVOTDATA("DateRDV",TCD!$B$1,"DT","BA","Bénéficiaire",$A60,CG$6,CG$5,"Mois (DateRDV)",CG$7,"Années (DateRDV)",CG$3),2,""),"")</f>
        <v/>
      </c>
      <c r="CH60" s="166" t="str">
        <f>IFERROR(IF(GETPIVOTDATA("DateRDV",TCD!$B$1,"DT","BA","Bénéficiaire",$A60,CH$6,CH$5,"Mois (DateRDV)",CH$7,"Années (DateRDV)",CH$3,"Présence","Excusé"),3,""),"")</f>
        <v/>
      </c>
      <c r="CI60" s="166" t="str">
        <f>IFERROR(IF(GETPIVOTDATA("DateRDV",TCD!$B$1,"DT","BA","Bénéficiaire",$A60,CI$6,CI$5,"Mois (DateRDV)",CI$7,"Années (DateRDV)",CI$3,"Présence","Absent"),4,""),"")</f>
        <v/>
      </c>
      <c r="CJ60" s="166" t="str">
        <f>IFERROR(IF(GETPIVOTDATA("DateRDV",TCD!$B$1,"DT","BA","Bénéficiaire",$A60,CJ$6,CJ$5,"Mois (DateRDV)",CJ$7,"Années (DateRDV)",CJ$3),1,""),"")</f>
        <v/>
      </c>
      <c r="CK60" s="166" t="str">
        <f>IFERROR(IF(GETPIVOTDATA("DateRDV",TCD!$B$1,"DT","BA","Bénéficiaire",$A60,CK$6,CK$5,"Mois (DateRDV)",CK$7,"Années (DateRDV)",CK$3),2,""),"")</f>
        <v/>
      </c>
      <c r="CL60" s="166">
        <f>IFERROR(IF(GETPIVOTDATA("DateRDV",TCD!$B$1,"DT","BA","Bénéficiaire",$A60,BE$6,BE$5,"Mois (DateRDV)",BE$7,"Années (DateRDV)",BE$3,"Présence","Excusé"),3,""),"")</f>
        <v>3</v>
      </c>
      <c r="CM60" s="166" t="str">
        <f>IFERROR(IF(GETPIVOTDATA("DateRDV",TCD!$B$1,"DT","BA","Bénéficiaire",$A60,CM$6,CM$5,"Mois (DateRDV)",CM$7,"Années (DateRDV)",CM$3,"Présence","Absent"),4,""),"")</f>
        <v/>
      </c>
      <c r="CN60" s="166" t="str">
        <f>IFERROR(IF(GETPIVOTDATA("DateRDV",TCD!$B$1,"DT","BA","Bénéficiaire",$A60,CN$6,CN$5,"Mois (DateRDV)",CN$7,"Années (DateRDV)",CN$3),1,""),"")</f>
        <v/>
      </c>
      <c r="CO60" s="166" t="str">
        <f>IFERROR(IF(GETPIVOTDATA("DateRDV",TCD!$B$1,"DT","BA","Bénéficiaire",$A60,CO$6,CO$5,"Mois (DateRDV)",CO$7,"Années (DateRDV)",CO$3),2,""),"")</f>
        <v/>
      </c>
      <c r="CP60" s="166" t="str">
        <f>IFERROR(IF(GETPIVOTDATA("DateRDV",TCD!$B$1,"DT","BA","Bénéficiaire",$A60,CP$6,CP$5,"Mois (DateRDV)",CP$7,"Années (DateRDV)",CP$3,"Présence","Excusé"),3,""),"")</f>
        <v/>
      </c>
      <c r="CQ60" s="166" t="str">
        <f>IFERROR(IF(GETPIVOTDATA("DateRDV",TCD!$B$1,"DT","BA","Bénéficiaire",$A60,CQ$6,CQ$5,"Mois (DateRDV)",CQ$7,"Années (DateRDV)",CQ$3,"Présence","Absent"),4,""),"")</f>
        <v/>
      </c>
      <c r="CR60" s="166" t="str">
        <f>IFERROR(IF(GETPIVOTDATA("DateRDV",TCD!$B$1,"DT","BA","Bénéficiaire",$A60,CR$6,CR$5,"Mois (DateRDV)",CR$7,"Années (DateRDV)",CR$3),1,""),"")</f>
        <v/>
      </c>
      <c r="CS60" s="166" t="str">
        <f>IFERROR(IF(GETPIVOTDATA("DateRDV",TCD!$B$1,"DT","BA","Bénéficiaire",$A60,CS$6,CS$5,"Mois (DateRDV)",CS$7,"Années (DateRDV)",CS$3),2,""),"")</f>
        <v/>
      </c>
      <c r="CT60" s="166" t="str">
        <f>IFERROR(IF(GETPIVOTDATA("DateRDV",TCD!$B$1,"DT","BA","Bénéficiaire",$A60,CT$6,CT$5,"Mois (DateRDV)",CT$7,"Années (DateRDV)",CT$3,"Présence","Excusé"),3,""),"")</f>
        <v/>
      </c>
      <c r="CU60" s="166" t="str">
        <f>IFERROR(IF(GETPIVOTDATA("DateRDV",TCD!$B$1,"DT","BA","Bénéficiaire",$A60,CU$6,CU$5,"Mois (DateRDV)",CU$7,"Années (DateRDV)",CU$3,"Présence","Absent"),4,""),"")</f>
        <v/>
      </c>
      <c r="CV60" s="166" t="str">
        <f>IFERROR(IF(GETPIVOTDATA("DateRDV",TCD!$B$1,"DT","BA","Bénéficiaire",$A60,CV$6,CV$5,"Mois (DateRDV)",CV$7,"Années (DateRDV)",CV$3),1,""),"")</f>
        <v/>
      </c>
      <c r="CW60" s="166" t="str">
        <f>IFERROR(IF(GETPIVOTDATA("DateRDV",TCD!$B$1,"DT","BA","Bénéficiaire",$A60,CW$6,CW$5,"Mois (DateRDV)",CW$7,"Années (DateRDV)",CW$3),2,""),"")</f>
        <v/>
      </c>
      <c r="CX60" s="166" t="str">
        <f>IFERROR(IF(GETPIVOTDATA("DateRDV",TCD!$B$1,"DT","BA","Bénéficiaire",$A60,CX$6,CX$5,"Mois (DateRDV)",CX$7,"Années (DateRDV)",CX$3,"Présence","Excusé"),3,""),"")</f>
        <v/>
      </c>
      <c r="CY60" s="166" t="str">
        <f>IFERROR(IF(GETPIVOTDATA("DateRDV",TCD!$B$1,"DT","BA","Bénéficiaire",$A60,CY$6,CY$5,"Mois (DateRDV)",CY$7,"Années (DateRDV)",CY$3,"Présence","Absent"),4,""),"")</f>
        <v/>
      </c>
      <c r="CZ60" s="166" t="str">
        <f>IFERROR(IF(GETPIVOTDATA("DateRDV",TCD!$B$1,"DT","BA","Bénéficiaire",$A60,CZ$6,CZ$5,"Mois (DateRDV)",CZ$7,"Années (DateRDV)",CZ$3),1,""),"")</f>
        <v/>
      </c>
      <c r="DA60" s="166" t="str">
        <f>IFERROR(IF(GETPIVOTDATA("DateRDV",TCD!$B$1,"DT","BA","Bénéficiaire",$A60,DA$6,DA$5,"Mois (DateRDV)",DA$7,"Années (DateRDV)",DA$3),2,""),"")</f>
        <v/>
      </c>
      <c r="DB60" s="166" t="str">
        <f>IFERROR(IF(GETPIVOTDATA("DateRDV",TCD!$B$1,"DT","BA","Bénéficiaire",$A60,DB$6,DB$5,"Mois (DateRDV)",DB$7,"Années (DateRDV)",DB$3,"Présence","Excusé"),3,""),"")</f>
        <v/>
      </c>
      <c r="DC60" s="166" t="str">
        <f>IFERROR(IF(GETPIVOTDATA("DateRDV",TCD!$B$1,"DT","BA","Bénéficiaire",$A60,DC$6,DC$5,"Mois (DateRDV)",DC$7,"Années (DateRDV)",DC$3,"Présence","Absent"),4,""),"")</f>
        <v/>
      </c>
      <c r="DD60" s="166" t="str">
        <f>IFERROR(IF(GETPIVOTDATA("DateRDV",TCD!$B$1,"DT","BA","Bénéficiaire",$A60,DD$6,DD$5,"Mois (DateRDV)",DD$7,"Années (DateRDV)",DD$3),1,""),"")</f>
        <v/>
      </c>
      <c r="DE60" s="166" t="str">
        <f>IFERROR(IF(GETPIVOTDATA("DateRDV",TCD!$B$1,"DT","BA","Bénéficiaire",$A60,DE$6,DE$5,"Mois (DateRDV)",DE$7,"Années (DateRDV)",DE$3),2,""),"")</f>
        <v/>
      </c>
      <c r="DF60" s="166" t="str">
        <f>IFERROR(IF(GETPIVOTDATA("DateRDV",TCD!$B$1,"DT","BA","Bénéficiaire",$A60,DF$6,DF$5,"Mois (DateRDV)",DF$7,"Années (DateRDV)",DF$3,"Présence","Excusé"),3,""),"")</f>
        <v/>
      </c>
      <c r="DG60" s="166" t="str">
        <f>IFERROR(IF(GETPIVOTDATA("DateRDV",TCD!$B$1,"DT","BA","Bénéficiaire",$A60,DG$6,DG$5,"Mois (DateRDV)",DG$7,"Années (DateRDV)",DG$3,"Présence","Absent"),4,""),"")</f>
        <v/>
      </c>
      <c r="DH60" s="166" t="str">
        <f>IFERROR(IF(GETPIVOTDATA("DateRDV",TCD!$B$1,"DT","BA","Bénéficiaire",$A60,DH$6,DH$5,"Mois (DateRDV)",DH$7,"Années (DateRDV)",DH$3),1,""),"")</f>
        <v/>
      </c>
      <c r="DI60" s="166" t="str">
        <f>IFERROR(IF(GETPIVOTDATA("DateRDV",TCD!$B$1,"DT","BA","Bénéficiaire",$A60,DI$6,DI$5,"Mois (DateRDV)",DI$7,"Années (DateRDV)",DI$3),2,""),"")</f>
        <v/>
      </c>
      <c r="DJ60" s="166" t="str">
        <f>IFERROR(IF(GETPIVOTDATA("DateRDV",TCD!$B$1,"DT","BA","Bénéficiaire",$A60,DJ$6,DJ$5,"Mois (DateRDV)",DJ$7,"Années (DateRDV)",DJ$3,"Présence","Excusé"),3,""),"")</f>
        <v/>
      </c>
      <c r="DK60" s="166" t="str">
        <f>IFERROR(IF(GETPIVOTDATA("DateRDV",TCD!$B$1,"DT","BA","Bénéficiaire",$A60,DK$6,DK$5,"Mois (DateRDV)",DK$7,"Années (DateRDV)",DK$3,"Présence","Absent"),4,""),"")</f>
        <v/>
      </c>
      <c r="DL60" s="166" t="str">
        <f>IFERROR(IF(GETPIVOTDATA("DateRDV",TCD!$B$1,"DT","BA","Bénéficiaire",$A60,DL$6,DL$5,"Mois (DateRDV)",DL$7,"Années (DateRDV)",DL$3),1,""),"")</f>
        <v/>
      </c>
      <c r="DM60" s="166" t="str">
        <f>IFERROR(IF(GETPIVOTDATA("DateRDV",TCD!$B$1,"DT","BA","Bénéficiaire",$A60,DM$6,DM$5,"Mois (DateRDV)",DM$7,"Années (DateRDV)",DM$3),2,""),"")</f>
        <v/>
      </c>
      <c r="DN60" s="166" t="str">
        <f>IFERROR(IF(GETPIVOTDATA("DateRDV",TCD!$B$1,"DT","BA","Bénéficiaire",$A60,DN$6,DN$5,"Mois (DateRDV)",DN$7,"Années (DateRDV)",DN$3,"Présence","Excusé"),3,""),"")</f>
        <v/>
      </c>
      <c r="DO60" s="166" t="str">
        <f>IFERROR(IF(GETPIVOTDATA("DateRDV",TCD!$B$1,"DT","BA","Bénéficiaire",$A60,DO$6,DO$5,"Mois (DateRDV)",DO$7,"Années (DateRDV)",DO$3,"Présence","Absent"),4,""),"")</f>
        <v/>
      </c>
    </row>
    <row r="61" spans="1:119" ht="15" customHeight="1" x14ac:dyDescent="0.2">
      <c r="A61" t="str">
        <v>LECLAIRE Jeremy</v>
      </c>
      <c r="B61" s="169" t="str">
        <f>IFERROR(IF(INDEX(Data!P:P,MATCH(A61,Data!B:B,0))&lt;&gt;"",INDEX(Data!P:P,MATCH(A61,Data!B:B,0)),""),"")</f>
        <v>LECLAIRE</v>
      </c>
      <c r="C61" s="169" t="str">
        <f>IFERROR(IF(INDEX(Data!O:O,MATCH(A61,Data!B:B,0))&lt;&gt;"",INDEX(Data!O:O,MATCH(A61,Data!B:B,0)),""),"")</f>
        <v>Jeremy</v>
      </c>
      <c r="D61" s="169" t="str">
        <f>IFERROR(IF(INDEX(Data!J:J,MATCH(A61,Data!B:B,0))&lt;&gt;"",INDEX(Data!J:J,MATCH(A61,Data!B:B,0)),""),"")</f>
        <v>CI</v>
      </c>
      <c r="E61" s="169" t="str">
        <f>IFERROR(IF(INDEX(Data!M:M,MATCH(A61,Data!B:B,0))&lt;&gt;"",INDEX(Data!M:M,MATCH(A61,Data!B:B,0)),""),"")</f>
        <v>EPAGNY METZ-TESSY</v>
      </c>
      <c r="F61" s="169">
        <f>IFERROR(IF(INDEX(Data!N:N,MATCH(A61,Data!B:B,0))&lt;&gt;"",INDEX(Data!N:N,MATCH(A61,Data!B:B,0)),""),"")</f>
        <v>74330</v>
      </c>
      <c r="G61" s="170">
        <f>IFERROR(IF(INDEX(Data!K:K,MATCH(A61,Data!B:B,0))&lt;&gt;"",INDEX(Data!K:K,MATCH(A61,Data!B:B,0)),""),"")</f>
        <v>45841</v>
      </c>
      <c r="H61" s="170">
        <f>IFERROR(IF(INDEX(Data!L:L,MATCH(A61,Data!B:B,0))&lt;&gt;"",INDEX(Data!L:L,MATCH(A61,Data!B:B,0)),""),"")</f>
        <v>45845</v>
      </c>
      <c r="I61" s="170">
        <f>IFERROR(IF(INDEX(Data!C:C,MATCH(A61,Data!B:B,0))&lt;&gt;"",INDEX(Data!C:C,MATCH(A61,Data!B:B,0)),""),"")</f>
        <v>45875</v>
      </c>
      <c r="J61" s="170" t="str">
        <f>IFERROR(IF(INDEX(Data!D:D,MATCH(A61,Data!B:B,0))&lt;&gt;"",INDEX(Data!D:D,MATCH(A61,Data!B:B,0)),""),"")</f>
        <v/>
      </c>
      <c r="K61" s="171" t="str">
        <f>IFERROR(IF(INDEX(Data!H:H,MATCH(A61,Data!B:B,0))&lt;&gt;"",INDEX(Data!H:H,MATCH(A61,Data!B:B,0)),""),"")</f>
        <v>Equilibré</v>
      </c>
      <c r="L61" s="166" t="str">
        <f>IFERROR(IF(GETPIVOTDATA("DateRDV",TCD!$B$1,"DT","BA","Bénéficiaire",$A61,L$6,L$5,"Mois (DateRDV)",L$7,"Années (DateRDV)",L$3),1,""),"")</f>
        <v/>
      </c>
      <c r="M61" s="166" t="str">
        <f>IFERROR(IF(GETPIVOTDATA("DateRDV",TCD!$B$1,"DT","BA","Bénéficiaire",$A61,M$6,M$5,"Mois (DateRDV)",M$7,"Années (DateRDV)",M$3),2,""),"")</f>
        <v/>
      </c>
      <c r="N61" s="166" t="str">
        <f>IFERROR(IF(GETPIVOTDATA("DateRDV",TCD!$B$1,"DT","BA","Bénéficiaire",$A61,N$6,N$5,"Mois (DateRDV)",N$7,"Années (DateRDV)",N$3,"Présence","Excusé"),3,""),"")</f>
        <v/>
      </c>
      <c r="O61" s="166" t="str">
        <f>IFERROR(IF(GETPIVOTDATA("DateRDV",TCD!$B$1,"DT","BA","Bénéficiaire",$A61,O$6,O$5,"Mois (DateRDV)",O$7,"Années (DateRDV)",O$3,"Présence","Absent"),4,""),"")</f>
        <v/>
      </c>
      <c r="P61" s="166" t="str">
        <f>IFERROR(IF(GETPIVOTDATA("DateRDV",TCD!$B$1,"DT","BA","Bénéficiaire",$A61,P$6,P$5,"Mois (DateRDV)",P$7,"Années (DateRDV)",P$3),1,""),"")</f>
        <v/>
      </c>
      <c r="Q61" s="166" t="str">
        <f>IFERROR(IF(GETPIVOTDATA("DateRDV",TCD!$B$1,"DT","BA","Bénéficiaire",$A61,Q$6,Q$5,"Mois (DateRDV)",Q$7,"Années (DateRDV)",Q$3),2,""),"")</f>
        <v/>
      </c>
      <c r="R61" s="166" t="str">
        <f>IFERROR(IF(GETPIVOTDATA("DateRDV",TCD!$B$1,"DT","BA","Bénéficiaire",$A61,R$6,R$5,"Mois (DateRDV)",R$7,"Années (DateRDV)",R$3,"Présence","Excusé"),3,""),"")</f>
        <v/>
      </c>
      <c r="S61" s="166" t="str">
        <f>IFERROR(IF(GETPIVOTDATA("DateRDV",TCD!$B$1,"DT","BA","Bénéficiaire",$A61,S$6,S$5,"Mois (DateRDV)",S$7,"Années (DateRDV)",S$3,"Présence","Absent"),4,""),"")</f>
        <v/>
      </c>
      <c r="T61" s="166" t="str">
        <f>IFERROR(IF(GETPIVOTDATA("DateRDV",TCD!$B$1,"DT","BA","Bénéficiaire",$A61,T$6,T$5,"Mois (DateRDV)",T$7,"Années (DateRDV)",T$3),1,""),"")</f>
        <v/>
      </c>
      <c r="U61" s="166" t="str">
        <f>IFERROR(IF(GETPIVOTDATA("DateRDV",TCD!$B$1,"DT","BA","Bénéficiaire",$A61,U$6,U$5,"Mois (DateRDV)",U$7,"Années (DateRDV)",U$3),2,""),"")</f>
        <v/>
      </c>
      <c r="V61" s="166" t="str">
        <f>IFERROR(IF(GETPIVOTDATA("DateRDV",TCD!$B$1,"DT","BA","Bénéficiaire",$A61,V$6,V$5,"Mois (DateRDV)",V$7,"Années (DateRDV)",V$3,"Présence","Excusé"),3,""),"")</f>
        <v/>
      </c>
      <c r="W61" s="166" t="str">
        <f>IFERROR(IF(GETPIVOTDATA("DateRDV",TCD!$B$1,"DT","BA","Bénéficiaire",$A61,W$6,W$5,"Mois (DateRDV)",W$7,"Années (DateRDV)",W$3,"Présence","Absent"),4,""),"")</f>
        <v/>
      </c>
      <c r="X61" s="166" t="str">
        <f>IFERROR(IF(GETPIVOTDATA("DateRDV",TCD!$B$1,"DT","BA","Bénéficiaire",$A61,X$6,X$5,"Mois (DateRDV)",X$7,"Années (DateRDV)",X$3),1,""),"")</f>
        <v/>
      </c>
      <c r="Y61" s="166" t="str">
        <f>IFERROR(IF(GETPIVOTDATA("DateRDV",TCD!$B$1,"DT","BA","Bénéficiaire",$A61,Y$6,Y$5,"Mois (DateRDV)",Y$7,"Années (DateRDV)",Y$3),2,""),"")</f>
        <v/>
      </c>
      <c r="Z61" s="166" t="str">
        <f>IFERROR(IF(GETPIVOTDATA("DateRDV",TCD!$B$1,"DT","BA","Bénéficiaire",$A61,Z$6,Z$5,"Mois (DateRDV)",Z$7,"Années (DateRDV)",Z$3,"Présence","Excusé"),3,""),"")</f>
        <v/>
      </c>
      <c r="AA61" s="166" t="str">
        <f>IFERROR(IF(GETPIVOTDATA("DateRDV",TCD!$B$1,"DT","BA","Bénéficiaire",$A61,AA$6,AA$5,"Mois (DateRDV)",AA$7,"Années (DateRDV)",AA$3,"Présence","Absent"),4,""),"")</f>
        <v/>
      </c>
      <c r="AB61" s="166" t="str">
        <f>IFERROR(IF(GETPIVOTDATA("DateRDV",TCD!$B$1,"DT","BA","Bénéficiaire",$A61,AB$6,AB$5,"Mois (DateRDV)",AB$7,"Années (DateRDV)",AB$3),1,""),"")</f>
        <v/>
      </c>
      <c r="AC61" s="166" t="str">
        <f>IFERROR(IF(GETPIVOTDATA("DateRDV",TCD!$B$1,"DT","BA","Bénéficiaire",$A61,AC$6,AC$5,"Mois (DateRDV)",AC$7,"Années (DateRDV)",AC$3),2,""),"")</f>
        <v/>
      </c>
      <c r="AD61" s="166" t="str">
        <f>IFERROR(IF(GETPIVOTDATA("DateRDV",TCD!$B$1,"DT","BA","Bénéficiaire",$A61,AD$6,AD$5,"Mois (DateRDV)",AD$7,"Années (DateRDV)",AD$3,"Présence","Excusé"),3,""),"")</f>
        <v/>
      </c>
      <c r="AE61" s="166" t="str">
        <f>IFERROR(IF(GETPIVOTDATA("DateRDV",TCD!$B$1,"DT","BA","Bénéficiaire",$A61,AE$6,AE$5,"Mois (DateRDV)",AE$7,"Années (DateRDV)",AE$3,"Présence","Absent"),4,""),"")</f>
        <v/>
      </c>
      <c r="AF61" s="166" t="str">
        <f>IFERROR(IF(GETPIVOTDATA("DateRDV",TCD!$B$1,"DT","BA","Bénéficiaire",$A61,AF$6,AF$5,"Mois (DateRDV)",AF$7,"Années (DateRDV)",AF$3),1,""),"")</f>
        <v/>
      </c>
      <c r="AG61" s="166" t="str">
        <f>IFERROR(IF(GETPIVOTDATA("DateRDV",TCD!$B$1,"DT","BA","Bénéficiaire",$A61,AG$6,AG$5,"Mois (DateRDV)",AG$7,"Années (DateRDV)",AG$3),2,""),"")</f>
        <v/>
      </c>
      <c r="AH61" s="166" t="str">
        <f>IFERROR(IF(GETPIVOTDATA("DateRDV",TCD!$B$1,"DT","BA","Bénéficiaire",$A61,AH$6,AH$5,"Mois (DateRDV)",AH$7,"Années (DateRDV)",AH$3,"Présence","Excusé"),3,""),"")</f>
        <v/>
      </c>
      <c r="AI61" s="166" t="str">
        <f>IFERROR(IF(GETPIVOTDATA("DateRDV",TCD!$B$1,"DT","BA","Bénéficiaire",$A61,AI$6,AI$5,"Mois (DateRDV)",AI$7,"Années (DateRDV)",AI$3,"Présence","Absent"),4,""),"")</f>
        <v/>
      </c>
      <c r="AJ61" s="166" t="str">
        <f>IFERROR(IF(GETPIVOTDATA("DateRDV",TCD!$B$1,"DT","BA","Bénéficiaire",$A61,AJ$6,AJ$5,"Mois (DateRDV)",AJ$7,"Années (DateRDV)",AJ$3),1,""),"")</f>
        <v/>
      </c>
      <c r="AK61" s="166" t="str">
        <f>IFERROR(IF(GETPIVOTDATA("DateRDV",TCD!$B$1,"DT","BA","Bénéficiaire",$A61,AK$6,AK$5,"Mois (DateRDV)",AK$7,"Années (DateRDV)",AK$3),2,""),"")</f>
        <v/>
      </c>
      <c r="AL61" s="166" t="str">
        <f>IFERROR(IF(GETPIVOTDATA("DateRDV",TCD!$B$1,"DT","BA","Bénéficiaire",$A61,AL$6,AL$5,"Mois (DateRDV)",AL$7,"Années (DateRDV)",AL$3,"Présence","Excusé"),3,""),"")</f>
        <v/>
      </c>
      <c r="AM61" s="166" t="str">
        <f>IFERROR(IF(GETPIVOTDATA("DateRDV",TCD!$B$1,"DT","BA","Bénéficiaire",$A61,AM$6,AM$5,"Mois (DateRDV)",AM$7,"Années (DateRDV)",AM$3,"Présence","Absent"),4,""),"")</f>
        <v/>
      </c>
      <c r="AN61" s="166" t="str">
        <f>IFERROR(IF(GETPIVOTDATA("DateRDV",TCD!$B$1,"DT","BA","Bénéficiaire",$A61,AN$6,AN$5,"Mois (DateRDV)",AN$7,"Années (DateRDV)",AN$3),1,""),"")</f>
        <v/>
      </c>
      <c r="AO61" s="166" t="str">
        <f>IFERROR(IF(GETPIVOTDATA("DateRDV",TCD!$B$1,"DT","BA","Bénéficiaire",$A61,AO$6,AO$5,"Mois (DateRDV)",AO$7,"Années (DateRDV)",AO$3),2,""),"")</f>
        <v/>
      </c>
      <c r="AP61" s="166" t="str">
        <f>IFERROR(IF(GETPIVOTDATA("DateRDV",TCD!$B$1,"DT","BA","Bénéficiaire",$A61,AP$6,AP$5,"Mois (DateRDV)",AP$7,"Années (DateRDV)",AP$3,"Présence","Excusé"),3,""),"")</f>
        <v/>
      </c>
      <c r="AQ61" s="166" t="str">
        <f>IFERROR(IF(GETPIVOTDATA("DateRDV",TCD!$B$1,"DT","BA","Bénéficiaire",$A61,AQ$6,AQ$5,"Mois (DateRDV)",AQ$7,"Années (DateRDV)",AQ$3,"Présence","Absent"),4,""),"")</f>
        <v/>
      </c>
      <c r="AR61" s="166" t="str">
        <f>IFERROR(IF(GETPIVOTDATA("DateRDV",TCD!$B$1,"DT","BA","Bénéficiaire",$A61,AR$6,AR$5,"Mois (DateRDV)",AR$7,"Années (DateRDV)",AR$3),1,""),"")</f>
        <v/>
      </c>
      <c r="AS61" s="166" t="str">
        <f>IFERROR(IF(GETPIVOTDATA("DateRDV",TCD!$B$1,"DT","BA","Bénéficiaire",$A61,AS$6,AS$5,"Mois (DateRDV)",AS$7,"Années (DateRDV)",AS$3),2,""),"")</f>
        <v/>
      </c>
      <c r="AT61" s="166" t="str">
        <f>IFERROR(IF(GETPIVOTDATA("DateRDV",TCD!$B$1,"DT","BA","Bénéficiaire",$A61,AT$6,AT$5,"Mois (DateRDV)",AT$7,"Années (DateRDV)",AT$3,"Présence","Excusé"),3,""),"")</f>
        <v/>
      </c>
      <c r="AU61" s="166" t="str">
        <f>IFERROR(IF(GETPIVOTDATA("DateRDV",TCD!$B$1,"DT","BA","Bénéficiaire",$A61,AU$6,AU$5,"Mois (DateRDV)",AU$7,"Années (DateRDV)",AU$3,"Présence","Absent"),4,""),"")</f>
        <v/>
      </c>
      <c r="AV61" s="166" t="str">
        <f>IFERROR(IF(GETPIVOTDATA("DateRDV",TCD!$B$1,"DT","BA","Bénéficiaire",$A61,AV$6,AV$5,"Mois (DateRDV)",AV$7,"Années (DateRDV)",AV$3),1,""),"")</f>
        <v/>
      </c>
      <c r="AW61" s="166" t="str">
        <f>IFERROR(IF(GETPIVOTDATA("DateRDV",TCD!$B$1,"DT","BA","Bénéficiaire",$A61,AW$6,AW$5,"Mois (DateRDV)",AW$7,"Années (DateRDV)",AW$3),2,""),"")</f>
        <v/>
      </c>
      <c r="AX61" s="166" t="str">
        <f>IFERROR(IF(GETPIVOTDATA("DateRDV",TCD!$B$1,"DT","BA","Bénéficiaire",$A61,AX$6,AX$5,"Mois (DateRDV)",AX$7,"Années (DateRDV)",AX$3,"Présence","Excusé"),3,""),"")</f>
        <v/>
      </c>
      <c r="AY61" s="166" t="str">
        <f>IFERROR(IF(GETPIVOTDATA("DateRDV",TCD!$B$1,"DT","BA","Bénéficiaire",$A61,AY$6,AY$5,"Mois (DateRDV)",AY$7,"Années (DateRDV)",AY$3,"Présence","Absent"),4,""),"")</f>
        <v/>
      </c>
      <c r="AZ61" s="166" t="str">
        <f>IFERROR(IF(GETPIVOTDATA("DateRDV",TCD!$B$1,"DT","BA","Bénéficiaire",$A61,AZ$6,AZ$5,"Mois (DateRDV)",AZ$7,"Années (DateRDV)",AZ$3),1,""),"")</f>
        <v/>
      </c>
      <c r="BA61" s="166" t="str">
        <f>IFERROR(IF(GETPIVOTDATA("DateRDV",TCD!$B$1,"DT","BA","Bénéficiaire",$A61,BA$6,BA$5,"Mois (DateRDV)",BA$7,"Années (DateRDV)",BA$3),2,""),"")</f>
        <v/>
      </c>
      <c r="BB61" s="166" t="str">
        <f>IFERROR(IF(GETPIVOTDATA("DateRDV",TCD!$B$1,"DT","BA","Bénéficiaire",$A61,BB$6,BB$5,"Mois (DateRDV)",BB$7,"Années (DateRDV)",BB$3,"Présence","Excusé"),3,""),"")</f>
        <v/>
      </c>
      <c r="BC61" s="166" t="str">
        <f>IFERROR(IF(GETPIVOTDATA("DateRDV",TCD!$B$1,"DT","BA","Bénéficiaire",$A61,BC$6,BC$5,"Mois (DateRDV)",BC$7,"Années (DateRDV)",BC$3,"Présence","Absent"),4,""),"")</f>
        <v/>
      </c>
      <c r="BD61" s="166" t="str">
        <f>IFERROR(IF(GETPIVOTDATA("DateRDV",TCD!$B$1,"DT","BA","Bénéficiaire",$A61,BD$6,BD$5,"Mois (DateRDV)",BD$7,"Années (DateRDV)",BD$3),1,""),"")</f>
        <v/>
      </c>
      <c r="BE61" s="166">
        <f>IFERROR(IF(GETPIVOTDATA("DateRDV",TCD!$B$1,"DT","BA","Bénéficiaire",$A61,BE$6,BE$5,"Mois (DateRDV)",BE$7,"Années (DateRDV)",BE$3),2,""),"")</f>
        <v>2</v>
      </c>
      <c r="BF61" s="166" t="str">
        <f>IFERROR(IF(GETPIVOTDATA("DateRDV",TCD!$B$1,"DT","BA","Bénéficiaire",$A61,BF$6,BF$5,"Mois (DateRDV)",BF$7,"Années (DateRDV)",BF$3,"Présence","Excusé"),3,""),"")</f>
        <v/>
      </c>
      <c r="BG61" s="166" t="str">
        <f>IFERROR(IF(GETPIVOTDATA("DateRDV",TCD!$B$1,"DT","BA","Bénéficiaire",$A61,BG$6,BG$5,"Mois (DateRDV)",BG$7,"Années (DateRDV)",BG$3,"Présence","Absent"),4,""),"")</f>
        <v/>
      </c>
      <c r="BH61" s="166" t="str">
        <f>IFERROR(IF(GETPIVOTDATA("DateRDV",TCD!$B$1,"DT","BA","Bénéficiaire",$A61,BH$6,BH$5,"Mois (DateRDV)",BH$7,"Années (DateRDV)",BH$3),1,""),"")</f>
        <v/>
      </c>
      <c r="BI61" s="166" t="str">
        <f>IFERROR(IF(GETPIVOTDATA("DateRDV",TCD!$B$1,"DT","BA","Bénéficiaire",$A61,BI$6,BI$5,"Mois (DateRDV)",BI$7,"Années (DateRDV)",BI$3),2,""),"")</f>
        <v/>
      </c>
      <c r="BJ61" s="166" t="str">
        <f>IFERROR(IF(GETPIVOTDATA("DateRDV",TCD!$B$1,"DT","BA","Bénéficiaire",$A61,BJ$6,BJ$5,"Mois (DateRDV)",BJ$7,"Années (DateRDV)",BJ$3,"Présence","Excusé"),3,""),"")</f>
        <v/>
      </c>
      <c r="BK61" s="166" t="str">
        <f>IFERROR(IF(GETPIVOTDATA("DateRDV",TCD!$B$1,"DT","BA","Bénéficiaire",$A61,BK$6,BK$5,"Mois (DateRDV)",BK$7,"Années (DateRDV)",BK$3,"Présence","Absent"),4,""),"")</f>
        <v/>
      </c>
      <c r="BL61" s="166" t="str">
        <f>IFERROR(IF(GETPIVOTDATA("DateRDV",TCD!$B$1,"DT","BA","Bénéficiaire",$A61,BL$6,BL$5,"Mois (DateRDV)",BL$7,"Années (DateRDV)",BL$3),1,""),"")</f>
        <v/>
      </c>
      <c r="BM61" s="166" t="str">
        <f>IFERROR(IF(GETPIVOTDATA("DateRDV",TCD!$B$1,"DT","BA","Bénéficiaire",$A61,BM$6,BM$5,"Mois (DateRDV)",BM$7,"Années (DateRDV)",BM$3),2,""),"")</f>
        <v/>
      </c>
      <c r="BN61" s="166" t="str">
        <f>IFERROR(IF(GETPIVOTDATA("DateRDV",TCD!$B$1,"DT","BA","Bénéficiaire",$A61,BN$6,BN$5,"Mois (DateRDV)",BN$7,"Années (DateRDV)",BN$3,"Présence","Excusé"),3,""),"")</f>
        <v/>
      </c>
      <c r="BO61" s="166" t="str">
        <f>IFERROR(IF(GETPIVOTDATA("DateRDV",TCD!$B$1,"DT","BA","Bénéficiaire",$A61,BO$6,BO$5,"Mois (DateRDV)",BO$7,"Années (DateRDV)",BO$3,"Présence","Absent"),4,""),"")</f>
        <v/>
      </c>
      <c r="BP61" s="166" t="str">
        <f>IFERROR(IF(GETPIVOTDATA("DateRDV",TCD!$B$1,"DT","BA","Bénéficiaire",$A61,BP$6,BP$5,"Mois (DateRDV)",BP$7,"Années (DateRDV)",BP$3),1,""),"")</f>
        <v/>
      </c>
      <c r="BQ61" s="166" t="str">
        <f>IFERROR(IF(GETPIVOTDATA("DateRDV",TCD!$B$1,"DT","BA","Bénéficiaire",$A61,BQ$6,BQ$5,"Mois (DateRDV)",BQ$7,"Années (DateRDV)",BQ$3),2,""),"")</f>
        <v/>
      </c>
      <c r="BR61" s="166" t="str">
        <f>IFERROR(IF(GETPIVOTDATA("DateRDV",TCD!$B$1,"DT","BA","Bénéficiaire",$A61,BR$6,BR$5,"Mois (DateRDV)",BR$7,"Années (DateRDV)",BR$3,"Présence","Excusé"),3,""),"")</f>
        <v/>
      </c>
      <c r="BS61" s="166" t="str">
        <f>IFERROR(IF(GETPIVOTDATA("DateRDV",TCD!$B$1,"DT","BA","Bénéficiaire",$A61,BS$6,BS$5,"Mois (DateRDV)",BS$7,"Années (DateRDV)",BS$3,"Présence","Absent"),4,""),"")</f>
        <v/>
      </c>
      <c r="BT61" s="166" t="str">
        <f>IFERROR(IF(GETPIVOTDATA("DateRDV",TCD!$B$1,"DT","BA","Bénéficiaire",$A61,BT$6,BT$5,"Mois (DateRDV)",BT$7,"Années (DateRDV)",BT$3),1,""),"")</f>
        <v/>
      </c>
      <c r="BU61" s="166" t="str">
        <f>IFERROR(IF(GETPIVOTDATA("DateRDV",TCD!$B$1,"DT","BA","Bénéficiaire",$A61,BU$6,BU$5,"Mois (DateRDV)",BU$7,"Années (DateRDV)",BU$3),2,""),"")</f>
        <v/>
      </c>
      <c r="BV61" s="166" t="str">
        <f>IFERROR(IF(GETPIVOTDATA("DateRDV",TCD!$B$1,"DT","BA","Bénéficiaire",$A61,BV$6,BV$5,"Mois (DateRDV)",BV$7,"Années (DateRDV)",BV$3,"Présence","Excusé"),3,""),"")</f>
        <v/>
      </c>
      <c r="BW61" s="166" t="str">
        <f>IFERROR(IF(GETPIVOTDATA("DateRDV",TCD!$B$1,"DT","BA","Bénéficiaire",$A61,BW$6,BW$5,"Mois (DateRDV)",BW$7,"Années (DateRDV)",BW$3,"Présence","Absent"),4,""),"")</f>
        <v/>
      </c>
      <c r="BX61" s="166" t="str">
        <f>IFERROR(IF(GETPIVOTDATA("DateRDV",TCD!$B$1,"DT","BA","Bénéficiaire",$A61,BX$6,BX$5,"Mois (DateRDV)",BX$7,"Années (DateRDV)",BX$3),1,""),"")</f>
        <v/>
      </c>
      <c r="BY61" s="166" t="str">
        <f>IFERROR(IF(GETPIVOTDATA("DateRDV",TCD!$B$1,"DT","BA","Bénéficiaire",$A61,BY$6,BY$5,"Mois (DateRDV)",BY$7,"Années (DateRDV)",BY$3),2,""),"")</f>
        <v/>
      </c>
      <c r="BZ61" s="166" t="str">
        <f>IFERROR(IF(GETPIVOTDATA("DateRDV",TCD!$B$1,"DT","BA","Bénéficiaire",$A61,BZ$6,BZ$5,"Mois (DateRDV)",BZ$7,"Années (DateRDV)",BZ$3,"Présence","Excusé"),3,""),"")</f>
        <v/>
      </c>
      <c r="CA61" s="166" t="str">
        <f>IFERROR(IF(GETPIVOTDATA("DateRDV",TCD!$B$1,"DT","BA","Bénéficiaire",$A61,CA$6,CA$5,"Mois (DateRDV)",CA$7,"Années (DateRDV)",CA$3,"Présence","Absent"),4,""),"")</f>
        <v/>
      </c>
      <c r="CB61" s="166" t="str">
        <f>IFERROR(IF(GETPIVOTDATA("DateRDV",TCD!$B$1,"DT","BA","Bénéficiaire",$A61,CB$6,CB$5,"Mois (DateRDV)",CB$7,"Années (DateRDV)",CB$3),1,""),"")</f>
        <v/>
      </c>
      <c r="CC61" s="166" t="str">
        <f>IFERROR(IF(GETPIVOTDATA("DateRDV",TCD!$B$1,"DT","BA","Bénéficiaire",$A61,CC$6,CC$5,"Mois (DateRDV)",CC$7,"Années (DateRDV)",CC$3),2,""),"")</f>
        <v/>
      </c>
      <c r="CD61" s="166" t="str">
        <f>IFERROR(IF(GETPIVOTDATA("DateRDV",TCD!$B$1,"DT","BA","Bénéficiaire",$A61,CD$6,CD$5,"Mois (DateRDV)",CD$7,"Années (DateRDV)",CD$3,"Présence","Excusé"),3,""),"")</f>
        <v/>
      </c>
      <c r="CE61" s="166" t="str">
        <f>IFERROR(IF(GETPIVOTDATA("DateRDV",TCD!$B$1,"DT","BA","Bénéficiaire",$A61,CE$6,CE$5,"Mois (DateRDV)",CE$7,"Années (DateRDV)",CE$3,"Présence","Absent"),4,""),"")</f>
        <v/>
      </c>
      <c r="CF61" s="166" t="str">
        <f>IFERROR(IF(GETPIVOTDATA("DateRDV",TCD!$B$1,"DT","BA","Bénéficiaire",$A61,CF$6,CF$5,"Mois (DateRDV)",CF$7,"Années (DateRDV)",CF$3),1,""),"")</f>
        <v/>
      </c>
      <c r="CG61" s="166" t="str">
        <f>IFERROR(IF(GETPIVOTDATA("DateRDV",TCD!$B$1,"DT","BA","Bénéficiaire",$A61,CG$6,CG$5,"Mois (DateRDV)",CG$7,"Années (DateRDV)",CG$3),2,""),"")</f>
        <v/>
      </c>
      <c r="CH61" s="166" t="str">
        <f>IFERROR(IF(GETPIVOTDATA("DateRDV",TCD!$B$1,"DT","BA","Bénéficiaire",$A61,CH$6,CH$5,"Mois (DateRDV)",CH$7,"Années (DateRDV)",CH$3,"Présence","Excusé"),3,""),"")</f>
        <v/>
      </c>
      <c r="CI61" s="166" t="str">
        <f>IFERROR(IF(GETPIVOTDATA("DateRDV",TCD!$B$1,"DT","BA","Bénéficiaire",$A61,CI$6,CI$5,"Mois (DateRDV)",CI$7,"Années (DateRDV)",CI$3,"Présence","Absent"),4,""),"")</f>
        <v/>
      </c>
      <c r="CJ61" s="166" t="str">
        <f>IFERROR(IF(GETPIVOTDATA("DateRDV",TCD!$B$1,"DT","BA","Bénéficiaire",$A61,CJ$6,CJ$5,"Mois (DateRDV)",CJ$7,"Années (DateRDV)",CJ$3),1,""),"")</f>
        <v/>
      </c>
      <c r="CK61" s="166" t="str">
        <f>IFERROR(IF(GETPIVOTDATA("DateRDV",TCD!$B$1,"DT","BA","Bénéficiaire",$A61,CK$6,CK$5,"Mois (DateRDV)",CK$7,"Années (DateRDV)",CK$3),2,""),"")</f>
        <v/>
      </c>
      <c r="CL61" s="166">
        <f>IFERROR(IF(GETPIVOTDATA("DateRDV",TCD!$B$1,"DT","BA","Bénéficiaire",$A61,BE$6,BE$5,"Mois (DateRDV)",BE$7,"Années (DateRDV)",BE$3,"Présence","Excusé"),3,""),"")</f>
        <v>3</v>
      </c>
      <c r="CM61" s="166" t="str">
        <f>IFERROR(IF(GETPIVOTDATA("DateRDV",TCD!$B$1,"DT","BA","Bénéficiaire",$A61,CM$6,CM$5,"Mois (DateRDV)",CM$7,"Années (DateRDV)",CM$3,"Présence","Absent"),4,""),"")</f>
        <v/>
      </c>
      <c r="CN61" s="166" t="str">
        <f>IFERROR(IF(GETPIVOTDATA("DateRDV",TCD!$B$1,"DT","BA","Bénéficiaire",$A61,CN$6,CN$5,"Mois (DateRDV)",CN$7,"Années (DateRDV)",CN$3),1,""),"")</f>
        <v/>
      </c>
      <c r="CO61" s="166" t="str">
        <f>IFERROR(IF(GETPIVOTDATA("DateRDV",TCD!$B$1,"DT","BA","Bénéficiaire",$A61,CO$6,CO$5,"Mois (DateRDV)",CO$7,"Années (DateRDV)",CO$3),2,""),"")</f>
        <v/>
      </c>
      <c r="CP61" s="166" t="str">
        <f>IFERROR(IF(GETPIVOTDATA("DateRDV",TCD!$B$1,"DT","BA","Bénéficiaire",$A61,CP$6,CP$5,"Mois (DateRDV)",CP$7,"Années (DateRDV)",CP$3,"Présence","Excusé"),3,""),"")</f>
        <v/>
      </c>
      <c r="CQ61" s="166" t="str">
        <f>IFERROR(IF(GETPIVOTDATA("DateRDV",TCD!$B$1,"DT","BA","Bénéficiaire",$A61,CQ$6,CQ$5,"Mois (DateRDV)",CQ$7,"Années (DateRDV)",CQ$3,"Présence","Absent"),4,""),"")</f>
        <v/>
      </c>
      <c r="CR61" s="166" t="str">
        <f>IFERROR(IF(GETPIVOTDATA("DateRDV",TCD!$B$1,"DT","BA","Bénéficiaire",$A61,CR$6,CR$5,"Mois (DateRDV)",CR$7,"Années (DateRDV)",CR$3),1,""),"")</f>
        <v/>
      </c>
      <c r="CS61" s="166" t="str">
        <f>IFERROR(IF(GETPIVOTDATA("DateRDV",TCD!$B$1,"DT","BA","Bénéficiaire",$A61,CS$6,CS$5,"Mois (DateRDV)",CS$7,"Années (DateRDV)",CS$3),2,""),"")</f>
        <v/>
      </c>
      <c r="CT61" s="166" t="str">
        <f>IFERROR(IF(GETPIVOTDATA("DateRDV",TCD!$B$1,"DT","BA","Bénéficiaire",$A61,CT$6,CT$5,"Mois (DateRDV)",CT$7,"Années (DateRDV)",CT$3,"Présence","Excusé"),3,""),"")</f>
        <v/>
      </c>
      <c r="CU61" s="166" t="str">
        <f>IFERROR(IF(GETPIVOTDATA("DateRDV",TCD!$B$1,"DT","BA","Bénéficiaire",$A61,CU$6,CU$5,"Mois (DateRDV)",CU$7,"Années (DateRDV)",CU$3,"Présence","Absent"),4,""),"")</f>
        <v/>
      </c>
      <c r="CV61" s="166" t="str">
        <f>IFERROR(IF(GETPIVOTDATA("DateRDV",TCD!$B$1,"DT","BA","Bénéficiaire",$A61,CV$6,CV$5,"Mois (DateRDV)",CV$7,"Années (DateRDV)",CV$3),1,""),"")</f>
        <v/>
      </c>
      <c r="CW61" s="166" t="str">
        <f>IFERROR(IF(GETPIVOTDATA("DateRDV",TCD!$B$1,"DT","BA","Bénéficiaire",$A61,CW$6,CW$5,"Mois (DateRDV)",CW$7,"Années (DateRDV)",CW$3),2,""),"")</f>
        <v/>
      </c>
      <c r="CX61" s="166" t="str">
        <f>IFERROR(IF(GETPIVOTDATA("DateRDV",TCD!$B$1,"DT","BA","Bénéficiaire",$A61,CX$6,CX$5,"Mois (DateRDV)",CX$7,"Années (DateRDV)",CX$3,"Présence","Excusé"),3,""),"")</f>
        <v/>
      </c>
      <c r="CY61" s="166" t="str">
        <f>IFERROR(IF(GETPIVOTDATA("DateRDV",TCD!$B$1,"DT","BA","Bénéficiaire",$A61,CY$6,CY$5,"Mois (DateRDV)",CY$7,"Années (DateRDV)",CY$3,"Présence","Absent"),4,""),"")</f>
        <v/>
      </c>
      <c r="CZ61" s="166" t="str">
        <f>IFERROR(IF(GETPIVOTDATA("DateRDV",TCD!$B$1,"DT","BA","Bénéficiaire",$A61,CZ$6,CZ$5,"Mois (DateRDV)",CZ$7,"Années (DateRDV)",CZ$3),1,""),"")</f>
        <v/>
      </c>
      <c r="DA61" s="166" t="str">
        <f>IFERROR(IF(GETPIVOTDATA("DateRDV",TCD!$B$1,"DT","BA","Bénéficiaire",$A61,DA$6,DA$5,"Mois (DateRDV)",DA$7,"Années (DateRDV)",DA$3),2,""),"")</f>
        <v/>
      </c>
      <c r="DB61" s="166" t="str">
        <f>IFERROR(IF(GETPIVOTDATA("DateRDV",TCD!$B$1,"DT","BA","Bénéficiaire",$A61,DB$6,DB$5,"Mois (DateRDV)",DB$7,"Années (DateRDV)",DB$3,"Présence","Excusé"),3,""),"")</f>
        <v/>
      </c>
      <c r="DC61" s="166" t="str">
        <f>IFERROR(IF(GETPIVOTDATA("DateRDV",TCD!$B$1,"DT","BA","Bénéficiaire",$A61,DC$6,DC$5,"Mois (DateRDV)",DC$7,"Années (DateRDV)",DC$3,"Présence","Absent"),4,""),"")</f>
        <v/>
      </c>
      <c r="DD61" s="166" t="str">
        <f>IFERROR(IF(GETPIVOTDATA("DateRDV",TCD!$B$1,"DT","BA","Bénéficiaire",$A61,DD$6,DD$5,"Mois (DateRDV)",DD$7,"Années (DateRDV)",DD$3),1,""),"")</f>
        <v/>
      </c>
      <c r="DE61" s="166" t="str">
        <f>IFERROR(IF(GETPIVOTDATA("DateRDV",TCD!$B$1,"DT","BA","Bénéficiaire",$A61,DE$6,DE$5,"Mois (DateRDV)",DE$7,"Années (DateRDV)",DE$3),2,""),"")</f>
        <v/>
      </c>
      <c r="DF61" s="166" t="str">
        <f>IFERROR(IF(GETPIVOTDATA("DateRDV",TCD!$B$1,"DT","BA","Bénéficiaire",$A61,DF$6,DF$5,"Mois (DateRDV)",DF$7,"Années (DateRDV)",DF$3,"Présence","Excusé"),3,""),"")</f>
        <v/>
      </c>
      <c r="DG61" s="166" t="str">
        <f>IFERROR(IF(GETPIVOTDATA("DateRDV",TCD!$B$1,"DT","BA","Bénéficiaire",$A61,DG$6,DG$5,"Mois (DateRDV)",DG$7,"Années (DateRDV)",DG$3,"Présence","Absent"),4,""),"")</f>
        <v/>
      </c>
      <c r="DH61" s="166" t="str">
        <f>IFERROR(IF(GETPIVOTDATA("DateRDV",TCD!$B$1,"DT","BA","Bénéficiaire",$A61,DH$6,DH$5,"Mois (DateRDV)",DH$7,"Années (DateRDV)",DH$3),1,""),"")</f>
        <v/>
      </c>
      <c r="DI61" s="166" t="str">
        <f>IFERROR(IF(GETPIVOTDATA("DateRDV",TCD!$B$1,"DT","BA","Bénéficiaire",$A61,DI$6,DI$5,"Mois (DateRDV)",DI$7,"Années (DateRDV)",DI$3),2,""),"")</f>
        <v/>
      </c>
      <c r="DJ61" s="166" t="str">
        <f>IFERROR(IF(GETPIVOTDATA("DateRDV",TCD!$B$1,"DT","BA","Bénéficiaire",$A61,DJ$6,DJ$5,"Mois (DateRDV)",DJ$7,"Années (DateRDV)",DJ$3,"Présence","Excusé"),3,""),"")</f>
        <v/>
      </c>
      <c r="DK61" s="166" t="str">
        <f>IFERROR(IF(GETPIVOTDATA("DateRDV",TCD!$B$1,"DT","BA","Bénéficiaire",$A61,DK$6,DK$5,"Mois (DateRDV)",DK$7,"Années (DateRDV)",DK$3,"Présence","Absent"),4,""),"")</f>
        <v/>
      </c>
      <c r="DL61" s="166" t="str">
        <f>IFERROR(IF(GETPIVOTDATA("DateRDV",TCD!$B$1,"DT","BA","Bénéficiaire",$A61,DL$6,DL$5,"Mois (DateRDV)",DL$7,"Années (DateRDV)",DL$3),1,""),"")</f>
        <v/>
      </c>
      <c r="DM61" s="166" t="str">
        <f>IFERROR(IF(GETPIVOTDATA("DateRDV",TCD!$B$1,"DT","BA","Bénéficiaire",$A61,DM$6,DM$5,"Mois (DateRDV)",DM$7,"Années (DateRDV)",DM$3),2,""),"")</f>
        <v/>
      </c>
      <c r="DN61" s="166" t="str">
        <f>IFERROR(IF(GETPIVOTDATA("DateRDV",TCD!$B$1,"DT","BA","Bénéficiaire",$A61,DN$6,DN$5,"Mois (DateRDV)",DN$7,"Années (DateRDV)",DN$3,"Présence","Excusé"),3,""),"")</f>
        <v/>
      </c>
      <c r="DO61" s="166" t="str">
        <f>IFERROR(IF(GETPIVOTDATA("DateRDV",TCD!$B$1,"DT","BA","Bénéficiaire",$A61,DO$6,DO$5,"Mois (DateRDV)",DO$7,"Années (DateRDV)",DO$3,"Présence","Absent"),4,""),"")</f>
        <v/>
      </c>
    </row>
    <row r="62" spans="1:119" ht="15" customHeight="1" x14ac:dyDescent="0.2">
      <c r="A62" t="str">
        <v>FELLAHI Farida</v>
      </c>
      <c r="B62" s="169" t="str">
        <f>IFERROR(IF(INDEX(Data!P:P,MATCH(A62,Data!B:B,0))&lt;&gt;"",INDEX(Data!P:P,MATCH(A62,Data!B:B,0)),""),"")</f>
        <v>FELLAHI</v>
      </c>
      <c r="C62" s="169" t="str">
        <f>IFERROR(IF(INDEX(Data!O:O,MATCH(A62,Data!B:B,0))&lt;&gt;"",INDEX(Data!O:O,MATCH(A62,Data!B:B,0)),""),"")</f>
        <v>Farida</v>
      </c>
      <c r="D62" s="169" t="str">
        <f>IFERROR(IF(INDEX(Data!J:J,MATCH(A62,Data!B:B,0))&lt;&gt;"",INDEX(Data!J:J,MATCH(A62,Data!B:B,0)),""),"")</f>
        <v>CD</v>
      </c>
      <c r="E62" s="169" t="str">
        <f>IFERROR(IF(INDEX(Data!M:M,MATCH(A62,Data!B:B,0))&lt;&gt;"",INDEX(Data!M:M,MATCH(A62,Data!B:B,0)),""),"")</f>
        <v>CRAN</v>
      </c>
      <c r="F62" s="169">
        <f>IFERROR(IF(INDEX(Data!N:N,MATCH(A62,Data!B:B,0))&lt;&gt;"",INDEX(Data!N:N,MATCH(A62,Data!B:B,0)),""),"")</f>
        <v>74960</v>
      </c>
      <c r="G62" s="170">
        <f>IFERROR(IF(INDEX(Data!K:K,MATCH(A62,Data!B:B,0))&lt;&gt;"",INDEX(Data!K:K,MATCH(A62,Data!B:B,0)),""),"")</f>
        <v>45797</v>
      </c>
      <c r="H62" s="170">
        <f>IFERROR(IF(INDEX(Data!L:L,MATCH(A62,Data!B:B,0))&lt;&gt;"",INDEX(Data!L:L,MATCH(A62,Data!B:B,0)),""),"")</f>
        <v>45799</v>
      </c>
      <c r="I62" s="170">
        <f>IFERROR(IF(INDEX(Data!C:C,MATCH(A62,Data!B:B,0))&lt;&gt;"",INDEX(Data!C:C,MATCH(A62,Data!B:B,0)),""),"")</f>
        <v>45832</v>
      </c>
      <c r="J62" s="170" t="str">
        <f>IFERROR(IF(INDEX(Data!D:D,MATCH(A62,Data!B:B,0))&lt;&gt;"",INDEX(Data!D:D,MATCH(A62,Data!B:B,0)),""),"")</f>
        <v/>
      </c>
      <c r="K62" s="171" t="str">
        <f>IFERROR(IF(INDEX(Data!H:H,MATCH(A62,Data!B:B,0))&lt;&gt;"",INDEX(Data!H:H,MATCH(A62,Data!B:B,0)),""),"")</f>
        <v>Equilibré</v>
      </c>
      <c r="L62" s="166" t="str">
        <f>IFERROR(IF(GETPIVOTDATA("DateRDV",TCD!$B$1,"DT","BA","Bénéficiaire",$A62,L$6,L$5,"Mois (DateRDV)",L$7,"Années (DateRDV)",L$3),1,""),"")</f>
        <v/>
      </c>
      <c r="M62" s="166" t="str">
        <f>IFERROR(IF(GETPIVOTDATA("DateRDV",TCD!$B$1,"DT","BA","Bénéficiaire",$A62,M$6,M$5,"Mois (DateRDV)",M$7,"Années (DateRDV)",M$3),2,""),"")</f>
        <v/>
      </c>
      <c r="N62" s="166" t="str">
        <f>IFERROR(IF(GETPIVOTDATA("DateRDV",TCD!$B$1,"DT","BA","Bénéficiaire",$A62,N$6,N$5,"Mois (DateRDV)",N$7,"Années (DateRDV)",N$3,"Présence","Excusé"),3,""),"")</f>
        <v/>
      </c>
      <c r="O62" s="166" t="str">
        <f>IFERROR(IF(GETPIVOTDATA("DateRDV",TCD!$B$1,"DT","BA","Bénéficiaire",$A62,O$6,O$5,"Mois (DateRDV)",O$7,"Années (DateRDV)",O$3,"Présence","Absent"),4,""),"")</f>
        <v/>
      </c>
      <c r="P62" s="166" t="str">
        <f>IFERROR(IF(GETPIVOTDATA("DateRDV",TCD!$B$1,"DT","BA","Bénéficiaire",$A62,P$6,P$5,"Mois (DateRDV)",P$7,"Années (DateRDV)",P$3),1,""),"")</f>
        <v/>
      </c>
      <c r="Q62" s="166" t="str">
        <f>IFERROR(IF(GETPIVOTDATA("DateRDV",TCD!$B$1,"DT","BA","Bénéficiaire",$A62,Q$6,Q$5,"Mois (DateRDV)",Q$7,"Années (DateRDV)",Q$3),2,""),"")</f>
        <v/>
      </c>
      <c r="R62" s="166" t="str">
        <f>IFERROR(IF(GETPIVOTDATA("DateRDV",TCD!$B$1,"DT","BA","Bénéficiaire",$A62,R$6,R$5,"Mois (DateRDV)",R$7,"Années (DateRDV)",R$3,"Présence","Excusé"),3,""),"")</f>
        <v/>
      </c>
      <c r="S62" s="166" t="str">
        <f>IFERROR(IF(GETPIVOTDATA("DateRDV",TCD!$B$1,"DT","BA","Bénéficiaire",$A62,S$6,S$5,"Mois (DateRDV)",S$7,"Années (DateRDV)",S$3,"Présence","Absent"),4,""),"")</f>
        <v/>
      </c>
      <c r="T62" s="166" t="str">
        <f>IFERROR(IF(GETPIVOTDATA("DateRDV",TCD!$B$1,"DT","BA","Bénéficiaire",$A62,T$6,T$5,"Mois (DateRDV)",T$7,"Années (DateRDV)",T$3),1,""),"")</f>
        <v/>
      </c>
      <c r="U62" s="166" t="str">
        <f>IFERROR(IF(GETPIVOTDATA("DateRDV",TCD!$B$1,"DT","BA","Bénéficiaire",$A62,U$6,U$5,"Mois (DateRDV)",U$7,"Années (DateRDV)",U$3),2,""),"")</f>
        <v/>
      </c>
      <c r="V62" s="166" t="str">
        <f>IFERROR(IF(GETPIVOTDATA("DateRDV",TCD!$B$1,"DT","BA","Bénéficiaire",$A62,V$6,V$5,"Mois (DateRDV)",V$7,"Années (DateRDV)",V$3,"Présence","Excusé"),3,""),"")</f>
        <v/>
      </c>
      <c r="W62" s="166" t="str">
        <f>IFERROR(IF(GETPIVOTDATA("DateRDV",TCD!$B$1,"DT","BA","Bénéficiaire",$A62,W$6,W$5,"Mois (DateRDV)",W$7,"Années (DateRDV)",W$3,"Présence","Absent"),4,""),"")</f>
        <v/>
      </c>
      <c r="X62" s="166" t="str">
        <f>IFERROR(IF(GETPIVOTDATA("DateRDV",TCD!$B$1,"DT","BA","Bénéficiaire",$A62,X$6,X$5,"Mois (DateRDV)",X$7,"Années (DateRDV)",X$3),1,""),"")</f>
        <v/>
      </c>
      <c r="Y62" s="166" t="str">
        <f>IFERROR(IF(GETPIVOTDATA("DateRDV",TCD!$B$1,"DT","BA","Bénéficiaire",$A62,Y$6,Y$5,"Mois (DateRDV)",Y$7,"Années (DateRDV)",Y$3),2,""),"")</f>
        <v/>
      </c>
      <c r="Z62" s="166" t="str">
        <f>IFERROR(IF(GETPIVOTDATA("DateRDV",TCD!$B$1,"DT","BA","Bénéficiaire",$A62,Z$6,Z$5,"Mois (DateRDV)",Z$7,"Années (DateRDV)",Z$3,"Présence","Excusé"),3,""),"")</f>
        <v/>
      </c>
      <c r="AA62" s="166" t="str">
        <f>IFERROR(IF(GETPIVOTDATA("DateRDV",TCD!$B$1,"DT","BA","Bénéficiaire",$A62,AA$6,AA$5,"Mois (DateRDV)",AA$7,"Années (DateRDV)",AA$3,"Présence","Absent"),4,""),"")</f>
        <v/>
      </c>
      <c r="AB62" s="166" t="str">
        <f>IFERROR(IF(GETPIVOTDATA("DateRDV",TCD!$B$1,"DT","BA","Bénéficiaire",$A62,AB$6,AB$5,"Mois (DateRDV)",AB$7,"Années (DateRDV)",AB$3),1,""),"")</f>
        <v/>
      </c>
      <c r="AC62" s="166" t="str">
        <f>IFERROR(IF(GETPIVOTDATA("DateRDV",TCD!$B$1,"DT","BA","Bénéficiaire",$A62,AC$6,AC$5,"Mois (DateRDV)",AC$7,"Années (DateRDV)",AC$3),2,""),"")</f>
        <v/>
      </c>
      <c r="AD62" s="166" t="str">
        <f>IFERROR(IF(GETPIVOTDATA("DateRDV",TCD!$B$1,"DT","BA","Bénéficiaire",$A62,AD$6,AD$5,"Mois (DateRDV)",AD$7,"Années (DateRDV)",AD$3,"Présence","Excusé"),3,""),"")</f>
        <v/>
      </c>
      <c r="AE62" s="166" t="str">
        <f>IFERROR(IF(GETPIVOTDATA("DateRDV",TCD!$B$1,"DT","BA","Bénéficiaire",$A62,AE$6,AE$5,"Mois (DateRDV)",AE$7,"Années (DateRDV)",AE$3,"Présence","Absent"),4,""),"")</f>
        <v/>
      </c>
      <c r="AF62" s="166" t="str">
        <f>IFERROR(IF(GETPIVOTDATA("DateRDV",TCD!$B$1,"DT","BA","Bénéficiaire",$A62,AF$6,AF$5,"Mois (DateRDV)",AF$7,"Années (DateRDV)",AF$3),1,""),"")</f>
        <v/>
      </c>
      <c r="AG62" s="166" t="str">
        <f>IFERROR(IF(GETPIVOTDATA("DateRDV",TCD!$B$1,"DT","BA","Bénéficiaire",$A62,AG$6,AG$5,"Mois (DateRDV)",AG$7,"Années (DateRDV)",AG$3),2,""),"")</f>
        <v/>
      </c>
      <c r="AH62" s="166" t="str">
        <f>IFERROR(IF(GETPIVOTDATA("DateRDV",TCD!$B$1,"DT","BA","Bénéficiaire",$A62,AH$6,AH$5,"Mois (DateRDV)",AH$7,"Années (DateRDV)",AH$3,"Présence","Excusé"),3,""),"")</f>
        <v/>
      </c>
      <c r="AI62" s="166" t="str">
        <f>IFERROR(IF(GETPIVOTDATA("DateRDV",TCD!$B$1,"DT","BA","Bénéficiaire",$A62,AI$6,AI$5,"Mois (DateRDV)",AI$7,"Années (DateRDV)",AI$3,"Présence","Absent"),4,""),"")</f>
        <v/>
      </c>
      <c r="AJ62" s="166" t="str">
        <f>IFERROR(IF(GETPIVOTDATA("DateRDV",TCD!$B$1,"DT","BA","Bénéficiaire",$A62,AJ$6,AJ$5,"Mois (DateRDV)",AJ$7,"Années (DateRDV)",AJ$3),1,""),"")</f>
        <v/>
      </c>
      <c r="AK62" s="166" t="str">
        <f>IFERROR(IF(GETPIVOTDATA("DateRDV",TCD!$B$1,"DT","BA","Bénéficiaire",$A62,AK$6,AK$5,"Mois (DateRDV)",AK$7,"Années (DateRDV)",AK$3),2,""),"")</f>
        <v/>
      </c>
      <c r="AL62" s="166" t="str">
        <f>IFERROR(IF(GETPIVOTDATA("DateRDV",TCD!$B$1,"DT","BA","Bénéficiaire",$A62,AL$6,AL$5,"Mois (DateRDV)",AL$7,"Années (DateRDV)",AL$3,"Présence","Excusé"),3,""),"")</f>
        <v/>
      </c>
      <c r="AM62" s="166" t="str">
        <f>IFERROR(IF(GETPIVOTDATA("DateRDV",TCD!$B$1,"DT","BA","Bénéficiaire",$A62,AM$6,AM$5,"Mois (DateRDV)",AM$7,"Années (DateRDV)",AM$3,"Présence","Absent"),4,""),"")</f>
        <v/>
      </c>
      <c r="AN62" s="166" t="str">
        <f>IFERROR(IF(GETPIVOTDATA("DateRDV",TCD!$B$1,"DT","BA","Bénéficiaire",$A62,AN$6,AN$5,"Mois (DateRDV)",AN$7,"Années (DateRDV)",AN$3),1,""),"")</f>
        <v/>
      </c>
      <c r="AO62" s="166" t="str">
        <f>IFERROR(IF(GETPIVOTDATA("DateRDV",TCD!$B$1,"DT","BA","Bénéficiaire",$A62,AO$6,AO$5,"Mois (DateRDV)",AO$7,"Années (DateRDV)",AO$3),2,""),"")</f>
        <v/>
      </c>
      <c r="AP62" s="166" t="str">
        <f>IFERROR(IF(GETPIVOTDATA("DateRDV",TCD!$B$1,"DT","BA","Bénéficiaire",$A62,AP$6,AP$5,"Mois (DateRDV)",AP$7,"Années (DateRDV)",AP$3,"Présence","Excusé"),3,""),"")</f>
        <v/>
      </c>
      <c r="AQ62" s="166" t="str">
        <f>IFERROR(IF(GETPIVOTDATA("DateRDV",TCD!$B$1,"DT","BA","Bénéficiaire",$A62,AQ$6,AQ$5,"Mois (DateRDV)",AQ$7,"Années (DateRDV)",AQ$3,"Présence","Absent"),4,""),"")</f>
        <v/>
      </c>
      <c r="AR62" s="166" t="str">
        <f>IFERROR(IF(GETPIVOTDATA("DateRDV",TCD!$B$1,"DT","BA","Bénéficiaire",$A62,AR$6,AR$5,"Mois (DateRDV)",AR$7,"Années (DateRDV)",AR$3),1,""),"")</f>
        <v/>
      </c>
      <c r="AS62" s="166" t="str">
        <f>IFERROR(IF(GETPIVOTDATA("DateRDV",TCD!$B$1,"DT","BA","Bénéficiaire",$A62,AS$6,AS$5,"Mois (DateRDV)",AS$7,"Années (DateRDV)",AS$3),2,""),"")</f>
        <v/>
      </c>
      <c r="AT62" s="166" t="str">
        <f>IFERROR(IF(GETPIVOTDATA("DateRDV",TCD!$B$1,"DT","BA","Bénéficiaire",$A62,AT$6,AT$5,"Mois (DateRDV)",AT$7,"Années (DateRDV)",AT$3,"Présence","Excusé"),3,""),"")</f>
        <v/>
      </c>
      <c r="AU62" s="166" t="str">
        <f>IFERROR(IF(GETPIVOTDATA("DateRDV",TCD!$B$1,"DT","BA","Bénéficiaire",$A62,AU$6,AU$5,"Mois (DateRDV)",AU$7,"Années (DateRDV)",AU$3,"Présence","Absent"),4,""),"")</f>
        <v/>
      </c>
      <c r="AV62" s="166" t="str">
        <f>IFERROR(IF(GETPIVOTDATA("DateRDV",TCD!$B$1,"DT","BA","Bénéficiaire",$A62,AV$6,AV$5,"Mois (DateRDV)",AV$7,"Années (DateRDV)",AV$3),1,""),"")</f>
        <v/>
      </c>
      <c r="AW62" s="166" t="str">
        <f>IFERROR(IF(GETPIVOTDATA("DateRDV",TCD!$B$1,"DT","BA","Bénéficiaire",$A62,AW$6,AW$5,"Mois (DateRDV)",AW$7,"Années (DateRDV)",AW$3),2,""),"")</f>
        <v/>
      </c>
      <c r="AX62" s="166" t="str">
        <f>IFERROR(IF(GETPIVOTDATA("DateRDV",TCD!$B$1,"DT","BA","Bénéficiaire",$A62,AX$6,AX$5,"Mois (DateRDV)",AX$7,"Années (DateRDV)",AX$3,"Présence","Excusé"),3,""),"")</f>
        <v/>
      </c>
      <c r="AY62" s="166" t="str">
        <f>IFERROR(IF(GETPIVOTDATA("DateRDV",TCD!$B$1,"DT","BA","Bénéficiaire",$A62,AY$6,AY$5,"Mois (DateRDV)",AY$7,"Années (DateRDV)",AY$3,"Présence","Absent"),4,""),"")</f>
        <v/>
      </c>
      <c r="AZ62" s="166" t="str">
        <f>IFERROR(IF(GETPIVOTDATA("DateRDV",TCD!$B$1,"DT","BA","Bénéficiaire",$A62,AZ$6,AZ$5,"Mois (DateRDV)",AZ$7,"Années (DateRDV)",AZ$3),1,""),"")</f>
        <v/>
      </c>
      <c r="BA62" s="166" t="str">
        <f>IFERROR(IF(GETPIVOTDATA("DateRDV",TCD!$B$1,"DT","BA","Bénéficiaire",$A62,BA$6,BA$5,"Mois (DateRDV)",BA$7,"Années (DateRDV)",BA$3),2,""),"")</f>
        <v/>
      </c>
      <c r="BB62" s="166" t="str">
        <f>IFERROR(IF(GETPIVOTDATA("DateRDV",TCD!$B$1,"DT","BA","Bénéficiaire",$A62,BB$6,BB$5,"Mois (DateRDV)",BB$7,"Années (DateRDV)",BB$3,"Présence","Excusé"),3,""),"")</f>
        <v/>
      </c>
      <c r="BC62" s="166" t="str">
        <f>IFERROR(IF(GETPIVOTDATA("DateRDV",TCD!$B$1,"DT","BA","Bénéficiaire",$A62,BC$6,BC$5,"Mois (DateRDV)",BC$7,"Années (DateRDV)",BC$3,"Présence","Absent"),4,""),"")</f>
        <v/>
      </c>
      <c r="BD62" s="166" t="str">
        <f>IFERROR(IF(GETPIVOTDATA("DateRDV",TCD!$B$1,"DT","BA","Bénéficiaire",$A62,BD$6,BD$5,"Mois (DateRDV)",BD$7,"Années (DateRDV)",BD$3),1,""),"")</f>
        <v/>
      </c>
      <c r="BE62" s="166">
        <f>IFERROR(IF(GETPIVOTDATA("DateRDV",TCD!$B$1,"DT","BA","Bénéficiaire",$A62,BE$6,BE$5,"Mois (DateRDV)",BE$7,"Années (DateRDV)",BE$3),2,""),"")</f>
        <v>2</v>
      </c>
      <c r="BF62" s="166" t="str">
        <f>IFERROR(IF(GETPIVOTDATA("DateRDV",TCD!$B$1,"DT","BA","Bénéficiaire",$A62,BF$6,BF$5,"Mois (DateRDV)",BF$7,"Années (DateRDV)",BF$3,"Présence","Excusé"),3,""),"")</f>
        <v/>
      </c>
      <c r="BG62" s="166" t="str">
        <f>IFERROR(IF(GETPIVOTDATA("DateRDV",TCD!$B$1,"DT","BA","Bénéficiaire",$A62,BG$6,BG$5,"Mois (DateRDV)",BG$7,"Années (DateRDV)",BG$3,"Présence","Absent"),4,""),"")</f>
        <v/>
      </c>
      <c r="BH62" s="166" t="str">
        <f>IFERROR(IF(GETPIVOTDATA("DateRDV",TCD!$B$1,"DT","BA","Bénéficiaire",$A62,BH$6,BH$5,"Mois (DateRDV)",BH$7,"Années (DateRDV)",BH$3),1,""),"")</f>
        <v/>
      </c>
      <c r="BI62" s="166" t="str">
        <f>IFERROR(IF(GETPIVOTDATA("DateRDV",TCD!$B$1,"DT","BA","Bénéficiaire",$A62,BI$6,BI$5,"Mois (DateRDV)",BI$7,"Années (DateRDV)",BI$3),2,""),"")</f>
        <v/>
      </c>
      <c r="BJ62" s="166" t="str">
        <f>IFERROR(IF(GETPIVOTDATA("DateRDV",TCD!$B$1,"DT","BA","Bénéficiaire",$A62,BJ$6,BJ$5,"Mois (DateRDV)",BJ$7,"Années (DateRDV)",BJ$3,"Présence","Excusé"),3,""),"")</f>
        <v/>
      </c>
      <c r="BK62" s="166" t="str">
        <f>IFERROR(IF(GETPIVOTDATA("DateRDV",TCD!$B$1,"DT","BA","Bénéficiaire",$A62,BK$6,BK$5,"Mois (DateRDV)",BK$7,"Années (DateRDV)",BK$3,"Présence","Absent"),4,""),"")</f>
        <v/>
      </c>
      <c r="BL62" s="166" t="str">
        <f>IFERROR(IF(GETPIVOTDATA("DateRDV",TCD!$B$1,"DT","BA","Bénéficiaire",$A62,BL$6,BL$5,"Mois (DateRDV)",BL$7,"Années (DateRDV)",BL$3),1,""),"")</f>
        <v/>
      </c>
      <c r="BM62" s="166" t="str">
        <f>IFERROR(IF(GETPIVOTDATA("DateRDV",TCD!$B$1,"DT","BA","Bénéficiaire",$A62,BM$6,BM$5,"Mois (DateRDV)",BM$7,"Années (DateRDV)",BM$3),2,""),"")</f>
        <v/>
      </c>
      <c r="BN62" s="166" t="str">
        <f>IFERROR(IF(GETPIVOTDATA("DateRDV",TCD!$B$1,"DT","BA","Bénéficiaire",$A62,BN$6,BN$5,"Mois (DateRDV)",BN$7,"Années (DateRDV)",BN$3,"Présence","Excusé"),3,""),"")</f>
        <v/>
      </c>
      <c r="BO62" s="166" t="str">
        <f>IFERROR(IF(GETPIVOTDATA("DateRDV",TCD!$B$1,"DT","BA","Bénéficiaire",$A62,BO$6,BO$5,"Mois (DateRDV)",BO$7,"Années (DateRDV)",BO$3,"Présence","Absent"),4,""),"")</f>
        <v/>
      </c>
      <c r="BP62" s="166" t="str">
        <f>IFERROR(IF(GETPIVOTDATA("DateRDV",TCD!$B$1,"DT","BA","Bénéficiaire",$A62,BP$6,BP$5,"Mois (DateRDV)",BP$7,"Années (DateRDV)",BP$3),1,""),"")</f>
        <v/>
      </c>
      <c r="BQ62" s="166" t="str">
        <f>IFERROR(IF(GETPIVOTDATA("DateRDV",TCD!$B$1,"DT","BA","Bénéficiaire",$A62,BQ$6,BQ$5,"Mois (DateRDV)",BQ$7,"Années (DateRDV)",BQ$3),2,""),"")</f>
        <v/>
      </c>
      <c r="BR62" s="166" t="str">
        <f>IFERROR(IF(GETPIVOTDATA("DateRDV",TCD!$B$1,"DT","BA","Bénéficiaire",$A62,BR$6,BR$5,"Mois (DateRDV)",BR$7,"Années (DateRDV)",BR$3,"Présence","Excusé"),3,""),"")</f>
        <v/>
      </c>
      <c r="BS62" s="166" t="str">
        <f>IFERROR(IF(GETPIVOTDATA("DateRDV",TCD!$B$1,"DT","BA","Bénéficiaire",$A62,BS$6,BS$5,"Mois (DateRDV)",BS$7,"Années (DateRDV)",BS$3,"Présence","Absent"),4,""),"")</f>
        <v/>
      </c>
      <c r="BT62" s="166" t="str">
        <f>IFERROR(IF(GETPIVOTDATA("DateRDV",TCD!$B$1,"DT","BA","Bénéficiaire",$A62,BT$6,BT$5,"Mois (DateRDV)",BT$7,"Années (DateRDV)",BT$3),1,""),"")</f>
        <v/>
      </c>
      <c r="BU62" s="166" t="str">
        <f>IFERROR(IF(GETPIVOTDATA("DateRDV",TCD!$B$1,"DT","BA","Bénéficiaire",$A62,BU$6,BU$5,"Mois (DateRDV)",BU$7,"Années (DateRDV)",BU$3),2,""),"")</f>
        <v/>
      </c>
      <c r="BV62" s="166" t="str">
        <f>IFERROR(IF(GETPIVOTDATA("DateRDV",TCD!$B$1,"DT","BA","Bénéficiaire",$A62,BV$6,BV$5,"Mois (DateRDV)",BV$7,"Années (DateRDV)",BV$3,"Présence","Excusé"),3,""),"")</f>
        <v/>
      </c>
      <c r="BW62" s="166" t="str">
        <f>IFERROR(IF(GETPIVOTDATA("DateRDV",TCD!$B$1,"DT","BA","Bénéficiaire",$A62,BW$6,BW$5,"Mois (DateRDV)",BW$7,"Années (DateRDV)",BW$3,"Présence","Absent"),4,""),"")</f>
        <v/>
      </c>
      <c r="BX62" s="166" t="str">
        <f>IFERROR(IF(GETPIVOTDATA("DateRDV",TCD!$B$1,"DT","BA","Bénéficiaire",$A62,BX$6,BX$5,"Mois (DateRDV)",BX$7,"Années (DateRDV)",BX$3),1,""),"")</f>
        <v/>
      </c>
      <c r="BY62" s="166" t="str">
        <f>IFERROR(IF(GETPIVOTDATA("DateRDV",TCD!$B$1,"DT","BA","Bénéficiaire",$A62,BY$6,BY$5,"Mois (DateRDV)",BY$7,"Années (DateRDV)",BY$3),2,""),"")</f>
        <v/>
      </c>
      <c r="BZ62" s="166" t="str">
        <f>IFERROR(IF(GETPIVOTDATA("DateRDV",TCD!$B$1,"DT","BA","Bénéficiaire",$A62,BZ$6,BZ$5,"Mois (DateRDV)",BZ$7,"Années (DateRDV)",BZ$3,"Présence","Excusé"),3,""),"")</f>
        <v/>
      </c>
      <c r="CA62" s="166" t="str">
        <f>IFERROR(IF(GETPIVOTDATA("DateRDV",TCD!$B$1,"DT","BA","Bénéficiaire",$A62,CA$6,CA$5,"Mois (DateRDV)",CA$7,"Années (DateRDV)",CA$3,"Présence","Absent"),4,""),"")</f>
        <v/>
      </c>
      <c r="CB62" s="166" t="str">
        <f>IFERROR(IF(GETPIVOTDATA("DateRDV",TCD!$B$1,"DT","BA","Bénéficiaire",$A62,CB$6,CB$5,"Mois (DateRDV)",CB$7,"Années (DateRDV)",CB$3),1,""),"")</f>
        <v/>
      </c>
      <c r="CC62" s="166" t="str">
        <f>IFERROR(IF(GETPIVOTDATA("DateRDV",TCD!$B$1,"DT","BA","Bénéficiaire",$A62,CC$6,CC$5,"Mois (DateRDV)",CC$7,"Années (DateRDV)",CC$3),2,""),"")</f>
        <v/>
      </c>
      <c r="CD62" s="166" t="str">
        <f>IFERROR(IF(GETPIVOTDATA("DateRDV",TCD!$B$1,"DT","BA","Bénéficiaire",$A62,CD$6,CD$5,"Mois (DateRDV)",CD$7,"Années (DateRDV)",CD$3,"Présence","Excusé"),3,""),"")</f>
        <v/>
      </c>
      <c r="CE62" s="166" t="str">
        <f>IFERROR(IF(GETPIVOTDATA("DateRDV",TCD!$B$1,"DT","BA","Bénéficiaire",$A62,CE$6,CE$5,"Mois (DateRDV)",CE$7,"Années (DateRDV)",CE$3,"Présence","Absent"),4,""),"")</f>
        <v/>
      </c>
      <c r="CF62" s="166" t="str">
        <f>IFERROR(IF(GETPIVOTDATA("DateRDV",TCD!$B$1,"DT","BA","Bénéficiaire",$A62,CF$6,CF$5,"Mois (DateRDV)",CF$7,"Années (DateRDV)",CF$3),1,""),"")</f>
        <v/>
      </c>
      <c r="CG62" s="166" t="str">
        <f>IFERROR(IF(GETPIVOTDATA("DateRDV",TCD!$B$1,"DT","BA","Bénéficiaire",$A62,CG$6,CG$5,"Mois (DateRDV)",CG$7,"Années (DateRDV)",CG$3),2,""),"")</f>
        <v/>
      </c>
      <c r="CH62" s="166" t="str">
        <f>IFERROR(IF(GETPIVOTDATA("DateRDV",TCD!$B$1,"DT","BA","Bénéficiaire",$A62,CH$6,CH$5,"Mois (DateRDV)",CH$7,"Années (DateRDV)",CH$3,"Présence","Excusé"),3,""),"")</f>
        <v/>
      </c>
      <c r="CI62" s="166" t="str">
        <f>IFERROR(IF(GETPIVOTDATA("DateRDV",TCD!$B$1,"DT","BA","Bénéficiaire",$A62,CI$6,CI$5,"Mois (DateRDV)",CI$7,"Années (DateRDV)",CI$3,"Présence","Absent"),4,""),"")</f>
        <v/>
      </c>
      <c r="CJ62" s="166" t="str">
        <f>IFERROR(IF(GETPIVOTDATA("DateRDV",TCD!$B$1,"DT","BA","Bénéficiaire",$A62,CJ$6,CJ$5,"Mois (DateRDV)",CJ$7,"Années (DateRDV)",CJ$3),1,""),"")</f>
        <v/>
      </c>
      <c r="CK62" s="166" t="str">
        <f>IFERROR(IF(GETPIVOTDATA("DateRDV",TCD!$B$1,"DT","BA","Bénéficiaire",$A62,CK$6,CK$5,"Mois (DateRDV)",CK$7,"Années (DateRDV)",CK$3),2,""),"")</f>
        <v/>
      </c>
      <c r="CL62" s="166">
        <f>IFERROR(IF(GETPIVOTDATA("DateRDV",TCD!$B$1,"DT","BA","Bénéficiaire",$A62,BE$6,BE$5,"Mois (DateRDV)",BE$7,"Années (DateRDV)",BE$3,"Présence","Excusé"),3,""),"")</f>
        <v>3</v>
      </c>
      <c r="CM62" s="166" t="str">
        <f>IFERROR(IF(GETPIVOTDATA("DateRDV",TCD!$B$1,"DT","BA","Bénéficiaire",$A62,CM$6,CM$5,"Mois (DateRDV)",CM$7,"Années (DateRDV)",CM$3,"Présence","Absent"),4,""),"")</f>
        <v/>
      </c>
      <c r="CN62" s="166" t="str">
        <f>IFERROR(IF(GETPIVOTDATA("DateRDV",TCD!$B$1,"DT","BA","Bénéficiaire",$A62,CN$6,CN$5,"Mois (DateRDV)",CN$7,"Années (DateRDV)",CN$3),1,""),"")</f>
        <v/>
      </c>
      <c r="CO62" s="166" t="str">
        <f>IFERROR(IF(GETPIVOTDATA("DateRDV",TCD!$B$1,"DT","BA","Bénéficiaire",$A62,CO$6,CO$5,"Mois (DateRDV)",CO$7,"Années (DateRDV)",CO$3),2,""),"")</f>
        <v/>
      </c>
      <c r="CP62" s="166" t="str">
        <f>IFERROR(IF(GETPIVOTDATA("DateRDV",TCD!$B$1,"DT","BA","Bénéficiaire",$A62,CP$6,CP$5,"Mois (DateRDV)",CP$7,"Années (DateRDV)",CP$3,"Présence","Excusé"),3,""),"")</f>
        <v/>
      </c>
      <c r="CQ62" s="166" t="str">
        <f>IFERROR(IF(GETPIVOTDATA("DateRDV",TCD!$B$1,"DT","BA","Bénéficiaire",$A62,CQ$6,CQ$5,"Mois (DateRDV)",CQ$7,"Années (DateRDV)",CQ$3,"Présence","Absent"),4,""),"")</f>
        <v/>
      </c>
      <c r="CR62" s="166" t="str">
        <f>IFERROR(IF(GETPIVOTDATA("DateRDV",TCD!$B$1,"DT","BA","Bénéficiaire",$A62,CR$6,CR$5,"Mois (DateRDV)",CR$7,"Années (DateRDV)",CR$3),1,""),"")</f>
        <v/>
      </c>
      <c r="CS62" s="166" t="str">
        <f>IFERROR(IF(GETPIVOTDATA("DateRDV",TCD!$B$1,"DT","BA","Bénéficiaire",$A62,CS$6,CS$5,"Mois (DateRDV)",CS$7,"Années (DateRDV)",CS$3),2,""),"")</f>
        <v/>
      </c>
      <c r="CT62" s="166" t="str">
        <f>IFERROR(IF(GETPIVOTDATA("DateRDV",TCD!$B$1,"DT","BA","Bénéficiaire",$A62,CT$6,CT$5,"Mois (DateRDV)",CT$7,"Années (DateRDV)",CT$3,"Présence","Excusé"),3,""),"")</f>
        <v/>
      </c>
      <c r="CU62" s="166" t="str">
        <f>IFERROR(IF(GETPIVOTDATA("DateRDV",TCD!$B$1,"DT","BA","Bénéficiaire",$A62,CU$6,CU$5,"Mois (DateRDV)",CU$7,"Années (DateRDV)",CU$3,"Présence","Absent"),4,""),"")</f>
        <v/>
      </c>
      <c r="CV62" s="166" t="str">
        <f>IFERROR(IF(GETPIVOTDATA("DateRDV",TCD!$B$1,"DT","BA","Bénéficiaire",$A62,CV$6,CV$5,"Mois (DateRDV)",CV$7,"Années (DateRDV)",CV$3),1,""),"")</f>
        <v/>
      </c>
      <c r="CW62" s="166" t="str">
        <f>IFERROR(IF(GETPIVOTDATA("DateRDV",TCD!$B$1,"DT","BA","Bénéficiaire",$A62,CW$6,CW$5,"Mois (DateRDV)",CW$7,"Années (DateRDV)",CW$3),2,""),"")</f>
        <v/>
      </c>
      <c r="CX62" s="166" t="str">
        <f>IFERROR(IF(GETPIVOTDATA("DateRDV",TCD!$B$1,"DT","BA","Bénéficiaire",$A62,CX$6,CX$5,"Mois (DateRDV)",CX$7,"Années (DateRDV)",CX$3,"Présence","Excusé"),3,""),"")</f>
        <v/>
      </c>
      <c r="CY62" s="166" t="str">
        <f>IFERROR(IF(GETPIVOTDATA("DateRDV",TCD!$B$1,"DT","BA","Bénéficiaire",$A62,CY$6,CY$5,"Mois (DateRDV)",CY$7,"Années (DateRDV)",CY$3,"Présence","Absent"),4,""),"")</f>
        <v/>
      </c>
      <c r="CZ62" s="166" t="str">
        <f>IFERROR(IF(GETPIVOTDATA("DateRDV",TCD!$B$1,"DT","BA","Bénéficiaire",$A62,CZ$6,CZ$5,"Mois (DateRDV)",CZ$7,"Années (DateRDV)",CZ$3),1,""),"")</f>
        <v/>
      </c>
      <c r="DA62" s="166" t="str">
        <f>IFERROR(IF(GETPIVOTDATA("DateRDV",TCD!$B$1,"DT","BA","Bénéficiaire",$A62,DA$6,DA$5,"Mois (DateRDV)",DA$7,"Années (DateRDV)",DA$3),2,""),"")</f>
        <v/>
      </c>
      <c r="DB62" s="166" t="str">
        <f>IFERROR(IF(GETPIVOTDATA("DateRDV",TCD!$B$1,"DT","BA","Bénéficiaire",$A62,DB$6,DB$5,"Mois (DateRDV)",DB$7,"Années (DateRDV)",DB$3,"Présence","Excusé"),3,""),"")</f>
        <v/>
      </c>
      <c r="DC62" s="166" t="str">
        <f>IFERROR(IF(GETPIVOTDATA("DateRDV",TCD!$B$1,"DT","BA","Bénéficiaire",$A62,DC$6,DC$5,"Mois (DateRDV)",DC$7,"Années (DateRDV)",DC$3,"Présence","Absent"),4,""),"")</f>
        <v/>
      </c>
      <c r="DD62" s="166" t="str">
        <f>IFERROR(IF(GETPIVOTDATA("DateRDV",TCD!$B$1,"DT","BA","Bénéficiaire",$A62,DD$6,DD$5,"Mois (DateRDV)",DD$7,"Années (DateRDV)",DD$3),1,""),"")</f>
        <v/>
      </c>
      <c r="DE62" s="166" t="str">
        <f>IFERROR(IF(GETPIVOTDATA("DateRDV",TCD!$B$1,"DT","BA","Bénéficiaire",$A62,DE$6,DE$5,"Mois (DateRDV)",DE$7,"Années (DateRDV)",DE$3),2,""),"")</f>
        <v/>
      </c>
      <c r="DF62" s="166" t="str">
        <f>IFERROR(IF(GETPIVOTDATA("DateRDV",TCD!$B$1,"DT","BA","Bénéficiaire",$A62,DF$6,DF$5,"Mois (DateRDV)",DF$7,"Années (DateRDV)",DF$3,"Présence","Excusé"),3,""),"")</f>
        <v/>
      </c>
      <c r="DG62" s="166" t="str">
        <f>IFERROR(IF(GETPIVOTDATA("DateRDV",TCD!$B$1,"DT","BA","Bénéficiaire",$A62,DG$6,DG$5,"Mois (DateRDV)",DG$7,"Années (DateRDV)",DG$3,"Présence","Absent"),4,""),"")</f>
        <v/>
      </c>
      <c r="DH62" s="166" t="str">
        <f>IFERROR(IF(GETPIVOTDATA("DateRDV",TCD!$B$1,"DT","BA","Bénéficiaire",$A62,DH$6,DH$5,"Mois (DateRDV)",DH$7,"Années (DateRDV)",DH$3),1,""),"")</f>
        <v/>
      </c>
      <c r="DI62" s="166" t="str">
        <f>IFERROR(IF(GETPIVOTDATA("DateRDV",TCD!$B$1,"DT","BA","Bénéficiaire",$A62,DI$6,DI$5,"Mois (DateRDV)",DI$7,"Années (DateRDV)",DI$3),2,""),"")</f>
        <v/>
      </c>
      <c r="DJ62" s="166" t="str">
        <f>IFERROR(IF(GETPIVOTDATA("DateRDV",TCD!$B$1,"DT","BA","Bénéficiaire",$A62,DJ$6,DJ$5,"Mois (DateRDV)",DJ$7,"Années (DateRDV)",DJ$3,"Présence","Excusé"),3,""),"")</f>
        <v/>
      </c>
      <c r="DK62" s="166" t="str">
        <f>IFERROR(IF(GETPIVOTDATA("DateRDV",TCD!$B$1,"DT","BA","Bénéficiaire",$A62,DK$6,DK$5,"Mois (DateRDV)",DK$7,"Années (DateRDV)",DK$3,"Présence","Absent"),4,""),"")</f>
        <v/>
      </c>
      <c r="DL62" s="166" t="str">
        <f>IFERROR(IF(GETPIVOTDATA("DateRDV",TCD!$B$1,"DT","BA","Bénéficiaire",$A62,DL$6,DL$5,"Mois (DateRDV)",DL$7,"Années (DateRDV)",DL$3),1,""),"")</f>
        <v/>
      </c>
      <c r="DM62" s="166" t="str">
        <f>IFERROR(IF(GETPIVOTDATA("DateRDV",TCD!$B$1,"DT","BA","Bénéficiaire",$A62,DM$6,DM$5,"Mois (DateRDV)",DM$7,"Années (DateRDV)",DM$3),2,""),"")</f>
        <v/>
      </c>
      <c r="DN62" s="166" t="str">
        <f>IFERROR(IF(GETPIVOTDATA("DateRDV",TCD!$B$1,"DT","BA","Bénéficiaire",$A62,DN$6,DN$5,"Mois (DateRDV)",DN$7,"Années (DateRDV)",DN$3,"Présence","Excusé"),3,""),"")</f>
        <v/>
      </c>
      <c r="DO62" s="166" t="str">
        <f>IFERROR(IF(GETPIVOTDATA("DateRDV",TCD!$B$1,"DT","BA","Bénéficiaire",$A62,DO$6,DO$5,"Mois (DateRDV)",DO$7,"Années (DateRDV)",DO$3,"Présence","Absent"),4,""),"")</f>
        <v/>
      </c>
    </row>
    <row r="63" spans="1:119" ht="15" customHeight="1" x14ac:dyDescent="0.2">
      <c r="A63" t="str">
        <v>CLONERY François</v>
      </c>
      <c r="B63" s="169" t="str">
        <f>IFERROR(IF(INDEX(Data!P:P,MATCH(A63,Data!B:B,0))&lt;&gt;"",INDEX(Data!P:P,MATCH(A63,Data!B:B,0)),""),"")</f>
        <v>CLONERY</v>
      </c>
      <c r="C63" s="169" t="str">
        <f>IFERROR(IF(INDEX(Data!O:O,MATCH(A63,Data!B:B,0))&lt;&gt;"",INDEX(Data!O:O,MATCH(A63,Data!B:B,0)),""),"")</f>
        <v>François</v>
      </c>
      <c r="D63" s="169" t="str">
        <f>IFERROR(IF(INDEX(Data!J:J,MATCH(A63,Data!B:B,0))&lt;&gt;"",INDEX(Data!J:J,MATCH(A63,Data!B:B,0)),""),"")</f>
        <v>CD</v>
      </c>
      <c r="E63" s="169" t="str">
        <f>IFERROR(IF(INDEX(Data!M:M,MATCH(A63,Data!B:B,0))&lt;&gt;"",INDEX(Data!M:M,MATCH(A63,Data!B:B,0)),""),"")</f>
        <v>RUMILLY</v>
      </c>
      <c r="F63" s="169">
        <f>IFERROR(IF(INDEX(Data!N:N,MATCH(A63,Data!B:B,0))&lt;&gt;"",INDEX(Data!N:N,MATCH(A63,Data!B:B,0)),""),"")</f>
        <v>74150</v>
      </c>
      <c r="G63" s="170">
        <f>IFERROR(IF(INDEX(Data!K:K,MATCH(A63,Data!B:B,0))&lt;&gt;"",INDEX(Data!K:K,MATCH(A63,Data!B:B,0)),""),"")</f>
        <v>45777</v>
      </c>
      <c r="H63" s="170">
        <f>IFERROR(IF(INDEX(Data!L:L,MATCH(A63,Data!B:B,0))&lt;&gt;"",INDEX(Data!L:L,MATCH(A63,Data!B:B,0)),""),"")</f>
        <v>45789</v>
      </c>
      <c r="I63" s="170">
        <f>IFERROR(IF(INDEX(Data!C:C,MATCH(A63,Data!B:B,0))&lt;&gt;"",INDEX(Data!C:C,MATCH(A63,Data!B:B,0)),""),"")</f>
        <v>45819</v>
      </c>
      <c r="J63" s="170" t="str">
        <f>IFERROR(IF(INDEX(Data!D:D,MATCH(A63,Data!B:B,0))&lt;&gt;"",INDEX(Data!D:D,MATCH(A63,Data!B:B,0)),""),"")</f>
        <v/>
      </c>
      <c r="K63" s="171" t="str">
        <f>IFERROR(IF(INDEX(Data!H:H,MATCH(A63,Data!B:B,0))&lt;&gt;"",INDEX(Data!H:H,MATCH(A63,Data!B:B,0)),""),"")</f>
        <v>Equilibré</v>
      </c>
      <c r="L63" s="166" t="str">
        <f>IFERROR(IF(GETPIVOTDATA("DateRDV",TCD!$B$1,"DT","BA","Bénéficiaire",$A63,L$6,L$5,"Mois (DateRDV)",L$7,"Années (DateRDV)",L$3),1,""),"")</f>
        <v/>
      </c>
      <c r="M63" s="166" t="str">
        <f>IFERROR(IF(GETPIVOTDATA("DateRDV",TCD!$B$1,"DT","BA","Bénéficiaire",$A63,M$6,M$5,"Mois (DateRDV)",M$7,"Années (DateRDV)",M$3),2,""),"")</f>
        <v/>
      </c>
      <c r="N63" s="166" t="str">
        <f>IFERROR(IF(GETPIVOTDATA("DateRDV",TCD!$B$1,"DT","BA","Bénéficiaire",$A63,N$6,N$5,"Mois (DateRDV)",N$7,"Années (DateRDV)",N$3,"Présence","Excusé"),3,""),"")</f>
        <v/>
      </c>
      <c r="O63" s="166" t="str">
        <f>IFERROR(IF(GETPIVOTDATA("DateRDV",TCD!$B$1,"DT","BA","Bénéficiaire",$A63,O$6,O$5,"Mois (DateRDV)",O$7,"Années (DateRDV)",O$3,"Présence","Absent"),4,""),"")</f>
        <v/>
      </c>
      <c r="P63" s="166" t="str">
        <f>IFERROR(IF(GETPIVOTDATA("DateRDV",TCD!$B$1,"DT","BA","Bénéficiaire",$A63,P$6,P$5,"Mois (DateRDV)",P$7,"Années (DateRDV)",P$3),1,""),"")</f>
        <v/>
      </c>
      <c r="Q63" s="166" t="str">
        <f>IFERROR(IF(GETPIVOTDATA("DateRDV",TCD!$B$1,"DT","BA","Bénéficiaire",$A63,Q$6,Q$5,"Mois (DateRDV)",Q$7,"Années (DateRDV)",Q$3),2,""),"")</f>
        <v/>
      </c>
      <c r="R63" s="166" t="str">
        <f>IFERROR(IF(GETPIVOTDATA("DateRDV",TCD!$B$1,"DT","BA","Bénéficiaire",$A63,R$6,R$5,"Mois (DateRDV)",R$7,"Années (DateRDV)",R$3,"Présence","Excusé"),3,""),"")</f>
        <v/>
      </c>
      <c r="S63" s="166" t="str">
        <f>IFERROR(IF(GETPIVOTDATA("DateRDV",TCD!$B$1,"DT","BA","Bénéficiaire",$A63,S$6,S$5,"Mois (DateRDV)",S$7,"Années (DateRDV)",S$3,"Présence","Absent"),4,""),"")</f>
        <v/>
      </c>
      <c r="T63" s="166" t="str">
        <f>IFERROR(IF(GETPIVOTDATA("DateRDV",TCD!$B$1,"DT","BA","Bénéficiaire",$A63,T$6,T$5,"Mois (DateRDV)",T$7,"Années (DateRDV)",T$3),1,""),"")</f>
        <v/>
      </c>
      <c r="U63" s="166" t="str">
        <f>IFERROR(IF(GETPIVOTDATA("DateRDV",TCD!$B$1,"DT","BA","Bénéficiaire",$A63,U$6,U$5,"Mois (DateRDV)",U$7,"Années (DateRDV)",U$3),2,""),"")</f>
        <v/>
      </c>
      <c r="V63" s="166" t="str">
        <f>IFERROR(IF(GETPIVOTDATA("DateRDV",TCD!$B$1,"DT","BA","Bénéficiaire",$A63,V$6,V$5,"Mois (DateRDV)",V$7,"Années (DateRDV)",V$3,"Présence","Excusé"),3,""),"")</f>
        <v/>
      </c>
      <c r="W63" s="166" t="str">
        <f>IFERROR(IF(GETPIVOTDATA("DateRDV",TCD!$B$1,"DT","BA","Bénéficiaire",$A63,W$6,W$5,"Mois (DateRDV)",W$7,"Années (DateRDV)",W$3,"Présence","Absent"),4,""),"")</f>
        <v/>
      </c>
      <c r="X63" s="166" t="str">
        <f>IFERROR(IF(GETPIVOTDATA("DateRDV",TCD!$B$1,"DT","BA","Bénéficiaire",$A63,X$6,X$5,"Mois (DateRDV)",X$7,"Années (DateRDV)",X$3),1,""),"")</f>
        <v/>
      </c>
      <c r="Y63" s="166" t="str">
        <f>IFERROR(IF(GETPIVOTDATA("DateRDV",TCD!$B$1,"DT","BA","Bénéficiaire",$A63,Y$6,Y$5,"Mois (DateRDV)",Y$7,"Années (DateRDV)",Y$3),2,""),"")</f>
        <v/>
      </c>
      <c r="Z63" s="166" t="str">
        <f>IFERROR(IF(GETPIVOTDATA("DateRDV",TCD!$B$1,"DT","BA","Bénéficiaire",$A63,Z$6,Z$5,"Mois (DateRDV)",Z$7,"Années (DateRDV)",Z$3,"Présence","Excusé"),3,""),"")</f>
        <v/>
      </c>
      <c r="AA63" s="166" t="str">
        <f>IFERROR(IF(GETPIVOTDATA("DateRDV",TCD!$B$1,"DT","BA","Bénéficiaire",$A63,AA$6,AA$5,"Mois (DateRDV)",AA$7,"Années (DateRDV)",AA$3,"Présence","Absent"),4,""),"")</f>
        <v/>
      </c>
      <c r="AB63" s="166" t="str">
        <f>IFERROR(IF(GETPIVOTDATA("DateRDV",TCD!$B$1,"DT","BA","Bénéficiaire",$A63,AB$6,AB$5,"Mois (DateRDV)",AB$7,"Années (DateRDV)",AB$3),1,""),"")</f>
        <v/>
      </c>
      <c r="AC63" s="166" t="str">
        <f>IFERROR(IF(GETPIVOTDATA("DateRDV",TCD!$B$1,"DT","BA","Bénéficiaire",$A63,AC$6,AC$5,"Mois (DateRDV)",AC$7,"Années (DateRDV)",AC$3),2,""),"")</f>
        <v/>
      </c>
      <c r="AD63" s="166" t="str">
        <f>IFERROR(IF(GETPIVOTDATA("DateRDV",TCD!$B$1,"DT","BA","Bénéficiaire",$A63,AD$6,AD$5,"Mois (DateRDV)",AD$7,"Années (DateRDV)",AD$3,"Présence","Excusé"),3,""),"")</f>
        <v/>
      </c>
      <c r="AE63" s="166" t="str">
        <f>IFERROR(IF(GETPIVOTDATA("DateRDV",TCD!$B$1,"DT","BA","Bénéficiaire",$A63,AE$6,AE$5,"Mois (DateRDV)",AE$7,"Années (DateRDV)",AE$3,"Présence","Absent"),4,""),"")</f>
        <v/>
      </c>
      <c r="AF63" s="166" t="str">
        <f>IFERROR(IF(GETPIVOTDATA("DateRDV",TCD!$B$1,"DT","BA","Bénéficiaire",$A63,AF$6,AF$5,"Mois (DateRDV)",AF$7,"Années (DateRDV)",AF$3),1,""),"")</f>
        <v/>
      </c>
      <c r="AG63" s="166" t="str">
        <f>IFERROR(IF(GETPIVOTDATA("DateRDV",TCD!$B$1,"DT","BA","Bénéficiaire",$A63,AG$6,AG$5,"Mois (DateRDV)",AG$7,"Années (DateRDV)",AG$3),2,""),"")</f>
        <v/>
      </c>
      <c r="AH63" s="166" t="str">
        <f>IFERROR(IF(GETPIVOTDATA("DateRDV",TCD!$B$1,"DT","BA","Bénéficiaire",$A63,AH$6,AH$5,"Mois (DateRDV)",AH$7,"Années (DateRDV)",AH$3,"Présence","Excusé"),3,""),"")</f>
        <v/>
      </c>
      <c r="AI63" s="166" t="str">
        <f>IFERROR(IF(GETPIVOTDATA("DateRDV",TCD!$B$1,"DT","BA","Bénéficiaire",$A63,AI$6,AI$5,"Mois (DateRDV)",AI$7,"Années (DateRDV)",AI$3,"Présence","Absent"),4,""),"")</f>
        <v/>
      </c>
      <c r="AJ63" s="166" t="str">
        <f>IFERROR(IF(GETPIVOTDATA("DateRDV",TCD!$B$1,"DT","BA","Bénéficiaire",$A63,AJ$6,AJ$5,"Mois (DateRDV)",AJ$7,"Années (DateRDV)",AJ$3),1,""),"")</f>
        <v/>
      </c>
      <c r="AK63" s="166" t="str">
        <f>IFERROR(IF(GETPIVOTDATA("DateRDV",TCD!$B$1,"DT","BA","Bénéficiaire",$A63,AK$6,AK$5,"Mois (DateRDV)",AK$7,"Années (DateRDV)",AK$3),2,""),"")</f>
        <v/>
      </c>
      <c r="AL63" s="166" t="str">
        <f>IFERROR(IF(GETPIVOTDATA("DateRDV",TCD!$B$1,"DT","BA","Bénéficiaire",$A63,AL$6,AL$5,"Mois (DateRDV)",AL$7,"Années (DateRDV)",AL$3,"Présence","Excusé"),3,""),"")</f>
        <v/>
      </c>
      <c r="AM63" s="166" t="str">
        <f>IFERROR(IF(GETPIVOTDATA("DateRDV",TCD!$B$1,"DT","BA","Bénéficiaire",$A63,AM$6,AM$5,"Mois (DateRDV)",AM$7,"Années (DateRDV)",AM$3,"Présence","Absent"),4,""),"")</f>
        <v/>
      </c>
      <c r="AN63" s="166" t="str">
        <f>IFERROR(IF(GETPIVOTDATA("DateRDV",TCD!$B$1,"DT","BA","Bénéficiaire",$A63,AN$6,AN$5,"Mois (DateRDV)",AN$7,"Années (DateRDV)",AN$3),1,""),"")</f>
        <v/>
      </c>
      <c r="AO63" s="166" t="str">
        <f>IFERROR(IF(GETPIVOTDATA("DateRDV",TCD!$B$1,"DT","BA","Bénéficiaire",$A63,AO$6,AO$5,"Mois (DateRDV)",AO$7,"Années (DateRDV)",AO$3),2,""),"")</f>
        <v/>
      </c>
      <c r="AP63" s="166" t="str">
        <f>IFERROR(IF(GETPIVOTDATA("DateRDV",TCD!$B$1,"DT","BA","Bénéficiaire",$A63,AP$6,AP$5,"Mois (DateRDV)",AP$7,"Années (DateRDV)",AP$3,"Présence","Excusé"),3,""),"")</f>
        <v/>
      </c>
      <c r="AQ63" s="166" t="str">
        <f>IFERROR(IF(GETPIVOTDATA("DateRDV",TCD!$B$1,"DT","BA","Bénéficiaire",$A63,AQ$6,AQ$5,"Mois (DateRDV)",AQ$7,"Années (DateRDV)",AQ$3,"Présence","Absent"),4,""),"")</f>
        <v/>
      </c>
      <c r="AR63" s="166" t="str">
        <f>IFERROR(IF(GETPIVOTDATA("DateRDV",TCD!$B$1,"DT","BA","Bénéficiaire",$A63,AR$6,AR$5,"Mois (DateRDV)",AR$7,"Années (DateRDV)",AR$3),1,""),"")</f>
        <v/>
      </c>
      <c r="AS63" s="166" t="str">
        <f>IFERROR(IF(GETPIVOTDATA("DateRDV",TCD!$B$1,"DT","BA","Bénéficiaire",$A63,AS$6,AS$5,"Mois (DateRDV)",AS$7,"Années (DateRDV)",AS$3),2,""),"")</f>
        <v/>
      </c>
      <c r="AT63" s="166" t="str">
        <f>IFERROR(IF(GETPIVOTDATA("DateRDV",TCD!$B$1,"DT","BA","Bénéficiaire",$A63,AT$6,AT$5,"Mois (DateRDV)",AT$7,"Années (DateRDV)",AT$3,"Présence","Excusé"),3,""),"")</f>
        <v/>
      </c>
      <c r="AU63" s="166" t="str">
        <f>IFERROR(IF(GETPIVOTDATA("DateRDV",TCD!$B$1,"DT","BA","Bénéficiaire",$A63,AU$6,AU$5,"Mois (DateRDV)",AU$7,"Années (DateRDV)",AU$3,"Présence","Absent"),4,""),"")</f>
        <v/>
      </c>
      <c r="AV63" s="166" t="str">
        <f>IFERROR(IF(GETPIVOTDATA("DateRDV",TCD!$B$1,"DT","BA","Bénéficiaire",$A63,AV$6,AV$5,"Mois (DateRDV)",AV$7,"Années (DateRDV)",AV$3),1,""),"")</f>
        <v/>
      </c>
      <c r="AW63" s="166" t="str">
        <f>IFERROR(IF(GETPIVOTDATA("DateRDV",TCD!$B$1,"DT","BA","Bénéficiaire",$A63,AW$6,AW$5,"Mois (DateRDV)",AW$7,"Années (DateRDV)",AW$3),2,""),"")</f>
        <v/>
      </c>
      <c r="AX63" s="166" t="str">
        <f>IFERROR(IF(GETPIVOTDATA("DateRDV",TCD!$B$1,"DT","BA","Bénéficiaire",$A63,AX$6,AX$5,"Mois (DateRDV)",AX$7,"Années (DateRDV)",AX$3,"Présence","Excusé"),3,""),"")</f>
        <v/>
      </c>
      <c r="AY63" s="166" t="str">
        <f>IFERROR(IF(GETPIVOTDATA("DateRDV",TCD!$B$1,"DT","BA","Bénéficiaire",$A63,AY$6,AY$5,"Mois (DateRDV)",AY$7,"Années (DateRDV)",AY$3,"Présence","Absent"),4,""),"")</f>
        <v/>
      </c>
      <c r="AZ63" s="166" t="str">
        <f>IFERROR(IF(GETPIVOTDATA("DateRDV",TCD!$B$1,"DT","BA","Bénéficiaire",$A63,AZ$6,AZ$5,"Mois (DateRDV)",AZ$7,"Années (DateRDV)",AZ$3),1,""),"")</f>
        <v/>
      </c>
      <c r="BA63" s="166" t="str">
        <f>IFERROR(IF(GETPIVOTDATA("DateRDV",TCD!$B$1,"DT","BA","Bénéficiaire",$A63,BA$6,BA$5,"Mois (DateRDV)",BA$7,"Années (DateRDV)",BA$3),2,""),"")</f>
        <v/>
      </c>
      <c r="BB63" s="166" t="str">
        <f>IFERROR(IF(GETPIVOTDATA("DateRDV",TCD!$B$1,"DT","BA","Bénéficiaire",$A63,BB$6,BB$5,"Mois (DateRDV)",BB$7,"Années (DateRDV)",BB$3,"Présence","Excusé"),3,""),"")</f>
        <v/>
      </c>
      <c r="BC63" s="166" t="str">
        <f>IFERROR(IF(GETPIVOTDATA("DateRDV",TCD!$B$1,"DT","BA","Bénéficiaire",$A63,BC$6,BC$5,"Mois (DateRDV)",BC$7,"Années (DateRDV)",BC$3,"Présence","Absent"),4,""),"")</f>
        <v/>
      </c>
      <c r="BD63" s="166" t="str">
        <f>IFERROR(IF(GETPIVOTDATA("DateRDV",TCD!$B$1,"DT","BA","Bénéficiaire",$A63,BD$6,BD$5,"Mois (DateRDV)",BD$7,"Années (DateRDV)",BD$3),1,""),"")</f>
        <v/>
      </c>
      <c r="BE63" s="166">
        <f>IFERROR(IF(GETPIVOTDATA("DateRDV",TCD!$B$1,"DT","BA","Bénéficiaire",$A63,BE$6,BE$5,"Mois (DateRDV)",BE$7,"Années (DateRDV)",BE$3),2,""),"")</f>
        <v>2</v>
      </c>
      <c r="BF63" s="166" t="str">
        <f>IFERROR(IF(GETPIVOTDATA("DateRDV",TCD!$B$1,"DT","BA","Bénéficiaire",$A63,BF$6,BF$5,"Mois (DateRDV)",BF$7,"Années (DateRDV)",BF$3,"Présence","Excusé"),3,""),"")</f>
        <v/>
      </c>
      <c r="BG63" s="166" t="str">
        <f>IFERROR(IF(GETPIVOTDATA("DateRDV",TCD!$B$1,"DT","BA","Bénéficiaire",$A63,BG$6,BG$5,"Mois (DateRDV)",BG$7,"Années (DateRDV)",BG$3,"Présence","Absent"),4,""),"")</f>
        <v/>
      </c>
      <c r="BH63" s="166" t="str">
        <f>IFERROR(IF(GETPIVOTDATA("DateRDV",TCD!$B$1,"DT","BA","Bénéficiaire",$A63,BH$6,BH$5,"Mois (DateRDV)",BH$7,"Années (DateRDV)",BH$3),1,""),"")</f>
        <v/>
      </c>
      <c r="BI63" s="166" t="str">
        <f>IFERROR(IF(GETPIVOTDATA("DateRDV",TCD!$B$1,"DT","BA","Bénéficiaire",$A63,BI$6,BI$5,"Mois (DateRDV)",BI$7,"Années (DateRDV)",BI$3),2,""),"")</f>
        <v/>
      </c>
      <c r="BJ63" s="166" t="str">
        <f>IFERROR(IF(GETPIVOTDATA("DateRDV",TCD!$B$1,"DT","BA","Bénéficiaire",$A63,BJ$6,BJ$5,"Mois (DateRDV)",BJ$7,"Années (DateRDV)",BJ$3,"Présence","Excusé"),3,""),"")</f>
        <v/>
      </c>
      <c r="BK63" s="166" t="str">
        <f>IFERROR(IF(GETPIVOTDATA("DateRDV",TCD!$B$1,"DT","BA","Bénéficiaire",$A63,BK$6,BK$5,"Mois (DateRDV)",BK$7,"Années (DateRDV)",BK$3,"Présence","Absent"),4,""),"")</f>
        <v/>
      </c>
      <c r="BL63" s="166" t="str">
        <f>IFERROR(IF(GETPIVOTDATA("DateRDV",TCD!$B$1,"DT","BA","Bénéficiaire",$A63,BL$6,BL$5,"Mois (DateRDV)",BL$7,"Années (DateRDV)",BL$3),1,""),"")</f>
        <v/>
      </c>
      <c r="BM63" s="166" t="str">
        <f>IFERROR(IF(GETPIVOTDATA("DateRDV",TCD!$B$1,"DT","BA","Bénéficiaire",$A63,BM$6,BM$5,"Mois (DateRDV)",BM$7,"Années (DateRDV)",BM$3),2,""),"")</f>
        <v/>
      </c>
      <c r="BN63" s="166" t="str">
        <f>IFERROR(IF(GETPIVOTDATA("DateRDV",TCD!$B$1,"DT","BA","Bénéficiaire",$A63,BN$6,BN$5,"Mois (DateRDV)",BN$7,"Années (DateRDV)",BN$3,"Présence","Excusé"),3,""),"")</f>
        <v/>
      </c>
      <c r="BO63" s="166" t="str">
        <f>IFERROR(IF(GETPIVOTDATA("DateRDV",TCD!$B$1,"DT","BA","Bénéficiaire",$A63,BO$6,BO$5,"Mois (DateRDV)",BO$7,"Années (DateRDV)",BO$3,"Présence","Absent"),4,""),"")</f>
        <v/>
      </c>
      <c r="BP63" s="166" t="str">
        <f>IFERROR(IF(GETPIVOTDATA("DateRDV",TCD!$B$1,"DT","BA","Bénéficiaire",$A63,BP$6,BP$5,"Mois (DateRDV)",BP$7,"Années (DateRDV)",BP$3),1,""),"")</f>
        <v/>
      </c>
      <c r="BQ63" s="166" t="str">
        <f>IFERROR(IF(GETPIVOTDATA("DateRDV",TCD!$B$1,"DT","BA","Bénéficiaire",$A63,BQ$6,BQ$5,"Mois (DateRDV)",BQ$7,"Années (DateRDV)",BQ$3),2,""),"")</f>
        <v/>
      </c>
      <c r="BR63" s="166" t="str">
        <f>IFERROR(IF(GETPIVOTDATA("DateRDV",TCD!$B$1,"DT","BA","Bénéficiaire",$A63,BR$6,BR$5,"Mois (DateRDV)",BR$7,"Années (DateRDV)",BR$3,"Présence","Excusé"),3,""),"")</f>
        <v/>
      </c>
      <c r="BS63" s="166" t="str">
        <f>IFERROR(IF(GETPIVOTDATA("DateRDV",TCD!$B$1,"DT","BA","Bénéficiaire",$A63,BS$6,BS$5,"Mois (DateRDV)",BS$7,"Années (DateRDV)",BS$3,"Présence","Absent"),4,""),"")</f>
        <v/>
      </c>
      <c r="BT63" s="166" t="str">
        <f>IFERROR(IF(GETPIVOTDATA("DateRDV",TCD!$B$1,"DT","BA","Bénéficiaire",$A63,BT$6,BT$5,"Mois (DateRDV)",BT$7,"Années (DateRDV)",BT$3),1,""),"")</f>
        <v/>
      </c>
      <c r="BU63" s="166" t="str">
        <f>IFERROR(IF(GETPIVOTDATA("DateRDV",TCD!$B$1,"DT","BA","Bénéficiaire",$A63,BU$6,BU$5,"Mois (DateRDV)",BU$7,"Années (DateRDV)",BU$3),2,""),"")</f>
        <v/>
      </c>
      <c r="BV63" s="166" t="str">
        <f>IFERROR(IF(GETPIVOTDATA("DateRDV",TCD!$B$1,"DT","BA","Bénéficiaire",$A63,BV$6,BV$5,"Mois (DateRDV)",BV$7,"Années (DateRDV)",BV$3,"Présence","Excusé"),3,""),"")</f>
        <v/>
      </c>
      <c r="BW63" s="166" t="str">
        <f>IFERROR(IF(GETPIVOTDATA("DateRDV",TCD!$B$1,"DT","BA","Bénéficiaire",$A63,BW$6,BW$5,"Mois (DateRDV)",BW$7,"Années (DateRDV)",BW$3,"Présence","Absent"),4,""),"")</f>
        <v/>
      </c>
      <c r="BX63" s="166" t="str">
        <f>IFERROR(IF(GETPIVOTDATA("DateRDV",TCD!$B$1,"DT","BA","Bénéficiaire",$A63,BX$6,BX$5,"Mois (DateRDV)",BX$7,"Années (DateRDV)",BX$3),1,""),"")</f>
        <v/>
      </c>
      <c r="BY63" s="166" t="str">
        <f>IFERROR(IF(GETPIVOTDATA("DateRDV",TCD!$B$1,"DT","BA","Bénéficiaire",$A63,BY$6,BY$5,"Mois (DateRDV)",BY$7,"Années (DateRDV)",BY$3),2,""),"")</f>
        <v/>
      </c>
      <c r="BZ63" s="166" t="str">
        <f>IFERROR(IF(GETPIVOTDATA("DateRDV",TCD!$B$1,"DT","BA","Bénéficiaire",$A63,BZ$6,BZ$5,"Mois (DateRDV)",BZ$7,"Années (DateRDV)",BZ$3,"Présence","Excusé"),3,""),"")</f>
        <v/>
      </c>
      <c r="CA63" s="166" t="str">
        <f>IFERROR(IF(GETPIVOTDATA("DateRDV",TCD!$B$1,"DT","BA","Bénéficiaire",$A63,CA$6,CA$5,"Mois (DateRDV)",CA$7,"Années (DateRDV)",CA$3,"Présence","Absent"),4,""),"")</f>
        <v/>
      </c>
      <c r="CB63" s="166" t="str">
        <f>IFERROR(IF(GETPIVOTDATA("DateRDV",TCD!$B$1,"DT","BA","Bénéficiaire",$A63,CB$6,CB$5,"Mois (DateRDV)",CB$7,"Années (DateRDV)",CB$3),1,""),"")</f>
        <v/>
      </c>
      <c r="CC63" s="166" t="str">
        <f>IFERROR(IF(GETPIVOTDATA("DateRDV",TCD!$B$1,"DT","BA","Bénéficiaire",$A63,CC$6,CC$5,"Mois (DateRDV)",CC$7,"Années (DateRDV)",CC$3),2,""),"")</f>
        <v/>
      </c>
      <c r="CD63" s="166" t="str">
        <f>IFERROR(IF(GETPIVOTDATA("DateRDV",TCD!$B$1,"DT","BA","Bénéficiaire",$A63,CD$6,CD$5,"Mois (DateRDV)",CD$7,"Années (DateRDV)",CD$3,"Présence","Excusé"),3,""),"")</f>
        <v/>
      </c>
      <c r="CE63" s="166" t="str">
        <f>IFERROR(IF(GETPIVOTDATA("DateRDV",TCD!$B$1,"DT","BA","Bénéficiaire",$A63,CE$6,CE$5,"Mois (DateRDV)",CE$7,"Années (DateRDV)",CE$3,"Présence","Absent"),4,""),"")</f>
        <v/>
      </c>
      <c r="CF63" s="166" t="str">
        <f>IFERROR(IF(GETPIVOTDATA("DateRDV",TCD!$B$1,"DT","BA","Bénéficiaire",$A63,CF$6,CF$5,"Mois (DateRDV)",CF$7,"Années (DateRDV)",CF$3),1,""),"")</f>
        <v/>
      </c>
      <c r="CG63" s="166" t="str">
        <f>IFERROR(IF(GETPIVOTDATA("DateRDV",TCD!$B$1,"DT","BA","Bénéficiaire",$A63,CG$6,CG$5,"Mois (DateRDV)",CG$7,"Années (DateRDV)",CG$3),2,""),"")</f>
        <v/>
      </c>
      <c r="CH63" s="166" t="str">
        <f>IFERROR(IF(GETPIVOTDATA("DateRDV",TCD!$B$1,"DT","BA","Bénéficiaire",$A63,CH$6,CH$5,"Mois (DateRDV)",CH$7,"Années (DateRDV)",CH$3,"Présence","Excusé"),3,""),"")</f>
        <v/>
      </c>
      <c r="CI63" s="166" t="str">
        <f>IFERROR(IF(GETPIVOTDATA("DateRDV",TCD!$B$1,"DT","BA","Bénéficiaire",$A63,CI$6,CI$5,"Mois (DateRDV)",CI$7,"Années (DateRDV)",CI$3,"Présence","Absent"),4,""),"")</f>
        <v/>
      </c>
      <c r="CJ63" s="166" t="str">
        <f>IFERROR(IF(GETPIVOTDATA("DateRDV",TCD!$B$1,"DT","BA","Bénéficiaire",$A63,CJ$6,CJ$5,"Mois (DateRDV)",CJ$7,"Années (DateRDV)",CJ$3),1,""),"")</f>
        <v/>
      </c>
      <c r="CK63" s="166" t="str">
        <f>IFERROR(IF(GETPIVOTDATA("DateRDV",TCD!$B$1,"DT","BA","Bénéficiaire",$A63,CK$6,CK$5,"Mois (DateRDV)",CK$7,"Années (DateRDV)",CK$3),2,""),"")</f>
        <v/>
      </c>
      <c r="CL63" s="166">
        <f>IFERROR(IF(GETPIVOTDATA("DateRDV",TCD!$B$1,"DT","BA","Bénéficiaire",$A63,BE$6,BE$5,"Mois (DateRDV)",BE$7,"Années (DateRDV)",BE$3,"Présence","Excusé"),3,""),"")</f>
        <v>3</v>
      </c>
      <c r="CM63" s="166" t="str">
        <f>IFERROR(IF(GETPIVOTDATA("DateRDV",TCD!$B$1,"DT","BA","Bénéficiaire",$A63,CM$6,CM$5,"Mois (DateRDV)",CM$7,"Années (DateRDV)",CM$3,"Présence","Absent"),4,""),"")</f>
        <v/>
      </c>
      <c r="CN63" s="166" t="str">
        <f>IFERROR(IF(GETPIVOTDATA("DateRDV",TCD!$B$1,"DT","BA","Bénéficiaire",$A63,CN$6,CN$5,"Mois (DateRDV)",CN$7,"Années (DateRDV)",CN$3),1,""),"")</f>
        <v/>
      </c>
      <c r="CO63" s="166" t="str">
        <f>IFERROR(IF(GETPIVOTDATA("DateRDV",TCD!$B$1,"DT","BA","Bénéficiaire",$A63,CO$6,CO$5,"Mois (DateRDV)",CO$7,"Années (DateRDV)",CO$3),2,""),"")</f>
        <v/>
      </c>
      <c r="CP63" s="166" t="str">
        <f>IFERROR(IF(GETPIVOTDATA("DateRDV",TCD!$B$1,"DT","BA","Bénéficiaire",$A63,CP$6,CP$5,"Mois (DateRDV)",CP$7,"Années (DateRDV)",CP$3,"Présence","Excusé"),3,""),"")</f>
        <v/>
      </c>
      <c r="CQ63" s="166" t="str">
        <f>IFERROR(IF(GETPIVOTDATA("DateRDV",TCD!$B$1,"DT","BA","Bénéficiaire",$A63,CQ$6,CQ$5,"Mois (DateRDV)",CQ$7,"Années (DateRDV)",CQ$3,"Présence","Absent"),4,""),"")</f>
        <v/>
      </c>
      <c r="CR63" s="166" t="str">
        <f>IFERROR(IF(GETPIVOTDATA("DateRDV",TCD!$B$1,"DT","BA","Bénéficiaire",$A63,CR$6,CR$5,"Mois (DateRDV)",CR$7,"Années (DateRDV)",CR$3),1,""),"")</f>
        <v/>
      </c>
      <c r="CS63" s="166" t="str">
        <f>IFERROR(IF(GETPIVOTDATA("DateRDV",TCD!$B$1,"DT","BA","Bénéficiaire",$A63,CS$6,CS$5,"Mois (DateRDV)",CS$7,"Années (DateRDV)",CS$3),2,""),"")</f>
        <v/>
      </c>
      <c r="CT63" s="166" t="str">
        <f>IFERROR(IF(GETPIVOTDATA("DateRDV",TCD!$B$1,"DT","BA","Bénéficiaire",$A63,CT$6,CT$5,"Mois (DateRDV)",CT$7,"Années (DateRDV)",CT$3,"Présence","Excusé"),3,""),"")</f>
        <v/>
      </c>
      <c r="CU63" s="166" t="str">
        <f>IFERROR(IF(GETPIVOTDATA("DateRDV",TCD!$B$1,"DT","BA","Bénéficiaire",$A63,CU$6,CU$5,"Mois (DateRDV)",CU$7,"Années (DateRDV)",CU$3,"Présence","Absent"),4,""),"")</f>
        <v/>
      </c>
      <c r="CV63" s="166" t="str">
        <f>IFERROR(IF(GETPIVOTDATA("DateRDV",TCD!$B$1,"DT","BA","Bénéficiaire",$A63,CV$6,CV$5,"Mois (DateRDV)",CV$7,"Années (DateRDV)",CV$3),1,""),"")</f>
        <v/>
      </c>
      <c r="CW63" s="166" t="str">
        <f>IFERROR(IF(GETPIVOTDATA("DateRDV",TCD!$B$1,"DT","BA","Bénéficiaire",$A63,CW$6,CW$5,"Mois (DateRDV)",CW$7,"Années (DateRDV)",CW$3),2,""),"")</f>
        <v/>
      </c>
      <c r="CX63" s="166" t="str">
        <f>IFERROR(IF(GETPIVOTDATA("DateRDV",TCD!$B$1,"DT","BA","Bénéficiaire",$A63,CX$6,CX$5,"Mois (DateRDV)",CX$7,"Années (DateRDV)",CX$3,"Présence","Excusé"),3,""),"")</f>
        <v/>
      </c>
      <c r="CY63" s="166" t="str">
        <f>IFERROR(IF(GETPIVOTDATA("DateRDV",TCD!$B$1,"DT","BA","Bénéficiaire",$A63,CY$6,CY$5,"Mois (DateRDV)",CY$7,"Années (DateRDV)",CY$3,"Présence","Absent"),4,""),"")</f>
        <v/>
      </c>
      <c r="CZ63" s="166" t="str">
        <f>IFERROR(IF(GETPIVOTDATA("DateRDV",TCD!$B$1,"DT","BA","Bénéficiaire",$A63,CZ$6,CZ$5,"Mois (DateRDV)",CZ$7,"Années (DateRDV)",CZ$3),1,""),"")</f>
        <v/>
      </c>
      <c r="DA63" s="166" t="str">
        <f>IFERROR(IF(GETPIVOTDATA("DateRDV",TCD!$B$1,"DT","BA","Bénéficiaire",$A63,DA$6,DA$5,"Mois (DateRDV)",DA$7,"Années (DateRDV)",DA$3),2,""),"")</f>
        <v/>
      </c>
      <c r="DB63" s="166" t="str">
        <f>IFERROR(IF(GETPIVOTDATA("DateRDV",TCD!$B$1,"DT","BA","Bénéficiaire",$A63,DB$6,DB$5,"Mois (DateRDV)",DB$7,"Années (DateRDV)",DB$3,"Présence","Excusé"),3,""),"")</f>
        <v/>
      </c>
      <c r="DC63" s="166" t="str">
        <f>IFERROR(IF(GETPIVOTDATA("DateRDV",TCD!$B$1,"DT","BA","Bénéficiaire",$A63,DC$6,DC$5,"Mois (DateRDV)",DC$7,"Années (DateRDV)",DC$3,"Présence","Absent"),4,""),"")</f>
        <v/>
      </c>
      <c r="DD63" s="166" t="str">
        <f>IFERROR(IF(GETPIVOTDATA("DateRDV",TCD!$B$1,"DT","BA","Bénéficiaire",$A63,DD$6,DD$5,"Mois (DateRDV)",DD$7,"Années (DateRDV)",DD$3),1,""),"")</f>
        <v/>
      </c>
      <c r="DE63" s="166" t="str">
        <f>IFERROR(IF(GETPIVOTDATA("DateRDV",TCD!$B$1,"DT","BA","Bénéficiaire",$A63,DE$6,DE$5,"Mois (DateRDV)",DE$7,"Années (DateRDV)",DE$3),2,""),"")</f>
        <v/>
      </c>
      <c r="DF63" s="166" t="str">
        <f>IFERROR(IF(GETPIVOTDATA("DateRDV",TCD!$B$1,"DT","BA","Bénéficiaire",$A63,DF$6,DF$5,"Mois (DateRDV)",DF$7,"Années (DateRDV)",DF$3,"Présence","Excusé"),3,""),"")</f>
        <v/>
      </c>
      <c r="DG63" s="166" t="str">
        <f>IFERROR(IF(GETPIVOTDATA("DateRDV",TCD!$B$1,"DT","BA","Bénéficiaire",$A63,DG$6,DG$5,"Mois (DateRDV)",DG$7,"Années (DateRDV)",DG$3,"Présence","Absent"),4,""),"")</f>
        <v/>
      </c>
      <c r="DH63" s="166" t="str">
        <f>IFERROR(IF(GETPIVOTDATA("DateRDV",TCD!$B$1,"DT","BA","Bénéficiaire",$A63,DH$6,DH$5,"Mois (DateRDV)",DH$7,"Années (DateRDV)",DH$3),1,""),"")</f>
        <v/>
      </c>
      <c r="DI63" s="166" t="str">
        <f>IFERROR(IF(GETPIVOTDATA("DateRDV",TCD!$B$1,"DT","BA","Bénéficiaire",$A63,DI$6,DI$5,"Mois (DateRDV)",DI$7,"Années (DateRDV)",DI$3),2,""),"")</f>
        <v/>
      </c>
      <c r="DJ63" s="166" t="str">
        <f>IFERROR(IF(GETPIVOTDATA("DateRDV",TCD!$B$1,"DT","BA","Bénéficiaire",$A63,DJ$6,DJ$5,"Mois (DateRDV)",DJ$7,"Années (DateRDV)",DJ$3,"Présence","Excusé"),3,""),"")</f>
        <v/>
      </c>
      <c r="DK63" s="166" t="str">
        <f>IFERROR(IF(GETPIVOTDATA("DateRDV",TCD!$B$1,"DT","BA","Bénéficiaire",$A63,DK$6,DK$5,"Mois (DateRDV)",DK$7,"Années (DateRDV)",DK$3,"Présence","Absent"),4,""),"")</f>
        <v/>
      </c>
      <c r="DL63" s="166" t="str">
        <f>IFERROR(IF(GETPIVOTDATA("DateRDV",TCD!$B$1,"DT","BA","Bénéficiaire",$A63,DL$6,DL$5,"Mois (DateRDV)",DL$7,"Années (DateRDV)",DL$3),1,""),"")</f>
        <v/>
      </c>
      <c r="DM63" s="166" t="str">
        <f>IFERROR(IF(GETPIVOTDATA("DateRDV",TCD!$B$1,"DT","BA","Bénéficiaire",$A63,DM$6,DM$5,"Mois (DateRDV)",DM$7,"Années (DateRDV)",DM$3),2,""),"")</f>
        <v/>
      </c>
      <c r="DN63" s="166" t="str">
        <f>IFERROR(IF(GETPIVOTDATA("DateRDV",TCD!$B$1,"DT","BA","Bénéficiaire",$A63,DN$6,DN$5,"Mois (DateRDV)",DN$7,"Années (DateRDV)",DN$3,"Présence","Excusé"),3,""),"")</f>
        <v/>
      </c>
      <c r="DO63" s="166" t="str">
        <f>IFERROR(IF(GETPIVOTDATA("DateRDV",TCD!$B$1,"DT","BA","Bénéficiaire",$A63,DO$6,DO$5,"Mois (DateRDV)",DO$7,"Années (DateRDV)",DO$3,"Présence","Absent"),4,""),"")</f>
        <v/>
      </c>
    </row>
    <row r="64" spans="1:119" ht="15" customHeight="1" x14ac:dyDescent="0.2">
      <c r="A64" s="172" t="str">
        <v>LAMALEM TOUIJNI Aicha</v>
      </c>
      <c r="B64" s="169" t="str">
        <f>IFERROR(IF(INDEX(Data!P:P,MATCH(A64,Data!B:B,0))&lt;&gt;"",INDEX(Data!P:P,MATCH(A64,Data!B:B,0)),""),"")</f>
        <v>LAMALEM TOUIJNI</v>
      </c>
      <c r="C64" s="169" t="str">
        <f>IFERROR(IF(INDEX(Data!O:O,MATCH(A64,Data!B:B,0))&lt;&gt;"",INDEX(Data!O:O,MATCH(A64,Data!B:B,0)),""),"")</f>
        <v>Aicha</v>
      </c>
      <c r="D64" s="169" t="str">
        <f>IFERROR(IF(INDEX(Data!J:J,MATCH(A64,Data!B:B,0))&lt;&gt;"",INDEX(Data!J:J,MATCH(A64,Data!B:B,0)),""),"")</f>
        <v>CD</v>
      </c>
      <c r="E64" s="169" t="str">
        <f>IFERROR(IF(INDEX(Data!M:M,MATCH(A64,Data!B:B,0))&lt;&gt;"",INDEX(Data!M:M,MATCH(A64,Data!B:B,0)),""),"")</f>
        <v>RUMILLY</v>
      </c>
      <c r="F64" s="169">
        <f>IFERROR(IF(INDEX(Data!N:N,MATCH(A64,Data!B:B,0))&lt;&gt;"",INDEX(Data!N:N,MATCH(A64,Data!B:B,0)),""),"")</f>
        <v>74150</v>
      </c>
      <c r="G64" s="170">
        <f>IFERROR(IF(INDEX(Data!K:K,MATCH(A64,Data!B:B,0))&lt;&gt;"",INDEX(Data!K:K,MATCH(A64,Data!B:B,0)),""),"")</f>
        <v>45734</v>
      </c>
      <c r="H64" s="170">
        <f>IFERROR(IF(INDEX(Data!L:L,MATCH(A64,Data!B:B,0))&lt;&gt;"",INDEX(Data!L:L,MATCH(A64,Data!B:B,0)),""),"")</f>
        <v>45741</v>
      </c>
      <c r="I64" s="170">
        <f>IFERROR(IF(INDEX(Data!C:C,MATCH(A64,Data!B:B,0))&lt;&gt;"",INDEX(Data!C:C,MATCH(A64,Data!B:B,0)),""),"")</f>
        <v>45756</v>
      </c>
      <c r="J64" s="170">
        <f>IFERROR(IF(INDEX(Data!D:D,MATCH(A64,Data!B:B,0))&lt;&gt;"",INDEX(Data!D:D,MATCH(A64,Data!B:B,0)),""),"")</f>
        <v>45921</v>
      </c>
      <c r="K64" s="171" t="str">
        <f>IFERROR(IF(INDEX(Data!H:H,MATCH(A64,Data!B:B,0))&lt;&gt;"",INDEX(Data!H:H,MATCH(A64,Data!B:B,0)),""),"")</f>
        <v>Equilibré</v>
      </c>
      <c r="L64" s="166" t="str">
        <f>IFERROR(IF(GETPIVOTDATA("DateRDV",TCD!$B$1,"DT","BA","Bénéficiaire",$A64,L$6,L$5,"Mois (DateRDV)",L$7,"Années (DateRDV)",L$3),1,""),"")</f>
        <v/>
      </c>
      <c r="M64" s="166" t="str">
        <f>IFERROR(IF(GETPIVOTDATA("DateRDV",TCD!$B$1,"DT","BA","Bénéficiaire",$A64,M$6,M$5,"Mois (DateRDV)",M$7,"Années (DateRDV)",M$3),2,""),"")</f>
        <v/>
      </c>
      <c r="N64" s="166" t="str">
        <f>IFERROR(IF(GETPIVOTDATA("DateRDV",TCD!$B$1,"DT","BA","Bénéficiaire",$A64,N$6,N$5,"Mois (DateRDV)",N$7,"Années (DateRDV)",N$3,"Présence","Excusé"),3,""),"")</f>
        <v/>
      </c>
      <c r="O64" s="166" t="str">
        <f>IFERROR(IF(GETPIVOTDATA("DateRDV",TCD!$B$1,"DT","BA","Bénéficiaire",$A64,O$6,O$5,"Mois (DateRDV)",O$7,"Années (DateRDV)",O$3,"Présence","Absent"),4,""),"")</f>
        <v/>
      </c>
      <c r="P64" s="166" t="str">
        <f>IFERROR(IF(GETPIVOTDATA("DateRDV",TCD!$B$1,"DT","BA","Bénéficiaire",$A64,P$6,P$5,"Mois (DateRDV)",P$7,"Années (DateRDV)",P$3),1,""),"")</f>
        <v/>
      </c>
      <c r="Q64" s="166" t="str">
        <f>IFERROR(IF(GETPIVOTDATA("DateRDV",TCD!$B$1,"DT","BA","Bénéficiaire",$A64,Q$6,Q$5,"Mois (DateRDV)",Q$7,"Années (DateRDV)",Q$3),2,""),"")</f>
        <v/>
      </c>
      <c r="R64" s="166" t="str">
        <f>IFERROR(IF(GETPIVOTDATA("DateRDV",TCD!$B$1,"DT","BA","Bénéficiaire",$A64,R$6,R$5,"Mois (DateRDV)",R$7,"Années (DateRDV)",R$3,"Présence","Excusé"),3,""),"")</f>
        <v/>
      </c>
      <c r="S64" s="166" t="str">
        <f>IFERROR(IF(GETPIVOTDATA("DateRDV",TCD!$B$1,"DT","BA","Bénéficiaire",$A64,S$6,S$5,"Mois (DateRDV)",S$7,"Années (DateRDV)",S$3,"Présence","Absent"),4,""),"")</f>
        <v/>
      </c>
      <c r="T64" s="166" t="str">
        <f>IFERROR(IF(GETPIVOTDATA("DateRDV",TCD!$B$1,"DT","BA","Bénéficiaire",$A64,T$6,T$5,"Mois (DateRDV)",T$7,"Années (DateRDV)",T$3),1,""),"")</f>
        <v/>
      </c>
      <c r="U64" s="166" t="str">
        <f>IFERROR(IF(GETPIVOTDATA("DateRDV",TCD!$B$1,"DT","BA","Bénéficiaire",$A64,U$6,U$5,"Mois (DateRDV)",U$7,"Années (DateRDV)",U$3),2,""),"")</f>
        <v/>
      </c>
      <c r="V64" s="166" t="str">
        <f>IFERROR(IF(GETPIVOTDATA("DateRDV",TCD!$B$1,"DT","BA","Bénéficiaire",$A64,V$6,V$5,"Mois (DateRDV)",V$7,"Années (DateRDV)",V$3,"Présence","Excusé"),3,""),"")</f>
        <v/>
      </c>
      <c r="W64" s="166" t="str">
        <f>IFERROR(IF(GETPIVOTDATA("DateRDV",TCD!$B$1,"DT","BA","Bénéficiaire",$A64,W$6,W$5,"Mois (DateRDV)",W$7,"Années (DateRDV)",W$3,"Présence","Absent"),4,""),"")</f>
        <v/>
      </c>
      <c r="X64" s="166" t="str">
        <f>IFERROR(IF(GETPIVOTDATA("DateRDV",TCD!$B$1,"DT","BA","Bénéficiaire",$A64,X$6,X$5,"Mois (DateRDV)",X$7,"Années (DateRDV)",X$3),1,""),"")</f>
        <v/>
      </c>
      <c r="Y64" s="166" t="str">
        <f>IFERROR(IF(GETPIVOTDATA("DateRDV",TCD!$B$1,"DT","BA","Bénéficiaire",$A64,Y$6,Y$5,"Mois (DateRDV)",Y$7,"Années (DateRDV)",Y$3),2,""),"")</f>
        <v/>
      </c>
      <c r="Z64" s="166" t="str">
        <f>IFERROR(IF(GETPIVOTDATA("DateRDV",TCD!$B$1,"DT","BA","Bénéficiaire",$A64,Z$6,Z$5,"Mois (DateRDV)",Z$7,"Années (DateRDV)",Z$3,"Présence","Excusé"),3,""),"")</f>
        <v/>
      </c>
      <c r="AA64" s="166" t="str">
        <f>IFERROR(IF(GETPIVOTDATA("DateRDV",TCD!$B$1,"DT","BA","Bénéficiaire",$A64,AA$6,AA$5,"Mois (DateRDV)",AA$7,"Années (DateRDV)",AA$3,"Présence","Absent"),4,""),"")</f>
        <v/>
      </c>
      <c r="AB64" s="166" t="str">
        <f>IFERROR(IF(GETPIVOTDATA("DateRDV",TCD!$B$1,"DT","BA","Bénéficiaire",$A64,AB$6,AB$5,"Mois (DateRDV)",AB$7,"Années (DateRDV)",AB$3),1,""),"")</f>
        <v/>
      </c>
      <c r="AC64" s="166" t="str">
        <f>IFERROR(IF(GETPIVOTDATA("DateRDV",TCD!$B$1,"DT","BA","Bénéficiaire",$A64,AC$6,AC$5,"Mois (DateRDV)",AC$7,"Années (DateRDV)",AC$3),2,""),"")</f>
        <v/>
      </c>
      <c r="AD64" s="166" t="str">
        <f>IFERROR(IF(GETPIVOTDATA("DateRDV",TCD!$B$1,"DT","BA","Bénéficiaire",$A64,AD$6,AD$5,"Mois (DateRDV)",AD$7,"Années (DateRDV)",AD$3,"Présence","Excusé"),3,""),"")</f>
        <v/>
      </c>
      <c r="AE64" s="166" t="str">
        <f>IFERROR(IF(GETPIVOTDATA("DateRDV",TCD!$B$1,"DT","BA","Bénéficiaire",$A64,AE$6,AE$5,"Mois (DateRDV)",AE$7,"Années (DateRDV)",AE$3,"Présence","Absent"),4,""),"")</f>
        <v/>
      </c>
      <c r="AF64" s="166" t="str">
        <f>IFERROR(IF(GETPIVOTDATA("DateRDV",TCD!$B$1,"DT","BA","Bénéficiaire",$A64,AF$6,AF$5,"Mois (DateRDV)",AF$7,"Années (DateRDV)",AF$3),1,""),"")</f>
        <v/>
      </c>
      <c r="AG64" s="166" t="str">
        <f>IFERROR(IF(GETPIVOTDATA("DateRDV",TCD!$B$1,"DT","BA","Bénéficiaire",$A64,AG$6,AG$5,"Mois (DateRDV)",AG$7,"Années (DateRDV)",AG$3),2,""),"")</f>
        <v/>
      </c>
      <c r="AH64" s="166" t="str">
        <f>IFERROR(IF(GETPIVOTDATA("DateRDV",TCD!$B$1,"DT","BA","Bénéficiaire",$A64,AH$6,AH$5,"Mois (DateRDV)",AH$7,"Années (DateRDV)",AH$3,"Présence","Excusé"),3,""),"")</f>
        <v/>
      </c>
      <c r="AI64" s="166" t="str">
        <f>IFERROR(IF(GETPIVOTDATA("DateRDV",TCD!$B$1,"DT","BA","Bénéficiaire",$A64,AI$6,AI$5,"Mois (DateRDV)",AI$7,"Années (DateRDV)",AI$3,"Présence","Absent"),4,""),"")</f>
        <v/>
      </c>
      <c r="AJ64" s="166" t="str">
        <f>IFERROR(IF(GETPIVOTDATA("DateRDV",TCD!$B$1,"DT","BA","Bénéficiaire",$A64,AJ$6,AJ$5,"Mois (DateRDV)",AJ$7,"Années (DateRDV)",AJ$3),1,""),"")</f>
        <v/>
      </c>
      <c r="AK64" s="166" t="str">
        <f>IFERROR(IF(GETPIVOTDATA("DateRDV",TCD!$B$1,"DT","BA","Bénéficiaire",$A64,AK$6,AK$5,"Mois (DateRDV)",AK$7,"Années (DateRDV)",AK$3),2,""),"")</f>
        <v/>
      </c>
      <c r="AL64" s="166" t="str">
        <f>IFERROR(IF(GETPIVOTDATA("DateRDV",TCD!$B$1,"DT","BA","Bénéficiaire",$A64,AL$6,AL$5,"Mois (DateRDV)",AL$7,"Années (DateRDV)",AL$3,"Présence","Excusé"),3,""),"")</f>
        <v/>
      </c>
      <c r="AM64" s="166" t="str">
        <f>IFERROR(IF(GETPIVOTDATA("DateRDV",TCD!$B$1,"DT","BA","Bénéficiaire",$A64,AM$6,AM$5,"Mois (DateRDV)",AM$7,"Années (DateRDV)",AM$3,"Présence","Absent"),4,""),"")</f>
        <v/>
      </c>
      <c r="AN64" s="166" t="str">
        <f>IFERROR(IF(GETPIVOTDATA("DateRDV",TCD!$B$1,"DT","BA","Bénéficiaire",$A64,AN$6,AN$5,"Mois (DateRDV)",AN$7,"Années (DateRDV)",AN$3),1,""),"")</f>
        <v/>
      </c>
      <c r="AO64" s="166" t="str">
        <f>IFERROR(IF(GETPIVOTDATA("DateRDV",TCD!$B$1,"DT","BA","Bénéficiaire",$A64,AO$6,AO$5,"Mois (DateRDV)",AO$7,"Années (DateRDV)",AO$3),2,""),"")</f>
        <v/>
      </c>
      <c r="AP64" s="166" t="str">
        <f>IFERROR(IF(GETPIVOTDATA("DateRDV",TCD!$B$1,"DT","BA","Bénéficiaire",$A64,AP$6,AP$5,"Mois (DateRDV)",AP$7,"Années (DateRDV)",AP$3,"Présence","Excusé"),3,""),"")</f>
        <v/>
      </c>
      <c r="AQ64" s="166" t="str">
        <f>IFERROR(IF(GETPIVOTDATA("DateRDV",TCD!$B$1,"DT","BA","Bénéficiaire",$A64,AQ$6,AQ$5,"Mois (DateRDV)",AQ$7,"Années (DateRDV)",AQ$3,"Présence","Absent"),4,""),"")</f>
        <v/>
      </c>
      <c r="AR64" s="166" t="str">
        <f>IFERROR(IF(GETPIVOTDATA("DateRDV",TCD!$B$1,"DT","BA","Bénéficiaire",$A64,AR$6,AR$5,"Mois (DateRDV)",AR$7,"Années (DateRDV)",AR$3),1,""),"")</f>
        <v/>
      </c>
      <c r="AS64" s="166" t="str">
        <f>IFERROR(IF(GETPIVOTDATA("DateRDV",TCD!$B$1,"DT","BA","Bénéficiaire",$A64,AS$6,AS$5,"Mois (DateRDV)",AS$7,"Années (DateRDV)",AS$3),2,""),"")</f>
        <v/>
      </c>
      <c r="AT64" s="166" t="str">
        <f>IFERROR(IF(GETPIVOTDATA("DateRDV",TCD!$B$1,"DT","BA","Bénéficiaire",$A64,AT$6,AT$5,"Mois (DateRDV)",AT$7,"Années (DateRDV)",AT$3,"Présence","Excusé"),3,""),"")</f>
        <v/>
      </c>
      <c r="AU64" s="166" t="str">
        <f>IFERROR(IF(GETPIVOTDATA("DateRDV",TCD!$B$1,"DT","BA","Bénéficiaire",$A64,AU$6,AU$5,"Mois (DateRDV)",AU$7,"Années (DateRDV)",AU$3,"Présence","Absent"),4,""),"")</f>
        <v/>
      </c>
      <c r="AV64" s="166" t="str">
        <f>IFERROR(IF(GETPIVOTDATA("DateRDV",TCD!$B$1,"DT","BA","Bénéficiaire",$A64,AV$6,AV$5,"Mois (DateRDV)",AV$7,"Années (DateRDV)",AV$3),1,""),"")</f>
        <v/>
      </c>
      <c r="AW64" s="166" t="str">
        <f>IFERROR(IF(GETPIVOTDATA("DateRDV",TCD!$B$1,"DT","BA","Bénéficiaire",$A64,AW$6,AW$5,"Mois (DateRDV)",AW$7,"Années (DateRDV)",AW$3),2,""),"")</f>
        <v/>
      </c>
      <c r="AX64" s="166" t="str">
        <f>IFERROR(IF(GETPIVOTDATA("DateRDV",TCD!$B$1,"DT","BA","Bénéficiaire",$A64,AX$6,AX$5,"Mois (DateRDV)",AX$7,"Années (DateRDV)",AX$3,"Présence","Excusé"),3,""),"")</f>
        <v/>
      </c>
      <c r="AY64" s="166" t="str">
        <f>IFERROR(IF(GETPIVOTDATA("DateRDV",TCD!$B$1,"DT","BA","Bénéficiaire",$A64,AY$6,AY$5,"Mois (DateRDV)",AY$7,"Années (DateRDV)",AY$3,"Présence","Absent"),4,""),"")</f>
        <v/>
      </c>
      <c r="AZ64" s="166" t="str">
        <f>IFERROR(IF(GETPIVOTDATA("DateRDV",TCD!$B$1,"DT","BA","Bénéficiaire",$A64,AZ$6,AZ$5,"Mois (DateRDV)",AZ$7,"Années (DateRDV)",AZ$3),1,""),"")</f>
        <v/>
      </c>
      <c r="BA64" s="166" t="str">
        <f>IFERROR(IF(GETPIVOTDATA("DateRDV",TCD!$B$1,"DT","BA","Bénéficiaire",$A64,BA$6,BA$5,"Mois (DateRDV)",BA$7,"Années (DateRDV)",BA$3),2,""),"")</f>
        <v/>
      </c>
      <c r="BB64" s="166" t="str">
        <f>IFERROR(IF(GETPIVOTDATA("DateRDV",TCD!$B$1,"DT","BA","Bénéficiaire",$A64,BB$6,BB$5,"Mois (DateRDV)",BB$7,"Années (DateRDV)",BB$3,"Présence","Excusé"),3,""),"")</f>
        <v/>
      </c>
      <c r="BC64" s="166" t="str">
        <f>IFERROR(IF(GETPIVOTDATA("DateRDV",TCD!$B$1,"DT","BA","Bénéficiaire",$A64,BC$6,BC$5,"Mois (DateRDV)",BC$7,"Années (DateRDV)",BC$3,"Présence","Absent"),4,""),"")</f>
        <v/>
      </c>
      <c r="BD64" s="166" t="str">
        <f>IFERROR(IF(GETPIVOTDATA("DateRDV",TCD!$B$1,"DT","BA","Bénéficiaire",$A64,BD$6,BD$5,"Mois (DateRDV)",BD$7,"Années (DateRDV)",BD$3),1,""),"")</f>
        <v/>
      </c>
      <c r="BE64" s="166">
        <f>IFERROR(IF(GETPIVOTDATA("DateRDV",TCD!$B$1,"DT","BA","Bénéficiaire",$A64,BE$6,BE$5,"Mois (DateRDV)",BE$7,"Années (DateRDV)",BE$3),2,""),"")</f>
        <v>2</v>
      </c>
      <c r="BF64" s="166" t="str">
        <f>IFERROR(IF(GETPIVOTDATA("DateRDV",TCD!$B$1,"DT","BA","Bénéficiaire",$A64,BF$6,BF$5,"Mois (DateRDV)",BF$7,"Années (DateRDV)",BF$3,"Présence","Excusé"),3,""),"")</f>
        <v/>
      </c>
      <c r="BG64" s="166" t="str">
        <f>IFERROR(IF(GETPIVOTDATA("DateRDV",TCD!$B$1,"DT","BA","Bénéficiaire",$A64,BG$6,BG$5,"Mois (DateRDV)",BG$7,"Années (DateRDV)",BG$3,"Présence","Absent"),4,""),"")</f>
        <v/>
      </c>
      <c r="BH64" s="166" t="str">
        <f>IFERROR(IF(GETPIVOTDATA("DateRDV",TCD!$B$1,"DT","BA","Bénéficiaire",$A64,BH$6,BH$5,"Mois (DateRDV)",BH$7,"Années (DateRDV)",BH$3),1,""),"")</f>
        <v/>
      </c>
      <c r="BI64" s="166" t="str">
        <f>IFERROR(IF(GETPIVOTDATA("DateRDV",TCD!$B$1,"DT","BA","Bénéficiaire",$A64,BI$6,BI$5,"Mois (DateRDV)",BI$7,"Années (DateRDV)",BI$3),2,""),"")</f>
        <v/>
      </c>
      <c r="BJ64" s="166" t="str">
        <f>IFERROR(IF(GETPIVOTDATA("DateRDV",TCD!$B$1,"DT","BA","Bénéficiaire",$A64,BJ$6,BJ$5,"Mois (DateRDV)",BJ$7,"Années (DateRDV)",BJ$3,"Présence","Excusé"),3,""),"")</f>
        <v/>
      </c>
      <c r="BK64" s="166" t="str">
        <f>IFERROR(IF(GETPIVOTDATA("DateRDV",TCD!$B$1,"DT","BA","Bénéficiaire",$A64,BK$6,BK$5,"Mois (DateRDV)",BK$7,"Années (DateRDV)",BK$3,"Présence","Absent"),4,""),"")</f>
        <v/>
      </c>
      <c r="BL64" s="166" t="str">
        <f>IFERROR(IF(GETPIVOTDATA("DateRDV",TCD!$B$1,"DT","BA","Bénéficiaire",$A64,BL$6,BL$5,"Mois (DateRDV)",BL$7,"Années (DateRDV)",BL$3),1,""),"")</f>
        <v/>
      </c>
      <c r="BM64" s="166" t="str">
        <f>IFERROR(IF(GETPIVOTDATA("DateRDV",TCD!$B$1,"DT","BA","Bénéficiaire",$A64,BM$6,BM$5,"Mois (DateRDV)",BM$7,"Années (DateRDV)",BM$3),2,""),"")</f>
        <v/>
      </c>
      <c r="BN64" s="166" t="str">
        <f>IFERROR(IF(GETPIVOTDATA("DateRDV",TCD!$B$1,"DT","BA","Bénéficiaire",$A64,BN$6,BN$5,"Mois (DateRDV)",BN$7,"Années (DateRDV)",BN$3,"Présence","Excusé"),3,""),"")</f>
        <v/>
      </c>
      <c r="BO64" s="166" t="str">
        <f>IFERROR(IF(GETPIVOTDATA("DateRDV",TCD!$B$1,"DT","BA","Bénéficiaire",$A64,BO$6,BO$5,"Mois (DateRDV)",BO$7,"Années (DateRDV)",BO$3,"Présence","Absent"),4,""),"")</f>
        <v/>
      </c>
      <c r="BP64" s="166" t="str">
        <f>IFERROR(IF(GETPIVOTDATA("DateRDV",TCD!$B$1,"DT","BA","Bénéficiaire",$A64,BP$6,BP$5,"Mois (DateRDV)",BP$7,"Années (DateRDV)",BP$3),1,""),"")</f>
        <v/>
      </c>
      <c r="BQ64" s="166" t="str">
        <f>IFERROR(IF(GETPIVOTDATA("DateRDV",TCD!$B$1,"DT","BA","Bénéficiaire",$A64,BQ$6,BQ$5,"Mois (DateRDV)",BQ$7,"Années (DateRDV)",BQ$3),2,""),"")</f>
        <v/>
      </c>
      <c r="BR64" s="166" t="str">
        <f>IFERROR(IF(GETPIVOTDATA("DateRDV",TCD!$B$1,"DT","BA","Bénéficiaire",$A64,BR$6,BR$5,"Mois (DateRDV)",BR$7,"Années (DateRDV)",BR$3,"Présence","Excusé"),3,""),"")</f>
        <v/>
      </c>
      <c r="BS64" s="166" t="str">
        <f>IFERROR(IF(GETPIVOTDATA("DateRDV",TCD!$B$1,"DT","BA","Bénéficiaire",$A64,BS$6,BS$5,"Mois (DateRDV)",BS$7,"Années (DateRDV)",BS$3,"Présence","Absent"),4,""),"")</f>
        <v/>
      </c>
      <c r="BT64" s="166" t="str">
        <f>IFERROR(IF(GETPIVOTDATA("DateRDV",TCD!$B$1,"DT","BA","Bénéficiaire",$A64,BT$6,BT$5,"Mois (DateRDV)",BT$7,"Années (DateRDV)",BT$3),1,""),"")</f>
        <v/>
      </c>
      <c r="BU64" s="166" t="str">
        <f>IFERROR(IF(GETPIVOTDATA("DateRDV",TCD!$B$1,"DT","BA","Bénéficiaire",$A64,BU$6,BU$5,"Mois (DateRDV)",BU$7,"Années (DateRDV)",BU$3),2,""),"")</f>
        <v/>
      </c>
      <c r="BV64" s="166" t="str">
        <f>IFERROR(IF(GETPIVOTDATA("DateRDV",TCD!$B$1,"DT","BA","Bénéficiaire",$A64,BV$6,BV$5,"Mois (DateRDV)",BV$7,"Années (DateRDV)",BV$3,"Présence","Excusé"),3,""),"")</f>
        <v/>
      </c>
      <c r="BW64" s="166" t="str">
        <f>IFERROR(IF(GETPIVOTDATA("DateRDV",TCD!$B$1,"DT","BA","Bénéficiaire",$A64,BW$6,BW$5,"Mois (DateRDV)",BW$7,"Années (DateRDV)",BW$3,"Présence","Absent"),4,""),"")</f>
        <v/>
      </c>
      <c r="BX64" s="166" t="str">
        <f>IFERROR(IF(GETPIVOTDATA("DateRDV",TCD!$B$1,"DT","BA","Bénéficiaire",$A64,BX$6,BX$5,"Mois (DateRDV)",BX$7,"Années (DateRDV)",BX$3),1,""),"")</f>
        <v/>
      </c>
      <c r="BY64" s="166" t="str">
        <f>IFERROR(IF(GETPIVOTDATA("DateRDV",TCD!$B$1,"DT","BA","Bénéficiaire",$A64,BY$6,BY$5,"Mois (DateRDV)",BY$7,"Années (DateRDV)",BY$3),2,""),"")</f>
        <v/>
      </c>
      <c r="BZ64" s="166" t="str">
        <f>IFERROR(IF(GETPIVOTDATA("DateRDV",TCD!$B$1,"DT","BA","Bénéficiaire",$A64,BZ$6,BZ$5,"Mois (DateRDV)",BZ$7,"Années (DateRDV)",BZ$3,"Présence","Excusé"),3,""),"")</f>
        <v/>
      </c>
      <c r="CA64" s="166" t="str">
        <f>IFERROR(IF(GETPIVOTDATA("DateRDV",TCD!$B$1,"DT","BA","Bénéficiaire",$A64,CA$6,CA$5,"Mois (DateRDV)",CA$7,"Années (DateRDV)",CA$3,"Présence","Absent"),4,""),"")</f>
        <v/>
      </c>
      <c r="CB64" s="166" t="str">
        <f>IFERROR(IF(GETPIVOTDATA("DateRDV",TCD!$B$1,"DT","BA","Bénéficiaire",$A64,CB$6,CB$5,"Mois (DateRDV)",CB$7,"Années (DateRDV)",CB$3),1,""),"")</f>
        <v/>
      </c>
      <c r="CC64" s="166" t="str">
        <f>IFERROR(IF(GETPIVOTDATA("DateRDV",TCD!$B$1,"DT","BA","Bénéficiaire",$A64,CC$6,CC$5,"Mois (DateRDV)",CC$7,"Années (DateRDV)",CC$3),2,""),"")</f>
        <v/>
      </c>
      <c r="CD64" s="166" t="str">
        <f>IFERROR(IF(GETPIVOTDATA("DateRDV",TCD!$B$1,"DT","BA","Bénéficiaire",$A64,CD$6,CD$5,"Mois (DateRDV)",CD$7,"Années (DateRDV)",CD$3,"Présence","Excusé"),3,""),"")</f>
        <v/>
      </c>
      <c r="CE64" s="166" t="str">
        <f>IFERROR(IF(GETPIVOTDATA("DateRDV",TCD!$B$1,"DT","BA","Bénéficiaire",$A64,CE$6,CE$5,"Mois (DateRDV)",CE$7,"Années (DateRDV)",CE$3,"Présence","Absent"),4,""),"")</f>
        <v/>
      </c>
      <c r="CF64" s="166" t="str">
        <f>IFERROR(IF(GETPIVOTDATA("DateRDV",TCD!$B$1,"DT","BA","Bénéficiaire",$A64,CF$6,CF$5,"Mois (DateRDV)",CF$7,"Années (DateRDV)",CF$3),1,""),"")</f>
        <v/>
      </c>
      <c r="CG64" s="166" t="str">
        <f>IFERROR(IF(GETPIVOTDATA("DateRDV",TCD!$B$1,"DT","BA","Bénéficiaire",$A64,CG$6,CG$5,"Mois (DateRDV)",CG$7,"Années (DateRDV)",CG$3),2,""),"")</f>
        <v/>
      </c>
      <c r="CH64" s="166" t="str">
        <f>IFERROR(IF(GETPIVOTDATA("DateRDV",TCD!$B$1,"DT","BA","Bénéficiaire",$A64,CH$6,CH$5,"Mois (DateRDV)",CH$7,"Années (DateRDV)",CH$3,"Présence","Excusé"),3,""),"")</f>
        <v/>
      </c>
      <c r="CI64" s="166" t="str">
        <f>IFERROR(IF(GETPIVOTDATA("DateRDV",TCD!$B$1,"DT","BA","Bénéficiaire",$A64,CI$6,CI$5,"Mois (DateRDV)",CI$7,"Années (DateRDV)",CI$3,"Présence","Absent"),4,""),"")</f>
        <v/>
      </c>
      <c r="CJ64" s="166" t="str">
        <f>IFERROR(IF(GETPIVOTDATA("DateRDV",TCD!$B$1,"DT","BA","Bénéficiaire",$A64,CJ$6,CJ$5,"Mois (DateRDV)",CJ$7,"Années (DateRDV)",CJ$3),1,""),"")</f>
        <v/>
      </c>
      <c r="CK64" s="166" t="str">
        <f>IFERROR(IF(GETPIVOTDATA("DateRDV",TCD!$B$1,"DT","BA","Bénéficiaire",$A64,CK$6,CK$5,"Mois (DateRDV)",CK$7,"Années (DateRDV)",CK$3),2,""),"")</f>
        <v/>
      </c>
      <c r="CL64" s="166">
        <f>IFERROR(IF(GETPIVOTDATA("DateRDV",TCD!$B$1,"DT","BA","Bénéficiaire",$A64,BE$6,BE$5,"Mois (DateRDV)",BE$7,"Années (DateRDV)",BE$3,"Présence","Excusé"),3,""),"")</f>
        <v>3</v>
      </c>
      <c r="CM64" s="166" t="str">
        <f>IFERROR(IF(GETPIVOTDATA("DateRDV",TCD!$B$1,"DT","BA","Bénéficiaire",$A64,CM$6,CM$5,"Mois (DateRDV)",CM$7,"Années (DateRDV)",CM$3,"Présence","Absent"),4,""),"")</f>
        <v/>
      </c>
      <c r="CN64" s="166" t="str">
        <f>IFERROR(IF(GETPIVOTDATA("DateRDV",TCD!$B$1,"DT","BA","Bénéficiaire",$A64,CN$6,CN$5,"Mois (DateRDV)",CN$7,"Années (DateRDV)",CN$3),1,""),"")</f>
        <v/>
      </c>
      <c r="CO64" s="166" t="str">
        <f>IFERROR(IF(GETPIVOTDATA("DateRDV",TCD!$B$1,"DT","BA","Bénéficiaire",$A64,CO$6,CO$5,"Mois (DateRDV)",CO$7,"Années (DateRDV)",CO$3),2,""),"")</f>
        <v/>
      </c>
      <c r="CP64" s="166" t="str">
        <f>IFERROR(IF(GETPIVOTDATA("DateRDV",TCD!$B$1,"DT","BA","Bénéficiaire",$A64,CP$6,CP$5,"Mois (DateRDV)",CP$7,"Années (DateRDV)",CP$3,"Présence","Excusé"),3,""),"")</f>
        <v/>
      </c>
      <c r="CQ64" s="166" t="str">
        <f>IFERROR(IF(GETPIVOTDATA("DateRDV",TCD!$B$1,"DT","BA","Bénéficiaire",$A64,CQ$6,CQ$5,"Mois (DateRDV)",CQ$7,"Années (DateRDV)",CQ$3,"Présence","Absent"),4,""),"")</f>
        <v/>
      </c>
      <c r="CR64" s="166" t="str">
        <f>IFERROR(IF(GETPIVOTDATA("DateRDV",TCD!$B$1,"DT","BA","Bénéficiaire",$A64,CR$6,CR$5,"Mois (DateRDV)",CR$7,"Années (DateRDV)",CR$3),1,""),"")</f>
        <v/>
      </c>
      <c r="CS64" s="166" t="str">
        <f>IFERROR(IF(GETPIVOTDATA("DateRDV",TCD!$B$1,"DT","BA","Bénéficiaire",$A64,CS$6,CS$5,"Mois (DateRDV)",CS$7,"Années (DateRDV)",CS$3),2,""),"")</f>
        <v/>
      </c>
      <c r="CT64" s="166" t="str">
        <f>IFERROR(IF(GETPIVOTDATA("DateRDV",TCD!$B$1,"DT","BA","Bénéficiaire",$A64,CT$6,CT$5,"Mois (DateRDV)",CT$7,"Années (DateRDV)",CT$3,"Présence","Excusé"),3,""),"")</f>
        <v/>
      </c>
      <c r="CU64" s="166" t="str">
        <f>IFERROR(IF(GETPIVOTDATA("DateRDV",TCD!$B$1,"DT","BA","Bénéficiaire",$A64,CU$6,CU$5,"Mois (DateRDV)",CU$7,"Années (DateRDV)",CU$3,"Présence","Absent"),4,""),"")</f>
        <v/>
      </c>
      <c r="CV64" s="166" t="str">
        <f>IFERROR(IF(GETPIVOTDATA("DateRDV",TCD!$B$1,"DT","BA","Bénéficiaire",$A64,CV$6,CV$5,"Mois (DateRDV)",CV$7,"Années (DateRDV)",CV$3),1,""),"")</f>
        <v/>
      </c>
      <c r="CW64" s="166" t="str">
        <f>IFERROR(IF(GETPIVOTDATA("DateRDV",TCD!$B$1,"DT","BA","Bénéficiaire",$A64,CW$6,CW$5,"Mois (DateRDV)",CW$7,"Années (DateRDV)",CW$3),2,""),"")</f>
        <v/>
      </c>
      <c r="CX64" s="166" t="str">
        <f>IFERROR(IF(GETPIVOTDATA("DateRDV",TCD!$B$1,"DT","BA","Bénéficiaire",$A64,CX$6,CX$5,"Mois (DateRDV)",CX$7,"Années (DateRDV)",CX$3,"Présence","Excusé"),3,""),"")</f>
        <v/>
      </c>
      <c r="CY64" s="166" t="str">
        <f>IFERROR(IF(GETPIVOTDATA("DateRDV",TCD!$B$1,"DT","BA","Bénéficiaire",$A64,CY$6,CY$5,"Mois (DateRDV)",CY$7,"Années (DateRDV)",CY$3,"Présence","Absent"),4,""),"")</f>
        <v/>
      </c>
      <c r="CZ64" s="166" t="str">
        <f>IFERROR(IF(GETPIVOTDATA("DateRDV",TCD!$B$1,"DT","BA","Bénéficiaire",$A64,CZ$6,CZ$5,"Mois (DateRDV)",CZ$7,"Années (DateRDV)",CZ$3),1,""),"")</f>
        <v/>
      </c>
      <c r="DA64" s="166" t="str">
        <f>IFERROR(IF(GETPIVOTDATA("DateRDV",TCD!$B$1,"DT","BA","Bénéficiaire",$A64,DA$6,DA$5,"Mois (DateRDV)",DA$7,"Années (DateRDV)",DA$3),2,""),"")</f>
        <v/>
      </c>
      <c r="DB64" s="166" t="str">
        <f>IFERROR(IF(GETPIVOTDATA("DateRDV",TCD!$B$1,"DT","BA","Bénéficiaire",$A64,DB$6,DB$5,"Mois (DateRDV)",DB$7,"Années (DateRDV)",DB$3,"Présence","Excusé"),3,""),"")</f>
        <v/>
      </c>
      <c r="DC64" s="166" t="str">
        <f>IFERROR(IF(GETPIVOTDATA("DateRDV",TCD!$B$1,"DT","BA","Bénéficiaire",$A64,DC$6,DC$5,"Mois (DateRDV)",DC$7,"Années (DateRDV)",DC$3,"Présence","Absent"),4,""),"")</f>
        <v/>
      </c>
      <c r="DD64" s="166" t="str">
        <f>IFERROR(IF(GETPIVOTDATA("DateRDV",TCD!$B$1,"DT","BA","Bénéficiaire",$A64,DD$6,DD$5,"Mois (DateRDV)",DD$7,"Années (DateRDV)",DD$3),1,""),"")</f>
        <v/>
      </c>
      <c r="DE64" s="166" t="str">
        <f>IFERROR(IF(GETPIVOTDATA("DateRDV",TCD!$B$1,"DT","BA","Bénéficiaire",$A64,DE$6,DE$5,"Mois (DateRDV)",DE$7,"Années (DateRDV)",DE$3),2,""),"")</f>
        <v/>
      </c>
      <c r="DF64" s="166" t="str">
        <f>IFERROR(IF(GETPIVOTDATA("DateRDV",TCD!$B$1,"DT","BA","Bénéficiaire",$A64,DF$6,DF$5,"Mois (DateRDV)",DF$7,"Années (DateRDV)",DF$3,"Présence","Excusé"),3,""),"")</f>
        <v/>
      </c>
      <c r="DG64" s="166" t="str">
        <f>IFERROR(IF(GETPIVOTDATA("DateRDV",TCD!$B$1,"DT","BA","Bénéficiaire",$A64,DG$6,DG$5,"Mois (DateRDV)",DG$7,"Années (DateRDV)",DG$3,"Présence","Absent"),4,""),"")</f>
        <v/>
      </c>
      <c r="DH64" s="166" t="str">
        <f>IFERROR(IF(GETPIVOTDATA("DateRDV",TCD!$B$1,"DT","BA","Bénéficiaire",$A64,DH$6,DH$5,"Mois (DateRDV)",DH$7,"Années (DateRDV)",DH$3),1,""),"")</f>
        <v/>
      </c>
      <c r="DI64" s="166" t="str">
        <f>IFERROR(IF(GETPIVOTDATA("DateRDV",TCD!$B$1,"DT","BA","Bénéficiaire",$A64,DI$6,DI$5,"Mois (DateRDV)",DI$7,"Années (DateRDV)",DI$3),2,""),"")</f>
        <v/>
      </c>
      <c r="DJ64" s="166" t="str">
        <f>IFERROR(IF(GETPIVOTDATA("DateRDV",TCD!$B$1,"DT","BA","Bénéficiaire",$A64,DJ$6,DJ$5,"Mois (DateRDV)",DJ$7,"Années (DateRDV)",DJ$3,"Présence","Excusé"),3,""),"")</f>
        <v/>
      </c>
      <c r="DK64" s="166" t="str">
        <f>IFERROR(IF(GETPIVOTDATA("DateRDV",TCD!$B$1,"DT","BA","Bénéficiaire",$A64,DK$6,DK$5,"Mois (DateRDV)",DK$7,"Années (DateRDV)",DK$3,"Présence","Absent"),4,""),"")</f>
        <v/>
      </c>
      <c r="DL64" s="166" t="str">
        <f>IFERROR(IF(GETPIVOTDATA("DateRDV",TCD!$B$1,"DT","BA","Bénéficiaire",$A64,DL$6,DL$5,"Mois (DateRDV)",DL$7,"Années (DateRDV)",DL$3),1,""),"")</f>
        <v/>
      </c>
      <c r="DM64" s="166" t="str">
        <f>IFERROR(IF(GETPIVOTDATA("DateRDV",TCD!$B$1,"DT","BA","Bénéficiaire",$A64,DM$6,DM$5,"Mois (DateRDV)",DM$7,"Années (DateRDV)",DM$3),2,""),"")</f>
        <v/>
      </c>
      <c r="DN64" s="166" t="str">
        <f>IFERROR(IF(GETPIVOTDATA("DateRDV",TCD!$B$1,"DT","BA","Bénéficiaire",$A64,DN$6,DN$5,"Mois (DateRDV)",DN$7,"Années (DateRDV)",DN$3,"Présence","Excusé"),3,""),"")</f>
        <v/>
      </c>
      <c r="DO64" s="166" t="str">
        <f>IFERROR(IF(GETPIVOTDATA("DateRDV",TCD!$B$1,"DT","BA","Bénéficiaire",$A64,DO$6,DO$5,"Mois (DateRDV)",DO$7,"Années (DateRDV)",DO$3,"Présence","Absent"),4,""),"")</f>
        <v/>
      </c>
    </row>
    <row r="65" spans="1:119" ht="15" customHeight="1" x14ac:dyDescent="0.2">
      <c r="A65" s="172" t="str">
        <v>BARTHEZ Amandine</v>
      </c>
      <c r="B65" s="169" t="str">
        <f>IFERROR(IF(INDEX(Data!P:P,MATCH(A65,Data!B:B,0))&lt;&gt;"",INDEX(Data!P:P,MATCH(A65,Data!B:B,0)),""),"")</f>
        <v>BARTHEZ</v>
      </c>
      <c r="C65" s="169" t="str">
        <f>IFERROR(IF(INDEX(Data!O:O,MATCH(A65,Data!B:B,0))&lt;&gt;"",INDEX(Data!O:O,MATCH(A65,Data!B:B,0)),""),"")</f>
        <v>Amandine</v>
      </c>
      <c r="D65" s="169" t="str">
        <f>IFERROR(IF(INDEX(Data!J:J,MATCH(A65,Data!B:B,0))&lt;&gt;"",INDEX(Data!J:J,MATCH(A65,Data!B:B,0)),""),"")</f>
        <v>CD</v>
      </c>
      <c r="E65" s="169" t="str">
        <f>IFERROR(IF(INDEX(Data!M:M,MATCH(A65,Data!B:B,0))&lt;&gt;"",INDEX(Data!M:M,MATCH(A65,Data!B:B,0)),""),"")</f>
        <v>ALBY SUR CHÉRAN</v>
      </c>
      <c r="F65" s="169">
        <f>IFERROR(IF(INDEX(Data!N:N,MATCH(A65,Data!B:B,0))&lt;&gt;"",INDEX(Data!N:N,MATCH(A65,Data!B:B,0)),""),"")</f>
        <v>74540</v>
      </c>
      <c r="G65" s="170">
        <f>IFERROR(IF(INDEX(Data!K:K,MATCH(A65,Data!B:B,0))&lt;&gt;"",INDEX(Data!K:K,MATCH(A65,Data!B:B,0)),""),"")</f>
        <v>45680</v>
      </c>
      <c r="H65" s="170">
        <f>IFERROR(IF(INDEX(Data!L:L,MATCH(A65,Data!B:B,0))&lt;&gt;"",INDEX(Data!L:L,MATCH(A65,Data!B:B,0)),""),"")</f>
        <v>45877</v>
      </c>
      <c r="I65" s="170">
        <f>IFERROR(IF(INDEX(Data!C:C,MATCH(A65,Data!B:B,0))&lt;&gt;"",INDEX(Data!C:C,MATCH(A65,Data!B:B,0)),""),"")</f>
        <v>45715</v>
      </c>
      <c r="J65" s="170" t="str">
        <f>IFERROR(IF(INDEX(Data!D:D,MATCH(A65,Data!B:B,0))&lt;&gt;"",INDEX(Data!D:D,MATCH(A65,Data!B:B,0)),""),"")</f>
        <v/>
      </c>
      <c r="K65" s="171" t="str">
        <f>IFERROR(IF(INDEX(Data!H:H,MATCH(A65,Data!B:B,0))&lt;&gt;"",INDEX(Data!H:H,MATCH(A65,Data!B:B,0)),""),"")</f>
        <v>Equilibré</v>
      </c>
      <c r="L65" s="166" t="str">
        <f>IFERROR(IF(GETPIVOTDATA("DateRDV",TCD!$B$1,"DT","BA","Bénéficiaire",$A65,L$6,L$5,"Mois (DateRDV)",L$7,"Années (DateRDV)",L$3),1,""),"")</f>
        <v/>
      </c>
      <c r="M65" s="166" t="str">
        <f>IFERROR(IF(GETPIVOTDATA("DateRDV",TCD!$B$1,"DT","BA","Bénéficiaire",$A65,M$6,M$5,"Mois (DateRDV)",M$7,"Années (DateRDV)",M$3),2,""),"")</f>
        <v/>
      </c>
      <c r="N65" s="166" t="str">
        <f>IFERROR(IF(GETPIVOTDATA("DateRDV",TCD!$B$1,"DT","BA","Bénéficiaire",$A65,N$6,N$5,"Mois (DateRDV)",N$7,"Années (DateRDV)",N$3,"Présence","Excusé"),3,""),"")</f>
        <v/>
      </c>
      <c r="O65" s="166" t="str">
        <f>IFERROR(IF(GETPIVOTDATA("DateRDV",TCD!$B$1,"DT","BA","Bénéficiaire",$A65,O$6,O$5,"Mois (DateRDV)",O$7,"Années (DateRDV)",O$3,"Présence","Absent"),4,""),"")</f>
        <v/>
      </c>
      <c r="P65" s="166" t="str">
        <f>IFERROR(IF(GETPIVOTDATA("DateRDV",TCD!$B$1,"DT","BA","Bénéficiaire",$A65,P$6,P$5,"Mois (DateRDV)",P$7,"Années (DateRDV)",P$3),1,""),"")</f>
        <v/>
      </c>
      <c r="Q65" s="166" t="str">
        <f>IFERROR(IF(GETPIVOTDATA("DateRDV",TCD!$B$1,"DT","BA","Bénéficiaire",$A65,Q$6,Q$5,"Mois (DateRDV)",Q$7,"Années (DateRDV)",Q$3),2,""),"")</f>
        <v/>
      </c>
      <c r="R65" s="166" t="str">
        <f>IFERROR(IF(GETPIVOTDATA("DateRDV",TCD!$B$1,"DT","BA","Bénéficiaire",$A65,R$6,R$5,"Mois (DateRDV)",R$7,"Années (DateRDV)",R$3,"Présence","Excusé"),3,""),"")</f>
        <v/>
      </c>
      <c r="S65" s="166" t="str">
        <f>IFERROR(IF(GETPIVOTDATA("DateRDV",TCD!$B$1,"DT","BA","Bénéficiaire",$A65,S$6,S$5,"Mois (DateRDV)",S$7,"Années (DateRDV)",S$3,"Présence","Absent"),4,""),"")</f>
        <v/>
      </c>
      <c r="T65" s="166" t="str">
        <f>IFERROR(IF(GETPIVOTDATA("DateRDV",TCD!$B$1,"DT","BA","Bénéficiaire",$A65,T$6,T$5,"Mois (DateRDV)",T$7,"Années (DateRDV)",T$3),1,""),"")</f>
        <v/>
      </c>
      <c r="U65" s="166" t="str">
        <f>IFERROR(IF(GETPIVOTDATA("DateRDV",TCD!$B$1,"DT","BA","Bénéficiaire",$A65,U$6,U$5,"Mois (DateRDV)",U$7,"Années (DateRDV)",U$3),2,""),"")</f>
        <v/>
      </c>
      <c r="V65" s="166" t="str">
        <f>IFERROR(IF(GETPIVOTDATA("DateRDV",TCD!$B$1,"DT","BA","Bénéficiaire",$A65,V$6,V$5,"Mois (DateRDV)",V$7,"Années (DateRDV)",V$3,"Présence","Excusé"),3,""),"")</f>
        <v/>
      </c>
      <c r="W65" s="166" t="str">
        <f>IFERROR(IF(GETPIVOTDATA("DateRDV",TCD!$B$1,"DT","BA","Bénéficiaire",$A65,W$6,W$5,"Mois (DateRDV)",W$7,"Années (DateRDV)",W$3,"Présence","Absent"),4,""),"")</f>
        <v/>
      </c>
      <c r="X65" s="166" t="str">
        <f>IFERROR(IF(GETPIVOTDATA("DateRDV",TCD!$B$1,"DT","BA","Bénéficiaire",$A65,X$6,X$5,"Mois (DateRDV)",X$7,"Années (DateRDV)",X$3),1,""),"")</f>
        <v/>
      </c>
      <c r="Y65" s="166" t="str">
        <f>IFERROR(IF(GETPIVOTDATA("DateRDV",TCD!$B$1,"DT","BA","Bénéficiaire",$A65,Y$6,Y$5,"Mois (DateRDV)",Y$7,"Années (DateRDV)",Y$3),2,""),"")</f>
        <v/>
      </c>
      <c r="Z65" s="166" t="str">
        <f>IFERROR(IF(GETPIVOTDATA("DateRDV",TCD!$B$1,"DT","BA","Bénéficiaire",$A65,Z$6,Z$5,"Mois (DateRDV)",Z$7,"Années (DateRDV)",Z$3,"Présence","Excusé"),3,""),"")</f>
        <v/>
      </c>
      <c r="AA65" s="166" t="str">
        <f>IFERROR(IF(GETPIVOTDATA("DateRDV",TCD!$B$1,"DT","BA","Bénéficiaire",$A65,AA$6,AA$5,"Mois (DateRDV)",AA$7,"Années (DateRDV)",AA$3,"Présence","Absent"),4,""),"")</f>
        <v/>
      </c>
      <c r="AB65" s="166" t="str">
        <f>IFERROR(IF(GETPIVOTDATA("DateRDV",TCD!$B$1,"DT","BA","Bénéficiaire",$A65,AB$6,AB$5,"Mois (DateRDV)",AB$7,"Années (DateRDV)",AB$3),1,""),"")</f>
        <v/>
      </c>
      <c r="AC65" s="166" t="str">
        <f>IFERROR(IF(GETPIVOTDATA("DateRDV",TCD!$B$1,"DT","BA","Bénéficiaire",$A65,AC$6,AC$5,"Mois (DateRDV)",AC$7,"Années (DateRDV)",AC$3),2,""),"")</f>
        <v/>
      </c>
      <c r="AD65" s="166" t="str">
        <f>IFERROR(IF(GETPIVOTDATA("DateRDV",TCD!$B$1,"DT","BA","Bénéficiaire",$A65,AD$6,AD$5,"Mois (DateRDV)",AD$7,"Années (DateRDV)",AD$3,"Présence","Excusé"),3,""),"")</f>
        <v/>
      </c>
      <c r="AE65" s="166" t="str">
        <f>IFERROR(IF(GETPIVOTDATA("DateRDV",TCD!$B$1,"DT","BA","Bénéficiaire",$A65,AE$6,AE$5,"Mois (DateRDV)",AE$7,"Années (DateRDV)",AE$3,"Présence","Absent"),4,""),"")</f>
        <v/>
      </c>
      <c r="AF65" s="166" t="str">
        <f>IFERROR(IF(GETPIVOTDATA("DateRDV",TCD!$B$1,"DT","BA","Bénéficiaire",$A65,AF$6,AF$5,"Mois (DateRDV)",AF$7,"Années (DateRDV)",AF$3),1,""),"")</f>
        <v/>
      </c>
      <c r="AG65" s="166" t="str">
        <f>IFERROR(IF(GETPIVOTDATA("DateRDV",TCD!$B$1,"DT","BA","Bénéficiaire",$A65,AG$6,AG$5,"Mois (DateRDV)",AG$7,"Années (DateRDV)",AG$3),2,""),"")</f>
        <v/>
      </c>
      <c r="AH65" s="166" t="str">
        <f>IFERROR(IF(GETPIVOTDATA("DateRDV",TCD!$B$1,"DT","BA","Bénéficiaire",$A65,AH$6,AH$5,"Mois (DateRDV)",AH$7,"Années (DateRDV)",AH$3,"Présence","Excusé"),3,""),"")</f>
        <v/>
      </c>
      <c r="AI65" s="166" t="str">
        <f>IFERROR(IF(GETPIVOTDATA("DateRDV",TCD!$B$1,"DT","BA","Bénéficiaire",$A65,AI$6,AI$5,"Mois (DateRDV)",AI$7,"Années (DateRDV)",AI$3,"Présence","Absent"),4,""),"")</f>
        <v/>
      </c>
      <c r="AJ65" s="166" t="str">
        <f>IFERROR(IF(GETPIVOTDATA("DateRDV",TCD!$B$1,"DT","BA","Bénéficiaire",$A65,AJ$6,AJ$5,"Mois (DateRDV)",AJ$7,"Années (DateRDV)",AJ$3),1,""),"")</f>
        <v/>
      </c>
      <c r="AK65" s="166" t="str">
        <f>IFERROR(IF(GETPIVOTDATA("DateRDV",TCD!$B$1,"DT","BA","Bénéficiaire",$A65,AK$6,AK$5,"Mois (DateRDV)",AK$7,"Années (DateRDV)",AK$3),2,""),"")</f>
        <v/>
      </c>
      <c r="AL65" s="166" t="str">
        <f>IFERROR(IF(GETPIVOTDATA("DateRDV",TCD!$B$1,"DT","BA","Bénéficiaire",$A65,AL$6,AL$5,"Mois (DateRDV)",AL$7,"Années (DateRDV)",AL$3,"Présence","Excusé"),3,""),"")</f>
        <v/>
      </c>
      <c r="AM65" s="166" t="str">
        <f>IFERROR(IF(GETPIVOTDATA("DateRDV",TCD!$B$1,"DT","BA","Bénéficiaire",$A65,AM$6,AM$5,"Mois (DateRDV)",AM$7,"Années (DateRDV)",AM$3,"Présence","Absent"),4,""),"")</f>
        <v/>
      </c>
      <c r="AN65" s="166" t="str">
        <f>IFERROR(IF(GETPIVOTDATA("DateRDV",TCD!$B$1,"DT","BA","Bénéficiaire",$A65,AN$6,AN$5,"Mois (DateRDV)",AN$7,"Années (DateRDV)",AN$3),1,""),"")</f>
        <v/>
      </c>
      <c r="AO65" s="166" t="str">
        <f>IFERROR(IF(GETPIVOTDATA("DateRDV",TCD!$B$1,"DT","BA","Bénéficiaire",$A65,AO$6,AO$5,"Mois (DateRDV)",AO$7,"Années (DateRDV)",AO$3),2,""),"")</f>
        <v/>
      </c>
      <c r="AP65" s="166" t="str">
        <f>IFERROR(IF(GETPIVOTDATA("DateRDV",TCD!$B$1,"DT","BA","Bénéficiaire",$A65,AP$6,AP$5,"Mois (DateRDV)",AP$7,"Années (DateRDV)",AP$3,"Présence","Excusé"),3,""),"")</f>
        <v/>
      </c>
      <c r="AQ65" s="166" t="str">
        <f>IFERROR(IF(GETPIVOTDATA("DateRDV",TCD!$B$1,"DT","BA","Bénéficiaire",$A65,AQ$6,AQ$5,"Mois (DateRDV)",AQ$7,"Années (DateRDV)",AQ$3,"Présence","Absent"),4,""),"")</f>
        <v/>
      </c>
      <c r="AR65" s="166" t="str">
        <f>IFERROR(IF(GETPIVOTDATA("DateRDV",TCD!$B$1,"DT","BA","Bénéficiaire",$A65,AR$6,AR$5,"Mois (DateRDV)",AR$7,"Années (DateRDV)",AR$3),1,""),"")</f>
        <v/>
      </c>
      <c r="AS65" s="166" t="str">
        <f>IFERROR(IF(GETPIVOTDATA("DateRDV",TCD!$B$1,"DT","BA","Bénéficiaire",$A65,AS$6,AS$5,"Mois (DateRDV)",AS$7,"Années (DateRDV)",AS$3),2,""),"")</f>
        <v/>
      </c>
      <c r="AT65" s="166" t="str">
        <f>IFERROR(IF(GETPIVOTDATA("DateRDV",TCD!$B$1,"DT","BA","Bénéficiaire",$A65,AT$6,AT$5,"Mois (DateRDV)",AT$7,"Années (DateRDV)",AT$3,"Présence","Excusé"),3,""),"")</f>
        <v/>
      </c>
      <c r="AU65" s="166" t="str">
        <f>IFERROR(IF(GETPIVOTDATA("DateRDV",TCD!$B$1,"DT","BA","Bénéficiaire",$A65,AU$6,AU$5,"Mois (DateRDV)",AU$7,"Années (DateRDV)",AU$3,"Présence","Absent"),4,""),"")</f>
        <v/>
      </c>
      <c r="AV65" s="166" t="str">
        <f>IFERROR(IF(GETPIVOTDATA("DateRDV",TCD!$B$1,"DT","BA","Bénéficiaire",$A65,AV$6,AV$5,"Mois (DateRDV)",AV$7,"Années (DateRDV)",AV$3),1,""),"")</f>
        <v/>
      </c>
      <c r="AW65" s="166" t="str">
        <f>IFERROR(IF(GETPIVOTDATA("DateRDV",TCD!$B$1,"DT","BA","Bénéficiaire",$A65,AW$6,AW$5,"Mois (DateRDV)",AW$7,"Années (DateRDV)",AW$3),2,""),"")</f>
        <v/>
      </c>
      <c r="AX65" s="166" t="str">
        <f>IFERROR(IF(GETPIVOTDATA("DateRDV",TCD!$B$1,"DT","BA","Bénéficiaire",$A65,AX$6,AX$5,"Mois (DateRDV)",AX$7,"Années (DateRDV)",AX$3,"Présence","Excusé"),3,""),"")</f>
        <v/>
      </c>
      <c r="AY65" s="166" t="str">
        <f>IFERROR(IF(GETPIVOTDATA("DateRDV",TCD!$B$1,"DT","BA","Bénéficiaire",$A65,AY$6,AY$5,"Mois (DateRDV)",AY$7,"Années (DateRDV)",AY$3,"Présence","Absent"),4,""),"")</f>
        <v/>
      </c>
      <c r="AZ65" s="166" t="str">
        <f>IFERROR(IF(GETPIVOTDATA("DateRDV",TCD!$B$1,"DT","BA","Bénéficiaire",$A65,AZ$6,AZ$5,"Mois (DateRDV)",AZ$7,"Années (DateRDV)",AZ$3),1,""),"")</f>
        <v/>
      </c>
      <c r="BA65" s="166" t="str">
        <f>IFERROR(IF(GETPIVOTDATA("DateRDV",TCD!$B$1,"DT","BA","Bénéficiaire",$A65,BA$6,BA$5,"Mois (DateRDV)",BA$7,"Années (DateRDV)",BA$3),2,""),"")</f>
        <v/>
      </c>
      <c r="BB65" s="166" t="str">
        <f>IFERROR(IF(GETPIVOTDATA("DateRDV",TCD!$B$1,"DT","BA","Bénéficiaire",$A65,BB$6,BB$5,"Mois (DateRDV)",BB$7,"Années (DateRDV)",BB$3,"Présence","Excusé"),3,""),"")</f>
        <v/>
      </c>
      <c r="BC65" s="166" t="str">
        <f>IFERROR(IF(GETPIVOTDATA("DateRDV",TCD!$B$1,"DT","BA","Bénéficiaire",$A65,BC$6,BC$5,"Mois (DateRDV)",BC$7,"Années (DateRDV)",BC$3,"Présence","Absent"),4,""),"")</f>
        <v/>
      </c>
      <c r="BD65" s="166" t="str">
        <f>IFERROR(IF(GETPIVOTDATA("DateRDV",TCD!$B$1,"DT","BA","Bénéficiaire",$A65,BD$6,BD$5,"Mois (DateRDV)",BD$7,"Années (DateRDV)",BD$3),1,""),"")</f>
        <v/>
      </c>
      <c r="BE65" s="166">
        <f>IFERROR(IF(GETPIVOTDATA("DateRDV",TCD!$B$1,"DT","BA","Bénéficiaire",$A65,BE$6,BE$5,"Mois (DateRDV)",BE$7,"Années (DateRDV)",BE$3),2,""),"")</f>
        <v>2</v>
      </c>
      <c r="BF65" s="166" t="str">
        <f>IFERROR(IF(GETPIVOTDATA("DateRDV",TCD!$B$1,"DT","BA","Bénéficiaire",$A65,BF$6,BF$5,"Mois (DateRDV)",BF$7,"Années (DateRDV)",BF$3,"Présence","Excusé"),3,""),"")</f>
        <v/>
      </c>
      <c r="BG65" s="166" t="str">
        <f>IFERROR(IF(GETPIVOTDATA("DateRDV",TCD!$B$1,"DT","BA","Bénéficiaire",$A65,BG$6,BG$5,"Mois (DateRDV)",BG$7,"Années (DateRDV)",BG$3,"Présence","Absent"),4,""),"")</f>
        <v/>
      </c>
      <c r="BH65" s="166" t="str">
        <f>IFERROR(IF(GETPIVOTDATA("DateRDV",TCD!$B$1,"DT","BA","Bénéficiaire",$A65,BH$6,BH$5,"Mois (DateRDV)",BH$7,"Années (DateRDV)",BH$3),1,""),"")</f>
        <v/>
      </c>
      <c r="BI65" s="166">
        <f>IFERROR(IF(GETPIVOTDATA("DateRDV",TCD!$B$1,"DT","BA","Bénéficiaire",$A65,BI$6,BI$5,"Mois (DateRDV)",BI$7,"Années (DateRDV)",BI$3),2,""),"")</f>
        <v>2</v>
      </c>
      <c r="BJ65" s="166" t="str">
        <f>IFERROR(IF(GETPIVOTDATA("DateRDV",TCD!$B$1,"DT","BA","Bénéficiaire",$A65,BJ$6,BJ$5,"Mois (DateRDV)",BJ$7,"Années (DateRDV)",BJ$3,"Présence","Excusé"),3,""),"")</f>
        <v/>
      </c>
      <c r="BK65" s="166" t="str">
        <f>IFERROR(IF(GETPIVOTDATA("DateRDV",TCD!$B$1,"DT","BA","Bénéficiaire",$A65,BK$6,BK$5,"Mois (DateRDV)",BK$7,"Années (DateRDV)",BK$3,"Présence","Absent"),4,""),"")</f>
        <v/>
      </c>
      <c r="BL65" s="166" t="str">
        <f>IFERROR(IF(GETPIVOTDATA("DateRDV",TCD!$B$1,"DT","BA","Bénéficiaire",$A65,BL$6,BL$5,"Mois (DateRDV)",BL$7,"Années (DateRDV)",BL$3),1,""),"")</f>
        <v/>
      </c>
      <c r="BM65" s="166" t="str">
        <f>IFERROR(IF(GETPIVOTDATA("DateRDV",TCD!$B$1,"DT","BA","Bénéficiaire",$A65,BM$6,BM$5,"Mois (DateRDV)",BM$7,"Années (DateRDV)",BM$3),2,""),"")</f>
        <v/>
      </c>
      <c r="BN65" s="166" t="str">
        <f>IFERROR(IF(GETPIVOTDATA("DateRDV",TCD!$B$1,"DT","BA","Bénéficiaire",$A65,BN$6,BN$5,"Mois (DateRDV)",BN$7,"Années (DateRDV)",BN$3,"Présence","Excusé"),3,""),"")</f>
        <v/>
      </c>
      <c r="BO65" s="166" t="str">
        <f>IFERROR(IF(GETPIVOTDATA("DateRDV",TCD!$B$1,"DT","BA","Bénéficiaire",$A65,BO$6,BO$5,"Mois (DateRDV)",BO$7,"Années (DateRDV)",BO$3,"Présence","Absent"),4,""),"")</f>
        <v/>
      </c>
      <c r="BP65" s="166" t="str">
        <f>IFERROR(IF(GETPIVOTDATA("DateRDV",TCD!$B$1,"DT","BA","Bénéficiaire",$A65,BP$6,BP$5,"Mois (DateRDV)",BP$7,"Années (DateRDV)",BP$3),1,""),"")</f>
        <v/>
      </c>
      <c r="BQ65" s="166" t="str">
        <f>IFERROR(IF(GETPIVOTDATA("DateRDV",TCD!$B$1,"DT","BA","Bénéficiaire",$A65,BQ$6,BQ$5,"Mois (DateRDV)",BQ$7,"Années (DateRDV)",BQ$3),2,""),"")</f>
        <v/>
      </c>
      <c r="BR65" s="166" t="str">
        <f>IFERROR(IF(GETPIVOTDATA("DateRDV",TCD!$B$1,"DT","BA","Bénéficiaire",$A65,BR$6,BR$5,"Mois (DateRDV)",BR$7,"Années (DateRDV)",BR$3,"Présence","Excusé"),3,""),"")</f>
        <v/>
      </c>
      <c r="BS65" s="166" t="str">
        <f>IFERROR(IF(GETPIVOTDATA("DateRDV",TCD!$B$1,"DT","BA","Bénéficiaire",$A65,BS$6,BS$5,"Mois (DateRDV)",BS$7,"Années (DateRDV)",BS$3,"Présence","Absent"),4,""),"")</f>
        <v/>
      </c>
      <c r="BT65" s="166" t="str">
        <f>IFERROR(IF(GETPIVOTDATA("DateRDV",TCD!$B$1,"DT","BA","Bénéficiaire",$A65,BT$6,BT$5,"Mois (DateRDV)",BT$7,"Années (DateRDV)",BT$3),1,""),"")</f>
        <v/>
      </c>
      <c r="BU65" s="166" t="str">
        <f>IFERROR(IF(GETPIVOTDATA("DateRDV",TCD!$B$1,"DT","BA","Bénéficiaire",$A65,BU$6,BU$5,"Mois (DateRDV)",BU$7,"Années (DateRDV)",BU$3),2,""),"")</f>
        <v/>
      </c>
      <c r="BV65" s="166" t="str">
        <f>IFERROR(IF(GETPIVOTDATA("DateRDV",TCD!$B$1,"DT","BA","Bénéficiaire",$A65,BV$6,BV$5,"Mois (DateRDV)",BV$7,"Années (DateRDV)",BV$3,"Présence","Excusé"),3,""),"")</f>
        <v/>
      </c>
      <c r="BW65" s="166" t="str">
        <f>IFERROR(IF(GETPIVOTDATA("DateRDV",TCD!$B$1,"DT","BA","Bénéficiaire",$A65,BW$6,BW$5,"Mois (DateRDV)",BW$7,"Années (DateRDV)",BW$3,"Présence","Absent"),4,""),"")</f>
        <v/>
      </c>
      <c r="BX65" s="166" t="str">
        <f>IFERROR(IF(GETPIVOTDATA("DateRDV",TCD!$B$1,"DT","BA","Bénéficiaire",$A65,BX$6,BX$5,"Mois (DateRDV)",BX$7,"Années (DateRDV)",BX$3),1,""),"")</f>
        <v/>
      </c>
      <c r="BY65" s="166" t="str">
        <f>IFERROR(IF(GETPIVOTDATA("DateRDV",TCD!$B$1,"DT","BA","Bénéficiaire",$A65,BY$6,BY$5,"Mois (DateRDV)",BY$7,"Années (DateRDV)",BY$3),2,""),"")</f>
        <v/>
      </c>
      <c r="BZ65" s="166" t="str">
        <f>IFERROR(IF(GETPIVOTDATA("DateRDV",TCD!$B$1,"DT","BA","Bénéficiaire",$A65,BZ$6,BZ$5,"Mois (DateRDV)",BZ$7,"Années (DateRDV)",BZ$3,"Présence","Excusé"),3,""),"")</f>
        <v/>
      </c>
      <c r="CA65" s="166" t="str">
        <f>IFERROR(IF(GETPIVOTDATA("DateRDV",TCD!$B$1,"DT","BA","Bénéficiaire",$A65,CA$6,CA$5,"Mois (DateRDV)",CA$7,"Années (DateRDV)",CA$3,"Présence","Absent"),4,""),"")</f>
        <v/>
      </c>
      <c r="CB65" s="166" t="str">
        <f>IFERROR(IF(GETPIVOTDATA("DateRDV",TCD!$B$1,"DT","BA","Bénéficiaire",$A65,CB$6,CB$5,"Mois (DateRDV)",CB$7,"Années (DateRDV)",CB$3),1,""),"")</f>
        <v/>
      </c>
      <c r="CC65" s="166" t="str">
        <f>IFERROR(IF(GETPIVOTDATA("DateRDV",TCD!$B$1,"DT","BA","Bénéficiaire",$A65,CC$6,CC$5,"Mois (DateRDV)",CC$7,"Années (DateRDV)",CC$3),2,""),"")</f>
        <v/>
      </c>
      <c r="CD65" s="166" t="str">
        <f>IFERROR(IF(GETPIVOTDATA("DateRDV",TCD!$B$1,"DT","BA","Bénéficiaire",$A65,CD$6,CD$5,"Mois (DateRDV)",CD$7,"Années (DateRDV)",CD$3,"Présence","Excusé"),3,""),"")</f>
        <v/>
      </c>
      <c r="CE65" s="166" t="str">
        <f>IFERROR(IF(GETPIVOTDATA("DateRDV",TCD!$B$1,"DT","BA","Bénéficiaire",$A65,CE$6,CE$5,"Mois (DateRDV)",CE$7,"Années (DateRDV)",CE$3,"Présence","Absent"),4,""),"")</f>
        <v/>
      </c>
      <c r="CF65" s="166" t="str">
        <f>IFERROR(IF(GETPIVOTDATA("DateRDV",TCD!$B$1,"DT","BA","Bénéficiaire",$A65,CF$6,CF$5,"Mois (DateRDV)",CF$7,"Années (DateRDV)",CF$3),1,""),"")</f>
        <v/>
      </c>
      <c r="CG65" s="166" t="str">
        <f>IFERROR(IF(GETPIVOTDATA("DateRDV",TCD!$B$1,"DT","BA","Bénéficiaire",$A65,CG$6,CG$5,"Mois (DateRDV)",CG$7,"Années (DateRDV)",CG$3),2,""),"")</f>
        <v/>
      </c>
      <c r="CH65" s="166" t="str">
        <f>IFERROR(IF(GETPIVOTDATA("DateRDV",TCD!$B$1,"DT","BA","Bénéficiaire",$A65,CH$6,CH$5,"Mois (DateRDV)",CH$7,"Années (DateRDV)",CH$3,"Présence","Excusé"),3,""),"")</f>
        <v/>
      </c>
      <c r="CI65" s="166" t="str">
        <f>IFERROR(IF(GETPIVOTDATA("DateRDV",TCD!$B$1,"DT","BA","Bénéficiaire",$A65,CI$6,CI$5,"Mois (DateRDV)",CI$7,"Années (DateRDV)",CI$3,"Présence","Absent"),4,""),"")</f>
        <v/>
      </c>
      <c r="CJ65" s="166" t="str">
        <f>IFERROR(IF(GETPIVOTDATA("DateRDV",TCD!$B$1,"DT","BA","Bénéficiaire",$A65,CJ$6,CJ$5,"Mois (DateRDV)",CJ$7,"Années (DateRDV)",CJ$3),1,""),"")</f>
        <v/>
      </c>
      <c r="CK65" s="166" t="str">
        <f>IFERROR(IF(GETPIVOTDATA("DateRDV",TCD!$B$1,"DT","BA","Bénéficiaire",$A65,CK$6,CK$5,"Mois (DateRDV)",CK$7,"Années (DateRDV)",CK$3),2,""),"")</f>
        <v/>
      </c>
      <c r="CL65" s="166">
        <f>IFERROR(IF(GETPIVOTDATA("DateRDV",TCD!$B$1,"DT","BA","Bénéficiaire",$A65,BE$6,BE$5,"Mois (DateRDV)",BE$7,"Années (DateRDV)",BE$3,"Présence","Excusé"),3,""),"")</f>
        <v>3</v>
      </c>
      <c r="CM65" s="166" t="str">
        <f>IFERROR(IF(GETPIVOTDATA("DateRDV",TCD!$B$1,"DT","BA","Bénéficiaire",$A65,CM$6,CM$5,"Mois (DateRDV)",CM$7,"Années (DateRDV)",CM$3,"Présence","Absent"),4,""),"")</f>
        <v/>
      </c>
      <c r="CN65" s="166" t="str">
        <f>IFERROR(IF(GETPIVOTDATA("DateRDV",TCD!$B$1,"DT","BA","Bénéficiaire",$A65,CN$6,CN$5,"Mois (DateRDV)",CN$7,"Années (DateRDV)",CN$3),1,""),"")</f>
        <v/>
      </c>
      <c r="CO65" s="166" t="str">
        <f>IFERROR(IF(GETPIVOTDATA("DateRDV",TCD!$B$1,"DT","BA","Bénéficiaire",$A65,CO$6,CO$5,"Mois (DateRDV)",CO$7,"Années (DateRDV)",CO$3),2,""),"")</f>
        <v/>
      </c>
      <c r="CP65" s="166" t="str">
        <f>IFERROR(IF(GETPIVOTDATA("DateRDV",TCD!$B$1,"DT","BA","Bénéficiaire",$A65,CP$6,CP$5,"Mois (DateRDV)",CP$7,"Années (DateRDV)",CP$3,"Présence","Excusé"),3,""),"")</f>
        <v/>
      </c>
      <c r="CQ65" s="166" t="str">
        <f>IFERROR(IF(GETPIVOTDATA("DateRDV",TCD!$B$1,"DT","BA","Bénéficiaire",$A65,CQ$6,CQ$5,"Mois (DateRDV)",CQ$7,"Années (DateRDV)",CQ$3,"Présence","Absent"),4,""),"")</f>
        <v/>
      </c>
      <c r="CR65" s="166" t="str">
        <f>IFERROR(IF(GETPIVOTDATA("DateRDV",TCD!$B$1,"DT","BA","Bénéficiaire",$A65,CR$6,CR$5,"Mois (DateRDV)",CR$7,"Années (DateRDV)",CR$3),1,""),"")</f>
        <v/>
      </c>
      <c r="CS65" s="166" t="str">
        <f>IFERROR(IF(GETPIVOTDATA("DateRDV",TCD!$B$1,"DT","BA","Bénéficiaire",$A65,CS$6,CS$5,"Mois (DateRDV)",CS$7,"Années (DateRDV)",CS$3),2,""),"")</f>
        <v/>
      </c>
      <c r="CT65" s="166" t="str">
        <f>IFERROR(IF(GETPIVOTDATA("DateRDV",TCD!$B$1,"DT","BA","Bénéficiaire",$A65,CT$6,CT$5,"Mois (DateRDV)",CT$7,"Années (DateRDV)",CT$3,"Présence","Excusé"),3,""),"")</f>
        <v/>
      </c>
      <c r="CU65" s="166" t="str">
        <f>IFERROR(IF(GETPIVOTDATA("DateRDV",TCD!$B$1,"DT","BA","Bénéficiaire",$A65,CU$6,CU$5,"Mois (DateRDV)",CU$7,"Années (DateRDV)",CU$3,"Présence","Absent"),4,""),"")</f>
        <v/>
      </c>
      <c r="CV65" s="166" t="str">
        <f>IFERROR(IF(GETPIVOTDATA("DateRDV",TCD!$B$1,"DT","BA","Bénéficiaire",$A65,CV$6,CV$5,"Mois (DateRDV)",CV$7,"Années (DateRDV)",CV$3),1,""),"")</f>
        <v/>
      </c>
      <c r="CW65" s="166" t="str">
        <f>IFERROR(IF(GETPIVOTDATA("DateRDV",TCD!$B$1,"DT","BA","Bénéficiaire",$A65,CW$6,CW$5,"Mois (DateRDV)",CW$7,"Années (DateRDV)",CW$3),2,""),"")</f>
        <v/>
      </c>
      <c r="CX65" s="166" t="str">
        <f>IFERROR(IF(GETPIVOTDATA("DateRDV",TCD!$B$1,"DT","BA","Bénéficiaire",$A65,CX$6,CX$5,"Mois (DateRDV)",CX$7,"Années (DateRDV)",CX$3,"Présence","Excusé"),3,""),"")</f>
        <v/>
      </c>
      <c r="CY65" s="166" t="str">
        <f>IFERROR(IF(GETPIVOTDATA("DateRDV",TCD!$B$1,"DT","BA","Bénéficiaire",$A65,CY$6,CY$5,"Mois (DateRDV)",CY$7,"Années (DateRDV)",CY$3,"Présence","Absent"),4,""),"")</f>
        <v/>
      </c>
      <c r="CZ65" s="166" t="str">
        <f>IFERROR(IF(GETPIVOTDATA("DateRDV",TCD!$B$1,"DT","BA","Bénéficiaire",$A65,CZ$6,CZ$5,"Mois (DateRDV)",CZ$7,"Années (DateRDV)",CZ$3),1,""),"")</f>
        <v/>
      </c>
      <c r="DA65" s="166" t="str">
        <f>IFERROR(IF(GETPIVOTDATA("DateRDV",TCD!$B$1,"DT","BA","Bénéficiaire",$A65,DA$6,DA$5,"Mois (DateRDV)",DA$7,"Années (DateRDV)",DA$3),2,""),"")</f>
        <v/>
      </c>
      <c r="DB65" s="166" t="str">
        <f>IFERROR(IF(GETPIVOTDATA("DateRDV",TCD!$B$1,"DT","BA","Bénéficiaire",$A65,DB$6,DB$5,"Mois (DateRDV)",DB$7,"Années (DateRDV)",DB$3,"Présence","Excusé"),3,""),"")</f>
        <v/>
      </c>
      <c r="DC65" s="166" t="str">
        <f>IFERROR(IF(GETPIVOTDATA("DateRDV",TCD!$B$1,"DT","BA","Bénéficiaire",$A65,DC$6,DC$5,"Mois (DateRDV)",DC$7,"Années (DateRDV)",DC$3,"Présence","Absent"),4,""),"")</f>
        <v/>
      </c>
      <c r="DD65" s="166" t="str">
        <f>IFERROR(IF(GETPIVOTDATA("DateRDV",TCD!$B$1,"DT","BA","Bénéficiaire",$A65,DD$6,DD$5,"Mois (DateRDV)",DD$7,"Années (DateRDV)",DD$3),1,""),"")</f>
        <v/>
      </c>
      <c r="DE65" s="166" t="str">
        <f>IFERROR(IF(GETPIVOTDATA("DateRDV",TCD!$B$1,"DT","BA","Bénéficiaire",$A65,DE$6,DE$5,"Mois (DateRDV)",DE$7,"Années (DateRDV)",DE$3),2,""),"")</f>
        <v/>
      </c>
      <c r="DF65" s="166" t="str">
        <f>IFERROR(IF(GETPIVOTDATA("DateRDV",TCD!$B$1,"DT","BA","Bénéficiaire",$A65,DF$6,DF$5,"Mois (DateRDV)",DF$7,"Années (DateRDV)",DF$3,"Présence","Excusé"),3,""),"")</f>
        <v/>
      </c>
      <c r="DG65" s="166" t="str">
        <f>IFERROR(IF(GETPIVOTDATA("DateRDV",TCD!$B$1,"DT","BA","Bénéficiaire",$A65,DG$6,DG$5,"Mois (DateRDV)",DG$7,"Années (DateRDV)",DG$3,"Présence","Absent"),4,""),"")</f>
        <v/>
      </c>
      <c r="DH65" s="166" t="str">
        <f>IFERROR(IF(GETPIVOTDATA("DateRDV",TCD!$B$1,"DT","BA","Bénéficiaire",$A65,DH$6,DH$5,"Mois (DateRDV)",DH$7,"Années (DateRDV)",DH$3),1,""),"")</f>
        <v/>
      </c>
      <c r="DI65" s="166" t="str">
        <f>IFERROR(IF(GETPIVOTDATA("DateRDV",TCD!$B$1,"DT","BA","Bénéficiaire",$A65,DI$6,DI$5,"Mois (DateRDV)",DI$7,"Années (DateRDV)",DI$3),2,""),"")</f>
        <v/>
      </c>
      <c r="DJ65" s="166" t="str">
        <f>IFERROR(IF(GETPIVOTDATA("DateRDV",TCD!$B$1,"DT","BA","Bénéficiaire",$A65,DJ$6,DJ$5,"Mois (DateRDV)",DJ$7,"Années (DateRDV)",DJ$3,"Présence","Excusé"),3,""),"")</f>
        <v/>
      </c>
      <c r="DK65" s="166" t="str">
        <f>IFERROR(IF(GETPIVOTDATA("DateRDV",TCD!$B$1,"DT","BA","Bénéficiaire",$A65,DK$6,DK$5,"Mois (DateRDV)",DK$7,"Années (DateRDV)",DK$3,"Présence","Absent"),4,""),"")</f>
        <v/>
      </c>
      <c r="DL65" s="166" t="str">
        <f>IFERROR(IF(GETPIVOTDATA("DateRDV",TCD!$B$1,"DT","BA","Bénéficiaire",$A65,DL$6,DL$5,"Mois (DateRDV)",DL$7,"Années (DateRDV)",DL$3),1,""),"")</f>
        <v/>
      </c>
      <c r="DM65" s="166" t="str">
        <f>IFERROR(IF(GETPIVOTDATA("DateRDV",TCD!$B$1,"DT","BA","Bénéficiaire",$A65,DM$6,DM$5,"Mois (DateRDV)",DM$7,"Années (DateRDV)",DM$3),2,""),"")</f>
        <v/>
      </c>
      <c r="DN65" s="166" t="str">
        <f>IFERROR(IF(GETPIVOTDATA("DateRDV",TCD!$B$1,"DT","BA","Bénéficiaire",$A65,DN$6,DN$5,"Mois (DateRDV)",DN$7,"Années (DateRDV)",DN$3,"Présence","Excusé"),3,""),"")</f>
        <v/>
      </c>
      <c r="DO65" s="166" t="str">
        <f>IFERROR(IF(GETPIVOTDATA("DateRDV",TCD!$B$1,"DT","BA","Bénéficiaire",$A65,DO$6,DO$5,"Mois (DateRDV)",DO$7,"Années (DateRDV)",DO$3,"Présence","Absent"),4,""),"")</f>
        <v/>
      </c>
    </row>
    <row r="66" spans="1:119" ht="15" customHeight="1" x14ac:dyDescent="0.2">
      <c r="A66" s="172" t="str">
        <v>SAHITI Fevzije</v>
      </c>
      <c r="B66" s="169" t="str">
        <f>IFERROR(IF(INDEX(Data!P:P,MATCH(A66,Data!B:B,0))&lt;&gt;"",INDEX(Data!P:P,MATCH(A66,Data!B:B,0)),""),"")</f>
        <v>SAHITI</v>
      </c>
      <c r="C66" s="169" t="str">
        <f>IFERROR(IF(INDEX(Data!O:O,MATCH(A66,Data!B:B,0))&lt;&gt;"",INDEX(Data!O:O,MATCH(A66,Data!B:B,0)),""),"")</f>
        <v>Fevzije</v>
      </c>
      <c r="D66" s="169" t="str">
        <f>IFERROR(IF(INDEX(Data!J:J,MATCH(A66,Data!B:B,0))&lt;&gt;"",INDEX(Data!J:J,MATCH(A66,Data!B:B,0)),""),"")</f>
        <v>CD</v>
      </c>
      <c r="E66" s="169" t="str">
        <f>IFERROR(IF(INDEX(Data!M:M,MATCH(A66,Data!B:B,0))&lt;&gt;"",INDEX(Data!M:M,MATCH(A66,Data!B:B,0)),""),"")</f>
        <v>ANNECY</v>
      </c>
      <c r="F66" s="169">
        <f>IFERROR(IF(INDEX(Data!N:N,MATCH(A66,Data!B:B,0))&lt;&gt;"",INDEX(Data!N:N,MATCH(A66,Data!B:B,0)),""),"")</f>
        <v>74600</v>
      </c>
      <c r="G66" s="170">
        <f>IFERROR(IF(INDEX(Data!K:K,MATCH(A66,Data!B:B,0))&lt;&gt;"",INDEX(Data!K:K,MATCH(A66,Data!B:B,0)),""),"")</f>
        <v>45862</v>
      </c>
      <c r="H66" s="170">
        <f>IFERROR(IF(INDEX(Data!L:L,MATCH(A66,Data!B:B,0))&lt;&gt;"",INDEX(Data!L:L,MATCH(A66,Data!B:B,0)),""),"")</f>
        <v>45862</v>
      </c>
      <c r="I66" s="170">
        <f>IFERROR(IF(INDEX(Data!C:C,MATCH(A66,Data!B:B,0))&lt;&gt;"",INDEX(Data!C:C,MATCH(A66,Data!B:B,0)),""),"")</f>
        <v>45909</v>
      </c>
      <c r="J66" s="170" t="str">
        <f>IFERROR(IF(INDEX(Data!D:D,MATCH(A66,Data!B:B,0))&lt;&gt;"",INDEX(Data!D:D,MATCH(A66,Data!B:B,0)),""),"")</f>
        <v/>
      </c>
      <c r="K66" s="171" t="str">
        <f>IFERROR(IF(INDEX(Data!H:H,MATCH(A66,Data!B:B,0))&lt;&gt;"",INDEX(Data!H:H,MATCH(A66,Data!B:B,0)),""),"")</f>
        <v>Equilibré</v>
      </c>
      <c r="L66" s="166" t="str">
        <f>IFERROR(IF(GETPIVOTDATA("DateRDV",TCD!$B$1,"DT","BA","Bénéficiaire",$A66,L$6,L$5,"Mois (DateRDV)",L$7,"Années (DateRDV)",L$3),1,""),"")</f>
        <v/>
      </c>
      <c r="M66" s="166" t="str">
        <f>IFERROR(IF(GETPIVOTDATA("DateRDV",TCD!$B$1,"DT","BA","Bénéficiaire",$A66,M$6,M$5,"Mois (DateRDV)",M$7,"Années (DateRDV)",M$3),2,""),"")</f>
        <v/>
      </c>
      <c r="N66" s="166" t="str">
        <f>IFERROR(IF(GETPIVOTDATA("DateRDV",TCD!$B$1,"DT","BA","Bénéficiaire",$A66,N$6,N$5,"Mois (DateRDV)",N$7,"Années (DateRDV)",N$3,"Présence","Excusé"),3,""),"")</f>
        <v/>
      </c>
      <c r="O66" s="166" t="str">
        <f>IFERROR(IF(GETPIVOTDATA("DateRDV",TCD!$B$1,"DT","BA","Bénéficiaire",$A66,O$6,O$5,"Mois (DateRDV)",O$7,"Années (DateRDV)",O$3,"Présence","Absent"),4,""),"")</f>
        <v/>
      </c>
      <c r="P66" s="166" t="str">
        <f>IFERROR(IF(GETPIVOTDATA("DateRDV",TCD!$B$1,"DT","BA","Bénéficiaire",$A66,P$6,P$5,"Mois (DateRDV)",P$7,"Années (DateRDV)",P$3),1,""),"")</f>
        <v/>
      </c>
      <c r="Q66" s="166" t="str">
        <f>IFERROR(IF(GETPIVOTDATA("DateRDV",TCD!$B$1,"DT","BA","Bénéficiaire",$A66,Q$6,Q$5,"Mois (DateRDV)",Q$7,"Années (DateRDV)",Q$3),2,""),"")</f>
        <v/>
      </c>
      <c r="R66" s="166" t="str">
        <f>IFERROR(IF(GETPIVOTDATA("DateRDV",TCD!$B$1,"DT","BA","Bénéficiaire",$A66,R$6,R$5,"Mois (DateRDV)",R$7,"Années (DateRDV)",R$3,"Présence","Excusé"),3,""),"")</f>
        <v/>
      </c>
      <c r="S66" s="166" t="str">
        <f>IFERROR(IF(GETPIVOTDATA("DateRDV",TCD!$B$1,"DT","BA","Bénéficiaire",$A66,S$6,S$5,"Mois (DateRDV)",S$7,"Années (DateRDV)",S$3,"Présence","Absent"),4,""),"")</f>
        <v/>
      </c>
      <c r="T66" s="166" t="str">
        <f>IFERROR(IF(GETPIVOTDATA("DateRDV",TCD!$B$1,"DT","BA","Bénéficiaire",$A66,T$6,T$5,"Mois (DateRDV)",T$7,"Années (DateRDV)",T$3),1,""),"")</f>
        <v/>
      </c>
      <c r="U66" s="166" t="str">
        <f>IFERROR(IF(GETPIVOTDATA("DateRDV",TCD!$B$1,"DT","BA","Bénéficiaire",$A66,U$6,U$5,"Mois (DateRDV)",U$7,"Années (DateRDV)",U$3),2,""),"")</f>
        <v/>
      </c>
      <c r="V66" s="166" t="str">
        <f>IFERROR(IF(GETPIVOTDATA("DateRDV",TCD!$B$1,"DT","BA","Bénéficiaire",$A66,V$6,V$5,"Mois (DateRDV)",V$7,"Années (DateRDV)",V$3,"Présence","Excusé"),3,""),"")</f>
        <v/>
      </c>
      <c r="W66" s="166" t="str">
        <f>IFERROR(IF(GETPIVOTDATA("DateRDV",TCD!$B$1,"DT","BA","Bénéficiaire",$A66,W$6,W$5,"Mois (DateRDV)",W$7,"Années (DateRDV)",W$3,"Présence","Absent"),4,""),"")</f>
        <v/>
      </c>
      <c r="X66" s="166" t="str">
        <f>IFERROR(IF(GETPIVOTDATA("DateRDV",TCD!$B$1,"DT","BA","Bénéficiaire",$A66,X$6,X$5,"Mois (DateRDV)",X$7,"Années (DateRDV)",X$3),1,""),"")</f>
        <v/>
      </c>
      <c r="Y66" s="166" t="str">
        <f>IFERROR(IF(GETPIVOTDATA("DateRDV",TCD!$B$1,"DT","BA","Bénéficiaire",$A66,Y$6,Y$5,"Mois (DateRDV)",Y$7,"Années (DateRDV)",Y$3),2,""),"")</f>
        <v/>
      </c>
      <c r="Z66" s="166" t="str">
        <f>IFERROR(IF(GETPIVOTDATA("DateRDV",TCD!$B$1,"DT","BA","Bénéficiaire",$A66,Z$6,Z$5,"Mois (DateRDV)",Z$7,"Années (DateRDV)",Z$3,"Présence","Excusé"),3,""),"")</f>
        <v/>
      </c>
      <c r="AA66" s="166" t="str">
        <f>IFERROR(IF(GETPIVOTDATA("DateRDV",TCD!$B$1,"DT","BA","Bénéficiaire",$A66,AA$6,AA$5,"Mois (DateRDV)",AA$7,"Années (DateRDV)",AA$3,"Présence","Absent"),4,""),"")</f>
        <v/>
      </c>
      <c r="AB66" s="166" t="str">
        <f>IFERROR(IF(GETPIVOTDATA("DateRDV",TCD!$B$1,"DT","BA","Bénéficiaire",$A66,AB$6,AB$5,"Mois (DateRDV)",AB$7,"Années (DateRDV)",AB$3),1,""),"")</f>
        <v/>
      </c>
      <c r="AC66" s="166" t="str">
        <f>IFERROR(IF(GETPIVOTDATA("DateRDV",TCD!$B$1,"DT","BA","Bénéficiaire",$A66,AC$6,AC$5,"Mois (DateRDV)",AC$7,"Années (DateRDV)",AC$3),2,""),"")</f>
        <v/>
      </c>
      <c r="AD66" s="166" t="str">
        <f>IFERROR(IF(GETPIVOTDATA("DateRDV",TCD!$B$1,"DT","BA","Bénéficiaire",$A66,AD$6,AD$5,"Mois (DateRDV)",AD$7,"Années (DateRDV)",AD$3,"Présence","Excusé"),3,""),"")</f>
        <v/>
      </c>
      <c r="AE66" s="166" t="str">
        <f>IFERROR(IF(GETPIVOTDATA("DateRDV",TCD!$B$1,"DT","BA","Bénéficiaire",$A66,AE$6,AE$5,"Mois (DateRDV)",AE$7,"Années (DateRDV)",AE$3,"Présence","Absent"),4,""),"")</f>
        <v/>
      </c>
      <c r="AF66" s="166" t="str">
        <f>IFERROR(IF(GETPIVOTDATA("DateRDV",TCD!$B$1,"DT","BA","Bénéficiaire",$A66,AF$6,AF$5,"Mois (DateRDV)",AF$7,"Années (DateRDV)",AF$3),1,""),"")</f>
        <v/>
      </c>
      <c r="AG66" s="166" t="str">
        <f>IFERROR(IF(GETPIVOTDATA("DateRDV",TCD!$B$1,"DT","BA","Bénéficiaire",$A66,AG$6,AG$5,"Mois (DateRDV)",AG$7,"Années (DateRDV)",AG$3),2,""),"")</f>
        <v/>
      </c>
      <c r="AH66" s="166" t="str">
        <f>IFERROR(IF(GETPIVOTDATA("DateRDV",TCD!$B$1,"DT","BA","Bénéficiaire",$A66,AH$6,AH$5,"Mois (DateRDV)",AH$7,"Années (DateRDV)",AH$3,"Présence","Excusé"),3,""),"")</f>
        <v/>
      </c>
      <c r="AI66" s="166" t="str">
        <f>IFERROR(IF(GETPIVOTDATA("DateRDV",TCD!$B$1,"DT","BA","Bénéficiaire",$A66,AI$6,AI$5,"Mois (DateRDV)",AI$7,"Années (DateRDV)",AI$3,"Présence","Absent"),4,""),"")</f>
        <v/>
      </c>
      <c r="AJ66" s="166" t="str">
        <f>IFERROR(IF(GETPIVOTDATA("DateRDV",TCD!$B$1,"DT","BA","Bénéficiaire",$A66,AJ$6,AJ$5,"Mois (DateRDV)",AJ$7,"Années (DateRDV)",AJ$3),1,""),"")</f>
        <v/>
      </c>
      <c r="AK66" s="166" t="str">
        <f>IFERROR(IF(GETPIVOTDATA("DateRDV",TCD!$B$1,"DT","BA","Bénéficiaire",$A66,AK$6,AK$5,"Mois (DateRDV)",AK$7,"Années (DateRDV)",AK$3),2,""),"")</f>
        <v/>
      </c>
      <c r="AL66" s="166" t="str">
        <f>IFERROR(IF(GETPIVOTDATA("DateRDV",TCD!$B$1,"DT","BA","Bénéficiaire",$A66,AL$6,AL$5,"Mois (DateRDV)",AL$7,"Années (DateRDV)",AL$3,"Présence","Excusé"),3,""),"")</f>
        <v/>
      </c>
      <c r="AM66" s="166" t="str">
        <f>IFERROR(IF(GETPIVOTDATA("DateRDV",TCD!$B$1,"DT","BA","Bénéficiaire",$A66,AM$6,AM$5,"Mois (DateRDV)",AM$7,"Années (DateRDV)",AM$3,"Présence","Absent"),4,""),"")</f>
        <v/>
      </c>
      <c r="AN66" s="166" t="str">
        <f>IFERROR(IF(GETPIVOTDATA("DateRDV",TCD!$B$1,"DT","BA","Bénéficiaire",$A66,AN$6,AN$5,"Mois (DateRDV)",AN$7,"Années (DateRDV)",AN$3),1,""),"")</f>
        <v/>
      </c>
      <c r="AO66" s="166" t="str">
        <f>IFERROR(IF(GETPIVOTDATA("DateRDV",TCD!$B$1,"DT","BA","Bénéficiaire",$A66,AO$6,AO$5,"Mois (DateRDV)",AO$7,"Années (DateRDV)",AO$3),2,""),"")</f>
        <v/>
      </c>
      <c r="AP66" s="166" t="str">
        <f>IFERROR(IF(GETPIVOTDATA("DateRDV",TCD!$B$1,"DT","BA","Bénéficiaire",$A66,AP$6,AP$5,"Mois (DateRDV)",AP$7,"Années (DateRDV)",AP$3,"Présence","Excusé"),3,""),"")</f>
        <v/>
      </c>
      <c r="AQ66" s="166" t="str">
        <f>IFERROR(IF(GETPIVOTDATA("DateRDV",TCD!$B$1,"DT","BA","Bénéficiaire",$A66,AQ$6,AQ$5,"Mois (DateRDV)",AQ$7,"Années (DateRDV)",AQ$3,"Présence","Absent"),4,""),"")</f>
        <v/>
      </c>
      <c r="AR66" s="166" t="str">
        <f>IFERROR(IF(GETPIVOTDATA("DateRDV",TCD!$B$1,"DT","BA","Bénéficiaire",$A66,AR$6,AR$5,"Mois (DateRDV)",AR$7,"Années (DateRDV)",AR$3),1,""),"")</f>
        <v/>
      </c>
      <c r="AS66" s="166" t="str">
        <f>IFERROR(IF(GETPIVOTDATA("DateRDV",TCD!$B$1,"DT","BA","Bénéficiaire",$A66,AS$6,AS$5,"Mois (DateRDV)",AS$7,"Années (DateRDV)",AS$3),2,""),"")</f>
        <v/>
      </c>
      <c r="AT66" s="166" t="str">
        <f>IFERROR(IF(GETPIVOTDATA("DateRDV",TCD!$B$1,"DT","BA","Bénéficiaire",$A66,AT$6,AT$5,"Mois (DateRDV)",AT$7,"Années (DateRDV)",AT$3,"Présence","Excusé"),3,""),"")</f>
        <v/>
      </c>
      <c r="AU66" s="166" t="str">
        <f>IFERROR(IF(GETPIVOTDATA("DateRDV",TCD!$B$1,"DT","BA","Bénéficiaire",$A66,AU$6,AU$5,"Mois (DateRDV)",AU$7,"Années (DateRDV)",AU$3,"Présence","Absent"),4,""),"")</f>
        <v/>
      </c>
      <c r="AV66" s="166" t="str">
        <f>IFERROR(IF(GETPIVOTDATA("DateRDV",TCD!$B$1,"DT","BA","Bénéficiaire",$A66,AV$6,AV$5,"Mois (DateRDV)",AV$7,"Années (DateRDV)",AV$3),1,""),"")</f>
        <v/>
      </c>
      <c r="AW66" s="166" t="str">
        <f>IFERROR(IF(GETPIVOTDATA("DateRDV",TCD!$B$1,"DT","BA","Bénéficiaire",$A66,AW$6,AW$5,"Mois (DateRDV)",AW$7,"Années (DateRDV)",AW$3),2,""),"")</f>
        <v/>
      </c>
      <c r="AX66" s="166" t="str">
        <f>IFERROR(IF(GETPIVOTDATA("DateRDV",TCD!$B$1,"DT","BA","Bénéficiaire",$A66,AX$6,AX$5,"Mois (DateRDV)",AX$7,"Années (DateRDV)",AX$3,"Présence","Excusé"),3,""),"")</f>
        <v/>
      </c>
      <c r="AY66" s="166" t="str">
        <f>IFERROR(IF(GETPIVOTDATA("DateRDV",TCD!$B$1,"DT","BA","Bénéficiaire",$A66,AY$6,AY$5,"Mois (DateRDV)",AY$7,"Années (DateRDV)",AY$3,"Présence","Absent"),4,""),"")</f>
        <v/>
      </c>
      <c r="AZ66" s="166" t="str">
        <f>IFERROR(IF(GETPIVOTDATA("DateRDV",TCD!$B$1,"DT","BA","Bénéficiaire",$A66,AZ$6,AZ$5,"Mois (DateRDV)",AZ$7,"Années (DateRDV)",AZ$3),1,""),"")</f>
        <v/>
      </c>
      <c r="BA66" s="166" t="str">
        <f>IFERROR(IF(GETPIVOTDATA("DateRDV",TCD!$B$1,"DT","BA","Bénéficiaire",$A66,BA$6,BA$5,"Mois (DateRDV)",BA$7,"Années (DateRDV)",BA$3),2,""),"")</f>
        <v/>
      </c>
      <c r="BB66" s="166" t="str">
        <f>IFERROR(IF(GETPIVOTDATA("DateRDV",TCD!$B$1,"DT","BA","Bénéficiaire",$A66,BB$6,BB$5,"Mois (DateRDV)",BB$7,"Années (DateRDV)",BB$3,"Présence","Excusé"),3,""),"")</f>
        <v/>
      </c>
      <c r="BC66" s="166" t="str">
        <f>IFERROR(IF(GETPIVOTDATA("DateRDV",TCD!$B$1,"DT","BA","Bénéficiaire",$A66,BC$6,BC$5,"Mois (DateRDV)",BC$7,"Années (DateRDV)",BC$3,"Présence","Absent"),4,""),"")</f>
        <v/>
      </c>
      <c r="BD66" s="166" t="str">
        <f>IFERROR(IF(GETPIVOTDATA("DateRDV",TCD!$B$1,"DT","BA","Bénéficiaire",$A66,BD$6,BD$5,"Mois (DateRDV)",BD$7,"Années (DateRDV)",BD$3),1,""),"")</f>
        <v/>
      </c>
      <c r="BE66" s="166">
        <f>IFERROR(IF(GETPIVOTDATA("DateRDV",TCD!$B$1,"DT","BA","Bénéficiaire",$A66,BE$6,BE$5,"Mois (DateRDV)",BE$7,"Années (DateRDV)",BE$3),2,""),"")</f>
        <v>2</v>
      </c>
      <c r="BF66" s="166" t="str">
        <f>IFERROR(IF(GETPIVOTDATA("DateRDV",TCD!$B$1,"DT","BA","Bénéficiaire",$A66,BF$6,BF$5,"Mois (DateRDV)",BF$7,"Années (DateRDV)",BF$3,"Présence","Excusé"),3,""),"")</f>
        <v/>
      </c>
      <c r="BG66" s="166" t="str">
        <f>IFERROR(IF(GETPIVOTDATA("DateRDV",TCD!$B$1,"DT","BA","Bénéficiaire",$A66,BG$6,BG$5,"Mois (DateRDV)",BG$7,"Années (DateRDV)",BG$3,"Présence","Absent"),4,""),"")</f>
        <v/>
      </c>
      <c r="BH66" s="166" t="str">
        <f>IFERROR(IF(GETPIVOTDATA("DateRDV",TCD!$B$1,"DT","BA","Bénéficiaire",$A66,BH$6,BH$5,"Mois (DateRDV)",BH$7,"Années (DateRDV)",BH$3),1,""),"")</f>
        <v/>
      </c>
      <c r="BI66" s="166">
        <f>IFERROR(IF(GETPIVOTDATA("DateRDV",TCD!$B$1,"DT","BA","Bénéficiaire",$A66,BI$6,BI$5,"Mois (DateRDV)",BI$7,"Années (DateRDV)",BI$3),2,""),"")</f>
        <v>2</v>
      </c>
      <c r="BJ66" s="166" t="str">
        <f>IFERROR(IF(GETPIVOTDATA("DateRDV",TCD!$B$1,"DT","BA","Bénéficiaire",$A66,BJ$6,BJ$5,"Mois (DateRDV)",BJ$7,"Années (DateRDV)",BJ$3,"Présence","Excusé"),3,""),"")</f>
        <v/>
      </c>
      <c r="BK66" s="166" t="str">
        <f>IFERROR(IF(GETPIVOTDATA("DateRDV",TCD!$B$1,"DT","BA","Bénéficiaire",$A66,BK$6,BK$5,"Mois (DateRDV)",BK$7,"Années (DateRDV)",BK$3,"Présence","Absent"),4,""),"")</f>
        <v/>
      </c>
      <c r="BL66" s="166" t="str">
        <f>IFERROR(IF(GETPIVOTDATA("DateRDV",TCD!$B$1,"DT","BA","Bénéficiaire",$A66,BL$6,BL$5,"Mois (DateRDV)",BL$7,"Années (DateRDV)",BL$3),1,""),"")</f>
        <v/>
      </c>
      <c r="BM66" s="166" t="str">
        <f>IFERROR(IF(GETPIVOTDATA("DateRDV",TCD!$B$1,"DT","BA","Bénéficiaire",$A66,BM$6,BM$5,"Mois (DateRDV)",BM$7,"Années (DateRDV)",BM$3),2,""),"")</f>
        <v/>
      </c>
      <c r="BN66" s="166" t="str">
        <f>IFERROR(IF(GETPIVOTDATA("DateRDV",TCD!$B$1,"DT","BA","Bénéficiaire",$A66,BN$6,BN$5,"Mois (DateRDV)",BN$7,"Années (DateRDV)",BN$3,"Présence","Excusé"),3,""),"")</f>
        <v/>
      </c>
      <c r="BO66" s="166" t="str">
        <f>IFERROR(IF(GETPIVOTDATA("DateRDV",TCD!$B$1,"DT","BA","Bénéficiaire",$A66,BO$6,BO$5,"Mois (DateRDV)",BO$7,"Années (DateRDV)",BO$3,"Présence","Absent"),4,""),"")</f>
        <v/>
      </c>
      <c r="BP66" s="166" t="str">
        <f>IFERROR(IF(GETPIVOTDATA("DateRDV",TCD!$B$1,"DT","BA","Bénéficiaire",$A66,BP$6,BP$5,"Mois (DateRDV)",BP$7,"Années (DateRDV)",BP$3),1,""),"")</f>
        <v/>
      </c>
      <c r="BQ66" s="166" t="str">
        <f>IFERROR(IF(GETPIVOTDATA("DateRDV",TCD!$B$1,"DT","BA","Bénéficiaire",$A66,BQ$6,BQ$5,"Mois (DateRDV)",BQ$7,"Années (DateRDV)",BQ$3),2,""),"")</f>
        <v/>
      </c>
      <c r="BR66" s="166" t="str">
        <f>IFERROR(IF(GETPIVOTDATA("DateRDV",TCD!$B$1,"DT","BA","Bénéficiaire",$A66,BR$6,BR$5,"Mois (DateRDV)",BR$7,"Années (DateRDV)",BR$3,"Présence","Excusé"),3,""),"")</f>
        <v/>
      </c>
      <c r="BS66" s="166" t="str">
        <f>IFERROR(IF(GETPIVOTDATA("DateRDV",TCD!$B$1,"DT","BA","Bénéficiaire",$A66,BS$6,BS$5,"Mois (DateRDV)",BS$7,"Années (DateRDV)",BS$3,"Présence","Absent"),4,""),"")</f>
        <v/>
      </c>
      <c r="BT66" s="166" t="str">
        <f>IFERROR(IF(GETPIVOTDATA("DateRDV",TCD!$B$1,"DT","BA","Bénéficiaire",$A66,BT$6,BT$5,"Mois (DateRDV)",BT$7,"Années (DateRDV)",BT$3),1,""),"")</f>
        <v/>
      </c>
      <c r="BU66" s="166" t="str">
        <f>IFERROR(IF(GETPIVOTDATA("DateRDV",TCD!$B$1,"DT","BA","Bénéficiaire",$A66,BU$6,BU$5,"Mois (DateRDV)",BU$7,"Années (DateRDV)",BU$3),2,""),"")</f>
        <v/>
      </c>
      <c r="BV66" s="166" t="str">
        <f>IFERROR(IF(GETPIVOTDATA("DateRDV",TCD!$B$1,"DT","BA","Bénéficiaire",$A66,BV$6,BV$5,"Mois (DateRDV)",BV$7,"Années (DateRDV)",BV$3,"Présence","Excusé"),3,""),"")</f>
        <v/>
      </c>
      <c r="BW66" s="166" t="str">
        <f>IFERROR(IF(GETPIVOTDATA("DateRDV",TCD!$B$1,"DT","BA","Bénéficiaire",$A66,BW$6,BW$5,"Mois (DateRDV)",BW$7,"Années (DateRDV)",BW$3,"Présence","Absent"),4,""),"")</f>
        <v/>
      </c>
      <c r="BX66" s="166" t="str">
        <f>IFERROR(IF(GETPIVOTDATA("DateRDV",TCD!$B$1,"DT","BA","Bénéficiaire",$A66,BX$6,BX$5,"Mois (DateRDV)",BX$7,"Années (DateRDV)",BX$3),1,""),"")</f>
        <v/>
      </c>
      <c r="BY66" s="166" t="str">
        <f>IFERROR(IF(GETPIVOTDATA("DateRDV",TCD!$B$1,"DT","BA","Bénéficiaire",$A66,BY$6,BY$5,"Mois (DateRDV)",BY$7,"Années (DateRDV)",BY$3),2,""),"")</f>
        <v/>
      </c>
      <c r="BZ66" s="166" t="str">
        <f>IFERROR(IF(GETPIVOTDATA("DateRDV",TCD!$B$1,"DT","BA","Bénéficiaire",$A66,BZ$6,BZ$5,"Mois (DateRDV)",BZ$7,"Années (DateRDV)",BZ$3,"Présence","Excusé"),3,""),"")</f>
        <v/>
      </c>
      <c r="CA66" s="166" t="str">
        <f>IFERROR(IF(GETPIVOTDATA("DateRDV",TCD!$B$1,"DT","BA","Bénéficiaire",$A66,CA$6,CA$5,"Mois (DateRDV)",CA$7,"Années (DateRDV)",CA$3,"Présence","Absent"),4,""),"")</f>
        <v/>
      </c>
      <c r="CB66" s="166" t="str">
        <f>IFERROR(IF(GETPIVOTDATA("DateRDV",TCD!$B$1,"DT","BA","Bénéficiaire",$A66,CB$6,CB$5,"Mois (DateRDV)",CB$7,"Années (DateRDV)",CB$3),1,""),"")</f>
        <v/>
      </c>
      <c r="CC66" s="166" t="str">
        <f>IFERROR(IF(GETPIVOTDATA("DateRDV",TCD!$B$1,"DT","BA","Bénéficiaire",$A66,CC$6,CC$5,"Mois (DateRDV)",CC$7,"Années (DateRDV)",CC$3),2,""),"")</f>
        <v/>
      </c>
      <c r="CD66" s="166" t="str">
        <f>IFERROR(IF(GETPIVOTDATA("DateRDV",TCD!$B$1,"DT","BA","Bénéficiaire",$A66,CD$6,CD$5,"Mois (DateRDV)",CD$7,"Années (DateRDV)",CD$3,"Présence","Excusé"),3,""),"")</f>
        <v/>
      </c>
      <c r="CE66" s="166" t="str">
        <f>IFERROR(IF(GETPIVOTDATA("DateRDV",TCD!$B$1,"DT","BA","Bénéficiaire",$A66,CE$6,CE$5,"Mois (DateRDV)",CE$7,"Années (DateRDV)",CE$3,"Présence","Absent"),4,""),"")</f>
        <v/>
      </c>
      <c r="CF66" s="166" t="str">
        <f>IFERROR(IF(GETPIVOTDATA("DateRDV",TCD!$B$1,"DT","BA","Bénéficiaire",$A66,CF$6,CF$5,"Mois (DateRDV)",CF$7,"Années (DateRDV)",CF$3),1,""),"")</f>
        <v/>
      </c>
      <c r="CG66" s="166" t="str">
        <f>IFERROR(IF(GETPIVOTDATA("DateRDV",TCD!$B$1,"DT","BA","Bénéficiaire",$A66,CG$6,CG$5,"Mois (DateRDV)",CG$7,"Années (DateRDV)",CG$3),2,""),"")</f>
        <v/>
      </c>
      <c r="CH66" s="166" t="str">
        <f>IFERROR(IF(GETPIVOTDATA("DateRDV",TCD!$B$1,"DT","BA","Bénéficiaire",$A66,CH$6,CH$5,"Mois (DateRDV)",CH$7,"Années (DateRDV)",CH$3,"Présence","Excusé"),3,""),"")</f>
        <v/>
      </c>
      <c r="CI66" s="166" t="str">
        <f>IFERROR(IF(GETPIVOTDATA("DateRDV",TCD!$B$1,"DT","BA","Bénéficiaire",$A66,CI$6,CI$5,"Mois (DateRDV)",CI$7,"Années (DateRDV)",CI$3,"Présence","Absent"),4,""),"")</f>
        <v/>
      </c>
      <c r="CJ66" s="166" t="str">
        <f>IFERROR(IF(GETPIVOTDATA("DateRDV",TCD!$B$1,"DT","BA","Bénéficiaire",$A66,CJ$6,CJ$5,"Mois (DateRDV)",CJ$7,"Années (DateRDV)",CJ$3),1,""),"")</f>
        <v/>
      </c>
      <c r="CK66" s="166" t="str">
        <f>IFERROR(IF(GETPIVOTDATA("DateRDV",TCD!$B$1,"DT","BA","Bénéficiaire",$A66,CK$6,CK$5,"Mois (DateRDV)",CK$7,"Années (DateRDV)",CK$3),2,""),"")</f>
        <v/>
      </c>
      <c r="CL66" s="166">
        <f>IFERROR(IF(GETPIVOTDATA("DateRDV",TCD!$B$1,"DT","BA","Bénéficiaire",$A66,BE$6,BE$5,"Mois (DateRDV)",BE$7,"Années (DateRDV)",BE$3,"Présence","Excusé"),3,""),"")</f>
        <v>3</v>
      </c>
      <c r="CM66" s="166" t="str">
        <f>IFERROR(IF(GETPIVOTDATA("DateRDV",TCD!$B$1,"DT","BA","Bénéficiaire",$A66,CM$6,CM$5,"Mois (DateRDV)",CM$7,"Années (DateRDV)",CM$3,"Présence","Absent"),4,""),"")</f>
        <v/>
      </c>
      <c r="CN66" s="166" t="str">
        <f>IFERROR(IF(GETPIVOTDATA("DateRDV",TCD!$B$1,"DT","BA","Bénéficiaire",$A66,CN$6,CN$5,"Mois (DateRDV)",CN$7,"Années (DateRDV)",CN$3),1,""),"")</f>
        <v/>
      </c>
      <c r="CO66" s="166" t="str">
        <f>IFERROR(IF(GETPIVOTDATA("DateRDV",TCD!$B$1,"DT","BA","Bénéficiaire",$A66,CO$6,CO$5,"Mois (DateRDV)",CO$7,"Années (DateRDV)",CO$3),2,""),"")</f>
        <v/>
      </c>
      <c r="CP66" s="166" t="str">
        <f>IFERROR(IF(GETPIVOTDATA("DateRDV",TCD!$B$1,"DT","BA","Bénéficiaire",$A66,CP$6,CP$5,"Mois (DateRDV)",CP$7,"Années (DateRDV)",CP$3,"Présence","Excusé"),3,""),"")</f>
        <v/>
      </c>
      <c r="CQ66" s="166" t="str">
        <f>IFERROR(IF(GETPIVOTDATA("DateRDV",TCD!$B$1,"DT","BA","Bénéficiaire",$A66,CQ$6,CQ$5,"Mois (DateRDV)",CQ$7,"Années (DateRDV)",CQ$3,"Présence","Absent"),4,""),"")</f>
        <v/>
      </c>
      <c r="CR66" s="166" t="str">
        <f>IFERROR(IF(GETPIVOTDATA("DateRDV",TCD!$B$1,"DT","BA","Bénéficiaire",$A66,CR$6,CR$5,"Mois (DateRDV)",CR$7,"Années (DateRDV)",CR$3),1,""),"")</f>
        <v/>
      </c>
      <c r="CS66" s="166" t="str">
        <f>IFERROR(IF(GETPIVOTDATA("DateRDV",TCD!$B$1,"DT","BA","Bénéficiaire",$A66,CS$6,CS$5,"Mois (DateRDV)",CS$7,"Années (DateRDV)",CS$3),2,""),"")</f>
        <v/>
      </c>
      <c r="CT66" s="166" t="str">
        <f>IFERROR(IF(GETPIVOTDATA("DateRDV",TCD!$B$1,"DT","BA","Bénéficiaire",$A66,CT$6,CT$5,"Mois (DateRDV)",CT$7,"Années (DateRDV)",CT$3,"Présence","Excusé"),3,""),"")</f>
        <v/>
      </c>
      <c r="CU66" s="166" t="str">
        <f>IFERROR(IF(GETPIVOTDATA("DateRDV",TCD!$B$1,"DT","BA","Bénéficiaire",$A66,CU$6,CU$5,"Mois (DateRDV)",CU$7,"Années (DateRDV)",CU$3,"Présence","Absent"),4,""),"")</f>
        <v/>
      </c>
      <c r="CV66" s="166" t="str">
        <f>IFERROR(IF(GETPIVOTDATA("DateRDV",TCD!$B$1,"DT","BA","Bénéficiaire",$A66,CV$6,CV$5,"Mois (DateRDV)",CV$7,"Années (DateRDV)",CV$3),1,""),"")</f>
        <v/>
      </c>
      <c r="CW66" s="166" t="str">
        <f>IFERROR(IF(GETPIVOTDATA("DateRDV",TCD!$B$1,"DT","BA","Bénéficiaire",$A66,CW$6,CW$5,"Mois (DateRDV)",CW$7,"Années (DateRDV)",CW$3),2,""),"")</f>
        <v/>
      </c>
      <c r="CX66" s="166" t="str">
        <f>IFERROR(IF(GETPIVOTDATA("DateRDV",TCD!$B$1,"DT","BA","Bénéficiaire",$A66,CX$6,CX$5,"Mois (DateRDV)",CX$7,"Années (DateRDV)",CX$3,"Présence","Excusé"),3,""),"")</f>
        <v/>
      </c>
      <c r="CY66" s="166" t="str">
        <f>IFERROR(IF(GETPIVOTDATA("DateRDV",TCD!$B$1,"DT","BA","Bénéficiaire",$A66,CY$6,CY$5,"Mois (DateRDV)",CY$7,"Années (DateRDV)",CY$3,"Présence","Absent"),4,""),"")</f>
        <v/>
      </c>
      <c r="CZ66" s="166" t="str">
        <f>IFERROR(IF(GETPIVOTDATA("DateRDV",TCD!$B$1,"DT","BA","Bénéficiaire",$A66,CZ$6,CZ$5,"Mois (DateRDV)",CZ$7,"Années (DateRDV)",CZ$3),1,""),"")</f>
        <v/>
      </c>
      <c r="DA66" s="166" t="str">
        <f>IFERROR(IF(GETPIVOTDATA("DateRDV",TCD!$B$1,"DT","BA","Bénéficiaire",$A66,DA$6,DA$5,"Mois (DateRDV)",DA$7,"Années (DateRDV)",DA$3),2,""),"")</f>
        <v/>
      </c>
      <c r="DB66" s="166" t="str">
        <f>IFERROR(IF(GETPIVOTDATA("DateRDV",TCD!$B$1,"DT","BA","Bénéficiaire",$A66,DB$6,DB$5,"Mois (DateRDV)",DB$7,"Années (DateRDV)",DB$3,"Présence","Excusé"),3,""),"")</f>
        <v/>
      </c>
      <c r="DC66" s="166" t="str">
        <f>IFERROR(IF(GETPIVOTDATA("DateRDV",TCD!$B$1,"DT","BA","Bénéficiaire",$A66,DC$6,DC$5,"Mois (DateRDV)",DC$7,"Années (DateRDV)",DC$3,"Présence","Absent"),4,""),"")</f>
        <v/>
      </c>
      <c r="DD66" s="166" t="str">
        <f>IFERROR(IF(GETPIVOTDATA("DateRDV",TCD!$B$1,"DT","BA","Bénéficiaire",$A66,DD$6,DD$5,"Mois (DateRDV)",DD$7,"Années (DateRDV)",DD$3),1,""),"")</f>
        <v/>
      </c>
      <c r="DE66" s="166" t="str">
        <f>IFERROR(IF(GETPIVOTDATA("DateRDV",TCD!$B$1,"DT","BA","Bénéficiaire",$A66,DE$6,DE$5,"Mois (DateRDV)",DE$7,"Années (DateRDV)",DE$3),2,""),"")</f>
        <v/>
      </c>
      <c r="DF66" s="166" t="str">
        <f>IFERROR(IF(GETPIVOTDATA("DateRDV",TCD!$B$1,"DT","BA","Bénéficiaire",$A66,DF$6,DF$5,"Mois (DateRDV)",DF$7,"Années (DateRDV)",DF$3,"Présence","Excusé"),3,""),"")</f>
        <v/>
      </c>
      <c r="DG66" s="166" t="str">
        <f>IFERROR(IF(GETPIVOTDATA("DateRDV",TCD!$B$1,"DT","BA","Bénéficiaire",$A66,DG$6,DG$5,"Mois (DateRDV)",DG$7,"Années (DateRDV)",DG$3,"Présence","Absent"),4,""),"")</f>
        <v/>
      </c>
      <c r="DH66" s="166" t="str">
        <f>IFERROR(IF(GETPIVOTDATA("DateRDV",TCD!$B$1,"DT","BA","Bénéficiaire",$A66,DH$6,DH$5,"Mois (DateRDV)",DH$7,"Années (DateRDV)",DH$3),1,""),"")</f>
        <v/>
      </c>
      <c r="DI66" s="166" t="str">
        <f>IFERROR(IF(GETPIVOTDATA("DateRDV",TCD!$B$1,"DT","BA","Bénéficiaire",$A66,DI$6,DI$5,"Mois (DateRDV)",DI$7,"Années (DateRDV)",DI$3),2,""),"")</f>
        <v/>
      </c>
      <c r="DJ66" s="166" t="str">
        <f>IFERROR(IF(GETPIVOTDATA("DateRDV",TCD!$B$1,"DT","BA","Bénéficiaire",$A66,DJ$6,DJ$5,"Mois (DateRDV)",DJ$7,"Années (DateRDV)",DJ$3,"Présence","Excusé"),3,""),"")</f>
        <v/>
      </c>
      <c r="DK66" s="166" t="str">
        <f>IFERROR(IF(GETPIVOTDATA("DateRDV",TCD!$B$1,"DT","BA","Bénéficiaire",$A66,DK$6,DK$5,"Mois (DateRDV)",DK$7,"Années (DateRDV)",DK$3,"Présence","Absent"),4,""),"")</f>
        <v/>
      </c>
      <c r="DL66" s="166" t="str">
        <f>IFERROR(IF(GETPIVOTDATA("DateRDV",TCD!$B$1,"DT","BA","Bénéficiaire",$A66,DL$6,DL$5,"Mois (DateRDV)",DL$7,"Années (DateRDV)",DL$3),1,""),"")</f>
        <v/>
      </c>
      <c r="DM66" s="166" t="str">
        <f>IFERROR(IF(GETPIVOTDATA("DateRDV",TCD!$B$1,"DT","BA","Bénéficiaire",$A66,DM$6,DM$5,"Mois (DateRDV)",DM$7,"Années (DateRDV)",DM$3),2,""),"")</f>
        <v/>
      </c>
      <c r="DN66" s="166" t="str">
        <f>IFERROR(IF(GETPIVOTDATA("DateRDV",TCD!$B$1,"DT","BA","Bénéficiaire",$A66,DN$6,DN$5,"Mois (DateRDV)",DN$7,"Années (DateRDV)",DN$3,"Présence","Excusé"),3,""),"")</f>
        <v/>
      </c>
      <c r="DO66" s="166" t="str">
        <f>IFERROR(IF(GETPIVOTDATA("DateRDV",TCD!$B$1,"DT","BA","Bénéficiaire",$A66,DO$6,DO$5,"Mois (DateRDV)",DO$7,"Années (DateRDV)",DO$3,"Présence","Absent"),4,""),"")</f>
        <v/>
      </c>
    </row>
    <row r="67" spans="1:119" ht="15" customHeight="1" x14ac:dyDescent="0.2">
      <c r="A67" s="172" t="str">
        <v>EL ABDOUNI Rachida</v>
      </c>
      <c r="B67" s="169" t="str">
        <f>IFERROR(IF(INDEX(Data!P:P,MATCH(A67,Data!B:B,0))&lt;&gt;"",INDEX(Data!P:P,MATCH(A67,Data!B:B,0)),""),"")</f>
        <v>EL ABDOUNI</v>
      </c>
      <c r="C67" s="169" t="str">
        <f>IFERROR(IF(INDEX(Data!O:O,MATCH(A67,Data!B:B,0))&lt;&gt;"",INDEX(Data!O:O,MATCH(A67,Data!B:B,0)),""),"")</f>
        <v>Rachida</v>
      </c>
      <c r="D67" s="169" t="str">
        <f>IFERROR(IF(INDEX(Data!J:J,MATCH(A67,Data!B:B,0))&lt;&gt;"",INDEX(Data!J:J,MATCH(A67,Data!B:B,0)),""),"")</f>
        <v>CD</v>
      </c>
      <c r="E67" s="169" t="str">
        <f>IFERROR(IF(INDEX(Data!M:M,MATCH(A67,Data!B:B,0))&lt;&gt;"",INDEX(Data!M:M,MATCH(A67,Data!B:B,0)),""),"")</f>
        <v>ANNECY</v>
      </c>
      <c r="F67" s="169">
        <f>IFERROR(IF(INDEX(Data!N:N,MATCH(A67,Data!B:B,0))&lt;&gt;"",INDEX(Data!N:N,MATCH(A67,Data!B:B,0)),""),"")</f>
        <v>74000</v>
      </c>
      <c r="G67" s="170">
        <f>IFERROR(IF(INDEX(Data!K:K,MATCH(A67,Data!B:B,0))&lt;&gt;"",INDEX(Data!K:K,MATCH(A67,Data!B:B,0)),""),"")</f>
        <v>45895</v>
      </c>
      <c r="H67" s="170">
        <f>IFERROR(IF(INDEX(Data!L:L,MATCH(A67,Data!B:B,0))&lt;&gt;"",INDEX(Data!L:L,MATCH(A67,Data!B:B,0)),""),"")</f>
        <v>45904</v>
      </c>
      <c r="I67" s="170">
        <f>IFERROR(IF(INDEX(Data!C:C,MATCH(A67,Data!B:B,0))&lt;&gt;"",INDEX(Data!C:C,MATCH(A67,Data!B:B,0)),""),"")</f>
        <v>45909</v>
      </c>
      <c r="J67" s="170" t="str">
        <f>IFERROR(IF(INDEX(Data!D:D,MATCH(A67,Data!B:B,0))&lt;&gt;"",INDEX(Data!D:D,MATCH(A67,Data!B:B,0)),""),"")</f>
        <v/>
      </c>
      <c r="K67" s="171" t="str">
        <f>IFERROR(IF(INDEX(Data!H:H,MATCH(A67,Data!B:B,0))&lt;&gt;"",INDEX(Data!H:H,MATCH(A67,Data!B:B,0)),""),"")</f>
        <v>Equilibré</v>
      </c>
      <c r="L67" s="166" t="str">
        <f>IFERROR(IF(GETPIVOTDATA("DateRDV",TCD!$B$1,"DT","BA","Bénéficiaire",$A67,L$6,L$5,"Mois (DateRDV)",L$7,"Années (DateRDV)",L$3),1,""),"")</f>
        <v/>
      </c>
      <c r="M67" s="166" t="str">
        <f>IFERROR(IF(GETPIVOTDATA("DateRDV",TCD!$B$1,"DT","BA","Bénéficiaire",$A67,M$6,M$5,"Mois (DateRDV)",M$7,"Années (DateRDV)",M$3),2,""),"")</f>
        <v/>
      </c>
      <c r="N67" s="166" t="str">
        <f>IFERROR(IF(GETPIVOTDATA("DateRDV",TCD!$B$1,"DT","BA","Bénéficiaire",$A67,N$6,N$5,"Mois (DateRDV)",N$7,"Années (DateRDV)",N$3,"Présence","Excusé"),3,""),"")</f>
        <v/>
      </c>
      <c r="O67" s="166" t="str">
        <f>IFERROR(IF(GETPIVOTDATA("DateRDV",TCD!$B$1,"DT","BA","Bénéficiaire",$A67,O$6,O$5,"Mois (DateRDV)",O$7,"Années (DateRDV)",O$3,"Présence","Absent"),4,""),"")</f>
        <v/>
      </c>
      <c r="P67" s="166" t="str">
        <f>IFERROR(IF(GETPIVOTDATA("DateRDV",TCD!$B$1,"DT","BA","Bénéficiaire",$A67,P$6,P$5,"Mois (DateRDV)",P$7,"Années (DateRDV)",P$3),1,""),"")</f>
        <v/>
      </c>
      <c r="Q67" s="166" t="str">
        <f>IFERROR(IF(GETPIVOTDATA("DateRDV",TCD!$B$1,"DT","BA","Bénéficiaire",$A67,Q$6,Q$5,"Mois (DateRDV)",Q$7,"Années (DateRDV)",Q$3),2,""),"")</f>
        <v/>
      </c>
      <c r="R67" s="166" t="str">
        <f>IFERROR(IF(GETPIVOTDATA("DateRDV",TCD!$B$1,"DT","BA","Bénéficiaire",$A67,R$6,R$5,"Mois (DateRDV)",R$7,"Années (DateRDV)",R$3,"Présence","Excusé"),3,""),"")</f>
        <v/>
      </c>
      <c r="S67" s="166" t="str">
        <f>IFERROR(IF(GETPIVOTDATA("DateRDV",TCD!$B$1,"DT","BA","Bénéficiaire",$A67,S$6,S$5,"Mois (DateRDV)",S$7,"Années (DateRDV)",S$3,"Présence","Absent"),4,""),"")</f>
        <v/>
      </c>
      <c r="T67" s="166" t="str">
        <f>IFERROR(IF(GETPIVOTDATA("DateRDV",TCD!$B$1,"DT","BA","Bénéficiaire",$A67,T$6,T$5,"Mois (DateRDV)",T$7,"Années (DateRDV)",T$3),1,""),"")</f>
        <v/>
      </c>
      <c r="U67" s="166" t="str">
        <f>IFERROR(IF(GETPIVOTDATA("DateRDV",TCD!$B$1,"DT","BA","Bénéficiaire",$A67,U$6,U$5,"Mois (DateRDV)",U$7,"Années (DateRDV)",U$3),2,""),"")</f>
        <v/>
      </c>
      <c r="V67" s="166" t="str">
        <f>IFERROR(IF(GETPIVOTDATA("DateRDV",TCD!$B$1,"DT","BA","Bénéficiaire",$A67,V$6,V$5,"Mois (DateRDV)",V$7,"Années (DateRDV)",V$3,"Présence","Excusé"),3,""),"")</f>
        <v/>
      </c>
      <c r="W67" s="166" t="str">
        <f>IFERROR(IF(GETPIVOTDATA("DateRDV",TCD!$B$1,"DT","BA","Bénéficiaire",$A67,W$6,W$5,"Mois (DateRDV)",W$7,"Années (DateRDV)",W$3,"Présence","Absent"),4,""),"")</f>
        <v/>
      </c>
      <c r="X67" s="166" t="str">
        <f>IFERROR(IF(GETPIVOTDATA("DateRDV",TCD!$B$1,"DT","BA","Bénéficiaire",$A67,X$6,X$5,"Mois (DateRDV)",X$7,"Années (DateRDV)",X$3),1,""),"")</f>
        <v/>
      </c>
      <c r="Y67" s="166" t="str">
        <f>IFERROR(IF(GETPIVOTDATA("DateRDV",TCD!$B$1,"DT","BA","Bénéficiaire",$A67,Y$6,Y$5,"Mois (DateRDV)",Y$7,"Années (DateRDV)",Y$3),2,""),"")</f>
        <v/>
      </c>
      <c r="Z67" s="166" t="str">
        <f>IFERROR(IF(GETPIVOTDATA("DateRDV",TCD!$B$1,"DT","BA","Bénéficiaire",$A67,Z$6,Z$5,"Mois (DateRDV)",Z$7,"Années (DateRDV)",Z$3,"Présence","Excusé"),3,""),"")</f>
        <v/>
      </c>
      <c r="AA67" s="166" t="str">
        <f>IFERROR(IF(GETPIVOTDATA("DateRDV",TCD!$B$1,"DT","BA","Bénéficiaire",$A67,AA$6,AA$5,"Mois (DateRDV)",AA$7,"Années (DateRDV)",AA$3,"Présence","Absent"),4,""),"")</f>
        <v/>
      </c>
      <c r="AB67" s="166" t="str">
        <f>IFERROR(IF(GETPIVOTDATA("DateRDV",TCD!$B$1,"DT","BA","Bénéficiaire",$A67,AB$6,AB$5,"Mois (DateRDV)",AB$7,"Années (DateRDV)",AB$3),1,""),"")</f>
        <v/>
      </c>
      <c r="AC67" s="166" t="str">
        <f>IFERROR(IF(GETPIVOTDATA("DateRDV",TCD!$B$1,"DT","BA","Bénéficiaire",$A67,AC$6,AC$5,"Mois (DateRDV)",AC$7,"Années (DateRDV)",AC$3),2,""),"")</f>
        <v/>
      </c>
      <c r="AD67" s="166" t="str">
        <f>IFERROR(IF(GETPIVOTDATA("DateRDV",TCD!$B$1,"DT","BA","Bénéficiaire",$A67,AD$6,AD$5,"Mois (DateRDV)",AD$7,"Années (DateRDV)",AD$3,"Présence","Excusé"),3,""),"")</f>
        <v/>
      </c>
      <c r="AE67" s="166" t="str">
        <f>IFERROR(IF(GETPIVOTDATA("DateRDV",TCD!$B$1,"DT","BA","Bénéficiaire",$A67,AE$6,AE$5,"Mois (DateRDV)",AE$7,"Années (DateRDV)",AE$3,"Présence","Absent"),4,""),"")</f>
        <v/>
      </c>
      <c r="AF67" s="166" t="str">
        <f>IFERROR(IF(GETPIVOTDATA("DateRDV",TCD!$B$1,"DT","BA","Bénéficiaire",$A67,AF$6,AF$5,"Mois (DateRDV)",AF$7,"Années (DateRDV)",AF$3),1,""),"")</f>
        <v/>
      </c>
      <c r="AG67" s="166" t="str">
        <f>IFERROR(IF(GETPIVOTDATA("DateRDV",TCD!$B$1,"DT","BA","Bénéficiaire",$A67,AG$6,AG$5,"Mois (DateRDV)",AG$7,"Années (DateRDV)",AG$3),2,""),"")</f>
        <v/>
      </c>
      <c r="AH67" s="166" t="str">
        <f>IFERROR(IF(GETPIVOTDATA("DateRDV",TCD!$B$1,"DT","BA","Bénéficiaire",$A67,AH$6,AH$5,"Mois (DateRDV)",AH$7,"Années (DateRDV)",AH$3,"Présence","Excusé"),3,""),"")</f>
        <v/>
      </c>
      <c r="AI67" s="166" t="str">
        <f>IFERROR(IF(GETPIVOTDATA("DateRDV",TCD!$B$1,"DT","BA","Bénéficiaire",$A67,AI$6,AI$5,"Mois (DateRDV)",AI$7,"Années (DateRDV)",AI$3,"Présence","Absent"),4,""),"")</f>
        <v/>
      </c>
      <c r="AJ67" s="166" t="str">
        <f>IFERROR(IF(GETPIVOTDATA("DateRDV",TCD!$B$1,"DT","BA","Bénéficiaire",$A67,AJ$6,AJ$5,"Mois (DateRDV)",AJ$7,"Années (DateRDV)",AJ$3),1,""),"")</f>
        <v/>
      </c>
      <c r="AK67" s="166" t="str">
        <f>IFERROR(IF(GETPIVOTDATA("DateRDV",TCD!$B$1,"DT","BA","Bénéficiaire",$A67,AK$6,AK$5,"Mois (DateRDV)",AK$7,"Années (DateRDV)",AK$3),2,""),"")</f>
        <v/>
      </c>
      <c r="AL67" s="166" t="str">
        <f>IFERROR(IF(GETPIVOTDATA("DateRDV",TCD!$B$1,"DT","BA","Bénéficiaire",$A67,AL$6,AL$5,"Mois (DateRDV)",AL$7,"Années (DateRDV)",AL$3,"Présence","Excusé"),3,""),"")</f>
        <v/>
      </c>
      <c r="AM67" s="166" t="str">
        <f>IFERROR(IF(GETPIVOTDATA("DateRDV",TCD!$B$1,"DT","BA","Bénéficiaire",$A67,AM$6,AM$5,"Mois (DateRDV)",AM$7,"Années (DateRDV)",AM$3,"Présence","Absent"),4,""),"")</f>
        <v/>
      </c>
      <c r="AN67" s="166" t="str">
        <f>IFERROR(IF(GETPIVOTDATA("DateRDV",TCD!$B$1,"DT","BA","Bénéficiaire",$A67,AN$6,AN$5,"Mois (DateRDV)",AN$7,"Années (DateRDV)",AN$3),1,""),"")</f>
        <v/>
      </c>
      <c r="AO67" s="166" t="str">
        <f>IFERROR(IF(GETPIVOTDATA("DateRDV",TCD!$B$1,"DT","BA","Bénéficiaire",$A67,AO$6,AO$5,"Mois (DateRDV)",AO$7,"Années (DateRDV)",AO$3),2,""),"")</f>
        <v/>
      </c>
      <c r="AP67" s="166" t="str">
        <f>IFERROR(IF(GETPIVOTDATA("DateRDV",TCD!$B$1,"DT","BA","Bénéficiaire",$A67,AP$6,AP$5,"Mois (DateRDV)",AP$7,"Années (DateRDV)",AP$3,"Présence","Excusé"),3,""),"")</f>
        <v/>
      </c>
      <c r="AQ67" s="166" t="str">
        <f>IFERROR(IF(GETPIVOTDATA("DateRDV",TCD!$B$1,"DT","BA","Bénéficiaire",$A67,AQ$6,AQ$5,"Mois (DateRDV)",AQ$7,"Années (DateRDV)",AQ$3,"Présence","Absent"),4,""),"")</f>
        <v/>
      </c>
      <c r="AR67" s="166" t="str">
        <f>IFERROR(IF(GETPIVOTDATA("DateRDV",TCD!$B$1,"DT","BA","Bénéficiaire",$A67,AR$6,AR$5,"Mois (DateRDV)",AR$7,"Années (DateRDV)",AR$3),1,""),"")</f>
        <v/>
      </c>
      <c r="AS67" s="166" t="str">
        <f>IFERROR(IF(GETPIVOTDATA("DateRDV",TCD!$B$1,"DT","BA","Bénéficiaire",$A67,AS$6,AS$5,"Mois (DateRDV)",AS$7,"Années (DateRDV)",AS$3),2,""),"")</f>
        <v/>
      </c>
      <c r="AT67" s="166" t="str">
        <f>IFERROR(IF(GETPIVOTDATA("DateRDV",TCD!$B$1,"DT","BA","Bénéficiaire",$A67,AT$6,AT$5,"Mois (DateRDV)",AT$7,"Années (DateRDV)",AT$3,"Présence","Excusé"),3,""),"")</f>
        <v/>
      </c>
      <c r="AU67" s="166" t="str">
        <f>IFERROR(IF(GETPIVOTDATA("DateRDV",TCD!$B$1,"DT","BA","Bénéficiaire",$A67,AU$6,AU$5,"Mois (DateRDV)",AU$7,"Années (DateRDV)",AU$3,"Présence","Absent"),4,""),"")</f>
        <v/>
      </c>
      <c r="AV67" s="166" t="str">
        <f>IFERROR(IF(GETPIVOTDATA("DateRDV",TCD!$B$1,"DT","BA","Bénéficiaire",$A67,AV$6,AV$5,"Mois (DateRDV)",AV$7,"Années (DateRDV)",AV$3),1,""),"")</f>
        <v/>
      </c>
      <c r="AW67" s="166" t="str">
        <f>IFERROR(IF(GETPIVOTDATA("DateRDV",TCD!$B$1,"DT","BA","Bénéficiaire",$A67,AW$6,AW$5,"Mois (DateRDV)",AW$7,"Années (DateRDV)",AW$3),2,""),"")</f>
        <v/>
      </c>
      <c r="AX67" s="166" t="str">
        <f>IFERROR(IF(GETPIVOTDATA("DateRDV",TCD!$B$1,"DT","BA","Bénéficiaire",$A67,AX$6,AX$5,"Mois (DateRDV)",AX$7,"Années (DateRDV)",AX$3,"Présence","Excusé"),3,""),"")</f>
        <v/>
      </c>
      <c r="AY67" s="166" t="str">
        <f>IFERROR(IF(GETPIVOTDATA("DateRDV",TCD!$B$1,"DT","BA","Bénéficiaire",$A67,AY$6,AY$5,"Mois (DateRDV)",AY$7,"Années (DateRDV)",AY$3,"Présence","Absent"),4,""),"")</f>
        <v/>
      </c>
      <c r="AZ67" s="166" t="str">
        <f>IFERROR(IF(GETPIVOTDATA("DateRDV",TCD!$B$1,"DT","BA","Bénéficiaire",$A67,AZ$6,AZ$5,"Mois (DateRDV)",AZ$7,"Années (DateRDV)",AZ$3),1,""),"")</f>
        <v/>
      </c>
      <c r="BA67" s="166" t="str">
        <f>IFERROR(IF(GETPIVOTDATA("DateRDV",TCD!$B$1,"DT","BA","Bénéficiaire",$A67,BA$6,BA$5,"Mois (DateRDV)",BA$7,"Années (DateRDV)",BA$3),2,""),"")</f>
        <v/>
      </c>
      <c r="BB67" s="166" t="str">
        <f>IFERROR(IF(GETPIVOTDATA("DateRDV",TCD!$B$1,"DT","BA","Bénéficiaire",$A67,BB$6,BB$5,"Mois (DateRDV)",BB$7,"Années (DateRDV)",BB$3,"Présence","Excusé"),3,""),"")</f>
        <v/>
      </c>
      <c r="BC67" s="166" t="str">
        <f>IFERROR(IF(GETPIVOTDATA("DateRDV",TCD!$B$1,"DT","BA","Bénéficiaire",$A67,BC$6,BC$5,"Mois (DateRDV)",BC$7,"Années (DateRDV)",BC$3,"Présence","Absent"),4,""),"")</f>
        <v/>
      </c>
      <c r="BD67" s="166" t="str">
        <f>IFERROR(IF(GETPIVOTDATA("DateRDV",TCD!$B$1,"DT","BA","Bénéficiaire",$A67,BD$6,BD$5,"Mois (DateRDV)",BD$7,"Années (DateRDV)",BD$3),1,""),"")</f>
        <v/>
      </c>
      <c r="BE67" s="166">
        <f>IFERROR(IF(GETPIVOTDATA("DateRDV",TCD!$B$1,"DT","BA","Bénéficiaire",$A67,BE$6,BE$5,"Mois (DateRDV)",BE$7,"Années (DateRDV)",BE$3),2,""),"")</f>
        <v>2</v>
      </c>
      <c r="BF67" s="166" t="str">
        <f>IFERROR(IF(GETPIVOTDATA("DateRDV",TCD!$B$1,"DT","BA","Bénéficiaire",$A67,BF$6,BF$5,"Mois (DateRDV)",BF$7,"Années (DateRDV)",BF$3,"Présence","Excusé"),3,""),"")</f>
        <v/>
      </c>
      <c r="BG67" s="166" t="str">
        <f>IFERROR(IF(GETPIVOTDATA("DateRDV",TCD!$B$1,"DT","BA","Bénéficiaire",$A67,BG$6,BG$5,"Mois (DateRDV)",BG$7,"Années (DateRDV)",BG$3,"Présence","Absent"),4,""),"")</f>
        <v/>
      </c>
      <c r="BH67" s="166" t="str">
        <f>IFERROR(IF(GETPIVOTDATA("DateRDV",TCD!$B$1,"DT","BA","Bénéficiaire",$A67,BH$6,BH$5,"Mois (DateRDV)",BH$7,"Années (DateRDV)",BH$3),1,""),"")</f>
        <v/>
      </c>
      <c r="BI67" s="166" t="str">
        <f>IFERROR(IF(GETPIVOTDATA("DateRDV",TCD!$B$1,"DT","BA","Bénéficiaire",$A67,BI$6,BI$5,"Mois (DateRDV)",BI$7,"Années (DateRDV)",BI$3),2,""),"")</f>
        <v/>
      </c>
      <c r="BJ67" s="166" t="str">
        <f>IFERROR(IF(GETPIVOTDATA("DateRDV",TCD!$B$1,"DT","BA","Bénéficiaire",$A67,BJ$6,BJ$5,"Mois (DateRDV)",BJ$7,"Années (DateRDV)",BJ$3,"Présence","Excusé"),3,""),"")</f>
        <v/>
      </c>
      <c r="BK67" s="166" t="str">
        <f>IFERROR(IF(GETPIVOTDATA("DateRDV",TCD!$B$1,"DT","BA","Bénéficiaire",$A67,BK$6,BK$5,"Mois (DateRDV)",BK$7,"Années (DateRDV)",BK$3,"Présence","Absent"),4,""),"")</f>
        <v/>
      </c>
      <c r="BL67" s="166" t="str">
        <f>IFERROR(IF(GETPIVOTDATA("DateRDV",TCD!$B$1,"DT","BA","Bénéficiaire",$A67,BL$6,BL$5,"Mois (DateRDV)",BL$7,"Années (DateRDV)",BL$3),1,""),"")</f>
        <v/>
      </c>
      <c r="BM67" s="166" t="str">
        <f>IFERROR(IF(GETPIVOTDATA("DateRDV",TCD!$B$1,"DT","BA","Bénéficiaire",$A67,BM$6,BM$5,"Mois (DateRDV)",BM$7,"Années (DateRDV)",BM$3),2,""),"")</f>
        <v/>
      </c>
      <c r="BN67" s="166" t="str">
        <f>IFERROR(IF(GETPIVOTDATA("DateRDV",TCD!$B$1,"DT","BA","Bénéficiaire",$A67,BN$6,BN$5,"Mois (DateRDV)",BN$7,"Années (DateRDV)",BN$3,"Présence","Excusé"),3,""),"")</f>
        <v/>
      </c>
      <c r="BO67" s="166" t="str">
        <f>IFERROR(IF(GETPIVOTDATA("DateRDV",TCD!$B$1,"DT","BA","Bénéficiaire",$A67,BO$6,BO$5,"Mois (DateRDV)",BO$7,"Années (DateRDV)",BO$3,"Présence","Absent"),4,""),"")</f>
        <v/>
      </c>
      <c r="BP67" s="166" t="str">
        <f>IFERROR(IF(GETPIVOTDATA("DateRDV",TCD!$B$1,"DT","BA","Bénéficiaire",$A67,BP$6,BP$5,"Mois (DateRDV)",BP$7,"Années (DateRDV)",BP$3),1,""),"")</f>
        <v/>
      </c>
      <c r="BQ67" s="166" t="str">
        <f>IFERROR(IF(GETPIVOTDATA("DateRDV",TCD!$B$1,"DT","BA","Bénéficiaire",$A67,BQ$6,BQ$5,"Mois (DateRDV)",BQ$7,"Années (DateRDV)",BQ$3),2,""),"")</f>
        <v/>
      </c>
      <c r="BR67" s="166" t="str">
        <f>IFERROR(IF(GETPIVOTDATA("DateRDV",TCD!$B$1,"DT","BA","Bénéficiaire",$A67,BR$6,BR$5,"Mois (DateRDV)",BR$7,"Années (DateRDV)",BR$3,"Présence","Excusé"),3,""),"")</f>
        <v/>
      </c>
      <c r="BS67" s="166" t="str">
        <f>IFERROR(IF(GETPIVOTDATA("DateRDV",TCD!$B$1,"DT","BA","Bénéficiaire",$A67,BS$6,BS$5,"Mois (DateRDV)",BS$7,"Années (DateRDV)",BS$3,"Présence","Absent"),4,""),"")</f>
        <v/>
      </c>
      <c r="BT67" s="166" t="str">
        <f>IFERROR(IF(GETPIVOTDATA("DateRDV",TCD!$B$1,"DT","BA","Bénéficiaire",$A67,BT$6,BT$5,"Mois (DateRDV)",BT$7,"Années (DateRDV)",BT$3),1,""),"")</f>
        <v/>
      </c>
      <c r="BU67" s="166" t="str">
        <f>IFERROR(IF(GETPIVOTDATA("DateRDV",TCD!$B$1,"DT","BA","Bénéficiaire",$A67,BU$6,BU$5,"Mois (DateRDV)",BU$7,"Années (DateRDV)",BU$3),2,""),"")</f>
        <v/>
      </c>
      <c r="BV67" s="166" t="str">
        <f>IFERROR(IF(GETPIVOTDATA("DateRDV",TCD!$B$1,"DT","BA","Bénéficiaire",$A67,BV$6,BV$5,"Mois (DateRDV)",BV$7,"Années (DateRDV)",BV$3,"Présence","Excusé"),3,""),"")</f>
        <v/>
      </c>
      <c r="BW67" s="166" t="str">
        <f>IFERROR(IF(GETPIVOTDATA("DateRDV",TCD!$B$1,"DT","BA","Bénéficiaire",$A67,BW$6,BW$5,"Mois (DateRDV)",BW$7,"Années (DateRDV)",BW$3,"Présence","Absent"),4,""),"")</f>
        <v/>
      </c>
      <c r="BX67" s="166" t="str">
        <f>IFERROR(IF(GETPIVOTDATA("DateRDV",TCD!$B$1,"DT","BA","Bénéficiaire",$A67,BX$6,BX$5,"Mois (DateRDV)",BX$7,"Années (DateRDV)",BX$3),1,""),"")</f>
        <v/>
      </c>
      <c r="BY67" s="166" t="str">
        <f>IFERROR(IF(GETPIVOTDATA("DateRDV",TCD!$B$1,"DT","BA","Bénéficiaire",$A67,BY$6,BY$5,"Mois (DateRDV)",BY$7,"Années (DateRDV)",BY$3),2,""),"")</f>
        <v/>
      </c>
      <c r="BZ67" s="166" t="str">
        <f>IFERROR(IF(GETPIVOTDATA("DateRDV",TCD!$B$1,"DT","BA","Bénéficiaire",$A67,BZ$6,BZ$5,"Mois (DateRDV)",BZ$7,"Années (DateRDV)",BZ$3,"Présence","Excusé"),3,""),"")</f>
        <v/>
      </c>
      <c r="CA67" s="166" t="str">
        <f>IFERROR(IF(GETPIVOTDATA("DateRDV",TCD!$B$1,"DT","BA","Bénéficiaire",$A67,CA$6,CA$5,"Mois (DateRDV)",CA$7,"Années (DateRDV)",CA$3,"Présence","Absent"),4,""),"")</f>
        <v/>
      </c>
      <c r="CB67" s="166" t="str">
        <f>IFERROR(IF(GETPIVOTDATA("DateRDV",TCD!$B$1,"DT","BA","Bénéficiaire",$A67,CB$6,CB$5,"Mois (DateRDV)",CB$7,"Années (DateRDV)",CB$3),1,""),"")</f>
        <v/>
      </c>
      <c r="CC67" s="166" t="str">
        <f>IFERROR(IF(GETPIVOTDATA("DateRDV",TCD!$B$1,"DT","BA","Bénéficiaire",$A67,CC$6,CC$5,"Mois (DateRDV)",CC$7,"Années (DateRDV)",CC$3),2,""),"")</f>
        <v/>
      </c>
      <c r="CD67" s="166" t="str">
        <f>IFERROR(IF(GETPIVOTDATA("DateRDV",TCD!$B$1,"DT","BA","Bénéficiaire",$A67,CD$6,CD$5,"Mois (DateRDV)",CD$7,"Années (DateRDV)",CD$3,"Présence","Excusé"),3,""),"")</f>
        <v/>
      </c>
      <c r="CE67" s="166" t="str">
        <f>IFERROR(IF(GETPIVOTDATA("DateRDV",TCD!$B$1,"DT","BA","Bénéficiaire",$A67,CE$6,CE$5,"Mois (DateRDV)",CE$7,"Années (DateRDV)",CE$3,"Présence","Absent"),4,""),"")</f>
        <v/>
      </c>
      <c r="CF67" s="166" t="str">
        <f>IFERROR(IF(GETPIVOTDATA("DateRDV",TCD!$B$1,"DT","BA","Bénéficiaire",$A67,CF$6,CF$5,"Mois (DateRDV)",CF$7,"Années (DateRDV)",CF$3),1,""),"")</f>
        <v/>
      </c>
      <c r="CG67" s="166" t="str">
        <f>IFERROR(IF(GETPIVOTDATA("DateRDV",TCD!$B$1,"DT","BA","Bénéficiaire",$A67,CG$6,CG$5,"Mois (DateRDV)",CG$7,"Années (DateRDV)",CG$3),2,""),"")</f>
        <v/>
      </c>
      <c r="CH67" s="166" t="str">
        <f>IFERROR(IF(GETPIVOTDATA("DateRDV",TCD!$B$1,"DT","BA","Bénéficiaire",$A67,CH$6,CH$5,"Mois (DateRDV)",CH$7,"Années (DateRDV)",CH$3,"Présence","Excusé"),3,""),"")</f>
        <v/>
      </c>
      <c r="CI67" s="166" t="str">
        <f>IFERROR(IF(GETPIVOTDATA("DateRDV",TCD!$B$1,"DT","BA","Bénéficiaire",$A67,CI$6,CI$5,"Mois (DateRDV)",CI$7,"Années (DateRDV)",CI$3,"Présence","Absent"),4,""),"")</f>
        <v/>
      </c>
      <c r="CJ67" s="166" t="str">
        <f>IFERROR(IF(GETPIVOTDATA("DateRDV",TCD!$B$1,"DT","BA","Bénéficiaire",$A67,CJ$6,CJ$5,"Mois (DateRDV)",CJ$7,"Années (DateRDV)",CJ$3),1,""),"")</f>
        <v/>
      </c>
      <c r="CK67" s="166" t="str">
        <f>IFERROR(IF(GETPIVOTDATA("DateRDV",TCD!$B$1,"DT","BA","Bénéficiaire",$A67,CK$6,CK$5,"Mois (DateRDV)",CK$7,"Années (DateRDV)",CK$3),2,""),"")</f>
        <v/>
      </c>
      <c r="CL67" s="166">
        <f>IFERROR(IF(GETPIVOTDATA("DateRDV",TCD!$B$1,"DT","BA","Bénéficiaire",$A67,BE$6,BE$5,"Mois (DateRDV)",BE$7,"Années (DateRDV)",BE$3,"Présence","Excusé"),3,""),"")</f>
        <v>3</v>
      </c>
      <c r="CM67" s="166" t="str">
        <f>IFERROR(IF(GETPIVOTDATA("DateRDV",TCD!$B$1,"DT","BA","Bénéficiaire",$A67,CM$6,CM$5,"Mois (DateRDV)",CM$7,"Années (DateRDV)",CM$3,"Présence","Absent"),4,""),"")</f>
        <v/>
      </c>
      <c r="CN67" s="166" t="str">
        <f>IFERROR(IF(GETPIVOTDATA("DateRDV",TCD!$B$1,"DT","BA","Bénéficiaire",$A67,CN$6,CN$5,"Mois (DateRDV)",CN$7,"Années (DateRDV)",CN$3),1,""),"")</f>
        <v/>
      </c>
      <c r="CO67" s="166" t="str">
        <f>IFERROR(IF(GETPIVOTDATA("DateRDV",TCD!$B$1,"DT","BA","Bénéficiaire",$A67,CO$6,CO$5,"Mois (DateRDV)",CO$7,"Années (DateRDV)",CO$3),2,""),"")</f>
        <v/>
      </c>
      <c r="CP67" s="166" t="str">
        <f>IFERROR(IF(GETPIVOTDATA("DateRDV",TCD!$B$1,"DT","BA","Bénéficiaire",$A67,CP$6,CP$5,"Mois (DateRDV)",CP$7,"Années (DateRDV)",CP$3,"Présence","Excusé"),3,""),"")</f>
        <v/>
      </c>
      <c r="CQ67" s="166" t="str">
        <f>IFERROR(IF(GETPIVOTDATA("DateRDV",TCD!$B$1,"DT","BA","Bénéficiaire",$A67,CQ$6,CQ$5,"Mois (DateRDV)",CQ$7,"Années (DateRDV)",CQ$3,"Présence","Absent"),4,""),"")</f>
        <v/>
      </c>
      <c r="CR67" s="166" t="str">
        <f>IFERROR(IF(GETPIVOTDATA("DateRDV",TCD!$B$1,"DT","BA","Bénéficiaire",$A67,CR$6,CR$5,"Mois (DateRDV)",CR$7,"Années (DateRDV)",CR$3),1,""),"")</f>
        <v/>
      </c>
      <c r="CS67" s="166" t="str">
        <f>IFERROR(IF(GETPIVOTDATA("DateRDV",TCD!$B$1,"DT","BA","Bénéficiaire",$A67,CS$6,CS$5,"Mois (DateRDV)",CS$7,"Années (DateRDV)",CS$3),2,""),"")</f>
        <v/>
      </c>
      <c r="CT67" s="166" t="str">
        <f>IFERROR(IF(GETPIVOTDATA("DateRDV",TCD!$B$1,"DT","BA","Bénéficiaire",$A67,CT$6,CT$5,"Mois (DateRDV)",CT$7,"Années (DateRDV)",CT$3,"Présence","Excusé"),3,""),"")</f>
        <v/>
      </c>
      <c r="CU67" s="166" t="str">
        <f>IFERROR(IF(GETPIVOTDATA("DateRDV",TCD!$B$1,"DT","BA","Bénéficiaire",$A67,CU$6,CU$5,"Mois (DateRDV)",CU$7,"Années (DateRDV)",CU$3,"Présence","Absent"),4,""),"")</f>
        <v/>
      </c>
      <c r="CV67" s="166" t="str">
        <f>IFERROR(IF(GETPIVOTDATA("DateRDV",TCD!$B$1,"DT","BA","Bénéficiaire",$A67,CV$6,CV$5,"Mois (DateRDV)",CV$7,"Années (DateRDV)",CV$3),1,""),"")</f>
        <v/>
      </c>
      <c r="CW67" s="166" t="str">
        <f>IFERROR(IF(GETPIVOTDATA("DateRDV",TCD!$B$1,"DT","BA","Bénéficiaire",$A67,CW$6,CW$5,"Mois (DateRDV)",CW$7,"Années (DateRDV)",CW$3),2,""),"")</f>
        <v/>
      </c>
      <c r="CX67" s="166" t="str">
        <f>IFERROR(IF(GETPIVOTDATA("DateRDV",TCD!$B$1,"DT","BA","Bénéficiaire",$A67,CX$6,CX$5,"Mois (DateRDV)",CX$7,"Années (DateRDV)",CX$3,"Présence","Excusé"),3,""),"")</f>
        <v/>
      </c>
      <c r="CY67" s="166" t="str">
        <f>IFERROR(IF(GETPIVOTDATA("DateRDV",TCD!$B$1,"DT","BA","Bénéficiaire",$A67,CY$6,CY$5,"Mois (DateRDV)",CY$7,"Années (DateRDV)",CY$3,"Présence","Absent"),4,""),"")</f>
        <v/>
      </c>
      <c r="CZ67" s="166" t="str">
        <f>IFERROR(IF(GETPIVOTDATA("DateRDV",TCD!$B$1,"DT","BA","Bénéficiaire",$A67,CZ$6,CZ$5,"Mois (DateRDV)",CZ$7,"Années (DateRDV)",CZ$3),1,""),"")</f>
        <v/>
      </c>
      <c r="DA67" s="166" t="str">
        <f>IFERROR(IF(GETPIVOTDATA("DateRDV",TCD!$B$1,"DT","BA","Bénéficiaire",$A67,DA$6,DA$5,"Mois (DateRDV)",DA$7,"Années (DateRDV)",DA$3),2,""),"")</f>
        <v/>
      </c>
      <c r="DB67" s="166" t="str">
        <f>IFERROR(IF(GETPIVOTDATA("DateRDV",TCD!$B$1,"DT","BA","Bénéficiaire",$A67,DB$6,DB$5,"Mois (DateRDV)",DB$7,"Années (DateRDV)",DB$3,"Présence","Excusé"),3,""),"")</f>
        <v/>
      </c>
      <c r="DC67" s="166" t="str">
        <f>IFERROR(IF(GETPIVOTDATA("DateRDV",TCD!$B$1,"DT","BA","Bénéficiaire",$A67,DC$6,DC$5,"Mois (DateRDV)",DC$7,"Années (DateRDV)",DC$3,"Présence","Absent"),4,""),"")</f>
        <v/>
      </c>
      <c r="DD67" s="166" t="str">
        <f>IFERROR(IF(GETPIVOTDATA("DateRDV",TCD!$B$1,"DT","BA","Bénéficiaire",$A67,DD$6,DD$5,"Mois (DateRDV)",DD$7,"Années (DateRDV)",DD$3),1,""),"")</f>
        <v/>
      </c>
      <c r="DE67" s="166" t="str">
        <f>IFERROR(IF(GETPIVOTDATA("DateRDV",TCD!$B$1,"DT","BA","Bénéficiaire",$A67,DE$6,DE$5,"Mois (DateRDV)",DE$7,"Années (DateRDV)",DE$3),2,""),"")</f>
        <v/>
      </c>
      <c r="DF67" s="166" t="str">
        <f>IFERROR(IF(GETPIVOTDATA("DateRDV",TCD!$B$1,"DT","BA","Bénéficiaire",$A67,DF$6,DF$5,"Mois (DateRDV)",DF$7,"Années (DateRDV)",DF$3,"Présence","Excusé"),3,""),"")</f>
        <v/>
      </c>
      <c r="DG67" s="166" t="str">
        <f>IFERROR(IF(GETPIVOTDATA("DateRDV",TCD!$B$1,"DT","BA","Bénéficiaire",$A67,DG$6,DG$5,"Mois (DateRDV)",DG$7,"Années (DateRDV)",DG$3,"Présence","Absent"),4,""),"")</f>
        <v/>
      </c>
      <c r="DH67" s="166" t="str">
        <f>IFERROR(IF(GETPIVOTDATA("DateRDV",TCD!$B$1,"DT","BA","Bénéficiaire",$A67,DH$6,DH$5,"Mois (DateRDV)",DH$7,"Années (DateRDV)",DH$3),1,""),"")</f>
        <v/>
      </c>
      <c r="DI67" s="166" t="str">
        <f>IFERROR(IF(GETPIVOTDATA("DateRDV",TCD!$B$1,"DT","BA","Bénéficiaire",$A67,DI$6,DI$5,"Mois (DateRDV)",DI$7,"Années (DateRDV)",DI$3),2,""),"")</f>
        <v/>
      </c>
      <c r="DJ67" s="166" t="str">
        <f>IFERROR(IF(GETPIVOTDATA("DateRDV",TCD!$B$1,"DT","BA","Bénéficiaire",$A67,DJ$6,DJ$5,"Mois (DateRDV)",DJ$7,"Années (DateRDV)",DJ$3,"Présence","Excusé"),3,""),"")</f>
        <v/>
      </c>
      <c r="DK67" s="166" t="str">
        <f>IFERROR(IF(GETPIVOTDATA("DateRDV",TCD!$B$1,"DT","BA","Bénéficiaire",$A67,DK$6,DK$5,"Mois (DateRDV)",DK$7,"Années (DateRDV)",DK$3,"Présence","Absent"),4,""),"")</f>
        <v/>
      </c>
      <c r="DL67" s="166" t="str">
        <f>IFERROR(IF(GETPIVOTDATA("DateRDV",TCD!$B$1,"DT","BA","Bénéficiaire",$A67,DL$6,DL$5,"Mois (DateRDV)",DL$7,"Années (DateRDV)",DL$3),1,""),"")</f>
        <v/>
      </c>
      <c r="DM67" s="166" t="str">
        <f>IFERROR(IF(GETPIVOTDATA("DateRDV",TCD!$B$1,"DT","BA","Bénéficiaire",$A67,DM$6,DM$5,"Mois (DateRDV)",DM$7,"Années (DateRDV)",DM$3),2,""),"")</f>
        <v/>
      </c>
      <c r="DN67" s="166" t="str">
        <f>IFERROR(IF(GETPIVOTDATA("DateRDV",TCD!$B$1,"DT","BA","Bénéficiaire",$A67,DN$6,DN$5,"Mois (DateRDV)",DN$7,"Années (DateRDV)",DN$3,"Présence","Excusé"),3,""),"")</f>
        <v/>
      </c>
      <c r="DO67" s="166" t="str">
        <f>IFERROR(IF(GETPIVOTDATA("DateRDV",TCD!$B$1,"DT","BA","Bénéficiaire",$A67,DO$6,DO$5,"Mois (DateRDV)",DO$7,"Années (DateRDV)",DO$3,"Présence","Absent"),4,""),"")</f>
        <v/>
      </c>
    </row>
    <row r="68" spans="1:119" ht="15" customHeight="1" x14ac:dyDescent="0.2">
      <c r="A68" s="172" t="str">
        <v>CHAUFFARD Thierry</v>
      </c>
      <c r="B68" s="169" t="str">
        <f>IFERROR(IF(INDEX(Data!P:P,MATCH(A68,Data!B:B,0))&lt;&gt;"",INDEX(Data!P:P,MATCH(A68,Data!B:B,0)),""),"")</f>
        <v>CHAUFFARD</v>
      </c>
      <c r="C68" s="169" t="str">
        <f>IFERROR(IF(INDEX(Data!O:O,MATCH(A68,Data!B:B,0))&lt;&gt;"",INDEX(Data!O:O,MATCH(A68,Data!B:B,0)),""),"")</f>
        <v>Thierry</v>
      </c>
      <c r="D68" s="169" t="str">
        <f>IFERROR(IF(INDEX(Data!J:J,MATCH(A68,Data!B:B,0))&lt;&gt;"",INDEX(Data!J:J,MATCH(A68,Data!B:B,0)),""),"")</f>
        <v>CI</v>
      </c>
      <c r="E68" s="169" t="str">
        <f>IFERROR(IF(INDEX(Data!M:M,MATCH(A68,Data!B:B,0))&lt;&gt;"",INDEX(Data!M:M,MATCH(A68,Data!B:B,0)),""),"")</f>
        <v>SAINT-JORIOZ</v>
      </c>
      <c r="F68" s="169">
        <f>IFERROR(IF(INDEX(Data!N:N,MATCH(A68,Data!B:B,0))&lt;&gt;"",INDEX(Data!N:N,MATCH(A68,Data!B:B,0)),""),"")</f>
        <v>74410</v>
      </c>
      <c r="G68" s="170">
        <f>IFERROR(IF(INDEX(Data!K:K,MATCH(A68,Data!B:B,0))&lt;&gt;"",INDEX(Data!K:K,MATCH(A68,Data!B:B,0)),""),"")</f>
        <v>45747</v>
      </c>
      <c r="H68" s="170">
        <f>IFERROR(IF(INDEX(Data!L:L,MATCH(A68,Data!B:B,0))&lt;&gt;"",INDEX(Data!L:L,MATCH(A68,Data!B:B,0)),""),"")</f>
        <v>45747</v>
      </c>
      <c r="I68" s="170">
        <f>IFERROR(IF(INDEX(Data!C:C,MATCH(A68,Data!B:B,0))&lt;&gt;"",INDEX(Data!C:C,MATCH(A68,Data!B:B,0)),""),"")</f>
        <v>45748</v>
      </c>
      <c r="J68" s="170" t="str">
        <f>IFERROR(IF(INDEX(Data!D:D,MATCH(A68,Data!B:B,0))&lt;&gt;"",INDEX(Data!D:D,MATCH(A68,Data!B:B,0)),""),"")</f>
        <v/>
      </c>
      <c r="K68" s="171" t="str">
        <f>IFERROR(IF(INDEX(Data!H:H,MATCH(A68,Data!B:B,0))&lt;&gt;"",INDEX(Data!H:H,MATCH(A68,Data!B:B,0)),""),"")</f>
        <v>Remobilisation</v>
      </c>
      <c r="L68" s="166" t="str">
        <f>IFERROR(IF(GETPIVOTDATA("DateRDV",TCD!$B$1,"DT","BA","Bénéficiaire",$A68,L$6,L$5,"Mois (DateRDV)",L$7,"Années (DateRDV)",L$3),1,""),"")</f>
        <v/>
      </c>
      <c r="M68" s="166" t="str">
        <f>IFERROR(IF(GETPIVOTDATA("DateRDV",TCD!$B$1,"DT","BA","Bénéficiaire",$A68,M$6,M$5,"Mois (DateRDV)",M$7,"Années (DateRDV)",M$3),2,""),"")</f>
        <v/>
      </c>
      <c r="N68" s="166" t="str">
        <f>IFERROR(IF(GETPIVOTDATA("DateRDV",TCD!$B$1,"DT","BA","Bénéficiaire",$A68,N$6,N$5,"Mois (DateRDV)",N$7,"Années (DateRDV)",N$3,"Présence","Excusé"),3,""),"")</f>
        <v/>
      </c>
      <c r="O68" s="166" t="str">
        <f>IFERROR(IF(GETPIVOTDATA("DateRDV",TCD!$B$1,"DT","BA","Bénéficiaire",$A68,O$6,O$5,"Mois (DateRDV)",O$7,"Années (DateRDV)",O$3,"Présence","Absent"),4,""),"")</f>
        <v/>
      </c>
      <c r="P68" s="166" t="str">
        <f>IFERROR(IF(GETPIVOTDATA("DateRDV",TCD!$B$1,"DT","BA","Bénéficiaire",$A68,P$6,P$5,"Mois (DateRDV)",P$7,"Années (DateRDV)",P$3),1,""),"")</f>
        <v/>
      </c>
      <c r="Q68" s="166" t="str">
        <f>IFERROR(IF(GETPIVOTDATA("DateRDV",TCD!$B$1,"DT","BA","Bénéficiaire",$A68,Q$6,Q$5,"Mois (DateRDV)",Q$7,"Années (DateRDV)",Q$3),2,""),"")</f>
        <v/>
      </c>
      <c r="R68" s="166" t="str">
        <f>IFERROR(IF(GETPIVOTDATA("DateRDV",TCD!$B$1,"DT","BA","Bénéficiaire",$A68,R$6,R$5,"Mois (DateRDV)",R$7,"Années (DateRDV)",R$3,"Présence","Excusé"),3,""),"")</f>
        <v/>
      </c>
      <c r="S68" s="166" t="str">
        <f>IFERROR(IF(GETPIVOTDATA("DateRDV",TCD!$B$1,"DT","BA","Bénéficiaire",$A68,S$6,S$5,"Mois (DateRDV)",S$7,"Années (DateRDV)",S$3,"Présence","Absent"),4,""),"")</f>
        <v/>
      </c>
      <c r="T68" s="166" t="str">
        <f>IFERROR(IF(GETPIVOTDATA("DateRDV",TCD!$B$1,"DT","BA","Bénéficiaire",$A68,T$6,T$5,"Mois (DateRDV)",T$7,"Années (DateRDV)",T$3),1,""),"")</f>
        <v/>
      </c>
      <c r="U68" s="166" t="str">
        <f>IFERROR(IF(GETPIVOTDATA("DateRDV",TCD!$B$1,"DT","BA","Bénéficiaire",$A68,U$6,U$5,"Mois (DateRDV)",U$7,"Années (DateRDV)",U$3),2,""),"")</f>
        <v/>
      </c>
      <c r="V68" s="166" t="str">
        <f>IFERROR(IF(GETPIVOTDATA("DateRDV",TCD!$B$1,"DT","BA","Bénéficiaire",$A68,V$6,V$5,"Mois (DateRDV)",V$7,"Années (DateRDV)",V$3,"Présence","Excusé"),3,""),"")</f>
        <v/>
      </c>
      <c r="W68" s="166" t="str">
        <f>IFERROR(IF(GETPIVOTDATA("DateRDV",TCD!$B$1,"DT","BA","Bénéficiaire",$A68,W$6,W$5,"Mois (DateRDV)",W$7,"Années (DateRDV)",W$3,"Présence","Absent"),4,""),"")</f>
        <v/>
      </c>
      <c r="X68" s="166" t="str">
        <f>IFERROR(IF(GETPIVOTDATA("DateRDV",TCD!$B$1,"DT","BA","Bénéficiaire",$A68,X$6,X$5,"Mois (DateRDV)",X$7,"Années (DateRDV)",X$3),1,""),"")</f>
        <v/>
      </c>
      <c r="Y68" s="166" t="str">
        <f>IFERROR(IF(GETPIVOTDATA("DateRDV",TCD!$B$1,"DT","BA","Bénéficiaire",$A68,Y$6,Y$5,"Mois (DateRDV)",Y$7,"Années (DateRDV)",Y$3),2,""),"")</f>
        <v/>
      </c>
      <c r="Z68" s="166" t="str">
        <f>IFERROR(IF(GETPIVOTDATA("DateRDV",TCD!$B$1,"DT","BA","Bénéficiaire",$A68,Z$6,Z$5,"Mois (DateRDV)",Z$7,"Années (DateRDV)",Z$3,"Présence","Excusé"),3,""),"")</f>
        <v/>
      </c>
      <c r="AA68" s="166" t="str">
        <f>IFERROR(IF(GETPIVOTDATA("DateRDV",TCD!$B$1,"DT","BA","Bénéficiaire",$A68,AA$6,AA$5,"Mois (DateRDV)",AA$7,"Années (DateRDV)",AA$3,"Présence","Absent"),4,""),"")</f>
        <v/>
      </c>
      <c r="AB68" s="166" t="str">
        <f>IFERROR(IF(GETPIVOTDATA("DateRDV",TCD!$B$1,"DT","BA","Bénéficiaire",$A68,AB$6,AB$5,"Mois (DateRDV)",AB$7,"Années (DateRDV)",AB$3),1,""),"")</f>
        <v/>
      </c>
      <c r="AC68" s="166" t="str">
        <f>IFERROR(IF(GETPIVOTDATA("DateRDV",TCD!$B$1,"DT","BA","Bénéficiaire",$A68,AC$6,AC$5,"Mois (DateRDV)",AC$7,"Années (DateRDV)",AC$3),2,""),"")</f>
        <v/>
      </c>
      <c r="AD68" s="166" t="str">
        <f>IFERROR(IF(GETPIVOTDATA("DateRDV",TCD!$B$1,"DT","BA","Bénéficiaire",$A68,AD$6,AD$5,"Mois (DateRDV)",AD$7,"Années (DateRDV)",AD$3,"Présence","Excusé"),3,""),"")</f>
        <v/>
      </c>
      <c r="AE68" s="166" t="str">
        <f>IFERROR(IF(GETPIVOTDATA("DateRDV",TCD!$B$1,"DT","BA","Bénéficiaire",$A68,AE$6,AE$5,"Mois (DateRDV)",AE$7,"Années (DateRDV)",AE$3,"Présence","Absent"),4,""),"")</f>
        <v/>
      </c>
      <c r="AF68" s="166" t="str">
        <f>IFERROR(IF(GETPIVOTDATA("DateRDV",TCD!$B$1,"DT","BA","Bénéficiaire",$A68,AF$6,AF$5,"Mois (DateRDV)",AF$7,"Années (DateRDV)",AF$3),1,""),"")</f>
        <v/>
      </c>
      <c r="AG68" s="166" t="str">
        <f>IFERROR(IF(GETPIVOTDATA("DateRDV",TCD!$B$1,"DT","BA","Bénéficiaire",$A68,AG$6,AG$5,"Mois (DateRDV)",AG$7,"Années (DateRDV)",AG$3),2,""),"")</f>
        <v/>
      </c>
      <c r="AH68" s="166" t="str">
        <f>IFERROR(IF(GETPIVOTDATA("DateRDV",TCD!$B$1,"DT","BA","Bénéficiaire",$A68,AH$6,AH$5,"Mois (DateRDV)",AH$7,"Années (DateRDV)",AH$3,"Présence","Excusé"),3,""),"")</f>
        <v/>
      </c>
      <c r="AI68" s="166" t="str">
        <f>IFERROR(IF(GETPIVOTDATA("DateRDV",TCD!$B$1,"DT","BA","Bénéficiaire",$A68,AI$6,AI$5,"Mois (DateRDV)",AI$7,"Années (DateRDV)",AI$3,"Présence","Absent"),4,""),"")</f>
        <v/>
      </c>
      <c r="AJ68" s="166" t="str">
        <f>IFERROR(IF(GETPIVOTDATA("DateRDV",TCD!$B$1,"DT","BA","Bénéficiaire",$A68,AJ$6,AJ$5,"Mois (DateRDV)",AJ$7,"Années (DateRDV)",AJ$3),1,""),"")</f>
        <v/>
      </c>
      <c r="AK68" s="166" t="str">
        <f>IFERROR(IF(GETPIVOTDATA("DateRDV",TCD!$B$1,"DT","BA","Bénéficiaire",$A68,AK$6,AK$5,"Mois (DateRDV)",AK$7,"Années (DateRDV)",AK$3),2,""),"")</f>
        <v/>
      </c>
      <c r="AL68" s="166" t="str">
        <f>IFERROR(IF(GETPIVOTDATA("DateRDV",TCD!$B$1,"DT","BA","Bénéficiaire",$A68,AL$6,AL$5,"Mois (DateRDV)",AL$7,"Années (DateRDV)",AL$3,"Présence","Excusé"),3,""),"")</f>
        <v/>
      </c>
      <c r="AM68" s="166" t="str">
        <f>IFERROR(IF(GETPIVOTDATA("DateRDV",TCD!$B$1,"DT","BA","Bénéficiaire",$A68,AM$6,AM$5,"Mois (DateRDV)",AM$7,"Années (DateRDV)",AM$3,"Présence","Absent"),4,""),"")</f>
        <v/>
      </c>
      <c r="AN68" s="166" t="str">
        <f>IFERROR(IF(GETPIVOTDATA("DateRDV",TCD!$B$1,"DT","BA","Bénéficiaire",$A68,AN$6,AN$5,"Mois (DateRDV)",AN$7,"Années (DateRDV)",AN$3),1,""),"")</f>
        <v/>
      </c>
      <c r="AO68" s="166" t="str">
        <f>IFERROR(IF(GETPIVOTDATA("DateRDV",TCD!$B$1,"DT","BA","Bénéficiaire",$A68,AO$6,AO$5,"Mois (DateRDV)",AO$7,"Années (DateRDV)",AO$3),2,""),"")</f>
        <v/>
      </c>
      <c r="AP68" s="166" t="str">
        <f>IFERROR(IF(GETPIVOTDATA("DateRDV",TCD!$B$1,"DT","BA","Bénéficiaire",$A68,AP$6,AP$5,"Mois (DateRDV)",AP$7,"Années (DateRDV)",AP$3,"Présence","Excusé"),3,""),"")</f>
        <v/>
      </c>
      <c r="AQ68" s="166" t="str">
        <f>IFERROR(IF(GETPIVOTDATA("DateRDV",TCD!$B$1,"DT","BA","Bénéficiaire",$A68,AQ$6,AQ$5,"Mois (DateRDV)",AQ$7,"Années (DateRDV)",AQ$3,"Présence","Absent"),4,""),"")</f>
        <v/>
      </c>
      <c r="AR68" s="166" t="str">
        <f>IFERROR(IF(GETPIVOTDATA("DateRDV",TCD!$B$1,"DT","BA","Bénéficiaire",$A68,AR$6,AR$5,"Mois (DateRDV)",AR$7,"Années (DateRDV)",AR$3),1,""),"")</f>
        <v/>
      </c>
      <c r="AS68" s="166" t="str">
        <f>IFERROR(IF(GETPIVOTDATA("DateRDV",TCD!$B$1,"DT","BA","Bénéficiaire",$A68,AS$6,AS$5,"Mois (DateRDV)",AS$7,"Années (DateRDV)",AS$3),2,""),"")</f>
        <v/>
      </c>
      <c r="AT68" s="166" t="str">
        <f>IFERROR(IF(GETPIVOTDATA("DateRDV",TCD!$B$1,"DT","BA","Bénéficiaire",$A68,AT$6,AT$5,"Mois (DateRDV)",AT$7,"Années (DateRDV)",AT$3,"Présence","Excusé"),3,""),"")</f>
        <v/>
      </c>
      <c r="AU68" s="166" t="str">
        <f>IFERROR(IF(GETPIVOTDATA("DateRDV",TCD!$B$1,"DT","BA","Bénéficiaire",$A68,AU$6,AU$5,"Mois (DateRDV)",AU$7,"Années (DateRDV)",AU$3,"Présence","Absent"),4,""),"")</f>
        <v/>
      </c>
      <c r="AV68" s="166" t="str">
        <f>IFERROR(IF(GETPIVOTDATA("DateRDV",TCD!$B$1,"DT","BA","Bénéficiaire",$A68,AV$6,AV$5,"Mois (DateRDV)",AV$7,"Années (DateRDV)",AV$3),1,""),"")</f>
        <v/>
      </c>
      <c r="AW68" s="166" t="str">
        <f>IFERROR(IF(GETPIVOTDATA("DateRDV",TCD!$B$1,"DT","BA","Bénéficiaire",$A68,AW$6,AW$5,"Mois (DateRDV)",AW$7,"Années (DateRDV)",AW$3),2,""),"")</f>
        <v/>
      </c>
      <c r="AX68" s="166" t="str">
        <f>IFERROR(IF(GETPIVOTDATA("DateRDV",TCD!$B$1,"DT","BA","Bénéficiaire",$A68,AX$6,AX$5,"Mois (DateRDV)",AX$7,"Années (DateRDV)",AX$3,"Présence","Excusé"),3,""),"")</f>
        <v/>
      </c>
      <c r="AY68" s="166" t="str">
        <f>IFERROR(IF(GETPIVOTDATA("DateRDV",TCD!$B$1,"DT","BA","Bénéficiaire",$A68,AY$6,AY$5,"Mois (DateRDV)",AY$7,"Années (DateRDV)",AY$3,"Présence","Absent"),4,""),"")</f>
        <v/>
      </c>
      <c r="AZ68" s="166" t="str">
        <f>IFERROR(IF(GETPIVOTDATA("DateRDV",TCD!$B$1,"DT","BA","Bénéficiaire",$A68,AZ$6,AZ$5,"Mois (DateRDV)",AZ$7,"Années (DateRDV)",AZ$3),1,""),"")</f>
        <v/>
      </c>
      <c r="BA68" s="166" t="str">
        <f>IFERROR(IF(GETPIVOTDATA("DateRDV",TCD!$B$1,"DT","BA","Bénéficiaire",$A68,BA$6,BA$5,"Mois (DateRDV)",BA$7,"Années (DateRDV)",BA$3),2,""),"")</f>
        <v/>
      </c>
      <c r="BB68" s="166" t="str">
        <f>IFERROR(IF(GETPIVOTDATA("DateRDV",TCD!$B$1,"DT","BA","Bénéficiaire",$A68,BB$6,BB$5,"Mois (DateRDV)",BB$7,"Années (DateRDV)",BB$3,"Présence","Excusé"),3,""),"")</f>
        <v/>
      </c>
      <c r="BC68" s="166" t="str">
        <f>IFERROR(IF(GETPIVOTDATA("DateRDV",TCD!$B$1,"DT","BA","Bénéficiaire",$A68,BC$6,BC$5,"Mois (DateRDV)",BC$7,"Années (DateRDV)",BC$3,"Présence","Absent"),4,""),"")</f>
        <v/>
      </c>
      <c r="BD68" s="166" t="str">
        <f>IFERROR(IF(GETPIVOTDATA("DateRDV",TCD!$B$1,"DT","BA","Bénéficiaire",$A68,BD$6,BD$5,"Mois (DateRDV)",BD$7,"Années (DateRDV)",BD$3),1,""),"")</f>
        <v/>
      </c>
      <c r="BE68" s="166">
        <f>IFERROR(IF(GETPIVOTDATA("DateRDV",TCD!$B$1,"DT","BA","Bénéficiaire",$A68,BE$6,BE$5,"Mois (DateRDV)",BE$7,"Années (DateRDV)",BE$3),2,""),"")</f>
        <v>2</v>
      </c>
      <c r="BF68" s="166" t="str">
        <f>IFERROR(IF(GETPIVOTDATA("DateRDV",TCD!$B$1,"DT","BA","Bénéficiaire",$A68,BF$6,BF$5,"Mois (DateRDV)",BF$7,"Années (DateRDV)",BF$3,"Présence","Excusé"),3,""),"")</f>
        <v/>
      </c>
      <c r="BG68" s="166" t="str">
        <f>IFERROR(IF(GETPIVOTDATA("DateRDV",TCD!$B$1,"DT","BA","Bénéficiaire",$A68,BG$6,BG$5,"Mois (DateRDV)",BG$7,"Années (DateRDV)",BG$3,"Présence","Absent"),4,""),"")</f>
        <v/>
      </c>
      <c r="BH68" s="166" t="str">
        <f>IFERROR(IF(GETPIVOTDATA("DateRDV",TCD!$B$1,"DT","BA","Bénéficiaire",$A68,BH$6,BH$5,"Mois (DateRDV)",BH$7,"Années (DateRDV)",BH$3),1,""),"")</f>
        <v/>
      </c>
      <c r="BI68" s="166" t="str">
        <f>IFERROR(IF(GETPIVOTDATA("DateRDV",TCD!$B$1,"DT","BA","Bénéficiaire",$A68,BI$6,BI$5,"Mois (DateRDV)",BI$7,"Années (DateRDV)",BI$3),2,""),"")</f>
        <v/>
      </c>
      <c r="BJ68" s="166" t="str">
        <f>IFERROR(IF(GETPIVOTDATA("DateRDV",TCD!$B$1,"DT","BA","Bénéficiaire",$A68,BJ$6,BJ$5,"Mois (DateRDV)",BJ$7,"Années (DateRDV)",BJ$3,"Présence","Excusé"),3,""),"")</f>
        <v/>
      </c>
      <c r="BK68" s="166" t="str">
        <f>IFERROR(IF(GETPIVOTDATA("DateRDV",TCD!$B$1,"DT","BA","Bénéficiaire",$A68,BK$6,BK$5,"Mois (DateRDV)",BK$7,"Années (DateRDV)",BK$3,"Présence","Absent"),4,""),"")</f>
        <v/>
      </c>
      <c r="BL68" s="166" t="str">
        <f>IFERROR(IF(GETPIVOTDATA("DateRDV",TCD!$B$1,"DT","BA","Bénéficiaire",$A68,BL$6,BL$5,"Mois (DateRDV)",BL$7,"Années (DateRDV)",BL$3),1,""),"")</f>
        <v/>
      </c>
      <c r="BM68" s="166" t="str">
        <f>IFERROR(IF(GETPIVOTDATA("DateRDV",TCD!$B$1,"DT","BA","Bénéficiaire",$A68,BM$6,BM$5,"Mois (DateRDV)",BM$7,"Années (DateRDV)",BM$3),2,""),"")</f>
        <v/>
      </c>
      <c r="BN68" s="166" t="str">
        <f>IFERROR(IF(GETPIVOTDATA("DateRDV",TCD!$B$1,"DT","BA","Bénéficiaire",$A68,BN$6,BN$5,"Mois (DateRDV)",BN$7,"Années (DateRDV)",BN$3,"Présence","Excusé"),3,""),"")</f>
        <v/>
      </c>
      <c r="BO68" s="166" t="str">
        <f>IFERROR(IF(GETPIVOTDATA("DateRDV",TCD!$B$1,"DT","BA","Bénéficiaire",$A68,BO$6,BO$5,"Mois (DateRDV)",BO$7,"Années (DateRDV)",BO$3,"Présence","Absent"),4,""),"")</f>
        <v/>
      </c>
      <c r="BP68" s="166" t="str">
        <f>IFERROR(IF(GETPIVOTDATA("DateRDV",TCD!$B$1,"DT","BA","Bénéficiaire",$A68,BP$6,BP$5,"Mois (DateRDV)",BP$7,"Années (DateRDV)",BP$3),1,""),"")</f>
        <v/>
      </c>
      <c r="BQ68" s="166" t="str">
        <f>IFERROR(IF(GETPIVOTDATA("DateRDV",TCD!$B$1,"DT","BA","Bénéficiaire",$A68,BQ$6,BQ$5,"Mois (DateRDV)",BQ$7,"Années (DateRDV)",BQ$3),2,""),"")</f>
        <v/>
      </c>
      <c r="BR68" s="166" t="str">
        <f>IFERROR(IF(GETPIVOTDATA("DateRDV",TCD!$B$1,"DT","BA","Bénéficiaire",$A68,BR$6,BR$5,"Mois (DateRDV)",BR$7,"Années (DateRDV)",BR$3,"Présence","Excusé"),3,""),"")</f>
        <v/>
      </c>
      <c r="BS68" s="166" t="str">
        <f>IFERROR(IF(GETPIVOTDATA("DateRDV",TCD!$B$1,"DT","BA","Bénéficiaire",$A68,BS$6,BS$5,"Mois (DateRDV)",BS$7,"Années (DateRDV)",BS$3,"Présence","Absent"),4,""),"")</f>
        <v/>
      </c>
      <c r="BT68" s="166" t="str">
        <f>IFERROR(IF(GETPIVOTDATA("DateRDV",TCD!$B$1,"DT","BA","Bénéficiaire",$A68,BT$6,BT$5,"Mois (DateRDV)",BT$7,"Années (DateRDV)",BT$3),1,""),"")</f>
        <v/>
      </c>
      <c r="BU68" s="166" t="str">
        <f>IFERROR(IF(GETPIVOTDATA("DateRDV",TCD!$B$1,"DT","BA","Bénéficiaire",$A68,BU$6,BU$5,"Mois (DateRDV)",BU$7,"Années (DateRDV)",BU$3),2,""),"")</f>
        <v/>
      </c>
      <c r="BV68" s="166" t="str">
        <f>IFERROR(IF(GETPIVOTDATA("DateRDV",TCD!$B$1,"DT","BA","Bénéficiaire",$A68,BV$6,BV$5,"Mois (DateRDV)",BV$7,"Années (DateRDV)",BV$3,"Présence","Excusé"),3,""),"")</f>
        <v/>
      </c>
      <c r="BW68" s="166" t="str">
        <f>IFERROR(IF(GETPIVOTDATA("DateRDV",TCD!$B$1,"DT","BA","Bénéficiaire",$A68,BW$6,BW$5,"Mois (DateRDV)",BW$7,"Années (DateRDV)",BW$3,"Présence","Absent"),4,""),"")</f>
        <v/>
      </c>
      <c r="BX68" s="166" t="str">
        <f>IFERROR(IF(GETPIVOTDATA("DateRDV",TCD!$B$1,"DT","BA","Bénéficiaire",$A68,BX$6,BX$5,"Mois (DateRDV)",BX$7,"Années (DateRDV)",BX$3),1,""),"")</f>
        <v/>
      </c>
      <c r="BY68" s="166" t="str">
        <f>IFERROR(IF(GETPIVOTDATA("DateRDV",TCD!$B$1,"DT","BA","Bénéficiaire",$A68,BY$6,BY$5,"Mois (DateRDV)",BY$7,"Années (DateRDV)",BY$3),2,""),"")</f>
        <v/>
      </c>
      <c r="BZ68" s="166" t="str">
        <f>IFERROR(IF(GETPIVOTDATA("DateRDV",TCD!$B$1,"DT","BA","Bénéficiaire",$A68,BZ$6,BZ$5,"Mois (DateRDV)",BZ$7,"Années (DateRDV)",BZ$3,"Présence","Excusé"),3,""),"")</f>
        <v/>
      </c>
      <c r="CA68" s="166" t="str">
        <f>IFERROR(IF(GETPIVOTDATA("DateRDV",TCD!$B$1,"DT","BA","Bénéficiaire",$A68,CA$6,CA$5,"Mois (DateRDV)",CA$7,"Années (DateRDV)",CA$3,"Présence","Absent"),4,""),"")</f>
        <v/>
      </c>
      <c r="CB68" s="166" t="str">
        <f>IFERROR(IF(GETPIVOTDATA("DateRDV",TCD!$B$1,"DT","BA","Bénéficiaire",$A68,CB$6,CB$5,"Mois (DateRDV)",CB$7,"Années (DateRDV)",CB$3),1,""),"")</f>
        <v/>
      </c>
      <c r="CC68" s="166" t="str">
        <f>IFERROR(IF(GETPIVOTDATA("DateRDV",TCD!$B$1,"DT","BA","Bénéficiaire",$A68,CC$6,CC$5,"Mois (DateRDV)",CC$7,"Années (DateRDV)",CC$3),2,""),"")</f>
        <v/>
      </c>
      <c r="CD68" s="166" t="str">
        <f>IFERROR(IF(GETPIVOTDATA("DateRDV",TCD!$B$1,"DT","BA","Bénéficiaire",$A68,CD$6,CD$5,"Mois (DateRDV)",CD$7,"Années (DateRDV)",CD$3,"Présence","Excusé"),3,""),"")</f>
        <v/>
      </c>
      <c r="CE68" s="166" t="str">
        <f>IFERROR(IF(GETPIVOTDATA("DateRDV",TCD!$B$1,"DT","BA","Bénéficiaire",$A68,CE$6,CE$5,"Mois (DateRDV)",CE$7,"Années (DateRDV)",CE$3,"Présence","Absent"),4,""),"")</f>
        <v/>
      </c>
      <c r="CF68" s="166" t="str">
        <f>IFERROR(IF(GETPIVOTDATA("DateRDV",TCD!$B$1,"DT","BA","Bénéficiaire",$A68,CF$6,CF$5,"Mois (DateRDV)",CF$7,"Années (DateRDV)",CF$3),1,""),"")</f>
        <v/>
      </c>
      <c r="CG68" s="166" t="str">
        <f>IFERROR(IF(GETPIVOTDATA("DateRDV",TCD!$B$1,"DT","BA","Bénéficiaire",$A68,CG$6,CG$5,"Mois (DateRDV)",CG$7,"Années (DateRDV)",CG$3),2,""),"")</f>
        <v/>
      </c>
      <c r="CH68" s="166" t="str">
        <f>IFERROR(IF(GETPIVOTDATA("DateRDV",TCD!$B$1,"DT","BA","Bénéficiaire",$A68,CH$6,CH$5,"Mois (DateRDV)",CH$7,"Années (DateRDV)",CH$3,"Présence","Excusé"),3,""),"")</f>
        <v/>
      </c>
      <c r="CI68" s="166" t="str">
        <f>IFERROR(IF(GETPIVOTDATA("DateRDV",TCD!$B$1,"DT","BA","Bénéficiaire",$A68,CI$6,CI$5,"Mois (DateRDV)",CI$7,"Années (DateRDV)",CI$3,"Présence","Absent"),4,""),"")</f>
        <v/>
      </c>
      <c r="CJ68" s="166" t="str">
        <f>IFERROR(IF(GETPIVOTDATA("DateRDV",TCD!$B$1,"DT","BA","Bénéficiaire",$A68,CJ$6,CJ$5,"Mois (DateRDV)",CJ$7,"Années (DateRDV)",CJ$3),1,""),"")</f>
        <v/>
      </c>
      <c r="CK68" s="166" t="str">
        <f>IFERROR(IF(GETPIVOTDATA("DateRDV",TCD!$B$1,"DT","BA","Bénéficiaire",$A68,CK$6,CK$5,"Mois (DateRDV)",CK$7,"Années (DateRDV)",CK$3),2,""),"")</f>
        <v/>
      </c>
      <c r="CL68" s="166">
        <f>IFERROR(IF(GETPIVOTDATA("DateRDV",TCD!$B$1,"DT","BA","Bénéficiaire",$A68,BE$6,BE$5,"Mois (DateRDV)",BE$7,"Années (DateRDV)",BE$3,"Présence","Excusé"),3,""),"")</f>
        <v>3</v>
      </c>
      <c r="CM68" s="166" t="str">
        <f>IFERROR(IF(GETPIVOTDATA("DateRDV",TCD!$B$1,"DT","BA","Bénéficiaire",$A68,CM$6,CM$5,"Mois (DateRDV)",CM$7,"Années (DateRDV)",CM$3,"Présence","Absent"),4,""),"")</f>
        <v/>
      </c>
      <c r="CN68" s="166" t="str">
        <f>IFERROR(IF(GETPIVOTDATA("DateRDV",TCD!$B$1,"DT","BA","Bénéficiaire",$A68,CN$6,CN$5,"Mois (DateRDV)",CN$7,"Années (DateRDV)",CN$3),1,""),"")</f>
        <v/>
      </c>
      <c r="CO68" s="166" t="str">
        <f>IFERROR(IF(GETPIVOTDATA("DateRDV",TCD!$B$1,"DT","BA","Bénéficiaire",$A68,CO$6,CO$5,"Mois (DateRDV)",CO$7,"Années (DateRDV)",CO$3),2,""),"")</f>
        <v/>
      </c>
      <c r="CP68" s="166" t="str">
        <f>IFERROR(IF(GETPIVOTDATA("DateRDV",TCD!$B$1,"DT","BA","Bénéficiaire",$A68,CP$6,CP$5,"Mois (DateRDV)",CP$7,"Années (DateRDV)",CP$3,"Présence","Excusé"),3,""),"")</f>
        <v/>
      </c>
      <c r="CQ68" s="166" t="str">
        <f>IFERROR(IF(GETPIVOTDATA("DateRDV",TCD!$B$1,"DT","BA","Bénéficiaire",$A68,CQ$6,CQ$5,"Mois (DateRDV)",CQ$7,"Années (DateRDV)",CQ$3,"Présence","Absent"),4,""),"")</f>
        <v/>
      </c>
      <c r="CR68" s="166" t="str">
        <f>IFERROR(IF(GETPIVOTDATA("DateRDV",TCD!$B$1,"DT","BA","Bénéficiaire",$A68,CR$6,CR$5,"Mois (DateRDV)",CR$7,"Années (DateRDV)",CR$3),1,""),"")</f>
        <v/>
      </c>
      <c r="CS68" s="166" t="str">
        <f>IFERROR(IF(GETPIVOTDATA("DateRDV",TCD!$B$1,"DT","BA","Bénéficiaire",$A68,CS$6,CS$5,"Mois (DateRDV)",CS$7,"Années (DateRDV)",CS$3),2,""),"")</f>
        <v/>
      </c>
      <c r="CT68" s="166" t="str">
        <f>IFERROR(IF(GETPIVOTDATA("DateRDV",TCD!$B$1,"DT","BA","Bénéficiaire",$A68,CT$6,CT$5,"Mois (DateRDV)",CT$7,"Années (DateRDV)",CT$3,"Présence","Excusé"),3,""),"")</f>
        <v/>
      </c>
      <c r="CU68" s="166" t="str">
        <f>IFERROR(IF(GETPIVOTDATA("DateRDV",TCD!$B$1,"DT","BA","Bénéficiaire",$A68,CU$6,CU$5,"Mois (DateRDV)",CU$7,"Années (DateRDV)",CU$3,"Présence","Absent"),4,""),"")</f>
        <v/>
      </c>
      <c r="CV68" s="166" t="str">
        <f>IFERROR(IF(GETPIVOTDATA("DateRDV",TCD!$B$1,"DT","BA","Bénéficiaire",$A68,CV$6,CV$5,"Mois (DateRDV)",CV$7,"Années (DateRDV)",CV$3),1,""),"")</f>
        <v/>
      </c>
      <c r="CW68" s="166" t="str">
        <f>IFERROR(IF(GETPIVOTDATA("DateRDV",TCD!$B$1,"DT","BA","Bénéficiaire",$A68,CW$6,CW$5,"Mois (DateRDV)",CW$7,"Années (DateRDV)",CW$3),2,""),"")</f>
        <v/>
      </c>
      <c r="CX68" s="166" t="str">
        <f>IFERROR(IF(GETPIVOTDATA("DateRDV",TCD!$B$1,"DT","BA","Bénéficiaire",$A68,CX$6,CX$5,"Mois (DateRDV)",CX$7,"Années (DateRDV)",CX$3,"Présence","Excusé"),3,""),"")</f>
        <v/>
      </c>
      <c r="CY68" s="166" t="str">
        <f>IFERROR(IF(GETPIVOTDATA("DateRDV",TCD!$B$1,"DT","BA","Bénéficiaire",$A68,CY$6,CY$5,"Mois (DateRDV)",CY$7,"Années (DateRDV)",CY$3,"Présence","Absent"),4,""),"")</f>
        <v/>
      </c>
      <c r="CZ68" s="166" t="str">
        <f>IFERROR(IF(GETPIVOTDATA("DateRDV",TCD!$B$1,"DT","BA","Bénéficiaire",$A68,CZ$6,CZ$5,"Mois (DateRDV)",CZ$7,"Années (DateRDV)",CZ$3),1,""),"")</f>
        <v/>
      </c>
      <c r="DA68" s="166" t="str">
        <f>IFERROR(IF(GETPIVOTDATA("DateRDV",TCD!$B$1,"DT","BA","Bénéficiaire",$A68,DA$6,DA$5,"Mois (DateRDV)",DA$7,"Années (DateRDV)",DA$3),2,""),"")</f>
        <v/>
      </c>
      <c r="DB68" s="166" t="str">
        <f>IFERROR(IF(GETPIVOTDATA("DateRDV",TCD!$B$1,"DT","BA","Bénéficiaire",$A68,DB$6,DB$5,"Mois (DateRDV)",DB$7,"Années (DateRDV)",DB$3,"Présence","Excusé"),3,""),"")</f>
        <v/>
      </c>
      <c r="DC68" s="166" t="str">
        <f>IFERROR(IF(GETPIVOTDATA("DateRDV",TCD!$B$1,"DT","BA","Bénéficiaire",$A68,DC$6,DC$5,"Mois (DateRDV)",DC$7,"Années (DateRDV)",DC$3,"Présence","Absent"),4,""),"")</f>
        <v/>
      </c>
      <c r="DD68" s="166" t="str">
        <f>IFERROR(IF(GETPIVOTDATA("DateRDV",TCD!$B$1,"DT","BA","Bénéficiaire",$A68,DD$6,DD$5,"Mois (DateRDV)",DD$7,"Années (DateRDV)",DD$3),1,""),"")</f>
        <v/>
      </c>
      <c r="DE68" s="166" t="str">
        <f>IFERROR(IF(GETPIVOTDATA("DateRDV",TCD!$B$1,"DT","BA","Bénéficiaire",$A68,DE$6,DE$5,"Mois (DateRDV)",DE$7,"Années (DateRDV)",DE$3),2,""),"")</f>
        <v/>
      </c>
      <c r="DF68" s="166" t="str">
        <f>IFERROR(IF(GETPIVOTDATA("DateRDV",TCD!$B$1,"DT","BA","Bénéficiaire",$A68,DF$6,DF$5,"Mois (DateRDV)",DF$7,"Années (DateRDV)",DF$3,"Présence","Excusé"),3,""),"")</f>
        <v/>
      </c>
      <c r="DG68" s="166" t="str">
        <f>IFERROR(IF(GETPIVOTDATA("DateRDV",TCD!$B$1,"DT","BA","Bénéficiaire",$A68,DG$6,DG$5,"Mois (DateRDV)",DG$7,"Années (DateRDV)",DG$3,"Présence","Absent"),4,""),"")</f>
        <v/>
      </c>
      <c r="DH68" s="166" t="str">
        <f>IFERROR(IF(GETPIVOTDATA("DateRDV",TCD!$B$1,"DT","BA","Bénéficiaire",$A68,DH$6,DH$5,"Mois (DateRDV)",DH$7,"Années (DateRDV)",DH$3),1,""),"")</f>
        <v/>
      </c>
      <c r="DI68" s="166" t="str">
        <f>IFERROR(IF(GETPIVOTDATA("DateRDV",TCD!$B$1,"DT","BA","Bénéficiaire",$A68,DI$6,DI$5,"Mois (DateRDV)",DI$7,"Années (DateRDV)",DI$3),2,""),"")</f>
        <v/>
      </c>
      <c r="DJ68" s="166" t="str">
        <f>IFERROR(IF(GETPIVOTDATA("DateRDV",TCD!$B$1,"DT","BA","Bénéficiaire",$A68,DJ$6,DJ$5,"Mois (DateRDV)",DJ$7,"Années (DateRDV)",DJ$3,"Présence","Excusé"),3,""),"")</f>
        <v/>
      </c>
      <c r="DK68" s="166" t="str">
        <f>IFERROR(IF(GETPIVOTDATA("DateRDV",TCD!$B$1,"DT","BA","Bénéficiaire",$A68,DK$6,DK$5,"Mois (DateRDV)",DK$7,"Années (DateRDV)",DK$3,"Présence","Absent"),4,""),"")</f>
        <v/>
      </c>
      <c r="DL68" s="166" t="str">
        <f>IFERROR(IF(GETPIVOTDATA("DateRDV",TCD!$B$1,"DT","BA","Bénéficiaire",$A68,DL$6,DL$5,"Mois (DateRDV)",DL$7,"Années (DateRDV)",DL$3),1,""),"")</f>
        <v/>
      </c>
      <c r="DM68" s="166" t="str">
        <f>IFERROR(IF(GETPIVOTDATA("DateRDV",TCD!$B$1,"DT","BA","Bénéficiaire",$A68,DM$6,DM$5,"Mois (DateRDV)",DM$7,"Années (DateRDV)",DM$3),2,""),"")</f>
        <v/>
      </c>
      <c r="DN68" s="166" t="str">
        <f>IFERROR(IF(GETPIVOTDATA("DateRDV",TCD!$B$1,"DT","BA","Bénéficiaire",$A68,DN$6,DN$5,"Mois (DateRDV)",DN$7,"Années (DateRDV)",DN$3,"Présence","Excusé"),3,""),"")</f>
        <v/>
      </c>
      <c r="DO68" s="166" t="str">
        <f>IFERROR(IF(GETPIVOTDATA("DateRDV",TCD!$B$1,"DT","BA","Bénéficiaire",$A68,DO$6,DO$5,"Mois (DateRDV)",DO$7,"Années (DateRDV)",DO$3,"Présence","Absent"),4,""),"")</f>
        <v/>
      </c>
    </row>
    <row r="69" spans="1:119" ht="15" customHeight="1" x14ac:dyDescent="0.2">
      <c r="A69" s="172" t="str">
        <v>GIUSTINO Maxence</v>
      </c>
      <c r="B69" s="169" t="str">
        <f>IFERROR(IF(INDEX(Data!P:P,MATCH(A69,Data!B:B,0))&lt;&gt;"",INDEX(Data!P:P,MATCH(A69,Data!B:B,0)),""),"")</f>
        <v>GIUSTINO</v>
      </c>
      <c r="C69" s="169" t="str">
        <f>IFERROR(IF(INDEX(Data!O:O,MATCH(A69,Data!B:B,0))&lt;&gt;"",INDEX(Data!O:O,MATCH(A69,Data!B:B,0)),""),"")</f>
        <v>Maxence</v>
      </c>
      <c r="D69" s="169" t="str">
        <f>IFERROR(IF(INDEX(Data!J:J,MATCH(A69,Data!B:B,0))&lt;&gt;"",INDEX(Data!J:J,MATCH(A69,Data!B:B,0)),""),"")</f>
        <v>CI</v>
      </c>
      <c r="E69" s="169" t="str">
        <f>IFERROR(IF(INDEX(Data!M:M,MATCH(A69,Data!B:B,0))&lt;&gt;"",INDEX(Data!M:M,MATCH(A69,Data!B:B,0)),""),"")</f>
        <v>ANNECY</v>
      </c>
      <c r="F69" s="169">
        <f>IFERROR(IF(INDEX(Data!N:N,MATCH(A69,Data!B:B,0))&lt;&gt;"",INDEX(Data!N:N,MATCH(A69,Data!B:B,0)),""),"")</f>
        <v>74000</v>
      </c>
      <c r="G69" s="170">
        <f>IFERROR(IF(INDEX(Data!K:K,MATCH(A69,Data!B:B,0))&lt;&gt;"",INDEX(Data!K:K,MATCH(A69,Data!B:B,0)),""),"")</f>
        <v>45750</v>
      </c>
      <c r="H69" s="170">
        <f>IFERROR(IF(INDEX(Data!L:L,MATCH(A69,Data!B:B,0))&lt;&gt;"",INDEX(Data!L:L,MATCH(A69,Data!B:B,0)),""),"")</f>
        <v>45754</v>
      </c>
      <c r="I69" s="170">
        <f>IFERROR(IF(INDEX(Data!C:C,MATCH(A69,Data!B:B,0))&lt;&gt;"",INDEX(Data!C:C,MATCH(A69,Data!B:B,0)),""),"")</f>
        <v>45804</v>
      </c>
      <c r="J69" s="170" t="str">
        <f>IFERROR(IF(INDEX(Data!D:D,MATCH(A69,Data!B:B,0))&lt;&gt;"",INDEX(Data!D:D,MATCH(A69,Data!B:B,0)),""),"")</f>
        <v/>
      </c>
      <c r="K69" s="171" t="str">
        <f>IFERROR(IF(INDEX(Data!H:H,MATCH(A69,Data!B:B,0))&lt;&gt;"",INDEX(Data!H:H,MATCH(A69,Data!B:B,0)),""),"")</f>
        <v>Equilibré</v>
      </c>
      <c r="L69" s="166" t="str">
        <f>IFERROR(IF(GETPIVOTDATA("DateRDV",TCD!$B$1,"DT","BA","Bénéficiaire",$A69,L$6,L$5,"Mois (DateRDV)",L$7,"Années (DateRDV)",L$3),1,""),"")</f>
        <v/>
      </c>
      <c r="M69" s="166" t="str">
        <f>IFERROR(IF(GETPIVOTDATA("DateRDV",TCD!$B$1,"DT","BA","Bénéficiaire",$A69,M$6,M$5,"Mois (DateRDV)",M$7,"Années (DateRDV)",M$3),2,""),"")</f>
        <v/>
      </c>
      <c r="N69" s="166" t="str">
        <f>IFERROR(IF(GETPIVOTDATA("DateRDV",TCD!$B$1,"DT","BA","Bénéficiaire",$A69,N$6,N$5,"Mois (DateRDV)",N$7,"Années (DateRDV)",N$3,"Présence","Excusé"),3,""),"")</f>
        <v/>
      </c>
      <c r="O69" s="166" t="str">
        <f>IFERROR(IF(GETPIVOTDATA("DateRDV",TCD!$B$1,"DT","BA","Bénéficiaire",$A69,O$6,O$5,"Mois (DateRDV)",O$7,"Années (DateRDV)",O$3,"Présence","Absent"),4,""),"")</f>
        <v/>
      </c>
      <c r="P69" s="166" t="str">
        <f>IFERROR(IF(GETPIVOTDATA("DateRDV",TCD!$B$1,"DT","BA","Bénéficiaire",$A69,P$6,P$5,"Mois (DateRDV)",P$7,"Années (DateRDV)",P$3),1,""),"")</f>
        <v/>
      </c>
      <c r="Q69" s="166" t="str">
        <f>IFERROR(IF(GETPIVOTDATA("DateRDV",TCD!$B$1,"DT","BA","Bénéficiaire",$A69,Q$6,Q$5,"Mois (DateRDV)",Q$7,"Années (DateRDV)",Q$3),2,""),"")</f>
        <v/>
      </c>
      <c r="R69" s="166" t="str">
        <f>IFERROR(IF(GETPIVOTDATA("DateRDV",TCD!$B$1,"DT","BA","Bénéficiaire",$A69,R$6,R$5,"Mois (DateRDV)",R$7,"Années (DateRDV)",R$3,"Présence","Excusé"),3,""),"")</f>
        <v/>
      </c>
      <c r="S69" s="166" t="str">
        <f>IFERROR(IF(GETPIVOTDATA("DateRDV",TCD!$B$1,"DT","BA","Bénéficiaire",$A69,S$6,S$5,"Mois (DateRDV)",S$7,"Années (DateRDV)",S$3,"Présence","Absent"),4,""),"")</f>
        <v/>
      </c>
      <c r="T69" s="166" t="str">
        <f>IFERROR(IF(GETPIVOTDATA("DateRDV",TCD!$B$1,"DT","BA","Bénéficiaire",$A69,T$6,T$5,"Mois (DateRDV)",T$7,"Années (DateRDV)",T$3),1,""),"")</f>
        <v/>
      </c>
      <c r="U69" s="166" t="str">
        <f>IFERROR(IF(GETPIVOTDATA("DateRDV",TCD!$B$1,"DT","BA","Bénéficiaire",$A69,U$6,U$5,"Mois (DateRDV)",U$7,"Années (DateRDV)",U$3),2,""),"")</f>
        <v/>
      </c>
      <c r="V69" s="166" t="str">
        <f>IFERROR(IF(GETPIVOTDATA("DateRDV",TCD!$B$1,"DT","BA","Bénéficiaire",$A69,V$6,V$5,"Mois (DateRDV)",V$7,"Années (DateRDV)",V$3,"Présence","Excusé"),3,""),"")</f>
        <v/>
      </c>
      <c r="W69" s="166" t="str">
        <f>IFERROR(IF(GETPIVOTDATA("DateRDV",TCD!$B$1,"DT","BA","Bénéficiaire",$A69,W$6,W$5,"Mois (DateRDV)",W$7,"Années (DateRDV)",W$3,"Présence","Absent"),4,""),"")</f>
        <v/>
      </c>
      <c r="X69" s="166" t="str">
        <f>IFERROR(IF(GETPIVOTDATA("DateRDV",TCD!$B$1,"DT","BA","Bénéficiaire",$A69,X$6,X$5,"Mois (DateRDV)",X$7,"Années (DateRDV)",X$3),1,""),"")</f>
        <v/>
      </c>
      <c r="Y69" s="166" t="str">
        <f>IFERROR(IF(GETPIVOTDATA("DateRDV",TCD!$B$1,"DT","BA","Bénéficiaire",$A69,Y$6,Y$5,"Mois (DateRDV)",Y$7,"Années (DateRDV)",Y$3),2,""),"")</f>
        <v/>
      </c>
      <c r="Z69" s="166" t="str">
        <f>IFERROR(IF(GETPIVOTDATA("DateRDV",TCD!$B$1,"DT","BA","Bénéficiaire",$A69,Z$6,Z$5,"Mois (DateRDV)",Z$7,"Années (DateRDV)",Z$3,"Présence","Excusé"),3,""),"")</f>
        <v/>
      </c>
      <c r="AA69" s="166" t="str">
        <f>IFERROR(IF(GETPIVOTDATA("DateRDV",TCD!$B$1,"DT","BA","Bénéficiaire",$A69,AA$6,AA$5,"Mois (DateRDV)",AA$7,"Années (DateRDV)",AA$3,"Présence","Absent"),4,""),"")</f>
        <v/>
      </c>
      <c r="AB69" s="166" t="str">
        <f>IFERROR(IF(GETPIVOTDATA("DateRDV",TCD!$B$1,"DT","BA","Bénéficiaire",$A69,AB$6,AB$5,"Mois (DateRDV)",AB$7,"Années (DateRDV)",AB$3),1,""),"")</f>
        <v/>
      </c>
      <c r="AC69" s="166" t="str">
        <f>IFERROR(IF(GETPIVOTDATA("DateRDV",TCD!$B$1,"DT","BA","Bénéficiaire",$A69,AC$6,AC$5,"Mois (DateRDV)",AC$7,"Années (DateRDV)",AC$3),2,""),"")</f>
        <v/>
      </c>
      <c r="AD69" s="166" t="str">
        <f>IFERROR(IF(GETPIVOTDATA("DateRDV",TCD!$B$1,"DT","BA","Bénéficiaire",$A69,AD$6,AD$5,"Mois (DateRDV)",AD$7,"Années (DateRDV)",AD$3,"Présence","Excusé"),3,""),"")</f>
        <v/>
      </c>
      <c r="AE69" s="166" t="str">
        <f>IFERROR(IF(GETPIVOTDATA("DateRDV",TCD!$B$1,"DT","BA","Bénéficiaire",$A69,AE$6,AE$5,"Mois (DateRDV)",AE$7,"Années (DateRDV)",AE$3,"Présence","Absent"),4,""),"")</f>
        <v/>
      </c>
      <c r="AF69" s="166" t="str">
        <f>IFERROR(IF(GETPIVOTDATA("DateRDV",TCD!$B$1,"DT","BA","Bénéficiaire",$A69,AF$6,AF$5,"Mois (DateRDV)",AF$7,"Années (DateRDV)",AF$3),1,""),"")</f>
        <v/>
      </c>
      <c r="AG69" s="166" t="str">
        <f>IFERROR(IF(GETPIVOTDATA("DateRDV",TCD!$B$1,"DT","BA","Bénéficiaire",$A69,AG$6,AG$5,"Mois (DateRDV)",AG$7,"Années (DateRDV)",AG$3),2,""),"")</f>
        <v/>
      </c>
      <c r="AH69" s="166" t="str">
        <f>IFERROR(IF(GETPIVOTDATA("DateRDV",TCD!$B$1,"DT","BA","Bénéficiaire",$A69,AH$6,AH$5,"Mois (DateRDV)",AH$7,"Années (DateRDV)",AH$3,"Présence","Excusé"),3,""),"")</f>
        <v/>
      </c>
      <c r="AI69" s="166" t="str">
        <f>IFERROR(IF(GETPIVOTDATA("DateRDV",TCD!$B$1,"DT","BA","Bénéficiaire",$A69,AI$6,AI$5,"Mois (DateRDV)",AI$7,"Années (DateRDV)",AI$3,"Présence","Absent"),4,""),"")</f>
        <v/>
      </c>
      <c r="AJ69" s="166" t="str">
        <f>IFERROR(IF(GETPIVOTDATA("DateRDV",TCD!$B$1,"DT","BA","Bénéficiaire",$A69,AJ$6,AJ$5,"Mois (DateRDV)",AJ$7,"Années (DateRDV)",AJ$3),1,""),"")</f>
        <v/>
      </c>
      <c r="AK69" s="166" t="str">
        <f>IFERROR(IF(GETPIVOTDATA("DateRDV",TCD!$B$1,"DT","BA","Bénéficiaire",$A69,AK$6,AK$5,"Mois (DateRDV)",AK$7,"Années (DateRDV)",AK$3),2,""),"")</f>
        <v/>
      </c>
      <c r="AL69" s="166" t="str">
        <f>IFERROR(IF(GETPIVOTDATA("DateRDV",TCD!$B$1,"DT","BA","Bénéficiaire",$A69,AL$6,AL$5,"Mois (DateRDV)",AL$7,"Années (DateRDV)",AL$3,"Présence","Excusé"),3,""),"")</f>
        <v/>
      </c>
      <c r="AM69" s="166" t="str">
        <f>IFERROR(IF(GETPIVOTDATA("DateRDV",TCD!$B$1,"DT","BA","Bénéficiaire",$A69,AM$6,AM$5,"Mois (DateRDV)",AM$7,"Années (DateRDV)",AM$3,"Présence","Absent"),4,""),"")</f>
        <v/>
      </c>
      <c r="AN69" s="166" t="str">
        <f>IFERROR(IF(GETPIVOTDATA("DateRDV",TCD!$B$1,"DT","BA","Bénéficiaire",$A69,AN$6,AN$5,"Mois (DateRDV)",AN$7,"Années (DateRDV)",AN$3),1,""),"")</f>
        <v/>
      </c>
      <c r="AO69" s="166" t="str">
        <f>IFERROR(IF(GETPIVOTDATA("DateRDV",TCD!$B$1,"DT","BA","Bénéficiaire",$A69,AO$6,AO$5,"Mois (DateRDV)",AO$7,"Années (DateRDV)",AO$3),2,""),"")</f>
        <v/>
      </c>
      <c r="AP69" s="166" t="str">
        <f>IFERROR(IF(GETPIVOTDATA("DateRDV",TCD!$B$1,"DT","BA","Bénéficiaire",$A69,AP$6,AP$5,"Mois (DateRDV)",AP$7,"Années (DateRDV)",AP$3,"Présence","Excusé"),3,""),"")</f>
        <v/>
      </c>
      <c r="AQ69" s="166" t="str">
        <f>IFERROR(IF(GETPIVOTDATA("DateRDV",TCD!$B$1,"DT","BA","Bénéficiaire",$A69,AQ$6,AQ$5,"Mois (DateRDV)",AQ$7,"Années (DateRDV)",AQ$3,"Présence","Absent"),4,""),"")</f>
        <v/>
      </c>
      <c r="AR69" s="166" t="str">
        <f>IFERROR(IF(GETPIVOTDATA("DateRDV",TCD!$B$1,"DT","BA","Bénéficiaire",$A69,AR$6,AR$5,"Mois (DateRDV)",AR$7,"Années (DateRDV)",AR$3),1,""),"")</f>
        <v/>
      </c>
      <c r="AS69" s="166" t="str">
        <f>IFERROR(IF(GETPIVOTDATA("DateRDV",TCD!$B$1,"DT","BA","Bénéficiaire",$A69,AS$6,AS$5,"Mois (DateRDV)",AS$7,"Années (DateRDV)",AS$3),2,""),"")</f>
        <v/>
      </c>
      <c r="AT69" s="166" t="str">
        <f>IFERROR(IF(GETPIVOTDATA("DateRDV",TCD!$B$1,"DT","BA","Bénéficiaire",$A69,AT$6,AT$5,"Mois (DateRDV)",AT$7,"Années (DateRDV)",AT$3,"Présence","Excusé"),3,""),"")</f>
        <v/>
      </c>
      <c r="AU69" s="166" t="str">
        <f>IFERROR(IF(GETPIVOTDATA("DateRDV",TCD!$B$1,"DT","BA","Bénéficiaire",$A69,AU$6,AU$5,"Mois (DateRDV)",AU$7,"Années (DateRDV)",AU$3,"Présence","Absent"),4,""),"")</f>
        <v/>
      </c>
      <c r="AV69" s="166" t="str">
        <f>IFERROR(IF(GETPIVOTDATA("DateRDV",TCD!$B$1,"DT","BA","Bénéficiaire",$A69,AV$6,AV$5,"Mois (DateRDV)",AV$7,"Années (DateRDV)",AV$3),1,""),"")</f>
        <v/>
      </c>
      <c r="AW69" s="166" t="str">
        <f>IFERROR(IF(GETPIVOTDATA("DateRDV",TCD!$B$1,"DT","BA","Bénéficiaire",$A69,AW$6,AW$5,"Mois (DateRDV)",AW$7,"Années (DateRDV)",AW$3),2,""),"")</f>
        <v/>
      </c>
      <c r="AX69" s="166" t="str">
        <f>IFERROR(IF(GETPIVOTDATA("DateRDV",TCD!$B$1,"DT","BA","Bénéficiaire",$A69,AX$6,AX$5,"Mois (DateRDV)",AX$7,"Années (DateRDV)",AX$3,"Présence","Excusé"),3,""),"")</f>
        <v/>
      </c>
      <c r="AY69" s="166" t="str">
        <f>IFERROR(IF(GETPIVOTDATA("DateRDV",TCD!$B$1,"DT","BA","Bénéficiaire",$A69,AY$6,AY$5,"Mois (DateRDV)",AY$7,"Années (DateRDV)",AY$3,"Présence","Absent"),4,""),"")</f>
        <v/>
      </c>
      <c r="AZ69" s="166" t="str">
        <f>IFERROR(IF(GETPIVOTDATA("DateRDV",TCD!$B$1,"DT","BA","Bénéficiaire",$A69,AZ$6,AZ$5,"Mois (DateRDV)",AZ$7,"Années (DateRDV)",AZ$3),1,""),"")</f>
        <v/>
      </c>
      <c r="BA69" s="166" t="str">
        <f>IFERROR(IF(GETPIVOTDATA("DateRDV",TCD!$B$1,"DT","BA","Bénéficiaire",$A69,BA$6,BA$5,"Mois (DateRDV)",BA$7,"Années (DateRDV)",BA$3),2,""),"")</f>
        <v/>
      </c>
      <c r="BB69" s="166" t="str">
        <f>IFERROR(IF(GETPIVOTDATA("DateRDV",TCD!$B$1,"DT","BA","Bénéficiaire",$A69,BB$6,BB$5,"Mois (DateRDV)",BB$7,"Années (DateRDV)",BB$3,"Présence","Excusé"),3,""),"")</f>
        <v/>
      </c>
      <c r="BC69" s="166" t="str">
        <f>IFERROR(IF(GETPIVOTDATA("DateRDV",TCD!$B$1,"DT","BA","Bénéficiaire",$A69,BC$6,BC$5,"Mois (DateRDV)",BC$7,"Années (DateRDV)",BC$3,"Présence","Absent"),4,""),"")</f>
        <v/>
      </c>
      <c r="BD69" s="166" t="str">
        <f>IFERROR(IF(GETPIVOTDATA("DateRDV",TCD!$B$1,"DT","BA","Bénéficiaire",$A69,BD$6,BD$5,"Mois (DateRDV)",BD$7,"Années (DateRDV)",BD$3),1,""),"")</f>
        <v/>
      </c>
      <c r="BE69" s="166">
        <f>IFERROR(IF(GETPIVOTDATA("DateRDV",TCD!$B$1,"DT","BA","Bénéficiaire",$A69,BE$6,BE$5,"Mois (DateRDV)",BE$7,"Années (DateRDV)",BE$3),2,""),"")</f>
        <v>2</v>
      </c>
      <c r="BF69" s="166" t="str">
        <f>IFERROR(IF(GETPIVOTDATA("DateRDV",TCD!$B$1,"DT","BA","Bénéficiaire",$A69,BF$6,BF$5,"Mois (DateRDV)",BF$7,"Années (DateRDV)",BF$3,"Présence","Excusé"),3,""),"")</f>
        <v/>
      </c>
      <c r="BG69" s="166" t="str">
        <f>IFERROR(IF(GETPIVOTDATA("DateRDV",TCD!$B$1,"DT","BA","Bénéficiaire",$A69,BG$6,BG$5,"Mois (DateRDV)",BG$7,"Années (DateRDV)",BG$3,"Présence","Absent"),4,""),"")</f>
        <v/>
      </c>
      <c r="BH69" s="166" t="str">
        <f>IFERROR(IF(GETPIVOTDATA("DateRDV",TCD!$B$1,"DT","BA","Bénéficiaire",$A69,BH$6,BH$5,"Mois (DateRDV)",BH$7,"Années (DateRDV)",BH$3),1,""),"")</f>
        <v/>
      </c>
      <c r="BI69" s="166">
        <f>IFERROR(IF(GETPIVOTDATA("DateRDV",TCD!$B$1,"DT","BA","Bénéficiaire",$A69,BI$6,BI$5,"Mois (DateRDV)",BI$7,"Années (DateRDV)",BI$3),2,""),"")</f>
        <v>2</v>
      </c>
      <c r="BJ69" s="166" t="str">
        <f>IFERROR(IF(GETPIVOTDATA("DateRDV",TCD!$B$1,"DT","BA","Bénéficiaire",$A69,BJ$6,BJ$5,"Mois (DateRDV)",BJ$7,"Années (DateRDV)",BJ$3,"Présence","Excusé"),3,""),"")</f>
        <v/>
      </c>
      <c r="BK69" s="166" t="str">
        <f>IFERROR(IF(GETPIVOTDATA("DateRDV",TCD!$B$1,"DT","BA","Bénéficiaire",$A69,BK$6,BK$5,"Mois (DateRDV)",BK$7,"Années (DateRDV)",BK$3,"Présence","Absent"),4,""),"")</f>
        <v/>
      </c>
      <c r="BL69" s="166" t="str">
        <f>IFERROR(IF(GETPIVOTDATA("DateRDV",TCD!$B$1,"DT","BA","Bénéficiaire",$A69,BL$6,BL$5,"Mois (DateRDV)",BL$7,"Années (DateRDV)",BL$3),1,""),"")</f>
        <v/>
      </c>
      <c r="BM69" s="166" t="str">
        <f>IFERROR(IF(GETPIVOTDATA("DateRDV",TCD!$B$1,"DT","BA","Bénéficiaire",$A69,BM$6,BM$5,"Mois (DateRDV)",BM$7,"Années (DateRDV)",BM$3),2,""),"")</f>
        <v/>
      </c>
      <c r="BN69" s="166" t="str">
        <f>IFERROR(IF(GETPIVOTDATA("DateRDV",TCD!$B$1,"DT","BA","Bénéficiaire",$A69,BN$6,BN$5,"Mois (DateRDV)",BN$7,"Années (DateRDV)",BN$3,"Présence","Excusé"),3,""),"")</f>
        <v/>
      </c>
      <c r="BO69" s="166" t="str">
        <f>IFERROR(IF(GETPIVOTDATA("DateRDV",TCD!$B$1,"DT","BA","Bénéficiaire",$A69,BO$6,BO$5,"Mois (DateRDV)",BO$7,"Années (DateRDV)",BO$3,"Présence","Absent"),4,""),"")</f>
        <v/>
      </c>
      <c r="BP69" s="166" t="str">
        <f>IFERROR(IF(GETPIVOTDATA("DateRDV",TCD!$B$1,"DT","BA","Bénéficiaire",$A69,BP$6,BP$5,"Mois (DateRDV)",BP$7,"Années (DateRDV)",BP$3),1,""),"")</f>
        <v/>
      </c>
      <c r="BQ69" s="166" t="str">
        <f>IFERROR(IF(GETPIVOTDATA("DateRDV",TCD!$B$1,"DT","BA","Bénéficiaire",$A69,BQ$6,BQ$5,"Mois (DateRDV)",BQ$7,"Années (DateRDV)",BQ$3),2,""),"")</f>
        <v/>
      </c>
      <c r="BR69" s="166" t="str">
        <f>IFERROR(IF(GETPIVOTDATA("DateRDV",TCD!$B$1,"DT","BA","Bénéficiaire",$A69,BR$6,BR$5,"Mois (DateRDV)",BR$7,"Années (DateRDV)",BR$3,"Présence","Excusé"),3,""),"")</f>
        <v/>
      </c>
      <c r="BS69" s="166" t="str">
        <f>IFERROR(IF(GETPIVOTDATA("DateRDV",TCD!$B$1,"DT","BA","Bénéficiaire",$A69,BS$6,BS$5,"Mois (DateRDV)",BS$7,"Années (DateRDV)",BS$3,"Présence","Absent"),4,""),"")</f>
        <v/>
      </c>
      <c r="BT69" s="166" t="str">
        <f>IFERROR(IF(GETPIVOTDATA("DateRDV",TCD!$B$1,"DT","BA","Bénéficiaire",$A69,BT$6,BT$5,"Mois (DateRDV)",BT$7,"Années (DateRDV)",BT$3),1,""),"")</f>
        <v/>
      </c>
      <c r="BU69" s="166" t="str">
        <f>IFERROR(IF(GETPIVOTDATA("DateRDV",TCD!$B$1,"DT","BA","Bénéficiaire",$A69,BU$6,BU$5,"Mois (DateRDV)",BU$7,"Années (DateRDV)",BU$3),2,""),"")</f>
        <v/>
      </c>
      <c r="BV69" s="166" t="str">
        <f>IFERROR(IF(GETPIVOTDATA("DateRDV",TCD!$B$1,"DT","BA","Bénéficiaire",$A69,BV$6,BV$5,"Mois (DateRDV)",BV$7,"Années (DateRDV)",BV$3,"Présence","Excusé"),3,""),"")</f>
        <v/>
      </c>
      <c r="BW69" s="166" t="str">
        <f>IFERROR(IF(GETPIVOTDATA("DateRDV",TCD!$B$1,"DT","BA","Bénéficiaire",$A69,BW$6,BW$5,"Mois (DateRDV)",BW$7,"Années (DateRDV)",BW$3,"Présence","Absent"),4,""),"")</f>
        <v/>
      </c>
      <c r="BX69" s="166" t="str">
        <f>IFERROR(IF(GETPIVOTDATA("DateRDV",TCD!$B$1,"DT","BA","Bénéficiaire",$A69,BX$6,BX$5,"Mois (DateRDV)",BX$7,"Années (DateRDV)",BX$3),1,""),"")</f>
        <v/>
      </c>
      <c r="BY69" s="166" t="str">
        <f>IFERROR(IF(GETPIVOTDATA("DateRDV",TCD!$B$1,"DT","BA","Bénéficiaire",$A69,BY$6,BY$5,"Mois (DateRDV)",BY$7,"Années (DateRDV)",BY$3),2,""),"")</f>
        <v/>
      </c>
      <c r="BZ69" s="166" t="str">
        <f>IFERROR(IF(GETPIVOTDATA("DateRDV",TCD!$B$1,"DT","BA","Bénéficiaire",$A69,BZ$6,BZ$5,"Mois (DateRDV)",BZ$7,"Années (DateRDV)",BZ$3,"Présence","Excusé"),3,""),"")</f>
        <v/>
      </c>
      <c r="CA69" s="166" t="str">
        <f>IFERROR(IF(GETPIVOTDATA("DateRDV",TCD!$B$1,"DT","BA","Bénéficiaire",$A69,CA$6,CA$5,"Mois (DateRDV)",CA$7,"Années (DateRDV)",CA$3,"Présence","Absent"),4,""),"")</f>
        <v/>
      </c>
      <c r="CB69" s="166" t="str">
        <f>IFERROR(IF(GETPIVOTDATA("DateRDV",TCD!$B$1,"DT","BA","Bénéficiaire",$A69,CB$6,CB$5,"Mois (DateRDV)",CB$7,"Années (DateRDV)",CB$3),1,""),"")</f>
        <v/>
      </c>
      <c r="CC69" s="166" t="str">
        <f>IFERROR(IF(GETPIVOTDATA("DateRDV",TCD!$B$1,"DT","BA","Bénéficiaire",$A69,CC$6,CC$5,"Mois (DateRDV)",CC$7,"Années (DateRDV)",CC$3),2,""),"")</f>
        <v/>
      </c>
      <c r="CD69" s="166" t="str">
        <f>IFERROR(IF(GETPIVOTDATA("DateRDV",TCD!$B$1,"DT","BA","Bénéficiaire",$A69,CD$6,CD$5,"Mois (DateRDV)",CD$7,"Années (DateRDV)",CD$3,"Présence","Excusé"),3,""),"")</f>
        <v/>
      </c>
      <c r="CE69" s="166" t="str">
        <f>IFERROR(IF(GETPIVOTDATA("DateRDV",TCD!$B$1,"DT","BA","Bénéficiaire",$A69,CE$6,CE$5,"Mois (DateRDV)",CE$7,"Années (DateRDV)",CE$3,"Présence","Absent"),4,""),"")</f>
        <v/>
      </c>
      <c r="CF69" s="166" t="str">
        <f>IFERROR(IF(GETPIVOTDATA("DateRDV",TCD!$B$1,"DT","BA","Bénéficiaire",$A69,CF$6,CF$5,"Mois (DateRDV)",CF$7,"Années (DateRDV)",CF$3),1,""),"")</f>
        <v/>
      </c>
      <c r="CG69" s="166" t="str">
        <f>IFERROR(IF(GETPIVOTDATA("DateRDV",TCD!$B$1,"DT","BA","Bénéficiaire",$A69,CG$6,CG$5,"Mois (DateRDV)",CG$7,"Années (DateRDV)",CG$3),2,""),"")</f>
        <v/>
      </c>
      <c r="CH69" s="166" t="str">
        <f>IFERROR(IF(GETPIVOTDATA("DateRDV",TCD!$B$1,"DT","BA","Bénéficiaire",$A69,CH$6,CH$5,"Mois (DateRDV)",CH$7,"Années (DateRDV)",CH$3,"Présence","Excusé"),3,""),"")</f>
        <v/>
      </c>
      <c r="CI69" s="166" t="str">
        <f>IFERROR(IF(GETPIVOTDATA("DateRDV",TCD!$B$1,"DT","BA","Bénéficiaire",$A69,CI$6,CI$5,"Mois (DateRDV)",CI$7,"Années (DateRDV)",CI$3,"Présence","Absent"),4,""),"")</f>
        <v/>
      </c>
      <c r="CJ69" s="166" t="str">
        <f>IFERROR(IF(GETPIVOTDATA("DateRDV",TCD!$B$1,"DT","BA","Bénéficiaire",$A69,CJ$6,CJ$5,"Mois (DateRDV)",CJ$7,"Années (DateRDV)",CJ$3),1,""),"")</f>
        <v/>
      </c>
      <c r="CK69" s="166" t="str">
        <f>IFERROR(IF(GETPIVOTDATA("DateRDV",TCD!$B$1,"DT","BA","Bénéficiaire",$A69,CK$6,CK$5,"Mois (DateRDV)",CK$7,"Années (DateRDV)",CK$3),2,""),"")</f>
        <v/>
      </c>
      <c r="CL69" s="166">
        <f>IFERROR(IF(GETPIVOTDATA("DateRDV",TCD!$B$1,"DT","BA","Bénéficiaire",$A69,BE$6,BE$5,"Mois (DateRDV)",BE$7,"Années (DateRDV)",BE$3,"Présence","Excusé"),3,""),"")</f>
        <v>3</v>
      </c>
      <c r="CM69" s="166" t="str">
        <f>IFERROR(IF(GETPIVOTDATA("DateRDV",TCD!$B$1,"DT","BA","Bénéficiaire",$A69,CM$6,CM$5,"Mois (DateRDV)",CM$7,"Années (DateRDV)",CM$3,"Présence","Absent"),4,""),"")</f>
        <v/>
      </c>
      <c r="CN69" s="166" t="str">
        <f>IFERROR(IF(GETPIVOTDATA("DateRDV",TCD!$B$1,"DT","BA","Bénéficiaire",$A69,CN$6,CN$5,"Mois (DateRDV)",CN$7,"Années (DateRDV)",CN$3),1,""),"")</f>
        <v/>
      </c>
      <c r="CO69" s="166" t="str">
        <f>IFERROR(IF(GETPIVOTDATA("DateRDV",TCD!$B$1,"DT","BA","Bénéficiaire",$A69,CO$6,CO$5,"Mois (DateRDV)",CO$7,"Années (DateRDV)",CO$3),2,""),"")</f>
        <v/>
      </c>
      <c r="CP69" s="166" t="str">
        <f>IFERROR(IF(GETPIVOTDATA("DateRDV",TCD!$B$1,"DT","BA","Bénéficiaire",$A69,CP$6,CP$5,"Mois (DateRDV)",CP$7,"Années (DateRDV)",CP$3,"Présence","Excusé"),3,""),"")</f>
        <v/>
      </c>
      <c r="CQ69" s="166" t="str">
        <f>IFERROR(IF(GETPIVOTDATA("DateRDV",TCD!$B$1,"DT","BA","Bénéficiaire",$A69,CQ$6,CQ$5,"Mois (DateRDV)",CQ$7,"Années (DateRDV)",CQ$3,"Présence","Absent"),4,""),"")</f>
        <v/>
      </c>
      <c r="CR69" s="166" t="str">
        <f>IFERROR(IF(GETPIVOTDATA("DateRDV",TCD!$B$1,"DT","BA","Bénéficiaire",$A69,CR$6,CR$5,"Mois (DateRDV)",CR$7,"Années (DateRDV)",CR$3),1,""),"")</f>
        <v/>
      </c>
      <c r="CS69" s="166" t="str">
        <f>IFERROR(IF(GETPIVOTDATA("DateRDV",TCD!$B$1,"DT","BA","Bénéficiaire",$A69,CS$6,CS$5,"Mois (DateRDV)",CS$7,"Années (DateRDV)",CS$3),2,""),"")</f>
        <v/>
      </c>
      <c r="CT69" s="166" t="str">
        <f>IFERROR(IF(GETPIVOTDATA("DateRDV",TCD!$B$1,"DT","BA","Bénéficiaire",$A69,CT$6,CT$5,"Mois (DateRDV)",CT$7,"Années (DateRDV)",CT$3,"Présence","Excusé"),3,""),"")</f>
        <v/>
      </c>
      <c r="CU69" s="166" t="str">
        <f>IFERROR(IF(GETPIVOTDATA("DateRDV",TCD!$B$1,"DT","BA","Bénéficiaire",$A69,CU$6,CU$5,"Mois (DateRDV)",CU$7,"Années (DateRDV)",CU$3,"Présence","Absent"),4,""),"")</f>
        <v/>
      </c>
      <c r="CV69" s="166" t="str">
        <f>IFERROR(IF(GETPIVOTDATA("DateRDV",TCD!$B$1,"DT","BA","Bénéficiaire",$A69,CV$6,CV$5,"Mois (DateRDV)",CV$7,"Années (DateRDV)",CV$3),1,""),"")</f>
        <v/>
      </c>
      <c r="CW69" s="166" t="str">
        <f>IFERROR(IF(GETPIVOTDATA("DateRDV",TCD!$B$1,"DT","BA","Bénéficiaire",$A69,CW$6,CW$5,"Mois (DateRDV)",CW$7,"Années (DateRDV)",CW$3),2,""),"")</f>
        <v/>
      </c>
      <c r="CX69" s="166" t="str">
        <f>IFERROR(IF(GETPIVOTDATA("DateRDV",TCD!$B$1,"DT","BA","Bénéficiaire",$A69,CX$6,CX$5,"Mois (DateRDV)",CX$7,"Années (DateRDV)",CX$3,"Présence","Excusé"),3,""),"")</f>
        <v/>
      </c>
      <c r="CY69" s="166" t="str">
        <f>IFERROR(IF(GETPIVOTDATA("DateRDV",TCD!$B$1,"DT","BA","Bénéficiaire",$A69,CY$6,CY$5,"Mois (DateRDV)",CY$7,"Années (DateRDV)",CY$3,"Présence","Absent"),4,""),"")</f>
        <v/>
      </c>
      <c r="CZ69" s="166" t="str">
        <f>IFERROR(IF(GETPIVOTDATA("DateRDV",TCD!$B$1,"DT","BA","Bénéficiaire",$A69,CZ$6,CZ$5,"Mois (DateRDV)",CZ$7,"Années (DateRDV)",CZ$3),1,""),"")</f>
        <v/>
      </c>
      <c r="DA69" s="166" t="str">
        <f>IFERROR(IF(GETPIVOTDATA("DateRDV",TCD!$B$1,"DT","BA","Bénéficiaire",$A69,DA$6,DA$5,"Mois (DateRDV)",DA$7,"Années (DateRDV)",DA$3),2,""),"")</f>
        <v/>
      </c>
      <c r="DB69" s="166" t="str">
        <f>IFERROR(IF(GETPIVOTDATA("DateRDV",TCD!$B$1,"DT","BA","Bénéficiaire",$A69,DB$6,DB$5,"Mois (DateRDV)",DB$7,"Années (DateRDV)",DB$3,"Présence","Excusé"),3,""),"")</f>
        <v/>
      </c>
      <c r="DC69" s="166" t="str">
        <f>IFERROR(IF(GETPIVOTDATA("DateRDV",TCD!$B$1,"DT","BA","Bénéficiaire",$A69,DC$6,DC$5,"Mois (DateRDV)",DC$7,"Années (DateRDV)",DC$3,"Présence","Absent"),4,""),"")</f>
        <v/>
      </c>
      <c r="DD69" s="166" t="str">
        <f>IFERROR(IF(GETPIVOTDATA("DateRDV",TCD!$B$1,"DT","BA","Bénéficiaire",$A69,DD$6,DD$5,"Mois (DateRDV)",DD$7,"Années (DateRDV)",DD$3),1,""),"")</f>
        <v/>
      </c>
      <c r="DE69" s="166" t="str">
        <f>IFERROR(IF(GETPIVOTDATA("DateRDV",TCD!$B$1,"DT","BA","Bénéficiaire",$A69,DE$6,DE$5,"Mois (DateRDV)",DE$7,"Années (DateRDV)",DE$3),2,""),"")</f>
        <v/>
      </c>
      <c r="DF69" s="166" t="str">
        <f>IFERROR(IF(GETPIVOTDATA("DateRDV",TCD!$B$1,"DT","BA","Bénéficiaire",$A69,DF$6,DF$5,"Mois (DateRDV)",DF$7,"Années (DateRDV)",DF$3,"Présence","Excusé"),3,""),"")</f>
        <v/>
      </c>
      <c r="DG69" s="166" t="str">
        <f>IFERROR(IF(GETPIVOTDATA("DateRDV",TCD!$B$1,"DT","BA","Bénéficiaire",$A69,DG$6,DG$5,"Mois (DateRDV)",DG$7,"Années (DateRDV)",DG$3,"Présence","Absent"),4,""),"")</f>
        <v/>
      </c>
      <c r="DH69" s="166" t="str">
        <f>IFERROR(IF(GETPIVOTDATA("DateRDV",TCD!$B$1,"DT","BA","Bénéficiaire",$A69,DH$6,DH$5,"Mois (DateRDV)",DH$7,"Années (DateRDV)",DH$3),1,""),"")</f>
        <v/>
      </c>
      <c r="DI69" s="166" t="str">
        <f>IFERROR(IF(GETPIVOTDATA("DateRDV",TCD!$B$1,"DT","BA","Bénéficiaire",$A69,DI$6,DI$5,"Mois (DateRDV)",DI$7,"Années (DateRDV)",DI$3),2,""),"")</f>
        <v/>
      </c>
      <c r="DJ69" s="166" t="str">
        <f>IFERROR(IF(GETPIVOTDATA("DateRDV",TCD!$B$1,"DT","BA","Bénéficiaire",$A69,DJ$6,DJ$5,"Mois (DateRDV)",DJ$7,"Années (DateRDV)",DJ$3,"Présence","Excusé"),3,""),"")</f>
        <v/>
      </c>
      <c r="DK69" s="166" t="str">
        <f>IFERROR(IF(GETPIVOTDATA("DateRDV",TCD!$B$1,"DT","BA","Bénéficiaire",$A69,DK$6,DK$5,"Mois (DateRDV)",DK$7,"Années (DateRDV)",DK$3,"Présence","Absent"),4,""),"")</f>
        <v/>
      </c>
      <c r="DL69" s="166" t="str">
        <f>IFERROR(IF(GETPIVOTDATA("DateRDV",TCD!$B$1,"DT","BA","Bénéficiaire",$A69,DL$6,DL$5,"Mois (DateRDV)",DL$7,"Années (DateRDV)",DL$3),1,""),"")</f>
        <v/>
      </c>
      <c r="DM69" s="166" t="str">
        <f>IFERROR(IF(GETPIVOTDATA("DateRDV",TCD!$B$1,"DT","BA","Bénéficiaire",$A69,DM$6,DM$5,"Mois (DateRDV)",DM$7,"Années (DateRDV)",DM$3),2,""),"")</f>
        <v/>
      </c>
      <c r="DN69" s="166" t="str">
        <f>IFERROR(IF(GETPIVOTDATA("DateRDV",TCD!$B$1,"DT","BA","Bénéficiaire",$A69,DN$6,DN$5,"Mois (DateRDV)",DN$7,"Années (DateRDV)",DN$3,"Présence","Excusé"),3,""),"")</f>
        <v/>
      </c>
      <c r="DO69" s="166" t="str">
        <f>IFERROR(IF(GETPIVOTDATA("DateRDV",TCD!$B$1,"DT","BA","Bénéficiaire",$A69,DO$6,DO$5,"Mois (DateRDV)",DO$7,"Années (DateRDV)",DO$3,"Présence","Absent"),4,""),"")</f>
        <v/>
      </c>
    </row>
    <row r="70" spans="1:119" ht="15" customHeight="1" x14ac:dyDescent="0.2">
      <c r="A70" s="172" t="str">
        <v>TROTTE Andreanne</v>
      </c>
      <c r="B70" s="169" t="str">
        <f>IFERROR(IF(INDEX(Data!P:P,MATCH(A70,Data!B:B,0))&lt;&gt;"",INDEX(Data!P:P,MATCH(A70,Data!B:B,0)),""),"")</f>
        <v>TROTTE</v>
      </c>
      <c r="C70" s="169" t="str">
        <f>IFERROR(IF(INDEX(Data!O:O,MATCH(A70,Data!B:B,0))&lt;&gt;"",INDEX(Data!O:O,MATCH(A70,Data!B:B,0)),""),"")</f>
        <v>Andreanne</v>
      </c>
      <c r="D70" s="169" t="str">
        <f>IFERROR(IF(INDEX(Data!J:J,MATCH(A70,Data!B:B,0))&lt;&gt;"",INDEX(Data!J:J,MATCH(A70,Data!B:B,0)),""),"")</f>
        <v>ML</v>
      </c>
      <c r="E70" s="169" t="str">
        <f>IFERROR(IF(INDEX(Data!M:M,MATCH(A70,Data!B:B,0))&lt;&gt;"",INDEX(Data!M:M,MATCH(A70,Data!B:B,0)),""),"")</f>
        <v>THORENS GLIÈRES</v>
      </c>
      <c r="F70" s="169">
        <f>IFERROR(IF(INDEX(Data!N:N,MATCH(A70,Data!B:B,0))&lt;&gt;"",INDEX(Data!N:N,MATCH(A70,Data!B:B,0)),""),"")</f>
        <v>74570</v>
      </c>
      <c r="G70" s="170">
        <f>IFERROR(IF(INDEX(Data!K:K,MATCH(A70,Data!B:B,0))&lt;&gt;"",INDEX(Data!K:K,MATCH(A70,Data!B:B,0)),""),"")</f>
        <v>45813</v>
      </c>
      <c r="H70" s="170">
        <f>IFERROR(IF(INDEX(Data!L:L,MATCH(A70,Data!B:B,0))&lt;&gt;"",INDEX(Data!L:L,MATCH(A70,Data!B:B,0)),""),"")</f>
        <v>45813</v>
      </c>
      <c r="I70" s="170">
        <f>IFERROR(IF(INDEX(Data!C:C,MATCH(A70,Data!B:B,0))&lt;&gt;"",INDEX(Data!C:C,MATCH(A70,Data!B:B,0)),""),"")</f>
        <v>45840</v>
      </c>
      <c r="J70" s="170" t="str">
        <f>IFERROR(IF(INDEX(Data!D:D,MATCH(A70,Data!B:B,0))&lt;&gt;"",INDEX(Data!D:D,MATCH(A70,Data!B:B,0)),""),"")</f>
        <v/>
      </c>
      <c r="K70" s="171" t="str">
        <f>IFERROR(IF(INDEX(Data!H:H,MATCH(A70,Data!B:B,0))&lt;&gt;"",INDEX(Data!H:H,MATCH(A70,Data!B:B,0)),""),"")</f>
        <v>Equilibré</v>
      </c>
      <c r="L70" s="166" t="str">
        <f>IFERROR(IF(GETPIVOTDATA("DateRDV",TCD!$B$1,"DT","BA","Bénéficiaire",$A70,L$6,L$5,"Mois (DateRDV)",L$7,"Années (DateRDV)",L$3),1,""),"")</f>
        <v/>
      </c>
      <c r="M70" s="166" t="str">
        <f>IFERROR(IF(GETPIVOTDATA("DateRDV",TCD!$B$1,"DT","BA","Bénéficiaire",$A70,M$6,M$5,"Mois (DateRDV)",M$7,"Années (DateRDV)",M$3),2,""),"")</f>
        <v/>
      </c>
      <c r="N70" s="166" t="str">
        <f>IFERROR(IF(GETPIVOTDATA("DateRDV",TCD!$B$1,"DT","BA","Bénéficiaire",$A70,N$6,N$5,"Mois (DateRDV)",N$7,"Années (DateRDV)",N$3,"Présence","Excusé"),3,""),"")</f>
        <v/>
      </c>
      <c r="O70" s="166" t="str">
        <f>IFERROR(IF(GETPIVOTDATA("DateRDV",TCD!$B$1,"DT","BA","Bénéficiaire",$A70,O$6,O$5,"Mois (DateRDV)",O$7,"Années (DateRDV)",O$3,"Présence","Absent"),4,""),"")</f>
        <v/>
      </c>
      <c r="P70" s="166" t="str">
        <f>IFERROR(IF(GETPIVOTDATA("DateRDV",TCD!$B$1,"DT","BA","Bénéficiaire",$A70,P$6,P$5,"Mois (DateRDV)",P$7,"Années (DateRDV)",P$3),1,""),"")</f>
        <v/>
      </c>
      <c r="Q70" s="166" t="str">
        <f>IFERROR(IF(GETPIVOTDATA("DateRDV",TCD!$B$1,"DT","BA","Bénéficiaire",$A70,Q$6,Q$5,"Mois (DateRDV)",Q$7,"Années (DateRDV)",Q$3),2,""),"")</f>
        <v/>
      </c>
      <c r="R70" s="166" t="str">
        <f>IFERROR(IF(GETPIVOTDATA("DateRDV",TCD!$B$1,"DT","BA","Bénéficiaire",$A70,R$6,R$5,"Mois (DateRDV)",R$7,"Années (DateRDV)",R$3,"Présence","Excusé"),3,""),"")</f>
        <v/>
      </c>
      <c r="S70" s="166" t="str">
        <f>IFERROR(IF(GETPIVOTDATA("DateRDV",TCD!$B$1,"DT","BA","Bénéficiaire",$A70,S$6,S$5,"Mois (DateRDV)",S$7,"Années (DateRDV)",S$3,"Présence","Absent"),4,""),"")</f>
        <v/>
      </c>
      <c r="T70" s="166" t="str">
        <f>IFERROR(IF(GETPIVOTDATA("DateRDV",TCD!$B$1,"DT","BA","Bénéficiaire",$A70,T$6,T$5,"Mois (DateRDV)",T$7,"Années (DateRDV)",T$3),1,""),"")</f>
        <v/>
      </c>
      <c r="U70" s="166" t="str">
        <f>IFERROR(IF(GETPIVOTDATA("DateRDV",TCD!$B$1,"DT","BA","Bénéficiaire",$A70,U$6,U$5,"Mois (DateRDV)",U$7,"Années (DateRDV)",U$3),2,""),"")</f>
        <v/>
      </c>
      <c r="V70" s="166" t="str">
        <f>IFERROR(IF(GETPIVOTDATA("DateRDV",TCD!$B$1,"DT","BA","Bénéficiaire",$A70,V$6,V$5,"Mois (DateRDV)",V$7,"Années (DateRDV)",V$3,"Présence","Excusé"),3,""),"")</f>
        <v/>
      </c>
      <c r="W70" s="166" t="str">
        <f>IFERROR(IF(GETPIVOTDATA("DateRDV",TCD!$B$1,"DT","BA","Bénéficiaire",$A70,W$6,W$5,"Mois (DateRDV)",W$7,"Années (DateRDV)",W$3,"Présence","Absent"),4,""),"")</f>
        <v/>
      </c>
      <c r="X70" s="166" t="str">
        <f>IFERROR(IF(GETPIVOTDATA("DateRDV",TCD!$B$1,"DT","BA","Bénéficiaire",$A70,X$6,X$5,"Mois (DateRDV)",X$7,"Années (DateRDV)",X$3),1,""),"")</f>
        <v/>
      </c>
      <c r="Y70" s="166" t="str">
        <f>IFERROR(IF(GETPIVOTDATA("DateRDV",TCD!$B$1,"DT","BA","Bénéficiaire",$A70,Y$6,Y$5,"Mois (DateRDV)",Y$7,"Années (DateRDV)",Y$3),2,""),"")</f>
        <v/>
      </c>
      <c r="Z70" s="166" t="str">
        <f>IFERROR(IF(GETPIVOTDATA("DateRDV",TCD!$B$1,"DT","BA","Bénéficiaire",$A70,Z$6,Z$5,"Mois (DateRDV)",Z$7,"Années (DateRDV)",Z$3,"Présence","Excusé"),3,""),"")</f>
        <v/>
      </c>
      <c r="AA70" s="166" t="str">
        <f>IFERROR(IF(GETPIVOTDATA("DateRDV",TCD!$B$1,"DT","BA","Bénéficiaire",$A70,AA$6,AA$5,"Mois (DateRDV)",AA$7,"Années (DateRDV)",AA$3,"Présence","Absent"),4,""),"")</f>
        <v/>
      </c>
      <c r="AB70" s="166" t="str">
        <f>IFERROR(IF(GETPIVOTDATA("DateRDV",TCD!$B$1,"DT","BA","Bénéficiaire",$A70,AB$6,AB$5,"Mois (DateRDV)",AB$7,"Années (DateRDV)",AB$3),1,""),"")</f>
        <v/>
      </c>
      <c r="AC70" s="166" t="str">
        <f>IFERROR(IF(GETPIVOTDATA("DateRDV",TCD!$B$1,"DT","BA","Bénéficiaire",$A70,AC$6,AC$5,"Mois (DateRDV)",AC$7,"Années (DateRDV)",AC$3),2,""),"")</f>
        <v/>
      </c>
      <c r="AD70" s="166" t="str">
        <f>IFERROR(IF(GETPIVOTDATA("DateRDV",TCD!$B$1,"DT","BA","Bénéficiaire",$A70,AD$6,AD$5,"Mois (DateRDV)",AD$7,"Années (DateRDV)",AD$3,"Présence","Excusé"),3,""),"")</f>
        <v/>
      </c>
      <c r="AE70" s="166" t="str">
        <f>IFERROR(IF(GETPIVOTDATA("DateRDV",TCD!$B$1,"DT","BA","Bénéficiaire",$A70,AE$6,AE$5,"Mois (DateRDV)",AE$7,"Années (DateRDV)",AE$3,"Présence","Absent"),4,""),"")</f>
        <v/>
      </c>
      <c r="AF70" s="166" t="str">
        <f>IFERROR(IF(GETPIVOTDATA("DateRDV",TCD!$B$1,"DT","BA","Bénéficiaire",$A70,AF$6,AF$5,"Mois (DateRDV)",AF$7,"Années (DateRDV)",AF$3),1,""),"")</f>
        <v/>
      </c>
      <c r="AG70" s="166" t="str">
        <f>IFERROR(IF(GETPIVOTDATA("DateRDV",TCD!$B$1,"DT","BA","Bénéficiaire",$A70,AG$6,AG$5,"Mois (DateRDV)",AG$7,"Années (DateRDV)",AG$3),2,""),"")</f>
        <v/>
      </c>
      <c r="AH70" s="166" t="str">
        <f>IFERROR(IF(GETPIVOTDATA("DateRDV",TCD!$B$1,"DT","BA","Bénéficiaire",$A70,AH$6,AH$5,"Mois (DateRDV)",AH$7,"Années (DateRDV)",AH$3,"Présence","Excusé"),3,""),"")</f>
        <v/>
      </c>
      <c r="AI70" s="166" t="str">
        <f>IFERROR(IF(GETPIVOTDATA("DateRDV",TCD!$B$1,"DT","BA","Bénéficiaire",$A70,AI$6,AI$5,"Mois (DateRDV)",AI$7,"Années (DateRDV)",AI$3,"Présence","Absent"),4,""),"")</f>
        <v/>
      </c>
      <c r="AJ70" s="166" t="str">
        <f>IFERROR(IF(GETPIVOTDATA("DateRDV",TCD!$B$1,"DT","BA","Bénéficiaire",$A70,AJ$6,AJ$5,"Mois (DateRDV)",AJ$7,"Années (DateRDV)",AJ$3),1,""),"")</f>
        <v/>
      </c>
      <c r="AK70" s="166" t="str">
        <f>IFERROR(IF(GETPIVOTDATA("DateRDV",TCD!$B$1,"DT","BA","Bénéficiaire",$A70,AK$6,AK$5,"Mois (DateRDV)",AK$7,"Années (DateRDV)",AK$3),2,""),"")</f>
        <v/>
      </c>
      <c r="AL70" s="166" t="str">
        <f>IFERROR(IF(GETPIVOTDATA("DateRDV",TCD!$B$1,"DT","BA","Bénéficiaire",$A70,AL$6,AL$5,"Mois (DateRDV)",AL$7,"Années (DateRDV)",AL$3,"Présence","Excusé"),3,""),"")</f>
        <v/>
      </c>
      <c r="AM70" s="166" t="str">
        <f>IFERROR(IF(GETPIVOTDATA("DateRDV",TCD!$B$1,"DT","BA","Bénéficiaire",$A70,AM$6,AM$5,"Mois (DateRDV)",AM$7,"Années (DateRDV)",AM$3,"Présence","Absent"),4,""),"")</f>
        <v/>
      </c>
      <c r="AN70" s="166" t="str">
        <f>IFERROR(IF(GETPIVOTDATA("DateRDV",TCD!$B$1,"DT","BA","Bénéficiaire",$A70,AN$6,AN$5,"Mois (DateRDV)",AN$7,"Années (DateRDV)",AN$3),1,""),"")</f>
        <v/>
      </c>
      <c r="AO70" s="166" t="str">
        <f>IFERROR(IF(GETPIVOTDATA("DateRDV",TCD!$B$1,"DT","BA","Bénéficiaire",$A70,AO$6,AO$5,"Mois (DateRDV)",AO$7,"Années (DateRDV)",AO$3),2,""),"")</f>
        <v/>
      </c>
      <c r="AP70" s="166" t="str">
        <f>IFERROR(IF(GETPIVOTDATA("DateRDV",TCD!$B$1,"DT","BA","Bénéficiaire",$A70,AP$6,AP$5,"Mois (DateRDV)",AP$7,"Années (DateRDV)",AP$3,"Présence","Excusé"),3,""),"")</f>
        <v/>
      </c>
      <c r="AQ70" s="166" t="str">
        <f>IFERROR(IF(GETPIVOTDATA("DateRDV",TCD!$B$1,"DT","BA","Bénéficiaire",$A70,AQ$6,AQ$5,"Mois (DateRDV)",AQ$7,"Années (DateRDV)",AQ$3,"Présence","Absent"),4,""),"")</f>
        <v/>
      </c>
      <c r="AR70" s="166" t="str">
        <f>IFERROR(IF(GETPIVOTDATA("DateRDV",TCD!$B$1,"DT","BA","Bénéficiaire",$A70,AR$6,AR$5,"Mois (DateRDV)",AR$7,"Années (DateRDV)",AR$3),1,""),"")</f>
        <v/>
      </c>
      <c r="AS70" s="166" t="str">
        <f>IFERROR(IF(GETPIVOTDATA("DateRDV",TCD!$B$1,"DT","BA","Bénéficiaire",$A70,AS$6,AS$5,"Mois (DateRDV)",AS$7,"Années (DateRDV)",AS$3),2,""),"")</f>
        <v/>
      </c>
      <c r="AT70" s="166" t="str">
        <f>IFERROR(IF(GETPIVOTDATA("DateRDV",TCD!$B$1,"DT","BA","Bénéficiaire",$A70,AT$6,AT$5,"Mois (DateRDV)",AT$7,"Années (DateRDV)",AT$3,"Présence","Excusé"),3,""),"")</f>
        <v/>
      </c>
      <c r="AU70" s="166" t="str">
        <f>IFERROR(IF(GETPIVOTDATA("DateRDV",TCD!$B$1,"DT","BA","Bénéficiaire",$A70,AU$6,AU$5,"Mois (DateRDV)",AU$7,"Années (DateRDV)",AU$3,"Présence","Absent"),4,""),"")</f>
        <v/>
      </c>
      <c r="AV70" s="166" t="str">
        <f>IFERROR(IF(GETPIVOTDATA("DateRDV",TCD!$B$1,"DT","BA","Bénéficiaire",$A70,AV$6,AV$5,"Mois (DateRDV)",AV$7,"Années (DateRDV)",AV$3),1,""),"")</f>
        <v/>
      </c>
      <c r="AW70" s="166" t="str">
        <f>IFERROR(IF(GETPIVOTDATA("DateRDV",TCD!$B$1,"DT","BA","Bénéficiaire",$A70,AW$6,AW$5,"Mois (DateRDV)",AW$7,"Années (DateRDV)",AW$3),2,""),"")</f>
        <v/>
      </c>
      <c r="AX70" s="166" t="str">
        <f>IFERROR(IF(GETPIVOTDATA("DateRDV",TCD!$B$1,"DT","BA","Bénéficiaire",$A70,AX$6,AX$5,"Mois (DateRDV)",AX$7,"Années (DateRDV)",AX$3,"Présence","Excusé"),3,""),"")</f>
        <v/>
      </c>
      <c r="AY70" s="166" t="str">
        <f>IFERROR(IF(GETPIVOTDATA("DateRDV",TCD!$B$1,"DT","BA","Bénéficiaire",$A70,AY$6,AY$5,"Mois (DateRDV)",AY$7,"Années (DateRDV)",AY$3,"Présence","Absent"),4,""),"")</f>
        <v/>
      </c>
      <c r="AZ70" s="166" t="str">
        <f>IFERROR(IF(GETPIVOTDATA("DateRDV",TCD!$B$1,"DT","BA","Bénéficiaire",$A70,AZ$6,AZ$5,"Mois (DateRDV)",AZ$7,"Années (DateRDV)",AZ$3),1,""),"")</f>
        <v/>
      </c>
      <c r="BA70" s="166" t="str">
        <f>IFERROR(IF(GETPIVOTDATA("DateRDV",TCD!$B$1,"DT","BA","Bénéficiaire",$A70,BA$6,BA$5,"Mois (DateRDV)",BA$7,"Années (DateRDV)",BA$3),2,""),"")</f>
        <v/>
      </c>
      <c r="BB70" s="166" t="str">
        <f>IFERROR(IF(GETPIVOTDATA("DateRDV",TCD!$B$1,"DT","BA","Bénéficiaire",$A70,BB$6,BB$5,"Mois (DateRDV)",BB$7,"Années (DateRDV)",BB$3,"Présence","Excusé"),3,""),"")</f>
        <v/>
      </c>
      <c r="BC70" s="166" t="str">
        <f>IFERROR(IF(GETPIVOTDATA("DateRDV",TCD!$B$1,"DT","BA","Bénéficiaire",$A70,BC$6,BC$5,"Mois (DateRDV)",BC$7,"Années (DateRDV)",BC$3,"Présence","Absent"),4,""),"")</f>
        <v/>
      </c>
      <c r="BD70" s="166" t="str">
        <f>IFERROR(IF(GETPIVOTDATA("DateRDV",TCD!$B$1,"DT","BA","Bénéficiaire",$A70,BD$6,BD$5,"Mois (DateRDV)",BD$7,"Années (DateRDV)",BD$3),1,""),"")</f>
        <v/>
      </c>
      <c r="BE70" s="166" t="str">
        <f>IFERROR(IF(GETPIVOTDATA("DateRDV",TCD!$B$1,"DT","BA","Bénéficiaire",$A70,BE$6,BE$5,"Mois (DateRDV)",BE$7,"Années (DateRDV)",BE$3),2,""),"")</f>
        <v/>
      </c>
      <c r="BF70" s="166" t="str">
        <f>IFERROR(IF(GETPIVOTDATA("DateRDV",TCD!$B$1,"DT","BA","Bénéficiaire",$A70,BF$6,BF$5,"Mois (DateRDV)",BF$7,"Années (DateRDV)",BF$3,"Présence","Excusé"),3,""),"")</f>
        <v/>
      </c>
      <c r="BG70" s="166" t="str">
        <f>IFERROR(IF(GETPIVOTDATA("DateRDV",TCD!$B$1,"DT","BA","Bénéficiaire",$A70,BG$6,BG$5,"Mois (DateRDV)",BG$7,"Années (DateRDV)",BG$3,"Présence","Absent"),4,""),"")</f>
        <v/>
      </c>
      <c r="BH70" s="166" t="str">
        <f>IFERROR(IF(GETPIVOTDATA("DateRDV",TCD!$B$1,"DT","BA","Bénéficiaire",$A70,BH$6,BH$5,"Mois (DateRDV)",BH$7,"Années (DateRDV)",BH$3),1,""),"")</f>
        <v/>
      </c>
      <c r="BI70" s="166" t="str">
        <f>IFERROR(IF(GETPIVOTDATA("DateRDV",TCD!$B$1,"DT","BA","Bénéficiaire",$A70,BI$6,BI$5,"Mois (DateRDV)",BI$7,"Années (DateRDV)",BI$3),2,""),"")</f>
        <v/>
      </c>
      <c r="BJ70" s="166" t="str">
        <f>IFERROR(IF(GETPIVOTDATA("DateRDV",TCD!$B$1,"DT","BA","Bénéficiaire",$A70,BJ$6,BJ$5,"Mois (DateRDV)",BJ$7,"Années (DateRDV)",BJ$3,"Présence","Excusé"),3,""),"")</f>
        <v/>
      </c>
      <c r="BK70" s="166" t="str">
        <f>IFERROR(IF(GETPIVOTDATA("DateRDV",TCD!$B$1,"DT","BA","Bénéficiaire",$A70,BK$6,BK$5,"Mois (DateRDV)",BK$7,"Années (DateRDV)",BK$3,"Présence","Absent"),4,""),"")</f>
        <v/>
      </c>
      <c r="BL70" s="166" t="str">
        <f>IFERROR(IF(GETPIVOTDATA("DateRDV",TCD!$B$1,"DT","BA","Bénéficiaire",$A70,BL$6,BL$5,"Mois (DateRDV)",BL$7,"Années (DateRDV)",BL$3),1,""),"")</f>
        <v/>
      </c>
      <c r="BM70" s="166" t="str">
        <f>IFERROR(IF(GETPIVOTDATA("DateRDV",TCD!$B$1,"DT","BA","Bénéficiaire",$A70,BM$6,BM$5,"Mois (DateRDV)",BM$7,"Années (DateRDV)",BM$3),2,""),"")</f>
        <v/>
      </c>
      <c r="BN70" s="166" t="str">
        <f>IFERROR(IF(GETPIVOTDATA("DateRDV",TCD!$B$1,"DT","BA","Bénéficiaire",$A70,BN$6,BN$5,"Mois (DateRDV)",BN$7,"Années (DateRDV)",BN$3,"Présence","Excusé"),3,""),"")</f>
        <v/>
      </c>
      <c r="BO70" s="166" t="str">
        <f>IFERROR(IF(GETPIVOTDATA("DateRDV",TCD!$B$1,"DT","BA","Bénéficiaire",$A70,BO$6,BO$5,"Mois (DateRDV)",BO$7,"Années (DateRDV)",BO$3,"Présence","Absent"),4,""),"")</f>
        <v/>
      </c>
      <c r="BP70" s="166" t="str">
        <f>IFERROR(IF(GETPIVOTDATA("DateRDV",TCD!$B$1,"DT","BA","Bénéficiaire",$A70,BP$6,BP$5,"Mois (DateRDV)",BP$7,"Années (DateRDV)",BP$3),1,""),"")</f>
        <v/>
      </c>
      <c r="BQ70" s="166" t="str">
        <f>IFERROR(IF(GETPIVOTDATA("DateRDV",TCD!$B$1,"DT","BA","Bénéficiaire",$A70,BQ$6,BQ$5,"Mois (DateRDV)",BQ$7,"Années (DateRDV)",BQ$3),2,""),"")</f>
        <v/>
      </c>
      <c r="BR70" s="166" t="str">
        <f>IFERROR(IF(GETPIVOTDATA("DateRDV",TCD!$B$1,"DT","BA","Bénéficiaire",$A70,BR$6,BR$5,"Mois (DateRDV)",BR$7,"Années (DateRDV)",BR$3,"Présence","Excusé"),3,""),"")</f>
        <v/>
      </c>
      <c r="BS70" s="166" t="str">
        <f>IFERROR(IF(GETPIVOTDATA("DateRDV",TCD!$B$1,"DT","BA","Bénéficiaire",$A70,BS$6,BS$5,"Mois (DateRDV)",BS$7,"Années (DateRDV)",BS$3,"Présence","Absent"),4,""),"")</f>
        <v/>
      </c>
      <c r="BT70" s="166" t="str">
        <f>IFERROR(IF(GETPIVOTDATA("DateRDV",TCD!$B$1,"DT","BA","Bénéficiaire",$A70,BT$6,BT$5,"Mois (DateRDV)",BT$7,"Années (DateRDV)",BT$3),1,""),"")</f>
        <v/>
      </c>
      <c r="BU70" s="166" t="str">
        <f>IFERROR(IF(GETPIVOTDATA("DateRDV",TCD!$B$1,"DT","BA","Bénéficiaire",$A70,BU$6,BU$5,"Mois (DateRDV)",BU$7,"Années (DateRDV)",BU$3),2,""),"")</f>
        <v/>
      </c>
      <c r="BV70" s="166" t="str">
        <f>IFERROR(IF(GETPIVOTDATA("DateRDV",TCD!$B$1,"DT","BA","Bénéficiaire",$A70,BV$6,BV$5,"Mois (DateRDV)",BV$7,"Années (DateRDV)",BV$3,"Présence","Excusé"),3,""),"")</f>
        <v/>
      </c>
      <c r="BW70" s="166" t="str">
        <f>IFERROR(IF(GETPIVOTDATA("DateRDV",TCD!$B$1,"DT","BA","Bénéficiaire",$A70,BW$6,BW$5,"Mois (DateRDV)",BW$7,"Années (DateRDV)",BW$3,"Présence","Absent"),4,""),"")</f>
        <v/>
      </c>
      <c r="BX70" s="166" t="str">
        <f>IFERROR(IF(GETPIVOTDATA("DateRDV",TCD!$B$1,"DT","BA","Bénéficiaire",$A70,BX$6,BX$5,"Mois (DateRDV)",BX$7,"Années (DateRDV)",BX$3),1,""),"")</f>
        <v/>
      </c>
      <c r="BY70" s="166" t="str">
        <f>IFERROR(IF(GETPIVOTDATA("DateRDV",TCD!$B$1,"DT","BA","Bénéficiaire",$A70,BY$6,BY$5,"Mois (DateRDV)",BY$7,"Années (DateRDV)",BY$3),2,""),"")</f>
        <v/>
      </c>
      <c r="BZ70" s="166" t="str">
        <f>IFERROR(IF(GETPIVOTDATA("DateRDV",TCD!$B$1,"DT","BA","Bénéficiaire",$A70,BZ$6,BZ$5,"Mois (DateRDV)",BZ$7,"Années (DateRDV)",BZ$3,"Présence","Excusé"),3,""),"")</f>
        <v/>
      </c>
      <c r="CA70" s="166" t="str">
        <f>IFERROR(IF(GETPIVOTDATA("DateRDV",TCD!$B$1,"DT","BA","Bénéficiaire",$A70,CA$6,CA$5,"Mois (DateRDV)",CA$7,"Années (DateRDV)",CA$3,"Présence","Absent"),4,""),"")</f>
        <v/>
      </c>
      <c r="CB70" s="166" t="str">
        <f>IFERROR(IF(GETPIVOTDATA("DateRDV",TCD!$B$1,"DT","BA","Bénéficiaire",$A70,CB$6,CB$5,"Mois (DateRDV)",CB$7,"Années (DateRDV)",CB$3),1,""),"")</f>
        <v/>
      </c>
      <c r="CC70" s="166" t="str">
        <f>IFERROR(IF(GETPIVOTDATA("DateRDV",TCD!$B$1,"DT","BA","Bénéficiaire",$A70,CC$6,CC$5,"Mois (DateRDV)",CC$7,"Années (DateRDV)",CC$3),2,""),"")</f>
        <v/>
      </c>
      <c r="CD70" s="166" t="str">
        <f>IFERROR(IF(GETPIVOTDATA("DateRDV",TCD!$B$1,"DT","BA","Bénéficiaire",$A70,CD$6,CD$5,"Mois (DateRDV)",CD$7,"Années (DateRDV)",CD$3,"Présence","Excusé"),3,""),"")</f>
        <v/>
      </c>
      <c r="CE70" s="166" t="str">
        <f>IFERROR(IF(GETPIVOTDATA("DateRDV",TCD!$B$1,"DT","BA","Bénéficiaire",$A70,CE$6,CE$5,"Mois (DateRDV)",CE$7,"Années (DateRDV)",CE$3,"Présence","Absent"),4,""),"")</f>
        <v/>
      </c>
      <c r="CF70" s="166" t="str">
        <f>IFERROR(IF(GETPIVOTDATA("DateRDV",TCD!$B$1,"DT","BA","Bénéficiaire",$A70,CF$6,CF$5,"Mois (DateRDV)",CF$7,"Années (DateRDV)",CF$3),1,""),"")</f>
        <v/>
      </c>
      <c r="CG70" s="166" t="str">
        <f>IFERROR(IF(GETPIVOTDATA("DateRDV",TCD!$B$1,"DT","BA","Bénéficiaire",$A70,CG$6,CG$5,"Mois (DateRDV)",CG$7,"Années (DateRDV)",CG$3),2,""),"")</f>
        <v/>
      </c>
      <c r="CH70" s="166" t="str">
        <f>IFERROR(IF(GETPIVOTDATA("DateRDV",TCD!$B$1,"DT","BA","Bénéficiaire",$A70,CH$6,CH$5,"Mois (DateRDV)",CH$7,"Années (DateRDV)",CH$3,"Présence","Excusé"),3,""),"")</f>
        <v/>
      </c>
      <c r="CI70" s="166" t="str">
        <f>IFERROR(IF(GETPIVOTDATA("DateRDV",TCD!$B$1,"DT","BA","Bénéficiaire",$A70,CI$6,CI$5,"Mois (DateRDV)",CI$7,"Années (DateRDV)",CI$3,"Présence","Absent"),4,""),"")</f>
        <v/>
      </c>
      <c r="CJ70" s="166" t="str">
        <f>IFERROR(IF(GETPIVOTDATA("DateRDV",TCD!$B$1,"DT","BA","Bénéficiaire",$A70,CJ$6,CJ$5,"Mois (DateRDV)",CJ$7,"Années (DateRDV)",CJ$3),1,""),"")</f>
        <v/>
      </c>
      <c r="CK70" s="166" t="str">
        <f>IFERROR(IF(GETPIVOTDATA("DateRDV",TCD!$B$1,"DT","BA","Bénéficiaire",$A70,CK$6,CK$5,"Mois (DateRDV)",CK$7,"Années (DateRDV)",CK$3),2,""),"")</f>
        <v/>
      </c>
      <c r="CL70" s="166" t="str">
        <f>IFERROR(IF(GETPIVOTDATA("DateRDV",TCD!$B$1,"DT","BA","Bénéficiaire",$A70,BE$6,BE$5,"Mois (DateRDV)",BE$7,"Années (DateRDV)",BE$3,"Présence","Excusé"),3,""),"")</f>
        <v/>
      </c>
      <c r="CM70" s="166" t="str">
        <f>IFERROR(IF(GETPIVOTDATA("DateRDV",TCD!$B$1,"DT","BA","Bénéficiaire",$A70,CM$6,CM$5,"Mois (DateRDV)",CM$7,"Années (DateRDV)",CM$3,"Présence","Absent"),4,""),"")</f>
        <v/>
      </c>
      <c r="CN70" s="166" t="str">
        <f>IFERROR(IF(GETPIVOTDATA("DateRDV",TCD!$B$1,"DT","BA","Bénéficiaire",$A70,CN$6,CN$5,"Mois (DateRDV)",CN$7,"Années (DateRDV)",CN$3),1,""),"")</f>
        <v/>
      </c>
      <c r="CO70" s="166" t="str">
        <f>IFERROR(IF(GETPIVOTDATA("DateRDV",TCD!$B$1,"DT","BA","Bénéficiaire",$A70,CO$6,CO$5,"Mois (DateRDV)",CO$7,"Années (DateRDV)",CO$3),2,""),"")</f>
        <v/>
      </c>
      <c r="CP70" s="166" t="str">
        <f>IFERROR(IF(GETPIVOTDATA("DateRDV",TCD!$B$1,"DT","BA","Bénéficiaire",$A70,CP$6,CP$5,"Mois (DateRDV)",CP$7,"Années (DateRDV)",CP$3,"Présence","Excusé"),3,""),"")</f>
        <v/>
      </c>
      <c r="CQ70" s="166" t="str">
        <f>IFERROR(IF(GETPIVOTDATA("DateRDV",TCD!$B$1,"DT","BA","Bénéficiaire",$A70,CQ$6,CQ$5,"Mois (DateRDV)",CQ$7,"Années (DateRDV)",CQ$3,"Présence","Absent"),4,""),"")</f>
        <v/>
      </c>
      <c r="CR70" s="166" t="str">
        <f>IFERROR(IF(GETPIVOTDATA("DateRDV",TCD!$B$1,"DT","BA","Bénéficiaire",$A70,CR$6,CR$5,"Mois (DateRDV)",CR$7,"Années (DateRDV)",CR$3),1,""),"")</f>
        <v/>
      </c>
      <c r="CS70" s="166" t="str">
        <f>IFERROR(IF(GETPIVOTDATA("DateRDV",TCD!$B$1,"DT","BA","Bénéficiaire",$A70,CS$6,CS$5,"Mois (DateRDV)",CS$7,"Années (DateRDV)",CS$3),2,""),"")</f>
        <v/>
      </c>
      <c r="CT70" s="166" t="str">
        <f>IFERROR(IF(GETPIVOTDATA("DateRDV",TCD!$B$1,"DT","BA","Bénéficiaire",$A70,CT$6,CT$5,"Mois (DateRDV)",CT$7,"Années (DateRDV)",CT$3,"Présence","Excusé"),3,""),"")</f>
        <v/>
      </c>
      <c r="CU70" s="166" t="str">
        <f>IFERROR(IF(GETPIVOTDATA("DateRDV",TCD!$B$1,"DT","BA","Bénéficiaire",$A70,CU$6,CU$5,"Mois (DateRDV)",CU$7,"Années (DateRDV)",CU$3,"Présence","Absent"),4,""),"")</f>
        <v/>
      </c>
      <c r="CV70" s="166" t="str">
        <f>IFERROR(IF(GETPIVOTDATA("DateRDV",TCD!$B$1,"DT","BA","Bénéficiaire",$A70,CV$6,CV$5,"Mois (DateRDV)",CV$7,"Années (DateRDV)",CV$3),1,""),"")</f>
        <v/>
      </c>
      <c r="CW70" s="166" t="str">
        <f>IFERROR(IF(GETPIVOTDATA("DateRDV",TCD!$B$1,"DT","BA","Bénéficiaire",$A70,CW$6,CW$5,"Mois (DateRDV)",CW$7,"Années (DateRDV)",CW$3),2,""),"")</f>
        <v/>
      </c>
      <c r="CX70" s="166" t="str">
        <f>IFERROR(IF(GETPIVOTDATA("DateRDV",TCD!$B$1,"DT","BA","Bénéficiaire",$A70,CX$6,CX$5,"Mois (DateRDV)",CX$7,"Années (DateRDV)",CX$3,"Présence","Excusé"),3,""),"")</f>
        <v/>
      </c>
      <c r="CY70" s="166" t="str">
        <f>IFERROR(IF(GETPIVOTDATA("DateRDV",TCD!$B$1,"DT","BA","Bénéficiaire",$A70,CY$6,CY$5,"Mois (DateRDV)",CY$7,"Années (DateRDV)",CY$3,"Présence","Absent"),4,""),"")</f>
        <v/>
      </c>
      <c r="CZ70" s="166" t="str">
        <f>IFERROR(IF(GETPIVOTDATA("DateRDV",TCD!$B$1,"DT","BA","Bénéficiaire",$A70,CZ$6,CZ$5,"Mois (DateRDV)",CZ$7,"Années (DateRDV)",CZ$3),1,""),"")</f>
        <v/>
      </c>
      <c r="DA70" s="166" t="str">
        <f>IFERROR(IF(GETPIVOTDATA("DateRDV",TCD!$B$1,"DT","BA","Bénéficiaire",$A70,DA$6,DA$5,"Mois (DateRDV)",DA$7,"Années (DateRDV)",DA$3),2,""),"")</f>
        <v/>
      </c>
      <c r="DB70" s="166" t="str">
        <f>IFERROR(IF(GETPIVOTDATA("DateRDV",TCD!$B$1,"DT","BA","Bénéficiaire",$A70,DB$6,DB$5,"Mois (DateRDV)",DB$7,"Années (DateRDV)",DB$3,"Présence","Excusé"),3,""),"")</f>
        <v/>
      </c>
      <c r="DC70" s="166" t="str">
        <f>IFERROR(IF(GETPIVOTDATA("DateRDV",TCD!$B$1,"DT","BA","Bénéficiaire",$A70,DC$6,DC$5,"Mois (DateRDV)",DC$7,"Années (DateRDV)",DC$3,"Présence","Absent"),4,""),"")</f>
        <v/>
      </c>
      <c r="DD70" s="166" t="str">
        <f>IFERROR(IF(GETPIVOTDATA("DateRDV",TCD!$B$1,"DT","BA","Bénéficiaire",$A70,DD$6,DD$5,"Mois (DateRDV)",DD$7,"Années (DateRDV)",DD$3),1,""),"")</f>
        <v/>
      </c>
      <c r="DE70" s="166" t="str">
        <f>IFERROR(IF(GETPIVOTDATA("DateRDV",TCD!$B$1,"DT","BA","Bénéficiaire",$A70,DE$6,DE$5,"Mois (DateRDV)",DE$7,"Années (DateRDV)",DE$3),2,""),"")</f>
        <v/>
      </c>
      <c r="DF70" s="166" t="str">
        <f>IFERROR(IF(GETPIVOTDATA("DateRDV",TCD!$B$1,"DT","BA","Bénéficiaire",$A70,DF$6,DF$5,"Mois (DateRDV)",DF$7,"Années (DateRDV)",DF$3,"Présence","Excusé"),3,""),"")</f>
        <v/>
      </c>
      <c r="DG70" s="166" t="str">
        <f>IFERROR(IF(GETPIVOTDATA("DateRDV",TCD!$B$1,"DT","BA","Bénéficiaire",$A70,DG$6,DG$5,"Mois (DateRDV)",DG$7,"Années (DateRDV)",DG$3,"Présence","Absent"),4,""),"")</f>
        <v/>
      </c>
      <c r="DH70" s="166" t="str">
        <f>IFERROR(IF(GETPIVOTDATA("DateRDV",TCD!$B$1,"DT","BA","Bénéficiaire",$A70,DH$6,DH$5,"Mois (DateRDV)",DH$7,"Années (DateRDV)",DH$3),1,""),"")</f>
        <v/>
      </c>
      <c r="DI70" s="166" t="str">
        <f>IFERROR(IF(GETPIVOTDATA("DateRDV",TCD!$B$1,"DT","BA","Bénéficiaire",$A70,DI$6,DI$5,"Mois (DateRDV)",DI$7,"Années (DateRDV)",DI$3),2,""),"")</f>
        <v/>
      </c>
      <c r="DJ70" s="166" t="str">
        <f>IFERROR(IF(GETPIVOTDATA("DateRDV",TCD!$B$1,"DT","BA","Bénéficiaire",$A70,DJ$6,DJ$5,"Mois (DateRDV)",DJ$7,"Années (DateRDV)",DJ$3,"Présence","Excusé"),3,""),"")</f>
        <v/>
      </c>
      <c r="DK70" s="166" t="str">
        <f>IFERROR(IF(GETPIVOTDATA("DateRDV",TCD!$B$1,"DT","BA","Bénéficiaire",$A70,DK$6,DK$5,"Mois (DateRDV)",DK$7,"Années (DateRDV)",DK$3,"Présence","Absent"),4,""),"")</f>
        <v/>
      </c>
      <c r="DL70" s="166" t="str">
        <f>IFERROR(IF(GETPIVOTDATA("DateRDV",TCD!$B$1,"DT","BA","Bénéficiaire",$A70,DL$6,DL$5,"Mois (DateRDV)",DL$7,"Années (DateRDV)",DL$3),1,""),"")</f>
        <v/>
      </c>
      <c r="DM70" s="166" t="str">
        <f>IFERROR(IF(GETPIVOTDATA("DateRDV",TCD!$B$1,"DT","BA","Bénéficiaire",$A70,DM$6,DM$5,"Mois (DateRDV)",DM$7,"Années (DateRDV)",DM$3),2,""),"")</f>
        <v/>
      </c>
      <c r="DN70" s="166" t="str">
        <f>IFERROR(IF(GETPIVOTDATA("DateRDV",TCD!$B$1,"DT","BA","Bénéficiaire",$A70,DN$6,DN$5,"Mois (DateRDV)",DN$7,"Années (DateRDV)",DN$3,"Présence","Excusé"),3,""),"")</f>
        <v/>
      </c>
      <c r="DO70" s="166" t="str">
        <f>IFERROR(IF(GETPIVOTDATA("DateRDV",TCD!$B$1,"DT","BA","Bénéficiaire",$A70,DO$6,DO$5,"Mois (DateRDV)",DO$7,"Années (DateRDV)",DO$3,"Présence","Absent"),4,""),"")</f>
        <v/>
      </c>
    </row>
    <row r="71" spans="1:119" ht="15" customHeight="1" x14ac:dyDescent="0.2">
      <c r="A71" s="172" t="str">
        <v>ZABOUCHE Sonia</v>
      </c>
      <c r="B71" s="169" t="str">
        <f>IFERROR(IF(INDEX(Data!P:P,MATCH(A71,Data!B:B,0))&lt;&gt;"",INDEX(Data!P:P,MATCH(A71,Data!B:B,0)),""),"")</f>
        <v>ZABOUCHE</v>
      </c>
      <c r="C71" s="169" t="str">
        <f>IFERROR(IF(INDEX(Data!O:O,MATCH(A71,Data!B:B,0))&lt;&gt;"",INDEX(Data!O:O,MATCH(A71,Data!B:B,0)),""),"")</f>
        <v>Sonia</v>
      </c>
      <c r="D71" s="169" t="str">
        <f>IFERROR(IF(INDEX(Data!J:J,MATCH(A71,Data!B:B,0))&lt;&gt;"",INDEX(Data!J:J,MATCH(A71,Data!B:B,0)),""),"")</f>
        <v>CD</v>
      </c>
      <c r="E71" s="169" t="str">
        <f>IFERROR(IF(INDEX(Data!M:M,MATCH(A71,Data!B:B,0))&lt;&gt;"",INDEX(Data!M:M,MATCH(A71,Data!B:B,0)),""),"")</f>
        <v>ANNECY</v>
      </c>
      <c r="F71" s="169">
        <f>IFERROR(IF(INDEX(Data!N:N,MATCH(A71,Data!B:B,0))&lt;&gt;"",INDEX(Data!N:N,MATCH(A71,Data!B:B,0)),""),"")</f>
        <v>74000</v>
      </c>
      <c r="G71" s="170">
        <f>IFERROR(IF(INDEX(Data!K:K,MATCH(A71,Data!B:B,0))&lt;&gt;"",INDEX(Data!K:K,MATCH(A71,Data!B:B,0)),""),"")</f>
        <v>45772</v>
      </c>
      <c r="H71" s="170">
        <f>IFERROR(IF(INDEX(Data!L:L,MATCH(A71,Data!B:B,0))&lt;&gt;"",INDEX(Data!L:L,MATCH(A71,Data!B:B,0)),""),"")</f>
        <v>45775</v>
      </c>
      <c r="I71" s="170">
        <f>IFERROR(IF(INDEX(Data!C:C,MATCH(A71,Data!B:B,0))&lt;&gt;"",INDEX(Data!C:C,MATCH(A71,Data!B:B,0)),""),"")</f>
        <v>45805</v>
      </c>
      <c r="J71" s="170" t="str">
        <f>IFERROR(IF(INDEX(Data!D:D,MATCH(A71,Data!B:B,0))&lt;&gt;"",INDEX(Data!D:D,MATCH(A71,Data!B:B,0)),""),"")</f>
        <v/>
      </c>
      <c r="K71" s="171" t="str">
        <f>IFERROR(IF(INDEX(Data!H:H,MATCH(A71,Data!B:B,0))&lt;&gt;"",INDEX(Data!H:H,MATCH(A71,Data!B:B,0)),""),"")</f>
        <v>Equilibré</v>
      </c>
      <c r="L71" s="166" t="str">
        <f>IFERROR(IF(GETPIVOTDATA("DateRDV",TCD!$B$1,"DT","BA","Bénéficiaire",$A71,L$6,L$5,"Mois (DateRDV)",L$7,"Années (DateRDV)",L$3),1,""),"")</f>
        <v/>
      </c>
      <c r="M71" s="166" t="str">
        <f>IFERROR(IF(GETPIVOTDATA("DateRDV",TCD!$B$1,"DT","BA","Bénéficiaire",$A71,M$6,M$5,"Mois (DateRDV)",M$7,"Années (DateRDV)",M$3),2,""),"")</f>
        <v/>
      </c>
      <c r="N71" s="166" t="str">
        <f>IFERROR(IF(GETPIVOTDATA("DateRDV",TCD!$B$1,"DT","BA","Bénéficiaire",$A71,N$6,N$5,"Mois (DateRDV)",N$7,"Années (DateRDV)",N$3,"Présence","Excusé"),3,""),"")</f>
        <v/>
      </c>
      <c r="O71" s="166" t="str">
        <f>IFERROR(IF(GETPIVOTDATA("DateRDV",TCD!$B$1,"DT","BA","Bénéficiaire",$A71,O$6,O$5,"Mois (DateRDV)",O$7,"Années (DateRDV)",O$3,"Présence","Absent"),4,""),"")</f>
        <v/>
      </c>
      <c r="P71" s="166" t="str">
        <f>IFERROR(IF(GETPIVOTDATA("DateRDV",TCD!$B$1,"DT","BA","Bénéficiaire",$A71,P$6,P$5,"Mois (DateRDV)",P$7,"Années (DateRDV)",P$3),1,""),"")</f>
        <v/>
      </c>
      <c r="Q71" s="166" t="str">
        <f>IFERROR(IF(GETPIVOTDATA("DateRDV",TCD!$B$1,"DT","BA","Bénéficiaire",$A71,Q$6,Q$5,"Mois (DateRDV)",Q$7,"Années (DateRDV)",Q$3),2,""),"")</f>
        <v/>
      </c>
      <c r="R71" s="166" t="str">
        <f>IFERROR(IF(GETPIVOTDATA("DateRDV",TCD!$B$1,"DT","BA","Bénéficiaire",$A71,R$6,R$5,"Mois (DateRDV)",R$7,"Années (DateRDV)",R$3,"Présence","Excusé"),3,""),"")</f>
        <v/>
      </c>
      <c r="S71" s="166" t="str">
        <f>IFERROR(IF(GETPIVOTDATA("DateRDV",TCD!$B$1,"DT","BA","Bénéficiaire",$A71,S$6,S$5,"Mois (DateRDV)",S$7,"Années (DateRDV)",S$3,"Présence","Absent"),4,""),"")</f>
        <v/>
      </c>
      <c r="T71" s="166" t="str">
        <f>IFERROR(IF(GETPIVOTDATA("DateRDV",TCD!$B$1,"DT","BA","Bénéficiaire",$A71,T$6,T$5,"Mois (DateRDV)",T$7,"Années (DateRDV)",T$3),1,""),"")</f>
        <v/>
      </c>
      <c r="U71" s="166" t="str">
        <f>IFERROR(IF(GETPIVOTDATA("DateRDV",TCD!$B$1,"DT","BA","Bénéficiaire",$A71,U$6,U$5,"Mois (DateRDV)",U$7,"Années (DateRDV)",U$3),2,""),"")</f>
        <v/>
      </c>
      <c r="V71" s="166" t="str">
        <f>IFERROR(IF(GETPIVOTDATA("DateRDV",TCD!$B$1,"DT","BA","Bénéficiaire",$A71,V$6,V$5,"Mois (DateRDV)",V$7,"Années (DateRDV)",V$3,"Présence","Excusé"),3,""),"")</f>
        <v/>
      </c>
      <c r="W71" s="166" t="str">
        <f>IFERROR(IF(GETPIVOTDATA("DateRDV",TCD!$B$1,"DT","BA","Bénéficiaire",$A71,W$6,W$5,"Mois (DateRDV)",W$7,"Années (DateRDV)",W$3,"Présence","Absent"),4,""),"")</f>
        <v/>
      </c>
      <c r="X71" s="166" t="str">
        <f>IFERROR(IF(GETPIVOTDATA("DateRDV",TCD!$B$1,"DT","BA","Bénéficiaire",$A71,X$6,X$5,"Mois (DateRDV)",X$7,"Années (DateRDV)",X$3),1,""),"")</f>
        <v/>
      </c>
      <c r="Y71" s="166" t="str">
        <f>IFERROR(IF(GETPIVOTDATA("DateRDV",TCD!$B$1,"DT","BA","Bénéficiaire",$A71,Y$6,Y$5,"Mois (DateRDV)",Y$7,"Années (DateRDV)",Y$3),2,""),"")</f>
        <v/>
      </c>
      <c r="Z71" s="166" t="str">
        <f>IFERROR(IF(GETPIVOTDATA("DateRDV",TCD!$B$1,"DT","BA","Bénéficiaire",$A71,Z$6,Z$5,"Mois (DateRDV)",Z$7,"Années (DateRDV)",Z$3,"Présence","Excusé"),3,""),"")</f>
        <v/>
      </c>
      <c r="AA71" s="166" t="str">
        <f>IFERROR(IF(GETPIVOTDATA("DateRDV",TCD!$B$1,"DT","BA","Bénéficiaire",$A71,AA$6,AA$5,"Mois (DateRDV)",AA$7,"Années (DateRDV)",AA$3,"Présence","Absent"),4,""),"")</f>
        <v/>
      </c>
      <c r="AB71" s="166" t="str">
        <f>IFERROR(IF(GETPIVOTDATA("DateRDV",TCD!$B$1,"DT","BA","Bénéficiaire",$A71,AB$6,AB$5,"Mois (DateRDV)",AB$7,"Années (DateRDV)",AB$3),1,""),"")</f>
        <v/>
      </c>
      <c r="AC71" s="166" t="str">
        <f>IFERROR(IF(GETPIVOTDATA("DateRDV",TCD!$B$1,"DT","BA","Bénéficiaire",$A71,AC$6,AC$5,"Mois (DateRDV)",AC$7,"Années (DateRDV)",AC$3),2,""),"")</f>
        <v/>
      </c>
      <c r="AD71" s="166" t="str">
        <f>IFERROR(IF(GETPIVOTDATA("DateRDV",TCD!$B$1,"DT","BA","Bénéficiaire",$A71,AD$6,AD$5,"Mois (DateRDV)",AD$7,"Années (DateRDV)",AD$3,"Présence","Excusé"),3,""),"")</f>
        <v/>
      </c>
      <c r="AE71" s="166" t="str">
        <f>IFERROR(IF(GETPIVOTDATA("DateRDV",TCD!$B$1,"DT","BA","Bénéficiaire",$A71,AE$6,AE$5,"Mois (DateRDV)",AE$7,"Années (DateRDV)",AE$3,"Présence","Absent"),4,""),"")</f>
        <v/>
      </c>
      <c r="AF71" s="166" t="str">
        <f>IFERROR(IF(GETPIVOTDATA("DateRDV",TCD!$B$1,"DT","BA","Bénéficiaire",$A71,AF$6,AF$5,"Mois (DateRDV)",AF$7,"Années (DateRDV)",AF$3),1,""),"")</f>
        <v/>
      </c>
      <c r="AG71" s="166" t="str">
        <f>IFERROR(IF(GETPIVOTDATA("DateRDV",TCD!$B$1,"DT","BA","Bénéficiaire",$A71,AG$6,AG$5,"Mois (DateRDV)",AG$7,"Années (DateRDV)",AG$3),2,""),"")</f>
        <v/>
      </c>
      <c r="AH71" s="166" t="str">
        <f>IFERROR(IF(GETPIVOTDATA("DateRDV",TCD!$B$1,"DT","BA","Bénéficiaire",$A71,AH$6,AH$5,"Mois (DateRDV)",AH$7,"Années (DateRDV)",AH$3,"Présence","Excusé"),3,""),"")</f>
        <v/>
      </c>
      <c r="AI71" s="166" t="str">
        <f>IFERROR(IF(GETPIVOTDATA("DateRDV",TCD!$B$1,"DT","BA","Bénéficiaire",$A71,AI$6,AI$5,"Mois (DateRDV)",AI$7,"Années (DateRDV)",AI$3,"Présence","Absent"),4,""),"")</f>
        <v/>
      </c>
      <c r="AJ71" s="166" t="str">
        <f>IFERROR(IF(GETPIVOTDATA("DateRDV",TCD!$B$1,"DT","BA","Bénéficiaire",$A71,AJ$6,AJ$5,"Mois (DateRDV)",AJ$7,"Années (DateRDV)",AJ$3),1,""),"")</f>
        <v/>
      </c>
      <c r="AK71" s="166" t="str">
        <f>IFERROR(IF(GETPIVOTDATA("DateRDV",TCD!$B$1,"DT","BA","Bénéficiaire",$A71,AK$6,AK$5,"Mois (DateRDV)",AK$7,"Années (DateRDV)",AK$3),2,""),"")</f>
        <v/>
      </c>
      <c r="AL71" s="166" t="str">
        <f>IFERROR(IF(GETPIVOTDATA("DateRDV",TCD!$B$1,"DT","BA","Bénéficiaire",$A71,AL$6,AL$5,"Mois (DateRDV)",AL$7,"Années (DateRDV)",AL$3,"Présence","Excusé"),3,""),"")</f>
        <v/>
      </c>
      <c r="AM71" s="166" t="str">
        <f>IFERROR(IF(GETPIVOTDATA("DateRDV",TCD!$B$1,"DT","BA","Bénéficiaire",$A71,AM$6,AM$5,"Mois (DateRDV)",AM$7,"Années (DateRDV)",AM$3,"Présence","Absent"),4,""),"")</f>
        <v/>
      </c>
      <c r="AN71" s="166" t="str">
        <f>IFERROR(IF(GETPIVOTDATA("DateRDV",TCD!$B$1,"DT","BA","Bénéficiaire",$A71,AN$6,AN$5,"Mois (DateRDV)",AN$7,"Années (DateRDV)",AN$3),1,""),"")</f>
        <v/>
      </c>
      <c r="AO71" s="166" t="str">
        <f>IFERROR(IF(GETPIVOTDATA("DateRDV",TCD!$B$1,"DT","BA","Bénéficiaire",$A71,AO$6,AO$5,"Mois (DateRDV)",AO$7,"Années (DateRDV)",AO$3),2,""),"")</f>
        <v/>
      </c>
      <c r="AP71" s="166" t="str">
        <f>IFERROR(IF(GETPIVOTDATA("DateRDV",TCD!$B$1,"DT","BA","Bénéficiaire",$A71,AP$6,AP$5,"Mois (DateRDV)",AP$7,"Années (DateRDV)",AP$3,"Présence","Excusé"),3,""),"")</f>
        <v/>
      </c>
      <c r="AQ71" s="166" t="str">
        <f>IFERROR(IF(GETPIVOTDATA("DateRDV",TCD!$B$1,"DT","BA","Bénéficiaire",$A71,AQ$6,AQ$5,"Mois (DateRDV)",AQ$7,"Années (DateRDV)",AQ$3,"Présence","Absent"),4,""),"")</f>
        <v/>
      </c>
      <c r="AR71" s="166" t="str">
        <f>IFERROR(IF(GETPIVOTDATA("DateRDV",TCD!$B$1,"DT","BA","Bénéficiaire",$A71,AR$6,AR$5,"Mois (DateRDV)",AR$7,"Années (DateRDV)",AR$3),1,""),"")</f>
        <v/>
      </c>
      <c r="AS71" s="166" t="str">
        <f>IFERROR(IF(GETPIVOTDATA("DateRDV",TCD!$B$1,"DT","BA","Bénéficiaire",$A71,AS$6,AS$5,"Mois (DateRDV)",AS$7,"Années (DateRDV)",AS$3),2,""),"")</f>
        <v/>
      </c>
      <c r="AT71" s="166" t="str">
        <f>IFERROR(IF(GETPIVOTDATA("DateRDV",TCD!$B$1,"DT","BA","Bénéficiaire",$A71,AT$6,AT$5,"Mois (DateRDV)",AT$7,"Années (DateRDV)",AT$3,"Présence","Excusé"),3,""),"")</f>
        <v/>
      </c>
      <c r="AU71" s="166" t="str">
        <f>IFERROR(IF(GETPIVOTDATA("DateRDV",TCD!$B$1,"DT","BA","Bénéficiaire",$A71,AU$6,AU$5,"Mois (DateRDV)",AU$7,"Années (DateRDV)",AU$3,"Présence","Absent"),4,""),"")</f>
        <v/>
      </c>
      <c r="AV71" s="166" t="str">
        <f>IFERROR(IF(GETPIVOTDATA("DateRDV",TCD!$B$1,"DT","BA","Bénéficiaire",$A71,AV$6,AV$5,"Mois (DateRDV)",AV$7,"Années (DateRDV)",AV$3),1,""),"")</f>
        <v/>
      </c>
      <c r="AW71" s="166" t="str">
        <f>IFERROR(IF(GETPIVOTDATA("DateRDV",TCD!$B$1,"DT","BA","Bénéficiaire",$A71,AW$6,AW$5,"Mois (DateRDV)",AW$7,"Années (DateRDV)",AW$3),2,""),"")</f>
        <v/>
      </c>
      <c r="AX71" s="166" t="str">
        <f>IFERROR(IF(GETPIVOTDATA("DateRDV",TCD!$B$1,"DT","BA","Bénéficiaire",$A71,AX$6,AX$5,"Mois (DateRDV)",AX$7,"Années (DateRDV)",AX$3,"Présence","Excusé"),3,""),"")</f>
        <v/>
      </c>
      <c r="AY71" s="166" t="str">
        <f>IFERROR(IF(GETPIVOTDATA("DateRDV",TCD!$B$1,"DT","BA","Bénéficiaire",$A71,AY$6,AY$5,"Mois (DateRDV)",AY$7,"Années (DateRDV)",AY$3,"Présence","Absent"),4,""),"")</f>
        <v/>
      </c>
      <c r="AZ71" s="166" t="str">
        <f>IFERROR(IF(GETPIVOTDATA("DateRDV",TCD!$B$1,"DT","BA","Bénéficiaire",$A71,AZ$6,AZ$5,"Mois (DateRDV)",AZ$7,"Années (DateRDV)",AZ$3),1,""),"")</f>
        <v/>
      </c>
      <c r="BA71" s="166" t="str">
        <f>IFERROR(IF(GETPIVOTDATA("DateRDV",TCD!$B$1,"DT","BA","Bénéficiaire",$A71,BA$6,BA$5,"Mois (DateRDV)",BA$7,"Années (DateRDV)",BA$3),2,""),"")</f>
        <v/>
      </c>
      <c r="BB71" s="166" t="str">
        <f>IFERROR(IF(GETPIVOTDATA("DateRDV",TCD!$B$1,"DT","BA","Bénéficiaire",$A71,BB$6,BB$5,"Mois (DateRDV)",BB$7,"Années (DateRDV)",BB$3,"Présence","Excusé"),3,""),"")</f>
        <v/>
      </c>
      <c r="BC71" s="166" t="str">
        <f>IFERROR(IF(GETPIVOTDATA("DateRDV",TCD!$B$1,"DT","BA","Bénéficiaire",$A71,BC$6,BC$5,"Mois (DateRDV)",BC$7,"Années (DateRDV)",BC$3,"Présence","Absent"),4,""),"")</f>
        <v/>
      </c>
      <c r="BD71" s="166" t="str">
        <f>IFERROR(IF(GETPIVOTDATA("DateRDV",TCD!$B$1,"DT","BA","Bénéficiaire",$A71,BD$6,BD$5,"Mois (DateRDV)",BD$7,"Années (DateRDV)",BD$3),1,""),"")</f>
        <v/>
      </c>
      <c r="BE71" s="166" t="str">
        <f>IFERROR(IF(GETPIVOTDATA("DateRDV",TCD!$B$1,"DT","BA","Bénéficiaire",$A71,BE$6,BE$5,"Mois (DateRDV)",BE$7,"Années (DateRDV)",BE$3),2,""),"")</f>
        <v/>
      </c>
      <c r="BF71" s="166" t="str">
        <f>IFERROR(IF(GETPIVOTDATA("DateRDV",TCD!$B$1,"DT","BA","Bénéficiaire",$A71,BF$6,BF$5,"Mois (DateRDV)",BF$7,"Années (DateRDV)",BF$3,"Présence","Excusé"),3,""),"")</f>
        <v/>
      </c>
      <c r="BG71" s="166" t="str">
        <f>IFERROR(IF(GETPIVOTDATA("DateRDV",TCD!$B$1,"DT","BA","Bénéficiaire",$A71,BG$6,BG$5,"Mois (DateRDV)",BG$7,"Années (DateRDV)",BG$3,"Présence","Absent"),4,""),"")</f>
        <v/>
      </c>
      <c r="BH71" s="166" t="str">
        <f>IFERROR(IF(GETPIVOTDATA("DateRDV",TCD!$B$1,"DT","BA","Bénéficiaire",$A71,BH$6,BH$5,"Mois (DateRDV)",BH$7,"Années (DateRDV)",BH$3),1,""),"")</f>
        <v/>
      </c>
      <c r="BI71" s="166">
        <f>IFERROR(IF(GETPIVOTDATA("DateRDV",TCD!$B$1,"DT","BA","Bénéficiaire",$A71,BI$6,BI$5,"Mois (DateRDV)",BI$7,"Années (DateRDV)",BI$3),2,""),"")</f>
        <v>2</v>
      </c>
      <c r="BJ71" s="166" t="str">
        <f>IFERROR(IF(GETPIVOTDATA("DateRDV",TCD!$B$1,"DT","BA","Bénéficiaire",$A71,BJ$6,BJ$5,"Mois (DateRDV)",BJ$7,"Années (DateRDV)",BJ$3,"Présence","Excusé"),3,""),"")</f>
        <v/>
      </c>
      <c r="BK71" s="166" t="str">
        <f>IFERROR(IF(GETPIVOTDATA("DateRDV",TCD!$B$1,"DT","BA","Bénéficiaire",$A71,BK$6,BK$5,"Mois (DateRDV)",BK$7,"Années (DateRDV)",BK$3,"Présence","Absent"),4,""),"")</f>
        <v/>
      </c>
      <c r="BL71" s="166" t="str">
        <f>IFERROR(IF(GETPIVOTDATA("DateRDV",TCD!$B$1,"DT","BA","Bénéficiaire",$A71,BL$6,BL$5,"Mois (DateRDV)",BL$7,"Années (DateRDV)",BL$3),1,""),"")</f>
        <v/>
      </c>
      <c r="BM71" s="166" t="str">
        <f>IFERROR(IF(GETPIVOTDATA("DateRDV",TCD!$B$1,"DT","BA","Bénéficiaire",$A71,BM$6,BM$5,"Mois (DateRDV)",BM$7,"Années (DateRDV)",BM$3),2,""),"")</f>
        <v/>
      </c>
      <c r="BN71" s="166" t="str">
        <f>IFERROR(IF(GETPIVOTDATA("DateRDV",TCD!$B$1,"DT","BA","Bénéficiaire",$A71,BN$6,BN$5,"Mois (DateRDV)",BN$7,"Années (DateRDV)",BN$3,"Présence","Excusé"),3,""),"")</f>
        <v/>
      </c>
      <c r="BO71" s="166" t="str">
        <f>IFERROR(IF(GETPIVOTDATA("DateRDV",TCD!$B$1,"DT","BA","Bénéficiaire",$A71,BO$6,BO$5,"Mois (DateRDV)",BO$7,"Années (DateRDV)",BO$3,"Présence","Absent"),4,""),"")</f>
        <v/>
      </c>
      <c r="BP71" s="166" t="str">
        <f>IFERROR(IF(GETPIVOTDATA("DateRDV",TCD!$B$1,"DT","BA","Bénéficiaire",$A71,BP$6,BP$5,"Mois (DateRDV)",BP$7,"Années (DateRDV)",BP$3),1,""),"")</f>
        <v/>
      </c>
      <c r="BQ71" s="166" t="str">
        <f>IFERROR(IF(GETPIVOTDATA("DateRDV",TCD!$B$1,"DT","BA","Bénéficiaire",$A71,BQ$6,BQ$5,"Mois (DateRDV)",BQ$7,"Années (DateRDV)",BQ$3),2,""),"")</f>
        <v/>
      </c>
      <c r="BR71" s="166" t="str">
        <f>IFERROR(IF(GETPIVOTDATA("DateRDV",TCD!$B$1,"DT","BA","Bénéficiaire",$A71,BR$6,BR$5,"Mois (DateRDV)",BR$7,"Années (DateRDV)",BR$3,"Présence","Excusé"),3,""),"")</f>
        <v/>
      </c>
      <c r="BS71" s="166" t="str">
        <f>IFERROR(IF(GETPIVOTDATA("DateRDV",TCD!$B$1,"DT","BA","Bénéficiaire",$A71,BS$6,BS$5,"Mois (DateRDV)",BS$7,"Années (DateRDV)",BS$3,"Présence","Absent"),4,""),"")</f>
        <v/>
      </c>
      <c r="BT71" s="166" t="str">
        <f>IFERROR(IF(GETPIVOTDATA("DateRDV",TCD!$B$1,"DT","BA","Bénéficiaire",$A71,BT$6,BT$5,"Mois (DateRDV)",BT$7,"Années (DateRDV)",BT$3),1,""),"")</f>
        <v/>
      </c>
      <c r="BU71" s="166" t="str">
        <f>IFERROR(IF(GETPIVOTDATA("DateRDV",TCD!$B$1,"DT","BA","Bénéficiaire",$A71,BU$6,BU$5,"Mois (DateRDV)",BU$7,"Années (DateRDV)",BU$3),2,""),"")</f>
        <v/>
      </c>
      <c r="BV71" s="166" t="str">
        <f>IFERROR(IF(GETPIVOTDATA("DateRDV",TCD!$B$1,"DT","BA","Bénéficiaire",$A71,BV$6,BV$5,"Mois (DateRDV)",BV$7,"Années (DateRDV)",BV$3,"Présence","Excusé"),3,""),"")</f>
        <v/>
      </c>
      <c r="BW71" s="166" t="str">
        <f>IFERROR(IF(GETPIVOTDATA("DateRDV",TCD!$B$1,"DT","BA","Bénéficiaire",$A71,BW$6,BW$5,"Mois (DateRDV)",BW$7,"Années (DateRDV)",BW$3,"Présence","Absent"),4,""),"")</f>
        <v/>
      </c>
      <c r="BX71" s="166" t="str">
        <f>IFERROR(IF(GETPIVOTDATA("DateRDV",TCD!$B$1,"DT","BA","Bénéficiaire",$A71,BX$6,BX$5,"Mois (DateRDV)",BX$7,"Années (DateRDV)",BX$3),1,""),"")</f>
        <v/>
      </c>
      <c r="BY71" s="166" t="str">
        <f>IFERROR(IF(GETPIVOTDATA("DateRDV",TCD!$B$1,"DT","BA","Bénéficiaire",$A71,BY$6,BY$5,"Mois (DateRDV)",BY$7,"Années (DateRDV)",BY$3),2,""),"")</f>
        <v/>
      </c>
      <c r="BZ71" s="166" t="str">
        <f>IFERROR(IF(GETPIVOTDATA("DateRDV",TCD!$B$1,"DT","BA","Bénéficiaire",$A71,BZ$6,BZ$5,"Mois (DateRDV)",BZ$7,"Années (DateRDV)",BZ$3,"Présence","Excusé"),3,""),"")</f>
        <v/>
      </c>
      <c r="CA71" s="166" t="str">
        <f>IFERROR(IF(GETPIVOTDATA("DateRDV",TCD!$B$1,"DT","BA","Bénéficiaire",$A71,CA$6,CA$5,"Mois (DateRDV)",CA$7,"Années (DateRDV)",CA$3,"Présence","Absent"),4,""),"")</f>
        <v/>
      </c>
      <c r="CB71" s="166" t="str">
        <f>IFERROR(IF(GETPIVOTDATA("DateRDV",TCD!$B$1,"DT","BA","Bénéficiaire",$A71,CB$6,CB$5,"Mois (DateRDV)",CB$7,"Années (DateRDV)",CB$3),1,""),"")</f>
        <v/>
      </c>
      <c r="CC71" s="166" t="str">
        <f>IFERROR(IF(GETPIVOTDATA("DateRDV",TCD!$B$1,"DT","BA","Bénéficiaire",$A71,CC$6,CC$5,"Mois (DateRDV)",CC$7,"Années (DateRDV)",CC$3),2,""),"")</f>
        <v/>
      </c>
      <c r="CD71" s="166" t="str">
        <f>IFERROR(IF(GETPIVOTDATA("DateRDV",TCD!$B$1,"DT","BA","Bénéficiaire",$A71,CD$6,CD$5,"Mois (DateRDV)",CD$7,"Années (DateRDV)",CD$3,"Présence","Excusé"),3,""),"")</f>
        <v/>
      </c>
      <c r="CE71" s="166" t="str">
        <f>IFERROR(IF(GETPIVOTDATA("DateRDV",TCD!$B$1,"DT","BA","Bénéficiaire",$A71,CE$6,CE$5,"Mois (DateRDV)",CE$7,"Années (DateRDV)",CE$3,"Présence","Absent"),4,""),"")</f>
        <v/>
      </c>
      <c r="CF71" s="166" t="str">
        <f>IFERROR(IF(GETPIVOTDATA("DateRDV",TCD!$B$1,"DT","BA","Bénéficiaire",$A71,CF$6,CF$5,"Mois (DateRDV)",CF$7,"Années (DateRDV)",CF$3),1,""),"")</f>
        <v/>
      </c>
      <c r="CG71" s="166" t="str">
        <f>IFERROR(IF(GETPIVOTDATA("DateRDV",TCD!$B$1,"DT","BA","Bénéficiaire",$A71,CG$6,CG$5,"Mois (DateRDV)",CG$7,"Années (DateRDV)",CG$3),2,""),"")</f>
        <v/>
      </c>
      <c r="CH71" s="166" t="str">
        <f>IFERROR(IF(GETPIVOTDATA("DateRDV",TCD!$B$1,"DT","BA","Bénéficiaire",$A71,CH$6,CH$5,"Mois (DateRDV)",CH$7,"Années (DateRDV)",CH$3,"Présence","Excusé"),3,""),"")</f>
        <v/>
      </c>
      <c r="CI71" s="166" t="str">
        <f>IFERROR(IF(GETPIVOTDATA("DateRDV",TCD!$B$1,"DT","BA","Bénéficiaire",$A71,CI$6,CI$5,"Mois (DateRDV)",CI$7,"Années (DateRDV)",CI$3,"Présence","Absent"),4,""),"")</f>
        <v/>
      </c>
      <c r="CJ71" s="166" t="str">
        <f>IFERROR(IF(GETPIVOTDATA("DateRDV",TCD!$B$1,"DT","BA","Bénéficiaire",$A71,CJ$6,CJ$5,"Mois (DateRDV)",CJ$7,"Années (DateRDV)",CJ$3),1,""),"")</f>
        <v/>
      </c>
      <c r="CK71" s="166" t="str">
        <f>IFERROR(IF(GETPIVOTDATA("DateRDV",TCD!$B$1,"DT","BA","Bénéficiaire",$A71,CK$6,CK$5,"Mois (DateRDV)",CK$7,"Années (DateRDV)",CK$3),2,""),"")</f>
        <v/>
      </c>
      <c r="CL71" s="166" t="str">
        <f>IFERROR(IF(GETPIVOTDATA("DateRDV",TCD!$B$1,"DT","BA","Bénéficiaire",$A71,BE$6,BE$5,"Mois (DateRDV)",BE$7,"Années (DateRDV)",BE$3,"Présence","Excusé"),3,""),"")</f>
        <v/>
      </c>
      <c r="CM71" s="166" t="str">
        <f>IFERROR(IF(GETPIVOTDATA("DateRDV",TCD!$B$1,"DT","BA","Bénéficiaire",$A71,CM$6,CM$5,"Mois (DateRDV)",CM$7,"Années (DateRDV)",CM$3,"Présence","Absent"),4,""),"")</f>
        <v/>
      </c>
      <c r="CN71" s="166" t="str">
        <f>IFERROR(IF(GETPIVOTDATA("DateRDV",TCD!$B$1,"DT","BA","Bénéficiaire",$A71,CN$6,CN$5,"Mois (DateRDV)",CN$7,"Années (DateRDV)",CN$3),1,""),"")</f>
        <v/>
      </c>
      <c r="CO71" s="166" t="str">
        <f>IFERROR(IF(GETPIVOTDATA("DateRDV",TCD!$B$1,"DT","BA","Bénéficiaire",$A71,CO$6,CO$5,"Mois (DateRDV)",CO$7,"Années (DateRDV)",CO$3),2,""),"")</f>
        <v/>
      </c>
      <c r="CP71" s="166" t="str">
        <f>IFERROR(IF(GETPIVOTDATA("DateRDV",TCD!$B$1,"DT","BA","Bénéficiaire",$A71,CP$6,CP$5,"Mois (DateRDV)",CP$7,"Années (DateRDV)",CP$3,"Présence","Excusé"),3,""),"")</f>
        <v/>
      </c>
      <c r="CQ71" s="166" t="str">
        <f>IFERROR(IF(GETPIVOTDATA("DateRDV",TCD!$B$1,"DT","BA","Bénéficiaire",$A71,CQ$6,CQ$5,"Mois (DateRDV)",CQ$7,"Années (DateRDV)",CQ$3,"Présence","Absent"),4,""),"")</f>
        <v/>
      </c>
      <c r="CR71" s="166" t="str">
        <f>IFERROR(IF(GETPIVOTDATA("DateRDV",TCD!$B$1,"DT","BA","Bénéficiaire",$A71,CR$6,CR$5,"Mois (DateRDV)",CR$7,"Années (DateRDV)",CR$3),1,""),"")</f>
        <v/>
      </c>
      <c r="CS71" s="166" t="str">
        <f>IFERROR(IF(GETPIVOTDATA("DateRDV",TCD!$B$1,"DT","BA","Bénéficiaire",$A71,CS$6,CS$5,"Mois (DateRDV)",CS$7,"Années (DateRDV)",CS$3),2,""),"")</f>
        <v/>
      </c>
      <c r="CT71" s="166" t="str">
        <f>IFERROR(IF(GETPIVOTDATA("DateRDV",TCD!$B$1,"DT","BA","Bénéficiaire",$A71,CT$6,CT$5,"Mois (DateRDV)",CT$7,"Années (DateRDV)",CT$3,"Présence","Excusé"),3,""),"")</f>
        <v/>
      </c>
      <c r="CU71" s="166" t="str">
        <f>IFERROR(IF(GETPIVOTDATA("DateRDV",TCD!$B$1,"DT","BA","Bénéficiaire",$A71,CU$6,CU$5,"Mois (DateRDV)",CU$7,"Années (DateRDV)",CU$3,"Présence","Absent"),4,""),"")</f>
        <v/>
      </c>
      <c r="CV71" s="166" t="str">
        <f>IFERROR(IF(GETPIVOTDATA("DateRDV",TCD!$B$1,"DT","BA","Bénéficiaire",$A71,CV$6,CV$5,"Mois (DateRDV)",CV$7,"Années (DateRDV)",CV$3),1,""),"")</f>
        <v/>
      </c>
      <c r="CW71" s="166" t="str">
        <f>IFERROR(IF(GETPIVOTDATA("DateRDV",TCD!$B$1,"DT","BA","Bénéficiaire",$A71,CW$6,CW$5,"Mois (DateRDV)",CW$7,"Années (DateRDV)",CW$3),2,""),"")</f>
        <v/>
      </c>
      <c r="CX71" s="166" t="str">
        <f>IFERROR(IF(GETPIVOTDATA("DateRDV",TCD!$B$1,"DT","BA","Bénéficiaire",$A71,CX$6,CX$5,"Mois (DateRDV)",CX$7,"Années (DateRDV)",CX$3,"Présence","Excusé"),3,""),"")</f>
        <v/>
      </c>
      <c r="CY71" s="166" t="str">
        <f>IFERROR(IF(GETPIVOTDATA("DateRDV",TCD!$B$1,"DT","BA","Bénéficiaire",$A71,CY$6,CY$5,"Mois (DateRDV)",CY$7,"Années (DateRDV)",CY$3,"Présence","Absent"),4,""),"")</f>
        <v/>
      </c>
      <c r="CZ71" s="166" t="str">
        <f>IFERROR(IF(GETPIVOTDATA("DateRDV",TCD!$B$1,"DT","BA","Bénéficiaire",$A71,CZ$6,CZ$5,"Mois (DateRDV)",CZ$7,"Années (DateRDV)",CZ$3),1,""),"")</f>
        <v/>
      </c>
      <c r="DA71" s="166" t="str">
        <f>IFERROR(IF(GETPIVOTDATA("DateRDV",TCD!$B$1,"DT","BA","Bénéficiaire",$A71,DA$6,DA$5,"Mois (DateRDV)",DA$7,"Années (DateRDV)",DA$3),2,""),"")</f>
        <v/>
      </c>
      <c r="DB71" s="166" t="str">
        <f>IFERROR(IF(GETPIVOTDATA("DateRDV",TCD!$B$1,"DT","BA","Bénéficiaire",$A71,DB$6,DB$5,"Mois (DateRDV)",DB$7,"Années (DateRDV)",DB$3,"Présence","Excusé"),3,""),"")</f>
        <v/>
      </c>
      <c r="DC71" s="166" t="str">
        <f>IFERROR(IF(GETPIVOTDATA("DateRDV",TCD!$B$1,"DT","BA","Bénéficiaire",$A71,DC$6,DC$5,"Mois (DateRDV)",DC$7,"Années (DateRDV)",DC$3,"Présence","Absent"),4,""),"")</f>
        <v/>
      </c>
      <c r="DD71" s="166" t="str">
        <f>IFERROR(IF(GETPIVOTDATA("DateRDV",TCD!$B$1,"DT","BA","Bénéficiaire",$A71,DD$6,DD$5,"Mois (DateRDV)",DD$7,"Années (DateRDV)",DD$3),1,""),"")</f>
        <v/>
      </c>
      <c r="DE71" s="166" t="str">
        <f>IFERROR(IF(GETPIVOTDATA("DateRDV",TCD!$B$1,"DT","BA","Bénéficiaire",$A71,DE$6,DE$5,"Mois (DateRDV)",DE$7,"Années (DateRDV)",DE$3),2,""),"")</f>
        <v/>
      </c>
      <c r="DF71" s="166" t="str">
        <f>IFERROR(IF(GETPIVOTDATA("DateRDV",TCD!$B$1,"DT","BA","Bénéficiaire",$A71,DF$6,DF$5,"Mois (DateRDV)",DF$7,"Années (DateRDV)",DF$3,"Présence","Excusé"),3,""),"")</f>
        <v/>
      </c>
      <c r="DG71" s="166" t="str">
        <f>IFERROR(IF(GETPIVOTDATA("DateRDV",TCD!$B$1,"DT","BA","Bénéficiaire",$A71,DG$6,DG$5,"Mois (DateRDV)",DG$7,"Années (DateRDV)",DG$3,"Présence","Absent"),4,""),"")</f>
        <v/>
      </c>
      <c r="DH71" s="166" t="str">
        <f>IFERROR(IF(GETPIVOTDATA("DateRDV",TCD!$B$1,"DT","BA","Bénéficiaire",$A71,DH$6,DH$5,"Mois (DateRDV)",DH$7,"Années (DateRDV)",DH$3),1,""),"")</f>
        <v/>
      </c>
      <c r="DI71" s="166" t="str">
        <f>IFERROR(IF(GETPIVOTDATA("DateRDV",TCD!$B$1,"DT","BA","Bénéficiaire",$A71,DI$6,DI$5,"Mois (DateRDV)",DI$7,"Années (DateRDV)",DI$3),2,""),"")</f>
        <v/>
      </c>
      <c r="DJ71" s="166" t="str">
        <f>IFERROR(IF(GETPIVOTDATA("DateRDV",TCD!$B$1,"DT","BA","Bénéficiaire",$A71,DJ$6,DJ$5,"Mois (DateRDV)",DJ$7,"Années (DateRDV)",DJ$3,"Présence","Excusé"),3,""),"")</f>
        <v/>
      </c>
      <c r="DK71" s="166" t="str">
        <f>IFERROR(IF(GETPIVOTDATA("DateRDV",TCD!$B$1,"DT","BA","Bénéficiaire",$A71,DK$6,DK$5,"Mois (DateRDV)",DK$7,"Années (DateRDV)",DK$3,"Présence","Absent"),4,""),"")</f>
        <v/>
      </c>
      <c r="DL71" s="166" t="str">
        <f>IFERROR(IF(GETPIVOTDATA("DateRDV",TCD!$B$1,"DT","BA","Bénéficiaire",$A71,DL$6,DL$5,"Mois (DateRDV)",DL$7,"Années (DateRDV)",DL$3),1,""),"")</f>
        <v/>
      </c>
      <c r="DM71" s="166" t="str">
        <f>IFERROR(IF(GETPIVOTDATA("DateRDV",TCD!$B$1,"DT","BA","Bénéficiaire",$A71,DM$6,DM$5,"Mois (DateRDV)",DM$7,"Années (DateRDV)",DM$3),2,""),"")</f>
        <v/>
      </c>
      <c r="DN71" s="166" t="str">
        <f>IFERROR(IF(GETPIVOTDATA("DateRDV",TCD!$B$1,"DT","BA","Bénéficiaire",$A71,DN$6,DN$5,"Mois (DateRDV)",DN$7,"Années (DateRDV)",DN$3,"Présence","Excusé"),3,""),"")</f>
        <v/>
      </c>
      <c r="DO71" s="166" t="str">
        <f>IFERROR(IF(GETPIVOTDATA("DateRDV",TCD!$B$1,"DT","BA","Bénéficiaire",$A71,DO$6,DO$5,"Mois (DateRDV)",DO$7,"Années (DateRDV)",DO$3,"Présence","Absent"),4,""),"")</f>
        <v/>
      </c>
    </row>
    <row r="72" spans="1:119" ht="15" customHeight="1" x14ac:dyDescent="0.2">
      <c r="A72" s="172" t="str">
        <v>JACQUEMET Pierre</v>
      </c>
      <c r="B72" s="169" t="str">
        <f>IFERROR(IF(INDEX(Data!P:P,MATCH(A72,Data!B:B,0))&lt;&gt;"",INDEX(Data!P:P,MATCH(A72,Data!B:B,0)),""),"")</f>
        <v>JACQUEMET</v>
      </c>
      <c r="C72" s="169" t="str">
        <f>IFERROR(IF(INDEX(Data!O:O,MATCH(A72,Data!B:B,0))&lt;&gt;"",INDEX(Data!O:O,MATCH(A72,Data!B:B,0)),""),"")</f>
        <v>Pierre</v>
      </c>
      <c r="D72" s="169" t="str">
        <f>IFERROR(IF(INDEX(Data!J:J,MATCH(A72,Data!B:B,0))&lt;&gt;"",INDEX(Data!J:J,MATCH(A72,Data!B:B,0)),""),"")</f>
        <v>CD</v>
      </c>
      <c r="E72" s="169" t="str">
        <f>IFERROR(IF(INDEX(Data!M:M,MATCH(A72,Data!B:B,0))&lt;&gt;"",INDEX(Data!M:M,MATCH(A72,Data!B:B,0)),""),"")</f>
        <v>ANNECY LE VIEUX</v>
      </c>
      <c r="F72" s="169">
        <f>IFERROR(IF(INDEX(Data!N:N,MATCH(A72,Data!B:B,0))&lt;&gt;"",INDEX(Data!N:N,MATCH(A72,Data!B:B,0)),""),"")</f>
        <v>74940</v>
      </c>
      <c r="G72" s="170">
        <f>IFERROR(IF(INDEX(Data!K:K,MATCH(A72,Data!B:B,0))&lt;&gt;"",INDEX(Data!K:K,MATCH(A72,Data!B:B,0)),""),"")</f>
        <v>45821</v>
      </c>
      <c r="H72" s="170">
        <f>IFERROR(IF(INDEX(Data!L:L,MATCH(A72,Data!B:B,0))&lt;&gt;"",INDEX(Data!L:L,MATCH(A72,Data!B:B,0)),""),"")</f>
        <v>45824</v>
      </c>
      <c r="I72" s="170">
        <f>IFERROR(IF(INDEX(Data!C:C,MATCH(A72,Data!B:B,0))&lt;&gt;"",INDEX(Data!C:C,MATCH(A72,Data!B:B,0)),""),"")</f>
        <v>45839</v>
      </c>
      <c r="J72" s="170" t="str">
        <f>IFERROR(IF(INDEX(Data!D:D,MATCH(A72,Data!B:B,0))&lt;&gt;"",INDEX(Data!D:D,MATCH(A72,Data!B:B,0)),""),"")</f>
        <v/>
      </c>
      <c r="K72" s="171" t="str">
        <f>IFERROR(IF(INDEX(Data!H:H,MATCH(A72,Data!B:B,0))&lt;&gt;"",INDEX(Data!H:H,MATCH(A72,Data!B:B,0)),""),"")</f>
        <v>Equilibré</v>
      </c>
      <c r="L72" s="166" t="str">
        <f>IFERROR(IF(GETPIVOTDATA("DateRDV",TCD!$B$1,"DT","BA","Bénéficiaire",$A72,L$6,L$5,"Mois (DateRDV)",L$7,"Années (DateRDV)",L$3),1,""),"")</f>
        <v/>
      </c>
      <c r="M72" s="166" t="str">
        <f>IFERROR(IF(GETPIVOTDATA("DateRDV",TCD!$B$1,"DT","BA","Bénéficiaire",$A72,M$6,M$5,"Mois (DateRDV)",M$7,"Années (DateRDV)",M$3),2,""),"")</f>
        <v/>
      </c>
      <c r="N72" s="166" t="str">
        <f>IFERROR(IF(GETPIVOTDATA("DateRDV",TCD!$B$1,"DT","BA","Bénéficiaire",$A72,N$6,N$5,"Mois (DateRDV)",N$7,"Années (DateRDV)",N$3,"Présence","Excusé"),3,""),"")</f>
        <v/>
      </c>
      <c r="O72" s="166" t="str">
        <f>IFERROR(IF(GETPIVOTDATA("DateRDV",TCD!$B$1,"DT","BA","Bénéficiaire",$A72,O$6,O$5,"Mois (DateRDV)",O$7,"Années (DateRDV)",O$3,"Présence","Absent"),4,""),"")</f>
        <v/>
      </c>
      <c r="P72" s="166" t="str">
        <f>IFERROR(IF(GETPIVOTDATA("DateRDV",TCD!$B$1,"DT","BA","Bénéficiaire",$A72,P$6,P$5,"Mois (DateRDV)",P$7,"Années (DateRDV)",P$3),1,""),"")</f>
        <v/>
      </c>
      <c r="Q72" s="166" t="str">
        <f>IFERROR(IF(GETPIVOTDATA("DateRDV",TCD!$B$1,"DT","BA","Bénéficiaire",$A72,Q$6,Q$5,"Mois (DateRDV)",Q$7,"Années (DateRDV)",Q$3),2,""),"")</f>
        <v/>
      </c>
      <c r="R72" s="166" t="str">
        <f>IFERROR(IF(GETPIVOTDATA("DateRDV",TCD!$B$1,"DT","BA","Bénéficiaire",$A72,R$6,R$5,"Mois (DateRDV)",R$7,"Années (DateRDV)",R$3,"Présence","Excusé"),3,""),"")</f>
        <v/>
      </c>
      <c r="S72" s="166" t="str">
        <f>IFERROR(IF(GETPIVOTDATA("DateRDV",TCD!$B$1,"DT","BA","Bénéficiaire",$A72,S$6,S$5,"Mois (DateRDV)",S$7,"Années (DateRDV)",S$3,"Présence","Absent"),4,""),"")</f>
        <v/>
      </c>
      <c r="T72" s="166" t="str">
        <f>IFERROR(IF(GETPIVOTDATA("DateRDV",TCD!$B$1,"DT","BA","Bénéficiaire",$A72,T$6,T$5,"Mois (DateRDV)",T$7,"Années (DateRDV)",T$3),1,""),"")</f>
        <v/>
      </c>
      <c r="U72" s="166" t="str">
        <f>IFERROR(IF(GETPIVOTDATA("DateRDV",TCD!$B$1,"DT","BA","Bénéficiaire",$A72,U$6,U$5,"Mois (DateRDV)",U$7,"Années (DateRDV)",U$3),2,""),"")</f>
        <v/>
      </c>
      <c r="V72" s="166" t="str">
        <f>IFERROR(IF(GETPIVOTDATA("DateRDV",TCD!$B$1,"DT","BA","Bénéficiaire",$A72,V$6,V$5,"Mois (DateRDV)",V$7,"Années (DateRDV)",V$3,"Présence","Excusé"),3,""),"")</f>
        <v/>
      </c>
      <c r="W72" s="166" t="str">
        <f>IFERROR(IF(GETPIVOTDATA("DateRDV",TCD!$B$1,"DT","BA","Bénéficiaire",$A72,W$6,W$5,"Mois (DateRDV)",W$7,"Années (DateRDV)",W$3,"Présence","Absent"),4,""),"")</f>
        <v/>
      </c>
      <c r="X72" s="166" t="str">
        <f>IFERROR(IF(GETPIVOTDATA("DateRDV",TCD!$B$1,"DT","BA","Bénéficiaire",$A72,X$6,X$5,"Mois (DateRDV)",X$7,"Années (DateRDV)",X$3),1,""),"")</f>
        <v/>
      </c>
      <c r="Y72" s="166" t="str">
        <f>IFERROR(IF(GETPIVOTDATA("DateRDV",TCD!$B$1,"DT","BA","Bénéficiaire",$A72,Y$6,Y$5,"Mois (DateRDV)",Y$7,"Années (DateRDV)",Y$3),2,""),"")</f>
        <v/>
      </c>
      <c r="Z72" s="166" t="str">
        <f>IFERROR(IF(GETPIVOTDATA("DateRDV",TCD!$B$1,"DT","BA","Bénéficiaire",$A72,Z$6,Z$5,"Mois (DateRDV)",Z$7,"Années (DateRDV)",Z$3,"Présence","Excusé"),3,""),"")</f>
        <v/>
      </c>
      <c r="AA72" s="166" t="str">
        <f>IFERROR(IF(GETPIVOTDATA("DateRDV",TCD!$B$1,"DT","BA","Bénéficiaire",$A72,AA$6,AA$5,"Mois (DateRDV)",AA$7,"Années (DateRDV)",AA$3,"Présence","Absent"),4,""),"")</f>
        <v/>
      </c>
      <c r="AB72" s="166" t="str">
        <f>IFERROR(IF(GETPIVOTDATA("DateRDV",TCD!$B$1,"DT","BA","Bénéficiaire",$A72,AB$6,AB$5,"Mois (DateRDV)",AB$7,"Années (DateRDV)",AB$3),1,""),"")</f>
        <v/>
      </c>
      <c r="AC72" s="166" t="str">
        <f>IFERROR(IF(GETPIVOTDATA("DateRDV",TCD!$B$1,"DT","BA","Bénéficiaire",$A72,AC$6,AC$5,"Mois (DateRDV)",AC$7,"Années (DateRDV)",AC$3),2,""),"")</f>
        <v/>
      </c>
      <c r="AD72" s="166" t="str">
        <f>IFERROR(IF(GETPIVOTDATA("DateRDV",TCD!$B$1,"DT","BA","Bénéficiaire",$A72,AD$6,AD$5,"Mois (DateRDV)",AD$7,"Années (DateRDV)",AD$3,"Présence","Excusé"),3,""),"")</f>
        <v/>
      </c>
      <c r="AE72" s="166" t="str">
        <f>IFERROR(IF(GETPIVOTDATA("DateRDV",TCD!$B$1,"DT","BA","Bénéficiaire",$A72,AE$6,AE$5,"Mois (DateRDV)",AE$7,"Années (DateRDV)",AE$3,"Présence","Absent"),4,""),"")</f>
        <v/>
      </c>
      <c r="AF72" s="166" t="str">
        <f>IFERROR(IF(GETPIVOTDATA("DateRDV",TCD!$B$1,"DT","BA","Bénéficiaire",$A72,AF$6,AF$5,"Mois (DateRDV)",AF$7,"Années (DateRDV)",AF$3),1,""),"")</f>
        <v/>
      </c>
      <c r="AG72" s="166" t="str">
        <f>IFERROR(IF(GETPIVOTDATA("DateRDV",TCD!$B$1,"DT","BA","Bénéficiaire",$A72,AG$6,AG$5,"Mois (DateRDV)",AG$7,"Années (DateRDV)",AG$3),2,""),"")</f>
        <v/>
      </c>
      <c r="AH72" s="166" t="str">
        <f>IFERROR(IF(GETPIVOTDATA("DateRDV",TCD!$B$1,"DT","BA","Bénéficiaire",$A72,AH$6,AH$5,"Mois (DateRDV)",AH$7,"Années (DateRDV)",AH$3,"Présence","Excusé"),3,""),"")</f>
        <v/>
      </c>
      <c r="AI72" s="166" t="str">
        <f>IFERROR(IF(GETPIVOTDATA("DateRDV",TCD!$B$1,"DT","BA","Bénéficiaire",$A72,AI$6,AI$5,"Mois (DateRDV)",AI$7,"Années (DateRDV)",AI$3,"Présence","Absent"),4,""),"")</f>
        <v/>
      </c>
      <c r="AJ72" s="166" t="str">
        <f>IFERROR(IF(GETPIVOTDATA("DateRDV",TCD!$B$1,"DT","BA","Bénéficiaire",$A72,AJ$6,AJ$5,"Mois (DateRDV)",AJ$7,"Années (DateRDV)",AJ$3),1,""),"")</f>
        <v/>
      </c>
      <c r="AK72" s="166" t="str">
        <f>IFERROR(IF(GETPIVOTDATA("DateRDV",TCD!$B$1,"DT","BA","Bénéficiaire",$A72,AK$6,AK$5,"Mois (DateRDV)",AK$7,"Années (DateRDV)",AK$3),2,""),"")</f>
        <v/>
      </c>
      <c r="AL72" s="166" t="str">
        <f>IFERROR(IF(GETPIVOTDATA("DateRDV",TCD!$B$1,"DT","BA","Bénéficiaire",$A72,AL$6,AL$5,"Mois (DateRDV)",AL$7,"Années (DateRDV)",AL$3,"Présence","Excusé"),3,""),"")</f>
        <v/>
      </c>
      <c r="AM72" s="166" t="str">
        <f>IFERROR(IF(GETPIVOTDATA("DateRDV",TCD!$B$1,"DT","BA","Bénéficiaire",$A72,AM$6,AM$5,"Mois (DateRDV)",AM$7,"Années (DateRDV)",AM$3,"Présence","Absent"),4,""),"")</f>
        <v/>
      </c>
      <c r="AN72" s="166" t="str">
        <f>IFERROR(IF(GETPIVOTDATA("DateRDV",TCD!$B$1,"DT","BA","Bénéficiaire",$A72,AN$6,AN$5,"Mois (DateRDV)",AN$7,"Années (DateRDV)",AN$3),1,""),"")</f>
        <v/>
      </c>
      <c r="AO72" s="166" t="str">
        <f>IFERROR(IF(GETPIVOTDATA("DateRDV",TCD!$B$1,"DT","BA","Bénéficiaire",$A72,AO$6,AO$5,"Mois (DateRDV)",AO$7,"Années (DateRDV)",AO$3),2,""),"")</f>
        <v/>
      </c>
      <c r="AP72" s="166" t="str">
        <f>IFERROR(IF(GETPIVOTDATA("DateRDV",TCD!$B$1,"DT","BA","Bénéficiaire",$A72,AP$6,AP$5,"Mois (DateRDV)",AP$7,"Années (DateRDV)",AP$3,"Présence","Excusé"),3,""),"")</f>
        <v/>
      </c>
      <c r="AQ72" s="166" t="str">
        <f>IFERROR(IF(GETPIVOTDATA("DateRDV",TCD!$B$1,"DT","BA","Bénéficiaire",$A72,AQ$6,AQ$5,"Mois (DateRDV)",AQ$7,"Années (DateRDV)",AQ$3,"Présence","Absent"),4,""),"")</f>
        <v/>
      </c>
      <c r="AR72" s="166" t="str">
        <f>IFERROR(IF(GETPIVOTDATA("DateRDV",TCD!$B$1,"DT","BA","Bénéficiaire",$A72,AR$6,AR$5,"Mois (DateRDV)",AR$7,"Années (DateRDV)",AR$3),1,""),"")</f>
        <v/>
      </c>
      <c r="AS72" s="166" t="str">
        <f>IFERROR(IF(GETPIVOTDATA("DateRDV",TCD!$B$1,"DT","BA","Bénéficiaire",$A72,AS$6,AS$5,"Mois (DateRDV)",AS$7,"Années (DateRDV)",AS$3),2,""),"")</f>
        <v/>
      </c>
      <c r="AT72" s="166" t="str">
        <f>IFERROR(IF(GETPIVOTDATA("DateRDV",TCD!$B$1,"DT","BA","Bénéficiaire",$A72,AT$6,AT$5,"Mois (DateRDV)",AT$7,"Années (DateRDV)",AT$3,"Présence","Excusé"),3,""),"")</f>
        <v/>
      </c>
      <c r="AU72" s="166" t="str">
        <f>IFERROR(IF(GETPIVOTDATA("DateRDV",TCD!$B$1,"DT","BA","Bénéficiaire",$A72,AU$6,AU$5,"Mois (DateRDV)",AU$7,"Années (DateRDV)",AU$3,"Présence","Absent"),4,""),"")</f>
        <v/>
      </c>
      <c r="AV72" s="166" t="str">
        <f>IFERROR(IF(GETPIVOTDATA("DateRDV",TCD!$B$1,"DT","BA","Bénéficiaire",$A72,AV$6,AV$5,"Mois (DateRDV)",AV$7,"Années (DateRDV)",AV$3),1,""),"")</f>
        <v/>
      </c>
      <c r="AW72" s="166" t="str">
        <f>IFERROR(IF(GETPIVOTDATA("DateRDV",TCD!$B$1,"DT","BA","Bénéficiaire",$A72,AW$6,AW$5,"Mois (DateRDV)",AW$7,"Années (DateRDV)",AW$3),2,""),"")</f>
        <v/>
      </c>
      <c r="AX72" s="166" t="str">
        <f>IFERROR(IF(GETPIVOTDATA("DateRDV",TCD!$B$1,"DT","BA","Bénéficiaire",$A72,AX$6,AX$5,"Mois (DateRDV)",AX$7,"Années (DateRDV)",AX$3,"Présence","Excusé"),3,""),"")</f>
        <v/>
      </c>
      <c r="AY72" s="166" t="str">
        <f>IFERROR(IF(GETPIVOTDATA("DateRDV",TCD!$B$1,"DT","BA","Bénéficiaire",$A72,AY$6,AY$5,"Mois (DateRDV)",AY$7,"Années (DateRDV)",AY$3,"Présence","Absent"),4,""),"")</f>
        <v/>
      </c>
      <c r="AZ72" s="166" t="str">
        <f>IFERROR(IF(GETPIVOTDATA("DateRDV",TCD!$B$1,"DT","BA","Bénéficiaire",$A72,AZ$6,AZ$5,"Mois (DateRDV)",AZ$7,"Années (DateRDV)",AZ$3),1,""),"")</f>
        <v/>
      </c>
      <c r="BA72" s="166" t="str">
        <f>IFERROR(IF(GETPIVOTDATA("DateRDV",TCD!$B$1,"DT","BA","Bénéficiaire",$A72,BA$6,BA$5,"Mois (DateRDV)",BA$7,"Années (DateRDV)",BA$3),2,""),"")</f>
        <v/>
      </c>
      <c r="BB72" s="166" t="str">
        <f>IFERROR(IF(GETPIVOTDATA("DateRDV",TCD!$B$1,"DT","BA","Bénéficiaire",$A72,BB$6,BB$5,"Mois (DateRDV)",BB$7,"Années (DateRDV)",BB$3,"Présence","Excusé"),3,""),"")</f>
        <v/>
      </c>
      <c r="BC72" s="166" t="str">
        <f>IFERROR(IF(GETPIVOTDATA("DateRDV",TCD!$B$1,"DT","BA","Bénéficiaire",$A72,BC$6,BC$5,"Mois (DateRDV)",BC$7,"Années (DateRDV)",BC$3,"Présence","Absent"),4,""),"")</f>
        <v/>
      </c>
      <c r="BD72" s="166" t="str">
        <f>IFERROR(IF(GETPIVOTDATA("DateRDV",TCD!$B$1,"DT","BA","Bénéficiaire",$A72,BD$6,BD$5,"Mois (DateRDV)",BD$7,"Années (DateRDV)",BD$3),1,""),"")</f>
        <v/>
      </c>
      <c r="BE72" s="166" t="str">
        <f>IFERROR(IF(GETPIVOTDATA("DateRDV",TCD!$B$1,"DT","BA","Bénéficiaire",$A72,BE$6,BE$5,"Mois (DateRDV)",BE$7,"Années (DateRDV)",BE$3),2,""),"")</f>
        <v/>
      </c>
      <c r="BF72" s="166" t="str">
        <f>IFERROR(IF(GETPIVOTDATA("DateRDV",TCD!$B$1,"DT","BA","Bénéficiaire",$A72,BF$6,BF$5,"Mois (DateRDV)",BF$7,"Années (DateRDV)",BF$3,"Présence","Excusé"),3,""),"")</f>
        <v/>
      </c>
      <c r="BG72" s="166" t="str">
        <f>IFERROR(IF(GETPIVOTDATA("DateRDV",TCD!$B$1,"DT","BA","Bénéficiaire",$A72,BG$6,BG$5,"Mois (DateRDV)",BG$7,"Années (DateRDV)",BG$3,"Présence","Absent"),4,""),"")</f>
        <v/>
      </c>
      <c r="BH72" s="166" t="str">
        <f>IFERROR(IF(GETPIVOTDATA("DateRDV",TCD!$B$1,"DT","BA","Bénéficiaire",$A72,BH$6,BH$5,"Mois (DateRDV)",BH$7,"Années (DateRDV)",BH$3),1,""),"")</f>
        <v/>
      </c>
      <c r="BI72" s="166" t="str">
        <f>IFERROR(IF(GETPIVOTDATA("DateRDV",TCD!$B$1,"DT","BA","Bénéficiaire",$A72,BI$6,BI$5,"Mois (DateRDV)",BI$7,"Années (DateRDV)",BI$3),2,""),"")</f>
        <v/>
      </c>
      <c r="BJ72" s="166" t="str">
        <f>IFERROR(IF(GETPIVOTDATA("DateRDV",TCD!$B$1,"DT","BA","Bénéficiaire",$A72,BJ$6,BJ$5,"Mois (DateRDV)",BJ$7,"Années (DateRDV)",BJ$3,"Présence","Excusé"),3,""),"")</f>
        <v/>
      </c>
      <c r="BK72" s="166" t="str">
        <f>IFERROR(IF(GETPIVOTDATA("DateRDV",TCD!$B$1,"DT","BA","Bénéficiaire",$A72,BK$6,BK$5,"Mois (DateRDV)",BK$7,"Années (DateRDV)",BK$3,"Présence","Absent"),4,""),"")</f>
        <v/>
      </c>
      <c r="BL72" s="166" t="str">
        <f>IFERROR(IF(GETPIVOTDATA("DateRDV",TCD!$B$1,"DT","BA","Bénéficiaire",$A72,BL$6,BL$5,"Mois (DateRDV)",BL$7,"Années (DateRDV)",BL$3),1,""),"")</f>
        <v/>
      </c>
      <c r="BM72" s="166" t="str">
        <f>IFERROR(IF(GETPIVOTDATA("DateRDV",TCD!$B$1,"DT","BA","Bénéficiaire",$A72,BM$6,BM$5,"Mois (DateRDV)",BM$7,"Années (DateRDV)",BM$3),2,""),"")</f>
        <v/>
      </c>
      <c r="BN72" s="166" t="str">
        <f>IFERROR(IF(GETPIVOTDATA("DateRDV",TCD!$B$1,"DT","BA","Bénéficiaire",$A72,BN$6,BN$5,"Mois (DateRDV)",BN$7,"Années (DateRDV)",BN$3,"Présence","Excusé"),3,""),"")</f>
        <v/>
      </c>
      <c r="BO72" s="166" t="str">
        <f>IFERROR(IF(GETPIVOTDATA("DateRDV",TCD!$B$1,"DT","BA","Bénéficiaire",$A72,BO$6,BO$5,"Mois (DateRDV)",BO$7,"Années (DateRDV)",BO$3,"Présence","Absent"),4,""),"")</f>
        <v/>
      </c>
      <c r="BP72" s="166" t="str">
        <f>IFERROR(IF(GETPIVOTDATA("DateRDV",TCD!$B$1,"DT","BA","Bénéficiaire",$A72,BP$6,BP$5,"Mois (DateRDV)",BP$7,"Années (DateRDV)",BP$3),1,""),"")</f>
        <v/>
      </c>
      <c r="BQ72" s="166" t="str">
        <f>IFERROR(IF(GETPIVOTDATA("DateRDV",TCD!$B$1,"DT","BA","Bénéficiaire",$A72,BQ$6,BQ$5,"Mois (DateRDV)",BQ$7,"Années (DateRDV)",BQ$3),2,""),"")</f>
        <v/>
      </c>
      <c r="BR72" s="166" t="str">
        <f>IFERROR(IF(GETPIVOTDATA("DateRDV",TCD!$B$1,"DT","BA","Bénéficiaire",$A72,BR$6,BR$5,"Mois (DateRDV)",BR$7,"Années (DateRDV)",BR$3,"Présence","Excusé"),3,""),"")</f>
        <v/>
      </c>
      <c r="BS72" s="166" t="str">
        <f>IFERROR(IF(GETPIVOTDATA("DateRDV",TCD!$B$1,"DT","BA","Bénéficiaire",$A72,BS$6,BS$5,"Mois (DateRDV)",BS$7,"Années (DateRDV)",BS$3,"Présence","Absent"),4,""),"")</f>
        <v/>
      </c>
      <c r="BT72" s="166" t="str">
        <f>IFERROR(IF(GETPIVOTDATA("DateRDV",TCD!$B$1,"DT","BA","Bénéficiaire",$A72,BT$6,BT$5,"Mois (DateRDV)",BT$7,"Années (DateRDV)",BT$3),1,""),"")</f>
        <v/>
      </c>
      <c r="BU72" s="166" t="str">
        <f>IFERROR(IF(GETPIVOTDATA("DateRDV",TCD!$B$1,"DT","BA","Bénéficiaire",$A72,BU$6,BU$5,"Mois (DateRDV)",BU$7,"Années (DateRDV)",BU$3),2,""),"")</f>
        <v/>
      </c>
      <c r="BV72" s="166" t="str">
        <f>IFERROR(IF(GETPIVOTDATA("DateRDV",TCD!$B$1,"DT","BA","Bénéficiaire",$A72,BV$6,BV$5,"Mois (DateRDV)",BV$7,"Années (DateRDV)",BV$3,"Présence","Excusé"),3,""),"")</f>
        <v/>
      </c>
      <c r="BW72" s="166" t="str">
        <f>IFERROR(IF(GETPIVOTDATA("DateRDV",TCD!$B$1,"DT","BA","Bénéficiaire",$A72,BW$6,BW$5,"Mois (DateRDV)",BW$7,"Années (DateRDV)",BW$3,"Présence","Absent"),4,""),"")</f>
        <v/>
      </c>
      <c r="BX72" s="166" t="str">
        <f>IFERROR(IF(GETPIVOTDATA("DateRDV",TCD!$B$1,"DT","BA","Bénéficiaire",$A72,BX$6,BX$5,"Mois (DateRDV)",BX$7,"Années (DateRDV)",BX$3),1,""),"")</f>
        <v/>
      </c>
      <c r="BY72" s="166" t="str">
        <f>IFERROR(IF(GETPIVOTDATA("DateRDV",TCD!$B$1,"DT","BA","Bénéficiaire",$A72,BY$6,BY$5,"Mois (DateRDV)",BY$7,"Années (DateRDV)",BY$3),2,""),"")</f>
        <v/>
      </c>
      <c r="BZ72" s="166" t="str">
        <f>IFERROR(IF(GETPIVOTDATA("DateRDV",TCD!$B$1,"DT","BA","Bénéficiaire",$A72,BZ$6,BZ$5,"Mois (DateRDV)",BZ$7,"Années (DateRDV)",BZ$3,"Présence","Excusé"),3,""),"")</f>
        <v/>
      </c>
      <c r="CA72" s="166" t="str">
        <f>IFERROR(IF(GETPIVOTDATA("DateRDV",TCD!$B$1,"DT","BA","Bénéficiaire",$A72,CA$6,CA$5,"Mois (DateRDV)",CA$7,"Années (DateRDV)",CA$3,"Présence","Absent"),4,""),"")</f>
        <v/>
      </c>
      <c r="CB72" s="166" t="str">
        <f>IFERROR(IF(GETPIVOTDATA("DateRDV",TCD!$B$1,"DT","BA","Bénéficiaire",$A72,CB$6,CB$5,"Mois (DateRDV)",CB$7,"Années (DateRDV)",CB$3),1,""),"")</f>
        <v/>
      </c>
      <c r="CC72" s="166" t="str">
        <f>IFERROR(IF(GETPIVOTDATA("DateRDV",TCD!$B$1,"DT","BA","Bénéficiaire",$A72,CC$6,CC$5,"Mois (DateRDV)",CC$7,"Années (DateRDV)",CC$3),2,""),"")</f>
        <v/>
      </c>
      <c r="CD72" s="166" t="str">
        <f>IFERROR(IF(GETPIVOTDATA("DateRDV",TCD!$B$1,"DT","BA","Bénéficiaire",$A72,CD$6,CD$5,"Mois (DateRDV)",CD$7,"Années (DateRDV)",CD$3,"Présence","Excusé"),3,""),"")</f>
        <v/>
      </c>
      <c r="CE72" s="166" t="str">
        <f>IFERROR(IF(GETPIVOTDATA("DateRDV",TCD!$B$1,"DT","BA","Bénéficiaire",$A72,CE$6,CE$5,"Mois (DateRDV)",CE$7,"Années (DateRDV)",CE$3,"Présence","Absent"),4,""),"")</f>
        <v/>
      </c>
      <c r="CF72" s="166" t="str">
        <f>IFERROR(IF(GETPIVOTDATA("DateRDV",TCD!$B$1,"DT","BA","Bénéficiaire",$A72,CF$6,CF$5,"Mois (DateRDV)",CF$7,"Années (DateRDV)",CF$3),1,""),"")</f>
        <v/>
      </c>
      <c r="CG72" s="166" t="str">
        <f>IFERROR(IF(GETPIVOTDATA("DateRDV",TCD!$B$1,"DT","BA","Bénéficiaire",$A72,CG$6,CG$5,"Mois (DateRDV)",CG$7,"Années (DateRDV)",CG$3),2,""),"")</f>
        <v/>
      </c>
      <c r="CH72" s="166" t="str">
        <f>IFERROR(IF(GETPIVOTDATA("DateRDV",TCD!$B$1,"DT","BA","Bénéficiaire",$A72,CH$6,CH$5,"Mois (DateRDV)",CH$7,"Années (DateRDV)",CH$3,"Présence","Excusé"),3,""),"")</f>
        <v/>
      </c>
      <c r="CI72" s="166" t="str">
        <f>IFERROR(IF(GETPIVOTDATA("DateRDV",TCD!$B$1,"DT","BA","Bénéficiaire",$A72,CI$6,CI$5,"Mois (DateRDV)",CI$7,"Années (DateRDV)",CI$3,"Présence","Absent"),4,""),"")</f>
        <v/>
      </c>
      <c r="CJ72" s="166" t="str">
        <f>IFERROR(IF(GETPIVOTDATA("DateRDV",TCD!$B$1,"DT","BA","Bénéficiaire",$A72,CJ$6,CJ$5,"Mois (DateRDV)",CJ$7,"Années (DateRDV)",CJ$3),1,""),"")</f>
        <v/>
      </c>
      <c r="CK72" s="166" t="str">
        <f>IFERROR(IF(GETPIVOTDATA("DateRDV",TCD!$B$1,"DT","BA","Bénéficiaire",$A72,CK$6,CK$5,"Mois (DateRDV)",CK$7,"Années (DateRDV)",CK$3),2,""),"")</f>
        <v/>
      </c>
      <c r="CL72" s="166" t="str">
        <f>IFERROR(IF(GETPIVOTDATA("DateRDV",TCD!$B$1,"DT","BA","Bénéficiaire",$A72,BE$6,BE$5,"Mois (DateRDV)",BE$7,"Années (DateRDV)",BE$3,"Présence","Excusé"),3,""),"")</f>
        <v/>
      </c>
      <c r="CM72" s="166" t="str">
        <f>IFERROR(IF(GETPIVOTDATA("DateRDV",TCD!$B$1,"DT","BA","Bénéficiaire",$A72,CM$6,CM$5,"Mois (DateRDV)",CM$7,"Années (DateRDV)",CM$3,"Présence","Absent"),4,""),"")</f>
        <v/>
      </c>
      <c r="CN72" s="166" t="str">
        <f>IFERROR(IF(GETPIVOTDATA("DateRDV",TCD!$B$1,"DT","BA","Bénéficiaire",$A72,CN$6,CN$5,"Mois (DateRDV)",CN$7,"Années (DateRDV)",CN$3),1,""),"")</f>
        <v/>
      </c>
      <c r="CO72" s="166" t="str">
        <f>IFERROR(IF(GETPIVOTDATA("DateRDV",TCD!$B$1,"DT","BA","Bénéficiaire",$A72,CO$6,CO$5,"Mois (DateRDV)",CO$7,"Années (DateRDV)",CO$3),2,""),"")</f>
        <v/>
      </c>
      <c r="CP72" s="166" t="str">
        <f>IFERROR(IF(GETPIVOTDATA("DateRDV",TCD!$B$1,"DT","BA","Bénéficiaire",$A72,CP$6,CP$5,"Mois (DateRDV)",CP$7,"Années (DateRDV)",CP$3,"Présence","Excusé"),3,""),"")</f>
        <v/>
      </c>
      <c r="CQ72" s="166" t="str">
        <f>IFERROR(IF(GETPIVOTDATA("DateRDV",TCD!$B$1,"DT","BA","Bénéficiaire",$A72,CQ$6,CQ$5,"Mois (DateRDV)",CQ$7,"Années (DateRDV)",CQ$3,"Présence","Absent"),4,""),"")</f>
        <v/>
      </c>
      <c r="CR72" s="166" t="str">
        <f>IFERROR(IF(GETPIVOTDATA("DateRDV",TCD!$B$1,"DT","BA","Bénéficiaire",$A72,CR$6,CR$5,"Mois (DateRDV)",CR$7,"Années (DateRDV)",CR$3),1,""),"")</f>
        <v/>
      </c>
      <c r="CS72" s="166" t="str">
        <f>IFERROR(IF(GETPIVOTDATA("DateRDV",TCD!$B$1,"DT","BA","Bénéficiaire",$A72,CS$6,CS$5,"Mois (DateRDV)",CS$7,"Années (DateRDV)",CS$3),2,""),"")</f>
        <v/>
      </c>
      <c r="CT72" s="166" t="str">
        <f>IFERROR(IF(GETPIVOTDATA("DateRDV",TCD!$B$1,"DT","BA","Bénéficiaire",$A72,CT$6,CT$5,"Mois (DateRDV)",CT$7,"Années (DateRDV)",CT$3,"Présence","Excusé"),3,""),"")</f>
        <v/>
      </c>
      <c r="CU72" s="166" t="str">
        <f>IFERROR(IF(GETPIVOTDATA("DateRDV",TCD!$B$1,"DT","BA","Bénéficiaire",$A72,CU$6,CU$5,"Mois (DateRDV)",CU$7,"Années (DateRDV)",CU$3,"Présence","Absent"),4,""),"")</f>
        <v/>
      </c>
      <c r="CV72" s="166" t="str">
        <f>IFERROR(IF(GETPIVOTDATA("DateRDV",TCD!$B$1,"DT","BA","Bénéficiaire",$A72,CV$6,CV$5,"Mois (DateRDV)",CV$7,"Années (DateRDV)",CV$3),1,""),"")</f>
        <v/>
      </c>
      <c r="CW72" s="166" t="str">
        <f>IFERROR(IF(GETPIVOTDATA("DateRDV",TCD!$B$1,"DT","BA","Bénéficiaire",$A72,CW$6,CW$5,"Mois (DateRDV)",CW$7,"Années (DateRDV)",CW$3),2,""),"")</f>
        <v/>
      </c>
      <c r="CX72" s="166" t="str">
        <f>IFERROR(IF(GETPIVOTDATA("DateRDV",TCD!$B$1,"DT","BA","Bénéficiaire",$A72,CX$6,CX$5,"Mois (DateRDV)",CX$7,"Années (DateRDV)",CX$3,"Présence","Excusé"),3,""),"")</f>
        <v/>
      </c>
      <c r="CY72" s="166" t="str">
        <f>IFERROR(IF(GETPIVOTDATA("DateRDV",TCD!$B$1,"DT","BA","Bénéficiaire",$A72,CY$6,CY$5,"Mois (DateRDV)",CY$7,"Années (DateRDV)",CY$3,"Présence","Absent"),4,""),"")</f>
        <v/>
      </c>
      <c r="CZ72" s="166" t="str">
        <f>IFERROR(IF(GETPIVOTDATA("DateRDV",TCD!$B$1,"DT","BA","Bénéficiaire",$A72,CZ$6,CZ$5,"Mois (DateRDV)",CZ$7,"Années (DateRDV)",CZ$3),1,""),"")</f>
        <v/>
      </c>
      <c r="DA72" s="166" t="str">
        <f>IFERROR(IF(GETPIVOTDATA("DateRDV",TCD!$B$1,"DT","BA","Bénéficiaire",$A72,DA$6,DA$5,"Mois (DateRDV)",DA$7,"Années (DateRDV)",DA$3),2,""),"")</f>
        <v/>
      </c>
      <c r="DB72" s="166" t="str">
        <f>IFERROR(IF(GETPIVOTDATA("DateRDV",TCD!$B$1,"DT","BA","Bénéficiaire",$A72,DB$6,DB$5,"Mois (DateRDV)",DB$7,"Années (DateRDV)",DB$3,"Présence","Excusé"),3,""),"")</f>
        <v/>
      </c>
      <c r="DC72" s="166" t="str">
        <f>IFERROR(IF(GETPIVOTDATA("DateRDV",TCD!$B$1,"DT","BA","Bénéficiaire",$A72,DC$6,DC$5,"Mois (DateRDV)",DC$7,"Années (DateRDV)",DC$3,"Présence","Absent"),4,""),"")</f>
        <v/>
      </c>
      <c r="DD72" s="166" t="str">
        <f>IFERROR(IF(GETPIVOTDATA("DateRDV",TCD!$B$1,"DT","BA","Bénéficiaire",$A72,DD$6,DD$5,"Mois (DateRDV)",DD$7,"Années (DateRDV)",DD$3),1,""),"")</f>
        <v/>
      </c>
      <c r="DE72" s="166" t="str">
        <f>IFERROR(IF(GETPIVOTDATA("DateRDV",TCD!$B$1,"DT","BA","Bénéficiaire",$A72,DE$6,DE$5,"Mois (DateRDV)",DE$7,"Années (DateRDV)",DE$3),2,""),"")</f>
        <v/>
      </c>
      <c r="DF72" s="166" t="str">
        <f>IFERROR(IF(GETPIVOTDATA("DateRDV",TCD!$B$1,"DT","BA","Bénéficiaire",$A72,DF$6,DF$5,"Mois (DateRDV)",DF$7,"Années (DateRDV)",DF$3,"Présence","Excusé"),3,""),"")</f>
        <v/>
      </c>
      <c r="DG72" s="166" t="str">
        <f>IFERROR(IF(GETPIVOTDATA("DateRDV",TCD!$B$1,"DT","BA","Bénéficiaire",$A72,DG$6,DG$5,"Mois (DateRDV)",DG$7,"Années (DateRDV)",DG$3,"Présence","Absent"),4,""),"")</f>
        <v/>
      </c>
      <c r="DH72" s="166" t="str">
        <f>IFERROR(IF(GETPIVOTDATA("DateRDV",TCD!$B$1,"DT","BA","Bénéficiaire",$A72,DH$6,DH$5,"Mois (DateRDV)",DH$7,"Années (DateRDV)",DH$3),1,""),"")</f>
        <v/>
      </c>
      <c r="DI72" s="166" t="str">
        <f>IFERROR(IF(GETPIVOTDATA("DateRDV",TCD!$B$1,"DT","BA","Bénéficiaire",$A72,DI$6,DI$5,"Mois (DateRDV)",DI$7,"Années (DateRDV)",DI$3),2,""),"")</f>
        <v/>
      </c>
      <c r="DJ72" s="166" t="str">
        <f>IFERROR(IF(GETPIVOTDATA("DateRDV",TCD!$B$1,"DT","BA","Bénéficiaire",$A72,DJ$6,DJ$5,"Mois (DateRDV)",DJ$7,"Années (DateRDV)",DJ$3,"Présence","Excusé"),3,""),"")</f>
        <v/>
      </c>
      <c r="DK72" s="166" t="str">
        <f>IFERROR(IF(GETPIVOTDATA("DateRDV",TCD!$B$1,"DT","BA","Bénéficiaire",$A72,DK$6,DK$5,"Mois (DateRDV)",DK$7,"Années (DateRDV)",DK$3,"Présence","Absent"),4,""),"")</f>
        <v/>
      </c>
      <c r="DL72" s="166" t="str">
        <f>IFERROR(IF(GETPIVOTDATA("DateRDV",TCD!$B$1,"DT","BA","Bénéficiaire",$A72,DL$6,DL$5,"Mois (DateRDV)",DL$7,"Années (DateRDV)",DL$3),1,""),"")</f>
        <v/>
      </c>
      <c r="DM72" s="166" t="str">
        <f>IFERROR(IF(GETPIVOTDATA("DateRDV",TCD!$B$1,"DT","BA","Bénéficiaire",$A72,DM$6,DM$5,"Mois (DateRDV)",DM$7,"Années (DateRDV)",DM$3),2,""),"")</f>
        <v/>
      </c>
      <c r="DN72" s="166" t="str">
        <f>IFERROR(IF(GETPIVOTDATA("DateRDV",TCD!$B$1,"DT","BA","Bénéficiaire",$A72,DN$6,DN$5,"Mois (DateRDV)",DN$7,"Années (DateRDV)",DN$3,"Présence","Excusé"),3,""),"")</f>
        <v/>
      </c>
      <c r="DO72" s="166" t="str">
        <f>IFERROR(IF(GETPIVOTDATA("DateRDV",TCD!$B$1,"DT","BA","Bénéficiaire",$A72,DO$6,DO$5,"Mois (DateRDV)",DO$7,"Années (DateRDV)",DO$3,"Présence","Absent"),4,""),"")</f>
        <v/>
      </c>
    </row>
    <row r="73" spans="1:119" ht="15" customHeight="1" x14ac:dyDescent="0.2">
      <c r="A73" s="172" t="str">
        <v>RODRIGUEZ Sophie</v>
      </c>
      <c r="B73" s="169" t="str">
        <f>IFERROR(IF(INDEX(Data!P:P,MATCH(A73,Data!B:B,0))&lt;&gt;"",INDEX(Data!P:P,MATCH(A73,Data!B:B,0)),""),"")</f>
        <v>RODRIGUEZ</v>
      </c>
      <c r="C73" s="169" t="str">
        <f>IFERROR(IF(INDEX(Data!O:O,MATCH(A73,Data!B:B,0))&lt;&gt;"",INDEX(Data!O:O,MATCH(A73,Data!B:B,0)),""),"")</f>
        <v>Sophie</v>
      </c>
      <c r="D73" s="169" t="str">
        <f>IFERROR(IF(INDEX(Data!J:J,MATCH(A73,Data!B:B,0))&lt;&gt;"",INDEX(Data!J:J,MATCH(A73,Data!B:B,0)),""),"")</f>
        <v>CD</v>
      </c>
      <c r="E73" s="169" t="str">
        <f>IFERROR(IF(INDEX(Data!M:M,MATCH(A73,Data!B:B,0))&lt;&gt;"",INDEX(Data!M:M,MATCH(A73,Data!B:B,0)),""),"")</f>
        <v>CRAN GEVRIER</v>
      </c>
      <c r="F73" s="169">
        <f>IFERROR(IF(INDEX(Data!N:N,MATCH(A73,Data!B:B,0))&lt;&gt;"",INDEX(Data!N:N,MATCH(A73,Data!B:B,0)),""),"")</f>
        <v>74960</v>
      </c>
      <c r="G73" s="170">
        <f>IFERROR(IF(INDEX(Data!K:K,MATCH(A73,Data!B:B,0))&lt;&gt;"",INDEX(Data!K:K,MATCH(A73,Data!B:B,0)),""),"")</f>
        <v>45775</v>
      </c>
      <c r="H73" s="170">
        <f>IFERROR(IF(INDEX(Data!L:L,MATCH(A73,Data!B:B,0))&lt;&gt;"",INDEX(Data!L:L,MATCH(A73,Data!B:B,0)),""),"")</f>
        <v>45789</v>
      </c>
      <c r="I73" s="170">
        <f>IFERROR(IF(INDEX(Data!C:C,MATCH(A73,Data!B:B,0))&lt;&gt;"",INDEX(Data!C:C,MATCH(A73,Data!B:B,0)),""),"")</f>
        <v>45810</v>
      </c>
      <c r="J73" s="170" t="str">
        <f>IFERROR(IF(INDEX(Data!D:D,MATCH(A73,Data!B:B,0))&lt;&gt;"",INDEX(Data!D:D,MATCH(A73,Data!B:B,0)),""),"")</f>
        <v/>
      </c>
      <c r="K73" s="171" t="str">
        <f>IFERROR(IF(INDEX(Data!H:H,MATCH(A73,Data!B:B,0))&lt;&gt;"",INDEX(Data!H:H,MATCH(A73,Data!B:B,0)),""),"")</f>
        <v>Equilibré</v>
      </c>
      <c r="L73" s="166" t="str">
        <f>IFERROR(IF(GETPIVOTDATA("DateRDV",TCD!$B$1,"DT","BA","Bénéficiaire",$A73,L$6,L$5,"Mois (DateRDV)",L$7,"Années (DateRDV)",L$3),1,""),"")</f>
        <v/>
      </c>
      <c r="M73" s="166" t="str">
        <f>IFERROR(IF(GETPIVOTDATA("DateRDV",TCD!$B$1,"DT","BA","Bénéficiaire",$A73,M$6,M$5,"Mois (DateRDV)",M$7,"Années (DateRDV)",M$3),2,""),"")</f>
        <v/>
      </c>
      <c r="N73" s="166" t="str">
        <f>IFERROR(IF(GETPIVOTDATA("DateRDV",TCD!$B$1,"DT","BA","Bénéficiaire",$A73,N$6,N$5,"Mois (DateRDV)",N$7,"Années (DateRDV)",N$3,"Présence","Excusé"),3,""),"")</f>
        <v/>
      </c>
      <c r="O73" s="166" t="str">
        <f>IFERROR(IF(GETPIVOTDATA("DateRDV",TCD!$B$1,"DT","BA","Bénéficiaire",$A73,O$6,O$5,"Mois (DateRDV)",O$7,"Années (DateRDV)",O$3,"Présence","Absent"),4,""),"")</f>
        <v/>
      </c>
      <c r="P73" s="166" t="str">
        <f>IFERROR(IF(GETPIVOTDATA("DateRDV",TCD!$B$1,"DT","BA","Bénéficiaire",$A73,P$6,P$5,"Mois (DateRDV)",P$7,"Années (DateRDV)",P$3),1,""),"")</f>
        <v/>
      </c>
      <c r="Q73" s="166" t="str">
        <f>IFERROR(IF(GETPIVOTDATA("DateRDV",TCD!$B$1,"DT","BA","Bénéficiaire",$A73,Q$6,Q$5,"Mois (DateRDV)",Q$7,"Années (DateRDV)",Q$3),2,""),"")</f>
        <v/>
      </c>
      <c r="R73" s="166" t="str">
        <f>IFERROR(IF(GETPIVOTDATA("DateRDV",TCD!$B$1,"DT","BA","Bénéficiaire",$A73,R$6,R$5,"Mois (DateRDV)",R$7,"Années (DateRDV)",R$3,"Présence","Excusé"),3,""),"")</f>
        <v/>
      </c>
      <c r="S73" s="166" t="str">
        <f>IFERROR(IF(GETPIVOTDATA("DateRDV",TCD!$B$1,"DT","BA","Bénéficiaire",$A73,S$6,S$5,"Mois (DateRDV)",S$7,"Années (DateRDV)",S$3,"Présence","Absent"),4,""),"")</f>
        <v/>
      </c>
      <c r="T73" s="166" t="str">
        <f>IFERROR(IF(GETPIVOTDATA("DateRDV",TCD!$B$1,"DT","BA","Bénéficiaire",$A73,T$6,T$5,"Mois (DateRDV)",T$7,"Années (DateRDV)",T$3),1,""),"")</f>
        <v/>
      </c>
      <c r="U73" s="166" t="str">
        <f>IFERROR(IF(GETPIVOTDATA("DateRDV",TCD!$B$1,"DT","BA","Bénéficiaire",$A73,U$6,U$5,"Mois (DateRDV)",U$7,"Années (DateRDV)",U$3),2,""),"")</f>
        <v/>
      </c>
      <c r="V73" s="166" t="str">
        <f>IFERROR(IF(GETPIVOTDATA("DateRDV",TCD!$B$1,"DT","BA","Bénéficiaire",$A73,V$6,V$5,"Mois (DateRDV)",V$7,"Années (DateRDV)",V$3,"Présence","Excusé"),3,""),"")</f>
        <v/>
      </c>
      <c r="W73" s="166" t="str">
        <f>IFERROR(IF(GETPIVOTDATA("DateRDV",TCD!$B$1,"DT","BA","Bénéficiaire",$A73,W$6,W$5,"Mois (DateRDV)",W$7,"Années (DateRDV)",W$3,"Présence","Absent"),4,""),"")</f>
        <v/>
      </c>
      <c r="X73" s="166" t="str">
        <f>IFERROR(IF(GETPIVOTDATA("DateRDV",TCD!$B$1,"DT","BA","Bénéficiaire",$A73,X$6,X$5,"Mois (DateRDV)",X$7,"Années (DateRDV)",X$3),1,""),"")</f>
        <v/>
      </c>
      <c r="Y73" s="166" t="str">
        <f>IFERROR(IF(GETPIVOTDATA("DateRDV",TCD!$B$1,"DT","BA","Bénéficiaire",$A73,Y$6,Y$5,"Mois (DateRDV)",Y$7,"Années (DateRDV)",Y$3),2,""),"")</f>
        <v/>
      </c>
      <c r="Z73" s="166" t="str">
        <f>IFERROR(IF(GETPIVOTDATA("DateRDV",TCD!$B$1,"DT","BA","Bénéficiaire",$A73,Z$6,Z$5,"Mois (DateRDV)",Z$7,"Années (DateRDV)",Z$3,"Présence","Excusé"),3,""),"")</f>
        <v/>
      </c>
      <c r="AA73" s="166" t="str">
        <f>IFERROR(IF(GETPIVOTDATA("DateRDV",TCD!$B$1,"DT","BA","Bénéficiaire",$A73,AA$6,AA$5,"Mois (DateRDV)",AA$7,"Années (DateRDV)",AA$3,"Présence","Absent"),4,""),"")</f>
        <v/>
      </c>
      <c r="AB73" s="166" t="str">
        <f>IFERROR(IF(GETPIVOTDATA("DateRDV",TCD!$B$1,"DT","BA","Bénéficiaire",$A73,AB$6,AB$5,"Mois (DateRDV)",AB$7,"Années (DateRDV)",AB$3),1,""),"")</f>
        <v/>
      </c>
      <c r="AC73" s="166" t="str">
        <f>IFERROR(IF(GETPIVOTDATA("DateRDV",TCD!$B$1,"DT","BA","Bénéficiaire",$A73,AC$6,AC$5,"Mois (DateRDV)",AC$7,"Années (DateRDV)",AC$3),2,""),"")</f>
        <v/>
      </c>
      <c r="AD73" s="166" t="str">
        <f>IFERROR(IF(GETPIVOTDATA("DateRDV",TCD!$B$1,"DT","BA","Bénéficiaire",$A73,AD$6,AD$5,"Mois (DateRDV)",AD$7,"Années (DateRDV)",AD$3,"Présence","Excusé"),3,""),"")</f>
        <v/>
      </c>
      <c r="AE73" s="166" t="str">
        <f>IFERROR(IF(GETPIVOTDATA("DateRDV",TCD!$B$1,"DT","BA","Bénéficiaire",$A73,AE$6,AE$5,"Mois (DateRDV)",AE$7,"Années (DateRDV)",AE$3,"Présence","Absent"),4,""),"")</f>
        <v/>
      </c>
      <c r="AF73" s="166" t="str">
        <f>IFERROR(IF(GETPIVOTDATA("DateRDV",TCD!$B$1,"DT","BA","Bénéficiaire",$A73,AF$6,AF$5,"Mois (DateRDV)",AF$7,"Années (DateRDV)",AF$3),1,""),"")</f>
        <v/>
      </c>
      <c r="AG73" s="166" t="str">
        <f>IFERROR(IF(GETPIVOTDATA("DateRDV",TCD!$B$1,"DT","BA","Bénéficiaire",$A73,AG$6,AG$5,"Mois (DateRDV)",AG$7,"Années (DateRDV)",AG$3),2,""),"")</f>
        <v/>
      </c>
      <c r="AH73" s="166" t="str">
        <f>IFERROR(IF(GETPIVOTDATA("DateRDV",TCD!$B$1,"DT","BA","Bénéficiaire",$A73,AH$6,AH$5,"Mois (DateRDV)",AH$7,"Années (DateRDV)",AH$3,"Présence","Excusé"),3,""),"")</f>
        <v/>
      </c>
      <c r="AI73" s="166" t="str">
        <f>IFERROR(IF(GETPIVOTDATA("DateRDV",TCD!$B$1,"DT","BA","Bénéficiaire",$A73,AI$6,AI$5,"Mois (DateRDV)",AI$7,"Années (DateRDV)",AI$3,"Présence","Absent"),4,""),"")</f>
        <v/>
      </c>
      <c r="AJ73" s="166" t="str">
        <f>IFERROR(IF(GETPIVOTDATA("DateRDV",TCD!$B$1,"DT","BA","Bénéficiaire",$A73,AJ$6,AJ$5,"Mois (DateRDV)",AJ$7,"Années (DateRDV)",AJ$3),1,""),"")</f>
        <v/>
      </c>
      <c r="AK73" s="166" t="str">
        <f>IFERROR(IF(GETPIVOTDATA("DateRDV",TCD!$B$1,"DT","BA","Bénéficiaire",$A73,AK$6,AK$5,"Mois (DateRDV)",AK$7,"Années (DateRDV)",AK$3),2,""),"")</f>
        <v/>
      </c>
      <c r="AL73" s="166" t="str">
        <f>IFERROR(IF(GETPIVOTDATA("DateRDV",TCD!$B$1,"DT","BA","Bénéficiaire",$A73,AL$6,AL$5,"Mois (DateRDV)",AL$7,"Années (DateRDV)",AL$3,"Présence","Excusé"),3,""),"")</f>
        <v/>
      </c>
      <c r="AM73" s="166" t="str">
        <f>IFERROR(IF(GETPIVOTDATA("DateRDV",TCD!$B$1,"DT","BA","Bénéficiaire",$A73,AM$6,AM$5,"Mois (DateRDV)",AM$7,"Années (DateRDV)",AM$3,"Présence","Absent"),4,""),"")</f>
        <v/>
      </c>
      <c r="AN73" s="166" t="str">
        <f>IFERROR(IF(GETPIVOTDATA("DateRDV",TCD!$B$1,"DT","BA","Bénéficiaire",$A73,AN$6,AN$5,"Mois (DateRDV)",AN$7,"Années (DateRDV)",AN$3),1,""),"")</f>
        <v/>
      </c>
      <c r="AO73" s="166" t="str">
        <f>IFERROR(IF(GETPIVOTDATA("DateRDV",TCD!$B$1,"DT","BA","Bénéficiaire",$A73,AO$6,AO$5,"Mois (DateRDV)",AO$7,"Années (DateRDV)",AO$3),2,""),"")</f>
        <v/>
      </c>
      <c r="AP73" s="166" t="str">
        <f>IFERROR(IF(GETPIVOTDATA("DateRDV",TCD!$B$1,"DT","BA","Bénéficiaire",$A73,AP$6,AP$5,"Mois (DateRDV)",AP$7,"Années (DateRDV)",AP$3,"Présence","Excusé"),3,""),"")</f>
        <v/>
      </c>
      <c r="AQ73" s="166" t="str">
        <f>IFERROR(IF(GETPIVOTDATA("DateRDV",TCD!$B$1,"DT","BA","Bénéficiaire",$A73,AQ$6,AQ$5,"Mois (DateRDV)",AQ$7,"Années (DateRDV)",AQ$3,"Présence","Absent"),4,""),"")</f>
        <v/>
      </c>
      <c r="AR73" s="166" t="str">
        <f>IFERROR(IF(GETPIVOTDATA("DateRDV",TCD!$B$1,"DT","BA","Bénéficiaire",$A73,AR$6,AR$5,"Mois (DateRDV)",AR$7,"Années (DateRDV)",AR$3),1,""),"")</f>
        <v/>
      </c>
      <c r="AS73" s="166" t="str">
        <f>IFERROR(IF(GETPIVOTDATA("DateRDV",TCD!$B$1,"DT","BA","Bénéficiaire",$A73,AS$6,AS$5,"Mois (DateRDV)",AS$7,"Années (DateRDV)",AS$3),2,""),"")</f>
        <v/>
      </c>
      <c r="AT73" s="166" t="str">
        <f>IFERROR(IF(GETPIVOTDATA("DateRDV",TCD!$B$1,"DT","BA","Bénéficiaire",$A73,AT$6,AT$5,"Mois (DateRDV)",AT$7,"Années (DateRDV)",AT$3,"Présence","Excusé"),3,""),"")</f>
        <v/>
      </c>
      <c r="AU73" s="166" t="str">
        <f>IFERROR(IF(GETPIVOTDATA("DateRDV",TCD!$B$1,"DT","BA","Bénéficiaire",$A73,AU$6,AU$5,"Mois (DateRDV)",AU$7,"Années (DateRDV)",AU$3,"Présence","Absent"),4,""),"")</f>
        <v/>
      </c>
      <c r="AV73" s="166" t="str">
        <f>IFERROR(IF(GETPIVOTDATA("DateRDV",TCD!$B$1,"DT","BA","Bénéficiaire",$A73,AV$6,AV$5,"Mois (DateRDV)",AV$7,"Années (DateRDV)",AV$3),1,""),"")</f>
        <v/>
      </c>
      <c r="AW73" s="166" t="str">
        <f>IFERROR(IF(GETPIVOTDATA("DateRDV",TCD!$B$1,"DT","BA","Bénéficiaire",$A73,AW$6,AW$5,"Mois (DateRDV)",AW$7,"Années (DateRDV)",AW$3),2,""),"")</f>
        <v/>
      </c>
      <c r="AX73" s="166" t="str">
        <f>IFERROR(IF(GETPIVOTDATA("DateRDV",TCD!$B$1,"DT","BA","Bénéficiaire",$A73,AX$6,AX$5,"Mois (DateRDV)",AX$7,"Années (DateRDV)",AX$3,"Présence","Excusé"),3,""),"")</f>
        <v/>
      </c>
      <c r="AY73" s="166" t="str">
        <f>IFERROR(IF(GETPIVOTDATA("DateRDV",TCD!$B$1,"DT","BA","Bénéficiaire",$A73,AY$6,AY$5,"Mois (DateRDV)",AY$7,"Années (DateRDV)",AY$3,"Présence","Absent"),4,""),"")</f>
        <v/>
      </c>
      <c r="AZ73" s="166" t="str">
        <f>IFERROR(IF(GETPIVOTDATA("DateRDV",TCD!$B$1,"DT","BA","Bénéficiaire",$A73,AZ$6,AZ$5,"Mois (DateRDV)",AZ$7,"Années (DateRDV)",AZ$3),1,""),"")</f>
        <v/>
      </c>
      <c r="BA73" s="166" t="str">
        <f>IFERROR(IF(GETPIVOTDATA("DateRDV",TCD!$B$1,"DT","BA","Bénéficiaire",$A73,BA$6,BA$5,"Mois (DateRDV)",BA$7,"Années (DateRDV)",BA$3),2,""),"")</f>
        <v/>
      </c>
      <c r="BB73" s="166" t="str">
        <f>IFERROR(IF(GETPIVOTDATA("DateRDV",TCD!$B$1,"DT","BA","Bénéficiaire",$A73,BB$6,BB$5,"Mois (DateRDV)",BB$7,"Années (DateRDV)",BB$3,"Présence","Excusé"),3,""),"")</f>
        <v/>
      </c>
      <c r="BC73" s="166" t="str">
        <f>IFERROR(IF(GETPIVOTDATA("DateRDV",TCD!$B$1,"DT","BA","Bénéficiaire",$A73,BC$6,BC$5,"Mois (DateRDV)",BC$7,"Années (DateRDV)",BC$3,"Présence","Absent"),4,""),"")</f>
        <v/>
      </c>
      <c r="BD73" s="166" t="str">
        <f>IFERROR(IF(GETPIVOTDATA("DateRDV",TCD!$B$1,"DT","BA","Bénéficiaire",$A73,BD$6,BD$5,"Mois (DateRDV)",BD$7,"Années (DateRDV)",BD$3),1,""),"")</f>
        <v/>
      </c>
      <c r="BE73" s="166" t="str">
        <f>IFERROR(IF(GETPIVOTDATA("DateRDV",TCD!$B$1,"DT","BA","Bénéficiaire",$A73,BE$6,BE$5,"Mois (DateRDV)",BE$7,"Années (DateRDV)",BE$3),2,""),"")</f>
        <v/>
      </c>
      <c r="BF73" s="166" t="str">
        <f>IFERROR(IF(GETPIVOTDATA("DateRDV",TCD!$B$1,"DT","BA","Bénéficiaire",$A73,BF$6,BF$5,"Mois (DateRDV)",BF$7,"Années (DateRDV)",BF$3,"Présence","Excusé"),3,""),"")</f>
        <v/>
      </c>
      <c r="BG73" s="166" t="str">
        <f>IFERROR(IF(GETPIVOTDATA("DateRDV",TCD!$B$1,"DT","BA","Bénéficiaire",$A73,BG$6,BG$5,"Mois (DateRDV)",BG$7,"Années (DateRDV)",BG$3,"Présence","Absent"),4,""),"")</f>
        <v/>
      </c>
      <c r="BH73" s="166" t="str">
        <f>IFERROR(IF(GETPIVOTDATA("DateRDV",TCD!$B$1,"DT","BA","Bénéficiaire",$A73,BH$6,BH$5,"Mois (DateRDV)",BH$7,"Années (DateRDV)",BH$3),1,""),"")</f>
        <v/>
      </c>
      <c r="BI73" s="166" t="str">
        <f>IFERROR(IF(GETPIVOTDATA("DateRDV",TCD!$B$1,"DT","BA","Bénéficiaire",$A73,BI$6,BI$5,"Mois (DateRDV)",BI$7,"Années (DateRDV)",BI$3),2,""),"")</f>
        <v/>
      </c>
      <c r="BJ73" s="166" t="str">
        <f>IFERROR(IF(GETPIVOTDATA("DateRDV",TCD!$B$1,"DT","BA","Bénéficiaire",$A73,BJ$6,BJ$5,"Mois (DateRDV)",BJ$7,"Années (DateRDV)",BJ$3,"Présence","Excusé"),3,""),"")</f>
        <v/>
      </c>
      <c r="BK73" s="166" t="str">
        <f>IFERROR(IF(GETPIVOTDATA("DateRDV",TCD!$B$1,"DT","BA","Bénéficiaire",$A73,BK$6,BK$5,"Mois (DateRDV)",BK$7,"Années (DateRDV)",BK$3,"Présence","Absent"),4,""),"")</f>
        <v/>
      </c>
      <c r="BL73" s="166" t="str">
        <f>IFERROR(IF(GETPIVOTDATA("DateRDV",TCD!$B$1,"DT","BA","Bénéficiaire",$A73,BL$6,BL$5,"Mois (DateRDV)",BL$7,"Années (DateRDV)",BL$3),1,""),"")</f>
        <v/>
      </c>
      <c r="BM73" s="166" t="str">
        <f>IFERROR(IF(GETPIVOTDATA("DateRDV",TCD!$B$1,"DT","BA","Bénéficiaire",$A73,BM$6,BM$5,"Mois (DateRDV)",BM$7,"Années (DateRDV)",BM$3),2,""),"")</f>
        <v/>
      </c>
      <c r="BN73" s="166" t="str">
        <f>IFERROR(IF(GETPIVOTDATA("DateRDV",TCD!$B$1,"DT","BA","Bénéficiaire",$A73,BN$6,BN$5,"Mois (DateRDV)",BN$7,"Années (DateRDV)",BN$3,"Présence","Excusé"),3,""),"")</f>
        <v/>
      </c>
      <c r="BO73" s="166" t="str">
        <f>IFERROR(IF(GETPIVOTDATA("DateRDV",TCD!$B$1,"DT","BA","Bénéficiaire",$A73,BO$6,BO$5,"Mois (DateRDV)",BO$7,"Années (DateRDV)",BO$3,"Présence","Absent"),4,""),"")</f>
        <v/>
      </c>
      <c r="BP73" s="166" t="str">
        <f>IFERROR(IF(GETPIVOTDATA("DateRDV",TCD!$B$1,"DT","BA","Bénéficiaire",$A73,BP$6,BP$5,"Mois (DateRDV)",BP$7,"Années (DateRDV)",BP$3),1,""),"")</f>
        <v/>
      </c>
      <c r="BQ73" s="166" t="str">
        <f>IFERROR(IF(GETPIVOTDATA("DateRDV",TCD!$B$1,"DT","BA","Bénéficiaire",$A73,BQ$6,BQ$5,"Mois (DateRDV)",BQ$7,"Années (DateRDV)",BQ$3),2,""),"")</f>
        <v/>
      </c>
      <c r="BR73" s="166" t="str">
        <f>IFERROR(IF(GETPIVOTDATA("DateRDV",TCD!$B$1,"DT","BA","Bénéficiaire",$A73,BR$6,BR$5,"Mois (DateRDV)",BR$7,"Années (DateRDV)",BR$3,"Présence","Excusé"),3,""),"")</f>
        <v/>
      </c>
      <c r="BS73" s="166" t="str">
        <f>IFERROR(IF(GETPIVOTDATA("DateRDV",TCD!$B$1,"DT","BA","Bénéficiaire",$A73,BS$6,BS$5,"Mois (DateRDV)",BS$7,"Années (DateRDV)",BS$3,"Présence","Absent"),4,""),"")</f>
        <v/>
      </c>
      <c r="BT73" s="166" t="str">
        <f>IFERROR(IF(GETPIVOTDATA("DateRDV",TCD!$B$1,"DT","BA","Bénéficiaire",$A73,BT$6,BT$5,"Mois (DateRDV)",BT$7,"Années (DateRDV)",BT$3),1,""),"")</f>
        <v/>
      </c>
      <c r="BU73" s="166" t="str">
        <f>IFERROR(IF(GETPIVOTDATA("DateRDV",TCD!$B$1,"DT","BA","Bénéficiaire",$A73,BU$6,BU$5,"Mois (DateRDV)",BU$7,"Années (DateRDV)",BU$3),2,""),"")</f>
        <v/>
      </c>
      <c r="BV73" s="166" t="str">
        <f>IFERROR(IF(GETPIVOTDATA("DateRDV",TCD!$B$1,"DT","BA","Bénéficiaire",$A73,BV$6,BV$5,"Mois (DateRDV)",BV$7,"Années (DateRDV)",BV$3,"Présence","Excusé"),3,""),"")</f>
        <v/>
      </c>
      <c r="BW73" s="166" t="str">
        <f>IFERROR(IF(GETPIVOTDATA("DateRDV",TCD!$B$1,"DT","BA","Bénéficiaire",$A73,BW$6,BW$5,"Mois (DateRDV)",BW$7,"Années (DateRDV)",BW$3,"Présence","Absent"),4,""),"")</f>
        <v/>
      </c>
      <c r="BX73" s="166" t="str">
        <f>IFERROR(IF(GETPIVOTDATA("DateRDV",TCD!$B$1,"DT","BA","Bénéficiaire",$A73,BX$6,BX$5,"Mois (DateRDV)",BX$7,"Années (DateRDV)",BX$3),1,""),"")</f>
        <v/>
      </c>
      <c r="BY73" s="166" t="str">
        <f>IFERROR(IF(GETPIVOTDATA("DateRDV",TCD!$B$1,"DT","BA","Bénéficiaire",$A73,BY$6,BY$5,"Mois (DateRDV)",BY$7,"Années (DateRDV)",BY$3),2,""),"")</f>
        <v/>
      </c>
      <c r="BZ73" s="166" t="str">
        <f>IFERROR(IF(GETPIVOTDATA("DateRDV",TCD!$B$1,"DT","BA","Bénéficiaire",$A73,BZ$6,BZ$5,"Mois (DateRDV)",BZ$7,"Années (DateRDV)",BZ$3,"Présence","Excusé"),3,""),"")</f>
        <v/>
      </c>
      <c r="CA73" s="166" t="str">
        <f>IFERROR(IF(GETPIVOTDATA("DateRDV",TCD!$B$1,"DT","BA","Bénéficiaire",$A73,CA$6,CA$5,"Mois (DateRDV)",CA$7,"Années (DateRDV)",CA$3,"Présence","Absent"),4,""),"")</f>
        <v/>
      </c>
      <c r="CB73" s="166" t="str">
        <f>IFERROR(IF(GETPIVOTDATA("DateRDV",TCD!$B$1,"DT","BA","Bénéficiaire",$A73,CB$6,CB$5,"Mois (DateRDV)",CB$7,"Années (DateRDV)",CB$3),1,""),"")</f>
        <v/>
      </c>
      <c r="CC73" s="166" t="str">
        <f>IFERROR(IF(GETPIVOTDATA("DateRDV",TCD!$B$1,"DT","BA","Bénéficiaire",$A73,CC$6,CC$5,"Mois (DateRDV)",CC$7,"Années (DateRDV)",CC$3),2,""),"")</f>
        <v/>
      </c>
      <c r="CD73" s="166" t="str">
        <f>IFERROR(IF(GETPIVOTDATA("DateRDV",TCD!$B$1,"DT","BA","Bénéficiaire",$A73,CD$6,CD$5,"Mois (DateRDV)",CD$7,"Années (DateRDV)",CD$3,"Présence","Excusé"),3,""),"")</f>
        <v/>
      </c>
      <c r="CE73" s="166" t="str">
        <f>IFERROR(IF(GETPIVOTDATA("DateRDV",TCD!$B$1,"DT","BA","Bénéficiaire",$A73,CE$6,CE$5,"Mois (DateRDV)",CE$7,"Années (DateRDV)",CE$3,"Présence","Absent"),4,""),"")</f>
        <v/>
      </c>
      <c r="CF73" s="166" t="str">
        <f>IFERROR(IF(GETPIVOTDATA("DateRDV",TCD!$B$1,"DT","BA","Bénéficiaire",$A73,CF$6,CF$5,"Mois (DateRDV)",CF$7,"Années (DateRDV)",CF$3),1,""),"")</f>
        <v/>
      </c>
      <c r="CG73" s="166" t="str">
        <f>IFERROR(IF(GETPIVOTDATA("DateRDV",TCD!$B$1,"DT","BA","Bénéficiaire",$A73,CG$6,CG$5,"Mois (DateRDV)",CG$7,"Années (DateRDV)",CG$3),2,""),"")</f>
        <v/>
      </c>
      <c r="CH73" s="166" t="str">
        <f>IFERROR(IF(GETPIVOTDATA("DateRDV",TCD!$B$1,"DT","BA","Bénéficiaire",$A73,CH$6,CH$5,"Mois (DateRDV)",CH$7,"Années (DateRDV)",CH$3,"Présence","Excusé"),3,""),"")</f>
        <v/>
      </c>
      <c r="CI73" s="166" t="str">
        <f>IFERROR(IF(GETPIVOTDATA("DateRDV",TCD!$B$1,"DT","BA","Bénéficiaire",$A73,CI$6,CI$5,"Mois (DateRDV)",CI$7,"Années (DateRDV)",CI$3,"Présence","Absent"),4,""),"")</f>
        <v/>
      </c>
      <c r="CJ73" s="166" t="str">
        <f>IFERROR(IF(GETPIVOTDATA("DateRDV",TCD!$B$1,"DT","BA","Bénéficiaire",$A73,CJ$6,CJ$5,"Mois (DateRDV)",CJ$7,"Années (DateRDV)",CJ$3),1,""),"")</f>
        <v/>
      </c>
      <c r="CK73" s="166" t="str">
        <f>IFERROR(IF(GETPIVOTDATA("DateRDV",TCD!$B$1,"DT","BA","Bénéficiaire",$A73,CK$6,CK$5,"Mois (DateRDV)",CK$7,"Années (DateRDV)",CK$3),2,""),"")</f>
        <v/>
      </c>
      <c r="CL73" s="166" t="str">
        <f>IFERROR(IF(GETPIVOTDATA("DateRDV",TCD!$B$1,"DT","BA","Bénéficiaire",$A73,BE$6,BE$5,"Mois (DateRDV)",BE$7,"Années (DateRDV)",BE$3,"Présence","Excusé"),3,""),"")</f>
        <v/>
      </c>
      <c r="CM73" s="166" t="str">
        <f>IFERROR(IF(GETPIVOTDATA("DateRDV",TCD!$B$1,"DT","BA","Bénéficiaire",$A73,CM$6,CM$5,"Mois (DateRDV)",CM$7,"Années (DateRDV)",CM$3,"Présence","Absent"),4,""),"")</f>
        <v/>
      </c>
      <c r="CN73" s="166" t="str">
        <f>IFERROR(IF(GETPIVOTDATA("DateRDV",TCD!$B$1,"DT","BA","Bénéficiaire",$A73,CN$6,CN$5,"Mois (DateRDV)",CN$7,"Années (DateRDV)",CN$3),1,""),"")</f>
        <v/>
      </c>
      <c r="CO73" s="166" t="str">
        <f>IFERROR(IF(GETPIVOTDATA("DateRDV",TCD!$B$1,"DT","BA","Bénéficiaire",$A73,CO$6,CO$5,"Mois (DateRDV)",CO$7,"Années (DateRDV)",CO$3),2,""),"")</f>
        <v/>
      </c>
      <c r="CP73" s="166" t="str">
        <f>IFERROR(IF(GETPIVOTDATA("DateRDV",TCD!$B$1,"DT","BA","Bénéficiaire",$A73,CP$6,CP$5,"Mois (DateRDV)",CP$7,"Années (DateRDV)",CP$3,"Présence","Excusé"),3,""),"")</f>
        <v/>
      </c>
      <c r="CQ73" s="166" t="str">
        <f>IFERROR(IF(GETPIVOTDATA("DateRDV",TCD!$B$1,"DT","BA","Bénéficiaire",$A73,CQ$6,CQ$5,"Mois (DateRDV)",CQ$7,"Années (DateRDV)",CQ$3,"Présence","Absent"),4,""),"")</f>
        <v/>
      </c>
      <c r="CR73" s="166" t="str">
        <f>IFERROR(IF(GETPIVOTDATA("DateRDV",TCD!$B$1,"DT","BA","Bénéficiaire",$A73,CR$6,CR$5,"Mois (DateRDV)",CR$7,"Années (DateRDV)",CR$3),1,""),"")</f>
        <v/>
      </c>
      <c r="CS73" s="166" t="str">
        <f>IFERROR(IF(GETPIVOTDATA("DateRDV",TCD!$B$1,"DT","BA","Bénéficiaire",$A73,CS$6,CS$5,"Mois (DateRDV)",CS$7,"Années (DateRDV)",CS$3),2,""),"")</f>
        <v/>
      </c>
      <c r="CT73" s="166" t="str">
        <f>IFERROR(IF(GETPIVOTDATA("DateRDV",TCD!$B$1,"DT","BA","Bénéficiaire",$A73,CT$6,CT$5,"Mois (DateRDV)",CT$7,"Années (DateRDV)",CT$3,"Présence","Excusé"),3,""),"")</f>
        <v/>
      </c>
      <c r="CU73" s="166" t="str">
        <f>IFERROR(IF(GETPIVOTDATA("DateRDV",TCD!$B$1,"DT","BA","Bénéficiaire",$A73,CU$6,CU$5,"Mois (DateRDV)",CU$7,"Années (DateRDV)",CU$3,"Présence","Absent"),4,""),"")</f>
        <v/>
      </c>
      <c r="CV73" s="166" t="str">
        <f>IFERROR(IF(GETPIVOTDATA("DateRDV",TCD!$B$1,"DT","BA","Bénéficiaire",$A73,CV$6,CV$5,"Mois (DateRDV)",CV$7,"Années (DateRDV)",CV$3),1,""),"")</f>
        <v/>
      </c>
      <c r="CW73" s="166" t="str">
        <f>IFERROR(IF(GETPIVOTDATA("DateRDV",TCD!$B$1,"DT","BA","Bénéficiaire",$A73,CW$6,CW$5,"Mois (DateRDV)",CW$7,"Années (DateRDV)",CW$3),2,""),"")</f>
        <v/>
      </c>
      <c r="CX73" s="166" t="str">
        <f>IFERROR(IF(GETPIVOTDATA("DateRDV",TCD!$B$1,"DT","BA","Bénéficiaire",$A73,CX$6,CX$5,"Mois (DateRDV)",CX$7,"Années (DateRDV)",CX$3,"Présence","Excusé"),3,""),"")</f>
        <v/>
      </c>
      <c r="CY73" s="166" t="str">
        <f>IFERROR(IF(GETPIVOTDATA("DateRDV",TCD!$B$1,"DT","BA","Bénéficiaire",$A73,CY$6,CY$5,"Mois (DateRDV)",CY$7,"Années (DateRDV)",CY$3,"Présence","Absent"),4,""),"")</f>
        <v/>
      </c>
      <c r="CZ73" s="166" t="str">
        <f>IFERROR(IF(GETPIVOTDATA("DateRDV",TCD!$B$1,"DT","BA","Bénéficiaire",$A73,CZ$6,CZ$5,"Mois (DateRDV)",CZ$7,"Années (DateRDV)",CZ$3),1,""),"")</f>
        <v/>
      </c>
      <c r="DA73" s="166" t="str">
        <f>IFERROR(IF(GETPIVOTDATA("DateRDV",TCD!$B$1,"DT","BA","Bénéficiaire",$A73,DA$6,DA$5,"Mois (DateRDV)",DA$7,"Années (DateRDV)",DA$3),2,""),"")</f>
        <v/>
      </c>
      <c r="DB73" s="166" t="str">
        <f>IFERROR(IF(GETPIVOTDATA("DateRDV",TCD!$B$1,"DT","BA","Bénéficiaire",$A73,DB$6,DB$5,"Mois (DateRDV)",DB$7,"Années (DateRDV)",DB$3,"Présence","Excusé"),3,""),"")</f>
        <v/>
      </c>
      <c r="DC73" s="166" t="str">
        <f>IFERROR(IF(GETPIVOTDATA("DateRDV",TCD!$B$1,"DT","BA","Bénéficiaire",$A73,DC$6,DC$5,"Mois (DateRDV)",DC$7,"Années (DateRDV)",DC$3,"Présence","Absent"),4,""),"")</f>
        <v/>
      </c>
      <c r="DD73" s="166" t="str">
        <f>IFERROR(IF(GETPIVOTDATA("DateRDV",TCD!$B$1,"DT","BA","Bénéficiaire",$A73,DD$6,DD$5,"Mois (DateRDV)",DD$7,"Années (DateRDV)",DD$3),1,""),"")</f>
        <v/>
      </c>
      <c r="DE73" s="166" t="str">
        <f>IFERROR(IF(GETPIVOTDATA("DateRDV",TCD!$B$1,"DT","BA","Bénéficiaire",$A73,DE$6,DE$5,"Mois (DateRDV)",DE$7,"Années (DateRDV)",DE$3),2,""),"")</f>
        <v/>
      </c>
      <c r="DF73" s="166" t="str">
        <f>IFERROR(IF(GETPIVOTDATA("DateRDV",TCD!$B$1,"DT","BA","Bénéficiaire",$A73,DF$6,DF$5,"Mois (DateRDV)",DF$7,"Années (DateRDV)",DF$3,"Présence","Excusé"),3,""),"")</f>
        <v/>
      </c>
      <c r="DG73" s="166" t="str">
        <f>IFERROR(IF(GETPIVOTDATA("DateRDV",TCD!$B$1,"DT","BA","Bénéficiaire",$A73,DG$6,DG$5,"Mois (DateRDV)",DG$7,"Années (DateRDV)",DG$3,"Présence","Absent"),4,""),"")</f>
        <v/>
      </c>
      <c r="DH73" s="166" t="str">
        <f>IFERROR(IF(GETPIVOTDATA("DateRDV",TCD!$B$1,"DT","BA","Bénéficiaire",$A73,DH$6,DH$5,"Mois (DateRDV)",DH$7,"Années (DateRDV)",DH$3),1,""),"")</f>
        <v/>
      </c>
      <c r="DI73" s="166" t="str">
        <f>IFERROR(IF(GETPIVOTDATA("DateRDV",TCD!$B$1,"DT","BA","Bénéficiaire",$A73,DI$6,DI$5,"Mois (DateRDV)",DI$7,"Années (DateRDV)",DI$3),2,""),"")</f>
        <v/>
      </c>
      <c r="DJ73" s="166" t="str">
        <f>IFERROR(IF(GETPIVOTDATA("DateRDV",TCD!$B$1,"DT","BA","Bénéficiaire",$A73,DJ$6,DJ$5,"Mois (DateRDV)",DJ$7,"Années (DateRDV)",DJ$3,"Présence","Excusé"),3,""),"")</f>
        <v/>
      </c>
      <c r="DK73" s="166" t="str">
        <f>IFERROR(IF(GETPIVOTDATA("DateRDV",TCD!$B$1,"DT","BA","Bénéficiaire",$A73,DK$6,DK$5,"Mois (DateRDV)",DK$7,"Années (DateRDV)",DK$3,"Présence","Absent"),4,""),"")</f>
        <v/>
      </c>
      <c r="DL73" s="166" t="str">
        <f>IFERROR(IF(GETPIVOTDATA("DateRDV",TCD!$B$1,"DT","BA","Bénéficiaire",$A73,DL$6,DL$5,"Mois (DateRDV)",DL$7,"Années (DateRDV)",DL$3),1,""),"")</f>
        <v/>
      </c>
      <c r="DM73" s="166" t="str">
        <f>IFERROR(IF(GETPIVOTDATA("DateRDV",TCD!$B$1,"DT","BA","Bénéficiaire",$A73,DM$6,DM$5,"Mois (DateRDV)",DM$7,"Années (DateRDV)",DM$3),2,""),"")</f>
        <v/>
      </c>
      <c r="DN73" s="166" t="str">
        <f>IFERROR(IF(GETPIVOTDATA("DateRDV",TCD!$B$1,"DT","BA","Bénéficiaire",$A73,DN$6,DN$5,"Mois (DateRDV)",DN$7,"Années (DateRDV)",DN$3,"Présence","Excusé"),3,""),"")</f>
        <v/>
      </c>
      <c r="DO73" s="166" t="str">
        <f>IFERROR(IF(GETPIVOTDATA("DateRDV",TCD!$B$1,"DT","BA","Bénéficiaire",$A73,DO$6,DO$5,"Mois (DateRDV)",DO$7,"Années (DateRDV)",DO$3,"Présence","Absent"),4,""),"")</f>
        <v/>
      </c>
    </row>
    <row r="74" spans="1:119" ht="15" customHeight="1" x14ac:dyDescent="0.2">
      <c r="A74" s="172" t="str">
        <v>MAKHLOUFI Salim</v>
      </c>
      <c r="B74" s="169" t="str">
        <f>IFERROR(IF(INDEX(Data!P:P,MATCH(A74,Data!B:B,0))&lt;&gt;"",INDEX(Data!P:P,MATCH(A74,Data!B:B,0)),""),"")</f>
        <v>MAKHLOUFI</v>
      </c>
      <c r="C74" s="169" t="str">
        <f>IFERROR(IF(INDEX(Data!O:O,MATCH(A74,Data!B:B,0))&lt;&gt;"",INDEX(Data!O:O,MATCH(A74,Data!B:B,0)),""),"")</f>
        <v>Salim</v>
      </c>
      <c r="D74" s="169" t="str">
        <f>IFERROR(IF(INDEX(Data!J:J,MATCH(A74,Data!B:B,0))&lt;&gt;"",INDEX(Data!J:J,MATCH(A74,Data!B:B,0)),""),"")</f>
        <v>CD</v>
      </c>
      <c r="E74" s="169" t="str">
        <f>IFERROR(IF(INDEX(Data!M:M,MATCH(A74,Data!B:B,0))&lt;&gt;"",INDEX(Data!M:M,MATCH(A74,Data!B:B,0)),""),"")</f>
        <v>CRAN-GEVRIER</v>
      </c>
      <c r="F74" s="169">
        <f>IFERROR(IF(INDEX(Data!N:N,MATCH(A74,Data!B:B,0))&lt;&gt;"",INDEX(Data!N:N,MATCH(A74,Data!B:B,0)),""),"")</f>
        <v>74960</v>
      </c>
      <c r="G74" s="170">
        <f>IFERROR(IF(INDEX(Data!K:K,MATCH(A74,Data!B:B,0))&lt;&gt;"",INDEX(Data!K:K,MATCH(A74,Data!B:B,0)),""),"")</f>
        <v>45604</v>
      </c>
      <c r="H74" s="170">
        <f>IFERROR(IF(INDEX(Data!L:L,MATCH(A74,Data!B:B,0))&lt;&gt;"",INDEX(Data!L:L,MATCH(A74,Data!B:B,0)),""),"")</f>
        <v>45604</v>
      </c>
      <c r="I74" s="170">
        <f>IFERROR(IF(INDEX(Data!C:C,MATCH(A74,Data!B:B,0))&lt;&gt;"",INDEX(Data!C:C,MATCH(A74,Data!B:B,0)),""),"")</f>
        <v>45670</v>
      </c>
      <c r="J74" s="170" t="str">
        <f>IFERROR(IF(INDEX(Data!D:D,MATCH(A74,Data!B:B,0))&lt;&gt;"",INDEX(Data!D:D,MATCH(A74,Data!B:B,0)),""),"")</f>
        <v/>
      </c>
      <c r="K74" s="171" t="str">
        <f>IFERROR(IF(INDEX(Data!H:H,MATCH(A74,Data!B:B,0))&lt;&gt;"",INDEX(Data!H:H,MATCH(A74,Data!B:B,0)),""),"")</f>
        <v>Equilibré</v>
      </c>
      <c r="L74" s="166" t="str">
        <f>IFERROR(IF(GETPIVOTDATA("DateRDV",TCD!$B$1,"DT","BA","Bénéficiaire",$A74,L$6,L$5,"Mois (DateRDV)",L$7,"Années (DateRDV)",L$3),1,""),"")</f>
        <v/>
      </c>
      <c r="M74" s="166" t="str">
        <f>IFERROR(IF(GETPIVOTDATA("DateRDV",TCD!$B$1,"DT","BA","Bénéficiaire",$A74,M$6,M$5,"Mois (DateRDV)",M$7,"Années (DateRDV)",M$3),2,""),"")</f>
        <v/>
      </c>
      <c r="N74" s="166" t="str">
        <f>IFERROR(IF(GETPIVOTDATA("DateRDV",TCD!$B$1,"DT","BA","Bénéficiaire",$A74,N$6,N$5,"Mois (DateRDV)",N$7,"Années (DateRDV)",N$3,"Présence","Excusé"),3,""),"")</f>
        <v/>
      </c>
      <c r="O74" s="166" t="str">
        <f>IFERROR(IF(GETPIVOTDATA("DateRDV",TCD!$B$1,"DT","BA","Bénéficiaire",$A74,O$6,O$5,"Mois (DateRDV)",O$7,"Années (DateRDV)",O$3,"Présence","Absent"),4,""),"")</f>
        <v/>
      </c>
      <c r="P74" s="166" t="str">
        <f>IFERROR(IF(GETPIVOTDATA("DateRDV",TCD!$B$1,"DT","BA","Bénéficiaire",$A74,P$6,P$5,"Mois (DateRDV)",P$7,"Années (DateRDV)",P$3),1,""),"")</f>
        <v/>
      </c>
      <c r="Q74" s="166" t="str">
        <f>IFERROR(IF(GETPIVOTDATA("DateRDV",TCD!$B$1,"DT","BA","Bénéficiaire",$A74,Q$6,Q$5,"Mois (DateRDV)",Q$7,"Années (DateRDV)",Q$3),2,""),"")</f>
        <v/>
      </c>
      <c r="R74" s="166" t="str">
        <f>IFERROR(IF(GETPIVOTDATA("DateRDV",TCD!$B$1,"DT","BA","Bénéficiaire",$A74,R$6,R$5,"Mois (DateRDV)",R$7,"Années (DateRDV)",R$3,"Présence","Excusé"),3,""),"")</f>
        <v/>
      </c>
      <c r="S74" s="166" t="str">
        <f>IFERROR(IF(GETPIVOTDATA("DateRDV",TCD!$B$1,"DT","BA","Bénéficiaire",$A74,S$6,S$5,"Mois (DateRDV)",S$7,"Années (DateRDV)",S$3,"Présence","Absent"),4,""),"")</f>
        <v/>
      </c>
      <c r="T74" s="166" t="str">
        <f>IFERROR(IF(GETPIVOTDATA("DateRDV",TCD!$B$1,"DT","BA","Bénéficiaire",$A74,T$6,T$5,"Mois (DateRDV)",T$7,"Années (DateRDV)",T$3),1,""),"")</f>
        <v/>
      </c>
      <c r="U74" s="166" t="str">
        <f>IFERROR(IF(GETPIVOTDATA("DateRDV",TCD!$B$1,"DT","BA","Bénéficiaire",$A74,U$6,U$5,"Mois (DateRDV)",U$7,"Années (DateRDV)",U$3),2,""),"")</f>
        <v/>
      </c>
      <c r="V74" s="166" t="str">
        <f>IFERROR(IF(GETPIVOTDATA("DateRDV",TCD!$B$1,"DT","BA","Bénéficiaire",$A74,V$6,V$5,"Mois (DateRDV)",V$7,"Années (DateRDV)",V$3,"Présence","Excusé"),3,""),"")</f>
        <v/>
      </c>
      <c r="W74" s="166" t="str">
        <f>IFERROR(IF(GETPIVOTDATA("DateRDV",TCD!$B$1,"DT","BA","Bénéficiaire",$A74,W$6,W$5,"Mois (DateRDV)",W$7,"Années (DateRDV)",W$3,"Présence","Absent"),4,""),"")</f>
        <v/>
      </c>
      <c r="X74" s="166" t="str">
        <f>IFERROR(IF(GETPIVOTDATA("DateRDV",TCD!$B$1,"DT","BA","Bénéficiaire",$A74,X$6,X$5,"Mois (DateRDV)",X$7,"Années (DateRDV)",X$3),1,""),"")</f>
        <v/>
      </c>
      <c r="Y74" s="166" t="str">
        <f>IFERROR(IF(GETPIVOTDATA("DateRDV",TCD!$B$1,"DT","BA","Bénéficiaire",$A74,Y$6,Y$5,"Mois (DateRDV)",Y$7,"Années (DateRDV)",Y$3),2,""),"")</f>
        <v/>
      </c>
      <c r="Z74" s="166" t="str">
        <f>IFERROR(IF(GETPIVOTDATA("DateRDV",TCD!$B$1,"DT","BA","Bénéficiaire",$A74,Z$6,Z$5,"Mois (DateRDV)",Z$7,"Années (DateRDV)",Z$3,"Présence","Excusé"),3,""),"")</f>
        <v/>
      </c>
      <c r="AA74" s="166" t="str">
        <f>IFERROR(IF(GETPIVOTDATA("DateRDV",TCD!$B$1,"DT","BA","Bénéficiaire",$A74,AA$6,AA$5,"Mois (DateRDV)",AA$7,"Années (DateRDV)",AA$3,"Présence","Absent"),4,""),"")</f>
        <v/>
      </c>
      <c r="AB74" s="166" t="str">
        <f>IFERROR(IF(GETPIVOTDATA("DateRDV",TCD!$B$1,"DT","BA","Bénéficiaire",$A74,AB$6,AB$5,"Mois (DateRDV)",AB$7,"Années (DateRDV)",AB$3),1,""),"")</f>
        <v/>
      </c>
      <c r="AC74" s="166" t="str">
        <f>IFERROR(IF(GETPIVOTDATA("DateRDV",TCD!$B$1,"DT","BA","Bénéficiaire",$A74,AC$6,AC$5,"Mois (DateRDV)",AC$7,"Années (DateRDV)",AC$3),2,""),"")</f>
        <v/>
      </c>
      <c r="AD74" s="166" t="str">
        <f>IFERROR(IF(GETPIVOTDATA("DateRDV",TCD!$B$1,"DT","BA","Bénéficiaire",$A74,AD$6,AD$5,"Mois (DateRDV)",AD$7,"Années (DateRDV)",AD$3,"Présence","Excusé"),3,""),"")</f>
        <v/>
      </c>
      <c r="AE74" s="166" t="str">
        <f>IFERROR(IF(GETPIVOTDATA("DateRDV",TCD!$B$1,"DT","BA","Bénéficiaire",$A74,AE$6,AE$5,"Mois (DateRDV)",AE$7,"Années (DateRDV)",AE$3,"Présence","Absent"),4,""),"")</f>
        <v/>
      </c>
      <c r="AF74" s="166" t="str">
        <f>IFERROR(IF(GETPIVOTDATA("DateRDV",TCD!$B$1,"DT","BA","Bénéficiaire",$A74,AF$6,AF$5,"Mois (DateRDV)",AF$7,"Années (DateRDV)",AF$3),1,""),"")</f>
        <v/>
      </c>
      <c r="AG74" s="166" t="str">
        <f>IFERROR(IF(GETPIVOTDATA("DateRDV",TCD!$B$1,"DT","BA","Bénéficiaire",$A74,AG$6,AG$5,"Mois (DateRDV)",AG$7,"Années (DateRDV)",AG$3),2,""),"")</f>
        <v/>
      </c>
      <c r="AH74" s="166" t="str">
        <f>IFERROR(IF(GETPIVOTDATA("DateRDV",TCD!$B$1,"DT","BA","Bénéficiaire",$A74,AH$6,AH$5,"Mois (DateRDV)",AH$7,"Années (DateRDV)",AH$3,"Présence","Excusé"),3,""),"")</f>
        <v/>
      </c>
      <c r="AI74" s="166" t="str">
        <f>IFERROR(IF(GETPIVOTDATA("DateRDV",TCD!$B$1,"DT","BA","Bénéficiaire",$A74,AI$6,AI$5,"Mois (DateRDV)",AI$7,"Années (DateRDV)",AI$3,"Présence","Absent"),4,""),"")</f>
        <v/>
      </c>
      <c r="AJ74" s="166" t="str">
        <f>IFERROR(IF(GETPIVOTDATA("DateRDV",TCD!$B$1,"DT","BA","Bénéficiaire",$A74,AJ$6,AJ$5,"Mois (DateRDV)",AJ$7,"Années (DateRDV)",AJ$3),1,""),"")</f>
        <v/>
      </c>
      <c r="AK74" s="166" t="str">
        <f>IFERROR(IF(GETPIVOTDATA("DateRDV",TCD!$B$1,"DT","BA","Bénéficiaire",$A74,AK$6,AK$5,"Mois (DateRDV)",AK$7,"Années (DateRDV)",AK$3),2,""),"")</f>
        <v/>
      </c>
      <c r="AL74" s="166" t="str">
        <f>IFERROR(IF(GETPIVOTDATA("DateRDV",TCD!$B$1,"DT","BA","Bénéficiaire",$A74,AL$6,AL$5,"Mois (DateRDV)",AL$7,"Années (DateRDV)",AL$3,"Présence","Excusé"),3,""),"")</f>
        <v/>
      </c>
      <c r="AM74" s="166" t="str">
        <f>IFERROR(IF(GETPIVOTDATA("DateRDV",TCD!$B$1,"DT","BA","Bénéficiaire",$A74,AM$6,AM$5,"Mois (DateRDV)",AM$7,"Années (DateRDV)",AM$3,"Présence","Absent"),4,""),"")</f>
        <v/>
      </c>
      <c r="AN74" s="166" t="str">
        <f>IFERROR(IF(GETPIVOTDATA("DateRDV",TCD!$B$1,"DT","BA","Bénéficiaire",$A74,AN$6,AN$5,"Mois (DateRDV)",AN$7,"Années (DateRDV)",AN$3),1,""),"")</f>
        <v/>
      </c>
      <c r="AO74" s="166" t="str">
        <f>IFERROR(IF(GETPIVOTDATA("DateRDV",TCD!$B$1,"DT","BA","Bénéficiaire",$A74,AO$6,AO$5,"Mois (DateRDV)",AO$7,"Années (DateRDV)",AO$3),2,""),"")</f>
        <v/>
      </c>
      <c r="AP74" s="166" t="str">
        <f>IFERROR(IF(GETPIVOTDATA("DateRDV",TCD!$B$1,"DT","BA","Bénéficiaire",$A74,AP$6,AP$5,"Mois (DateRDV)",AP$7,"Années (DateRDV)",AP$3,"Présence","Excusé"),3,""),"")</f>
        <v/>
      </c>
      <c r="AQ74" s="166" t="str">
        <f>IFERROR(IF(GETPIVOTDATA("DateRDV",TCD!$B$1,"DT","BA","Bénéficiaire",$A74,AQ$6,AQ$5,"Mois (DateRDV)",AQ$7,"Années (DateRDV)",AQ$3,"Présence","Absent"),4,""),"")</f>
        <v/>
      </c>
      <c r="AR74" s="166" t="str">
        <f>IFERROR(IF(GETPIVOTDATA("DateRDV",TCD!$B$1,"DT","BA","Bénéficiaire",$A74,AR$6,AR$5,"Mois (DateRDV)",AR$7,"Années (DateRDV)",AR$3),1,""),"")</f>
        <v/>
      </c>
      <c r="AS74" s="166" t="str">
        <f>IFERROR(IF(GETPIVOTDATA("DateRDV",TCD!$B$1,"DT","BA","Bénéficiaire",$A74,AS$6,AS$5,"Mois (DateRDV)",AS$7,"Années (DateRDV)",AS$3),2,""),"")</f>
        <v/>
      </c>
      <c r="AT74" s="166" t="str">
        <f>IFERROR(IF(GETPIVOTDATA("DateRDV",TCD!$B$1,"DT","BA","Bénéficiaire",$A74,AT$6,AT$5,"Mois (DateRDV)",AT$7,"Années (DateRDV)",AT$3,"Présence","Excusé"),3,""),"")</f>
        <v/>
      </c>
      <c r="AU74" s="166" t="str">
        <f>IFERROR(IF(GETPIVOTDATA("DateRDV",TCD!$B$1,"DT","BA","Bénéficiaire",$A74,AU$6,AU$5,"Mois (DateRDV)",AU$7,"Années (DateRDV)",AU$3,"Présence","Absent"),4,""),"")</f>
        <v/>
      </c>
      <c r="AV74" s="166" t="str">
        <f>IFERROR(IF(GETPIVOTDATA("DateRDV",TCD!$B$1,"DT","BA","Bénéficiaire",$A74,AV$6,AV$5,"Mois (DateRDV)",AV$7,"Années (DateRDV)",AV$3),1,""),"")</f>
        <v/>
      </c>
      <c r="AW74" s="166" t="str">
        <f>IFERROR(IF(GETPIVOTDATA("DateRDV",TCD!$B$1,"DT","BA","Bénéficiaire",$A74,AW$6,AW$5,"Mois (DateRDV)",AW$7,"Années (DateRDV)",AW$3),2,""),"")</f>
        <v/>
      </c>
      <c r="AX74" s="166" t="str">
        <f>IFERROR(IF(GETPIVOTDATA("DateRDV",TCD!$B$1,"DT","BA","Bénéficiaire",$A74,AX$6,AX$5,"Mois (DateRDV)",AX$7,"Années (DateRDV)",AX$3,"Présence","Excusé"),3,""),"")</f>
        <v/>
      </c>
      <c r="AY74" s="166" t="str">
        <f>IFERROR(IF(GETPIVOTDATA("DateRDV",TCD!$B$1,"DT","BA","Bénéficiaire",$A74,AY$6,AY$5,"Mois (DateRDV)",AY$7,"Années (DateRDV)",AY$3,"Présence","Absent"),4,""),"")</f>
        <v/>
      </c>
      <c r="AZ74" s="166" t="str">
        <f>IFERROR(IF(GETPIVOTDATA("DateRDV",TCD!$B$1,"DT","BA","Bénéficiaire",$A74,AZ$6,AZ$5,"Mois (DateRDV)",AZ$7,"Années (DateRDV)",AZ$3),1,""),"")</f>
        <v/>
      </c>
      <c r="BA74" s="166" t="str">
        <f>IFERROR(IF(GETPIVOTDATA("DateRDV",TCD!$B$1,"DT","BA","Bénéficiaire",$A74,BA$6,BA$5,"Mois (DateRDV)",BA$7,"Années (DateRDV)",BA$3),2,""),"")</f>
        <v/>
      </c>
      <c r="BB74" s="166" t="str">
        <f>IFERROR(IF(GETPIVOTDATA("DateRDV",TCD!$B$1,"DT","BA","Bénéficiaire",$A74,BB$6,BB$5,"Mois (DateRDV)",BB$7,"Années (DateRDV)",BB$3,"Présence","Excusé"),3,""),"")</f>
        <v/>
      </c>
      <c r="BC74" s="166" t="str">
        <f>IFERROR(IF(GETPIVOTDATA("DateRDV",TCD!$B$1,"DT","BA","Bénéficiaire",$A74,BC$6,BC$5,"Mois (DateRDV)",BC$7,"Années (DateRDV)",BC$3,"Présence","Absent"),4,""),"")</f>
        <v/>
      </c>
      <c r="BD74" s="166" t="str">
        <f>IFERROR(IF(GETPIVOTDATA("DateRDV",TCD!$B$1,"DT","BA","Bénéficiaire",$A74,BD$6,BD$5,"Mois (DateRDV)",BD$7,"Années (DateRDV)",BD$3),1,""),"")</f>
        <v/>
      </c>
      <c r="BE74" s="166" t="str">
        <f>IFERROR(IF(GETPIVOTDATA("DateRDV",TCD!$B$1,"DT","BA","Bénéficiaire",$A74,BE$6,BE$5,"Mois (DateRDV)",BE$7,"Années (DateRDV)",BE$3),2,""),"")</f>
        <v/>
      </c>
      <c r="BF74" s="166" t="str">
        <f>IFERROR(IF(GETPIVOTDATA("DateRDV",TCD!$B$1,"DT","BA","Bénéficiaire",$A74,BF$6,BF$5,"Mois (DateRDV)",BF$7,"Années (DateRDV)",BF$3,"Présence","Excusé"),3,""),"")</f>
        <v/>
      </c>
      <c r="BG74" s="166" t="str">
        <f>IFERROR(IF(GETPIVOTDATA("DateRDV",TCD!$B$1,"DT","BA","Bénéficiaire",$A74,BG$6,BG$5,"Mois (DateRDV)",BG$7,"Années (DateRDV)",BG$3,"Présence","Absent"),4,""),"")</f>
        <v/>
      </c>
      <c r="BH74" s="166" t="str">
        <f>IFERROR(IF(GETPIVOTDATA("DateRDV",TCD!$B$1,"DT","BA","Bénéficiaire",$A74,BH$6,BH$5,"Mois (DateRDV)",BH$7,"Années (DateRDV)",BH$3),1,""),"")</f>
        <v/>
      </c>
      <c r="BI74" s="166" t="str">
        <f>IFERROR(IF(GETPIVOTDATA("DateRDV",TCD!$B$1,"DT","BA","Bénéficiaire",$A74,BI$6,BI$5,"Mois (DateRDV)",BI$7,"Années (DateRDV)",BI$3),2,""),"")</f>
        <v/>
      </c>
      <c r="BJ74" s="166" t="str">
        <f>IFERROR(IF(GETPIVOTDATA("DateRDV",TCD!$B$1,"DT","BA","Bénéficiaire",$A74,BJ$6,BJ$5,"Mois (DateRDV)",BJ$7,"Années (DateRDV)",BJ$3,"Présence","Excusé"),3,""),"")</f>
        <v/>
      </c>
      <c r="BK74" s="166" t="str">
        <f>IFERROR(IF(GETPIVOTDATA("DateRDV",TCD!$B$1,"DT","BA","Bénéficiaire",$A74,BK$6,BK$5,"Mois (DateRDV)",BK$7,"Années (DateRDV)",BK$3,"Présence","Absent"),4,""),"")</f>
        <v/>
      </c>
      <c r="BL74" s="166" t="str">
        <f>IFERROR(IF(GETPIVOTDATA("DateRDV",TCD!$B$1,"DT","BA","Bénéficiaire",$A74,BL$6,BL$5,"Mois (DateRDV)",BL$7,"Années (DateRDV)",BL$3),1,""),"")</f>
        <v/>
      </c>
      <c r="BM74" s="166" t="str">
        <f>IFERROR(IF(GETPIVOTDATA("DateRDV",TCD!$B$1,"DT","BA","Bénéficiaire",$A74,BM$6,BM$5,"Mois (DateRDV)",BM$7,"Années (DateRDV)",BM$3),2,""),"")</f>
        <v/>
      </c>
      <c r="BN74" s="166" t="str">
        <f>IFERROR(IF(GETPIVOTDATA("DateRDV",TCD!$B$1,"DT","BA","Bénéficiaire",$A74,BN$6,BN$5,"Mois (DateRDV)",BN$7,"Années (DateRDV)",BN$3,"Présence","Excusé"),3,""),"")</f>
        <v/>
      </c>
      <c r="BO74" s="166" t="str">
        <f>IFERROR(IF(GETPIVOTDATA("DateRDV",TCD!$B$1,"DT","BA","Bénéficiaire",$A74,BO$6,BO$5,"Mois (DateRDV)",BO$7,"Années (DateRDV)",BO$3,"Présence","Absent"),4,""),"")</f>
        <v/>
      </c>
      <c r="BP74" s="166" t="str">
        <f>IFERROR(IF(GETPIVOTDATA("DateRDV",TCD!$B$1,"DT","BA","Bénéficiaire",$A74,BP$6,BP$5,"Mois (DateRDV)",BP$7,"Années (DateRDV)",BP$3),1,""),"")</f>
        <v/>
      </c>
      <c r="BQ74" s="166" t="str">
        <f>IFERROR(IF(GETPIVOTDATA("DateRDV",TCD!$B$1,"DT","BA","Bénéficiaire",$A74,BQ$6,BQ$5,"Mois (DateRDV)",BQ$7,"Années (DateRDV)",BQ$3),2,""),"")</f>
        <v/>
      </c>
      <c r="BR74" s="166" t="str">
        <f>IFERROR(IF(GETPIVOTDATA("DateRDV",TCD!$B$1,"DT","BA","Bénéficiaire",$A74,BR$6,BR$5,"Mois (DateRDV)",BR$7,"Années (DateRDV)",BR$3,"Présence","Excusé"),3,""),"")</f>
        <v/>
      </c>
      <c r="BS74" s="166" t="str">
        <f>IFERROR(IF(GETPIVOTDATA("DateRDV",TCD!$B$1,"DT","BA","Bénéficiaire",$A74,BS$6,BS$5,"Mois (DateRDV)",BS$7,"Années (DateRDV)",BS$3,"Présence","Absent"),4,""),"")</f>
        <v/>
      </c>
      <c r="BT74" s="166" t="str">
        <f>IFERROR(IF(GETPIVOTDATA("DateRDV",TCD!$B$1,"DT","BA","Bénéficiaire",$A74,BT$6,BT$5,"Mois (DateRDV)",BT$7,"Années (DateRDV)",BT$3),1,""),"")</f>
        <v/>
      </c>
      <c r="BU74" s="166" t="str">
        <f>IFERROR(IF(GETPIVOTDATA("DateRDV",TCD!$B$1,"DT","BA","Bénéficiaire",$A74,BU$6,BU$5,"Mois (DateRDV)",BU$7,"Années (DateRDV)",BU$3),2,""),"")</f>
        <v/>
      </c>
      <c r="BV74" s="166" t="str">
        <f>IFERROR(IF(GETPIVOTDATA("DateRDV",TCD!$B$1,"DT","BA","Bénéficiaire",$A74,BV$6,BV$5,"Mois (DateRDV)",BV$7,"Années (DateRDV)",BV$3,"Présence","Excusé"),3,""),"")</f>
        <v/>
      </c>
      <c r="BW74" s="166" t="str">
        <f>IFERROR(IF(GETPIVOTDATA("DateRDV",TCD!$B$1,"DT","BA","Bénéficiaire",$A74,BW$6,BW$5,"Mois (DateRDV)",BW$7,"Années (DateRDV)",BW$3,"Présence","Absent"),4,""),"")</f>
        <v/>
      </c>
      <c r="BX74" s="166" t="str">
        <f>IFERROR(IF(GETPIVOTDATA("DateRDV",TCD!$B$1,"DT","BA","Bénéficiaire",$A74,BX$6,BX$5,"Mois (DateRDV)",BX$7,"Années (DateRDV)",BX$3),1,""),"")</f>
        <v/>
      </c>
      <c r="BY74" s="166" t="str">
        <f>IFERROR(IF(GETPIVOTDATA("DateRDV",TCD!$B$1,"DT","BA","Bénéficiaire",$A74,BY$6,BY$5,"Mois (DateRDV)",BY$7,"Années (DateRDV)",BY$3),2,""),"")</f>
        <v/>
      </c>
      <c r="BZ74" s="166" t="str">
        <f>IFERROR(IF(GETPIVOTDATA("DateRDV",TCD!$B$1,"DT","BA","Bénéficiaire",$A74,BZ$6,BZ$5,"Mois (DateRDV)",BZ$7,"Années (DateRDV)",BZ$3,"Présence","Excusé"),3,""),"")</f>
        <v/>
      </c>
      <c r="CA74" s="166" t="str">
        <f>IFERROR(IF(GETPIVOTDATA("DateRDV",TCD!$B$1,"DT","BA","Bénéficiaire",$A74,CA$6,CA$5,"Mois (DateRDV)",CA$7,"Années (DateRDV)",CA$3,"Présence","Absent"),4,""),"")</f>
        <v/>
      </c>
      <c r="CB74" s="166" t="str">
        <f>IFERROR(IF(GETPIVOTDATA("DateRDV",TCD!$B$1,"DT","BA","Bénéficiaire",$A74,CB$6,CB$5,"Mois (DateRDV)",CB$7,"Années (DateRDV)",CB$3),1,""),"")</f>
        <v/>
      </c>
      <c r="CC74" s="166" t="str">
        <f>IFERROR(IF(GETPIVOTDATA("DateRDV",TCD!$B$1,"DT","BA","Bénéficiaire",$A74,CC$6,CC$5,"Mois (DateRDV)",CC$7,"Années (DateRDV)",CC$3),2,""),"")</f>
        <v/>
      </c>
      <c r="CD74" s="166" t="str">
        <f>IFERROR(IF(GETPIVOTDATA("DateRDV",TCD!$B$1,"DT","BA","Bénéficiaire",$A74,CD$6,CD$5,"Mois (DateRDV)",CD$7,"Années (DateRDV)",CD$3,"Présence","Excusé"),3,""),"")</f>
        <v/>
      </c>
      <c r="CE74" s="166" t="str">
        <f>IFERROR(IF(GETPIVOTDATA("DateRDV",TCD!$B$1,"DT","BA","Bénéficiaire",$A74,CE$6,CE$5,"Mois (DateRDV)",CE$7,"Années (DateRDV)",CE$3,"Présence","Absent"),4,""),"")</f>
        <v/>
      </c>
      <c r="CF74" s="166" t="str">
        <f>IFERROR(IF(GETPIVOTDATA("DateRDV",TCD!$B$1,"DT","BA","Bénéficiaire",$A74,CF$6,CF$5,"Mois (DateRDV)",CF$7,"Années (DateRDV)",CF$3),1,""),"")</f>
        <v/>
      </c>
      <c r="CG74" s="166" t="str">
        <f>IFERROR(IF(GETPIVOTDATA("DateRDV",TCD!$B$1,"DT","BA","Bénéficiaire",$A74,CG$6,CG$5,"Mois (DateRDV)",CG$7,"Années (DateRDV)",CG$3),2,""),"")</f>
        <v/>
      </c>
      <c r="CH74" s="166" t="str">
        <f>IFERROR(IF(GETPIVOTDATA("DateRDV",TCD!$B$1,"DT","BA","Bénéficiaire",$A74,CH$6,CH$5,"Mois (DateRDV)",CH$7,"Années (DateRDV)",CH$3,"Présence","Excusé"),3,""),"")</f>
        <v/>
      </c>
      <c r="CI74" s="166" t="str">
        <f>IFERROR(IF(GETPIVOTDATA("DateRDV",TCD!$B$1,"DT","BA","Bénéficiaire",$A74,CI$6,CI$5,"Mois (DateRDV)",CI$7,"Années (DateRDV)",CI$3,"Présence","Absent"),4,""),"")</f>
        <v/>
      </c>
      <c r="CJ74" s="166" t="str">
        <f>IFERROR(IF(GETPIVOTDATA("DateRDV",TCD!$B$1,"DT","BA","Bénéficiaire",$A74,CJ$6,CJ$5,"Mois (DateRDV)",CJ$7,"Années (DateRDV)",CJ$3),1,""),"")</f>
        <v/>
      </c>
      <c r="CK74" s="166" t="str">
        <f>IFERROR(IF(GETPIVOTDATA("DateRDV",TCD!$B$1,"DT","BA","Bénéficiaire",$A74,CK$6,CK$5,"Mois (DateRDV)",CK$7,"Années (DateRDV)",CK$3),2,""),"")</f>
        <v/>
      </c>
      <c r="CL74" s="166" t="str">
        <f>IFERROR(IF(GETPIVOTDATA("DateRDV",TCD!$B$1,"DT","BA","Bénéficiaire",$A74,BE$6,BE$5,"Mois (DateRDV)",BE$7,"Années (DateRDV)",BE$3,"Présence","Excusé"),3,""),"")</f>
        <v/>
      </c>
      <c r="CM74" s="166" t="str">
        <f>IFERROR(IF(GETPIVOTDATA("DateRDV",TCD!$B$1,"DT","BA","Bénéficiaire",$A74,CM$6,CM$5,"Mois (DateRDV)",CM$7,"Années (DateRDV)",CM$3,"Présence","Absent"),4,""),"")</f>
        <v/>
      </c>
      <c r="CN74" s="166" t="str">
        <f>IFERROR(IF(GETPIVOTDATA("DateRDV",TCD!$B$1,"DT","BA","Bénéficiaire",$A74,CN$6,CN$5,"Mois (DateRDV)",CN$7,"Années (DateRDV)",CN$3),1,""),"")</f>
        <v/>
      </c>
      <c r="CO74" s="166" t="str">
        <f>IFERROR(IF(GETPIVOTDATA("DateRDV",TCD!$B$1,"DT","BA","Bénéficiaire",$A74,CO$6,CO$5,"Mois (DateRDV)",CO$7,"Années (DateRDV)",CO$3),2,""),"")</f>
        <v/>
      </c>
      <c r="CP74" s="166" t="str">
        <f>IFERROR(IF(GETPIVOTDATA("DateRDV",TCD!$B$1,"DT","BA","Bénéficiaire",$A74,CP$6,CP$5,"Mois (DateRDV)",CP$7,"Années (DateRDV)",CP$3,"Présence","Excusé"),3,""),"")</f>
        <v/>
      </c>
      <c r="CQ74" s="166" t="str">
        <f>IFERROR(IF(GETPIVOTDATA("DateRDV",TCD!$B$1,"DT","BA","Bénéficiaire",$A74,CQ$6,CQ$5,"Mois (DateRDV)",CQ$7,"Années (DateRDV)",CQ$3,"Présence","Absent"),4,""),"")</f>
        <v/>
      </c>
      <c r="CR74" s="166" t="str">
        <f>IFERROR(IF(GETPIVOTDATA("DateRDV",TCD!$B$1,"DT","BA","Bénéficiaire",$A74,CR$6,CR$5,"Mois (DateRDV)",CR$7,"Années (DateRDV)",CR$3),1,""),"")</f>
        <v/>
      </c>
      <c r="CS74" s="166" t="str">
        <f>IFERROR(IF(GETPIVOTDATA("DateRDV",TCD!$B$1,"DT","BA","Bénéficiaire",$A74,CS$6,CS$5,"Mois (DateRDV)",CS$7,"Années (DateRDV)",CS$3),2,""),"")</f>
        <v/>
      </c>
      <c r="CT74" s="166" t="str">
        <f>IFERROR(IF(GETPIVOTDATA("DateRDV",TCD!$B$1,"DT","BA","Bénéficiaire",$A74,CT$6,CT$5,"Mois (DateRDV)",CT$7,"Années (DateRDV)",CT$3,"Présence","Excusé"),3,""),"")</f>
        <v/>
      </c>
      <c r="CU74" s="166" t="str">
        <f>IFERROR(IF(GETPIVOTDATA("DateRDV",TCD!$B$1,"DT","BA","Bénéficiaire",$A74,CU$6,CU$5,"Mois (DateRDV)",CU$7,"Années (DateRDV)",CU$3,"Présence","Absent"),4,""),"")</f>
        <v/>
      </c>
      <c r="CV74" s="166" t="str">
        <f>IFERROR(IF(GETPIVOTDATA("DateRDV",TCD!$B$1,"DT","BA","Bénéficiaire",$A74,CV$6,CV$5,"Mois (DateRDV)",CV$7,"Années (DateRDV)",CV$3),1,""),"")</f>
        <v/>
      </c>
      <c r="CW74" s="166" t="str">
        <f>IFERROR(IF(GETPIVOTDATA("DateRDV",TCD!$B$1,"DT","BA","Bénéficiaire",$A74,CW$6,CW$5,"Mois (DateRDV)",CW$7,"Années (DateRDV)",CW$3),2,""),"")</f>
        <v/>
      </c>
      <c r="CX74" s="166" t="str">
        <f>IFERROR(IF(GETPIVOTDATA("DateRDV",TCD!$B$1,"DT","BA","Bénéficiaire",$A74,CX$6,CX$5,"Mois (DateRDV)",CX$7,"Années (DateRDV)",CX$3,"Présence","Excusé"),3,""),"")</f>
        <v/>
      </c>
      <c r="CY74" s="166" t="str">
        <f>IFERROR(IF(GETPIVOTDATA("DateRDV",TCD!$B$1,"DT","BA","Bénéficiaire",$A74,CY$6,CY$5,"Mois (DateRDV)",CY$7,"Années (DateRDV)",CY$3,"Présence","Absent"),4,""),"")</f>
        <v/>
      </c>
      <c r="CZ74" s="166" t="str">
        <f>IFERROR(IF(GETPIVOTDATA("DateRDV",TCD!$B$1,"DT","BA","Bénéficiaire",$A74,CZ$6,CZ$5,"Mois (DateRDV)",CZ$7,"Années (DateRDV)",CZ$3),1,""),"")</f>
        <v/>
      </c>
      <c r="DA74" s="166" t="str">
        <f>IFERROR(IF(GETPIVOTDATA("DateRDV",TCD!$B$1,"DT","BA","Bénéficiaire",$A74,DA$6,DA$5,"Mois (DateRDV)",DA$7,"Années (DateRDV)",DA$3),2,""),"")</f>
        <v/>
      </c>
      <c r="DB74" s="166" t="str">
        <f>IFERROR(IF(GETPIVOTDATA("DateRDV",TCD!$B$1,"DT","BA","Bénéficiaire",$A74,DB$6,DB$5,"Mois (DateRDV)",DB$7,"Années (DateRDV)",DB$3,"Présence","Excusé"),3,""),"")</f>
        <v/>
      </c>
      <c r="DC74" s="166" t="str">
        <f>IFERROR(IF(GETPIVOTDATA("DateRDV",TCD!$B$1,"DT","BA","Bénéficiaire",$A74,DC$6,DC$5,"Mois (DateRDV)",DC$7,"Années (DateRDV)",DC$3,"Présence","Absent"),4,""),"")</f>
        <v/>
      </c>
      <c r="DD74" s="166" t="str">
        <f>IFERROR(IF(GETPIVOTDATA("DateRDV",TCD!$B$1,"DT","BA","Bénéficiaire",$A74,DD$6,DD$5,"Mois (DateRDV)",DD$7,"Années (DateRDV)",DD$3),1,""),"")</f>
        <v/>
      </c>
      <c r="DE74" s="166" t="str">
        <f>IFERROR(IF(GETPIVOTDATA("DateRDV",TCD!$B$1,"DT","BA","Bénéficiaire",$A74,DE$6,DE$5,"Mois (DateRDV)",DE$7,"Années (DateRDV)",DE$3),2,""),"")</f>
        <v/>
      </c>
      <c r="DF74" s="166" t="str">
        <f>IFERROR(IF(GETPIVOTDATA("DateRDV",TCD!$B$1,"DT","BA","Bénéficiaire",$A74,DF$6,DF$5,"Mois (DateRDV)",DF$7,"Années (DateRDV)",DF$3,"Présence","Excusé"),3,""),"")</f>
        <v/>
      </c>
      <c r="DG74" s="166" t="str">
        <f>IFERROR(IF(GETPIVOTDATA("DateRDV",TCD!$B$1,"DT","BA","Bénéficiaire",$A74,DG$6,DG$5,"Mois (DateRDV)",DG$7,"Années (DateRDV)",DG$3,"Présence","Absent"),4,""),"")</f>
        <v/>
      </c>
      <c r="DH74" s="166" t="str">
        <f>IFERROR(IF(GETPIVOTDATA("DateRDV",TCD!$B$1,"DT","BA","Bénéficiaire",$A74,DH$6,DH$5,"Mois (DateRDV)",DH$7,"Années (DateRDV)",DH$3),1,""),"")</f>
        <v/>
      </c>
      <c r="DI74" s="166" t="str">
        <f>IFERROR(IF(GETPIVOTDATA("DateRDV",TCD!$B$1,"DT","BA","Bénéficiaire",$A74,DI$6,DI$5,"Mois (DateRDV)",DI$7,"Années (DateRDV)",DI$3),2,""),"")</f>
        <v/>
      </c>
      <c r="DJ74" s="166" t="str">
        <f>IFERROR(IF(GETPIVOTDATA("DateRDV",TCD!$B$1,"DT","BA","Bénéficiaire",$A74,DJ$6,DJ$5,"Mois (DateRDV)",DJ$7,"Années (DateRDV)",DJ$3,"Présence","Excusé"),3,""),"")</f>
        <v/>
      </c>
      <c r="DK74" s="166" t="str">
        <f>IFERROR(IF(GETPIVOTDATA("DateRDV",TCD!$B$1,"DT","BA","Bénéficiaire",$A74,DK$6,DK$5,"Mois (DateRDV)",DK$7,"Années (DateRDV)",DK$3,"Présence","Absent"),4,""),"")</f>
        <v/>
      </c>
      <c r="DL74" s="166" t="str">
        <f>IFERROR(IF(GETPIVOTDATA("DateRDV",TCD!$B$1,"DT","BA","Bénéficiaire",$A74,DL$6,DL$5,"Mois (DateRDV)",DL$7,"Années (DateRDV)",DL$3),1,""),"")</f>
        <v/>
      </c>
      <c r="DM74" s="166" t="str">
        <f>IFERROR(IF(GETPIVOTDATA("DateRDV",TCD!$B$1,"DT","BA","Bénéficiaire",$A74,DM$6,DM$5,"Mois (DateRDV)",DM$7,"Années (DateRDV)",DM$3),2,""),"")</f>
        <v/>
      </c>
      <c r="DN74" s="166" t="str">
        <f>IFERROR(IF(GETPIVOTDATA("DateRDV",TCD!$B$1,"DT","BA","Bénéficiaire",$A74,DN$6,DN$5,"Mois (DateRDV)",DN$7,"Années (DateRDV)",DN$3,"Présence","Excusé"),3,""),"")</f>
        <v/>
      </c>
      <c r="DO74" s="166" t="str">
        <f>IFERROR(IF(GETPIVOTDATA("DateRDV",TCD!$B$1,"DT","BA","Bénéficiaire",$A74,DO$6,DO$5,"Mois (DateRDV)",DO$7,"Années (DateRDV)",DO$3,"Présence","Absent"),4,""),"")</f>
        <v/>
      </c>
    </row>
    <row r="75" spans="1:119" ht="15" customHeight="1" x14ac:dyDescent="0.2">
      <c r="A75" s="172" t="str">
        <v>LANZOTTI Celine</v>
      </c>
      <c r="B75" s="169" t="str">
        <f>IFERROR(IF(INDEX(Data!P:P,MATCH(A75,Data!B:B,0))&lt;&gt;"",INDEX(Data!P:P,MATCH(A75,Data!B:B,0)),""),"")</f>
        <v>LANZOTTI</v>
      </c>
      <c r="C75" s="169" t="str">
        <f>IFERROR(IF(INDEX(Data!O:O,MATCH(A75,Data!B:B,0))&lt;&gt;"",INDEX(Data!O:O,MATCH(A75,Data!B:B,0)),""),"")</f>
        <v>Celine</v>
      </c>
      <c r="D75" s="169" t="str">
        <f>IFERROR(IF(INDEX(Data!J:J,MATCH(A75,Data!B:B,0))&lt;&gt;"",INDEX(Data!J:J,MATCH(A75,Data!B:B,0)),""),"")</f>
        <v>CD</v>
      </c>
      <c r="E75" s="169" t="str">
        <f>IFERROR(IF(INDEX(Data!M:M,MATCH(A75,Data!B:B,0))&lt;&gt;"",INDEX(Data!M:M,MATCH(A75,Data!B:B,0)),""),"")</f>
        <v>ANNECY</v>
      </c>
      <c r="F75" s="169">
        <f>IFERROR(IF(INDEX(Data!N:N,MATCH(A75,Data!B:B,0))&lt;&gt;"",INDEX(Data!N:N,MATCH(A75,Data!B:B,0)),""),"")</f>
        <v>74000</v>
      </c>
      <c r="G75" s="170">
        <f>IFERROR(IF(INDEX(Data!K:K,MATCH(A75,Data!B:B,0))&lt;&gt;"",INDEX(Data!K:K,MATCH(A75,Data!B:B,0)),""),"")</f>
        <v>45736</v>
      </c>
      <c r="H75" s="170">
        <f>IFERROR(IF(INDEX(Data!L:L,MATCH(A75,Data!B:B,0))&lt;&gt;"",INDEX(Data!L:L,MATCH(A75,Data!B:B,0)),""),"")</f>
        <v>45736</v>
      </c>
      <c r="I75" s="170">
        <f>IFERROR(IF(INDEX(Data!C:C,MATCH(A75,Data!B:B,0))&lt;&gt;"",INDEX(Data!C:C,MATCH(A75,Data!B:B,0)),""),"")</f>
        <v>45749</v>
      </c>
      <c r="J75" s="170">
        <f>IFERROR(IF(INDEX(Data!D:D,MATCH(A75,Data!B:B,0))&lt;&gt;"",INDEX(Data!D:D,MATCH(A75,Data!B:B,0)),""),"")</f>
        <v>45924</v>
      </c>
      <c r="K75" s="171" t="str">
        <f>IFERROR(IF(INDEX(Data!H:H,MATCH(A75,Data!B:B,0))&lt;&gt;"",INDEX(Data!H:H,MATCH(A75,Data!B:B,0)),""),"")</f>
        <v>Equilibré</v>
      </c>
      <c r="L75" s="166" t="str">
        <f>IFERROR(IF(GETPIVOTDATA("DateRDV",TCD!$B$1,"DT","BA","Bénéficiaire",$A75,L$6,L$5,"Mois (DateRDV)",L$7,"Années (DateRDV)",L$3),1,""),"")</f>
        <v/>
      </c>
      <c r="M75" s="166" t="str">
        <f>IFERROR(IF(GETPIVOTDATA("DateRDV",TCD!$B$1,"DT","BA","Bénéficiaire",$A75,M$6,M$5,"Mois (DateRDV)",M$7,"Années (DateRDV)",M$3),2,""),"")</f>
        <v/>
      </c>
      <c r="N75" s="166" t="str">
        <f>IFERROR(IF(GETPIVOTDATA("DateRDV",TCD!$B$1,"DT","BA","Bénéficiaire",$A75,N$6,N$5,"Mois (DateRDV)",N$7,"Années (DateRDV)",N$3,"Présence","Excusé"),3,""),"")</f>
        <v/>
      </c>
      <c r="O75" s="166" t="str">
        <f>IFERROR(IF(GETPIVOTDATA("DateRDV",TCD!$B$1,"DT","BA","Bénéficiaire",$A75,O$6,O$5,"Mois (DateRDV)",O$7,"Années (DateRDV)",O$3,"Présence","Absent"),4,""),"")</f>
        <v/>
      </c>
      <c r="P75" s="166" t="str">
        <f>IFERROR(IF(GETPIVOTDATA("DateRDV",TCD!$B$1,"DT","BA","Bénéficiaire",$A75,P$6,P$5,"Mois (DateRDV)",P$7,"Années (DateRDV)",P$3),1,""),"")</f>
        <v/>
      </c>
      <c r="Q75" s="166" t="str">
        <f>IFERROR(IF(GETPIVOTDATA("DateRDV",TCD!$B$1,"DT","BA","Bénéficiaire",$A75,Q$6,Q$5,"Mois (DateRDV)",Q$7,"Années (DateRDV)",Q$3),2,""),"")</f>
        <v/>
      </c>
      <c r="R75" s="166" t="str">
        <f>IFERROR(IF(GETPIVOTDATA("DateRDV",TCD!$B$1,"DT","BA","Bénéficiaire",$A75,R$6,R$5,"Mois (DateRDV)",R$7,"Années (DateRDV)",R$3,"Présence","Excusé"),3,""),"")</f>
        <v/>
      </c>
      <c r="S75" s="166" t="str">
        <f>IFERROR(IF(GETPIVOTDATA("DateRDV",TCD!$B$1,"DT","BA","Bénéficiaire",$A75,S$6,S$5,"Mois (DateRDV)",S$7,"Années (DateRDV)",S$3,"Présence","Absent"),4,""),"")</f>
        <v/>
      </c>
      <c r="T75" s="166" t="str">
        <f>IFERROR(IF(GETPIVOTDATA("DateRDV",TCD!$B$1,"DT","BA","Bénéficiaire",$A75,T$6,T$5,"Mois (DateRDV)",T$7,"Années (DateRDV)",T$3),1,""),"")</f>
        <v/>
      </c>
      <c r="U75" s="166" t="str">
        <f>IFERROR(IF(GETPIVOTDATA("DateRDV",TCD!$B$1,"DT","BA","Bénéficiaire",$A75,U$6,U$5,"Mois (DateRDV)",U$7,"Années (DateRDV)",U$3),2,""),"")</f>
        <v/>
      </c>
      <c r="V75" s="166" t="str">
        <f>IFERROR(IF(GETPIVOTDATA("DateRDV",TCD!$B$1,"DT","BA","Bénéficiaire",$A75,V$6,V$5,"Mois (DateRDV)",V$7,"Années (DateRDV)",V$3,"Présence","Excusé"),3,""),"")</f>
        <v/>
      </c>
      <c r="W75" s="166" t="str">
        <f>IFERROR(IF(GETPIVOTDATA("DateRDV",TCD!$B$1,"DT","BA","Bénéficiaire",$A75,W$6,W$5,"Mois (DateRDV)",W$7,"Années (DateRDV)",W$3,"Présence","Absent"),4,""),"")</f>
        <v/>
      </c>
      <c r="X75" s="166" t="str">
        <f>IFERROR(IF(GETPIVOTDATA("DateRDV",TCD!$B$1,"DT","BA","Bénéficiaire",$A75,X$6,X$5,"Mois (DateRDV)",X$7,"Années (DateRDV)",X$3),1,""),"")</f>
        <v/>
      </c>
      <c r="Y75" s="166" t="str">
        <f>IFERROR(IF(GETPIVOTDATA("DateRDV",TCD!$B$1,"DT","BA","Bénéficiaire",$A75,Y$6,Y$5,"Mois (DateRDV)",Y$7,"Années (DateRDV)",Y$3),2,""),"")</f>
        <v/>
      </c>
      <c r="Z75" s="166" t="str">
        <f>IFERROR(IF(GETPIVOTDATA("DateRDV",TCD!$B$1,"DT","BA","Bénéficiaire",$A75,Z$6,Z$5,"Mois (DateRDV)",Z$7,"Années (DateRDV)",Z$3,"Présence","Excusé"),3,""),"")</f>
        <v/>
      </c>
      <c r="AA75" s="166" t="str">
        <f>IFERROR(IF(GETPIVOTDATA("DateRDV",TCD!$B$1,"DT","BA","Bénéficiaire",$A75,AA$6,AA$5,"Mois (DateRDV)",AA$7,"Années (DateRDV)",AA$3,"Présence","Absent"),4,""),"")</f>
        <v/>
      </c>
      <c r="AB75" s="166" t="str">
        <f>IFERROR(IF(GETPIVOTDATA("DateRDV",TCD!$B$1,"DT","BA","Bénéficiaire",$A75,AB$6,AB$5,"Mois (DateRDV)",AB$7,"Années (DateRDV)",AB$3),1,""),"")</f>
        <v/>
      </c>
      <c r="AC75" s="166" t="str">
        <f>IFERROR(IF(GETPIVOTDATA("DateRDV",TCD!$B$1,"DT","BA","Bénéficiaire",$A75,AC$6,AC$5,"Mois (DateRDV)",AC$7,"Années (DateRDV)",AC$3),2,""),"")</f>
        <v/>
      </c>
      <c r="AD75" s="166" t="str">
        <f>IFERROR(IF(GETPIVOTDATA("DateRDV",TCD!$B$1,"DT","BA","Bénéficiaire",$A75,AD$6,AD$5,"Mois (DateRDV)",AD$7,"Années (DateRDV)",AD$3,"Présence","Excusé"),3,""),"")</f>
        <v/>
      </c>
      <c r="AE75" s="166" t="str">
        <f>IFERROR(IF(GETPIVOTDATA("DateRDV",TCD!$B$1,"DT","BA","Bénéficiaire",$A75,AE$6,AE$5,"Mois (DateRDV)",AE$7,"Années (DateRDV)",AE$3,"Présence","Absent"),4,""),"")</f>
        <v/>
      </c>
      <c r="AF75" s="166" t="str">
        <f>IFERROR(IF(GETPIVOTDATA("DateRDV",TCD!$B$1,"DT","BA","Bénéficiaire",$A75,AF$6,AF$5,"Mois (DateRDV)",AF$7,"Années (DateRDV)",AF$3),1,""),"")</f>
        <v/>
      </c>
      <c r="AG75" s="166" t="str">
        <f>IFERROR(IF(GETPIVOTDATA("DateRDV",TCD!$B$1,"DT","BA","Bénéficiaire",$A75,AG$6,AG$5,"Mois (DateRDV)",AG$7,"Années (DateRDV)",AG$3),2,""),"")</f>
        <v/>
      </c>
      <c r="AH75" s="166" t="str">
        <f>IFERROR(IF(GETPIVOTDATA("DateRDV",TCD!$B$1,"DT","BA","Bénéficiaire",$A75,AH$6,AH$5,"Mois (DateRDV)",AH$7,"Années (DateRDV)",AH$3,"Présence","Excusé"),3,""),"")</f>
        <v/>
      </c>
      <c r="AI75" s="166" t="str">
        <f>IFERROR(IF(GETPIVOTDATA("DateRDV",TCD!$B$1,"DT","BA","Bénéficiaire",$A75,AI$6,AI$5,"Mois (DateRDV)",AI$7,"Années (DateRDV)",AI$3,"Présence","Absent"),4,""),"")</f>
        <v/>
      </c>
      <c r="AJ75" s="166" t="str">
        <f>IFERROR(IF(GETPIVOTDATA("DateRDV",TCD!$B$1,"DT","BA","Bénéficiaire",$A75,AJ$6,AJ$5,"Mois (DateRDV)",AJ$7,"Années (DateRDV)",AJ$3),1,""),"")</f>
        <v/>
      </c>
      <c r="AK75" s="166" t="str">
        <f>IFERROR(IF(GETPIVOTDATA("DateRDV",TCD!$B$1,"DT","BA","Bénéficiaire",$A75,AK$6,AK$5,"Mois (DateRDV)",AK$7,"Années (DateRDV)",AK$3),2,""),"")</f>
        <v/>
      </c>
      <c r="AL75" s="166" t="str">
        <f>IFERROR(IF(GETPIVOTDATA("DateRDV",TCD!$B$1,"DT","BA","Bénéficiaire",$A75,AL$6,AL$5,"Mois (DateRDV)",AL$7,"Années (DateRDV)",AL$3,"Présence","Excusé"),3,""),"")</f>
        <v/>
      </c>
      <c r="AM75" s="166" t="str">
        <f>IFERROR(IF(GETPIVOTDATA("DateRDV",TCD!$B$1,"DT","BA","Bénéficiaire",$A75,AM$6,AM$5,"Mois (DateRDV)",AM$7,"Années (DateRDV)",AM$3,"Présence","Absent"),4,""),"")</f>
        <v/>
      </c>
      <c r="AN75" s="166" t="str">
        <f>IFERROR(IF(GETPIVOTDATA("DateRDV",TCD!$B$1,"DT","BA","Bénéficiaire",$A75,AN$6,AN$5,"Mois (DateRDV)",AN$7,"Années (DateRDV)",AN$3),1,""),"")</f>
        <v/>
      </c>
      <c r="AO75" s="166" t="str">
        <f>IFERROR(IF(GETPIVOTDATA("DateRDV",TCD!$B$1,"DT","BA","Bénéficiaire",$A75,AO$6,AO$5,"Mois (DateRDV)",AO$7,"Années (DateRDV)",AO$3),2,""),"")</f>
        <v/>
      </c>
      <c r="AP75" s="166" t="str">
        <f>IFERROR(IF(GETPIVOTDATA("DateRDV",TCD!$B$1,"DT","BA","Bénéficiaire",$A75,AP$6,AP$5,"Mois (DateRDV)",AP$7,"Années (DateRDV)",AP$3,"Présence","Excusé"),3,""),"")</f>
        <v/>
      </c>
      <c r="AQ75" s="166" t="str">
        <f>IFERROR(IF(GETPIVOTDATA("DateRDV",TCD!$B$1,"DT","BA","Bénéficiaire",$A75,AQ$6,AQ$5,"Mois (DateRDV)",AQ$7,"Années (DateRDV)",AQ$3,"Présence","Absent"),4,""),"")</f>
        <v/>
      </c>
      <c r="AR75" s="166" t="str">
        <f>IFERROR(IF(GETPIVOTDATA("DateRDV",TCD!$B$1,"DT","BA","Bénéficiaire",$A75,AR$6,AR$5,"Mois (DateRDV)",AR$7,"Années (DateRDV)",AR$3),1,""),"")</f>
        <v/>
      </c>
      <c r="AS75" s="166" t="str">
        <f>IFERROR(IF(GETPIVOTDATA("DateRDV",TCD!$B$1,"DT","BA","Bénéficiaire",$A75,AS$6,AS$5,"Mois (DateRDV)",AS$7,"Années (DateRDV)",AS$3),2,""),"")</f>
        <v/>
      </c>
      <c r="AT75" s="166" t="str">
        <f>IFERROR(IF(GETPIVOTDATA("DateRDV",TCD!$B$1,"DT","BA","Bénéficiaire",$A75,AT$6,AT$5,"Mois (DateRDV)",AT$7,"Années (DateRDV)",AT$3,"Présence","Excusé"),3,""),"")</f>
        <v/>
      </c>
      <c r="AU75" s="166" t="str">
        <f>IFERROR(IF(GETPIVOTDATA("DateRDV",TCD!$B$1,"DT","BA","Bénéficiaire",$A75,AU$6,AU$5,"Mois (DateRDV)",AU$7,"Années (DateRDV)",AU$3,"Présence","Absent"),4,""),"")</f>
        <v/>
      </c>
      <c r="AV75" s="166" t="str">
        <f>IFERROR(IF(GETPIVOTDATA("DateRDV",TCD!$B$1,"DT","BA","Bénéficiaire",$A75,AV$6,AV$5,"Mois (DateRDV)",AV$7,"Années (DateRDV)",AV$3),1,""),"")</f>
        <v/>
      </c>
      <c r="AW75" s="166" t="str">
        <f>IFERROR(IF(GETPIVOTDATA("DateRDV",TCD!$B$1,"DT","BA","Bénéficiaire",$A75,AW$6,AW$5,"Mois (DateRDV)",AW$7,"Années (DateRDV)",AW$3),2,""),"")</f>
        <v/>
      </c>
      <c r="AX75" s="166" t="str">
        <f>IFERROR(IF(GETPIVOTDATA("DateRDV",TCD!$B$1,"DT","BA","Bénéficiaire",$A75,AX$6,AX$5,"Mois (DateRDV)",AX$7,"Années (DateRDV)",AX$3,"Présence","Excusé"),3,""),"")</f>
        <v/>
      </c>
      <c r="AY75" s="166" t="str">
        <f>IFERROR(IF(GETPIVOTDATA("DateRDV",TCD!$B$1,"DT","BA","Bénéficiaire",$A75,AY$6,AY$5,"Mois (DateRDV)",AY$7,"Années (DateRDV)",AY$3,"Présence","Absent"),4,""),"")</f>
        <v/>
      </c>
      <c r="AZ75" s="166" t="str">
        <f>IFERROR(IF(GETPIVOTDATA("DateRDV",TCD!$B$1,"DT","BA","Bénéficiaire",$A75,AZ$6,AZ$5,"Mois (DateRDV)",AZ$7,"Années (DateRDV)",AZ$3),1,""),"")</f>
        <v/>
      </c>
      <c r="BA75" s="166" t="str">
        <f>IFERROR(IF(GETPIVOTDATA("DateRDV",TCD!$B$1,"DT","BA","Bénéficiaire",$A75,BA$6,BA$5,"Mois (DateRDV)",BA$7,"Années (DateRDV)",BA$3),2,""),"")</f>
        <v/>
      </c>
      <c r="BB75" s="166" t="str">
        <f>IFERROR(IF(GETPIVOTDATA("DateRDV",TCD!$B$1,"DT","BA","Bénéficiaire",$A75,BB$6,BB$5,"Mois (DateRDV)",BB$7,"Années (DateRDV)",BB$3,"Présence","Excusé"),3,""),"")</f>
        <v/>
      </c>
      <c r="BC75" s="166" t="str">
        <f>IFERROR(IF(GETPIVOTDATA("DateRDV",TCD!$B$1,"DT","BA","Bénéficiaire",$A75,BC$6,BC$5,"Mois (DateRDV)",BC$7,"Années (DateRDV)",BC$3,"Présence","Absent"),4,""),"")</f>
        <v/>
      </c>
      <c r="BD75" s="166" t="str">
        <f>IFERROR(IF(GETPIVOTDATA("DateRDV",TCD!$B$1,"DT","BA","Bénéficiaire",$A75,BD$6,BD$5,"Mois (DateRDV)",BD$7,"Années (DateRDV)",BD$3),1,""),"")</f>
        <v/>
      </c>
      <c r="BE75" s="166">
        <f>IFERROR(IF(GETPIVOTDATA("DateRDV",TCD!$B$1,"DT","BA","Bénéficiaire",$A75,BE$6,BE$5,"Mois (DateRDV)",BE$7,"Années (DateRDV)",BE$3),2,""),"")</f>
        <v>2</v>
      </c>
      <c r="BF75" s="166" t="str">
        <f>IFERROR(IF(GETPIVOTDATA("DateRDV",TCD!$B$1,"DT","BA","Bénéficiaire",$A75,BF$6,BF$5,"Mois (DateRDV)",BF$7,"Années (DateRDV)",BF$3,"Présence","Excusé"),3,""),"")</f>
        <v/>
      </c>
      <c r="BG75" s="166" t="str">
        <f>IFERROR(IF(GETPIVOTDATA("DateRDV",TCD!$B$1,"DT","BA","Bénéficiaire",$A75,BG$6,BG$5,"Mois (DateRDV)",BG$7,"Années (DateRDV)",BG$3,"Présence","Absent"),4,""),"")</f>
        <v/>
      </c>
      <c r="BH75" s="166" t="str">
        <f>IFERROR(IF(GETPIVOTDATA("DateRDV",TCD!$B$1,"DT","BA","Bénéficiaire",$A75,BH$6,BH$5,"Mois (DateRDV)",BH$7,"Années (DateRDV)",BH$3),1,""),"")</f>
        <v/>
      </c>
      <c r="BI75" s="166" t="str">
        <f>IFERROR(IF(GETPIVOTDATA("DateRDV",TCD!$B$1,"DT","BA","Bénéficiaire",$A75,BI$6,BI$5,"Mois (DateRDV)",BI$7,"Années (DateRDV)",BI$3),2,""),"")</f>
        <v/>
      </c>
      <c r="BJ75" s="166" t="str">
        <f>IFERROR(IF(GETPIVOTDATA("DateRDV",TCD!$B$1,"DT","BA","Bénéficiaire",$A75,BJ$6,BJ$5,"Mois (DateRDV)",BJ$7,"Années (DateRDV)",BJ$3,"Présence","Excusé"),3,""),"")</f>
        <v/>
      </c>
      <c r="BK75" s="166" t="str">
        <f>IFERROR(IF(GETPIVOTDATA("DateRDV",TCD!$B$1,"DT","BA","Bénéficiaire",$A75,BK$6,BK$5,"Mois (DateRDV)",BK$7,"Années (DateRDV)",BK$3,"Présence","Absent"),4,""),"")</f>
        <v/>
      </c>
      <c r="BL75" s="166" t="str">
        <f>IFERROR(IF(GETPIVOTDATA("DateRDV",TCD!$B$1,"DT","BA","Bénéficiaire",$A75,BL$6,BL$5,"Mois (DateRDV)",BL$7,"Années (DateRDV)",BL$3),1,""),"")</f>
        <v/>
      </c>
      <c r="BM75" s="166" t="str">
        <f>IFERROR(IF(GETPIVOTDATA("DateRDV",TCD!$B$1,"DT","BA","Bénéficiaire",$A75,BM$6,BM$5,"Mois (DateRDV)",BM$7,"Années (DateRDV)",BM$3),2,""),"")</f>
        <v/>
      </c>
      <c r="BN75" s="166" t="str">
        <f>IFERROR(IF(GETPIVOTDATA("DateRDV",TCD!$B$1,"DT","BA","Bénéficiaire",$A75,BN$6,BN$5,"Mois (DateRDV)",BN$7,"Années (DateRDV)",BN$3,"Présence","Excusé"),3,""),"")</f>
        <v/>
      </c>
      <c r="BO75" s="166" t="str">
        <f>IFERROR(IF(GETPIVOTDATA("DateRDV",TCD!$B$1,"DT","BA","Bénéficiaire",$A75,BO$6,BO$5,"Mois (DateRDV)",BO$7,"Années (DateRDV)",BO$3,"Présence","Absent"),4,""),"")</f>
        <v/>
      </c>
      <c r="BP75" s="166" t="str">
        <f>IFERROR(IF(GETPIVOTDATA("DateRDV",TCD!$B$1,"DT","BA","Bénéficiaire",$A75,BP$6,BP$5,"Mois (DateRDV)",BP$7,"Années (DateRDV)",BP$3),1,""),"")</f>
        <v/>
      </c>
      <c r="BQ75" s="166" t="str">
        <f>IFERROR(IF(GETPIVOTDATA("DateRDV",TCD!$B$1,"DT","BA","Bénéficiaire",$A75,BQ$6,BQ$5,"Mois (DateRDV)",BQ$7,"Années (DateRDV)",BQ$3),2,""),"")</f>
        <v/>
      </c>
      <c r="BR75" s="166" t="str">
        <f>IFERROR(IF(GETPIVOTDATA("DateRDV",TCD!$B$1,"DT","BA","Bénéficiaire",$A75,BR$6,BR$5,"Mois (DateRDV)",BR$7,"Années (DateRDV)",BR$3,"Présence","Excusé"),3,""),"")</f>
        <v/>
      </c>
      <c r="BS75" s="166" t="str">
        <f>IFERROR(IF(GETPIVOTDATA("DateRDV",TCD!$B$1,"DT","BA","Bénéficiaire",$A75,BS$6,BS$5,"Mois (DateRDV)",BS$7,"Années (DateRDV)",BS$3,"Présence","Absent"),4,""),"")</f>
        <v/>
      </c>
      <c r="BT75" s="166" t="str">
        <f>IFERROR(IF(GETPIVOTDATA("DateRDV",TCD!$B$1,"DT","BA","Bénéficiaire",$A75,BT$6,BT$5,"Mois (DateRDV)",BT$7,"Années (DateRDV)",BT$3),1,""),"")</f>
        <v/>
      </c>
      <c r="BU75" s="166" t="str">
        <f>IFERROR(IF(GETPIVOTDATA("DateRDV",TCD!$B$1,"DT","BA","Bénéficiaire",$A75,BU$6,BU$5,"Mois (DateRDV)",BU$7,"Années (DateRDV)",BU$3),2,""),"")</f>
        <v/>
      </c>
      <c r="BV75" s="166" t="str">
        <f>IFERROR(IF(GETPIVOTDATA("DateRDV",TCD!$B$1,"DT","BA","Bénéficiaire",$A75,BV$6,BV$5,"Mois (DateRDV)",BV$7,"Années (DateRDV)",BV$3,"Présence","Excusé"),3,""),"")</f>
        <v/>
      </c>
      <c r="BW75" s="166" t="str">
        <f>IFERROR(IF(GETPIVOTDATA("DateRDV",TCD!$B$1,"DT","BA","Bénéficiaire",$A75,BW$6,BW$5,"Mois (DateRDV)",BW$7,"Années (DateRDV)",BW$3,"Présence","Absent"),4,""),"")</f>
        <v/>
      </c>
      <c r="BX75" s="166" t="str">
        <f>IFERROR(IF(GETPIVOTDATA("DateRDV",TCD!$B$1,"DT","BA","Bénéficiaire",$A75,BX$6,BX$5,"Mois (DateRDV)",BX$7,"Années (DateRDV)",BX$3),1,""),"")</f>
        <v/>
      </c>
      <c r="BY75" s="166" t="str">
        <f>IFERROR(IF(GETPIVOTDATA("DateRDV",TCD!$B$1,"DT","BA","Bénéficiaire",$A75,BY$6,BY$5,"Mois (DateRDV)",BY$7,"Années (DateRDV)",BY$3),2,""),"")</f>
        <v/>
      </c>
      <c r="BZ75" s="166" t="str">
        <f>IFERROR(IF(GETPIVOTDATA("DateRDV",TCD!$B$1,"DT","BA","Bénéficiaire",$A75,BZ$6,BZ$5,"Mois (DateRDV)",BZ$7,"Années (DateRDV)",BZ$3,"Présence","Excusé"),3,""),"")</f>
        <v/>
      </c>
      <c r="CA75" s="166" t="str">
        <f>IFERROR(IF(GETPIVOTDATA("DateRDV",TCD!$B$1,"DT","BA","Bénéficiaire",$A75,CA$6,CA$5,"Mois (DateRDV)",CA$7,"Années (DateRDV)",CA$3,"Présence","Absent"),4,""),"")</f>
        <v/>
      </c>
      <c r="CB75" s="166" t="str">
        <f>IFERROR(IF(GETPIVOTDATA("DateRDV",TCD!$B$1,"DT","BA","Bénéficiaire",$A75,CB$6,CB$5,"Mois (DateRDV)",CB$7,"Années (DateRDV)",CB$3),1,""),"")</f>
        <v/>
      </c>
      <c r="CC75" s="166" t="str">
        <f>IFERROR(IF(GETPIVOTDATA("DateRDV",TCD!$B$1,"DT","BA","Bénéficiaire",$A75,CC$6,CC$5,"Mois (DateRDV)",CC$7,"Années (DateRDV)",CC$3),2,""),"")</f>
        <v/>
      </c>
      <c r="CD75" s="166" t="str">
        <f>IFERROR(IF(GETPIVOTDATA("DateRDV",TCD!$B$1,"DT","BA","Bénéficiaire",$A75,CD$6,CD$5,"Mois (DateRDV)",CD$7,"Années (DateRDV)",CD$3,"Présence","Excusé"),3,""),"")</f>
        <v/>
      </c>
      <c r="CE75" s="166" t="str">
        <f>IFERROR(IF(GETPIVOTDATA("DateRDV",TCD!$B$1,"DT","BA","Bénéficiaire",$A75,CE$6,CE$5,"Mois (DateRDV)",CE$7,"Années (DateRDV)",CE$3,"Présence","Absent"),4,""),"")</f>
        <v/>
      </c>
      <c r="CF75" s="166" t="str">
        <f>IFERROR(IF(GETPIVOTDATA("DateRDV",TCD!$B$1,"DT","BA","Bénéficiaire",$A75,CF$6,CF$5,"Mois (DateRDV)",CF$7,"Années (DateRDV)",CF$3),1,""),"")</f>
        <v/>
      </c>
      <c r="CG75" s="166" t="str">
        <f>IFERROR(IF(GETPIVOTDATA("DateRDV",TCD!$B$1,"DT","BA","Bénéficiaire",$A75,CG$6,CG$5,"Mois (DateRDV)",CG$7,"Années (DateRDV)",CG$3),2,""),"")</f>
        <v/>
      </c>
      <c r="CH75" s="166" t="str">
        <f>IFERROR(IF(GETPIVOTDATA("DateRDV",TCD!$B$1,"DT","BA","Bénéficiaire",$A75,CH$6,CH$5,"Mois (DateRDV)",CH$7,"Années (DateRDV)",CH$3,"Présence","Excusé"),3,""),"")</f>
        <v/>
      </c>
      <c r="CI75" s="166" t="str">
        <f>IFERROR(IF(GETPIVOTDATA("DateRDV",TCD!$B$1,"DT","BA","Bénéficiaire",$A75,CI$6,CI$5,"Mois (DateRDV)",CI$7,"Années (DateRDV)",CI$3,"Présence","Absent"),4,""),"")</f>
        <v/>
      </c>
      <c r="CJ75" s="166" t="str">
        <f>IFERROR(IF(GETPIVOTDATA("DateRDV",TCD!$B$1,"DT","BA","Bénéficiaire",$A75,CJ$6,CJ$5,"Mois (DateRDV)",CJ$7,"Années (DateRDV)",CJ$3),1,""),"")</f>
        <v/>
      </c>
      <c r="CK75" s="166" t="str">
        <f>IFERROR(IF(GETPIVOTDATA("DateRDV",TCD!$B$1,"DT","BA","Bénéficiaire",$A75,CK$6,CK$5,"Mois (DateRDV)",CK$7,"Années (DateRDV)",CK$3),2,""),"")</f>
        <v/>
      </c>
      <c r="CL75" s="166">
        <f>IFERROR(IF(GETPIVOTDATA("DateRDV",TCD!$B$1,"DT","BA","Bénéficiaire",$A75,BE$6,BE$5,"Mois (DateRDV)",BE$7,"Années (DateRDV)",BE$3,"Présence","Excusé"),3,""),"")</f>
        <v>3</v>
      </c>
      <c r="CM75" s="166" t="str">
        <f>IFERROR(IF(GETPIVOTDATA("DateRDV",TCD!$B$1,"DT","BA","Bénéficiaire",$A75,CM$6,CM$5,"Mois (DateRDV)",CM$7,"Années (DateRDV)",CM$3,"Présence","Absent"),4,""),"")</f>
        <v/>
      </c>
      <c r="CN75" s="166" t="str">
        <f>IFERROR(IF(GETPIVOTDATA("DateRDV",TCD!$B$1,"DT","BA","Bénéficiaire",$A75,CN$6,CN$5,"Mois (DateRDV)",CN$7,"Années (DateRDV)",CN$3),1,""),"")</f>
        <v/>
      </c>
      <c r="CO75" s="166" t="str">
        <f>IFERROR(IF(GETPIVOTDATA("DateRDV",TCD!$B$1,"DT","BA","Bénéficiaire",$A75,CO$6,CO$5,"Mois (DateRDV)",CO$7,"Années (DateRDV)",CO$3),2,""),"")</f>
        <v/>
      </c>
      <c r="CP75" s="166" t="str">
        <f>IFERROR(IF(GETPIVOTDATA("DateRDV",TCD!$B$1,"DT","BA","Bénéficiaire",$A75,CP$6,CP$5,"Mois (DateRDV)",CP$7,"Années (DateRDV)",CP$3,"Présence","Excusé"),3,""),"")</f>
        <v/>
      </c>
      <c r="CQ75" s="166" t="str">
        <f>IFERROR(IF(GETPIVOTDATA("DateRDV",TCD!$B$1,"DT","BA","Bénéficiaire",$A75,CQ$6,CQ$5,"Mois (DateRDV)",CQ$7,"Années (DateRDV)",CQ$3,"Présence","Absent"),4,""),"")</f>
        <v/>
      </c>
      <c r="CR75" s="166" t="str">
        <f>IFERROR(IF(GETPIVOTDATA("DateRDV",TCD!$B$1,"DT","BA","Bénéficiaire",$A75,CR$6,CR$5,"Mois (DateRDV)",CR$7,"Années (DateRDV)",CR$3),1,""),"")</f>
        <v/>
      </c>
      <c r="CS75" s="166" t="str">
        <f>IFERROR(IF(GETPIVOTDATA("DateRDV",TCD!$B$1,"DT","BA","Bénéficiaire",$A75,CS$6,CS$5,"Mois (DateRDV)",CS$7,"Années (DateRDV)",CS$3),2,""),"")</f>
        <v/>
      </c>
      <c r="CT75" s="166" t="str">
        <f>IFERROR(IF(GETPIVOTDATA("DateRDV",TCD!$B$1,"DT","BA","Bénéficiaire",$A75,CT$6,CT$5,"Mois (DateRDV)",CT$7,"Années (DateRDV)",CT$3,"Présence","Excusé"),3,""),"")</f>
        <v/>
      </c>
      <c r="CU75" s="166" t="str">
        <f>IFERROR(IF(GETPIVOTDATA("DateRDV",TCD!$B$1,"DT","BA","Bénéficiaire",$A75,CU$6,CU$5,"Mois (DateRDV)",CU$7,"Années (DateRDV)",CU$3,"Présence","Absent"),4,""),"")</f>
        <v/>
      </c>
      <c r="CV75" s="166" t="str">
        <f>IFERROR(IF(GETPIVOTDATA("DateRDV",TCD!$B$1,"DT","BA","Bénéficiaire",$A75,CV$6,CV$5,"Mois (DateRDV)",CV$7,"Années (DateRDV)",CV$3),1,""),"")</f>
        <v/>
      </c>
      <c r="CW75" s="166" t="str">
        <f>IFERROR(IF(GETPIVOTDATA("DateRDV",TCD!$B$1,"DT","BA","Bénéficiaire",$A75,CW$6,CW$5,"Mois (DateRDV)",CW$7,"Années (DateRDV)",CW$3),2,""),"")</f>
        <v/>
      </c>
      <c r="CX75" s="166" t="str">
        <f>IFERROR(IF(GETPIVOTDATA("DateRDV",TCD!$B$1,"DT","BA","Bénéficiaire",$A75,CX$6,CX$5,"Mois (DateRDV)",CX$7,"Années (DateRDV)",CX$3,"Présence","Excusé"),3,""),"")</f>
        <v/>
      </c>
      <c r="CY75" s="166" t="str">
        <f>IFERROR(IF(GETPIVOTDATA("DateRDV",TCD!$B$1,"DT","BA","Bénéficiaire",$A75,CY$6,CY$5,"Mois (DateRDV)",CY$7,"Années (DateRDV)",CY$3,"Présence","Absent"),4,""),"")</f>
        <v/>
      </c>
      <c r="CZ75" s="166" t="str">
        <f>IFERROR(IF(GETPIVOTDATA("DateRDV",TCD!$B$1,"DT","BA","Bénéficiaire",$A75,CZ$6,CZ$5,"Mois (DateRDV)",CZ$7,"Années (DateRDV)",CZ$3),1,""),"")</f>
        <v/>
      </c>
      <c r="DA75" s="166" t="str">
        <f>IFERROR(IF(GETPIVOTDATA("DateRDV",TCD!$B$1,"DT","BA","Bénéficiaire",$A75,DA$6,DA$5,"Mois (DateRDV)",DA$7,"Années (DateRDV)",DA$3),2,""),"")</f>
        <v/>
      </c>
      <c r="DB75" s="166" t="str">
        <f>IFERROR(IF(GETPIVOTDATA("DateRDV",TCD!$B$1,"DT","BA","Bénéficiaire",$A75,DB$6,DB$5,"Mois (DateRDV)",DB$7,"Années (DateRDV)",DB$3,"Présence","Excusé"),3,""),"")</f>
        <v/>
      </c>
      <c r="DC75" s="166" t="str">
        <f>IFERROR(IF(GETPIVOTDATA("DateRDV",TCD!$B$1,"DT","BA","Bénéficiaire",$A75,DC$6,DC$5,"Mois (DateRDV)",DC$7,"Années (DateRDV)",DC$3,"Présence","Absent"),4,""),"")</f>
        <v/>
      </c>
      <c r="DD75" s="166" t="str">
        <f>IFERROR(IF(GETPIVOTDATA("DateRDV",TCD!$B$1,"DT","BA","Bénéficiaire",$A75,DD$6,DD$5,"Mois (DateRDV)",DD$7,"Années (DateRDV)",DD$3),1,""),"")</f>
        <v/>
      </c>
      <c r="DE75" s="166" t="str">
        <f>IFERROR(IF(GETPIVOTDATA("DateRDV",TCD!$B$1,"DT","BA","Bénéficiaire",$A75,DE$6,DE$5,"Mois (DateRDV)",DE$7,"Années (DateRDV)",DE$3),2,""),"")</f>
        <v/>
      </c>
      <c r="DF75" s="166" t="str">
        <f>IFERROR(IF(GETPIVOTDATA("DateRDV",TCD!$B$1,"DT","BA","Bénéficiaire",$A75,DF$6,DF$5,"Mois (DateRDV)",DF$7,"Années (DateRDV)",DF$3,"Présence","Excusé"),3,""),"")</f>
        <v/>
      </c>
      <c r="DG75" s="166" t="str">
        <f>IFERROR(IF(GETPIVOTDATA("DateRDV",TCD!$B$1,"DT","BA","Bénéficiaire",$A75,DG$6,DG$5,"Mois (DateRDV)",DG$7,"Années (DateRDV)",DG$3,"Présence","Absent"),4,""),"")</f>
        <v/>
      </c>
      <c r="DH75" s="166" t="str">
        <f>IFERROR(IF(GETPIVOTDATA("DateRDV",TCD!$B$1,"DT","BA","Bénéficiaire",$A75,DH$6,DH$5,"Mois (DateRDV)",DH$7,"Années (DateRDV)",DH$3),1,""),"")</f>
        <v/>
      </c>
      <c r="DI75" s="166" t="str">
        <f>IFERROR(IF(GETPIVOTDATA("DateRDV",TCD!$B$1,"DT","BA","Bénéficiaire",$A75,DI$6,DI$5,"Mois (DateRDV)",DI$7,"Années (DateRDV)",DI$3),2,""),"")</f>
        <v/>
      </c>
      <c r="DJ75" s="166" t="str">
        <f>IFERROR(IF(GETPIVOTDATA("DateRDV",TCD!$B$1,"DT","BA","Bénéficiaire",$A75,DJ$6,DJ$5,"Mois (DateRDV)",DJ$7,"Années (DateRDV)",DJ$3,"Présence","Excusé"),3,""),"")</f>
        <v/>
      </c>
      <c r="DK75" s="166" t="str">
        <f>IFERROR(IF(GETPIVOTDATA("DateRDV",TCD!$B$1,"DT","BA","Bénéficiaire",$A75,DK$6,DK$5,"Mois (DateRDV)",DK$7,"Années (DateRDV)",DK$3,"Présence","Absent"),4,""),"")</f>
        <v/>
      </c>
      <c r="DL75" s="166" t="str">
        <f>IFERROR(IF(GETPIVOTDATA("DateRDV",TCD!$B$1,"DT","BA","Bénéficiaire",$A75,DL$6,DL$5,"Mois (DateRDV)",DL$7,"Années (DateRDV)",DL$3),1,""),"")</f>
        <v/>
      </c>
      <c r="DM75" s="166" t="str">
        <f>IFERROR(IF(GETPIVOTDATA("DateRDV",TCD!$B$1,"DT","BA","Bénéficiaire",$A75,DM$6,DM$5,"Mois (DateRDV)",DM$7,"Années (DateRDV)",DM$3),2,""),"")</f>
        <v/>
      </c>
      <c r="DN75" s="166" t="str">
        <f>IFERROR(IF(GETPIVOTDATA("DateRDV",TCD!$B$1,"DT","BA","Bénéficiaire",$A75,DN$6,DN$5,"Mois (DateRDV)",DN$7,"Années (DateRDV)",DN$3,"Présence","Excusé"),3,""),"")</f>
        <v/>
      </c>
      <c r="DO75" s="166" t="str">
        <f>IFERROR(IF(GETPIVOTDATA("DateRDV",TCD!$B$1,"DT","BA","Bénéficiaire",$A75,DO$6,DO$5,"Mois (DateRDV)",DO$7,"Années (DateRDV)",DO$3,"Présence","Absent"),4,""),"")</f>
        <v/>
      </c>
    </row>
    <row r="76" spans="1:119" ht="15" customHeight="1" x14ac:dyDescent="0.2">
      <c r="A76" s="172" t="str">
        <v>MORCHID Brahim</v>
      </c>
      <c r="B76" s="169" t="str">
        <f>IFERROR(IF(INDEX(Data!P:P,MATCH(A76,Data!B:B,0))&lt;&gt;"",INDEX(Data!P:P,MATCH(A76,Data!B:B,0)),""),"")</f>
        <v>MORCHID</v>
      </c>
      <c r="C76" s="169" t="str">
        <f>IFERROR(IF(INDEX(Data!O:O,MATCH(A76,Data!B:B,0))&lt;&gt;"",INDEX(Data!O:O,MATCH(A76,Data!B:B,0)),""),"")</f>
        <v>Brahim</v>
      </c>
      <c r="D76" s="169" t="str">
        <f>IFERROR(IF(INDEX(Data!J:J,MATCH(A76,Data!B:B,0))&lt;&gt;"",INDEX(Data!J:J,MATCH(A76,Data!B:B,0)),""),"")</f>
        <v>CI</v>
      </c>
      <c r="E76" s="169" t="str">
        <f>IFERROR(IF(INDEX(Data!M:M,MATCH(A76,Data!B:B,0))&lt;&gt;"",INDEX(Data!M:M,MATCH(A76,Data!B:B,0)),""),"")</f>
        <v>ANNECY</v>
      </c>
      <c r="F76" s="169">
        <f>IFERROR(IF(INDEX(Data!N:N,MATCH(A76,Data!B:B,0))&lt;&gt;"",INDEX(Data!N:N,MATCH(A76,Data!B:B,0)),""),"")</f>
        <v>74000</v>
      </c>
      <c r="G76" s="170">
        <f>IFERROR(IF(INDEX(Data!K:K,MATCH(A76,Data!B:B,0))&lt;&gt;"",INDEX(Data!K:K,MATCH(A76,Data!B:B,0)),""),"")</f>
        <v>45748</v>
      </c>
      <c r="H76" s="170">
        <f>IFERROR(IF(INDEX(Data!L:L,MATCH(A76,Data!B:B,0))&lt;&gt;"",INDEX(Data!L:L,MATCH(A76,Data!B:B,0)),""),"")</f>
        <v>45755</v>
      </c>
      <c r="I76" s="170">
        <f>IFERROR(IF(INDEX(Data!C:C,MATCH(A76,Data!B:B,0))&lt;&gt;"",INDEX(Data!C:C,MATCH(A76,Data!B:B,0)),""),"")</f>
        <v>45812</v>
      </c>
      <c r="J76" s="170" t="str">
        <f>IFERROR(IF(INDEX(Data!D:D,MATCH(A76,Data!B:B,0))&lt;&gt;"",INDEX(Data!D:D,MATCH(A76,Data!B:B,0)),""),"")</f>
        <v/>
      </c>
      <c r="K76" s="171" t="str">
        <f>IFERROR(IF(INDEX(Data!H:H,MATCH(A76,Data!B:B,0))&lt;&gt;"",INDEX(Data!H:H,MATCH(A76,Data!B:B,0)),""),"")</f>
        <v>Equilibré</v>
      </c>
      <c r="L76" s="166" t="str">
        <f>IFERROR(IF(GETPIVOTDATA("DateRDV",TCD!$B$1,"DT","BA","Bénéficiaire",$A76,L$6,L$5,"Mois (DateRDV)",L$7,"Années (DateRDV)",L$3),1,""),"")</f>
        <v/>
      </c>
      <c r="M76" s="166" t="str">
        <f>IFERROR(IF(GETPIVOTDATA("DateRDV",TCD!$B$1,"DT","BA","Bénéficiaire",$A76,M$6,M$5,"Mois (DateRDV)",M$7,"Années (DateRDV)",M$3),2,""),"")</f>
        <v/>
      </c>
      <c r="N76" s="166" t="str">
        <f>IFERROR(IF(GETPIVOTDATA("DateRDV",TCD!$B$1,"DT","BA","Bénéficiaire",$A76,N$6,N$5,"Mois (DateRDV)",N$7,"Années (DateRDV)",N$3,"Présence","Excusé"),3,""),"")</f>
        <v/>
      </c>
      <c r="O76" s="166" t="str">
        <f>IFERROR(IF(GETPIVOTDATA("DateRDV",TCD!$B$1,"DT","BA","Bénéficiaire",$A76,O$6,O$5,"Mois (DateRDV)",O$7,"Années (DateRDV)",O$3,"Présence","Absent"),4,""),"")</f>
        <v/>
      </c>
      <c r="P76" s="166" t="str">
        <f>IFERROR(IF(GETPIVOTDATA("DateRDV",TCD!$B$1,"DT","BA","Bénéficiaire",$A76,P$6,P$5,"Mois (DateRDV)",P$7,"Années (DateRDV)",P$3),1,""),"")</f>
        <v/>
      </c>
      <c r="Q76" s="166" t="str">
        <f>IFERROR(IF(GETPIVOTDATA("DateRDV",TCD!$B$1,"DT","BA","Bénéficiaire",$A76,Q$6,Q$5,"Mois (DateRDV)",Q$7,"Années (DateRDV)",Q$3),2,""),"")</f>
        <v/>
      </c>
      <c r="R76" s="166" t="str">
        <f>IFERROR(IF(GETPIVOTDATA("DateRDV",TCD!$B$1,"DT","BA","Bénéficiaire",$A76,R$6,R$5,"Mois (DateRDV)",R$7,"Années (DateRDV)",R$3,"Présence","Excusé"),3,""),"")</f>
        <v/>
      </c>
      <c r="S76" s="166" t="str">
        <f>IFERROR(IF(GETPIVOTDATA("DateRDV",TCD!$B$1,"DT","BA","Bénéficiaire",$A76,S$6,S$5,"Mois (DateRDV)",S$7,"Années (DateRDV)",S$3,"Présence","Absent"),4,""),"")</f>
        <v/>
      </c>
      <c r="T76" s="166" t="str">
        <f>IFERROR(IF(GETPIVOTDATA("DateRDV",TCD!$B$1,"DT","BA","Bénéficiaire",$A76,T$6,T$5,"Mois (DateRDV)",T$7,"Années (DateRDV)",T$3),1,""),"")</f>
        <v/>
      </c>
      <c r="U76" s="166" t="str">
        <f>IFERROR(IF(GETPIVOTDATA("DateRDV",TCD!$B$1,"DT","BA","Bénéficiaire",$A76,U$6,U$5,"Mois (DateRDV)",U$7,"Années (DateRDV)",U$3),2,""),"")</f>
        <v/>
      </c>
      <c r="V76" s="166" t="str">
        <f>IFERROR(IF(GETPIVOTDATA("DateRDV",TCD!$B$1,"DT","BA","Bénéficiaire",$A76,V$6,V$5,"Mois (DateRDV)",V$7,"Années (DateRDV)",V$3,"Présence","Excusé"),3,""),"")</f>
        <v/>
      </c>
      <c r="W76" s="166" t="str">
        <f>IFERROR(IF(GETPIVOTDATA("DateRDV",TCD!$B$1,"DT","BA","Bénéficiaire",$A76,W$6,W$5,"Mois (DateRDV)",W$7,"Années (DateRDV)",W$3,"Présence","Absent"),4,""),"")</f>
        <v/>
      </c>
      <c r="X76" s="166" t="str">
        <f>IFERROR(IF(GETPIVOTDATA("DateRDV",TCD!$B$1,"DT","BA","Bénéficiaire",$A76,X$6,X$5,"Mois (DateRDV)",X$7,"Années (DateRDV)",X$3),1,""),"")</f>
        <v/>
      </c>
      <c r="Y76" s="166" t="str">
        <f>IFERROR(IF(GETPIVOTDATA("DateRDV",TCD!$B$1,"DT","BA","Bénéficiaire",$A76,Y$6,Y$5,"Mois (DateRDV)",Y$7,"Années (DateRDV)",Y$3),2,""),"")</f>
        <v/>
      </c>
      <c r="Z76" s="166" t="str">
        <f>IFERROR(IF(GETPIVOTDATA("DateRDV",TCD!$B$1,"DT","BA","Bénéficiaire",$A76,Z$6,Z$5,"Mois (DateRDV)",Z$7,"Années (DateRDV)",Z$3,"Présence","Excusé"),3,""),"")</f>
        <v/>
      </c>
      <c r="AA76" s="166" t="str">
        <f>IFERROR(IF(GETPIVOTDATA("DateRDV",TCD!$B$1,"DT","BA","Bénéficiaire",$A76,AA$6,AA$5,"Mois (DateRDV)",AA$7,"Années (DateRDV)",AA$3,"Présence","Absent"),4,""),"")</f>
        <v/>
      </c>
      <c r="AB76" s="166" t="str">
        <f>IFERROR(IF(GETPIVOTDATA("DateRDV",TCD!$B$1,"DT","BA","Bénéficiaire",$A76,AB$6,AB$5,"Mois (DateRDV)",AB$7,"Années (DateRDV)",AB$3),1,""),"")</f>
        <v/>
      </c>
      <c r="AC76" s="166" t="str">
        <f>IFERROR(IF(GETPIVOTDATA("DateRDV",TCD!$B$1,"DT","BA","Bénéficiaire",$A76,AC$6,AC$5,"Mois (DateRDV)",AC$7,"Années (DateRDV)",AC$3),2,""),"")</f>
        <v/>
      </c>
      <c r="AD76" s="166" t="str">
        <f>IFERROR(IF(GETPIVOTDATA("DateRDV",TCD!$B$1,"DT","BA","Bénéficiaire",$A76,AD$6,AD$5,"Mois (DateRDV)",AD$7,"Années (DateRDV)",AD$3,"Présence","Excusé"),3,""),"")</f>
        <v/>
      </c>
      <c r="AE76" s="166" t="str">
        <f>IFERROR(IF(GETPIVOTDATA("DateRDV",TCD!$B$1,"DT","BA","Bénéficiaire",$A76,AE$6,AE$5,"Mois (DateRDV)",AE$7,"Années (DateRDV)",AE$3,"Présence","Absent"),4,""),"")</f>
        <v/>
      </c>
      <c r="AF76" s="166" t="str">
        <f>IFERROR(IF(GETPIVOTDATA("DateRDV",TCD!$B$1,"DT","BA","Bénéficiaire",$A76,AF$6,AF$5,"Mois (DateRDV)",AF$7,"Années (DateRDV)",AF$3),1,""),"")</f>
        <v/>
      </c>
      <c r="AG76" s="166" t="str">
        <f>IFERROR(IF(GETPIVOTDATA("DateRDV",TCD!$B$1,"DT","BA","Bénéficiaire",$A76,AG$6,AG$5,"Mois (DateRDV)",AG$7,"Années (DateRDV)",AG$3),2,""),"")</f>
        <v/>
      </c>
      <c r="AH76" s="166" t="str">
        <f>IFERROR(IF(GETPIVOTDATA("DateRDV",TCD!$B$1,"DT","BA","Bénéficiaire",$A76,AH$6,AH$5,"Mois (DateRDV)",AH$7,"Années (DateRDV)",AH$3,"Présence","Excusé"),3,""),"")</f>
        <v/>
      </c>
      <c r="AI76" s="166" t="str">
        <f>IFERROR(IF(GETPIVOTDATA("DateRDV",TCD!$B$1,"DT","BA","Bénéficiaire",$A76,AI$6,AI$5,"Mois (DateRDV)",AI$7,"Années (DateRDV)",AI$3,"Présence","Absent"),4,""),"")</f>
        <v/>
      </c>
      <c r="AJ76" s="166" t="str">
        <f>IFERROR(IF(GETPIVOTDATA("DateRDV",TCD!$B$1,"DT","BA","Bénéficiaire",$A76,AJ$6,AJ$5,"Mois (DateRDV)",AJ$7,"Années (DateRDV)",AJ$3),1,""),"")</f>
        <v/>
      </c>
      <c r="AK76" s="166" t="str">
        <f>IFERROR(IF(GETPIVOTDATA("DateRDV",TCD!$B$1,"DT","BA","Bénéficiaire",$A76,AK$6,AK$5,"Mois (DateRDV)",AK$7,"Années (DateRDV)",AK$3),2,""),"")</f>
        <v/>
      </c>
      <c r="AL76" s="166" t="str">
        <f>IFERROR(IF(GETPIVOTDATA("DateRDV",TCD!$B$1,"DT","BA","Bénéficiaire",$A76,AL$6,AL$5,"Mois (DateRDV)",AL$7,"Années (DateRDV)",AL$3,"Présence","Excusé"),3,""),"")</f>
        <v/>
      </c>
      <c r="AM76" s="166" t="str">
        <f>IFERROR(IF(GETPIVOTDATA("DateRDV",TCD!$B$1,"DT","BA","Bénéficiaire",$A76,AM$6,AM$5,"Mois (DateRDV)",AM$7,"Années (DateRDV)",AM$3,"Présence","Absent"),4,""),"")</f>
        <v/>
      </c>
      <c r="AN76" s="166" t="str">
        <f>IFERROR(IF(GETPIVOTDATA("DateRDV",TCD!$B$1,"DT","BA","Bénéficiaire",$A76,AN$6,AN$5,"Mois (DateRDV)",AN$7,"Années (DateRDV)",AN$3),1,""),"")</f>
        <v/>
      </c>
      <c r="AO76" s="166" t="str">
        <f>IFERROR(IF(GETPIVOTDATA("DateRDV",TCD!$B$1,"DT","BA","Bénéficiaire",$A76,AO$6,AO$5,"Mois (DateRDV)",AO$7,"Années (DateRDV)",AO$3),2,""),"")</f>
        <v/>
      </c>
      <c r="AP76" s="166" t="str">
        <f>IFERROR(IF(GETPIVOTDATA("DateRDV",TCD!$B$1,"DT","BA","Bénéficiaire",$A76,AP$6,AP$5,"Mois (DateRDV)",AP$7,"Années (DateRDV)",AP$3,"Présence","Excusé"),3,""),"")</f>
        <v/>
      </c>
      <c r="AQ76" s="166" t="str">
        <f>IFERROR(IF(GETPIVOTDATA("DateRDV",TCD!$B$1,"DT","BA","Bénéficiaire",$A76,AQ$6,AQ$5,"Mois (DateRDV)",AQ$7,"Années (DateRDV)",AQ$3,"Présence","Absent"),4,""),"")</f>
        <v/>
      </c>
      <c r="AR76" s="166" t="str">
        <f>IFERROR(IF(GETPIVOTDATA("DateRDV",TCD!$B$1,"DT","BA","Bénéficiaire",$A76,AR$6,AR$5,"Mois (DateRDV)",AR$7,"Années (DateRDV)",AR$3),1,""),"")</f>
        <v/>
      </c>
      <c r="AS76" s="166" t="str">
        <f>IFERROR(IF(GETPIVOTDATA("DateRDV",TCD!$B$1,"DT","BA","Bénéficiaire",$A76,AS$6,AS$5,"Mois (DateRDV)",AS$7,"Années (DateRDV)",AS$3),2,""),"")</f>
        <v/>
      </c>
      <c r="AT76" s="166" t="str">
        <f>IFERROR(IF(GETPIVOTDATA("DateRDV",TCD!$B$1,"DT","BA","Bénéficiaire",$A76,AT$6,AT$5,"Mois (DateRDV)",AT$7,"Années (DateRDV)",AT$3,"Présence","Excusé"),3,""),"")</f>
        <v/>
      </c>
      <c r="AU76" s="166" t="str">
        <f>IFERROR(IF(GETPIVOTDATA("DateRDV",TCD!$B$1,"DT","BA","Bénéficiaire",$A76,AU$6,AU$5,"Mois (DateRDV)",AU$7,"Années (DateRDV)",AU$3,"Présence","Absent"),4,""),"")</f>
        <v/>
      </c>
      <c r="AV76" s="166" t="str">
        <f>IFERROR(IF(GETPIVOTDATA("DateRDV",TCD!$B$1,"DT","BA","Bénéficiaire",$A76,AV$6,AV$5,"Mois (DateRDV)",AV$7,"Années (DateRDV)",AV$3),1,""),"")</f>
        <v/>
      </c>
      <c r="AW76" s="166" t="str">
        <f>IFERROR(IF(GETPIVOTDATA("DateRDV",TCD!$B$1,"DT","BA","Bénéficiaire",$A76,AW$6,AW$5,"Mois (DateRDV)",AW$7,"Années (DateRDV)",AW$3),2,""),"")</f>
        <v/>
      </c>
      <c r="AX76" s="166" t="str">
        <f>IFERROR(IF(GETPIVOTDATA("DateRDV",TCD!$B$1,"DT","BA","Bénéficiaire",$A76,AX$6,AX$5,"Mois (DateRDV)",AX$7,"Années (DateRDV)",AX$3,"Présence","Excusé"),3,""),"")</f>
        <v/>
      </c>
      <c r="AY76" s="166" t="str">
        <f>IFERROR(IF(GETPIVOTDATA("DateRDV",TCD!$B$1,"DT","BA","Bénéficiaire",$A76,AY$6,AY$5,"Mois (DateRDV)",AY$7,"Années (DateRDV)",AY$3,"Présence","Absent"),4,""),"")</f>
        <v/>
      </c>
      <c r="AZ76" s="166" t="str">
        <f>IFERROR(IF(GETPIVOTDATA("DateRDV",TCD!$B$1,"DT","BA","Bénéficiaire",$A76,AZ$6,AZ$5,"Mois (DateRDV)",AZ$7,"Années (DateRDV)",AZ$3),1,""),"")</f>
        <v/>
      </c>
      <c r="BA76" s="166" t="str">
        <f>IFERROR(IF(GETPIVOTDATA("DateRDV",TCD!$B$1,"DT","BA","Bénéficiaire",$A76,BA$6,BA$5,"Mois (DateRDV)",BA$7,"Années (DateRDV)",BA$3),2,""),"")</f>
        <v/>
      </c>
      <c r="BB76" s="166" t="str">
        <f>IFERROR(IF(GETPIVOTDATA("DateRDV",TCD!$B$1,"DT","BA","Bénéficiaire",$A76,BB$6,BB$5,"Mois (DateRDV)",BB$7,"Années (DateRDV)",BB$3,"Présence","Excusé"),3,""),"")</f>
        <v/>
      </c>
      <c r="BC76" s="166" t="str">
        <f>IFERROR(IF(GETPIVOTDATA("DateRDV",TCD!$B$1,"DT","BA","Bénéficiaire",$A76,BC$6,BC$5,"Mois (DateRDV)",BC$7,"Années (DateRDV)",BC$3,"Présence","Absent"),4,""),"")</f>
        <v/>
      </c>
      <c r="BD76" s="166" t="str">
        <f>IFERROR(IF(GETPIVOTDATA("DateRDV",TCD!$B$1,"DT","BA","Bénéficiaire",$A76,BD$6,BD$5,"Mois (DateRDV)",BD$7,"Années (DateRDV)",BD$3),1,""),"")</f>
        <v/>
      </c>
      <c r="BE76" s="166" t="str">
        <f>IFERROR(IF(GETPIVOTDATA("DateRDV",TCD!$B$1,"DT","BA","Bénéficiaire",$A76,BE$6,BE$5,"Mois (DateRDV)",BE$7,"Années (DateRDV)",BE$3),2,""),"")</f>
        <v/>
      </c>
      <c r="BF76" s="166" t="str">
        <f>IFERROR(IF(GETPIVOTDATA("DateRDV",TCD!$B$1,"DT","BA","Bénéficiaire",$A76,BF$6,BF$5,"Mois (DateRDV)",BF$7,"Années (DateRDV)",BF$3,"Présence","Excusé"),3,""),"")</f>
        <v/>
      </c>
      <c r="BG76" s="166" t="str">
        <f>IFERROR(IF(GETPIVOTDATA("DateRDV",TCD!$B$1,"DT","BA","Bénéficiaire",$A76,BG$6,BG$5,"Mois (DateRDV)",BG$7,"Années (DateRDV)",BG$3,"Présence","Absent"),4,""),"")</f>
        <v/>
      </c>
      <c r="BH76" s="166" t="str">
        <f>IFERROR(IF(GETPIVOTDATA("DateRDV",TCD!$B$1,"DT","BA","Bénéficiaire",$A76,BH$6,BH$5,"Mois (DateRDV)",BH$7,"Années (DateRDV)",BH$3),1,""),"")</f>
        <v/>
      </c>
      <c r="BI76" s="166" t="str">
        <f>IFERROR(IF(GETPIVOTDATA("DateRDV",TCD!$B$1,"DT","BA","Bénéficiaire",$A76,BI$6,BI$5,"Mois (DateRDV)",BI$7,"Années (DateRDV)",BI$3),2,""),"")</f>
        <v/>
      </c>
      <c r="BJ76" s="166" t="str">
        <f>IFERROR(IF(GETPIVOTDATA("DateRDV",TCD!$B$1,"DT","BA","Bénéficiaire",$A76,BJ$6,BJ$5,"Mois (DateRDV)",BJ$7,"Années (DateRDV)",BJ$3,"Présence","Excusé"),3,""),"")</f>
        <v/>
      </c>
      <c r="BK76" s="166" t="str">
        <f>IFERROR(IF(GETPIVOTDATA("DateRDV",TCD!$B$1,"DT","BA","Bénéficiaire",$A76,BK$6,BK$5,"Mois (DateRDV)",BK$7,"Années (DateRDV)",BK$3,"Présence","Absent"),4,""),"")</f>
        <v/>
      </c>
      <c r="BL76" s="166" t="str">
        <f>IFERROR(IF(GETPIVOTDATA("DateRDV",TCD!$B$1,"DT","BA","Bénéficiaire",$A76,BL$6,BL$5,"Mois (DateRDV)",BL$7,"Années (DateRDV)",BL$3),1,""),"")</f>
        <v/>
      </c>
      <c r="BM76" s="166" t="str">
        <f>IFERROR(IF(GETPIVOTDATA("DateRDV",TCD!$B$1,"DT","BA","Bénéficiaire",$A76,BM$6,BM$5,"Mois (DateRDV)",BM$7,"Années (DateRDV)",BM$3),2,""),"")</f>
        <v/>
      </c>
      <c r="BN76" s="166" t="str">
        <f>IFERROR(IF(GETPIVOTDATA("DateRDV",TCD!$B$1,"DT","BA","Bénéficiaire",$A76,BN$6,BN$5,"Mois (DateRDV)",BN$7,"Années (DateRDV)",BN$3,"Présence","Excusé"),3,""),"")</f>
        <v/>
      </c>
      <c r="BO76" s="166" t="str">
        <f>IFERROR(IF(GETPIVOTDATA("DateRDV",TCD!$B$1,"DT","BA","Bénéficiaire",$A76,BO$6,BO$5,"Mois (DateRDV)",BO$7,"Années (DateRDV)",BO$3,"Présence","Absent"),4,""),"")</f>
        <v/>
      </c>
      <c r="BP76" s="166" t="str">
        <f>IFERROR(IF(GETPIVOTDATA("DateRDV",TCD!$B$1,"DT","BA","Bénéficiaire",$A76,BP$6,BP$5,"Mois (DateRDV)",BP$7,"Années (DateRDV)",BP$3),1,""),"")</f>
        <v/>
      </c>
      <c r="BQ76" s="166" t="str">
        <f>IFERROR(IF(GETPIVOTDATA("DateRDV",TCD!$B$1,"DT","BA","Bénéficiaire",$A76,BQ$6,BQ$5,"Mois (DateRDV)",BQ$7,"Années (DateRDV)",BQ$3),2,""),"")</f>
        <v/>
      </c>
      <c r="BR76" s="166" t="str">
        <f>IFERROR(IF(GETPIVOTDATA("DateRDV",TCD!$B$1,"DT","BA","Bénéficiaire",$A76,BR$6,BR$5,"Mois (DateRDV)",BR$7,"Années (DateRDV)",BR$3,"Présence","Excusé"),3,""),"")</f>
        <v/>
      </c>
      <c r="BS76" s="166" t="str">
        <f>IFERROR(IF(GETPIVOTDATA("DateRDV",TCD!$B$1,"DT","BA","Bénéficiaire",$A76,BS$6,BS$5,"Mois (DateRDV)",BS$7,"Années (DateRDV)",BS$3,"Présence","Absent"),4,""),"")</f>
        <v/>
      </c>
      <c r="BT76" s="166" t="str">
        <f>IFERROR(IF(GETPIVOTDATA("DateRDV",TCD!$B$1,"DT","BA","Bénéficiaire",$A76,BT$6,BT$5,"Mois (DateRDV)",BT$7,"Années (DateRDV)",BT$3),1,""),"")</f>
        <v/>
      </c>
      <c r="BU76" s="166" t="str">
        <f>IFERROR(IF(GETPIVOTDATA("DateRDV",TCD!$B$1,"DT","BA","Bénéficiaire",$A76,BU$6,BU$5,"Mois (DateRDV)",BU$7,"Années (DateRDV)",BU$3),2,""),"")</f>
        <v/>
      </c>
      <c r="BV76" s="166" t="str">
        <f>IFERROR(IF(GETPIVOTDATA("DateRDV",TCD!$B$1,"DT","BA","Bénéficiaire",$A76,BV$6,BV$5,"Mois (DateRDV)",BV$7,"Années (DateRDV)",BV$3,"Présence","Excusé"),3,""),"")</f>
        <v/>
      </c>
      <c r="BW76" s="166" t="str">
        <f>IFERROR(IF(GETPIVOTDATA("DateRDV",TCD!$B$1,"DT","BA","Bénéficiaire",$A76,BW$6,BW$5,"Mois (DateRDV)",BW$7,"Années (DateRDV)",BW$3,"Présence","Absent"),4,""),"")</f>
        <v/>
      </c>
      <c r="BX76" s="166" t="str">
        <f>IFERROR(IF(GETPIVOTDATA("DateRDV",TCD!$B$1,"DT","BA","Bénéficiaire",$A76,BX$6,BX$5,"Mois (DateRDV)",BX$7,"Années (DateRDV)",BX$3),1,""),"")</f>
        <v/>
      </c>
      <c r="BY76" s="166" t="str">
        <f>IFERROR(IF(GETPIVOTDATA("DateRDV",TCD!$B$1,"DT","BA","Bénéficiaire",$A76,BY$6,BY$5,"Mois (DateRDV)",BY$7,"Années (DateRDV)",BY$3),2,""),"")</f>
        <v/>
      </c>
      <c r="BZ76" s="166" t="str">
        <f>IFERROR(IF(GETPIVOTDATA("DateRDV",TCD!$B$1,"DT","BA","Bénéficiaire",$A76,BZ$6,BZ$5,"Mois (DateRDV)",BZ$7,"Années (DateRDV)",BZ$3,"Présence","Excusé"),3,""),"")</f>
        <v/>
      </c>
      <c r="CA76" s="166" t="str">
        <f>IFERROR(IF(GETPIVOTDATA("DateRDV",TCD!$B$1,"DT","BA","Bénéficiaire",$A76,CA$6,CA$5,"Mois (DateRDV)",CA$7,"Années (DateRDV)",CA$3,"Présence","Absent"),4,""),"")</f>
        <v/>
      </c>
      <c r="CB76" s="166" t="str">
        <f>IFERROR(IF(GETPIVOTDATA("DateRDV",TCD!$B$1,"DT","BA","Bénéficiaire",$A76,CB$6,CB$5,"Mois (DateRDV)",CB$7,"Années (DateRDV)",CB$3),1,""),"")</f>
        <v/>
      </c>
      <c r="CC76" s="166" t="str">
        <f>IFERROR(IF(GETPIVOTDATA("DateRDV",TCD!$B$1,"DT","BA","Bénéficiaire",$A76,CC$6,CC$5,"Mois (DateRDV)",CC$7,"Années (DateRDV)",CC$3),2,""),"")</f>
        <v/>
      </c>
      <c r="CD76" s="166" t="str">
        <f>IFERROR(IF(GETPIVOTDATA("DateRDV",TCD!$B$1,"DT","BA","Bénéficiaire",$A76,CD$6,CD$5,"Mois (DateRDV)",CD$7,"Années (DateRDV)",CD$3,"Présence","Excusé"),3,""),"")</f>
        <v/>
      </c>
      <c r="CE76" s="166" t="str">
        <f>IFERROR(IF(GETPIVOTDATA("DateRDV",TCD!$B$1,"DT","BA","Bénéficiaire",$A76,CE$6,CE$5,"Mois (DateRDV)",CE$7,"Années (DateRDV)",CE$3,"Présence","Absent"),4,""),"")</f>
        <v/>
      </c>
      <c r="CF76" s="166" t="str">
        <f>IFERROR(IF(GETPIVOTDATA("DateRDV",TCD!$B$1,"DT","BA","Bénéficiaire",$A76,CF$6,CF$5,"Mois (DateRDV)",CF$7,"Années (DateRDV)",CF$3),1,""),"")</f>
        <v/>
      </c>
      <c r="CG76" s="166" t="str">
        <f>IFERROR(IF(GETPIVOTDATA("DateRDV",TCD!$B$1,"DT","BA","Bénéficiaire",$A76,CG$6,CG$5,"Mois (DateRDV)",CG$7,"Années (DateRDV)",CG$3),2,""),"")</f>
        <v/>
      </c>
      <c r="CH76" s="166" t="str">
        <f>IFERROR(IF(GETPIVOTDATA("DateRDV",TCD!$B$1,"DT","BA","Bénéficiaire",$A76,CH$6,CH$5,"Mois (DateRDV)",CH$7,"Années (DateRDV)",CH$3,"Présence","Excusé"),3,""),"")</f>
        <v/>
      </c>
      <c r="CI76" s="166" t="str">
        <f>IFERROR(IF(GETPIVOTDATA("DateRDV",TCD!$B$1,"DT","BA","Bénéficiaire",$A76,CI$6,CI$5,"Mois (DateRDV)",CI$7,"Années (DateRDV)",CI$3,"Présence","Absent"),4,""),"")</f>
        <v/>
      </c>
      <c r="CJ76" s="166" t="str">
        <f>IFERROR(IF(GETPIVOTDATA("DateRDV",TCD!$B$1,"DT","BA","Bénéficiaire",$A76,CJ$6,CJ$5,"Mois (DateRDV)",CJ$7,"Années (DateRDV)",CJ$3),1,""),"")</f>
        <v/>
      </c>
      <c r="CK76" s="166" t="str">
        <f>IFERROR(IF(GETPIVOTDATA("DateRDV",TCD!$B$1,"DT","BA","Bénéficiaire",$A76,CK$6,CK$5,"Mois (DateRDV)",CK$7,"Années (DateRDV)",CK$3),2,""),"")</f>
        <v/>
      </c>
      <c r="CL76" s="166" t="str">
        <f>IFERROR(IF(GETPIVOTDATA("DateRDV",TCD!$B$1,"DT","BA","Bénéficiaire",$A76,BE$6,BE$5,"Mois (DateRDV)",BE$7,"Années (DateRDV)",BE$3,"Présence","Excusé"),3,""),"")</f>
        <v/>
      </c>
      <c r="CM76" s="166" t="str">
        <f>IFERROR(IF(GETPIVOTDATA("DateRDV",TCD!$B$1,"DT","BA","Bénéficiaire",$A76,CM$6,CM$5,"Mois (DateRDV)",CM$7,"Années (DateRDV)",CM$3,"Présence","Absent"),4,""),"")</f>
        <v/>
      </c>
      <c r="CN76" s="166" t="str">
        <f>IFERROR(IF(GETPIVOTDATA("DateRDV",TCD!$B$1,"DT","BA","Bénéficiaire",$A76,CN$6,CN$5,"Mois (DateRDV)",CN$7,"Années (DateRDV)",CN$3),1,""),"")</f>
        <v/>
      </c>
      <c r="CO76" s="166" t="str">
        <f>IFERROR(IF(GETPIVOTDATA("DateRDV",TCD!$B$1,"DT","BA","Bénéficiaire",$A76,CO$6,CO$5,"Mois (DateRDV)",CO$7,"Années (DateRDV)",CO$3),2,""),"")</f>
        <v/>
      </c>
      <c r="CP76" s="166" t="str">
        <f>IFERROR(IF(GETPIVOTDATA("DateRDV",TCD!$B$1,"DT","BA","Bénéficiaire",$A76,CP$6,CP$5,"Mois (DateRDV)",CP$7,"Années (DateRDV)",CP$3,"Présence","Excusé"),3,""),"")</f>
        <v/>
      </c>
      <c r="CQ76" s="166" t="str">
        <f>IFERROR(IF(GETPIVOTDATA("DateRDV",TCD!$B$1,"DT","BA","Bénéficiaire",$A76,CQ$6,CQ$5,"Mois (DateRDV)",CQ$7,"Années (DateRDV)",CQ$3,"Présence","Absent"),4,""),"")</f>
        <v/>
      </c>
      <c r="CR76" s="166" t="str">
        <f>IFERROR(IF(GETPIVOTDATA("DateRDV",TCD!$B$1,"DT","BA","Bénéficiaire",$A76,CR$6,CR$5,"Mois (DateRDV)",CR$7,"Années (DateRDV)",CR$3),1,""),"")</f>
        <v/>
      </c>
      <c r="CS76" s="166" t="str">
        <f>IFERROR(IF(GETPIVOTDATA("DateRDV",TCD!$B$1,"DT","BA","Bénéficiaire",$A76,CS$6,CS$5,"Mois (DateRDV)",CS$7,"Années (DateRDV)",CS$3),2,""),"")</f>
        <v/>
      </c>
      <c r="CT76" s="166" t="str">
        <f>IFERROR(IF(GETPIVOTDATA("DateRDV",TCD!$B$1,"DT","BA","Bénéficiaire",$A76,CT$6,CT$5,"Mois (DateRDV)",CT$7,"Années (DateRDV)",CT$3,"Présence","Excusé"),3,""),"")</f>
        <v/>
      </c>
      <c r="CU76" s="166" t="str">
        <f>IFERROR(IF(GETPIVOTDATA("DateRDV",TCD!$B$1,"DT","BA","Bénéficiaire",$A76,CU$6,CU$5,"Mois (DateRDV)",CU$7,"Années (DateRDV)",CU$3,"Présence","Absent"),4,""),"")</f>
        <v/>
      </c>
      <c r="CV76" s="166" t="str">
        <f>IFERROR(IF(GETPIVOTDATA("DateRDV",TCD!$B$1,"DT","BA","Bénéficiaire",$A76,CV$6,CV$5,"Mois (DateRDV)",CV$7,"Années (DateRDV)",CV$3),1,""),"")</f>
        <v/>
      </c>
      <c r="CW76" s="166" t="str">
        <f>IFERROR(IF(GETPIVOTDATA("DateRDV",TCD!$B$1,"DT","BA","Bénéficiaire",$A76,CW$6,CW$5,"Mois (DateRDV)",CW$7,"Années (DateRDV)",CW$3),2,""),"")</f>
        <v/>
      </c>
      <c r="CX76" s="166" t="str">
        <f>IFERROR(IF(GETPIVOTDATA("DateRDV",TCD!$B$1,"DT","BA","Bénéficiaire",$A76,CX$6,CX$5,"Mois (DateRDV)",CX$7,"Années (DateRDV)",CX$3,"Présence","Excusé"),3,""),"")</f>
        <v/>
      </c>
      <c r="CY76" s="166" t="str">
        <f>IFERROR(IF(GETPIVOTDATA("DateRDV",TCD!$B$1,"DT","BA","Bénéficiaire",$A76,CY$6,CY$5,"Mois (DateRDV)",CY$7,"Années (DateRDV)",CY$3,"Présence","Absent"),4,""),"")</f>
        <v/>
      </c>
      <c r="CZ76" s="166" t="str">
        <f>IFERROR(IF(GETPIVOTDATA("DateRDV",TCD!$B$1,"DT","BA","Bénéficiaire",$A76,CZ$6,CZ$5,"Mois (DateRDV)",CZ$7,"Années (DateRDV)",CZ$3),1,""),"")</f>
        <v/>
      </c>
      <c r="DA76" s="166" t="str">
        <f>IFERROR(IF(GETPIVOTDATA("DateRDV",TCD!$B$1,"DT","BA","Bénéficiaire",$A76,DA$6,DA$5,"Mois (DateRDV)",DA$7,"Années (DateRDV)",DA$3),2,""),"")</f>
        <v/>
      </c>
      <c r="DB76" s="166" t="str">
        <f>IFERROR(IF(GETPIVOTDATA("DateRDV",TCD!$B$1,"DT","BA","Bénéficiaire",$A76,DB$6,DB$5,"Mois (DateRDV)",DB$7,"Années (DateRDV)",DB$3,"Présence","Excusé"),3,""),"")</f>
        <v/>
      </c>
      <c r="DC76" s="166" t="str">
        <f>IFERROR(IF(GETPIVOTDATA("DateRDV",TCD!$B$1,"DT","BA","Bénéficiaire",$A76,DC$6,DC$5,"Mois (DateRDV)",DC$7,"Années (DateRDV)",DC$3,"Présence","Absent"),4,""),"")</f>
        <v/>
      </c>
      <c r="DD76" s="166" t="str">
        <f>IFERROR(IF(GETPIVOTDATA("DateRDV",TCD!$B$1,"DT","BA","Bénéficiaire",$A76,DD$6,DD$5,"Mois (DateRDV)",DD$7,"Années (DateRDV)",DD$3),1,""),"")</f>
        <v/>
      </c>
      <c r="DE76" s="166" t="str">
        <f>IFERROR(IF(GETPIVOTDATA("DateRDV",TCD!$B$1,"DT","BA","Bénéficiaire",$A76,DE$6,DE$5,"Mois (DateRDV)",DE$7,"Années (DateRDV)",DE$3),2,""),"")</f>
        <v/>
      </c>
      <c r="DF76" s="166" t="str">
        <f>IFERROR(IF(GETPIVOTDATA("DateRDV",TCD!$B$1,"DT","BA","Bénéficiaire",$A76,DF$6,DF$5,"Mois (DateRDV)",DF$7,"Années (DateRDV)",DF$3,"Présence","Excusé"),3,""),"")</f>
        <v/>
      </c>
      <c r="DG76" s="166" t="str">
        <f>IFERROR(IF(GETPIVOTDATA("DateRDV",TCD!$B$1,"DT","BA","Bénéficiaire",$A76,DG$6,DG$5,"Mois (DateRDV)",DG$7,"Années (DateRDV)",DG$3,"Présence","Absent"),4,""),"")</f>
        <v/>
      </c>
      <c r="DH76" s="166" t="str">
        <f>IFERROR(IF(GETPIVOTDATA("DateRDV",TCD!$B$1,"DT","BA","Bénéficiaire",$A76,DH$6,DH$5,"Mois (DateRDV)",DH$7,"Années (DateRDV)",DH$3),1,""),"")</f>
        <v/>
      </c>
      <c r="DI76" s="166" t="str">
        <f>IFERROR(IF(GETPIVOTDATA("DateRDV",TCD!$B$1,"DT","BA","Bénéficiaire",$A76,DI$6,DI$5,"Mois (DateRDV)",DI$7,"Années (DateRDV)",DI$3),2,""),"")</f>
        <v/>
      </c>
      <c r="DJ76" s="166" t="str">
        <f>IFERROR(IF(GETPIVOTDATA("DateRDV",TCD!$B$1,"DT","BA","Bénéficiaire",$A76,DJ$6,DJ$5,"Mois (DateRDV)",DJ$7,"Années (DateRDV)",DJ$3,"Présence","Excusé"),3,""),"")</f>
        <v/>
      </c>
      <c r="DK76" s="166" t="str">
        <f>IFERROR(IF(GETPIVOTDATA("DateRDV",TCD!$B$1,"DT","BA","Bénéficiaire",$A76,DK$6,DK$5,"Mois (DateRDV)",DK$7,"Années (DateRDV)",DK$3,"Présence","Absent"),4,""),"")</f>
        <v/>
      </c>
      <c r="DL76" s="166" t="str">
        <f>IFERROR(IF(GETPIVOTDATA("DateRDV",TCD!$B$1,"DT","BA","Bénéficiaire",$A76,DL$6,DL$5,"Mois (DateRDV)",DL$7,"Années (DateRDV)",DL$3),1,""),"")</f>
        <v/>
      </c>
      <c r="DM76" s="166" t="str">
        <f>IFERROR(IF(GETPIVOTDATA("DateRDV",TCD!$B$1,"DT","BA","Bénéficiaire",$A76,DM$6,DM$5,"Mois (DateRDV)",DM$7,"Années (DateRDV)",DM$3),2,""),"")</f>
        <v/>
      </c>
      <c r="DN76" s="166" t="str">
        <f>IFERROR(IF(GETPIVOTDATA("DateRDV",TCD!$B$1,"DT","BA","Bénéficiaire",$A76,DN$6,DN$5,"Mois (DateRDV)",DN$7,"Années (DateRDV)",DN$3,"Présence","Excusé"),3,""),"")</f>
        <v/>
      </c>
      <c r="DO76" s="166" t="str">
        <f>IFERROR(IF(GETPIVOTDATA("DateRDV",TCD!$B$1,"DT","BA","Bénéficiaire",$A76,DO$6,DO$5,"Mois (DateRDV)",DO$7,"Années (DateRDV)",DO$3,"Présence","Absent"),4,""),"")</f>
        <v/>
      </c>
    </row>
    <row r="77" spans="1:119" ht="15" customHeight="1" x14ac:dyDescent="0.2">
      <c r="A77" s="172" t="str">
        <v>MARAH Gueladio</v>
      </c>
      <c r="B77" s="169" t="str">
        <f>IFERROR(IF(INDEX(Data!P:P,MATCH(A77,Data!B:B,0))&lt;&gt;"",INDEX(Data!P:P,MATCH(A77,Data!B:B,0)),""),"")</f>
        <v>MARAH</v>
      </c>
      <c r="C77" s="169" t="str">
        <f>IFERROR(IF(INDEX(Data!O:O,MATCH(A77,Data!B:B,0))&lt;&gt;"",INDEX(Data!O:O,MATCH(A77,Data!B:B,0)),""),"")</f>
        <v>Gueladio</v>
      </c>
      <c r="D77" s="169" t="str">
        <f>IFERROR(IF(INDEX(Data!J:J,MATCH(A77,Data!B:B,0))&lt;&gt;"",INDEX(Data!J:J,MATCH(A77,Data!B:B,0)),""),"")</f>
        <v>CD</v>
      </c>
      <c r="E77" s="169" t="str">
        <f>IFERROR(IF(INDEX(Data!M:M,MATCH(A77,Data!B:B,0))&lt;&gt;"",INDEX(Data!M:M,MATCH(A77,Data!B:B,0)),""),"")</f>
        <v>ANNECY</v>
      </c>
      <c r="F77" s="169">
        <f>IFERROR(IF(INDEX(Data!N:N,MATCH(A77,Data!B:B,0))&lt;&gt;"",INDEX(Data!N:N,MATCH(A77,Data!B:B,0)),""),"")</f>
        <v>74600</v>
      </c>
      <c r="G77" s="170">
        <f>IFERROR(IF(INDEX(Data!K:K,MATCH(A77,Data!B:B,0))&lt;&gt;"",INDEX(Data!K:K,MATCH(A77,Data!B:B,0)),""),"")</f>
        <v>45755</v>
      </c>
      <c r="H77" s="170">
        <f>IFERROR(IF(INDEX(Data!L:L,MATCH(A77,Data!B:B,0))&lt;&gt;"",INDEX(Data!L:L,MATCH(A77,Data!B:B,0)),""),"")</f>
        <v>45755</v>
      </c>
      <c r="I77" s="170">
        <f>IFERROR(IF(INDEX(Data!C:C,MATCH(A77,Data!B:B,0))&lt;&gt;"",INDEX(Data!C:C,MATCH(A77,Data!B:B,0)),""),"")</f>
        <v>45777</v>
      </c>
      <c r="J77" s="170" t="str">
        <f>IFERROR(IF(INDEX(Data!D:D,MATCH(A77,Data!B:B,0))&lt;&gt;"",INDEX(Data!D:D,MATCH(A77,Data!B:B,0)),""),"")</f>
        <v/>
      </c>
      <c r="K77" s="171" t="str">
        <f>IFERROR(IF(INDEX(Data!H:H,MATCH(A77,Data!B:B,0))&lt;&gt;"",INDEX(Data!H:H,MATCH(A77,Data!B:B,0)),""),"")</f>
        <v>Equilibré</v>
      </c>
      <c r="L77" s="166" t="str">
        <f>IFERROR(IF(GETPIVOTDATA("DateRDV",TCD!$B$1,"DT","BA","Bénéficiaire",$A77,L$6,L$5,"Mois (DateRDV)",L$7,"Années (DateRDV)",L$3),1,""),"")</f>
        <v/>
      </c>
      <c r="M77" s="166" t="str">
        <f>IFERROR(IF(GETPIVOTDATA("DateRDV",TCD!$B$1,"DT","BA","Bénéficiaire",$A77,M$6,M$5,"Mois (DateRDV)",M$7,"Années (DateRDV)",M$3),2,""),"")</f>
        <v/>
      </c>
      <c r="N77" s="166" t="str">
        <f>IFERROR(IF(GETPIVOTDATA("DateRDV",TCD!$B$1,"DT","BA","Bénéficiaire",$A77,N$6,N$5,"Mois (DateRDV)",N$7,"Années (DateRDV)",N$3,"Présence","Excusé"),3,""),"")</f>
        <v/>
      </c>
      <c r="O77" s="166" t="str">
        <f>IFERROR(IF(GETPIVOTDATA("DateRDV",TCD!$B$1,"DT","BA","Bénéficiaire",$A77,O$6,O$5,"Mois (DateRDV)",O$7,"Années (DateRDV)",O$3,"Présence","Absent"),4,""),"")</f>
        <v/>
      </c>
      <c r="P77" s="166" t="str">
        <f>IFERROR(IF(GETPIVOTDATA("DateRDV",TCD!$B$1,"DT","BA","Bénéficiaire",$A77,P$6,P$5,"Mois (DateRDV)",P$7,"Années (DateRDV)",P$3),1,""),"")</f>
        <v/>
      </c>
      <c r="Q77" s="166" t="str">
        <f>IFERROR(IF(GETPIVOTDATA("DateRDV",TCD!$B$1,"DT","BA","Bénéficiaire",$A77,Q$6,Q$5,"Mois (DateRDV)",Q$7,"Années (DateRDV)",Q$3),2,""),"")</f>
        <v/>
      </c>
      <c r="R77" s="166" t="str">
        <f>IFERROR(IF(GETPIVOTDATA("DateRDV",TCD!$B$1,"DT","BA","Bénéficiaire",$A77,R$6,R$5,"Mois (DateRDV)",R$7,"Années (DateRDV)",R$3,"Présence","Excusé"),3,""),"")</f>
        <v/>
      </c>
      <c r="S77" s="166" t="str">
        <f>IFERROR(IF(GETPIVOTDATA("DateRDV",TCD!$B$1,"DT","BA","Bénéficiaire",$A77,S$6,S$5,"Mois (DateRDV)",S$7,"Années (DateRDV)",S$3,"Présence","Absent"),4,""),"")</f>
        <v/>
      </c>
      <c r="T77" s="166" t="str">
        <f>IFERROR(IF(GETPIVOTDATA("DateRDV",TCD!$B$1,"DT","BA","Bénéficiaire",$A77,T$6,T$5,"Mois (DateRDV)",T$7,"Années (DateRDV)",T$3),1,""),"")</f>
        <v/>
      </c>
      <c r="U77" s="166" t="str">
        <f>IFERROR(IF(GETPIVOTDATA("DateRDV",TCD!$B$1,"DT","BA","Bénéficiaire",$A77,U$6,U$5,"Mois (DateRDV)",U$7,"Années (DateRDV)",U$3),2,""),"")</f>
        <v/>
      </c>
      <c r="V77" s="166" t="str">
        <f>IFERROR(IF(GETPIVOTDATA("DateRDV",TCD!$B$1,"DT","BA","Bénéficiaire",$A77,V$6,V$5,"Mois (DateRDV)",V$7,"Années (DateRDV)",V$3,"Présence","Excusé"),3,""),"")</f>
        <v/>
      </c>
      <c r="W77" s="166" t="str">
        <f>IFERROR(IF(GETPIVOTDATA("DateRDV",TCD!$B$1,"DT","BA","Bénéficiaire",$A77,W$6,W$5,"Mois (DateRDV)",W$7,"Années (DateRDV)",W$3,"Présence","Absent"),4,""),"")</f>
        <v/>
      </c>
      <c r="X77" s="166" t="str">
        <f>IFERROR(IF(GETPIVOTDATA("DateRDV",TCD!$B$1,"DT","BA","Bénéficiaire",$A77,X$6,X$5,"Mois (DateRDV)",X$7,"Années (DateRDV)",X$3),1,""),"")</f>
        <v/>
      </c>
      <c r="Y77" s="166" t="str">
        <f>IFERROR(IF(GETPIVOTDATA("DateRDV",TCD!$B$1,"DT","BA","Bénéficiaire",$A77,Y$6,Y$5,"Mois (DateRDV)",Y$7,"Années (DateRDV)",Y$3),2,""),"")</f>
        <v/>
      </c>
      <c r="Z77" s="166" t="str">
        <f>IFERROR(IF(GETPIVOTDATA("DateRDV",TCD!$B$1,"DT","BA","Bénéficiaire",$A77,Z$6,Z$5,"Mois (DateRDV)",Z$7,"Années (DateRDV)",Z$3,"Présence","Excusé"),3,""),"")</f>
        <v/>
      </c>
      <c r="AA77" s="166" t="str">
        <f>IFERROR(IF(GETPIVOTDATA("DateRDV",TCD!$B$1,"DT","BA","Bénéficiaire",$A77,AA$6,AA$5,"Mois (DateRDV)",AA$7,"Années (DateRDV)",AA$3,"Présence","Absent"),4,""),"")</f>
        <v/>
      </c>
      <c r="AB77" s="166" t="str">
        <f>IFERROR(IF(GETPIVOTDATA("DateRDV",TCD!$B$1,"DT","BA","Bénéficiaire",$A77,AB$6,AB$5,"Mois (DateRDV)",AB$7,"Années (DateRDV)",AB$3),1,""),"")</f>
        <v/>
      </c>
      <c r="AC77" s="166" t="str">
        <f>IFERROR(IF(GETPIVOTDATA("DateRDV",TCD!$B$1,"DT","BA","Bénéficiaire",$A77,AC$6,AC$5,"Mois (DateRDV)",AC$7,"Années (DateRDV)",AC$3),2,""),"")</f>
        <v/>
      </c>
      <c r="AD77" s="166" t="str">
        <f>IFERROR(IF(GETPIVOTDATA("DateRDV",TCD!$B$1,"DT","BA","Bénéficiaire",$A77,AD$6,AD$5,"Mois (DateRDV)",AD$7,"Années (DateRDV)",AD$3,"Présence","Excusé"),3,""),"")</f>
        <v/>
      </c>
      <c r="AE77" s="166" t="str">
        <f>IFERROR(IF(GETPIVOTDATA("DateRDV",TCD!$B$1,"DT","BA","Bénéficiaire",$A77,AE$6,AE$5,"Mois (DateRDV)",AE$7,"Années (DateRDV)",AE$3,"Présence","Absent"),4,""),"")</f>
        <v/>
      </c>
      <c r="AF77" s="166" t="str">
        <f>IFERROR(IF(GETPIVOTDATA("DateRDV",TCD!$B$1,"DT","BA","Bénéficiaire",$A77,AF$6,AF$5,"Mois (DateRDV)",AF$7,"Années (DateRDV)",AF$3),1,""),"")</f>
        <v/>
      </c>
      <c r="AG77" s="166" t="str">
        <f>IFERROR(IF(GETPIVOTDATA("DateRDV",TCD!$B$1,"DT","BA","Bénéficiaire",$A77,AG$6,AG$5,"Mois (DateRDV)",AG$7,"Années (DateRDV)",AG$3),2,""),"")</f>
        <v/>
      </c>
      <c r="AH77" s="166" t="str">
        <f>IFERROR(IF(GETPIVOTDATA("DateRDV",TCD!$B$1,"DT","BA","Bénéficiaire",$A77,AH$6,AH$5,"Mois (DateRDV)",AH$7,"Années (DateRDV)",AH$3,"Présence","Excusé"),3,""),"")</f>
        <v/>
      </c>
      <c r="AI77" s="166" t="str">
        <f>IFERROR(IF(GETPIVOTDATA("DateRDV",TCD!$B$1,"DT","BA","Bénéficiaire",$A77,AI$6,AI$5,"Mois (DateRDV)",AI$7,"Années (DateRDV)",AI$3,"Présence","Absent"),4,""),"")</f>
        <v/>
      </c>
      <c r="AJ77" s="166" t="str">
        <f>IFERROR(IF(GETPIVOTDATA("DateRDV",TCD!$B$1,"DT","BA","Bénéficiaire",$A77,AJ$6,AJ$5,"Mois (DateRDV)",AJ$7,"Années (DateRDV)",AJ$3),1,""),"")</f>
        <v/>
      </c>
      <c r="AK77" s="166" t="str">
        <f>IFERROR(IF(GETPIVOTDATA("DateRDV",TCD!$B$1,"DT","BA","Bénéficiaire",$A77,AK$6,AK$5,"Mois (DateRDV)",AK$7,"Années (DateRDV)",AK$3),2,""),"")</f>
        <v/>
      </c>
      <c r="AL77" s="166" t="str">
        <f>IFERROR(IF(GETPIVOTDATA("DateRDV",TCD!$B$1,"DT","BA","Bénéficiaire",$A77,AL$6,AL$5,"Mois (DateRDV)",AL$7,"Années (DateRDV)",AL$3,"Présence","Excusé"),3,""),"")</f>
        <v/>
      </c>
      <c r="AM77" s="166" t="str">
        <f>IFERROR(IF(GETPIVOTDATA("DateRDV",TCD!$B$1,"DT","BA","Bénéficiaire",$A77,AM$6,AM$5,"Mois (DateRDV)",AM$7,"Années (DateRDV)",AM$3,"Présence","Absent"),4,""),"")</f>
        <v/>
      </c>
      <c r="AN77" s="166" t="str">
        <f>IFERROR(IF(GETPIVOTDATA("DateRDV",TCD!$B$1,"DT","BA","Bénéficiaire",$A77,AN$6,AN$5,"Mois (DateRDV)",AN$7,"Années (DateRDV)",AN$3),1,""),"")</f>
        <v/>
      </c>
      <c r="AO77" s="166" t="str">
        <f>IFERROR(IF(GETPIVOTDATA("DateRDV",TCD!$B$1,"DT","BA","Bénéficiaire",$A77,AO$6,AO$5,"Mois (DateRDV)",AO$7,"Années (DateRDV)",AO$3),2,""),"")</f>
        <v/>
      </c>
      <c r="AP77" s="166" t="str">
        <f>IFERROR(IF(GETPIVOTDATA("DateRDV",TCD!$B$1,"DT","BA","Bénéficiaire",$A77,AP$6,AP$5,"Mois (DateRDV)",AP$7,"Années (DateRDV)",AP$3,"Présence","Excusé"),3,""),"")</f>
        <v/>
      </c>
      <c r="AQ77" s="166" t="str">
        <f>IFERROR(IF(GETPIVOTDATA("DateRDV",TCD!$B$1,"DT","BA","Bénéficiaire",$A77,AQ$6,AQ$5,"Mois (DateRDV)",AQ$7,"Années (DateRDV)",AQ$3,"Présence","Absent"),4,""),"")</f>
        <v/>
      </c>
      <c r="AR77" s="166" t="str">
        <f>IFERROR(IF(GETPIVOTDATA("DateRDV",TCD!$B$1,"DT","BA","Bénéficiaire",$A77,AR$6,AR$5,"Mois (DateRDV)",AR$7,"Années (DateRDV)",AR$3),1,""),"")</f>
        <v/>
      </c>
      <c r="AS77" s="166" t="str">
        <f>IFERROR(IF(GETPIVOTDATA("DateRDV",TCD!$B$1,"DT","BA","Bénéficiaire",$A77,AS$6,AS$5,"Mois (DateRDV)",AS$7,"Années (DateRDV)",AS$3),2,""),"")</f>
        <v/>
      </c>
      <c r="AT77" s="166" t="str">
        <f>IFERROR(IF(GETPIVOTDATA("DateRDV",TCD!$B$1,"DT","BA","Bénéficiaire",$A77,AT$6,AT$5,"Mois (DateRDV)",AT$7,"Années (DateRDV)",AT$3,"Présence","Excusé"),3,""),"")</f>
        <v/>
      </c>
      <c r="AU77" s="166" t="str">
        <f>IFERROR(IF(GETPIVOTDATA("DateRDV",TCD!$B$1,"DT","BA","Bénéficiaire",$A77,AU$6,AU$5,"Mois (DateRDV)",AU$7,"Années (DateRDV)",AU$3,"Présence","Absent"),4,""),"")</f>
        <v/>
      </c>
      <c r="AV77" s="166" t="str">
        <f>IFERROR(IF(GETPIVOTDATA("DateRDV",TCD!$B$1,"DT","BA","Bénéficiaire",$A77,AV$6,AV$5,"Mois (DateRDV)",AV$7,"Années (DateRDV)",AV$3),1,""),"")</f>
        <v/>
      </c>
      <c r="AW77" s="166" t="str">
        <f>IFERROR(IF(GETPIVOTDATA("DateRDV",TCD!$B$1,"DT","BA","Bénéficiaire",$A77,AW$6,AW$5,"Mois (DateRDV)",AW$7,"Années (DateRDV)",AW$3),2,""),"")</f>
        <v/>
      </c>
      <c r="AX77" s="166" t="str">
        <f>IFERROR(IF(GETPIVOTDATA("DateRDV",TCD!$B$1,"DT","BA","Bénéficiaire",$A77,AX$6,AX$5,"Mois (DateRDV)",AX$7,"Années (DateRDV)",AX$3,"Présence","Excusé"),3,""),"")</f>
        <v/>
      </c>
      <c r="AY77" s="166" t="str">
        <f>IFERROR(IF(GETPIVOTDATA("DateRDV",TCD!$B$1,"DT","BA","Bénéficiaire",$A77,AY$6,AY$5,"Mois (DateRDV)",AY$7,"Années (DateRDV)",AY$3,"Présence","Absent"),4,""),"")</f>
        <v/>
      </c>
      <c r="AZ77" s="166" t="str">
        <f>IFERROR(IF(GETPIVOTDATA("DateRDV",TCD!$B$1,"DT","BA","Bénéficiaire",$A77,AZ$6,AZ$5,"Mois (DateRDV)",AZ$7,"Années (DateRDV)",AZ$3),1,""),"")</f>
        <v/>
      </c>
      <c r="BA77" s="166" t="str">
        <f>IFERROR(IF(GETPIVOTDATA("DateRDV",TCD!$B$1,"DT","BA","Bénéficiaire",$A77,BA$6,BA$5,"Mois (DateRDV)",BA$7,"Années (DateRDV)",BA$3),2,""),"")</f>
        <v/>
      </c>
      <c r="BB77" s="166" t="str">
        <f>IFERROR(IF(GETPIVOTDATA("DateRDV",TCD!$B$1,"DT","BA","Bénéficiaire",$A77,BB$6,BB$5,"Mois (DateRDV)",BB$7,"Années (DateRDV)",BB$3,"Présence","Excusé"),3,""),"")</f>
        <v/>
      </c>
      <c r="BC77" s="166" t="str">
        <f>IFERROR(IF(GETPIVOTDATA("DateRDV",TCD!$B$1,"DT","BA","Bénéficiaire",$A77,BC$6,BC$5,"Mois (DateRDV)",BC$7,"Années (DateRDV)",BC$3,"Présence","Absent"),4,""),"")</f>
        <v/>
      </c>
      <c r="BD77" s="166" t="str">
        <f>IFERROR(IF(GETPIVOTDATA("DateRDV",TCD!$B$1,"DT","BA","Bénéficiaire",$A77,BD$6,BD$5,"Mois (DateRDV)",BD$7,"Années (DateRDV)",BD$3),1,""),"")</f>
        <v/>
      </c>
      <c r="BE77" s="166">
        <f>IFERROR(IF(GETPIVOTDATA("DateRDV",TCD!$B$1,"DT","BA","Bénéficiaire",$A77,BE$6,BE$5,"Mois (DateRDV)",BE$7,"Années (DateRDV)",BE$3),2,""),"")</f>
        <v>2</v>
      </c>
      <c r="BF77" s="166" t="str">
        <f>IFERROR(IF(GETPIVOTDATA("DateRDV",TCD!$B$1,"DT","BA","Bénéficiaire",$A77,BF$6,BF$5,"Mois (DateRDV)",BF$7,"Années (DateRDV)",BF$3,"Présence","Excusé"),3,""),"")</f>
        <v/>
      </c>
      <c r="BG77" s="166" t="str">
        <f>IFERROR(IF(GETPIVOTDATA("DateRDV",TCD!$B$1,"DT","BA","Bénéficiaire",$A77,BG$6,BG$5,"Mois (DateRDV)",BG$7,"Années (DateRDV)",BG$3,"Présence","Absent"),4,""),"")</f>
        <v/>
      </c>
      <c r="BH77" s="166" t="str">
        <f>IFERROR(IF(GETPIVOTDATA("DateRDV",TCD!$B$1,"DT","BA","Bénéficiaire",$A77,BH$6,BH$5,"Mois (DateRDV)",BH$7,"Années (DateRDV)",BH$3),1,""),"")</f>
        <v/>
      </c>
      <c r="BI77" s="166" t="str">
        <f>IFERROR(IF(GETPIVOTDATA("DateRDV",TCD!$B$1,"DT","BA","Bénéficiaire",$A77,BI$6,BI$5,"Mois (DateRDV)",BI$7,"Années (DateRDV)",BI$3),2,""),"")</f>
        <v/>
      </c>
      <c r="BJ77" s="166" t="str">
        <f>IFERROR(IF(GETPIVOTDATA("DateRDV",TCD!$B$1,"DT","BA","Bénéficiaire",$A77,BJ$6,BJ$5,"Mois (DateRDV)",BJ$7,"Années (DateRDV)",BJ$3,"Présence","Excusé"),3,""),"")</f>
        <v/>
      </c>
      <c r="BK77" s="166" t="str">
        <f>IFERROR(IF(GETPIVOTDATA("DateRDV",TCD!$B$1,"DT","BA","Bénéficiaire",$A77,BK$6,BK$5,"Mois (DateRDV)",BK$7,"Années (DateRDV)",BK$3,"Présence","Absent"),4,""),"")</f>
        <v/>
      </c>
      <c r="BL77" s="166" t="str">
        <f>IFERROR(IF(GETPIVOTDATA("DateRDV",TCD!$B$1,"DT","BA","Bénéficiaire",$A77,BL$6,BL$5,"Mois (DateRDV)",BL$7,"Années (DateRDV)",BL$3),1,""),"")</f>
        <v/>
      </c>
      <c r="BM77" s="166" t="str">
        <f>IFERROR(IF(GETPIVOTDATA("DateRDV",TCD!$B$1,"DT","BA","Bénéficiaire",$A77,BM$6,BM$5,"Mois (DateRDV)",BM$7,"Années (DateRDV)",BM$3),2,""),"")</f>
        <v/>
      </c>
      <c r="BN77" s="166" t="str">
        <f>IFERROR(IF(GETPIVOTDATA("DateRDV",TCD!$B$1,"DT","BA","Bénéficiaire",$A77,BN$6,BN$5,"Mois (DateRDV)",BN$7,"Années (DateRDV)",BN$3,"Présence","Excusé"),3,""),"")</f>
        <v/>
      </c>
      <c r="BO77" s="166" t="str">
        <f>IFERROR(IF(GETPIVOTDATA("DateRDV",TCD!$B$1,"DT","BA","Bénéficiaire",$A77,BO$6,BO$5,"Mois (DateRDV)",BO$7,"Années (DateRDV)",BO$3,"Présence","Absent"),4,""),"")</f>
        <v/>
      </c>
      <c r="BP77" s="166" t="str">
        <f>IFERROR(IF(GETPIVOTDATA("DateRDV",TCD!$B$1,"DT","BA","Bénéficiaire",$A77,BP$6,BP$5,"Mois (DateRDV)",BP$7,"Années (DateRDV)",BP$3),1,""),"")</f>
        <v/>
      </c>
      <c r="BQ77" s="166" t="str">
        <f>IFERROR(IF(GETPIVOTDATA("DateRDV",TCD!$B$1,"DT","BA","Bénéficiaire",$A77,BQ$6,BQ$5,"Mois (DateRDV)",BQ$7,"Années (DateRDV)",BQ$3),2,""),"")</f>
        <v/>
      </c>
      <c r="BR77" s="166" t="str">
        <f>IFERROR(IF(GETPIVOTDATA("DateRDV",TCD!$B$1,"DT","BA","Bénéficiaire",$A77,BR$6,BR$5,"Mois (DateRDV)",BR$7,"Années (DateRDV)",BR$3,"Présence","Excusé"),3,""),"")</f>
        <v/>
      </c>
      <c r="BS77" s="166" t="str">
        <f>IFERROR(IF(GETPIVOTDATA("DateRDV",TCD!$B$1,"DT","BA","Bénéficiaire",$A77,BS$6,BS$5,"Mois (DateRDV)",BS$7,"Années (DateRDV)",BS$3,"Présence","Absent"),4,""),"")</f>
        <v/>
      </c>
      <c r="BT77" s="166" t="str">
        <f>IFERROR(IF(GETPIVOTDATA("DateRDV",TCD!$B$1,"DT","BA","Bénéficiaire",$A77,BT$6,BT$5,"Mois (DateRDV)",BT$7,"Années (DateRDV)",BT$3),1,""),"")</f>
        <v/>
      </c>
      <c r="BU77" s="166" t="str">
        <f>IFERROR(IF(GETPIVOTDATA("DateRDV",TCD!$B$1,"DT","BA","Bénéficiaire",$A77,BU$6,BU$5,"Mois (DateRDV)",BU$7,"Années (DateRDV)",BU$3),2,""),"")</f>
        <v/>
      </c>
      <c r="BV77" s="166" t="str">
        <f>IFERROR(IF(GETPIVOTDATA("DateRDV",TCD!$B$1,"DT","BA","Bénéficiaire",$A77,BV$6,BV$5,"Mois (DateRDV)",BV$7,"Années (DateRDV)",BV$3,"Présence","Excusé"),3,""),"")</f>
        <v/>
      </c>
      <c r="BW77" s="166" t="str">
        <f>IFERROR(IF(GETPIVOTDATA("DateRDV",TCD!$B$1,"DT","BA","Bénéficiaire",$A77,BW$6,BW$5,"Mois (DateRDV)",BW$7,"Années (DateRDV)",BW$3,"Présence","Absent"),4,""),"")</f>
        <v/>
      </c>
      <c r="BX77" s="166" t="str">
        <f>IFERROR(IF(GETPIVOTDATA("DateRDV",TCD!$B$1,"DT","BA","Bénéficiaire",$A77,BX$6,BX$5,"Mois (DateRDV)",BX$7,"Années (DateRDV)",BX$3),1,""),"")</f>
        <v/>
      </c>
      <c r="BY77" s="166" t="str">
        <f>IFERROR(IF(GETPIVOTDATA("DateRDV",TCD!$B$1,"DT","BA","Bénéficiaire",$A77,BY$6,BY$5,"Mois (DateRDV)",BY$7,"Années (DateRDV)",BY$3),2,""),"")</f>
        <v/>
      </c>
      <c r="BZ77" s="166" t="str">
        <f>IFERROR(IF(GETPIVOTDATA("DateRDV",TCD!$B$1,"DT","BA","Bénéficiaire",$A77,BZ$6,BZ$5,"Mois (DateRDV)",BZ$7,"Années (DateRDV)",BZ$3,"Présence","Excusé"),3,""),"")</f>
        <v/>
      </c>
      <c r="CA77" s="166" t="str">
        <f>IFERROR(IF(GETPIVOTDATA("DateRDV",TCD!$B$1,"DT","BA","Bénéficiaire",$A77,CA$6,CA$5,"Mois (DateRDV)",CA$7,"Années (DateRDV)",CA$3,"Présence","Absent"),4,""),"")</f>
        <v/>
      </c>
      <c r="CB77" s="166" t="str">
        <f>IFERROR(IF(GETPIVOTDATA("DateRDV",TCD!$B$1,"DT","BA","Bénéficiaire",$A77,CB$6,CB$5,"Mois (DateRDV)",CB$7,"Années (DateRDV)",CB$3),1,""),"")</f>
        <v/>
      </c>
      <c r="CC77" s="166" t="str">
        <f>IFERROR(IF(GETPIVOTDATA("DateRDV",TCD!$B$1,"DT","BA","Bénéficiaire",$A77,CC$6,CC$5,"Mois (DateRDV)",CC$7,"Années (DateRDV)",CC$3),2,""),"")</f>
        <v/>
      </c>
      <c r="CD77" s="166" t="str">
        <f>IFERROR(IF(GETPIVOTDATA("DateRDV",TCD!$B$1,"DT","BA","Bénéficiaire",$A77,CD$6,CD$5,"Mois (DateRDV)",CD$7,"Années (DateRDV)",CD$3,"Présence","Excusé"),3,""),"")</f>
        <v/>
      </c>
      <c r="CE77" s="166" t="str">
        <f>IFERROR(IF(GETPIVOTDATA("DateRDV",TCD!$B$1,"DT","BA","Bénéficiaire",$A77,CE$6,CE$5,"Mois (DateRDV)",CE$7,"Années (DateRDV)",CE$3,"Présence","Absent"),4,""),"")</f>
        <v/>
      </c>
      <c r="CF77" s="166" t="str">
        <f>IFERROR(IF(GETPIVOTDATA("DateRDV",TCD!$B$1,"DT","BA","Bénéficiaire",$A77,CF$6,CF$5,"Mois (DateRDV)",CF$7,"Années (DateRDV)",CF$3),1,""),"")</f>
        <v/>
      </c>
      <c r="CG77" s="166" t="str">
        <f>IFERROR(IF(GETPIVOTDATA("DateRDV",TCD!$B$1,"DT","BA","Bénéficiaire",$A77,CG$6,CG$5,"Mois (DateRDV)",CG$7,"Années (DateRDV)",CG$3),2,""),"")</f>
        <v/>
      </c>
      <c r="CH77" s="166" t="str">
        <f>IFERROR(IF(GETPIVOTDATA("DateRDV",TCD!$B$1,"DT","BA","Bénéficiaire",$A77,CH$6,CH$5,"Mois (DateRDV)",CH$7,"Années (DateRDV)",CH$3,"Présence","Excusé"),3,""),"")</f>
        <v/>
      </c>
      <c r="CI77" s="166" t="str">
        <f>IFERROR(IF(GETPIVOTDATA("DateRDV",TCD!$B$1,"DT","BA","Bénéficiaire",$A77,CI$6,CI$5,"Mois (DateRDV)",CI$7,"Années (DateRDV)",CI$3,"Présence","Absent"),4,""),"")</f>
        <v/>
      </c>
      <c r="CJ77" s="166" t="str">
        <f>IFERROR(IF(GETPIVOTDATA("DateRDV",TCD!$B$1,"DT","BA","Bénéficiaire",$A77,CJ$6,CJ$5,"Mois (DateRDV)",CJ$7,"Années (DateRDV)",CJ$3),1,""),"")</f>
        <v/>
      </c>
      <c r="CK77" s="166" t="str">
        <f>IFERROR(IF(GETPIVOTDATA("DateRDV",TCD!$B$1,"DT","BA","Bénéficiaire",$A77,CK$6,CK$5,"Mois (DateRDV)",CK$7,"Années (DateRDV)",CK$3),2,""),"")</f>
        <v/>
      </c>
      <c r="CL77" s="166">
        <f>IFERROR(IF(GETPIVOTDATA("DateRDV",TCD!$B$1,"DT","BA","Bénéficiaire",$A77,BE$6,BE$5,"Mois (DateRDV)",BE$7,"Années (DateRDV)",BE$3,"Présence","Excusé"),3,""),"")</f>
        <v>3</v>
      </c>
      <c r="CM77" s="166" t="str">
        <f>IFERROR(IF(GETPIVOTDATA("DateRDV",TCD!$B$1,"DT","BA","Bénéficiaire",$A77,CM$6,CM$5,"Mois (DateRDV)",CM$7,"Années (DateRDV)",CM$3,"Présence","Absent"),4,""),"")</f>
        <v/>
      </c>
      <c r="CN77" s="166" t="str">
        <f>IFERROR(IF(GETPIVOTDATA("DateRDV",TCD!$B$1,"DT","BA","Bénéficiaire",$A77,CN$6,CN$5,"Mois (DateRDV)",CN$7,"Années (DateRDV)",CN$3),1,""),"")</f>
        <v/>
      </c>
      <c r="CO77" s="166" t="str">
        <f>IFERROR(IF(GETPIVOTDATA("DateRDV",TCD!$B$1,"DT","BA","Bénéficiaire",$A77,CO$6,CO$5,"Mois (DateRDV)",CO$7,"Années (DateRDV)",CO$3),2,""),"")</f>
        <v/>
      </c>
      <c r="CP77" s="166" t="str">
        <f>IFERROR(IF(GETPIVOTDATA("DateRDV",TCD!$B$1,"DT","BA","Bénéficiaire",$A77,CP$6,CP$5,"Mois (DateRDV)",CP$7,"Années (DateRDV)",CP$3,"Présence","Excusé"),3,""),"")</f>
        <v/>
      </c>
      <c r="CQ77" s="166" t="str">
        <f>IFERROR(IF(GETPIVOTDATA("DateRDV",TCD!$B$1,"DT","BA","Bénéficiaire",$A77,CQ$6,CQ$5,"Mois (DateRDV)",CQ$7,"Années (DateRDV)",CQ$3,"Présence","Absent"),4,""),"")</f>
        <v/>
      </c>
      <c r="CR77" s="166" t="str">
        <f>IFERROR(IF(GETPIVOTDATA("DateRDV",TCD!$B$1,"DT","BA","Bénéficiaire",$A77,CR$6,CR$5,"Mois (DateRDV)",CR$7,"Années (DateRDV)",CR$3),1,""),"")</f>
        <v/>
      </c>
      <c r="CS77" s="166" t="str">
        <f>IFERROR(IF(GETPIVOTDATA("DateRDV",TCD!$B$1,"DT","BA","Bénéficiaire",$A77,CS$6,CS$5,"Mois (DateRDV)",CS$7,"Années (DateRDV)",CS$3),2,""),"")</f>
        <v/>
      </c>
      <c r="CT77" s="166" t="str">
        <f>IFERROR(IF(GETPIVOTDATA("DateRDV",TCD!$B$1,"DT","BA","Bénéficiaire",$A77,CT$6,CT$5,"Mois (DateRDV)",CT$7,"Années (DateRDV)",CT$3,"Présence","Excusé"),3,""),"")</f>
        <v/>
      </c>
      <c r="CU77" s="166" t="str">
        <f>IFERROR(IF(GETPIVOTDATA("DateRDV",TCD!$B$1,"DT","BA","Bénéficiaire",$A77,CU$6,CU$5,"Mois (DateRDV)",CU$7,"Années (DateRDV)",CU$3,"Présence","Absent"),4,""),"")</f>
        <v/>
      </c>
      <c r="CV77" s="166" t="str">
        <f>IFERROR(IF(GETPIVOTDATA("DateRDV",TCD!$B$1,"DT","BA","Bénéficiaire",$A77,CV$6,CV$5,"Mois (DateRDV)",CV$7,"Années (DateRDV)",CV$3),1,""),"")</f>
        <v/>
      </c>
      <c r="CW77" s="166" t="str">
        <f>IFERROR(IF(GETPIVOTDATA("DateRDV",TCD!$B$1,"DT","BA","Bénéficiaire",$A77,CW$6,CW$5,"Mois (DateRDV)",CW$7,"Années (DateRDV)",CW$3),2,""),"")</f>
        <v/>
      </c>
      <c r="CX77" s="166" t="str">
        <f>IFERROR(IF(GETPIVOTDATA("DateRDV",TCD!$B$1,"DT","BA","Bénéficiaire",$A77,CX$6,CX$5,"Mois (DateRDV)",CX$7,"Années (DateRDV)",CX$3,"Présence","Excusé"),3,""),"")</f>
        <v/>
      </c>
      <c r="CY77" s="166" t="str">
        <f>IFERROR(IF(GETPIVOTDATA("DateRDV",TCD!$B$1,"DT","BA","Bénéficiaire",$A77,CY$6,CY$5,"Mois (DateRDV)",CY$7,"Années (DateRDV)",CY$3,"Présence","Absent"),4,""),"")</f>
        <v/>
      </c>
      <c r="CZ77" s="166" t="str">
        <f>IFERROR(IF(GETPIVOTDATA("DateRDV",TCD!$B$1,"DT","BA","Bénéficiaire",$A77,CZ$6,CZ$5,"Mois (DateRDV)",CZ$7,"Années (DateRDV)",CZ$3),1,""),"")</f>
        <v/>
      </c>
      <c r="DA77" s="166" t="str">
        <f>IFERROR(IF(GETPIVOTDATA("DateRDV",TCD!$B$1,"DT","BA","Bénéficiaire",$A77,DA$6,DA$5,"Mois (DateRDV)",DA$7,"Années (DateRDV)",DA$3),2,""),"")</f>
        <v/>
      </c>
      <c r="DB77" s="166" t="str">
        <f>IFERROR(IF(GETPIVOTDATA("DateRDV",TCD!$B$1,"DT","BA","Bénéficiaire",$A77,DB$6,DB$5,"Mois (DateRDV)",DB$7,"Années (DateRDV)",DB$3,"Présence","Excusé"),3,""),"")</f>
        <v/>
      </c>
      <c r="DC77" s="166" t="str">
        <f>IFERROR(IF(GETPIVOTDATA("DateRDV",TCD!$B$1,"DT","BA","Bénéficiaire",$A77,DC$6,DC$5,"Mois (DateRDV)",DC$7,"Années (DateRDV)",DC$3,"Présence","Absent"),4,""),"")</f>
        <v/>
      </c>
      <c r="DD77" s="166" t="str">
        <f>IFERROR(IF(GETPIVOTDATA("DateRDV",TCD!$B$1,"DT","BA","Bénéficiaire",$A77,DD$6,DD$5,"Mois (DateRDV)",DD$7,"Années (DateRDV)",DD$3),1,""),"")</f>
        <v/>
      </c>
      <c r="DE77" s="166" t="str">
        <f>IFERROR(IF(GETPIVOTDATA("DateRDV",TCD!$B$1,"DT","BA","Bénéficiaire",$A77,DE$6,DE$5,"Mois (DateRDV)",DE$7,"Années (DateRDV)",DE$3),2,""),"")</f>
        <v/>
      </c>
      <c r="DF77" s="166" t="str">
        <f>IFERROR(IF(GETPIVOTDATA("DateRDV",TCD!$B$1,"DT","BA","Bénéficiaire",$A77,DF$6,DF$5,"Mois (DateRDV)",DF$7,"Années (DateRDV)",DF$3,"Présence","Excusé"),3,""),"")</f>
        <v/>
      </c>
      <c r="DG77" s="166" t="str">
        <f>IFERROR(IF(GETPIVOTDATA("DateRDV",TCD!$B$1,"DT","BA","Bénéficiaire",$A77,DG$6,DG$5,"Mois (DateRDV)",DG$7,"Années (DateRDV)",DG$3,"Présence","Absent"),4,""),"")</f>
        <v/>
      </c>
      <c r="DH77" s="166" t="str">
        <f>IFERROR(IF(GETPIVOTDATA("DateRDV",TCD!$B$1,"DT","BA","Bénéficiaire",$A77,DH$6,DH$5,"Mois (DateRDV)",DH$7,"Années (DateRDV)",DH$3),1,""),"")</f>
        <v/>
      </c>
      <c r="DI77" s="166" t="str">
        <f>IFERROR(IF(GETPIVOTDATA("DateRDV",TCD!$B$1,"DT","BA","Bénéficiaire",$A77,DI$6,DI$5,"Mois (DateRDV)",DI$7,"Années (DateRDV)",DI$3),2,""),"")</f>
        <v/>
      </c>
      <c r="DJ77" s="166" t="str">
        <f>IFERROR(IF(GETPIVOTDATA("DateRDV",TCD!$B$1,"DT","BA","Bénéficiaire",$A77,DJ$6,DJ$5,"Mois (DateRDV)",DJ$7,"Années (DateRDV)",DJ$3,"Présence","Excusé"),3,""),"")</f>
        <v/>
      </c>
      <c r="DK77" s="166" t="str">
        <f>IFERROR(IF(GETPIVOTDATA("DateRDV",TCD!$B$1,"DT","BA","Bénéficiaire",$A77,DK$6,DK$5,"Mois (DateRDV)",DK$7,"Années (DateRDV)",DK$3,"Présence","Absent"),4,""),"")</f>
        <v/>
      </c>
      <c r="DL77" s="166" t="str">
        <f>IFERROR(IF(GETPIVOTDATA("DateRDV",TCD!$B$1,"DT","BA","Bénéficiaire",$A77,DL$6,DL$5,"Mois (DateRDV)",DL$7,"Années (DateRDV)",DL$3),1,""),"")</f>
        <v/>
      </c>
      <c r="DM77" s="166" t="str">
        <f>IFERROR(IF(GETPIVOTDATA("DateRDV",TCD!$B$1,"DT","BA","Bénéficiaire",$A77,DM$6,DM$5,"Mois (DateRDV)",DM$7,"Années (DateRDV)",DM$3),2,""),"")</f>
        <v/>
      </c>
      <c r="DN77" s="166" t="str">
        <f>IFERROR(IF(GETPIVOTDATA("DateRDV",TCD!$B$1,"DT","BA","Bénéficiaire",$A77,DN$6,DN$5,"Mois (DateRDV)",DN$7,"Années (DateRDV)",DN$3,"Présence","Excusé"),3,""),"")</f>
        <v/>
      </c>
      <c r="DO77" s="166" t="str">
        <f>IFERROR(IF(GETPIVOTDATA("DateRDV",TCD!$B$1,"DT","BA","Bénéficiaire",$A77,DO$6,DO$5,"Mois (DateRDV)",DO$7,"Années (DateRDV)",DO$3,"Présence","Absent"),4,""),"")</f>
        <v/>
      </c>
    </row>
    <row r="78" spans="1:119" ht="15" customHeight="1" x14ac:dyDescent="0.2">
      <c r="A78" s="172" t="str">
        <v>BAYER Carole</v>
      </c>
      <c r="B78" s="169" t="str">
        <f>IFERROR(IF(INDEX(Data!P:P,MATCH(A78,Data!B:B,0))&lt;&gt;"",INDEX(Data!P:P,MATCH(A78,Data!B:B,0)),""),"")</f>
        <v>BAYER</v>
      </c>
      <c r="C78" s="169" t="str">
        <f>IFERROR(IF(INDEX(Data!O:O,MATCH(A78,Data!B:B,0))&lt;&gt;"",INDEX(Data!O:O,MATCH(A78,Data!B:B,0)),""),"")</f>
        <v>Carole</v>
      </c>
      <c r="D78" s="169" t="str">
        <f>IFERROR(IF(INDEX(Data!J:J,MATCH(A78,Data!B:B,0))&lt;&gt;"",INDEX(Data!J:J,MATCH(A78,Data!B:B,0)),""),"")</f>
        <v>CD</v>
      </c>
      <c r="E78" s="169" t="str">
        <f>IFERROR(IF(INDEX(Data!M:M,MATCH(A78,Data!B:B,0))&lt;&gt;"",INDEX(Data!M:M,MATCH(A78,Data!B:B,0)),""),"")</f>
        <v>CRUSEILLES</v>
      </c>
      <c r="F78" s="169">
        <f>IFERROR(IF(INDEX(Data!N:N,MATCH(A78,Data!B:B,0))&lt;&gt;"",INDEX(Data!N:N,MATCH(A78,Data!B:B,0)),""),"")</f>
        <v>74350</v>
      </c>
      <c r="G78" s="170">
        <f>IFERROR(IF(INDEX(Data!K:K,MATCH(A78,Data!B:B,0))&lt;&gt;"",INDEX(Data!K:K,MATCH(A78,Data!B:B,0)),""),"")</f>
        <v>45747</v>
      </c>
      <c r="H78" s="170">
        <f>IFERROR(IF(INDEX(Data!L:L,MATCH(A78,Data!B:B,0))&lt;&gt;"",INDEX(Data!L:L,MATCH(A78,Data!B:B,0)),""),"")</f>
        <v>45747</v>
      </c>
      <c r="I78" s="170">
        <f>IFERROR(IF(INDEX(Data!C:C,MATCH(A78,Data!B:B,0))&lt;&gt;"",INDEX(Data!C:C,MATCH(A78,Data!B:B,0)),""),"")</f>
        <v>45777</v>
      </c>
      <c r="J78" s="170">
        <f>IFERROR(IF(INDEX(Data!D:D,MATCH(A78,Data!B:B,0))&lt;&gt;"",INDEX(Data!D:D,MATCH(A78,Data!B:B,0)),""),"")</f>
        <v>45908</v>
      </c>
      <c r="K78" s="171" t="str">
        <f>IFERROR(IF(INDEX(Data!H:H,MATCH(A78,Data!B:B,0))&lt;&gt;"",INDEX(Data!H:H,MATCH(A78,Data!B:B,0)),""),"")</f>
        <v>Equilibré</v>
      </c>
      <c r="L78" s="166" t="str">
        <f>IFERROR(IF(GETPIVOTDATA("DateRDV",TCD!$B$1,"DT","BA","Bénéficiaire",$A78,L$6,L$5,"Mois (DateRDV)",L$7,"Années (DateRDV)",L$3),1,""),"")</f>
        <v/>
      </c>
      <c r="M78" s="166" t="str">
        <f>IFERROR(IF(GETPIVOTDATA("DateRDV",TCD!$B$1,"DT","BA","Bénéficiaire",$A78,M$6,M$5,"Mois (DateRDV)",M$7,"Années (DateRDV)",M$3),2,""),"")</f>
        <v/>
      </c>
      <c r="N78" s="166" t="str">
        <f>IFERROR(IF(GETPIVOTDATA("DateRDV",TCD!$B$1,"DT","BA","Bénéficiaire",$A78,N$6,N$5,"Mois (DateRDV)",N$7,"Années (DateRDV)",N$3,"Présence","Excusé"),3,""),"")</f>
        <v/>
      </c>
      <c r="O78" s="166" t="str">
        <f>IFERROR(IF(GETPIVOTDATA("DateRDV",TCD!$B$1,"DT","BA","Bénéficiaire",$A78,O$6,O$5,"Mois (DateRDV)",O$7,"Années (DateRDV)",O$3,"Présence","Absent"),4,""),"")</f>
        <v/>
      </c>
      <c r="P78" s="166" t="str">
        <f>IFERROR(IF(GETPIVOTDATA("DateRDV",TCD!$B$1,"DT","BA","Bénéficiaire",$A78,P$6,P$5,"Mois (DateRDV)",P$7,"Années (DateRDV)",P$3),1,""),"")</f>
        <v/>
      </c>
      <c r="Q78" s="166" t="str">
        <f>IFERROR(IF(GETPIVOTDATA("DateRDV",TCD!$B$1,"DT","BA","Bénéficiaire",$A78,Q$6,Q$5,"Mois (DateRDV)",Q$7,"Années (DateRDV)",Q$3),2,""),"")</f>
        <v/>
      </c>
      <c r="R78" s="166" t="str">
        <f>IFERROR(IF(GETPIVOTDATA("DateRDV",TCD!$B$1,"DT","BA","Bénéficiaire",$A78,R$6,R$5,"Mois (DateRDV)",R$7,"Années (DateRDV)",R$3,"Présence","Excusé"),3,""),"")</f>
        <v/>
      </c>
      <c r="S78" s="166" t="str">
        <f>IFERROR(IF(GETPIVOTDATA("DateRDV",TCD!$B$1,"DT","BA","Bénéficiaire",$A78,S$6,S$5,"Mois (DateRDV)",S$7,"Années (DateRDV)",S$3,"Présence","Absent"),4,""),"")</f>
        <v/>
      </c>
      <c r="T78" s="166" t="str">
        <f>IFERROR(IF(GETPIVOTDATA("DateRDV",TCD!$B$1,"DT","BA","Bénéficiaire",$A78,T$6,T$5,"Mois (DateRDV)",T$7,"Années (DateRDV)",T$3),1,""),"")</f>
        <v/>
      </c>
      <c r="U78" s="166" t="str">
        <f>IFERROR(IF(GETPIVOTDATA("DateRDV",TCD!$B$1,"DT","BA","Bénéficiaire",$A78,U$6,U$5,"Mois (DateRDV)",U$7,"Années (DateRDV)",U$3),2,""),"")</f>
        <v/>
      </c>
      <c r="V78" s="166" t="str">
        <f>IFERROR(IF(GETPIVOTDATA("DateRDV",TCD!$B$1,"DT","BA","Bénéficiaire",$A78,V$6,V$5,"Mois (DateRDV)",V$7,"Années (DateRDV)",V$3,"Présence","Excusé"),3,""),"")</f>
        <v/>
      </c>
      <c r="W78" s="166" t="str">
        <f>IFERROR(IF(GETPIVOTDATA("DateRDV",TCD!$B$1,"DT","BA","Bénéficiaire",$A78,W$6,W$5,"Mois (DateRDV)",W$7,"Années (DateRDV)",W$3,"Présence","Absent"),4,""),"")</f>
        <v/>
      </c>
      <c r="X78" s="166" t="str">
        <f>IFERROR(IF(GETPIVOTDATA("DateRDV",TCD!$B$1,"DT","BA","Bénéficiaire",$A78,X$6,X$5,"Mois (DateRDV)",X$7,"Années (DateRDV)",X$3),1,""),"")</f>
        <v/>
      </c>
      <c r="Y78" s="166" t="str">
        <f>IFERROR(IF(GETPIVOTDATA("DateRDV",TCD!$B$1,"DT","BA","Bénéficiaire",$A78,Y$6,Y$5,"Mois (DateRDV)",Y$7,"Années (DateRDV)",Y$3),2,""),"")</f>
        <v/>
      </c>
      <c r="Z78" s="166" t="str">
        <f>IFERROR(IF(GETPIVOTDATA("DateRDV",TCD!$B$1,"DT","BA","Bénéficiaire",$A78,Z$6,Z$5,"Mois (DateRDV)",Z$7,"Années (DateRDV)",Z$3,"Présence","Excusé"),3,""),"")</f>
        <v/>
      </c>
      <c r="AA78" s="166" t="str">
        <f>IFERROR(IF(GETPIVOTDATA("DateRDV",TCD!$B$1,"DT","BA","Bénéficiaire",$A78,AA$6,AA$5,"Mois (DateRDV)",AA$7,"Années (DateRDV)",AA$3,"Présence","Absent"),4,""),"")</f>
        <v/>
      </c>
      <c r="AB78" s="166" t="str">
        <f>IFERROR(IF(GETPIVOTDATA("DateRDV",TCD!$B$1,"DT","BA","Bénéficiaire",$A78,AB$6,AB$5,"Mois (DateRDV)",AB$7,"Années (DateRDV)",AB$3),1,""),"")</f>
        <v/>
      </c>
      <c r="AC78" s="166" t="str">
        <f>IFERROR(IF(GETPIVOTDATA("DateRDV",TCD!$B$1,"DT","BA","Bénéficiaire",$A78,AC$6,AC$5,"Mois (DateRDV)",AC$7,"Années (DateRDV)",AC$3),2,""),"")</f>
        <v/>
      </c>
      <c r="AD78" s="166" t="str">
        <f>IFERROR(IF(GETPIVOTDATA("DateRDV",TCD!$B$1,"DT","BA","Bénéficiaire",$A78,AD$6,AD$5,"Mois (DateRDV)",AD$7,"Années (DateRDV)",AD$3,"Présence","Excusé"),3,""),"")</f>
        <v/>
      </c>
      <c r="AE78" s="166" t="str">
        <f>IFERROR(IF(GETPIVOTDATA("DateRDV",TCD!$B$1,"DT","BA","Bénéficiaire",$A78,AE$6,AE$5,"Mois (DateRDV)",AE$7,"Années (DateRDV)",AE$3,"Présence","Absent"),4,""),"")</f>
        <v/>
      </c>
      <c r="AF78" s="166" t="str">
        <f>IFERROR(IF(GETPIVOTDATA("DateRDV",TCD!$B$1,"DT","BA","Bénéficiaire",$A78,AF$6,AF$5,"Mois (DateRDV)",AF$7,"Années (DateRDV)",AF$3),1,""),"")</f>
        <v/>
      </c>
      <c r="AG78" s="166" t="str">
        <f>IFERROR(IF(GETPIVOTDATA("DateRDV",TCD!$B$1,"DT","BA","Bénéficiaire",$A78,AG$6,AG$5,"Mois (DateRDV)",AG$7,"Années (DateRDV)",AG$3),2,""),"")</f>
        <v/>
      </c>
      <c r="AH78" s="166" t="str">
        <f>IFERROR(IF(GETPIVOTDATA("DateRDV",TCD!$B$1,"DT","BA","Bénéficiaire",$A78,AH$6,AH$5,"Mois (DateRDV)",AH$7,"Années (DateRDV)",AH$3,"Présence","Excusé"),3,""),"")</f>
        <v/>
      </c>
      <c r="AI78" s="166" t="str">
        <f>IFERROR(IF(GETPIVOTDATA("DateRDV",TCD!$B$1,"DT","BA","Bénéficiaire",$A78,AI$6,AI$5,"Mois (DateRDV)",AI$7,"Années (DateRDV)",AI$3,"Présence","Absent"),4,""),"")</f>
        <v/>
      </c>
      <c r="AJ78" s="166" t="str">
        <f>IFERROR(IF(GETPIVOTDATA("DateRDV",TCD!$B$1,"DT","BA","Bénéficiaire",$A78,AJ$6,AJ$5,"Mois (DateRDV)",AJ$7,"Années (DateRDV)",AJ$3),1,""),"")</f>
        <v/>
      </c>
      <c r="AK78" s="166" t="str">
        <f>IFERROR(IF(GETPIVOTDATA("DateRDV",TCD!$B$1,"DT","BA","Bénéficiaire",$A78,AK$6,AK$5,"Mois (DateRDV)",AK$7,"Années (DateRDV)",AK$3),2,""),"")</f>
        <v/>
      </c>
      <c r="AL78" s="166" t="str">
        <f>IFERROR(IF(GETPIVOTDATA("DateRDV",TCD!$B$1,"DT","BA","Bénéficiaire",$A78,AL$6,AL$5,"Mois (DateRDV)",AL$7,"Années (DateRDV)",AL$3,"Présence","Excusé"),3,""),"")</f>
        <v/>
      </c>
      <c r="AM78" s="166" t="str">
        <f>IFERROR(IF(GETPIVOTDATA("DateRDV",TCD!$B$1,"DT","BA","Bénéficiaire",$A78,AM$6,AM$5,"Mois (DateRDV)",AM$7,"Années (DateRDV)",AM$3,"Présence","Absent"),4,""),"")</f>
        <v/>
      </c>
      <c r="AN78" s="166" t="str">
        <f>IFERROR(IF(GETPIVOTDATA("DateRDV",TCD!$B$1,"DT","BA","Bénéficiaire",$A78,AN$6,AN$5,"Mois (DateRDV)",AN$7,"Années (DateRDV)",AN$3),1,""),"")</f>
        <v/>
      </c>
      <c r="AO78" s="166" t="str">
        <f>IFERROR(IF(GETPIVOTDATA("DateRDV",TCD!$B$1,"DT","BA","Bénéficiaire",$A78,AO$6,AO$5,"Mois (DateRDV)",AO$7,"Années (DateRDV)",AO$3),2,""),"")</f>
        <v/>
      </c>
      <c r="AP78" s="166" t="str">
        <f>IFERROR(IF(GETPIVOTDATA("DateRDV",TCD!$B$1,"DT","BA","Bénéficiaire",$A78,AP$6,AP$5,"Mois (DateRDV)",AP$7,"Années (DateRDV)",AP$3,"Présence","Excusé"),3,""),"")</f>
        <v/>
      </c>
      <c r="AQ78" s="166" t="str">
        <f>IFERROR(IF(GETPIVOTDATA("DateRDV",TCD!$B$1,"DT","BA","Bénéficiaire",$A78,AQ$6,AQ$5,"Mois (DateRDV)",AQ$7,"Années (DateRDV)",AQ$3,"Présence","Absent"),4,""),"")</f>
        <v/>
      </c>
      <c r="AR78" s="166" t="str">
        <f>IFERROR(IF(GETPIVOTDATA("DateRDV",TCD!$B$1,"DT","BA","Bénéficiaire",$A78,AR$6,AR$5,"Mois (DateRDV)",AR$7,"Années (DateRDV)",AR$3),1,""),"")</f>
        <v/>
      </c>
      <c r="AS78" s="166" t="str">
        <f>IFERROR(IF(GETPIVOTDATA("DateRDV",TCD!$B$1,"DT","BA","Bénéficiaire",$A78,AS$6,AS$5,"Mois (DateRDV)",AS$7,"Années (DateRDV)",AS$3),2,""),"")</f>
        <v/>
      </c>
      <c r="AT78" s="166" t="str">
        <f>IFERROR(IF(GETPIVOTDATA("DateRDV",TCD!$B$1,"DT","BA","Bénéficiaire",$A78,AT$6,AT$5,"Mois (DateRDV)",AT$7,"Années (DateRDV)",AT$3,"Présence","Excusé"),3,""),"")</f>
        <v/>
      </c>
      <c r="AU78" s="166" t="str">
        <f>IFERROR(IF(GETPIVOTDATA("DateRDV",TCD!$B$1,"DT","BA","Bénéficiaire",$A78,AU$6,AU$5,"Mois (DateRDV)",AU$7,"Années (DateRDV)",AU$3,"Présence","Absent"),4,""),"")</f>
        <v/>
      </c>
      <c r="AV78" s="166" t="str">
        <f>IFERROR(IF(GETPIVOTDATA("DateRDV",TCD!$B$1,"DT","BA","Bénéficiaire",$A78,AV$6,AV$5,"Mois (DateRDV)",AV$7,"Années (DateRDV)",AV$3),1,""),"")</f>
        <v/>
      </c>
      <c r="AW78" s="166" t="str">
        <f>IFERROR(IF(GETPIVOTDATA("DateRDV",TCD!$B$1,"DT","BA","Bénéficiaire",$A78,AW$6,AW$5,"Mois (DateRDV)",AW$7,"Années (DateRDV)",AW$3),2,""),"")</f>
        <v/>
      </c>
      <c r="AX78" s="166" t="str">
        <f>IFERROR(IF(GETPIVOTDATA("DateRDV",TCD!$B$1,"DT","BA","Bénéficiaire",$A78,AX$6,AX$5,"Mois (DateRDV)",AX$7,"Années (DateRDV)",AX$3,"Présence","Excusé"),3,""),"")</f>
        <v/>
      </c>
      <c r="AY78" s="166" t="str">
        <f>IFERROR(IF(GETPIVOTDATA("DateRDV",TCD!$B$1,"DT","BA","Bénéficiaire",$A78,AY$6,AY$5,"Mois (DateRDV)",AY$7,"Années (DateRDV)",AY$3,"Présence","Absent"),4,""),"")</f>
        <v/>
      </c>
      <c r="AZ78" s="166" t="str">
        <f>IFERROR(IF(GETPIVOTDATA("DateRDV",TCD!$B$1,"DT","BA","Bénéficiaire",$A78,AZ$6,AZ$5,"Mois (DateRDV)",AZ$7,"Années (DateRDV)",AZ$3),1,""),"")</f>
        <v/>
      </c>
      <c r="BA78" s="166" t="str">
        <f>IFERROR(IF(GETPIVOTDATA("DateRDV",TCD!$B$1,"DT","BA","Bénéficiaire",$A78,BA$6,BA$5,"Mois (DateRDV)",BA$7,"Années (DateRDV)",BA$3),2,""),"")</f>
        <v/>
      </c>
      <c r="BB78" s="166" t="str">
        <f>IFERROR(IF(GETPIVOTDATA("DateRDV",TCD!$B$1,"DT","BA","Bénéficiaire",$A78,BB$6,BB$5,"Mois (DateRDV)",BB$7,"Années (DateRDV)",BB$3,"Présence","Excusé"),3,""),"")</f>
        <v/>
      </c>
      <c r="BC78" s="166" t="str">
        <f>IFERROR(IF(GETPIVOTDATA("DateRDV",TCD!$B$1,"DT","BA","Bénéficiaire",$A78,BC$6,BC$5,"Mois (DateRDV)",BC$7,"Années (DateRDV)",BC$3,"Présence","Absent"),4,""),"")</f>
        <v/>
      </c>
      <c r="BD78" s="166" t="str">
        <f>IFERROR(IF(GETPIVOTDATA("DateRDV",TCD!$B$1,"DT","BA","Bénéficiaire",$A78,BD$6,BD$5,"Mois (DateRDV)",BD$7,"Années (DateRDV)",BD$3),1,""),"")</f>
        <v/>
      </c>
      <c r="BE78" s="166">
        <f>IFERROR(IF(GETPIVOTDATA("DateRDV",TCD!$B$1,"DT","BA","Bénéficiaire",$A78,BE$6,BE$5,"Mois (DateRDV)",BE$7,"Années (DateRDV)",BE$3),2,""),"")</f>
        <v>2</v>
      </c>
      <c r="BF78" s="166" t="str">
        <f>IFERROR(IF(GETPIVOTDATA("DateRDV",TCD!$B$1,"DT","BA","Bénéficiaire",$A78,BF$6,BF$5,"Mois (DateRDV)",BF$7,"Années (DateRDV)",BF$3,"Présence","Excusé"),3,""),"")</f>
        <v/>
      </c>
      <c r="BG78" s="166" t="str">
        <f>IFERROR(IF(GETPIVOTDATA("DateRDV",TCD!$B$1,"DT","BA","Bénéficiaire",$A78,BG$6,BG$5,"Mois (DateRDV)",BG$7,"Années (DateRDV)",BG$3,"Présence","Absent"),4,""),"")</f>
        <v/>
      </c>
      <c r="BH78" s="166" t="str">
        <f>IFERROR(IF(GETPIVOTDATA("DateRDV",TCD!$B$1,"DT","BA","Bénéficiaire",$A78,BH$6,BH$5,"Mois (DateRDV)",BH$7,"Années (DateRDV)",BH$3),1,""),"")</f>
        <v/>
      </c>
      <c r="BI78" s="166" t="str">
        <f>IFERROR(IF(GETPIVOTDATA("DateRDV",TCD!$B$1,"DT","BA","Bénéficiaire",$A78,BI$6,BI$5,"Mois (DateRDV)",BI$7,"Années (DateRDV)",BI$3),2,""),"")</f>
        <v/>
      </c>
      <c r="BJ78" s="166" t="str">
        <f>IFERROR(IF(GETPIVOTDATA("DateRDV",TCD!$B$1,"DT","BA","Bénéficiaire",$A78,BJ$6,BJ$5,"Mois (DateRDV)",BJ$7,"Années (DateRDV)",BJ$3,"Présence","Excusé"),3,""),"")</f>
        <v/>
      </c>
      <c r="BK78" s="166" t="str">
        <f>IFERROR(IF(GETPIVOTDATA("DateRDV",TCD!$B$1,"DT","BA","Bénéficiaire",$A78,BK$6,BK$5,"Mois (DateRDV)",BK$7,"Années (DateRDV)",BK$3,"Présence","Absent"),4,""),"")</f>
        <v/>
      </c>
      <c r="BL78" s="166" t="str">
        <f>IFERROR(IF(GETPIVOTDATA("DateRDV",TCD!$B$1,"DT","BA","Bénéficiaire",$A78,BL$6,BL$5,"Mois (DateRDV)",BL$7,"Années (DateRDV)",BL$3),1,""),"")</f>
        <v/>
      </c>
      <c r="BM78" s="166" t="str">
        <f>IFERROR(IF(GETPIVOTDATA("DateRDV",TCD!$B$1,"DT","BA","Bénéficiaire",$A78,BM$6,BM$5,"Mois (DateRDV)",BM$7,"Années (DateRDV)",BM$3),2,""),"")</f>
        <v/>
      </c>
      <c r="BN78" s="166" t="str">
        <f>IFERROR(IF(GETPIVOTDATA("DateRDV",TCD!$B$1,"DT","BA","Bénéficiaire",$A78,BN$6,BN$5,"Mois (DateRDV)",BN$7,"Années (DateRDV)",BN$3,"Présence","Excusé"),3,""),"")</f>
        <v/>
      </c>
      <c r="BO78" s="166" t="str">
        <f>IFERROR(IF(GETPIVOTDATA("DateRDV",TCD!$B$1,"DT","BA","Bénéficiaire",$A78,BO$6,BO$5,"Mois (DateRDV)",BO$7,"Années (DateRDV)",BO$3,"Présence","Absent"),4,""),"")</f>
        <v/>
      </c>
      <c r="BP78" s="166" t="str">
        <f>IFERROR(IF(GETPIVOTDATA("DateRDV",TCD!$B$1,"DT","BA","Bénéficiaire",$A78,BP$6,BP$5,"Mois (DateRDV)",BP$7,"Années (DateRDV)",BP$3),1,""),"")</f>
        <v/>
      </c>
      <c r="BQ78" s="166" t="str">
        <f>IFERROR(IF(GETPIVOTDATA("DateRDV",TCD!$B$1,"DT","BA","Bénéficiaire",$A78,BQ$6,BQ$5,"Mois (DateRDV)",BQ$7,"Années (DateRDV)",BQ$3),2,""),"")</f>
        <v/>
      </c>
      <c r="BR78" s="166" t="str">
        <f>IFERROR(IF(GETPIVOTDATA("DateRDV",TCD!$B$1,"DT","BA","Bénéficiaire",$A78,BR$6,BR$5,"Mois (DateRDV)",BR$7,"Années (DateRDV)",BR$3,"Présence","Excusé"),3,""),"")</f>
        <v/>
      </c>
      <c r="BS78" s="166" t="str">
        <f>IFERROR(IF(GETPIVOTDATA("DateRDV",TCD!$B$1,"DT","BA","Bénéficiaire",$A78,BS$6,BS$5,"Mois (DateRDV)",BS$7,"Années (DateRDV)",BS$3,"Présence","Absent"),4,""),"")</f>
        <v/>
      </c>
      <c r="BT78" s="166" t="str">
        <f>IFERROR(IF(GETPIVOTDATA("DateRDV",TCD!$B$1,"DT","BA","Bénéficiaire",$A78,BT$6,BT$5,"Mois (DateRDV)",BT$7,"Années (DateRDV)",BT$3),1,""),"")</f>
        <v/>
      </c>
      <c r="BU78" s="166" t="str">
        <f>IFERROR(IF(GETPIVOTDATA("DateRDV",TCD!$B$1,"DT","BA","Bénéficiaire",$A78,BU$6,BU$5,"Mois (DateRDV)",BU$7,"Années (DateRDV)",BU$3),2,""),"")</f>
        <v/>
      </c>
      <c r="BV78" s="166" t="str">
        <f>IFERROR(IF(GETPIVOTDATA("DateRDV",TCD!$B$1,"DT","BA","Bénéficiaire",$A78,BV$6,BV$5,"Mois (DateRDV)",BV$7,"Années (DateRDV)",BV$3,"Présence","Excusé"),3,""),"")</f>
        <v/>
      </c>
      <c r="BW78" s="166" t="str">
        <f>IFERROR(IF(GETPIVOTDATA("DateRDV",TCD!$B$1,"DT","BA","Bénéficiaire",$A78,BW$6,BW$5,"Mois (DateRDV)",BW$7,"Années (DateRDV)",BW$3,"Présence","Absent"),4,""),"")</f>
        <v/>
      </c>
      <c r="BX78" s="166" t="str">
        <f>IFERROR(IF(GETPIVOTDATA("DateRDV",TCD!$B$1,"DT","BA","Bénéficiaire",$A78,BX$6,BX$5,"Mois (DateRDV)",BX$7,"Années (DateRDV)",BX$3),1,""),"")</f>
        <v/>
      </c>
      <c r="BY78" s="166" t="str">
        <f>IFERROR(IF(GETPIVOTDATA("DateRDV",TCD!$B$1,"DT","BA","Bénéficiaire",$A78,BY$6,BY$5,"Mois (DateRDV)",BY$7,"Années (DateRDV)",BY$3),2,""),"")</f>
        <v/>
      </c>
      <c r="BZ78" s="166" t="str">
        <f>IFERROR(IF(GETPIVOTDATA("DateRDV",TCD!$B$1,"DT","BA","Bénéficiaire",$A78,BZ$6,BZ$5,"Mois (DateRDV)",BZ$7,"Années (DateRDV)",BZ$3,"Présence","Excusé"),3,""),"")</f>
        <v/>
      </c>
      <c r="CA78" s="166" t="str">
        <f>IFERROR(IF(GETPIVOTDATA("DateRDV",TCD!$B$1,"DT","BA","Bénéficiaire",$A78,CA$6,CA$5,"Mois (DateRDV)",CA$7,"Années (DateRDV)",CA$3,"Présence","Absent"),4,""),"")</f>
        <v/>
      </c>
      <c r="CB78" s="166" t="str">
        <f>IFERROR(IF(GETPIVOTDATA("DateRDV",TCD!$B$1,"DT","BA","Bénéficiaire",$A78,CB$6,CB$5,"Mois (DateRDV)",CB$7,"Années (DateRDV)",CB$3),1,""),"")</f>
        <v/>
      </c>
      <c r="CC78" s="166" t="str">
        <f>IFERROR(IF(GETPIVOTDATA("DateRDV",TCD!$B$1,"DT","BA","Bénéficiaire",$A78,CC$6,CC$5,"Mois (DateRDV)",CC$7,"Années (DateRDV)",CC$3),2,""),"")</f>
        <v/>
      </c>
      <c r="CD78" s="166" t="str">
        <f>IFERROR(IF(GETPIVOTDATA("DateRDV",TCD!$B$1,"DT","BA","Bénéficiaire",$A78,CD$6,CD$5,"Mois (DateRDV)",CD$7,"Années (DateRDV)",CD$3,"Présence","Excusé"),3,""),"")</f>
        <v/>
      </c>
      <c r="CE78" s="166" t="str">
        <f>IFERROR(IF(GETPIVOTDATA("DateRDV",TCD!$B$1,"DT","BA","Bénéficiaire",$A78,CE$6,CE$5,"Mois (DateRDV)",CE$7,"Années (DateRDV)",CE$3,"Présence","Absent"),4,""),"")</f>
        <v/>
      </c>
      <c r="CF78" s="166" t="str">
        <f>IFERROR(IF(GETPIVOTDATA("DateRDV",TCD!$B$1,"DT","BA","Bénéficiaire",$A78,CF$6,CF$5,"Mois (DateRDV)",CF$7,"Années (DateRDV)",CF$3),1,""),"")</f>
        <v/>
      </c>
      <c r="CG78" s="166" t="str">
        <f>IFERROR(IF(GETPIVOTDATA("DateRDV",TCD!$B$1,"DT","BA","Bénéficiaire",$A78,CG$6,CG$5,"Mois (DateRDV)",CG$7,"Années (DateRDV)",CG$3),2,""),"")</f>
        <v/>
      </c>
      <c r="CH78" s="166" t="str">
        <f>IFERROR(IF(GETPIVOTDATA("DateRDV",TCD!$B$1,"DT","BA","Bénéficiaire",$A78,CH$6,CH$5,"Mois (DateRDV)",CH$7,"Années (DateRDV)",CH$3,"Présence","Excusé"),3,""),"")</f>
        <v/>
      </c>
      <c r="CI78" s="166" t="str">
        <f>IFERROR(IF(GETPIVOTDATA("DateRDV",TCD!$B$1,"DT","BA","Bénéficiaire",$A78,CI$6,CI$5,"Mois (DateRDV)",CI$7,"Années (DateRDV)",CI$3,"Présence","Absent"),4,""),"")</f>
        <v/>
      </c>
      <c r="CJ78" s="166" t="str">
        <f>IFERROR(IF(GETPIVOTDATA("DateRDV",TCD!$B$1,"DT","BA","Bénéficiaire",$A78,CJ$6,CJ$5,"Mois (DateRDV)",CJ$7,"Années (DateRDV)",CJ$3),1,""),"")</f>
        <v/>
      </c>
      <c r="CK78" s="166" t="str">
        <f>IFERROR(IF(GETPIVOTDATA("DateRDV",TCD!$B$1,"DT","BA","Bénéficiaire",$A78,CK$6,CK$5,"Mois (DateRDV)",CK$7,"Années (DateRDV)",CK$3),2,""),"")</f>
        <v/>
      </c>
      <c r="CL78" s="166">
        <f>IFERROR(IF(GETPIVOTDATA("DateRDV",TCD!$B$1,"DT","BA","Bénéficiaire",$A78,BE$6,BE$5,"Mois (DateRDV)",BE$7,"Années (DateRDV)",BE$3,"Présence","Excusé"),3,""),"")</f>
        <v>3</v>
      </c>
      <c r="CM78" s="166" t="str">
        <f>IFERROR(IF(GETPIVOTDATA("DateRDV",TCD!$B$1,"DT","BA","Bénéficiaire",$A78,CM$6,CM$5,"Mois (DateRDV)",CM$7,"Années (DateRDV)",CM$3,"Présence","Absent"),4,""),"")</f>
        <v/>
      </c>
      <c r="CN78" s="166" t="str">
        <f>IFERROR(IF(GETPIVOTDATA("DateRDV",TCD!$B$1,"DT","BA","Bénéficiaire",$A78,CN$6,CN$5,"Mois (DateRDV)",CN$7,"Années (DateRDV)",CN$3),1,""),"")</f>
        <v/>
      </c>
      <c r="CO78" s="166" t="str">
        <f>IFERROR(IF(GETPIVOTDATA("DateRDV",TCD!$B$1,"DT","BA","Bénéficiaire",$A78,CO$6,CO$5,"Mois (DateRDV)",CO$7,"Années (DateRDV)",CO$3),2,""),"")</f>
        <v/>
      </c>
      <c r="CP78" s="166" t="str">
        <f>IFERROR(IF(GETPIVOTDATA("DateRDV",TCD!$B$1,"DT","BA","Bénéficiaire",$A78,CP$6,CP$5,"Mois (DateRDV)",CP$7,"Années (DateRDV)",CP$3,"Présence","Excusé"),3,""),"")</f>
        <v/>
      </c>
      <c r="CQ78" s="166" t="str">
        <f>IFERROR(IF(GETPIVOTDATA("DateRDV",TCD!$B$1,"DT","BA","Bénéficiaire",$A78,CQ$6,CQ$5,"Mois (DateRDV)",CQ$7,"Années (DateRDV)",CQ$3,"Présence","Absent"),4,""),"")</f>
        <v/>
      </c>
      <c r="CR78" s="166" t="str">
        <f>IFERROR(IF(GETPIVOTDATA("DateRDV",TCD!$B$1,"DT","BA","Bénéficiaire",$A78,CR$6,CR$5,"Mois (DateRDV)",CR$7,"Années (DateRDV)",CR$3),1,""),"")</f>
        <v/>
      </c>
      <c r="CS78" s="166" t="str">
        <f>IFERROR(IF(GETPIVOTDATA("DateRDV",TCD!$B$1,"DT","BA","Bénéficiaire",$A78,CS$6,CS$5,"Mois (DateRDV)",CS$7,"Années (DateRDV)",CS$3),2,""),"")</f>
        <v/>
      </c>
      <c r="CT78" s="166" t="str">
        <f>IFERROR(IF(GETPIVOTDATA("DateRDV",TCD!$B$1,"DT","BA","Bénéficiaire",$A78,CT$6,CT$5,"Mois (DateRDV)",CT$7,"Années (DateRDV)",CT$3,"Présence","Excusé"),3,""),"")</f>
        <v/>
      </c>
      <c r="CU78" s="166" t="str">
        <f>IFERROR(IF(GETPIVOTDATA("DateRDV",TCD!$B$1,"DT","BA","Bénéficiaire",$A78,CU$6,CU$5,"Mois (DateRDV)",CU$7,"Années (DateRDV)",CU$3,"Présence","Absent"),4,""),"")</f>
        <v/>
      </c>
      <c r="CV78" s="166" t="str">
        <f>IFERROR(IF(GETPIVOTDATA("DateRDV",TCD!$B$1,"DT","BA","Bénéficiaire",$A78,CV$6,CV$5,"Mois (DateRDV)",CV$7,"Années (DateRDV)",CV$3),1,""),"")</f>
        <v/>
      </c>
      <c r="CW78" s="166" t="str">
        <f>IFERROR(IF(GETPIVOTDATA("DateRDV",TCD!$B$1,"DT","BA","Bénéficiaire",$A78,CW$6,CW$5,"Mois (DateRDV)",CW$7,"Années (DateRDV)",CW$3),2,""),"")</f>
        <v/>
      </c>
      <c r="CX78" s="166" t="str">
        <f>IFERROR(IF(GETPIVOTDATA("DateRDV",TCD!$B$1,"DT","BA","Bénéficiaire",$A78,CX$6,CX$5,"Mois (DateRDV)",CX$7,"Années (DateRDV)",CX$3,"Présence","Excusé"),3,""),"")</f>
        <v/>
      </c>
      <c r="CY78" s="166" t="str">
        <f>IFERROR(IF(GETPIVOTDATA("DateRDV",TCD!$B$1,"DT","BA","Bénéficiaire",$A78,CY$6,CY$5,"Mois (DateRDV)",CY$7,"Années (DateRDV)",CY$3,"Présence","Absent"),4,""),"")</f>
        <v/>
      </c>
      <c r="CZ78" s="166" t="str">
        <f>IFERROR(IF(GETPIVOTDATA("DateRDV",TCD!$B$1,"DT","BA","Bénéficiaire",$A78,CZ$6,CZ$5,"Mois (DateRDV)",CZ$7,"Années (DateRDV)",CZ$3),1,""),"")</f>
        <v/>
      </c>
      <c r="DA78" s="166" t="str">
        <f>IFERROR(IF(GETPIVOTDATA("DateRDV",TCD!$B$1,"DT","BA","Bénéficiaire",$A78,DA$6,DA$5,"Mois (DateRDV)",DA$7,"Années (DateRDV)",DA$3),2,""),"")</f>
        <v/>
      </c>
      <c r="DB78" s="166" t="str">
        <f>IFERROR(IF(GETPIVOTDATA("DateRDV",TCD!$B$1,"DT","BA","Bénéficiaire",$A78,DB$6,DB$5,"Mois (DateRDV)",DB$7,"Années (DateRDV)",DB$3,"Présence","Excusé"),3,""),"")</f>
        <v/>
      </c>
      <c r="DC78" s="166" t="str">
        <f>IFERROR(IF(GETPIVOTDATA("DateRDV",TCD!$B$1,"DT","BA","Bénéficiaire",$A78,DC$6,DC$5,"Mois (DateRDV)",DC$7,"Années (DateRDV)",DC$3,"Présence","Absent"),4,""),"")</f>
        <v/>
      </c>
      <c r="DD78" s="166" t="str">
        <f>IFERROR(IF(GETPIVOTDATA("DateRDV",TCD!$B$1,"DT","BA","Bénéficiaire",$A78,DD$6,DD$5,"Mois (DateRDV)",DD$7,"Années (DateRDV)",DD$3),1,""),"")</f>
        <v/>
      </c>
      <c r="DE78" s="166" t="str">
        <f>IFERROR(IF(GETPIVOTDATA("DateRDV",TCD!$B$1,"DT","BA","Bénéficiaire",$A78,DE$6,DE$5,"Mois (DateRDV)",DE$7,"Années (DateRDV)",DE$3),2,""),"")</f>
        <v/>
      </c>
      <c r="DF78" s="166" t="str">
        <f>IFERROR(IF(GETPIVOTDATA("DateRDV",TCD!$B$1,"DT","BA","Bénéficiaire",$A78,DF$6,DF$5,"Mois (DateRDV)",DF$7,"Années (DateRDV)",DF$3,"Présence","Excusé"),3,""),"")</f>
        <v/>
      </c>
      <c r="DG78" s="166" t="str">
        <f>IFERROR(IF(GETPIVOTDATA("DateRDV",TCD!$B$1,"DT","BA","Bénéficiaire",$A78,DG$6,DG$5,"Mois (DateRDV)",DG$7,"Années (DateRDV)",DG$3,"Présence","Absent"),4,""),"")</f>
        <v/>
      </c>
      <c r="DH78" s="166" t="str">
        <f>IFERROR(IF(GETPIVOTDATA("DateRDV",TCD!$B$1,"DT","BA","Bénéficiaire",$A78,DH$6,DH$5,"Mois (DateRDV)",DH$7,"Années (DateRDV)",DH$3),1,""),"")</f>
        <v/>
      </c>
      <c r="DI78" s="166" t="str">
        <f>IFERROR(IF(GETPIVOTDATA("DateRDV",TCD!$B$1,"DT","BA","Bénéficiaire",$A78,DI$6,DI$5,"Mois (DateRDV)",DI$7,"Années (DateRDV)",DI$3),2,""),"")</f>
        <v/>
      </c>
      <c r="DJ78" s="166" t="str">
        <f>IFERROR(IF(GETPIVOTDATA("DateRDV",TCD!$B$1,"DT","BA","Bénéficiaire",$A78,DJ$6,DJ$5,"Mois (DateRDV)",DJ$7,"Années (DateRDV)",DJ$3,"Présence","Excusé"),3,""),"")</f>
        <v/>
      </c>
      <c r="DK78" s="166" t="str">
        <f>IFERROR(IF(GETPIVOTDATA("DateRDV",TCD!$B$1,"DT","BA","Bénéficiaire",$A78,DK$6,DK$5,"Mois (DateRDV)",DK$7,"Années (DateRDV)",DK$3,"Présence","Absent"),4,""),"")</f>
        <v/>
      </c>
      <c r="DL78" s="166" t="str">
        <f>IFERROR(IF(GETPIVOTDATA("DateRDV",TCD!$B$1,"DT","BA","Bénéficiaire",$A78,DL$6,DL$5,"Mois (DateRDV)",DL$7,"Années (DateRDV)",DL$3),1,""),"")</f>
        <v/>
      </c>
      <c r="DM78" s="166" t="str">
        <f>IFERROR(IF(GETPIVOTDATA("DateRDV",TCD!$B$1,"DT","BA","Bénéficiaire",$A78,DM$6,DM$5,"Mois (DateRDV)",DM$7,"Années (DateRDV)",DM$3),2,""),"")</f>
        <v/>
      </c>
      <c r="DN78" s="166" t="str">
        <f>IFERROR(IF(GETPIVOTDATA("DateRDV",TCD!$B$1,"DT","BA","Bénéficiaire",$A78,DN$6,DN$5,"Mois (DateRDV)",DN$7,"Années (DateRDV)",DN$3,"Présence","Excusé"),3,""),"")</f>
        <v/>
      </c>
      <c r="DO78" s="166" t="str">
        <f>IFERROR(IF(GETPIVOTDATA("DateRDV",TCD!$B$1,"DT","BA","Bénéficiaire",$A78,DO$6,DO$5,"Mois (DateRDV)",DO$7,"Années (DateRDV)",DO$3,"Présence","Absent"),4,""),"")</f>
        <v/>
      </c>
    </row>
    <row r="79" spans="1:119" ht="15" customHeight="1" x14ac:dyDescent="0.2">
      <c r="A79" t="str">
        <v>REGO Aude</v>
      </c>
      <c r="B79" s="169" t="str">
        <f>IFERROR(IF(INDEX(Data!P:P,MATCH(A79,Data!B:B,0))&lt;&gt;"",INDEX(Data!P:P,MATCH(A79,Data!B:B,0)),""),"")</f>
        <v>REGO</v>
      </c>
      <c r="C79" s="169" t="str">
        <f>IFERROR(IF(INDEX(Data!O:O,MATCH(A79,Data!B:B,0))&lt;&gt;"",INDEX(Data!O:O,MATCH(A79,Data!B:B,0)),""),"")</f>
        <v>Aude</v>
      </c>
      <c r="D79" s="169" t="str">
        <f>IFERROR(IF(INDEX(Data!J:J,MATCH(A79,Data!B:B,0))&lt;&gt;"",INDEX(Data!J:J,MATCH(A79,Data!B:B,0)),""),"")</f>
        <v>CD</v>
      </c>
      <c r="E79" s="169" t="str">
        <f>IFERROR(IF(INDEX(Data!M:M,MATCH(A79,Data!B:B,0))&lt;&gt;"",INDEX(Data!M:M,MATCH(A79,Data!B:B,0)),""),"")</f>
        <v>CERNEX</v>
      </c>
      <c r="F79" s="169">
        <f>IFERROR(IF(INDEX(Data!N:N,MATCH(A79,Data!B:B,0))&lt;&gt;"",INDEX(Data!N:N,MATCH(A79,Data!B:B,0)),""),"")</f>
        <v>74350</v>
      </c>
      <c r="G79" s="170">
        <f>IFERROR(IF(INDEX(Data!K:K,MATCH(A79,Data!B:B,0))&lt;&gt;"",INDEX(Data!K:K,MATCH(A79,Data!B:B,0)),""),"")</f>
        <v>45699</v>
      </c>
      <c r="H79" s="170">
        <f>IFERROR(IF(INDEX(Data!L:L,MATCH(A79,Data!B:B,0))&lt;&gt;"",INDEX(Data!L:L,MATCH(A79,Data!B:B,0)),""),"")</f>
        <v>45699</v>
      </c>
      <c r="I79" s="170">
        <f>IFERROR(IF(INDEX(Data!C:C,MATCH(A79,Data!B:B,0))&lt;&gt;"",INDEX(Data!C:C,MATCH(A79,Data!B:B,0)),""),"")</f>
        <v>45741</v>
      </c>
      <c r="J79" s="170" t="str">
        <f>IFERROR(IF(INDEX(Data!D:D,MATCH(A79,Data!B:B,0))&lt;&gt;"",INDEX(Data!D:D,MATCH(A79,Data!B:B,0)),""),"")</f>
        <v/>
      </c>
      <c r="K79" s="171" t="str">
        <f>IFERROR(IF(INDEX(Data!H:H,MATCH(A79,Data!B:B,0))&lt;&gt;"",INDEX(Data!H:H,MATCH(A79,Data!B:B,0)),""),"")</f>
        <v>Equilibré</v>
      </c>
      <c r="L79" s="166" t="str">
        <f>IFERROR(IF(GETPIVOTDATA("DateRDV",TCD!$B$1,"DT","BA","Bénéficiaire",$A79,L$6,L$5,"Mois (DateRDV)",L$7,"Années (DateRDV)",L$3),1,""),"")</f>
        <v/>
      </c>
      <c r="M79" s="166" t="str">
        <f>IFERROR(IF(GETPIVOTDATA("DateRDV",TCD!$B$1,"DT","BA","Bénéficiaire",$A79,M$6,M$5,"Mois (DateRDV)",M$7,"Années (DateRDV)",M$3),2,""),"")</f>
        <v/>
      </c>
      <c r="N79" s="166" t="str">
        <f>IFERROR(IF(GETPIVOTDATA("DateRDV",TCD!$B$1,"DT","BA","Bénéficiaire",$A79,N$6,N$5,"Mois (DateRDV)",N$7,"Années (DateRDV)",N$3,"Présence","Excusé"),3,""),"")</f>
        <v/>
      </c>
      <c r="O79" s="166" t="str">
        <f>IFERROR(IF(GETPIVOTDATA("DateRDV",TCD!$B$1,"DT","BA","Bénéficiaire",$A79,O$6,O$5,"Mois (DateRDV)",O$7,"Années (DateRDV)",O$3,"Présence","Absent"),4,""),"")</f>
        <v/>
      </c>
      <c r="P79" s="166" t="str">
        <f>IFERROR(IF(GETPIVOTDATA("DateRDV",TCD!$B$1,"DT","BA","Bénéficiaire",$A79,P$6,P$5,"Mois (DateRDV)",P$7,"Années (DateRDV)",P$3),1,""),"")</f>
        <v/>
      </c>
      <c r="Q79" s="166" t="str">
        <f>IFERROR(IF(GETPIVOTDATA("DateRDV",TCD!$B$1,"DT","BA","Bénéficiaire",$A79,Q$6,Q$5,"Mois (DateRDV)",Q$7,"Années (DateRDV)",Q$3),2,""),"")</f>
        <v/>
      </c>
      <c r="R79" s="166" t="str">
        <f>IFERROR(IF(GETPIVOTDATA("DateRDV",TCD!$B$1,"DT","BA","Bénéficiaire",$A79,R$6,R$5,"Mois (DateRDV)",R$7,"Années (DateRDV)",R$3,"Présence","Excusé"),3,""),"")</f>
        <v/>
      </c>
      <c r="S79" s="166" t="str">
        <f>IFERROR(IF(GETPIVOTDATA("DateRDV",TCD!$B$1,"DT","BA","Bénéficiaire",$A79,S$6,S$5,"Mois (DateRDV)",S$7,"Années (DateRDV)",S$3,"Présence","Absent"),4,""),"")</f>
        <v/>
      </c>
      <c r="T79" s="166" t="str">
        <f>IFERROR(IF(GETPIVOTDATA("DateRDV",TCD!$B$1,"DT","BA","Bénéficiaire",$A79,T$6,T$5,"Mois (DateRDV)",T$7,"Années (DateRDV)",T$3),1,""),"")</f>
        <v/>
      </c>
      <c r="U79" s="166" t="str">
        <f>IFERROR(IF(GETPIVOTDATA("DateRDV",TCD!$B$1,"DT","BA","Bénéficiaire",$A79,U$6,U$5,"Mois (DateRDV)",U$7,"Années (DateRDV)",U$3),2,""),"")</f>
        <v/>
      </c>
      <c r="V79" s="166" t="str">
        <f>IFERROR(IF(GETPIVOTDATA("DateRDV",TCD!$B$1,"DT","BA","Bénéficiaire",$A79,V$6,V$5,"Mois (DateRDV)",V$7,"Années (DateRDV)",V$3,"Présence","Excusé"),3,""),"")</f>
        <v/>
      </c>
      <c r="W79" s="166" t="str">
        <f>IFERROR(IF(GETPIVOTDATA("DateRDV",TCD!$B$1,"DT","BA","Bénéficiaire",$A79,W$6,W$5,"Mois (DateRDV)",W$7,"Années (DateRDV)",W$3,"Présence","Absent"),4,""),"")</f>
        <v/>
      </c>
      <c r="X79" s="166" t="str">
        <f>IFERROR(IF(GETPIVOTDATA("DateRDV",TCD!$B$1,"DT","BA","Bénéficiaire",$A79,X$6,X$5,"Mois (DateRDV)",X$7,"Années (DateRDV)",X$3),1,""),"")</f>
        <v/>
      </c>
      <c r="Y79" s="166" t="str">
        <f>IFERROR(IF(GETPIVOTDATA("DateRDV",TCD!$B$1,"DT","BA","Bénéficiaire",$A79,Y$6,Y$5,"Mois (DateRDV)",Y$7,"Années (DateRDV)",Y$3),2,""),"")</f>
        <v/>
      </c>
      <c r="Z79" s="166" t="str">
        <f>IFERROR(IF(GETPIVOTDATA("DateRDV",TCD!$B$1,"DT","BA","Bénéficiaire",$A79,Z$6,Z$5,"Mois (DateRDV)",Z$7,"Années (DateRDV)",Z$3,"Présence","Excusé"),3,""),"")</f>
        <v/>
      </c>
      <c r="AA79" s="166" t="str">
        <f>IFERROR(IF(GETPIVOTDATA("DateRDV",TCD!$B$1,"DT","BA","Bénéficiaire",$A79,AA$6,AA$5,"Mois (DateRDV)",AA$7,"Années (DateRDV)",AA$3,"Présence","Absent"),4,""),"")</f>
        <v/>
      </c>
      <c r="AB79" s="166" t="str">
        <f>IFERROR(IF(GETPIVOTDATA("DateRDV",TCD!$B$1,"DT","BA","Bénéficiaire",$A79,AB$6,AB$5,"Mois (DateRDV)",AB$7,"Années (DateRDV)",AB$3),1,""),"")</f>
        <v/>
      </c>
      <c r="AC79" s="166" t="str">
        <f>IFERROR(IF(GETPIVOTDATA("DateRDV",TCD!$B$1,"DT","BA","Bénéficiaire",$A79,AC$6,AC$5,"Mois (DateRDV)",AC$7,"Années (DateRDV)",AC$3),2,""),"")</f>
        <v/>
      </c>
      <c r="AD79" s="166" t="str">
        <f>IFERROR(IF(GETPIVOTDATA("DateRDV",TCD!$B$1,"DT","BA","Bénéficiaire",$A79,AD$6,AD$5,"Mois (DateRDV)",AD$7,"Années (DateRDV)",AD$3,"Présence","Excusé"),3,""),"")</f>
        <v/>
      </c>
      <c r="AE79" s="166" t="str">
        <f>IFERROR(IF(GETPIVOTDATA("DateRDV",TCD!$B$1,"DT","BA","Bénéficiaire",$A79,AE$6,AE$5,"Mois (DateRDV)",AE$7,"Années (DateRDV)",AE$3,"Présence","Absent"),4,""),"")</f>
        <v/>
      </c>
      <c r="AF79" s="166" t="str">
        <f>IFERROR(IF(GETPIVOTDATA("DateRDV",TCD!$B$1,"DT","BA","Bénéficiaire",$A79,AF$6,AF$5,"Mois (DateRDV)",AF$7,"Années (DateRDV)",AF$3),1,""),"")</f>
        <v/>
      </c>
      <c r="AG79" s="166" t="str">
        <f>IFERROR(IF(GETPIVOTDATA("DateRDV",TCD!$B$1,"DT","BA","Bénéficiaire",$A79,AG$6,AG$5,"Mois (DateRDV)",AG$7,"Années (DateRDV)",AG$3),2,""),"")</f>
        <v/>
      </c>
      <c r="AH79" s="166" t="str">
        <f>IFERROR(IF(GETPIVOTDATA("DateRDV",TCD!$B$1,"DT","BA","Bénéficiaire",$A79,AH$6,AH$5,"Mois (DateRDV)",AH$7,"Années (DateRDV)",AH$3,"Présence","Excusé"),3,""),"")</f>
        <v/>
      </c>
      <c r="AI79" s="166" t="str">
        <f>IFERROR(IF(GETPIVOTDATA("DateRDV",TCD!$B$1,"DT","BA","Bénéficiaire",$A79,AI$6,AI$5,"Mois (DateRDV)",AI$7,"Années (DateRDV)",AI$3,"Présence","Absent"),4,""),"")</f>
        <v/>
      </c>
      <c r="AJ79" s="166" t="str">
        <f>IFERROR(IF(GETPIVOTDATA("DateRDV",TCD!$B$1,"DT","BA","Bénéficiaire",$A79,AJ$6,AJ$5,"Mois (DateRDV)",AJ$7,"Années (DateRDV)",AJ$3),1,""),"")</f>
        <v/>
      </c>
      <c r="AK79" s="166" t="str">
        <f>IFERROR(IF(GETPIVOTDATA("DateRDV",TCD!$B$1,"DT","BA","Bénéficiaire",$A79,AK$6,AK$5,"Mois (DateRDV)",AK$7,"Années (DateRDV)",AK$3),2,""),"")</f>
        <v/>
      </c>
      <c r="AL79" s="166" t="str">
        <f>IFERROR(IF(GETPIVOTDATA("DateRDV",TCD!$B$1,"DT","BA","Bénéficiaire",$A79,AL$6,AL$5,"Mois (DateRDV)",AL$7,"Années (DateRDV)",AL$3,"Présence","Excusé"),3,""),"")</f>
        <v/>
      </c>
      <c r="AM79" s="166" t="str">
        <f>IFERROR(IF(GETPIVOTDATA("DateRDV",TCD!$B$1,"DT","BA","Bénéficiaire",$A79,AM$6,AM$5,"Mois (DateRDV)",AM$7,"Années (DateRDV)",AM$3,"Présence","Absent"),4,""),"")</f>
        <v/>
      </c>
      <c r="AN79" s="166" t="str">
        <f>IFERROR(IF(GETPIVOTDATA("DateRDV",TCD!$B$1,"DT","BA","Bénéficiaire",$A79,AN$6,AN$5,"Mois (DateRDV)",AN$7,"Années (DateRDV)",AN$3),1,""),"")</f>
        <v/>
      </c>
      <c r="AO79" s="166" t="str">
        <f>IFERROR(IF(GETPIVOTDATA("DateRDV",TCD!$B$1,"DT","BA","Bénéficiaire",$A79,AO$6,AO$5,"Mois (DateRDV)",AO$7,"Années (DateRDV)",AO$3),2,""),"")</f>
        <v/>
      </c>
      <c r="AP79" s="166" t="str">
        <f>IFERROR(IF(GETPIVOTDATA("DateRDV",TCD!$B$1,"DT","BA","Bénéficiaire",$A79,AP$6,AP$5,"Mois (DateRDV)",AP$7,"Années (DateRDV)",AP$3,"Présence","Excusé"),3,""),"")</f>
        <v/>
      </c>
      <c r="AQ79" s="166" t="str">
        <f>IFERROR(IF(GETPIVOTDATA("DateRDV",TCD!$B$1,"DT","BA","Bénéficiaire",$A79,AQ$6,AQ$5,"Mois (DateRDV)",AQ$7,"Années (DateRDV)",AQ$3,"Présence","Absent"),4,""),"")</f>
        <v/>
      </c>
      <c r="AR79" s="166" t="str">
        <f>IFERROR(IF(GETPIVOTDATA("DateRDV",TCD!$B$1,"DT","BA","Bénéficiaire",$A79,AR$6,AR$5,"Mois (DateRDV)",AR$7,"Années (DateRDV)",AR$3),1,""),"")</f>
        <v/>
      </c>
      <c r="AS79" s="166" t="str">
        <f>IFERROR(IF(GETPIVOTDATA("DateRDV",TCD!$B$1,"DT","BA","Bénéficiaire",$A79,AS$6,AS$5,"Mois (DateRDV)",AS$7,"Années (DateRDV)",AS$3),2,""),"")</f>
        <v/>
      </c>
      <c r="AT79" s="166" t="str">
        <f>IFERROR(IF(GETPIVOTDATA("DateRDV",TCD!$B$1,"DT","BA","Bénéficiaire",$A79,AT$6,AT$5,"Mois (DateRDV)",AT$7,"Années (DateRDV)",AT$3,"Présence","Excusé"),3,""),"")</f>
        <v/>
      </c>
      <c r="AU79" s="166" t="str">
        <f>IFERROR(IF(GETPIVOTDATA("DateRDV",TCD!$B$1,"DT","BA","Bénéficiaire",$A79,AU$6,AU$5,"Mois (DateRDV)",AU$7,"Années (DateRDV)",AU$3,"Présence","Absent"),4,""),"")</f>
        <v/>
      </c>
      <c r="AV79" s="166" t="str">
        <f>IFERROR(IF(GETPIVOTDATA("DateRDV",TCD!$B$1,"DT","BA","Bénéficiaire",$A79,AV$6,AV$5,"Mois (DateRDV)",AV$7,"Années (DateRDV)",AV$3),1,""),"")</f>
        <v/>
      </c>
      <c r="AW79" s="166" t="str">
        <f>IFERROR(IF(GETPIVOTDATA("DateRDV",TCD!$B$1,"DT","BA","Bénéficiaire",$A79,AW$6,AW$5,"Mois (DateRDV)",AW$7,"Années (DateRDV)",AW$3),2,""),"")</f>
        <v/>
      </c>
      <c r="AX79" s="166" t="str">
        <f>IFERROR(IF(GETPIVOTDATA("DateRDV",TCD!$B$1,"DT","BA","Bénéficiaire",$A79,AX$6,AX$5,"Mois (DateRDV)",AX$7,"Années (DateRDV)",AX$3,"Présence","Excusé"),3,""),"")</f>
        <v/>
      </c>
      <c r="AY79" s="166" t="str">
        <f>IFERROR(IF(GETPIVOTDATA("DateRDV",TCD!$B$1,"DT","BA","Bénéficiaire",$A79,AY$6,AY$5,"Mois (DateRDV)",AY$7,"Années (DateRDV)",AY$3,"Présence","Absent"),4,""),"")</f>
        <v/>
      </c>
      <c r="AZ79" s="166" t="str">
        <f>IFERROR(IF(GETPIVOTDATA("DateRDV",TCD!$B$1,"DT","BA","Bénéficiaire",$A79,AZ$6,AZ$5,"Mois (DateRDV)",AZ$7,"Années (DateRDV)",AZ$3),1,""),"")</f>
        <v/>
      </c>
      <c r="BA79" s="166" t="str">
        <f>IFERROR(IF(GETPIVOTDATA("DateRDV",TCD!$B$1,"DT","BA","Bénéficiaire",$A79,BA$6,BA$5,"Mois (DateRDV)",BA$7,"Années (DateRDV)",BA$3),2,""),"")</f>
        <v/>
      </c>
      <c r="BB79" s="166" t="str">
        <f>IFERROR(IF(GETPIVOTDATA("DateRDV",TCD!$B$1,"DT","BA","Bénéficiaire",$A79,BB$6,BB$5,"Mois (DateRDV)",BB$7,"Années (DateRDV)",BB$3,"Présence","Excusé"),3,""),"")</f>
        <v/>
      </c>
      <c r="BC79" s="166" t="str">
        <f>IFERROR(IF(GETPIVOTDATA("DateRDV",TCD!$B$1,"DT","BA","Bénéficiaire",$A79,BC$6,BC$5,"Mois (DateRDV)",BC$7,"Années (DateRDV)",BC$3,"Présence","Absent"),4,""),"")</f>
        <v/>
      </c>
      <c r="BD79" s="166" t="str">
        <f>IFERROR(IF(GETPIVOTDATA("DateRDV",TCD!$B$1,"DT","BA","Bénéficiaire",$A79,BD$6,BD$5,"Mois (DateRDV)",BD$7,"Années (DateRDV)",BD$3),1,""),"")</f>
        <v/>
      </c>
      <c r="BE79" s="166">
        <f>IFERROR(IF(GETPIVOTDATA("DateRDV",TCD!$B$1,"DT","BA","Bénéficiaire",$A79,BE$6,BE$5,"Mois (DateRDV)",BE$7,"Années (DateRDV)",BE$3),2,""),"")</f>
        <v>2</v>
      </c>
      <c r="BF79" s="166" t="str">
        <f>IFERROR(IF(GETPIVOTDATA("DateRDV",TCD!$B$1,"DT","BA","Bénéficiaire",$A79,BF$6,BF$5,"Mois (DateRDV)",BF$7,"Années (DateRDV)",BF$3,"Présence","Excusé"),3,""),"")</f>
        <v/>
      </c>
      <c r="BG79" s="166" t="str">
        <f>IFERROR(IF(GETPIVOTDATA("DateRDV",TCD!$B$1,"DT","BA","Bénéficiaire",$A79,BG$6,BG$5,"Mois (DateRDV)",BG$7,"Années (DateRDV)",BG$3,"Présence","Absent"),4,""),"")</f>
        <v/>
      </c>
      <c r="BH79" s="166" t="str">
        <f>IFERROR(IF(GETPIVOTDATA("DateRDV",TCD!$B$1,"DT","BA","Bénéficiaire",$A79,BH$6,BH$5,"Mois (DateRDV)",BH$7,"Années (DateRDV)",BH$3),1,""),"")</f>
        <v/>
      </c>
      <c r="BI79" s="166" t="str">
        <f>IFERROR(IF(GETPIVOTDATA("DateRDV",TCD!$B$1,"DT","BA","Bénéficiaire",$A79,BI$6,BI$5,"Mois (DateRDV)",BI$7,"Années (DateRDV)",BI$3),2,""),"")</f>
        <v/>
      </c>
      <c r="BJ79" s="166" t="str">
        <f>IFERROR(IF(GETPIVOTDATA("DateRDV",TCD!$B$1,"DT","BA","Bénéficiaire",$A79,BJ$6,BJ$5,"Mois (DateRDV)",BJ$7,"Années (DateRDV)",BJ$3,"Présence","Excusé"),3,""),"")</f>
        <v/>
      </c>
      <c r="BK79" s="166" t="str">
        <f>IFERROR(IF(GETPIVOTDATA("DateRDV",TCD!$B$1,"DT","BA","Bénéficiaire",$A79,BK$6,BK$5,"Mois (DateRDV)",BK$7,"Années (DateRDV)",BK$3,"Présence","Absent"),4,""),"")</f>
        <v/>
      </c>
      <c r="BL79" s="166" t="str">
        <f>IFERROR(IF(GETPIVOTDATA("DateRDV",TCD!$B$1,"DT","BA","Bénéficiaire",$A79,BL$6,BL$5,"Mois (DateRDV)",BL$7,"Années (DateRDV)",BL$3),1,""),"")</f>
        <v/>
      </c>
      <c r="BM79" s="166" t="str">
        <f>IFERROR(IF(GETPIVOTDATA("DateRDV",TCD!$B$1,"DT","BA","Bénéficiaire",$A79,BM$6,BM$5,"Mois (DateRDV)",BM$7,"Années (DateRDV)",BM$3),2,""),"")</f>
        <v/>
      </c>
      <c r="BN79" s="166" t="str">
        <f>IFERROR(IF(GETPIVOTDATA("DateRDV",TCD!$B$1,"DT","BA","Bénéficiaire",$A79,BN$6,BN$5,"Mois (DateRDV)",BN$7,"Années (DateRDV)",BN$3,"Présence","Excusé"),3,""),"")</f>
        <v/>
      </c>
      <c r="BO79" s="166" t="str">
        <f>IFERROR(IF(GETPIVOTDATA("DateRDV",TCD!$B$1,"DT","BA","Bénéficiaire",$A79,BO$6,BO$5,"Mois (DateRDV)",BO$7,"Années (DateRDV)",BO$3,"Présence","Absent"),4,""),"")</f>
        <v/>
      </c>
      <c r="BP79" s="166" t="str">
        <f>IFERROR(IF(GETPIVOTDATA("DateRDV",TCD!$B$1,"DT","BA","Bénéficiaire",$A79,BP$6,BP$5,"Mois (DateRDV)",BP$7,"Années (DateRDV)",BP$3),1,""),"")</f>
        <v/>
      </c>
      <c r="BQ79" s="166" t="str">
        <f>IFERROR(IF(GETPIVOTDATA("DateRDV",TCD!$B$1,"DT","BA","Bénéficiaire",$A79,BQ$6,BQ$5,"Mois (DateRDV)",BQ$7,"Années (DateRDV)",BQ$3),2,""),"")</f>
        <v/>
      </c>
      <c r="BR79" s="166" t="str">
        <f>IFERROR(IF(GETPIVOTDATA("DateRDV",TCD!$B$1,"DT","BA","Bénéficiaire",$A79,BR$6,BR$5,"Mois (DateRDV)",BR$7,"Années (DateRDV)",BR$3,"Présence","Excusé"),3,""),"")</f>
        <v/>
      </c>
      <c r="BS79" s="166" t="str">
        <f>IFERROR(IF(GETPIVOTDATA("DateRDV",TCD!$B$1,"DT","BA","Bénéficiaire",$A79,BS$6,BS$5,"Mois (DateRDV)",BS$7,"Années (DateRDV)",BS$3,"Présence","Absent"),4,""),"")</f>
        <v/>
      </c>
      <c r="BT79" s="166" t="str">
        <f>IFERROR(IF(GETPIVOTDATA("DateRDV",TCD!$B$1,"DT","BA","Bénéficiaire",$A79,BT$6,BT$5,"Mois (DateRDV)",BT$7,"Années (DateRDV)",BT$3),1,""),"")</f>
        <v/>
      </c>
      <c r="BU79" s="166" t="str">
        <f>IFERROR(IF(GETPIVOTDATA("DateRDV",TCD!$B$1,"DT","BA","Bénéficiaire",$A79,BU$6,BU$5,"Mois (DateRDV)",BU$7,"Années (DateRDV)",BU$3),2,""),"")</f>
        <v/>
      </c>
      <c r="BV79" s="166" t="str">
        <f>IFERROR(IF(GETPIVOTDATA("DateRDV",TCD!$B$1,"DT","BA","Bénéficiaire",$A79,BV$6,BV$5,"Mois (DateRDV)",BV$7,"Années (DateRDV)",BV$3,"Présence","Excusé"),3,""),"")</f>
        <v/>
      </c>
      <c r="BW79" s="166" t="str">
        <f>IFERROR(IF(GETPIVOTDATA("DateRDV",TCD!$B$1,"DT","BA","Bénéficiaire",$A79,BW$6,BW$5,"Mois (DateRDV)",BW$7,"Années (DateRDV)",BW$3,"Présence","Absent"),4,""),"")</f>
        <v/>
      </c>
      <c r="BX79" s="166" t="str">
        <f>IFERROR(IF(GETPIVOTDATA("DateRDV",TCD!$B$1,"DT","BA","Bénéficiaire",$A79,BX$6,BX$5,"Mois (DateRDV)",BX$7,"Années (DateRDV)",BX$3),1,""),"")</f>
        <v/>
      </c>
      <c r="BY79" s="166" t="str">
        <f>IFERROR(IF(GETPIVOTDATA("DateRDV",TCD!$B$1,"DT","BA","Bénéficiaire",$A79,BY$6,BY$5,"Mois (DateRDV)",BY$7,"Années (DateRDV)",BY$3),2,""),"")</f>
        <v/>
      </c>
      <c r="BZ79" s="166" t="str">
        <f>IFERROR(IF(GETPIVOTDATA("DateRDV",TCD!$B$1,"DT","BA","Bénéficiaire",$A79,BZ$6,BZ$5,"Mois (DateRDV)",BZ$7,"Années (DateRDV)",BZ$3,"Présence","Excusé"),3,""),"")</f>
        <v/>
      </c>
      <c r="CA79" s="166" t="str">
        <f>IFERROR(IF(GETPIVOTDATA("DateRDV",TCD!$B$1,"DT","BA","Bénéficiaire",$A79,CA$6,CA$5,"Mois (DateRDV)",CA$7,"Années (DateRDV)",CA$3,"Présence","Absent"),4,""),"")</f>
        <v/>
      </c>
      <c r="CB79" s="166" t="str">
        <f>IFERROR(IF(GETPIVOTDATA("DateRDV",TCD!$B$1,"DT","BA","Bénéficiaire",$A79,CB$6,CB$5,"Mois (DateRDV)",CB$7,"Années (DateRDV)",CB$3),1,""),"")</f>
        <v/>
      </c>
      <c r="CC79" s="166" t="str">
        <f>IFERROR(IF(GETPIVOTDATA("DateRDV",TCD!$B$1,"DT","BA","Bénéficiaire",$A79,CC$6,CC$5,"Mois (DateRDV)",CC$7,"Années (DateRDV)",CC$3),2,""),"")</f>
        <v/>
      </c>
      <c r="CD79" s="166" t="str">
        <f>IFERROR(IF(GETPIVOTDATA("DateRDV",TCD!$B$1,"DT","BA","Bénéficiaire",$A79,CD$6,CD$5,"Mois (DateRDV)",CD$7,"Années (DateRDV)",CD$3,"Présence","Excusé"),3,""),"")</f>
        <v/>
      </c>
      <c r="CE79" s="166" t="str">
        <f>IFERROR(IF(GETPIVOTDATA("DateRDV",TCD!$B$1,"DT","BA","Bénéficiaire",$A79,CE$6,CE$5,"Mois (DateRDV)",CE$7,"Années (DateRDV)",CE$3,"Présence","Absent"),4,""),"")</f>
        <v/>
      </c>
      <c r="CF79" s="166" t="str">
        <f>IFERROR(IF(GETPIVOTDATA("DateRDV",TCD!$B$1,"DT","BA","Bénéficiaire",$A79,CF$6,CF$5,"Mois (DateRDV)",CF$7,"Années (DateRDV)",CF$3),1,""),"")</f>
        <v/>
      </c>
      <c r="CG79" s="166" t="str">
        <f>IFERROR(IF(GETPIVOTDATA("DateRDV",TCD!$B$1,"DT","BA","Bénéficiaire",$A79,CG$6,CG$5,"Mois (DateRDV)",CG$7,"Années (DateRDV)",CG$3),2,""),"")</f>
        <v/>
      </c>
      <c r="CH79" s="166" t="str">
        <f>IFERROR(IF(GETPIVOTDATA("DateRDV",TCD!$B$1,"DT","BA","Bénéficiaire",$A79,CH$6,CH$5,"Mois (DateRDV)",CH$7,"Années (DateRDV)",CH$3,"Présence","Excusé"),3,""),"")</f>
        <v/>
      </c>
      <c r="CI79" s="166" t="str">
        <f>IFERROR(IF(GETPIVOTDATA("DateRDV",TCD!$B$1,"DT","BA","Bénéficiaire",$A79,CI$6,CI$5,"Mois (DateRDV)",CI$7,"Années (DateRDV)",CI$3,"Présence","Absent"),4,""),"")</f>
        <v/>
      </c>
      <c r="CJ79" s="166" t="str">
        <f>IFERROR(IF(GETPIVOTDATA("DateRDV",TCD!$B$1,"DT","BA","Bénéficiaire",$A79,CJ$6,CJ$5,"Mois (DateRDV)",CJ$7,"Années (DateRDV)",CJ$3),1,""),"")</f>
        <v/>
      </c>
      <c r="CK79" s="166" t="str">
        <f>IFERROR(IF(GETPIVOTDATA("DateRDV",TCD!$B$1,"DT","BA","Bénéficiaire",$A79,CK$6,CK$5,"Mois (DateRDV)",CK$7,"Années (DateRDV)",CK$3),2,""),"")</f>
        <v/>
      </c>
      <c r="CL79" s="166">
        <f>IFERROR(IF(GETPIVOTDATA("DateRDV",TCD!$B$1,"DT","BA","Bénéficiaire",$A79,BE$6,BE$5,"Mois (DateRDV)",BE$7,"Années (DateRDV)",BE$3,"Présence","Excusé"),3,""),"")</f>
        <v>3</v>
      </c>
      <c r="CM79" s="166" t="str">
        <f>IFERROR(IF(GETPIVOTDATA("DateRDV",TCD!$B$1,"DT","BA","Bénéficiaire",$A79,CM$6,CM$5,"Mois (DateRDV)",CM$7,"Années (DateRDV)",CM$3,"Présence","Absent"),4,""),"")</f>
        <v/>
      </c>
      <c r="CN79" s="166" t="str">
        <f>IFERROR(IF(GETPIVOTDATA("DateRDV",TCD!$B$1,"DT","BA","Bénéficiaire",$A79,CN$6,CN$5,"Mois (DateRDV)",CN$7,"Années (DateRDV)",CN$3),1,""),"")</f>
        <v/>
      </c>
      <c r="CO79" s="166" t="str">
        <f>IFERROR(IF(GETPIVOTDATA("DateRDV",TCD!$B$1,"DT","BA","Bénéficiaire",$A79,CO$6,CO$5,"Mois (DateRDV)",CO$7,"Années (DateRDV)",CO$3),2,""),"")</f>
        <v/>
      </c>
      <c r="CP79" s="166" t="str">
        <f>IFERROR(IF(GETPIVOTDATA("DateRDV",TCD!$B$1,"DT","BA","Bénéficiaire",$A79,CP$6,CP$5,"Mois (DateRDV)",CP$7,"Années (DateRDV)",CP$3,"Présence","Excusé"),3,""),"")</f>
        <v/>
      </c>
      <c r="CQ79" s="166" t="str">
        <f>IFERROR(IF(GETPIVOTDATA("DateRDV",TCD!$B$1,"DT","BA","Bénéficiaire",$A79,CQ$6,CQ$5,"Mois (DateRDV)",CQ$7,"Années (DateRDV)",CQ$3,"Présence","Absent"),4,""),"")</f>
        <v/>
      </c>
      <c r="CR79" s="166" t="str">
        <f>IFERROR(IF(GETPIVOTDATA("DateRDV",TCD!$B$1,"DT","BA","Bénéficiaire",$A79,CR$6,CR$5,"Mois (DateRDV)",CR$7,"Années (DateRDV)",CR$3),1,""),"")</f>
        <v/>
      </c>
      <c r="CS79" s="166" t="str">
        <f>IFERROR(IF(GETPIVOTDATA("DateRDV",TCD!$B$1,"DT","BA","Bénéficiaire",$A79,CS$6,CS$5,"Mois (DateRDV)",CS$7,"Années (DateRDV)",CS$3),2,""),"")</f>
        <v/>
      </c>
      <c r="CT79" s="166" t="str">
        <f>IFERROR(IF(GETPIVOTDATA("DateRDV",TCD!$B$1,"DT","BA","Bénéficiaire",$A79,CT$6,CT$5,"Mois (DateRDV)",CT$7,"Années (DateRDV)",CT$3,"Présence","Excusé"),3,""),"")</f>
        <v/>
      </c>
      <c r="CU79" s="166" t="str">
        <f>IFERROR(IF(GETPIVOTDATA("DateRDV",TCD!$B$1,"DT","BA","Bénéficiaire",$A79,CU$6,CU$5,"Mois (DateRDV)",CU$7,"Années (DateRDV)",CU$3,"Présence","Absent"),4,""),"")</f>
        <v/>
      </c>
      <c r="CV79" s="166" t="str">
        <f>IFERROR(IF(GETPIVOTDATA("DateRDV",TCD!$B$1,"DT","BA","Bénéficiaire",$A79,CV$6,CV$5,"Mois (DateRDV)",CV$7,"Années (DateRDV)",CV$3),1,""),"")</f>
        <v/>
      </c>
      <c r="CW79" s="166" t="str">
        <f>IFERROR(IF(GETPIVOTDATA("DateRDV",TCD!$B$1,"DT","BA","Bénéficiaire",$A79,CW$6,CW$5,"Mois (DateRDV)",CW$7,"Années (DateRDV)",CW$3),2,""),"")</f>
        <v/>
      </c>
      <c r="CX79" s="166" t="str">
        <f>IFERROR(IF(GETPIVOTDATA("DateRDV",TCD!$B$1,"DT","BA","Bénéficiaire",$A79,CX$6,CX$5,"Mois (DateRDV)",CX$7,"Années (DateRDV)",CX$3,"Présence","Excusé"),3,""),"")</f>
        <v/>
      </c>
      <c r="CY79" s="166" t="str">
        <f>IFERROR(IF(GETPIVOTDATA("DateRDV",TCD!$B$1,"DT","BA","Bénéficiaire",$A79,CY$6,CY$5,"Mois (DateRDV)",CY$7,"Années (DateRDV)",CY$3,"Présence","Absent"),4,""),"")</f>
        <v/>
      </c>
      <c r="CZ79" s="166" t="str">
        <f>IFERROR(IF(GETPIVOTDATA("DateRDV",TCD!$B$1,"DT","BA","Bénéficiaire",$A79,CZ$6,CZ$5,"Mois (DateRDV)",CZ$7,"Années (DateRDV)",CZ$3),1,""),"")</f>
        <v/>
      </c>
      <c r="DA79" s="166" t="str">
        <f>IFERROR(IF(GETPIVOTDATA("DateRDV",TCD!$B$1,"DT","BA","Bénéficiaire",$A79,DA$6,DA$5,"Mois (DateRDV)",DA$7,"Années (DateRDV)",DA$3),2,""),"")</f>
        <v/>
      </c>
      <c r="DB79" s="166" t="str">
        <f>IFERROR(IF(GETPIVOTDATA("DateRDV",TCD!$B$1,"DT","BA","Bénéficiaire",$A79,DB$6,DB$5,"Mois (DateRDV)",DB$7,"Années (DateRDV)",DB$3,"Présence","Excusé"),3,""),"")</f>
        <v/>
      </c>
      <c r="DC79" s="166" t="str">
        <f>IFERROR(IF(GETPIVOTDATA("DateRDV",TCD!$B$1,"DT","BA","Bénéficiaire",$A79,DC$6,DC$5,"Mois (DateRDV)",DC$7,"Années (DateRDV)",DC$3,"Présence","Absent"),4,""),"")</f>
        <v/>
      </c>
      <c r="DD79" s="166" t="str">
        <f>IFERROR(IF(GETPIVOTDATA("DateRDV",TCD!$B$1,"DT","BA","Bénéficiaire",$A79,DD$6,DD$5,"Mois (DateRDV)",DD$7,"Années (DateRDV)",DD$3),1,""),"")</f>
        <v/>
      </c>
      <c r="DE79" s="166" t="str">
        <f>IFERROR(IF(GETPIVOTDATA("DateRDV",TCD!$B$1,"DT","BA","Bénéficiaire",$A79,DE$6,DE$5,"Mois (DateRDV)",DE$7,"Années (DateRDV)",DE$3),2,""),"")</f>
        <v/>
      </c>
      <c r="DF79" s="166" t="str">
        <f>IFERROR(IF(GETPIVOTDATA("DateRDV",TCD!$B$1,"DT","BA","Bénéficiaire",$A79,DF$6,DF$5,"Mois (DateRDV)",DF$7,"Années (DateRDV)",DF$3,"Présence","Excusé"),3,""),"")</f>
        <v/>
      </c>
      <c r="DG79" s="166" t="str">
        <f>IFERROR(IF(GETPIVOTDATA("DateRDV",TCD!$B$1,"DT","BA","Bénéficiaire",$A79,DG$6,DG$5,"Mois (DateRDV)",DG$7,"Années (DateRDV)",DG$3,"Présence","Absent"),4,""),"")</f>
        <v/>
      </c>
      <c r="DH79" s="166" t="str">
        <f>IFERROR(IF(GETPIVOTDATA("DateRDV",TCD!$B$1,"DT","BA","Bénéficiaire",$A79,DH$6,DH$5,"Mois (DateRDV)",DH$7,"Années (DateRDV)",DH$3),1,""),"")</f>
        <v/>
      </c>
      <c r="DI79" s="166" t="str">
        <f>IFERROR(IF(GETPIVOTDATA("DateRDV",TCD!$B$1,"DT","BA","Bénéficiaire",$A79,DI$6,DI$5,"Mois (DateRDV)",DI$7,"Années (DateRDV)",DI$3),2,""),"")</f>
        <v/>
      </c>
      <c r="DJ79" s="166" t="str">
        <f>IFERROR(IF(GETPIVOTDATA("DateRDV",TCD!$B$1,"DT","BA","Bénéficiaire",$A79,DJ$6,DJ$5,"Mois (DateRDV)",DJ$7,"Années (DateRDV)",DJ$3,"Présence","Excusé"),3,""),"")</f>
        <v/>
      </c>
      <c r="DK79" s="166" t="str">
        <f>IFERROR(IF(GETPIVOTDATA("DateRDV",TCD!$B$1,"DT","BA","Bénéficiaire",$A79,DK$6,DK$5,"Mois (DateRDV)",DK$7,"Années (DateRDV)",DK$3,"Présence","Absent"),4,""),"")</f>
        <v/>
      </c>
      <c r="DL79" s="166" t="str">
        <f>IFERROR(IF(GETPIVOTDATA("DateRDV",TCD!$B$1,"DT","BA","Bénéficiaire",$A79,DL$6,DL$5,"Mois (DateRDV)",DL$7,"Années (DateRDV)",DL$3),1,""),"")</f>
        <v/>
      </c>
      <c r="DM79" s="166" t="str">
        <f>IFERROR(IF(GETPIVOTDATA("DateRDV",TCD!$B$1,"DT","BA","Bénéficiaire",$A79,DM$6,DM$5,"Mois (DateRDV)",DM$7,"Années (DateRDV)",DM$3),2,""),"")</f>
        <v/>
      </c>
      <c r="DN79" s="166" t="str">
        <f>IFERROR(IF(GETPIVOTDATA("DateRDV",TCD!$B$1,"DT","BA","Bénéficiaire",$A79,DN$6,DN$5,"Mois (DateRDV)",DN$7,"Années (DateRDV)",DN$3,"Présence","Excusé"),3,""),"")</f>
        <v/>
      </c>
      <c r="DO79" s="166" t="str">
        <f>IFERROR(IF(GETPIVOTDATA("DateRDV",TCD!$B$1,"DT","BA","Bénéficiaire",$A79,DO$6,DO$5,"Mois (DateRDV)",DO$7,"Années (DateRDV)",DO$3,"Présence","Absent"),4,""),"")</f>
        <v/>
      </c>
    </row>
    <row r="80" spans="1:119" ht="15" customHeight="1" x14ac:dyDescent="0.2">
      <c r="A80" t="str">
        <v>JUDEAUX François</v>
      </c>
      <c r="B80" s="169" t="str">
        <f>IFERROR(IF(INDEX(Data!P:P,MATCH(A80,Data!B:B,0))&lt;&gt;"",INDEX(Data!P:P,MATCH(A80,Data!B:B,0)),""),"")</f>
        <v>JUDEAUX</v>
      </c>
      <c r="C80" s="169" t="str">
        <f>IFERROR(IF(INDEX(Data!O:O,MATCH(A80,Data!B:B,0))&lt;&gt;"",INDEX(Data!O:O,MATCH(A80,Data!B:B,0)),""),"")</f>
        <v>François</v>
      </c>
      <c r="D80" s="169" t="str">
        <f>IFERROR(IF(INDEX(Data!J:J,MATCH(A80,Data!B:B,0))&lt;&gt;"",INDEX(Data!J:J,MATCH(A80,Data!B:B,0)),""),"")</f>
        <v>CI</v>
      </c>
      <c r="E80" s="169" t="str">
        <f>IFERROR(IF(INDEX(Data!M:M,MATCH(A80,Data!B:B,0))&lt;&gt;"",INDEX(Data!M:M,MATCH(A80,Data!B:B,0)),""),"")</f>
        <v>ANNECY LE VIEUX</v>
      </c>
      <c r="F80" s="169">
        <f>IFERROR(IF(INDEX(Data!N:N,MATCH(A80,Data!B:B,0))&lt;&gt;"",INDEX(Data!N:N,MATCH(A80,Data!B:B,0)),""),"")</f>
        <v>74940</v>
      </c>
      <c r="G80" s="170">
        <f>IFERROR(IF(INDEX(Data!K:K,MATCH(A80,Data!B:B,0))&lt;&gt;"",INDEX(Data!K:K,MATCH(A80,Data!B:B,0)),""),"")</f>
        <v>45693</v>
      </c>
      <c r="H80" s="170">
        <f>IFERROR(IF(INDEX(Data!L:L,MATCH(A80,Data!B:B,0))&lt;&gt;"",INDEX(Data!L:L,MATCH(A80,Data!B:B,0)),""),"")</f>
        <v>45695</v>
      </c>
      <c r="I80" s="170">
        <f>IFERROR(IF(INDEX(Data!C:C,MATCH(A80,Data!B:B,0))&lt;&gt;"",INDEX(Data!C:C,MATCH(A80,Data!B:B,0)),""),"")</f>
        <v>45776</v>
      </c>
      <c r="J80" s="170" t="str">
        <f>IFERROR(IF(INDEX(Data!D:D,MATCH(A80,Data!B:B,0))&lt;&gt;"",INDEX(Data!D:D,MATCH(A80,Data!B:B,0)),""),"")</f>
        <v/>
      </c>
      <c r="K80" s="171" t="str">
        <f>IFERROR(IF(INDEX(Data!H:H,MATCH(A80,Data!B:B,0))&lt;&gt;"",INDEX(Data!H:H,MATCH(A80,Data!B:B,0)),""),"")</f>
        <v>Equilibré</v>
      </c>
      <c r="L80" s="166" t="str">
        <f>IFERROR(IF(GETPIVOTDATA("DateRDV",TCD!$B$1,"DT","BA","Bénéficiaire",$A80,L$6,L$5,"Mois (DateRDV)",L$7,"Années (DateRDV)",L$3),1,""),"")</f>
        <v/>
      </c>
      <c r="M80" s="166" t="str">
        <f>IFERROR(IF(GETPIVOTDATA("DateRDV",TCD!$B$1,"DT","BA","Bénéficiaire",$A80,M$6,M$5,"Mois (DateRDV)",M$7,"Années (DateRDV)",M$3),2,""),"")</f>
        <v/>
      </c>
      <c r="N80" s="166" t="str">
        <f>IFERROR(IF(GETPIVOTDATA("DateRDV",TCD!$B$1,"DT","BA","Bénéficiaire",$A80,N$6,N$5,"Mois (DateRDV)",N$7,"Années (DateRDV)",N$3,"Présence","Excusé"),3,""),"")</f>
        <v/>
      </c>
      <c r="O80" s="166" t="str">
        <f>IFERROR(IF(GETPIVOTDATA("DateRDV",TCD!$B$1,"DT","BA","Bénéficiaire",$A80,O$6,O$5,"Mois (DateRDV)",O$7,"Années (DateRDV)",O$3,"Présence","Absent"),4,""),"")</f>
        <v/>
      </c>
      <c r="P80" s="166" t="str">
        <f>IFERROR(IF(GETPIVOTDATA("DateRDV",TCD!$B$1,"DT","BA","Bénéficiaire",$A80,P$6,P$5,"Mois (DateRDV)",P$7,"Années (DateRDV)",P$3),1,""),"")</f>
        <v/>
      </c>
      <c r="Q80" s="166" t="str">
        <f>IFERROR(IF(GETPIVOTDATA("DateRDV",TCD!$B$1,"DT","BA","Bénéficiaire",$A80,Q$6,Q$5,"Mois (DateRDV)",Q$7,"Années (DateRDV)",Q$3),2,""),"")</f>
        <v/>
      </c>
      <c r="R80" s="166" t="str">
        <f>IFERROR(IF(GETPIVOTDATA("DateRDV",TCD!$B$1,"DT","BA","Bénéficiaire",$A80,R$6,R$5,"Mois (DateRDV)",R$7,"Années (DateRDV)",R$3,"Présence","Excusé"),3,""),"")</f>
        <v/>
      </c>
      <c r="S80" s="166" t="str">
        <f>IFERROR(IF(GETPIVOTDATA("DateRDV",TCD!$B$1,"DT","BA","Bénéficiaire",$A80,S$6,S$5,"Mois (DateRDV)",S$7,"Années (DateRDV)",S$3,"Présence","Absent"),4,""),"")</f>
        <v/>
      </c>
      <c r="T80" s="166" t="str">
        <f>IFERROR(IF(GETPIVOTDATA("DateRDV",TCD!$B$1,"DT","BA","Bénéficiaire",$A80,T$6,T$5,"Mois (DateRDV)",T$7,"Années (DateRDV)",T$3),1,""),"")</f>
        <v/>
      </c>
      <c r="U80" s="166" t="str">
        <f>IFERROR(IF(GETPIVOTDATA("DateRDV",TCD!$B$1,"DT","BA","Bénéficiaire",$A80,U$6,U$5,"Mois (DateRDV)",U$7,"Années (DateRDV)",U$3),2,""),"")</f>
        <v/>
      </c>
      <c r="V80" s="166" t="str">
        <f>IFERROR(IF(GETPIVOTDATA("DateRDV",TCD!$B$1,"DT","BA","Bénéficiaire",$A80,V$6,V$5,"Mois (DateRDV)",V$7,"Années (DateRDV)",V$3,"Présence","Excusé"),3,""),"")</f>
        <v/>
      </c>
      <c r="W80" s="166" t="str">
        <f>IFERROR(IF(GETPIVOTDATA("DateRDV",TCD!$B$1,"DT","BA","Bénéficiaire",$A80,W$6,W$5,"Mois (DateRDV)",W$7,"Années (DateRDV)",W$3,"Présence","Absent"),4,""),"")</f>
        <v/>
      </c>
      <c r="X80" s="166" t="str">
        <f>IFERROR(IF(GETPIVOTDATA("DateRDV",TCD!$B$1,"DT","BA","Bénéficiaire",$A80,X$6,X$5,"Mois (DateRDV)",X$7,"Années (DateRDV)",X$3),1,""),"")</f>
        <v/>
      </c>
      <c r="Y80" s="166" t="str">
        <f>IFERROR(IF(GETPIVOTDATA("DateRDV",TCD!$B$1,"DT","BA","Bénéficiaire",$A80,Y$6,Y$5,"Mois (DateRDV)",Y$7,"Années (DateRDV)",Y$3),2,""),"")</f>
        <v/>
      </c>
      <c r="Z80" s="166" t="str">
        <f>IFERROR(IF(GETPIVOTDATA("DateRDV",TCD!$B$1,"DT","BA","Bénéficiaire",$A80,Z$6,Z$5,"Mois (DateRDV)",Z$7,"Années (DateRDV)",Z$3,"Présence","Excusé"),3,""),"")</f>
        <v/>
      </c>
      <c r="AA80" s="166" t="str">
        <f>IFERROR(IF(GETPIVOTDATA("DateRDV",TCD!$B$1,"DT","BA","Bénéficiaire",$A80,AA$6,AA$5,"Mois (DateRDV)",AA$7,"Années (DateRDV)",AA$3,"Présence","Absent"),4,""),"")</f>
        <v/>
      </c>
      <c r="AB80" s="166" t="str">
        <f>IFERROR(IF(GETPIVOTDATA("DateRDV",TCD!$B$1,"DT","BA","Bénéficiaire",$A80,AB$6,AB$5,"Mois (DateRDV)",AB$7,"Années (DateRDV)",AB$3),1,""),"")</f>
        <v/>
      </c>
      <c r="AC80" s="166" t="str">
        <f>IFERROR(IF(GETPIVOTDATA("DateRDV",TCD!$B$1,"DT","BA","Bénéficiaire",$A80,AC$6,AC$5,"Mois (DateRDV)",AC$7,"Années (DateRDV)",AC$3),2,""),"")</f>
        <v/>
      </c>
      <c r="AD80" s="166" t="str">
        <f>IFERROR(IF(GETPIVOTDATA("DateRDV",TCD!$B$1,"DT","BA","Bénéficiaire",$A80,AD$6,AD$5,"Mois (DateRDV)",AD$7,"Années (DateRDV)",AD$3,"Présence","Excusé"),3,""),"")</f>
        <v/>
      </c>
      <c r="AE80" s="166" t="str">
        <f>IFERROR(IF(GETPIVOTDATA("DateRDV",TCD!$B$1,"DT","BA","Bénéficiaire",$A80,AE$6,AE$5,"Mois (DateRDV)",AE$7,"Années (DateRDV)",AE$3,"Présence","Absent"),4,""),"")</f>
        <v/>
      </c>
      <c r="AF80" s="166" t="str">
        <f>IFERROR(IF(GETPIVOTDATA("DateRDV",TCD!$B$1,"DT","BA","Bénéficiaire",$A80,AF$6,AF$5,"Mois (DateRDV)",AF$7,"Années (DateRDV)",AF$3),1,""),"")</f>
        <v/>
      </c>
      <c r="AG80" s="166" t="str">
        <f>IFERROR(IF(GETPIVOTDATA("DateRDV",TCD!$B$1,"DT","BA","Bénéficiaire",$A80,AG$6,AG$5,"Mois (DateRDV)",AG$7,"Années (DateRDV)",AG$3),2,""),"")</f>
        <v/>
      </c>
      <c r="AH80" s="166" t="str">
        <f>IFERROR(IF(GETPIVOTDATA("DateRDV",TCD!$B$1,"DT","BA","Bénéficiaire",$A80,AH$6,AH$5,"Mois (DateRDV)",AH$7,"Années (DateRDV)",AH$3,"Présence","Excusé"),3,""),"")</f>
        <v/>
      </c>
      <c r="AI80" s="166" t="str">
        <f>IFERROR(IF(GETPIVOTDATA("DateRDV",TCD!$B$1,"DT","BA","Bénéficiaire",$A80,AI$6,AI$5,"Mois (DateRDV)",AI$7,"Années (DateRDV)",AI$3,"Présence","Absent"),4,""),"")</f>
        <v/>
      </c>
      <c r="AJ80" s="166" t="str">
        <f>IFERROR(IF(GETPIVOTDATA("DateRDV",TCD!$B$1,"DT","BA","Bénéficiaire",$A80,AJ$6,AJ$5,"Mois (DateRDV)",AJ$7,"Années (DateRDV)",AJ$3),1,""),"")</f>
        <v/>
      </c>
      <c r="AK80" s="166" t="str">
        <f>IFERROR(IF(GETPIVOTDATA("DateRDV",TCD!$B$1,"DT","BA","Bénéficiaire",$A80,AK$6,AK$5,"Mois (DateRDV)",AK$7,"Années (DateRDV)",AK$3),2,""),"")</f>
        <v/>
      </c>
      <c r="AL80" s="166" t="str">
        <f>IFERROR(IF(GETPIVOTDATA("DateRDV",TCD!$B$1,"DT","BA","Bénéficiaire",$A80,AL$6,AL$5,"Mois (DateRDV)",AL$7,"Années (DateRDV)",AL$3,"Présence","Excusé"),3,""),"")</f>
        <v/>
      </c>
      <c r="AM80" s="166" t="str">
        <f>IFERROR(IF(GETPIVOTDATA("DateRDV",TCD!$B$1,"DT","BA","Bénéficiaire",$A80,AM$6,AM$5,"Mois (DateRDV)",AM$7,"Années (DateRDV)",AM$3,"Présence","Absent"),4,""),"")</f>
        <v/>
      </c>
      <c r="AN80" s="166" t="str">
        <f>IFERROR(IF(GETPIVOTDATA("DateRDV",TCD!$B$1,"DT","BA","Bénéficiaire",$A80,AN$6,AN$5,"Mois (DateRDV)",AN$7,"Années (DateRDV)",AN$3),1,""),"")</f>
        <v/>
      </c>
      <c r="AO80" s="166" t="str">
        <f>IFERROR(IF(GETPIVOTDATA("DateRDV",TCD!$B$1,"DT","BA","Bénéficiaire",$A80,AO$6,AO$5,"Mois (DateRDV)",AO$7,"Années (DateRDV)",AO$3),2,""),"")</f>
        <v/>
      </c>
      <c r="AP80" s="166" t="str">
        <f>IFERROR(IF(GETPIVOTDATA("DateRDV",TCD!$B$1,"DT","BA","Bénéficiaire",$A80,AP$6,AP$5,"Mois (DateRDV)",AP$7,"Années (DateRDV)",AP$3,"Présence","Excusé"),3,""),"")</f>
        <v/>
      </c>
      <c r="AQ80" s="166" t="str">
        <f>IFERROR(IF(GETPIVOTDATA("DateRDV",TCD!$B$1,"DT","BA","Bénéficiaire",$A80,AQ$6,AQ$5,"Mois (DateRDV)",AQ$7,"Années (DateRDV)",AQ$3,"Présence","Absent"),4,""),"")</f>
        <v/>
      </c>
      <c r="AR80" s="166" t="str">
        <f>IFERROR(IF(GETPIVOTDATA("DateRDV",TCD!$B$1,"DT","BA","Bénéficiaire",$A80,AR$6,AR$5,"Mois (DateRDV)",AR$7,"Années (DateRDV)",AR$3),1,""),"")</f>
        <v/>
      </c>
      <c r="AS80" s="166" t="str">
        <f>IFERROR(IF(GETPIVOTDATA("DateRDV",TCD!$B$1,"DT","BA","Bénéficiaire",$A80,AS$6,AS$5,"Mois (DateRDV)",AS$7,"Années (DateRDV)",AS$3),2,""),"")</f>
        <v/>
      </c>
      <c r="AT80" s="166" t="str">
        <f>IFERROR(IF(GETPIVOTDATA("DateRDV",TCD!$B$1,"DT","BA","Bénéficiaire",$A80,AT$6,AT$5,"Mois (DateRDV)",AT$7,"Années (DateRDV)",AT$3,"Présence","Excusé"),3,""),"")</f>
        <v/>
      </c>
      <c r="AU80" s="166" t="str">
        <f>IFERROR(IF(GETPIVOTDATA("DateRDV",TCD!$B$1,"DT","BA","Bénéficiaire",$A80,AU$6,AU$5,"Mois (DateRDV)",AU$7,"Années (DateRDV)",AU$3,"Présence","Absent"),4,""),"")</f>
        <v/>
      </c>
      <c r="AV80" s="166" t="str">
        <f>IFERROR(IF(GETPIVOTDATA("DateRDV",TCD!$B$1,"DT","BA","Bénéficiaire",$A80,AV$6,AV$5,"Mois (DateRDV)",AV$7,"Années (DateRDV)",AV$3),1,""),"")</f>
        <v/>
      </c>
      <c r="AW80" s="166" t="str">
        <f>IFERROR(IF(GETPIVOTDATA("DateRDV",TCD!$B$1,"DT","BA","Bénéficiaire",$A80,AW$6,AW$5,"Mois (DateRDV)",AW$7,"Années (DateRDV)",AW$3),2,""),"")</f>
        <v/>
      </c>
      <c r="AX80" s="166" t="str">
        <f>IFERROR(IF(GETPIVOTDATA("DateRDV",TCD!$B$1,"DT","BA","Bénéficiaire",$A80,AX$6,AX$5,"Mois (DateRDV)",AX$7,"Années (DateRDV)",AX$3,"Présence","Excusé"),3,""),"")</f>
        <v/>
      </c>
      <c r="AY80" s="166" t="str">
        <f>IFERROR(IF(GETPIVOTDATA("DateRDV",TCD!$B$1,"DT","BA","Bénéficiaire",$A80,AY$6,AY$5,"Mois (DateRDV)",AY$7,"Années (DateRDV)",AY$3,"Présence","Absent"),4,""),"")</f>
        <v/>
      </c>
      <c r="AZ80" s="166" t="str">
        <f>IFERROR(IF(GETPIVOTDATA("DateRDV",TCD!$B$1,"DT","BA","Bénéficiaire",$A80,AZ$6,AZ$5,"Mois (DateRDV)",AZ$7,"Années (DateRDV)",AZ$3),1,""),"")</f>
        <v/>
      </c>
      <c r="BA80" s="166" t="str">
        <f>IFERROR(IF(GETPIVOTDATA("DateRDV",TCD!$B$1,"DT","BA","Bénéficiaire",$A80,BA$6,BA$5,"Mois (DateRDV)",BA$7,"Années (DateRDV)",BA$3),2,""),"")</f>
        <v/>
      </c>
      <c r="BB80" s="166" t="str">
        <f>IFERROR(IF(GETPIVOTDATA("DateRDV",TCD!$B$1,"DT","BA","Bénéficiaire",$A80,BB$6,BB$5,"Mois (DateRDV)",BB$7,"Années (DateRDV)",BB$3,"Présence","Excusé"),3,""),"")</f>
        <v/>
      </c>
      <c r="BC80" s="166" t="str">
        <f>IFERROR(IF(GETPIVOTDATA("DateRDV",TCD!$B$1,"DT","BA","Bénéficiaire",$A80,BC$6,BC$5,"Mois (DateRDV)",BC$7,"Années (DateRDV)",BC$3,"Présence","Absent"),4,""),"")</f>
        <v/>
      </c>
      <c r="BD80" s="166" t="str">
        <f>IFERROR(IF(GETPIVOTDATA("DateRDV",TCD!$B$1,"DT","BA","Bénéficiaire",$A80,BD$6,BD$5,"Mois (DateRDV)",BD$7,"Années (DateRDV)",BD$3),1,""),"")</f>
        <v/>
      </c>
      <c r="BE80" s="166">
        <f>IFERROR(IF(GETPIVOTDATA("DateRDV",TCD!$B$1,"DT","BA","Bénéficiaire",$A80,BE$6,BE$5,"Mois (DateRDV)",BE$7,"Années (DateRDV)",BE$3),2,""),"")</f>
        <v>2</v>
      </c>
      <c r="BF80" s="166" t="str">
        <f>IFERROR(IF(GETPIVOTDATA("DateRDV",TCD!$B$1,"DT","BA","Bénéficiaire",$A80,BF$6,BF$5,"Mois (DateRDV)",BF$7,"Années (DateRDV)",BF$3,"Présence","Excusé"),3,""),"")</f>
        <v/>
      </c>
      <c r="BG80" s="166" t="str">
        <f>IFERROR(IF(GETPIVOTDATA("DateRDV",TCD!$B$1,"DT","BA","Bénéficiaire",$A80,BG$6,BG$5,"Mois (DateRDV)",BG$7,"Années (DateRDV)",BG$3,"Présence","Absent"),4,""),"")</f>
        <v/>
      </c>
      <c r="BH80" s="166" t="str">
        <f>IFERROR(IF(GETPIVOTDATA("DateRDV",TCD!$B$1,"DT","BA","Bénéficiaire",$A80,BH$6,BH$5,"Mois (DateRDV)",BH$7,"Années (DateRDV)",BH$3),1,""),"")</f>
        <v/>
      </c>
      <c r="BI80" s="166" t="str">
        <f>IFERROR(IF(GETPIVOTDATA("DateRDV",TCD!$B$1,"DT","BA","Bénéficiaire",$A80,BI$6,BI$5,"Mois (DateRDV)",BI$7,"Années (DateRDV)",BI$3),2,""),"")</f>
        <v/>
      </c>
      <c r="BJ80" s="166" t="str">
        <f>IFERROR(IF(GETPIVOTDATA("DateRDV",TCD!$B$1,"DT","BA","Bénéficiaire",$A80,BJ$6,BJ$5,"Mois (DateRDV)",BJ$7,"Années (DateRDV)",BJ$3,"Présence","Excusé"),3,""),"")</f>
        <v/>
      </c>
      <c r="BK80" s="166" t="str">
        <f>IFERROR(IF(GETPIVOTDATA("DateRDV",TCD!$B$1,"DT","BA","Bénéficiaire",$A80,BK$6,BK$5,"Mois (DateRDV)",BK$7,"Années (DateRDV)",BK$3,"Présence","Absent"),4,""),"")</f>
        <v/>
      </c>
      <c r="BL80" s="166" t="str">
        <f>IFERROR(IF(GETPIVOTDATA("DateRDV",TCD!$B$1,"DT","BA","Bénéficiaire",$A80,BL$6,BL$5,"Mois (DateRDV)",BL$7,"Années (DateRDV)",BL$3),1,""),"")</f>
        <v/>
      </c>
      <c r="BM80" s="166" t="str">
        <f>IFERROR(IF(GETPIVOTDATA("DateRDV",TCD!$B$1,"DT","BA","Bénéficiaire",$A80,BM$6,BM$5,"Mois (DateRDV)",BM$7,"Années (DateRDV)",BM$3),2,""),"")</f>
        <v/>
      </c>
      <c r="BN80" s="166" t="str">
        <f>IFERROR(IF(GETPIVOTDATA("DateRDV",TCD!$B$1,"DT","BA","Bénéficiaire",$A80,BN$6,BN$5,"Mois (DateRDV)",BN$7,"Années (DateRDV)",BN$3,"Présence","Excusé"),3,""),"")</f>
        <v/>
      </c>
      <c r="BO80" s="166" t="str">
        <f>IFERROR(IF(GETPIVOTDATA("DateRDV",TCD!$B$1,"DT","BA","Bénéficiaire",$A80,BO$6,BO$5,"Mois (DateRDV)",BO$7,"Années (DateRDV)",BO$3,"Présence","Absent"),4,""),"")</f>
        <v/>
      </c>
      <c r="BP80" s="166" t="str">
        <f>IFERROR(IF(GETPIVOTDATA("DateRDV",TCD!$B$1,"DT","BA","Bénéficiaire",$A80,BP$6,BP$5,"Mois (DateRDV)",BP$7,"Années (DateRDV)",BP$3),1,""),"")</f>
        <v/>
      </c>
      <c r="BQ80" s="166" t="str">
        <f>IFERROR(IF(GETPIVOTDATA("DateRDV",TCD!$B$1,"DT","BA","Bénéficiaire",$A80,BQ$6,BQ$5,"Mois (DateRDV)",BQ$7,"Années (DateRDV)",BQ$3),2,""),"")</f>
        <v/>
      </c>
      <c r="BR80" s="166" t="str">
        <f>IFERROR(IF(GETPIVOTDATA("DateRDV",TCD!$B$1,"DT","BA","Bénéficiaire",$A80,BR$6,BR$5,"Mois (DateRDV)",BR$7,"Années (DateRDV)",BR$3,"Présence","Excusé"),3,""),"")</f>
        <v/>
      </c>
      <c r="BS80" s="166" t="str">
        <f>IFERROR(IF(GETPIVOTDATA("DateRDV",TCD!$B$1,"DT","BA","Bénéficiaire",$A80,BS$6,BS$5,"Mois (DateRDV)",BS$7,"Années (DateRDV)",BS$3,"Présence","Absent"),4,""),"")</f>
        <v/>
      </c>
      <c r="BT80" s="166" t="str">
        <f>IFERROR(IF(GETPIVOTDATA("DateRDV",TCD!$B$1,"DT","BA","Bénéficiaire",$A80,BT$6,BT$5,"Mois (DateRDV)",BT$7,"Années (DateRDV)",BT$3),1,""),"")</f>
        <v/>
      </c>
      <c r="BU80" s="166" t="str">
        <f>IFERROR(IF(GETPIVOTDATA("DateRDV",TCD!$B$1,"DT","BA","Bénéficiaire",$A80,BU$6,BU$5,"Mois (DateRDV)",BU$7,"Années (DateRDV)",BU$3),2,""),"")</f>
        <v/>
      </c>
      <c r="BV80" s="166" t="str">
        <f>IFERROR(IF(GETPIVOTDATA("DateRDV",TCD!$B$1,"DT","BA","Bénéficiaire",$A80,BV$6,BV$5,"Mois (DateRDV)",BV$7,"Années (DateRDV)",BV$3,"Présence","Excusé"),3,""),"")</f>
        <v/>
      </c>
      <c r="BW80" s="166" t="str">
        <f>IFERROR(IF(GETPIVOTDATA("DateRDV",TCD!$B$1,"DT","BA","Bénéficiaire",$A80,BW$6,BW$5,"Mois (DateRDV)",BW$7,"Années (DateRDV)",BW$3,"Présence","Absent"),4,""),"")</f>
        <v/>
      </c>
      <c r="BX80" s="166" t="str">
        <f>IFERROR(IF(GETPIVOTDATA("DateRDV",TCD!$B$1,"DT","BA","Bénéficiaire",$A80,BX$6,BX$5,"Mois (DateRDV)",BX$7,"Années (DateRDV)",BX$3),1,""),"")</f>
        <v/>
      </c>
      <c r="BY80" s="166" t="str">
        <f>IFERROR(IF(GETPIVOTDATA("DateRDV",TCD!$B$1,"DT","BA","Bénéficiaire",$A80,BY$6,BY$5,"Mois (DateRDV)",BY$7,"Années (DateRDV)",BY$3),2,""),"")</f>
        <v/>
      </c>
      <c r="BZ80" s="166" t="str">
        <f>IFERROR(IF(GETPIVOTDATA("DateRDV",TCD!$B$1,"DT","BA","Bénéficiaire",$A80,BZ$6,BZ$5,"Mois (DateRDV)",BZ$7,"Années (DateRDV)",BZ$3,"Présence","Excusé"),3,""),"")</f>
        <v/>
      </c>
      <c r="CA80" s="166" t="str">
        <f>IFERROR(IF(GETPIVOTDATA("DateRDV",TCD!$B$1,"DT","BA","Bénéficiaire",$A80,CA$6,CA$5,"Mois (DateRDV)",CA$7,"Années (DateRDV)",CA$3,"Présence","Absent"),4,""),"")</f>
        <v/>
      </c>
      <c r="CB80" s="166" t="str">
        <f>IFERROR(IF(GETPIVOTDATA("DateRDV",TCD!$B$1,"DT","BA","Bénéficiaire",$A80,CB$6,CB$5,"Mois (DateRDV)",CB$7,"Années (DateRDV)",CB$3),1,""),"")</f>
        <v/>
      </c>
      <c r="CC80" s="166" t="str">
        <f>IFERROR(IF(GETPIVOTDATA("DateRDV",TCD!$B$1,"DT","BA","Bénéficiaire",$A80,CC$6,CC$5,"Mois (DateRDV)",CC$7,"Années (DateRDV)",CC$3),2,""),"")</f>
        <v/>
      </c>
      <c r="CD80" s="166" t="str">
        <f>IFERROR(IF(GETPIVOTDATA("DateRDV",TCD!$B$1,"DT","BA","Bénéficiaire",$A80,CD$6,CD$5,"Mois (DateRDV)",CD$7,"Années (DateRDV)",CD$3,"Présence","Excusé"),3,""),"")</f>
        <v/>
      </c>
      <c r="CE80" s="166" t="str">
        <f>IFERROR(IF(GETPIVOTDATA("DateRDV",TCD!$B$1,"DT","BA","Bénéficiaire",$A80,CE$6,CE$5,"Mois (DateRDV)",CE$7,"Années (DateRDV)",CE$3,"Présence","Absent"),4,""),"")</f>
        <v/>
      </c>
      <c r="CF80" s="166" t="str">
        <f>IFERROR(IF(GETPIVOTDATA("DateRDV",TCD!$B$1,"DT","BA","Bénéficiaire",$A80,CF$6,CF$5,"Mois (DateRDV)",CF$7,"Années (DateRDV)",CF$3),1,""),"")</f>
        <v/>
      </c>
      <c r="CG80" s="166" t="str">
        <f>IFERROR(IF(GETPIVOTDATA("DateRDV",TCD!$B$1,"DT","BA","Bénéficiaire",$A80,CG$6,CG$5,"Mois (DateRDV)",CG$7,"Années (DateRDV)",CG$3),2,""),"")</f>
        <v/>
      </c>
      <c r="CH80" s="166" t="str">
        <f>IFERROR(IF(GETPIVOTDATA("DateRDV",TCD!$B$1,"DT","BA","Bénéficiaire",$A80,CH$6,CH$5,"Mois (DateRDV)",CH$7,"Années (DateRDV)",CH$3,"Présence","Excusé"),3,""),"")</f>
        <v/>
      </c>
      <c r="CI80" s="166" t="str">
        <f>IFERROR(IF(GETPIVOTDATA("DateRDV",TCD!$B$1,"DT","BA","Bénéficiaire",$A80,CI$6,CI$5,"Mois (DateRDV)",CI$7,"Années (DateRDV)",CI$3,"Présence","Absent"),4,""),"")</f>
        <v/>
      </c>
      <c r="CJ80" s="166" t="str">
        <f>IFERROR(IF(GETPIVOTDATA("DateRDV",TCD!$B$1,"DT","BA","Bénéficiaire",$A80,CJ$6,CJ$5,"Mois (DateRDV)",CJ$7,"Années (DateRDV)",CJ$3),1,""),"")</f>
        <v/>
      </c>
      <c r="CK80" s="166" t="str">
        <f>IFERROR(IF(GETPIVOTDATA("DateRDV",TCD!$B$1,"DT","BA","Bénéficiaire",$A80,CK$6,CK$5,"Mois (DateRDV)",CK$7,"Années (DateRDV)",CK$3),2,""),"")</f>
        <v/>
      </c>
      <c r="CL80" s="166">
        <f>IFERROR(IF(GETPIVOTDATA("DateRDV",TCD!$B$1,"DT","BA","Bénéficiaire",$A80,BE$6,BE$5,"Mois (DateRDV)",BE$7,"Années (DateRDV)",BE$3,"Présence","Excusé"),3,""),"")</f>
        <v>3</v>
      </c>
      <c r="CM80" s="166" t="str">
        <f>IFERROR(IF(GETPIVOTDATA("DateRDV",TCD!$B$1,"DT","BA","Bénéficiaire",$A80,CM$6,CM$5,"Mois (DateRDV)",CM$7,"Années (DateRDV)",CM$3,"Présence","Absent"),4,""),"")</f>
        <v/>
      </c>
      <c r="CN80" s="166" t="str">
        <f>IFERROR(IF(GETPIVOTDATA("DateRDV",TCD!$B$1,"DT","BA","Bénéficiaire",$A80,CN$6,CN$5,"Mois (DateRDV)",CN$7,"Années (DateRDV)",CN$3),1,""),"")</f>
        <v/>
      </c>
      <c r="CO80" s="166" t="str">
        <f>IFERROR(IF(GETPIVOTDATA("DateRDV",TCD!$B$1,"DT","BA","Bénéficiaire",$A80,CO$6,CO$5,"Mois (DateRDV)",CO$7,"Années (DateRDV)",CO$3),2,""),"")</f>
        <v/>
      </c>
      <c r="CP80" s="166" t="str">
        <f>IFERROR(IF(GETPIVOTDATA("DateRDV",TCD!$B$1,"DT","BA","Bénéficiaire",$A80,CP$6,CP$5,"Mois (DateRDV)",CP$7,"Années (DateRDV)",CP$3,"Présence","Excusé"),3,""),"")</f>
        <v/>
      </c>
      <c r="CQ80" s="166" t="str">
        <f>IFERROR(IF(GETPIVOTDATA("DateRDV",TCD!$B$1,"DT","BA","Bénéficiaire",$A80,CQ$6,CQ$5,"Mois (DateRDV)",CQ$7,"Années (DateRDV)",CQ$3,"Présence","Absent"),4,""),"")</f>
        <v/>
      </c>
      <c r="CR80" s="166" t="str">
        <f>IFERROR(IF(GETPIVOTDATA("DateRDV",TCD!$B$1,"DT","BA","Bénéficiaire",$A80,CR$6,CR$5,"Mois (DateRDV)",CR$7,"Années (DateRDV)",CR$3),1,""),"")</f>
        <v/>
      </c>
      <c r="CS80" s="166" t="str">
        <f>IFERROR(IF(GETPIVOTDATA("DateRDV",TCD!$B$1,"DT","BA","Bénéficiaire",$A80,CS$6,CS$5,"Mois (DateRDV)",CS$7,"Années (DateRDV)",CS$3),2,""),"")</f>
        <v/>
      </c>
      <c r="CT80" s="166" t="str">
        <f>IFERROR(IF(GETPIVOTDATA("DateRDV",TCD!$B$1,"DT","BA","Bénéficiaire",$A80,CT$6,CT$5,"Mois (DateRDV)",CT$7,"Années (DateRDV)",CT$3,"Présence","Excusé"),3,""),"")</f>
        <v/>
      </c>
      <c r="CU80" s="166" t="str">
        <f>IFERROR(IF(GETPIVOTDATA("DateRDV",TCD!$B$1,"DT","BA","Bénéficiaire",$A80,CU$6,CU$5,"Mois (DateRDV)",CU$7,"Années (DateRDV)",CU$3,"Présence","Absent"),4,""),"")</f>
        <v/>
      </c>
      <c r="CV80" s="166" t="str">
        <f>IFERROR(IF(GETPIVOTDATA("DateRDV",TCD!$B$1,"DT","BA","Bénéficiaire",$A80,CV$6,CV$5,"Mois (DateRDV)",CV$7,"Années (DateRDV)",CV$3),1,""),"")</f>
        <v/>
      </c>
      <c r="CW80" s="166" t="str">
        <f>IFERROR(IF(GETPIVOTDATA("DateRDV",TCD!$B$1,"DT","BA","Bénéficiaire",$A80,CW$6,CW$5,"Mois (DateRDV)",CW$7,"Années (DateRDV)",CW$3),2,""),"")</f>
        <v/>
      </c>
      <c r="CX80" s="166" t="str">
        <f>IFERROR(IF(GETPIVOTDATA("DateRDV",TCD!$B$1,"DT","BA","Bénéficiaire",$A80,CX$6,CX$5,"Mois (DateRDV)",CX$7,"Années (DateRDV)",CX$3,"Présence","Excusé"),3,""),"")</f>
        <v/>
      </c>
      <c r="CY80" s="166" t="str">
        <f>IFERROR(IF(GETPIVOTDATA("DateRDV",TCD!$B$1,"DT","BA","Bénéficiaire",$A80,CY$6,CY$5,"Mois (DateRDV)",CY$7,"Années (DateRDV)",CY$3,"Présence","Absent"),4,""),"")</f>
        <v/>
      </c>
      <c r="CZ80" s="166" t="str">
        <f>IFERROR(IF(GETPIVOTDATA("DateRDV",TCD!$B$1,"DT","BA","Bénéficiaire",$A80,CZ$6,CZ$5,"Mois (DateRDV)",CZ$7,"Années (DateRDV)",CZ$3),1,""),"")</f>
        <v/>
      </c>
      <c r="DA80" s="166" t="str">
        <f>IFERROR(IF(GETPIVOTDATA("DateRDV",TCD!$B$1,"DT","BA","Bénéficiaire",$A80,DA$6,DA$5,"Mois (DateRDV)",DA$7,"Années (DateRDV)",DA$3),2,""),"")</f>
        <v/>
      </c>
      <c r="DB80" s="166" t="str">
        <f>IFERROR(IF(GETPIVOTDATA("DateRDV",TCD!$B$1,"DT","BA","Bénéficiaire",$A80,DB$6,DB$5,"Mois (DateRDV)",DB$7,"Années (DateRDV)",DB$3,"Présence","Excusé"),3,""),"")</f>
        <v/>
      </c>
      <c r="DC80" s="166" t="str">
        <f>IFERROR(IF(GETPIVOTDATA("DateRDV",TCD!$B$1,"DT","BA","Bénéficiaire",$A80,DC$6,DC$5,"Mois (DateRDV)",DC$7,"Années (DateRDV)",DC$3,"Présence","Absent"),4,""),"")</f>
        <v/>
      </c>
      <c r="DD80" s="166" t="str">
        <f>IFERROR(IF(GETPIVOTDATA("DateRDV",TCD!$B$1,"DT","BA","Bénéficiaire",$A80,DD$6,DD$5,"Mois (DateRDV)",DD$7,"Années (DateRDV)",DD$3),1,""),"")</f>
        <v/>
      </c>
      <c r="DE80" s="166" t="str">
        <f>IFERROR(IF(GETPIVOTDATA("DateRDV",TCD!$B$1,"DT","BA","Bénéficiaire",$A80,DE$6,DE$5,"Mois (DateRDV)",DE$7,"Années (DateRDV)",DE$3),2,""),"")</f>
        <v/>
      </c>
      <c r="DF80" s="166" t="str">
        <f>IFERROR(IF(GETPIVOTDATA("DateRDV",TCD!$B$1,"DT","BA","Bénéficiaire",$A80,DF$6,DF$5,"Mois (DateRDV)",DF$7,"Années (DateRDV)",DF$3,"Présence","Excusé"),3,""),"")</f>
        <v/>
      </c>
      <c r="DG80" s="166" t="str">
        <f>IFERROR(IF(GETPIVOTDATA("DateRDV",TCD!$B$1,"DT","BA","Bénéficiaire",$A80,DG$6,DG$5,"Mois (DateRDV)",DG$7,"Années (DateRDV)",DG$3,"Présence","Absent"),4,""),"")</f>
        <v/>
      </c>
      <c r="DH80" s="166" t="str">
        <f>IFERROR(IF(GETPIVOTDATA("DateRDV",TCD!$B$1,"DT","BA","Bénéficiaire",$A80,DH$6,DH$5,"Mois (DateRDV)",DH$7,"Années (DateRDV)",DH$3),1,""),"")</f>
        <v/>
      </c>
      <c r="DI80" s="166" t="str">
        <f>IFERROR(IF(GETPIVOTDATA("DateRDV",TCD!$B$1,"DT","BA","Bénéficiaire",$A80,DI$6,DI$5,"Mois (DateRDV)",DI$7,"Années (DateRDV)",DI$3),2,""),"")</f>
        <v/>
      </c>
      <c r="DJ80" s="166" t="str">
        <f>IFERROR(IF(GETPIVOTDATA("DateRDV",TCD!$B$1,"DT","BA","Bénéficiaire",$A80,DJ$6,DJ$5,"Mois (DateRDV)",DJ$7,"Années (DateRDV)",DJ$3,"Présence","Excusé"),3,""),"")</f>
        <v/>
      </c>
      <c r="DK80" s="166" t="str">
        <f>IFERROR(IF(GETPIVOTDATA("DateRDV",TCD!$B$1,"DT","BA","Bénéficiaire",$A80,DK$6,DK$5,"Mois (DateRDV)",DK$7,"Années (DateRDV)",DK$3,"Présence","Absent"),4,""),"")</f>
        <v/>
      </c>
      <c r="DL80" s="166" t="str">
        <f>IFERROR(IF(GETPIVOTDATA("DateRDV",TCD!$B$1,"DT","BA","Bénéficiaire",$A80,DL$6,DL$5,"Mois (DateRDV)",DL$7,"Années (DateRDV)",DL$3),1,""),"")</f>
        <v/>
      </c>
      <c r="DM80" s="166" t="str">
        <f>IFERROR(IF(GETPIVOTDATA("DateRDV",TCD!$B$1,"DT","BA","Bénéficiaire",$A80,DM$6,DM$5,"Mois (DateRDV)",DM$7,"Années (DateRDV)",DM$3),2,""),"")</f>
        <v/>
      </c>
      <c r="DN80" s="166" t="str">
        <f>IFERROR(IF(GETPIVOTDATA("DateRDV",TCD!$B$1,"DT","BA","Bénéficiaire",$A80,DN$6,DN$5,"Mois (DateRDV)",DN$7,"Années (DateRDV)",DN$3,"Présence","Excusé"),3,""),"")</f>
        <v/>
      </c>
      <c r="DO80" s="166" t="str">
        <f>IFERROR(IF(GETPIVOTDATA("DateRDV",TCD!$B$1,"DT","BA","Bénéficiaire",$A80,DO$6,DO$5,"Mois (DateRDV)",DO$7,"Années (DateRDV)",DO$3,"Présence","Absent"),4,""),"")</f>
        <v/>
      </c>
    </row>
    <row r="81" spans="1:119" ht="15" customHeight="1" x14ac:dyDescent="0.2">
      <c r="A81" t="str">
        <v>CRUNCHANT Kevin</v>
      </c>
      <c r="B81" s="169" t="str">
        <f>IFERROR(IF(INDEX(Data!P:P,MATCH(A81,Data!B:B,0))&lt;&gt;"",INDEX(Data!P:P,MATCH(A81,Data!B:B,0)),""),"")</f>
        <v>CRUNCHANT</v>
      </c>
      <c r="C81" s="169" t="str">
        <f>IFERROR(IF(INDEX(Data!O:O,MATCH(A81,Data!B:B,0))&lt;&gt;"",INDEX(Data!O:O,MATCH(A81,Data!B:B,0)),""),"")</f>
        <v>Kevin</v>
      </c>
      <c r="D81" s="169" t="str">
        <f>IFERROR(IF(INDEX(Data!J:J,MATCH(A81,Data!B:B,0))&lt;&gt;"",INDEX(Data!J:J,MATCH(A81,Data!B:B,0)),""),"")</f>
        <v>CD</v>
      </c>
      <c r="E81" s="169" t="str">
        <f>IFERROR(IF(INDEX(Data!M:M,MATCH(A81,Data!B:B,0))&lt;&gt;"",INDEX(Data!M:M,MATCH(A81,Data!B:B,0)),""),"")</f>
        <v>RUMILLY (74150)</v>
      </c>
      <c r="F81" s="169">
        <f>IFERROR(IF(INDEX(Data!N:N,MATCH(A81,Data!B:B,0))&lt;&gt;"",INDEX(Data!N:N,MATCH(A81,Data!B:B,0)),""),"")</f>
        <v>74150</v>
      </c>
      <c r="G81" s="170">
        <f>IFERROR(IF(INDEX(Data!K:K,MATCH(A81,Data!B:B,0))&lt;&gt;"",INDEX(Data!K:K,MATCH(A81,Data!B:B,0)),""),"")</f>
        <v>45821</v>
      </c>
      <c r="H81" s="170">
        <f>IFERROR(IF(INDEX(Data!L:L,MATCH(A81,Data!B:B,0))&lt;&gt;"",INDEX(Data!L:L,MATCH(A81,Data!B:B,0)),""),"")</f>
        <v>45824</v>
      </c>
      <c r="I81" s="170" t="str">
        <f>IFERROR(IF(INDEX(Data!C:C,MATCH(A81,Data!B:B,0))&lt;&gt;"",INDEX(Data!C:C,MATCH(A81,Data!B:B,0)),""),"")</f>
        <v/>
      </c>
      <c r="J81" s="170" t="str">
        <f>IFERROR(IF(INDEX(Data!D:D,MATCH(A81,Data!B:B,0))&lt;&gt;"",INDEX(Data!D:D,MATCH(A81,Data!B:B,0)),""),"")</f>
        <v/>
      </c>
      <c r="K81" s="171" t="str">
        <f>IFERROR(IF(INDEX(Data!H:H,MATCH(A81,Data!B:B,0))&lt;&gt;"",INDEX(Data!H:H,MATCH(A81,Data!B:B,0)),""),"")</f>
        <v/>
      </c>
      <c r="L81" s="166" t="str">
        <f>IFERROR(IF(GETPIVOTDATA("DateRDV",TCD!$B$1,"DT","BA","Bénéficiaire",$A81,L$6,L$5,"Mois (DateRDV)",L$7,"Années (DateRDV)",L$3),1,""),"")</f>
        <v/>
      </c>
      <c r="M81" s="166" t="str">
        <f>IFERROR(IF(GETPIVOTDATA("DateRDV",TCD!$B$1,"DT","BA","Bénéficiaire",$A81,M$6,M$5,"Mois (DateRDV)",M$7,"Années (DateRDV)",M$3),2,""),"")</f>
        <v/>
      </c>
      <c r="N81" s="166" t="str">
        <f>IFERROR(IF(GETPIVOTDATA("DateRDV",TCD!$B$1,"DT","BA","Bénéficiaire",$A81,N$6,N$5,"Mois (DateRDV)",N$7,"Années (DateRDV)",N$3,"Présence","Excusé"),3,""),"")</f>
        <v/>
      </c>
      <c r="O81" s="166" t="str">
        <f>IFERROR(IF(GETPIVOTDATA("DateRDV",TCD!$B$1,"DT","BA","Bénéficiaire",$A81,O$6,O$5,"Mois (DateRDV)",O$7,"Années (DateRDV)",O$3,"Présence","Absent"),4,""),"")</f>
        <v/>
      </c>
      <c r="P81" s="166" t="str">
        <f>IFERROR(IF(GETPIVOTDATA("DateRDV",TCD!$B$1,"DT","BA","Bénéficiaire",$A81,P$6,P$5,"Mois (DateRDV)",P$7,"Années (DateRDV)",P$3),1,""),"")</f>
        <v/>
      </c>
      <c r="Q81" s="166" t="str">
        <f>IFERROR(IF(GETPIVOTDATA("DateRDV",TCD!$B$1,"DT","BA","Bénéficiaire",$A81,Q$6,Q$5,"Mois (DateRDV)",Q$7,"Années (DateRDV)",Q$3),2,""),"")</f>
        <v/>
      </c>
      <c r="R81" s="166" t="str">
        <f>IFERROR(IF(GETPIVOTDATA("DateRDV",TCD!$B$1,"DT","BA","Bénéficiaire",$A81,R$6,R$5,"Mois (DateRDV)",R$7,"Années (DateRDV)",R$3,"Présence","Excusé"),3,""),"")</f>
        <v/>
      </c>
      <c r="S81" s="166" t="str">
        <f>IFERROR(IF(GETPIVOTDATA("DateRDV",TCD!$B$1,"DT","BA","Bénéficiaire",$A81,S$6,S$5,"Mois (DateRDV)",S$7,"Années (DateRDV)",S$3,"Présence","Absent"),4,""),"")</f>
        <v/>
      </c>
      <c r="T81" s="166" t="str">
        <f>IFERROR(IF(GETPIVOTDATA("DateRDV",TCD!$B$1,"DT","BA","Bénéficiaire",$A81,T$6,T$5,"Mois (DateRDV)",T$7,"Années (DateRDV)",T$3),1,""),"")</f>
        <v/>
      </c>
      <c r="U81" s="166" t="str">
        <f>IFERROR(IF(GETPIVOTDATA("DateRDV",TCD!$B$1,"DT","BA","Bénéficiaire",$A81,U$6,U$5,"Mois (DateRDV)",U$7,"Années (DateRDV)",U$3),2,""),"")</f>
        <v/>
      </c>
      <c r="V81" s="166" t="str">
        <f>IFERROR(IF(GETPIVOTDATA("DateRDV",TCD!$B$1,"DT","BA","Bénéficiaire",$A81,V$6,V$5,"Mois (DateRDV)",V$7,"Années (DateRDV)",V$3,"Présence","Excusé"),3,""),"")</f>
        <v/>
      </c>
      <c r="W81" s="166" t="str">
        <f>IFERROR(IF(GETPIVOTDATA("DateRDV",TCD!$B$1,"DT","BA","Bénéficiaire",$A81,W$6,W$5,"Mois (DateRDV)",W$7,"Années (DateRDV)",W$3,"Présence","Absent"),4,""),"")</f>
        <v/>
      </c>
      <c r="X81" s="166" t="str">
        <f>IFERROR(IF(GETPIVOTDATA("DateRDV",TCD!$B$1,"DT","BA","Bénéficiaire",$A81,X$6,X$5,"Mois (DateRDV)",X$7,"Années (DateRDV)",X$3),1,""),"")</f>
        <v/>
      </c>
      <c r="Y81" s="166" t="str">
        <f>IFERROR(IF(GETPIVOTDATA("DateRDV",TCD!$B$1,"DT","BA","Bénéficiaire",$A81,Y$6,Y$5,"Mois (DateRDV)",Y$7,"Années (DateRDV)",Y$3),2,""),"")</f>
        <v/>
      </c>
      <c r="Z81" s="166" t="str">
        <f>IFERROR(IF(GETPIVOTDATA("DateRDV",TCD!$B$1,"DT","BA","Bénéficiaire",$A81,Z$6,Z$5,"Mois (DateRDV)",Z$7,"Années (DateRDV)",Z$3,"Présence","Excusé"),3,""),"")</f>
        <v/>
      </c>
      <c r="AA81" s="166" t="str">
        <f>IFERROR(IF(GETPIVOTDATA("DateRDV",TCD!$B$1,"DT","BA","Bénéficiaire",$A81,AA$6,AA$5,"Mois (DateRDV)",AA$7,"Années (DateRDV)",AA$3,"Présence","Absent"),4,""),"")</f>
        <v/>
      </c>
      <c r="AB81" s="166" t="str">
        <f>IFERROR(IF(GETPIVOTDATA("DateRDV",TCD!$B$1,"DT","BA","Bénéficiaire",$A81,AB$6,AB$5,"Mois (DateRDV)",AB$7,"Années (DateRDV)",AB$3),1,""),"")</f>
        <v/>
      </c>
      <c r="AC81" s="166" t="str">
        <f>IFERROR(IF(GETPIVOTDATA("DateRDV",TCD!$B$1,"DT","BA","Bénéficiaire",$A81,AC$6,AC$5,"Mois (DateRDV)",AC$7,"Années (DateRDV)",AC$3),2,""),"")</f>
        <v/>
      </c>
      <c r="AD81" s="166" t="str">
        <f>IFERROR(IF(GETPIVOTDATA("DateRDV",TCD!$B$1,"DT","BA","Bénéficiaire",$A81,AD$6,AD$5,"Mois (DateRDV)",AD$7,"Années (DateRDV)",AD$3,"Présence","Excusé"),3,""),"")</f>
        <v/>
      </c>
      <c r="AE81" s="166" t="str">
        <f>IFERROR(IF(GETPIVOTDATA("DateRDV",TCD!$B$1,"DT","BA","Bénéficiaire",$A81,AE$6,AE$5,"Mois (DateRDV)",AE$7,"Années (DateRDV)",AE$3,"Présence","Absent"),4,""),"")</f>
        <v/>
      </c>
      <c r="AF81" s="166" t="str">
        <f>IFERROR(IF(GETPIVOTDATA("DateRDV",TCD!$B$1,"DT","BA","Bénéficiaire",$A81,AF$6,AF$5,"Mois (DateRDV)",AF$7,"Années (DateRDV)",AF$3),1,""),"")</f>
        <v/>
      </c>
      <c r="AG81" s="166" t="str">
        <f>IFERROR(IF(GETPIVOTDATA("DateRDV",TCD!$B$1,"DT","BA","Bénéficiaire",$A81,AG$6,AG$5,"Mois (DateRDV)",AG$7,"Années (DateRDV)",AG$3),2,""),"")</f>
        <v/>
      </c>
      <c r="AH81" s="166" t="str">
        <f>IFERROR(IF(GETPIVOTDATA("DateRDV",TCD!$B$1,"DT","BA","Bénéficiaire",$A81,AH$6,AH$5,"Mois (DateRDV)",AH$7,"Années (DateRDV)",AH$3,"Présence","Excusé"),3,""),"")</f>
        <v/>
      </c>
      <c r="AI81" s="166" t="str">
        <f>IFERROR(IF(GETPIVOTDATA("DateRDV",TCD!$B$1,"DT","BA","Bénéficiaire",$A81,AI$6,AI$5,"Mois (DateRDV)",AI$7,"Années (DateRDV)",AI$3,"Présence","Absent"),4,""),"")</f>
        <v/>
      </c>
      <c r="AJ81" s="166" t="str">
        <f>IFERROR(IF(GETPIVOTDATA("DateRDV",TCD!$B$1,"DT","BA","Bénéficiaire",$A81,AJ$6,AJ$5,"Mois (DateRDV)",AJ$7,"Années (DateRDV)",AJ$3),1,""),"")</f>
        <v/>
      </c>
      <c r="AK81" s="166" t="str">
        <f>IFERROR(IF(GETPIVOTDATA("DateRDV",TCD!$B$1,"DT","BA","Bénéficiaire",$A81,AK$6,AK$5,"Mois (DateRDV)",AK$7,"Années (DateRDV)",AK$3),2,""),"")</f>
        <v/>
      </c>
      <c r="AL81" s="166" t="str">
        <f>IFERROR(IF(GETPIVOTDATA("DateRDV",TCD!$B$1,"DT","BA","Bénéficiaire",$A81,AL$6,AL$5,"Mois (DateRDV)",AL$7,"Années (DateRDV)",AL$3,"Présence","Excusé"),3,""),"")</f>
        <v/>
      </c>
      <c r="AM81" s="166" t="str">
        <f>IFERROR(IF(GETPIVOTDATA("DateRDV",TCD!$B$1,"DT","BA","Bénéficiaire",$A81,AM$6,AM$5,"Mois (DateRDV)",AM$7,"Années (DateRDV)",AM$3,"Présence","Absent"),4,""),"")</f>
        <v/>
      </c>
      <c r="AN81" s="166" t="str">
        <f>IFERROR(IF(GETPIVOTDATA("DateRDV",TCD!$B$1,"DT","BA","Bénéficiaire",$A81,AN$6,AN$5,"Mois (DateRDV)",AN$7,"Années (DateRDV)",AN$3),1,""),"")</f>
        <v/>
      </c>
      <c r="AO81" s="166" t="str">
        <f>IFERROR(IF(GETPIVOTDATA("DateRDV",TCD!$B$1,"DT","BA","Bénéficiaire",$A81,AO$6,AO$5,"Mois (DateRDV)",AO$7,"Années (DateRDV)",AO$3),2,""),"")</f>
        <v/>
      </c>
      <c r="AP81" s="166" t="str">
        <f>IFERROR(IF(GETPIVOTDATA("DateRDV",TCD!$B$1,"DT","BA","Bénéficiaire",$A81,AP$6,AP$5,"Mois (DateRDV)",AP$7,"Années (DateRDV)",AP$3,"Présence","Excusé"),3,""),"")</f>
        <v/>
      </c>
      <c r="AQ81" s="166" t="str">
        <f>IFERROR(IF(GETPIVOTDATA("DateRDV",TCD!$B$1,"DT","BA","Bénéficiaire",$A81,AQ$6,AQ$5,"Mois (DateRDV)",AQ$7,"Années (DateRDV)",AQ$3,"Présence","Absent"),4,""),"")</f>
        <v/>
      </c>
      <c r="AR81" s="166" t="str">
        <f>IFERROR(IF(GETPIVOTDATA("DateRDV",TCD!$B$1,"DT","BA","Bénéficiaire",$A81,AR$6,AR$5,"Mois (DateRDV)",AR$7,"Années (DateRDV)",AR$3),1,""),"")</f>
        <v/>
      </c>
      <c r="AS81" s="166" t="str">
        <f>IFERROR(IF(GETPIVOTDATA("DateRDV",TCD!$B$1,"DT","BA","Bénéficiaire",$A81,AS$6,AS$5,"Mois (DateRDV)",AS$7,"Années (DateRDV)",AS$3),2,""),"")</f>
        <v/>
      </c>
      <c r="AT81" s="166" t="str">
        <f>IFERROR(IF(GETPIVOTDATA("DateRDV",TCD!$B$1,"DT","BA","Bénéficiaire",$A81,AT$6,AT$5,"Mois (DateRDV)",AT$7,"Années (DateRDV)",AT$3,"Présence","Excusé"),3,""),"")</f>
        <v/>
      </c>
      <c r="AU81" s="166" t="str">
        <f>IFERROR(IF(GETPIVOTDATA("DateRDV",TCD!$B$1,"DT","BA","Bénéficiaire",$A81,AU$6,AU$5,"Mois (DateRDV)",AU$7,"Années (DateRDV)",AU$3,"Présence","Absent"),4,""),"")</f>
        <v/>
      </c>
      <c r="AV81" s="166" t="str">
        <f>IFERROR(IF(GETPIVOTDATA("DateRDV",TCD!$B$1,"DT","BA","Bénéficiaire",$A81,AV$6,AV$5,"Mois (DateRDV)",AV$7,"Années (DateRDV)",AV$3),1,""),"")</f>
        <v/>
      </c>
      <c r="AW81" s="166" t="str">
        <f>IFERROR(IF(GETPIVOTDATA("DateRDV",TCD!$B$1,"DT","BA","Bénéficiaire",$A81,AW$6,AW$5,"Mois (DateRDV)",AW$7,"Années (DateRDV)",AW$3),2,""),"")</f>
        <v/>
      </c>
      <c r="AX81" s="166" t="str">
        <f>IFERROR(IF(GETPIVOTDATA("DateRDV",TCD!$B$1,"DT","BA","Bénéficiaire",$A81,AX$6,AX$5,"Mois (DateRDV)",AX$7,"Années (DateRDV)",AX$3,"Présence","Excusé"),3,""),"")</f>
        <v/>
      </c>
      <c r="AY81" s="166" t="str">
        <f>IFERROR(IF(GETPIVOTDATA("DateRDV",TCD!$B$1,"DT","BA","Bénéficiaire",$A81,AY$6,AY$5,"Mois (DateRDV)",AY$7,"Années (DateRDV)",AY$3,"Présence","Absent"),4,""),"")</f>
        <v/>
      </c>
      <c r="AZ81" s="166" t="str">
        <f>IFERROR(IF(GETPIVOTDATA("DateRDV",TCD!$B$1,"DT","BA","Bénéficiaire",$A81,AZ$6,AZ$5,"Mois (DateRDV)",AZ$7,"Années (DateRDV)",AZ$3),1,""),"")</f>
        <v/>
      </c>
      <c r="BA81" s="166" t="str">
        <f>IFERROR(IF(GETPIVOTDATA("DateRDV",TCD!$B$1,"DT","BA","Bénéficiaire",$A81,BA$6,BA$5,"Mois (DateRDV)",BA$7,"Années (DateRDV)",BA$3),2,""),"")</f>
        <v/>
      </c>
      <c r="BB81" s="166" t="str">
        <f>IFERROR(IF(GETPIVOTDATA("DateRDV",TCD!$B$1,"DT","BA","Bénéficiaire",$A81,BB$6,BB$5,"Mois (DateRDV)",BB$7,"Années (DateRDV)",BB$3,"Présence","Excusé"),3,""),"")</f>
        <v/>
      </c>
      <c r="BC81" s="166" t="str">
        <f>IFERROR(IF(GETPIVOTDATA("DateRDV",TCD!$B$1,"DT","BA","Bénéficiaire",$A81,BC$6,BC$5,"Mois (DateRDV)",BC$7,"Années (DateRDV)",BC$3,"Présence","Absent"),4,""),"")</f>
        <v/>
      </c>
      <c r="BD81" s="166" t="str">
        <f>IFERROR(IF(GETPIVOTDATA("DateRDV",TCD!$B$1,"DT","BA","Bénéficiaire",$A81,BD$6,BD$5,"Mois (DateRDV)",BD$7,"Années (DateRDV)",BD$3),1,""),"")</f>
        <v/>
      </c>
      <c r="BE81" s="166" t="str">
        <f>IFERROR(IF(GETPIVOTDATA("DateRDV",TCD!$B$1,"DT","BA","Bénéficiaire",$A81,BE$6,BE$5,"Mois (DateRDV)",BE$7,"Années (DateRDV)",BE$3),2,""),"")</f>
        <v/>
      </c>
      <c r="BF81" s="166" t="str">
        <f>IFERROR(IF(GETPIVOTDATA("DateRDV",TCD!$B$1,"DT","BA","Bénéficiaire",$A81,BF$6,BF$5,"Mois (DateRDV)",BF$7,"Années (DateRDV)",BF$3,"Présence","Excusé"),3,""),"")</f>
        <v/>
      </c>
      <c r="BG81" s="166" t="str">
        <f>IFERROR(IF(GETPIVOTDATA("DateRDV",TCD!$B$1,"DT","BA","Bénéficiaire",$A81,BG$6,BG$5,"Mois (DateRDV)",BG$7,"Années (DateRDV)",BG$3,"Présence","Absent"),4,""),"")</f>
        <v/>
      </c>
      <c r="BH81" s="166" t="str">
        <f>IFERROR(IF(GETPIVOTDATA("DateRDV",TCD!$B$1,"DT","BA","Bénéficiaire",$A81,BH$6,BH$5,"Mois (DateRDV)",BH$7,"Années (DateRDV)",BH$3),1,""),"")</f>
        <v/>
      </c>
      <c r="BI81" s="166" t="str">
        <f>IFERROR(IF(GETPIVOTDATA("DateRDV",TCD!$B$1,"DT","BA","Bénéficiaire",$A81,BI$6,BI$5,"Mois (DateRDV)",BI$7,"Années (DateRDV)",BI$3),2,""),"")</f>
        <v/>
      </c>
      <c r="BJ81" s="166" t="str">
        <f>IFERROR(IF(GETPIVOTDATA("DateRDV",TCD!$B$1,"DT","BA","Bénéficiaire",$A81,BJ$6,BJ$5,"Mois (DateRDV)",BJ$7,"Années (DateRDV)",BJ$3,"Présence","Excusé"),3,""),"")</f>
        <v/>
      </c>
      <c r="BK81" s="166" t="str">
        <f>IFERROR(IF(GETPIVOTDATA("DateRDV",TCD!$B$1,"DT","BA","Bénéficiaire",$A81,BK$6,BK$5,"Mois (DateRDV)",BK$7,"Années (DateRDV)",BK$3,"Présence","Absent"),4,""),"")</f>
        <v/>
      </c>
      <c r="BL81" s="166" t="str">
        <f>IFERROR(IF(GETPIVOTDATA("DateRDV",TCD!$B$1,"DT","BA","Bénéficiaire",$A81,BL$6,BL$5,"Mois (DateRDV)",BL$7,"Années (DateRDV)",BL$3),1,""),"")</f>
        <v/>
      </c>
      <c r="BM81" s="166" t="str">
        <f>IFERROR(IF(GETPIVOTDATA("DateRDV",TCD!$B$1,"DT","BA","Bénéficiaire",$A81,BM$6,BM$5,"Mois (DateRDV)",BM$7,"Années (DateRDV)",BM$3),2,""),"")</f>
        <v/>
      </c>
      <c r="BN81" s="166" t="str">
        <f>IFERROR(IF(GETPIVOTDATA("DateRDV",TCD!$B$1,"DT","BA","Bénéficiaire",$A81,BN$6,BN$5,"Mois (DateRDV)",BN$7,"Années (DateRDV)",BN$3,"Présence","Excusé"),3,""),"")</f>
        <v/>
      </c>
      <c r="BO81" s="166" t="str">
        <f>IFERROR(IF(GETPIVOTDATA("DateRDV",TCD!$B$1,"DT","BA","Bénéficiaire",$A81,BO$6,BO$5,"Mois (DateRDV)",BO$7,"Années (DateRDV)",BO$3,"Présence","Absent"),4,""),"")</f>
        <v/>
      </c>
      <c r="BP81" s="166" t="str">
        <f>IFERROR(IF(GETPIVOTDATA("DateRDV",TCD!$B$1,"DT","BA","Bénéficiaire",$A81,BP$6,BP$5,"Mois (DateRDV)",BP$7,"Années (DateRDV)",BP$3),1,""),"")</f>
        <v/>
      </c>
      <c r="BQ81" s="166" t="str">
        <f>IFERROR(IF(GETPIVOTDATA("DateRDV",TCD!$B$1,"DT","BA","Bénéficiaire",$A81,BQ$6,BQ$5,"Mois (DateRDV)",BQ$7,"Années (DateRDV)",BQ$3),2,""),"")</f>
        <v/>
      </c>
      <c r="BR81" s="166" t="str">
        <f>IFERROR(IF(GETPIVOTDATA("DateRDV",TCD!$B$1,"DT","BA","Bénéficiaire",$A81,BR$6,BR$5,"Mois (DateRDV)",BR$7,"Années (DateRDV)",BR$3,"Présence","Excusé"),3,""),"")</f>
        <v/>
      </c>
      <c r="BS81" s="166" t="str">
        <f>IFERROR(IF(GETPIVOTDATA("DateRDV",TCD!$B$1,"DT","BA","Bénéficiaire",$A81,BS$6,BS$5,"Mois (DateRDV)",BS$7,"Années (DateRDV)",BS$3,"Présence","Absent"),4,""),"")</f>
        <v/>
      </c>
      <c r="BT81" s="166" t="str">
        <f>IFERROR(IF(GETPIVOTDATA("DateRDV",TCD!$B$1,"DT","BA","Bénéficiaire",$A81,BT$6,BT$5,"Mois (DateRDV)",BT$7,"Années (DateRDV)",BT$3),1,""),"")</f>
        <v/>
      </c>
      <c r="BU81" s="166" t="str">
        <f>IFERROR(IF(GETPIVOTDATA("DateRDV",TCD!$B$1,"DT","BA","Bénéficiaire",$A81,BU$6,BU$5,"Mois (DateRDV)",BU$7,"Années (DateRDV)",BU$3),2,""),"")</f>
        <v/>
      </c>
      <c r="BV81" s="166" t="str">
        <f>IFERROR(IF(GETPIVOTDATA("DateRDV",TCD!$B$1,"DT","BA","Bénéficiaire",$A81,BV$6,BV$5,"Mois (DateRDV)",BV$7,"Années (DateRDV)",BV$3,"Présence","Excusé"),3,""),"")</f>
        <v/>
      </c>
      <c r="BW81" s="166" t="str">
        <f>IFERROR(IF(GETPIVOTDATA("DateRDV",TCD!$B$1,"DT","BA","Bénéficiaire",$A81,BW$6,BW$5,"Mois (DateRDV)",BW$7,"Années (DateRDV)",BW$3,"Présence","Absent"),4,""),"")</f>
        <v/>
      </c>
      <c r="BX81" s="166" t="str">
        <f>IFERROR(IF(GETPIVOTDATA("DateRDV",TCD!$B$1,"DT","BA","Bénéficiaire",$A81,BX$6,BX$5,"Mois (DateRDV)",BX$7,"Années (DateRDV)",BX$3),1,""),"")</f>
        <v/>
      </c>
      <c r="BY81" s="166" t="str">
        <f>IFERROR(IF(GETPIVOTDATA("DateRDV",TCD!$B$1,"DT","BA","Bénéficiaire",$A81,BY$6,BY$5,"Mois (DateRDV)",BY$7,"Années (DateRDV)",BY$3),2,""),"")</f>
        <v/>
      </c>
      <c r="BZ81" s="166" t="str">
        <f>IFERROR(IF(GETPIVOTDATA("DateRDV",TCD!$B$1,"DT","BA","Bénéficiaire",$A81,BZ$6,BZ$5,"Mois (DateRDV)",BZ$7,"Années (DateRDV)",BZ$3,"Présence","Excusé"),3,""),"")</f>
        <v/>
      </c>
      <c r="CA81" s="166" t="str">
        <f>IFERROR(IF(GETPIVOTDATA("DateRDV",TCD!$B$1,"DT","BA","Bénéficiaire",$A81,CA$6,CA$5,"Mois (DateRDV)",CA$7,"Années (DateRDV)",CA$3,"Présence","Absent"),4,""),"")</f>
        <v/>
      </c>
      <c r="CB81" s="166" t="str">
        <f>IFERROR(IF(GETPIVOTDATA("DateRDV",TCD!$B$1,"DT","BA","Bénéficiaire",$A81,CB$6,CB$5,"Mois (DateRDV)",CB$7,"Années (DateRDV)",CB$3),1,""),"")</f>
        <v/>
      </c>
      <c r="CC81" s="166" t="str">
        <f>IFERROR(IF(GETPIVOTDATA("DateRDV",TCD!$B$1,"DT","BA","Bénéficiaire",$A81,CC$6,CC$5,"Mois (DateRDV)",CC$7,"Années (DateRDV)",CC$3),2,""),"")</f>
        <v/>
      </c>
      <c r="CD81" s="166" t="str">
        <f>IFERROR(IF(GETPIVOTDATA("DateRDV",TCD!$B$1,"DT","BA","Bénéficiaire",$A81,CD$6,CD$5,"Mois (DateRDV)",CD$7,"Années (DateRDV)",CD$3,"Présence","Excusé"),3,""),"")</f>
        <v/>
      </c>
      <c r="CE81" s="166" t="str">
        <f>IFERROR(IF(GETPIVOTDATA("DateRDV",TCD!$B$1,"DT","BA","Bénéficiaire",$A81,CE$6,CE$5,"Mois (DateRDV)",CE$7,"Années (DateRDV)",CE$3,"Présence","Absent"),4,""),"")</f>
        <v/>
      </c>
      <c r="CF81" s="166" t="str">
        <f>IFERROR(IF(GETPIVOTDATA("DateRDV",TCD!$B$1,"DT","BA","Bénéficiaire",$A81,CF$6,CF$5,"Mois (DateRDV)",CF$7,"Années (DateRDV)",CF$3),1,""),"")</f>
        <v/>
      </c>
      <c r="CG81" s="166" t="str">
        <f>IFERROR(IF(GETPIVOTDATA("DateRDV",TCD!$B$1,"DT","BA","Bénéficiaire",$A81,CG$6,CG$5,"Mois (DateRDV)",CG$7,"Années (DateRDV)",CG$3),2,""),"")</f>
        <v/>
      </c>
      <c r="CH81" s="166" t="str">
        <f>IFERROR(IF(GETPIVOTDATA("DateRDV",TCD!$B$1,"DT","BA","Bénéficiaire",$A81,CH$6,CH$5,"Mois (DateRDV)",CH$7,"Années (DateRDV)",CH$3,"Présence","Excusé"),3,""),"")</f>
        <v/>
      </c>
      <c r="CI81" s="166" t="str">
        <f>IFERROR(IF(GETPIVOTDATA("DateRDV",TCD!$B$1,"DT","BA","Bénéficiaire",$A81,CI$6,CI$5,"Mois (DateRDV)",CI$7,"Années (DateRDV)",CI$3,"Présence","Absent"),4,""),"")</f>
        <v/>
      </c>
      <c r="CJ81" s="166" t="str">
        <f>IFERROR(IF(GETPIVOTDATA("DateRDV",TCD!$B$1,"DT","BA","Bénéficiaire",$A81,CJ$6,CJ$5,"Mois (DateRDV)",CJ$7,"Années (DateRDV)",CJ$3),1,""),"")</f>
        <v/>
      </c>
      <c r="CK81" s="166" t="str">
        <f>IFERROR(IF(GETPIVOTDATA("DateRDV",TCD!$B$1,"DT","BA","Bénéficiaire",$A81,CK$6,CK$5,"Mois (DateRDV)",CK$7,"Années (DateRDV)",CK$3),2,""),"")</f>
        <v/>
      </c>
      <c r="CL81" s="166" t="str">
        <f>IFERROR(IF(GETPIVOTDATA("DateRDV",TCD!$B$1,"DT","BA","Bénéficiaire",$A81,BE$6,BE$5,"Mois (DateRDV)",BE$7,"Années (DateRDV)",BE$3,"Présence","Excusé"),3,""),"")</f>
        <v/>
      </c>
      <c r="CM81" s="166" t="str">
        <f>IFERROR(IF(GETPIVOTDATA("DateRDV",TCD!$B$1,"DT","BA","Bénéficiaire",$A81,CM$6,CM$5,"Mois (DateRDV)",CM$7,"Années (DateRDV)",CM$3,"Présence","Absent"),4,""),"")</f>
        <v/>
      </c>
      <c r="CN81" s="166" t="str">
        <f>IFERROR(IF(GETPIVOTDATA("DateRDV",TCD!$B$1,"DT","BA","Bénéficiaire",$A81,CN$6,CN$5,"Mois (DateRDV)",CN$7,"Années (DateRDV)",CN$3),1,""),"")</f>
        <v/>
      </c>
      <c r="CO81" s="166" t="str">
        <f>IFERROR(IF(GETPIVOTDATA("DateRDV",TCD!$B$1,"DT","BA","Bénéficiaire",$A81,CO$6,CO$5,"Mois (DateRDV)",CO$7,"Années (DateRDV)",CO$3),2,""),"")</f>
        <v/>
      </c>
      <c r="CP81" s="166" t="str">
        <f>IFERROR(IF(GETPIVOTDATA("DateRDV",TCD!$B$1,"DT","BA","Bénéficiaire",$A81,CP$6,CP$5,"Mois (DateRDV)",CP$7,"Années (DateRDV)",CP$3,"Présence","Excusé"),3,""),"")</f>
        <v/>
      </c>
      <c r="CQ81" s="166" t="str">
        <f>IFERROR(IF(GETPIVOTDATA("DateRDV",TCD!$B$1,"DT","BA","Bénéficiaire",$A81,CQ$6,CQ$5,"Mois (DateRDV)",CQ$7,"Années (DateRDV)",CQ$3,"Présence","Absent"),4,""),"")</f>
        <v/>
      </c>
      <c r="CR81" s="166" t="str">
        <f>IFERROR(IF(GETPIVOTDATA("DateRDV",TCD!$B$1,"DT","BA","Bénéficiaire",$A81,CR$6,CR$5,"Mois (DateRDV)",CR$7,"Années (DateRDV)",CR$3),1,""),"")</f>
        <v/>
      </c>
      <c r="CS81" s="166" t="str">
        <f>IFERROR(IF(GETPIVOTDATA("DateRDV",TCD!$B$1,"DT","BA","Bénéficiaire",$A81,CS$6,CS$5,"Mois (DateRDV)",CS$7,"Années (DateRDV)",CS$3),2,""),"")</f>
        <v/>
      </c>
      <c r="CT81" s="166" t="str">
        <f>IFERROR(IF(GETPIVOTDATA("DateRDV",TCD!$B$1,"DT","BA","Bénéficiaire",$A81,CT$6,CT$5,"Mois (DateRDV)",CT$7,"Années (DateRDV)",CT$3,"Présence","Excusé"),3,""),"")</f>
        <v/>
      </c>
      <c r="CU81" s="166" t="str">
        <f>IFERROR(IF(GETPIVOTDATA("DateRDV",TCD!$B$1,"DT","BA","Bénéficiaire",$A81,CU$6,CU$5,"Mois (DateRDV)",CU$7,"Années (DateRDV)",CU$3,"Présence","Absent"),4,""),"")</f>
        <v/>
      </c>
      <c r="CV81" s="166" t="str">
        <f>IFERROR(IF(GETPIVOTDATA("DateRDV",TCD!$B$1,"DT","BA","Bénéficiaire",$A81,CV$6,CV$5,"Mois (DateRDV)",CV$7,"Années (DateRDV)",CV$3),1,""),"")</f>
        <v/>
      </c>
      <c r="CW81" s="166" t="str">
        <f>IFERROR(IF(GETPIVOTDATA("DateRDV",TCD!$B$1,"DT","BA","Bénéficiaire",$A81,CW$6,CW$5,"Mois (DateRDV)",CW$7,"Années (DateRDV)",CW$3),2,""),"")</f>
        <v/>
      </c>
      <c r="CX81" s="166" t="str">
        <f>IFERROR(IF(GETPIVOTDATA("DateRDV",TCD!$B$1,"DT","BA","Bénéficiaire",$A81,CX$6,CX$5,"Mois (DateRDV)",CX$7,"Années (DateRDV)",CX$3,"Présence","Excusé"),3,""),"")</f>
        <v/>
      </c>
      <c r="CY81" s="166" t="str">
        <f>IFERROR(IF(GETPIVOTDATA("DateRDV",TCD!$B$1,"DT","BA","Bénéficiaire",$A81,CY$6,CY$5,"Mois (DateRDV)",CY$7,"Années (DateRDV)",CY$3,"Présence","Absent"),4,""),"")</f>
        <v/>
      </c>
      <c r="CZ81" s="166" t="str">
        <f>IFERROR(IF(GETPIVOTDATA("DateRDV",TCD!$B$1,"DT","BA","Bénéficiaire",$A81,CZ$6,CZ$5,"Mois (DateRDV)",CZ$7,"Années (DateRDV)",CZ$3),1,""),"")</f>
        <v/>
      </c>
      <c r="DA81" s="166" t="str">
        <f>IFERROR(IF(GETPIVOTDATA("DateRDV",TCD!$B$1,"DT","BA","Bénéficiaire",$A81,DA$6,DA$5,"Mois (DateRDV)",DA$7,"Années (DateRDV)",DA$3),2,""),"")</f>
        <v/>
      </c>
      <c r="DB81" s="166" t="str">
        <f>IFERROR(IF(GETPIVOTDATA("DateRDV",TCD!$B$1,"DT","BA","Bénéficiaire",$A81,DB$6,DB$5,"Mois (DateRDV)",DB$7,"Années (DateRDV)",DB$3,"Présence","Excusé"),3,""),"")</f>
        <v/>
      </c>
      <c r="DC81" s="166" t="str">
        <f>IFERROR(IF(GETPIVOTDATA("DateRDV",TCD!$B$1,"DT","BA","Bénéficiaire",$A81,DC$6,DC$5,"Mois (DateRDV)",DC$7,"Années (DateRDV)",DC$3,"Présence","Absent"),4,""),"")</f>
        <v/>
      </c>
      <c r="DD81" s="166" t="str">
        <f>IFERROR(IF(GETPIVOTDATA("DateRDV",TCD!$B$1,"DT","BA","Bénéficiaire",$A81,DD$6,DD$5,"Mois (DateRDV)",DD$7,"Années (DateRDV)",DD$3),1,""),"")</f>
        <v/>
      </c>
      <c r="DE81" s="166" t="str">
        <f>IFERROR(IF(GETPIVOTDATA("DateRDV",TCD!$B$1,"DT","BA","Bénéficiaire",$A81,DE$6,DE$5,"Mois (DateRDV)",DE$7,"Années (DateRDV)",DE$3),2,""),"")</f>
        <v/>
      </c>
      <c r="DF81" s="166" t="str">
        <f>IFERROR(IF(GETPIVOTDATA("DateRDV",TCD!$B$1,"DT","BA","Bénéficiaire",$A81,DF$6,DF$5,"Mois (DateRDV)",DF$7,"Années (DateRDV)",DF$3,"Présence","Excusé"),3,""),"")</f>
        <v/>
      </c>
      <c r="DG81" s="166" t="str">
        <f>IFERROR(IF(GETPIVOTDATA("DateRDV",TCD!$B$1,"DT","BA","Bénéficiaire",$A81,DG$6,DG$5,"Mois (DateRDV)",DG$7,"Années (DateRDV)",DG$3,"Présence","Absent"),4,""),"")</f>
        <v/>
      </c>
      <c r="DH81" s="166" t="str">
        <f>IFERROR(IF(GETPIVOTDATA("DateRDV",TCD!$B$1,"DT","BA","Bénéficiaire",$A81,DH$6,DH$5,"Mois (DateRDV)",DH$7,"Années (DateRDV)",DH$3),1,""),"")</f>
        <v/>
      </c>
      <c r="DI81" s="166" t="str">
        <f>IFERROR(IF(GETPIVOTDATA("DateRDV",TCD!$B$1,"DT","BA","Bénéficiaire",$A81,DI$6,DI$5,"Mois (DateRDV)",DI$7,"Années (DateRDV)",DI$3),2,""),"")</f>
        <v/>
      </c>
      <c r="DJ81" s="166" t="str">
        <f>IFERROR(IF(GETPIVOTDATA("DateRDV",TCD!$B$1,"DT","BA","Bénéficiaire",$A81,DJ$6,DJ$5,"Mois (DateRDV)",DJ$7,"Années (DateRDV)",DJ$3,"Présence","Excusé"),3,""),"")</f>
        <v/>
      </c>
      <c r="DK81" s="166" t="str">
        <f>IFERROR(IF(GETPIVOTDATA("DateRDV",TCD!$B$1,"DT","BA","Bénéficiaire",$A81,DK$6,DK$5,"Mois (DateRDV)",DK$7,"Années (DateRDV)",DK$3,"Présence","Absent"),4,""),"")</f>
        <v/>
      </c>
      <c r="DL81" s="166" t="str">
        <f>IFERROR(IF(GETPIVOTDATA("DateRDV",TCD!$B$1,"DT","BA","Bénéficiaire",$A81,DL$6,DL$5,"Mois (DateRDV)",DL$7,"Années (DateRDV)",DL$3),1,""),"")</f>
        <v/>
      </c>
      <c r="DM81" s="166" t="str">
        <f>IFERROR(IF(GETPIVOTDATA("DateRDV",TCD!$B$1,"DT","BA","Bénéficiaire",$A81,DM$6,DM$5,"Mois (DateRDV)",DM$7,"Années (DateRDV)",DM$3),2,""),"")</f>
        <v/>
      </c>
      <c r="DN81" s="166" t="str">
        <f>IFERROR(IF(GETPIVOTDATA("DateRDV",TCD!$B$1,"DT","BA","Bénéficiaire",$A81,DN$6,DN$5,"Mois (DateRDV)",DN$7,"Années (DateRDV)",DN$3,"Présence","Excusé"),3,""),"")</f>
        <v/>
      </c>
      <c r="DO81" s="166" t="str">
        <f>IFERROR(IF(GETPIVOTDATA("DateRDV",TCD!$B$1,"DT","BA","Bénéficiaire",$A81,DO$6,DO$5,"Mois (DateRDV)",DO$7,"Années (DateRDV)",DO$3,"Présence","Absent"),4,""),"")</f>
        <v/>
      </c>
    </row>
    <row r="82" spans="1:119" ht="15" customHeight="1" x14ac:dyDescent="0.2">
      <c r="A82" t="str">
        <v>MUNCK Jimmy</v>
      </c>
      <c r="B82" s="169" t="str">
        <f>IFERROR(IF(INDEX(Data!P:P,MATCH(A82,Data!B:B,0))&lt;&gt;"",INDEX(Data!P:P,MATCH(A82,Data!B:B,0)),""),"")</f>
        <v>MUNCK</v>
      </c>
      <c r="C82" s="169" t="str">
        <f>IFERROR(IF(INDEX(Data!O:O,MATCH(A82,Data!B:B,0))&lt;&gt;"",INDEX(Data!O:O,MATCH(A82,Data!B:B,0)),""),"")</f>
        <v>Jimmy</v>
      </c>
      <c r="D82" s="169" t="str">
        <f>IFERROR(IF(INDEX(Data!J:J,MATCH(A82,Data!B:B,0))&lt;&gt;"",INDEX(Data!J:J,MATCH(A82,Data!B:B,0)),""),"")</f>
        <v>CD</v>
      </c>
      <c r="E82" s="169" t="str">
        <f>IFERROR(IF(INDEX(Data!M:M,MATCH(A82,Data!B:B,0))&lt;&gt;"",INDEX(Data!M:M,MATCH(A82,Data!B:B,0)),""),"")</f>
        <v>ANNECY</v>
      </c>
      <c r="F82" s="169">
        <f>IFERROR(IF(INDEX(Data!N:N,MATCH(A82,Data!B:B,0))&lt;&gt;"",INDEX(Data!N:N,MATCH(A82,Data!B:B,0)),""),"")</f>
        <v>74000</v>
      </c>
      <c r="G82" s="170">
        <f>IFERROR(IF(INDEX(Data!K:K,MATCH(A82,Data!B:B,0))&lt;&gt;"",INDEX(Data!K:K,MATCH(A82,Data!B:B,0)),""),"")</f>
        <v>45610</v>
      </c>
      <c r="H82" s="170">
        <f>IFERROR(IF(INDEX(Data!L:L,MATCH(A82,Data!B:B,0))&lt;&gt;"",INDEX(Data!L:L,MATCH(A82,Data!B:B,0)),""),"")</f>
        <v>45952</v>
      </c>
      <c r="I82" s="170">
        <f>IFERROR(IF(INDEX(Data!C:C,MATCH(A82,Data!B:B,0))&lt;&gt;"",INDEX(Data!C:C,MATCH(A82,Data!B:B,0)),""),"")</f>
        <v>45621</v>
      </c>
      <c r="J82" s="170">
        <f>IFERROR(IF(INDEX(Data!D:D,MATCH(A82,Data!B:B,0))&lt;&gt;"",INDEX(Data!D:D,MATCH(A82,Data!B:B,0)),""),"")</f>
        <v>45901</v>
      </c>
      <c r="K82" s="171" t="str">
        <f>IFERROR(IF(INDEX(Data!H:H,MATCH(A82,Data!B:B,0))&lt;&gt;"",INDEX(Data!H:H,MATCH(A82,Data!B:B,0)),""),"")</f>
        <v>Remobilisation</v>
      </c>
      <c r="L82" s="166" t="str">
        <f>IFERROR(IF(GETPIVOTDATA("DateRDV",TCD!$B$1,"DT","BA","Bénéficiaire",$A82,L$6,L$5,"Mois (DateRDV)",L$7,"Années (DateRDV)",L$3),1,""),"")</f>
        <v/>
      </c>
      <c r="M82" s="166" t="str">
        <f>IFERROR(IF(GETPIVOTDATA("DateRDV",TCD!$B$1,"DT","BA","Bénéficiaire",$A82,M$6,M$5,"Mois (DateRDV)",M$7,"Années (DateRDV)",M$3),2,""),"")</f>
        <v/>
      </c>
      <c r="N82" s="166" t="str">
        <f>IFERROR(IF(GETPIVOTDATA("DateRDV",TCD!$B$1,"DT","BA","Bénéficiaire",$A82,N$6,N$5,"Mois (DateRDV)",N$7,"Années (DateRDV)",N$3,"Présence","Excusé"),3,""),"")</f>
        <v/>
      </c>
      <c r="O82" s="166" t="str">
        <f>IFERROR(IF(GETPIVOTDATA("DateRDV",TCD!$B$1,"DT","BA","Bénéficiaire",$A82,O$6,O$5,"Mois (DateRDV)",O$7,"Années (DateRDV)",O$3,"Présence","Absent"),4,""),"")</f>
        <v/>
      </c>
      <c r="P82" s="166" t="str">
        <f>IFERROR(IF(GETPIVOTDATA("DateRDV",TCD!$B$1,"DT","BA","Bénéficiaire",$A82,P$6,P$5,"Mois (DateRDV)",P$7,"Années (DateRDV)",P$3),1,""),"")</f>
        <v/>
      </c>
      <c r="Q82" s="166" t="str">
        <f>IFERROR(IF(GETPIVOTDATA("DateRDV",TCD!$B$1,"DT","BA","Bénéficiaire",$A82,Q$6,Q$5,"Mois (DateRDV)",Q$7,"Années (DateRDV)",Q$3),2,""),"")</f>
        <v/>
      </c>
      <c r="R82" s="166" t="str">
        <f>IFERROR(IF(GETPIVOTDATA("DateRDV",TCD!$B$1,"DT","BA","Bénéficiaire",$A82,R$6,R$5,"Mois (DateRDV)",R$7,"Années (DateRDV)",R$3,"Présence","Excusé"),3,""),"")</f>
        <v/>
      </c>
      <c r="S82" s="166" t="str">
        <f>IFERROR(IF(GETPIVOTDATA("DateRDV",TCD!$B$1,"DT","BA","Bénéficiaire",$A82,S$6,S$5,"Mois (DateRDV)",S$7,"Années (DateRDV)",S$3,"Présence","Absent"),4,""),"")</f>
        <v/>
      </c>
      <c r="T82" s="166" t="str">
        <f>IFERROR(IF(GETPIVOTDATA("DateRDV",TCD!$B$1,"DT","BA","Bénéficiaire",$A82,T$6,T$5,"Mois (DateRDV)",T$7,"Années (DateRDV)",T$3),1,""),"")</f>
        <v/>
      </c>
      <c r="U82" s="166" t="str">
        <f>IFERROR(IF(GETPIVOTDATA("DateRDV",TCD!$B$1,"DT","BA","Bénéficiaire",$A82,U$6,U$5,"Mois (DateRDV)",U$7,"Années (DateRDV)",U$3),2,""),"")</f>
        <v/>
      </c>
      <c r="V82" s="166" t="str">
        <f>IFERROR(IF(GETPIVOTDATA("DateRDV",TCD!$B$1,"DT","BA","Bénéficiaire",$A82,V$6,V$5,"Mois (DateRDV)",V$7,"Années (DateRDV)",V$3,"Présence","Excusé"),3,""),"")</f>
        <v/>
      </c>
      <c r="W82" s="166" t="str">
        <f>IFERROR(IF(GETPIVOTDATA("DateRDV",TCD!$B$1,"DT","BA","Bénéficiaire",$A82,W$6,W$5,"Mois (DateRDV)",W$7,"Années (DateRDV)",W$3,"Présence","Absent"),4,""),"")</f>
        <v/>
      </c>
      <c r="X82" s="166" t="str">
        <f>IFERROR(IF(GETPIVOTDATA("DateRDV",TCD!$B$1,"DT","BA","Bénéficiaire",$A82,X$6,X$5,"Mois (DateRDV)",X$7,"Années (DateRDV)",X$3),1,""),"")</f>
        <v/>
      </c>
      <c r="Y82" s="166" t="str">
        <f>IFERROR(IF(GETPIVOTDATA("DateRDV",TCD!$B$1,"DT","BA","Bénéficiaire",$A82,Y$6,Y$5,"Mois (DateRDV)",Y$7,"Années (DateRDV)",Y$3),2,""),"")</f>
        <v/>
      </c>
      <c r="Z82" s="166" t="str">
        <f>IFERROR(IF(GETPIVOTDATA("DateRDV",TCD!$B$1,"DT","BA","Bénéficiaire",$A82,Z$6,Z$5,"Mois (DateRDV)",Z$7,"Années (DateRDV)",Z$3,"Présence","Excusé"),3,""),"")</f>
        <v/>
      </c>
      <c r="AA82" s="166" t="str">
        <f>IFERROR(IF(GETPIVOTDATA("DateRDV",TCD!$B$1,"DT","BA","Bénéficiaire",$A82,AA$6,AA$5,"Mois (DateRDV)",AA$7,"Années (DateRDV)",AA$3,"Présence","Absent"),4,""),"")</f>
        <v/>
      </c>
      <c r="AB82" s="166" t="str">
        <f>IFERROR(IF(GETPIVOTDATA("DateRDV",TCD!$B$1,"DT","BA","Bénéficiaire",$A82,AB$6,AB$5,"Mois (DateRDV)",AB$7,"Années (DateRDV)",AB$3),1,""),"")</f>
        <v/>
      </c>
      <c r="AC82" s="166" t="str">
        <f>IFERROR(IF(GETPIVOTDATA("DateRDV",TCD!$B$1,"DT","BA","Bénéficiaire",$A82,AC$6,AC$5,"Mois (DateRDV)",AC$7,"Années (DateRDV)",AC$3),2,""),"")</f>
        <v/>
      </c>
      <c r="AD82" s="166" t="str">
        <f>IFERROR(IF(GETPIVOTDATA("DateRDV",TCD!$B$1,"DT","BA","Bénéficiaire",$A82,AD$6,AD$5,"Mois (DateRDV)",AD$7,"Années (DateRDV)",AD$3,"Présence","Excusé"),3,""),"")</f>
        <v/>
      </c>
      <c r="AE82" s="166" t="str">
        <f>IFERROR(IF(GETPIVOTDATA("DateRDV",TCD!$B$1,"DT","BA","Bénéficiaire",$A82,AE$6,AE$5,"Mois (DateRDV)",AE$7,"Années (DateRDV)",AE$3,"Présence","Absent"),4,""),"")</f>
        <v/>
      </c>
      <c r="AF82" s="166" t="str">
        <f>IFERROR(IF(GETPIVOTDATA("DateRDV",TCD!$B$1,"DT","BA","Bénéficiaire",$A82,AF$6,AF$5,"Mois (DateRDV)",AF$7,"Années (DateRDV)",AF$3),1,""),"")</f>
        <v/>
      </c>
      <c r="AG82" s="166" t="str">
        <f>IFERROR(IF(GETPIVOTDATA("DateRDV",TCD!$B$1,"DT","BA","Bénéficiaire",$A82,AG$6,AG$5,"Mois (DateRDV)",AG$7,"Années (DateRDV)",AG$3),2,""),"")</f>
        <v/>
      </c>
      <c r="AH82" s="166" t="str">
        <f>IFERROR(IF(GETPIVOTDATA("DateRDV",TCD!$B$1,"DT","BA","Bénéficiaire",$A82,AH$6,AH$5,"Mois (DateRDV)",AH$7,"Années (DateRDV)",AH$3,"Présence","Excusé"),3,""),"")</f>
        <v/>
      </c>
      <c r="AI82" s="166" t="str">
        <f>IFERROR(IF(GETPIVOTDATA("DateRDV",TCD!$B$1,"DT","BA","Bénéficiaire",$A82,AI$6,AI$5,"Mois (DateRDV)",AI$7,"Années (DateRDV)",AI$3,"Présence","Absent"),4,""),"")</f>
        <v/>
      </c>
      <c r="AJ82" s="166" t="str">
        <f>IFERROR(IF(GETPIVOTDATA("DateRDV",TCD!$B$1,"DT","BA","Bénéficiaire",$A82,AJ$6,AJ$5,"Mois (DateRDV)",AJ$7,"Années (DateRDV)",AJ$3),1,""),"")</f>
        <v/>
      </c>
      <c r="AK82" s="166" t="str">
        <f>IFERROR(IF(GETPIVOTDATA("DateRDV",TCD!$B$1,"DT","BA","Bénéficiaire",$A82,AK$6,AK$5,"Mois (DateRDV)",AK$7,"Années (DateRDV)",AK$3),2,""),"")</f>
        <v/>
      </c>
      <c r="AL82" s="166" t="str">
        <f>IFERROR(IF(GETPIVOTDATA("DateRDV",TCD!$B$1,"DT","BA","Bénéficiaire",$A82,AL$6,AL$5,"Mois (DateRDV)",AL$7,"Années (DateRDV)",AL$3,"Présence","Excusé"),3,""),"")</f>
        <v/>
      </c>
      <c r="AM82" s="166" t="str">
        <f>IFERROR(IF(GETPIVOTDATA("DateRDV",TCD!$B$1,"DT","BA","Bénéficiaire",$A82,AM$6,AM$5,"Mois (DateRDV)",AM$7,"Années (DateRDV)",AM$3,"Présence","Absent"),4,""),"")</f>
        <v/>
      </c>
      <c r="AN82" s="166" t="str">
        <f>IFERROR(IF(GETPIVOTDATA("DateRDV",TCD!$B$1,"DT","BA","Bénéficiaire",$A82,AN$6,AN$5,"Mois (DateRDV)",AN$7,"Années (DateRDV)",AN$3),1,""),"")</f>
        <v/>
      </c>
      <c r="AO82" s="166" t="str">
        <f>IFERROR(IF(GETPIVOTDATA("DateRDV",TCD!$B$1,"DT","BA","Bénéficiaire",$A82,AO$6,AO$5,"Mois (DateRDV)",AO$7,"Années (DateRDV)",AO$3),2,""),"")</f>
        <v/>
      </c>
      <c r="AP82" s="166" t="str">
        <f>IFERROR(IF(GETPIVOTDATA("DateRDV",TCD!$B$1,"DT","BA","Bénéficiaire",$A82,AP$6,AP$5,"Mois (DateRDV)",AP$7,"Années (DateRDV)",AP$3,"Présence","Excusé"),3,""),"")</f>
        <v/>
      </c>
      <c r="AQ82" s="166" t="str">
        <f>IFERROR(IF(GETPIVOTDATA("DateRDV",TCD!$B$1,"DT","BA","Bénéficiaire",$A82,AQ$6,AQ$5,"Mois (DateRDV)",AQ$7,"Années (DateRDV)",AQ$3,"Présence","Absent"),4,""),"")</f>
        <v/>
      </c>
      <c r="AR82" s="166" t="str">
        <f>IFERROR(IF(GETPIVOTDATA("DateRDV",TCD!$B$1,"DT","BA","Bénéficiaire",$A82,AR$6,AR$5,"Mois (DateRDV)",AR$7,"Années (DateRDV)",AR$3),1,""),"")</f>
        <v/>
      </c>
      <c r="AS82" s="166" t="str">
        <f>IFERROR(IF(GETPIVOTDATA("DateRDV",TCD!$B$1,"DT","BA","Bénéficiaire",$A82,AS$6,AS$5,"Mois (DateRDV)",AS$7,"Années (DateRDV)",AS$3),2,""),"")</f>
        <v/>
      </c>
      <c r="AT82" s="166" t="str">
        <f>IFERROR(IF(GETPIVOTDATA("DateRDV",TCD!$B$1,"DT","BA","Bénéficiaire",$A82,AT$6,AT$5,"Mois (DateRDV)",AT$7,"Années (DateRDV)",AT$3,"Présence","Excusé"),3,""),"")</f>
        <v/>
      </c>
      <c r="AU82" s="166" t="str">
        <f>IFERROR(IF(GETPIVOTDATA("DateRDV",TCD!$B$1,"DT","BA","Bénéficiaire",$A82,AU$6,AU$5,"Mois (DateRDV)",AU$7,"Années (DateRDV)",AU$3,"Présence","Absent"),4,""),"")</f>
        <v/>
      </c>
      <c r="AV82" s="166" t="str">
        <f>IFERROR(IF(GETPIVOTDATA("DateRDV",TCD!$B$1,"DT","BA","Bénéficiaire",$A82,AV$6,AV$5,"Mois (DateRDV)",AV$7,"Années (DateRDV)",AV$3),1,""),"")</f>
        <v/>
      </c>
      <c r="AW82" s="166" t="str">
        <f>IFERROR(IF(GETPIVOTDATA("DateRDV",TCD!$B$1,"DT","BA","Bénéficiaire",$A82,AW$6,AW$5,"Mois (DateRDV)",AW$7,"Années (DateRDV)",AW$3),2,""),"")</f>
        <v/>
      </c>
      <c r="AX82" s="166" t="str">
        <f>IFERROR(IF(GETPIVOTDATA("DateRDV",TCD!$B$1,"DT","BA","Bénéficiaire",$A82,AX$6,AX$5,"Mois (DateRDV)",AX$7,"Années (DateRDV)",AX$3,"Présence","Excusé"),3,""),"")</f>
        <v/>
      </c>
      <c r="AY82" s="166" t="str">
        <f>IFERROR(IF(GETPIVOTDATA("DateRDV",TCD!$B$1,"DT","BA","Bénéficiaire",$A82,AY$6,AY$5,"Mois (DateRDV)",AY$7,"Années (DateRDV)",AY$3,"Présence","Absent"),4,""),"")</f>
        <v/>
      </c>
      <c r="AZ82" s="166" t="str">
        <f>IFERROR(IF(GETPIVOTDATA("DateRDV",TCD!$B$1,"DT","BA","Bénéficiaire",$A82,AZ$6,AZ$5,"Mois (DateRDV)",AZ$7,"Années (DateRDV)",AZ$3),1,""),"")</f>
        <v/>
      </c>
      <c r="BA82" s="166" t="str">
        <f>IFERROR(IF(GETPIVOTDATA("DateRDV",TCD!$B$1,"DT","BA","Bénéficiaire",$A82,BA$6,BA$5,"Mois (DateRDV)",BA$7,"Années (DateRDV)",BA$3),2,""),"")</f>
        <v/>
      </c>
      <c r="BB82" s="166" t="str">
        <f>IFERROR(IF(GETPIVOTDATA("DateRDV",TCD!$B$1,"DT","BA","Bénéficiaire",$A82,BB$6,BB$5,"Mois (DateRDV)",BB$7,"Années (DateRDV)",BB$3,"Présence","Excusé"),3,""),"")</f>
        <v/>
      </c>
      <c r="BC82" s="166" t="str">
        <f>IFERROR(IF(GETPIVOTDATA("DateRDV",TCD!$B$1,"DT","BA","Bénéficiaire",$A82,BC$6,BC$5,"Mois (DateRDV)",BC$7,"Années (DateRDV)",BC$3,"Présence","Absent"),4,""),"")</f>
        <v/>
      </c>
      <c r="BD82" s="166" t="str">
        <f>IFERROR(IF(GETPIVOTDATA("DateRDV",TCD!$B$1,"DT","BA","Bénéficiaire",$A82,BD$6,BD$5,"Mois (DateRDV)",BD$7,"Années (DateRDV)",BD$3),1,""),"")</f>
        <v/>
      </c>
      <c r="BE82" s="166" t="str">
        <f>IFERROR(IF(GETPIVOTDATA("DateRDV",TCD!$B$1,"DT","BA","Bénéficiaire",$A82,BE$6,BE$5,"Mois (DateRDV)",BE$7,"Années (DateRDV)",BE$3),2,""),"")</f>
        <v/>
      </c>
      <c r="BF82" s="166" t="str">
        <f>IFERROR(IF(GETPIVOTDATA("DateRDV",TCD!$B$1,"DT","BA","Bénéficiaire",$A82,BF$6,BF$5,"Mois (DateRDV)",BF$7,"Années (DateRDV)",BF$3,"Présence","Excusé"),3,""),"")</f>
        <v/>
      </c>
      <c r="BG82" s="166" t="str">
        <f>IFERROR(IF(GETPIVOTDATA("DateRDV",TCD!$B$1,"DT","BA","Bénéficiaire",$A82,BG$6,BG$5,"Mois (DateRDV)",BG$7,"Années (DateRDV)",BG$3,"Présence","Absent"),4,""),"")</f>
        <v/>
      </c>
      <c r="BH82" s="166" t="str">
        <f>IFERROR(IF(GETPIVOTDATA("DateRDV",TCD!$B$1,"DT","BA","Bénéficiaire",$A82,BH$6,BH$5,"Mois (DateRDV)",BH$7,"Années (DateRDV)",BH$3),1,""),"")</f>
        <v/>
      </c>
      <c r="BI82" s="166" t="str">
        <f>IFERROR(IF(GETPIVOTDATA("DateRDV",TCD!$B$1,"DT","BA","Bénéficiaire",$A82,BI$6,BI$5,"Mois (DateRDV)",BI$7,"Années (DateRDV)",BI$3),2,""),"")</f>
        <v/>
      </c>
      <c r="BJ82" s="166" t="str">
        <f>IFERROR(IF(GETPIVOTDATA("DateRDV",TCD!$B$1,"DT","BA","Bénéficiaire",$A82,BJ$6,BJ$5,"Mois (DateRDV)",BJ$7,"Années (DateRDV)",BJ$3,"Présence","Excusé"),3,""),"")</f>
        <v/>
      </c>
      <c r="BK82" s="166" t="str">
        <f>IFERROR(IF(GETPIVOTDATA("DateRDV",TCD!$B$1,"DT","BA","Bénéficiaire",$A82,BK$6,BK$5,"Mois (DateRDV)",BK$7,"Années (DateRDV)",BK$3,"Présence","Absent"),4,""),"")</f>
        <v/>
      </c>
      <c r="BL82" s="166" t="str">
        <f>IFERROR(IF(GETPIVOTDATA("DateRDV",TCD!$B$1,"DT","BA","Bénéficiaire",$A82,BL$6,BL$5,"Mois (DateRDV)",BL$7,"Années (DateRDV)",BL$3),1,""),"")</f>
        <v/>
      </c>
      <c r="BM82" s="166" t="str">
        <f>IFERROR(IF(GETPIVOTDATA("DateRDV",TCD!$B$1,"DT","BA","Bénéficiaire",$A82,BM$6,BM$5,"Mois (DateRDV)",BM$7,"Années (DateRDV)",BM$3),2,""),"")</f>
        <v/>
      </c>
      <c r="BN82" s="166" t="str">
        <f>IFERROR(IF(GETPIVOTDATA("DateRDV",TCD!$B$1,"DT","BA","Bénéficiaire",$A82,BN$6,BN$5,"Mois (DateRDV)",BN$7,"Années (DateRDV)",BN$3,"Présence","Excusé"),3,""),"")</f>
        <v/>
      </c>
      <c r="BO82" s="166" t="str">
        <f>IFERROR(IF(GETPIVOTDATA("DateRDV",TCD!$B$1,"DT","BA","Bénéficiaire",$A82,BO$6,BO$5,"Mois (DateRDV)",BO$7,"Années (DateRDV)",BO$3,"Présence","Absent"),4,""),"")</f>
        <v/>
      </c>
      <c r="BP82" s="166" t="str">
        <f>IFERROR(IF(GETPIVOTDATA("DateRDV",TCD!$B$1,"DT","BA","Bénéficiaire",$A82,BP$6,BP$5,"Mois (DateRDV)",BP$7,"Années (DateRDV)",BP$3),1,""),"")</f>
        <v/>
      </c>
      <c r="BQ82" s="166" t="str">
        <f>IFERROR(IF(GETPIVOTDATA("DateRDV",TCD!$B$1,"DT","BA","Bénéficiaire",$A82,BQ$6,BQ$5,"Mois (DateRDV)",BQ$7,"Années (DateRDV)",BQ$3),2,""),"")</f>
        <v/>
      </c>
      <c r="BR82" s="166" t="str">
        <f>IFERROR(IF(GETPIVOTDATA("DateRDV",TCD!$B$1,"DT","BA","Bénéficiaire",$A82,BR$6,BR$5,"Mois (DateRDV)",BR$7,"Années (DateRDV)",BR$3,"Présence","Excusé"),3,""),"")</f>
        <v/>
      </c>
      <c r="BS82" s="166" t="str">
        <f>IFERROR(IF(GETPIVOTDATA("DateRDV",TCD!$B$1,"DT","BA","Bénéficiaire",$A82,BS$6,BS$5,"Mois (DateRDV)",BS$7,"Années (DateRDV)",BS$3,"Présence","Absent"),4,""),"")</f>
        <v/>
      </c>
      <c r="BT82" s="166" t="str">
        <f>IFERROR(IF(GETPIVOTDATA("DateRDV",TCD!$B$1,"DT","BA","Bénéficiaire",$A82,BT$6,BT$5,"Mois (DateRDV)",BT$7,"Années (DateRDV)",BT$3),1,""),"")</f>
        <v/>
      </c>
      <c r="BU82" s="166" t="str">
        <f>IFERROR(IF(GETPIVOTDATA("DateRDV",TCD!$B$1,"DT","BA","Bénéficiaire",$A82,BU$6,BU$5,"Mois (DateRDV)",BU$7,"Années (DateRDV)",BU$3),2,""),"")</f>
        <v/>
      </c>
      <c r="BV82" s="166" t="str">
        <f>IFERROR(IF(GETPIVOTDATA("DateRDV",TCD!$B$1,"DT","BA","Bénéficiaire",$A82,BV$6,BV$5,"Mois (DateRDV)",BV$7,"Années (DateRDV)",BV$3,"Présence","Excusé"),3,""),"")</f>
        <v/>
      </c>
      <c r="BW82" s="166" t="str">
        <f>IFERROR(IF(GETPIVOTDATA("DateRDV",TCD!$B$1,"DT","BA","Bénéficiaire",$A82,BW$6,BW$5,"Mois (DateRDV)",BW$7,"Années (DateRDV)",BW$3,"Présence","Absent"),4,""),"")</f>
        <v/>
      </c>
      <c r="BX82" s="166" t="str">
        <f>IFERROR(IF(GETPIVOTDATA("DateRDV",TCD!$B$1,"DT","BA","Bénéficiaire",$A82,BX$6,BX$5,"Mois (DateRDV)",BX$7,"Années (DateRDV)",BX$3),1,""),"")</f>
        <v/>
      </c>
      <c r="BY82" s="166" t="str">
        <f>IFERROR(IF(GETPIVOTDATA("DateRDV",TCD!$B$1,"DT","BA","Bénéficiaire",$A82,BY$6,BY$5,"Mois (DateRDV)",BY$7,"Années (DateRDV)",BY$3),2,""),"")</f>
        <v/>
      </c>
      <c r="BZ82" s="166" t="str">
        <f>IFERROR(IF(GETPIVOTDATA("DateRDV",TCD!$B$1,"DT","BA","Bénéficiaire",$A82,BZ$6,BZ$5,"Mois (DateRDV)",BZ$7,"Années (DateRDV)",BZ$3,"Présence","Excusé"),3,""),"")</f>
        <v/>
      </c>
      <c r="CA82" s="166" t="str">
        <f>IFERROR(IF(GETPIVOTDATA("DateRDV",TCD!$B$1,"DT","BA","Bénéficiaire",$A82,CA$6,CA$5,"Mois (DateRDV)",CA$7,"Années (DateRDV)",CA$3,"Présence","Absent"),4,""),"")</f>
        <v/>
      </c>
      <c r="CB82" s="166" t="str">
        <f>IFERROR(IF(GETPIVOTDATA("DateRDV",TCD!$B$1,"DT","BA","Bénéficiaire",$A82,CB$6,CB$5,"Mois (DateRDV)",CB$7,"Années (DateRDV)",CB$3),1,""),"")</f>
        <v/>
      </c>
      <c r="CC82" s="166" t="str">
        <f>IFERROR(IF(GETPIVOTDATA("DateRDV",TCD!$B$1,"DT","BA","Bénéficiaire",$A82,CC$6,CC$5,"Mois (DateRDV)",CC$7,"Années (DateRDV)",CC$3),2,""),"")</f>
        <v/>
      </c>
      <c r="CD82" s="166" t="str">
        <f>IFERROR(IF(GETPIVOTDATA("DateRDV",TCD!$B$1,"DT","BA","Bénéficiaire",$A82,CD$6,CD$5,"Mois (DateRDV)",CD$7,"Années (DateRDV)",CD$3,"Présence","Excusé"),3,""),"")</f>
        <v/>
      </c>
      <c r="CE82" s="166" t="str">
        <f>IFERROR(IF(GETPIVOTDATA("DateRDV",TCD!$B$1,"DT","BA","Bénéficiaire",$A82,CE$6,CE$5,"Mois (DateRDV)",CE$7,"Années (DateRDV)",CE$3,"Présence","Absent"),4,""),"")</f>
        <v/>
      </c>
      <c r="CF82" s="166" t="str">
        <f>IFERROR(IF(GETPIVOTDATA("DateRDV",TCD!$B$1,"DT","BA","Bénéficiaire",$A82,CF$6,CF$5,"Mois (DateRDV)",CF$7,"Années (DateRDV)",CF$3),1,""),"")</f>
        <v/>
      </c>
      <c r="CG82" s="166" t="str">
        <f>IFERROR(IF(GETPIVOTDATA("DateRDV",TCD!$B$1,"DT","BA","Bénéficiaire",$A82,CG$6,CG$5,"Mois (DateRDV)",CG$7,"Années (DateRDV)",CG$3),2,""),"")</f>
        <v/>
      </c>
      <c r="CH82" s="166" t="str">
        <f>IFERROR(IF(GETPIVOTDATA("DateRDV",TCD!$B$1,"DT","BA","Bénéficiaire",$A82,CH$6,CH$5,"Mois (DateRDV)",CH$7,"Années (DateRDV)",CH$3,"Présence","Excusé"),3,""),"")</f>
        <v/>
      </c>
      <c r="CI82" s="166" t="str">
        <f>IFERROR(IF(GETPIVOTDATA("DateRDV",TCD!$B$1,"DT","BA","Bénéficiaire",$A82,CI$6,CI$5,"Mois (DateRDV)",CI$7,"Années (DateRDV)",CI$3,"Présence","Absent"),4,""),"")</f>
        <v/>
      </c>
      <c r="CJ82" s="166" t="str">
        <f>IFERROR(IF(GETPIVOTDATA("DateRDV",TCD!$B$1,"DT","BA","Bénéficiaire",$A82,CJ$6,CJ$5,"Mois (DateRDV)",CJ$7,"Années (DateRDV)",CJ$3),1,""),"")</f>
        <v/>
      </c>
      <c r="CK82" s="166" t="str">
        <f>IFERROR(IF(GETPIVOTDATA("DateRDV",TCD!$B$1,"DT","BA","Bénéficiaire",$A82,CK$6,CK$5,"Mois (DateRDV)",CK$7,"Années (DateRDV)",CK$3),2,""),"")</f>
        <v/>
      </c>
      <c r="CL82" s="166" t="str">
        <f>IFERROR(IF(GETPIVOTDATA("DateRDV",TCD!$B$1,"DT","BA","Bénéficiaire",$A82,BE$6,BE$5,"Mois (DateRDV)",BE$7,"Années (DateRDV)",BE$3,"Présence","Excusé"),3,""),"")</f>
        <v/>
      </c>
      <c r="CM82" s="166" t="str">
        <f>IFERROR(IF(GETPIVOTDATA("DateRDV",TCD!$B$1,"DT","BA","Bénéficiaire",$A82,CM$6,CM$5,"Mois (DateRDV)",CM$7,"Années (DateRDV)",CM$3,"Présence","Absent"),4,""),"")</f>
        <v/>
      </c>
      <c r="CN82" s="166" t="str">
        <f>IFERROR(IF(GETPIVOTDATA("DateRDV",TCD!$B$1,"DT","BA","Bénéficiaire",$A82,CN$6,CN$5,"Mois (DateRDV)",CN$7,"Années (DateRDV)",CN$3),1,""),"")</f>
        <v/>
      </c>
      <c r="CO82" s="166" t="str">
        <f>IFERROR(IF(GETPIVOTDATA("DateRDV",TCD!$B$1,"DT","BA","Bénéficiaire",$A82,CO$6,CO$5,"Mois (DateRDV)",CO$7,"Années (DateRDV)",CO$3),2,""),"")</f>
        <v/>
      </c>
      <c r="CP82" s="166" t="str">
        <f>IFERROR(IF(GETPIVOTDATA("DateRDV",TCD!$B$1,"DT","BA","Bénéficiaire",$A82,CP$6,CP$5,"Mois (DateRDV)",CP$7,"Années (DateRDV)",CP$3,"Présence","Excusé"),3,""),"")</f>
        <v/>
      </c>
      <c r="CQ82" s="166" t="str">
        <f>IFERROR(IF(GETPIVOTDATA("DateRDV",TCD!$B$1,"DT","BA","Bénéficiaire",$A82,CQ$6,CQ$5,"Mois (DateRDV)",CQ$7,"Années (DateRDV)",CQ$3,"Présence","Absent"),4,""),"")</f>
        <v/>
      </c>
      <c r="CR82" s="166" t="str">
        <f>IFERROR(IF(GETPIVOTDATA("DateRDV",TCD!$B$1,"DT","BA","Bénéficiaire",$A82,CR$6,CR$5,"Mois (DateRDV)",CR$7,"Années (DateRDV)",CR$3),1,""),"")</f>
        <v/>
      </c>
      <c r="CS82" s="166" t="str">
        <f>IFERROR(IF(GETPIVOTDATA("DateRDV",TCD!$B$1,"DT","BA","Bénéficiaire",$A82,CS$6,CS$5,"Mois (DateRDV)",CS$7,"Années (DateRDV)",CS$3),2,""),"")</f>
        <v/>
      </c>
      <c r="CT82" s="166" t="str">
        <f>IFERROR(IF(GETPIVOTDATA("DateRDV",TCD!$B$1,"DT","BA","Bénéficiaire",$A82,CT$6,CT$5,"Mois (DateRDV)",CT$7,"Années (DateRDV)",CT$3,"Présence","Excusé"),3,""),"")</f>
        <v/>
      </c>
      <c r="CU82" s="166" t="str">
        <f>IFERROR(IF(GETPIVOTDATA("DateRDV",TCD!$B$1,"DT","BA","Bénéficiaire",$A82,CU$6,CU$5,"Mois (DateRDV)",CU$7,"Années (DateRDV)",CU$3,"Présence","Absent"),4,""),"")</f>
        <v/>
      </c>
      <c r="CV82" s="166" t="str">
        <f>IFERROR(IF(GETPIVOTDATA("DateRDV",TCD!$B$1,"DT","BA","Bénéficiaire",$A82,CV$6,CV$5,"Mois (DateRDV)",CV$7,"Années (DateRDV)",CV$3),1,""),"")</f>
        <v/>
      </c>
      <c r="CW82" s="166" t="str">
        <f>IFERROR(IF(GETPIVOTDATA("DateRDV",TCD!$B$1,"DT","BA","Bénéficiaire",$A82,CW$6,CW$5,"Mois (DateRDV)",CW$7,"Années (DateRDV)",CW$3),2,""),"")</f>
        <v/>
      </c>
      <c r="CX82" s="166" t="str">
        <f>IFERROR(IF(GETPIVOTDATA("DateRDV",TCD!$B$1,"DT","BA","Bénéficiaire",$A82,CX$6,CX$5,"Mois (DateRDV)",CX$7,"Années (DateRDV)",CX$3,"Présence","Excusé"),3,""),"")</f>
        <v/>
      </c>
      <c r="CY82" s="166" t="str">
        <f>IFERROR(IF(GETPIVOTDATA("DateRDV",TCD!$B$1,"DT","BA","Bénéficiaire",$A82,CY$6,CY$5,"Mois (DateRDV)",CY$7,"Années (DateRDV)",CY$3,"Présence","Absent"),4,""),"")</f>
        <v/>
      </c>
      <c r="CZ82" s="166" t="str">
        <f>IFERROR(IF(GETPIVOTDATA("DateRDV",TCD!$B$1,"DT","BA","Bénéficiaire",$A82,CZ$6,CZ$5,"Mois (DateRDV)",CZ$7,"Années (DateRDV)",CZ$3),1,""),"")</f>
        <v/>
      </c>
      <c r="DA82" s="166" t="str">
        <f>IFERROR(IF(GETPIVOTDATA("DateRDV",TCD!$B$1,"DT","BA","Bénéficiaire",$A82,DA$6,DA$5,"Mois (DateRDV)",DA$7,"Années (DateRDV)",DA$3),2,""),"")</f>
        <v/>
      </c>
      <c r="DB82" s="166" t="str">
        <f>IFERROR(IF(GETPIVOTDATA("DateRDV",TCD!$B$1,"DT","BA","Bénéficiaire",$A82,DB$6,DB$5,"Mois (DateRDV)",DB$7,"Années (DateRDV)",DB$3,"Présence","Excusé"),3,""),"")</f>
        <v/>
      </c>
      <c r="DC82" s="166" t="str">
        <f>IFERROR(IF(GETPIVOTDATA("DateRDV",TCD!$B$1,"DT","BA","Bénéficiaire",$A82,DC$6,DC$5,"Mois (DateRDV)",DC$7,"Années (DateRDV)",DC$3,"Présence","Absent"),4,""),"")</f>
        <v/>
      </c>
      <c r="DD82" s="166" t="str">
        <f>IFERROR(IF(GETPIVOTDATA("DateRDV",TCD!$B$1,"DT","BA","Bénéficiaire",$A82,DD$6,DD$5,"Mois (DateRDV)",DD$7,"Années (DateRDV)",DD$3),1,""),"")</f>
        <v/>
      </c>
      <c r="DE82" s="166" t="str">
        <f>IFERROR(IF(GETPIVOTDATA("DateRDV",TCD!$B$1,"DT","BA","Bénéficiaire",$A82,DE$6,DE$5,"Mois (DateRDV)",DE$7,"Années (DateRDV)",DE$3),2,""),"")</f>
        <v/>
      </c>
      <c r="DF82" s="166" t="str">
        <f>IFERROR(IF(GETPIVOTDATA("DateRDV",TCD!$B$1,"DT","BA","Bénéficiaire",$A82,DF$6,DF$5,"Mois (DateRDV)",DF$7,"Années (DateRDV)",DF$3,"Présence","Excusé"),3,""),"")</f>
        <v/>
      </c>
      <c r="DG82" s="166" t="str">
        <f>IFERROR(IF(GETPIVOTDATA("DateRDV",TCD!$B$1,"DT","BA","Bénéficiaire",$A82,DG$6,DG$5,"Mois (DateRDV)",DG$7,"Années (DateRDV)",DG$3,"Présence","Absent"),4,""),"")</f>
        <v/>
      </c>
      <c r="DH82" s="166" t="str">
        <f>IFERROR(IF(GETPIVOTDATA("DateRDV",TCD!$B$1,"DT","BA","Bénéficiaire",$A82,DH$6,DH$5,"Mois (DateRDV)",DH$7,"Années (DateRDV)",DH$3),1,""),"")</f>
        <v/>
      </c>
      <c r="DI82" s="166" t="str">
        <f>IFERROR(IF(GETPIVOTDATA("DateRDV",TCD!$B$1,"DT","BA","Bénéficiaire",$A82,DI$6,DI$5,"Mois (DateRDV)",DI$7,"Années (DateRDV)",DI$3),2,""),"")</f>
        <v/>
      </c>
      <c r="DJ82" s="166" t="str">
        <f>IFERROR(IF(GETPIVOTDATA("DateRDV",TCD!$B$1,"DT","BA","Bénéficiaire",$A82,DJ$6,DJ$5,"Mois (DateRDV)",DJ$7,"Années (DateRDV)",DJ$3,"Présence","Excusé"),3,""),"")</f>
        <v/>
      </c>
      <c r="DK82" s="166" t="str">
        <f>IFERROR(IF(GETPIVOTDATA("DateRDV",TCD!$B$1,"DT","BA","Bénéficiaire",$A82,DK$6,DK$5,"Mois (DateRDV)",DK$7,"Années (DateRDV)",DK$3,"Présence","Absent"),4,""),"")</f>
        <v/>
      </c>
      <c r="DL82" s="166" t="str">
        <f>IFERROR(IF(GETPIVOTDATA("DateRDV",TCD!$B$1,"DT","BA","Bénéficiaire",$A82,DL$6,DL$5,"Mois (DateRDV)",DL$7,"Années (DateRDV)",DL$3),1,""),"")</f>
        <v/>
      </c>
      <c r="DM82" s="166" t="str">
        <f>IFERROR(IF(GETPIVOTDATA("DateRDV",TCD!$B$1,"DT","BA","Bénéficiaire",$A82,DM$6,DM$5,"Mois (DateRDV)",DM$7,"Années (DateRDV)",DM$3),2,""),"")</f>
        <v/>
      </c>
      <c r="DN82" s="166" t="str">
        <f>IFERROR(IF(GETPIVOTDATA("DateRDV",TCD!$B$1,"DT","BA","Bénéficiaire",$A82,DN$6,DN$5,"Mois (DateRDV)",DN$7,"Années (DateRDV)",DN$3,"Présence","Excusé"),3,""),"")</f>
        <v/>
      </c>
      <c r="DO82" s="166" t="str">
        <f>IFERROR(IF(GETPIVOTDATA("DateRDV",TCD!$B$1,"DT","BA","Bénéficiaire",$A82,DO$6,DO$5,"Mois (DateRDV)",DO$7,"Années (DateRDV)",DO$3,"Présence","Absent"),4,""),"")</f>
        <v/>
      </c>
    </row>
    <row r="83" spans="1:119" ht="15" customHeight="1" x14ac:dyDescent="0.2">
      <c r="A83" t="str">
        <v>EL BADAOUI Yamna</v>
      </c>
      <c r="B83" s="169" t="str">
        <f>IFERROR(IF(INDEX(Data!P:P,MATCH(A83,Data!B:B,0))&lt;&gt;"",INDEX(Data!P:P,MATCH(A83,Data!B:B,0)),""),"")</f>
        <v>EL BADAOUI</v>
      </c>
      <c r="C83" s="169" t="str">
        <f>IFERROR(IF(INDEX(Data!O:O,MATCH(A83,Data!B:B,0))&lt;&gt;"",INDEX(Data!O:O,MATCH(A83,Data!B:B,0)),""),"")</f>
        <v>Yamna</v>
      </c>
      <c r="D83" s="169" t="str">
        <f>IFERROR(IF(INDEX(Data!J:J,MATCH(A83,Data!B:B,0))&lt;&gt;"",INDEX(Data!J:J,MATCH(A83,Data!B:B,0)),""),"")</f>
        <v>CD</v>
      </c>
      <c r="E83" s="169" t="str">
        <f>IFERROR(IF(INDEX(Data!M:M,MATCH(A83,Data!B:B,0))&lt;&gt;"",INDEX(Data!M:M,MATCH(A83,Data!B:B,0)),""),"")</f>
        <v>ANNECY</v>
      </c>
      <c r="F83" s="169">
        <f>IFERROR(IF(INDEX(Data!N:N,MATCH(A83,Data!B:B,0))&lt;&gt;"",INDEX(Data!N:N,MATCH(A83,Data!B:B,0)),""),"")</f>
        <v>74000</v>
      </c>
      <c r="G83" s="170">
        <f>IFERROR(IF(INDEX(Data!K:K,MATCH(A83,Data!B:B,0))&lt;&gt;"",INDEX(Data!K:K,MATCH(A83,Data!B:B,0)),""),"")</f>
        <v>45733</v>
      </c>
      <c r="H83" s="170">
        <f>IFERROR(IF(INDEX(Data!L:L,MATCH(A83,Data!B:B,0))&lt;&gt;"",INDEX(Data!L:L,MATCH(A83,Data!B:B,0)),""),"")</f>
        <v>45733</v>
      </c>
      <c r="I83" s="170">
        <f>IFERROR(IF(INDEX(Data!C:C,MATCH(A83,Data!B:B,0))&lt;&gt;"",INDEX(Data!C:C,MATCH(A83,Data!B:B,0)),""),"")</f>
        <v>45749</v>
      </c>
      <c r="J83" s="170">
        <f>IFERROR(IF(INDEX(Data!D:D,MATCH(A83,Data!B:B,0))&lt;&gt;"",INDEX(Data!D:D,MATCH(A83,Data!B:B,0)),""),"")</f>
        <v>45845</v>
      </c>
      <c r="K83" s="171" t="str">
        <f>IFERROR(IF(INDEX(Data!H:H,MATCH(A83,Data!B:B,0))&lt;&gt;"",INDEX(Data!H:H,MATCH(A83,Data!B:B,0)),""),"")</f>
        <v>Remobilisation</v>
      </c>
      <c r="L83" s="166" t="str">
        <f>IFERROR(IF(GETPIVOTDATA("DateRDV",TCD!$B$1,"DT","BA","Bénéficiaire",$A83,L$6,L$5,"Mois (DateRDV)",L$7,"Années (DateRDV)",L$3),1,""),"")</f>
        <v/>
      </c>
      <c r="M83" s="166" t="str">
        <f>IFERROR(IF(GETPIVOTDATA("DateRDV",TCD!$B$1,"DT","BA","Bénéficiaire",$A83,M$6,M$5,"Mois (DateRDV)",M$7,"Années (DateRDV)",M$3),2,""),"")</f>
        <v/>
      </c>
      <c r="N83" s="166" t="str">
        <f>IFERROR(IF(GETPIVOTDATA("DateRDV",TCD!$B$1,"DT","BA","Bénéficiaire",$A83,N$6,N$5,"Mois (DateRDV)",N$7,"Années (DateRDV)",N$3,"Présence","Excusé"),3,""),"")</f>
        <v/>
      </c>
      <c r="O83" s="166" t="str">
        <f>IFERROR(IF(GETPIVOTDATA("DateRDV",TCD!$B$1,"DT","BA","Bénéficiaire",$A83,O$6,O$5,"Mois (DateRDV)",O$7,"Années (DateRDV)",O$3,"Présence","Absent"),4,""),"")</f>
        <v/>
      </c>
      <c r="P83" s="166" t="str">
        <f>IFERROR(IF(GETPIVOTDATA("DateRDV",TCD!$B$1,"DT","BA","Bénéficiaire",$A83,P$6,P$5,"Mois (DateRDV)",P$7,"Années (DateRDV)",P$3),1,""),"")</f>
        <v/>
      </c>
      <c r="Q83" s="166" t="str">
        <f>IFERROR(IF(GETPIVOTDATA("DateRDV",TCD!$B$1,"DT","BA","Bénéficiaire",$A83,Q$6,Q$5,"Mois (DateRDV)",Q$7,"Années (DateRDV)",Q$3),2,""),"")</f>
        <v/>
      </c>
      <c r="R83" s="166" t="str">
        <f>IFERROR(IF(GETPIVOTDATA("DateRDV",TCD!$B$1,"DT","BA","Bénéficiaire",$A83,R$6,R$5,"Mois (DateRDV)",R$7,"Années (DateRDV)",R$3,"Présence","Excusé"),3,""),"")</f>
        <v/>
      </c>
      <c r="S83" s="166" t="str">
        <f>IFERROR(IF(GETPIVOTDATA("DateRDV",TCD!$B$1,"DT","BA","Bénéficiaire",$A83,S$6,S$5,"Mois (DateRDV)",S$7,"Années (DateRDV)",S$3,"Présence","Absent"),4,""),"")</f>
        <v/>
      </c>
      <c r="T83" s="166" t="str">
        <f>IFERROR(IF(GETPIVOTDATA("DateRDV",TCD!$B$1,"DT","BA","Bénéficiaire",$A83,T$6,T$5,"Mois (DateRDV)",T$7,"Années (DateRDV)",T$3),1,""),"")</f>
        <v/>
      </c>
      <c r="U83" s="166" t="str">
        <f>IFERROR(IF(GETPIVOTDATA("DateRDV",TCD!$B$1,"DT","BA","Bénéficiaire",$A83,U$6,U$5,"Mois (DateRDV)",U$7,"Années (DateRDV)",U$3),2,""),"")</f>
        <v/>
      </c>
      <c r="V83" s="166" t="str">
        <f>IFERROR(IF(GETPIVOTDATA("DateRDV",TCD!$B$1,"DT","BA","Bénéficiaire",$A83,V$6,V$5,"Mois (DateRDV)",V$7,"Années (DateRDV)",V$3,"Présence","Excusé"),3,""),"")</f>
        <v/>
      </c>
      <c r="W83" s="166" t="str">
        <f>IFERROR(IF(GETPIVOTDATA("DateRDV",TCD!$B$1,"DT","BA","Bénéficiaire",$A83,W$6,W$5,"Mois (DateRDV)",W$7,"Années (DateRDV)",W$3,"Présence","Absent"),4,""),"")</f>
        <v/>
      </c>
      <c r="X83" s="166" t="str">
        <f>IFERROR(IF(GETPIVOTDATA("DateRDV",TCD!$B$1,"DT","BA","Bénéficiaire",$A83,X$6,X$5,"Mois (DateRDV)",X$7,"Années (DateRDV)",X$3),1,""),"")</f>
        <v/>
      </c>
      <c r="Y83" s="166" t="str">
        <f>IFERROR(IF(GETPIVOTDATA("DateRDV",TCD!$B$1,"DT","BA","Bénéficiaire",$A83,Y$6,Y$5,"Mois (DateRDV)",Y$7,"Années (DateRDV)",Y$3),2,""),"")</f>
        <v/>
      </c>
      <c r="Z83" s="166" t="str">
        <f>IFERROR(IF(GETPIVOTDATA("DateRDV",TCD!$B$1,"DT","BA","Bénéficiaire",$A83,Z$6,Z$5,"Mois (DateRDV)",Z$7,"Années (DateRDV)",Z$3,"Présence","Excusé"),3,""),"")</f>
        <v/>
      </c>
      <c r="AA83" s="166" t="str">
        <f>IFERROR(IF(GETPIVOTDATA("DateRDV",TCD!$B$1,"DT","BA","Bénéficiaire",$A83,AA$6,AA$5,"Mois (DateRDV)",AA$7,"Années (DateRDV)",AA$3,"Présence","Absent"),4,""),"")</f>
        <v/>
      </c>
      <c r="AB83" s="166" t="str">
        <f>IFERROR(IF(GETPIVOTDATA("DateRDV",TCD!$B$1,"DT","BA","Bénéficiaire",$A83,AB$6,AB$5,"Mois (DateRDV)",AB$7,"Années (DateRDV)",AB$3),1,""),"")</f>
        <v/>
      </c>
      <c r="AC83" s="166" t="str">
        <f>IFERROR(IF(GETPIVOTDATA("DateRDV",TCD!$B$1,"DT","BA","Bénéficiaire",$A83,AC$6,AC$5,"Mois (DateRDV)",AC$7,"Années (DateRDV)",AC$3),2,""),"")</f>
        <v/>
      </c>
      <c r="AD83" s="166" t="str">
        <f>IFERROR(IF(GETPIVOTDATA("DateRDV",TCD!$B$1,"DT","BA","Bénéficiaire",$A83,AD$6,AD$5,"Mois (DateRDV)",AD$7,"Années (DateRDV)",AD$3,"Présence","Excusé"),3,""),"")</f>
        <v/>
      </c>
      <c r="AE83" s="166" t="str">
        <f>IFERROR(IF(GETPIVOTDATA("DateRDV",TCD!$B$1,"DT","BA","Bénéficiaire",$A83,AE$6,AE$5,"Mois (DateRDV)",AE$7,"Années (DateRDV)",AE$3,"Présence","Absent"),4,""),"")</f>
        <v/>
      </c>
      <c r="AF83" s="166" t="str">
        <f>IFERROR(IF(GETPIVOTDATA("DateRDV",TCD!$B$1,"DT","BA","Bénéficiaire",$A83,AF$6,AF$5,"Mois (DateRDV)",AF$7,"Années (DateRDV)",AF$3),1,""),"")</f>
        <v/>
      </c>
      <c r="AG83" s="166" t="str">
        <f>IFERROR(IF(GETPIVOTDATA("DateRDV",TCD!$B$1,"DT","BA","Bénéficiaire",$A83,AG$6,AG$5,"Mois (DateRDV)",AG$7,"Années (DateRDV)",AG$3),2,""),"")</f>
        <v/>
      </c>
      <c r="AH83" s="166" t="str">
        <f>IFERROR(IF(GETPIVOTDATA("DateRDV",TCD!$B$1,"DT","BA","Bénéficiaire",$A83,AH$6,AH$5,"Mois (DateRDV)",AH$7,"Années (DateRDV)",AH$3,"Présence","Excusé"),3,""),"")</f>
        <v/>
      </c>
      <c r="AI83" s="166" t="str">
        <f>IFERROR(IF(GETPIVOTDATA("DateRDV",TCD!$B$1,"DT","BA","Bénéficiaire",$A83,AI$6,AI$5,"Mois (DateRDV)",AI$7,"Années (DateRDV)",AI$3,"Présence","Absent"),4,""),"")</f>
        <v/>
      </c>
      <c r="AJ83" s="166" t="str">
        <f>IFERROR(IF(GETPIVOTDATA("DateRDV",TCD!$B$1,"DT","BA","Bénéficiaire",$A83,AJ$6,AJ$5,"Mois (DateRDV)",AJ$7,"Années (DateRDV)",AJ$3),1,""),"")</f>
        <v/>
      </c>
      <c r="AK83" s="166" t="str">
        <f>IFERROR(IF(GETPIVOTDATA("DateRDV",TCD!$B$1,"DT","BA","Bénéficiaire",$A83,AK$6,AK$5,"Mois (DateRDV)",AK$7,"Années (DateRDV)",AK$3),2,""),"")</f>
        <v/>
      </c>
      <c r="AL83" s="166" t="str">
        <f>IFERROR(IF(GETPIVOTDATA("DateRDV",TCD!$B$1,"DT","BA","Bénéficiaire",$A83,AL$6,AL$5,"Mois (DateRDV)",AL$7,"Années (DateRDV)",AL$3,"Présence","Excusé"),3,""),"")</f>
        <v/>
      </c>
      <c r="AM83" s="166" t="str">
        <f>IFERROR(IF(GETPIVOTDATA("DateRDV",TCD!$B$1,"DT","BA","Bénéficiaire",$A83,AM$6,AM$5,"Mois (DateRDV)",AM$7,"Années (DateRDV)",AM$3,"Présence","Absent"),4,""),"")</f>
        <v/>
      </c>
      <c r="AN83" s="166" t="str">
        <f>IFERROR(IF(GETPIVOTDATA("DateRDV",TCD!$B$1,"DT","BA","Bénéficiaire",$A83,AN$6,AN$5,"Mois (DateRDV)",AN$7,"Années (DateRDV)",AN$3),1,""),"")</f>
        <v/>
      </c>
      <c r="AO83" s="166" t="str">
        <f>IFERROR(IF(GETPIVOTDATA("DateRDV",TCD!$B$1,"DT","BA","Bénéficiaire",$A83,AO$6,AO$5,"Mois (DateRDV)",AO$7,"Années (DateRDV)",AO$3),2,""),"")</f>
        <v/>
      </c>
      <c r="AP83" s="166" t="str">
        <f>IFERROR(IF(GETPIVOTDATA("DateRDV",TCD!$B$1,"DT","BA","Bénéficiaire",$A83,AP$6,AP$5,"Mois (DateRDV)",AP$7,"Années (DateRDV)",AP$3,"Présence","Excusé"),3,""),"")</f>
        <v/>
      </c>
      <c r="AQ83" s="166" t="str">
        <f>IFERROR(IF(GETPIVOTDATA("DateRDV",TCD!$B$1,"DT","BA","Bénéficiaire",$A83,AQ$6,AQ$5,"Mois (DateRDV)",AQ$7,"Années (DateRDV)",AQ$3,"Présence","Absent"),4,""),"")</f>
        <v/>
      </c>
      <c r="AR83" s="166" t="str">
        <f>IFERROR(IF(GETPIVOTDATA("DateRDV",TCD!$B$1,"DT","BA","Bénéficiaire",$A83,AR$6,AR$5,"Mois (DateRDV)",AR$7,"Années (DateRDV)",AR$3),1,""),"")</f>
        <v/>
      </c>
      <c r="AS83" s="166" t="str">
        <f>IFERROR(IF(GETPIVOTDATA("DateRDV",TCD!$B$1,"DT","BA","Bénéficiaire",$A83,AS$6,AS$5,"Mois (DateRDV)",AS$7,"Années (DateRDV)",AS$3),2,""),"")</f>
        <v/>
      </c>
      <c r="AT83" s="166" t="str">
        <f>IFERROR(IF(GETPIVOTDATA("DateRDV",TCD!$B$1,"DT","BA","Bénéficiaire",$A83,AT$6,AT$5,"Mois (DateRDV)",AT$7,"Années (DateRDV)",AT$3,"Présence","Excusé"),3,""),"")</f>
        <v/>
      </c>
      <c r="AU83" s="166" t="str">
        <f>IFERROR(IF(GETPIVOTDATA("DateRDV",TCD!$B$1,"DT","BA","Bénéficiaire",$A83,AU$6,AU$5,"Mois (DateRDV)",AU$7,"Années (DateRDV)",AU$3,"Présence","Absent"),4,""),"")</f>
        <v/>
      </c>
      <c r="AV83" s="166" t="str">
        <f>IFERROR(IF(GETPIVOTDATA("DateRDV",TCD!$B$1,"DT","BA","Bénéficiaire",$A83,AV$6,AV$5,"Mois (DateRDV)",AV$7,"Années (DateRDV)",AV$3),1,""),"")</f>
        <v/>
      </c>
      <c r="AW83" s="166" t="str">
        <f>IFERROR(IF(GETPIVOTDATA("DateRDV",TCD!$B$1,"DT","BA","Bénéficiaire",$A83,AW$6,AW$5,"Mois (DateRDV)",AW$7,"Années (DateRDV)",AW$3),2,""),"")</f>
        <v/>
      </c>
      <c r="AX83" s="166" t="str">
        <f>IFERROR(IF(GETPIVOTDATA("DateRDV",TCD!$B$1,"DT","BA","Bénéficiaire",$A83,AX$6,AX$5,"Mois (DateRDV)",AX$7,"Années (DateRDV)",AX$3,"Présence","Excusé"),3,""),"")</f>
        <v/>
      </c>
      <c r="AY83" s="166" t="str">
        <f>IFERROR(IF(GETPIVOTDATA("DateRDV",TCD!$B$1,"DT","BA","Bénéficiaire",$A83,AY$6,AY$5,"Mois (DateRDV)",AY$7,"Années (DateRDV)",AY$3,"Présence","Absent"),4,""),"")</f>
        <v/>
      </c>
      <c r="AZ83" s="166" t="str">
        <f>IFERROR(IF(GETPIVOTDATA("DateRDV",TCD!$B$1,"DT","BA","Bénéficiaire",$A83,AZ$6,AZ$5,"Mois (DateRDV)",AZ$7,"Années (DateRDV)",AZ$3),1,""),"")</f>
        <v/>
      </c>
      <c r="BA83" s="166" t="str">
        <f>IFERROR(IF(GETPIVOTDATA("DateRDV",TCD!$B$1,"DT","BA","Bénéficiaire",$A83,BA$6,BA$5,"Mois (DateRDV)",BA$7,"Années (DateRDV)",BA$3),2,""),"")</f>
        <v/>
      </c>
      <c r="BB83" s="166" t="str">
        <f>IFERROR(IF(GETPIVOTDATA("DateRDV",TCD!$B$1,"DT","BA","Bénéficiaire",$A83,BB$6,BB$5,"Mois (DateRDV)",BB$7,"Années (DateRDV)",BB$3,"Présence","Excusé"),3,""),"")</f>
        <v/>
      </c>
      <c r="BC83" s="166" t="str">
        <f>IFERROR(IF(GETPIVOTDATA("DateRDV",TCD!$B$1,"DT","BA","Bénéficiaire",$A83,BC$6,BC$5,"Mois (DateRDV)",BC$7,"Années (DateRDV)",BC$3,"Présence","Absent"),4,""),"")</f>
        <v/>
      </c>
      <c r="BD83" s="166" t="str">
        <f>IFERROR(IF(GETPIVOTDATA("DateRDV",TCD!$B$1,"DT","BA","Bénéficiaire",$A83,BD$6,BD$5,"Mois (DateRDV)",BD$7,"Années (DateRDV)",BD$3),1,""),"")</f>
        <v/>
      </c>
      <c r="BE83" s="166" t="str">
        <f>IFERROR(IF(GETPIVOTDATA("DateRDV",TCD!$B$1,"DT","BA","Bénéficiaire",$A83,BE$6,BE$5,"Mois (DateRDV)",BE$7,"Années (DateRDV)",BE$3),2,""),"")</f>
        <v/>
      </c>
      <c r="BF83" s="166" t="str">
        <f>IFERROR(IF(GETPIVOTDATA("DateRDV",TCD!$B$1,"DT","BA","Bénéficiaire",$A83,BF$6,BF$5,"Mois (DateRDV)",BF$7,"Années (DateRDV)",BF$3,"Présence","Excusé"),3,""),"")</f>
        <v/>
      </c>
      <c r="BG83" s="166" t="str">
        <f>IFERROR(IF(GETPIVOTDATA("DateRDV",TCD!$B$1,"DT","BA","Bénéficiaire",$A83,BG$6,BG$5,"Mois (DateRDV)",BG$7,"Années (DateRDV)",BG$3,"Présence","Absent"),4,""),"")</f>
        <v/>
      </c>
      <c r="BH83" s="166" t="str">
        <f>IFERROR(IF(GETPIVOTDATA("DateRDV",TCD!$B$1,"DT","BA","Bénéficiaire",$A83,BH$6,BH$5,"Mois (DateRDV)",BH$7,"Années (DateRDV)",BH$3),1,""),"")</f>
        <v/>
      </c>
      <c r="BI83" s="166" t="str">
        <f>IFERROR(IF(GETPIVOTDATA("DateRDV",TCD!$B$1,"DT","BA","Bénéficiaire",$A83,BI$6,BI$5,"Mois (DateRDV)",BI$7,"Années (DateRDV)",BI$3),2,""),"")</f>
        <v/>
      </c>
      <c r="BJ83" s="166" t="str">
        <f>IFERROR(IF(GETPIVOTDATA("DateRDV",TCD!$B$1,"DT","BA","Bénéficiaire",$A83,BJ$6,BJ$5,"Mois (DateRDV)",BJ$7,"Années (DateRDV)",BJ$3,"Présence","Excusé"),3,""),"")</f>
        <v/>
      </c>
      <c r="BK83" s="166" t="str">
        <f>IFERROR(IF(GETPIVOTDATA("DateRDV",TCD!$B$1,"DT","BA","Bénéficiaire",$A83,BK$6,BK$5,"Mois (DateRDV)",BK$7,"Années (DateRDV)",BK$3,"Présence","Absent"),4,""),"")</f>
        <v/>
      </c>
      <c r="BL83" s="166" t="str">
        <f>IFERROR(IF(GETPIVOTDATA("DateRDV",TCD!$B$1,"DT","BA","Bénéficiaire",$A83,BL$6,BL$5,"Mois (DateRDV)",BL$7,"Années (DateRDV)",BL$3),1,""),"")</f>
        <v/>
      </c>
      <c r="BM83" s="166" t="str">
        <f>IFERROR(IF(GETPIVOTDATA("DateRDV",TCD!$B$1,"DT","BA","Bénéficiaire",$A83,BM$6,BM$5,"Mois (DateRDV)",BM$7,"Années (DateRDV)",BM$3),2,""),"")</f>
        <v/>
      </c>
      <c r="BN83" s="166" t="str">
        <f>IFERROR(IF(GETPIVOTDATA("DateRDV",TCD!$B$1,"DT","BA","Bénéficiaire",$A83,BN$6,BN$5,"Mois (DateRDV)",BN$7,"Années (DateRDV)",BN$3,"Présence","Excusé"),3,""),"")</f>
        <v/>
      </c>
      <c r="BO83" s="166" t="str">
        <f>IFERROR(IF(GETPIVOTDATA("DateRDV",TCD!$B$1,"DT","BA","Bénéficiaire",$A83,BO$6,BO$5,"Mois (DateRDV)",BO$7,"Années (DateRDV)",BO$3,"Présence","Absent"),4,""),"")</f>
        <v/>
      </c>
      <c r="BP83" s="166" t="str">
        <f>IFERROR(IF(GETPIVOTDATA("DateRDV",TCD!$B$1,"DT","BA","Bénéficiaire",$A83,BP$6,BP$5,"Mois (DateRDV)",BP$7,"Années (DateRDV)",BP$3),1,""),"")</f>
        <v/>
      </c>
      <c r="BQ83" s="166" t="str">
        <f>IFERROR(IF(GETPIVOTDATA("DateRDV",TCD!$B$1,"DT","BA","Bénéficiaire",$A83,BQ$6,BQ$5,"Mois (DateRDV)",BQ$7,"Années (DateRDV)",BQ$3),2,""),"")</f>
        <v/>
      </c>
      <c r="BR83" s="166" t="str">
        <f>IFERROR(IF(GETPIVOTDATA("DateRDV",TCD!$B$1,"DT","BA","Bénéficiaire",$A83,BR$6,BR$5,"Mois (DateRDV)",BR$7,"Années (DateRDV)",BR$3,"Présence","Excusé"),3,""),"")</f>
        <v/>
      </c>
      <c r="BS83" s="166" t="str">
        <f>IFERROR(IF(GETPIVOTDATA("DateRDV",TCD!$B$1,"DT","BA","Bénéficiaire",$A83,BS$6,BS$5,"Mois (DateRDV)",BS$7,"Années (DateRDV)",BS$3,"Présence","Absent"),4,""),"")</f>
        <v/>
      </c>
      <c r="BT83" s="166" t="str">
        <f>IFERROR(IF(GETPIVOTDATA("DateRDV",TCD!$B$1,"DT","BA","Bénéficiaire",$A83,BT$6,BT$5,"Mois (DateRDV)",BT$7,"Années (DateRDV)",BT$3),1,""),"")</f>
        <v/>
      </c>
      <c r="BU83" s="166" t="str">
        <f>IFERROR(IF(GETPIVOTDATA("DateRDV",TCD!$B$1,"DT","BA","Bénéficiaire",$A83,BU$6,BU$5,"Mois (DateRDV)",BU$7,"Années (DateRDV)",BU$3),2,""),"")</f>
        <v/>
      </c>
      <c r="BV83" s="166" t="str">
        <f>IFERROR(IF(GETPIVOTDATA("DateRDV",TCD!$B$1,"DT","BA","Bénéficiaire",$A83,BV$6,BV$5,"Mois (DateRDV)",BV$7,"Années (DateRDV)",BV$3,"Présence","Excusé"),3,""),"")</f>
        <v/>
      </c>
      <c r="BW83" s="166" t="str">
        <f>IFERROR(IF(GETPIVOTDATA("DateRDV",TCD!$B$1,"DT","BA","Bénéficiaire",$A83,BW$6,BW$5,"Mois (DateRDV)",BW$7,"Années (DateRDV)",BW$3,"Présence","Absent"),4,""),"")</f>
        <v/>
      </c>
      <c r="BX83" s="166" t="str">
        <f>IFERROR(IF(GETPIVOTDATA("DateRDV",TCD!$B$1,"DT","BA","Bénéficiaire",$A83,BX$6,BX$5,"Mois (DateRDV)",BX$7,"Années (DateRDV)",BX$3),1,""),"")</f>
        <v/>
      </c>
      <c r="BY83" s="166" t="str">
        <f>IFERROR(IF(GETPIVOTDATA("DateRDV",TCD!$B$1,"DT","BA","Bénéficiaire",$A83,BY$6,BY$5,"Mois (DateRDV)",BY$7,"Années (DateRDV)",BY$3),2,""),"")</f>
        <v/>
      </c>
      <c r="BZ83" s="166" t="str">
        <f>IFERROR(IF(GETPIVOTDATA("DateRDV",TCD!$B$1,"DT","BA","Bénéficiaire",$A83,BZ$6,BZ$5,"Mois (DateRDV)",BZ$7,"Années (DateRDV)",BZ$3,"Présence","Excusé"),3,""),"")</f>
        <v/>
      </c>
      <c r="CA83" s="166" t="str">
        <f>IFERROR(IF(GETPIVOTDATA("DateRDV",TCD!$B$1,"DT","BA","Bénéficiaire",$A83,CA$6,CA$5,"Mois (DateRDV)",CA$7,"Années (DateRDV)",CA$3,"Présence","Absent"),4,""),"")</f>
        <v/>
      </c>
      <c r="CB83" s="166" t="str">
        <f>IFERROR(IF(GETPIVOTDATA("DateRDV",TCD!$B$1,"DT","BA","Bénéficiaire",$A83,CB$6,CB$5,"Mois (DateRDV)",CB$7,"Années (DateRDV)",CB$3),1,""),"")</f>
        <v/>
      </c>
      <c r="CC83" s="166" t="str">
        <f>IFERROR(IF(GETPIVOTDATA("DateRDV",TCD!$B$1,"DT","BA","Bénéficiaire",$A83,CC$6,CC$5,"Mois (DateRDV)",CC$7,"Années (DateRDV)",CC$3),2,""),"")</f>
        <v/>
      </c>
      <c r="CD83" s="166" t="str">
        <f>IFERROR(IF(GETPIVOTDATA("DateRDV",TCD!$B$1,"DT","BA","Bénéficiaire",$A83,CD$6,CD$5,"Mois (DateRDV)",CD$7,"Années (DateRDV)",CD$3,"Présence","Excusé"),3,""),"")</f>
        <v/>
      </c>
      <c r="CE83" s="166" t="str">
        <f>IFERROR(IF(GETPIVOTDATA("DateRDV",TCD!$B$1,"DT","BA","Bénéficiaire",$A83,CE$6,CE$5,"Mois (DateRDV)",CE$7,"Années (DateRDV)",CE$3,"Présence","Absent"),4,""),"")</f>
        <v/>
      </c>
      <c r="CF83" s="166" t="str">
        <f>IFERROR(IF(GETPIVOTDATA("DateRDV",TCD!$B$1,"DT","BA","Bénéficiaire",$A83,CF$6,CF$5,"Mois (DateRDV)",CF$7,"Années (DateRDV)",CF$3),1,""),"")</f>
        <v/>
      </c>
      <c r="CG83" s="166" t="str">
        <f>IFERROR(IF(GETPIVOTDATA("DateRDV",TCD!$B$1,"DT","BA","Bénéficiaire",$A83,CG$6,CG$5,"Mois (DateRDV)",CG$7,"Années (DateRDV)",CG$3),2,""),"")</f>
        <v/>
      </c>
      <c r="CH83" s="166" t="str">
        <f>IFERROR(IF(GETPIVOTDATA("DateRDV",TCD!$B$1,"DT","BA","Bénéficiaire",$A83,CH$6,CH$5,"Mois (DateRDV)",CH$7,"Années (DateRDV)",CH$3,"Présence","Excusé"),3,""),"")</f>
        <v/>
      </c>
      <c r="CI83" s="166" t="str">
        <f>IFERROR(IF(GETPIVOTDATA("DateRDV",TCD!$B$1,"DT","BA","Bénéficiaire",$A83,CI$6,CI$5,"Mois (DateRDV)",CI$7,"Années (DateRDV)",CI$3,"Présence","Absent"),4,""),"")</f>
        <v/>
      </c>
      <c r="CJ83" s="166" t="str">
        <f>IFERROR(IF(GETPIVOTDATA("DateRDV",TCD!$B$1,"DT","BA","Bénéficiaire",$A83,CJ$6,CJ$5,"Mois (DateRDV)",CJ$7,"Années (DateRDV)",CJ$3),1,""),"")</f>
        <v/>
      </c>
      <c r="CK83" s="166" t="str">
        <f>IFERROR(IF(GETPIVOTDATA("DateRDV",TCD!$B$1,"DT","BA","Bénéficiaire",$A83,CK$6,CK$5,"Mois (DateRDV)",CK$7,"Années (DateRDV)",CK$3),2,""),"")</f>
        <v/>
      </c>
      <c r="CL83" s="166" t="str">
        <f>IFERROR(IF(GETPIVOTDATA("DateRDV",TCD!$B$1,"DT","BA","Bénéficiaire",$A83,BE$6,BE$5,"Mois (DateRDV)",BE$7,"Années (DateRDV)",BE$3,"Présence","Excusé"),3,""),"")</f>
        <v/>
      </c>
      <c r="CM83" s="166" t="str">
        <f>IFERROR(IF(GETPIVOTDATA("DateRDV",TCD!$B$1,"DT","BA","Bénéficiaire",$A83,CM$6,CM$5,"Mois (DateRDV)",CM$7,"Années (DateRDV)",CM$3,"Présence","Absent"),4,""),"")</f>
        <v/>
      </c>
      <c r="CN83" s="166" t="str">
        <f>IFERROR(IF(GETPIVOTDATA("DateRDV",TCD!$B$1,"DT","BA","Bénéficiaire",$A83,CN$6,CN$5,"Mois (DateRDV)",CN$7,"Années (DateRDV)",CN$3),1,""),"")</f>
        <v/>
      </c>
      <c r="CO83" s="166" t="str">
        <f>IFERROR(IF(GETPIVOTDATA("DateRDV",TCD!$B$1,"DT","BA","Bénéficiaire",$A83,CO$6,CO$5,"Mois (DateRDV)",CO$7,"Années (DateRDV)",CO$3),2,""),"")</f>
        <v/>
      </c>
      <c r="CP83" s="166" t="str">
        <f>IFERROR(IF(GETPIVOTDATA("DateRDV",TCD!$B$1,"DT","BA","Bénéficiaire",$A83,CP$6,CP$5,"Mois (DateRDV)",CP$7,"Années (DateRDV)",CP$3,"Présence","Excusé"),3,""),"")</f>
        <v/>
      </c>
      <c r="CQ83" s="166" t="str">
        <f>IFERROR(IF(GETPIVOTDATA("DateRDV",TCD!$B$1,"DT","BA","Bénéficiaire",$A83,CQ$6,CQ$5,"Mois (DateRDV)",CQ$7,"Années (DateRDV)",CQ$3,"Présence","Absent"),4,""),"")</f>
        <v/>
      </c>
      <c r="CR83" s="166" t="str">
        <f>IFERROR(IF(GETPIVOTDATA("DateRDV",TCD!$B$1,"DT","BA","Bénéficiaire",$A83,CR$6,CR$5,"Mois (DateRDV)",CR$7,"Années (DateRDV)",CR$3),1,""),"")</f>
        <v/>
      </c>
      <c r="CS83" s="166" t="str">
        <f>IFERROR(IF(GETPIVOTDATA("DateRDV",TCD!$B$1,"DT","BA","Bénéficiaire",$A83,CS$6,CS$5,"Mois (DateRDV)",CS$7,"Années (DateRDV)",CS$3),2,""),"")</f>
        <v/>
      </c>
      <c r="CT83" s="166" t="str">
        <f>IFERROR(IF(GETPIVOTDATA("DateRDV",TCD!$B$1,"DT","BA","Bénéficiaire",$A83,CT$6,CT$5,"Mois (DateRDV)",CT$7,"Années (DateRDV)",CT$3,"Présence","Excusé"),3,""),"")</f>
        <v/>
      </c>
      <c r="CU83" s="166" t="str">
        <f>IFERROR(IF(GETPIVOTDATA("DateRDV",TCD!$B$1,"DT","BA","Bénéficiaire",$A83,CU$6,CU$5,"Mois (DateRDV)",CU$7,"Années (DateRDV)",CU$3,"Présence","Absent"),4,""),"")</f>
        <v/>
      </c>
      <c r="CV83" s="166" t="str">
        <f>IFERROR(IF(GETPIVOTDATA("DateRDV",TCD!$B$1,"DT","BA","Bénéficiaire",$A83,CV$6,CV$5,"Mois (DateRDV)",CV$7,"Années (DateRDV)",CV$3),1,""),"")</f>
        <v/>
      </c>
      <c r="CW83" s="166" t="str">
        <f>IFERROR(IF(GETPIVOTDATA("DateRDV",TCD!$B$1,"DT","BA","Bénéficiaire",$A83,CW$6,CW$5,"Mois (DateRDV)",CW$7,"Années (DateRDV)",CW$3),2,""),"")</f>
        <v/>
      </c>
      <c r="CX83" s="166" t="str">
        <f>IFERROR(IF(GETPIVOTDATA("DateRDV",TCD!$B$1,"DT","BA","Bénéficiaire",$A83,CX$6,CX$5,"Mois (DateRDV)",CX$7,"Années (DateRDV)",CX$3,"Présence","Excusé"),3,""),"")</f>
        <v/>
      </c>
      <c r="CY83" s="166" t="str">
        <f>IFERROR(IF(GETPIVOTDATA("DateRDV",TCD!$B$1,"DT","BA","Bénéficiaire",$A83,CY$6,CY$5,"Mois (DateRDV)",CY$7,"Années (DateRDV)",CY$3,"Présence","Absent"),4,""),"")</f>
        <v/>
      </c>
      <c r="CZ83" s="166" t="str">
        <f>IFERROR(IF(GETPIVOTDATA("DateRDV",TCD!$B$1,"DT","BA","Bénéficiaire",$A83,CZ$6,CZ$5,"Mois (DateRDV)",CZ$7,"Années (DateRDV)",CZ$3),1,""),"")</f>
        <v/>
      </c>
      <c r="DA83" s="166" t="str">
        <f>IFERROR(IF(GETPIVOTDATA("DateRDV",TCD!$B$1,"DT","BA","Bénéficiaire",$A83,DA$6,DA$5,"Mois (DateRDV)",DA$7,"Années (DateRDV)",DA$3),2,""),"")</f>
        <v/>
      </c>
      <c r="DB83" s="166" t="str">
        <f>IFERROR(IF(GETPIVOTDATA("DateRDV",TCD!$B$1,"DT","BA","Bénéficiaire",$A83,DB$6,DB$5,"Mois (DateRDV)",DB$7,"Années (DateRDV)",DB$3,"Présence","Excusé"),3,""),"")</f>
        <v/>
      </c>
      <c r="DC83" s="166" t="str">
        <f>IFERROR(IF(GETPIVOTDATA("DateRDV",TCD!$B$1,"DT","BA","Bénéficiaire",$A83,DC$6,DC$5,"Mois (DateRDV)",DC$7,"Années (DateRDV)",DC$3,"Présence","Absent"),4,""),"")</f>
        <v/>
      </c>
      <c r="DD83" s="166" t="str">
        <f>IFERROR(IF(GETPIVOTDATA("DateRDV",TCD!$B$1,"DT","BA","Bénéficiaire",$A83,DD$6,DD$5,"Mois (DateRDV)",DD$7,"Années (DateRDV)",DD$3),1,""),"")</f>
        <v/>
      </c>
      <c r="DE83" s="166" t="str">
        <f>IFERROR(IF(GETPIVOTDATA("DateRDV",TCD!$B$1,"DT","BA","Bénéficiaire",$A83,DE$6,DE$5,"Mois (DateRDV)",DE$7,"Années (DateRDV)",DE$3),2,""),"")</f>
        <v/>
      </c>
      <c r="DF83" s="166" t="str">
        <f>IFERROR(IF(GETPIVOTDATA("DateRDV",TCD!$B$1,"DT","BA","Bénéficiaire",$A83,DF$6,DF$5,"Mois (DateRDV)",DF$7,"Années (DateRDV)",DF$3,"Présence","Excusé"),3,""),"")</f>
        <v/>
      </c>
      <c r="DG83" s="166" t="str">
        <f>IFERROR(IF(GETPIVOTDATA("DateRDV",TCD!$B$1,"DT","BA","Bénéficiaire",$A83,DG$6,DG$5,"Mois (DateRDV)",DG$7,"Années (DateRDV)",DG$3,"Présence","Absent"),4,""),"")</f>
        <v/>
      </c>
      <c r="DH83" s="166" t="str">
        <f>IFERROR(IF(GETPIVOTDATA("DateRDV",TCD!$B$1,"DT","BA","Bénéficiaire",$A83,DH$6,DH$5,"Mois (DateRDV)",DH$7,"Années (DateRDV)",DH$3),1,""),"")</f>
        <v/>
      </c>
      <c r="DI83" s="166" t="str">
        <f>IFERROR(IF(GETPIVOTDATA("DateRDV",TCD!$B$1,"DT","BA","Bénéficiaire",$A83,DI$6,DI$5,"Mois (DateRDV)",DI$7,"Années (DateRDV)",DI$3),2,""),"")</f>
        <v/>
      </c>
      <c r="DJ83" s="166" t="str">
        <f>IFERROR(IF(GETPIVOTDATA("DateRDV",TCD!$B$1,"DT","BA","Bénéficiaire",$A83,DJ$6,DJ$5,"Mois (DateRDV)",DJ$7,"Années (DateRDV)",DJ$3,"Présence","Excusé"),3,""),"")</f>
        <v/>
      </c>
      <c r="DK83" s="166" t="str">
        <f>IFERROR(IF(GETPIVOTDATA("DateRDV",TCD!$B$1,"DT","BA","Bénéficiaire",$A83,DK$6,DK$5,"Mois (DateRDV)",DK$7,"Années (DateRDV)",DK$3,"Présence","Absent"),4,""),"")</f>
        <v/>
      </c>
      <c r="DL83" s="166" t="str">
        <f>IFERROR(IF(GETPIVOTDATA("DateRDV",TCD!$B$1,"DT","BA","Bénéficiaire",$A83,DL$6,DL$5,"Mois (DateRDV)",DL$7,"Années (DateRDV)",DL$3),1,""),"")</f>
        <v/>
      </c>
      <c r="DM83" s="166" t="str">
        <f>IFERROR(IF(GETPIVOTDATA("DateRDV",TCD!$B$1,"DT","BA","Bénéficiaire",$A83,DM$6,DM$5,"Mois (DateRDV)",DM$7,"Années (DateRDV)",DM$3),2,""),"")</f>
        <v/>
      </c>
      <c r="DN83" s="166" t="str">
        <f>IFERROR(IF(GETPIVOTDATA("DateRDV",TCD!$B$1,"DT","BA","Bénéficiaire",$A83,DN$6,DN$5,"Mois (DateRDV)",DN$7,"Années (DateRDV)",DN$3,"Présence","Excusé"),3,""),"")</f>
        <v/>
      </c>
      <c r="DO83" s="166" t="str">
        <f>IFERROR(IF(GETPIVOTDATA("DateRDV",TCD!$B$1,"DT","BA","Bénéficiaire",$A83,DO$6,DO$5,"Mois (DateRDV)",DO$7,"Années (DateRDV)",DO$3,"Présence","Absent"),4,""),"")</f>
        <v/>
      </c>
    </row>
    <row r="84" spans="1:119" ht="15" customHeight="1" x14ac:dyDescent="0.2">
      <c r="A84" t="str">
        <v>SADDIKI Souad</v>
      </c>
      <c r="B84" s="169" t="str">
        <f>IFERROR(IF(INDEX(Data!P:P,MATCH(A84,Data!B:B,0))&lt;&gt;"",INDEX(Data!P:P,MATCH(A84,Data!B:B,0)),""),"")</f>
        <v>SADDIKI</v>
      </c>
      <c r="C84" s="169" t="str">
        <f>IFERROR(IF(INDEX(Data!O:O,MATCH(A84,Data!B:B,0))&lt;&gt;"",INDEX(Data!O:O,MATCH(A84,Data!B:B,0)),""),"")</f>
        <v>Souad</v>
      </c>
      <c r="D84" s="169" t="str">
        <f>IFERROR(IF(INDEX(Data!J:J,MATCH(A84,Data!B:B,0))&lt;&gt;"",INDEX(Data!J:J,MATCH(A84,Data!B:B,0)),""),"")</f>
        <v>CD</v>
      </c>
      <c r="E84" s="169" t="str">
        <f>IFERROR(IF(INDEX(Data!M:M,MATCH(A84,Data!B:B,0))&lt;&gt;"",INDEX(Data!M:M,MATCH(A84,Data!B:B,0)),""),"")</f>
        <v>RUMILLY</v>
      </c>
      <c r="F84" s="169">
        <f>IFERROR(IF(INDEX(Data!N:N,MATCH(A84,Data!B:B,0))&lt;&gt;"",INDEX(Data!N:N,MATCH(A84,Data!B:B,0)),""),"")</f>
        <v>74150</v>
      </c>
      <c r="G84" s="170">
        <f>IFERROR(IF(INDEX(Data!K:K,MATCH(A84,Data!B:B,0))&lt;&gt;"",INDEX(Data!K:K,MATCH(A84,Data!B:B,0)),""),"")</f>
        <v>45684</v>
      </c>
      <c r="H84" s="170">
        <f>IFERROR(IF(INDEX(Data!L:L,MATCH(A84,Data!B:B,0))&lt;&gt;"",INDEX(Data!L:L,MATCH(A84,Data!B:B,0)),""),"")</f>
        <v>45684</v>
      </c>
      <c r="I84" s="170">
        <f>IFERROR(IF(INDEX(Data!C:C,MATCH(A84,Data!B:B,0))&lt;&gt;"",INDEX(Data!C:C,MATCH(A84,Data!B:B,0)),""),"")</f>
        <v>45714</v>
      </c>
      <c r="J84" s="170">
        <f>IFERROR(IF(INDEX(Data!D:D,MATCH(A84,Data!B:B,0))&lt;&gt;"",INDEX(Data!D:D,MATCH(A84,Data!B:B,0)),""),"")</f>
        <v>45889</v>
      </c>
      <c r="K84" s="171" t="str">
        <f>IFERROR(IF(INDEX(Data!H:H,MATCH(A84,Data!B:B,0))&lt;&gt;"",INDEX(Data!H:H,MATCH(A84,Data!B:B,0)),""),"")</f>
        <v>Equilibré</v>
      </c>
      <c r="L84" s="166" t="str">
        <f>IFERROR(IF(GETPIVOTDATA("DateRDV",TCD!$B$1,"DT","BA","Bénéficiaire",$A84,L$6,L$5,"Mois (DateRDV)",L$7,"Années (DateRDV)",L$3),1,""),"")</f>
        <v/>
      </c>
      <c r="M84" s="166" t="str">
        <f>IFERROR(IF(GETPIVOTDATA("DateRDV",TCD!$B$1,"DT","BA","Bénéficiaire",$A84,M$6,M$5,"Mois (DateRDV)",M$7,"Années (DateRDV)",M$3),2,""),"")</f>
        <v/>
      </c>
      <c r="N84" s="166" t="str">
        <f>IFERROR(IF(GETPIVOTDATA("DateRDV",TCD!$B$1,"DT","BA","Bénéficiaire",$A84,N$6,N$5,"Mois (DateRDV)",N$7,"Années (DateRDV)",N$3,"Présence","Excusé"),3,""),"")</f>
        <v/>
      </c>
      <c r="O84" s="166" t="str">
        <f>IFERROR(IF(GETPIVOTDATA("DateRDV",TCD!$B$1,"DT","BA","Bénéficiaire",$A84,O$6,O$5,"Mois (DateRDV)",O$7,"Années (DateRDV)",O$3,"Présence","Absent"),4,""),"")</f>
        <v/>
      </c>
      <c r="P84" s="166" t="str">
        <f>IFERROR(IF(GETPIVOTDATA("DateRDV",TCD!$B$1,"DT","BA","Bénéficiaire",$A84,P$6,P$5,"Mois (DateRDV)",P$7,"Années (DateRDV)",P$3),1,""),"")</f>
        <v/>
      </c>
      <c r="Q84" s="166" t="str">
        <f>IFERROR(IF(GETPIVOTDATA("DateRDV",TCD!$B$1,"DT","BA","Bénéficiaire",$A84,Q$6,Q$5,"Mois (DateRDV)",Q$7,"Années (DateRDV)",Q$3),2,""),"")</f>
        <v/>
      </c>
      <c r="R84" s="166" t="str">
        <f>IFERROR(IF(GETPIVOTDATA("DateRDV",TCD!$B$1,"DT","BA","Bénéficiaire",$A84,R$6,R$5,"Mois (DateRDV)",R$7,"Années (DateRDV)",R$3,"Présence","Excusé"),3,""),"")</f>
        <v/>
      </c>
      <c r="S84" s="166" t="str">
        <f>IFERROR(IF(GETPIVOTDATA("DateRDV",TCD!$B$1,"DT","BA","Bénéficiaire",$A84,S$6,S$5,"Mois (DateRDV)",S$7,"Années (DateRDV)",S$3,"Présence","Absent"),4,""),"")</f>
        <v/>
      </c>
      <c r="T84" s="166" t="str">
        <f>IFERROR(IF(GETPIVOTDATA("DateRDV",TCD!$B$1,"DT","BA","Bénéficiaire",$A84,T$6,T$5,"Mois (DateRDV)",T$7,"Années (DateRDV)",T$3),1,""),"")</f>
        <v/>
      </c>
      <c r="U84" s="166" t="str">
        <f>IFERROR(IF(GETPIVOTDATA("DateRDV",TCD!$B$1,"DT","BA","Bénéficiaire",$A84,U$6,U$5,"Mois (DateRDV)",U$7,"Années (DateRDV)",U$3),2,""),"")</f>
        <v/>
      </c>
      <c r="V84" s="166" t="str">
        <f>IFERROR(IF(GETPIVOTDATA("DateRDV",TCD!$B$1,"DT","BA","Bénéficiaire",$A84,V$6,V$5,"Mois (DateRDV)",V$7,"Années (DateRDV)",V$3,"Présence","Excusé"),3,""),"")</f>
        <v/>
      </c>
      <c r="W84" s="166" t="str">
        <f>IFERROR(IF(GETPIVOTDATA("DateRDV",TCD!$B$1,"DT","BA","Bénéficiaire",$A84,W$6,W$5,"Mois (DateRDV)",W$7,"Années (DateRDV)",W$3,"Présence","Absent"),4,""),"")</f>
        <v/>
      </c>
      <c r="X84" s="166" t="str">
        <f>IFERROR(IF(GETPIVOTDATA("DateRDV",TCD!$B$1,"DT","BA","Bénéficiaire",$A84,X$6,X$5,"Mois (DateRDV)",X$7,"Années (DateRDV)",X$3),1,""),"")</f>
        <v/>
      </c>
      <c r="Y84" s="166" t="str">
        <f>IFERROR(IF(GETPIVOTDATA("DateRDV",TCD!$B$1,"DT","BA","Bénéficiaire",$A84,Y$6,Y$5,"Mois (DateRDV)",Y$7,"Années (DateRDV)",Y$3),2,""),"")</f>
        <v/>
      </c>
      <c r="Z84" s="166" t="str">
        <f>IFERROR(IF(GETPIVOTDATA("DateRDV",TCD!$B$1,"DT","BA","Bénéficiaire",$A84,Z$6,Z$5,"Mois (DateRDV)",Z$7,"Années (DateRDV)",Z$3,"Présence","Excusé"),3,""),"")</f>
        <v/>
      </c>
      <c r="AA84" s="166" t="str">
        <f>IFERROR(IF(GETPIVOTDATA("DateRDV",TCD!$B$1,"DT","BA","Bénéficiaire",$A84,AA$6,AA$5,"Mois (DateRDV)",AA$7,"Années (DateRDV)",AA$3,"Présence","Absent"),4,""),"")</f>
        <v/>
      </c>
      <c r="AB84" s="166" t="str">
        <f>IFERROR(IF(GETPIVOTDATA("DateRDV",TCD!$B$1,"DT","BA","Bénéficiaire",$A84,AB$6,AB$5,"Mois (DateRDV)",AB$7,"Années (DateRDV)",AB$3),1,""),"")</f>
        <v/>
      </c>
      <c r="AC84" s="166" t="str">
        <f>IFERROR(IF(GETPIVOTDATA("DateRDV",TCD!$B$1,"DT","BA","Bénéficiaire",$A84,AC$6,AC$5,"Mois (DateRDV)",AC$7,"Années (DateRDV)",AC$3),2,""),"")</f>
        <v/>
      </c>
      <c r="AD84" s="166" t="str">
        <f>IFERROR(IF(GETPIVOTDATA("DateRDV",TCD!$B$1,"DT","BA","Bénéficiaire",$A84,AD$6,AD$5,"Mois (DateRDV)",AD$7,"Années (DateRDV)",AD$3,"Présence","Excusé"),3,""),"")</f>
        <v/>
      </c>
      <c r="AE84" s="166" t="str">
        <f>IFERROR(IF(GETPIVOTDATA("DateRDV",TCD!$B$1,"DT","BA","Bénéficiaire",$A84,AE$6,AE$5,"Mois (DateRDV)",AE$7,"Années (DateRDV)",AE$3,"Présence","Absent"),4,""),"")</f>
        <v/>
      </c>
      <c r="AF84" s="166" t="str">
        <f>IFERROR(IF(GETPIVOTDATA("DateRDV",TCD!$B$1,"DT","BA","Bénéficiaire",$A84,AF$6,AF$5,"Mois (DateRDV)",AF$7,"Années (DateRDV)",AF$3),1,""),"")</f>
        <v/>
      </c>
      <c r="AG84" s="166" t="str">
        <f>IFERROR(IF(GETPIVOTDATA("DateRDV",TCD!$B$1,"DT","BA","Bénéficiaire",$A84,AG$6,AG$5,"Mois (DateRDV)",AG$7,"Années (DateRDV)",AG$3),2,""),"")</f>
        <v/>
      </c>
      <c r="AH84" s="166" t="str">
        <f>IFERROR(IF(GETPIVOTDATA("DateRDV",TCD!$B$1,"DT","BA","Bénéficiaire",$A84,AH$6,AH$5,"Mois (DateRDV)",AH$7,"Années (DateRDV)",AH$3,"Présence","Excusé"),3,""),"")</f>
        <v/>
      </c>
      <c r="AI84" s="166" t="str">
        <f>IFERROR(IF(GETPIVOTDATA("DateRDV",TCD!$B$1,"DT","BA","Bénéficiaire",$A84,AI$6,AI$5,"Mois (DateRDV)",AI$7,"Années (DateRDV)",AI$3,"Présence","Absent"),4,""),"")</f>
        <v/>
      </c>
      <c r="AJ84" s="166" t="str">
        <f>IFERROR(IF(GETPIVOTDATA("DateRDV",TCD!$B$1,"DT","BA","Bénéficiaire",$A84,AJ$6,AJ$5,"Mois (DateRDV)",AJ$7,"Années (DateRDV)",AJ$3),1,""),"")</f>
        <v/>
      </c>
      <c r="AK84" s="166" t="str">
        <f>IFERROR(IF(GETPIVOTDATA("DateRDV",TCD!$B$1,"DT","BA","Bénéficiaire",$A84,AK$6,AK$5,"Mois (DateRDV)",AK$7,"Années (DateRDV)",AK$3),2,""),"")</f>
        <v/>
      </c>
      <c r="AL84" s="166" t="str">
        <f>IFERROR(IF(GETPIVOTDATA("DateRDV",TCD!$B$1,"DT","BA","Bénéficiaire",$A84,AL$6,AL$5,"Mois (DateRDV)",AL$7,"Années (DateRDV)",AL$3,"Présence","Excusé"),3,""),"")</f>
        <v/>
      </c>
      <c r="AM84" s="166" t="str">
        <f>IFERROR(IF(GETPIVOTDATA("DateRDV",TCD!$B$1,"DT","BA","Bénéficiaire",$A84,AM$6,AM$5,"Mois (DateRDV)",AM$7,"Années (DateRDV)",AM$3,"Présence","Absent"),4,""),"")</f>
        <v/>
      </c>
      <c r="AN84" s="166" t="str">
        <f>IFERROR(IF(GETPIVOTDATA("DateRDV",TCD!$B$1,"DT","BA","Bénéficiaire",$A84,AN$6,AN$5,"Mois (DateRDV)",AN$7,"Années (DateRDV)",AN$3),1,""),"")</f>
        <v/>
      </c>
      <c r="AO84" s="166" t="str">
        <f>IFERROR(IF(GETPIVOTDATA("DateRDV",TCD!$B$1,"DT","BA","Bénéficiaire",$A84,AO$6,AO$5,"Mois (DateRDV)",AO$7,"Années (DateRDV)",AO$3),2,""),"")</f>
        <v/>
      </c>
      <c r="AP84" s="166" t="str">
        <f>IFERROR(IF(GETPIVOTDATA("DateRDV",TCD!$B$1,"DT","BA","Bénéficiaire",$A84,AP$6,AP$5,"Mois (DateRDV)",AP$7,"Années (DateRDV)",AP$3,"Présence","Excusé"),3,""),"")</f>
        <v/>
      </c>
      <c r="AQ84" s="166" t="str">
        <f>IFERROR(IF(GETPIVOTDATA("DateRDV",TCD!$B$1,"DT","BA","Bénéficiaire",$A84,AQ$6,AQ$5,"Mois (DateRDV)",AQ$7,"Années (DateRDV)",AQ$3,"Présence","Absent"),4,""),"")</f>
        <v/>
      </c>
      <c r="AR84" s="166" t="str">
        <f>IFERROR(IF(GETPIVOTDATA("DateRDV",TCD!$B$1,"DT","BA","Bénéficiaire",$A84,AR$6,AR$5,"Mois (DateRDV)",AR$7,"Années (DateRDV)",AR$3),1,""),"")</f>
        <v/>
      </c>
      <c r="AS84" s="166" t="str">
        <f>IFERROR(IF(GETPIVOTDATA("DateRDV",TCD!$B$1,"DT","BA","Bénéficiaire",$A84,AS$6,AS$5,"Mois (DateRDV)",AS$7,"Années (DateRDV)",AS$3),2,""),"")</f>
        <v/>
      </c>
      <c r="AT84" s="166" t="str">
        <f>IFERROR(IF(GETPIVOTDATA("DateRDV",TCD!$B$1,"DT","BA","Bénéficiaire",$A84,AT$6,AT$5,"Mois (DateRDV)",AT$7,"Années (DateRDV)",AT$3,"Présence","Excusé"),3,""),"")</f>
        <v/>
      </c>
      <c r="AU84" s="166" t="str">
        <f>IFERROR(IF(GETPIVOTDATA("DateRDV",TCD!$B$1,"DT","BA","Bénéficiaire",$A84,AU$6,AU$5,"Mois (DateRDV)",AU$7,"Années (DateRDV)",AU$3,"Présence","Absent"),4,""),"")</f>
        <v/>
      </c>
      <c r="AV84" s="166" t="str">
        <f>IFERROR(IF(GETPIVOTDATA("DateRDV",TCD!$B$1,"DT","BA","Bénéficiaire",$A84,AV$6,AV$5,"Mois (DateRDV)",AV$7,"Années (DateRDV)",AV$3),1,""),"")</f>
        <v/>
      </c>
      <c r="AW84" s="166" t="str">
        <f>IFERROR(IF(GETPIVOTDATA("DateRDV",TCD!$B$1,"DT","BA","Bénéficiaire",$A84,AW$6,AW$5,"Mois (DateRDV)",AW$7,"Années (DateRDV)",AW$3),2,""),"")</f>
        <v/>
      </c>
      <c r="AX84" s="166" t="str">
        <f>IFERROR(IF(GETPIVOTDATA("DateRDV",TCD!$B$1,"DT","BA","Bénéficiaire",$A84,AX$6,AX$5,"Mois (DateRDV)",AX$7,"Années (DateRDV)",AX$3,"Présence","Excusé"),3,""),"")</f>
        <v/>
      </c>
      <c r="AY84" s="166" t="str">
        <f>IFERROR(IF(GETPIVOTDATA("DateRDV",TCD!$B$1,"DT","BA","Bénéficiaire",$A84,AY$6,AY$5,"Mois (DateRDV)",AY$7,"Années (DateRDV)",AY$3,"Présence","Absent"),4,""),"")</f>
        <v/>
      </c>
      <c r="AZ84" s="166" t="str">
        <f>IFERROR(IF(GETPIVOTDATA("DateRDV",TCD!$B$1,"DT","BA","Bénéficiaire",$A84,AZ$6,AZ$5,"Mois (DateRDV)",AZ$7,"Années (DateRDV)",AZ$3),1,""),"")</f>
        <v/>
      </c>
      <c r="BA84" s="166" t="str">
        <f>IFERROR(IF(GETPIVOTDATA("DateRDV",TCD!$B$1,"DT","BA","Bénéficiaire",$A84,BA$6,BA$5,"Mois (DateRDV)",BA$7,"Années (DateRDV)",BA$3),2,""),"")</f>
        <v/>
      </c>
      <c r="BB84" s="166" t="str">
        <f>IFERROR(IF(GETPIVOTDATA("DateRDV",TCD!$B$1,"DT","BA","Bénéficiaire",$A84,BB$6,BB$5,"Mois (DateRDV)",BB$7,"Années (DateRDV)",BB$3,"Présence","Excusé"),3,""),"")</f>
        <v/>
      </c>
      <c r="BC84" s="166" t="str">
        <f>IFERROR(IF(GETPIVOTDATA("DateRDV",TCD!$B$1,"DT","BA","Bénéficiaire",$A84,BC$6,BC$5,"Mois (DateRDV)",BC$7,"Années (DateRDV)",BC$3,"Présence","Absent"),4,""),"")</f>
        <v/>
      </c>
      <c r="BD84" s="166" t="str">
        <f>IFERROR(IF(GETPIVOTDATA("DateRDV",TCD!$B$1,"DT","BA","Bénéficiaire",$A84,BD$6,BD$5,"Mois (DateRDV)",BD$7,"Années (DateRDV)",BD$3),1,""),"")</f>
        <v/>
      </c>
      <c r="BE84" s="166" t="str">
        <f>IFERROR(IF(GETPIVOTDATA("DateRDV",TCD!$B$1,"DT","BA","Bénéficiaire",$A84,BE$6,BE$5,"Mois (DateRDV)",BE$7,"Années (DateRDV)",BE$3),2,""),"")</f>
        <v/>
      </c>
      <c r="BF84" s="166" t="str">
        <f>IFERROR(IF(GETPIVOTDATA("DateRDV",TCD!$B$1,"DT","BA","Bénéficiaire",$A84,BF$6,BF$5,"Mois (DateRDV)",BF$7,"Années (DateRDV)",BF$3,"Présence","Excusé"),3,""),"")</f>
        <v/>
      </c>
      <c r="BG84" s="166" t="str">
        <f>IFERROR(IF(GETPIVOTDATA("DateRDV",TCD!$B$1,"DT","BA","Bénéficiaire",$A84,BG$6,BG$5,"Mois (DateRDV)",BG$7,"Années (DateRDV)",BG$3,"Présence","Absent"),4,""),"")</f>
        <v/>
      </c>
      <c r="BH84" s="166" t="str">
        <f>IFERROR(IF(GETPIVOTDATA("DateRDV",TCD!$B$1,"DT","BA","Bénéficiaire",$A84,BH$6,BH$5,"Mois (DateRDV)",BH$7,"Années (DateRDV)",BH$3),1,""),"")</f>
        <v/>
      </c>
      <c r="BI84" s="166" t="str">
        <f>IFERROR(IF(GETPIVOTDATA("DateRDV",TCD!$B$1,"DT","BA","Bénéficiaire",$A84,BI$6,BI$5,"Mois (DateRDV)",BI$7,"Années (DateRDV)",BI$3),2,""),"")</f>
        <v/>
      </c>
      <c r="BJ84" s="166" t="str">
        <f>IFERROR(IF(GETPIVOTDATA("DateRDV",TCD!$B$1,"DT","BA","Bénéficiaire",$A84,BJ$6,BJ$5,"Mois (DateRDV)",BJ$7,"Années (DateRDV)",BJ$3,"Présence","Excusé"),3,""),"")</f>
        <v/>
      </c>
      <c r="BK84" s="166" t="str">
        <f>IFERROR(IF(GETPIVOTDATA("DateRDV",TCD!$B$1,"DT","BA","Bénéficiaire",$A84,BK$6,BK$5,"Mois (DateRDV)",BK$7,"Années (DateRDV)",BK$3,"Présence","Absent"),4,""),"")</f>
        <v/>
      </c>
      <c r="BL84" s="166" t="str">
        <f>IFERROR(IF(GETPIVOTDATA("DateRDV",TCD!$B$1,"DT","BA","Bénéficiaire",$A84,BL$6,BL$5,"Mois (DateRDV)",BL$7,"Années (DateRDV)",BL$3),1,""),"")</f>
        <v/>
      </c>
      <c r="BM84" s="166" t="str">
        <f>IFERROR(IF(GETPIVOTDATA("DateRDV",TCD!$B$1,"DT","BA","Bénéficiaire",$A84,BM$6,BM$5,"Mois (DateRDV)",BM$7,"Années (DateRDV)",BM$3),2,""),"")</f>
        <v/>
      </c>
      <c r="BN84" s="166" t="str">
        <f>IFERROR(IF(GETPIVOTDATA("DateRDV",TCD!$B$1,"DT","BA","Bénéficiaire",$A84,BN$6,BN$5,"Mois (DateRDV)",BN$7,"Années (DateRDV)",BN$3,"Présence","Excusé"),3,""),"")</f>
        <v/>
      </c>
      <c r="BO84" s="166" t="str">
        <f>IFERROR(IF(GETPIVOTDATA("DateRDV",TCD!$B$1,"DT","BA","Bénéficiaire",$A84,BO$6,BO$5,"Mois (DateRDV)",BO$7,"Années (DateRDV)",BO$3,"Présence","Absent"),4,""),"")</f>
        <v/>
      </c>
      <c r="BP84" s="166" t="str">
        <f>IFERROR(IF(GETPIVOTDATA("DateRDV",TCD!$B$1,"DT","BA","Bénéficiaire",$A84,BP$6,BP$5,"Mois (DateRDV)",BP$7,"Années (DateRDV)",BP$3),1,""),"")</f>
        <v/>
      </c>
      <c r="BQ84" s="166" t="str">
        <f>IFERROR(IF(GETPIVOTDATA("DateRDV",TCD!$B$1,"DT","BA","Bénéficiaire",$A84,BQ$6,BQ$5,"Mois (DateRDV)",BQ$7,"Années (DateRDV)",BQ$3),2,""),"")</f>
        <v/>
      </c>
      <c r="BR84" s="166" t="str">
        <f>IFERROR(IF(GETPIVOTDATA("DateRDV",TCD!$B$1,"DT","BA","Bénéficiaire",$A84,BR$6,BR$5,"Mois (DateRDV)",BR$7,"Années (DateRDV)",BR$3,"Présence","Excusé"),3,""),"")</f>
        <v/>
      </c>
      <c r="BS84" s="166" t="str">
        <f>IFERROR(IF(GETPIVOTDATA("DateRDV",TCD!$B$1,"DT","BA","Bénéficiaire",$A84,BS$6,BS$5,"Mois (DateRDV)",BS$7,"Années (DateRDV)",BS$3,"Présence","Absent"),4,""),"")</f>
        <v/>
      </c>
      <c r="BT84" s="166" t="str">
        <f>IFERROR(IF(GETPIVOTDATA("DateRDV",TCD!$B$1,"DT","BA","Bénéficiaire",$A84,BT$6,BT$5,"Mois (DateRDV)",BT$7,"Années (DateRDV)",BT$3),1,""),"")</f>
        <v/>
      </c>
      <c r="BU84" s="166" t="str">
        <f>IFERROR(IF(GETPIVOTDATA("DateRDV",TCD!$B$1,"DT","BA","Bénéficiaire",$A84,BU$6,BU$5,"Mois (DateRDV)",BU$7,"Années (DateRDV)",BU$3),2,""),"")</f>
        <v/>
      </c>
      <c r="BV84" s="166" t="str">
        <f>IFERROR(IF(GETPIVOTDATA("DateRDV",TCD!$B$1,"DT","BA","Bénéficiaire",$A84,BV$6,BV$5,"Mois (DateRDV)",BV$7,"Années (DateRDV)",BV$3,"Présence","Excusé"),3,""),"")</f>
        <v/>
      </c>
      <c r="BW84" s="166" t="str">
        <f>IFERROR(IF(GETPIVOTDATA("DateRDV",TCD!$B$1,"DT","BA","Bénéficiaire",$A84,BW$6,BW$5,"Mois (DateRDV)",BW$7,"Années (DateRDV)",BW$3,"Présence","Absent"),4,""),"")</f>
        <v/>
      </c>
      <c r="BX84" s="166" t="str">
        <f>IFERROR(IF(GETPIVOTDATA("DateRDV",TCD!$B$1,"DT","BA","Bénéficiaire",$A84,BX$6,BX$5,"Mois (DateRDV)",BX$7,"Années (DateRDV)",BX$3),1,""),"")</f>
        <v/>
      </c>
      <c r="BY84" s="166" t="str">
        <f>IFERROR(IF(GETPIVOTDATA("DateRDV",TCD!$B$1,"DT","BA","Bénéficiaire",$A84,BY$6,BY$5,"Mois (DateRDV)",BY$7,"Années (DateRDV)",BY$3),2,""),"")</f>
        <v/>
      </c>
      <c r="BZ84" s="166" t="str">
        <f>IFERROR(IF(GETPIVOTDATA("DateRDV",TCD!$B$1,"DT","BA","Bénéficiaire",$A84,BZ$6,BZ$5,"Mois (DateRDV)",BZ$7,"Années (DateRDV)",BZ$3,"Présence","Excusé"),3,""),"")</f>
        <v/>
      </c>
      <c r="CA84" s="166" t="str">
        <f>IFERROR(IF(GETPIVOTDATA("DateRDV",TCD!$B$1,"DT","BA","Bénéficiaire",$A84,CA$6,CA$5,"Mois (DateRDV)",CA$7,"Années (DateRDV)",CA$3,"Présence","Absent"),4,""),"")</f>
        <v/>
      </c>
      <c r="CB84" s="166" t="str">
        <f>IFERROR(IF(GETPIVOTDATA("DateRDV",TCD!$B$1,"DT","BA","Bénéficiaire",$A84,CB$6,CB$5,"Mois (DateRDV)",CB$7,"Années (DateRDV)",CB$3),1,""),"")</f>
        <v/>
      </c>
      <c r="CC84" s="166" t="str">
        <f>IFERROR(IF(GETPIVOTDATA("DateRDV",TCD!$B$1,"DT","BA","Bénéficiaire",$A84,CC$6,CC$5,"Mois (DateRDV)",CC$7,"Années (DateRDV)",CC$3),2,""),"")</f>
        <v/>
      </c>
      <c r="CD84" s="166" t="str">
        <f>IFERROR(IF(GETPIVOTDATA("DateRDV",TCD!$B$1,"DT","BA","Bénéficiaire",$A84,CD$6,CD$5,"Mois (DateRDV)",CD$7,"Années (DateRDV)",CD$3,"Présence","Excusé"),3,""),"")</f>
        <v/>
      </c>
      <c r="CE84" s="166" t="str">
        <f>IFERROR(IF(GETPIVOTDATA("DateRDV",TCD!$B$1,"DT","BA","Bénéficiaire",$A84,CE$6,CE$5,"Mois (DateRDV)",CE$7,"Années (DateRDV)",CE$3,"Présence","Absent"),4,""),"")</f>
        <v/>
      </c>
      <c r="CF84" s="166" t="str">
        <f>IFERROR(IF(GETPIVOTDATA("DateRDV",TCD!$B$1,"DT","BA","Bénéficiaire",$A84,CF$6,CF$5,"Mois (DateRDV)",CF$7,"Années (DateRDV)",CF$3),1,""),"")</f>
        <v/>
      </c>
      <c r="CG84" s="166" t="str">
        <f>IFERROR(IF(GETPIVOTDATA("DateRDV",TCD!$B$1,"DT","BA","Bénéficiaire",$A84,CG$6,CG$5,"Mois (DateRDV)",CG$7,"Années (DateRDV)",CG$3),2,""),"")</f>
        <v/>
      </c>
      <c r="CH84" s="166" t="str">
        <f>IFERROR(IF(GETPIVOTDATA("DateRDV",TCD!$B$1,"DT","BA","Bénéficiaire",$A84,CH$6,CH$5,"Mois (DateRDV)",CH$7,"Années (DateRDV)",CH$3,"Présence","Excusé"),3,""),"")</f>
        <v/>
      </c>
      <c r="CI84" s="166" t="str">
        <f>IFERROR(IF(GETPIVOTDATA("DateRDV",TCD!$B$1,"DT","BA","Bénéficiaire",$A84,CI$6,CI$5,"Mois (DateRDV)",CI$7,"Années (DateRDV)",CI$3,"Présence","Absent"),4,""),"")</f>
        <v/>
      </c>
      <c r="CJ84" s="166" t="str">
        <f>IFERROR(IF(GETPIVOTDATA("DateRDV",TCD!$B$1,"DT","BA","Bénéficiaire",$A84,CJ$6,CJ$5,"Mois (DateRDV)",CJ$7,"Années (DateRDV)",CJ$3),1,""),"")</f>
        <v/>
      </c>
      <c r="CK84" s="166" t="str">
        <f>IFERROR(IF(GETPIVOTDATA("DateRDV",TCD!$B$1,"DT","BA","Bénéficiaire",$A84,CK$6,CK$5,"Mois (DateRDV)",CK$7,"Années (DateRDV)",CK$3),2,""),"")</f>
        <v/>
      </c>
      <c r="CL84" s="166" t="str">
        <f>IFERROR(IF(GETPIVOTDATA("DateRDV",TCD!$B$1,"DT","BA","Bénéficiaire",$A84,BE$6,BE$5,"Mois (DateRDV)",BE$7,"Années (DateRDV)",BE$3,"Présence","Excusé"),3,""),"")</f>
        <v/>
      </c>
      <c r="CM84" s="166" t="str">
        <f>IFERROR(IF(GETPIVOTDATA("DateRDV",TCD!$B$1,"DT","BA","Bénéficiaire",$A84,CM$6,CM$5,"Mois (DateRDV)",CM$7,"Années (DateRDV)",CM$3,"Présence","Absent"),4,""),"")</f>
        <v/>
      </c>
      <c r="CN84" s="166" t="str">
        <f>IFERROR(IF(GETPIVOTDATA("DateRDV",TCD!$B$1,"DT","BA","Bénéficiaire",$A84,CN$6,CN$5,"Mois (DateRDV)",CN$7,"Années (DateRDV)",CN$3),1,""),"")</f>
        <v/>
      </c>
      <c r="CO84" s="166" t="str">
        <f>IFERROR(IF(GETPIVOTDATA("DateRDV",TCD!$B$1,"DT","BA","Bénéficiaire",$A84,CO$6,CO$5,"Mois (DateRDV)",CO$7,"Années (DateRDV)",CO$3),2,""),"")</f>
        <v/>
      </c>
      <c r="CP84" s="166" t="str">
        <f>IFERROR(IF(GETPIVOTDATA("DateRDV",TCD!$B$1,"DT","BA","Bénéficiaire",$A84,CP$6,CP$5,"Mois (DateRDV)",CP$7,"Années (DateRDV)",CP$3,"Présence","Excusé"),3,""),"")</f>
        <v/>
      </c>
      <c r="CQ84" s="166" t="str">
        <f>IFERROR(IF(GETPIVOTDATA("DateRDV",TCD!$B$1,"DT","BA","Bénéficiaire",$A84,CQ$6,CQ$5,"Mois (DateRDV)",CQ$7,"Années (DateRDV)",CQ$3,"Présence","Absent"),4,""),"")</f>
        <v/>
      </c>
      <c r="CR84" s="166" t="str">
        <f>IFERROR(IF(GETPIVOTDATA("DateRDV",TCD!$B$1,"DT","BA","Bénéficiaire",$A84,CR$6,CR$5,"Mois (DateRDV)",CR$7,"Années (DateRDV)",CR$3),1,""),"")</f>
        <v/>
      </c>
      <c r="CS84" s="166" t="str">
        <f>IFERROR(IF(GETPIVOTDATA("DateRDV",TCD!$B$1,"DT","BA","Bénéficiaire",$A84,CS$6,CS$5,"Mois (DateRDV)",CS$7,"Années (DateRDV)",CS$3),2,""),"")</f>
        <v/>
      </c>
      <c r="CT84" s="166" t="str">
        <f>IFERROR(IF(GETPIVOTDATA("DateRDV",TCD!$B$1,"DT","BA","Bénéficiaire",$A84,CT$6,CT$5,"Mois (DateRDV)",CT$7,"Années (DateRDV)",CT$3,"Présence","Excusé"),3,""),"")</f>
        <v/>
      </c>
      <c r="CU84" s="166" t="str">
        <f>IFERROR(IF(GETPIVOTDATA("DateRDV",TCD!$B$1,"DT","BA","Bénéficiaire",$A84,CU$6,CU$5,"Mois (DateRDV)",CU$7,"Années (DateRDV)",CU$3,"Présence","Absent"),4,""),"")</f>
        <v/>
      </c>
      <c r="CV84" s="166" t="str">
        <f>IFERROR(IF(GETPIVOTDATA("DateRDV",TCD!$B$1,"DT","BA","Bénéficiaire",$A84,CV$6,CV$5,"Mois (DateRDV)",CV$7,"Années (DateRDV)",CV$3),1,""),"")</f>
        <v/>
      </c>
      <c r="CW84" s="166" t="str">
        <f>IFERROR(IF(GETPIVOTDATA("DateRDV",TCD!$B$1,"DT","BA","Bénéficiaire",$A84,CW$6,CW$5,"Mois (DateRDV)",CW$7,"Années (DateRDV)",CW$3),2,""),"")</f>
        <v/>
      </c>
      <c r="CX84" s="166" t="str">
        <f>IFERROR(IF(GETPIVOTDATA("DateRDV",TCD!$B$1,"DT","BA","Bénéficiaire",$A84,CX$6,CX$5,"Mois (DateRDV)",CX$7,"Années (DateRDV)",CX$3,"Présence","Excusé"),3,""),"")</f>
        <v/>
      </c>
      <c r="CY84" s="166" t="str">
        <f>IFERROR(IF(GETPIVOTDATA("DateRDV",TCD!$B$1,"DT","BA","Bénéficiaire",$A84,CY$6,CY$5,"Mois (DateRDV)",CY$7,"Années (DateRDV)",CY$3,"Présence","Absent"),4,""),"")</f>
        <v/>
      </c>
      <c r="CZ84" s="166" t="str">
        <f>IFERROR(IF(GETPIVOTDATA("DateRDV",TCD!$B$1,"DT","BA","Bénéficiaire",$A84,CZ$6,CZ$5,"Mois (DateRDV)",CZ$7,"Années (DateRDV)",CZ$3),1,""),"")</f>
        <v/>
      </c>
      <c r="DA84" s="166" t="str">
        <f>IFERROR(IF(GETPIVOTDATA("DateRDV",TCD!$B$1,"DT","BA","Bénéficiaire",$A84,DA$6,DA$5,"Mois (DateRDV)",DA$7,"Années (DateRDV)",DA$3),2,""),"")</f>
        <v/>
      </c>
      <c r="DB84" s="166" t="str">
        <f>IFERROR(IF(GETPIVOTDATA("DateRDV",TCD!$B$1,"DT","BA","Bénéficiaire",$A84,DB$6,DB$5,"Mois (DateRDV)",DB$7,"Années (DateRDV)",DB$3,"Présence","Excusé"),3,""),"")</f>
        <v/>
      </c>
      <c r="DC84" s="166" t="str">
        <f>IFERROR(IF(GETPIVOTDATA("DateRDV",TCD!$B$1,"DT","BA","Bénéficiaire",$A84,DC$6,DC$5,"Mois (DateRDV)",DC$7,"Années (DateRDV)",DC$3,"Présence","Absent"),4,""),"")</f>
        <v/>
      </c>
      <c r="DD84" s="166" t="str">
        <f>IFERROR(IF(GETPIVOTDATA("DateRDV",TCD!$B$1,"DT","BA","Bénéficiaire",$A84,DD$6,DD$5,"Mois (DateRDV)",DD$7,"Années (DateRDV)",DD$3),1,""),"")</f>
        <v/>
      </c>
      <c r="DE84" s="166" t="str">
        <f>IFERROR(IF(GETPIVOTDATA("DateRDV",TCD!$B$1,"DT","BA","Bénéficiaire",$A84,DE$6,DE$5,"Mois (DateRDV)",DE$7,"Années (DateRDV)",DE$3),2,""),"")</f>
        <v/>
      </c>
      <c r="DF84" s="166" t="str">
        <f>IFERROR(IF(GETPIVOTDATA("DateRDV",TCD!$B$1,"DT","BA","Bénéficiaire",$A84,DF$6,DF$5,"Mois (DateRDV)",DF$7,"Années (DateRDV)",DF$3,"Présence","Excusé"),3,""),"")</f>
        <v/>
      </c>
      <c r="DG84" s="166" t="str">
        <f>IFERROR(IF(GETPIVOTDATA("DateRDV",TCD!$B$1,"DT","BA","Bénéficiaire",$A84,DG$6,DG$5,"Mois (DateRDV)",DG$7,"Années (DateRDV)",DG$3,"Présence","Absent"),4,""),"")</f>
        <v/>
      </c>
      <c r="DH84" s="166" t="str">
        <f>IFERROR(IF(GETPIVOTDATA("DateRDV",TCD!$B$1,"DT","BA","Bénéficiaire",$A84,DH$6,DH$5,"Mois (DateRDV)",DH$7,"Années (DateRDV)",DH$3),1,""),"")</f>
        <v/>
      </c>
      <c r="DI84" s="166" t="str">
        <f>IFERROR(IF(GETPIVOTDATA("DateRDV",TCD!$B$1,"DT","BA","Bénéficiaire",$A84,DI$6,DI$5,"Mois (DateRDV)",DI$7,"Années (DateRDV)",DI$3),2,""),"")</f>
        <v/>
      </c>
      <c r="DJ84" s="166" t="str">
        <f>IFERROR(IF(GETPIVOTDATA("DateRDV",TCD!$B$1,"DT","BA","Bénéficiaire",$A84,DJ$6,DJ$5,"Mois (DateRDV)",DJ$7,"Années (DateRDV)",DJ$3,"Présence","Excusé"),3,""),"")</f>
        <v/>
      </c>
      <c r="DK84" s="166" t="str">
        <f>IFERROR(IF(GETPIVOTDATA("DateRDV",TCD!$B$1,"DT","BA","Bénéficiaire",$A84,DK$6,DK$5,"Mois (DateRDV)",DK$7,"Années (DateRDV)",DK$3,"Présence","Absent"),4,""),"")</f>
        <v/>
      </c>
      <c r="DL84" s="166" t="str">
        <f>IFERROR(IF(GETPIVOTDATA("DateRDV",TCD!$B$1,"DT","BA","Bénéficiaire",$A84,DL$6,DL$5,"Mois (DateRDV)",DL$7,"Années (DateRDV)",DL$3),1,""),"")</f>
        <v/>
      </c>
      <c r="DM84" s="166" t="str">
        <f>IFERROR(IF(GETPIVOTDATA("DateRDV",TCD!$B$1,"DT","BA","Bénéficiaire",$A84,DM$6,DM$5,"Mois (DateRDV)",DM$7,"Années (DateRDV)",DM$3),2,""),"")</f>
        <v/>
      </c>
      <c r="DN84" s="166" t="str">
        <f>IFERROR(IF(GETPIVOTDATA("DateRDV",TCD!$B$1,"DT","BA","Bénéficiaire",$A84,DN$6,DN$5,"Mois (DateRDV)",DN$7,"Années (DateRDV)",DN$3,"Présence","Excusé"),3,""),"")</f>
        <v/>
      </c>
      <c r="DO84" s="166" t="str">
        <f>IFERROR(IF(GETPIVOTDATA("DateRDV",TCD!$B$1,"DT","BA","Bénéficiaire",$A84,DO$6,DO$5,"Mois (DateRDV)",DO$7,"Années (DateRDV)",DO$3,"Présence","Absent"),4,""),"")</f>
        <v/>
      </c>
    </row>
    <row r="85" spans="1:119" ht="15" customHeight="1" x14ac:dyDescent="0.2">
      <c r="A85" t="str">
        <v>TALBI Nabil</v>
      </c>
      <c r="B85" s="169" t="str">
        <f>IFERROR(IF(INDEX(Data!P:P,MATCH(A85,Data!B:B,0))&lt;&gt;"",INDEX(Data!P:P,MATCH(A85,Data!B:B,0)),""),"")</f>
        <v>TALBI</v>
      </c>
      <c r="C85" s="169" t="str">
        <f>IFERROR(IF(INDEX(Data!O:O,MATCH(A85,Data!B:B,0))&lt;&gt;"",INDEX(Data!O:O,MATCH(A85,Data!B:B,0)),""),"")</f>
        <v>Nabil</v>
      </c>
      <c r="D85" s="169" t="str">
        <f>IFERROR(IF(INDEX(Data!J:J,MATCH(A85,Data!B:B,0))&lt;&gt;"",INDEX(Data!J:J,MATCH(A85,Data!B:B,0)),""),"")</f>
        <v>CI</v>
      </c>
      <c r="E85" s="169" t="str">
        <f>IFERROR(IF(INDEX(Data!M:M,MATCH(A85,Data!B:B,0))&lt;&gt;"",INDEX(Data!M:M,MATCH(A85,Data!B:B,0)),""),"")</f>
        <v>ANNECY</v>
      </c>
      <c r="F85" s="169">
        <f>IFERROR(IF(INDEX(Data!N:N,MATCH(A85,Data!B:B,0))&lt;&gt;"",INDEX(Data!N:N,MATCH(A85,Data!B:B,0)),""),"")</f>
        <v>74000</v>
      </c>
      <c r="G85" s="170">
        <f>IFERROR(IF(INDEX(Data!K:K,MATCH(A85,Data!B:B,0))&lt;&gt;"",INDEX(Data!K:K,MATCH(A85,Data!B:B,0)),""),"")</f>
        <v>45771</v>
      </c>
      <c r="H85" s="170">
        <f>IFERROR(IF(INDEX(Data!L:L,MATCH(A85,Data!B:B,0))&lt;&gt;"",INDEX(Data!L:L,MATCH(A85,Data!B:B,0)),""),"")</f>
        <v>45775</v>
      </c>
      <c r="I85" s="170">
        <f>IFERROR(IF(INDEX(Data!C:C,MATCH(A85,Data!B:B,0))&lt;&gt;"",INDEX(Data!C:C,MATCH(A85,Data!B:B,0)),""),"")</f>
        <v>45804</v>
      </c>
      <c r="J85" s="170" t="str">
        <f>IFERROR(IF(INDEX(Data!D:D,MATCH(A85,Data!B:B,0))&lt;&gt;"",INDEX(Data!D:D,MATCH(A85,Data!B:B,0)),""),"")</f>
        <v/>
      </c>
      <c r="K85" s="171" t="str">
        <f>IFERROR(IF(INDEX(Data!H:H,MATCH(A85,Data!B:B,0))&lt;&gt;"",INDEX(Data!H:H,MATCH(A85,Data!B:B,0)),""),"")</f>
        <v>Equilibré</v>
      </c>
      <c r="L85" s="166" t="str">
        <f>IFERROR(IF(GETPIVOTDATA("DateRDV",TCD!$B$1,"DT","BA","Bénéficiaire",$A85,L$6,L$5,"Mois (DateRDV)",L$7,"Années (DateRDV)",L$3),1,""),"")</f>
        <v/>
      </c>
      <c r="M85" s="166" t="str">
        <f>IFERROR(IF(GETPIVOTDATA("DateRDV",TCD!$B$1,"DT","BA","Bénéficiaire",$A85,M$6,M$5,"Mois (DateRDV)",M$7,"Années (DateRDV)",M$3),2,""),"")</f>
        <v/>
      </c>
      <c r="N85" s="166" t="str">
        <f>IFERROR(IF(GETPIVOTDATA("DateRDV",TCD!$B$1,"DT","BA","Bénéficiaire",$A85,N$6,N$5,"Mois (DateRDV)",N$7,"Années (DateRDV)",N$3,"Présence","Excusé"),3,""),"")</f>
        <v/>
      </c>
      <c r="O85" s="166" t="str">
        <f>IFERROR(IF(GETPIVOTDATA("DateRDV",TCD!$B$1,"DT","BA","Bénéficiaire",$A85,O$6,O$5,"Mois (DateRDV)",O$7,"Années (DateRDV)",O$3,"Présence","Absent"),4,""),"")</f>
        <v/>
      </c>
      <c r="P85" s="166" t="str">
        <f>IFERROR(IF(GETPIVOTDATA("DateRDV",TCD!$B$1,"DT","BA","Bénéficiaire",$A85,P$6,P$5,"Mois (DateRDV)",P$7,"Années (DateRDV)",P$3),1,""),"")</f>
        <v/>
      </c>
      <c r="Q85" s="166" t="str">
        <f>IFERROR(IF(GETPIVOTDATA("DateRDV",TCD!$B$1,"DT","BA","Bénéficiaire",$A85,Q$6,Q$5,"Mois (DateRDV)",Q$7,"Années (DateRDV)",Q$3),2,""),"")</f>
        <v/>
      </c>
      <c r="R85" s="166" t="str">
        <f>IFERROR(IF(GETPIVOTDATA("DateRDV",TCD!$B$1,"DT","BA","Bénéficiaire",$A85,R$6,R$5,"Mois (DateRDV)",R$7,"Années (DateRDV)",R$3,"Présence","Excusé"),3,""),"")</f>
        <v/>
      </c>
      <c r="S85" s="166" t="str">
        <f>IFERROR(IF(GETPIVOTDATA("DateRDV",TCD!$B$1,"DT","BA","Bénéficiaire",$A85,S$6,S$5,"Mois (DateRDV)",S$7,"Années (DateRDV)",S$3,"Présence","Absent"),4,""),"")</f>
        <v/>
      </c>
      <c r="T85" s="166" t="str">
        <f>IFERROR(IF(GETPIVOTDATA("DateRDV",TCD!$B$1,"DT","BA","Bénéficiaire",$A85,T$6,T$5,"Mois (DateRDV)",T$7,"Années (DateRDV)",T$3),1,""),"")</f>
        <v/>
      </c>
      <c r="U85" s="166" t="str">
        <f>IFERROR(IF(GETPIVOTDATA("DateRDV",TCD!$B$1,"DT","BA","Bénéficiaire",$A85,U$6,U$5,"Mois (DateRDV)",U$7,"Années (DateRDV)",U$3),2,""),"")</f>
        <v/>
      </c>
      <c r="V85" s="166" t="str">
        <f>IFERROR(IF(GETPIVOTDATA("DateRDV",TCD!$B$1,"DT","BA","Bénéficiaire",$A85,V$6,V$5,"Mois (DateRDV)",V$7,"Années (DateRDV)",V$3,"Présence","Excusé"),3,""),"")</f>
        <v/>
      </c>
      <c r="W85" s="166" t="str">
        <f>IFERROR(IF(GETPIVOTDATA("DateRDV",TCD!$B$1,"DT","BA","Bénéficiaire",$A85,W$6,W$5,"Mois (DateRDV)",W$7,"Années (DateRDV)",W$3,"Présence","Absent"),4,""),"")</f>
        <v/>
      </c>
      <c r="X85" s="166" t="str">
        <f>IFERROR(IF(GETPIVOTDATA("DateRDV",TCD!$B$1,"DT","BA","Bénéficiaire",$A85,X$6,X$5,"Mois (DateRDV)",X$7,"Années (DateRDV)",X$3),1,""),"")</f>
        <v/>
      </c>
      <c r="Y85" s="166" t="str">
        <f>IFERROR(IF(GETPIVOTDATA("DateRDV",TCD!$B$1,"DT","BA","Bénéficiaire",$A85,Y$6,Y$5,"Mois (DateRDV)",Y$7,"Années (DateRDV)",Y$3),2,""),"")</f>
        <v/>
      </c>
      <c r="Z85" s="166" t="str">
        <f>IFERROR(IF(GETPIVOTDATA("DateRDV",TCD!$B$1,"DT","BA","Bénéficiaire",$A85,Z$6,Z$5,"Mois (DateRDV)",Z$7,"Années (DateRDV)",Z$3,"Présence","Excusé"),3,""),"")</f>
        <v/>
      </c>
      <c r="AA85" s="166" t="str">
        <f>IFERROR(IF(GETPIVOTDATA("DateRDV",TCD!$B$1,"DT","BA","Bénéficiaire",$A85,AA$6,AA$5,"Mois (DateRDV)",AA$7,"Années (DateRDV)",AA$3,"Présence","Absent"),4,""),"")</f>
        <v/>
      </c>
      <c r="AB85" s="166" t="str">
        <f>IFERROR(IF(GETPIVOTDATA("DateRDV",TCD!$B$1,"DT","BA","Bénéficiaire",$A85,AB$6,AB$5,"Mois (DateRDV)",AB$7,"Années (DateRDV)",AB$3),1,""),"")</f>
        <v/>
      </c>
      <c r="AC85" s="166" t="str">
        <f>IFERROR(IF(GETPIVOTDATA("DateRDV",TCD!$B$1,"DT","BA","Bénéficiaire",$A85,AC$6,AC$5,"Mois (DateRDV)",AC$7,"Années (DateRDV)",AC$3),2,""),"")</f>
        <v/>
      </c>
      <c r="AD85" s="166" t="str">
        <f>IFERROR(IF(GETPIVOTDATA("DateRDV",TCD!$B$1,"DT","BA","Bénéficiaire",$A85,AD$6,AD$5,"Mois (DateRDV)",AD$7,"Années (DateRDV)",AD$3,"Présence","Excusé"),3,""),"")</f>
        <v/>
      </c>
      <c r="AE85" s="166" t="str">
        <f>IFERROR(IF(GETPIVOTDATA("DateRDV",TCD!$B$1,"DT","BA","Bénéficiaire",$A85,AE$6,AE$5,"Mois (DateRDV)",AE$7,"Années (DateRDV)",AE$3,"Présence","Absent"),4,""),"")</f>
        <v/>
      </c>
      <c r="AF85" s="166" t="str">
        <f>IFERROR(IF(GETPIVOTDATA("DateRDV",TCD!$B$1,"DT","BA","Bénéficiaire",$A85,AF$6,AF$5,"Mois (DateRDV)",AF$7,"Années (DateRDV)",AF$3),1,""),"")</f>
        <v/>
      </c>
      <c r="AG85" s="166" t="str">
        <f>IFERROR(IF(GETPIVOTDATA("DateRDV",TCD!$B$1,"DT","BA","Bénéficiaire",$A85,AG$6,AG$5,"Mois (DateRDV)",AG$7,"Années (DateRDV)",AG$3),2,""),"")</f>
        <v/>
      </c>
      <c r="AH85" s="166" t="str">
        <f>IFERROR(IF(GETPIVOTDATA("DateRDV",TCD!$B$1,"DT","BA","Bénéficiaire",$A85,AH$6,AH$5,"Mois (DateRDV)",AH$7,"Années (DateRDV)",AH$3,"Présence","Excusé"),3,""),"")</f>
        <v/>
      </c>
      <c r="AI85" s="166" t="str">
        <f>IFERROR(IF(GETPIVOTDATA("DateRDV",TCD!$B$1,"DT","BA","Bénéficiaire",$A85,AI$6,AI$5,"Mois (DateRDV)",AI$7,"Années (DateRDV)",AI$3,"Présence","Absent"),4,""),"")</f>
        <v/>
      </c>
      <c r="AJ85" s="166" t="str">
        <f>IFERROR(IF(GETPIVOTDATA("DateRDV",TCD!$B$1,"DT","BA","Bénéficiaire",$A85,AJ$6,AJ$5,"Mois (DateRDV)",AJ$7,"Années (DateRDV)",AJ$3),1,""),"")</f>
        <v/>
      </c>
      <c r="AK85" s="166" t="str">
        <f>IFERROR(IF(GETPIVOTDATA("DateRDV",TCD!$B$1,"DT","BA","Bénéficiaire",$A85,AK$6,AK$5,"Mois (DateRDV)",AK$7,"Années (DateRDV)",AK$3),2,""),"")</f>
        <v/>
      </c>
      <c r="AL85" s="166" t="str">
        <f>IFERROR(IF(GETPIVOTDATA("DateRDV",TCD!$B$1,"DT","BA","Bénéficiaire",$A85,AL$6,AL$5,"Mois (DateRDV)",AL$7,"Années (DateRDV)",AL$3,"Présence","Excusé"),3,""),"")</f>
        <v/>
      </c>
      <c r="AM85" s="166" t="str">
        <f>IFERROR(IF(GETPIVOTDATA("DateRDV",TCD!$B$1,"DT","BA","Bénéficiaire",$A85,AM$6,AM$5,"Mois (DateRDV)",AM$7,"Années (DateRDV)",AM$3,"Présence","Absent"),4,""),"")</f>
        <v/>
      </c>
      <c r="AN85" s="166" t="str">
        <f>IFERROR(IF(GETPIVOTDATA("DateRDV",TCD!$B$1,"DT","BA","Bénéficiaire",$A85,AN$6,AN$5,"Mois (DateRDV)",AN$7,"Années (DateRDV)",AN$3),1,""),"")</f>
        <v/>
      </c>
      <c r="AO85" s="166" t="str">
        <f>IFERROR(IF(GETPIVOTDATA("DateRDV",TCD!$B$1,"DT","BA","Bénéficiaire",$A85,AO$6,AO$5,"Mois (DateRDV)",AO$7,"Années (DateRDV)",AO$3),2,""),"")</f>
        <v/>
      </c>
      <c r="AP85" s="166" t="str">
        <f>IFERROR(IF(GETPIVOTDATA("DateRDV",TCD!$B$1,"DT","BA","Bénéficiaire",$A85,AP$6,AP$5,"Mois (DateRDV)",AP$7,"Années (DateRDV)",AP$3,"Présence","Excusé"),3,""),"")</f>
        <v/>
      </c>
      <c r="AQ85" s="166" t="str">
        <f>IFERROR(IF(GETPIVOTDATA("DateRDV",TCD!$B$1,"DT","BA","Bénéficiaire",$A85,AQ$6,AQ$5,"Mois (DateRDV)",AQ$7,"Années (DateRDV)",AQ$3,"Présence","Absent"),4,""),"")</f>
        <v/>
      </c>
      <c r="AR85" s="166" t="str">
        <f>IFERROR(IF(GETPIVOTDATA("DateRDV",TCD!$B$1,"DT","BA","Bénéficiaire",$A85,AR$6,AR$5,"Mois (DateRDV)",AR$7,"Années (DateRDV)",AR$3),1,""),"")</f>
        <v/>
      </c>
      <c r="AS85" s="166" t="str">
        <f>IFERROR(IF(GETPIVOTDATA("DateRDV",TCD!$B$1,"DT","BA","Bénéficiaire",$A85,AS$6,AS$5,"Mois (DateRDV)",AS$7,"Années (DateRDV)",AS$3),2,""),"")</f>
        <v/>
      </c>
      <c r="AT85" s="166" t="str">
        <f>IFERROR(IF(GETPIVOTDATA("DateRDV",TCD!$B$1,"DT","BA","Bénéficiaire",$A85,AT$6,AT$5,"Mois (DateRDV)",AT$7,"Années (DateRDV)",AT$3,"Présence","Excusé"),3,""),"")</f>
        <v/>
      </c>
      <c r="AU85" s="166" t="str">
        <f>IFERROR(IF(GETPIVOTDATA("DateRDV",TCD!$B$1,"DT","BA","Bénéficiaire",$A85,AU$6,AU$5,"Mois (DateRDV)",AU$7,"Années (DateRDV)",AU$3,"Présence","Absent"),4,""),"")</f>
        <v/>
      </c>
      <c r="AV85" s="166" t="str">
        <f>IFERROR(IF(GETPIVOTDATA("DateRDV",TCD!$B$1,"DT","BA","Bénéficiaire",$A85,AV$6,AV$5,"Mois (DateRDV)",AV$7,"Années (DateRDV)",AV$3),1,""),"")</f>
        <v/>
      </c>
      <c r="AW85" s="166" t="str">
        <f>IFERROR(IF(GETPIVOTDATA("DateRDV",TCD!$B$1,"DT","BA","Bénéficiaire",$A85,AW$6,AW$5,"Mois (DateRDV)",AW$7,"Années (DateRDV)",AW$3),2,""),"")</f>
        <v/>
      </c>
      <c r="AX85" s="166" t="str">
        <f>IFERROR(IF(GETPIVOTDATA("DateRDV",TCD!$B$1,"DT","BA","Bénéficiaire",$A85,AX$6,AX$5,"Mois (DateRDV)",AX$7,"Années (DateRDV)",AX$3,"Présence","Excusé"),3,""),"")</f>
        <v/>
      </c>
      <c r="AY85" s="166" t="str">
        <f>IFERROR(IF(GETPIVOTDATA("DateRDV",TCD!$B$1,"DT","BA","Bénéficiaire",$A85,AY$6,AY$5,"Mois (DateRDV)",AY$7,"Années (DateRDV)",AY$3,"Présence","Absent"),4,""),"")</f>
        <v/>
      </c>
      <c r="AZ85" s="166" t="str">
        <f>IFERROR(IF(GETPIVOTDATA("DateRDV",TCD!$B$1,"DT","BA","Bénéficiaire",$A85,AZ$6,AZ$5,"Mois (DateRDV)",AZ$7,"Années (DateRDV)",AZ$3),1,""),"")</f>
        <v/>
      </c>
      <c r="BA85" s="166" t="str">
        <f>IFERROR(IF(GETPIVOTDATA("DateRDV",TCD!$B$1,"DT","BA","Bénéficiaire",$A85,BA$6,BA$5,"Mois (DateRDV)",BA$7,"Années (DateRDV)",BA$3),2,""),"")</f>
        <v/>
      </c>
      <c r="BB85" s="166" t="str">
        <f>IFERROR(IF(GETPIVOTDATA("DateRDV",TCD!$B$1,"DT","BA","Bénéficiaire",$A85,BB$6,BB$5,"Mois (DateRDV)",BB$7,"Années (DateRDV)",BB$3,"Présence","Excusé"),3,""),"")</f>
        <v/>
      </c>
      <c r="BC85" s="166" t="str">
        <f>IFERROR(IF(GETPIVOTDATA("DateRDV",TCD!$B$1,"DT","BA","Bénéficiaire",$A85,BC$6,BC$5,"Mois (DateRDV)",BC$7,"Années (DateRDV)",BC$3,"Présence","Absent"),4,""),"")</f>
        <v/>
      </c>
      <c r="BD85" s="166" t="str">
        <f>IFERROR(IF(GETPIVOTDATA("DateRDV",TCD!$B$1,"DT","BA","Bénéficiaire",$A85,BD$6,BD$5,"Mois (DateRDV)",BD$7,"Années (DateRDV)",BD$3),1,""),"")</f>
        <v/>
      </c>
      <c r="BE85" s="166" t="str">
        <f>IFERROR(IF(GETPIVOTDATA("DateRDV",TCD!$B$1,"DT","BA","Bénéficiaire",$A85,BE$6,BE$5,"Mois (DateRDV)",BE$7,"Années (DateRDV)",BE$3),2,""),"")</f>
        <v/>
      </c>
      <c r="BF85" s="166" t="str">
        <f>IFERROR(IF(GETPIVOTDATA("DateRDV",TCD!$B$1,"DT","BA","Bénéficiaire",$A85,BF$6,BF$5,"Mois (DateRDV)",BF$7,"Années (DateRDV)",BF$3,"Présence","Excusé"),3,""),"")</f>
        <v/>
      </c>
      <c r="BG85" s="166" t="str">
        <f>IFERROR(IF(GETPIVOTDATA("DateRDV",TCD!$B$1,"DT","BA","Bénéficiaire",$A85,BG$6,BG$5,"Mois (DateRDV)",BG$7,"Années (DateRDV)",BG$3,"Présence","Absent"),4,""),"")</f>
        <v/>
      </c>
      <c r="BH85" s="166" t="str">
        <f>IFERROR(IF(GETPIVOTDATA("DateRDV",TCD!$B$1,"DT","BA","Bénéficiaire",$A85,BH$6,BH$5,"Mois (DateRDV)",BH$7,"Années (DateRDV)",BH$3),1,""),"")</f>
        <v/>
      </c>
      <c r="BI85" s="166" t="str">
        <f>IFERROR(IF(GETPIVOTDATA("DateRDV",TCD!$B$1,"DT","BA","Bénéficiaire",$A85,BI$6,BI$5,"Mois (DateRDV)",BI$7,"Années (DateRDV)",BI$3),2,""),"")</f>
        <v/>
      </c>
      <c r="BJ85" s="166" t="str">
        <f>IFERROR(IF(GETPIVOTDATA("DateRDV",TCD!$B$1,"DT","BA","Bénéficiaire",$A85,BJ$6,BJ$5,"Mois (DateRDV)",BJ$7,"Années (DateRDV)",BJ$3,"Présence","Excusé"),3,""),"")</f>
        <v/>
      </c>
      <c r="BK85" s="166" t="str">
        <f>IFERROR(IF(GETPIVOTDATA("DateRDV",TCD!$B$1,"DT","BA","Bénéficiaire",$A85,BK$6,BK$5,"Mois (DateRDV)",BK$7,"Années (DateRDV)",BK$3,"Présence","Absent"),4,""),"")</f>
        <v/>
      </c>
      <c r="BL85" s="166" t="str">
        <f>IFERROR(IF(GETPIVOTDATA("DateRDV",TCD!$B$1,"DT","BA","Bénéficiaire",$A85,BL$6,BL$5,"Mois (DateRDV)",BL$7,"Années (DateRDV)",BL$3),1,""),"")</f>
        <v/>
      </c>
      <c r="BM85" s="166" t="str">
        <f>IFERROR(IF(GETPIVOTDATA("DateRDV",TCD!$B$1,"DT","BA","Bénéficiaire",$A85,BM$6,BM$5,"Mois (DateRDV)",BM$7,"Années (DateRDV)",BM$3),2,""),"")</f>
        <v/>
      </c>
      <c r="BN85" s="166" t="str">
        <f>IFERROR(IF(GETPIVOTDATA("DateRDV",TCD!$B$1,"DT","BA","Bénéficiaire",$A85,BN$6,BN$5,"Mois (DateRDV)",BN$7,"Années (DateRDV)",BN$3,"Présence","Excusé"),3,""),"")</f>
        <v/>
      </c>
      <c r="BO85" s="166" t="str">
        <f>IFERROR(IF(GETPIVOTDATA("DateRDV",TCD!$B$1,"DT","BA","Bénéficiaire",$A85,BO$6,BO$5,"Mois (DateRDV)",BO$7,"Années (DateRDV)",BO$3,"Présence","Absent"),4,""),"")</f>
        <v/>
      </c>
      <c r="BP85" s="166" t="str">
        <f>IFERROR(IF(GETPIVOTDATA("DateRDV",TCD!$B$1,"DT","BA","Bénéficiaire",$A85,BP$6,BP$5,"Mois (DateRDV)",BP$7,"Années (DateRDV)",BP$3),1,""),"")</f>
        <v/>
      </c>
      <c r="BQ85" s="166" t="str">
        <f>IFERROR(IF(GETPIVOTDATA("DateRDV",TCD!$B$1,"DT","BA","Bénéficiaire",$A85,BQ$6,BQ$5,"Mois (DateRDV)",BQ$7,"Années (DateRDV)",BQ$3),2,""),"")</f>
        <v/>
      </c>
      <c r="BR85" s="166" t="str">
        <f>IFERROR(IF(GETPIVOTDATA("DateRDV",TCD!$B$1,"DT","BA","Bénéficiaire",$A85,BR$6,BR$5,"Mois (DateRDV)",BR$7,"Années (DateRDV)",BR$3,"Présence","Excusé"),3,""),"")</f>
        <v/>
      </c>
      <c r="BS85" s="166" t="str">
        <f>IFERROR(IF(GETPIVOTDATA("DateRDV",TCD!$B$1,"DT","BA","Bénéficiaire",$A85,BS$6,BS$5,"Mois (DateRDV)",BS$7,"Années (DateRDV)",BS$3,"Présence","Absent"),4,""),"")</f>
        <v/>
      </c>
      <c r="BT85" s="166" t="str">
        <f>IFERROR(IF(GETPIVOTDATA("DateRDV",TCD!$B$1,"DT","BA","Bénéficiaire",$A85,BT$6,BT$5,"Mois (DateRDV)",BT$7,"Années (DateRDV)",BT$3),1,""),"")</f>
        <v/>
      </c>
      <c r="BU85" s="166" t="str">
        <f>IFERROR(IF(GETPIVOTDATA("DateRDV",TCD!$B$1,"DT","BA","Bénéficiaire",$A85,BU$6,BU$5,"Mois (DateRDV)",BU$7,"Années (DateRDV)",BU$3),2,""),"")</f>
        <v/>
      </c>
      <c r="BV85" s="166" t="str">
        <f>IFERROR(IF(GETPIVOTDATA("DateRDV",TCD!$B$1,"DT","BA","Bénéficiaire",$A85,BV$6,BV$5,"Mois (DateRDV)",BV$7,"Années (DateRDV)",BV$3,"Présence","Excusé"),3,""),"")</f>
        <v/>
      </c>
      <c r="BW85" s="166" t="str">
        <f>IFERROR(IF(GETPIVOTDATA("DateRDV",TCD!$B$1,"DT","BA","Bénéficiaire",$A85,BW$6,BW$5,"Mois (DateRDV)",BW$7,"Années (DateRDV)",BW$3,"Présence","Absent"),4,""),"")</f>
        <v/>
      </c>
      <c r="BX85" s="166" t="str">
        <f>IFERROR(IF(GETPIVOTDATA("DateRDV",TCD!$B$1,"DT","BA","Bénéficiaire",$A85,BX$6,BX$5,"Mois (DateRDV)",BX$7,"Années (DateRDV)",BX$3),1,""),"")</f>
        <v/>
      </c>
      <c r="BY85" s="166" t="str">
        <f>IFERROR(IF(GETPIVOTDATA("DateRDV",TCD!$B$1,"DT","BA","Bénéficiaire",$A85,BY$6,BY$5,"Mois (DateRDV)",BY$7,"Années (DateRDV)",BY$3),2,""),"")</f>
        <v/>
      </c>
      <c r="BZ85" s="166" t="str">
        <f>IFERROR(IF(GETPIVOTDATA("DateRDV",TCD!$B$1,"DT","BA","Bénéficiaire",$A85,BZ$6,BZ$5,"Mois (DateRDV)",BZ$7,"Années (DateRDV)",BZ$3,"Présence","Excusé"),3,""),"")</f>
        <v/>
      </c>
      <c r="CA85" s="166" t="str">
        <f>IFERROR(IF(GETPIVOTDATA("DateRDV",TCD!$B$1,"DT","BA","Bénéficiaire",$A85,CA$6,CA$5,"Mois (DateRDV)",CA$7,"Années (DateRDV)",CA$3,"Présence","Absent"),4,""),"")</f>
        <v/>
      </c>
      <c r="CB85" s="166" t="str">
        <f>IFERROR(IF(GETPIVOTDATA("DateRDV",TCD!$B$1,"DT","BA","Bénéficiaire",$A85,CB$6,CB$5,"Mois (DateRDV)",CB$7,"Années (DateRDV)",CB$3),1,""),"")</f>
        <v/>
      </c>
      <c r="CC85" s="166" t="str">
        <f>IFERROR(IF(GETPIVOTDATA("DateRDV",TCD!$B$1,"DT","BA","Bénéficiaire",$A85,CC$6,CC$5,"Mois (DateRDV)",CC$7,"Années (DateRDV)",CC$3),2,""),"")</f>
        <v/>
      </c>
      <c r="CD85" s="166" t="str">
        <f>IFERROR(IF(GETPIVOTDATA("DateRDV",TCD!$B$1,"DT","BA","Bénéficiaire",$A85,CD$6,CD$5,"Mois (DateRDV)",CD$7,"Années (DateRDV)",CD$3,"Présence","Excusé"),3,""),"")</f>
        <v/>
      </c>
      <c r="CE85" s="166" t="str">
        <f>IFERROR(IF(GETPIVOTDATA("DateRDV",TCD!$B$1,"DT","BA","Bénéficiaire",$A85,CE$6,CE$5,"Mois (DateRDV)",CE$7,"Années (DateRDV)",CE$3,"Présence","Absent"),4,""),"")</f>
        <v/>
      </c>
      <c r="CF85" s="166" t="str">
        <f>IFERROR(IF(GETPIVOTDATA("DateRDV",TCD!$B$1,"DT","BA","Bénéficiaire",$A85,CF$6,CF$5,"Mois (DateRDV)",CF$7,"Années (DateRDV)",CF$3),1,""),"")</f>
        <v/>
      </c>
      <c r="CG85" s="166" t="str">
        <f>IFERROR(IF(GETPIVOTDATA("DateRDV",TCD!$B$1,"DT","BA","Bénéficiaire",$A85,CG$6,CG$5,"Mois (DateRDV)",CG$7,"Années (DateRDV)",CG$3),2,""),"")</f>
        <v/>
      </c>
      <c r="CH85" s="166" t="str">
        <f>IFERROR(IF(GETPIVOTDATA("DateRDV",TCD!$B$1,"DT","BA","Bénéficiaire",$A85,CH$6,CH$5,"Mois (DateRDV)",CH$7,"Années (DateRDV)",CH$3,"Présence","Excusé"),3,""),"")</f>
        <v/>
      </c>
      <c r="CI85" s="166" t="str">
        <f>IFERROR(IF(GETPIVOTDATA("DateRDV",TCD!$B$1,"DT","BA","Bénéficiaire",$A85,CI$6,CI$5,"Mois (DateRDV)",CI$7,"Années (DateRDV)",CI$3,"Présence","Absent"),4,""),"")</f>
        <v/>
      </c>
      <c r="CJ85" s="166" t="str">
        <f>IFERROR(IF(GETPIVOTDATA("DateRDV",TCD!$B$1,"DT","BA","Bénéficiaire",$A85,CJ$6,CJ$5,"Mois (DateRDV)",CJ$7,"Années (DateRDV)",CJ$3),1,""),"")</f>
        <v/>
      </c>
      <c r="CK85" s="166" t="str">
        <f>IFERROR(IF(GETPIVOTDATA("DateRDV",TCD!$B$1,"DT","BA","Bénéficiaire",$A85,CK$6,CK$5,"Mois (DateRDV)",CK$7,"Années (DateRDV)",CK$3),2,""),"")</f>
        <v/>
      </c>
      <c r="CL85" s="166" t="str">
        <f>IFERROR(IF(GETPIVOTDATA("DateRDV",TCD!$B$1,"DT","BA","Bénéficiaire",$A85,BE$6,BE$5,"Mois (DateRDV)",BE$7,"Années (DateRDV)",BE$3,"Présence","Excusé"),3,""),"")</f>
        <v/>
      </c>
      <c r="CM85" s="166" t="str">
        <f>IFERROR(IF(GETPIVOTDATA("DateRDV",TCD!$B$1,"DT","BA","Bénéficiaire",$A85,CM$6,CM$5,"Mois (DateRDV)",CM$7,"Années (DateRDV)",CM$3,"Présence","Absent"),4,""),"")</f>
        <v/>
      </c>
      <c r="CN85" s="166" t="str">
        <f>IFERROR(IF(GETPIVOTDATA("DateRDV",TCD!$B$1,"DT","BA","Bénéficiaire",$A85,CN$6,CN$5,"Mois (DateRDV)",CN$7,"Années (DateRDV)",CN$3),1,""),"")</f>
        <v/>
      </c>
      <c r="CO85" s="166" t="str">
        <f>IFERROR(IF(GETPIVOTDATA("DateRDV",TCD!$B$1,"DT","BA","Bénéficiaire",$A85,CO$6,CO$5,"Mois (DateRDV)",CO$7,"Années (DateRDV)",CO$3),2,""),"")</f>
        <v/>
      </c>
      <c r="CP85" s="166" t="str">
        <f>IFERROR(IF(GETPIVOTDATA("DateRDV",TCD!$B$1,"DT","BA","Bénéficiaire",$A85,CP$6,CP$5,"Mois (DateRDV)",CP$7,"Années (DateRDV)",CP$3,"Présence","Excusé"),3,""),"")</f>
        <v/>
      </c>
      <c r="CQ85" s="166" t="str">
        <f>IFERROR(IF(GETPIVOTDATA("DateRDV",TCD!$B$1,"DT","BA","Bénéficiaire",$A85,CQ$6,CQ$5,"Mois (DateRDV)",CQ$7,"Années (DateRDV)",CQ$3,"Présence","Absent"),4,""),"")</f>
        <v/>
      </c>
      <c r="CR85" s="166" t="str">
        <f>IFERROR(IF(GETPIVOTDATA("DateRDV",TCD!$B$1,"DT","BA","Bénéficiaire",$A85,CR$6,CR$5,"Mois (DateRDV)",CR$7,"Années (DateRDV)",CR$3),1,""),"")</f>
        <v/>
      </c>
      <c r="CS85" s="166" t="str">
        <f>IFERROR(IF(GETPIVOTDATA("DateRDV",TCD!$B$1,"DT","BA","Bénéficiaire",$A85,CS$6,CS$5,"Mois (DateRDV)",CS$7,"Années (DateRDV)",CS$3),2,""),"")</f>
        <v/>
      </c>
      <c r="CT85" s="166" t="str">
        <f>IFERROR(IF(GETPIVOTDATA("DateRDV",TCD!$B$1,"DT","BA","Bénéficiaire",$A85,CT$6,CT$5,"Mois (DateRDV)",CT$7,"Années (DateRDV)",CT$3,"Présence","Excusé"),3,""),"")</f>
        <v/>
      </c>
      <c r="CU85" s="166" t="str">
        <f>IFERROR(IF(GETPIVOTDATA("DateRDV",TCD!$B$1,"DT","BA","Bénéficiaire",$A85,CU$6,CU$5,"Mois (DateRDV)",CU$7,"Années (DateRDV)",CU$3,"Présence","Absent"),4,""),"")</f>
        <v/>
      </c>
      <c r="CV85" s="166" t="str">
        <f>IFERROR(IF(GETPIVOTDATA("DateRDV",TCD!$B$1,"DT","BA","Bénéficiaire",$A85,CV$6,CV$5,"Mois (DateRDV)",CV$7,"Années (DateRDV)",CV$3),1,""),"")</f>
        <v/>
      </c>
      <c r="CW85" s="166" t="str">
        <f>IFERROR(IF(GETPIVOTDATA("DateRDV",TCD!$B$1,"DT","BA","Bénéficiaire",$A85,CW$6,CW$5,"Mois (DateRDV)",CW$7,"Années (DateRDV)",CW$3),2,""),"")</f>
        <v/>
      </c>
      <c r="CX85" s="166" t="str">
        <f>IFERROR(IF(GETPIVOTDATA("DateRDV",TCD!$B$1,"DT","BA","Bénéficiaire",$A85,CX$6,CX$5,"Mois (DateRDV)",CX$7,"Années (DateRDV)",CX$3,"Présence","Excusé"),3,""),"")</f>
        <v/>
      </c>
      <c r="CY85" s="166" t="str">
        <f>IFERROR(IF(GETPIVOTDATA("DateRDV",TCD!$B$1,"DT","BA","Bénéficiaire",$A85,CY$6,CY$5,"Mois (DateRDV)",CY$7,"Années (DateRDV)",CY$3,"Présence","Absent"),4,""),"")</f>
        <v/>
      </c>
      <c r="CZ85" s="166" t="str">
        <f>IFERROR(IF(GETPIVOTDATA("DateRDV",TCD!$B$1,"DT","BA","Bénéficiaire",$A85,CZ$6,CZ$5,"Mois (DateRDV)",CZ$7,"Années (DateRDV)",CZ$3),1,""),"")</f>
        <v/>
      </c>
      <c r="DA85" s="166" t="str">
        <f>IFERROR(IF(GETPIVOTDATA("DateRDV",TCD!$B$1,"DT","BA","Bénéficiaire",$A85,DA$6,DA$5,"Mois (DateRDV)",DA$7,"Années (DateRDV)",DA$3),2,""),"")</f>
        <v/>
      </c>
      <c r="DB85" s="166" t="str">
        <f>IFERROR(IF(GETPIVOTDATA("DateRDV",TCD!$B$1,"DT","BA","Bénéficiaire",$A85,DB$6,DB$5,"Mois (DateRDV)",DB$7,"Années (DateRDV)",DB$3,"Présence","Excusé"),3,""),"")</f>
        <v/>
      </c>
      <c r="DC85" s="166" t="str">
        <f>IFERROR(IF(GETPIVOTDATA("DateRDV",TCD!$B$1,"DT","BA","Bénéficiaire",$A85,DC$6,DC$5,"Mois (DateRDV)",DC$7,"Années (DateRDV)",DC$3,"Présence","Absent"),4,""),"")</f>
        <v/>
      </c>
      <c r="DD85" s="166" t="str">
        <f>IFERROR(IF(GETPIVOTDATA("DateRDV",TCD!$B$1,"DT","BA","Bénéficiaire",$A85,DD$6,DD$5,"Mois (DateRDV)",DD$7,"Années (DateRDV)",DD$3),1,""),"")</f>
        <v/>
      </c>
      <c r="DE85" s="166" t="str">
        <f>IFERROR(IF(GETPIVOTDATA("DateRDV",TCD!$B$1,"DT","BA","Bénéficiaire",$A85,DE$6,DE$5,"Mois (DateRDV)",DE$7,"Années (DateRDV)",DE$3),2,""),"")</f>
        <v/>
      </c>
      <c r="DF85" s="166" t="str">
        <f>IFERROR(IF(GETPIVOTDATA("DateRDV",TCD!$B$1,"DT","BA","Bénéficiaire",$A85,DF$6,DF$5,"Mois (DateRDV)",DF$7,"Années (DateRDV)",DF$3,"Présence","Excusé"),3,""),"")</f>
        <v/>
      </c>
      <c r="DG85" s="166" t="str">
        <f>IFERROR(IF(GETPIVOTDATA("DateRDV",TCD!$B$1,"DT","BA","Bénéficiaire",$A85,DG$6,DG$5,"Mois (DateRDV)",DG$7,"Années (DateRDV)",DG$3,"Présence","Absent"),4,""),"")</f>
        <v/>
      </c>
      <c r="DH85" s="166" t="str">
        <f>IFERROR(IF(GETPIVOTDATA("DateRDV",TCD!$B$1,"DT","BA","Bénéficiaire",$A85,DH$6,DH$5,"Mois (DateRDV)",DH$7,"Années (DateRDV)",DH$3),1,""),"")</f>
        <v/>
      </c>
      <c r="DI85" s="166" t="str">
        <f>IFERROR(IF(GETPIVOTDATA("DateRDV",TCD!$B$1,"DT","BA","Bénéficiaire",$A85,DI$6,DI$5,"Mois (DateRDV)",DI$7,"Années (DateRDV)",DI$3),2,""),"")</f>
        <v/>
      </c>
      <c r="DJ85" s="166" t="str">
        <f>IFERROR(IF(GETPIVOTDATA("DateRDV",TCD!$B$1,"DT","BA","Bénéficiaire",$A85,DJ$6,DJ$5,"Mois (DateRDV)",DJ$7,"Années (DateRDV)",DJ$3,"Présence","Excusé"),3,""),"")</f>
        <v/>
      </c>
      <c r="DK85" s="166" t="str">
        <f>IFERROR(IF(GETPIVOTDATA("DateRDV",TCD!$B$1,"DT","BA","Bénéficiaire",$A85,DK$6,DK$5,"Mois (DateRDV)",DK$7,"Années (DateRDV)",DK$3,"Présence","Absent"),4,""),"")</f>
        <v/>
      </c>
      <c r="DL85" s="166" t="str">
        <f>IFERROR(IF(GETPIVOTDATA("DateRDV",TCD!$B$1,"DT","BA","Bénéficiaire",$A85,DL$6,DL$5,"Mois (DateRDV)",DL$7,"Années (DateRDV)",DL$3),1,""),"")</f>
        <v/>
      </c>
      <c r="DM85" s="166" t="str">
        <f>IFERROR(IF(GETPIVOTDATA("DateRDV",TCD!$B$1,"DT","BA","Bénéficiaire",$A85,DM$6,DM$5,"Mois (DateRDV)",DM$7,"Années (DateRDV)",DM$3),2,""),"")</f>
        <v/>
      </c>
      <c r="DN85" s="166" t="str">
        <f>IFERROR(IF(GETPIVOTDATA("DateRDV",TCD!$B$1,"DT","BA","Bénéficiaire",$A85,DN$6,DN$5,"Mois (DateRDV)",DN$7,"Années (DateRDV)",DN$3,"Présence","Excusé"),3,""),"")</f>
        <v/>
      </c>
      <c r="DO85" s="166" t="str">
        <f>IFERROR(IF(GETPIVOTDATA("DateRDV",TCD!$B$1,"DT","BA","Bénéficiaire",$A85,DO$6,DO$5,"Mois (DateRDV)",DO$7,"Années (DateRDV)",DO$3,"Présence","Absent"),4,""),"")</f>
        <v/>
      </c>
    </row>
    <row r="86" spans="1:119" ht="15" customHeight="1" x14ac:dyDescent="0.2">
      <c r="A86" t="str">
        <v>ILINA Svetlana</v>
      </c>
      <c r="B86" s="169" t="str">
        <f>IFERROR(IF(INDEX(Data!P:P,MATCH(A86,Data!B:B,0))&lt;&gt;"",INDEX(Data!P:P,MATCH(A86,Data!B:B,0)),""),"")</f>
        <v>ILINA</v>
      </c>
      <c r="C86" s="169" t="str">
        <f>IFERROR(IF(INDEX(Data!O:O,MATCH(A86,Data!B:B,0))&lt;&gt;"",INDEX(Data!O:O,MATCH(A86,Data!B:B,0)),""),"")</f>
        <v>Svetlana</v>
      </c>
      <c r="D86" s="169" t="str">
        <f>IFERROR(IF(INDEX(Data!J:J,MATCH(A86,Data!B:B,0))&lt;&gt;"",INDEX(Data!J:J,MATCH(A86,Data!B:B,0)),""),"")</f>
        <v>CD</v>
      </c>
      <c r="E86" s="169" t="str">
        <f>IFERROR(IF(INDEX(Data!M:M,MATCH(A86,Data!B:B,0))&lt;&gt;"",INDEX(Data!M:M,MATCH(A86,Data!B:B,0)),""),"")</f>
        <v>ANNECY</v>
      </c>
      <c r="F86" s="169">
        <f>IFERROR(IF(INDEX(Data!N:N,MATCH(A86,Data!B:B,0))&lt;&gt;"",INDEX(Data!N:N,MATCH(A86,Data!B:B,0)),""),"")</f>
        <v>74000</v>
      </c>
      <c r="G86" s="170">
        <f>IFERROR(IF(INDEX(Data!K:K,MATCH(A86,Data!B:B,0))&lt;&gt;"",INDEX(Data!K:K,MATCH(A86,Data!B:B,0)),""),"")</f>
        <v>45643</v>
      </c>
      <c r="H86" s="170">
        <f>IFERROR(IF(INDEX(Data!L:L,MATCH(A86,Data!B:B,0))&lt;&gt;"",INDEX(Data!L:L,MATCH(A86,Data!B:B,0)),""),"")</f>
        <v>45643</v>
      </c>
      <c r="I86" s="170">
        <f>IFERROR(IF(INDEX(Data!C:C,MATCH(A86,Data!B:B,0))&lt;&gt;"",INDEX(Data!C:C,MATCH(A86,Data!B:B,0)),""),"")</f>
        <v>45670</v>
      </c>
      <c r="J86" s="170">
        <f>IFERROR(IF(INDEX(Data!D:D,MATCH(A86,Data!B:B,0))&lt;&gt;"",INDEX(Data!D:D,MATCH(A86,Data!B:B,0)),""),"")</f>
        <v>45903</v>
      </c>
      <c r="K86" s="171" t="str">
        <f>IFERROR(IF(INDEX(Data!H:H,MATCH(A86,Data!B:B,0))&lt;&gt;"",INDEX(Data!H:H,MATCH(A86,Data!B:B,0)),""),"")</f>
        <v>Equilibré</v>
      </c>
      <c r="L86" s="166" t="str">
        <f>IFERROR(IF(GETPIVOTDATA("DateRDV",TCD!$B$1,"DT","BA","Bénéficiaire",$A86,L$6,L$5,"Mois (DateRDV)",L$7,"Années (DateRDV)",L$3),1,""),"")</f>
        <v/>
      </c>
      <c r="M86" s="166" t="str">
        <f>IFERROR(IF(GETPIVOTDATA("DateRDV",TCD!$B$1,"DT","BA","Bénéficiaire",$A86,M$6,M$5,"Mois (DateRDV)",M$7,"Années (DateRDV)",M$3),2,""),"")</f>
        <v/>
      </c>
      <c r="N86" s="166" t="str">
        <f>IFERROR(IF(GETPIVOTDATA("DateRDV",TCD!$B$1,"DT","BA","Bénéficiaire",$A86,N$6,N$5,"Mois (DateRDV)",N$7,"Années (DateRDV)",N$3,"Présence","Excusé"),3,""),"")</f>
        <v/>
      </c>
      <c r="O86" s="166" t="str">
        <f>IFERROR(IF(GETPIVOTDATA("DateRDV",TCD!$B$1,"DT","BA","Bénéficiaire",$A86,O$6,O$5,"Mois (DateRDV)",O$7,"Années (DateRDV)",O$3,"Présence","Absent"),4,""),"")</f>
        <v/>
      </c>
      <c r="P86" s="166" t="str">
        <f>IFERROR(IF(GETPIVOTDATA("DateRDV",TCD!$B$1,"DT","BA","Bénéficiaire",$A86,P$6,P$5,"Mois (DateRDV)",P$7,"Années (DateRDV)",P$3),1,""),"")</f>
        <v/>
      </c>
      <c r="Q86" s="166" t="str">
        <f>IFERROR(IF(GETPIVOTDATA("DateRDV",TCD!$B$1,"DT","BA","Bénéficiaire",$A86,Q$6,Q$5,"Mois (DateRDV)",Q$7,"Années (DateRDV)",Q$3),2,""),"")</f>
        <v/>
      </c>
      <c r="R86" s="166" t="str">
        <f>IFERROR(IF(GETPIVOTDATA("DateRDV",TCD!$B$1,"DT","BA","Bénéficiaire",$A86,R$6,R$5,"Mois (DateRDV)",R$7,"Années (DateRDV)",R$3,"Présence","Excusé"),3,""),"")</f>
        <v/>
      </c>
      <c r="S86" s="166" t="str">
        <f>IFERROR(IF(GETPIVOTDATA("DateRDV",TCD!$B$1,"DT","BA","Bénéficiaire",$A86,S$6,S$5,"Mois (DateRDV)",S$7,"Années (DateRDV)",S$3,"Présence","Absent"),4,""),"")</f>
        <v/>
      </c>
      <c r="T86" s="166" t="str">
        <f>IFERROR(IF(GETPIVOTDATA("DateRDV",TCD!$B$1,"DT","BA","Bénéficiaire",$A86,T$6,T$5,"Mois (DateRDV)",T$7,"Années (DateRDV)",T$3),1,""),"")</f>
        <v/>
      </c>
      <c r="U86" s="166" t="str">
        <f>IFERROR(IF(GETPIVOTDATA("DateRDV",TCD!$B$1,"DT","BA","Bénéficiaire",$A86,U$6,U$5,"Mois (DateRDV)",U$7,"Années (DateRDV)",U$3),2,""),"")</f>
        <v/>
      </c>
      <c r="V86" s="166" t="str">
        <f>IFERROR(IF(GETPIVOTDATA("DateRDV",TCD!$B$1,"DT","BA","Bénéficiaire",$A86,V$6,V$5,"Mois (DateRDV)",V$7,"Années (DateRDV)",V$3,"Présence","Excusé"),3,""),"")</f>
        <v/>
      </c>
      <c r="W86" s="166" t="str">
        <f>IFERROR(IF(GETPIVOTDATA("DateRDV",TCD!$B$1,"DT","BA","Bénéficiaire",$A86,W$6,W$5,"Mois (DateRDV)",W$7,"Années (DateRDV)",W$3,"Présence","Absent"),4,""),"")</f>
        <v/>
      </c>
      <c r="X86" s="166" t="str">
        <f>IFERROR(IF(GETPIVOTDATA("DateRDV",TCD!$B$1,"DT","BA","Bénéficiaire",$A86,X$6,X$5,"Mois (DateRDV)",X$7,"Années (DateRDV)",X$3),1,""),"")</f>
        <v/>
      </c>
      <c r="Y86" s="166" t="str">
        <f>IFERROR(IF(GETPIVOTDATA("DateRDV",TCD!$B$1,"DT","BA","Bénéficiaire",$A86,Y$6,Y$5,"Mois (DateRDV)",Y$7,"Années (DateRDV)",Y$3),2,""),"")</f>
        <v/>
      </c>
      <c r="Z86" s="166" t="str">
        <f>IFERROR(IF(GETPIVOTDATA("DateRDV",TCD!$B$1,"DT","BA","Bénéficiaire",$A86,Z$6,Z$5,"Mois (DateRDV)",Z$7,"Années (DateRDV)",Z$3,"Présence","Excusé"),3,""),"")</f>
        <v/>
      </c>
      <c r="AA86" s="166" t="str">
        <f>IFERROR(IF(GETPIVOTDATA("DateRDV",TCD!$B$1,"DT","BA","Bénéficiaire",$A86,AA$6,AA$5,"Mois (DateRDV)",AA$7,"Années (DateRDV)",AA$3,"Présence","Absent"),4,""),"")</f>
        <v/>
      </c>
      <c r="AB86" s="166" t="str">
        <f>IFERROR(IF(GETPIVOTDATA("DateRDV",TCD!$B$1,"DT","BA","Bénéficiaire",$A86,AB$6,AB$5,"Mois (DateRDV)",AB$7,"Années (DateRDV)",AB$3),1,""),"")</f>
        <v/>
      </c>
      <c r="AC86" s="166" t="str">
        <f>IFERROR(IF(GETPIVOTDATA("DateRDV",TCD!$B$1,"DT","BA","Bénéficiaire",$A86,AC$6,AC$5,"Mois (DateRDV)",AC$7,"Années (DateRDV)",AC$3),2,""),"")</f>
        <v/>
      </c>
      <c r="AD86" s="166" t="str">
        <f>IFERROR(IF(GETPIVOTDATA("DateRDV",TCD!$B$1,"DT","BA","Bénéficiaire",$A86,AD$6,AD$5,"Mois (DateRDV)",AD$7,"Années (DateRDV)",AD$3,"Présence","Excusé"),3,""),"")</f>
        <v/>
      </c>
      <c r="AE86" s="166" t="str">
        <f>IFERROR(IF(GETPIVOTDATA("DateRDV",TCD!$B$1,"DT","BA","Bénéficiaire",$A86,AE$6,AE$5,"Mois (DateRDV)",AE$7,"Années (DateRDV)",AE$3,"Présence","Absent"),4,""),"")</f>
        <v/>
      </c>
      <c r="AF86" s="166" t="str">
        <f>IFERROR(IF(GETPIVOTDATA("DateRDV",TCD!$B$1,"DT","BA","Bénéficiaire",$A86,AF$6,AF$5,"Mois (DateRDV)",AF$7,"Années (DateRDV)",AF$3),1,""),"")</f>
        <v/>
      </c>
      <c r="AG86" s="166" t="str">
        <f>IFERROR(IF(GETPIVOTDATA("DateRDV",TCD!$B$1,"DT","BA","Bénéficiaire",$A86,AG$6,AG$5,"Mois (DateRDV)",AG$7,"Années (DateRDV)",AG$3),2,""),"")</f>
        <v/>
      </c>
      <c r="AH86" s="166" t="str">
        <f>IFERROR(IF(GETPIVOTDATA("DateRDV",TCD!$B$1,"DT","BA","Bénéficiaire",$A86,AH$6,AH$5,"Mois (DateRDV)",AH$7,"Années (DateRDV)",AH$3,"Présence","Excusé"),3,""),"")</f>
        <v/>
      </c>
      <c r="AI86" s="166" t="str">
        <f>IFERROR(IF(GETPIVOTDATA("DateRDV",TCD!$B$1,"DT","BA","Bénéficiaire",$A86,AI$6,AI$5,"Mois (DateRDV)",AI$7,"Années (DateRDV)",AI$3,"Présence","Absent"),4,""),"")</f>
        <v/>
      </c>
      <c r="AJ86" s="166" t="str">
        <f>IFERROR(IF(GETPIVOTDATA("DateRDV",TCD!$B$1,"DT","BA","Bénéficiaire",$A86,AJ$6,AJ$5,"Mois (DateRDV)",AJ$7,"Années (DateRDV)",AJ$3),1,""),"")</f>
        <v/>
      </c>
      <c r="AK86" s="166" t="str">
        <f>IFERROR(IF(GETPIVOTDATA("DateRDV",TCD!$B$1,"DT","BA","Bénéficiaire",$A86,AK$6,AK$5,"Mois (DateRDV)",AK$7,"Années (DateRDV)",AK$3),2,""),"")</f>
        <v/>
      </c>
      <c r="AL86" s="166" t="str">
        <f>IFERROR(IF(GETPIVOTDATA("DateRDV",TCD!$B$1,"DT","BA","Bénéficiaire",$A86,AL$6,AL$5,"Mois (DateRDV)",AL$7,"Années (DateRDV)",AL$3,"Présence","Excusé"),3,""),"")</f>
        <v/>
      </c>
      <c r="AM86" s="166" t="str">
        <f>IFERROR(IF(GETPIVOTDATA("DateRDV",TCD!$B$1,"DT","BA","Bénéficiaire",$A86,AM$6,AM$5,"Mois (DateRDV)",AM$7,"Années (DateRDV)",AM$3,"Présence","Absent"),4,""),"")</f>
        <v/>
      </c>
      <c r="AN86" s="166" t="str">
        <f>IFERROR(IF(GETPIVOTDATA("DateRDV",TCD!$B$1,"DT","BA","Bénéficiaire",$A86,AN$6,AN$5,"Mois (DateRDV)",AN$7,"Années (DateRDV)",AN$3),1,""),"")</f>
        <v/>
      </c>
      <c r="AO86" s="166" t="str">
        <f>IFERROR(IF(GETPIVOTDATA("DateRDV",TCD!$B$1,"DT","BA","Bénéficiaire",$A86,AO$6,AO$5,"Mois (DateRDV)",AO$7,"Années (DateRDV)",AO$3),2,""),"")</f>
        <v/>
      </c>
      <c r="AP86" s="166" t="str">
        <f>IFERROR(IF(GETPIVOTDATA("DateRDV",TCD!$B$1,"DT","BA","Bénéficiaire",$A86,AP$6,AP$5,"Mois (DateRDV)",AP$7,"Années (DateRDV)",AP$3,"Présence","Excusé"),3,""),"")</f>
        <v/>
      </c>
      <c r="AQ86" s="166" t="str">
        <f>IFERROR(IF(GETPIVOTDATA("DateRDV",TCD!$B$1,"DT","BA","Bénéficiaire",$A86,AQ$6,AQ$5,"Mois (DateRDV)",AQ$7,"Années (DateRDV)",AQ$3,"Présence","Absent"),4,""),"")</f>
        <v/>
      </c>
      <c r="AR86" s="166" t="str">
        <f>IFERROR(IF(GETPIVOTDATA("DateRDV",TCD!$B$1,"DT","BA","Bénéficiaire",$A86,AR$6,AR$5,"Mois (DateRDV)",AR$7,"Années (DateRDV)",AR$3),1,""),"")</f>
        <v/>
      </c>
      <c r="AS86" s="166" t="str">
        <f>IFERROR(IF(GETPIVOTDATA("DateRDV",TCD!$B$1,"DT","BA","Bénéficiaire",$A86,AS$6,AS$5,"Mois (DateRDV)",AS$7,"Années (DateRDV)",AS$3),2,""),"")</f>
        <v/>
      </c>
      <c r="AT86" s="166" t="str">
        <f>IFERROR(IF(GETPIVOTDATA("DateRDV",TCD!$B$1,"DT","BA","Bénéficiaire",$A86,AT$6,AT$5,"Mois (DateRDV)",AT$7,"Années (DateRDV)",AT$3,"Présence","Excusé"),3,""),"")</f>
        <v/>
      </c>
      <c r="AU86" s="166" t="str">
        <f>IFERROR(IF(GETPIVOTDATA("DateRDV",TCD!$B$1,"DT","BA","Bénéficiaire",$A86,AU$6,AU$5,"Mois (DateRDV)",AU$7,"Années (DateRDV)",AU$3,"Présence","Absent"),4,""),"")</f>
        <v/>
      </c>
      <c r="AV86" s="166" t="str">
        <f>IFERROR(IF(GETPIVOTDATA("DateRDV",TCD!$B$1,"DT","BA","Bénéficiaire",$A86,AV$6,AV$5,"Mois (DateRDV)",AV$7,"Années (DateRDV)",AV$3),1,""),"")</f>
        <v/>
      </c>
      <c r="AW86" s="166" t="str">
        <f>IFERROR(IF(GETPIVOTDATA("DateRDV",TCD!$B$1,"DT","BA","Bénéficiaire",$A86,AW$6,AW$5,"Mois (DateRDV)",AW$7,"Années (DateRDV)",AW$3),2,""),"")</f>
        <v/>
      </c>
      <c r="AX86" s="166" t="str">
        <f>IFERROR(IF(GETPIVOTDATA("DateRDV",TCD!$B$1,"DT","BA","Bénéficiaire",$A86,AX$6,AX$5,"Mois (DateRDV)",AX$7,"Années (DateRDV)",AX$3,"Présence","Excusé"),3,""),"")</f>
        <v/>
      </c>
      <c r="AY86" s="166" t="str">
        <f>IFERROR(IF(GETPIVOTDATA("DateRDV",TCD!$B$1,"DT","BA","Bénéficiaire",$A86,AY$6,AY$5,"Mois (DateRDV)",AY$7,"Années (DateRDV)",AY$3,"Présence","Absent"),4,""),"")</f>
        <v/>
      </c>
      <c r="AZ86" s="166" t="str">
        <f>IFERROR(IF(GETPIVOTDATA("DateRDV",TCD!$B$1,"DT","BA","Bénéficiaire",$A86,AZ$6,AZ$5,"Mois (DateRDV)",AZ$7,"Années (DateRDV)",AZ$3),1,""),"")</f>
        <v/>
      </c>
      <c r="BA86" s="166" t="str">
        <f>IFERROR(IF(GETPIVOTDATA("DateRDV",TCD!$B$1,"DT","BA","Bénéficiaire",$A86,BA$6,BA$5,"Mois (DateRDV)",BA$7,"Années (DateRDV)",BA$3),2,""),"")</f>
        <v/>
      </c>
      <c r="BB86" s="166" t="str">
        <f>IFERROR(IF(GETPIVOTDATA("DateRDV",TCD!$B$1,"DT","BA","Bénéficiaire",$A86,BB$6,BB$5,"Mois (DateRDV)",BB$7,"Années (DateRDV)",BB$3,"Présence","Excusé"),3,""),"")</f>
        <v/>
      </c>
      <c r="BC86" s="166" t="str">
        <f>IFERROR(IF(GETPIVOTDATA("DateRDV",TCD!$B$1,"DT","BA","Bénéficiaire",$A86,BC$6,BC$5,"Mois (DateRDV)",BC$7,"Années (DateRDV)",BC$3,"Présence","Absent"),4,""),"")</f>
        <v/>
      </c>
      <c r="BD86" s="166" t="str">
        <f>IFERROR(IF(GETPIVOTDATA("DateRDV",TCD!$B$1,"DT","BA","Bénéficiaire",$A86,BD$6,BD$5,"Mois (DateRDV)",BD$7,"Années (DateRDV)",BD$3),1,""),"")</f>
        <v/>
      </c>
      <c r="BE86" s="166" t="str">
        <f>IFERROR(IF(GETPIVOTDATA("DateRDV",TCD!$B$1,"DT","BA","Bénéficiaire",$A86,BE$6,BE$5,"Mois (DateRDV)",BE$7,"Années (DateRDV)",BE$3),2,""),"")</f>
        <v/>
      </c>
      <c r="BF86" s="166" t="str">
        <f>IFERROR(IF(GETPIVOTDATA("DateRDV",TCD!$B$1,"DT","BA","Bénéficiaire",$A86,BF$6,BF$5,"Mois (DateRDV)",BF$7,"Années (DateRDV)",BF$3,"Présence","Excusé"),3,""),"")</f>
        <v/>
      </c>
      <c r="BG86" s="166" t="str">
        <f>IFERROR(IF(GETPIVOTDATA("DateRDV",TCD!$B$1,"DT","BA","Bénéficiaire",$A86,BG$6,BG$5,"Mois (DateRDV)",BG$7,"Années (DateRDV)",BG$3,"Présence","Absent"),4,""),"")</f>
        <v/>
      </c>
      <c r="BH86" s="166" t="str">
        <f>IFERROR(IF(GETPIVOTDATA("DateRDV",TCD!$B$1,"DT","BA","Bénéficiaire",$A86,BH$6,BH$5,"Mois (DateRDV)",BH$7,"Années (DateRDV)",BH$3),1,""),"")</f>
        <v/>
      </c>
      <c r="BI86" s="166" t="str">
        <f>IFERROR(IF(GETPIVOTDATA("DateRDV",TCD!$B$1,"DT","BA","Bénéficiaire",$A86,BI$6,BI$5,"Mois (DateRDV)",BI$7,"Années (DateRDV)",BI$3),2,""),"")</f>
        <v/>
      </c>
      <c r="BJ86" s="166" t="str">
        <f>IFERROR(IF(GETPIVOTDATA("DateRDV",TCD!$B$1,"DT","BA","Bénéficiaire",$A86,BJ$6,BJ$5,"Mois (DateRDV)",BJ$7,"Années (DateRDV)",BJ$3,"Présence","Excusé"),3,""),"")</f>
        <v/>
      </c>
      <c r="BK86" s="166" t="str">
        <f>IFERROR(IF(GETPIVOTDATA("DateRDV",TCD!$B$1,"DT","BA","Bénéficiaire",$A86,BK$6,BK$5,"Mois (DateRDV)",BK$7,"Années (DateRDV)",BK$3,"Présence","Absent"),4,""),"")</f>
        <v/>
      </c>
      <c r="BL86" s="166" t="str">
        <f>IFERROR(IF(GETPIVOTDATA("DateRDV",TCD!$B$1,"DT","BA","Bénéficiaire",$A86,BL$6,BL$5,"Mois (DateRDV)",BL$7,"Années (DateRDV)",BL$3),1,""),"")</f>
        <v/>
      </c>
      <c r="BM86" s="166" t="str">
        <f>IFERROR(IF(GETPIVOTDATA("DateRDV",TCD!$B$1,"DT","BA","Bénéficiaire",$A86,BM$6,BM$5,"Mois (DateRDV)",BM$7,"Années (DateRDV)",BM$3),2,""),"")</f>
        <v/>
      </c>
      <c r="BN86" s="166" t="str">
        <f>IFERROR(IF(GETPIVOTDATA("DateRDV",TCD!$B$1,"DT","BA","Bénéficiaire",$A86,BN$6,BN$5,"Mois (DateRDV)",BN$7,"Années (DateRDV)",BN$3,"Présence","Excusé"),3,""),"")</f>
        <v/>
      </c>
      <c r="BO86" s="166" t="str">
        <f>IFERROR(IF(GETPIVOTDATA("DateRDV",TCD!$B$1,"DT","BA","Bénéficiaire",$A86,BO$6,BO$5,"Mois (DateRDV)",BO$7,"Années (DateRDV)",BO$3,"Présence","Absent"),4,""),"")</f>
        <v/>
      </c>
      <c r="BP86" s="166" t="str">
        <f>IFERROR(IF(GETPIVOTDATA("DateRDV",TCD!$B$1,"DT","BA","Bénéficiaire",$A86,BP$6,BP$5,"Mois (DateRDV)",BP$7,"Années (DateRDV)",BP$3),1,""),"")</f>
        <v/>
      </c>
      <c r="BQ86" s="166" t="str">
        <f>IFERROR(IF(GETPIVOTDATA("DateRDV",TCD!$B$1,"DT","BA","Bénéficiaire",$A86,BQ$6,BQ$5,"Mois (DateRDV)",BQ$7,"Années (DateRDV)",BQ$3),2,""),"")</f>
        <v/>
      </c>
      <c r="BR86" s="166" t="str">
        <f>IFERROR(IF(GETPIVOTDATA("DateRDV",TCD!$B$1,"DT","BA","Bénéficiaire",$A86,BR$6,BR$5,"Mois (DateRDV)",BR$7,"Années (DateRDV)",BR$3,"Présence","Excusé"),3,""),"")</f>
        <v/>
      </c>
      <c r="BS86" s="166" t="str">
        <f>IFERROR(IF(GETPIVOTDATA("DateRDV",TCD!$B$1,"DT","BA","Bénéficiaire",$A86,BS$6,BS$5,"Mois (DateRDV)",BS$7,"Années (DateRDV)",BS$3,"Présence","Absent"),4,""),"")</f>
        <v/>
      </c>
      <c r="BT86" s="166" t="str">
        <f>IFERROR(IF(GETPIVOTDATA("DateRDV",TCD!$B$1,"DT","BA","Bénéficiaire",$A86,BT$6,BT$5,"Mois (DateRDV)",BT$7,"Années (DateRDV)",BT$3),1,""),"")</f>
        <v/>
      </c>
      <c r="BU86" s="166" t="str">
        <f>IFERROR(IF(GETPIVOTDATA("DateRDV",TCD!$B$1,"DT","BA","Bénéficiaire",$A86,BU$6,BU$5,"Mois (DateRDV)",BU$7,"Années (DateRDV)",BU$3),2,""),"")</f>
        <v/>
      </c>
      <c r="BV86" s="166" t="str">
        <f>IFERROR(IF(GETPIVOTDATA("DateRDV",TCD!$B$1,"DT","BA","Bénéficiaire",$A86,BV$6,BV$5,"Mois (DateRDV)",BV$7,"Années (DateRDV)",BV$3,"Présence","Excusé"),3,""),"")</f>
        <v/>
      </c>
      <c r="BW86" s="166" t="str">
        <f>IFERROR(IF(GETPIVOTDATA("DateRDV",TCD!$B$1,"DT","BA","Bénéficiaire",$A86,BW$6,BW$5,"Mois (DateRDV)",BW$7,"Années (DateRDV)",BW$3,"Présence","Absent"),4,""),"")</f>
        <v/>
      </c>
      <c r="BX86" s="166" t="str">
        <f>IFERROR(IF(GETPIVOTDATA("DateRDV",TCD!$B$1,"DT","BA","Bénéficiaire",$A86,BX$6,BX$5,"Mois (DateRDV)",BX$7,"Années (DateRDV)",BX$3),1,""),"")</f>
        <v/>
      </c>
      <c r="BY86" s="166" t="str">
        <f>IFERROR(IF(GETPIVOTDATA("DateRDV",TCD!$B$1,"DT","BA","Bénéficiaire",$A86,BY$6,BY$5,"Mois (DateRDV)",BY$7,"Années (DateRDV)",BY$3),2,""),"")</f>
        <v/>
      </c>
      <c r="BZ86" s="166" t="str">
        <f>IFERROR(IF(GETPIVOTDATA("DateRDV",TCD!$B$1,"DT","BA","Bénéficiaire",$A86,BZ$6,BZ$5,"Mois (DateRDV)",BZ$7,"Années (DateRDV)",BZ$3,"Présence","Excusé"),3,""),"")</f>
        <v/>
      </c>
      <c r="CA86" s="166" t="str">
        <f>IFERROR(IF(GETPIVOTDATA("DateRDV",TCD!$B$1,"DT","BA","Bénéficiaire",$A86,CA$6,CA$5,"Mois (DateRDV)",CA$7,"Années (DateRDV)",CA$3,"Présence","Absent"),4,""),"")</f>
        <v/>
      </c>
      <c r="CB86" s="166" t="str">
        <f>IFERROR(IF(GETPIVOTDATA("DateRDV",TCD!$B$1,"DT","BA","Bénéficiaire",$A86,CB$6,CB$5,"Mois (DateRDV)",CB$7,"Années (DateRDV)",CB$3),1,""),"")</f>
        <v/>
      </c>
      <c r="CC86" s="166" t="str">
        <f>IFERROR(IF(GETPIVOTDATA("DateRDV",TCD!$B$1,"DT","BA","Bénéficiaire",$A86,CC$6,CC$5,"Mois (DateRDV)",CC$7,"Années (DateRDV)",CC$3),2,""),"")</f>
        <v/>
      </c>
      <c r="CD86" s="166" t="str">
        <f>IFERROR(IF(GETPIVOTDATA("DateRDV",TCD!$B$1,"DT","BA","Bénéficiaire",$A86,CD$6,CD$5,"Mois (DateRDV)",CD$7,"Années (DateRDV)",CD$3,"Présence","Excusé"),3,""),"")</f>
        <v/>
      </c>
      <c r="CE86" s="166" t="str">
        <f>IFERROR(IF(GETPIVOTDATA("DateRDV",TCD!$B$1,"DT","BA","Bénéficiaire",$A86,CE$6,CE$5,"Mois (DateRDV)",CE$7,"Années (DateRDV)",CE$3,"Présence","Absent"),4,""),"")</f>
        <v/>
      </c>
      <c r="CF86" s="166" t="str">
        <f>IFERROR(IF(GETPIVOTDATA("DateRDV",TCD!$B$1,"DT","BA","Bénéficiaire",$A86,CF$6,CF$5,"Mois (DateRDV)",CF$7,"Années (DateRDV)",CF$3),1,""),"")</f>
        <v/>
      </c>
      <c r="CG86" s="166" t="str">
        <f>IFERROR(IF(GETPIVOTDATA("DateRDV",TCD!$B$1,"DT","BA","Bénéficiaire",$A86,CG$6,CG$5,"Mois (DateRDV)",CG$7,"Années (DateRDV)",CG$3),2,""),"")</f>
        <v/>
      </c>
      <c r="CH86" s="166" t="str">
        <f>IFERROR(IF(GETPIVOTDATA("DateRDV",TCD!$B$1,"DT","BA","Bénéficiaire",$A86,CH$6,CH$5,"Mois (DateRDV)",CH$7,"Années (DateRDV)",CH$3,"Présence","Excusé"),3,""),"")</f>
        <v/>
      </c>
      <c r="CI86" s="166" t="str">
        <f>IFERROR(IF(GETPIVOTDATA("DateRDV",TCD!$B$1,"DT","BA","Bénéficiaire",$A86,CI$6,CI$5,"Mois (DateRDV)",CI$7,"Années (DateRDV)",CI$3,"Présence","Absent"),4,""),"")</f>
        <v/>
      </c>
      <c r="CJ86" s="166" t="str">
        <f>IFERROR(IF(GETPIVOTDATA("DateRDV",TCD!$B$1,"DT","BA","Bénéficiaire",$A86,CJ$6,CJ$5,"Mois (DateRDV)",CJ$7,"Années (DateRDV)",CJ$3),1,""),"")</f>
        <v/>
      </c>
      <c r="CK86" s="166" t="str">
        <f>IFERROR(IF(GETPIVOTDATA("DateRDV",TCD!$B$1,"DT","BA","Bénéficiaire",$A86,CK$6,CK$5,"Mois (DateRDV)",CK$7,"Années (DateRDV)",CK$3),2,""),"")</f>
        <v/>
      </c>
      <c r="CL86" s="166" t="str">
        <f>IFERROR(IF(GETPIVOTDATA("DateRDV",TCD!$B$1,"DT","BA","Bénéficiaire",$A86,BE$6,BE$5,"Mois (DateRDV)",BE$7,"Années (DateRDV)",BE$3,"Présence","Excusé"),3,""),"")</f>
        <v/>
      </c>
      <c r="CM86" s="166" t="str">
        <f>IFERROR(IF(GETPIVOTDATA("DateRDV",TCD!$B$1,"DT","BA","Bénéficiaire",$A86,CM$6,CM$5,"Mois (DateRDV)",CM$7,"Années (DateRDV)",CM$3,"Présence","Absent"),4,""),"")</f>
        <v/>
      </c>
      <c r="CN86" s="166" t="str">
        <f>IFERROR(IF(GETPIVOTDATA("DateRDV",TCD!$B$1,"DT","BA","Bénéficiaire",$A86,CN$6,CN$5,"Mois (DateRDV)",CN$7,"Années (DateRDV)",CN$3),1,""),"")</f>
        <v/>
      </c>
      <c r="CO86" s="166" t="str">
        <f>IFERROR(IF(GETPIVOTDATA("DateRDV",TCD!$B$1,"DT","BA","Bénéficiaire",$A86,CO$6,CO$5,"Mois (DateRDV)",CO$7,"Années (DateRDV)",CO$3),2,""),"")</f>
        <v/>
      </c>
      <c r="CP86" s="166" t="str">
        <f>IFERROR(IF(GETPIVOTDATA("DateRDV",TCD!$B$1,"DT","BA","Bénéficiaire",$A86,CP$6,CP$5,"Mois (DateRDV)",CP$7,"Années (DateRDV)",CP$3,"Présence","Excusé"),3,""),"")</f>
        <v/>
      </c>
      <c r="CQ86" s="166" t="str">
        <f>IFERROR(IF(GETPIVOTDATA("DateRDV",TCD!$B$1,"DT","BA","Bénéficiaire",$A86,CQ$6,CQ$5,"Mois (DateRDV)",CQ$7,"Années (DateRDV)",CQ$3,"Présence","Absent"),4,""),"")</f>
        <v/>
      </c>
      <c r="CR86" s="166" t="str">
        <f>IFERROR(IF(GETPIVOTDATA("DateRDV",TCD!$B$1,"DT","BA","Bénéficiaire",$A86,CR$6,CR$5,"Mois (DateRDV)",CR$7,"Années (DateRDV)",CR$3),1,""),"")</f>
        <v/>
      </c>
      <c r="CS86" s="166" t="str">
        <f>IFERROR(IF(GETPIVOTDATA("DateRDV",TCD!$B$1,"DT","BA","Bénéficiaire",$A86,CS$6,CS$5,"Mois (DateRDV)",CS$7,"Années (DateRDV)",CS$3),2,""),"")</f>
        <v/>
      </c>
      <c r="CT86" s="166" t="str">
        <f>IFERROR(IF(GETPIVOTDATA("DateRDV",TCD!$B$1,"DT","BA","Bénéficiaire",$A86,CT$6,CT$5,"Mois (DateRDV)",CT$7,"Années (DateRDV)",CT$3,"Présence","Excusé"),3,""),"")</f>
        <v/>
      </c>
      <c r="CU86" s="166" t="str">
        <f>IFERROR(IF(GETPIVOTDATA("DateRDV",TCD!$B$1,"DT","BA","Bénéficiaire",$A86,CU$6,CU$5,"Mois (DateRDV)",CU$7,"Années (DateRDV)",CU$3,"Présence","Absent"),4,""),"")</f>
        <v/>
      </c>
      <c r="CV86" s="166" t="str">
        <f>IFERROR(IF(GETPIVOTDATA("DateRDV",TCD!$B$1,"DT","BA","Bénéficiaire",$A86,CV$6,CV$5,"Mois (DateRDV)",CV$7,"Années (DateRDV)",CV$3),1,""),"")</f>
        <v/>
      </c>
      <c r="CW86" s="166" t="str">
        <f>IFERROR(IF(GETPIVOTDATA("DateRDV",TCD!$B$1,"DT","BA","Bénéficiaire",$A86,CW$6,CW$5,"Mois (DateRDV)",CW$7,"Années (DateRDV)",CW$3),2,""),"")</f>
        <v/>
      </c>
      <c r="CX86" s="166" t="str">
        <f>IFERROR(IF(GETPIVOTDATA("DateRDV",TCD!$B$1,"DT","BA","Bénéficiaire",$A86,CX$6,CX$5,"Mois (DateRDV)",CX$7,"Années (DateRDV)",CX$3,"Présence","Excusé"),3,""),"")</f>
        <v/>
      </c>
      <c r="CY86" s="166" t="str">
        <f>IFERROR(IF(GETPIVOTDATA("DateRDV",TCD!$B$1,"DT","BA","Bénéficiaire",$A86,CY$6,CY$5,"Mois (DateRDV)",CY$7,"Années (DateRDV)",CY$3,"Présence","Absent"),4,""),"")</f>
        <v/>
      </c>
      <c r="CZ86" s="166" t="str">
        <f>IFERROR(IF(GETPIVOTDATA("DateRDV",TCD!$B$1,"DT","BA","Bénéficiaire",$A86,CZ$6,CZ$5,"Mois (DateRDV)",CZ$7,"Années (DateRDV)",CZ$3),1,""),"")</f>
        <v/>
      </c>
      <c r="DA86" s="166" t="str">
        <f>IFERROR(IF(GETPIVOTDATA("DateRDV",TCD!$B$1,"DT","BA","Bénéficiaire",$A86,DA$6,DA$5,"Mois (DateRDV)",DA$7,"Années (DateRDV)",DA$3),2,""),"")</f>
        <v/>
      </c>
      <c r="DB86" s="166" t="str">
        <f>IFERROR(IF(GETPIVOTDATA("DateRDV",TCD!$B$1,"DT","BA","Bénéficiaire",$A86,DB$6,DB$5,"Mois (DateRDV)",DB$7,"Années (DateRDV)",DB$3,"Présence","Excusé"),3,""),"")</f>
        <v/>
      </c>
      <c r="DC86" s="166" t="str">
        <f>IFERROR(IF(GETPIVOTDATA("DateRDV",TCD!$B$1,"DT","BA","Bénéficiaire",$A86,DC$6,DC$5,"Mois (DateRDV)",DC$7,"Années (DateRDV)",DC$3,"Présence","Absent"),4,""),"")</f>
        <v/>
      </c>
      <c r="DD86" s="166" t="str">
        <f>IFERROR(IF(GETPIVOTDATA("DateRDV",TCD!$B$1,"DT","BA","Bénéficiaire",$A86,DD$6,DD$5,"Mois (DateRDV)",DD$7,"Années (DateRDV)",DD$3),1,""),"")</f>
        <v/>
      </c>
      <c r="DE86" s="166" t="str">
        <f>IFERROR(IF(GETPIVOTDATA("DateRDV",TCD!$B$1,"DT","BA","Bénéficiaire",$A86,DE$6,DE$5,"Mois (DateRDV)",DE$7,"Années (DateRDV)",DE$3),2,""),"")</f>
        <v/>
      </c>
      <c r="DF86" s="166" t="str">
        <f>IFERROR(IF(GETPIVOTDATA("DateRDV",TCD!$B$1,"DT","BA","Bénéficiaire",$A86,DF$6,DF$5,"Mois (DateRDV)",DF$7,"Années (DateRDV)",DF$3,"Présence","Excusé"),3,""),"")</f>
        <v/>
      </c>
      <c r="DG86" s="166" t="str">
        <f>IFERROR(IF(GETPIVOTDATA("DateRDV",TCD!$B$1,"DT","BA","Bénéficiaire",$A86,DG$6,DG$5,"Mois (DateRDV)",DG$7,"Années (DateRDV)",DG$3,"Présence","Absent"),4,""),"")</f>
        <v/>
      </c>
      <c r="DH86" s="166" t="str">
        <f>IFERROR(IF(GETPIVOTDATA("DateRDV",TCD!$B$1,"DT","BA","Bénéficiaire",$A86,DH$6,DH$5,"Mois (DateRDV)",DH$7,"Années (DateRDV)",DH$3),1,""),"")</f>
        <v/>
      </c>
      <c r="DI86" s="166" t="str">
        <f>IFERROR(IF(GETPIVOTDATA("DateRDV",TCD!$B$1,"DT","BA","Bénéficiaire",$A86,DI$6,DI$5,"Mois (DateRDV)",DI$7,"Années (DateRDV)",DI$3),2,""),"")</f>
        <v/>
      </c>
      <c r="DJ86" s="166" t="str">
        <f>IFERROR(IF(GETPIVOTDATA("DateRDV",TCD!$B$1,"DT","BA","Bénéficiaire",$A86,DJ$6,DJ$5,"Mois (DateRDV)",DJ$7,"Années (DateRDV)",DJ$3,"Présence","Excusé"),3,""),"")</f>
        <v/>
      </c>
      <c r="DK86" s="166" t="str">
        <f>IFERROR(IF(GETPIVOTDATA("DateRDV",TCD!$B$1,"DT","BA","Bénéficiaire",$A86,DK$6,DK$5,"Mois (DateRDV)",DK$7,"Années (DateRDV)",DK$3,"Présence","Absent"),4,""),"")</f>
        <v/>
      </c>
      <c r="DL86" s="166" t="str">
        <f>IFERROR(IF(GETPIVOTDATA("DateRDV",TCD!$B$1,"DT","BA","Bénéficiaire",$A86,DL$6,DL$5,"Mois (DateRDV)",DL$7,"Années (DateRDV)",DL$3),1,""),"")</f>
        <v/>
      </c>
      <c r="DM86" s="166" t="str">
        <f>IFERROR(IF(GETPIVOTDATA("DateRDV",TCD!$B$1,"DT","BA","Bénéficiaire",$A86,DM$6,DM$5,"Mois (DateRDV)",DM$7,"Années (DateRDV)",DM$3),2,""),"")</f>
        <v/>
      </c>
      <c r="DN86" s="166" t="str">
        <f>IFERROR(IF(GETPIVOTDATA("DateRDV",TCD!$B$1,"DT","BA","Bénéficiaire",$A86,DN$6,DN$5,"Mois (DateRDV)",DN$7,"Années (DateRDV)",DN$3,"Présence","Excusé"),3,""),"")</f>
        <v/>
      </c>
      <c r="DO86" s="166" t="str">
        <f>IFERROR(IF(GETPIVOTDATA("DateRDV",TCD!$B$1,"DT","BA","Bénéficiaire",$A86,DO$6,DO$5,"Mois (DateRDV)",DO$7,"Années (DateRDV)",DO$3,"Présence","Absent"),4,""),"")</f>
        <v/>
      </c>
    </row>
    <row r="87" spans="1:119" ht="15" customHeight="1" x14ac:dyDescent="0.2">
      <c r="A87" t="str">
        <v>MEZIANE Fatma</v>
      </c>
      <c r="B87" s="169" t="str">
        <f>IFERROR(IF(INDEX(Data!P:P,MATCH(A87,Data!B:B,0))&lt;&gt;"",INDEX(Data!P:P,MATCH(A87,Data!B:B,0)),""),"")</f>
        <v>MEZIANE</v>
      </c>
      <c r="C87" s="169" t="str">
        <f>IFERROR(IF(INDEX(Data!O:O,MATCH(A87,Data!B:B,0))&lt;&gt;"",INDEX(Data!O:O,MATCH(A87,Data!B:B,0)),""),"")</f>
        <v>Fatma</v>
      </c>
      <c r="D87" s="169" t="str">
        <f>IFERROR(IF(INDEX(Data!J:J,MATCH(A87,Data!B:B,0))&lt;&gt;"",INDEX(Data!J:J,MATCH(A87,Data!B:B,0)),""),"")</f>
        <v>CD</v>
      </c>
      <c r="E87" s="169" t="str">
        <f>IFERROR(IF(INDEX(Data!M:M,MATCH(A87,Data!B:B,0))&lt;&gt;"",INDEX(Data!M:M,MATCH(A87,Data!B:B,0)),""),"")</f>
        <v>ANNECY</v>
      </c>
      <c r="F87" s="169">
        <f>IFERROR(IF(INDEX(Data!N:N,MATCH(A87,Data!B:B,0))&lt;&gt;"",INDEX(Data!N:N,MATCH(A87,Data!B:B,0)),""),"")</f>
        <v>74000</v>
      </c>
      <c r="G87" s="170">
        <f>IFERROR(IF(INDEX(Data!K:K,MATCH(A87,Data!B:B,0))&lt;&gt;"",INDEX(Data!K:K,MATCH(A87,Data!B:B,0)),""),"")</f>
        <v>45728</v>
      </c>
      <c r="H87" s="170">
        <f>IFERROR(IF(INDEX(Data!L:L,MATCH(A87,Data!B:B,0))&lt;&gt;"",INDEX(Data!L:L,MATCH(A87,Data!B:B,0)),""),"")</f>
        <v>45728</v>
      </c>
      <c r="I87" s="170">
        <f>IFERROR(IF(INDEX(Data!C:C,MATCH(A87,Data!B:B,0))&lt;&gt;"",INDEX(Data!C:C,MATCH(A87,Data!B:B,0)),""),"")</f>
        <v>45734</v>
      </c>
      <c r="J87" s="170" t="str">
        <f>IFERROR(IF(INDEX(Data!D:D,MATCH(A87,Data!B:B,0))&lt;&gt;"",INDEX(Data!D:D,MATCH(A87,Data!B:B,0)),""),"")</f>
        <v/>
      </c>
      <c r="K87" s="171" t="str">
        <f>IFERROR(IF(INDEX(Data!H:H,MATCH(A87,Data!B:B,0))&lt;&gt;"",INDEX(Data!H:H,MATCH(A87,Data!B:B,0)),""),"")</f>
        <v>Equilibré</v>
      </c>
      <c r="L87" s="166" t="str">
        <f>IFERROR(IF(GETPIVOTDATA("DateRDV",TCD!$B$1,"DT","BA","Bénéficiaire",$A87,L$6,L$5,"Mois (DateRDV)",L$7,"Années (DateRDV)",L$3),1,""),"")</f>
        <v/>
      </c>
      <c r="M87" s="166" t="str">
        <f>IFERROR(IF(GETPIVOTDATA("DateRDV",TCD!$B$1,"DT","BA","Bénéficiaire",$A87,M$6,M$5,"Mois (DateRDV)",M$7,"Années (DateRDV)",M$3),2,""),"")</f>
        <v/>
      </c>
      <c r="N87" s="166" t="str">
        <f>IFERROR(IF(GETPIVOTDATA("DateRDV",TCD!$B$1,"DT","BA","Bénéficiaire",$A87,N$6,N$5,"Mois (DateRDV)",N$7,"Années (DateRDV)",N$3,"Présence","Excusé"),3,""),"")</f>
        <v/>
      </c>
      <c r="O87" s="166" t="str">
        <f>IFERROR(IF(GETPIVOTDATA("DateRDV",TCD!$B$1,"DT","BA","Bénéficiaire",$A87,O$6,O$5,"Mois (DateRDV)",O$7,"Années (DateRDV)",O$3,"Présence","Absent"),4,""),"")</f>
        <v/>
      </c>
      <c r="P87" s="166" t="str">
        <f>IFERROR(IF(GETPIVOTDATA("DateRDV",TCD!$B$1,"DT","BA","Bénéficiaire",$A87,P$6,P$5,"Mois (DateRDV)",P$7,"Années (DateRDV)",P$3),1,""),"")</f>
        <v/>
      </c>
      <c r="Q87" s="166" t="str">
        <f>IFERROR(IF(GETPIVOTDATA("DateRDV",TCD!$B$1,"DT","BA","Bénéficiaire",$A87,Q$6,Q$5,"Mois (DateRDV)",Q$7,"Années (DateRDV)",Q$3),2,""),"")</f>
        <v/>
      </c>
      <c r="R87" s="166" t="str">
        <f>IFERROR(IF(GETPIVOTDATA("DateRDV",TCD!$B$1,"DT","BA","Bénéficiaire",$A87,R$6,R$5,"Mois (DateRDV)",R$7,"Années (DateRDV)",R$3,"Présence","Excusé"),3,""),"")</f>
        <v/>
      </c>
      <c r="S87" s="166" t="str">
        <f>IFERROR(IF(GETPIVOTDATA("DateRDV",TCD!$B$1,"DT","BA","Bénéficiaire",$A87,S$6,S$5,"Mois (DateRDV)",S$7,"Années (DateRDV)",S$3,"Présence","Absent"),4,""),"")</f>
        <v/>
      </c>
      <c r="T87" s="166" t="str">
        <f>IFERROR(IF(GETPIVOTDATA("DateRDV",TCD!$B$1,"DT","BA","Bénéficiaire",$A87,T$6,T$5,"Mois (DateRDV)",T$7,"Années (DateRDV)",T$3),1,""),"")</f>
        <v/>
      </c>
      <c r="U87" s="166" t="str">
        <f>IFERROR(IF(GETPIVOTDATA("DateRDV",TCD!$B$1,"DT","BA","Bénéficiaire",$A87,U$6,U$5,"Mois (DateRDV)",U$7,"Années (DateRDV)",U$3),2,""),"")</f>
        <v/>
      </c>
      <c r="V87" s="166" t="str">
        <f>IFERROR(IF(GETPIVOTDATA("DateRDV",TCD!$B$1,"DT","BA","Bénéficiaire",$A87,V$6,V$5,"Mois (DateRDV)",V$7,"Années (DateRDV)",V$3,"Présence","Excusé"),3,""),"")</f>
        <v/>
      </c>
      <c r="W87" s="166" t="str">
        <f>IFERROR(IF(GETPIVOTDATA("DateRDV",TCD!$B$1,"DT","BA","Bénéficiaire",$A87,W$6,W$5,"Mois (DateRDV)",W$7,"Années (DateRDV)",W$3,"Présence","Absent"),4,""),"")</f>
        <v/>
      </c>
      <c r="X87" s="166" t="str">
        <f>IFERROR(IF(GETPIVOTDATA("DateRDV",TCD!$B$1,"DT","BA","Bénéficiaire",$A87,X$6,X$5,"Mois (DateRDV)",X$7,"Années (DateRDV)",X$3),1,""),"")</f>
        <v/>
      </c>
      <c r="Y87" s="166" t="str">
        <f>IFERROR(IF(GETPIVOTDATA("DateRDV",TCD!$B$1,"DT","BA","Bénéficiaire",$A87,Y$6,Y$5,"Mois (DateRDV)",Y$7,"Années (DateRDV)",Y$3),2,""),"")</f>
        <v/>
      </c>
      <c r="Z87" s="166" t="str">
        <f>IFERROR(IF(GETPIVOTDATA("DateRDV",TCD!$B$1,"DT","BA","Bénéficiaire",$A87,Z$6,Z$5,"Mois (DateRDV)",Z$7,"Années (DateRDV)",Z$3,"Présence","Excusé"),3,""),"")</f>
        <v/>
      </c>
      <c r="AA87" s="166" t="str">
        <f>IFERROR(IF(GETPIVOTDATA("DateRDV",TCD!$B$1,"DT","BA","Bénéficiaire",$A87,AA$6,AA$5,"Mois (DateRDV)",AA$7,"Années (DateRDV)",AA$3,"Présence","Absent"),4,""),"")</f>
        <v/>
      </c>
      <c r="AB87" s="166" t="str">
        <f>IFERROR(IF(GETPIVOTDATA("DateRDV",TCD!$B$1,"DT","BA","Bénéficiaire",$A87,AB$6,AB$5,"Mois (DateRDV)",AB$7,"Années (DateRDV)",AB$3),1,""),"")</f>
        <v/>
      </c>
      <c r="AC87" s="166" t="str">
        <f>IFERROR(IF(GETPIVOTDATA("DateRDV",TCD!$B$1,"DT","BA","Bénéficiaire",$A87,AC$6,AC$5,"Mois (DateRDV)",AC$7,"Années (DateRDV)",AC$3),2,""),"")</f>
        <v/>
      </c>
      <c r="AD87" s="166" t="str">
        <f>IFERROR(IF(GETPIVOTDATA("DateRDV",TCD!$B$1,"DT","BA","Bénéficiaire",$A87,AD$6,AD$5,"Mois (DateRDV)",AD$7,"Années (DateRDV)",AD$3,"Présence","Excusé"),3,""),"")</f>
        <v/>
      </c>
      <c r="AE87" s="166" t="str">
        <f>IFERROR(IF(GETPIVOTDATA("DateRDV",TCD!$B$1,"DT","BA","Bénéficiaire",$A87,AE$6,AE$5,"Mois (DateRDV)",AE$7,"Années (DateRDV)",AE$3,"Présence","Absent"),4,""),"")</f>
        <v/>
      </c>
      <c r="AF87" s="166" t="str">
        <f>IFERROR(IF(GETPIVOTDATA("DateRDV",TCD!$B$1,"DT","BA","Bénéficiaire",$A87,AF$6,AF$5,"Mois (DateRDV)",AF$7,"Années (DateRDV)",AF$3),1,""),"")</f>
        <v/>
      </c>
      <c r="AG87" s="166" t="str">
        <f>IFERROR(IF(GETPIVOTDATA("DateRDV",TCD!$B$1,"DT","BA","Bénéficiaire",$A87,AG$6,AG$5,"Mois (DateRDV)",AG$7,"Années (DateRDV)",AG$3),2,""),"")</f>
        <v/>
      </c>
      <c r="AH87" s="166" t="str">
        <f>IFERROR(IF(GETPIVOTDATA("DateRDV",TCD!$B$1,"DT","BA","Bénéficiaire",$A87,AH$6,AH$5,"Mois (DateRDV)",AH$7,"Années (DateRDV)",AH$3,"Présence","Excusé"),3,""),"")</f>
        <v/>
      </c>
      <c r="AI87" s="166" t="str">
        <f>IFERROR(IF(GETPIVOTDATA("DateRDV",TCD!$B$1,"DT","BA","Bénéficiaire",$A87,AI$6,AI$5,"Mois (DateRDV)",AI$7,"Années (DateRDV)",AI$3,"Présence","Absent"),4,""),"")</f>
        <v/>
      </c>
      <c r="AJ87" s="166" t="str">
        <f>IFERROR(IF(GETPIVOTDATA("DateRDV",TCD!$B$1,"DT","BA","Bénéficiaire",$A87,AJ$6,AJ$5,"Mois (DateRDV)",AJ$7,"Années (DateRDV)",AJ$3),1,""),"")</f>
        <v/>
      </c>
      <c r="AK87" s="166" t="str">
        <f>IFERROR(IF(GETPIVOTDATA("DateRDV",TCD!$B$1,"DT","BA","Bénéficiaire",$A87,AK$6,AK$5,"Mois (DateRDV)",AK$7,"Années (DateRDV)",AK$3),2,""),"")</f>
        <v/>
      </c>
      <c r="AL87" s="166" t="str">
        <f>IFERROR(IF(GETPIVOTDATA("DateRDV",TCD!$B$1,"DT","BA","Bénéficiaire",$A87,AL$6,AL$5,"Mois (DateRDV)",AL$7,"Années (DateRDV)",AL$3,"Présence","Excusé"),3,""),"")</f>
        <v/>
      </c>
      <c r="AM87" s="166" t="str">
        <f>IFERROR(IF(GETPIVOTDATA("DateRDV",TCD!$B$1,"DT","BA","Bénéficiaire",$A87,AM$6,AM$5,"Mois (DateRDV)",AM$7,"Années (DateRDV)",AM$3,"Présence","Absent"),4,""),"")</f>
        <v/>
      </c>
      <c r="AN87" s="166" t="str">
        <f>IFERROR(IF(GETPIVOTDATA("DateRDV",TCD!$B$1,"DT","BA","Bénéficiaire",$A87,AN$6,AN$5,"Mois (DateRDV)",AN$7,"Années (DateRDV)",AN$3),1,""),"")</f>
        <v/>
      </c>
      <c r="AO87" s="166" t="str">
        <f>IFERROR(IF(GETPIVOTDATA("DateRDV",TCD!$B$1,"DT","BA","Bénéficiaire",$A87,AO$6,AO$5,"Mois (DateRDV)",AO$7,"Années (DateRDV)",AO$3),2,""),"")</f>
        <v/>
      </c>
      <c r="AP87" s="166" t="str">
        <f>IFERROR(IF(GETPIVOTDATA("DateRDV",TCD!$B$1,"DT","BA","Bénéficiaire",$A87,AP$6,AP$5,"Mois (DateRDV)",AP$7,"Années (DateRDV)",AP$3,"Présence","Excusé"),3,""),"")</f>
        <v/>
      </c>
      <c r="AQ87" s="166" t="str">
        <f>IFERROR(IF(GETPIVOTDATA("DateRDV",TCD!$B$1,"DT","BA","Bénéficiaire",$A87,AQ$6,AQ$5,"Mois (DateRDV)",AQ$7,"Années (DateRDV)",AQ$3,"Présence","Absent"),4,""),"")</f>
        <v/>
      </c>
      <c r="AR87" s="166" t="str">
        <f>IFERROR(IF(GETPIVOTDATA("DateRDV",TCD!$B$1,"DT","BA","Bénéficiaire",$A87,AR$6,AR$5,"Mois (DateRDV)",AR$7,"Années (DateRDV)",AR$3),1,""),"")</f>
        <v/>
      </c>
      <c r="AS87" s="166" t="str">
        <f>IFERROR(IF(GETPIVOTDATA("DateRDV",TCD!$B$1,"DT","BA","Bénéficiaire",$A87,AS$6,AS$5,"Mois (DateRDV)",AS$7,"Années (DateRDV)",AS$3),2,""),"")</f>
        <v/>
      </c>
      <c r="AT87" s="166" t="str">
        <f>IFERROR(IF(GETPIVOTDATA("DateRDV",TCD!$B$1,"DT","BA","Bénéficiaire",$A87,AT$6,AT$5,"Mois (DateRDV)",AT$7,"Années (DateRDV)",AT$3,"Présence","Excusé"),3,""),"")</f>
        <v/>
      </c>
      <c r="AU87" s="166" t="str">
        <f>IFERROR(IF(GETPIVOTDATA("DateRDV",TCD!$B$1,"DT","BA","Bénéficiaire",$A87,AU$6,AU$5,"Mois (DateRDV)",AU$7,"Années (DateRDV)",AU$3,"Présence","Absent"),4,""),"")</f>
        <v/>
      </c>
      <c r="AV87" s="166" t="str">
        <f>IFERROR(IF(GETPIVOTDATA("DateRDV",TCD!$B$1,"DT","BA","Bénéficiaire",$A87,AV$6,AV$5,"Mois (DateRDV)",AV$7,"Années (DateRDV)",AV$3),1,""),"")</f>
        <v/>
      </c>
      <c r="AW87" s="166" t="str">
        <f>IFERROR(IF(GETPIVOTDATA("DateRDV",TCD!$B$1,"DT","BA","Bénéficiaire",$A87,AW$6,AW$5,"Mois (DateRDV)",AW$7,"Années (DateRDV)",AW$3),2,""),"")</f>
        <v/>
      </c>
      <c r="AX87" s="166" t="str">
        <f>IFERROR(IF(GETPIVOTDATA("DateRDV",TCD!$B$1,"DT","BA","Bénéficiaire",$A87,AX$6,AX$5,"Mois (DateRDV)",AX$7,"Années (DateRDV)",AX$3,"Présence","Excusé"),3,""),"")</f>
        <v/>
      </c>
      <c r="AY87" s="166" t="str">
        <f>IFERROR(IF(GETPIVOTDATA("DateRDV",TCD!$B$1,"DT","BA","Bénéficiaire",$A87,AY$6,AY$5,"Mois (DateRDV)",AY$7,"Années (DateRDV)",AY$3,"Présence","Absent"),4,""),"")</f>
        <v/>
      </c>
      <c r="AZ87" s="166" t="str">
        <f>IFERROR(IF(GETPIVOTDATA("DateRDV",TCD!$B$1,"DT","BA","Bénéficiaire",$A87,AZ$6,AZ$5,"Mois (DateRDV)",AZ$7,"Années (DateRDV)",AZ$3),1,""),"")</f>
        <v/>
      </c>
      <c r="BA87" s="166" t="str">
        <f>IFERROR(IF(GETPIVOTDATA("DateRDV",TCD!$B$1,"DT","BA","Bénéficiaire",$A87,BA$6,BA$5,"Mois (DateRDV)",BA$7,"Années (DateRDV)",BA$3),2,""),"")</f>
        <v/>
      </c>
      <c r="BB87" s="166" t="str">
        <f>IFERROR(IF(GETPIVOTDATA("DateRDV",TCD!$B$1,"DT","BA","Bénéficiaire",$A87,BB$6,BB$5,"Mois (DateRDV)",BB$7,"Années (DateRDV)",BB$3,"Présence","Excusé"),3,""),"")</f>
        <v/>
      </c>
      <c r="BC87" s="166" t="str">
        <f>IFERROR(IF(GETPIVOTDATA("DateRDV",TCD!$B$1,"DT","BA","Bénéficiaire",$A87,BC$6,BC$5,"Mois (DateRDV)",BC$7,"Années (DateRDV)",BC$3,"Présence","Absent"),4,""),"")</f>
        <v/>
      </c>
      <c r="BD87" s="166" t="str">
        <f>IFERROR(IF(GETPIVOTDATA("DateRDV",TCD!$B$1,"DT","BA","Bénéficiaire",$A87,BD$6,BD$5,"Mois (DateRDV)",BD$7,"Années (DateRDV)",BD$3),1,""),"")</f>
        <v/>
      </c>
      <c r="BE87" s="166" t="str">
        <f>IFERROR(IF(GETPIVOTDATA("DateRDV",TCD!$B$1,"DT","BA","Bénéficiaire",$A87,BE$6,BE$5,"Mois (DateRDV)",BE$7,"Années (DateRDV)",BE$3),2,""),"")</f>
        <v/>
      </c>
      <c r="BF87" s="166" t="str">
        <f>IFERROR(IF(GETPIVOTDATA("DateRDV",TCD!$B$1,"DT","BA","Bénéficiaire",$A87,BF$6,BF$5,"Mois (DateRDV)",BF$7,"Années (DateRDV)",BF$3,"Présence","Excusé"),3,""),"")</f>
        <v/>
      </c>
      <c r="BG87" s="166" t="str">
        <f>IFERROR(IF(GETPIVOTDATA("DateRDV",TCD!$B$1,"DT","BA","Bénéficiaire",$A87,BG$6,BG$5,"Mois (DateRDV)",BG$7,"Années (DateRDV)",BG$3,"Présence","Absent"),4,""),"")</f>
        <v/>
      </c>
      <c r="BH87" s="166" t="str">
        <f>IFERROR(IF(GETPIVOTDATA("DateRDV",TCD!$B$1,"DT","BA","Bénéficiaire",$A87,BH$6,BH$5,"Mois (DateRDV)",BH$7,"Années (DateRDV)",BH$3),1,""),"")</f>
        <v/>
      </c>
      <c r="BI87" s="166" t="str">
        <f>IFERROR(IF(GETPIVOTDATA("DateRDV",TCD!$B$1,"DT","BA","Bénéficiaire",$A87,BI$6,BI$5,"Mois (DateRDV)",BI$7,"Années (DateRDV)",BI$3),2,""),"")</f>
        <v/>
      </c>
      <c r="BJ87" s="166" t="str">
        <f>IFERROR(IF(GETPIVOTDATA("DateRDV",TCD!$B$1,"DT","BA","Bénéficiaire",$A87,BJ$6,BJ$5,"Mois (DateRDV)",BJ$7,"Années (DateRDV)",BJ$3,"Présence","Excusé"),3,""),"")</f>
        <v/>
      </c>
      <c r="BK87" s="166" t="str">
        <f>IFERROR(IF(GETPIVOTDATA("DateRDV",TCD!$B$1,"DT","BA","Bénéficiaire",$A87,BK$6,BK$5,"Mois (DateRDV)",BK$7,"Années (DateRDV)",BK$3,"Présence","Absent"),4,""),"")</f>
        <v/>
      </c>
      <c r="BL87" s="166" t="str">
        <f>IFERROR(IF(GETPIVOTDATA("DateRDV",TCD!$B$1,"DT","BA","Bénéficiaire",$A87,BL$6,BL$5,"Mois (DateRDV)",BL$7,"Années (DateRDV)",BL$3),1,""),"")</f>
        <v/>
      </c>
      <c r="BM87" s="166" t="str">
        <f>IFERROR(IF(GETPIVOTDATA("DateRDV",TCD!$B$1,"DT","BA","Bénéficiaire",$A87,BM$6,BM$5,"Mois (DateRDV)",BM$7,"Années (DateRDV)",BM$3),2,""),"")</f>
        <v/>
      </c>
      <c r="BN87" s="166" t="str">
        <f>IFERROR(IF(GETPIVOTDATA("DateRDV",TCD!$B$1,"DT","BA","Bénéficiaire",$A87,BN$6,BN$5,"Mois (DateRDV)",BN$7,"Années (DateRDV)",BN$3,"Présence","Excusé"),3,""),"")</f>
        <v/>
      </c>
      <c r="BO87" s="166" t="str">
        <f>IFERROR(IF(GETPIVOTDATA("DateRDV",TCD!$B$1,"DT","BA","Bénéficiaire",$A87,BO$6,BO$5,"Mois (DateRDV)",BO$7,"Années (DateRDV)",BO$3,"Présence","Absent"),4,""),"")</f>
        <v/>
      </c>
      <c r="BP87" s="166" t="str">
        <f>IFERROR(IF(GETPIVOTDATA("DateRDV",TCD!$B$1,"DT","BA","Bénéficiaire",$A87,BP$6,BP$5,"Mois (DateRDV)",BP$7,"Années (DateRDV)",BP$3),1,""),"")</f>
        <v/>
      </c>
      <c r="BQ87" s="166" t="str">
        <f>IFERROR(IF(GETPIVOTDATA("DateRDV",TCD!$B$1,"DT","BA","Bénéficiaire",$A87,BQ$6,BQ$5,"Mois (DateRDV)",BQ$7,"Années (DateRDV)",BQ$3),2,""),"")</f>
        <v/>
      </c>
      <c r="BR87" s="166" t="str">
        <f>IFERROR(IF(GETPIVOTDATA("DateRDV",TCD!$B$1,"DT","BA","Bénéficiaire",$A87,BR$6,BR$5,"Mois (DateRDV)",BR$7,"Années (DateRDV)",BR$3,"Présence","Excusé"),3,""),"")</f>
        <v/>
      </c>
      <c r="BS87" s="166" t="str">
        <f>IFERROR(IF(GETPIVOTDATA("DateRDV",TCD!$B$1,"DT","BA","Bénéficiaire",$A87,BS$6,BS$5,"Mois (DateRDV)",BS$7,"Années (DateRDV)",BS$3,"Présence","Absent"),4,""),"")</f>
        <v/>
      </c>
      <c r="BT87" s="166" t="str">
        <f>IFERROR(IF(GETPIVOTDATA("DateRDV",TCD!$B$1,"DT","BA","Bénéficiaire",$A87,BT$6,BT$5,"Mois (DateRDV)",BT$7,"Années (DateRDV)",BT$3),1,""),"")</f>
        <v/>
      </c>
      <c r="BU87" s="166" t="str">
        <f>IFERROR(IF(GETPIVOTDATA("DateRDV",TCD!$B$1,"DT","BA","Bénéficiaire",$A87,BU$6,BU$5,"Mois (DateRDV)",BU$7,"Années (DateRDV)",BU$3),2,""),"")</f>
        <v/>
      </c>
      <c r="BV87" s="166" t="str">
        <f>IFERROR(IF(GETPIVOTDATA("DateRDV",TCD!$B$1,"DT","BA","Bénéficiaire",$A87,BV$6,BV$5,"Mois (DateRDV)",BV$7,"Années (DateRDV)",BV$3,"Présence","Excusé"),3,""),"")</f>
        <v/>
      </c>
      <c r="BW87" s="166" t="str">
        <f>IFERROR(IF(GETPIVOTDATA("DateRDV",TCD!$B$1,"DT","BA","Bénéficiaire",$A87,BW$6,BW$5,"Mois (DateRDV)",BW$7,"Années (DateRDV)",BW$3,"Présence","Absent"),4,""),"")</f>
        <v/>
      </c>
      <c r="BX87" s="166" t="str">
        <f>IFERROR(IF(GETPIVOTDATA("DateRDV",TCD!$B$1,"DT","BA","Bénéficiaire",$A87,BX$6,BX$5,"Mois (DateRDV)",BX$7,"Années (DateRDV)",BX$3),1,""),"")</f>
        <v/>
      </c>
      <c r="BY87" s="166" t="str">
        <f>IFERROR(IF(GETPIVOTDATA("DateRDV",TCD!$B$1,"DT","BA","Bénéficiaire",$A87,BY$6,BY$5,"Mois (DateRDV)",BY$7,"Années (DateRDV)",BY$3),2,""),"")</f>
        <v/>
      </c>
      <c r="BZ87" s="166" t="str">
        <f>IFERROR(IF(GETPIVOTDATA("DateRDV",TCD!$B$1,"DT","BA","Bénéficiaire",$A87,BZ$6,BZ$5,"Mois (DateRDV)",BZ$7,"Années (DateRDV)",BZ$3,"Présence","Excusé"),3,""),"")</f>
        <v/>
      </c>
      <c r="CA87" s="166" t="str">
        <f>IFERROR(IF(GETPIVOTDATA("DateRDV",TCD!$B$1,"DT","BA","Bénéficiaire",$A87,CA$6,CA$5,"Mois (DateRDV)",CA$7,"Années (DateRDV)",CA$3,"Présence","Absent"),4,""),"")</f>
        <v/>
      </c>
      <c r="CB87" s="166" t="str">
        <f>IFERROR(IF(GETPIVOTDATA("DateRDV",TCD!$B$1,"DT","BA","Bénéficiaire",$A87,CB$6,CB$5,"Mois (DateRDV)",CB$7,"Années (DateRDV)",CB$3),1,""),"")</f>
        <v/>
      </c>
      <c r="CC87" s="166" t="str">
        <f>IFERROR(IF(GETPIVOTDATA("DateRDV",TCD!$B$1,"DT","BA","Bénéficiaire",$A87,CC$6,CC$5,"Mois (DateRDV)",CC$7,"Années (DateRDV)",CC$3),2,""),"")</f>
        <v/>
      </c>
      <c r="CD87" s="166" t="str">
        <f>IFERROR(IF(GETPIVOTDATA("DateRDV",TCD!$B$1,"DT","BA","Bénéficiaire",$A87,CD$6,CD$5,"Mois (DateRDV)",CD$7,"Années (DateRDV)",CD$3,"Présence","Excusé"),3,""),"")</f>
        <v/>
      </c>
      <c r="CE87" s="166" t="str">
        <f>IFERROR(IF(GETPIVOTDATA("DateRDV",TCD!$B$1,"DT","BA","Bénéficiaire",$A87,CE$6,CE$5,"Mois (DateRDV)",CE$7,"Années (DateRDV)",CE$3,"Présence","Absent"),4,""),"")</f>
        <v/>
      </c>
      <c r="CF87" s="166" t="str">
        <f>IFERROR(IF(GETPIVOTDATA("DateRDV",TCD!$B$1,"DT","BA","Bénéficiaire",$A87,CF$6,CF$5,"Mois (DateRDV)",CF$7,"Années (DateRDV)",CF$3),1,""),"")</f>
        <v/>
      </c>
      <c r="CG87" s="166" t="str">
        <f>IFERROR(IF(GETPIVOTDATA("DateRDV",TCD!$B$1,"DT","BA","Bénéficiaire",$A87,CG$6,CG$5,"Mois (DateRDV)",CG$7,"Années (DateRDV)",CG$3),2,""),"")</f>
        <v/>
      </c>
      <c r="CH87" s="166" t="str">
        <f>IFERROR(IF(GETPIVOTDATA("DateRDV",TCD!$B$1,"DT","BA","Bénéficiaire",$A87,CH$6,CH$5,"Mois (DateRDV)",CH$7,"Années (DateRDV)",CH$3,"Présence","Excusé"),3,""),"")</f>
        <v/>
      </c>
      <c r="CI87" s="166" t="str">
        <f>IFERROR(IF(GETPIVOTDATA("DateRDV",TCD!$B$1,"DT","BA","Bénéficiaire",$A87,CI$6,CI$5,"Mois (DateRDV)",CI$7,"Années (DateRDV)",CI$3,"Présence","Absent"),4,""),"")</f>
        <v/>
      </c>
      <c r="CJ87" s="166" t="str">
        <f>IFERROR(IF(GETPIVOTDATA("DateRDV",TCD!$B$1,"DT","BA","Bénéficiaire",$A87,CJ$6,CJ$5,"Mois (DateRDV)",CJ$7,"Années (DateRDV)",CJ$3),1,""),"")</f>
        <v/>
      </c>
      <c r="CK87" s="166" t="str">
        <f>IFERROR(IF(GETPIVOTDATA("DateRDV",TCD!$B$1,"DT","BA","Bénéficiaire",$A87,CK$6,CK$5,"Mois (DateRDV)",CK$7,"Années (DateRDV)",CK$3),2,""),"")</f>
        <v/>
      </c>
      <c r="CL87" s="166" t="str">
        <f>IFERROR(IF(GETPIVOTDATA("DateRDV",TCD!$B$1,"DT","BA","Bénéficiaire",$A87,BE$6,BE$5,"Mois (DateRDV)",BE$7,"Années (DateRDV)",BE$3,"Présence","Excusé"),3,""),"")</f>
        <v/>
      </c>
      <c r="CM87" s="166" t="str">
        <f>IFERROR(IF(GETPIVOTDATA("DateRDV",TCD!$B$1,"DT","BA","Bénéficiaire",$A87,CM$6,CM$5,"Mois (DateRDV)",CM$7,"Années (DateRDV)",CM$3,"Présence","Absent"),4,""),"")</f>
        <v/>
      </c>
      <c r="CN87" s="166" t="str">
        <f>IFERROR(IF(GETPIVOTDATA("DateRDV",TCD!$B$1,"DT","BA","Bénéficiaire",$A87,CN$6,CN$5,"Mois (DateRDV)",CN$7,"Années (DateRDV)",CN$3),1,""),"")</f>
        <v/>
      </c>
      <c r="CO87" s="166" t="str">
        <f>IFERROR(IF(GETPIVOTDATA("DateRDV",TCD!$B$1,"DT","BA","Bénéficiaire",$A87,CO$6,CO$5,"Mois (DateRDV)",CO$7,"Années (DateRDV)",CO$3),2,""),"")</f>
        <v/>
      </c>
      <c r="CP87" s="166" t="str">
        <f>IFERROR(IF(GETPIVOTDATA("DateRDV",TCD!$B$1,"DT","BA","Bénéficiaire",$A87,CP$6,CP$5,"Mois (DateRDV)",CP$7,"Années (DateRDV)",CP$3,"Présence","Excusé"),3,""),"")</f>
        <v/>
      </c>
      <c r="CQ87" s="166" t="str">
        <f>IFERROR(IF(GETPIVOTDATA("DateRDV",TCD!$B$1,"DT","BA","Bénéficiaire",$A87,CQ$6,CQ$5,"Mois (DateRDV)",CQ$7,"Années (DateRDV)",CQ$3,"Présence","Absent"),4,""),"")</f>
        <v/>
      </c>
      <c r="CR87" s="166" t="str">
        <f>IFERROR(IF(GETPIVOTDATA("DateRDV",TCD!$B$1,"DT","BA","Bénéficiaire",$A87,CR$6,CR$5,"Mois (DateRDV)",CR$7,"Années (DateRDV)",CR$3),1,""),"")</f>
        <v/>
      </c>
      <c r="CS87" s="166" t="str">
        <f>IFERROR(IF(GETPIVOTDATA("DateRDV",TCD!$B$1,"DT","BA","Bénéficiaire",$A87,CS$6,CS$5,"Mois (DateRDV)",CS$7,"Années (DateRDV)",CS$3),2,""),"")</f>
        <v/>
      </c>
      <c r="CT87" s="166" t="str">
        <f>IFERROR(IF(GETPIVOTDATA("DateRDV",TCD!$B$1,"DT","BA","Bénéficiaire",$A87,CT$6,CT$5,"Mois (DateRDV)",CT$7,"Années (DateRDV)",CT$3,"Présence","Excusé"),3,""),"")</f>
        <v/>
      </c>
      <c r="CU87" s="166" t="str">
        <f>IFERROR(IF(GETPIVOTDATA("DateRDV",TCD!$B$1,"DT","BA","Bénéficiaire",$A87,CU$6,CU$5,"Mois (DateRDV)",CU$7,"Années (DateRDV)",CU$3,"Présence","Absent"),4,""),"")</f>
        <v/>
      </c>
      <c r="CV87" s="166" t="str">
        <f>IFERROR(IF(GETPIVOTDATA("DateRDV",TCD!$B$1,"DT","BA","Bénéficiaire",$A87,CV$6,CV$5,"Mois (DateRDV)",CV$7,"Années (DateRDV)",CV$3),1,""),"")</f>
        <v/>
      </c>
      <c r="CW87" s="166" t="str">
        <f>IFERROR(IF(GETPIVOTDATA("DateRDV",TCD!$B$1,"DT","BA","Bénéficiaire",$A87,CW$6,CW$5,"Mois (DateRDV)",CW$7,"Années (DateRDV)",CW$3),2,""),"")</f>
        <v/>
      </c>
      <c r="CX87" s="166" t="str">
        <f>IFERROR(IF(GETPIVOTDATA("DateRDV",TCD!$B$1,"DT","BA","Bénéficiaire",$A87,CX$6,CX$5,"Mois (DateRDV)",CX$7,"Années (DateRDV)",CX$3,"Présence","Excusé"),3,""),"")</f>
        <v/>
      </c>
      <c r="CY87" s="166" t="str">
        <f>IFERROR(IF(GETPIVOTDATA("DateRDV",TCD!$B$1,"DT","BA","Bénéficiaire",$A87,CY$6,CY$5,"Mois (DateRDV)",CY$7,"Années (DateRDV)",CY$3,"Présence","Absent"),4,""),"")</f>
        <v/>
      </c>
      <c r="CZ87" s="166" t="str">
        <f>IFERROR(IF(GETPIVOTDATA("DateRDV",TCD!$B$1,"DT","BA","Bénéficiaire",$A87,CZ$6,CZ$5,"Mois (DateRDV)",CZ$7,"Années (DateRDV)",CZ$3),1,""),"")</f>
        <v/>
      </c>
      <c r="DA87" s="166" t="str">
        <f>IFERROR(IF(GETPIVOTDATA("DateRDV",TCD!$B$1,"DT","BA","Bénéficiaire",$A87,DA$6,DA$5,"Mois (DateRDV)",DA$7,"Années (DateRDV)",DA$3),2,""),"")</f>
        <v/>
      </c>
      <c r="DB87" s="166" t="str">
        <f>IFERROR(IF(GETPIVOTDATA("DateRDV",TCD!$B$1,"DT","BA","Bénéficiaire",$A87,DB$6,DB$5,"Mois (DateRDV)",DB$7,"Années (DateRDV)",DB$3,"Présence","Excusé"),3,""),"")</f>
        <v/>
      </c>
      <c r="DC87" s="166" t="str">
        <f>IFERROR(IF(GETPIVOTDATA("DateRDV",TCD!$B$1,"DT","BA","Bénéficiaire",$A87,DC$6,DC$5,"Mois (DateRDV)",DC$7,"Années (DateRDV)",DC$3,"Présence","Absent"),4,""),"")</f>
        <v/>
      </c>
      <c r="DD87" s="166" t="str">
        <f>IFERROR(IF(GETPIVOTDATA("DateRDV",TCD!$B$1,"DT","BA","Bénéficiaire",$A87,DD$6,DD$5,"Mois (DateRDV)",DD$7,"Années (DateRDV)",DD$3),1,""),"")</f>
        <v/>
      </c>
      <c r="DE87" s="166" t="str">
        <f>IFERROR(IF(GETPIVOTDATA("DateRDV",TCD!$B$1,"DT","BA","Bénéficiaire",$A87,DE$6,DE$5,"Mois (DateRDV)",DE$7,"Années (DateRDV)",DE$3),2,""),"")</f>
        <v/>
      </c>
      <c r="DF87" s="166" t="str">
        <f>IFERROR(IF(GETPIVOTDATA("DateRDV",TCD!$B$1,"DT","BA","Bénéficiaire",$A87,DF$6,DF$5,"Mois (DateRDV)",DF$7,"Années (DateRDV)",DF$3,"Présence","Excusé"),3,""),"")</f>
        <v/>
      </c>
      <c r="DG87" s="166" t="str">
        <f>IFERROR(IF(GETPIVOTDATA("DateRDV",TCD!$B$1,"DT","BA","Bénéficiaire",$A87,DG$6,DG$5,"Mois (DateRDV)",DG$7,"Années (DateRDV)",DG$3,"Présence","Absent"),4,""),"")</f>
        <v/>
      </c>
      <c r="DH87" s="166" t="str">
        <f>IFERROR(IF(GETPIVOTDATA("DateRDV",TCD!$B$1,"DT","BA","Bénéficiaire",$A87,DH$6,DH$5,"Mois (DateRDV)",DH$7,"Années (DateRDV)",DH$3),1,""),"")</f>
        <v/>
      </c>
      <c r="DI87" s="166" t="str">
        <f>IFERROR(IF(GETPIVOTDATA("DateRDV",TCD!$B$1,"DT","BA","Bénéficiaire",$A87,DI$6,DI$5,"Mois (DateRDV)",DI$7,"Années (DateRDV)",DI$3),2,""),"")</f>
        <v/>
      </c>
      <c r="DJ87" s="166" t="str">
        <f>IFERROR(IF(GETPIVOTDATA("DateRDV",TCD!$B$1,"DT","BA","Bénéficiaire",$A87,DJ$6,DJ$5,"Mois (DateRDV)",DJ$7,"Années (DateRDV)",DJ$3,"Présence","Excusé"),3,""),"")</f>
        <v/>
      </c>
      <c r="DK87" s="166" t="str">
        <f>IFERROR(IF(GETPIVOTDATA("DateRDV",TCD!$B$1,"DT","BA","Bénéficiaire",$A87,DK$6,DK$5,"Mois (DateRDV)",DK$7,"Années (DateRDV)",DK$3,"Présence","Absent"),4,""),"")</f>
        <v/>
      </c>
      <c r="DL87" s="166" t="str">
        <f>IFERROR(IF(GETPIVOTDATA("DateRDV",TCD!$B$1,"DT","BA","Bénéficiaire",$A87,DL$6,DL$5,"Mois (DateRDV)",DL$7,"Années (DateRDV)",DL$3),1,""),"")</f>
        <v/>
      </c>
      <c r="DM87" s="166" t="str">
        <f>IFERROR(IF(GETPIVOTDATA("DateRDV",TCD!$B$1,"DT","BA","Bénéficiaire",$A87,DM$6,DM$5,"Mois (DateRDV)",DM$7,"Années (DateRDV)",DM$3),2,""),"")</f>
        <v/>
      </c>
      <c r="DN87" s="166" t="str">
        <f>IFERROR(IF(GETPIVOTDATA("DateRDV",TCD!$B$1,"DT","BA","Bénéficiaire",$A87,DN$6,DN$5,"Mois (DateRDV)",DN$7,"Années (DateRDV)",DN$3,"Présence","Excusé"),3,""),"")</f>
        <v/>
      </c>
      <c r="DO87" s="166" t="str">
        <f>IFERROR(IF(GETPIVOTDATA("DateRDV",TCD!$B$1,"DT","BA","Bénéficiaire",$A87,DO$6,DO$5,"Mois (DateRDV)",DO$7,"Années (DateRDV)",DO$3,"Présence","Absent"),4,""),"")</f>
        <v/>
      </c>
    </row>
    <row r="88" spans="1:119" ht="15" customHeight="1" x14ac:dyDescent="0.2">
      <c r="A88" t="str">
        <v>QOBAA Naïma</v>
      </c>
      <c r="B88" s="169" t="str">
        <f>IFERROR(IF(INDEX(Data!P:P,MATCH(A88,Data!B:B,0))&lt;&gt;"",INDEX(Data!P:P,MATCH(A88,Data!B:B,0)),""),"")</f>
        <v>QOBAA</v>
      </c>
      <c r="C88" s="169" t="str">
        <f>IFERROR(IF(INDEX(Data!O:O,MATCH(A88,Data!B:B,0))&lt;&gt;"",INDEX(Data!O:O,MATCH(A88,Data!B:B,0)),""),"")</f>
        <v>Naïma</v>
      </c>
      <c r="D88" s="169" t="str">
        <f>IFERROR(IF(INDEX(Data!J:J,MATCH(A88,Data!B:B,0))&lt;&gt;"",INDEX(Data!J:J,MATCH(A88,Data!B:B,0)),""),"")</f>
        <v>CI</v>
      </c>
      <c r="E88" s="169" t="str">
        <f>IFERROR(IF(INDEX(Data!M:M,MATCH(A88,Data!B:B,0))&lt;&gt;"",INDEX(Data!M:M,MATCH(A88,Data!B:B,0)),""),"")</f>
        <v>ANNECY</v>
      </c>
      <c r="F88" s="169">
        <f>IFERROR(IF(INDEX(Data!N:N,MATCH(A88,Data!B:B,0))&lt;&gt;"",INDEX(Data!N:N,MATCH(A88,Data!B:B,0)),""),"")</f>
        <v>74960</v>
      </c>
      <c r="G88" s="170">
        <f>IFERROR(IF(INDEX(Data!K:K,MATCH(A88,Data!B:B,0))&lt;&gt;"",INDEX(Data!K:K,MATCH(A88,Data!B:B,0)),""),"")</f>
        <v>45712</v>
      </c>
      <c r="H88" s="170">
        <f>IFERROR(IF(INDEX(Data!L:L,MATCH(A88,Data!B:B,0))&lt;&gt;"",INDEX(Data!L:L,MATCH(A88,Data!B:B,0)),""),"")</f>
        <v>45713</v>
      </c>
      <c r="I88" s="170">
        <f>IFERROR(IF(INDEX(Data!C:C,MATCH(A88,Data!B:B,0))&lt;&gt;"",INDEX(Data!C:C,MATCH(A88,Data!B:B,0)),""),"")</f>
        <v>45729</v>
      </c>
      <c r="J88" s="170">
        <f>IFERROR(IF(INDEX(Data!D:D,MATCH(A88,Data!B:B,0))&lt;&gt;"",INDEX(Data!D:D,MATCH(A88,Data!B:B,0)),""),"")</f>
        <v>45930</v>
      </c>
      <c r="K88" s="171" t="str">
        <f>IFERROR(IF(INDEX(Data!H:H,MATCH(A88,Data!B:B,0))&lt;&gt;"",INDEX(Data!H:H,MATCH(A88,Data!B:B,0)),""),"")</f>
        <v>Equilibré</v>
      </c>
      <c r="L88" s="166" t="str">
        <f>IFERROR(IF(GETPIVOTDATA("DateRDV",TCD!$B$1,"DT","BA","Bénéficiaire",$A88,L$6,L$5,"Mois (DateRDV)",L$7,"Années (DateRDV)",L$3),1,""),"")</f>
        <v/>
      </c>
      <c r="M88" s="166" t="str">
        <f>IFERROR(IF(GETPIVOTDATA("DateRDV",TCD!$B$1,"DT","BA","Bénéficiaire",$A88,M$6,M$5,"Mois (DateRDV)",M$7,"Années (DateRDV)",M$3),2,""),"")</f>
        <v/>
      </c>
      <c r="N88" s="166" t="str">
        <f>IFERROR(IF(GETPIVOTDATA("DateRDV",TCD!$B$1,"DT","BA","Bénéficiaire",$A88,N$6,N$5,"Mois (DateRDV)",N$7,"Années (DateRDV)",N$3,"Présence","Excusé"),3,""),"")</f>
        <v/>
      </c>
      <c r="O88" s="166" t="str">
        <f>IFERROR(IF(GETPIVOTDATA("DateRDV",TCD!$B$1,"DT","BA","Bénéficiaire",$A88,O$6,O$5,"Mois (DateRDV)",O$7,"Années (DateRDV)",O$3,"Présence","Absent"),4,""),"")</f>
        <v/>
      </c>
      <c r="P88" s="166" t="str">
        <f>IFERROR(IF(GETPIVOTDATA("DateRDV",TCD!$B$1,"DT","BA","Bénéficiaire",$A88,P$6,P$5,"Mois (DateRDV)",P$7,"Années (DateRDV)",P$3),1,""),"")</f>
        <v/>
      </c>
      <c r="Q88" s="166" t="str">
        <f>IFERROR(IF(GETPIVOTDATA("DateRDV",TCD!$B$1,"DT","BA","Bénéficiaire",$A88,Q$6,Q$5,"Mois (DateRDV)",Q$7,"Années (DateRDV)",Q$3),2,""),"")</f>
        <v/>
      </c>
      <c r="R88" s="166" t="str">
        <f>IFERROR(IF(GETPIVOTDATA("DateRDV",TCD!$B$1,"DT","BA","Bénéficiaire",$A88,R$6,R$5,"Mois (DateRDV)",R$7,"Années (DateRDV)",R$3,"Présence","Excusé"),3,""),"")</f>
        <v/>
      </c>
      <c r="S88" s="166" t="str">
        <f>IFERROR(IF(GETPIVOTDATA("DateRDV",TCD!$B$1,"DT","BA","Bénéficiaire",$A88,S$6,S$5,"Mois (DateRDV)",S$7,"Années (DateRDV)",S$3,"Présence","Absent"),4,""),"")</f>
        <v/>
      </c>
      <c r="T88" s="166" t="str">
        <f>IFERROR(IF(GETPIVOTDATA("DateRDV",TCD!$B$1,"DT","BA","Bénéficiaire",$A88,T$6,T$5,"Mois (DateRDV)",T$7,"Années (DateRDV)",T$3),1,""),"")</f>
        <v/>
      </c>
      <c r="U88" s="166" t="str">
        <f>IFERROR(IF(GETPIVOTDATA("DateRDV",TCD!$B$1,"DT","BA","Bénéficiaire",$A88,U$6,U$5,"Mois (DateRDV)",U$7,"Années (DateRDV)",U$3),2,""),"")</f>
        <v/>
      </c>
      <c r="V88" s="166" t="str">
        <f>IFERROR(IF(GETPIVOTDATA("DateRDV",TCD!$B$1,"DT","BA","Bénéficiaire",$A88,V$6,V$5,"Mois (DateRDV)",V$7,"Années (DateRDV)",V$3,"Présence","Excusé"),3,""),"")</f>
        <v/>
      </c>
      <c r="W88" s="166" t="str">
        <f>IFERROR(IF(GETPIVOTDATA("DateRDV",TCD!$B$1,"DT","BA","Bénéficiaire",$A88,W$6,W$5,"Mois (DateRDV)",W$7,"Années (DateRDV)",W$3,"Présence","Absent"),4,""),"")</f>
        <v/>
      </c>
      <c r="X88" s="166" t="str">
        <f>IFERROR(IF(GETPIVOTDATA("DateRDV",TCD!$B$1,"DT","BA","Bénéficiaire",$A88,X$6,X$5,"Mois (DateRDV)",X$7,"Années (DateRDV)",X$3),1,""),"")</f>
        <v/>
      </c>
      <c r="Y88" s="166" t="str">
        <f>IFERROR(IF(GETPIVOTDATA("DateRDV",TCD!$B$1,"DT","BA","Bénéficiaire",$A88,Y$6,Y$5,"Mois (DateRDV)",Y$7,"Années (DateRDV)",Y$3),2,""),"")</f>
        <v/>
      </c>
      <c r="Z88" s="166" t="str">
        <f>IFERROR(IF(GETPIVOTDATA("DateRDV",TCD!$B$1,"DT","BA","Bénéficiaire",$A88,Z$6,Z$5,"Mois (DateRDV)",Z$7,"Années (DateRDV)",Z$3,"Présence","Excusé"),3,""),"")</f>
        <v/>
      </c>
      <c r="AA88" s="166" t="str">
        <f>IFERROR(IF(GETPIVOTDATA("DateRDV",TCD!$B$1,"DT","BA","Bénéficiaire",$A88,AA$6,AA$5,"Mois (DateRDV)",AA$7,"Années (DateRDV)",AA$3,"Présence","Absent"),4,""),"")</f>
        <v/>
      </c>
      <c r="AB88" s="166" t="str">
        <f>IFERROR(IF(GETPIVOTDATA("DateRDV",TCD!$B$1,"DT","BA","Bénéficiaire",$A88,AB$6,AB$5,"Mois (DateRDV)",AB$7,"Années (DateRDV)",AB$3),1,""),"")</f>
        <v/>
      </c>
      <c r="AC88" s="166" t="str">
        <f>IFERROR(IF(GETPIVOTDATA("DateRDV",TCD!$B$1,"DT","BA","Bénéficiaire",$A88,AC$6,AC$5,"Mois (DateRDV)",AC$7,"Années (DateRDV)",AC$3),2,""),"")</f>
        <v/>
      </c>
      <c r="AD88" s="166" t="str">
        <f>IFERROR(IF(GETPIVOTDATA("DateRDV",TCD!$B$1,"DT","BA","Bénéficiaire",$A88,AD$6,AD$5,"Mois (DateRDV)",AD$7,"Années (DateRDV)",AD$3,"Présence","Excusé"),3,""),"")</f>
        <v/>
      </c>
      <c r="AE88" s="166" t="str">
        <f>IFERROR(IF(GETPIVOTDATA("DateRDV",TCD!$B$1,"DT","BA","Bénéficiaire",$A88,AE$6,AE$5,"Mois (DateRDV)",AE$7,"Années (DateRDV)",AE$3,"Présence","Absent"),4,""),"")</f>
        <v/>
      </c>
      <c r="AF88" s="166" t="str">
        <f>IFERROR(IF(GETPIVOTDATA("DateRDV",TCD!$B$1,"DT","BA","Bénéficiaire",$A88,AF$6,AF$5,"Mois (DateRDV)",AF$7,"Années (DateRDV)",AF$3),1,""),"")</f>
        <v/>
      </c>
      <c r="AG88" s="166" t="str">
        <f>IFERROR(IF(GETPIVOTDATA("DateRDV",TCD!$B$1,"DT","BA","Bénéficiaire",$A88,AG$6,AG$5,"Mois (DateRDV)",AG$7,"Années (DateRDV)",AG$3),2,""),"")</f>
        <v/>
      </c>
      <c r="AH88" s="166" t="str">
        <f>IFERROR(IF(GETPIVOTDATA("DateRDV",TCD!$B$1,"DT","BA","Bénéficiaire",$A88,AH$6,AH$5,"Mois (DateRDV)",AH$7,"Années (DateRDV)",AH$3,"Présence","Excusé"),3,""),"")</f>
        <v/>
      </c>
      <c r="AI88" s="166" t="str">
        <f>IFERROR(IF(GETPIVOTDATA("DateRDV",TCD!$B$1,"DT","BA","Bénéficiaire",$A88,AI$6,AI$5,"Mois (DateRDV)",AI$7,"Années (DateRDV)",AI$3,"Présence","Absent"),4,""),"")</f>
        <v/>
      </c>
      <c r="AJ88" s="166" t="str">
        <f>IFERROR(IF(GETPIVOTDATA("DateRDV",TCD!$B$1,"DT","BA","Bénéficiaire",$A88,AJ$6,AJ$5,"Mois (DateRDV)",AJ$7,"Années (DateRDV)",AJ$3),1,""),"")</f>
        <v/>
      </c>
      <c r="AK88" s="166" t="str">
        <f>IFERROR(IF(GETPIVOTDATA("DateRDV",TCD!$B$1,"DT","BA","Bénéficiaire",$A88,AK$6,AK$5,"Mois (DateRDV)",AK$7,"Années (DateRDV)",AK$3),2,""),"")</f>
        <v/>
      </c>
      <c r="AL88" s="166" t="str">
        <f>IFERROR(IF(GETPIVOTDATA("DateRDV",TCD!$B$1,"DT","BA","Bénéficiaire",$A88,AL$6,AL$5,"Mois (DateRDV)",AL$7,"Années (DateRDV)",AL$3,"Présence","Excusé"),3,""),"")</f>
        <v/>
      </c>
      <c r="AM88" s="166" t="str">
        <f>IFERROR(IF(GETPIVOTDATA("DateRDV",TCD!$B$1,"DT","BA","Bénéficiaire",$A88,AM$6,AM$5,"Mois (DateRDV)",AM$7,"Années (DateRDV)",AM$3,"Présence","Absent"),4,""),"")</f>
        <v/>
      </c>
      <c r="AN88" s="166" t="str">
        <f>IFERROR(IF(GETPIVOTDATA("DateRDV",TCD!$B$1,"DT","BA","Bénéficiaire",$A88,AN$6,AN$5,"Mois (DateRDV)",AN$7,"Années (DateRDV)",AN$3),1,""),"")</f>
        <v/>
      </c>
      <c r="AO88" s="166" t="str">
        <f>IFERROR(IF(GETPIVOTDATA("DateRDV",TCD!$B$1,"DT","BA","Bénéficiaire",$A88,AO$6,AO$5,"Mois (DateRDV)",AO$7,"Années (DateRDV)",AO$3),2,""),"")</f>
        <v/>
      </c>
      <c r="AP88" s="166" t="str">
        <f>IFERROR(IF(GETPIVOTDATA("DateRDV",TCD!$B$1,"DT","BA","Bénéficiaire",$A88,AP$6,AP$5,"Mois (DateRDV)",AP$7,"Années (DateRDV)",AP$3,"Présence","Excusé"),3,""),"")</f>
        <v/>
      </c>
      <c r="AQ88" s="166" t="str">
        <f>IFERROR(IF(GETPIVOTDATA("DateRDV",TCD!$B$1,"DT","BA","Bénéficiaire",$A88,AQ$6,AQ$5,"Mois (DateRDV)",AQ$7,"Années (DateRDV)",AQ$3,"Présence","Absent"),4,""),"")</f>
        <v/>
      </c>
      <c r="AR88" s="166" t="str">
        <f>IFERROR(IF(GETPIVOTDATA("DateRDV",TCD!$B$1,"DT","BA","Bénéficiaire",$A88,AR$6,AR$5,"Mois (DateRDV)",AR$7,"Années (DateRDV)",AR$3),1,""),"")</f>
        <v/>
      </c>
      <c r="AS88" s="166" t="str">
        <f>IFERROR(IF(GETPIVOTDATA("DateRDV",TCD!$B$1,"DT","BA","Bénéficiaire",$A88,AS$6,AS$5,"Mois (DateRDV)",AS$7,"Années (DateRDV)",AS$3),2,""),"")</f>
        <v/>
      </c>
      <c r="AT88" s="166" t="str">
        <f>IFERROR(IF(GETPIVOTDATA("DateRDV",TCD!$B$1,"DT","BA","Bénéficiaire",$A88,AT$6,AT$5,"Mois (DateRDV)",AT$7,"Années (DateRDV)",AT$3,"Présence","Excusé"),3,""),"")</f>
        <v/>
      </c>
      <c r="AU88" s="166" t="str">
        <f>IFERROR(IF(GETPIVOTDATA("DateRDV",TCD!$B$1,"DT","BA","Bénéficiaire",$A88,AU$6,AU$5,"Mois (DateRDV)",AU$7,"Années (DateRDV)",AU$3,"Présence","Absent"),4,""),"")</f>
        <v/>
      </c>
      <c r="AV88" s="166" t="str">
        <f>IFERROR(IF(GETPIVOTDATA("DateRDV",TCD!$B$1,"DT","BA","Bénéficiaire",$A88,AV$6,AV$5,"Mois (DateRDV)",AV$7,"Années (DateRDV)",AV$3),1,""),"")</f>
        <v/>
      </c>
      <c r="AW88" s="166" t="str">
        <f>IFERROR(IF(GETPIVOTDATA("DateRDV",TCD!$B$1,"DT","BA","Bénéficiaire",$A88,AW$6,AW$5,"Mois (DateRDV)",AW$7,"Années (DateRDV)",AW$3),2,""),"")</f>
        <v/>
      </c>
      <c r="AX88" s="166" t="str">
        <f>IFERROR(IF(GETPIVOTDATA("DateRDV",TCD!$B$1,"DT","BA","Bénéficiaire",$A88,AX$6,AX$5,"Mois (DateRDV)",AX$7,"Années (DateRDV)",AX$3,"Présence","Excusé"),3,""),"")</f>
        <v/>
      </c>
      <c r="AY88" s="166" t="str">
        <f>IFERROR(IF(GETPIVOTDATA("DateRDV",TCD!$B$1,"DT","BA","Bénéficiaire",$A88,AY$6,AY$5,"Mois (DateRDV)",AY$7,"Années (DateRDV)",AY$3,"Présence","Absent"),4,""),"")</f>
        <v/>
      </c>
      <c r="AZ88" s="166" t="str">
        <f>IFERROR(IF(GETPIVOTDATA("DateRDV",TCD!$B$1,"DT","BA","Bénéficiaire",$A88,AZ$6,AZ$5,"Mois (DateRDV)",AZ$7,"Années (DateRDV)",AZ$3),1,""),"")</f>
        <v/>
      </c>
      <c r="BA88" s="166" t="str">
        <f>IFERROR(IF(GETPIVOTDATA("DateRDV",TCD!$B$1,"DT","BA","Bénéficiaire",$A88,BA$6,BA$5,"Mois (DateRDV)",BA$7,"Années (DateRDV)",BA$3),2,""),"")</f>
        <v/>
      </c>
      <c r="BB88" s="166" t="str">
        <f>IFERROR(IF(GETPIVOTDATA("DateRDV",TCD!$B$1,"DT","BA","Bénéficiaire",$A88,BB$6,BB$5,"Mois (DateRDV)",BB$7,"Années (DateRDV)",BB$3,"Présence","Excusé"),3,""),"")</f>
        <v/>
      </c>
      <c r="BC88" s="166" t="str">
        <f>IFERROR(IF(GETPIVOTDATA("DateRDV",TCD!$B$1,"DT","BA","Bénéficiaire",$A88,BC$6,BC$5,"Mois (DateRDV)",BC$7,"Années (DateRDV)",BC$3,"Présence","Absent"),4,""),"")</f>
        <v/>
      </c>
      <c r="BD88" s="166" t="str">
        <f>IFERROR(IF(GETPIVOTDATA("DateRDV",TCD!$B$1,"DT","BA","Bénéficiaire",$A88,BD$6,BD$5,"Mois (DateRDV)",BD$7,"Années (DateRDV)",BD$3),1,""),"")</f>
        <v/>
      </c>
      <c r="BE88" s="166" t="str">
        <f>IFERROR(IF(GETPIVOTDATA("DateRDV",TCD!$B$1,"DT","BA","Bénéficiaire",$A88,BE$6,BE$5,"Mois (DateRDV)",BE$7,"Années (DateRDV)",BE$3),2,""),"")</f>
        <v/>
      </c>
      <c r="BF88" s="166" t="str">
        <f>IFERROR(IF(GETPIVOTDATA("DateRDV",TCD!$B$1,"DT","BA","Bénéficiaire",$A88,BF$6,BF$5,"Mois (DateRDV)",BF$7,"Années (DateRDV)",BF$3,"Présence","Excusé"),3,""),"")</f>
        <v/>
      </c>
      <c r="BG88" s="166" t="str">
        <f>IFERROR(IF(GETPIVOTDATA("DateRDV",TCD!$B$1,"DT","BA","Bénéficiaire",$A88,BG$6,BG$5,"Mois (DateRDV)",BG$7,"Années (DateRDV)",BG$3,"Présence","Absent"),4,""),"")</f>
        <v/>
      </c>
      <c r="BH88" s="166" t="str">
        <f>IFERROR(IF(GETPIVOTDATA("DateRDV",TCD!$B$1,"DT","BA","Bénéficiaire",$A88,BH$6,BH$5,"Mois (DateRDV)",BH$7,"Années (DateRDV)",BH$3),1,""),"")</f>
        <v/>
      </c>
      <c r="BI88" s="166" t="str">
        <f>IFERROR(IF(GETPIVOTDATA("DateRDV",TCD!$B$1,"DT","BA","Bénéficiaire",$A88,BI$6,BI$5,"Mois (DateRDV)",BI$7,"Années (DateRDV)",BI$3),2,""),"")</f>
        <v/>
      </c>
      <c r="BJ88" s="166" t="str">
        <f>IFERROR(IF(GETPIVOTDATA("DateRDV",TCD!$B$1,"DT","BA","Bénéficiaire",$A88,BJ$6,BJ$5,"Mois (DateRDV)",BJ$7,"Années (DateRDV)",BJ$3,"Présence","Excusé"),3,""),"")</f>
        <v/>
      </c>
      <c r="BK88" s="166" t="str">
        <f>IFERROR(IF(GETPIVOTDATA("DateRDV",TCD!$B$1,"DT","BA","Bénéficiaire",$A88,BK$6,BK$5,"Mois (DateRDV)",BK$7,"Années (DateRDV)",BK$3,"Présence","Absent"),4,""),"")</f>
        <v/>
      </c>
      <c r="BL88" s="166" t="str">
        <f>IFERROR(IF(GETPIVOTDATA("DateRDV",TCD!$B$1,"DT","BA","Bénéficiaire",$A88,BL$6,BL$5,"Mois (DateRDV)",BL$7,"Années (DateRDV)",BL$3),1,""),"")</f>
        <v/>
      </c>
      <c r="BM88" s="166" t="str">
        <f>IFERROR(IF(GETPIVOTDATA("DateRDV",TCD!$B$1,"DT","BA","Bénéficiaire",$A88,BM$6,BM$5,"Mois (DateRDV)",BM$7,"Années (DateRDV)",BM$3),2,""),"")</f>
        <v/>
      </c>
      <c r="BN88" s="166" t="str">
        <f>IFERROR(IF(GETPIVOTDATA("DateRDV",TCD!$B$1,"DT","BA","Bénéficiaire",$A88,BN$6,BN$5,"Mois (DateRDV)",BN$7,"Années (DateRDV)",BN$3,"Présence","Excusé"),3,""),"")</f>
        <v/>
      </c>
      <c r="BO88" s="166" t="str">
        <f>IFERROR(IF(GETPIVOTDATA("DateRDV",TCD!$B$1,"DT","BA","Bénéficiaire",$A88,BO$6,BO$5,"Mois (DateRDV)",BO$7,"Années (DateRDV)",BO$3,"Présence","Absent"),4,""),"")</f>
        <v/>
      </c>
      <c r="BP88" s="166" t="str">
        <f>IFERROR(IF(GETPIVOTDATA("DateRDV",TCD!$B$1,"DT","BA","Bénéficiaire",$A88,BP$6,BP$5,"Mois (DateRDV)",BP$7,"Années (DateRDV)",BP$3),1,""),"")</f>
        <v/>
      </c>
      <c r="BQ88" s="166" t="str">
        <f>IFERROR(IF(GETPIVOTDATA("DateRDV",TCD!$B$1,"DT","BA","Bénéficiaire",$A88,BQ$6,BQ$5,"Mois (DateRDV)",BQ$7,"Années (DateRDV)",BQ$3),2,""),"")</f>
        <v/>
      </c>
      <c r="BR88" s="166" t="str">
        <f>IFERROR(IF(GETPIVOTDATA("DateRDV",TCD!$B$1,"DT","BA","Bénéficiaire",$A88,BR$6,BR$5,"Mois (DateRDV)",BR$7,"Années (DateRDV)",BR$3,"Présence","Excusé"),3,""),"")</f>
        <v/>
      </c>
      <c r="BS88" s="166" t="str">
        <f>IFERROR(IF(GETPIVOTDATA("DateRDV",TCD!$B$1,"DT","BA","Bénéficiaire",$A88,BS$6,BS$5,"Mois (DateRDV)",BS$7,"Années (DateRDV)",BS$3,"Présence","Absent"),4,""),"")</f>
        <v/>
      </c>
      <c r="BT88" s="166" t="str">
        <f>IFERROR(IF(GETPIVOTDATA("DateRDV",TCD!$B$1,"DT","BA","Bénéficiaire",$A88,BT$6,BT$5,"Mois (DateRDV)",BT$7,"Années (DateRDV)",BT$3),1,""),"")</f>
        <v/>
      </c>
      <c r="BU88" s="166" t="str">
        <f>IFERROR(IF(GETPIVOTDATA("DateRDV",TCD!$B$1,"DT","BA","Bénéficiaire",$A88,BU$6,BU$5,"Mois (DateRDV)",BU$7,"Années (DateRDV)",BU$3),2,""),"")</f>
        <v/>
      </c>
      <c r="BV88" s="166" t="str">
        <f>IFERROR(IF(GETPIVOTDATA("DateRDV",TCD!$B$1,"DT","BA","Bénéficiaire",$A88,BV$6,BV$5,"Mois (DateRDV)",BV$7,"Années (DateRDV)",BV$3,"Présence","Excusé"),3,""),"")</f>
        <v/>
      </c>
      <c r="BW88" s="166" t="str">
        <f>IFERROR(IF(GETPIVOTDATA("DateRDV",TCD!$B$1,"DT","BA","Bénéficiaire",$A88,BW$6,BW$5,"Mois (DateRDV)",BW$7,"Années (DateRDV)",BW$3,"Présence","Absent"),4,""),"")</f>
        <v/>
      </c>
      <c r="BX88" s="166" t="str">
        <f>IFERROR(IF(GETPIVOTDATA("DateRDV",TCD!$B$1,"DT","BA","Bénéficiaire",$A88,BX$6,BX$5,"Mois (DateRDV)",BX$7,"Années (DateRDV)",BX$3),1,""),"")</f>
        <v/>
      </c>
      <c r="BY88" s="166" t="str">
        <f>IFERROR(IF(GETPIVOTDATA("DateRDV",TCD!$B$1,"DT","BA","Bénéficiaire",$A88,BY$6,BY$5,"Mois (DateRDV)",BY$7,"Années (DateRDV)",BY$3),2,""),"")</f>
        <v/>
      </c>
      <c r="BZ88" s="166" t="str">
        <f>IFERROR(IF(GETPIVOTDATA("DateRDV",TCD!$B$1,"DT","BA","Bénéficiaire",$A88,BZ$6,BZ$5,"Mois (DateRDV)",BZ$7,"Années (DateRDV)",BZ$3,"Présence","Excusé"),3,""),"")</f>
        <v/>
      </c>
      <c r="CA88" s="166" t="str">
        <f>IFERROR(IF(GETPIVOTDATA("DateRDV",TCD!$B$1,"DT","BA","Bénéficiaire",$A88,CA$6,CA$5,"Mois (DateRDV)",CA$7,"Années (DateRDV)",CA$3,"Présence","Absent"),4,""),"")</f>
        <v/>
      </c>
      <c r="CB88" s="166" t="str">
        <f>IFERROR(IF(GETPIVOTDATA("DateRDV",TCD!$B$1,"DT","BA","Bénéficiaire",$A88,CB$6,CB$5,"Mois (DateRDV)",CB$7,"Années (DateRDV)",CB$3),1,""),"")</f>
        <v/>
      </c>
      <c r="CC88" s="166" t="str">
        <f>IFERROR(IF(GETPIVOTDATA("DateRDV",TCD!$B$1,"DT","BA","Bénéficiaire",$A88,CC$6,CC$5,"Mois (DateRDV)",CC$7,"Années (DateRDV)",CC$3),2,""),"")</f>
        <v/>
      </c>
      <c r="CD88" s="166" t="str">
        <f>IFERROR(IF(GETPIVOTDATA("DateRDV",TCD!$B$1,"DT","BA","Bénéficiaire",$A88,CD$6,CD$5,"Mois (DateRDV)",CD$7,"Années (DateRDV)",CD$3,"Présence","Excusé"),3,""),"")</f>
        <v/>
      </c>
      <c r="CE88" s="166" t="str">
        <f>IFERROR(IF(GETPIVOTDATA("DateRDV",TCD!$B$1,"DT","BA","Bénéficiaire",$A88,CE$6,CE$5,"Mois (DateRDV)",CE$7,"Années (DateRDV)",CE$3,"Présence","Absent"),4,""),"")</f>
        <v/>
      </c>
      <c r="CF88" s="166" t="str">
        <f>IFERROR(IF(GETPIVOTDATA("DateRDV",TCD!$B$1,"DT","BA","Bénéficiaire",$A88,CF$6,CF$5,"Mois (DateRDV)",CF$7,"Années (DateRDV)",CF$3),1,""),"")</f>
        <v/>
      </c>
      <c r="CG88" s="166" t="str">
        <f>IFERROR(IF(GETPIVOTDATA("DateRDV",TCD!$B$1,"DT","BA","Bénéficiaire",$A88,CG$6,CG$5,"Mois (DateRDV)",CG$7,"Années (DateRDV)",CG$3),2,""),"")</f>
        <v/>
      </c>
      <c r="CH88" s="166" t="str">
        <f>IFERROR(IF(GETPIVOTDATA("DateRDV",TCD!$B$1,"DT","BA","Bénéficiaire",$A88,CH$6,CH$5,"Mois (DateRDV)",CH$7,"Années (DateRDV)",CH$3,"Présence","Excusé"),3,""),"")</f>
        <v/>
      </c>
      <c r="CI88" s="166" t="str">
        <f>IFERROR(IF(GETPIVOTDATA("DateRDV",TCD!$B$1,"DT","BA","Bénéficiaire",$A88,CI$6,CI$5,"Mois (DateRDV)",CI$7,"Années (DateRDV)",CI$3,"Présence","Absent"),4,""),"")</f>
        <v/>
      </c>
      <c r="CJ88" s="166" t="str">
        <f>IFERROR(IF(GETPIVOTDATA("DateRDV",TCD!$B$1,"DT","BA","Bénéficiaire",$A88,CJ$6,CJ$5,"Mois (DateRDV)",CJ$7,"Années (DateRDV)",CJ$3),1,""),"")</f>
        <v/>
      </c>
      <c r="CK88" s="166" t="str">
        <f>IFERROR(IF(GETPIVOTDATA("DateRDV",TCD!$B$1,"DT","BA","Bénéficiaire",$A88,CK$6,CK$5,"Mois (DateRDV)",CK$7,"Années (DateRDV)",CK$3),2,""),"")</f>
        <v/>
      </c>
      <c r="CL88" s="166" t="str">
        <f>IFERROR(IF(GETPIVOTDATA("DateRDV",TCD!$B$1,"DT","BA","Bénéficiaire",$A88,BE$6,BE$5,"Mois (DateRDV)",BE$7,"Années (DateRDV)",BE$3,"Présence","Excusé"),3,""),"")</f>
        <v/>
      </c>
      <c r="CM88" s="166" t="str">
        <f>IFERROR(IF(GETPIVOTDATA("DateRDV",TCD!$B$1,"DT","BA","Bénéficiaire",$A88,CM$6,CM$5,"Mois (DateRDV)",CM$7,"Années (DateRDV)",CM$3,"Présence","Absent"),4,""),"")</f>
        <v/>
      </c>
      <c r="CN88" s="166" t="str">
        <f>IFERROR(IF(GETPIVOTDATA("DateRDV",TCD!$B$1,"DT","BA","Bénéficiaire",$A88,CN$6,CN$5,"Mois (DateRDV)",CN$7,"Années (DateRDV)",CN$3),1,""),"")</f>
        <v/>
      </c>
      <c r="CO88" s="166" t="str">
        <f>IFERROR(IF(GETPIVOTDATA("DateRDV",TCD!$B$1,"DT","BA","Bénéficiaire",$A88,CO$6,CO$5,"Mois (DateRDV)",CO$7,"Années (DateRDV)",CO$3),2,""),"")</f>
        <v/>
      </c>
      <c r="CP88" s="166" t="str">
        <f>IFERROR(IF(GETPIVOTDATA("DateRDV",TCD!$B$1,"DT","BA","Bénéficiaire",$A88,CP$6,CP$5,"Mois (DateRDV)",CP$7,"Années (DateRDV)",CP$3,"Présence","Excusé"),3,""),"")</f>
        <v/>
      </c>
      <c r="CQ88" s="166" t="str">
        <f>IFERROR(IF(GETPIVOTDATA("DateRDV",TCD!$B$1,"DT","BA","Bénéficiaire",$A88,CQ$6,CQ$5,"Mois (DateRDV)",CQ$7,"Années (DateRDV)",CQ$3,"Présence","Absent"),4,""),"")</f>
        <v/>
      </c>
      <c r="CR88" s="166" t="str">
        <f>IFERROR(IF(GETPIVOTDATA("DateRDV",TCD!$B$1,"DT","BA","Bénéficiaire",$A88,CR$6,CR$5,"Mois (DateRDV)",CR$7,"Années (DateRDV)",CR$3),1,""),"")</f>
        <v/>
      </c>
      <c r="CS88" s="166" t="str">
        <f>IFERROR(IF(GETPIVOTDATA("DateRDV",TCD!$B$1,"DT","BA","Bénéficiaire",$A88,CS$6,CS$5,"Mois (DateRDV)",CS$7,"Années (DateRDV)",CS$3),2,""),"")</f>
        <v/>
      </c>
      <c r="CT88" s="166" t="str">
        <f>IFERROR(IF(GETPIVOTDATA("DateRDV",TCD!$B$1,"DT","BA","Bénéficiaire",$A88,CT$6,CT$5,"Mois (DateRDV)",CT$7,"Années (DateRDV)",CT$3,"Présence","Excusé"),3,""),"")</f>
        <v/>
      </c>
      <c r="CU88" s="166" t="str">
        <f>IFERROR(IF(GETPIVOTDATA("DateRDV",TCD!$B$1,"DT","BA","Bénéficiaire",$A88,CU$6,CU$5,"Mois (DateRDV)",CU$7,"Années (DateRDV)",CU$3,"Présence","Absent"),4,""),"")</f>
        <v/>
      </c>
      <c r="CV88" s="166" t="str">
        <f>IFERROR(IF(GETPIVOTDATA("DateRDV",TCD!$B$1,"DT","BA","Bénéficiaire",$A88,CV$6,CV$5,"Mois (DateRDV)",CV$7,"Années (DateRDV)",CV$3),1,""),"")</f>
        <v/>
      </c>
      <c r="CW88" s="166" t="str">
        <f>IFERROR(IF(GETPIVOTDATA("DateRDV",TCD!$B$1,"DT","BA","Bénéficiaire",$A88,CW$6,CW$5,"Mois (DateRDV)",CW$7,"Années (DateRDV)",CW$3),2,""),"")</f>
        <v/>
      </c>
      <c r="CX88" s="166" t="str">
        <f>IFERROR(IF(GETPIVOTDATA("DateRDV",TCD!$B$1,"DT","BA","Bénéficiaire",$A88,CX$6,CX$5,"Mois (DateRDV)",CX$7,"Années (DateRDV)",CX$3,"Présence","Excusé"),3,""),"")</f>
        <v/>
      </c>
      <c r="CY88" s="166" t="str">
        <f>IFERROR(IF(GETPIVOTDATA("DateRDV",TCD!$B$1,"DT","BA","Bénéficiaire",$A88,CY$6,CY$5,"Mois (DateRDV)",CY$7,"Années (DateRDV)",CY$3,"Présence","Absent"),4,""),"")</f>
        <v/>
      </c>
      <c r="CZ88" s="166" t="str">
        <f>IFERROR(IF(GETPIVOTDATA("DateRDV",TCD!$B$1,"DT","BA","Bénéficiaire",$A88,CZ$6,CZ$5,"Mois (DateRDV)",CZ$7,"Années (DateRDV)",CZ$3),1,""),"")</f>
        <v/>
      </c>
      <c r="DA88" s="166" t="str">
        <f>IFERROR(IF(GETPIVOTDATA("DateRDV",TCD!$B$1,"DT","BA","Bénéficiaire",$A88,DA$6,DA$5,"Mois (DateRDV)",DA$7,"Années (DateRDV)",DA$3),2,""),"")</f>
        <v/>
      </c>
      <c r="DB88" s="166" t="str">
        <f>IFERROR(IF(GETPIVOTDATA("DateRDV",TCD!$B$1,"DT","BA","Bénéficiaire",$A88,DB$6,DB$5,"Mois (DateRDV)",DB$7,"Années (DateRDV)",DB$3,"Présence","Excusé"),3,""),"")</f>
        <v/>
      </c>
      <c r="DC88" s="166" t="str">
        <f>IFERROR(IF(GETPIVOTDATA("DateRDV",TCD!$B$1,"DT","BA","Bénéficiaire",$A88,DC$6,DC$5,"Mois (DateRDV)",DC$7,"Années (DateRDV)",DC$3,"Présence","Absent"),4,""),"")</f>
        <v/>
      </c>
      <c r="DD88" s="166" t="str">
        <f>IFERROR(IF(GETPIVOTDATA("DateRDV",TCD!$B$1,"DT","BA","Bénéficiaire",$A88,DD$6,DD$5,"Mois (DateRDV)",DD$7,"Années (DateRDV)",DD$3),1,""),"")</f>
        <v/>
      </c>
      <c r="DE88" s="166" t="str">
        <f>IFERROR(IF(GETPIVOTDATA("DateRDV",TCD!$B$1,"DT","BA","Bénéficiaire",$A88,DE$6,DE$5,"Mois (DateRDV)",DE$7,"Années (DateRDV)",DE$3),2,""),"")</f>
        <v/>
      </c>
      <c r="DF88" s="166" t="str">
        <f>IFERROR(IF(GETPIVOTDATA("DateRDV",TCD!$B$1,"DT","BA","Bénéficiaire",$A88,DF$6,DF$5,"Mois (DateRDV)",DF$7,"Années (DateRDV)",DF$3,"Présence","Excusé"),3,""),"")</f>
        <v/>
      </c>
      <c r="DG88" s="166" t="str">
        <f>IFERROR(IF(GETPIVOTDATA("DateRDV",TCD!$B$1,"DT","BA","Bénéficiaire",$A88,DG$6,DG$5,"Mois (DateRDV)",DG$7,"Années (DateRDV)",DG$3,"Présence","Absent"),4,""),"")</f>
        <v/>
      </c>
      <c r="DH88" s="166" t="str">
        <f>IFERROR(IF(GETPIVOTDATA("DateRDV",TCD!$B$1,"DT","BA","Bénéficiaire",$A88,DH$6,DH$5,"Mois (DateRDV)",DH$7,"Années (DateRDV)",DH$3),1,""),"")</f>
        <v/>
      </c>
      <c r="DI88" s="166" t="str">
        <f>IFERROR(IF(GETPIVOTDATA("DateRDV",TCD!$B$1,"DT","BA","Bénéficiaire",$A88,DI$6,DI$5,"Mois (DateRDV)",DI$7,"Années (DateRDV)",DI$3),2,""),"")</f>
        <v/>
      </c>
      <c r="DJ88" s="166" t="str">
        <f>IFERROR(IF(GETPIVOTDATA("DateRDV",TCD!$B$1,"DT","BA","Bénéficiaire",$A88,DJ$6,DJ$5,"Mois (DateRDV)",DJ$7,"Années (DateRDV)",DJ$3,"Présence","Excusé"),3,""),"")</f>
        <v/>
      </c>
      <c r="DK88" s="166" t="str">
        <f>IFERROR(IF(GETPIVOTDATA("DateRDV",TCD!$B$1,"DT","BA","Bénéficiaire",$A88,DK$6,DK$5,"Mois (DateRDV)",DK$7,"Années (DateRDV)",DK$3,"Présence","Absent"),4,""),"")</f>
        <v/>
      </c>
      <c r="DL88" s="166" t="str">
        <f>IFERROR(IF(GETPIVOTDATA("DateRDV",TCD!$B$1,"DT","BA","Bénéficiaire",$A88,DL$6,DL$5,"Mois (DateRDV)",DL$7,"Années (DateRDV)",DL$3),1,""),"")</f>
        <v/>
      </c>
      <c r="DM88" s="166" t="str">
        <f>IFERROR(IF(GETPIVOTDATA("DateRDV",TCD!$B$1,"DT","BA","Bénéficiaire",$A88,DM$6,DM$5,"Mois (DateRDV)",DM$7,"Années (DateRDV)",DM$3),2,""),"")</f>
        <v/>
      </c>
      <c r="DN88" s="166" t="str">
        <f>IFERROR(IF(GETPIVOTDATA("DateRDV",TCD!$B$1,"DT","BA","Bénéficiaire",$A88,DN$6,DN$5,"Mois (DateRDV)",DN$7,"Années (DateRDV)",DN$3,"Présence","Excusé"),3,""),"")</f>
        <v/>
      </c>
      <c r="DO88" s="166" t="str">
        <f>IFERROR(IF(GETPIVOTDATA("DateRDV",TCD!$B$1,"DT","BA","Bénéficiaire",$A88,DO$6,DO$5,"Mois (DateRDV)",DO$7,"Années (DateRDV)",DO$3,"Présence","Absent"),4,""),"")</f>
        <v/>
      </c>
    </row>
    <row r="89" spans="1:119" ht="15" customHeight="1" x14ac:dyDescent="0.2">
      <c r="A89" t="str">
        <v>BELHADJ Magali</v>
      </c>
      <c r="B89" s="169" t="str">
        <f>IFERROR(IF(INDEX(Data!P:P,MATCH(A89,Data!B:B,0))&lt;&gt;"",INDEX(Data!P:P,MATCH(A89,Data!B:B,0)),""),"")</f>
        <v>BELHADJ</v>
      </c>
      <c r="C89" s="169" t="str">
        <f>IFERROR(IF(INDEX(Data!O:O,MATCH(A89,Data!B:B,0))&lt;&gt;"",INDEX(Data!O:O,MATCH(A89,Data!B:B,0)),""),"")</f>
        <v>Magali</v>
      </c>
      <c r="D89" s="169" t="str">
        <f>IFERROR(IF(INDEX(Data!J:J,MATCH(A89,Data!B:B,0))&lt;&gt;"",INDEX(Data!J:J,MATCH(A89,Data!B:B,0)),""),"")</f>
        <v>CI</v>
      </c>
      <c r="E89" s="169" t="str">
        <f>IFERROR(IF(INDEX(Data!M:M,MATCH(A89,Data!B:B,0))&lt;&gt;"",INDEX(Data!M:M,MATCH(A89,Data!B:B,0)),""),"")</f>
        <v>CHARVONNEX</v>
      </c>
      <c r="F89" s="169">
        <f>IFERROR(IF(INDEX(Data!N:N,MATCH(A89,Data!B:B,0))&lt;&gt;"",INDEX(Data!N:N,MATCH(A89,Data!B:B,0)),""),"")</f>
        <v>74370</v>
      </c>
      <c r="G89" s="170">
        <f>IFERROR(IF(INDEX(Data!K:K,MATCH(A89,Data!B:B,0))&lt;&gt;"",INDEX(Data!K:K,MATCH(A89,Data!B:B,0)),""),"")</f>
        <v>45687</v>
      </c>
      <c r="H89" s="170">
        <f>IFERROR(IF(INDEX(Data!L:L,MATCH(A89,Data!B:B,0))&lt;&gt;"",INDEX(Data!L:L,MATCH(A89,Data!B:B,0)),""),"")</f>
        <v>45687</v>
      </c>
      <c r="I89" s="170">
        <f>IFERROR(IF(INDEX(Data!C:C,MATCH(A89,Data!B:B,0))&lt;&gt;"",INDEX(Data!C:C,MATCH(A89,Data!B:B,0)),""),"")</f>
        <v>45721</v>
      </c>
      <c r="J89" s="170">
        <f>IFERROR(IF(INDEX(Data!D:D,MATCH(A89,Data!B:B,0))&lt;&gt;"",INDEX(Data!D:D,MATCH(A89,Data!B:B,0)),""),"")</f>
        <v>45930</v>
      </c>
      <c r="K89" s="171" t="str">
        <f>IFERROR(IF(INDEX(Data!H:H,MATCH(A89,Data!B:B,0))&lt;&gt;"",INDEX(Data!H:H,MATCH(A89,Data!B:B,0)),""),"")</f>
        <v>Equilibré</v>
      </c>
      <c r="L89" s="166" t="str">
        <f>IFERROR(IF(GETPIVOTDATA("DateRDV",TCD!$B$1,"DT","BA","Bénéficiaire",$A89,L$6,L$5,"Mois (DateRDV)",L$7,"Années (DateRDV)",L$3),1,""),"")</f>
        <v/>
      </c>
      <c r="M89" s="166" t="str">
        <f>IFERROR(IF(GETPIVOTDATA("DateRDV",TCD!$B$1,"DT","BA","Bénéficiaire",$A89,M$6,M$5,"Mois (DateRDV)",M$7,"Années (DateRDV)",M$3),2,""),"")</f>
        <v/>
      </c>
      <c r="N89" s="166" t="str">
        <f>IFERROR(IF(GETPIVOTDATA("DateRDV",TCD!$B$1,"DT","BA","Bénéficiaire",$A89,N$6,N$5,"Mois (DateRDV)",N$7,"Années (DateRDV)",N$3,"Présence","Excusé"),3,""),"")</f>
        <v/>
      </c>
      <c r="O89" s="166" t="str">
        <f>IFERROR(IF(GETPIVOTDATA("DateRDV",TCD!$B$1,"DT","BA","Bénéficiaire",$A89,O$6,O$5,"Mois (DateRDV)",O$7,"Années (DateRDV)",O$3,"Présence","Absent"),4,""),"")</f>
        <v/>
      </c>
      <c r="P89" s="166" t="str">
        <f>IFERROR(IF(GETPIVOTDATA("DateRDV",TCD!$B$1,"DT","BA","Bénéficiaire",$A89,P$6,P$5,"Mois (DateRDV)",P$7,"Années (DateRDV)",P$3),1,""),"")</f>
        <v/>
      </c>
      <c r="Q89" s="166" t="str">
        <f>IFERROR(IF(GETPIVOTDATA("DateRDV",TCD!$B$1,"DT","BA","Bénéficiaire",$A89,Q$6,Q$5,"Mois (DateRDV)",Q$7,"Années (DateRDV)",Q$3),2,""),"")</f>
        <v/>
      </c>
      <c r="R89" s="166" t="str">
        <f>IFERROR(IF(GETPIVOTDATA("DateRDV",TCD!$B$1,"DT","BA","Bénéficiaire",$A89,R$6,R$5,"Mois (DateRDV)",R$7,"Années (DateRDV)",R$3,"Présence","Excusé"),3,""),"")</f>
        <v/>
      </c>
      <c r="S89" s="166" t="str">
        <f>IFERROR(IF(GETPIVOTDATA("DateRDV",TCD!$B$1,"DT","BA","Bénéficiaire",$A89,S$6,S$5,"Mois (DateRDV)",S$7,"Années (DateRDV)",S$3,"Présence","Absent"),4,""),"")</f>
        <v/>
      </c>
      <c r="T89" s="166" t="str">
        <f>IFERROR(IF(GETPIVOTDATA("DateRDV",TCD!$B$1,"DT","BA","Bénéficiaire",$A89,T$6,T$5,"Mois (DateRDV)",T$7,"Années (DateRDV)",T$3),1,""),"")</f>
        <v/>
      </c>
      <c r="U89" s="166" t="str">
        <f>IFERROR(IF(GETPIVOTDATA("DateRDV",TCD!$B$1,"DT","BA","Bénéficiaire",$A89,U$6,U$5,"Mois (DateRDV)",U$7,"Années (DateRDV)",U$3),2,""),"")</f>
        <v/>
      </c>
      <c r="V89" s="166" t="str">
        <f>IFERROR(IF(GETPIVOTDATA("DateRDV",TCD!$B$1,"DT","BA","Bénéficiaire",$A89,V$6,V$5,"Mois (DateRDV)",V$7,"Années (DateRDV)",V$3,"Présence","Excusé"),3,""),"")</f>
        <v/>
      </c>
      <c r="W89" s="166" t="str">
        <f>IFERROR(IF(GETPIVOTDATA("DateRDV",TCD!$B$1,"DT","BA","Bénéficiaire",$A89,W$6,W$5,"Mois (DateRDV)",W$7,"Années (DateRDV)",W$3,"Présence","Absent"),4,""),"")</f>
        <v/>
      </c>
      <c r="X89" s="166" t="str">
        <f>IFERROR(IF(GETPIVOTDATA("DateRDV",TCD!$B$1,"DT","BA","Bénéficiaire",$A89,X$6,X$5,"Mois (DateRDV)",X$7,"Années (DateRDV)",X$3),1,""),"")</f>
        <v/>
      </c>
      <c r="Y89" s="166" t="str">
        <f>IFERROR(IF(GETPIVOTDATA("DateRDV",TCD!$B$1,"DT","BA","Bénéficiaire",$A89,Y$6,Y$5,"Mois (DateRDV)",Y$7,"Années (DateRDV)",Y$3),2,""),"")</f>
        <v/>
      </c>
      <c r="Z89" s="166" t="str">
        <f>IFERROR(IF(GETPIVOTDATA("DateRDV",TCD!$B$1,"DT","BA","Bénéficiaire",$A89,Z$6,Z$5,"Mois (DateRDV)",Z$7,"Années (DateRDV)",Z$3,"Présence","Excusé"),3,""),"")</f>
        <v/>
      </c>
      <c r="AA89" s="166" t="str">
        <f>IFERROR(IF(GETPIVOTDATA("DateRDV",TCD!$B$1,"DT","BA","Bénéficiaire",$A89,AA$6,AA$5,"Mois (DateRDV)",AA$7,"Années (DateRDV)",AA$3,"Présence","Absent"),4,""),"")</f>
        <v/>
      </c>
      <c r="AB89" s="166" t="str">
        <f>IFERROR(IF(GETPIVOTDATA("DateRDV",TCD!$B$1,"DT","BA","Bénéficiaire",$A89,AB$6,AB$5,"Mois (DateRDV)",AB$7,"Années (DateRDV)",AB$3),1,""),"")</f>
        <v/>
      </c>
      <c r="AC89" s="166" t="str">
        <f>IFERROR(IF(GETPIVOTDATA("DateRDV",TCD!$B$1,"DT","BA","Bénéficiaire",$A89,AC$6,AC$5,"Mois (DateRDV)",AC$7,"Années (DateRDV)",AC$3),2,""),"")</f>
        <v/>
      </c>
      <c r="AD89" s="166" t="str">
        <f>IFERROR(IF(GETPIVOTDATA("DateRDV",TCD!$B$1,"DT","BA","Bénéficiaire",$A89,AD$6,AD$5,"Mois (DateRDV)",AD$7,"Années (DateRDV)",AD$3,"Présence","Excusé"),3,""),"")</f>
        <v/>
      </c>
      <c r="AE89" s="166" t="str">
        <f>IFERROR(IF(GETPIVOTDATA("DateRDV",TCD!$B$1,"DT","BA","Bénéficiaire",$A89,AE$6,AE$5,"Mois (DateRDV)",AE$7,"Années (DateRDV)",AE$3,"Présence","Absent"),4,""),"")</f>
        <v/>
      </c>
      <c r="AF89" s="166" t="str">
        <f>IFERROR(IF(GETPIVOTDATA("DateRDV",TCD!$B$1,"DT","BA","Bénéficiaire",$A89,AF$6,AF$5,"Mois (DateRDV)",AF$7,"Années (DateRDV)",AF$3),1,""),"")</f>
        <v/>
      </c>
      <c r="AG89" s="166" t="str">
        <f>IFERROR(IF(GETPIVOTDATA("DateRDV",TCD!$B$1,"DT","BA","Bénéficiaire",$A89,AG$6,AG$5,"Mois (DateRDV)",AG$7,"Années (DateRDV)",AG$3),2,""),"")</f>
        <v/>
      </c>
      <c r="AH89" s="166" t="str">
        <f>IFERROR(IF(GETPIVOTDATA("DateRDV",TCD!$B$1,"DT","BA","Bénéficiaire",$A89,AH$6,AH$5,"Mois (DateRDV)",AH$7,"Années (DateRDV)",AH$3,"Présence","Excusé"),3,""),"")</f>
        <v/>
      </c>
      <c r="AI89" s="166" t="str">
        <f>IFERROR(IF(GETPIVOTDATA("DateRDV",TCD!$B$1,"DT","BA","Bénéficiaire",$A89,AI$6,AI$5,"Mois (DateRDV)",AI$7,"Années (DateRDV)",AI$3,"Présence","Absent"),4,""),"")</f>
        <v/>
      </c>
      <c r="AJ89" s="166" t="str">
        <f>IFERROR(IF(GETPIVOTDATA("DateRDV",TCD!$B$1,"DT","BA","Bénéficiaire",$A89,AJ$6,AJ$5,"Mois (DateRDV)",AJ$7,"Années (DateRDV)",AJ$3),1,""),"")</f>
        <v/>
      </c>
      <c r="AK89" s="166" t="str">
        <f>IFERROR(IF(GETPIVOTDATA("DateRDV",TCD!$B$1,"DT","BA","Bénéficiaire",$A89,AK$6,AK$5,"Mois (DateRDV)",AK$7,"Années (DateRDV)",AK$3),2,""),"")</f>
        <v/>
      </c>
      <c r="AL89" s="166" t="str">
        <f>IFERROR(IF(GETPIVOTDATA("DateRDV",TCD!$B$1,"DT","BA","Bénéficiaire",$A89,AL$6,AL$5,"Mois (DateRDV)",AL$7,"Années (DateRDV)",AL$3,"Présence","Excusé"),3,""),"")</f>
        <v/>
      </c>
      <c r="AM89" s="166" t="str">
        <f>IFERROR(IF(GETPIVOTDATA("DateRDV",TCD!$B$1,"DT","BA","Bénéficiaire",$A89,AM$6,AM$5,"Mois (DateRDV)",AM$7,"Années (DateRDV)",AM$3,"Présence","Absent"),4,""),"")</f>
        <v/>
      </c>
      <c r="AN89" s="166" t="str">
        <f>IFERROR(IF(GETPIVOTDATA("DateRDV",TCD!$B$1,"DT","BA","Bénéficiaire",$A89,AN$6,AN$5,"Mois (DateRDV)",AN$7,"Années (DateRDV)",AN$3),1,""),"")</f>
        <v/>
      </c>
      <c r="AO89" s="166" t="str">
        <f>IFERROR(IF(GETPIVOTDATA("DateRDV",TCD!$B$1,"DT","BA","Bénéficiaire",$A89,AO$6,AO$5,"Mois (DateRDV)",AO$7,"Années (DateRDV)",AO$3),2,""),"")</f>
        <v/>
      </c>
      <c r="AP89" s="166" t="str">
        <f>IFERROR(IF(GETPIVOTDATA("DateRDV",TCD!$B$1,"DT","BA","Bénéficiaire",$A89,AP$6,AP$5,"Mois (DateRDV)",AP$7,"Années (DateRDV)",AP$3,"Présence","Excusé"),3,""),"")</f>
        <v/>
      </c>
      <c r="AQ89" s="166" t="str">
        <f>IFERROR(IF(GETPIVOTDATA("DateRDV",TCD!$B$1,"DT","BA","Bénéficiaire",$A89,AQ$6,AQ$5,"Mois (DateRDV)",AQ$7,"Années (DateRDV)",AQ$3,"Présence","Absent"),4,""),"")</f>
        <v/>
      </c>
      <c r="AR89" s="166" t="str">
        <f>IFERROR(IF(GETPIVOTDATA("DateRDV",TCD!$B$1,"DT","BA","Bénéficiaire",$A89,AR$6,AR$5,"Mois (DateRDV)",AR$7,"Années (DateRDV)",AR$3),1,""),"")</f>
        <v/>
      </c>
      <c r="AS89" s="166" t="str">
        <f>IFERROR(IF(GETPIVOTDATA("DateRDV",TCD!$B$1,"DT","BA","Bénéficiaire",$A89,AS$6,AS$5,"Mois (DateRDV)",AS$7,"Années (DateRDV)",AS$3),2,""),"")</f>
        <v/>
      </c>
      <c r="AT89" s="166" t="str">
        <f>IFERROR(IF(GETPIVOTDATA("DateRDV",TCD!$B$1,"DT","BA","Bénéficiaire",$A89,AT$6,AT$5,"Mois (DateRDV)",AT$7,"Années (DateRDV)",AT$3,"Présence","Excusé"),3,""),"")</f>
        <v/>
      </c>
      <c r="AU89" s="166" t="str">
        <f>IFERROR(IF(GETPIVOTDATA("DateRDV",TCD!$B$1,"DT","BA","Bénéficiaire",$A89,AU$6,AU$5,"Mois (DateRDV)",AU$7,"Années (DateRDV)",AU$3,"Présence","Absent"),4,""),"")</f>
        <v/>
      </c>
      <c r="AV89" s="166" t="str">
        <f>IFERROR(IF(GETPIVOTDATA("DateRDV",TCD!$B$1,"DT","BA","Bénéficiaire",$A89,AV$6,AV$5,"Mois (DateRDV)",AV$7,"Années (DateRDV)",AV$3),1,""),"")</f>
        <v/>
      </c>
      <c r="AW89" s="166" t="str">
        <f>IFERROR(IF(GETPIVOTDATA("DateRDV",TCD!$B$1,"DT","BA","Bénéficiaire",$A89,AW$6,AW$5,"Mois (DateRDV)",AW$7,"Années (DateRDV)",AW$3),2,""),"")</f>
        <v/>
      </c>
      <c r="AX89" s="166" t="str">
        <f>IFERROR(IF(GETPIVOTDATA("DateRDV",TCD!$B$1,"DT","BA","Bénéficiaire",$A89,AX$6,AX$5,"Mois (DateRDV)",AX$7,"Années (DateRDV)",AX$3,"Présence","Excusé"),3,""),"")</f>
        <v/>
      </c>
      <c r="AY89" s="166" t="str">
        <f>IFERROR(IF(GETPIVOTDATA("DateRDV",TCD!$B$1,"DT","BA","Bénéficiaire",$A89,AY$6,AY$5,"Mois (DateRDV)",AY$7,"Années (DateRDV)",AY$3,"Présence","Absent"),4,""),"")</f>
        <v/>
      </c>
      <c r="AZ89" s="166" t="str">
        <f>IFERROR(IF(GETPIVOTDATA("DateRDV",TCD!$B$1,"DT","BA","Bénéficiaire",$A89,AZ$6,AZ$5,"Mois (DateRDV)",AZ$7,"Années (DateRDV)",AZ$3),1,""),"")</f>
        <v/>
      </c>
      <c r="BA89" s="166" t="str">
        <f>IFERROR(IF(GETPIVOTDATA("DateRDV",TCD!$B$1,"DT","BA","Bénéficiaire",$A89,BA$6,BA$5,"Mois (DateRDV)",BA$7,"Années (DateRDV)",BA$3),2,""),"")</f>
        <v/>
      </c>
      <c r="BB89" s="166" t="str">
        <f>IFERROR(IF(GETPIVOTDATA("DateRDV",TCD!$B$1,"DT","BA","Bénéficiaire",$A89,BB$6,BB$5,"Mois (DateRDV)",BB$7,"Années (DateRDV)",BB$3,"Présence","Excusé"),3,""),"")</f>
        <v/>
      </c>
      <c r="BC89" s="166" t="str">
        <f>IFERROR(IF(GETPIVOTDATA("DateRDV",TCD!$B$1,"DT","BA","Bénéficiaire",$A89,BC$6,BC$5,"Mois (DateRDV)",BC$7,"Années (DateRDV)",BC$3,"Présence","Absent"),4,""),"")</f>
        <v/>
      </c>
      <c r="BD89" s="166" t="str">
        <f>IFERROR(IF(GETPIVOTDATA("DateRDV",TCD!$B$1,"DT","BA","Bénéficiaire",$A89,BD$6,BD$5,"Mois (DateRDV)",BD$7,"Années (DateRDV)",BD$3),1,""),"")</f>
        <v/>
      </c>
      <c r="BE89" s="166">
        <f>IFERROR(IF(GETPIVOTDATA("DateRDV",TCD!$B$1,"DT","BA","Bénéficiaire",$A89,BE$6,BE$5,"Mois (DateRDV)",BE$7,"Années (DateRDV)",BE$3),2,""),"")</f>
        <v>2</v>
      </c>
      <c r="BF89" s="166" t="str">
        <f>IFERROR(IF(GETPIVOTDATA("DateRDV",TCD!$B$1,"DT","BA","Bénéficiaire",$A89,BF$6,BF$5,"Mois (DateRDV)",BF$7,"Années (DateRDV)",BF$3,"Présence","Excusé"),3,""),"")</f>
        <v/>
      </c>
      <c r="BG89" s="166" t="str">
        <f>IFERROR(IF(GETPIVOTDATA("DateRDV",TCD!$B$1,"DT","BA","Bénéficiaire",$A89,BG$6,BG$5,"Mois (DateRDV)",BG$7,"Années (DateRDV)",BG$3,"Présence","Absent"),4,""),"")</f>
        <v/>
      </c>
      <c r="BH89" s="166" t="str">
        <f>IFERROR(IF(GETPIVOTDATA("DateRDV",TCD!$B$1,"DT","BA","Bénéficiaire",$A89,BH$6,BH$5,"Mois (DateRDV)",BH$7,"Années (DateRDV)",BH$3),1,""),"")</f>
        <v/>
      </c>
      <c r="BI89" s="166" t="str">
        <f>IFERROR(IF(GETPIVOTDATA("DateRDV",TCD!$B$1,"DT","BA","Bénéficiaire",$A89,BI$6,BI$5,"Mois (DateRDV)",BI$7,"Années (DateRDV)",BI$3),2,""),"")</f>
        <v/>
      </c>
      <c r="BJ89" s="166" t="str">
        <f>IFERROR(IF(GETPIVOTDATA("DateRDV",TCD!$B$1,"DT","BA","Bénéficiaire",$A89,BJ$6,BJ$5,"Mois (DateRDV)",BJ$7,"Années (DateRDV)",BJ$3,"Présence","Excusé"),3,""),"")</f>
        <v/>
      </c>
      <c r="BK89" s="166" t="str">
        <f>IFERROR(IF(GETPIVOTDATA("DateRDV",TCD!$B$1,"DT","BA","Bénéficiaire",$A89,BK$6,BK$5,"Mois (DateRDV)",BK$7,"Années (DateRDV)",BK$3,"Présence","Absent"),4,""),"")</f>
        <v/>
      </c>
      <c r="BL89" s="166" t="str">
        <f>IFERROR(IF(GETPIVOTDATA("DateRDV",TCD!$B$1,"DT","BA","Bénéficiaire",$A89,BL$6,BL$5,"Mois (DateRDV)",BL$7,"Années (DateRDV)",BL$3),1,""),"")</f>
        <v/>
      </c>
      <c r="BM89" s="166" t="str">
        <f>IFERROR(IF(GETPIVOTDATA("DateRDV",TCD!$B$1,"DT","BA","Bénéficiaire",$A89,BM$6,BM$5,"Mois (DateRDV)",BM$7,"Années (DateRDV)",BM$3),2,""),"")</f>
        <v/>
      </c>
      <c r="BN89" s="166" t="str">
        <f>IFERROR(IF(GETPIVOTDATA("DateRDV",TCD!$B$1,"DT","BA","Bénéficiaire",$A89,BN$6,BN$5,"Mois (DateRDV)",BN$7,"Années (DateRDV)",BN$3,"Présence","Excusé"),3,""),"")</f>
        <v/>
      </c>
      <c r="BO89" s="166" t="str">
        <f>IFERROR(IF(GETPIVOTDATA("DateRDV",TCD!$B$1,"DT","BA","Bénéficiaire",$A89,BO$6,BO$5,"Mois (DateRDV)",BO$7,"Années (DateRDV)",BO$3,"Présence","Absent"),4,""),"")</f>
        <v/>
      </c>
      <c r="BP89" s="166" t="str">
        <f>IFERROR(IF(GETPIVOTDATA("DateRDV",TCD!$B$1,"DT","BA","Bénéficiaire",$A89,BP$6,BP$5,"Mois (DateRDV)",BP$7,"Années (DateRDV)",BP$3),1,""),"")</f>
        <v/>
      </c>
      <c r="BQ89" s="166" t="str">
        <f>IFERROR(IF(GETPIVOTDATA("DateRDV",TCD!$B$1,"DT","BA","Bénéficiaire",$A89,BQ$6,BQ$5,"Mois (DateRDV)",BQ$7,"Années (DateRDV)",BQ$3),2,""),"")</f>
        <v/>
      </c>
      <c r="BR89" s="166" t="str">
        <f>IFERROR(IF(GETPIVOTDATA("DateRDV",TCD!$B$1,"DT","BA","Bénéficiaire",$A89,BR$6,BR$5,"Mois (DateRDV)",BR$7,"Années (DateRDV)",BR$3,"Présence","Excusé"),3,""),"")</f>
        <v/>
      </c>
      <c r="BS89" s="166" t="str">
        <f>IFERROR(IF(GETPIVOTDATA("DateRDV",TCD!$B$1,"DT","BA","Bénéficiaire",$A89,BS$6,BS$5,"Mois (DateRDV)",BS$7,"Années (DateRDV)",BS$3,"Présence","Absent"),4,""),"")</f>
        <v/>
      </c>
      <c r="BT89" s="166" t="str">
        <f>IFERROR(IF(GETPIVOTDATA("DateRDV",TCD!$B$1,"DT","BA","Bénéficiaire",$A89,BT$6,BT$5,"Mois (DateRDV)",BT$7,"Années (DateRDV)",BT$3),1,""),"")</f>
        <v/>
      </c>
      <c r="BU89" s="166" t="str">
        <f>IFERROR(IF(GETPIVOTDATA("DateRDV",TCD!$B$1,"DT","BA","Bénéficiaire",$A89,BU$6,BU$5,"Mois (DateRDV)",BU$7,"Années (DateRDV)",BU$3),2,""),"")</f>
        <v/>
      </c>
      <c r="BV89" s="166" t="str">
        <f>IFERROR(IF(GETPIVOTDATA("DateRDV",TCD!$B$1,"DT","BA","Bénéficiaire",$A89,BV$6,BV$5,"Mois (DateRDV)",BV$7,"Années (DateRDV)",BV$3,"Présence","Excusé"),3,""),"")</f>
        <v/>
      </c>
      <c r="BW89" s="166" t="str">
        <f>IFERROR(IF(GETPIVOTDATA("DateRDV",TCD!$B$1,"DT","BA","Bénéficiaire",$A89,BW$6,BW$5,"Mois (DateRDV)",BW$7,"Années (DateRDV)",BW$3,"Présence","Absent"),4,""),"")</f>
        <v/>
      </c>
      <c r="BX89" s="166" t="str">
        <f>IFERROR(IF(GETPIVOTDATA("DateRDV",TCD!$B$1,"DT","BA","Bénéficiaire",$A89,BX$6,BX$5,"Mois (DateRDV)",BX$7,"Années (DateRDV)",BX$3),1,""),"")</f>
        <v/>
      </c>
      <c r="BY89" s="166" t="str">
        <f>IFERROR(IF(GETPIVOTDATA("DateRDV",TCD!$B$1,"DT","BA","Bénéficiaire",$A89,BY$6,BY$5,"Mois (DateRDV)",BY$7,"Années (DateRDV)",BY$3),2,""),"")</f>
        <v/>
      </c>
      <c r="BZ89" s="166" t="str">
        <f>IFERROR(IF(GETPIVOTDATA("DateRDV",TCD!$B$1,"DT","BA","Bénéficiaire",$A89,BZ$6,BZ$5,"Mois (DateRDV)",BZ$7,"Années (DateRDV)",BZ$3,"Présence","Excusé"),3,""),"")</f>
        <v/>
      </c>
      <c r="CA89" s="166" t="str">
        <f>IFERROR(IF(GETPIVOTDATA("DateRDV",TCD!$B$1,"DT","BA","Bénéficiaire",$A89,CA$6,CA$5,"Mois (DateRDV)",CA$7,"Années (DateRDV)",CA$3,"Présence","Absent"),4,""),"")</f>
        <v/>
      </c>
      <c r="CB89" s="166" t="str">
        <f>IFERROR(IF(GETPIVOTDATA("DateRDV",TCD!$B$1,"DT","BA","Bénéficiaire",$A89,CB$6,CB$5,"Mois (DateRDV)",CB$7,"Années (DateRDV)",CB$3),1,""),"")</f>
        <v/>
      </c>
      <c r="CC89" s="166" t="str">
        <f>IFERROR(IF(GETPIVOTDATA("DateRDV",TCD!$B$1,"DT","BA","Bénéficiaire",$A89,CC$6,CC$5,"Mois (DateRDV)",CC$7,"Années (DateRDV)",CC$3),2,""),"")</f>
        <v/>
      </c>
      <c r="CD89" s="166" t="str">
        <f>IFERROR(IF(GETPIVOTDATA("DateRDV",TCD!$B$1,"DT","BA","Bénéficiaire",$A89,CD$6,CD$5,"Mois (DateRDV)",CD$7,"Années (DateRDV)",CD$3,"Présence","Excusé"),3,""),"")</f>
        <v/>
      </c>
      <c r="CE89" s="166" t="str">
        <f>IFERROR(IF(GETPIVOTDATA("DateRDV",TCD!$B$1,"DT","BA","Bénéficiaire",$A89,CE$6,CE$5,"Mois (DateRDV)",CE$7,"Années (DateRDV)",CE$3,"Présence","Absent"),4,""),"")</f>
        <v/>
      </c>
      <c r="CF89" s="166" t="str">
        <f>IFERROR(IF(GETPIVOTDATA("DateRDV",TCD!$B$1,"DT","BA","Bénéficiaire",$A89,CF$6,CF$5,"Mois (DateRDV)",CF$7,"Années (DateRDV)",CF$3),1,""),"")</f>
        <v/>
      </c>
      <c r="CG89" s="166" t="str">
        <f>IFERROR(IF(GETPIVOTDATA("DateRDV",TCD!$B$1,"DT","BA","Bénéficiaire",$A89,CG$6,CG$5,"Mois (DateRDV)",CG$7,"Années (DateRDV)",CG$3),2,""),"")</f>
        <v/>
      </c>
      <c r="CH89" s="166" t="str">
        <f>IFERROR(IF(GETPIVOTDATA("DateRDV",TCD!$B$1,"DT","BA","Bénéficiaire",$A89,CH$6,CH$5,"Mois (DateRDV)",CH$7,"Années (DateRDV)",CH$3,"Présence","Excusé"),3,""),"")</f>
        <v/>
      </c>
      <c r="CI89" s="166" t="str">
        <f>IFERROR(IF(GETPIVOTDATA("DateRDV",TCD!$B$1,"DT","BA","Bénéficiaire",$A89,CI$6,CI$5,"Mois (DateRDV)",CI$7,"Années (DateRDV)",CI$3,"Présence","Absent"),4,""),"")</f>
        <v/>
      </c>
      <c r="CJ89" s="166" t="str">
        <f>IFERROR(IF(GETPIVOTDATA("DateRDV",TCD!$B$1,"DT","BA","Bénéficiaire",$A89,CJ$6,CJ$5,"Mois (DateRDV)",CJ$7,"Années (DateRDV)",CJ$3),1,""),"")</f>
        <v/>
      </c>
      <c r="CK89" s="166" t="str">
        <f>IFERROR(IF(GETPIVOTDATA("DateRDV",TCD!$B$1,"DT","BA","Bénéficiaire",$A89,CK$6,CK$5,"Mois (DateRDV)",CK$7,"Années (DateRDV)",CK$3),2,""),"")</f>
        <v/>
      </c>
      <c r="CL89" s="166">
        <f>IFERROR(IF(GETPIVOTDATA("DateRDV",TCD!$B$1,"DT","BA","Bénéficiaire",$A89,BE$6,BE$5,"Mois (DateRDV)",BE$7,"Années (DateRDV)",BE$3,"Présence","Excusé"),3,""),"")</f>
        <v>3</v>
      </c>
      <c r="CM89" s="166" t="str">
        <f>IFERROR(IF(GETPIVOTDATA("DateRDV",TCD!$B$1,"DT","BA","Bénéficiaire",$A89,CM$6,CM$5,"Mois (DateRDV)",CM$7,"Années (DateRDV)",CM$3,"Présence","Absent"),4,""),"")</f>
        <v/>
      </c>
      <c r="CN89" s="166" t="str">
        <f>IFERROR(IF(GETPIVOTDATA("DateRDV",TCD!$B$1,"DT","BA","Bénéficiaire",$A89,CN$6,CN$5,"Mois (DateRDV)",CN$7,"Années (DateRDV)",CN$3),1,""),"")</f>
        <v/>
      </c>
      <c r="CO89" s="166" t="str">
        <f>IFERROR(IF(GETPIVOTDATA("DateRDV",TCD!$B$1,"DT","BA","Bénéficiaire",$A89,CO$6,CO$5,"Mois (DateRDV)",CO$7,"Années (DateRDV)",CO$3),2,""),"")</f>
        <v/>
      </c>
      <c r="CP89" s="166" t="str">
        <f>IFERROR(IF(GETPIVOTDATA("DateRDV",TCD!$B$1,"DT","BA","Bénéficiaire",$A89,CP$6,CP$5,"Mois (DateRDV)",CP$7,"Années (DateRDV)",CP$3,"Présence","Excusé"),3,""),"")</f>
        <v/>
      </c>
      <c r="CQ89" s="166" t="str">
        <f>IFERROR(IF(GETPIVOTDATA("DateRDV",TCD!$B$1,"DT","BA","Bénéficiaire",$A89,CQ$6,CQ$5,"Mois (DateRDV)",CQ$7,"Années (DateRDV)",CQ$3,"Présence","Absent"),4,""),"")</f>
        <v/>
      </c>
      <c r="CR89" s="166" t="str">
        <f>IFERROR(IF(GETPIVOTDATA("DateRDV",TCD!$B$1,"DT","BA","Bénéficiaire",$A89,CR$6,CR$5,"Mois (DateRDV)",CR$7,"Années (DateRDV)",CR$3),1,""),"")</f>
        <v/>
      </c>
      <c r="CS89" s="166" t="str">
        <f>IFERROR(IF(GETPIVOTDATA("DateRDV",TCD!$B$1,"DT","BA","Bénéficiaire",$A89,CS$6,CS$5,"Mois (DateRDV)",CS$7,"Années (DateRDV)",CS$3),2,""),"")</f>
        <v/>
      </c>
      <c r="CT89" s="166" t="str">
        <f>IFERROR(IF(GETPIVOTDATA("DateRDV",TCD!$B$1,"DT","BA","Bénéficiaire",$A89,CT$6,CT$5,"Mois (DateRDV)",CT$7,"Années (DateRDV)",CT$3,"Présence","Excusé"),3,""),"")</f>
        <v/>
      </c>
      <c r="CU89" s="166" t="str">
        <f>IFERROR(IF(GETPIVOTDATA("DateRDV",TCD!$B$1,"DT","BA","Bénéficiaire",$A89,CU$6,CU$5,"Mois (DateRDV)",CU$7,"Années (DateRDV)",CU$3,"Présence","Absent"),4,""),"")</f>
        <v/>
      </c>
      <c r="CV89" s="166" t="str">
        <f>IFERROR(IF(GETPIVOTDATA("DateRDV",TCD!$B$1,"DT","BA","Bénéficiaire",$A89,CV$6,CV$5,"Mois (DateRDV)",CV$7,"Années (DateRDV)",CV$3),1,""),"")</f>
        <v/>
      </c>
      <c r="CW89" s="166" t="str">
        <f>IFERROR(IF(GETPIVOTDATA("DateRDV",TCD!$B$1,"DT","BA","Bénéficiaire",$A89,CW$6,CW$5,"Mois (DateRDV)",CW$7,"Années (DateRDV)",CW$3),2,""),"")</f>
        <v/>
      </c>
      <c r="CX89" s="166" t="str">
        <f>IFERROR(IF(GETPIVOTDATA("DateRDV",TCD!$B$1,"DT","BA","Bénéficiaire",$A89,CX$6,CX$5,"Mois (DateRDV)",CX$7,"Années (DateRDV)",CX$3,"Présence","Excusé"),3,""),"")</f>
        <v/>
      </c>
      <c r="CY89" s="166" t="str">
        <f>IFERROR(IF(GETPIVOTDATA("DateRDV",TCD!$B$1,"DT","BA","Bénéficiaire",$A89,CY$6,CY$5,"Mois (DateRDV)",CY$7,"Années (DateRDV)",CY$3,"Présence","Absent"),4,""),"")</f>
        <v/>
      </c>
      <c r="CZ89" s="166" t="str">
        <f>IFERROR(IF(GETPIVOTDATA("DateRDV",TCD!$B$1,"DT","BA","Bénéficiaire",$A89,CZ$6,CZ$5,"Mois (DateRDV)",CZ$7,"Années (DateRDV)",CZ$3),1,""),"")</f>
        <v/>
      </c>
      <c r="DA89" s="166" t="str">
        <f>IFERROR(IF(GETPIVOTDATA("DateRDV",TCD!$B$1,"DT","BA","Bénéficiaire",$A89,DA$6,DA$5,"Mois (DateRDV)",DA$7,"Années (DateRDV)",DA$3),2,""),"")</f>
        <v/>
      </c>
      <c r="DB89" s="166" t="str">
        <f>IFERROR(IF(GETPIVOTDATA("DateRDV",TCD!$B$1,"DT","BA","Bénéficiaire",$A89,DB$6,DB$5,"Mois (DateRDV)",DB$7,"Années (DateRDV)",DB$3,"Présence","Excusé"),3,""),"")</f>
        <v/>
      </c>
      <c r="DC89" s="166" t="str">
        <f>IFERROR(IF(GETPIVOTDATA("DateRDV",TCD!$B$1,"DT","BA","Bénéficiaire",$A89,DC$6,DC$5,"Mois (DateRDV)",DC$7,"Années (DateRDV)",DC$3,"Présence","Absent"),4,""),"")</f>
        <v/>
      </c>
      <c r="DD89" s="166" t="str">
        <f>IFERROR(IF(GETPIVOTDATA("DateRDV",TCD!$B$1,"DT","BA","Bénéficiaire",$A89,DD$6,DD$5,"Mois (DateRDV)",DD$7,"Années (DateRDV)",DD$3),1,""),"")</f>
        <v/>
      </c>
      <c r="DE89" s="166" t="str">
        <f>IFERROR(IF(GETPIVOTDATA("DateRDV",TCD!$B$1,"DT","BA","Bénéficiaire",$A89,DE$6,DE$5,"Mois (DateRDV)",DE$7,"Années (DateRDV)",DE$3),2,""),"")</f>
        <v/>
      </c>
      <c r="DF89" s="166" t="str">
        <f>IFERROR(IF(GETPIVOTDATA("DateRDV",TCD!$B$1,"DT","BA","Bénéficiaire",$A89,DF$6,DF$5,"Mois (DateRDV)",DF$7,"Années (DateRDV)",DF$3,"Présence","Excusé"),3,""),"")</f>
        <v/>
      </c>
      <c r="DG89" s="166" t="str">
        <f>IFERROR(IF(GETPIVOTDATA("DateRDV",TCD!$B$1,"DT","BA","Bénéficiaire",$A89,DG$6,DG$5,"Mois (DateRDV)",DG$7,"Années (DateRDV)",DG$3,"Présence","Absent"),4,""),"")</f>
        <v/>
      </c>
      <c r="DH89" s="166" t="str">
        <f>IFERROR(IF(GETPIVOTDATA("DateRDV",TCD!$B$1,"DT","BA","Bénéficiaire",$A89,DH$6,DH$5,"Mois (DateRDV)",DH$7,"Années (DateRDV)",DH$3),1,""),"")</f>
        <v/>
      </c>
      <c r="DI89" s="166" t="str">
        <f>IFERROR(IF(GETPIVOTDATA("DateRDV",TCD!$B$1,"DT","BA","Bénéficiaire",$A89,DI$6,DI$5,"Mois (DateRDV)",DI$7,"Années (DateRDV)",DI$3),2,""),"")</f>
        <v/>
      </c>
      <c r="DJ89" s="166" t="str">
        <f>IFERROR(IF(GETPIVOTDATA("DateRDV",TCD!$B$1,"DT","BA","Bénéficiaire",$A89,DJ$6,DJ$5,"Mois (DateRDV)",DJ$7,"Années (DateRDV)",DJ$3,"Présence","Excusé"),3,""),"")</f>
        <v/>
      </c>
      <c r="DK89" s="166" t="str">
        <f>IFERROR(IF(GETPIVOTDATA("DateRDV",TCD!$B$1,"DT","BA","Bénéficiaire",$A89,DK$6,DK$5,"Mois (DateRDV)",DK$7,"Années (DateRDV)",DK$3,"Présence","Absent"),4,""),"")</f>
        <v/>
      </c>
      <c r="DL89" s="166" t="str">
        <f>IFERROR(IF(GETPIVOTDATA("DateRDV",TCD!$B$1,"DT","BA","Bénéficiaire",$A89,DL$6,DL$5,"Mois (DateRDV)",DL$7,"Années (DateRDV)",DL$3),1,""),"")</f>
        <v/>
      </c>
      <c r="DM89" s="166" t="str">
        <f>IFERROR(IF(GETPIVOTDATA("DateRDV",TCD!$B$1,"DT","BA","Bénéficiaire",$A89,DM$6,DM$5,"Mois (DateRDV)",DM$7,"Années (DateRDV)",DM$3),2,""),"")</f>
        <v/>
      </c>
      <c r="DN89" s="166" t="str">
        <f>IFERROR(IF(GETPIVOTDATA("DateRDV",TCD!$B$1,"DT","BA","Bénéficiaire",$A89,DN$6,DN$5,"Mois (DateRDV)",DN$7,"Années (DateRDV)",DN$3,"Présence","Excusé"),3,""),"")</f>
        <v/>
      </c>
      <c r="DO89" s="166" t="str">
        <f>IFERROR(IF(GETPIVOTDATA("DateRDV",TCD!$B$1,"DT","BA","Bénéficiaire",$A89,DO$6,DO$5,"Mois (DateRDV)",DO$7,"Années (DateRDV)",DO$3,"Présence","Absent"),4,""),"")</f>
        <v/>
      </c>
    </row>
    <row r="90" spans="1:119" ht="15" customHeight="1" x14ac:dyDescent="0.2">
      <c r="A90" t="str">
        <v>ZAHOUI Karim</v>
      </c>
      <c r="B90" s="169" t="str">
        <f>IFERROR(IF(INDEX(Data!P:P,MATCH(A90,Data!B:B,0))&lt;&gt;"",INDEX(Data!P:P,MATCH(A90,Data!B:B,0)),""),"")</f>
        <v>ZAHOUI</v>
      </c>
      <c r="C90" s="169" t="str">
        <f>IFERROR(IF(INDEX(Data!O:O,MATCH(A90,Data!B:B,0))&lt;&gt;"",INDEX(Data!O:O,MATCH(A90,Data!B:B,0)),""),"")</f>
        <v>Karim</v>
      </c>
      <c r="D90" s="169" t="str">
        <f>IFERROR(IF(INDEX(Data!J:J,MATCH(A90,Data!B:B,0))&lt;&gt;"",INDEX(Data!J:J,MATCH(A90,Data!B:B,0)),""),"")</f>
        <v>CD</v>
      </c>
      <c r="E90" s="169" t="str">
        <f>IFERROR(IF(INDEX(Data!M:M,MATCH(A90,Data!B:B,0))&lt;&gt;"",INDEX(Data!M:M,MATCH(A90,Data!B:B,0)),""),"")</f>
        <v>ANNECY</v>
      </c>
      <c r="F90" s="169">
        <f>IFERROR(IF(INDEX(Data!N:N,MATCH(A90,Data!B:B,0))&lt;&gt;"",INDEX(Data!N:N,MATCH(A90,Data!B:B,0)),""),"")</f>
        <v>74000</v>
      </c>
      <c r="G90" s="170">
        <f>IFERROR(IF(INDEX(Data!K:K,MATCH(A90,Data!B:B,0))&lt;&gt;"",INDEX(Data!K:K,MATCH(A90,Data!B:B,0)),""),"")</f>
        <v>45706</v>
      </c>
      <c r="H90" s="170">
        <f>IFERROR(IF(INDEX(Data!L:L,MATCH(A90,Data!B:B,0))&lt;&gt;"",INDEX(Data!L:L,MATCH(A90,Data!B:B,0)),""),"")</f>
        <v>45712</v>
      </c>
      <c r="I90" s="170">
        <f>IFERROR(IF(INDEX(Data!C:C,MATCH(A90,Data!B:B,0))&lt;&gt;"",INDEX(Data!C:C,MATCH(A90,Data!B:B,0)),""),"")</f>
        <v>45750</v>
      </c>
      <c r="J90" s="170">
        <f>IFERROR(IF(INDEX(Data!D:D,MATCH(A90,Data!B:B,0))&lt;&gt;"",INDEX(Data!D:D,MATCH(A90,Data!B:B,0)),""),"")</f>
        <v>45930</v>
      </c>
      <c r="K90" s="171" t="str">
        <f>IFERROR(IF(INDEX(Data!H:H,MATCH(A90,Data!B:B,0))&lt;&gt;"",INDEX(Data!H:H,MATCH(A90,Data!B:B,0)),""),"")</f>
        <v>Equilibré</v>
      </c>
      <c r="L90" s="166" t="str">
        <f>IFERROR(IF(GETPIVOTDATA("DateRDV",TCD!$B$1,"DT","BA","Bénéficiaire",$A90,L$6,L$5,"Mois (DateRDV)",L$7,"Années (DateRDV)",L$3),1,""),"")</f>
        <v/>
      </c>
      <c r="M90" s="166" t="str">
        <f>IFERROR(IF(GETPIVOTDATA("DateRDV",TCD!$B$1,"DT","BA","Bénéficiaire",$A90,M$6,M$5,"Mois (DateRDV)",M$7,"Années (DateRDV)",M$3),2,""),"")</f>
        <v/>
      </c>
      <c r="N90" s="166" t="str">
        <f>IFERROR(IF(GETPIVOTDATA("DateRDV",TCD!$B$1,"DT","BA","Bénéficiaire",$A90,N$6,N$5,"Mois (DateRDV)",N$7,"Années (DateRDV)",N$3,"Présence","Excusé"),3,""),"")</f>
        <v/>
      </c>
      <c r="O90" s="166" t="str">
        <f>IFERROR(IF(GETPIVOTDATA("DateRDV",TCD!$B$1,"DT","BA","Bénéficiaire",$A90,O$6,O$5,"Mois (DateRDV)",O$7,"Années (DateRDV)",O$3,"Présence","Absent"),4,""),"")</f>
        <v/>
      </c>
      <c r="P90" s="166" t="str">
        <f>IFERROR(IF(GETPIVOTDATA("DateRDV",TCD!$B$1,"DT","BA","Bénéficiaire",$A90,P$6,P$5,"Mois (DateRDV)",P$7,"Années (DateRDV)",P$3),1,""),"")</f>
        <v/>
      </c>
      <c r="Q90" s="166" t="str">
        <f>IFERROR(IF(GETPIVOTDATA("DateRDV",TCD!$B$1,"DT","BA","Bénéficiaire",$A90,Q$6,Q$5,"Mois (DateRDV)",Q$7,"Années (DateRDV)",Q$3),2,""),"")</f>
        <v/>
      </c>
      <c r="R90" s="166" t="str">
        <f>IFERROR(IF(GETPIVOTDATA("DateRDV",TCD!$B$1,"DT","BA","Bénéficiaire",$A90,R$6,R$5,"Mois (DateRDV)",R$7,"Années (DateRDV)",R$3,"Présence","Excusé"),3,""),"")</f>
        <v/>
      </c>
      <c r="S90" s="166" t="str">
        <f>IFERROR(IF(GETPIVOTDATA("DateRDV",TCD!$B$1,"DT","BA","Bénéficiaire",$A90,S$6,S$5,"Mois (DateRDV)",S$7,"Années (DateRDV)",S$3,"Présence","Absent"),4,""),"")</f>
        <v/>
      </c>
      <c r="T90" s="166" t="str">
        <f>IFERROR(IF(GETPIVOTDATA("DateRDV",TCD!$B$1,"DT","BA","Bénéficiaire",$A90,T$6,T$5,"Mois (DateRDV)",T$7,"Années (DateRDV)",T$3),1,""),"")</f>
        <v/>
      </c>
      <c r="U90" s="166" t="str">
        <f>IFERROR(IF(GETPIVOTDATA("DateRDV",TCD!$B$1,"DT","BA","Bénéficiaire",$A90,U$6,U$5,"Mois (DateRDV)",U$7,"Années (DateRDV)",U$3),2,""),"")</f>
        <v/>
      </c>
      <c r="V90" s="166" t="str">
        <f>IFERROR(IF(GETPIVOTDATA("DateRDV",TCD!$B$1,"DT","BA","Bénéficiaire",$A90,V$6,V$5,"Mois (DateRDV)",V$7,"Années (DateRDV)",V$3,"Présence","Excusé"),3,""),"")</f>
        <v/>
      </c>
      <c r="W90" s="166" t="str">
        <f>IFERROR(IF(GETPIVOTDATA("DateRDV",TCD!$B$1,"DT","BA","Bénéficiaire",$A90,W$6,W$5,"Mois (DateRDV)",W$7,"Années (DateRDV)",W$3,"Présence","Absent"),4,""),"")</f>
        <v/>
      </c>
      <c r="X90" s="166" t="str">
        <f>IFERROR(IF(GETPIVOTDATA("DateRDV",TCD!$B$1,"DT","BA","Bénéficiaire",$A90,X$6,X$5,"Mois (DateRDV)",X$7,"Années (DateRDV)",X$3),1,""),"")</f>
        <v/>
      </c>
      <c r="Y90" s="166" t="str">
        <f>IFERROR(IF(GETPIVOTDATA("DateRDV",TCD!$B$1,"DT","BA","Bénéficiaire",$A90,Y$6,Y$5,"Mois (DateRDV)",Y$7,"Années (DateRDV)",Y$3),2,""),"")</f>
        <v/>
      </c>
      <c r="Z90" s="166" t="str">
        <f>IFERROR(IF(GETPIVOTDATA("DateRDV",TCD!$B$1,"DT","BA","Bénéficiaire",$A90,Z$6,Z$5,"Mois (DateRDV)",Z$7,"Années (DateRDV)",Z$3,"Présence","Excusé"),3,""),"")</f>
        <v/>
      </c>
      <c r="AA90" s="166" t="str">
        <f>IFERROR(IF(GETPIVOTDATA("DateRDV",TCD!$B$1,"DT","BA","Bénéficiaire",$A90,AA$6,AA$5,"Mois (DateRDV)",AA$7,"Années (DateRDV)",AA$3,"Présence","Absent"),4,""),"")</f>
        <v/>
      </c>
      <c r="AB90" s="166" t="str">
        <f>IFERROR(IF(GETPIVOTDATA("DateRDV",TCD!$B$1,"DT","BA","Bénéficiaire",$A90,AB$6,AB$5,"Mois (DateRDV)",AB$7,"Années (DateRDV)",AB$3),1,""),"")</f>
        <v/>
      </c>
      <c r="AC90" s="166" t="str">
        <f>IFERROR(IF(GETPIVOTDATA("DateRDV",TCD!$B$1,"DT","BA","Bénéficiaire",$A90,AC$6,AC$5,"Mois (DateRDV)",AC$7,"Années (DateRDV)",AC$3),2,""),"")</f>
        <v/>
      </c>
      <c r="AD90" s="166" t="str">
        <f>IFERROR(IF(GETPIVOTDATA("DateRDV",TCD!$B$1,"DT","BA","Bénéficiaire",$A90,AD$6,AD$5,"Mois (DateRDV)",AD$7,"Années (DateRDV)",AD$3,"Présence","Excusé"),3,""),"")</f>
        <v/>
      </c>
      <c r="AE90" s="166" t="str">
        <f>IFERROR(IF(GETPIVOTDATA("DateRDV",TCD!$B$1,"DT","BA","Bénéficiaire",$A90,AE$6,AE$5,"Mois (DateRDV)",AE$7,"Années (DateRDV)",AE$3,"Présence","Absent"),4,""),"")</f>
        <v/>
      </c>
      <c r="AF90" s="166" t="str">
        <f>IFERROR(IF(GETPIVOTDATA("DateRDV",TCD!$B$1,"DT","BA","Bénéficiaire",$A90,AF$6,AF$5,"Mois (DateRDV)",AF$7,"Années (DateRDV)",AF$3),1,""),"")</f>
        <v/>
      </c>
      <c r="AG90" s="166" t="str">
        <f>IFERROR(IF(GETPIVOTDATA("DateRDV",TCD!$B$1,"DT","BA","Bénéficiaire",$A90,AG$6,AG$5,"Mois (DateRDV)",AG$7,"Années (DateRDV)",AG$3),2,""),"")</f>
        <v/>
      </c>
      <c r="AH90" s="166" t="str">
        <f>IFERROR(IF(GETPIVOTDATA("DateRDV",TCD!$B$1,"DT","BA","Bénéficiaire",$A90,AH$6,AH$5,"Mois (DateRDV)",AH$7,"Années (DateRDV)",AH$3,"Présence","Excusé"),3,""),"")</f>
        <v/>
      </c>
      <c r="AI90" s="166" t="str">
        <f>IFERROR(IF(GETPIVOTDATA("DateRDV",TCD!$B$1,"DT","BA","Bénéficiaire",$A90,AI$6,AI$5,"Mois (DateRDV)",AI$7,"Années (DateRDV)",AI$3,"Présence","Absent"),4,""),"")</f>
        <v/>
      </c>
      <c r="AJ90" s="166" t="str">
        <f>IFERROR(IF(GETPIVOTDATA("DateRDV",TCD!$B$1,"DT","BA","Bénéficiaire",$A90,AJ$6,AJ$5,"Mois (DateRDV)",AJ$7,"Années (DateRDV)",AJ$3),1,""),"")</f>
        <v/>
      </c>
      <c r="AK90" s="166" t="str">
        <f>IFERROR(IF(GETPIVOTDATA("DateRDV",TCD!$B$1,"DT","BA","Bénéficiaire",$A90,AK$6,AK$5,"Mois (DateRDV)",AK$7,"Années (DateRDV)",AK$3),2,""),"")</f>
        <v/>
      </c>
      <c r="AL90" s="166" t="str">
        <f>IFERROR(IF(GETPIVOTDATA("DateRDV",TCD!$B$1,"DT","BA","Bénéficiaire",$A90,AL$6,AL$5,"Mois (DateRDV)",AL$7,"Années (DateRDV)",AL$3,"Présence","Excusé"),3,""),"")</f>
        <v/>
      </c>
      <c r="AM90" s="166" t="str">
        <f>IFERROR(IF(GETPIVOTDATA("DateRDV",TCD!$B$1,"DT","BA","Bénéficiaire",$A90,AM$6,AM$5,"Mois (DateRDV)",AM$7,"Années (DateRDV)",AM$3,"Présence","Absent"),4,""),"")</f>
        <v/>
      </c>
      <c r="AN90" s="166" t="str">
        <f>IFERROR(IF(GETPIVOTDATA("DateRDV",TCD!$B$1,"DT","BA","Bénéficiaire",$A90,AN$6,AN$5,"Mois (DateRDV)",AN$7,"Années (DateRDV)",AN$3),1,""),"")</f>
        <v/>
      </c>
      <c r="AO90" s="166" t="str">
        <f>IFERROR(IF(GETPIVOTDATA("DateRDV",TCD!$B$1,"DT","BA","Bénéficiaire",$A90,AO$6,AO$5,"Mois (DateRDV)",AO$7,"Années (DateRDV)",AO$3),2,""),"")</f>
        <v/>
      </c>
      <c r="AP90" s="166" t="str">
        <f>IFERROR(IF(GETPIVOTDATA("DateRDV",TCD!$B$1,"DT","BA","Bénéficiaire",$A90,AP$6,AP$5,"Mois (DateRDV)",AP$7,"Années (DateRDV)",AP$3,"Présence","Excusé"),3,""),"")</f>
        <v/>
      </c>
      <c r="AQ90" s="166" t="str">
        <f>IFERROR(IF(GETPIVOTDATA("DateRDV",TCD!$B$1,"DT","BA","Bénéficiaire",$A90,AQ$6,AQ$5,"Mois (DateRDV)",AQ$7,"Années (DateRDV)",AQ$3,"Présence","Absent"),4,""),"")</f>
        <v/>
      </c>
      <c r="AR90" s="166" t="str">
        <f>IFERROR(IF(GETPIVOTDATA("DateRDV",TCD!$B$1,"DT","BA","Bénéficiaire",$A90,AR$6,AR$5,"Mois (DateRDV)",AR$7,"Années (DateRDV)",AR$3),1,""),"")</f>
        <v/>
      </c>
      <c r="AS90" s="166" t="str">
        <f>IFERROR(IF(GETPIVOTDATA("DateRDV",TCD!$B$1,"DT","BA","Bénéficiaire",$A90,AS$6,AS$5,"Mois (DateRDV)",AS$7,"Années (DateRDV)",AS$3),2,""),"")</f>
        <v/>
      </c>
      <c r="AT90" s="166" t="str">
        <f>IFERROR(IF(GETPIVOTDATA("DateRDV",TCD!$B$1,"DT","BA","Bénéficiaire",$A90,AT$6,AT$5,"Mois (DateRDV)",AT$7,"Années (DateRDV)",AT$3,"Présence","Excusé"),3,""),"")</f>
        <v/>
      </c>
      <c r="AU90" s="166" t="str">
        <f>IFERROR(IF(GETPIVOTDATA("DateRDV",TCD!$B$1,"DT","BA","Bénéficiaire",$A90,AU$6,AU$5,"Mois (DateRDV)",AU$7,"Années (DateRDV)",AU$3,"Présence","Absent"),4,""),"")</f>
        <v/>
      </c>
      <c r="AV90" s="166" t="str">
        <f>IFERROR(IF(GETPIVOTDATA("DateRDV",TCD!$B$1,"DT","BA","Bénéficiaire",$A90,AV$6,AV$5,"Mois (DateRDV)",AV$7,"Années (DateRDV)",AV$3),1,""),"")</f>
        <v/>
      </c>
      <c r="AW90" s="166" t="str">
        <f>IFERROR(IF(GETPIVOTDATA("DateRDV",TCD!$B$1,"DT","BA","Bénéficiaire",$A90,AW$6,AW$5,"Mois (DateRDV)",AW$7,"Années (DateRDV)",AW$3),2,""),"")</f>
        <v/>
      </c>
      <c r="AX90" s="166" t="str">
        <f>IFERROR(IF(GETPIVOTDATA("DateRDV",TCD!$B$1,"DT","BA","Bénéficiaire",$A90,AX$6,AX$5,"Mois (DateRDV)",AX$7,"Années (DateRDV)",AX$3,"Présence","Excusé"),3,""),"")</f>
        <v/>
      </c>
      <c r="AY90" s="166" t="str">
        <f>IFERROR(IF(GETPIVOTDATA("DateRDV",TCD!$B$1,"DT","BA","Bénéficiaire",$A90,AY$6,AY$5,"Mois (DateRDV)",AY$7,"Années (DateRDV)",AY$3,"Présence","Absent"),4,""),"")</f>
        <v/>
      </c>
      <c r="AZ90" s="166" t="str">
        <f>IFERROR(IF(GETPIVOTDATA("DateRDV",TCD!$B$1,"DT","BA","Bénéficiaire",$A90,AZ$6,AZ$5,"Mois (DateRDV)",AZ$7,"Années (DateRDV)",AZ$3),1,""),"")</f>
        <v/>
      </c>
      <c r="BA90" s="166" t="str">
        <f>IFERROR(IF(GETPIVOTDATA("DateRDV",TCD!$B$1,"DT","BA","Bénéficiaire",$A90,BA$6,BA$5,"Mois (DateRDV)",BA$7,"Années (DateRDV)",BA$3),2,""),"")</f>
        <v/>
      </c>
      <c r="BB90" s="166" t="str">
        <f>IFERROR(IF(GETPIVOTDATA("DateRDV",TCD!$B$1,"DT","BA","Bénéficiaire",$A90,BB$6,BB$5,"Mois (DateRDV)",BB$7,"Années (DateRDV)",BB$3,"Présence","Excusé"),3,""),"")</f>
        <v/>
      </c>
      <c r="BC90" s="166" t="str">
        <f>IFERROR(IF(GETPIVOTDATA("DateRDV",TCD!$B$1,"DT","BA","Bénéficiaire",$A90,BC$6,BC$5,"Mois (DateRDV)",BC$7,"Années (DateRDV)",BC$3,"Présence","Absent"),4,""),"")</f>
        <v/>
      </c>
      <c r="BD90" s="166" t="str">
        <f>IFERROR(IF(GETPIVOTDATA("DateRDV",TCD!$B$1,"DT","BA","Bénéficiaire",$A90,BD$6,BD$5,"Mois (DateRDV)",BD$7,"Années (DateRDV)",BD$3),1,""),"")</f>
        <v/>
      </c>
      <c r="BE90" s="166" t="str">
        <f>IFERROR(IF(GETPIVOTDATA("DateRDV",TCD!$B$1,"DT","BA","Bénéficiaire",$A90,BE$6,BE$5,"Mois (DateRDV)",BE$7,"Années (DateRDV)",BE$3),2,""),"")</f>
        <v/>
      </c>
      <c r="BF90" s="166" t="str">
        <f>IFERROR(IF(GETPIVOTDATA("DateRDV",TCD!$B$1,"DT","BA","Bénéficiaire",$A90,BF$6,BF$5,"Mois (DateRDV)",BF$7,"Années (DateRDV)",BF$3,"Présence","Excusé"),3,""),"")</f>
        <v/>
      </c>
      <c r="BG90" s="166" t="str">
        <f>IFERROR(IF(GETPIVOTDATA("DateRDV",TCD!$B$1,"DT","BA","Bénéficiaire",$A90,BG$6,BG$5,"Mois (DateRDV)",BG$7,"Années (DateRDV)",BG$3,"Présence","Absent"),4,""),"")</f>
        <v/>
      </c>
      <c r="BH90" s="166" t="str">
        <f>IFERROR(IF(GETPIVOTDATA("DateRDV",TCD!$B$1,"DT","BA","Bénéficiaire",$A90,BH$6,BH$5,"Mois (DateRDV)",BH$7,"Années (DateRDV)",BH$3),1,""),"")</f>
        <v/>
      </c>
      <c r="BI90" s="166" t="str">
        <f>IFERROR(IF(GETPIVOTDATA("DateRDV",TCD!$B$1,"DT","BA","Bénéficiaire",$A90,BI$6,BI$5,"Mois (DateRDV)",BI$7,"Années (DateRDV)",BI$3),2,""),"")</f>
        <v/>
      </c>
      <c r="BJ90" s="166" t="str">
        <f>IFERROR(IF(GETPIVOTDATA("DateRDV",TCD!$B$1,"DT","BA","Bénéficiaire",$A90,BJ$6,BJ$5,"Mois (DateRDV)",BJ$7,"Années (DateRDV)",BJ$3,"Présence","Excusé"),3,""),"")</f>
        <v/>
      </c>
      <c r="BK90" s="166" t="str">
        <f>IFERROR(IF(GETPIVOTDATA("DateRDV",TCD!$B$1,"DT","BA","Bénéficiaire",$A90,BK$6,BK$5,"Mois (DateRDV)",BK$7,"Années (DateRDV)",BK$3,"Présence","Absent"),4,""),"")</f>
        <v/>
      </c>
      <c r="BL90" s="166" t="str">
        <f>IFERROR(IF(GETPIVOTDATA("DateRDV",TCD!$B$1,"DT","BA","Bénéficiaire",$A90,BL$6,BL$5,"Mois (DateRDV)",BL$7,"Années (DateRDV)",BL$3),1,""),"")</f>
        <v/>
      </c>
      <c r="BM90" s="166" t="str">
        <f>IFERROR(IF(GETPIVOTDATA("DateRDV",TCD!$B$1,"DT","BA","Bénéficiaire",$A90,BM$6,BM$5,"Mois (DateRDV)",BM$7,"Années (DateRDV)",BM$3),2,""),"")</f>
        <v/>
      </c>
      <c r="BN90" s="166" t="str">
        <f>IFERROR(IF(GETPIVOTDATA("DateRDV",TCD!$B$1,"DT","BA","Bénéficiaire",$A90,BN$6,BN$5,"Mois (DateRDV)",BN$7,"Années (DateRDV)",BN$3,"Présence","Excusé"),3,""),"")</f>
        <v/>
      </c>
      <c r="BO90" s="166" t="str">
        <f>IFERROR(IF(GETPIVOTDATA("DateRDV",TCD!$B$1,"DT","BA","Bénéficiaire",$A90,BO$6,BO$5,"Mois (DateRDV)",BO$7,"Années (DateRDV)",BO$3,"Présence","Absent"),4,""),"")</f>
        <v/>
      </c>
      <c r="BP90" s="166" t="str">
        <f>IFERROR(IF(GETPIVOTDATA("DateRDV",TCD!$B$1,"DT","BA","Bénéficiaire",$A90,BP$6,BP$5,"Mois (DateRDV)",BP$7,"Années (DateRDV)",BP$3),1,""),"")</f>
        <v/>
      </c>
      <c r="BQ90" s="166" t="str">
        <f>IFERROR(IF(GETPIVOTDATA("DateRDV",TCD!$B$1,"DT","BA","Bénéficiaire",$A90,BQ$6,BQ$5,"Mois (DateRDV)",BQ$7,"Années (DateRDV)",BQ$3),2,""),"")</f>
        <v/>
      </c>
      <c r="BR90" s="166" t="str">
        <f>IFERROR(IF(GETPIVOTDATA("DateRDV",TCD!$B$1,"DT","BA","Bénéficiaire",$A90,BR$6,BR$5,"Mois (DateRDV)",BR$7,"Années (DateRDV)",BR$3,"Présence","Excusé"),3,""),"")</f>
        <v/>
      </c>
      <c r="BS90" s="166" t="str">
        <f>IFERROR(IF(GETPIVOTDATA("DateRDV",TCD!$B$1,"DT","BA","Bénéficiaire",$A90,BS$6,BS$5,"Mois (DateRDV)",BS$7,"Années (DateRDV)",BS$3,"Présence","Absent"),4,""),"")</f>
        <v/>
      </c>
      <c r="BT90" s="166" t="str">
        <f>IFERROR(IF(GETPIVOTDATA("DateRDV",TCD!$B$1,"DT","BA","Bénéficiaire",$A90,BT$6,BT$5,"Mois (DateRDV)",BT$7,"Années (DateRDV)",BT$3),1,""),"")</f>
        <v/>
      </c>
      <c r="BU90" s="166" t="str">
        <f>IFERROR(IF(GETPIVOTDATA("DateRDV",TCD!$B$1,"DT","BA","Bénéficiaire",$A90,BU$6,BU$5,"Mois (DateRDV)",BU$7,"Années (DateRDV)",BU$3),2,""),"")</f>
        <v/>
      </c>
      <c r="BV90" s="166" t="str">
        <f>IFERROR(IF(GETPIVOTDATA("DateRDV",TCD!$B$1,"DT","BA","Bénéficiaire",$A90,BV$6,BV$5,"Mois (DateRDV)",BV$7,"Années (DateRDV)",BV$3,"Présence","Excusé"),3,""),"")</f>
        <v/>
      </c>
      <c r="BW90" s="166" t="str">
        <f>IFERROR(IF(GETPIVOTDATA("DateRDV",TCD!$B$1,"DT","BA","Bénéficiaire",$A90,BW$6,BW$5,"Mois (DateRDV)",BW$7,"Années (DateRDV)",BW$3,"Présence","Absent"),4,""),"")</f>
        <v/>
      </c>
      <c r="BX90" s="166" t="str">
        <f>IFERROR(IF(GETPIVOTDATA("DateRDV",TCD!$B$1,"DT","BA","Bénéficiaire",$A90,BX$6,BX$5,"Mois (DateRDV)",BX$7,"Années (DateRDV)",BX$3),1,""),"")</f>
        <v/>
      </c>
      <c r="BY90" s="166" t="str">
        <f>IFERROR(IF(GETPIVOTDATA("DateRDV",TCD!$B$1,"DT","BA","Bénéficiaire",$A90,BY$6,BY$5,"Mois (DateRDV)",BY$7,"Années (DateRDV)",BY$3),2,""),"")</f>
        <v/>
      </c>
      <c r="BZ90" s="166" t="str">
        <f>IFERROR(IF(GETPIVOTDATA("DateRDV",TCD!$B$1,"DT","BA","Bénéficiaire",$A90,BZ$6,BZ$5,"Mois (DateRDV)",BZ$7,"Années (DateRDV)",BZ$3,"Présence","Excusé"),3,""),"")</f>
        <v/>
      </c>
      <c r="CA90" s="166" t="str">
        <f>IFERROR(IF(GETPIVOTDATA("DateRDV",TCD!$B$1,"DT","BA","Bénéficiaire",$A90,CA$6,CA$5,"Mois (DateRDV)",CA$7,"Années (DateRDV)",CA$3,"Présence","Absent"),4,""),"")</f>
        <v/>
      </c>
      <c r="CB90" s="166" t="str">
        <f>IFERROR(IF(GETPIVOTDATA("DateRDV",TCD!$B$1,"DT","BA","Bénéficiaire",$A90,CB$6,CB$5,"Mois (DateRDV)",CB$7,"Années (DateRDV)",CB$3),1,""),"")</f>
        <v/>
      </c>
      <c r="CC90" s="166" t="str">
        <f>IFERROR(IF(GETPIVOTDATA("DateRDV",TCD!$B$1,"DT","BA","Bénéficiaire",$A90,CC$6,CC$5,"Mois (DateRDV)",CC$7,"Années (DateRDV)",CC$3),2,""),"")</f>
        <v/>
      </c>
      <c r="CD90" s="166" t="str">
        <f>IFERROR(IF(GETPIVOTDATA("DateRDV",TCD!$B$1,"DT","BA","Bénéficiaire",$A90,CD$6,CD$5,"Mois (DateRDV)",CD$7,"Années (DateRDV)",CD$3,"Présence","Excusé"),3,""),"")</f>
        <v/>
      </c>
      <c r="CE90" s="166" t="str">
        <f>IFERROR(IF(GETPIVOTDATA("DateRDV",TCD!$B$1,"DT","BA","Bénéficiaire",$A90,CE$6,CE$5,"Mois (DateRDV)",CE$7,"Années (DateRDV)",CE$3,"Présence","Absent"),4,""),"")</f>
        <v/>
      </c>
      <c r="CF90" s="166" t="str">
        <f>IFERROR(IF(GETPIVOTDATA("DateRDV",TCD!$B$1,"DT","BA","Bénéficiaire",$A90,CF$6,CF$5,"Mois (DateRDV)",CF$7,"Années (DateRDV)",CF$3),1,""),"")</f>
        <v/>
      </c>
      <c r="CG90" s="166" t="str">
        <f>IFERROR(IF(GETPIVOTDATA("DateRDV",TCD!$B$1,"DT","BA","Bénéficiaire",$A90,CG$6,CG$5,"Mois (DateRDV)",CG$7,"Années (DateRDV)",CG$3),2,""),"")</f>
        <v/>
      </c>
      <c r="CH90" s="166" t="str">
        <f>IFERROR(IF(GETPIVOTDATA("DateRDV",TCD!$B$1,"DT","BA","Bénéficiaire",$A90,CH$6,CH$5,"Mois (DateRDV)",CH$7,"Années (DateRDV)",CH$3,"Présence","Excusé"),3,""),"")</f>
        <v/>
      </c>
      <c r="CI90" s="166" t="str">
        <f>IFERROR(IF(GETPIVOTDATA("DateRDV",TCD!$B$1,"DT","BA","Bénéficiaire",$A90,CI$6,CI$5,"Mois (DateRDV)",CI$7,"Années (DateRDV)",CI$3,"Présence","Absent"),4,""),"")</f>
        <v/>
      </c>
      <c r="CJ90" s="166" t="str">
        <f>IFERROR(IF(GETPIVOTDATA("DateRDV",TCD!$B$1,"DT","BA","Bénéficiaire",$A90,CJ$6,CJ$5,"Mois (DateRDV)",CJ$7,"Années (DateRDV)",CJ$3),1,""),"")</f>
        <v/>
      </c>
      <c r="CK90" s="166" t="str">
        <f>IFERROR(IF(GETPIVOTDATA("DateRDV",TCD!$B$1,"DT","BA","Bénéficiaire",$A90,CK$6,CK$5,"Mois (DateRDV)",CK$7,"Années (DateRDV)",CK$3),2,""),"")</f>
        <v/>
      </c>
      <c r="CL90" s="166" t="str">
        <f>IFERROR(IF(GETPIVOTDATA("DateRDV",TCD!$B$1,"DT","BA","Bénéficiaire",$A90,BE$6,BE$5,"Mois (DateRDV)",BE$7,"Années (DateRDV)",BE$3,"Présence","Excusé"),3,""),"")</f>
        <v/>
      </c>
      <c r="CM90" s="166" t="str">
        <f>IFERROR(IF(GETPIVOTDATA("DateRDV",TCD!$B$1,"DT","BA","Bénéficiaire",$A90,CM$6,CM$5,"Mois (DateRDV)",CM$7,"Années (DateRDV)",CM$3,"Présence","Absent"),4,""),"")</f>
        <v/>
      </c>
      <c r="CN90" s="166" t="str">
        <f>IFERROR(IF(GETPIVOTDATA("DateRDV",TCD!$B$1,"DT","BA","Bénéficiaire",$A90,CN$6,CN$5,"Mois (DateRDV)",CN$7,"Années (DateRDV)",CN$3),1,""),"")</f>
        <v/>
      </c>
      <c r="CO90" s="166" t="str">
        <f>IFERROR(IF(GETPIVOTDATA("DateRDV",TCD!$B$1,"DT","BA","Bénéficiaire",$A90,CO$6,CO$5,"Mois (DateRDV)",CO$7,"Années (DateRDV)",CO$3),2,""),"")</f>
        <v/>
      </c>
      <c r="CP90" s="166" t="str">
        <f>IFERROR(IF(GETPIVOTDATA("DateRDV",TCD!$B$1,"DT","BA","Bénéficiaire",$A90,CP$6,CP$5,"Mois (DateRDV)",CP$7,"Années (DateRDV)",CP$3,"Présence","Excusé"),3,""),"")</f>
        <v/>
      </c>
      <c r="CQ90" s="166" t="str">
        <f>IFERROR(IF(GETPIVOTDATA("DateRDV",TCD!$B$1,"DT","BA","Bénéficiaire",$A90,CQ$6,CQ$5,"Mois (DateRDV)",CQ$7,"Années (DateRDV)",CQ$3,"Présence","Absent"),4,""),"")</f>
        <v/>
      </c>
      <c r="CR90" s="166" t="str">
        <f>IFERROR(IF(GETPIVOTDATA("DateRDV",TCD!$B$1,"DT","BA","Bénéficiaire",$A90,CR$6,CR$5,"Mois (DateRDV)",CR$7,"Années (DateRDV)",CR$3),1,""),"")</f>
        <v/>
      </c>
      <c r="CS90" s="166" t="str">
        <f>IFERROR(IF(GETPIVOTDATA("DateRDV",TCD!$B$1,"DT","BA","Bénéficiaire",$A90,CS$6,CS$5,"Mois (DateRDV)",CS$7,"Années (DateRDV)",CS$3),2,""),"")</f>
        <v/>
      </c>
      <c r="CT90" s="166" t="str">
        <f>IFERROR(IF(GETPIVOTDATA("DateRDV",TCD!$B$1,"DT","BA","Bénéficiaire",$A90,CT$6,CT$5,"Mois (DateRDV)",CT$7,"Années (DateRDV)",CT$3,"Présence","Excusé"),3,""),"")</f>
        <v/>
      </c>
      <c r="CU90" s="166" t="str">
        <f>IFERROR(IF(GETPIVOTDATA("DateRDV",TCD!$B$1,"DT","BA","Bénéficiaire",$A90,CU$6,CU$5,"Mois (DateRDV)",CU$7,"Années (DateRDV)",CU$3,"Présence","Absent"),4,""),"")</f>
        <v/>
      </c>
      <c r="CV90" s="166" t="str">
        <f>IFERROR(IF(GETPIVOTDATA("DateRDV",TCD!$B$1,"DT","BA","Bénéficiaire",$A90,CV$6,CV$5,"Mois (DateRDV)",CV$7,"Années (DateRDV)",CV$3),1,""),"")</f>
        <v/>
      </c>
      <c r="CW90" s="166" t="str">
        <f>IFERROR(IF(GETPIVOTDATA("DateRDV",TCD!$B$1,"DT","BA","Bénéficiaire",$A90,CW$6,CW$5,"Mois (DateRDV)",CW$7,"Années (DateRDV)",CW$3),2,""),"")</f>
        <v/>
      </c>
      <c r="CX90" s="166" t="str">
        <f>IFERROR(IF(GETPIVOTDATA("DateRDV",TCD!$B$1,"DT","BA","Bénéficiaire",$A90,CX$6,CX$5,"Mois (DateRDV)",CX$7,"Années (DateRDV)",CX$3,"Présence","Excusé"),3,""),"")</f>
        <v/>
      </c>
      <c r="CY90" s="166" t="str">
        <f>IFERROR(IF(GETPIVOTDATA("DateRDV",TCD!$B$1,"DT","BA","Bénéficiaire",$A90,CY$6,CY$5,"Mois (DateRDV)",CY$7,"Années (DateRDV)",CY$3,"Présence","Absent"),4,""),"")</f>
        <v/>
      </c>
      <c r="CZ90" s="166" t="str">
        <f>IFERROR(IF(GETPIVOTDATA("DateRDV",TCD!$B$1,"DT","BA","Bénéficiaire",$A90,CZ$6,CZ$5,"Mois (DateRDV)",CZ$7,"Années (DateRDV)",CZ$3),1,""),"")</f>
        <v/>
      </c>
      <c r="DA90" s="166" t="str">
        <f>IFERROR(IF(GETPIVOTDATA("DateRDV",TCD!$B$1,"DT","BA","Bénéficiaire",$A90,DA$6,DA$5,"Mois (DateRDV)",DA$7,"Années (DateRDV)",DA$3),2,""),"")</f>
        <v/>
      </c>
      <c r="DB90" s="166" t="str">
        <f>IFERROR(IF(GETPIVOTDATA("DateRDV",TCD!$B$1,"DT","BA","Bénéficiaire",$A90,DB$6,DB$5,"Mois (DateRDV)",DB$7,"Années (DateRDV)",DB$3,"Présence","Excusé"),3,""),"")</f>
        <v/>
      </c>
      <c r="DC90" s="166" t="str">
        <f>IFERROR(IF(GETPIVOTDATA("DateRDV",TCD!$B$1,"DT","BA","Bénéficiaire",$A90,DC$6,DC$5,"Mois (DateRDV)",DC$7,"Années (DateRDV)",DC$3,"Présence","Absent"),4,""),"")</f>
        <v/>
      </c>
      <c r="DD90" s="166" t="str">
        <f>IFERROR(IF(GETPIVOTDATA("DateRDV",TCD!$B$1,"DT","BA","Bénéficiaire",$A90,DD$6,DD$5,"Mois (DateRDV)",DD$7,"Années (DateRDV)",DD$3),1,""),"")</f>
        <v/>
      </c>
      <c r="DE90" s="166" t="str">
        <f>IFERROR(IF(GETPIVOTDATA("DateRDV",TCD!$B$1,"DT","BA","Bénéficiaire",$A90,DE$6,DE$5,"Mois (DateRDV)",DE$7,"Années (DateRDV)",DE$3),2,""),"")</f>
        <v/>
      </c>
      <c r="DF90" s="166" t="str">
        <f>IFERROR(IF(GETPIVOTDATA("DateRDV",TCD!$B$1,"DT","BA","Bénéficiaire",$A90,DF$6,DF$5,"Mois (DateRDV)",DF$7,"Années (DateRDV)",DF$3,"Présence","Excusé"),3,""),"")</f>
        <v/>
      </c>
      <c r="DG90" s="166" t="str">
        <f>IFERROR(IF(GETPIVOTDATA("DateRDV",TCD!$B$1,"DT","BA","Bénéficiaire",$A90,DG$6,DG$5,"Mois (DateRDV)",DG$7,"Années (DateRDV)",DG$3,"Présence","Absent"),4,""),"")</f>
        <v/>
      </c>
      <c r="DH90" s="166" t="str">
        <f>IFERROR(IF(GETPIVOTDATA("DateRDV",TCD!$B$1,"DT","BA","Bénéficiaire",$A90,DH$6,DH$5,"Mois (DateRDV)",DH$7,"Années (DateRDV)",DH$3),1,""),"")</f>
        <v/>
      </c>
      <c r="DI90" s="166" t="str">
        <f>IFERROR(IF(GETPIVOTDATA("DateRDV",TCD!$B$1,"DT","BA","Bénéficiaire",$A90,DI$6,DI$5,"Mois (DateRDV)",DI$7,"Années (DateRDV)",DI$3),2,""),"")</f>
        <v/>
      </c>
      <c r="DJ90" s="166" t="str">
        <f>IFERROR(IF(GETPIVOTDATA("DateRDV",TCD!$B$1,"DT","BA","Bénéficiaire",$A90,DJ$6,DJ$5,"Mois (DateRDV)",DJ$7,"Années (DateRDV)",DJ$3,"Présence","Excusé"),3,""),"")</f>
        <v/>
      </c>
      <c r="DK90" s="166" t="str">
        <f>IFERROR(IF(GETPIVOTDATA("DateRDV",TCD!$B$1,"DT","BA","Bénéficiaire",$A90,DK$6,DK$5,"Mois (DateRDV)",DK$7,"Années (DateRDV)",DK$3,"Présence","Absent"),4,""),"")</f>
        <v/>
      </c>
      <c r="DL90" s="166" t="str">
        <f>IFERROR(IF(GETPIVOTDATA("DateRDV",TCD!$B$1,"DT","BA","Bénéficiaire",$A90,DL$6,DL$5,"Mois (DateRDV)",DL$7,"Années (DateRDV)",DL$3),1,""),"")</f>
        <v/>
      </c>
      <c r="DM90" s="166" t="str">
        <f>IFERROR(IF(GETPIVOTDATA("DateRDV",TCD!$B$1,"DT","BA","Bénéficiaire",$A90,DM$6,DM$5,"Mois (DateRDV)",DM$7,"Années (DateRDV)",DM$3),2,""),"")</f>
        <v/>
      </c>
      <c r="DN90" s="166" t="str">
        <f>IFERROR(IF(GETPIVOTDATA("DateRDV",TCD!$B$1,"DT","BA","Bénéficiaire",$A90,DN$6,DN$5,"Mois (DateRDV)",DN$7,"Années (DateRDV)",DN$3,"Présence","Excusé"),3,""),"")</f>
        <v/>
      </c>
      <c r="DO90" s="166" t="str">
        <f>IFERROR(IF(GETPIVOTDATA("DateRDV",TCD!$B$1,"DT","BA","Bénéficiaire",$A90,DO$6,DO$5,"Mois (DateRDV)",DO$7,"Années (DateRDV)",DO$3,"Présence","Absent"),4,""),"")</f>
        <v/>
      </c>
    </row>
    <row r="91" spans="1:119" ht="15" customHeight="1" x14ac:dyDescent="0.2">
      <c r="A91" t="str">
        <v>SYLVESTRE Kimberley</v>
      </c>
      <c r="B91" s="169" t="str">
        <f>IFERROR(IF(INDEX(Data!P:P,MATCH(A91,Data!B:B,0))&lt;&gt;"",INDEX(Data!P:P,MATCH(A91,Data!B:B,0)),""),"")</f>
        <v>SYLVESTRE</v>
      </c>
      <c r="C91" s="169" t="str">
        <f>IFERROR(IF(INDEX(Data!O:O,MATCH(A91,Data!B:B,0))&lt;&gt;"",INDEX(Data!O:O,MATCH(A91,Data!B:B,0)),""),"")</f>
        <v>Kimberley</v>
      </c>
      <c r="D91" s="169" t="str">
        <f>IFERROR(IF(INDEX(Data!J:J,MATCH(A91,Data!B:B,0))&lt;&gt;"",INDEX(Data!J:J,MATCH(A91,Data!B:B,0)),""),"")</f>
        <v>CD</v>
      </c>
      <c r="E91" s="169" t="str">
        <f>IFERROR(IF(INDEX(Data!M:M,MATCH(A91,Data!B:B,0))&lt;&gt;"",INDEX(Data!M:M,MATCH(A91,Data!B:B,0)),""),"")</f>
        <v>POISY</v>
      </c>
      <c r="F91" s="169">
        <f>IFERROR(IF(INDEX(Data!N:N,MATCH(A91,Data!B:B,0))&lt;&gt;"",INDEX(Data!N:N,MATCH(A91,Data!B:B,0)),""),"")</f>
        <v>74330</v>
      </c>
      <c r="G91" s="170">
        <f>IFERROR(IF(INDEX(Data!K:K,MATCH(A91,Data!B:B,0))&lt;&gt;"",INDEX(Data!K:K,MATCH(A91,Data!B:B,0)),""),"")</f>
        <v>45603</v>
      </c>
      <c r="H91" s="170">
        <f>IFERROR(IF(INDEX(Data!L:L,MATCH(A91,Data!B:B,0))&lt;&gt;"",INDEX(Data!L:L,MATCH(A91,Data!B:B,0)),""),"")</f>
        <v>45636</v>
      </c>
      <c r="I91" s="170">
        <f>IFERROR(IF(INDEX(Data!C:C,MATCH(A91,Data!B:B,0))&lt;&gt;"",INDEX(Data!C:C,MATCH(A91,Data!B:B,0)),""),"")</f>
        <v>45663</v>
      </c>
      <c r="J91" s="170">
        <f>IFERROR(IF(INDEX(Data!D:D,MATCH(A91,Data!B:B,0))&lt;&gt;"",INDEX(Data!D:D,MATCH(A91,Data!B:B,0)),""),"")</f>
        <v>45726</v>
      </c>
      <c r="K91" s="171" t="str">
        <f>IFERROR(IF(INDEX(Data!H:H,MATCH(A91,Data!B:B,0))&lt;&gt;"",INDEX(Data!H:H,MATCH(A91,Data!B:B,0)),""),"")</f>
        <v>Equilibré</v>
      </c>
      <c r="L91" s="166" t="str">
        <f>IFERROR(IF(GETPIVOTDATA("DateRDV",TCD!$B$1,"DT","BA","Bénéficiaire",$A91,L$6,L$5,"Mois (DateRDV)",L$7,"Années (DateRDV)",L$3),1,""),"")</f>
        <v/>
      </c>
      <c r="M91" s="166" t="str">
        <f>IFERROR(IF(GETPIVOTDATA("DateRDV",TCD!$B$1,"DT","BA","Bénéficiaire",$A91,M$6,M$5,"Mois (DateRDV)",M$7,"Années (DateRDV)",M$3),2,""),"")</f>
        <v/>
      </c>
      <c r="N91" s="166" t="str">
        <f>IFERROR(IF(GETPIVOTDATA("DateRDV",TCD!$B$1,"DT","BA","Bénéficiaire",$A91,N$6,N$5,"Mois (DateRDV)",N$7,"Années (DateRDV)",N$3,"Présence","Excusé"),3,""),"")</f>
        <v/>
      </c>
      <c r="O91" s="166" t="str">
        <f>IFERROR(IF(GETPIVOTDATA("DateRDV",TCD!$B$1,"DT","BA","Bénéficiaire",$A91,O$6,O$5,"Mois (DateRDV)",O$7,"Années (DateRDV)",O$3,"Présence","Absent"),4,""),"")</f>
        <v/>
      </c>
      <c r="P91" s="166" t="str">
        <f>IFERROR(IF(GETPIVOTDATA("DateRDV",TCD!$B$1,"DT","BA","Bénéficiaire",$A91,P$6,P$5,"Mois (DateRDV)",P$7,"Années (DateRDV)",P$3),1,""),"")</f>
        <v/>
      </c>
      <c r="Q91" s="166" t="str">
        <f>IFERROR(IF(GETPIVOTDATA("DateRDV",TCD!$B$1,"DT","BA","Bénéficiaire",$A91,Q$6,Q$5,"Mois (DateRDV)",Q$7,"Années (DateRDV)",Q$3),2,""),"")</f>
        <v/>
      </c>
      <c r="R91" s="166" t="str">
        <f>IFERROR(IF(GETPIVOTDATA("DateRDV",TCD!$B$1,"DT","BA","Bénéficiaire",$A91,R$6,R$5,"Mois (DateRDV)",R$7,"Années (DateRDV)",R$3,"Présence","Excusé"),3,""),"")</f>
        <v/>
      </c>
      <c r="S91" s="166" t="str">
        <f>IFERROR(IF(GETPIVOTDATA("DateRDV",TCD!$B$1,"DT","BA","Bénéficiaire",$A91,S$6,S$5,"Mois (DateRDV)",S$7,"Années (DateRDV)",S$3,"Présence","Absent"),4,""),"")</f>
        <v/>
      </c>
      <c r="T91" s="166" t="str">
        <f>IFERROR(IF(GETPIVOTDATA("DateRDV",TCD!$B$1,"DT","BA","Bénéficiaire",$A91,T$6,T$5,"Mois (DateRDV)",T$7,"Années (DateRDV)",T$3),1,""),"")</f>
        <v/>
      </c>
      <c r="U91" s="166" t="str">
        <f>IFERROR(IF(GETPIVOTDATA("DateRDV",TCD!$B$1,"DT","BA","Bénéficiaire",$A91,U$6,U$5,"Mois (DateRDV)",U$7,"Années (DateRDV)",U$3),2,""),"")</f>
        <v/>
      </c>
      <c r="V91" s="166" t="str">
        <f>IFERROR(IF(GETPIVOTDATA("DateRDV",TCD!$B$1,"DT","BA","Bénéficiaire",$A91,V$6,V$5,"Mois (DateRDV)",V$7,"Années (DateRDV)",V$3,"Présence","Excusé"),3,""),"")</f>
        <v/>
      </c>
      <c r="W91" s="166" t="str">
        <f>IFERROR(IF(GETPIVOTDATA("DateRDV",TCD!$B$1,"DT","BA","Bénéficiaire",$A91,W$6,W$5,"Mois (DateRDV)",W$7,"Années (DateRDV)",W$3,"Présence","Absent"),4,""),"")</f>
        <v/>
      </c>
      <c r="X91" s="166" t="str">
        <f>IFERROR(IF(GETPIVOTDATA("DateRDV",TCD!$B$1,"DT","BA","Bénéficiaire",$A91,X$6,X$5,"Mois (DateRDV)",X$7,"Années (DateRDV)",X$3),1,""),"")</f>
        <v/>
      </c>
      <c r="Y91" s="166" t="str">
        <f>IFERROR(IF(GETPIVOTDATA("DateRDV",TCD!$B$1,"DT","BA","Bénéficiaire",$A91,Y$6,Y$5,"Mois (DateRDV)",Y$7,"Années (DateRDV)",Y$3),2,""),"")</f>
        <v/>
      </c>
      <c r="Z91" s="166" t="str">
        <f>IFERROR(IF(GETPIVOTDATA("DateRDV",TCD!$B$1,"DT","BA","Bénéficiaire",$A91,Z$6,Z$5,"Mois (DateRDV)",Z$7,"Années (DateRDV)",Z$3,"Présence","Excusé"),3,""),"")</f>
        <v/>
      </c>
      <c r="AA91" s="166" t="str">
        <f>IFERROR(IF(GETPIVOTDATA("DateRDV",TCD!$B$1,"DT","BA","Bénéficiaire",$A91,AA$6,AA$5,"Mois (DateRDV)",AA$7,"Années (DateRDV)",AA$3,"Présence","Absent"),4,""),"")</f>
        <v/>
      </c>
      <c r="AB91" s="166" t="str">
        <f>IFERROR(IF(GETPIVOTDATA("DateRDV",TCD!$B$1,"DT","BA","Bénéficiaire",$A91,AB$6,AB$5,"Mois (DateRDV)",AB$7,"Années (DateRDV)",AB$3),1,""),"")</f>
        <v/>
      </c>
      <c r="AC91" s="166" t="str">
        <f>IFERROR(IF(GETPIVOTDATA("DateRDV",TCD!$B$1,"DT","BA","Bénéficiaire",$A91,AC$6,AC$5,"Mois (DateRDV)",AC$7,"Années (DateRDV)",AC$3),2,""),"")</f>
        <v/>
      </c>
      <c r="AD91" s="166" t="str">
        <f>IFERROR(IF(GETPIVOTDATA("DateRDV",TCD!$B$1,"DT","BA","Bénéficiaire",$A91,AD$6,AD$5,"Mois (DateRDV)",AD$7,"Années (DateRDV)",AD$3,"Présence","Excusé"),3,""),"")</f>
        <v/>
      </c>
      <c r="AE91" s="166" t="str">
        <f>IFERROR(IF(GETPIVOTDATA("DateRDV",TCD!$B$1,"DT","BA","Bénéficiaire",$A91,AE$6,AE$5,"Mois (DateRDV)",AE$7,"Années (DateRDV)",AE$3,"Présence","Absent"),4,""),"")</f>
        <v/>
      </c>
      <c r="AF91" s="166" t="str">
        <f>IFERROR(IF(GETPIVOTDATA("DateRDV",TCD!$B$1,"DT","BA","Bénéficiaire",$A91,AF$6,AF$5,"Mois (DateRDV)",AF$7,"Années (DateRDV)",AF$3),1,""),"")</f>
        <v/>
      </c>
      <c r="AG91" s="166" t="str">
        <f>IFERROR(IF(GETPIVOTDATA("DateRDV",TCD!$B$1,"DT","BA","Bénéficiaire",$A91,AG$6,AG$5,"Mois (DateRDV)",AG$7,"Années (DateRDV)",AG$3),2,""),"")</f>
        <v/>
      </c>
      <c r="AH91" s="166" t="str">
        <f>IFERROR(IF(GETPIVOTDATA("DateRDV",TCD!$B$1,"DT","BA","Bénéficiaire",$A91,AH$6,AH$5,"Mois (DateRDV)",AH$7,"Années (DateRDV)",AH$3,"Présence","Excusé"),3,""),"")</f>
        <v/>
      </c>
      <c r="AI91" s="166" t="str">
        <f>IFERROR(IF(GETPIVOTDATA("DateRDV",TCD!$B$1,"DT","BA","Bénéficiaire",$A91,AI$6,AI$5,"Mois (DateRDV)",AI$7,"Années (DateRDV)",AI$3,"Présence","Absent"),4,""),"")</f>
        <v/>
      </c>
      <c r="AJ91" s="166" t="str">
        <f>IFERROR(IF(GETPIVOTDATA("DateRDV",TCD!$B$1,"DT","BA","Bénéficiaire",$A91,AJ$6,AJ$5,"Mois (DateRDV)",AJ$7,"Années (DateRDV)",AJ$3),1,""),"")</f>
        <v/>
      </c>
      <c r="AK91" s="166" t="str">
        <f>IFERROR(IF(GETPIVOTDATA("DateRDV",TCD!$B$1,"DT","BA","Bénéficiaire",$A91,AK$6,AK$5,"Mois (DateRDV)",AK$7,"Années (DateRDV)",AK$3),2,""),"")</f>
        <v/>
      </c>
      <c r="AL91" s="166" t="str">
        <f>IFERROR(IF(GETPIVOTDATA("DateRDV",TCD!$B$1,"DT","BA","Bénéficiaire",$A91,AL$6,AL$5,"Mois (DateRDV)",AL$7,"Années (DateRDV)",AL$3,"Présence","Excusé"),3,""),"")</f>
        <v/>
      </c>
      <c r="AM91" s="166" t="str">
        <f>IFERROR(IF(GETPIVOTDATA("DateRDV",TCD!$B$1,"DT","BA","Bénéficiaire",$A91,AM$6,AM$5,"Mois (DateRDV)",AM$7,"Années (DateRDV)",AM$3,"Présence","Absent"),4,""),"")</f>
        <v/>
      </c>
      <c r="AN91" s="166" t="str">
        <f>IFERROR(IF(GETPIVOTDATA("DateRDV",TCD!$B$1,"DT","BA","Bénéficiaire",$A91,AN$6,AN$5,"Mois (DateRDV)",AN$7,"Années (DateRDV)",AN$3),1,""),"")</f>
        <v/>
      </c>
      <c r="AO91" s="166" t="str">
        <f>IFERROR(IF(GETPIVOTDATA("DateRDV",TCD!$B$1,"DT","BA","Bénéficiaire",$A91,AO$6,AO$5,"Mois (DateRDV)",AO$7,"Années (DateRDV)",AO$3),2,""),"")</f>
        <v/>
      </c>
      <c r="AP91" s="166" t="str">
        <f>IFERROR(IF(GETPIVOTDATA("DateRDV",TCD!$B$1,"DT","BA","Bénéficiaire",$A91,AP$6,AP$5,"Mois (DateRDV)",AP$7,"Années (DateRDV)",AP$3,"Présence","Excusé"),3,""),"")</f>
        <v/>
      </c>
      <c r="AQ91" s="166" t="str">
        <f>IFERROR(IF(GETPIVOTDATA("DateRDV",TCD!$B$1,"DT","BA","Bénéficiaire",$A91,AQ$6,AQ$5,"Mois (DateRDV)",AQ$7,"Années (DateRDV)",AQ$3,"Présence","Absent"),4,""),"")</f>
        <v/>
      </c>
      <c r="AR91" s="166" t="str">
        <f>IFERROR(IF(GETPIVOTDATA("DateRDV",TCD!$B$1,"DT","BA","Bénéficiaire",$A91,AR$6,AR$5,"Mois (DateRDV)",AR$7,"Années (DateRDV)",AR$3),1,""),"")</f>
        <v/>
      </c>
      <c r="AS91" s="166" t="str">
        <f>IFERROR(IF(GETPIVOTDATA("DateRDV",TCD!$B$1,"DT","BA","Bénéficiaire",$A91,AS$6,AS$5,"Mois (DateRDV)",AS$7,"Années (DateRDV)",AS$3),2,""),"")</f>
        <v/>
      </c>
      <c r="AT91" s="166" t="str">
        <f>IFERROR(IF(GETPIVOTDATA("DateRDV",TCD!$B$1,"DT","BA","Bénéficiaire",$A91,AT$6,AT$5,"Mois (DateRDV)",AT$7,"Années (DateRDV)",AT$3,"Présence","Excusé"),3,""),"")</f>
        <v/>
      </c>
      <c r="AU91" s="166" t="str">
        <f>IFERROR(IF(GETPIVOTDATA("DateRDV",TCD!$B$1,"DT","BA","Bénéficiaire",$A91,AU$6,AU$5,"Mois (DateRDV)",AU$7,"Années (DateRDV)",AU$3,"Présence","Absent"),4,""),"")</f>
        <v/>
      </c>
      <c r="AV91" s="166" t="str">
        <f>IFERROR(IF(GETPIVOTDATA("DateRDV",TCD!$B$1,"DT","BA","Bénéficiaire",$A91,AV$6,AV$5,"Mois (DateRDV)",AV$7,"Années (DateRDV)",AV$3),1,""),"")</f>
        <v/>
      </c>
      <c r="AW91" s="166" t="str">
        <f>IFERROR(IF(GETPIVOTDATA("DateRDV",TCD!$B$1,"DT","BA","Bénéficiaire",$A91,AW$6,AW$5,"Mois (DateRDV)",AW$7,"Années (DateRDV)",AW$3),2,""),"")</f>
        <v/>
      </c>
      <c r="AX91" s="166" t="str">
        <f>IFERROR(IF(GETPIVOTDATA("DateRDV",TCD!$B$1,"DT","BA","Bénéficiaire",$A91,AX$6,AX$5,"Mois (DateRDV)",AX$7,"Années (DateRDV)",AX$3,"Présence","Excusé"),3,""),"")</f>
        <v/>
      </c>
      <c r="AY91" s="166" t="str">
        <f>IFERROR(IF(GETPIVOTDATA("DateRDV",TCD!$B$1,"DT","BA","Bénéficiaire",$A91,AY$6,AY$5,"Mois (DateRDV)",AY$7,"Années (DateRDV)",AY$3,"Présence","Absent"),4,""),"")</f>
        <v/>
      </c>
      <c r="AZ91" s="166" t="str">
        <f>IFERROR(IF(GETPIVOTDATA("DateRDV",TCD!$B$1,"DT","BA","Bénéficiaire",$A91,AZ$6,AZ$5,"Mois (DateRDV)",AZ$7,"Années (DateRDV)",AZ$3),1,""),"")</f>
        <v/>
      </c>
      <c r="BA91" s="166" t="str">
        <f>IFERROR(IF(GETPIVOTDATA("DateRDV",TCD!$B$1,"DT","BA","Bénéficiaire",$A91,BA$6,BA$5,"Mois (DateRDV)",BA$7,"Années (DateRDV)",BA$3),2,""),"")</f>
        <v/>
      </c>
      <c r="BB91" s="166" t="str">
        <f>IFERROR(IF(GETPIVOTDATA("DateRDV",TCD!$B$1,"DT","BA","Bénéficiaire",$A91,BB$6,BB$5,"Mois (DateRDV)",BB$7,"Années (DateRDV)",BB$3,"Présence","Excusé"),3,""),"")</f>
        <v/>
      </c>
      <c r="BC91" s="166" t="str">
        <f>IFERROR(IF(GETPIVOTDATA("DateRDV",TCD!$B$1,"DT","BA","Bénéficiaire",$A91,BC$6,BC$5,"Mois (DateRDV)",BC$7,"Années (DateRDV)",BC$3,"Présence","Absent"),4,""),"")</f>
        <v/>
      </c>
      <c r="BD91" s="166" t="str">
        <f>IFERROR(IF(GETPIVOTDATA("DateRDV",TCD!$B$1,"DT","BA","Bénéficiaire",$A91,BD$6,BD$5,"Mois (DateRDV)",BD$7,"Années (DateRDV)",BD$3),1,""),"")</f>
        <v/>
      </c>
      <c r="BE91" s="166" t="str">
        <f>IFERROR(IF(GETPIVOTDATA("DateRDV",TCD!$B$1,"DT","BA","Bénéficiaire",$A91,BE$6,BE$5,"Mois (DateRDV)",BE$7,"Années (DateRDV)",BE$3),2,""),"")</f>
        <v/>
      </c>
      <c r="BF91" s="166" t="str">
        <f>IFERROR(IF(GETPIVOTDATA("DateRDV",TCD!$B$1,"DT","BA","Bénéficiaire",$A91,BF$6,BF$5,"Mois (DateRDV)",BF$7,"Années (DateRDV)",BF$3,"Présence","Excusé"),3,""),"")</f>
        <v/>
      </c>
      <c r="BG91" s="166" t="str">
        <f>IFERROR(IF(GETPIVOTDATA("DateRDV",TCD!$B$1,"DT","BA","Bénéficiaire",$A91,BG$6,BG$5,"Mois (DateRDV)",BG$7,"Années (DateRDV)",BG$3,"Présence","Absent"),4,""),"")</f>
        <v/>
      </c>
      <c r="BH91" s="166" t="str">
        <f>IFERROR(IF(GETPIVOTDATA("DateRDV",TCD!$B$1,"DT","BA","Bénéficiaire",$A91,BH$6,BH$5,"Mois (DateRDV)",BH$7,"Années (DateRDV)",BH$3),1,""),"")</f>
        <v/>
      </c>
      <c r="BI91" s="166" t="str">
        <f>IFERROR(IF(GETPIVOTDATA("DateRDV",TCD!$B$1,"DT","BA","Bénéficiaire",$A91,BI$6,BI$5,"Mois (DateRDV)",BI$7,"Années (DateRDV)",BI$3),2,""),"")</f>
        <v/>
      </c>
      <c r="BJ91" s="166" t="str">
        <f>IFERROR(IF(GETPIVOTDATA("DateRDV",TCD!$B$1,"DT","BA","Bénéficiaire",$A91,BJ$6,BJ$5,"Mois (DateRDV)",BJ$7,"Années (DateRDV)",BJ$3,"Présence","Excusé"),3,""),"")</f>
        <v/>
      </c>
      <c r="BK91" s="166" t="str">
        <f>IFERROR(IF(GETPIVOTDATA("DateRDV",TCD!$B$1,"DT","BA","Bénéficiaire",$A91,BK$6,BK$5,"Mois (DateRDV)",BK$7,"Années (DateRDV)",BK$3,"Présence","Absent"),4,""),"")</f>
        <v/>
      </c>
      <c r="BL91" s="166" t="str">
        <f>IFERROR(IF(GETPIVOTDATA("DateRDV",TCD!$B$1,"DT","BA","Bénéficiaire",$A91,BL$6,BL$5,"Mois (DateRDV)",BL$7,"Années (DateRDV)",BL$3),1,""),"")</f>
        <v/>
      </c>
      <c r="BM91" s="166" t="str">
        <f>IFERROR(IF(GETPIVOTDATA("DateRDV",TCD!$B$1,"DT","BA","Bénéficiaire",$A91,BM$6,BM$5,"Mois (DateRDV)",BM$7,"Années (DateRDV)",BM$3),2,""),"")</f>
        <v/>
      </c>
      <c r="BN91" s="166" t="str">
        <f>IFERROR(IF(GETPIVOTDATA("DateRDV",TCD!$B$1,"DT","BA","Bénéficiaire",$A91,BN$6,BN$5,"Mois (DateRDV)",BN$7,"Années (DateRDV)",BN$3,"Présence","Excusé"),3,""),"")</f>
        <v/>
      </c>
      <c r="BO91" s="166" t="str">
        <f>IFERROR(IF(GETPIVOTDATA("DateRDV",TCD!$B$1,"DT","BA","Bénéficiaire",$A91,BO$6,BO$5,"Mois (DateRDV)",BO$7,"Années (DateRDV)",BO$3,"Présence","Absent"),4,""),"")</f>
        <v/>
      </c>
      <c r="BP91" s="166" t="str">
        <f>IFERROR(IF(GETPIVOTDATA("DateRDV",TCD!$B$1,"DT","BA","Bénéficiaire",$A91,BP$6,BP$5,"Mois (DateRDV)",BP$7,"Années (DateRDV)",BP$3),1,""),"")</f>
        <v/>
      </c>
      <c r="BQ91" s="166" t="str">
        <f>IFERROR(IF(GETPIVOTDATA("DateRDV",TCD!$B$1,"DT","BA","Bénéficiaire",$A91,BQ$6,BQ$5,"Mois (DateRDV)",BQ$7,"Années (DateRDV)",BQ$3),2,""),"")</f>
        <v/>
      </c>
      <c r="BR91" s="166" t="str">
        <f>IFERROR(IF(GETPIVOTDATA("DateRDV",TCD!$B$1,"DT","BA","Bénéficiaire",$A91,BR$6,BR$5,"Mois (DateRDV)",BR$7,"Années (DateRDV)",BR$3,"Présence","Excusé"),3,""),"")</f>
        <v/>
      </c>
      <c r="BS91" s="166" t="str">
        <f>IFERROR(IF(GETPIVOTDATA("DateRDV",TCD!$B$1,"DT","BA","Bénéficiaire",$A91,BS$6,BS$5,"Mois (DateRDV)",BS$7,"Années (DateRDV)",BS$3,"Présence","Absent"),4,""),"")</f>
        <v/>
      </c>
      <c r="BT91" s="166" t="str">
        <f>IFERROR(IF(GETPIVOTDATA("DateRDV",TCD!$B$1,"DT","BA","Bénéficiaire",$A91,BT$6,BT$5,"Mois (DateRDV)",BT$7,"Années (DateRDV)",BT$3),1,""),"")</f>
        <v/>
      </c>
      <c r="BU91" s="166" t="str">
        <f>IFERROR(IF(GETPIVOTDATA("DateRDV",TCD!$B$1,"DT","BA","Bénéficiaire",$A91,BU$6,BU$5,"Mois (DateRDV)",BU$7,"Années (DateRDV)",BU$3),2,""),"")</f>
        <v/>
      </c>
      <c r="BV91" s="166" t="str">
        <f>IFERROR(IF(GETPIVOTDATA("DateRDV",TCD!$B$1,"DT","BA","Bénéficiaire",$A91,BV$6,BV$5,"Mois (DateRDV)",BV$7,"Années (DateRDV)",BV$3,"Présence","Excusé"),3,""),"")</f>
        <v/>
      </c>
      <c r="BW91" s="166" t="str">
        <f>IFERROR(IF(GETPIVOTDATA("DateRDV",TCD!$B$1,"DT","BA","Bénéficiaire",$A91,BW$6,BW$5,"Mois (DateRDV)",BW$7,"Années (DateRDV)",BW$3,"Présence","Absent"),4,""),"")</f>
        <v/>
      </c>
      <c r="BX91" s="166" t="str">
        <f>IFERROR(IF(GETPIVOTDATA("DateRDV",TCD!$B$1,"DT","BA","Bénéficiaire",$A91,BX$6,BX$5,"Mois (DateRDV)",BX$7,"Années (DateRDV)",BX$3),1,""),"")</f>
        <v/>
      </c>
      <c r="BY91" s="166" t="str">
        <f>IFERROR(IF(GETPIVOTDATA("DateRDV",TCD!$B$1,"DT","BA","Bénéficiaire",$A91,BY$6,BY$5,"Mois (DateRDV)",BY$7,"Années (DateRDV)",BY$3),2,""),"")</f>
        <v/>
      </c>
      <c r="BZ91" s="166" t="str">
        <f>IFERROR(IF(GETPIVOTDATA("DateRDV",TCD!$B$1,"DT","BA","Bénéficiaire",$A91,BZ$6,BZ$5,"Mois (DateRDV)",BZ$7,"Années (DateRDV)",BZ$3,"Présence","Excusé"),3,""),"")</f>
        <v/>
      </c>
      <c r="CA91" s="166" t="str">
        <f>IFERROR(IF(GETPIVOTDATA("DateRDV",TCD!$B$1,"DT","BA","Bénéficiaire",$A91,CA$6,CA$5,"Mois (DateRDV)",CA$7,"Années (DateRDV)",CA$3,"Présence","Absent"),4,""),"")</f>
        <v/>
      </c>
      <c r="CB91" s="166" t="str">
        <f>IFERROR(IF(GETPIVOTDATA("DateRDV",TCD!$B$1,"DT","BA","Bénéficiaire",$A91,CB$6,CB$5,"Mois (DateRDV)",CB$7,"Années (DateRDV)",CB$3),1,""),"")</f>
        <v/>
      </c>
      <c r="CC91" s="166" t="str">
        <f>IFERROR(IF(GETPIVOTDATA("DateRDV",TCD!$B$1,"DT","BA","Bénéficiaire",$A91,CC$6,CC$5,"Mois (DateRDV)",CC$7,"Années (DateRDV)",CC$3),2,""),"")</f>
        <v/>
      </c>
      <c r="CD91" s="166" t="str">
        <f>IFERROR(IF(GETPIVOTDATA("DateRDV",TCD!$B$1,"DT","BA","Bénéficiaire",$A91,CD$6,CD$5,"Mois (DateRDV)",CD$7,"Années (DateRDV)",CD$3,"Présence","Excusé"),3,""),"")</f>
        <v/>
      </c>
      <c r="CE91" s="166" t="str">
        <f>IFERROR(IF(GETPIVOTDATA("DateRDV",TCD!$B$1,"DT","BA","Bénéficiaire",$A91,CE$6,CE$5,"Mois (DateRDV)",CE$7,"Années (DateRDV)",CE$3,"Présence","Absent"),4,""),"")</f>
        <v/>
      </c>
      <c r="CF91" s="166" t="str">
        <f>IFERROR(IF(GETPIVOTDATA("DateRDV",TCD!$B$1,"DT","BA","Bénéficiaire",$A91,CF$6,CF$5,"Mois (DateRDV)",CF$7,"Années (DateRDV)",CF$3),1,""),"")</f>
        <v/>
      </c>
      <c r="CG91" s="166" t="str">
        <f>IFERROR(IF(GETPIVOTDATA("DateRDV",TCD!$B$1,"DT","BA","Bénéficiaire",$A91,CG$6,CG$5,"Mois (DateRDV)",CG$7,"Années (DateRDV)",CG$3),2,""),"")</f>
        <v/>
      </c>
      <c r="CH91" s="166" t="str">
        <f>IFERROR(IF(GETPIVOTDATA("DateRDV",TCD!$B$1,"DT","BA","Bénéficiaire",$A91,CH$6,CH$5,"Mois (DateRDV)",CH$7,"Années (DateRDV)",CH$3,"Présence","Excusé"),3,""),"")</f>
        <v/>
      </c>
      <c r="CI91" s="166" t="str">
        <f>IFERROR(IF(GETPIVOTDATA("DateRDV",TCD!$B$1,"DT","BA","Bénéficiaire",$A91,CI$6,CI$5,"Mois (DateRDV)",CI$7,"Années (DateRDV)",CI$3,"Présence","Absent"),4,""),"")</f>
        <v/>
      </c>
      <c r="CJ91" s="166" t="str">
        <f>IFERROR(IF(GETPIVOTDATA("DateRDV",TCD!$B$1,"DT","BA","Bénéficiaire",$A91,CJ$6,CJ$5,"Mois (DateRDV)",CJ$7,"Années (DateRDV)",CJ$3),1,""),"")</f>
        <v/>
      </c>
      <c r="CK91" s="166" t="str">
        <f>IFERROR(IF(GETPIVOTDATA("DateRDV",TCD!$B$1,"DT","BA","Bénéficiaire",$A91,CK$6,CK$5,"Mois (DateRDV)",CK$7,"Années (DateRDV)",CK$3),2,""),"")</f>
        <v/>
      </c>
      <c r="CL91" s="166" t="str">
        <f>IFERROR(IF(GETPIVOTDATA("DateRDV",TCD!$B$1,"DT","BA","Bénéficiaire",$A91,BE$6,BE$5,"Mois (DateRDV)",BE$7,"Années (DateRDV)",BE$3,"Présence","Excusé"),3,""),"")</f>
        <v/>
      </c>
      <c r="CM91" s="166" t="str">
        <f>IFERROR(IF(GETPIVOTDATA("DateRDV",TCD!$B$1,"DT","BA","Bénéficiaire",$A91,CM$6,CM$5,"Mois (DateRDV)",CM$7,"Années (DateRDV)",CM$3,"Présence","Absent"),4,""),"")</f>
        <v/>
      </c>
      <c r="CN91" s="166" t="str">
        <f>IFERROR(IF(GETPIVOTDATA("DateRDV",TCD!$B$1,"DT","BA","Bénéficiaire",$A91,CN$6,CN$5,"Mois (DateRDV)",CN$7,"Années (DateRDV)",CN$3),1,""),"")</f>
        <v/>
      </c>
      <c r="CO91" s="166" t="str">
        <f>IFERROR(IF(GETPIVOTDATA("DateRDV",TCD!$B$1,"DT","BA","Bénéficiaire",$A91,CO$6,CO$5,"Mois (DateRDV)",CO$7,"Années (DateRDV)",CO$3),2,""),"")</f>
        <v/>
      </c>
      <c r="CP91" s="166" t="str">
        <f>IFERROR(IF(GETPIVOTDATA("DateRDV",TCD!$B$1,"DT","BA","Bénéficiaire",$A91,CP$6,CP$5,"Mois (DateRDV)",CP$7,"Années (DateRDV)",CP$3,"Présence","Excusé"),3,""),"")</f>
        <v/>
      </c>
      <c r="CQ91" s="166" t="str">
        <f>IFERROR(IF(GETPIVOTDATA("DateRDV",TCD!$B$1,"DT","BA","Bénéficiaire",$A91,CQ$6,CQ$5,"Mois (DateRDV)",CQ$7,"Années (DateRDV)",CQ$3,"Présence","Absent"),4,""),"")</f>
        <v/>
      </c>
      <c r="CR91" s="166" t="str">
        <f>IFERROR(IF(GETPIVOTDATA("DateRDV",TCD!$B$1,"DT","BA","Bénéficiaire",$A91,CR$6,CR$5,"Mois (DateRDV)",CR$7,"Années (DateRDV)",CR$3),1,""),"")</f>
        <v/>
      </c>
      <c r="CS91" s="166" t="str">
        <f>IFERROR(IF(GETPIVOTDATA("DateRDV",TCD!$B$1,"DT","BA","Bénéficiaire",$A91,CS$6,CS$5,"Mois (DateRDV)",CS$7,"Années (DateRDV)",CS$3),2,""),"")</f>
        <v/>
      </c>
      <c r="CT91" s="166" t="str">
        <f>IFERROR(IF(GETPIVOTDATA("DateRDV",TCD!$B$1,"DT","BA","Bénéficiaire",$A91,CT$6,CT$5,"Mois (DateRDV)",CT$7,"Années (DateRDV)",CT$3,"Présence","Excusé"),3,""),"")</f>
        <v/>
      </c>
      <c r="CU91" s="166" t="str">
        <f>IFERROR(IF(GETPIVOTDATA("DateRDV",TCD!$B$1,"DT","BA","Bénéficiaire",$A91,CU$6,CU$5,"Mois (DateRDV)",CU$7,"Années (DateRDV)",CU$3,"Présence","Absent"),4,""),"")</f>
        <v/>
      </c>
      <c r="CV91" s="166" t="str">
        <f>IFERROR(IF(GETPIVOTDATA("DateRDV",TCD!$B$1,"DT","BA","Bénéficiaire",$A91,CV$6,CV$5,"Mois (DateRDV)",CV$7,"Années (DateRDV)",CV$3),1,""),"")</f>
        <v/>
      </c>
      <c r="CW91" s="166" t="str">
        <f>IFERROR(IF(GETPIVOTDATA("DateRDV",TCD!$B$1,"DT","BA","Bénéficiaire",$A91,CW$6,CW$5,"Mois (DateRDV)",CW$7,"Années (DateRDV)",CW$3),2,""),"")</f>
        <v/>
      </c>
      <c r="CX91" s="166" t="str">
        <f>IFERROR(IF(GETPIVOTDATA("DateRDV",TCD!$B$1,"DT","BA","Bénéficiaire",$A91,CX$6,CX$5,"Mois (DateRDV)",CX$7,"Années (DateRDV)",CX$3,"Présence","Excusé"),3,""),"")</f>
        <v/>
      </c>
      <c r="CY91" s="166" t="str">
        <f>IFERROR(IF(GETPIVOTDATA("DateRDV",TCD!$B$1,"DT","BA","Bénéficiaire",$A91,CY$6,CY$5,"Mois (DateRDV)",CY$7,"Années (DateRDV)",CY$3,"Présence","Absent"),4,""),"")</f>
        <v/>
      </c>
      <c r="CZ91" s="166" t="str">
        <f>IFERROR(IF(GETPIVOTDATA("DateRDV",TCD!$B$1,"DT","BA","Bénéficiaire",$A91,CZ$6,CZ$5,"Mois (DateRDV)",CZ$7,"Années (DateRDV)",CZ$3),1,""),"")</f>
        <v/>
      </c>
      <c r="DA91" s="166" t="str">
        <f>IFERROR(IF(GETPIVOTDATA("DateRDV",TCD!$B$1,"DT","BA","Bénéficiaire",$A91,DA$6,DA$5,"Mois (DateRDV)",DA$7,"Années (DateRDV)",DA$3),2,""),"")</f>
        <v/>
      </c>
      <c r="DB91" s="166" t="str">
        <f>IFERROR(IF(GETPIVOTDATA("DateRDV",TCD!$B$1,"DT","BA","Bénéficiaire",$A91,DB$6,DB$5,"Mois (DateRDV)",DB$7,"Années (DateRDV)",DB$3,"Présence","Excusé"),3,""),"")</f>
        <v/>
      </c>
      <c r="DC91" s="166" t="str">
        <f>IFERROR(IF(GETPIVOTDATA("DateRDV",TCD!$B$1,"DT","BA","Bénéficiaire",$A91,DC$6,DC$5,"Mois (DateRDV)",DC$7,"Années (DateRDV)",DC$3,"Présence","Absent"),4,""),"")</f>
        <v/>
      </c>
      <c r="DD91" s="166" t="str">
        <f>IFERROR(IF(GETPIVOTDATA("DateRDV",TCD!$B$1,"DT","BA","Bénéficiaire",$A91,DD$6,DD$5,"Mois (DateRDV)",DD$7,"Années (DateRDV)",DD$3),1,""),"")</f>
        <v/>
      </c>
      <c r="DE91" s="166" t="str">
        <f>IFERROR(IF(GETPIVOTDATA("DateRDV",TCD!$B$1,"DT","BA","Bénéficiaire",$A91,DE$6,DE$5,"Mois (DateRDV)",DE$7,"Années (DateRDV)",DE$3),2,""),"")</f>
        <v/>
      </c>
      <c r="DF91" s="166" t="str">
        <f>IFERROR(IF(GETPIVOTDATA("DateRDV",TCD!$B$1,"DT","BA","Bénéficiaire",$A91,DF$6,DF$5,"Mois (DateRDV)",DF$7,"Années (DateRDV)",DF$3,"Présence","Excusé"),3,""),"")</f>
        <v/>
      </c>
      <c r="DG91" s="166" t="str">
        <f>IFERROR(IF(GETPIVOTDATA("DateRDV",TCD!$B$1,"DT","BA","Bénéficiaire",$A91,DG$6,DG$5,"Mois (DateRDV)",DG$7,"Années (DateRDV)",DG$3,"Présence","Absent"),4,""),"")</f>
        <v/>
      </c>
      <c r="DH91" s="166" t="str">
        <f>IFERROR(IF(GETPIVOTDATA("DateRDV",TCD!$B$1,"DT","BA","Bénéficiaire",$A91,DH$6,DH$5,"Mois (DateRDV)",DH$7,"Années (DateRDV)",DH$3),1,""),"")</f>
        <v/>
      </c>
      <c r="DI91" s="166" t="str">
        <f>IFERROR(IF(GETPIVOTDATA("DateRDV",TCD!$B$1,"DT","BA","Bénéficiaire",$A91,DI$6,DI$5,"Mois (DateRDV)",DI$7,"Années (DateRDV)",DI$3),2,""),"")</f>
        <v/>
      </c>
      <c r="DJ91" s="166" t="str">
        <f>IFERROR(IF(GETPIVOTDATA("DateRDV",TCD!$B$1,"DT","BA","Bénéficiaire",$A91,DJ$6,DJ$5,"Mois (DateRDV)",DJ$7,"Années (DateRDV)",DJ$3,"Présence","Excusé"),3,""),"")</f>
        <v/>
      </c>
      <c r="DK91" s="166" t="str">
        <f>IFERROR(IF(GETPIVOTDATA("DateRDV",TCD!$B$1,"DT","BA","Bénéficiaire",$A91,DK$6,DK$5,"Mois (DateRDV)",DK$7,"Années (DateRDV)",DK$3,"Présence","Absent"),4,""),"")</f>
        <v/>
      </c>
      <c r="DL91" s="166" t="str">
        <f>IFERROR(IF(GETPIVOTDATA("DateRDV",TCD!$B$1,"DT","BA","Bénéficiaire",$A91,DL$6,DL$5,"Mois (DateRDV)",DL$7,"Années (DateRDV)",DL$3),1,""),"")</f>
        <v/>
      </c>
      <c r="DM91" s="166" t="str">
        <f>IFERROR(IF(GETPIVOTDATA("DateRDV",TCD!$B$1,"DT","BA","Bénéficiaire",$A91,DM$6,DM$5,"Mois (DateRDV)",DM$7,"Années (DateRDV)",DM$3),2,""),"")</f>
        <v/>
      </c>
      <c r="DN91" s="166" t="str">
        <f>IFERROR(IF(GETPIVOTDATA("DateRDV",TCD!$B$1,"DT","BA","Bénéficiaire",$A91,DN$6,DN$5,"Mois (DateRDV)",DN$7,"Années (DateRDV)",DN$3,"Présence","Excusé"),3,""),"")</f>
        <v/>
      </c>
      <c r="DO91" s="166" t="str">
        <f>IFERROR(IF(GETPIVOTDATA("DateRDV",TCD!$B$1,"DT","BA","Bénéficiaire",$A91,DO$6,DO$5,"Mois (DateRDV)",DO$7,"Années (DateRDV)",DO$3,"Présence","Absent"),4,""),"")</f>
        <v/>
      </c>
    </row>
    <row r="92" spans="1:119" ht="15" customHeight="1" x14ac:dyDescent="0.2">
      <c r="A92" t="str">
        <v>HENCHOUR Tarik</v>
      </c>
      <c r="B92" s="169" t="str">
        <f>IFERROR(IF(INDEX(Data!P:P,MATCH(A92,Data!B:B,0))&lt;&gt;"",INDEX(Data!P:P,MATCH(A92,Data!B:B,0)),""),"")</f>
        <v>HENCHOUR</v>
      </c>
      <c r="C92" s="169" t="str">
        <f>IFERROR(IF(INDEX(Data!O:O,MATCH(A92,Data!B:B,0))&lt;&gt;"",INDEX(Data!O:O,MATCH(A92,Data!B:B,0)),""),"")</f>
        <v>Tarik</v>
      </c>
      <c r="D92" s="169" t="str">
        <f>IFERROR(IF(INDEX(Data!J:J,MATCH(A92,Data!B:B,0))&lt;&gt;"",INDEX(Data!J:J,MATCH(A92,Data!B:B,0)),""),"")</f>
        <v>CD</v>
      </c>
      <c r="E92" s="169" t="str">
        <f>IFERROR(IF(INDEX(Data!M:M,MATCH(A92,Data!B:B,0))&lt;&gt;"",INDEX(Data!M:M,MATCH(A92,Data!B:B,0)),""),"")</f>
        <v>ALBY SUR CHERAN</v>
      </c>
      <c r="F92" s="169">
        <f>IFERROR(IF(INDEX(Data!N:N,MATCH(A92,Data!B:B,0))&lt;&gt;"",INDEX(Data!N:N,MATCH(A92,Data!B:B,0)),""),"")</f>
        <v>74540</v>
      </c>
      <c r="G92" s="170">
        <f>IFERROR(IF(INDEX(Data!K:K,MATCH(A92,Data!B:B,0))&lt;&gt;"",INDEX(Data!K:K,MATCH(A92,Data!B:B,0)),""),"")</f>
        <v>45608</v>
      </c>
      <c r="H92" s="170">
        <f>IFERROR(IF(INDEX(Data!L:L,MATCH(A92,Data!B:B,0))&lt;&gt;"",INDEX(Data!L:L,MATCH(A92,Data!B:B,0)),""),"")</f>
        <v>45608</v>
      </c>
      <c r="I92" s="170">
        <f>IFERROR(IF(INDEX(Data!C:C,MATCH(A92,Data!B:B,0))&lt;&gt;"",INDEX(Data!C:C,MATCH(A92,Data!B:B,0)),""),"")</f>
        <v>45701</v>
      </c>
      <c r="J92" s="170">
        <f>IFERROR(IF(INDEX(Data!D:D,MATCH(A92,Data!B:B,0))&lt;&gt;"",INDEX(Data!D:D,MATCH(A92,Data!B:B,0)),""),"")</f>
        <v>45917</v>
      </c>
      <c r="K92" s="171" t="str">
        <f>IFERROR(IF(INDEX(Data!H:H,MATCH(A92,Data!B:B,0))&lt;&gt;"",INDEX(Data!H:H,MATCH(A92,Data!B:B,0)),""),"")</f>
        <v>Remobilisation</v>
      </c>
      <c r="L92" s="166" t="str">
        <f>IFERROR(IF(GETPIVOTDATA("DateRDV",TCD!$B$1,"DT","BA","Bénéficiaire",$A92,L$6,L$5,"Mois (DateRDV)",L$7,"Années (DateRDV)",L$3),1,""),"")</f>
        <v/>
      </c>
      <c r="M92" s="166" t="str">
        <f>IFERROR(IF(GETPIVOTDATA("DateRDV",TCD!$B$1,"DT","BA","Bénéficiaire",$A92,M$6,M$5,"Mois (DateRDV)",M$7,"Années (DateRDV)",M$3),2,""),"")</f>
        <v/>
      </c>
      <c r="N92" s="166" t="str">
        <f>IFERROR(IF(GETPIVOTDATA("DateRDV",TCD!$B$1,"DT","BA","Bénéficiaire",$A92,N$6,N$5,"Mois (DateRDV)",N$7,"Années (DateRDV)",N$3,"Présence","Excusé"),3,""),"")</f>
        <v/>
      </c>
      <c r="O92" s="166" t="str">
        <f>IFERROR(IF(GETPIVOTDATA("DateRDV",TCD!$B$1,"DT","BA","Bénéficiaire",$A92,O$6,O$5,"Mois (DateRDV)",O$7,"Années (DateRDV)",O$3,"Présence","Absent"),4,""),"")</f>
        <v/>
      </c>
      <c r="P92" s="166" t="str">
        <f>IFERROR(IF(GETPIVOTDATA("DateRDV",TCD!$B$1,"DT","BA","Bénéficiaire",$A92,P$6,P$5,"Mois (DateRDV)",P$7,"Années (DateRDV)",P$3),1,""),"")</f>
        <v/>
      </c>
      <c r="Q92" s="166" t="str">
        <f>IFERROR(IF(GETPIVOTDATA("DateRDV",TCD!$B$1,"DT","BA","Bénéficiaire",$A92,Q$6,Q$5,"Mois (DateRDV)",Q$7,"Années (DateRDV)",Q$3),2,""),"")</f>
        <v/>
      </c>
      <c r="R92" s="166" t="str">
        <f>IFERROR(IF(GETPIVOTDATA("DateRDV",TCD!$B$1,"DT","BA","Bénéficiaire",$A92,R$6,R$5,"Mois (DateRDV)",R$7,"Années (DateRDV)",R$3,"Présence","Excusé"),3,""),"")</f>
        <v/>
      </c>
      <c r="S92" s="166" t="str">
        <f>IFERROR(IF(GETPIVOTDATA("DateRDV",TCD!$B$1,"DT","BA","Bénéficiaire",$A92,S$6,S$5,"Mois (DateRDV)",S$7,"Années (DateRDV)",S$3,"Présence","Absent"),4,""),"")</f>
        <v/>
      </c>
      <c r="T92" s="166" t="str">
        <f>IFERROR(IF(GETPIVOTDATA("DateRDV",TCD!$B$1,"DT","BA","Bénéficiaire",$A92,T$6,T$5,"Mois (DateRDV)",T$7,"Années (DateRDV)",T$3),1,""),"")</f>
        <v/>
      </c>
      <c r="U92" s="166" t="str">
        <f>IFERROR(IF(GETPIVOTDATA("DateRDV",TCD!$B$1,"DT","BA","Bénéficiaire",$A92,U$6,U$5,"Mois (DateRDV)",U$7,"Années (DateRDV)",U$3),2,""),"")</f>
        <v/>
      </c>
      <c r="V92" s="166" t="str">
        <f>IFERROR(IF(GETPIVOTDATA("DateRDV",TCD!$B$1,"DT","BA","Bénéficiaire",$A92,V$6,V$5,"Mois (DateRDV)",V$7,"Années (DateRDV)",V$3,"Présence","Excusé"),3,""),"")</f>
        <v/>
      </c>
      <c r="W92" s="166" t="str">
        <f>IFERROR(IF(GETPIVOTDATA("DateRDV",TCD!$B$1,"DT","BA","Bénéficiaire",$A92,W$6,W$5,"Mois (DateRDV)",W$7,"Années (DateRDV)",W$3,"Présence","Absent"),4,""),"")</f>
        <v/>
      </c>
      <c r="X92" s="166" t="str">
        <f>IFERROR(IF(GETPIVOTDATA("DateRDV",TCD!$B$1,"DT","BA","Bénéficiaire",$A92,X$6,X$5,"Mois (DateRDV)",X$7,"Années (DateRDV)",X$3),1,""),"")</f>
        <v/>
      </c>
      <c r="Y92" s="166" t="str">
        <f>IFERROR(IF(GETPIVOTDATA("DateRDV",TCD!$B$1,"DT","BA","Bénéficiaire",$A92,Y$6,Y$5,"Mois (DateRDV)",Y$7,"Années (DateRDV)",Y$3),2,""),"")</f>
        <v/>
      </c>
      <c r="Z92" s="166" t="str">
        <f>IFERROR(IF(GETPIVOTDATA("DateRDV",TCD!$B$1,"DT","BA","Bénéficiaire",$A92,Z$6,Z$5,"Mois (DateRDV)",Z$7,"Années (DateRDV)",Z$3,"Présence","Excusé"),3,""),"")</f>
        <v/>
      </c>
      <c r="AA92" s="166" t="str">
        <f>IFERROR(IF(GETPIVOTDATA("DateRDV",TCD!$B$1,"DT","BA","Bénéficiaire",$A92,AA$6,AA$5,"Mois (DateRDV)",AA$7,"Années (DateRDV)",AA$3,"Présence","Absent"),4,""),"")</f>
        <v/>
      </c>
      <c r="AB92" s="166" t="str">
        <f>IFERROR(IF(GETPIVOTDATA("DateRDV",TCD!$B$1,"DT","BA","Bénéficiaire",$A92,AB$6,AB$5,"Mois (DateRDV)",AB$7,"Années (DateRDV)",AB$3),1,""),"")</f>
        <v/>
      </c>
      <c r="AC92" s="166" t="str">
        <f>IFERROR(IF(GETPIVOTDATA("DateRDV",TCD!$B$1,"DT","BA","Bénéficiaire",$A92,AC$6,AC$5,"Mois (DateRDV)",AC$7,"Années (DateRDV)",AC$3),2,""),"")</f>
        <v/>
      </c>
      <c r="AD92" s="166" t="str">
        <f>IFERROR(IF(GETPIVOTDATA("DateRDV",TCD!$B$1,"DT","BA","Bénéficiaire",$A92,AD$6,AD$5,"Mois (DateRDV)",AD$7,"Années (DateRDV)",AD$3,"Présence","Excusé"),3,""),"")</f>
        <v/>
      </c>
      <c r="AE92" s="166" t="str">
        <f>IFERROR(IF(GETPIVOTDATA("DateRDV",TCD!$B$1,"DT","BA","Bénéficiaire",$A92,AE$6,AE$5,"Mois (DateRDV)",AE$7,"Années (DateRDV)",AE$3,"Présence","Absent"),4,""),"")</f>
        <v/>
      </c>
      <c r="AF92" s="166" t="str">
        <f>IFERROR(IF(GETPIVOTDATA("DateRDV",TCD!$B$1,"DT","BA","Bénéficiaire",$A92,AF$6,AF$5,"Mois (DateRDV)",AF$7,"Années (DateRDV)",AF$3),1,""),"")</f>
        <v/>
      </c>
      <c r="AG92" s="166" t="str">
        <f>IFERROR(IF(GETPIVOTDATA("DateRDV",TCD!$B$1,"DT","BA","Bénéficiaire",$A92,AG$6,AG$5,"Mois (DateRDV)",AG$7,"Années (DateRDV)",AG$3),2,""),"")</f>
        <v/>
      </c>
      <c r="AH92" s="166" t="str">
        <f>IFERROR(IF(GETPIVOTDATA("DateRDV",TCD!$B$1,"DT","BA","Bénéficiaire",$A92,AH$6,AH$5,"Mois (DateRDV)",AH$7,"Années (DateRDV)",AH$3,"Présence","Excusé"),3,""),"")</f>
        <v/>
      </c>
      <c r="AI92" s="166" t="str">
        <f>IFERROR(IF(GETPIVOTDATA("DateRDV",TCD!$B$1,"DT","BA","Bénéficiaire",$A92,AI$6,AI$5,"Mois (DateRDV)",AI$7,"Années (DateRDV)",AI$3,"Présence","Absent"),4,""),"")</f>
        <v/>
      </c>
      <c r="AJ92" s="166" t="str">
        <f>IFERROR(IF(GETPIVOTDATA("DateRDV",TCD!$B$1,"DT","BA","Bénéficiaire",$A92,AJ$6,AJ$5,"Mois (DateRDV)",AJ$7,"Années (DateRDV)",AJ$3),1,""),"")</f>
        <v/>
      </c>
      <c r="AK92" s="166" t="str">
        <f>IFERROR(IF(GETPIVOTDATA("DateRDV",TCD!$B$1,"DT","BA","Bénéficiaire",$A92,AK$6,AK$5,"Mois (DateRDV)",AK$7,"Années (DateRDV)",AK$3),2,""),"")</f>
        <v/>
      </c>
      <c r="AL92" s="166" t="str">
        <f>IFERROR(IF(GETPIVOTDATA("DateRDV",TCD!$B$1,"DT","BA","Bénéficiaire",$A92,AL$6,AL$5,"Mois (DateRDV)",AL$7,"Années (DateRDV)",AL$3,"Présence","Excusé"),3,""),"")</f>
        <v/>
      </c>
      <c r="AM92" s="166" t="str">
        <f>IFERROR(IF(GETPIVOTDATA("DateRDV",TCD!$B$1,"DT","BA","Bénéficiaire",$A92,AM$6,AM$5,"Mois (DateRDV)",AM$7,"Années (DateRDV)",AM$3,"Présence","Absent"),4,""),"")</f>
        <v/>
      </c>
      <c r="AN92" s="166" t="str">
        <f>IFERROR(IF(GETPIVOTDATA("DateRDV",TCD!$B$1,"DT","BA","Bénéficiaire",$A92,AN$6,AN$5,"Mois (DateRDV)",AN$7,"Années (DateRDV)",AN$3),1,""),"")</f>
        <v/>
      </c>
      <c r="AO92" s="166" t="str">
        <f>IFERROR(IF(GETPIVOTDATA("DateRDV",TCD!$B$1,"DT","BA","Bénéficiaire",$A92,AO$6,AO$5,"Mois (DateRDV)",AO$7,"Années (DateRDV)",AO$3),2,""),"")</f>
        <v/>
      </c>
      <c r="AP92" s="166" t="str">
        <f>IFERROR(IF(GETPIVOTDATA("DateRDV",TCD!$B$1,"DT","BA","Bénéficiaire",$A92,AP$6,AP$5,"Mois (DateRDV)",AP$7,"Années (DateRDV)",AP$3,"Présence","Excusé"),3,""),"")</f>
        <v/>
      </c>
      <c r="AQ92" s="166" t="str">
        <f>IFERROR(IF(GETPIVOTDATA("DateRDV",TCD!$B$1,"DT","BA","Bénéficiaire",$A92,AQ$6,AQ$5,"Mois (DateRDV)",AQ$7,"Années (DateRDV)",AQ$3,"Présence","Absent"),4,""),"")</f>
        <v/>
      </c>
      <c r="AR92" s="166" t="str">
        <f>IFERROR(IF(GETPIVOTDATA("DateRDV",TCD!$B$1,"DT","BA","Bénéficiaire",$A92,AR$6,AR$5,"Mois (DateRDV)",AR$7,"Années (DateRDV)",AR$3),1,""),"")</f>
        <v/>
      </c>
      <c r="AS92" s="166" t="str">
        <f>IFERROR(IF(GETPIVOTDATA("DateRDV",TCD!$B$1,"DT","BA","Bénéficiaire",$A92,AS$6,AS$5,"Mois (DateRDV)",AS$7,"Années (DateRDV)",AS$3),2,""),"")</f>
        <v/>
      </c>
      <c r="AT92" s="166" t="str">
        <f>IFERROR(IF(GETPIVOTDATA("DateRDV",TCD!$B$1,"DT","BA","Bénéficiaire",$A92,AT$6,AT$5,"Mois (DateRDV)",AT$7,"Années (DateRDV)",AT$3,"Présence","Excusé"),3,""),"")</f>
        <v/>
      </c>
      <c r="AU92" s="166" t="str">
        <f>IFERROR(IF(GETPIVOTDATA("DateRDV",TCD!$B$1,"DT","BA","Bénéficiaire",$A92,AU$6,AU$5,"Mois (DateRDV)",AU$7,"Années (DateRDV)",AU$3,"Présence","Absent"),4,""),"")</f>
        <v/>
      </c>
      <c r="AV92" s="166" t="str">
        <f>IFERROR(IF(GETPIVOTDATA("DateRDV",TCD!$B$1,"DT","BA","Bénéficiaire",$A92,AV$6,AV$5,"Mois (DateRDV)",AV$7,"Années (DateRDV)",AV$3),1,""),"")</f>
        <v/>
      </c>
      <c r="AW92" s="166" t="str">
        <f>IFERROR(IF(GETPIVOTDATA("DateRDV",TCD!$B$1,"DT","BA","Bénéficiaire",$A92,AW$6,AW$5,"Mois (DateRDV)",AW$7,"Années (DateRDV)",AW$3),2,""),"")</f>
        <v/>
      </c>
      <c r="AX92" s="166" t="str">
        <f>IFERROR(IF(GETPIVOTDATA("DateRDV",TCD!$B$1,"DT","BA","Bénéficiaire",$A92,AX$6,AX$5,"Mois (DateRDV)",AX$7,"Années (DateRDV)",AX$3,"Présence","Excusé"),3,""),"")</f>
        <v/>
      </c>
      <c r="AY92" s="166" t="str">
        <f>IFERROR(IF(GETPIVOTDATA("DateRDV",TCD!$B$1,"DT","BA","Bénéficiaire",$A92,AY$6,AY$5,"Mois (DateRDV)",AY$7,"Années (DateRDV)",AY$3,"Présence","Absent"),4,""),"")</f>
        <v/>
      </c>
      <c r="AZ92" s="166" t="str">
        <f>IFERROR(IF(GETPIVOTDATA("DateRDV",TCD!$B$1,"DT","BA","Bénéficiaire",$A92,AZ$6,AZ$5,"Mois (DateRDV)",AZ$7,"Années (DateRDV)",AZ$3),1,""),"")</f>
        <v/>
      </c>
      <c r="BA92" s="166" t="str">
        <f>IFERROR(IF(GETPIVOTDATA("DateRDV",TCD!$B$1,"DT","BA","Bénéficiaire",$A92,BA$6,BA$5,"Mois (DateRDV)",BA$7,"Années (DateRDV)",BA$3),2,""),"")</f>
        <v/>
      </c>
      <c r="BB92" s="166" t="str">
        <f>IFERROR(IF(GETPIVOTDATA("DateRDV",TCD!$B$1,"DT","BA","Bénéficiaire",$A92,BB$6,BB$5,"Mois (DateRDV)",BB$7,"Années (DateRDV)",BB$3,"Présence","Excusé"),3,""),"")</f>
        <v/>
      </c>
      <c r="BC92" s="166" t="str">
        <f>IFERROR(IF(GETPIVOTDATA("DateRDV",TCD!$B$1,"DT","BA","Bénéficiaire",$A92,BC$6,BC$5,"Mois (DateRDV)",BC$7,"Années (DateRDV)",BC$3,"Présence","Absent"),4,""),"")</f>
        <v/>
      </c>
      <c r="BD92" s="166" t="str">
        <f>IFERROR(IF(GETPIVOTDATA("DateRDV",TCD!$B$1,"DT","BA","Bénéficiaire",$A92,BD$6,BD$5,"Mois (DateRDV)",BD$7,"Années (DateRDV)",BD$3),1,""),"")</f>
        <v/>
      </c>
      <c r="BE92" s="166" t="str">
        <f>IFERROR(IF(GETPIVOTDATA("DateRDV",TCD!$B$1,"DT","BA","Bénéficiaire",$A92,BE$6,BE$5,"Mois (DateRDV)",BE$7,"Années (DateRDV)",BE$3),2,""),"")</f>
        <v/>
      </c>
      <c r="BF92" s="166" t="str">
        <f>IFERROR(IF(GETPIVOTDATA("DateRDV",TCD!$B$1,"DT","BA","Bénéficiaire",$A92,BF$6,BF$5,"Mois (DateRDV)",BF$7,"Années (DateRDV)",BF$3,"Présence","Excusé"),3,""),"")</f>
        <v/>
      </c>
      <c r="BG92" s="166" t="str">
        <f>IFERROR(IF(GETPIVOTDATA("DateRDV",TCD!$B$1,"DT","BA","Bénéficiaire",$A92,BG$6,BG$5,"Mois (DateRDV)",BG$7,"Années (DateRDV)",BG$3,"Présence","Absent"),4,""),"")</f>
        <v/>
      </c>
      <c r="BH92" s="166" t="str">
        <f>IFERROR(IF(GETPIVOTDATA("DateRDV",TCD!$B$1,"DT","BA","Bénéficiaire",$A92,BH$6,BH$5,"Mois (DateRDV)",BH$7,"Années (DateRDV)",BH$3),1,""),"")</f>
        <v/>
      </c>
      <c r="BI92" s="166" t="str">
        <f>IFERROR(IF(GETPIVOTDATA("DateRDV",TCD!$B$1,"DT","BA","Bénéficiaire",$A92,BI$6,BI$5,"Mois (DateRDV)",BI$7,"Années (DateRDV)",BI$3),2,""),"")</f>
        <v/>
      </c>
      <c r="BJ92" s="166" t="str">
        <f>IFERROR(IF(GETPIVOTDATA("DateRDV",TCD!$B$1,"DT","BA","Bénéficiaire",$A92,BJ$6,BJ$5,"Mois (DateRDV)",BJ$7,"Années (DateRDV)",BJ$3,"Présence","Excusé"),3,""),"")</f>
        <v/>
      </c>
      <c r="BK92" s="166" t="str">
        <f>IFERROR(IF(GETPIVOTDATA("DateRDV",TCD!$B$1,"DT","BA","Bénéficiaire",$A92,BK$6,BK$5,"Mois (DateRDV)",BK$7,"Années (DateRDV)",BK$3,"Présence","Absent"),4,""),"")</f>
        <v/>
      </c>
      <c r="BL92" s="166" t="str">
        <f>IFERROR(IF(GETPIVOTDATA("DateRDV",TCD!$B$1,"DT","BA","Bénéficiaire",$A92,BL$6,BL$5,"Mois (DateRDV)",BL$7,"Années (DateRDV)",BL$3),1,""),"")</f>
        <v/>
      </c>
      <c r="BM92" s="166" t="str">
        <f>IFERROR(IF(GETPIVOTDATA("DateRDV",TCD!$B$1,"DT","BA","Bénéficiaire",$A92,BM$6,BM$5,"Mois (DateRDV)",BM$7,"Années (DateRDV)",BM$3),2,""),"")</f>
        <v/>
      </c>
      <c r="BN92" s="166" t="str">
        <f>IFERROR(IF(GETPIVOTDATA("DateRDV",TCD!$B$1,"DT","BA","Bénéficiaire",$A92,BN$6,BN$5,"Mois (DateRDV)",BN$7,"Années (DateRDV)",BN$3,"Présence","Excusé"),3,""),"")</f>
        <v/>
      </c>
      <c r="BO92" s="166" t="str">
        <f>IFERROR(IF(GETPIVOTDATA("DateRDV",TCD!$B$1,"DT","BA","Bénéficiaire",$A92,BO$6,BO$5,"Mois (DateRDV)",BO$7,"Années (DateRDV)",BO$3,"Présence","Absent"),4,""),"")</f>
        <v/>
      </c>
      <c r="BP92" s="166" t="str">
        <f>IFERROR(IF(GETPIVOTDATA("DateRDV",TCD!$B$1,"DT","BA","Bénéficiaire",$A92,BP$6,BP$5,"Mois (DateRDV)",BP$7,"Années (DateRDV)",BP$3),1,""),"")</f>
        <v/>
      </c>
      <c r="BQ92" s="166" t="str">
        <f>IFERROR(IF(GETPIVOTDATA("DateRDV",TCD!$B$1,"DT","BA","Bénéficiaire",$A92,BQ$6,BQ$5,"Mois (DateRDV)",BQ$7,"Années (DateRDV)",BQ$3),2,""),"")</f>
        <v/>
      </c>
      <c r="BR92" s="166" t="str">
        <f>IFERROR(IF(GETPIVOTDATA("DateRDV",TCD!$B$1,"DT","BA","Bénéficiaire",$A92,BR$6,BR$5,"Mois (DateRDV)",BR$7,"Années (DateRDV)",BR$3,"Présence","Excusé"),3,""),"")</f>
        <v/>
      </c>
      <c r="BS92" s="166" t="str">
        <f>IFERROR(IF(GETPIVOTDATA("DateRDV",TCD!$B$1,"DT","BA","Bénéficiaire",$A92,BS$6,BS$5,"Mois (DateRDV)",BS$7,"Années (DateRDV)",BS$3,"Présence","Absent"),4,""),"")</f>
        <v/>
      </c>
      <c r="BT92" s="166" t="str">
        <f>IFERROR(IF(GETPIVOTDATA("DateRDV",TCD!$B$1,"DT","BA","Bénéficiaire",$A92,BT$6,BT$5,"Mois (DateRDV)",BT$7,"Années (DateRDV)",BT$3),1,""),"")</f>
        <v/>
      </c>
      <c r="BU92" s="166" t="str">
        <f>IFERROR(IF(GETPIVOTDATA("DateRDV",TCD!$B$1,"DT","BA","Bénéficiaire",$A92,BU$6,BU$5,"Mois (DateRDV)",BU$7,"Années (DateRDV)",BU$3),2,""),"")</f>
        <v/>
      </c>
      <c r="BV92" s="166" t="str">
        <f>IFERROR(IF(GETPIVOTDATA("DateRDV",TCD!$B$1,"DT","BA","Bénéficiaire",$A92,BV$6,BV$5,"Mois (DateRDV)",BV$7,"Années (DateRDV)",BV$3,"Présence","Excusé"),3,""),"")</f>
        <v/>
      </c>
      <c r="BW92" s="166" t="str">
        <f>IFERROR(IF(GETPIVOTDATA("DateRDV",TCD!$B$1,"DT","BA","Bénéficiaire",$A92,BW$6,BW$5,"Mois (DateRDV)",BW$7,"Années (DateRDV)",BW$3,"Présence","Absent"),4,""),"")</f>
        <v/>
      </c>
      <c r="BX92" s="166" t="str">
        <f>IFERROR(IF(GETPIVOTDATA("DateRDV",TCD!$B$1,"DT","BA","Bénéficiaire",$A92,BX$6,BX$5,"Mois (DateRDV)",BX$7,"Années (DateRDV)",BX$3),1,""),"")</f>
        <v/>
      </c>
      <c r="BY92" s="166" t="str">
        <f>IFERROR(IF(GETPIVOTDATA("DateRDV",TCD!$B$1,"DT","BA","Bénéficiaire",$A92,BY$6,BY$5,"Mois (DateRDV)",BY$7,"Années (DateRDV)",BY$3),2,""),"")</f>
        <v/>
      </c>
      <c r="BZ92" s="166" t="str">
        <f>IFERROR(IF(GETPIVOTDATA("DateRDV",TCD!$B$1,"DT","BA","Bénéficiaire",$A92,BZ$6,BZ$5,"Mois (DateRDV)",BZ$7,"Années (DateRDV)",BZ$3,"Présence","Excusé"),3,""),"")</f>
        <v/>
      </c>
      <c r="CA92" s="166" t="str">
        <f>IFERROR(IF(GETPIVOTDATA("DateRDV",TCD!$B$1,"DT","BA","Bénéficiaire",$A92,CA$6,CA$5,"Mois (DateRDV)",CA$7,"Années (DateRDV)",CA$3,"Présence","Absent"),4,""),"")</f>
        <v/>
      </c>
      <c r="CB92" s="166" t="str">
        <f>IFERROR(IF(GETPIVOTDATA("DateRDV",TCD!$B$1,"DT","BA","Bénéficiaire",$A92,CB$6,CB$5,"Mois (DateRDV)",CB$7,"Années (DateRDV)",CB$3),1,""),"")</f>
        <v/>
      </c>
      <c r="CC92" s="166" t="str">
        <f>IFERROR(IF(GETPIVOTDATA("DateRDV",TCD!$B$1,"DT","BA","Bénéficiaire",$A92,CC$6,CC$5,"Mois (DateRDV)",CC$7,"Années (DateRDV)",CC$3),2,""),"")</f>
        <v/>
      </c>
      <c r="CD92" s="166" t="str">
        <f>IFERROR(IF(GETPIVOTDATA("DateRDV",TCD!$B$1,"DT","BA","Bénéficiaire",$A92,CD$6,CD$5,"Mois (DateRDV)",CD$7,"Années (DateRDV)",CD$3,"Présence","Excusé"),3,""),"")</f>
        <v/>
      </c>
      <c r="CE92" s="166" t="str">
        <f>IFERROR(IF(GETPIVOTDATA("DateRDV",TCD!$B$1,"DT","BA","Bénéficiaire",$A92,CE$6,CE$5,"Mois (DateRDV)",CE$7,"Années (DateRDV)",CE$3,"Présence","Absent"),4,""),"")</f>
        <v/>
      </c>
      <c r="CF92" s="166" t="str">
        <f>IFERROR(IF(GETPIVOTDATA("DateRDV",TCD!$B$1,"DT","BA","Bénéficiaire",$A92,CF$6,CF$5,"Mois (DateRDV)",CF$7,"Années (DateRDV)",CF$3),1,""),"")</f>
        <v/>
      </c>
      <c r="CG92" s="166" t="str">
        <f>IFERROR(IF(GETPIVOTDATA("DateRDV",TCD!$B$1,"DT","BA","Bénéficiaire",$A92,CG$6,CG$5,"Mois (DateRDV)",CG$7,"Années (DateRDV)",CG$3),2,""),"")</f>
        <v/>
      </c>
      <c r="CH92" s="166" t="str">
        <f>IFERROR(IF(GETPIVOTDATA("DateRDV",TCD!$B$1,"DT","BA","Bénéficiaire",$A92,CH$6,CH$5,"Mois (DateRDV)",CH$7,"Années (DateRDV)",CH$3,"Présence","Excusé"),3,""),"")</f>
        <v/>
      </c>
      <c r="CI92" s="166" t="str">
        <f>IFERROR(IF(GETPIVOTDATA("DateRDV",TCD!$B$1,"DT","BA","Bénéficiaire",$A92,CI$6,CI$5,"Mois (DateRDV)",CI$7,"Années (DateRDV)",CI$3,"Présence","Absent"),4,""),"")</f>
        <v/>
      </c>
      <c r="CJ92" s="166" t="str">
        <f>IFERROR(IF(GETPIVOTDATA("DateRDV",TCD!$B$1,"DT","BA","Bénéficiaire",$A92,CJ$6,CJ$5,"Mois (DateRDV)",CJ$7,"Années (DateRDV)",CJ$3),1,""),"")</f>
        <v/>
      </c>
      <c r="CK92" s="166" t="str">
        <f>IFERROR(IF(GETPIVOTDATA("DateRDV",TCD!$B$1,"DT","BA","Bénéficiaire",$A92,CK$6,CK$5,"Mois (DateRDV)",CK$7,"Années (DateRDV)",CK$3),2,""),"")</f>
        <v/>
      </c>
      <c r="CL92" s="166" t="str">
        <f>IFERROR(IF(GETPIVOTDATA("DateRDV",TCD!$B$1,"DT","BA","Bénéficiaire",$A92,BE$6,BE$5,"Mois (DateRDV)",BE$7,"Années (DateRDV)",BE$3,"Présence","Excusé"),3,""),"")</f>
        <v/>
      </c>
      <c r="CM92" s="166" t="str">
        <f>IFERROR(IF(GETPIVOTDATA("DateRDV",TCD!$B$1,"DT","BA","Bénéficiaire",$A92,CM$6,CM$5,"Mois (DateRDV)",CM$7,"Années (DateRDV)",CM$3,"Présence","Absent"),4,""),"")</f>
        <v/>
      </c>
      <c r="CN92" s="166" t="str">
        <f>IFERROR(IF(GETPIVOTDATA("DateRDV",TCD!$B$1,"DT","BA","Bénéficiaire",$A92,CN$6,CN$5,"Mois (DateRDV)",CN$7,"Années (DateRDV)",CN$3),1,""),"")</f>
        <v/>
      </c>
      <c r="CO92" s="166" t="str">
        <f>IFERROR(IF(GETPIVOTDATA("DateRDV",TCD!$B$1,"DT","BA","Bénéficiaire",$A92,CO$6,CO$5,"Mois (DateRDV)",CO$7,"Années (DateRDV)",CO$3),2,""),"")</f>
        <v/>
      </c>
      <c r="CP92" s="166" t="str">
        <f>IFERROR(IF(GETPIVOTDATA("DateRDV",TCD!$B$1,"DT","BA","Bénéficiaire",$A92,CP$6,CP$5,"Mois (DateRDV)",CP$7,"Années (DateRDV)",CP$3,"Présence","Excusé"),3,""),"")</f>
        <v/>
      </c>
      <c r="CQ92" s="166" t="str">
        <f>IFERROR(IF(GETPIVOTDATA("DateRDV",TCD!$B$1,"DT","BA","Bénéficiaire",$A92,CQ$6,CQ$5,"Mois (DateRDV)",CQ$7,"Années (DateRDV)",CQ$3,"Présence","Absent"),4,""),"")</f>
        <v/>
      </c>
      <c r="CR92" s="166" t="str">
        <f>IFERROR(IF(GETPIVOTDATA("DateRDV",TCD!$B$1,"DT","BA","Bénéficiaire",$A92,CR$6,CR$5,"Mois (DateRDV)",CR$7,"Années (DateRDV)",CR$3),1,""),"")</f>
        <v/>
      </c>
      <c r="CS92" s="166" t="str">
        <f>IFERROR(IF(GETPIVOTDATA("DateRDV",TCD!$B$1,"DT","BA","Bénéficiaire",$A92,CS$6,CS$5,"Mois (DateRDV)",CS$7,"Années (DateRDV)",CS$3),2,""),"")</f>
        <v/>
      </c>
      <c r="CT92" s="166" t="str">
        <f>IFERROR(IF(GETPIVOTDATA("DateRDV",TCD!$B$1,"DT","BA","Bénéficiaire",$A92,CT$6,CT$5,"Mois (DateRDV)",CT$7,"Années (DateRDV)",CT$3,"Présence","Excusé"),3,""),"")</f>
        <v/>
      </c>
      <c r="CU92" s="166" t="str">
        <f>IFERROR(IF(GETPIVOTDATA("DateRDV",TCD!$B$1,"DT","BA","Bénéficiaire",$A92,CU$6,CU$5,"Mois (DateRDV)",CU$7,"Années (DateRDV)",CU$3,"Présence","Absent"),4,""),"")</f>
        <v/>
      </c>
      <c r="CV92" s="166" t="str">
        <f>IFERROR(IF(GETPIVOTDATA("DateRDV",TCD!$B$1,"DT","BA","Bénéficiaire",$A92,CV$6,CV$5,"Mois (DateRDV)",CV$7,"Années (DateRDV)",CV$3),1,""),"")</f>
        <v/>
      </c>
      <c r="CW92" s="166" t="str">
        <f>IFERROR(IF(GETPIVOTDATA("DateRDV",TCD!$B$1,"DT","BA","Bénéficiaire",$A92,CW$6,CW$5,"Mois (DateRDV)",CW$7,"Années (DateRDV)",CW$3),2,""),"")</f>
        <v/>
      </c>
      <c r="CX92" s="166" t="str">
        <f>IFERROR(IF(GETPIVOTDATA("DateRDV",TCD!$B$1,"DT","BA","Bénéficiaire",$A92,CX$6,CX$5,"Mois (DateRDV)",CX$7,"Années (DateRDV)",CX$3,"Présence","Excusé"),3,""),"")</f>
        <v/>
      </c>
      <c r="CY92" s="166" t="str">
        <f>IFERROR(IF(GETPIVOTDATA("DateRDV",TCD!$B$1,"DT","BA","Bénéficiaire",$A92,CY$6,CY$5,"Mois (DateRDV)",CY$7,"Années (DateRDV)",CY$3,"Présence","Absent"),4,""),"")</f>
        <v/>
      </c>
      <c r="CZ92" s="166" t="str">
        <f>IFERROR(IF(GETPIVOTDATA("DateRDV",TCD!$B$1,"DT","BA","Bénéficiaire",$A92,CZ$6,CZ$5,"Mois (DateRDV)",CZ$7,"Années (DateRDV)",CZ$3),1,""),"")</f>
        <v/>
      </c>
      <c r="DA92" s="166" t="str">
        <f>IFERROR(IF(GETPIVOTDATA("DateRDV",TCD!$B$1,"DT","BA","Bénéficiaire",$A92,DA$6,DA$5,"Mois (DateRDV)",DA$7,"Années (DateRDV)",DA$3),2,""),"")</f>
        <v/>
      </c>
      <c r="DB92" s="166" t="str">
        <f>IFERROR(IF(GETPIVOTDATA("DateRDV",TCD!$B$1,"DT","BA","Bénéficiaire",$A92,DB$6,DB$5,"Mois (DateRDV)",DB$7,"Années (DateRDV)",DB$3,"Présence","Excusé"),3,""),"")</f>
        <v/>
      </c>
      <c r="DC92" s="166" t="str">
        <f>IFERROR(IF(GETPIVOTDATA("DateRDV",TCD!$B$1,"DT","BA","Bénéficiaire",$A92,DC$6,DC$5,"Mois (DateRDV)",DC$7,"Années (DateRDV)",DC$3,"Présence","Absent"),4,""),"")</f>
        <v/>
      </c>
      <c r="DD92" s="166" t="str">
        <f>IFERROR(IF(GETPIVOTDATA("DateRDV",TCD!$B$1,"DT","BA","Bénéficiaire",$A92,DD$6,DD$5,"Mois (DateRDV)",DD$7,"Années (DateRDV)",DD$3),1,""),"")</f>
        <v/>
      </c>
      <c r="DE92" s="166" t="str">
        <f>IFERROR(IF(GETPIVOTDATA("DateRDV",TCD!$B$1,"DT","BA","Bénéficiaire",$A92,DE$6,DE$5,"Mois (DateRDV)",DE$7,"Années (DateRDV)",DE$3),2,""),"")</f>
        <v/>
      </c>
      <c r="DF92" s="166" t="str">
        <f>IFERROR(IF(GETPIVOTDATA("DateRDV",TCD!$B$1,"DT","BA","Bénéficiaire",$A92,DF$6,DF$5,"Mois (DateRDV)",DF$7,"Années (DateRDV)",DF$3,"Présence","Excusé"),3,""),"")</f>
        <v/>
      </c>
      <c r="DG92" s="166" t="str">
        <f>IFERROR(IF(GETPIVOTDATA("DateRDV",TCD!$B$1,"DT","BA","Bénéficiaire",$A92,DG$6,DG$5,"Mois (DateRDV)",DG$7,"Années (DateRDV)",DG$3,"Présence","Absent"),4,""),"")</f>
        <v/>
      </c>
      <c r="DH92" s="166" t="str">
        <f>IFERROR(IF(GETPIVOTDATA("DateRDV",TCD!$B$1,"DT","BA","Bénéficiaire",$A92,DH$6,DH$5,"Mois (DateRDV)",DH$7,"Années (DateRDV)",DH$3),1,""),"")</f>
        <v/>
      </c>
      <c r="DI92" s="166" t="str">
        <f>IFERROR(IF(GETPIVOTDATA("DateRDV",TCD!$B$1,"DT","BA","Bénéficiaire",$A92,DI$6,DI$5,"Mois (DateRDV)",DI$7,"Années (DateRDV)",DI$3),2,""),"")</f>
        <v/>
      </c>
      <c r="DJ92" s="166" t="str">
        <f>IFERROR(IF(GETPIVOTDATA("DateRDV",TCD!$B$1,"DT","BA","Bénéficiaire",$A92,DJ$6,DJ$5,"Mois (DateRDV)",DJ$7,"Années (DateRDV)",DJ$3,"Présence","Excusé"),3,""),"")</f>
        <v/>
      </c>
      <c r="DK92" s="166" t="str">
        <f>IFERROR(IF(GETPIVOTDATA("DateRDV",TCD!$B$1,"DT","BA","Bénéficiaire",$A92,DK$6,DK$5,"Mois (DateRDV)",DK$7,"Années (DateRDV)",DK$3,"Présence","Absent"),4,""),"")</f>
        <v/>
      </c>
      <c r="DL92" s="166" t="str">
        <f>IFERROR(IF(GETPIVOTDATA("DateRDV",TCD!$B$1,"DT","BA","Bénéficiaire",$A92,DL$6,DL$5,"Mois (DateRDV)",DL$7,"Années (DateRDV)",DL$3),1,""),"")</f>
        <v/>
      </c>
      <c r="DM92" s="166" t="str">
        <f>IFERROR(IF(GETPIVOTDATA("DateRDV",TCD!$B$1,"DT","BA","Bénéficiaire",$A92,DM$6,DM$5,"Mois (DateRDV)",DM$7,"Années (DateRDV)",DM$3),2,""),"")</f>
        <v/>
      </c>
      <c r="DN92" s="166" t="str">
        <f>IFERROR(IF(GETPIVOTDATA("DateRDV",TCD!$B$1,"DT","BA","Bénéficiaire",$A92,DN$6,DN$5,"Mois (DateRDV)",DN$7,"Années (DateRDV)",DN$3,"Présence","Excusé"),3,""),"")</f>
        <v/>
      </c>
      <c r="DO92" s="166" t="str">
        <f>IFERROR(IF(GETPIVOTDATA("DateRDV",TCD!$B$1,"DT","BA","Bénéficiaire",$A92,DO$6,DO$5,"Mois (DateRDV)",DO$7,"Années (DateRDV)",DO$3,"Présence","Absent"),4,""),"")</f>
        <v/>
      </c>
    </row>
    <row r="93" spans="1:119" ht="15" customHeight="1" x14ac:dyDescent="0.2">
      <c r="A93" t="str">
        <v>REMOND Sophie</v>
      </c>
      <c r="B93" s="169" t="str">
        <f>IFERROR(IF(INDEX(Data!P:P,MATCH(A93,Data!B:B,0))&lt;&gt;"",INDEX(Data!P:P,MATCH(A93,Data!B:B,0)),""),"")</f>
        <v>REMOND</v>
      </c>
      <c r="C93" s="169" t="str">
        <f>IFERROR(IF(INDEX(Data!O:O,MATCH(A93,Data!B:B,0))&lt;&gt;"",INDEX(Data!O:O,MATCH(A93,Data!B:B,0)),""),"")</f>
        <v>Sophie</v>
      </c>
      <c r="D93" s="169" t="str">
        <f>IFERROR(IF(INDEX(Data!J:J,MATCH(A93,Data!B:B,0))&lt;&gt;"",INDEX(Data!J:J,MATCH(A93,Data!B:B,0)),""),"")</f>
        <v>CI</v>
      </c>
      <c r="E93" s="169" t="str">
        <f>IFERROR(IF(INDEX(Data!M:M,MATCH(A93,Data!B:B,0))&lt;&gt;"",INDEX(Data!M:M,MATCH(A93,Data!B:B,0)),""),"")</f>
        <v>SAINT JEAN DE SIXT</v>
      </c>
      <c r="F93" s="169">
        <f>IFERROR(IF(INDEX(Data!N:N,MATCH(A93,Data!B:B,0))&lt;&gt;"",INDEX(Data!N:N,MATCH(A93,Data!B:B,0)),""),"")</f>
        <v>74450</v>
      </c>
      <c r="G93" s="170">
        <f>IFERROR(IF(INDEX(Data!K:K,MATCH(A93,Data!B:B,0))&lt;&gt;"",INDEX(Data!K:K,MATCH(A93,Data!B:B,0)),""),"")</f>
        <v>45701</v>
      </c>
      <c r="H93" s="170">
        <f>IFERROR(IF(INDEX(Data!L:L,MATCH(A93,Data!B:B,0))&lt;&gt;"",INDEX(Data!L:L,MATCH(A93,Data!B:B,0)),""),"")</f>
        <v>45701</v>
      </c>
      <c r="I93" s="170">
        <f>IFERROR(IF(INDEX(Data!C:C,MATCH(A93,Data!B:B,0))&lt;&gt;"",INDEX(Data!C:C,MATCH(A93,Data!B:B,0)),""),"")</f>
        <v>45722</v>
      </c>
      <c r="J93" s="170">
        <f>IFERROR(IF(INDEX(Data!D:D,MATCH(A93,Data!B:B,0))&lt;&gt;"",INDEX(Data!D:D,MATCH(A93,Data!B:B,0)),""),"")</f>
        <v>45875</v>
      </c>
      <c r="K93" s="171" t="str">
        <f>IFERROR(IF(INDEX(Data!H:H,MATCH(A93,Data!B:B,0))&lt;&gt;"",INDEX(Data!H:H,MATCH(A93,Data!B:B,0)),""),"")</f>
        <v>Equilibré</v>
      </c>
      <c r="L93" s="166" t="str">
        <f>IFERROR(IF(GETPIVOTDATA("DateRDV",TCD!$B$1,"DT","BA","Bénéficiaire",$A93,L$6,L$5,"Mois (DateRDV)",L$7,"Années (DateRDV)",L$3),1,""),"")</f>
        <v/>
      </c>
      <c r="M93" s="166" t="str">
        <f>IFERROR(IF(GETPIVOTDATA("DateRDV",TCD!$B$1,"DT","BA","Bénéficiaire",$A93,M$6,M$5,"Mois (DateRDV)",M$7,"Années (DateRDV)",M$3),2,""),"")</f>
        <v/>
      </c>
      <c r="N93" s="166" t="str">
        <f>IFERROR(IF(GETPIVOTDATA("DateRDV",TCD!$B$1,"DT","BA","Bénéficiaire",$A93,N$6,N$5,"Mois (DateRDV)",N$7,"Années (DateRDV)",N$3,"Présence","Excusé"),3,""),"")</f>
        <v/>
      </c>
      <c r="O93" s="166" t="str">
        <f>IFERROR(IF(GETPIVOTDATA("DateRDV",TCD!$B$1,"DT","BA","Bénéficiaire",$A93,O$6,O$5,"Mois (DateRDV)",O$7,"Années (DateRDV)",O$3,"Présence","Absent"),4,""),"")</f>
        <v/>
      </c>
      <c r="P93" s="166" t="str">
        <f>IFERROR(IF(GETPIVOTDATA("DateRDV",TCD!$B$1,"DT","BA","Bénéficiaire",$A93,P$6,P$5,"Mois (DateRDV)",P$7,"Années (DateRDV)",P$3),1,""),"")</f>
        <v/>
      </c>
      <c r="Q93" s="166" t="str">
        <f>IFERROR(IF(GETPIVOTDATA("DateRDV",TCD!$B$1,"DT","BA","Bénéficiaire",$A93,Q$6,Q$5,"Mois (DateRDV)",Q$7,"Années (DateRDV)",Q$3),2,""),"")</f>
        <v/>
      </c>
      <c r="R93" s="166" t="str">
        <f>IFERROR(IF(GETPIVOTDATA("DateRDV",TCD!$B$1,"DT","BA","Bénéficiaire",$A93,R$6,R$5,"Mois (DateRDV)",R$7,"Années (DateRDV)",R$3,"Présence","Excusé"),3,""),"")</f>
        <v/>
      </c>
      <c r="S93" s="166" t="str">
        <f>IFERROR(IF(GETPIVOTDATA("DateRDV",TCD!$B$1,"DT","BA","Bénéficiaire",$A93,S$6,S$5,"Mois (DateRDV)",S$7,"Années (DateRDV)",S$3,"Présence","Absent"),4,""),"")</f>
        <v/>
      </c>
      <c r="T93" s="166" t="str">
        <f>IFERROR(IF(GETPIVOTDATA("DateRDV",TCD!$B$1,"DT","BA","Bénéficiaire",$A93,T$6,T$5,"Mois (DateRDV)",T$7,"Années (DateRDV)",T$3),1,""),"")</f>
        <v/>
      </c>
      <c r="U93" s="166" t="str">
        <f>IFERROR(IF(GETPIVOTDATA("DateRDV",TCD!$B$1,"DT","BA","Bénéficiaire",$A93,U$6,U$5,"Mois (DateRDV)",U$7,"Années (DateRDV)",U$3),2,""),"")</f>
        <v/>
      </c>
      <c r="V93" s="166" t="str">
        <f>IFERROR(IF(GETPIVOTDATA("DateRDV",TCD!$B$1,"DT","BA","Bénéficiaire",$A93,V$6,V$5,"Mois (DateRDV)",V$7,"Années (DateRDV)",V$3,"Présence","Excusé"),3,""),"")</f>
        <v/>
      </c>
      <c r="W93" s="166" t="str">
        <f>IFERROR(IF(GETPIVOTDATA("DateRDV",TCD!$B$1,"DT","BA","Bénéficiaire",$A93,W$6,W$5,"Mois (DateRDV)",W$7,"Années (DateRDV)",W$3,"Présence","Absent"),4,""),"")</f>
        <v/>
      </c>
      <c r="X93" s="166" t="str">
        <f>IFERROR(IF(GETPIVOTDATA("DateRDV",TCD!$B$1,"DT","BA","Bénéficiaire",$A93,X$6,X$5,"Mois (DateRDV)",X$7,"Années (DateRDV)",X$3),1,""),"")</f>
        <v/>
      </c>
      <c r="Y93" s="166" t="str">
        <f>IFERROR(IF(GETPIVOTDATA("DateRDV",TCD!$B$1,"DT","BA","Bénéficiaire",$A93,Y$6,Y$5,"Mois (DateRDV)",Y$7,"Années (DateRDV)",Y$3),2,""),"")</f>
        <v/>
      </c>
      <c r="Z93" s="166" t="str">
        <f>IFERROR(IF(GETPIVOTDATA("DateRDV",TCD!$B$1,"DT","BA","Bénéficiaire",$A93,Z$6,Z$5,"Mois (DateRDV)",Z$7,"Années (DateRDV)",Z$3,"Présence","Excusé"),3,""),"")</f>
        <v/>
      </c>
      <c r="AA93" s="166" t="str">
        <f>IFERROR(IF(GETPIVOTDATA("DateRDV",TCD!$B$1,"DT","BA","Bénéficiaire",$A93,AA$6,AA$5,"Mois (DateRDV)",AA$7,"Années (DateRDV)",AA$3,"Présence","Absent"),4,""),"")</f>
        <v/>
      </c>
      <c r="AB93" s="166" t="str">
        <f>IFERROR(IF(GETPIVOTDATA("DateRDV",TCD!$B$1,"DT","BA","Bénéficiaire",$A93,AB$6,AB$5,"Mois (DateRDV)",AB$7,"Années (DateRDV)",AB$3),1,""),"")</f>
        <v/>
      </c>
      <c r="AC93" s="166" t="str">
        <f>IFERROR(IF(GETPIVOTDATA("DateRDV",TCD!$B$1,"DT","BA","Bénéficiaire",$A93,AC$6,AC$5,"Mois (DateRDV)",AC$7,"Années (DateRDV)",AC$3),2,""),"")</f>
        <v/>
      </c>
      <c r="AD93" s="166" t="str">
        <f>IFERROR(IF(GETPIVOTDATA("DateRDV",TCD!$B$1,"DT","BA","Bénéficiaire",$A93,AD$6,AD$5,"Mois (DateRDV)",AD$7,"Années (DateRDV)",AD$3,"Présence","Excusé"),3,""),"")</f>
        <v/>
      </c>
      <c r="AE93" s="166" t="str">
        <f>IFERROR(IF(GETPIVOTDATA("DateRDV",TCD!$B$1,"DT","BA","Bénéficiaire",$A93,AE$6,AE$5,"Mois (DateRDV)",AE$7,"Années (DateRDV)",AE$3,"Présence","Absent"),4,""),"")</f>
        <v/>
      </c>
      <c r="AF93" s="166" t="str">
        <f>IFERROR(IF(GETPIVOTDATA("DateRDV",TCD!$B$1,"DT","BA","Bénéficiaire",$A93,AF$6,AF$5,"Mois (DateRDV)",AF$7,"Années (DateRDV)",AF$3),1,""),"")</f>
        <v/>
      </c>
      <c r="AG93" s="166" t="str">
        <f>IFERROR(IF(GETPIVOTDATA("DateRDV",TCD!$B$1,"DT","BA","Bénéficiaire",$A93,AG$6,AG$5,"Mois (DateRDV)",AG$7,"Années (DateRDV)",AG$3),2,""),"")</f>
        <v/>
      </c>
      <c r="AH93" s="166" t="str">
        <f>IFERROR(IF(GETPIVOTDATA("DateRDV",TCD!$B$1,"DT","BA","Bénéficiaire",$A93,AH$6,AH$5,"Mois (DateRDV)",AH$7,"Années (DateRDV)",AH$3,"Présence","Excusé"),3,""),"")</f>
        <v/>
      </c>
      <c r="AI93" s="166" t="str">
        <f>IFERROR(IF(GETPIVOTDATA("DateRDV",TCD!$B$1,"DT","BA","Bénéficiaire",$A93,AI$6,AI$5,"Mois (DateRDV)",AI$7,"Années (DateRDV)",AI$3,"Présence","Absent"),4,""),"")</f>
        <v/>
      </c>
      <c r="AJ93" s="166" t="str">
        <f>IFERROR(IF(GETPIVOTDATA("DateRDV",TCD!$B$1,"DT","BA","Bénéficiaire",$A93,AJ$6,AJ$5,"Mois (DateRDV)",AJ$7,"Années (DateRDV)",AJ$3),1,""),"")</f>
        <v/>
      </c>
      <c r="AK93" s="166" t="str">
        <f>IFERROR(IF(GETPIVOTDATA("DateRDV",TCD!$B$1,"DT","BA","Bénéficiaire",$A93,AK$6,AK$5,"Mois (DateRDV)",AK$7,"Années (DateRDV)",AK$3),2,""),"")</f>
        <v/>
      </c>
      <c r="AL93" s="166" t="str">
        <f>IFERROR(IF(GETPIVOTDATA("DateRDV",TCD!$B$1,"DT","BA","Bénéficiaire",$A93,AL$6,AL$5,"Mois (DateRDV)",AL$7,"Années (DateRDV)",AL$3,"Présence","Excusé"),3,""),"")</f>
        <v/>
      </c>
      <c r="AM93" s="166" t="str">
        <f>IFERROR(IF(GETPIVOTDATA("DateRDV",TCD!$B$1,"DT","BA","Bénéficiaire",$A93,AM$6,AM$5,"Mois (DateRDV)",AM$7,"Années (DateRDV)",AM$3,"Présence","Absent"),4,""),"")</f>
        <v/>
      </c>
      <c r="AN93" s="166" t="str">
        <f>IFERROR(IF(GETPIVOTDATA("DateRDV",TCD!$B$1,"DT","BA","Bénéficiaire",$A93,AN$6,AN$5,"Mois (DateRDV)",AN$7,"Années (DateRDV)",AN$3),1,""),"")</f>
        <v/>
      </c>
      <c r="AO93" s="166" t="str">
        <f>IFERROR(IF(GETPIVOTDATA("DateRDV",TCD!$B$1,"DT","BA","Bénéficiaire",$A93,AO$6,AO$5,"Mois (DateRDV)",AO$7,"Années (DateRDV)",AO$3),2,""),"")</f>
        <v/>
      </c>
      <c r="AP93" s="166" t="str">
        <f>IFERROR(IF(GETPIVOTDATA("DateRDV",TCD!$B$1,"DT","BA","Bénéficiaire",$A93,AP$6,AP$5,"Mois (DateRDV)",AP$7,"Années (DateRDV)",AP$3,"Présence","Excusé"),3,""),"")</f>
        <v/>
      </c>
      <c r="AQ93" s="166" t="str">
        <f>IFERROR(IF(GETPIVOTDATA("DateRDV",TCD!$B$1,"DT","BA","Bénéficiaire",$A93,AQ$6,AQ$5,"Mois (DateRDV)",AQ$7,"Années (DateRDV)",AQ$3,"Présence","Absent"),4,""),"")</f>
        <v/>
      </c>
      <c r="AR93" s="166" t="str">
        <f>IFERROR(IF(GETPIVOTDATA("DateRDV",TCD!$B$1,"DT","BA","Bénéficiaire",$A93,AR$6,AR$5,"Mois (DateRDV)",AR$7,"Années (DateRDV)",AR$3),1,""),"")</f>
        <v/>
      </c>
      <c r="AS93" s="166" t="str">
        <f>IFERROR(IF(GETPIVOTDATA("DateRDV",TCD!$B$1,"DT","BA","Bénéficiaire",$A93,AS$6,AS$5,"Mois (DateRDV)",AS$7,"Années (DateRDV)",AS$3),2,""),"")</f>
        <v/>
      </c>
      <c r="AT93" s="166" t="str">
        <f>IFERROR(IF(GETPIVOTDATA("DateRDV",TCD!$B$1,"DT","BA","Bénéficiaire",$A93,AT$6,AT$5,"Mois (DateRDV)",AT$7,"Années (DateRDV)",AT$3,"Présence","Excusé"),3,""),"")</f>
        <v/>
      </c>
      <c r="AU93" s="166" t="str">
        <f>IFERROR(IF(GETPIVOTDATA("DateRDV",TCD!$B$1,"DT","BA","Bénéficiaire",$A93,AU$6,AU$5,"Mois (DateRDV)",AU$7,"Années (DateRDV)",AU$3,"Présence","Absent"),4,""),"")</f>
        <v/>
      </c>
      <c r="AV93" s="166" t="str">
        <f>IFERROR(IF(GETPIVOTDATA("DateRDV",TCD!$B$1,"DT","BA","Bénéficiaire",$A93,AV$6,AV$5,"Mois (DateRDV)",AV$7,"Années (DateRDV)",AV$3),1,""),"")</f>
        <v/>
      </c>
      <c r="AW93" s="166" t="str">
        <f>IFERROR(IF(GETPIVOTDATA("DateRDV",TCD!$B$1,"DT","BA","Bénéficiaire",$A93,AW$6,AW$5,"Mois (DateRDV)",AW$7,"Années (DateRDV)",AW$3),2,""),"")</f>
        <v/>
      </c>
      <c r="AX93" s="166" t="str">
        <f>IFERROR(IF(GETPIVOTDATA("DateRDV",TCD!$B$1,"DT","BA","Bénéficiaire",$A93,AX$6,AX$5,"Mois (DateRDV)",AX$7,"Années (DateRDV)",AX$3,"Présence","Excusé"),3,""),"")</f>
        <v/>
      </c>
      <c r="AY93" s="166" t="str">
        <f>IFERROR(IF(GETPIVOTDATA("DateRDV",TCD!$B$1,"DT","BA","Bénéficiaire",$A93,AY$6,AY$5,"Mois (DateRDV)",AY$7,"Années (DateRDV)",AY$3,"Présence","Absent"),4,""),"")</f>
        <v/>
      </c>
      <c r="AZ93" s="166" t="str">
        <f>IFERROR(IF(GETPIVOTDATA("DateRDV",TCD!$B$1,"DT","BA","Bénéficiaire",$A93,AZ$6,AZ$5,"Mois (DateRDV)",AZ$7,"Années (DateRDV)",AZ$3),1,""),"")</f>
        <v/>
      </c>
      <c r="BA93" s="166" t="str">
        <f>IFERROR(IF(GETPIVOTDATA("DateRDV",TCD!$B$1,"DT","BA","Bénéficiaire",$A93,BA$6,BA$5,"Mois (DateRDV)",BA$7,"Années (DateRDV)",BA$3),2,""),"")</f>
        <v/>
      </c>
      <c r="BB93" s="166" t="str">
        <f>IFERROR(IF(GETPIVOTDATA("DateRDV",TCD!$B$1,"DT","BA","Bénéficiaire",$A93,BB$6,BB$5,"Mois (DateRDV)",BB$7,"Années (DateRDV)",BB$3,"Présence","Excusé"),3,""),"")</f>
        <v/>
      </c>
      <c r="BC93" s="166" t="str">
        <f>IFERROR(IF(GETPIVOTDATA("DateRDV",TCD!$B$1,"DT","BA","Bénéficiaire",$A93,BC$6,BC$5,"Mois (DateRDV)",BC$7,"Années (DateRDV)",BC$3,"Présence","Absent"),4,""),"")</f>
        <v/>
      </c>
      <c r="BD93" s="166" t="str">
        <f>IFERROR(IF(GETPIVOTDATA("DateRDV",TCD!$B$1,"DT","BA","Bénéficiaire",$A93,BD$6,BD$5,"Mois (DateRDV)",BD$7,"Années (DateRDV)",BD$3),1,""),"")</f>
        <v/>
      </c>
      <c r="BE93" s="166" t="str">
        <f>IFERROR(IF(GETPIVOTDATA("DateRDV",TCD!$B$1,"DT","BA","Bénéficiaire",$A93,BE$6,BE$5,"Mois (DateRDV)",BE$7,"Années (DateRDV)",BE$3),2,""),"")</f>
        <v/>
      </c>
      <c r="BF93" s="166" t="str">
        <f>IFERROR(IF(GETPIVOTDATA("DateRDV",TCD!$B$1,"DT","BA","Bénéficiaire",$A93,BF$6,BF$5,"Mois (DateRDV)",BF$7,"Années (DateRDV)",BF$3,"Présence","Excusé"),3,""),"")</f>
        <v/>
      </c>
      <c r="BG93" s="166" t="str">
        <f>IFERROR(IF(GETPIVOTDATA("DateRDV",TCD!$B$1,"DT","BA","Bénéficiaire",$A93,BG$6,BG$5,"Mois (DateRDV)",BG$7,"Années (DateRDV)",BG$3,"Présence","Absent"),4,""),"")</f>
        <v/>
      </c>
      <c r="BH93" s="166" t="str">
        <f>IFERROR(IF(GETPIVOTDATA("DateRDV",TCD!$B$1,"DT","BA","Bénéficiaire",$A93,BH$6,BH$5,"Mois (DateRDV)",BH$7,"Années (DateRDV)",BH$3),1,""),"")</f>
        <v/>
      </c>
      <c r="BI93" s="166" t="str">
        <f>IFERROR(IF(GETPIVOTDATA("DateRDV",TCD!$B$1,"DT","BA","Bénéficiaire",$A93,BI$6,BI$5,"Mois (DateRDV)",BI$7,"Années (DateRDV)",BI$3),2,""),"")</f>
        <v/>
      </c>
      <c r="BJ93" s="166" t="str">
        <f>IFERROR(IF(GETPIVOTDATA("DateRDV",TCD!$B$1,"DT","BA","Bénéficiaire",$A93,BJ$6,BJ$5,"Mois (DateRDV)",BJ$7,"Années (DateRDV)",BJ$3,"Présence","Excusé"),3,""),"")</f>
        <v/>
      </c>
      <c r="BK93" s="166" t="str">
        <f>IFERROR(IF(GETPIVOTDATA("DateRDV",TCD!$B$1,"DT","BA","Bénéficiaire",$A93,BK$6,BK$5,"Mois (DateRDV)",BK$7,"Années (DateRDV)",BK$3,"Présence","Absent"),4,""),"")</f>
        <v/>
      </c>
      <c r="BL93" s="166" t="str">
        <f>IFERROR(IF(GETPIVOTDATA("DateRDV",TCD!$B$1,"DT","BA","Bénéficiaire",$A93,BL$6,BL$5,"Mois (DateRDV)",BL$7,"Années (DateRDV)",BL$3),1,""),"")</f>
        <v/>
      </c>
      <c r="BM93" s="166" t="str">
        <f>IFERROR(IF(GETPIVOTDATA("DateRDV",TCD!$B$1,"DT","BA","Bénéficiaire",$A93,BM$6,BM$5,"Mois (DateRDV)",BM$7,"Années (DateRDV)",BM$3),2,""),"")</f>
        <v/>
      </c>
      <c r="BN93" s="166" t="str">
        <f>IFERROR(IF(GETPIVOTDATA("DateRDV",TCD!$B$1,"DT","BA","Bénéficiaire",$A93,BN$6,BN$5,"Mois (DateRDV)",BN$7,"Années (DateRDV)",BN$3,"Présence","Excusé"),3,""),"")</f>
        <v/>
      </c>
      <c r="BO93" s="166" t="str">
        <f>IFERROR(IF(GETPIVOTDATA("DateRDV",TCD!$B$1,"DT","BA","Bénéficiaire",$A93,BO$6,BO$5,"Mois (DateRDV)",BO$7,"Années (DateRDV)",BO$3,"Présence","Absent"),4,""),"")</f>
        <v/>
      </c>
      <c r="BP93" s="166" t="str">
        <f>IFERROR(IF(GETPIVOTDATA("DateRDV",TCD!$B$1,"DT","BA","Bénéficiaire",$A93,BP$6,BP$5,"Mois (DateRDV)",BP$7,"Années (DateRDV)",BP$3),1,""),"")</f>
        <v/>
      </c>
      <c r="BQ93" s="166" t="str">
        <f>IFERROR(IF(GETPIVOTDATA("DateRDV",TCD!$B$1,"DT","BA","Bénéficiaire",$A93,BQ$6,BQ$5,"Mois (DateRDV)",BQ$7,"Années (DateRDV)",BQ$3),2,""),"")</f>
        <v/>
      </c>
      <c r="BR93" s="166" t="str">
        <f>IFERROR(IF(GETPIVOTDATA("DateRDV",TCD!$B$1,"DT","BA","Bénéficiaire",$A93,BR$6,BR$5,"Mois (DateRDV)",BR$7,"Années (DateRDV)",BR$3,"Présence","Excusé"),3,""),"")</f>
        <v/>
      </c>
      <c r="BS93" s="166" t="str">
        <f>IFERROR(IF(GETPIVOTDATA("DateRDV",TCD!$B$1,"DT","BA","Bénéficiaire",$A93,BS$6,BS$5,"Mois (DateRDV)",BS$7,"Années (DateRDV)",BS$3,"Présence","Absent"),4,""),"")</f>
        <v/>
      </c>
      <c r="BT93" s="166" t="str">
        <f>IFERROR(IF(GETPIVOTDATA("DateRDV",TCD!$B$1,"DT","BA","Bénéficiaire",$A93,BT$6,BT$5,"Mois (DateRDV)",BT$7,"Années (DateRDV)",BT$3),1,""),"")</f>
        <v/>
      </c>
      <c r="BU93" s="166" t="str">
        <f>IFERROR(IF(GETPIVOTDATA("DateRDV",TCD!$B$1,"DT","BA","Bénéficiaire",$A93,BU$6,BU$5,"Mois (DateRDV)",BU$7,"Années (DateRDV)",BU$3),2,""),"")</f>
        <v/>
      </c>
      <c r="BV93" s="166" t="str">
        <f>IFERROR(IF(GETPIVOTDATA("DateRDV",TCD!$B$1,"DT","BA","Bénéficiaire",$A93,BV$6,BV$5,"Mois (DateRDV)",BV$7,"Années (DateRDV)",BV$3,"Présence","Excusé"),3,""),"")</f>
        <v/>
      </c>
      <c r="BW93" s="166" t="str">
        <f>IFERROR(IF(GETPIVOTDATA("DateRDV",TCD!$B$1,"DT","BA","Bénéficiaire",$A93,BW$6,BW$5,"Mois (DateRDV)",BW$7,"Années (DateRDV)",BW$3,"Présence","Absent"),4,""),"")</f>
        <v/>
      </c>
      <c r="BX93" s="166" t="str">
        <f>IFERROR(IF(GETPIVOTDATA("DateRDV",TCD!$B$1,"DT","BA","Bénéficiaire",$A93,BX$6,BX$5,"Mois (DateRDV)",BX$7,"Années (DateRDV)",BX$3),1,""),"")</f>
        <v/>
      </c>
      <c r="BY93" s="166" t="str">
        <f>IFERROR(IF(GETPIVOTDATA("DateRDV",TCD!$B$1,"DT","BA","Bénéficiaire",$A93,BY$6,BY$5,"Mois (DateRDV)",BY$7,"Années (DateRDV)",BY$3),2,""),"")</f>
        <v/>
      </c>
      <c r="BZ93" s="166" t="str">
        <f>IFERROR(IF(GETPIVOTDATA("DateRDV",TCD!$B$1,"DT","BA","Bénéficiaire",$A93,BZ$6,BZ$5,"Mois (DateRDV)",BZ$7,"Années (DateRDV)",BZ$3,"Présence","Excusé"),3,""),"")</f>
        <v/>
      </c>
      <c r="CA93" s="166" t="str">
        <f>IFERROR(IF(GETPIVOTDATA("DateRDV",TCD!$B$1,"DT","BA","Bénéficiaire",$A93,CA$6,CA$5,"Mois (DateRDV)",CA$7,"Années (DateRDV)",CA$3,"Présence","Absent"),4,""),"")</f>
        <v/>
      </c>
      <c r="CB93" s="166" t="str">
        <f>IFERROR(IF(GETPIVOTDATA("DateRDV",TCD!$B$1,"DT","BA","Bénéficiaire",$A93,CB$6,CB$5,"Mois (DateRDV)",CB$7,"Années (DateRDV)",CB$3),1,""),"")</f>
        <v/>
      </c>
      <c r="CC93" s="166" t="str">
        <f>IFERROR(IF(GETPIVOTDATA("DateRDV",TCD!$B$1,"DT","BA","Bénéficiaire",$A93,CC$6,CC$5,"Mois (DateRDV)",CC$7,"Années (DateRDV)",CC$3),2,""),"")</f>
        <v/>
      </c>
      <c r="CD93" s="166" t="str">
        <f>IFERROR(IF(GETPIVOTDATA("DateRDV",TCD!$B$1,"DT","BA","Bénéficiaire",$A93,CD$6,CD$5,"Mois (DateRDV)",CD$7,"Années (DateRDV)",CD$3,"Présence","Excusé"),3,""),"")</f>
        <v/>
      </c>
      <c r="CE93" s="166" t="str">
        <f>IFERROR(IF(GETPIVOTDATA("DateRDV",TCD!$B$1,"DT","BA","Bénéficiaire",$A93,CE$6,CE$5,"Mois (DateRDV)",CE$7,"Années (DateRDV)",CE$3,"Présence","Absent"),4,""),"")</f>
        <v/>
      </c>
      <c r="CF93" s="166" t="str">
        <f>IFERROR(IF(GETPIVOTDATA("DateRDV",TCD!$B$1,"DT","BA","Bénéficiaire",$A93,CF$6,CF$5,"Mois (DateRDV)",CF$7,"Années (DateRDV)",CF$3),1,""),"")</f>
        <v/>
      </c>
      <c r="CG93" s="166" t="str">
        <f>IFERROR(IF(GETPIVOTDATA("DateRDV",TCD!$B$1,"DT","BA","Bénéficiaire",$A93,CG$6,CG$5,"Mois (DateRDV)",CG$7,"Années (DateRDV)",CG$3),2,""),"")</f>
        <v/>
      </c>
      <c r="CH93" s="166" t="str">
        <f>IFERROR(IF(GETPIVOTDATA("DateRDV",TCD!$B$1,"DT","BA","Bénéficiaire",$A93,CH$6,CH$5,"Mois (DateRDV)",CH$7,"Années (DateRDV)",CH$3,"Présence","Excusé"),3,""),"")</f>
        <v/>
      </c>
      <c r="CI93" s="166" t="str">
        <f>IFERROR(IF(GETPIVOTDATA("DateRDV",TCD!$B$1,"DT","BA","Bénéficiaire",$A93,CI$6,CI$5,"Mois (DateRDV)",CI$7,"Années (DateRDV)",CI$3,"Présence","Absent"),4,""),"")</f>
        <v/>
      </c>
      <c r="CJ93" s="166" t="str">
        <f>IFERROR(IF(GETPIVOTDATA("DateRDV",TCD!$B$1,"DT","BA","Bénéficiaire",$A93,CJ$6,CJ$5,"Mois (DateRDV)",CJ$7,"Années (DateRDV)",CJ$3),1,""),"")</f>
        <v/>
      </c>
      <c r="CK93" s="166" t="str">
        <f>IFERROR(IF(GETPIVOTDATA("DateRDV",TCD!$B$1,"DT","BA","Bénéficiaire",$A93,CK$6,CK$5,"Mois (DateRDV)",CK$7,"Années (DateRDV)",CK$3),2,""),"")</f>
        <v/>
      </c>
      <c r="CL93" s="166" t="str">
        <f>IFERROR(IF(GETPIVOTDATA("DateRDV",TCD!$B$1,"DT","BA","Bénéficiaire",$A93,BE$6,BE$5,"Mois (DateRDV)",BE$7,"Années (DateRDV)",BE$3,"Présence","Excusé"),3,""),"")</f>
        <v/>
      </c>
      <c r="CM93" s="166" t="str">
        <f>IFERROR(IF(GETPIVOTDATA("DateRDV",TCD!$B$1,"DT","BA","Bénéficiaire",$A93,CM$6,CM$5,"Mois (DateRDV)",CM$7,"Années (DateRDV)",CM$3,"Présence","Absent"),4,""),"")</f>
        <v/>
      </c>
      <c r="CN93" s="166" t="str">
        <f>IFERROR(IF(GETPIVOTDATA("DateRDV",TCD!$B$1,"DT","BA","Bénéficiaire",$A93,CN$6,CN$5,"Mois (DateRDV)",CN$7,"Années (DateRDV)",CN$3),1,""),"")</f>
        <v/>
      </c>
      <c r="CO93" s="166" t="str">
        <f>IFERROR(IF(GETPIVOTDATA("DateRDV",TCD!$B$1,"DT","BA","Bénéficiaire",$A93,CO$6,CO$5,"Mois (DateRDV)",CO$7,"Années (DateRDV)",CO$3),2,""),"")</f>
        <v/>
      </c>
      <c r="CP93" s="166" t="str">
        <f>IFERROR(IF(GETPIVOTDATA("DateRDV",TCD!$B$1,"DT","BA","Bénéficiaire",$A93,CP$6,CP$5,"Mois (DateRDV)",CP$7,"Années (DateRDV)",CP$3,"Présence","Excusé"),3,""),"")</f>
        <v/>
      </c>
      <c r="CQ93" s="166" t="str">
        <f>IFERROR(IF(GETPIVOTDATA("DateRDV",TCD!$B$1,"DT","BA","Bénéficiaire",$A93,CQ$6,CQ$5,"Mois (DateRDV)",CQ$7,"Années (DateRDV)",CQ$3,"Présence","Absent"),4,""),"")</f>
        <v/>
      </c>
      <c r="CR93" s="166" t="str">
        <f>IFERROR(IF(GETPIVOTDATA("DateRDV",TCD!$B$1,"DT","BA","Bénéficiaire",$A93,CR$6,CR$5,"Mois (DateRDV)",CR$7,"Années (DateRDV)",CR$3),1,""),"")</f>
        <v/>
      </c>
      <c r="CS93" s="166" t="str">
        <f>IFERROR(IF(GETPIVOTDATA("DateRDV",TCD!$B$1,"DT","BA","Bénéficiaire",$A93,CS$6,CS$5,"Mois (DateRDV)",CS$7,"Années (DateRDV)",CS$3),2,""),"")</f>
        <v/>
      </c>
      <c r="CT93" s="166" t="str">
        <f>IFERROR(IF(GETPIVOTDATA("DateRDV",TCD!$B$1,"DT","BA","Bénéficiaire",$A93,CT$6,CT$5,"Mois (DateRDV)",CT$7,"Années (DateRDV)",CT$3,"Présence","Excusé"),3,""),"")</f>
        <v/>
      </c>
      <c r="CU93" s="166" t="str">
        <f>IFERROR(IF(GETPIVOTDATA("DateRDV",TCD!$B$1,"DT","BA","Bénéficiaire",$A93,CU$6,CU$5,"Mois (DateRDV)",CU$7,"Années (DateRDV)",CU$3,"Présence","Absent"),4,""),"")</f>
        <v/>
      </c>
      <c r="CV93" s="166" t="str">
        <f>IFERROR(IF(GETPIVOTDATA("DateRDV",TCD!$B$1,"DT","BA","Bénéficiaire",$A93,CV$6,CV$5,"Mois (DateRDV)",CV$7,"Années (DateRDV)",CV$3),1,""),"")</f>
        <v/>
      </c>
      <c r="CW93" s="166" t="str">
        <f>IFERROR(IF(GETPIVOTDATA("DateRDV",TCD!$B$1,"DT","BA","Bénéficiaire",$A93,CW$6,CW$5,"Mois (DateRDV)",CW$7,"Années (DateRDV)",CW$3),2,""),"")</f>
        <v/>
      </c>
      <c r="CX93" s="166" t="str">
        <f>IFERROR(IF(GETPIVOTDATA("DateRDV",TCD!$B$1,"DT","BA","Bénéficiaire",$A93,CX$6,CX$5,"Mois (DateRDV)",CX$7,"Années (DateRDV)",CX$3,"Présence","Excusé"),3,""),"")</f>
        <v/>
      </c>
      <c r="CY93" s="166" t="str">
        <f>IFERROR(IF(GETPIVOTDATA("DateRDV",TCD!$B$1,"DT","BA","Bénéficiaire",$A93,CY$6,CY$5,"Mois (DateRDV)",CY$7,"Années (DateRDV)",CY$3,"Présence","Absent"),4,""),"")</f>
        <v/>
      </c>
      <c r="CZ93" s="166" t="str">
        <f>IFERROR(IF(GETPIVOTDATA("DateRDV",TCD!$B$1,"DT","BA","Bénéficiaire",$A93,CZ$6,CZ$5,"Mois (DateRDV)",CZ$7,"Années (DateRDV)",CZ$3),1,""),"")</f>
        <v/>
      </c>
      <c r="DA93" s="166" t="str">
        <f>IFERROR(IF(GETPIVOTDATA("DateRDV",TCD!$B$1,"DT","BA","Bénéficiaire",$A93,DA$6,DA$5,"Mois (DateRDV)",DA$7,"Années (DateRDV)",DA$3),2,""),"")</f>
        <v/>
      </c>
      <c r="DB93" s="166" t="str">
        <f>IFERROR(IF(GETPIVOTDATA("DateRDV",TCD!$B$1,"DT","BA","Bénéficiaire",$A93,DB$6,DB$5,"Mois (DateRDV)",DB$7,"Années (DateRDV)",DB$3,"Présence","Excusé"),3,""),"")</f>
        <v/>
      </c>
      <c r="DC93" s="166" t="str">
        <f>IFERROR(IF(GETPIVOTDATA("DateRDV",TCD!$B$1,"DT","BA","Bénéficiaire",$A93,DC$6,DC$5,"Mois (DateRDV)",DC$7,"Années (DateRDV)",DC$3,"Présence","Absent"),4,""),"")</f>
        <v/>
      </c>
      <c r="DD93" s="166" t="str">
        <f>IFERROR(IF(GETPIVOTDATA("DateRDV",TCD!$B$1,"DT","BA","Bénéficiaire",$A93,DD$6,DD$5,"Mois (DateRDV)",DD$7,"Années (DateRDV)",DD$3),1,""),"")</f>
        <v/>
      </c>
      <c r="DE93" s="166" t="str">
        <f>IFERROR(IF(GETPIVOTDATA("DateRDV",TCD!$B$1,"DT","BA","Bénéficiaire",$A93,DE$6,DE$5,"Mois (DateRDV)",DE$7,"Années (DateRDV)",DE$3),2,""),"")</f>
        <v/>
      </c>
      <c r="DF93" s="166" t="str">
        <f>IFERROR(IF(GETPIVOTDATA("DateRDV",TCD!$B$1,"DT","BA","Bénéficiaire",$A93,DF$6,DF$5,"Mois (DateRDV)",DF$7,"Années (DateRDV)",DF$3,"Présence","Excusé"),3,""),"")</f>
        <v/>
      </c>
      <c r="DG93" s="166" t="str">
        <f>IFERROR(IF(GETPIVOTDATA("DateRDV",TCD!$B$1,"DT","BA","Bénéficiaire",$A93,DG$6,DG$5,"Mois (DateRDV)",DG$7,"Années (DateRDV)",DG$3,"Présence","Absent"),4,""),"")</f>
        <v/>
      </c>
      <c r="DH93" s="166" t="str">
        <f>IFERROR(IF(GETPIVOTDATA("DateRDV",TCD!$B$1,"DT","BA","Bénéficiaire",$A93,DH$6,DH$5,"Mois (DateRDV)",DH$7,"Années (DateRDV)",DH$3),1,""),"")</f>
        <v/>
      </c>
      <c r="DI93" s="166" t="str">
        <f>IFERROR(IF(GETPIVOTDATA("DateRDV",TCD!$B$1,"DT","BA","Bénéficiaire",$A93,DI$6,DI$5,"Mois (DateRDV)",DI$7,"Années (DateRDV)",DI$3),2,""),"")</f>
        <v/>
      </c>
      <c r="DJ93" s="166" t="str">
        <f>IFERROR(IF(GETPIVOTDATA("DateRDV",TCD!$B$1,"DT","BA","Bénéficiaire",$A93,DJ$6,DJ$5,"Mois (DateRDV)",DJ$7,"Années (DateRDV)",DJ$3,"Présence","Excusé"),3,""),"")</f>
        <v/>
      </c>
      <c r="DK93" s="166" t="str">
        <f>IFERROR(IF(GETPIVOTDATA("DateRDV",TCD!$B$1,"DT","BA","Bénéficiaire",$A93,DK$6,DK$5,"Mois (DateRDV)",DK$7,"Années (DateRDV)",DK$3,"Présence","Absent"),4,""),"")</f>
        <v/>
      </c>
      <c r="DL93" s="166" t="str">
        <f>IFERROR(IF(GETPIVOTDATA("DateRDV",TCD!$B$1,"DT","BA","Bénéficiaire",$A93,DL$6,DL$5,"Mois (DateRDV)",DL$7,"Années (DateRDV)",DL$3),1,""),"")</f>
        <v/>
      </c>
      <c r="DM93" s="166" t="str">
        <f>IFERROR(IF(GETPIVOTDATA("DateRDV",TCD!$B$1,"DT","BA","Bénéficiaire",$A93,DM$6,DM$5,"Mois (DateRDV)",DM$7,"Années (DateRDV)",DM$3),2,""),"")</f>
        <v/>
      </c>
      <c r="DN93" s="166" t="str">
        <f>IFERROR(IF(GETPIVOTDATA("DateRDV",TCD!$B$1,"DT","BA","Bénéficiaire",$A93,DN$6,DN$5,"Mois (DateRDV)",DN$7,"Années (DateRDV)",DN$3,"Présence","Excusé"),3,""),"")</f>
        <v/>
      </c>
      <c r="DO93" s="166" t="str">
        <f>IFERROR(IF(GETPIVOTDATA("DateRDV",TCD!$B$1,"DT","BA","Bénéficiaire",$A93,DO$6,DO$5,"Mois (DateRDV)",DO$7,"Années (DateRDV)",DO$3,"Présence","Absent"),4,""),"")</f>
        <v/>
      </c>
    </row>
    <row r="94" spans="1:119" ht="15" customHeight="1" x14ac:dyDescent="0.2">
      <c r="A94" t="str">
        <v>BONILLO Thierry</v>
      </c>
      <c r="B94" s="169" t="str">
        <f>IFERROR(IF(INDEX(Data!P:P,MATCH(A94,Data!B:B,0))&lt;&gt;"",INDEX(Data!P:P,MATCH(A94,Data!B:B,0)),""),"")</f>
        <v>BONILLO</v>
      </c>
      <c r="C94" s="169" t="str">
        <f>IFERROR(IF(INDEX(Data!O:O,MATCH(A94,Data!B:B,0))&lt;&gt;"",INDEX(Data!O:O,MATCH(A94,Data!B:B,0)),""),"")</f>
        <v>Thierry</v>
      </c>
      <c r="D94" s="169" t="str">
        <f>IFERROR(IF(INDEX(Data!J:J,MATCH(A94,Data!B:B,0))&lt;&gt;"",INDEX(Data!J:J,MATCH(A94,Data!B:B,0)),""),"")</f>
        <v>CD</v>
      </c>
      <c r="E94" s="169" t="str">
        <f>IFERROR(IF(INDEX(Data!M:M,MATCH(A94,Data!B:B,0))&lt;&gt;"",INDEX(Data!M:M,MATCH(A94,Data!B:B,0)),""),"")</f>
        <v>MUSIEGES</v>
      </c>
      <c r="F94" s="169">
        <f>IFERROR(IF(INDEX(Data!N:N,MATCH(A94,Data!B:B,0))&lt;&gt;"",INDEX(Data!N:N,MATCH(A94,Data!B:B,0)),""),"")</f>
        <v>74270</v>
      </c>
      <c r="G94" s="170">
        <f>IFERROR(IF(INDEX(Data!K:K,MATCH(A94,Data!B:B,0))&lt;&gt;"",INDEX(Data!K:K,MATCH(A94,Data!B:B,0)),""),"")</f>
        <v>45670</v>
      </c>
      <c r="H94" s="170">
        <f>IFERROR(IF(INDEX(Data!L:L,MATCH(A94,Data!B:B,0))&lt;&gt;"",INDEX(Data!L:L,MATCH(A94,Data!B:B,0)),""),"")</f>
        <v>45953</v>
      </c>
      <c r="I94" s="170">
        <f>IFERROR(IF(INDEX(Data!C:C,MATCH(A94,Data!B:B,0))&lt;&gt;"",INDEX(Data!C:C,MATCH(A94,Data!B:B,0)),""),"")</f>
        <v>45735</v>
      </c>
      <c r="J94" s="170">
        <f>IFERROR(IF(INDEX(Data!D:D,MATCH(A94,Data!B:B,0))&lt;&gt;"",INDEX(Data!D:D,MATCH(A94,Data!B:B,0)),""),"")</f>
        <v>45898</v>
      </c>
      <c r="K94" s="171" t="str">
        <f>IFERROR(IF(INDEX(Data!H:H,MATCH(A94,Data!B:B,0))&lt;&gt;"",INDEX(Data!H:H,MATCH(A94,Data!B:B,0)),""),"")</f>
        <v>Remobilisation</v>
      </c>
      <c r="L94" s="166" t="str">
        <f>IFERROR(IF(GETPIVOTDATA("DateRDV",TCD!$B$1,"DT","BA","Bénéficiaire",$A94,L$6,L$5,"Mois (DateRDV)",L$7,"Années (DateRDV)",L$3),1,""),"")</f>
        <v/>
      </c>
      <c r="M94" s="166" t="str">
        <f>IFERROR(IF(GETPIVOTDATA("DateRDV",TCD!$B$1,"DT","BA","Bénéficiaire",$A94,M$6,M$5,"Mois (DateRDV)",M$7,"Années (DateRDV)",M$3),2,""),"")</f>
        <v/>
      </c>
      <c r="N94" s="166" t="str">
        <f>IFERROR(IF(GETPIVOTDATA("DateRDV",TCD!$B$1,"DT","BA","Bénéficiaire",$A94,N$6,N$5,"Mois (DateRDV)",N$7,"Années (DateRDV)",N$3,"Présence","Excusé"),3,""),"")</f>
        <v/>
      </c>
      <c r="O94" s="166" t="str">
        <f>IFERROR(IF(GETPIVOTDATA("DateRDV",TCD!$B$1,"DT","BA","Bénéficiaire",$A94,O$6,O$5,"Mois (DateRDV)",O$7,"Années (DateRDV)",O$3,"Présence","Absent"),4,""),"")</f>
        <v/>
      </c>
      <c r="P94" s="166" t="str">
        <f>IFERROR(IF(GETPIVOTDATA("DateRDV",TCD!$B$1,"DT","BA","Bénéficiaire",$A94,P$6,P$5,"Mois (DateRDV)",P$7,"Années (DateRDV)",P$3),1,""),"")</f>
        <v/>
      </c>
      <c r="Q94" s="166" t="str">
        <f>IFERROR(IF(GETPIVOTDATA("DateRDV",TCD!$B$1,"DT","BA","Bénéficiaire",$A94,Q$6,Q$5,"Mois (DateRDV)",Q$7,"Années (DateRDV)",Q$3),2,""),"")</f>
        <v/>
      </c>
      <c r="R94" s="166" t="str">
        <f>IFERROR(IF(GETPIVOTDATA("DateRDV",TCD!$B$1,"DT","BA","Bénéficiaire",$A94,R$6,R$5,"Mois (DateRDV)",R$7,"Années (DateRDV)",R$3,"Présence","Excusé"),3,""),"")</f>
        <v/>
      </c>
      <c r="S94" s="166" t="str">
        <f>IFERROR(IF(GETPIVOTDATA("DateRDV",TCD!$B$1,"DT","BA","Bénéficiaire",$A94,S$6,S$5,"Mois (DateRDV)",S$7,"Années (DateRDV)",S$3,"Présence","Absent"),4,""),"")</f>
        <v/>
      </c>
      <c r="T94" s="166" t="str">
        <f>IFERROR(IF(GETPIVOTDATA("DateRDV",TCD!$B$1,"DT","BA","Bénéficiaire",$A94,T$6,T$5,"Mois (DateRDV)",T$7,"Années (DateRDV)",T$3),1,""),"")</f>
        <v/>
      </c>
      <c r="U94" s="166" t="str">
        <f>IFERROR(IF(GETPIVOTDATA("DateRDV",TCD!$B$1,"DT","BA","Bénéficiaire",$A94,U$6,U$5,"Mois (DateRDV)",U$7,"Années (DateRDV)",U$3),2,""),"")</f>
        <v/>
      </c>
      <c r="V94" s="166" t="str">
        <f>IFERROR(IF(GETPIVOTDATA("DateRDV",TCD!$B$1,"DT","BA","Bénéficiaire",$A94,V$6,V$5,"Mois (DateRDV)",V$7,"Années (DateRDV)",V$3,"Présence","Excusé"),3,""),"")</f>
        <v/>
      </c>
      <c r="W94" s="166" t="str">
        <f>IFERROR(IF(GETPIVOTDATA("DateRDV",TCD!$B$1,"DT","BA","Bénéficiaire",$A94,W$6,W$5,"Mois (DateRDV)",W$7,"Années (DateRDV)",W$3,"Présence","Absent"),4,""),"")</f>
        <v/>
      </c>
      <c r="X94" s="166" t="str">
        <f>IFERROR(IF(GETPIVOTDATA("DateRDV",TCD!$B$1,"DT","BA","Bénéficiaire",$A94,X$6,X$5,"Mois (DateRDV)",X$7,"Années (DateRDV)",X$3),1,""),"")</f>
        <v/>
      </c>
      <c r="Y94" s="166" t="str">
        <f>IFERROR(IF(GETPIVOTDATA("DateRDV",TCD!$B$1,"DT","BA","Bénéficiaire",$A94,Y$6,Y$5,"Mois (DateRDV)",Y$7,"Années (DateRDV)",Y$3),2,""),"")</f>
        <v/>
      </c>
      <c r="Z94" s="166" t="str">
        <f>IFERROR(IF(GETPIVOTDATA("DateRDV",TCD!$B$1,"DT","BA","Bénéficiaire",$A94,Z$6,Z$5,"Mois (DateRDV)",Z$7,"Années (DateRDV)",Z$3,"Présence","Excusé"),3,""),"")</f>
        <v/>
      </c>
      <c r="AA94" s="166" t="str">
        <f>IFERROR(IF(GETPIVOTDATA("DateRDV",TCD!$B$1,"DT","BA","Bénéficiaire",$A94,AA$6,AA$5,"Mois (DateRDV)",AA$7,"Années (DateRDV)",AA$3,"Présence","Absent"),4,""),"")</f>
        <v/>
      </c>
      <c r="AB94" s="166" t="str">
        <f>IFERROR(IF(GETPIVOTDATA("DateRDV",TCD!$B$1,"DT","BA","Bénéficiaire",$A94,AB$6,AB$5,"Mois (DateRDV)",AB$7,"Années (DateRDV)",AB$3),1,""),"")</f>
        <v/>
      </c>
      <c r="AC94" s="166" t="str">
        <f>IFERROR(IF(GETPIVOTDATA("DateRDV",TCD!$B$1,"DT","BA","Bénéficiaire",$A94,AC$6,AC$5,"Mois (DateRDV)",AC$7,"Années (DateRDV)",AC$3),2,""),"")</f>
        <v/>
      </c>
      <c r="AD94" s="166" t="str">
        <f>IFERROR(IF(GETPIVOTDATA("DateRDV",TCD!$B$1,"DT","BA","Bénéficiaire",$A94,AD$6,AD$5,"Mois (DateRDV)",AD$7,"Années (DateRDV)",AD$3,"Présence","Excusé"),3,""),"")</f>
        <v/>
      </c>
      <c r="AE94" s="166" t="str">
        <f>IFERROR(IF(GETPIVOTDATA("DateRDV",TCD!$B$1,"DT","BA","Bénéficiaire",$A94,AE$6,AE$5,"Mois (DateRDV)",AE$7,"Années (DateRDV)",AE$3,"Présence","Absent"),4,""),"")</f>
        <v/>
      </c>
      <c r="AF94" s="166" t="str">
        <f>IFERROR(IF(GETPIVOTDATA("DateRDV",TCD!$B$1,"DT","BA","Bénéficiaire",$A94,AF$6,AF$5,"Mois (DateRDV)",AF$7,"Années (DateRDV)",AF$3),1,""),"")</f>
        <v/>
      </c>
      <c r="AG94" s="166" t="str">
        <f>IFERROR(IF(GETPIVOTDATA("DateRDV",TCD!$B$1,"DT","BA","Bénéficiaire",$A94,AG$6,AG$5,"Mois (DateRDV)",AG$7,"Années (DateRDV)",AG$3),2,""),"")</f>
        <v/>
      </c>
      <c r="AH94" s="166" t="str">
        <f>IFERROR(IF(GETPIVOTDATA("DateRDV",TCD!$B$1,"DT","BA","Bénéficiaire",$A94,AH$6,AH$5,"Mois (DateRDV)",AH$7,"Années (DateRDV)",AH$3,"Présence","Excusé"),3,""),"")</f>
        <v/>
      </c>
      <c r="AI94" s="166" t="str">
        <f>IFERROR(IF(GETPIVOTDATA("DateRDV",TCD!$B$1,"DT","BA","Bénéficiaire",$A94,AI$6,AI$5,"Mois (DateRDV)",AI$7,"Années (DateRDV)",AI$3,"Présence","Absent"),4,""),"")</f>
        <v/>
      </c>
      <c r="AJ94" s="166" t="str">
        <f>IFERROR(IF(GETPIVOTDATA("DateRDV",TCD!$B$1,"DT","BA","Bénéficiaire",$A94,AJ$6,AJ$5,"Mois (DateRDV)",AJ$7,"Années (DateRDV)",AJ$3),1,""),"")</f>
        <v/>
      </c>
      <c r="AK94" s="166" t="str">
        <f>IFERROR(IF(GETPIVOTDATA("DateRDV",TCD!$B$1,"DT","BA","Bénéficiaire",$A94,AK$6,AK$5,"Mois (DateRDV)",AK$7,"Années (DateRDV)",AK$3),2,""),"")</f>
        <v/>
      </c>
      <c r="AL94" s="166" t="str">
        <f>IFERROR(IF(GETPIVOTDATA("DateRDV",TCD!$B$1,"DT","BA","Bénéficiaire",$A94,AL$6,AL$5,"Mois (DateRDV)",AL$7,"Années (DateRDV)",AL$3,"Présence","Excusé"),3,""),"")</f>
        <v/>
      </c>
      <c r="AM94" s="166" t="str">
        <f>IFERROR(IF(GETPIVOTDATA("DateRDV",TCD!$B$1,"DT","BA","Bénéficiaire",$A94,AM$6,AM$5,"Mois (DateRDV)",AM$7,"Années (DateRDV)",AM$3,"Présence","Absent"),4,""),"")</f>
        <v/>
      </c>
      <c r="AN94" s="166" t="str">
        <f>IFERROR(IF(GETPIVOTDATA("DateRDV",TCD!$B$1,"DT","BA","Bénéficiaire",$A94,AN$6,AN$5,"Mois (DateRDV)",AN$7,"Années (DateRDV)",AN$3),1,""),"")</f>
        <v/>
      </c>
      <c r="AO94" s="166" t="str">
        <f>IFERROR(IF(GETPIVOTDATA("DateRDV",TCD!$B$1,"DT","BA","Bénéficiaire",$A94,AO$6,AO$5,"Mois (DateRDV)",AO$7,"Années (DateRDV)",AO$3),2,""),"")</f>
        <v/>
      </c>
      <c r="AP94" s="166" t="str">
        <f>IFERROR(IF(GETPIVOTDATA("DateRDV",TCD!$B$1,"DT","BA","Bénéficiaire",$A94,AP$6,AP$5,"Mois (DateRDV)",AP$7,"Années (DateRDV)",AP$3,"Présence","Excusé"),3,""),"")</f>
        <v/>
      </c>
      <c r="AQ94" s="166" t="str">
        <f>IFERROR(IF(GETPIVOTDATA("DateRDV",TCD!$B$1,"DT","BA","Bénéficiaire",$A94,AQ$6,AQ$5,"Mois (DateRDV)",AQ$7,"Années (DateRDV)",AQ$3,"Présence","Absent"),4,""),"")</f>
        <v/>
      </c>
      <c r="AR94" s="166" t="str">
        <f>IFERROR(IF(GETPIVOTDATA("DateRDV",TCD!$B$1,"DT","BA","Bénéficiaire",$A94,AR$6,AR$5,"Mois (DateRDV)",AR$7,"Années (DateRDV)",AR$3),1,""),"")</f>
        <v/>
      </c>
      <c r="AS94" s="166" t="str">
        <f>IFERROR(IF(GETPIVOTDATA("DateRDV",TCD!$B$1,"DT","BA","Bénéficiaire",$A94,AS$6,AS$5,"Mois (DateRDV)",AS$7,"Années (DateRDV)",AS$3),2,""),"")</f>
        <v/>
      </c>
      <c r="AT94" s="166" t="str">
        <f>IFERROR(IF(GETPIVOTDATA("DateRDV",TCD!$B$1,"DT","BA","Bénéficiaire",$A94,AT$6,AT$5,"Mois (DateRDV)",AT$7,"Années (DateRDV)",AT$3,"Présence","Excusé"),3,""),"")</f>
        <v/>
      </c>
      <c r="AU94" s="166" t="str">
        <f>IFERROR(IF(GETPIVOTDATA("DateRDV",TCD!$B$1,"DT","BA","Bénéficiaire",$A94,AU$6,AU$5,"Mois (DateRDV)",AU$7,"Années (DateRDV)",AU$3,"Présence","Absent"),4,""),"")</f>
        <v/>
      </c>
      <c r="AV94" s="166" t="str">
        <f>IFERROR(IF(GETPIVOTDATA("DateRDV",TCD!$B$1,"DT","BA","Bénéficiaire",$A94,AV$6,AV$5,"Mois (DateRDV)",AV$7,"Années (DateRDV)",AV$3),1,""),"")</f>
        <v/>
      </c>
      <c r="AW94" s="166" t="str">
        <f>IFERROR(IF(GETPIVOTDATA("DateRDV",TCD!$B$1,"DT","BA","Bénéficiaire",$A94,AW$6,AW$5,"Mois (DateRDV)",AW$7,"Années (DateRDV)",AW$3),2,""),"")</f>
        <v/>
      </c>
      <c r="AX94" s="166" t="str">
        <f>IFERROR(IF(GETPIVOTDATA("DateRDV",TCD!$B$1,"DT","BA","Bénéficiaire",$A94,AX$6,AX$5,"Mois (DateRDV)",AX$7,"Années (DateRDV)",AX$3,"Présence","Excusé"),3,""),"")</f>
        <v/>
      </c>
      <c r="AY94" s="166" t="str">
        <f>IFERROR(IF(GETPIVOTDATA("DateRDV",TCD!$B$1,"DT","BA","Bénéficiaire",$A94,AY$6,AY$5,"Mois (DateRDV)",AY$7,"Années (DateRDV)",AY$3,"Présence","Absent"),4,""),"")</f>
        <v/>
      </c>
      <c r="AZ94" s="166" t="str">
        <f>IFERROR(IF(GETPIVOTDATA("DateRDV",TCD!$B$1,"DT","BA","Bénéficiaire",$A94,AZ$6,AZ$5,"Mois (DateRDV)",AZ$7,"Années (DateRDV)",AZ$3),1,""),"")</f>
        <v/>
      </c>
      <c r="BA94" s="166" t="str">
        <f>IFERROR(IF(GETPIVOTDATA("DateRDV",TCD!$B$1,"DT","BA","Bénéficiaire",$A94,BA$6,BA$5,"Mois (DateRDV)",BA$7,"Années (DateRDV)",BA$3),2,""),"")</f>
        <v/>
      </c>
      <c r="BB94" s="166" t="str">
        <f>IFERROR(IF(GETPIVOTDATA("DateRDV",TCD!$B$1,"DT","BA","Bénéficiaire",$A94,BB$6,BB$5,"Mois (DateRDV)",BB$7,"Années (DateRDV)",BB$3,"Présence","Excusé"),3,""),"")</f>
        <v/>
      </c>
      <c r="BC94" s="166" t="str">
        <f>IFERROR(IF(GETPIVOTDATA("DateRDV",TCD!$B$1,"DT","BA","Bénéficiaire",$A94,BC$6,BC$5,"Mois (DateRDV)",BC$7,"Années (DateRDV)",BC$3,"Présence","Absent"),4,""),"")</f>
        <v/>
      </c>
      <c r="BD94" s="166" t="str">
        <f>IFERROR(IF(GETPIVOTDATA("DateRDV",TCD!$B$1,"DT","BA","Bénéficiaire",$A94,BD$6,BD$5,"Mois (DateRDV)",BD$7,"Années (DateRDV)",BD$3),1,""),"")</f>
        <v/>
      </c>
      <c r="BE94" s="166" t="str">
        <f>IFERROR(IF(GETPIVOTDATA("DateRDV",TCD!$B$1,"DT","BA","Bénéficiaire",$A94,BE$6,BE$5,"Mois (DateRDV)",BE$7,"Années (DateRDV)",BE$3),2,""),"")</f>
        <v/>
      </c>
      <c r="BF94" s="166" t="str">
        <f>IFERROR(IF(GETPIVOTDATA("DateRDV",TCD!$B$1,"DT","BA","Bénéficiaire",$A94,BF$6,BF$5,"Mois (DateRDV)",BF$7,"Années (DateRDV)",BF$3,"Présence","Excusé"),3,""),"")</f>
        <v/>
      </c>
      <c r="BG94" s="166" t="str">
        <f>IFERROR(IF(GETPIVOTDATA("DateRDV",TCD!$B$1,"DT","BA","Bénéficiaire",$A94,BG$6,BG$5,"Mois (DateRDV)",BG$7,"Années (DateRDV)",BG$3,"Présence","Absent"),4,""),"")</f>
        <v/>
      </c>
      <c r="BH94" s="166" t="str">
        <f>IFERROR(IF(GETPIVOTDATA("DateRDV",TCD!$B$1,"DT","BA","Bénéficiaire",$A94,BH$6,BH$5,"Mois (DateRDV)",BH$7,"Années (DateRDV)",BH$3),1,""),"")</f>
        <v/>
      </c>
      <c r="BI94" s="166" t="str">
        <f>IFERROR(IF(GETPIVOTDATA("DateRDV",TCD!$B$1,"DT","BA","Bénéficiaire",$A94,BI$6,BI$5,"Mois (DateRDV)",BI$7,"Années (DateRDV)",BI$3),2,""),"")</f>
        <v/>
      </c>
      <c r="BJ94" s="166" t="str">
        <f>IFERROR(IF(GETPIVOTDATA("DateRDV",TCD!$B$1,"DT","BA","Bénéficiaire",$A94,BJ$6,BJ$5,"Mois (DateRDV)",BJ$7,"Années (DateRDV)",BJ$3,"Présence","Excusé"),3,""),"")</f>
        <v/>
      </c>
      <c r="BK94" s="166" t="str">
        <f>IFERROR(IF(GETPIVOTDATA("DateRDV",TCD!$B$1,"DT","BA","Bénéficiaire",$A94,BK$6,BK$5,"Mois (DateRDV)",BK$7,"Années (DateRDV)",BK$3,"Présence","Absent"),4,""),"")</f>
        <v/>
      </c>
      <c r="BL94" s="166" t="str">
        <f>IFERROR(IF(GETPIVOTDATA("DateRDV",TCD!$B$1,"DT","BA","Bénéficiaire",$A94,BL$6,BL$5,"Mois (DateRDV)",BL$7,"Années (DateRDV)",BL$3),1,""),"")</f>
        <v/>
      </c>
      <c r="BM94" s="166" t="str">
        <f>IFERROR(IF(GETPIVOTDATA("DateRDV",TCD!$B$1,"DT","BA","Bénéficiaire",$A94,BM$6,BM$5,"Mois (DateRDV)",BM$7,"Années (DateRDV)",BM$3),2,""),"")</f>
        <v/>
      </c>
      <c r="BN94" s="166" t="str">
        <f>IFERROR(IF(GETPIVOTDATA("DateRDV",TCD!$B$1,"DT","BA","Bénéficiaire",$A94,BN$6,BN$5,"Mois (DateRDV)",BN$7,"Années (DateRDV)",BN$3,"Présence","Excusé"),3,""),"")</f>
        <v/>
      </c>
      <c r="BO94" s="166" t="str">
        <f>IFERROR(IF(GETPIVOTDATA("DateRDV",TCD!$B$1,"DT","BA","Bénéficiaire",$A94,BO$6,BO$5,"Mois (DateRDV)",BO$7,"Années (DateRDV)",BO$3,"Présence","Absent"),4,""),"")</f>
        <v/>
      </c>
      <c r="BP94" s="166" t="str">
        <f>IFERROR(IF(GETPIVOTDATA("DateRDV",TCD!$B$1,"DT","BA","Bénéficiaire",$A94,BP$6,BP$5,"Mois (DateRDV)",BP$7,"Années (DateRDV)",BP$3),1,""),"")</f>
        <v/>
      </c>
      <c r="BQ94" s="166" t="str">
        <f>IFERROR(IF(GETPIVOTDATA("DateRDV",TCD!$B$1,"DT","BA","Bénéficiaire",$A94,BQ$6,BQ$5,"Mois (DateRDV)",BQ$7,"Années (DateRDV)",BQ$3),2,""),"")</f>
        <v/>
      </c>
      <c r="BR94" s="166" t="str">
        <f>IFERROR(IF(GETPIVOTDATA("DateRDV",TCD!$B$1,"DT","BA","Bénéficiaire",$A94,BR$6,BR$5,"Mois (DateRDV)",BR$7,"Années (DateRDV)",BR$3,"Présence","Excusé"),3,""),"")</f>
        <v/>
      </c>
      <c r="BS94" s="166" t="str">
        <f>IFERROR(IF(GETPIVOTDATA("DateRDV",TCD!$B$1,"DT","BA","Bénéficiaire",$A94,BS$6,BS$5,"Mois (DateRDV)",BS$7,"Années (DateRDV)",BS$3,"Présence","Absent"),4,""),"")</f>
        <v/>
      </c>
      <c r="BT94" s="166" t="str">
        <f>IFERROR(IF(GETPIVOTDATA("DateRDV",TCD!$B$1,"DT","BA","Bénéficiaire",$A94,BT$6,BT$5,"Mois (DateRDV)",BT$7,"Années (DateRDV)",BT$3),1,""),"")</f>
        <v/>
      </c>
      <c r="BU94" s="166" t="str">
        <f>IFERROR(IF(GETPIVOTDATA("DateRDV",TCD!$B$1,"DT","BA","Bénéficiaire",$A94,BU$6,BU$5,"Mois (DateRDV)",BU$7,"Années (DateRDV)",BU$3),2,""),"")</f>
        <v/>
      </c>
      <c r="BV94" s="166" t="str">
        <f>IFERROR(IF(GETPIVOTDATA("DateRDV",TCD!$B$1,"DT","BA","Bénéficiaire",$A94,BV$6,BV$5,"Mois (DateRDV)",BV$7,"Années (DateRDV)",BV$3,"Présence","Excusé"),3,""),"")</f>
        <v/>
      </c>
      <c r="BW94" s="166" t="str">
        <f>IFERROR(IF(GETPIVOTDATA("DateRDV",TCD!$B$1,"DT","BA","Bénéficiaire",$A94,BW$6,BW$5,"Mois (DateRDV)",BW$7,"Années (DateRDV)",BW$3,"Présence","Absent"),4,""),"")</f>
        <v/>
      </c>
      <c r="BX94" s="166" t="str">
        <f>IFERROR(IF(GETPIVOTDATA("DateRDV",TCD!$B$1,"DT","BA","Bénéficiaire",$A94,BX$6,BX$5,"Mois (DateRDV)",BX$7,"Années (DateRDV)",BX$3),1,""),"")</f>
        <v/>
      </c>
      <c r="BY94" s="166" t="str">
        <f>IFERROR(IF(GETPIVOTDATA("DateRDV",TCD!$B$1,"DT","BA","Bénéficiaire",$A94,BY$6,BY$5,"Mois (DateRDV)",BY$7,"Années (DateRDV)",BY$3),2,""),"")</f>
        <v/>
      </c>
      <c r="BZ94" s="166" t="str">
        <f>IFERROR(IF(GETPIVOTDATA("DateRDV",TCD!$B$1,"DT","BA","Bénéficiaire",$A94,BZ$6,BZ$5,"Mois (DateRDV)",BZ$7,"Années (DateRDV)",BZ$3,"Présence","Excusé"),3,""),"")</f>
        <v/>
      </c>
      <c r="CA94" s="166" t="str">
        <f>IFERROR(IF(GETPIVOTDATA("DateRDV",TCD!$B$1,"DT","BA","Bénéficiaire",$A94,CA$6,CA$5,"Mois (DateRDV)",CA$7,"Années (DateRDV)",CA$3,"Présence","Absent"),4,""),"")</f>
        <v/>
      </c>
      <c r="CB94" s="166" t="str">
        <f>IFERROR(IF(GETPIVOTDATA("DateRDV",TCD!$B$1,"DT","BA","Bénéficiaire",$A94,CB$6,CB$5,"Mois (DateRDV)",CB$7,"Années (DateRDV)",CB$3),1,""),"")</f>
        <v/>
      </c>
      <c r="CC94" s="166" t="str">
        <f>IFERROR(IF(GETPIVOTDATA("DateRDV",TCD!$B$1,"DT","BA","Bénéficiaire",$A94,CC$6,CC$5,"Mois (DateRDV)",CC$7,"Années (DateRDV)",CC$3),2,""),"")</f>
        <v/>
      </c>
      <c r="CD94" s="166" t="str">
        <f>IFERROR(IF(GETPIVOTDATA("DateRDV",TCD!$B$1,"DT","BA","Bénéficiaire",$A94,CD$6,CD$5,"Mois (DateRDV)",CD$7,"Années (DateRDV)",CD$3,"Présence","Excusé"),3,""),"")</f>
        <v/>
      </c>
      <c r="CE94" s="166" t="str">
        <f>IFERROR(IF(GETPIVOTDATA("DateRDV",TCD!$B$1,"DT","BA","Bénéficiaire",$A94,CE$6,CE$5,"Mois (DateRDV)",CE$7,"Années (DateRDV)",CE$3,"Présence","Absent"),4,""),"")</f>
        <v/>
      </c>
      <c r="CF94" s="166" t="str">
        <f>IFERROR(IF(GETPIVOTDATA("DateRDV",TCD!$B$1,"DT","BA","Bénéficiaire",$A94,CF$6,CF$5,"Mois (DateRDV)",CF$7,"Années (DateRDV)",CF$3),1,""),"")</f>
        <v/>
      </c>
      <c r="CG94" s="166" t="str">
        <f>IFERROR(IF(GETPIVOTDATA("DateRDV",TCD!$B$1,"DT","BA","Bénéficiaire",$A94,CG$6,CG$5,"Mois (DateRDV)",CG$7,"Années (DateRDV)",CG$3),2,""),"")</f>
        <v/>
      </c>
      <c r="CH94" s="166" t="str">
        <f>IFERROR(IF(GETPIVOTDATA("DateRDV",TCD!$B$1,"DT","BA","Bénéficiaire",$A94,CH$6,CH$5,"Mois (DateRDV)",CH$7,"Années (DateRDV)",CH$3,"Présence","Excusé"),3,""),"")</f>
        <v/>
      </c>
      <c r="CI94" s="166" t="str">
        <f>IFERROR(IF(GETPIVOTDATA("DateRDV",TCD!$B$1,"DT","BA","Bénéficiaire",$A94,CI$6,CI$5,"Mois (DateRDV)",CI$7,"Années (DateRDV)",CI$3,"Présence","Absent"),4,""),"")</f>
        <v/>
      </c>
      <c r="CJ94" s="166" t="str">
        <f>IFERROR(IF(GETPIVOTDATA("DateRDV",TCD!$B$1,"DT","BA","Bénéficiaire",$A94,CJ$6,CJ$5,"Mois (DateRDV)",CJ$7,"Années (DateRDV)",CJ$3),1,""),"")</f>
        <v/>
      </c>
      <c r="CK94" s="166" t="str">
        <f>IFERROR(IF(GETPIVOTDATA("DateRDV",TCD!$B$1,"DT","BA","Bénéficiaire",$A94,CK$6,CK$5,"Mois (DateRDV)",CK$7,"Années (DateRDV)",CK$3),2,""),"")</f>
        <v/>
      </c>
      <c r="CL94" s="166" t="str">
        <f>IFERROR(IF(GETPIVOTDATA("DateRDV",TCD!$B$1,"DT","BA","Bénéficiaire",$A94,BE$6,BE$5,"Mois (DateRDV)",BE$7,"Années (DateRDV)",BE$3,"Présence","Excusé"),3,""),"")</f>
        <v/>
      </c>
      <c r="CM94" s="166" t="str">
        <f>IFERROR(IF(GETPIVOTDATA("DateRDV",TCD!$B$1,"DT","BA","Bénéficiaire",$A94,CM$6,CM$5,"Mois (DateRDV)",CM$7,"Années (DateRDV)",CM$3,"Présence","Absent"),4,""),"")</f>
        <v/>
      </c>
      <c r="CN94" s="166" t="str">
        <f>IFERROR(IF(GETPIVOTDATA("DateRDV",TCD!$B$1,"DT","BA","Bénéficiaire",$A94,CN$6,CN$5,"Mois (DateRDV)",CN$7,"Années (DateRDV)",CN$3),1,""),"")</f>
        <v/>
      </c>
      <c r="CO94" s="166" t="str">
        <f>IFERROR(IF(GETPIVOTDATA("DateRDV",TCD!$B$1,"DT","BA","Bénéficiaire",$A94,CO$6,CO$5,"Mois (DateRDV)",CO$7,"Années (DateRDV)",CO$3),2,""),"")</f>
        <v/>
      </c>
      <c r="CP94" s="166" t="str">
        <f>IFERROR(IF(GETPIVOTDATA("DateRDV",TCD!$B$1,"DT","BA","Bénéficiaire",$A94,CP$6,CP$5,"Mois (DateRDV)",CP$7,"Années (DateRDV)",CP$3,"Présence","Excusé"),3,""),"")</f>
        <v/>
      </c>
      <c r="CQ94" s="166" t="str">
        <f>IFERROR(IF(GETPIVOTDATA("DateRDV",TCD!$B$1,"DT","BA","Bénéficiaire",$A94,CQ$6,CQ$5,"Mois (DateRDV)",CQ$7,"Années (DateRDV)",CQ$3,"Présence","Absent"),4,""),"")</f>
        <v/>
      </c>
      <c r="CR94" s="166" t="str">
        <f>IFERROR(IF(GETPIVOTDATA("DateRDV",TCD!$B$1,"DT","BA","Bénéficiaire",$A94,CR$6,CR$5,"Mois (DateRDV)",CR$7,"Années (DateRDV)",CR$3),1,""),"")</f>
        <v/>
      </c>
      <c r="CS94" s="166" t="str">
        <f>IFERROR(IF(GETPIVOTDATA("DateRDV",TCD!$B$1,"DT","BA","Bénéficiaire",$A94,CS$6,CS$5,"Mois (DateRDV)",CS$7,"Années (DateRDV)",CS$3),2,""),"")</f>
        <v/>
      </c>
      <c r="CT94" s="166" t="str">
        <f>IFERROR(IF(GETPIVOTDATA("DateRDV",TCD!$B$1,"DT","BA","Bénéficiaire",$A94,CT$6,CT$5,"Mois (DateRDV)",CT$7,"Années (DateRDV)",CT$3,"Présence","Excusé"),3,""),"")</f>
        <v/>
      </c>
      <c r="CU94" s="166" t="str">
        <f>IFERROR(IF(GETPIVOTDATA("DateRDV",TCD!$B$1,"DT","BA","Bénéficiaire",$A94,CU$6,CU$5,"Mois (DateRDV)",CU$7,"Années (DateRDV)",CU$3,"Présence","Absent"),4,""),"")</f>
        <v/>
      </c>
      <c r="CV94" s="166" t="str">
        <f>IFERROR(IF(GETPIVOTDATA("DateRDV",TCD!$B$1,"DT","BA","Bénéficiaire",$A94,CV$6,CV$5,"Mois (DateRDV)",CV$7,"Années (DateRDV)",CV$3),1,""),"")</f>
        <v/>
      </c>
      <c r="CW94" s="166" t="str">
        <f>IFERROR(IF(GETPIVOTDATA("DateRDV",TCD!$B$1,"DT","BA","Bénéficiaire",$A94,CW$6,CW$5,"Mois (DateRDV)",CW$7,"Années (DateRDV)",CW$3),2,""),"")</f>
        <v/>
      </c>
      <c r="CX94" s="166" t="str">
        <f>IFERROR(IF(GETPIVOTDATA("DateRDV",TCD!$B$1,"DT","BA","Bénéficiaire",$A94,CX$6,CX$5,"Mois (DateRDV)",CX$7,"Années (DateRDV)",CX$3,"Présence","Excusé"),3,""),"")</f>
        <v/>
      </c>
      <c r="CY94" s="166" t="str">
        <f>IFERROR(IF(GETPIVOTDATA("DateRDV",TCD!$B$1,"DT","BA","Bénéficiaire",$A94,CY$6,CY$5,"Mois (DateRDV)",CY$7,"Années (DateRDV)",CY$3,"Présence","Absent"),4,""),"")</f>
        <v/>
      </c>
      <c r="CZ94" s="166" t="str">
        <f>IFERROR(IF(GETPIVOTDATA("DateRDV",TCD!$B$1,"DT","BA","Bénéficiaire",$A94,CZ$6,CZ$5,"Mois (DateRDV)",CZ$7,"Années (DateRDV)",CZ$3),1,""),"")</f>
        <v/>
      </c>
      <c r="DA94" s="166" t="str">
        <f>IFERROR(IF(GETPIVOTDATA("DateRDV",TCD!$B$1,"DT","BA","Bénéficiaire",$A94,DA$6,DA$5,"Mois (DateRDV)",DA$7,"Années (DateRDV)",DA$3),2,""),"")</f>
        <v/>
      </c>
      <c r="DB94" s="166" t="str">
        <f>IFERROR(IF(GETPIVOTDATA("DateRDV",TCD!$B$1,"DT","BA","Bénéficiaire",$A94,DB$6,DB$5,"Mois (DateRDV)",DB$7,"Années (DateRDV)",DB$3,"Présence","Excusé"),3,""),"")</f>
        <v/>
      </c>
      <c r="DC94" s="166" t="str">
        <f>IFERROR(IF(GETPIVOTDATA("DateRDV",TCD!$B$1,"DT","BA","Bénéficiaire",$A94,DC$6,DC$5,"Mois (DateRDV)",DC$7,"Années (DateRDV)",DC$3,"Présence","Absent"),4,""),"")</f>
        <v/>
      </c>
      <c r="DD94" s="166" t="str">
        <f>IFERROR(IF(GETPIVOTDATA("DateRDV",TCD!$B$1,"DT","BA","Bénéficiaire",$A94,DD$6,DD$5,"Mois (DateRDV)",DD$7,"Années (DateRDV)",DD$3),1,""),"")</f>
        <v/>
      </c>
      <c r="DE94" s="166" t="str">
        <f>IFERROR(IF(GETPIVOTDATA("DateRDV",TCD!$B$1,"DT","BA","Bénéficiaire",$A94,DE$6,DE$5,"Mois (DateRDV)",DE$7,"Années (DateRDV)",DE$3),2,""),"")</f>
        <v/>
      </c>
      <c r="DF94" s="166" t="str">
        <f>IFERROR(IF(GETPIVOTDATA("DateRDV",TCD!$B$1,"DT","BA","Bénéficiaire",$A94,DF$6,DF$5,"Mois (DateRDV)",DF$7,"Années (DateRDV)",DF$3,"Présence","Excusé"),3,""),"")</f>
        <v/>
      </c>
      <c r="DG94" s="166" t="str">
        <f>IFERROR(IF(GETPIVOTDATA("DateRDV",TCD!$B$1,"DT","BA","Bénéficiaire",$A94,DG$6,DG$5,"Mois (DateRDV)",DG$7,"Années (DateRDV)",DG$3,"Présence","Absent"),4,""),"")</f>
        <v/>
      </c>
      <c r="DH94" s="166" t="str">
        <f>IFERROR(IF(GETPIVOTDATA("DateRDV",TCD!$B$1,"DT","BA","Bénéficiaire",$A94,DH$6,DH$5,"Mois (DateRDV)",DH$7,"Années (DateRDV)",DH$3),1,""),"")</f>
        <v/>
      </c>
      <c r="DI94" s="166" t="str">
        <f>IFERROR(IF(GETPIVOTDATA("DateRDV",TCD!$B$1,"DT","BA","Bénéficiaire",$A94,DI$6,DI$5,"Mois (DateRDV)",DI$7,"Années (DateRDV)",DI$3),2,""),"")</f>
        <v/>
      </c>
      <c r="DJ94" s="166" t="str">
        <f>IFERROR(IF(GETPIVOTDATA("DateRDV",TCD!$B$1,"DT","BA","Bénéficiaire",$A94,DJ$6,DJ$5,"Mois (DateRDV)",DJ$7,"Années (DateRDV)",DJ$3,"Présence","Excusé"),3,""),"")</f>
        <v/>
      </c>
      <c r="DK94" s="166" t="str">
        <f>IFERROR(IF(GETPIVOTDATA("DateRDV",TCD!$B$1,"DT","BA","Bénéficiaire",$A94,DK$6,DK$5,"Mois (DateRDV)",DK$7,"Années (DateRDV)",DK$3,"Présence","Absent"),4,""),"")</f>
        <v/>
      </c>
      <c r="DL94" s="166" t="str">
        <f>IFERROR(IF(GETPIVOTDATA("DateRDV",TCD!$B$1,"DT","BA","Bénéficiaire",$A94,DL$6,DL$5,"Mois (DateRDV)",DL$7,"Années (DateRDV)",DL$3),1,""),"")</f>
        <v/>
      </c>
      <c r="DM94" s="166" t="str">
        <f>IFERROR(IF(GETPIVOTDATA("DateRDV",TCD!$B$1,"DT","BA","Bénéficiaire",$A94,DM$6,DM$5,"Mois (DateRDV)",DM$7,"Années (DateRDV)",DM$3),2,""),"")</f>
        <v/>
      </c>
      <c r="DN94" s="166" t="str">
        <f>IFERROR(IF(GETPIVOTDATA("DateRDV",TCD!$B$1,"DT","BA","Bénéficiaire",$A94,DN$6,DN$5,"Mois (DateRDV)",DN$7,"Années (DateRDV)",DN$3,"Présence","Excusé"),3,""),"")</f>
        <v/>
      </c>
      <c r="DO94" s="166" t="str">
        <f>IFERROR(IF(GETPIVOTDATA("DateRDV",TCD!$B$1,"DT","BA","Bénéficiaire",$A94,DO$6,DO$5,"Mois (DateRDV)",DO$7,"Années (DateRDV)",DO$3,"Présence","Absent"),4,""),"")</f>
        <v/>
      </c>
    </row>
    <row r="95" spans="1:119" ht="15" customHeight="1" x14ac:dyDescent="0.2">
      <c r="A95" t="str">
        <v>ESTEVES Engracia</v>
      </c>
      <c r="B95" s="169" t="str">
        <f>IFERROR(IF(INDEX(Data!P:P,MATCH(A95,Data!B:B,0))&lt;&gt;"",INDEX(Data!P:P,MATCH(A95,Data!B:B,0)),""),"")</f>
        <v>ESTEVES</v>
      </c>
      <c r="C95" s="169" t="str">
        <f>IFERROR(IF(INDEX(Data!O:O,MATCH(A95,Data!B:B,0))&lt;&gt;"",INDEX(Data!O:O,MATCH(A95,Data!B:B,0)),""),"")</f>
        <v>Engracia</v>
      </c>
      <c r="D95" s="169" t="str">
        <f>IFERROR(IF(INDEX(Data!J:J,MATCH(A95,Data!B:B,0))&lt;&gt;"",INDEX(Data!J:J,MATCH(A95,Data!B:B,0)),""),"")</f>
        <v>CD</v>
      </c>
      <c r="E95" s="169" t="str">
        <f>IFERROR(IF(INDEX(Data!M:M,MATCH(A95,Data!B:B,0))&lt;&gt;"",INDEX(Data!M:M,MATCH(A95,Data!B:B,0)),""),"")</f>
        <v>ANNECY</v>
      </c>
      <c r="F95" s="169">
        <f>IFERROR(IF(INDEX(Data!N:N,MATCH(A95,Data!B:B,0))&lt;&gt;"",INDEX(Data!N:N,MATCH(A95,Data!B:B,0)),""),"")</f>
        <v>74000</v>
      </c>
      <c r="G95" s="170">
        <f>IFERROR(IF(INDEX(Data!K:K,MATCH(A95,Data!B:B,0))&lt;&gt;"",INDEX(Data!K:K,MATCH(A95,Data!B:B,0)),""),"")</f>
        <v>45681</v>
      </c>
      <c r="H95" s="170">
        <f>IFERROR(IF(INDEX(Data!L:L,MATCH(A95,Data!B:B,0))&lt;&gt;"",INDEX(Data!L:L,MATCH(A95,Data!B:B,0)),""),"")</f>
        <v>45683</v>
      </c>
      <c r="I95" s="170">
        <f>IFERROR(IF(INDEX(Data!C:C,MATCH(A95,Data!B:B,0))&lt;&gt;"",INDEX(Data!C:C,MATCH(A95,Data!B:B,0)),""),"")</f>
        <v>45707</v>
      </c>
      <c r="J95" s="170">
        <f>IFERROR(IF(INDEX(Data!D:D,MATCH(A95,Data!B:B,0))&lt;&gt;"",INDEX(Data!D:D,MATCH(A95,Data!B:B,0)),""),"")</f>
        <v>45888</v>
      </c>
      <c r="K95" s="171" t="str">
        <f>IFERROR(IF(INDEX(Data!H:H,MATCH(A95,Data!B:B,0))&lt;&gt;"",INDEX(Data!H:H,MATCH(A95,Data!B:B,0)),""),"")</f>
        <v>Equilibré</v>
      </c>
      <c r="L95" s="166" t="str">
        <f>IFERROR(IF(GETPIVOTDATA("DateRDV",TCD!$B$1,"DT","BA","Bénéficiaire",$A95,L$6,L$5,"Mois (DateRDV)",L$7,"Années (DateRDV)",L$3),1,""),"")</f>
        <v/>
      </c>
      <c r="M95" s="166" t="str">
        <f>IFERROR(IF(GETPIVOTDATA("DateRDV",TCD!$B$1,"DT","BA","Bénéficiaire",$A95,M$6,M$5,"Mois (DateRDV)",M$7,"Années (DateRDV)",M$3),2,""),"")</f>
        <v/>
      </c>
      <c r="N95" s="166" t="str">
        <f>IFERROR(IF(GETPIVOTDATA("DateRDV",TCD!$B$1,"DT","BA","Bénéficiaire",$A95,N$6,N$5,"Mois (DateRDV)",N$7,"Années (DateRDV)",N$3,"Présence","Excusé"),3,""),"")</f>
        <v/>
      </c>
      <c r="O95" s="166" t="str">
        <f>IFERROR(IF(GETPIVOTDATA("DateRDV",TCD!$B$1,"DT","BA","Bénéficiaire",$A95,O$6,O$5,"Mois (DateRDV)",O$7,"Années (DateRDV)",O$3,"Présence","Absent"),4,""),"")</f>
        <v/>
      </c>
      <c r="P95" s="166" t="str">
        <f>IFERROR(IF(GETPIVOTDATA("DateRDV",TCD!$B$1,"DT","BA","Bénéficiaire",$A95,P$6,P$5,"Mois (DateRDV)",P$7,"Années (DateRDV)",P$3),1,""),"")</f>
        <v/>
      </c>
      <c r="Q95" s="166" t="str">
        <f>IFERROR(IF(GETPIVOTDATA("DateRDV",TCD!$B$1,"DT","BA","Bénéficiaire",$A95,Q$6,Q$5,"Mois (DateRDV)",Q$7,"Années (DateRDV)",Q$3),2,""),"")</f>
        <v/>
      </c>
      <c r="R95" s="166" t="str">
        <f>IFERROR(IF(GETPIVOTDATA("DateRDV",TCD!$B$1,"DT","BA","Bénéficiaire",$A95,R$6,R$5,"Mois (DateRDV)",R$7,"Années (DateRDV)",R$3,"Présence","Excusé"),3,""),"")</f>
        <v/>
      </c>
      <c r="S95" s="166" t="str">
        <f>IFERROR(IF(GETPIVOTDATA("DateRDV",TCD!$B$1,"DT","BA","Bénéficiaire",$A95,S$6,S$5,"Mois (DateRDV)",S$7,"Années (DateRDV)",S$3,"Présence","Absent"),4,""),"")</f>
        <v/>
      </c>
      <c r="T95" s="166" t="str">
        <f>IFERROR(IF(GETPIVOTDATA("DateRDV",TCD!$B$1,"DT","BA","Bénéficiaire",$A95,T$6,T$5,"Mois (DateRDV)",T$7,"Années (DateRDV)",T$3),1,""),"")</f>
        <v/>
      </c>
      <c r="U95" s="166" t="str">
        <f>IFERROR(IF(GETPIVOTDATA("DateRDV",TCD!$B$1,"DT","BA","Bénéficiaire",$A95,U$6,U$5,"Mois (DateRDV)",U$7,"Années (DateRDV)",U$3),2,""),"")</f>
        <v/>
      </c>
      <c r="V95" s="166" t="str">
        <f>IFERROR(IF(GETPIVOTDATA("DateRDV",TCD!$B$1,"DT","BA","Bénéficiaire",$A95,V$6,V$5,"Mois (DateRDV)",V$7,"Années (DateRDV)",V$3,"Présence","Excusé"),3,""),"")</f>
        <v/>
      </c>
      <c r="W95" s="166" t="str">
        <f>IFERROR(IF(GETPIVOTDATA("DateRDV",TCD!$B$1,"DT","BA","Bénéficiaire",$A95,W$6,W$5,"Mois (DateRDV)",W$7,"Années (DateRDV)",W$3,"Présence","Absent"),4,""),"")</f>
        <v/>
      </c>
      <c r="X95" s="166" t="str">
        <f>IFERROR(IF(GETPIVOTDATA("DateRDV",TCD!$B$1,"DT","BA","Bénéficiaire",$A95,X$6,X$5,"Mois (DateRDV)",X$7,"Années (DateRDV)",X$3),1,""),"")</f>
        <v/>
      </c>
      <c r="Y95" s="166" t="str">
        <f>IFERROR(IF(GETPIVOTDATA("DateRDV",TCD!$B$1,"DT","BA","Bénéficiaire",$A95,Y$6,Y$5,"Mois (DateRDV)",Y$7,"Années (DateRDV)",Y$3),2,""),"")</f>
        <v/>
      </c>
      <c r="Z95" s="166" t="str">
        <f>IFERROR(IF(GETPIVOTDATA("DateRDV",TCD!$B$1,"DT","BA","Bénéficiaire",$A95,Z$6,Z$5,"Mois (DateRDV)",Z$7,"Années (DateRDV)",Z$3,"Présence","Excusé"),3,""),"")</f>
        <v/>
      </c>
      <c r="AA95" s="166" t="str">
        <f>IFERROR(IF(GETPIVOTDATA("DateRDV",TCD!$B$1,"DT","BA","Bénéficiaire",$A95,AA$6,AA$5,"Mois (DateRDV)",AA$7,"Années (DateRDV)",AA$3,"Présence","Absent"),4,""),"")</f>
        <v/>
      </c>
      <c r="AB95" s="166" t="str">
        <f>IFERROR(IF(GETPIVOTDATA("DateRDV",TCD!$B$1,"DT","BA","Bénéficiaire",$A95,AB$6,AB$5,"Mois (DateRDV)",AB$7,"Années (DateRDV)",AB$3),1,""),"")</f>
        <v/>
      </c>
      <c r="AC95" s="166" t="str">
        <f>IFERROR(IF(GETPIVOTDATA("DateRDV",TCD!$B$1,"DT","BA","Bénéficiaire",$A95,AC$6,AC$5,"Mois (DateRDV)",AC$7,"Années (DateRDV)",AC$3),2,""),"")</f>
        <v/>
      </c>
      <c r="AD95" s="166" t="str">
        <f>IFERROR(IF(GETPIVOTDATA("DateRDV",TCD!$B$1,"DT","BA","Bénéficiaire",$A95,AD$6,AD$5,"Mois (DateRDV)",AD$7,"Années (DateRDV)",AD$3,"Présence","Excusé"),3,""),"")</f>
        <v/>
      </c>
      <c r="AE95" s="166" t="str">
        <f>IFERROR(IF(GETPIVOTDATA("DateRDV",TCD!$B$1,"DT","BA","Bénéficiaire",$A95,AE$6,AE$5,"Mois (DateRDV)",AE$7,"Années (DateRDV)",AE$3,"Présence","Absent"),4,""),"")</f>
        <v/>
      </c>
      <c r="AF95" s="166" t="str">
        <f>IFERROR(IF(GETPIVOTDATA("DateRDV",TCD!$B$1,"DT","BA","Bénéficiaire",$A95,AF$6,AF$5,"Mois (DateRDV)",AF$7,"Années (DateRDV)",AF$3),1,""),"")</f>
        <v/>
      </c>
      <c r="AG95" s="166" t="str">
        <f>IFERROR(IF(GETPIVOTDATA("DateRDV",TCD!$B$1,"DT","BA","Bénéficiaire",$A95,AG$6,AG$5,"Mois (DateRDV)",AG$7,"Années (DateRDV)",AG$3),2,""),"")</f>
        <v/>
      </c>
      <c r="AH95" s="166" t="str">
        <f>IFERROR(IF(GETPIVOTDATA("DateRDV",TCD!$B$1,"DT","BA","Bénéficiaire",$A95,AH$6,AH$5,"Mois (DateRDV)",AH$7,"Années (DateRDV)",AH$3,"Présence","Excusé"),3,""),"")</f>
        <v/>
      </c>
      <c r="AI95" s="166" t="str">
        <f>IFERROR(IF(GETPIVOTDATA("DateRDV",TCD!$B$1,"DT","BA","Bénéficiaire",$A95,AI$6,AI$5,"Mois (DateRDV)",AI$7,"Années (DateRDV)",AI$3,"Présence","Absent"),4,""),"")</f>
        <v/>
      </c>
      <c r="AJ95" s="166" t="str">
        <f>IFERROR(IF(GETPIVOTDATA("DateRDV",TCD!$B$1,"DT","BA","Bénéficiaire",$A95,AJ$6,AJ$5,"Mois (DateRDV)",AJ$7,"Années (DateRDV)",AJ$3),1,""),"")</f>
        <v/>
      </c>
      <c r="AK95" s="166" t="str">
        <f>IFERROR(IF(GETPIVOTDATA("DateRDV",TCD!$B$1,"DT","BA","Bénéficiaire",$A95,AK$6,AK$5,"Mois (DateRDV)",AK$7,"Années (DateRDV)",AK$3),2,""),"")</f>
        <v/>
      </c>
      <c r="AL95" s="166" t="str">
        <f>IFERROR(IF(GETPIVOTDATA("DateRDV",TCD!$B$1,"DT","BA","Bénéficiaire",$A95,AL$6,AL$5,"Mois (DateRDV)",AL$7,"Années (DateRDV)",AL$3,"Présence","Excusé"),3,""),"")</f>
        <v/>
      </c>
      <c r="AM95" s="166" t="str">
        <f>IFERROR(IF(GETPIVOTDATA("DateRDV",TCD!$B$1,"DT","BA","Bénéficiaire",$A95,AM$6,AM$5,"Mois (DateRDV)",AM$7,"Années (DateRDV)",AM$3,"Présence","Absent"),4,""),"")</f>
        <v/>
      </c>
      <c r="AN95" s="166" t="str">
        <f>IFERROR(IF(GETPIVOTDATA("DateRDV",TCD!$B$1,"DT","BA","Bénéficiaire",$A95,AN$6,AN$5,"Mois (DateRDV)",AN$7,"Années (DateRDV)",AN$3),1,""),"")</f>
        <v/>
      </c>
      <c r="AO95" s="166" t="str">
        <f>IFERROR(IF(GETPIVOTDATA("DateRDV",TCD!$B$1,"DT","BA","Bénéficiaire",$A95,AO$6,AO$5,"Mois (DateRDV)",AO$7,"Années (DateRDV)",AO$3),2,""),"")</f>
        <v/>
      </c>
      <c r="AP95" s="166" t="str">
        <f>IFERROR(IF(GETPIVOTDATA("DateRDV",TCD!$B$1,"DT","BA","Bénéficiaire",$A95,AP$6,AP$5,"Mois (DateRDV)",AP$7,"Années (DateRDV)",AP$3,"Présence","Excusé"),3,""),"")</f>
        <v/>
      </c>
      <c r="AQ95" s="166" t="str">
        <f>IFERROR(IF(GETPIVOTDATA("DateRDV",TCD!$B$1,"DT","BA","Bénéficiaire",$A95,AQ$6,AQ$5,"Mois (DateRDV)",AQ$7,"Années (DateRDV)",AQ$3,"Présence","Absent"),4,""),"")</f>
        <v/>
      </c>
      <c r="AR95" s="166" t="str">
        <f>IFERROR(IF(GETPIVOTDATA("DateRDV",TCD!$B$1,"DT","BA","Bénéficiaire",$A95,AR$6,AR$5,"Mois (DateRDV)",AR$7,"Années (DateRDV)",AR$3),1,""),"")</f>
        <v/>
      </c>
      <c r="AS95" s="166" t="str">
        <f>IFERROR(IF(GETPIVOTDATA("DateRDV",TCD!$B$1,"DT","BA","Bénéficiaire",$A95,AS$6,AS$5,"Mois (DateRDV)",AS$7,"Années (DateRDV)",AS$3),2,""),"")</f>
        <v/>
      </c>
      <c r="AT95" s="166" t="str">
        <f>IFERROR(IF(GETPIVOTDATA("DateRDV",TCD!$B$1,"DT","BA","Bénéficiaire",$A95,AT$6,AT$5,"Mois (DateRDV)",AT$7,"Années (DateRDV)",AT$3,"Présence","Excusé"),3,""),"")</f>
        <v/>
      </c>
      <c r="AU95" s="166" t="str">
        <f>IFERROR(IF(GETPIVOTDATA("DateRDV",TCD!$B$1,"DT","BA","Bénéficiaire",$A95,AU$6,AU$5,"Mois (DateRDV)",AU$7,"Années (DateRDV)",AU$3,"Présence","Absent"),4,""),"")</f>
        <v/>
      </c>
      <c r="AV95" s="166" t="str">
        <f>IFERROR(IF(GETPIVOTDATA("DateRDV",TCD!$B$1,"DT","BA","Bénéficiaire",$A95,AV$6,AV$5,"Mois (DateRDV)",AV$7,"Années (DateRDV)",AV$3),1,""),"")</f>
        <v/>
      </c>
      <c r="AW95" s="166" t="str">
        <f>IFERROR(IF(GETPIVOTDATA("DateRDV",TCD!$B$1,"DT","BA","Bénéficiaire",$A95,AW$6,AW$5,"Mois (DateRDV)",AW$7,"Années (DateRDV)",AW$3),2,""),"")</f>
        <v/>
      </c>
      <c r="AX95" s="166" t="str">
        <f>IFERROR(IF(GETPIVOTDATA("DateRDV",TCD!$B$1,"DT","BA","Bénéficiaire",$A95,AX$6,AX$5,"Mois (DateRDV)",AX$7,"Années (DateRDV)",AX$3,"Présence","Excusé"),3,""),"")</f>
        <v/>
      </c>
      <c r="AY95" s="166" t="str">
        <f>IFERROR(IF(GETPIVOTDATA("DateRDV",TCD!$B$1,"DT","BA","Bénéficiaire",$A95,AY$6,AY$5,"Mois (DateRDV)",AY$7,"Années (DateRDV)",AY$3,"Présence","Absent"),4,""),"")</f>
        <v/>
      </c>
      <c r="AZ95" s="166" t="str">
        <f>IFERROR(IF(GETPIVOTDATA("DateRDV",TCD!$B$1,"DT","BA","Bénéficiaire",$A95,AZ$6,AZ$5,"Mois (DateRDV)",AZ$7,"Années (DateRDV)",AZ$3),1,""),"")</f>
        <v/>
      </c>
      <c r="BA95" s="166" t="str">
        <f>IFERROR(IF(GETPIVOTDATA("DateRDV",TCD!$B$1,"DT","BA","Bénéficiaire",$A95,BA$6,BA$5,"Mois (DateRDV)",BA$7,"Années (DateRDV)",BA$3),2,""),"")</f>
        <v/>
      </c>
      <c r="BB95" s="166" t="str">
        <f>IFERROR(IF(GETPIVOTDATA("DateRDV",TCD!$B$1,"DT","BA","Bénéficiaire",$A95,BB$6,BB$5,"Mois (DateRDV)",BB$7,"Années (DateRDV)",BB$3,"Présence","Excusé"),3,""),"")</f>
        <v/>
      </c>
      <c r="BC95" s="166" t="str">
        <f>IFERROR(IF(GETPIVOTDATA("DateRDV",TCD!$B$1,"DT","BA","Bénéficiaire",$A95,BC$6,BC$5,"Mois (DateRDV)",BC$7,"Années (DateRDV)",BC$3,"Présence","Absent"),4,""),"")</f>
        <v/>
      </c>
      <c r="BD95" s="166" t="str">
        <f>IFERROR(IF(GETPIVOTDATA("DateRDV",TCD!$B$1,"DT","BA","Bénéficiaire",$A95,BD$6,BD$5,"Mois (DateRDV)",BD$7,"Années (DateRDV)",BD$3),1,""),"")</f>
        <v/>
      </c>
      <c r="BE95" s="166" t="str">
        <f>IFERROR(IF(GETPIVOTDATA("DateRDV",TCD!$B$1,"DT","BA","Bénéficiaire",$A95,BE$6,BE$5,"Mois (DateRDV)",BE$7,"Années (DateRDV)",BE$3),2,""),"")</f>
        <v/>
      </c>
      <c r="BF95" s="166" t="str">
        <f>IFERROR(IF(GETPIVOTDATA("DateRDV",TCD!$B$1,"DT","BA","Bénéficiaire",$A95,BF$6,BF$5,"Mois (DateRDV)",BF$7,"Années (DateRDV)",BF$3,"Présence","Excusé"),3,""),"")</f>
        <v/>
      </c>
      <c r="BG95" s="166" t="str">
        <f>IFERROR(IF(GETPIVOTDATA("DateRDV",TCD!$B$1,"DT","BA","Bénéficiaire",$A95,BG$6,BG$5,"Mois (DateRDV)",BG$7,"Années (DateRDV)",BG$3,"Présence","Absent"),4,""),"")</f>
        <v/>
      </c>
      <c r="BH95" s="166" t="str">
        <f>IFERROR(IF(GETPIVOTDATA("DateRDV",TCD!$B$1,"DT","BA","Bénéficiaire",$A95,BH$6,BH$5,"Mois (DateRDV)",BH$7,"Années (DateRDV)",BH$3),1,""),"")</f>
        <v/>
      </c>
      <c r="BI95" s="166" t="str">
        <f>IFERROR(IF(GETPIVOTDATA("DateRDV",TCD!$B$1,"DT","BA","Bénéficiaire",$A95,BI$6,BI$5,"Mois (DateRDV)",BI$7,"Années (DateRDV)",BI$3),2,""),"")</f>
        <v/>
      </c>
      <c r="BJ95" s="166" t="str">
        <f>IFERROR(IF(GETPIVOTDATA("DateRDV",TCD!$B$1,"DT","BA","Bénéficiaire",$A95,BJ$6,BJ$5,"Mois (DateRDV)",BJ$7,"Années (DateRDV)",BJ$3,"Présence","Excusé"),3,""),"")</f>
        <v/>
      </c>
      <c r="BK95" s="166" t="str">
        <f>IFERROR(IF(GETPIVOTDATA("DateRDV",TCD!$B$1,"DT","BA","Bénéficiaire",$A95,BK$6,BK$5,"Mois (DateRDV)",BK$7,"Années (DateRDV)",BK$3,"Présence","Absent"),4,""),"")</f>
        <v/>
      </c>
      <c r="BL95" s="166" t="str">
        <f>IFERROR(IF(GETPIVOTDATA("DateRDV",TCD!$B$1,"DT","BA","Bénéficiaire",$A95,BL$6,BL$5,"Mois (DateRDV)",BL$7,"Années (DateRDV)",BL$3),1,""),"")</f>
        <v/>
      </c>
      <c r="BM95" s="166" t="str">
        <f>IFERROR(IF(GETPIVOTDATA("DateRDV",TCD!$B$1,"DT","BA","Bénéficiaire",$A95,BM$6,BM$5,"Mois (DateRDV)",BM$7,"Années (DateRDV)",BM$3),2,""),"")</f>
        <v/>
      </c>
      <c r="BN95" s="166" t="str">
        <f>IFERROR(IF(GETPIVOTDATA("DateRDV",TCD!$B$1,"DT","BA","Bénéficiaire",$A95,BN$6,BN$5,"Mois (DateRDV)",BN$7,"Années (DateRDV)",BN$3,"Présence","Excusé"),3,""),"")</f>
        <v/>
      </c>
      <c r="BO95" s="166" t="str">
        <f>IFERROR(IF(GETPIVOTDATA("DateRDV",TCD!$B$1,"DT","BA","Bénéficiaire",$A95,BO$6,BO$5,"Mois (DateRDV)",BO$7,"Années (DateRDV)",BO$3,"Présence","Absent"),4,""),"")</f>
        <v/>
      </c>
      <c r="BP95" s="166" t="str">
        <f>IFERROR(IF(GETPIVOTDATA("DateRDV",TCD!$B$1,"DT","BA","Bénéficiaire",$A95,BP$6,BP$5,"Mois (DateRDV)",BP$7,"Années (DateRDV)",BP$3),1,""),"")</f>
        <v/>
      </c>
      <c r="BQ95" s="166" t="str">
        <f>IFERROR(IF(GETPIVOTDATA("DateRDV",TCD!$B$1,"DT","BA","Bénéficiaire",$A95,BQ$6,BQ$5,"Mois (DateRDV)",BQ$7,"Années (DateRDV)",BQ$3),2,""),"")</f>
        <v/>
      </c>
      <c r="BR95" s="166" t="str">
        <f>IFERROR(IF(GETPIVOTDATA("DateRDV",TCD!$B$1,"DT","BA","Bénéficiaire",$A95,BR$6,BR$5,"Mois (DateRDV)",BR$7,"Années (DateRDV)",BR$3,"Présence","Excusé"),3,""),"")</f>
        <v/>
      </c>
      <c r="BS95" s="166" t="str">
        <f>IFERROR(IF(GETPIVOTDATA("DateRDV",TCD!$B$1,"DT","BA","Bénéficiaire",$A95,BS$6,BS$5,"Mois (DateRDV)",BS$7,"Années (DateRDV)",BS$3,"Présence","Absent"),4,""),"")</f>
        <v/>
      </c>
      <c r="BT95" s="166" t="str">
        <f>IFERROR(IF(GETPIVOTDATA("DateRDV",TCD!$B$1,"DT","BA","Bénéficiaire",$A95,BT$6,BT$5,"Mois (DateRDV)",BT$7,"Années (DateRDV)",BT$3),1,""),"")</f>
        <v/>
      </c>
      <c r="BU95" s="166" t="str">
        <f>IFERROR(IF(GETPIVOTDATA("DateRDV",TCD!$B$1,"DT","BA","Bénéficiaire",$A95,BU$6,BU$5,"Mois (DateRDV)",BU$7,"Années (DateRDV)",BU$3),2,""),"")</f>
        <v/>
      </c>
      <c r="BV95" s="166" t="str">
        <f>IFERROR(IF(GETPIVOTDATA("DateRDV",TCD!$B$1,"DT","BA","Bénéficiaire",$A95,BV$6,BV$5,"Mois (DateRDV)",BV$7,"Années (DateRDV)",BV$3,"Présence","Excusé"),3,""),"")</f>
        <v/>
      </c>
      <c r="BW95" s="166" t="str">
        <f>IFERROR(IF(GETPIVOTDATA("DateRDV",TCD!$B$1,"DT","BA","Bénéficiaire",$A95,BW$6,BW$5,"Mois (DateRDV)",BW$7,"Années (DateRDV)",BW$3,"Présence","Absent"),4,""),"")</f>
        <v/>
      </c>
      <c r="BX95" s="166" t="str">
        <f>IFERROR(IF(GETPIVOTDATA("DateRDV",TCD!$B$1,"DT","BA","Bénéficiaire",$A95,BX$6,BX$5,"Mois (DateRDV)",BX$7,"Années (DateRDV)",BX$3),1,""),"")</f>
        <v/>
      </c>
      <c r="BY95" s="166" t="str">
        <f>IFERROR(IF(GETPIVOTDATA("DateRDV",TCD!$B$1,"DT","BA","Bénéficiaire",$A95,BY$6,BY$5,"Mois (DateRDV)",BY$7,"Années (DateRDV)",BY$3),2,""),"")</f>
        <v/>
      </c>
      <c r="BZ95" s="166" t="str">
        <f>IFERROR(IF(GETPIVOTDATA("DateRDV",TCD!$B$1,"DT","BA","Bénéficiaire",$A95,BZ$6,BZ$5,"Mois (DateRDV)",BZ$7,"Années (DateRDV)",BZ$3,"Présence","Excusé"),3,""),"")</f>
        <v/>
      </c>
      <c r="CA95" s="166" t="str">
        <f>IFERROR(IF(GETPIVOTDATA("DateRDV",TCD!$B$1,"DT","BA","Bénéficiaire",$A95,CA$6,CA$5,"Mois (DateRDV)",CA$7,"Années (DateRDV)",CA$3,"Présence","Absent"),4,""),"")</f>
        <v/>
      </c>
      <c r="CB95" s="166" t="str">
        <f>IFERROR(IF(GETPIVOTDATA("DateRDV",TCD!$B$1,"DT","BA","Bénéficiaire",$A95,CB$6,CB$5,"Mois (DateRDV)",CB$7,"Années (DateRDV)",CB$3),1,""),"")</f>
        <v/>
      </c>
      <c r="CC95" s="166" t="str">
        <f>IFERROR(IF(GETPIVOTDATA("DateRDV",TCD!$B$1,"DT","BA","Bénéficiaire",$A95,CC$6,CC$5,"Mois (DateRDV)",CC$7,"Années (DateRDV)",CC$3),2,""),"")</f>
        <v/>
      </c>
      <c r="CD95" s="166" t="str">
        <f>IFERROR(IF(GETPIVOTDATA("DateRDV",TCD!$B$1,"DT","BA","Bénéficiaire",$A95,CD$6,CD$5,"Mois (DateRDV)",CD$7,"Années (DateRDV)",CD$3,"Présence","Excusé"),3,""),"")</f>
        <v/>
      </c>
      <c r="CE95" s="166" t="str">
        <f>IFERROR(IF(GETPIVOTDATA("DateRDV",TCD!$B$1,"DT","BA","Bénéficiaire",$A95,CE$6,CE$5,"Mois (DateRDV)",CE$7,"Années (DateRDV)",CE$3,"Présence","Absent"),4,""),"")</f>
        <v/>
      </c>
      <c r="CF95" s="166" t="str">
        <f>IFERROR(IF(GETPIVOTDATA("DateRDV",TCD!$B$1,"DT","BA","Bénéficiaire",$A95,CF$6,CF$5,"Mois (DateRDV)",CF$7,"Années (DateRDV)",CF$3),1,""),"")</f>
        <v/>
      </c>
      <c r="CG95" s="166" t="str">
        <f>IFERROR(IF(GETPIVOTDATA("DateRDV",TCD!$B$1,"DT","BA","Bénéficiaire",$A95,CG$6,CG$5,"Mois (DateRDV)",CG$7,"Années (DateRDV)",CG$3),2,""),"")</f>
        <v/>
      </c>
      <c r="CH95" s="166" t="str">
        <f>IFERROR(IF(GETPIVOTDATA("DateRDV",TCD!$B$1,"DT","BA","Bénéficiaire",$A95,CH$6,CH$5,"Mois (DateRDV)",CH$7,"Années (DateRDV)",CH$3,"Présence","Excusé"),3,""),"")</f>
        <v/>
      </c>
      <c r="CI95" s="166" t="str">
        <f>IFERROR(IF(GETPIVOTDATA("DateRDV",TCD!$B$1,"DT","BA","Bénéficiaire",$A95,CI$6,CI$5,"Mois (DateRDV)",CI$7,"Années (DateRDV)",CI$3,"Présence","Absent"),4,""),"")</f>
        <v/>
      </c>
      <c r="CJ95" s="166" t="str">
        <f>IFERROR(IF(GETPIVOTDATA("DateRDV",TCD!$B$1,"DT","BA","Bénéficiaire",$A95,CJ$6,CJ$5,"Mois (DateRDV)",CJ$7,"Années (DateRDV)",CJ$3),1,""),"")</f>
        <v/>
      </c>
      <c r="CK95" s="166" t="str">
        <f>IFERROR(IF(GETPIVOTDATA("DateRDV",TCD!$B$1,"DT","BA","Bénéficiaire",$A95,CK$6,CK$5,"Mois (DateRDV)",CK$7,"Années (DateRDV)",CK$3),2,""),"")</f>
        <v/>
      </c>
      <c r="CL95" s="166" t="str">
        <f>IFERROR(IF(GETPIVOTDATA("DateRDV",TCD!$B$1,"DT","BA","Bénéficiaire",$A95,BE$6,BE$5,"Mois (DateRDV)",BE$7,"Années (DateRDV)",BE$3,"Présence","Excusé"),3,""),"")</f>
        <v/>
      </c>
      <c r="CM95" s="166" t="str">
        <f>IFERROR(IF(GETPIVOTDATA("DateRDV",TCD!$B$1,"DT","BA","Bénéficiaire",$A95,CM$6,CM$5,"Mois (DateRDV)",CM$7,"Années (DateRDV)",CM$3,"Présence","Absent"),4,""),"")</f>
        <v/>
      </c>
      <c r="CN95" s="166" t="str">
        <f>IFERROR(IF(GETPIVOTDATA("DateRDV",TCD!$B$1,"DT","BA","Bénéficiaire",$A95,CN$6,CN$5,"Mois (DateRDV)",CN$7,"Années (DateRDV)",CN$3),1,""),"")</f>
        <v/>
      </c>
      <c r="CO95" s="166" t="str">
        <f>IFERROR(IF(GETPIVOTDATA("DateRDV",TCD!$B$1,"DT","BA","Bénéficiaire",$A95,CO$6,CO$5,"Mois (DateRDV)",CO$7,"Années (DateRDV)",CO$3),2,""),"")</f>
        <v/>
      </c>
      <c r="CP95" s="166" t="str">
        <f>IFERROR(IF(GETPIVOTDATA("DateRDV",TCD!$B$1,"DT","BA","Bénéficiaire",$A95,CP$6,CP$5,"Mois (DateRDV)",CP$7,"Années (DateRDV)",CP$3,"Présence","Excusé"),3,""),"")</f>
        <v/>
      </c>
      <c r="CQ95" s="166" t="str">
        <f>IFERROR(IF(GETPIVOTDATA("DateRDV",TCD!$B$1,"DT","BA","Bénéficiaire",$A95,CQ$6,CQ$5,"Mois (DateRDV)",CQ$7,"Années (DateRDV)",CQ$3,"Présence","Absent"),4,""),"")</f>
        <v/>
      </c>
      <c r="CR95" s="166" t="str">
        <f>IFERROR(IF(GETPIVOTDATA("DateRDV",TCD!$B$1,"DT","BA","Bénéficiaire",$A95,CR$6,CR$5,"Mois (DateRDV)",CR$7,"Années (DateRDV)",CR$3),1,""),"")</f>
        <v/>
      </c>
      <c r="CS95" s="166" t="str">
        <f>IFERROR(IF(GETPIVOTDATA("DateRDV",TCD!$B$1,"DT","BA","Bénéficiaire",$A95,CS$6,CS$5,"Mois (DateRDV)",CS$7,"Années (DateRDV)",CS$3),2,""),"")</f>
        <v/>
      </c>
      <c r="CT95" s="166" t="str">
        <f>IFERROR(IF(GETPIVOTDATA("DateRDV",TCD!$B$1,"DT","BA","Bénéficiaire",$A95,CT$6,CT$5,"Mois (DateRDV)",CT$7,"Années (DateRDV)",CT$3,"Présence","Excusé"),3,""),"")</f>
        <v/>
      </c>
      <c r="CU95" s="166" t="str">
        <f>IFERROR(IF(GETPIVOTDATA("DateRDV",TCD!$B$1,"DT","BA","Bénéficiaire",$A95,CU$6,CU$5,"Mois (DateRDV)",CU$7,"Années (DateRDV)",CU$3,"Présence","Absent"),4,""),"")</f>
        <v/>
      </c>
      <c r="CV95" s="166" t="str">
        <f>IFERROR(IF(GETPIVOTDATA("DateRDV",TCD!$B$1,"DT","BA","Bénéficiaire",$A95,CV$6,CV$5,"Mois (DateRDV)",CV$7,"Années (DateRDV)",CV$3),1,""),"")</f>
        <v/>
      </c>
      <c r="CW95" s="166" t="str">
        <f>IFERROR(IF(GETPIVOTDATA("DateRDV",TCD!$B$1,"DT","BA","Bénéficiaire",$A95,CW$6,CW$5,"Mois (DateRDV)",CW$7,"Années (DateRDV)",CW$3),2,""),"")</f>
        <v/>
      </c>
      <c r="CX95" s="166" t="str">
        <f>IFERROR(IF(GETPIVOTDATA("DateRDV",TCD!$B$1,"DT","BA","Bénéficiaire",$A95,CX$6,CX$5,"Mois (DateRDV)",CX$7,"Années (DateRDV)",CX$3,"Présence","Excusé"),3,""),"")</f>
        <v/>
      </c>
      <c r="CY95" s="166" t="str">
        <f>IFERROR(IF(GETPIVOTDATA("DateRDV",TCD!$B$1,"DT","BA","Bénéficiaire",$A95,CY$6,CY$5,"Mois (DateRDV)",CY$7,"Années (DateRDV)",CY$3,"Présence","Absent"),4,""),"")</f>
        <v/>
      </c>
      <c r="CZ95" s="166" t="str">
        <f>IFERROR(IF(GETPIVOTDATA("DateRDV",TCD!$B$1,"DT","BA","Bénéficiaire",$A95,CZ$6,CZ$5,"Mois (DateRDV)",CZ$7,"Années (DateRDV)",CZ$3),1,""),"")</f>
        <v/>
      </c>
      <c r="DA95" s="166" t="str">
        <f>IFERROR(IF(GETPIVOTDATA("DateRDV",TCD!$B$1,"DT","BA","Bénéficiaire",$A95,DA$6,DA$5,"Mois (DateRDV)",DA$7,"Années (DateRDV)",DA$3),2,""),"")</f>
        <v/>
      </c>
      <c r="DB95" s="166" t="str">
        <f>IFERROR(IF(GETPIVOTDATA("DateRDV",TCD!$B$1,"DT","BA","Bénéficiaire",$A95,DB$6,DB$5,"Mois (DateRDV)",DB$7,"Années (DateRDV)",DB$3,"Présence","Excusé"),3,""),"")</f>
        <v/>
      </c>
      <c r="DC95" s="166" t="str">
        <f>IFERROR(IF(GETPIVOTDATA("DateRDV",TCD!$B$1,"DT","BA","Bénéficiaire",$A95,DC$6,DC$5,"Mois (DateRDV)",DC$7,"Années (DateRDV)",DC$3,"Présence","Absent"),4,""),"")</f>
        <v/>
      </c>
      <c r="DD95" s="166" t="str">
        <f>IFERROR(IF(GETPIVOTDATA("DateRDV",TCD!$B$1,"DT","BA","Bénéficiaire",$A95,DD$6,DD$5,"Mois (DateRDV)",DD$7,"Années (DateRDV)",DD$3),1,""),"")</f>
        <v/>
      </c>
      <c r="DE95" s="166" t="str">
        <f>IFERROR(IF(GETPIVOTDATA("DateRDV",TCD!$B$1,"DT","BA","Bénéficiaire",$A95,DE$6,DE$5,"Mois (DateRDV)",DE$7,"Années (DateRDV)",DE$3),2,""),"")</f>
        <v/>
      </c>
      <c r="DF95" s="166" t="str">
        <f>IFERROR(IF(GETPIVOTDATA("DateRDV",TCD!$B$1,"DT","BA","Bénéficiaire",$A95,DF$6,DF$5,"Mois (DateRDV)",DF$7,"Années (DateRDV)",DF$3,"Présence","Excusé"),3,""),"")</f>
        <v/>
      </c>
      <c r="DG95" s="166" t="str">
        <f>IFERROR(IF(GETPIVOTDATA("DateRDV",TCD!$B$1,"DT","BA","Bénéficiaire",$A95,DG$6,DG$5,"Mois (DateRDV)",DG$7,"Années (DateRDV)",DG$3,"Présence","Absent"),4,""),"")</f>
        <v/>
      </c>
      <c r="DH95" s="166" t="str">
        <f>IFERROR(IF(GETPIVOTDATA("DateRDV",TCD!$B$1,"DT","BA","Bénéficiaire",$A95,DH$6,DH$5,"Mois (DateRDV)",DH$7,"Années (DateRDV)",DH$3),1,""),"")</f>
        <v/>
      </c>
      <c r="DI95" s="166" t="str">
        <f>IFERROR(IF(GETPIVOTDATA("DateRDV",TCD!$B$1,"DT","BA","Bénéficiaire",$A95,DI$6,DI$5,"Mois (DateRDV)",DI$7,"Années (DateRDV)",DI$3),2,""),"")</f>
        <v/>
      </c>
      <c r="DJ95" s="166" t="str">
        <f>IFERROR(IF(GETPIVOTDATA("DateRDV",TCD!$B$1,"DT","BA","Bénéficiaire",$A95,DJ$6,DJ$5,"Mois (DateRDV)",DJ$7,"Années (DateRDV)",DJ$3,"Présence","Excusé"),3,""),"")</f>
        <v/>
      </c>
      <c r="DK95" s="166" t="str">
        <f>IFERROR(IF(GETPIVOTDATA("DateRDV",TCD!$B$1,"DT","BA","Bénéficiaire",$A95,DK$6,DK$5,"Mois (DateRDV)",DK$7,"Années (DateRDV)",DK$3,"Présence","Absent"),4,""),"")</f>
        <v/>
      </c>
      <c r="DL95" s="166" t="str">
        <f>IFERROR(IF(GETPIVOTDATA("DateRDV",TCD!$B$1,"DT","BA","Bénéficiaire",$A95,DL$6,DL$5,"Mois (DateRDV)",DL$7,"Années (DateRDV)",DL$3),1,""),"")</f>
        <v/>
      </c>
      <c r="DM95" s="166" t="str">
        <f>IFERROR(IF(GETPIVOTDATA("DateRDV",TCD!$B$1,"DT","BA","Bénéficiaire",$A95,DM$6,DM$5,"Mois (DateRDV)",DM$7,"Années (DateRDV)",DM$3),2,""),"")</f>
        <v/>
      </c>
      <c r="DN95" s="166" t="str">
        <f>IFERROR(IF(GETPIVOTDATA("DateRDV",TCD!$B$1,"DT","BA","Bénéficiaire",$A95,DN$6,DN$5,"Mois (DateRDV)",DN$7,"Années (DateRDV)",DN$3,"Présence","Excusé"),3,""),"")</f>
        <v/>
      </c>
      <c r="DO95" s="166" t="str">
        <f>IFERROR(IF(GETPIVOTDATA("DateRDV",TCD!$B$1,"DT","BA","Bénéficiaire",$A95,DO$6,DO$5,"Mois (DateRDV)",DO$7,"Années (DateRDV)",DO$3,"Présence","Absent"),4,""),"")</f>
        <v/>
      </c>
    </row>
    <row r="96" spans="1:119" ht="15" customHeight="1" x14ac:dyDescent="0.2">
      <c r="A96" t="str">
        <v>BOUTON Cédric</v>
      </c>
      <c r="B96" s="169" t="str">
        <f>IFERROR(IF(INDEX(Data!P:P,MATCH(A96,Data!B:B,0))&lt;&gt;"",INDEX(Data!P:P,MATCH(A96,Data!B:B,0)),""),"")</f>
        <v>BOUTON</v>
      </c>
      <c r="C96" s="169" t="str">
        <f>IFERROR(IF(INDEX(Data!O:O,MATCH(A96,Data!B:B,0))&lt;&gt;"",INDEX(Data!O:O,MATCH(A96,Data!B:B,0)),""),"")</f>
        <v>Cédric</v>
      </c>
      <c r="D96" s="169" t="str">
        <f>IFERROR(IF(INDEX(Data!J:J,MATCH(A96,Data!B:B,0))&lt;&gt;"",INDEX(Data!J:J,MATCH(A96,Data!B:B,0)),""),"")</f>
        <v>CD</v>
      </c>
      <c r="E96" s="169" t="str">
        <f>IFERROR(IF(INDEX(Data!M:M,MATCH(A96,Data!B:B,0))&lt;&gt;"",INDEX(Data!M:M,MATCH(A96,Data!B:B,0)),""),"")</f>
        <v>ANNECY</v>
      </c>
      <c r="F96" s="169">
        <f>IFERROR(IF(INDEX(Data!N:N,MATCH(A96,Data!B:B,0))&lt;&gt;"",INDEX(Data!N:N,MATCH(A96,Data!B:B,0)),""),"")</f>
        <v>74000</v>
      </c>
      <c r="G96" s="170">
        <f>IFERROR(IF(INDEX(Data!K:K,MATCH(A96,Data!B:B,0))&lt;&gt;"",INDEX(Data!K:K,MATCH(A96,Data!B:B,0)),""),"")</f>
        <v>45608</v>
      </c>
      <c r="H96" s="170">
        <f>IFERROR(IF(INDEX(Data!L:L,MATCH(A96,Data!B:B,0))&lt;&gt;"",INDEX(Data!L:L,MATCH(A96,Data!B:B,0)),""),"")</f>
        <v>45953</v>
      </c>
      <c r="I96" s="170">
        <f>IFERROR(IF(INDEX(Data!C:C,MATCH(A96,Data!B:B,0))&lt;&gt;"",INDEX(Data!C:C,MATCH(A96,Data!B:B,0)),""),"")</f>
        <v>45621</v>
      </c>
      <c r="J96" s="170">
        <f>IFERROR(IF(INDEX(Data!D:D,MATCH(A96,Data!B:B,0))&lt;&gt;"",INDEX(Data!D:D,MATCH(A96,Data!B:B,0)),""),"")</f>
        <v>45874</v>
      </c>
      <c r="K96" s="171" t="str">
        <f>IFERROR(IF(INDEX(Data!H:H,MATCH(A96,Data!B:B,0))&lt;&gt;"",INDEX(Data!H:H,MATCH(A96,Data!B:B,0)),""),"")</f>
        <v>Equilibré</v>
      </c>
      <c r="L96" s="166" t="str">
        <f>IFERROR(IF(GETPIVOTDATA("DateRDV",TCD!$B$1,"DT","BA","Bénéficiaire",$A96,L$6,L$5,"Mois (DateRDV)",L$7,"Années (DateRDV)",L$3),1,""),"")</f>
        <v/>
      </c>
      <c r="M96" s="166" t="str">
        <f>IFERROR(IF(GETPIVOTDATA("DateRDV",TCD!$B$1,"DT","BA","Bénéficiaire",$A96,M$6,M$5,"Mois (DateRDV)",M$7,"Années (DateRDV)",M$3),2,""),"")</f>
        <v/>
      </c>
      <c r="N96" s="166" t="str">
        <f>IFERROR(IF(GETPIVOTDATA("DateRDV",TCD!$B$1,"DT","BA","Bénéficiaire",$A96,N$6,N$5,"Mois (DateRDV)",N$7,"Années (DateRDV)",N$3,"Présence","Excusé"),3,""),"")</f>
        <v/>
      </c>
      <c r="O96" s="166" t="str">
        <f>IFERROR(IF(GETPIVOTDATA("DateRDV",TCD!$B$1,"DT","BA","Bénéficiaire",$A96,O$6,O$5,"Mois (DateRDV)",O$7,"Années (DateRDV)",O$3,"Présence","Absent"),4,""),"")</f>
        <v/>
      </c>
      <c r="P96" s="166" t="str">
        <f>IFERROR(IF(GETPIVOTDATA("DateRDV",TCD!$B$1,"DT","BA","Bénéficiaire",$A96,P$6,P$5,"Mois (DateRDV)",P$7,"Années (DateRDV)",P$3),1,""),"")</f>
        <v/>
      </c>
      <c r="Q96" s="166" t="str">
        <f>IFERROR(IF(GETPIVOTDATA("DateRDV",TCD!$B$1,"DT","BA","Bénéficiaire",$A96,Q$6,Q$5,"Mois (DateRDV)",Q$7,"Années (DateRDV)",Q$3),2,""),"")</f>
        <v/>
      </c>
      <c r="R96" s="166" t="str">
        <f>IFERROR(IF(GETPIVOTDATA("DateRDV",TCD!$B$1,"DT","BA","Bénéficiaire",$A96,R$6,R$5,"Mois (DateRDV)",R$7,"Années (DateRDV)",R$3,"Présence","Excusé"),3,""),"")</f>
        <v/>
      </c>
      <c r="S96" s="166" t="str">
        <f>IFERROR(IF(GETPIVOTDATA("DateRDV",TCD!$B$1,"DT","BA","Bénéficiaire",$A96,S$6,S$5,"Mois (DateRDV)",S$7,"Années (DateRDV)",S$3,"Présence","Absent"),4,""),"")</f>
        <v/>
      </c>
      <c r="T96" s="166" t="str">
        <f>IFERROR(IF(GETPIVOTDATA("DateRDV",TCD!$B$1,"DT","BA","Bénéficiaire",$A96,T$6,T$5,"Mois (DateRDV)",T$7,"Années (DateRDV)",T$3),1,""),"")</f>
        <v/>
      </c>
      <c r="U96" s="166" t="str">
        <f>IFERROR(IF(GETPIVOTDATA("DateRDV",TCD!$B$1,"DT","BA","Bénéficiaire",$A96,U$6,U$5,"Mois (DateRDV)",U$7,"Années (DateRDV)",U$3),2,""),"")</f>
        <v/>
      </c>
      <c r="V96" s="166" t="str">
        <f>IFERROR(IF(GETPIVOTDATA("DateRDV",TCD!$B$1,"DT","BA","Bénéficiaire",$A96,V$6,V$5,"Mois (DateRDV)",V$7,"Années (DateRDV)",V$3,"Présence","Excusé"),3,""),"")</f>
        <v/>
      </c>
      <c r="W96" s="166" t="str">
        <f>IFERROR(IF(GETPIVOTDATA("DateRDV",TCD!$B$1,"DT","BA","Bénéficiaire",$A96,W$6,W$5,"Mois (DateRDV)",W$7,"Années (DateRDV)",W$3,"Présence","Absent"),4,""),"")</f>
        <v/>
      </c>
      <c r="X96" s="166" t="str">
        <f>IFERROR(IF(GETPIVOTDATA("DateRDV",TCD!$B$1,"DT","BA","Bénéficiaire",$A96,X$6,X$5,"Mois (DateRDV)",X$7,"Années (DateRDV)",X$3),1,""),"")</f>
        <v/>
      </c>
      <c r="Y96" s="166" t="str">
        <f>IFERROR(IF(GETPIVOTDATA("DateRDV",TCD!$B$1,"DT","BA","Bénéficiaire",$A96,Y$6,Y$5,"Mois (DateRDV)",Y$7,"Années (DateRDV)",Y$3),2,""),"")</f>
        <v/>
      </c>
      <c r="Z96" s="166" t="str">
        <f>IFERROR(IF(GETPIVOTDATA("DateRDV",TCD!$B$1,"DT","BA","Bénéficiaire",$A96,Z$6,Z$5,"Mois (DateRDV)",Z$7,"Années (DateRDV)",Z$3,"Présence","Excusé"),3,""),"")</f>
        <v/>
      </c>
      <c r="AA96" s="166" t="str">
        <f>IFERROR(IF(GETPIVOTDATA("DateRDV",TCD!$B$1,"DT","BA","Bénéficiaire",$A96,AA$6,AA$5,"Mois (DateRDV)",AA$7,"Années (DateRDV)",AA$3,"Présence","Absent"),4,""),"")</f>
        <v/>
      </c>
      <c r="AB96" s="166" t="str">
        <f>IFERROR(IF(GETPIVOTDATA("DateRDV",TCD!$B$1,"DT","BA","Bénéficiaire",$A96,AB$6,AB$5,"Mois (DateRDV)",AB$7,"Années (DateRDV)",AB$3),1,""),"")</f>
        <v/>
      </c>
      <c r="AC96" s="166" t="str">
        <f>IFERROR(IF(GETPIVOTDATA("DateRDV",TCD!$B$1,"DT","BA","Bénéficiaire",$A96,AC$6,AC$5,"Mois (DateRDV)",AC$7,"Années (DateRDV)",AC$3),2,""),"")</f>
        <v/>
      </c>
      <c r="AD96" s="166" t="str">
        <f>IFERROR(IF(GETPIVOTDATA("DateRDV",TCD!$B$1,"DT","BA","Bénéficiaire",$A96,AD$6,AD$5,"Mois (DateRDV)",AD$7,"Années (DateRDV)",AD$3,"Présence","Excusé"),3,""),"")</f>
        <v/>
      </c>
      <c r="AE96" s="166" t="str">
        <f>IFERROR(IF(GETPIVOTDATA("DateRDV",TCD!$B$1,"DT","BA","Bénéficiaire",$A96,AE$6,AE$5,"Mois (DateRDV)",AE$7,"Années (DateRDV)",AE$3,"Présence","Absent"),4,""),"")</f>
        <v/>
      </c>
      <c r="AF96" s="166" t="str">
        <f>IFERROR(IF(GETPIVOTDATA("DateRDV",TCD!$B$1,"DT","BA","Bénéficiaire",$A96,AF$6,AF$5,"Mois (DateRDV)",AF$7,"Années (DateRDV)",AF$3),1,""),"")</f>
        <v/>
      </c>
      <c r="AG96" s="166" t="str">
        <f>IFERROR(IF(GETPIVOTDATA("DateRDV",TCD!$B$1,"DT","BA","Bénéficiaire",$A96,AG$6,AG$5,"Mois (DateRDV)",AG$7,"Années (DateRDV)",AG$3),2,""),"")</f>
        <v/>
      </c>
      <c r="AH96" s="166" t="str">
        <f>IFERROR(IF(GETPIVOTDATA("DateRDV",TCD!$B$1,"DT","BA","Bénéficiaire",$A96,AH$6,AH$5,"Mois (DateRDV)",AH$7,"Années (DateRDV)",AH$3,"Présence","Excusé"),3,""),"")</f>
        <v/>
      </c>
      <c r="AI96" s="166" t="str">
        <f>IFERROR(IF(GETPIVOTDATA("DateRDV",TCD!$B$1,"DT","BA","Bénéficiaire",$A96,AI$6,AI$5,"Mois (DateRDV)",AI$7,"Années (DateRDV)",AI$3,"Présence","Absent"),4,""),"")</f>
        <v/>
      </c>
      <c r="AJ96" s="166" t="str">
        <f>IFERROR(IF(GETPIVOTDATA("DateRDV",TCD!$B$1,"DT","BA","Bénéficiaire",$A96,AJ$6,AJ$5,"Mois (DateRDV)",AJ$7,"Années (DateRDV)",AJ$3),1,""),"")</f>
        <v/>
      </c>
      <c r="AK96" s="166" t="str">
        <f>IFERROR(IF(GETPIVOTDATA("DateRDV",TCD!$B$1,"DT","BA","Bénéficiaire",$A96,AK$6,AK$5,"Mois (DateRDV)",AK$7,"Années (DateRDV)",AK$3),2,""),"")</f>
        <v/>
      </c>
      <c r="AL96" s="166" t="str">
        <f>IFERROR(IF(GETPIVOTDATA("DateRDV",TCD!$B$1,"DT","BA","Bénéficiaire",$A96,AL$6,AL$5,"Mois (DateRDV)",AL$7,"Années (DateRDV)",AL$3,"Présence","Excusé"),3,""),"")</f>
        <v/>
      </c>
      <c r="AM96" s="166" t="str">
        <f>IFERROR(IF(GETPIVOTDATA("DateRDV",TCD!$B$1,"DT","BA","Bénéficiaire",$A96,AM$6,AM$5,"Mois (DateRDV)",AM$7,"Années (DateRDV)",AM$3,"Présence","Absent"),4,""),"")</f>
        <v/>
      </c>
      <c r="AN96" s="166" t="str">
        <f>IFERROR(IF(GETPIVOTDATA("DateRDV",TCD!$B$1,"DT","BA","Bénéficiaire",$A96,AN$6,AN$5,"Mois (DateRDV)",AN$7,"Années (DateRDV)",AN$3),1,""),"")</f>
        <v/>
      </c>
      <c r="AO96" s="166" t="str">
        <f>IFERROR(IF(GETPIVOTDATA("DateRDV",TCD!$B$1,"DT","BA","Bénéficiaire",$A96,AO$6,AO$5,"Mois (DateRDV)",AO$7,"Années (DateRDV)",AO$3),2,""),"")</f>
        <v/>
      </c>
      <c r="AP96" s="166" t="str">
        <f>IFERROR(IF(GETPIVOTDATA("DateRDV",TCD!$B$1,"DT","BA","Bénéficiaire",$A96,AP$6,AP$5,"Mois (DateRDV)",AP$7,"Années (DateRDV)",AP$3,"Présence","Excusé"),3,""),"")</f>
        <v/>
      </c>
      <c r="AQ96" s="166" t="str">
        <f>IFERROR(IF(GETPIVOTDATA("DateRDV",TCD!$B$1,"DT","BA","Bénéficiaire",$A96,AQ$6,AQ$5,"Mois (DateRDV)",AQ$7,"Années (DateRDV)",AQ$3,"Présence","Absent"),4,""),"")</f>
        <v/>
      </c>
      <c r="AR96" s="166" t="str">
        <f>IFERROR(IF(GETPIVOTDATA("DateRDV",TCD!$B$1,"DT","BA","Bénéficiaire",$A96,AR$6,AR$5,"Mois (DateRDV)",AR$7,"Années (DateRDV)",AR$3),1,""),"")</f>
        <v/>
      </c>
      <c r="AS96" s="166" t="str">
        <f>IFERROR(IF(GETPIVOTDATA("DateRDV",TCD!$B$1,"DT","BA","Bénéficiaire",$A96,AS$6,AS$5,"Mois (DateRDV)",AS$7,"Années (DateRDV)",AS$3),2,""),"")</f>
        <v/>
      </c>
      <c r="AT96" s="166" t="str">
        <f>IFERROR(IF(GETPIVOTDATA("DateRDV",TCD!$B$1,"DT","BA","Bénéficiaire",$A96,AT$6,AT$5,"Mois (DateRDV)",AT$7,"Années (DateRDV)",AT$3,"Présence","Excusé"),3,""),"")</f>
        <v/>
      </c>
      <c r="AU96" s="166" t="str">
        <f>IFERROR(IF(GETPIVOTDATA("DateRDV",TCD!$B$1,"DT","BA","Bénéficiaire",$A96,AU$6,AU$5,"Mois (DateRDV)",AU$7,"Années (DateRDV)",AU$3,"Présence","Absent"),4,""),"")</f>
        <v/>
      </c>
      <c r="AV96" s="166" t="str">
        <f>IFERROR(IF(GETPIVOTDATA("DateRDV",TCD!$B$1,"DT","BA","Bénéficiaire",$A96,AV$6,AV$5,"Mois (DateRDV)",AV$7,"Années (DateRDV)",AV$3),1,""),"")</f>
        <v/>
      </c>
      <c r="AW96" s="166" t="str">
        <f>IFERROR(IF(GETPIVOTDATA("DateRDV",TCD!$B$1,"DT","BA","Bénéficiaire",$A96,AW$6,AW$5,"Mois (DateRDV)",AW$7,"Années (DateRDV)",AW$3),2,""),"")</f>
        <v/>
      </c>
      <c r="AX96" s="166" t="str">
        <f>IFERROR(IF(GETPIVOTDATA("DateRDV",TCD!$B$1,"DT","BA","Bénéficiaire",$A96,AX$6,AX$5,"Mois (DateRDV)",AX$7,"Années (DateRDV)",AX$3,"Présence","Excusé"),3,""),"")</f>
        <v/>
      </c>
      <c r="AY96" s="166" t="str">
        <f>IFERROR(IF(GETPIVOTDATA("DateRDV",TCD!$B$1,"DT","BA","Bénéficiaire",$A96,AY$6,AY$5,"Mois (DateRDV)",AY$7,"Années (DateRDV)",AY$3,"Présence","Absent"),4,""),"")</f>
        <v/>
      </c>
      <c r="AZ96" s="166" t="str">
        <f>IFERROR(IF(GETPIVOTDATA("DateRDV",TCD!$B$1,"DT","BA","Bénéficiaire",$A96,AZ$6,AZ$5,"Mois (DateRDV)",AZ$7,"Années (DateRDV)",AZ$3),1,""),"")</f>
        <v/>
      </c>
      <c r="BA96" s="166" t="str">
        <f>IFERROR(IF(GETPIVOTDATA("DateRDV",TCD!$B$1,"DT","BA","Bénéficiaire",$A96,BA$6,BA$5,"Mois (DateRDV)",BA$7,"Années (DateRDV)",BA$3),2,""),"")</f>
        <v/>
      </c>
      <c r="BB96" s="166" t="str">
        <f>IFERROR(IF(GETPIVOTDATA("DateRDV",TCD!$B$1,"DT","BA","Bénéficiaire",$A96,BB$6,BB$5,"Mois (DateRDV)",BB$7,"Années (DateRDV)",BB$3,"Présence","Excusé"),3,""),"")</f>
        <v/>
      </c>
      <c r="BC96" s="166" t="str">
        <f>IFERROR(IF(GETPIVOTDATA("DateRDV",TCD!$B$1,"DT","BA","Bénéficiaire",$A96,BC$6,BC$5,"Mois (DateRDV)",BC$7,"Années (DateRDV)",BC$3,"Présence","Absent"),4,""),"")</f>
        <v/>
      </c>
      <c r="BD96" s="166" t="str">
        <f>IFERROR(IF(GETPIVOTDATA("DateRDV",TCD!$B$1,"DT","BA","Bénéficiaire",$A96,BD$6,BD$5,"Mois (DateRDV)",BD$7,"Années (DateRDV)",BD$3),1,""),"")</f>
        <v/>
      </c>
      <c r="BE96" s="166" t="str">
        <f>IFERROR(IF(GETPIVOTDATA("DateRDV",TCD!$B$1,"DT","BA","Bénéficiaire",$A96,BE$6,BE$5,"Mois (DateRDV)",BE$7,"Années (DateRDV)",BE$3),2,""),"")</f>
        <v/>
      </c>
      <c r="BF96" s="166" t="str">
        <f>IFERROR(IF(GETPIVOTDATA("DateRDV",TCD!$B$1,"DT","BA","Bénéficiaire",$A96,BF$6,BF$5,"Mois (DateRDV)",BF$7,"Années (DateRDV)",BF$3,"Présence","Excusé"),3,""),"")</f>
        <v/>
      </c>
      <c r="BG96" s="166" t="str">
        <f>IFERROR(IF(GETPIVOTDATA("DateRDV",TCD!$B$1,"DT","BA","Bénéficiaire",$A96,BG$6,BG$5,"Mois (DateRDV)",BG$7,"Années (DateRDV)",BG$3,"Présence","Absent"),4,""),"")</f>
        <v/>
      </c>
      <c r="BH96" s="166" t="str">
        <f>IFERROR(IF(GETPIVOTDATA("DateRDV",TCD!$B$1,"DT","BA","Bénéficiaire",$A96,BH$6,BH$5,"Mois (DateRDV)",BH$7,"Années (DateRDV)",BH$3),1,""),"")</f>
        <v/>
      </c>
      <c r="BI96" s="166" t="str">
        <f>IFERROR(IF(GETPIVOTDATA("DateRDV",TCD!$B$1,"DT","BA","Bénéficiaire",$A96,BI$6,BI$5,"Mois (DateRDV)",BI$7,"Années (DateRDV)",BI$3),2,""),"")</f>
        <v/>
      </c>
      <c r="BJ96" s="166" t="str">
        <f>IFERROR(IF(GETPIVOTDATA("DateRDV",TCD!$B$1,"DT","BA","Bénéficiaire",$A96,BJ$6,BJ$5,"Mois (DateRDV)",BJ$7,"Années (DateRDV)",BJ$3,"Présence","Excusé"),3,""),"")</f>
        <v/>
      </c>
      <c r="BK96" s="166" t="str">
        <f>IFERROR(IF(GETPIVOTDATA("DateRDV",TCD!$B$1,"DT","BA","Bénéficiaire",$A96,BK$6,BK$5,"Mois (DateRDV)",BK$7,"Années (DateRDV)",BK$3,"Présence","Absent"),4,""),"")</f>
        <v/>
      </c>
      <c r="BL96" s="166" t="str">
        <f>IFERROR(IF(GETPIVOTDATA("DateRDV",TCD!$B$1,"DT","BA","Bénéficiaire",$A96,BL$6,BL$5,"Mois (DateRDV)",BL$7,"Années (DateRDV)",BL$3),1,""),"")</f>
        <v/>
      </c>
      <c r="BM96" s="166" t="str">
        <f>IFERROR(IF(GETPIVOTDATA("DateRDV",TCD!$B$1,"DT","BA","Bénéficiaire",$A96,BM$6,BM$5,"Mois (DateRDV)",BM$7,"Années (DateRDV)",BM$3),2,""),"")</f>
        <v/>
      </c>
      <c r="BN96" s="166" t="str">
        <f>IFERROR(IF(GETPIVOTDATA("DateRDV",TCD!$B$1,"DT","BA","Bénéficiaire",$A96,BN$6,BN$5,"Mois (DateRDV)",BN$7,"Années (DateRDV)",BN$3,"Présence","Excusé"),3,""),"")</f>
        <v/>
      </c>
      <c r="BO96" s="166" t="str">
        <f>IFERROR(IF(GETPIVOTDATA("DateRDV",TCD!$B$1,"DT","BA","Bénéficiaire",$A96,BO$6,BO$5,"Mois (DateRDV)",BO$7,"Années (DateRDV)",BO$3,"Présence","Absent"),4,""),"")</f>
        <v/>
      </c>
      <c r="BP96" s="166" t="str">
        <f>IFERROR(IF(GETPIVOTDATA("DateRDV",TCD!$B$1,"DT","BA","Bénéficiaire",$A96,BP$6,BP$5,"Mois (DateRDV)",BP$7,"Années (DateRDV)",BP$3),1,""),"")</f>
        <v/>
      </c>
      <c r="BQ96" s="166" t="str">
        <f>IFERROR(IF(GETPIVOTDATA("DateRDV",TCD!$B$1,"DT","BA","Bénéficiaire",$A96,BQ$6,BQ$5,"Mois (DateRDV)",BQ$7,"Années (DateRDV)",BQ$3),2,""),"")</f>
        <v/>
      </c>
      <c r="BR96" s="166" t="str">
        <f>IFERROR(IF(GETPIVOTDATA("DateRDV",TCD!$B$1,"DT","BA","Bénéficiaire",$A96,BR$6,BR$5,"Mois (DateRDV)",BR$7,"Années (DateRDV)",BR$3,"Présence","Excusé"),3,""),"")</f>
        <v/>
      </c>
      <c r="BS96" s="166" t="str">
        <f>IFERROR(IF(GETPIVOTDATA("DateRDV",TCD!$B$1,"DT","BA","Bénéficiaire",$A96,BS$6,BS$5,"Mois (DateRDV)",BS$7,"Années (DateRDV)",BS$3,"Présence","Absent"),4,""),"")</f>
        <v/>
      </c>
      <c r="BT96" s="166" t="str">
        <f>IFERROR(IF(GETPIVOTDATA("DateRDV",TCD!$B$1,"DT","BA","Bénéficiaire",$A96,BT$6,BT$5,"Mois (DateRDV)",BT$7,"Années (DateRDV)",BT$3),1,""),"")</f>
        <v/>
      </c>
      <c r="BU96" s="166" t="str">
        <f>IFERROR(IF(GETPIVOTDATA("DateRDV",TCD!$B$1,"DT","BA","Bénéficiaire",$A96,BU$6,BU$5,"Mois (DateRDV)",BU$7,"Années (DateRDV)",BU$3),2,""),"")</f>
        <v/>
      </c>
      <c r="BV96" s="166" t="str">
        <f>IFERROR(IF(GETPIVOTDATA("DateRDV",TCD!$B$1,"DT","BA","Bénéficiaire",$A96,BV$6,BV$5,"Mois (DateRDV)",BV$7,"Années (DateRDV)",BV$3,"Présence","Excusé"),3,""),"")</f>
        <v/>
      </c>
      <c r="BW96" s="166" t="str">
        <f>IFERROR(IF(GETPIVOTDATA("DateRDV",TCD!$B$1,"DT","BA","Bénéficiaire",$A96,BW$6,BW$5,"Mois (DateRDV)",BW$7,"Années (DateRDV)",BW$3,"Présence","Absent"),4,""),"")</f>
        <v/>
      </c>
      <c r="BX96" s="166" t="str">
        <f>IFERROR(IF(GETPIVOTDATA("DateRDV",TCD!$B$1,"DT","BA","Bénéficiaire",$A96,BX$6,BX$5,"Mois (DateRDV)",BX$7,"Années (DateRDV)",BX$3),1,""),"")</f>
        <v/>
      </c>
      <c r="BY96" s="166" t="str">
        <f>IFERROR(IF(GETPIVOTDATA("DateRDV",TCD!$B$1,"DT","BA","Bénéficiaire",$A96,BY$6,BY$5,"Mois (DateRDV)",BY$7,"Années (DateRDV)",BY$3),2,""),"")</f>
        <v/>
      </c>
      <c r="BZ96" s="166" t="str">
        <f>IFERROR(IF(GETPIVOTDATA("DateRDV",TCD!$B$1,"DT","BA","Bénéficiaire",$A96,BZ$6,BZ$5,"Mois (DateRDV)",BZ$7,"Années (DateRDV)",BZ$3,"Présence","Excusé"),3,""),"")</f>
        <v/>
      </c>
      <c r="CA96" s="166" t="str">
        <f>IFERROR(IF(GETPIVOTDATA("DateRDV",TCD!$B$1,"DT","BA","Bénéficiaire",$A96,CA$6,CA$5,"Mois (DateRDV)",CA$7,"Années (DateRDV)",CA$3,"Présence","Absent"),4,""),"")</f>
        <v/>
      </c>
      <c r="CB96" s="166" t="str">
        <f>IFERROR(IF(GETPIVOTDATA("DateRDV",TCD!$B$1,"DT","BA","Bénéficiaire",$A96,CB$6,CB$5,"Mois (DateRDV)",CB$7,"Années (DateRDV)",CB$3),1,""),"")</f>
        <v/>
      </c>
      <c r="CC96" s="166" t="str">
        <f>IFERROR(IF(GETPIVOTDATA("DateRDV",TCD!$B$1,"DT","BA","Bénéficiaire",$A96,CC$6,CC$5,"Mois (DateRDV)",CC$7,"Années (DateRDV)",CC$3),2,""),"")</f>
        <v/>
      </c>
      <c r="CD96" s="166" t="str">
        <f>IFERROR(IF(GETPIVOTDATA("DateRDV",TCD!$B$1,"DT","BA","Bénéficiaire",$A96,CD$6,CD$5,"Mois (DateRDV)",CD$7,"Années (DateRDV)",CD$3,"Présence","Excusé"),3,""),"")</f>
        <v/>
      </c>
      <c r="CE96" s="166" t="str">
        <f>IFERROR(IF(GETPIVOTDATA("DateRDV",TCD!$B$1,"DT","BA","Bénéficiaire",$A96,CE$6,CE$5,"Mois (DateRDV)",CE$7,"Années (DateRDV)",CE$3,"Présence","Absent"),4,""),"")</f>
        <v/>
      </c>
      <c r="CF96" s="166" t="str">
        <f>IFERROR(IF(GETPIVOTDATA("DateRDV",TCD!$B$1,"DT","BA","Bénéficiaire",$A96,CF$6,CF$5,"Mois (DateRDV)",CF$7,"Années (DateRDV)",CF$3),1,""),"")</f>
        <v/>
      </c>
      <c r="CG96" s="166" t="str">
        <f>IFERROR(IF(GETPIVOTDATA("DateRDV",TCD!$B$1,"DT","BA","Bénéficiaire",$A96,CG$6,CG$5,"Mois (DateRDV)",CG$7,"Années (DateRDV)",CG$3),2,""),"")</f>
        <v/>
      </c>
      <c r="CH96" s="166" t="str">
        <f>IFERROR(IF(GETPIVOTDATA("DateRDV",TCD!$B$1,"DT","BA","Bénéficiaire",$A96,CH$6,CH$5,"Mois (DateRDV)",CH$7,"Années (DateRDV)",CH$3,"Présence","Excusé"),3,""),"")</f>
        <v/>
      </c>
      <c r="CI96" s="166" t="str">
        <f>IFERROR(IF(GETPIVOTDATA("DateRDV",TCD!$B$1,"DT","BA","Bénéficiaire",$A96,CI$6,CI$5,"Mois (DateRDV)",CI$7,"Années (DateRDV)",CI$3,"Présence","Absent"),4,""),"")</f>
        <v/>
      </c>
      <c r="CJ96" s="166" t="str">
        <f>IFERROR(IF(GETPIVOTDATA("DateRDV",TCD!$B$1,"DT","BA","Bénéficiaire",$A96,CJ$6,CJ$5,"Mois (DateRDV)",CJ$7,"Années (DateRDV)",CJ$3),1,""),"")</f>
        <v/>
      </c>
      <c r="CK96" s="166" t="str">
        <f>IFERROR(IF(GETPIVOTDATA("DateRDV",TCD!$B$1,"DT","BA","Bénéficiaire",$A96,CK$6,CK$5,"Mois (DateRDV)",CK$7,"Années (DateRDV)",CK$3),2,""),"")</f>
        <v/>
      </c>
      <c r="CL96" s="166" t="str">
        <f>IFERROR(IF(GETPIVOTDATA("DateRDV",TCD!$B$1,"DT","BA","Bénéficiaire",$A96,BE$6,BE$5,"Mois (DateRDV)",BE$7,"Années (DateRDV)",BE$3,"Présence","Excusé"),3,""),"")</f>
        <v/>
      </c>
      <c r="CM96" s="166" t="str">
        <f>IFERROR(IF(GETPIVOTDATA("DateRDV",TCD!$B$1,"DT","BA","Bénéficiaire",$A96,CM$6,CM$5,"Mois (DateRDV)",CM$7,"Années (DateRDV)",CM$3,"Présence","Absent"),4,""),"")</f>
        <v/>
      </c>
      <c r="CN96" s="166" t="str">
        <f>IFERROR(IF(GETPIVOTDATA("DateRDV",TCD!$B$1,"DT","BA","Bénéficiaire",$A96,CN$6,CN$5,"Mois (DateRDV)",CN$7,"Années (DateRDV)",CN$3),1,""),"")</f>
        <v/>
      </c>
      <c r="CO96" s="166" t="str">
        <f>IFERROR(IF(GETPIVOTDATA("DateRDV",TCD!$B$1,"DT","BA","Bénéficiaire",$A96,CO$6,CO$5,"Mois (DateRDV)",CO$7,"Années (DateRDV)",CO$3),2,""),"")</f>
        <v/>
      </c>
      <c r="CP96" s="166" t="str">
        <f>IFERROR(IF(GETPIVOTDATA("DateRDV",TCD!$B$1,"DT","BA","Bénéficiaire",$A96,CP$6,CP$5,"Mois (DateRDV)",CP$7,"Années (DateRDV)",CP$3,"Présence","Excusé"),3,""),"")</f>
        <v/>
      </c>
      <c r="CQ96" s="166" t="str">
        <f>IFERROR(IF(GETPIVOTDATA("DateRDV",TCD!$B$1,"DT","BA","Bénéficiaire",$A96,CQ$6,CQ$5,"Mois (DateRDV)",CQ$7,"Années (DateRDV)",CQ$3,"Présence","Absent"),4,""),"")</f>
        <v/>
      </c>
      <c r="CR96" s="166" t="str">
        <f>IFERROR(IF(GETPIVOTDATA("DateRDV",TCD!$B$1,"DT","BA","Bénéficiaire",$A96,CR$6,CR$5,"Mois (DateRDV)",CR$7,"Années (DateRDV)",CR$3),1,""),"")</f>
        <v/>
      </c>
      <c r="CS96" s="166" t="str">
        <f>IFERROR(IF(GETPIVOTDATA("DateRDV",TCD!$B$1,"DT","BA","Bénéficiaire",$A96,CS$6,CS$5,"Mois (DateRDV)",CS$7,"Années (DateRDV)",CS$3),2,""),"")</f>
        <v/>
      </c>
      <c r="CT96" s="166" t="str">
        <f>IFERROR(IF(GETPIVOTDATA("DateRDV",TCD!$B$1,"DT","BA","Bénéficiaire",$A96,CT$6,CT$5,"Mois (DateRDV)",CT$7,"Années (DateRDV)",CT$3,"Présence","Excusé"),3,""),"")</f>
        <v/>
      </c>
      <c r="CU96" s="166" t="str">
        <f>IFERROR(IF(GETPIVOTDATA("DateRDV",TCD!$B$1,"DT","BA","Bénéficiaire",$A96,CU$6,CU$5,"Mois (DateRDV)",CU$7,"Années (DateRDV)",CU$3,"Présence","Absent"),4,""),"")</f>
        <v/>
      </c>
      <c r="CV96" s="166" t="str">
        <f>IFERROR(IF(GETPIVOTDATA("DateRDV",TCD!$B$1,"DT","BA","Bénéficiaire",$A96,CV$6,CV$5,"Mois (DateRDV)",CV$7,"Années (DateRDV)",CV$3),1,""),"")</f>
        <v/>
      </c>
      <c r="CW96" s="166" t="str">
        <f>IFERROR(IF(GETPIVOTDATA("DateRDV",TCD!$B$1,"DT","BA","Bénéficiaire",$A96,CW$6,CW$5,"Mois (DateRDV)",CW$7,"Années (DateRDV)",CW$3),2,""),"")</f>
        <v/>
      </c>
      <c r="CX96" s="166" t="str">
        <f>IFERROR(IF(GETPIVOTDATA("DateRDV",TCD!$B$1,"DT","BA","Bénéficiaire",$A96,CX$6,CX$5,"Mois (DateRDV)",CX$7,"Années (DateRDV)",CX$3,"Présence","Excusé"),3,""),"")</f>
        <v/>
      </c>
      <c r="CY96" s="166" t="str">
        <f>IFERROR(IF(GETPIVOTDATA("DateRDV",TCD!$B$1,"DT","BA","Bénéficiaire",$A96,CY$6,CY$5,"Mois (DateRDV)",CY$7,"Années (DateRDV)",CY$3,"Présence","Absent"),4,""),"")</f>
        <v/>
      </c>
      <c r="CZ96" s="166" t="str">
        <f>IFERROR(IF(GETPIVOTDATA("DateRDV",TCD!$B$1,"DT","BA","Bénéficiaire",$A96,CZ$6,CZ$5,"Mois (DateRDV)",CZ$7,"Années (DateRDV)",CZ$3),1,""),"")</f>
        <v/>
      </c>
      <c r="DA96" s="166" t="str">
        <f>IFERROR(IF(GETPIVOTDATA("DateRDV",TCD!$B$1,"DT","BA","Bénéficiaire",$A96,DA$6,DA$5,"Mois (DateRDV)",DA$7,"Années (DateRDV)",DA$3),2,""),"")</f>
        <v/>
      </c>
      <c r="DB96" s="166" t="str">
        <f>IFERROR(IF(GETPIVOTDATA("DateRDV",TCD!$B$1,"DT","BA","Bénéficiaire",$A96,DB$6,DB$5,"Mois (DateRDV)",DB$7,"Années (DateRDV)",DB$3,"Présence","Excusé"),3,""),"")</f>
        <v/>
      </c>
      <c r="DC96" s="166" t="str">
        <f>IFERROR(IF(GETPIVOTDATA("DateRDV",TCD!$B$1,"DT","BA","Bénéficiaire",$A96,DC$6,DC$5,"Mois (DateRDV)",DC$7,"Années (DateRDV)",DC$3,"Présence","Absent"),4,""),"")</f>
        <v/>
      </c>
      <c r="DD96" s="166" t="str">
        <f>IFERROR(IF(GETPIVOTDATA("DateRDV",TCD!$B$1,"DT","BA","Bénéficiaire",$A96,DD$6,DD$5,"Mois (DateRDV)",DD$7,"Années (DateRDV)",DD$3),1,""),"")</f>
        <v/>
      </c>
      <c r="DE96" s="166" t="str">
        <f>IFERROR(IF(GETPIVOTDATA("DateRDV",TCD!$B$1,"DT","BA","Bénéficiaire",$A96,DE$6,DE$5,"Mois (DateRDV)",DE$7,"Années (DateRDV)",DE$3),2,""),"")</f>
        <v/>
      </c>
      <c r="DF96" s="166" t="str">
        <f>IFERROR(IF(GETPIVOTDATA("DateRDV",TCD!$B$1,"DT","BA","Bénéficiaire",$A96,DF$6,DF$5,"Mois (DateRDV)",DF$7,"Années (DateRDV)",DF$3,"Présence","Excusé"),3,""),"")</f>
        <v/>
      </c>
      <c r="DG96" s="166" t="str">
        <f>IFERROR(IF(GETPIVOTDATA("DateRDV",TCD!$B$1,"DT","BA","Bénéficiaire",$A96,DG$6,DG$5,"Mois (DateRDV)",DG$7,"Années (DateRDV)",DG$3,"Présence","Absent"),4,""),"")</f>
        <v/>
      </c>
      <c r="DH96" s="166" t="str">
        <f>IFERROR(IF(GETPIVOTDATA("DateRDV",TCD!$B$1,"DT","BA","Bénéficiaire",$A96,DH$6,DH$5,"Mois (DateRDV)",DH$7,"Années (DateRDV)",DH$3),1,""),"")</f>
        <v/>
      </c>
      <c r="DI96" s="166" t="str">
        <f>IFERROR(IF(GETPIVOTDATA("DateRDV",TCD!$B$1,"DT","BA","Bénéficiaire",$A96,DI$6,DI$5,"Mois (DateRDV)",DI$7,"Années (DateRDV)",DI$3),2,""),"")</f>
        <v/>
      </c>
      <c r="DJ96" s="166" t="str">
        <f>IFERROR(IF(GETPIVOTDATA("DateRDV",TCD!$B$1,"DT","BA","Bénéficiaire",$A96,DJ$6,DJ$5,"Mois (DateRDV)",DJ$7,"Années (DateRDV)",DJ$3,"Présence","Excusé"),3,""),"")</f>
        <v/>
      </c>
      <c r="DK96" s="166" t="str">
        <f>IFERROR(IF(GETPIVOTDATA("DateRDV",TCD!$B$1,"DT","BA","Bénéficiaire",$A96,DK$6,DK$5,"Mois (DateRDV)",DK$7,"Années (DateRDV)",DK$3,"Présence","Absent"),4,""),"")</f>
        <v/>
      </c>
      <c r="DL96" s="166" t="str">
        <f>IFERROR(IF(GETPIVOTDATA("DateRDV",TCD!$B$1,"DT","BA","Bénéficiaire",$A96,DL$6,DL$5,"Mois (DateRDV)",DL$7,"Années (DateRDV)",DL$3),1,""),"")</f>
        <v/>
      </c>
      <c r="DM96" s="166" t="str">
        <f>IFERROR(IF(GETPIVOTDATA("DateRDV",TCD!$B$1,"DT","BA","Bénéficiaire",$A96,DM$6,DM$5,"Mois (DateRDV)",DM$7,"Années (DateRDV)",DM$3),2,""),"")</f>
        <v/>
      </c>
      <c r="DN96" s="166" t="str">
        <f>IFERROR(IF(GETPIVOTDATA("DateRDV",TCD!$B$1,"DT","BA","Bénéficiaire",$A96,DN$6,DN$5,"Mois (DateRDV)",DN$7,"Années (DateRDV)",DN$3,"Présence","Excusé"),3,""),"")</f>
        <v/>
      </c>
      <c r="DO96" s="166" t="str">
        <f>IFERROR(IF(GETPIVOTDATA("DateRDV",TCD!$B$1,"DT","BA","Bénéficiaire",$A96,DO$6,DO$5,"Mois (DateRDV)",DO$7,"Années (DateRDV)",DO$3,"Présence","Absent"),4,""),"")</f>
        <v/>
      </c>
    </row>
    <row r="97" spans="1:119" ht="15" customHeight="1" x14ac:dyDescent="0.2">
      <c r="A97" t="str">
        <v>POIVERT Sylvie</v>
      </c>
      <c r="B97" s="169" t="str">
        <f>IFERROR(IF(INDEX(Data!P:P,MATCH(A97,Data!B:B,0))&lt;&gt;"",INDEX(Data!P:P,MATCH(A97,Data!B:B,0)),""),"")</f>
        <v>POIVERT</v>
      </c>
      <c r="C97" s="169" t="str">
        <f>IFERROR(IF(INDEX(Data!O:O,MATCH(A97,Data!B:B,0))&lt;&gt;"",INDEX(Data!O:O,MATCH(A97,Data!B:B,0)),""),"")</f>
        <v>Sylvie</v>
      </c>
      <c r="D97" s="169" t="str">
        <f>IFERROR(IF(INDEX(Data!J:J,MATCH(A97,Data!B:B,0))&lt;&gt;"",INDEX(Data!J:J,MATCH(A97,Data!B:B,0)),""),"")</f>
        <v>CD</v>
      </c>
      <c r="E97" s="169" t="str">
        <f>IFERROR(IF(INDEX(Data!M:M,MATCH(A97,Data!B:B,0))&lt;&gt;"",INDEX(Data!M:M,MATCH(A97,Data!B:B,0)),""),"")</f>
        <v>LESCHAUX</v>
      </c>
      <c r="F97" s="169">
        <f>IFERROR(IF(INDEX(Data!N:N,MATCH(A97,Data!B:B,0))&lt;&gt;"",INDEX(Data!N:N,MATCH(A97,Data!B:B,0)),""),"")</f>
        <v>74320</v>
      </c>
      <c r="G97" s="170">
        <f>IFERROR(IF(INDEX(Data!K:K,MATCH(A97,Data!B:B,0))&lt;&gt;"",INDEX(Data!K:K,MATCH(A97,Data!B:B,0)),""),"")</f>
        <v>45715</v>
      </c>
      <c r="H97" s="170">
        <f>IFERROR(IF(INDEX(Data!L:L,MATCH(A97,Data!B:B,0))&lt;&gt;"",INDEX(Data!L:L,MATCH(A97,Data!B:B,0)),""),"")</f>
        <v>45715</v>
      </c>
      <c r="I97" s="170">
        <f>IFERROR(IF(INDEX(Data!C:C,MATCH(A97,Data!B:B,0))&lt;&gt;"",INDEX(Data!C:C,MATCH(A97,Data!B:B,0)),""),"")</f>
        <v>45747</v>
      </c>
      <c r="J97" s="170">
        <f>IFERROR(IF(INDEX(Data!D:D,MATCH(A97,Data!B:B,0))&lt;&gt;"",INDEX(Data!D:D,MATCH(A97,Data!B:B,0)),""),"")</f>
        <v>45874</v>
      </c>
      <c r="K97" s="171" t="str">
        <f>IFERROR(IF(INDEX(Data!H:H,MATCH(A97,Data!B:B,0))&lt;&gt;"",INDEX(Data!H:H,MATCH(A97,Data!B:B,0)),""),"")</f>
        <v>Equilibré</v>
      </c>
      <c r="L97" s="166" t="str">
        <f>IFERROR(IF(GETPIVOTDATA("DateRDV",TCD!$B$1,"DT","BA","Bénéficiaire",$A97,L$6,L$5,"Mois (DateRDV)",L$7,"Années (DateRDV)",L$3),1,""),"")</f>
        <v/>
      </c>
      <c r="M97" s="166" t="str">
        <f>IFERROR(IF(GETPIVOTDATA("DateRDV",TCD!$B$1,"DT","BA","Bénéficiaire",$A97,M$6,M$5,"Mois (DateRDV)",M$7,"Années (DateRDV)",M$3),2,""),"")</f>
        <v/>
      </c>
      <c r="N97" s="166" t="str">
        <f>IFERROR(IF(GETPIVOTDATA("DateRDV",TCD!$B$1,"DT","BA","Bénéficiaire",$A97,N$6,N$5,"Mois (DateRDV)",N$7,"Années (DateRDV)",N$3,"Présence","Excusé"),3,""),"")</f>
        <v/>
      </c>
      <c r="O97" s="166" t="str">
        <f>IFERROR(IF(GETPIVOTDATA("DateRDV",TCD!$B$1,"DT","BA","Bénéficiaire",$A97,O$6,O$5,"Mois (DateRDV)",O$7,"Années (DateRDV)",O$3,"Présence","Absent"),4,""),"")</f>
        <v/>
      </c>
      <c r="P97" s="166" t="str">
        <f>IFERROR(IF(GETPIVOTDATA("DateRDV",TCD!$B$1,"DT","BA","Bénéficiaire",$A97,P$6,P$5,"Mois (DateRDV)",P$7,"Années (DateRDV)",P$3),1,""),"")</f>
        <v/>
      </c>
      <c r="Q97" s="166" t="str">
        <f>IFERROR(IF(GETPIVOTDATA("DateRDV",TCD!$B$1,"DT","BA","Bénéficiaire",$A97,Q$6,Q$5,"Mois (DateRDV)",Q$7,"Années (DateRDV)",Q$3),2,""),"")</f>
        <v/>
      </c>
      <c r="R97" s="166" t="str">
        <f>IFERROR(IF(GETPIVOTDATA("DateRDV",TCD!$B$1,"DT","BA","Bénéficiaire",$A97,R$6,R$5,"Mois (DateRDV)",R$7,"Années (DateRDV)",R$3,"Présence","Excusé"),3,""),"")</f>
        <v/>
      </c>
      <c r="S97" s="166" t="str">
        <f>IFERROR(IF(GETPIVOTDATA("DateRDV",TCD!$B$1,"DT","BA","Bénéficiaire",$A97,S$6,S$5,"Mois (DateRDV)",S$7,"Années (DateRDV)",S$3,"Présence","Absent"),4,""),"")</f>
        <v/>
      </c>
      <c r="T97" s="166" t="str">
        <f>IFERROR(IF(GETPIVOTDATA("DateRDV",TCD!$B$1,"DT","BA","Bénéficiaire",$A97,T$6,T$5,"Mois (DateRDV)",T$7,"Années (DateRDV)",T$3),1,""),"")</f>
        <v/>
      </c>
      <c r="U97" s="166" t="str">
        <f>IFERROR(IF(GETPIVOTDATA("DateRDV",TCD!$B$1,"DT","BA","Bénéficiaire",$A97,U$6,U$5,"Mois (DateRDV)",U$7,"Années (DateRDV)",U$3),2,""),"")</f>
        <v/>
      </c>
      <c r="V97" s="166" t="str">
        <f>IFERROR(IF(GETPIVOTDATA("DateRDV",TCD!$B$1,"DT","BA","Bénéficiaire",$A97,V$6,V$5,"Mois (DateRDV)",V$7,"Années (DateRDV)",V$3,"Présence","Excusé"),3,""),"")</f>
        <v/>
      </c>
      <c r="W97" s="166" t="str">
        <f>IFERROR(IF(GETPIVOTDATA("DateRDV",TCD!$B$1,"DT","BA","Bénéficiaire",$A97,W$6,W$5,"Mois (DateRDV)",W$7,"Années (DateRDV)",W$3,"Présence","Absent"),4,""),"")</f>
        <v/>
      </c>
      <c r="X97" s="166" t="str">
        <f>IFERROR(IF(GETPIVOTDATA("DateRDV",TCD!$B$1,"DT","BA","Bénéficiaire",$A97,X$6,X$5,"Mois (DateRDV)",X$7,"Années (DateRDV)",X$3),1,""),"")</f>
        <v/>
      </c>
      <c r="Y97" s="166" t="str">
        <f>IFERROR(IF(GETPIVOTDATA("DateRDV",TCD!$B$1,"DT","BA","Bénéficiaire",$A97,Y$6,Y$5,"Mois (DateRDV)",Y$7,"Années (DateRDV)",Y$3),2,""),"")</f>
        <v/>
      </c>
      <c r="Z97" s="166" t="str">
        <f>IFERROR(IF(GETPIVOTDATA("DateRDV",TCD!$B$1,"DT","BA","Bénéficiaire",$A97,Z$6,Z$5,"Mois (DateRDV)",Z$7,"Années (DateRDV)",Z$3,"Présence","Excusé"),3,""),"")</f>
        <v/>
      </c>
      <c r="AA97" s="166" t="str">
        <f>IFERROR(IF(GETPIVOTDATA("DateRDV",TCD!$B$1,"DT","BA","Bénéficiaire",$A97,AA$6,AA$5,"Mois (DateRDV)",AA$7,"Années (DateRDV)",AA$3,"Présence","Absent"),4,""),"")</f>
        <v/>
      </c>
      <c r="AB97" s="166" t="str">
        <f>IFERROR(IF(GETPIVOTDATA("DateRDV",TCD!$B$1,"DT","BA","Bénéficiaire",$A97,AB$6,AB$5,"Mois (DateRDV)",AB$7,"Années (DateRDV)",AB$3),1,""),"")</f>
        <v/>
      </c>
      <c r="AC97" s="166" t="str">
        <f>IFERROR(IF(GETPIVOTDATA("DateRDV",TCD!$B$1,"DT","BA","Bénéficiaire",$A97,AC$6,AC$5,"Mois (DateRDV)",AC$7,"Années (DateRDV)",AC$3),2,""),"")</f>
        <v/>
      </c>
      <c r="AD97" s="166" t="str">
        <f>IFERROR(IF(GETPIVOTDATA("DateRDV",TCD!$B$1,"DT","BA","Bénéficiaire",$A97,AD$6,AD$5,"Mois (DateRDV)",AD$7,"Années (DateRDV)",AD$3,"Présence","Excusé"),3,""),"")</f>
        <v/>
      </c>
      <c r="AE97" s="166" t="str">
        <f>IFERROR(IF(GETPIVOTDATA("DateRDV",TCD!$B$1,"DT","BA","Bénéficiaire",$A97,AE$6,AE$5,"Mois (DateRDV)",AE$7,"Années (DateRDV)",AE$3,"Présence","Absent"),4,""),"")</f>
        <v/>
      </c>
      <c r="AF97" s="166" t="str">
        <f>IFERROR(IF(GETPIVOTDATA("DateRDV",TCD!$B$1,"DT","BA","Bénéficiaire",$A97,AF$6,AF$5,"Mois (DateRDV)",AF$7,"Années (DateRDV)",AF$3),1,""),"")</f>
        <v/>
      </c>
      <c r="AG97" s="166" t="str">
        <f>IFERROR(IF(GETPIVOTDATA("DateRDV",TCD!$B$1,"DT","BA","Bénéficiaire",$A97,AG$6,AG$5,"Mois (DateRDV)",AG$7,"Années (DateRDV)",AG$3),2,""),"")</f>
        <v/>
      </c>
      <c r="AH97" s="166" t="str">
        <f>IFERROR(IF(GETPIVOTDATA("DateRDV",TCD!$B$1,"DT","BA","Bénéficiaire",$A97,AH$6,AH$5,"Mois (DateRDV)",AH$7,"Années (DateRDV)",AH$3,"Présence","Excusé"),3,""),"")</f>
        <v/>
      </c>
      <c r="AI97" s="166" t="str">
        <f>IFERROR(IF(GETPIVOTDATA("DateRDV",TCD!$B$1,"DT","BA","Bénéficiaire",$A97,AI$6,AI$5,"Mois (DateRDV)",AI$7,"Années (DateRDV)",AI$3,"Présence","Absent"),4,""),"")</f>
        <v/>
      </c>
      <c r="AJ97" s="166" t="str">
        <f>IFERROR(IF(GETPIVOTDATA("DateRDV",TCD!$B$1,"DT","BA","Bénéficiaire",$A97,AJ$6,AJ$5,"Mois (DateRDV)",AJ$7,"Années (DateRDV)",AJ$3),1,""),"")</f>
        <v/>
      </c>
      <c r="AK97" s="166" t="str">
        <f>IFERROR(IF(GETPIVOTDATA("DateRDV",TCD!$B$1,"DT","BA","Bénéficiaire",$A97,AK$6,AK$5,"Mois (DateRDV)",AK$7,"Années (DateRDV)",AK$3),2,""),"")</f>
        <v/>
      </c>
      <c r="AL97" s="166" t="str">
        <f>IFERROR(IF(GETPIVOTDATA("DateRDV",TCD!$B$1,"DT","BA","Bénéficiaire",$A97,AL$6,AL$5,"Mois (DateRDV)",AL$7,"Années (DateRDV)",AL$3,"Présence","Excusé"),3,""),"")</f>
        <v/>
      </c>
      <c r="AM97" s="166" t="str">
        <f>IFERROR(IF(GETPIVOTDATA("DateRDV",TCD!$B$1,"DT","BA","Bénéficiaire",$A97,AM$6,AM$5,"Mois (DateRDV)",AM$7,"Années (DateRDV)",AM$3,"Présence","Absent"),4,""),"")</f>
        <v/>
      </c>
      <c r="AN97" s="166" t="str">
        <f>IFERROR(IF(GETPIVOTDATA("DateRDV",TCD!$B$1,"DT","BA","Bénéficiaire",$A97,AN$6,AN$5,"Mois (DateRDV)",AN$7,"Années (DateRDV)",AN$3),1,""),"")</f>
        <v/>
      </c>
      <c r="AO97" s="166" t="str">
        <f>IFERROR(IF(GETPIVOTDATA("DateRDV",TCD!$B$1,"DT","BA","Bénéficiaire",$A97,AO$6,AO$5,"Mois (DateRDV)",AO$7,"Années (DateRDV)",AO$3),2,""),"")</f>
        <v/>
      </c>
      <c r="AP97" s="166" t="str">
        <f>IFERROR(IF(GETPIVOTDATA("DateRDV",TCD!$B$1,"DT","BA","Bénéficiaire",$A97,AP$6,AP$5,"Mois (DateRDV)",AP$7,"Années (DateRDV)",AP$3,"Présence","Excusé"),3,""),"")</f>
        <v/>
      </c>
      <c r="AQ97" s="166" t="str">
        <f>IFERROR(IF(GETPIVOTDATA("DateRDV",TCD!$B$1,"DT","BA","Bénéficiaire",$A97,AQ$6,AQ$5,"Mois (DateRDV)",AQ$7,"Années (DateRDV)",AQ$3,"Présence","Absent"),4,""),"")</f>
        <v/>
      </c>
      <c r="AR97" s="166" t="str">
        <f>IFERROR(IF(GETPIVOTDATA("DateRDV",TCD!$B$1,"DT","BA","Bénéficiaire",$A97,AR$6,AR$5,"Mois (DateRDV)",AR$7,"Années (DateRDV)",AR$3),1,""),"")</f>
        <v/>
      </c>
      <c r="AS97" s="166" t="str">
        <f>IFERROR(IF(GETPIVOTDATA("DateRDV",TCD!$B$1,"DT","BA","Bénéficiaire",$A97,AS$6,AS$5,"Mois (DateRDV)",AS$7,"Années (DateRDV)",AS$3),2,""),"")</f>
        <v/>
      </c>
      <c r="AT97" s="166" t="str">
        <f>IFERROR(IF(GETPIVOTDATA("DateRDV",TCD!$B$1,"DT","BA","Bénéficiaire",$A97,AT$6,AT$5,"Mois (DateRDV)",AT$7,"Années (DateRDV)",AT$3,"Présence","Excusé"),3,""),"")</f>
        <v/>
      </c>
      <c r="AU97" s="166" t="str">
        <f>IFERROR(IF(GETPIVOTDATA("DateRDV",TCD!$B$1,"DT","BA","Bénéficiaire",$A97,AU$6,AU$5,"Mois (DateRDV)",AU$7,"Années (DateRDV)",AU$3,"Présence","Absent"),4,""),"")</f>
        <v/>
      </c>
      <c r="AV97" s="166" t="str">
        <f>IFERROR(IF(GETPIVOTDATA("DateRDV",TCD!$B$1,"DT","BA","Bénéficiaire",$A97,AV$6,AV$5,"Mois (DateRDV)",AV$7,"Années (DateRDV)",AV$3),1,""),"")</f>
        <v/>
      </c>
      <c r="AW97" s="166" t="str">
        <f>IFERROR(IF(GETPIVOTDATA("DateRDV",TCD!$B$1,"DT","BA","Bénéficiaire",$A97,AW$6,AW$5,"Mois (DateRDV)",AW$7,"Années (DateRDV)",AW$3),2,""),"")</f>
        <v/>
      </c>
      <c r="AX97" s="166" t="str">
        <f>IFERROR(IF(GETPIVOTDATA("DateRDV",TCD!$B$1,"DT","BA","Bénéficiaire",$A97,AX$6,AX$5,"Mois (DateRDV)",AX$7,"Années (DateRDV)",AX$3,"Présence","Excusé"),3,""),"")</f>
        <v/>
      </c>
      <c r="AY97" s="166" t="str">
        <f>IFERROR(IF(GETPIVOTDATA("DateRDV",TCD!$B$1,"DT","BA","Bénéficiaire",$A97,AY$6,AY$5,"Mois (DateRDV)",AY$7,"Années (DateRDV)",AY$3,"Présence","Absent"),4,""),"")</f>
        <v/>
      </c>
      <c r="AZ97" s="166" t="str">
        <f>IFERROR(IF(GETPIVOTDATA("DateRDV",TCD!$B$1,"DT","BA","Bénéficiaire",$A97,AZ$6,AZ$5,"Mois (DateRDV)",AZ$7,"Années (DateRDV)",AZ$3),1,""),"")</f>
        <v/>
      </c>
      <c r="BA97" s="166" t="str">
        <f>IFERROR(IF(GETPIVOTDATA("DateRDV",TCD!$B$1,"DT","BA","Bénéficiaire",$A97,BA$6,BA$5,"Mois (DateRDV)",BA$7,"Années (DateRDV)",BA$3),2,""),"")</f>
        <v/>
      </c>
      <c r="BB97" s="166" t="str">
        <f>IFERROR(IF(GETPIVOTDATA("DateRDV",TCD!$B$1,"DT","BA","Bénéficiaire",$A97,BB$6,BB$5,"Mois (DateRDV)",BB$7,"Années (DateRDV)",BB$3,"Présence","Excusé"),3,""),"")</f>
        <v/>
      </c>
      <c r="BC97" s="166" t="str">
        <f>IFERROR(IF(GETPIVOTDATA("DateRDV",TCD!$B$1,"DT","BA","Bénéficiaire",$A97,BC$6,BC$5,"Mois (DateRDV)",BC$7,"Années (DateRDV)",BC$3,"Présence","Absent"),4,""),"")</f>
        <v/>
      </c>
      <c r="BD97" s="166" t="str">
        <f>IFERROR(IF(GETPIVOTDATA("DateRDV",TCD!$B$1,"DT","BA","Bénéficiaire",$A97,BD$6,BD$5,"Mois (DateRDV)",BD$7,"Années (DateRDV)",BD$3),1,""),"")</f>
        <v/>
      </c>
      <c r="BE97" s="166" t="str">
        <f>IFERROR(IF(GETPIVOTDATA("DateRDV",TCD!$B$1,"DT","BA","Bénéficiaire",$A97,BE$6,BE$5,"Mois (DateRDV)",BE$7,"Années (DateRDV)",BE$3),2,""),"")</f>
        <v/>
      </c>
      <c r="BF97" s="166" t="str">
        <f>IFERROR(IF(GETPIVOTDATA("DateRDV",TCD!$B$1,"DT","BA","Bénéficiaire",$A97,BF$6,BF$5,"Mois (DateRDV)",BF$7,"Années (DateRDV)",BF$3,"Présence","Excusé"),3,""),"")</f>
        <v/>
      </c>
      <c r="BG97" s="166" t="str">
        <f>IFERROR(IF(GETPIVOTDATA("DateRDV",TCD!$B$1,"DT","BA","Bénéficiaire",$A97,BG$6,BG$5,"Mois (DateRDV)",BG$7,"Années (DateRDV)",BG$3,"Présence","Absent"),4,""),"")</f>
        <v/>
      </c>
      <c r="BH97" s="166" t="str">
        <f>IFERROR(IF(GETPIVOTDATA("DateRDV",TCD!$B$1,"DT","BA","Bénéficiaire",$A97,BH$6,BH$5,"Mois (DateRDV)",BH$7,"Années (DateRDV)",BH$3),1,""),"")</f>
        <v/>
      </c>
      <c r="BI97" s="166" t="str">
        <f>IFERROR(IF(GETPIVOTDATA("DateRDV",TCD!$B$1,"DT","BA","Bénéficiaire",$A97,BI$6,BI$5,"Mois (DateRDV)",BI$7,"Années (DateRDV)",BI$3),2,""),"")</f>
        <v/>
      </c>
      <c r="BJ97" s="166" t="str">
        <f>IFERROR(IF(GETPIVOTDATA("DateRDV",TCD!$B$1,"DT","BA","Bénéficiaire",$A97,BJ$6,BJ$5,"Mois (DateRDV)",BJ$7,"Années (DateRDV)",BJ$3,"Présence","Excusé"),3,""),"")</f>
        <v/>
      </c>
      <c r="BK97" s="166" t="str">
        <f>IFERROR(IF(GETPIVOTDATA("DateRDV",TCD!$B$1,"DT","BA","Bénéficiaire",$A97,BK$6,BK$5,"Mois (DateRDV)",BK$7,"Années (DateRDV)",BK$3,"Présence","Absent"),4,""),"")</f>
        <v/>
      </c>
      <c r="BL97" s="166" t="str">
        <f>IFERROR(IF(GETPIVOTDATA("DateRDV",TCD!$B$1,"DT","BA","Bénéficiaire",$A97,BL$6,BL$5,"Mois (DateRDV)",BL$7,"Années (DateRDV)",BL$3),1,""),"")</f>
        <v/>
      </c>
      <c r="BM97" s="166" t="str">
        <f>IFERROR(IF(GETPIVOTDATA("DateRDV",TCD!$B$1,"DT","BA","Bénéficiaire",$A97,BM$6,BM$5,"Mois (DateRDV)",BM$7,"Années (DateRDV)",BM$3),2,""),"")</f>
        <v/>
      </c>
      <c r="BN97" s="166" t="str">
        <f>IFERROR(IF(GETPIVOTDATA("DateRDV",TCD!$B$1,"DT","BA","Bénéficiaire",$A97,BN$6,BN$5,"Mois (DateRDV)",BN$7,"Années (DateRDV)",BN$3,"Présence","Excusé"),3,""),"")</f>
        <v/>
      </c>
      <c r="BO97" s="166" t="str">
        <f>IFERROR(IF(GETPIVOTDATA("DateRDV",TCD!$B$1,"DT","BA","Bénéficiaire",$A97,BO$6,BO$5,"Mois (DateRDV)",BO$7,"Années (DateRDV)",BO$3,"Présence","Absent"),4,""),"")</f>
        <v/>
      </c>
      <c r="BP97" s="166" t="str">
        <f>IFERROR(IF(GETPIVOTDATA("DateRDV",TCD!$B$1,"DT","BA","Bénéficiaire",$A97,BP$6,BP$5,"Mois (DateRDV)",BP$7,"Années (DateRDV)",BP$3),1,""),"")</f>
        <v/>
      </c>
      <c r="BQ97" s="166" t="str">
        <f>IFERROR(IF(GETPIVOTDATA("DateRDV",TCD!$B$1,"DT","BA","Bénéficiaire",$A97,BQ$6,BQ$5,"Mois (DateRDV)",BQ$7,"Années (DateRDV)",BQ$3),2,""),"")</f>
        <v/>
      </c>
      <c r="BR97" s="166" t="str">
        <f>IFERROR(IF(GETPIVOTDATA("DateRDV",TCD!$B$1,"DT","BA","Bénéficiaire",$A97,BR$6,BR$5,"Mois (DateRDV)",BR$7,"Années (DateRDV)",BR$3,"Présence","Excusé"),3,""),"")</f>
        <v/>
      </c>
      <c r="BS97" s="166" t="str">
        <f>IFERROR(IF(GETPIVOTDATA("DateRDV",TCD!$B$1,"DT","BA","Bénéficiaire",$A97,BS$6,BS$5,"Mois (DateRDV)",BS$7,"Années (DateRDV)",BS$3,"Présence","Absent"),4,""),"")</f>
        <v/>
      </c>
      <c r="BT97" s="166" t="str">
        <f>IFERROR(IF(GETPIVOTDATA("DateRDV",TCD!$B$1,"DT","BA","Bénéficiaire",$A97,BT$6,BT$5,"Mois (DateRDV)",BT$7,"Années (DateRDV)",BT$3),1,""),"")</f>
        <v/>
      </c>
      <c r="BU97" s="166" t="str">
        <f>IFERROR(IF(GETPIVOTDATA("DateRDV",TCD!$B$1,"DT","BA","Bénéficiaire",$A97,BU$6,BU$5,"Mois (DateRDV)",BU$7,"Années (DateRDV)",BU$3),2,""),"")</f>
        <v/>
      </c>
      <c r="BV97" s="166" t="str">
        <f>IFERROR(IF(GETPIVOTDATA("DateRDV",TCD!$B$1,"DT","BA","Bénéficiaire",$A97,BV$6,BV$5,"Mois (DateRDV)",BV$7,"Années (DateRDV)",BV$3,"Présence","Excusé"),3,""),"")</f>
        <v/>
      </c>
      <c r="BW97" s="166" t="str">
        <f>IFERROR(IF(GETPIVOTDATA("DateRDV",TCD!$B$1,"DT","BA","Bénéficiaire",$A97,BW$6,BW$5,"Mois (DateRDV)",BW$7,"Années (DateRDV)",BW$3,"Présence","Absent"),4,""),"")</f>
        <v/>
      </c>
      <c r="BX97" s="166" t="str">
        <f>IFERROR(IF(GETPIVOTDATA("DateRDV",TCD!$B$1,"DT","BA","Bénéficiaire",$A97,BX$6,BX$5,"Mois (DateRDV)",BX$7,"Années (DateRDV)",BX$3),1,""),"")</f>
        <v/>
      </c>
      <c r="BY97" s="166" t="str">
        <f>IFERROR(IF(GETPIVOTDATA("DateRDV",TCD!$B$1,"DT","BA","Bénéficiaire",$A97,BY$6,BY$5,"Mois (DateRDV)",BY$7,"Années (DateRDV)",BY$3),2,""),"")</f>
        <v/>
      </c>
      <c r="BZ97" s="166" t="str">
        <f>IFERROR(IF(GETPIVOTDATA("DateRDV",TCD!$B$1,"DT","BA","Bénéficiaire",$A97,BZ$6,BZ$5,"Mois (DateRDV)",BZ$7,"Années (DateRDV)",BZ$3,"Présence","Excusé"),3,""),"")</f>
        <v/>
      </c>
      <c r="CA97" s="166" t="str">
        <f>IFERROR(IF(GETPIVOTDATA("DateRDV",TCD!$B$1,"DT","BA","Bénéficiaire",$A97,CA$6,CA$5,"Mois (DateRDV)",CA$7,"Années (DateRDV)",CA$3,"Présence","Absent"),4,""),"")</f>
        <v/>
      </c>
      <c r="CB97" s="166" t="str">
        <f>IFERROR(IF(GETPIVOTDATA("DateRDV",TCD!$B$1,"DT","BA","Bénéficiaire",$A97,CB$6,CB$5,"Mois (DateRDV)",CB$7,"Années (DateRDV)",CB$3),1,""),"")</f>
        <v/>
      </c>
      <c r="CC97" s="166" t="str">
        <f>IFERROR(IF(GETPIVOTDATA("DateRDV",TCD!$B$1,"DT","BA","Bénéficiaire",$A97,CC$6,CC$5,"Mois (DateRDV)",CC$7,"Années (DateRDV)",CC$3),2,""),"")</f>
        <v/>
      </c>
      <c r="CD97" s="166" t="str">
        <f>IFERROR(IF(GETPIVOTDATA("DateRDV",TCD!$B$1,"DT","BA","Bénéficiaire",$A97,CD$6,CD$5,"Mois (DateRDV)",CD$7,"Années (DateRDV)",CD$3,"Présence","Excusé"),3,""),"")</f>
        <v/>
      </c>
      <c r="CE97" s="166" t="str">
        <f>IFERROR(IF(GETPIVOTDATA("DateRDV",TCD!$B$1,"DT","BA","Bénéficiaire",$A97,CE$6,CE$5,"Mois (DateRDV)",CE$7,"Années (DateRDV)",CE$3,"Présence","Absent"),4,""),"")</f>
        <v/>
      </c>
      <c r="CF97" s="166" t="str">
        <f>IFERROR(IF(GETPIVOTDATA("DateRDV",TCD!$B$1,"DT","BA","Bénéficiaire",$A97,CF$6,CF$5,"Mois (DateRDV)",CF$7,"Années (DateRDV)",CF$3),1,""),"")</f>
        <v/>
      </c>
      <c r="CG97" s="166" t="str">
        <f>IFERROR(IF(GETPIVOTDATA("DateRDV",TCD!$B$1,"DT","BA","Bénéficiaire",$A97,CG$6,CG$5,"Mois (DateRDV)",CG$7,"Années (DateRDV)",CG$3),2,""),"")</f>
        <v/>
      </c>
      <c r="CH97" s="166" t="str">
        <f>IFERROR(IF(GETPIVOTDATA("DateRDV",TCD!$B$1,"DT","BA","Bénéficiaire",$A97,CH$6,CH$5,"Mois (DateRDV)",CH$7,"Années (DateRDV)",CH$3,"Présence","Excusé"),3,""),"")</f>
        <v/>
      </c>
      <c r="CI97" s="166" t="str">
        <f>IFERROR(IF(GETPIVOTDATA("DateRDV",TCD!$B$1,"DT","BA","Bénéficiaire",$A97,CI$6,CI$5,"Mois (DateRDV)",CI$7,"Années (DateRDV)",CI$3,"Présence","Absent"),4,""),"")</f>
        <v/>
      </c>
      <c r="CJ97" s="166" t="str">
        <f>IFERROR(IF(GETPIVOTDATA("DateRDV",TCD!$B$1,"DT","BA","Bénéficiaire",$A97,CJ$6,CJ$5,"Mois (DateRDV)",CJ$7,"Années (DateRDV)",CJ$3),1,""),"")</f>
        <v/>
      </c>
      <c r="CK97" s="166" t="str">
        <f>IFERROR(IF(GETPIVOTDATA("DateRDV",TCD!$B$1,"DT","BA","Bénéficiaire",$A97,CK$6,CK$5,"Mois (DateRDV)",CK$7,"Années (DateRDV)",CK$3),2,""),"")</f>
        <v/>
      </c>
      <c r="CL97" s="166" t="str">
        <f>IFERROR(IF(GETPIVOTDATA("DateRDV",TCD!$B$1,"DT","BA","Bénéficiaire",$A97,BE$6,BE$5,"Mois (DateRDV)",BE$7,"Années (DateRDV)",BE$3,"Présence","Excusé"),3,""),"")</f>
        <v/>
      </c>
      <c r="CM97" s="166" t="str">
        <f>IFERROR(IF(GETPIVOTDATA("DateRDV",TCD!$B$1,"DT","BA","Bénéficiaire",$A97,CM$6,CM$5,"Mois (DateRDV)",CM$7,"Années (DateRDV)",CM$3,"Présence","Absent"),4,""),"")</f>
        <v/>
      </c>
      <c r="CN97" s="166" t="str">
        <f>IFERROR(IF(GETPIVOTDATA("DateRDV",TCD!$B$1,"DT","BA","Bénéficiaire",$A97,CN$6,CN$5,"Mois (DateRDV)",CN$7,"Années (DateRDV)",CN$3),1,""),"")</f>
        <v/>
      </c>
      <c r="CO97" s="166" t="str">
        <f>IFERROR(IF(GETPIVOTDATA("DateRDV",TCD!$B$1,"DT","BA","Bénéficiaire",$A97,CO$6,CO$5,"Mois (DateRDV)",CO$7,"Années (DateRDV)",CO$3),2,""),"")</f>
        <v/>
      </c>
      <c r="CP97" s="166" t="str">
        <f>IFERROR(IF(GETPIVOTDATA("DateRDV",TCD!$B$1,"DT","BA","Bénéficiaire",$A97,CP$6,CP$5,"Mois (DateRDV)",CP$7,"Années (DateRDV)",CP$3,"Présence","Excusé"),3,""),"")</f>
        <v/>
      </c>
      <c r="CQ97" s="166" t="str">
        <f>IFERROR(IF(GETPIVOTDATA("DateRDV",TCD!$B$1,"DT","BA","Bénéficiaire",$A97,CQ$6,CQ$5,"Mois (DateRDV)",CQ$7,"Années (DateRDV)",CQ$3,"Présence","Absent"),4,""),"")</f>
        <v/>
      </c>
      <c r="CR97" s="166" t="str">
        <f>IFERROR(IF(GETPIVOTDATA("DateRDV",TCD!$B$1,"DT","BA","Bénéficiaire",$A97,CR$6,CR$5,"Mois (DateRDV)",CR$7,"Années (DateRDV)",CR$3),1,""),"")</f>
        <v/>
      </c>
      <c r="CS97" s="166" t="str">
        <f>IFERROR(IF(GETPIVOTDATA("DateRDV",TCD!$B$1,"DT","BA","Bénéficiaire",$A97,CS$6,CS$5,"Mois (DateRDV)",CS$7,"Années (DateRDV)",CS$3),2,""),"")</f>
        <v/>
      </c>
      <c r="CT97" s="166" t="str">
        <f>IFERROR(IF(GETPIVOTDATA("DateRDV",TCD!$B$1,"DT","BA","Bénéficiaire",$A97,CT$6,CT$5,"Mois (DateRDV)",CT$7,"Années (DateRDV)",CT$3,"Présence","Excusé"),3,""),"")</f>
        <v/>
      </c>
      <c r="CU97" s="166" t="str">
        <f>IFERROR(IF(GETPIVOTDATA("DateRDV",TCD!$B$1,"DT","BA","Bénéficiaire",$A97,CU$6,CU$5,"Mois (DateRDV)",CU$7,"Années (DateRDV)",CU$3,"Présence","Absent"),4,""),"")</f>
        <v/>
      </c>
      <c r="CV97" s="166" t="str">
        <f>IFERROR(IF(GETPIVOTDATA("DateRDV",TCD!$B$1,"DT","BA","Bénéficiaire",$A97,CV$6,CV$5,"Mois (DateRDV)",CV$7,"Années (DateRDV)",CV$3),1,""),"")</f>
        <v/>
      </c>
      <c r="CW97" s="166" t="str">
        <f>IFERROR(IF(GETPIVOTDATA("DateRDV",TCD!$B$1,"DT","BA","Bénéficiaire",$A97,CW$6,CW$5,"Mois (DateRDV)",CW$7,"Années (DateRDV)",CW$3),2,""),"")</f>
        <v/>
      </c>
      <c r="CX97" s="166" t="str">
        <f>IFERROR(IF(GETPIVOTDATA("DateRDV",TCD!$B$1,"DT","BA","Bénéficiaire",$A97,CX$6,CX$5,"Mois (DateRDV)",CX$7,"Années (DateRDV)",CX$3,"Présence","Excusé"),3,""),"")</f>
        <v/>
      </c>
      <c r="CY97" s="166" t="str">
        <f>IFERROR(IF(GETPIVOTDATA("DateRDV",TCD!$B$1,"DT","BA","Bénéficiaire",$A97,CY$6,CY$5,"Mois (DateRDV)",CY$7,"Années (DateRDV)",CY$3,"Présence","Absent"),4,""),"")</f>
        <v/>
      </c>
      <c r="CZ97" s="166" t="str">
        <f>IFERROR(IF(GETPIVOTDATA("DateRDV",TCD!$B$1,"DT","BA","Bénéficiaire",$A97,CZ$6,CZ$5,"Mois (DateRDV)",CZ$7,"Années (DateRDV)",CZ$3),1,""),"")</f>
        <v/>
      </c>
      <c r="DA97" s="166" t="str">
        <f>IFERROR(IF(GETPIVOTDATA("DateRDV",TCD!$B$1,"DT","BA","Bénéficiaire",$A97,DA$6,DA$5,"Mois (DateRDV)",DA$7,"Années (DateRDV)",DA$3),2,""),"")</f>
        <v/>
      </c>
      <c r="DB97" s="166" t="str">
        <f>IFERROR(IF(GETPIVOTDATA("DateRDV",TCD!$B$1,"DT","BA","Bénéficiaire",$A97,DB$6,DB$5,"Mois (DateRDV)",DB$7,"Années (DateRDV)",DB$3,"Présence","Excusé"),3,""),"")</f>
        <v/>
      </c>
      <c r="DC97" s="166" t="str">
        <f>IFERROR(IF(GETPIVOTDATA("DateRDV",TCD!$B$1,"DT","BA","Bénéficiaire",$A97,DC$6,DC$5,"Mois (DateRDV)",DC$7,"Années (DateRDV)",DC$3,"Présence","Absent"),4,""),"")</f>
        <v/>
      </c>
      <c r="DD97" s="166" t="str">
        <f>IFERROR(IF(GETPIVOTDATA("DateRDV",TCD!$B$1,"DT","BA","Bénéficiaire",$A97,DD$6,DD$5,"Mois (DateRDV)",DD$7,"Années (DateRDV)",DD$3),1,""),"")</f>
        <v/>
      </c>
      <c r="DE97" s="166" t="str">
        <f>IFERROR(IF(GETPIVOTDATA("DateRDV",TCD!$B$1,"DT","BA","Bénéficiaire",$A97,DE$6,DE$5,"Mois (DateRDV)",DE$7,"Années (DateRDV)",DE$3),2,""),"")</f>
        <v/>
      </c>
      <c r="DF97" s="166" t="str">
        <f>IFERROR(IF(GETPIVOTDATA("DateRDV",TCD!$B$1,"DT","BA","Bénéficiaire",$A97,DF$6,DF$5,"Mois (DateRDV)",DF$7,"Années (DateRDV)",DF$3,"Présence","Excusé"),3,""),"")</f>
        <v/>
      </c>
      <c r="DG97" s="166" t="str">
        <f>IFERROR(IF(GETPIVOTDATA("DateRDV",TCD!$B$1,"DT","BA","Bénéficiaire",$A97,DG$6,DG$5,"Mois (DateRDV)",DG$7,"Années (DateRDV)",DG$3,"Présence","Absent"),4,""),"")</f>
        <v/>
      </c>
      <c r="DH97" s="166" t="str">
        <f>IFERROR(IF(GETPIVOTDATA("DateRDV",TCD!$B$1,"DT","BA","Bénéficiaire",$A97,DH$6,DH$5,"Mois (DateRDV)",DH$7,"Années (DateRDV)",DH$3),1,""),"")</f>
        <v/>
      </c>
      <c r="DI97" s="166" t="str">
        <f>IFERROR(IF(GETPIVOTDATA("DateRDV",TCD!$B$1,"DT","BA","Bénéficiaire",$A97,DI$6,DI$5,"Mois (DateRDV)",DI$7,"Années (DateRDV)",DI$3),2,""),"")</f>
        <v/>
      </c>
      <c r="DJ97" s="166" t="str">
        <f>IFERROR(IF(GETPIVOTDATA("DateRDV",TCD!$B$1,"DT","BA","Bénéficiaire",$A97,DJ$6,DJ$5,"Mois (DateRDV)",DJ$7,"Années (DateRDV)",DJ$3,"Présence","Excusé"),3,""),"")</f>
        <v/>
      </c>
      <c r="DK97" s="166" t="str">
        <f>IFERROR(IF(GETPIVOTDATA("DateRDV",TCD!$B$1,"DT","BA","Bénéficiaire",$A97,DK$6,DK$5,"Mois (DateRDV)",DK$7,"Années (DateRDV)",DK$3,"Présence","Absent"),4,""),"")</f>
        <v/>
      </c>
      <c r="DL97" s="166" t="str">
        <f>IFERROR(IF(GETPIVOTDATA("DateRDV",TCD!$B$1,"DT","BA","Bénéficiaire",$A97,DL$6,DL$5,"Mois (DateRDV)",DL$7,"Années (DateRDV)",DL$3),1,""),"")</f>
        <v/>
      </c>
      <c r="DM97" s="166" t="str">
        <f>IFERROR(IF(GETPIVOTDATA("DateRDV",TCD!$B$1,"DT","BA","Bénéficiaire",$A97,DM$6,DM$5,"Mois (DateRDV)",DM$7,"Années (DateRDV)",DM$3),2,""),"")</f>
        <v/>
      </c>
      <c r="DN97" s="166" t="str">
        <f>IFERROR(IF(GETPIVOTDATA("DateRDV",TCD!$B$1,"DT","BA","Bénéficiaire",$A97,DN$6,DN$5,"Mois (DateRDV)",DN$7,"Années (DateRDV)",DN$3,"Présence","Excusé"),3,""),"")</f>
        <v/>
      </c>
      <c r="DO97" s="166" t="str">
        <f>IFERROR(IF(GETPIVOTDATA("DateRDV",TCD!$B$1,"DT","BA","Bénéficiaire",$A97,DO$6,DO$5,"Mois (DateRDV)",DO$7,"Années (DateRDV)",DO$3,"Présence","Absent"),4,""),"")</f>
        <v/>
      </c>
    </row>
    <row r="98" spans="1:119" ht="15" customHeight="1" x14ac:dyDescent="0.2">
      <c r="A98" t="str">
        <v>LEVET Esther</v>
      </c>
      <c r="B98" s="169" t="str">
        <f>IFERROR(IF(INDEX(Data!P:P,MATCH(A98,Data!B:B,0))&lt;&gt;"",INDEX(Data!P:P,MATCH(A98,Data!B:B,0)),""),"")</f>
        <v>LEVET</v>
      </c>
      <c r="C98" s="169" t="str">
        <f>IFERROR(IF(INDEX(Data!O:O,MATCH(A98,Data!B:B,0))&lt;&gt;"",INDEX(Data!O:O,MATCH(A98,Data!B:B,0)),""),"")</f>
        <v>Esther</v>
      </c>
      <c r="D98" s="169" t="str">
        <f>IFERROR(IF(INDEX(Data!J:J,MATCH(A98,Data!B:B,0))&lt;&gt;"",INDEX(Data!J:J,MATCH(A98,Data!B:B,0)),""),"")</f>
        <v>CD</v>
      </c>
      <c r="E98" s="169" t="str">
        <f>IFERROR(IF(INDEX(Data!M:M,MATCH(A98,Data!B:B,0))&lt;&gt;"",INDEX(Data!M:M,MATCH(A98,Data!B:B,0)),""),"")</f>
        <v>LA BALME DE THUY</v>
      </c>
      <c r="F98" s="169">
        <f>IFERROR(IF(INDEX(Data!N:N,MATCH(A98,Data!B:B,0))&lt;&gt;"",INDEX(Data!N:N,MATCH(A98,Data!B:B,0)),""),"")</f>
        <v>74230</v>
      </c>
      <c r="G98" s="170">
        <f>IFERROR(IF(INDEX(Data!K:K,MATCH(A98,Data!B:B,0))&lt;&gt;"",INDEX(Data!K:K,MATCH(A98,Data!B:B,0)),""),"")</f>
        <v>45698</v>
      </c>
      <c r="H98" s="170">
        <f>IFERROR(IF(INDEX(Data!L:L,MATCH(A98,Data!B:B,0))&lt;&gt;"",INDEX(Data!L:L,MATCH(A98,Data!B:B,0)),""),"")</f>
        <v>45699</v>
      </c>
      <c r="I98" s="170">
        <f>IFERROR(IF(INDEX(Data!C:C,MATCH(A98,Data!B:B,0))&lt;&gt;"",INDEX(Data!C:C,MATCH(A98,Data!B:B,0)),""),"")</f>
        <v>45722</v>
      </c>
      <c r="J98" s="170" t="str">
        <f>IFERROR(IF(INDEX(Data!D:D,MATCH(A98,Data!B:B,0))&lt;&gt;"",INDEX(Data!D:D,MATCH(A98,Data!B:B,0)),""),"")</f>
        <v/>
      </c>
      <c r="K98" s="171" t="str">
        <f>IFERROR(IF(INDEX(Data!H:H,MATCH(A98,Data!B:B,0))&lt;&gt;"",INDEX(Data!H:H,MATCH(A98,Data!B:B,0)),""),"")</f>
        <v>Equilibré</v>
      </c>
      <c r="L98" s="166" t="str">
        <f>IFERROR(IF(GETPIVOTDATA("DateRDV",TCD!$B$1,"DT","BA","Bénéficiaire",$A98,L$6,L$5,"Mois (DateRDV)",L$7,"Années (DateRDV)",L$3),1,""),"")</f>
        <v/>
      </c>
      <c r="M98" s="166" t="str">
        <f>IFERROR(IF(GETPIVOTDATA("DateRDV",TCD!$B$1,"DT","BA","Bénéficiaire",$A98,M$6,M$5,"Mois (DateRDV)",M$7,"Années (DateRDV)",M$3),2,""),"")</f>
        <v/>
      </c>
      <c r="N98" s="166" t="str">
        <f>IFERROR(IF(GETPIVOTDATA("DateRDV",TCD!$B$1,"DT","BA","Bénéficiaire",$A98,N$6,N$5,"Mois (DateRDV)",N$7,"Années (DateRDV)",N$3,"Présence","Excusé"),3,""),"")</f>
        <v/>
      </c>
      <c r="O98" s="166" t="str">
        <f>IFERROR(IF(GETPIVOTDATA("DateRDV",TCD!$B$1,"DT","BA","Bénéficiaire",$A98,O$6,O$5,"Mois (DateRDV)",O$7,"Années (DateRDV)",O$3,"Présence","Absent"),4,""),"")</f>
        <v/>
      </c>
      <c r="P98" s="166" t="str">
        <f>IFERROR(IF(GETPIVOTDATA("DateRDV",TCD!$B$1,"DT","BA","Bénéficiaire",$A98,P$6,P$5,"Mois (DateRDV)",P$7,"Années (DateRDV)",P$3),1,""),"")</f>
        <v/>
      </c>
      <c r="Q98" s="166" t="str">
        <f>IFERROR(IF(GETPIVOTDATA("DateRDV",TCD!$B$1,"DT","BA","Bénéficiaire",$A98,Q$6,Q$5,"Mois (DateRDV)",Q$7,"Années (DateRDV)",Q$3),2,""),"")</f>
        <v/>
      </c>
      <c r="R98" s="166" t="str">
        <f>IFERROR(IF(GETPIVOTDATA("DateRDV",TCD!$B$1,"DT","BA","Bénéficiaire",$A98,R$6,R$5,"Mois (DateRDV)",R$7,"Années (DateRDV)",R$3,"Présence","Excusé"),3,""),"")</f>
        <v/>
      </c>
      <c r="S98" s="166" t="str">
        <f>IFERROR(IF(GETPIVOTDATA("DateRDV",TCD!$B$1,"DT","BA","Bénéficiaire",$A98,S$6,S$5,"Mois (DateRDV)",S$7,"Années (DateRDV)",S$3,"Présence","Absent"),4,""),"")</f>
        <v/>
      </c>
      <c r="T98" s="166" t="str">
        <f>IFERROR(IF(GETPIVOTDATA("DateRDV",TCD!$B$1,"DT","BA","Bénéficiaire",$A98,T$6,T$5,"Mois (DateRDV)",T$7,"Années (DateRDV)",T$3),1,""),"")</f>
        <v/>
      </c>
      <c r="U98" s="166" t="str">
        <f>IFERROR(IF(GETPIVOTDATA("DateRDV",TCD!$B$1,"DT","BA","Bénéficiaire",$A98,U$6,U$5,"Mois (DateRDV)",U$7,"Années (DateRDV)",U$3),2,""),"")</f>
        <v/>
      </c>
      <c r="V98" s="166" t="str">
        <f>IFERROR(IF(GETPIVOTDATA("DateRDV",TCD!$B$1,"DT","BA","Bénéficiaire",$A98,V$6,V$5,"Mois (DateRDV)",V$7,"Années (DateRDV)",V$3,"Présence","Excusé"),3,""),"")</f>
        <v/>
      </c>
      <c r="W98" s="166" t="str">
        <f>IFERROR(IF(GETPIVOTDATA("DateRDV",TCD!$B$1,"DT","BA","Bénéficiaire",$A98,W$6,W$5,"Mois (DateRDV)",W$7,"Années (DateRDV)",W$3,"Présence","Absent"),4,""),"")</f>
        <v/>
      </c>
      <c r="X98" s="166" t="str">
        <f>IFERROR(IF(GETPIVOTDATA("DateRDV",TCD!$B$1,"DT","BA","Bénéficiaire",$A98,X$6,X$5,"Mois (DateRDV)",X$7,"Années (DateRDV)",X$3),1,""),"")</f>
        <v/>
      </c>
      <c r="Y98" s="166" t="str">
        <f>IFERROR(IF(GETPIVOTDATA("DateRDV",TCD!$B$1,"DT","BA","Bénéficiaire",$A98,Y$6,Y$5,"Mois (DateRDV)",Y$7,"Années (DateRDV)",Y$3),2,""),"")</f>
        <v/>
      </c>
      <c r="Z98" s="166" t="str">
        <f>IFERROR(IF(GETPIVOTDATA("DateRDV",TCD!$B$1,"DT","BA","Bénéficiaire",$A98,Z$6,Z$5,"Mois (DateRDV)",Z$7,"Années (DateRDV)",Z$3,"Présence","Excusé"),3,""),"")</f>
        <v/>
      </c>
      <c r="AA98" s="166" t="str">
        <f>IFERROR(IF(GETPIVOTDATA("DateRDV",TCD!$B$1,"DT","BA","Bénéficiaire",$A98,AA$6,AA$5,"Mois (DateRDV)",AA$7,"Années (DateRDV)",AA$3,"Présence","Absent"),4,""),"")</f>
        <v/>
      </c>
      <c r="AB98" s="166" t="str">
        <f>IFERROR(IF(GETPIVOTDATA("DateRDV",TCD!$B$1,"DT","BA","Bénéficiaire",$A98,AB$6,AB$5,"Mois (DateRDV)",AB$7,"Années (DateRDV)",AB$3),1,""),"")</f>
        <v/>
      </c>
      <c r="AC98" s="166" t="str">
        <f>IFERROR(IF(GETPIVOTDATA("DateRDV",TCD!$B$1,"DT","BA","Bénéficiaire",$A98,AC$6,AC$5,"Mois (DateRDV)",AC$7,"Années (DateRDV)",AC$3),2,""),"")</f>
        <v/>
      </c>
      <c r="AD98" s="166" t="str">
        <f>IFERROR(IF(GETPIVOTDATA("DateRDV",TCD!$B$1,"DT","BA","Bénéficiaire",$A98,AD$6,AD$5,"Mois (DateRDV)",AD$7,"Années (DateRDV)",AD$3,"Présence","Excusé"),3,""),"")</f>
        <v/>
      </c>
      <c r="AE98" s="166" t="str">
        <f>IFERROR(IF(GETPIVOTDATA("DateRDV",TCD!$B$1,"DT","BA","Bénéficiaire",$A98,AE$6,AE$5,"Mois (DateRDV)",AE$7,"Années (DateRDV)",AE$3,"Présence","Absent"),4,""),"")</f>
        <v/>
      </c>
      <c r="AF98" s="166" t="str">
        <f>IFERROR(IF(GETPIVOTDATA("DateRDV",TCD!$B$1,"DT","BA","Bénéficiaire",$A98,AF$6,AF$5,"Mois (DateRDV)",AF$7,"Années (DateRDV)",AF$3),1,""),"")</f>
        <v/>
      </c>
      <c r="AG98" s="166" t="str">
        <f>IFERROR(IF(GETPIVOTDATA("DateRDV",TCD!$B$1,"DT","BA","Bénéficiaire",$A98,AG$6,AG$5,"Mois (DateRDV)",AG$7,"Années (DateRDV)",AG$3),2,""),"")</f>
        <v/>
      </c>
      <c r="AH98" s="166" t="str">
        <f>IFERROR(IF(GETPIVOTDATA("DateRDV",TCD!$B$1,"DT","BA","Bénéficiaire",$A98,AH$6,AH$5,"Mois (DateRDV)",AH$7,"Années (DateRDV)",AH$3,"Présence","Excusé"),3,""),"")</f>
        <v/>
      </c>
      <c r="AI98" s="166" t="str">
        <f>IFERROR(IF(GETPIVOTDATA("DateRDV",TCD!$B$1,"DT","BA","Bénéficiaire",$A98,AI$6,AI$5,"Mois (DateRDV)",AI$7,"Années (DateRDV)",AI$3,"Présence","Absent"),4,""),"")</f>
        <v/>
      </c>
      <c r="AJ98" s="166" t="str">
        <f>IFERROR(IF(GETPIVOTDATA("DateRDV",TCD!$B$1,"DT","BA","Bénéficiaire",$A98,AJ$6,AJ$5,"Mois (DateRDV)",AJ$7,"Années (DateRDV)",AJ$3),1,""),"")</f>
        <v/>
      </c>
      <c r="AK98" s="166" t="str">
        <f>IFERROR(IF(GETPIVOTDATA("DateRDV",TCD!$B$1,"DT","BA","Bénéficiaire",$A98,AK$6,AK$5,"Mois (DateRDV)",AK$7,"Années (DateRDV)",AK$3),2,""),"")</f>
        <v/>
      </c>
      <c r="AL98" s="166" t="str">
        <f>IFERROR(IF(GETPIVOTDATA("DateRDV",TCD!$B$1,"DT","BA","Bénéficiaire",$A98,AL$6,AL$5,"Mois (DateRDV)",AL$7,"Années (DateRDV)",AL$3,"Présence","Excusé"),3,""),"")</f>
        <v/>
      </c>
      <c r="AM98" s="166" t="str">
        <f>IFERROR(IF(GETPIVOTDATA("DateRDV",TCD!$B$1,"DT","BA","Bénéficiaire",$A98,AM$6,AM$5,"Mois (DateRDV)",AM$7,"Années (DateRDV)",AM$3,"Présence","Absent"),4,""),"")</f>
        <v/>
      </c>
      <c r="AN98" s="166" t="str">
        <f>IFERROR(IF(GETPIVOTDATA("DateRDV",TCD!$B$1,"DT","BA","Bénéficiaire",$A98,AN$6,AN$5,"Mois (DateRDV)",AN$7,"Années (DateRDV)",AN$3),1,""),"")</f>
        <v/>
      </c>
      <c r="AO98" s="166" t="str">
        <f>IFERROR(IF(GETPIVOTDATA("DateRDV",TCD!$B$1,"DT","BA","Bénéficiaire",$A98,AO$6,AO$5,"Mois (DateRDV)",AO$7,"Années (DateRDV)",AO$3),2,""),"")</f>
        <v/>
      </c>
      <c r="AP98" s="166" t="str">
        <f>IFERROR(IF(GETPIVOTDATA("DateRDV",TCD!$B$1,"DT","BA","Bénéficiaire",$A98,AP$6,AP$5,"Mois (DateRDV)",AP$7,"Années (DateRDV)",AP$3,"Présence","Excusé"),3,""),"")</f>
        <v/>
      </c>
      <c r="AQ98" s="166" t="str">
        <f>IFERROR(IF(GETPIVOTDATA("DateRDV",TCD!$B$1,"DT","BA","Bénéficiaire",$A98,AQ$6,AQ$5,"Mois (DateRDV)",AQ$7,"Années (DateRDV)",AQ$3,"Présence","Absent"),4,""),"")</f>
        <v/>
      </c>
      <c r="AR98" s="166" t="str">
        <f>IFERROR(IF(GETPIVOTDATA("DateRDV",TCD!$B$1,"DT","BA","Bénéficiaire",$A98,AR$6,AR$5,"Mois (DateRDV)",AR$7,"Années (DateRDV)",AR$3),1,""),"")</f>
        <v/>
      </c>
      <c r="AS98" s="166" t="str">
        <f>IFERROR(IF(GETPIVOTDATA("DateRDV",TCD!$B$1,"DT","BA","Bénéficiaire",$A98,AS$6,AS$5,"Mois (DateRDV)",AS$7,"Années (DateRDV)",AS$3),2,""),"")</f>
        <v/>
      </c>
      <c r="AT98" s="166" t="str">
        <f>IFERROR(IF(GETPIVOTDATA("DateRDV",TCD!$B$1,"DT","BA","Bénéficiaire",$A98,AT$6,AT$5,"Mois (DateRDV)",AT$7,"Années (DateRDV)",AT$3,"Présence","Excusé"),3,""),"")</f>
        <v/>
      </c>
      <c r="AU98" s="166" t="str">
        <f>IFERROR(IF(GETPIVOTDATA("DateRDV",TCD!$B$1,"DT","BA","Bénéficiaire",$A98,AU$6,AU$5,"Mois (DateRDV)",AU$7,"Années (DateRDV)",AU$3,"Présence","Absent"),4,""),"")</f>
        <v/>
      </c>
      <c r="AV98" s="166" t="str">
        <f>IFERROR(IF(GETPIVOTDATA("DateRDV",TCD!$B$1,"DT","BA","Bénéficiaire",$A98,AV$6,AV$5,"Mois (DateRDV)",AV$7,"Années (DateRDV)",AV$3),1,""),"")</f>
        <v/>
      </c>
      <c r="AW98" s="166" t="str">
        <f>IFERROR(IF(GETPIVOTDATA("DateRDV",TCD!$B$1,"DT","BA","Bénéficiaire",$A98,AW$6,AW$5,"Mois (DateRDV)",AW$7,"Années (DateRDV)",AW$3),2,""),"")</f>
        <v/>
      </c>
      <c r="AX98" s="166" t="str">
        <f>IFERROR(IF(GETPIVOTDATA("DateRDV",TCD!$B$1,"DT","BA","Bénéficiaire",$A98,AX$6,AX$5,"Mois (DateRDV)",AX$7,"Années (DateRDV)",AX$3,"Présence","Excusé"),3,""),"")</f>
        <v/>
      </c>
      <c r="AY98" s="166" t="str">
        <f>IFERROR(IF(GETPIVOTDATA("DateRDV",TCD!$B$1,"DT","BA","Bénéficiaire",$A98,AY$6,AY$5,"Mois (DateRDV)",AY$7,"Années (DateRDV)",AY$3,"Présence","Absent"),4,""),"")</f>
        <v/>
      </c>
      <c r="AZ98" s="166" t="str">
        <f>IFERROR(IF(GETPIVOTDATA("DateRDV",TCD!$B$1,"DT","BA","Bénéficiaire",$A98,AZ$6,AZ$5,"Mois (DateRDV)",AZ$7,"Années (DateRDV)",AZ$3),1,""),"")</f>
        <v/>
      </c>
      <c r="BA98" s="166" t="str">
        <f>IFERROR(IF(GETPIVOTDATA("DateRDV",TCD!$B$1,"DT","BA","Bénéficiaire",$A98,BA$6,BA$5,"Mois (DateRDV)",BA$7,"Années (DateRDV)",BA$3),2,""),"")</f>
        <v/>
      </c>
      <c r="BB98" s="166" t="str">
        <f>IFERROR(IF(GETPIVOTDATA("DateRDV",TCD!$B$1,"DT","BA","Bénéficiaire",$A98,BB$6,BB$5,"Mois (DateRDV)",BB$7,"Années (DateRDV)",BB$3,"Présence","Excusé"),3,""),"")</f>
        <v/>
      </c>
      <c r="BC98" s="166" t="str">
        <f>IFERROR(IF(GETPIVOTDATA("DateRDV",TCD!$B$1,"DT","BA","Bénéficiaire",$A98,BC$6,BC$5,"Mois (DateRDV)",BC$7,"Années (DateRDV)",BC$3,"Présence","Absent"),4,""),"")</f>
        <v/>
      </c>
      <c r="BD98" s="166" t="str">
        <f>IFERROR(IF(GETPIVOTDATA("DateRDV",TCD!$B$1,"DT","BA","Bénéficiaire",$A98,BD$6,BD$5,"Mois (DateRDV)",BD$7,"Années (DateRDV)",BD$3),1,""),"")</f>
        <v/>
      </c>
      <c r="BE98" s="166" t="str">
        <f>IFERROR(IF(GETPIVOTDATA("DateRDV",TCD!$B$1,"DT","BA","Bénéficiaire",$A98,BE$6,BE$5,"Mois (DateRDV)",BE$7,"Années (DateRDV)",BE$3),2,""),"")</f>
        <v/>
      </c>
      <c r="BF98" s="166" t="str">
        <f>IFERROR(IF(GETPIVOTDATA("DateRDV",TCD!$B$1,"DT","BA","Bénéficiaire",$A98,BF$6,BF$5,"Mois (DateRDV)",BF$7,"Années (DateRDV)",BF$3,"Présence","Excusé"),3,""),"")</f>
        <v/>
      </c>
      <c r="BG98" s="166" t="str">
        <f>IFERROR(IF(GETPIVOTDATA("DateRDV",TCD!$B$1,"DT","BA","Bénéficiaire",$A98,BG$6,BG$5,"Mois (DateRDV)",BG$7,"Années (DateRDV)",BG$3,"Présence","Absent"),4,""),"")</f>
        <v/>
      </c>
      <c r="BH98" s="166" t="str">
        <f>IFERROR(IF(GETPIVOTDATA("DateRDV",TCD!$B$1,"DT","BA","Bénéficiaire",$A98,BH$6,BH$5,"Mois (DateRDV)",BH$7,"Années (DateRDV)",BH$3),1,""),"")</f>
        <v/>
      </c>
      <c r="BI98" s="166" t="str">
        <f>IFERROR(IF(GETPIVOTDATA("DateRDV",TCD!$B$1,"DT","BA","Bénéficiaire",$A98,BI$6,BI$5,"Mois (DateRDV)",BI$7,"Années (DateRDV)",BI$3),2,""),"")</f>
        <v/>
      </c>
      <c r="BJ98" s="166" t="str">
        <f>IFERROR(IF(GETPIVOTDATA("DateRDV",TCD!$B$1,"DT","BA","Bénéficiaire",$A98,BJ$6,BJ$5,"Mois (DateRDV)",BJ$7,"Années (DateRDV)",BJ$3,"Présence","Excusé"),3,""),"")</f>
        <v/>
      </c>
      <c r="BK98" s="166" t="str">
        <f>IFERROR(IF(GETPIVOTDATA("DateRDV",TCD!$B$1,"DT","BA","Bénéficiaire",$A98,BK$6,BK$5,"Mois (DateRDV)",BK$7,"Années (DateRDV)",BK$3,"Présence","Absent"),4,""),"")</f>
        <v/>
      </c>
      <c r="BL98" s="166" t="str">
        <f>IFERROR(IF(GETPIVOTDATA("DateRDV",TCD!$B$1,"DT","BA","Bénéficiaire",$A98,BL$6,BL$5,"Mois (DateRDV)",BL$7,"Années (DateRDV)",BL$3),1,""),"")</f>
        <v/>
      </c>
      <c r="BM98" s="166" t="str">
        <f>IFERROR(IF(GETPIVOTDATA("DateRDV",TCD!$B$1,"DT","BA","Bénéficiaire",$A98,BM$6,BM$5,"Mois (DateRDV)",BM$7,"Années (DateRDV)",BM$3),2,""),"")</f>
        <v/>
      </c>
      <c r="BN98" s="166" t="str">
        <f>IFERROR(IF(GETPIVOTDATA("DateRDV",TCD!$B$1,"DT","BA","Bénéficiaire",$A98,BN$6,BN$5,"Mois (DateRDV)",BN$7,"Années (DateRDV)",BN$3,"Présence","Excusé"),3,""),"")</f>
        <v/>
      </c>
      <c r="BO98" s="166" t="str">
        <f>IFERROR(IF(GETPIVOTDATA("DateRDV",TCD!$B$1,"DT","BA","Bénéficiaire",$A98,BO$6,BO$5,"Mois (DateRDV)",BO$7,"Années (DateRDV)",BO$3,"Présence","Absent"),4,""),"")</f>
        <v/>
      </c>
      <c r="BP98" s="166" t="str">
        <f>IFERROR(IF(GETPIVOTDATA("DateRDV",TCD!$B$1,"DT","BA","Bénéficiaire",$A98,BP$6,BP$5,"Mois (DateRDV)",BP$7,"Années (DateRDV)",BP$3),1,""),"")</f>
        <v/>
      </c>
      <c r="BQ98" s="166" t="str">
        <f>IFERROR(IF(GETPIVOTDATA("DateRDV",TCD!$B$1,"DT","BA","Bénéficiaire",$A98,BQ$6,BQ$5,"Mois (DateRDV)",BQ$7,"Années (DateRDV)",BQ$3),2,""),"")</f>
        <v/>
      </c>
      <c r="BR98" s="166" t="str">
        <f>IFERROR(IF(GETPIVOTDATA("DateRDV",TCD!$B$1,"DT","BA","Bénéficiaire",$A98,BR$6,BR$5,"Mois (DateRDV)",BR$7,"Années (DateRDV)",BR$3,"Présence","Excusé"),3,""),"")</f>
        <v/>
      </c>
      <c r="BS98" s="166" t="str">
        <f>IFERROR(IF(GETPIVOTDATA("DateRDV",TCD!$B$1,"DT","BA","Bénéficiaire",$A98,BS$6,BS$5,"Mois (DateRDV)",BS$7,"Années (DateRDV)",BS$3,"Présence","Absent"),4,""),"")</f>
        <v/>
      </c>
      <c r="BT98" s="166" t="str">
        <f>IFERROR(IF(GETPIVOTDATA("DateRDV",TCD!$B$1,"DT","BA","Bénéficiaire",$A98,BT$6,BT$5,"Mois (DateRDV)",BT$7,"Années (DateRDV)",BT$3),1,""),"")</f>
        <v/>
      </c>
      <c r="BU98" s="166" t="str">
        <f>IFERROR(IF(GETPIVOTDATA("DateRDV",TCD!$B$1,"DT","BA","Bénéficiaire",$A98,BU$6,BU$5,"Mois (DateRDV)",BU$7,"Années (DateRDV)",BU$3),2,""),"")</f>
        <v/>
      </c>
      <c r="BV98" s="166" t="str">
        <f>IFERROR(IF(GETPIVOTDATA("DateRDV",TCD!$B$1,"DT","BA","Bénéficiaire",$A98,BV$6,BV$5,"Mois (DateRDV)",BV$7,"Années (DateRDV)",BV$3,"Présence","Excusé"),3,""),"")</f>
        <v/>
      </c>
      <c r="BW98" s="166" t="str">
        <f>IFERROR(IF(GETPIVOTDATA("DateRDV",TCD!$B$1,"DT","BA","Bénéficiaire",$A98,BW$6,BW$5,"Mois (DateRDV)",BW$7,"Années (DateRDV)",BW$3,"Présence","Absent"),4,""),"")</f>
        <v/>
      </c>
      <c r="BX98" s="166" t="str">
        <f>IFERROR(IF(GETPIVOTDATA("DateRDV",TCD!$B$1,"DT","BA","Bénéficiaire",$A98,BX$6,BX$5,"Mois (DateRDV)",BX$7,"Années (DateRDV)",BX$3),1,""),"")</f>
        <v/>
      </c>
      <c r="BY98" s="166" t="str">
        <f>IFERROR(IF(GETPIVOTDATA("DateRDV",TCD!$B$1,"DT","BA","Bénéficiaire",$A98,BY$6,BY$5,"Mois (DateRDV)",BY$7,"Années (DateRDV)",BY$3),2,""),"")</f>
        <v/>
      </c>
      <c r="BZ98" s="166" t="str">
        <f>IFERROR(IF(GETPIVOTDATA("DateRDV",TCD!$B$1,"DT","BA","Bénéficiaire",$A98,BZ$6,BZ$5,"Mois (DateRDV)",BZ$7,"Années (DateRDV)",BZ$3,"Présence","Excusé"),3,""),"")</f>
        <v/>
      </c>
      <c r="CA98" s="166" t="str">
        <f>IFERROR(IF(GETPIVOTDATA("DateRDV",TCD!$B$1,"DT","BA","Bénéficiaire",$A98,CA$6,CA$5,"Mois (DateRDV)",CA$7,"Années (DateRDV)",CA$3,"Présence","Absent"),4,""),"")</f>
        <v/>
      </c>
      <c r="CB98" s="166" t="str">
        <f>IFERROR(IF(GETPIVOTDATA("DateRDV",TCD!$B$1,"DT","BA","Bénéficiaire",$A98,CB$6,CB$5,"Mois (DateRDV)",CB$7,"Années (DateRDV)",CB$3),1,""),"")</f>
        <v/>
      </c>
      <c r="CC98" s="166" t="str">
        <f>IFERROR(IF(GETPIVOTDATA("DateRDV",TCD!$B$1,"DT","BA","Bénéficiaire",$A98,CC$6,CC$5,"Mois (DateRDV)",CC$7,"Années (DateRDV)",CC$3),2,""),"")</f>
        <v/>
      </c>
      <c r="CD98" s="166" t="str">
        <f>IFERROR(IF(GETPIVOTDATA("DateRDV",TCD!$B$1,"DT","BA","Bénéficiaire",$A98,CD$6,CD$5,"Mois (DateRDV)",CD$7,"Années (DateRDV)",CD$3,"Présence","Excusé"),3,""),"")</f>
        <v/>
      </c>
      <c r="CE98" s="166" t="str">
        <f>IFERROR(IF(GETPIVOTDATA("DateRDV",TCD!$B$1,"DT","BA","Bénéficiaire",$A98,CE$6,CE$5,"Mois (DateRDV)",CE$7,"Années (DateRDV)",CE$3,"Présence","Absent"),4,""),"")</f>
        <v/>
      </c>
      <c r="CF98" s="166" t="str">
        <f>IFERROR(IF(GETPIVOTDATA("DateRDV",TCD!$B$1,"DT","BA","Bénéficiaire",$A98,CF$6,CF$5,"Mois (DateRDV)",CF$7,"Années (DateRDV)",CF$3),1,""),"")</f>
        <v/>
      </c>
      <c r="CG98" s="166" t="str">
        <f>IFERROR(IF(GETPIVOTDATA("DateRDV",TCD!$B$1,"DT","BA","Bénéficiaire",$A98,CG$6,CG$5,"Mois (DateRDV)",CG$7,"Années (DateRDV)",CG$3),2,""),"")</f>
        <v/>
      </c>
      <c r="CH98" s="166" t="str">
        <f>IFERROR(IF(GETPIVOTDATA("DateRDV",TCD!$B$1,"DT","BA","Bénéficiaire",$A98,CH$6,CH$5,"Mois (DateRDV)",CH$7,"Années (DateRDV)",CH$3,"Présence","Excusé"),3,""),"")</f>
        <v/>
      </c>
      <c r="CI98" s="166" t="str">
        <f>IFERROR(IF(GETPIVOTDATA("DateRDV",TCD!$B$1,"DT","BA","Bénéficiaire",$A98,CI$6,CI$5,"Mois (DateRDV)",CI$7,"Années (DateRDV)",CI$3,"Présence","Absent"),4,""),"")</f>
        <v/>
      </c>
      <c r="CJ98" s="166" t="str">
        <f>IFERROR(IF(GETPIVOTDATA("DateRDV",TCD!$B$1,"DT","BA","Bénéficiaire",$A98,CJ$6,CJ$5,"Mois (DateRDV)",CJ$7,"Années (DateRDV)",CJ$3),1,""),"")</f>
        <v/>
      </c>
      <c r="CK98" s="166" t="str">
        <f>IFERROR(IF(GETPIVOTDATA("DateRDV",TCD!$B$1,"DT","BA","Bénéficiaire",$A98,CK$6,CK$5,"Mois (DateRDV)",CK$7,"Années (DateRDV)",CK$3),2,""),"")</f>
        <v/>
      </c>
      <c r="CL98" s="166" t="str">
        <f>IFERROR(IF(GETPIVOTDATA("DateRDV",TCD!$B$1,"DT","BA","Bénéficiaire",$A98,BE$6,BE$5,"Mois (DateRDV)",BE$7,"Années (DateRDV)",BE$3,"Présence","Excusé"),3,""),"")</f>
        <v/>
      </c>
      <c r="CM98" s="166" t="str">
        <f>IFERROR(IF(GETPIVOTDATA("DateRDV",TCD!$B$1,"DT","BA","Bénéficiaire",$A98,CM$6,CM$5,"Mois (DateRDV)",CM$7,"Années (DateRDV)",CM$3,"Présence","Absent"),4,""),"")</f>
        <v/>
      </c>
      <c r="CN98" s="166" t="str">
        <f>IFERROR(IF(GETPIVOTDATA("DateRDV",TCD!$B$1,"DT","BA","Bénéficiaire",$A98,CN$6,CN$5,"Mois (DateRDV)",CN$7,"Années (DateRDV)",CN$3),1,""),"")</f>
        <v/>
      </c>
      <c r="CO98" s="166" t="str">
        <f>IFERROR(IF(GETPIVOTDATA("DateRDV",TCD!$B$1,"DT","BA","Bénéficiaire",$A98,CO$6,CO$5,"Mois (DateRDV)",CO$7,"Années (DateRDV)",CO$3),2,""),"")</f>
        <v/>
      </c>
      <c r="CP98" s="166" t="str">
        <f>IFERROR(IF(GETPIVOTDATA("DateRDV",TCD!$B$1,"DT","BA","Bénéficiaire",$A98,CP$6,CP$5,"Mois (DateRDV)",CP$7,"Années (DateRDV)",CP$3,"Présence","Excusé"),3,""),"")</f>
        <v/>
      </c>
      <c r="CQ98" s="166" t="str">
        <f>IFERROR(IF(GETPIVOTDATA("DateRDV",TCD!$B$1,"DT","BA","Bénéficiaire",$A98,CQ$6,CQ$5,"Mois (DateRDV)",CQ$7,"Années (DateRDV)",CQ$3,"Présence","Absent"),4,""),"")</f>
        <v/>
      </c>
      <c r="CR98" s="166" t="str">
        <f>IFERROR(IF(GETPIVOTDATA("DateRDV",TCD!$B$1,"DT","BA","Bénéficiaire",$A98,CR$6,CR$5,"Mois (DateRDV)",CR$7,"Années (DateRDV)",CR$3),1,""),"")</f>
        <v/>
      </c>
      <c r="CS98" s="166" t="str">
        <f>IFERROR(IF(GETPIVOTDATA("DateRDV",TCD!$B$1,"DT","BA","Bénéficiaire",$A98,CS$6,CS$5,"Mois (DateRDV)",CS$7,"Années (DateRDV)",CS$3),2,""),"")</f>
        <v/>
      </c>
      <c r="CT98" s="166" t="str">
        <f>IFERROR(IF(GETPIVOTDATA("DateRDV",TCD!$B$1,"DT","BA","Bénéficiaire",$A98,CT$6,CT$5,"Mois (DateRDV)",CT$7,"Années (DateRDV)",CT$3,"Présence","Excusé"),3,""),"")</f>
        <v/>
      </c>
      <c r="CU98" s="166" t="str">
        <f>IFERROR(IF(GETPIVOTDATA("DateRDV",TCD!$B$1,"DT","BA","Bénéficiaire",$A98,CU$6,CU$5,"Mois (DateRDV)",CU$7,"Années (DateRDV)",CU$3,"Présence","Absent"),4,""),"")</f>
        <v/>
      </c>
      <c r="CV98" s="166" t="str">
        <f>IFERROR(IF(GETPIVOTDATA("DateRDV",TCD!$B$1,"DT","BA","Bénéficiaire",$A98,CV$6,CV$5,"Mois (DateRDV)",CV$7,"Années (DateRDV)",CV$3),1,""),"")</f>
        <v/>
      </c>
      <c r="CW98" s="166" t="str">
        <f>IFERROR(IF(GETPIVOTDATA("DateRDV",TCD!$B$1,"DT","BA","Bénéficiaire",$A98,CW$6,CW$5,"Mois (DateRDV)",CW$7,"Années (DateRDV)",CW$3),2,""),"")</f>
        <v/>
      </c>
      <c r="CX98" s="166" t="str">
        <f>IFERROR(IF(GETPIVOTDATA("DateRDV",TCD!$B$1,"DT","BA","Bénéficiaire",$A98,CX$6,CX$5,"Mois (DateRDV)",CX$7,"Années (DateRDV)",CX$3,"Présence","Excusé"),3,""),"")</f>
        <v/>
      </c>
      <c r="CY98" s="166" t="str">
        <f>IFERROR(IF(GETPIVOTDATA("DateRDV",TCD!$B$1,"DT","BA","Bénéficiaire",$A98,CY$6,CY$5,"Mois (DateRDV)",CY$7,"Années (DateRDV)",CY$3,"Présence","Absent"),4,""),"")</f>
        <v/>
      </c>
      <c r="CZ98" s="166" t="str">
        <f>IFERROR(IF(GETPIVOTDATA("DateRDV",TCD!$B$1,"DT","BA","Bénéficiaire",$A98,CZ$6,CZ$5,"Mois (DateRDV)",CZ$7,"Années (DateRDV)",CZ$3),1,""),"")</f>
        <v/>
      </c>
      <c r="DA98" s="166" t="str">
        <f>IFERROR(IF(GETPIVOTDATA("DateRDV",TCD!$B$1,"DT","BA","Bénéficiaire",$A98,DA$6,DA$5,"Mois (DateRDV)",DA$7,"Années (DateRDV)",DA$3),2,""),"")</f>
        <v/>
      </c>
      <c r="DB98" s="166" t="str">
        <f>IFERROR(IF(GETPIVOTDATA("DateRDV",TCD!$B$1,"DT","BA","Bénéficiaire",$A98,DB$6,DB$5,"Mois (DateRDV)",DB$7,"Années (DateRDV)",DB$3,"Présence","Excusé"),3,""),"")</f>
        <v/>
      </c>
      <c r="DC98" s="166" t="str">
        <f>IFERROR(IF(GETPIVOTDATA("DateRDV",TCD!$B$1,"DT","BA","Bénéficiaire",$A98,DC$6,DC$5,"Mois (DateRDV)",DC$7,"Années (DateRDV)",DC$3,"Présence","Absent"),4,""),"")</f>
        <v/>
      </c>
      <c r="DD98" s="166" t="str">
        <f>IFERROR(IF(GETPIVOTDATA("DateRDV",TCD!$B$1,"DT","BA","Bénéficiaire",$A98,DD$6,DD$5,"Mois (DateRDV)",DD$7,"Années (DateRDV)",DD$3),1,""),"")</f>
        <v/>
      </c>
      <c r="DE98" s="166" t="str">
        <f>IFERROR(IF(GETPIVOTDATA("DateRDV",TCD!$B$1,"DT","BA","Bénéficiaire",$A98,DE$6,DE$5,"Mois (DateRDV)",DE$7,"Années (DateRDV)",DE$3),2,""),"")</f>
        <v/>
      </c>
      <c r="DF98" s="166" t="str">
        <f>IFERROR(IF(GETPIVOTDATA("DateRDV",TCD!$B$1,"DT","BA","Bénéficiaire",$A98,DF$6,DF$5,"Mois (DateRDV)",DF$7,"Années (DateRDV)",DF$3,"Présence","Excusé"),3,""),"")</f>
        <v/>
      </c>
      <c r="DG98" s="166" t="str">
        <f>IFERROR(IF(GETPIVOTDATA("DateRDV",TCD!$B$1,"DT","BA","Bénéficiaire",$A98,DG$6,DG$5,"Mois (DateRDV)",DG$7,"Années (DateRDV)",DG$3,"Présence","Absent"),4,""),"")</f>
        <v/>
      </c>
      <c r="DH98" s="166" t="str">
        <f>IFERROR(IF(GETPIVOTDATA("DateRDV",TCD!$B$1,"DT","BA","Bénéficiaire",$A98,DH$6,DH$5,"Mois (DateRDV)",DH$7,"Années (DateRDV)",DH$3),1,""),"")</f>
        <v/>
      </c>
      <c r="DI98" s="166" t="str">
        <f>IFERROR(IF(GETPIVOTDATA("DateRDV",TCD!$B$1,"DT","BA","Bénéficiaire",$A98,DI$6,DI$5,"Mois (DateRDV)",DI$7,"Années (DateRDV)",DI$3),2,""),"")</f>
        <v/>
      </c>
      <c r="DJ98" s="166" t="str">
        <f>IFERROR(IF(GETPIVOTDATA("DateRDV",TCD!$B$1,"DT","BA","Bénéficiaire",$A98,DJ$6,DJ$5,"Mois (DateRDV)",DJ$7,"Années (DateRDV)",DJ$3,"Présence","Excusé"),3,""),"")</f>
        <v/>
      </c>
      <c r="DK98" s="166" t="str">
        <f>IFERROR(IF(GETPIVOTDATA("DateRDV",TCD!$B$1,"DT","BA","Bénéficiaire",$A98,DK$6,DK$5,"Mois (DateRDV)",DK$7,"Années (DateRDV)",DK$3,"Présence","Absent"),4,""),"")</f>
        <v/>
      </c>
      <c r="DL98" s="166" t="str">
        <f>IFERROR(IF(GETPIVOTDATA("DateRDV",TCD!$B$1,"DT","BA","Bénéficiaire",$A98,DL$6,DL$5,"Mois (DateRDV)",DL$7,"Années (DateRDV)",DL$3),1,""),"")</f>
        <v/>
      </c>
      <c r="DM98" s="166" t="str">
        <f>IFERROR(IF(GETPIVOTDATA("DateRDV",TCD!$B$1,"DT","BA","Bénéficiaire",$A98,DM$6,DM$5,"Mois (DateRDV)",DM$7,"Années (DateRDV)",DM$3),2,""),"")</f>
        <v/>
      </c>
      <c r="DN98" s="166" t="str">
        <f>IFERROR(IF(GETPIVOTDATA("DateRDV",TCD!$B$1,"DT","BA","Bénéficiaire",$A98,DN$6,DN$5,"Mois (DateRDV)",DN$7,"Années (DateRDV)",DN$3,"Présence","Excusé"),3,""),"")</f>
        <v/>
      </c>
      <c r="DO98" s="166" t="str">
        <f>IFERROR(IF(GETPIVOTDATA("DateRDV",TCD!$B$1,"DT","BA","Bénéficiaire",$A98,DO$6,DO$5,"Mois (DateRDV)",DO$7,"Années (DateRDV)",DO$3,"Présence","Absent"),4,""),"")</f>
        <v/>
      </c>
    </row>
    <row r="99" spans="1:119" x14ac:dyDescent="0.2">
      <c r="A99" t="str">
        <v>BEN MESSAOUD Fadila</v>
      </c>
      <c r="B99" s="169" t="str">
        <f>IFERROR(IF(INDEX(Data!P:P,MATCH(A99,Data!B:B,0))&lt;&gt;"",INDEX(Data!P:P,MATCH(A99,Data!B:B,0)),""),"")</f>
        <v>BEN MESSAOUD</v>
      </c>
      <c r="C99" s="169" t="str">
        <f>IFERROR(IF(INDEX(Data!O:O,MATCH(A99,Data!B:B,0))&lt;&gt;"",INDEX(Data!O:O,MATCH(A99,Data!B:B,0)),""),"")</f>
        <v>Fadila</v>
      </c>
      <c r="D99" s="169" t="str">
        <f>IFERROR(IF(INDEX(Data!J:J,MATCH(A99,Data!B:B,0))&lt;&gt;"",INDEX(Data!J:J,MATCH(A99,Data!B:B,0)),""),"")</f>
        <v>CD</v>
      </c>
      <c r="E99" s="169" t="str">
        <f>IFERROR(IF(INDEX(Data!M:M,MATCH(A99,Data!B:B,0))&lt;&gt;"",INDEX(Data!M:M,MATCH(A99,Data!B:B,0)),""),"")</f>
        <v>CRAN</v>
      </c>
      <c r="F99" s="169">
        <f>IFERROR(IF(INDEX(Data!N:N,MATCH(A99,Data!B:B,0))&lt;&gt;"",INDEX(Data!N:N,MATCH(A99,Data!B:B,0)),""),"")</f>
        <v>74960</v>
      </c>
      <c r="G99" s="170">
        <f>IFERROR(IF(INDEX(Data!K:K,MATCH(A99,Data!B:B,0))&lt;&gt;"",INDEX(Data!K:K,MATCH(A99,Data!B:B,0)),""),"")</f>
        <v>45707</v>
      </c>
      <c r="H99" s="170">
        <f>IFERROR(IF(INDEX(Data!L:L,MATCH(A99,Data!B:B,0))&lt;&gt;"",INDEX(Data!L:L,MATCH(A99,Data!B:B,0)),""),"")</f>
        <v>45707</v>
      </c>
      <c r="I99" s="170">
        <f>IFERROR(IF(INDEX(Data!C:C,MATCH(A99,Data!B:B,0))&lt;&gt;"",INDEX(Data!C:C,MATCH(A99,Data!B:B,0)),""),"")</f>
        <v>45776</v>
      </c>
      <c r="J99" s="170">
        <f>IFERROR(IF(INDEX(Data!D:D,MATCH(A99,Data!B:B,0))&lt;&gt;"",INDEX(Data!D:D,MATCH(A99,Data!B:B,0)),""),"")</f>
        <v>45838</v>
      </c>
      <c r="K99" s="171" t="str">
        <f>IFERROR(IF(INDEX(Data!H:H,MATCH(A99,Data!B:B,0))&lt;&gt;"",INDEX(Data!H:H,MATCH(A99,Data!B:B,0)),""),"")</f>
        <v>Equilibré</v>
      </c>
      <c r="L99" s="166" t="str">
        <f>IFERROR(IF(GETPIVOTDATA("DateRDV",TCD!$B$1,"DT","BA","Bénéficiaire",$A99,L$6,L$5,"Mois (DateRDV)",L$7,"Années (DateRDV)",L$3),1,""),"")</f>
        <v/>
      </c>
      <c r="M99" s="166" t="str">
        <f>IFERROR(IF(GETPIVOTDATA("DateRDV",TCD!$B$1,"DT","BA","Bénéficiaire",$A99,M$6,M$5,"Mois (DateRDV)",M$7,"Années (DateRDV)",M$3),2,""),"")</f>
        <v/>
      </c>
      <c r="N99" s="166" t="str">
        <f>IFERROR(IF(GETPIVOTDATA("DateRDV",TCD!$B$1,"DT","BA","Bénéficiaire",$A99,N$6,N$5,"Mois (DateRDV)",N$7,"Années (DateRDV)",N$3,"Présence","Excusé"),3,""),"")</f>
        <v/>
      </c>
      <c r="O99" s="166" t="str">
        <f>IFERROR(IF(GETPIVOTDATA("DateRDV",TCD!$B$1,"DT","BA","Bénéficiaire",$A99,O$6,O$5,"Mois (DateRDV)",O$7,"Années (DateRDV)",O$3,"Présence","Absent"),4,""),"")</f>
        <v/>
      </c>
      <c r="P99" s="166" t="str">
        <f>IFERROR(IF(GETPIVOTDATA("DateRDV",TCD!$B$1,"DT","BA","Bénéficiaire",$A99,P$6,P$5,"Mois (DateRDV)",P$7,"Années (DateRDV)",P$3),1,""),"")</f>
        <v/>
      </c>
      <c r="Q99" s="166" t="str">
        <f>IFERROR(IF(GETPIVOTDATA("DateRDV",TCD!$B$1,"DT","BA","Bénéficiaire",$A99,Q$6,Q$5,"Mois (DateRDV)",Q$7,"Années (DateRDV)",Q$3),2,""),"")</f>
        <v/>
      </c>
      <c r="R99" s="166" t="str">
        <f>IFERROR(IF(GETPIVOTDATA("DateRDV",TCD!$B$1,"DT","BA","Bénéficiaire",$A99,R$6,R$5,"Mois (DateRDV)",R$7,"Années (DateRDV)",R$3,"Présence","Excusé"),3,""),"")</f>
        <v/>
      </c>
      <c r="S99" s="166" t="str">
        <f>IFERROR(IF(GETPIVOTDATA("DateRDV",TCD!$B$1,"DT","BA","Bénéficiaire",$A99,S$6,S$5,"Mois (DateRDV)",S$7,"Années (DateRDV)",S$3,"Présence","Absent"),4,""),"")</f>
        <v/>
      </c>
      <c r="T99" s="166" t="str">
        <f>IFERROR(IF(GETPIVOTDATA("DateRDV",TCD!$B$1,"DT","BA","Bénéficiaire",$A99,T$6,T$5,"Mois (DateRDV)",T$7,"Années (DateRDV)",T$3),1,""),"")</f>
        <v/>
      </c>
      <c r="U99" s="166" t="str">
        <f>IFERROR(IF(GETPIVOTDATA("DateRDV",TCD!$B$1,"DT","BA","Bénéficiaire",$A99,U$6,U$5,"Mois (DateRDV)",U$7,"Années (DateRDV)",U$3),2,""),"")</f>
        <v/>
      </c>
      <c r="V99" s="166" t="str">
        <f>IFERROR(IF(GETPIVOTDATA("DateRDV",TCD!$B$1,"DT","BA","Bénéficiaire",$A99,V$6,V$5,"Mois (DateRDV)",V$7,"Années (DateRDV)",V$3,"Présence","Excusé"),3,""),"")</f>
        <v/>
      </c>
      <c r="W99" s="166" t="str">
        <f>IFERROR(IF(GETPIVOTDATA("DateRDV",TCD!$B$1,"DT","BA","Bénéficiaire",$A99,W$6,W$5,"Mois (DateRDV)",W$7,"Années (DateRDV)",W$3,"Présence","Absent"),4,""),"")</f>
        <v/>
      </c>
      <c r="X99" s="166" t="str">
        <f>IFERROR(IF(GETPIVOTDATA("DateRDV",TCD!$B$1,"DT","BA","Bénéficiaire",$A99,X$6,X$5,"Mois (DateRDV)",X$7,"Années (DateRDV)",X$3),1,""),"")</f>
        <v/>
      </c>
      <c r="Y99" s="166" t="str">
        <f>IFERROR(IF(GETPIVOTDATA("DateRDV",TCD!$B$1,"DT","BA","Bénéficiaire",$A99,Y$6,Y$5,"Mois (DateRDV)",Y$7,"Années (DateRDV)",Y$3),2,""),"")</f>
        <v/>
      </c>
      <c r="Z99" s="166" t="str">
        <f>IFERROR(IF(GETPIVOTDATA("DateRDV",TCD!$B$1,"DT","BA","Bénéficiaire",$A99,Z$6,Z$5,"Mois (DateRDV)",Z$7,"Années (DateRDV)",Z$3,"Présence","Excusé"),3,""),"")</f>
        <v/>
      </c>
      <c r="AA99" s="166" t="str">
        <f>IFERROR(IF(GETPIVOTDATA("DateRDV",TCD!$B$1,"DT","BA","Bénéficiaire",$A99,AA$6,AA$5,"Mois (DateRDV)",AA$7,"Années (DateRDV)",AA$3,"Présence","Absent"),4,""),"")</f>
        <v/>
      </c>
      <c r="AB99" s="166" t="str">
        <f>IFERROR(IF(GETPIVOTDATA("DateRDV",TCD!$B$1,"DT","BA","Bénéficiaire",$A99,AB$6,AB$5,"Mois (DateRDV)",AB$7,"Années (DateRDV)",AB$3),1,""),"")</f>
        <v/>
      </c>
      <c r="AC99" s="166" t="str">
        <f>IFERROR(IF(GETPIVOTDATA("DateRDV",TCD!$B$1,"DT","BA","Bénéficiaire",$A99,AC$6,AC$5,"Mois (DateRDV)",AC$7,"Années (DateRDV)",AC$3),2,""),"")</f>
        <v/>
      </c>
      <c r="AD99" s="166" t="str">
        <f>IFERROR(IF(GETPIVOTDATA("DateRDV",TCD!$B$1,"DT","BA","Bénéficiaire",$A99,AD$6,AD$5,"Mois (DateRDV)",AD$7,"Années (DateRDV)",AD$3,"Présence","Excusé"),3,""),"")</f>
        <v/>
      </c>
      <c r="AE99" s="166" t="str">
        <f>IFERROR(IF(GETPIVOTDATA("DateRDV",TCD!$B$1,"DT","BA","Bénéficiaire",$A99,AE$6,AE$5,"Mois (DateRDV)",AE$7,"Années (DateRDV)",AE$3,"Présence","Absent"),4,""),"")</f>
        <v/>
      </c>
      <c r="AF99" s="166" t="str">
        <f>IFERROR(IF(GETPIVOTDATA("DateRDV",TCD!$B$1,"DT","BA","Bénéficiaire",$A99,AF$6,AF$5,"Mois (DateRDV)",AF$7,"Années (DateRDV)",AF$3),1,""),"")</f>
        <v/>
      </c>
      <c r="AG99" s="166" t="str">
        <f>IFERROR(IF(GETPIVOTDATA("DateRDV",TCD!$B$1,"DT","BA","Bénéficiaire",$A99,AG$6,AG$5,"Mois (DateRDV)",AG$7,"Années (DateRDV)",AG$3),2,""),"")</f>
        <v/>
      </c>
      <c r="AH99" s="166" t="str">
        <f>IFERROR(IF(GETPIVOTDATA("DateRDV",TCD!$B$1,"DT","BA","Bénéficiaire",$A99,AH$6,AH$5,"Mois (DateRDV)",AH$7,"Années (DateRDV)",AH$3,"Présence","Excusé"),3,""),"")</f>
        <v/>
      </c>
      <c r="AI99" s="166" t="str">
        <f>IFERROR(IF(GETPIVOTDATA("DateRDV",TCD!$B$1,"DT","BA","Bénéficiaire",$A99,AI$6,AI$5,"Mois (DateRDV)",AI$7,"Années (DateRDV)",AI$3,"Présence","Absent"),4,""),"")</f>
        <v/>
      </c>
      <c r="AJ99" s="166" t="str">
        <f>IFERROR(IF(GETPIVOTDATA("DateRDV",TCD!$B$1,"DT","BA","Bénéficiaire",$A99,AJ$6,AJ$5,"Mois (DateRDV)",AJ$7,"Années (DateRDV)",AJ$3),1,""),"")</f>
        <v/>
      </c>
      <c r="AK99" s="166" t="str">
        <f>IFERROR(IF(GETPIVOTDATA("DateRDV",TCD!$B$1,"DT","BA","Bénéficiaire",$A99,AK$6,AK$5,"Mois (DateRDV)",AK$7,"Années (DateRDV)",AK$3),2,""),"")</f>
        <v/>
      </c>
      <c r="AL99" s="166" t="str">
        <f>IFERROR(IF(GETPIVOTDATA("DateRDV",TCD!$B$1,"DT","BA","Bénéficiaire",$A99,AL$6,AL$5,"Mois (DateRDV)",AL$7,"Années (DateRDV)",AL$3,"Présence","Excusé"),3,""),"")</f>
        <v/>
      </c>
      <c r="AM99" s="166" t="str">
        <f>IFERROR(IF(GETPIVOTDATA("DateRDV",TCD!$B$1,"DT","BA","Bénéficiaire",$A99,AM$6,AM$5,"Mois (DateRDV)",AM$7,"Années (DateRDV)",AM$3,"Présence","Absent"),4,""),"")</f>
        <v/>
      </c>
      <c r="AN99" s="166" t="str">
        <f>IFERROR(IF(GETPIVOTDATA("DateRDV",TCD!$B$1,"DT","BA","Bénéficiaire",$A99,AN$6,AN$5,"Mois (DateRDV)",AN$7,"Années (DateRDV)",AN$3),1,""),"")</f>
        <v/>
      </c>
      <c r="AO99" s="166" t="str">
        <f>IFERROR(IF(GETPIVOTDATA("DateRDV",TCD!$B$1,"DT","BA","Bénéficiaire",$A99,AO$6,AO$5,"Mois (DateRDV)",AO$7,"Années (DateRDV)",AO$3),2,""),"")</f>
        <v/>
      </c>
      <c r="AP99" s="166" t="str">
        <f>IFERROR(IF(GETPIVOTDATA("DateRDV",TCD!$B$1,"DT","BA","Bénéficiaire",$A99,AP$6,AP$5,"Mois (DateRDV)",AP$7,"Années (DateRDV)",AP$3,"Présence","Excusé"),3,""),"")</f>
        <v/>
      </c>
      <c r="AQ99" s="166" t="str">
        <f>IFERROR(IF(GETPIVOTDATA("DateRDV",TCD!$B$1,"DT","BA","Bénéficiaire",$A99,AQ$6,AQ$5,"Mois (DateRDV)",AQ$7,"Années (DateRDV)",AQ$3,"Présence","Absent"),4,""),"")</f>
        <v/>
      </c>
      <c r="AR99" s="166" t="str">
        <f>IFERROR(IF(GETPIVOTDATA("DateRDV",TCD!$B$1,"DT","BA","Bénéficiaire",$A99,AR$6,AR$5,"Mois (DateRDV)",AR$7,"Années (DateRDV)",AR$3),1,""),"")</f>
        <v/>
      </c>
      <c r="AS99" s="166" t="str">
        <f>IFERROR(IF(GETPIVOTDATA("DateRDV",TCD!$B$1,"DT","BA","Bénéficiaire",$A99,AS$6,AS$5,"Mois (DateRDV)",AS$7,"Années (DateRDV)",AS$3),2,""),"")</f>
        <v/>
      </c>
      <c r="AT99" s="166" t="str">
        <f>IFERROR(IF(GETPIVOTDATA("DateRDV",TCD!$B$1,"DT","BA","Bénéficiaire",$A99,AT$6,AT$5,"Mois (DateRDV)",AT$7,"Années (DateRDV)",AT$3,"Présence","Excusé"),3,""),"")</f>
        <v/>
      </c>
      <c r="AU99" s="166" t="str">
        <f>IFERROR(IF(GETPIVOTDATA("DateRDV",TCD!$B$1,"DT","BA","Bénéficiaire",$A99,AU$6,AU$5,"Mois (DateRDV)",AU$7,"Années (DateRDV)",AU$3,"Présence","Absent"),4,""),"")</f>
        <v/>
      </c>
      <c r="AV99" s="166" t="str">
        <f>IFERROR(IF(GETPIVOTDATA("DateRDV",TCD!$B$1,"DT","BA","Bénéficiaire",$A99,AV$6,AV$5,"Mois (DateRDV)",AV$7,"Années (DateRDV)",AV$3),1,""),"")</f>
        <v/>
      </c>
      <c r="AW99" s="166" t="str">
        <f>IFERROR(IF(GETPIVOTDATA("DateRDV",TCD!$B$1,"DT","BA","Bénéficiaire",$A99,AW$6,AW$5,"Mois (DateRDV)",AW$7,"Années (DateRDV)",AW$3),2,""),"")</f>
        <v/>
      </c>
      <c r="AX99" s="166" t="str">
        <f>IFERROR(IF(GETPIVOTDATA("DateRDV",TCD!$B$1,"DT","BA","Bénéficiaire",$A99,AX$6,AX$5,"Mois (DateRDV)",AX$7,"Années (DateRDV)",AX$3,"Présence","Excusé"),3,""),"")</f>
        <v/>
      </c>
      <c r="AY99" s="166" t="str">
        <f>IFERROR(IF(GETPIVOTDATA("DateRDV",TCD!$B$1,"DT","BA","Bénéficiaire",$A99,AY$6,AY$5,"Mois (DateRDV)",AY$7,"Années (DateRDV)",AY$3,"Présence","Absent"),4,""),"")</f>
        <v/>
      </c>
      <c r="AZ99" s="166" t="str">
        <f>IFERROR(IF(GETPIVOTDATA("DateRDV",TCD!$B$1,"DT","BA","Bénéficiaire",$A99,AZ$6,AZ$5,"Mois (DateRDV)",AZ$7,"Années (DateRDV)",AZ$3),1,""),"")</f>
        <v/>
      </c>
      <c r="BA99" s="166" t="str">
        <f>IFERROR(IF(GETPIVOTDATA("DateRDV",TCD!$B$1,"DT","BA","Bénéficiaire",$A99,BA$6,BA$5,"Mois (DateRDV)",BA$7,"Années (DateRDV)",BA$3),2,""),"")</f>
        <v/>
      </c>
      <c r="BB99" s="166" t="str">
        <f>IFERROR(IF(GETPIVOTDATA("DateRDV",TCD!$B$1,"DT","BA","Bénéficiaire",$A99,BB$6,BB$5,"Mois (DateRDV)",BB$7,"Années (DateRDV)",BB$3,"Présence","Excusé"),3,""),"")</f>
        <v/>
      </c>
      <c r="BC99" s="166" t="str">
        <f>IFERROR(IF(GETPIVOTDATA("DateRDV",TCD!$B$1,"DT","BA","Bénéficiaire",$A99,BC$6,BC$5,"Mois (DateRDV)",BC$7,"Années (DateRDV)",BC$3,"Présence","Absent"),4,""),"")</f>
        <v/>
      </c>
      <c r="BD99" s="166" t="str">
        <f>IFERROR(IF(GETPIVOTDATA("DateRDV",TCD!$B$1,"DT","BA","Bénéficiaire",$A99,BD$6,BD$5,"Mois (DateRDV)",BD$7,"Années (DateRDV)",BD$3),1,""),"")</f>
        <v/>
      </c>
      <c r="BE99" s="166" t="str">
        <f>IFERROR(IF(GETPIVOTDATA("DateRDV",TCD!$B$1,"DT","BA","Bénéficiaire",$A99,BE$6,BE$5,"Mois (DateRDV)",BE$7,"Années (DateRDV)",BE$3),2,""),"")</f>
        <v/>
      </c>
      <c r="BF99" s="166" t="str">
        <f>IFERROR(IF(GETPIVOTDATA("DateRDV",TCD!$B$1,"DT","BA","Bénéficiaire",$A99,BF$6,BF$5,"Mois (DateRDV)",BF$7,"Années (DateRDV)",BF$3,"Présence","Excusé"),3,""),"")</f>
        <v/>
      </c>
      <c r="BG99" s="166" t="str">
        <f>IFERROR(IF(GETPIVOTDATA("DateRDV",TCD!$B$1,"DT","BA","Bénéficiaire",$A99,BG$6,BG$5,"Mois (DateRDV)",BG$7,"Années (DateRDV)",BG$3,"Présence","Absent"),4,""),"")</f>
        <v/>
      </c>
      <c r="BH99" s="166" t="str">
        <f>IFERROR(IF(GETPIVOTDATA("DateRDV",TCD!$B$1,"DT","BA","Bénéficiaire",$A99,BH$6,BH$5,"Mois (DateRDV)",BH$7,"Années (DateRDV)",BH$3),1,""),"")</f>
        <v/>
      </c>
      <c r="BI99" s="166" t="str">
        <f>IFERROR(IF(GETPIVOTDATA("DateRDV",TCD!$B$1,"DT","BA","Bénéficiaire",$A99,BI$6,BI$5,"Mois (DateRDV)",BI$7,"Années (DateRDV)",BI$3),2,""),"")</f>
        <v/>
      </c>
      <c r="BJ99" s="166" t="str">
        <f>IFERROR(IF(GETPIVOTDATA("DateRDV",TCD!$B$1,"DT","BA","Bénéficiaire",$A99,BJ$6,BJ$5,"Mois (DateRDV)",BJ$7,"Années (DateRDV)",BJ$3,"Présence","Excusé"),3,""),"")</f>
        <v/>
      </c>
      <c r="BK99" s="166" t="str">
        <f>IFERROR(IF(GETPIVOTDATA("DateRDV",TCD!$B$1,"DT","BA","Bénéficiaire",$A99,BK$6,BK$5,"Mois (DateRDV)",BK$7,"Années (DateRDV)",BK$3,"Présence","Absent"),4,""),"")</f>
        <v/>
      </c>
      <c r="BL99" s="166" t="str">
        <f>IFERROR(IF(GETPIVOTDATA("DateRDV",TCD!$B$1,"DT","BA","Bénéficiaire",$A99,BL$6,BL$5,"Mois (DateRDV)",BL$7,"Années (DateRDV)",BL$3),1,""),"")</f>
        <v/>
      </c>
      <c r="BM99" s="166" t="str">
        <f>IFERROR(IF(GETPIVOTDATA("DateRDV",TCD!$B$1,"DT","BA","Bénéficiaire",$A99,BM$6,BM$5,"Mois (DateRDV)",BM$7,"Années (DateRDV)",BM$3),2,""),"")</f>
        <v/>
      </c>
      <c r="BN99" s="166" t="str">
        <f>IFERROR(IF(GETPIVOTDATA("DateRDV",TCD!$B$1,"DT","BA","Bénéficiaire",$A99,BN$6,BN$5,"Mois (DateRDV)",BN$7,"Années (DateRDV)",BN$3,"Présence","Excusé"),3,""),"")</f>
        <v/>
      </c>
      <c r="BO99" s="166" t="str">
        <f>IFERROR(IF(GETPIVOTDATA("DateRDV",TCD!$B$1,"DT","BA","Bénéficiaire",$A99,BO$6,BO$5,"Mois (DateRDV)",BO$7,"Années (DateRDV)",BO$3,"Présence","Absent"),4,""),"")</f>
        <v/>
      </c>
      <c r="BP99" s="166" t="str">
        <f>IFERROR(IF(GETPIVOTDATA("DateRDV",TCD!$B$1,"DT","BA","Bénéficiaire",$A99,BP$6,BP$5,"Mois (DateRDV)",BP$7,"Années (DateRDV)",BP$3),1,""),"")</f>
        <v/>
      </c>
      <c r="BQ99" s="166" t="str">
        <f>IFERROR(IF(GETPIVOTDATA("DateRDV",TCD!$B$1,"DT","BA","Bénéficiaire",$A99,BQ$6,BQ$5,"Mois (DateRDV)",BQ$7,"Années (DateRDV)",BQ$3),2,""),"")</f>
        <v/>
      </c>
      <c r="BR99" s="166" t="str">
        <f>IFERROR(IF(GETPIVOTDATA("DateRDV",TCD!$B$1,"DT","BA","Bénéficiaire",$A99,BR$6,BR$5,"Mois (DateRDV)",BR$7,"Années (DateRDV)",BR$3,"Présence","Excusé"),3,""),"")</f>
        <v/>
      </c>
      <c r="BS99" s="166" t="str">
        <f>IFERROR(IF(GETPIVOTDATA("DateRDV",TCD!$B$1,"DT","BA","Bénéficiaire",$A99,BS$6,BS$5,"Mois (DateRDV)",BS$7,"Années (DateRDV)",BS$3,"Présence","Absent"),4,""),"")</f>
        <v/>
      </c>
      <c r="BT99" s="166" t="str">
        <f>IFERROR(IF(GETPIVOTDATA("DateRDV",TCD!$B$1,"DT","BA","Bénéficiaire",$A99,BT$6,BT$5,"Mois (DateRDV)",BT$7,"Années (DateRDV)",BT$3),1,""),"")</f>
        <v/>
      </c>
      <c r="BU99" s="166" t="str">
        <f>IFERROR(IF(GETPIVOTDATA("DateRDV",TCD!$B$1,"DT","BA","Bénéficiaire",$A99,BU$6,BU$5,"Mois (DateRDV)",BU$7,"Années (DateRDV)",BU$3),2,""),"")</f>
        <v/>
      </c>
      <c r="BV99" s="166" t="str">
        <f>IFERROR(IF(GETPIVOTDATA("DateRDV",TCD!$B$1,"DT","BA","Bénéficiaire",$A99,BV$6,BV$5,"Mois (DateRDV)",BV$7,"Années (DateRDV)",BV$3,"Présence","Excusé"),3,""),"")</f>
        <v/>
      </c>
      <c r="BW99" s="166" t="str">
        <f>IFERROR(IF(GETPIVOTDATA("DateRDV",TCD!$B$1,"DT","BA","Bénéficiaire",$A99,BW$6,BW$5,"Mois (DateRDV)",BW$7,"Années (DateRDV)",BW$3,"Présence","Absent"),4,""),"")</f>
        <v/>
      </c>
      <c r="BX99" s="166" t="str">
        <f>IFERROR(IF(GETPIVOTDATA("DateRDV",TCD!$B$1,"DT","BA","Bénéficiaire",$A99,BX$6,BX$5,"Mois (DateRDV)",BX$7,"Années (DateRDV)",BX$3),1,""),"")</f>
        <v/>
      </c>
      <c r="BY99" s="166" t="str">
        <f>IFERROR(IF(GETPIVOTDATA("DateRDV",TCD!$B$1,"DT","BA","Bénéficiaire",$A99,BY$6,BY$5,"Mois (DateRDV)",BY$7,"Années (DateRDV)",BY$3),2,""),"")</f>
        <v/>
      </c>
      <c r="BZ99" s="166" t="str">
        <f>IFERROR(IF(GETPIVOTDATA("DateRDV",TCD!$B$1,"DT","BA","Bénéficiaire",$A99,BZ$6,BZ$5,"Mois (DateRDV)",BZ$7,"Années (DateRDV)",BZ$3,"Présence","Excusé"),3,""),"")</f>
        <v/>
      </c>
      <c r="CA99" s="166" t="str">
        <f>IFERROR(IF(GETPIVOTDATA("DateRDV",TCD!$B$1,"DT","BA","Bénéficiaire",$A99,CA$6,CA$5,"Mois (DateRDV)",CA$7,"Années (DateRDV)",CA$3,"Présence","Absent"),4,""),"")</f>
        <v/>
      </c>
      <c r="CB99" s="166" t="str">
        <f>IFERROR(IF(GETPIVOTDATA("DateRDV",TCD!$B$1,"DT","BA","Bénéficiaire",$A99,CB$6,CB$5,"Mois (DateRDV)",CB$7,"Années (DateRDV)",CB$3),1,""),"")</f>
        <v/>
      </c>
      <c r="CC99" s="166" t="str">
        <f>IFERROR(IF(GETPIVOTDATA("DateRDV",TCD!$B$1,"DT","BA","Bénéficiaire",$A99,CC$6,CC$5,"Mois (DateRDV)",CC$7,"Années (DateRDV)",CC$3),2,""),"")</f>
        <v/>
      </c>
      <c r="CD99" s="166" t="str">
        <f>IFERROR(IF(GETPIVOTDATA("DateRDV",TCD!$B$1,"DT","BA","Bénéficiaire",$A99,CD$6,CD$5,"Mois (DateRDV)",CD$7,"Années (DateRDV)",CD$3,"Présence","Excusé"),3,""),"")</f>
        <v/>
      </c>
      <c r="CE99" s="166" t="str">
        <f>IFERROR(IF(GETPIVOTDATA("DateRDV",TCD!$B$1,"DT","BA","Bénéficiaire",$A99,CE$6,CE$5,"Mois (DateRDV)",CE$7,"Années (DateRDV)",CE$3,"Présence","Absent"),4,""),"")</f>
        <v/>
      </c>
      <c r="CF99" s="166" t="str">
        <f>IFERROR(IF(GETPIVOTDATA("DateRDV",TCD!$B$1,"DT","BA","Bénéficiaire",$A99,CF$6,CF$5,"Mois (DateRDV)",CF$7,"Années (DateRDV)",CF$3),1,""),"")</f>
        <v/>
      </c>
      <c r="CG99" s="166" t="str">
        <f>IFERROR(IF(GETPIVOTDATA("DateRDV",TCD!$B$1,"DT","BA","Bénéficiaire",$A99,CG$6,CG$5,"Mois (DateRDV)",CG$7,"Années (DateRDV)",CG$3),2,""),"")</f>
        <v/>
      </c>
      <c r="CH99" s="166" t="str">
        <f>IFERROR(IF(GETPIVOTDATA("DateRDV",TCD!$B$1,"DT","BA","Bénéficiaire",$A99,CH$6,CH$5,"Mois (DateRDV)",CH$7,"Années (DateRDV)",CH$3,"Présence","Excusé"),3,""),"")</f>
        <v/>
      </c>
      <c r="CI99" s="166" t="str">
        <f>IFERROR(IF(GETPIVOTDATA("DateRDV",TCD!$B$1,"DT","BA","Bénéficiaire",$A99,CI$6,CI$5,"Mois (DateRDV)",CI$7,"Années (DateRDV)",CI$3,"Présence","Absent"),4,""),"")</f>
        <v/>
      </c>
      <c r="CJ99" s="166" t="str">
        <f>IFERROR(IF(GETPIVOTDATA("DateRDV",TCD!$B$1,"DT","BA","Bénéficiaire",$A99,CJ$6,CJ$5,"Mois (DateRDV)",CJ$7,"Années (DateRDV)",CJ$3),1,""),"")</f>
        <v/>
      </c>
      <c r="CK99" s="166" t="str">
        <f>IFERROR(IF(GETPIVOTDATA("DateRDV",TCD!$B$1,"DT","BA","Bénéficiaire",$A99,CK$6,CK$5,"Mois (DateRDV)",CK$7,"Années (DateRDV)",CK$3),2,""),"")</f>
        <v/>
      </c>
      <c r="CL99" s="166" t="str">
        <f>IFERROR(IF(GETPIVOTDATA("DateRDV",TCD!$B$1,"DT","BA","Bénéficiaire",$A99,BE$6,BE$5,"Mois (DateRDV)",BE$7,"Années (DateRDV)",BE$3,"Présence","Excusé"),3,""),"")</f>
        <v/>
      </c>
      <c r="CM99" s="166" t="str">
        <f>IFERROR(IF(GETPIVOTDATA("DateRDV",TCD!$B$1,"DT","BA","Bénéficiaire",$A99,CM$6,CM$5,"Mois (DateRDV)",CM$7,"Années (DateRDV)",CM$3,"Présence","Absent"),4,""),"")</f>
        <v/>
      </c>
      <c r="CN99" s="166" t="str">
        <f>IFERROR(IF(GETPIVOTDATA("DateRDV",TCD!$B$1,"DT","BA","Bénéficiaire",$A99,CN$6,CN$5,"Mois (DateRDV)",CN$7,"Années (DateRDV)",CN$3),1,""),"")</f>
        <v/>
      </c>
      <c r="CO99" s="166" t="str">
        <f>IFERROR(IF(GETPIVOTDATA("DateRDV",TCD!$B$1,"DT","BA","Bénéficiaire",$A99,CO$6,CO$5,"Mois (DateRDV)",CO$7,"Années (DateRDV)",CO$3),2,""),"")</f>
        <v/>
      </c>
      <c r="CP99" s="166" t="str">
        <f>IFERROR(IF(GETPIVOTDATA("DateRDV",TCD!$B$1,"DT","BA","Bénéficiaire",$A99,CP$6,CP$5,"Mois (DateRDV)",CP$7,"Années (DateRDV)",CP$3,"Présence","Excusé"),3,""),"")</f>
        <v/>
      </c>
      <c r="CQ99" s="166" t="str">
        <f>IFERROR(IF(GETPIVOTDATA("DateRDV",TCD!$B$1,"DT","BA","Bénéficiaire",$A99,CQ$6,CQ$5,"Mois (DateRDV)",CQ$7,"Années (DateRDV)",CQ$3,"Présence","Absent"),4,""),"")</f>
        <v/>
      </c>
      <c r="CR99" s="166" t="str">
        <f>IFERROR(IF(GETPIVOTDATA("DateRDV",TCD!$B$1,"DT","BA","Bénéficiaire",$A99,CR$6,CR$5,"Mois (DateRDV)",CR$7,"Années (DateRDV)",CR$3),1,""),"")</f>
        <v/>
      </c>
      <c r="CS99" s="166" t="str">
        <f>IFERROR(IF(GETPIVOTDATA("DateRDV",TCD!$B$1,"DT","BA","Bénéficiaire",$A99,CS$6,CS$5,"Mois (DateRDV)",CS$7,"Années (DateRDV)",CS$3),2,""),"")</f>
        <v/>
      </c>
      <c r="CT99" s="166" t="str">
        <f>IFERROR(IF(GETPIVOTDATA("DateRDV",TCD!$B$1,"DT","BA","Bénéficiaire",$A99,CT$6,CT$5,"Mois (DateRDV)",CT$7,"Années (DateRDV)",CT$3,"Présence","Excusé"),3,""),"")</f>
        <v/>
      </c>
      <c r="CU99" s="166" t="str">
        <f>IFERROR(IF(GETPIVOTDATA("DateRDV",TCD!$B$1,"DT","BA","Bénéficiaire",$A99,CU$6,CU$5,"Mois (DateRDV)",CU$7,"Années (DateRDV)",CU$3,"Présence","Absent"),4,""),"")</f>
        <v/>
      </c>
      <c r="CV99" s="166" t="str">
        <f>IFERROR(IF(GETPIVOTDATA("DateRDV",TCD!$B$1,"DT","BA","Bénéficiaire",$A99,CV$6,CV$5,"Mois (DateRDV)",CV$7,"Années (DateRDV)",CV$3),1,""),"")</f>
        <v/>
      </c>
      <c r="CW99" s="166" t="str">
        <f>IFERROR(IF(GETPIVOTDATA("DateRDV",TCD!$B$1,"DT","BA","Bénéficiaire",$A99,CW$6,CW$5,"Mois (DateRDV)",CW$7,"Années (DateRDV)",CW$3),2,""),"")</f>
        <v/>
      </c>
      <c r="CX99" s="166" t="str">
        <f>IFERROR(IF(GETPIVOTDATA("DateRDV",TCD!$B$1,"DT","BA","Bénéficiaire",$A99,CX$6,CX$5,"Mois (DateRDV)",CX$7,"Années (DateRDV)",CX$3,"Présence","Excusé"),3,""),"")</f>
        <v/>
      </c>
      <c r="CY99" s="166" t="str">
        <f>IFERROR(IF(GETPIVOTDATA("DateRDV",TCD!$B$1,"DT","BA","Bénéficiaire",$A99,CY$6,CY$5,"Mois (DateRDV)",CY$7,"Années (DateRDV)",CY$3,"Présence","Absent"),4,""),"")</f>
        <v/>
      </c>
      <c r="CZ99" s="166" t="str">
        <f>IFERROR(IF(GETPIVOTDATA("DateRDV",TCD!$B$1,"DT","BA","Bénéficiaire",$A99,CZ$6,CZ$5,"Mois (DateRDV)",CZ$7,"Années (DateRDV)",CZ$3),1,""),"")</f>
        <v/>
      </c>
      <c r="DA99" s="166" t="str">
        <f>IFERROR(IF(GETPIVOTDATA("DateRDV",TCD!$B$1,"DT","BA","Bénéficiaire",$A99,DA$6,DA$5,"Mois (DateRDV)",DA$7,"Années (DateRDV)",DA$3),2,""),"")</f>
        <v/>
      </c>
      <c r="DB99" s="166" t="str">
        <f>IFERROR(IF(GETPIVOTDATA("DateRDV",TCD!$B$1,"DT","BA","Bénéficiaire",$A99,DB$6,DB$5,"Mois (DateRDV)",DB$7,"Années (DateRDV)",DB$3,"Présence","Excusé"),3,""),"")</f>
        <v/>
      </c>
      <c r="DC99" s="166" t="str">
        <f>IFERROR(IF(GETPIVOTDATA("DateRDV",TCD!$B$1,"DT","BA","Bénéficiaire",$A99,DC$6,DC$5,"Mois (DateRDV)",DC$7,"Années (DateRDV)",DC$3,"Présence","Absent"),4,""),"")</f>
        <v/>
      </c>
      <c r="DD99" s="166" t="str">
        <f>IFERROR(IF(GETPIVOTDATA("DateRDV",TCD!$B$1,"DT","BA","Bénéficiaire",$A99,DD$6,DD$5,"Mois (DateRDV)",DD$7,"Années (DateRDV)",DD$3),1,""),"")</f>
        <v/>
      </c>
      <c r="DE99" s="166" t="str">
        <f>IFERROR(IF(GETPIVOTDATA("DateRDV",TCD!$B$1,"DT","BA","Bénéficiaire",$A99,DE$6,DE$5,"Mois (DateRDV)",DE$7,"Années (DateRDV)",DE$3),2,""),"")</f>
        <v/>
      </c>
      <c r="DF99" s="166" t="str">
        <f>IFERROR(IF(GETPIVOTDATA("DateRDV",TCD!$B$1,"DT","BA","Bénéficiaire",$A99,DF$6,DF$5,"Mois (DateRDV)",DF$7,"Années (DateRDV)",DF$3,"Présence","Excusé"),3,""),"")</f>
        <v/>
      </c>
      <c r="DG99" s="166" t="str">
        <f>IFERROR(IF(GETPIVOTDATA("DateRDV",TCD!$B$1,"DT","BA","Bénéficiaire",$A99,DG$6,DG$5,"Mois (DateRDV)",DG$7,"Années (DateRDV)",DG$3,"Présence","Absent"),4,""),"")</f>
        <v/>
      </c>
      <c r="DH99" s="166" t="str">
        <f>IFERROR(IF(GETPIVOTDATA("DateRDV",TCD!$B$1,"DT","BA","Bénéficiaire",$A99,DH$6,DH$5,"Mois (DateRDV)",DH$7,"Années (DateRDV)",DH$3),1,""),"")</f>
        <v/>
      </c>
      <c r="DI99" s="166" t="str">
        <f>IFERROR(IF(GETPIVOTDATA("DateRDV",TCD!$B$1,"DT","BA","Bénéficiaire",$A99,DI$6,DI$5,"Mois (DateRDV)",DI$7,"Années (DateRDV)",DI$3),2,""),"")</f>
        <v/>
      </c>
      <c r="DJ99" s="166" t="str">
        <f>IFERROR(IF(GETPIVOTDATA("DateRDV",TCD!$B$1,"DT","BA","Bénéficiaire",$A99,DJ$6,DJ$5,"Mois (DateRDV)",DJ$7,"Années (DateRDV)",DJ$3,"Présence","Excusé"),3,""),"")</f>
        <v/>
      </c>
      <c r="DK99" s="166" t="str">
        <f>IFERROR(IF(GETPIVOTDATA("DateRDV",TCD!$B$1,"DT","BA","Bénéficiaire",$A99,DK$6,DK$5,"Mois (DateRDV)",DK$7,"Années (DateRDV)",DK$3,"Présence","Absent"),4,""),"")</f>
        <v/>
      </c>
      <c r="DL99" s="166" t="str">
        <f>IFERROR(IF(GETPIVOTDATA("DateRDV",TCD!$B$1,"DT","BA","Bénéficiaire",$A99,DL$6,DL$5,"Mois (DateRDV)",DL$7,"Années (DateRDV)",DL$3),1,""),"")</f>
        <v/>
      </c>
      <c r="DM99" s="166" t="str">
        <f>IFERROR(IF(GETPIVOTDATA("DateRDV",TCD!$B$1,"DT","BA","Bénéficiaire",$A99,DM$6,DM$5,"Mois (DateRDV)",DM$7,"Années (DateRDV)",DM$3),2,""),"")</f>
        <v/>
      </c>
      <c r="DN99" s="166" t="str">
        <f>IFERROR(IF(GETPIVOTDATA("DateRDV",TCD!$B$1,"DT","BA","Bénéficiaire",$A99,DN$6,DN$5,"Mois (DateRDV)",DN$7,"Années (DateRDV)",DN$3,"Présence","Excusé"),3,""),"")</f>
        <v/>
      </c>
      <c r="DO99" s="166" t="str">
        <f>IFERROR(IF(GETPIVOTDATA("DateRDV",TCD!$B$1,"DT","BA","Bénéficiaire",$A99,DO$6,DO$5,"Mois (DateRDV)",DO$7,"Années (DateRDV)",DO$3,"Présence","Absent"),4,""),"")</f>
        <v/>
      </c>
    </row>
    <row r="100" spans="1:119" x14ac:dyDescent="0.2">
      <c r="A100" t="str">
        <v>DAMJANOVIC Nastasia</v>
      </c>
      <c r="B100" s="169" t="str">
        <f>IFERROR(IF(INDEX(Data!P:P,MATCH(A100,Data!B:B,0))&lt;&gt;"",INDEX(Data!P:P,MATCH(A100,Data!B:B,0)),""),"")</f>
        <v>DAMJANOVIC</v>
      </c>
      <c r="C100" s="169" t="str">
        <f>IFERROR(IF(INDEX(Data!O:O,MATCH(A100,Data!B:B,0))&lt;&gt;"",INDEX(Data!O:O,MATCH(A100,Data!B:B,0)),""),"")</f>
        <v>Nastasia</v>
      </c>
      <c r="D100" s="169" t="str">
        <f>IFERROR(IF(INDEX(Data!J:J,MATCH(A100,Data!B:B,0))&lt;&gt;"",INDEX(Data!J:J,MATCH(A100,Data!B:B,0)),""),"")</f>
        <v>CD</v>
      </c>
      <c r="E100" s="169" t="str">
        <f>IFERROR(IF(INDEX(Data!M:M,MATCH(A100,Data!B:B,0))&lt;&gt;"",INDEX(Data!M:M,MATCH(A100,Data!B:B,0)),""),"")</f>
        <v>DINGY SAINT CLAIR</v>
      </c>
      <c r="F100" s="169">
        <f>IFERROR(IF(INDEX(Data!N:N,MATCH(A100,Data!B:B,0))&lt;&gt;"",INDEX(Data!N:N,MATCH(A100,Data!B:B,0)),""),"")</f>
        <v>74230</v>
      </c>
      <c r="G100" s="170">
        <f>IFERROR(IF(INDEX(Data!K:K,MATCH(A100,Data!B:B,0))&lt;&gt;"",INDEX(Data!K:K,MATCH(A100,Data!B:B,0)),""),"")</f>
        <v>45660</v>
      </c>
      <c r="H100" s="170">
        <f>IFERROR(IF(INDEX(Data!L:L,MATCH(A100,Data!B:B,0))&lt;&gt;"",INDEX(Data!L:L,MATCH(A100,Data!B:B,0)),""),"")</f>
        <v>45663</v>
      </c>
      <c r="I100" s="170">
        <f>IFERROR(IF(INDEX(Data!C:C,MATCH(A100,Data!B:B,0))&lt;&gt;"",INDEX(Data!C:C,MATCH(A100,Data!B:B,0)),""),"")</f>
        <v>45722</v>
      </c>
      <c r="J100" s="170">
        <f>IFERROR(IF(INDEX(Data!D:D,MATCH(A100,Data!B:B,0))&lt;&gt;"",INDEX(Data!D:D,MATCH(A100,Data!B:B,0)),""),"")</f>
        <v>45894</v>
      </c>
      <c r="K100" s="171" t="str">
        <f>IFERROR(IF(INDEX(Data!H:H,MATCH(A100,Data!B:B,0))&lt;&gt;"",INDEX(Data!H:H,MATCH(A100,Data!B:B,0)),""),"")</f>
        <v>Equilibré</v>
      </c>
      <c r="L100" s="166" t="str">
        <f>IFERROR(IF(GETPIVOTDATA("DateRDV",TCD!$B$1,"DT","BA","Bénéficiaire",$A100,L$6,L$5,"Mois (DateRDV)",L$7,"Années (DateRDV)",L$3),1,""),"")</f>
        <v/>
      </c>
      <c r="M100" s="166" t="str">
        <f>IFERROR(IF(GETPIVOTDATA("DateRDV",TCD!$B$1,"DT","BA","Bénéficiaire",$A100,M$6,M$5,"Mois (DateRDV)",M$7,"Années (DateRDV)",M$3),2,""),"")</f>
        <v/>
      </c>
      <c r="N100" s="166" t="str">
        <f>IFERROR(IF(GETPIVOTDATA("DateRDV",TCD!$B$1,"DT","BA","Bénéficiaire",$A100,N$6,N$5,"Mois (DateRDV)",N$7,"Années (DateRDV)",N$3,"Présence","Excusé"),3,""),"")</f>
        <v/>
      </c>
      <c r="O100" s="166" t="str">
        <f>IFERROR(IF(GETPIVOTDATA("DateRDV",TCD!$B$1,"DT","BA","Bénéficiaire",$A100,O$6,O$5,"Mois (DateRDV)",O$7,"Années (DateRDV)",O$3,"Présence","Absent"),4,""),"")</f>
        <v/>
      </c>
      <c r="P100" s="166" t="str">
        <f>IFERROR(IF(GETPIVOTDATA("DateRDV",TCD!$B$1,"DT","BA","Bénéficiaire",$A100,P$6,P$5,"Mois (DateRDV)",P$7,"Années (DateRDV)",P$3),1,""),"")</f>
        <v/>
      </c>
      <c r="Q100" s="166" t="str">
        <f>IFERROR(IF(GETPIVOTDATA("DateRDV",TCD!$B$1,"DT","BA","Bénéficiaire",$A100,Q$6,Q$5,"Mois (DateRDV)",Q$7,"Années (DateRDV)",Q$3),2,""),"")</f>
        <v/>
      </c>
      <c r="R100" s="166" t="str">
        <f>IFERROR(IF(GETPIVOTDATA("DateRDV",TCD!$B$1,"DT","BA","Bénéficiaire",$A100,R$6,R$5,"Mois (DateRDV)",R$7,"Années (DateRDV)",R$3,"Présence","Excusé"),3,""),"")</f>
        <v/>
      </c>
      <c r="S100" s="166" t="str">
        <f>IFERROR(IF(GETPIVOTDATA("DateRDV",TCD!$B$1,"DT","BA","Bénéficiaire",$A100,S$6,S$5,"Mois (DateRDV)",S$7,"Années (DateRDV)",S$3,"Présence","Absent"),4,""),"")</f>
        <v/>
      </c>
      <c r="T100" s="166" t="str">
        <f>IFERROR(IF(GETPIVOTDATA("DateRDV",TCD!$B$1,"DT","BA","Bénéficiaire",$A100,T$6,T$5,"Mois (DateRDV)",T$7,"Années (DateRDV)",T$3),1,""),"")</f>
        <v/>
      </c>
      <c r="U100" s="166" t="str">
        <f>IFERROR(IF(GETPIVOTDATA("DateRDV",TCD!$B$1,"DT","BA","Bénéficiaire",$A100,U$6,U$5,"Mois (DateRDV)",U$7,"Années (DateRDV)",U$3),2,""),"")</f>
        <v/>
      </c>
      <c r="V100" s="166" t="str">
        <f>IFERROR(IF(GETPIVOTDATA("DateRDV",TCD!$B$1,"DT","BA","Bénéficiaire",$A100,V$6,V$5,"Mois (DateRDV)",V$7,"Années (DateRDV)",V$3,"Présence","Excusé"),3,""),"")</f>
        <v/>
      </c>
      <c r="W100" s="166" t="str">
        <f>IFERROR(IF(GETPIVOTDATA("DateRDV",TCD!$B$1,"DT","BA","Bénéficiaire",$A100,W$6,W$5,"Mois (DateRDV)",W$7,"Années (DateRDV)",W$3,"Présence","Absent"),4,""),"")</f>
        <v/>
      </c>
      <c r="X100" s="166" t="str">
        <f>IFERROR(IF(GETPIVOTDATA("DateRDV",TCD!$B$1,"DT","BA","Bénéficiaire",$A100,X$6,X$5,"Mois (DateRDV)",X$7,"Années (DateRDV)",X$3),1,""),"")</f>
        <v/>
      </c>
      <c r="Y100" s="166" t="str">
        <f>IFERROR(IF(GETPIVOTDATA("DateRDV",TCD!$B$1,"DT","BA","Bénéficiaire",$A100,Y$6,Y$5,"Mois (DateRDV)",Y$7,"Années (DateRDV)",Y$3),2,""),"")</f>
        <v/>
      </c>
      <c r="Z100" s="166" t="str">
        <f>IFERROR(IF(GETPIVOTDATA("DateRDV",TCD!$B$1,"DT","BA","Bénéficiaire",$A100,Z$6,Z$5,"Mois (DateRDV)",Z$7,"Années (DateRDV)",Z$3,"Présence","Excusé"),3,""),"")</f>
        <v/>
      </c>
      <c r="AA100" s="166" t="str">
        <f>IFERROR(IF(GETPIVOTDATA("DateRDV",TCD!$B$1,"DT","BA","Bénéficiaire",$A100,AA$6,AA$5,"Mois (DateRDV)",AA$7,"Années (DateRDV)",AA$3,"Présence","Absent"),4,""),"")</f>
        <v/>
      </c>
      <c r="AB100" s="166" t="str">
        <f>IFERROR(IF(GETPIVOTDATA("DateRDV",TCD!$B$1,"DT","BA","Bénéficiaire",$A100,AB$6,AB$5,"Mois (DateRDV)",AB$7,"Années (DateRDV)",AB$3),1,""),"")</f>
        <v/>
      </c>
      <c r="AC100" s="166" t="str">
        <f>IFERROR(IF(GETPIVOTDATA("DateRDV",TCD!$B$1,"DT","BA","Bénéficiaire",$A100,AC$6,AC$5,"Mois (DateRDV)",AC$7,"Années (DateRDV)",AC$3),2,""),"")</f>
        <v/>
      </c>
      <c r="AD100" s="166" t="str">
        <f>IFERROR(IF(GETPIVOTDATA("DateRDV",TCD!$B$1,"DT","BA","Bénéficiaire",$A100,AD$6,AD$5,"Mois (DateRDV)",AD$7,"Années (DateRDV)",AD$3,"Présence","Excusé"),3,""),"")</f>
        <v/>
      </c>
      <c r="AE100" s="166" t="str">
        <f>IFERROR(IF(GETPIVOTDATA("DateRDV",TCD!$B$1,"DT","BA","Bénéficiaire",$A100,AE$6,AE$5,"Mois (DateRDV)",AE$7,"Années (DateRDV)",AE$3,"Présence","Absent"),4,""),"")</f>
        <v/>
      </c>
      <c r="AF100" s="166" t="str">
        <f>IFERROR(IF(GETPIVOTDATA("DateRDV",TCD!$B$1,"DT","BA","Bénéficiaire",$A100,AF$6,AF$5,"Mois (DateRDV)",AF$7,"Années (DateRDV)",AF$3),1,""),"")</f>
        <v/>
      </c>
      <c r="AG100" s="166" t="str">
        <f>IFERROR(IF(GETPIVOTDATA("DateRDV",TCD!$B$1,"DT","BA","Bénéficiaire",$A100,AG$6,AG$5,"Mois (DateRDV)",AG$7,"Années (DateRDV)",AG$3),2,""),"")</f>
        <v/>
      </c>
      <c r="AH100" s="166" t="str">
        <f>IFERROR(IF(GETPIVOTDATA("DateRDV",TCD!$B$1,"DT","BA","Bénéficiaire",$A100,AH$6,AH$5,"Mois (DateRDV)",AH$7,"Années (DateRDV)",AH$3,"Présence","Excusé"),3,""),"")</f>
        <v/>
      </c>
      <c r="AI100" s="166" t="str">
        <f>IFERROR(IF(GETPIVOTDATA("DateRDV",TCD!$B$1,"DT","BA","Bénéficiaire",$A100,AI$6,AI$5,"Mois (DateRDV)",AI$7,"Années (DateRDV)",AI$3,"Présence","Absent"),4,""),"")</f>
        <v/>
      </c>
      <c r="AJ100" s="166" t="str">
        <f>IFERROR(IF(GETPIVOTDATA("DateRDV",TCD!$B$1,"DT","BA","Bénéficiaire",$A100,AJ$6,AJ$5,"Mois (DateRDV)",AJ$7,"Années (DateRDV)",AJ$3),1,""),"")</f>
        <v/>
      </c>
      <c r="AK100" s="166" t="str">
        <f>IFERROR(IF(GETPIVOTDATA("DateRDV",TCD!$B$1,"DT","BA","Bénéficiaire",$A100,AK$6,AK$5,"Mois (DateRDV)",AK$7,"Années (DateRDV)",AK$3),2,""),"")</f>
        <v/>
      </c>
      <c r="AL100" s="166" t="str">
        <f>IFERROR(IF(GETPIVOTDATA("DateRDV",TCD!$B$1,"DT","BA","Bénéficiaire",$A100,AL$6,AL$5,"Mois (DateRDV)",AL$7,"Années (DateRDV)",AL$3,"Présence","Excusé"),3,""),"")</f>
        <v/>
      </c>
      <c r="AM100" s="166" t="str">
        <f>IFERROR(IF(GETPIVOTDATA("DateRDV",TCD!$B$1,"DT","BA","Bénéficiaire",$A100,AM$6,AM$5,"Mois (DateRDV)",AM$7,"Années (DateRDV)",AM$3,"Présence","Absent"),4,""),"")</f>
        <v/>
      </c>
      <c r="AN100" s="166" t="str">
        <f>IFERROR(IF(GETPIVOTDATA("DateRDV",TCD!$B$1,"DT","BA","Bénéficiaire",$A100,AN$6,AN$5,"Mois (DateRDV)",AN$7,"Années (DateRDV)",AN$3),1,""),"")</f>
        <v/>
      </c>
      <c r="AO100" s="166" t="str">
        <f>IFERROR(IF(GETPIVOTDATA("DateRDV",TCD!$B$1,"DT","BA","Bénéficiaire",$A100,AO$6,AO$5,"Mois (DateRDV)",AO$7,"Années (DateRDV)",AO$3),2,""),"")</f>
        <v/>
      </c>
      <c r="AP100" s="166" t="str">
        <f>IFERROR(IF(GETPIVOTDATA("DateRDV",TCD!$B$1,"DT","BA","Bénéficiaire",$A100,AP$6,AP$5,"Mois (DateRDV)",AP$7,"Années (DateRDV)",AP$3,"Présence","Excusé"),3,""),"")</f>
        <v/>
      </c>
      <c r="AQ100" s="166" t="str">
        <f>IFERROR(IF(GETPIVOTDATA("DateRDV",TCD!$B$1,"DT","BA","Bénéficiaire",$A100,AQ$6,AQ$5,"Mois (DateRDV)",AQ$7,"Années (DateRDV)",AQ$3,"Présence","Absent"),4,""),"")</f>
        <v/>
      </c>
      <c r="AR100" s="166" t="str">
        <f>IFERROR(IF(GETPIVOTDATA("DateRDV",TCD!$B$1,"DT","BA","Bénéficiaire",$A100,AR$6,AR$5,"Mois (DateRDV)",AR$7,"Années (DateRDV)",AR$3),1,""),"")</f>
        <v/>
      </c>
      <c r="AS100" s="166" t="str">
        <f>IFERROR(IF(GETPIVOTDATA("DateRDV",TCD!$B$1,"DT","BA","Bénéficiaire",$A100,AS$6,AS$5,"Mois (DateRDV)",AS$7,"Années (DateRDV)",AS$3),2,""),"")</f>
        <v/>
      </c>
      <c r="AT100" s="166" t="str">
        <f>IFERROR(IF(GETPIVOTDATA("DateRDV",TCD!$B$1,"DT","BA","Bénéficiaire",$A100,AT$6,AT$5,"Mois (DateRDV)",AT$7,"Années (DateRDV)",AT$3,"Présence","Excusé"),3,""),"")</f>
        <v/>
      </c>
      <c r="AU100" s="166" t="str">
        <f>IFERROR(IF(GETPIVOTDATA("DateRDV",TCD!$B$1,"DT","BA","Bénéficiaire",$A100,AU$6,AU$5,"Mois (DateRDV)",AU$7,"Années (DateRDV)",AU$3,"Présence","Absent"),4,""),"")</f>
        <v/>
      </c>
      <c r="AV100" s="166" t="str">
        <f>IFERROR(IF(GETPIVOTDATA("DateRDV",TCD!$B$1,"DT","BA","Bénéficiaire",$A100,AV$6,AV$5,"Mois (DateRDV)",AV$7,"Années (DateRDV)",AV$3),1,""),"")</f>
        <v/>
      </c>
      <c r="AW100" s="166" t="str">
        <f>IFERROR(IF(GETPIVOTDATA("DateRDV",TCD!$B$1,"DT","BA","Bénéficiaire",$A100,AW$6,AW$5,"Mois (DateRDV)",AW$7,"Années (DateRDV)",AW$3),2,""),"")</f>
        <v/>
      </c>
      <c r="AX100" s="166" t="str">
        <f>IFERROR(IF(GETPIVOTDATA("DateRDV",TCD!$B$1,"DT","BA","Bénéficiaire",$A100,AX$6,AX$5,"Mois (DateRDV)",AX$7,"Années (DateRDV)",AX$3,"Présence","Excusé"),3,""),"")</f>
        <v/>
      </c>
      <c r="AY100" s="166" t="str">
        <f>IFERROR(IF(GETPIVOTDATA("DateRDV",TCD!$B$1,"DT","BA","Bénéficiaire",$A100,AY$6,AY$5,"Mois (DateRDV)",AY$7,"Années (DateRDV)",AY$3,"Présence","Absent"),4,""),"")</f>
        <v/>
      </c>
      <c r="AZ100" s="166" t="str">
        <f>IFERROR(IF(GETPIVOTDATA("DateRDV",TCD!$B$1,"DT","BA","Bénéficiaire",$A100,AZ$6,AZ$5,"Mois (DateRDV)",AZ$7,"Années (DateRDV)",AZ$3),1,""),"")</f>
        <v/>
      </c>
      <c r="BA100" s="166" t="str">
        <f>IFERROR(IF(GETPIVOTDATA("DateRDV",TCD!$B$1,"DT","BA","Bénéficiaire",$A100,BA$6,BA$5,"Mois (DateRDV)",BA$7,"Années (DateRDV)",BA$3),2,""),"")</f>
        <v/>
      </c>
      <c r="BB100" s="166" t="str">
        <f>IFERROR(IF(GETPIVOTDATA("DateRDV",TCD!$B$1,"DT","BA","Bénéficiaire",$A100,BB$6,BB$5,"Mois (DateRDV)",BB$7,"Années (DateRDV)",BB$3,"Présence","Excusé"),3,""),"")</f>
        <v/>
      </c>
      <c r="BC100" s="166" t="str">
        <f>IFERROR(IF(GETPIVOTDATA("DateRDV",TCD!$B$1,"DT","BA","Bénéficiaire",$A100,BC$6,BC$5,"Mois (DateRDV)",BC$7,"Années (DateRDV)",BC$3,"Présence","Absent"),4,""),"")</f>
        <v/>
      </c>
      <c r="BD100" s="166" t="str">
        <f>IFERROR(IF(GETPIVOTDATA("DateRDV",TCD!$B$1,"DT","BA","Bénéficiaire",$A100,BD$6,BD$5,"Mois (DateRDV)",BD$7,"Années (DateRDV)",BD$3),1,""),"")</f>
        <v/>
      </c>
      <c r="BE100" s="166" t="str">
        <f>IFERROR(IF(GETPIVOTDATA("DateRDV",TCD!$B$1,"DT","BA","Bénéficiaire",$A100,BE$6,BE$5,"Mois (DateRDV)",BE$7,"Années (DateRDV)",BE$3),2,""),"")</f>
        <v/>
      </c>
      <c r="BF100" s="166" t="str">
        <f>IFERROR(IF(GETPIVOTDATA("DateRDV",TCD!$B$1,"DT","BA","Bénéficiaire",$A100,BF$6,BF$5,"Mois (DateRDV)",BF$7,"Années (DateRDV)",BF$3,"Présence","Excusé"),3,""),"")</f>
        <v/>
      </c>
      <c r="BG100" s="166" t="str">
        <f>IFERROR(IF(GETPIVOTDATA("DateRDV",TCD!$B$1,"DT","BA","Bénéficiaire",$A100,BG$6,BG$5,"Mois (DateRDV)",BG$7,"Années (DateRDV)",BG$3,"Présence","Absent"),4,""),"")</f>
        <v/>
      </c>
      <c r="BH100" s="166" t="str">
        <f>IFERROR(IF(GETPIVOTDATA("DateRDV",TCD!$B$1,"DT","BA","Bénéficiaire",$A100,BH$6,BH$5,"Mois (DateRDV)",BH$7,"Années (DateRDV)",BH$3),1,""),"")</f>
        <v/>
      </c>
      <c r="BI100" s="166" t="str">
        <f>IFERROR(IF(GETPIVOTDATA("DateRDV",TCD!$B$1,"DT","BA","Bénéficiaire",$A100,BI$6,BI$5,"Mois (DateRDV)",BI$7,"Années (DateRDV)",BI$3),2,""),"")</f>
        <v/>
      </c>
      <c r="BJ100" s="166" t="str">
        <f>IFERROR(IF(GETPIVOTDATA("DateRDV",TCD!$B$1,"DT","BA","Bénéficiaire",$A100,BJ$6,BJ$5,"Mois (DateRDV)",BJ$7,"Années (DateRDV)",BJ$3,"Présence","Excusé"),3,""),"")</f>
        <v/>
      </c>
      <c r="BK100" s="166" t="str">
        <f>IFERROR(IF(GETPIVOTDATA("DateRDV",TCD!$B$1,"DT","BA","Bénéficiaire",$A100,BK$6,BK$5,"Mois (DateRDV)",BK$7,"Années (DateRDV)",BK$3,"Présence","Absent"),4,""),"")</f>
        <v/>
      </c>
      <c r="BL100" s="166" t="str">
        <f>IFERROR(IF(GETPIVOTDATA("DateRDV",TCD!$B$1,"DT","BA","Bénéficiaire",$A100,BL$6,BL$5,"Mois (DateRDV)",BL$7,"Années (DateRDV)",BL$3),1,""),"")</f>
        <v/>
      </c>
      <c r="BM100" s="166" t="str">
        <f>IFERROR(IF(GETPIVOTDATA("DateRDV",TCD!$B$1,"DT","BA","Bénéficiaire",$A100,BM$6,BM$5,"Mois (DateRDV)",BM$7,"Années (DateRDV)",BM$3),2,""),"")</f>
        <v/>
      </c>
      <c r="BN100" s="166" t="str">
        <f>IFERROR(IF(GETPIVOTDATA("DateRDV",TCD!$B$1,"DT","BA","Bénéficiaire",$A100,BN$6,BN$5,"Mois (DateRDV)",BN$7,"Années (DateRDV)",BN$3,"Présence","Excusé"),3,""),"")</f>
        <v/>
      </c>
      <c r="BO100" s="166" t="str">
        <f>IFERROR(IF(GETPIVOTDATA("DateRDV",TCD!$B$1,"DT","BA","Bénéficiaire",$A100,BO$6,BO$5,"Mois (DateRDV)",BO$7,"Années (DateRDV)",BO$3,"Présence","Absent"),4,""),"")</f>
        <v/>
      </c>
      <c r="BP100" s="166" t="str">
        <f>IFERROR(IF(GETPIVOTDATA("DateRDV",TCD!$B$1,"DT","BA","Bénéficiaire",$A100,BP$6,BP$5,"Mois (DateRDV)",BP$7,"Années (DateRDV)",BP$3),1,""),"")</f>
        <v/>
      </c>
      <c r="BQ100" s="166" t="str">
        <f>IFERROR(IF(GETPIVOTDATA("DateRDV",TCD!$B$1,"DT","BA","Bénéficiaire",$A100,BQ$6,BQ$5,"Mois (DateRDV)",BQ$7,"Années (DateRDV)",BQ$3),2,""),"")</f>
        <v/>
      </c>
      <c r="BR100" s="166" t="str">
        <f>IFERROR(IF(GETPIVOTDATA("DateRDV",TCD!$B$1,"DT","BA","Bénéficiaire",$A100,BR$6,BR$5,"Mois (DateRDV)",BR$7,"Années (DateRDV)",BR$3,"Présence","Excusé"),3,""),"")</f>
        <v/>
      </c>
      <c r="BS100" s="166" t="str">
        <f>IFERROR(IF(GETPIVOTDATA("DateRDV",TCD!$B$1,"DT","BA","Bénéficiaire",$A100,BS$6,BS$5,"Mois (DateRDV)",BS$7,"Années (DateRDV)",BS$3,"Présence","Absent"),4,""),"")</f>
        <v/>
      </c>
      <c r="BT100" s="166" t="str">
        <f>IFERROR(IF(GETPIVOTDATA("DateRDV",TCD!$B$1,"DT","BA","Bénéficiaire",$A100,BT$6,BT$5,"Mois (DateRDV)",BT$7,"Années (DateRDV)",BT$3),1,""),"")</f>
        <v/>
      </c>
      <c r="BU100" s="166" t="str">
        <f>IFERROR(IF(GETPIVOTDATA("DateRDV",TCD!$B$1,"DT","BA","Bénéficiaire",$A100,BU$6,BU$5,"Mois (DateRDV)",BU$7,"Années (DateRDV)",BU$3),2,""),"")</f>
        <v/>
      </c>
      <c r="BV100" s="166" t="str">
        <f>IFERROR(IF(GETPIVOTDATA("DateRDV",TCD!$B$1,"DT","BA","Bénéficiaire",$A100,BV$6,BV$5,"Mois (DateRDV)",BV$7,"Années (DateRDV)",BV$3,"Présence","Excusé"),3,""),"")</f>
        <v/>
      </c>
      <c r="BW100" s="166" t="str">
        <f>IFERROR(IF(GETPIVOTDATA("DateRDV",TCD!$B$1,"DT","BA","Bénéficiaire",$A100,BW$6,BW$5,"Mois (DateRDV)",BW$7,"Années (DateRDV)",BW$3,"Présence","Absent"),4,""),"")</f>
        <v/>
      </c>
      <c r="BX100" s="166" t="str">
        <f>IFERROR(IF(GETPIVOTDATA("DateRDV",TCD!$B$1,"DT","BA","Bénéficiaire",$A100,BX$6,BX$5,"Mois (DateRDV)",BX$7,"Années (DateRDV)",BX$3),1,""),"")</f>
        <v/>
      </c>
      <c r="BY100" s="166" t="str">
        <f>IFERROR(IF(GETPIVOTDATA("DateRDV",TCD!$B$1,"DT","BA","Bénéficiaire",$A100,BY$6,BY$5,"Mois (DateRDV)",BY$7,"Années (DateRDV)",BY$3),2,""),"")</f>
        <v/>
      </c>
      <c r="BZ100" s="166" t="str">
        <f>IFERROR(IF(GETPIVOTDATA("DateRDV",TCD!$B$1,"DT","BA","Bénéficiaire",$A100,BZ$6,BZ$5,"Mois (DateRDV)",BZ$7,"Années (DateRDV)",BZ$3,"Présence","Excusé"),3,""),"")</f>
        <v/>
      </c>
      <c r="CA100" s="166" t="str">
        <f>IFERROR(IF(GETPIVOTDATA("DateRDV",TCD!$B$1,"DT","BA","Bénéficiaire",$A100,CA$6,CA$5,"Mois (DateRDV)",CA$7,"Années (DateRDV)",CA$3,"Présence","Absent"),4,""),"")</f>
        <v/>
      </c>
      <c r="CB100" s="166" t="str">
        <f>IFERROR(IF(GETPIVOTDATA("DateRDV",TCD!$B$1,"DT","BA","Bénéficiaire",$A100,CB$6,CB$5,"Mois (DateRDV)",CB$7,"Années (DateRDV)",CB$3),1,""),"")</f>
        <v/>
      </c>
      <c r="CC100" s="166" t="str">
        <f>IFERROR(IF(GETPIVOTDATA("DateRDV",TCD!$B$1,"DT","BA","Bénéficiaire",$A100,CC$6,CC$5,"Mois (DateRDV)",CC$7,"Années (DateRDV)",CC$3),2,""),"")</f>
        <v/>
      </c>
      <c r="CD100" s="166" t="str">
        <f>IFERROR(IF(GETPIVOTDATA("DateRDV",TCD!$B$1,"DT","BA","Bénéficiaire",$A100,CD$6,CD$5,"Mois (DateRDV)",CD$7,"Années (DateRDV)",CD$3,"Présence","Excusé"),3,""),"")</f>
        <v/>
      </c>
      <c r="CE100" s="166" t="str">
        <f>IFERROR(IF(GETPIVOTDATA("DateRDV",TCD!$B$1,"DT","BA","Bénéficiaire",$A100,CE$6,CE$5,"Mois (DateRDV)",CE$7,"Années (DateRDV)",CE$3,"Présence","Absent"),4,""),"")</f>
        <v/>
      </c>
      <c r="CF100" s="166" t="str">
        <f>IFERROR(IF(GETPIVOTDATA("DateRDV",TCD!$B$1,"DT","BA","Bénéficiaire",$A100,CF$6,CF$5,"Mois (DateRDV)",CF$7,"Années (DateRDV)",CF$3),1,""),"")</f>
        <v/>
      </c>
      <c r="CG100" s="166" t="str">
        <f>IFERROR(IF(GETPIVOTDATA("DateRDV",TCD!$B$1,"DT","BA","Bénéficiaire",$A100,CG$6,CG$5,"Mois (DateRDV)",CG$7,"Années (DateRDV)",CG$3),2,""),"")</f>
        <v/>
      </c>
      <c r="CH100" s="166" t="str">
        <f>IFERROR(IF(GETPIVOTDATA("DateRDV",TCD!$B$1,"DT","BA","Bénéficiaire",$A100,CH$6,CH$5,"Mois (DateRDV)",CH$7,"Années (DateRDV)",CH$3,"Présence","Excusé"),3,""),"")</f>
        <v/>
      </c>
      <c r="CI100" s="166" t="str">
        <f>IFERROR(IF(GETPIVOTDATA("DateRDV",TCD!$B$1,"DT","BA","Bénéficiaire",$A100,CI$6,CI$5,"Mois (DateRDV)",CI$7,"Années (DateRDV)",CI$3,"Présence","Absent"),4,""),"")</f>
        <v/>
      </c>
      <c r="CJ100" s="166" t="str">
        <f>IFERROR(IF(GETPIVOTDATA("DateRDV",TCD!$B$1,"DT","BA","Bénéficiaire",$A100,CJ$6,CJ$5,"Mois (DateRDV)",CJ$7,"Années (DateRDV)",CJ$3),1,""),"")</f>
        <v/>
      </c>
      <c r="CK100" s="166" t="str">
        <f>IFERROR(IF(GETPIVOTDATA("DateRDV",TCD!$B$1,"DT","BA","Bénéficiaire",$A100,CK$6,CK$5,"Mois (DateRDV)",CK$7,"Années (DateRDV)",CK$3),2,""),"")</f>
        <v/>
      </c>
      <c r="CL100" s="166" t="str">
        <f>IFERROR(IF(GETPIVOTDATA("DateRDV",TCD!$B$1,"DT","BA","Bénéficiaire",$A100,BE$6,BE$5,"Mois (DateRDV)",BE$7,"Années (DateRDV)",BE$3,"Présence","Excusé"),3,""),"")</f>
        <v/>
      </c>
      <c r="CM100" s="166" t="str">
        <f>IFERROR(IF(GETPIVOTDATA("DateRDV",TCD!$B$1,"DT","BA","Bénéficiaire",$A100,CM$6,CM$5,"Mois (DateRDV)",CM$7,"Années (DateRDV)",CM$3,"Présence","Absent"),4,""),"")</f>
        <v/>
      </c>
      <c r="CN100" s="166" t="str">
        <f>IFERROR(IF(GETPIVOTDATA("DateRDV",TCD!$B$1,"DT","BA","Bénéficiaire",$A100,CN$6,CN$5,"Mois (DateRDV)",CN$7,"Années (DateRDV)",CN$3),1,""),"")</f>
        <v/>
      </c>
      <c r="CO100" s="166" t="str">
        <f>IFERROR(IF(GETPIVOTDATA("DateRDV",TCD!$B$1,"DT","BA","Bénéficiaire",$A100,CO$6,CO$5,"Mois (DateRDV)",CO$7,"Années (DateRDV)",CO$3),2,""),"")</f>
        <v/>
      </c>
      <c r="CP100" s="166" t="str">
        <f>IFERROR(IF(GETPIVOTDATA("DateRDV",TCD!$B$1,"DT","BA","Bénéficiaire",$A100,CP$6,CP$5,"Mois (DateRDV)",CP$7,"Années (DateRDV)",CP$3,"Présence","Excusé"),3,""),"")</f>
        <v/>
      </c>
      <c r="CQ100" s="166" t="str">
        <f>IFERROR(IF(GETPIVOTDATA("DateRDV",TCD!$B$1,"DT","BA","Bénéficiaire",$A100,CQ$6,CQ$5,"Mois (DateRDV)",CQ$7,"Années (DateRDV)",CQ$3,"Présence","Absent"),4,""),"")</f>
        <v/>
      </c>
      <c r="CR100" s="166" t="str">
        <f>IFERROR(IF(GETPIVOTDATA("DateRDV",TCD!$B$1,"DT","BA","Bénéficiaire",$A100,CR$6,CR$5,"Mois (DateRDV)",CR$7,"Années (DateRDV)",CR$3),1,""),"")</f>
        <v/>
      </c>
      <c r="CS100" s="166" t="str">
        <f>IFERROR(IF(GETPIVOTDATA("DateRDV",TCD!$B$1,"DT","BA","Bénéficiaire",$A100,CS$6,CS$5,"Mois (DateRDV)",CS$7,"Années (DateRDV)",CS$3),2,""),"")</f>
        <v/>
      </c>
      <c r="CT100" s="166" t="str">
        <f>IFERROR(IF(GETPIVOTDATA("DateRDV",TCD!$B$1,"DT","BA","Bénéficiaire",$A100,CT$6,CT$5,"Mois (DateRDV)",CT$7,"Années (DateRDV)",CT$3,"Présence","Excusé"),3,""),"")</f>
        <v/>
      </c>
      <c r="CU100" s="166" t="str">
        <f>IFERROR(IF(GETPIVOTDATA("DateRDV",TCD!$B$1,"DT","BA","Bénéficiaire",$A100,CU$6,CU$5,"Mois (DateRDV)",CU$7,"Années (DateRDV)",CU$3,"Présence","Absent"),4,""),"")</f>
        <v/>
      </c>
      <c r="CV100" s="166" t="str">
        <f>IFERROR(IF(GETPIVOTDATA("DateRDV",TCD!$B$1,"DT","BA","Bénéficiaire",$A100,CV$6,CV$5,"Mois (DateRDV)",CV$7,"Années (DateRDV)",CV$3),1,""),"")</f>
        <v/>
      </c>
      <c r="CW100" s="166" t="str">
        <f>IFERROR(IF(GETPIVOTDATA("DateRDV",TCD!$B$1,"DT","BA","Bénéficiaire",$A100,CW$6,CW$5,"Mois (DateRDV)",CW$7,"Années (DateRDV)",CW$3),2,""),"")</f>
        <v/>
      </c>
      <c r="CX100" s="166" t="str">
        <f>IFERROR(IF(GETPIVOTDATA("DateRDV",TCD!$B$1,"DT","BA","Bénéficiaire",$A100,CX$6,CX$5,"Mois (DateRDV)",CX$7,"Années (DateRDV)",CX$3,"Présence","Excusé"),3,""),"")</f>
        <v/>
      </c>
      <c r="CY100" s="166" t="str">
        <f>IFERROR(IF(GETPIVOTDATA("DateRDV",TCD!$B$1,"DT","BA","Bénéficiaire",$A100,CY$6,CY$5,"Mois (DateRDV)",CY$7,"Années (DateRDV)",CY$3,"Présence","Absent"),4,""),"")</f>
        <v/>
      </c>
      <c r="CZ100" s="166" t="str">
        <f>IFERROR(IF(GETPIVOTDATA("DateRDV",TCD!$B$1,"DT","BA","Bénéficiaire",$A100,CZ$6,CZ$5,"Mois (DateRDV)",CZ$7,"Années (DateRDV)",CZ$3),1,""),"")</f>
        <v/>
      </c>
      <c r="DA100" s="166" t="str">
        <f>IFERROR(IF(GETPIVOTDATA("DateRDV",TCD!$B$1,"DT","BA","Bénéficiaire",$A100,DA$6,DA$5,"Mois (DateRDV)",DA$7,"Années (DateRDV)",DA$3),2,""),"")</f>
        <v/>
      </c>
      <c r="DB100" s="166" t="str">
        <f>IFERROR(IF(GETPIVOTDATA("DateRDV",TCD!$B$1,"DT","BA","Bénéficiaire",$A100,DB$6,DB$5,"Mois (DateRDV)",DB$7,"Années (DateRDV)",DB$3,"Présence","Excusé"),3,""),"")</f>
        <v/>
      </c>
      <c r="DC100" s="166" t="str">
        <f>IFERROR(IF(GETPIVOTDATA("DateRDV",TCD!$B$1,"DT","BA","Bénéficiaire",$A100,DC$6,DC$5,"Mois (DateRDV)",DC$7,"Années (DateRDV)",DC$3,"Présence","Absent"),4,""),"")</f>
        <v/>
      </c>
      <c r="DD100" s="166" t="str">
        <f>IFERROR(IF(GETPIVOTDATA("DateRDV",TCD!$B$1,"DT","BA","Bénéficiaire",$A100,DD$6,DD$5,"Mois (DateRDV)",DD$7,"Années (DateRDV)",DD$3),1,""),"")</f>
        <v/>
      </c>
      <c r="DE100" s="166" t="str">
        <f>IFERROR(IF(GETPIVOTDATA("DateRDV",TCD!$B$1,"DT","BA","Bénéficiaire",$A100,DE$6,DE$5,"Mois (DateRDV)",DE$7,"Années (DateRDV)",DE$3),2,""),"")</f>
        <v/>
      </c>
      <c r="DF100" s="166" t="str">
        <f>IFERROR(IF(GETPIVOTDATA("DateRDV",TCD!$B$1,"DT","BA","Bénéficiaire",$A100,DF$6,DF$5,"Mois (DateRDV)",DF$7,"Années (DateRDV)",DF$3,"Présence","Excusé"),3,""),"")</f>
        <v/>
      </c>
      <c r="DG100" s="166" t="str">
        <f>IFERROR(IF(GETPIVOTDATA("DateRDV",TCD!$B$1,"DT","BA","Bénéficiaire",$A100,DG$6,DG$5,"Mois (DateRDV)",DG$7,"Années (DateRDV)",DG$3,"Présence","Absent"),4,""),"")</f>
        <v/>
      </c>
      <c r="DH100" s="166" t="str">
        <f>IFERROR(IF(GETPIVOTDATA("DateRDV",TCD!$B$1,"DT","BA","Bénéficiaire",$A100,DH$6,DH$5,"Mois (DateRDV)",DH$7,"Années (DateRDV)",DH$3),1,""),"")</f>
        <v/>
      </c>
      <c r="DI100" s="166" t="str">
        <f>IFERROR(IF(GETPIVOTDATA("DateRDV",TCD!$B$1,"DT","BA","Bénéficiaire",$A100,DI$6,DI$5,"Mois (DateRDV)",DI$7,"Années (DateRDV)",DI$3),2,""),"")</f>
        <v/>
      </c>
      <c r="DJ100" s="166" t="str">
        <f>IFERROR(IF(GETPIVOTDATA("DateRDV",TCD!$B$1,"DT","BA","Bénéficiaire",$A100,DJ$6,DJ$5,"Mois (DateRDV)",DJ$7,"Années (DateRDV)",DJ$3,"Présence","Excusé"),3,""),"")</f>
        <v/>
      </c>
      <c r="DK100" s="166" t="str">
        <f>IFERROR(IF(GETPIVOTDATA("DateRDV",TCD!$B$1,"DT","BA","Bénéficiaire",$A100,DK$6,DK$5,"Mois (DateRDV)",DK$7,"Années (DateRDV)",DK$3,"Présence","Absent"),4,""),"")</f>
        <v/>
      </c>
      <c r="DL100" s="166" t="str">
        <f>IFERROR(IF(GETPIVOTDATA("DateRDV",TCD!$B$1,"DT","BA","Bénéficiaire",$A100,DL$6,DL$5,"Mois (DateRDV)",DL$7,"Années (DateRDV)",DL$3),1,""),"")</f>
        <v/>
      </c>
      <c r="DM100" s="166" t="str">
        <f>IFERROR(IF(GETPIVOTDATA("DateRDV",TCD!$B$1,"DT","BA","Bénéficiaire",$A100,DM$6,DM$5,"Mois (DateRDV)",DM$7,"Années (DateRDV)",DM$3),2,""),"")</f>
        <v/>
      </c>
      <c r="DN100" s="166" t="str">
        <f>IFERROR(IF(GETPIVOTDATA("DateRDV",TCD!$B$1,"DT","BA","Bénéficiaire",$A100,DN$6,DN$5,"Mois (DateRDV)",DN$7,"Années (DateRDV)",DN$3,"Présence","Excusé"),3,""),"")</f>
        <v/>
      </c>
      <c r="DO100" s="166" t="str">
        <f>IFERROR(IF(GETPIVOTDATA("DateRDV",TCD!$B$1,"DT","BA","Bénéficiaire",$A100,DO$6,DO$5,"Mois (DateRDV)",DO$7,"Années (DateRDV)",DO$3,"Présence","Absent"),4,""),"")</f>
        <v/>
      </c>
    </row>
    <row r="101" spans="1:119" x14ac:dyDescent="0.2">
      <c r="A101" t="str">
        <v>RIVIERE Claire</v>
      </c>
      <c r="B101" s="169" t="str">
        <f>IFERROR(IF(INDEX(Data!P:P,MATCH(A101,Data!B:B,0))&lt;&gt;"",INDEX(Data!P:P,MATCH(A101,Data!B:B,0)),""),"")</f>
        <v>RIVIERE</v>
      </c>
      <c r="C101" s="169" t="str">
        <f>IFERROR(IF(INDEX(Data!O:O,MATCH(A101,Data!B:B,0))&lt;&gt;"",INDEX(Data!O:O,MATCH(A101,Data!B:B,0)),""),"")</f>
        <v>Claire</v>
      </c>
      <c r="D101" s="169" t="str">
        <f>IFERROR(IF(INDEX(Data!J:J,MATCH(A101,Data!B:B,0))&lt;&gt;"",INDEX(Data!J:J,MATCH(A101,Data!B:B,0)),""),"")</f>
        <v>CD</v>
      </c>
      <c r="E101" s="169" t="str">
        <f>IFERROR(IF(INDEX(Data!M:M,MATCH(A101,Data!B:B,0))&lt;&gt;"",INDEX(Data!M:M,MATCH(A101,Data!B:B,0)),""),"")</f>
        <v>ALEX</v>
      </c>
      <c r="F101" s="169">
        <f>IFERROR(IF(INDEX(Data!N:N,MATCH(A101,Data!B:B,0))&lt;&gt;"",INDEX(Data!N:N,MATCH(A101,Data!B:B,0)),""),"")</f>
        <v>74290</v>
      </c>
      <c r="G101" s="170">
        <f>IFERROR(IF(INDEX(Data!K:K,MATCH(A101,Data!B:B,0))&lt;&gt;"",INDEX(Data!K:K,MATCH(A101,Data!B:B,0)),""),"")</f>
        <v>45692</v>
      </c>
      <c r="H101" s="170">
        <f>IFERROR(IF(INDEX(Data!L:L,MATCH(A101,Data!B:B,0))&lt;&gt;"",INDEX(Data!L:L,MATCH(A101,Data!B:B,0)),""),"")</f>
        <v>45695</v>
      </c>
      <c r="I101" s="170">
        <f>IFERROR(IF(INDEX(Data!C:C,MATCH(A101,Data!B:B,0))&lt;&gt;"",INDEX(Data!C:C,MATCH(A101,Data!B:B,0)),""),"")</f>
        <v>45722</v>
      </c>
      <c r="J101" s="170">
        <f>IFERROR(IF(INDEX(Data!D:D,MATCH(A101,Data!B:B,0))&lt;&gt;"",INDEX(Data!D:D,MATCH(A101,Data!B:B,0)),""),"")</f>
        <v>45875</v>
      </c>
      <c r="K101" s="171" t="str">
        <f>IFERROR(IF(INDEX(Data!H:H,MATCH(A101,Data!B:B,0))&lt;&gt;"",INDEX(Data!H:H,MATCH(A101,Data!B:B,0)),""),"")</f>
        <v>Equilibré</v>
      </c>
      <c r="L101" s="166" t="str">
        <f>IFERROR(IF(GETPIVOTDATA("DateRDV",TCD!$B$1,"DT","BA","Bénéficiaire",$A101,L$6,L$5,"Mois (DateRDV)",L$7,"Années (DateRDV)",L$3),1,""),"")</f>
        <v/>
      </c>
      <c r="M101" s="166" t="str">
        <f>IFERROR(IF(GETPIVOTDATA("DateRDV",TCD!$B$1,"DT","BA","Bénéficiaire",$A101,M$6,M$5,"Mois (DateRDV)",M$7,"Années (DateRDV)",M$3),2,""),"")</f>
        <v/>
      </c>
      <c r="N101" s="166" t="str">
        <f>IFERROR(IF(GETPIVOTDATA("DateRDV",TCD!$B$1,"DT","BA","Bénéficiaire",$A101,N$6,N$5,"Mois (DateRDV)",N$7,"Années (DateRDV)",N$3,"Présence","Excusé"),3,""),"")</f>
        <v/>
      </c>
      <c r="O101" s="166" t="str">
        <f>IFERROR(IF(GETPIVOTDATA("DateRDV",TCD!$B$1,"DT","BA","Bénéficiaire",$A101,O$6,O$5,"Mois (DateRDV)",O$7,"Années (DateRDV)",O$3,"Présence","Absent"),4,""),"")</f>
        <v/>
      </c>
      <c r="P101" s="166" t="str">
        <f>IFERROR(IF(GETPIVOTDATA("DateRDV",TCD!$B$1,"DT","BA","Bénéficiaire",$A101,P$6,P$5,"Mois (DateRDV)",P$7,"Années (DateRDV)",P$3),1,""),"")</f>
        <v/>
      </c>
      <c r="Q101" s="166" t="str">
        <f>IFERROR(IF(GETPIVOTDATA("DateRDV",TCD!$B$1,"DT","BA","Bénéficiaire",$A101,Q$6,Q$5,"Mois (DateRDV)",Q$7,"Années (DateRDV)",Q$3),2,""),"")</f>
        <v/>
      </c>
      <c r="R101" s="166" t="str">
        <f>IFERROR(IF(GETPIVOTDATA("DateRDV",TCD!$B$1,"DT","BA","Bénéficiaire",$A101,R$6,R$5,"Mois (DateRDV)",R$7,"Années (DateRDV)",R$3,"Présence","Excusé"),3,""),"")</f>
        <v/>
      </c>
      <c r="S101" s="166" t="str">
        <f>IFERROR(IF(GETPIVOTDATA("DateRDV",TCD!$B$1,"DT","BA","Bénéficiaire",$A101,S$6,S$5,"Mois (DateRDV)",S$7,"Années (DateRDV)",S$3,"Présence","Absent"),4,""),"")</f>
        <v/>
      </c>
      <c r="T101" s="166" t="str">
        <f>IFERROR(IF(GETPIVOTDATA("DateRDV",TCD!$B$1,"DT","BA","Bénéficiaire",$A101,T$6,T$5,"Mois (DateRDV)",T$7,"Années (DateRDV)",T$3),1,""),"")</f>
        <v/>
      </c>
      <c r="U101" s="166" t="str">
        <f>IFERROR(IF(GETPIVOTDATA("DateRDV",TCD!$B$1,"DT","BA","Bénéficiaire",$A101,U$6,U$5,"Mois (DateRDV)",U$7,"Années (DateRDV)",U$3),2,""),"")</f>
        <v/>
      </c>
      <c r="V101" s="166" t="str">
        <f>IFERROR(IF(GETPIVOTDATA("DateRDV",TCD!$B$1,"DT","BA","Bénéficiaire",$A101,V$6,V$5,"Mois (DateRDV)",V$7,"Années (DateRDV)",V$3,"Présence","Excusé"),3,""),"")</f>
        <v/>
      </c>
      <c r="W101" s="166" t="str">
        <f>IFERROR(IF(GETPIVOTDATA("DateRDV",TCD!$B$1,"DT","BA","Bénéficiaire",$A101,W$6,W$5,"Mois (DateRDV)",W$7,"Années (DateRDV)",W$3,"Présence","Absent"),4,""),"")</f>
        <v/>
      </c>
      <c r="X101" s="166" t="str">
        <f>IFERROR(IF(GETPIVOTDATA("DateRDV",TCD!$B$1,"DT","BA","Bénéficiaire",$A101,X$6,X$5,"Mois (DateRDV)",X$7,"Années (DateRDV)",X$3),1,""),"")</f>
        <v/>
      </c>
      <c r="Y101" s="166" t="str">
        <f>IFERROR(IF(GETPIVOTDATA("DateRDV",TCD!$B$1,"DT","BA","Bénéficiaire",$A101,Y$6,Y$5,"Mois (DateRDV)",Y$7,"Années (DateRDV)",Y$3),2,""),"")</f>
        <v/>
      </c>
      <c r="Z101" s="166" t="str">
        <f>IFERROR(IF(GETPIVOTDATA("DateRDV",TCD!$B$1,"DT","BA","Bénéficiaire",$A101,Z$6,Z$5,"Mois (DateRDV)",Z$7,"Années (DateRDV)",Z$3,"Présence","Excusé"),3,""),"")</f>
        <v/>
      </c>
      <c r="AA101" s="166" t="str">
        <f>IFERROR(IF(GETPIVOTDATA("DateRDV",TCD!$B$1,"DT","BA","Bénéficiaire",$A101,AA$6,AA$5,"Mois (DateRDV)",AA$7,"Années (DateRDV)",AA$3,"Présence","Absent"),4,""),"")</f>
        <v/>
      </c>
      <c r="AB101" s="166" t="str">
        <f>IFERROR(IF(GETPIVOTDATA("DateRDV",TCD!$B$1,"DT","BA","Bénéficiaire",$A101,AB$6,AB$5,"Mois (DateRDV)",AB$7,"Années (DateRDV)",AB$3),1,""),"")</f>
        <v/>
      </c>
      <c r="AC101" s="166" t="str">
        <f>IFERROR(IF(GETPIVOTDATA("DateRDV",TCD!$B$1,"DT","BA","Bénéficiaire",$A101,AC$6,AC$5,"Mois (DateRDV)",AC$7,"Années (DateRDV)",AC$3),2,""),"")</f>
        <v/>
      </c>
      <c r="AD101" s="166" t="str">
        <f>IFERROR(IF(GETPIVOTDATA("DateRDV",TCD!$B$1,"DT","BA","Bénéficiaire",$A101,AD$6,AD$5,"Mois (DateRDV)",AD$7,"Années (DateRDV)",AD$3,"Présence","Excusé"),3,""),"")</f>
        <v/>
      </c>
      <c r="AE101" s="166" t="str">
        <f>IFERROR(IF(GETPIVOTDATA("DateRDV",TCD!$B$1,"DT","BA","Bénéficiaire",$A101,AE$6,AE$5,"Mois (DateRDV)",AE$7,"Années (DateRDV)",AE$3,"Présence","Absent"),4,""),"")</f>
        <v/>
      </c>
      <c r="AF101" s="166" t="str">
        <f>IFERROR(IF(GETPIVOTDATA("DateRDV",TCD!$B$1,"DT","BA","Bénéficiaire",$A101,AF$6,AF$5,"Mois (DateRDV)",AF$7,"Années (DateRDV)",AF$3),1,""),"")</f>
        <v/>
      </c>
      <c r="AG101" s="166" t="str">
        <f>IFERROR(IF(GETPIVOTDATA("DateRDV",TCD!$B$1,"DT","BA","Bénéficiaire",$A101,AG$6,AG$5,"Mois (DateRDV)",AG$7,"Années (DateRDV)",AG$3),2,""),"")</f>
        <v/>
      </c>
      <c r="AH101" s="166" t="str">
        <f>IFERROR(IF(GETPIVOTDATA("DateRDV",TCD!$B$1,"DT","BA","Bénéficiaire",$A101,AH$6,AH$5,"Mois (DateRDV)",AH$7,"Années (DateRDV)",AH$3,"Présence","Excusé"),3,""),"")</f>
        <v/>
      </c>
      <c r="AI101" s="166" t="str">
        <f>IFERROR(IF(GETPIVOTDATA("DateRDV",TCD!$B$1,"DT","BA","Bénéficiaire",$A101,AI$6,AI$5,"Mois (DateRDV)",AI$7,"Années (DateRDV)",AI$3,"Présence","Absent"),4,""),"")</f>
        <v/>
      </c>
      <c r="AJ101" s="166" t="str">
        <f>IFERROR(IF(GETPIVOTDATA("DateRDV",TCD!$B$1,"DT","BA","Bénéficiaire",$A101,AJ$6,AJ$5,"Mois (DateRDV)",AJ$7,"Années (DateRDV)",AJ$3),1,""),"")</f>
        <v/>
      </c>
      <c r="AK101" s="166" t="str">
        <f>IFERROR(IF(GETPIVOTDATA("DateRDV",TCD!$B$1,"DT","BA","Bénéficiaire",$A101,AK$6,AK$5,"Mois (DateRDV)",AK$7,"Années (DateRDV)",AK$3),2,""),"")</f>
        <v/>
      </c>
      <c r="AL101" s="166" t="str">
        <f>IFERROR(IF(GETPIVOTDATA("DateRDV",TCD!$B$1,"DT","BA","Bénéficiaire",$A101,AL$6,AL$5,"Mois (DateRDV)",AL$7,"Années (DateRDV)",AL$3,"Présence","Excusé"),3,""),"")</f>
        <v/>
      </c>
      <c r="AM101" s="166" t="str">
        <f>IFERROR(IF(GETPIVOTDATA("DateRDV",TCD!$B$1,"DT","BA","Bénéficiaire",$A101,AM$6,AM$5,"Mois (DateRDV)",AM$7,"Années (DateRDV)",AM$3,"Présence","Absent"),4,""),"")</f>
        <v/>
      </c>
      <c r="AN101" s="166" t="str">
        <f>IFERROR(IF(GETPIVOTDATA("DateRDV",TCD!$B$1,"DT","BA","Bénéficiaire",$A101,AN$6,AN$5,"Mois (DateRDV)",AN$7,"Années (DateRDV)",AN$3),1,""),"")</f>
        <v/>
      </c>
      <c r="AO101" s="166" t="str">
        <f>IFERROR(IF(GETPIVOTDATA("DateRDV",TCD!$B$1,"DT","BA","Bénéficiaire",$A101,AO$6,AO$5,"Mois (DateRDV)",AO$7,"Années (DateRDV)",AO$3),2,""),"")</f>
        <v/>
      </c>
      <c r="AP101" s="166" t="str">
        <f>IFERROR(IF(GETPIVOTDATA("DateRDV",TCD!$B$1,"DT","BA","Bénéficiaire",$A101,AP$6,AP$5,"Mois (DateRDV)",AP$7,"Années (DateRDV)",AP$3,"Présence","Excusé"),3,""),"")</f>
        <v/>
      </c>
      <c r="AQ101" s="166" t="str">
        <f>IFERROR(IF(GETPIVOTDATA("DateRDV",TCD!$B$1,"DT","BA","Bénéficiaire",$A101,AQ$6,AQ$5,"Mois (DateRDV)",AQ$7,"Années (DateRDV)",AQ$3,"Présence","Absent"),4,""),"")</f>
        <v/>
      </c>
      <c r="AR101" s="166" t="str">
        <f>IFERROR(IF(GETPIVOTDATA("DateRDV",TCD!$B$1,"DT","BA","Bénéficiaire",$A101,AR$6,AR$5,"Mois (DateRDV)",AR$7,"Années (DateRDV)",AR$3),1,""),"")</f>
        <v/>
      </c>
      <c r="AS101" s="166" t="str">
        <f>IFERROR(IF(GETPIVOTDATA("DateRDV",TCD!$B$1,"DT","BA","Bénéficiaire",$A101,AS$6,AS$5,"Mois (DateRDV)",AS$7,"Années (DateRDV)",AS$3),2,""),"")</f>
        <v/>
      </c>
      <c r="AT101" s="166" t="str">
        <f>IFERROR(IF(GETPIVOTDATA("DateRDV",TCD!$B$1,"DT","BA","Bénéficiaire",$A101,AT$6,AT$5,"Mois (DateRDV)",AT$7,"Années (DateRDV)",AT$3,"Présence","Excusé"),3,""),"")</f>
        <v/>
      </c>
      <c r="AU101" s="166" t="str">
        <f>IFERROR(IF(GETPIVOTDATA("DateRDV",TCD!$B$1,"DT","BA","Bénéficiaire",$A101,AU$6,AU$5,"Mois (DateRDV)",AU$7,"Années (DateRDV)",AU$3,"Présence","Absent"),4,""),"")</f>
        <v/>
      </c>
      <c r="AV101" s="166" t="str">
        <f>IFERROR(IF(GETPIVOTDATA("DateRDV",TCD!$B$1,"DT","BA","Bénéficiaire",$A101,AV$6,AV$5,"Mois (DateRDV)",AV$7,"Années (DateRDV)",AV$3),1,""),"")</f>
        <v/>
      </c>
      <c r="AW101" s="166" t="str">
        <f>IFERROR(IF(GETPIVOTDATA("DateRDV",TCD!$B$1,"DT","BA","Bénéficiaire",$A101,AW$6,AW$5,"Mois (DateRDV)",AW$7,"Années (DateRDV)",AW$3),2,""),"")</f>
        <v/>
      </c>
      <c r="AX101" s="166" t="str">
        <f>IFERROR(IF(GETPIVOTDATA("DateRDV",TCD!$B$1,"DT","BA","Bénéficiaire",$A101,AX$6,AX$5,"Mois (DateRDV)",AX$7,"Années (DateRDV)",AX$3,"Présence","Excusé"),3,""),"")</f>
        <v/>
      </c>
      <c r="AY101" s="166" t="str">
        <f>IFERROR(IF(GETPIVOTDATA("DateRDV",TCD!$B$1,"DT","BA","Bénéficiaire",$A101,AY$6,AY$5,"Mois (DateRDV)",AY$7,"Années (DateRDV)",AY$3,"Présence","Absent"),4,""),"")</f>
        <v/>
      </c>
      <c r="AZ101" s="166" t="str">
        <f>IFERROR(IF(GETPIVOTDATA("DateRDV",TCD!$B$1,"DT","BA","Bénéficiaire",$A101,AZ$6,AZ$5,"Mois (DateRDV)",AZ$7,"Années (DateRDV)",AZ$3),1,""),"")</f>
        <v/>
      </c>
      <c r="BA101" s="166" t="str">
        <f>IFERROR(IF(GETPIVOTDATA("DateRDV",TCD!$B$1,"DT","BA","Bénéficiaire",$A101,BA$6,BA$5,"Mois (DateRDV)",BA$7,"Années (DateRDV)",BA$3),2,""),"")</f>
        <v/>
      </c>
      <c r="BB101" s="166" t="str">
        <f>IFERROR(IF(GETPIVOTDATA("DateRDV",TCD!$B$1,"DT","BA","Bénéficiaire",$A101,BB$6,BB$5,"Mois (DateRDV)",BB$7,"Années (DateRDV)",BB$3,"Présence","Excusé"),3,""),"")</f>
        <v/>
      </c>
      <c r="BC101" s="166" t="str">
        <f>IFERROR(IF(GETPIVOTDATA("DateRDV",TCD!$B$1,"DT","BA","Bénéficiaire",$A101,BC$6,BC$5,"Mois (DateRDV)",BC$7,"Années (DateRDV)",BC$3,"Présence","Absent"),4,""),"")</f>
        <v/>
      </c>
      <c r="BD101" s="166" t="str">
        <f>IFERROR(IF(GETPIVOTDATA("DateRDV",TCD!$B$1,"DT","BA","Bénéficiaire",$A101,BD$6,BD$5,"Mois (DateRDV)",BD$7,"Années (DateRDV)",BD$3),1,""),"")</f>
        <v/>
      </c>
      <c r="BE101" s="166" t="str">
        <f>IFERROR(IF(GETPIVOTDATA("DateRDV",TCD!$B$1,"DT","BA","Bénéficiaire",$A101,BE$6,BE$5,"Mois (DateRDV)",BE$7,"Années (DateRDV)",BE$3),2,""),"")</f>
        <v/>
      </c>
      <c r="BF101" s="166" t="str">
        <f>IFERROR(IF(GETPIVOTDATA("DateRDV",TCD!$B$1,"DT","BA","Bénéficiaire",$A101,BF$6,BF$5,"Mois (DateRDV)",BF$7,"Années (DateRDV)",BF$3,"Présence","Excusé"),3,""),"")</f>
        <v/>
      </c>
      <c r="BG101" s="166" t="str">
        <f>IFERROR(IF(GETPIVOTDATA("DateRDV",TCD!$B$1,"DT","BA","Bénéficiaire",$A101,BG$6,BG$5,"Mois (DateRDV)",BG$7,"Années (DateRDV)",BG$3,"Présence","Absent"),4,""),"")</f>
        <v/>
      </c>
      <c r="BH101" s="166" t="str">
        <f>IFERROR(IF(GETPIVOTDATA("DateRDV",TCD!$B$1,"DT","BA","Bénéficiaire",$A101,BH$6,BH$5,"Mois (DateRDV)",BH$7,"Années (DateRDV)",BH$3),1,""),"")</f>
        <v/>
      </c>
      <c r="BI101" s="166" t="str">
        <f>IFERROR(IF(GETPIVOTDATA("DateRDV",TCD!$B$1,"DT","BA","Bénéficiaire",$A101,BI$6,BI$5,"Mois (DateRDV)",BI$7,"Années (DateRDV)",BI$3),2,""),"")</f>
        <v/>
      </c>
      <c r="BJ101" s="166" t="str">
        <f>IFERROR(IF(GETPIVOTDATA("DateRDV",TCD!$B$1,"DT","BA","Bénéficiaire",$A101,BJ$6,BJ$5,"Mois (DateRDV)",BJ$7,"Années (DateRDV)",BJ$3,"Présence","Excusé"),3,""),"")</f>
        <v/>
      </c>
      <c r="BK101" s="166" t="str">
        <f>IFERROR(IF(GETPIVOTDATA("DateRDV",TCD!$B$1,"DT","BA","Bénéficiaire",$A101,BK$6,BK$5,"Mois (DateRDV)",BK$7,"Années (DateRDV)",BK$3,"Présence","Absent"),4,""),"")</f>
        <v/>
      </c>
      <c r="BL101" s="166" t="str">
        <f>IFERROR(IF(GETPIVOTDATA("DateRDV",TCD!$B$1,"DT","BA","Bénéficiaire",$A101,BL$6,BL$5,"Mois (DateRDV)",BL$7,"Années (DateRDV)",BL$3),1,""),"")</f>
        <v/>
      </c>
      <c r="BM101" s="166" t="str">
        <f>IFERROR(IF(GETPIVOTDATA("DateRDV",TCD!$B$1,"DT","BA","Bénéficiaire",$A101,BM$6,BM$5,"Mois (DateRDV)",BM$7,"Années (DateRDV)",BM$3),2,""),"")</f>
        <v/>
      </c>
      <c r="BN101" s="166" t="str">
        <f>IFERROR(IF(GETPIVOTDATA("DateRDV",TCD!$B$1,"DT","BA","Bénéficiaire",$A101,BN$6,BN$5,"Mois (DateRDV)",BN$7,"Années (DateRDV)",BN$3,"Présence","Excusé"),3,""),"")</f>
        <v/>
      </c>
      <c r="BO101" s="166" t="str">
        <f>IFERROR(IF(GETPIVOTDATA("DateRDV",TCD!$B$1,"DT","BA","Bénéficiaire",$A101,BO$6,BO$5,"Mois (DateRDV)",BO$7,"Années (DateRDV)",BO$3,"Présence","Absent"),4,""),"")</f>
        <v/>
      </c>
      <c r="BP101" s="166" t="str">
        <f>IFERROR(IF(GETPIVOTDATA("DateRDV",TCD!$B$1,"DT","BA","Bénéficiaire",$A101,BP$6,BP$5,"Mois (DateRDV)",BP$7,"Années (DateRDV)",BP$3),1,""),"")</f>
        <v/>
      </c>
      <c r="BQ101" s="166" t="str">
        <f>IFERROR(IF(GETPIVOTDATA("DateRDV",TCD!$B$1,"DT","BA","Bénéficiaire",$A101,BQ$6,BQ$5,"Mois (DateRDV)",BQ$7,"Années (DateRDV)",BQ$3),2,""),"")</f>
        <v/>
      </c>
      <c r="BR101" s="166" t="str">
        <f>IFERROR(IF(GETPIVOTDATA("DateRDV",TCD!$B$1,"DT","BA","Bénéficiaire",$A101,BR$6,BR$5,"Mois (DateRDV)",BR$7,"Années (DateRDV)",BR$3,"Présence","Excusé"),3,""),"")</f>
        <v/>
      </c>
      <c r="BS101" s="166" t="str">
        <f>IFERROR(IF(GETPIVOTDATA("DateRDV",TCD!$B$1,"DT","BA","Bénéficiaire",$A101,BS$6,BS$5,"Mois (DateRDV)",BS$7,"Années (DateRDV)",BS$3,"Présence","Absent"),4,""),"")</f>
        <v/>
      </c>
      <c r="BT101" s="166" t="str">
        <f>IFERROR(IF(GETPIVOTDATA("DateRDV",TCD!$B$1,"DT","BA","Bénéficiaire",$A101,BT$6,BT$5,"Mois (DateRDV)",BT$7,"Années (DateRDV)",BT$3),1,""),"")</f>
        <v/>
      </c>
      <c r="BU101" s="166" t="str">
        <f>IFERROR(IF(GETPIVOTDATA("DateRDV",TCD!$B$1,"DT","BA","Bénéficiaire",$A101,BU$6,BU$5,"Mois (DateRDV)",BU$7,"Années (DateRDV)",BU$3),2,""),"")</f>
        <v/>
      </c>
      <c r="BV101" s="166" t="str">
        <f>IFERROR(IF(GETPIVOTDATA("DateRDV",TCD!$B$1,"DT","BA","Bénéficiaire",$A101,BV$6,BV$5,"Mois (DateRDV)",BV$7,"Années (DateRDV)",BV$3,"Présence","Excusé"),3,""),"")</f>
        <v/>
      </c>
      <c r="BW101" s="166" t="str">
        <f>IFERROR(IF(GETPIVOTDATA("DateRDV",TCD!$B$1,"DT","BA","Bénéficiaire",$A101,BW$6,BW$5,"Mois (DateRDV)",BW$7,"Années (DateRDV)",BW$3,"Présence","Absent"),4,""),"")</f>
        <v/>
      </c>
      <c r="BX101" s="166" t="str">
        <f>IFERROR(IF(GETPIVOTDATA("DateRDV",TCD!$B$1,"DT","BA","Bénéficiaire",$A101,BX$6,BX$5,"Mois (DateRDV)",BX$7,"Années (DateRDV)",BX$3),1,""),"")</f>
        <v/>
      </c>
      <c r="BY101" s="166" t="str">
        <f>IFERROR(IF(GETPIVOTDATA("DateRDV",TCD!$B$1,"DT","BA","Bénéficiaire",$A101,BY$6,BY$5,"Mois (DateRDV)",BY$7,"Années (DateRDV)",BY$3),2,""),"")</f>
        <v/>
      </c>
      <c r="BZ101" s="166" t="str">
        <f>IFERROR(IF(GETPIVOTDATA("DateRDV",TCD!$B$1,"DT","BA","Bénéficiaire",$A101,BZ$6,BZ$5,"Mois (DateRDV)",BZ$7,"Années (DateRDV)",BZ$3,"Présence","Excusé"),3,""),"")</f>
        <v/>
      </c>
      <c r="CA101" s="166" t="str">
        <f>IFERROR(IF(GETPIVOTDATA("DateRDV",TCD!$B$1,"DT","BA","Bénéficiaire",$A101,CA$6,CA$5,"Mois (DateRDV)",CA$7,"Années (DateRDV)",CA$3,"Présence","Absent"),4,""),"")</f>
        <v/>
      </c>
      <c r="CB101" s="166" t="str">
        <f>IFERROR(IF(GETPIVOTDATA("DateRDV",TCD!$B$1,"DT","BA","Bénéficiaire",$A101,CB$6,CB$5,"Mois (DateRDV)",CB$7,"Années (DateRDV)",CB$3),1,""),"")</f>
        <v/>
      </c>
      <c r="CC101" s="166" t="str">
        <f>IFERROR(IF(GETPIVOTDATA("DateRDV",TCD!$B$1,"DT","BA","Bénéficiaire",$A101,CC$6,CC$5,"Mois (DateRDV)",CC$7,"Années (DateRDV)",CC$3),2,""),"")</f>
        <v/>
      </c>
      <c r="CD101" s="166" t="str">
        <f>IFERROR(IF(GETPIVOTDATA("DateRDV",TCD!$B$1,"DT","BA","Bénéficiaire",$A101,CD$6,CD$5,"Mois (DateRDV)",CD$7,"Années (DateRDV)",CD$3,"Présence","Excusé"),3,""),"")</f>
        <v/>
      </c>
      <c r="CE101" s="166" t="str">
        <f>IFERROR(IF(GETPIVOTDATA("DateRDV",TCD!$B$1,"DT","BA","Bénéficiaire",$A101,CE$6,CE$5,"Mois (DateRDV)",CE$7,"Années (DateRDV)",CE$3,"Présence","Absent"),4,""),"")</f>
        <v/>
      </c>
      <c r="CF101" s="166" t="str">
        <f>IFERROR(IF(GETPIVOTDATA("DateRDV",TCD!$B$1,"DT","BA","Bénéficiaire",$A101,CF$6,CF$5,"Mois (DateRDV)",CF$7,"Années (DateRDV)",CF$3),1,""),"")</f>
        <v/>
      </c>
      <c r="CG101" s="166" t="str">
        <f>IFERROR(IF(GETPIVOTDATA("DateRDV",TCD!$B$1,"DT","BA","Bénéficiaire",$A101,CG$6,CG$5,"Mois (DateRDV)",CG$7,"Années (DateRDV)",CG$3),2,""),"")</f>
        <v/>
      </c>
      <c r="CH101" s="166" t="str">
        <f>IFERROR(IF(GETPIVOTDATA("DateRDV",TCD!$B$1,"DT","BA","Bénéficiaire",$A101,CH$6,CH$5,"Mois (DateRDV)",CH$7,"Années (DateRDV)",CH$3,"Présence","Excusé"),3,""),"")</f>
        <v/>
      </c>
      <c r="CI101" s="166" t="str">
        <f>IFERROR(IF(GETPIVOTDATA("DateRDV",TCD!$B$1,"DT","BA","Bénéficiaire",$A101,CI$6,CI$5,"Mois (DateRDV)",CI$7,"Années (DateRDV)",CI$3,"Présence","Absent"),4,""),"")</f>
        <v/>
      </c>
      <c r="CJ101" s="166" t="str">
        <f>IFERROR(IF(GETPIVOTDATA("DateRDV",TCD!$B$1,"DT","BA","Bénéficiaire",$A101,CJ$6,CJ$5,"Mois (DateRDV)",CJ$7,"Années (DateRDV)",CJ$3),1,""),"")</f>
        <v/>
      </c>
      <c r="CK101" s="166" t="str">
        <f>IFERROR(IF(GETPIVOTDATA("DateRDV",TCD!$B$1,"DT","BA","Bénéficiaire",$A101,CK$6,CK$5,"Mois (DateRDV)",CK$7,"Années (DateRDV)",CK$3),2,""),"")</f>
        <v/>
      </c>
      <c r="CL101" s="166" t="str">
        <f>IFERROR(IF(GETPIVOTDATA("DateRDV",TCD!$B$1,"DT","BA","Bénéficiaire",$A101,BE$6,BE$5,"Mois (DateRDV)",BE$7,"Années (DateRDV)",BE$3,"Présence","Excusé"),3,""),"")</f>
        <v/>
      </c>
      <c r="CM101" s="166" t="str">
        <f>IFERROR(IF(GETPIVOTDATA("DateRDV",TCD!$B$1,"DT","BA","Bénéficiaire",$A101,CM$6,CM$5,"Mois (DateRDV)",CM$7,"Années (DateRDV)",CM$3,"Présence","Absent"),4,""),"")</f>
        <v/>
      </c>
      <c r="CN101" s="166" t="str">
        <f>IFERROR(IF(GETPIVOTDATA("DateRDV",TCD!$B$1,"DT","BA","Bénéficiaire",$A101,CN$6,CN$5,"Mois (DateRDV)",CN$7,"Années (DateRDV)",CN$3),1,""),"")</f>
        <v/>
      </c>
      <c r="CO101" s="166" t="str">
        <f>IFERROR(IF(GETPIVOTDATA("DateRDV",TCD!$B$1,"DT","BA","Bénéficiaire",$A101,CO$6,CO$5,"Mois (DateRDV)",CO$7,"Années (DateRDV)",CO$3),2,""),"")</f>
        <v/>
      </c>
      <c r="CP101" s="166" t="str">
        <f>IFERROR(IF(GETPIVOTDATA("DateRDV",TCD!$B$1,"DT","BA","Bénéficiaire",$A101,CP$6,CP$5,"Mois (DateRDV)",CP$7,"Années (DateRDV)",CP$3,"Présence","Excusé"),3,""),"")</f>
        <v/>
      </c>
      <c r="CQ101" s="166" t="str">
        <f>IFERROR(IF(GETPIVOTDATA("DateRDV",TCD!$B$1,"DT","BA","Bénéficiaire",$A101,CQ$6,CQ$5,"Mois (DateRDV)",CQ$7,"Années (DateRDV)",CQ$3,"Présence","Absent"),4,""),"")</f>
        <v/>
      </c>
      <c r="CR101" s="166" t="str">
        <f>IFERROR(IF(GETPIVOTDATA("DateRDV",TCD!$B$1,"DT","BA","Bénéficiaire",$A101,CR$6,CR$5,"Mois (DateRDV)",CR$7,"Années (DateRDV)",CR$3),1,""),"")</f>
        <v/>
      </c>
      <c r="CS101" s="166" t="str">
        <f>IFERROR(IF(GETPIVOTDATA("DateRDV",TCD!$B$1,"DT","BA","Bénéficiaire",$A101,CS$6,CS$5,"Mois (DateRDV)",CS$7,"Années (DateRDV)",CS$3),2,""),"")</f>
        <v/>
      </c>
      <c r="CT101" s="166" t="str">
        <f>IFERROR(IF(GETPIVOTDATA("DateRDV",TCD!$B$1,"DT","BA","Bénéficiaire",$A101,CT$6,CT$5,"Mois (DateRDV)",CT$7,"Années (DateRDV)",CT$3,"Présence","Excusé"),3,""),"")</f>
        <v/>
      </c>
      <c r="CU101" s="166" t="str">
        <f>IFERROR(IF(GETPIVOTDATA("DateRDV",TCD!$B$1,"DT","BA","Bénéficiaire",$A101,CU$6,CU$5,"Mois (DateRDV)",CU$7,"Années (DateRDV)",CU$3,"Présence","Absent"),4,""),"")</f>
        <v/>
      </c>
      <c r="CV101" s="166" t="str">
        <f>IFERROR(IF(GETPIVOTDATA("DateRDV",TCD!$B$1,"DT","BA","Bénéficiaire",$A101,CV$6,CV$5,"Mois (DateRDV)",CV$7,"Années (DateRDV)",CV$3),1,""),"")</f>
        <v/>
      </c>
      <c r="CW101" s="166" t="str">
        <f>IFERROR(IF(GETPIVOTDATA("DateRDV",TCD!$B$1,"DT","BA","Bénéficiaire",$A101,CW$6,CW$5,"Mois (DateRDV)",CW$7,"Années (DateRDV)",CW$3),2,""),"")</f>
        <v/>
      </c>
      <c r="CX101" s="166" t="str">
        <f>IFERROR(IF(GETPIVOTDATA("DateRDV",TCD!$B$1,"DT","BA","Bénéficiaire",$A101,CX$6,CX$5,"Mois (DateRDV)",CX$7,"Années (DateRDV)",CX$3,"Présence","Excusé"),3,""),"")</f>
        <v/>
      </c>
      <c r="CY101" s="166" t="str">
        <f>IFERROR(IF(GETPIVOTDATA("DateRDV",TCD!$B$1,"DT","BA","Bénéficiaire",$A101,CY$6,CY$5,"Mois (DateRDV)",CY$7,"Années (DateRDV)",CY$3,"Présence","Absent"),4,""),"")</f>
        <v/>
      </c>
      <c r="CZ101" s="166" t="str">
        <f>IFERROR(IF(GETPIVOTDATA("DateRDV",TCD!$B$1,"DT","BA","Bénéficiaire",$A101,CZ$6,CZ$5,"Mois (DateRDV)",CZ$7,"Années (DateRDV)",CZ$3),1,""),"")</f>
        <v/>
      </c>
      <c r="DA101" s="166" t="str">
        <f>IFERROR(IF(GETPIVOTDATA("DateRDV",TCD!$B$1,"DT","BA","Bénéficiaire",$A101,DA$6,DA$5,"Mois (DateRDV)",DA$7,"Années (DateRDV)",DA$3),2,""),"")</f>
        <v/>
      </c>
      <c r="DB101" s="166" t="str">
        <f>IFERROR(IF(GETPIVOTDATA("DateRDV",TCD!$B$1,"DT","BA","Bénéficiaire",$A101,DB$6,DB$5,"Mois (DateRDV)",DB$7,"Années (DateRDV)",DB$3,"Présence","Excusé"),3,""),"")</f>
        <v/>
      </c>
      <c r="DC101" s="166" t="str">
        <f>IFERROR(IF(GETPIVOTDATA("DateRDV",TCD!$B$1,"DT","BA","Bénéficiaire",$A101,DC$6,DC$5,"Mois (DateRDV)",DC$7,"Années (DateRDV)",DC$3,"Présence","Absent"),4,""),"")</f>
        <v/>
      </c>
      <c r="DD101" s="166" t="str">
        <f>IFERROR(IF(GETPIVOTDATA("DateRDV",TCD!$B$1,"DT","BA","Bénéficiaire",$A101,DD$6,DD$5,"Mois (DateRDV)",DD$7,"Années (DateRDV)",DD$3),1,""),"")</f>
        <v/>
      </c>
      <c r="DE101" s="166" t="str">
        <f>IFERROR(IF(GETPIVOTDATA("DateRDV",TCD!$B$1,"DT","BA","Bénéficiaire",$A101,DE$6,DE$5,"Mois (DateRDV)",DE$7,"Années (DateRDV)",DE$3),2,""),"")</f>
        <v/>
      </c>
      <c r="DF101" s="166" t="str">
        <f>IFERROR(IF(GETPIVOTDATA("DateRDV",TCD!$B$1,"DT","BA","Bénéficiaire",$A101,DF$6,DF$5,"Mois (DateRDV)",DF$7,"Années (DateRDV)",DF$3,"Présence","Excusé"),3,""),"")</f>
        <v/>
      </c>
      <c r="DG101" s="166" t="str">
        <f>IFERROR(IF(GETPIVOTDATA("DateRDV",TCD!$B$1,"DT","BA","Bénéficiaire",$A101,DG$6,DG$5,"Mois (DateRDV)",DG$7,"Années (DateRDV)",DG$3,"Présence","Absent"),4,""),"")</f>
        <v/>
      </c>
      <c r="DH101" s="166" t="str">
        <f>IFERROR(IF(GETPIVOTDATA("DateRDV",TCD!$B$1,"DT","BA","Bénéficiaire",$A101,DH$6,DH$5,"Mois (DateRDV)",DH$7,"Années (DateRDV)",DH$3),1,""),"")</f>
        <v/>
      </c>
      <c r="DI101" s="166" t="str">
        <f>IFERROR(IF(GETPIVOTDATA("DateRDV",TCD!$B$1,"DT","BA","Bénéficiaire",$A101,DI$6,DI$5,"Mois (DateRDV)",DI$7,"Années (DateRDV)",DI$3),2,""),"")</f>
        <v/>
      </c>
      <c r="DJ101" s="166" t="str">
        <f>IFERROR(IF(GETPIVOTDATA("DateRDV",TCD!$B$1,"DT","BA","Bénéficiaire",$A101,DJ$6,DJ$5,"Mois (DateRDV)",DJ$7,"Années (DateRDV)",DJ$3,"Présence","Excusé"),3,""),"")</f>
        <v/>
      </c>
      <c r="DK101" s="166" t="str">
        <f>IFERROR(IF(GETPIVOTDATA("DateRDV",TCD!$B$1,"DT","BA","Bénéficiaire",$A101,DK$6,DK$5,"Mois (DateRDV)",DK$7,"Années (DateRDV)",DK$3,"Présence","Absent"),4,""),"")</f>
        <v/>
      </c>
      <c r="DL101" s="166" t="str">
        <f>IFERROR(IF(GETPIVOTDATA("DateRDV",TCD!$B$1,"DT","BA","Bénéficiaire",$A101,DL$6,DL$5,"Mois (DateRDV)",DL$7,"Années (DateRDV)",DL$3),1,""),"")</f>
        <v/>
      </c>
      <c r="DM101" s="166" t="str">
        <f>IFERROR(IF(GETPIVOTDATA("DateRDV",TCD!$B$1,"DT","BA","Bénéficiaire",$A101,DM$6,DM$5,"Mois (DateRDV)",DM$7,"Années (DateRDV)",DM$3),2,""),"")</f>
        <v/>
      </c>
      <c r="DN101" s="166" t="str">
        <f>IFERROR(IF(GETPIVOTDATA("DateRDV",TCD!$B$1,"DT","BA","Bénéficiaire",$A101,DN$6,DN$5,"Mois (DateRDV)",DN$7,"Années (DateRDV)",DN$3,"Présence","Excusé"),3,""),"")</f>
        <v/>
      </c>
      <c r="DO101" s="166" t="str">
        <f>IFERROR(IF(GETPIVOTDATA("DateRDV",TCD!$B$1,"DT","BA","Bénéficiaire",$A101,DO$6,DO$5,"Mois (DateRDV)",DO$7,"Années (DateRDV)",DO$3,"Présence","Absent"),4,""),"")</f>
        <v/>
      </c>
    </row>
    <row r="102" spans="1:119" x14ac:dyDescent="0.2">
      <c r="A102" t="str">
        <v>ALEXANDRE Ludovic</v>
      </c>
      <c r="B102" s="169" t="str">
        <f>IFERROR(IF(INDEX(Data!P:P,MATCH(A102,Data!B:B,0))&lt;&gt;"",INDEX(Data!P:P,MATCH(A102,Data!B:B,0)),""),"")</f>
        <v>ALEXANDRE</v>
      </c>
      <c r="C102" s="169" t="str">
        <f>IFERROR(IF(INDEX(Data!O:O,MATCH(A102,Data!B:B,0))&lt;&gt;"",INDEX(Data!O:O,MATCH(A102,Data!B:B,0)),""),"")</f>
        <v>Ludovic</v>
      </c>
      <c r="D102" s="169" t="str">
        <f>IFERROR(IF(INDEX(Data!J:J,MATCH(A102,Data!B:B,0))&lt;&gt;"",INDEX(Data!J:J,MATCH(A102,Data!B:B,0)),""),"")</f>
        <v>CD</v>
      </c>
      <c r="E102" s="169" t="str">
        <f>IFERROR(IF(INDEX(Data!M:M,MATCH(A102,Data!B:B,0))&lt;&gt;"",INDEX(Data!M:M,MATCH(A102,Data!B:B,0)),""),"")</f>
        <v>POISY</v>
      </c>
      <c r="F102" s="169">
        <f>IFERROR(IF(INDEX(Data!N:N,MATCH(A102,Data!B:B,0))&lt;&gt;"",INDEX(Data!N:N,MATCH(A102,Data!B:B,0)),""),"")</f>
        <v>74330</v>
      </c>
      <c r="G102" s="170">
        <f>IFERROR(IF(INDEX(Data!K:K,MATCH(A102,Data!B:B,0))&lt;&gt;"",INDEX(Data!K:K,MATCH(A102,Data!B:B,0)),""),"")</f>
        <v>45702</v>
      </c>
      <c r="H102" s="170">
        <f>IFERROR(IF(INDEX(Data!L:L,MATCH(A102,Data!B:B,0))&lt;&gt;"",INDEX(Data!L:L,MATCH(A102,Data!B:B,0)),""),"")</f>
        <v>45702</v>
      </c>
      <c r="I102" s="170">
        <f>IFERROR(IF(INDEX(Data!C:C,MATCH(A102,Data!B:B,0))&lt;&gt;"",INDEX(Data!C:C,MATCH(A102,Data!B:B,0)),""),"")</f>
        <v>45721</v>
      </c>
      <c r="J102" s="170">
        <f>IFERROR(IF(INDEX(Data!D:D,MATCH(A102,Data!B:B,0))&lt;&gt;"",INDEX(Data!D:D,MATCH(A102,Data!B:B,0)),""),"")</f>
        <v>45761</v>
      </c>
      <c r="K102" s="171" t="str">
        <f>IFERROR(IF(INDEX(Data!H:H,MATCH(A102,Data!B:B,0))&lt;&gt;"",INDEX(Data!H:H,MATCH(A102,Data!B:B,0)),""),"")</f>
        <v>Equilibré</v>
      </c>
      <c r="L102" s="166" t="str">
        <f>IFERROR(IF(GETPIVOTDATA("DateRDV",TCD!$B$1,"DT","BA","Bénéficiaire",$A102,L$6,L$5,"Mois (DateRDV)",L$7,"Années (DateRDV)",L$3),1,""),"")</f>
        <v/>
      </c>
      <c r="M102" s="166" t="str">
        <f>IFERROR(IF(GETPIVOTDATA("DateRDV",TCD!$B$1,"DT","BA","Bénéficiaire",$A102,M$6,M$5,"Mois (DateRDV)",M$7,"Années (DateRDV)",M$3),2,""),"")</f>
        <v/>
      </c>
      <c r="N102" s="166" t="str">
        <f>IFERROR(IF(GETPIVOTDATA("DateRDV",TCD!$B$1,"DT","BA","Bénéficiaire",$A102,N$6,N$5,"Mois (DateRDV)",N$7,"Années (DateRDV)",N$3,"Présence","Excusé"),3,""),"")</f>
        <v/>
      </c>
      <c r="O102" s="166" t="str">
        <f>IFERROR(IF(GETPIVOTDATA("DateRDV",TCD!$B$1,"DT","BA","Bénéficiaire",$A102,O$6,O$5,"Mois (DateRDV)",O$7,"Années (DateRDV)",O$3,"Présence","Absent"),4,""),"")</f>
        <v/>
      </c>
      <c r="P102" s="166" t="str">
        <f>IFERROR(IF(GETPIVOTDATA("DateRDV",TCD!$B$1,"DT","BA","Bénéficiaire",$A102,P$6,P$5,"Mois (DateRDV)",P$7,"Années (DateRDV)",P$3),1,""),"")</f>
        <v/>
      </c>
      <c r="Q102" s="166" t="str">
        <f>IFERROR(IF(GETPIVOTDATA("DateRDV",TCD!$B$1,"DT","BA","Bénéficiaire",$A102,Q$6,Q$5,"Mois (DateRDV)",Q$7,"Années (DateRDV)",Q$3),2,""),"")</f>
        <v/>
      </c>
      <c r="R102" s="166" t="str">
        <f>IFERROR(IF(GETPIVOTDATA("DateRDV",TCD!$B$1,"DT","BA","Bénéficiaire",$A102,R$6,R$5,"Mois (DateRDV)",R$7,"Années (DateRDV)",R$3,"Présence","Excusé"),3,""),"")</f>
        <v/>
      </c>
      <c r="S102" s="166" t="str">
        <f>IFERROR(IF(GETPIVOTDATA("DateRDV",TCD!$B$1,"DT","BA","Bénéficiaire",$A102,S$6,S$5,"Mois (DateRDV)",S$7,"Années (DateRDV)",S$3,"Présence","Absent"),4,""),"")</f>
        <v/>
      </c>
      <c r="T102" s="166" t="str">
        <f>IFERROR(IF(GETPIVOTDATA("DateRDV",TCD!$B$1,"DT","BA","Bénéficiaire",$A102,T$6,T$5,"Mois (DateRDV)",T$7,"Années (DateRDV)",T$3),1,""),"")</f>
        <v/>
      </c>
      <c r="U102" s="166" t="str">
        <f>IFERROR(IF(GETPIVOTDATA("DateRDV",TCD!$B$1,"DT","BA","Bénéficiaire",$A102,U$6,U$5,"Mois (DateRDV)",U$7,"Années (DateRDV)",U$3),2,""),"")</f>
        <v/>
      </c>
      <c r="V102" s="166" t="str">
        <f>IFERROR(IF(GETPIVOTDATA("DateRDV",TCD!$B$1,"DT","BA","Bénéficiaire",$A102,V$6,V$5,"Mois (DateRDV)",V$7,"Années (DateRDV)",V$3,"Présence","Excusé"),3,""),"")</f>
        <v/>
      </c>
      <c r="W102" s="166" t="str">
        <f>IFERROR(IF(GETPIVOTDATA("DateRDV",TCD!$B$1,"DT","BA","Bénéficiaire",$A102,W$6,W$5,"Mois (DateRDV)",W$7,"Années (DateRDV)",W$3,"Présence","Absent"),4,""),"")</f>
        <v/>
      </c>
      <c r="X102" s="166" t="str">
        <f>IFERROR(IF(GETPIVOTDATA("DateRDV",TCD!$B$1,"DT","BA","Bénéficiaire",$A102,X$6,X$5,"Mois (DateRDV)",X$7,"Années (DateRDV)",X$3),1,""),"")</f>
        <v/>
      </c>
      <c r="Y102" s="166" t="str">
        <f>IFERROR(IF(GETPIVOTDATA("DateRDV",TCD!$B$1,"DT","BA","Bénéficiaire",$A102,Y$6,Y$5,"Mois (DateRDV)",Y$7,"Années (DateRDV)",Y$3),2,""),"")</f>
        <v/>
      </c>
      <c r="Z102" s="166" t="str">
        <f>IFERROR(IF(GETPIVOTDATA("DateRDV",TCD!$B$1,"DT","BA","Bénéficiaire",$A102,Z$6,Z$5,"Mois (DateRDV)",Z$7,"Années (DateRDV)",Z$3,"Présence","Excusé"),3,""),"")</f>
        <v/>
      </c>
      <c r="AA102" s="166" t="str">
        <f>IFERROR(IF(GETPIVOTDATA("DateRDV",TCD!$B$1,"DT","BA","Bénéficiaire",$A102,AA$6,AA$5,"Mois (DateRDV)",AA$7,"Années (DateRDV)",AA$3,"Présence","Absent"),4,""),"")</f>
        <v/>
      </c>
      <c r="AB102" s="166" t="str">
        <f>IFERROR(IF(GETPIVOTDATA("DateRDV",TCD!$B$1,"DT","BA","Bénéficiaire",$A102,AB$6,AB$5,"Mois (DateRDV)",AB$7,"Années (DateRDV)",AB$3),1,""),"")</f>
        <v/>
      </c>
      <c r="AC102" s="166" t="str">
        <f>IFERROR(IF(GETPIVOTDATA("DateRDV",TCD!$B$1,"DT","BA","Bénéficiaire",$A102,AC$6,AC$5,"Mois (DateRDV)",AC$7,"Années (DateRDV)",AC$3),2,""),"")</f>
        <v/>
      </c>
      <c r="AD102" s="166" t="str">
        <f>IFERROR(IF(GETPIVOTDATA("DateRDV",TCD!$B$1,"DT","BA","Bénéficiaire",$A102,AD$6,AD$5,"Mois (DateRDV)",AD$7,"Années (DateRDV)",AD$3,"Présence","Excusé"),3,""),"")</f>
        <v/>
      </c>
      <c r="AE102" s="166" t="str">
        <f>IFERROR(IF(GETPIVOTDATA("DateRDV",TCD!$B$1,"DT","BA","Bénéficiaire",$A102,AE$6,AE$5,"Mois (DateRDV)",AE$7,"Années (DateRDV)",AE$3,"Présence","Absent"),4,""),"")</f>
        <v/>
      </c>
      <c r="AF102" s="166" t="str">
        <f>IFERROR(IF(GETPIVOTDATA("DateRDV",TCD!$B$1,"DT","BA","Bénéficiaire",$A102,AF$6,AF$5,"Mois (DateRDV)",AF$7,"Années (DateRDV)",AF$3),1,""),"")</f>
        <v/>
      </c>
      <c r="AG102" s="166" t="str">
        <f>IFERROR(IF(GETPIVOTDATA("DateRDV",TCD!$B$1,"DT","BA","Bénéficiaire",$A102,AG$6,AG$5,"Mois (DateRDV)",AG$7,"Années (DateRDV)",AG$3),2,""),"")</f>
        <v/>
      </c>
      <c r="AH102" s="166" t="str">
        <f>IFERROR(IF(GETPIVOTDATA("DateRDV",TCD!$B$1,"DT","BA","Bénéficiaire",$A102,AH$6,AH$5,"Mois (DateRDV)",AH$7,"Années (DateRDV)",AH$3,"Présence","Excusé"),3,""),"")</f>
        <v/>
      </c>
      <c r="AI102" s="166" t="str">
        <f>IFERROR(IF(GETPIVOTDATA("DateRDV",TCD!$B$1,"DT","BA","Bénéficiaire",$A102,AI$6,AI$5,"Mois (DateRDV)",AI$7,"Années (DateRDV)",AI$3,"Présence","Absent"),4,""),"")</f>
        <v/>
      </c>
      <c r="AJ102" s="166" t="str">
        <f>IFERROR(IF(GETPIVOTDATA("DateRDV",TCD!$B$1,"DT","BA","Bénéficiaire",$A102,AJ$6,AJ$5,"Mois (DateRDV)",AJ$7,"Années (DateRDV)",AJ$3),1,""),"")</f>
        <v/>
      </c>
      <c r="AK102" s="166" t="str">
        <f>IFERROR(IF(GETPIVOTDATA("DateRDV",TCD!$B$1,"DT","BA","Bénéficiaire",$A102,AK$6,AK$5,"Mois (DateRDV)",AK$7,"Années (DateRDV)",AK$3),2,""),"")</f>
        <v/>
      </c>
      <c r="AL102" s="166" t="str">
        <f>IFERROR(IF(GETPIVOTDATA("DateRDV",TCD!$B$1,"DT","BA","Bénéficiaire",$A102,AL$6,AL$5,"Mois (DateRDV)",AL$7,"Années (DateRDV)",AL$3,"Présence","Excusé"),3,""),"")</f>
        <v/>
      </c>
      <c r="AM102" s="166" t="str">
        <f>IFERROR(IF(GETPIVOTDATA("DateRDV",TCD!$B$1,"DT","BA","Bénéficiaire",$A102,AM$6,AM$5,"Mois (DateRDV)",AM$7,"Années (DateRDV)",AM$3,"Présence","Absent"),4,""),"")</f>
        <v/>
      </c>
      <c r="AN102" s="166" t="str">
        <f>IFERROR(IF(GETPIVOTDATA("DateRDV",TCD!$B$1,"DT","BA","Bénéficiaire",$A102,AN$6,AN$5,"Mois (DateRDV)",AN$7,"Années (DateRDV)",AN$3),1,""),"")</f>
        <v/>
      </c>
      <c r="AO102" s="166" t="str">
        <f>IFERROR(IF(GETPIVOTDATA("DateRDV",TCD!$B$1,"DT","BA","Bénéficiaire",$A102,AO$6,AO$5,"Mois (DateRDV)",AO$7,"Années (DateRDV)",AO$3),2,""),"")</f>
        <v/>
      </c>
      <c r="AP102" s="166" t="str">
        <f>IFERROR(IF(GETPIVOTDATA("DateRDV",TCD!$B$1,"DT","BA","Bénéficiaire",$A102,AP$6,AP$5,"Mois (DateRDV)",AP$7,"Années (DateRDV)",AP$3,"Présence","Excusé"),3,""),"")</f>
        <v/>
      </c>
      <c r="AQ102" s="166" t="str">
        <f>IFERROR(IF(GETPIVOTDATA("DateRDV",TCD!$B$1,"DT","BA","Bénéficiaire",$A102,AQ$6,AQ$5,"Mois (DateRDV)",AQ$7,"Années (DateRDV)",AQ$3,"Présence","Absent"),4,""),"")</f>
        <v/>
      </c>
      <c r="AR102" s="166" t="str">
        <f>IFERROR(IF(GETPIVOTDATA("DateRDV",TCD!$B$1,"DT","BA","Bénéficiaire",$A102,AR$6,AR$5,"Mois (DateRDV)",AR$7,"Années (DateRDV)",AR$3),1,""),"")</f>
        <v/>
      </c>
      <c r="AS102" s="166" t="str">
        <f>IFERROR(IF(GETPIVOTDATA("DateRDV",TCD!$B$1,"DT","BA","Bénéficiaire",$A102,AS$6,AS$5,"Mois (DateRDV)",AS$7,"Années (DateRDV)",AS$3),2,""),"")</f>
        <v/>
      </c>
      <c r="AT102" s="166" t="str">
        <f>IFERROR(IF(GETPIVOTDATA("DateRDV",TCD!$B$1,"DT","BA","Bénéficiaire",$A102,AT$6,AT$5,"Mois (DateRDV)",AT$7,"Années (DateRDV)",AT$3,"Présence","Excusé"),3,""),"")</f>
        <v/>
      </c>
      <c r="AU102" s="166" t="str">
        <f>IFERROR(IF(GETPIVOTDATA("DateRDV",TCD!$B$1,"DT","BA","Bénéficiaire",$A102,AU$6,AU$5,"Mois (DateRDV)",AU$7,"Années (DateRDV)",AU$3,"Présence","Absent"),4,""),"")</f>
        <v/>
      </c>
      <c r="AV102" s="166" t="str">
        <f>IFERROR(IF(GETPIVOTDATA("DateRDV",TCD!$B$1,"DT","BA","Bénéficiaire",$A102,AV$6,AV$5,"Mois (DateRDV)",AV$7,"Années (DateRDV)",AV$3),1,""),"")</f>
        <v/>
      </c>
      <c r="AW102" s="166" t="str">
        <f>IFERROR(IF(GETPIVOTDATA("DateRDV",TCD!$B$1,"DT","BA","Bénéficiaire",$A102,AW$6,AW$5,"Mois (DateRDV)",AW$7,"Années (DateRDV)",AW$3),2,""),"")</f>
        <v/>
      </c>
      <c r="AX102" s="166" t="str">
        <f>IFERROR(IF(GETPIVOTDATA("DateRDV",TCD!$B$1,"DT","BA","Bénéficiaire",$A102,AX$6,AX$5,"Mois (DateRDV)",AX$7,"Années (DateRDV)",AX$3,"Présence","Excusé"),3,""),"")</f>
        <v/>
      </c>
      <c r="AY102" s="166" t="str">
        <f>IFERROR(IF(GETPIVOTDATA("DateRDV",TCD!$B$1,"DT","BA","Bénéficiaire",$A102,AY$6,AY$5,"Mois (DateRDV)",AY$7,"Années (DateRDV)",AY$3,"Présence","Absent"),4,""),"")</f>
        <v/>
      </c>
      <c r="AZ102" s="166" t="str">
        <f>IFERROR(IF(GETPIVOTDATA("DateRDV",TCD!$B$1,"DT","BA","Bénéficiaire",$A102,AZ$6,AZ$5,"Mois (DateRDV)",AZ$7,"Années (DateRDV)",AZ$3),1,""),"")</f>
        <v/>
      </c>
      <c r="BA102" s="166" t="str">
        <f>IFERROR(IF(GETPIVOTDATA("DateRDV",TCD!$B$1,"DT","BA","Bénéficiaire",$A102,BA$6,BA$5,"Mois (DateRDV)",BA$7,"Années (DateRDV)",BA$3),2,""),"")</f>
        <v/>
      </c>
      <c r="BB102" s="166" t="str">
        <f>IFERROR(IF(GETPIVOTDATA("DateRDV",TCD!$B$1,"DT","BA","Bénéficiaire",$A102,BB$6,BB$5,"Mois (DateRDV)",BB$7,"Années (DateRDV)",BB$3,"Présence","Excusé"),3,""),"")</f>
        <v/>
      </c>
      <c r="BC102" s="166" t="str">
        <f>IFERROR(IF(GETPIVOTDATA("DateRDV",TCD!$B$1,"DT","BA","Bénéficiaire",$A102,BC$6,BC$5,"Mois (DateRDV)",BC$7,"Années (DateRDV)",BC$3,"Présence","Absent"),4,""),"")</f>
        <v/>
      </c>
      <c r="BD102" s="166" t="str">
        <f>IFERROR(IF(GETPIVOTDATA("DateRDV",TCD!$B$1,"DT","BA","Bénéficiaire",$A102,BD$6,BD$5,"Mois (DateRDV)",BD$7,"Années (DateRDV)",BD$3),1,""),"")</f>
        <v/>
      </c>
      <c r="BE102" s="166" t="str">
        <f>IFERROR(IF(GETPIVOTDATA("DateRDV",TCD!$B$1,"DT","BA","Bénéficiaire",$A102,BE$6,BE$5,"Mois (DateRDV)",BE$7,"Années (DateRDV)",BE$3),2,""),"")</f>
        <v/>
      </c>
      <c r="BF102" s="166" t="str">
        <f>IFERROR(IF(GETPIVOTDATA("DateRDV",TCD!$B$1,"DT","BA","Bénéficiaire",$A102,BF$6,BF$5,"Mois (DateRDV)",BF$7,"Années (DateRDV)",BF$3,"Présence","Excusé"),3,""),"")</f>
        <v/>
      </c>
      <c r="BG102" s="166" t="str">
        <f>IFERROR(IF(GETPIVOTDATA("DateRDV",TCD!$B$1,"DT","BA","Bénéficiaire",$A102,BG$6,BG$5,"Mois (DateRDV)",BG$7,"Années (DateRDV)",BG$3,"Présence","Absent"),4,""),"")</f>
        <v/>
      </c>
      <c r="BH102" s="166" t="str">
        <f>IFERROR(IF(GETPIVOTDATA("DateRDV",TCD!$B$1,"DT","BA","Bénéficiaire",$A102,BH$6,BH$5,"Mois (DateRDV)",BH$7,"Années (DateRDV)",BH$3),1,""),"")</f>
        <v/>
      </c>
      <c r="BI102" s="166" t="str">
        <f>IFERROR(IF(GETPIVOTDATA("DateRDV",TCD!$B$1,"DT","BA","Bénéficiaire",$A102,BI$6,BI$5,"Mois (DateRDV)",BI$7,"Années (DateRDV)",BI$3),2,""),"")</f>
        <v/>
      </c>
      <c r="BJ102" s="166" t="str">
        <f>IFERROR(IF(GETPIVOTDATA("DateRDV",TCD!$B$1,"DT","BA","Bénéficiaire",$A102,BJ$6,BJ$5,"Mois (DateRDV)",BJ$7,"Années (DateRDV)",BJ$3,"Présence","Excusé"),3,""),"")</f>
        <v/>
      </c>
      <c r="BK102" s="166" t="str">
        <f>IFERROR(IF(GETPIVOTDATA("DateRDV",TCD!$B$1,"DT","BA","Bénéficiaire",$A102,BK$6,BK$5,"Mois (DateRDV)",BK$7,"Années (DateRDV)",BK$3,"Présence","Absent"),4,""),"")</f>
        <v/>
      </c>
      <c r="BL102" s="166" t="str">
        <f>IFERROR(IF(GETPIVOTDATA("DateRDV",TCD!$B$1,"DT","BA","Bénéficiaire",$A102,BL$6,BL$5,"Mois (DateRDV)",BL$7,"Années (DateRDV)",BL$3),1,""),"")</f>
        <v/>
      </c>
      <c r="BM102" s="166" t="str">
        <f>IFERROR(IF(GETPIVOTDATA("DateRDV",TCD!$B$1,"DT","BA","Bénéficiaire",$A102,BM$6,BM$5,"Mois (DateRDV)",BM$7,"Années (DateRDV)",BM$3),2,""),"")</f>
        <v/>
      </c>
      <c r="BN102" s="166" t="str">
        <f>IFERROR(IF(GETPIVOTDATA("DateRDV",TCD!$B$1,"DT","BA","Bénéficiaire",$A102,BN$6,BN$5,"Mois (DateRDV)",BN$7,"Années (DateRDV)",BN$3,"Présence","Excusé"),3,""),"")</f>
        <v/>
      </c>
      <c r="BO102" s="166" t="str">
        <f>IFERROR(IF(GETPIVOTDATA("DateRDV",TCD!$B$1,"DT","BA","Bénéficiaire",$A102,BO$6,BO$5,"Mois (DateRDV)",BO$7,"Années (DateRDV)",BO$3,"Présence","Absent"),4,""),"")</f>
        <v/>
      </c>
      <c r="BP102" s="166" t="str">
        <f>IFERROR(IF(GETPIVOTDATA("DateRDV",TCD!$B$1,"DT","BA","Bénéficiaire",$A102,BP$6,BP$5,"Mois (DateRDV)",BP$7,"Années (DateRDV)",BP$3),1,""),"")</f>
        <v/>
      </c>
      <c r="BQ102" s="166" t="str">
        <f>IFERROR(IF(GETPIVOTDATA("DateRDV",TCD!$B$1,"DT","BA","Bénéficiaire",$A102,BQ$6,BQ$5,"Mois (DateRDV)",BQ$7,"Années (DateRDV)",BQ$3),2,""),"")</f>
        <v/>
      </c>
      <c r="BR102" s="166" t="str">
        <f>IFERROR(IF(GETPIVOTDATA("DateRDV",TCD!$B$1,"DT","BA","Bénéficiaire",$A102,BR$6,BR$5,"Mois (DateRDV)",BR$7,"Années (DateRDV)",BR$3,"Présence","Excusé"),3,""),"")</f>
        <v/>
      </c>
      <c r="BS102" s="166" t="str">
        <f>IFERROR(IF(GETPIVOTDATA("DateRDV",TCD!$B$1,"DT","BA","Bénéficiaire",$A102,BS$6,BS$5,"Mois (DateRDV)",BS$7,"Années (DateRDV)",BS$3,"Présence","Absent"),4,""),"")</f>
        <v/>
      </c>
      <c r="BT102" s="166" t="str">
        <f>IFERROR(IF(GETPIVOTDATA("DateRDV",TCD!$B$1,"DT","BA","Bénéficiaire",$A102,BT$6,BT$5,"Mois (DateRDV)",BT$7,"Années (DateRDV)",BT$3),1,""),"")</f>
        <v/>
      </c>
      <c r="BU102" s="166" t="str">
        <f>IFERROR(IF(GETPIVOTDATA("DateRDV",TCD!$B$1,"DT","BA","Bénéficiaire",$A102,BU$6,BU$5,"Mois (DateRDV)",BU$7,"Années (DateRDV)",BU$3),2,""),"")</f>
        <v/>
      </c>
      <c r="BV102" s="166" t="str">
        <f>IFERROR(IF(GETPIVOTDATA("DateRDV",TCD!$B$1,"DT","BA","Bénéficiaire",$A102,BV$6,BV$5,"Mois (DateRDV)",BV$7,"Années (DateRDV)",BV$3,"Présence","Excusé"),3,""),"")</f>
        <v/>
      </c>
      <c r="BW102" s="166" t="str">
        <f>IFERROR(IF(GETPIVOTDATA("DateRDV",TCD!$B$1,"DT","BA","Bénéficiaire",$A102,BW$6,BW$5,"Mois (DateRDV)",BW$7,"Années (DateRDV)",BW$3,"Présence","Absent"),4,""),"")</f>
        <v/>
      </c>
      <c r="BX102" s="166" t="str">
        <f>IFERROR(IF(GETPIVOTDATA("DateRDV",TCD!$B$1,"DT","BA","Bénéficiaire",$A102,BX$6,BX$5,"Mois (DateRDV)",BX$7,"Années (DateRDV)",BX$3),1,""),"")</f>
        <v/>
      </c>
      <c r="BY102" s="166" t="str">
        <f>IFERROR(IF(GETPIVOTDATA("DateRDV",TCD!$B$1,"DT","BA","Bénéficiaire",$A102,BY$6,BY$5,"Mois (DateRDV)",BY$7,"Années (DateRDV)",BY$3),2,""),"")</f>
        <v/>
      </c>
      <c r="BZ102" s="166" t="str">
        <f>IFERROR(IF(GETPIVOTDATA("DateRDV",TCD!$B$1,"DT","BA","Bénéficiaire",$A102,BZ$6,BZ$5,"Mois (DateRDV)",BZ$7,"Années (DateRDV)",BZ$3,"Présence","Excusé"),3,""),"")</f>
        <v/>
      </c>
      <c r="CA102" s="166" t="str">
        <f>IFERROR(IF(GETPIVOTDATA("DateRDV",TCD!$B$1,"DT","BA","Bénéficiaire",$A102,CA$6,CA$5,"Mois (DateRDV)",CA$7,"Années (DateRDV)",CA$3,"Présence","Absent"),4,""),"")</f>
        <v/>
      </c>
      <c r="CB102" s="166" t="str">
        <f>IFERROR(IF(GETPIVOTDATA("DateRDV",TCD!$B$1,"DT","BA","Bénéficiaire",$A102,CB$6,CB$5,"Mois (DateRDV)",CB$7,"Années (DateRDV)",CB$3),1,""),"")</f>
        <v/>
      </c>
      <c r="CC102" s="166" t="str">
        <f>IFERROR(IF(GETPIVOTDATA("DateRDV",TCD!$B$1,"DT","BA","Bénéficiaire",$A102,CC$6,CC$5,"Mois (DateRDV)",CC$7,"Années (DateRDV)",CC$3),2,""),"")</f>
        <v/>
      </c>
      <c r="CD102" s="166" t="str">
        <f>IFERROR(IF(GETPIVOTDATA("DateRDV",TCD!$B$1,"DT","BA","Bénéficiaire",$A102,CD$6,CD$5,"Mois (DateRDV)",CD$7,"Années (DateRDV)",CD$3,"Présence","Excusé"),3,""),"")</f>
        <v/>
      </c>
      <c r="CE102" s="166" t="str">
        <f>IFERROR(IF(GETPIVOTDATA("DateRDV",TCD!$B$1,"DT","BA","Bénéficiaire",$A102,CE$6,CE$5,"Mois (DateRDV)",CE$7,"Années (DateRDV)",CE$3,"Présence","Absent"),4,""),"")</f>
        <v/>
      </c>
      <c r="CF102" s="166" t="str">
        <f>IFERROR(IF(GETPIVOTDATA("DateRDV",TCD!$B$1,"DT","BA","Bénéficiaire",$A102,CF$6,CF$5,"Mois (DateRDV)",CF$7,"Années (DateRDV)",CF$3),1,""),"")</f>
        <v/>
      </c>
      <c r="CG102" s="166" t="str">
        <f>IFERROR(IF(GETPIVOTDATA("DateRDV",TCD!$B$1,"DT","BA","Bénéficiaire",$A102,CG$6,CG$5,"Mois (DateRDV)",CG$7,"Années (DateRDV)",CG$3),2,""),"")</f>
        <v/>
      </c>
      <c r="CH102" s="166" t="str">
        <f>IFERROR(IF(GETPIVOTDATA("DateRDV",TCD!$B$1,"DT","BA","Bénéficiaire",$A102,CH$6,CH$5,"Mois (DateRDV)",CH$7,"Années (DateRDV)",CH$3,"Présence","Excusé"),3,""),"")</f>
        <v/>
      </c>
      <c r="CI102" s="166" t="str">
        <f>IFERROR(IF(GETPIVOTDATA("DateRDV",TCD!$B$1,"DT","BA","Bénéficiaire",$A102,CI$6,CI$5,"Mois (DateRDV)",CI$7,"Années (DateRDV)",CI$3,"Présence","Absent"),4,""),"")</f>
        <v/>
      </c>
      <c r="CJ102" s="166" t="str">
        <f>IFERROR(IF(GETPIVOTDATA("DateRDV",TCD!$B$1,"DT","BA","Bénéficiaire",$A102,CJ$6,CJ$5,"Mois (DateRDV)",CJ$7,"Années (DateRDV)",CJ$3),1,""),"")</f>
        <v/>
      </c>
      <c r="CK102" s="166" t="str">
        <f>IFERROR(IF(GETPIVOTDATA("DateRDV",TCD!$B$1,"DT","BA","Bénéficiaire",$A102,CK$6,CK$5,"Mois (DateRDV)",CK$7,"Années (DateRDV)",CK$3),2,""),"")</f>
        <v/>
      </c>
      <c r="CL102" s="166" t="str">
        <f>IFERROR(IF(GETPIVOTDATA("DateRDV",TCD!$B$1,"DT","BA","Bénéficiaire",$A102,BE$6,BE$5,"Mois (DateRDV)",BE$7,"Années (DateRDV)",BE$3,"Présence","Excusé"),3,""),"")</f>
        <v/>
      </c>
      <c r="CM102" s="166" t="str">
        <f>IFERROR(IF(GETPIVOTDATA("DateRDV",TCD!$B$1,"DT","BA","Bénéficiaire",$A102,CM$6,CM$5,"Mois (DateRDV)",CM$7,"Années (DateRDV)",CM$3,"Présence","Absent"),4,""),"")</f>
        <v/>
      </c>
      <c r="CN102" s="166" t="str">
        <f>IFERROR(IF(GETPIVOTDATA("DateRDV",TCD!$B$1,"DT","BA","Bénéficiaire",$A102,CN$6,CN$5,"Mois (DateRDV)",CN$7,"Années (DateRDV)",CN$3),1,""),"")</f>
        <v/>
      </c>
      <c r="CO102" s="166" t="str">
        <f>IFERROR(IF(GETPIVOTDATA("DateRDV",TCD!$B$1,"DT","BA","Bénéficiaire",$A102,CO$6,CO$5,"Mois (DateRDV)",CO$7,"Années (DateRDV)",CO$3),2,""),"")</f>
        <v/>
      </c>
      <c r="CP102" s="166" t="str">
        <f>IFERROR(IF(GETPIVOTDATA("DateRDV",TCD!$B$1,"DT","BA","Bénéficiaire",$A102,CP$6,CP$5,"Mois (DateRDV)",CP$7,"Années (DateRDV)",CP$3,"Présence","Excusé"),3,""),"")</f>
        <v/>
      </c>
      <c r="CQ102" s="166" t="str">
        <f>IFERROR(IF(GETPIVOTDATA("DateRDV",TCD!$B$1,"DT","BA","Bénéficiaire",$A102,CQ$6,CQ$5,"Mois (DateRDV)",CQ$7,"Années (DateRDV)",CQ$3,"Présence","Absent"),4,""),"")</f>
        <v/>
      </c>
      <c r="CR102" s="166" t="str">
        <f>IFERROR(IF(GETPIVOTDATA("DateRDV",TCD!$B$1,"DT","BA","Bénéficiaire",$A102,CR$6,CR$5,"Mois (DateRDV)",CR$7,"Années (DateRDV)",CR$3),1,""),"")</f>
        <v/>
      </c>
      <c r="CS102" s="166" t="str">
        <f>IFERROR(IF(GETPIVOTDATA("DateRDV",TCD!$B$1,"DT","BA","Bénéficiaire",$A102,CS$6,CS$5,"Mois (DateRDV)",CS$7,"Années (DateRDV)",CS$3),2,""),"")</f>
        <v/>
      </c>
      <c r="CT102" s="166" t="str">
        <f>IFERROR(IF(GETPIVOTDATA("DateRDV",TCD!$B$1,"DT","BA","Bénéficiaire",$A102,CT$6,CT$5,"Mois (DateRDV)",CT$7,"Années (DateRDV)",CT$3,"Présence","Excusé"),3,""),"")</f>
        <v/>
      </c>
      <c r="CU102" s="166" t="str">
        <f>IFERROR(IF(GETPIVOTDATA("DateRDV",TCD!$B$1,"DT","BA","Bénéficiaire",$A102,CU$6,CU$5,"Mois (DateRDV)",CU$7,"Années (DateRDV)",CU$3,"Présence","Absent"),4,""),"")</f>
        <v/>
      </c>
      <c r="CV102" s="166" t="str">
        <f>IFERROR(IF(GETPIVOTDATA("DateRDV",TCD!$B$1,"DT","BA","Bénéficiaire",$A102,CV$6,CV$5,"Mois (DateRDV)",CV$7,"Années (DateRDV)",CV$3),1,""),"")</f>
        <v/>
      </c>
      <c r="CW102" s="166" t="str">
        <f>IFERROR(IF(GETPIVOTDATA("DateRDV",TCD!$B$1,"DT","BA","Bénéficiaire",$A102,CW$6,CW$5,"Mois (DateRDV)",CW$7,"Années (DateRDV)",CW$3),2,""),"")</f>
        <v/>
      </c>
      <c r="CX102" s="166" t="str">
        <f>IFERROR(IF(GETPIVOTDATA("DateRDV",TCD!$B$1,"DT","BA","Bénéficiaire",$A102,CX$6,CX$5,"Mois (DateRDV)",CX$7,"Années (DateRDV)",CX$3,"Présence","Excusé"),3,""),"")</f>
        <v/>
      </c>
      <c r="CY102" s="166" t="str">
        <f>IFERROR(IF(GETPIVOTDATA("DateRDV",TCD!$B$1,"DT","BA","Bénéficiaire",$A102,CY$6,CY$5,"Mois (DateRDV)",CY$7,"Années (DateRDV)",CY$3,"Présence","Absent"),4,""),"")</f>
        <v/>
      </c>
      <c r="CZ102" s="166" t="str">
        <f>IFERROR(IF(GETPIVOTDATA("DateRDV",TCD!$B$1,"DT","BA","Bénéficiaire",$A102,CZ$6,CZ$5,"Mois (DateRDV)",CZ$7,"Années (DateRDV)",CZ$3),1,""),"")</f>
        <v/>
      </c>
      <c r="DA102" s="166" t="str">
        <f>IFERROR(IF(GETPIVOTDATA("DateRDV",TCD!$B$1,"DT","BA","Bénéficiaire",$A102,DA$6,DA$5,"Mois (DateRDV)",DA$7,"Années (DateRDV)",DA$3),2,""),"")</f>
        <v/>
      </c>
      <c r="DB102" s="166" t="str">
        <f>IFERROR(IF(GETPIVOTDATA("DateRDV",TCD!$B$1,"DT","BA","Bénéficiaire",$A102,DB$6,DB$5,"Mois (DateRDV)",DB$7,"Années (DateRDV)",DB$3,"Présence","Excusé"),3,""),"")</f>
        <v/>
      </c>
      <c r="DC102" s="166" t="str">
        <f>IFERROR(IF(GETPIVOTDATA("DateRDV",TCD!$B$1,"DT","BA","Bénéficiaire",$A102,DC$6,DC$5,"Mois (DateRDV)",DC$7,"Années (DateRDV)",DC$3,"Présence","Absent"),4,""),"")</f>
        <v/>
      </c>
      <c r="DD102" s="166" t="str">
        <f>IFERROR(IF(GETPIVOTDATA("DateRDV",TCD!$B$1,"DT","BA","Bénéficiaire",$A102,DD$6,DD$5,"Mois (DateRDV)",DD$7,"Années (DateRDV)",DD$3),1,""),"")</f>
        <v/>
      </c>
      <c r="DE102" s="166" t="str">
        <f>IFERROR(IF(GETPIVOTDATA("DateRDV",TCD!$B$1,"DT","BA","Bénéficiaire",$A102,DE$6,DE$5,"Mois (DateRDV)",DE$7,"Années (DateRDV)",DE$3),2,""),"")</f>
        <v/>
      </c>
      <c r="DF102" s="166" t="str">
        <f>IFERROR(IF(GETPIVOTDATA("DateRDV",TCD!$B$1,"DT","BA","Bénéficiaire",$A102,DF$6,DF$5,"Mois (DateRDV)",DF$7,"Années (DateRDV)",DF$3,"Présence","Excusé"),3,""),"")</f>
        <v/>
      </c>
      <c r="DG102" s="166" t="str">
        <f>IFERROR(IF(GETPIVOTDATA("DateRDV",TCD!$B$1,"DT","BA","Bénéficiaire",$A102,DG$6,DG$5,"Mois (DateRDV)",DG$7,"Années (DateRDV)",DG$3,"Présence","Absent"),4,""),"")</f>
        <v/>
      </c>
      <c r="DH102" s="166" t="str">
        <f>IFERROR(IF(GETPIVOTDATA("DateRDV",TCD!$B$1,"DT","BA","Bénéficiaire",$A102,DH$6,DH$5,"Mois (DateRDV)",DH$7,"Années (DateRDV)",DH$3),1,""),"")</f>
        <v/>
      </c>
      <c r="DI102" s="166" t="str">
        <f>IFERROR(IF(GETPIVOTDATA("DateRDV",TCD!$B$1,"DT","BA","Bénéficiaire",$A102,DI$6,DI$5,"Mois (DateRDV)",DI$7,"Années (DateRDV)",DI$3),2,""),"")</f>
        <v/>
      </c>
      <c r="DJ102" s="166" t="str">
        <f>IFERROR(IF(GETPIVOTDATA("DateRDV",TCD!$B$1,"DT","BA","Bénéficiaire",$A102,DJ$6,DJ$5,"Mois (DateRDV)",DJ$7,"Années (DateRDV)",DJ$3,"Présence","Excusé"),3,""),"")</f>
        <v/>
      </c>
      <c r="DK102" s="166" t="str">
        <f>IFERROR(IF(GETPIVOTDATA("DateRDV",TCD!$B$1,"DT","BA","Bénéficiaire",$A102,DK$6,DK$5,"Mois (DateRDV)",DK$7,"Années (DateRDV)",DK$3,"Présence","Absent"),4,""),"")</f>
        <v/>
      </c>
      <c r="DL102" s="166" t="str">
        <f>IFERROR(IF(GETPIVOTDATA("DateRDV",TCD!$B$1,"DT","BA","Bénéficiaire",$A102,DL$6,DL$5,"Mois (DateRDV)",DL$7,"Années (DateRDV)",DL$3),1,""),"")</f>
        <v/>
      </c>
      <c r="DM102" s="166" t="str">
        <f>IFERROR(IF(GETPIVOTDATA("DateRDV",TCD!$B$1,"DT","BA","Bénéficiaire",$A102,DM$6,DM$5,"Mois (DateRDV)",DM$7,"Années (DateRDV)",DM$3),2,""),"")</f>
        <v/>
      </c>
      <c r="DN102" s="166" t="str">
        <f>IFERROR(IF(GETPIVOTDATA("DateRDV",TCD!$B$1,"DT","BA","Bénéficiaire",$A102,DN$6,DN$5,"Mois (DateRDV)",DN$7,"Années (DateRDV)",DN$3,"Présence","Excusé"),3,""),"")</f>
        <v/>
      </c>
      <c r="DO102" s="166" t="str">
        <f>IFERROR(IF(GETPIVOTDATA("DateRDV",TCD!$B$1,"DT","BA","Bénéficiaire",$A102,DO$6,DO$5,"Mois (DateRDV)",DO$7,"Années (DateRDV)",DO$3,"Présence","Absent"),4,""),"")</f>
        <v/>
      </c>
    </row>
    <row r="103" spans="1:119" x14ac:dyDescent="0.2">
      <c r="A103" t="str">
        <v>HMIDA Fathia</v>
      </c>
      <c r="B103" s="169" t="str">
        <f>IFERROR(IF(INDEX(Data!P:P,MATCH(A103,Data!B:B,0))&lt;&gt;"",INDEX(Data!P:P,MATCH(A103,Data!B:B,0)),""),"")</f>
        <v>HMIDA</v>
      </c>
      <c r="C103" s="169" t="str">
        <f>IFERROR(IF(INDEX(Data!O:O,MATCH(A103,Data!B:B,0))&lt;&gt;"",INDEX(Data!O:O,MATCH(A103,Data!B:B,0)),""),"")</f>
        <v>Fathia</v>
      </c>
      <c r="D103" s="169" t="str">
        <f>IFERROR(IF(INDEX(Data!J:J,MATCH(A103,Data!B:B,0))&lt;&gt;"",INDEX(Data!J:J,MATCH(A103,Data!B:B,0)),""),"")</f>
        <v>CD</v>
      </c>
      <c r="E103" s="169" t="str">
        <f>IFERROR(IF(INDEX(Data!M:M,MATCH(A103,Data!B:B,0))&lt;&gt;"",INDEX(Data!M:M,MATCH(A103,Data!B:B,0)),""),"")</f>
        <v>ANNECY</v>
      </c>
      <c r="F103" s="169">
        <f>IFERROR(IF(INDEX(Data!N:N,MATCH(A103,Data!B:B,0))&lt;&gt;"",INDEX(Data!N:N,MATCH(A103,Data!B:B,0)),""),"")</f>
        <v>74000</v>
      </c>
      <c r="G103" s="170">
        <f>IFERROR(IF(INDEX(Data!K:K,MATCH(A103,Data!B:B,0))&lt;&gt;"",INDEX(Data!K:K,MATCH(A103,Data!B:B,0)),""),"")</f>
        <v>45786</v>
      </c>
      <c r="H103" s="170">
        <f>IFERROR(IF(INDEX(Data!L:L,MATCH(A103,Data!B:B,0))&lt;&gt;"",INDEX(Data!L:L,MATCH(A103,Data!B:B,0)),""),"")</f>
        <v>45792</v>
      </c>
      <c r="I103" s="170" t="str">
        <f>IFERROR(IF(INDEX(Data!C:C,MATCH(A103,Data!B:B,0))&lt;&gt;"",INDEX(Data!C:C,MATCH(A103,Data!B:B,0)),""),"")</f>
        <v/>
      </c>
      <c r="J103" s="170" t="str">
        <f>IFERROR(IF(INDEX(Data!D:D,MATCH(A103,Data!B:B,0))&lt;&gt;"",INDEX(Data!D:D,MATCH(A103,Data!B:B,0)),""),"")</f>
        <v/>
      </c>
      <c r="K103" s="171" t="str">
        <f>IFERROR(IF(INDEX(Data!H:H,MATCH(A103,Data!B:B,0))&lt;&gt;"",INDEX(Data!H:H,MATCH(A103,Data!B:B,0)),""),"")</f>
        <v/>
      </c>
      <c r="L103" s="166" t="str">
        <f>IFERROR(IF(GETPIVOTDATA("DateRDV",TCD!$B$1,"DT","BA","Bénéficiaire",$A103,L$6,L$5,"Mois (DateRDV)",L$7,"Années (DateRDV)",L$3),1,""),"")</f>
        <v/>
      </c>
      <c r="M103" s="166" t="str">
        <f>IFERROR(IF(GETPIVOTDATA("DateRDV",TCD!$B$1,"DT","BA","Bénéficiaire",$A103,M$6,M$5,"Mois (DateRDV)",M$7,"Années (DateRDV)",M$3),2,""),"")</f>
        <v/>
      </c>
      <c r="N103" s="166" t="str">
        <f>IFERROR(IF(GETPIVOTDATA("DateRDV",TCD!$B$1,"DT","BA","Bénéficiaire",$A103,N$6,N$5,"Mois (DateRDV)",N$7,"Années (DateRDV)",N$3,"Présence","Excusé"),3,""),"")</f>
        <v/>
      </c>
      <c r="O103" s="166" t="str">
        <f>IFERROR(IF(GETPIVOTDATA("DateRDV",TCD!$B$1,"DT","BA","Bénéficiaire",$A103,O$6,O$5,"Mois (DateRDV)",O$7,"Années (DateRDV)",O$3,"Présence","Absent"),4,""),"")</f>
        <v/>
      </c>
      <c r="P103" s="166" t="str">
        <f>IFERROR(IF(GETPIVOTDATA("DateRDV",TCD!$B$1,"DT","BA","Bénéficiaire",$A103,P$6,P$5,"Mois (DateRDV)",P$7,"Années (DateRDV)",P$3),1,""),"")</f>
        <v/>
      </c>
      <c r="Q103" s="166" t="str">
        <f>IFERROR(IF(GETPIVOTDATA("DateRDV",TCD!$B$1,"DT","BA","Bénéficiaire",$A103,Q$6,Q$5,"Mois (DateRDV)",Q$7,"Années (DateRDV)",Q$3),2,""),"")</f>
        <v/>
      </c>
      <c r="R103" s="166" t="str">
        <f>IFERROR(IF(GETPIVOTDATA("DateRDV",TCD!$B$1,"DT","BA","Bénéficiaire",$A103,R$6,R$5,"Mois (DateRDV)",R$7,"Années (DateRDV)",R$3,"Présence","Excusé"),3,""),"")</f>
        <v/>
      </c>
      <c r="S103" s="166" t="str">
        <f>IFERROR(IF(GETPIVOTDATA("DateRDV",TCD!$B$1,"DT","BA","Bénéficiaire",$A103,S$6,S$5,"Mois (DateRDV)",S$7,"Années (DateRDV)",S$3,"Présence","Absent"),4,""),"")</f>
        <v/>
      </c>
      <c r="T103" s="166" t="str">
        <f>IFERROR(IF(GETPIVOTDATA("DateRDV",TCD!$B$1,"DT","BA","Bénéficiaire",$A103,T$6,T$5,"Mois (DateRDV)",T$7,"Années (DateRDV)",T$3),1,""),"")</f>
        <v/>
      </c>
      <c r="U103" s="166" t="str">
        <f>IFERROR(IF(GETPIVOTDATA("DateRDV",TCD!$B$1,"DT","BA","Bénéficiaire",$A103,U$6,U$5,"Mois (DateRDV)",U$7,"Années (DateRDV)",U$3),2,""),"")</f>
        <v/>
      </c>
      <c r="V103" s="166" t="str">
        <f>IFERROR(IF(GETPIVOTDATA("DateRDV",TCD!$B$1,"DT","BA","Bénéficiaire",$A103,V$6,V$5,"Mois (DateRDV)",V$7,"Années (DateRDV)",V$3,"Présence","Excusé"),3,""),"")</f>
        <v/>
      </c>
      <c r="W103" s="166" t="str">
        <f>IFERROR(IF(GETPIVOTDATA("DateRDV",TCD!$B$1,"DT","BA","Bénéficiaire",$A103,W$6,W$5,"Mois (DateRDV)",W$7,"Années (DateRDV)",W$3,"Présence","Absent"),4,""),"")</f>
        <v/>
      </c>
      <c r="X103" s="166" t="str">
        <f>IFERROR(IF(GETPIVOTDATA("DateRDV",TCD!$B$1,"DT","BA","Bénéficiaire",$A103,X$6,X$5,"Mois (DateRDV)",X$7,"Années (DateRDV)",X$3),1,""),"")</f>
        <v/>
      </c>
      <c r="Y103" s="166" t="str">
        <f>IFERROR(IF(GETPIVOTDATA("DateRDV",TCD!$B$1,"DT","BA","Bénéficiaire",$A103,Y$6,Y$5,"Mois (DateRDV)",Y$7,"Années (DateRDV)",Y$3),2,""),"")</f>
        <v/>
      </c>
      <c r="Z103" s="166" t="str">
        <f>IFERROR(IF(GETPIVOTDATA("DateRDV",TCD!$B$1,"DT","BA","Bénéficiaire",$A103,Z$6,Z$5,"Mois (DateRDV)",Z$7,"Années (DateRDV)",Z$3,"Présence","Excusé"),3,""),"")</f>
        <v/>
      </c>
      <c r="AA103" s="166" t="str">
        <f>IFERROR(IF(GETPIVOTDATA("DateRDV",TCD!$B$1,"DT","BA","Bénéficiaire",$A103,AA$6,AA$5,"Mois (DateRDV)",AA$7,"Années (DateRDV)",AA$3,"Présence","Absent"),4,""),"")</f>
        <v/>
      </c>
      <c r="AB103" s="166" t="str">
        <f>IFERROR(IF(GETPIVOTDATA("DateRDV",TCD!$B$1,"DT","BA","Bénéficiaire",$A103,AB$6,AB$5,"Mois (DateRDV)",AB$7,"Années (DateRDV)",AB$3),1,""),"")</f>
        <v/>
      </c>
      <c r="AC103" s="166" t="str">
        <f>IFERROR(IF(GETPIVOTDATA("DateRDV",TCD!$B$1,"DT","BA","Bénéficiaire",$A103,AC$6,AC$5,"Mois (DateRDV)",AC$7,"Années (DateRDV)",AC$3),2,""),"")</f>
        <v/>
      </c>
      <c r="AD103" s="166" t="str">
        <f>IFERROR(IF(GETPIVOTDATA("DateRDV",TCD!$B$1,"DT","BA","Bénéficiaire",$A103,AD$6,AD$5,"Mois (DateRDV)",AD$7,"Années (DateRDV)",AD$3,"Présence","Excusé"),3,""),"")</f>
        <v/>
      </c>
      <c r="AE103" s="166" t="str">
        <f>IFERROR(IF(GETPIVOTDATA("DateRDV",TCD!$B$1,"DT","BA","Bénéficiaire",$A103,AE$6,AE$5,"Mois (DateRDV)",AE$7,"Années (DateRDV)",AE$3,"Présence","Absent"),4,""),"")</f>
        <v/>
      </c>
      <c r="AF103" s="166" t="str">
        <f>IFERROR(IF(GETPIVOTDATA("DateRDV",TCD!$B$1,"DT","BA","Bénéficiaire",$A103,AF$6,AF$5,"Mois (DateRDV)",AF$7,"Années (DateRDV)",AF$3),1,""),"")</f>
        <v/>
      </c>
      <c r="AG103" s="166" t="str">
        <f>IFERROR(IF(GETPIVOTDATA("DateRDV",TCD!$B$1,"DT","BA","Bénéficiaire",$A103,AG$6,AG$5,"Mois (DateRDV)",AG$7,"Années (DateRDV)",AG$3),2,""),"")</f>
        <v/>
      </c>
      <c r="AH103" s="166" t="str">
        <f>IFERROR(IF(GETPIVOTDATA("DateRDV",TCD!$B$1,"DT","BA","Bénéficiaire",$A103,AH$6,AH$5,"Mois (DateRDV)",AH$7,"Années (DateRDV)",AH$3,"Présence","Excusé"),3,""),"")</f>
        <v/>
      </c>
      <c r="AI103" s="166" t="str">
        <f>IFERROR(IF(GETPIVOTDATA("DateRDV",TCD!$B$1,"DT","BA","Bénéficiaire",$A103,AI$6,AI$5,"Mois (DateRDV)",AI$7,"Années (DateRDV)",AI$3,"Présence","Absent"),4,""),"")</f>
        <v/>
      </c>
      <c r="AJ103" s="166" t="str">
        <f>IFERROR(IF(GETPIVOTDATA("DateRDV",TCD!$B$1,"DT","BA","Bénéficiaire",$A103,AJ$6,AJ$5,"Mois (DateRDV)",AJ$7,"Années (DateRDV)",AJ$3),1,""),"")</f>
        <v/>
      </c>
      <c r="AK103" s="166" t="str">
        <f>IFERROR(IF(GETPIVOTDATA("DateRDV",TCD!$B$1,"DT","BA","Bénéficiaire",$A103,AK$6,AK$5,"Mois (DateRDV)",AK$7,"Années (DateRDV)",AK$3),2,""),"")</f>
        <v/>
      </c>
      <c r="AL103" s="166" t="str">
        <f>IFERROR(IF(GETPIVOTDATA("DateRDV",TCD!$B$1,"DT","BA","Bénéficiaire",$A103,AL$6,AL$5,"Mois (DateRDV)",AL$7,"Années (DateRDV)",AL$3,"Présence","Excusé"),3,""),"")</f>
        <v/>
      </c>
      <c r="AM103" s="166" t="str">
        <f>IFERROR(IF(GETPIVOTDATA("DateRDV",TCD!$B$1,"DT","BA","Bénéficiaire",$A103,AM$6,AM$5,"Mois (DateRDV)",AM$7,"Années (DateRDV)",AM$3,"Présence","Absent"),4,""),"")</f>
        <v/>
      </c>
      <c r="AN103" s="166" t="str">
        <f>IFERROR(IF(GETPIVOTDATA("DateRDV",TCD!$B$1,"DT","BA","Bénéficiaire",$A103,AN$6,AN$5,"Mois (DateRDV)",AN$7,"Années (DateRDV)",AN$3),1,""),"")</f>
        <v/>
      </c>
      <c r="AO103" s="166" t="str">
        <f>IFERROR(IF(GETPIVOTDATA("DateRDV",TCD!$B$1,"DT","BA","Bénéficiaire",$A103,AO$6,AO$5,"Mois (DateRDV)",AO$7,"Années (DateRDV)",AO$3),2,""),"")</f>
        <v/>
      </c>
      <c r="AP103" s="166" t="str">
        <f>IFERROR(IF(GETPIVOTDATA("DateRDV",TCD!$B$1,"DT","BA","Bénéficiaire",$A103,AP$6,AP$5,"Mois (DateRDV)",AP$7,"Années (DateRDV)",AP$3,"Présence","Excusé"),3,""),"")</f>
        <v/>
      </c>
      <c r="AQ103" s="166" t="str">
        <f>IFERROR(IF(GETPIVOTDATA("DateRDV",TCD!$B$1,"DT","BA","Bénéficiaire",$A103,AQ$6,AQ$5,"Mois (DateRDV)",AQ$7,"Années (DateRDV)",AQ$3,"Présence","Absent"),4,""),"")</f>
        <v/>
      </c>
      <c r="AR103" s="166" t="str">
        <f>IFERROR(IF(GETPIVOTDATA("DateRDV",TCD!$B$1,"DT","BA","Bénéficiaire",$A103,AR$6,AR$5,"Mois (DateRDV)",AR$7,"Années (DateRDV)",AR$3),1,""),"")</f>
        <v/>
      </c>
      <c r="AS103" s="166" t="str">
        <f>IFERROR(IF(GETPIVOTDATA("DateRDV",TCD!$B$1,"DT","BA","Bénéficiaire",$A103,AS$6,AS$5,"Mois (DateRDV)",AS$7,"Années (DateRDV)",AS$3),2,""),"")</f>
        <v/>
      </c>
      <c r="AT103" s="166" t="str">
        <f>IFERROR(IF(GETPIVOTDATA("DateRDV",TCD!$B$1,"DT","BA","Bénéficiaire",$A103,AT$6,AT$5,"Mois (DateRDV)",AT$7,"Années (DateRDV)",AT$3,"Présence","Excusé"),3,""),"")</f>
        <v/>
      </c>
      <c r="AU103" s="166" t="str">
        <f>IFERROR(IF(GETPIVOTDATA("DateRDV",TCD!$B$1,"DT","BA","Bénéficiaire",$A103,AU$6,AU$5,"Mois (DateRDV)",AU$7,"Années (DateRDV)",AU$3,"Présence","Absent"),4,""),"")</f>
        <v/>
      </c>
      <c r="AV103" s="166" t="str">
        <f>IFERROR(IF(GETPIVOTDATA("DateRDV",TCD!$B$1,"DT","BA","Bénéficiaire",$A103,AV$6,AV$5,"Mois (DateRDV)",AV$7,"Années (DateRDV)",AV$3),1,""),"")</f>
        <v/>
      </c>
      <c r="AW103" s="166" t="str">
        <f>IFERROR(IF(GETPIVOTDATA("DateRDV",TCD!$B$1,"DT","BA","Bénéficiaire",$A103,AW$6,AW$5,"Mois (DateRDV)",AW$7,"Années (DateRDV)",AW$3),2,""),"")</f>
        <v/>
      </c>
      <c r="AX103" s="166" t="str">
        <f>IFERROR(IF(GETPIVOTDATA("DateRDV",TCD!$B$1,"DT","BA","Bénéficiaire",$A103,AX$6,AX$5,"Mois (DateRDV)",AX$7,"Années (DateRDV)",AX$3,"Présence","Excusé"),3,""),"")</f>
        <v/>
      </c>
      <c r="AY103" s="166" t="str">
        <f>IFERROR(IF(GETPIVOTDATA("DateRDV",TCD!$B$1,"DT","BA","Bénéficiaire",$A103,AY$6,AY$5,"Mois (DateRDV)",AY$7,"Années (DateRDV)",AY$3,"Présence","Absent"),4,""),"")</f>
        <v/>
      </c>
      <c r="AZ103" s="166" t="str">
        <f>IFERROR(IF(GETPIVOTDATA("DateRDV",TCD!$B$1,"DT","BA","Bénéficiaire",$A103,AZ$6,AZ$5,"Mois (DateRDV)",AZ$7,"Années (DateRDV)",AZ$3),1,""),"")</f>
        <v/>
      </c>
      <c r="BA103" s="166" t="str">
        <f>IFERROR(IF(GETPIVOTDATA("DateRDV",TCD!$B$1,"DT","BA","Bénéficiaire",$A103,BA$6,BA$5,"Mois (DateRDV)",BA$7,"Années (DateRDV)",BA$3),2,""),"")</f>
        <v/>
      </c>
      <c r="BB103" s="166" t="str">
        <f>IFERROR(IF(GETPIVOTDATA("DateRDV",TCD!$B$1,"DT","BA","Bénéficiaire",$A103,BB$6,BB$5,"Mois (DateRDV)",BB$7,"Années (DateRDV)",BB$3,"Présence","Excusé"),3,""),"")</f>
        <v/>
      </c>
      <c r="BC103" s="166" t="str">
        <f>IFERROR(IF(GETPIVOTDATA("DateRDV",TCD!$B$1,"DT","BA","Bénéficiaire",$A103,BC$6,BC$5,"Mois (DateRDV)",BC$7,"Années (DateRDV)",BC$3,"Présence","Absent"),4,""),"")</f>
        <v/>
      </c>
      <c r="BD103" s="166" t="str">
        <f>IFERROR(IF(GETPIVOTDATA("DateRDV",TCD!$B$1,"DT","BA","Bénéficiaire",$A103,BD$6,BD$5,"Mois (DateRDV)",BD$7,"Années (DateRDV)",BD$3),1,""),"")</f>
        <v/>
      </c>
      <c r="BE103" s="166" t="str">
        <f>IFERROR(IF(GETPIVOTDATA("DateRDV",TCD!$B$1,"DT","BA","Bénéficiaire",$A103,BE$6,BE$5,"Mois (DateRDV)",BE$7,"Années (DateRDV)",BE$3),2,""),"")</f>
        <v/>
      </c>
      <c r="BF103" s="166" t="str">
        <f>IFERROR(IF(GETPIVOTDATA("DateRDV",TCD!$B$1,"DT","BA","Bénéficiaire",$A103,BF$6,BF$5,"Mois (DateRDV)",BF$7,"Années (DateRDV)",BF$3,"Présence","Excusé"),3,""),"")</f>
        <v/>
      </c>
      <c r="BG103" s="166" t="str">
        <f>IFERROR(IF(GETPIVOTDATA("DateRDV",TCD!$B$1,"DT","BA","Bénéficiaire",$A103,BG$6,BG$5,"Mois (DateRDV)",BG$7,"Années (DateRDV)",BG$3,"Présence","Absent"),4,""),"")</f>
        <v/>
      </c>
      <c r="BH103" s="166" t="str">
        <f>IFERROR(IF(GETPIVOTDATA("DateRDV",TCD!$B$1,"DT","BA","Bénéficiaire",$A103,BH$6,BH$5,"Mois (DateRDV)",BH$7,"Années (DateRDV)",BH$3),1,""),"")</f>
        <v/>
      </c>
      <c r="BI103" s="166" t="str">
        <f>IFERROR(IF(GETPIVOTDATA("DateRDV",TCD!$B$1,"DT","BA","Bénéficiaire",$A103,BI$6,BI$5,"Mois (DateRDV)",BI$7,"Années (DateRDV)",BI$3),2,""),"")</f>
        <v/>
      </c>
      <c r="BJ103" s="166" t="str">
        <f>IFERROR(IF(GETPIVOTDATA("DateRDV",TCD!$B$1,"DT","BA","Bénéficiaire",$A103,BJ$6,BJ$5,"Mois (DateRDV)",BJ$7,"Années (DateRDV)",BJ$3,"Présence","Excusé"),3,""),"")</f>
        <v/>
      </c>
      <c r="BK103" s="166" t="str">
        <f>IFERROR(IF(GETPIVOTDATA("DateRDV",TCD!$B$1,"DT","BA","Bénéficiaire",$A103,BK$6,BK$5,"Mois (DateRDV)",BK$7,"Années (DateRDV)",BK$3,"Présence","Absent"),4,""),"")</f>
        <v/>
      </c>
      <c r="BL103" s="166" t="str">
        <f>IFERROR(IF(GETPIVOTDATA("DateRDV",TCD!$B$1,"DT","BA","Bénéficiaire",$A103,BL$6,BL$5,"Mois (DateRDV)",BL$7,"Années (DateRDV)",BL$3),1,""),"")</f>
        <v/>
      </c>
      <c r="BM103" s="166" t="str">
        <f>IFERROR(IF(GETPIVOTDATA("DateRDV",TCD!$B$1,"DT","BA","Bénéficiaire",$A103,BM$6,BM$5,"Mois (DateRDV)",BM$7,"Années (DateRDV)",BM$3),2,""),"")</f>
        <v/>
      </c>
      <c r="BN103" s="166" t="str">
        <f>IFERROR(IF(GETPIVOTDATA("DateRDV",TCD!$B$1,"DT","BA","Bénéficiaire",$A103,BN$6,BN$5,"Mois (DateRDV)",BN$7,"Années (DateRDV)",BN$3,"Présence","Excusé"),3,""),"")</f>
        <v/>
      </c>
      <c r="BO103" s="166" t="str">
        <f>IFERROR(IF(GETPIVOTDATA("DateRDV",TCD!$B$1,"DT","BA","Bénéficiaire",$A103,BO$6,BO$5,"Mois (DateRDV)",BO$7,"Années (DateRDV)",BO$3,"Présence","Absent"),4,""),"")</f>
        <v/>
      </c>
      <c r="BP103" s="166" t="str">
        <f>IFERROR(IF(GETPIVOTDATA("DateRDV",TCD!$B$1,"DT","BA","Bénéficiaire",$A103,BP$6,BP$5,"Mois (DateRDV)",BP$7,"Années (DateRDV)",BP$3),1,""),"")</f>
        <v/>
      </c>
      <c r="BQ103" s="166" t="str">
        <f>IFERROR(IF(GETPIVOTDATA("DateRDV",TCD!$B$1,"DT","BA","Bénéficiaire",$A103,BQ$6,BQ$5,"Mois (DateRDV)",BQ$7,"Années (DateRDV)",BQ$3),2,""),"")</f>
        <v/>
      </c>
      <c r="BR103" s="166" t="str">
        <f>IFERROR(IF(GETPIVOTDATA("DateRDV",TCD!$B$1,"DT","BA","Bénéficiaire",$A103,BR$6,BR$5,"Mois (DateRDV)",BR$7,"Années (DateRDV)",BR$3,"Présence","Excusé"),3,""),"")</f>
        <v/>
      </c>
      <c r="BS103" s="166" t="str">
        <f>IFERROR(IF(GETPIVOTDATA("DateRDV",TCD!$B$1,"DT","BA","Bénéficiaire",$A103,BS$6,BS$5,"Mois (DateRDV)",BS$7,"Années (DateRDV)",BS$3,"Présence","Absent"),4,""),"")</f>
        <v/>
      </c>
      <c r="BT103" s="166" t="str">
        <f>IFERROR(IF(GETPIVOTDATA("DateRDV",TCD!$B$1,"DT","BA","Bénéficiaire",$A103,BT$6,BT$5,"Mois (DateRDV)",BT$7,"Années (DateRDV)",BT$3),1,""),"")</f>
        <v/>
      </c>
      <c r="BU103" s="166" t="str">
        <f>IFERROR(IF(GETPIVOTDATA("DateRDV",TCD!$B$1,"DT","BA","Bénéficiaire",$A103,BU$6,BU$5,"Mois (DateRDV)",BU$7,"Années (DateRDV)",BU$3),2,""),"")</f>
        <v/>
      </c>
      <c r="BV103" s="166" t="str">
        <f>IFERROR(IF(GETPIVOTDATA("DateRDV",TCD!$B$1,"DT","BA","Bénéficiaire",$A103,BV$6,BV$5,"Mois (DateRDV)",BV$7,"Années (DateRDV)",BV$3,"Présence","Excusé"),3,""),"")</f>
        <v/>
      </c>
      <c r="BW103" s="166" t="str">
        <f>IFERROR(IF(GETPIVOTDATA("DateRDV",TCD!$B$1,"DT","BA","Bénéficiaire",$A103,BW$6,BW$5,"Mois (DateRDV)",BW$7,"Années (DateRDV)",BW$3,"Présence","Absent"),4,""),"")</f>
        <v/>
      </c>
      <c r="BX103" s="166" t="str">
        <f>IFERROR(IF(GETPIVOTDATA("DateRDV",TCD!$B$1,"DT","BA","Bénéficiaire",$A103,BX$6,BX$5,"Mois (DateRDV)",BX$7,"Années (DateRDV)",BX$3),1,""),"")</f>
        <v/>
      </c>
      <c r="BY103" s="166" t="str">
        <f>IFERROR(IF(GETPIVOTDATA("DateRDV",TCD!$B$1,"DT","BA","Bénéficiaire",$A103,BY$6,BY$5,"Mois (DateRDV)",BY$7,"Années (DateRDV)",BY$3),2,""),"")</f>
        <v/>
      </c>
      <c r="BZ103" s="166" t="str">
        <f>IFERROR(IF(GETPIVOTDATA("DateRDV",TCD!$B$1,"DT","BA","Bénéficiaire",$A103,BZ$6,BZ$5,"Mois (DateRDV)",BZ$7,"Années (DateRDV)",BZ$3,"Présence","Excusé"),3,""),"")</f>
        <v/>
      </c>
      <c r="CA103" s="166" t="str">
        <f>IFERROR(IF(GETPIVOTDATA("DateRDV",TCD!$B$1,"DT","BA","Bénéficiaire",$A103,CA$6,CA$5,"Mois (DateRDV)",CA$7,"Années (DateRDV)",CA$3,"Présence","Absent"),4,""),"")</f>
        <v/>
      </c>
      <c r="CB103" s="166" t="str">
        <f>IFERROR(IF(GETPIVOTDATA("DateRDV",TCD!$B$1,"DT","BA","Bénéficiaire",$A103,CB$6,CB$5,"Mois (DateRDV)",CB$7,"Années (DateRDV)",CB$3),1,""),"")</f>
        <v/>
      </c>
      <c r="CC103" s="166" t="str">
        <f>IFERROR(IF(GETPIVOTDATA("DateRDV",TCD!$B$1,"DT","BA","Bénéficiaire",$A103,CC$6,CC$5,"Mois (DateRDV)",CC$7,"Années (DateRDV)",CC$3),2,""),"")</f>
        <v/>
      </c>
      <c r="CD103" s="166" t="str">
        <f>IFERROR(IF(GETPIVOTDATA("DateRDV",TCD!$B$1,"DT","BA","Bénéficiaire",$A103,CD$6,CD$5,"Mois (DateRDV)",CD$7,"Années (DateRDV)",CD$3,"Présence","Excusé"),3,""),"")</f>
        <v/>
      </c>
      <c r="CE103" s="166" t="str">
        <f>IFERROR(IF(GETPIVOTDATA("DateRDV",TCD!$B$1,"DT","BA","Bénéficiaire",$A103,CE$6,CE$5,"Mois (DateRDV)",CE$7,"Années (DateRDV)",CE$3,"Présence","Absent"),4,""),"")</f>
        <v/>
      </c>
      <c r="CF103" s="166" t="str">
        <f>IFERROR(IF(GETPIVOTDATA("DateRDV",TCD!$B$1,"DT","BA","Bénéficiaire",$A103,CF$6,CF$5,"Mois (DateRDV)",CF$7,"Années (DateRDV)",CF$3),1,""),"")</f>
        <v/>
      </c>
      <c r="CG103" s="166" t="str">
        <f>IFERROR(IF(GETPIVOTDATA("DateRDV",TCD!$B$1,"DT","BA","Bénéficiaire",$A103,CG$6,CG$5,"Mois (DateRDV)",CG$7,"Années (DateRDV)",CG$3),2,""),"")</f>
        <v/>
      </c>
      <c r="CH103" s="166" t="str">
        <f>IFERROR(IF(GETPIVOTDATA("DateRDV",TCD!$B$1,"DT","BA","Bénéficiaire",$A103,CH$6,CH$5,"Mois (DateRDV)",CH$7,"Années (DateRDV)",CH$3,"Présence","Excusé"),3,""),"")</f>
        <v/>
      </c>
      <c r="CI103" s="166" t="str">
        <f>IFERROR(IF(GETPIVOTDATA("DateRDV",TCD!$B$1,"DT","BA","Bénéficiaire",$A103,CI$6,CI$5,"Mois (DateRDV)",CI$7,"Années (DateRDV)",CI$3,"Présence","Absent"),4,""),"")</f>
        <v/>
      </c>
      <c r="CJ103" s="166" t="str">
        <f>IFERROR(IF(GETPIVOTDATA("DateRDV",TCD!$B$1,"DT","BA","Bénéficiaire",$A103,CJ$6,CJ$5,"Mois (DateRDV)",CJ$7,"Années (DateRDV)",CJ$3),1,""),"")</f>
        <v/>
      </c>
      <c r="CK103" s="166" t="str">
        <f>IFERROR(IF(GETPIVOTDATA("DateRDV",TCD!$B$1,"DT","BA","Bénéficiaire",$A103,CK$6,CK$5,"Mois (DateRDV)",CK$7,"Années (DateRDV)",CK$3),2,""),"")</f>
        <v/>
      </c>
      <c r="CL103" s="166" t="str">
        <f>IFERROR(IF(GETPIVOTDATA("DateRDV",TCD!$B$1,"DT","BA","Bénéficiaire",$A103,BE$6,BE$5,"Mois (DateRDV)",BE$7,"Années (DateRDV)",BE$3,"Présence","Excusé"),3,""),"")</f>
        <v/>
      </c>
      <c r="CM103" s="166" t="str">
        <f>IFERROR(IF(GETPIVOTDATA("DateRDV",TCD!$B$1,"DT","BA","Bénéficiaire",$A103,CM$6,CM$5,"Mois (DateRDV)",CM$7,"Années (DateRDV)",CM$3,"Présence","Absent"),4,""),"")</f>
        <v/>
      </c>
      <c r="CN103" s="166" t="str">
        <f>IFERROR(IF(GETPIVOTDATA("DateRDV",TCD!$B$1,"DT","BA","Bénéficiaire",$A103,CN$6,CN$5,"Mois (DateRDV)",CN$7,"Années (DateRDV)",CN$3),1,""),"")</f>
        <v/>
      </c>
      <c r="CO103" s="166" t="str">
        <f>IFERROR(IF(GETPIVOTDATA("DateRDV",TCD!$B$1,"DT","BA","Bénéficiaire",$A103,CO$6,CO$5,"Mois (DateRDV)",CO$7,"Années (DateRDV)",CO$3),2,""),"")</f>
        <v/>
      </c>
      <c r="CP103" s="166" t="str">
        <f>IFERROR(IF(GETPIVOTDATA("DateRDV",TCD!$B$1,"DT","BA","Bénéficiaire",$A103,CP$6,CP$5,"Mois (DateRDV)",CP$7,"Années (DateRDV)",CP$3,"Présence","Excusé"),3,""),"")</f>
        <v/>
      </c>
      <c r="CQ103" s="166" t="str">
        <f>IFERROR(IF(GETPIVOTDATA("DateRDV",TCD!$B$1,"DT","BA","Bénéficiaire",$A103,CQ$6,CQ$5,"Mois (DateRDV)",CQ$7,"Années (DateRDV)",CQ$3,"Présence","Absent"),4,""),"")</f>
        <v/>
      </c>
      <c r="CR103" s="166" t="str">
        <f>IFERROR(IF(GETPIVOTDATA("DateRDV",TCD!$B$1,"DT","BA","Bénéficiaire",$A103,CR$6,CR$5,"Mois (DateRDV)",CR$7,"Années (DateRDV)",CR$3),1,""),"")</f>
        <v/>
      </c>
      <c r="CS103" s="166" t="str">
        <f>IFERROR(IF(GETPIVOTDATA("DateRDV",TCD!$B$1,"DT","BA","Bénéficiaire",$A103,CS$6,CS$5,"Mois (DateRDV)",CS$7,"Années (DateRDV)",CS$3),2,""),"")</f>
        <v/>
      </c>
      <c r="CT103" s="166" t="str">
        <f>IFERROR(IF(GETPIVOTDATA("DateRDV",TCD!$B$1,"DT","BA","Bénéficiaire",$A103,CT$6,CT$5,"Mois (DateRDV)",CT$7,"Années (DateRDV)",CT$3,"Présence","Excusé"),3,""),"")</f>
        <v/>
      </c>
      <c r="CU103" s="166" t="str">
        <f>IFERROR(IF(GETPIVOTDATA("DateRDV",TCD!$B$1,"DT","BA","Bénéficiaire",$A103,CU$6,CU$5,"Mois (DateRDV)",CU$7,"Années (DateRDV)",CU$3,"Présence","Absent"),4,""),"")</f>
        <v/>
      </c>
      <c r="CV103" s="166" t="str">
        <f>IFERROR(IF(GETPIVOTDATA("DateRDV",TCD!$B$1,"DT","BA","Bénéficiaire",$A103,CV$6,CV$5,"Mois (DateRDV)",CV$7,"Années (DateRDV)",CV$3),1,""),"")</f>
        <v/>
      </c>
      <c r="CW103" s="166" t="str">
        <f>IFERROR(IF(GETPIVOTDATA("DateRDV",TCD!$B$1,"DT","BA","Bénéficiaire",$A103,CW$6,CW$5,"Mois (DateRDV)",CW$7,"Années (DateRDV)",CW$3),2,""),"")</f>
        <v/>
      </c>
      <c r="CX103" s="166" t="str">
        <f>IFERROR(IF(GETPIVOTDATA("DateRDV",TCD!$B$1,"DT","BA","Bénéficiaire",$A103,CX$6,CX$5,"Mois (DateRDV)",CX$7,"Années (DateRDV)",CX$3,"Présence","Excusé"),3,""),"")</f>
        <v/>
      </c>
      <c r="CY103" s="166" t="str">
        <f>IFERROR(IF(GETPIVOTDATA("DateRDV",TCD!$B$1,"DT","BA","Bénéficiaire",$A103,CY$6,CY$5,"Mois (DateRDV)",CY$7,"Années (DateRDV)",CY$3,"Présence","Absent"),4,""),"")</f>
        <v/>
      </c>
      <c r="CZ103" s="166" t="str">
        <f>IFERROR(IF(GETPIVOTDATA("DateRDV",TCD!$B$1,"DT","BA","Bénéficiaire",$A103,CZ$6,CZ$5,"Mois (DateRDV)",CZ$7,"Années (DateRDV)",CZ$3),1,""),"")</f>
        <v/>
      </c>
      <c r="DA103" s="166" t="str">
        <f>IFERROR(IF(GETPIVOTDATA("DateRDV",TCD!$B$1,"DT","BA","Bénéficiaire",$A103,DA$6,DA$5,"Mois (DateRDV)",DA$7,"Années (DateRDV)",DA$3),2,""),"")</f>
        <v/>
      </c>
      <c r="DB103" s="166" t="str">
        <f>IFERROR(IF(GETPIVOTDATA("DateRDV",TCD!$B$1,"DT","BA","Bénéficiaire",$A103,DB$6,DB$5,"Mois (DateRDV)",DB$7,"Années (DateRDV)",DB$3,"Présence","Excusé"),3,""),"")</f>
        <v/>
      </c>
      <c r="DC103" s="166" t="str">
        <f>IFERROR(IF(GETPIVOTDATA("DateRDV",TCD!$B$1,"DT","BA","Bénéficiaire",$A103,DC$6,DC$5,"Mois (DateRDV)",DC$7,"Années (DateRDV)",DC$3,"Présence","Absent"),4,""),"")</f>
        <v/>
      </c>
      <c r="DD103" s="166" t="str">
        <f>IFERROR(IF(GETPIVOTDATA("DateRDV",TCD!$B$1,"DT","BA","Bénéficiaire",$A103,DD$6,DD$5,"Mois (DateRDV)",DD$7,"Années (DateRDV)",DD$3),1,""),"")</f>
        <v/>
      </c>
      <c r="DE103" s="166" t="str">
        <f>IFERROR(IF(GETPIVOTDATA("DateRDV",TCD!$B$1,"DT","BA","Bénéficiaire",$A103,DE$6,DE$5,"Mois (DateRDV)",DE$7,"Années (DateRDV)",DE$3),2,""),"")</f>
        <v/>
      </c>
      <c r="DF103" s="166" t="str">
        <f>IFERROR(IF(GETPIVOTDATA("DateRDV",TCD!$B$1,"DT","BA","Bénéficiaire",$A103,DF$6,DF$5,"Mois (DateRDV)",DF$7,"Années (DateRDV)",DF$3,"Présence","Excusé"),3,""),"")</f>
        <v/>
      </c>
      <c r="DG103" s="166" t="str">
        <f>IFERROR(IF(GETPIVOTDATA("DateRDV",TCD!$B$1,"DT","BA","Bénéficiaire",$A103,DG$6,DG$5,"Mois (DateRDV)",DG$7,"Années (DateRDV)",DG$3,"Présence","Absent"),4,""),"")</f>
        <v/>
      </c>
      <c r="DH103" s="166" t="str">
        <f>IFERROR(IF(GETPIVOTDATA("DateRDV",TCD!$B$1,"DT","BA","Bénéficiaire",$A103,DH$6,DH$5,"Mois (DateRDV)",DH$7,"Années (DateRDV)",DH$3),1,""),"")</f>
        <v/>
      </c>
      <c r="DI103" s="166" t="str">
        <f>IFERROR(IF(GETPIVOTDATA("DateRDV",TCD!$B$1,"DT","BA","Bénéficiaire",$A103,DI$6,DI$5,"Mois (DateRDV)",DI$7,"Années (DateRDV)",DI$3),2,""),"")</f>
        <v/>
      </c>
      <c r="DJ103" s="166" t="str">
        <f>IFERROR(IF(GETPIVOTDATA("DateRDV",TCD!$B$1,"DT","BA","Bénéficiaire",$A103,DJ$6,DJ$5,"Mois (DateRDV)",DJ$7,"Années (DateRDV)",DJ$3,"Présence","Excusé"),3,""),"")</f>
        <v/>
      </c>
      <c r="DK103" s="166" t="str">
        <f>IFERROR(IF(GETPIVOTDATA("DateRDV",TCD!$B$1,"DT","BA","Bénéficiaire",$A103,DK$6,DK$5,"Mois (DateRDV)",DK$7,"Années (DateRDV)",DK$3,"Présence","Absent"),4,""),"")</f>
        <v/>
      </c>
      <c r="DL103" s="166" t="str">
        <f>IFERROR(IF(GETPIVOTDATA("DateRDV",TCD!$B$1,"DT","BA","Bénéficiaire",$A103,DL$6,DL$5,"Mois (DateRDV)",DL$7,"Années (DateRDV)",DL$3),1,""),"")</f>
        <v/>
      </c>
      <c r="DM103" s="166" t="str">
        <f>IFERROR(IF(GETPIVOTDATA("DateRDV",TCD!$B$1,"DT","BA","Bénéficiaire",$A103,DM$6,DM$5,"Mois (DateRDV)",DM$7,"Années (DateRDV)",DM$3),2,""),"")</f>
        <v/>
      </c>
      <c r="DN103" s="166" t="str">
        <f>IFERROR(IF(GETPIVOTDATA("DateRDV",TCD!$B$1,"DT","BA","Bénéficiaire",$A103,DN$6,DN$5,"Mois (DateRDV)",DN$7,"Années (DateRDV)",DN$3,"Présence","Excusé"),3,""),"")</f>
        <v/>
      </c>
      <c r="DO103" s="166" t="str">
        <f>IFERROR(IF(GETPIVOTDATA("DateRDV",TCD!$B$1,"DT","BA","Bénéficiaire",$A103,DO$6,DO$5,"Mois (DateRDV)",DO$7,"Années (DateRDV)",DO$3,"Présence","Absent"),4,""),"")</f>
        <v/>
      </c>
    </row>
    <row r="104" spans="1:119" x14ac:dyDescent="0.2">
      <c r="A104" t="str">
        <v>DI BATTISTA Gabriel</v>
      </c>
      <c r="B104" s="169" t="str">
        <f>IFERROR(IF(INDEX(Data!P:P,MATCH(A104,Data!B:B,0))&lt;&gt;"",INDEX(Data!P:P,MATCH(A104,Data!B:B,0)),""),"")</f>
        <v>DI BATTISTA</v>
      </c>
      <c r="C104" s="169" t="str">
        <f>IFERROR(IF(INDEX(Data!O:O,MATCH(A104,Data!B:B,0))&lt;&gt;"",INDEX(Data!O:O,MATCH(A104,Data!B:B,0)),""),"")</f>
        <v>Gabriel</v>
      </c>
      <c r="D104" s="169" t="str">
        <f>IFERROR(IF(INDEX(Data!J:J,MATCH(A104,Data!B:B,0))&lt;&gt;"",INDEX(Data!J:J,MATCH(A104,Data!B:B,0)),""),"")</f>
        <v>CD</v>
      </c>
      <c r="E104" s="169" t="str">
        <f>IFERROR(IF(INDEX(Data!M:M,MATCH(A104,Data!B:B,0))&lt;&gt;"",INDEX(Data!M:M,MATCH(A104,Data!B:B,0)),""),"")</f>
        <v>ANNECY LE VIEUX</v>
      </c>
      <c r="F104" s="169">
        <f>IFERROR(IF(INDEX(Data!N:N,MATCH(A104,Data!B:B,0))&lt;&gt;"",INDEX(Data!N:N,MATCH(A104,Data!B:B,0)),""),"")</f>
        <v>74940</v>
      </c>
      <c r="G104" s="170">
        <f>IFERROR(IF(INDEX(Data!K:K,MATCH(A104,Data!B:B,0))&lt;&gt;"",INDEX(Data!K:K,MATCH(A104,Data!B:B,0)),""),"")</f>
        <v>45793</v>
      </c>
      <c r="H104" s="170">
        <f>IFERROR(IF(INDEX(Data!L:L,MATCH(A104,Data!B:B,0))&lt;&gt;"",INDEX(Data!L:L,MATCH(A104,Data!B:B,0)),""),"")</f>
        <v>45796</v>
      </c>
      <c r="I104" s="170" t="str">
        <f>IFERROR(IF(INDEX(Data!C:C,MATCH(A104,Data!B:B,0))&lt;&gt;"",INDEX(Data!C:C,MATCH(A104,Data!B:B,0)),""),"")</f>
        <v/>
      </c>
      <c r="J104" s="170">
        <f>IFERROR(IF(INDEX(Data!D:D,MATCH(A104,Data!B:B,0))&lt;&gt;"",INDEX(Data!D:D,MATCH(A104,Data!B:B,0)),""),"")</f>
        <v>45944</v>
      </c>
      <c r="K104" s="171" t="str">
        <f>IFERROR(IF(INDEX(Data!H:H,MATCH(A104,Data!B:B,0))&lt;&gt;"",INDEX(Data!H:H,MATCH(A104,Data!B:B,0)),""),"")</f>
        <v/>
      </c>
      <c r="L104" s="166" t="str">
        <f>IFERROR(IF(GETPIVOTDATA("DateRDV",TCD!$B$1,"DT","BA","Bénéficiaire",$A104,L$6,L$5,"Mois (DateRDV)",L$7,"Années (DateRDV)",L$3),1,""),"")</f>
        <v/>
      </c>
      <c r="M104" s="166" t="str">
        <f>IFERROR(IF(GETPIVOTDATA("DateRDV",TCD!$B$1,"DT","BA","Bénéficiaire",$A104,M$6,M$5,"Mois (DateRDV)",M$7,"Années (DateRDV)",M$3),2,""),"")</f>
        <v/>
      </c>
      <c r="N104" s="166" t="str">
        <f>IFERROR(IF(GETPIVOTDATA("DateRDV",TCD!$B$1,"DT","BA","Bénéficiaire",$A104,N$6,N$5,"Mois (DateRDV)",N$7,"Années (DateRDV)",N$3,"Présence","Excusé"),3,""),"")</f>
        <v/>
      </c>
      <c r="O104" s="166" t="str">
        <f>IFERROR(IF(GETPIVOTDATA("DateRDV",TCD!$B$1,"DT","BA","Bénéficiaire",$A104,O$6,O$5,"Mois (DateRDV)",O$7,"Années (DateRDV)",O$3,"Présence","Absent"),4,""),"")</f>
        <v/>
      </c>
      <c r="P104" s="166" t="str">
        <f>IFERROR(IF(GETPIVOTDATA("DateRDV",TCD!$B$1,"DT","BA","Bénéficiaire",$A104,P$6,P$5,"Mois (DateRDV)",P$7,"Années (DateRDV)",P$3),1,""),"")</f>
        <v/>
      </c>
      <c r="Q104" s="166" t="str">
        <f>IFERROR(IF(GETPIVOTDATA("DateRDV",TCD!$B$1,"DT","BA","Bénéficiaire",$A104,Q$6,Q$5,"Mois (DateRDV)",Q$7,"Années (DateRDV)",Q$3),2,""),"")</f>
        <v/>
      </c>
      <c r="R104" s="166" t="str">
        <f>IFERROR(IF(GETPIVOTDATA("DateRDV",TCD!$B$1,"DT","BA","Bénéficiaire",$A104,R$6,R$5,"Mois (DateRDV)",R$7,"Années (DateRDV)",R$3,"Présence","Excusé"),3,""),"")</f>
        <v/>
      </c>
      <c r="S104" s="166" t="str">
        <f>IFERROR(IF(GETPIVOTDATA("DateRDV",TCD!$B$1,"DT","BA","Bénéficiaire",$A104,S$6,S$5,"Mois (DateRDV)",S$7,"Années (DateRDV)",S$3,"Présence","Absent"),4,""),"")</f>
        <v/>
      </c>
      <c r="T104" s="166" t="str">
        <f>IFERROR(IF(GETPIVOTDATA("DateRDV",TCD!$B$1,"DT","BA","Bénéficiaire",$A104,T$6,T$5,"Mois (DateRDV)",T$7,"Années (DateRDV)",T$3),1,""),"")</f>
        <v/>
      </c>
      <c r="U104" s="166" t="str">
        <f>IFERROR(IF(GETPIVOTDATA("DateRDV",TCD!$B$1,"DT","BA","Bénéficiaire",$A104,U$6,U$5,"Mois (DateRDV)",U$7,"Années (DateRDV)",U$3),2,""),"")</f>
        <v/>
      </c>
      <c r="V104" s="166" t="str">
        <f>IFERROR(IF(GETPIVOTDATA("DateRDV",TCD!$B$1,"DT","BA","Bénéficiaire",$A104,V$6,V$5,"Mois (DateRDV)",V$7,"Années (DateRDV)",V$3,"Présence","Excusé"),3,""),"")</f>
        <v/>
      </c>
      <c r="W104" s="166" t="str">
        <f>IFERROR(IF(GETPIVOTDATA("DateRDV",TCD!$B$1,"DT","BA","Bénéficiaire",$A104,W$6,W$5,"Mois (DateRDV)",W$7,"Années (DateRDV)",W$3,"Présence","Absent"),4,""),"")</f>
        <v/>
      </c>
      <c r="X104" s="166" t="str">
        <f>IFERROR(IF(GETPIVOTDATA("DateRDV",TCD!$B$1,"DT","BA","Bénéficiaire",$A104,X$6,X$5,"Mois (DateRDV)",X$7,"Années (DateRDV)",X$3),1,""),"")</f>
        <v/>
      </c>
      <c r="Y104" s="166" t="str">
        <f>IFERROR(IF(GETPIVOTDATA("DateRDV",TCD!$B$1,"DT","BA","Bénéficiaire",$A104,Y$6,Y$5,"Mois (DateRDV)",Y$7,"Années (DateRDV)",Y$3),2,""),"")</f>
        <v/>
      </c>
      <c r="Z104" s="166" t="str">
        <f>IFERROR(IF(GETPIVOTDATA("DateRDV",TCD!$B$1,"DT","BA","Bénéficiaire",$A104,Z$6,Z$5,"Mois (DateRDV)",Z$7,"Années (DateRDV)",Z$3,"Présence","Excusé"),3,""),"")</f>
        <v/>
      </c>
      <c r="AA104" s="166" t="str">
        <f>IFERROR(IF(GETPIVOTDATA("DateRDV",TCD!$B$1,"DT","BA","Bénéficiaire",$A104,AA$6,AA$5,"Mois (DateRDV)",AA$7,"Années (DateRDV)",AA$3,"Présence","Absent"),4,""),"")</f>
        <v/>
      </c>
      <c r="AB104" s="166" t="str">
        <f>IFERROR(IF(GETPIVOTDATA("DateRDV",TCD!$B$1,"DT","BA","Bénéficiaire",$A104,AB$6,AB$5,"Mois (DateRDV)",AB$7,"Années (DateRDV)",AB$3),1,""),"")</f>
        <v/>
      </c>
      <c r="AC104" s="166" t="str">
        <f>IFERROR(IF(GETPIVOTDATA("DateRDV",TCD!$B$1,"DT","BA","Bénéficiaire",$A104,AC$6,AC$5,"Mois (DateRDV)",AC$7,"Années (DateRDV)",AC$3),2,""),"")</f>
        <v/>
      </c>
      <c r="AD104" s="166" t="str">
        <f>IFERROR(IF(GETPIVOTDATA("DateRDV",TCD!$B$1,"DT","BA","Bénéficiaire",$A104,AD$6,AD$5,"Mois (DateRDV)",AD$7,"Années (DateRDV)",AD$3,"Présence","Excusé"),3,""),"")</f>
        <v/>
      </c>
      <c r="AE104" s="166" t="str">
        <f>IFERROR(IF(GETPIVOTDATA("DateRDV",TCD!$B$1,"DT","BA","Bénéficiaire",$A104,AE$6,AE$5,"Mois (DateRDV)",AE$7,"Années (DateRDV)",AE$3,"Présence","Absent"),4,""),"")</f>
        <v/>
      </c>
      <c r="AF104" s="166" t="str">
        <f>IFERROR(IF(GETPIVOTDATA("DateRDV",TCD!$B$1,"DT","BA","Bénéficiaire",$A104,AF$6,AF$5,"Mois (DateRDV)",AF$7,"Années (DateRDV)",AF$3),1,""),"")</f>
        <v/>
      </c>
      <c r="AG104" s="166" t="str">
        <f>IFERROR(IF(GETPIVOTDATA("DateRDV",TCD!$B$1,"DT","BA","Bénéficiaire",$A104,AG$6,AG$5,"Mois (DateRDV)",AG$7,"Années (DateRDV)",AG$3),2,""),"")</f>
        <v/>
      </c>
      <c r="AH104" s="166" t="str">
        <f>IFERROR(IF(GETPIVOTDATA("DateRDV",TCD!$B$1,"DT","BA","Bénéficiaire",$A104,AH$6,AH$5,"Mois (DateRDV)",AH$7,"Années (DateRDV)",AH$3,"Présence","Excusé"),3,""),"")</f>
        <v/>
      </c>
      <c r="AI104" s="166" t="str">
        <f>IFERROR(IF(GETPIVOTDATA("DateRDV",TCD!$B$1,"DT","BA","Bénéficiaire",$A104,AI$6,AI$5,"Mois (DateRDV)",AI$7,"Années (DateRDV)",AI$3,"Présence","Absent"),4,""),"")</f>
        <v/>
      </c>
      <c r="AJ104" s="166" t="str">
        <f>IFERROR(IF(GETPIVOTDATA("DateRDV",TCD!$B$1,"DT","BA","Bénéficiaire",$A104,AJ$6,AJ$5,"Mois (DateRDV)",AJ$7,"Années (DateRDV)",AJ$3),1,""),"")</f>
        <v/>
      </c>
      <c r="AK104" s="166" t="str">
        <f>IFERROR(IF(GETPIVOTDATA("DateRDV",TCD!$B$1,"DT","BA","Bénéficiaire",$A104,AK$6,AK$5,"Mois (DateRDV)",AK$7,"Années (DateRDV)",AK$3),2,""),"")</f>
        <v/>
      </c>
      <c r="AL104" s="166" t="str">
        <f>IFERROR(IF(GETPIVOTDATA("DateRDV",TCD!$B$1,"DT","BA","Bénéficiaire",$A104,AL$6,AL$5,"Mois (DateRDV)",AL$7,"Années (DateRDV)",AL$3,"Présence","Excusé"),3,""),"")</f>
        <v/>
      </c>
      <c r="AM104" s="166" t="str">
        <f>IFERROR(IF(GETPIVOTDATA("DateRDV",TCD!$B$1,"DT","BA","Bénéficiaire",$A104,AM$6,AM$5,"Mois (DateRDV)",AM$7,"Années (DateRDV)",AM$3,"Présence","Absent"),4,""),"")</f>
        <v/>
      </c>
      <c r="AN104" s="166" t="str">
        <f>IFERROR(IF(GETPIVOTDATA("DateRDV",TCD!$B$1,"DT","BA","Bénéficiaire",$A104,AN$6,AN$5,"Mois (DateRDV)",AN$7,"Années (DateRDV)",AN$3),1,""),"")</f>
        <v/>
      </c>
      <c r="AO104" s="166" t="str">
        <f>IFERROR(IF(GETPIVOTDATA("DateRDV",TCD!$B$1,"DT","BA","Bénéficiaire",$A104,AO$6,AO$5,"Mois (DateRDV)",AO$7,"Années (DateRDV)",AO$3),2,""),"")</f>
        <v/>
      </c>
      <c r="AP104" s="166" t="str">
        <f>IFERROR(IF(GETPIVOTDATA("DateRDV",TCD!$B$1,"DT","BA","Bénéficiaire",$A104,AP$6,AP$5,"Mois (DateRDV)",AP$7,"Années (DateRDV)",AP$3,"Présence","Excusé"),3,""),"")</f>
        <v/>
      </c>
      <c r="AQ104" s="166" t="str">
        <f>IFERROR(IF(GETPIVOTDATA("DateRDV",TCD!$B$1,"DT","BA","Bénéficiaire",$A104,AQ$6,AQ$5,"Mois (DateRDV)",AQ$7,"Années (DateRDV)",AQ$3,"Présence","Absent"),4,""),"")</f>
        <v/>
      </c>
      <c r="AR104" s="166" t="str">
        <f>IFERROR(IF(GETPIVOTDATA("DateRDV",TCD!$B$1,"DT","BA","Bénéficiaire",$A104,AR$6,AR$5,"Mois (DateRDV)",AR$7,"Années (DateRDV)",AR$3),1,""),"")</f>
        <v/>
      </c>
      <c r="AS104" s="166" t="str">
        <f>IFERROR(IF(GETPIVOTDATA("DateRDV",TCD!$B$1,"DT","BA","Bénéficiaire",$A104,AS$6,AS$5,"Mois (DateRDV)",AS$7,"Années (DateRDV)",AS$3),2,""),"")</f>
        <v/>
      </c>
      <c r="AT104" s="166" t="str">
        <f>IFERROR(IF(GETPIVOTDATA("DateRDV",TCD!$B$1,"DT","BA","Bénéficiaire",$A104,AT$6,AT$5,"Mois (DateRDV)",AT$7,"Années (DateRDV)",AT$3,"Présence","Excusé"),3,""),"")</f>
        <v/>
      </c>
      <c r="AU104" s="166" t="str">
        <f>IFERROR(IF(GETPIVOTDATA("DateRDV",TCD!$B$1,"DT","BA","Bénéficiaire",$A104,AU$6,AU$5,"Mois (DateRDV)",AU$7,"Années (DateRDV)",AU$3,"Présence","Absent"),4,""),"")</f>
        <v/>
      </c>
      <c r="AV104" s="166" t="str">
        <f>IFERROR(IF(GETPIVOTDATA("DateRDV",TCD!$B$1,"DT","BA","Bénéficiaire",$A104,AV$6,AV$5,"Mois (DateRDV)",AV$7,"Années (DateRDV)",AV$3),1,""),"")</f>
        <v/>
      </c>
      <c r="AW104" s="166" t="str">
        <f>IFERROR(IF(GETPIVOTDATA("DateRDV",TCD!$B$1,"DT","BA","Bénéficiaire",$A104,AW$6,AW$5,"Mois (DateRDV)",AW$7,"Années (DateRDV)",AW$3),2,""),"")</f>
        <v/>
      </c>
      <c r="AX104" s="166" t="str">
        <f>IFERROR(IF(GETPIVOTDATA("DateRDV",TCD!$B$1,"DT","BA","Bénéficiaire",$A104,AX$6,AX$5,"Mois (DateRDV)",AX$7,"Années (DateRDV)",AX$3,"Présence","Excusé"),3,""),"")</f>
        <v/>
      </c>
      <c r="AY104" s="166" t="str">
        <f>IFERROR(IF(GETPIVOTDATA("DateRDV",TCD!$B$1,"DT","BA","Bénéficiaire",$A104,AY$6,AY$5,"Mois (DateRDV)",AY$7,"Années (DateRDV)",AY$3,"Présence","Absent"),4,""),"")</f>
        <v/>
      </c>
      <c r="AZ104" s="166" t="str">
        <f>IFERROR(IF(GETPIVOTDATA("DateRDV",TCD!$B$1,"DT","BA","Bénéficiaire",$A104,AZ$6,AZ$5,"Mois (DateRDV)",AZ$7,"Années (DateRDV)",AZ$3),1,""),"")</f>
        <v/>
      </c>
      <c r="BA104" s="166" t="str">
        <f>IFERROR(IF(GETPIVOTDATA("DateRDV",TCD!$B$1,"DT","BA","Bénéficiaire",$A104,BA$6,BA$5,"Mois (DateRDV)",BA$7,"Années (DateRDV)",BA$3),2,""),"")</f>
        <v/>
      </c>
      <c r="BB104" s="166" t="str">
        <f>IFERROR(IF(GETPIVOTDATA("DateRDV",TCD!$B$1,"DT","BA","Bénéficiaire",$A104,BB$6,BB$5,"Mois (DateRDV)",BB$7,"Années (DateRDV)",BB$3,"Présence","Excusé"),3,""),"")</f>
        <v/>
      </c>
      <c r="BC104" s="166" t="str">
        <f>IFERROR(IF(GETPIVOTDATA("DateRDV",TCD!$B$1,"DT","BA","Bénéficiaire",$A104,BC$6,BC$5,"Mois (DateRDV)",BC$7,"Années (DateRDV)",BC$3,"Présence","Absent"),4,""),"")</f>
        <v/>
      </c>
      <c r="BD104" s="166" t="str">
        <f>IFERROR(IF(GETPIVOTDATA("DateRDV",TCD!$B$1,"DT","BA","Bénéficiaire",$A104,BD$6,BD$5,"Mois (DateRDV)",BD$7,"Années (DateRDV)",BD$3),1,""),"")</f>
        <v/>
      </c>
      <c r="BE104" s="166" t="str">
        <f>IFERROR(IF(GETPIVOTDATA("DateRDV",TCD!$B$1,"DT","BA","Bénéficiaire",$A104,BE$6,BE$5,"Mois (DateRDV)",BE$7,"Années (DateRDV)",BE$3),2,""),"")</f>
        <v/>
      </c>
      <c r="BF104" s="166" t="str">
        <f>IFERROR(IF(GETPIVOTDATA("DateRDV",TCD!$B$1,"DT","BA","Bénéficiaire",$A104,BF$6,BF$5,"Mois (DateRDV)",BF$7,"Années (DateRDV)",BF$3,"Présence","Excusé"),3,""),"")</f>
        <v/>
      </c>
      <c r="BG104" s="166" t="str">
        <f>IFERROR(IF(GETPIVOTDATA("DateRDV",TCD!$B$1,"DT","BA","Bénéficiaire",$A104,BG$6,BG$5,"Mois (DateRDV)",BG$7,"Années (DateRDV)",BG$3,"Présence","Absent"),4,""),"")</f>
        <v/>
      </c>
      <c r="BH104" s="166" t="str">
        <f>IFERROR(IF(GETPIVOTDATA("DateRDV",TCD!$B$1,"DT","BA","Bénéficiaire",$A104,BH$6,BH$5,"Mois (DateRDV)",BH$7,"Années (DateRDV)",BH$3),1,""),"")</f>
        <v/>
      </c>
      <c r="BI104" s="166" t="str">
        <f>IFERROR(IF(GETPIVOTDATA("DateRDV",TCD!$B$1,"DT","BA","Bénéficiaire",$A104,BI$6,BI$5,"Mois (DateRDV)",BI$7,"Années (DateRDV)",BI$3),2,""),"")</f>
        <v/>
      </c>
      <c r="BJ104" s="166" t="str">
        <f>IFERROR(IF(GETPIVOTDATA("DateRDV",TCD!$B$1,"DT","BA","Bénéficiaire",$A104,BJ$6,BJ$5,"Mois (DateRDV)",BJ$7,"Années (DateRDV)",BJ$3,"Présence","Excusé"),3,""),"")</f>
        <v/>
      </c>
      <c r="BK104" s="166" t="str">
        <f>IFERROR(IF(GETPIVOTDATA("DateRDV",TCD!$B$1,"DT","BA","Bénéficiaire",$A104,BK$6,BK$5,"Mois (DateRDV)",BK$7,"Années (DateRDV)",BK$3,"Présence","Absent"),4,""),"")</f>
        <v/>
      </c>
      <c r="BL104" s="166" t="str">
        <f>IFERROR(IF(GETPIVOTDATA("DateRDV",TCD!$B$1,"DT","BA","Bénéficiaire",$A104,BL$6,BL$5,"Mois (DateRDV)",BL$7,"Années (DateRDV)",BL$3),1,""),"")</f>
        <v/>
      </c>
      <c r="BM104" s="166" t="str">
        <f>IFERROR(IF(GETPIVOTDATA("DateRDV",TCD!$B$1,"DT","BA","Bénéficiaire",$A104,BM$6,BM$5,"Mois (DateRDV)",BM$7,"Années (DateRDV)",BM$3),2,""),"")</f>
        <v/>
      </c>
      <c r="BN104" s="166" t="str">
        <f>IFERROR(IF(GETPIVOTDATA("DateRDV",TCD!$B$1,"DT","BA","Bénéficiaire",$A104,BN$6,BN$5,"Mois (DateRDV)",BN$7,"Années (DateRDV)",BN$3,"Présence","Excusé"),3,""),"")</f>
        <v/>
      </c>
      <c r="BO104" s="166" t="str">
        <f>IFERROR(IF(GETPIVOTDATA("DateRDV",TCD!$B$1,"DT","BA","Bénéficiaire",$A104,BO$6,BO$5,"Mois (DateRDV)",BO$7,"Années (DateRDV)",BO$3,"Présence","Absent"),4,""),"")</f>
        <v/>
      </c>
      <c r="BP104" s="166" t="str">
        <f>IFERROR(IF(GETPIVOTDATA("DateRDV",TCD!$B$1,"DT","BA","Bénéficiaire",$A104,BP$6,BP$5,"Mois (DateRDV)",BP$7,"Années (DateRDV)",BP$3),1,""),"")</f>
        <v/>
      </c>
      <c r="BQ104" s="166" t="str">
        <f>IFERROR(IF(GETPIVOTDATA("DateRDV",TCD!$B$1,"DT","BA","Bénéficiaire",$A104,BQ$6,BQ$5,"Mois (DateRDV)",BQ$7,"Années (DateRDV)",BQ$3),2,""),"")</f>
        <v/>
      </c>
      <c r="BR104" s="166" t="str">
        <f>IFERROR(IF(GETPIVOTDATA("DateRDV",TCD!$B$1,"DT","BA","Bénéficiaire",$A104,BR$6,BR$5,"Mois (DateRDV)",BR$7,"Années (DateRDV)",BR$3,"Présence","Excusé"),3,""),"")</f>
        <v/>
      </c>
      <c r="BS104" s="166" t="str">
        <f>IFERROR(IF(GETPIVOTDATA("DateRDV",TCD!$B$1,"DT","BA","Bénéficiaire",$A104,BS$6,BS$5,"Mois (DateRDV)",BS$7,"Années (DateRDV)",BS$3,"Présence","Absent"),4,""),"")</f>
        <v/>
      </c>
      <c r="BT104" s="166" t="str">
        <f>IFERROR(IF(GETPIVOTDATA("DateRDV",TCD!$B$1,"DT","BA","Bénéficiaire",$A104,BT$6,BT$5,"Mois (DateRDV)",BT$7,"Années (DateRDV)",BT$3),1,""),"")</f>
        <v/>
      </c>
      <c r="BU104" s="166" t="str">
        <f>IFERROR(IF(GETPIVOTDATA("DateRDV",TCD!$B$1,"DT","BA","Bénéficiaire",$A104,BU$6,BU$5,"Mois (DateRDV)",BU$7,"Années (DateRDV)",BU$3),2,""),"")</f>
        <v/>
      </c>
      <c r="BV104" s="166" t="str">
        <f>IFERROR(IF(GETPIVOTDATA("DateRDV",TCD!$B$1,"DT","BA","Bénéficiaire",$A104,BV$6,BV$5,"Mois (DateRDV)",BV$7,"Années (DateRDV)",BV$3,"Présence","Excusé"),3,""),"")</f>
        <v/>
      </c>
      <c r="BW104" s="166" t="str">
        <f>IFERROR(IF(GETPIVOTDATA("DateRDV",TCD!$B$1,"DT","BA","Bénéficiaire",$A104,BW$6,BW$5,"Mois (DateRDV)",BW$7,"Années (DateRDV)",BW$3,"Présence","Absent"),4,""),"")</f>
        <v/>
      </c>
      <c r="BX104" s="166" t="str">
        <f>IFERROR(IF(GETPIVOTDATA("DateRDV",TCD!$B$1,"DT","BA","Bénéficiaire",$A104,BX$6,BX$5,"Mois (DateRDV)",BX$7,"Années (DateRDV)",BX$3),1,""),"")</f>
        <v/>
      </c>
      <c r="BY104" s="166" t="str">
        <f>IFERROR(IF(GETPIVOTDATA("DateRDV",TCD!$B$1,"DT","BA","Bénéficiaire",$A104,BY$6,BY$5,"Mois (DateRDV)",BY$7,"Années (DateRDV)",BY$3),2,""),"")</f>
        <v/>
      </c>
      <c r="BZ104" s="166" t="str">
        <f>IFERROR(IF(GETPIVOTDATA("DateRDV",TCD!$B$1,"DT","BA","Bénéficiaire",$A104,BZ$6,BZ$5,"Mois (DateRDV)",BZ$7,"Années (DateRDV)",BZ$3,"Présence","Excusé"),3,""),"")</f>
        <v/>
      </c>
      <c r="CA104" s="166" t="str">
        <f>IFERROR(IF(GETPIVOTDATA("DateRDV",TCD!$B$1,"DT","BA","Bénéficiaire",$A104,CA$6,CA$5,"Mois (DateRDV)",CA$7,"Années (DateRDV)",CA$3,"Présence","Absent"),4,""),"")</f>
        <v/>
      </c>
      <c r="CB104" s="166" t="str">
        <f>IFERROR(IF(GETPIVOTDATA("DateRDV",TCD!$B$1,"DT","BA","Bénéficiaire",$A104,CB$6,CB$5,"Mois (DateRDV)",CB$7,"Années (DateRDV)",CB$3),1,""),"")</f>
        <v/>
      </c>
      <c r="CC104" s="166" t="str">
        <f>IFERROR(IF(GETPIVOTDATA("DateRDV",TCD!$B$1,"DT","BA","Bénéficiaire",$A104,CC$6,CC$5,"Mois (DateRDV)",CC$7,"Années (DateRDV)",CC$3),2,""),"")</f>
        <v/>
      </c>
      <c r="CD104" s="166" t="str">
        <f>IFERROR(IF(GETPIVOTDATA("DateRDV",TCD!$B$1,"DT","BA","Bénéficiaire",$A104,CD$6,CD$5,"Mois (DateRDV)",CD$7,"Années (DateRDV)",CD$3,"Présence","Excusé"),3,""),"")</f>
        <v/>
      </c>
      <c r="CE104" s="166" t="str">
        <f>IFERROR(IF(GETPIVOTDATA("DateRDV",TCD!$B$1,"DT","BA","Bénéficiaire",$A104,CE$6,CE$5,"Mois (DateRDV)",CE$7,"Années (DateRDV)",CE$3,"Présence","Absent"),4,""),"")</f>
        <v/>
      </c>
      <c r="CF104" s="166" t="str">
        <f>IFERROR(IF(GETPIVOTDATA("DateRDV",TCD!$B$1,"DT","BA","Bénéficiaire",$A104,CF$6,CF$5,"Mois (DateRDV)",CF$7,"Années (DateRDV)",CF$3),1,""),"")</f>
        <v/>
      </c>
      <c r="CG104" s="166" t="str">
        <f>IFERROR(IF(GETPIVOTDATA("DateRDV",TCD!$B$1,"DT","BA","Bénéficiaire",$A104,CG$6,CG$5,"Mois (DateRDV)",CG$7,"Années (DateRDV)",CG$3),2,""),"")</f>
        <v/>
      </c>
      <c r="CH104" s="166" t="str">
        <f>IFERROR(IF(GETPIVOTDATA("DateRDV",TCD!$B$1,"DT","BA","Bénéficiaire",$A104,CH$6,CH$5,"Mois (DateRDV)",CH$7,"Années (DateRDV)",CH$3,"Présence","Excusé"),3,""),"")</f>
        <v/>
      </c>
      <c r="CI104" s="166" t="str">
        <f>IFERROR(IF(GETPIVOTDATA("DateRDV",TCD!$B$1,"DT","BA","Bénéficiaire",$A104,CI$6,CI$5,"Mois (DateRDV)",CI$7,"Années (DateRDV)",CI$3,"Présence","Absent"),4,""),"")</f>
        <v/>
      </c>
      <c r="CJ104" s="166" t="str">
        <f>IFERROR(IF(GETPIVOTDATA("DateRDV",TCD!$B$1,"DT","BA","Bénéficiaire",$A104,CJ$6,CJ$5,"Mois (DateRDV)",CJ$7,"Années (DateRDV)",CJ$3),1,""),"")</f>
        <v/>
      </c>
      <c r="CK104" s="166" t="str">
        <f>IFERROR(IF(GETPIVOTDATA("DateRDV",TCD!$B$1,"DT","BA","Bénéficiaire",$A104,CK$6,CK$5,"Mois (DateRDV)",CK$7,"Années (DateRDV)",CK$3),2,""),"")</f>
        <v/>
      </c>
      <c r="CL104" s="166" t="str">
        <f>IFERROR(IF(GETPIVOTDATA("DateRDV",TCD!$B$1,"DT","BA","Bénéficiaire",$A104,BE$6,BE$5,"Mois (DateRDV)",BE$7,"Années (DateRDV)",BE$3,"Présence","Excusé"),3,""),"")</f>
        <v/>
      </c>
      <c r="CM104" s="166" t="str">
        <f>IFERROR(IF(GETPIVOTDATA("DateRDV",TCD!$B$1,"DT","BA","Bénéficiaire",$A104,CM$6,CM$5,"Mois (DateRDV)",CM$7,"Années (DateRDV)",CM$3,"Présence","Absent"),4,""),"")</f>
        <v/>
      </c>
      <c r="CN104" s="166" t="str">
        <f>IFERROR(IF(GETPIVOTDATA("DateRDV",TCD!$B$1,"DT","BA","Bénéficiaire",$A104,CN$6,CN$5,"Mois (DateRDV)",CN$7,"Années (DateRDV)",CN$3),1,""),"")</f>
        <v/>
      </c>
      <c r="CO104" s="166" t="str">
        <f>IFERROR(IF(GETPIVOTDATA("DateRDV",TCD!$B$1,"DT","BA","Bénéficiaire",$A104,CO$6,CO$5,"Mois (DateRDV)",CO$7,"Années (DateRDV)",CO$3),2,""),"")</f>
        <v/>
      </c>
      <c r="CP104" s="166" t="str">
        <f>IFERROR(IF(GETPIVOTDATA("DateRDV",TCD!$B$1,"DT","BA","Bénéficiaire",$A104,CP$6,CP$5,"Mois (DateRDV)",CP$7,"Années (DateRDV)",CP$3,"Présence","Excusé"),3,""),"")</f>
        <v/>
      </c>
      <c r="CQ104" s="166" t="str">
        <f>IFERROR(IF(GETPIVOTDATA("DateRDV",TCD!$B$1,"DT","BA","Bénéficiaire",$A104,CQ$6,CQ$5,"Mois (DateRDV)",CQ$7,"Années (DateRDV)",CQ$3,"Présence","Absent"),4,""),"")</f>
        <v/>
      </c>
      <c r="CR104" s="166" t="str">
        <f>IFERROR(IF(GETPIVOTDATA("DateRDV",TCD!$B$1,"DT","BA","Bénéficiaire",$A104,CR$6,CR$5,"Mois (DateRDV)",CR$7,"Années (DateRDV)",CR$3),1,""),"")</f>
        <v/>
      </c>
      <c r="CS104" s="166" t="str">
        <f>IFERROR(IF(GETPIVOTDATA("DateRDV",TCD!$B$1,"DT","BA","Bénéficiaire",$A104,CS$6,CS$5,"Mois (DateRDV)",CS$7,"Années (DateRDV)",CS$3),2,""),"")</f>
        <v/>
      </c>
      <c r="CT104" s="166" t="str">
        <f>IFERROR(IF(GETPIVOTDATA("DateRDV",TCD!$B$1,"DT","BA","Bénéficiaire",$A104,CT$6,CT$5,"Mois (DateRDV)",CT$7,"Années (DateRDV)",CT$3,"Présence","Excusé"),3,""),"")</f>
        <v/>
      </c>
      <c r="CU104" s="166" t="str">
        <f>IFERROR(IF(GETPIVOTDATA("DateRDV",TCD!$B$1,"DT","BA","Bénéficiaire",$A104,CU$6,CU$5,"Mois (DateRDV)",CU$7,"Années (DateRDV)",CU$3,"Présence","Absent"),4,""),"")</f>
        <v/>
      </c>
      <c r="CV104" s="166" t="str">
        <f>IFERROR(IF(GETPIVOTDATA("DateRDV",TCD!$B$1,"DT","BA","Bénéficiaire",$A104,CV$6,CV$5,"Mois (DateRDV)",CV$7,"Années (DateRDV)",CV$3),1,""),"")</f>
        <v/>
      </c>
      <c r="CW104" s="166" t="str">
        <f>IFERROR(IF(GETPIVOTDATA("DateRDV",TCD!$B$1,"DT","BA","Bénéficiaire",$A104,CW$6,CW$5,"Mois (DateRDV)",CW$7,"Années (DateRDV)",CW$3),2,""),"")</f>
        <v/>
      </c>
      <c r="CX104" s="166" t="str">
        <f>IFERROR(IF(GETPIVOTDATA("DateRDV",TCD!$B$1,"DT","BA","Bénéficiaire",$A104,CX$6,CX$5,"Mois (DateRDV)",CX$7,"Années (DateRDV)",CX$3,"Présence","Excusé"),3,""),"")</f>
        <v/>
      </c>
      <c r="CY104" s="166" t="str">
        <f>IFERROR(IF(GETPIVOTDATA("DateRDV",TCD!$B$1,"DT","BA","Bénéficiaire",$A104,CY$6,CY$5,"Mois (DateRDV)",CY$7,"Années (DateRDV)",CY$3,"Présence","Absent"),4,""),"")</f>
        <v/>
      </c>
      <c r="CZ104" s="166" t="str">
        <f>IFERROR(IF(GETPIVOTDATA("DateRDV",TCD!$B$1,"DT","BA","Bénéficiaire",$A104,CZ$6,CZ$5,"Mois (DateRDV)",CZ$7,"Années (DateRDV)",CZ$3),1,""),"")</f>
        <v/>
      </c>
      <c r="DA104" s="166" t="str">
        <f>IFERROR(IF(GETPIVOTDATA("DateRDV",TCD!$B$1,"DT","BA","Bénéficiaire",$A104,DA$6,DA$5,"Mois (DateRDV)",DA$7,"Années (DateRDV)",DA$3),2,""),"")</f>
        <v/>
      </c>
      <c r="DB104" s="166" t="str">
        <f>IFERROR(IF(GETPIVOTDATA("DateRDV",TCD!$B$1,"DT","BA","Bénéficiaire",$A104,DB$6,DB$5,"Mois (DateRDV)",DB$7,"Années (DateRDV)",DB$3,"Présence","Excusé"),3,""),"")</f>
        <v/>
      </c>
      <c r="DC104" s="166" t="str">
        <f>IFERROR(IF(GETPIVOTDATA("DateRDV",TCD!$B$1,"DT","BA","Bénéficiaire",$A104,DC$6,DC$5,"Mois (DateRDV)",DC$7,"Années (DateRDV)",DC$3,"Présence","Absent"),4,""),"")</f>
        <v/>
      </c>
      <c r="DD104" s="166" t="str">
        <f>IFERROR(IF(GETPIVOTDATA("DateRDV",TCD!$B$1,"DT","BA","Bénéficiaire",$A104,DD$6,DD$5,"Mois (DateRDV)",DD$7,"Années (DateRDV)",DD$3),1,""),"")</f>
        <v/>
      </c>
      <c r="DE104" s="166" t="str">
        <f>IFERROR(IF(GETPIVOTDATA("DateRDV",TCD!$B$1,"DT","BA","Bénéficiaire",$A104,DE$6,DE$5,"Mois (DateRDV)",DE$7,"Années (DateRDV)",DE$3),2,""),"")</f>
        <v/>
      </c>
      <c r="DF104" s="166" t="str">
        <f>IFERROR(IF(GETPIVOTDATA("DateRDV",TCD!$B$1,"DT","BA","Bénéficiaire",$A104,DF$6,DF$5,"Mois (DateRDV)",DF$7,"Années (DateRDV)",DF$3,"Présence","Excusé"),3,""),"")</f>
        <v/>
      </c>
      <c r="DG104" s="166" t="str">
        <f>IFERROR(IF(GETPIVOTDATA("DateRDV",TCD!$B$1,"DT","BA","Bénéficiaire",$A104,DG$6,DG$5,"Mois (DateRDV)",DG$7,"Années (DateRDV)",DG$3,"Présence","Absent"),4,""),"")</f>
        <v/>
      </c>
      <c r="DH104" s="166" t="str">
        <f>IFERROR(IF(GETPIVOTDATA("DateRDV",TCD!$B$1,"DT","BA","Bénéficiaire",$A104,DH$6,DH$5,"Mois (DateRDV)",DH$7,"Années (DateRDV)",DH$3),1,""),"")</f>
        <v/>
      </c>
      <c r="DI104" s="166" t="str">
        <f>IFERROR(IF(GETPIVOTDATA("DateRDV",TCD!$B$1,"DT","BA","Bénéficiaire",$A104,DI$6,DI$5,"Mois (DateRDV)",DI$7,"Années (DateRDV)",DI$3),2,""),"")</f>
        <v/>
      </c>
      <c r="DJ104" s="166" t="str">
        <f>IFERROR(IF(GETPIVOTDATA("DateRDV",TCD!$B$1,"DT","BA","Bénéficiaire",$A104,DJ$6,DJ$5,"Mois (DateRDV)",DJ$7,"Années (DateRDV)",DJ$3,"Présence","Excusé"),3,""),"")</f>
        <v/>
      </c>
      <c r="DK104" s="166" t="str">
        <f>IFERROR(IF(GETPIVOTDATA("DateRDV",TCD!$B$1,"DT","BA","Bénéficiaire",$A104,DK$6,DK$5,"Mois (DateRDV)",DK$7,"Années (DateRDV)",DK$3,"Présence","Absent"),4,""),"")</f>
        <v/>
      </c>
      <c r="DL104" s="166" t="str">
        <f>IFERROR(IF(GETPIVOTDATA("DateRDV",TCD!$B$1,"DT","BA","Bénéficiaire",$A104,DL$6,DL$5,"Mois (DateRDV)",DL$7,"Années (DateRDV)",DL$3),1,""),"")</f>
        <v/>
      </c>
      <c r="DM104" s="166" t="str">
        <f>IFERROR(IF(GETPIVOTDATA("DateRDV",TCD!$B$1,"DT","BA","Bénéficiaire",$A104,DM$6,DM$5,"Mois (DateRDV)",DM$7,"Années (DateRDV)",DM$3),2,""),"")</f>
        <v/>
      </c>
      <c r="DN104" s="166" t="str">
        <f>IFERROR(IF(GETPIVOTDATA("DateRDV",TCD!$B$1,"DT","BA","Bénéficiaire",$A104,DN$6,DN$5,"Mois (DateRDV)",DN$7,"Années (DateRDV)",DN$3,"Présence","Excusé"),3,""),"")</f>
        <v/>
      </c>
      <c r="DO104" s="166" t="str">
        <f>IFERROR(IF(GETPIVOTDATA("DateRDV",TCD!$B$1,"DT","BA","Bénéficiaire",$A104,DO$6,DO$5,"Mois (DateRDV)",DO$7,"Années (DateRDV)",DO$3,"Présence","Absent"),4,""),"")</f>
        <v/>
      </c>
    </row>
    <row r="105" spans="1:119" x14ac:dyDescent="0.2">
      <c r="A105" t="str">
        <v>GISQUET David</v>
      </c>
      <c r="B105" s="169" t="str">
        <f>IFERROR(IF(INDEX(Data!P:P,MATCH(A105,Data!B:B,0))&lt;&gt;"",INDEX(Data!P:P,MATCH(A105,Data!B:B,0)),""),"")</f>
        <v>GISQUET</v>
      </c>
      <c r="C105" s="169" t="str">
        <f>IFERROR(IF(INDEX(Data!O:O,MATCH(A105,Data!B:B,0))&lt;&gt;"",INDEX(Data!O:O,MATCH(A105,Data!B:B,0)),""),"")</f>
        <v>David</v>
      </c>
      <c r="D105" s="169" t="str">
        <f>IFERROR(IF(INDEX(Data!J:J,MATCH(A105,Data!B:B,0))&lt;&gt;"",INDEX(Data!J:J,MATCH(A105,Data!B:B,0)),""),"")</f>
        <v>CD</v>
      </c>
      <c r="E105" s="169" t="str">
        <f>IFERROR(IF(INDEX(Data!M:M,MATCH(A105,Data!B:B,0))&lt;&gt;"",INDEX(Data!M:M,MATCH(A105,Data!B:B,0)),""),"")</f>
        <v>ANNECY</v>
      </c>
      <c r="F105" s="169">
        <f>IFERROR(IF(INDEX(Data!N:N,MATCH(A105,Data!B:B,0))&lt;&gt;"",INDEX(Data!N:N,MATCH(A105,Data!B:B,0)),""),"")</f>
        <v>74000</v>
      </c>
      <c r="G105" s="170">
        <f>IFERROR(IF(INDEX(Data!K:K,MATCH(A105,Data!B:B,0))&lt;&gt;"",INDEX(Data!K:K,MATCH(A105,Data!B:B,0)),""),"")</f>
        <v>45803</v>
      </c>
      <c r="H105" s="170">
        <f>IFERROR(IF(INDEX(Data!L:L,MATCH(A105,Data!B:B,0))&lt;&gt;"",INDEX(Data!L:L,MATCH(A105,Data!B:B,0)),""),"")</f>
        <v>45803</v>
      </c>
      <c r="I105" s="170">
        <f>IFERROR(IF(INDEX(Data!C:C,MATCH(A105,Data!B:B,0))&lt;&gt;"",INDEX(Data!C:C,MATCH(A105,Data!B:B,0)),""),"")</f>
        <v>45812</v>
      </c>
      <c r="J105" s="170" t="str">
        <f>IFERROR(IF(INDEX(Data!D:D,MATCH(A105,Data!B:B,0))&lt;&gt;"",INDEX(Data!D:D,MATCH(A105,Data!B:B,0)),""),"")</f>
        <v/>
      </c>
      <c r="K105" s="171" t="str">
        <f>IFERROR(IF(INDEX(Data!H:H,MATCH(A105,Data!B:B,0))&lt;&gt;"",INDEX(Data!H:H,MATCH(A105,Data!B:B,0)),""),"")</f>
        <v>Equilibré</v>
      </c>
      <c r="L105" s="166" t="str">
        <f>IFERROR(IF(GETPIVOTDATA("DateRDV",TCD!$B$1,"DT","BA","Bénéficiaire",$A105,L$6,L$5,"Mois (DateRDV)",L$7,"Années (DateRDV)",L$3),1,""),"")</f>
        <v/>
      </c>
      <c r="M105" s="166" t="str">
        <f>IFERROR(IF(GETPIVOTDATA("DateRDV",TCD!$B$1,"DT","BA","Bénéficiaire",$A105,M$6,M$5,"Mois (DateRDV)",M$7,"Années (DateRDV)",M$3),2,""),"")</f>
        <v/>
      </c>
      <c r="N105" s="166" t="str">
        <f>IFERROR(IF(GETPIVOTDATA("DateRDV",TCD!$B$1,"DT","BA","Bénéficiaire",$A105,N$6,N$5,"Mois (DateRDV)",N$7,"Années (DateRDV)",N$3,"Présence","Excusé"),3,""),"")</f>
        <v/>
      </c>
      <c r="O105" s="166" t="str">
        <f>IFERROR(IF(GETPIVOTDATA("DateRDV",TCD!$B$1,"DT","BA","Bénéficiaire",$A105,O$6,O$5,"Mois (DateRDV)",O$7,"Années (DateRDV)",O$3,"Présence","Absent"),4,""),"")</f>
        <v/>
      </c>
      <c r="P105" s="166" t="str">
        <f>IFERROR(IF(GETPIVOTDATA("DateRDV",TCD!$B$1,"DT","BA","Bénéficiaire",$A105,P$6,P$5,"Mois (DateRDV)",P$7,"Années (DateRDV)",P$3),1,""),"")</f>
        <v/>
      </c>
      <c r="Q105" s="166" t="str">
        <f>IFERROR(IF(GETPIVOTDATA("DateRDV",TCD!$B$1,"DT","BA","Bénéficiaire",$A105,Q$6,Q$5,"Mois (DateRDV)",Q$7,"Années (DateRDV)",Q$3),2,""),"")</f>
        <v/>
      </c>
      <c r="R105" s="166" t="str">
        <f>IFERROR(IF(GETPIVOTDATA("DateRDV",TCD!$B$1,"DT","BA","Bénéficiaire",$A105,R$6,R$5,"Mois (DateRDV)",R$7,"Années (DateRDV)",R$3,"Présence","Excusé"),3,""),"")</f>
        <v/>
      </c>
      <c r="S105" s="166" t="str">
        <f>IFERROR(IF(GETPIVOTDATA("DateRDV",TCD!$B$1,"DT","BA","Bénéficiaire",$A105,S$6,S$5,"Mois (DateRDV)",S$7,"Années (DateRDV)",S$3,"Présence","Absent"),4,""),"")</f>
        <v/>
      </c>
      <c r="T105" s="166" t="str">
        <f>IFERROR(IF(GETPIVOTDATA("DateRDV",TCD!$B$1,"DT","BA","Bénéficiaire",$A105,T$6,T$5,"Mois (DateRDV)",T$7,"Années (DateRDV)",T$3),1,""),"")</f>
        <v/>
      </c>
      <c r="U105" s="166" t="str">
        <f>IFERROR(IF(GETPIVOTDATA("DateRDV",TCD!$B$1,"DT","BA","Bénéficiaire",$A105,U$6,U$5,"Mois (DateRDV)",U$7,"Années (DateRDV)",U$3),2,""),"")</f>
        <v/>
      </c>
      <c r="V105" s="166" t="str">
        <f>IFERROR(IF(GETPIVOTDATA("DateRDV",TCD!$B$1,"DT","BA","Bénéficiaire",$A105,V$6,V$5,"Mois (DateRDV)",V$7,"Années (DateRDV)",V$3,"Présence","Excusé"),3,""),"")</f>
        <v/>
      </c>
      <c r="W105" s="166" t="str">
        <f>IFERROR(IF(GETPIVOTDATA("DateRDV",TCD!$B$1,"DT","BA","Bénéficiaire",$A105,W$6,W$5,"Mois (DateRDV)",W$7,"Années (DateRDV)",W$3,"Présence","Absent"),4,""),"")</f>
        <v/>
      </c>
      <c r="X105" s="166" t="str">
        <f>IFERROR(IF(GETPIVOTDATA("DateRDV",TCD!$B$1,"DT","BA","Bénéficiaire",$A105,X$6,X$5,"Mois (DateRDV)",X$7,"Années (DateRDV)",X$3),1,""),"")</f>
        <v/>
      </c>
      <c r="Y105" s="166" t="str">
        <f>IFERROR(IF(GETPIVOTDATA("DateRDV",TCD!$B$1,"DT","BA","Bénéficiaire",$A105,Y$6,Y$5,"Mois (DateRDV)",Y$7,"Années (DateRDV)",Y$3),2,""),"")</f>
        <v/>
      </c>
      <c r="Z105" s="166" t="str">
        <f>IFERROR(IF(GETPIVOTDATA("DateRDV",TCD!$B$1,"DT","BA","Bénéficiaire",$A105,Z$6,Z$5,"Mois (DateRDV)",Z$7,"Années (DateRDV)",Z$3,"Présence","Excusé"),3,""),"")</f>
        <v/>
      </c>
      <c r="AA105" s="166" t="str">
        <f>IFERROR(IF(GETPIVOTDATA("DateRDV",TCD!$B$1,"DT","BA","Bénéficiaire",$A105,AA$6,AA$5,"Mois (DateRDV)",AA$7,"Années (DateRDV)",AA$3,"Présence","Absent"),4,""),"")</f>
        <v/>
      </c>
      <c r="AB105" s="166" t="str">
        <f>IFERROR(IF(GETPIVOTDATA("DateRDV",TCD!$B$1,"DT","BA","Bénéficiaire",$A105,AB$6,AB$5,"Mois (DateRDV)",AB$7,"Années (DateRDV)",AB$3),1,""),"")</f>
        <v/>
      </c>
      <c r="AC105" s="166" t="str">
        <f>IFERROR(IF(GETPIVOTDATA("DateRDV",TCD!$B$1,"DT","BA","Bénéficiaire",$A105,AC$6,AC$5,"Mois (DateRDV)",AC$7,"Années (DateRDV)",AC$3),2,""),"")</f>
        <v/>
      </c>
      <c r="AD105" s="166" t="str">
        <f>IFERROR(IF(GETPIVOTDATA("DateRDV",TCD!$B$1,"DT","BA","Bénéficiaire",$A105,AD$6,AD$5,"Mois (DateRDV)",AD$7,"Années (DateRDV)",AD$3,"Présence","Excusé"),3,""),"")</f>
        <v/>
      </c>
      <c r="AE105" s="166" t="str">
        <f>IFERROR(IF(GETPIVOTDATA("DateRDV",TCD!$B$1,"DT","BA","Bénéficiaire",$A105,AE$6,AE$5,"Mois (DateRDV)",AE$7,"Années (DateRDV)",AE$3,"Présence","Absent"),4,""),"")</f>
        <v/>
      </c>
      <c r="AF105" s="166" t="str">
        <f>IFERROR(IF(GETPIVOTDATA("DateRDV",TCD!$B$1,"DT","BA","Bénéficiaire",$A105,AF$6,AF$5,"Mois (DateRDV)",AF$7,"Années (DateRDV)",AF$3),1,""),"")</f>
        <v/>
      </c>
      <c r="AG105" s="166" t="str">
        <f>IFERROR(IF(GETPIVOTDATA("DateRDV",TCD!$B$1,"DT","BA","Bénéficiaire",$A105,AG$6,AG$5,"Mois (DateRDV)",AG$7,"Années (DateRDV)",AG$3),2,""),"")</f>
        <v/>
      </c>
      <c r="AH105" s="166" t="str">
        <f>IFERROR(IF(GETPIVOTDATA("DateRDV",TCD!$B$1,"DT","BA","Bénéficiaire",$A105,AH$6,AH$5,"Mois (DateRDV)",AH$7,"Années (DateRDV)",AH$3,"Présence","Excusé"),3,""),"")</f>
        <v/>
      </c>
      <c r="AI105" s="166" t="str">
        <f>IFERROR(IF(GETPIVOTDATA("DateRDV",TCD!$B$1,"DT","BA","Bénéficiaire",$A105,AI$6,AI$5,"Mois (DateRDV)",AI$7,"Années (DateRDV)",AI$3,"Présence","Absent"),4,""),"")</f>
        <v/>
      </c>
      <c r="AJ105" s="166" t="str">
        <f>IFERROR(IF(GETPIVOTDATA("DateRDV",TCD!$B$1,"DT","BA","Bénéficiaire",$A105,AJ$6,AJ$5,"Mois (DateRDV)",AJ$7,"Années (DateRDV)",AJ$3),1,""),"")</f>
        <v/>
      </c>
      <c r="AK105" s="166" t="str">
        <f>IFERROR(IF(GETPIVOTDATA("DateRDV",TCD!$B$1,"DT","BA","Bénéficiaire",$A105,AK$6,AK$5,"Mois (DateRDV)",AK$7,"Années (DateRDV)",AK$3),2,""),"")</f>
        <v/>
      </c>
      <c r="AL105" s="166" t="str">
        <f>IFERROR(IF(GETPIVOTDATA("DateRDV",TCD!$B$1,"DT","BA","Bénéficiaire",$A105,AL$6,AL$5,"Mois (DateRDV)",AL$7,"Années (DateRDV)",AL$3,"Présence","Excusé"),3,""),"")</f>
        <v/>
      </c>
      <c r="AM105" s="166" t="str">
        <f>IFERROR(IF(GETPIVOTDATA("DateRDV",TCD!$B$1,"DT","BA","Bénéficiaire",$A105,AM$6,AM$5,"Mois (DateRDV)",AM$7,"Années (DateRDV)",AM$3,"Présence","Absent"),4,""),"")</f>
        <v/>
      </c>
      <c r="AN105" s="166" t="str">
        <f>IFERROR(IF(GETPIVOTDATA("DateRDV",TCD!$B$1,"DT","BA","Bénéficiaire",$A105,AN$6,AN$5,"Mois (DateRDV)",AN$7,"Années (DateRDV)",AN$3),1,""),"")</f>
        <v/>
      </c>
      <c r="AO105" s="166" t="str">
        <f>IFERROR(IF(GETPIVOTDATA("DateRDV",TCD!$B$1,"DT","BA","Bénéficiaire",$A105,AO$6,AO$5,"Mois (DateRDV)",AO$7,"Années (DateRDV)",AO$3),2,""),"")</f>
        <v/>
      </c>
      <c r="AP105" s="166" t="str">
        <f>IFERROR(IF(GETPIVOTDATA("DateRDV",TCD!$B$1,"DT","BA","Bénéficiaire",$A105,AP$6,AP$5,"Mois (DateRDV)",AP$7,"Années (DateRDV)",AP$3,"Présence","Excusé"),3,""),"")</f>
        <v/>
      </c>
      <c r="AQ105" s="166" t="str">
        <f>IFERROR(IF(GETPIVOTDATA("DateRDV",TCD!$B$1,"DT","BA","Bénéficiaire",$A105,AQ$6,AQ$5,"Mois (DateRDV)",AQ$7,"Années (DateRDV)",AQ$3,"Présence","Absent"),4,""),"")</f>
        <v/>
      </c>
      <c r="AR105" s="166" t="str">
        <f>IFERROR(IF(GETPIVOTDATA("DateRDV",TCD!$B$1,"DT","BA","Bénéficiaire",$A105,AR$6,AR$5,"Mois (DateRDV)",AR$7,"Années (DateRDV)",AR$3),1,""),"")</f>
        <v/>
      </c>
      <c r="AS105" s="166" t="str">
        <f>IFERROR(IF(GETPIVOTDATA("DateRDV",TCD!$B$1,"DT","BA","Bénéficiaire",$A105,AS$6,AS$5,"Mois (DateRDV)",AS$7,"Années (DateRDV)",AS$3),2,""),"")</f>
        <v/>
      </c>
      <c r="AT105" s="166" t="str">
        <f>IFERROR(IF(GETPIVOTDATA("DateRDV",TCD!$B$1,"DT","BA","Bénéficiaire",$A105,AT$6,AT$5,"Mois (DateRDV)",AT$7,"Années (DateRDV)",AT$3,"Présence","Excusé"),3,""),"")</f>
        <v/>
      </c>
      <c r="AU105" s="166" t="str">
        <f>IFERROR(IF(GETPIVOTDATA("DateRDV",TCD!$B$1,"DT","BA","Bénéficiaire",$A105,AU$6,AU$5,"Mois (DateRDV)",AU$7,"Années (DateRDV)",AU$3,"Présence","Absent"),4,""),"")</f>
        <v/>
      </c>
      <c r="AV105" s="166" t="str">
        <f>IFERROR(IF(GETPIVOTDATA("DateRDV",TCD!$B$1,"DT","BA","Bénéficiaire",$A105,AV$6,AV$5,"Mois (DateRDV)",AV$7,"Années (DateRDV)",AV$3),1,""),"")</f>
        <v/>
      </c>
      <c r="AW105" s="166" t="str">
        <f>IFERROR(IF(GETPIVOTDATA("DateRDV",TCD!$B$1,"DT","BA","Bénéficiaire",$A105,AW$6,AW$5,"Mois (DateRDV)",AW$7,"Années (DateRDV)",AW$3),2,""),"")</f>
        <v/>
      </c>
      <c r="AX105" s="166" t="str">
        <f>IFERROR(IF(GETPIVOTDATA("DateRDV",TCD!$B$1,"DT","BA","Bénéficiaire",$A105,AX$6,AX$5,"Mois (DateRDV)",AX$7,"Années (DateRDV)",AX$3,"Présence","Excusé"),3,""),"")</f>
        <v/>
      </c>
      <c r="AY105" s="166" t="str">
        <f>IFERROR(IF(GETPIVOTDATA("DateRDV",TCD!$B$1,"DT","BA","Bénéficiaire",$A105,AY$6,AY$5,"Mois (DateRDV)",AY$7,"Années (DateRDV)",AY$3,"Présence","Absent"),4,""),"")</f>
        <v/>
      </c>
      <c r="AZ105" s="166" t="str">
        <f>IFERROR(IF(GETPIVOTDATA("DateRDV",TCD!$B$1,"DT","BA","Bénéficiaire",$A105,AZ$6,AZ$5,"Mois (DateRDV)",AZ$7,"Années (DateRDV)",AZ$3),1,""),"")</f>
        <v/>
      </c>
      <c r="BA105" s="166" t="str">
        <f>IFERROR(IF(GETPIVOTDATA("DateRDV",TCD!$B$1,"DT","BA","Bénéficiaire",$A105,BA$6,BA$5,"Mois (DateRDV)",BA$7,"Années (DateRDV)",BA$3),2,""),"")</f>
        <v/>
      </c>
      <c r="BB105" s="166" t="str">
        <f>IFERROR(IF(GETPIVOTDATA("DateRDV",TCD!$B$1,"DT","BA","Bénéficiaire",$A105,BB$6,BB$5,"Mois (DateRDV)",BB$7,"Années (DateRDV)",BB$3,"Présence","Excusé"),3,""),"")</f>
        <v/>
      </c>
      <c r="BC105" s="166" t="str">
        <f>IFERROR(IF(GETPIVOTDATA("DateRDV",TCD!$B$1,"DT","BA","Bénéficiaire",$A105,BC$6,BC$5,"Mois (DateRDV)",BC$7,"Années (DateRDV)",BC$3,"Présence","Absent"),4,""),"")</f>
        <v/>
      </c>
      <c r="BD105" s="166" t="str">
        <f>IFERROR(IF(GETPIVOTDATA("DateRDV",TCD!$B$1,"DT","BA","Bénéficiaire",$A105,BD$6,BD$5,"Mois (DateRDV)",BD$7,"Années (DateRDV)",BD$3),1,""),"")</f>
        <v/>
      </c>
      <c r="BE105" s="166" t="str">
        <f>IFERROR(IF(GETPIVOTDATA("DateRDV",TCD!$B$1,"DT","BA","Bénéficiaire",$A105,BE$6,BE$5,"Mois (DateRDV)",BE$7,"Années (DateRDV)",BE$3),2,""),"")</f>
        <v/>
      </c>
      <c r="BF105" s="166" t="str">
        <f>IFERROR(IF(GETPIVOTDATA("DateRDV",TCD!$B$1,"DT","BA","Bénéficiaire",$A105,BF$6,BF$5,"Mois (DateRDV)",BF$7,"Années (DateRDV)",BF$3,"Présence","Excusé"),3,""),"")</f>
        <v/>
      </c>
      <c r="BG105" s="166" t="str">
        <f>IFERROR(IF(GETPIVOTDATA("DateRDV",TCD!$B$1,"DT","BA","Bénéficiaire",$A105,BG$6,BG$5,"Mois (DateRDV)",BG$7,"Années (DateRDV)",BG$3,"Présence","Absent"),4,""),"")</f>
        <v/>
      </c>
      <c r="BH105" s="166" t="str">
        <f>IFERROR(IF(GETPIVOTDATA("DateRDV",TCD!$B$1,"DT","BA","Bénéficiaire",$A105,BH$6,BH$5,"Mois (DateRDV)",BH$7,"Années (DateRDV)",BH$3),1,""),"")</f>
        <v/>
      </c>
      <c r="BI105" s="166" t="str">
        <f>IFERROR(IF(GETPIVOTDATA("DateRDV",TCD!$B$1,"DT","BA","Bénéficiaire",$A105,BI$6,BI$5,"Mois (DateRDV)",BI$7,"Années (DateRDV)",BI$3),2,""),"")</f>
        <v/>
      </c>
      <c r="BJ105" s="166" t="str">
        <f>IFERROR(IF(GETPIVOTDATA("DateRDV",TCD!$B$1,"DT","BA","Bénéficiaire",$A105,BJ$6,BJ$5,"Mois (DateRDV)",BJ$7,"Années (DateRDV)",BJ$3,"Présence","Excusé"),3,""),"")</f>
        <v/>
      </c>
      <c r="BK105" s="166" t="str">
        <f>IFERROR(IF(GETPIVOTDATA("DateRDV",TCD!$B$1,"DT","BA","Bénéficiaire",$A105,BK$6,BK$5,"Mois (DateRDV)",BK$7,"Années (DateRDV)",BK$3,"Présence","Absent"),4,""),"")</f>
        <v/>
      </c>
      <c r="BL105" s="166" t="str">
        <f>IFERROR(IF(GETPIVOTDATA("DateRDV",TCD!$B$1,"DT","BA","Bénéficiaire",$A105,BL$6,BL$5,"Mois (DateRDV)",BL$7,"Années (DateRDV)",BL$3),1,""),"")</f>
        <v/>
      </c>
      <c r="BM105" s="166" t="str">
        <f>IFERROR(IF(GETPIVOTDATA("DateRDV",TCD!$B$1,"DT","BA","Bénéficiaire",$A105,BM$6,BM$5,"Mois (DateRDV)",BM$7,"Années (DateRDV)",BM$3),2,""),"")</f>
        <v/>
      </c>
      <c r="BN105" s="166" t="str">
        <f>IFERROR(IF(GETPIVOTDATA("DateRDV",TCD!$B$1,"DT","BA","Bénéficiaire",$A105,BN$6,BN$5,"Mois (DateRDV)",BN$7,"Années (DateRDV)",BN$3,"Présence","Excusé"),3,""),"")</f>
        <v/>
      </c>
      <c r="BO105" s="166" t="str">
        <f>IFERROR(IF(GETPIVOTDATA("DateRDV",TCD!$B$1,"DT","BA","Bénéficiaire",$A105,BO$6,BO$5,"Mois (DateRDV)",BO$7,"Années (DateRDV)",BO$3,"Présence","Absent"),4,""),"")</f>
        <v/>
      </c>
      <c r="BP105" s="166" t="str">
        <f>IFERROR(IF(GETPIVOTDATA("DateRDV",TCD!$B$1,"DT","BA","Bénéficiaire",$A105,BP$6,BP$5,"Mois (DateRDV)",BP$7,"Années (DateRDV)",BP$3),1,""),"")</f>
        <v/>
      </c>
      <c r="BQ105" s="166" t="str">
        <f>IFERROR(IF(GETPIVOTDATA("DateRDV",TCD!$B$1,"DT","BA","Bénéficiaire",$A105,BQ$6,BQ$5,"Mois (DateRDV)",BQ$7,"Années (DateRDV)",BQ$3),2,""),"")</f>
        <v/>
      </c>
      <c r="BR105" s="166" t="str">
        <f>IFERROR(IF(GETPIVOTDATA("DateRDV",TCD!$B$1,"DT","BA","Bénéficiaire",$A105,BR$6,BR$5,"Mois (DateRDV)",BR$7,"Années (DateRDV)",BR$3,"Présence","Excusé"),3,""),"")</f>
        <v/>
      </c>
      <c r="BS105" s="166" t="str">
        <f>IFERROR(IF(GETPIVOTDATA("DateRDV",TCD!$B$1,"DT","BA","Bénéficiaire",$A105,BS$6,BS$5,"Mois (DateRDV)",BS$7,"Années (DateRDV)",BS$3,"Présence","Absent"),4,""),"")</f>
        <v/>
      </c>
      <c r="BT105" s="166" t="str">
        <f>IFERROR(IF(GETPIVOTDATA("DateRDV",TCD!$B$1,"DT","BA","Bénéficiaire",$A105,BT$6,BT$5,"Mois (DateRDV)",BT$7,"Années (DateRDV)",BT$3),1,""),"")</f>
        <v/>
      </c>
      <c r="BU105" s="166" t="str">
        <f>IFERROR(IF(GETPIVOTDATA("DateRDV",TCD!$B$1,"DT","BA","Bénéficiaire",$A105,BU$6,BU$5,"Mois (DateRDV)",BU$7,"Années (DateRDV)",BU$3),2,""),"")</f>
        <v/>
      </c>
      <c r="BV105" s="166" t="str">
        <f>IFERROR(IF(GETPIVOTDATA("DateRDV",TCD!$B$1,"DT","BA","Bénéficiaire",$A105,BV$6,BV$5,"Mois (DateRDV)",BV$7,"Années (DateRDV)",BV$3,"Présence","Excusé"),3,""),"")</f>
        <v/>
      </c>
      <c r="BW105" s="166" t="str">
        <f>IFERROR(IF(GETPIVOTDATA("DateRDV",TCD!$B$1,"DT","BA","Bénéficiaire",$A105,BW$6,BW$5,"Mois (DateRDV)",BW$7,"Années (DateRDV)",BW$3,"Présence","Absent"),4,""),"")</f>
        <v/>
      </c>
      <c r="BX105" s="166" t="str">
        <f>IFERROR(IF(GETPIVOTDATA("DateRDV",TCD!$B$1,"DT","BA","Bénéficiaire",$A105,BX$6,BX$5,"Mois (DateRDV)",BX$7,"Années (DateRDV)",BX$3),1,""),"")</f>
        <v/>
      </c>
      <c r="BY105" s="166" t="str">
        <f>IFERROR(IF(GETPIVOTDATA("DateRDV",TCD!$B$1,"DT","BA","Bénéficiaire",$A105,BY$6,BY$5,"Mois (DateRDV)",BY$7,"Années (DateRDV)",BY$3),2,""),"")</f>
        <v/>
      </c>
      <c r="BZ105" s="166" t="str">
        <f>IFERROR(IF(GETPIVOTDATA("DateRDV",TCD!$B$1,"DT","BA","Bénéficiaire",$A105,BZ$6,BZ$5,"Mois (DateRDV)",BZ$7,"Années (DateRDV)",BZ$3,"Présence","Excusé"),3,""),"")</f>
        <v/>
      </c>
      <c r="CA105" s="166" t="str">
        <f>IFERROR(IF(GETPIVOTDATA("DateRDV",TCD!$B$1,"DT","BA","Bénéficiaire",$A105,CA$6,CA$5,"Mois (DateRDV)",CA$7,"Années (DateRDV)",CA$3,"Présence","Absent"),4,""),"")</f>
        <v/>
      </c>
      <c r="CB105" s="166" t="str">
        <f>IFERROR(IF(GETPIVOTDATA("DateRDV",TCD!$B$1,"DT","BA","Bénéficiaire",$A105,CB$6,CB$5,"Mois (DateRDV)",CB$7,"Années (DateRDV)",CB$3),1,""),"")</f>
        <v/>
      </c>
      <c r="CC105" s="166" t="str">
        <f>IFERROR(IF(GETPIVOTDATA("DateRDV",TCD!$B$1,"DT","BA","Bénéficiaire",$A105,CC$6,CC$5,"Mois (DateRDV)",CC$7,"Années (DateRDV)",CC$3),2,""),"")</f>
        <v/>
      </c>
      <c r="CD105" s="166" t="str">
        <f>IFERROR(IF(GETPIVOTDATA("DateRDV",TCD!$B$1,"DT","BA","Bénéficiaire",$A105,CD$6,CD$5,"Mois (DateRDV)",CD$7,"Années (DateRDV)",CD$3,"Présence","Excusé"),3,""),"")</f>
        <v/>
      </c>
      <c r="CE105" s="166" t="str">
        <f>IFERROR(IF(GETPIVOTDATA("DateRDV",TCD!$B$1,"DT","BA","Bénéficiaire",$A105,CE$6,CE$5,"Mois (DateRDV)",CE$7,"Années (DateRDV)",CE$3,"Présence","Absent"),4,""),"")</f>
        <v/>
      </c>
      <c r="CF105" s="166" t="str">
        <f>IFERROR(IF(GETPIVOTDATA("DateRDV",TCD!$B$1,"DT","BA","Bénéficiaire",$A105,CF$6,CF$5,"Mois (DateRDV)",CF$7,"Années (DateRDV)",CF$3),1,""),"")</f>
        <v/>
      </c>
      <c r="CG105" s="166" t="str">
        <f>IFERROR(IF(GETPIVOTDATA("DateRDV",TCD!$B$1,"DT","BA","Bénéficiaire",$A105,CG$6,CG$5,"Mois (DateRDV)",CG$7,"Années (DateRDV)",CG$3),2,""),"")</f>
        <v/>
      </c>
      <c r="CH105" s="166" t="str">
        <f>IFERROR(IF(GETPIVOTDATA("DateRDV",TCD!$B$1,"DT","BA","Bénéficiaire",$A105,CH$6,CH$5,"Mois (DateRDV)",CH$7,"Années (DateRDV)",CH$3,"Présence","Excusé"),3,""),"")</f>
        <v/>
      </c>
      <c r="CI105" s="166" t="str">
        <f>IFERROR(IF(GETPIVOTDATA("DateRDV",TCD!$B$1,"DT","BA","Bénéficiaire",$A105,CI$6,CI$5,"Mois (DateRDV)",CI$7,"Années (DateRDV)",CI$3,"Présence","Absent"),4,""),"")</f>
        <v/>
      </c>
      <c r="CJ105" s="166" t="str">
        <f>IFERROR(IF(GETPIVOTDATA("DateRDV",TCD!$B$1,"DT","BA","Bénéficiaire",$A105,CJ$6,CJ$5,"Mois (DateRDV)",CJ$7,"Années (DateRDV)",CJ$3),1,""),"")</f>
        <v/>
      </c>
      <c r="CK105" s="166" t="str">
        <f>IFERROR(IF(GETPIVOTDATA("DateRDV",TCD!$B$1,"DT","BA","Bénéficiaire",$A105,CK$6,CK$5,"Mois (DateRDV)",CK$7,"Années (DateRDV)",CK$3),2,""),"")</f>
        <v/>
      </c>
      <c r="CL105" s="166" t="str">
        <f>IFERROR(IF(GETPIVOTDATA("DateRDV",TCD!$B$1,"DT","BA","Bénéficiaire",$A105,BE$6,BE$5,"Mois (DateRDV)",BE$7,"Années (DateRDV)",BE$3,"Présence","Excusé"),3,""),"")</f>
        <v/>
      </c>
      <c r="CM105" s="166" t="str">
        <f>IFERROR(IF(GETPIVOTDATA("DateRDV",TCD!$B$1,"DT","BA","Bénéficiaire",$A105,CM$6,CM$5,"Mois (DateRDV)",CM$7,"Années (DateRDV)",CM$3,"Présence","Absent"),4,""),"")</f>
        <v/>
      </c>
      <c r="CN105" s="166" t="str">
        <f>IFERROR(IF(GETPIVOTDATA("DateRDV",TCD!$B$1,"DT","BA","Bénéficiaire",$A105,CN$6,CN$5,"Mois (DateRDV)",CN$7,"Années (DateRDV)",CN$3),1,""),"")</f>
        <v/>
      </c>
      <c r="CO105" s="166" t="str">
        <f>IFERROR(IF(GETPIVOTDATA("DateRDV",TCD!$B$1,"DT","BA","Bénéficiaire",$A105,CO$6,CO$5,"Mois (DateRDV)",CO$7,"Années (DateRDV)",CO$3),2,""),"")</f>
        <v/>
      </c>
      <c r="CP105" s="166" t="str">
        <f>IFERROR(IF(GETPIVOTDATA("DateRDV",TCD!$B$1,"DT","BA","Bénéficiaire",$A105,CP$6,CP$5,"Mois (DateRDV)",CP$7,"Années (DateRDV)",CP$3,"Présence","Excusé"),3,""),"")</f>
        <v/>
      </c>
      <c r="CQ105" s="166" t="str">
        <f>IFERROR(IF(GETPIVOTDATA("DateRDV",TCD!$B$1,"DT","BA","Bénéficiaire",$A105,CQ$6,CQ$5,"Mois (DateRDV)",CQ$7,"Années (DateRDV)",CQ$3,"Présence","Absent"),4,""),"")</f>
        <v/>
      </c>
      <c r="CR105" s="166" t="str">
        <f>IFERROR(IF(GETPIVOTDATA("DateRDV",TCD!$B$1,"DT","BA","Bénéficiaire",$A105,CR$6,CR$5,"Mois (DateRDV)",CR$7,"Années (DateRDV)",CR$3),1,""),"")</f>
        <v/>
      </c>
      <c r="CS105" s="166" t="str">
        <f>IFERROR(IF(GETPIVOTDATA("DateRDV",TCD!$B$1,"DT","BA","Bénéficiaire",$A105,CS$6,CS$5,"Mois (DateRDV)",CS$7,"Années (DateRDV)",CS$3),2,""),"")</f>
        <v/>
      </c>
      <c r="CT105" s="166" t="str">
        <f>IFERROR(IF(GETPIVOTDATA("DateRDV",TCD!$B$1,"DT","BA","Bénéficiaire",$A105,CT$6,CT$5,"Mois (DateRDV)",CT$7,"Années (DateRDV)",CT$3,"Présence","Excusé"),3,""),"")</f>
        <v/>
      </c>
      <c r="CU105" s="166" t="str">
        <f>IFERROR(IF(GETPIVOTDATA("DateRDV",TCD!$B$1,"DT","BA","Bénéficiaire",$A105,CU$6,CU$5,"Mois (DateRDV)",CU$7,"Années (DateRDV)",CU$3,"Présence","Absent"),4,""),"")</f>
        <v/>
      </c>
      <c r="CV105" s="166" t="str">
        <f>IFERROR(IF(GETPIVOTDATA("DateRDV",TCD!$B$1,"DT","BA","Bénéficiaire",$A105,CV$6,CV$5,"Mois (DateRDV)",CV$7,"Années (DateRDV)",CV$3),1,""),"")</f>
        <v/>
      </c>
      <c r="CW105" s="166" t="str">
        <f>IFERROR(IF(GETPIVOTDATA("DateRDV",TCD!$B$1,"DT","BA","Bénéficiaire",$A105,CW$6,CW$5,"Mois (DateRDV)",CW$7,"Années (DateRDV)",CW$3),2,""),"")</f>
        <v/>
      </c>
      <c r="CX105" s="166" t="str">
        <f>IFERROR(IF(GETPIVOTDATA("DateRDV",TCD!$B$1,"DT","BA","Bénéficiaire",$A105,CX$6,CX$5,"Mois (DateRDV)",CX$7,"Années (DateRDV)",CX$3,"Présence","Excusé"),3,""),"")</f>
        <v/>
      </c>
      <c r="CY105" s="166" t="str">
        <f>IFERROR(IF(GETPIVOTDATA("DateRDV",TCD!$B$1,"DT","BA","Bénéficiaire",$A105,CY$6,CY$5,"Mois (DateRDV)",CY$7,"Années (DateRDV)",CY$3,"Présence","Absent"),4,""),"")</f>
        <v/>
      </c>
      <c r="CZ105" s="166" t="str">
        <f>IFERROR(IF(GETPIVOTDATA("DateRDV",TCD!$B$1,"DT","BA","Bénéficiaire",$A105,CZ$6,CZ$5,"Mois (DateRDV)",CZ$7,"Années (DateRDV)",CZ$3),1,""),"")</f>
        <v/>
      </c>
      <c r="DA105" s="166" t="str">
        <f>IFERROR(IF(GETPIVOTDATA("DateRDV",TCD!$B$1,"DT","BA","Bénéficiaire",$A105,DA$6,DA$5,"Mois (DateRDV)",DA$7,"Années (DateRDV)",DA$3),2,""),"")</f>
        <v/>
      </c>
      <c r="DB105" s="166" t="str">
        <f>IFERROR(IF(GETPIVOTDATA("DateRDV",TCD!$B$1,"DT","BA","Bénéficiaire",$A105,DB$6,DB$5,"Mois (DateRDV)",DB$7,"Années (DateRDV)",DB$3,"Présence","Excusé"),3,""),"")</f>
        <v/>
      </c>
      <c r="DC105" s="166" t="str">
        <f>IFERROR(IF(GETPIVOTDATA("DateRDV",TCD!$B$1,"DT","BA","Bénéficiaire",$A105,DC$6,DC$5,"Mois (DateRDV)",DC$7,"Années (DateRDV)",DC$3,"Présence","Absent"),4,""),"")</f>
        <v/>
      </c>
      <c r="DD105" s="166" t="str">
        <f>IFERROR(IF(GETPIVOTDATA("DateRDV",TCD!$B$1,"DT","BA","Bénéficiaire",$A105,DD$6,DD$5,"Mois (DateRDV)",DD$7,"Années (DateRDV)",DD$3),1,""),"")</f>
        <v/>
      </c>
      <c r="DE105" s="166" t="str">
        <f>IFERROR(IF(GETPIVOTDATA("DateRDV",TCD!$B$1,"DT","BA","Bénéficiaire",$A105,DE$6,DE$5,"Mois (DateRDV)",DE$7,"Années (DateRDV)",DE$3),2,""),"")</f>
        <v/>
      </c>
      <c r="DF105" s="166" t="str">
        <f>IFERROR(IF(GETPIVOTDATA("DateRDV",TCD!$B$1,"DT","BA","Bénéficiaire",$A105,DF$6,DF$5,"Mois (DateRDV)",DF$7,"Années (DateRDV)",DF$3,"Présence","Excusé"),3,""),"")</f>
        <v/>
      </c>
      <c r="DG105" s="166" t="str">
        <f>IFERROR(IF(GETPIVOTDATA("DateRDV",TCD!$B$1,"DT","BA","Bénéficiaire",$A105,DG$6,DG$5,"Mois (DateRDV)",DG$7,"Années (DateRDV)",DG$3,"Présence","Absent"),4,""),"")</f>
        <v/>
      </c>
      <c r="DH105" s="166" t="str">
        <f>IFERROR(IF(GETPIVOTDATA("DateRDV",TCD!$B$1,"DT","BA","Bénéficiaire",$A105,DH$6,DH$5,"Mois (DateRDV)",DH$7,"Années (DateRDV)",DH$3),1,""),"")</f>
        <v/>
      </c>
      <c r="DI105" s="166" t="str">
        <f>IFERROR(IF(GETPIVOTDATA("DateRDV",TCD!$B$1,"DT","BA","Bénéficiaire",$A105,DI$6,DI$5,"Mois (DateRDV)",DI$7,"Années (DateRDV)",DI$3),2,""),"")</f>
        <v/>
      </c>
      <c r="DJ105" s="166" t="str">
        <f>IFERROR(IF(GETPIVOTDATA("DateRDV",TCD!$B$1,"DT","BA","Bénéficiaire",$A105,DJ$6,DJ$5,"Mois (DateRDV)",DJ$7,"Années (DateRDV)",DJ$3,"Présence","Excusé"),3,""),"")</f>
        <v/>
      </c>
      <c r="DK105" s="166" t="str">
        <f>IFERROR(IF(GETPIVOTDATA("DateRDV",TCD!$B$1,"DT","BA","Bénéficiaire",$A105,DK$6,DK$5,"Mois (DateRDV)",DK$7,"Années (DateRDV)",DK$3,"Présence","Absent"),4,""),"")</f>
        <v/>
      </c>
      <c r="DL105" s="166" t="str">
        <f>IFERROR(IF(GETPIVOTDATA("DateRDV",TCD!$B$1,"DT","BA","Bénéficiaire",$A105,DL$6,DL$5,"Mois (DateRDV)",DL$7,"Années (DateRDV)",DL$3),1,""),"")</f>
        <v/>
      </c>
      <c r="DM105" s="166" t="str">
        <f>IFERROR(IF(GETPIVOTDATA("DateRDV",TCD!$B$1,"DT","BA","Bénéficiaire",$A105,DM$6,DM$5,"Mois (DateRDV)",DM$7,"Années (DateRDV)",DM$3),2,""),"")</f>
        <v/>
      </c>
      <c r="DN105" s="166" t="str">
        <f>IFERROR(IF(GETPIVOTDATA("DateRDV",TCD!$B$1,"DT","BA","Bénéficiaire",$A105,DN$6,DN$5,"Mois (DateRDV)",DN$7,"Années (DateRDV)",DN$3,"Présence","Excusé"),3,""),"")</f>
        <v/>
      </c>
      <c r="DO105" s="166" t="str">
        <f>IFERROR(IF(GETPIVOTDATA("DateRDV",TCD!$B$1,"DT","BA","Bénéficiaire",$A105,DO$6,DO$5,"Mois (DateRDV)",DO$7,"Années (DateRDV)",DO$3,"Présence","Absent"),4,""),"")</f>
        <v/>
      </c>
    </row>
    <row r="106" spans="1:119" x14ac:dyDescent="0.2">
      <c r="A106" t="str">
        <v>DAIME Franck</v>
      </c>
      <c r="B106" s="169" t="str">
        <f>IFERROR(IF(INDEX(Data!P:P,MATCH(A106,Data!B:B,0))&lt;&gt;"",INDEX(Data!P:P,MATCH(A106,Data!B:B,0)),""),"")</f>
        <v>DAIME</v>
      </c>
      <c r="C106" s="169" t="str">
        <f>IFERROR(IF(INDEX(Data!O:O,MATCH(A106,Data!B:B,0))&lt;&gt;"",INDEX(Data!O:O,MATCH(A106,Data!B:B,0)),""),"")</f>
        <v>Franck</v>
      </c>
      <c r="D106" s="169" t="str">
        <f>IFERROR(IF(INDEX(Data!J:J,MATCH(A106,Data!B:B,0))&lt;&gt;"",INDEX(Data!J:J,MATCH(A106,Data!B:B,0)),""),"")</f>
        <v>CD</v>
      </c>
      <c r="E106" s="169" t="str">
        <f>IFERROR(IF(INDEX(Data!M:M,MATCH(A106,Data!B:B,0))&lt;&gt;"",INDEX(Data!M:M,MATCH(A106,Data!B:B,0)),""),"")</f>
        <v>ANNECY</v>
      </c>
      <c r="F106" s="169">
        <f>IFERROR(IF(INDEX(Data!N:N,MATCH(A106,Data!B:B,0))&lt;&gt;"",INDEX(Data!N:N,MATCH(A106,Data!B:B,0)),""),"")</f>
        <v>74000</v>
      </c>
      <c r="G106" s="170">
        <f>IFERROR(IF(INDEX(Data!K:K,MATCH(A106,Data!B:B,0))&lt;&gt;"",INDEX(Data!K:K,MATCH(A106,Data!B:B,0)),""),"")</f>
        <v>45719</v>
      </c>
      <c r="H106" s="170">
        <f>IFERROR(IF(INDEX(Data!L:L,MATCH(A106,Data!B:B,0))&lt;&gt;"",INDEX(Data!L:L,MATCH(A106,Data!B:B,0)),""),"")</f>
        <v>45726</v>
      </c>
      <c r="I106" s="170">
        <f>IFERROR(IF(INDEX(Data!C:C,MATCH(A106,Data!B:B,0))&lt;&gt;"",INDEX(Data!C:C,MATCH(A106,Data!B:B,0)),""),"")</f>
        <v>45741</v>
      </c>
      <c r="J106" s="170" t="str">
        <f>IFERROR(IF(INDEX(Data!D:D,MATCH(A106,Data!B:B,0))&lt;&gt;"",INDEX(Data!D:D,MATCH(A106,Data!B:B,0)),""),"")</f>
        <v/>
      </c>
      <c r="K106" s="171" t="str">
        <f>IFERROR(IF(INDEX(Data!H:H,MATCH(A106,Data!B:B,0))&lt;&gt;"",INDEX(Data!H:H,MATCH(A106,Data!B:B,0)),""),"")</f>
        <v>Equilibré</v>
      </c>
      <c r="L106" s="166" t="str">
        <f>IFERROR(IF(GETPIVOTDATA("DateRDV",TCD!$B$1,"DT","BA","Bénéficiaire",$A106,L$6,L$5,"Mois (DateRDV)",L$7,"Années (DateRDV)",L$3),1,""),"")</f>
        <v/>
      </c>
      <c r="M106" s="166" t="str">
        <f>IFERROR(IF(GETPIVOTDATA("DateRDV",TCD!$B$1,"DT","BA","Bénéficiaire",$A106,M$6,M$5,"Mois (DateRDV)",M$7,"Années (DateRDV)",M$3),2,""),"")</f>
        <v/>
      </c>
      <c r="N106" s="166" t="str">
        <f>IFERROR(IF(GETPIVOTDATA("DateRDV",TCD!$B$1,"DT","BA","Bénéficiaire",$A106,N$6,N$5,"Mois (DateRDV)",N$7,"Années (DateRDV)",N$3,"Présence","Excusé"),3,""),"")</f>
        <v/>
      </c>
      <c r="O106" s="166" t="str">
        <f>IFERROR(IF(GETPIVOTDATA("DateRDV",TCD!$B$1,"DT","BA","Bénéficiaire",$A106,O$6,O$5,"Mois (DateRDV)",O$7,"Années (DateRDV)",O$3,"Présence","Absent"),4,""),"")</f>
        <v/>
      </c>
      <c r="P106" s="166" t="str">
        <f>IFERROR(IF(GETPIVOTDATA("DateRDV",TCD!$B$1,"DT","BA","Bénéficiaire",$A106,P$6,P$5,"Mois (DateRDV)",P$7,"Années (DateRDV)",P$3),1,""),"")</f>
        <v/>
      </c>
      <c r="Q106" s="166" t="str">
        <f>IFERROR(IF(GETPIVOTDATA("DateRDV",TCD!$B$1,"DT","BA","Bénéficiaire",$A106,Q$6,Q$5,"Mois (DateRDV)",Q$7,"Années (DateRDV)",Q$3),2,""),"")</f>
        <v/>
      </c>
      <c r="R106" s="166" t="str">
        <f>IFERROR(IF(GETPIVOTDATA("DateRDV",TCD!$B$1,"DT","BA","Bénéficiaire",$A106,R$6,R$5,"Mois (DateRDV)",R$7,"Années (DateRDV)",R$3,"Présence","Excusé"),3,""),"")</f>
        <v/>
      </c>
      <c r="S106" s="166" t="str">
        <f>IFERROR(IF(GETPIVOTDATA("DateRDV",TCD!$B$1,"DT","BA","Bénéficiaire",$A106,S$6,S$5,"Mois (DateRDV)",S$7,"Années (DateRDV)",S$3,"Présence","Absent"),4,""),"")</f>
        <v/>
      </c>
      <c r="T106" s="166" t="str">
        <f>IFERROR(IF(GETPIVOTDATA("DateRDV",TCD!$B$1,"DT","BA","Bénéficiaire",$A106,T$6,T$5,"Mois (DateRDV)",T$7,"Années (DateRDV)",T$3),1,""),"")</f>
        <v/>
      </c>
      <c r="U106" s="166" t="str">
        <f>IFERROR(IF(GETPIVOTDATA("DateRDV",TCD!$B$1,"DT","BA","Bénéficiaire",$A106,U$6,U$5,"Mois (DateRDV)",U$7,"Années (DateRDV)",U$3),2,""),"")</f>
        <v/>
      </c>
      <c r="V106" s="166" t="str">
        <f>IFERROR(IF(GETPIVOTDATA("DateRDV",TCD!$B$1,"DT","BA","Bénéficiaire",$A106,V$6,V$5,"Mois (DateRDV)",V$7,"Années (DateRDV)",V$3,"Présence","Excusé"),3,""),"")</f>
        <v/>
      </c>
      <c r="W106" s="166" t="str">
        <f>IFERROR(IF(GETPIVOTDATA("DateRDV",TCD!$B$1,"DT","BA","Bénéficiaire",$A106,W$6,W$5,"Mois (DateRDV)",W$7,"Années (DateRDV)",W$3,"Présence","Absent"),4,""),"")</f>
        <v/>
      </c>
      <c r="X106" s="166" t="str">
        <f>IFERROR(IF(GETPIVOTDATA("DateRDV",TCD!$B$1,"DT","BA","Bénéficiaire",$A106,X$6,X$5,"Mois (DateRDV)",X$7,"Années (DateRDV)",X$3),1,""),"")</f>
        <v/>
      </c>
      <c r="Y106" s="166" t="str">
        <f>IFERROR(IF(GETPIVOTDATA("DateRDV",TCD!$B$1,"DT","BA","Bénéficiaire",$A106,Y$6,Y$5,"Mois (DateRDV)",Y$7,"Années (DateRDV)",Y$3),2,""),"")</f>
        <v/>
      </c>
      <c r="Z106" s="166" t="str">
        <f>IFERROR(IF(GETPIVOTDATA("DateRDV",TCD!$B$1,"DT","BA","Bénéficiaire",$A106,Z$6,Z$5,"Mois (DateRDV)",Z$7,"Années (DateRDV)",Z$3,"Présence","Excusé"),3,""),"")</f>
        <v/>
      </c>
      <c r="AA106" s="166" t="str">
        <f>IFERROR(IF(GETPIVOTDATA("DateRDV",TCD!$B$1,"DT","BA","Bénéficiaire",$A106,AA$6,AA$5,"Mois (DateRDV)",AA$7,"Années (DateRDV)",AA$3,"Présence","Absent"),4,""),"")</f>
        <v/>
      </c>
      <c r="AB106" s="166" t="str">
        <f>IFERROR(IF(GETPIVOTDATA("DateRDV",TCD!$B$1,"DT","BA","Bénéficiaire",$A106,AB$6,AB$5,"Mois (DateRDV)",AB$7,"Années (DateRDV)",AB$3),1,""),"")</f>
        <v/>
      </c>
      <c r="AC106" s="166" t="str">
        <f>IFERROR(IF(GETPIVOTDATA("DateRDV",TCD!$B$1,"DT","BA","Bénéficiaire",$A106,AC$6,AC$5,"Mois (DateRDV)",AC$7,"Années (DateRDV)",AC$3),2,""),"")</f>
        <v/>
      </c>
      <c r="AD106" s="166" t="str">
        <f>IFERROR(IF(GETPIVOTDATA("DateRDV",TCD!$B$1,"DT","BA","Bénéficiaire",$A106,AD$6,AD$5,"Mois (DateRDV)",AD$7,"Années (DateRDV)",AD$3,"Présence","Excusé"),3,""),"")</f>
        <v/>
      </c>
      <c r="AE106" s="166" t="str">
        <f>IFERROR(IF(GETPIVOTDATA("DateRDV",TCD!$B$1,"DT","BA","Bénéficiaire",$A106,AE$6,AE$5,"Mois (DateRDV)",AE$7,"Années (DateRDV)",AE$3,"Présence","Absent"),4,""),"")</f>
        <v/>
      </c>
      <c r="AF106" s="166" t="str">
        <f>IFERROR(IF(GETPIVOTDATA("DateRDV",TCD!$B$1,"DT","BA","Bénéficiaire",$A106,AF$6,AF$5,"Mois (DateRDV)",AF$7,"Années (DateRDV)",AF$3),1,""),"")</f>
        <v/>
      </c>
      <c r="AG106" s="166" t="str">
        <f>IFERROR(IF(GETPIVOTDATA("DateRDV",TCD!$B$1,"DT","BA","Bénéficiaire",$A106,AG$6,AG$5,"Mois (DateRDV)",AG$7,"Années (DateRDV)",AG$3),2,""),"")</f>
        <v/>
      </c>
      <c r="AH106" s="166" t="str">
        <f>IFERROR(IF(GETPIVOTDATA("DateRDV",TCD!$B$1,"DT","BA","Bénéficiaire",$A106,AH$6,AH$5,"Mois (DateRDV)",AH$7,"Années (DateRDV)",AH$3,"Présence","Excusé"),3,""),"")</f>
        <v/>
      </c>
      <c r="AI106" s="166" t="str">
        <f>IFERROR(IF(GETPIVOTDATA("DateRDV",TCD!$B$1,"DT","BA","Bénéficiaire",$A106,AI$6,AI$5,"Mois (DateRDV)",AI$7,"Années (DateRDV)",AI$3,"Présence","Absent"),4,""),"")</f>
        <v/>
      </c>
      <c r="AJ106" s="166" t="str">
        <f>IFERROR(IF(GETPIVOTDATA("DateRDV",TCD!$B$1,"DT","BA","Bénéficiaire",$A106,AJ$6,AJ$5,"Mois (DateRDV)",AJ$7,"Années (DateRDV)",AJ$3),1,""),"")</f>
        <v/>
      </c>
      <c r="AK106" s="166" t="str">
        <f>IFERROR(IF(GETPIVOTDATA("DateRDV",TCD!$B$1,"DT","BA","Bénéficiaire",$A106,AK$6,AK$5,"Mois (DateRDV)",AK$7,"Années (DateRDV)",AK$3),2,""),"")</f>
        <v/>
      </c>
      <c r="AL106" s="166" t="str">
        <f>IFERROR(IF(GETPIVOTDATA("DateRDV",TCD!$B$1,"DT","BA","Bénéficiaire",$A106,AL$6,AL$5,"Mois (DateRDV)",AL$7,"Années (DateRDV)",AL$3,"Présence","Excusé"),3,""),"")</f>
        <v/>
      </c>
      <c r="AM106" s="166" t="str">
        <f>IFERROR(IF(GETPIVOTDATA("DateRDV",TCD!$B$1,"DT","BA","Bénéficiaire",$A106,AM$6,AM$5,"Mois (DateRDV)",AM$7,"Années (DateRDV)",AM$3,"Présence","Absent"),4,""),"")</f>
        <v/>
      </c>
      <c r="AN106" s="166" t="str">
        <f>IFERROR(IF(GETPIVOTDATA("DateRDV",TCD!$B$1,"DT","BA","Bénéficiaire",$A106,AN$6,AN$5,"Mois (DateRDV)",AN$7,"Années (DateRDV)",AN$3),1,""),"")</f>
        <v/>
      </c>
      <c r="AO106" s="166" t="str">
        <f>IFERROR(IF(GETPIVOTDATA("DateRDV",TCD!$B$1,"DT","BA","Bénéficiaire",$A106,AO$6,AO$5,"Mois (DateRDV)",AO$7,"Années (DateRDV)",AO$3),2,""),"")</f>
        <v/>
      </c>
      <c r="AP106" s="166" t="str">
        <f>IFERROR(IF(GETPIVOTDATA("DateRDV",TCD!$B$1,"DT","BA","Bénéficiaire",$A106,AP$6,AP$5,"Mois (DateRDV)",AP$7,"Années (DateRDV)",AP$3,"Présence","Excusé"),3,""),"")</f>
        <v/>
      </c>
      <c r="AQ106" s="166" t="str">
        <f>IFERROR(IF(GETPIVOTDATA("DateRDV",TCD!$B$1,"DT","BA","Bénéficiaire",$A106,AQ$6,AQ$5,"Mois (DateRDV)",AQ$7,"Années (DateRDV)",AQ$3,"Présence","Absent"),4,""),"")</f>
        <v/>
      </c>
      <c r="AR106" s="166" t="str">
        <f>IFERROR(IF(GETPIVOTDATA("DateRDV",TCD!$B$1,"DT","BA","Bénéficiaire",$A106,AR$6,AR$5,"Mois (DateRDV)",AR$7,"Années (DateRDV)",AR$3),1,""),"")</f>
        <v/>
      </c>
      <c r="AS106" s="166" t="str">
        <f>IFERROR(IF(GETPIVOTDATA("DateRDV",TCD!$B$1,"DT","BA","Bénéficiaire",$A106,AS$6,AS$5,"Mois (DateRDV)",AS$7,"Années (DateRDV)",AS$3),2,""),"")</f>
        <v/>
      </c>
      <c r="AT106" s="166" t="str">
        <f>IFERROR(IF(GETPIVOTDATA("DateRDV",TCD!$B$1,"DT","BA","Bénéficiaire",$A106,AT$6,AT$5,"Mois (DateRDV)",AT$7,"Années (DateRDV)",AT$3,"Présence","Excusé"),3,""),"")</f>
        <v/>
      </c>
      <c r="AU106" s="166" t="str">
        <f>IFERROR(IF(GETPIVOTDATA("DateRDV",TCD!$B$1,"DT","BA","Bénéficiaire",$A106,AU$6,AU$5,"Mois (DateRDV)",AU$7,"Années (DateRDV)",AU$3,"Présence","Absent"),4,""),"")</f>
        <v/>
      </c>
      <c r="AV106" s="166" t="str">
        <f>IFERROR(IF(GETPIVOTDATA("DateRDV",TCD!$B$1,"DT","BA","Bénéficiaire",$A106,AV$6,AV$5,"Mois (DateRDV)",AV$7,"Années (DateRDV)",AV$3),1,""),"")</f>
        <v/>
      </c>
      <c r="AW106" s="166" t="str">
        <f>IFERROR(IF(GETPIVOTDATA("DateRDV",TCD!$B$1,"DT","BA","Bénéficiaire",$A106,AW$6,AW$5,"Mois (DateRDV)",AW$7,"Années (DateRDV)",AW$3),2,""),"")</f>
        <v/>
      </c>
      <c r="AX106" s="166" t="str">
        <f>IFERROR(IF(GETPIVOTDATA("DateRDV",TCD!$B$1,"DT","BA","Bénéficiaire",$A106,AX$6,AX$5,"Mois (DateRDV)",AX$7,"Années (DateRDV)",AX$3,"Présence","Excusé"),3,""),"")</f>
        <v/>
      </c>
      <c r="AY106" s="166" t="str">
        <f>IFERROR(IF(GETPIVOTDATA("DateRDV",TCD!$B$1,"DT","BA","Bénéficiaire",$A106,AY$6,AY$5,"Mois (DateRDV)",AY$7,"Années (DateRDV)",AY$3,"Présence","Absent"),4,""),"")</f>
        <v/>
      </c>
      <c r="AZ106" s="166" t="str">
        <f>IFERROR(IF(GETPIVOTDATA("DateRDV",TCD!$B$1,"DT","BA","Bénéficiaire",$A106,AZ$6,AZ$5,"Mois (DateRDV)",AZ$7,"Années (DateRDV)",AZ$3),1,""),"")</f>
        <v/>
      </c>
      <c r="BA106" s="166" t="str">
        <f>IFERROR(IF(GETPIVOTDATA("DateRDV",TCD!$B$1,"DT","BA","Bénéficiaire",$A106,BA$6,BA$5,"Mois (DateRDV)",BA$7,"Années (DateRDV)",BA$3),2,""),"")</f>
        <v/>
      </c>
      <c r="BB106" s="166" t="str">
        <f>IFERROR(IF(GETPIVOTDATA("DateRDV",TCD!$B$1,"DT","BA","Bénéficiaire",$A106,BB$6,BB$5,"Mois (DateRDV)",BB$7,"Années (DateRDV)",BB$3,"Présence","Excusé"),3,""),"")</f>
        <v/>
      </c>
      <c r="BC106" s="166" t="str">
        <f>IFERROR(IF(GETPIVOTDATA("DateRDV",TCD!$B$1,"DT","BA","Bénéficiaire",$A106,BC$6,BC$5,"Mois (DateRDV)",BC$7,"Années (DateRDV)",BC$3,"Présence","Absent"),4,""),"")</f>
        <v/>
      </c>
      <c r="BD106" s="166" t="str">
        <f>IFERROR(IF(GETPIVOTDATA("DateRDV",TCD!$B$1,"DT","BA","Bénéficiaire",$A106,BD$6,BD$5,"Mois (DateRDV)",BD$7,"Années (DateRDV)",BD$3),1,""),"")</f>
        <v/>
      </c>
      <c r="BE106" s="166" t="str">
        <f>IFERROR(IF(GETPIVOTDATA("DateRDV",TCD!$B$1,"DT","BA","Bénéficiaire",$A106,BE$6,BE$5,"Mois (DateRDV)",BE$7,"Années (DateRDV)",BE$3),2,""),"")</f>
        <v/>
      </c>
      <c r="BF106" s="166" t="str">
        <f>IFERROR(IF(GETPIVOTDATA("DateRDV",TCD!$B$1,"DT","BA","Bénéficiaire",$A106,BF$6,BF$5,"Mois (DateRDV)",BF$7,"Années (DateRDV)",BF$3,"Présence","Excusé"),3,""),"")</f>
        <v/>
      </c>
      <c r="BG106" s="166" t="str">
        <f>IFERROR(IF(GETPIVOTDATA("DateRDV",TCD!$B$1,"DT","BA","Bénéficiaire",$A106,BG$6,BG$5,"Mois (DateRDV)",BG$7,"Années (DateRDV)",BG$3,"Présence","Absent"),4,""),"")</f>
        <v/>
      </c>
      <c r="BH106" s="166" t="str">
        <f>IFERROR(IF(GETPIVOTDATA("DateRDV",TCD!$B$1,"DT","BA","Bénéficiaire",$A106,BH$6,BH$5,"Mois (DateRDV)",BH$7,"Années (DateRDV)",BH$3),1,""),"")</f>
        <v/>
      </c>
      <c r="BI106" s="166" t="str">
        <f>IFERROR(IF(GETPIVOTDATA("DateRDV",TCD!$B$1,"DT","BA","Bénéficiaire",$A106,BI$6,BI$5,"Mois (DateRDV)",BI$7,"Années (DateRDV)",BI$3),2,""),"")</f>
        <v/>
      </c>
      <c r="BJ106" s="166" t="str">
        <f>IFERROR(IF(GETPIVOTDATA("DateRDV",TCD!$B$1,"DT","BA","Bénéficiaire",$A106,BJ$6,BJ$5,"Mois (DateRDV)",BJ$7,"Années (DateRDV)",BJ$3,"Présence","Excusé"),3,""),"")</f>
        <v/>
      </c>
      <c r="BK106" s="166" t="str">
        <f>IFERROR(IF(GETPIVOTDATA("DateRDV",TCD!$B$1,"DT","BA","Bénéficiaire",$A106,BK$6,BK$5,"Mois (DateRDV)",BK$7,"Années (DateRDV)",BK$3,"Présence","Absent"),4,""),"")</f>
        <v/>
      </c>
      <c r="BL106" s="166" t="str">
        <f>IFERROR(IF(GETPIVOTDATA("DateRDV",TCD!$B$1,"DT","BA","Bénéficiaire",$A106,BL$6,BL$5,"Mois (DateRDV)",BL$7,"Années (DateRDV)",BL$3),1,""),"")</f>
        <v/>
      </c>
      <c r="BM106" s="166" t="str">
        <f>IFERROR(IF(GETPIVOTDATA("DateRDV",TCD!$B$1,"DT","BA","Bénéficiaire",$A106,BM$6,BM$5,"Mois (DateRDV)",BM$7,"Années (DateRDV)",BM$3),2,""),"")</f>
        <v/>
      </c>
      <c r="BN106" s="166" t="str">
        <f>IFERROR(IF(GETPIVOTDATA("DateRDV",TCD!$B$1,"DT","BA","Bénéficiaire",$A106,BN$6,BN$5,"Mois (DateRDV)",BN$7,"Années (DateRDV)",BN$3,"Présence","Excusé"),3,""),"")</f>
        <v/>
      </c>
      <c r="BO106" s="166" t="str">
        <f>IFERROR(IF(GETPIVOTDATA("DateRDV",TCD!$B$1,"DT","BA","Bénéficiaire",$A106,BO$6,BO$5,"Mois (DateRDV)",BO$7,"Années (DateRDV)",BO$3,"Présence","Absent"),4,""),"")</f>
        <v/>
      </c>
      <c r="BP106" s="166" t="str">
        <f>IFERROR(IF(GETPIVOTDATA("DateRDV",TCD!$B$1,"DT","BA","Bénéficiaire",$A106,BP$6,BP$5,"Mois (DateRDV)",BP$7,"Années (DateRDV)",BP$3),1,""),"")</f>
        <v/>
      </c>
      <c r="BQ106" s="166" t="str">
        <f>IFERROR(IF(GETPIVOTDATA("DateRDV",TCD!$B$1,"DT","BA","Bénéficiaire",$A106,BQ$6,BQ$5,"Mois (DateRDV)",BQ$7,"Années (DateRDV)",BQ$3),2,""),"")</f>
        <v/>
      </c>
      <c r="BR106" s="166" t="str">
        <f>IFERROR(IF(GETPIVOTDATA("DateRDV",TCD!$B$1,"DT","BA","Bénéficiaire",$A106,BR$6,BR$5,"Mois (DateRDV)",BR$7,"Années (DateRDV)",BR$3,"Présence","Excusé"),3,""),"")</f>
        <v/>
      </c>
      <c r="BS106" s="166" t="str">
        <f>IFERROR(IF(GETPIVOTDATA("DateRDV",TCD!$B$1,"DT","BA","Bénéficiaire",$A106,BS$6,BS$5,"Mois (DateRDV)",BS$7,"Années (DateRDV)",BS$3,"Présence","Absent"),4,""),"")</f>
        <v/>
      </c>
      <c r="BT106" s="166" t="str">
        <f>IFERROR(IF(GETPIVOTDATA("DateRDV",TCD!$B$1,"DT","BA","Bénéficiaire",$A106,BT$6,BT$5,"Mois (DateRDV)",BT$7,"Années (DateRDV)",BT$3),1,""),"")</f>
        <v/>
      </c>
      <c r="BU106" s="166" t="str">
        <f>IFERROR(IF(GETPIVOTDATA("DateRDV",TCD!$B$1,"DT","BA","Bénéficiaire",$A106,BU$6,BU$5,"Mois (DateRDV)",BU$7,"Années (DateRDV)",BU$3),2,""),"")</f>
        <v/>
      </c>
      <c r="BV106" s="166" t="str">
        <f>IFERROR(IF(GETPIVOTDATA("DateRDV",TCD!$B$1,"DT","BA","Bénéficiaire",$A106,BV$6,BV$5,"Mois (DateRDV)",BV$7,"Années (DateRDV)",BV$3,"Présence","Excusé"),3,""),"")</f>
        <v/>
      </c>
      <c r="BW106" s="166" t="str">
        <f>IFERROR(IF(GETPIVOTDATA("DateRDV",TCD!$B$1,"DT","BA","Bénéficiaire",$A106,BW$6,BW$5,"Mois (DateRDV)",BW$7,"Années (DateRDV)",BW$3,"Présence","Absent"),4,""),"")</f>
        <v/>
      </c>
      <c r="BX106" s="166" t="str">
        <f>IFERROR(IF(GETPIVOTDATA("DateRDV",TCD!$B$1,"DT","BA","Bénéficiaire",$A106,BX$6,BX$5,"Mois (DateRDV)",BX$7,"Années (DateRDV)",BX$3),1,""),"")</f>
        <v/>
      </c>
      <c r="BY106" s="166" t="str">
        <f>IFERROR(IF(GETPIVOTDATA("DateRDV",TCD!$B$1,"DT","BA","Bénéficiaire",$A106,BY$6,BY$5,"Mois (DateRDV)",BY$7,"Années (DateRDV)",BY$3),2,""),"")</f>
        <v/>
      </c>
      <c r="BZ106" s="166" t="str">
        <f>IFERROR(IF(GETPIVOTDATA("DateRDV",TCD!$B$1,"DT","BA","Bénéficiaire",$A106,BZ$6,BZ$5,"Mois (DateRDV)",BZ$7,"Années (DateRDV)",BZ$3,"Présence","Excusé"),3,""),"")</f>
        <v/>
      </c>
      <c r="CA106" s="166" t="str">
        <f>IFERROR(IF(GETPIVOTDATA("DateRDV",TCD!$B$1,"DT","BA","Bénéficiaire",$A106,CA$6,CA$5,"Mois (DateRDV)",CA$7,"Années (DateRDV)",CA$3,"Présence","Absent"),4,""),"")</f>
        <v/>
      </c>
      <c r="CB106" s="166" t="str">
        <f>IFERROR(IF(GETPIVOTDATA("DateRDV",TCD!$B$1,"DT","BA","Bénéficiaire",$A106,CB$6,CB$5,"Mois (DateRDV)",CB$7,"Années (DateRDV)",CB$3),1,""),"")</f>
        <v/>
      </c>
      <c r="CC106" s="166" t="str">
        <f>IFERROR(IF(GETPIVOTDATA("DateRDV",TCD!$B$1,"DT","BA","Bénéficiaire",$A106,CC$6,CC$5,"Mois (DateRDV)",CC$7,"Années (DateRDV)",CC$3),2,""),"")</f>
        <v/>
      </c>
      <c r="CD106" s="166" t="str">
        <f>IFERROR(IF(GETPIVOTDATA("DateRDV",TCD!$B$1,"DT","BA","Bénéficiaire",$A106,CD$6,CD$5,"Mois (DateRDV)",CD$7,"Années (DateRDV)",CD$3,"Présence","Excusé"),3,""),"")</f>
        <v/>
      </c>
      <c r="CE106" s="166" t="str">
        <f>IFERROR(IF(GETPIVOTDATA("DateRDV",TCD!$B$1,"DT","BA","Bénéficiaire",$A106,CE$6,CE$5,"Mois (DateRDV)",CE$7,"Années (DateRDV)",CE$3,"Présence","Absent"),4,""),"")</f>
        <v/>
      </c>
      <c r="CF106" s="166" t="str">
        <f>IFERROR(IF(GETPIVOTDATA("DateRDV",TCD!$B$1,"DT","BA","Bénéficiaire",$A106,CF$6,CF$5,"Mois (DateRDV)",CF$7,"Années (DateRDV)",CF$3),1,""),"")</f>
        <v/>
      </c>
      <c r="CG106" s="166" t="str">
        <f>IFERROR(IF(GETPIVOTDATA("DateRDV",TCD!$B$1,"DT","BA","Bénéficiaire",$A106,CG$6,CG$5,"Mois (DateRDV)",CG$7,"Années (DateRDV)",CG$3),2,""),"")</f>
        <v/>
      </c>
      <c r="CH106" s="166" t="str">
        <f>IFERROR(IF(GETPIVOTDATA("DateRDV",TCD!$B$1,"DT","BA","Bénéficiaire",$A106,CH$6,CH$5,"Mois (DateRDV)",CH$7,"Années (DateRDV)",CH$3,"Présence","Excusé"),3,""),"")</f>
        <v/>
      </c>
      <c r="CI106" s="166" t="str">
        <f>IFERROR(IF(GETPIVOTDATA("DateRDV",TCD!$B$1,"DT","BA","Bénéficiaire",$A106,CI$6,CI$5,"Mois (DateRDV)",CI$7,"Années (DateRDV)",CI$3,"Présence","Absent"),4,""),"")</f>
        <v/>
      </c>
      <c r="CJ106" s="166" t="str">
        <f>IFERROR(IF(GETPIVOTDATA("DateRDV",TCD!$B$1,"DT","BA","Bénéficiaire",$A106,CJ$6,CJ$5,"Mois (DateRDV)",CJ$7,"Années (DateRDV)",CJ$3),1,""),"")</f>
        <v/>
      </c>
      <c r="CK106" s="166" t="str">
        <f>IFERROR(IF(GETPIVOTDATA("DateRDV",TCD!$B$1,"DT","BA","Bénéficiaire",$A106,CK$6,CK$5,"Mois (DateRDV)",CK$7,"Années (DateRDV)",CK$3),2,""),"")</f>
        <v/>
      </c>
      <c r="CL106" s="166" t="str">
        <f>IFERROR(IF(GETPIVOTDATA("DateRDV",TCD!$B$1,"DT","BA","Bénéficiaire",$A106,BE$6,BE$5,"Mois (DateRDV)",BE$7,"Années (DateRDV)",BE$3,"Présence","Excusé"),3,""),"")</f>
        <v/>
      </c>
      <c r="CM106" s="166" t="str">
        <f>IFERROR(IF(GETPIVOTDATA("DateRDV",TCD!$B$1,"DT","BA","Bénéficiaire",$A106,CM$6,CM$5,"Mois (DateRDV)",CM$7,"Années (DateRDV)",CM$3,"Présence","Absent"),4,""),"")</f>
        <v/>
      </c>
      <c r="CN106" s="166" t="str">
        <f>IFERROR(IF(GETPIVOTDATA("DateRDV",TCD!$B$1,"DT","BA","Bénéficiaire",$A106,CN$6,CN$5,"Mois (DateRDV)",CN$7,"Années (DateRDV)",CN$3),1,""),"")</f>
        <v/>
      </c>
      <c r="CO106" s="166" t="str">
        <f>IFERROR(IF(GETPIVOTDATA("DateRDV",TCD!$B$1,"DT","BA","Bénéficiaire",$A106,CO$6,CO$5,"Mois (DateRDV)",CO$7,"Années (DateRDV)",CO$3),2,""),"")</f>
        <v/>
      </c>
      <c r="CP106" s="166" t="str">
        <f>IFERROR(IF(GETPIVOTDATA("DateRDV",TCD!$B$1,"DT","BA","Bénéficiaire",$A106,CP$6,CP$5,"Mois (DateRDV)",CP$7,"Années (DateRDV)",CP$3,"Présence","Excusé"),3,""),"")</f>
        <v/>
      </c>
      <c r="CQ106" s="166" t="str">
        <f>IFERROR(IF(GETPIVOTDATA("DateRDV",TCD!$B$1,"DT","BA","Bénéficiaire",$A106,CQ$6,CQ$5,"Mois (DateRDV)",CQ$7,"Années (DateRDV)",CQ$3,"Présence","Absent"),4,""),"")</f>
        <v/>
      </c>
      <c r="CR106" s="166" t="str">
        <f>IFERROR(IF(GETPIVOTDATA("DateRDV",TCD!$B$1,"DT","BA","Bénéficiaire",$A106,CR$6,CR$5,"Mois (DateRDV)",CR$7,"Années (DateRDV)",CR$3),1,""),"")</f>
        <v/>
      </c>
      <c r="CS106" s="166" t="str">
        <f>IFERROR(IF(GETPIVOTDATA("DateRDV",TCD!$B$1,"DT","BA","Bénéficiaire",$A106,CS$6,CS$5,"Mois (DateRDV)",CS$7,"Années (DateRDV)",CS$3),2,""),"")</f>
        <v/>
      </c>
      <c r="CT106" s="166" t="str">
        <f>IFERROR(IF(GETPIVOTDATA("DateRDV",TCD!$B$1,"DT","BA","Bénéficiaire",$A106,CT$6,CT$5,"Mois (DateRDV)",CT$7,"Années (DateRDV)",CT$3,"Présence","Excusé"),3,""),"")</f>
        <v/>
      </c>
      <c r="CU106" s="166" t="str">
        <f>IFERROR(IF(GETPIVOTDATA("DateRDV",TCD!$B$1,"DT","BA","Bénéficiaire",$A106,CU$6,CU$5,"Mois (DateRDV)",CU$7,"Années (DateRDV)",CU$3,"Présence","Absent"),4,""),"")</f>
        <v/>
      </c>
      <c r="CV106" s="166" t="str">
        <f>IFERROR(IF(GETPIVOTDATA("DateRDV",TCD!$B$1,"DT","BA","Bénéficiaire",$A106,CV$6,CV$5,"Mois (DateRDV)",CV$7,"Années (DateRDV)",CV$3),1,""),"")</f>
        <v/>
      </c>
      <c r="CW106" s="166" t="str">
        <f>IFERROR(IF(GETPIVOTDATA("DateRDV",TCD!$B$1,"DT","BA","Bénéficiaire",$A106,CW$6,CW$5,"Mois (DateRDV)",CW$7,"Années (DateRDV)",CW$3),2,""),"")</f>
        <v/>
      </c>
      <c r="CX106" s="166" t="str">
        <f>IFERROR(IF(GETPIVOTDATA("DateRDV",TCD!$B$1,"DT","BA","Bénéficiaire",$A106,CX$6,CX$5,"Mois (DateRDV)",CX$7,"Années (DateRDV)",CX$3,"Présence","Excusé"),3,""),"")</f>
        <v/>
      </c>
      <c r="CY106" s="166" t="str">
        <f>IFERROR(IF(GETPIVOTDATA("DateRDV",TCD!$B$1,"DT","BA","Bénéficiaire",$A106,CY$6,CY$5,"Mois (DateRDV)",CY$7,"Années (DateRDV)",CY$3,"Présence","Absent"),4,""),"")</f>
        <v/>
      </c>
      <c r="CZ106" s="166" t="str">
        <f>IFERROR(IF(GETPIVOTDATA("DateRDV",TCD!$B$1,"DT","BA","Bénéficiaire",$A106,CZ$6,CZ$5,"Mois (DateRDV)",CZ$7,"Années (DateRDV)",CZ$3),1,""),"")</f>
        <v/>
      </c>
      <c r="DA106" s="166" t="str">
        <f>IFERROR(IF(GETPIVOTDATA("DateRDV",TCD!$B$1,"DT","BA","Bénéficiaire",$A106,DA$6,DA$5,"Mois (DateRDV)",DA$7,"Années (DateRDV)",DA$3),2,""),"")</f>
        <v/>
      </c>
      <c r="DB106" s="166" t="str">
        <f>IFERROR(IF(GETPIVOTDATA("DateRDV",TCD!$B$1,"DT","BA","Bénéficiaire",$A106,DB$6,DB$5,"Mois (DateRDV)",DB$7,"Années (DateRDV)",DB$3,"Présence","Excusé"),3,""),"")</f>
        <v/>
      </c>
      <c r="DC106" s="166" t="str">
        <f>IFERROR(IF(GETPIVOTDATA("DateRDV",TCD!$B$1,"DT","BA","Bénéficiaire",$A106,DC$6,DC$5,"Mois (DateRDV)",DC$7,"Années (DateRDV)",DC$3,"Présence","Absent"),4,""),"")</f>
        <v/>
      </c>
      <c r="DD106" s="166" t="str">
        <f>IFERROR(IF(GETPIVOTDATA("DateRDV",TCD!$B$1,"DT","BA","Bénéficiaire",$A106,DD$6,DD$5,"Mois (DateRDV)",DD$7,"Années (DateRDV)",DD$3),1,""),"")</f>
        <v/>
      </c>
      <c r="DE106" s="166" t="str">
        <f>IFERROR(IF(GETPIVOTDATA("DateRDV",TCD!$B$1,"DT","BA","Bénéficiaire",$A106,DE$6,DE$5,"Mois (DateRDV)",DE$7,"Années (DateRDV)",DE$3),2,""),"")</f>
        <v/>
      </c>
      <c r="DF106" s="166" t="str">
        <f>IFERROR(IF(GETPIVOTDATA("DateRDV",TCD!$B$1,"DT","BA","Bénéficiaire",$A106,DF$6,DF$5,"Mois (DateRDV)",DF$7,"Années (DateRDV)",DF$3,"Présence","Excusé"),3,""),"")</f>
        <v/>
      </c>
      <c r="DG106" s="166" t="str">
        <f>IFERROR(IF(GETPIVOTDATA("DateRDV",TCD!$B$1,"DT","BA","Bénéficiaire",$A106,DG$6,DG$5,"Mois (DateRDV)",DG$7,"Années (DateRDV)",DG$3,"Présence","Absent"),4,""),"")</f>
        <v/>
      </c>
      <c r="DH106" s="166" t="str">
        <f>IFERROR(IF(GETPIVOTDATA("DateRDV",TCD!$B$1,"DT","BA","Bénéficiaire",$A106,DH$6,DH$5,"Mois (DateRDV)",DH$7,"Années (DateRDV)",DH$3),1,""),"")</f>
        <v/>
      </c>
      <c r="DI106" s="166" t="str">
        <f>IFERROR(IF(GETPIVOTDATA("DateRDV",TCD!$B$1,"DT","BA","Bénéficiaire",$A106,DI$6,DI$5,"Mois (DateRDV)",DI$7,"Années (DateRDV)",DI$3),2,""),"")</f>
        <v/>
      </c>
      <c r="DJ106" s="166" t="str">
        <f>IFERROR(IF(GETPIVOTDATA("DateRDV",TCD!$B$1,"DT","BA","Bénéficiaire",$A106,DJ$6,DJ$5,"Mois (DateRDV)",DJ$7,"Années (DateRDV)",DJ$3,"Présence","Excusé"),3,""),"")</f>
        <v/>
      </c>
      <c r="DK106" s="166" t="str">
        <f>IFERROR(IF(GETPIVOTDATA("DateRDV",TCD!$B$1,"DT","BA","Bénéficiaire",$A106,DK$6,DK$5,"Mois (DateRDV)",DK$7,"Années (DateRDV)",DK$3,"Présence","Absent"),4,""),"")</f>
        <v/>
      </c>
      <c r="DL106" s="166" t="str">
        <f>IFERROR(IF(GETPIVOTDATA("DateRDV",TCD!$B$1,"DT","BA","Bénéficiaire",$A106,DL$6,DL$5,"Mois (DateRDV)",DL$7,"Années (DateRDV)",DL$3),1,""),"")</f>
        <v/>
      </c>
      <c r="DM106" s="166" t="str">
        <f>IFERROR(IF(GETPIVOTDATA("DateRDV",TCD!$B$1,"DT","BA","Bénéficiaire",$A106,DM$6,DM$5,"Mois (DateRDV)",DM$7,"Années (DateRDV)",DM$3),2,""),"")</f>
        <v/>
      </c>
      <c r="DN106" s="166" t="str">
        <f>IFERROR(IF(GETPIVOTDATA("DateRDV",TCD!$B$1,"DT","BA","Bénéficiaire",$A106,DN$6,DN$5,"Mois (DateRDV)",DN$7,"Années (DateRDV)",DN$3,"Présence","Excusé"),3,""),"")</f>
        <v/>
      </c>
      <c r="DO106" s="166" t="str">
        <f>IFERROR(IF(GETPIVOTDATA("DateRDV",TCD!$B$1,"DT","BA","Bénéficiaire",$A106,DO$6,DO$5,"Mois (DateRDV)",DO$7,"Années (DateRDV)",DO$3,"Présence","Absent"),4,""),"")</f>
        <v/>
      </c>
    </row>
    <row r="107" spans="1:119" x14ac:dyDescent="0.2">
      <c r="A107" t="str">
        <v>BENVENUTI Florence</v>
      </c>
      <c r="B107" s="169" t="str">
        <f>IFERROR(IF(INDEX(Data!P:P,MATCH(A107,Data!B:B,0))&lt;&gt;"",INDEX(Data!P:P,MATCH(A107,Data!B:B,0)),""),"")</f>
        <v>BENVENUTI</v>
      </c>
      <c r="C107" s="169" t="str">
        <f>IFERROR(IF(INDEX(Data!O:O,MATCH(A107,Data!B:B,0))&lt;&gt;"",INDEX(Data!O:O,MATCH(A107,Data!B:B,0)),""),"")</f>
        <v>Florence</v>
      </c>
      <c r="D107" s="169" t="str">
        <f>IFERROR(IF(INDEX(Data!J:J,MATCH(A107,Data!B:B,0))&lt;&gt;"",INDEX(Data!J:J,MATCH(A107,Data!B:B,0)),""),"")</f>
        <v>CD</v>
      </c>
      <c r="E107" s="169" t="str">
        <f>IFERROR(IF(INDEX(Data!M:M,MATCH(A107,Data!B:B,0))&lt;&gt;"",INDEX(Data!M:M,MATCH(A107,Data!B:B,0)),""),"")</f>
        <v>ANNECY</v>
      </c>
      <c r="F107" s="169">
        <f>IFERROR(IF(INDEX(Data!N:N,MATCH(A107,Data!B:B,0))&lt;&gt;"",INDEX(Data!N:N,MATCH(A107,Data!B:B,0)),""),"")</f>
        <v>74000</v>
      </c>
      <c r="G107" s="170">
        <f>IFERROR(IF(INDEX(Data!K:K,MATCH(A107,Data!B:B,0))&lt;&gt;"",INDEX(Data!K:K,MATCH(A107,Data!B:B,0)),""),"")</f>
        <v>45603</v>
      </c>
      <c r="H107" s="170">
        <f>IFERROR(IF(INDEX(Data!L:L,MATCH(A107,Data!B:B,0))&lt;&gt;"",INDEX(Data!L:L,MATCH(A107,Data!B:B,0)),""),"")</f>
        <v>45603</v>
      </c>
      <c r="I107" s="170">
        <f>IFERROR(IF(INDEX(Data!C:C,MATCH(A107,Data!B:B,0))&lt;&gt;"",INDEX(Data!C:C,MATCH(A107,Data!B:B,0)),""),"")</f>
        <v>45586</v>
      </c>
      <c r="J107" s="170">
        <f>IFERROR(IF(INDEX(Data!D:D,MATCH(A107,Data!B:B,0))&lt;&gt;"",INDEX(Data!D:D,MATCH(A107,Data!B:B,0)),""),"")</f>
        <v>45840</v>
      </c>
      <c r="K107" s="171" t="str">
        <f>IFERROR(IF(INDEX(Data!H:H,MATCH(A107,Data!B:B,0))&lt;&gt;"",INDEX(Data!H:H,MATCH(A107,Data!B:B,0)),""),"")</f>
        <v>Equilibré</v>
      </c>
      <c r="L107" s="166" t="str">
        <f>IFERROR(IF(GETPIVOTDATA("DateRDV",TCD!$B$1,"DT","BA","Bénéficiaire",$A107,L$6,L$5,"Mois (DateRDV)",L$7,"Années (DateRDV)",L$3),1,""),"")</f>
        <v/>
      </c>
      <c r="M107" s="166" t="str">
        <f>IFERROR(IF(GETPIVOTDATA("DateRDV",TCD!$B$1,"DT","BA","Bénéficiaire",$A107,M$6,M$5,"Mois (DateRDV)",M$7,"Années (DateRDV)",M$3),2,""),"")</f>
        <v/>
      </c>
      <c r="N107" s="166" t="str">
        <f>IFERROR(IF(GETPIVOTDATA("DateRDV",TCD!$B$1,"DT","BA","Bénéficiaire",$A107,N$6,N$5,"Mois (DateRDV)",N$7,"Années (DateRDV)",N$3,"Présence","Excusé"),3,""),"")</f>
        <v/>
      </c>
      <c r="O107" s="166" t="str">
        <f>IFERROR(IF(GETPIVOTDATA("DateRDV",TCD!$B$1,"DT","BA","Bénéficiaire",$A107,O$6,O$5,"Mois (DateRDV)",O$7,"Années (DateRDV)",O$3,"Présence","Absent"),4,""),"")</f>
        <v/>
      </c>
      <c r="P107" s="166" t="str">
        <f>IFERROR(IF(GETPIVOTDATA("DateRDV",TCD!$B$1,"DT","BA","Bénéficiaire",$A107,P$6,P$5,"Mois (DateRDV)",P$7,"Années (DateRDV)",P$3),1,""),"")</f>
        <v/>
      </c>
      <c r="Q107" s="166" t="str">
        <f>IFERROR(IF(GETPIVOTDATA("DateRDV",TCD!$B$1,"DT","BA","Bénéficiaire",$A107,Q$6,Q$5,"Mois (DateRDV)",Q$7,"Années (DateRDV)",Q$3),2,""),"")</f>
        <v/>
      </c>
      <c r="R107" s="166" t="str">
        <f>IFERROR(IF(GETPIVOTDATA("DateRDV",TCD!$B$1,"DT","BA","Bénéficiaire",$A107,R$6,R$5,"Mois (DateRDV)",R$7,"Années (DateRDV)",R$3,"Présence","Excusé"),3,""),"")</f>
        <v/>
      </c>
      <c r="S107" s="166" t="str">
        <f>IFERROR(IF(GETPIVOTDATA("DateRDV",TCD!$B$1,"DT","BA","Bénéficiaire",$A107,S$6,S$5,"Mois (DateRDV)",S$7,"Années (DateRDV)",S$3,"Présence","Absent"),4,""),"")</f>
        <v/>
      </c>
      <c r="T107" s="166" t="str">
        <f>IFERROR(IF(GETPIVOTDATA("DateRDV",TCD!$B$1,"DT","BA","Bénéficiaire",$A107,T$6,T$5,"Mois (DateRDV)",T$7,"Années (DateRDV)",T$3),1,""),"")</f>
        <v/>
      </c>
      <c r="U107" s="166" t="str">
        <f>IFERROR(IF(GETPIVOTDATA("DateRDV",TCD!$B$1,"DT","BA","Bénéficiaire",$A107,U$6,U$5,"Mois (DateRDV)",U$7,"Années (DateRDV)",U$3),2,""),"")</f>
        <v/>
      </c>
      <c r="V107" s="166" t="str">
        <f>IFERROR(IF(GETPIVOTDATA("DateRDV",TCD!$B$1,"DT","BA","Bénéficiaire",$A107,V$6,V$5,"Mois (DateRDV)",V$7,"Années (DateRDV)",V$3,"Présence","Excusé"),3,""),"")</f>
        <v/>
      </c>
      <c r="W107" s="166" t="str">
        <f>IFERROR(IF(GETPIVOTDATA("DateRDV",TCD!$B$1,"DT","BA","Bénéficiaire",$A107,W$6,W$5,"Mois (DateRDV)",W$7,"Années (DateRDV)",W$3,"Présence","Absent"),4,""),"")</f>
        <v/>
      </c>
      <c r="X107" s="166" t="str">
        <f>IFERROR(IF(GETPIVOTDATA("DateRDV",TCD!$B$1,"DT","BA","Bénéficiaire",$A107,X$6,X$5,"Mois (DateRDV)",X$7,"Années (DateRDV)",X$3),1,""),"")</f>
        <v/>
      </c>
      <c r="Y107" s="166" t="str">
        <f>IFERROR(IF(GETPIVOTDATA("DateRDV",TCD!$B$1,"DT","BA","Bénéficiaire",$A107,Y$6,Y$5,"Mois (DateRDV)",Y$7,"Années (DateRDV)",Y$3),2,""),"")</f>
        <v/>
      </c>
      <c r="Z107" s="166" t="str">
        <f>IFERROR(IF(GETPIVOTDATA("DateRDV",TCD!$B$1,"DT","BA","Bénéficiaire",$A107,Z$6,Z$5,"Mois (DateRDV)",Z$7,"Années (DateRDV)",Z$3,"Présence","Excusé"),3,""),"")</f>
        <v/>
      </c>
      <c r="AA107" s="166" t="str">
        <f>IFERROR(IF(GETPIVOTDATA("DateRDV",TCD!$B$1,"DT","BA","Bénéficiaire",$A107,AA$6,AA$5,"Mois (DateRDV)",AA$7,"Années (DateRDV)",AA$3,"Présence","Absent"),4,""),"")</f>
        <v/>
      </c>
      <c r="AB107" s="166" t="str">
        <f>IFERROR(IF(GETPIVOTDATA("DateRDV",TCD!$B$1,"DT","BA","Bénéficiaire",$A107,AB$6,AB$5,"Mois (DateRDV)",AB$7,"Années (DateRDV)",AB$3),1,""),"")</f>
        <v/>
      </c>
      <c r="AC107" s="166" t="str">
        <f>IFERROR(IF(GETPIVOTDATA("DateRDV",TCD!$B$1,"DT","BA","Bénéficiaire",$A107,AC$6,AC$5,"Mois (DateRDV)",AC$7,"Années (DateRDV)",AC$3),2,""),"")</f>
        <v/>
      </c>
      <c r="AD107" s="166" t="str">
        <f>IFERROR(IF(GETPIVOTDATA("DateRDV",TCD!$B$1,"DT","BA","Bénéficiaire",$A107,AD$6,AD$5,"Mois (DateRDV)",AD$7,"Années (DateRDV)",AD$3,"Présence","Excusé"),3,""),"")</f>
        <v/>
      </c>
      <c r="AE107" s="166" t="str">
        <f>IFERROR(IF(GETPIVOTDATA("DateRDV",TCD!$B$1,"DT","BA","Bénéficiaire",$A107,AE$6,AE$5,"Mois (DateRDV)",AE$7,"Années (DateRDV)",AE$3,"Présence","Absent"),4,""),"")</f>
        <v/>
      </c>
      <c r="AF107" s="166" t="str">
        <f>IFERROR(IF(GETPIVOTDATA("DateRDV",TCD!$B$1,"DT","BA","Bénéficiaire",$A107,AF$6,AF$5,"Mois (DateRDV)",AF$7,"Années (DateRDV)",AF$3),1,""),"")</f>
        <v/>
      </c>
      <c r="AG107" s="166" t="str">
        <f>IFERROR(IF(GETPIVOTDATA("DateRDV",TCD!$B$1,"DT","BA","Bénéficiaire",$A107,AG$6,AG$5,"Mois (DateRDV)",AG$7,"Années (DateRDV)",AG$3),2,""),"")</f>
        <v/>
      </c>
      <c r="AH107" s="166" t="str">
        <f>IFERROR(IF(GETPIVOTDATA("DateRDV",TCD!$B$1,"DT","BA","Bénéficiaire",$A107,AH$6,AH$5,"Mois (DateRDV)",AH$7,"Années (DateRDV)",AH$3,"Présence","Excusé"),3,""),"")</f>
        <v/>
      </c>
      <c r="AI107" s="166" t="str">
        <f>IFERROR(IF(GETPIVOTDATA("DateRDV",TCD!$B$1,"DT","BA","Bénéficiaire",$A107,AI$6,AI$5,"Mois (DateRDV)",AI$7,"Années (DateRDV)",AI$3,"Présence","Absent"),4,""),"")</f>
        <v/>
      </c>
      <c r="AJ107" s="166" t="str">
        <f>IFERROR(IF(GETPIVOTDATA("DateRDV",TCD!$B$1,"DT","BA","Bénéficiaire",$A107,AJ$6,AJ$5,"Mois (DateRDV)",AJ$7,"Années (DateRDV)",AJ$3),1,""),"")</f>
        <v/>
      </c>
      <c r="AK107" s="166" t="str">
        <f>IFERROR(IF(GETPIVOTDATA("DateRDV",TCD!$B$1,"DT","BA","Bénéficiaire",$A107,AK$6,AK$5,"Mois (DateRDV)",AK$7,"Années (DateRDV)",AK$3),2,""),"")</f>
        <v/>
      </c>
      <c r="AL107" s="166" t="str">
        <f>IFERROR(IF(GETPIVOTDATA("DateRDV",TCD!$B$1,"DT","BA","Bénéficiaire",$A107,AL$6,AL$5,"Mois (DateRDV)",AL$7,"Années (DateRDV)",AL$3,"Présence","Excusé"),3,""),"")</f>
        <v/>
      </c>
      <c r="AM107" s="166" t="str">
        <f>IFERROR(IF(GETPIVOTDATA("DateRDV",TCD!$B$1,"DT","BA","Bénéficiaire",$A107,AM$6,AM$5,"Mois (DateRDV)",AM$7,"Années (DateRDV)",AM$3,"Présence","Absent"),4,""),"")</f>
        <v/>
      </c>
      <c r="AN107" s="166" t="str">
        <f>IFERROR(IF(GETPIVOTDATA("DateRDV",TCD!$B$1,"DT","BA","Bénéficiaire",$A107,AN$6,AN$5,"Mois (DateRDV)",AN$7,"Années (DateRDV)",AN$3),1,""),"")</f>
        <v/>
      </c>
      <c r="AO107" s="166" t="str">
        <f>IFERROR(IF(GETPIVOTDATA("DateRDV",TCD!$B$1,"DT","BA","Bénéficiaire",$A107,AO$6,AO$5,"Mois (DateRDV)",AO$7,"Années (DateRDV)",AO$3),2,""),"")</f>
        <v/>
      </c>
      <c r="AP107" s="166" t="str">
        <f>IFERROR(IF(GETPIVOTDATA("DateRDV",TCD!$B$1,"DT","BA","Bénéficiaire",$A107,AP$6,AP$5,"Mois (DateRDV)",AP$7,"Années (DateRDV)",AP$3,"Présence","Excusé"),3,""),"")</f>
        <v/>
      </c>
      <c r="AQ107" s="166" t="str">
        <f>IFERROR(IF(GETPIVOTDATA("DateRDV",TCD!$B$1,"DT","BA","Bénéficiaire",$A107,AQ$6,AQ$5,"Mois (DateRDV)",AQ$7,"Années (DateRDV)",AQ$3,"Présence","Absent"),4,""),"")</f>
        <v/>
      </c>
      <c r="AR107" s="166" t="str">
        <f>IFERROR(IF(GETPIVOTDATA("DateRDV",TCD!$B$1,"DT","BA","Bénéficiaire",$A107,AR$6,AR$5,"Mois (DateRDV)",AR$7,"Années (DateRDV)",AR$3),1,""),"")</f>
        <v/>
      </c>
      <c r="AS107" s="166" t="str">
        <f>IFERROR(IF(GETPIVOTDATA("DateRDV",TCD!$B$1,"DT","BA","Bénéficiaire",$A107,AS$6,AS$5,"Mois (DateRDV)",AS$7,"Années (DateRDV)",AS$3),2,""),"")</f>
        <v/>
      </c>
      <c r="AT107" s="166" t="str">
        <f>IFERROR(IF(GETPIVOTDATA("DateRDV",TCD!$B$1,"DT","BA","Bénéficiaire",$A107,AT$6,AT$5,"Mois (DateRDV)",AT$7,"Années (DateRDV)",AT$3,"Présence","Excusé"),3,""),"")</f>
        <v/>
      </c>
      <c r="AU107" s="166" t="str">
        <f>IFERROR(IF(GETPIVOTDATA("DateRDV",TCD!$B$1,"DT","BA","Bénéficiaire",$A107,AU$6,AU$5,"Mois (DateRDV)",AU$7,"Années (DateRDV)",AU$3,"Présence","Absent"),4,""),"")</f>
        <v/>
      </c>
      <c r="AV107" s="166" t="str">
        <f>IFERROR(IF(GETPIVOTDATA("DateRDV",TCD!$B$1,"DT","BA","Bénéficiaire",$A107,AV$6,AV$5,"Mois (DateRDV)",AV$7,"Années (DateRDV)",AV$3),1,""),"")</f>
        <v/>
      </c>
      <c r="AW107" s="166" t="str">
        <f>IFERROR(IF(GETPIVOTDATA("DateRDV",TCD!$B$1,"DT","BA","Bénéficiaire",$A107,AW$6,AW$5,"Mois (DateRDV)",AW$7,"Années (DateRDV)",AW$3),2,""),"")</f>
        <v/>
      </c>
      <c r="AX107" s="166" t="str">
        <f>IFERROR(IF(GETPIVOTDATA("DateRDV",TCD!$B$1,"DT","BA","Bénéficiaire",$A107,AX$6,AX$5,"Mois (DateRDV)",AX$7,"Années (DateRDV)",AX$3,"Présence","Excusé"),3,""),"")</f>
        <v/>
      </c>
      <c r="AY107" s="166" t="str">
        <f>IFERROR(IF(GETPIVOTDATA("DateRDV",TCD!$B$1,"DT","BA","Bénéficiaire",$A107,AY$6,AY$5,"Mois (DateRDV)",AY$7,"Années (DateRDV)",AY$3,"Présence","Absent"),4,""),"")</f>
        <v/>
      </c>
      <c r="AZ107" s="166" t="str">
        <f>IFERROR(IF(GETPIVOTDATA("DateRDV",TCD!$B$1,"DT","BA","Bénéficiaire",$A107,AZ$6,AZ$5,"Mois (DateRDV)",AZ$7,"Années (DateRDV)",AZ$3),1,""),"")</f>
        <v/>
      </c>
      <c r="BA107" s="166" t="str">
        <f>IFERROR(IF(GETPIVOTDATA("DateRDV",TCD!$B$1,"DT","BA","Bénéficiaire",$A107,BA$6,BA$5,"Mois (DateRDV)",BA$7,"Années (DateRDV)",BA$3),2,""),"")</f>
        <v/>
      </c>
      <c r="BB107" s="166" t="str">
        <f>IFERROR(IF(GETPIVOTDATA("DateRDV",TCD!$B$1,"DT","BA","Bénéficiaire",$A107,BB$6,BB$5,"Mois (DateRDV)",BB$7,"Années (DateRDV)",BB$3,"Présence","Excusé"),3,""),"")</f>
        <v/>
      </c>
      <c r="BC107" s="166" t="str">
        <f>IFERROR(IF(GETPIVOTDATA("DateRDV",TCD!$B$1,"DT","BA","Bénéficiaire",$A107,BC$6,BC$5,"Mois (DateRDV)",BC$7,"Années (DateRDV)",BC$3,"Présence","Absent"),4,""),"")</f>
        <v/>
      </c>
      <c r="BD107" s="166" t="str">
        <f>IFERROR(IF(GETPIVOTDATA("DateRDV",TCD!$B$1,"DT","BA","Bénéficiaire",$A107,BD$6,BD$5,"Mois (DateRDV)",BD$7,"Années (DateRDV)",BD$3),1,""),"")</f>
        <v/>
      </c>
      <c r="BE107" s="166" t="str">
        <f>IFERROR(IF(GETPIVOTDATA("DateRDV",TCD!$B$1,"DT","BA","Bénéficiaire",$A107,BE$6,BE$5,"Mois (DateRDV)",BE$7,"Années (DateRDV)",BE$3),2,""),"")</f>
        <v/>
      </c>
      <c r="BF107" s="166" t="str">
        <f>IFERROR(IF(GETPIVOTDATA("DateRDV",TCD!$B$1,"DT","BA","Bénéficiaire",$A107,BF$6,BF$5,"Mois (DateRDV)",BF$7,"Années (DateRDV)",BF$3,"Présence","Excusé"),3,""),"")</f>
        <v/>
      </c>
      <c r="BG107" s="166" t="str">
        <f>IFERROR(IF(GETPIVOTDATA("DateRDV",TCD!$B$1,"DT","BA","Bénéficiaire",$A107,BG$6,BG$5,"Mois (DateRDV)",BG$7,"Années (DateRDV)",BG$3,"Présence","Absent"),4,""),"")</f>
        <v/>
      </c>
      <c r="BH107" s="166" t="str">
        <f>IFERROR(IF(GETPIVOTDATA("DateRDV",TCD!$B$1,"DT","BA","Bénéficiaire",$A107,BH$6,BH$5,"Mois (DateRDV)",BH$7,"Années (DateRDV)",BH$3),1,""),"")</f>
        <v/>
      </c>
      <c r="BI107" s="166" t="str">
        <f>IFERROR(IF(GETPIVOTDATA("DateRDV",TCD!$B$1,"DT","BA","Bénéficiaire",$A107,BI$6,BI$5,"Mois (DateRDV)",BI$7,"Années (DateRDV)",BI$3),2,""),"")</f>
        <v/>
      </c>
      <c r="BJ107" s="166" t="str">
        <f>IFERROR(IF(GETPIVOTDATA("DateRDV",TCD!$B$1,"DT","BA","Bénéficiaire",$A107,BJ$6,BJ$5,"Mois (DateRDV)",BJ$7,"Années (DateRDV)",BJ$3,"Présence","Excusé"),3,""),"")</f>
        <v/>
      </c>
      <c r="BK107" s="166" t="str">
        <f>IFERROR(IF(GETPIVOTDATA("DateRDV",TCD!$B$1,"DT","BA","Bénéficiaire",$A107,BK$6,BK$5,"Mois (DateRDV)",BK$7,"Années (DateRDV)",BK$3,"Présence","Absent"),4,""),"")</f>
        <v/>
      </c>
      <c r="BL107" s="166" t="str">
        <f>IFERROR(IF(GETPIVOTDATA("DateRDV",TCD!$B$1,"DT","BA","Bénéficiaire",$A107,BL$6,BL$5,"Mois (DateRDV)",BL$7,"Années (DateRDV)",BL$3),1,""),"")</f>
        <v/>
      </c>
      <c r="BM107" s="166" t="str">
        <f>IFERROR(IF(GETPIVOTDATA("DateRDV",TCD!$B$1,"DT","BA","Bénéficiaire",$A107,BM$6,BM$5,"Mois (DateRDV)",BM$7,"Années (DateRDV)",BM$3),2,""),"")</f>
        <v/>
      </c>
      <c r="BN107" s="166" t="str">
        <f>IFERROR(IF(GETPIVOTDATA("DateRDV",TCD!$B$1,"DT","BA","Bénéficiaire",$A107,BN$6,BN$5,"Mois (DateRDV)",BN$7,"Années (DateRDV)",BN$3,"Présence","Excusé"),3,""),"")</f>
        <v/>
      </c>
      <c r="BO107" s="166" t="str">
        <f>IFERROR(IF(GETPIVOTDATA("DateRDV",TCD!$B$1,"DT","BA","Bénéficiaire",$A107,BO$6,BO$5,"Mois (DateRDV)",BO$7,"Années (DateRDV)",BO$3,"Présence","Absent"),4,""),"")</f>
        <v/>
      </c>
      <c r="BP107" s="166" t="str">
        <f>IFERROR(IF(GETPIVOTDATA("DateRDV",TCD!$B$1,"DT","BA","Bénéficiaire",$A107,BP$6,BP$5,"Mois (DateRDV)",BP$7,"Années (DateRDV)",BP$3),1,""),"")</f>
        <v/>
      </c>
      <c r="BQ107" s="166" t="str">
        <f>IFERROR(IF(GETPIVOTDATA("DateRDV",TCD!$B$1,"DT","BA","Bénéficiaire",$A107,BQ$6,BQ$5,"Mois (DateRDV)",BQ$7,"Années (DateRDV)",BQ$3),2,""),"")</f>
        <v/>
      </c>
      <c r="BR107" s="166" t="str">
        <f>IFERROR(IF(GETPIVOTDATA("DateRDV",TCD!$B$1,"DT","BA","Bénéficiaire",$A107,BR$6,BR$5,"Mois (DateRDV)",BR$7,"Années (DateRDV)",BR$3,"Présence","Excusé"),3,""),"")</f>
        <v/>
      </c>
      <c r="BS107" s="166" t="str">
        <f>IFERROR(IF(GETPIVOTDATA("DateRDV",TCD!$B$1,"DT","BA","Bénéficiaire",$A107,BS$6,BS$5,"Mois (DateRDV)",BS$7,"Années (DateRDV)",BS$3,"Présence","Absent"),4,""),"")</f>
        <v/>
      </c>
      <c r="BT107" s="166" t="str">
        <f>IFERROR(IF(GETPIVOTDATA("DateRDV",TCD!$B$1,"DT","BA","Bénéficiaire",$A107,BT$6,BT$5,"Mois (DateRDV)",BT$7,"Années (DateRDV)",BT$3),1,""),"")</f>
        <v/>
      </c>
      <c r="BU107" s="166" t="str">
        <f>IFERROR(IF(GETPIVOTDATA("DateRDV",TCD!$B$1,"DT","BA","Bénéficiaire",$A107,BU$6,BU$5,"Mois (DateRDV)",BU$7,"Années (DateRDV)",BU$3),2,""),"")</f>
        <v/>
      </c>
      <c r="BV107" s="166" t="str">
        <f>IFERROR(IF(GETPIVOTDATA("DateRDV",TCD!$B$1,"DT","BA","Bénéficiaire",$A107,BV$6,BV$5,"Mois (DateRDV)",BV$7,"Années (DateRDV)",BV$3,"Présence","Excusé"),3,""),"")</f>
        <v/>
      </c>
      <c r="BW107" s="166" t="str">
        <f>IFERROR(IF(GETPIVOTDATA("DateRDV",TCD!$B$1,"DT","BA","Bénéficiaire",$A107,BW$6,BW$5,"Mois (DateRDV)",BW$7,"Années (DateRDV)",BW$3,"Présence","Absent"),4,""),"")</f>
        <v/>
      </c>
      <c r="BX107" s="166" t="str">
        <f>IFERROR(IF(GETPIVOTDATA("DateRDV",TCD!$B$1,"DT","BA","Bénéficiaire",$A107,BX$6,BX$5,"Mois (DateRDV)",BX$7,"Années (DateRDV)",BX$3),1,""),"")</f>
        <v/>
      </c>
      <c r="BY107" s="166" t="str">
        <f>IFERROR(IF(GETPIVOTDATA("DateRDV",TCD!$B$1,"DT","BA","Bénéficiaire",$A107,BY$6,BY$5,"Mois (DateRDV)",BY$7,"Années (DateRDV)",BY$3),2,""),"")</f>
        <v/>
      </c>
      <c r="BZ107" s="166" t="str">
        <f>IFERROR(IF(GETPIVOTDATA("DateRDV",TCD!$B$1,"DT","BA","Bénéficiaire",$A107,BZ$6,BZ$5,"Mois (DateRDV)",BZ$7,"Années (DateRDV)",BZ$3,"Présence","Excusé"),3,""),"")</f>
        <v/>
      </c>
      <c r="CA107" s="166" t="str">
        <f>IFERROR(IF(GETPIVOTDATA("DateRDV",TCD!$B$1,"DT","BA","Bénéficiaire",$A107,CA$6,CA$5,"Mois (DateRDV)",CA$7,"Années (DateRDV)",CA$3,"Présence","Absent"),4,""),"")</f>
        <v/>
      </c>
      <c r="CB107" s="166" t="str">
        <f>IFERROR(IF(GETPIVOTDATA("DateRDV",TCD!$B$1,"DT","BA","Bénéficiaire",$A107,CB$6,CB$5,"Mois (DateRDV)",CB$7,"Années (DateRDV)",CB$3),1,""),"")</f>
        <v/>
      </c>
      <c r="CC107" s="166" t="str">
        <f>IFERROR(IF(GETPIVOTDATA("DateRDV",TCD!$B$1,"DT","BA","Bénéficiaire",$A107,CC$6,CC$5,"Mois (DateRDV)",CC$7,"Années (DateRDV)",CC$3),2,""),"")</f>
        <v/>
      </c>
      <c r="CD107" s="166" t="str">
        <f>IFERROR(IF(GETPIVOTDATA("DateRDV",TCD!$B$1,"DT","BA","Bénéficiaire",$A107,CD$6,CD$5,"Mois (DateRDV)",CD$7,"Années (DateRDV)",CD$3,"Présence","Excusé"),3,""),"")</f>
        <v/>
      </c>
      <c r="CE107" s="166" t="str">
        <f>IFERROR(IF(GETPIVOTDATA("DateRDV",TCD!$B$1,"DT","BA","Bénéficiaire",$A107,CE$6,CE$5,"Mois (DateRDV)",CE$7,"Années (DateRDV)",CE$3,"Présence","Absent"),4,""),"")</f>
        <v/>
      </c>
      <c r="CF107" s="166" t="str">
        <f>IFERROR(IF(GETPIVOTDATA("DateRDV",TCD!$B$1,"DT","BA","Bénéficiaire",$A107,CF$6,CF$5,"Mois (DateRDV)",CF$7,"Années (DateRDV)",CF$3),1,""),"")</f>
        <v/>
      </c>
      <c r="CG107" s="166" t="str">
        <f>IFERROR(IF(GETPIVOTDATA("DateRDV",TCD!$B$1,"DT","BA","Bénéficiaire",$A107,CG$6,CG$5,"Mois (DateRDV)",CG$7,"Années (DateRDV)",CG$3),2,""),"")</f>
        <v/>
      </c>
      <c r="CH107" s="166" t="str">
        <f>IFERROR(IF(GETPIVOTDATA("DateRDV",TCD!$B$1,"DT","BA","Bénéficiaire",$A107,CH$6,CH$5,"Mois (DateRDV)",CH$7,"Années (DateRDV)",CH$3,"Présence","Excusé"),3,""),"")</f>
        <v/>
      </c>
      <c r="CI107" s="166" t="str">
        <f>IFERROR(IF(GETPIVOTDATA("DateRDV",TCD!$B$1,"DT","BA","Bénéficiaire",$A107,CI$6,CI$5,"Mois (DateRDV)",CI$7,"Années (DateRDV)",CI$3,"Présence","Absent"),4,""),"")</f>
        <v/>
      </c>
      <c r="CJ107" s="166" t="str">
        <f>IFERROR(IF(GETPIVOTDATA("DateRDV",TCD!$B$1,"DT","BA","Bénéficiaire",$A107,CJ$6,CJ$5,"Mois (DateRDV)",CJ$7,"Années (DateRDV)",CJ$3),1,""),"")</f>
        <v/>
      </c>
      <c r="CK107" s="166" t="str">
        <f>IFERROR(IF(GETPIVOTDATA("DateRDV",TCD!$B$1,"DT","BA","Bénéficiaire",$A107,CK$6,CK$5,"Mois (DateRDV)",CK$7,"Années (DateRDV)",CK$3),2,""),"")</f>
        <v/>
      </c>
      <c r="CL107" s="166" t="str">
        <f>IFERROR(IF(GETPIVOTDATA("DateRDV",TCD!$B$1,"DT","BA","Bénéficiaire",$A107,BE$6,BE$5,"Mois (DateRDV)",BE$7,"Années (DateRDV)",BE$3,"Présence","Excusé"),3,""),"")</f>
        <v/>
      </c>
      <c r="CM107" s="166" t="str">
        <f>IFERROR(IF(GETPIVOTDATA("DateRDV",TCD!$B$1,"DT","BA","Bénéficiaire",$A107,CM$6,CM$5,"Mois (DateRDV)",CM$7,"Années (DateRDV)",CM$3,"Présence","Absent"),4,""),"")</f>
        <v/>
      </c>
      <c r="CN107" s="166" t="str">
        <f>IFERROR(IF(GETPIVOTDATA("DateRDV",TCD!$B$1,"DT","BA","Bénéficiaire",$A107,CN$6,CN$5,"Mois (DateRDV)",CN$7,"Années (DateRDV)",CN$3),1,""),"")</f>
        <v/>
      </c>
      <c r="CO107" s="166" t="str">
        <f>IFERROR(IF(GETPIVOTDATA("DateRDV",TCD!$B$1,"DT","BA","Bénéficiaire",$A107,CO$6,CO$5,"Mois (DateRDV)",CO$7,"Années (DateRDV)",CO$3),2,""),"")</f>
        <v/>
      </c>
      <c r="CP107" s="166" t="str">
        <f>IFERROR(IF(GETPIVOTDATA("DateRDV",TCD!$B$1,"DT","BA","Bénéficiaire",$A107,CP$6,CP$5,"Mois (DateRDV)",CP$7,"Années (DateRDV)",CP$3,"Présence","Excusé"),3,""),"")</f>
        <v/>
      </c>
      <c r="CQ107" s="166" t="str">
        <f>IFERROR(IF(GETPIVOTDATA("DateRDV",TCD!$B$1,"DT","BA","Bénéficiaire",$A107,CQ$6,CQ$5,"Mois (DateRDV)",CQ$7,"Années (DateRDV)",CQ$3,"Présence","Absent"),4,""),"")</f>
        <v/>
      </c>
      <c r="CR107" s="166" t="str">
        <f>IFERROR(IF(GETPIVOTDATA("DateRDV",TCD!$B$1,"DT","BA","Bénéficiaire",$A107,CR$6,CR$5,"Mois (DateRDV)",CR$7,"Années (DateRDV)",CR$3),1,""),"")</f>
        <v/>
      </c>
      <c r="CS107" s="166" t="str">
        <f>IFERROR(IF(GETPIVOTDATA("DateRDV",TCD!$B$1,"DT","BA","Bénéficiaire",$A107,CS$6,CS$5,"Mois (DateRDV)",CS$7,"Années (DateRDV)",CS$3),2,""),"")</f>
        <v/>
      </c>
      <c r="CT107" s="166" t="str">
        <f>IFERROR(IF(GETPIVOTDATA("DateRDV",TCD!$B$1,"DT","BA","Bénéficiaire",$A107,CT$6,CT$5,"Mois (DateRDV)",CT$7,"Années (DateRDV)",CT$3,"Présence","Excusé"),3,""),"")</f>
        <v/>
      </c>
      <c r="CU107" s="166" t="str">
        <f>IFERROR(IF(GETPIVOTDATA("DateRDV",TCD!$B$1,"DT","BA","Bénéficiaire",$A107,CU$6,CU$5,"Mois (DateRDV)",CU$7,"Années (DateRDV)",CU$3,"Présence","Absent"),4,""),"")</f>
        <v/>
      </c>
      <c r="CV107" s="166" t="str">
        <f>IFERROR(IF(GETPIVOTDATA("DateRDV",TCD!$B$1,"DT","BA","Bénéficiaire",$A107,CV$6,CV$5,"Mois (DateRDV)",CV$7,"Années (DateRDV)",CV$3),1,""),"")</f>
        <v/>
      </c>
      <c r="CW107" s="166" t="str">
        <f>IFERROR(IF(GETPIVOTDATA("DateRDV",TCD!$B$1,"DT","BA","Bénéficiaire",$A107,CW$6,CW$5,"Mois (DateRDV)",CW$7,"Années (DateRDV)",CW$3),2,""),"")</f>
        <v/>
      </c>
      <c r="CX107" s="166" t="str">
        <f>IFERROR(IF(GETPIVOTDATA("DateRDV",TCD!$B$1,"DT","BA","Bénéficiaire",$A107,CX$6,CX$5,"Mois (DateRDV)",CX$7,"Années (DateRDV)",CX$3,"Présence","Excusé"),3,""),"")</f>
        <v/>
      </c>
      <c r="CY107" s="166" t="str">
        <f>IFERROR(IF(GETPIVOTDATA("DateRDV",TCD!$B$1,"DT","BA","Bénéficiaire",$A107,CY$6,CY$5,"Mois (DateRDV)",CY$7,"Années (DateRDV)",CY$3,"Présence","Absent"),4,""),"")</f>
        <v/>
      </c>
      <c r="CZ107" s="166" t="str">
        <f>IFERROR(IF(GETPIVOTDATA("DateRDV",TCD!$B$1,"DT","BA","Bénéficiaire",$A107,CZ$6,CZ$5,"Mois (DateRDV)",CZ$7,"Années (DateRDV)",CZ$3),1,""),"")</f>
        <v/>
      </c>
      <c r="DA107" s="166" t="str">
        <f>IFERROR(IF(GETPIVOTDATA("DateRDV",TCD!$B$1,"DT","BA","Bénéficiaire",$A107,DA$6,DA$5,"Mois (DateRDV)",DA$7,"Années (DateRDV)",DA$3),2,""),"")</f>
        <v/>
      </c>
      <c r="DB107" s="166" t="str">
        <f>IFERROR(IF(GETPIVOTDATA("DateRDV",TCD!$B$1,"DT","BA","Bénéficiaire",$A107,DB$6,DB$5,"Mois (DateRDV)",DB$7,"Années (DateRDV)",DB$3,"Présence","Excusé"),3,""),"")</f>
        <v/>
      </c>
      <c r="DC107" s="166" t="str">
        <f>IFERROR(IF(GETPIVOTDATA("DateRDV",TCD!$B$1,"DT","BA","Bénéficiaire",$A107,DC$6,DC$5,"Mois (DateRDV)",DC$7,"Années (DateRDV)",DC$3,"Présence","Absent"),4,""),"")</f>
        <v/>
      </c>
      <c r="DD107" s="166" t="str">
        <f>IFERROR(IF(GETPIVOTDATA("DateRDV",TCD!$B$1,"DT","BA","Bénéficiaire",$A107,DD$6,DD$5,"Mois (DateRDV)",DD$7,"Années (DateRDV)",DD$3),1,""),"")</f>
        <v/>
      </c>
      <c r="DE107" s="166" t="str">
        <f>IFERROR(IF(GETPIVOTDATA("DateRDV",TCD!$B$1,"DT","BA","Bénéficiaire",$A107,DE$6,DE$5,"Mois (DateRDV)",DE$7,"Années (DateRDV)",DE$3),2,""),"")</f>
        <v/>
      </c>
      <c r="DF107" s="166" t="str">
        <f>IFERROR(IF(GETPIVOTDATA("DateRDV",TCD!$B$1,"DT","BA","Bénéficiaire",$A107,DF$6,DF$5,"Mois (DateRDV)",DF$7,"Années (DateRDV)",DF$3,"Présence","Excusé"),3,""),"")</f>
        <v/>
      </c>
      <c r="DG107" s="166" t="str">
        <f>IFERROR(IF(GETPIVOTDATA("DateRDV",TCD!$B$1,"DT","BA","Bénéficiaire",$A107,DG$6,DG$5,"Mois (DateRDV)",DG$7,"Années (DateRDV)",DG$3,"Présence","Absent"),4,""),"")</f>
        <v/>
      </c>
      <c r="DH107" s="166" t="str">
        <f>IFERROR(IF(GETPIVOTDATA("DateRDV",TCD!$B$1,"DT","BA","Bénéficiaire",$A107,DH$6,DH$5,"Mois (DateRDV)",DH$7,"Années (DateRDV)",DH$3),1,""),"")</f>
        <v/>
      </c>
      <c r="DI107" s="166" t="str">
        <f>IFERROR(IF(GETPIVOTDATA("DateRDV",TCD!$B$1,"DT","BA","Bénéficiaire",$A107,DI$6,DI$5,"Mois (DateRDV)",DI$7,"Années (DateRDV)",DI$3),2,""),"")</f>
        <v/>
      </c>
      <c r="DJ107" s="166" t="str">
        <f>IFERROR(IF(GETPIVOTDATA("DateRDV",TCD!$B$1,"DT","BA","Bénéficiaire",$A107,DJ$6,DJ$5,"Mois (DateRDV)",DJ$7,"Années (DateRDV)",DJ$3,"Présence","Excusé"),3,""),"")</f>
        <v/>
      </c>
      <c r="DK107" s="166" t="str">
        <f>IFERROR(IF(GETPIVOTDATA("DateRDV",TCD!$B$1,"DT","BA","Bénéficiaire",$A107,DK$6,DK$5,"Mois (DateRDV)",DK$7,"Années (DateRDV)",DK$3,"Présence","Absent"),4,""),"")</f>
        <v/>
      </c>
      <c r="DL107" s="166" t="str">
        <f>IFERROR(IF(GETPIVOTDATA("DateRDV",TCD!$B$1,"DT","BA","Bénéficiaire",$A107,DL$6,DL$5,"Mois (DateRDV)",DL$7,"Années (DateRDV)",DL$3),1,""),"")</f>
        <v/>
      </c>
      <c r="DM107" s="166" t="str">
        <f>IFERROR(IF(GETPIVOTDATA("DateRDV",TCD!$B$1,"DT","BA","Bénéficiaire",$A107,DM$6,DM$5,"Mois (DateRDV)",DM$7,"Années (DateRDV)",DM$3),2,""),"")</f>
        <v/>
      </c>
      <c r="DN107" s="166" t="str">
        <f>IFERROR(IF(GETPIVOTDATA("DateRDV",TCD!$B$1,"DT","BA","Bénéficiaire",$A107,DN$6,DN$5,"Mois (DateRDV)",DN$7,"Années (DateRDV)",DN$3,"Présence","Excusé"),3,""),"")</f>
        <v/>
      </c>
      <c r="DO107" s="166" t="str">
        <f>IFERROR(IF(GETPIVOTDATA("DateRDV",TCD!$B$1,"DT","BA","Bénéficiaire",$A107,DO$6,DO$5,"Mois (DateRDV)",DO$7,"Années (DateRDV)",DO$3,"Présence","Absent"),4,""),"")</f>
        <v/>
      </c>
    </row>
    <row r="108" spans="1:119" x14ac:dyDescent="0.2">
      <c r="A108" t="str">
        <v>GALLET Alicia</v>
      </c>
      <c r="B108" s="169" t="str">
        <f>IFERROR(IF(INDEX(Data!P:P,MATCH(A108,Data!B:B,0))&lt;&gt;"",INDEX(Data!P:P,MATCH(A108,Data!B:B,0)),""),"")</f>
        <v>GALLET</v>
      </c>
      <c r="C108" s="169" t="str">
        <f>IFERROR(IF(INDEX(Data!O:O,MATCH(A108,Data!B:B,0))&lt;&gt;"",INDEX(Data!O:O,MATCH(A108,Data!B:B,0)),""),"")</f>
        <v>Alicia</v>
      </c>
      <c r="D108" s="169" t="str">
        <f>IFERROR(IF(INDEX(Data!J:J,MATCH(A108,Data!B:B,0))&lt;&gt;"",INDEX(Data!J:J,MATCH(A108,Data!B:B,0)),""),"")</f>
        <v>SR</v>
      </c>
      <c r="E108" s="169" t="str">
        <f>IFERROR(IF(INDEX(Data!M:M,MATCH(A108,Data!B:B,0))&lt;&gt;"",INDEX(Data!M:M,MATCH(A108,Data!B:B,0)),""),"")</f>
        <v>ANNECY</v>
      </c>
      <c r="F108" s="169">
        <f>IFERROR(IF(INDEX(Data!N:N,MATCH(A108,Data!B:B,0))&lt;&gt;"",INDEX(Data!N:N,MATCH(A108,Data!B:B,0)),""),"")</f>
        <v>74000</v>
      </c>
      <c r="G108" s="170">
        <f>IFERROR(IF(INDEX(Data!K:K,MATCH(A108,Data!B:B,0))&lt;&gt;"",INDEX(Data!K:K,MATCH(A108,Data!B:B,0)),""),"")</f>
        <v>45713</v>
      </c>
      <c r="H108" s="170">
        <f>IFERROR(IF(INDEX(Data!L:L,MATCH(A108,Data!B:B,0))&lt;&gt;"",INDEX(Data!L:L,MATCH(A108,Data!B:B,0)),""),"")</f>
        <v>45776</v>
      </c>
      <c r="I108" s="170">
        <f>IFERROR(IF(INDEX(Data!C:C,MATCH(A108,Data!B:B,0))&lt;&gt;"",INDEX(Data!C:C,MATCH(A108,Data!B:B,0)),""),"")</f>
        <v>45810</v>
      </c>
      <c r="J108" s="170">
        <f>IFERROR(IF(INDEX(Data!D:D,MATCH(A108,Data!B:B,0))&lt;&gt;"",INDEX(Data!D:D,MATCH(A108,Data!B:B,0)),""),"")</f>
        <v>45874</v>
      </c>
      <c r="K108" s="171" t="str">
        <f>IFERROR(IF(INDEX(Data!H:H,MATCH(A108,Data!B:B,0))&lt;&gt;"",INDEX(Data!H:H,MATCH(A108,Data!B:B,0)),""),"")</f>
        <v/>
      </c>
      <c r="L108" s="166" t="str">
        <f>IFERROR(IF(GETPIVOTDATA("DateRDV",TCD!$B$1,"DT","BA","Bénéficiaire",$A108,L$6,L$5,"Mois (DateRDV)",L$7,"Années (DateRDV)",L$3),1,""),"")</f>
        <v/>
      </c>
      <c r="M108" s="166" t="str">
        <f>IFERROR(IF(GETPIVOTDATA("DateRDV",TCD!$B$1,"DT","BA","Bénéficiaire",$A108,M$6,M$5,"Mois (DateRDV)",M$7,"Années (DateRDV)",M$3),2,""),"")</f>
        <v/>
      </c>
      <c r="N108" s="166" t="str">
        <f>IFERROR(IF(GETPIVOTDATA("DateRDV",TCD!$B$1,"DT","BA","Bénéficiaire",$A108,N$6,N$5,"Mois (DateRDV)",N$7,"Années (DateRDV)",N$3,"Présence","Excusé"),3,""),"")</f>
        <v/>
      </c>
      <c r="O108" s="166" t="str">
        <f>IFERROR(IF(GETPIVOTDATA("DateRDV",TCD!$B$1,"DT","BA","Bénéficiaire",$A108,O$6,O$5,"Mois (DateRDV)",O$7,"Années (DateRDV)",O$3,"Présence","Absent"),4,""),"")</f>
        <v/>
      </c>
      <c r="P108" s="166" t="str">
        <f>IFERROR(IF(GETPIVOTDATA("DateRDV",TCD!$B$1,"DT","BA","Bénéficiaire",$A108,P$6,P$5,"Mois (DateRDV)",P$7,"Années (DateRDV)",P$3),1,""),"")</f>
        <v/>
      </c>
      <c r="Q108" s="166" t="str">
        <f>IFERROR(IF(GETPIVOTDATA("DateRDV",TCD!$B$1,"DT","BA","Bénéficiaire",$A108,Q$6,Q$5,"Mois (DateRDV)",Q$7,"Années (DateRDV)",Q$3),2,""),"")</f>
        <v/>
      </c>
      <c r="R108" s="166" t="str">
        <f>IFERROR(IF(GETPIVOTDATA("DateRDV",TCD!$B$1,"DT","BA","Bénéficiaire",$A108,R$6,R$5,"Mois (DateRDV)",R$7,"Années (DateRDV)",R$3,"Présence","Excusé"),3,""),"")</f>
        <v/>
      </c>
      <c r="S108" s="166" t="str">
        <f>IFERROR(IF(GETPIVOTDATA("DateRDV",TCD!$B$1,"DT","BA","Bénéficiaire",$A108,S$6,S$5,"Mois (DateRDV)",S$7,"Années (DateRDV)",S$3,"Présence","Absent"),4,""),"")</f>
        <v/>
      </c>
      <c r="T108" s="166" t="str">
        <f>IFERROR(IF(GETPIVOTDATA("DateRDV",TCD!$B$1,"DT","BA","Bénéficiaire",$A108,T$6,T$5,"Mois (DateRDV)",T$7,"Années (DateRDV)",T$3),1,""),"")</f>
        <v/>
      </c>
      <c r="U108" s="166" t="str">
        <f>IFERROR(IF(GETPIVOTDATA("DateRDV",TCD!$B$1,"DT","BA","Bénéficiaire",$A108,U$6,U$5,"Mois (DateRDV)",U$7,"Années (DateRDV)",U$3),2,""),"")</f>
        <v/>
      </c>
      <c r="V108" s="166" t="str">
        <f>IFERROR(IF(GETPIVOTDATA("DateRDV",TCD!$B$1,"DT","BA","Bénéficiaire",$A108,V$6,V$5,"Mois (DateRDV)",V$7,"Années (DateRDV)",V$3,"Présence","Excusé"),3,""),"")</f>
        <v/>
      </c>
      <c r="W108" s="166" t="str">
        <f>IFERROR(IF(GETPIVOTDATA("DateRDV",TCD!$B$1,"DT","BA","Bénéficiaire",$A108,W$6,W$5,"Mois (DateRDV)",W$7,"Années (DateRDV)",W$3,"Présence","Absent"),4,""),"")</f>
        <v/>
      </c>
      <c r="X108" s="166" t="str">
        <f>IFERROR(IF(GETPIVOTDATA("DateRDV",TCD!$B$1,"DT","BA","Bénéficiaire",$A108,X$6,X$5,"Mois (DateRDV)",X$7,"Années (DateRDV)",X$3),1,""),"")</f>
        <v/>
      </c>
      <c r="Y108" s="166" t="str">
        <f>IFERROR(IF(GETPIVOTDATA("DateRDV",TCD!$B$1,"DT","BA","Bénéficiaire",$A108,Y$6,Y$5,"Mois (DateRDV)",Y$7,"Années (DateRDV)",Y$3),2,""),"")</f>
        <v/>
      </c>
      <c r="Z108" s="166" t="str">
        <f>IFERROR(IF(GETPIVOTDATA("DateRDV",TCD!$B$1,"DT","BA","Bénéficiaire",$A108,Z$6,Z$5,"Mois (DateRDV)",Z$7,"Années (DateRDV)",Z$3,"Présence","Excusé"),3,""),"")</f>
        <v/>
      </c>
      <c r="AA108" s="166" t="str">
        <f>IFERROR(IF(GETPIVOTDATA("DateRDV",TCD!$B$1,"DT","BA","Bénéficiaire",$A108,AA$6,AA$5,"Mois (DateRDV)",AA$7,"Années (DateRDV)",AA$3,"Présence","Absent"),4,""),"")</f>
        <v/>
      </c>
      <c r="AB108" s="166" t="str">
        <f>IFERROR(IF(GETPIVOTDATA("DateRDV",TCD!$B$1,"DT","BA","Bénéficiaire",$A108,AB$6,AB$5,"Mois (DateRDV)",AB$7,"Années (DateRDV)",AB$3),1,""),"")</f>
        <v/>
      </c>
      <c r="AC108" s="166" t="str">
        <f>IFERROR(IF(GETPIVOTDATA("DateRDV",TCD!$B$1,"DT","BA","Bénéficiaire",$A108,AC$6,AC$5,"Mois (DateRDV)",AC$7,"Années (DateRDV)",AC$3),2,""),"")</f>
        <v/>
      </c>
      <c r="AD108" s="166" t="str">
        <f>IFERROR(IF(GETPIVOTDATA("DateRDV",TCD!$B$1,"DT","BA","Bénéficiaire",$A108,AD$6,AD$5,"Mois (DateRDV)",AD$7,"Années (DateRDV)",AD$3,"Présence","Excusé"),3,""),"")</f>
        <v/>
      </c>
      <c r="AE108" s="166" t="str">
        <f>IFERROR(IF(GETPIVOTDATA("DateRDV",TCD!$B$1,"DT","BA","Bénéficiaire",$A108,AE$6,AE$5,"Mois (DateRDV)",AE$7,"Années (DateRDV)",AE$3,"Présence","Absent"),4,""),"")</f>
        <v/>
      </c>
      <c r="AF108" s="166" t="str">
        <f>IFERROR(IF(GETPIVOTDATA("DateRDV",TCD!$B$1,"DT","BA","Bénéficiaire",$A108,AF$6,AF$5,"Mois (DateRDV)",AF$7,"Années (DateRDV)",AF$3),1,""),"")</f>
        <v/>
      </c>
      <c r="AG108" s="166" t="str">
        <f>IFERROR(IF(GETPIVOTDATA("DateRDV",TCD!$B$1,"DT","BA","Bénéficiaire",$A108,AG$6,AG$5,"Mois (DateRDV)",AG$7,"Années (DateRDV)",AG$3),2,""),"")</f>
        <v/>
      </c>
      <c r="AH108" s="166" t="str">
        <f>IFERROR(IF(GETPIVOTDATA("DateRDV",TCD!$B$1,"DT","BA","Bénéficiaire",$A108,AH$6,AH$5,"Mois (DateRDV)",AH$7,"Années (DateRDV)",AH$3,"Présence","Excusé"),3,""),"")</f>
        <v/>
      </c>
      <c r="AI108" s="166" t="str">
        <f>IFERROR(IF(GETPIVOTDATA("DateRDV",TCD!$B$1,"DT","BA","Bénéficiaire",$A108,AI$6,AI$5,"Mois (DateRDV)",AI$7,"Années (DateRDV)",AI$3,"Présence","Absent"),4,""),"")</f>
        <v/>
      </c>
      <c r="AJ108" s="166" t="str">
        <f>IFERROR(IF(GETPIVOTDATA("DateRDV",TCD!$B$1,"DT","BA","Bénéficiaire",$A108,AJ$6,AJ$5,"Mois (DateRDV)",AJ$7,"Années (DateRDV)",AJ$3),1,""),"")</f>
        <v/>
      </c>
      <c r="AK108" s="166" t="str">
        <f>IFERROR(IF(GETPIVOTDATA("DateRDV",TCD!$B$1,"DT","BA","Bénéficiaire",$A108,AK$6,AK$5,"Mois (DateRDV)",AK$7,"Années (DateRDV)",AK$3),2,""),"")</f>
        <v/>
      </c>
      <c r="AL108" s="166" t="str">
        <f>IFERROR(IF(GETPIVOTDATA("DateRDV",TCD!$B$1,"DT","BA","Bénéficiaire",$A108,AL$6,AL$5,"Mois (DateRDV)",AL$7,"Années (DateRDV)",AL$3,"Présence","Excusé"),3,""),"")</f>
        <v/>
      </c>
      <c r="AM108" s="166" t="str">
        <f>IFERROR(IF(GETPIVOTDATA("DateRDV",TCD!$B$1,"DT","BA","Bénéficiaire",$A108,AM$6,AM$5,"Mois (DateRDV)",AM$7,"Années (DateRDV)",AM$3,"Présence","Absent"),4,""),"")</f>
        <v/>
      </c>
      <c r="AN108" s="166" t="str">
        <f>IFERROR(IF(GETPIVOTDATA("DateRDV",TCD!$B$1,"DT","BA","Bénéficiaire",$A108,AN$6,AN$5,"Mois (DateRDV)",AN$7,"Années (DateRDV)",AN$3),1,""),"")</f>
        <v/>
      </c>
      <c r="AO108" s="166" t="str">
        <f>IFERROR(IF(GETPIVOTDATA("DateRDV",TCD!$B$1,"DT","BA","Bénéficiaire",$A108,AO$6,AO$5,"Mois (DateRDV)",AO$7,"Années (DateRDV)",AO$3),2,""),"")</f>
        <v/>
      </c>
      <c r="AP108" s="166" t="str">
        <f>IFERROR(IF(GETPIVOTDATA("DateRDV",TCD!$B$1,"DT","BA","Bénéficiaire",$A108,AP$6,AP$5,"Mois (DateRDV)",AP$7,"Années (DateRDV)",AP$3,"Présence","Excusé"),3,""),"")</f>
        <v/>
      </c>
      <c r="AQ108" s="166" t="str">
        <f>IFERROR(IF(GETPIVOTDATA("DateRDV",TCD!$B$1,"DT","BA","Bénéficiaire",$A108,AQ$6,AQ$5,"Mois (DateRDV)",AQ$7,"Années (DateRDV)",AQ$3,"Présence","Absent"),4,""),"")</f>
        <v/>
      </c>
      <c r="AR108" s="166" t="str">
        <f>IFERROR(IF(GETPIVOTDATA("DateRDV",TCD!$B$1,"DT","BA","Bénéficiaire",$A108,AR$6,AR$5,"Mois (DateRDV)",AR$7,"Années (DateRDV)",AR$3),1,""),"")</f>
        <v/>
      </c>
      <c r="AS108" s="166" t="str">
        <f>IFERROR(IF(GETPIVOTDATA("DateRDV",TCD!$B$1,"DT","BA","Bénéficiaire",$A108,AS$6,AS$5,"Mois (DateRDV)",AS$7,"Années (DateRDV)",AS$3),2,""),"")</f>
        <v/>
      </c>
      <c r="AT108" s="166" t="str">
        <f>IFERROR(IF(GETPIVOTDATA("DateRDV",TCD!$B$1,"DT","BA","Bénéficiaire",$A108,AT$6,AT$5,"Mois (DateRDV)",AT$7,"Années (DateRDV)",AT$3,"Présence","Excusé"),3,""),"")</f>
        <v/>
      </c>
      <c r="AU108" s="166" t="str">
        <f>IFERROR(IF(GETPIVOTDATA("DateRDV",TCD!$B$1,"DT","BA","Bénéficiaire",$A108,AU$6,AU$5,"Mois (DateRDV)",AU$7,"Années (DateRDV)",AU$3,"Présence","Absent"),4,""),"")</f>
        <v/>
      </c>
      <c r="AV108" s="166" t="str">
        <f>IFERROR(IF(GETPIVOTDATA("DateRDV",TCD!$B$1,"DT","BA","Bénéficiaire",$A108,AV$6,AV$5,"Mois (DateRDV)",AV$7,"Années (DateRDV)",AV$3),1,""),"")</f>
        <v/>
      </c>
      <c r="AW108" s="166" t="str">
        <f>IFERROR(IF(GETPIVOTDATA("DateRDV",TCD!$B$1,"DT","BA","Bénéficiaire",$A108,AW$6,AW$5,"Mois (DateRDV)",AW$7,"Années (DateRDV)",AW$3),2,""),"")</f>
        <v/>
      </c>
      <c r="AX108" s="166" t="str">
        <f>IFERROR(IF(GETPIVOTDATA("DateRDV",TCD!$B$1,"DT","BA","Bénéficiaire",$A108,AX$6,AX$5,"Mois (DateRDV)",AX$7,"Années (DateRDV)",AX$3,"Présence","Excusé"),3,""),"")</f>
        <v/>
      </c>
      <c r="AY108" s="166" t="str">
        <f>IFERROR(IF(GETPIVOTDATA("DateRDV",TCD!$B$1,"DT","BA","Bénéficiaire",$A108,AY$6,AY$5,"Mois (DateRDV)",AY$7,"Années (DateRDV)",AY$3,"Présence","Absent"),4,""),"")</f>
        <v/>
      </c>
      <c r="AZ108" s="166" t="str">
        <f>IFERROR(IF(GETPIVOTDATA("DateRDV",TCD!$B$1,"DT","BA","Bénéficiaire",$A108,AZ$6,AZ$5,"Mois (DateRDV)",AZ$7,"Années (DateRDV)",AZ$3),1,""),"")</f>
        <v/>
      </c>
      <c r="BA108" s="166" t="str">
        <f>IFERROR(IF(GETPIVOTDATA("DateRDV",TCD!$B$1,"DT","BA","Bénéficiaire",$A108,BA$6,BA$5,"Mois (DateRDV)",BA$7,"Années (DateRDV)",BA$3),2,""),"")</f>
        <v/>
      </c>
      <c r="BB108" s="166" t="str">
        <f>IFERROR(IF(GETPIVOTDATA("DateRDV",TCD!$B$1,"DT","BA","Bénéficiaire",$A108,BB$6,BB$5,"Mois (DateRDV)",BB$7,"Années (DateRDV)",BB$3,"Présence","Excusé"),3,""),"")</f>
        <v/>
      </c>
      <c r="BC108" s="166" t="str">
        <f>IFERROR(IF(GETPIVOTDATA("DateRDV",TCD!$B$1,"DT","BA","Bénéficiaire",$A108,BC$6,BC$5,"Mois (DateRDV)",BC$7,"Années (DateRDV)",BC$3,"Présence","Absent"),4,""),"")</f>
        <v/>
      </c>
      <c r="BD108" s="166" t="str">
        <f>IFERROR(IF(GETPIVOTDATA("DateRDV",TCD!$B$1,"DT","BA","Bénéficiaire",$A108,BD$6,BD$5,"Mois (DateRDV)",BD$7,"Années (DateRDV)",BD$3),1,""),"")</f>
        <v/>
      </c>
      <c r="BE108" s="166" t="str">
        <f>IFERROR(IF(GETPIVOTDATA("DateRDV",TCD!$B$1,"DT","BA","Bénéficiaire",$A108,BE$6,BE$5,"Mois (DateRDV)",BE$7,"Années (DateRDV)",BE$3),2,""),"")</f>
        <v/>
      </c>
      <c r="BF108" s="166" t="str">
        <f>IFERROR(IF(GETPIVOTDATA("DateRDV",TCD!$B$1,"DT","BA","Bénéficiaire",$A108,BF$6,BF$5,"Mois (DateRDV)",BF$7,"Années (DateRDV)",BF$3,"Présence","Excusé"),3,""),"")</f>
        <v/>
      </c>
      <c r="BG108" s="166" t="str">
        <f>IFERROR(IF(GETPIVOTDATA("DateRDV",TCD!$B$1,"DT","BA","Bénéficiaire",$A108,BG$6,BG$5,"Mois (DateRDV)",BG$7,"Années (DateRDV)",BG$3,"Présence","Absent"),4,""),"")</f>
        <v/>
      </c>
      <c r="BH108" s="166" t="str">
        <f>IFERROR(IF(GETPIVOTDATA("DateRDV",TCD!$B$1,"DT","BA","Bénéficiaire",$A108,BH$6,BH$5,"Mois (DateRDV)",BH$7,"Années (DateRDV)",BH$3),1,""),"")</f>
        <v/>
      </c>
      <c r="BI108" s="166" t="str">
        <f>IFERROR(IF(GETPIVOTDATA("DateRDV",TCD!$B$1,"DT","BA","Bénéficiaire",$A108,BI$6,BI$5,"Mois (DateRDV)",BI$7,"Années (DateRDV)",BI$3),2,""),"")</f>
        <v/>
      </c>
      <c r="BJ108" s="166" t="str">
        <f>IFERROR(IF(GETPIVOTDATA("DateRDV",TCD!$B$1,"DT","BA","Bénéficiaire",$A108,BJ$6,BJ$5,"Mois (DateRDV)",BJ$7,"Années (DateRDV)",BJ$3,"Présence","Excusé"),3,""),"")</f>
        <v/>
      </c>
      <c r="BK108" s="166" t="str">
        <f>IFERROR(IF(GETPIVOTDATA("DateRDV",TCD!$B$1,"DT","BA","Bénéficiaire",$A108,BK$6,BK$5,"Mois (DateRDV)",BK$7,"Années (DateRDV)",BK$3,"Présence","Absent"),4,""),"")</f>
        <v/>
      </c>
      <c r="BL108" s="166" t="str">
        <f>IFERROR(IF(GETPIVOTDATA("DateRDV",TCD!$B$1,"DT","BA","Bénéficiaire",$A108,BL$6,BL$5,"Mois (DateRDV)",BL$7,"Années (DateRDV)",BL$3),1,""),"")</f>
        <v/>
      </c>
      <c r="BM108" s="166" t="str">
        <f>IFERROR(IF(GETPIVOTDATA("DateRDV",TCD!$B$1,"DT","BA","Bénéficiaire",$A108,BM$6,BM$5,"Mois (DateRDV)",BM$7,"Années (DateRDV)",BM$3),2,""),"")</f>
        <v/>
      </c>
      <c r="BN108" s="166" t="str">
        <f>IFERROR(IF(GETPIVOTDATA("DateRDV",TCD!$B$1,"DT","BA","Bénéficiaire",$A108,BN$6,BN$5,"Mois (DateRDV)",BN$7,"Années (DateRDV)",BN$3,"Présence","Excusé"),3,""),"")</f>
        <v/>
      </c>
      <c r="BO108" s="166" t="str">
        <f>IFERROR(IF(GETPIVOTDATA("DateRDV",TCD!$B$1,"DT","BA","Bénéficiaire",$A108,BO$6,BO$5,"Mois (DateRDV)",BO$7,"Années (DateRDV)",BO$3,"Présence","Absent"),4,""),"")</f>
        <v/>
      </c>
      <c r="BP108" s="166" t="str">
        <f>IFERROR(IF(GETPIVOTDATA("DateRDV",TCD!$B$1,"DT","BA","Bénéficiaire",$A108,BP$6,BP$5,"Mois (DateRDV)",BP$7,"Années (DateRDV)",BP$3),1,""),"")</f>
        <v/>
      </c>
      <c r="BQ108" s="166" t="str">
        <f>IFERROR(IF(GETPIVOTDATA("DateRDV",TCD!$B$1,"DT","BA","Bénéficiaire",$A108,BQ$6,BQ$5,"Mois (DateRDV)",BQ$7,"Années (DateRDV)",BQ$3),2,""),"")</f>
        <v/>
      </c>
      <c r="BR108" s="166" t="str">
        <f>IFERROR(IF(GETPIVOTDATA("DateRDV",TCD!$B$1,"DT","BA","Bénéficiaire",$A108,BR$6,BR$5,"Mois (DateRDV)",BR$7,"Années (DateRDV)",BR$3,"Présence","Excusé"),3,""),"")</f>
        <v/>
      </c>
      <c r="BS108" s="166" t="str">
        <f>IFERROR(IF(GETPIVOTDATA("DateRDV",TCD!$B$1,"DT","BA","Bénéficiaire",$A108,BS$6,BS$5,"Mois (DateRDV)",BS$7,"Années (DateRDV)",BS$3,"Présence","Absent"),4,""),"")</f>
        <v/>
      </c>
      <c r="BT108" s="166" t="str">
        <f>IFERROR(IF(GETPIVOTDATA("DateRDV",TCD!$B$1,"DT","BA","Bénéficiaire",$A108,BT$6,BT$5,"Mois (DateRDV)",BT$7,"Années (DateRDV)",BT$3),1,""),"")</f>
        <v/>
      </c>
      <c r="BU108" s="166" t="str">
        <f>IFERROR(IF(GETPIVOTDATA("DateRDV",TCD!$B$1,"DT","BA","Bénéficiaire",$A108,BU$6,BU$5,"Mois (DateRDV)",BU$7,"Années (DateRDV)",BU$3),2,""),"")</f>
        <v/>
      </c>
      <c r="BV108" s="166" t="str">
        <f>IFERROR(IF(GETPIVOTDATA("DateRDV",TCD!$B$1,"DT","BA","Bénéficiaire",$A108,BV$6,BV$5,"Mois (DateRDV)",BV$7,"Années (DateRDV)",BV$3,"Présence","Excusé"),3,""),"")</f>
        <v/>
      </c>
      <c r="BW108" s="166" t="str">
        <f>IFERROR(IF(GETPIVOTDATA("DateRDV",TCD!$B$1,"DT","BA","Bénéficiaire",$A108,BW$6,BW$5,"Mois (DateRDV)",BW$7,"Années (DateRDV)",BW$3,"Présence","Absent"),4,""),"")</f>
        <v/>
      </c>
      <c r="BX108" s="166" t="str">
        <f>IFERROR(IF(GETPIVOTDATA("DateRDV",TCD!$B$1,"DT","BA","Bénéficiaire",$A108,BX$6,BX$5,"Mois (DateRDV)",BX$7,"Années (DateRDV)",BX$3),1,""),"")</f>
        <v/>
      </c>
      <c r="BY108" s="166" t="str">
        <f>IFERROR(IF(GETPIVOTDATA("DateRDV",TCD!$B$1,"DT","BA","Bénéficiaire",$A108,BY$6,BY$5,"Mois (DateRDV)",BY$7,"Années (DateRDV)",BY$3),2,""),"")</f>
        <v/>
      </c>
      <c r="BZ108" s="166" t="str">
        <f>IFERROR(IF(GETPIVOTDATA("DateRDV",TCD!$B$1,"DT","BA","Bénéficiaire",$A108,BZ$6,BZ$5,"Mois (DateRDV)",BZ$7,"Années (DateRDV)",BZ$3,"Présence","Excusé"),3,""),"")</f>
        <v/>
      </c>
      <c r="CA108" s="166" t="str">
        <f>IFERROR(IF(GETPIVOTDATA("DateRDV",TCD!$B$1,"DT","BA","Bénéficiaire",$A108,CA$6,CA$5,"Mois (DateRDV)",CA$7,"Années (DateRDV)",CA$3,"Présence","Absent"),4,""),"")</f>
        <v/>
      </c>
      <c r="CB108" s="166" t="str">
        <f>IFERROR(IF(GETPIVOTDATA("DateRDV",TCD!$B$1,"DT","BA","Bénéficiaire",$A108,CB$6,CB$5,"Mois (DateRDV)",CB$7,"Années (DateRDV)",CB$3),1,""),"")</f>
        <v/>
      </c>
      <c r="CC108" s="166" t="str">
        <f>IFERROR(IF(GETPIVOTDATA("DateRDV",TCD!$B$1,"DT","BA","Bénéficiaire",$A108,CC$6,CC$5,"Mois (DateRDV)",CC$7,"Années (DateRDV)",CC$3),2,""),"")</f>
        <v/>
      </c>
      <c r="CD108" s="166" t="str">
        <f>IFERROR(IF(GETPIVOTDATA("DateRDV",TCD!$B$1,"DT","BA","Bénéficiaire",$A108,CD$6,CD$5,"Mois (DateRDV)",CD$7,"Années (DateRDV)",CD$3,"Présence","Excusé"),3,""),"")</f>
        <v/>
      </c>
      <c r="CE108" s="166" t="str">
        <f>IFERROR(IF(GETPIVOTDATA("DateRDV",TCD!$B$1,"DT","BA","Bénéficiaire",$A108,CE$6,CE$5,"Mois (DateRDV)",CE$7,"Années (DateRDV)",CE$3,"Présence","Absent"),4,""),"")</f>
        <v/>
      </c>
      <c r="CF108" s="166" t="str">
        <f>IFERROR(IF(GETPIVOTDATA("DateRDV",TCD!$B$1,"DT","BA","Bénéficiaire",$A108,CF$6,CF$5,"Mois (DateRDV)",CF$7,"Années (DateRDV)",CF$3),1,""),"")</f>
        <v/>
      </c>
      <c r="CG108" s="166" t="str">
        <f>IFERROR(IF(GETPIVOTDATA("DateRDV",TCD!$B$1,"DT","BA","Bénéficiaire",$A108,CG$6,CG$5,"Mois (DateRDV)",CG$7,"Années (DateRDV)",CG$3),2,""),"")</f>
        <v/>
      </c>
      <c r="CH108" s="166" t="str">
        <f>IFERROR(IF(GETPIVOTDATA("DateRDV",TCD!$B$1,"DT","BA","Bénéficiaire",$A108,CH$6,CH$5,"Mois (DateRDV)",CH$7,"Années (DateRDV)",CH$3,"Présence","Excusé"),3,""),"")</f>
        <v/>
      </c>
      <c r="CI108" s="166" t="str">
        <f>IFERROR(IF(GETPIVOTDATA("DateRDV",TCD!$B$1,"DT","BA","Bénéficiaire",$A108,CI$6,CI$5,"Mois (DateRDV)",CI$7,"Années (DateRDV)",CI$3,"Présence","Absent"),4,""),"")</f>
        <v/>
      </c>
      <c r="CJ108" s="166" t="str">
        <f>IFERROR(IF(GETPIVOTDATA("DateRDV",TCD!$B$1,"DT","BA","Bénéficiaire",$A108,CJ$6,CJ$5,"Mois (DateRDV)",CJ$7,"Années (DateRDV)",CJ$3),1,""),"")</f>
        <v/>
      </c>
      <c r="CK108" s="166" t="str">
        <f>IFERROR(IF(GETPIVOTDATA("DateRDV",TCD!$B$1,"DT","BA","Bénéficiaire",$A108,CK$6,CK$5,"Mois (DateRDV)",CK$7,"Années (DateRDV)",CK$3),2,""),"")</f>
        <v/>
      </c>
      <c r="CL108" s="166" t="str">
        <f>IFERROR(IF(GETPIVOTDATA("DateRDV",TCD!$B$1,"DT","BA","Bénéficiaire",$A108,BE$6,BE$5,"Mois (DateRDV)",BE$7,"Années (DateRDV)",BE$3,"Présence","Excusé"),3,""),"")</f>
        <v/>
      </c>
      <c r="CM108" s="166" t="str">
        <f>IFERROR(IF(GETPIVOTDATA("DateRDV",TCD!$B$1,"DT","BA","Bénéficiaire",$A108,CM$6,CM$5,"Mois (DateRDV)",CM$7,"Années (DateRDV)",CM$3,"Présence","Absent"),4,""),"")</f>
        <v/>
      </c>
      <c r="CN108" s="166" t="str">
        <f>IFERROR(IF(GETPIVOTDATA("DateRDV",TCD!$B$1,"DT","BA","Bénéficiaire",$A108,CN$6,CN$5,"Mois (DateRDV)",CN$7,"Années (DateRDV)",CN$3),1,""),"")</f>
        <v/>
      </c>
      <c r="CO108" s="166" t="str">
        <f>IFERROR(IF(GETPIVOTDATA("DateRDV",TCD!$B$1,"DT","BA","Bénéficiaire",$A108,CO$6,CO$5,"Mois (DateRDV)",CO$7,"Années (DateRDV)",CO$3),2,""),"")</f>
        <v/>
      </c>
      <c r="CP108" s="166" t="str">
        <f>IFERROR(IF(GETPIVOTDATA("DateRDV",TCD!$B$1,"DT","BA","Bénéficiaire",$A108,CP$6,CP$5,"Mois (DateRDV)",CP$7,"Années (DateRDV)",CP$3,"Présence","Excusé"),3,""),"")</f>
        <v/>
      </c>
      <c r="CQ108" s="166" t="str">
        <f>IFERROR(IF(GETPIVOTDATA("DateRDV",TCD!$B$1,"DT","BA","Bénéficiaire",$A108,CQ$6,CQ$5,"Mois (DateRDV)",CQ$7,"Années (DateRDV)",CQ$3,"Présence","Absent"),4,""),"")</f>
        <v/>
      </c>
      <c r="CR108" s="166" t="str">
        <f>IFERROR(IF(GETPIVOTDATA("DateRDV",TCD!$B$1,"DT","BA","Bénéficiaire",$A108,CR$6,CR$5,"Mois (DateRDV)",CR$7,"Années (DateRDV)",CR$3),1,""),"")</f>
        <v/>
      </c>
      <c r="CS108" s="166" t="str">
        <f>IFERROR(IF(GETPIVOTDATA("DateRDV",TCD!$B$1,"DT","BA","Bénéficiaire",$A108,CS$6,CS$5,"Mois (DateRDV)",CS$7,"Années (DateRDV)",CS$3),2,""),"")</f>
        <v/>
      </c>
      <c r="CT108" s="166" t="str">
        <f>IFERROR(IF(GETPIVOTDATA("DateRDV",TCD!$B$1,"DT","BA","Bénéficiaire",$A108,CT$6,CT$5,"Mois (DateRDV)",CT$7,"Années (DateRDV)",CT$3,"Présence","Excusé"),3,""),"")</f>
        <v/>
      </c>
      <c r="CU108" s="166" t="str">
        <f>IFERROR(IF(GETPIVOTDATA("DateRDV",TCD!$B$1,"DT","BA","Bénéficiaire",$A108,CU$6,CU$5,"Mois (DateRDV)",CU$7,"Années (DateRDV)",CU$3,"Présence","Absent"),4,""),"")</f>
        <v/>
      </c>
      <c r="CV108" s="166" t="str">
        <f>IFERROR(IF(GETPIVOTDATA("DateRDV",TCD!$B$1,"DT","BA","Bénéficiaire",$A108,CV$6,CV$5,"Mois (DateRDV)",CV$7,"Années (DateRDV)",CV$3),1,""),"")</f>
        <v/>
      </c>
      <c r="CW108" s="166" t="str">
        <f>IFERROR(IF(GETPIVOTDATA("DateRDV",TCD!$B$1,"DT","BA","Bénéficiaire",$A108,CW$6,CW$5,"Mois (DateRDV)",CW$7,"Années (DateRDV)",CW$3),2,""),"")</f>
        <v/>
      </c>
      <c r="CX108" s="166" t="str">
        <f>IFERROR(IF(GETPIVOTDATA("DateRDV",TCD!$B$1,"DT","BA","Bénéficiaire",$A108,CX$6,CX$5,"Mois (DateRDV)",CX$7,"Années (DateRDV)",CX$3,"Présence","Excusé"),3,""),"")</f>
        <v/>
      </c>
      <c r="CY108" s="166" t="str">
        <f>IFERROR(IF(GETPIVOTDATA("DateRDV",TCD!$B$1,"DT","BA","Bénéficiaire",$A108,CY$6,CY$5,"Mois (DateRDV)",CY$7,"Années (DateRDV)",CY$3,"Présence","Absent"),4,""),"")</f>
        <v/>
      </c>
      <c r="CZ108" s="166" t="str">
        <f>IFERROR(IF(GETPIVOTDATA("DateRDV",TCD!$B$1,"DT","BA","Bénéficiaire",$A108,CZ$6,CZ$5,"Mois (DateRDV)",CZ$7,"Années (DateRDV)",CZ$3),1,""),"")</f>
        <v/>
      </c>
      <c r="DA108" s="166" t="str">
        <f>IFERROR(IF(GETPIVOTDATA("DateRDV",TCD!$B$1,"DT","BA","Bénéficiaire",$A108,DA$6,DA$5,"Mois (DateRDV)",DA$7,"Années (DateRDV)",DA$3),2,""),"")</f>
        <v/>
      </c>
      <c r="DB108" s="166" t="str">
        <f>IFERROR(IF(GETPIVOTDATA("DateRDV",TCD!$B$1,"DT","BA","Bénéficiaire",$A108,DB$6,DB$5,"Mois (DateRDV)",DB$7,"Années (DateRDV)",DB$3,"Présence","Excusé"),3,""),"")</f>
        <v/>
      </c>
      <c r="DC108" s="166" t="str">
        <f>IFERROR(IF(GETPIVOTDATA("DateRDV",TCD!$B$1,"DT","BA","Bénéficiaire",$A108,DC$6,DC$5,"Mois (DateRDV)",DC$7,"Années (DateRDV)",DC$3,"Présence","Absent"),4,""),"")</f>
        <v/>
      </c>
      <c r="DD108" s="166" t="str">
        <f>IFERROR(IF(GETPIVOTDATA("DateRDV",TCD!$B$1,"DT","BA","Bénéficiaire",$A108,DD$6,DD$5,"Mois (DateRDV)",DD$7,"Années (DateRDV)",DD$3),1,""),"")</f>
        <v/>
      </c>
      <c r="DE108" s="166" t="str">
        <f>IFERROR(IF(GETPIVOTDATA("DateRDV",TCD!$B$1,"DT","BA","Bénéficiaire",$A108,DE$6,DE$5,"Mois (DateRDV)",DE$7,"Années (DateRDV)",DE$3),2,""),"")</f>
        <v/>
      </c>
      <c r="DF108" s="166" t="str">
        <f>IFERROR(IF(GETPIVOTDATA("DateRDV",TCD!$B$1,"DT","BA","Bénéficiaire",$A108,DF$6,DF$5,"Mois (DateRDV)",DF$7,"Années (DateRDV)",DF$3,"Présence","Excusé"),3,""),"")</f>
        <v/>
      </c>
      <c r="DG108" s="166" t="str">
        <f>IFERROR(IF(GETPIVOTDATA("DateRDV",TCD!$B$1,"DT","BA","Bénéficiaire",$A108,DG$6,DG$5,"Mois (DateRDV)",DG$7,"Années (DateRDV)",DG$3,"Présence","Absent"),4,""),"")</f>
        <v/>
      </c>
      <c r="DH108" s="166" t="str">
        <f>IFERROR(IF(GETPIVOTDATA("DateRDV",TCD!$B$1,"DT","BA","Bénéficiaire",$A108,DH$6,DH$5,"Mois (DateRDV)",DH$7,"Années (DateRDV)",DH$3),1,""),"")</f>
        <v/>
      </c>
      <c r="DI108" s="166" t="str">
        <f>IFERROR(IF(GETPIVOTDATA("DateRDV",TCD!$B$1,"DT","BA","Bénéficiaire",$A108,DI$6,DI$5,"Mois (DateRDV)",DI$7,"Années (DateRDV)",DI$3),2,""),"")</f>
        <v/>
      </c>
      <c r="DJ108" s="166" t="str">
        <f>IFERROR(IF(GETPIVOTDATA("DateRDV",TCD!$B$1,"DT","BA","Bénéficiaire",$A108,DJ$6,DJ$5,"Mois (DateRDV)",DJ$7,"Années (DateRDV)",DJ$3,"Présence","Excusé"),3,""),"")</f>
        <v/>
      </c>
      <c r="DK108" s="166" t="str">
        <f>IFERROR(IF(GETPIVOTDATA("DateRDV",TCD!$B$1,"DT","BA","Bénéficiaire",$A108,DK$6,DK$5,"Mois (DateRDV)",DK$7,"Années (DateRDV)",DK$3,"Présence","Absent"),4,""),"")</f>
        <v/>
      </c>
      <c r="DL108" s="166" t="str">
        <f>IFERROR(IF(GETPIVOTDATA("DateRDV",TCD!$B$1,"DT","BA","Bénéficiaire",$A108,DL$6,DL$5,"Mois (DateRDV)",DL$7,"Années (DateRDV)",DL$3),1,""),"")</f>
        <v/>
      </c>
      <c r="DM108" s="166" t="str">
        <f>IFERROR(IF(GETPIVOTDATA("DateRDV",TCD!$B$1,"DT","BA","Bénéficiaire",$A108,DM$6,DM$5,"Mois (DateRDV)",DM$7,"Années (DateRDV)",DM$3),2,""),"")</f>
        <v/>
      </c>
      <c r="DN108" s="166" t="str">
        <f>IFERROR(IF(GETPIVOTDATA("DateRDV",TCD!$B$1,"DT","BA","Bénéficiaire",$A108,DN$6,DN$5,"Mois (DateRDV)",DN$7,"Années (DateRDV)",DN$3,"Présence","Excusé"),3,""),"")</f>
        <v/>
      </c>
      <c r="DO108" s="166" t="str">
        <f>IFERROR(IF(GETPIVOTDATA("DateRDV",TCD!$B$1,"DT","BA","Bénéficiaire",$A108,DO$6,DO$5,"Mois (DateRDV)",DO$7,"Années (DateRDV)",DO$3,"Présence","Absent"),4,""),"")</f>
        <v/>
      </c>
    </row>
    <row r="109" spans="1:119" x14ac:dyDescent="0.2">
      <c r="A109" t="str">
        <v>KHAIBOULAIEVA Oumakoussoum</v>
      </c>
      <c r="B109" s="169" t="str">
        <f>IFERROR(IF(INDEX(Data!P:P,MATCH(A109,Data!B:B,0))&lt;&gt;"",INDEX(Data!P:P,MATCH(A109,Data!B:B,0)),""),"")</f>
        <v>KHAIBOULAIEVA</v>
      </c>
      <c r="C109" s="169" t="str">
        <f>IFERROR(IF(INDEX(Data!O:O,MATCH(A109,Data!B:B,0))&lt;&gt;"",INDEX(Data!O:O,MATCH(A109,Data!B:B,0)),""),"")</f>
        <v>Oumakoussoum</v>
      </c>
      <c r="D109" s="169" t="str">
        <f>IFERROR(IF(INDEX(Data!J:J,MATCH(A109,Data!B:B,0))&lt;&gt;"",INDEX(Data!J:J,MATCH(A109,Data!B:B,0)),""),"")</f>
        <v>CD</v>
      </c>
      <c r="E109" s="169" t="str">
        <f>IFERROR(IF(INDEX(Data!M:M,MATCH(A109,Data!B:B,0))&lt;&gt;"",INDEX(Data!M:M,MATCH(A109,Data!B:B,0)),""),"")</f>
        <v>ANNECY</v>
      </c>
      <c r="F109" s="169">
        <f>IFERROR(IF(INDEX(Data!N:N,MATCH(A109,Data!B:B,0))&lt;&gt;"",INDEX(Data!N:N,MATCH(A109,Data!B:B,0)),""),"")</f>
        <v>74000</v>
      </c>
      <c r="G109" s="170">
        <f>IFERROR(IF(INDEX(Data!K:K,MATCH(A109,Data!B:B,0))&lt;&gt;"",INDEX(Data!K:K,MATCH(A109,Data!B:B,0)),""),"")</f>
        <v>45610</v>
      </c>
      <c r="H109" s="170">
        <f>IFERROR(IF(INDEX(Data!L:L,MATCH(A109,Data!B:B,0))&lt;&gt;"",INDEX(Data!L:L,MATCH(A109,Data!B:B,0)),""),"")</f>
        <v>45610</v>
      </c>
      <c r="I109" s="170">
        <f>IFERROR(IF(INDEX(Data!C:C,MATCH(A109,Data!B:B,0))&lt;&gt;"",INDEX(Data!C:C,MATCH(A109,Data!B:B,0)),""),"")</f>
        <v>45621</v>
      </c>
      <c r="J109" s="170">
        <f>IFERROR(IF(INDEX(Data!D:D,MATCH(A109,Data!B:B,0))&lt;&gt;"",INDEX(Data!D:D,MATCH(A109,Data!B:B,0)),""),"")</f>
        <v>45841</v>
      </c>
      <c r="K109" s="171" t="str">
        <f>IFERROR(IF(INDEX(Data!H:H,MATCH(A109,Data!B:B,0))&lt;&gt;"",INDEX(Data!H:H,MATCH(A109,Data!B:B,0)),""),"")</f>
        <v>Equilibré</v>
      </c>
      <c r="L109" s="166" t="str">
        <f>IFERROR(IF(GETPIVOTDATA("DateRDV",TCD!$B$1,"DT","BA","Bénéficiaire",$A109,L$6,L$5,"Mois (DateRDV)",L$7,"Années (DateRDV)",L$3),1,""),"")</f>
        <v/>
      </c>
      <c r="M109" s="166" t="str">
        <f>IFERROR(IF(GETPIVOTDATA("DateRDV",TCD!$B$1,"DT","BA","Bénéficiaire",$A109,M$6,M$5,"Mois (DateRDV)",M$7,"Années (DateRDV)",M$3),2,""),"")</f>
        <v/>
      </c>
      <c r="N109" s="166" t="str">
        <f>IFERROR(IF(GETPIVOTDATA("DateRDV",TCD!$B$1,"DT","BA","Bénéficiaire",$A109,N$6,N$5,"Mois (DateRDV)",N$7,"Années (DateRDV)",N$3,"Présence","Excusé"),3,""),"")</f>
        <v/>
      </c>
      <c r="O109" s="166" t="str">
        <f>IFERROR(IF(GETPIVOTDATA("DateRDV",TCD!$B$1,"DT","BA","Bénéficiaire",$A109,O$6,O$5,"Mois (DateRDV)",O$7,"Années (DateRDV)",O$3,"Présence","Absent"),4,""),"")</f>
        <v/>
      </c>
      <c r="P109" s="166" t="str">
        <f>IFERROR(IF(GETPIVOTDATA("DateRDV",TCD!$B$1,"DT","BA","Bénéficiaire",$A109,P$6,P$5,"Mois (DateRDV)",P$7,"Années (DateRDV)",P$3),1,""),"")</f>
        <v/>
      </c>
      <c r="Q109" s="166" t="str">
        <f>IFERROR(IF(GETPIVOTDATA("DateRDV",TCD!$B$1,"DT","BA","Bénéficiaire",$A109,Q$6,Q$5,"Mois (DateRDV)",Q$7,"Années (DateRDV)",Q$3),2,""),"")</f>
        <v/>
      </c>
      <c r="R109" s="166" t="str">
        <f>IFERROR(IF(GETPIVOTDATA("DateRDV",TCD!$B$1,"DT","BA","Bénéficiaire",$A109,R$6,R$5,"Mois (DateRDV)",R$7,"Années (DateRDV)",R$3,"Présence","Excusé"),3,""),"")</f>
        <v/>
      </c>
      <c r="S109" s="166" t="str">
        <f>IFERROR(IF(GETPIVOTDATA("DateRDV",TCD!$B$1,"DT","BA","Bénéficiaire",$A109,S$6,S$5,"Mois (DateRDV)",S$7,"Années (DateRDV)",S$3,"Présence","Absent"),4,""),"")</f>
        <v/>
      </c>
      <c r="T109" s="166" t="str">
        <f>IFERROR(IF(GETPIVOTDATA("DateRDV",TCD!$B$1,"DT","BA","Bénéficiaire",$A109,T$6,T$5,"Mois (DateRDV)",T$7,"Années (DateRDV)",T$3),1,""),"")</f>
        <v/>
      </c>
      <c r="U109" s="166" t="str">
        <f>IFERROR(IF(GETPIVOTDATA("DateRDV",TCD!$B$1,"DT","BA","Bénéficiaire",$A109,U$6,U$5,"Mois (DateRDV)",U$7,"Années (DateRDV)",U$3),2,""),"")</f>
        <v/>
      </c>
      <c r="V109" s="166" t="str">
        <f>IFERROR(IF(GETPIVOTDATA("DateRDV",TCD!$B$1,"DT","BA","Bénéficiaire",$A109,V$6,V$5,"Mois (DateRDV)",V$7,"Années (DateRDV)",V$3,"Présence","Excusé"),3,""),"")</f>
        <v/>
      </c>
      <c r="W109" s="166" t="str">
        <f>IFERROR(IF(GETPIVOTDATA("DateRDV",TCD!$B$1,"DT","BA","Bénéficiaire",$A109,W$6,W$5,"Mois (DateRDV)",W$7,"Années (DateRDV)",W$3,"Présence","Absent"),4,""),"")</f>
        <v/>
      </c>
      <c r="X109" s="166" t="str">
        <f>IFERROR(IF(GETPIVOTDATA("DateRDV",TCD!$B$1,"DT","BA","Bénéficiaire",$A109,X$6,X$5,"Mois (DateRDV)",X$7,"Années (DateRDV)",X$3),1,""),"")</f>
        <v/>
      </c>
      <c r="Y109" s="166" t="str">
        <f>IFERROR(IF(GETPIVOTDATA("DateRDV",TCD!$B$1,"DT","BA","Bénéficiaire",$A109,Y$6,Y$5,"Mois (DateRDV)",Y$7,"Années (DateRDV)",Y$3),2,""),"")</f>
        <v/>
      </c>
      <c r="Z109" s="166" t="str">
        <f>IFERROR(IF(GETPIVOTDATA("DateRDV",TCD!$B$1,"DT","BA","Bénéficiaire",$A109,Z$6,Z$5,"Mois (DateRDV)",Z$7,"Années (DateRDV)",Z$3,"Présence","Excusé"),3,""),"")</f>
        <v/>
      </c>
      <c r="AA109" s="166" t="str">
        <f>IFERROR(IF(GETPIVOTDATA("DateRDV",TCD!$B$1,"DT","BA","Bénéficiaire",$A109,AA$6,AA$5,"Mois (DateRDV)",AA$7,"Années (DateRDV)",AA$3,"Présence","Absent"),4,""),"")</f>
        <v/>
      </c>
      <c r="AB109" s="166" t="str">
        <f>IFERROR(IF(GETPIVOTDATA("DateRDV",TCD!$B$1,"DT","BA","Bénéficiaire",$A109,AB$6,AB$5,"Mois (DateRDV)",AB$7,"Années (DateRDV)",AB$3),1,""),"")</f>
        <v/>
      </c>
      <c r="AC109" s="166" t="str">
        <f>IFERROR(IF(GETPIVOTDATA("DateRDV",TCD!$B$1,"DT","BA","Bénéficiaire",$A109,AC$6,AC$5,"Mois (DateRDV)",AC$7,"Années (DateRDV)",AC$3),2,""),"")</f>
        <v/>
      </c>
      <c r="AD109" s="166" t="str">
        <f>IFERROR(IF(GETPIVOTDATA("DateRDV",TCD!$B$1,"DT","BA","Bénéficiaire",$A109,AD$6,AD$5,"Mois (DateRDV)",AD$7,"Années (DateRDV)",AD$3,"Présence","Excusé"),3,""),"")</f>
        <v/>
      </c>
      <c r="AE109" s="166" t="str">
        <f>IFERROR(IF(GETPIVOTDATA("DateRDV",TCD!$B$1,"DT","BA","Bénéficiaire",$A109,AE$6,AE$5,"Mois (DateRDV)",AE$7,"Années (DateRDV)",AE$3,"Présence","Absent"),4,""),"")</f>
        <v/>
      </c>
      <c r="AF109" s="166" t="str">
        <f>IFERROR(IF(GETPIVOTDATA("DateRDV",TCD!$B$1,"DT","BA","Bénéficiaire",$A109,AF$6,AF$5,"Mois (DateRDV)",AF$7,"Années (DateRDV)",AF$3),1,""),"")</f>
        <v/>
      </c>
      <c r="AG109" s="166" t="str">
        <f>IFERROR(IF(GETPIVOTDATA("DateRDV",TCD!$B$1,"DT","BA","Bénéficiaire",$A109,AG$6,AG$5,"Mois (DateRDV)",AG$7,"Années (DateRDV)",AG$3),2,""),"")</f>
        <v/>
      </c>
      <c r="AH109" s="166" t="str">
        <f>IFERROR(IF(GETPIVOTDATA("DateRDV",TCD!$B$1,"DT","BA","Bénéficiaire",$A109,AH$6,AH$5,"Mois (DateRDV)",AH$7,"Années (DateRDV)",AH$3,"Présence","Excusé"),3,""),"")</f>
        <v/>
      </c>
      <c r="AI109" s="166" t="str">
        <f>IFERROR(IF(GETPIVOTDATA("DateRDV",TCD!$B$1,"DT","BA","Bénéficiaire",$A109,AI$6,AI$5,"Mois (DateRDV)",AI$7,"Années (DateRDV)",AI$3,"Présence","Absent"),4,""),"")</f>
        <v/>
      </c>
      <c r="AJ109" s="166" t="str">
        <f>IFERROR(IF(GETPIVOTDATA("DateRDV",TCD!$B$1,"DT","BA","Bénéficiaire",$A109,AJ$6,AJ$5,"Mois (DateRDV)",AJ$7,"Années (DateRDV)",AJ$3),1,""),"")</f>
        <v/>
      </c>
      <c r="AK109" s="166" t="str">
        <f>IFERROR(IF(GETPIVOTDATA("DateRDV",TCD!$B$1,"DT","BA","Bénéficiaire",$A109,AK$6,AK$5,"Mois (DateRDV)",AK$7,"Années (DateRDV)",AK$3),2,""),"")</f>
        <v/>
      </c>
      <c r="AL109" s="166" t="str">
        <f>IFERROR(IF(GETPIVOTDATA("DateRDV",TCD!$B$1,"DT","BA","Bénéficiaire",$A109,AL$6,AL$5,"Mois (DateRDV)",AL$7,"Années (DateRDV)",AL$3,"Présence","Excusé"),3,""),"")</f>
        <v/>
      </c>
      <c r="AM109" s="166" t="str">
        <f>IFERROR(IF(GETPIVOTDATA("DateRDV",TCD!$B$1,"DT","BA","Bénéficiaire",$A109,AM$6,AM$5,"Mois (DateRDV)",AM$7,"Années (DateRDV)",AM$3,"Présence","Absent"),4,""),"")</f>
        <v/>
      </c>
      <c r="AN109" s="166" t="str">
        <f>IFERROR(IF(GETPIVOTDATA("DateRDV",TCD!$B$1,"DT","BA","Bénéficiaire",$A109,AN$6,AN$5,"Mois (DateRDV)",AN$7,"Années (DateRDV)",AN$3),1,""),"")</f>
        <v/>
      </c>
      <c r="AO109" s="166" t="str">
        <f>IFERROR(IF(GETPIVOTDATA("DateRDV",TCD!$B$1,"DT","BA","Bénéficiaire",$A109,AO$6,AO$5,"Mois (DateRDV)",AO$7,"Années (DateRDV)",AO$3),2,""),"")</f>
        <v/>
      </c>
      <c r="AP109" s="166" t="str">
        <f>IFERROR(IF(GETPIVOTDATA("DateRDV",TCD!$B$1,"DT","BA","Bénéficiaire",$A109,AP$6,AP$5,"Mois (DateRDV)",AP$7,"Années (DateRDV)",AP$3,"Présence","Excusé"),3,""),"")</f>
        <v/>
      </c>
      <c r="AQ109" s="166" t="str">
        <f>IFERROR(IF(GETPIVOTDATA("DateRDV",TCD!$B$1,"DT","BA","Bénéficiaire",$A109,AQ$6,AQ$5,"Mois (DateRDV)",AQ$7,"Années (DateRDV)",AQ$3,"Présence","Absent"),4,""),"")</f>
        <v/>
      </c>
      <c r="AR109" s="166" t="str">
        <f>IFERROR(IF(GETPIVOTDATA("DateRDV",TCD!$B$1,"DT","BA","Bénéficiaire",$A109,AR$6,AR$5,"Mois (DateRDV)",AR$7,"Années (DateRDV)",AR$3),1,""),"")</f>
        <v/>
      </c>
      <c r="AS109" s="166" t="str">
        <f>IFERROR(IF(GETPIVOTDATA("DateRDV",TCD!$B$1,"DT","BA","Bénéficiaire",$A109,AS$6,AS$5,"Mois (DateRDV)",AS$7,"Années (DateRDV)",AS$3),2,""),"")</f>
        <v/>
      </c>
      <c r="AT109" s="166" t="str">
        <f>IFERROR(IF(GETPIVOTDATA("DateRDV",TCD!$B$1,"DT","BA","Bénéficiaire",$A109,AT$6,AT$5,"Mois (DateRDV)",AT$7,"Années (DateRDV)",AT$3,"Présence","Excusé"),3,""),"")</f>
        <v/>
      </c>
      <c r="AU109" s="166" t="str">
        <f>IFERROR(IF(GETPIVOTDATA("DateRDV",TCD!$B$1,"DT","BA","Bénéficiaire",$A109,AU$6,AU$5,"Mois (DateRDV)",AU$7,"Années (DateRDV)",AU$3,"Présence","Absent"),4,""),"")</f>
        <v/>
      </c>
      <c r="AV109" s="166" t="str">
        <f>IFERROR(IF(GETPIVOTDATA("DateRDV",TCD!$B$1,"DT","BA","Bénéficiaire",$A109,AV$6,AV$5,"Mois (DateRDV)",AV$7,"Années (DateRDV)",AV$3),1,""),"")</f>
        <v/>
      </c>
      <c r="AW109" s="166" t="str">
        <f>IFERROR(IF(GETPIVOTDATA("DateRDV",TCD!$B$1,"DT","BA","Bénéficiaire",$A109,AW$6,AW$5,"Mois (DateRDV)",AW$7,"Années (DateRDV)",AW$3),2,""),"")</f>
        <v/>
      </c>
      <c r="AX109" s="166" t="str">
        <f>IFERROR(IF(GETPIVOTDATA("DateRDV",TCD!$B$1,"DT","BA","Bénéficiaire",$A109,AX$6,AX$5,"Mois (DateRDV)",AX$7,"Années (DateRDV)",AX$3,"Présence","Excusé"),3,""),"")</f>
        <v/>
      </c>
      <c r="AY109" s="166" t="str">
        <f>IFERROR(IF(GETPIVOTDATA("DateRDV",TCD!$B$1,"DT","BA","Bénéficiaire",$A109,AY$6,AY$5,"Mois (DateRDV)",AY$7,"Années (DateRDV)",AY$3,"Présence","Absent"),4,""),"")</f>
        <v/>
      </c>
      <c r="AZ109" s="166" t="str">
        <f>IFERROR(IF(GETPIVOTDATA("DateRDV",TCD!$B$1,"DT","BA","Bénéficiaire",$A109,AZ$6,AZ$5,"Mois (DateRDV)",AZ$7,"Années (DateRDV)",AZ$3),1,""),"")</f>
        <v/>
      </c>
      <c r="BA109" s="166" t="str">
        <f>IFERROR(IF(GETPIVOTDATA("DateRDV",TCD!$B$1,"DT","BA","Bénéficiaire",$A109,BA$6,BA$5,"Mois (DateRDV)",BA$7,"Années (DateRDV)",BA$3),2,""),"")</f>
        <v/>
      </c>
      <c r="BB109" s="166" t="str">
        <f>IFERROR(IF(GETPIVOTDATA("DateRDV",TCD!$B$1,"DT","BA","Bénéficiaire",$A109,BB$6,BB$5,"Mois (DateRDV)",BB$7,"Années (DateRDV)",BB$3,"Présence","Excusé"),3,""),"")</f>
        <v/>
      </c>
      <c r="BC109" s="166" t="str">
        <f>IFERROR(IF(GETPIVOTDATA("DateRDV",TCD!$B$1,"DT","BA","Bénéficiaire",$A109,BC$6,BC$5,"Mois (DateRDV)",BC$7,"Années (DateRDV)",BC$3,"Présence","Absent"),4,""),"")</f>
        <v/>
      </c>
      <c r="BD109" s="166" t="str">
        <f>IFERROR(IF(GETPIVOTDATA("DateRDV",TCD!$B$1,"DT","BA","Bénéficiaire",$A109,BD$6,BD$5,"Mois (DateRDV)",BD$7,"Années (DateRDV)",BD$3),1,""),"")</f>
        <v/>
      </c>
      <c r="BE109" s="166" t="str">
        <f>IFERROR(IF(GETPIVOTDATA("DateRDV",TCD!$B$1,"DT","BA","Bénéficiaire",$A109,BE$6,BE$5,"Mois (DateRDV)",BE$7,"Années (DateRDV)",BE$3),2,""),"")</f>
        <v/>
      </c>
      <c r="BF109" s="166" t="str">
        <f>IFERROR(IF(GETPIVOTDATA("DateRDV",TCD!$B$1,"DT","BA","Bénéficiaire",$A109,BF$6,BF$5,"Mois (DateRDV)",BF$7,"Années (DateRDV)",BF$3,"Présence","Excusé"),3,""),"")</f>
        <v/>
      </c>
      <c r="BG109" s="166" t="str">
        <f>IFERROR(IF(GETPIVOTDATA("DateRDV",TCD!$B$1,"DT","BA","Bénéficiaire",$A109,BG$6,BG$5,"Mois (DateRDV)",BG$7,"Années (DateRDV)",BG$3,"Présence","Absent"),4,""),"")</f>
        <v/>
      </c>
      <c r="BH109" s="166" t="str">
        <f>IFERROR(IF(GETPIVOTDATA("DateRDV",TCD!$B$1,"DT","BA","Bénéficiaire",$A109,BH$6,BH$5,"Mois (DateRDV)",BH$7,"Années (DateRDV)",BH$3),1,""),"")</f>
        <v/>
      </c>
      <c r="BI109" s="166" t="str">
        <f>IFERROR(IF(GETPIVOTDATA("DateRDV",TCD!$B$1,"DT","BA","Bénéficiaire",$A109,BI$6,BI$5,"Mois (DateRDV)",BI$7,"Années (DateRDV)",BI$3),2,""),"")</f>
        <v/>
      </c>
      <c r="BJ109" s="166" t="str">
        <f>IFERROR(IF(GETPIVOTDATA("DateRDV",TCD!$B$1,"DT","BA","Bénéficiaire",$A109,BJ$6,BJ$5,"Mois (DateRDV)",BJ$7,"Années (DateRDV)",BJ$3,"Présence","Excusé"),3,""),"")</f>
        <v/>
      </c>
      <c r="BK109" s="166" t="str">
        <f>IFERROR(IF(GETPIVOTDATA("DateRDV",TCD!$B$1,"DT","BA","Bénéficiaire",$A109,BK$6,BK$5,"Mois (DateRDV)",BK$7,"Années (DateRDV)",BK$3,"Présence","Absent"),4,""),"")</f>
        <v/>
      </c>
      <c r="BL109" s="166" t="str">
        <f>IFERROR(IF(GETPIVOTDATA("DateRDV",TCD!$B$1,"DT","BA","Bénéficiaire",$A109,BL$6,BL$5,"Mois (DateRDV)",BL$7,"Années (DateRDV)",BL$3),1,""),"")</f>
        <v/>
      </c>
      <c r="BM109" s="166" t="str">
        <f>IFERROR(IF(GETPIVOTDATA("DateRDV",TCD!$B$1,"DT","BA","Bénéficiaire",$A109,BM$6,BM$5,"Mois (DateRDV)",BM$7,"Années (DateRDV)",BM$3),2,""),"")</f>
        <v/>
      </c>
      <c r="BN109" s="166" t="str">
        <f>IFERROR(IF(GETPIVOTDATA("DateRDV",TCD!$B$1,"DT","BA","Bénéficiaire",$A109,BN$6,BN$5,"Mois (DateRDV)",BN$7,"Années (DateRDV)",BN$3,"Présence","Excusé"),3,""),"")</f>
        <v/>
      </c>
      <c r="BO109" s="166" t="str">
        <f>IFERROR(IF(GETPIVOTDATA("DateRDV",TCD!$B$1,"DT","BA","Bénéficiaire",$A109,BO$6,BO$5,"Mois (DateRDV)",BO$7,"Années (DateRDV)",BO$3,"Présence","Absent"),4,""),"")</f>
        <v/>
      </c>
      <c r="BP109" s="166" t="str">
        <f>IFERROR(IF(GETPIVOTDATA("DateRDV",TCD!$B$1,"DT","BA","Bénéficiaire",$A109,BP$6,BP$5,"Mois (DateRDV)",BP$7,"Années (DateRDV)",BP$3),1,""),"")</f>
        <v/>
      </c>
      <c r="BQ109" s="166" t="str">
        <f>IFERROR(IF(GETPIVOTDATA("DateRDV",TCD!$B$1,"DT","BA","Bénéficiaire",$A109,BQ$6,BQ$5,"Mois (DateRDV)",BQ$7,"Années (DateRDV)",BQ$3),2,""),"")</f>
        <v/>
      </c>
      <c r="BR109" s="166" t="str">
        <f>IFERROR(IF(GETPIVOTDATA("DateRDV",TCD!$B$1,"DT","BA","Bénéficiaire",$A109,BR$6,BR$5,"Mois (DateRDV)",BR$7,"Années (DateRDV)",BR$3,"Présence","Excusé"),3,""),"")</f>
        <v/>
      </c>
      <c r="BS109" s="166" t="str">
        <f>IFERROR(IF(GETPIVOTDATA("DateRDV",TCD!$B$1,"DT","BA","Bénéficiaire",$A109,BS$6,BS$5,"Mois (DateRDV)",BS$7,"Années (DateRDV)",BS$3,"Présence","Absent"),4,""),"")</f>
        <v/>
      </c>
      <c r="BT109" s="166" t="str">
        <f>IFERROR(IF(GETPIVOTDATA("DateRDV",TCD!$B$1,"DT","BA","Bénéficiaire",$A109,BT$6,BT$5,"Mois (DateRDV)",BT$7,"Années (DateRDV)",BT$3),1,""),"")</f>
        <v/>
      </c>
      <c r="BU109" s="166" t="str">
        <f>IFERROR(IF(GETPIVOTDATA("DateRDV",TCD!$B$1,"DT","BA","Bénéficiaire",$A109,BU$6,BU$5,"Mois (DateRDV)",BU$7,"Années (DateRDV)",BU$3),2,""),"")</f>
        <v/>
      </c>
      <c r="BV109" s="166" t="str">
        <f>IFERROR(IF(GETPIVOTDATA("DateRDV",TCD!$B$1,"DT","BA","Bénéficiaire",$A109,BV$6,BV$5,"Mois (DateRDV)",BV$7,"Années (DateRDV)",BV$3,"Présence","Excusé"),3,""),"")</f>
        <v/>
      </c>
      <c r="BW109" s="166" t="str">
        <f>IFERROR(IF(GETPIVOTDATA("DateRDV",TCD!$B$1,"DT","BA","Bénéficiaire",$A109,BW$6,BW$5,"Mois (DateRDV)",BW$7,"Années (DateRDV)",BW$3,"Présence","Absent"),4,""),"")</f>
        <v/>
      </c>
      <c r="BX109" s="166" t="str">
        <f>IFERROR(IF(GETPIVOTDATA("DateRDV",TCD!$B$1,"DT","BA","Bénéficiaire",$A109,BX$6,BX$5,"Mois (DateRDV)",BX$7,"Années (DateRDV)",BX$3),1,""),"")</f>
        <v/>
      </c>
      <c r="BY109" s="166" t="str">
        <f>IFERROR(IF(GETPIVOTDATA("DateRDV",TCD!$B$1,"DT","BA","Bénéficiaire",$A109,BY$6,BY$5,"Mois (DateRDV)",BY$7,"Années (DateRDV)",BY$3),2,""),"")</f>
        <v/>
      </c>
      <c r="BZ109" s="166" t="str">
        <f>IFERROR(IF(GETPIVOTDATA("DateRDV",TCD!$B$1,"DT","BA","Bénéficiaire",$A109,BZ$6,BZ$5,"Mois (DateRDV)",BZ$7,"Années (DateRDV)",BZ$3,"Présence","Excusé"),3,""),"")</f>
        <v/>
      </c>
      <c r="CA109" s="166" t="str">
        <f>IFERROR(IF(GETPIVOTDATA("DateRDV",TCD!$B$1,"DT","BA","Bénéficiaire",$A109,CA$6,CA$5,"Mois (DateRDV)",CA$7,"Années (DateRDV)",CA$3,"Présence","Absent"),4,""),"")</f>
        <v/>
      </c>
      <c r="CB109" s="166" t="str">
        <f>IFERROR(IF(GETPIVOTDATA("DateRDV",TCD!$B$1,"DT","BA","Bénéficiaire",$A109,CB$6,CB$5,"Mois (DateRDV)",CB$7,"Années (DateRDV)",CB$3),1,""),"")</f>
        <v/>
      </c>
      <c r="CC109" s="166" t="str">
        <f>IFERROR(IF(GETPIVOTDATA("DateRDV",TCD!$B$1,"DT","BA","Bénéficiaire",$A109,CC$6,CC$5,"Mois (DateRDV)",CC$7,"Années (DateRDV)",CC$3),2,""),"")</f>
        <v/>
      </c>
      <c r="CD109" s="166" t="str">
        <f>IFERROR(IF(GETPIVOTDATA("DateRDV",TCD!$B$1,"DT","BA","Bénéficiaire",$A109,CD$6,CD$5,"Mois (DateRDV)",CD$7,"Années (DateRDV)",CD$3,"Présence","Excusé"),3,""),"")</f>
        <v/>
      </c>
      <c r="CE109" s="166" t="str">
        <f>IFERROR(IF(GETPIVOTDATA("DateRDV",TCD!$B$1,"DT","BA","Bénéficiaire",$A109,CE$6,CE$5,"Mois (DateRDV)",CE$7,"Années (DateRDV)",CE$3,"Présence","Absent"),4,""),"")</f>
        <v/>
      </c>
      <c r="CF109" s="166" t="str">
        <f>IFERROR(IF(GETPIVOTDATA("DateRDV",TCD!$B$1,"DT","BA","Bénéficiaire",$A109,CF$6,CF$5,"Mois (DateRDV)",CF$7,"Années (DateRDV)",CF$3),1,""),"")</f>
        <v/>
      </c>
      <c r="CG109" s="166" t="str">
        <f>IFERROR(IF(GETPIVOTDATA("DateRDV",TCD!$B$1,"DT","BA","Bénéficiaire",$A109,CG$6,CG$5,"Mois (DateRDV)",CG$7,"Années (DateRDV)",CG$3),2,""),"")</f>
        <v/>
      </c>
      <c r="CH109" s="166" t="str">
        <f>IFERROR(IF(GETPIVOTDATA("DateRDV",TCD!$B$1,"DT","BA","Bénéficiaire",$A109,CH$6,CH$5,"Mois (DateRDV)",CH$7,"Années (DateRDV)",CH$3,"Présence","Excusé"),3,""),"")</f>
        <v/>
      </c>
      <c r="CI109" s="166" t="str">
        <f>IFERROR(IF(GETPIVOTDATA("DateRDV",TCD!$B$1,"DT","BA","Bénéficiaire",$A109,CI$6,CI$5,"Mois (DateRDV)",CI$7,"Années (DateRDV)",CI$3,"Présence","Absent"),4,""),"")</f>
        <v/>
      </c>
      <c r="CJ109" s="166" t="str">
        <f>IFERROR(IF(GETPIVOTDATA("DateRDV",TCD!$B$1,"DT","BA","Bénéficiaire",$A109,CJ$6,CJ$5,"Mois (DateRDV)",CJ$7,"Années (DateRDV)",CJ$3),1,""),"")</f>
        <v/>
      </c>
      <c r="CK109" s="166" t="str">
        <f>IFERROR(IF(GETPIVOTDATA("DateRDV",TCD!$B$1,"DT","BA","Bénéficiaire",$A109,CK$6,CK$5,"Mois (DateRDV)",CK$7,"Années (DateRDV)",CK$3),2,""),"")</f>
        <v/>
      </c>
      <c r="CL109" s="166" t="str">
        <f>IFERROR(IF(GETPIVOTDATA("DateRDV",TCD!$B$1,"DT","BA","Bénéficiaire",$A109,BE$6,BE$5,"Mois (DateRDV)",BE$7,"Années (DateRDV)",BE$3,"Présence","Excusé"),3,""),"")</f>
        <v/>
      </c>
      <c r="CM109" s="166" t="str">
        <f>IFERROR(IF(GETPIVOTDATA("DateRDV",TCD!$B$1,"DT","BA","Bénéficiaire",$A109,CM$6,CM$5,"Mois (DateRDV)",CM$7,"Années (DateRDV)",CM$3,"Présence","Absent"),4,""),"")</f>
        <v/>
      </c>
      <c r="CN109" s="166" t="str">
        <f>IFERROR(IF(GETPIVOTDATA("DateRDV",TCD!$B$1,"DT","BA","Bénéficiaire",$A109,CN$6,CN$5,"Mois (DateRDV)",CN$7,"Années (DateRDV)",CN$3),1,""),"")</f>
        <v/>
      </c>
      <c r="CO109" s="166" t="str">
        <f>IFERROR(IF(GETPIVOTDATA("DateRDV",TCD!$B$1,"DT","BA","Bénéficiaire",$A109,CO$6,CO$5,"Mois (DateRDV)",CO$7,"Années (DateRDV)",CO$3),2,""),"")</f>
        <v/>
      </c>
      <c r="CP109" s="166" t="str">
        <f>IFERROR(IF(GETPIVOTDATA("DateRDV",TCD!$B$1,"DT","BA","Bénéficiaire",$A109,CP$6,CP$5,"Mois (DateRDV)",CP$7,"Années (DateRDV)",CP$3,"Présence","Excusé"),3,""),"")</f>
        <v/>
      </c>
      <c r="CQ109" s="166" t="str">
        <f>IFERROR(IF(GETPIVOTDATA("DateRDV",TCD!$B$1,"DT","BA","Bénéficiaire",$A109,CQ$6,CQ$5,"Mois (DateRDV)",CQ$7,"Années (DateRDV)",CQ$3,"Présence","Absent"),4,""),"")</f>
        <v/>
      </c>
      <c r="CR109" s="166" t="str">
        <f>IFERROR(IF(GETPIVOTDATA("DateRDV",TCD!$B$1,"DT","BA","Bénéficiaire",$A109,CR$6,CR$5,"Mois (DateRDV)",CR$7,"Années (DateRDV)",CR$3),1,""),"")</f>
        <v/>
      </c>
      <c r="CS109" s="166" t="str">
        <f>IFERROR(IF(GETPIVOTDATA("DateRDV",TCD!$B$1,"DT","BA","Bénéficiaire",$A109,CS$6,CS$5,"Mois (DateRDV)",CS$7,"Années (DateRDV)",CS$3),2,""),"")</f>
        <v/>
      </c>
      <c r="CT109" s="166" t="str">
        <f>IFERROR(IF(GETPIVOTDATA("DateRDV",TCD!$B$1,"DT","BA","Bénéficiaire",$A109,CT$6,CT$5,"Mois (DateRDV)",CT$7,"Années (DateRDV)",CT$3,"Présence","Excusé"),3,""),"")</f>
        <v/>
      </c>
      <c r="CU109" s="166" t="str">
        <f>IFERROR(IF(GETPIVOTDATA("DateRDV",TCD!$B$1,"DT","BA","Bénéficiaire",$A109,CU$6,CU$5,"Mois (DateRDV)",CU$7,"Années (DateRDV)",CU$3,"Présence","Absent"),4,""),"")</f>
        <v/>
      </c>
      <c r="CV109" s="166" t="str">
        <f>IFERROR(IF(GETPIVOTDATA("DateRDV",TCD!$B$1,"DT","BA","Bénéficiaire",$A109,CV$6,CV$5,"Mois (DateRDV)",CV$7,"Années (DateRDV)",CV$3),1,""),"")</f>
        <v/>
      </c>
      <c r="CW109" s="166" t="str">
        <f>IFERROR(IF(GETPIVOTDATA("DateRDV",TCD!$B$1,"DT","BA","Bénéficiaire",$A109,CW$6,CW$5,"Mois (DateRDV)",CW$7,"Années (DateRDV)",CW$3),2,""),"")</f>
        <v/>
      </c>
      <c r="CX109" s="166" t="str">
        <f>IFERROR(IF(GETPIVOTDATA("DateRDV",TCD!$B$1,"DT","BA","Bénéficiaire",$A109,CX$6,CX$5,"Mois (DateRDV)",CX$7,"Années (DateRDV)",CX$3,"Présence","Excusé"),3,""),"")</f>
        <v/>
      </c>
      <c r="CY109" s="166" t="str">
        <f>IFERROR(IF(GETPIVOTDATA("DateRDV",TCD!$B$1,"DT","BA","Bénéficiaire",$A109,CY$6,CY$5,"Mois (DateRDV)",CY$7,"Années (DateRDV)",CY$3,"Présence","Absent"),4,""),"")</f>
        <v/>
      </c>
      <c r="CZ109" s="166" t="str">
        <f>IFERROR(IF(GETPIVOTDATA("DateRDV",TCD!$B$1,"DT","BA","Bénéficiaire",$A109,CZ$6,CZ$5,"Mois (DateRDV)",CZ$7,"Années (DateRDV)",CZ$3),1,""),"")</f>
        <v/>
      </c>
      <c r="DA109" s="166" t="str">
        <f>IFERROR(IF(GETPIVOTDATA("DateRDV",TCD!$B$1,"DT","BA","Bénéficiaire",$A109,DA$6,DA$5,"Mois (DateRDV)",DA$7,"Années (DateRDV)",DA$3),2,""),"")</f>
        <v/>
      </c>
      <c r="DB109" s="166" t="str">
        <f>IFERROR(IF(GETPIVOTDATA("DateRDV",TCD!$B$1,"DT","BA","Bénéficiaire",$A109,DB$6,DB$5,"Mois (DateRDV)",DB$7,"Années (DateRDV)",DB$3,"Présence","Excusé"),3,""),"")</f>
        <v/>
      </c>
      <c r="DC109" s="166" t="str">
        <f>IFERROR(IF(GETPIVOTDATA("DateRDV",TCD!$B$1,"DT","BA","Bénéficiaire",$A109,DC$6,DC$5,"Mois (DateRDV)",DC$7,"Années (DateRDV)",DC$3,"Présence","Absent"),4,""),"")</f>
        <v/>
      </c>
      <c r="DD109" s="166" t="str">
        <f>IFERROR(IF(GETPIVOTDATA("DateRDV",TCD!$B$1,"DT","BA","Bénéficiaire",$A109,DD$6,DD$5,"Mois (DateRDV)",DD$7,"Années (DateRDV)",DD$3),1,""),"")</f>
        <v/>
      </c>
      <c r="DE109" s="166" t="str">
        <f>IFERROR(IF(GETPIVOTDATA("DateRDV",TCD!$B$1,"DT","BA","Bénéficiaire",$A109,DE$6,DE$5,"Mois (DateRDV)",DE$7,"Années (DateRDV)",DE$3),2,""),"")</f>
        <v/>
      </c>
      <c r="DF109" s="166" t="str">
        <f>IFERROR(IF(GETPIVOTDATA("DateRDV",TCD!$B$1,"DT","BA","Bénéficiaire",$A109,DF$6,DF$5,"Mois (DateRDV)",DF$7,"Années (DateRDV)",DF$3,"Présence","Excusé"),3,""),"")</f>
        <v/>
      </c>
      <c r="DG109" s="166" t="str">
        <f>IFERROR(IF(GETPIVOTDATA("DateRDV",TCD!$B$1,"DT","BA","Bénéficiaire",$A109,DG$6,DG$5,"Mois (DateRDV)",DG$7,"Années (DateRDV)",DG$3,"Présence","Absent"),4,""),"")</f>
        <v/>
      </c>
      <c r="DH109" s="166" t="str">
        <f>IFERROR(IF(GETPIVOTDATA("DateRDV",TCD!$B$1,"DT","BA","Bénéficiaire",$A109,DH$6,DH$5,"Mois (DateRDV)",DH$7,"Années (DateRDV)",DH$3),1,""),"")</f>
        <v/>
      </c>
      <c r="DI109" s="166" t="str">
        <f>IFERROR(IF(GETPIVOTDATA("DateRDV",TCD!$B$1,"DT","BA","Bénéficiaire",$A109,DI$6,DI$5,"Mois (DateRDV)",DI$7,"Années (DateRDV)",DI$3),2,""),"")</f>
        <v/>
      </c>
      <c r="DJ109" s="166" t="str">
        <f>IFERROR(IF(GETPIVOTDATA("DateRDV",TCD!$B$1,"DT","BA","Bénéficiaire",$A109,DJ$6,DJ$5,"Mois (DateRDV)",DJ$7,"Années (DateRDV)",DJ$3,"Présence","Excusé"),3,""),"")</f>
        <v/>
      </c>
      <c r="DK109" s="166" t="str">
        <f>IFERROR(IF(GETPIVOTDATA("DateRDV",TCD!$B$1,"DT","BA","Bénéficiaire",$A109,DK$6,DK$5,"Mois (DateRDV)",DK$7,"Années (DateRDV)",DK$3,"Présence","Absent"),4,""),"")</f>
        <v/>
      </c>
      <c r="DL109" s="166" t="str">
        <f>IFERROR(IF(GETPIVOTDATA("DateRDV",TCD!$B$1,"DT","BA","Bénéficiaire",$A109,DL$6,DL$5,"Mois (DateRDV)",DL$7,"Années (DateRDV)",DL$3),1,""),"")</f>
        <v/>
      </c>
      <c r="DM109" s="166" t="str">
        <f>IFERROR(IF(GETPIVOTDATA("DateRDV",TCD!$B$1,"DT","BA","Bénéficiaire",$A109,DM$6,DM$5,"Mois (DateRDV)",DM$7,"Années (DateRDV)",DM$3),2,""),"")</f>
        <v/>
      </c>
      <c r="DN109" s="166" t="str">
        <f>IFERROR(IF(GETPIVOTDATA("DateRDV",TCD!$B$1,"DT","BA","Bénéficiaire",$A109,DN$6,DN$5,"Mois (DateRDV)",DN$7,"Années (DateRDV)",DN$3,"Présence","Excusé"),3,""),"")</f>
        <v/>
      </c>
      <c r="DO109" s="166" t="str">
        <f>IFERROR(IF(GETPIVOTDATA("DateRDV",TCD!$B$1,"DT","BA","Bénéficiaire",$A109,DO$6,DO$5,"Mois (DateRDV)",DO$7,"Années (DateRDV)",DO$3,"Présence","Absent"),4,""),"")</f>
        <v/>
      </c>
    </row>
    <row r="110" spans="1:119" x14ac:dyDescent="0.2">
      <c r="A110" t="str">
        <v>SAYOUD Meriam</v>
      </c>
      <c r="B110" s="169" t="str">
        <f>IFERROR(IF(INDEX(Data!P:P,MATCH(A110,Data!B:B,0))&lt;&gt;"",INDEX(Data!P:P,MATCH(A110,Data!B:B,0)),""),"")</f>
        <v>SAYOUD</v>
      </c>
      <c r="C110" s="169" t="str">
        <f>IFERROR(IF(INDEX(Data!O:O,MATCH(A110,Data!B:B,0))&lt;&gt;"",INDEX(Data!O:O,MATCH(A110,Data!B:B,0)),""),"")</f>
        <v>Meriam</v>
      </c>
      <c r="D110" s="169" t="str">
        <f>IFERROR(IF(INDEX(Data!J:J,MATCH(A110,Data!B:B,0))&lt;&gt;"",INDEX(Data!J:J,MATCH(A110,Data!B:B,0)),""),"")</f>
        <v>CD</v>
      </c>
      <c r="E110" s="169" t="str">
        <f>IFERROR(IF(INDEX(Data!M:M,MATCH(A110,Data!B:B,0))&lt;&gt;"",INDEX(Data!M:M,MATCH(A110,Data!B:B,0)),""),"")</f>
        <v>ANNECY (SEYNOD)</v>
      </c>
      <c r="F110" s="169">
        <f>IFERROR(IF(INDEX(Data!N:N,MATCH(A110,Data!B:B,0))&lt;&gt;"",INDEX(Data!N:N,MATCH(A110,Data!B:B,0)),""),"")</f>
        <v>74600</v>
      </c>
      <c r="G110" s="170">
        <f>IFERROR(IF(INDEX(Data!K:K,MATCH(A110,Data!B:B,0))&lt;&gt;"",INDEX(Data!K:K,MATCH(A110,Data!B:B,0)),""),"")</f>
        <v>45638</v>
      </c>
      <c r="H110" s="170">
        <f>IFERROR(IF(INDEX(Data!L:L,MATCH(A110,Data!B:B,0))&lt;&gt;"",INDEX(Data!L:L,MATCH(A110,Data!B:B,0)),""),"")</f>
        <v>45638</v>
      </c>
      <c r="I110" s="170">
        <f>IFERROR(IF(INDEX(Data!C:C,MATCH(A110,Data!B:B,0))&lt;&gt;"",INDEX(Data!C:C,MATCH(A110,Data!B:B,0)),""),"")</f>
        <v>45670</v>
      </c>
      <c r="J110" s="170">
        <f>IFERROR(IF(INDEX(Data!D:D,MATCH(A110,Data!B:B,0))&lt;&gt;"",INDEX(Data!D:D,MATCH(A110,Data!B:B,0)),""),"")</f>
        <v>45853</v>
      </c>
      <c r="K110" s="171" t="str">
        <f>IFERROR(IF(INDEX(Data!H:H,MATCH(A110,Data!B:B,0))&lt;&gt;"",INDEX(Data!H:H,MATCH(A110,Data!B:B,0)),""),"")</f>
        <v>Equilibré</v>
      </c>
      <c r="L110" s="166" t="str">
        <f>IFERROR(IF(GETPIVOTDATA("DateRDV",TCD!$B$1,"DT","BA","Bénéficiaire",$A110,L$6,L$5,"Mois (DateRDV)",L$7,"Années (DateRDV)",L$3),1,""),"")</f>
        <v/>
      </c>
      <c r="M110" s="166" t="str">
        <f>IFERROR(IF(GETPIVOTDATA("DateRDV",TCD!$B$1,"DT","BA","Bénéficiaire",$A110,M$6,M$5,"Mois (DateRDV)",M$7,"Années (DateRDV)",M$3),2,""),"")</f>
        <v/>
      </c>
      <c r="N110" s="166" t="str">
        <f>IFERROR(IF(GETPIVOTDATA("DateRDV",TCD!$B$1,"DT","BA","Bénéficiaire",$A110,N$6,N$5,"Mois (DateRDV)",N$7,"Années (DateRDV)",N$3,"Présence","Excusé"),3,""),"")</f>
        <v/>
      </c>
      <c r="O110" s="166" t="str">
        <f>IFERROR(IF(GETPIVOTDATA("DateRDV",TCD!$B$1,"DT","BA","Bénéficiaire",$A110,O$6,O$5,"Mois (DateRDV)",O$7,"Années (DateRDV)",O$3,"Présence","Absent"),4,""),"")</f>
        <v/>
      </c>
      <c r="P110" s="166" t="str">
        <f>IFERROR(IF(GETPIVOTDATA("DateRDV",TCD!$B$1,"DT","BA","Bénéficiaire",$A110,P$6,P$5,"Mois (DateRDV)",P$7,"Années (DateRDV)",P$3),1,""),"")</f>
        <v/>
      </c>
      <c r="Q110" s="166" t="str">
        <f>IFERROR(IF(GETPIVOTDATA("DateRDV",TCD!$B$1,"DT","BA","Bénéficiaire",$A110,Q$6,Q$5,"Mois (DateRDV)",Q$7,"Années (DateRDV)",Q$3),2,""),"")</f>
        <v/>
      </c>
      <c r="R110" s="166" t="str">
        <f>IFERROR(IF(GETPIVOTDATA("DateRDV",TCD!$B$1,"DT","BA","Bénéficiaire",$A110,R$6,R$5,"Mois (DateRDV)",R$7,"Années (DateRDV)",R$3,"Présence","Excusé"),3,""),"")</f>
        <v/>
      </c>
      <c r="S110" s="166" t="str">
        <f>IFERROR(IF(GETPIVOTDATA("DateRDV",TCD!$B$1,"DT","BA","Bénéficiaire",$A110,S$6,S$5,"Mois (DateRDV)",S$7,"Années (DateRDV)",S$3,"Présence","Absent"),4,""),"")</f>
        <v/>
      </c>
      <c r="T110" s="166" t="str">
        <f>IFERROR(IF(GETPIVOTDATA("DateRDV",TCD!$B$1,"DT","BA","Bénéficiaire",$A110,T$6,T$5,"Mois (DateRDV)",T$7,"Années (DateRDV)",T$3),1,""),"")</f>
        <v/>
      </c>
      <c r="U110" s="166" t="str">
        <f>IFERROR(IF(GETPIVOTDATA("DateRDV",TCD!$B$1,"DT","BA","Bénéficiaire",$A110,U$6,U$5,"Mois (DateRDV)",U$7,"Années (DateRDV)",U$3),2,""),"")</f>
        <v/>
      </c>
      <c r="V110" s="166" t="str">
        <f>IFERROR(IF(GETPIVOTDATA("DateRDV",TCD!$B$1,"DT","BA","Bénéficiaire",$A110,V$6,V$5,"Mois (DateRDV)",V$7,"Années (DateRDV)",V$3,"Présence","Excusé"),3,""),"")</f>
        <v/>
      </c>
      <c r="W110" s="166" t="str">
        <f>IFERROR(IF(GETPIVOTDATA("DateRDV",TCD!$B$1,"DT","BA","Bénéficiaire",$A110,W$6,W$5,"Mois (DateRDV)",W$7,"Années (DateRDV)",W$3,"Présence","Absent"),4,""),"")</f>
        <v/>
      </c>
      <c r="X110" s="166" t="str">
        <f>IFERROR(IF(GETPIVOTDATA("DateRDV",TCD!$B$1,"DT","BA","Bénéficiaire",$A110,X$6,X$5,"Mois (DateRDV)",X$7,"Années (DateRDV)",X$3),1,""),"")</f>
        <v/>
      </c>
      <c r="Y110" s="166" t="str">
        <f>IFERROR(IF(GETPIVOTDATA("DateRDV",TCD!$B$1,"DT","BA","Bénéficiaire",$A110,Y$6,Y$5,"Mois (DateRDV)",Y$7,"Années (DateRDV)",Y$3),2,""),"")</f>
        <v/>
      </c>
      <c r="Z110" s="166" t="str">
        <f>IFERROR(IF(GETPIVOTDATA("DateRDV",TCD!$B$1,"DT","BA","Bénéficiaire",$A110,Z$6,Z$5,"Mois (DateRDV)",Z$7,"Années (DateRDV)",Z$3,"Présence","Excusé"),3,""),"")</f>
        <v/>
      </c>
      <c r="AA110" s="166" t="str">
        <f>IFERROR(IF(GETPIVOTDATA("DateRDV",TCD!$B$1,"DT","BA","Bénéficiaire",$A110,AA$6,AA$5,"Mois (DateRDV)",AA$7,"Années (DateRDV)",AA$3,"Présence","Absent"),4,""),"")</f>
        <v/>
      </c>
      <c r="AB110" s="166" t="str">
        <f>IFERROR(IF(GETPIVOTDATA("DateRDV",TCD!$B$1,"DT","BA","Bénéficiaire",$A110,AB$6,AB$5,"Mois (DateRDV)",AB$7,"Années (DateRDV)",AB$3),1,""),"")</f>
        <v/>
      </c>
      <c r="AC110" s="166" t="str">
        <f>IFERROR(IF(GETPIVOTDATA("DateRDV",TCD!$B$1,"DT","BA","Bénéficiaire",$A110,AC$6,AC$5,"Mois (DateRDV)",AC$7,"Années (DateRDV)",AC$3),2,""),"")</f>
        <v/>
      </c>
      <c r="AD110" s="166" t="str">
        <f>IFERROR(IF(GETPIVOTDATA("DateRDV",TCD!$B$1,"DT","BA","Bénéficiaire",$A110,AD$6,AD$5,"Mois (DateRDV)",AD$7,"Années (DateRDV)",AD$3,"Présence","Excusé"),3,""),"")</f>
        <v/>
      </c>
      <c r="AE110" s="166" t="str">
        <f>IFERROR(IF(GETPIVOTDATA("DateRDV",TCD!$B$1,"DT","BA","Bénéficiaire",$A110,AE$6,AE$5,"Mois (DateRDV)",AE$7,"Années (DateRDV)",AE$3,"Présence","Absent"),4,""),"")</f>
        <v/>
      </c>
      <c r="AF110" s="166" t="str">
        <f>IFERROR(IF(GETPIVOTDATA("DateRDV",TCD!$B$1,"DT","BA","Bénéficiaire",$A110,AF$6,AF$5,"Mois (DateRDV)",AF$7,"Années (DateRDV)",AF$3),1,""),"")</f>
        <v/>
      </c>
      <c r="AG110" s="166" t="str">
        <f>IFERROR(IF(GETPIVOTDATA("DateRDV",TCD!$B$1,"DT","BA","Bénéficiaire",$A110,AG$6,AG$5,"Mois (DateRDV)",AG$7,"Années (DateRDV)",AG$3),2,""),"")</f>
        <v/>
      </c>
      <c r="AH110" s="166" t="str">
        <f>IFERROR(IF(GETPIVOTDATA("DateRDV",TCD!$B$1,"DT","BA","Bénéficiaire",$A110,AH$6,AH$5,"Mois (DateRDV)",AH$7,"Années (DateRDV)",AH$3,"Présence","Excusé"),3,""),"")</f>
        <v/>
      </c>
      <c r="AI110" s="166" t="str">
        <f>IFERROR(IF(GETPIVOTDATA("DateRDV",TCD!$B$1,"DT","BA","Bénéficiaire",$A110,AI$6,AI$5,"Mois (DateRDV)",AI$7,"Années (DateRDV)",AI$3,"Présence","Absent"),4,""),"")</f>
        <v/>
      </c>
      <c r="AJ110" s="166" t="str">
        <f>IFERROR(IF(GETPIVOTDATA("DateRDV",TCD!$B$1,"DT","BA","Bénéficiaire",$A110,AJ$6,AJ$5,"Mois (DateRDV)",AJ$7,"Années (DateRDV)",AJ$3),1,""),"")</f>
        <v/>
      </c>
      <c r="AK110" s="166" t="str">
        <f>IFERROR(IF(GETPIVOTDATA("DateRDV",TCD!$B$1,"DT","BA","Bénéficiaire",$A110,AK$6,AK$5,"Mois (DateRDV)",AK$7,"Années (DateRDV)",AK$3),2,""),"")</f>
        <v/>
      </c>
      <c r="AL110" s="166" t="str">
        <f>IFERROR(IF(GETPIVOTDATA("DateRDV",TCD!$B$1,"DT","BA","Bénéficiaire",$A110,AL$6,AL$5,"Mois (DateRDV)",AL$7,"Années (DateRDV)",AL$3,"Présence","Excusé"),3,""),"")</f>
        <v/>
      </c>
      <c r="AM110" s="166" t="str">
        <f>IFERROR(IF(GETPIVOTDATA("DateRDV",TCD!$B$1,"DT","BA","Bénéficiaire",$A110,AM$6,AM$5,"Mois (DateRDV)",AM$7,"Années (DateRDV)",AM$3,"Présence","Absent"),4,""),"")</f>
        <v/>
      </c>
      <c r="AN110" s="166" t="str">
        <f>IFERROR(IF(GETPIVOTDATA("DateRDV",TCD!$B$1,"DT","BA","Bénéficiaire",$A110,AN$6,AN$5,"Mois (DateRDV)",AN$7,"Années (DateRDV)",AN$3),1,""),"")</f>
        <v/>
      </c>
      <c r="AO110" s="166" t="str">
        <f>IFERROR(IF(GETPIVOTDATA("DateRDV",TCD!$B$1,"DT","BA","Bénéficiaire",$A110,AO$6,AO$5,"Mois (DateRDV)",AO$7,"Années (DateRDV)",AO$3),2,""),"")</f>
        <v/>
      </c>
      <c r="AP110" s="166" t="str">
        <f>IFERROR(IF(GETPIVOTDATA("DateRDV",TCD!$B$1,"DT","BA","Bénéficiaire",$A110,AP$6,AP$5,"Mois (DateRDV)",AP$7,"Années (DateRDV)",AP$3,"Présence","Excusé"),3,""),"")</f>
        <v/>
      </c>
      <c r="AQ110" s="166" t="str">
        <f>IFERROR(IF(GETPIVOTDATA("DateRDV",TCD!$B$1,"DT","BA","Bénéficiaire",$A110,AQ$6,AQ$5,"Mois (DateRDV)",AQ$7,"Années (DateRDV)",AQ$3,"Présence","Absent"),4,""),"")</f>
        <v/>
      </c>
      <c r="AR110" s="166" t="str">
        <f>IFERROR(IF(GETPIVOTDATA("DateRDV",TCD!$B$1,"DT","BA","Bénéficiaire",$A110,AR$6,AR$5,"Mois (DateRDV)",AR$7,"Années (DateRDV)",AR$3),1,""),"")</f>
        <v/>
      </c>
      <c r="AS110" s="166" t="str">
        <f>IFERROR(IF(GETPIVOTDATA("DateRDV",TCD!$B$1,"DT","BA","Bénéficiaire",$A110,AS$6,AS$5,"Mois (DateRDV)",AS$7,"Années (DateRDV)",AS$3),2,""),"")</f>
        <v/>
      </c>
      <c r="AT110" s="166" t="str">
        <f>IFERROR(IF(GETPIVOTDATA("DateRDV",TCD!$B$1,"DT","BA","Bénéficiaire",$A110,AT$6,AT$5,"Mois (DateRDV)",AT$7,"Années (DateRDV)",AT$3,"Présence","Excusé"),3,""),"")</f>
        <v/>
      </c>
      <c r="AU110" s="166" t="str">
        <f>IFERROR(IF(GETPIVOTDATA("DateRDV",TCD!$B$1,"DT","BA","Bénéficiaire",$A110,AU$6,AU$5,"Mois (DateRDV)",AU$7,"Années (DateRDV)",AU$3,"Présence","Absent"),4,""),"")</f>
        <v/>
      </c>
      <c r="AV110" s="166" t="str">
        <f>IFERROR(IF(GETPIVOTDATA("DateRDV",TCD!$B$1,"DT","BA","Bénéficiaire",$A110,AV$6,AV$5,"Mois (DateRDV)",AV$7,"Années (DateRDV)",AV$3),1,""),"")</f>
        <v/>
      </c>
      <c r="AW110" s="166" t="str">
        <f>IFERROR(IF(GETPIVOTDATA("DateRDV",TCD!$B$1,"DT","BA","Bénéficiaire",$A110,AW$6,AW$5,"Mois (DateRDV)",AW$7,"Années (DateRDV)",AW$3),2,""),"")</f>
        <v/>
      </c>
      <c r="AX110" s="166" t="str">
        <f>IFERROR(IF(GETPIVOTDATA("DateRDV",TCD!$B$1,"DT","BA","Bénéficiaire",$A110,AX$6,AX$5,"Mois (DateRDV)",AX$7,"Années (DateRDV)",AX$3,"Présence","Excusé"),3,""),"")</f>
        <v/>
      </c>
      <c r="AY110" s="166" t="str">
        <f>IFERROR(IF(GETPIVOTDATA("DateRDV",TCD!$B$1,"DT","BA","Bénéficiaire",$A110,AY$6,AY$5,"Mois (DateRDV)",AY$7,"Années (DateRDV)",AY$3,"Présence","Absent"),4,""),"")</f>
        <v/>
      </c>
      <c r="AZ110" s="166" t="str">
        <f>IFERROR(IF(GETPIVOTDATA("DateRDV",TCD!$B$1,"DT","BA","Bénéficiaire",$A110,AZ$6,AZ$5,"Mois (DateRDV)",AZ$7,"Années (DateRDV)",AZ$3),1,""),"")</f>
        <v/>
      </c>
      <c r="BA110" s="166" t="str">
        <f>IFERROR(IF(GETPIVOTDATA("DateRDV",TCD!$B$1,"DT","BA","Bénéficiaire",$A110,BA$6,BA$5,"Mois (DateRDV)",BA$7,"Années (DateRDV)",BA$3),2,""),"")</f>
        <v/>
      </c>
      <c r="BB110" s="166" t="str">
        <f>IFERROR(IF(GETPIVOTDATA("DateRDV",TCD!$B$1,"DT","BA","Bénéficiaire",$A110,BB$6,BB$5,"Mois (DateRDV)",BB$7,"Années (DateRDV)",BB$3,"Présence","Excusé"),3,""),"")</f>
        <v/>
      </c>
      <c r="BC110" s="166" t="str">
        <f>IFERROR(IF(GETPIVOTDATA("DateRDV",TCD!$B$1,"DT","BA","Bénéficiaire",$A110,BC$6,BC$5,"Mois (DateRDV)",BC$7,"Années (DateRDV)",BC$3,"Présence","Absent"),4,""),"")</f>
        <v/>
      </c>
      <c r="BD110" s="166" t="str">
        <f>IFERROR(IF(GETPIVOTDATA("DateRDV",TCD!$B$1,"DT","BA","Bénéficiaire",$A110,BD$6,BD$5,"Mois (DateRDV)",BD$7,"Années (DateRDV)",BD$3),1,""),"")</f>
        <v/>
      </c>
      <c r="BE110" s="166" t="str">
        <f>IFERROR(IF(GETPIVOTDATA("DateRDV",TCD!$B$1,"DT","BA","Bénéficiaire",$A110,BE$6,BE$5,"Mois (DateRDV)",BE$7,"Années (DateRDV)",BE$3),2,""),"")</f>
        <v/>
      </c>
      <c r="BF110" s="166" t="str">
        <f>IFERROR(IF(GETPIVOTDATA("DateRDV",TCD!$B$1,"DT","BA","Bénéficiaire",$A110,BF$6,BF$5,"Mois (DateRDV)",BF$7,"Années (DateRDV)",BF$3,"Présence","Excusé"),3,""),"")</f>
        <v/>
      </c>
      <c r="BG110" s="166" t="str">
        <f>IFERROR(IF(GETPIVOTDATA("DateRDV",TCD!$B$1,"DT","BA","Bénéficiaire",$A110,BG$6,BG$5,"Mois (DateRDV)",BG$7,"Années (DateRDV)",BG$3,"Présence","Absent"),4,""),"")</f>
        <v/>
      </c>
      <c r="BH110" s="166" t="str">
        <f>IFERROR(IF(GETPIVOTDATA("DateRDV",TCD!$B$1,"DT","BA","Bénéficiaire",$A110,BH$6,BH$5,"Mois (DateRDV)",BH$7,"Années (DateRDV)",BH$3),1,""),"")</f>
        <v/>
      </c>
      <c r="BI110" s="166" t="str">
        <f>IFERROR(IF(GETPIVOTDATA("DateRDV",TCD!$B$1,"DT","BA","Bénéficiaire",$A110,BI$6,BI$5,"Mois (DateRDV)",BI$7,"Années (DateRDV)",BI$3),2,""),"")</f>
        <v/>
      </c>
      <c r="BJ110" s="166" t="str">
        <f>IFERROR(IF(GETPIVOTDATA("DateRDV",TCD!$B$1,"DT","BA","Bénéficiaire",$A110,BJ$6,BJ$5,"Mois (DateRDV)",BJ$7,"Années (DateRDV)",BJ$3,"Présence","Excusé"),3,""),"")</f>
        <v/>
      </c>
      <c r="BK110" s="166" t="str">
        <f>IFERROR(IF(GETPIVOTDATA("DateRDV",TCD!$B$1,"DT","BA","Bénéficiaire",$A110,BK$6,BK$5,"Mois (DateRDV)",BK$7,"Années (DateRDV)",BK$3,"Présence","Absent"),4,""),"")</f>
        <v/>
      </c>
      <c r="BL110" s="166" t="str">
        <f>IFERROR(IF(GETPIVOTDATA("DateRDV",TCD!$B$1,"DT","BA","Bénéficiaire",$A110,BL$6,BL$5,"Mois (DateRDV)",BL$7,"Années (DateRDV)",BL$3),1,""),"")</f>
        <v/>
      </c>
      <c r="BM110" s="166" t="str">
        <f>IFERROR(IF(GETPIVOTDATA("DateRDV",TCD!$B$1,"DT","BA","Bénéficiaire",$A110,BM$6,BM$5,"Mois (DateRDV)",BM$7,"Années (DateRDV)",BM$3),2,""),"")</f>
        <v/>
      </c>
      <c r="BN110" s="166" t="str">
        <f>IFERROR(IF(GETPIVOTDATA("DateRDV",TCD!$B$1,"DT","BA","Bénéficiaire",$A110,BN$6,BN$5,"Mois (DateRDV)",BN$7,"Années (DateRDV)",BN$3,"Présence","Excusé"),3,""),"")</f>
        <v/>
      </c>
      <c r="BO110" s="166" t="str">
        <f>IFERROR(IF(GETPIVOTDATA("DateRDV",TCD!$B$1,"DT","BA","Bénéficiaire",$A110,BO$6,BO$5,"Mois (DateRDV)",BO$7,"Années (DateRDV)",BO$3,"Présence","Absent"),4,""),"")</f>
        <v/>
      </c>
      <c r="BP110" s="166" t="str">
        <f>IFERROR(IF(GETPIVOTDATA("DateRDV",TCD!$B$1,"DT","BA","Bénéficiaire",$A110,BP$6,BP$5,"Mois (DateRDV)",BP$7,"Années (DateRDV)",BP$3),1,""),"")</f>
        <v/>
      </c>
      <c r="BQ110" s="166" t="str">
        <f>IFERROR(IF(GETPIVOTDATA("DateRDV",TCD!$B$1,"DT","BA","Bénéficiaire",$A110,BQ$6,BQ$5,"Mois (DateRDV)",BQ$7,"Années (DateRDV)",BQ$3),2,""),"")</f>
        <v/>
      </c>
      <c r="BR110" s="166" t="str">
        <f>IFERROR(IF(GETPIVOTDATA("DateRDV",TCD!$B$1,"DT","BA","Bénéficiaire",$A110,BR$6,BR$5,"Mois (DateRDV)",BR$7,"Années (DateRDV)",BR$3,"Présence","Excusé"),3,""),"")</f>
        <v/>
      </c>
      <c r="BS110" s="166" t="str">
        <f>IFERROR(IF(GETPIVOTDATA("DateRDV",TCD!$B$1,"DT","BA","Bénéficiaire",$A110,BS$6,BS$5,"Mois (DateRDV)",BS$7,"Années (DateRDV)",BS$3,"Présence","Absent"),4,""),"")</f>
        <v/>
      </c>
      <c r="BT110" s="166" t="str">
        <f>IFERROR(IF(GETPIVOTDATA("DateRDV",TCD!$B$1,"DT","BA","Bénéficiaire",$A110,BT$6,BT$5,"Mois (DateRDV)",BT$7,"Années (DateRDV)",BT$3),1,""),"")</f>
        <v/>
      </c>
      <c r="BU110" s="166" t="str">
        <f>IFERROR(IF(GETPIVOTDATA("DateRDV",TCD!$B$1,"DT","BA","Bénéficiaire",$A110,BU$6,BU$5,"Mois (DateRDV)",BU$7,"Années (DateRDV)",BU$3),2,""),"")</f>
        <v/>
      </c>
      <c r="BV110" s="166" t="str">
        <f>IFERROR(IF(GETPIVOTDATA("DateRDV",TCD!$B$1,"DT","BA","Bénéficiaire",$A110,BV$6,BV$5,"Mois (DateRDV)",BV$7,"Années (DateRDV)",BV$3,"Présence","Excusé"),3,""),"")</f>
        <v/>
      </c>
      <c r="BW110" s="166" t="str">
        <f>IFERROR(IF(GETPIVOTDATA("DateRDV",TCD!$B$1,"DT","BA","Bénéficiaire",$A110,BW$6,BW$5,"Mois (DateRDV)",BW$7,"Années (DateRDV)",BW$3,"Présence","Absent"),4,""),"")</f>
        <v/>
      </c>
      <c r="BX110" s="166" t="str">
        <f>IFERROR(IF(GETPIVOTDATA("DateRDV",TCD!$B$1,"DT","BA","Bénéficiaire",$A110,BX$6,BX$5,"Mois (DateRDV)",BX$7,"Années (DateRDV)",BX$3),1,""),"")</f>
        <v/>
      </c>
      <c r="BY110" s="166" t="str">
        <f>IFERROR(IF(GETPIVOTDATA("DateRDV",TCD!$B$1,"DT","BA","Bénéficiaire",$A110,BY$6,BY$5,"Mois (DateRDV)",BY$7,"Années (DateRDV)",BY$3),2,""),"")</f>
        <v/>
      </c>
      <c r="BZ110" s="166" t="str">
        <f>IFERROR(IF(GETPIVOTDATA("DateRDV",TCD!$B$1,"DT","BA","Bénéficiaire",$A110,BZ$6,BZ$5,"Mois (DateRDV)",BZ$7,"Années (DateRDV)",BZ$3,"Présence","Excusé"),3,""),"")</f>
        <v/>
      </c>
      <c r="CA110" s="166" t="str">
        <f>IFERROR(IF(GETPIVOTDATA("DateRDV",TCD!$B$1,"DT","BA","Bénéficiaire",$A110,CA$6,CA$5,"Mois (DateRDV)",CA$7,"Années (DateRDV)",CA$3,"Présence","Absent"),4,""),"")</f>
        <v/>
      </c>
      <c r="CB110" s="166" t="str">
        <f>IFERROR(IF(GETPIVOTDATA("DateRDV",TCD!$B$1,"DT","BA","Bénéficiaire",$A110,CB$6,CB$5,"Mois (DateRDV)",CB$7,"Années (DateRDV)",CB$3),1,""),"")</f>
        <v/>
      </c>
      <c r="CC110" s="166" t="str">
        <f>IFERROR(IF(GETPIVOTDATA("DateRDV",TCD!$B$1,"DT","BA","Bénéficiaire",$A110,CC$6,CC$5,"Mois (DateRDV)",CC$7,"Années (DateRDV)",CC$3),2,""),"")</f>
        <v/>
      </c>
      <c r="CD110" s="166" t="str">
        <f>IFERROR(IF(GETPIVOTDATA("DateRDV",TCD!$B$1,"DT","BA","Bénéficiaire",$A110,CD$6,CD$5,"Mois (DateRDV)",CD$7,"Années (DateRDV)",CD$3,"Présence","Excusé"),3,""),"")</f>
        <v/>
      </c>
      <c r="CE110" s="166" t="str">
        <f>IFERROR(IF(GETPIVOTDATA("DateRDV",TCD!$B$1,"DT","BA","Bénéficiaire",$A110,CE$6,CE$5,"Mois (DateRDV)",CE$7,"Années (DateRDV)",CE$3,"Présence","Absent"),4,""),"")</f>
        <v/>
      </c>
      <c r="CF110" s="166" t="str">
        <f>IFERROR(IF(GETPIVOTDATA("DateRDV",TCD!$B$1,"DT","BA","Bénéficiaire",$A110,CF$6,CF$5,"Mois (DateRDV)",CF$7,"Années (DateRDV)",CF$3),1,""),"")</f>
        <v/>
      </c>
      <c r="CG110" s="166" t="str">
        <f>IFERROR(IF(GETPIVOTDATA("DateRDV",TCD!$B$1,"DT","BA","Bénéficiaire",$A110,CG$6,CG$5,"Mois (DateRDV)",CG$7,"Années (DateRDV)",CG$3),2,""),"")</f>
        <v/>
      </c>
      <c r="CH110" s="166" t="str">
        <f>IFERROR(IF(GETPIVOTDATA("DateRDV",TCD!$B$1,"DT","BA","Bénéficiaire",$A110,CH$6,CH$5,"Mois (DateRDV)",CH$7,"Années (DateRDV)",CH$3,"Présence","Excusé"),3,""),"")</f>
        <v/>
      </c>
      <c r="CI110" s="166" t="str">
        <f>IFERROR(IF(GETPIVOTDATA("DateRDV",TCD!$B$1,"DT","BA","Bénéficiaire",$A110,CI$6,CI$5,"Mois (DateRDV)",CI$7,"Années (DateRDV)",CI$3,"Présence","Absent"),4,""),"")</f>
        <v/>
      </c>
      <c r="CJ110" s="166" t="str">
        <f>IFERROR(IF(GETPIVOTDATA("DateRDV",TCD!$B$1,"DT","BA","Bénéficiaire",$A110,CJ$6,CJ$5,"Mois (DateRDV)",CJ$7,"Années (DateRDV)",CJ$3),1,""),"")</f>
        <v/>
      </c>
      <c r="CK110" s="166" t="str">
        <f>IFERROR(IF(GETPIVOTDATA("DateRDV",TCD!$B$1,"DT","BA","Bénéficiaire",$A110,CK$6,CK$5,"Mois (DateRDV)",CK$7,"Années (DateRDV)",CK$3),2,""),"")</f>
        <v/>
      </c>
      <c r="CL110" s="166" t="str">
        <f>IFERROR(IF(GETPIVOTDATA("DateRDV",TCD!$B$1,"DT","BA","Bénéficiaire",$A110,BE$6,BE$5,"Mois (DateRDV)",BE$7,"Années (DateRDV)",BE$3,"Présence","Excusé"),3,""),"")</f>
        <v/>
      </c>
      <c r="CM110" s="166" t="str">
        <f>IFERROR(IF(GETPIVOTDATA("DateRDV",TCD!$B$1,"DT","BA","Bénéficiaire",$A110,CM$6,CM$5,"Mois (DateRDV)",CM$7,"Années (DateRDV)",CM$3,"Présence","Absent"),4,""),"")</f>
        <v/>
      </c>
      <c r="CN110" s="166" t="str">
        <f>IFERROR(IF(GETPIVOTDATA("DateRDV",TCD!$B$1,"DT","BA","Bénéficiaire",$A110,CN$6,CN$5,"Mois (DateRDV)",CN$7,"Années (DateRDV)",CN$3),1,""),"")</f>
        <v/>
      </c>
      <c r="CO110" s="166" t="str">
        <f>IFERROR(IF(GETPIVOTDATA("DateRDV",TCD!$B$1,"DT","BA","Bénéficiaire",$A110,CO$6,CO$5,"Mois (DateRDV)",CO$7,"Années (DateRDV)",CO$3),2,""),"")</f>
        <v/>
      </c>
      <c r="CP110" s="166" t="str">
        <f>IFERROR(IF(GETPIVOTDATA("DateRDV",TCD!$B$1,"DT","BA","Bénéficiaire",$A110,CP$6,CP$5,"Mois (DateRDV)",CP$7,"Années (DateRDV)",CP$3,"Présence","Excusé"),3,""),"")</f>
        <v/>
      </c>
      <c r="CQ110" s="166" t="str">
        <f>IFERROR(IF(GETPIVOTDATA("DateRDV",TCD!$B$1,"DT","BA","Bénéficiaire",$A110,CQ$6,CQ$5,"Mois (DateRDV)",CQ$7,"Années (DateRDV)",CQ$3,"Présence","Absent"),4,""),"")</f>
        <v/>
      </c>
      <c r="CR110" s="166" t="str">
        <f>IFERROR(IF(GETPIVOTDATA("DateRDV",TCD!$B$1,"DT","BA","Bénéficiaire",$A110,CR$6,CR$5,"Mois (DateRDV)",CR$7,"Années (DateRDV)",CR$3),1,""),"")</f>
        <v/>
      </c>
      <c r="CS110" s="166" t="str">
        <f>IFERROR(IF(GETPIVOTDATA("DateRDV",TCD!$B$1,"DT","BA","Bénéficiaire",$A110,CS$6,CS$5,"Mois (DateRDV)",CS$7,"Années (DateRDV)",CS$3),2,""),"")</f>
        <v/>
      </c>
      <c r="CT110" s="166" t="str">
        <f>IFERROR(IF(GETPIVOTDATA("DateRDV",TCD!$B$1,"DT","BA","Bénéficiaire",$A110,CT$6,CT$5,"Mois (DateRDV)",CT$7,"Années (DateRDV)",CT$3,"Présence","Excusé"),3,""),"")</f>
        <v/>
      </c>
      <c r="CU110" s="166" t="str">
        <f>IFERROR(IF(GETPIVOTDATA("DateRDV",TCD!$B$1,"DT","BA","Bénéficiaire",$A110,CU$6,CU$5,"Mois (DateRDV)",CU$7,"Années (DateRDV)",CU$3,"Présence","Absent"),4,""),"")</f>
        <v/>
      </c>
      <c r="CV110" s="166" t="str">
        <f>IFERROR(IF(GETPIVOTDATA("DateRDV",TCD!$B$1,"DT","BA","Bénéficiaire",$A110,CV$6,CV$5,"Mois (DateRDV)",CV$7,"Années (DateRDV)",CV$3),1,""),"")</f>
        <v/>
      </c>
      <c r="CW110" s="166" t="str">
        <f>IFERROR(IF(GETPIVOTDATA("DateRDV",TCD!$B$1,"DT","BA","Bénéficiaire",$A110,CW$6,CW$5,"Mois (DateRDV)",CW$7,"Années (DateRDV)",CW$3),2,""),"")</f>
        <v/>
      </c>
      <c r="CX110" s="166" t="str">
        <f>IFERROR(IF(GETPIVOTDATA("DateRDV",TCD!$B$1,"DT","BA","Bénéficiaire",$A110,CX$6,CX$5,"Mois (DateRDV)",CX$7,"Années (DateRDV)",CX$3,"Présence","Excusé"),3,""),"")</f>
        <v/>
      </c>
      <c r="CY110" s="166" t="str">
        <f>IFERROR(IF(GETPIVOTDATA("DateRDV",TCD!$B$1,"DT","BA","Bénéficiaire",$A110,CY$6,CY$5,"Mois (DateRDV)",CY$7,"Années (DateRDV)",CY$3,"Présence","Absent"),4,""),"")</f>
        <v/>
      </c>
      <c r="CZ110" s="166" t="str">
        <f>IFERROR(IF(GETPIVOTDATA("DateRDV",TCD!$B$1,"DT","BA","Bénéficiaire",$A110,CZ$6,CZ$5,"Mois (DateRDV)",CZ$7,"Années (DateRDV)",CZ$3),1,""),"")</f>
        <v/>
      </c>
      <c r="DA110" s="166" t="str">
        <f>IFERROR(IF(GETPIVOTDATA("DateRDV",TCD!$B$1,"DT","BA","Bénéficiaire",$A110,DA$6,DA$5,"Mois (DateRDV)",DA$7,"Années (DateRDV)",DA$3),2,""),"")</f>
        <v/>
      </c>
      <c r="DB110" s="166" t="str">
        <f>IFERROR(IF(GETPIVOTDATA("DateRDV",TCD!$B$1,"DT","BA","Bénéficiaire",$A110,DB$6,DB$5,"Mois (DateRDV)",DB$7,"Années (DateRDV)",DB$3,"Présence","Excusé"),3,""),"")</f>
        <v/>
      </c>
      <c r="DC110" s="166" t="str">
        <f>IFERROR(IF(GETPIVOTDATA("DateRDV",TCD!$B$1,"DT","BA","Bénéficiaire",$A110,DC$6,DC$5,"Mois (DateRDV)",DC$7,"Années (DateRDV)",DC$3,"Présence","Absent"),4,""),"")</f>
        <v/>
      </c>
      <c r="DD110" s="166" t="str">
        <f>IFERROR(IF(GETPIVOTDATA("DateRDV",TCD!$B$1,"DT","BA","Bénéficiaire",$A110,DD$6,DD$5,"Mois (DateRDV)",DD$7,"Années (DateRDV)",DD$3),1,""),"")</f>
        <v/>
      </c>
      <c r="DE110" s="166" t="str">
        <f>IFERROR(IF(GETPIVOTDATA("DateRDV",TCD!$B$1,"DT","BA","Bénéficiaire",$A110,DE$6,DE$5,"Mois (DateRDV)",DE$7,"Années (DateRDV)",DE$3),2,""),"")</f>
        <v/>
      </c>
      <c r="DF110" s="166" t="str">
        <f>IFERROR(IF(GETPIVOTDATA("DateRDV",TCD!$B$1,"DT","BA","Bénéficiaire",$A110,DF$6,DF$5,"Mois (DateRDV)",DF$7,"Années (DateRDV)",DF$3,"Présence","Excusé"),3,""),"")</f>
        <v/>
      </c>
      <c r="DG110" s="166" t="str">
        <f>IFERROR(IF(GETPIVOTDATA("DateRDV",TCD!$B$1,"DT","BA","Bénéficiaire",$A110,DG$6,DG$5,"Mois (DateRDV)",DG$7,"Années (DateRDV)",DG$3,"Présence","Absent"),4,""),"")</f>
        <v/>
      </c>
      <c r="DH110" s="166" t="str">
        <f>IFERROR(IF(GETPIVOTDATA("DateRDV",TCD!$B$1,"DT","BA","Bénéficiaire",$A110,DH$6,DH$5,"Mois (DateRDV)",DH$7,"Années (DateRDV)",DH$3),1,""),"")</f>
        <v/>
      </c>
      <c r="DI110" s="166" t="str">
        <f>IFERROR(IF(GETPIVOTDATA("DateRDV",TCD!$B$1,"DT","BA","Bénéficiaire",$A110,DI$6,DI$5,"Mois (DateRDV)",DI$7,"Années (DateRDV)",DI$3),2,""),"")</f>
        <v/>
      </c>
      <c r="DJ110" s="166" t="str">
        <f>IFERROR(IF(GETPIVOTDATA("DateRDV",TCD!$B$1,"DT","BA","Bénéficiaire",$A110,DJ$6,DJ$5,"Mois (DateRDV)",DJ$7,"Années (DateRDV)",DJ$3,"Présence","Excusé"),3,""),"")</f>
        <v/>
      </c>
      <c r="DK110" s="166" t="str">
        <f>IFERROR(IF(GETPIVOTDATA("DateRDV",TCD!$B$1,"DT","BA","Bénéficiaire",$A110,DK$6,DK$5,"Mois (DateRDV)",DK$7,"Années (DateRDV)",DK$3,"Présence","Absent"),4,""),"")</f>
        <v/>
      </c>
      <c r="DL110" s="166" t="str">
        <f>IFERROR(IF(GETPIVOTDATA("DateRDV",TCD!$B$1,"DT","BA","Bénéficiaire",$A110,DL$6,DL$5,"Mois (DateRDV)",DL$7,"Années (DateRDV)",DL$3),1,""),"")</f>
        <v/>
      </c>
      <c r="DM110" s="166" t="str">
        <f>IFERROR(IF(GETPIVOTDATA("DateRDV",TCD!$B$1,"DT","BA","Bénéficiaire",$A110,DM$6,DM$5,"Mois (DateRDV)",DM$7,"Années (DateRDV)",DM$3),2,""),"")</f>
        <v/>
      </c>
      <c r="DN110" s="166" t="str">
        <f>IFERROR(IF(GETPIVOTDATA("DateRDV",TCD!$B$1,"DT","BA","Bénéficiaire",$A110,DN$6,DN$5,"Mois (DateRDV)",DN$7,"Années (DateRDV)",DN$3,"Présence","Excusé"),3,""),"")</f>
        <v/>
      </c>
      <c r="DO110" s="166" t="str">
        <f>IFERROR(IF(GETPIVOTDATA("DateRDV",TCD!$B$1,"DT","BA","Bénéficiaire",$A110,DO$6,DO$5,"Mois (DateRDV)",DO$7,"Années (DateRDV)",DO$3,"Présence","Absent"),4,""),"")</f>
        <v/>
      </c>
    </row>
    <row r="111" spans="1:119" x14ac:dyDescent="0.2">
      <c r="A111" t="str">
        <v>TOUATI Nadir</v>
      </c>
      <c r="B111" s="169" t="str">
        <f>IFERROR(IF(INDEX(Data!P:P,MATCH(A111,Data!B:B,0))&lt;&gt;"",INDEX(Data!P:P,MATCH(A111,Data!B:B,0)),""),"")</f>
        <v>TOUATI</v>
      </c>
      <c r="C111" s="169" t="str">
        <f>IFERROR(IF(INDEX(Data!O:O,MATCH(A111,Data!B:B,0))&lt;&gt;"",INDEX(Data!O:O,MATCH(A111,Data!B:B,0)),""),"")</f>
        <v>Nadir</v>
      </c>
      <c r="D111" s="169" t="str">
        <f>IFERROR(IF(INDEX(Data!J:J,MATCH(A111,Data!B:B,0))&lt;&gt;"",INDEX(Data!J:J,MATCH(A111,Data!B:B,0)),""),"")</f>
        <v>CD</v>
      </c>
      <c r="E111" s="169" t="str">
        <f>IFERROR(IF(INDEX(Data!M:M,MATCH(A111,Data!B:B,0))&lt;&gt;"",INDEX(Data!M:M,MATCH(A111,Data!B:B,0)),""),"")</f>
        <v>SEYNOD</v>
      </c>
      <c r="F111" s="169">
        <f>IFERROR(IF(INDEX(Data!N:N,MATCH(A111,Data!B:B,0))&lt;&gt;"",INDEX(Data!N:N,MATCH(A111,Data!B:B,0)),""),"")</f>
        <v>74600</v>
      </c>
      <c r="G111" s="170">
        <f>IFERROR(IF(INDEX(Data!K:K,MATCH(A111,Data!B:B,0))&lt;&gt;"",INDEX(Data!K:K,MATCH(A111,Data!B:B,0)),""),"")</f>
        <v>45645</v>
      </c>
      <c r="H111" s="170">
        <f>IFERROR(IF(INDEX(Data!L:L,MATCH(A111,Data!B:B,0))&lt;&gt;"",INDEX(Data!L:L,MATCH(A111,Data!B:B,0)),""),"")</f>
        <v>45645</v>
      </c>
      <c r="I111" s="170">
        <f>IFERROR(IF(INDEX(Data!C:C,MATCH(A111,Data!B:B,0))&lt;&gt;"",INDEX(Data!C:C,MATCH(A111,Data!B:B,0)),""),"")</f>
        <v>45677</v>
      </c>
      <c r="J111" s="170">
        <f>IFERROR(IF(INDEX(Data!D:D,MATCH(A111,Data!B:B,0))&lt;&gt;"",INDEX(Data!D:D,MATCH(A111,Data!B:B,0)),""),"")</f>
        <v>45860</v>
      </c>
      <c r="K111" s="171" t="str">
        <f>IFERROR(IF(INDEX(Data!H:H,MATCH(A111,Data!B:B,0))&lt;&gt;"",INDEX(Data!H:H,MATCH(A111,Data!B:B,0)),""),"")</f>
        <v>Equilibré</v>
      </c>
      <c r="L111" s="166" t="str">
        <f>IFERROR(IF(GETPIVOTDATA("DateRDV",TCD!$B$1,"DT","BA","Bénéficiaire",$A111,L$6,L$5,"Mois (DateRDV)",L$7,"Années (DateRDV)",L$3),1,""),"")</f>
        <v/>
      </c>
      <c r="M111" s="166" t="str">
        <f>IFERROR(IF(GETPIVOTDATA("DateRDV",TCD!$B$1,"DT","BA","Bénéficiaire",$A111,M$6,M$5,"Mois (DateRDV)",M$7,"Années (DateRDV)",M$3),2,""),"")</f>
        <v/>
      </c>
      <c r="N111" s="166" t="str">
        <f>IFERROR(IF(GETPIVOTDATA("DateRDV",TCD!$B$1,"DT","BA","Bénéficiaire",$A111,N$6,N$5,"Mois (DateRDV)",N$7,"Années (DateRDV)",N$3,"Présence","Excusé"),3,""),"")</f>
        <v/>
      </c>
      <c r="O111" s="166" t="str">
        <f>IFERROR(IF(GETPIVOTDATA("DateRDV",TCD!$B$1,"DT","BA","Bénéficiaire",$A111,O$6,O$5,"Mois (DateRDV)",O$7,"Années (DateRDV)",O$3,"Présence","Absent"),4,""),"")</f>
        <v/>
      </c>
      <c r="P111" s="166" t="str">
        <f>IFERROR(IF(GETPIVOTDATA("DateRDV",TCD!$B$1,"DT","BA","Bénéficiaire",$A111,P$6,P$5,"Mois (DateRDV)",P$7,"Années (DateRDV)",P$3),1,""),"")</f>
        <v/>
      </c>
      <c r="Q111" s="166" t="str">
        <f>IFERROR(IF(GETPIVOTDATA("DateRDV",TCD!$B$1,"DT","BA","Bénéficiaire",$A111,Q$6,Q$5,"Mois (DateRDV)",Q$7,"Années (DateRDV)",Q$3),2,""),"")</f>
        <v/>
      </c>
      <c r="R111" s="166" t="str">
        <f>IFERROR(IF(GETPIVOTDATA("DateRDV",TCD!$B$1,"DT","BA","Bénéficiaire",$A111,R$6,R$5,"Mois (DateRDV)",R$7,"Années (DateRDV)",R$3,"Présence","Excusé"),3,""),"")</f>
        <v/>
      </c>
      <c r="S111" s="166" t="str">
        <f>IFERROR(IF(GETPIVOTDATA("DateRDV",TCD!$B$1,"DT","BA","Bénéficiaire",$A111,S$6,S$5,"Mois (DateRDV)",S$7,"Années (DateRDV)",S$3,"Présence","Absent"),4,""),"")</f>
        <v/>
      </c>
      <c r="T111" s="166" t="str">
        <f>IFERROR(IF(GETPIVOTDATA("DateRDV",TCD!$B$1,"DT","BA","Bénéficiaire",$A111,T$6,T$5,"Mois (DateRDV)",T$7,"Années (DateRDV)",T$3),1,""),"")</f>
        <v/>
      </c>
      <c r="U111" s="166" t="str">
        <f>IFERROR(IF(GETPIVOTDATA("DateRDV",TCD!$B$1,"DT","BA","Bénéficiaire",$A111,U$6,U$5,"Mois (DateRDV)",U$7,"Années (DateRDV)",U$3),2,""),"")</f>
        <v/>
      </c>
      <c r="V111" s="166" t="str">
        <f>IFERROR(IF(GETPIVOTDATA("DateRDV",TCD!$B$1,"DT","BA","Bénéficiaire",$A111,V$6,V$5,"Mois (DateRDV)",V$7,"Années (DateRDV)",V$3,"Présence","Excusé"),3,""),"")</f>
        <v/>
      </c>
      <c r="W111" s="166" t="str">
        <f>IFERROR(IF(GETPIVOTDATA("DateRDV",TCD!$B$1,"DT","BA","Bénéficiaire",$A111,W$6,W$5,"Mois (DateRDV)",W$7,"Années (DateRDV)",W$3,"Présence","Absent"),4,""),"")</f>
        <v/>
      </c>
      <c r="X111" s="166" t="str">
        <f>IFERROR(IF(GETPIVOTDATA("DateRDV",TCD!$B$1,"DT","BA","Bénéficiaire",$A111,X$6,X$5,"Mois (DateRDV)",X$7,"Années (DateRDV)",X$3),1,""),"")</f>
        <v/>
      </c>
      <c r="Y111" s="166" t="str">
        <f>IFERROR(IF(GETPIVOTDATA("DateRDV",TCD!$B$1,"DT","BA","Bénéficiaire",$A111,Y$6,Y$5,"Mois (DateRDV)",Y$7,"Années (DateRDV)",Y$3),2,""),"")</f>
        <v/>
      </c>
      <c r="Z111" s="166" t="str">
        <f>IFERROR(IF(GETPIVOTDATA("DateRDV",TCD!$B$1,"DT","BA","Bénéficiaire",$A111,Z$6,Z$5,"Mois (DateRDV)",Z$7,"Années (DateRDV)",Z$3,"Présence","Excusé"),3,""),"")</f>
        <v/>
      </c>
      <c r="AA111" s="166" t="str">
        <f>IFERROR(IF(GETPIVOTDATA("DateRDV",TCD!$B$1,"DT","BA","Bénéficiaire",$A111,AA$6,AA$5,"Mois (DateRDV)",AA$7,"Années (DateRDV)",AA$3,"Présence","Absent"),4,""),"")</f>
        <v/>
      </c>
      <c r="AB111" s="166" t="str">
        <f>IFERROR(IF(GETPIVOTDATA("DateRDV",TCD!$B$1,"DT","BA","Bénéficiaire",$A111,AB$6,AB$5,"Mois (DateRDV)",AB$7,"Années (DateRDV)",AB$3),1,""),"")</f>
        <v/>
      </c>
      <c r="AC111" s="166" t="str">
        <f>IFERROR(IF(GETPIVOTDATA("DateRDV",TCD!$B$1,"DT","BA","Bénéficiaire",$A111,AC$6,AC$5,"Mois (DateRDV)",AC$7,"Années (DateRDV)",AC$3),2,""),"")</f>
        <v/>
      </c>
      <c r="AD111" s="166" t="str">
        <f>IFERROR(IF(GETPIVOTDATA("DateRDV",TCD!$B$1,"DT","BA","Bénéficiaire",$A111,AD$6,AD$5,"Mois (DateRDV)",AD$7,"Années (DateRDV)",AD$3,"Présence","Excusé"),3,""),"")</f>
        <v/>
      </c>
      <c r="AE111" s="166" t="str">
        <f>IFERROR(IF(GETPIVOTDATA("DateRDV",TCD!$B$1,"DT","BA","Bénéficiaire",$A111,AE$6,AE$5,"Mois (DateRDV)",AE$7,"Années (DateRDV)",AE$3,"Présence","Absent"),4,""),"")</f>
        <v/>
      </c>
      <c r="AF111" s="166" t="str">
        <f>IFERROR(IF(GETPIVOTDATA("DateRDV",TCD!$B$1,"DT","BA","Bénéficiaire",$A111,AF$6,AF$5,"Mois (DateRDV)",AF$7,"Années (DateRDV)",AF$3),1,""),"")</f>
        <v/>
      </c>
      <c r="AG111" s="166" t="str">
        <f>IFERROR(IF(GETPIVOTDATA("DateRDV",TCD!$B$1,"DT","BA","Bénéficiaire",$A111,AG$6,AG$5,"Mois (DateRDV)",AG$7,"Années (DateRDV)",AG$3),2,""),"")</f>
        <v/>
      </c>
      <c r="AH111" s="166" t="str">
        <f>IFERROR(IF(GETPIVOTDATA("DateRDV",TCD!$B$1,"DT","BA","Bénéficiaire",$A111,AH$6,AH$5,"Mois (DateRDV)",AH$7,"Années (DateRDV)",AH$3,"Présence","Excusé"),3,""),"")</f>
        <v/>
      </c>
      <c r="AI111" s="166" t="str">
        <f>IFERROR(IF(GETPIVOTDATA("DateRDV",TCD!$B$1,"DT","BA","Bénéficiaire",$A111,AI$6,AI$5,"Mois (DateRDV)",AI$7,"Années (DateRDV)",AI$3,"Présence","Absent"),4,""),"")</f>
        <v/>
      </c>
      <c r="AJ111" s="166" t="str">
        <f>IFERROR(IF(GETPIVOTDATA("DateRDV",TCD!$B$1,"DT","BA","Bénéficiaire",$A111,AJ$6,AJ$5,"Mois (DateRDV)",AJ$7,"Années (DateRDV)",AJ$3),1,""),"")</f>
        <v/>
      </c>
      <c r="AK111" s="166" t="str">
        <f>IFERROR(IF(GETPIVOTDATA("DateRDV",TCD!$B$1,"DT","BA","Bénéficiaire",$A111,AK$6,AK$5,"Mois (DateRDV)",AK$7,"Années (DateRDV)",AK$3),2,""),"")</f>
        <v/>
      </c>
      <c r="AL111" s="166" t="str">
        <f>IFERROR(IF(GETPIVOTDATA("DateRDV",TCD!$B$1,"DT","BA","Bénéficiaire",$A111,AL$6,AL$5,"Mois (DateRDV)",AL$7,"Années (DateRDV)",AL$3,"Présence","Excusé"),3,""),"")</f>
        <v/>
      </c>
      <c r="AM111" s="166" t="str">
        <f>IFERROR(IF(GETPIVOTDATA("DateRDV",TCD!$B$1,"DT","BA","Bénéficiaire",$A111,AM$6,AM$5,"Mois (DateRDV)",AM$7,"Années (DateRDV)",AM$3,"Présence","Absent"),4,""),"")</f>
        <v/>
      </c>
      <c r="AN111" s="166" t="str">
        <f>IFERROR(IF(GETPIVOTDATA("DateRDV",TCD!$B$1,"DT","BA","Bénéficiaire",$A111,AN$6,AN$5,"Mois (DateRDV)",AN$7,"Années (DateRDV)",AN$3),1,""),"")</f>
        <v/>
      </c>
      <c r="AO111" s="166" t="str">
        <f>IFERROR(IF(GETPIVOTDATA("DateRDV",TCD!$B$1,"DT","BA","Bénéficiaire",$A111,AO$6,AO$5,"Mois (DateRDV)",AO$7,"Années (DateRDV)",AO$3),2,""),"")</f>
        <v/>
      </c>
      <c r="AP111" s="166" t="str">
        <f>IFERROR(IF(GETPIVOTDATA("DateRDV",TCD!$B$1,"DT","BA","Bénéficiaire",$A111,AP$6,AP$5,"Mois (DateRDV)",AP$7,"Années (DateRDV)",AP$3,"Présence","Excusé"),3,""),"")</f>
        <v/>
      </c>
      <c r="AQ111" s="166" t="str">
        <f>IFERROR(IF(GETPIVOTDATA("DateRDV",TCD!$B$1,"DT","BA","Bénéficiaire",$A111,AQ$6,AQ$5,"Mois (DateRDV)",AQ$7,"Années (DateRDV)",AQ$3,"Présence","Absent"),4,""),"")</f>
        <v/>
      </c>
      <c r="AR111" s="166" t="str">
        <f>IFERROR(IF(GETPIVOTDATA("DateRDV",TCD!$B$1,"DT","BA","Bénéficiaire",$A111,AR$6,AR$5,"Mois (DateRDV)",AR$7,"Années (DateRDV)",AR$3),1,""),"")</f>
        <v/>
      </c>
      <c r="AS111" s="166" t="str">
        <f>IFERROR(IF(GETPIVOTDATA("DateRDV",TCD!$B$1,"DT","BA","Bénéficiaire",$A111,AS$6,AS$5,"Mois (DateRDV)",AS$7,"Années (DateRDV)",AS$3),2,""),"")</f>
        <v/>
      </c>
      <c r="AT111" s="166" t="str">
        <f>IFERROR(IF(GETPIVOTDATA("DateRDV",TCD!$B$1,"DT","BA","Bénéficiaire",$A111,AT$6,AT$5,"Mois (DateRDV)",AT$7,"Années (DateRDV)",AT$3,"Présence","Excusé"),3,""),"")</f>
        <v/>
      </c>
      <c r="AU111" s="166" t="str">
        <f>IFERROR(IF(GETPIVOTDATA("DateRDV",TCD!$B$1,"DT","BA","Bénéficiaire",$A111,AU$6,AU$5,"Mois (DateRDV)",AU$7,"Années (DateRDV)",AU$3,"Présence","Absent"),4,""),"")</f>
        <v/>
      </c>
      <c r="AV111" s="166" t="str">
        <f>IFERROR(IF(GETPIVOTDATA("DateRDV",TCD!$B$1,"DT","BA","Bénéficiaire",$A111,AV$6,AV$5,"Mois (DateRDV)",AV$7,"Années (DateRDV)",AV$3),1,""),"")</f>
        <v/>
      </c>
      <c r="AW111" s="166" t="str">
        <f>IFERROR(IF(GETPIVOTDATA("DateRDV",TCD!$B$1,"DT","BA","Bénéficiaire",$A111,AW$6,AW$5,"Mois (DateRDV)",AW$7,"Années (DateRDV)",AW$3),2,""),"")</f>
        <v/>
      </c>
      <c r="AX111" s="166" t="str">
        <f>IFERROR(IF(GETPIVOTDATA("DateRDV",TCD!$B$1,"DT","BA","Bénéficiaire",$A111,AX$6,AX$5,"Mois (DateRDV)",AX$7,"Années (DateRDV)",AX$3,"Présence","Excusé"),3,""),"")</f>
        <v/>
      </c>
      <c r="AY111" s="166" t="str">
        <f>IFERROR(IF(GETPIVOTDATA("DateRDV",TCD!$B$1,"DT","BA","Bénéficiaire",$A111,AY$6,AY$5,"Mois (DateRDV)",AY$7,"Années (DateRDV)",AY$3,"Présence","Absent"),4,""),"")</f>
        <v/>
      </c>
      <c r="AZ111" s="166" t="str">
        <f>IFERROR(IF(GETPIVOTDATA("DateRDV",TCD!$B$1,"DT","BA","Bénéficiaire",$A111,AZ$6,AZ$5,"Mois (DateRDV)",AZ$7,"Années (DateRDV)",AZ$3),1,""),"")</f>
        <v/>
      </c>
      <c r="BA111" s="166" t="str">
        <f>IFERROR(IF(GETPIVOTDATA("DateRDV",TCD!$B$1,"DT","BA","Bénéficiaire",$A111,BA$6,BA$5,"Mois (DateRDV)",BA$7,"Années (DateRDV)",BA$3),2,""),"")</f>
        <v/>
      </c>
      <c r="BB111" s="166" t="str">
        <f>IFERROR(IF(GETPIVOTDATA("DateRDV",TCD!$B$1,"DT","BA","Bénéficiaire",$A111,BB$6,BB$5,"Mois (DateRDV)",BB$7,"Années (DateRDV)",BB$3,"Présence","Excusé"),3,""),"")</f>
        <v/>
      </c>
      <c r="BC111" s="166" t="str">
        <f>IFERROR(IF(GETPIVOTDATA("DateRDV",TCD!$B$1,"DT","BA","Bénéficiaire",$A111,BC$6,BC$5,"Mois (DateRDV)",BC$7,"Années (DateRDV)",BC$3,"Présence","Absent"),4,""),"")</f>
        <v/>
      </c>
      <c r="BD111" s="166" t="str">
        <f>IFERROR(IF(GETPIVOTDATA("DateRDV",TCD!$B$1,"DT","BA","Bénéficiaire",$A111,BD$6,BD$5,"Mois (DateRDV)",BD$7,"Années (DateRDV)",BD$3),1,""),"")</f>
        <v/>
      </c>
      <c r="BE111" s="166" t="str">
        <f>IFERROR(IF(GETPIVOTDATA("DateRDV",TCD!$B$1,"DT","BA","Bénéficiaire",$A111,BE$6,BE$5,"Mois (DateRDV)",BE$7,"Années (DateRDV)",BE$3),2,""),"")</f>
        <v/>
      </c>
      <c r="BF111" s="166" t="str">
        <f>IFERROR(IF(GETPIVOTDATA("DateRDV",TCD!$B$1,"DT","BA","Bénéficiaire",$A111,BF$6,BF$5,"Mois (DateRDV)",BF$7,"Années (DateRDV)",BF$3,"Présence","Excusé"),3,""),"")</f>
        <v/>
      </c>
      <c r="BG111" s="166" t="str">
        <f>IFERROR(IF(GETPIVOTDATA("DateRDV",TCD!$B$1,"DT","BA","Bénéficiaire",$A111,BG$6,BG$5,"Mois (DateRDV)",BG$7,"Années (DateRDV)",BG$3,"Présence","Absent"),4,""),"")</f>
        <v/>
      </c>
      <c r="BH111" s="166" t="str">
        <f>IFERROR(IF(GETPIVOTDATA("DateRDV",TCD!$B$1,"DT","BA","Bénéficiaire",$A111,BH$6,BH$5,"Mois (DateRDV)",BH$7,"Années (DateRDV)",BH$3),1,""),"")</f>
        <v/>
      </c>
      <c r="BI111" s="166" t="str">
        <f>IFERROR(IF(GETPIVOTDATA("DateRDV",TCD!$B$1,"DT","BA","Bénéficiaire",$A111,BI$6,BI$5,"Mois (DateRDV)",BI$7,"Années (DateRDV)",BI$3),2,""),"")</f>
        <v/>
      </c>
      <c r="BJ111" s="166" t="str">
        <f>IFERROR(IF(GETPIVOTDATA("DateRDV",TCD!$B$1,"DT","BA","Bénéficiaire",$A111,BJ$6,BJ$5,"Mois (DateRDV)",BJ$7,"Années (DateRDV)",BJ$3,"Présence","Excusé"),3,""),"")</f>
        <v/>
      </c>
      <c r="BK111" s="166" t="str">
        <f>IFERROR(IF(GETPIVOTDATA("DateRDV",TCD!$B$1,"DT","BA","Bénéficiaire",$A111,BK$6,BK$5,"Mois (DateRDV)",BK$7,"Années (DateRDV)",BK$3,"Présence","Absent"),4,""),"")</f>
        <v/>
      </c>
      <c r="BL111" s="166" t="str">
        <f>IFERROR(IF(GETPIVOTDATA("DateRDV",TCD!$B$1,"DT","BA","Bénéficiaire",$A111,BL$6,BL$5,"Mois (DateRDV)",BL$7,"Années (DateRDV)",BL$3),1,""),"")</f>
        <v/>
      </c>
      <c r="BM111" s="166" t="str">
        <f>IFERROR(IF(GETPIVOTDATA("DateRDV",TCD!$B$1,"DT","BA","Bénéficiaire",$A111,BM$6,BM$5,"Mois (DateRDV)",BM$7,"Années (DateRDV)",BM$3),2,""),"")</f>
        <v/>
      </c>
      <c r="BN111" s="166" t="str">
        <f>IFERROR(IF(GETPIVOTDATA("DateRDV",TCD!$B$1,"DT","BA","Bénéficiaire",$A111,BN$6,BN$5,"Mois (DateRDV)",BN$7,"Années (DateRDV)",BN$3,"Présence","Excusé"),3,""),"")</f>
        <v/>
      </c>
      <c r="BO111" s="166" t="str">
        <f>IFERROR(IF(GETPIVOTDATA("DateRDV",TCD!$B$1,"DT","BA","Bénéficiaire",$A111,BO$6,BO$5,"Mois (DateRDV)",BO$7,"Années (DateRDV)",BO$3,"Présence","Absent"),4,""),"")</f>
        <v/>
      </c>
      <c r="BP111" s="166" t="str">
        <f>IFERROR(IF(GETPIVOTDATA("DateRDV",TCD!$B$1,"DT","BA","Bénéficiaire",$A111,BP$6,BP$5,"Mois (DateRDV)",BP$7,"Années (DateRDV)",BP$3),1,""),"")</f>
        <v/>
      </c>
      <c r="BQ111" s="166" t="str">
        <f>IFERROR(IF(GETPIVOTDATA("DateRDV",TCD!$B$1,"DT","BA","Bénéficiaire",$A111,BQ$6,BQ$5,"Mois (DateRDV)",BQ$7,"Années (DateRDV)",BQ$3),2,""),"")</f>
        <v/>
      </c>
      <c r="BR111" s="166" t="str">
        <f>IFERROR(IF(GETPIVOTDATA("DateRDV",TCD!$B$1,"DT","BA","Bénéficiaire",$A111,BR$6,BR$5,"Mois (DateRDV)",BR$7,"Années (DateRDV)",BR$3,"Présence","Excusé"),3,""),"")</f>
        <v/>
      </c>
      <c r="BS111" s="166" t="str">
        <f>IFERROR(IF(GETPIVOTDATA("DateRDV",TCD!$B$1,"DT","BA","Bénéficiaire",$A111,BS$6,BS$5,"Mois (DateRDV)",BS$7,"Années (DateRDV)",BS$3,"Présence","Absent"),4,""),"")</f>
        <v/>
      </c>
      <c r="BT111" s="166" t="str">
        <f>IFERROR(IF(GETPIVOTDATA("DateRDV",TCD!$B$1,"DT","BA","Bénéficiaire",$A111,BT$6,BT$5,"Mois (DateRDV)",BT$7,"Années (DateRDV)",BT$3),1,""),"")</f>
        <v/>
      </c>
      <c r="BU111" s="166" t="str">
        <f>IFERROR(IF(GETPIVOTDATA("DateRDV",TCD!$B$1,"DT","BA","Bénéficiaire",$A111,BU$6,BU$5,"Mois (DateRDV)",BU$7,"Années (DateRDV)",BU$3),2,""),"")</f>
        <v/>
      </c>
      <c r="BV111" s="166" t="str">
        <f>IFERROR(IF(GETPIVOTDATA("DateRDV",TCD!$B$1,"DT","BA","Bénéficiaire",$A111,BV$6,BV$5,"Mois (DateRDV)",BV$7,"Années (DateRDV)",BV$3,"Présence","Excusé"),3,""),"")</f>
        <v/>
      </c>
      <c r="BW111" s="166" t="str">
        <f>IFERROR(IF(GETPIVOTDATA("DateRDV",TCD!$B$1,"DT","BA","Bénéficiaire",$A111,BW$6,BW$5,"Mois (DateRDV)",BW$7,"Années (DateRDV)",BW$3,"Présence","Absent"),4,""),"")</f>
        <v/>
      </c>
      <c r="BX111" s="166" t="str">
        <f>IFERROR(IF(GETPIVOTDATA("DateRDV",TCD!$B$1,"DT","BA","Bénéficiaire",$A111,BX$6,BX$5,"Mois (DateRDV)",BX$7,"Années (DateRDV)",BX$3),1,""),"")</f>
        <v/>
      </c>
      <c r="BY111" s="166" t="str">
        <f>IFERROR(IF(GETPIVOTDATA("DateRDV",TCD!$B$1,"DT","BA","Bénéficiaire",$A111,BY$6,BY$5,"Mois (DateRDV)",BY$7,"Années (DateRDV)",BY$3),2,""),"")</f>
        <v/>
      </c>
      <c r="BZ111" s="166" t="str">
        <f>IFERROR(IF(GETPIVOTDATA("DateRDV",TCD!$B$1,"DT","BA","Bénéficiaire",$A111,BZ$6,BZ$5,"Mois (DateRDV)",BZ$7,"Années (DateRDV)",BZ$3,"Présence","Excusé"),3,""),"")</f>
        <v/>
      </c>
      <c r="CA111" s="166" t="str">
        <f>IFERROR(IF(GETPIVOTDATA("DateRDV",TCD!$B$1,"DT","BA","Bénéficiaire",$A111,CA$6,CA$5,"Mois (DateRDV)",CA$7,"Années (DateRDV)",CA$3,"Présence","Absent"),4,""),"")</f>
        <v/>
      </c>
      <c r="CB111" s="166" t="str">
        <f>IFERROR(IF(GETPIVOTDATA("DateRDV",TCD!$B$1,"DT","BA","Bénéficiaire",$A111,CB$6,CB$5,"Mois (DateRDV)",CB$7,"Années (DateRDV)",CB$3),1,""),"")</f>
        <v/>
      </c>
      <c r="CC111" s="166" t="str">
        <f>IFERROR(IF(GETPIVOTDATA("DateRDV",TCD!$B$1,"DT","BA","Bénéficiaire",$A111,CC$6,CC$5,"Mois (DateRDV)",CC$7,"Années (DateRDV)",CC$3),2,""),"")</f>
        <v/>
      </c>
      <c r="CD111" s="166" t="str">
        <f>IFERROR(IF(GETPIVOTDATA("DateRDV",TCD!$B$1,"DT","BA","Bénéficiaire",$A111,CD$6,CD$5,"Mois (DateRDV)",CD$7,"Années (DateRDV)",CD$3,"Présence","Excusé"),3,""),"")</f>
        <v/>
      </c>
      <c r="CE111" s="166" t="str">
        <f>IFERROR(IF(GETPIVOTDATA("DateRDV",TCD!$B$1,"DT","BA","Bénéficiaire",$A111,CE$6,CE$5,"Mois (DateRDV)",CE$7,"Années (DateRDV)",CE$3,"Présence","Absent"),4,""),"")</f>
        <v/>
      </c>
      <c r="CF111" s="166" t="str">
        <f>IFERROR(IF(GETPIVOTDATA("DateRDV",TCD!$B$1,"DT","BA","Bénéficiaire",$A111,CF$6,CF$5,"Mois (DateRDV)",CF$7,"Années (DateRDV)",CF$3),1,""),"")</f>
        <v/>
      </c>
      <c r="CG111" s="166" t="str">
        <f>IFERROR(IF(GETPIVOTDATA("DateRDV",TCD!$B$1,"DT","BA","Bénéficiaire",$A111,CG$6,CG$5,"Mois (DateRDV)",CG$7,"Années (DateRDV)",CG$3),2,""),"")</f>
        <v/>
      </c>
      <c r="CH111" s="166" t="str">
        <f>IFERROR(IF(GETPIVOTDATA("DateRDV",TCD!$B$1,"DT","BA","Bénéficiaire",$A111,CH$6,CH$5,"Mois (DateRDV)",CH$7,"Années (DateRDV)",CH$3,"Présence","Excusé"),3,""),"")</f>
        <v/>
      </c>
      <c r="CI111" s="166" t="str">
        <f>IFERROR(IF(GETPIVOTDATA("DateRDV",TCD!$B$1,"DT","BA","Bénéficiaire",$A111,CI$6,CI$5,"Mois (DateRDV)",CI$7,"Années (DateRDV)",CI$3,"Présence","Absent"),4,""),"")</f>
        <v/>
      </c>
      <c r="CJ111" s="166" t="str">
        <f>IFERROR(IF(GETPIVOTDATA("DateRDV",TCD!$B$1,"DT","BA","Bénéficiaire",$A111,CJ$6,CJ$5,"Mois (DateRDV)",CJ$7,"Années (DateRDV)",CJ$3),1,""),"")</f>
        <v/>
      </c>
      <c r="CK111" s="166" t="str">
        <f>IFERROR(IF(GETPIVOTDATA("DateRDV",TCD!$B$1,"DT","BA","Bénéficiaire",$A111,CK$6,CK$5,"Mois (DateRDV)",CK$7,"Années (DateRDV)",CK$3),2,""),"")</f>
        <v/>
      </c>
      <c r="CL111" s="166" t="str">
        <f>IFERROR(IF(GETPIVOTDATA("DateRDV",TCD!$B$1,"DT","BA","Bénéficiaire",$A111,BE$6,BE$5,"Mois (DateRDV)",BE$7,"Années (DateRDV)",BE$3,"Présence","Excusé"),3,""),"")</f>
        <v/>
      </c>
      <c r="CM111" s="166" t="str">
        <f>IFERROR(IF(GETPIVOTDATA("DateRDV",TCD!$B$1,"DT","BA","Bénéficiaire",$A111,CM$6,CM$5,"Mois (DateRDV)",CM$7,"Années (DateRDV)",CM$3,"Présence","Absent"),4,""),"")</f>
        <v/>
      </c>
      <c r="CN111" s="166" t="str">
        <f>IFERROR(IF(GETPIVOTDATA("DateRDV",TCD!$B$1,"DT","BA","Bénéficiaire",$A111,CN$6,CN$5,"Mois (DateRDV)",CN$7,"Années (DateRDV)",CN$3),1,""),"")</f>
        <v/>
      </c>
      <c r="CO111" s="166" t="str">
        <f>IFERROR(IF(GETPIVOTDATA("DateRDV",TCD!$B$1,"DT","BA","Bénéficiaire",$A111,CO$6,CO$5,"Mois (DateRDV)",CO$7,"Années (DateRDV)",CO$3),2,""),"")</f>
        <v/>
      </c>
      <c r="CP111" s="166" t="str">
        <f>IFERROR(IF(GETPIVOTDATA("DateRDV",TCD!$B$1,"DT","BA","Bénéficiaire",$A111,CP$6,CP$5,"Mois (DateRDV)",CP$7,"Années (DateRDV)",CP$3,"Présence","Excusé"),3,""),"")</f>
        <v/>
      </c>
      <c r="CQ111" s="166" t="str">
        <f>IFERROR(IF(GETPIVOTDATA("DateRDV",TCD!$B$1,"DT","BA","Bénéficiaire",$A111,CQ$6,CQ$5,"Mois (DateRDV)",CQ$7,"Années (DateRDV)",CQ$3,"Présence","Absent"),4,""),"")</f>
        <v/>
      </c>
      <c r="CR111" s="166" t="str">
        <f>IFERROR(IF(GETPIVOTDATA("DateRDV",TCD!$B$1,"DT","BA","Bénéficiaire",$A111,CR$6,CR$5,"Mois (DateRDV)",CR$7,"Années (DateRDV)",CR$3),1,""),"")</f>
        <v/>
      </c>
      <c r="CS111" s="166" t="str">
        <f>IFERROR(IF(GETPIVOTDATA("DateRDV",TCD!$B$1,"DT","BA","Bénéficiaire",$A111,CS$6,CS$5,"Mois (DateRDV)",CS$7,"Années (DateRDV)",CS$3),2,""),"")</f>
        <v/>
      </c>
      <c r="CT111" s="166" t="str">
        <f>IFERROR(IF(GETPIVOTDATA("DateRDV",TCD!$B$1,"DT","BA","Bénéficiaire",$A111,CT$6,CT$5,"Mois (DateRDV)",CT$7,"Années (DateRDV)",CT$3,"Présence","Excusé"),3,""),"")</f>
        <v/>
      </c>
      <c r="CU111" s="166" t="str">
        <f>IFERROR(IF(GETPIVOTDATA("DateRDV",TCD!$B$1,"DT","BA","Bénéficiaire",$A111,CU$6,CU$5,"Mois (DateRDV)",CU$7,"Années (DateRDV)",CU$3,"Présence","Absent"),4,""),"")</f>
        <v/>
      </c>
      <c r="CV111" s="166" t="str">
        <f>IFERROR(IF(GETPIVOTDATA("DateRDV",TCD!$B$1,"DT","BA","Bénéficiaire",$A111,CV$6,CV$5,"Mois (DateRDV)",CV$7,"Années (DateRDV)",CV$3),1,""),"")</f>
        <v/>
      </c>
      <c r="CW111" s="166" t="str">
        <f>IFERROR(IF(GETPIVOTDATA("DateRDV",TCD!$B$1,"DT","BA","Bénéficiaire",$A111,CW$6,CW$5,"Mois (DateRDV)",CW$7,"Années (DateRDV)",CW$3),2,""),"")</f>
        <v/>
      </c>
      <c r="CX111" s="166" t="str">
        <f>IFERROR(IF(GETPIVOTDATA("DateRDV",TCD!$B$1,"DT","BA","Bénéficiaire",$A111,CX$6,CX$5,"Mois (DateRDV)",CX$7,"Années (DateRDV)",CX$3,"Présence","Excusé"),3,""),"")</f>
        <v/>
      </c>
      <c r="CY111" s="166" t="str">
        <f>IFERROR(IF(GETPIVOTDATA("DateRDV",TCD!$B$1,"DT","BA","Bénéficiaire",$A111,CY$6,CY$5,"Mois (DateRDV)",CY$7,"Années (DateRDV)",CY$3,"Présence","Absent"),4,""),"")</f>
        <v/>
      </c>
      <c r="CZ111" s="166" t="str">
        <f>IFERROR(IF(GETPIVOTDATA("DateRDV",TCD!$B$1,"DT","BA","Bénéficiaire",$A111,CZ$6,CZ$5,"Mois (DateRDV)",CZ$7,"Années (DateRDV)",CZ$3),1,""),"")</f>
        <v/>
      </c>
      <c r="DA111" s="166" t="str">
        <f>IFERROR(IF(GETPIVOTDATA("DateRDV",TCD!$B$1,"DT","BA","Bénéficiaire",$A111,DA$6,DA$5,"Mois (DateRDV)",DA$7,"Années (DateRDV)",DA$3),2,""),"")</f>
        <v/>
      </c>
      <c r="DB111" s="166" t="str">
        <f>IFERROR(IF(GETPIVOTDATA("DateRDV",TCD!$B$1,"DT","BA","Bénéficiaire",$A111,DB$6,DB$5,"Mois (DateRDV)",DB$7,"Années (DateRDV)",DB$3,"Présence","Excusé"),3,""),"")</f>
        <v/>
      </c>
      <c r="DC111" s="166" t="str">
        <f>IFERROR(IF(GETPIVOTDATA("DateRDV",TCD!$B$1,"DT","BA","Bénéficiaire",$A111,DC$6,DC$5,"Mois (DateRDV)",DC$7,"Années (DateRDV)",DC$3,"Présence","Absent"),4,""),"")</f>
        <v/>
      </c>
      <c r="DD111" s="166" t="str">
        <f>IFERROR(IF(GETPIVOTDATA("DateRDV",TCD!$B$1,"DT","BA","Bénéficiaire",$A111,DD$6,DD$5,"Mois (DateRDV)",DD$7,"Années (DateRDV)",DD$3),1,""),"")</f>
        <v/>
      </c>
      <c r="DE111" s="166" t="str">
        <f>IFERROR(IF(GETPIVOTDATA("DateRDV",TCD!$B$1,"DT","BA","Bénéficiaire",$A111,DE$6,DE$5,"Mois (DateRDV)",DE$7,"Années (DateRDV)",DE$3),2,""),"")</f>
        <v/>
      </c>
      <c r="DF111" s="166" t="str">
        <f>IFERROR(IF(GETPIVOTDATA("DateRDV",TCD!$B$1,"DT","BA","Bénéficiaire",$A111,DF$6,DF$5,"Mois (DateRDV)",DF$7,"Années (DateRDV)",DF$3,"Présence","Excusé"),3,""),"")</f>
        <v/>
      </c>
      <c r="DG111" s="166" t="str">
        <f>IFERROR(IF(GETPIVOTDATA("DateRDV",TCD!$B$1,"DT","BA","Bénéficiaire",$A111,DG$6,DG$5,"Mois (DateRDV)",DG$7,"Années (DateRDV)",DG$3,"Présence","Absent"),4,""),"")</f>
        <v/>
      </c>
      <c r="DH111" s="166" t="str">
        <f>IFERROR(IF(GETPIVOTDATA("DateRDV",TCD!$B$1,"DT","BA","Bénéficiaire",$A111,DH$6,DH$5,"Mois (DateRDV)",DH$7,"Années (DateRDV)",DH$3),1,""),"")</f>
        <v/>
      </c>
      <c r="DI111" s="166" t="str">
        <f>IFERROR(IF(GETPIVOTDATA("DateRDV",TCD!$B$1,"DT","BA","Bénéficiaire",$A111,DI$6,DI$5,"Mois (DateRDV)",DI$7,"Années (DateRDV)",DI$3),2,""),"")</f>
        <v/>
      </c>
      <c r="DJ111" s="166" t="str">
        <f>IFERROR(IF(GETPIVOTDATA("DateRDV",TCD!$B$1,"DT","BA","Bénéficiaire",$A111,DJ$6,DJ$5,"Mois (DateRDV)",DJ$7,"Années (DateRDV)",DJ$3,"Présence","Excusé"),3,""),"")</f>
        <v/>
      </c>
      <c r="DK111" s="166" t="str">
        <f>IFERROR(IF(GETPIVOTDATA("DateRDV",TCD!$B$1,"DT","BA","Bénéficiaire",$A111,DK$6,DK$5,"Mois (DateRDV)",DK$7,"Années (DateRDV)",DK$3,"Présence","Absent"),4,""),"")</f>
        <v/>
      </c>
      <c r="DL111" s="166" t="str">
        <f>IFERROR(IF(GETPIVOTDATA("DateRDV",TCD!$B$1,"DT","BA","Bénéficiaire",$A111,DL$6,DL$5,"Mois (DateRDV)",DL$7,"Années (DateRDV)",DL$3),1,""),"")</f>
        <v/>
      </c>
      <c r="DM111" s="166" t="str">
        <f>IFERROR(IF(GETPIVOTDATA("DateRDV",TCD!$B$1,"DT","BA","Bénéficiaire",$A111,DM$6,DM$5,"Mois (DateRDV)",DM$7,"Années (DateRDV)",DM$3),2,""),"")</f>
        <v/>
      </c>
      <c r="DN111" s="166" t="str">
        <f>IFERROR(IF(GETPIVOTDATA("DateRDV",TCD!$B$1,"DT","BA","Bénéficiaire",$A111,DN$6,DN$5,"Mois (DateRDV)",DN$7,"Années (DateRDV)",DN$3,"Présence","Excusé"),3,""),"")</f>
        <v/>
      </c>
      <c r="DO111" s="166" t="str">
        <f>IFERROR(IF(GETPIVOTDATA("DateRDV",TCD!$B$1,"DT","BA","Bénéficiaire",$A111,DO$6,DO$5,"Mois (DateRDV)",DO$7,"Années (DateRDV)",DO$3,"Présence","Absent"),4,""),"")</f>
        <v/>
      </c>
    </row>
    <row r="112" spans="1:119" x14ac:dyDescent="0.2">
      <c r="A112" t="str">
        <v>DOS SANTOS Océane</v>
      </c>
      <c r="B112" s="169" t="str">
        <f>IFERROR(IF(INDEX(Data!P:P,MATCH(A112,Data!B:B,0))&lt;&gt;"",INDEX(Data!P:P,MATCH(A112,Data!B:B,0)),""),"")</f>
        <v>DOS SANTOS</v>
      </c>
      <c r="C112" s="169" t="str">
        <f>IFERROR(IF(INDEX(Data!O:O,MATCH(A112,Data!B:B,0))&lt;&gt;"",INDEX(Data!O:O,MATCH(A112,Data!B:B,0)),""),"")</f>
        <v>Océane</v>
      </c>
      <c r="D112" s="169" t="str">
        <f>IFERROR(IF(INDEX(Data!J:J,MATCH(A112,Data!B:B,0))&lt;&gt;"",INDEX(Data!J:J,MATCH(A112,Data!B:B,0)),""),"")</f>
        <v>CD</v>
      </c>
      <c r="E112" s="169" t="str">
        <f>IFERROR(IF(INDEX(Data!M:M,MATCH(A112,Data!B:B,0))&lt;&gt;"",INDEX(Data!M:M,MATCH(A112,Data!B:B,0)),""),"")</f>
        <v>ELOISE</v>
      </c>
      <c r="F112" s="169">
        <f>IFERROR(IF(INDEX(Data!N:N,MATCH(A112,Data!B:B,0))&lt;&gt;"",INDEX(Data!N:N,MATCH(A112,Data!B:B,0)),""),"")</f>
        <v>1200</v>
      </c>
      <c r="G112" s="170">
        <f>IFERROR(IF(INDEX(Data!K:K,MATCH(A112,Data!B:B,0))&lt;&gt;"",INDEX(Data!K:K,MATCH(A112,Data!B:B,0)),""),"")</f>
        <v>45603</v>
      </c>
      <c r="H112" s="170">
        <f>IFERROR(IF(INDEX(Data!L:L,MATCH(A112,Data!B:B,0))&lt;&gt;"",INDEX(Data!L:L,MATCH(A112,Data!B:B,0)),""),"")</f>
        <v>45645</v>
      </c>
      <c r="I112" s="170">
        <f>IFERROR(IF(INDEX(Data!C:C,MATCH(A112,Data!B:B,0))&lt;&gt;"",INDEX(Data!C:C,MATCH(A112,Data!B:B,0)),""),"")</f>
        <v>45670</v>
      </c>
      <c r="J112" s="170">
        <f>IFERROR(IF(INDEX(Data!D:D,MATCH(A112,Data!B:B,0))&lt;&gt;"",INDEX(Data!D:D,MATCH(A112,Data!B:B,0)),""),"")</f>
        <v>45854</v>
      </c>
      <c r="K112" s="171" t="str">
        <f>IFERROR(IF(INDEX(Data!H:H,MATCH(A112,Data!B:B,0))&lt;&gt;"",INDEX(Data!H:H,MATCH(A112,Data!B:B,0)),""),"")</f>
        <v>Equilibré</v>
      </c>
      <c r="L112" s="166" t="str">
        <f>IFERROR(IF(GETPIVOTDATA("DateRDV",TCD!$B$1,"DT","BA","Bénéficiaire",$A112,L$6,L$5,"Mois (DateRDV)",L$7,"Années (DateRDV)",L$3),1,""),"")</f>
        <v/>
      </c>
      <c r="M112" s="166" t="str">
        <f>IFERROR(IF(GETPIVOTDATA("DateRDV",TCD!$B$1,"DT","BA","Bénéficiaire",$A112,M$6,M$5,"Mois (DateRDV)",M$7,"Années (DateRDV)",M$3),2,""),"")</f>
        <v/>
      </c>
      <c r="N112" s="166" t="str">
        <f>IFERROR(IF(GETPIVOTDATA("DateRDV",TCD!$B$1,"DT","BA","Bénéficiaire",$A112,N$6,N$5,"Mois (DateRDV)",N$7,"Années (DateRDV)",N$3,"Présence","Excusé"),3,""),"")</f>
        <v/>
      </c>
      <c r="O112" s="166" t="str">
        <f>IFERROR(IF(GETPIVOTDATA("DateRDV",TCD!$B$1,"DT","BA","Bénéficiaire",$A112,O$6,O$5,"Mois (DateRDV)",O$7,"Années (DateRDV)",O$3,"Présence","Absent"),4,""),"")</f>
        <v/>
      </c>
      <c r="P112" s="166" t="str">
        <f>IFERROR(IF(GETPIVOTDATA("DateRDV",TCD!$B$1,"DT","BA","Bénéficiaire",$A112,P$6,P$5,"Mois (DateRDV)",P$7,"Années (DateRDV)",P$3),1,""),"")</f>
        <v/>
      </c>
      <c r="Q112" s="166" t="str">
        <f>IFERROR(IF(GETPIVOTDATA("DateRDV",TCD!$B$1,"DT","BA","Bénéficiaire",$A112,Q$6,Q$5,"Mois (DateRDV)",Q$7,"Années (DateRDV)",Q$3),2,""),"")</f>
        <v/>
      </c>
      <c r="R112" s="166" t="str">
        <f>IFERROR(IF(GETPIVOTDATA("DateRDV",TCD!$B$1,"DT","BA","Bénéficiaire",$A112,R$6,R$5,"Mois (DateRDV)",R$7,"Années (DateRDV)",R$3,"Présence","Excusé"),3,""),"")</f>
        <v/>
      </c>
      <c r="S112" s="166" t="str">
        <f>IFERROR(IF(GETPIVOTDATA("DateRDV",TCD!$B$1,"DT","BA","Bénéficiaire",$A112,S$6,S$5,"Mois (DateRDV)",S$7,"Années (DateRDV)",S$3,"Présence","Absent"),4,""),"")</f>
        <v/>
      </c>
      <c r="T112" s="166" t="str">
        <f>IFERROR(IF(GETPIVOTDATA("DateRDV",TCD!$B$1,"DT","BA","Bénéficiaire",$A112,T$6,T$5,"Mois (DateRDV)",T$7,"Années (DateRDV)",T$3),1,""),"")</f>
        <v/>
      </c>
      <c r="U112" s="166" t="str">
        <f>IFERROR(IF(GETPIVOTDATA("DateRDV",TCD!$B$1,"DT","BA","Bénéficiaire",$A112,U$6,U$5,"Mois (DateRDV)",U$7,"Années (DateRDV)",U$3),2,""),"")</f>
        <v/>
      </c>
      <c r="V112" s="166" t="str">
        <f>IFERROR(IF(GETPIVOTDATA("DateRDV",TCD!$B$1,"DT","BA","Bénéficiaire",$A112,V$6,V$5,"Mois (DateRDV)",V$7,"Années (DateRDV)",V$3,"Présence","Excusé"),3,""),"")</f>
        <v/>
      </c>
      <c r="W112" s="166" t="str">
        <f>IFERROR(IF(GETPIVOTDATA("DateRDV",TCD!$B$1,"DT","BA","Bénéficiaire",$A112,W$6,W$5,"Mois (DateRDV)",W$7,"Années (DateRDV)",W$3,"Présence","Absent"),4,""),"")</f>
        <v/>
      </c>
      <c r="X112" s="166" t="str">
        <f>IFERROR(IF(GETPIVOTDATA("DateRDV",TCD!$B$1,"DT","BA","Bénéficiaire",$A112,X$6,X$5,"Mois (DateRDV)",X$7,"Années (DateRDV)",X$3),1,""),"")</f>
        <v/>
      </c>
      <c r="Y112" s="166" t="str">
        <f>IFERROR(IF(GETPIVOTDATA("DateRDV",TCD!$B$1,"DT","BA","Bénéficiaire",$A112,Y$6,Y$5,"Mois (DateRDV)",Y$7,"Années (DateRDV)",Y$3),2,""),"")</f>
        <v/>
      </c>
      <c r="Z112" s="166" t="str">
        <f>IFERROR(IF(GETPIVOTDATA("DateRDV",TCD!$B$1,"DT","BA","Bénéficiaire",$A112,Z$6,Z$5,"Mois (DateRDV)",Z$7,"Années (DateRDV)",Z$3,"Présence","Excusé"),3,""),"")</f>
        <v/>
      </c>
      <c r="AA112" s="166" t="str">
        <f>IFERROR(IF(GETPIVOTDATA("DateRDV",TCD!$B$1,"DT","BA","Bénéficiaire",$A112,AA$6,AA$5,"Mois (DateRDV)",AA$7,"Années (DateRDV)",AA$3,"Présence","Absent"),4,""),"")</f>
        <v/>
      </c>
      <c r="AB112" s="166" t="str">
        <f>IFERROR(IF(GETPIVOTDATA("DateRDV",TCD!$B$1,"DT","BA","Bénéficiaire",$A112,AB$6,AB$5,"Mois (DateRDV)",AB$7,"Années (DateRDV)",AB$3),1,""),"")</f>
        <v/>
      </c>
      <c r="AC112" s="166" t="str">
        <f>IFERROR(IF(GETPIVOTDATA("DateRDV",TCD!$B$1,"DT","BA","Bénéficiaire",$A112,AC$6,AC$5,"Mois (DateRDV)",AC$7,"Années (DateRDV)",AC$3),2,""),"")</f>
        <v/>
      </c>
      <c r="AD112" s="166" t="str">
        <f>IFERROR(IF(GETPIVOTDATA("DateRDV",TCD!$B$1,"DT","BA","Bénéficiaire",$A112,AD$6,AD$5,"Mois (DateRDV)",AD$7,"Années (DateRDV)",AD$3,"Présence","Excusé"),3,""),"")</f>
        <v/>
      </c>
      <c r="AE112" s="166" t="str">
        <f>IFERROR(IF(GETPIVOTDATA("DateRDV",TCD!$B$1,"DT","BA","Bénéficiaire",$A112,AE$6,AE$5,"Mois (DateRDV)",AE$7,"Années (DateRDV)",AE$3,"Présence","Absent"),4,""),"")</f>
        <v/>
      </c>
      <c r="AF112" s="166" t="str">
        <f>IFERROR(IF(GETPIVOTDATA("DateRDV",TCD!$B$1,"DT","BA","Bénéficiaire",$A112,AF$6,AF$5,"Mois (DateRDV)",AF$7,"Années (DateRDV)",AF$3),1,""),"")</f>
        <v/>
      </c>
      <c r="AG112" s="166" t="str">
        <f>IFERROR(IF(GETPIVOTDATA("DateRDV",TCD!$B$1,"DT","BA","Bénéficiaire",$A112,AG$6,AG$5,"Mois (DateRDV)",AG$7,"Années (DateRDV)",AG$3),2,""),"")</f>
        <v/>
      </c>
      <c r="AH112" s="166" t="str">
        <f>IFERROR(IF(GETPIVOTDATA("DateRDV",TCD!$B$1,"DT","BA","Bénéficiaire",$A112,AH$6,AH$5,"Mois (DateRDV)",AH$7,"Années (DateRDV)",AH$3,"Présence","Excusé"),3,""),"")</f>
        <v/>
      </c>
      <c r="AI112" s="166" t="str">
        <f>IFERROR(IF(GETPIVOTDATA("DateRDV",TCD!$B$1,"DT","BA","Bénéficiaire",$A112,AI$6,AI$5,"Mois (DateRDV)",AI$7,"Années (DateRDV)",AI$3,"Présence","Absent"),4,""),"")</f>
        <v/>
      </c>
      <c r="AJ112" s="166" t="str">
        <f>IFERROR(IF(GETPIVOTDATA("DateRDV",TCD!$B$1,"DT","BA","Bénéficiaire",$A112,AJ$6,AJ$5,"Mois (DateRDV)",AJ$7,"Années (DateRDV)",AJ$3),1,""),"")</f>
        <v/>
      </c>
      <c r="AK112" s="166" t="str">
        <f>IFERROR(IF(GETPIVOTDATA("DateRDV",TCD!$B$1,"DT","BA","Bénéficiaire",$A112,AK$6,AK$5,"Mois (DateRDV)",AK$7,"Années (DateRDV)",AK$3),2,""),"")</f>
        <v/>
      </c>
      <c r="AL112" s="166" t="str">
        <f>IFERROR(IF(GETPIVOTDATA("DateRDV",TCD!$B$1,"DT","BA","Bénéficiaire",$A112,AL$6,AL$5,"Mois (DateRDV)",AL$7,"Années (DateRDV)",AL$3,"Présence","Excusé"),3,""),"")</f>
        <v/>
      </c>
      <c r="AM112" s="166" t="str">
        <f>IFERROR(IF(GETPIVOTDATA("DateRDV",TCD!$B$1,"DT","BA","Bénéficiaire",$A112,AM$6,AM$5,"Mois (DateRDV)",AM$7,"Années (DateRDV)",AM$3,"Présence","Absent"),4,""),"")</f>
        <v/>
      </c>
      <c r="AN112" s="166" t="str">
        <f>IFERROR(IF(GETPIVOTDATA("DateRDV",TCD!$B$1,"DT","BA","Bénéficiaire",$A112,AN$6,AN$5,"Mois (DateRDV)",AN$7,"Années (DateRDV)",AN$3),1,""),"")</f>
        <v/>
      </c>
      <c r="AO112" s="166" t="str">
        <f>IFERROR(IF(GETPIVOTDATA("DateRDV",TCD!$B$1,"DT","BA","Bénéficiaire",$A112,AO$6,AO$5,"Mois (DateRDV)",AO$7,"Années (DateRDV)",AO$3),2,""),"")</f>
        <v/>
      </c>
      <c r="AP112" s="166" t="str">
        <f>IFERROR(IF(GETPIVOTDATA("DateRDV",TCD!$B$1,"DT","BA","Bénéficiaire",$A112,AP$6,AP$5,"Mois (DateRDV)",AP$7,"Années (DateRDV)",AP$3,"Présence","Excusé"),3,""),"")</f>
        <v/>
      </c>
      <c r="AQ112" s="166" t="str">
        <f>IFERROR(IF(GETPIVOTDATA("DateRDV",TCD!$B$1,"DT","BA","Bénéficiaire",$A112,AQ$6,AQ$5,"Mois (DateRDV)",AQ$7,"Années (DateRDV)",AQ$3,"Présence","Absent"),4,""),"")</f>
        <v/>
      </c>
      <c r="AR112" s="166" t="str">
        <f>IFERROR(IF(GETPIVOTDATA("DateRDV",TCD!$B$1,"DT","BA","Bénéficiaire",$A112,AR$6,AR$5,"Mois (DateRDV)",AR$7,"Années (DateRDV)",AR$3),1,""),"")</f>
        <v/>
      </c>
      <c r="AS112" s="166" t="str">
        <f>IFERROR(IF(GETPIVOTDATA("DateRDV",TCD!$B$1,"DT","BA","Bénéficiaire",$A112,AS$6,AS$5,"Mois (DateRDV)",AS$7,"Années (DateRDV)",AS$3),2,""),"")</f>
        <v/>
      </c>
      <c r="AT112" s="166" t="str">
        <f>IFERROR(IF(GETPIVOTDATA("DateRDV",TCD!$B$1,"DT","BA","Bénéficiaire",$A112,AT$6,AT$5,"Mois (DateRDV)",AT$7,"Années (DateRDV)",AT$3,"Présence","Excusé"),3,""),"")</f>
        <v/>
      </c>
      <c r="AU112" s="166" t="str">
        <f>IFERROR(IF(GETPIVOTDATA("DateRDV",TCD!$B$1,"DT","BA","Bénéficiaire",$A112,AU$6,AU$5,"Mois (DateRDV)",AU$7,"Années (DateRDV)",AU$3,"Présence","Absent"),4,""),"")</f>
        <v/>
      </c>
      <c r="AV112" s="166" t="str">
        <f>IFERROR(IF(GETPIVOTDATA("DateRDV",TCD!$B$1,"DT","BA","Bénéficiaire",$A112,AV$6,AV$5,"Mois (DateRDV)",AV$7,"Années (DateRDV)",AV$3),1,""),"")</f>
        <v/>
      </c>
      <c r="AW112" s="166" t="str">
        <f>IFERROR(IF(GETPIVOTDATA("DateRDV",TCD!$B$1,"DT","BA","Bénéficiaire",$A112,AW$6,AW$5,"Mois (DateRDV)",AW$7,"Années (DateRDV)",AW$3),2,""),"")</f>
        <v/>
      </c>
      <c r="AX112" s="166" t="str">
        <f>IFERROR(IF(GETPIVOTDATA("DateRDV",TCD!$B$1,"DT","BA","Bénéficiaire",$A112,AX$6,AX$5,"Mois (DateRDV)",AX$7,"Années (DateRDV)",AX$3,"Présence","Excusé"),3,""),"")</f>
        <v/>
      </c>
      <c r="AY112" s="166" t="str">
        <f>IFERROR(IF(GETPIVOTDATA("DateRDV",TCD!$B$1,"DT","BA","Bénéficiaire",$A112,AY$6,AY$5,"Mois (DateRDV)",AY$7,"Années (DateRDV)",AY$3,"Présence","Absent"),4,""),"")</f>
        <v/>
      </c>
      <c r="AZ112" s="166" t="str">
        <f>IFERROR(IF(GETPIVOTDATA("DateRDV",TCD!$B$1,"DT","BA","Bénéficiaire",$A112,AZ$6,AZ$5,"Mois (DateRDV)",AZ$7,"Années (DateRDV)",AZ$3),1,""),"")</f>
        <v/>
      </c>
      <c r="BA112" s="166" t="str">
        <f>IFERROR(IF(GETPIVOTDATA("DateRDV",TCD!$B$1,"DT","BA","Bénéficiaire",$A112,BA$6,BA$5,"Mois (DateRDV)",BA$7,"Années (DateRDV)",BA$3),2,""),"")</f>
        <v/>
      </c>
      <c r="BB112" s="166" t="str">
        <f>IFERROR(IF(GETPIVOTDATA("DateRDV",TCD!$B$1,"DT","BA","Bénéficiaire",$A112,BB$6,BB$5,"Mois (DateRDV)",BB$7,"Années (DateRDV)",BB$3,"Présence","Excusé"),3,""),"")</f>
        <v/>
      </c>
      <c r="BC112" s="166" t="str">
        <f>IFERROR(IF(GETPIVOTDATA("DateRDV",TCD!$B$1,"DT","BA","Bénéficiaire",$A112,BC$6,BC$5,"Mois (DateRDV)",BC$7,"Années (DateRDV)",BC$3,"Présence","Absent"),4,""),"")</f>
        <v/>
      </c>
      <c r="BD112" s="166" t="str">
        <f>IFERROR(IF(GETPIVOTDATA("DateRDV",TCD!$B$1,"DT","BA","Bénéficiaire",$A112,BD$6,BD$5,"Mois (DateRDV)",BD$7,"Années (DateRDV)",BD$3),1,""),"")</f>
        <v/>
      </c>
      <c r="BE112" s="166" t="str">
        <f>IFERROR(IF(GETPIVOTDATA("DateRDV",TCD!$B$1,"DT","BA","Bénéficiaire",$A112,BE$6,BE$5,"Mois (DateRDV)",BE$7,"Années (DateRDV)",BE$3),2,""),"")</f>
        <v/>
      </c>
      <c r="BF112" s="166" t="str">
        <f>IFERROR(IF(GETPIVOTDATA("DateRDV",TCD!$B$1,"DT","BA","Bénéficiaire",$A112,BF$6,BF$5,"Mois (DateRDV)",BF$7,"Années (DateRDV)",BF$3,"Présence","Excusé"),3,""),"")</f>
        <v/>
      </c>
      <c r="BG112" s="166" t="str">
        <f>IFERROR(IF(GETPIVOTDATA("DateRDV",TCD!$B$1,"DT","BA","Bénéficiaire",$A112,BG$6,BG$5,"Mois (DateRDV)",BG$7,"Années (DateRDV)",BG$3,"Présence","Absent"),4,""),"")</f>
        <v/>
      </c>
      <c r="BH112" s="166" t="str">
        <f>IFERROR(IF(GETPIVOTDATA("DateRDV",TCD!$B$1,"DT","BA","Bénéficiaire",$A112,BH$6,BH$5,"Mois (DateRDV)",BH$7,"Années (DateRDV)",BH$3),1,""),"")</f>
        <v/>
      </c>
      <c r="BI112" s="166" t="str">
        <f>IFERROR(IF(GETPIVOTDATA("DateRDV",TCD!$B$1,"DT","BA","Bénéficiaire",$A112,BI$6,BI$5,"Mois (DateRDV)",BI$7,"Années (DateRDV)",BI$3),2,""),"")</f>
        <v/>
      </c>
      <c r="BJ112" s="166" t="str">
        <f>IFERROR(IF(GETPIVOTDATA("DateRDV",TCD!$B$1,"DT","BA","Bénéficiaire",$A112,BJ$6,BJ$5,"Mois (DateRDV)",BJ$7,"Années (DateRDV)",BJ$3,"Présence","Excusé"),3,""),"")</f>
        <v/>
      </c>
      <c r="BK112" s="166" t="str">
        <f>IFERROR(IF(GETPIVOTDATA("DateRDV",TCD!$B$1,"DT","BA","Bénéficiaire",$A112,BK$6,BK$5,"Mois (DateRDV)",BK$7,"Années (DateRDV)",BK$3,"Présence","Absent"),4,""),"")</f>
        <v/>
      </c>
      <c r="BL112" s="166" t="str">
        <f>IFERROR(IF(GETPIVOTDATA("DateRDV",TCD!$B$1,"DT","BA","Bénéficiaire",$A112,BL$6,BL$5,"Mois (DateRDV)",BL$7,"Années (DateRDV)",BL$3),1,""),"")</f>
        <v/>
      </c>
      <c r="BM112" s="166" t="str">
        <f>IFERROR(IF(GETPIVOTDATA("DateRDV",TCD!$B$1,"DT","BA","Bénéficiaire",$A112,BM$6,BM$5,"Mois (DateRDV)",BM$7,"Années (DateRDV)",BM$3),2,""),"")</f>
        <v/>
      </c>
      <c r="BN112" s="166" t="str">
        <f>IFERROR(IF(GETPIVOTDATA("DateRDV",TCD!$B$1,"DT","BA","Bénéficiaire",$A112,BN$6,BN$5,"Mois (DateRDV)",BN$7,"Années (DateRDV)",BN$3,"Présence","Excusé"),3,""),"")</f>
        <v/>
      </c>
      <c r="BO112" s="166" t="str">
        <f>IFERROR(IF(GETPIVOTDATA("DateRDV",TCD!$B$1,"DT","BA","Bénéficiaire",$A112,BO$6,BO$5,"Mois (DateRDV)",BO$7,"Années (DateRDV)",BO$3,"Présence","Absent"),4,""),"")</f>
        <v/>
      </c>
      <c r="BP112" s="166" t="str">
        <f>IFERROR(IF(GETPIVOTDATA("DateRDV",TCD!$B$1,"DT","BA","Bénéficiaire",$A112,BP$6,BP$5,"Mois (DateRDV)",BP$7,"Années (DateRDV)",BP$3),1,""),"")</f>
        <v/>
      </c>
      <c r="BQ112" s="166" t="str">
        <f>IFERROR(IF(GETPIVOTDATA("DateRDV",TCD!$B$1,"DT","BA","Bénéficiaire",$A112,BQ$6,BQ$5,"Mois (DateRDV)",BQ$7,"Années (DateRDV)",BQ$3),2,""),"")</f>
        <v/>
      </c>
      <c r="BR112" s="166" t="str">
        <f>IFERROR(IF(GETPIVOTDATA("DateRDV",TCD!$B$1,"DT","BA","Bénéficiaire",$A112,BR$6,BR$5,"Mois (DateRDV)",BR$7,"Années (DateRDV)",BR$3,"Présence","Excusé"),3,""),"")</f>
        <v/>
      </c>
      <c r="BS112" s="166" t="str">
        <f>IFERROR(IF(GETPIVOTDATA("DateRDV",TCD!$B$1,"DT","BA","Bénéficiaire",$A112,BS$6,BS$5,"Mois (DateRDV)",BS$7,"Années (DateRDV)",BS$3,"Présence","Absent"),4,""),"")</f>
        <v/>
      </c>
      <c r="BT112" s="166" t="str">
        <f>IFERROR(IF(GETPIVOTDATA("DateRDV",TCD!$B$1,"DT","BA","Bénéficiaire",$A112,BT$6,BT$5,"Mois (DateRDV)",BT$7,"Années (DateRDV)",BT$3),1,""),"")</f>
        <v/>
      </c>
      <c r="BU112" s="166" t="str">
        <f>IFERROR(IF(GETPIVOTDATA("DateRDV",TCD!$B$1,"DT","BA","Bénéficiaire",$A112,BU$6,BU$5,"Mois (DateRDV)",BU$7,"Années (DateRDV)",BU$3),2,""),"")</f>
        <v/>
      </c>
      <c r="BV112" s="166" t="str">
        <f>IFERROR(IF(GETPIVOTDATA("DateRDV",TCD!$B$1,"DT","BA","Bénéficiaire",$A112,BV$6,BV$5,"Mois (DateRDV)",BV$7,"Années (DateRDV)",BV$3,"Présence","Excusé"),3,""),"")</f>
        <v/>
      </c>
      <c r="BW112" s="166" t="str">
        <f>IFERROR(IF(GETPIVOTDATA("DateRDV",TCD!$B$1,"DT","BA","Bénéficiaire",$A112,BW$6,BW$5,"Mois (DateRDV)",BW$7,"Années (DateRDV)",BW$3,"Présence","Absent"),4,""),"")</f>
        <v/>
      </c>
      <c r="BX112" s="166" t="str">
        <f>IFERROR(IF(GETPIVOTDATA("DateRDV",TCD!$B$1,"DT","BA","Bénéficiaire",$A112,BX$6,BX$5,"Mois (DateRDV)",BX$7,"Années (DateRDV)",BX$3),1,""),"")</f>
        <v/>
      </c>
      <c r="BY112" s="166" t="str">
        <f>IFERROR(IF(GETPIVOTDATA("DateRDV",TCD!$B$1,"DT","BA","Bénéficiaire",$A112,BY$6,BY$5,"Mois (DateRDV)",BY$7,"Années (DateRDV)",BY$3),2,""),"")</f>
        <v/>
      </c>
      <c r="BZ112" s="166" t="str">
        <f>IFERROR(IF(GETPIVOTDATA("DateRDV",TCD!$B$1,"DT","BA","Bénéficiaire",$A112,BZ$6,BZ$5,"Mois (DateRDV)",BZ$7,"Années (DateRDV)",BZ$3,"Présence","Excusé"),3,""),"")</f>
        <v/>
      </c>
      <c r="CA112" s="166" t="str">
        <f>IFERROR(IF(GETPIVOTDATA("DateRDV",TCD!$B$1,"DT","BA","Bénéficiaire",$A112,CA$6,CA$5,"Mois (DateRDV)",CA$7,"Années (DateRDV)",CA$3,"Présence","Absent"),4,""),"")</f>
        <v/>
      </c>
      <c r="CB112" s="166" t="str">
        <f>IFERROR(IF(GETPIVOTDATA("DateRDV",TCD!$B$1,"DT","BA","Bénéficiaire",$A112,CB$6,CB$5,"Mois (DateRDV)",CB$7,"Années (DateRDV)",CB$3),1,""),"")</f>
        <v/>
      </c>
      <c r="CC112" s="166" t="str">
        <f>IFERROR(IF(GETPIVOTDATA("DateRDV",TCD!$B$1,"DT","BA","Bénéficiaire",$A112,CC$6,CC$5,"Mois (DateRDV)",CC$7,"Années (DateRDV)",CC$3),2,""),"")</f>
        <v/>
      </c>
      <c r="CD112" s="166" t="str">
        <f>IFERROR(IF(GETPIVOTDATA("DateRDV",TCD!$B$1,"DT","BA","Bénéficiaire",$A112,CD$6,CD$5,"Mois (DateRDV)",CD$7,"Années (DateRDV)",CD$3,"Présence","Excusé"),3,""),"")</f>
        <v/>
      </c>
      <c r="CE112" s="166" t="str">
        <f>IFERROR(IF(GETPIVOTDATA("DateRDV",TCD!$B$1,"DT","BA","Bénéficiaire",$A112,CE$6,CE$5,"Mois (DateRDV)",CE$7,"Années (DateRDV)",CE$3,"Présence","Absent"),4,""),"")</f>
        <v/>
      </c>
      <c r="CF112" s="166" t="str">
        <f>IFERROR(IF(GETPIVOTDATA("DateRDV",TCD!$B$1,"DT","BA","Bénéficiaire",$A112,CF$6,CF$5,"Mois (DateRDV)",CF$7,"Années (DateRDV)",CF$3),1,""),"")</f>
        <v/>
      </c>
      <c r="CG112" s="166" t="str">
        <f>IFERROR(IF(GETPIVOTDATA("DateRDV",TCD!$B$1,"DT","BA","Bénéficiaire",$A112,CG$6,CG$5,"Mois (DateRDV)",CG$7,"Années (DateRDV)",CG$3),2,""),"")</f>
        <v/>
      </c>
      <c r="CH112" s="166" t="str">
        <f>IFERROR(IF(GETPIVOTDATA("DateRDV",TCD!$B$1,"DT","BA","Bénéficiaire",$A112,CH$6,CH$5,"Mois (DateRDV)",CH$7,"Années (DateRDV)",CH$3,"Présence","Excusé"),3,""),"")</f>
        <v/>
      </c>
      <c r="CI112" s="166" t="str">
        <f>IFERROR(IF(GETPIVOTDATA("DateRDV",TCD!$B$1,"DT","BA","Bénéficiaire",$A112,CI$6,CI$5,"Mois (DateRDV)",CI$7,"Années (DateRDV)",CI$3,"Présence","Absent"),4,""),"")</f>
        <v/>
      </c>
      <c r="CJ112" s="166" t="str">
        <f>IFERROR(IF(GETPIVOTDATA("DateRDV",TCD!$B$1,"DT","BA","Bénéficiaire",$A112,CJ$6,CJ$5,"Mois (DateRDV)",CJ$7,"Années (DateRDV)",CJ$3),1,""),"")</f>
        <v/>
      </c>
      <c r="CK112" s="166" t="str">
        <f>IFERROR(IF(GETPIVOTDATA("DateRDV",TCD!$B$1,"DT","BA","Bénéficiaire",$A112,CK$6,CK$5,"Mois (DateRDV)",CK$7,"Années (DateRDV)",CK$3),2,""),"")</f>
        <v/>
      </c>
      <c r="CL112" s="166" t="str">
        <f>IFERROR(IF(GETPIVOTDATA("DateRDV",TCD!$B$1,"DT","BA","Bénéficiaire",$A112,BE$6,BE$5,"Mois (DateRDV)",BE$7,"Années (DateRDV)",BE$3,"Présence","Excusé"),3,""),"")</f>
        <v/>
      </c>
      <c r="CM112" s="166" t="str">
        <f>IFERROR(IF(GETPIVOTDATA("DateRDV",TCD!$B$1,"DT","BA","Bénéficiaire",$A112,CM$6,CM$5,"Mois (DateRDV)",CM$7,"Années (DateRDV)",CM$3,"Présence","Absent"),4,""),"")</f>
        <v/>
      </c>
      <c r="CN112" s="166" t="str">
        <f>IFERROR(IF(GETPIVOTDATA("DateRDV",TCD!$B$1,"DT","BA","Bénéficiaire",$A112,CN$6,CN$5,"Mois (DateRDV)",CN$7,"Années (DateRDV)",CN$3),1,""),"")</f>
        <v/>
      </c>
      <c r="CO112" s="166" t="str">
        <f>IFERROR(IF(GETPIVOTDATA("DateRDV",TCD!$B$1,"DT","BA","Bénéficiaire",$A112,CO$6,CO$5,"Mois (DateRDV)",CO$7,"Années (DateRDV)",CO$3),2,""),"")</f>
        <v/>
      </c>
      <c r="CP112" s="166" t="str">
        <f>IFERROR(IF(GETPIVOTDATA("DateRDV",TCD!$B$1,"DT","BA","Bénéficiaire",$A112,CP$6,CP$5,"Mois (DateRDV)",CP$7,"Années (DateRDV)",CP$3,"Présence","Excusé"),3,""),"")</f>
        <v/>
      </c>
      <c r="CQ112" s="166" t="str">
        <f>IFERROR(IF(GETPIVOTDATA("DateRDV",TCD!$B$1,"DT","BA","Bénéficiaire",$A112,CQ$6,CQ$5,"Mois (DateRDV)",CQ$7,"Années (DateRDV)",CQ$3,"Présence","Absent"),4,""),"")</f>
        <v/>
      </c>
      <c r="CR112" s="166" t="str">
        <f>IFERROR(IF(GETPIVOTDATA("DateRDV",TCD!$B$1,"DT","BA","Bénéficiaire",$A112,CR$6,CR$5,"Mois (DateRDV)",CR$7,"Années (DateRDV)",CR$3),1,""),"")</f>
        <v/>
      </c>
      <c r="CS112" s="166" t="str">
        <f>IFERROR(IF(GETPIVOTDATA("DateRDV",TCD!$B$1,"DT","BA","Bénéficiaire",$A112,CS$6,CS$5,"Mois (DateRDV)",CS$7,"Années (DateRDV)",CS$3),2,""),"")</f>
        <v/>
      </c>
      <c r="CT112" s="166" t="str">
        <f>IFERROR(IF(GETPIVOTDATA("DateRDV",TCD!$B$1,"DT","BA","Bénéficiaire",$A112,CT$6,CT$5,"Mois (DateRDV)",CT$7,"Années (DateRDV)",CT$3,"Présence","Excusé"),3,""),"")</f>
        <v/>
      </c>
      <c r="CU112" s="166" t="str">
        <f>IFERROR(IF(GETPIVOTDATA("DateRDV",TCD!$B$1,"DT","BA","Bénéficiaire",$A112,CU$6,CU$5,"Mois (DateRDV)",CU$7,"Années (DateRDV)",CU$3,"Présence","Absent"),4,""),"")</f>
        <v/>
      </c>
      <c r="CV112" s="166" t="str">
        <f>IFERROR(IF(GETPIVOTDATA("DateRDV",TCD!$B$1,"DT","BA","Bénéficiaire",$A112,CV$6,CV$5,"Mois (DateRDV)",CV$7,"Années (DateRDV)",CV$3),1,""),"")</f>
        <v/>
      </c>
      <c r="CW112" s="166" t="str">
        <f>IFERROR(IF(GETPIVOTDATA("DateRDV",TCD!$B$1,"DT","BA","Bénéficiaire",$A112,CW$6,CW$5,"Mois (DateRDV)",CW$7,"Années (DateRDV)",CW$3),2,""),"")</f>
        <v/>
      </c>
      <c r="CX112" s="166" t="str">
        <f>IFERROR(IF(GETPIVOTDATA("DateRDV",TCD!$B$1,"DT","BA","Bénéficiaire",$A112,CX$6,CX$5,"Mois (DateRDV)",CX$7,"Années (DateRDV)",CX$3,"Présence","Excusé"),3,""),"")</f>
        <v/>
      </c>
      <c r="CY112" s="166" t="str">
        <f>IFERROR(IF(GETPIVOTDATA("DateRDV",TCD!$B$1,"DT","BA","Bénéficiaire",$A112,CY$6,CY$5,"Mois (DateRDV)",CY$7,"Années (DateRDV)",CY$3,"Présence","Absent"),4,""),"")</f>
        <v/>
      </c>
      <c r="CZ112" s="166" t="str">
        <f>IFERROR(IF(GETPIVOTDATA("DateRDV",TCD!$B$1,"DT","BA","Bénéficiaire",$A112,CZ$6,CZ$5,"Mois (DateRDV)",CZ$7,"Années (DateRDV)",CZ$3),1,""),"")</f>
        <v/>
      </c>
      <c r="DA112" s="166" t="str">
        <f>IFERROR(IF(GETPIVOTDATA("DateRDV",TCD!$B$1,"DT","BA","Bénéficiaire",$A112,DA$6,DA$5,"Mois (DateRDV)",DA$7,"Années (DateRDV)",DA$3),2,""),"")</f>
        <v/>
      </c>
      <c r="DB112" s="166" t="str">
        <f>IFERROR(IF(GETPIVOTDATA("DateRDV",TCD!$B$1,"DT","BA","Bénéficiaire",$A112,DB$6,DB$5,"Mois (DateRDV)",DB$7,"Années (DateRDV)",DB$3,"Présence","Excusé"),3,""),"")</f>
        <v/>
      </c>
      <c r="DC112" s="166" t="str">
        <f>IFERROR(IF(GETPIVOTDATA("DateRDV",TCD!$B$1,"DT","BA","Bénéficiaire",$A112,DC$6,DC$5,"Mois (DateRDV)",DC$7,"Années (DateRDV)",DC$3,"Présence","Absent"),4,""),"")</f>
        <v/>
      </c>
      <c r="DD112" s="166" t="str">
        <f>IFERROR(IF(GETPIVOTDATA("DateRDV",TCD!$B$1,"DT","BA","Bénéficiaire",$A112,DD$6,DD$5,"Mois (DateRDV)",DD$7,"Années (DateRDV)",DD$3),1,""),"")</f>
        <v/>
      </c>
      <c r="DE112" s="166" t="str">
        <f>IFERROR(IF(GETPIVOTDATA("DateRDV",TCD!$B$1,"DT","BA","Bénéficiaire",$A112,DE$6,DE$5,"Mois (DateRDV)",DE$7,"Années (DateRDV)",DE$3),2,""),"")</f>
        <v/>
      </c>
      <c r="DF112" s="166" t="str">
        <f>IFERROR(IF(GETPIVOTDATA("DateRDV",TCD!$B$1,"DT","BA","Bénéficiaire",$A112,DF$6,DF$5,"Mois (DateRDV)",DF$7,"Années (DateRDV)",DF$3,"Présence","Excusé"),3,""),"")</f>
        <v/>
      </c>
      <c r="DG112" s="166" t="str">
        <f>IFERROR(IF(GETPIVOTDATA("DateRDV",TCD!$B$1,"DT","BA","Bénéficiaire",$A112,DG$6,DG$5,"Mois (DateRDV)",DG$7,"Années (DateRDV)",DG$3,"Présence","Absent"),4,""),"")</f>
        <v/>
      </c>
      <c r="DH112" s="166" t="str">
        <f>IFERROR(IF(GETPIVOTDATA("DateRDV",TCD!$B$1,"DT","BA","Bénéficiaire",$A112,DH$6,DH$5,"Mois (DateRDV)",DH$7,"Années (DateRDV)",DH$3),1,""),"")</f>
        <v/>
      </c>
      <c r="DI112" s="166" t="str">
        <f>IFERROR(IF(GETPIVOTDATA("DateRDV",TCD!$B$1,"DT","BA","Bénéficiaire",$A112,DI$6,DI$5,"Mois (DateRDV)",DI$7,"Années (DateRDV)",DI$3),2,""),"")</f>
        <v/>
      </c>
      <c r="DJ112" s="166" t="str">
        <f>IFERROR(IF(GETPIVOTDATA("DateRDV",TCD!$B$1,"DT","BA","Bénéficiaire",$A112,DJ$6,DJ$5,"Mois (DateRDV)",DJ$7,"Années (DateRDV)",DJ$3,"Présence","Excusé"),3,""),"")</f>
        <v/>
      </c>
      <c r="DK112" s="166" t="str">
        <f>IFERROR(IF(GETPIVOTDATA("DateRDV",TCD!$B$1,"DT","BA","Bénéficiaire",$A112,DK$6,DK$5,"Mois (DateRDV)",DK$7,"Années (DateRDV)",DK$3,"Présence","Absent"),4,""),"")</f>
        <v/>
      </c>
      <c r="DL112" s="166" t="str">
        <f>IFERROR(IF(GETPIVOTDATA("DateRDV",TCD!$B$1,"DT","BA","Bénéficiaire",$A112,DL$6,DL$5,"Mois (DateRDV)",DL$7,"Années (DateRDV)",DL$3),1,""),"")</f>
        <v/>
      </c>
      <c r="DM112" s="166" t="str">
        <f>IFERROR(IF(GETPIVOTDATA("DateRDV",TCD!$B$1,"DT","BA","Bénéficiaire",$A112,DM$6,DM$5,"Mois (DateRDV)",DM$7,"Années (DateRDV)",DM$3),2,""),"")</f>
        <v/>
      </c>
      <c r="DN112" s="166" t="str">
        <f>IFERROR(IF(GETPIVOTDATA("DateRDV",TCD!$B$1,"DT","BA","Bénéficiaire",$A112,DN$6,DN$5,"Mois (DateRDV)",DN$7,"Années (DateRDV)",DN$3,"Présence","Excusé"),3,""),"")</f>
        <v/>
      </c>
      <c r="DO112" s="166" t="str">
        <f>IFERROR(IF(GETPIVOTDATA("DateRDV",TCD!$B$1,"DT","BA","Bénéficiaire",$A112,DO$6,DO$5,"Mois (DateRDV)",DO$7,"Années (DateRDV)",DO$3,"Présence","Absent"),4,""),"")</f>
        <v/>
      </c>
    </row>
    <row r="113" spans="1:119" x14ac:dyDescent="0.2">
      <c r="A113" t="str">
        <v>HAMLAOUI Djamel</v>
      </c>
      <c r="B113" s="169" t="str">
        <f>IFERROR(IF(INDEX(Data!P:P,MATCH(A113,Data!B:B,0))&lt;&gt;"",INDEX(Data!P:P,MATCH(A113,Data!B:B,0)),""),"")</f>
        <v>HAMLAOUI</v>
      </c>
      <c r="C113" s="169" t="str">
        <f>IFERROR(IF(INDEX(Data!O:O,MATCH(A113,Data!B:B,0))&lt;&gt;"",INDEX(Data!O:O,MATCH(A113,Data!B:B,0)),""),"")</f>
        <v>Djamel</v>
      </c>
      <c r="D113" s="169" t="str">
        <f>IFERROR(IF(INDEX(Data!J:J,MATCH(A113,Data!B:B,0))&lt;&gt;"",INDEX(Data!J:J,MATCH(A113,Data!B:B,0)),""),"")</f>
        <v>CD</v>
      </c>
      <c r="E113" s="169" t="str">
        <f>IFERROR(IF(INDEX(Data!M:M,MATCH(A113,Data!B:B,0))&lt;&gt;"",INDEX(Data!M:M,MATCH(A113,Data!B:B,0)),""),"")</f>
        <v>FAVERGES-SEYTHENEX</v>
      </c>
      <c r="F113" s="169">
        <f>IFERROR(IF(INDEX(Data!N:N,MATCH(A113,Data!B:B,0))&lt;&gt;"",INDEX(Data!N:N,MATCH(A113,Data!B:B,0)),""),"")</f>
        <v>74210</v>
      </c>
      <c r="G113" s="170">
        <f>IFERROR(IF(INDEX(Data!K:K,MATCH(A113,Data!B:B,0))&lt;&gt;"",INDEX(Data!K:K,MATCH(A113,Data!B:B,0)),""),"")</f>
        <v>45681</v>
      </c>
      <c r="H113" s="170">
        <f>IFERROR(IF(INDEX(Data!L:L,MATCH(A113,Data!B:B,0))&lt;&gt;"",INDEX(Data!L:L,MATCH(A113,Data!B:B,0)),""),"")</f>
        <v>45681</v>
      </c>
      <c r="I113" s="170">
        <f>IFERROR(IF(INDEX(Data!C:C,MATCH(A113,Data!B:B,0))&lt;&gt;"",INDEX(Data!C:C,MATCH(A113,Data!B:B,0)),""),"")</f>
        <v>45688</v>
      </c>
      <c r="J113" s="170">
        <f>IFERROR(IF(INDEX(Data!D:D,MATCH(A113,Data!B:B,0))&lt;&gt;"",INDEX(Data!D:D,MATCH(A113,Data!B:B,0)),""),"")</f>
        <v>45952</v>
      </c>
      <c r="K113" s="171" t="str">
        <f>IFERROR(IF(INDEX(Data!H:H,MATCH(A113,Data!B:B,0))&lt;&gt;"",INDEX(Data!H:H,MATCH(A113,Data!B:B,0)),""),"")</f>
        <v>Equilibré</v>
      </c>
      <c r="L113" s="166" t="str">
        <f>IFERROR(IF(GETPIVOTDATA("DateRDV",TCD!$B$1,"DT","BA","Bénéficiaire",$A113,L$6,L$5,"Mois (DateRDV)",L$7,"Années (DateRDV)",L$3),1,""),"")</f>
        <v/>
      </c>
      <c r="M113" s="166" t="str">
        <f>IFERROR(IF(GETPIVOTDATA("DateRDV",TCD!$B$1,"DT","BA","Bénéficiaire",$A113,M$6,M$5,"Mois (DateRDV)",M$7,"Années (DateRDV)",M$3),2,""),"")</f>
        <v/>
      </c>
      <c r="N113" s="166" t="str">
        <f>IFERROR(IF(GETPIVOTDATA("DateRDV",TCD!$B$1,"DT","BA","Bénéficiaire",$A113,N$6,N$5,"Mois (DateRDV)",N$7,"Années (DateRDV)",N$3,"Présence","Excusé"),3,""),"")</f>
        <v/>
      </c>
      <c r="O113" s="166" t="str">
        <f>IFERROR(IF(GETPIVOTDATA("DateRDV",TCD!$B$1,"DT","BA","Bénéficiaire",$A113,O$6,O$5,"Mois (DateRDV)",O$7,"Années (DateRDV)",O$3,"Présence","Absent"),4,""),"")</f>
        <v/>
      </c>
      <c r="P113" s="166" t="str">
        <f>IFERROR(IF(GETPIVOTDATA("DateRDV",TCD!$B$1,"DT","BA","Bénéficiaire",$A113,P$6,P$5,"Mois (DateRDV)",P$7,"Années (DateRDV)",P$3),1,""),"")</f>
        <v/>
      </c>
      <c r="Q113" s="166" t="str">
        <f>IFERROR(IF(GETPIVOTDATA("DateRDV",TCD!$B$1,"DT","BA","Bénéficiaire",$A113,Q$6,Q$5,"Mois (DateRDV)",Q$7,"Années (DateRDV)",Q$3),2,""),"")</f>
        <v/>
      </c>
      <c r="R113" s="166" t="str">
        <f>IFERROR(IF(GETPIVOTDATA("DateRDV",TCD!$B$1,"DT","BA","Bénéficiaire",$A113,R$6,R$5,"Mois (DateRDV)",R$7,"Années (DateRDV)",R$3,"Présence","Excusé"),3,""),"")</f>
        <v/>
      </c>
      <c r="S113" s="166" t="str">
        <f>IFERROR(IF(GETPIVOTDATA("DateRDV",TCD!$B$1,"DT","BA","Bénéficiaire",$A113,S$6,S$5,"Mois (DateRDV)",S$7,"Années (DateRDV)",S$3,"Présence","Absent"),4,""),"")</f>
        <v/>
      </c>
      <c r="T113" s="166" t="str">
        <f>IFERROR(IF(GETPIVOTDATA("DateRDV",TCD!$B$1,"DT","BA","Bénéficiaire",$A113,T$6,T$5,"Mois (DateRDV)",T$7,"Années (DateRDV)",T$3),1,""),"")</f>
        <v/>
      </c>
      <c r="U113" s="166" t="str">
        <f>IFERROR(IF(GETPIVOTDATA("DateRDV",TCD!$B$1,"DT","BA","Bénéficiaire",$A113,U$6,U$5,"Mois (DateRDV)",U$7,"Années (DateRDV)",U$3),2,""),"")</f>
        <v/>
      </c>
      <c r="V113" s="166" t="str">
        <f>IFERROR(IF(GETPIVOTDATA("DateRDV",TCD!$B$1,"DT","BA","Bénéficiaire",$A113,V$6,V$5,"Mois (DateRDV)",V$7,"Années (DateRDV)",V$3,"Présence","Excusé"),3,""),"")</f>
        <v/>
      </c>
      <c r="W113" s="166" t="str">
        <f>IFERROR(IF(GETPIVOTDATA("DateRDV",TCD!$B$1,"DT","BA","Bénéficiaire",$A113,W$6,W$5,"Mois (DateRDV)",W$7,"Années (DateRDV)",W$3,"Présence","Absent"),4,""),"")</f>
        <v/>
      </c>
      <c r="X113" s="166" t="str">
        <f>IFERROR(IF(GETPIVOTDATA("DateRDV",TCD!$B$1,"DT","BA","Bénéficiaire",$A113,X$6,X$5,"Mois (DateRDV)",X$7,"Années (DateRDV)",X$3),1,""),"")</f>
        <v/>
      </c>
      <c r="Y113" s="166" t="str">
        <f>IFERROR(IF(GETPIVOTDATA("DateRDV",TCD!$B$1,"DT","BA","Bénéficiaire",$A113,Y$6,Y$5,"Mois (DateRDV)",Y$7,"Années (DateRDV)",Y$3),2,""),"")</f>
        <v/>
      </c>
      <c r="Z113" s="166" t="str">
        <f>IFERROR(IF(GETPIVOTDATA("DateRDV",TCD!$B$1,"DT","BA","Bénéficiaire",$A113,Z$6,Z$5,"Mois (DateRDV)",Z$7,"Années (DateRDV)",Z$3,"Présence","Excusé"),3,""),"")</f>
        <v/>
      </c>
      <c r="AA113" s="166" t="str">
        <f>IFERROR(IF(GETPIVOTDATA("DateRDV",TCD!$B$1,"DT","BA","Bénéficiaire",$A113,AA$6,AA$5,"Mois (DateRDV)",AA$7,"Années (DateRDV)",AA$3,"Présence","Absent"),4,""),"")</f>
        <v/>
      </c>
      <c r="AB113" s="166" t="str">
        <f>IFERROR(IF(GETPIVOTDATA("DateRDV",TCD!$B$1,"DT","BA","Bénéficiaire",$A113,AB$6,AB$5,"Mois (DateRDV)",AB$7,"Années (DateRDV)",AB$3),1,""),"")</f>
        <v/>
      </c>
      <c r="AC113" s="166" t="str">
        <f>IFERROR(IF(GETPIVOTDATA("DateRDV",TCD!$B$1,"DT","BA","Bénéficiaire",$A113,AC$6,AC$5,"Mois (DateRDV)",AC$7,"Années (DateRDV)",AC$3),2,""),"")</f>
        <v/>
      </c>
      <c r="AD113" s="166" t="str">
        <f>IFERROR(IF(GETPIVOTDATA("DateRDV",TCD!$B$1,"DT","BA","Bénéficiaire",$A113,AD$6,AD$5,"Mois (DateRDV)",AD$7,"Années (DateRDV)",AD$3,"Présence","Excusé"),3,""),"")</f>
        <v/>
      </c>
      <c r="AE113" s="166" t="str">
        <f>IFERROR(IF(GETPIVOTDATA("DateRDV",TCD!$B$1,"DT","BA","Bénéficiaire",$A113,AE$6,AE$5,"Mois (DateRDV)",AE$7,"Années (DateRDV)",AE$3,"Présence","Absent"),4,""),"")</f>
        <v/>
      </c>
      <c r="AF113" s="166" t="str">
        <f>IFERROR(IF(GETPIVOTDATA("DateRDV",TCD!$B$1,"DT","BA","Bénéficiaire",$A113,AF$6,AF$5,"Mois (DateRDV)",AF$7,"Années (DateRDV)",AF$3),1,""),"")</f>
        <v/>
      </c>
      <c r="AG113" s="166" t="str">
        <f>IFERROR(IF(GETPIVOTDATA("DateRDV",TCD!$B$1,"DT","BA","Bénéficiaire",$A113,AG$6,AG$5,"Mois (DateRDV)",AG$7,"Années (DateRDV)",AG$3),2,""),"")</f>
        <v/>
      </c>
      <c r="AH113" s="166" t="str">
        <f>IFERROR(IF(GETPIVOTDATA("DateRDV",TCD!$B$1,"DT","BA","Bénéficiaire",$A113,AH$6,AH$5,"Mois (DateRDV)",AH$7,"Années (DateRDV)",AH$3,"Présence","Excusé"),3,""),"")</f>
        <v/>
      </c>
      <c r="AI113" s="166" t="str">
        <f>IFERROR(IF(GETPIVOTDATA("DateRDV",TCD!$B$1,"DT","BA","Bénéficiaire",$A113,AI$6,AI$5,"Mois (DateRDV)",AI$7,"Années (DateRDV)",AI$3,"Présence","Absent"),4,""),"")</f>
        <v/>
      </c>
      <c r="AJ113" s="166" t="str">
        <f>IFERROR(IF(GETPIVOTDATA("DateRDV",TCD!$B$1,"DT","BA","Bénéficiaire",$A113,AJ$6,AJ$5,"Mois (DateRDV)",AJ$7,"Années (DateRDV)",AJ$3),1,""),"")</f>
        <v/>
      </c>
      <c r="AK113" s="166" t="str">
        <f>IFERROR(IF(GETPIVOTDATA("DateRDV",TCD!$B$1,"DT","BA","Bénéficiaire",$A113,AK$6,AK$5,"Mois (DateRDV)",AK$7,"Années (DateRDV)",AK$3),2,""),"")</f>
        <v/>
      </c>
      <c r="AL113" s="166" t="str">
        <f>IFERROR(IF(GETPIVOTDATA("DateRDV",TCD!$B$1,"DT","BA","Bénéficiaire",$A113,AL$6,AL$5,"Mois (DateRDV)",AL$7,"Années (DateRDV)",AL$3,"Présence","Excusé"),3,""),"")</f>
        <v/>
      </c>
      <c r="AM113" s="166" t="str">
        <f>IFERROR(IF(GETPIVOTDATA("DateRDV",TCD!$B$1,"DT","BA","Bénéficiaire",$A113,AM$6,AM$5,"Mois (DateRDV)",AM$7,"Années (DateRDV)",AM$3,"Présence","Absent"),4,""),"")</f>
        <v/>
      </c>
      <c r="AN113" s="166" t="str">
        <f>IFERROR(IF(GETPIVOTDATA("DateRDV",TCD!$B$1,"DT","BA","Bénéficiaire",$A113,AN$6,AN$5,"Mois (DateRDV)",AN$7,"Années (DateRDV)",AN$3),1,""),"")</f>
        <v/>
      </c>
      <c r="AO113" s="166" t="str">
        <f>IFERROR(IF(GETPIVOTDATA("DateRDV",TCD!$B$1,"DT","BA","Bénéficiaire",$A113,AO$6,AO$5,"Mois (DateRDV)",AO$7,"Années (DateRDV)",AO$3),2,""),"")</f>
        <v/>
      </c>
      <c r="AP113" s="166" t="str">
        <f>IFERROR(IF(GETPIVOTDATA("DateRDV",TCD!$B$1,"DT","BA","Bénéficiaire",$A113,AP$6,AP$5,"Mois (DateRDV)",AP$7,"Années (DateRDV)",AP$3,"Présence","Excusé"),3,""),"")</f>
        <v/>
      </c>
      <c r="AQ113" s="166" t="str">
        <f>IFERROR(IF(GETPIVOTDATA("DateRDV",TCD!$B$1,"DT","BA","Bénéficiaire",$A113,AQ$6,AQ$5,"Mois (DateRDV)",AQ$7,"Années (DateRDV)",AQ$3,"Présence","Absent"),4,""),"")</f>
        <v/>
      </c>
      <c r="AR113" s="166" t="str">
        <f>IFERROR(IF(GETPIVOTDATA("DateRDV",TCD!$B$1,"DT","BA","Bénéficiaire",$A113,AR$6,AR$5,"Mois (DateRDV)",AR$7,"Années (DateRDV)",AR$3),1,""),"")</f>
        <v/>
      </c>
      <c r="AS113" s="166" t="str">
        <f>IFERROR(IF(GETPIVOTDATA("DateRDV",TCD!$B$1,"DT","BA","Bénéficiaire",$A113,AS$6,AS$5,"Mois (DateRDV)",AS$7,"Années (DateRDV)",AS$3),2,""),"")</f>
        <v/>
      </c>
      <c r="AT113" s="166" t="str">
        <f>IFERROR(IF(GETPIVOTDATA("DateRDV",TCD!$B$1,"DT","BA","Bénéficiaire",$A113,AT$6,AT$5,"Mois (DateRDV)",AT$7,"Années (DateRDV)",AT$3,"Présence","Excusé"),3,""),"")</f>
        <v/>
      </c>
      <c r="AU113" s="166" t="str">
        <f>IFERROR(IF(GETPIVOTDATA("DateRDV",TCD!$B$1,"DT","BA","Bénéficiaire",$A113,AU$6,AU$5,"Mois (DateRDV)",AU$7,"Années (DateRDV)",AU$3,"Présence","Absent"),4,""),"")</f>
        <v/>
      </c>
      <c r="AV113" s="166" t="str">
        <f>IFERROR(IF(GETPIVOTDATA("DateRDV",TCD!$B$1,"DT","BA","Bénéficiaire",$A113,AV$6,AV$5,"Mois (DateRDV)",AV$7,"Années (DateRDV)",AV$3),1,""),"")</f>
        <v/>
      </c>
      <c r="AW113" s="166" t="str">
        <f>IFERROR(IF(GETPIVOTDATA("DateRDV",TCD!$B$1,"DT","BA","Bénéficiaire",$A113,AW$6,AW$5,"Mois (DateRDV)",AW$7,"Années (DateRDV)",AW$3),2,""),"")</f>
        <v/>
      </c>
      <c r="AX113" s="166" t="str">
        <f>IFERROR(IF(GETPIVOTDATA("DateRDV",TCD!$B$1,"DT","BA","Bénéficiaire",$A113,AX$6,AX$5,"Mois (DateRDV)",AX$7,"Années (DateRDV)",AX$3,"Présence","Excusé"),3,""),"")</f>
        <v/>
      </c>
      <c r="AY113" s="166" t="str">
        <f>IFERROR(IF(GETPIVOTDATA("DateRDV",TCD!$B$1,"DT","BA","Bénéficiaire",$A113,AY$6,AY$5,"Mois (DateRDV)",AY$7,"Années (DateRDV)",AY$3,"Présence","Absent"),4,""),"")</f>
        <v/>
      </c>
      <c r="AZ113" s="166" t="str">
        <f>IFERROR(IF(GETPIVOTDATA("DateRDV",TCD!$B$1,"DT","BA","Bénéficiaire",$A113,AZ$6,AZ$5,"Mois (DateRDV)",AZ$7,"Années (DateRDV)",AZ$3),1,""),"")</f>
        <v/>
      </c>
      <c r="BA113" s="166" t="str">
        <f>IFERROR(IF(GETPIVOTDATA("DateRDV",TCD!$B$1,"DT","BA","Bénéficiaire",$A113,BA$6,BA$5,"Mois (DateRDV)",BA$7,"Années (DateRDV)",BA$3),2,""),"")</f>
        <v/>
      </c>
      <c r="BB113" s="166" t="str">
        <f>IFERROR(IF(GETPIVOTDATA("DateRDV",TCD!$B$1,"DT","BA","Bénéficiaire",$A113,BB$6,BB$5,"Mois (DateRDV)",BB$7,"Années (DateRDV)",BB$3,"Présence","Excusé"),3,""),"")</f>
        <v/>
      </c>
      <c r="BC113" s="166" t="str">
        <f>IFERROR(IF(GETPIVOTDATA("DateRDV",TCD!$B$1,"DT","BA","Bénéficiaire",$A113,BC$6,BC$5,"Mois (DateRDV)",BC$7,"Années (DateRDV)",BC$3,"Présence","Absent"),4,""),"")</f>
        <v/>
      </c>
      <c r="BD113" s="166" t="str">
        <f>IFERROR(IF(GETPIVOTDATA("DateRDV",TCD!$B$1,"DT","BA","Bénéficiaire",$A113,BD$6,BD$5,"Mois (DateRDV)",BD$7,"Années (DateRDV)",BD$3),1,""),"")</f>
        <v/>
      </c>
      <c r="BE113" s="166" t="str">
        <f>IFERROR(IF(GETPIVOTDATA("DateRDV",TCD!$B$1,"DT","BA","Bénéficiaire",$A113,BE$6,BE$5,"Mois (DateRDV)",BE$7,"Années (DateRDV)",BE$3),2,""),"")</f>
        <v/>
      </c>
      <c r="BF113" s="166" t="str">
        <f>IFERROR(IF(GETPIVOTDATA("DateRDV",TCD!$B$1,"DT","BA","Bénéficiaire",$A113,BF$6,BF$5,"Mois (DateRDV)",BF$7,"Années (DateRDV)",BF$3,"Présence","Excusé"),3,""),"")</f>
        <v/>
      </c>
      <c r="BG113" s="166" t="str">
        <f>IFERROR(IF(GETPIVOTDATA("DateRDV",TCD!$B$1,"DT","BA","Bénéficiaire",$A113,BG$6,BG$5,"Mois (DateRDV)",BG$7,"Années (DateRDV)",BG$3,"Présence","Absent"),4,""),"")</f>
        <v/>
      </c>
      <c r="BH113" s="166" t="str">
        <f>IFERROR(IF(GETPIVOTDATA("DateRDV",TCD!$B$1,"DT","BA","Bénéficiaire",$A113,BH$6,BH$5,"Mois (DateRDV)",BH$7,"Années (DateRDV)",BH$3),1,""),"")</f>
        <v/>
      </c>
      <c r="BI113" s="166" t="str">
        <f>IFERROR(IF(GETPIVOTDATA("DateRDV",TCD!$B$1,"DT","BA","Bénéficiaire",$A113,BI$6,BI$5,"Mois (DateRDV)",BI$7,"Années (DateRDV)",BI$3),2,""),"")</f>
        <v/>
      </c>
      <c r="BJ113" s="166" t="str">
        <f>IFERROR(IF(GETPIVOTDATA("DateRDV",TCD!$B$1,"DT","BA","Bénéficiaire",$A113,BJ$6,BJ$5,"Mois (DateRDV)",BJ$7,"Années (DateRDV)",BJ$3,"Présence","Excusé"),3,""),"")</f>
        <v/>
      </c>
      <c r="BK113" s="166" t="str">
        <f>IFERROR(IF(GETPIVOTDATA("DateRDV",TCD!$B$1,"DT","BA","Bénéficiaire",$A113,BK$6,BK$5,"Mois (DateRDV)",BK$7,"Années (DateRDV)",BK$3,"Présence","Absent"),4,""),"")</f>
        <v/>
      </c>
      <c r="BL113" s="166" t="str">
        <f>IFERROR(IF(GETPIVOTDATA("DateRDV",TCD!$B$1,"DT","BA","Bénéficiaire",$A113,BL$6,BL$5,"Mois (DateRDV)",BL$7,"Années (DateRDV)",BL$3),1,""),"")</f>
        <v/>
      </c>
      <c r="BM113" s="166" t="str">
        <f>IFERROR(IF(GETPIVOTDATA("DateRDV",TCD!$B$1,"DT","BA","Bénéficiaire",$A113,BM$6,BM$5,"Mois (DateRDV)",BM$7,"Années (DateRDV)",BM$3),2,""),"")</f>
        <v/>
      </c>
      <c r="BN113" s="166" t="str">
        <f>IFERROR(IF(GETPIVOTDATA("DateRDV",TCD!$B$1,"DT","BA","Bénéficiaire",$A113,BN$6,BN$5,"Mois (DateRDV)",BN$7,"Années (DateRDV)",BN$3,"Présence","Excusé"),3,""),"")</f>
        <v/>
      </c>
      <c r="BO113" s="166" t="str">
        <f>IFERROR(IF(GETPIVOTDATA("DateRDV",TCD!$B$1,"DT","BA","Bénéficiaire",$A113,BO$6,BO$5,"Mois (DateRDV)",BO$7,"Années (DateRDV)",BO$3,"Présence","Absent"),4,""),"")</f>
        <v/>
      </c>
      <c r="BP113" s="166" t="str">
        <f>IFERROR(IF(GETPIVOTDATA("DateRDV",TCD!$B$1,"DT","BA","Bénéficiaire",$A113,BP$6,BP$5,"Mois (DateRDV)",BP$7,"Années (DateRDV)",BP$3),1,""),"")</f>
        <v/>
      </c>
      <c r="BQ113" s="166" t="str">
        <f>IFERROR(IF(GETPIVOTDATA("DateRDV",TCD!$B$1,"DT","BA","Bénéficiaire",$A113,BQ$6,BQ$5,"Mois (DateRDV)",BQ$7,"Années (DateRDV)",BQ$3),2,""),"")</f>
        <v/>
      </c>
      <c r="BR113" s="166" t="str">
        <f>IFERROR(IF(GETPIVOTDATA("DateRDV",TCD!$B$1,"DT","BA","Bénéficiaire",$A113,BR$6,BR$5,"Mois (DateRDV)",BR$7,"Années (DateRDV)",BR$3,"Présence","Excusé"),3,""),"")</f>
        <v/>
      </c>
      <c r="BS113" s="166" t="str">
        <f>IFERROR(IF(GETPIVOTDATA("DateRDV",TCD!$B$1,"DT","BA","Bénéficiaire",$A113,BS$6,BS$5,"Mois (DateRDV)",BS$7,"Années (DateRDV)",BS$3,"Présence","Absent"),4,""),"")</f>
        <v/>
      </c>
      <c r="BT113" s="166" t="str">
        <f>IFERROR(IF(GETPIVOTDATA("DateRDV",TCD!$B$1,"DT","BA","Bénéficiaire",$A113,BT$6,BT$5,"Mois (DateRDV)",BT$7,"Années (DateRDV)",BT$3),1,""),"")</f>
        <v/>
      </c>
      <c r="BU113" s="166" t="str">
        <f>IFERROR(IF(GETPIVOTDATA("DateRDV",TCD!$B$1,"DT","BA","Bénéficiaire",$A113,BU$6,BU$5,"Mois (DateRDV)",BU$7,"Années (DateRDV)",BU$3),2,""),"")</f>
        <v/>
      </c>
      <c r="BV113" s="166" t="str">
        <f>IFERROR(IF(GETPIVOTDATA("DateRDV",TCD!$B$1,"DT","BA","Bénéficiaire",$A113,BV$6,BV$5,"Mois (DateRDV)",BV$7,"Années (DateRDV)",BV$3,"Présence","Excusé"),3,""),"")</f>
        <v/>
      </c>
      <c r="BW113" s="166" t="str">
        <f>IFERROR(IF(GETPIVOTDATA("DateRDV",TCD!$B$1,"DT","BA","Bénéficiaire",$A113,BW$6,BW$5,"Mois (DateRDV)",BW$7,"Années (DateRDV)",BW$3,"Présence","Absent"),4,""),"")</f>
        <v/>
      </c>
      <c r="BX113" s="166" t="str">
        <f>IFERROR(IF(GETPIVOTDATA("DateRDV",TCD!$B$1,"DT","BA","Bénéficiaire",$A113,BX$6,BX$5,"Mois (DateRDV)",BX$7,"Années (DateRDV)",BX$3),1,""),"")</f>
        <v/>
      </c>
      <c r="BY113" s="166" t="str">
        <f>IFERROR(IF(GETPIVOTDATA("DateRDV",TCD!$B$1,"DT","BA","Bénéficiaire",$A113,BY$6,BY$5,"Mois (DateRDV)",BY$7,"Années (DateRDV)",BY$3),2,""),"")</f>
        <v/>
      </c>
      <c r="BZ113" s="166" t="str">
        <f>IFERROR(IF(GETPIVOTDATA("DateRDV",TCD!$B$1,"DT","BA","Bénéficiaire",$A113,BZ$6,BZ$5,"Mois (DateRDV)",BZ$7,"Années (DateRDV)",BZ$3,"Présence","Excusé"),3,""),"")</f>
        <v/>
      </c>
      <c r="CA113" s="166" t="str">
        <f>IFERROR(IF(GETPIVOTDATA("DateRDV",TCD!$B$1,"DT","BA","Bénéficiaire",$A113,CA$6,CA$5,"Mois (DateRDV)",CA$7,"Années (DateRDV)",CA$3,"Présence","Absent"),4,""),"")</f>
        <v/>
      </c>
      <c r="CB113" s="166" t="str">
        <f>IFERROR(IF(GETPIVOTDATA("DateRDV",TCD!$B$1,"DT","BA","Bénéficiaire",$A113,CB$6,CB$5,"Mois (DateRDV)",CB$7,"Années (DateRDV)",CB$3),1,""),"")</f>
        <v/>
      </c>
      <c r="CC113" s="166" t="str">
        <f>IFERROR(IF(GETPIVOTDATA("DateRDV",TCD!$B$1,"DT","BA","Bénéficiaire",$A113,CC$6,CC$5,"Mois (DateRDV)",CC$7,"Années (DateRDV)",CC$3),2,""),"")</f>
        <v/>
      </c>
      <c r="CD113" s="166" t="str">
        <f>IFERROR(IF(GETPIVOTDATA("DateRDV",TCD!$B$1,"DT","BA","Bénéficiaire",$A113,CD$6,CD$5,"Mois (DateRDV)",CD$7,"Années (DateRDV)",CD$3,"Présence","Excusé"),3,""),"")</f>
        <v/>
      </c>
      <c r="CE113" s="166" t="str">
        <f>IFERROR(IF(GETPIVOTDATA("DateRDV",TCD!$B$1,"DT","BA","Bénéficiaire",$A113,CE$6,CE$5,"Mois (DateRDV)",CE$7,"Années (DateRDV)",CE$3,"Présence","Absent"),4,""),"")</f>
        <v/>
      </c>
      <c r="CF113" s="166" t="str">
        <f>IFERROR(IF(GETPIVOTDATA("DateRDV",TCD!$B$1,"DT","BA","Bénéficiaire",$A113,CF$6,CF$5,"Mois (DateRDV)",CF$7,"Années (DateRDV)",CF$3),1,""),"")</f>
        <v/>
      </c>
      <c r="CG113" s="166" t="str">
        <f>IFERROR(IF(GETPIVOTDATA("DateRDV",TCD!$B$1,"DT","BA","Bénéficiaire",$A113,CG$6,CG$5,"Mois (DateRDV)",CG$7,"Années (DateRDV)",CG$3),2,""),"")</f>
        <v/>
      </c>
      <c r="CH113" s="166" t="str">
        <f>IFERROR(IF(GETPIVOTDATA("DateRDV",TCD!$B$1,"DT","BA","Bénéficiaire",$A113,CH$6,CH$5,"Mois (DateRDV)",CH$7,"Années (DateRDV)",CH$3,"Présence","Excusé"),3,""),"")</f>
        <v/>
      </c>
      <c r="CI113" s="166" t="str">
        <f>IFERROR(IF(GETPIVOTDATA("DateRDV",TCD!$B$1,"DT","BA","Bénéficiaire",$A113,CI$6,CI$5,"Mois (DateRDV)",CI$7,"Années (DateRDV)",CI$3,"Présence","Absent"),4,""),"")</f>
        <v/>
      </c>
      <c r="CJ113" s="166" t="str">
        <f>IFERROR(IF(GETPIVOTDATA("DateRDV",TCD!$B$1,"DT","BA","Bénéficiaire",$A113,CJ$6,CJ$5,"Mois (DateRDV)",CJ$7,"Années (DateRDV)",CJ$3),1,""),"")</f>
        <v/>
      </c>
      <c r="CK113" s="166" t="str">
        <f>IFERROR(IF(GETPIVOTDATA("DateRDV",TCD!$B$1,"DT","BA","Bénéficiaire",$A113,CK$6,CK$5,"Mois (DateRDV)",CK$7,"Années (DateRDV)",CK$3),2,""),"")</f>
        <v/>
      </c>
      <c r="CL113" s="166" t="str">
        <f>IFERROR(IF(GETPIVOTDATA("DateRDV",TCD!$B$1,"DT","BA","Bénéficiaire",$A113,BE$6,BE$5,"Mois (DateRDV)",BE$7,"Années (DateRDV)",BE$3,"Présence","Excusé"),3,""),"")</f>
        <v/>
      </c>
      <c r="CM113" s="166" t="str">
        <f>IFERROR(IF(GETPIVOTDATA("DateRDV",TCD!$B$1,"DT","BA","Bénéficiaire",$A113,CM$6,CM$5,"Mois (DateRDV)",CM$7,"Années (DateRDV)",CM$3,"Présence","Absent"),4,""),"")</f>
        <v/>
      </c>
      <c r="CN113" s="166" t="str">
        <f>IFERROR(IF(GETPIVOTDATA("DateRDV",TCD!$B$1,"DT","BA","Bénéficiaire",$A113,CN$6,CN$5,"Mois (DateRDV)",CN$7,"Années (DateRDV)",CN$3),1,""),"")</f>
        <v/>
      </c>
      <c r="CO113" s="166" t="str">
        <f>IFERROR(IF(GETPIVOTDATA("DateRDV",TCD!$B$1,"DT","BA","Bénéficiaire",$A113,CO$6,CO$5,"Mois (DateRDV)",CO$7,"Années (DateRDV)",CO$3),2,""),"")</f>
        <v/>
      </c>
      <c r="CP113" s="166" t="str">
        <f>IFERROR(IF(GETPIVOTDATA("DateRDV",TCD!$B$1,"DT","BA","Bénéficiaire",$A113,CP$6,CP$5,"Mois (DateRDV)",CP$7,"Années (DateRDV)",CP$3,"Présence","Excusé"),3,""),"")</f>
        <v/>
      </c>
      <c r="CQ113" s="166" t="str">
        <f>IFERROR(IF(GETPIVOTDATA("DateRDV",TCD!$B$1,"DT","BA","Bénéficiaire",$A113,CQ$6,CQ$5,"Mois (DateRDV)",CQ$7,"Années (DateRDV)",CQ$3,"Présence","Absent"),4,""),"")</f>
        <v/>
      </c>
      <c r="CR113" s="166" t="str">
        <f>IFERROR(IF(GETPIVOTDATA("DateRDV",TCD!$B$1,"DT","BA","Bénéficiaire",$A113,CR$6,CR$5,"Mois (DateRDV)",CR$7,"Années (DateRDV)",CR$3),1,""),"")</f>
        <v/>
      </c>
      <c r="CS113" s="166" t="str">
        <f>IFERROR(IF(GETPIVOTDATA("DateRDV",TCD!$B$1,"DT","BA","Bénéficiaire",$A113,CS$6,CS$5,"Mois (DateRDV)",CS$7,"Années (DateRDV)",CS$3),2,""),"")</f>
        <v/>
      </c>
      <c r="CT113" s="166" t="str">
        <f>IFERROR(IF(GETPIVOTDATA("DateRDV",TCD!$B$1,"DT","BA","Bénéficiaire",$A113,CT$6,CT$5,"Mois (DateRDV)",CT$7,"Années (DateRDV)",CT$3,"Présence","Excusé"),3,""),"")</f>
        <v/>
      </c>
      <c r="CU113" s="166" t="str">
        <f>IFERROR(IF(GETPIVOTDATA("DateRDV",TCD!$B$1,"DT","BA","Bénéficiaire",$A113,CU$6,CU$5,"Mois (DateRDV)",CU$7,"Années (DateRDV)",CU$3,"Présence","Absent"),4,""),"")</f>
        <v/>
      </c>
      <c r="CV113" s="166" t="str">
        <f>IFERROR(IF(GETPIVOTDATA("DateRDV",TCD!$B$1,"DT","BA","Bénéficiaire",$A113,CV$6,CV$5,"Mois (DateRDV)",CV$7,"Années (DateRDV)",CV$3),1,""),"")</f>
        <v/>
      </c>
      <c r="CW113" s="166" t="str">
        <f>IFERROR(IF(GETPIVOTDATA("DateRDV",TCD!$B$1,"DT","BA","Bénéficiaire",$A113,CW$6,CW$5,"Mois (DateRDV)",CW$7,"Années (DateRDV)",CW$3),2,""),"")</f>
        <v/>
      </c>
      <c r="CX113" s="166" t="str">
        <f>IFERROR(IF(GETPIVOTDATA("DateRDV",TCD!$B$1,"DT","BA","Bénéficiaire",$A113,CX$6,CX$5,"Mois (DateRDV)",CX$7,"Années (DateRDV)",CX$3,"Présence","Excusé"),3,""),"")</f>
        <v/>
      </c>
      <c r="CY113" s="166" t="str">
        <f>IFERROR(IF(GETPIVOTDATA("DateRDV",TCD!$B$1,"DT","BA","Bénéficiaire",$A113,CY$6,CY$5,"Mois (DateRDV)",CY$7,"Années (DateRDV)",CY$3,"Présence","Absent"),4,""),"")</f>
        <v/>
      </c>
      <c r="CZ113" s="166" t="str">
        <f>IFERROR(IF(GETPIVOTDATA("DateRDV",TCD!$B$1,"DT","BA","Bénéficiaire",$A113,CZ$6,CZ$5,"Mois (DateRDV)",CZ$7,"Années (DateRDV)",CZ$3),1,""),"")</f>
        <v/>
      </c>
      <c r="DA113" s="166" t="str">
        <f>IFERROR(IF(GETPIVOTDATA("DateRDV",TCD!$B$1,"DT","BA","Bénéficiaire",$A113,DA$6,DA$5,"Mois (DateRDV)",DA$7,"Années (DateRDV)",DA$3),2,""),"")</f>
        <v/>
      </c>
      <c r="DB113" s="166" t="str">
        <f>IFERROR(IF(GETPIVOTDATA("DateRDV",TCD!$B$1,"DT","BA","Bénéficiaire",$A113,DB$6,DB$5,"Mois (DateRDV)",DB$7,"Années (DateRDV)",DB$3,"Présence","Excusé"),3,""),"")</f>
        <v/>
      </c>
      <c r="DC113" s="166" t="str">
        <f>IFERROR(IF(GETPIVOTDATA("DateRDV",TCD!$B$1,"DT","BA","Bénéficiaire",$A113,DC$6,DC$5,"Mois (DateRDV)",DC$7,"Années (DateRDV)",DC$3,"Présence","Absent"),4,""),"")</f>
        <v/>
      </c>
      <c r="DD113" s="166" t="str">
        <f>IFERROR(IF(GETPIVOTDATA("DateRDV",TCD!$B$1,"DT","BA","Bénéficiaire",$A113,DD$6,DD$5,"Mois (DateRDV)",DD$7,"Années (DateRDV)",DD$3),1,""),"")</f>
        <v/>
      </c>
      <c r="DE113" s="166" t="str">
        <f>IFERROR(IF(GETPIVOTDATA("DateRDV",TCD!$B$1,"DT","BA","Bénéficiaire",$A113,DE$6,DE$5,"Mois (DateRDV)",DE$7,"Années (DateRDV)",DE$3),2,""),"")</f>
        <v/>
      </c>
      <c r="DF113" s="166" t="str">
        <f>IFERROR(IF(GETPIVOTDATA("DateRDV",TCD!$B$1,"DT","BA","Bénéficiaire",$A113,DF$6,DF$5,"Mois (DateRDV)",DF$7,"Années (DateRDV)",DF$3,"Présence","Excusé"),3,""),"")</f>
        <v/>
      </c>
      <c r="DG113" s="166" t="str">
        <f>IFERROR(IF(GETPIVOTDATA("DateRDV",TCD!$B$1,"DT","BA","Bénéficiaire",$A113,DG$6,DG$5,"Mois (DateRDV)",DG$7,"Années (DateRDV)",DG$3,"Présence","Absent"),4,""),"")</f>
        <v/>
      </c>
      <c r="DH113" s="166" t="str">
        <f>IFERROR(IF(GETPIVOTDATA("DateRDV",TCD!$B$1,"DT","BA","Bénéficiaire",$A113,DH$6,DH$5,"Mois (DateRDV)",DH$7,"Années (DateRDV)",DH$3),1,""),"")</f>
        <v/>
      </c>
      <c r="DI113" s="166" t="str">
        <f>IFERROR(IF(GETPIVOTDATA("DateRDV",TCD!$B$1,"DT","BA","Bénéficiaire",$A113,DI$6,DI$5,"Mois (DateRDV)",DI$7,"Années (DateRDV)",DI$3),2,""),"")</f>
        <v/>
      </c>
      <c r="DJ113" s="166" t="str">
        <f>IFERROR(IF(GETPIVOTDATA("DateRDV",TCD!$B$1,"DT","BA","Bénéficiaire",$A113,DJ$6,DJ$5,"Mois (DateRDV)",DJ$7,"Années (DateRDV)",DJ$3,"Présence","Excusé"),3,""),"")</f>
        <v/>
      </c>
      <c r="DK113" s="166" t="str">
        <f>IFERROR(IF(GETPIVOTDATA("DateRDV",TCD!$B$1,"DT","BA","Bénéficiaire",$A113,DK$6,DK$5,"Mois (DateRDV)",DK$7,"Années (DateRDV)",DK$3,"Présence","Absent"),4,""),"")</f>
        <v/>
      </c>
      <c r="DL113" s="166" t="str">
        <f>IFERROR(IF(GETPIVOTDATA("DateRDV",TCD!$B$1,"DT","BA","Bénéficiaire",$A113,DL$6,DL$5,"Mois (DateRDV)",DL$7,"Années (DateRDV)",DL$3),1,""),"")</f>
        <v/>
      </c>
      <c r="DM113" s="166" t="str">
        <f>IFERROR(IF(GETPIVOTDATA("DateRDV",TCD!$B$1,"DT","BA","Bénéficiaire",$A113,DM$6,DM$5,"Mois (DateRDV)",DM$7,"Années (DateRDV)",DM$3),2,""),"")</f>
        <v/>
      </c>
      <c r="DN113" s="166" t="str">
        <f>IFERROR(IF(GETPIVOTDATA("DateRDV",TCD!$B$1,"DT","BA","Bénéficiaire",$A113,DN$6,DN$5,"Mois (DateRDV)",DN$7,"Années (DateRDV)",DN$3,"Présence","Excusé"),3,""),"")</f>
        <v/>
      </c>
      <c r="DO113" s="166" t="str">
        <f>IFERROR(IF(GETPIVOTDATA("DateRDV",TCD!$B$1,"DT","BA","Bénéficiaire",$A113,DO$6,DO$5,"Mois (DateRDV)",DO$7,"Années (DateRDV)",DO$3,"Présence","Absent"),4,""),"")</f>
        <v/>
      </c>
    </row>
    <row r="114" spans="1:119" x14ac:dyDescent="0.2">
      <c r="A114" t="str">
        <v>BOURGEOIS Christine</v>
      </c>
      <c r="B114" s="169" t="str">
        <f>IFERROR(IF(INDEX(Data!P:P,MATCH(A114,Data!B:B,0))&lt;&gt;"",INDEX(Data!P:P,MATCH(A114,Data!B:B,0)),""),"")</f>
        <v>BOURGEOIS</v>
      </c>
      <c r="C114" s="169" t="str">
        <f>IFERROR(IF(INDEX(Data!O:O,MATCH(A114,Data!B:B,0))&lt;&gt;"",INDEX(Data!O:O,MATCH(A114,Data!B:B,0)),""),"")</f>
        <v>Christine</v>
      </c>
      <c r="D114" s="169" t="str">
        <f>IFERROR(IF(INDEX(Data!J:J,MATCH(A114,Data!B:B,0))&lt;&gt;"",INDEX(Data!J:J,MATCH(A114,Data!B:B,0)),""),"")</f>
        <v>CD</v>
      </c>
      <c r="E114" s="169" t="str">
        <f>IFERROR(IF(INDEX(Data!M:M,MATCH(A114,Data!B:B,0))&lt;&gt;"",INDEX(Data!M:M,MATCH(A114,Data!B:B,0)),""),"")</f>
        <v>FAVERGES</v>
      </c>
      <c r="F114" s="169">
        <f>IFERROR(IF(INDEX(Data!N:N,MATCH(A114,Data!B:B,0))&lt;&gt;"",INDEX(Data!N:N,MATCH(A114,Data!B:B,0)),""),"")</f>
        <v>74210</v>
      </c>
      <c r="G114" s="170">
        <f>IFERROR(IF(INDEX(Data!K:K,MATCH(A114,Data!B:B,0))&lt;&gt;"",INDEX(Data!K:K,MATCH(A114,Data!B:B,0)),""),"")</f>
        <v>45667</v>
      </c>
      <c r="H114" s="170">
        <f>IFERROR(IF(INDEX(Data!L:L,MATCH(A114,Data!B:B,0))&lt;&gt;"",INDEX(Data!L:L,MATCH(A114,Data!B:B,0)),""),"")</f>
        <v>45826</v>
      </c>
      <c r="I114" s="170">
        <f>IFERROR(IF(INDEX(Data!C:C,MATCH(A114,Data!B:B,0))&lt;&gt;"",INDEX(Data!C:C,MATCH(A114,Data!B:B,0)),""),"")</f>
        <v>45688</v>
      </c>
      <c r="J114" s="170">
        <f>IFERROR(IF(INDEX(Data!D:D,MATCH(A114,Data!B:B,0))&lt;&gt;"",INDEX(Data!D:D,MATCH(A114,Data!B:B,0)),""),"")</f>
        <v>45838</v>
      </c>
      <c r="K114" s="171" t="str">
        <f>IFERROR(IF(INDEX(Data!H:H,MATCH(A114,Data!B:B,0))&lt;&gt;"",INDEX(Data!H:H,MATCH(A114,Data!B:B,0)),""),"")</f>
        <v>Remobilisation</v>
      </c>
      <c r="L114" s="166" t="str">
        <f>IFERROR(IF(GETPIVOTDATA("DateRDV",TCD!$B$1,"DT","BA","Bénéficiaire",$A114,L$6,L$5,"Mois (DateRDV)",L$7,"Années (DateRDV)",L$3),1,""),"")</f>
        <v/>
      </c>
      <c r="M114" s="166" t="str">
        <f>IFERROR(IF(GETPIVOTDATA("DateRDV",TCD!$B$1,"DT","BA","Bénéficiaire",$A114,M$6,M$5,"Mois (DateRDV)",M$7,"Années (DateRDV)",M$3),2,""),"")</f>
        <v/>
      </c>
      <c r="N114" s="166" t="str">
        <f>IFERROR(IF(GETPIVOTDATA("DateRDV",TCD!$B$1,"DT","BA","Bénéficiaire",$A114,N$6,N$5,"Mois (DateRDV)",N$7,"Années (DateRDV)",N$3,"Présence","Excusé"),3,""),"")</f>
        <v/>
      </c>
      <c r="O114" s="166" t="str">
        <f>IFERROR(IF(GETPIVOTDATA("DateRDV",TCD!$B$1,"DT","BA","Bénéficiaire",$A114,O$6,O$5,"Mois (DateRDV)",O$7,"Années (DateRDV)",O$3,"Présence","Absent"),4,""),"")</f>
        <v/>
      </c>
      <c r="P114" s="166" t="str">
        <f>IFERROR(IF(GETPIVOTDATA("DateRDV",TCD!$B$1,"DT","BA","Bénéficiaire",$A114,P$6,P$5,"Mois (DateRDV)",P$7,"Années (DateRDV)",P$3),1,""),"")</f>
        <v/>
      </c>
      <c r="Q114" s="166" t="str">
        <f>IFERROR(IF(GETPIVOTDATA("DateRDV",TCD!$B$1,"DT","BA","Bénéficiaire",$A114,Q$6,Q$5,"Mois (DateRDV)",Q$7,"Années (DateRDV)",Q$3),2,""),"")</f>
        <v/>
      </c>
      <c r="R114" s="166" t="str">
        <f>IFERROR(IF(GETPIVOTDATA("DateRDV",TCD!$B$1,"DT","BA","Bénéficiaire",$A114,R$6,R$5,"Mois (DateRDV)",R$7,"Années (DateRDV)",R$3,"Présence","Excusé"),3,""),"")</f>
        <v/>
      </c>
      <c r="S114" s="166" t="str">
        <f>IFERROR(IF(GETPIVOTDATA("DateRDV",TCD!$B$1,"DT","BA","Bénéficiaire",$A114,S$6,S$5,"Mois (DateRDV)",S$7,"Années (DateRDV)",S$3,"Présence","Absent"),4,""),"")</f>
        <v/>
      </c>
      <c r="T114" s="166" t="str">
        <f>IFERROR(IF(GETPIVOTDATA("DateRDV",TCD!$B$1,"DT","BA","Bénéficiaire",$A114,T$6,T$5,"Mois (DateRDV)",T$7,"Années (DateRDV)",T$3),1,""),"")</f>
        <v/>
      </c>
      <c r="U114" s="166" t="str">
        <f>IFERROR(IF(GETPIVOTDATA("DateRDV",TCD!$B$1,"DT","BA","Bénéficiaire",$A114,U$6,U$5,"Mois (DateRDV)",U$7,"Années (DateRDV)",U$3),2,""),"")</f>
        <v/>
      </c>
      <c r="V114" s="166" t="str">
        <f>IFERROR(IF(GETPIVOTDATA("DateRDV",TCD!$B$1,"DT","BA","Bénéficiaire",$A114,V$6,V$5,"Mois (DateRDV)",V$7,"Années (DateRDV)",V$3,"Présence","Excusé"),3,""),"")</f>
        <v/>
      </c>
      <c r="W114" s="166" t="str">
        <f>IFERROR(IF(GETPIVOTDATA("DateRDV",TCD!$B$1,"DT","BA","Bénéficiaire",$A114,W$6,W$5,"Mois (DateRDV)",W$7,"Années (DateRDV)",W$3,"Présence","Absent"),4,""),"")</f>
        <v/>
      </c>
      <c r="X114" s="166" t="str">
        <f>IFERROR(IF(GETPIVOTDATA("DateRDV",TCD!$B$1,"DT","BA","Bénéficiaire",$A114,X$6,X$5,"Mois (DateRDV)",X$7,"Années (DateRDV)",X$3),1,""),"")</f>
        <v/>
      </c>
      <c r="Y114" s="166" t="str">
        <f>IFERROR(IF(GETPIVOTDATA("DateRDV",TCD!$B$1,"DT","BA","Bénéficiaire",$A114,Y$6,Y$5,"Mois (DateRDV)",Y$7,"Années (DateRDV)",Y$3),2,""),"")</f>
        <v/>
      </c>
      <c r="Z114" s="166" t="str">
        <f>IFERROR(IF(GETPIVOTDATA("DateRDV",TCD!$B$1,"DT","BA","Bénéficiaire",$A114,Z$6,Z$5,"Mois (DateRDV)",Z$7,"Années (DateRDV)",Z$3,"Présence","Excusé"),3,""),"")</f>
        <v/>
      </c>
      <c r="AA114" s="166" t="str">
        <f>IFERROR(IF(GETPIVOTDATA("DateRDV",TCD!$B$1,"DT","BA","Bénéficiaire",$A114,AA$6,AA$5,"Mois (DateRDV)",AA$7,"Années (DateRDV)",AA$3,"Présence","Absent"),4,""),"")</f>
        <v/>
      </c>
      <c r="AB114" s="166" t="str">
        <f>IFERROR(IF(GETPIVOTDATA("DateRDV",TCD!$B$1,"DT","BA","Bénéficiaire",$A114,AB$6,AB$5,"Mois (DateRDV)",AB$7,"Années (DateRDV)",AB$3),1,""),"")</f>
        <v/>
      </c>
      <c r="AC114" s="166" t="str">
        <f>IFERROR(IF(GETPIVOTDATA("DateRDV",TCD!$B$1,"DT","BA","Bénéficiaire",$A114,AC$6,AC$5,"Mois (DateRDV)",AC$7,"Années (DateRDV)",AC$3),2,""),"")</f>
        <v/>
      </c>
      <c r="AD114" s="166" t="str">
        <f>IFERROR(IF(GETPIVOTDATA("DateRDV",TCD!$B$1,"DT","BA","Bénéficiaire",$A114,AD$6,AD$5,"Mois (DateRDV)",AD$7,"Années (DateRDV)",AD$3,"Présence","Excusé"),3,""),"")</f>
        <v/>
      </c>
      <c r="AE114" s="166" t="str">
        <f>IFERROR(IF(GETPIVOTDATA("DateRDV",TCD!$B$1,"DT","BA","Bénéficiaire",$A114,AE$6,AE$5,"Mois (DateRDV)",AE$7,"Années (DateRDV)",AE$3,"Présence","Absent"),4,""),"")</f>
        <v/>
      </c>
      <c r="AF114" s="166" t="str">
        <f>IFERROR(IF(GETPIVOTDATA("DateRDV",TCD!$B$1,"DT","BA","Bénéficiaire",$A114,AF$6,AF$5,"Mois (DateRDV)",AF$7,"Années (DateRDV)",AF$3),1,""),"")</f>
        <v/>
      </c>
      <c r="AG114" s="166" t="str">
        <f>IFERROR(IF(GETPIVOTDATA("DateRDV",TCD!$B$1,"DT","BA","Bénéficiaire",$A114,AG$6,AG$5,"Mois (DateRDV)",AG$7,"Années (DateRDV)",AG$3),2,""),"")</f>
        <v/>
      </c>
      <c r="AH114" s="166" t="str">
        <f>IFERROR(IF(GETPIVOTDATA("DateRDV",TCD!$B$1,"DT","BA","Bénéficiaire",$A114,AH$6,AH$5,"Mois (DateRDV)",AH$7,"Années (DateRDV)",AH$3,"Présence","Excusé"),3,""),"")</f>
        <v/>
      </c>
      <c r="AI114" s="166" t="str">
        <f>IFERROR(IF(GETPIVOTDATA("DateRDV",TCD!$B$1,"DT","BA","Bénéficiaire",$A114,AI$6,AI$5,"Mois (DateRDV)",AI$7,"Années (DateRDV)",AI$3,"Présence","Absent"),4,""),"")</f>
        <v/>
      </c>
      <c r="AJ114" s="166" t="str">
        <f>IFERROR(IF(GETPIVOTDATA("DateRDV",TCD!$B$1,"DT","BA","Bénéficiaire",$A114,AJ$6,AJ$5,"Mois (DateRDV)",AJ$7,"Années (DateRDV)",AJ$3),1,""),"")</f>
        <v/>
      </c>
      <c r="AK114" s="166" t="str">
        <f>IFERROR(IF(GETPIVOTDATA("DateRDV",TCD!$B$1,"DT","BA","Bénéficiaire",$A114,AK$6,AK$5,"Mois (DateRDV)",AK$7,"Années (DateRDV)",AK$3),2,""),"")</f>
        <v/>
      </c>
      <c r="AL114" s="166" t="str">
        <f>IFERROR(IF(GETPIVOTDATA("DateRDV",TCD!$B$1,"DT","BA","Bénéficiaire",$A114,AL$6,AL$5,"Mois (DateRDV)",AL$7,"Années (DateRDV)",AL$3,"Présence","Excusé"),3,""),"")</f>
        <v/>
      </c>
      <c r="AM114" s="166" t="str">
        <f>IFERROR(IF(GETPIVOTDATA("DateRDV",TCD!$B$1,"DT","BA","Bénéficiaire",$A114,AM$6,AM$5,"Mois (DateRDV)",AM$7,"Années (DateRDV)",AM$3,"Présence","Absent"),4,""),"")</f>
        <v/>
      </c>
      <c r="AN114" s="166" t="str">
        <f>IFERROR(IF(GETPIVOTDATA("DateRDV",TCD!$B$1,"DT","BA","Bénéficiaire",$A114,AN$6,AN$5,"Mois (DateRDV)",AN$7,"Années (DateRDV)",AN$3),1,""),"")</f>
        <v/>
      </c>
      <c r="AO114" s="166" t="str">
        <f>IFERROR(IF(GETPIVOTDATA("DateRDV",TCD!$B$1,"DT","BA","Bénéficiaire",$A114,AO$6,AO$5,"Mois (DateRDV)",AO$7,"Années (DateRDV)",AO$3),2,""),"")</f>
        <v/>
      </c>
      <c r="AP114" s="166" t="str">
        <f>IFERROR(IF(GETPIVOTDATA("DateRDV",TCD!$B$1,"DT","BA","Bénéficiaire",$A114,AP$6,AP$5,"Mois (DateRDV)",AP$7,"Années (DateRDV)",AP$3,"Présence","Excusé"),3,""),"")</f>
        <v/>
      </c>
      <c r="AQ114" s="166" t="str">
        <f>IFERROR(IF(GETPIVOTDATA("DateRDV",TCD!$B$1,"DT","BA","Bénéficiaire",$A114,AQ$6,AQ$5,"Mois (DateRDV)",AQ$7,"Années (DateRDV)",AQ$3,"Présence","Absent"),4,""),"")</f>
        <v/>
      </c>
      <c r="AR114" s="166" t="str">
        <f>IFERROR(IF(GETPIVOTDATA("DateRDV",TCD!$B$1,"DT","BA","Bénéficiaire",$A114,AR$6,AR$5,"Mois (DateRDV)",AR$7,"Années (DateRDV)",AR$3),1,""),"")</f>
        <v/>
      </c>
      <c r="AS114" s="166" t="str">
        <f>IFERROR(IF(GETPIVOTDATA("DateRDV",TCD!$B$1,"DT","BA","Bénéficiaire",$A114,AS$6,AS$5,"Mois (DateRDV)",AS$7,"Années (DateRDV)",AS$3),2,""),"")</f>
        <v/>
      </c>
      <c r="AT114" s="166" t="str">
        <f>IFERROR(IF(GETPIVOTDATA("DateRDV",TCD!$B$1,"DT","BA","Bénéficiaire",$A114,AT$6,AT$5,"Mois (DateRDV)",AT$7,"Années (DateRDV)",AT$3,"Présence","Excusé"),3,""),"")</f>
        <v/>
      </c>
      <c r="AU114" s="166" t="str">
        <f>IFERROR(IF(GETPIVOTDATA("DateRDV",TCD!$B$1,"DT","BA","Bénéficiaire",$A114,AU$6,AU$5,"Mois (DateRDV)",AU$7,"Années (DateRDV)",AU$3,"Présence","Absent"),4,""),"")</f>
        <v/>
      </c>
      <c r="AV114" s="166" t="str">
        <f>IFERROR(IF(GETPIVOTDATA("DateRDV",TCD!$B$1,"DT","BA","Bénéficiaire",$A114,AV$6,AV$5,"Mois (DateRDV)",AV$7,"Années (DateRDV)",AV$3),1,""),"")</f>
        <v/>
      </c>
      <c r="AW114" s="166" t="str">
        <f>IFERROR(IF(GETPIVOTDATA("DateRDV",TCD!$B$1,"DT","BA","Bénéficiaire",$A114,AW$6,AW$5,"Mois (DateRDV)",AW$7,"Années (DateRDV)",AW$3),2,""),"")</f>
        <v/>
      </c>
      <c r="AX114" s="166" t="str">
        <f>IFERROR(IF(GETPIVOTDATA("DateRDV",TCD!$B$1,"DT","BA","Bénéficiaire",$A114,AX$6,AX$5,"Mois (DateRDV)",AX$7,"Années (DateRDV)",AX$3,"Présence","Excusé"),3,""),"")</f>
        <v/>
      </c>
      <c r="AY114" s="166" t="str">
        <f>IFERROR(IF(GETPIVOTDATA("DateRDV",TCD!$B$1,"DT","BA","Bénéficiaire",$A114,AY$6,AY$5,"Mois (DateRDV)",AY$7,"Années (DateRDV)",AY$3,"Présence","Absent"),4,""),"")</f>
        <v/>
      </c>
      <c r="AZ114" s="166" t="str">
        <f>IFERROR(IF(GETPIVOTDATA("DateRDV",TCD!$B$1,"DT","BA","Bénéficiaire",$A114,AZ$6,AZ$5,"Mois (DateRDV)",AZ$7,"Années (DateRDV)",AZ$3),1,""),"")</f>
        <v/>
      </c>
      <c r="BA114" s="166" t="str">
        <f>IFERROR(IF(GETPIVOTDATA("DateRDV",TCD!$B$1,"DT","BA","Bénéficiaire",$A114,BA$6,BA$5,"Mois (DateRDV)",BA$7,"Années (DateRDV)",BA$3),2,""),"")</f>
        <v/>
      </c>
      <c r="BB114" s="166" t="str">
        <f>IFERROR(IF(GETPIVOTDATA("DateRDV",TCD!$B$1,"DT","BA","Bénéficiaire",$A114,BB$6,BB$5,"Mois (DateRDV)",BB$7,"Années (DateRDV)",BB$3,"Présence","Excusé"),3,""),"")</f>
        <v/>
      </c>
      <c r="BC114" s="166" t="str">
        <f>IFERROR(IF(GETPIVOTDATA("DateRDV",TCD!$B$1,"DT","BA","Bénéficiaire",$A114,BC$6,BC$5,"Mois (DateRDV)",BC$7,"Années (DateRDV)",BC$3,"Présence","Absent"),4,""),"")</f>
        <v/>
      </c>
      <c r="BD114" s="166" t="str">
        <f>IFERROR(IF(GETPIVOTDATA("DateRDV",TCD!$B$1,"DT","BA","Bénéficiaire",$A114,BD$6,BD$5,"Mois (DateRDV)",BD$7,"Années (DateRDV)",BD$3),1,""),"")</f>
        <v/>
      </c>
      <c r="BE114" s="166" t="str">
        <f>IFERROR(IF(GETPIVOTDATA("DateRDV",TCD!$B$1,"DT","BA","Bénéficiaire",$A114,BE$6,BE$5,"Mois (DateRDV)",BE$7,"Années (DateRDV)",BE$3),2,""),"")</f>
        <v/>
      </c>
      <c r="BF114" s="166" t="str">
        <f>IFERROR(IF(GETPIVOTDATA("DateRDV",TCD!$B$1,"DT","BA","Bénéficiaire",$A114,BF$6,BF$5,"Mois (DateRDV)",BF$7,"Années (DateRDV)",BF$3,"Présence","Excusé"),3,""),"")</f>
        <v/>
      </c>
      <c r="BG114" s="166" t="str">
        <f>IFERROR(IF(GETPIVOTDATA("DateRDV",TCD!$B$1,"DT","BA","Bénéficiaire",$A114,BG$6,BG$5,"Mois (DateRDV)",BG$7,"Années (DateRDV)",BG$3,"Présence","Absent"),4,""),"")</f>
        <v/>
      </c>
      <c r="BH114" s="166" t="str">
        <f>IFERROR(IF(GETPIVOTDATA("DateRDV",TCD!$B$1,"DT","BA","Bénéficiaire",$A114,BH$6,BH$5,"Mois (DateRDV)",BH$7,"Années (DateRDV)",BH$3),1,""),"")</f>
        <v/>
      </c>
      <c r="BI114" s="166" t="str">
        <f>IFERROR(IF(GETPIVOTDATA("DateRDV",TCD!$B$1,"DT","BA","Bénéficiaire",$A114,BI$6,BI$5,"Mois (DateRDV)",BI$7,"Années (DateRDV)",BI$3),2,""),"")</f>
        <v/>
      </c>
      <c r="BJ114" s="166" t="str">
        <f>IFERROR(IF(GETPIVOTDATA("DateRDV",TCD!$B$1,"DT","BA","Bénéficiaire",$A114,BJ$6,BJ$5,"Mois (DateRDV)",BJ$7,"Années (DateRDV)",BJ$3,"Présence","Excusé"),3,""),"")</f>
        <v/>
      </c>
      <c r="BK114" s="166" t="str">
        <f>IFERROR(IF(GETPIVOTDATA("DateRDV",TCD!$B$1,"DT","BA","Bénéficiaire",$A114,BK$6,BK$5,"Mois (DateRDV)",BK$7,"Années (DateRDV)",BK$3,"Présence","Absent"),4,""),"")</f>
        <v/>
      </c>
      <c r="BL114" s="166" t="str">
        <f>IFERROR(IF(GETPIVOTDATA("DateRDV",TCD!$B$1,"DT","BA","Bénéficiaire",$A114,BL$6,BL$5,"Mois (DateRDV)",BL$7,"Années (DateRDV)",BL$3),1,""),"")</f>
        <v/>
      </c>
      <c r="BM114" s="166" t="str">
        <f>IFERROR(IF(GETPIVOTDATA("DateRDV",TCD!$B$1,"DT","BA","Bénéficiaire",$A114,BM$6,BM$5,"Mois (DateRDV)",BM$7,"Années (DateRDV)",BM$3),2,""),"")</f>
        <v/>
      </c>
      <c r="BN114" s="166" t="str">
        <f>IFERROR(IF(GETPIVOTDATA("DateRDV",TCD!$B$1,"DT","BA","Bénéficiaire",$A114,BN$6,BN$5,"Mois (DateRDV)",BN$7,"Années (DateRDV)",BN$3,"Présence","Excusé"),3,""),"")</f>
        <v/>
      </c>
      <c r="BO114" s="166" t="str">
        <f>IFERROR(IF(GETPIVOTDATA("DateRDV",TCD!$B$1,"DT","BA","Bénéficiaire",$A114,BO$6,BO$5,"Mois (DateRDV)",BO$7,"Années (DateRDV)",BO$3,"Présence","Absent"),4,""),"")</f>
        <v/>
      </c>
      <c r="BP114" s="166" t="str">
        <f>IFERROR(IF(GETPIVOTDATA("DateRDV",TCD!$B$1,"DT","BA","Bénéficiaire",$A114,BP$6,BP$5,"Mois (DateRDV)",BP$7,"Années (DateRDV)",BP$3),1,""),"")</f>
        <v/>
      </c>
      <c r="BQ114" s="166" t="str">
        <f>IFERROR(IF(GETPIVOTDATA("DateRDV",TCD!$B$1,"DT","BA","Bénéficiaire",$A114,BQ$6,BQ$5,"Mois (DateRDV)",BQ$7,"Années (DateRDV)",BQ$3),2,""),"")</f>
        <v/>
      </c>
      <c r="BR114" s="166" t="str">
        <f>IFERROR(IF(GETPIVOTDATA("DateRDV",TCD!$B$1,"DT","BA","Bénéficiaire",$A114,BR$6,BR$5,"Mois (DateRDV)",BR$7,"Années (DateRDV)",BR$3,"Présence","Excusé"),3,""),"")</f>
        <v/>
      </c>
      <c r="BS114" s="166" t="str">
        <f>IFERROR(IF(GETPIVOTDATA("DateRDV",TCD!$B$1,"DT","BA","Bénéficiaire",$A114,BS$6,BS$5,"Mois (DateRDV)",BS$7,"Années (DateRDV)",BS$3,"Présence","Absent"),4,""),"")</f>
        <v/>
      </c>
      <c r="BT114" s="166" t="str">
        <f>IFERROR(IF(GETPIVOTDATA("DateRDV",TCD!$B$1,"DT","BA","Bénéficiaire",$A114,BT$6,BT$5,"Mois (DateRDV)",BT$7,"Années (DateRDV)",BT$3),1,""),"")</f>
        <v/>
      </c>
      <c r="BU114" s="166" t="str">
        <f>IFERROR(IF(GETPIVOTDATA("DateRDV",TCD!$B$1,"DT","BA","Bénéficiaire",$A114,BU$6,BU$5,"Mois (DateRDV)",BU$7,"Années (DateRDV)",BU$3),2,""),"")</f>
        <v/>
      </c>
      <c r="BV114" s="166" t="str">
        <f>IFERROR(IF(GETPIVOTDATA("DateRDV",TCD!$B$1,"DT","BA","Bénéficiaire",$A114,BV$6,BV$5,"Mois (DateRDV)",BV$7,"Années (DateRDV)",BV$3,"Présence","Excusé"),3,""),"")</f>
        <v/>
      </c>
      <c r="BW114" s="166" t="str">
        <f>IFERROR(IF(GETPIVOTDATA("DateRDV",TCD!$B$1,"DT","BA","Bénéficiaire",$A114,BW$6,BW$5,"Mois (DateRDV)",BW$7,"Années (DateRDV)",BW$3,"Présence","Absent"),4,""),"")</f>
        <v/>
      </c>
      <c r="BX114" s="166" t="str">
        <f>IFERROR(IF(GETPIVOTDATA("DateRDV",TCD!$B$1,"DT","BA","Bénéficiaire",$A114,BX$6,BX$5,"Mois (DateRDV)",BX$7,"Années (DateRDV)",BX$3),1,""),"")</f>
        <v/>
      </c>
      <c r="BY114" s="166" t="str">
        <f>IFERROR(IF(GETPIVOTDATA("DateRDV",TCD!$B$1,"DT","BA","Bénéficiaire",$A114,BY$6,BY$5,"Mois (DateRDV)",BY$7,"Années (DateRDV)",BY$3),2,""),"")</f>
        <v/>
      </c>
      <c r="BZ114" s="166" t="str">
        <f>IFERROR(IF(GETPIVOTDATA("DateRDV",TCD!$B$1,"DT","BA","Bénéficiaire",$A114,BZ$6,BZ$5,"Mois (DateRDV)",BZ$7,"Années (DateRDV)",BZ$3,"Présence","Excusé"),3,""),"")</f>
        <v/>
      </c>
      <c r="CA114" s="166" t="str">
        <f>IFERROR(IF(GETPIVOTDATA("DateRDV",TCD!$B$1,"DT","BA","Bénéficiaire",$A114,CA$6,CA$5,"Mois (DateRDV)",CA$7,"Années (DateRDV)",CA$3,"Présence","Absent"),4,""),"")</f>
        <v/>
      </c>
      <c r="CB114" s="166" t="str">
        <f>IFERROR(IF(GETPIVOTDATA("DateRDV",TCD!$B$1,"DT","BA","Bénéficiaire",$A114,CB$6,CB$5,"Mois (DateRDV)",CB$7,"Années (DateRDV)",CB$3),1,""),"")</f>
        <v/>
      </c>
      <c r="CC114" s="166" t="str">
        <f>IFERROR(IF(GETPIVOTDATA("DateRDV",TCD!$B$1,"DT","BA","Bénéficiaire",$A114,CC$6,CC$5,"Mois (DateRDV)",CC$7,"Années (DateRDV)",CC$3),2,""),"")</f>
        <v/>
      </c>
      <c r="CD114" s="166" t="str">
        <f>IFERROR(IF(GETPIVOTDATA("DateRDV",TCD!$B$1,"DT","BA","Bénéficiaire",$A114,CD$6,CD$5,"Mois (DateRDV)",CD$7,"Années (DateRDV)",CD$3,"Présence","Excusé"),3,""),"")</f>
        <v/>
      </c>
      <c r="CE114" s="166" t="str">
        <f>IFERROR(IF(GETPIVOTDATA("DateRDV",TCD!$B$1,"DT","BA","Bénéficiaire",$A114,CE$6,CE$5,"Mois (DateRDV)",CE$7,"Années (DateRDV)",CE$3,"Présence","Absent"),4,""),"")</f>
        <v/>
      </c>
      <c r="CF114" s="166" t="str">
        <f>IFERROR(IF(GETPIVOTDATA("DateRDV",TCD!$B$1,"DT","BA","Bénéficiaire",$A114,CF$6,CF$5,"Mois (DateRDV)",CF$7,"Années (DateRDV)",CF$3),1,""),"")</f>
        <v/>
      </c>
      <c r="CG114" s="166" t="str">
        <f>IFERROR(IF(GETPIVOTDATA("DateRDV",TCD!$B$1,"DT","BA","Bénéficiaire",$A114,CG$6,CG$5,"Mois (DateRDV)",CG$7,"Années (DateRDV)",CG$3),2,""),"")</f>
        <v/>
      </c>
      <c r="CH114" s="166" t="str">
        <f>IFERROR(IF(GETPIVOTDATA("DateRDV",TCD!$B$1,"DT","BA","Bénéficiaire",$A114,CH$6,CH$5,"Mois (DateRDV)",CH$7,"Années (DateRDV)",CH$3,"Présence","Excusé"),3,""),"")</f>
        <v/>
      </c>
      <c r="CI114" s="166" t="str">
        <f>IFERROR(IF(GETPIVOTDATA("DateRDV",TCD!$B$1,"DT","BA","Bénéficiaire",$A114,CI$6,CI$5,"Mois (DateRDV)",CI$7,"Années (DateRDV)",CI$3,"Présence","Absent"),4,""),"")</f>
        <v/>
      </c>
      <c r="CJ114" s="166" t="str">
        <f>IFERROR(IF(GETPIVOTDATA("DateRDV",TCD!$B$1,"DT","BA","Bénéficiaire",$A114,CJ$6,CJ$5,"Mois (DateRDV)",CJ$7,"Années (DateRDV)",CJ$3),1,""),"")</f>
        <v/>
      </c>
      <c r="CK114" s="166" t="str">
        <f>IFERROR(IF(GETPIVOTDATA("DateRDV",TCD!$B$1,"DT","BA","Bénéficiaire",$A114,CK$6,CK$5,"Mois (DateRDV)",CK$7,"Années (DateRDV)",CK$3),2,""),"")</f>
        <v/>
      </c>
      <c r="CL114" s="166" t="str">
        <f>IFERROR(IF(GETPIVOTDATA("DateRDV",TCD!$B$1,"DT","BA","Bénéficiaire",$A114,BE$6,BE$5,"Mois (DateRDV)",BE$7,"Années (DateRDV)",BE$3,"Présence","Excusé"),3,""),"")</f>
        <v/>
      </c>
      <c r="CM114" s="166" t="str">
        <f>IFERROR(IF(GETPIVOTDATA("DateRDV",TCD!$B$1,"DT","BA","Bénéficiaire",$A114,CM$6,CM$5,"Mois (DateRDV)",CM$7,"Années (DateRDV)",CM$3,"Présence","Absent"),4,""),"")</f>
        <v/>
      </c>
      <c r="CN114" s="166" t="str">
        <f>IFERROR(IF(GETPIVOTDATA("DateRDV",TCD!$B$1,"DT","BA","Bénéficiaire",$A114,CN$6,CN$5,"Mois (DateRDV)",CN$7,"Années (DateRDV)",CN$3),1,""),"")</f>
        <v/>
      </c>
      <c r="CO114" s="166" t="str">
        <f>IFERROR(IF(GETPIVOTDATA("DateRDV",TCD!$B$1,"DT","BA","Bénéficiaire",$A114,CO$6,CO$5,"Mois (DateRDV)",CO$7,"Années (DateRDV)",CO$3),2,""),"")</f>
        <v/>
      </c>
      <c r="CP114" s="166" t="str">
        <f>IFERROR(IF(GETPIVOTDATA("DateRDV",TCD!$B$1,"DT","BA","Bénéficiaire",$A114,CP$6,CP$5,"Mois (DateRDV)",CP$7,"Années (DateRDV)",CP$3,"Présence","Excusé"),3,""),"")</f>
        <v/>
      </c>
      <c r="CQ114" s="166" t="str">
        <f>IFERROR(IF(GETPIVOTDATA("DateRDV",TCD!$B$1,"DT","BA","Bénéficiaire",$A114,CQ$6,CQ$5,"Mois (DateRDV)",CQ$7,"Années (DateRDV)",CQ$3,"Présence","Absent"),4,""),"")</f>
        <v/>
      </c>
      <c r="CR114" s="166" t="str">
        <f>IFERROR(IF(GETPIVOTDATA("DateRDV",TCD!$B$1,"DT","BA","Bénéficiaire",$A114,CR$6,CR$5,"Mois (DateRDV)",CR$7,"Années (DateRDV)",CR$3),1,""),"")</f>
        <v/>
      </c>
      <c r="CS114" s="166" t="str">
        <f>IFERROR(IF(GETPIVOTDATA("DateRDV",TCD!$B$1,"DT","BA","Bénéficiaire",$A114,CS$6,CS$5,"Mois (DateRDV)",CS$7,"Années (DateRDV)",CS$3),2,""),"")</f>
        <v/>
      </c>
      <c r="CT114" s="166" t="str">
        <f>IFERROR(IF(GETPIVOTDATA("DateRDV",TCD!$B$1,"DT","BA","Bénéficiaire",$A114,CT$6,CT$5,"Mois (DateRDV)",CT$7,"Années (DateRDV)",CT$3,"Présence","Excusé"),3,""),"")</f>
        <v/>
      </c>
      <c r="CU114" s="166" t="str">
        <f>IFERROR(IF(GETPIVOTDATA("DateRDV",TCD!$B$1,"DT","BA","Bénéficiaire",$A114,CU$6,CU$5,"Mois (DateRDV)",CU$7,"Années (DateRDV)",CU$3,"Présence","Absent"),4,""),"")</f>
        <v/>
      </c>
      <c r="CV114" s="166" t="str">
        <f>IFERROR(IF(GETPIVOTDATA("DateRDV",TCD!$B$1,"DT","BA","Bénéficiaire",$A114,CV$6,CV$5,"Mois (DateRDV)",CV$7,"Années (DateRDV)",CV$3),1,""),"")</f>
        <v/>
      </c>
      <c r="CW114" s="166" t="str">
        <f>IFERROR(IF(GETPIVOTDATA("DateRDV",TCD!$B$1,"DT","BA","Bénéficiaire",$A114,CW$6,CW$5,"Mois (DateRDV)",CW$7,"Années (DateRDV)",CW$3),2,""),"")</f>
        <v/>
      </c>
      <c r="CX114" s="166" t="str">
        <f>IFERROR(IF(GETPIVOTDATA("DateRDV",TCD!$B$1,"DT","BA","Bénéficiaire",$A114,CX$6,CX$5,"Mois (DateRDV)",CX$7,"Années (DateRDV)",CX$3,"Présence","Excusé"),3,""),"")</f>
        <v/>
      </c>
      <c r="CY114" s="166" t="str">
        <f>IFERROR(IF(GETPIVOTDATA("DateRDV",TCD!$B$1,"DT","BA","Bénéficiaire",$A114,CY$6,CY$5,"Mois (DateRDV)",CY$7,"Années (DateRDV)",CY$3,"Présence","Absent"),4,""),"")</f>
        <v/>
      </c>
      <c r="CZ114" s="166" t="str">
        <f>IFERROR(IF(GETPIVOTDATA("DateRDV",TCD!$B$1,"DT","BA","Bénéficiaire",$A114,CZ$6,CZ$5,"Mois (DateRDV)",CZ$7,"Années (DateRDV)",CZ$3),1,""),"")</f>
        <v/>
      </c>
      <c r="DA114" s="166" t="str">
        <f>IFERROR(IF(GETPIVOTDATA("DateRDV",TCD!$B$1,"DT","BA","Bénéficiaire",$A114,DA$6,DA$5,"Mois (DateRDV)",DA$7,"Années (DateRDV)",DA$3),2,""),"")</f>
        <v/>
      </c>
      <c r="DB114" s="166" t="str">
        <f>IFERROR(IF(GETPIVOTDATA("DateRDV",TCD!$B$1,"DT","BA","Bénéficiaire",$A114,DB$6,DB$5,"Mois (DateRDV)",DB$7,"Années (DateRDV)",DB$3,"Présence","Excusé"),3,""),"")</f>
        <v/>
      </c>
      <c r="DC114" s="166" t="str">
        <f>IFERROR(IF(GETPIVOTDATA("DateRDV",TCD!$B$1,"DT","BA","Bénéficiaire",$A114,DC$6,DC$5,"Mois (DateRDV)",DC$7,"Années (DateRDV)",DC$3,"Présence","Absent"),4,""),"")</f>
        <v/>
      </c>
      <c r="DD114" s="166" t="str">
        <f>IFERROR(IF(GETPIVOTDATA("DateRDV",TCD!$B$1,"DT","BA","Bénéficiaire",$A114,DD$6,DD$5,"Mois (DateRDV)",DD$7,"Années (DateRDV)",DD$3),1,""),"")</f>
        <v/>
      </c>
      <c r="DE114" s="166" t="str">
        <f>IFERROR(IF(GETPIVOTDATA("DateRDV",TCD!$B$1,"DT","BA","Bénéficiaire",$A114,DE$6,DE$5,"Mois (DateRDV)",DE$7,"Années (DateRDV)",DE$3),2,""),"")</f>
        <v/>
      </c>
      <c r="DF114" s="166" t="str">
        <f>IFERROR(IF(GETPIVOTDATA("DateRDV",TCD!$B$1,"DT","BA","Bénéficiaire",$A114,DF$6,DF$5,"Mois (DateRDV)",DF$7,"Années (DateRDV)",DF$3,"Présence","Excusé"),3,""),"")</f>
        <v/>
      </c>
      <c r="DG114" s="166" t="str">
        <f>IFERROR(IF(GETPIVOTDATA("DateRDV",TCD!$B$1,"DT","BA","Bénéficiaire",$A114,DG$6,DG$5,"Mois (DateRDV)",DG$7,"Années (DateRDV)",DG$3,"Présence","Absent"),4,""),"")</f>
        <v/>
      </c>
      <c r="DH114" s="166" t="str">
        <f>IFERROR(IF(GETPIVOTDATA("DateRDV",TCD!$B$1,"DT","BA","Bénéficiaire",$A114,DH$6,DH$5,"Mois (DateRDV)",DH$7,"Années (DateRDV)",DH$3),1,""),"")</f>
        <v/>
      </c>
      <c r="DI114" s="166" t="str">
        <f>IFERROR(IF(GETPIVOTDATA("DateRDV",TCD!$B$1,"DT","BA","Bénéficiaire",$A114,DI$6,DI$5,"Mois (DateRDV)",DI$7,"Années (DateRDV)",DI$3),2,""),"")</f>
        <v/>
      </c>
      <c r="DJ114" s="166" t="str">
        <f>IFERROR(IF(GETPIVOTDATA("DateRDV",TCD!$B$1,"DT","BA","Bénéficiaire",$A114,DJ$6,DJ$5,"Mois (DateRDV)",DJ$7,"Années (DateRDV)",DJ$3,"Présence","Excusé"),3,""),"")</f>
        <v/>
      </c>
      <c r="DK114" s="166" t="str">
        <f>IFERROR(IF(GETPIVOTDATA("DateRDV",TCD!$B$1,"DT","BA","Bénéficiaire",$A114,DK$6,DK$5,"Mois (DateRDV)",DK$7,"Années (DateRDV)",DK$3,"Présence","Absent"),4,""),"")</f>
        <v/>
      </c>
      <c r="DL114" s="166" t="str">
        <f>IFERROR(IF(GETPIVOTDATA("DateRDV",TCD!$B$1,"DT","BA","Bénéficiaire",$A114,DL$6,DL$5,"Mois (DateRDV)",DL$7,"Années (DateRDV)",DL$3),1,""),"")</f>
        <v/>
      </c>
      <c r="DM114" s="166" t="str">
        <f>IFERROR(IF(GETPIVOTDATA("DateRDV",TCD!$B$1,"DT","BA","Bénéficiaire",$A114,DM$6,DM$5,"Mois (DateRDV)",DM$7,"Années (DateRDV)",DM$3),2,""),"")</f>
        <v/>
      </c>
      <c r="DN114" s="166" t="str">
        <f>IFERROR(IF(GETPIVOTDATA("DateRDV",TCD!$B$1,"DT","BA","Bénéficiaire",$A114,DN$6,DN$5,"Mois (DateRDV)",DN$7,"Années (DateRDV)",DN$3,"Présence","Excusé"),3,""),"")</f>
        <v/>
      </c>
      <c r="DO114" s="166" t="str">
        <f>IFERROR(IF(GETPIVOTDATA("DateRDV",TCD!$B$1,"DT","BA","Bénéficiaire",$A114,DO$6,DO$5,"Mois (DateRDV)",DO$7,"Années (DateRDV)",DO$3,"Présence","Absent"),4,""),"")</f>
        <v/>
      </c>
    </row>
    <row r="115" spans="1:119" x14ac:dyDescent="0.2">
      <c r="A115" t="str">
        <v>NEYRET Grégory</v>
      </c>
      <c r="B115" s="169" t="str">
        <f>IFERROR(IF(INDEX(Data!P:P,MATCH(A115,Data!B:B,0))&lt;&gt;"",INDEX(Data!P:P,MATCH(A115,Data!B:B,0)),""),"")</f>
        <v>NEYRET</v>
      </c>
      <c r="C115" s="169" t="str">
        <f>IFERROR(IF(INDEX(Data!O:O,MATCH(A115,Data!B:B,0))&lt;&gt;"",INDEX(Data!O:O,MATCH(A115,Data!B:B,0)),""),"")</f>
        <v>Grégory</v>
      </c>
      <c r="D115" s="169" t="str">
        <f>IFERROR(IF(INDEX(Data!J:J,MATCH(A115,Data!B:B,0))&lt;&gt;"",INDEX(Data!J:J,MATCH(A115,Data!B:B,0)),""),"")</f>
        <v>CD</v>
      </c>
      <c r="E115" s="169" t="str">
        <f>IFERROR(IF(INDEX(Data!M:M,MATCH(A115,Data!B:B,0))&lt;&gt;"",INDEX(Data!M:M,MATCH(A115,Data!B:B,0)),""),"")</f>
        <v>FAVERGES SEYTHENEX</v>
      </c>
      <c r="F115" s="169">
        <f>IFERROR(IF(INDEX(Data!N:N,MATCH(A115,Data!B:B,0))&lt;&gt;"",INDEX(Data!N:N,MATCH(A115,Data!B:B,0)),""),"")</f>
        <v>74410</v>
      </c>
      <c r="G115" s="170">
        <f>IFERROR(IF(INDEX(Data!K:K,MATCH(A115,Data!B:B,0))&lt;&gt;"",INDEX(Data!K:K,MATCH(A115,Data!B:B,0)),""),"")</f>
        <v>45649</v>
      </c>
      <c r="H115" s="170">
        <f>IFERROR(IF(INDEX(Data!L:L,MATCH(A115,Data!B:B,0))&lt;&gt;"",INDEX(Data!L:L,MATCH(A115,Data!B:B,0)),""),"")</f>
        <v>45650</v>
      </c>
      <c r="I115" s="170">
        <f>IFERROR(IF(INDEX(Data!C:C,MATCH(A115,Data!B:B,0))&lt;&gt;"",INDEX(Data!C:C,MATCH(A115,Data!B:B,0)),""),"")</f>
        <v>45671</v>
      </c>
      <c r="J115" s="170">
        <f>IFERROR(IF(INDEX(Data!D:D,MATCH(A115,Data!B:B,0))&lt;&gt;"",INDEX(Data!D:D,MATCH(A115,Data!B:B,0)),""),"")</f>
        <v>45860</v>
      </c>
      <c r="K115" s="171" t="str">
        <f>IFERROR(IF(INDEX(Data!H:H,MATCH(A115,Data!B:B,0))&lt;&gt;"",INDEX(Data!H:H,MATCH(A115,Data!B:B,0)),""),"")</f>
        <v>Remobilisation</v>
      </c>
      <c r="L115" s="166" t="str">
        <f>IFERROR(IF(GETPIVOTDATA("DateRDV",TCD!$B$1,"DT","BA","Bénéficiaire",$A115,L$6,L$5,"Mois (DateRDV)",L$7,"Années (DateRDV)",L$3),1,""),"")</f>
        <v/>
      </c>
      <c r="M115" s="166" t="str">
        <f>IFERROR(IF(GETPIVOTDATA("DateRDV",TCD!$B$1,"DT","BA","Bénéficiaire",$A115,M$6,M$5,"Mois (DateRDV)",M$7,"Années (DateRDV)",M$3),2,""),"")</f>
        <v/>
      </c>
      <c r="N115" s="166" t="str">
        <f>IFERROR(IF(GETPIVOTDATA("DateRDV",TCD!$B$1,"DT","BA","Bénéficiaire",$A115,N$6,N$5,"Mois (DateRDV)",N$7,"Années (DateRDV)",N$3,"Présence","Excusé"),3,""),"")</f>
        <v/>
      </c>
      <c r="O115" s="166" t="str">
        <f>IFERROR(IF(GETPIVOTDATA("DateRDV",TCD!$B$1,"DT","BA","Bénéficiaire",$A115,O$6,O$5,"Mois (DateRDV)",O$7,"Années (DateRDV)",O$3,"Présence","Absent"),4,""),"")</f>
        <v/>
      </c>
      <c r="P115" s="166" t="str">
        <f>IFERROR(IF(GETPIVOTDATA("DateRDV",TCD!$B$1,"DT","BA","Bénéficiaire",$A115,P$6,P$5,"Mois (DateRDV)",P$7,"Années (DateRDV)",P$3),1,""),"")</f>
        <v/>
      </c>
      <c r="Q115" s="166" t="str">
        <f>IFERROR(IF(GETPIVOTDATA("DateRDV",TCD!$B$1,"DT","BA","Bénéficiaire",$A115,Q$6,Q$5,"Mois (DateRDV)",Q$7,"Années (DateRDV)",Q$3),2,""),"")</f>
        <v/>
      </c>
      <c r="R115" s="166" t="str">
        <f>IFERROR(IF(GETPIVOTDATA("DateRDV",TCD!$B$1,"DT","BA","Bénéficiaire",$A115,R$6,R$5,"Mois (DateRDV)",R$7,"Années (DateRDV)",R$3,"Présence","Excusé"),3,""),"")</f>
        <v/>
      </c>
      <c r="S115" s="166" t="str">
        <f>IFERROR(IF(GETPIVOTDATA("DateRDV",TCD!$B$1,"DT","BA","Bénéficiaire",$A115,S$6,S$5,"Mois (DateRDV)",S$7,"Années (DateRDV)",S$3,"Présence","Absent"),4,""),"")</f>
        <v/>
      </c>
      <c r="T115" s="166" t="str">
        <f>IFERROR(IF(GETPIVOTDATA("DateRDV",TCD!$B$1,"DT","BA","Bénéficiaire",$A115,T$6,T$5,"Mois (DateRDV)",T$7,"Années (DateRDV)",T$3),1,""),"")</f>
        <v/>
      </c>
      <c r="U115" s="166" t="str">
        <f>IFERROR(IF(GETPIVOTDATA("DateRDV",TCD!$B$1,"DT","BA","Bénéficiaire",$A115,U$6,U$5,"Mois (DateRDV)",U$7,"Années (DateRDV)",U$3),2,""),"")</f>
        <v/>
      </c>
      <c r="V115" s="166" t="str">
        <f>IFERROR(IF(GETPIVOTDATA("DateRDV",TCD!$B$1,"DT","BA","Bénéficiaire",$A115,V$6,V$5,"Mois (DateRDV)",V$7,"Années (DateRDV)",V$3,"Présence","Excusé"),3,""),"")</f>
        <v/>
      </c>
      <c r="W115" s="166" t="str">
        <f>IFERROR(IF(GETPIVOTDATA("DateRDV",TCD!$B$1,"DT","BA","Bénéficiaire",$A115,W$6,W$5,"Mois (DateRDV)",W$7,"Années (DateRDV)",W$3,"Présence","Absent"),4,""),"")</f>
        <v/>
      </c>
      <c r="X115" s="166" t="str">
        <f>IFERROR(IF(GETPIVOTDATA("DateRDV",TCD!$B$1,"DT","BA","Bénéficiaire",$A115,X$6,X$5,"Mois (DateRDV)",X$7,"Années (DateRDV)",X$3),1,""),"")</f>
        <v/>
      </c>
      <c r="Y115" s="166" t="str">
        <f>IFERROR(IF(GETPIVOTDATA("DateRDV",TCD!$B$1,"DT","BA","Bénéficiaire",$A115,Y$6,Y$5,"Mois (DateRDV)",Y$7,"Années (DateRDV)",Y$3),2,""),"")</f>
        <v/>
      </c>
      <c r="Z115" s="166" t="str">
        <f>IFERROR(IF(GETPIVOTDATA("DateRDV",TCD!$B$1,"DT","BA","Bénéficiaire",$A115,Z$6,Z$5,"Mois (DateRDV)",Z$7,"Années (DateRDV)",Z$3,"Présence","Excusé"),3,""),"")</f>
        <v/>
      </c>
      <c r="AA115" s="166" t="str">
        <f>IFERROR(IF(GETPIVOTDATA("DateRDV",TCD!$B$1,"DT","BA","Bénéficiaire",$A115,AA$6,AA$5,"Mois (DateRDV)",AA$7,"Années (DateRDV)",AA$3,"Présence","Absent"),4,""),"")</f>
        <v/>
      </c>
      <c r="AB115" s="166" t="str">
        <f>IFERROR(IF(GETPIVOTDATA("DateRDV",TCD!$B$1,"DT","BA","Bénéficiaire",$A115,AB$6,AB$5,"Mois (DateRDV)",AB$7,"Années (DateRDV)",AB$3),1,""),"")</f>
        <v/>
      </c>
      <c r="AC115" s="166" t="str">
        <f>IFERROR(IF(GETPIVOTDATA("DateRDV",TCD!$B$1,"DT","BA","Bénéficiaire",$A115,AC$6,AC$5,"Mois (DateRDV)",AC$7,"Années (DateRDV)",AC$3),2,""),"")</f>
        <v/>
      </c>
      <c r="AD115" s="166" t="str">
        <f>IFERROR(IF(GETPIVOTDATA("DateRDV",TCD!$B$1,"DT","BA","Bénéficiaire",$A115,AD$6,AD$5,"Mois (DateRDV)",AD$7,"Années (DateRDV)",AD$3,"Présence","Excusé"),3,""),"")</f>
        <v/>
      </c>
      <c r="AE115" s="166" t="str">
        <f>IFERROR(IF(GETPIVOTDATA("DateRDV",TCD!$B$1,"DT","BA","Bénéficiaire",$A115,AE$6,AE$5,"Mois (DateRDV)",AE$7,"Années (DateRDV)",AE$3,"Présence","Absent"),4,""),"")</f>
        <v/>
      </c>
      <c r="AF115" s="166" t="str">
        <f>IFERROR(IF(GETPIVOTDATA("DateRDV",TCD!$B$1,"DT","BA","Bénéficiaire",$A115,AF$6,AF$5,"Mois (DateRDV)",AF$7,"Années (DateRDV)",AF$3),1,""),"")</f>
        <v/>
      </c>
      <c r="AG115" s="166" t="str">
        <f>IFERROR(IF(GETPIVOTDATA("DateRDV",TCD!$B$1,"DT","BA","Bénéficiaire",$A115,AG$6,AG$5,"Mois (DateRDV)",AG$7,"Années (DateRDV)",AG$3),2,""),"")</f>
        <v/>
      </c>
      <c r="AH115" s="166" t="str">
        <f>IFERROR(IF(GETPIVOTDATA("DateRDV",TCD!$B$1,"DT","BA","Bénéficiaire",$A115,AH$6,AH$5,"Mois (DateRDV)",AH$7,"Années (DateRDV)",AH$3,"Présence","Excusé"),3,""),"")</f>
        <v/>
      </c>
      <c r="AI115" s="166" t="str">
        <f>IFERROR(IF(GETPIVOTDATA("DateRDV",TCD!$B$1,"DT","BA","Bénéficiaire",$A115,AI$6,AI$5,"Mois (DateRDV)",AI$7,"Années (DateRDV)",AI$3,"Présence","Absent"),4,""),"")</f>
        <v/>
      </c>
      <c r="AJ115" s="166" t="str">
        <f>IFERROR(IF(GETPIVOTDATA("DateRDV",TCD!$B$1,"DT","BA","Bénéficiaire",$A115,AJ$6,AJ$5,"Mois (DateRDV)",AJ$7,"Années (DateRDV)",AJ$3),1,""),"")</f>
        <v/>
      </c>
      <c r="AK115" s="166" t="str">
        <f>IFERROR(IF(GETPIVOTDATA("DateRDV",TCD!$B$1,"DT","BA","Bénéficiaire",$A115,AK$6,AK$5,"Mois (DateRDV)",AK$7,"Années (DateRDV)",AK$3),2,""),"")</f>
        <v/>
      </c>
      <c r="AL115" s="166" t="str">
        <f>IFERROR(IF(GETPIVOTDATA("DateRDV",TCD!$B$1,"DT","BA","Bénéficiaire",$A115,AL$6,AL$5,"Mois (DateRDV)",AL$7,"Années (DateRDV)",AL$3,"Présence","Excusé"),3,""),"")</f>
        <v/>
      </c>
      <c r="AM115" s="166" t="str">
        <f>IFERROR(IF(GETPIVOTDATA("DateRDV",TCD!$B$1,"DT","BA","Bénéficiaire",$A115,AM$6,AM$5,"Mois (DateRDV)",AM$7,"Années (DateRDV)",AM$3,"Présence","Absent"),4,""),"")</f>
        <v/>
      </c>
      <c r="AN115" s="166" t="str">
        <f>IFERROR(IF(GETPIVOTDATA("DateRDV",TCD!$B$1,"DT","BA","Bénéficiaire",$A115,AN$6,AN$5,"Mois (DateRDV)",AN$7,"Années (DateRDV)",AN$3),1,""),"")</f>
        <v/>
      </c>
      <c r="AO115" s="166" t="str">
        <f>IFERROR(IF(GETPIVOTDATA("DateRDV",TCD!$B$1,"DT","BA","Bénéficiaire",$A115,AO$6,AO$5,"Mois (DateRDV)",AO$7,"Années (DateRDV)",AO$3),2,""),"")</f>
        <v/>
      </c>
      <c r="AP115" s="166" t="str">
        <f>IFERROR(IF(GETPIVOTDATA("DateRDV",TCD!$B$1,"DT","BA","Bénéficiaire",$A115,AP$6,AP$5,"Mois (DateRDV)",AP$7,"Années (DateRDV)",AP$3,"Présence","Excusé"),3,""),"")</f>
        <v/>
      </c>
      <c r="AQ115" s="166" t="str">
        <f>IFERROR(IF(GETPIVOTDATA("DateRDV",TCD!$B$1,"DT","BA","Bénéficiaire",$A115,AQ$6,AQ$5,"Mois (DateRDV)",AQ$7,"Années (DateRDV)",AQ$3,"Présence","Absent"),4,""),"")</f>
        <v/>
      </c>
      <c r="AR115" s="166" t="str">
        <f>IFERROR(IF(GETPIVOTDATA("DateRDV",TCD!$B$1,"DT","BA","Bénéficiaire",$A115,AR$6,AR$5,"Mois (DateRDV)",AR$7,"Années (DateRDV)",AR$3),1,""),"")</f>
        <v/>
      </c>
      <c r="AS115" s="166" t="str">
        <f>IFERROR(IF(GETPIVOTDATA("DateRDV",TCD!$B$1,"DT","BA","Bénéficiaire",$A115,AS$6,AS$5,"Mois (DateRDV)",AS$7,"Années (DateRDV)",AS$3),2,""),"")</f>
        <v/>
      </c>
      <c r="AT115" s="166" t="str">
        <f>IFERROR(IF(GETPIVOTDATA("DateRDV",TCD!$B$1,"DT","BA","Bénéficiaire",$A115,AT$6,AT$5,"Mois (DateRDV)",AT$7,"Années (DateRDV)",AT$3,"Présence","Excusé"),3,""),"")</f>
        <v/>
      </c>
      <c r="AU115" s="166" t="str">
        <f>IFERROR(IF(GETPIVOTDATA("DateRDV",TCD!$B$1,"DT","BA","Bénéficiaire",$A115,AU$6,AU$5,"Mois (DateRDV)",AU$7,"Années (DateRDV)",AU$3,"Présence","Absent"),4,""),"")</f>
        <v/>
      </c>
      <c r="AV115" s="166" t="str">
        <f>IFERROR(IF(GETPIVOTDATA("DateRDV",TCD!$B$1,"DT","BA","Bénéficiaire",$A115,AV$6,AV$5,"Mois (DateRDV)",AV$7,"Années (DateRDV)",AV$3),1,""),"")</f>
        <v/>
      </c>
      <c r="AW115" s="166" t="str">
        <f>IFERROR(IF(GETPIVOTDATA("DateRDV",TCD!$B$1,"DT","BA","Bénéficiaire",$A115,AW$6,AW$5,"Mois (DateRDV)",AW$7,"Années (DateRDV)",AW$3),2,""),"")</f>
        <v/>
      </c>
      <c r="AX115" s="166" t="str">
        <f>IFERROR(IF(GETPIVOTDATA("DateRDV",TCD!$B$1,"DT","BA","Bénéficiaire",$A115,AX$6,AX$5,"Mois (DateRDV)",AX$7,"Années (DateRDV)",AX$3,"Présence","Excusé"),3,""),"")</f>
        <v/>
      </c>
      <c r="AY115" s="166" t="str">
        <f>IFERROR(IF(GETPIVOTDATA("DateRDV",TCD!$B$1,"DT","BA","Bénéficiaire",$A115,AY$6,AY$5,"Mois (DateRDV)",AY$7,"Années (DateRDV)",AY$3,"Présence","Absent"),4,""),"")</f>
        <v/>
      </c>
      <c r="AZ115" s="166" t="str">
        <f>IFERROR(IF(GETPIVOTDATA("DateRDV",TCD!$B$1,"DT","BA","Bénéficiaire",$A115,AZ$6,AZ$5,"Mois (DateRDV)",AZ$7,"Années (DateRDV)",AZ$3),1,""),"")</f>
        <v/>
      </c>
      <c r="BA115" s="166" t="str">
        <f>IFERROR(IF(GETPIVOTDATA("DateRDV",TCD!$B$1,"DT","BA","Bénéficiaire",$A115,BA$6,BA$5,"Mois (DateRDV)",BA$7,"Années (DateRDV)",BA$3),2,""),"")</f>
        <v/>
      </c>
      <c r="BB115" s="166" t="str">
        <f>IFERROR(IF(GETPIVOTDATA("DateRDV",TCD!$B$1,"DT","BA","Bénéficiaire",$A115,BB$6,BB$5,"Mois (DateRDV)",BB$7,"Années (DateRDV)",BB$3,"Présence","Excusé"),3,""),"")</f>
        <v/>
      </c>
      <c r="BC115" s="166" t="str">
        <f>IFERROR(IF(GETPIVOTDATA("DateRDV",TCD!$B$1,"DT","BA","Bénéficiaire",$A115,BC$6,BC$5,"Mois (DateRDV)",BC$7,"Années (DateRDV)",BC$3,"Présence","Absent"),4,""),"")</f>
        <v/>
      </c>
      <c r="BD115" s="166" t="str">
        <f>IFERROR(IF(GETPIVOTDATA("DateRDV",TCD!$B$1,"DT","BA","Bénéficiaire",$A115,BD$6,BD$5,"Mois (DateRDV)",BD$7,"Années (DateRDV)",BD$3),1,""),"")</f>
        <v/>
      </c>
      <c r="BE115" s="166" t="str">
        <f>IFERROR(IF(GETPIVOTDATA("DateRDV",TCD!$B$1,"DT","BA","Bénéficiaire",$A115,BE$6,BE$5,"Mois (DateRDV)",BE$7,"Années (DateRDV)",BE$3),2,""),"")</f>
        <v/>
      </c>
      <c r="BF115" s="166" t="str">
        <f>IFERROR(IF(GETPIVOTDATA("DateRDV",TCD!$B$1,"DT","BA","Bénéficiaire",$A115,BF$6,BF$5,"Mois (DateRDV)",BF$7,"Années (DateRDV)",BF$3,"Présence","Excusé"),3,""),"")</f>
        <v/>
      </c>
      <c r="BG115" s="166" t="str">
        <f>IFERROR(IF(GETPIVOTDATA("DateRDV",TCD!$B$1,"DT","BA","Bénéficiaire",$A115,BG$6,BG$5,"Mois (DateRDV)",BG$7,"Années (DateRDV)",BG$3,"Présence","Absent"),4,""),"")</f>
        <v/>
      </c>
      <c r="BH115" s="166" t="str">
        <f>IFERROR(IF(GETPIVOTDATA("DateRDV",TCD!$B$1,"DT","BA","Bénéficiaire",$A115,BH$6,BH$5,"Mois (DateRDV)",BH$7,"Années (DateRDV)",BH$3),1,""),"")</f>
        <v/>
      </c>
      <c r="BI115" s="166" t="str">
        <f>IFERROR(IF(GETPIVOTDATA("DateRDV",TCD!$B$1,"DT","BA","Bénéficiaire",$A115,BI$6,BI$5,"Mois (DateRDV)",BI$7,"Années (DateRDV)",BI$3),2,""),"")</f>
        <v/>
      </c>
      <c r="BJ115" s="166" t="str">
        <f>IFERROR(IF(GETPIVOTDATA("DateRDV",TCD!$B$1,"DT","BA","Bénéficiaire",$A115,BJ$6,BJ$5,"Mois (DateRDV)",BJ$7,"Années (DateRDV)",BJ$3,"Présence","Excusé"),3,""),"")</f>
        <v/>
      </c>
      <c r="BK115" s="166" t="str">
        <f>IFERROR(IF(GETPIVOTDATA("DateRDV",TCD!$B$1,"DT","BA","Bénéficiaire",$A115,BK$6,BK$5,"Mois (DateRDV)",BK$7,"Années (DateRDV)",BK$3,"Présence","Absent"),4,""),"")</f>
        <v/>
      </c>
      <c r="BL115" s="166" t="str">
        <f>IFERROR(IF(GETPIVOTDATA("DateRDV",TCD!$B$1,"DT","BA","Bénéficiaire",$A115,BL$6,BL$5,"Mois (DateRDV)",BL$7,"Années (DateRDV)",BL$3),1,""),"")</f>
        <v/>
      </c>
      <c r="BM115" s="166" t="str">
        <f>IFERROR(IF(GETPIVOTDATA("DateRDV",TCD!$B$1,"DT","BA","Bénéficiaire",$A115,BM$6,BM$5,"Mois (DateRDV)",BM$7,"Années (DateRDV)",BM$3),2,""),"")</f>
        <v/>
      </c>
      <c r="BN115" s="166" t="str">
        <f>IFERROR(IF(GETPIVOTDATA("DateRDV",TCD!$B$1,"DT","BA","Bénéficiaire",$A115,BN$6,BN$5,"Mois (DateRDV)",BN$7,"Années (DateRDV)",BN$3,"Présence","Excusé"),3,""),"")</f>
        <v/>
      </c>
      <c r="BO115" s="166" t="str">
        <f>IFERROR(IF(GETPIVOTDATA("DateRDV",TCD!$B$1,"DT","BA","Bénéficiaire",$A115,BO$6,BO$5,"Mois (DateRDV)",BO$7,"Années (DateRDV)",BO$3,"Présence","Absent"),4,""),"")</f>
        <v/>
      </c>
      <c r="BP115" s="166" t="str">
        <f>IFERROR(IF(GETPIVOTDATA("DateRDV",TCD!$B$1,"DT","BA","Bénéficiaire",$A115,BP$6,BP$5,"Mois (DateRDV)",BP$7,"Années (DateRDV)",BP$3),1,""),"")</f>
        <v/>
      </c>
      <c r="BQ115" s="166" t="str">
        <f>IFERROR(IF(GETPIVOTDATA("DateRDV",TCD!$B$1,"DT","BA","Bénéficiaire",$A115,BQ$6,BQ$5,"Mois (DateRDV)",BQ$7,"Années (DateRDV)",BQ$3),2,""),"")</f>
        <v/>
      </c>
      <c r="BR115" s="166" t="str">
        <f>IFERROR(IF(GETPIVOTDATA("DateRDV",TCD!$B$1,"DT","BA","Bénéficiaire",$A115,BR$6,BR$5,"Mois (DateRDV)",BR$7,"Années (DateRDV)",BR$3,"Présence","Excusé"),3,""),"")</f>
        <v/>
      </c>
      <c r="BS115" s="166" t="str">
        <f>IFERROR(IF(GETPIVOTDATA("DateRDV",TCD!$B$1,"DT","BA","Bénéficiaire",$A115,BS$6,BS$5,"Mois (DateRDV)",BS$7,"Années (DateRDV)",BS$3,"Présence","Absent"),4,""),"")</f>
        <v/>
      </c>
      <c r="BT115" s="166" t="str">
        <f>IFERROR(IF(GETPIVOTDATA("DateRDV",TCD!$B$1,"DT","BA","Bénéficiaire",$A115,BT$6,BT$5,"Mois (DateRDV)",BT$7,"Années (DateRDV)",BT$3),1,""),"")</f>
        <v/>
      </c>
      <c r="BU115" s="166" t="str">
        <f>IFERROR(IF(GETPIVOTDATA("DateRDV",TCD!$B$1,"DT","BA","Bénéficiaire",$A115,BU$6,BU$5,"Mois (DateRDV)",BU$7,"Années (DateRDV)",BU$3),2,""),"")</f>
        <v/>
      </c>
      <c r="BV115" s="166" t="str">
        <f>IFERROR(IF(GETPIVOTDATA("DateRDV",TCD!$B$1,"DT","BA","Bénéficiaire",$A115,BV$6,BV$5,"Mois (DateRDV)",BV$7,"Années (DateRDV)",BV$3,"Présence","Excusé"),3,""),"")</f>
        <v/>
      </c>
      <c r="BW115" s="166" t="str">
        <f>IFERROR(IF(GETPIVOTDATA("DateRDV",TCD!$B$1,"DT","BA","Bénéficiaire",$A115,BW$6,BW$5,"Mois (DateRDV)",BW$7,"Années (DateRDV)",BW$3,"Présence","Absent"),4,""),"")</f>
        <v/>
      </c>
      <c r="BX115" s="166" t="str">
        <f>IFERROR(IF(GETPIVOTDATA("DateRDV",TCD!$B$1,"DT","BA","Bénéficiaire",$A115,BX$6,BX$5,"Mois (DateRDV)",BX$7,"Années (DateRDV)",BX$3),1,""),"")</f>
        <v/>
      </c>
      <c r="BY115" s="166" t="str">
        <f>IFERROR(IF(GETPIVOTDATA("DateRDV",TCD!$B$1,"DT","BA","Bénéficiaire",$A115,BY$6,BY$5,"Mois (DateRDV)",BY$7,"Années (DateRDV)",BY$3),2,""),"")</f>
        <v/>
      </c>
      <c r="BZ115" s="166" t="str">
        <f>IFERROR(IF(GETPIVOTDATA("DateRDV",TCD!$B$1,"DT","BA","Bénéficiaire",$A115,BZ$6,BZ$5,"Mois (DateRDV)",BZ$7,"Années (DateRDV)",BZ$3,"Présence","Excusé"),3,""),"")</f>
        <v/>
      </c>
      <c r="CA115" s="166" t="str">
        <f>IFERROR(IF(GETPIVOTDATA("DateRDV",TCD!$B$1,"DT","BA","Bénéficiaire",$A115,CA$6,CA$5,"Mois (DateRDV)",CA$7,"Années (DateRDV)",CA$3,"Présence","Absent"),4,""),"")</f>
        <v/>
      </c>
      <c r="CB115" s="166" t="str">
        <f>IFERROR(IF(GETPIVOTDATA("DateRDV",TCD!$B$1,"DT","BA","Bénéficiaire",$A115,CB$6,CB$5,"Mois (DateRDV)",CB$7,"Années (DateRDV)",CB$3),1,""),"")</f>
        <v/>
      </c>
      <c r="CC115" s="166" t="str">
        <f>IFERROR(IF(GETPIVOTDATA("DateRDV",TCD!$B$1,"DT","BA","Bénéficiaire",$A115,CC$6,CC$5,"Mois (DateRDV)",CC$7,"Années (DateRDV)",CC$3),2,""),"")</f>
        <v/>
      </c>
      <c r="CD115" s="166" t="str">
        <f>IFERROR(IF(GETPIVOTDATA("DateRDV",TCD!$B$1,"DT","BA","Bénéficiaire",$A115,CD$6,CD$5,"Mois (DateRDV)",CD$7,"Années (DateRDV)",CD$3,"Présence","Excusé"),3,""),"")</f>
        <v/>
      </c>
      <c r="CE115" s="166" t="str">
        <f>IFERROR(IF(GETPIVOTDATA("DateRDV",TCD!$B$1,"DT","BA","Bénéficiaire",$A115,CE$6,CE$5,"Mois (DateRDV)",CE$7,"Années (DateRDV)",CE$3,"Présence","Absent"),4,""),"")</f>
        <v/>
      </c>
      <c r="CF115" s="166" t="str">
        <f>IFERROR(IF(GETPIVOTDATA("DateRDV",TCD!$B$1,"DT","BA","Bénéficiaire",$A115,CF$6,CF$5,"Mois (DateRDV)",CF$7,"Années (DateRDV)",CF$3),1,""),"")</f>
        <v/>
      </c>
      <c r="CG115" s="166" t="str">
        <f>IFERROR(IF(GETPIVOTDATA("DateRDV",TCD!$B$1,"DT","BA","Bénéficiaire",$A115,CG$6,CG$5,"Mois (DateRDV)",CG$7,"Années (DateRDV)",CG$3),2,""),"")</f>
        <v/>
      </c>
      <c r="CH115" s="166" t="str">
        <f>IFERROR(IF(GETPIVOTDATA("DateRDV",TCD!$B$1,"DT","BA","Bénéficiaire",$A115,CH$6,CH$5,"Mois (DateRDV)",CH$7,"Années (DateRDV)",CH$3,"Présence","Excusé"),3,""),"")</f>
        <v/>
      </c>
      <c r="CI115" s="166" t="str">
        <f>IFERROR(IF(GETPIVOTDATA("DateRDV",TCD!$B$1,"DT","BA","Bénéficiaire",$A115,CI$6,CI$5,"Mois (DateRDV)",CI$7,"Années (DateRDV)",CI$3,"Présence","Absent"),4,""),"")</f>
        <v/>
      </c>
      <c r="CJ115" s="166" t="str">
        <f>IFERROR(IF(GETPIVOTDATA("DateRDV",TCD!$B$1,"DT","BA","Bénéficiaire",$A115,CJ$6,CJ$5,"Mois (DateRDV)",CJ$7,"Années (DateRDV)",CJ$3),1,""),"")</f>
        <v/>
      </c>
      <c r="CK115" s="166" t="str">
        <f>IFERROR(IF(GETPIVOTDATA("DateRDV",TCD!$B$1,"DT","BA","Bénéficiaire",$A115,CK$6,CK$5,"Mois (DateRDV)",CK$7,"Années (DateRDV)",CK$3),2,""),"")</f>
        <v/>
      </c>
      <c r="CL115" s="166" t="str">
        <f>IFERROR(IF(GETPIVOTDATA("DateRDV",TCD!$B$1,"DT","BA","Bénéficiaire",$A115,BE$6,BE$5,"Mois (DateRDV)",BE$7,"Années (DateRDV)",BE$3,"Présence","Excusé"),3,""),"")</f>
        <v/>
      </c>
      <c r="CM115" s="166" t="str">
        <f>IFERROR(IF(GETPIVOTDATA("DateRDV",TCD!$B$1,"DT","BA","Bénéficiaire",$A115,CM$6,CM$5,"Mois (DateRDV)",CM$7,"Années (DateRDV)",CM$3,"Présence","Absent"),4,""),"")</f>
        <v/>
      </c>
      <c r="CN115" s="166" t="str">
        <f>IFERROR(IF(GETPIVOTDATA("DateRDV",TCD!$B$1,"DT","BA","Bénéficiaire",$A115,CN$6,CN$5,"Mois (DateRDV)",CN$7,"Années (DateRDV)",CN$3),1,""),"")</f>
        <v/>
      </c>
      <c r="CO115" s="166" t="str">
        <f>IFERROR(IF(GETPIVOTDATA("DateRDV",TCD!$B$1,"DT","BA","Bénéficiaire",$A115,CO$6,CO$5,"Mois (DateRDV)",CO$7,"Années (DateRDV)",CO$3),2,""),"")</f>
        <v/>
      </c>
      <c r="CP115" s="166" t="str">
        <f>IFERROR(IF(GETPIVOTDATA("DateRDV",TCD!$B$1,"DT","BA","Bénéficiaire",$A115,CP$6,CP$5,"Mois (DateRDV)",CP$7,"Années (DateRDV)",CP$3,"Présence","Excusé"),3,""),"")</f>
        <v/>
      </c>
      <c r="CQ115" s="166" t="str">
        <f>IFERROR(IF(GETPIVOTDATA("DateRDV",TCD!$B$1,"DT","BA","Bénéficiaire",$A115,CQ$6,CQ$5,"Mois (DateRDV)",CQ$7,"Années (DateRDV)",CQ$3,"Présence","Absent"),4,""),"")</f>
        <v/>
      </c>
      <c r="CR115" s="166" t="str">
        <f>IFERROR(IF(GETPIVOTDATA("DateRDV",TCD!$B$1,"DT","BA","Bénéficiaire",$A115,CR$6,CR$5,"Mois (DateRDV)",CR$7,"Années (DateRDV)",CR$3),1,""),"")</f>
        <v/>
      </c>
      <c r="CS115" s="166" t="str">
        <f>IFERROR(IF(GETPIVOTDATA("DateRDV",TCD!$B$1,"DT","BA","Bénéficiaire",$A115,CS$6,CS$5,"Mois (DateRDV)",CS$7,"Années (DateRDV)",CS$3),2,""),"")</f>
        <v/>
      </c>
      <c r="CT115" s="166" t="str">
        <f>IFERROR(IF(GETPIVOTDATA("DateRDV",TCD!$B$1,"DT","BA","Bénéficiaire",$A115,CT$6,CT$5,"Mois (DateRDV)",CT$7,"Années (DateRDV)",CT$3,"Présence","Excusé"),3,""),"")</f>
        <v/>
      </c>
      <c r="CU115" s="166" t="str">
        <f>IFERROR(IF(GETPIVOTDATA("DateRDV",TCD!$B$1,"DT","BA","Bénéficiaire",$A115,CU$6,CU$5,"Mois (DateRDV)",CU$7,"Années (DateRDV)",CU$3,"Présence","Absent"),4,""),"")</f>
        <v/>
      </c>
      <c r="CV115" s="166" t="str">
        <f>IFERROR(IF(GETPIVOTDATA("DateRDV",TCD!$B$1,"DT","BA","Bénéficiaire",$A115,CV$6,CV$5,"Mois (DateRDV)",CV$7,"Années (DateRDV)",CV$3),1,""),"")</f>
        <v/>
      </c>
      <c r="CW115" s="166" t="str">
        <f>IFERROR(IF(GETPIVOTDATA("DateRDV",TCD!$B$1,"DT","BA","Bénéficiaire",$A115,CW$6,CW$5,"Mois (DateRDV)",CW$7,"Années (DateRDV)",CW$3),2,""),"")</f>
        <v/>
      </c>
      <c r="CX115" s="166" t="str">
        <f>IFERROR(IF(GETPIVOTDATA("DateRDV",TCD!$B$1,"DT","BA","Bénéficiaire",$A115,CX$6,CX$5,"Mois (DateRDV)",CX$7,"Années (DateRDV)",CX$3,"Présence","Excusé"),3,""),"")</f>
        <v/>
      </c>
      <c r="CY115" s="166" t="str">
        <f>IFERROR(IF(GETPIVOTDATA("DateRDV",TCD!$B$1,"DT","BA","Bénéficiaire",$A115,CY$6,CY$5,"Mois (DateRDV)",CY$7,"Années (DateRDV)",CY$3,"Présence","Absent"),4,""),"")</f>
        <v/>
      </c>
      <c r="CZ115" s="166" t="str">
        <f>IFERROR(IF(GETPIVOTDATA("DateRDV",TCD!$B$1,"DT","BA","Bénéficiaire",$A115,CZ$6,CZ$5,"Mois (DateRDV)",CZ$7,"Années (DateRDV)",CZ$3),1,""),"")</f>
        <v/>
      </c>
      <c r="DA115" s="166" t="str">
        <f>IFERROR(IF(GETPIVOTDATA("DateRDV",TCD!$B$1,"DT","BA","Bénéficiaire",$A115,DA$6,DA$5,"Mois (DateRDV)",DA$7,"Années (DateRDV)",DA$3),2,""),"")</f>
        <v/>
      </c>
      <c r="DB115" s="166" t="str">
        <f>IFERROR(IF(GETPIVOTDATA("DateRDV",TCD!$B$1,"DT","BA","Bénéficiaire",$A115,DB$6,DB$5,"Mois (DateRDV)",DB$7,"Années (DateRDV)",DB$3,"Présence","Excusé"),3,""),"")</f>
        <v/>
      </c>
      <c r="DC115" s="166" t="str">
        <f>IFERROR(IF(GETPIVOTDATA("DateRDV",TCD!$B$1,"DT","BA","Bénéficiaire",$A115,DC$6,DC$5,"Mois (DateRDV)",DC$7,"Années (DateRDV)",DC$3,"Présence","Absent"),4,""),"")</f>
        <v/>
      </c>
      <c r="DD115" s="166" t="str">
        <f>IFERROR(IF(GETPIVOTDATA("DateRDV",TCD!$B$1,"DT","BA","Bénéficiaire",$A115,DD$6,DD$5,"Mois (DateRDV)",DD$7,"Années (DateRDV)",DD$3),1,""),"")</f>
        <v/>
      </c>
      <c r="DE115" s="166" t="str">
        <f>IFERROR(IF(GETPIVOTDATA("DateRDV",TCD!$B$1,"DT","BA","Bénéficiaire",$A115,DE$6,DE$5,"Mois (DateRDV)",DE$7,"Années (DateRDV)",DE$3),2,""),"")</f>
        <v/>
      </c>
      <c r="DF115" s="166" t="str">
        <f>IFERROR(IF(GETPIVOTDATA("DateRDV",TCD!$B$1,"DT","BA","Bénéficiaire",$A115,DF$6,DF$5,"Mois (DateRDV)",DF$7,"Années (DateRDV)",DF$3,"Présence","Excusé"),3,""),"")</f>
        <v/>
      </c>
      <c r="DG115" s="166" t="str">
        <f>IFERROR(IF(GETPIVOTDATA("DateRDV",TCD!$B$1,"DT","BA","Bénéficiaire",$A115,DG$6,DG$5,"Mois (DateRDV)",DG$7,"Années (DateRDV)",DG$3,"Présence","Absent"),4,""),"")</f>
        <v/>
      </c>
      <c r="DH115" s="166" t="str">
        <f>IFERROR(IF(GETPIVOTDATA("DateRDV",TCD!$B$1,"DT","BA","Bénéficiaire",$A115,DH$6,DH$5,"Mois (DateRDV)",DH$7,"Années (DateRDV)",DH$3),1,""),"")</f>
        <v/>
      </c>
      <c r="DI115" s="166" t="str">
        <f>IFERROR(IF(GETPIVOTDATA("DateRDV",TCD!$B$1,"DT","BA","Bénéficiaire",$A115,DI$6,DI$5,"Mois (DateRDV)",DI$7,"Années (DateRDV)",DI$3),2,""),"")</f>
        <v/>
      </c>
      <c r="DJ115" s="166" t="str">
        <f>IFERROR(IF(GETPIVOTDATA("DateRDV",TCD!$B$1,"DT","BA","Bénéficiaire",$A115,DJ$6,DJ$5,"Mois (DateRDV)",DJ$7,"Années (DateRDV)",DJ$3,"Présence","Excusé"),3,""),"")</f>
        <v/>
      </c>
      <c r="DK115" s="166" t="str">
        <f>IFERROR(IF(GETPIVOTDATA("DateRDV",TCD!$B$1,"DT","BA","Bénéficiaire",$A115,DK$6,DK$5,"Mois (DateRDV)",DK$7,"Années (DateRDV)",DK$3,"Présence","Absent"),4,""),"")</f>
        <v/>
      </c>
      <c r="DL115" s="166" t="str">
        <f>IFERROR(IF(GETPIVOTDATA("DateRDV",TCD!$B$1,"DT","BA","Bénéficiaire",$A115,DL$6,DL$5,"Mois (DateRDV)",DL$7,"Années (DateRDV)",DL$3),1,""),"")</f>
        <v/>
      </c>
      <c r="DM115" s="166" t="str">
        <f>IFERROR(IF(GETPIVOTDATA("DateRDV",TCD!$B$1,"DT","BA","Bénéficiaire",$A115,DM$6,DM$5,"Mois (DateRDV)",DM$7,"Années (DateRDV)",DM$3),2,""),"")</f>
        <v/>
      </c>
      <c r="DN115" s="166" t="str">
        <f>IFERROR(IF(GETPIVOTDATA("DateRDV",TCD!$B$1,"DT","BA","Bénéficiaire",$A115,DN$6,DN$5,"Mois (DateRDV)",DN$7,"Années (DateRDV)",DN$3,"Présence","Excusé"),3,""),"")</f>
        <v/>
      </c>
      <c r="DO115" s="166" t="str">
        <f>IFERROR(IF(GETPIVOTDATA("DateRDV",TCD!$B$1,"DT","BA","Bénéficiaire",$A115,DO$6,DO$5,"Mois (DateRDV)",DO$7,"Années (DateRDV)",DO$3,"Présence","Absent"),4,""),"")</f>
        <v/>
      </c>
    </row>
    <row r="116" spans="1:119" x14ac:dyDescent="0.2">
      <c r="A116" t="str">
        <v>EL MAACHI Wafa</v>
      </c>
      <c r="B116" s="169" t="str">
        <f>IFERROR(IF(INDEX(Data!P:P,MATCH(A116,Data!B:B,0))&lt;&gt;"",INDEX(Data!P:P,MATCH(A116,Data!B:B,0)),""),"")</f>
        <v>EL MAACHI</v>
      </c>
      <c r="C116" s="169" t="str">
        <f>IFERROR(IF(INDEX(Data!O:O,MATCH(A116,Data!B:B,0))&lt;&gt;"",INDEX(Data!O:O,MATCH(A116,Data!B:B,0)),""),"")</f>
        <v>Wafa</v>
      </c>
      <c r="D116" s="169" t="str">
        <f>IFERROR(IF(INDEX(Data!J:J,MATCH(A116,Data!B:B,0))&lt;&gt;"",INDEX(Data!J:J,MATCH(A116,Data!B:B,0)),""),"")</f>
        <v>CD</v>
      </c>
      <c r="E116" s="169" t="str">
        <f>IFERROR(IF(INDEX(Data!M:M,MATCH(A116,Data!B:B,0))&lt;&gt;"",INDEX(Data!M:M,MATCH(A116,Data!B:B,0)),""),"")</f>
        <v>ANNECY LE VIEUX</v>
      </c>
      <c r="F116" s="169">
        <f>IFERROR(IF(INDEX(Data!N:N,MATCH(A116,Data!B:B,0))&lt;&gt;"",INDEX(Data!N:N,MATCH(A116,Data!B:B,0)),""),"")</f>
        <v>74940</v>
      </c>
      <c r="G116" s="170">
        <f>IFERROR(IF(INDEX(Data!K:K,MATCH(A116,Data!B:B,0))&lt;&gt;"",INDEX(Data!K:K,MATCH(A116,Data!B:B,0)),""),"")</f>
        <v>45636</v>
      </c>
      <c r="H116" s="170">
        <f>IFERROR(IF(INDEX(Data!L:L,MATCH(A116,Data!B:B,0))&lt;&gt;"",INDEX(Data!L:L,MATCH(A116,Data!B:B,0)),""),"")</f>
        <v>45636</v>
      </c>
      <c r="I116" s="170">
        <f>IFERROR(IF(INDEX(Data!C:C,MATCH(A116,Data!B:B,0))&lt;&gt;"",INDEX(Data!C:C,MATCH(A116,Data!B:B,0)),""),"")</f>
        <v>45665</v>
      </c>
      <c r="J116" s="170">
        <f>IFERROR(IF(INDEX(Data!D:D,MATCH(A116,Data!B:B,0))&lt;&gt;"",INDEX(Data!D:D,MATCH(A116,Data!B:B,0)),""),"")</f>
        <v>45853</v>
      </c>
      <c r="K116" s="171" t="str">
        <f>IFERROR(IF(INDEX(Data!H:H,MATCH(A116,Data!B:B,0))&lt;&gt;"",INDEX(Data!H:H,MATCH(A116,Data!B:B,0)),""),"")</f>
        <v>Equilibré</v>
      </c>
      <c r="L116" s="166" t="str">
        <f>IFERROR(IF(GETPIVOTDATA("DateRDV",TCD!$B$1,"DT","BA","Bénéficiaire",$A116,L$6,L$5,"Mois (DateRDV)",L$7,"Années (DateRDV)",L$3),1,""),"")</f>
        <v/>
      </c>
      <c r="M116" s="166" t="str">
        <f>IFERROR(IF(GETPIVOTDATA("DateRDV",TCD!$B$1,"DT","BA","Bénéficiaire",$A116,M$6,M$5,"Mois (DateRDV)",M$7,"Années (DateRDV)",M$3),2,""),"")</f>
        <v/>
      </c>
      <c r="N116" s="166" t="str">
        <f>IFERROR(IF(GETPIVOTDATA("DateRDV",TCD!$B$1,"DT","BA","Bénéficiaire",$A116,N$6,N$5,"Mois (DateRDV)",N$7,"Années (DateRDV)",N$3,"Présence","Excusé"),3,""),"")</f>
        <v/>
      </c>
      <c r="O116" s="166" t="str">
        <f>IFERROR(IF(GETPIVOTDATA("DateRDV",TCD!$B$1,"DT","BA","Bénéficiaire",$A116,O$6,O$5,"Mois (DateRDV)",O$7,"Années (DateRDV)",O$3,"Présence","Absent"),4,""),"")</f>
        <v/>
      </c>
      <c r="P116" s="166" t="str">
        <f>IFERROR(IF(GETPIVOTDATA("DateRDV",TCD!$B$1,"DT","BA","Bénéficiaire",$A116,P$6,P$5,"Mois (DateRDV)",P$7,"Années (DateRDV)",P$3),1,""),"")</f>
        <v/>
      </c>
      <c r="Q116" s="166" t="str">
        <f>IFERROR(IF(GETPIVOTDATA("DateRDV",TCD!$B$1,"DT","BA","Bénéficiaire",$A116,Q$6,Q$5,"Mois (DateRDV)",Q$7,"Années (DateRDV)",Q$3),2,""),"")</f>
        <v/>
      </c>
      <c r="R116" s="166" t="str">
        <f>IFERROR(IF(GETPIVOTDATA("DateRDV",TCD!$B$1,"DT","BA","Bénéficiaire",$A116,R$6,R$5,"Mois (DateRDV)",R$7,"Années (DateRDV)",R$3,"Présence","Excusé"),3,""),"")</f>
        <v/>
      </c>
      <c r="S116" s="166" t="str">
        <f>IFERROR(IF(GETPIVOTDATA("DateRDV",TCD!$B$1,"DT","BA","Bénéficiaire",$A116,S$6,S$5,"Mois (DateRDV)",S$7,"Années (DateRDV)",S$3,"Présence","Absent"),4,""),"")</f>
        <v/>
      </c>
      <c r="T116" s="166" t="str">
        <f>IFERROR(IF(GETPIVOTDATA("DateRDV",TCD!$B$1,"DT","BA","Bénéficiaire",$A116,T$6,T$5,"Mois (DateRDV)",T$7,"Années (DateRDV)",T$3),1,""),"")</f>
        <v/>
      </c>
      <c r="U116" s="166" t="str">
        <f>IFERROR(IF(GETPIVOTDATA("DateRDV",TCD!$B$1,"DT","BA","Bénéficiaire",$A116,U$6,U$5,"Mois (DateRDV)",U$7,"Années (DateRDV)",U$3),2,""),"")</f>
        <v/>
      </c>
      <c r="V116" s="166" t="str">
        <f>IFERROR(IF(GETPIVOTDATA("DateRDV",TCD!$B$1,"DT","BA","Bénéficiaire",$A116,V$6,V$5,"Mois (DateRDV)",V$7,"Années (DateRDV)",V$3,"Présence","Excusé"),3,""),"")</f>
        <v/>
      </c>
      <c r="W116" s="166" t="str">
        <f>IFERROR(IF(GETPIVOTDATA("DateRDV",TCD!$B$1,"DT","BA","Bénéficiaire",$A116,W$6,W$5,"Mois (DateRDV)",W$7,"Années (DateRDV)",W$3,"Présence","Absent"),4,""),"")</f>
        <v/>
      </c>
      <c r="X116" s="166" t="str">
        <f>IFERROR(IF(GETPIVOTDATA("DateRDV",TCD!$B$1,"DT","BA","Bénéficiaire",$A116,X$6,X$5,"Mois (DateRDV)",X$7,"Années (DateRDV)",X$3),1,""),"")</f>
        <v/>
      </c>
      <c r="Y116" s="166" t="str">
        <f>IFERROR(IF(GETPIVOTDATA("DateRDV",TCD!$B$1,"DT","BA","Bénéficiaire",$A116,Y$6,Y$5,"Mois (DateRDV)",Y$7,"Années (DateRDV)",Y$3),2,""),"")</f>
        <v/>
      </c>
      <c r="Z116" s="166" t="str">
        <f>IFERROR(IF(GETPIVOTDATA("DateRDV",TCD!$B$1,"DT","BA","Bénéficiaire",$A116,Z$6,Z$5,"Mois (DateRDV)",Z$7,"Années (DateRDV)",Z$3,"Présence","Excusé"),3,""),"")</f>
        <v/>
      </c>
      <c r="AA116" s="166" t="str">
        <f>IFERROR(IF(GETPIVOTDATA("DateRDV",TCD!$B$1,"DT","BA","Bénéficiaire",$A116,AA$6,AA$5,"Mois (DateRDV)",AA$7,"Années (DateRDV)",AA$3,"Présence","Absent"),4,""),"")</f>
        <v/>
      </c>
      <c r="AB116" s="166" t="str">
        <f>IFERROR(IF(GETPIVOTDATA("DateRDV",TCD!$B$1,"DT","BA","Bénéficiaire",$A116,AB$6,AB$5,"Mois (DateRDV)",AB$7,"Années (DateRDV)",AB$3),1,""),"")</f>
        <v/>
      </c>
      <c r="AC116" s="166" t="str">
        <f>IFERROR(IF(GETPIVOTDATA("DateRDV",TCD!$B$1,"DT","BA","Bénéficiaire",$A116,AC$6,AC$5,"Mois (DateRDV)",AC$7,"Années (DateRDV)",AC$3),2,""),"")</f>
        <v/>
      </c>
      <c r="AD116" s="166" t="str">
        <f>IFERROR(IF(GETPIVOTDATA("DateRDV",TCD!$B$1,"DT","BA","Bénéficiaire",$A116,AD$6,AD$5,"Mois (DateRDV)",AD$7,"Années (DateRDV)",AD$3,"Présence","Excusé"),3,""),"")</f>
        <v/>
      </c>
      <c r="AE116" s="166" t="str">
        <f>IFERROR(IF(GETPIVOTDATA("DateRDV",TCD!$B$1,"DT","BA","Bénéficiaire",$A116,AE$6,AE$5,"Mois (DateRDV)",AE$7,"Années (DateRDV)",AE$3,"Présence","Absent"),4,""),"")</f>
        <v/>
      </c>
      <c r="AF116" s="166" t="str">
        <f>IFERROR(IF(GETPIVOTDATA("DateRDV",TCD!$B$1,"DT","BA","Bénéficiaire",$A116,AF$6,AF$5,"Mois (DateRDV)",AF$7,"Années (DateRDV)",AF$3),1,""),"")</f>
        <v/>
      </c>
      <c r="AG116" s="166" t="str">
        <f>IFERROR(IF(GETPIVOTDATA("DateRDV",TCD!$B$1,"DT","BA","Bénéficiaire",$A116,AG$6,AG$5,"Mois (DateRDV)",AG$7,"Années (DateRDV)",AG$3),2,""),"")</f>
        <v/>
      </c>
      <c r="AH116" s="166" t="str">
        <f>IFERROR(IF(GETPIVOTDATA("DateRDV",TCD!$B$1,"DT","BA","Bénéficiaire",$A116,AH$6,AH$5,"Mois (DateRDV)",AH$7,"Années (DateRDV)",AH$3,"Présence","Excusé"),3,""),"")</f>
        <v/>
      </c>
      <c r="AI116" s="166" t="str">
        <f>IFERROR(IF(GETPIVOTDATA("DateRDV",TCD!$B$1,"DT","BA","Bénéficiaire",$A116,AI$6,AI$5,"Mois (DateRDV)",AI$7,"Années (DateRDV)",AI$3,"Présence","Absent"),4,""),"")</f>
        <v/>
      </c>
      <c r="AJ116" s="166" t="str">
        <f>IFERROR(IF(GETPIVOTDATA("DateRDV",TCD!$B$1,"DT","BA","Bénéficiaire",$A116,AJ$6,AJ$5,"Mois (DateRDV)",AJ$7,"Années (DateRDV)",AJ$3),1,""),"")</f>
        <v/>
      </c>
      <c r="AK116" s="166" t="str">
        <f>IFERROR(IF(GETPIVOTDATA("DateRDV",TCD!$B$1,"DT","BA","Bénéficiaire",$A116,AK$6,AK$5,"Mois (DateRDV)",AK$7,"Années (DateRDV)",AK$3),2,""),"")</f>
        <v/>
      </c>
      <c r="AL116" s="166" t="str">
        <f>IFERROR(IF(GETPIVOTDATA("DateRDV",TCD!$B$1,"DT","BA","Bénéficiaire",$A116,AL$6,AL$5,"Mois (DateRDV)",AL$7,"Années (DateRDV)",AL$3,"Présence","Excusé"),3,""),"")</f>
        <v/>
      </c>
      <c r="AM116" s="166" t="str">
        <f>IFERROR(IF(GETPIVOTDATA("DateRDV",TCD!$B$1,"DT","BA","Bénéficiaire",$A116,AM$6,AM$5,"Mois (DateRDV)",AM$7,"Années (DateRDV)",AM$3,"Présence","Absent"),4,""),"")</f>
        <v/>
      </c>
      <c r="AN116" s="166" t="str">
        <f>IFERROR(IF(GETPIVOTDATA("DateRDV",TCD!$B$1,"DT","BA","Bénéficiaire",$A116,AN$6,AN$5,"Mois (DateRDV)",AN$7,"Années (DateRDV)",AN$3),1,""),"")</f>
        <v/>
      </c>
      <c r="AO116" s="166" t="str">
        <f>IFERROR(IF(GETPIVOTDATA("DateRDV",TCD!$B$1,"DT","BA","Bénéficiaire",$A116,AO$6,AO$5,"Mois (DateRDV)",AO$7,"Années (DateRDV)",AO$3),2,""),"")</f>
        <v/>
      </c>
      <c r="AP116" s="166" t="str">
        <f>IFERROR(IF(GETPIVOTDATA("DateRDV",TCD!$B$1,"DT","BA","Bénéficiaire",$A116,AP$6,AP$5,"Mois (DateRDV)",AP$7,"Années (DateRDV)",AP$3,"Présence","Excusé"),3,""),"")</f>
        <v/>
      </c>
      <c r="AQ116" s="166" t="str">
        <f>IFERROR(IF(GETPIVOTDATA("DateRDV",TCD!$B$1,"DT","BA","Bénéficiaire",$A116,AQ$6,AQ$5,"Mois (DateRDV)",AQ$7,"Années (DateRDV)",AQ$3,"Présence","Absent"),4,""),"")</f>
        <v/>
      </c>
      <c r="AR116" s="166" t="str">
        <f>IFERROR(IF(GETPIVOTDATA("DateRDV",TCD!$B$1,"DT","BA","Bénéficiaire",$A116,AR$6,AR$5,"Mois (DateRDV)",AR$7,"Années (DateRDV)",AR$3),1,""),"")</f>
        <v/>
      </c>
      <c r="AS116" s="166" t="str">
        <f>IFERROR(IF(GETPIVOTDATA("DateRDV",TCD!$B$1,"DT","BA","Bénéficiaire",$A116,AS$6,AS$5,"Mois (DateRDV)",AS$7,"Années (DateRDV)",AS$3),2,""),"")</f>
        <v/>
      </c>
      <c r="AT116" s="166" t="str">
        <f>IFERROR(IF(GETPIVOTDATA("DateRDV",TCD!$B$1,"DT","BA","Bénéficiaire",$A116,AT$6,AT$5,"Mois (DateRDV)",AT$7,"Années (DateRDV)",AT$3,"Présence","Excusé"),3,""),"")</f>
        <v/>
      </c>
      <c r="AU116" s="166" t="str">
        <f>IFERROR(IF(GETPIVOTDATA("DateRDV",TCD!$B$1,"DT","BA","Bénéficiaire",$A116,AU$6,AU$5,"Mois (DateRDV)",AU$7,"Années (DateRDV)",AU$3,"Présence","Absent"),4,""),"")</f>
        <v/>
      </c>
      <c r="AV116" s="166" t="str">
        <f>IFERROR(IF(GETPIVOTDATA("DateRDV",TCD!$B$1,"DT","BA","Bénéficiaire",$A116,AV$6,AV$5,"Mois (DateRDV)",AV$7,"Années (DateRDV)",AV$3),1,""),"")</f>
        <v/>
      </c>
      <c r="AW116" s="166" t="str">
        <f>IFERROR(IF(GETPIVOTDATA("DateRDV",TCD!$B$1,"DT","BA","Bénéficiaire",$A116,AW$6,AW$5,"Mois (DateRDV)",AW$7,"Années (DateRDV)",AW$3),2,""),"")</f>
        <v/>
      </c>
      <c r="AX116" s="166" t="str">
        <f>IFERROR(IF(GETPIVOTDATA("DateRDV",TCD!$B$1,"DT","BA","Bénéficiaire",$A116,AX$6,AX$5,"Mois (DateRDV)",AX$7,"Années (DateRDV)",AX$3,"Présence","Excusé"),3,""),"")</f>
        <v/>
      </c>
      <c r="AY116" s="166" t="str">
        <f>IFERROR(IF(GETPIVOTDATA("DateRDV",TCD!$B$1,"DT","BA","Bénéficiaire",$A116,AY$6,AY$5,"Mois (DateRDV)",AY$7,"Années (DateRDV)",AY$3,"Présence","Absent"),4,""),"")</f>
        <v/>
      </c>
      <c r="AZ116" s="166" t="str">
        <f>IFERROR(IF(GETPIVOTDATA("DateRDV",TCD!$B$1,"DT","BA","Bénéficiaire",$A116,AZ$6,AZ$5,"Mois (DateRDV)",AZ$7,"Années (DateRDV)",AZ$3),1,""),"")</f>
        <v/>
      </c>
      <c r="BA116" s="166" t="str">
        <f>IFERROR(IF(GETPIVOTDATA("DateRDV",TCD!$B$1,"DT","BA","Bénéficiaire",$A116,BA$6,BA$5,"Mois (DateRDV)",BA$7,"Années (DateRDV)",BA$3),2,""),"")</f>
        <v/>
      </c>
      <c r="BB116" s="166" t="str">
        <f>IFERROR(IF(GETPIVOTDATA("DateRDV",TCD!$B$1,"DT","BA","Bénéficiaire",$A116,BB$6,BB$5,"Mois (DateRDV)",BB$7,"Années (DateRDV)",BB$3,"Présence","Excusé"),3,""),"")</f>
        <v/>
      </c>
      <c r="BC116" s="166" t="str">
        <f>IFERROR(IF(GETPIVOTDATA("DateRDV",TCD!$B$1,"DT","BA","Bénéficiaire",$A116,BC$6,BC$5,"Mois (DateRDV)",BC$7,"Années (DateRDV)",BC$3,"Présence","Absent"),4,""),"")</f>
        <v/>
      </c>
      <c r="BD116" s="166" t="str">
        <f>IFERROR(IF(GETPIVOTDATA("DateRDV",TCD!$B$1,"DT","BA","Bénéficiaire",$A116,BD$6,BD$5,"Mois (DateRDV)",BD$7,"Années (DateRDV)",BD$3),1,""),"")</f>
        <v/>
      </c>
      <c r="BE116" s="166" t="str">
        <f>IFERROR(IF(GETPIVOTDATA("DateRDV",TCD!$B$1,"DT","BA","Bénéficiaire",$A116,BE$6,BE$5,"Mois (DateRDV)",BE$7,"Années (DateRDV)",BE$3),2,""),"")</f>
        <v/>
      </c>
      <c r="BF116" s="166" t="str">
        <f>IFERROR(IF(GETPIVOTDATA("DateRDV",TCD!$B$1,"DT","BA","Bénéficiaire",$A116,BF$6,BF$5,"Mois (DateRDV)",BF$7,"Années (DateRDV)",BF$3,"Présence","Excusé"),3,""),"")</f>
        <v/>
      </c>
      <c r="BG116" s="166" t="str">
        <f>IFERROR(IF(GETPIVOTDATA("DateRDV",TCD!$B$1,"DT","BA","Bénéficiaire",$A116,BG$6,BG$5,"Mois (DateRDV)",BG$7,"Années (DateRDV)",BG$3,"Présence","Absent"),4,""),"")</f>
        <v/>
      </c>
      <c r="BH116" s="166" t="str">
        <f>IFERROR(IF(GETPIVOTDATA("DateRDV",TCD!$B$1,"DT","BA","Bénéficiaire",$A116,BH$6,BH$5,"Mois (DateRDV)",BH$7,"Années (DateRDV)",BH$3),1,""),"")</f>
        <v/>
      </c>
      <c r="BI116" s="166" t="str">
        <f>IFERROR(IF(GETPIVOTDATA("DateRDV",TCD!$B$1,"DT","BA","Bénéficiaire",$A116,BI$6,BI$5,"Mois (DateRDV)",BI$7,"Années (DateRDV)",BI$3),2,""),"")</f>
        <v/>
      </c>
      <c r="BJ116" s="166" t="str">
        <f>IFERROR(IF(GETPIVOTDATA("DateRDV",TCD!$B$1,"DT","BA","Bénéficiaire",$A116,BJ$6,BJ$5,"Mois (DateRDV)",BJ$7,"Années (DateRDV)",BJ$3,"Présence","Excusé"),3,""),"")</f>
        <v/>
      </c>
      <c r="BK116" s="166" t="str">
        <f>IFERROR(IF(GETPIVOTDATA("DateRDV",TCD!$B$1,"DT","BA","Bénéficiaire",$A116,BK$6,BK$5,"Mois (DateRDV)",BK$7,"Années (DateRDV)",BK$3,"Présence","Absent"),4,""),"")</f>
        <v/>
      </c>
      <c r="BL116" s="166" t="str">
        <f>IFERROR(IF(GETPIVOTDATA("DateRDV",TCD!$B$1,"DT","BA","Bénéficiaire",$A116,BL$6,BL$5,"Mois (DateRDV)",BL$7,"Années (DateRDV)",BL$3),1,""),"")</f>
        <v/>
      </c>
      <c r="BM116" s="166" t="str">
        <f>IFERROR(IF(GETPIVOTDATA("DateRDV",TCD!$B$1,"DT","BA","Bénéficiaire",$A116,BM$6,BM$5,"Mois (DateRDV)",BM$7,"Années (DateRDV)",BM$3),2,""),"")</f>
        <v/>
      </c>
      <c r="BN116" s="166" t="str">
        <f>IFERROR(IF(GETPIVOTDATA("DateRDV",TCD!$B$1,"DT","BA","Bénéficiaire",$A116,BN$6,BN$5,"Mois (DateRDV)",BN$7,"Années (DateRDV)",BN$3,"Présence","Excusé"),3,""),"")</f>
        <v/>
      </c>
      <c r="BO116" s="166" t="str">
        <f>IFERROR(IF(GETPIVOTDATA("DateRDV",TCD!$B$1,"DT","BA","Bénéficiaire",$A116,BO$6,BO$5,"Mois (DateRDV)",BO$7,"Années (DateRDV)",BO$3,"Présence","Absent"),4,""),"")</f>
        <v/>
      </c>
      <c r="BP116" s="166" t="str">
        <f>IFERROR(IF(GETPIVOTDATA("DateRDV",TCD!$B$1,"DT","BA","Bénéficiaire",$A116,BP$6,BP$5,"Mois (DateRDV)",BP$7,"Années (DateRDV)",BP$3),1,""),"")</f>
        <v/>
      </c>
      <c r="BQ116" s="166" t="str">
        <f>IFERROR(IF(GETPIVOTDATA("DateRDV",TCD!$B$1,"DT","BA","Bénéficiaire",$A116,BQ$6,BQ$5,"Mois (DateRDV)",BQ$7,"Années (DateRDV)",BQ$3),2,""),"")</f>
        <v/>
      </c>
      <c r="BR116" s="166" t="str">
        <f>IFERROR(IF(GETPIVOTDATA("DateRDV",TCD!$B$1,"DT","BA","Bénéficiaire",$A116,BR$6,BR$5,"Mois (DateRDV)",BR$7,"Années (DateRDV)",BR$3,"Présence","Excusé"),3,""),"")</f>
        <v/>
      </c>
      <c r="BS116" s="166" t="str">
        <f>IFERROR(IF(GETPIVOTDATA("DateRDV",TCD!$B$1,"DT","BA","Bénéficiaire",$A116,BS$6,BS$5,"Mois (DateRDV)",BS$7,"Années (DateRDV)",BS$3,"Présence","Absent"),4,""),"")</f>
        <v/>
      </c>
      <c r="BT116" s="166" t="str">
        <f>IFERROR(IF(GETPIVOTDATA("DateRDV",TCD!$B$1,"DT","BA","Bénéficiaire",$A116,BT$6,BT$5,"Mois (DateRDV)",BT$7,"Années (DateRDV)",BT$3),1,""),"")</f>
        <v/>
      </c>
      <c r="BU116" s="166" t="str">
        <f>IFERROR(IF(GETPIVOTDATA("DateRDV",TCD!$B$1,"DT","BA","Bénéficiaire",$A116,BU$6,BU$5,"Mois (DateRDV)",BU$7,"Années (DateRDV)",BU$3),2,""),"")</f>
        <v/>
      </c>
      <c r="BV116" s="166" t="str">
        <f>IFERROR(IF(GETPIVOTDATA("DateRDV",TCD!$B$1,"DT","BA","Bénéficiaire",$A116,BV$6,BV$5,"Mois (DateRDV)",BV$7,"Années (DateRDV)",BV$3,"Présence","Excusé"),3,""),"")</f>
        <v/>
      </c>
      <c r="BW116" s="166" t="str">
        <f>IFERROR(IF(GETPIVOTDATA("DateRDV",TCD!$B$1,"DT","BA","Bénéficiaire",$A116,BW$6,BW$5,"Mois (DateRDV)",BW$7,"Années (DateRDV)",BW$3,"Présence","Absent"),4,""),"")</f>
        <v/>
      </c>
      <c r="BX116" s="166" t="str">
        <f>IFERROR(IF(GETPIVOTDATA("DateRDV",TCD!$B$1,"DT","BA","Bénéficiaire",$A116,BX$6,BX$5,"Mois (DateRDV)",BX$7,"Années (DateRDV)",BX$3),1,""),"")</f>
        <v/>
      </c>
      <c r="BY116" s="166" t="str">
        <f>IFERROR(IF(GETPIVOTDATA("DateRDV",TCD!$B$1,"DT","BA","Bénéficiaire",$A116,BY$6,BY$5,"Mois (DateRDV)",BY$7,"Années (DateRDV)",BY$3),2,""),"")</f>
        <v/>
      </c>
      <c r="BZ116" s="166" t="str">
        <f>IFERROR(IF(GETPIVOTDATA("DateRDV",TCD!$B$1,"DT","BA","Bénéficiaire",$A116,BZ$6,BZ$5,"Mois (DateRDV)",BZ$7,"Années (DateRDV)",BZ$3,"Présence","Excusé"),3,""),"")</f>
        <v/>
      </c>
      <c r="CA116" s="166" t="str">
        <f>IFERROR(IF(GETPIVOTDATA("DateRDV",TCD!$B$1,"DT","BA","Bénéficiaire",$A116,CA$6,CA$5,"Mois (DateRDV)",CA$7,"Années (DateRDV)",CA$3,"Présence","Absent"),4,""),"")</f>
        <v/>
      </c>
      <c r="CB116" s="166" t="str">
        <f>IFERROR(IF(GETPIVOTDATA("DateRDV",TCD!$B$1,"DT","BA","Bénéficiaire",$A116,CB$6,CB$5,"Mois (DateRDV)",CB$7,"Années (DateRDV)",CB$3),1,""),"")</f>
        <v/>
      </c>
      <c r="CC116" s="166" t="str">
        <f>IFERROR(IF(GETPIVOTDATA("DateRDV",TCD!$B$1,"DT","BA","Bénéficiaire",$A116,CC$6,CC$5,"Mois (DateRDV)",CC$7,"Années (DateRDV)",CC$3),2,""),"")</f>
        <v/>
      </c>
      <c r="CD116" s="166" t="str">
        <f>IFERROR(IF(GETPIVOTDATA("DateRDV",TCD!$B$1,"DT","BA","Bénéficiaire",$A116,CD$6,CD$5,"Mois (DateRDV)",CD$7,"Années (DateRDV)",CD$3,"Présence","Excusé"),3,""),"")</f>
        <v/>
      </c>
      <c r="CE116" s="166" t="str">
        <f>IFERROR(IF(GETPIVOTDATA("DateRDV",TCD!$B$1,"DT","BA","Bénéficiaire",$A116,CE$6,CE$5,"Mois (DateRDV)",CE$7,"Années (DateRDV)",CE$3,"Présence","Absent"),4,""),"")</f>
        <v/>
      </c>
      <c r="CF116" s="166" t="str">
        <f>IFERROR(IF(GETPIVOTDATA("DateRDV",TCD!$B$1,"DT","BA","Bénéficiaire",$A116,CF$6,CF$5,"Mois (DateRDV)",CF$7,"Années (DateRDV)",CF$3),1,""),"")</f>
        <v/>
      </c>
      <c r="CG116" s="166" t="str">
        <f>IFERROR(IF(GETPIVOTDATA("DateRDV",TCD!$B$1,"DT","BA","Bénéficiaire",$A116,CG$6,CG$5,"Mois (DateRDV)",CG$7,"Années (DateRDV)",CG$3),2,""),"")</f>
        <v/>
      </c>
      <c r="CH116" s="166" t="str">
        <f>IFERROR(IF(GETPIVOTDATA("DateRDV",TCD!$B$1,"DT","BA","Bénéficiaire",$A116,CH$6,CH$5,"Mois (DateRDV)",CH$7,"Années (DateRDV)",CH$3,"Présence","Excusé"),3,""),"")</f>
        <v/>
      </c>
      <c r="CI116" s="166" t="str">
        <f>IFERROR(IF(GETPIVOTDATA("DateRDV",TCD!$B$1,"DT","BA","Bénéficiaire",$A116,CI$6,CI$5,"Mois (DateRDV)",CI$7,"Années (DateRDV)",CI$3,"Présence","Absent"),4,""),"")</f>
        <v/>
      </c>
      <c r="CJ116" s="166" t="str">
        <f>IFERROR(IF(GETPIVOTDATA("DateRDV",TCD!$B$1,"DT","BA","Bénéficiaire",$A116,CJ$6,CJ$5,"Mois (DateRDV)",CJ$7,"Années (DateRDV)",CJ$3),1,""),"")</f>
        <v/>
      </c>
      <c r="CK116" s="166" t="str">
        <f>IFERROR(IF(GETPIVOTDATA("DateRDV",TCD!$B$1,"DT","BA","Bénéficiaire",$A116,CK$6,CK$5,"Mois (DateRDV)",CK$7,"Années (DateRDV)",CK$3),2,""),"")</f>
        <v/>
      </c>
      <c r="CL116" s="166" t="str">
        <f>IFERROR(IF(GETPIVOTDATA("DateRDV",TCD!$B$1,"DT","BA","Bénéficiaire",$A116,BE$6,BE$5,"Mois (DateRDV)",BE$7,"Années (DateRDV)",BE$3,"Présence","Excusé"),3,""),"")</f>
        <v/>
      </c>
      <c r="CM116" s="166" t="str">
        <f>IFERROR(IF(GETPIVOTDATA("DateRDV",TCD!$B$1,"DT","BA","Bénéficiaire",$A116,CM$6,CM$5,"Mois (DateRDV)",CM$7,"Années (DateRDV)",CM$3,"Présence","Absent"),4,""),"")</f>
        <v/>
      </c>
      <c r="CN116" s="166" t="str">
        <f>IFERROR(IF(GETPIVOTDATA("DateRDV",TCD!$B$1,"DT","BA","Bénéficiaire",$A116,CN$6,CN$5,"Mois (DateRDV)",CN$7,"Années (DateRDV)",CN$3),1,""),"")</f>
        <v/>
      </c>
      <c r="CO116" s="166" t="str">
        <f>IFERROR(IF(GETPIVOTDATA("DateRDV",TCD!$B$1,"DT","BA","Bénéficiaire",$A116,CO$6,CO$5,"Mois (DateRDV)",CO$7,"Années (DateRDV)",CO$3),2,""),"")</f>
        <v/>
      </c>
      <c r="CP116" s="166" t="str">
        <f>IFERROR(IF(GETPIVOTDATA("DateRDV",TCD!$B$1,"DT","BA","Bénéficiaire",$A116,CP$6,CP$5,"Mois (DateRDV)",CP$7,"Années (DateRDV)",CP$3,"Présence","Excusé"),3,""),"")</f>
        <v/>
      </c>
      <c r="CQ116" s="166" t="str">
        <f>IFERROR(IF(GETPIVOTDATA("DateRDV",TCD!$B$1,"DT","BA","Bénéficiaire",$A116,CQ$6,CQ$5,"Mois (DateRDV)",CQ$7,"Années (DateRDV)",CQ$3,"Présence","Absent"),4,""),"")</f>
        <v/>
      </c>
      <c r="CR116" s="166" t="str">
        <f>IFERROR(IF(GETPIVOTDATA("DateRDV",TCD!$B$1,"DT","BA","Bénéficiaire",$A116,CR$6,CR$5,"Mois (DateRDV)",CR$7,"Années (DateRDV)",CR$3),1,""),"")</f>
        <v/>
      </c>
      <c r="CS116" s="166" t="str">
        <f>IFERROR(IF(GETPIVOTDATA("DateRDV",TCD!$B$1,"DT","BA","Bénéficiaire",$A116,CS$6,CS$5,"Mois (DateRDV)",CS$7,"Années (DateRDV)",CS$3),2,""),"")</f>
        <v/>
      </c>
      <c r="CT116" s="166" t="str">
        <f>IFERROR(IF(GETPIVOTDATA("DateRDV",TCD!$B$1,"DT","BA","Bénéficiaire",$A116,CT$6,CT$5,"Mois (DateRDV)",CT$7,"Années (DateRDV)",CT$3,"Présence","Excusé"),3,""),"")</f>
        <v/>
      </c>
      <c r="CU116" s="166" t="str">
        <f>IFERROR(IF(GETPIVOTDATA("DateRDV",TCD!$B$1,"DT","BA","Bénéficiaire",$A116,CU$6,CU$5,"Mois (DateRDV)",CU$7,"Années (DateRDV)",CU$3,"Présence","Absent"),4,""),"")</f>
        <v/>
      </c>
      <c r="CV116" s="166" t="str">
        <f>IFERROR(IF(GETPIVOTDATA("DateRDV",TCD!$B$1,"DT","BA","Bénéficiaire",$A116,CV$6,CV$5,"Mois (DateRDV)",CV$7,"Années (DateRDV)",CV$3),1,""),"")</f>
        <v/>
      </c>
      <c r="CW116" s="166" t="str">
        <f>IFERROR(IF(GETPIVOTDATA("DateRDV",TCD!$B$1,"DT","BA","Bénéficiaire",$A116,CW$6,CW$5,"Mois (DateRDV)",CW$7,"Années (DateRDV)",CW$3),2,""),"")</f>
        <v/>
      </c>
      <c r="CX116" s="166" t="str">
        <f>IFERROR(IF(GETPIVOTDATA("DateRDV",TCD!$B$1,"DT","BA","Bénéficiaire",$A116,CX$6,CX$5,"Mois (DateRDV)",CX$7,"Années (DateRDV)",CX$3,"Présence","Excusé"),3,""),"")</f>
        <v/>
      </c>
      <c r="CY116" s="166" t="str">
        <f>IFERROR(IF(GETPIVOTDATA("DateRDV",TCD!$B$1,"DT","BA","Bénéficiaire",$A116,CY$6,CY$5,"Mois (DateRDV)",CY$7,"Années (DateRDV)",CY$3,"Présence","Absent"),4,""),"")</f>
        <v/>
      </c>
      <c r="CZ116" s="166" t="str">
        <f>IFERROR(IF(GETPIVOTDATA("DateRDV",TCD!$B$1,"DT","BA","Bénéficiaire",$A116,CZ$6,CZ$5,"Mois (DateRDV)",CZ$7,"Années (DateRDV)",CZ$3),1,""),"")</f>
        <v/>
      </c>
      <c r="DA116" s="166" t="str">
        <f>IFERROR(IF(GETPIVOTDATA("DateRDV",TCD!$B$1,"DT","BA","Bénéficiaire",$A116,DA$6,DA$5,"Mois (DateRDV)",DA$7,"Années (DateRDV)",DA$3),2,""),"")</f>
        <v/>
      </c>
      <c r="DB116" s="166" t="str">
        <f>IFERROR(IF(GETPIVOTDATA("DateRDV",TCD!$B$1,"DT","BA","Bénéficiaire",$A116,DB$6,DB$5,"Mois (DateRDV)",DB$7,"Années (DateRDV)",DB$3,"Présence","Excusé"),3,""),"")</f>
        <v/>
      </c>
      <c r="DC116" s="166" t="str">
        <f>IFERROR(IF(GETPIVOTDATA("DateRDV",TCD!$B$1,"DT","BA","Bénéficiaire",$A116,DC$6,DC$5,"Mois (DateRDV)",DC$7,"Années (DateRDV)",DC$3,"Présence","Absent"),4,""),"")</f>
        <v/>
      </c>
      <c r="DD116" s="166" t="str">
        <f>IFERROR(IF(GETPIVOTDATA("DateRDV",TCD!$B$1,"DT","BA","Bénéficiaire",$A116,DD$6,DD$5,"Mois (DateRDV)",DD$7,"Années (DateRDV)",DD$3),1,""),"")</f>
        <v/>
      </c>
      <c r="DE116" s="166" t="str">
        <f>IFERROR(IF(GETPIVOTDATA("DateRDV",TCD!$B$1,"DT","BA","Bénéficiaire",$A116,DE$6,DE$5,"Mois (DateRDV)",DE$7,"Années (DateRDV)",DE$3),2,""),"")</f>
        <v/>
      </c>
      <c r="DF116" s="166" t="str">
        <f>IFERROR(IF(GETPIVOTDATA("DateRDV",TCD!$B$1,"DT","BA","Bénéficiaire",$A116,DF$6,DF$5,"Mois (DateRDV)",DF$7,"Années (DateRDV)",DF$3,"Présence","Excusé"),3,""),"")</f>
        <v/>
      </c>
      <c r="DG116" s="166" t="str">
        <f>IFERROR(IF(GETPIVOTDATA("DateRDV",TCD!$B$1,"DT","BA","Bénéficiaire",$A116,DG$6,DG$5,"Mois (DateRDV)",DG$7,"Années (DateRDV)",DG$3,"Présence","Absent"),4,""),"")</f>
        <v/>
      </c>
      <c r="DH116" s="166" t="str">
        <f>IFERROR(IF(GETPIVOTDATA("DateRDV",TCD!$B$1,"DT","BA","Bénéficiaire",$A116,DH$6,DH$5,"Mois (DateRDV)",DH$7,"Années (DateRDV)",DH$3),1,""),"")</f>
        <v/>
      </c>
      <c r="DI116" s="166" t="str">
        <f>IFERROR(IF(GETPIVOTDATA("DateRDV",TCD!$B$1,"DT","BA","Bénéficiaire",$A116,DI$6,DI$5,"Mois (DateRDV)",DI$7,"Années (DateRDV)",DI$3),2,""),"")</f>
        <v/>
      </c>
      <c r="DJ116" s="166" t="str">
        <f>IFERROR(IF(GETPIVOTDATA("DateRDV",TCD!$B$1,"DT","BA","Bénéficiaire",$A116,DJ$6,DJ$5,"Mois (DateRDV)",DJ$7,"Années (DateRDV)",DJ$3,"Présence","Excusé"),3,""),"")</f>
        <v/>
      </c>
      <c r="DK116" s="166" t="str">
        <f>IFERROR(IF(GETPIVOTDATA("DateRDV",TCD!$B$1,"DT","BA","Bénéficiaire",$A116,DK$6,DK$5,"Mois (DateRDV)",DK$7,"Années (DateRDV)",DK$3,"Présence","Absent"),4,""),"")</f>
        <v/>
      </c>
      <c r="DL116" s="166" t="str">
        <f>IFERROR(IF(GETPIVOTDATA("DateRDV",TCD!$B$1,"DT","BA","Bénéficiaire",$A116,DL$6,DL$5,"Mois (DateRDV)",DL$7,"Années (DateRDV)",DL$3),1,""),"")</f>
        <v/>
      </c>
      <c r="DM116" s="166" t="str">
        <f>IFERROR(IF(GETPIVOTDATA("DateRDV",TCD!$B$1,"DT","BA","Bénéficiaire",$A116,DM$6,DM$5,"Mois (DateRDV)",DM$7,"Années (DateRDV)",DM$3),2,""),"")</f>
        <v/>
      </c>
      <c r="DN116" s="166" t="str">
        <f>IFERROR(IF(GETPIVOTDATA("DateRDV",TCD!$B$1,"DT","BA","Bénéficiaire",$A116,DN$6,DN$5,"Mois (DateRDV)",DN$7,"Années (DateRDV)",DN$3,"Présence","Excusé"),3,""),"")</f>
        <v/>
      </c>
      <c r="DO116" s="166" t="str">
        <f>IFERROR(IF(GETPIVOTDATA("DateRDV",TCD!$B$1,"DT","BA","Bénéficiaire",$A116,DO$6,DO$5,"Mois (DateRDV)",DO$7,"Années (DateRDV)",DO$3,"Présence","Absent"),4,""),"")</f>
        <v/>
      </c>
    </row>
    <row r="117" spans="1:119" x14ac:dyDescent="0.2">
      <c r="A117" t="str">
        <v>MISSILLIER Bernard</v>
      </c>
      <c r="B117" s="169" t="str">
        <f>IFERROR(IF(INDEX(Data!P:P,MATCH(A117,Data!B:B,0))&lt;&gt;"",INDEX(Data!P:P,MATCH(A117,Data!B:B,0)),""),"")</f>
        <v>MISSILLIER</v>
      </c>
      <c r="C117" s="169" t="str">
        <f>IFERROR(IF(INDEX(Data!O:O,MATCH(A117,Data!B:B,0))&lt;&gt;"",INDEX(Data!O:O,MATCH(A117,Data!B:B,0)),""),"")</f>
        <v>Bernard</v>
      </c>
      <c r="D117" s="169" t="str">
        <f>IFERROR(IF(INDEX(Data!J:J,MATCH(A117,Data!B:B,0))&lt;&gt;"",INDEX(Data!J:J,MATCH(A117,Data!B:B,0)),""),"")</f>
        <v>CD</v>
      </c>
      <c r="E117" s="169" t="str">
        <f>IFERROR(IF(INDEX(Data!M:M,MATCH(A117,Data!B:B,0))&lt;&gt;"",INDEX(Data!M:M,MATCH(A117,Data!B:B,0)),""),"")</f>
        <v>MARCELLAZ ALBANAIS</v>
      </c>
      <c r="F117" s="169">
        <f>IFERROR(IF(INDEX(Data!N:N,MATCH(A117,Data!B:B,0))&lt;&gt;"",INDEX(Data!N:N,MATCH(A117,Data!B:B,0)),""),"")</f>
        <v>74150</v>
      </c>
      <c r="G117" s="170">
        <f>IFERROR(IF(INDEX(Data!K:K,MATCH(A117,Data!B:B,0))&lt;&gt;"",INDEX(Data!K:K,MATCH(A117,Data!B:B,0)),""),"")</f>
        <v>45712</v>
      </c>
      <c r="H117" s="170">
        <f>IFERROR(IF(INDEX(Data!L:L,MATCH(A117,Data!B:B,0))&lt;&gt;"",INDEX(Data!L:L,MATCH(A117,Data!B:B,0)),""),"")</f>
        <v>45713</v>
      </c>
      <c r="I117" s="170">
        <f>IFERROR(IF(INDEX(Data!C:C,MATCH(A117,Data!B:B,0))&lt;&gt;"",INDEX(Data!C:C,MATCH(A117,Data!B:B,0)),""),"")</f>
        <v>45728</v>
      </c>
      <c r="J117" s="170">
        <f>IFERROR(IF(INDEX(Data!D:D,MATCH(A117,Data!B:B,0))&lt;&gt;"",INDEX(Data!D:D,MATCH(A117,Data!B:B,0)),""),"")</f>
        <v>45824</v>
      </c>
      <c r="K117" s="171" t="str">
        <f>IFERROR(IF(INDEX(Data!H:H,MATCH(A117,Data!B:B,0))&lt;&gt;"",INDEX(Data!H:H,MATCH(A117,Data!B:B,0)),""),"")</f>
        <v>Equilibré</v>
      </c>
      <c r="L117" s="166" t="str">
        <f>IFERROR(IF(GETPIVOTDATA("DateRDV",TCD!$B$1,"DT","BA","Bénéficiaire",$A117,L$6,L$5,"Mois (DateRDV)",L$7,"Années (DateRDV)",L$3),1,""),"")</f>
        <v/>
      </c>
      <c r="M117" s="166" t="str">
        <f>IFERROR(IF(GETPIVOTDATA("DateRDV",TCD!$B$1,"DT","BA","Bénéficiaire",$A117,M$6,M$5,"Mois (DateRDV)",M$7,"Années (DateRDV)",M$3),2,""),"")</f>
        <v/>
      </c>
      <c r="N117" s="166" t="str">
        <f>IFERROR(IF(GETPIVOTDATA("DateRDV",TCD!$B$1,"DT","BA","Bénéficiaire",$A117,N$6,N$5,"Mois (DateRDV)",N$7,"Années (DateRDV)",N$3,"Présence","Excusé"),3,""),"")</f>
        <v/>
      </c>
      <c r="O117" s="166" t="str">
        <f>IFERROR(IF(GETPIVOTDATA("DateRDV",TCD!$B$1,"DT","BA","Bénéficiaire",$A117,O$6,O$5,"Mois (DateRDV)",O$7,"Années (DateRDV)",O$3,"Présence","Absent"),4,""),"")</f>
        <v/>
      </c>
      <c r="P117" s="166" t="str">
        <f>IFERROR(IF(GETPIVOTDATA("DateRDV",TCD!$B$1,"DT","BA","Bénéficiaire",$A117,P$6,P$5,"Mois (DateRDV)",P$7,"Années (DateRDV)",P$3),1,""),"")</f>
        <v/>
      </c>
      <c r="Q117" s="166" t="str">
        <f>IFERROR(IF(GETPIVOTDATA("DateRDV",TCD!$B$1,"DT","BA","Bénéficiaire",$A117,Q$6,Q$5,"Mois (DateRDV)",Q$7,"Années (DateRDV)",Q$3),2,""),"")</f>
        <v/>
      </c>
      <c r="R117" s="166" t="str">
        <f>IFERROR(IF(GETPIVOTDATA("DateRDV",TCD!$B$1,"DT","BA","Bénéficiaire",$A117,R$6,R$5,"Mois (DateRDV)",R$7,"Années (DateRDV)",R$3,"Présence","Excusé"),3,""),"")</f>
        <v/>
      </c>
      <c r="S117" s="166" t="str">
        <f>IFERROR(IF(GETPIVOTDATA("DateRDV",TCD!$B$1,"DT","BA","Bénéficiaire",$A117,S$6,S$5,"Mois (DateRDV)",S$7,"Années (DateRDV)",S$3,"Présence","Absent"),4,""),"")</f>
        <v/>
      </c>
      <c r="T117" s="166" t="str">
        <f>IFERROR(IF(GETPIVOTDATA("DateRDV",TCD!$B$1,"DT","BA","Bénéficiaire",$A117,T$6,T$5,"Mois (DateRDV)",T$7,"Années (DateRDV)",T$3),1,""),"")</f>
        <v/>
      </c>
      <c r="U117" s="166" t="str">
        <f>IFERROR(IF(GETPIVOTDATA("DateRDV",TCD!$B$1,"DT","BA","Bénéficiaire",$A117,U$6,U$5,"Mois (DateRDV)",U$7,"Années (DateRDV)",U$3),2,""),"")</f>
        <v/>
      </c>
      <c r="V117" s="166" t="str">
        <f>IFERROR(IF(GETPIVOTDATA("DateRDV",TCD!$B$1,"DT","BA","Bénéficiaire",$A117,V$6,V$5,"Mois (DateRDV)",V$7,"Années (DateRDV)",V$3,"Présence","Excusé"),3,""),"")</f>
        <v/>
      </c>
      <c r="W117" s="166" t="str">
        <f>IFERROR(IF(GETPIVOTDATA("DateRDV",TCD!$B$1,"DT","BA","Bénéficiaire",$A117,W$6,W$5,"Mois (DateRDV)",W$7,"Années (DateRDV)",W$3,"Présence","Absent"),4,""),"")</f>
        <v/>
      </c>
      <c r="X117" s="166" t="str">
        <f>IFERROR(IF(GETPIVOTDATA("DateRDV",TCD!$B$1,"DT","BA","Bénéficiaire",$A117,X$6,X$5,"Mois (DateRDV)",X$7,"Années (DateRDV)",X$3),1,""),"")</f>
        <v/>
      </c>
      <c r="Y117" s="166" t="str">
        <f>IFERROR(IF(GETPIVOTDATA("DateRDV",TCD!$B$1,"DT","BA","Bénéficiaire",$A117,Y$6,Y$5,"Mois (DateRDV)",Y$7,"Années (DateRDV)",Y$3),2,""),"")</f>
        <v/>
      </c>
      <c r="Z117" s="166" t="str">
        <f>IFERROR(IF(GETPIVOTDATA("DateRDV",TCD!$B$1,"DT","BA","Bénéficiaire",$A117,Z$6,Z$5,"Mois (DateRDV)",Z$7,"Années (DateRDV)",Z$3,"Présence","Excusé"),3,""),"")</f>
        <v/>
      </c>
      <c r="AA117" s="166" t="str">
        <f>IFERROR(IF(GETPIVOTDATA("DateRDV",TCD!$B$1,"DT","BA","Bénéficiaire",$A117,AA$6,AA$5,"Mois (DateRDV)",AA$7,"Années (DateRDV)",AA$3,"Présence","Absent"),4,""),"")</f>
        <v/>
      </c>
      <c r="AB117" s="166" t="str">
        <f>IFERROR(IF(GETPIVOTDATA("DateRDV",TCD!$B$1,"DT","BA","Bénéficiaire",$A117,AB$6,AB$5,"Mois (DateRDV)",AB$7,"Années (DateRDV)",AB$3),1,""),"")</f>
        <v/>
      </c>
      <c r="AC117" s="166" t="str">
        <f>IFERROR(IF(GETPIVOTDATA("DateRDV",TCD!$B$1,"DT","BA","Bénéficiaire",$A117,AC$6,AC$5,"Mois (DateRDV)",AC$7,"Années (DateRDV)",AC$3),2,""),"")</f>
        <v/>
      </c>
      <c r="AD117" s="166" t="str">
        <f>IFERROR(IF(GETPIVOTDATA("DateRDV",TCD!$B$1,"DT","BA","Bénéficiaire",$A117,AD$6,AD$5,"Mois (DateRDV)",AD$7,"Années (DateRDV)",AD$3,"Présence","Excusé"),3,""),"")</f>
        <v/>
      </c>
      <c r="AE117" s="166" t="str">
        <f>IFERROR(IF(GETPIVOTDATA("DateRDV",TCD!$B$1,"DT","BA","Bénéficiaire",$A117,AE$6,AE$5,"Mois (DateRDV)",AE$7,"Années (DateRDV)",AE$3,"Présence","Absent"),4,""),"")</f>
        <v/>
      </c>
      <c r="AF117" s="166" t="str">
        <f>IFERROR(IF(GETPIVOTDATA("DateRDV",TCD!$B$1,"DT","BA","Bénéficiaire",$A117,AF$6,AF$5,"Mois (DateRDV)",AF$7,"Années (DateRDV)",AF$3),1,""),"")</f>
        <v/>
      </c>
      <c r="AG117" s="166" t="str">
        <f>IFERROR(IF(GETPIVOTDATA("DateRDV",TCD!$B$1,"DT","BA","Bénéficiaire",$A117,AG$6,AG$5,"Mois (DateRDV)",AG$7,"Années (DateRDV)",AG$3),2,""),"")</f>
        <v/>
      </c>
      <c r="AH117" s="166" t="str">
        <f>IFERROR(IF(GETPIVOTDATA("DateRDV",TCD!$B$1,"DT","BA","Bénéficiaire",$A117,AH$6,AH$5,"Mois (DateRDV)",AH$7,"Années (DateRDV)",AH$3,"Présence","Excusé"),3,""),"")</f>
        <v/>
      </c>
      <c r="AI117" s="166" t="str">
        <f>IFERROR(IF(GETPIVOTDATA("DateRDV",TCD!$B$1,"DT","BA","Bénéficiaire",$A117,AI$6,AI$5,"Mois (DateRDV)",AI$7,"Années (DateRDV)",AI$3,"Présence","Absent"),4,""),"")</f>
        <v/>
      </c>
      <c r="AJ117" s="166" t="str">
        <f>IFERROR(IF(GETPIVOTDATA("DateRDV",TCD!$B$1,"DT","BA","Bénéficiaire",$A117,AJ$6,AJ$5,"Mois (DateRDV)",AJ$7,"Années (DateRDV)",AJ$3),1,""),"")</f>
        <v/>
      </c>
      <c r="AK117" s="166" t="str">
        <f>IFERROR(IF(GETPIVOTDATA("DateRDV",TCD!$B$1,"DT","BA","Bénéficiaire",$A117,AK$6,AK$5,"Mois (DateRDV)",AK$7,"Années (DateRDV)",AK$3),2,""),"")</f>
        <v/>
      </c>
      <c r="AL117" s="166" t="str">
        <f>IFERROR(IF(GETPIVOTDATA("DateRDV",TCD!$B$1,"DT","BA","Bénéficiaire",$A117,AL$6,AL$5,"Mois (DateRDV)",AL$7,"Années (DateRDV)",AL$3,"Présence","Excusé"),3,""),"")</f>
        <v/>
      </c>
      <c r="AM117" s="166" t="str">
        <f>IFERROR(IF(GETPIVOTDATA("DateRDV",TCD!$B$1,"DT","BA","Bénéficiaire",$A117,AM$6,AM$5,"Mois (DateRDV)",AM$7,"Années (DateRDV)",AM$3,"Présence","Absent"),4,""),"")</f>
        <v/>
      </c>
      <c r="AN117" s="166" t="str">
        <f>IFERROR(IF(GETPIVOTDATA("DateRDV",TCD!$B$1,"DT","BA","Bénéficiaire",$A117,AN$6,AN$5,"Mois (DateRDV)",AN$7,"Années (DateRDV)",AN$3),1,""),"")</f>
        <v/>
      </c>
      <c r="AO117" s="166" t="str">
        <f>IFERROR(IF(GETPIVOTDATA("DateRDV",TCD!$B$1,"DT","BA","Bénéficiaire",$A117,AO$6,AO$5,"Mois (DateRDV)",AO$7,"Années (DateRDV)",AO$3),2,""),"")</f>
        <v/>
      </c>
      <c r="AP117" s="166" t="str">
        <f>IFERROR(IF(GETPIVOTDATA("DateRDV",TCD!$B$1,"DT","BA","Bénéficiaire",$A117,AP$6,AP$5,"Mois (DateRDV)",AP$7,"Années (DateRDV)",AP$3,"Présence","Excusé"),3,""),"")</f>
        <v/>
      </c>
      <c r="AQ117" s="166" t="str">
        <f>IFERROR(IF(GETPIVOTDATA("DateRDV",TCD!$B$1,"DT","BA","Bénéficiaire",$A117,AQ$6,AQ$5,"Mois (DateRDV)",AQ$7,"Années (DateRDV)",AQ$3,"Présence","Absent"),4,""),"")</f>
        <v/>
      </c>
      <c r="AR117" s="166" t="str">
        <f>IFERROR(IF(GETPIVOTDATA("DateRDV",TCD!$B$1,"DT","BA","Bénéficiaire",$A117,AR$6,AR$5,"Mois (DateRDV)",AR$7,"Années (DateRDV)",AR$3),1,""),"")</f>
        <v/>
      </c>
      <c r="AS117" s="166" t="str">
        <f>IFERROR(IF(GETPIVOTDATA("DateRDV",TCD!$B$1,"DT","BA","Bénéficiaire",$A117,AS$6,AS$5,"Mois (DateRDV)",AS$7,"Années (DateRDV)",AS$3),2,""),"")</f>
        <v/>
      </c>
      <c r="AT117" s="166" t="str">
        <f>IFERROR(IF(GETPIVOTDATA("DateRDV",TCD!$B$1,"DT","BA","Bénéficiaire",$A117,AT$6,AT$5,"Mois (DateRDV)",AT$7,"Années (DateRDV)",AT$3,"Présence","Excusé"),3,""),"")</f>
        <v/>
      </c>
      <c r="AU117" s="166" t="str">
        <f>IFERROR(IF(GETPIVOTDATA("DateRDV",TCD!$B$1,"DT","BA","Bénéficiaire",$A117,AU$6,AU$5,"Mois (DateRDV)",AU$7,"Années (DateRDV)",AU$3,"Présence","Absent"),4,""),"")</f>
        <v/>
      </c>
      <c r="AV117" s="166" t="str">
        <f>IFERROR(IF(GETPIVOTDATA("DateRDV",TCD!$B$1,"DT","BA","Bénéficiaire",$A117,AV$6,AV$5,"Mois (DateRDV)",AV$7,"Années (DateRDV)",AV$3),1,""),"")</f>
        <v/>
      </c>
      <c r="AW117" s="166" t="str">
        <f>IFERROR(IF(GETPIVOTDATA("DateRDV",TCD!$B$1,"DT","BA","Bénéficiaire",$A117,AW$6,AW$5,"Mois (DateRDV)",AW$7,"Années (DateRDV)",AW$3),2,""),"")</f>
        <v/>
      </c>
      <c r="AX117" s="166" t="str">
        <f>IFERROR(IF(GETPIVOTDATA("DateRDV",TCD!$B$1,"DT","BA","Bénéficiaire",$A117,AX$6,AX$5,"Mois (DateRDV)",AX$7,"Années (DateRDV)",AX$3,"Présence","Excusé"),3,""),"")</f>
        <v/>
      </c>
      <c r="AY117" s="166" t="str">
        <f>IFERROR(IF(GETPIVOTDATA("DateRDV",TCD!$B$1,"DT","BA","Bénéficiaire",$A117,AY$6,AY$5,"Mois (DateRDV)",AY$7,"Années (DateRDV)",AY$3,"Présence","Absent"),4,""),"")</f>
        <v/>
      </c>
      <c r="AZ117" s="166" t="str">
        <f>IFERROR(IF(GETPIVOTDATA("DateRDV",TCD!$B$1,"DT","BA","Bénéficiaire",$A117,AZ$6,AZ$5,"Mois (DateRDV)",AZ$7,"Années (DateRDV)",AZ$3),1,""),"")</f>
        <v/>
      </c>
      <c r="BA117" s="166" t="str">
        <f>IFERROR(IF(GETPIVOTDATA("DateRDV",TCD!$B$1,"DT","BA","Bénéficiaire",$A117,BA$6,BA$5,"Mois (DateRDV)",BA$7,"Années (DateRDV)",BA$3),2,""),"")</f>
        <v/>
      </c>
      <c r="BB117" s="166" t="str">
        <f>IFERROR(IF(GETPIVOTDATA("DateRDV",TCD!$B$1,"DT","BA","Bénéficiaire",$A117,BB$6,BB$5,"Mois (DateRDV)",BB$7,"Années (DateRDV)",BB$3,"Présence","Excusé"),3,""),"")</f>
        <v/>
      </c>
      <c r="BC117" s="166" t="str">
        <f>IFERROR(IF(GETPIVOTDATA("DateRDV",TCD!$B$1,"DT","BA","Bénéficiaire",$A117,BC$6,BC$5,"Mois (DateRDV)",BC$7,"Années (DateRDV)",BC$3,"Présence","Absent"),4,""),"")</f>
        <v/>
      </c>
      <c r="BD117" s="166" t="str">
        <f>IFERROR(IF(GETPIVOTDATA("DateRDV",TCD!$B$1,"DT","BA","Bénéficiaire",$A117,BD$6,BD$5,"Mois (DateRDV)",BD$7,"Années (DateRDV)",BD$3),1,""),"")</f>
        <v/>
      </c>
      <c r="BE117" s="166" t="str">
        <f>IFERROR(IF(GETPIVOTDATA("DateRDV",TCD!$B$1,"DT","BA","Bénéficiaire",$A117,BE$6,BE$5,"Mois (DateRDV)",BE$7,"Années (DateRDV)",BE$3),2,""),"")</f>
        <v/>
      </c>
      <c r="BF117" s="166" t="str">
        <f>IFERROR(IF(GETPIVOTDATA("DateRDV",TCD!$B$1,"DT","BA","Bénéficiaire",$A117,BF$6,BF$5,"Mois (DateRDV)",BF$7,"Années (DateRDV)",BF$3,"Présence","Excusé"),3,""),"")</f>
        <v/>
      </c>
      <c r="BG117" s="166" t="str">
        <f>IFERROR(IF(GETPIVOTDATA("DateRDV",TCD!$B$1,"DT","BA","Bénéficiaire",$A117,BG$6,BG$5,"Mois (DateRDV)",BG$7,"Années (DateRDV)",BG$3,"Présence","Absent"),4,""),"")</f>
        <v/>
      </c>
      <c r="BH117" s="166" t="str">
        <f>IFERROR(IF(GETPIVOTDATA("DateRDV",TCD!$B$1,"DT","BA","Bénéficiaire",$A117,BH$6,BH$5,"Mois (DateRDV)",BH$7,"Années (DateRDV)",BH$3),1,""),"")</f>
        <v/>
      </c>
      <c r="BI117" s="166" t="str">
        <f>IFERROR(IF(GETPIVOTDATA("DateRDV",TCD!$B$1,"DT","BA","Bénéficiaire",$A117,BI$6,BI$5,"Mois (DateRDV)",BI$7,"Années (DateRDV)",BI$3),2,""),"")</f>
        <v/>
      </c>
      <c r="BJ117" s="166" t="str">
        <f>IFERROR(IF(GETPIVOTDATA("DateRDV",TCD!$B$1,"DT","BA","Bénéficiaire",$A117,BJ$6,BJ$5,"Mois (DateRDV)",BJ$7,"Années (DateRDV)",BJ$3,"Présence","Excusé"),3,""),"")</f>
        <v/>
      </c>
      <c r="BK117" s="166" t="str">
        <f>IFERROR(IF(GETPIVOTDATA("DateRDV",TCD!$B$1,"DT","BA","Bénéficiaire",$A117,BK$6,BK$5,"Mois (DateRDV)",BK$7,"Années (DateRDV)",BK$3,"Présence","Absent"),4,""),"")</f>
        <v/>
      </c>
      <c r="BL117" s="166" t="str">
        <f>IFERROR(IF(GETPIVOTDATA("DateRDV",TCD!$B$1,"DT","BA","Bénéficiaire",$A117,BL$6,BL$5,"Mois (DateRDV)",BL$7,"Années (DateRDV)",BL$3),1,""),"")</f>
        <v/>
      </c>
      <c r="BM117" s="166" t="str">
        <f>IFERROR(IF(GETPIVOTDATA("DateRDV",TCD!$B$1,"DT","BA","Bénéficiaire",$A117,BM$6,BM$5,"Mois (DateRDV)",BM$7,"Années (DateRDV)",BM$3),2,""),"")</f>
        <v/>
      </c>
      <c r="BN117" s="166" t="str">
        <f>IFERROR(IF(GETPIVOTDATA("DateRDV",TCD!$B$1,"DT","BA","Bénéficiaire",$A117,BN$6,BN$5,"Mois (DateRDV)",BN$7,"Années (DateRDV)",BN$3,"Présence","Excusé"),3,""),"")</f>
        <v/>
      </c>
      <c r="BO117" s="166" t="str">
        <f>IFERROR(IF(GETPIVOTDATA("DateRDV",TCD!$B$1,"DT","BA","Bénéficiaire",$A117,BO$6,BO$5,"Mois (DateRDV)",BO$7,"Années (DateRDV)",BO$3,"Présence","Absent"),4,""),"")</f>
        <v/>
      </c>
      <c r="BP117" s="166" t="str">
        <f>IFERROR(IF(GETPIVOTDATA("DateRDV",TCD!$B$1,"DT","BA","Bénéficiaire",$A117,BP$6,BP$5,"Mois (DateRDV)",BP$7,"Années (DateRDV)",BP$3),1,""),"")</f>
        <v/>
      </c>
      <c r="BQ117" s="166" t="str">
        <f>IFERROR(IF(GETPIVOTDATA("DateRDV",TCD!$B$1,"DT","BA","Bénéficiaire",$A117,BQ$6,BQ$5,"Mois (DateRDV)",BQ$7,"Années (DateRDV)",BQ$3),2,""),"")</f>
        <v/>
      </c>
      <c r="BR117" s="166" t="str">
        <f>IFERROR(IF(GETPIVOTDATA("DateRDV",TCD!$B$1,"DT","BA","Bénéficiaire",$A117,BR$6,BR$5,"Mois (DateRDV)",BR$7,"Années (DateRDV)",BR$3,"Présence","Excusé"),3,""),"")</f>
        <v/>
      </c>
      <c r="BS117" s="166" t="str">
        <f>IFERROR(IF(GETPIVOTDATA("DateRDV",TCD!$B$1,"DT","BA","Bénéficiaire",$A117,BS$6,BS$5,"Mois (DateRDV)",BS$7,"Années (DateRDV)",BS$3,"Présence","Absent"),4,""),"")</f>
        <v/>
      </c>
      <c r="BT117" s="166" t="str">
        <f>IFERROR(IF(GETPIVOTDATA("DateRDV",TCD!$B$1,"DT","BA","Bénéficiaire",$A117,BT$6,BT$5,"Mois (DateRDV)",BT$7,"Années (DateRDV)",BT$3),1,""),"")</f>
        <v/>
      </c>
      <c r="BU117" s="166" t="str">
        <f>IFERROR(IF(GETPIVOTDATA("DateRDV",TCD!$B$1,"DT","BA","Bénéficiaire",$A117,BU$6,BU$5,"Mois (DateRDV)",BU$7,"Années (DateRDV)",BU$3),2,""),"")</f>
        <v/>
      </c>
      <c r="BV117" s="166" t="str">
        <f>IFERROR(IF(GETPIVOTDATA("DateRDV",TCD!$B$1,"DT","BA","Bénéficiaire",$A117,BV$6,BV$5,"Mois (DateRDV)",BV$7,"Années (DateRDV)",BV$3,"Présence","Excusé"),3,""),"")</f>
        <v/>
      </c>
      <c r="BW117" s="166" t="str">
        <f>IFERROR(IF(GETPIVOTDATA("DateRDV",TCD!$B$1,"DT","BA","Bénéficiaire",$A117,BW$6,BW$5,"Mois (DateRDV)",BW$7,"Années (DateRDV)",BW$3,"Présence","Absent"),4,""),"")</f>
        <v/>
      </c>
      <c r="BX117" s="166" t="str">
        <f>IFERROR(IF(GETPIVOTDATA("DateRDV",TCD!$B$1,"DT","BA","Bénéficiaire",$A117,BX$6,BX$5,"Mois (DateRDV)",BX$7,"Années (DateRDV)",BX$3),1,""),"")</f>
        <v/>
      </c>
      <c r="BY117" s="166" t="str">
        <f>IFERROR(IF(GETPIVOTDATA("DateRDV",TCD!$B$1,"DT","BA","Bénéficiaire",$A117,BY$6,BY$5,"Mois (DateRDV)",BY$7,"Années (DateRDV)",BY$3),2,""),"")</f>
        <v/>
      </c>
      <c r="BZ117" s="166" t="str">
        <f>IFERROR(IF(GETPIVOTDATA("DateRDV",TCD!$B$1,"DT","BA","Bénéficiaire",$A117,BZ$6,BZ$5,"Mois (DateRDV)",BZ$7,"Années (DateRDV)",BZ$3,"Présence","Excusé"),3,""),"")</f>
        <v/>
      </c>
      <c r="CA117" s="166" t="str">
        <f>IFERROR(IF(GETPIVOTDATA("DateRDV",TCD!$B$1,"DT","BA","Bénéficiaire",$A117,CA$6,CA$5,"Mois (DateRDV)",CA$7,"Années (DateRDV)",CA$3,"Présence","Absent"),4,""),"")</f>
        <v/>
      </c>
      <c r="CB117" s="166" t="str">
        <f>IFERROR(IF(GETPIVOTDATA("DateRDV",TCD!$B$1,"DT","BA","Bénéficiaire",$A117,CB$6,CB$5,"Mois (DateRDV)",CB$7,"Années (DateRDV)",CB$3),1,""),"")</f>
        <v/>
      </c>
      <c r="CC117" s="166" t="str">
        <f>IFERROR(IF(GETPIVOTDATA("DateRDV",TCD!$B$1,"DT","BA","Bénéficiaire",$A117,CC$6,CC$5,"Mois (DateRDV)",CC$7,"Années (DateRDV)",CC$3),2,""),"")</f>
        <v/>
      </c>
      <c r="CD117" s="166" t="str">
        <f>IFERROR(IF(GETPIVOTDATA("DateRDV",TCD!$B$1,"DT","BA","Bénéficiaire",$A117,CD$6,CD$5,"Mois (DateRDV)",CD$7,"Années (DateRDV)",CD$3,"Présence","Excusé"),3,""),"")</f>
        <v/>
      </c>
      <c r="CE117" s="166" t="str">
        <f>IFERROR(IF(GETPIVOTDATA("DateRDV",TCD!$B$1,"DT","BA","Bénéficiaire",$A117,CE$6,CE$5,"Mois (DateRDV)",CE$7,"Années (DateRDV)",CE$3,"Présence","Absent"),4,""),"")</f>
        <v/>
      </c>
      <c r="CF117" s="166" t="str">
        <f>IFERROR(IF(GETPIVOTDATA("DateRDV",TCD!$B$1,"DT","BA","Bénéficiaire",$A117,CF$6,CF$5,"Mois (DateRDV)",CF$7,"Années (DateRDV)",CF$3),1,""),"")</f>
        <v/>
      </c>
      <c r="CG117" s="166" t="str">
        <f>IFERROR(IF(GETPIVOTDATA("DateRDV",TCD!$B$1,"DT","BA","Bénéficiaire",$A117,CG$6,CG$5,"Mois (DateRDV)",CG$7,"Années (DateRDV)",CG$3),2,""),"")</f>
        <v/>
      </c>
      <c r="CH117" s="166" t="str">
        <f>IFERROR(IF(GETPIVOTDATA("DateRDV",TCD!$B$1,"DT","BA","Bénéficiaire",$A117,CH$6,CH$5,"Mois (DateRDV)",CH$7,"Années (DateRDV)",CH$3,"Présence","Excusé"),3,""),"")</f>
        <v/>
      </c>
      <c r="CI117" s="166" t="str">
        <f>IFERROR(IF(GETPIVOTDATA("DateRDV",TCD!$B$1,"DT","BA","Bénéficiaire",$A117,CI$6,CI$5,"Mois (DateRDV)",CI$7,"Années (DateRDV)",CI$3,"Présence","Absent"),4,""),"")</f>
        <v/>
      </c>
      <c r="CJ117" s="166" t="str">
        <f>IFERROR(IF(GETPIVOTDATA("DateRDV",TCD!$B$1,"DT","BA","Bénéficiaire",$A117,CJ$6,CJ$5,"Mois (DateRDV)",CJ$7,"Années (DateRDV)",CJ$3),1,""),"")</f>
        <v/>
      </c>
      <c r="CK117" s="166" t="str">
        <f>IFERROR(IF(GETPIVOTDATA("DateRDV",TCD!$B$1,"DT","BA","Bénéficiaire",$A117,CK$6,CK$5,"Mois (DateRDV)",CK$7,"Années (DateRDV)",CK$3),2,""),"")</f>
        <v/>
      </c>
      <c r="CL117" s="166" t="str">
        <f>IFERROR(IF(GETPIVOTDATA("DateRDV",TCD!$B$1,"DT","BA","Bénéficiaire",$A117,BE$6,BE$5,"Mois (DateRDV)",BE$7,"Années (DateRDV)",BE$3,"Présence","Excusé"),3,""),"")</f>
        <v/>
      </c>
      <c r="CM117" s="166" t="str">
        <f>IFERROR(IF(GETPIVOTDATA("DateRDV",TCD!$B$1,"DT","BA","Bénéficiaire",$A117,CM$6,CM$5,"Mois (DateRDV)",CM$7,"Années (DateRDV)",CM$3,"Présence","Absent"),4,""),"")</f>
        <v/>
      </c>
      <c r="CN117" s="166" t="str">
        <f>IFERROR(IF(GETPIVOTDATA("DateRDV",TCD!$B$1,"DT","BA","Bénéficiaire",$A117,CN$6,CN$5,"Mois (DateRDV)",CN$7,"Années (DateRDV)",CN$3),1,""),"")</f>
        <v/>
      </c>
      <c r="CO117" s="166" t="str">
        <f>IFERROR(IF(GETPIVOTDATA("DateRDV",TCD!$B$1,"DT","BA","Bénéficiaire",$A117,CO$6,CO$5,"Mois (DateRDV)",CO$7,"Années (DateRDV)",CO$3),2,""),"")</f>
        <v/>
      </c>
      <c r="CP117" s="166" t="str">
        <f>IFERROR(IF(GETPIVOTDATA("DateRDV",TCD!$B$1,"DT","BA","Bénéficiaire",$A117,CP$6,CP$5,"Mois (DateRDV)",CP$7,"Années (DateRDV)",CP$3,"Présence","Excusé"),3,""),"")</f>
        <v/>
      </c>
      <c r="CQ117" s="166" t="str">
        <f>IFERROR(IF(GETPIVOTDATA("DateRDV",TCD!$B$1,"DT","BA","Bénéficiaire",$A117,CQ$6,CQ$5,"Mois (DateRDV)",CQ$7,"Années (DateRDV)",CQ$3,"Présence","Absent"),4,""),"")</f>
        <v/>
      </c>
      <c r="CR117" s="166" t="str">
        <f>IFERROR(IF(GETPIVOTDATA("DateRDV",TCD!$B$1,"DT","BA","Bénéficiaire",$A117,CR$6,CR$5,"Mois (DateRDV)",CR$7,"Années (DateRDV)",CR$3),1,""),"")</f>
        <v/>
      </c>
      <c r="CS117" s="166" t="str">
        <f>IFERROR(IF(GETPIVOTDATA("DateRDV",TCD!$B$1,"DT","BA","Bénéficiaire",$A117,CS$6,CS$5,"Mois (DateRDV)",CS$7,"Années (DateRDV)",CS$3),2,""),"")</f>
        <v/>
      </c>
      <c r="CT117" s="166" t="str">
        <f>IFERROR(IF(GETPIVOTDATA("DateRDV",TCD!$B$1,"DT","BA","Bénéficiaire",$A117,CT$6,CT$5,"Mois (DateRDV)",CT$7,"Années (DateRDV)",CT$3,"Présence","Excusé"),3,""),"")</f>
        <v/>
      </c>
      <c r="CU117" s="166" t="str">
        <f>IFERROR(IF(GETPIVOTDATA("DateRDV",TCD!$B$1,"DT","BA","Bénéficiaire",$A117,CU$6,CU$5,"Mois (DateRDV)",CU$7,"Années (DateRDV)",CU$3,"Présence","Absent"),4,""),"")</f>
        <v/>
      </c>
      <c r="CV117" s="166" t="str">
        <f>IFERROR(IF(GETPIVOTDATA("DateRDV",TCD!$B$1,"DT","BA","Bénéficiaire",$A117,CV$6,CV$5,"Mois (DateRDV)",CV$7,"Années (DateRDV)",CV$3),1,""),"")</f>
        <v/>
      </c>
      <c r="CW117" s="166" t="str">
        <f>IFERROR(IF(GETPIVOTDATA("DateRDV",TCD!$B$1,"DT","BA","Bénéficiaire",$A117,CW$6,CW$5,"Mois (DateRDV)",CW$7,"Années (DateRDV)",CW$3),2,""),"")</f>
        <v/>
      </c>
      <c r="CX117" s="166" t="str">
        <f>IFERROR(IF(GETPIVOTDATA("DateRDV",TCD!$B$1,"DT","BA","Bénéficiaire",$A117,CX$6,CX$5,"Mois (DateRDV)",CX$7,"Années (DateRDV)",CX$3,"Présence","Excusé"),3,""),"")</f>
        <v/>
      </c>
      <c r="CY117" s="166" t="str">
        <f>IFERROR(IF(GETPIVOTDATA("DateRDV",TCD!$B$1,"DT","BA","Bénéficiaire",$A117,CY$6,CY$5,"Mois (DateRDV)",CY$7,"Années (DateRDV)",CY$3,"Présence","Absent"),4,""),"")</f>
        <v/>
      </c>
      <c r="CZ117" s="166" t="str">
        <f>IFERROR(IF(GETPIVOTDATA("DateRDV",TCD!$B$1,"DT","BA","Bénéficiaire",$A117,CZ$6,CZ$5,"Mois (DateRDV)",CZ$7,"Années (DateRDV)",CZ$3),1,""),"")</f>
        <v/>
      </c>
      <c r="DA117" s="166" t="str">
        <f>IFERROR(IF(GETPIVOTDATA("DateRDV",TCD!$B$1,"DT","BA","Bénéficiaire",$A117,DA$6,DA$5,"Mois (DateRDV)",DA$7,"Années (DateRDV)",DA$3),2,""),"")</f>
        <v/>
      </c>
      <c r="DB117" s="166" t="str">
        <f>IFERROR(IF(GETPIVOTDATA("DateRDV",TCD!$B$1,"DT","BA","Bénéficiaire",$A117,DB$6,DB$5,"Mois (DateRDV)",DB$7,"Années (DateRDV)",DB$3,"Présence","Excusé"),3,""),"")</f>
        <v/>
      </c>
      <c r="DC117" s="166" t="str">
        <f>IFERROR(IF(GETPIVOTDATA("DateRDV",TCD!$B$1,"DT","BA","Bénéficiaire",$A117,DC$6,DC$5,"Mois (DateRDV)",DC$7,"Années (DateRDV)",DC$3,"Présence","Absent"),4,""),"")</f>
        <v/>
      </c>
      <c r="DD117" s="166" t="str">
        <f>IFERROR(IF(GETPIVOTDATA("DateRDV",TCD!$B$1,"DT","BA","Bénéficiaire",$A117,DD$6,DD$5,"Mois (DateRDV)",DD$7,"Années (DateRDV)",DD$3),1,""),"")</f>
        <v/>
      </c>
      <c r="DE117" s="166" t="str">
        <f>IFERROR(IF(GETPIVOTDATA("DateRDV",TCD!$B$1,"DT","BA","Bénéficiaire",$A117,DE$6,DE$5,"Mois (DateRDV)",DE$7,"Années (DateRDV)",DE$3),2,""),"")</f>
        <v/>
      </c>
      <c r="DF117" s="166" t="str">
        <f>IFERROR(IF(GETPIVOTDATA("DateRDV",TCD!$B$1,"DT","BA","Bénéficiaire",$A117,DF$6,DF$5,"Mois (DateRDV)",DF$7,"Années (DateRDV)",DF$3,"Présence","Excusé"),3,""),"")</f>
        <v/>
      </c>
      <c r="DG117" s="166" t="str">
        <f>IFERROR(IF(GETPIVOTDATA("DateRDV",TCD!$B$1,"DT","BA","Bénéficiaire",$A117,DG$6,DG$5,"Mois (DateRDV)",DG$7,"Années (DateRDV)",DG$3,"Présence","Absent"),4,""),"")</f>
        <v/>
      </c>
      <c r="DH117" s="166" t="str">
        <f>IFERROR(IF(GETPIVOTDATA("DateRDV",TCD!$B$1,"DT","BA","Bénéficiaire",$A117,DH$6,DH$5,"Mois (DateRDV)",DH$7,"Années (DateRDV)",DH$3),1,""),"")</f>
        <v/>
      </c>
      <c r="DI117" s="166" t="str">
        <f>IFERROR(IF(GETPIVOTDATA("DateRDV",TCD!$B$1,"DT","BA","Bénéficiaire",$A117,DI$6,DI$5,"Mois (DateRDV)",DI$7,"Années (DateRDV)",DI$3),2,""),"")</f>
        <v/>
      </c>
      <c r="DJ117" s="166" t="str">
        <f>IFERROR(IF(GETPIVOTDATA("DateRDV",TCD!$B$1,"DT","BA","Bénéficiaire",$A117,DJ$6,DJ$5,"Mois (DateRDV)",DJ$7,"Années (DateRDV)",DJ$3,"Présence","Excusé"),3,""),"")</f>
        <v/>
      </c>
      <c r="DK117" s="166" t="str">
        <f>IFERROR(IF(GETPIVOTDATA("DateRDV",TCD!$B$1,"DT","BA","Bénéficiaire",$A117,DK$6,DK$5,"Mois (DateRDV)",DK$7,"Années (DateRDV)",DK$3,"Présence","Absent"),4,""),"")</f>
        <v/>
      </c>
      <c r="DL117" s="166" t="str">
        <f>IFERROR(IF(GETPIVOTDATA("DateRDV",TCD!$B$1,"DT","BA","Bénéficiaire",$A117,DL$6,DL$5,"Mois (DateRDV)",DL$7,"Années (DateRDV)",DL$3),1,""),"")</f>
        <v/>
      </c>
      <c r="DM117" s="166" t="str">
        <f>IFERROR(IF(GETPIVOTDATA("DateRDV",TCD!$B$1,"DT","BA","Bénéficiaire",$A117,DM$6,DM$5,"Mois (DateRDV)",DM$7,"Années (DateRDV)",DM$3),2,""),"")</f>
        <v/>
      </c>
      <c r="DN117" s="166" t="str">
        <f>IFERROR(IF(GETPIVOTDATA("DateRDV",TCD!$B$1,"DT","BA","Bénéficiaire",$A117,DN$6,DN$5,"Mois (DateRDV)",DN$7,"Années (DateRDV)",DN$3,"Présence","Excusé"),3,""),"")</f>
        <v/>
      </c>
      <c r="DO117" s="166" t="str">
        <f>IFERROR(IF(GETPIVOTDATA("DateRDV",TCD!$B$1,"DT","BA","Bénéficiaire",$A117,DO$6,DO$5,"Mois (DateRDV)",DO$7,"Années (DateRDV)",DO$3,"Présence","Absent"),4,""),"")</f>
        <v/>
      </c>
    </row>
    <row r="118" spans="1:119" x14ac:dyDescent="0.2">
      <c r="A118" t="str">
        <v>MERMILLOD-ANSELME Gaston</v>
      </c>
      <c r="B118" s="169" t="str">
        <f>IFERROR(IF(INDEX(Data!P:P,MATCH(A118,Data!B:B,0))&lt;&gt;"",INDEX(Data!P:P,MATCH(A118,Data!B:B,0)),""),"")</f>
        <v>MERMILLOD-ANSELME</v>
      </c>
      <c r="C118" s="169" t="str">
        <f>IFERROR(IF(INDEX(Data!O:O,MATCH(A118,Data!B:B,0))&lt;&gt;"",INDEX(Data!O:O,MATCH(A118,Data!B:B,0)),""),"")</f>
        <v>Gaston</v>
      </c>
      <c r="D118" s="169" t="str">
        <f>IFERROR(IF(INDEX(Data!J:J,MATCH(A118,Data!B:B,0))&lt;&gt;"",INDEX(Data!J:J,MATCH(A118,Data!B:B,0)),""),"")</f>
        <v>CD</v>
      </c>
      <c r="E118" s="169" t="str">
        <f>IFERROR(IF(INDEX(Data!M:M,MATCH(A118,Data!B:B,0))&lt;&gt;"",INDEX(Data!M:M,MATCH(A118,Data!B:B,0)),""),"")</f>
        <v>THONES</v>
      </c>
      <c r="F118" s="169">
        <f>IFERROR(IF(INDEX(Data!N:N,MATCH(A118,Data!B:B,0))&lt;&gt;"",INDEX(Data!N:N,MATCH(A118,Data!B:B,0)),""),"")</f>
        <v>74230</v>
      </c>
      <c r="G118" s="170">
        <f>IFERROR(IF(INDEX(Data!K:K,MATCH(A118,Data!B:B,0))&lt;&gt;"",INDEX(Data!K:K,MATCH(A118,Data!B:B,0)),""),"")</f>
        <v>45642</v>
      </c>
      <c r="H118" s="170">
        <f>IFERROR(IF(INDEX(Data!L:L,MATCH(A118,Data!B:B,0))&lt;&gt;"",INDEX(Data!L:L,MATCH(A118,Data!B:B,0)),""),"")</f>
        <v>45642</v>
      </c>
      <c r="I118" s="170">
        <f>IFERROR(IF(INDEX(Data!C:C,MATCH(A118,Data!B:B,0))&lt;&gt;"",INDEX(Data!C:C,MATCH(A118,Data!B:B,0)),""),"")</f>
        <v>45672</v>
      </c>
      <c r="J118" s="170">
        <f>IFERROR(IF(INDEX(Data!D:D,MATCH(A118,Data!B:B,0))&lt;&gt;"",INDEX(Data!D:D,MATCH(A118,Data!B:B,0)),""),"")</f>
        <v>45845</v>
      </c>
      <c r="K118" s="171" t="str">
        <f>IFERROR(IF(INDEX(Data!H:H,MATCH(A118,Data!B:B,0))&lt;&gt;"",INDEX(Data!H:H,MATCH(A118,Data!B:B,0)),""),"")</f>
        <v>Equilibré</v>
      </c>
      <c r="L118" s="166" t="str">
        <f>IFERROR(IF(GETPIVOTDATA("DateRDV",TCD!$B$1,"DT","BA","Bénéficiaire",$A118,L$6,L$5,"Mois (DateRDV)",L$7,"Années (DateRDV)",L$3),1,""),"")</f>
        <v/>
      </c>
      <c r="M118" s="166" t="str">
        <f>IFERROR(IF(GETPIVOTDATA("DateRDV",TCD!$B$1,"DT","BA","Bénéficiaire",$A118,M$6,M$5,"Mois (DateRDV)",M$7,"Années (DateRDV)",M$3),2,""),"")</f>
        <v/>
      </c>
      <c r="N118" s="166" t="str">
        <f>IFERROR(IF(GETPIVOTDATA("DateRDV",TCD!$B$1,"DT","BA","Bénéficiaire",$A118,N$6,N$5,"Mois (DateRDV)",N$7,"Années (DateRDV)",N$3,"Présence","Excusé"),3,""),"")</f>
        <v/>
      </c>
      <c r="O118" s="166" t="str">
        <f>IFERROR(IF(GETPIVOTDATA("DateRDV",TCD!$B$1,"DT","BA","Bénéficiaire",$A118,O$6,O$5,"Mois (DateRDV)",O$7,"Années (DateRDV)",O$3,"Présence","Absent"),4,""),"")</f>
        <v/>
      </c>
      <c r="P118" s="166" t="str">
        <f>IFERROR(IF(GETPIVOTDATA("DateRDV",TCD!$B$1,"DT","BA","Bénéficiaire",$A118,P$6,P$5,"Mois (DateRDV)",P$7,"Années (DateRDV)",P$3),1,""),"")</f>
        <v/>
      </c>
      <c r="Q118" s="166" t="str">
        <f>IFERROR(IF(GETPIVOTDATA("DateRDV",TCD!$B$1,"DT","BA","Bénéficiaire",$A118,Q$6,Q$5,"Mois (DateRDV)",Q$7,"Années (DateRDV)",Q$3),2,""),"")</f>
        <v/>
      </c>
      <c r="R118" s="166" t="str">
        <f>IFERROR(IF(GETPIVOTDATA("DateRDV",TCD!$B$1,"DT","BA","Bénéficiaire",$A118,R$6,R$5,"Mois (DateRDV)",R$7,"Années (DateRDV)",R$3,"Présence","Excusé"),3,""),"")</f>
        <v/>
      </c>
      <c r="S118" s="166" t="str">
        <f>IFERROR(IF(GETPIVOTDATA("DateRDV",TCD!$B$1,"DT","BA","Bénéficiaire",$A118,S$6,S$5,"Mois (DateRDV)",S$7,"Années (DateRDV)",S$3,"Présence","Absent"),4,""),"")</f>
        <v/>
      </c>
      <c r="T118" s="166" t="str">
        <f>IFERROR(IF(GETPIVOTDATA("DateRDV",TCD!$B$1,"DT","BA","Bénéficiaire",$A118,T$6,T$5,"Mois (DateRDV)",T$7,"Années (DateRDV)",T$3),1,""),"")</f>
        <v/>
      </c>
      <c r="U118" s="166" t="str">
        <f>IFERROR(IF(GETPIVOTDATA("DateRDV",TCD!$B$1,"DT","BA","Bénéficiaire",$A118,U$6,U$5,"Mois (DateRDV)",U$7,"Années (DateRDV)",U$3),2,""),"")</f>
        <v/>
      </c>
      <c r="V118" s="166" t="str">
        <f>IFERROR(IF(GETPIVOTDATA("DateRDV",TCD!$B$1,"DT","BA","Bénéficiaire",$A118,V$6,V$5,"Mois (DateRDV)",V$7,"Années (DateRDV)",V$3,"Présence","Excusé"),3,""),"")</f>
        <v/>
      </c>
      <c r="W118" s="166" t="str">
        <f>IFERROR(IF(GETPIVOTDATA("DateRDV",TCD!$B$1,"DT","BA","Bénéficiaire",$A118,W$6,W$5,"Mois (DateRDV)",W$7,"Années (DateRDV)",W$3,"Présence","Absent"),4,""),"")</f>
        <v/>
      </c>
      <c r="X118" s="166" t="str">
        <f>IFERROR(IF(GETPIVOTDATA("DateRDV",TCD!$B$1,"DT","BA","Bénéficiaire",$A118,X$6,X$5,"Mois (DateRDV)",X$7,"Années (DateRDV)",X$3),1,""),"")</f>
        <v/>
      </c>
      <c r="Y118" s="166" t="str">
        <f>IFERROR(IF(GETPIVOTDATA("DateRDV",TCD!$B$1,"DT","BA","Bénéficiaire",$A118,Y$6,Y$5,"Mois (DateRDV)",Y$7,"Années (DateRDV)",Y$3),2,""),"")</f>
        <v/>
      </c>
      <c r="Z118" s="166" t="str">
        <f>IFERROR(IF(GETPIVOTDATA("DateRDV",TCD!$B$1,"DT","BA","Bénéficiaire",$A118,Z$6,Z$5,"Mois (DateRDV)",Z$7,"Années (DateRDV)",Z$3,"Présence","Excusé"),3,""),"")</f>
        <v/>
      </c>
      <c r="AA118" s="166" t="str">
        <f>IFERROR(IF(GETPIVOTDATA("DateRDV",TCD!$B$1,"DT","BA","Bénéficiaire",$A118,AA$6,AA$5,"Mois (DateRDV)",AA$7,"Années (DateRDV)",AA$3,"Présence","Absent"),4,""),"")</f>
        <v/>
      </c>
      <c r="AB118" s="166" t="str">
        <f>IFERROR(IF(GETPIVOTDATA("DateRDV",TCD!$B$1,"DT","BA","Bénéficiaire",$A118,AB$6,AB$5,"Mois (DateRDV)",AB$7,"Années (DateRDV)",AB$3),1,""),"")</f>
        <v/>
      </c>
      <c r="AC118" s="166" t="str">
        <f>IFERROR(IF(GETPIVOTDATA("DateRDV",TCD!$B$1,"DT","BA","Bénéficiaire",$A118,AC$6,AC$5,"Mois (DateRDV)",AC$7,"Années (DateRDV)",AC$3),2,""),"")</f>
        <v/>
      </c>
      <c r="AD118" s="166" t="str">
        <f>IFERROR(IF(GETPIVOTDATA("DateRDV",TCD!$B$1,"DT","BA","Bénéficiaire",$A118,AD$6,AD$5,"Mois (DateRDV)",AD$7,"Années (DateRDV)",AD$3,"Présence","Excusé"),3,""),"")</f>
        <v/>
      </c>
      <c r="AE118" s="166" t="str">
        <f>IFERROR(IF(GETPIVOTDATA("DateRDV",TCD!$B$1,"DT","BA","Bénéficiaire",$A118,AE$6,AE$5,"Mois (DateRDV)",AE$7,"Années (DateRDV)",AE$3,"Présence","Absent"),4,""),"")</f>
        <v/>
      </c>
      <c r="AF118" s="166" t="str">
        <f>IFERROR(IF(GETPIVOTDATA("DateRDV",TCD!$B$1,"DT","BA","Bénéficiaire",$A118,AF$6,AF$5,"Mois (DateRDV)",AF$7,"Années (DateRDV)",AF$3),1,""),"")</f>
        <v/>
      </c>
      <c r="AG118" s="166" t="str">
        <f>IFERROR(IF(GETPIVOTDATA("DateRDV",TCD!$B$1,"DT","BA","Bénéficiaire",$A118,AG$6,AG$5,"Mois (DateRDV)",AG$7,"Années (DateRDV)",AG$3),2,""),"")</f>
        <v/>
      </c>
      <c r="AH118" s="166" t="str">
        <f>IFERROR(IF(GETPIVOTDATA("DateRDV",TCD!$B$1,"DT","BA","Bénéficiaire",$A118,AH$6,AH$5,"Mois (DateRDV)",AH$7,"Années (DateRDV)",AH$3,"Présence","Excusé"),3,""),"")</f>
        <v/>
      </c>
      <c r="AI118" s="166" t="str">
        <f>IFERROR(IF(GETPIVOTDATA("DateRDV",TCD!$B$1,"DT","BA","Bénéficiaire",$A118,AI$6,AI$5,"Mois (DateRDV)",AI$7,"Années (DateRDV)",AI$3,"Présence","Absent"),4,""),"")</f>
        <v/>
      </c>
      <c r="AJ118" s="166" t="str">
        <f>IFERROR(IF(GETPIVOTDATA("DateRDV",TCD!$B$1,"DT","BA","Bénéficiaire",$A118,AJ$6,AJ$5,"Mois (DateRDV)",AJ$7,"Années (DateRDV)",AJ$3),1,""),"")</f>
        <v/>
      </c>
      <c r="AK118" s="166" t="str">
        <f>IFERROR(IF(GETPIVOTDATA("DateRDV",TCD!$B$1,"DT","BA","Bénéficiaire",$A118,AK$6,AK$5,"Mois (DateRDV)",AK$7,"Années (DateRDV)",AK$3),2,""),"")</f>
        <v/>
      </c>
      <c r="AL118" s="166" t="str">
        <f>IFERROR(IF(GETPIVOTDATA("DateRDV",TCD!$B$1,"DT","BA","Bénéficiaire",$A118,AL$6,AL$5,"Mois (DateRDV)",AL$7,"Années (DateRDV)",AL$3,"Présence","Excusé"),3,""),"")</f>
        <v/>
      </c>
      <c r="AM118" s="166" t="str">
        <f>IFERROR(IF(GETPIVOTDATA("DateRDV",TCD!$B$1,"DT","BA","Bénéficiaire",$A118,AM$6,AM$5,"Mois (DateRDV)",AM$7,"Années (DateRDV)",AM$3,"Présence","Absent"),4,""),"")</f>
        <v/>
      </c>
      <c r="AN118" s="166" t="str">
        <f>IFERROR(IF(GETPIVOTDATA("DateRDV",TCD!$B$1,"DT","BA","Bénéficiaire",$A118,AN$6,AN$5,"Mois (DateRDV)",AN$7,"Années (DateRDV)",AN$3),1,""),"")</f>
        <v/>
      </c>
      <c r="AO118" s="166" t="str">
        <f>IFERROR(IF(GETPIVOTDATA("DateRDV",TCD!$B$1,"DT","BA","Bénéficiaire",$A118,AO$6,AO$5,"Mois (DateRDV)",AO$7,"Années (DateRDV)",AO$3),2,""),"")</f>
        <v/>
      </c>
      <c r="AP118" s="166" t="str">
        <f>IFERROR(IF(GETPIVOTDATA("DateRDV",TCD!$B$1,"DT","BA","Bénéficiaire",$A118,AP$6,AP$5,"Mois (DateRDV)",AP$7,"Années (DateRDV)",AP$3,"Présence","Excusé"),3,""),"")</f>
        <v/>
      </c>
      <c r="AQ118" s="166" t="str">
        <f>IFERROR(IF(GETPIVOTDATA("DateRDV",TCD!$B$1,"DT","BA","Bénéficiaire",$A118,AQ$6,AQ$5,"Mois (DateRDV)",AQ$7,"Années (DateRDV)",AQ$3,"Présence","Absent"),4,""),"")</f>
        <v/>
      </c>
      <c r="AR118" s="166" t="str">
        <f>IFERROR(IF(GETPIVOTDATA("DateRDV",TCD!$B$1,"DT","BA","Bénéficiaire",$A118,AR$6,AR$5,"Mois (DateRDV)",AR$7,"Années (DateRDV)",AR$3),1,""),"")</f>
        <v/>
      </c>
      <c r="AS118" s="166" t="str">
        <f>IFERROR(IF(GETPIVOTDATA("DateRDV",TCD!$B$1,"DT","BA","Bénéficiaire",$A118,AS$6,AS$5,"Mois (DateRDV)",AS$7,"Années (DateRDV)",AS$3),2,""),"")</f>
        <v/>
      </c>
      <c r="AT118" s="166" t="str">
        <f>IFERROR(IF(GETPIVOTDATA("DateRDV",TCD!$B$1,"DT","BA","Bénéficiaire",$A118,AT$6,AT$5,"Mois (DateRDV)",AT$7,"Années (DateRDV)",AT$3,"Présence","Excusé"),3,""),"")</f>
        <v/>
      </c>
      <c r="AU118" s="166" t="str">
        <f>IFERROR(IF(GETPIVOTDATA("DateRDV",TCD!$B$1,"DT","BA","Bénéficiaire",$A118,AU$6,AU$5,"Mois (DateRDV)",AU$7,"Années (DateRDV)",AU$3,"Présence","Absent"),4,""),"")</f>
        <v/>
      </c>
      <c r="AV118" s="166" t="str">
        <f>IFERROR(IF(GETPIVOTDATA("DateRDV",TCD!$B$1,"DT","BA","Bénéficiaire",$A118,AV$6,AV$5,"Mois (DateRDV)",AV$7,"Années (DateRDV)",AV$3),1,""),"")</f>
        <v/>
      </c>
      <c r="AW118" s="166" t="str">
        <f>IFERROR(IF(GETPIVOTDATA("DateRDV",TCD!$B$1,"DT","BA","Bénéficiaire",$A118,AW$6,AW$5,"Mois (DateRDV)",AW$7,"Années (DateRDV)",AW$3),2,""),"")</f>
        <v/>
      </c>
      <c r="AX118" s="166" t="str">
        <f>IFERROR(IF(GETPIVOTDATA("DateRDV",TCD!$B$1,"DT","BA","Bénéficiaire",$A118,AX$6,AX$5,"Mois (DateRDV)",AX$7,"Années (DateRDV)",AX$3,"Présence","Excusé"),3,""),"")</f>
        <v/>
      </c>
      <c r="AY118" s="166" t="str">
        <f>IFERROR(IF(GETPIVOTDATA("DateRDV",TCD!$B$1,"DT","BA","Bénéficiaire",$A118,AY$6,AY$5,"Mois (DateRDV)",AY$7,"Années (DateRDV)",AY$3,"Présence","Absent"),4,""),"")</f>
        <v/>
      </c>
      <c r="AZ118" s="166" t="str">
        <f>IFERROR(IF(GETPIVOTDATA("DateRDV",TCD!$B$1,"DT","BA","Bénéficiaire",$A118,AZ$6,AZ$5,"Mois (DateRDV)",AZ$7,"Années (DateRDV)",AZ$3),1,""),"")</f>
        <v/>
      </c>
      <c r="BA118" s="166" t="str">
        <f>IFERROR(IF(GETPIVOTDATA("DateRDV",TCD!$B$1,"DT","BA","Bénéficiaire",$A118,BA$6,BA$5,"Mois (DateRDV)",BA$7,"Années (DateRDV)",BA$3),2,""),"")</f>
        <v/>
      </c>
      <c r="BB118" s="166" t="str">
        <f>IFERROR(IF(GETPIVOTDATA("DateRDV",TCD!$B$1,"DT","BA","Bénéficiaire",$A118,BB$6,BB$5,"Mois (DateRDV)",BB$7,"Années (DateRDV)",BB$3,"Présence","Excusé"),3,""),"")</f>
        <v/>
      </c>
      <c r="BC118" s="166" t="str">
        <f>IFERROR(IF(GETPIVOTDATA("DateRDV",TCD!$B$1,"DT","BA","Bénéficiaire",$A118,BC$6,BC$5,"Mois (DateRDV)",BC$7,"Années (DateRDV)",BC$3,"Présence","Absent"),4,""),"")</f>
        <v/>
      </c>
      <c r="BD118" s="166" t="str">
        <f>IFERROR(IF(GETPIVOTDATA("DateRDV",TCD!$B$1,"DT","BA","Bénéficiaire",$A118,BD$6,BD$5,"Mois (DateRDV)",BD$7,"Années (DateRDV)",BD$3),1,""),"")</f>
        <v/>
      </c>
      <c r="BE118" s="166" t="str">
        <f>IFERROR(IF(GETPIVOTDATA("DateRDV",TCD!$B$1,"DT","BA","Bénéficiaire",$A118,BE$6,BE$5,"Mois (DateRDV)",BE$7,"Années (DateRDV)",BE$3),2,""),"")</f>
        <v/>
      </c>
      <c r="BF118" s="166" t="str">
        <f>IFERROR(IF(GETPIVOTDATA("DateRDV",TCD!$B$1,"DT","BA","Bénéficiaire",$A118,BF$6,BF$5,"Mois (DateRDV)",BF$7,"Années (DateRDV)",BF$3,"Présence","Excusé"),3,""),"")</f>
        <v/>
      </c>
      <c r="BG118" s="166" t="str">
        <f>IFERROR(IF(GETPIVOTDATA("DateRDV",TCD!$B$1,"DT","BA","Bénéficiaire",$A118,BG$6,BG$5,"Mois (DateRDV)",BG$7,"Années (DateRDV)",BG$3,"Présence","Absent"),4,""),"")</f>
        <v/>
      </c>
      <c r="BH118" s="166" t="str">
        <f>IFERROR(IF(GETPIVOTDATA("DateRDV",TCD!$B$1,"DT","BA","Bénéficiaire",$A118,BH$6,BH$5,"Mois (DateRDV)",BH$7,"Années (DateRDV)",BH$3),1,""),"")</f>
        <v/>
      </c>
      <c r="BI118" s="166" t="str">
        <f>IFERROR(IF(GETPIVOTDATA("DateRDV",TCD!$B$1,"DT","BA","Bénéficiaire",$A118,BI$6,BI$5,"Mois (DateRDV)",BI$7,"Années (DateRDV)",BI$3),2,""),"")</f>
        <v/>
      </c>
      <c r="BJ118" s="166" t="str">
        <f>IFERROR(IF(GETPIVOTDATA("DateRDV",TCD!$B$1,"DT","BA","Bénéficiaire",$A118,BJ$6,BJ$5,"Mois (DateRDV)",BJ$7,"Années (DateRDV)",BJ$3,"Présence","Excusé"),3,""),"")</f>
        <v/>
      </c>
      <c r="BK118" s="166" t="str">
        <f>IFERROR(IF(GETPIVOTDATA("DateRDV",TCD!$B$1,"DT","BA","Bénéficiaire",$A118,BK$6,BK$5,"Mois (DateRDV)",BK$7,"Années (DateRDV)",BK$3,"Présence","Absent"),4,""),"")</f>
        <v/>
      </c>
      <c r="BL118" s="166" t="str">
        <f>IFERROR(IF(GETPIVOTDATA("DateRDV",TCD!$B$1,"DT","BA","Bénéficiaire",$A118,BL$6,BL$5,"Mois (DateRDV)",BL$7,"Années (DateRDV)",BL$3),1,""),"")</f>
        <v/>
      </c>
      <c r="BM118" s="166" t="str">
        <f>IFERROR(IF(GETPIVOTDATA("DateRDV",TCD!$B$1,"DT","BA","Bénéficiaire",$A118,BM$6,BM$5,"Mois (DateRDV)",BM$7,"Années (DateRDV)",BM$3),2,""),"")</f>
        <v/>
      </c>
      <c r="BN118" s="166" t="str">
        <f>IFERROR(IF(GETPIVOTDATA("DateRDV",TCD!$B$1,"DT","BA","Bénéficiaire",$A118,BN$6,BN$5,"Mois (DateRDV)",BN$7,"Années (DateRDV)",BN$3,"Présence","Excusé"),3,""),"")</f>
        <v/>
      </c>
      <c r="BO118" s="166" t="str">
        <f>IFERROR(IF(GETPIVOTDATA("DateRDV",TCD!$B$1,"DT","BA","Bénéficiaire",$A118,BO$6,BO$5,"Mois (DateRDV)",BO$7,"Années (DateRDV)",BO$3,"Présence","Absent"),4,""),"")</f>
        <v/>
      </c>
      <c r="BP118" s="166" t="str">
        <f>IFERROR(IF(GETPIVOTDATA("DateRDV",TCD!$B$1,"DT","BA","Bénéficiaire",$A118,BP$6,BP$5,"Mois (DateRDV)",BP$7,"Années (DateRDV)",BP$3),1,""),"")</f>
        <v/>
      </c>
      <c r="BQ118" s="166" t="str">
        <f>IFERROR(IF(GETPIVOTDATA("DateRDV",TCD!$B$1,"DT","BA","Bénéficiaire",$A118,BQ$6,BQ$5,"Mois (DateRDV)",BQ$7,"Années (DateRDV)",BQ$3),2,""),"")</f>
        <v/>
      </c>
      <c r="BR118" s="166" t="str">
        <f>IFERROR(IF(GETPIVOTDATA("DateRDV",TCD!$B$1,"DT","BA","Bénéficiaire",$A118,BR$6,BR$5,"Mois (DateRDV)",BR$7,"Années (DateRDV)",BR$3,"Présence","Excusé"),3,""),"")</f>
        <v/>
      </c>
      <c r="BS118" s="166" t="str">
        <f>IFERROR(IF(GETPIVOTDATA("DateRDV",TCD!$B$1,"DT","BA","Bénéficiaire",$A118,BS$6,BS$5,"Mois (DateRDV)",BS$7,"Années (DateRDV)",BS$3,"Présence","Absent"),4,""),"")</f>
        <v/>
      </c>
      <c r="BT118" s="166" t="str">
        <f>IFERROR(IF(GETPIVOTDATA("DateRDV",TCD!$B$1,"DT","BA","Bénéficiaire",$A118,BT$6,BT$5,"Mois (DateRDV)",BT$7,"Années (DateRDV)",BT$3),1,""),"")</f>
        <v/>
      </c>
      <c r="BU118" s="166" t="str">
        <f>IFERROR(IF(GETPIVOTDATA("DateRDV",TCD!$B$1,"DT","BA","Bénéficiaire",$A118,BU$6,BU$5,"Mois (DateRDV)",BU$7,"Années (DateRDV)",BU$3),2,""),"")</f>
        <v/>
      </c>
      <c r="BV118" s="166" t="str">
        <f>IFERROR(IF(GETPIVOTDATA("DateRDV",TCD!$B$1,"DT","BA","Bénéficiaire",$A118,BV$6,BV$5,"Mois (DateRDV)",BV$7,"Années (DateRDV)",BV$3,"Présence","Excusé"),3,""),"")</f>
        <v/>
      </c>
      <c r="BW118" s="166" t="str">
        <f>IFERROR(IF(GETPIVOTDATA("DateRDV",TCD!$B$1,"DT","BA","Bénéficiaire",$A118,BW$6,BW$5,"Mois (DateRDV)",BW$7,"Années (DateRDV)",BW$3,"Présence","Absent"),4,""),"")</f>
        <v/>
      </c>
      <c r="BX118" s="166" t="str">
        <f>IFERROR(IF(GETPIVOTDATA("DateRDV",TCD!$B$1,"DT","BA","Bénéficiaire",$A118,BX$6,BX$5,"Mois (DateRDV)",BX$7,"Années (DateRDV)",BX$3),1,""),"")</f>
        <v/>
      </c>
      <c r="BY118" s="166" t="str">
        <f>IFERROR(IF(GETPIVOTDATA("DateRDV",TCD!$B$1,"DT","BA","Bénéficiaire",$A118,BY$6,BY$5,"Mois (DateRDV)",BY$7,"Années (DateRDV)",BY$3),2,""),"")</f>
        <v/>
      </c>
      <c r="BZ118" s="166" t="str">
        <f>IFERROR(IF(GETPIVOTDATA("DateRDV",TCD!$B$1,"DT","BA","Bénéficiaire",$A118,BZ$6,BZ$5,"Mois (DateRDV)",BZ$7,"Années (DateRDV)",BZ$3,"Présence","Excusé"),3,""),"")</f>
        <v/>
      </c>
      <c r="CA118" s="166" t="str">
        <f>IFERROR(IF(GETPIVOTDATA("DateRDV",TCD!$B$1,"DT","BA","Bénéficiaire",$A118,CA$6,CA$5,"Mois (DateRDV)",CA$7,"Années (DateRDV)",CA$3,"Présence","Absent"),4,""),"")</f>
        <v/>
      </c>
      <c r="CB118" s="166" t="str">
        <f>IFERROR(IF(GETPIVOTDATA("DateRDV",TCD!$B$1,"DT","BA","Bénéficiaire",$A118,CB$6,CB$5,"Mois (DateRDV)",CB$7,"Années (DateRDV)",CB$3),1,""),"")</f>
        <v/>
      </c>
      <c r="CC118" s="166" t="str">
        <f>IFERROR(IF(GETPIVOTDATA("DateRDV",TCD!$B$1,"DT","BA","Bénéficiaire",$A118,CC$6,CC$5,"Mois (DateRDV)",CC$7,"Années (DateRDV)",CC$3),2,""),"")</f>
        <v/>
      </c>
      <c r="CD118" s="166" t="str">
        <f>IFERROR(IF(GETPIVOTDATA("DateRDV",TCD!$B$1,"DT","BA","Bénéficiaire",$A118,CD$6,CD$5,"Mois (DateRDV)",CD$7,"Années (DateRDV)",CD$3,"Présence","Excusé"),3,""),"")</f>
        <v/>
      </c>
      <c r="CE118" s="166" t="str">
        <f>IFERROR(IF(GETPIVOTDATA("DateRDV",TCD!$B$1,"DT","BA","Bénéficiaire",$A118,CE$6,CE$5,"Mois (DateRDV)",CE$7,"Années (DateRDV)",CE$3,"Présence","Absent"),4,""),"")</f>
        <v/>
      </c>
      <c r="CF118" s="166" t="str">
        <f>IFERROR(IF(GETPIVOTDATA("DateRDV",TCD!$B$1,"DT","BA","Bénéficiaire",$A118,CF$6,CF$5,"Mois (DateRDV)",CF$7,"Années (DateRDV)",CF$3),1,""),"")</f>
        <v/>
      </c>
      <c r="CG118" s="166" t="str">
        <f>IFERROR(IF(GETPIVOTDATA("DateRDV",TCD!$B$1,"DT","BA","Bénéficiaire",$A118,CG$6,CG$5,"Mois (DateRDV)",CG$7,"Années (DateRDV)",CG$3),2,""),"")</f>
        <v/>
      </c>
      <c r="CH118" s="166" t="str">
        <f>IFERROR(IF(GETPIVOTDATA("DateRDV",TCD!$B$1,"DT","BA","Bénéficiaire",$A118,CH$6,CH$5,"Mois (DateRDV)",CH$7,"Années (DateRDV)",CH$3,"Présence","Excusé"),3,""),"")</f>
        <v/>
      </c>
      <c r="CI118" s="166" t="str">
        <f>IFERROR(IF(GETPIVOTDATA("DateRDV",TCD!$B$1,"DT","BA","Bénéficiaire",$A118,CI$6,CI$5,"Mois (DateRDV)",CI$7,"Années (DateRDV)",CI$3,"Présence","Absent"),4,""),"")</f>
        <v/>
      </c>
      <c r="CJ118" s="166" t="str">
        <f>IFERROR(IF(GETPIVOTDATA("DateRDV",TCD!$B$1,"DT","BA","Bénéficiaire",$A118,CJ$6,CJ$5,"Mois (DateRDV)",CJ$7,"Années (DateRDV)",CJ$3),1,""),"")</f>
        <v/>
      </c>
      <c r="CK118" s="166" t="str">
        <f>IFERROR(IF(GETPIVOTDATA("DateRDV",TCD!$B$1,"DT","BA","Bénéficiaire",$A118,CK$6,CK$5,"Mois (DateRDV)",CK$7,"Années (DateRDV)",CK$3),2,""),"")</f>
        <v/>
      </c>
      <c r="CL118" s="166" t="str">
        <f>IFERROR(IF(GETPIVOTDATA("DateRDV",TCD!$B$1,"DT","BA","Bénéficiaire",$A118,BE$6,BE$5,"Mois (DateRDV)",BE$7,"Années (DateRDV)",BE$3,"Présence","Excusé"),3,""),"")</f>
        <v/>
      </c>
      <c r="CM118" s="166" t="str">
        <f>IFERROR(IF(GETPIVOTDATA("DateRDV",TCD!$B$1,"DT","BA","Bénéficiaire",$A118,CM$6,CM$5,"Mois (DateRDV)",CM$7,"Années (DateRDV)",CM$3,"Présence","Absent"),4,""),"")</f>
        <v/>
      </c>
      <c r="CN118" s="166" t="str">
        <f>IFERROR(IF(GETPIVOTDATA("DateRDV",TCD!$B$1,"DT","BA","Bénéficiaire",$A118,CN$6,CN$5,"Mois (DateRDV)",CN$7,"Années (DateRDV)",CN$3),1,""),"")</f>
        <v/>
      </c>
      <c r="CO118" s="166" t="str">
        <f>IFERROR(IF(GETPIVOTDATA("DateRDV",TCD!$B$1,"DT","BA","Bénéficiaire",$A118,CO$6,CO$5,"Mois (DateRDV)",CO$7,"Années (DateRDV)",CO$3),2,""),"")</f>
        <v/>
      </c>
      <c r="CP118" s="166" t="str">
        <f>IFERROR(IF(GETPIVOTDATA("DateRDV",TCD!$B$1,"DT","BA","Bénéficiaire",$A118,CP$6,CP$5,"Mois (DateRDV)",CP$7,"Années (DateRDV)",CP$3,"Présence","Excusé"),3,""),"")</f>
        <v/>
      </c>
      <c r="CQ118" s="166" t="str">
        <f>IFERROR(IF(GETPIVOTDATA("DateRDV",TCD!$B$1,"DT","BA","Bénéficiaire",$A118,CQ$6,CQ$5,"Mois (DateRDV)",CQ$7,"Années (DateRDV)",CQ$3,"Présence","Absent"),4,""),"")</f>
        <v/>
      </c>
      <c r="CR118" s="166" t="str">
        <f>IFERROR(IF(GETPIVOTDATA("DateRDV",TCD!$B$1,"DT","BA","Bénéficiaire",$A118,CR$6,CR$5,"Mois (DateRDV)",CR$7,"Années (DateRDV)",CR$3),1,""),"")</f>
        <v/>
      </c>
      <c r="CS118" s="166" t="str">
        <f>IFERROR(IF(GETPIVOTDATA("DateRDV",TCD!$B$1,"DT","BA","Bénéficiaire",$A118,CS$6,CS$5,"Mois (DateRDV)",CS$7,"Années (DateRDV)",CS$3),2,""),"")</f>
        <v/>
      </c>
      <c r="CT118" s="166" t="str">
        <f>IFERROR(IF(GETPIVOTDATA("DateRDV",TCD!$B$1,"DT","BA","Bénéficiaire",$A118,CT$6,CT$5,"Mois (DateRDV)",CT$7,"Années (DateRDV)",CT$3,"Présence","Excusé"),3,""),"")</f>
        <v/>
      </c>
      <c r="CU118" s="166" t="str">
        <f>IFERROR(IF(GETPIVOTDATA("DateRDV",TCD!$B$1,"DT","BA","Bénéficiaire",$A118,CU$6,CU$5,"Mois (DateRDV)",CU$7,"Années (DateRDV)",CU$3,"Présence","Absent"),4,""),"")</f>
        <v/>
      </c>
      <c r="CV118" s="166" t="str">
        <f>IFERROR(IF(GETPIVOTDATA("DateRDV",TCD!$B$1,"DT","BA","Bénéficiaire",$A118,CV$6,CV$5,"Mois (DateRDV)",CV$7,"Années (DateRDV)",CV$3),1,""),"")</f>
        <v/>
      </c>
      <c r="CW118" s="166" t="str">
        <f>IFERROR(IF(GETPIVOTDATA("DateRDV",TCD!$B$1,"DT","BA","Bénéficiaire",$A118,CW$6,CW$5,"Mois (DateRDV)",CW$7,"Années (DateRDV)",CW$3),2,""),"")</f>
        <v/>
      </c>
      <c r="CX118" s="166" t="str">
        <f>IFERROR(IF(GETPIVOTDATA("DateRDV",TCD!$B$1,"DT","BA","Bénéficiaire",$A118,CX$6,CX$5,"Mois (DateRDV)",CX$7,"Années (DateRDV)",CX$3,"Présence","Excusé"),3,""),"")</f>
        <v/>
      </c>
      <c r="CY118" s="166" t="str">
        <f>IFERROR(IF(GETPIVOTDATA("DateRDV",TCD!$B$1,"DT","BA","Bénéficiaire",$A118,CY$6,CY$5,"Mois (DateRDV)",CY$7,"Années (DateRDV)",CY$3,"Présence","Absent"),4,""),"")</f>
        <v/>
      </c>
      <c r="CZ118" s="166" t="str">
        <f>IFERROR(IF(GETPIVOTDATA("DateRDV",TCD!$B$1,"DT","BA","Bénéficiaire",$A118,CZ$6,CZ$5,"Mois (DateRDV)",CZ$7,"Années (DateRDV)",CZ$3),1,""),"")</f>
        <v/>
      </c>
      <c r="DA118" s="166" t="str">
        <f>IFERROR(IF(GETPIVOTDATA("DateRDV",TCD!$B$1,"DT","BA","Bénéficiaire",$A118,DA$6,DA$5,"Mois (DateRDV)",DA$7,"Années (DateRDV)",DA$3),2,""),"")</f>
        <v/>
      </c>
      <c r="DB118" s="166" t="str">
        <f>IFERROR(IF(GETPIVOTDATA("DateRDV",TCD!$B$1,"DT","BA","Bénéficiaire",$A118,DB$6,DB$5,"Mois (DateRDV)",DB$7,"Années (DateRDV)",DB$3,"Présence","Excusé"),3,""),"")</f>
        <v/>
      </c>
      <c r="DC118" s="166" t="str">
        <f>IFERROR(IF(GETPIVOTDATA("DateRDV",TCD!$B$1,"DT","BA","Bénéficiaire",$A118,DC$6,DC$5,"Mois (DateRDV)",DC$7,"Années (DateRDV)",DC$3,"Présence","Absent"),4,""),"")</f>
        <v/>
      </c>
      <c r="DD118" s="166" t="str">
        <f>IFERROR(IF(GETPIVOTDATA("DateRDV",TCD!$B$1,"DT","BA","Bénéficiaire",$A118,DD$6,DD$5,"Mois (DateRDV)",DD$7,"Années (DateRDV)",DD$3),1,""),"")</f>
        <v/>
      </c>
      <c r="DE118" s="166" t="str">
        <f>IFERROR(IF(GETPIVOTDATA("DateRDV",TCD!$B$1,"DT","BA","Bénéficiaire",$A118,DE$6,DE$5,"Mois (DateRDV)",DE$7,"Années (DateRDV)",DE$3),2,""),"")</f>
        <v/>
      </c>
      <c r="DF118" s="166" t="str">
        <f>IFERROR(IF(GETPIVOTDATA("DateRDV",TCD!$B$1,"DT","BA","Bénéficiaire",$A118,DF$6,DF$5,"Mois (DateRDV)",DF$7,"Années (DateRDV)",DF$3,"Présence","Excusé"),3,""),"")</f>
        <v/>
      </c>
      <c r="DG118" s="166" t="str">
        <f>IFERROR(IF(GETPIVOTDATA("DateRDV",TCD!$B$1,"DT","BA","Bénéficiaire",$A118,DG$6,DG$5,"Mois (DateRDV)",DG$7,"Années (DateRDV)",DG$3,"Présence","Absent"),4,""),"")</f>
        <v/>
      </c>
      <c r="DH118" s="166" t="str">
        <f>IFERROR(IF(GETPIVOTDATA("DateRDV",TCD!$B$1,"DT","BA","Bénéficiaire",$A118,DH$6,DH$5,"Mois (DateRDV)",DH$7,"Années (DateRDV)",DH$3),1,""),"")</f>
        <v/>
      </c>
      <c r="DI118" s="166" t="str">
        <f>IFERROR(IF(GETPIVOTDATA("DateRDV",TCD!$B$1,"DT","BA","Bénéficiaire",$A118,DI$6,DI$5,"Mois (DateRDV)",DI$7,"Années (DateRDV)",DI$3),2,""),"")</f>
        <v/>
      </c>
      <c r="DJ118" s="166" t="str">
        <f>IFERROR(IF(GETPIVOTDATA("DateRDV",TCD!$B$1,"DT","BA","Bénéficiaire",$A118,DJ$6,DJ$5,"Mois (DateRDV)",DJ$7,"Années (DateRDV)",DJ$3,"Présence","Excusé"),3,""),"")</f>
        <v/>
      </c>
      <c r="DK118" s="166" t="str">
        <f>IFERROR(IF(GETPIVOTDATA("DateRDV",TCD!$B$1,"DT","BA","Bénéficiaire",$A118,DK$6,DK$5,"Mois (DateRDV)",DK$7,"Années (DateRDV)",DK$3,"Présence","Absent"),4,""),"")</f>
        <v/>
      </c>
      <c r="DL118" s="166" t="str">
        <f>IFERROR(IF(GETPIVOTDATA("DateRDV",TCD!$B$1,"DT","BA","Bénéficiaire",$A118,DL$6,DL$5,"Mois (DateRDV)",DL$7,"Années (DateRDV)",DL$3),1,""),"")</f>
        <v/>
      </c>
      <c r="DM118" s="166" t="str">
        <f>IFERROR(IF(GETPIVOTDATA("DateRDV",TCD!$B$1,"DT","BA","Bénéficiaire",$A118,DM$6,DM$5,"Mois (DateRDV)",DM$7,"Années (DateRDV)",DM$3),2,""),"")</f>
        <v/>
      </c>
      <c r="DN118" s="166" t="str">
        <f>IFERROR(IF(GETPIVOTDATA("DateRDV",TCD!$B$1,"DT","BA","Bénéficiaire",$A118,DN$6,DN$5,"Mois (DateRDV)",DN$7,"Années (DateRDV)",DN$3,"Présence","Excusé"),3,""),"")</f>
        <v/>
      </c>
      <c r="DO118" s="166" t="str">
        <f>IFERROR(IF(GETPIVOTDATA("DateRDV",TCD!$B$1,"DT","BA","Bénéficiaire",$A118,DO$6,DO$5,"Mois (DateRDV)",DO$7,"Années (DateRDV)",DO$3,"Présence","Absent"),4,""),"")</f>
        <v/>
      </c>
    </row>
    <row r="119" spans="1:119" x14ac:dyDescent="0.2">
      <c r="A119" t="str">
        <v>CEZARD Marie-anne</v>
      </c>
      <c r="B119" s="169" t="str">
        <f>IFERROR(IF(INDEX(Data!P:P,MATCH(A119,Data!B:B,0))&lt;&gt;"",INDEX(Data!P:P,MATCH(A119,Data!B:B,0)),""),"")</f>
        <v>CEZARD</v>
      </c>
      <c r="C119" s="169" t="str">
        <f>IFERROR(IF(INDEX(Data!O:O,MATCH(A119,Data!B:B,0))&lt;&gt;"",INDEX(Data!O:O,MATCH(A119,Data!B:B,0)),""),"")</f>
        <v>Marie-anne</v>
      </c>
      <c r="D119" s="169" t="str">
        <f>IFERROR(IF(INDEX(Data!J:J,MATCH(A119,Data!B:B,0))&lt;&gt;"",INDEX(Data!J:J,MATCH(A119,Data!B:B,0)),""),"")</f>
        <v>CD</v>
      </c>
      <c r="E119" s="169" t="str">
        <f>IFERROR(IF(INDEX(Data!M:M,MATCH(A119,Data!B:B,0))&lt;&gt;"",INDEX(Data!M:M,MATCH(A119,Data!B:B,0)),""),"")</f>
        <v>ANNECY</v>
      </c>
      <c r="F119" s="169">
        <f>IFERROR(IF(INDEX(Data!N:N,MATCH(A119,Data!B:B,0))&lt;&gt;"",INDEX(Data!N:N,MATCH(A119,Data!B:B,0)),""),"")</f>
        <v>74600</v>
      </c>
      <c r="G119" s="170">
        <f>IFERROR(IF(INDEX(Data!K:K,MATCH(A119,Data!B:B,0))&lt;&gt;"",INDEX(Data!K:K,MATCH(A119,Data!B:B,0)),""),"")</f>
        <v>45705</v>
      </c>
      <c r="H119" s="170">
        <f>IFERROR(IF(INDEX(Data!L:L,MATCH(A119,Data!B:B,0))&lt;&gt;"",INDEX(Data!L:L,MATCH(A119,Data!B:B,0)),""),"")</f>
        <v>45953</v>
      </c>
      <c r="I119" s="170">
        <f>IFERROR(IF(INDEX(Data!C:C,MATCH(A119,Data!B:B,0))&lt;&gt;"",INDEX(Data!C:C,MATCH(A119,Data!B:B,0)),""),"")</f>
        <v>45721</v>
      </c>
      <c r="J119" s="170">
        <f>IFERROR(IF(INDEX(Data!D:D,MATCH(A119,Data!B:B,0))&lt;&gt;"",INDEX(Data!D:D,MATCH(A119,Data!B:B,0)),""),"")</f>
        <v>45887</v>
      </c>
      <c r="K119" s="171" t="str">
        <f>IFERROR(IF(INDEX(Data!H:H,MATCH(A119,Data!B:B,0))&lt;&gt;"",INDEX(Data!H:H,MATCH(A119,Data!B:B,0)),""),"")</f>
        <v>Equilibré</v>
      </c>
      <c r="L119" s="166" t="str">
        <f>IFERROR(IF(GETPIVOTDATA("DateRDV",TCD!$B$1,"DT","BA","Bénéficiaire",$A119,L$6,L$5,"Mois (DateRDV)",L$7,"Années (DateRDV)",L$3),1,""),"")</f>
        <v/>
      </c>
      <c r="M119" s="166" t="str">
        <f>IFERROR(IF(GETPIVOTDATA("DateRDV",TCD!$B$1,"DT","BA","Bénéficiaire",$A119,M$6,M$5,"Mois (DateRDV)",M$7,"Années (DateRDV)",M$3),2,""),"")</f>
        <v/>
      </c>
      <c r="N119" s="166" t="str">
        <f>IFERROR(IF(GETPIVOTDATA("DateRDV",TCD!$B$1,"DT","BA","Bénéficiaire",$A119,N$6,N$5,"Mois (DateRDV)",N$7,"Années (DateRDV)",N$3,"Présence","Excusé"),3,""),"")</f>
        <v/>
      </c>
      <c r="O119" s="166" t="str">
        <f>IFERROR(IF(GETPIVOTDATA("DateRDV",TCD!$B$1,"DT","BA","Bénéficiaire",$A119,O$6,O$5,"Mois (DateRDV)",O$7,"Années (DateRDV)",O$3,"Présence","Absent"),4,""),"")</f>
        <v/>
      </c>
      <c r="P119" s="166" t="str">
        <f>IFERROR(IF(GETPIVOTDATA("DateRDV",TCD!$B$1,"DT","BA","Bénéficiaire",$A119,P$6,P$5,"Mois (DateRDV)",P$7,"Années (DateRDV)",P$3),1,""),"")</f>
        <v/>
      </c>
      <c r="Q119" s="166" t="str">
        <f>IFERROR(IF(GETPIVOTDATA("DateRDV",TCD!$B$1,"DT","BA","Bénéficiaire",$A119,Q$6,Q$5,"Mois (DateRDV)",Q$7,"Années (DateRDV)",Q$3),2,""),"")</f>
        <v/>
      </c>
      <c r="R119" s="166" t="str">
        <f>IFERROR(IF(GETPIVOTDATA("DateRDV",TCD!$B$1,"DT","BA","Bénéficiaire",$A119,R$6,R$5,"Mois (DateRDV)",R$7,"Années (DateRDV)",R$3,"Présence","Excusé"),3,""),"")</f>
        <v/>
      </c>
      <c r="S119" s="166" t="str">
        <f>IFERROR(IF(GETPIVOTDATA("DateRDV",TCD!$B$1,"DT","BA","Bénéficiaire",$A119,S$6,S$5,"Mois (DateRDV)",S$7,"Années (DateRDV)",S$3,"Présence","Absent"),4,""),"")</f>
        <v/>
      </c>
      <c r="T119" s="166" t="str">
        <f>IFERROR(IF(GETPIVOTDATA("DateRDV",TCD!$B$1,"DT","BA","Bénéficiaire",$A119,T$6,T$5,"Mois (DateRDV)",T$7,"Années (DateRDV)",T$3),1,""),"")</f>
        <v/>
      </c>
      <c r="U119" s="166" t="str">
        <f>IFERROR(IF(GETPIVOTDATA("DateRDV",TCD!$B$1,"DT","BA","Bénéficiaire",$A119,U$6,U$5,"Mois (DateRDV)",U$7,"Années (DateRDV)",U$3),2,""),"")</f>
        <v/>
      </c>
      <c r="V119" s="166" t="str">
        <f>IFERROR(IF(GETPIVOTDATA("DateRDV",TCD!$B$1,"DT","BA","Bénéficiaire",$A119,V$6,V$5,"Mois (DateRDV)",V$7,"Années (DateRDV)",V$3,"Présence","Excusé"),3,""),"")</f>
        <v/>
      </c>
      <c r="W119" s="166" t="str">
        <f>IFERROR(IF(GETPIVOTDATA("DateRDV",TCD!$B$1,"DT","BA","Bénéficiaire",$A119,W$6,W$5,"Mois (DateRDV)",W$7,"Années (DateRDV)",W$3,"Présence","Absent"),4,""),"")</f>
        <v/>
      </c>
      <c r="X119" s="166" t="str">
        <f>IFERROR(IF(GETPIVOTDATA("DateRDV",TCD!$B$1,"DT","BA","Bénéficiaire",$A119,X$6,X$5,"Mois (DateRDV)",X$7,"Années (DateRDV)",X$3),1,""),"")</f>
        <v/>
      </c>
      <c r="Y119" s="166" t="str">
        <f>IFERROR(IF(GETPIVOTDATA("DateRDV",TCD!$B$1,"DT","BA","Bénéficiaire",$A119,Y$6,Y$5,"Mois (DateRDV)",Y$7,"Années (DateRDV)",Y$3),2,""),"")</f>
        <v/>
      </c>
      <c r="Z119" s="166" t="str">
        <f>IFERROR(IF(GETPIVOTDATA("DateRDV",TCD!$B$1,"DT","BA","Bénéficiaire",$A119,Z$6,Z$5,"Mois (DateRDV)",Z$7,"Années (DateRDV)",Z$3,"Présence","Excusé"),3,""),"")</f>
        <v/>
      </c>
      <c r="AA119" s="166" t="str">
        <f>IFERROR(IF(GETPIVOTDATA("DateRDV",TCD!$B$1,"DT","BA","Bénéficiaire",$A119,AA$6,AA$5,"Mois (DateRDV)",AA$7,"Années (DateRDV)",AA$3,"Présence","Absent"),4,""),"")</f>
        <v/>
      </c>
      <c r="AB119" s="166" t="str">
        <f>IFERROR(IF(GETPIVOTDATA("DateRDV",TCD!$B$1,"DT","BA","Bénéficiaire",$A119,AB$6,AB$5,"Mois (DateRDV)",AB$7,"Années (DateRDV)",AB$3),1,""),"")</f>
        <v/>
      </c>
      <c r="AC119" s="166" t="str">
        <f>IFERROR(IF(GETPIVOTDATA("DateRDV",TCD!$B$1,"DT","BA","Bénéficiaire",$A119,AC$6,AC$5,"Mois (DateRDV)",AC$7,"Années (DateRDV)",AC$3),2,""),"")</f>
        <v/>
      </c>
      <c r="AD119" s="166" t="str">
        <f>IFERROR(IF(GETPIVOTDATA("DateRDV",TCD!$B$1,"DT","BA","Bénéficiaire",$A119,AD$6,AD$5,"Mois (DateRDV)",AD$7,"Années (DateRDV)",AD$3,"Présence","Excusé"),3,""),"")</f>
        <v/>
      </c>
      <c r="AE119" s="166" t="str">
        <f>IFERROR(IF(GETPIVOTDATA("DateRDV",TCD!$B$1,"DT","BA","Bénéficiaire",$A119,AE$6,AE$5,"Mois (DateRDV)",AE$7,"Années (DateRDV)",AE$3,"Présence","Absent"),4,""),"")</f>
        <v/>
      </c>
      <c r="AF119" s="166" t="str">
        <f>IFERROR(IF(GETPIVOTDATA("DateRDV",TCD!$B$1,"DT","BA","Bénéficiaire",$A119,AF$6,AF$5,"Mois (DateRDV)",AF$7,"Années (DateRDV)",AF$3),1,""),"")</f>
        <v/>
      </c>
      <c r="AG119" s="166" t="str">
        <f>IFERROR(IF(GETPIVOTDATA("DateRDV",TCD!$B$1,"DT","BA","Bénéficiaire",$A119,AG$6,AG$5,"Mois (DateRDV)",AG$7,"Années (DateRDV)",AG$3),2,""),"")</f>
        <v/>
      </c>
      <c r="AH119" s="166" t="str">
        <f>IFERROR(IF(GETPIVOTDATA("DateRDV",TCD!$B$1,"DT","BA","Bénéficiaire",$A119,AH$6,AH$5,"Mois (DateRDV)",AH$7,"Années (DateRDV)",AH$3,"Présence","Excusé"),3,""),"")</f>
        <v/>
      </c>
      <c r="AI119" s="166" t="str">
        <f>IFERROR(IF(GETPIVOTDATA("DateRDV",TCD!$B$1,"DT","BA","Bénéficiaire",$A119,AI$6,AI$5,"Mois (DateRDV)",AI$7,"Années (DateRDV)",AI$3,"Présence","Absent"),4,""),"")</f>
        <v/>
      </c>
      <c r="AJ119" s="166" t="str">
        <f>IFERROR(IF(GETPIVOTDATA("DateRDV",TCD!$B$1,"DT","BA","Bénéficiaire",$A119,AJ$6,AJ$5,"Mois (DateRDV)",AJ$7,"Années (DateRDV)",AJ$3),1,""),"")</f>
        <v/>
      </c>
      <c r="AK119" s="166" t="str">
        <f>IFERROR(IF(GETPIVOTDATA("DateRDV",TCD!$B$1,"DT","BA","Bénéficiaire",$A119,AK$6,AK$5,"Mois (DateRDV)",AK$7,"Années (DateRDV)",AK$3),2,""),"")</f>
        <v/>
      </c>
      <c r="AL119" s="166" t="str">
        <f>IFERROR(IF(GETPIVOTDATA("DateRDV",TCD!$B$1,"DT","BA","Bénéficiaire",$A119,AL$6,AL$5,"Mois (DateRDV)",AL$7,"Années (DateRDV)",AL$3,"Présence","Excusé"),3,""),"")</f>
        <v/>
      </c>
      <c r="AM119" s="166" t="str">
        <f>IFERROR(IF(GETPIVOTDATA("DateRDV",TCD!$B$1,"DT","BA","Bénéficiaire",$A119,AM$6,AM$5,"Mois (DateRDV)",AM$7,"Années (DateRDV)",AM$3,"Présence","Absent"),4,""),"")</f>
        <v/>
      </c>
      <c r="AN119" s="166" t="str">
        <f>IFERROR(IF(GETPIVOTDATA("DateRDV",TCD!$B$1,"DT","BA","Bénéficiaire",$A119,AN$6,AN$5,"Mois (DateRDV)",AN$7,"Années (DateRDV)",AN$3),1,""),"")</f>
        <v/>
      </c>
      <c r="AO119" s="166" t="str">
        <f>IFERROR(IF(GETPIVOTDATA("DateRDV",TCD!$B$1,"DT","BA","Bénéficiaire",$A119,AO$6,AO$5,"Mois (DateRDV)",AO$7,"Années (DateRDV)",AO$3),2,""),"")</f>
        <v/>
      </c>
      <c r="AP119" s="166" t="str">
        <f>IFERROR(IF(GETPIVOTDATA("DateRDV",TCD!$B$1,"DT","BA","Bénéficiaire",$A119,AP$6,AP$5,"Mois (DateRDV)",AP$7,"Années (DateRDV)",AP$3,"Présence","Excusé"),3,""),"")</f>
        <v/>
      </c>
      <c r="AQ119" s="166" t="str">
        <f>IFERROR(IF(GETPIVOTDATA("DateRDV",TCD!$B$1,"DT","BA","Bénéficiaire",$A119,AQ$6,AQ$5,"Mois (DateRDV)",AQ$7,"Années (DateRDV)",AQ$3,"Présence","Absent"),4,""),"")</f>
        <v/>
      </c>
      <c r="AR119" s="166" t="str">
        <f>IFERROR(IF(GETPIVOTDATA("DateRDV",TCD!$B$1,"DT","BA","Bénéficiaire",$A119,AR$6,AR$5,"Mois (DateRDV)",AR$7,"Années (DateRDV)",AR$3),1,""),"")</f>
        <v/>
      </c>
      <c r="AS119" s="166" t="str">
        <f>IFERROR(IF(GETPIVOTDATA("DateRDV",TCD!$B$1,"DT","BA","Bénéficiaire",$A119,AS$6,AS$5,"Mois (DateRDV)",AS$7,"Années (DateRDV)",AS$3),2,""),"")</f>
        <v/>
      </c>
      <c r="AT119" s="166" t="str">
        <f>IFERROR(IF(GETPIVOTDATA("DateRDV",TCD!$B$1,"DT","BA","Bénéficiaire",$A119,AT$6,AT$5,"Mois (DateRDV)",AT$7,"Années (DateRDV)",AT$3,"Présence","Excusé"),3,""),"")</f>
        <v/>
      </c>
      <c r="AU119" s="166" t="str">
        <f>IFERROR(IF(GETPIVOTDATA("DateRDV",TCD!$B$1,"DT","BA","Bénéficiaire",$A119,AU$6,AU$5,"Mois (DateRDV)",AU$7,"Années (DateRDV)",AU$3,"Présence","Absent"),4,""),"")</f>
        <v/>
      </c>
      <c r="AV119" s="166" t="str">
        <f>IFERROR(IF(GETPIVOTDATA("DateRDV",TCD!$B$1,"DT","BA","Bénéficiaire",$A119,AV$6,AV$5,"Mois (DateRDV)",AV$7,"Années (DateRDV)",AV$3),1,""),"")</f>
        <v/>
      </c>
      <c r="AW119" s="166" t="str">
        <f>IFERROR(IF(GETPIVOTDATA("DateRDV",TCD!$B$1,"DT","BA","Bénéficiaire",$A119,AW$6,AW$5,"Mois (DateRDV)",AW$7,"Années (DateRDV)",AW$3),2,""),"")</f>
        <v/>
      </c>
      <c r="AX119" s="166" t="str">
        <f>IFERROR(IF(GETPIVOTDATA("DateRDV",TCD!$B$1,"DT","BA","Bénéficiaire",$A119,AX$6,AX$5,"Mois (DateRDV)",AX$7,"Années (DateRDV)",AX$3,"Présence","Excusé"),3,""),"")</f>
        <v/>
      </c>
      <c r="AY119" s="166" t="str">
        <f>IFERROR(IF(GETPIVOTDATA("DateRDV",TCD!$B$1,"DT","BA","Bénéficiaire",$A119,AY$6,AY$5,"Mois (DateRDV)",AY$7,"Années (DateRDV)",AY$3,"Présence","Absent"),4,""),"")</f>
        <v/>
      </c>
      <c r="AZ119" s="166" t="str">
        <f>IFERROR(IF(GETPIVOTDATA("DateRDV",TCD!$B$1,"DT","BA","Bénéficiaire",$A119,AZ$6,AZ$5,"Mois (DateRDV)",AZ$7,"Années (DateRDV)",AZ$3),1,""),"")</f>
        <v/>
      </c>
      <c r="BA119" s="166" t="str">
        <f>IFERROR(IF(GETPIVOTDATA("DateRDV",TCD!$B$1,"DT","BA","Bénéficiaire",$A119,BA$6,BA$5,"Mois (DateRDV)",BA$7,"Années (DateRDV)",BA$3),2,""),"")</f>
        <v/>
      </c>
      <c r="BB119" s="166" t="str">
        <f>IFERROR(IF(GETPIVOTDATA("DateRDV",TCD!$B$1,"DT","BA","Bénéficiaire",$A119,BB$6,BB$5,"Mois (DateRDV)",BB$7,"Années (DateRDV)",BB$3,"Présence","Excusé"),3,""),"")</f>
        <v/>
      </c>
      <c r="BC119" s="166" t="str">
        <f>IFERROR(IF(GETPIVOTDATA("DateRDV",TCD!$B$1,"DT","BA","Bénéficiaire",$A119,BC$6,BC$5,"Mois (DateRDV)",BC$7,"Années (DateRDV)",BC$3,"Présence","Absent"),4,""),"")</f>
        <v/>
      </c>
      <c r="BD119" s="166" t="str">
        <f>IFERROR(IF(GETPIVOTDATA("DateRDV",TCD!$B$1,"DT","BA","Bénéficiaire",$A119,BD$6,BD$5,"Mois (DateRDV)",BD$7,"Années (DateRDV)",BD$3),1,""),"")</f>
        <v/>
      </c>
      <c r="BE119" s="166" t="str">
        <f>IFERROR(IF(GETPIVOTDATA("DateRDV",TCD!$B$1,"DT","BA","Bénéficiaire",$A119,BE$6,BE$5,"Mois (DateRDV)",BE$7,"Années (DateRDV)",BE$3),2,""),"")</f>
        <v/>
      </c>
      <c r="BF119" s="166" t="str">
        <f>IFERROR(IF(GETPIVOTDATA("DateRDV",TCD!$B$1,"DT","BA","Bénéficiaire",$A119,BF$6,BF$5,"Mois (DateRDV)",BF$7,"Années (DateRDV)",BF$3,"Présence","Excusé"),3,""),"")</f>
        <v/>
      </c>
      <c r="BG119" s="166" t="str">
        <f>IFERROR(IF(GETPIVOTDATA("DateRDV",TCD!$B$1,"DT","BA","Bénéficiaire",$A119,BG$6,BG$5,"Mois (DateRDV)",BG$7,"Années (DateRDV)",BG$3,"Présence","Absent"),4,""),"")</f>
        <v/>
      </c>
      <c r="BH119" s="166" t="str">
        <f>IFERROR(IF(GETPIVOTDATA("DateRDV",TCD!$B$1,"DT","BA","Bénéficiaire",$A119,BH$6,BH$5,"Mois (DateRDV)",BH$7,"Années (DateRDV)",BH$3),1,""),"")</f>
        <v/>
      </c>
      <c r="BI119" s="166" t="str">
        <f>IFERROR(IF(GETPIVOTDATA("DateRDV",TCD!$B$1,"DT","BA","Bénéficiaire",$A119,BI$6,BI$5,"Mois (DateRDV)",BI$7,"Années (DateRDV)",BI$3),2,""),"")</f>
        <v/>
      </c>
      <c r="BJ119" s="166" t="str">
        <f>IFERROR(IF(GETPIVOTDATA("DateRDV",TCD!$B$1,"DT","BA","Bénéficiaire",$A119,BJ$6,BJ$5,"Mois (DateRDV)",BJ$7,"Années (DateRDV)",BJ$3,"Présence","Excusé"),3,""),"")</f>
        <v/>
      </c>
      <c r="BK119" s="166" t="str">
        <f>IFERROR(IF(GETPIVOTDATA("DateRDV",TCD!$B$1,"DT","BA","Bénéficiaire",$A119,BK$6,BK$5,"Mois (DateRDV)",BK$7,"Années (DateRDV)",BK$3,"Présence","Absent"),4,""),"")</f>
        <v/>
      </c>
      <c r="BL119" s="166" t="str">
        <f>IFERROR(IF(GETPIVOTDATA("DateRDV",TCD!$B$1,"DT","BA","Bénéficiaire",$A119,BL$6,BL$5,"Mois (DateRDV)",BL$7,"Années (DateRDV)",BL$3),1,""),"")</f>
        <v/>
      </c>
      <c r="BM119" s="166" t="str">
        <f>IFERROR(IF(GETPIVOTDATA("DateRDV",TCD!$B$1,"DT","BA","Bénéficiaire",$A119,BM$6,BM$5,"Mois (DateRDV)",BM$7,"Années (DateRDV)",BM$3),2,""),"")</f>
        <v/>
      </c>
      <c r="BN119" s="166" t="str">
        <f>IFERROR(IF(GETPIVOTDATA("DateRDV",TCD!$B$1,"DT","BA","Bénéficiaire",$A119,BN$6,BN$5,"Mois (DateRDV)",BN$7,"Années (DateRDV)",BN$3,"Présence","Excusé"),3,""),"")</f>
        <v/>
      </c>
      <c r="BO119" s="166" t="str">
        <f>IFERROR(IF(GETPIVOTDATA("DateRDV",TCD!$B$1,"DT","BA","Bénéficiaire",$A119,BO$6,BO$5,"Mois (DateRDV)",BO$7,"Années (DateRDV)",BO$3,"Présence","Absent"),4,""),"")</f>
        <v/>
      </c>
      <c r="BP119" s="166" t="str">
        <f>IFERROR(IF(GETPIVOTDATA("DateRDV",TCD!$B$1,"DT","BA","Bénéficiaire",$A119,BP$6,BP$5,"Mois (DateRDV)",BP$7,"Années (DateRDV)",BP$3),1,""),"")</f>
        <v/>
      </c>
      <c r="BQ119" s="166" t="str">
        <f>IFERROR(IF(GETPIVOTDATA("DateRDV",TCD!$B$1,"DT","BA","Bénéficiaire",$A119,BQ$6,BQ$5,"Mois (DateRDV)",BQ$7,"Années (DateRDV)",BQ$3),2,""),"")</f>
        <v/>
      </c>
      <c r="BR119" s="166" t="str">
        <f>IFERROR(IF(GETPIVOTDATA("DateRDV",TCD!$B$1,"DT","BA","Bénéficiaire",$A119,BR$6,BR$5,"Mois (DateRDV)",BR$7,"Années (DateRDV)",BR$3,"Présence","Excusé"),3,""),"")</f>
        <v/>
      </c>
      <c r="BS119" s="166" t="str">
        <f>IFERROR(IF(GETPIVOTDATA("DateRDV",TCD!$B$1,"DT","BA","Bénéficiaire",$A119,BS$6,BS$5,"Mois (DateRDV)",BS$7,"Années (DateRDV)",BS$3,"Présence","Absent"),4,""),"")</f>
        <v/>
      </c>
      <c r="BT119" s="166" t="str">
        <f>IFERROR(IF(GETPIVOTDATA("DateRDV",TCD!$B$1,"DT","BA","Bénéficiaire",$A119,BT$6,BT$5,"Mois (DateRDV)",BT$7,"Années (DateRDV)",BT$3),1,""),"")</f>
        <v/>
      </c>
      <c r="BU119" s="166" t="str">
        <f>IFERROR(IF(GETPIVOTDATA("DateRDV",TCD!$B$1,"DT","BA","Bénéficiaire",$A119,BU$6,BU$5,"Mois (DateRDV)",BU$7,"Années (DateRDV)",BU$3),2,""),"")</f>
        <v/>
      </c>
      <c r="BV119" s="166" t="str">
        <f>IFERROR(IF(GETPIVOTDATA("DateRDV",TCD!$B$1,"DT","BA","Bénéficiaire",$A119,BV$6,BV$5,"Mois (DateRDV)",BV$7,"Années (DateRDV)",BV$3,"Présence","Excusé"),3,""),"")</f>
        <v/>
      </c>
      <c r="BW119" s="166" t="str">
        <f>IFERROR(IF(GETPIVOTDATA("DateRDV",TCD!$B$1,"DT","BA","Bénéficiaire",$A119,BW$6,BW$5,"Mois (DateRDV)",BW$7,"Années (DateRDV)",BW$3,"Présence","Absent"),4,""),"")</f>
        <v/>
      </c>
      <c r="BX119" s="166" t="str">
        <f>IFERROR(IF(GETPIVOTDATA("DateRDV",TCD!$B$1,"DT","BA","Bénéficiaire",$A119,BX$6,BX$5,"Mois (DateRDV)",BX$7,"Années (DateRDV)",BX$3),1,""),"")</f>
        <v/>
      </c>
      <c r="BY119" s="166" t="str">
        <f>IFERROR(IF(GETPIVOTDATA("DateRDV",TCD!$B$1,"DT","BA","Bénéficiaire",$A119,BY$6,BY$5,"Mois (DateRDV)",BY$7,"Années (DateRDV)",BY$3),2,""),"")</f>
        <v/>
      </c>
      <c r="BZ119" s="166" t="str">
        <f>IFERROR(IF(GETPIVOTDATA("DateRDV",TCD!$B$1,"DT","BA","Bénéficiaire",$A119,BZ$6,BZ$5,"Mois (DateRDV)",BZ$7,"Années (DateRDV)",BZ$3,"Présence","Excusé"),3,""),"")</f>
        <v/>
      </c>
      <c r="CA119" s="166" t="str">
        <f>IFERROR(IF(GETPIVOTDATA("DateRDV",TCD!$B$1,"DT","BA","Bénéficiaire",$A119,CA$6,CA$5,"Mois (DateRDV)",CA$7,"Années (DateRDV)",CA$3,"Présence","Absent"),4,""),"")</f>
        <v/>
      </c>
      <c r="CB119" s="166" t="str">
        <f>IFERROR(IF(GETPIVOTDATA("DateRDV",TCD!$B$1,"DT","BA","Bénéficiaire",$A119,CB$6,CB$5,"Mois (DateRDV)",CB$7,"Années (DateRDV)",CB$3),1,""),"")</f>
        <v/>
      </c>
      <c r="CC119" s="166" t="str">
        <f>IFERROR(IF(GETPIVOTDATA("DateRDV",TCD!$B$1,"DT","BA","Bénéficiaire",$A119,CC$6,CC$5,"Mois (DateRDV)",CC$7,"Années (DateRDV)",CC$3),2,""),"")</f>
        <v/>
      </c>
      <c r="CD119" s="166" t="str">
        <f>IFERROR(IF(GETPIVOTDATA("DateRDV",TCD!$B$1,"DT","BA","Bénéficiaire",$A119,CD$6,CD$5,"Mois (DateRDV)",CD$7,"Années (DateRDV)",CD$3,"Présence","Excusé"),3,""),"")</f>
        <v/>
      </c>
      <c r="CE119" s="166" t="str">
        <f>IFERROR(IF(GETPIVOTDATA("DateRDV",TCD!$B$1,"DT","BA","Bénéficiaire",$A119,CE$6,CE$5,"Mois (DateRDV)",CE$7,"Années (DateRDV)",CE$3,"Présence","Absent"),4,""),"")</f>
        <v/>
      </c>
      <c r="CF119" s="166" t="str">
        <f>IFERROR(IF(GETPIVOTDATA("DateRDV",TCD!$B$1,"DT","BA","Bénéficiaire",$A119,CF$6,CF$5,"Mois (DateRDV)",CF$7,"Années (DateRDV)",CF$3),1,""),"")</f>
        <v/>
      </c>
      <c r="CG119" s="166" t="str">
        <f>IFERROR(IF(GETPIVOTDATA("DateRDV",TCD!$B$1,"DT","BA","Bénéficiaire",$A119,CG$6,CG$5,"Mois (DateRDV)",CG$7,"Années (DateRDV)",CG$3),2,""),"")</f>
        <v/>
      </c>
      <c r="CH119" s="166" t="str">
        <f>IFERROR(IF(GETPIVOTDATA("DateRDV",TCD!$B$1,"DT","BA","Bénéficiaire",$A119,CH$6,CH$5,"Mois (DateRDV)",CH$7,"Années (DateRDV)",CH$3,"Présence","Excusé"),3,""),"")</f>
        <v/>
      </c>
      <c r="CI119" s="166" t="str">
        <f>IFERROR(IF(GETPIVOTDATA("DateRDV",TCD!$B$1,"DT","BA","Bénéficiaire",$A119,CI$6,CI$5,"Mois (DateRDV)",CI$7,"Années (DateRDV)",CI$3,"Présence","Absent"),4,""),"")</f>
        <v/>
      </c>
      <c r="CJ119" s="166" t="str">
        <f>IFERROR(IF(GETPIVOTDATA("DateRDV",TCD!$B$1,"DT","BA","Bénéficiaire",$A119,CJ$6,CJ$5,"Mois (DateRDV)",CJ$7,"Années (DateRDV)",CJ$3),1,""),"")</f>
        <v/>
      </c>
      <c r="CK119" s="166" t="str">
        <f>IFERROR(IF(GETPIVOTDATA("DateRDV",TCD!$B$1,"DT","BA","Bénéficiaire",$A119,CK$6,CK$5,"Mois (DateRDV)",CK$7,"Années (DateRDV)",CK$3),2,""),"")</f>
        <v/>
      </c>
      <c r="CL119" s="166" t="str">
        <f>IFERROR(IF(GETPIVOTDATA("DateRDV",TCD!$B$1,"DT","BA","Bénéficiaire",$A119,BE$6,BE$5,"Mois (DateRDV)",BE$7,"Années (DateRDV)",BE$3,"Présence","Excusé"),3,""),"")</f>
        <v/>
      </c>
      <c r="CM119" s="166" t="str">
        <f>IFERROR(IF(GETPIVOTDATA("DateRDV",TCD!$B$1,"DT","BA","Bénéficiaire",$A119,CM$6,CM$5,"Mois (DateRDV)",CM$7,"Années (DateRDV)",CM$3,"Présence","Absent"),4,""),"")</f>
        <v/>
      </c>
      <c r="CN119" s="166" t="str">
        <f>IFERROR(IF(GETPIVOTDATA("DateRDV",TCD!$B$1,"DT","BA","Bénéficiaire",$A119,CN$6,CN$5,"Mois (DateRDV)",CN$7,"Années (DateRDV)",CN$3),1,""),"")</f>
        <v/>
      </c>
      <c r="CO119" s="166" t="str">
        <f>IFERROR(IF(GETPIVOTDATA("DateRDV",TCD!$B$1,"DT","BA","Bénéficiaire",$A119,CO$6,CO$5,"Mois (DateRDV)",CO$7,"Années (DateRDV)",CO$3),2,""),"")</f>
        <v/>
      </c>
      <c r="CP119" s="166" t="str">
        <f>IFERROR(IF(GETPIVOTDATA("DateRDV",TCD!$B$1,"DT","BA","Bénéficiaire",$A119,CP$6,CP$5,"Mois (DateRDV)",CP$7,"Années (DateRDV)",CP$3,"Présence","Excusé"),3,""),"")</f>
        <v/>
      </c>
      <c r="CQ119" s="166" t="str">
        <f>IFERROR(IF(GETPIVOTDATA("DateRDV",TCD!$B$1,"DT","BA","Bénéficiaire",$A119,CQ$6,CQ$5,"Mois (DateRDV)",CQ$7,"Années (DateRDV)",CQ$3,"Présence","Absent"),4,""),"")</f>
        <v/>
      </c>
      <c r="CR119" s="166" t="str">
        <f>IFERROR(IF(GETPIVOTDATA("DateRDV",TCD!$B$1,"DT","BA","Bénéficiaire",$A119,CR$6,CR$5,"Mois (DateRDV)",CR$7,"Années (DateRDV)",CR$3),1,""),"")</f>
        <v/>
      </c>
      <c r="CS119" s="166" t="str">
        <f>IFERROR(IF(GETPIVOTDATA("DateRDV",TCD!$B$1,"DT","BA","Bénéficiaire",$A119,CS$6,CS$5,"Mois (DateRDV)",CS$7,"Années (DateRDV)",CS$3),2,""),"")</f>
        <v/>
      </c>
      <c r="CT119" s="166" t="str">
        <f>IFERROR(IF(GETPIVOTDATA("DateRDV",TCD!$B$1,"DT","BA","Bénéficiaire",$A119,CT$6,CT$5,"Mois (DateRDV)",CT$7,"Années (DateRDV)",CT$3,"Présence","Excusé"),3,""),"")</f>
        <v/>
      </c>
      <c r="CU119" s="166" t="str">
        <f>IFERROR(IF(GETPIVOTDATA("DateRDV",TCD!$B$1,"DT","BA","Bénéficiaire",$A119,CU$6,CU$5,"Mois (DateRDV)",CU$7,"Années (DateRDV)",CU$3,"Présence","Absent"),4,""),"")</f>
        <v/>
      </c>
      <c r="CV119" s="166" t="str">
        <f>IFERROR(IF(GETPIVOTDATA("DateRDV",TCD!$B$1,"DT","BA","Bénéficiaire",$A119,CV$6,CV$5,"Mois (DateRDV)",CV$7,"Années (DateRDV)",CV$3),1,""),"")</f>
        <v/>
      </c>
      <c r="CW119" s="166" t="str">
        <f>IFERROR(IF(GETPIVOTDATA("DateRDV",TCD!$B$1,"DT","BA","Bénéficiaire",$A119,CW$6,CW$5,"Mois (DateRDV)",CW$7,"Années (DateRDV)",CW$3),2,""),"")</f>
        <v/>
      </c>
      <c r="CX119" s="166" t="str">
        <f>IFERROR(IF(GETPIVOTDATA("DateRDV",TCD!$B$1,"DT","BA","Bénéficiaire",$A119,CX$6,CX$5,"Mois (DateRDV)",CX$7,"Années (DateRDV)",CX$3,"Présence","Excusé"),3,""),"")</f>
        <v/>
      </c>
      <c r="CY119" s="166" t="str">
        <f>IFERROR(IF(GETPIVOTDATA("DateRDV",TCD!$B$1,"DT","BA","Bénéficiaire",$A119,CY$6,CY$5,"Mois (DateRDV)",CY$7,"Années (DateRDV)",CY$3,"Présence","Absent"),4,""),"")</f>
        <v/>
      </c>
      <c r="CZ119" s="166" t="str">
        <f>IFERROR(IF(GETPIVOTDATA("DateRDV",TCD!$B$1,"DT","BA","Bénéficiaire",$A119,CZ$6,CZ$5,"Mois (DateRDV)",CZ$7,"Années (DateRDV)",CZ$3),1,""),"")</f>
        <v/>
      </c>
      <c r="DA119" s="166" t="str">
        <f>IFERROR(IF(GETPIVOTDATA("DateRDV",TCD!$B$1,"DT","BA","Bénéficiaire",$A119,DA$6,DA$5,"Mois (DateRDV)",DA$7,"Années (DateRDV)",DA$3),2,""),"")</f>
        <v/>
      </c>
      <c r="DB119" s="166" t="str">
        <f>IFERROR(IF(GETPIVOTDATA("DateRDV",TCD!$B$1,"DT","BA","Bénéficiaire",$A119,DB$6,DB$5,"Mois (DateRDV)",DB$7,"Années (DateRDV)",DB$3,"Présence","Excusé"),3,""),"")</f>
        <v/>
      </c>
      <c r="DC119" s="166" t="str">
        <f>IFERROR(IF(GETPIVOTDATA("DateRDV",TCD!$B$1,"DT","BA","Bénéficiaire",$A119,DC$6,DC$5,"Mois (DateRDV)",DC$7,"Années (DateRDV)",DC$3,"Présence","Absent"),4,""),"")</f>
        <v/>
      </c>
      <c r="DD119" s="166" t="str">
        <f>IFERROR(IF(GETPIVOTDATA("DateRDV",TCD!$B$1,"DT","BA","Bénéficiaire",$A119,DD$6,DD$5,"Mois (DateRDV)",DD$7,"Années (DateRDV)",DD$3),1,""),"")</f>
        <v/>
      </c>
      <c r="DE119" s="166" t="str">
        <f>IFERROR(IF(GETPIVOTDATA("DateRDV",TCD!$B$1,"DT","BA","Bénéficiaire",$A119,DE$6,DE$5,"Mois (DateRDV)",DE$7,"Années (DateRDV)",DE$3),2,""),"")</f>
        <v/>
      </c>
      <c r="DF119" s="166" t="str">
        <f>IFERROR(IF(GETPIVOTDATA("DateRDV",TCD!$B$1,"DT","BA","Bénéficiaire",$A119,DF$6,DF$5,"Mois (DateRDV)",DF$7,"Années (DateRDV)",DF$3,"Présence","Excusé"),3,""),"")</f>
        <v/>
      </c>
      <c r="DG119" s="166" t="str">
        <f>IFERROR(IF(GETPIVOTDATA("DateRDV",TCD!$B$1,"DT","BA","Bénéficiaire",$A119,DG$6,DG$5,"Mois (DateRDV)",DG$7,"Années (DateRDV)",DG$3,"Présence","Absent"),4,""),"")</f>
        <v/>
      </c>
      <c r="DH119" s="166" t="str">
        <f>IFERROR(IF(GETPIVOTDATA("DateRDV",TCD!$B$1,"DT","BA","Bénéficiaire",$A119,DH$6,DH$5,"Mois (DateRDV)",DH$7,"Années (DateRDV)",DH$3),1,""),"")</f>
        <v/>
      </c>
      <c r="DI119" s="166" t="str">
        <f>IFERROR(IF(GETPIVOTDATA("DateRDV",TCD!$B$1,"DT","BA","Bénéficiaire",$A119,DI$6,DI$5,"Mois (DateRDV)",DI$7,"Années (DateRDV)",DI$3),2,""),"")</f>
        <v/>
      </c>
      <c r="DJ119" s="166" t="str">
        <f>IFERROR(IF(GETPIVOTDATA("DateRDV",TCD!$B$1,"DT","BA","Bénéficiaire",$A119,DJ$6,DJ$5,"Mois (DateRDV)",DJ$7,"Années (DateRDV)",DJ$3,"Présence","Excusé"),3,""),"")</f>
        <v/>
      </c>
      <c r="DK119" s="166" t="str">
        <f>IFERROR(IF(GETPIVOTDATA("DateRDV",TCD!$B$1,"DT","BA","Bénéficiaire",$A119,DK$6,DK$5,"Mois (DateRDV)",DK$7,"Années (DateRDV)",DK$3,"Présence","Absent"),4,""),"")</f>
        <v/>
      </c>
      <c r="DL119" s="166" t="str">
        <f>IFERROR(IF(GETPIVOTDATA("DateRDV",TCD!$B$1,"DT","BA","Bénéficiaire",$A119,DL$6,DL$5,"Mois (DateRDV)",DL$7,"Années (DateRDV)",DL$3),1,""),"")</f>
        <v/>
      </c>
      <c r="DM119" s="166" t="str">
        <f>IFERROR(IF(GETPIVOTDATA("DateRDV",TCD!$B$1,"DT","BA","Bénéficiaire",$A119,DM$6,DM$5,"Mois (DateRDV)",DM$7,"Années (DateRDV)",DM$3),2,""),"")</f>
        <v/>
      </c>
      <c r="DN119" s="166" t="str">
        <f>IFERROR(IF(GETPIVOTDATA("DateRDV",TCD!$B$1,"DT","BA","Bénéficiaire",$A119,DN$6,DN$5,"Mois (DateRDV)",DN$7,"Années (DateRDV)",DN$3,"Présence","Excusé"),3,""),"")</f>
        <v/>
      </c>
      <c r="DO119" s="166" t="str">
        <f>IFERROR(IF(GETPIVOTDATA("DateRDV",TCD!$B$1,"DT","BA","Bénéficiaire",$A119,DO$6,DO$5,"Mois (DateRDV)",DO$7,"Années (DateRDV)",DO$3,"Présence","Absent"),4,""),"")</f>
        <v/>
      </c>
    </row>
    <row r="120" spans="1:119" x14ac:dyDescent="0.2">
      <c r="A120" t="str">
        <v>MEDRAN NAVARRETE Audrey</v>
      </c>
      <c r="B120" s="169" t="str">
        <f>IFERROR(IF(INDEX(Data!P:P,MATCH(A120,Data!B:B,0))&lt;&gt;"",INDEX(Data!P:P,MATCH(A120,Data!B:B,0)),""),"")</f>
        <v>MEDRAN NAVARRETE</v>
      </c>
      <c r="C120" s="169" t="str">
        <f>IFERROR(IF(INDEX(Data!O:O,MATCH(A120,Data!B:B,0))&lt;&gt;"",INDEX(Data!O:O,MATCH(A120,Data!B:B,0)),""),"")</f>
        <v>Audrey</v>
      </c>
      <c r="D120" s="169" t="str">
        <f>IFERROR(IF(INDEX(Data!J:J,MATCH(A120,Data!B:B,0))&lt;&gt;"",INDEX(Data!J:J,MATCH(A120,Data!B:B,0)),""),"")</f>
        <v>CI</v>
      </c>
      <c r="E120" s="169" t="str">
        <f>IFERROR(IF(INDEX(Data!M:M,MATCH(A120,Data!B:B,0))&lt;&gt;"",INDEX(Data!M:M,MATCH(A120,Data!B:B,0)),""),"")</f>
        <v>FILLIERE</v>
      </c>
      <c r="F120" s="169">
        <f>IFERROR(IF(INDEX(Data!N:N,MATCH(A120,Data!B:B,0))&lt;&gt;"",INDEX(Data!N:N,MATCH(A120,Data!B:B,0)),""),"")</f>
        <v>74570</v>
      </c>
      <c r="G120" s="170">
        <f>IFERROR(IF(INDEX(Data!K:K,MATCH(A120,Data!B:B,0))&lt;&gt;"",INDEX(Data!K:K,MATCH(A120,Data!B:B,0)),""),"")</f>
        <v>45681</v>
      </c>
      <c r="H120" s="170">
        <f>IFERROR(IF(INDEX(Data!L:L,MATCH(A120,Data!B:B,0))&lt;&gt;"",INDEX(Data!L:L,MATCH(A120,Data!B:B,0)),""),"")</f>
        <v>45957</v>
      </c>
      <c r="I120" s="170">
        <f>IFERROR(IF(INDEX(Data!C:C,MATCH(A120,Data!B:B,0))&lt;&gt;"",INDEX(Data!C:C,MATCH(A120,Data!B:B,0)),""),"")</f>
        <v>45705</v>
      </c>
      <c r="J120" s="170">
        <f>IFERROR(IF(INDEX(Data!D:D,MATCH(A120,Data!B:B,0))&lt;&gt;"",INDEX(Data!D:D,MATCH(A120,Data!B:B,0)),""),"")</f>
        <v>45869</v>
      </c>
      <c r="K120" s="171" t="str">
        <f>IFERROR(IF(INDEX(Data!H:H,MATCH(A120,Data!B:B,0))&lt;&gt;"",INDEX(Data!H:H,MATCH(A120,Data!B:B,0)),""),"")</f>
        <v>Equilibré</v>
      </c>
      <c r="L120" s="166" t="str">
        <f>IFERROR(IF(GETPIVOTDATA("DateRDV",TCD!$B$1,"DT","BA","Bénéficiaire",$A120,L$6,L$5,"Mois (DateRDV)",L$7,"Années (DateRDV)",L$3),1,""),"")</f>
        <v/>
      </c>
      <c r="M120" s="166" t="str">
        <f>IFERROR(IF(GETPIVOTDATA("DateRDV",TCD!$B$1,"DT","BA","Bénéficiaire",$A120,M$6,M$5,"Mois (DateRDV)",M$7,"Années (DateRDV)",M$3),2,""),"")</f>
        <v/>
      </c>
      <c r="N120" s="166" t="str">
        <f>IFERROR(IF(GETPIVOTDATA("DateRDV",TCD!$B$1,"DT","BA","Bénéficiaire",$A120,N$6,N$5,"Mois (DateRDV)",N$7,"Années (DateRDV)",N$3,"Présence","Excusé"),3,""),"")</f>
        <v/>
      </c>
      <c r="O120" s="166" t="str">
        <f>IFERROR(IF(GETPIVOTDATA("DateRDV",TCD!$B$1,"DT","BA","Bénéficiaire",$A120,O$6,O$5,"Mois (DateRDV)",O$7,"Années (DateRDV)",O$3,"Présence","Absent"),4,""),"")</f>
        <v/>
      </c>
      <c r="P120" s="166" t="str">
        <f>IFERROR(IF(GETPIVOTDATA("DateRDV",TCD!$B$1,"DT","BA","Bénéficiaire",$A120,P$6,P$5,"Mois (DateRDV)",P$7,"Années (DateRDV)",P$3),1,""),"")</f>
        <v/>
      </c>
      <c r="Q120" s="166" t="str">
        <f>IFERROR(IF(GETPIVOTDATA("DateRDV",TCD!$B$1,"DT","BA","Bénéficiaire",$A120,Q$6,Q$5,"Mois (DateRDV)",Q$7,"Années (DateRDV)",Q$3),2,""),"")</f>
        <v/>
      </c>
      <c r="R120" s="166" t="str">
        <f>IFERROR(IF(GETPIVOTDATA("DateRDV",TCD!$B$1,"DT","BA","Bénéficiaire",$A120,R$6,R$5,"Mois (DateRDV)",R$7,"Années (DateRDV)",R$3,"Présence","Excusé"),3,""),"")</f>
        <v/>
      </c>
      <c r="S120" s="166" t="str">
        <f>IFERROR(IF(GETPIVOTDATA("DateRDV",TCD!$B$1,"DT","BA","Bénéficiaire",$A120,S$6,S$5,"Mois (DateRDV)",S$7,"Années (DateRDV)",S$3,"Présence","Absent"),4,""),"")</f>
        <v/>
      </c>
      <c r="T120" s="166" t="str">
        <f>IFERROR(IF(GETPIVOTDATA("DateRDV",TCD!$B$1,"DT","BA","Bénéficiaire",$A120,T$6,T$5,"Mois (DateRDV)",T$7,"Années (DateRDV)",T$3),1,""),"")</f>
        <v/>
      </c>
      <c r="U120" s="166" t="str">
        <f>IFERROR(IF(GETPIVOTDATA("DateRDV",TCD!$B$1,"DT","BA","Bénéficiaire",$A120,U$6,U$5,"Mois (DateRDV)",U$7,"Années (DateRDV)",U$3),2,""),"")</f>
        <v/>
      </c>
      <c r="V120" s="166" t="str">
        <f>IFERROR(IF(GETPIVOTDATA("DateRDV",TCD!$B$1,"DT","BA","Bénéficiaire",$A120,V$6,V$5,"Mois (DateRDV)",V$7,"Années (DateRDV)",V$3,"Présence","Excusé"),3,""),"")</f>
        <v/>
      </c>
      <c r="W120" s="166" t="str">
        <f>IFERROR(IF(GETPIVOTDATA("DateRDV",TCD!$B$1,"DT","BA","Bénéficiaire",$A120,W$6,W$5,"Mois (DateRDV)",W$7,"Années (DateRDV)",W$3,"Présence","Absent"),4,""),"")</f>
        <v/>
      </c>
      <c r="X120" s="166" t="str">
        <f>IFERROR(IF(GETPIVOTDATA("DateRDV",TCD!$B$1,"DT","BA","Bénéficiaire",$A120,X$6,X$5,"Mois (DateRDV)",X$7,"Années (DateRDV)",X$3),1,""),"")</f>
        <v/>
      </c>
      <c r="Y120" s="166" t="str">
        <f>IFERROR(IF(GETPIVOTDATA("DateRDV",TCD!$B$1,"DT","BA","Bénéficiaire",$A120,Y$6,Y$5,"Mois (DateRDV)",Y$7,"Années (DateRDV)",Y$3),2,""),"")</f>
        <v/>
      </c>
      <c r="Z120" s="166" t="str">
        <f>IFERROR(IF(GETPIVOTDATA("DateRDV",TCD!$B$1,"DT","BA","Bénéficiaire",$A120,Z$6,Z$5,"Mois (DateRDV)",Z$7,"Années (DateRDV)",Z$3,"Présence","Excusé"),3,""),"")</f>
        <v/>
      </c>
      <c r="AA120" s="166" t="str">
        <f>IFERROR(IF(GETPIVOTDATA("DateRDV",TCD!$B$1,"DT","BA","Bénéficiaire",$A120,AA$6,AA$5,"Mois (DateRDV)",AA$7,"Années (DateRDV)",AA$3,"Présence","Absent"),4,""),"")</f>
        <v/>
      </c>
      <c r="AB120" s="166" t="str">
        <f>IFERROR(IF(GETPIVOTDATA("DateRDV",TCD!$B$1,"DT","BA","Bénéficiaire",$A120,AB$6,AB$5,"Mois (DateRDV)",AB$7,"Années (DateRDV)",AB$3),1,""),"")</f>
        <v/>
      </c>
      <c r="AC120" s="166" t="str">
        <f>IFERROR(IF(GETPIVOTDATA("DateRDV",TCD!$B$1,"DT","BA","Bénéficiaire",$A120,AC$6,AC$5,"Mois (DateRDV)",AC$7,"Années (DateRDV)",AC$3),2,""),"")</f>
        <v/>
      </c>
      <c r="AD120" s="166" t="str">
        <f>IFERROR(IF(GETPIVOTDATA("DateRDV",TCD!$B$1,"DT","BA","Bénéficiaire",$A120,AD$6,AD$5,"Mois (DateRDV)",AD$7,"Années (DateRDV)",AD$3,"Présence","Excusé"),3,""),"")</f>
        <v/>
      </c>
      <c r="AE120" s="166" t="str">
        <f>IFERROR(IF(GETPIVOTDATA("DateRDV",TCD!$B$1,"DT","BA","Bénéficiaire",$A120,AE$6,AE$5,"Mois (DateRDV)",AE$7,"Années (DateRDV)",AE$3,"Présence","Absent"),4,""),"")</f>
        <v/>
      </c>
      <c r="AF120" s="166" t="str">
        <f>IFERROR(IF(GETPIVOTDATA("DateRDV",TCD!$B$1,"DT","BA","Bénéficiaire",$A120,AF$6,AF$5,"Mois (DateRDV)",AF$7,"Années (DateRDV)",AF$3),1,""),"")</f>
        <v/>
      </c>
      <c r="AG120" s="166" t="str">
        <f>IFERROR(IF(GETPIVOTDATA("DateRDV",TCD!$B$1,"DT","BA","Bénéficiaire",$A120,AG$6,AG$5,"Mois (DateRDV)",AG$7,"Années (DateRDV)",AG$3),2,""),"")</f>
        <v/>
      </c>
      <c r="AH120" s="166" t="str">
        <f>IFERROR(IF(GETPIVOTDATA("DateRDV",TCD!$B$1,"DT","BA","Bénéficiaire",$A120,AH$6,AH$5,"Mois (DateRDV)",AH$7,"Années (DateRDV)",AH$3,"Présence","Excusé"),3,""),"")</f>
        <v/>
      </c>
      <c r="AI120" s="166" t="str">
        <f>IFERROR(IF(GETPIVOTDATA("DateRDV",TCD!$B$1,"DT","BA","Bénéficiaire",$A120,AI$6,AI$5,"Mois (DateRDV)",AI$7,"Années (DateRDV)",AI$3,"Présence","Absent"),4,""),"")</f>
        <v/>
      </c>
      <c r="AJ120" s="166" t="str">
        <f>IFERROR(IF(GETPIVOTDATA("DateRDV",TCD!$B$1,"DT","BA","Bénéficiaire",$A120,AJ$6,AJ$5,"Mois (DateRDV)",AJ$7,"Années (DateRDV)",AJ$3),1,""),"")</f>
        <v/>
      </c>
      <c r="AK120" s="166" t="str">
        <f>IFERROR(IF(GETPIVOTDATA("DateRDV",TCD!$B$1,"DT","BA","Bénéficiaire",$A120,AK$6,AK$5,"Mois (DateRDV)",AK$7,"Années (DateRDV)",AK$3),2,""),"")</f>
        <v/>
      </c>
      <c r="AL120" s="166" t="str">
        <f>IFERROR(IF(GETPIVOTDATA("DateRDV",TCD!$B$1,"DT","BA","Bénéficiaire",$A120,AL$6,AL$5,"Mois (DateRDV)",AL$7,"Années (DateRDV)",AL$3,"Présence","Excusé"),3,""),"")</f>
        <v/>
      </c>
      <c r="AM120" s="166" t="str">
        <f>IFERROR(IF(GETPIVOTDATA("DateRDV",TCD!$B$1,"DT","BA","Bénéficiaire",$A120,AM$6,AM$5,"Mois (DateRDV)",AM$7,"Années (DateRDV)",AM$3,"Présence","Absent"),4,""),"")</f>
        <v/>
      </c>
      <c r="AN120" s="166" t="str">
        <f>IFERROR(IF(GETPIVOTDATA("DateRDV",TCD!$B$1,"DT","BA","Bénéficiaire",$A120,AN$6,AN$5,"Mois (DateRDV)",AN$7,"Années (DateRDV)",AN$3),1,""),"")</f>
        <v/>
      </c>
      <c r="AO120" s="166" t="str">
        <f>IFERROR(IF(GETPIVOTDATA("DateRDV",TCD!$B$1,"DT","BA","Bénéficiaire",$A120,AO$6,AO$5,"Mois (DateRDV)",AO$7,"Années (DateRDV)",AO$3),2,""),"")</f>
        <v/>
      </c>
      <c r="AP120" s="166" t="str">
        <f>IFERROR(IF(GETPIVOTDATA("DateRDV",TCD!$B$1,"DT","BA","Bénéficiaire",$A120,AP$6,AP$5,"Mois (DateRDV)",AP$7,"Années (DateRDV)",AP$3,"Présence","Excusé"),3,""),"")</f>
        <v/>
      </c>
      <c r="AQ120" s="166" t="str">
        <f>IFERROR(IF(GETPIVOTDATA("DateRDV",TCD!$B$1,"DT","BA","Bénéficiaire",$A120,AQ$6,AQ$5,"Mois (DateRDV)",AQ$7,"Années (DateRDV)",AQ$3,"Présence","Absent"),4,""),"")</f>
        <v/>
      </c>
      <c r="AR120" s="166" t="str">
        <f>IFERROR(IF(GETPIVOTDATA("DateRDV",TCD!$B$1,"DT","BA","Bénéficiaire",$A120,AR$6,AR$5,"Mois (DateRDV)",AR$7,"Années (DateRDV)",AR$3),1,""),"")</f>
        <v/>
      </c>
      <c r="AS120" s="166" t="str">
        <f>IFERROR(IF(GETPIVOTDATA("DateRDV",TCD!$B$1,"DT","BA","Bénéficiaire",$A120,AS$6,AS$5,"Mois (DateRDV)",AS$7,"Années (DateRDV)",AS$3),2,""),"")</f>
        <v/>
      </c>
      <c r="AT120" s="166" t="str">
        <f>IFERROR(IF(GETPIVOTDATA("DateRDV",TCD!$B$1,"DT","BA","Bénéficiaire",$A120,AT$6,AT$5,"Mois (DateRDV)",AT$7,"Années (DateRDV)",AT$3,"Présence","Excusé"),3,""),"")</f>
        <v/>
      </c>
      <c r="AU120" s="166" t="str">
        <f>IFERROR(IF(GETPIVOTDATA("DateRDV",TCD!$B$1,"DT","BA","Bénéficiaire",$A120,AU$6,AU$5,"Mois (DateRDV)",AU$7,"Années (DateRDV)",AU$3,"Présence","Absent"),4,""),"")</f>
        <v/>
      </c>
      <c r="AV120" s="166" t="str">
        <f>IFERROR(IF(GETPIVOTDATA("DateRDV",TCD!$B$1,"DT","BA","Bénéficiaire",$A120,AV$6,AV$5,"Mois (DateRDV)",AV$7,"Années (DateRDV)",AV$3),1,""),"")</f>
        <v/>
      </c>
      <c r="AW120" s="166" t="str">
        <f>IFERROR(IF(GETPIVOTDATA("DateRDV",TCD!$B$1,"DT","BA","Bénéficiaire",$A120,AW$6,AW$5,"Mois (DateRDV)",AW$7,"Années (DateRDV)",AW$3),2,""),"")</f>
        <v/>
      </c>
      <c r="AX120" s="166" t="str">
        <f>IFERROR(IF(GETPIVOTDATA("DateRDV",TCD!$B$1,"DT","BA","Bénéficiaire",$A120,AX$6,AX$5,"Mois (DateRDV)",AX$7,"Années (DateRDV)",AX$3,"Présence","Excusé"),3,""),"")</f>
        <v/>
      </c>
      <c r="AY120" s="166" t="str">
        <f>IFERROR(IF(GETPIVOTDATA("DateRDV",TCD!$B$1,"DT","BA","Bénéficiaire",$A120,AY$6,AY$5,"Mois (DateRDV)",AY$7,"Années (DateRDV)",AY$3,"Présence","Absent"),4,""),"")</f>
        <v/>
      </c>
      <c r="AZ120" s="166" t="str">
        <f>IFERROR(IF(GETPIVOTDATA("DateRDV",TCD!$B$1,"DT","BA","Bénéficiaire",$A120,AZ$6,AZ$5,"Mois (DateRDV)",AZ$7,"Années (DateRDV)",AZ$3),1,""),"")</f>
        <v/>
      </c>
      <c r="BA120" s="166" t="str">
        <f>IFERROR(IF(GETPIVOTDATA("DateRDV",TCD!$B$1,"DT","BA","Bénéficiaire",$A120,BA$6,BA$5,"Mois (DateRDV)",BA$7,"Années (DateRDV)",BA$3),2,""),"")</f>
        <v/>
      </c>
      <c r="BB120" s="166" t="str">
        <f>IFERROR(IF(GETPIVOTDATA("DateRDV",TCD!$B$1,"DT","BA","Bénéficiaire",$A120,BB$6,BB$5,"Mois (DateRDV)",BB$7,"Années (DateRDV)",BB$3,"Présence","Excusé"),3,""),"")</f>
        <v/>
      </c>
      <c r="BC120" s="166" t="str">
        <f>IFERROR(IF(GETPIVOTDATA("DateRDV",TCD!$B$1,"DT","BA","Bénéficiaire",$A120,BC$6,BC$5,"Mois (DateRDV)",BC$7,"Années (DateRDV)",BC$3,"Présence","Absent"),4,""),"")</f>
        <v/>
      </c>
      <c r="BD120" s="166" t="str">
        <f>IFERROR(IF(GETPIVOTDATA("DateRDV",TCD!$B$1,"DT","BA","Bénéficiaire",$A120,BD$6,BD$5,"Mois (DateRDV)",BD$7,"Années (DateRDV)",BD$3),1,""),"")</f>
        <v/>
      </c>
      <c r="BE120" s="166" t="str">
        <f>IFERROR(IF(GETPIVOTDATA("DateRDV",TCD!$B$1,"DT","BA","Bénéficiaire",$A120,BE$6,BE$5,"Mois (DateRDV)",BE$7,"Années (DateRDV)",BE$3),2,""),"")</f>
        <v/>
      </c>
      <c r="BF120" s="166" t="str">
        <f>IFERROR(IF(GETPIVOTDATA("DateRDV",TCD!$B$1,"DT","BA","Bénéficiaire",$A120,BF$6,BF$5,"Mois (DateRDV)",BF$7,"Années (DateRDV)",BF$3,"Présence","Excusé"),3,""),"")</f>
        <v/>
      </c>
      <c r="BG120" s="166" t="str">
        <f>IFERROR(IF(GETPIVOTDATA("DateRDV",TCD!$B$1,"DT","BA","Bénéficiaire",$A120,BG$6,BG$5,"Mois (DateRDV)",BG$7,"Années (DateRDV)",BG$3,"Présence","Absent"),4,""),"")</f>
        <v/>
      </c>
      <c r="BH120" s="166" t="str">
        <f>IFERROR(IF(GETPIVOTDATA("DateRDV",TCD!$B$1,"DT","BA","Bénéficiaire",$A120,BH$6,BH$5,"Mois (DateRDV)",BH$7,"Années (DateRDV)",BH$3),1,""),"")</f>
        <v/>
      </c>
      <c r="BI120" s="166" t="str">
        <f>IFERROR(IF(GETPIVOTDATA("DateRDV",TCD!$B$1,"DT","BA","Bénéficiaire",$A120,BI$6,BI$5,"Mois (DateRDV)",BI$7,"Années (DateRDV)",BI$3),2,""),"")</f>
        <v/>
      </c>
      <c r="BJ120" s="166" t="str">
        <f>IFERROR(IF(GETPIVOTDATA("DateRDV",TCD!$B$1,"DT","BA","Bénéficiaire",$A120,BJ$6,BJ$5,"Mois (DateRDV)",BJ$7,"Années (DateRDV)",BJ$3,"Présence","Excusé"),3,""),"")</f>
        <v/>
      </c>
      <c r="BK120" s="166" t="str">
        <f>IFERROR(IF(GETPIVOTDATA("DateRDV",TCD!$B$1,"DT","BA","Bénéficiaire",$A120,BK$6,BK$5,"Mois (DateRDV)",BK$7,"Années (DateRDV)",BK$3,"Présence","Absent"),4,""),"")</f>
        <v/>
      </c>
      <c r="BL120" s="166" t="str">
        <f>IFERROR(IF(GETPIVOTDATA("DateRDV",TCD!$B$1,"DT","BA","Bénéficiaire",$A120,BL$6,BL$5,"Mois (DateRDV)",BL$7,"Années (DateRDV)",BL$3),1,""),"")</f>
        <v/>
      </c>
      <c r="BM120" s="166" t="str">
        <f>IFERROR(IF(GETPIVOTDATA("DateRDV",TCD!$B$1,"DT","BA","Bénéficiaire",$A120,BM$6,BM$5,"Mois (DateRDV)",BM$7,"Années (DateRDV)",BM$3),2,""),"")</f>
        <v/>
      </c>
      <c r="BN120" s="166" t="str">
        <f>IFERROR(IF(GETPIVOTDATA("DateRDV",TCD!$B$1,"DT","BA","Bénéficiaire",$A120,BN$6,BN$5,"Mois (DateRDV)",BN$7,"Années (DateRDV)",BN$3,"Présence","Excusé"),3,""),"")</f>
        <v/>
      </c>
      <c r="BO120" s="166" t="str">
        <f>IFERROR(IF(GETPIVOTDATA("DateRDV",TCD!$B$1,"DT","BA","Bénéficiaire",$A120,BO$6,BO$5,"Mois (DateRDV)",BO$7,"Années (DateRDV)",BO$3,"Présence","Absent"),4,""),"")</f>
        <v/>
      </c>
      <c r="BP120" s="166" t="str">
        <f>IFERROR(IF(GETPIVOTDATA("DateRDV",TCD!$B$1,"DT","BA","Bénéficiaire",$A120,BP$6,BP$5,"Mois (DateRDV)",BP$7,"Années (DateRDV)",BP$3),1,""),"")</f>
        <v/>
      </c>
      <c r="BQ120" s="166" t="str">
        <f>IFERROR(IF(GETPIVOTDATA("DateRDV",TCD!$B$1,"DT","BA","Bénéficiaire",$A120,BQ$6,BQ$5,"Mois (DateRDV)",BQ$7,"Années (DateRDV)",BQ$3),2,""),"")</f>
        <v/>
      </c>
      <c r="BR120" s="166" t="str">
        <f>IFERROR(IF(GETPIVOTDATA("DateRDV",TCD!$B$1,"DT","BA","Bénéficiaire",$A120,BR$6,BR$5,"Mois (DateRDV)",BR$7,"Années (DateRDV)",BR$3,"Présence","Excusé"),3,""),"")</f>
        <v/>
      </c>
      <c r="BS120" s="166" t="str">
        <f>IFERROR(IF(GETPIVOTDATA("DateRDV",TCD!$B$1,"DT","BA","Bénéficiaire",$A120,BS$6,BS$5,"Mois (DateRDV)",BS$7,"Années (DateRDV)",BS$3,"Présence","Absent"),4,""),"")</f>
        <v/>
      </c>
      <c r="BT120" s="166" t="str">
        <f>IFERROR(IF(GETPIVOTDATA("DateRDV",TCD!$B$1,"DT","BA","Bénéficiaire",$A120,BT$6,BT$5,"Mois (DateRDV)",BT$7,"Années (DateRDV)",BT$3),1,""),"")</f>
        <v/>
      </c>
      <c r="BU120" s="166" t="str">
        <f>IFERROR(IF(GETPIVOTDATA("DateRDV",TCD!$B$1,"DT","BA","Bénéficiaire",$A120,BU$6,BU$5,"Mois (DateRDV)",BU$7,"Années (DateRDV)",BU$3),2,""),"")</f>
        <v/>
      </c>
      <c r="BV120" s="166" t="str">
        <f>IFERROR(IF(GETPIVOTDATA("DateRDV",TCD!$B$1,"DT","BA","Bénéficiaire",$A120,BV$6,BV$5,"Mois (DateRDV)",BV$7,"Années (DateRDV)",BV$3,"Présence","Excusé"),3,""),"")</f>
        <v/>
      </c>
      <c r="BW120" s="166" t="str">
        <f>IFERROR(IF(GETPIVOTDATA("DateRDV",TCD!$B$1,"DT","BA","Bénéficiaire",$A120,BW$6,BW$5,"Mois (DateRDV)",BW$7,"Années (DateRDV)",BW$3,"Présence","Absent"),4,""),"")</f>
        <v/>
      </c>
      <c r="BX120" s="166" t="str">
        <f>IFERROR(IF(GETPIVOTDATA("DateRDV",TCD!$B$1,"DT","BA","Bénéficiaire",$A120,BX$6,BX$5,"Mois (DateRDV)",BX$7,"Années (DateRDV)",BX$3),1,""),"")</f>
        <v/>
      </c>
      <c r="BY120" s="166" t="str">
        <f>IFERROR(IF(GETPIVOTDATA("DateRDV",TCD!$B$1,"DT","BA","Bénéficiaire",$A120,BY$6,BY$5,"Mois (DateRDV)",BY$7,"Années (DateRDV)",BY$3),2,""),"")</f>
        <v/>
      </c>
      <c r="BZ120" s="166" t="str">
        <f>IFERROR(IF(GETPIVOTDATA("DateRDV",TCD!$B$1,"DT","BA","Bénéficiaire",$A120,BZ$6,BZ$5,"Mois (DateRDV)",BZ$7,"Années (DateRDV)",BZ$3,"Présence","Excusé"),3,""),"")</f>
        <v/>
      </c>
      <c r="CA120" s="166" t="str">
        <f>IFERROR(IF(GETPIVOTDATA("DateRDV",TCD!$B$1,"DT","BA","Bénéficiaire",$A120,CA$6,CA$5,"Mois (DateRDV)",CA$7,"Années (DateRDV)",CA$3,"Présence","Absent"),4,""),"")</f>
        <v/>
      </c>
      <c r="CB120" s="166" t="str">
        <f>IFERROR(IF(GETPIVOTDATA("DateRDV",TCD!$B$1,"DT","BA","Bénéficiaire",$A120,CB$6,CB$5,"Mois (DateRDV)",CB$7,"Années (DateRDV)",CB$3),1,""),"")</f>
        <v/>
      </c>
      <c r="CC120" s="166" t="str">
        <f>IFERROR(IF(GETPIVOTDATA("DateRDV",TCD!$B$1,"DT","BA","Bénéficiaire",$A120,CC$6,CC$5,"Mois (DateRDV)",CC$7,"Années (DateRDV)",CC$3),2,""),"")</f>
        <v/>
      </c>
      <c r="CD120" s="166" t="str">
        <f>IFERROR(IF(GETPIVOTDATA("DateRDV",TCD!$B$1,"DT","BA","Bénéficiaire",$A120,CD$6,CD$5,"Mois (DateRDV)",CD$7,"Années (DateRDV)",CD$3,"Présence","Excusé"),3,""),"")</f>
        <v/>
      </c>
      <c r="CE120" s="166" t="str">
        <f>IFERROR(IF(GETPIVOTDATA("DateRDV",TCD!$B$1,"DT","BA","Bénéficiaire",$A120,CE$6,CE$5,"Mois (DateRDV)",CE$7,"Années (DateRDV)",CE$3,"Présence","Absent"),4,""),"")</f>
        <v/>
      </c>
      <c r="CF120" s="166" t="str">
        <f>IFERROR(IF(GETPIVOTDATA("DateRDV",TCD!$B$1,"DT","BA","Bénéficiaire",$A120,CF$6,CF$5,"Mois (DateRDV)",CF$7,"Années (DateRDV)",CF$3),1,""),"")</f>
        <v/>
      </c>
      <c r="CG120" s="166" t="str">
        <f>IFERROR(IF(GETPIVOTDATA("DateRDV",TCD!$B$1,"DT","BA","Bénéficiaire",$A120,CG$6,CG$5,"Mois (DateRDV)",CG$7,"Années (DateRDV)",CG$3),2,""),"")</f>
        <v/>
      </c>
      <c r="CH120" s="166" t="str">
        <f>IFERROR(IF(GETPIVOTDATA("DateRDV",TCD!$B$1,"DT","BA","Bénéficiaire",$A120,CH$6,CH$5,"Mois (DateRDV)",CH$7,"Années (DateRDV)",CH$3,"Présence","Excusé"),3,""),"")</f>
        <v/>
      </c>
      <c r="CI120" s="166" t="str">
        <f>IFERROR(IF(GETPIVOTDATA("DateRDV",TCD!$B$1,"DT","BA","Bénéficiaire",$A120,CI$6,CI$5,"Mois (DateRDV)",CI$7,"Années (DateRDV)",CI$3,"Présence","Absent"),4,""),"")</f>
        <v/>
      </c>
      <c r="CJ120" s="166" t="str">
        <f>IFERROR(IF(GETPIVOTDATA("DateRDV",TCD!$B$1,"DT","BA","Bénéficiaire",$A120,CJ$6,CJ$5,"Mois (DateRDV)",CJ$7,"Années (DateRDV)",CJ$3),1,""),"")</f>
        <v/>
      </c>
      <c r="CK120" s="166" t="str">
        <f>IFERROR(IF(GETPIVOTDATA("DateRDV",TCD!$B$1,"DT","BA","Bénéficiaire",$A120,CK$6,CK$5,"Mois (DateRDV)",CK$7,"Années (DateRDV)",CK$3),2,""),"")</f>
        <v/>
      </c>
      <c r="CL120" s="166" t="str">
        <f>IFERROR(IF(GETPIVOTDATA("DateRDV",TCD!$B$1,"DT","BA","Bénéficiaire",$A120,BE$6,BE$5,"Mois (DateRDV)",BE$7,"Années (DateRDV)",BE$3,"Présence","Excusé"),3,""),"")</f>
        <v/>
      </c>
      <c r="CM120" s="166" t="str">
        <f>IFERROR(IF(GETPIVOTDATA("DateRDV",TCD!$B$1,"DT","BA","Bénéficiaire",$A120,CM$6,CM$5,"Mois (DateRDV)",CM$7,"Années (DateRDV)",CM$3,"Présence","Absent"),4,""),"")</f>
        <v/>
      </c>
      <c r="CN120" s="166" t="str">
        <f>IFERROR(IF(GETPIVOTDATA("DateRDV",TCD!$B$1,"DT","BA","Bénéficiaire",$A120,CN$6,CN$5,"Mois (DateRDV)",CN$7,"Années (DateRDV)",CN$3),1,""),"")</f>
        <v/>
      </c>
      <c r="CO120" s="166" t="str">
        <f>IFERROR(IF(GETPIVOTDATA("DateRDV",TCD!$B$1,"DT","BA","Bénéficiaire",$A120,CO$6,CO$5,"Mois (DateRDV)",CO$7,"Années (DateRDV)",CO$3),2,""),"")</f>
        <v/>
      </c>
      <c r="CP120" s="166" t="str">
        <f>IFERROR(IF(GETPIVOTDATA("DateRDV",TCD!$B$1,"DT","BA","Bénéficiaire",$A120,CP$6,CP$5,"Mois (DateRDV)",CP$7,"Années (DateRDV)",CP$3,"Présence","Excusé"),3,""),"")</f>
        <v/>
      </c>
      <c r="CQ120" s="166" t="str">
        <f>IFERROR(IF(GETPIVOTDATA("DateRDV",TCD!$B$1,"DT","BA","Bénéficiaire",$A120,CQ$6,CQ$5,"Mois (DateRDV)",CQ$7,"Années (DateRDV)",CQ$3,"Présence","Absent"),4,""),"")</f>
        <v/>
      </c>
      <c r="CR120" s="166" t="str">
        <f>IFERROR(IF(GETPIVOTDATA("DateRDV",TCD!$B$1,"DT","BA","Bénéficiaire",$A120,CR$6,CR$5,"Mois (DateRDV)",CR$7,"Années (DateRDV)",CR$3),1,""),"")</f>
        <v/>
      </c>
      <c r="CS120" s="166" t="str">
        <f>IFERROR(IF(GETPIVOTDATA("DateRDV",TCD!$B$1,"DT","BA","Bénéficiaire",$A120,CS$6,CS$5,"Mois (DateRDV)",CS$7,"Années (DateRDV)",CS$3),2,""),"")</f>
        <v/>
      </c>
      <c r="CT120" s="166" t="str">
        <f>IFERROR(IF(GETPIVOTDATA("DateRDV",TCD!$B$1,"DT","BA","Bénéficiaire",$A120,CT$6,CT$5,"Mois (DateRDV)",CT$7,"Années (DateRDV)",CT$3,"Présence","Excusé"),3,""),"")</f>
        <v/>
      </c>
      <c r="CU120" s="166" t="str">
        <f>IFERROR(IF(GETPIVOTDATA("DateRDV",TCD!$B$1,"DT","BA","Bénéficiaire",$A120,CU$6,CU$5,"Mois (DateRDV)",CU$7,"Années (DateRDV)",CU$3,"Présence","Absent"),4,""),"")</f>
        <v/>
      </c>
      <c r="CV120" s="166" t="str">
        <f>IFERROR(IF(GETPIVOTDATA("DateRDV",TCD!$B$1,"DT","BA","Bénéficiaire",$A120,CV$6,CV$5,"Mois (DateRDV)",CV$7,"Années (DateRDV)",CV$3),1,""),"")</f>
        <v/>
      </c>
      <c r="CW120" s="166" t="str">
        <f>IFERROR(IF(GETPIVOTDATA("DateRDV",TCD!$B$1,"DT","BA","Bénéficiaire",$A120,CW$6,CW$5,"Mois (DateRDV)",CW$7,"Années (DateRDV)",CW$3),2,""),"")</f>
        <v/>
      </c>
      <c r="CX120" s="166" t="str">
        <f>IFERROR(IF(GETPIVOTDATA("DateRDV",TCD!$B$1,"DT","BA","Bénéficiaire",$A120,CX$6,CX$5,"Mois (DateRDV)",CX$7,"Années (DateRDV)",CX$3,"Présence","Excusé"),3,""),"")</f>
        <v/>
      </c>
      <c r="CY120" s="166" t="str">
        <f>IFERROR(IF(GETPIVOTDATA("DateRDV",TCD!$B$1,"DT","BA","Bénéficiaire",$A120,CY$6,CY$5,"Mois (DateRDV)",CY$7,"Années (DateRDV)",CY$3,"Présence","Absent"),4,""),"")</f>
        <v/>
      </c>
      <c r="CZ120" s="166" t="str">
        <f>IFERROR(IF(GETPIVOTDATA("DateRDV",TCD!$B$1,"DT","BA","Bénéficiaire",$A120,CZ$6,CZ$5,"Mois (DateRDV)",CZ$7,"Années (DateRDV)",CZ$3),1,""),"")</f>
        <v/>
      </c>
      <c r="DA120" s="166" t="str">
        <f>IFERROR(IF(GETPIVOTDATA("DateRDV",TCD!$B$1,"DT","BA","Bénéficiaire",$A120,DA$6,DA$5,"Mois (DateRDV)",DA$7,"Années (DateRDV)",DA$3),2,""),"")</f>
        <v/>
      </c>
      <c r="DB120" s="166" t="str">
        <f>IFERROR(IF(GETPIVOTDATA("DateRDV",TCD!$B$1,"DT","BA","Bénéficiaire",$A120,DB$6,DB$5,"Mois (DateRDV)",DB$7,"Années (DateRDV)",DB$3,"Présence","Excusé"),3,""),"")</f>
        <v/>
      </c>
      <c r="DC120" s="166" t="str">
        <f>IFERROR(IF(GETPIVOTDATA("DateRDV",TCD!$B$1,"DT","BA","Bénéficiaire",$A120,DC$6,DC$5,"Mois (DateRDV)",DC$7,"Années (DateRDV)",DC$3,"Présence","Absent"),4,""),"")</f>
        <v/>
      </c>
      <c r="DD120" s="166" t="str">
        <f>IFERROR(IF(GETPIVOTDATA("DateRDV",TCD!$B$1,"DT","BA","Bénéficiaire",$A120,DD$6,DD$5,"Mois (DateRDV)",DD$7,"Années (DateRDV)",DD$3),1,""),"")</f>
        <v/>
      </c>
      <c r="DE120" s="166" t="str">
        <f>IFERROR(IF(GETPIVOTDATA("DateRDV",TCD!$B$1,"DT","BA","Bénéficiaire",$A120,DE$6,DE$5,"Mois (DateRDV)",DE$7,"Années (DateRDV)",DE$3),2,""),"")</f>
        <v/>
      </c>
      <c r="DF120" s="166" t="str">
        <f>IFERROR(IF(GETPIVOTDATA("DateRDV",TCD!$B$1,"DT","BA","Bénéficiaire",$A120,DF$6,DF$5,"Mois (DateRDV)",DF$7,"Années (DateRDV)",DF$3,"Présence","Excusé"),3,""),"")</f>
        <v/>
      </c>
      <c r="DG120" s="166" t="str">
        <f>IFERROR(IF(GETPIVOTDATA("DateRDV",TCD!$B$1,"DT","BA","Bénéficiaire",$A120,DG$6,DG$5,"Mois (DateRDV)",DG$7,"Années (DateRDV)",DG$3,"Présence","Absent"),4,""),"")</f>
        <v/>
      </c>
      <c r="DH120" s="166" t="str">
        <f>IFERROR(IF(GETPIVOTDATA("DateRDV",TCD!$B$1,"DT","BA","Bénéficiaire",$A120,DH$6,DH$5,"Mois (DateRDV)",DH$7,"Années (DateRDV)",DH$3),1,""),"")</f>
        <v/>
      </c>
      <c r="DI120" s="166" t="str">
        <f>IFERROR(IF(GETPIVOTDATA("DateRDV",TCD!$B$1,"DT","BA","Bénéficiaire",$A120,DI$6,DI$5,"Mois (DateRDV)",DI$7,"Années (DateRDV)",DI$3),2,""),"")</f>
        <v/>
      </c>
      <c r="DJ120" s="166" t="str">
        <f>IFERROR(IF(GETPIVOTDATA("DateRDV",TCD!$B$1,"DT","BA","Bénéficiaire",$A120,DJ$6,DJ$5,"Mois (DateRDV)",DJ$7,"Années (DateRDV)",DJ$3,"Présence","Excusé"),3,""),"")</f>
        <v/>
      </c>
      <c r="DK120" s="166" t="str">
        <f>IFERROR(IF(GETPIVOTDATA("DateRDV",TCD!$B$1,"DT","BA","Bénéficiaire",$A120,DK$6,DK$5,"Mois (DateRDV)",DK$7,"Années (DateRDV)",DK$3,"Présence","Absent"),4,""),"")</f>
        <v/>
      </c>
      <c r="DL120" s="166" t="str">
        <f>IFERROR(IF(GETPIVOTDATA("DateRDV",TCD!$B$1,"DT","BA","Bénéficiaire",$A120,DL$6,DL$5,"Mois (DateRDV)",DL$7,"Années (DateRDV)",DL$3),1,""),"")</f>
        <v/>
      </c>
      <c r="DM120" s="166" t="str">
        <f>IFERROR(IF(GETPIVOTDATA("DateRDV",TCD!$B$1,"DT","BA","Bénéficiaire",$A120,DM$6,DM$5,"Mois (DateRDV)",DM$7,"Années (DateRDV)",DM$3),2,""),"")</f>
        <v/>
      </c>
      <c r="DN120" s="166" t="str">
        <f>IFERROR(IF(GETPIVOTDATA("DateRDV",TCD!$B$1,"DT","BA","Bénéficiaire",$A120,DN$6,DN$5,"Mois (DateRDV)",DN$7,"Années (DateRDV)",DN$3,"Présence","Excusé"),3,""),"")</f>
        <v/>
      </c>
      <c r="DO120" s="166" t="str">
        <f>IFERROR(IF(GETPIVOTDATA("DateRDV",TCD!$B$1,"DT","BA","Bénéficiaire",$A120,DO$6,DO$5,"Mois (DateRDV)",DO$7,"Années (DateRDV)",DO$3,"Présence","Absent"),4,""),"")</f>
        <v/>
      </c>
    </row>
    <row r="121" spans="1:119" x14ac:dyDescent="0.2">
      <c r="A121" t="str">
        <v>KERMARREC Catherine</v>
      </c>
      <c r="B121" s="169" t="str">
        <f>IFERROR(IF(INDEX(Data!P:P,MATCH(A121,Data!B:B,0))&lt;&gt;"",INDEX(Data!P:P,MATCH(A121,Data!B:B,0)),""),"")</f>
        <v>KERMARREC</v>
      </c>
      <c r="C121" s="169" t="str">
        <f>IFERROR(IF(INDEX(Data!O:O,MATCH(A121,Data!B:B,0))&lt;&gt;"",INDEX(Data!O:O,MATCH(A121,Data!B:B,0)),""),"")</f>
        <v>Catherine</v>
      </c>
      <c r="D121" s="169" t="str">
        <f>IFERROR(IF(INDEX(Data!J:J,MATCH(A121,Data!B:B,0))&lt;&gt;"",INDEX(Data!J:J,MATCH(A121,Data!B:B,0)),""),"")</f>
        <v>CD</v>
      </c>
      <c r="E121" s="169" t="str">
        <f>IFERROR(IF(INDEX(Data!M:M,MATCH(A121,Data!B:B,0))&lt;&gt;"",INDEX(Data!M:M,MATCH(A121,Data!B:B,0)),""),"")</f>
        <v>RUMILLY</v>
      </c>
      <c r="F121" s="169">
        <f>IFERROR(IF(INDEX(Data!N:N,MATCH(A121,Data!B:B,0))&lt;&gt;"",INDEX(Data!N:N,MATCH(A121,Data!B:B,0)),""),"")</f>
        <v>74150</v>
      </c>
      <c r="G121" s="170">
        <f>IFERROR(IF(INDEX(Data!K:K,MATCH(A121,Data!B:B,0))&lt;&gt;"",INDEX(Data!K:K,MATCH(A121,Data!B:B,0)),""),"")</f>
        <v>45610</v>
      </c>
      <c r="H121" s="170">
        <f>IFERROR(IF(INDEX(Data!L:L,MATCH(A121,Data!B:B,0))&lt;&gt;"",INDEX(Data!L:L,MATCH(A121,Data!B:B,0)),""),"")</f>
        <v>45610</v>
      </c>
      <c r="I121" s="170">
        <f>IFERROR(IF(INDEX(Data!C:C,MATCH(A121,Data!B:B,0))&lt;&gt;"",INDEX(Data!C:C,MATCH(A121,Data!B:B,0)),""),"")</f>
        <v>45644</v>
      </c>
      <c r="J121" s="170">
        <f>IFERROR(IF(INDEX(Data!D:D,MATCH(A121,Data!B:B,0))&lt;&gt;"",INDEX(Data!D:D,MATCH(A121,Data!B:B,0)),""),"")</f>
        <v>45869</v>
      </c>
      <c r="K121" s="171" t="str">
        <f>IFERROR(IF(INDEX(Data!H:H,MATCH(A121,Data!B:B,0))&lt;&gt;"",INDEX(Data!H:H,MATCH(A121,Data!B:B,0)),""),"")</f>
        <v>Equilibré</v>
      </c>
      <c r="L121" s="166" t="str">
        <f>IFERROR(IF(GETPIVOTDATA("DateRDV",TCD!$B$1,"DT","BA","Bénéficiaire",$A121,L$6,L$5,"Mois (DateRDV)",L$7,"Années (DateRDV)",L$3),1,""),"")</f>
        <v/>
      </c>
      <c r="M121" s="166" t="str">
        <f>IFERROR(IF(GETPIVOTDATA("DateRDV",TCD!$B$1,"DT","BA","Bénéficiaire",$A121,M$6,M$5,"Mois (DateRDV)",M$7,"Années (DateRDV)",M$3),2,""),"")</f>
        <v/>
      </c>
      <c r="N121" s="166" t="str">
        <f>IFERROR(IF(GETPIVOTDATA("DateRDV",TCD!$B$1,"DT","BA","Bénéficiaire",$A121,N$6,N$5,"Mois (DateRDV)",N$7,"Années (DateRDV)",N$3,"Présence","Excusé"),3,""),"")</f>
        <v/>
      </c>
      <c r="O121" s="166" t="str">
        <f>IFERROR(IF(GETPIVOTDATA("DateRDV",TCD!$B$1,"DT","BA","Bénéficiaire",$A121,O$6,O$5,"Mois (DateRDV)",O$7,"Années (DateRDV)",O$3,"Présence","Absent"),4,""),"")</f>
        <v/>
      </c>
      <c r="P121" s="166" t="str">
        <f>IFERROR(IF(GETPIVOTDATA("DateRDV",TCD!$B$1,"DT","BA","Bénéficiaire",$A121,P$6,P$5,"Mois (DateRDV)",P$7,"Années (DateRDV)",P$3),1,""),"")</f>
        <v/>
      </c>
      <c r="Q121" s="166" t="str">
        <f>IFERROR(IF(GETPIVOTDATA("DateRDV",TCD!$B$1,"DT","BA","Bénéficiaire",$A121,Q$6,Q$5,"Mois (DateRDV)",Q$7,"Années (DateRDV)",Q$3),2,""),"")</f>
        <v/>
      </c>
      <c r="R121" s="166" t="str">
        <f>IFERROR(IF(GETPIVOTDATA("DateRDV",TCD!$B$1,"DT","BA","Bénéficiaire",$A121,R$6,R$5,"Mois (DateRDV)",R$7,"Années (DateRDV)",R$3,"Présence","Excusé"),3,""),"")</f>
        <v/>
      </c>
      <c r="S121" s="166" t="str">
        <f>IFERROR(IF(GETPIVOTDATA("DateRDV",TCD!$B$1,"DT","BA","Bénéficiaire",$A121,S$6,S$5,"Mois (DateRDV)",S$7,"Années (DateRDV)",S$3,"Présence","Absent"),4,""),"")</f>
        <v/>
      </c>
      <c r="T121" s="166" t="str">
        <f>IFERROR(IF(GETPIVOTDATA("DateRDV",TCD!$B$1,"DT","BA","Bénéficiaire",$A121,T$6,T$5,"Mois (DateRDV)",T$7,"Années (DateRDV)",T$3),1,""),"")</f>
        <v/>
      </c>
      <c r="U121" s="166" t="str">
        <f>IFERROR(IF(GETPIVOTDATA("DateRDV",TCD!$B$1,"DT","BA","Bénéficiaire",$A121,U$6,U$5,"Mois (DateRDV)",U$7,"Années (DateRDV)",U$3),2,""),"")</f>
        <v/>
      </c>
      <c r="V121" s="166" t="str">
        <f>IFERROR(IF(GETPIVOTDATA("DateRDV",TCD!$B$1,"DT","BA","Bénéficiaire",$A121,V$6,V$5,"Mois (DateRDV)",V$7,"Années (DateRDV)",V$3,"Présence","Excusé"),3,""),"")</f>
        <v/>
      </c>
      <c r="W121" s="166" t="str">
        <f>IFERROR(IF(GETPIVOTDATA("DateRDV",TCD!$B$1,"DT","BA","Bénéficiaire",$A121,W$6,W$5,"Mois (DateRDV)",W$7,"Années (DateRDV)",W$3,"Présence","Absent"),4,""),"")</f>
        <v/>
      </c>
      <c r="X121" s="166" t="str">
        <f>IFERROR(IF(GETPIVOTDATA("DateRDV",TCD!$B$1,"DT","BA","Bénéficiaire",$A121,X$6,X$5,"Mois (DateRDV)",X$7,"Années (DateRDV)",X$3),1,""),"")</f>
        <v/>
      </c>
      <c r="Y121" s="166" t="str">
        <f>IFERROR(IF(GETPIVOTDATA("DateRDV",TCD!$B$1,"DT","BA","Bénéficiaire",$A121,Y$6,Y$5,"Mois (DateRDV)",Y$7,"Années (DateRDV)",Y$3),2,""),"")</f>
        <v/>
      </c>
      <c r="Z121" s="166" t="str">
        <f>IFERROR(IF(GETPIVOTDATA("DateRDV",TCD!$B$1,"DT","BA","Bénéficiaire",$A121,Z$6,Z$5,"Mois (DateRDV)",Z$7,"Années (DateRDV)",Z$3,"Présence","Excusé"),3,""),"")</f>
        <v/>
      </c>
      <c r="AA121" s="166" t="str">
        <f>IFERROR(IF(GETPIVOTDATA("DateRDV",TCD!$B$1,"DT","BA","Bénéficiaire",$A121,AA$6,AA$5,"Mois (DateRDV)",AA$7,"Années (DateRDV)",AA$3,"Présence","Absent"),4,""),"")</f>
        <v/>
      </c>
      <c r="AB121" s="166" t="str">
        <f>IFERROR(IF(GETPIVOTDATA("DateRDV",TCD!$B$1,"DT","BA","Bénéficiaire",$A121,AB$6,AB$5,"Mois (DateRDV)",AB$7,"Années (DateRDV)",AB$3),1,""),"")</f>
        <v/>
      </c>
      <c r="AC121" s="166" t="str">
        <f>IFERROR(IF(GETPIVOTDATA("DateRDV",TCD!$B$1,"DT","BA","Bénéficiaire",$A121,AC$6,AC$5,"Mois (DateRDV)",AC$7,"Années (DateRDV)",AC$3),2,""),"")</f>
        <v/>
      </c>
      <c r="AD121" s="166" t="str">
        <f>IFERROR(IF(GETPIVOTDATA("DateRDV",TCD!$B$1,"DT","BA","Bénéficiaire",$A121,AD$6,AD$5,"Mois (DateRDV)",AD$7,"Années (DateRDV)",AD$3,"Présence","Excusé"),3,""),"")</f>
        <v/>
      </c>
      <c r="AE121" s="166" t="str">
        <f>IFERROR(IF(GETPIVOTDATA("DateRDV",TCD!$B$1,"DT","BA","Bénéficiaire",$A121,AE$6,AE$5,"Mois (DateRDV)",AE$7,"Années (DateRDV)",AE$3,"Présence","Absent"),4,""),"")</f>
        <v/>
      </c>
      <c r="AF121" s="166" t="str">
        <f>IFERROR(IF(GETPIVOTDATA("DateRDV",TCD!$B$1,"DT","BA","Bénéficiaire",$A121,AF$6,AF$5,"Mois (DateRDV)",AF$7,"Années (DateRDV)",AF$3),1,""),"")</f>
        <v/>
      </c>
      <c r="AG121" s="166" t="str">
        <f>IFERROR(IF(GETPIVOTDATA("DateRDV",TCD!$B$1,"DT","BA","Bénéficiaire",$A121,AG$6,AG$5,"Mois (DateRDV)",AG$7,"Années (DateRDV)",AG$3),2,""),"")</f>
        <v/>
      </c>
      <c r="AH121" s="166" t="str">
        <f>IFERROR(IF(GETPIVOTDATA("DateRDV",TCD!$B$1,"DT","BA","Bénéficiaire",$A121,AH$6,AH$5,"Mois (DateRDV)",AH$7,"Années (DateRDV)",AH$3,"Présence","Excusé"),3,""),"")</f>
        <v/>
      </c>
      <c r="AI121" s="166" t="str">
        <f>IFERROR(IF(GETPIVOTDATA("DateRDV",TCD!$B$1,"DT","BA","Bénéficiaire",$A121,AI$6,AI$5,"Mois (DateRDV)",AI$7,"Années (DateRDV)",AI$3,"Présence","Absent"),4,""),"")</f>
        <v/>
      </c>
      <c r="AJ121" s="166" t="str">
        <f>IFERROR(IF(GETPIVOTDATA("DateRDV",TCD!$B$1,"DT","BA","Bénéficiaire",$A121,AJ$6,AJ$5,"Mois (DateRDV)",AJ$7,"Années (DateRDV)",AJ$3),1,""),"")</f>
        <v/>
      </c>
      <c r="AK121" s="166" t="str">
        <f>IFERROR(IF(GETPIVOTDATA("DateRDV",TCD!$B$1,"DT","BA","Bénéficiaire",$A121,AK$6,AK$5,"Mois (DateRDV)",AK$7,"Années (DateRDV)",AK$3),2,""),"")</f>
        <v/>
      </c>
      <c r="AL121" s="166" t="str">
        <f>IFERROR(IF(GETPIVOTDATA("DateRDV",TCD!$B$1,"DT","BA","Bénéficiaire",$A121,AL$6,AL$5,"Mois (DateRDV)",AL$7,"Années (DateRDV)",AL$3,"Présence","Excusé"),3,""),"")</f>
        <v/>
      </c>
      <c r="AM121" s="166" t="str">
        <f>IFERROR(IF(GETPIVOTDATA("DateRDV",TCD!$B$1,"DT","BA","Bénéficiaire",$A121,AM$6,AM$5,"Mois (DateRDV)",AM$7,"Années (DateRDV)",AM$3,"Présence","Absent"),4,""),"")</f>
        <v/>
      </c>
      <c r="AN121" s="166" t="str">
        <f>IFERROR(IF(GETPIVOTDATA("DateRDV",TCD!$B$1,"DT","BA","Bénéficiaire",$A121,AN$6,AN$5,"Mois (DateRDV)",AN$7,"Années (DateRDV)",AN$3),1,""),"")</f>
        <v/>
      </c>
      <c r="AO121" s="166" t="str">
        <f>IFERROR(IF(GETPIVOTDATA("DateRDV",TCD!$B$1,"DT","BA","Bénéficiaire",$A121,AO$6,AO$5,"Mois (DateRDV)",AO$7,"Années (DateRDV)",AO$3),2,""),"")</f>
        <v/>
      </c>
      <c r="AP121" s="166" t="str">
        <f>IFERROR(IF(GETPIVOTDATA("DateRDV",TCD!$B$1,"DT","BA","Bénéficiaire",$A121,AP$6,AP$5,"Mois (DateRDV)",AP$7,"Années (DateRDV)",AP$3,"Présence","Excusé"),3,""),"")</f>
        <v/>
      </c>
      <c r="AQ121" s="166" t="str">
        <f>IFERROR(IF(GETPIVOTDATA("DateRDV",TCD!$B$1,"DT","BA","Bénéficiaire",$A121,AQ$6,AQ$5,"Mois (DateRDV)",AQ$7,"Années (DateRDV)",AQ$3,"Présence","Absent"),4,""),"")</f>
        <v/>
      </c>
      <c r="AR121" s="166" t="str">
        <f>IFERROR(IF(GETPIVOTDATA("DateRDV",TCD!$B$1,"DT","BA","Bénéficiaire",$A121,AR$6,AR$5,"Mois (DateRDV)",AR$7,"Années (DateRDV)",AR$3),1,""),"")</f>
        <v/>
      </c>
      <c r="AS121" s="166" t="str">
        <f>IFERROR(IF(GETPIVOTDATA("DateRDV",TCD!$B$1,"DT","BA","Bénéficiaire",$A121,AS$6,AS$5,"Mois (DateRDV)",AS$7,"Années (DateRDV)",AS$3),2,""),"")</f>
        <v/>
      </c>
      <c r="AT121" s="166" t="str">
        <f>IFERROR(IF(GETPIVOTDATA("DateRDV",TCD!$B$1,"DT","BA","Bénéficiaire",$A121,AT$6,AT$5,"Mois (DateRDV)",AT$7,"Années (DateRDV)",AT$3,"Présence","Excusé"),3,""),"")</f>
        <v/>
      </c>
      <c r="AU121" s="166" t="str">
        <f>IFERROR(IF(GETPIVOTDATA("DateRDV",TCD!$B$1,"DT","BA","Bénéficiaire",$A121,AU$6,AU$5,"Mois (DateRDV)",AU$7,"Années (DateRDV)",AU$3,"Présence","Absent"),4,""),"")</f>
        <v/>
      </c>
      <c r="AV121" s="166" t="str">
        <f>IFERROR(IF(GETPIVOTDATA("DateRDV",TCD!$B$1,"DT","BA","Bénéficiaire",$A121,AV$6,AV$5,"Mois (DateRDV)",AV$7,"Années (DateRDV)",AV$3),1,""),"")</f>
        <v/>
      </c>
      <c r="AW121" s="166" t="str">
        <f>IFERROR(IF(GETPIVOTDATA("DateRDV",TCD!$B$1,"DT","BA","Bénéficiaire",$A121,AW$6,AW$5,"Mois (DateRDV)",AW$7,"Années (DateRDV)",AW$3),2,""),"")</f>
        <v/>
      </c>
      <c r="AX121" s="166" t="str">
        <f>IFERROR(IF(GETPIVOTDATA("DateRDV",TCD!$B$1,"DT","BA","Bénéficiaire",$A121,AX$6,AX$5,"Mois (DateRDV)",AX$7,"Années (DateRDV)",AX$3,"Présence","Excusé"),3,""),"")</f>
        <v/>
      </c>
      <c r="AY121" s="166" t="str">
        <f>IFERROR(IF(GETPIVOTDATA("DateRDV",TCD!$B$1,"DT","BA","Bénéficiaire",$A121,AY$6,AY$5,"Mois (DateRDV)",AY$7,"Années (DateRDV)",AY$3,"Présence","Absent"),4,""),"")</f>
        <v/>
      </c>
      <c r="AZ121" s="166" t="str">
        <f>IFERROR(IF(GETPIVOTDATA("DateRDV",TCD!$B$1,"DT","BA","Bénéficiaire",$A121,AZ$6,AZ$5,"Mois (DateRDV)",AZ$7,"Années (DateRDV)",AZ$3),1,""),"")</f>
        <v/>
      </c>
      <c r="BA121" s="166" t="str">
        <f>IFERROR(IF(GETPIVOTDATA("DateRDV",TCD!$B$1,"DT","BA","Bénéficiaire",$A121,BA$6,BA$5,"Mois (DateRDV)",BA$7,"Années (DateRDV)",BA$3),2,""),"")</f>
        <v/>
      </c>
      <c r="BB121" s="166" t="str">
        <f>IFERROR(IF(GETPIVOTDATA("DateRDV",TCD!$B$1,"DT","BA","Bénéficiaire",$A121,BB$6,BB$5,"Mois (DateRDV)",BB$7,"Années (DateRDV)",BB$3,"Présence","Excusé"),3,""),"")</f>
        <v/>
      </c>
      <c r="BC121" s="166" t="str">
        <f>IFERROR(IF(GETPIVOTDATA("DateRDV",TCD!$B$1,"DT","BA","Bénéficiaire",$A121,BC$6,BC$5,"Mois (DateRDV)",BC$7,"Années (DateRDV)",BC$3,"Présence","Absent"),4,""),"")</f>
        <v/>
      </c>
      <c r="BD121" s="166" t="str">
        <f>IFERROR(IF(GETPIVOTDATA("DateRDV",TCD!$B$1,"DT","BA","Bénéficiaire",$A121,BD$6,BD$5,"Mois (DateRDV)",BD$7,"Années (DateRDV)",BD$3),1,""),"")</f>
        <v/>
      </c>
      <c r="BE121" s="166" t="str">
        <f>IFERROR(IF(GETPIVOTDATA("DateRDV",TCD!$B$1,"DT","BA","Bénéficiaire",$A121,BE$6,BE$5,"Mois (DateRDV)",BE$7,"Années (DateRDV)",BE$3),2,""),"")</f>
        <v/>
      </c>
      <c r="BF121" s="166" t="str">
        <f>IFERROR(IF(GETPIVOTDATA("DateRDV",TCD!$B$1,"DT","BA","Bénéficiaire",$A121,BF$6,BF$5,"Mois (DateRDV)",BF$7,"Années (DateRDV)",BF$3,"Présence","Excusé"),3,""),"")</f>
        <v/>
      </c>
      <c r="BG121" s="166" t="str">
        <f>IFERROR(IF(GETPIVOTDATA("DateRDV",TCD!$B$1,"DT","BA","Bénéficiaire",$A121,BG$6,BG$5,"Mois (DateRDV)",BG$7,"Années (DateRDV)",BG$3,"Présence","Absent"),4,""),"")</f>
        <v/>
      </c>
      <c r="BH121" s="166" t="str">
        <f>IFERROR(IF(GETPIVOTDATA("DateRDV",TCD!$B$1,"DT","BA","Bénéficiaire",$A121,BH$6,BH$5,"Mois (DateRDV)",BH$7,"Années (DateRDV)",BH$3),1,""),"")</f>
        <v/>
      </c>
      <c r="BI121" s="166" t="str">
        <f>IFERROR(IF(GETPIVOTDATA("DateRDV",TCD!$B$1,"DT","BA","Bénéficiaire",$A121,BI$6,BI$5,"Mois (DateRDV)",BI$7,"Années (DateRDV)",BI$3),2,""),"")</f>
        <v/>
      </c>
      <c r="BJ121" s="166" t="str">
        <f>IFERROR(IF(GETPIVOTDATA("DateRDV",TCD!$B$1,"DT","BA","Bénéficiaire",$A121,BJ$6,BJ$5,"Mois (DateRDV)",BJ$7,"Années (DateRDV)",BJ$3,"Présence","Excusé"),3,""),"")</f>
        <v/>
      </c>
      <c r="BK121" s="166" t="str">
        <f>IFERROR(IF(GETPIVOTDATA("DateRDV",TCD!$B$1,"DT","BA","Bénéficiaire",$A121,BK$6,BK$5,"Mois (DateRDV)",BK$7,"Années (DateRDV)",BK$3,"Présence","Absent"),4,""),"")</f>
        <v/>
      </c>
      <c r="BL121" s="166" t="str">
        <f>IFERROR(IF(GETPIVOTDATA("DateRDV",TCD!$B$1,"DT","BA","Bénéficiaire",$A121,BL$6,BL$5,"Mois (DateRDV)",BL$7,"Années (DateRDV)",BL$3),1,""),"")</f>
        <v/>
      </c>
      <c r="BM121" s="166" t="str">
        <f>IFERROR(IF(GETPIVOTDATA("DateRDV",TCD!$B$1,"DT","BA","Bénéficiaire",$A121,BM$6,BM$5,"Mois (DateRDV)",BM$7,"Années (DateRDV)",BM$3),2,""),"")</f>
        <v/>
      </c>
      <c r="BN121" s="166" t="str">
        <f>IFERROR(IF(GETPIVOTDATA("DateRDV",TCD!$B$1,"DT","BA","Bénéficiaire",$A121,BN$6,BN$5,"Mois (DateRDV)",BN$7,"Années (DateRDV)",BN$3,"Présence","Excusé"),3,""),"")</f>
        <v/>
      </c>
      <c r="BO121" s="166" t="str">
        <f>IFERROR(IF(GETPIVOTDATA("DateRDV",TCD!$B$1,"DT","BA","Bénéficiaire",$A121,BO$6,BO$5,"Mois (DateRDV)",BO$7,"Années (DateRDV)",BO$3,"Présence","Absent"),4,""),"")</f>
        <v/>
      </c>
      <c r="BP121" s="166" t="str">
        <f>IFERROR(IF(GETPIVOTDATA("DateRDV",TCD!$B$1,"DT","BA","Bénéficiaire",$A121,BP$6,BP$5,"Mois (DateRDV)",BP$7,"Années (DateRDV)",BP$3),1,""),"")</f>
        <v/>
      </c>
      <c r="BQ121" s="166" t="str">
        <f>IFERROR(IF(GETPIVOTDATA("DateRDV",TCD!$B$1,"DT","BA","Bénéficiaire",$A121,BQ$6,BQ$5,"Mois (DateRDV)",BQ$7,"Années (DateRDV)",BQ$3),2,""),"")</f>
        <v/>
      </c>
      <c r="BR121" s="166" t="str">
        <f>IFERROR(IF(GETPIVOTDATA("DateRDV",TCD!$B$1,"DT","BA","Bénéficiaire",$A121,BR$6,BR$5,"Mois (DateRDV)",BR$7,"Années (DateRDV)",BR$3,"Présence","Excusé"),3,""),"")</f>
        <v/>
      </c>
      <c r="BS121" s="166" t="str">
        <f>IFERROR(IF(GETPIVOTDATA("DateRDV",TCD!$B$1,"DT","BA","Bénéficiaire",$A121,BS$6,BS$5,"Mois (DateRDV)",BS$7,"Années (DateRDV)",BS$3,"Présence","Absent"),4,""),"")</f>
        <v/>
      </c>
      <c r="BT121" s="166" t="str">
        <f>IFERROR(IF(GETPIVOTDATA("DateRDV",TCD!$B$1,"DT","BA","Bénéficiaire",$A121,BT$6,BT$5,"Mois (DateRDV)",BT$7,"Années (DateRDV)",BT$3),1,""),"")</f>
        <v/>
      </c>
      <c r="BU121" s="166" t="str">
        <f>IFERROR(IF(GETPIVOTDATA("DateRDV",TCD!$B$1,"DT","BA","Bénéficiaire",$A121,BU$6,BU$5,"Mois (DateRDV)",BU$7,"Années (DateRDV)",BU$3),2,""),"")</f>
        <v/>
      </c>
      <c r="BV121" s="166" t="str">
        <f>IFERROR(IF(GETPIVOTDATA("DateRDV",TCD!$B$1,"DT","BA","Bénéficiaire",$A121,BV$6,BV$5,"Mois (DateRDV)",BV$7,"Années (DateRDV)",BV$3,"Présence","Excusé"),3,""),"")</f>
        <v/>
      </c>
      <c r="BW121" s="166" t="str">
        <f>IFERROR(IF(GETPIVOTDATA("DateRDV",TCD!$B$1,"DT","BA","Bénéficiaire",$A121,BW$6,BW$5,"Mois (DateRDV)",BW$7,"Années (DateRDV)",BW$3,"Présence","Absent"),4,""),"")</f>
        <v/>
      </c>
      <c r="BX121" s="166" t="str">
        <f>IFERROR(IF(GETPIVOTDATA("DateRDV",TCD!$B$1,"DT","BA","Bénéficiaire",$A121,BX$6,BX$5,"Mois (DateRDV)",BX$7,"Années (DateRDV)",BX$3),1,""),"")</f>
        <v/>
      </c>
      <c r="BY121" s="166" t="str">
        <f>IFERROR(IF(GETPIVOTDATA("DateRDV",TCD!$B$1,"DT","BA","Bénéficiaire",$A121,BY$6,BY$5,"Mois (DateRDV)",BY$7,"Années (DateRDV)",BY$3),2,""),"")</f>
        <v/>
      </c>
      <c r="BZ121" s="166" t="str">
        <f>IFERROR(IF(GETPIVOTDATA("DateRDV",TCD!$B$1,"DT","BA","Bénéficiaire",$A121,BZ$6,BZ$5,"Mois (DateRDV)",BZ$7,"Années (DateRDV)",BZ$3,"Présence","Excusé"),3,""),"")</f>
        <v/>
      </c>
      <c r="CA121" s="166" t="str">
        <f>IFERROR(IF(GETPIVOTDATA("DateRDV",TCD!$B$1,"DT","BA","Bénéficiaire",$A121,CA$6,CA$5,"Mois (DateRDV)",CA$7,"Années (DateRDV)",CA$3,"Présence","Absent"),4,""),"")</f>
        <v/>
      </c>
      <c r="CB121" s="166" t="str">
        <f>IFERROR(IF(GETPIVOTDATA("DateRDV",TCD!$B$1,"DT","BA","Bénéficiaire",$A121,CB$6,CB$5,"Mois (DateRDV)",CB$7,"Années (DateRDV)",CB$3),1,""),"")</f>
        <v/>
      </c>
      <c r="CC121" s="166" t="str">
        <f>IFERROR(IF(GETPIVOTDATA("DateRDV",TCD!$B$1,"DT","BA","Bénéficiaire",$A121,CC$6,CC$5,"Mois (DateRDV)",CC$7,"Années (DateRDV)",CC$3),2,""),"")</f>
        <v/>
      </c>
      <c r="CD121" s="166" t="str">
        <f>IFERROR(IF(GETPIVOTDATA("DateRDV",TCD!$B$1,"DT","BA","Bénéficiaire",$A121,CD$6,CD$5,"Mois (DateRDV)",CD$7,"Années (DateRDV)",CD$3,"Présence","Excusé"),3,""),"")</f>
        <v/>
      </c>
      <c r="CE121" s="166" t="str">
        <f>IFERROR(IF(GETPIVOTDATA("DateRDV",TCD!$B$1,"DT","BA","Bénéficiaire",$A121,CE$6,CE$5,"Mois (DateRDV)",CE$7,"Années (DateRDV)",CE$3,"Présence","Absent"),4,""),"")</f>
        <v/>
      </c>
      <c r="CF121" s="166" t="str">
        <f>IFERROR(IF(GETPIVOTDATA("DateRDV",TCD!$B$1,"DT","BA","Bénéficiaire",$A121,CF$6,CF$5,"Mois (DateRDV)",CF$7,"Années (DateRDV)",CF$3),1,""),"")</f>
        <v/>
      </c>
      <c r="CG121" s="166" t="str">
        <f>IFERROR(IF(GETPIVOTDATA("DateRDV",TCD!$B$1,"DT","BA","Bénéficiaire",$A121,CG$6,CG$5,"Mois (DateRDV)",CG$7,"Années (DateRDV)",CG$3),2,""),"")</f>
        <v/>
      </c>
      <c r="CH121" s="166" t="str">
        <f>IFERROR(IF(GETPIVOTDATA("DateRDV",TCD!$B$1,"DT","BA","Bénéficiaire",$A121,CH$6,CH$5,"Mois (DateRDV)",CH$7,"Années (DateRDV)",CH$3,"Présence","Excusé"),3,""),"")</f>
        <v/>
      </c>
      <c r="CI121" s="166" t="str">
        <f>IFERROR(IF(GETPIVOTDATA("DateRDV",TCD!$B$1,"DT","BA","Bénéficiaire",$A121,CI$6,CI$5,"Mois (DateRDV)",CI$7,"Années (DateRDV)",CI$3,"Présence","Absent"),4,""),"")</f>
        <v/>
      </c>
      <c r="CJ121" s="166" t="str">
        <f>IFERROR(IF(GETPIVOTDATA("DateRDV",TCD!$B$1,"DT","BA","Bénéficiaire",$A121,CJ$6,CJ$5,"Mois (DateRDV)",CJ$7,"Années (DateRDV)",CJ$3),1,""),"")</f>
        <v/>
      </c>
      <c r="CK121" s="166" t="str">
        <f>IFERROR(IF(GETPIVOTDATA("DateRDV",TCD!$B$1,"DT","BA","Bénéficiaire",$A121,CK$6,CK$5,"Mois (DateRDV)",CK$7,"Années (DateRDV)",CK$3),2,""),"")</f>
        <v/>
      </c>
      <c r="CL121" s="166" t="str">
        <f>IFERROR(IF(GETPIVOTDATA("DateRDV",TCD!$B$1,"DT","BA","Bénéficiaire",$A121,BE$6,BE$5,"Mois (DateRDV)",BE$7,"Années (DateRDV)",BE$3,"Présence","Excusé"),3,""),"")</f>
        <v/>
      </c>
      <c r="CM121" s="166" t="str">
        <f>IFERROR(IF(GETPIVOTDATA("DateRDV",TCD!$B$1,"DT","BA","Bénéficiaire",$A121,CM$6,CM$5,"Mois (DateRDV)",CM$7,"Années (DateRDV)",CM$3,"Présence","Absent"),4,""),"")</f>
        <v/>
      </c>
      <c r="CN121" s="166" t="str">
        <f>IFERROR(IF(GETPIVOTDATA("DateRDV",TCD!$B$1,"DT","BA","Bénéficiaire",$A121,CN$6,CN$5,"Mois (DateRDV)",CN$7,"Années (DateRDV)",CN$3),1,""),"")</f>
        <v/>
      </c>
      <c r="CO121" s="166" t="str">
        <f>IFERROR(IF(GETPIVOTDATA("DateRDV",TCD!$B$1,"DT","BA","Bénéficiaire",$A121,CO$6,CO$5,"Mois (DateRDV)",CO$7,"Années (DateRDV)",CO$3),2,""),"")</f>
        <v/>
      </c>
      <c r="CP121" s="166" t="str">
        <f>IFERROR(IF(GETPIVOTDATA("DateRDV",TCD!$B$1,"DT","BA","Bénéficiaire",$A121,CP$6,CP$5,"Mois (DateRDV)",CP$7,"Années (DateRDV)",CP$3,"Présence","Excusé"),3,""),"")</f>
        <v/>
      </c>
      <c r="CQ121" s="166" t="str">
        <f>IFERROR(IF(GETPIVOTDATA("DateRDV",TCD!$B$1,"DT","BA","Bénéficiaire",$A121,CQ$6,CQ$5,"Mois (DateRDV)",CQ$7,"Années (DateRDV)",CQ$3,"Présence","Absent"),4,""),"")</f>
        <v/>
      </c>
      <c r="CR121" s="166" t="str">
        <f>IFERROR(IF(GETPIVOTDATA("DateRDV",TCD!$B$1,"DT","BA","Bénéficiaire",$A121,CR$6,CR$5,"Mois (DateRDV)",CR$7,"Années (DateRDV)",CR$3),1,""),"")</f>
        <v/>
      </c>
      <c r="CS121" s="166" t="str">
        <f>IFERROR(IF(GETPIVOTDATA("DateRDV",TCD!$B$1,"DT","BA","Bénéficiaire",$A121,CS$6,CS$5,"Mois (DateRDV)",CS$7,"Années (DateRDV)",CS$3),2,""),"")</f>
        <v/>
      </c>
      <c r="CT121" s="166" t="str">
        <f>IFERROR(IF(GETPIVOTDATA("DateRDV",TCD!$B$1,"DT","BA","Bénéficiaire",$A121,CT$6,CT$5,"Mois (DateRDV)",CT$7,"Années (DateRDV)",CT$3,"Présence","Excusé"),3,""),"")</f>
        <v/>
      </c>
      <c r="CU121" s="166" t="str">
        <f>IFERROR(IF(GETPIVOTDATA("DateRDV",TCD!$B$1,"DT","BA","Bénéficiaire",$A121,CU$6,CU$5,"Mois (DateRDV)",CU$7,"Années (DateRDV)",CU$3,"Présence","Absent"),4,""),"")</f>
        <v/>
      </c>
      <c r="CV121" s="166" t="str">
        <f>IFERROR(IF(GETPIVOTDATA("DateRDV",TCD!$B$1,"DT","BA","Bénéficiaire",$A121,CV$6,CV$5,"Mois (DateRDV)",CV$7,"Années (DateRDV)",CV$3),1,""),"")</f>
        <v/>
      </c>
      <c r="CW121" s="166" t="str">
        <f>IFERROR(IF(GETPIVOTDATA("DateRDV",TCD!$B$1,"DT","BA","Bénéficiaire",$A121,CW$6,CW$5,"Mois (DateRDV)",CW$7,"Années (DateRDV)",CW$3),2,""),"")</f>
        <v/>
      </c>
      <c r="CX121" s="166" t="str">
        <f>IFERROR(IF(GETPIVOTDATA("DateRDV",TCD!$B$1,"DT","BA","Bénéficiaire",$A121,CX$6,CX$5,"Mois (DateRDV)",CX$7,"Années (DateRDV)",CX$3,"Présence","Excusé"),3,""),"")</f>
        <v/>
      </c>
      <c r="CY121" s="166" t="str">
        <f>IFERROR(IF(GETPIVOTDATA("DateRDV",TCD!$B$1,"DT","BA","Bénéficiaire",$A121,CY$6,CY$5,"Mois (DateRDV)",CY$7,"Années (DateRDV)",CY$3,"Présence","Absent"),4,""),"")</f>
        <v/>
      </c>
      <c r="CZ121" s="166" t="str">
        <f>IFERROR(IF(GETPIVOTDATA("DateRDV",TCD!$B$1,"DT","BA","Bénéficiaire",$A121,CZ$6,CZ$5,"Mois (DateRDV)",CZ$7,"Années (DateRDV)",CZ$3),1,""),"")</f>
        <v/>
      </c>
      <c r="DA121" s="166" t="str">
        <f>IFERROR(IF(GETPIVOTDATA("DateRDV",TCD!$B$1,"DT","BA","Bénéficiaire",$A121,DA$6,DA$5,"Mois (DateRDV)",DA$7,"Années (DateRDV)",DA$3),2,""),"")</f>
        <v/>
      </c>
      <c r="DB121" s="166" t="str">
        <f>IFERROR(IF(GETPIVOTDATA("DateRDV",TCD!$B$1,"DT","BA","Bénéficiaire",$A121,DB$6,DB$5,"Mois (DateRDV)",DB$7,"Années (DateRDV)",DB$3,"Présence","Excusé"),3,""),"")</f>
        <v/>
      </c>
      <c r="DC121" s="166" t="str">
        <f>IFERROR(IF(GETPIVOTDATA("DateRDV",TCD!$B$1,"DT","BA","Bénéficiaire",$A121,DC$6,DC$5,"Mois (DateRDV)",DC$7,"Années (DateRDV)",DC$3,"Présence","Absent"),4,""),"")</f>
        <v/>
      </c>
      <c r="DD121" s="166" t="str">
        <f>IFERROR(IF(GETPIVOTDATA("DateRDV",TCD!$B$1,"DT","BA","Bénéficiaire",$A121,DD$6,DD$5,"Mois (DateRDV)",DD$7,"Années (DateRDV)",DD$3),1,""),"")</f>
        <v/>
      </c>
      <c r="DE121" s="166" t="str">
        <f>IFERROR(IF(GETPIVOTDATA("DateRDV",TCD!$B$1,"DT","BA","Bénéficiaire",$A121,DE$6,DE$5,"Mois (DateRDV)",DE$7,"Années (DateRDV)",DE$3),2,""),"")</f>
        <v/>
      </c>
      <c r="DF121" s="166" t="str">
        <f>IFERROR(IF(GETPIVOTDATA("DateRDV",TCD!$B$1,"DT","BA","Bénéficiaire",$A121,DF$6,DF$5,"Mois (DateRDV)",DF$7,"Années (DateRDV)",DF$3,"Présence","Excusé"),3,""),"")</f>
        <v/>
      </c>
      <c r="DG121" s="166" t="str">
        <f>IFERROR(IF(GETPIVOTDATA("DateRDV",TCD!$B$1,"DT","BA","Bénéficiaire",$A121,DG$6,DG$5,"Mois (DateRDV)",DG$7,"Années (DateRDV)",DG$3,"Présence","Absent"),4,""),"")</f>
        <v/>
      </c>
      <c r="DH121" s="166" t="str">
        <f>IFERROR(IF(GETPIVOTDATA("DateRDV",TCD!$B$1,"DT","BA","Bénéficiaire",$A121,DH$6,DH$5,"Mois (DateRDV)",DH$7,"Années (DateRDV)",DH$3),1,""),"")</f>
        <v/>
      </c>
      <c r="DI121" s="166" t="str">
        <f>IFERROR(IF(GETPIVOTDATA("DateRDV",TCD!$B$1,"DT","BA","Bénéficiaire",$A121,DI$6,DI$5,"Mois (DateRDV)",DI$7,"Années (DateRDV)",DI$3),2,""),"")</f>
        <v/>
      </c>
      <c r="DJ121" s="166" t="str">
        <f>IFERROR(IF(GETPIVOTDATA("DateRDV",TCD!$B$1,"DT","BA","Bénéficiaire",$A121,DJ$6,DJ$5,"Mois (DateRDV)",DJ$7,"Années (DateRDV)",DJ$3,"Présence","Excusé"),3,""),"")</f>
        <v/>
      </c>
      <c r="DK121" s="166" t="str">
        <f>IFERROR(IF(GETPIVOTDATA("DateRDV",TCD!$B$1,"DT","BA","Bénéficiaire",$A121,DK$6,DK$5,"Mois (DateRDV)",DK$7,"Années (DateRDV)",DK$3,"Présence","Absent"),4,""),"")</f>
        <v/>
      </c>
      <c r="DL121" s="166" t="str">
        <f>IFERROR(IF(GETPIVOTDATA("DateRDV",TCD!$B$1,"DT","BA","Bénéficiaire",$A121,DL$6,DL$5,"Mois (DateRDV)",DL$7,"Années (DateRDV)",DL$3),1,""),"")</f>
        <v/>
      </c>
      <c r="DM121" s="166" t="str">
        <f>IFERROR(IF(GETPIVOTDATA("DateRDV",TCD!$B$1,"DT","BA","Bénéficiaire",$A121,DM$6,DM$5,"Mois (DateRDV)",DM$7,"Années (DateRDV)",DM$3),2,""),"")</f>
        <v/>
      </c>
      <c r="DN121" s="166" t="str">
        <f>IFERROR(IF(GETPIVOTDATA("DateRDV",TCD!$B$1,"DT","BA","Bénéficiaire",$A121,DN$6,DN$5,"Mois (DateRDV)",DN$7,"Années (DateRDV)",DN$3,"Présence","Excusé"),3,""),"")</f>
        <v/>
      </c>
      <c r="DO121" s="166" t="str">
        <f>IFERROR(IF(GETPIVOTDATA("DateRDV",TCD!$B$1,"DT","BA","Bénéficiaire",$A121,DO$6,DO$5,"Mois (DateRDV)",DO$7,"Années (DateRDV)",DO$3,"Présence","Absent"),4,""),"")</f>
        <v/>
      </c>
    </row>
    <row r="122" spans="1:119" x14ac:dyDescent="0.2">
      <c r="A122" t="str">
        <v>MERKOUZA Mohammed</v>
      </c>
      <c r="B122" s="169" t="str">
        <f>IFERROR(IF(INDEX(Data!P:P,MATCH(A122,Data!B:B,0))&lt;&gt;"",INDEX(Data!P:P,MATCH(A122,Data!B:B,0)),""),"")</f>
        <v>MERKOUZA</v>
      </c>
      <c r="C122" s="169" t="str">
        <f>IFERROR(IF(INDEX(Data!O:O,MATCH(A122,Data!B:B,0))&lt;&gt;"",INDEX(Data!O:O,MATCH(A122,Data!B:B,0)),""),"")</f>
        <v>Mohammed</v>
      </c>
      <c r="D122" s="169" t="str">
        <f>IFERROR(IF(INDEX(Data!J:J,MATCH(A122,Data!B:B,0))&lt;&gt;"",INDEX(Data!J:J,MATCH(A122,Data!B:B,0)),""),"")</f>
        <v>CD</v>
      </c>
      <c r="E122" s="169" t="str">
        <f>IFERROR(IF(INDEX(Data!M:M,MATCH(A122,Data!B:B,0))&lt;&gt;"",INDEX(Data!M:M,MATCH(A122,Data!B:B,0)),""),"")</f>
        <v>RUMILLY</v>
      </c>
      <c r="F122" s="169">
        <f>IFERROR(IF(INDEX(Data!N:N,MATCH(A122,Data!B:B,0))&lt;&gt;"",INDEX(Data!N:N,MATCH(A122,Data!B:B,0)),""),"")</f>
        <v>74150</v>
      </c>
      <c r="G122" s="170">
        <f>IFERROR(IF(INDEX(Data!K:K,MATCH(A122,Data!B:B,0))&lt;&gt;"",INDEX(Data!K:K,MATCH(A122,Data!B:B,0)),""),"")</f>
        <v>45610</v>
      </c>
      <c r="H122" s="170">
        <f>IFERROR(IF(INDEX(Data!L:L,MATCH(A122,Data!B:B,0))&lt;&gt;"",INDEX(Data!L:L,MATCH(A122,Data!B:B,0)),""),"")</f>
        <v>45610</v>
      </c>
      <c r="I122" s="170">
        <f>IFERROR(IF(INDEX(Data!C:C,MATCH(A122,Data!B:B,0))&lt;&gt;"",INDEX(Data!C:C,MATCH(A122,Data!B:B,0)),""),"")</f>
        <v>45644</v>
      </c>
      <c r="J122" s="170">
        <f>IFERROR(IF(INDEX(Data!D:D,MATCH(A122,Data!B:B,0))&lt;&gt;"",INDEX(Data!D:D,MATCH(A122,Data!B:B,0)),""),"")</f>
        <v>45838</v>
      </c>
      <c r="K122" s="171" t="str">
        <f>IFERROR(IF(INDEX(Data!H:H,MATCH(A122,Data!B:B,0))&lt;&gt;"",INDEX(Data!H:H,MATCH(A122,Data!B:B,0)),""),"")</f>
        <v>Equilibré</v>
      </c>
      <c r="L122" s="166" t="str">
        <f>IFERROR(IF(GETPIVOTDATA("DateRDV",TCD!$B$1,"DT","BA","Bénéficiaire",$A122,L$6,L$5,"Mois (DateRDV)",L$7,"Années (DateRDV)",L$3),1,""),"")</f>
        <v/>
      </c>
      <c r="M122" s="166" t="str">
        <f>IFERROR(IF(GETPIVOTDATA("DateRDV",TCD!$B$1,"DT","BA","Bénéficiaire",$A122,M$6,M$5,"Mois (DateRDV)",M$7,"Années (DateRDV)",M$3),2,""),"")</f>
        <v/>
      </c>
      <c r="N122" s="166" t="str">
        <f>IFERROR(IF(GETPIVOTDATA("DateRDV",TCD!$B$1,"DT","BA","Bénéficiaire",$A122,N$6,N$5,"Mois (DateRDV)",N$7,"Années (DateRDV)",N$3,"Présence","Excusé"),3,""),"")</f>
        <v/>
      </c>
      <c r="O122" s="166" t="str">
        <f>IFERROR(IF(GETPIVOTDATA("DateRDV",TCD!$B$1,"DT","BA","Bénéficiaire",$A122,O$6,O$5,"Mois (DateRDV)",O$7,"Années (DateRDV)",O$3,"Présence","Absent"),4,""),"")</f>
        <v/>
      </c>
      <c r="P122" s="166" t="str">
        <f>IFERROR(IF(GETPIVOTDATA("DateRDV",TCD!$B$1,"DT","BA","Bénéficiaire",$A122,P$6,P$5,"Mois (DateRDV)",P$7,"Années (DateRDV)",P$3),1,""),"")</f>
        <v/>
      </c>
      <c r="Q122" s="166" t="str">
        <f>IFERROR(IF(GETPIVOTDATA("DateRDV",TCD!$B$1,"DT","BA","Bénéficiaire",$A122,Q$6,Q$5,"Mois (DateRDV)",Q$7,"Années (DateRDV)",Q$3),2,""),"")</f>
        <v/>
      </c>
      <c r="R122" s="166" t="str">
        <f>IFERROR(IF(GETPIVOTDATA("DateRDV",TCD!$B$1,"DT","BA","Bénéficiaire",$A122,R$6,R$5,"Mois (DateRDV)",R$7,"Années (DateRDV)",R$3,"Présence","Excusé"),3,""),"")</f>
        <v/>
      </c>
      <c r="S122" s="166" t="str">
        <f>IFERROR(IF(GETPIVOTDATA("DateRDV",TCD!$B$1,"DT","BA","Bénéficiaire",$A122,S$6,S$5,"Mois (DateRDV)",S$7,"Années (DateRDV)",S$3,"Présence","Absent"),4,""),"")</f>
        <v/>
      </c>
      <c r="T122" s="166" t="str">
        <f>IFERROR(IF(GETPIVOTDATA("DateRDV",TCD!$B$1,"DT","BA","Bénéficiaire",$A122,T$6,T$5,"Mois (DateRDV)",T$7,"Années (DateRDV)",T$3),1,""),"")</f>
        <v/>
      </c>
      <c r="U122" s="166" t="str">
        <f>IFERROR(IF(GETPIVOTDATA("DateRDV",TCD!$B$1,"DT","BA","Bénéficiaire",$A122,U$6,U$5,"Mois (DateRDV)",U$7,"Années (DateRDV)",U$3),2,""),"")</f>
        <v/>
      </c>
      <c r="V122" s="166" t="str">
        <f>IFERROR(IF(GETPIVOTDATA("DateRDV",TCD!$B$1,"DT","BA","Bénéficiaire",$A122,V$6,V$5,"Mois (DateRDV)",V$7,"Années (DateRDV)",V$3,"Présence","Excusé"),3,""),"")</f>
        <v/>
      </c>
      <c r="W122" s="166" t="str">
        <f>IFERROR(IF(GETPIVOTDATA("DateRDV",TCD!$B$1,"DT","BA","Bénéficiaire",$A122,W$6,W$5,"Mois (DateRDV)",W$7,"Années (DateRDV)",W$3,"Présence","Absent"),4,""),"")</f>
        <v/>
      </c>
      <c r="X122" s="166" t="str">
        <f>IFERROR(IF(GETPIVOTDATA("DateRDV",TCD!$B$1,"DT","BA","Bénéficiaire",$A122,X$6,X$5,"Mois (DateRDV)",X$7,"Années (DateRDV)",X$3),1,""),"")</f>
        <v/>
      </c>
      <c r="Y122" s="166" t="str">
        <f>IFERROR(IF(GETPIVOTDATA("DateRDV",TCD!$B$1,"DT","BA","Bénéficiaire",$A122,Y$6,Y$5,"Mois (DateRDV)",Y$7,"Années (DateRDV)",Y$3),2,""),"")</f>
        <v/>
      </c>
      <c r="Z122" s="166" t="str">
        <f>IFERROR(IF(GETPIVOTDATA("DateRDV",TCD!$B$1,"DT","BA","Bénéficiaire",$A122,Z$6,Z$5,"Mois (DateRDV)",Z$7,"Années (DateRDV)",Z$3,"Présence","Excusé"),3,""),"")</f>
        <v/>
      </c>
      <c r="AA122" s="166" t="str">
        <f>IFERROR(IF(GETPIVOTDATA("DateRDV",TCD!$B$1,"DT","BA","Bénéficiaire",$A122,AA$6,AA$5,"Mois (DateRDV)",AA$7,"Années (DateRDV)",AA$3,"Présence","Absent"),4,""),"")</f>
        <v/>
      </c>
      <c r="AB122" s="166" t="str">
        <f>IFERROR(IF(GETPIVOTDATA("DateRDV",TCD!$B$1,"DT","BA","Bénéficiaire",$A122,AB$6,AB$5,"Mois (DateRDV)",AB$7,"Années (DateRDV)",AB$3),1,""),"")</f>
        <v/>
      </c>
      <c r="AC122" s="166" t="str">
        <f>IFERROR(IF(GETPIVOTDATA("DateRDV",TCD!$B$1,"DT","BA","Bénéficiaire",$A122,AC$6,AC$5,"Mois (DateRDV)",AC$7,"Années (DateRDV)",AC$3),2,""),"")</f>
        <v/>
      </c>
      <c r="AD122" s="166" t="str">
        <f>IFERROR(IF(GETPIVOTDATA("DateRDV",TCD!$B$1,"DT","BA","Bénéficiaire",$A122,AD$6,AD$5,"Mois (DateRDV)",AD$7,"Années (DateRDV)",AD$3,"Présence","Excusé"),3,""),"")</f>
        <v/>
      </c>
      <c r="AE122" s="166" t="str">
        <f>IFERROR(IF(GETPIVOTDATA("DateRDV",TCD!$B$1,"DT","BA","Bénéficiaire",$A122,AE$6,AE$5,"Mois (DateRDV)",AE$7,"Années (DateRDV)",AE$3,"Présence","Absent"),4,""),"")</f>
        <v/>
      </c>
      <c r="AF122" s="166" t="str">
        <f>IFERROR(IF(GETPIVOTDATA("DateRDV",TCD!$B$1,"DT","BA","Bénéficiaire",$A122,AF$6,AF$5,"Mois (DateRDV)",AF$7,"Années (DateRDV)",AF$3),1,""),"")</f>
        <v/>
      </c>
      <c r="AG122" s="166" t="str">
        <f>IFERROR(IF(GETPIVOTDATA("DateRDV",TCD!$B$1,"DT","BA","Bénéficiaire",$A122,AG$6,AG$5,"Mois (DateRDV)",AG$7,"Années (DateRDV)",AG$3),2,""),"")</f>
        <v/>
      </c>
      <c r="AH122" s="166" t="str">
        <f>IFERROR(IF(GETPIVOTDATA("DateRDV",TCD!$B$1,"DT","BA","Bénéficiaire",$A122,AH$6,AH$5,"Mois (DateRDV)",AH$7,"Années (DateRDV)",AH$3,"Présence","Excusé"),3,""),"")</f>
        <v/>
      </c>
      <c r="AI122" s="166" t="str">
        <f>IFERROR(IF(GETPIVOTDATA("DateRDV",TCD!$B$1,"DT","BA","Bénéficiaire",$A122,AI$6,AI$5,"Mois (DateRDV)",AI$7,"Années (DateRDV)",AI$3,"Présence","Absent"),4,""),"")</f>
        <v/>
      </c>
      <c r="AJ122" s="166" t="str">
        <f>IFERROR(IF(GETPIVOTDATA("DateRDV",TCD!$B$1,"DT","BA","Bénéficiaire",$A122,AJ$6,AJ$5,"Mois (DateRDV)",AJ$7,"Années (DateRDV)",AJ$3),1,""),"")</f>
        <v/>
      </c>
      <c r="AK122" s="166" t="str">
        <f>IFERROR(IF(GETPIVOTDATA("DateRDV",TCD!$B$1,"DT","BA","Bénéficiaire",$A122,AK$6,AK$5,"Mois (DateRDV)",AK$7,"Années (DateRDV)",AK$3),2,""),"")</f>
        <v/>
      </c>
      <c r="AL122" s="166" t="str">
        <f>IFERROR(IF(GETPIVOTDATA("DateRDV",TCD!$B$1,"DT","BA","Bénéficiaire",$A122,AL$6,AL$5,"Mois (DateRDV)",AL$7,"Années (DateRDV)",AL$3,"Présence","Excusé"),3,""),"")</f>
        <v/>
      </c>
      <c r="AM122" s="166" t="str">
        <f>IFERROR(IF(GETPIVOTDATA("DateRDV",TCD!$B$1,"DT","BA","Bénéficiaire",$A122,AM$6,AM$5,"Mois (DateRDV)",AM$7,"Années (DateRDV)",AM$3,"Présence","Absent"),4,""),"")</f>
        <v/>
      </c>
      <c r="AN122" s="166" t="str">
        <f>IFERROR(IF(GETPIVOTDATA("DateRDV",TCD!$B$1,"DT","BA","Bénéficiaire",$A122,AN$6,AN$5,"Mois (DateRDV)",AN$7,"Années (DateRDV)",AN$3),1,""),"")</f>
        <v/>
      </c>
      <c r="AO122" s="166" t="str">
        <f>IFERROR(IF(GETPIVOTDATA("DateRDV",TCD!$B$1,"DT","BA","Bénéficiaire",$A122,AO$6,AO$5,"Mois (DateRDV)",AO$7,"Années (DateRDV)",AO$3),2,""),"")</f>
        <v/>
      </c>
      <c r="AP122" s="166" t="str">
        <f>IFERROR(IF(GETPIVOTDATA("DateRDV",TCD!$B$1,"DT","BA","Bénéficiaire",$A122,AP$6,AP$5,"Mois (DateRDV)",AP$7,"Années (DateRDV)",AP$3,"Présence","Excusé"),3,""),"")</f>
        <v/>
      </c>
      <c r="AQ122" s="166" t="str">
        <f>IFERROR(IF(GETPIVOTDATA("DateRDV",TCD!$B$1,"DT","BA","Bénéficiaire",$A122,AQ$6,AQ$5,"Mois (DateRDV)",AQ$7,"Années (DateRDV)",AQ$3,"Présence","Absent"),4,""),"")</f>
        <v/>
      </c>
      <c r="AR122" s="166" t="str">
        <f>IFERROR(IF(GETPIVOTDATA("DateRDV",TCD!$B$1,"DT","BA","Bénéficiaire",$A122,AR$6,AR$5,"Mois (DateRDV)",AR$7,"Années (DateRDV)",AR$3),1,""),"")</f>
        <v/>
      </c>
      <c r="AS122" s="166" t="str">
        <f>IFERROR(IF(GETPIVOTDATA("DateRDV",TCD!$B$1,"DT","BA","Bénéficiaire",$A122,AS$6,AS$5,"Mois (DateRDV)",AS$7,"Années (DateRDV)",AS$3),2,""),"")</f>
        <v/>
      </c>
      <c r="AT122" s="166" t="str">
        <f>IFERROR(IF(GETPIVOTDATA("DateRDV",TCD!$B$1,"DT","BA","Bénéficiaire",$A122,AT$6,AT$5,"Mois (DateRDV)",AT$7,"Années (DateRDV)",AT$3,"Présence","Excusé"),3,""),"")</f>
        <v/>
      </c>
      <c r="AU122" s="166" t="str">
        <f>IFERROR(IF(GETPIVOTDATA("DateRDV",TCD!$B$1,"DT","BA","Bénéficiaire",$A122,AU$6,AU$5,"Mois (DateRDV)",AU$7,"Années (DateRDV)",AU$3,"Présence","Absent"),4,""),"")</f>
        <v/>
      </c>
      <c r="AV122" s="166" t="str">
        <f>IFERROR(IF(GETPIVOTDATA("DateRDV",TCD!$B$1,"DT","BA","Bénéficiaire",$A122,AV$6,AV$5,"Mois (DateRDV)",AV$7,"Années (DateRDV)",AV$3),1,""),"")</f>
        <v/>
      </c>
      <c r="AW122" s="166" t="str">
        <f>IFERROR(IF(GETPIVOTDATA("DateRDV",TCD!$B$1,"DT","BA","Bénéficiaire",$A122,AW$6,AW$5,"Mois (DateRDV)",AW$7,"Années (DateRDV)",AW$3),2,""),"")</f>
        <v/>
      </c>
      <c r="AX122" s="166" t="str">
        <f>IFERROR(IF(GETPIVOTDATA("DateRDV",TCD!$B$1,"DT","BA","Bénéficiaire",$A122,AX$6,AX$5,"Mois (DateRDV)",AX$7,"Années (DateRDV)",AX$3,"Présence","Excusé"),3,""),"")</f>
        <v/>
      </c>
      <c r="AY122" s="166" t="str">
        <f>IFERROR(IF(GETPIVOTDATA("DateRDV",TCD!$B$1,"DT","BA","Bénéficiaire",$A122,AY$6,AY$5,"Mois (DateRDV)",AY$7,"Années (DateRDV)",AY$3,"Présence","Absent"),4,""),"")</f>
        <v/>
      </c>
      <c r="AZ122" s="166" t="str">
        <f>IFERROR(IF(GETPIVOTDATA("DateRDV",TCD!$B$1,"DT","BA","Bénéficiaire",$A122,AZ$6,AZ$5,"Mois (DateRDV)",AZ$7,"Années (DateRDV)",AZ$3),1,""),"")</f>
        <v/>
      </c>
      <c r="BA122" s="166" t="str">
        <f>IFERROR(IF(GETPIVOTDATA("DateRDV",TCD!$B$1,"DT","BA","Bénéficiaire",$A122,BA$6,BA$5,"Mois (DateRDV)",BA$7,"Années (DateRDV)",BA$3),2,""),"")</f>
        <v/>
      </c>
      <c r="BB122" s="166" t="str">
        <f>IFERROR(IF(GETPIVOTDATA("DateRDV",TCD!$B$1,"DT","BA","Bénéficiaire",$A122,BB$6,BB$5,"Mois (DateRDV)",BB$7,"Années (DateRDV)",BB$3,"Présence","Excusé"),3,""),"")</f>
        <v/>
      </c>
      <c r="BC122" s="166" t="str">
        <f>IFERROR(IF(GETPIVOTDATA("DateRDV",TCD!$B$1,"DT","BA","Bénéficiaire",$A122,BC$6,BC$5,"Mois (DateRDV)",BC$7,"Années (DateRDV)",BC$3,"Présence","Absent"),4,""),"")</f>
        <v/>
      </c>
      <c r="BD122" s="166" t="str">
        <f>IFERROR(IF(GETPIVOTDATA("DateRDV",TCD!$B$1,"DT","BA","Bénéficiaire",$A122,BD$6,BD$5,"Mois (DateRDV)",BD$7,"Années (DateRDV)",BD$3),1,""),"")</f>
        <v/>
      </c>
      <c r="BE122" s="166" t="str">
        <f>IFERROR(IF(GETPIVOTDATA("DateRDV",TCD!$B$1,"DT","BA","Bénéficiaire",$A122,BE$6,BE$5,"Mois (DateRDV)",BE$7,"Années (DateRDV)",BE$3),2,""),"")</f>
        <v/>
      </c>
      <c r="BF122" s="166" t="str">
        <f>IFERROR(IF(GETPIVOTDATA("DateRDV",TCD!$B$1,"DT","BA","Bénéficiaire",$A122,BF$6,BF$5,"Mois (DateRDV)",BF$7,"Années (DateRDV)",BF$3,"Présence","Excusé"),3,""),"")</f>
        <v/>
      </c>
      <c r="BG122" s="166" t="str">
        <f>IFERROR(IF(GETPIVOTDATA("DateRDV",TCD!$B$1,"DT","BA","Bénéficiaire",$A122,BG$6,BG$5,"Mois (DateRDV)",BG$7,"Années (DateRDV)",BG$3,"Présence","Absent"),4,""),"")</f>
        <v/>
      </c>
      <c r="BH122" s="166" t="str">
        <f>IFERROR(IF(GETPIVOTDATA("DateRDV",TCD!$B$1,"DT","BA","Bénéficiaire",$A122,BH$6,BH$5,"Mois (DateRDV)",BH$7,"Années (DateRDV)",BH$3),1,""),"")</f>
        <v/>
      </c>
      <c r="BI122" s="166" t="str">
        <f>IFERROR(IF(GETPIVOTDATA("DateRDV",TCD!$B$1,"DT","BA","Bénéficiaire",$A122,BI$6,BI$5,"Mois (DateRDV)",BI$7,"Années (DateRDV)",BI$3),2,""),"")</f>
        <v/>
      </c>
      <c r="BJ122" s="166" t="str">
        <f>IFERROR(IF(GETPIVOTDATA("DateRDV",TCD!$B$1,"DT","BA","Bénéficiaire",$A122,BJ$6,BJ$5,"Mois (DateRDV)",BJ$7,"Années (DateRDV)",BJ$3,"Présence","Excusé"),3,""),"")</f>
        <v/>
      </c>
      <c r="BK122" s="166" t="str">
        <f>IFERROR(IF(GETPIVOTDATA("DateRDV",TCD!$B$1,"DT","BA","Bénéficiaire",$A122,BK$6,BK$5,"Mois (DateRDV)",BK$7,"Années (DateRDV)",BK$3,"Présence","Absent"),4,""),"")</f>
        <v/>
      </c>
      <c r="BL122" s="166" t="str">
        <f>IFERROR(IF(GETPIVOTDATA("DateRDV",TCD!$B$1,"DT","BA","Bénéficiaire",$A122,BL$6,BL$5,"Mois (DateRDV)",BL$7,"Années (DateRDV)",BL$3),1,""),"")</f>
        <v/>
      </c>
      <c r="BM122" s="166" t="str">
        <f>IFERROR(IF(GETPIVOTDATA("DateRDV",TCD!$B$1,"DT","BA","Bénéficiaire",$A122,BM$6,BM$5,"Mois (DateRDV)",BM$7,"Années (DateRDV)",BM$3),2,""),"")</f>
        <v/>
      </c>
      <c r="BN122" s="166" t="str">
        <f>IFERROR(IF(GETPIVOTDATA("DateRDV",TCD!$B$1,"DT","BA","Bénéficiaire",$A122,BN$6,BN$5,"Mois (DateRDV)",BN$7,"Années (DateRDV)",BN$3,"Présence","Excusé"),3,""),"")</f>
        <v/>
      </c>
      <c r="BO122" s="166" t="str">
        <f>IFERROR(IF(GETPIVOTDATA("DateRDV",TCD!$B$1,"DT","BA","Bénéficiaire",$A122,BO$6,BO$5,"Mois (DateRDV)",BO$7,"Années (DateRDV)",BO$3,"Présence","Absent"),4,""),"")</f>
        <v/>
      </c>
      <c r="BP122" s="166" t="str">
        <f>IFERROR(IF(GETPIVOTDATA("DateRDV",TCD!$B$1,"DT","BA","Bénéficiaire",$A122,BP$6,BP$5,"Mois (DateRDV)",BP$7,"Années (DateRDV)",BP$3),1,""),"")</f>
        <v/>
      </c>
      <c r="BQ122" s="166" t="str">
        <f>IFERROR(IF(GETPIVOTDATA("DateRDV",TCD!$B$1,"DT","BA","Bénéficiaire",$A122,BQ$6,BQ$5,"Mois (DateRDV)",BQ$7,"Années (DateRDV)",BQ$3),2,""),"")</f>
        <v/>
      </c>
      <c r="BR122" s="166" t="str">
        <f>IFERROR(IF(GETPIVOTDATA("DateRDV",TCD!$B$1,"DT","BA","Bénéficiaire",$A122,BR$6,BR$5,"Mois (DateRDV)",BR$7,"Années (DateRDV)",BR$3,"Présence","Excusé"),3,""),"")</f>
        <v/>
      </c>
      <c r="BS122" s="166" t="str">
        <f>IFERROR(IF(GETPIVOTDATA("DateRDV",TCD!$B$1,"DT","BA","Bénéficiaire",$A122,BS$6,BS$5,"Mois (DateRDV)",BS$7,"Années (DateRDV)",BS$3,"Présence","Absent"),4,""),"")</f>
        <v/>
      </c>
      <c r="BT122" s="166" t="str">
        <f>IFERROR(IF(GETPIVOTDATA("DateRDV",TCD!$B$1,"DT","BA","Bénéficiaire",$A122,BT$6,BT$5,"Mois (DateRDV)",BT$7,"Années (DateRDV)",BT$3),1,""),"")</f>
        <v/>
      </c>
      <c r="BU122" s="166" t="str">
        <f>IFERROR(IF(GETPIVOTDATA("DateRDV",TCD!$B$1,"DT","BA","Bénéficiaire",$A122,BU$6,BU$5,"Mois (DateRDV)",BU$7,"Années (DateRDV)",BU$3),2,""),"")</f>
        <v/>
      </c>
      <c r="BV122" s="166" t="str">
        <f>IFERROR(IF(GETPIVOTDATA("DateRDV",TCD!$B$1,"DT","BA","Bénéficiaire",$A122,BV$6,BV$5,"Mois (DateRDV)",BV$7,"Années (DateRDV)",BV$3,"Présence","Excusé"),3,""),"")</f>
        <v/>
      </c>
      <c r="BW122" s="166" t="str">
        <f>IFERROR(IF(GETPIVOTDATA("DateRDV",TCD!$B$1,"DT","BA","Bénéficiaire",$A122,BW$6,BW$5,"Mois (DateRDV)",BW$7,"Années (DateRDV)",BW$3,"Présence","Absent"),4,""),"")</f>
        <v/>
      </c>
      <c r="BX122" s="166" t="str">
        <f>IFERROR(IF(GETPIVOTDATA("DateRDV",TCD!$B$1,"DT","BA","Bénéficiaire",$A122,BX$6,BX$5,"Mois (DateRDV)",BX$7,"Années (DateRDV)",BX$3),1,""),"")</f>
        <v/>
      </c>
      <c r="BY122" s="166" t="str">
        <f>IFERROR(IF(GETPIVOTDATA("DateRDV",TCD!$B$1,"DT","BA","Bénéficiaire",$A122,BY$6,BY$5,"Mois (DateRDV)",BY$7,"Années (DateRDV)",BY$3),2,""),"")</f>
        <v/>
      </c>
      <c r="BZ122" s="166" t="str">
        <f>IFERROR(IF(GETPIVOTDATA("DateRDV",TCD!$B$1,"DT","BA","Bénéficiaire",$A122,BZ$6,BZ$5,"Mois (DateRDV)",BZ$7,"Années (DateRDV)",BZ$3,"Présence","Excusé"),3,""),"")</f>
        <v/>
      </c>
      <c r="CA122" s="166" t="str">
        <f>IFERROR(IF(GETPIVOTDATA("DateRDV",TCD!$B$1,"DT","BA","Bénéficiaire",$A122,CA$6,CA$5,"Mois (DateRDV)",CA$7,"Années (DateRDV)",CA$3,"Présence","Absent"),4,""),"")</f>
        <v/>
      </c>
      <c r="CB122" s="166" t="str">
        <f>IFERROR(IF(GETPIVOTDATA("DateRDV",TCD!$B$1,"DT","BA","Bénéficiaire",$A122,CB$6,CB$5,"Mois (DateRDV)",CB$7,"Années (DateRDV)",CB$3),1,""),"")</f>
        <v/>
      </c>
      <c r="CC122" s="166" t="str">
        <f>IFERROR(IF(GETPIVOTDATA("DateRDV",TCD!$B$1,"DT","BA","Bénéficiaire",$A122,CC$6,CC$5,"Mois (DateRDV)",CC$7,"Années (DateRDV)",CC$3),2,""),"")</f>
        <v/>
      </c>
      <c r="CD122" s="166" t="str">
        <f>IFERROR(IF(GETPIVOTDATA("DateRDV",TCD!$B$1,"DT","BA","Bénéficiaire",$A122,CD$6,CD$5,"Mois (DateRDV)",CD$7,"Années (DateRDV)",CD$3,"Présence","Excusé"),3,""),"")</f>
        <v/>
      </c>
      <c r="CE122" s="166" t="str">
        <f>IFERROR(IF(GETPIVOTDATA("DateRDV",TCD!$B$1,"DT","BA","Bénéficiaire",$A122,CE$6,CE$5,"Mois (DateRDV)",CE$7,"Années (DateRDV)",CE$3,"Présence","Absent"),4,""),"")</f>
        <v/>
      </c>
      <c r="CF122" s="166" t="str">
        <f>IFERROR(IF(GETPIVOTDATA("DateRDV",TCD!$B$1,"DT","BA","Bénéficiaire",$A122,CF$6,CF$5,"Mois (DateRDV)",CF$7,"Années (DateRDV)",CF$3),1,""),"")</f>
        <v/>
      </c>
      <c r="CG122" s="166" t="str">
        <f>IFERROR(IF(GETPIVOTDATA("DateRDV",TCD!$B$1,"DT","BA","Bénéficiaire",$A122,CG$6,CG$5,"Mois (DateRDV)",CG$7,"Années (DateRDV)",CG$3),2,""),"")</f>
        <v/>
      </c>
      <c r="CH122" s="166" t="str">
        <f>IFERROR(IF(GETPIVOTDATA("DateRDV",TCD!$B$1,"DT","BA","Bénéficiaire",$A122,CH$6,CH$5,"Mois (DateRDV)",CH$7,"Années (DateRDV)",CH$3,"Présence","Excusé"),3,""),"")</f>
        <v/>
      </c>
      <c r="CI122" s="166" t="str">
        <f>IFERROR(IF(GETPIVOTDATA("DateRDV",TCD!$B$1,"DT","BA","Bénéficiaire",$A122,CI$6,CI$5,"Mois (DateRDV)",CI$7,"Années (DateRDV)",CI$3,"Présence","Absent"),4,""),"")</f>
        <v/>
      </c>
      <c r="CJ122" s="166" t="str">
        <f>IFERROR(IF(GETPIVOTDATA("DateRDV",TCD!$B$1,"DT","BA","Bénéficiaire",$A122,CJ$6,CJ$5,"Mois (DateRDV)",CJ$7,"Années (DateRDV)",CJ$3),1,""),"")</f>
        <v/>
      </c>
      <c r="CK122" s="166" t="str">
        <f>IFERROR(IF(GETPIVOTDATA("DateRDV",TCD!$B$1,"DT","BA","Bénéficiaire",$A122,CK$6,CK$5,"Mois (DateRDV)",CK$7,"Années (DateRDV)",CK$3),2,""),"")</f>
        <v/>
      </c>
      <c r="CL122" s="166" t="str">
        <f>IFERROR(IF(GETPIVOTDATA("DateRDV",TCD!$B$1,"DT","BA","Bénéficiaire",$A122,BE$6,BE$5,"Mois (DateRDV)",BE$7,"Années (DateRDV)",BE$3,"Présence","Excusé"),3,""),"")</f>
        <v/>
      </c>
      <c r="CM122" s="166" t="str">
        <f>IFERROR(IF(GETPIVOTDATA("DateRDV",TCD!$B$1,"DT","BA","Bénéficiaire",$A122,CM$6,CM$5,"Mois (DateRDV)",CM$7,"Années (DateRDV)",CM$3,"Présence","Absent"),4,""),"")</f>
        <v/>
      </c>
      <c r="CN122" s="166" t="str">
        <f>IFERROR(IF(GETPIVOTDATA("DateRDV",TCD!$B$1,"DT","BA","Bénéficiaire",$A122,CN$6,CN$5,"Mois (DateRDV)",CN$7,"Années (DateRDV)",CN$3),1,""),"")</f>
        <v/>
      </c>
      <c r="CO122" s="166" t="str">
        <f>IFERROR(IF(GETPIVOTDATA("DateRDV",TCD!$B$1,"DT","BA","Bénéficiaire",$A122,CO$6,CO$5,"Mois (DateRDV)",CO$7,"Années (DateRDV)",CO$3),2,""),"")</f>
        <v/>
      </c>
      <c r="CP122" s="166" t="str">
        <f>IFERROR(IF(GETPIVOTDATA("DateRDV",TCD!$B$1,"DT","BA","Bénéficiaire",$A122,CP$6,CP$5,"Mois (DateRDV)",CP$7,"Années (DateRDV)",CP$3,"Présence","Excusé"),3,""),"")</f>
        <v/>
      </c>
      <c r="CQ122" s="166" t="str">
        <f>IFERROR(IF(GETPIVOTDATA("DateRDV",TCD!$B$1,"DT","BA","Bénéficiaire",$A122,CQ$6,CQ$5,"Mois (DateRDV)",CQ$7,"Années (DateRDV)",CQ$3,"Présence","Absent"),4,""),"")</f>
        <v/>
      </c>
      <c r="CR122" s="166" t="str">
        <f>IFERROR(IF(GETPIVOTDATA("DateRDV",TCD!$B$1,"DT","BA","Bénéficiaire",$A122,CR$6,CR$5,"Mois (DateRDV)",CR$7,"Années (DateRDV)",CR$3),1,""),"")</f>
        <v/>
      </c>
      <c r="CS122" s="166" t="str">
        <f>IFERROR(IF(GETPIVOTDATA("DateRDV",TCD!$B$1,"DT","BA","Bénéficiaire",$A122,CS$6,CS$5,"Mois (DateRDV)",CS$7,"Années (DateRDV)",CS$3),2,""),"")</f>
        <v/>
      </c>
      <c r="CT122" s="166" t="str">
        <f>IFERROR(IF(GETPIVOTDATA("DateRDV",TCD!$B$1,"DT","BA","Bénéficiaire",$A122,CT$6,CT$5,"Mois (DateRDV)",CT$7,"Années (DateRDV)",CT$3,"Présence","Excusé"),3,""),"")</f>
        <v/>
      </c>
      <c r="CU122" s="166" t="str">
        <f>IFERROR(IF(GETPIVOTDATA("DateRDV",TCD!$B$1,"DT","BA","Bénéficiaire",$A122,CU$6,CU$5,"Mois (DateRDV)",CU$7,"Années (DateRDV)",CU$3,"Présence","Absent"),4,""),"")</f>
        <v/>
      </c>
      <c r="CV122" s="166" t="str">
        <f>IFERROR(IF(GETPIVOTDATA("DateRDV",TCD!$B$1,"DT","BA","Bénéficiaire",$A122,CV$6,CV$5,"Mois (DateRDV)",CV$7,"Années (DateRDV)",CV$3),1,""),"")</f>
        <v/>
      </c>
      <c r="CW122" s="166" t="str">
        <f>IFERROR(IF(GETPIVOTDATA("DateRDV",TCD!$B$1,"DT","BA","Bénéficiaire",$A122,CW$6,CW$5,"Mois (DateRDV)",CW$7,"Années (DateRDV)",CW$3),2,""),"")</f>
        <v/>
      </c>
      <c r="CX122" s="166" t="str">
        <f>IFERROR(IF(GETPIVOTDATA("DateRDV",TCD!$B$1,"DT","BA","Bénéficiaire",$A122,CX$6,CX$5,"Mois (DateRDV)",CX$7,"Années (DateRDV)",CX$3,"Présence","Excusé"),3,""),"")</f>
        <v/>
      </c>
      <c r="CY122" s="166" t="str">
        <f>IFERROR(IF(GETPIVOTDATA("DateRDV",TCD!$B$1,"DT","BA","Bénéficiaire",$A122,CY$6,CY$5,"Mois (DateRDV)",CY$7,"Années (DateRDV)",CY$3,"Présence","Absent"),4,""),"")</f>
        <v/>
      </c>
      <c r="CZ122" s="166" t="str">
        <f>IFERROR(IF(GETPIVOTDATA("DateRDV",TCD!$B$1,"DT","BA","Bénéficiaire",$A122,CZ$6,CZ$5,"Mois (DateRDV)",CZ$7,"Années (DateRDV)",CZ$3),1,""),"")</f>
        <v/>
      </c>
      <c r="DA122" s="166" t="str">
        <f>IFERROR(IF(GETPIVOTDATA("DateRDV",TCD!$B$1,"DT","BA","Bénéficiaire",$A122,DA$6,DA$5,"Mois (DateRDV)",DA$7,"Années (DateRDV)",DA$3),2,""),"")</f>
        <v/>
      </c>
      <c r="DB122" s="166" t="str">
        <f>IFERROR(IF(GETPIVOTDATA("DateRDV",TCD!$B$1,"DT","BA","Bénéficiaire",$A122,DB$6,DB$5,"Mois (DateRDV)",DB$7,"Années (DateRDV)",DB$3,"Présence","Excusé"),3,""),"")</f>
        <v/>
      </c>
      <c r="DC122" s="166" t="str">
        <f>IFERROR(IF(GETPIVOTDATA("DateRDV",TCD!$B$1,"DT","BA","Bénéficiaire",$A122,DC$6,DC$5,"Mois (DateRDV)",DC$7,"Années (DateRDV)",DC$3,"Présence","Absent"),4,""),"")</f>
        <v/>
      </c>
      <c r="DD122" s="166" t="str">
        <f>IFERROR(IF(GETPIVOTDATA("DateRDV",TCD!$B$1,"DT","BA","Bénéficiaire",$A122,DD$6,DD$5,"Mois (DateRDV)",DD$7,"Années (DateRDV)",DD$3),1,""),"")</f>
        <v/>
      </c>
      <c r="DE122" s="166" t="str">
        <f>IFERROR(IF(GETPIVOTDATA("DateRDV",TCD!$B$1,"DT","BA","Bénéficiaire",$A122,DE$6,DE$5,"Mois (DateRDV)",DE$7,"Années (DateRDV)",DE$3),2,""),"")</f>
        <v/>
      </c>
      <c r="DF122" s="166" t="str">
        <f>IFERROR(IF(GETPIVOTDATA("DateRDV",TCD!$B$1,"DT","BA","Bénéficiaire",$A122,DF$6,DF$5,"Mois (DateRDV)",DF$7,"Années (DateRDV)",DF$3,"Présence","Excusé"),3,""),"")</f>
        <v/>
      </c>
      <c r="DG122" s="166" t="str">
        <f>IFERROR(IF(GETPIVOTDATA("DateRDV",TCD!$B$1,"DT","BA","Bénéficiaire",$A122,DG$6,DG$5,"Mois (DateRDV)",DG$7,"Années (DateRDV)",DG$3,"Présence","Absent"),4,""),"")</f>
        <v/>
      </c>
      <c r="DH122" s="166" t="str">
        <f>IFERROR(IF(GETPIVOTDATA("DateRDV",TCD!$B$1,"DT","BA","Bénéficiaire",$A122,DH$6,DH$5,"Mois (DateRDV)",DH$7,"Années (DateRDV)",DH$3),1,""),"")</f>
        <v/>
      </c>
      <c r="DI122" s="166" t="str">
        <f>IFERROR(IF(GETPIVOTDATA("DateRDV",TCD!$B$1,"DT","BA","Bénéficiaire",$A122,DI$6,DI$5,"Mois (DateRDV)",DI$7,"Années (DateRDV)",DI$3),2,""),"")</f>
        <v/>
      </c>
      <c r="DJ122" s="166" t="str">
        <f>IFERROR(IF(GETPIVOTDATA("DateRDV",TCD!$B$1,"DT","BA","Bénéficiaire",$A122,DJ$6,DJ$5,"Mois (DateRDV)",DJ$7,"Années (DateRDV)",DJ$3,"Présence","Excusé"),3,""),"")</f>
        <v/>
      </c>
      <c r="DK122" s="166" t="str">
        <f>IFERROR(IF(GETPIVOTDATA("DateRDV",TCD!$B$1,"DT","BA","Bénéficiaire",$A122,DK$6,DK$5,"Mois (DateRDV)",DK$7,"Années (DateRDV)",DK$3,"Présence","Absent"),4,""),"")</f>
        <v/>
      </c>
      <c r="DL122" s="166" t="str">
        <f>IFERROR(IF(GETPIVOTDATA("DateRDV",TCD!$B$1,"DT","BA","Bénéficiaire",$A122,DL$6,DL$5,"Mois (DateRDV)",DL$7,"Années (DateRDV)",DL$3),1,""),"")</f>
        <v/>
      </c>
      <c r="DM122" s="166" t="str">
        <f>IFERROR(IF(GETPIVOTDATA("DateRDV",TCD!$B$1,"DT","BA","Bénéficiaire",$A122,DM$6,DM$5,"Mois (DateRDV)",DM$7,"Années (DateRDV)",DM$3),2,""),"")</f>
        <v/>
      </c>
      <c r="DN122" s="166" t="str">
        <f>IFERROR(IF(GETPIVOTDATA("DateRDV",TCD!$B$1,"DT","BA","Bénéficiaire",$A122,DN$6,DN$5,"Mois (DateRDV)",DN$7,"Années (DateRDV)",DN$3,"Présence","Excusé"),3,""),"")</f>
        <v/>
      </c>
      <c r="DO122" s="166" t="str">
        <f>IFERROR(IF(GETPIVOTDATA("DateRDV",TCD!$B$1,"DT","BA","Bénéficiaire",$A122,DO$6,DO$5,"Mois (DateRDV)",DO$7,"Années (DateRDV)",DO$3,"Présence","Absent"),4,""),"")</f>
        <v/>
      </c>
    </row>
    <row r="123" spans="1:119" x14ac:dyDescent="0.2">
      <c r="A123" t="str">
        <v>BELLIN Sandrine</v>
      </c>
      <c r="B123" s="169" t="str">
        <f>IFERROR(IF(INDEX(Data!P:P,MATCH(A123,Data!B:B,0))&lt;&gt;"",INDEX(Data!P:P,MATCH(A123,Data!B:B,0)),""),"")</f>
        <v>BELLIN</v>
      </c>
      <c r="C123" s="169" t="str">
        <f>IFERROR(IF(INDEX(Data!O:O,MATCH(A123,Data!B:B,0))&lt;&gt;"",INDEX(Data!O:O,MATCH(A123,Data!B:B,0)),""),"")</f>
        <v>Sandrine</v>
      </c>
      <c r="D123" s="169" t="str">
        <f>IFERROR(IF(INDEX(Data!J:J,MATCH(A123,Data!B:B,0))&lt;&gt;"",INDEX(Data!J:J,MATCH(A123,Data!B:B,0)),""),"")</f>
        <v>CD</v>
      </c>
      <c r="E123" s="169" t="str">
        <f>IFERROR(IF(INDEX(Data!M:M,MATCH(A123,Data!B:B,0))&lt;&gt;"",INDEX(Data!M:M,MATCH(A123,Data!B:B,0)),""),"")</f>
        <v>SEYNOD</v>
      </c>
      <c r="F123" s="169">
        <f>IFERROR(IF(INDEX(Data!N:N,MATCH(A123,Data!B:B,0))&lt;&gt;"",INDEX(Data!N:N,MATCH(A123,Data!B:B,0)),""),"")</f>
        <v>74600</v>
      </c>
      <c r="G123" s="170">
        <f>IFERROR(IF(INDEX(Data!K:K,MATCH(A123,Data!B:B,0))&lt;&gt;"",INDEX(Data!K:K,MATCH(A123,Data!B:B,0)),""),"")</f>
        <v>45604</v>
      </c>
      <c r="H123" s="170">
        <f>IFERROR(IF(INDEX(Data!L:L,MATCH(A123,Data!B:B,0))&lt;&gt;"",INDEX(Data!L:L,MATCH(A123,Data!B:B,0)),""),"")</f>
        <v>45604</v>
      </c>
      <c r="I123" s="170">
        <f>IFERROR(IF(INDEX(Data!C:C,MATCH(A123,Data!B:B,0))&lt;&gt;"",INDEX(Data!C:C,MATCH(A123,Data!B:B,0)),""),"")</f>
        <v>45628</v>
      </c>
      <c r="J123" s="170">
        <f>IFERROR(IF(INDEX(Data!D:D,MATCH(A123,Data!B:B,0))&lt;&gt;"",INDEX(Data!D:D,MATCH(A123,Data!B:B,0)),""),"")</f>
        <v>45838</v>
      </c>
      <c r="K123" s="171" t="str">
        <f>IFERROR(IF(INDEX(Data!H:H,MATCH(A123,Data!B:B,0))&lt;&gt;"",INDEX(Data!H:H,MATCH(A123,Data!B:B,0)),""),"")</f>
        <v>Equilibré</v>
      </c>
      <c r="L123" s="166" t="str">
        <f>IFERROR(IF(GETPIVOTDATA("DateRDV",TCD!$B$1,"DT","BA","Bénéficiaire",$A123,L$6,L$5,"Mois (DateRDV)",L$7,"Années (DateRDV)",L$3),1,""),"")</f>
        <v/>
      </c>
      <c r="M123" s="166" t="str">
        <f>IFERROR(IF(GETPIVOTDATA("DateRDV",TCD!$B$1,"DT","BA","Bénéficiaire",$A123,M$6,M$5,"Mois (DateRDV)",M$7,"Années (DateRDV)",M$3),2,""),"")</f>
        <v/>
      </c>
      <c r="N123" s="166" t="str">
        <f>IFERROR(IF(GETPIVOTDATA("DateRDV",TCD!$B$1,"DT","BA","Bénéficiaire",$A123,N$6,N$5,"Mois (DateRDV)",N$7,"Années (DateRDV)",N$3,"Présence","Excusé"),3,""),"")</f>
        <v/>
      </c>
      <c r="O123" s="166" t="str">
        <f>IFERROR(IF(GETPIVOTDATA("DateRDV",TCD!$B$1,"DT","BA","Bénéficiaire",$A123,O$6,O$5,"Mois (DateRDV)",O$7,"Années (DateRDV)",O$3,"Présence","Absent"),4,""),"")</f>
        <v/>
      </c>
      <c r="P123" s="166" t="str">
        <f>IFERROR(IF(GETPIVOTDATA("DateRDV",TCD!$B$1,"DT","BA","Bénéficiaire",$A123,P$6,P$5,"Mois (DateRDV)",P$7,"Années (DateRDV)",P$3),1,""),"")</f>
        <v/>
      </c>
      <c r="Q123" s="166" t="str">
        <f>IFERROR(IF(GETPIVOTDATA("DateRDV",TCD!$B$1,"DT","BA","Bénéficiaire",$A123,Q$6,Q$5,"Mois (DateRDV)",Q$7,"Années (DateRDV)",Q$3),2,""),"")</f>
        <v/>
      </c>
      <c r="R123" s="166" t="str">
        <f>IFERROR(IF(GETPIVOTDATA("DateRDV",TCD!$B$1,"DT","BA","Bénéficiaire",$A123,R$6,R$5,"Mois (DateRDV)",R$7,"Années (DateRDV)",R$3,"Présence","Excusé"),3,""),"")</f>
        <v/>
      </c>
      <c r="S123" s="166" t="str">
        <f>IFERROR(IF(GETPIVOTDATA("DateRDV",TCD!$B$1,"DT","BA","Bénéficiaire",$A123,S$6,S$5,"Mois (DateRDV)",S$7,"Années (DateRDV)",S$3,"Présence","Absent"),4,""),"")</f>
        <v/>
      </c>
      <c r="T123" s="166" t="str">
        <f>IFERROR(IF(GETPIVOTDATA("DateRDV",TCD!$B$1,"DT","BA","Bénéficiaire",$A123,T$6,T$5,"Mois (DateRDV)",T$7,"Années (DateRDV)",T$3),1,""),"")</f>
        <v/>
      </c>
      <c r="U123" s="166" t="str">
        <f>IFERROR(IF(GETPIVOTDATA("DateRDV",TCD!$B$1,"DT","BA","Bénéficiaire",$A123,U$6,U$5,"Mois (DateRDV)",U$7,"Années (DateRDV)",U$3),2,""),"")</f>
        <v/>
      </c>
      <c r="V123" s="166" t="str">
        <f>IFERROR(IF(GETPIVOTDATA("DateRDV",TCD!$B$1,"DT","BA","Bénéficiaire",$A123,V$6,V$5,"Mois (DateRDV)",V$7,"Années (DateRDV)",V$3,"Présence","Excusé"),3,""),"")</f>
        <v/>
      </c>
      <c r="W123" s="166" t="str">
        <f>IFERROR(IF(GETPIVOTDATA("DateRDV",TCD!$B$1,"DT","BA","Bénéficiaire",$A123,W$6,W$5,"Mois (DateRDV)",W$7,"Années (DateRDV)",W$3,"Présence","Absent"),4,""),"")</f>
        <v/>
      </c>
      <c r="X123" s="166" t="str">
        <f>IFERROR(IF(GETPIVOTDATA("DateRDV",TCD!$B$1,"DT","BA","Bénéficiaire",$A123,X$6,X$5,"Mois (DateRDV)",X$7,"Années (DateRDV)",X$3),1,""),"")</f>
        <v/>
      </c>
      <c r="Y123" s="166" t="str">
        <f>IFERROR(IF(GETPIVOTDATA("DateRDV",TCD!$B$1,"DT","BA","Bénéficiaire",$A123,Y$6,Y$5,"Mois (DateRDV)",Y$7,"Années (DateRDV)",Y$3),2,""),"")</f>
        <v/>
      </c>
      <c r="Z123" s="166" t="str">
        <f>IFERROR(IF(GETPIVOTDATA("DateRDV",TCD!$B$1,"DT","BA","Bénéficiaire",$A123,Z$6,Z$5,"Mois (DateRDV)",Z$7,"Années (DateRDV)",Z$3,"Présence","Excusé"),3,""),"")</f>
        <v/>
      </c>
      <c r="AA123" s="166" t="str">
        <f>IFERROR(IF(GETPIVOTDATA("DateRDV",TCD!$B$1,"DT","BA","Bénéficiaire",$A123,AA$6,AA$5,"Mois (DateRDV)",AA$7,"Années (DateRDV)",AA$3,"Présence","Absent"),4,""),"")</f>
        <v/>
      </c>
      <c r="AB123" s="166" t="str">
        <f>IFERROR(IF(GETPIVOTDATA("DateRDV",TCD!$B$1,"DT","BA","Bénéficiaire",$A123,AB$6,AB$5,"Mois (DateRDV)",AB$7,"Années (DateRDV)",AB$3),1,""),"")</f>
        <v/>
      </c>
      <c r="AC123" s="166" t="str">
        <f>IFERROR(IF(GETPIVOTDATA("DateRDV",TCD!$B$1,"DT","BA","Bénéficiaire",$A123,AC$6,AC$5,"Mois (DateRDV)",AC$7,"Années (DateRDV)",AC$3),2,""),"")</f>
        <v/>
      </c>
      <c r="AD123" s="166" t="str">
        <f>IFERROR(IF(GETPIVOTDATA("DateRDV",TCD!$B$1,"DT","BA","Bénéficiaire",$A123,AD$6,AD$5,"Mois (DateRDV)",AD$7,"Années (DateRDV)",AD$3,"Présence","Excusé"),3,""),"")</f>
        <v/>
      </c>
      <c r="AE123" s="166" t="str">
        <f>IFERROR(IF(GETPIVOTDATA("DateRDV",TCD!$B$1,"DT","BA","Bénéficiaire",$A123,AE$6,AE$5,"Mois (DateRDV)",AE$7,"Années (DateRDV)",AE$3,"Présence","Absent"),4,""),"")</f>
        <v/>
      </c>
      <c r="AF123" s="166" t="str">
        <f>IFERROR(IF(GETPIVOTDATA("DateRDV",TCD!$B$1,"DT","BA","Bénéficiaire",$A123,AF$6,AF$5,"Mois (DateRDV)",AF$7,"Années (DateRDV)",AF$3),1,""),"")</f>
        <v/>
      </c>
      <c r="AG123" s="166" t="str">
        <f>IFERROR(IF(GETPIVOTDATA("DateRDV",TCD!$B$1,"DT","BA","Bénéficiaire",$A123,AG$6,AG$5,"Mois (DateRDV)",AG$7,"Années (DateRDV)",AG$3),2,""),"")</f>
        <v/>
      </c>
      <c r="AH123" s="166" t="str">
        <f>IFERROR(IF(GETPIVOTDATA("DateRDV",TCD!$B$1,"DT","BA","Bénéficiaire",$A123,AH$6,AH$5,"Mois (DateRDV)",AH$7,"Années (DateRDV)",AH$3,"Présence","Excusé"),3,""),"")</f>
        <v/>
      </c>
      <c r="AI123" s="166" t="str">
        <f>IFERROR(IF(GETPIVOTDATA("DateRDV",TCD!$B$1,"DT","BA","Bénéficiaire",$A123,AI$6,AI$5,"Mois (DateRDV)",AI$7,"Années (DateRDV)",AI$3,"Présence","Absent"),4,""),"")</f>
        <v/>
      </c>
      <c r="AJ123" s="166" t="str">
        <f>IFERROR(IF(GETPIVOTDATA("DateRDV",TCD!$B$1,"DT","BA","Bénéficiaire",$A123,AJ$6,AJ$5,"Mois (DateRDV)",AJ$7,"Années (DateRDV)",AJ$3),1,""),"")</f>
        <v/>
      </c>
      <c r="AK123" s="166" t="str">
        <f>IFERROR(IF(GETPIVOTDATA("DateRDV",TCD!$B$1,"DT","BA","Bénéficiaire",$A123,AK$6,AK$5,"Mois (DateRDV)",AK$7,"Années (DateRDV)",AK$3),2,""),"")</f>
        <v/>
      </c>
      <c r="AL123" s="166" t="str">
        <f>IFERROR(IF(GETPIVOTDATA("DateRDV",TCD!$B$1,"DT","BA","Bénéficiaire",$A123,AL$6,AL$5,"Mois (DateRDV)",AL$7,"Années (DateRDV)",AL$3,"Présence","Excusé"),3,""),"")</f>
        <v/>
      </c>
      <c r="AM123" s="166" t="str">
        <f>IFERROR(IF(GETPIVOTDATA("DateRDV",TCD!$B$1,"DT","BA","Bénéficiaire",$A123,AM$6,AM$5,"Mois (DateRDV)",AM$7,"Années (DateRDV)",AM$3,"Présence","Absent"),4,""),"")</f>
        <v/>
      </c>
      <c r="AN123" s="166" t="str">
        <f>IFERROR(IF(GETPIVOTDATA("DateRDV",TCD!$B$1,"DT","BA","Bénéficiaire",$A123,AN$6,AN$5,"Mois (DateRDV)",AN$7,"Années (DateRDV)",AN$3),1,""),"")</f>
        <v/>
      </c>
      <c r="AO123" s="166" t="str">
        <f>IFERROR(IF(GETPIVOTDATA("DateRDV",TCD!$B$1,"DT","BA","Bénéficiaire",$A123,AO$6,AO$5,"Mois (DateRDV)",AO$7,"Années (DateRDV)",AO$3),2,""),"")</f>
        <v/>
      </c>
      <c r="AP123" s="166" t="str">
        <f>IFERROR(IF(GETPIVOTDATA("DateRDV",TCD!$B$1,"DT","BA","Bénéficiaire",$A123,AP$6,AP$5,"Mois (DateRDV)",AP$7,"Années (DateRDV)",AP$3,"Présence","Excusé"),3,""),"")</f>
        <v/>
      </c>
      <c r="AQ123" s="166" t="str">
        <f>IFERROR(IF(GETPIVOTDATA("DateRDV",TCD!$B$1,"DT","BA","Bénéficiaire",$A123,AQ$6,AQ$5,"Mois (DateRDV)",AQ$7,"Années (DateRDV)",AQ$3,"Présence","Absent"),4,""),"")</f>
        <v/>
      </c>
      <c r="AR123" s="166" t="str">
        <f>IFERROR(IF(GETPIVOTDATA("DateRDV",TCD!$B$1,"DT","BA","Bénéficiaire",$A123,AR$6,AR$5,"Mois (DateRDV)",AR$7,"Années (DateRDV)",AR$3),1,""),"")</f>
        <v/>
      </c>
      <c r="AS123" s="166" t="str">
        <f>IFERROR(IF(GETPIVOTDATA("DateRDV",TCD!$B$1,"DT","BA","Bénéficiaire",$A123,AS$6,AS$5,"Mois (DateRDV)",AS$7,"Années (DateRDV)",AS$3),2,""),"")</f>
        <v/>
      </c>
      <c r="AT123" s="166" t="str">
        <f>IFERROR(IF(GETPIVOTDATA("DateRDV",TCD!$B$1,"DT","BA","Bénéficiaire",$A123,AT$6,AT$5,"Mois (DateRDV)",AT$7,"Années (DateRDV)",AT$3,"Présence","Excusé"),3,""),"")</f>
        <v/>
      </c>
      <c r="AU123" s="166" t="str">
        <f>IFERROR(IF(GETPIVOTDATA("DateRDV",TCD!$B$1,"DT","BA","Bénéficiaire",$A123,AU$6,AU$5,"Mois (DateRDV)",AU$7,"Années (DateRDV)",AU$3,"Présence","Absent"),4,""),"")</f>
        <v/>
      </c>
      <c r="AV123" s="166" t="str">
        <f>IFERROR(IF(GETPIVOTDATA("DateRDV",TCD!$B$1,"DT","BA","Bénéficiaire",$A123,AV$6,AV$5,"Mois (DateRDV)",AV$7,"Années (DateRDV)",AV$3),1,""),"")</f>
        <v/>
      </c>
      <c r="AW123" s="166" t="str">
        <f>IFERROR(IF(GETPIVOTDATA("DateRDV",TCD!$B$1,"DT","BA","Bénéficiaire",$A123,AW$6,AW$5,"Mois (DateRDV)",AW$7,"Années (DateRDV)",AW$3),2,""),"")</f>
        <v/>
      </c>
      <c r="AX123" s="166" t="str">
        <f>IFERROR(IF(GETPIVOTDATA("DateRDV",TCD!$B$1,"DT","BA","Bénéficiaire",$A123,AX$6,AX$5,"Mois (DateRDV)",AX$7,"Années (DateRDV)",AX$3,"Présence","Excusé"),3,""),"")</f>
        <v/>
      </c>
      <c r="AY123" s="166" t="str">
        <f>IFERROR(IF(GETPIVOTDATA("DateRDV",TCD!$B$1,"DT","BA","Bénéficiaire",$A123,AY$6,AY$5,"Mois (DateRDV)",AY$7,"Années (DateRDV)",AY$3,"Présence","Absent"),4,""),"")</f>
        <v/>
      </c>
      <c r="AZ123" s="166" t="str">
        <f>IFERROR(IF(GETPIVOTDATA("DateRDV",TCD!$B$1,"DT","BA","Bénéficiaire",$A123,AZ$6,AZ$5,"Mois (DateRDV)",AZ$7,"Années (DateRDV)",AZ$3),1,""),"")</f>
        <v/>
      </c>
      <c r="BA123" s="166" t="str">
        <f>IFERROR(IF(GETPIVOTDATA("DateRDV",TCD!$B$1,"DT","BA","Bénéficiaire",$A123,BA$6,BA$5,"Mois (DateRDV)",BA$7,"Années (DateRDV)",BA$3),2,""),"")</f>
        <v/>
      </c>
      <c r="BB123" s="166" t="str">
        <f>IFERROR(IF(GETPIVOTDATA("DateRDV",TCD!$B$1,"DT","BA","Bénéficiaire",$A123,BB$6,BB$5,"Mois (DateRDV)",BB$7,"Années (DateRDV)",BB$3,"Présence","Excusé"),3,""),"")</f>
        <v/>
      </c>
      <c r="BC123" s="166" t="str">
        <f>IFERROR(IF(GETPIVOTDATA("DateRDV",TCD!$B$1,"DT","BA","Bénéficiaire",$A123,BC$6,BC$5,"Mois (DateRDV)",BC$7,"Années (DateRDV)",BC$3,"Présence","Absent"),4,""),"")</f>
        <v/>
      </c>
      <c r="BD123" s="166" t="str">
        <f>IFERROR(IF(GETPIVOTDATA("DateRDV",TCD!$B$1,"DT","BA","Bénéficiaire",$A123,BD$6,BD$5,"Mois (DateRDV)",BD$7,"Années (DateRDV)",BD$3),1,""),"")</f>
        <v/>
      </c>
      <c r="BE123" s="166" t="str">
        <f>IFERROR(IF(GETPIVOTDATA("DateRDV",TCD!$B$1,"DT","BA","Bénéficiaire",$A123,BE$6,BE$5,"Mois (DateRDV)",BE$7,"Années (DateRDV)",BE$3),2,""),"")</f>
        <v/>
      </c>
      <c r="BF123" s="166" t="str">
        <f>IFERROR(IF(GETPIVOTDATA("DateRDV",TCD!$B$1,"DT","BA","Bénéficiaire",$A123,BF$6,BF$5,"Mois (DateRDV)",BF$7,"Années (DateRDV)",BF$3,"Présence","Excusé"),3,""),"")</f>
        <v/>
      </c>
      <c r="BG123" s="166" t="str">
        <f>IFERROR(IF(GETPIVOTDATA("DateRDV",TCD!$B$1,"DT","BA","Bénéficiaire",$A123,BG$6,BG$5,"Mois (DateRDV)",BG$7,"Années (DateRDV)",BG$3,"Présence","Absent"),4,""),"")</f>
        <v/>
      </c>
      <c r="BH123" s="166" t="str">
        <f>IFERROR(IF(GETPIVOTDATA("DateRDV",TCD!$B$1,"DT","BA","Bénéficiaire",$A123,BH$6,BH$5,"Mois (DateRDV)",BH$7,"Années (DateRDV)",BH$3),1,""),"")</f>
        <v/>
      </c>
      <c r="BI123" s="166" t="str">
        <f>IFERROR(IF(GETPIVOTDATA("DateRDV",TCD!$B$1,"DT","BA","Bénéficiaire",$A123,BI$6,BI$5,"Mois (DateRDV)",BI$7,"Années (DateRDV)",BI$3),2,""),"")</f>
        <v/>
      </c>
      <c r="BJ123" s="166" t="str">
        <f>IFERROR(IF(GETPIVOTDATA("DateRDV",TCD!$B$1,"DT","BA","Bénéficiaire",$A123,BJ$6,BJ$5,"Mois (DateRDV)",BJ$7,"Années (DateRDV)",BJ$3,"Présence","Excusé"),3,""),"")</f>
        <v/>
      </c>
      <c r="BK123" s="166" t="str">
        <f>IFERROR(IF(GETPIVOTDATA("DateRDV",TCD!$B$1,"DT","BA","Bénéficiaire",$A123,BK$6,BK$5,"Mois (DateRDV)",BK$7,"Années (DateRDV)",BK$3,"Présence","Absent"),4,""),"")</f>
        <v/>
      </c>
      <c r="BL123" s="166" t="str">
        <f>IFERROR(IF(GETPIVOTDATA("DateRDV",TCD!$B$1,"DT","BA","Bénéficiaire",$A123,BL$6,BL$5,"Mois (DateRDV)",BL$7,"Années (DateRDV)",BL$3),1,""),"")</f>
        <v/>
      </c>
      <c r="BM123" s="166" t="str">
        <f>IFERROR(IF(GETPIVOTDATA("DateRDV",TCD!$B$1,"DT","BA","Bénéficiaire",$A123,BM$6,BM$5,"Mois (DateRDV)",BM$7,"Années (DateRDV)",BM$3),2,""),"")</f>
        <v/>
      </c>
      <c r="BN123" s="166" t="str">
        <f>IFERROR(IF(GETPIVOTDATA("DateRDV",TCD!$B$1,"DT","BA","Bénéficiaire",$A123,BN$6,BN$5,"Mois (DateRDV)",BN$7,"Années (DateRDV)",BN$3,"Présence","Excusé"),3,""),"")</f>
        <v/>
      </c>
      <c r="BO123" s="166" t="str">
        <f>IFERROR(IF(GETPIVOTDATA("DateRDV",TCD!$B$1,"DT","BA","Bénéficiaire",$A123,BO$6,BO$5,"Mois (DateRDV)",BO$7,"Années (DateRDV)",BO$3,"Présence","Absent"),4,""),"")</f>
        <v/>
      </c>
      <c r="BP123" s="166" t="str">
        <f>IFERROR(IF(GETPIVOTDATA("DateRDV",TCD!$B$1,"DT","BA","Bénéficiaire",$A123,BP$6,BP$5,"Mois (DateRDV)",BP$7,"Années (DateRDV)",BP$3),1,""),"")</f>
        <v/>
      </c>
      <c r="BQ123" s="166" t="str">
        <f>IFERROR(IF(GETPIVOTDATA("DateRDV",TCD!$B$1,"DT","BA","Bénéficiaire",$A123,BQ$6,BQ$5,"Mois (DateRDV)",BQ$7,"Années (DateRDV)",BQ$3),2,""),"")</f>
        <v/>
      </c>
      <c r="BR123" s="166" t="str">
        <f>IFERROR(IF(GETPIVOTDATA("DateRDV",TCD!$B$1,"DT","BA","Bénéficiaire",$A123,BR$6,BR$5,"Mois (DateRDV)",BR$7,"Années (DateRDV)",BR$3,"Présence","Excusé"),3,""),"")</f>
        <v/>
      </c>
      <c r="BS123" s="166" t="str">
        <f>IFERROR(IF(GETPIVOTDATA("DateRDV",TCD!$B$1,"DT","BA","Bénéficiaire",$A123,BS$6,BS$5,"Mois (DateRDV)",BS$7,"Années (DateRDV)",BS$3,"Présence","Absent"),4,""),"")</f>
        <v/>
      </c>
      <c r="BT123" s="166" t="str">
        <f>IFERROR(IF(GETPIVOTDATA("DateRDV",TCD!$B$1,"DT","BA","Bénéficiaire",$A123,BT$6,BT$5,"Mois (DateRDV)",BT$7,"Années (DateRDV)",BT$3),1,""),"")</f>
        <v/>
      </c>
      <c r="BU123" s="166" t="str">
        <f>IFERROR(IF(GETPIVOTDATA("DateRDV",TCD!$B$1,"DT","BA","Bénéficiaire",$A123,BU$6,BU$5,"Mois (DateRDV)",BU$7,"Années (DateRDV)",BU$3),2,""),"")</f>
        <v/>
      </c>
      <c r="BV123" s="166" t="str">
        <f>IFERROR(IF(GETPIVOTDATA("DateRDV",TCD!$B$1,"DT","BA","Bénéficiaire",$A123,BV$6,BV$5,"Mois (DateRDV)",BV$7,"Années (DateRDV)",BV$3,"Présence","Excusé"),3,""),"")</f>
        <v/>
      </c>
      <c r="BW123" s="166" t="str">
        <f>IFERROR(IF(GETPIVOTDATA("DateRDV",TCD!$B$1,"DT","BA","Bénéficiaire",$A123,BW$6,BW$5,"Mois (DateRDV)",BW$7,"Années (DateRDV)",BW$3,"Présence","Absent"),4,""),"")</f>
        <v/>
      </c>
      <c r="BX123" s="166" t="str">
        <f>IFERROR(IF(GETPIVOTDATA("DateRDV",TCD!$B$1,"DT","BA","Bénéficiaire",$A123,BX$6,BX$5,"Mois (DateRDV)",BX$7,"Années (DateRDV)",BX$3),1,""),"")</f>
        <v/>
      </c>
      <c r="BY123" s="166" t="str">
        <f>IFERROR(IF(GETPIVOTDATA("DateRDV",TCD!$B$1,"DT","BA","Bénéficiaire",$A123,BY$6,BY$5,"Mois (DateRDV)",BY$7,"Années (DateRDV)",BY$3),2,""),"")</f>
        <v/>
      </c>
      <c r="BZ123" s="166" t="str">
        <f>IFERROR(IF(GETPIVOTDATA("DateRDV",TCD!$B$1,"DT","BA","Bénéficiaire",$A123,BZ$6,BZ$5,"Mois (DateRDV)",BZ$7,"Années (DateRDV)",BZ$3,"Présence","Excusé"),3,""),"")</f>
        <v/>
      </c>
      <c r="CA123" s="166" t="str">
        <f>IFERROR(IF(GETPIVOTDATA("DateRDV",TCD!$B$1,"DT","BA","Bénéficiaire",$A123,CA$6,CA$5,"Mois (DateRDV)",CA$7,"Années (DateRDV)",CA$3,"Présence","Absent"),4,""),"")</f>
        <v/>
      </c>
      <c r="CB123" s="166" t="str">
        <f>IFERROR(IF(GETPIVOTDATA("DateRDV",TCD!$B$1,"DT","BA","Bénéficiaire",$A123,CB$6,CB$5,"Mois (DateRDV)",CB$7,"Années (DateRDV)",CB$3),1,""),"")</f>
        <v/>
      </c>
      <c r="CC123" s="166" t="str">
        <f>IFERROR(IF(GETPIVOTDATA("DateRDV",TCD!$B$1,"DT","BA","Bénéficiaire",$A123,CC$6,CC$5,"Mois (DateRDV)",CC$7,"Années (DateRDV)",CC$3),2,""),"")</f>
        <v/>
      </c>
      <c r="CD123" s="166" t="str">
        <f>IFERROR(IF(GETPIVOTDATA("DateRDV",TCD!$B$1,"DT","BA","Bénéficiaire",$A123,CD$6,CD$5,"Mois (DateRDV)",CD$7,"Années (DateRDV)",CD$3,"Présence","Excusé"),3,""),"")</f>
        <v/>
      </c>
      <c r="CE123" s="166" t="str">
        <f>IFERROR(IF(GETPIVOTDATA("DateRDV",TCD!$B$1,"DT","BA","Bénéficiaire",$A123,CE$6,CE$5,"Mois (DateRDV)",CE$7,"Années (DateRDV)",CE$3,"Présence","Absent"),4,""),"")</f>
        <v/>
      </c>
      <c r="CF123" s="166" t="str">
        <f>IFERROR(IF(GETPIVOTDATA("DateRDV",TCD!$B$1,"DT","BA","Bénéficiaire",$A123,CF$6,CF$5,"Mois (DateRDV)",CF$7,"Années (DateRDV)",CF$3),1,""),"")</f>
        <v/>
      </c>
      <c r="CG123" s="166" t="str">
        <f>IFERROR(IF(GETPIVOTDATA("DateRDV",TCD!$B$1,"DT","BA","Bénéficiaire",$A123,CG$6,CG$5,"Mois (DateRDV)",CG$7,"Années (DateRDV)",CG$3),2,""),"")</f>
        <v/>
      </c>
      <c r="CH123" s="166" t="str">
        <f>IFERROR(IF(GETPIVOTDATA("DateRDV",TCD!$B$1,"DT","BA","Bénéficiaire",$A123,CH$6,CH$5,"Mois (DateRDV)",CH$7,"Années (DateRDV)",CH$3,"Présence","Excusé"),3,""),"")</f>
        <v/>
      </c>
      <c r="CI123" s="166" t="str">
        <f>IFERROR(IF(GETPIVOTDATA("DateRDV",TCD!$B$1,"DT","BA","Bénéficiaire",$A123,CI$6,CI$5,"Mois (DateRDV)",CI$7,"Années (DateRDV)",CI$3,"Présence","Absent"),4,""),"")</f>
        <v/>
      </c>
      <c r="CJ123" s="166" t="str">
        <f>IFERROR(IF(GETPIVOTDATA("DateRDV",TCD!$B$1,"DT","BA","Bénéficiaire",$A123,CJ$6,CJ$5,"Mois (DateRDV)",CJ$7,"Années (DateRDV)",CJ$3),1,""),"")</f>
        <v/>
      </c>
      <c r="CK123" s="166" t="str">
        <f>IFERROR(IF(GETPIVOTDATA("DateRDV",TCD!$B$1,"DT","BA","Bénéficiaire",$A123,CK$6,CK$5,"Mois (DateRDV)",CK$7,"Années (DateRDV)",CK$3),2,""),"")</f>
        <v/>
      </c>
      <c r="CL123" s="166" t="str">
        <f>IFERROR(IF(GETPIVOTDATA("DateRDV",TCD!$B$1,"DT","BA","Bénéficiaire",$A123,BE$6,BE$5,"Mois (DateRDV)",BE$7,"Années (DateRDV)",BE$3,"Présence","Excusé"),3,""),"")</f>
        <v/>
      </c>
      <c r="CM123" s="166" t="str">
        <f>IFERROR(IF(GETPIVOTDATA("DateRDV",TCD!$B$1,"DT","BA","Bénéficiaire",$A123,CM$6,CM$5,"Mois (DateRDV)",CM$7,"Années (DateRDV)",CM$3,"Présence","Absent"),4,""),"")</f>
        <v/>
      </c>
      <c r="CN123" s="166" t="str">
        <f>IFERROR(IF(GETPIVOTDATA("DateRDV",TCD!$B$1,"DT","BA","Bénéficiaire",$A123,CN$6,CN$5,"Mois (DateRDV)",CN$7,"Années (DateRDV)",CN$3),1,""),"")</f>
        <v/>
      </c>
      <c r="CO123" s="166" t="str">
        <f>IFERROR(IF(GETPIVOTDATA("DateRDV",TCD!$B$1,"DT","BA","Bénéficiaire",$A123,CO$6,CO$5,"Mois (DateRDV)",CO$7,"Années (DateRDV)",CO$3),2,""),"")</f>
        <v/>
      </c>
      <c r="CP123" s="166" t="str">
        <f>IFERROR(IF(GETPIVOTDATA("DateRDV",TCD!$B$1,"DT","BA","Bénéficiaire",$A123,CP$6,CP$5,"Mois (DateRDV)",CP$7,"Années (DateRDV)",CP$3,"Présence","Excusé"),3,""),"")</f>
        <v/>
      </c>
      <c r="CQ123" s="166" t="str">
        <f>IFERROR(IF(GETPIVOTDATA("DateRDV",TCD!$B$1,"DT","BA","Bénéficiaire",$A123,CQ$6,CQ$5,"Mois (DateRDV)",CQ$7,"Années (DateRDV)",CQ$3,"Présence","Absent"),4,""),"")</f>
        <v/>
      </c>
      <c r="CR123" s="166" t="str">
        <f>IFERROR(IF(GETPIVOTDATA("DateRDV",TCD!$B$1,"DT","BA","Bénéficiaire",$A123,CR$6,CR$5,"Mois (DateRDV)",CR$7,"Années (DateRDV)",CR$3),1,""),"")</f>
        <v/>
      </c>
      <c r="CS123" s="166" t="str">
        <f>IFERROR(IF(GETPIVOTDATA("DateRDV",TCD!$B$1,"DT","BA","Bénéficiaire",$A123,CS$6,CS$5,"Mois (DateRDV)",CS$7,"Années (DateRDV)",CS$3),2,""),"")</f>
        <v/>
      </c>
      <c r="CT123" s="166" t="str">
        <f>IFERROR(IF(GETPIVOTDATA("DateRDV",TCD!$B$1,"DT","BA","Bénéficiaire",$A123,CT$6,CT$5,"Mois (DateRDV)",CT$7,"Années (DateRDV)",CT$3,"Présence","Excusé"),3,""),"")</f>
        <v/>
      </c>
      <c r="CU123" s="166" t="str">
        <f>IFERROR(IF(GETPIVOTDATA("DateRDV",TCD!$B$1,"DT","BA","Bénéficiaire",$A123,CU$6,CU$5,"Mois (DateRDV)",CU$7,"Années (DateRDV)",CU$3,"Présence","Absent"),4,""),"")</f>
        <v/>
      </c>
      <c r="CV123" s="166" t="str">
        <f>IFERROR(IF(GETPIVOTDATA("DateRDV",TCD!$B$1,"DT","BA","Bénéficiaire",$A123,CV$6,CV$5,"Mois (DateRDV)",CV$7,"Années (DateRDV)",CV$3),1,""),"")</f>
        <v/>
      </c>
      <c r="CW123" s="166" t="str">
        <f>IFERROR(IF(GETPIVOTDATA("DateRDV",TCD!$B$1,"DT","BA","Bénéficiaire",$A123,CW$6,CW$5,"Mois (DateRDV)",CW$7,"Années (DateRDV)",CW$3),2,""),"")</f>
        <v/>
      </c>
      <c r="CX123" s="166" t="str">
        <f>IFERROR(IF(GETPIVOTDATA("DateRDV",TCD!$B$1,"DT","BA","Bénéficiaire",$A123,CX$6,CX$5,"Mois (DateRDV)",CX$7,"Années (DateRDV)",CX$3,"Présence","Excusé"),3,""),"")</f>
        <v/>
      </c>
      <c r="CY123" s="166" t="str">
        <f>IFERROR(IF(GETPIVOTDATA("DateRDV",TCD!$B$1,"DT","BA","Bénéficiaire",$A123,CY$6,CY$5,"Mois (DateRDV)",CY$7,"Années (DateRDV)",CY$3,"Présence","Absent"),4,""),"")</f>
        <v/>
      </c>
      <c r="CZ123" s="166" t="str">
        <f>IFERROR(IF(GETPIVOTDATA("DateRDV",TCD!$B$1,"DT","BA","Bénéficiaire",$A123,CZ$6,CZ$5,"Mois (DateRDV)",CZ$7,"Années (DateRDV)",CZ$3),1,""),"")</f>
        <v/>
      </c>
      <c r="DA123" s="166" t="str">
        <f>IFERROR(IF(GETPIVOTDATA("DateRDV",TCD!$B$1,"DT","BA","Bénéficiaire",$A123,DA$6,DA$5,"Mois (DateRDV)",DA$7,"Années (DateRDV)",DA$3),2,""),"")</f>
        <v/>
      </c>
      <c r="DB123" s="166" t="str">
        <f>IFERROR(IF(GETPIVOTDATA("DateRDV",TCD!$B$1,"DT","BA","Bénéficiaire",$A123,DB$6,DB$5,"Mois (DateRDV)",DB$7,"Années (DateRDV)",DB$3,"Présence","Excusé"),3,""),"")</f>
        <v/>
      </c>
      <c r="DC123" s="166" t="str">
        <f>IFERROR(IF(GETPIVOTDATA("DateRDV",TCD!$B$1,"DT","BA","Bénéficiaire",$A123,DC$6,DC$5,"Mois (DateRDV)",DC$7,"Années (DateRDV)",DC$3,"Présence","Absent"),4,""),"")</f>
        <v/>
      </c>
      <c r="DD123" s="166" t="str">
        <f>IFERROR(IF(GETPIVOTDATA("DateRDV",TCD!$B$1,"DT","BA","Bénéficiaire",$A123,DD$6,DD$5,"Mois (DateRDV)",DD$7,"Années (DateRDV)",DD$3),1,""),"")</f>
        <v/>
      </c>
      <c r="DE123" s="166" t="str">
        <f>IFERROR(IF(GETPIVOTDATA("DateRDV",TCD!$B$1,"DT","BA","Bénéficiaire",$A123,DE$6,DE$5,"Mois (DateRDV)",DE$7,"Années (DateRDV)",DE$3),2,""),"")</f>
        <v/>
      </c>
      <c r="DF123" s="166" t="str">
        <f>IFERROR(IF(GETPIVOTDATA("DateRDV",TCD!$B$1,"DT","BA","Bénéficiaire",$A123,DF$6,DF$5,"Mois (DateRDV)",DF$7,"Années (DateRDV)",DF$3,"Présence","Excusé"),3,""),"")</f>
        <v/>
      </c>
      <c r="DG123" s="166" t="str">
        <f>IFERROR(IF(GETPIVOTDATA("DateRDV",TCD!$B$1,"DT","BA","Bénéficiaire",$A123,DG$6,DG$5,"Mois (DateRDV)",DG$7,"Années (DateRDV)",DG$3,"Présence","Absent"),4,""),"")</f>
        <v/>
      </c>
      <c r="DH123" s="166" t="str">
        <f>IFERROR(IF(GETPIVOTDATA("DateRDV",TCD!$B$1,"DT","BA","Bénéficiaire",$A123,DH$6,DH$5,"Mois (DateRDV)",DH$7,"Années (DateRDV)",DH$3),1,""),"")</f>
        <v/>
      </c>
      <c r="DI123" s="166" t="str">
        <f>IFERROR(IF(GETPIVOTDATA("DateRDV",TCD!$B$1,"DT","BA","Bénéficiaire",$A123,DI$6,DI$5,"Mois (DateRDV)",DI$7,"Années (DateRDV)",DI$3),2,""),"")</f>
        <v/>
      </c>
      <c r="DJ123" s="166" t="str">
        <f>IFERROR(IF(GETPIVOTDATA("DateRDV",TCD!$B$1,"DT","BA","Bénéficiaire",$A123,DJ$6,DJ$5,"Mois (DateRDV)",DJ$7,"Années (DateRDV)",DJ$3,"Présence","Excusé"),3,""),"")</f>
        <v/>
      </c>
      <c r="DK123" s="166" t="str">
        <f>IFERROR(IF(GETPIVOTDATA("DateRDV",TCD!$B$1,"DT","BA","Bénéficiaire",$A123,DK$6,DK$5,"Mois (DateRDV)",DK$7,"Années (DateRDV)",DK$3,"Présence","Absent"),4,""),"")</f>
        <v/>
      </c>
      <c r="DL123" s="166" t="str">
        <f>IFERROR(IF(GETPIVOTDATA("DateRDV",TCD!$B$1,"DT","BA","Bénéficiaire",$A123,DL$6,DL$5,"Mois (DateRDV)",DL$7,"Années (DateRDV)",DL$3),1,""),"")</f>
        <v/>
      </c>
      <c r="DM123" s="166" t="str">
        <f>IFERROR(IF(GETPIVOTDATA("DateRDV",TCD!$B$1,"DT","BA","Bénéficiaire",$A123,DM$6,DM$5,"Mois (DateRDV)",DM$7,"Années (DateRDV)",DM$3),2,""),"")</f>
        <v/>
      </c>
      <c r="DN123" s="166" t="str">
        <f>IFERROR(IF(GETPIVOTDATA("DateRDV",TCD!$B$1,"DT","BA","Bénéficiaire",$A123,DN$6,DN$5,"Mois (DateRDV)",DN$7,"Années (DateRDV)",DN$3,"Présence","Excusé"),3,""),"")</f>
        <v/>
      </c>
      <c r="DO123" s="166" t="str">
        <f>IFERROR(IF(GETPIVOTDATA("DateRDV",TCD!$B$1,"DT","BA","Bénéficiaire",$A123,DO$6,DO$5,"Mois (DateRDV)",DO$7,"Années (DateRDV)",DO$3,"Présence","Absent"),4,""),"")</f>
        <v/>
      </c>
    </row>
    <row r="124" spans="1:119" x14ac:dyDescent="0.2">
      <c r="A124" t="str">
        <v>NOTTEBART Loic</v>
      </c>
      <c r="B124" s="169" t="str">
        <f>IFERROR(IF(INDEX(Data!P:P,MATCH(A124,Data!B:B,0))&lt;&gt;"",INDEX(Data!P:P,MATCH(A124,Data!B:B,0)),""),"")</f>
        <v>NOTTEBART</v>
      </c>
      <c r="C124" s="169" t="str">
        <f>IFERROR(IF(INDEX(Data!O:O,MATCH(A124,Data!B:B,0))&lt;&gt;"",INDEX(Data!O:O,MATCH(A124,Data!B:B,0)),""),"")</f>
        <v>Loic</v>
      </c>
      <c r="D124" s="169" t="str">
        <f>IFERROR(IF(INDEX(Data!J:J,MATCH(A124,Data!B:B,0))&lt;&gt;"",INDEX(Data!J:J,MATCH(A124,Data!B:B,0)),""),"")</f>
        <v>CD</v>
      </c>
      <c r="E124" s="169" t="str">
        <f>IFERROR(IF(INDEX(Data!M:M,MATCH(A124,Data!B:B,0))&lt;&gt;"",INDEX(Data!M:M,MATCH(A124,Data!B:B,0)),""),"")</f>
        <v>FRANGY</v>
      </c>
      <c r="F124" s="169">
        <f>IFERROR(IF(INDEX(Data!N:N,MATCH(A124,Data!B:B,0))&lt;&gt;"",INDEX(Data!N:N,MATCH(A124,Data!B:B,0)),""),"")</f>
        <v>74270</v>
      </c>
      <c r="G124" s="170">
        <f>IFERROR(IF(INDEX(Data!K:K,MATCH(A124,Data!B:B,0))&lt;&gt;"",INDEX(Data!K:K,MATCH(A124,Data!B:B,0)),""),"")</f>
        <v>45604</v>
      </c>
      <c r="H124" s="170">
        <f>IFERROR(IF(INDEX(Data!L:L,MATCH(A124,Data!B:B,0))&lt;&gt;"",INDEX(Data!L:L,MATCH(A124,Data!B:B,0)),""),"")</f>
        <v>45604</v>
      </c>
      <c r="I124" s="170">
        <f>IFERROR(IF(INDEX(Data!C:C,MATCH(A124,Data!B:B,0))&lt;&gt;"",INDEX(Data!C:C,MATCH(A124,Data!B:B,0)),""),"")</f>
        <v>45636</v>
      </c>
      <c r="J124" s="170">
        <f>IFERROR(IF(INDEX(Data!D:D,MATCH(A124,Data!B:B,0))&lt;&gt;"",INDEX(Data!D:D,MATCH(A124,Data!B:B,0)),""),"")</f>
        <v>45845</v>
      </c>
      <c r="K124" s="171" t="str">
        <f>IFERROR(IF(INDEX(Data!H:H,MATCH(A124,Data!B:B,0))&lt;&gt;"",INDEX(Data!H:H,MATCH(A124,Data!B:B,0)),""),"")</f>
        <v>Equilibré</v>
      </c>
      <c r="L124" s="166" t="str">
        <f>IFERROR(IF(GETPIVOTDATA("DateRDV",TCD!$B$1,"DT","BA","Bénéficiaire",$A124,L$6,L$5,"Mois (DateRDV)",L$7,"Années (DateRDV)",L$3),1,""),"")</f>
        <v/>
      </c>
      <c r="M124" s="166" t="str">
        <f>IFERROR(IF(GETPIVOTDATA("DateRDV",TCD!$B$1,"DT","BA","Bénéficiaire",$A124,M$6,M$5,"Mois (DateRDV)",M$7,"Années (DateRDV)",M$3),2,""),"")</f>
        <v/>
      </c>
      <c r="N124" s="166" t="str">
        <f>IFERROR(IF(GETPIVOTDATA("DateRDV",TCD!$B$1,"DT","BA","Bénéficiaire",$A124,N$6,N$5,"Mois (DateRDV)",N$7,"Années (DateRDV)",N$3,"Présence","Excusé"),3,""),"")</f>
        <v/>
      </c>
      <c r="O124" s="166" t="str">
        <f>IFERROR(IF(GETPIVOTDATA("DateRDV",TCD!$B$1,"DT","BA","Bénéficiaire",$A124,O$6,O$5,"Mois (DateRDV)",O$7,"Années (DateRDV)",O$3,"Présence","Absent"),4,""),"")</f>
        <v/>
      </c>
      <c r="P124" s="166" t="str">
        <f>IFERROR(IF(GETPIVOTDATA("DateRDV",TCD!$B$1,"DT","BA","Bénéficiaire",$A124,P$6,P$5,"Mois (DateRDV)",P$7,"Années (DateRDV)",P$3),1,""),"")</f>
        <v/>
      </c>
      <c r="Q124" s="166" t="str">
        <f>IFERROR(IF(GETPIVOTDATA("DateRDV",TCD!$B$1,"DT","BA","Bénéficiaire",$A124,Q$6,Q$5,"Mois (DateRDV)",Q$7,"Années (DateRDV)",Q$3),2,""),"")</f>
        <v/>
      </c>
      <c r="R124" s="166" t="str">
        <f>IFERROR(IF(GETPIVOTDATA("DateRDV",TCD!$B$1,"DT","BA","Bénéficiaire",$A124,R$6,R$5,"Mois (DateRDV)",R$7,"Années (DateRDV)",R$3,"Présence","Excusé"),3,""),"")</f>
        <v/>
      </c>
      <c r="S124" s="166" t="str">
        <f>IFERROR(IF(GETPIVOTDATA("DateRDV",TCD!$B$1,"DT","BA","Bénéficiaire",$A124,S$6,S$5,"Mois (DateRDV)",S$7,"Années (DateRDV)",S$3,"Présence","Absent"),4,""),"")</f>
        <v/>
      </c>
      <c r="T124" s="166" t="str">
        <f>IFERROR(IF(GETPIVOTDATA("DateRDV",TCD!$B$1,"DT","BA","Bénéficiaire",$A124,T$6,T$5,"Mois (DateRDV)",T$7,"Années (DateRDV)",T$3),1,""),"")</f>
        <v/>
      </c>
      <c r="U124" s="166" t="str">
        <f>IFERROR(IF(GETPIVOTDATA("DateRDV",TCD!$B$1,"DT","BA","Bénéficiaire",$A124,U$6,U$5,"Mois (DateRDV)",U$7,"Années (DateRDV)",U$3),2,""),"")</f>
        <v/>
      </c>
      <c r="V124" s="166" t="str">
        <f>IFERROR(IF(GETPIVOTDATA("DateRDV",TCD!$B$1,"DT","BA","Bénéficiaire",$A124,V$6,V$5,"Mois (DateRDV)",V$7,"Années (DateRDV)",V$3,"Présence","Excusé"),3,""),"")</f>
        <v/>
      </c>
      <c r="W124" s="166" t="str">
        <f>IFERROR(IF(GETPIVOTDATA("DateRDV",TCD!$B$1,"DT","BA","Bénéficiaire",$A124,W$6,W$5,"Mois (DateRDV)",W$7,"Années (DateRDV)",W$3,"Présence","Absent"),4,""),"")</f>
        <v/>
      </c>
      <c r="X124" s="166" t="str">
        <f>IFERROR(IF(GETPIVOTDATA("DateRDV",TCD!$B$1,"DT","BA","Bénéficiaire",$A124,X$6,X$5,"Mois (DateRDV)",X$7,"Années (DateRDV)",X$3),1,""),"")</f>
        <v/>
      </c>
      <c r="Y124" s="166" t="str">
        <f>IFERROR(IF(GETPIVOTDATA("DateRDV",TCD!$B$1,"DT","BA","Bénéficiaire",$A124,Y$6,Y$5,"Mois (DateRDV)",Y$7,"Années (DateRDV)",Y$3),2,""),"")</f>
        <v/>
      </c>
      <c r="Z124" s="166" t="str">
        <f>IFERROR(IF(GETPIVOTDATA("DateRDV",TCD!$B$1,"DT","BA","Bénéficiaire",$A124,Z$6,Z$5,"Mois (DateRDV)",Z$7,"Années (DateRDV)",Z$3,"Présence","Excusé"),3,""),"")</f>
        <v/>
      </c>
      <c r="AA124" s="166" t="str">
        <f>IFERROR(IF(GETPIVOTDATA("DateRDV",TCD!$B$1,"DT","BA","Bénéficiaire",$A124,AA$6,AA$5,"Mois (DateRDV)",AA$7,"Années (DateRDV)",AA$3,"Présence","Absent"),4,""),"")</f>
        <v/>
      </c>
      <c r="AB124" s="166" t="str">
        <f>IFERROR(IF(GETPIVOTDATA("DateRDV",TCD!$B$1,"DT","BA","Bénéficiaire",$A124,AB$6,AB$5,"Mois (DateRDV)",AB$7,"Années (DateRDV)",AB$3),1,""),"")</f>
        <v/>
      </c>
      <c r="AC124" s="166" t="str">
        <f>IFERROR(IF(GETPIVOTDATA("DateRDV",TCD!$B$1,"DT","BA","Bénéficiaire",$A124,AC$6,AC$5,"Mois (DateRDV)",AC$7,"Années (DateRDV)",AC$3),2,""),"")</f>
        <v/>
      </c>
      <c r="AD124" s="166" t="str">
        <f>IFERROR(IF(GETPIVOTDATA("DateRDV",TCD!$B$1,"DT","BA","Bénéficiaire",$A124,AD$6,AD$5,"Mois (DateRDV)",AD$7,"Années (DateRDV)",AD$3,"Présence","Excusé"),3,""),"")</f>
        <v/>
      </c>
      <c r="AE124" s="166" t="str">
        <f>IFERROR(IF(GETPIVOTDATA("DateRDV",TCD!$B$1,"DT","BA","Bénéficiaire",$A124,AE$6,AE$5,"Mois (DateRDV)",AE$7,"Années (DateRDV)",AE$3,"Présence","Absent"),4,""),"")</f>
        <v/>
      </c>
      <c r="AF124" s="166" t="str">
        <f>IFERROR(IF(GETPIVOTDATA("DateRDV",TCD!$B$1,"DT","BA","Bénéficiaire",$A124,AF$6,AF$5,"Mois (DateRDV)",AF$7,"Années (DateRDV)",AF$3),1,""),"")</f>
        <v/>
      </c>
      <c r="AG124" s="166" t="str">
        <f>IFERROR(IF(GETPIVOTDATA("DateRDV",TCD!$B$1,"DT","BA","Bénéficiaire",$A124,AG$6,AG$5,"Mois (DateRDV)",AG$7,"Années (DateRDV)",AG$3),2,""),"")</f>
        <v/>
      </c>
      <c r="AH124" s="166" t="str">
        <f>IFERROR(IF(GETPIVOTDATA("DateRDV",TCD!$B$1,"DT","BA","Bénéficiaire",$A124,AH$6,AH$5,"Mois (DateRDV)",AH$7,"Années (DateRDV)",AH$3,"Présence","Excusé"),3,""),"")</f>
        <v/>
      </c>
      <c r="AI124" s="166" t="str">
        <f>IFERROR(IF(GETPIVOTDATA("DateRDV",TCD!$B$1,"DT","BA","Bénéficiaire",$A124,AI$6,AI$5,"Mois (DateRDV)",AI$7,"Années (DateRDV)",AI$3,"Présence","Absent"),4,""),"")</f>
        <v/>
      </c>
      <c r="AJ124" s="166" t="str">
        <f>IFERROR(IF(GETPIVOTDATA("DateRDV",TCD!$B$1,"DT","BA","Bénéficiaire",$A124,AJ$6,AJ$5,"Mois (DateRDV)",AJ$7,"Années (DateRDV)",AJ$3),1,""),"")</f>
        <v/>
      </c>
      <c r="AK124" s="166" t="str">
        <f>IFERROR(IF(GETPIVOTDATA("DateRDV",TCD!$B$1,"DT","BA","Bénéficiaire",$A124,AK$6,AK$5,"Mois (DateRDV)",AK$7,"Années (DateRDV)",AK$3),2,""),"")</f>
        <v/>
      </c>
      <c r="AL124" s="166" t="str">
        <f>IFERROR(IF(GETPIVOTDATA("DateRDV",TCD!$B$1,"DT","BA","Bénéficiaire",$A124,AL$6,AL$5,"Mois (DateRDV)",AL$7,"Années (DateRDV)",AL$3,"Présence","Excusé"),3,""),"")</f>
        <v/>
      </c>
      <c r="AM124" s="166" t="str">
        <f>IFERROR(IF(GETPIVOTDATA("DateRDV",TCD!$B$1,"DT","BA","Bénéficiaire",$A124,AM$6,AM$5,"Mois (DateRDV)",AM$7,"Années (DateRDV)",AM$3,"Présence","Absent"),4,""),"")</f>
        <v/>
      </c>
      <c r="AN124" s="166" t="str">
        <f>IFERROR(IF(GETPIVOTDATA("DateRDV",TCD!$B$1,"DT","BA","Bénéficiaire",$A124,AN$6,AN$5,"Mois (DateRDV)",AN$7,"Années (DateRDV)",AN$3),1,""),"")</f>
        <v/>
      </c>
      <c r="AO124" s="166" t="str">
        <f>IFERROR(IF(GETPIVOTDATA("DateRDV",TCD!$B$1,"DT","BA","Bénéficiaire",$A124,AO$6,AO$5,"Mois (DateRDV)",AO$7,"Années (DateRDV)",AO$3),2,""),"")</f>
        <v/>
      </c>
      <c r="AP124" s="166" t="str">
        <f>IFERROR(IF(GETPIVOTDATA("DateRDV",TCD!$B$1,"DT","BA","Bénéficiaire",$A124,AP$6,AP$5,"Mois (DateRDV)",AP$7,"Années (DateRDV)",AP$3,"Présence","Excusé"),3,""),"")</f>
        <v/>
      </c>
      <c r="AQ124" s="166" t="str">
        <f>IFERROR(IF(GETPIVOTDATA("DateRDV",TCD!$B$1,"DT","BA","Bénéficiaire",$A124,AQ$6,AQ$5,"Mois (DateRDV)",AQ$7,"Années (DateRDV)",AQ$3,"Présence","Absent"),4,""),"")</f>
        <v/>
      </c>
      <c r="AR124" s="166" t="str">
        <f>IFERROR(IF(GETPIVOTDATA("DateRDV",TCD!$B$1,"DT","BA","Bénéficiaire",$A124,AR$6,AR$5,"Mois (DateRDV)",AR$7,"Années (DateRDV)",AR$3),1,""),"")</f>
        <v/>
      </c>
      <c r="AS124" s="166" t="str">
        <f>IFERROR(IF(GETPIVOTDATA("DateRDV",TCD!$B$1,"DT","BA","Bénéficiaire",$A124,AS$6,AS$5,"Mois (DateRDV)",AS$7,"Années (DateRDV)",AS$3),2,""),"")</f>
        <v/>
      </c>
      <c r="AT124" s="166" t="str">
        <f>IFERROR(IF(GETPIVOTDATA("DateRDV",TCD!$B$1,"DT","BA","Bénéficiaire",$A124,AT$6,AT$5,"Mois (DateRDV)",AT$7,"Années (DateRDV)",AT$3,"Présence","Excusé"),3,""),"")</f>
        <v/>
      </c>
      <c r="AU124" s="166" t="str">
        <f>IFERROR(IF(GETPIVOTDATA("DateRDV",TCD!$B$1,"DT","BA","Bénéficiaire",$A124,AU$6,AU$5,"Mois (DateRDV)",AU$7,"Années (DateRDV)",AU$3,"Présence","Absent"),4,""),"")</f>
        <v/>
      </c>
      <c r="AV124" s="166" t="str">
        <f>IFERROR(IF(GETPIVOTDATA("DateRDV",TCD!$B$1,"DT","BA","Bénéficiaire",$A124,AV$6,AV$5,"Mois (DateRDV)",AV$7,"Années (DateRDV)",AV$3),1,""),"")</f>
        <v/>
      </c>
      <c r="AW124" s="166" t="str">
        <f>IFERROR(IF(GETPIVOTDATA("DateRDV",TCD!$B$1,"DT","BA","Bénéficiaire",$A124,AW$6,AW$5,"Mois (DateRDV)",AW$7,"Années (DateRDV)",AW$3),2,""),"")</f>
        <v/>
      </c>
      <c r="AX124" s="166" t="str">
        <f>IFERROR(IF(GETPIVOTDATA("DateRDV",TCD!$B$1,"DT","BA","Bénéficiaire",$A124,AX$6,AX$5,"Mois (DateRDV)",AX$7,"Années (DateRDV)",AX$3,"Présence","Excusé"),3,""),"")</f>
        <v/>
      </c>
      <c r="AY124" s="166" t="str">
        <f>IFERROR(IF(GETPIVOTDATA("DateRDV",TCD!$B$1,"DT","BA","Bénéficiaire",$A124,AY$6,AY$5,"Mois (DateRDV)",AY$7,"Années (DateRDV)",AY$3,"Présence","Absent"),4,""),"")</f>
        <v/>
      </c>
      <c r="AZ124" s="166" t="str">
        <f>IFERROR(IF(GETPIVOTDATA("DateRDV",TCD!$B$1,"DT","BA","Bénéficiaire",$A124,AZ$6,AZ$5,"Mois (DateRDV)",AZ$7,"Années (DateRDV)",AZ$3),1,""),"")</f>
        <v/>
      </c>
      <c r="BA124" s="166" t="str">
        <f>IFERROR(IF(GETPIVOTDATA("DateRDV",TCD!$B$1,"DT","BA","Bénéficiaire",$A124,BA$6,BA$5,"Mois (DateRDV)",BA$7,"Années (DateRDV)",BA$3),2,""),"")</f>
        <v/>
      </c>
      <c r="BB124" s="166" t="str">
        <f>IFERROR(IF(GETPIVOTDATA("DateRDV",TCD!$B$1,"DT","BA","Bénéficiaire",$A124,BB$6,BB$5,"Mois (DateRDV)",BB$7,"Années (DateRDV)",BB$3,"Présence","Excusé"),3,""),"")</f>
        <v/>
      </c>
      <c r="BC124" s="166" t="str">
        <f>IFERROR(IF(GETPIVOTDATA("DateRDV",TCD!$B$1,"DT","BA","Bénéficiaire",$A124,BC$6,BC$5,"Mois (DateRDV)",BC$7,"Années (DateRDV)",BC$3,"Présence","Absent"),4,""),"")</f>
        <v/>
      </c>
      <c r="BD124" s="166" t="str">
        <f>IFERROR(IF(GETPIVOTDATA("DateRDV",TCD!$B$1,"DT","BA","Bénéficiaire",$A124,BD$6,BD$5,"Mois (DateRDV)",BD$7,"Années (DateRDV)",BD$3),1,""),"")</f>
        <v/>
      </c>
      <c r="BE124" s="166" t="str">
        <f>IFERROR(IF(GETPIVOTDATA("DateRDV",TCD!$B$1,"DT","BA","Bénéficiaire",$A124,BE$6,BE$5,"Mois (DateRDV)",BE$7,"Années (DateRDV)",BE$3),2,""),"")</f>
        <v/>
      </c>
      <c r="BF124" s="166" t="str">
        <f>IFERROR(IF(GETPIVOTDATA("DateRDV",TCD!$B$1,"DT","BA","Bénéficiaire",$A124,BF$6,BF$5,"Mois (DateRDV)",BF$7,"Années (DateRDV)",BF$3,"Présence","Excusé"),3,""),"")</f>
        <v/>
      </c>
      <c r="BG124" s="166" t="str">
        <f>IFERROR(IF(GETPIVOTDATA("DateRDV",TCD!$B$1,"DT","BA","Bénéficiaire",$A124,BG$6,BG$5,"Mois (DateRDV)",BG$7,"Années (DateRDV)",BG$3,"Présence","Absent"),4,""),"")</f>
        <v/>
      </c>
      <c r="BH124" s="166" t="str">
        <f>IFERROR(IF(GETPIVOTDATA("DateRDV",TCD!$B$1,"DT","BA","Bénéficiaire",$A124,BH$6,BH$5,"Mois (DateRDV)",BH$7,"Années (DateRDV)",BH$3),1,""),"")</f>
        <v/>
      </c>
      <c r="BI124" s="166" t="str">
        <f>IFERROR(IF(GETPIVOTDATA("DateRDV",TCD!$B$1,"DT","BA","Bénéficiaire",$A124,BI$6,BI$5,"Mois (DateRDV)",BI$7,"Années (DateRDV)",BI$3),2,""),"")</f>
        <v/>
      </c>
      <c r="BJ124" s="166" t="str">
        <f>IFERROR(IF(GETPIVOTDATA("DateRDV",TCD!$B$1,"DT","BA","Bénéficiaire",$A124,BJ$6,BJ$5,"Mois (DateRDV)",BJ$7,"Années (DateRDV)",BJ$3,"Présence","Excusé"),3,""),"")</f>
        <v/>
      </c>
      <c r="BK124" s="166" t="str">
        <f>IFERROR(IF(GETPIVOTDATA("DateRDV",TCD!$B$1,"DT","BA","Bénéficiaire",$A124,BK$6,BK$5,"Mois (DateRDV)",BK$7,"Années (DateRDV)",BK$3,"Présence","Absent"),4,""),"")</f>
        <v/>
      </c>
      <c r="BL124" s="166" t="str">
        <f>IFERROR(IF(GETPIVOTDATA("DateRDV",TCD!$B$1,"DT","BA","Bénéficiaire",$A124,BL$6,BL$5,"Mois (DateRDV)",BL$7,"Années (DateRDV)",BL$3),1,""),"")</f>
        <v/>
      </c>
      <c r="BM124" s="166" t="str">
        <f>IFERROR(IF(GETPIVOTDATA("DateRDV",TCD!$B$1,"DT","BA","Bénéficiaire",$A124,BM$6,BM$5,"Mois (DateRDV)",BM$7,"Années (DateRDV)",BM$3),2,""),"")</f>
        <v/>
      </c>
      <c r="BN124" s="166" t="str">
        <f>IFERROR(IF(GETPIVOTDATA("DateRDV",TCD!$B$1,"DT","BA","Bénéficiaire",$A124,BN$6,BN$5,"Mois (DateRDV)",BN$7,"Années (DateRDV)",BN$3,"Présence","Excusé"),3,""),"")</f>
        <v/>
      </c>
      <c r="BO124" s="166" t="str">
        <f>IFERROR(IF(GETPIVOTDATA("DateRDV",TCD!$B$1,"DT","BA","Bénéficiaire",$A124,BO$6,BO$5,"Mois (DateRDV)",BO$7,"Années (DateRDV)",BO$3,"Présence","Absent"),4,""),"")</f>
        <v/>
      </c>
      <c r="BP124" s="166" t="str">
        <f>IFERROR(IF(GETPIVOTDATA("DateRDV",TCD!$B$1,"DT","BA","Bénéficiaire",$A124,BP$6,BP$5,"Mois (DateRDV)",BP$7,"Années (DateRDV)",BP$3),1,""),"")</f>
        <v/>
      </c>
      <c r="BQ124" s="166" t="str">
        <f>IFERROR(IF(GETPIVOTDATA("DateRDV",TCD!$B$1,"DT","BA","Bénéficiaire",$A124,BQ$6,BQ$5,"Mois (DateRDV)",BQ$7,"Années (DateRDV)",BQ$3),2,""),"")</f>
        <v/>
      </c>
      <c r="BR124" s="166" t="str">
        <f>IFERROR(IF(GETPIVOTDATA("DateRDV",TCD!$B$1,"DT","BA","Bénéficiaire",$A124,BR$6,BR$5,"Mois (DateRDV)",BR$7,"Années (DateRDV)",BR$3,"Présence","Excusé"),3,""),"")</f>
        <v/>
      </c>
      <c r="BS124" s="166" t="str">
        <f>IFERROR(IF(GETPIVOTDATA("DateRDV",TCD!$B$1,"DT","BA","Bénéficiaire",$A124,BS$6,BS$5,"Mois (DateRDV)",BS$7,"Années (DateRDV)",BS$3,"Présence","Absent"),4,""),"")</f>
        <v/>
      </c>
      <c r="BT124" s="166" t="str">
        <f>IFERROR(IF(GETPIVOTDATA("DateRDV",TCD!$B$1,"DT","BA","Bénéficiaire",$A124,BT$6,BT$5,"Mois (DateRDV)",BT$7,"Années (DateRDV)",BT$3),1,""),"")</f>
        <v/>
      </c>
      <c r="BU124" s="166" t="str">
        <f>IFERROR(IF(GETPIVOTDATA("DateRDV",TCD!$B$1,"DT","BA","Bénéficiaire",$A124,BU$6,BU$5,"Mois (DateRDV)",BU$7,"Années (DateRDV)",BU$3),2,""),"")</f>
        <v/>
      </c>
      <c r="BV124" s="166" t="str">
        <f>IFERROR(IF(GETPIVOTDATA("DateRDV",TCD!$B$1,"DT","BA","Bénéficiaire",$A124,BV$6,BV$5,"Mois (DateRDV)",BV$7,"Années (DateRDV)",BV$3,"Présence","Excusé"),3,""),"")</f>
        <v/>
      </c>
      <c r="BW124" s="166" t="str">
        <f>IFERROR(IF(GETPIVOTDATA("DateRDV",TCD!$B$1,"DT","BA","Bénéficiaire",$A124,BW$6,BW$5,"Mois (DateRDV)",BW$7,"Années (DateRDV)",BW$3,"Présence","Absent"),4,""),"")</f>
        <v/>
      </c>
      <c r="BX124" s="166" t="str">
        <f>IFERROR(IF(GETPIVOTDATA("DateRDV",TCD!$B$1,"DT","BA","Bénéficiaire",$A124,BX$6,BX$5,"Mois (DateRDV)",BX$7,"Années (DateRDV)",BX$3),1,""),"")</f>
        <v/>
      </c>
      <c r="BY124" s="166" t="str">
        <f>IFERROR(IF(GETPIVOTDATA("DateRDV",TCD!$B$1,"DT","BA","Bénéficiaire",$A124,BY$6,BY$5,"Mois (DateRDV)",BY$7,"Années (DateRDV)",BY$3),2,""),"")</f>
        <v/>
      </c>
      <c r="BZ124" s="166" t="str">
        <f>IFERROR(IF(GETPIVOTDATA("DateRDV",TCD!$B$1,"DT","BA","Bénéficiaire",$A124,BZ$6,BZ$5,"Mois (DateRDV)",BZ$7,"Années (DateRDV)",BZ$3,"Présence","Excusé"),3,""),"")</f>
        <v/>
      </c>
      <c r="CA124" s="166" t="str">
        <f>IFERROR(IF(GETPIVOTDATA("DateRDV",TCD!$B$1,"DT","BA","Bénéficiaire",$A124,CA$6,CA$5,"Mois (DateRDV)",CA$7,"Années (DateRDV)",CA$3,"Présence","Absent"),4,""),"")</f>
        <v/>
      </c>
      <c r="CB124" s="166" t="str">
        <f>IFERROR(IF(GETPIVOTDATA("DateRDV",TCD!$B$1,"DT","BA","Bénéficiaire",$A124,CB$6,CB$5,"Mois (DateRDV)",CB$7,"Années (DateRDV)",CB$3),1,""),"")</f>
        <v/>
      </c>
      <c r="CC124" s="166" t="str">
        <f>IFERROR(IF(GETPIVOTDATA("DateRDV",TCD!$B$1,"DT","BA","Bénéficiaire",$A124,CC$6,CC$5,"Mois (DateRDV)",CC$7,"Années (DateRDV)",CC$3),2,""),"")</f>
        <v/>
      </c>
      <c r="CD124" s="166" t="str">
        <f>IFERROR(IF(GETPIVOTDATA("DateRDV",TCD!$B$1,"DT","BA","Bénéficiaire",$A124,CD$6,CD$5,"Mois (DateRDV)",CD$7,"Années (DateRDV)",CD$3,"Présence","Excusé"),3,""),"")</f>
        <v/>
      </c>
      <c r="CE124" s="166" t="str">
        <f>IFERROR(IF(GETPIVOTDATA("DateRDV",TCD!$B$1,"DT","BA","Bénéficiaire",$A124,CE$6,CE$5,"Mois (DateRDV)",CE$7,"Années (DateRDV)",CE$3,"Présence","Absent"),4,""),"")</f>
        <v/>
      </c>
      <c r="CF124" s="166" t="str">
        <f>IFERROR(IF(GETPIVOTDATA("DateRDV",TCD!$B$1,"DT","BA","Bénéficiaire",$A124,CF$6,CF$5,"Mois (DateRDV)",CF$7,"Années (DateRDV)",CF$3),1,""),"")</f>
        <v/>
      </c>
      <c r="CG124" s="166" t="str">
        <f>IFERROR(IF(GETPIVOTDATA("DateRDV",TCD!$B$1,"DT","BA","Bénéficiaire",$A124,CG$6,CG$5,"Mois (DateRDV)",CG$7,"Années (DateRDV)",CG$3),2,""),"")</f>
        <v/>
      </c>
      <c r="CH124" s="166" t="str">
        <f>IFERROR(IF(GETPIVOTDATA("DateRDV",TCD!$B$1,"DT","BA","Bénéficiaire",$A124,CH$6,CH$5,"Mois (DateRDV)",CH$7,"Années (DateRDV)",CH$3,"Présence","Excusé"),3,""),"")</f>
        <v/>
      </c>
      <c r="CI124" s="166" t="str">
        <f>IFERROR(IF(GETPIVOTDATA("DateRDV",TCD!$B$1,"DT","BA","Bénéficiaire",$A124,CI$6,CI$5,"Mois (DateRDV)",CI$7,"Années (DateRDV)",CI$3,"Présence","Absent"),4,""),"")</f>
        <v/>
      </c>
      <c r="CJ124" s="166" t="str">
        <f>IFERROR(IF(GETPIVOTDATA("DateRDV",TCD!$B$1,"DT","BA","Bénéficiaire",$A124,CJ$6,CJ$5,"Mois (DateRDV)",CJ$7,"Années (DateRDV)",CJ$3),1,""),"")</f>
        <v/>
      </c>
      <c r="CK124" s="166" t="str">
        <f>IFERROR(IF(GETPIVOTDATA("DateRDV",TCD!$B$1,"DT","BA","Bénéficiaire",$A124,CK$6,CK$5,"Mois (DateRDV)",CK$7,"Années (DateRDV)",CK$3),2,""),"")</f>
        <v/>
      </c>
      <c r="CL124" s="166" t="str">
        <f>IFERROR(IF(GETPIVOTDATA("DateRDV",TCD!$B$1,"DT","BA","Bénéficiaire",$A124,BE$6,BE$5,"Mois (DateRDV)",BE$7,"Années (DateRDV)",BE$3,"Présence","Excusé"),3,""),"")</f>
        <v/>
      </c>
      <c r="CM124" s="166" t="str">
        <f>IFERROR(IF(GETPIVOTDATA("DateRDV",TCD!$B$1,"DT","BA","Bénéficiaire",$A124,CM$6,CM$5,"Mois (DateRDV)",CM$7,"Années (DateRDV)",CM$3,"Présence","Absent"),4,""),"")</f>
        <v/>
      </c>
      <c r="CN124" s="166" t="str">
        <f>IFERROR(IF(GETPIVOTDATA("DateRDV",TCD!$B$1,"DT","BA","Bénéficiaire",$A124,CN$6,CN$5,"Mois (DateRDV)",CN$7,"Années (DateRDV)",CN$3),1,""),"")</f>
        <v/>
      </c>
      <c r="CO124" s="166" t="str">
        <f>IFERROR(IF(GETPIVOTDATA("DateRDV",TCD!$B$1,"DT","BA","Bénéficiaire",$A124,CO$6,CO$5,"Mois (DateRDV)",CO$7,"Années (DateRDV)",CO$3),2,""),"")</f>
        <v/>
      </c>
      <c r="CP124" s="166" t="str">
        <f>IFERROR(IF(GETPIVOTDATA("DateRDV",TCD!$B$1,"DT","BA","Bénéficiaire",$A124,CP$6,CP$5,"Mois (DateRDV)",CP$7,"Années (DateRDV)",CP$3,"Présence","Excusé"),3,""),"")</f>
        <v/>
      </c>
      <c r="CQ124" s="166" t="str">
        <f>IFERROR(IF(GETPIVOTDATA("DateRDV",TCD!$B$1,"DT","BA","Bénéficiaire",$A124,CQ$6,CQ$5,"Mois (DateRDV)",CQ$7,"Années (DateRDV)",CQ$3,"Présence","Absent"),4,""),"")</f>
        <v/>
      </c>
      <c r="CR124" s="166" t="str">
        <f>IFERROR(IF(GETPIVOTDATA("DateRDV",TCD!$B$1,"DT","BA","Bénéficiaire",$A124,CR$6,CR$5,"Mois (DateRDV)",CR$7,"Années (DateRDV)",CR$3),1,""),"")</f>
        <v/>
      </c>
      <c r="CS124" s="166" t="str">
        <f>IFERROR(IF(GETPIVOTDATA("DateRDV",TCD!$B$1,"DT","BA","Bénéficiaire",$A124,CS$6,CS$5,"Mois (DateRDV)",CS$7,"Années (DateRDV)",CS$3),2,""),"")</f>
        <v/>
      </c>
      <c r="CT124" s="166" t="str">
        <f>IFERROR(IF(GETPIVOTDATA("DateRDV",TCD!$B$1,"DT","BA","Bénéficiaire",$A124,CT$6,CT$5,"Mois (DateRDV)",CT$7,"Années (DateRDV)",CT$3,"Présence","Excusé"),3,""),"")</f>
        <v/>
      </c>
      <c r="CU124" s="166" t="str">
        <f>IFERROR(IF(GETPIVOTDATA("DateRDV",TCD!$B$1,"DT","BA","Bénéficiaire",$A124,CU$6,CU$5,"Mois (DateRDV)",CU$7,"Années (DateRDV)",CU$3,"Présence","Absent"),4,""),"")</f>
        <v/>
      </c>
      <c r="CV124" s="166" t="str">
        <f>IFERROR(IF(GETPIVOTDATA("DateRDV",TCD!$B$1,"DT","BA","Bénéficiaire",$A124,CV$6,CV$5,"Mois (DateRDV)",CV$7,"Années (DateRDV)",CV$3),1,""),"")</f>
        <v/>
      </c>
      <c r="CW124" s="166" t="str">
        <f>IFERROR(IF(GETPIVOTDATA("DateRDV",TCD!$B$1,"DT","BA","Bénéficiaire",$A124,CW$6,CW$5,"Mois (DateRDV)",CW$7,"Années (DateRDV)",CW$3),2,""),"")</f>
        <v/>
      </c>
      <c r="CX124" s="166" t="str">
        <f>IFERROR(IF(GETPIVOTDATA("DateRDV",TCD!$B$1,"DT","BA","Bénéficiaire",$A124,CX$6,CX$5,"Mois (DateRDV)",CX$7,"Années (DateRDV)",CX$3,"Présence","Excusé"),3,""),"")</f>
        <v/>
      </c>
      <c r="CY124" s="166" t="str">
        <f>IFERROR(IF(GETPIVOTDATA("DateRDV",TCD!$B$1,"DT","BA","Bénéficiaire",$A124,CY$6,CY$5,"Mois (DateRDV)",CY$7,"Années (DateRDV)",CY$3,"Présence","Absent"),4,""),"")</f>
        <v/>
      </c>
      <c r="CZ124" s="166" t="str">
        <f>IFERROR(IF(GETPIVOTDATA("DateRDV",TCD!$B$1,"DT","BA","Bénéficiaire",$A124,CZ$6,CZ$5,"Mois (DateRDV)",CZ$7,"Années (DateRDV)",CZ$3),1,""),"")</f>
        <v/>
      </c>
      <c r="DA124" s="166" t="str">
        <f>IFERROR(IF(GETPIVOTDATA("DateRDV",TCD!$B$1,"DT","BA","Bénéficiaire",$A124,DA$6,DA$5,"Mois (DateRDV)",DA$7,"Années (DateRDV)",DA$3),2,""),"")</f>
        <v/>
      </c>
      <c r="DB124" s="166" t="str">
        <f>IFERROR(IF(GETPIVOTDATA("DateRDV",TCD!$B$1,"DT","BA","Bénéficiaire",$A124,DB$6,DB$5,"Mois (DateRDV)",DB$7,"Années (DateRDV)",DB$3,"Présence","Excusé"),3,""),"")</f>
        <v/>
      </c>
      <c r="DC124" s="166" t="str">
        <f>IFERROR(IF(GETPIVOTDATA("DateRDV",TCD!$B$1,"DT","BA","Bénéficiaire",$A124,DC$6,DC$5,"Mois (DateRDV)",DC$7,"Années (DateRDV)",DC$3,"Présence","Absent"),4,""),"")</f>
        <v/>
      </c>
      <c r="DD124" s="166" t="str">
        <f>IFERROR(IF(GETPIVOTDATA("DateRDV",TCD!$B$1,"DT","BA","Bénéficiaire",$A124,DD$6,DD$5,"Mois (DateRDV)",DD$7,"Années (DateRDV)",DD$3),1,""),"")</f>
        <v/>
      </c>
      <c r="DE124" s="166" t="str">
        <f>IFERROR(IF(GETPIVOTDATA("DateRDV",TCD!$B$1,"DT","BA","Bénéficiaire",$A124,DE$6,DE$5,"Mois (DateRDV)",DE$7,"Années (DateRDV)",DE$3),2,""),"")</f>
        <v/>
      </c>
      <c r="DF124" s="166" t="str">
        <f>IFERROR(IF(GETPIVOTDATA("DateRDV",TCD!$B$1,"DT","BA","Bénéficiaire",$A124,DF$6,DF$5,"Mois (DateRDV)",DF$7,"Années (DateRDV)",DF$3,"Présence","Excusé"),3,""),"")</f>
        <v/>
      </c>
      <c r="DG124" s="166" t="str">
        <f>IFERROR(IF(GETPIVOTDATA("DateRDV",TCD!$B$1,"DT","BA","Bénéficiaire",$A124,DG$6,DG$5,"Mois (DateRDV)",DG$7,"Années (DateRDV)",DG$3,"Présence","Absent"),4,""),"")</f>
        <v/>
      </c>
      <c r="DH124" s="166" t="str">
        <f>IFERROR(IF(GETPIVOTDATA("DateRDV",TCD!$B$1,"DT","BA","Bénéficiaire",$A124,DH$6,DH$5,"Mois (DateRDV)",DH$7,"Années (DateRDV)",DH$3),1,""),"")</f>
        <v/>
      </c>
      <c r="DI124" s="166" t="str">
        <f>IFERROR(IF(GETPIVOTDATA("DateRDV",TCD!$B$1,"DT","BA","Bénéficiaire",$A124,DI$6,DI$5,"Mois (DateRDV)",DI$7,"Années (DateRDV)",DI$3),2,""),"")</f>
        <v/>
      </c>
      <c r="DJ124" s="166" t="str">
        <f>IFERROR(IF(GETPIVOTDATA("DateRDV",TCD!$B$1,"DT","BA","Bénéficiaire",$A124,DJ$6,DJ$5,"Mois (DateRDV)",DJ$7,"Années (DateRDV)",DJ$3,"Présence","Excusé"),3,""),"")</f>
        <v/>
      </c>
      <c r="DK124" s="166" t="str">
        <f>IFERROR(IF(GETPIVOTDATA("DateRDV",TCD!$B$1,"DT","BA","Bénéficiaire",$A124,DK$6,DK$5,"Mois (DateRDV)",DK$7,"Années (DateRDV)",DK$3,"Présence","Absent"),4,""),"")</f>
        <v/>
      </c>
      <c r="DL124" s="166" t="str">
        <f>IFERROR(IF(GETPIVOTDATA("DateRDV",TCD!$B$1,"DT","BA","Bénéficiaire",$A124,DL$6,DL$5,"Mois (DateRDV)",DL$7,"Années (DateRDV)",DL$3),1,""),"")</f>
        <v/>
      </c>
      <c r="DM124" s="166" t="str">
        <f>IFERROR(IF(GETPIVOTDATA("DateRDV",TCD!$B$1,"DT","BA","Bénéficiaire",$A124,DM$6,DM$5,"Mois (DateRDV)",DM$7,"Années (DateRDV)",DM$3),2,""),"")</f>
        <v/>
      </c>
      <c r="DN124" s="166" t="str">
        <f>IFERROR(IF(GETPIVOTDATA("DateRDV",TCD!$B$1,"DT","BA","Bénéficiaire",$A124,DN$6,DN$5,"Mois (DateRDV)",DN$7,"Années (DateRDV)",DN$3,"Présence","Excusé"),3,""),"")</f>
        <v/>
      </c>
      <c r="DO124" s="166" t="str">
        <f>IFERROR(IF(GETPIVOTDATA("DateRDV",TCD!$B$1,"DT","BA","Bénéficiaire",$A124,DO$6,DO$5,"Mois (DateRDV)",DO$7,"Années (DateRDV)",DO$3,"Présence","Absent"),4,""),"")</f>
        <v/>
      </c>
    </row>
    <row r="125" spans="1:119" x14ac:dyDescent="0.2">
      <c r="A125" t="str">
        <v>VUAGNOUX Olivier</v>
      </c>
      <c r="B125" s="169" t="str">
        <f>IFERROR(IF(INDEX(Data!P:P,MATCH(A125,Data!B:B,0))&lt;&gt;"",INDEX(Data!P:P,MATCH(A125,Data!B:B,0)),""),"")</f>
        <v>VUAGNOUX</v>
      </c>
      <c r="C125" s="169" t="str">
        <f>IFERROR(IF(INDEX(Data!O:O,MATCH(A125,Data!B:B,0))&lt;&gt;"",INDEX(Data!O:O,MATCH(A125,Data!B:B,0)),""),"")</f>
        <v>Olivier</v>
      </c>
      <c r="D125" s="169" t="str">
        <f>IFERROR(IF(INDEX(Data!J:J,MATCH(A125,Data!B:B,0))&lt;&gt;"",INDEX(Data!J:J,MATCH(A125,Data!B:B,0)),""),"")</f>
        <v>CD</v>
      </c>
      <c r="E125" s="169" t="str">
        <f>IFERROR(IF(INDEX(Data!M:M,MATCH(A125,Data!B:B,0))&lt;&gt;"",INDEX(Data!M:M,MATCH(A125,Data!B:B,0)),""),"")</f>
        <v>LA BALME DE SILLINGY</v>
      </c>
      <c r="F125" s="169">
        <f>IFERROR(IF(INDEX(Data!N:N,MATCH(A125,Data!B:B,0))&lt;&gt;"",INDEX(Data!N:N,MATCH(A125,Data!B:B,0)),""),"")</f>
        <v>74330</v>
      </c>
      <c r="G125" s="170">
        <f>IFERROR(IF(INDEX(Data!K:K,MATCH(A125,Data!B:B,0))&lt;&gt;"",INDEX(Data!K:K,MATCH(A125,Data!B:B,0)),""),"")</f>
        <v>45603</v>
      </c>
      <c r="H125" s="170">
        <f>IFERROR(IF(INDEX(Data!L:L,MATCH(A125,Data!B:B,0))&lt;&gt;"",INDEX(Data!L:L,MATCH(A125,Data!B:B,0)),""),"")</f>
        <v>45603</v>
      </c>
      <c r="I125" s="170">
        <f>IFERROR(IF(INDEX(Data!C:C,MATCH(A125,Data!B:B,0))&lt;&gt;"",INDEX(Data!C:C,MATCH(A125,Data!B:B,0)),""),"")</f>
        <v>45649</v>
      </c>
      <c r="J125" s="170" t="str">
        <f>IFERROR(IF(INDEX(Data!D:D,MATCH(A125,Data!B:B,0))&lt;&gt;"",INDEX(Data!D:D,MATCH(A125,Data!B:B,0)),""),"")</f>
        <v/>
      </c>
      <c r="K125" s="171" t="str">
        <f>IFERROR(IF(INDEX(Data!H:H,MATCH(A125,Data!B:B,0))&lt;&gt;"",INDEX(Data!H:H,MATCH(A125,Data!B:B,0)),""),"")</f>
        <v>Remobilisation</v>
      </c>
      <c r="L125" s="166" t="str">
        <f>IFERROR(IF(GETPIVOTDATA("DateRDV",TCD!$B$1,"DT","BA","Bénéficiaire",$A125,L$6,L$5,"Mois (DateRDV)",L$7,"Années (DateRDV)",L$3),1,""),"")</f>
        <v/>
      </c>
      <c r="M125" s="166" t="str">
        <f>IFERROR(IF(GETPIVOTDATA("DateRDV",TCD!$B$1,"DT","BA","Bénéficiaire",$A125,M$6,M$5,"Mois (DateRDV)",M$7,"Années (DateRDV)",M$3),2,""),"")</f>
        <v/>
      </c>
      <c r="N125" s="166" t="str">
        <f>IFERROR(IF(GETPIVOTDATA("DateRDV",TCD!$B$1,"DT","BA","Bénéficiaire",$A125,N$6,N$5,"Mois (DateRDV)",N$7,"Années (DateRDV)",N$3,"Présence","Excusé"),3,""),"")</f>
        <v/>
      </c>
      <c r="O125" s="166" t="str">
        <f>IFERROR(IF(GETPIVOTDATA("DateRDV",TCD!$B$1,"DT","BA","Bénéficiaire",$A125,O$6,O$5,"Mois (DateRDV)",O$7,"Années (DateRDV)",O$3,"Présence","Absent"),4,""),"")</f>
        <v/>
      </c>
      <c r="P125" s="166" t="str">
        <f>IFERROR(IF(GETPIVOTDATA("DateRDV",TCD!$B$1,"DT","BA","Bénéficiaire",$A125,P$6,P$5,"Mois (DateRDV)",P$7,"Années (DateRDV)",P$3),1,""),"")</f>
        <v/>
      </c>
      <c r="Q125" s="166" t="str">
        <f>IFERROR(IF(GETPIVOTDATA("DateRDV",TCD!$B$1,"DT","BA","Bénéficiaire",$A125,Q$6,Q$5,"Mois (DateRDV)",Q$7,"Années (DateRDV)",Q$3),2,""),"")</f>
        <v/>
      </c>
      <c r="R125" s="166" t="str">
        <f>IFERROR(IF(GETPIVOTDATA("DateRDV",TCD!$B$1,"DT","BA","Bénéficiaire",$A125,R$6,R$5,"Mois (DateRDV)",R$7,"Années (DateRDV)",R$3,"Présence","Excusé"),3,""),"")</f>
        <v/>
      </c>
      <c r="S125" s="166" t="str">
        <f>IFERROR(IF(GETPIVOTDATA("DateRDV",TCD!$B$1,"DT","BA","Bénéficiaire",$A125,S$6,S$5,"Mois (DateRDV)",S$7,"Années (DateRDV)",S$3,"Présence","Absent"),4,""),"")</f>
        <v/>
      </c>
      <c r="T125" s="166" t="str">
        <f>IFERROR(IF(GETPIVOTDATA("DateRDV",TCD!$B$1,"DT","BA","Bénéficiaire",$A125,T$6,T$5,"Mois (DateRDV)",T$7,"Années (DateRDV)",T$3),1,""),"")</f>
        <v/>
      </c>
      <c r="U125" s="166" t="str">
        <f>IFERROR(IF(GETPIVOTDATA("DateRDV",TCD!$B$1,"DT","BA","Bénéficiaire",$A125,U$6,U$5,"Mois (DateRDV)",U$7,"Années (DateRDV)",U$3),2,""),"")</f>
        <v/>
      </c>
      <c r="V125" s="166" t="str">
        <f>IFERROR(IF(GETPIVOTDATA("DateRDV",TCD!$B$1,"DT","BA","Bénéficiaire",$A125,V$6,V$5,"Mois (DateRDV)",V$7,"Années (DateRDV)",V$3,"Présence","Excusé"),3,""),"")</f>
        <v/>
      </c>
      <c r="W125" s="166" t="str">
        <f>IFERROR(IF(GETPIVOTDATA("DateRDV",TCD!$B$1,"DT","BA","Bénéficiaire",$A125,W$6,W$5,"Mois (DateRDV)",W$7,"Années (DateRDV)",W$3,"Présence","Absent"),4,""),"")</f>
        <v/>
      </c>
      <c r="X125" s="166" t="str">
        <f>IFERROR(IF(GETPIVOTDATA("DateRDV",TCD!$B$1,"DT","BA","Bénéficiaire",$A125,X$6,X$5,"Mois (DateRDV)",X$7,"Années (DateRDV)",X$3),1,""),"")</f>
        <v/>
      </c>
      <c r="Y125" s="166" t="str">
        <f>IFERROR(IF(GETPIVOTDATA("DateRDV",TCD!$B$1,"DT","BA","Bénéficiaire",$A125,Y$6,Y$5,"Mois (DateRDV)",Y$7,"Années (DateRDV)",Y$3),2,""),"")</f>
        <v/>
      </c>
      <c r="Z125" s="166" t="str">
        <f>IFERROR(IF(GETPIVOTDATA("DateRDV",TCD!$B$1,"DT","BA","Bénéficiaire",$A125,Z$6,Z$5,"Mois (DateRDV)",Z$7,"Années (DateRDV)",Z$3,"Présence","Excusé"),3,""),"")</f>
        <v/>
      </c>
      <c r="AA125" s="166" t="str">
        <f>IFERROR(IF(GETPIVOTDATA("DateRDV",TCD!$B$1,"DT","BA","Bénéficiaire",$A125,AA$6,AA$5,"Mois (DateRDV)",AA$7,"Années (DateRDV)",AA$3,"Présence","Absent"),4,""),"")</f>
        <v/>
      </c>
      <c r="AB125" s="166" t="str">
        <f>IFERROR(IF(GETPIVOTDATA("DateRDV",TCD!$B$1,"DT","BA","Bénéficiaire",$A125,AB$6,AB$5,"Mois (DateRDV)",AB$7,"Années (DateRDV)",AB$3),1,""),"")</f>
        <v/>
      </c>
      <c r="AC125" s="166" t="str">
        <f>IFERROR(IF(GETPIVOTDATA("DateRDV",TCD!$B$1,"DT","BA","Bénéficiaire",$A125,AC$6,AC$5,"Mois (DateRDV)",AC$7,"Années (DateRDV)",AC$3),2,""),"")</f>
        <v/>
      </c>
      <c r="AD125" s="166" t="str">
        <f>IFERROR(IF(GETPIVOTDATA("DateRDV",TCD!$B$1,"DT","BA","Bénéficiaire",$A125,AD$6,AD$5,"Mois (DateRDV)",AD$7,"Années (DateRDV)",AD$3,"Présence","Excusé"),3,""),"")</f>
        <v/>
      </c>
      <c r="AE125" s="166" t="str">
        <f>IFERROR(IF(GETPIVOTDATA("DateRDV",TCD!$B$1,"DT","BA","Bénéficiaire",$A125,AE$6,AE$5,"Mois (DateRDV)",AE$7,"Années (DateRDV)",AE$3,"Présence","Absent"),4,""),"")</f>
        <v/>
      </c>
      <c r="AF125" s="166" t="str">
        <f>IFERROR(IF(GETPIVOTDATA("DateRDV",TCD!$B$1,"DT","BA","Bénéficiaire",$A125,AF$6,AF$5,"Mois (DateRDV)",AF$7,"Années (DateRDV)",AF$3),1,""),"")</f>
        <v/>
      </c>
      <c r="AG125" s="166" t="str">
        <f>IFERROR(IF(GETPIVOTDATA("DateRDV",TCD!$B$1,"DT","BA","Bénéficiaire",$A125,AG$6,AG$5,"Mois (DateRDV)",AG$7,"Années (DateRDV)",AG$3),2,""),"")</f>
        <v/>
      </c>
      <c r="AH125" s="166" t="str">
        <f>IFERROR(IF(GETPIVOTDATA("DateRDV",TCD!$B$1,"DT","BA","Bénéficiaire",$A125,AH$6,AH$5,"Mois (DateRDV)",AH$7,"Années (DateRDV)",AH$3,"Présence","Excusé"),3,""),"")</f>
        <v/>
      </c>
      <c r="AI125" s="166" t="str">
        <f>IFERROR(IF(GETPIVOTDATA("DateRDV",TCD!$B$1,"DT","BA","Bénéficiaire",$A125,AI$6,AI$5,"Mois (DateRDV)",AI$7,"Années (DateRDV)",AI$3,"Présence","Absent"),4,""),"")</f>
        <v/>
      </c>
      <c r="AJ125" s="166" t="str">
        <f>IFERROR(IF(GETPIVOTDATA("DateRDV",TCD!$B$1,"DT","BA","Bénéficiaire",$A125,AJ$6,AJ$5,"Mois (DateRDV)",AJ$7,"Années (DateRDV)",AJ$3),1,""),"")</f>
        <v/>
      </c>
      <c r="AK125" s="166" t="str">
        <f>IFERROR(IF(GETPIVOTDATA("DateRDV",TCD!$B$1,"DT","BA","Bénéficiaire",$A125,AK$6,AK$5,"Mois (DateRDV)",AK$7,"Années (DateRDV)",AK$3),2,""),"")</f>
        <v/>
      </c>
      <c r="AL125" s="166" t="str">
        <f>IFERROR(IF(GETPIVOTDATA("DateRDV",TCD!$B$1,"DT","BA","Bénéficiaire",$A125,AL$6,AL$5,"Mois (DateRDV)",AL$7,"Années (DateRDV)",AL$3,"Présence","Excusé"),3,""),"")</f>
        <v/>
      </c>
      <c r="AM125" s="166" t="str">
        <f>IFERROR(IF(GETPIVOTDATA("DateRDV",TCD!$B$1,"DT","BA","Bénéficiaire",$A125,AM$6,AM$5,"Mois (DateRDV)",AM$7,"Années (DateRDV)",AM$3,"Présence","Absent"),4,""),"")</f>
        <v/>
      </c>
      <c r="AN125" s="166" t="str">
        <f>IFERROR(IF(GETPIVOTDATA("DateRDV",TCD!$B$1,"DT","BA","Bénéficiaire",$A125,AN$6,AN$5,"Mois (DateRDV)",AN$7,"Années (DateRDV)",AN$3),1,""),"")</f>
        <v/>
      </c>
      <c r="AO125" s="166" t="str">
        <f>IFERROR(IF(GETPIVOTDATA("DateRDV",TCD!$B$1,"DT","BA","Bénéficiaire",$A125,AO$6,AO$5,"Mois (DateRDV)",AO$7,"Années (DateRDV)",AO$3),2,""),"")</f>
        <v/>
      </c>
      <c r="AP125" s="166" t="str">
        <f>IFERROR(IF(GETPIVOTDATA("DateRDV",TCD!$B$1,"DT","BA","Bénéficiaire",$A125,AP$6,AP$5,"Mois (DateRDV)",AP$7,"Années (DateRDV)",AP$3,"Présence","Excusé"),3,""),"")</f>
        <v/>
      </c>
      <c r="AQ125" s="166" t="str">
        <f>IFERROR(IF(GETPIVOTDATA("DateRDV",TCD!$B$1,"DT","BA","Bénéficiaire",$A125,AQ$6,AQ$5,"Mois (DateRDV)",AQ$7,"Années (DateRDV)",AQ$3,"Présence","Absent"),4,""),"")</f>
        <v/>
      </c>
      <c r="AR125" s="166" t="str">
        <f>IFERROR(IF(GETPIVOTDATA("DateRDV",TCD!$B$1,"DT","BA","Bénéficiaire",$A125,AR$6,AR$5,"Mois (DateRDV)",AR$7,"Années (DateRDV)",AR$3),1,""),"")</f>
        <v/>
      </c>
      <c r="AS125" s="166" t="str">
        <f>IFERROR(IF(GETPIVOTDATA("DateRDV",TCD!$B$1,"DT","BA","Bénéficiaire",$A125,AS$6,AS$5,"Mois (DateRDV)",AS$7,"Années (DateRDV)",AS$3),2,""),"")</f>
        <v/>
      </c>
      <c r="AT125" s="166" t="str">
        <f>IFERROR(IF(GETPIVOTDATA("DateRDV",TCD!$B$1,"DT","BA","Bénéficiaire",$A125,AT$6,AT$5,"Mois (DateRDV)",AT$7,"Années (DateRDV)",AT$3,"Présence","Excusé"),3,""),"")</f>
        <v/>
      </c>
      <c r="AU125" s="166" t="str">
        <f>IFERROR(IF(GETPIVOTDATA("DateRDV",TCD!$B$1,"DT","BA","Bénéficiaire",$A125,AU$6,AU$5,"Mois (DateRDV)",AU$7,"Années (DateRDV)",AU$3,"Présence","Absent"),4,""),"")</f>
        <v/>
      </c>
      <c r="AV125" s="166" t="str">
        <f>IFERROR(IF(GETPIVOTDATA("DateRDV",TCD!$B$1,"DT","BA","Bénéficiaire",$A125,AV$6,AV$5,"Mois (DateRDV)",AV$7,"Années (DateRDV)",AV$3),1,""),"")</f>
        <v/>
      </c>
      <c r="AW125" s="166" t="str">
        <f>IFERROR(IF(GETPIVOTDATA("DateRDV",TCD!$B$1,"DT","BA","Bénéficiaire",$A125,AW$6,AW$5,"Mois (DateRDV)",AW$7,"Années (DateRDV)",AW$3),2,""),"")</f>
        <v/>
      </c>
      <c r="AX125" s="166" t="str">
        <f>IFERROR(IF(GETPIVOTDATA("DateRDV",TCD!$B$1,"DT","BA","Bénéficiaire",$A125,AX$6,AX$5,"Mois (DateRDV)",AX$7,"Années (DateRDV)",AX$3,"Présence","Excusé"),3,""),"")</f>
        <v/>
      </c>
      <c r="AY125" s="166" t="str">
        <f>IFERROR(IF(GETPIVOTDATA("DateRDV",TCD!$B$1,"DT","BA","Bénéficiaire",$A125,AY$6,AY$5,"Mois (DateRDV)",AY$7,"Années (DateRDV)",AY$3,"Présence","Absent"),4,""),"")</f>
        <v/>
      </c>
      <c r="AZ125" s="166" t="str">
        <f>IFERROR(IF(GETPIVOTDATA("DateRDV",TCD!$B$1,"DT","BA","Bénéficiaire",$A125,AZ$6,AZ$5,"Mois (DateRDV)",AZ$7,"Années (DateRDV)",AZ$3),1,""),"")</f>
        <v/>
      </c>
      <c r="BA125" s="166" t="str">
        <f>IFERROR(IF(GETPIVOTDATA("DateRDV",TCD!$B$1,"DT","BA","Bénéficiaire",$A125,BA$6,BA$5,"Mois (DateRDV)",BA$7,"Années (DateRDV)",BA$3),2,""),"")</f>
        <v/>
      </c>
      <c r="BB125" s="166" t="str">
        <f>IFERROR(IF(GETPIVOTDATA("DateRDV",TCD!$B$1,"DT","BA","Bénéficiaire",$A125,BB$6,BB$5,"Mois (DateRDV)",BB$7,"Années (DateRDV)",BB$3,"Présence","Excusé"),3,""),"")</f>
        <v/>
      </c>
      <c r="BC125" s="166" t="str">
        <f>IFERROR(IF(GETPIVOTDATA("DateRDV",TCD!$B$1,"DT","BA","Bénéficiaire",$A125,BC$6,BC$5,"Mois (DateRDV)",BC$7,"Années (DateRDV)",BC$3,"Présence","Absent"),4,""),"")</f>
        <v/>
      </c>
      <c r="BD125" s="166" t="str">
        <f>IFERROR(IF(GETPIVOTDATA("DateRDV",TCD!$B$1,"DT","BA","Bénéficiaire",$A125,BD$6,BD$5,"Mois (DateRDV)",BD$7,"Années (DateRDV)",BD$3),1,""),"")</f>
        <v/>
      </c>
      <c r="BE125" s="166" t="str">
        <f>IFERROR(IF(GETPIVOTDATA("DateRDV",TCD!$B$1,"DT","BA","Bénéficiaire",$A125,BE$6,BE$5,"Mois (DateRDV)",BE$7,"Années (DateRDV)",BE$3),2,""),"")</f>
        <v/>
      </c>
      <c r="BF125" s="166" t="str">
        <f>IFERROR(IF(GETPIVOTDATA("DateRDV",TCD!$B$1,"DT","BA","Bénéficiaire",$A125,BF$6,BF$5,"Mois (DateRDV)",BF$7,"Années (DateRDV)",BF$3,"Présence","Excusé"),3,""),"")</f>
        <v/>
      </c>
      <c r="BG125" s="166" t="str">
        <f>IFERROR(IF(GETPIVOTDATA("DateRDV",TCD!$B$1,"DT","BA","Bénéficiaire",$A125,BG$6,BG$5,"Mois (DateRDV)",BG$7,"Années (DateRDV)",BG$3,"Présence","Absent"),4,""),"")</f>
        <v/>
      </c>
      <c r="BH125" s="166" t="str">
        <f>IFERROR(IF(GETPIVOTDATA("DateRDV",TCD!$B$1,"DT","BA","Bénéficiaire",$A125,BH$6,BH$5,"Mois (DateRDV)",BH$7,"Années (DateRDV)",BH$3),1,""),"")</f>
        <v/>
      </c>
      <c r="BI125" s="166" t="str">
        <f>IFERROR(IF(GETPIVOTDATA("DateRDV",TCD!$B$1,"DT","BA","Bénéficiaire",$A125,BI$6,BI$5,"Mois (DateRDV)",BI$7,"Années (DateRDV)",BI$3),2,""),"")</f>
        <v/>
      </c>
      <c r="BJ125" s="166" t="str">
        <f>IFERROR(IF(GETPIVOTDATA("DateRDV",TCD!$B$1,"DT","BA","Bénéficiaire",$A125,BJ$6,BJ$5,"Mois (DateRDV)",BJ$7,"Années (DateRDV)",BJ$3,"Présence","Excusé"),3,""),"")</f>
        <v/>
      </c>
      <c r="BK125" s="166" t="str">
        <f>IFERROR(IF(GETPIVOTDATA("DateRDV",TCD!$B$1,"DT","BA","Bénéficiaire",$A125,BK$6,BK$5,"Mois (DateRDV)",BK$7,"Années (DateRDV)",BK$3,"Présence","Absent"),4,""),"")</f>
        <v/>
      </c>
      <c r="BL125" s="166" t="str">
        <f>IFERROR(IF(GETPIVOTDATA("DateRDV",TCD!$B$1,"DT","BA","Bénéficiaire",$A125,BL$6,BL$5,"Mois (DateRDV)",BL$7,"Années (DateRDV)",BL$3),1,""),"")</f>
        <v/>
      </c>
      <c r="BM125" s="166" t="str">
        <f>IFERROR(IF(GETPIVOTDATA("DateRDV",TCD!$B$1,"DT","BA","Bénéficiaire",$A125,BM$6,BM$5,"Mois (DateRDV)",BM$7,"Années (DateRDV)",BM$3),2,""),"")</f>
        <v/>
      </c>
      <c r="BN125" s="166" t="str">
        <f>IFERROR(IF(GETPIVOTDATA("DateRDV",TCD!$B$1,"DT","BA","Bénéficiaire",$A125,BN$6,BN$5,"Mois (DateRDV)",BN$7,"Années (DateRDV)",BN$3,"Présence","Excusé"),3,""),"")</f>
        <v/>
      </c>
      <c r="BO125" s="166" t="str">
        <f>IFERROR(IF(GETPIVOTDATA("DateRDV",TCD!$B$1,"DT","BA","Bénéficiaire",$A125,BO$6,BO$5,"Mois (DateRDV)",BO$7,"Années (DateRDV)",BO$3,"Présence","Absent"),4,""),"")</f>
        <v/>
      </c>
      <c r="BP125" s="166" t="str">
        <f>IFERROR(IF(GETPIVOTDATA("DateRDV",TCD!$B$1,"DT","BA","Bénéficiaire",$A125,BP$6,BP$5,"Mois (DateRDV)",BP$7,"Années (DateRDV)",BP$3),1,""),"")</f>
        <v/>
      </c>
      <c r="BQ125" s="166" t="str">
        <f>IFERROR(IF(GETPIVOTDATA("DateRDV",TCD!$B$1,"DT","BA","Bénéficiaire",$A125,BQ$6,BQ$5,"Mois (DateRDV)",BQ$7,"Années (DateRDV)",BQ$3),2,""),"")</f>
        <v/>
      </c>
      <c r="BR125" s="166" t="str">
        <f>IFERROR(IF(GETPIVOTDATA("DateRDV",TCD!$B$1,"DT","BA","Bénéficiaire",$A125,BR$6,BR$5,"Mois (DateRDV)",BR$7,"Années (DateRDV)",BR$3,"Présence","Excusé"),3,""),"")</f>
        <v/>
      </c>
      <c r="BS125" s="166" t="str">
        <f>IFERROR(IF(GETPIVOTDATA("DateRDV",TCD!$B$1,"DT","BA","Bénéficiaire",$A125,BS$6,BS$5,"Mois (DateRDV)",BS$7,"Années (DateRDV)",BS$3,"Présence","Absent"),4,""),"")</f>
        <v/>
      </c>
      <c r="BT125" s="166" t="str">
        <f>IFERROR(IF(GETPIVOTDATA("DateRDV",TCD!$B$1,"DT","BA","Bénéficiaire",$A125,BT$6,BT$5,"Mois (DateRDV)",BT$7,"Années (DateRDV)",BT$3),1,""),"")</f>
        <v/>
      </c>
      <c r="BU125" s="166" t="str">
        <f>IFERROR(IF(GETPIVOTDATA("DateRDV",TCD!$B$1,"DT","BA","Bénéficiaire",$A125,BU$6,BU$5,"Mois (DateRDV)",BU$7,"Années (DateRDV)",BU$3),2,""),"")</f>
        <v/>
      </c>
      <c r="BV125" s="166" t="str">
        <f>IFERROR(IF(GETPIVOTDATA("DateRDV",TCD!$B$1,"DT","BA","Bénéficiaire",$A125,BV$6,BV$5,"Mois (DateRDV)",BV$7,"Années (DateRDV)",BV$3,"Présence","Excusé"),3,""),"")</f>
        <v/>
      </c>
      <c r="BW125" s="166" t="str">
        <f>IFERROR(IF(GETPIVOTDATA("DateRDV",TCD!$B$1,"DT","BA","Bénéficiaire",$A125,BW$6,BW$5,"Mois (DateRDV)",BW$7,"Années (DateRDV)",BW$3,"Présence","Absent"),4,""),"")</f>
        <v/>
      </c>
      <c r="BX125" s="166" t="str">
        <f>IFERROR(IF(GETPIVOTDATA("DateRDV",TCD!$B$1,"DT","BA","Bénéficiaire",$A125,BX$6,BX$5,"Mois (DateRDV)",BX$7,"Années (DateRDV)",BX$3),1,""),"")</f>
        <v/>
      </c>
      <c r="BY125" s="166" t="str">
        <f>IFERROR(IF(GETPIVOTDATA("DateRDV",TCD!$B$1,"DT","BA","Bénéficiaire",$A125,BY$6,BY$5,"Mois (DateRDV)",BY$7,"Années (DateRDV)",BY$3),2,""),"")</f>
        <v/>
      </c>
      <c r="BZ125" s="166" t="str">
        <f>IFERROR(IF(GETPIVOTDATA("DateRDV",TCD!$B$1,"DT","BA","Bénéficiaire",$A125,BZ$6,BZ$5,"Mois (DateRDV)",BZ$7,"Années (DateRDV)",BZ$3,"Présence","Excusé"),3,""),"")</f>
        <v/>
      </c>
      <c r="CA125" s="166" t="str">
        <f>IFERROR(IF(GETPIVOTDATA("DateRDV",TCD!$B$1,"DT","BA","Bénéficiaire",$A125,CA$6,CA$5,"Mois (DateRDV)",CA$7,"Années (DateRDV)",CA$3,"Présence","Absent"),4,""),"")</f>
        <v/>
      </c>
      <c r="CB125" s="166" t="str">
        <f>IFERROR(IF(GETPIVOTDATA("DateRDV",TCD!$B$1,"DT","BA","Bénéficiaire",$A125,CB$6,CB$5,"Mois (DateRDV)",CB$7,"Années (DateRDV)",CB$3),1,""),"")</f>
        <v/>
      </c>
      <c r="CC125" s="166" t="str">
        <f>IFERROR(IF(GETPIVOTDATA("DateRDV",TCD!$B$1,"DT","BA","Bénéficiaire",$A125,CC$6,CC$5,"Mois (DateRDV)",CC$7,"Années (DateRDV)",CC$3),2,""),"")</f>
        <v/>
      </c>
      <c r="CD125" s="166" t="str">
        <f>IFERROR(IF(GETPIVOTDATA("DateRDV",TCD!$B$1,"DT","BA","Bénéficiaire",$A125,CD$6,CD$5,"Mois (DateRDV)",CD$7,"Années (DateRDV)",CD$3,"Présence","Excusé"),3,""),"")</f>
        <v/>
      </c>
      <c r="CE125" s="166" t="str">
        <f>IFERROR(IF(GETPIVOTDATA("DateRDV",TCD!$B$1,"DT","BA","Bénéficiaire",$A125,CE$6,CE$5,"Mois (DateRDV)",CE$7,"Années (DateRDV)",CE$3,"Présence","Absent"),4,""),"")</f>
        <v/>
      </c>
      <c r="CF125" s="166" t="str">
        <f>IFERROR(IF(GETPIVOTDATA("DateRDV",TCD!$B$1,"DT","BA","Bénéficiaire",$A125,CF$6,CF$5,"Mois (DateRDV)",CF$7,"Années (DateRDV)",CF$3),1,""),"")</f>
        <v/>
      </c>
      <c r="CG125" s="166" t="str">
        <f>IFERROR(IF(GETPIVOTDATA("DateRDV",TCD!$B$1,"DT","BA","Bénéficiaire",$A125,CG$6,CG$5,"Mois (DateRDV)",CG$7,"Années (DateRDV)",CG$3),2,""),"")</f>
        <v/>
      </c>
      <c r="CH125" s="166" t="str">
        <f>IFERROR(IF(GETPIVOTDATA("DateRDV",TCD!$B$1,"DT","BA","Bénéficiaire",$A125,CH$6,CH$5,"Mois (DateRDV)",CH$7,"Années (DateRDV)",CH$3,"Présence","Excusé"),3,""),"")</f>
        <v/>
      </c>
      <c r="CI125" s="166" t="str">
        <f>IFERROR(IF(GETPIVOTDATA("DateRDV",TCD!$B$1,"DT","BA","Bénéficiaire",$A125,CI$6,CI$5,"Mois (DateRDV)",CI$7,"Années (DateRDV)",CI$3,"Présence","Absent"),4,""),"")</f>
        <v/>
      </c>
      <c r="CJ125" s="166" t="str">
        <f>IFERROR(IF(GETPIVOTDATA("DateRDV",TCD!$B$1,"DT","BA","Bénéficiaire",$A125,CJ$6,CJ$5,"Mois (DateRDV)",CJ$7,"Années (DateRDV)",CJ$3),1,""),"")</f>
        <v/>
      </c>
      <c r="CK125" s="166" t="str">
        <f>IFERROR(IF(GETPIVOTDATA("DateRDV",TCD!$B$1,"DT","BA","Bénéficiaire",$A125,CK$6,CK$5,"Mois (DateRDV)",CK$7,"Années (DateRDV)",CK$3),2,""),"")</f>
        <v/>
      </c>
      <c r="CL125" s="166" t="str">
        <f>IFERROR(IF(GETPIVOTDATA("DateRDV",TCD!$B$1,"DT","BA","Bénéficiaire",$A125,BE$6,BE$5,"Mois (DateRDV)",BE$7,"Années (DateRDV)",BE$3,"Présence","Excusé"),3,""),"")</f>
        <v/>
      </c>
      <c r="CM125" s="166" t="str">
        <f>IFERROR(IF(GETPIVOTDATA("DateRDV",TCD!$B$1,"DT","BA","Bénéficiaire",$A125,CM$6,CM$5,"Mois (DateRDV)",CM$7,"Années (DateRDV)",CM$3,"Présence","Absent"),4,""),"")</f>
        <v/>
      </c>
      <c r="CN125" s="166" t="str">
        <f>IFERROR(IF(GETPIVOTDATA("DateRDV",TCD!$B$1,"DT","BA","Bénéficiaire",$A125,CN$6,CN$5,"Mois (DateRDV)",CN$7,"Années (DateRDV)",CN$3),1,""),"")</f>
        <v/>
      </c>
      <c r="CO125" s="166" t="str">
        <f>IFERROR(IF(GETPIVOTDATA("DateRDV",TCD!$B$1,"DT","BA","Bénéficiaire",$A125,CO$6,CO$5,"Mois (DateRDV)",CO$7,"Années (DateRDV)",CO$3),2,""),"")</f>
        <v/>
      </c>
      <c r="CP125" s="166" t="str">
        <f>IFERROR(IF(GETPIVOTDATA("DateRDV",TCD!$B$1,"DT","BA","Bénéficiaire",$A125,CP$6,CP$5,"Mois (DateRDV)",CP$7,"Années (DateRDV)",CP$3,"Présence","Excusé"),3,""),"")</f>
        <v/>
      </c>
      <c r="CQ125" s="166" t="str">
        <f>IFERROR(IF(GETPIVOTDATA("DateRDV",TCD!$B$1,"DT","BA","Bénéficiaire",$A125,CQ$6,CQ$5,"Mois (DateRDV)",CQ$7,"Années (DateRDV)",CQ$3,"Présence","Absent"),4,""),"")</f>
        <v/>
      </c>
      <c r="CR125" s="166" t="str">
        <f>IFERROR(IF(GETPIVOTDATA("DateRDV",TCD!$B$1,"DT","BA","Bénéficiaire",$A125,CR$6,CR$5,"Mois (DateRDV)",CR$7,"Années (DateRDV)",CR$3),1,""),"")</f>
        <v/>
      </c>
      <c r="CS125" s="166" t="str">
        <f>IFERROR(IF(GETPIVOTDATA("DateRDV",TCD!$B$1,"DT","BA","Bénéficiaire",$A125,CS$6,CS$5,"Mois (DateRDV)",CS$7,"Années (DateRDV)",CS$3),2,""),"")</f>
        <v/>
      </c>
      <c r="CT125" s="166" t="str">
        <f>IFERROR(IF(GETPIVOTDATA("DateRDV",TCD!$B$1,"DT","BA","Bénéficiaire",$A125,CT$6,CT$5,"Mois (DateRDV)",CT$7,"Années (DateRDV)",CT$3,"Présence","Excusé"),3,""),"")</f>
        <v/>
      </c>
      <c r="CU125" s="166" t="str">
        <f>IFERROR(IF(GETPIVOTDATA("DateRDV",TCD!$B$1,"DT","BA","Bénéficiaire",$A125,CU$6,CU$5,"Mois (DateRDV)",CU$7,"Années (DateRDV)",CU$3,"Présence","Absent"),4,""),"")</f>
        <v/>
      </c>
      <c r="CV125" s="166" t="str">
        <f>IFERROR(IF(GETPIVOTDATA("DateRDV",TCD!$B$1,"DT","BA","Bénéficiaire",$A125,CV$6,CV$5,"Mois (DateRDV)",CV$7,"Années (DateRDV)",CV$3),1,""),"")</f>
        <v/>
      </c>
      <c r="CW125" s="166" t="str">
        <f>IFERROR(IF(GETPIVOTDATA("DateRDV",TCD!$B$1,"DT","BA","Bénéficiaire",$A125,CW$6,CW$5,"Mois (DateRDV)",CW$7,"Années (DateRDV)",CW$3),2,""),"")</f>
        <v/>
      </c>
      <c r="CX125" s="166" t="str">
        <f>IFERROR(IF(GETPIVOTDATA("DateRDV",TCD!$B$1,"DT","BA","Bénéficiaire",$A125,CX$6,CX$5,"Mois (DateRDV)",CX$7,"Années (DateRDV)",CX$3,"Présence","Excusé"),3,""),"")</f>
        <v/>
      </c>
      <c r="CY125" s="166" t="str">
        <f>IFERROR(IF(GETPIVOTDATA("DateRDV",TCD!$B$1,"DT","BA","Bénéficiaire",$A125,CY$6,CY$5,"Mois (DateRDV)",CY$7,"Années (DateRDV)",CY$3,"Présence","Absent"),4,""),"")</f>
        <v/>
      </c>
      <c r="CZ125" s="166" t="str">
        <f>IFERROR(IF(GETPIVOTDATA("DateRDV",TCD!$B$1,"DT","BA","Bénéficiaire",$A125,CZ$6,CZ$5,"Mois (DateRDV)",CZ$7,"Années (DateRDV)",CZ$3),1,""),"")</f>
        <v/>
      </c>
      <c r="DA125" s="166" t="str">
        <f>IFERROR(IF(GETPIVOTDATA("DateRDV",TCD!$B$1,"DT","BA","Bénéficiaire",$A125,DA$6,DA$5,"Mois (DateRDV)",DA$7,"Années (DateRDV)",DA$3),2,""),"")</f>
        <v/>
      </c>
      <c r="DB125" s="166" t="str">
        <f>IFERROR(IF(GETPIVOTDATA("DateRDV",TCD!$B$1,"DT","BA","Bénéficiaire",$A125,DB$6,DB$5,"Mois (DateRDV)",DB$7,"Années (DateRDV)",DB$3,"Présence","Excusé"),3,""),"")</f>
        <v/>
      </c>
      <c r="DC125" s="166" t="str">
        <f>IFERROR(IF(GETPIVOTDATA("DateRDV",TCD!$B$1,"DT","BA","Bénéficiaire",$A125,DC$6,DC$5,"Mois (DateRDV)",DC$7,"Années (DateRDV)",DC$3,"Présence","Absent"),4,""),"")</f>
        <v/>
      </c>
      <c r="DD125" s="166" t="str">
        <f>IFERROR(IF(GETPIVOTDATA("DateRDV",TCD!$B$1,"DT","BA","Bénéficiaire",$A125,DD$6,DD$5,"Mois (DateRDV)",DD$7,"Années (DateRDV)",DD$3),1,""),"")</f>
        <v/>
      </c>
      <c r="DE125" s="166" t="str">
        <f>IFERROR(IF(GETPIVOTDATA("DateRDV",TCD!$B$1,"DT","BA","Bénéficiaire",$A125,DE$6,DE$5,"Mois (DateRDV)",DE$7,"Années (DateRDV)",DE$3),2,""),"")</f>
        <v/>
      </c>
      <c r="DF125" s="166" t="str">
        <f>IFERROR(IF(GETPIVOTDATA("DateRDV",TCD!$B$1,"DT","BA","Bénéficiaire",$A125,DF$6,DF$5,"Mois (DateRDV)",DF$7,"Années (DateRDV)",DF$3,"Présence","Excusé"),3,""),"")</f>
        <v/>
      </c>
      <c r="DG125" s="166" t="str">
        <f>IFERROR(IF(GETPIVOTDATA("DateRDV",TCD!$B$1,"DT","BA","Bénéficiaire",$A125,DG$6,DG$5,"Mois (DateRDV)",DG$7,"Années (DateRDV)",DG$3,"Présence","Absent"),4,""),"")</f>
        <v/>
      </c>
      <c r="DH125" s="166" t="str">
        <f>IFERROR(IF(GETPIVOTDATA("DateRDV",TCD!$B$1,"DT","BA","Bénéficiaire",$A125,DH$6,DH$5,"Mois (DateRDV)",DH$7,"Années (DateRDV)",DH$3),1,""),"")</f>
        <v/>
      </c>
      <c r="DI125" s="166" t="str">
        <f>IFERROR(IF(GETPIVOTDATA("DateRDV",TCD!$B$1,"DT","BA","Bénéficiaire",$A125,DI$6,DI$5,"Mois (DateRDV)",DI$7,"Années (DateRDV)",DI$3),2,""),"")</f>
        <v/>
      </c>
      <c r="DJ125" s="166" t="str">
        <f>IFERROR(IF(GETPIVOTDATA("DateRDV",TCD!$B$1,"DT","BA","Bénéficiaire",$A125,DJ$6,DJ$5,"Mois (DateRDV)",DJ$7,"Années (DateRDV)",DJ$3,"Présence","Excusé"),3,""),"")</f>
        <v/>
      </c>
      <c r="DK125" s="166" t="str">
        <f>IFERROR(IF(GETPIVOTDATA("DateRDV",TCD!$B$1,"DT","BA","Bénéficiaire",$A125,DK$6,DK$5,"Mois (DateRDV)",DK$7,"Années (DateRDV)",DK$3,"Présence","Absent"),4,""),"")</f>
        <v/>
      </c>
      <c r="DL125" s="166" t="str">
        <f>IFERROR(IF(GETPIVOTDATA("DateRDV",TCD!$B$1,"DT","BA","Bénéficiaire",$A125,DL$6,DL$5,"Mois (DateRDV)",DL$7,"Années (DateRDV)",DL$3),1,""),"")</f>
        <v/>
      </c>
      <c r="DM125" s="166" t="str">
        <f>IFERROR(IF(GETPIVOTDATA("DateRDV",TCD!$B$1,"DT","BA","Bénéficiaire",$A125,DM$6,DM$5,"Mois (DateRDV)",DM$7,"Années (DateRDV)",DM$3),2,""),"")</f>
        <v/>
      </c>
      <c r="DN125" s="166" t="str">
        <f>IFERROR(IF(GETPIVOTDATA("DateRDV",TCD!$B$1,"DT","BA","Bénéficiaire",$A125,DN$6,DN$5,"Mois (DateRDV)",DN$7,"Années (DateRDV)",DN$3,"Présence","Excusé"),3,""),"")</f>
        <v/>
      </c>
      <c r="DO125" s="166" t="str">
        <f>IFERROR(IF(GETPIVOTDATA("DateRDV",TCD!$B$1,"DT","BA","Bénéficiaire",$A125,DO$6,DO$5,"Mois (DateRDV)",DO$7,"Années (DateRDV)",DO$3,"Présence","Absent"),4,""),"")</f>
        <v/>
      </c>
    </row>
    <row r="126" spans="1:119" x14ac:dyDescent="0.2">
      <c r="A126" t="str">
        <v>MEKARNI Dominique</v>
      </c>
      <c r="B126" s="169" t="str">
        <f>IFERROR(IF(INDEX(Data!P:P,MATCH(A126,Data!B:B,0))&lt;&gt;"",INDEX(Data!P:P,MATCH(A126,Data!B:B,0)),""),"")</f>
        <v>MEKARNI</v>
      </c>
      <c r="C126" s="169" t="str">
        <f>IFERROR(IF(INDEX(Data!O:O,MATCH(A126,Data!B:B,0))&lt;&gt;"",INDEX(Data!O:O,MATCH(A126,Data!B:B,0)),""),"")</f>
        <v>Dominique</v>
      </c>
      <c r="D126" s="169" t="str">
        <f>IFERROR(IF(INDEX(Data!J:J,MATCH(A126,Data!B:B,0))&lt;&gt;"",INDEX(Data!J:J,MATCH(A126,Data!B:B,0)),""),"")</f>
        <v>CD</v>
      </c>
      <c r="E126" s="169" t="str">
        <f>IFERROR(IF(INDEX(Data!M:M,MATCH(A126,Data!B:B,0))&lt;&gt;"",INDEX(Data!M:M,MATCH(A126,Data!B:B,0)),""),"")</f>
        <v>ANNECY</v>
      </c>
      <c r="F126" s="169">
        <f>IFERROR(IF(INDEX(Data!N:N,MATCH(A126,Data!B:B,0))&lt;&gt;"",INDEX(Data!N:N,MATCH(A126,Data!B:B,0)),""),"")</f>
        <v>74000</v>
      </c>
      <c r="G126" s="170">
        <f>IFERROR(IF(INDEX(Data!K:K,MATCH(A126,Data!B:B,0))&lt;&gt;"",INDEX(Data!K:K,MATCH(A126,Data!B:B,0)),""),"")</f>
        <v>45604</v>
      </c>
      <c r="H126" s="170">
        <f>IFERROR(IF(INDEX(Data!L:L,MATCH(A126,Data!B:B,0))&lt;&gt;"",INDEX(Data!L:L,MATCH(A126,Data!B:B,0)),""),"")</f>
        <v>45604</v>
      </c>
      <c r="I126" s="170">
        <f>IFERROR(IF(INDEX(Data!C:C,MATCH(A126,Data!B:B,0))&lt;&gt;"",INDEX(Data!C:C,MATCH(A126,Data!B:B,0)),""),"")</f>
        <v>45616</v>
      </c>
      <c r="J126" s="170">
        <f>IFERROR(IF(INDEX(Data!D:D,MATCH(A126,Data!B:B,0))&lt;&gt;"",INDEX(Data!D:D,MATCH(A126,Data!B:B,0)),""),"")</f>
        <v>45868</v>
      </c>
      <c r="K126" s="171" t="str">
        <f>IFERROR(IF(INDEX(Data!H:H,MATCH(A126,Data!B:B,0))&lt;&gt;"",INDEX(Data!H:H,MATCH(A126,Data!B:B,0)),""),"")</f>
        <v>Equilibré</v>
      </c>
      <c r="L126" s="166" t="str">
        <f>IFERROR(IF(GETPIVOTDATA("DateRDV",TCD!$B$1,"DT","BA","Bénéficiaire",$A126,L$6,L$5,"Mois (DateRDV)",L$7,"Années (DateRDV)",L$3),1,""),"")</f>
        <v/>
      </c>
      <c r="M126" s="166" t="str">
        <f>IFERROR(IF(GETPIVOTDATA("DateRDV",TCD!$B$1,"DT","BA","Bénéficiaire",$A126,M$6,M$5,"Mois (DateRDV)",M$7,"Années (DateRDV)",M$3),2,""),"")</f>
        <v/>
      </c>
      <c r="N126" s="166" t="str">
        <f>IFERROR(IF(GETPIVOTDATA("DateRDV",TCD!$B$1,"DT","BA","Bénéficiaire",$A126,N$6,N$5,"Mois (DateRDV)",N$7,"Années (DateRDV)",N$3,"Présence","Excusé"),3,""),"")</f>
        <v/>
      </c>
      <c r="O126" s="166" t="str">
        <f>IFERROR(IF(GETPIVOTDATA("DateRDV",TCD!$B$1,"DT","BA","Bénéficiaire",$A126,O$6,O$5,"Mois (DateRDV)",O$7,"Années (DateRDV)",O$3,"Présence","Absent"),4,""),"")</f>
        <v/>
      </c>
      <c r="P126" s="166" t="str">
        <f>IFERROR(IF(GETPIVOTDATA("DateRDV",TCD!$B$1,"DT","BA","Bénéficiaire",$A126,P$6,P$5,"Mois (DateRDV)",P$7,"Années (DateRDV)",P$3),1,""),"")</f>
        <v/>
      </c>
      <c r="Q126" s="166" t="str">
        <f>IFERROR(IF(GETPIVOTDATA("DateRDV",TCD!$B$1,"DT","BA","Bénéficiaire",$A126,Q$6,Q$5,"Mois (DateRDV)",Q$7,"Années (DateRDV)",Q$3),2,""),"")</f>
        <v/>
      </c>
      <c r="R126" s="166" t="str">
        <f>IFERROR(IF(GETPIVOTDATA("DateRDV",TCD!$B$1,"DT","BA","Bénéficiaire",$A126,R$6,R$5,"Mois (DateRDV)",R$7,"Années (DateRDV)",R$3,"Présence","Excusé"),3,""),"")</f>
        <v/>
      </c>
      <c r="S126" s="166" t="str">
        <f>IFERROR(IF(GETPIVOTDATA("DateRDV",TCD!$B$1,"DT","BA","Bénéficiaire",$A126,S$6,S$5,"Mois (DateRDV)",S$7,"Années (DateRDV)",S$3,"Présence","Absent"),4,""),"")</f>
        <v/>
      </c>
      <c r="T126" s="166" t="str">
        <f>IFERROR(IF(GETPIVOTDATA("DateRDV",TCD!$B$1,"DT","BA","Bénéficiaire",$A126,T$6,T$5,"Mois (DateRDV)",T$7,"Années (DateRDV)",T$3),1,""),"")</f>
        <v/>
      </c>
      <c r="U126" s="166" t="str">
        <f>IFERROR(IF(GETPIVOTDATA("DateRDV",TCD!$B$1,"DT","BA","Bénéficiaire",$A126,U$6,U$5,"Mois (DateRDV)",U$7,"Années (DateRDV)",U$3),2,""),"")</f>
        <v/>
      </c>
      <c r="V126" s="166" t="str">
        <f>IFERROR(IF(GETPIVOTDATA("DateRDV",TCD!$B$1,"DT","BA","Bénéficiaire",$A126,V$6,V$5,"Mois (DateRDV)",V$7,"Années (DateRDV)",V$3,"Présence","Excusé"),3,""),"")</f>
        <v/>
      </c>
      <c r="W126" s="166" t="str">
        <f>IFERROR(IF(GETPIVOTDATA("DateRDV",TCD!$B$1,"DT","BA","Bénéficiaire",$A126,W$6,W$5,"Mois (DateRDV)",W$7,"Années (DateRDV)",W$3,"Présence","Absent"),4,""),"")</f>
        <v/>
      </c>
      <c r="X126" s="166" t="str">
        <f>IFERROR(IF(GETPIVOTDATA("DateRDV",TCD!$B$1,"DT","BA","Bénéficiaire",$A126,X$6,X$5,"Mois (DateRDV)",X$7,"Années (DateRDV)",X$3),1,""),"")</f>
        <v/>
      </c>
      <c r="Y126" s="166" t="str">
        <f>IFERROR(IF(GETPIVOTDATA("DateRDV",TCD!$B$1,"DT","BA","Bénéficiaire",$A126,Y$6,Y$5,"Mois (DateRDV)",Y$7,"Années (DateRDV)",Y$3),2,""),"")</f>
        <v/>
      </c>
      <c r="Z126" s="166" t="str">
        <f>IFERROR(IF(GETPIVOTDATA("DateRDV",TCD!$B$1,"DT","BA","Bénéficiaire",$A126,Z$6,Z$5,"Mois (DateRDV)",Z$7,"Années (DateRDV)",Z$3,"Présence","Excusé"),3,""),"")</f>
        <v/>
      </c>
      <c r="AA126" s="166" t="str">
        <f>IFERROR(IF(GETPIVOTDATA("DateRDV",TCD!$B$1,"DT","BA","Bénéficiaire",$A126,AA$6,AA$5,"Mois (DateRDV)",AA$7,"Années (DateRDV)",AA$3,"Présence","Absent"),4,""),"")</f>
        <v/>
      </c>
      <c r="AB126" s="166" t="str">
        <f>IFERROR(IF(GETPIVOTDATA("DateRDV",TCD!$B$1,"DT","BA","Bénéficiaire",$A126,AB$6,AB$5,"Mois (DateRDV)",AB$7,"Années (DateRDV)",AB$3),1,""),"")</f>
        <v/>
      </c>
      <c r="AC126" s="166" t="str">
        <f>IFERROR(IF(GETPIVOTDATA("DateRDV",TCD!$B$1,"DT","BA","Bénéficiaire",$A126,AC$6,AC$5,"Mois (DateRDV)",AC$7,"Années (DateRDV)",AC$3),2,""),"")</f>
        <v/>
      </c>
      <c r="AD126" s="166" t="str">
        <f>IFERROR(IF(GETPIVOTDATA("DateRDV",TCD!$B$1,"DT","BA","Bénéficiaire",$A126,AD$6,AD$5,"Mois (DateRDV)",AD$7,"Années (DateRDV)",AD$3,"Présence","Excusé"),3,""),"")</f>
        <v/>
      </c>
      <c r="AE126" s="166" t="str">
        <f>IFERROR(IF(GETPIVOTDATA("DateRDV",TCD!$B$1,"DT","BA","Bénéficiaire",$A126,AE$6,AE$5,"Mois (DateRDV)",AE$7,"Années (DateRDV)",AE$3,"Présence","Absent"),4,""),"")</f>
        <v/>
      </c>
      <c r="AF126" s="166" t="str">
        <f>IFERROR(IF(GETPIVOTDATA("DateRDV",TCD!$B$1,"DT","BA","Bénéficiaire",$A126,AF$6,AF$5,"Mois (DateRDV)",AF$7,"Années (DateRDV)",AF$3),1,""),"")</f>
        <v/>
      </c>
      <c r="AG126" s="166" t="str">
        <f>IFERROR(IF(GETPIVOTDATA("DateRDV",TCD!$B$1,"DT","BA","Bénéficiaire",$A126,AG$6,AG$5,"Mois (DateRDV)",AG$7,"Années (DateRDV)",AG$3),2,""),"")</f>
        <v/>
      </c>
      <c r="AH126" s="166" t="str">
        <f>IFERROR(IF(GETPIVOTDATA("DateRDV",TCD!$B$1,"DT","BA","Bénéficiaire",$A126,AH$6,AH$5,"Mois (DateRDV)",AH$7,"Années (DateRDV)",AH$3,"Présence","Excusé"),3,""),"")</f>
        <v/>
      </c>
      <c r="AI126" s="166" t="str">
        <f>IFERROR(IF(GETPIVOTDATA("DateRDV",TCD!$B$1,"DT","BA","Bénéficiaire",$A126,AI$6,AI$5,"Mois (DateRDV)",AI$7,"Années (DateRDV)",AI$3,"Présence","Absent"),4,""),"")</f>
        <v/>
      </c>
      <c r="AJ126" s="166" t="str">
        <f>IFERROR(IF(GETPIVOTDATA("DateRDV",TCD!$B$1,"DT","BA","Bénéficiaire",$A126,AJ$6,AJ$5,"Mois (DateRDV)",AJ$7,"Années (DateRDV)",AJ$3),1,""),"")</f>
        <v/>
      </c>
      <c r="AK126" s="166" t="str">
        <f>IFERROR(IF(GETPIVOTDATA("DateRDV",TCD!$B$1,"DT","BA","Bénéficiaire",$A126,AK$6,AK$5,"Mois (DateRDV)",AK$7,"Années (DateRDV)",AK$3),2,""),"")</f>
        <v/>
      </c>
      <c r="AL126" s="166" t="str">
        <f>IFERROR(IF(GETPIVOTDATA("DateRDV",TCD!$B$1,"DT","BA","Bénéficiaire",$A126,AL$6,AL$5,"Mois (DateRDV)",AL$7,"Années (DateRDV)",AL$3,"Présence","Excusé"),3,""),"")</f>
        <v/>
      </c>
      <c r="AM126" s="166" t="str">
        <f>IFERROR(IF(GETPIVOTDATA("DateRDV",TCD!$B$1,"DT","BA","Bénéficiaire",$A126,AM$6,AM$5,"Mois (DateRDV)",AM$7,"Années (DateRDV)",AM$3,"Présence","Absent"),4,""),"")</f>
        <v/>
      </c>
      <c r="AN126" s="166" t="str">
        <f>IFERROR(IF(GETPIVOTDATA("DateRDV",TCD!$B$1,"DT","BA","Bénéficiaire",$A126,AN$6,AN$5,"Mois (DateRDV)",AN$7,"Années (DateRDV)",AN$3),1,""),"")</f>
        <v/>
      </c>
      <c r="AO126" s="166" t="str">
        <f>IFERROR(IF(GETPIVOTDATA("DateRDV",TCD!$B$1,"DT","BA","Bénéficiaire",$A126,AO$6,AO$5,"Mois (DateRDV)",AO$7,"Années (DateRDV)",AO$3),2,""),"")</f>
        <v/>
      </c>
      <c r="AP126" s="166" t="str">
        <f>IFERROR(IF(GETPIVOTDATA("DateRDV",TCD!$B$1,"DT","BA","Bénéficiaire",$A126,AP$6,AP$5,"Mois (DateRDV)",AP$7,"Années (DateRDV)",AP$3,"Présence","Excusé"),3,""),"")</f>
        <v/>
      </c>
      <c r="AQ126" s="166" t="str">
        <f>IFERROR(IF(GETPIVOTDATA("DateRDV",TCD!$B$1,"DT","BA","Bénéficiaire",$A126,AQ$6,AQ$5,"Mois (DateRDV)",AQ$7,"Années (DateRDV)",AQ$3,"Présence","Absent"),4,""),"")</f>
        <v/>
      </c>
      <c r="AR126" s="166" t="str">
        <f>IFERROR(IF(GETPIVOTDATA("DateRDV",TCD!$B$1,"DT","BA","Bénéficiaire",$A126,AR$6,AR$5,"Mois (DateRDV)",AR$7,"Années (DateRDV)",AR$3),1,""),"")</f>
        <v/>
      </c>
      <c r="AS126" s="166" t="str">
        <f>IFERROR(IF(GETPIVOTDATA("DateRDV",TCD!$B$1,"DT","BA","Bénéficiaire",$A126,AS$6,AS$5,"Mois (DateRDV)",AS$7,"Années (DateRDV)",AS$3),2,""),"")</f>
        <v/>
      </c>
      <c r="AT126" s="166" t="str">
        <f>IFERROR(IF(GETPIVOTDATA("DateRDV",TCD!$B$1,"DT","BA","Bénéficiaire",$A126,AT$6,AT$5,"Mois (DateRDV)",AT$7,"Années (DateRDV)",AT$3,"Présence","Excusé"),3,""),"")</f>
        <v/>
      </c>
      <c r="AU126" s="166" t="str">
        <f>IFERROR(IF(GETPIVOTDATA("DateRDV",TCD!$B$1,"DT","BA","Bénéficiaire",$A126,AU$6,AU$5,"Mois (DateRDV)",AU$7,"Années (DateRDV)",AU$3,"Présence","Absent"),4,""),"")</f>
        <v/>
      </c>
      <c r="AV126" s="166" t="str">
        <f>IFERROR(IF(GETPIVOTDATA("DateRDV",TCD!$B$1,"DT","BA","Bénéficiaire",$A126,AV$6,AV$5,"Mois (DateRDV)",AV$7,"Années (DateRDV)",AV$3),1,""),"")</f>
        <v/>
      </c>
      <c r="AW126" s="166" t="str">
        <f>IFERROR(IF(GETPIVOTDATA("DateRDV",TCD!$B$1,"DT","BA","Bénéficiaire",$A126,AW$6,AW$5,"Mois (DateRDV)",AW$7,"Années (DateRDV)",AW$3),2,""),"")</f>
        <v/>
      </c>
      <c r="AX126" s="166" t="str">
        <f>IFERROR(IF(GETPIVOTDATA("DateRDV",TCD!$B$1,"DT","BA","Bénéficiaire",$A126,AX$6,AX$5,"Mois (DateRDV)",AX$7,"Années (DateRDV)",AX$3,"Présence","Excusé"),3,""),"")</f>
        <v/>
      </c>
      <c r="AY126" s="166" t="str">
        <f>IFERROR(IF(GETPIVOTDATA("DateRDV",TCD!$B$1,"DT","BA","Bénéficiaire",$A126,AY$6,AY$5,"Mois (DateRDV)",AY$7,"Années (DateRDV)",AY$3,"Présence","Absent"),4,""),"")</f>
        <v/>
      </c>
      <c r="AZ126" s="166" t="str">
        <f>IFERROR(IF(GETPIVOTDATA("DateRDV",TCD!$B$1,"DT","BA","Bénéficiaire",$A126,AZ$6,AZ$5,"Mois (DateRDV)",AZ$7,"Années (DateRDV)",AZ$3),1,""),"")</f>
        <v/>
      </c>
      <c r="BA126" s="166" t="str">
        <f>IFERROR(IF(GETPIVOTDATA("DateRDV",TCD!$B$1,"DT","BA","Bénéficiaire",$A126,BA$6,BA$5,"Mois (DateRDV)",BA$7,"Années (DateRDV)",BA$3),2,""),"")</f>
        <v/>
      </c>
      <c r="BB126" s="166" t="str">
        <f>IFERROR(IF(GETPIVOTDATA("DateRDV",TCD!$B$1,"DT","BA","Bénéficiaire",$A126,BB$6,BB$5,"Mois (DateRDV)",BB$7,"Années (DateRDV)",BB$3,"Présence","Excusé"),3,""),"")</f>
        <v/>
      </c>
      <c r="BC126" s="166" t="str">
        <f>IFERROR(IF(GETPIVOTDATA("DateRDV",TCD!$B$1,"DT","BA","Bénéficiaire",$A126,BC$6,BC$5,"Mois (DateRDV)",BC$7,"Années (DateRDV)",BC$3,"Présence","Absent"),4,""),"")</f>
        <v/>
      </c>
      <c r="BD126" s="166" t="str">
        <f>IFERROR(IF(GETPIVOTDATA("DateRDV",TCD!$B$1,"DT","BA","Bénéficiaire",$A126,BD$6,BD$5,"Mois (DateRDV)",BD$7,"Années (DateRDV)",BD$3),1,""),"")</f>
        <v/>
      </c>
      <c r="BE126" s="166" t="str">
        <f>IFERROR(IF(GETPIVOTDATA("DateRDV",TCD!$B$1,"DT","BA","Bénéficiaire",$A126,BE$6,BE$5,"Mois (DateRDV)",BE$7,"Années (DateRDV)",BE$3),2,""),"")</f>
        <v/>
      </c>
      <c r="BF126" s="166" t="str">
        <f>IFERROR(IF(GETPIVOTDATA("DateRDV",TCD!$B$1,"DT","BA","Bénéficiaire",$A126,BF$6,BF$5,"Mois (DateRDV)",BF$7,"Années (DateRDV)",BF$3,"Présence","Excusé"),3,""),"")</f>
        <v/>
      </c>
      <c r="BG126" s="166" t="str">
        <f>IFERROR(IF(GETPIVOTDATA("DateRDV",TCD!$B$1,"DT","BA","Bénéficiaire",$A126,BG$6,BG$5,"Mois (DateRDV)",BG$7,"Années (DateRDV)",BG$3,"Présence","Absent"),4,""),"")</f>
        <v/>
      </c>
      <c r="BH126" s="166" t="str">
        <f>IFERROR(IF(GETPIVOTDATA("DateRDV",TCD!$B$1,"DT","BA","Bénéficiaire",$A126,BH$6,BH$5,"Mois (DateRDV)",BH$7,"Années (DateRDV)",BH$3),1,""),"")</f>
        <v/>
      </c>
      <c r="BI126" s="166" t="str">
        <f>IFERROR(IF(GETPIVOTDATA("DateRDV",TCD!$B$1,"DT","BA","Bénéficiaire",$A126,BI$6,BI$5,"Mois (DateRDV)",BI$7,"Années (DateRDV)",BI$3),2,""),"")</f>
        <v/>
      </c>
      <c r="BJ126" s="166" t="str">
        <f>IFERROR(IF(GETPIVOTDATA("DateRDV",TCD!$B$1,"DT","BA","Bénéficiaire",$A126,BJ$6,BJ$5,"Mois (DateRDV)",BJ$7,"Années (DateRDV)",BJ$3,"Présence","Excusé"),3,""),"")</f>
        <v/>
      </c>
      <c r="BK126" s="166" t="str">
        <f>IFERROR(IF(GETPIVOTDATA("DateRDV",TCD!$B$1,"DT","BA","Bénéficiaire",$A126,BK$6,BK$5,"Mois (DateRDV)",BK$7,"Années (DateRDV)",BK$3,"Présence","Absent"),4,""),"")</f>
        <v/>
      </c>
      <c r="BL126" s="166" t="str">
        <f>IFERROR(IF(GETPIVOTDATA("DateRDV",TCD!$B$1,"DT","BA","Bénéficiaire",$A126,BL$6,BL$5,"Mois (DateRDV)",BL$7,"Années (DateRDV)",BL$3),1,""),"")</f>
        <v/>
      </c>
      <c r="BM126" s="166" t="str">
        <f>IFERROR(IF(GETPIVOTDATA("DateRDV",TCD!$B$1,"DT","BA","Bénéficiaire",$A126,BM$6,BM$5,"Mois (DateRDV)",BM$7,"Années (DateRDV)",BM$3),2,""),"")</f>
        <v/>
      </c>
      <c r="BN126" s="166" t="str">
        <f>IFERROR(IF(GETPIVOTDATA("DateRDV",TCD!$B$1,"DT","BA","Bénéficiaire",$A126,BN$6,BN$5,"Mois (DateRDV)",BN$7,"Années (DateRDV)",BN$3,"Présence","Excusé"),3,""),"")</f>
        <v/>
      </c>
      <c r="BO126" s="166" t="str">
        <f>IFERROR(IF(GETPIVOTDATA("DateRDV",TCD!$B$1,"DT","BA","Bénéficiaire",$A126,BO$6,BO$5,"Mois (DateRDV)",BO$7,"Années (DateRDV)",BO$3,"Présence","Absent"),4,""),"")</f>
        <v/>
      </c>
      <c r="BP126" s="166" t="str">
        <f>IFERROR(IF(GETPIVOTDATA("DateRDV",TCD!$B$1,"DT","BA","Bénéficiaire",$A126,BP$6,BP$5,"Mois (DateRDV)",BP$7,"Années (DateRDV)",BP$3),1,""),"")</f>
        <v/>
      </c>
      <c r="BQ126" s="166" t="str">
        <f>IFERROR(IF(GETPIVOTDATA("DateRDV",TCD!$B$1,"DT","BA","Bénéficiaire",$A126,BQ$6,BQ$5,"Mois (DateRDV)",BQ$7,"Années (DateRDV)",BQ$3),2,""),"")</f>
        <v/>
      </c>
      <c r="BR126" s="166" t="str">
        <f>IFERROR(IF(GETPIVOTDATA("DateRDV",TCD!$B$1,"DT","BA","Bénéficiaire",$A126,BR$6,BR$5,"Mois (DateRDV)",BR$7,"Années (DateRDV)",BR$3,"Présence","Excusé"),3,""),"")</f>
        <v/>
      </c>
      <c r="BS126" s="166" t="str">
        <f>IFERROR(IF(GETPIVOTDATA("DateRDV",TCD!$B$1,"DT","BA","Bénéficiaire",$A126,BS$6,BS$5,"Mois (DateRDV)",BS$7,"Années (DateRDV)",BS$3,"Présence","Absent"),4,""),"")</f>
        <v/>
      </c>
      <c r="BT126" s="166" t="str">
        <f>IFERROR(IF(GETPIVOTDATA("DateRDV",TCD!$B$1,"DT","BA","Bénéficiaire",$A126,BT$6,BT$5,"Mois (DateRDV)",BT$7,"Années (DateRDV)",BT$3),1,""),"")</f>
        <v/>
      </c>
      <c r="BU126" s="166" t="str">
        <f>IFERROR(IF(GETPIVOTDATA("DateRDV",TCD!$B$1,"DT","BA","Bénéficiaire",$A126,BU$6,BU$5,"Mois (DateRDV)",BU$7,"Années (DateRDV)",BU$3),2,""),"")</f>
        <v/>
      </c>
      <c r="BV126" s="166" t="str">
        <f>IFERROR(IF(GETPIVOTDATA("DateRDV",TCD!$B$1,"DT","BA","Bénéficiaire",$A126,BV$6,BV$5,"Mois (DateRDV)",BV$7,"Années (DateRDV)",BV$3,"Présence","Excusé"),3,""),"")</f>
        <v/>
      </c>
      <c r="BW126" s="166" t="str">
        <f>IFERROR(IF(GETPIVOTDATA("DateRDV",TCD!$B$1,"DT","BA","Bénéficiaire",$A126,BW$6,BW$5,"Mois (DateRDV)",BW$7,"Années (DateRDV)",BW$3,"Présence","Absent"),4,""),"")</f>
        <v/>
      </c>
      <c r="BX126" s="166" t="str">
        <f>IFERROR(IF(GETPIVOTDATA("DateRDV",TCD!$B$1,"DT","BA","Bénéficiaire",$A126,BX$6,BX$5,"Mois (DateRDV)",BX$7,"Années (DateRDV)",BX$3),1,""),"")</f>
        <v/>
      </c>
      <c r="BY126" s="166" t="str">
        <f>IFERROR(IF(GETPIVOTDATA("DateRDV",TCD!$B$1,"DT","BA","Bénéficiaire",$A126,BY$6,BY$5,"Mois (DateRDV)",BY$7,"Années (DateRDV)",BY$3),2,""),"")</f>
        <v/>
      </c>
      <c r="BZ126" s="166" t="str">
        <f>IFERROR(IF(GETPIVOTDATA("DateRDV",TCD!$B$1,"DT","BA","Bénéficiaire",$A126,BZ$6,BZ$5,"Mois (DateRDV)",BZ$7,"Années (DateRDV)",BZ$3,"Présence","Excusé"),3,""),"")</f>
        <v/>
      </c>
      <c r="CA126" s="166" t="str">
        <f>IFERROR(IF(GETPIVOTDATA("DateRDV",TCD!$B$1,"DT","BA","Bénéficiaire",$A126,CA$6,CA$5,"Mois (DateRDV)",CA$7,"Années (DateRDV)",CA$3,"Présence","Absent"),4,""),"")</f>
        <v/>
      </c>
      <c r="CB126" s="166" t="str">
        <f>IFERROR(IF(GETPIVOTDATA("DateRDV",TCD!$B$1,"DT","BA","Bénéficiaire",$A126,CB$6,CB$5,"Mois (DateRDV)",CB$7,"Années (DateRDV)",CB$3),1,""),"")</f>
        <v/>
      </c>
      <c r="CC126" s="166" t="str">
        <f>IFERROR(IF(GETPIVOTDATA("DateRDV",TCD!$B$1,"DT","BA","Bénéficiaire",$A126,CC$6,CC$5,"Mois (DateRDV)",CC$7,"Années (DateRDV)",CC$3),2,""),"")</f>
        <v/>
      </c>
      <c r="CD126" s="166" t="str">
        <f>IFERROR(IF(GETPIVOTDATA("DateRDV",TCD!$B$1,"DT","BA","Bénéficiaire",$A126,CD$6,CD$5,"Mois (DateRDV)",CD$7,"Années (DateRDV)",CD$3,"Présence","Excusé"),3,""),"")</f>
        <v/>
      </c>
      <c r="CE126" s="166" t="str">
        <f>IFERROR(IF(GETPIVOTDATA("DateRDV",TCD!$B$1,"DT","BA","Bénéficiaire",$A126,CE$6,CE$5,"Mois (DateRDV)",CE$7,"Années (DateRDV)",CE$3,"Présence","Absent"),4,""),"")</f>
        <v/>
      </c>
      <c r="CF126" s="166" t="str">
        <f>IFERROR(IF(GETPIVOTDATA("DateRDV",TCD!$B$1,"DT","BA","Bénéficiaire",$A126,CF$6,CF$5,"Mois (DateRDV)",CF$7,"Années (DateRDV)",CF$3),1,""),"")</f>
        <v/>
      </c>
      <c r="CG126" s="166" t="str">
        <f>IFERROR(IF(GETPIVOTDATA("DateRDV",TCD!$B$1,"DT","BA","Bénéficiaire",$A126,CG$6,CG$5,"Mois (DateRDV)",CG$7,"Années (DateRDV)",CG$3),2,""),"")</f>
        <v/>
      </c>
      <c r="CH126" s="166" t="str">
        <f>IFERROR(IF(GETPIVOTDATA("DateRDV",TCD!$B$1,"DT","BA","Bénéficiaire",$A126,CH$6,CH$5,"Mois (DateRDV)",CH$7,"Années (DateRDV)",CH$3,"Présence","Excusé"),3,""),"")</f>
        <v/>
      </c>
      <c r="CI126" s="166" t="str">
        <f>IFERROR(IF(GETPIVOTDATA("DateRDV",TCD!$B$1,"DT","BA","Bénéficiaire",$A126,CI$6,CI$5,"Mois (DateRDV)",CI$7,"Années (DateRDV)",CI$3,"Présence","Absent"),4,""),"")</f>
        <v/>
      </c>
      <c r="CJ126" s="166" t="str">
        <f>IFERROR(IF(GETPIVOTDATA("DateRDV",TCD!$B$1,"DT","BA","Bénéficiaire",$A126,CJ$6,CJ$5,"Mois (DateRDV)",CJ$7,"Années (DateRDV)",CJ$3),1,""),"")</f>
        <v/>
      </c>
      <c r="CK126" s="166" t="str">
        <f>IFERROR(IF(GETPIVOTDATA("DateRDV",TCD!$B$1,"DT","BA","Bénéficiaire",$A126,CK$6,CK$5,"Mois (DateRDV)",CK$7,"Années (DateRDV)",CK$3),2,""),"")</f>
        <v/>
      </c>
      <c r="CL126" s="166" t="str">
        <f>IFERROR(IF(GETPIVOTDATA("DateRDV",TCD!$B$1,"DT","BA","Bénéficiaire",$A126,BE$6,BE$5,"Mois (DateRDV)",BE$7,"Années (DateRDV)",BE$3,"Présence","Excusé"),3,""),"")</f>
        <v/>
      </c>
      <c r="CM126" s="166" t="str">
        <f>IFERROR(IF(GETPIVOTDATA("DateRDV",TCD!$B$1,"DT","BA","Bénéficiaire",$A126,CM$6,CM$5,"Mois (DateRDV)",CM$7,"Années (DateRDV)",CM$3,"Présence","Absent"),4,""),"")</f>
        <v/>
      </c>
      <c r="CN126" s="166" t="str">
        <f>IFERROR(IF(GETPIVOTDATA("DateRDV",TCD!$B$1,"DT","BA","Bénéficiaire",$A126,CN$6,CN$5,"Mois (DateRDV)",CN$7,"Années (DateRDV)",CN$3),1,""),"")</f>
        <v/>
      </c>
      <c r="CO126" s="166" t="str">
        <f>IFERROR(IF(GETPIVOTDATA("DateRDV",TCD!$B$1,"DT","BA","Bénéficiaire",$A126,CO$6,CO$5,"Mois (DateRDV)",CO$7,"Années (DateRDV)",CO$3),2,""),"")</f>
        <v/>
      </c>
      <c r="CP126" s="166" t="str">
        <f>IFERROR(IF(GETPIVOTDATA("DateRDV",TCD!$B$1,"DT","BA","Bénéficiaire",$A126,CP$6,CP$5,"Mois (DateRDV)",CP$7,"Années (DateRDV)",CP$3,"Présence","Excusé"),3,""),"")</f>
        <v/>
      </c>
      <c r="CQ126" s="166" t="str">
        <f>IFERROR(IF(GETPIVOTDATA("DateRDV",TCD!$B$1,"DT","BA","Bénéficiaire",$A126,CQ$6,CQ$5,"Mois (DateRDV)",CQ$7,"Années (DateRDV)",CQ$3,"Présence","Absent"),4,""),"")</f>
        <v/>
      </c>
      <c r="CR126" s="166" t="str">
        <f>IFERROR(IF(GETPIVOTDATA("DateRDV",TCD!$B$1,"DT","BA","Bénéficiaire",$A126,CR$6,CR$5,"Mois (DateRDV)",CR$7,"Années (DateRDV)",CR$3),1,""),"")</f>
        <v/>
      </c>
      <c r="CS126" s="166" t="str">
        <f>IFERROR(IF(GETPIVOTDATA("DateRDV",TCD!$B$1,"DT","BA","Bénéficiaire",$A126,CS$6,CS$5,"Mois (DateRDV)",CS$7,"Années (DateRDV)",CS$3),2,""),"")</f>
        <v/>
      </c>
      <c r="CT126" s="166" t="str">
        <f>IFERROR(IF(GETPIVOTDATA("DateRDV",TCD!$B$1,"DT","BA","Bénéficiaire",$A126,CT$6,CT$5,"Mois (DateRDV)",CT$7,"Années (DateRDV)",CT$3,"Présence","Excusé"),3,""),"")</f>
        <v/>
      </c>
      <c r="CU126" s="166" t="str">
        <f>IFERROR(IF(GETPIVOTDATA("DateRDV",TCD!$B$1,"DT","BA","Bénéficiaire",$A126,CU$6,CU$5,"Mois (DateRDV)",CU$7,"Années (DateRDV)",CU$3,"Présence","Absent"),4,""),"")</f>
        <v/>
      </c>
      <c r="CV126" s="166" t="str">
        <f>IFERROR(IF(GETPIVOTDATA("DateRDV",TCD!$B$1,"DT","BA","Bénéficiaire",$A126,CV$6,CV$5,"Mois (DateRDV)",CV$7,"Années (DateRDV)",CV$3),1,""),"")</f>
        <v/>
      </c>
      <c r="CW126" s="166" t="str">
        <f>IFERROR(IF(GETPIVOTDATA("DateRDV",TCD!$B$1,"DT","BA","Bénéficiaire",$A126,CW$6,CW$5,"Mois (DateRDV)",CW$7,"Années (DateRDV)",CW$3),2,""),"")</f>
        <v/>
      </c>
      <c r="CX126" s="166" t="str">
        <f>IFERROR(IF(GETPIVOTDATA("DateRDV",TCD!$B$1,"DT","BA","Bénéficiaire",$A126,CX$6,CX$5,"Mois (DateRDV)",CX$7,"Années (DateRDV)",CX$3,"Présence","Excusé"),3,""),"")</f>
        <v/>
      </c>
      <c r="CY126" s="166" t="str">
        <f>IFERROR(IF(GETPIVOTDATA("DateRDV",TCD!$B$1,"DT","BA","Bénéficiaire",$A126,CY$6,CY$5,"Mois (DateRDV)",CY$7,"Années (DateRDV)",CY$3,"Présence","Absent"),4,""),"")</f>
        <v/>
      </c>
      <c r="CZ126" s="166" t="str">
        <f>IFERROR(IF(GETPIVOTDATA("DateRDV",TCD!$B$1,"DT","BA","Bénéficiaire",$A126,CZ$6,CZ$5,"Mois (DateRDV)",CZ$7,"Années (DateRDV)",CZ$3),1,""),"")</f>
        <v/>
      </c>
      <c r="DA126" s="166" t="str">
        <f>IFERROR(IF(GETPIVOTDATA("DateRDV",TCD!$B$1,"DT","BA","Bénéficiaire",$A126,DA$6,DA$5,"Mois (DateRDV)",DA$7,"Années (DateRDV)",DA$3),2,""),"")</f>
        <v/>
      </c>
      <c r="DB126" s="166" t="str">
        <f>IFERROR(IF(GETPIVOTDATA("DateRDV",TCD!$B$1,"DT","BA","Bénéficiaire",$A126,DB$6,DB$5,"Mois (DateRDV)",DB$7,"Années (DateRDV)",DB$3,"Présence","Excusé"),3,""),"")</f>
        <v/>
      </c>
      <c r="DC126" s="166" t="str">
        <f>IFERROR(IF(GETPIVOTDATA("DateRDV",TCD!$B$1,"DT","BA","Bénéficiaire",$A126,DC$6,DC$5,"Mois (DateRDV)",DC$7,"Années (DateRDV)",DC$3,"Présence","Absent"),4,""),"")</f>
        <v/>
      </c>
      <c r="DD126" s="166" t="str">
        <f>IFERROR(IF(GETPIVOTDATA("DateRDV",TCD!$B$1,"DT","BA","Bénéficiaire",$A126,DD$6,DD$5,"Mois (DateRDV)",DD$7,"Années (DateRDV)",DD$3),1,""),"")</f>
        <v/>
      </c>
      <c r="DE126" s="166" t="str">
        <f>IFERROR(IF(GETPIVOTDATA("DateRDV",TCD!$B$1,"DT","BA","Bénéficiaire",$A126,DE$6,DE$5,"Mois (DateRDV)",DE$7,"Années (DateRDV)",DE$3),2,""),"")</f>
        <v/>
      </c>
      <c r="DF126" s="166" t="str">
        <f>IFERROR(IF(GETPIVOTDATA("DateRDV",TCD!$B$1,"DT","BA","Bénéficiaire",$A126,DF$6,DF$5,"Mois (DateRDV)",DF$7,"Années (DateRDV)",DF$3,"Présence","Excusé"),3,""),"")</f>
        <v/>
      </c>
      <c r="DG126" s="166" t="str">
        <f>IFERROR(IF(GETPIVOTDATA("DateRDV",TCD!$B$1,"DT","BA","Bénéficiaire",$A126,DG$6,DG$5,"Mois (DateRDV)",DG$7,"Années (DateRDV)",DG$3,"Présence","Absent"),4,""),"")</f>
        <v/>
      </c>
      <c r="DH126" s="166" t="str">
        <f>IFERROR(IF(GETPIVOTDATA("DateRDV",TCD!$B$1,"DT","BA","Bénéficiaire",$A126,DH$6,DH$5,"Mois (DateRDV)",DH$7,"Années (DateRDV)",DH$3),1,""),"")</f>
        <v/>
      </c>
      <c r="DI126" s="166" t="str">
        <f>IFERROR(IF(GETPIVOTDATA("DateRDV",TCD!$B$1,"DT","BA","Bénéficiaire",$A126,DI$6,DI$5,"Mois (DateRDV)",DI$7,"Années (DateRDV)",DI$3),2,""),"")</f>
        <v/>
      </c>
      <c r="DJ126" s="166" t="str">
        <f>IFERROR(IF(GETPIVOTDATA("DateRDV",TCD!$B$1,"DT","BA","Bénéficiaire",$A126,DJ$6,DJ$5,"Mois (DateRDV)",DJ$7,"Années (DateRDV)",DJ$3,"Présence","Excusé"),3,""),"")</f>
        <v/>
      </c>
      <c r="DK126" s="166" t="str">
        <f>IFERROR(IF(GETPIVOTDATA("DateRDV",TCD!$B$1,"DT","BA","Bénéficiaire",$A126,DK$6,DK$5,"Mois (DateRDV)",DK$7,"Années (DateRDV)",DK$3,"Présence","Absent"),4,""),"")</f>
        <v/>
      </c>
      <c r="DL126" s="166" t="str">
        <f>IFERROR(IF(GETPIVOTDATA("DateRDV",TCD!$B$1,"DT","BA","Bénéficiaire",$A126,DL$6,DL$5,"Mois (DateRDV)",DL$7,"Années (DateRDV)",DL$3),1,""),"")</f>
        <v/>
      </c>
      <c r="DM126" s="166" t="str">
        <f>IFERROR(IF(GETPIVOTDATA("DateRDV",TCD!$B$1,"DT","BA","Bénéficiaire",$A126,DM$6,DM$5,"Mois (DateRDV)",DM$7,"Années (DateRDV)",DM$3),2,""),"")</f>
        <v/>
      </c>
      <c r="DN126" s="166" t="str">
        <f>IFERROR(IF(GETPIVOTDATA("DateRDV",TCD!$B$1,"DT","BA","Bénéficiaire",$A126,DN$6,DN$5,"Mois (DateRDV)",DN$7,"Années (DateRDV)",DN$3,"Présence","Excusé"),3,""),"")</f>
        <v/>
      </c>
      <c r="DO126" s="166" t="str">
        <f>IFERROR(IF(GETPIVOTDATA("DateRDV",TCD!$B$1,"DT","BA","Bénéficiaire",$A126,DO$6,DO$5,"Mois (DateRDV)",DO$7,"Années (DateRDV)",DO$3,"Présence","Absent"),4,""),"")</f>
        <v/>
      </c>
    </row>
    <row r="127" spans="1:119" x14ac:dyDescent="0.2">
      <c r="A127" t="str">
        <v>LAGACHE Guillaume</v>
      </c>
      <c r="B127" s="169" t="str">
        <f>IFERROR(IF(INDEX(Data!P:P,MATCH(A127,Data!B:B,0))&lt;&gt;"",INDEX(Data!P:P,MATCH(A127,Data!B:B,0)),""),"")</f>
        <v>LAGACHE</v>
      </c>
      <c r="C127" s="169" t="str">
        <f>IFERROR(IF(INDEX(Data!O:O,MATCH(A127,Data!B:B,0))&lt;&gt;"",INDEX(Data!O:O,MATCH(A127,Data!B:B,0)),""),"")</f>
        <v>Guillaume</v>
      </c>
      <c r="D127" s="169" t="str">
        <f>IFERROR(IF(INDEX(Data!J:J,MATCH(A127,Data!B:B,0))&lt;&gt;"",INDEX(Data!J:J,MATCH(A127,Data!B:B,0)),""),"")</f>
        <v>CD</v>
      </c>
      <c r="E127" s="169" t="str">
        <f>IFERROR(IF(INDEX(Data!M:M,MATCH(A127,Data!B:B,0))&lt;&gt;"",INDEX(Data!M:M,MATCH(A127,Data!B:B,0)),""),"")</f>
        <v>SEVRIER</v>
      </c>
      <c r="F127" s="169">
        <f>IFERROR(IF(INDEX(Data!N:N,MATCH(A127,Data!B:B,0))&lt;&gt;"",INDEX(Data!N:N,MATCH(A127,Data!B:B,0)),""),"")</f>
        <v>74320</v>
      </c>
      <c r="G127" s="170">
        <f>IFERROR(IF(INDEX(Data!K:K,MATCH(A127,Data!B:B,0))&lt;&gt;"",INDEX(Data!K:K,MATCH(A127,Data!B:B,0)),""),"")</f>
        <v>45673</v>
      </c>
      <c r="H127" s="170">
        <f>IFERROR(IF(INDEX(Data!L:L,MATCH(A127,Data!B:B,0))&lt;&gt;"",INDEX(Data!L:L,MATCH(A127,Data!B:B,0)),""),"")</f>
        <v>45673</v>
      </c>
      <c r="I127" s="170">
        <f>IFERROR(IF(INDEX(Data!C:C,MATCH(A127,Data!B:B,0))&lt;&gt;"",INDEX(Data!C:C,MATCH(A127,Data!B:B,0)),""),"")</f>
        <v>45684</v>
      </c>
      <c r="J127" s="170">
        <f>IFERROR(IF(INDEX(Data!D:D,MATCH(A127,Data!B:B,0))&lt;&gt;"",INDEX(Data!D:D,MATCH(A127,Data!B:B,0)),""),"")</f>
        <v>45845</v>
      </c>
      <c r="K127" s="171" t="str">
        <f>IFERROR(IF(INDEX(Data!H:H,MATCH(A127,Data!B:B,0))&lt;&gt;"",INDEX(Data!H:H,MATCH(A127,Data!B:B,0)),""),"")</f>
        <v>Equilibré</v>
      </c>
      <c r="L127" s="166" t="str">
        <f>IFERROR(IF(GETPIVOTDATA("DateRDV",TCD!$B$1,"DT","BA","Bénéficiaire",$A127,L$6,L$5,"Mois (DateRDV)",L$7,"Années (DateRDV)",L$3),1,""),"")</f>
        <v/>
      </c>
      <c r="M127" s="166" t="str">
        <f>IFERROR(IF(GETPIVOTDATA("DateRDV",TCD!$B$1,"DT","BA","Bénéficiaire",$A127,M$6,M$5,"Mois (DateRDV)",M$7,"Années (DateRDV)",M$3),2,""),"")</f>
        <v/>
      </c>
      <c r="N127" s="166" t="str">
        <f>IFERROR(IF(GETPIVOTDATA("DateRDV",TCD!$B$1,"DT","BA","Bénéficiaire",$A127,N$6,N$5,"Mois (DateRDV)",N$7,"Années (DateRDV)",N$3,"Présence","Excusé"),3,""),"")</f>
        <v/>
      </c>
      <c r="O127" s="166" t="str">
        <f>IFERROR(IF(GETPIVOTDATA("DateRDV",TCD!$B$1,"DT","BA","Bénéficiaire",$A127,O$6,O$5,"Mois (DateRDV)",O$7,"Années (DateRDV)",O$3,"Présence","Absent"),4,""),"")</f>
        <v/>
      </c>
      <c r="P127" s="166" t="str">
        <f>IFERROR(IF(GETPIVOTDATA("DateRDV",TCD!$B$1,"DT","BA","Bénéficiaire",$A127,P$6,P$5,"Mois (DateRDV)",P$7,"Années (DateRDV)",P$3),1,""),"")</f>
        <v/>
      </c>
      <c r="Q127" s="166" t="str">
        <f>IFERROR(IF(GETPIVOTDATA("DateRDV",TCD!$B$1,"DT","BA","Bénéficiaire",$A127,Q$6,Q$5,"Mois (DateRDV)",Q$7,"Années (DateRDV)",Q$3),2,""),"")</f>
        <v/>
      </c>
      <c r="R127" s="166" t="str">
        <f>IFERROR(IF(GETPIVOTDATA("DateRDV",TCD!$B$1,"DT","BA","Bénéficiaire",$A127,R$6,R$5,"Mois (DateRDV)",R$7,"Années (DateRDV)",R$3,"Présence","Excusé"),3,""),"")</f>
        <v/>
      </c>
      <c r="S127" s="166" t="str">
        <f>IFERROR(IF(GETPIVOTDATA("DateRDV",TCD!$B$1,"DT","BA","Bénéficiaire",$A127,S$6,S$5,"Mois (DateRDV)",S$7,"Années (DateRDV)",S$3,"Présence","Absent"),4,""),"")</f>
        <v/>
      </c>
      <c r="T127" s="166" t="str">
        <f>IFERROR(IF(GETPIVOTDATA("DateRDV",TCD!$B$1,"DT","BA","Bénéficiaire",$A127,T$6,T$5,"Mois (DateRDV)",T$7,"Années (DateRDV)",T$3),1,""),"")</f>
        <v/>
      </c>
      <c r="U127" s="166" t="str">
        <f>IFERROR(IF(GETPIVOTDATA("DateRDV",TCD!$B$1,"DT","BA","Bénéficiaire",$A127,U$6,U$5,"Mois (DateRDV)",U$7,"Années (DateRDV)",U$3),2,""),"")</f>
        <v/>
      </c>
      <c r="V127" s="166" t="str">
        <f>IFERROR(IF(GETPIVOTDATA("DateRDV",TCD!$B$1,"DT","BA","Bénéficiaire",$A127,V$6,V$5,"Mois (DateRDV)",V$7,"Années (DateRDV)",V$3,"Présence","Excusé"),3,""),"")</f>
        <v/>
      </c>
      <c r="W127" s="166" t="str">
        <f>IFERROR(IF(GETPIVOTDATA("DateRDV",TCD!$B$1,"DT","BA","Bénéficiaire",$A127,W$6,W$5,"Mois (DateRDV)",W$7,"Années (DateRDV)",W$3,"Présence","Absent"),4,""),"")</f>
        <v/>
      </c>
      <c r="X127" s="166" t="str">
        <f>IFERROR(IF(GETPIVOTDATA("DateRDV",TCD!$B$1,"DT","BA","Bénéficiaire",$A127,X$6,X$5,"Mois (DateRDV)",X$7,"Années (DateRDV)",X$3),1,""),"")</f>
        <v/>
      </c>
      <c r="Y127" s="166" t="str">
        <f>IFERROR(IF(GETPIVOTDATA("DateRDV",TCD!$B$1,"DT","BA","Bénéficiaire",$A127,Y$6,Y$5,"Mois (DateRDV)",Y$7,"Années (DateRDV)",Y$3),2,""),"")</f>
        <v/>
      </c>
      <c r="Z127" s="166" t="str">
        <f>IFERROR(IF(GETPIVOTDATA("DateRDV",TCD!$B$1,"DT","BA","Bénéficiaire",$A127,Z$6,Z$5,"Mois (DateRDV)",Z$7,"Années (DateRDV)",Z$3,"Présence","Excusé"),3,""),"")</f>
        <v/>
      </c>
      <c r="AA127" s="166" t="str">
        <f>IFERROR(IF(GETPIVOTDATA("DateRDV",TCD!$B$1,"DT","BA","Bénéficiaire",$A127,AA$6,AA$5,"Mois (DateRDV)",AA$7,"Années (DateRDV)",AA$3,"Présence","Absent"),4,""),"")</f>
        <v/>
      </c>
      <c r="AB127" s="166" t="str">
        <f>IFERROR(IF(GETPIVOTDATA("DateRDV",TCD!$B$1,"DT","BA","Bénéficiaire",$A127,AB$6,AB$5,"Mois (DateRDV)",AB$7,"Années (DateRDV)",AB$3),1,""),"")</f>
        <v/>
      </c>
      <c r="AC127" s="166" t="str">
        <f>IFERROR(IF(GETPIVOTDATA("DateRDV",TCD!$B$1,"DT","BA","Bénéficiaire",$A127,AC$6,AC$5,"Mois (DateRDV)",AC$7,"Années (DateRDV)",AC$3),2,""),"")</f>
        <v/>
      </c>
      <c r="AD127" s="166" t="str">
        <f>IFERROR(IF(GETPIVOTDATA("DateRDV",TCD!$B$1,"DT","BA","Bénéficiaire",$A127,AD$6,AD$5,"Mois (DateRDV)",AD$7,"Années (DateRDV)",AD$3,"Présence","Excusé"),3,""),"")</f>
        <v/>
      </c>
      <c r="AE127" s="166" t="str">
        <f>IFERROR(IF(GETPIVOTDATA("DateRDV",TCD!$B$1,"DT","BA","Bénéficiaire",$A127,AE$6,AE$5,"Mois (DateRDV)",AE$7,"Années (DateRDV)",AE$3,"Présence","Absent"),4,""),"")</f>
        <v/>
      </c>
      <c r="AF127" s="166" t="str">
        <f>IFERROR(IF(GETPIVOTDATA("DateRDV",TCD!$B$1,"DT","BA","Bénéficiaire",$A127,AF$6,AF$5,"Mois (DateRDV)",AF$7,"Années (DateRDV)",AF$3),1,""),"")</f>
        <v/>
      </c>
      <c r="AG127" s="166" t="str">
        <f>IFERROR(IF(GETPIVOTDATA("DateRDV",TCD!$B$1,"DT","BA","Bénéficiaire",$A127,AG$6,AG$5,"Mois (DateRDV)",AG$7,"Années (DateRDV)",AG$3),2,""),"")</f>
        <v/>
      </c>
      <c r="AH127" s="166" t="str">
        <f>IFERROR(IF(GETPIVOTDATA("DateRDV",TCD!$B$1,"DT","BA","Bénéficiaire",$A127,AH$6,AH$5,"Mois (DateRDV)",AH$7,"Années (DateRDV)",AH$3,"Présence","Excusé"),3,""),"")</f>
        <v/>
      </c>
      <c r="AI127" s="166" t="str">
        <f>IFERROR(IF(GETPIVOTDATA("DateRDV",TCD!$B$1,"DT","BA","Bénéficiaire",$A127,AI$6,AI$5,"Mois (DateRDV)",AI$7,"Années (DateRDV)",AI$3,"Présence","Absent"),4,""),"")</f>
        <v/>
      </c>
      <c r="AJ127" s="166" t="str">
        <f>IFERROR(IF(GETPIVOTDATA("DateRDV",TCD!$B$1,"DT","BA","Bénéficiaire",$A127,AJ$6,AJ$5,"Mois (DateRDV)",AJ$7,"Années (DateRDV)",AJ$3),1,""),"")</f>
        <v/>
      </c>
      <c r="AK127" s="166" t="str">
        <f>IFERROR(IF(GETPIVOTDATA("DateRDV",TCD!$B$1,"DT","BA","Bénéficiaire",$A127,AK$6,AK$5,"Mois (DateRDV)",AK$7,"Années (DateRDV)",AK$3),2,""),"")</f>
        <v/>
      </c>
      <c r="AL127" s="166" t="str">
        <f>IFERROR(IF(GETPIVOTDATA("DateRDV",TCD!$B$1,"DT","BA","Bénéficiaire",$A127,AL$6,AL$5,"Mois (DateRDV)",AL$7,"Années (DateRDV)",AL$3,"Présence","Excusé"),3,""),"")</f>
        <v/>
      </c>
      <c r="AM127" s="166" t="str">
        <f>IFERROR(IF(GETPIVOTDATA("DateRDV",TCD!$B$1,"DT","BA","Bénéficiaire",$A127,AM$6,AM$5,"Mois (DateRDV)",AM$7,"Années (DateRDV)",AM$3,"Présence","Absent"),4,""),"")</f>
        <v/>
      </c>
      <c r="AN127" s="166" t="str">
        <f>IFERROR(IF(GETPIVOTDATA("DateRDV",TCD!$B$1,"DT","BA","Bénéficiaire",$A127,AN$6,AN$5,"Mois (DateRDV)",AN$7,"Années (DateRDV)",AN$3),1,""),"")</f>
        <v/>
      </c>
      <c r="AO127" s="166" t="str">
        <f>IFERROR(IF(GETPIVOTDATA("DateRDV",TCD!$B$1,"DT","BA","Bénéficiaire",$A127,AO$6,AO$5,"Mois (DateRDV)",AO$7,"Années (DateRDV)",AO$3),2,""),"")</f>
        <v/>
      </c>
      <c r="AP127" s="166" t="str">
        <f>IFERROR(IF(GETPIVOTDATA("DateRDV",TCD!$B$1,"DT","BA","Bénéficiaire",$A127,AP$6,AP$5,"Mois (DateRDV)",AP$7,"Années (DateRDV)",AP$3,"Présence","Excusé"),3,""),"")</f>
        <v/>
      </c>
      <c r="AQ127" s="166" t="str">
        <f>IFERROR(IF(GETPIVOTDATA("DateRDV",TCD!$B$1,"DT","BA","Bénéficiaire",$A127,AQ$6,AQ$5,"Mois (DateRDV)",AQ$7,"Années (DateRDV)",AQ$3,"Présence","Absent"),4,""),"")</f>
        <v/>
      </c>
      <c r="AR127" s="166" t="str">
        <f>IFERROR(IF(GETPIVOTDATA("DateRDV",TCD!$B$1,"DT","BA","Bénéficiaire",$A127,AR$6,AR$5,"Mois (DateRDV)",AR$7,"Années (DateRDV)",AR$3),1,""),"")</f>
        <v/>
      </c>
      <c r="AS127" s="166" t="str">
        <f>IFERROR(IF(GETPIVOTDATA("DateRDV",TCD!$B$1,"DT","BA","Bénéficiaire",$A127,AS$6,AS$5,"Mois (DateRDV)",AS$7,"Années (DateRDV)",AS$3),2,""),"")</f>
        <v/>
      </c>
      <c r="AT127" s="166" t="str">
        <f>IFERROR(IF(GETPIVOTDATA("DateRDV",TCD!$B$1,"DT","BA","Bénéficiaire",$A127,AT$6,AT$5,"Mois (DateRDV)",AT$7,"Années (DateRDV)",AT$3,"Présence","Excusé"),3,""),"")</f>
        <v/>
      </c>
      <c r="AU127" s="166" t="str">
        <f>IFERROR(IF(GETPIVOTDATA("DateRDV",TCD!$B$1,"DT","BA","Bénéficiaire",$A127,AU$6,AU$5,"Mois (DateRDV)",AU$7,"Années (DateRDV)",AU$3,"Présence","Absent"),4,""),"")</f>
        <v/>
      </c>
      <c r="AV127" s="166" t="str">
        <f>IFERROR(IF(GETPIVOTDATA("DateRDV",TCD!$B$1,"DT","BA","Bénéficiaire",$A127,AV$6,AV$5,"Mois (DateRDV)",AV$7,"Années (DateRDV)",AV$3),1,""),"")</f>
        <v/>
      </c>
      <c r="AW127" s="166" t="str">
        <f>IFERROR(IF(GETPIVOTDATA("DateRDV",TCD!$B$1,"DT","BA","Bénéficiaire",$A127,AW$6,AW$5,"Mois (DateRDV)",AW$7,"Années (DateRDV)",AW$3),2,""),"")</f>
        <v/>
      </c>
      <c r="AX127" s="166" t="str">
        <f>IFERROR(IF(GETPIVOTDATA("DateRDV",TCD!$B$1,"DT","BA","Bénéficiaire",$A127,AX$6,AX$5,"Mois (DateRDV)",AX$7,"Années (DateRDV)",AX$3,"Présence","Excusé"),3,""),"")</f>
        <v/>
      </c>
      <c r="AY127" s="166" t="str">
        <f>IFERROR(IF(GETPIVOTDATA("DateRDV",TCD!$B$1,"DT","BA","Bénéficiaire",$A127,AY$6,AY$5,"Mois (DateRDV)",AY$7,"Années (DateRDV)",AY$3,"Présence","Absent"),4,""),"")</f>
        <v/>
      </c>
      <c r="AZ127" s="166" t="str">
        <f>IFERROR(IF(GETPIVOTDATA("DateRDV",TCD!$B$1,"DT","BA","Bénéficiaire",$A127,AZ$6,AZ$5,"Mois (DateRDV)",AZ$7,"Années (DateRDV)",AZ$3),1,""),"")</f>
        <v/>
      </c>
      <c r="BA127" s="166" t="str">
        <f>IFERROR(IF(GETPIVOTDATA("DateRDV",TCD!$B$1,"DT","BA","Bénéficiaire",$A127,BA$6,BA$5,"Mois (DateRDV)",BA$7,"Années (DateRDV)",BA$3),2,""),"")</f>
        <v/>
      </c>
      <c r="BB127" s="166" t="str">
        <f>IFERROR(IF(GETPIVOTDATA("DateRDV",TCD!$B$1,"DT","BA","Bénéficiaire",$A127,BB$6,BB$5,"Mois (DateRDV)",BB$7,"Années (DateRDV)",BB$3,"Présence","Excusé"),3,""),"")</f>
        <v/>
      </c>
      <c r="BC127" s="166" t="str">
        <f>IFERROR(IF(GETPIVOTDATA("DateRDV",TCD!$B$1,"DT","BA","Bénéficiaire",$A127,BC$6,BC$5,"Mois (DateRDV)",BC$7,"Années (DateRDV)",BC$3,"Présence","Absent"),4,""),"")</f>
        <v/>
      </c>
      <c r="BD127" s="166" t="str">
        <f>IFERROR(IF(GETPIVOTDATA("DateRDV",TCD!$B$1,"DT","BA","Bénéficiaire",$A127,BD$6,BD$5,"Mois (DateRDV)",BD$7,"Années (DateRDV)",BD$3),1,""),"")</f>
        <v/>
      </c>
      <c r="BE127" s="166" t="str">
        <f>IFERROR(IF(GETPIVOTDATA("DateRDV",TCD!$B$1,"DT","BA","Bénéficiaire",$A127,BE$6,BE$5,"Mois (DateRDV)",BE$7,"Années (DateRDV)",BE$3),2,""),"")</f>
        <v/>
      </c>
      <c r="BF127" s="166" t="str">
        <f>IFERROR(IF(GETPIVOTDATA("DateRDV",TCD!$B$1,"DT","BA","Bénéficiaire",$A127,BF$6,BF$5,"Mois (DateRDV)",BF$7,"Années (DateRDV)",BF$3,"Présence","Excusé"),3,""),"")</f>
        <v/>
      </c>
      <c r="BG127" s="166" t="str">
        <f>IFERROR(IF(GETPIVOTDATA("DateRDV",TCD!$B$1,"DT","BA","Bénéficiaire",$A127,BG$6,BG$5,"Mois (DateRDV)",BG$7,"Années (DateRDV)",BG$3,"Présence","Absent"),4,""),"")</f>
        <v/>
      </c>
      <c r="BH127" s="166" t="str">
        <f>IFERROR(IF(GETPIVOTDATA("DateRDV",TCD!$B$1,"DT","BA","Bénéficiaire",$A127,BH$6,BH$5,"Mois (DateRDV)",BH$7,"Années (DateRDV)",BH$3),1,""),"")</f>
        <v/>
      </c>
      <c r="BI127" s="166" t="str">
        <f>IFERROR(IF(GETPIVOTDATA("DateRDV",TCD!$B$1,"DT","BA","Bénéficiaire",$A127,BI$6,BI$5,"Mois (DateRDV)",BI$7,"Années (DateRDV)",BI$3),2,""),"")</f>
        <v/>
      </c>
      <c r="BJ127" s="166" t="str">
        <f>IFERROR(IF(GETPIVOTDATA("DateRDV",TCD!$B$1,"DT","BA","Bénéficiaire",$A127,BJ$6,BJ$5,"Mois (DateRDV)",BJ$7,"Années (DateRDV)",BJ$3,"Présence","Excusé"),3,""),"")</f>
        <v/>
      </c>
      <c r="BK127" s="166" t="str">
        <f>IFERROR(IF(GETPIVOTDATA("DateRDV",TCD!$B$1,"DT","BA","Bénéficiaire",$A127,BK$6,BK$5,"Mois (DateRDV)",BK$7,"Années (DateRDV)",BK$3,"Présence","Absent"),4,""),"")</f>
        <v/>
      </c>
      <c r="BL127" s="166" t="str">
        <f>IFERROR(IF(GETPIVOTDATA("DateRDV",TCD!$B$1,"DT","BA","Bénéficiaire",$A127,BL$6,BL$5,"Mois (DateRDV)",BL$7,"Années (DateRDV)",BL$3),1,""),"")</f>
        <v/>
      </c>
      <c r="BM127" s="166" t="str">
        <f>IFERROR(IF(GETPIVOTDATA("DateRDV",TCD!$B$1,"DT","BA","Bénéficiaire",$A127,BM$6,BM$5,"Mois (DateRDV)",BM$7,"Années (DateRDV)",BM$3),2,""),"")</f>
        <v/>
      </c>
      <c r="BN127" s="166" t="str">
        <f>IFERROR(IF(GETPIVOTDATA("DateRDV",TCD!$B$1,"DT","BA","Bénéficiaire",$A127,BN$6,BN$5,"Mois (DateRDV)",BN$7,"Années (DateRDV)",BN$3,"Présence","Excusé"),3,""),"")</f>
        <v/>
      </c>
      <c r="BO127" s="166" t="str">
        <f>IFERROR(IF(GETPIVOTDATA("DateRDV",TCD!$B$1,"DT","BA","Bénéficiaire",$A127,BO$6,BO$5,"Mois (DateRDV)",BO$7,"Années (DateRDV)",BO$3,"Présence","Absent"),4,""),"")</f>
        <v/>
      </c>
      <c r="BP127" s="166" t="str">
        <f>IFERROR(IF(GETPIVOTDATA("DateRDV",TCD!$B$1,"DT","BA","Bénéficiaire",$A127,BP$6,BP$5,"Mois (DateRDV)",BP$7,"Années (DateRDV)",BP$3),1,""),"")</f>
        <v/>
      </c>
      <c r="BQ127" s="166" t="str">
        <f>IFERROR(IF(GETPIVOTDATA("DateRDV",TCD!$B$1,"DT","BA","Bénéficiaire",$A127,BQ$6,BQ$5,"Mois (DateRDV)",BQ$7,"Années (DateRDV)",BQ$3),2,""),"")</f>
        <v/>
      </c>
      <c r="BR127" s="166" t="str">
        <f>IFERROR(IF(GETPIVOTDATA("DateRDV",TCD!$B$1,"DT","BA","Bénéficiaire",$A127,BR$6,BR$5,"Mois (DateRDV)",BR$7,"Années (DateRDV)",BR$3,"Présence","Excusé"),3,""),"")</f>
        <v/>
      </c>
      <c r="BS127" s="166" t="str">
        <f>IFERROR(IF(GETPIVOTDATA("DateRDV",TCD!$B$1,"DT","BA","Bénéficiaire",$A127,BS$6,BS$5,"Mois (DateRDV)",BS$7,"Années (DateRDV)",BS$3,"Présence","Absent"),4,""),"")</f>
        <v/>
      </c>
      <c r="BT127" s="166" t="str">
        <f>IFERROR(IF(GETPIVOTDATA("DateRDV",TCD!$B$1,"DT","BA","Bénéficiaire",$A127,BT$6,BT$5,"Mois (DateRDV)",BT$7,"Années (DateRDV)",BT$3),1,""),"")</f>
        <v/>
      </c>
      <c r="BU127" s="166" t="str">
        <f>IFERROR(IF(GETPIVOTDATA("DateRDV",TCD!$B$1,"DT","BA","Bénéficiaire",$A127,BU$6,BU$5,"Mois (DateRDV)",BU$7,"Années (DateRDV)",BU$3),2,""),"")</f>
        <v/>
      </c>
      <c r="BV127" s="166" t="str">
        <f>IFERROR(IF(GETPIVOTDATA("DateRDV",TCD!$B$1,"DT","BA","Bénéficiaire",$A127,BV$6,BV$5,"Mois (DateRDV)",BV$7,"Années (DateRDV)",BV$3,"Présence","Excusé"),3,""),"")</f>
        <v/>
      </c>
      <c r="BW127" s="166" t="str">
        <f>IFERROR(IF(GETPIVOTDATA("DateRDV",TCD!$B$1,"DT","BA","Bénéficiaire",$A127,BW$6,BW$5,"Mois (DateRDV)",BW$7,"Années (DateRDV)",BW$3,"Présence","Absent"),4,""),"")</f>
        <v/>
      </c>
      <c r="BX127" s="166" t="str">
        <f>IFERROR(IF(GETPIVOTDATA("DateRDV",TCD!$B$1,"DT","BA","Bénéficiaire",$A127,BX$6,BX$5,"Mois (DateRDV)",BX$7,"Années (DateRDV)",BX$3),1,""),"")</f>
        <v/>
      </c>
      <c r="BY127" s="166" t="str">
        <f>IFERROR(IF(GETPIVOTDATA("DateRDV",TCD!$B$1,"DT","BA","Bénéficiaire",$A127,BY$6,BY$5,"Mois (DateRDV)",BY$7,"Années (DateRDV)",BY$3),2,""),"")</f>
        <v/>
      </c>
      <c r="BZ127" s="166" t="str">
        <f>IFERROR(IF(GETPIVOTDATA("DateRDV",TCD!$B$1,"DT","BA","Bénéficiaire",$A127,BZ$6,BZ$5,"Mois (DateRDV)",BZ$7,"Années (DateRDV)",BZ$3,"Présence","Excusé"),3,""),"")</f>
        <v/>
      </c>
      <c r="CA127" s="166" t="str">
        <f>IFERROR(IF(GETPIVOTDATA("DateRDV",TCD!$B$1,"DT","BA","Bénéficiaire",$A127,CA$6,CA$5,"Mois (DateRDV)",CA$7,"Années (DateRDV)",CA$3,"Présence","Absent"),4,""),"")</f>
        <v/>
      </c>
      <c r="CB127" s="166" t="str">
        <f>IFERROR(IF(GETPIVOTDATA("DateRDV",TCD!$B$1,"DT","BA","Bénéficiaire",$A127,CB$6,CB$5,"Mois (DateRDV)",CB$7,"Années (DateRDV)",CB$3),1,""),"")</f>
        <v/>
      </c>
      <c r="CC127" s="166" t="str">
        <f>IFERROR(IF(GETPIVOTDATA("DateRDV",TCD!$B$1,"DT","BA","Bénéficiaire",$A127,CC$6,CC$5,"Mois (DateRDV)",CC$7,"Années (DateRDV)",CC$3),2,""),"")</f>
        <v/>
      </c>
      <c r="CD127" s="166" t="str">
        <f>IFERROR(IF(GETPIVOTDATA("DateRDV",TCD!$B$1,"DT","BA","Bénéficiaire",$A127,CD$6,CD$5,"Mois (DateRDV)",CD$7,"Années (DateRDV)",CD$3,"Présence","Excusé"),3,""),"")</f>
        <v/>
      </c>
      <c r="CE127" s="166" t="str">
        <f>IFERROR(IF(GETPIVOTDATA("DateRDV",TCD!$B$1,"DT","BA","Bénéficiaire",$A127,CE$6,CE$5,"Mois (DateRDV)",CE$7,"Années (DateRDV)",CE$3,"Présence","Absent"),4,""),"")</f>
        <v/>
      </c>
      <c r="CF127" s="166" t="str">
        <f>IFERROR(IF(GETPIVOTDATA("DateRDV",TCD!$B$1,"DT","BA","Bénéficiaire",$A127,CF$6,CF$5,"Mois (DateRDV)",CF$7,"Années (DateRDV)",CF$3),1,""),"")</f>
        <v/>
      </c>
      <c r="CG127" s="166" t="str">
        <f>IFERROR(IF(GETPIVOTDATA("DateRDV",TCD!$B$1,"DT","BA","Bénéficiaire",$A127,CG$6,CG$5,"Mois (DateRDV)",CG$7,"Années (DateRDV)",CG$3),2,""),"")</f>
        <v/>
      </c>
      <c r="CH127" s="166" t="str">
        <f>IFERROR(IF(GETPIVOTDATA("DateRDV",TCD!$B$1,"DT","BA","Bénéficiaire",$A127,CH$6,CH$5,"Mois (DateRDV)",CH$7,"Années (DateRDV)",CH$3,"Présence","Excusé"),3,""),"")</f>
        <v/>
      </c>
      <c r="CI127" s="166" t="str">
        <f>IFERROR(IF(GETPIVOTDATA("DateRDV",TCD!$B$1,"DT","BA","Bénéficiaire",$A127,CI$6,CI$5,"Mois (DateRDV)",CI$7,"Années (DateRDV)",CI$3,"Présence","Absent"),4,""),"")</f>
        <v/>
      </c>
      <c r="CJ127" s="166" t="str">
        <f>IFERROR(IF(GETPIVOTDATA("DateRDV",TCD!$B$1,"DT","BA","Bénéficiaire",$A127,CJ$6,CJ$5,"Mois (DateRDV)",CJ$7,"Années (DateRDV)",CJ$3),1,""),"")</f>
        <v/>
      </c>
      <c r="CK127" s="166" t="str">
        <f>IFERROR(IF(GETPIVOTDATA("DateRDV",TCD!$B$1,"DT","BA","Bénéficiaire",$A127,CK$6,CK$5,"Mois (DateRDV)",CK$7,"Années (DateRDV)",CK$3),2,""),"")</f>
        <v/>
      </c>
      <c r="CL127" s="166" t="str">
        <f>IFERROR(IF(GETPIVOTDATA("DateRDV",TCD!$B$1,"DT","BA","Bénéficiaire",$A127,BE$6,BE$5,"Mois (DateRDV)",BE$7,"Années (DateRDV)",BE$3,"Présence","Excusé"),3,""),"")</f>
        <v/>
      </c>
      <c r="CM127" s="166" t="str">
        <f>IFERROR(IF(GETPIVOTDATA("DateRDV",TCD!$B$1,"DT","BA","Bénéficiaire",$A127,CM$6,CM$5,"Mois (DateRDV)",CM$7,"Années (DateRDV)",CM$3,"Présence","Absent"),4,""),"")</f>
        <v/>
      </c>
      <c r="CN127" s="166" t="str">
        <f>IFERROR(IF(GETPIVOTDATA("DateRDV",TCD!$B$1,"DT","BA","Bénéficiaire",$A127,CN$6,CN$5,"Mois (DateRDV)",CN$7,"Années (DateRDV)",CN$3),1,""),"")</f>
        <v/>
      </c>
      <c r="CO127" s="166" t="str">
        <f>IFERROR(IF(GETPIVOTDATA("DateRDV",TCD!$B$1,"DT","BA","Bénéficiaire",$A127,CO$6,CO$5,"Mois (DateRDV)",CO$7,"Années (DateRDV)",CO$3),2,""),"")</f>
        <v/>
      </c>
      <c r="CP127" s="166" t="str">
        <f>IFERROR(IF(GETPIVOTDATA("DateRDV",TCD!$B$1,"DT","BA","Bénéficiaire",$A127,CP$6,CP$5,"Mois (DateRDV)",CP$7,"Années (DateRDV)",CP$3,"Présence","Excusé"),3,""),"")</f>
        <v/>
      </c>
      <c r="CQ127" s="166" t="str">
        <f>IFERROR(IF(GETPIVOTDATA("DateRDV",TCD!$B$1,"DT","BA","Bénéficiaire",$A127,CQ$6,CQ$5,"Mois (DateRDV)",CQ$7,"Années (DateRDV)",CQ$3,"Présence","Absent"),4,""),"")</f>
        <v/>
      </c>
      <c r="CR127" s="166" t="str">
        <f>IFERROR(IF(GETPIVOTDATA("DateRDV",TCD!$B$1,"DT","BA","Bénéficiaire",$A127,CR$6,CR$5,"Mois (DateRDV)",CR$7,"Années (DateRDV)",CR$3),1,""),"")</f>
        <v/>
      </c>
      <c r="CS127" s="166" t="str">
        <f>IFERROR(IF(GETPIVOTDATA("DateRDV",TCD!$B$1,"DT","BA","Bénéficiaire",$A127,CS$6,CS$5,"Mois (DateRDV)",CS$7,"Années (DateRDV)",CS$3),2,""),"")</f>
        <v/>
      </c>
      <c r="CT127" s="166" t="str">
        <f>IFERROR(IF(GETPIVOTDATA("DateRDV",TCD!$B$1,"DT","BA","Bénéficiaire",$A127,CT$6,CT$5,"Mois (DateRDV)",CT$7,"Années (DateRDV)",CT$3,"Présence","Excusé"),3,""),"")</f>
        <v/>
      </c>
      <c r="CU127" s="166" t="str">
        <f>IFERROR(IF(GETPIVOTDATA("DateRDV",TCD!$B$1,"DT","BA","Bénéficiaire",$A127,CU$6,CU$5,"Mois (DateRDV)",CU$7,"Années (DateRDV)",CU$3,"Présence","Absent"),4,""),"")</f>
        <v/>
      </c>
      <c r="CV127" s="166" t="str">
        <f>IFERROR(IF(GETPIVOTDATA("DateRDV",TCD!$B$1,"DT","BA","Bénéficiaire",$A127,CV$6,CV$5,"Mois (DateRDV)",CV$7,"Années (DateRDV)",CV$3),1,""),"")</f>
        <v/>
      </c>
      <c r="CW127" s="166" t="str">
        <f>IFERROR(IF(GETPIVOTDATA("DateRDV",TCD!$B$1,"DT","BA","Bénéficiaire",$A127,CW$6,CW$5,"Mois (DateRDV)",CW$7,"Années (DateRDV)",CW$3),2,""),"")</f>
        <v/>
      </c>
      <c r="CX127" s="166" t="str">
        <f>IFERROR(IF(GETPIVOTDATA("DateRDV",TCD!$B$1,"DT","BA","Bénéficiaire",$A127,CX$6,CX$5,"Mois (DateRDV)",CX$7,"Années (DateRDV)",CX$3,"Présence","Excusé"),3,""),"")</f>
        <v/>
      </c>
      <c r="CY127" s="166" t="str">
        <f>IFERROR(IF(GETPIVOTDATA("DateRDV",TCD!$B$1,"DT","BA","Bénéficiaire",$A127,CY$6,CY$5,"Mois (DateRDV)",CY$7,"Années (DateRDV)",CY$3,"Présence","Absent"),4,""),"")</f>
        <v/>
      </c>
      <c r="CZ127" s="166" t="str">
        <f>IFERROR(IF(GETPIVOTDATA("DateRDV",TCD!$B$1,"DT","BA","Bénéficiaire",$A127,CZ$6,CZ$5,"Mois (DateRDV)",CZ$7,"Années (DateRDV)",CZ$3),1,""),"")</f>
        <v/>
      </c>
      <c r="DA127" s="166" t="str">
        <f>IFERROR(IF(GETPIVOTDATA("DateRDV",TCD!$B$1,"DT","BA","Bénéficiaire",$A127,DA$6,DA$5,"Mois (DateRDV)",DA$7,"Années (DateRDV)",DA$3),2,""),"")</f>
        <v/>
      </c>
      <c r="DB127" s="166" t="str">
        <f>IFERROR(IF(GETPIVOTDATA("DateRDV",TCD!$B$1,"DT","BA","Bénéficiaire",$A127,DB$6,DB$5,"Mois (DateRDV)",DB$7,"Années (DateRDV)",DB$3,"Présence","Excusé"),3,""),"")</f>
        <v/>
      </c>
      <c r="DC127" s="166" t="str">
        <f>IFERROR(IF(GETPIVOTDATA("DateRDV",TCD!$B$1,"DT","BA","Bénéficiaire",$A127,DC$6,DC$5,"Mois (DateRDV)",DC$7,"Années (DateRDV)",DC$3,"Présence","Absent"),4,""),"")</f>
        <v/>
      </c>
      <c r="DD127" s="166" t="str">
        <f>IFERROR(IF(GETPIVOTDATA("DateRDV",TCD!$B$1,"DT","BA","Bénéficiaire",$A127,DD$6,DD$5,"Mois (DateRDV)",DD$7,"Années (DateRDV)",DD$3),1,""),"")</f>
        <v/>
      </c>
      <c r="DE127" s="166" t="str">
        <f>IFERROR(IF(GETPIVOTDATA("DateRDV",TCD!$B$1,"DT","BA","Bénéficiaire",$A127,DE$6,DE$5,"Mois (DateRDV)",DE$7,"Années (DateRDV)",DE$3),2,""),"")</f>
        <v/>
      </c>
      <c r="DF127" s="166" t="str">
        <f>IFERROR(IF(GETPIVOTDATA("DateRDV",TCD!$B$1,"DT","BA","Bénéficiaire",$A127,DF$6,DF$5,"Mois (DateRDV)",DF$7,"Années (DateRDV)",DF$3,"Présence","Excusé"),3,""),"")</f>
        <v/>
      </c>
      <c r="DG127" s="166" t="str">
        <f>IFERROR(IF(GETPIVOTDATA("DateRDV",TCD!$B$1,"DT","BA","Bénéficiaire",$A127,DG$6,DG$5,"Mois (DateRDV)",DG$7,"Années (DateRDV)",DG$3,"Présence","Absent"),4,""),"")</f>
        <v/>
      </c>
      <c r="DH127" s="166" t="str">
        <f>IFERROR(IF(GETPIVOTDATA("DateRDV",TCD!$B$1,"DT","BA","Bénéficiaire",$A127,DH$6,DH$5,"Mois (DateRDV)",DH$7,"Années (DateRDV)",DH$3),1,""),"")</f>
        <v/>
      </c>
      <c r="DI127" s="166" t="str">
        <f>IFERROR(IF(GETPIVOTDATA("DateRDV",TCD!$B$1,"DT","BA","Bénéficiaire",$A127,DI$6,DI$5,"Mois (DateRDV)",DI$7,"Années (DateRDV)",DI$3),2,""),"")</f>
        <v/>
      </c>
      <c r="DJ127" s="166" t="str">
        <f>IFERROR(IF(GETPIVOTDATA("DateRDV",TCD!$B$1,"DT","BA","Bénéficiaire",$A127,DJ$6,DJ$5,"Mois (DateRDV)",DJ$7,"Années (DateRDV)",DJ$3,"Présence","Excusé"),3,""),"")</f>
        <v/>
      </c>
      <c r="DK127" s="166" t="str">
        <f>IFERROR(IF(GETPIVOTDATA("DateRDV",TCD!$B$1,"DT","BA","Bénéficiaire",$A127,DK$6,DK$5,"Mois (DateRDV)",DK$7,"Années (DateRDV)",DK$3,"Présence","Absent"),4,""),"")</f>
        <v/>
      </c>
      <c r="DL127" s="166" t="str">
        <f>IFERROR(IF(GETPIVOTDATA("DateRDV",TCD!$B$1,"DT","BA","Bénéficiaire",$A127,DL$6,DL$5,"Mois (DateRDV)",DL$7,"Années (DateRDV)",DL$3),1,""),"")</f>
        <v/>
      </c>
      <c r="DM127" s="166" t="str">
        <f>IFERROR(IF(GETPIVOTDATA("DateRDV",TCD!$B$1,"DT","BA","Bénéficiaire",$A127,DM$6,DM$5,"Mois (DateRDV)",DM$7,"Années (DateRDV)",DM$3),2,""),"")</f>
        <v/>
      </c>
      <c r="DN127" s="166" t="str">
        <f>IFERROR(IF(GETPIVOTDATA("DateRDV",TCD!$B$1,"DT","BA","Bénéficiaire",$A127,DN$6,DN$5,"Mois (DateRDV)",DN$7,"Années (DateRDV)",DN$3,"Présence","Excusé"),3,""),"")</f>
        <v/>
      </c>
      <c r="DO127" s="166" t="str">
        <f>IFERROR(IF(GETPIVOTDATA("DateRDV",TCD!$B$1,"DT","BA","Bénéficiaire",$A127,DO$6,DO$5,"Mois (DateRDV)",DO$7,"Années (DateRDV)",DO$3,"Présence","Absent"),4,""),"")</f>
        <v/>
      </c>
    </row>
    <row r="128" spans="1:119" x14ac:dyDescent="0.2">
      <c r="A128" t="str">
        <v>CHELLAKH Rachid</v>
      </c>
      <c r="B128" s="169" t="str">
        <f>IFERROR(IF(INDEX(Data!P:P,MATCH(A128,Data!B:B,0))&lt;&gt;"",INDEX(Data!P:P,MATCH(A128,Data!B:B,0)),""),"")</f>
        <v>CHELLAKH</v>
      </c>
      <c r="C128" s="169" t="str">
        <f>IFERROR(IF(INDEX(Data!O:O,MATCH(A128,Data!B:B,0))&lt;&gt;"",INDEX(Data!O:O,MATCH(A128,Data!B:B,0)),""),"")</f>
        <v>Rachid</v>
      </c>
      <c r="D128" s="169" t="str">
        <f>IFERROR(IF(INDEX(Data!J:J,MATCH(A128,Data!B:B,0))&lt;&gt;"",INDEX(Data!J:J,MATCH(A128,Data!B:B,0)),""),"")</f>
        <v>CD</v>
      </c>
      <c r="E128" s="169" t="str">
        <f>IFERROR(IF(INDEX(Data!M:M,MATCH(A128,Data!B:B,0))&lt;&gt;"",INDEX(Data!M:M,MATCH(A128,Data!B:B,0)),""),"")</f>
        <v>CRAN-GEVRIER</v>
      </c>
      <c r="F128" s="169">
        <f>IFERROR(IF(INDEX(Data!N:N,MATCH(A128,Data!B:B,0))&lt;&gt;"",INDEX(Data!N:N,MATCH(A128,Data!B:B,0)),""),"")</f>
        <v>74960</v>
      </c>
      <c r="G128" s="170">
        <f>IFERROR(IF(INDEX(Data!K:K,MATCH(A128,Data!B:B,0))&lt;&gt;"",INDEX(Data!K:K,MATCH(A128,Data!B:B,0)),""),"")</f>
        <v>45561</v>
      </c>
      <c r="H128" s="170">
        <f>IFERROR(IF(INDEX(Data!L:L,MATCH(A128,Data!B:B,0))&lt;&gt;"",INDEX(Data!L:L,MATCH(A128,Data!B:B,0)),""),"")</f>
        <v>45649</v>
      </c>
      <c r="I128" s="170">
        <f>IFERROR(IF(INDEX(Data!C:C,MATCH(A128,Data!B:B,0))&lt;&gt;"",INDEX(Data!C:C,MATCH(A128,Data!B:B,0)),""),"")</f>
        <v>45649</v>
      </c>
      <c r="J128" s="170">
        <f>IFERROR(IF(INDEX(Data!D:D,MATCH(A128,Data!B:B,0))&lt;&gt;"",INDEX(Data!D:D,MATCH(A128,Data!B:B,0)),""),"")</f>
        <v>45803</v>
      </c>
      <c r="K128" s="171" t="str">
        <f>IFERROR(IF(INDEX(Data!H:H,MATCH(A128,Data!B:B,0))&lt;&gt;"",INDEX(Data!H:H,MATCH(A128,Data!B:B,0)),""),"")</f>
        <v>Equilibré</v>
      </c>
      <c r="L128" s="166" t="str">
        <f>IFERROR(IF(GETPIVOTDATA("DateRDV",TCD!$B$1,"DT","BA","Bénéficiaire",$A128,L$6,L$5,"Mois (DateRDV)",L$7,"Années (DateRDV)",L$3),1,""),"")</f>
        <v/>
      </c>
      <c r="M128" s="166" t="str">
        <f>IFERROR(IF(GETPIVOTDATA("DateRDV",TCD!$B$1,"DT","BA","Bénéficiaire",$A128,M$6,M$5,"Mois (DateRDV)",M$7,"Années (DateRDV)",M$3),2,""),"")</f>
        <v/>
      </c>
      <c r="N128" s="166" t="str">
        <f>IFERROR(IF(GETPIVOTDATA("DateRDV",TCD!$B$1,"DT","BA","Bénéficiaire",$A128,N$6,N$5,"Mois (DateRDV)",N$7,"Années (DateRDV)",N$3,"Présence","Excusé"),3,""),"")</f>
        <v/>
      </c>
      <c r="O128" s="166" t="str">
        <f>IFERROR(IF(GETPIVOTDATA("DateRDV",TCD!$B$1,"DT","BA","Bénéficiaire",$A128,O$6,O$5,"Mois (DateRDV)",O$7,"Années (DateRDV)",O$3,"Présence","Absent"),4,""),"")</f>
        <v/>
      </c>
      <c r="P128" s="166" t="str">
        <f>IFERROR(IF(GETPIVOTDATA("DateRDV",TCD!$B$1,"DT","BA","Bénéficiaire",$A128,P$6,P$5,"Mois (DateRDV)",P$7,"Années (DateRDV)",P$3),1,""),"")</f>
        <v/>
      </c>
      <c r="Q128" s="166" t="str">
        <f>IFERROR(IF(GETPIVOTDATA("DateRDV",TCD!$B$1,"DT","BA","Bénéficiaire",$A128,Q$6,Q$5,"Mois (DateRDV)",Q$7,"Années (DateRDV)",Q$3),2,""),"")</f>
        <v/>
      </c>
      <c r="R128" s="166" t="str">
        <f>IFERROR(IF(GETPIVOTDATA("DateRDV",TCD!$B$1,"DT","BA","Bénéficiaire",$A128,R$6,R$5,"Mois (DateRDV)",R$7,"Années (DateRDV)",R$3,"Présence","Excusé"),3,""),"")</f>
        <v/>
      </c>
      <c r="S128" s="166" t="str">
        <f>IFERROR(IF(GETPIVOTDATA("DateRDV",TCD!$B$1,"DT","BA","Bénéficiaire",$A128,S$6,S$5,"Mois (DateRDV)",S$7,"Années (DateRDV)",S$3,"Présence","Absent"),4,""),"")</f>
        <v/>
      </c>
      <c r="T128" s="166" t="str">
        <f>IFERROR(IF(GETPIVOTDATA("DateRDV",TCD!$B$1,"DT","BA","Bénéficiaire",$A128,T$6,T$5,"Mois (DateRDV)",T$7,"Années (DateRDV)",T$3),1,""),"")</f>
        <v/>
      </c>
      <c r="U128" s="166" t="str">
        <f>IFERROR(IF(GETPIVOTDATA("DateRDV",TCD!$B$1,"DT","BA","Bénéficiaire",$A128,U$6,U$5,"Mois (DateRDV)",U$7,"Années (DateRDV)",U$3),2,""),"")</f>
        <v/>
      </c>
      <c r="V128" s="166" t="str">
        <f>IFERROR(IF(GETPIVOTDATA("DateRDV",TCD!$B$1,"DT","BA","Bénéficiaire",$A128,V$6,V$5,"Mois (DateRDV)",V$7,"Années (DateRDV)",V$3,"Présence","Excusé"),3,""),"")</f>
        <v/>
      </c>
      <c r="W128" s="166" t="str">
        <f>IFERROR(IF(GETPIVOTDATA("DateRDV",TCD!$B$1,"DT","BA","Bénéficiaire",$A128,W$6,W$5,"Mois (DateRDV)",W$7,"Années (DateRDV)",W$3,"Présence","Absent"),4,""),"")</f>
        <v/>
      </c>
      <c r="X128" s="166" t="str">
        <f>IFERROR(IF(GETPIVOTDATA("DateRDV",TCD!$B$1,"DT","BA","Bénéficiaire",$A128,X$6,X$5,"Mois (DateRDV)",X$7,"Années (DateRDV)",X$3),1,""),"")</f>
        <v/>
      </c>
      <c r="Y128" s="166" t="str">
        <f>IFERROR(IF(GETPIVOTDATA("DateRDV",TCD!$B$1,"DT","BA","Bénéficiaire",$A128,Y$6,Y$5,"Mois (DateRDV)",Y$7,"Années (DateRDV)",Y$3),2,""),"")</f>
        <v/>
      </c>
      <c r="Z128" s="166" t="str">
        <f>IFERROR(IF(GETPIVOTDATA("DateRDV",TCD!$B$1,"DT","BA","Bénéficiaire",$A128,Z$6,Z$5,"Mois (DateRDV)",Z$7,"Années (DateRDV)",Z$3,"Présence","Excusé"),3,""),"")</f>
        <v/>
      </c>
      <c r="AA128" s="166" t="str">
        <f>IFERROR(IF(GETPIVOTDATA("DateRDV",TCD!$B$1,"DT","BA","Bénéficiaire",$A128,AA$6,AA$5,"Mois (DateRDV)",AA$7,"Années (DateRDV)",AA$3,"Présence","Absent"),4,""),"")</f>
        <v/>
      </c>
      <c r="AB128" s="166" t="str">
        <f>IFERROR(IF(GETPIVOTDATA("DateRDV",TCD!$B$1,"DT","BA","Bénéficiaire",$A128,AB$6,AB$5,"Mois (DateRDV)",AB$7,"Années (DateRDV)",AB$3),1,""),"")</f>
        <v/>
      </c>
      <c r="AC128" s="166" t="str">
        <f>IFERROR(IF(GETPIVOTDATA("DateRDV",TCD!$B$1,"DT","BA","Bénéficiaire",$A128,AC$6,AC$5,"Mois (DateRDV)",AC$7,"Années (DateRDV)",AC$3),2,""),"")</f>
        <v/>
      </c>
      <c r="AD128" s="166" t="str">
        <f>IFERROR(IF(GETPIVOTDATA("DateRDV",TCD!$B$1,"DT","BA","Bénéficiaire",$A128,AD$6,AD$5,"Mois (DateRDV)",AD$7,"Années (DateRDV)",AD$3,"Présence","Excusé"),3,""),"")</f>
        <v/>
      </c>
      <c r="AE128" s="166" t="str">
        <f>IFERROR(IF(GETPIVOTDATA("DateRDV",TCD!$B$1,"DT","BA","Bénéficiaire",$A128,AE$6,AE$5,"Mois (DateRDV)",AE$7,"Années (DateRDV)",AE$3,"Présence","Absent"),4,""),"")</f>
        <v/>
      </c>
      <c r="AF128" s="166" t="str">
        <f>IFERROR(IF(GETPIVOTDATA("DateRDV",TCD!$B$1,"DT","BA","Bénéficiaire",$A128,AF$6,AF$5,"Mois (DateRDV)",AF$7,"Années (DateRDV)",AF$3),1,""),"")</f>
        <v/>
      </c>
      <c r="AG128" s="166" t="str">
        <f>IFERROR(IF(GETPIVOTDATA("DateRDV",TCD!$B$1,"DT","BA","Bénéficiaire",$A128,AG$6,AG$5,"Mois (DateRDV)",AG$7,"Années (DateRDV)",AG$3),2,""),"")</f>
        <v/>
      </c>
      <c r="AH128" s="166" t="str">
        <f>IFERROR(IF(GETPIVOTDATA("DateRDV",TCD!$B$1,"DT","BA","Bénéficiaire",$A128,AH$6,AH$5,"Mois (DateRDV)",AH$7,"Années (DateRDV)",AH$3,"Présence","Excusé"),3,""),"")</f>
        <v/>
      </c>
      <c r="AI128" s="166" t="str">
        <f>IFERROR(IF(GETPIVOTDATA("DateRDV",TCD!$B$1,"DT","BA","Bénéficiaire",$A128,AI$6,AI$5,"Mois (DateRDV)",AI$7,"Années (DateRDV)",AI$3,"Présence","Absent"),4,""),"")</f>
        <v/>
      </c>
      <c r="AJ128" s="166" t="str">
        <f>IFERROR(IF(GETPIVOTDATA("DateRDV",TCD!$B$1,"DT","BA","Bénéficiaire",$A128,AJ$6,AJ$5,"Mois (DateRDV)",AJ$7,"Années (DateRDV)",AJ$3),1,""),"")</f>
        <v/>
      </c>
      <c r="AK128" s="166" t="str">
        <f>IFERROR(IF(GETPIVOTDATA("DateRDV",TCD!$B$1,"DT","BA","Bénéficiaire",$A128,AK$6,AK$5,"Mois (DateRDV)",AK$7,"Années (DateRDV)",AK$3),2,""),"")</f>
        <v/>
      </c>
      <c r="AL128" s="166" t="str">
        <f>IFERROR(IF(GETPIVOTDATA("DateRDV",TCD!$B$1,"DT","BA","Bénéficiaire",$A128,AL$6,AL$5,"Mois (DateRDV)",AL$7,"Années (DateRDV)",AL$3,"Présence","Excusé"),3,""),"")</f>
        <v/>
      </c>
      <c r="AM128" s="166" t="str">
        <f>IFERROR(IF(GETPIVOTDATA("DateRDV",TCD!$B$1,"DT","BA","Bénéficiaire",$A128,AM$6,AM$5,"Mois (DateRDV)",AM$7,"Années (DateRDV)",AM$3,"Présence","Absent"),4,""),"")</f>
        <v/>
      </c>
      <c r="AN128" s="166" t="str">
        <f>IFERROR(IF(GETPIVOTDATA("DateRDV",TCD!$B$1,"DT","BA","Bénéficiaire",$A128,AN$6,AN$5,"Mois (DateRDV)",AN$7,"Années (DateRDV)",AN$3),1,""),"")</f>
        <v/>
      </c>
      <c r="AO128" s="166" t="str">
        <f>IFERROR(IF(GETPIVOTDATA("DateRDV",TCD!$B$1,"DT","BA","Bénéficiaire",$A128,AO$6,AO$5,"Mois (DateRDV)",AO$7,"Années (DateRDV)",AO$3),2,""),"")</f>
        <v/>
      </c>
      <c r="AP128" s="166" t="str">
        <f>IFERROR(IF(GETPIVOTDATA("DateRDV",TCD!$B$1,"DT","BA","Bénéficiaire",$A128,AP$6,AP$5,"Mois (DateRDV)",AP$7,"Années (DateRDV)",AP$3,"Présence","Excusé"),3,""),"")</f>
        <v/>
      </c>
      <c r="AQ128" s="166" t="str">
        <f>IFERROR(IF(GETPIVOTDATA("DateRDV",TCD!$B$1,"DT","BA","Bénéficiaire",$A128,AQ$6,AQ$5,"Mois (DateRDV)",AQ$7,"Années (DateRDV)",AQ$3,"Présence","Absent"),4,""),"")</f>
        <v/>
      </c>
      <c r="AR128" s="166" t="str">
        <f>IFERROR(IF(GETPIVOTDATA("DateRDV",TCD!$B$1,"DT","BA","Bénéficiaire",$A128,AR$6,AR$5,"Mois (DateRDV)",AR$7,"Années (DateRDV)",AR$3),1,""),"")</f>
        <v/>
      </c>
      <c r="AS128" s="166" t="str">
        <f>IFERROR(IF(GETPIVOTDATA("DateRDV",TCD!$B$1,"DT","BA","Bénéficiaire",$A128,AS$6,AS$5,"Mois (DateRDV)",AS$7,"Années (DateRDV)",AS$3),2,""),"")</f>
        <v/>
      </c>
      <c r="AT128" s="166" t="str">
        <f>IFERROR(IF(GETPIVOTDATA("DateRDV",TCD!$B$1,"DT","BA","Bénéficiaire",$A128,AT$6,AT$5,"Mois (DateRDV)",AT$7,"Années (DateRDV)",AT$3,"Présence","Excusé"),3,""),"")</f>
        <v/>
      </c>
      <c r="AU128" s="166" t="str">
        <f>IFERROR(IF(GETPIVOTDATA("DateRDV",TCD!$B$1,"DT","BA","Bénéficiaire",$A128,AU$6,AU$5,"Mois (DateRDV)",AU$7,"Années (DateRDV)",AU$3,"Présence","Absent"),4,""),"")</f>
        <v/>
      </c>
      <c r="AV128" s="166" t="str">
        <f>IFERROR(IF(GETPIVOTDATA("DateRDV",TCD!$B$1,"DT","BA","Bénéficiaire",$A128,AV$6,AV$5,"Mois (DateRDV)",AV$7,"Années (DateRDV)",AV$3),1,""),"")</f>
        <v/>
      </c>
      <c r="AW128" s="166" t="str">
        <f>IFERROR(IF(GETPIVOTDATA("DateRDV",TCD!$B$1,"DT","BA","Bénéficiaire",$A128,AW$6,AW$5,"Mois (DateRDV)",AW$7,"Années (DateRDV)",AW$3),2,""),"")</f>
        <v/>
      </c>
      <c r="AX128" s="166" t="str">
        <f>IFERROR(IF(GETPIVOTDATA("DateRDV",TCD!$B$1,"DT","BA","Bénéficiaire",$A128,AX$6,AX$5,"Mois (DateRDV)",AX$7,"Années (DateRDV)",AX$3,"Présence","Excusé"),3,""),"")</f>
        <v/>
      </c>
      <c r="AY128" s="166" t="str">
        <f>IFERROR(IF(GETPIVOTDATA("DateRDV",TCD!$B$1,"DT","BA","Bénéficiaire",$A128,AY$6,AY$5,"Mois (DateRDV)",AY$7,"Années (DateRDV)",AY$3,"Présence","Absent"),4,""),"")</f>
        <v/>
      </c>
      <c r="AZ128" s="166" t="str">
        <f>IFERROR(IF(GETPIVOTDATA("DateRDV",TCD!$B$1,"DT","BA","Bénéficiaire",$A128,AZ$6,AZ$5,"Mois (DateRDV)",AZ$7,"Années (DateRDV)",AZ$3),1,""),"")</f>
        <v/>
      </c>
      <c r="BA128" s="166" t="str">
        <f>IFERROR(IF(GETPIVOTDATA("DateRDV",TCD!$B$1,"DT","BA","Bénéficiaire",$A128,BA$6,BA$5,"Mois (DateRDV)",BA$7,"Années (DateRDV)",BA$3),2,""),"")</f>
        <v/>
      </c>
      <c r="BB128" s="166" t="str">
        <f>IFERROR(IF(GETPIVOTDATA("DateRDV",TCD!$B$1,"DT","BA","Bénéficiaire",$A128,BB$6,BB$5,"Mois (DateRDV)",BB$7,"Années (DateRDV)",BB$3,"Présence","Excusé"),3,""),"")</f>
        <v/>
      </c>
      <c r="BC128" s="166" t="str">
        <f>IFERROR(IF(GETPIVOTDATA("DateRDV",TCD!$B$1,"DT","BA","Bénéficiaire",$A128,BC$6,BC$5,"Mois (DateRDV)",BC$7,"Années (DateRDV)",BC$3,"Présence","Absent"),4,""),"")</f>
        <v/>
      </c>
      <c r="BD128" s="166" t="str">
        <f>IFERROR(IF(GETPIVOTDATA("DateRDV",TCD!$B$1,"DT","BA","Bénéficiaire",$A128,BD$6,BD$5,"Mois (DateRDV)",BD$7,"Années (DateRDV)",BD$3),1,""),"")</f>
        <v/>
      </c>
      <c r="BE128" s="166" t="str">
        <f>IFERROR(IF(GETPIVOTDATA("DateRDV",TCD!$B$1,"DT","BA","Bénéficiaire",$A128,BE$6,BE$5,"Mois (DateRDV)",BE$7,"Années (DateRDV)",BE$3),2,""),"")</f>
        <v/>
      </c>
      <c r="BF128" s="166" t="str">
        <f>IFERROR(IF(GETPIVOTDATA("DateRDV",TCD!$B$1,"DT","BA","Bénéficiaire",$A128,BF$6,BF$5,"Mois (DateRDV)",BF$7,"Années (DateRDV)",BF$3,"Présence","Excusé"),3,""),"")</f>
        <v/>
      </c>
      <c r="BG128" s="166" t="str">
        <f>IFERROR(IF(GETPIVOTDATA("DateRDV",TCD!$B$1,"DT","BA","Bénéficiaire",$A128,BG$6,BG$5,"Mois (DateRDV)",BG$7,"Années (DateRDV)",BG$3,"Présence","Absent"),4,""),"")</f>
        <v/>
      </c>
      <c r="BH128" s="166" t="str">
        <f>IFERROR(IF(GETPIVOTDATA("DateRDV",TCD!$B$1,"DT","BA","Bénéficiaire",$A128,BH$6,BH$5,"Mois (DateRDV)",BH$7,"Années (DateRDV)",BH$3),1,""),"")</f>
        <v/>
      </c>
      <c r="BI128" s="166" t="str">
        <f>IFERROR(IF(GETPIVOTDATA("DateRDV",TCD!$B$1,"DT","BA","Bénéficiaire",$A128,BI$6,BI$5,"Mois (DateRDV)",BI$7,"Années (DateRDV)",BI$3),2,""),"")</f>
        <v/>
      </c>
      <c r="BJ128" s="166" t="str">
        <f>IFERROR(IF(GETPIVOTDATA("DateRDV",TCD!$B$1,"DT","BA","Bénéficiaire",$A128,BJ$6,BJ$5,"Mois (DateRDV)",BJ$7,"Années (DateRDV)",BJ$3,"Présence","Excusé"),3,""),"")</f>
        <v/>
      </c>
      <c r="BK128" s="166" t="str">
        <f>IFERROR(IF(GETPIVOTDATA("DateRDV",TCD!$B$1,"DT","BA","Bénéficiaire",$A128,BK$6,BK$5,"Mois (DateRDV)",BK$7,"Années (DateRDV)",BK$3,"Présence","Absent"),4,""),"")</f>
        <v/>
      </c>
      <c r="BL128" s="166" t="str">
        <f>IFERROR(IF(GETPIVOTDATA("DateRDV",TCD!$B$1,"DT","BA","Bénéficiaire",$A128,BL$6,BL$5,"Mois (DateRDV)",BL$7,"Années (DateRDV)",BL$3),1,""),"")</f>
        <v/>
      </c>
      <c r="BM128" s="166" t="str">
        <f>IFERROR(IF(GETPIVOTDATA("DateRDV",TCD!$B$1,"DT","BA","Bénéficiaire",$A128,BM$6,BM$5,"Mois (DateRDV)",BM$7,"Années (DateRDV)",BM$3),2,""),"")</f>
        <v/>
      </c>
      <c r="BN128" s="166" t="str">
        <f>IFERROR(IF(GETPIVOTDATA("DateRDV",TCD!$B$1,"DT","BA","Bénéficiaire",$A128,BN$6,BN$5,"Mois (DateRDV)",BN$7,"Années (DateRDV)",BN$3,"Présence","Excusé"),3,""),"")</f>
        <v/>
      </c>
      <c r="BO128" s="166" t="str">
        <f>IFERROR(IF(GETPIVOTDATA("DateRDV",TCD!$B$1,"DT","BA","Bénéficiaire",$A128,BO$6,BO$5,"Mois (DateRDV)",BO$7,"Années (DateRDV)",BO$3,"Présence","Absent"),4,""),"")</f>
        <v/>
      </c>
      <c r="BP128" s="166" t="str">
        <f>IFERROR(IF(GETPIVOTDATA("DateRDV",TCD!$B$1,"DT","BA","Bénéficiaire",$A128,BP$6,BP$5,"Mois (DateRDV)",BP$7,"Années (DateRDV)",BP$3),1,""),"")</f>
        <v/>
      </c>
      <c r="BQ128" s="166" t="str">
        <f>IFERROR(IF(GETPIVOTDATA("DateRDV",TCD!$B$1,"DT","BA","Bénéficiaire",$A128,BQ$6,BQ$5,"Mois (DateRDV)",BQ$7,"Années (DateRDV)",BQ$3),2,""),"")</f>
        <v/>
      </c>
      <c r="BR128" s="166" t="str">
        <f>IFERROR(IF(GETPIVOTDATA("DateRDV",TCD!$B$1,"DT","BA","Bénéficiaire",$A128,BR$6,BR$5,"Mois (DateRDV)",BR$7,"Années (DateRDV)",BR$3,"Présence","Excusé"),3,""),"")</f>
        <v/>
      </c>
      <c r="BS128" s="166" t="str">
        <f>IFERROR(IF(GETPIVOTDATA("DateRDV",TCD!$B$1,"DT","BA","Bénéficiaire",$A128,BS$6,BS$5,"Mois (DateRDV)",BS$7,"Années (DateRDV)",BS$3,"Présence","Absent"),4,""),"")</f>
        <v/>
      </c>
      <c r="BT128" s="166" t="str">
        <f>IFERROR(IF(GETPIVOTDATA("DateRDV",TCD!$B$1,"DT","BA","Bénéficiaire",$A128,BT$6,BT$5,"Mois (DateRDV)",BT$7,"Années (DateRDV)",BT$3),1,""),"")</f>
        <v/>
      </c>
      <c r="BU128" s="166" t="str">
        <f>IFERROR(IF(GETPIVOTDATA("DateRDV",TCD!$B$1,"DT","BA","Bénéficiaire",$A128,BU$6,BU$5,"Mois (DateRDV)",BU$7,"Années (DateRDV)",BU$3),2,""),"")</f>
        <v/>
      </c>
      <c r="BV128" s="166" t="str">
        <f>IFERROR(IF(GETPIVOTDATA("DateRDV",TCD!$B$1,"DT","BA","Bénéficiaire",$A128,BV$6,BV$5,"Mois (DateRDV)",BV$7,"Années (DateRDV)",BV$3,"Présence","Excusé"),3,""),"")</f>
        <v/>
      </c>
      <c r="BW128" s="166" t="str">
        <f>IFERROR(IF(GETPIVOTDATA("DateRDV",TCD!$B$1,"DT","BA","Bénéficiaire",$A128,BW$6,BW$5,"Mois (DateRDV)",BW$7,"Années (DateRDV)",BW$3,"Présence","Absent"),4,""),"")</f>
        <v/>
      </c>
      <c r="BX128" s="166" t="str">
        <f>IFERROR(IF(GETPIVOTDATA("DateRDV",TCD!$B$1,"DT","BA","Bénéficiaire",$A128,BX$6,BX$5,"Mois (DateRDV)",BX$7,"Années (DateRDV)",BX$3),1,""),"")</f>
        <v/>
      </c>
      <c r="BY128" s="166" t="str">
        <f>IFERROR(IF(GETPIVOTDATA("DateRDV",TCD!$B$1,"DT","BA","Bénéficiaire",$A128,BY$6,BY$5,"Mois (DateRDV)",BY$7,"Années (DateRDV)",BY$3),2,""),"")</f>
        <v/>
      </c>
      <c r="BZ128" s="166" t="str">
        <f>IFERROR(IF(GETPIVOTDATA("DateRDV",TCD!$B$1,"DT","BA","Bénéficiaire",$A128,BZ$6,BZ$5,"Mois (DateRDV)",BZ$7,"Années (DateRDV)",BZ$3,"Présence","Excusé"),3,""),"")</f>
        <v/>
      </c>
      <c r="CA128" s="166" t="str">
        <f>IFERROR(IF(GETPIVOTDATA("DateRDV",TCD!$B$1,"DT","BA","Bénéficiaire",$A128,CA$6,CA$5,"Mois (DateRDV)",CA$7,"Années (DateRDV)",CA$3,"Présence","Absent"),4,""),"")</f>
        <v/>
      </c>
      <c r="CB128" s="166" t="str">
        <f>IFERROR(IF(GETPIVOTDATA("DateRDV",TCD!$B$1,"DT","BA","Bénéficiaire",$A128,CB$6,CB$5,"Mois (DateRDV)",CB$7,"Années (DateRDV)",CB$3),1,""),"")</f>
        <v/>
      </c>
      <c r="CC128" s="166" t="str">
        <f>IFERROR(IF(GETPIVOTDATA("DateRDV",TCD!$B$1,"DT","BA","Bénéficiaire",$A128,CC$6,CC$5,"Mois (DateRDV)",CC$7,"Années (DateRDV)",CC$3),2,""),"")</f>
        <v/>
      </c>
      <c r="CD128" s="166" t="str">
        <f>IFERROR(IF(GETPIVOTDATA("DateRDV",TCD!$B$1,"DT","BA","Bénéficiaire",$A128,CD$6,CD$5,"Mois (DateRDV)",CD$7,"Années (DateRDV)",CD$3,"Présence","Excusé"),3,""),"")</f>
        <v/>
      </c>
      <c r="CE128" s="166" t="str">
        <f>IFERROR(IF(GETPIVOTDATA("DateRDV",TCD!$B$1,"DT","BA","Bénéficiaire",$A128,CE$6,CE$5,"Mois (DateRDV)",CE$7,"Années (DateRDV)",CE$3,"Présence","Absent"),4,""),"")</f>
        <v/>
      </c>
      <c r="CF128" s="166" t="str">
        <f>IFERROR(IF(GETPIVOTDATA("DateRDV",TCD!$B$1,"DT","BA","Bénéficiaire",$A128,CF$6,CF$5,"Mois (DateRDV)",CF$7,"Années (DateRDV)",CF$3),1,""),"")</f>
        <v/>
      </c>
      <c r="CG128" s="166" t="str">
        <f>IFERROR(IF(GETPIVOTDATA("DateRDV",TCD!$B$1,"DT","BA","Bénéficiaire",$A128,CG$6,CG$5,"Mois (DateRDV)",CG$7,"Années (DateRDV)",CG$3),2,""),"")</f>
        <v/>
      </c>
      <c r="CH128" s="166" t="str">
        <f>IFERROR(IF(GETPIVOTDATA("DateRDV",TCD!$B$1,"DT","BA","Bénéficiaire",$A128,CH$6,CH$5,"Mois (DateRDV)",CH$7,"Années (DateRDV)",CH$3,"Présence","Excusé"),3,""),"")</f>
        <v/>
      </c>
      <c r="CI128" s="166" t="str">
        <f>IFERROR(IF(GETPIVOTDATA("DateRDV",TCD!$B$1,"DT","BA","Bénéficiaire",$A128,CI$6,CI$5,"Mois (DateRDV)",CI$7,"Années (DateRDV)",CI$3,"Présence","Absent"),4,""),"")</f>
        <v/>
      </c>
      <c r="CJ128" s="166" t="str">
        <f>IFERROR(IF(GETPIVOTDATA("DateRDV",TCD!$B$1,"DT","BA","Bénéficiaire",$A128,CJ$6,CJ$5,"Mois (DateRDV)",CJ$7,"Années (DateRDV)",CJ$3),1,""),"")</f>
        <v/>
      </c>
      <c r="CK128" s="166" t="str">
        <f>IFERROR(IF(GETPIVOTDATA("DateRDV",TCD!$B$1,"DT","BA","Bénéficiaire",$A128,CK$6,CK$5,"Mois (DateRDV)",CK$7,"Années (DateRDV)",CK$3),2,""),"")</f>
        <v/>
      </c>
      <c r="CL128" s="166" t="str">
        <f>IFERROR(IF(GETPIVOTDATA("DateRDV",TCD!$B$1,"DT","BA","Bénéficiaire",$A128,BE$6,BE$5,"Mois (DateRDV)",BE$7,"Années (DateRDV)",BE$3,"Présence","Excusé"),3,""),"")</f>
        <v/>
      </c>
      <c r="CM128" s="166" t="str">
        <f>IFERROR(IF(GETPIVOTDATA("DateRDV",TCD!$B$1,"DT","BA","Bénéficiaire",$A128,CM$6,CM$5,"Mois (DateRDV)",CM$7,"Années (DateRDV)",CM$3,"Présence","Absent"),4,""),"")</f>
        <v/>
      </c>
      <c r="CN128" s="166" t="str">
        <f>IFERROR(IF(GETPIVOTDATA("DateRDV",TCD!$B$1,"DT","BA","Bénéficiaire",$A128,CN$6,CN$5,"Mois (DateRDV)",CN$7,"Années (DateRDV)",CN$3),1,""),"")</f>
        <v/>
      </c>
      <c r="CO128" s="166" t="str">
        <f>IFERROR(IF(GETPIVOTDATA("DateRDV",TCD!$B$1,"DT","BA","Bénéficiaire",$A128,CO$6,CO$5,"Mois (DateRDV)",CO$7,"Années (DateRDV)",CO$3),2,""),"")</f>
        <v/>
      </c>
      <c r="CP128" s="166" t="str">
        <f>IFERROR(IF(GETPIVOTDATA("DateRDV",TCD!$B$1,"DT","BA","Bénéficiaire",$A128,CP$6,CP$5,"Mois (DateRDV)",CP$7,"Années (DateRDV)",CP$3,"Présence","Excusé"),3,""),"")</f>
        <v/>
      </c>
      <c r="CQ128" s="166" t="str">
        <f>IFERROR(IF(GETPIVOTDATA("DateRDV",TCD!$B$1,"DT","BA","Bénéficiaire",$A128,CQ$6,CQ$5,"Mois (DateRDV)",CQ$7,"Années (DateRDV)",CQ$3,"Présence","Absent"),4,""),"")</f>
        <v/>
      </c>
      <c r="CR128" s="166" t="str">
        <f>IFERROR(IF(GETPIVOTDATA("DateRDV",TCD!$B$1,"DT","BA","Bénéficiaire",$A128,CR$6,CR$5,"Mois (DateRDV)",CR$7,"Années (DateRDV)",CR$3),1,""),"")</f>
        <v/>
      </c>
      <c r="CS128" s="166" t="str">
        <f>IFERROR(IF(GETPIVOTDATA("DateRDV",TCD!$B$1,"DT","BA","Bénéficiaire",$A128,CS$6,CS$5,"Mois (DateRDV)",CS$7,"Années (DateRDV)",CS$3),2,""),"")</f>
        <v/>
      </c>
      <c r="CT128" s="166" t="str">
        <f>IFERROR(IF(GETPIVOTDATA("DateRDV",TCD!$B$1,"DT","BA","Bénéficiaire",$A128,CT$6,CT$5,"Mois (DateRDV)",CT$7,"Années (DateRDV)",CT$3,"Présence","Excusé"),3,""),"")</f>
        <v/>
      </c>
      <c r="CU128" s="166" t="str">
        <f>IFERROR(IF(GETPIVOTDATA("DateRDV",TCD!$B$1,"DT","BA","Bénéficiaire",$A128,CU$6,CU$5,"Mois (DateRDV)",CU$7,"Années (DateRDV)",CU$3,"Présence","Absent"),4,""),"")</f>
        <v/>
      </c>
      <c r="CV128" s="166" t="str">
        <f>IFERROR(IF(GETPIVOTDATA("DateRDV",TCD!$B$1,"DT","BA","Bénéficiaire",$A128,CV$6,CV$5,"Mois (DateRDV)",CV$7,"Années (DateRDV)",CV$3),1,""),"")</f>
        <v/>
      </c>
      <c r="CW128" s="166" t="str">
        <f>IFERROR(IF(GETPIVOTDATA("DateRDV",TCD!$B$1,"DT","BA","Bénéficiaire",$A128,CW$6,CW$5,"Mois (DateRDV)",CW$7,"Années (DateRDV)",CW$3),2,""),"")</f>
        <v/>
      </c>
      <c r="CX128" s="166" t="str">
        <f>IFERROR(IF(GETPIVOTDATA("DateRDV",TCD!$B$1,"DT","BA","Bénéficiaire",$A128,CX$6,CX$5,"Mois (DateRDV)",CX$7,"Années (DateRDV)",CX$3,"Présence","Excusé"),3,""),"")</f>
        <v/>
      </c>
      <c r="CY128" s="166" t="str">
        <f>IFERROR(IF(GETPIVOTDATA("DateRDV",TCD!$B$1,"DT","BA","Bénéficiaire",$A128,CY$6,CY$5,"Mois (DateRDV)",CY$7,"Années (DateRDV)",CY$3,"Présence","Absent"),4,""),"")</f>
        <v/>
      </c>
      <c r="CZ128" s="166" t="str">
        <f>IFERROR(IF(GETPIVOTDATA("DateRDV",TCD!$B$1,"DT","BA","Bénéficiaire",$A128,CZ$6,CZ$5,"Mois (DateRDV)",CZ$7,"Années (DateRDV)",CZ$3),1,""),"")</f>
        <v/>
      </c>
      <c r="DA128" s="166" t="str">
        <f>IFERROR(IF(GETPIVOTDATA("DateRDV",TCD!$B$1,"DT","BA","Bénéficiaire",$A128,DA$6,DA$5,"Mois (DateRDV)",DA$7,"Années (DateRDV)",DA$3),2,""),"")</f>
        <v/>
      </c>
      <c r="DB128" s="166" t="str">
        <f>IFERROR(IF(GETPIVOTDATA("DateRDV",TCD!$B$1,"DT","BA","Bénéficiaire",$A128,DB$6,DB$5,"Mois (DateRDV)",DB$7,"Années (DateRDV)",DB$3,"Présence","Excusé"),3,""),"")</f>
        <v/>
      </c>
      <c r="DC128" s="166" t="str">
        <f>IFERROR(IF(GETPIVOTDATA("DateRDV",TCD!$B$1,"DT","BA","Bénéficiaire",$A128,DC$6,DC$5,"Mois (DateRDV)",DC$7,"Années (DateRDV)",DC$3,"Présence","Absent"),4,""),"")</f>
        <v/>
      </c>
      <c r="DD128" s="166" t="str">
        <f>IFERROR(IF(GETPIVOTDATA("DateRDV",TCD!$B$1,"DT","BA","Bénéficiaire",$A128,DD$6,DD$5,"Mois (DateRDV)",DD$7,"Années (DateRDV)",DD$3),1,""),"")</f>
        <v/>
      </c>
      <c r="DE128" s="166" t="str">
        <f>IFERROR(IF(GETPIVOTDATA("DateRDV",TCD!$B$1,"DT","BA","Bénéficiaire",$A128,DE$6,DE$5,"Mois (DateRDV)",DE$7,"Années (DateRDV)",DE$3),2,""),"")</f>
        <v/>
      </c>
      <c r="DF128" s="166" t="str">
        <f>IFERROR(IF(GETPIVOTDATA("DateRDV",TCD!$B$1,"DT","BA","Bénéficiaire",$A128,DF$6,DF$5,"Mois (DateRDV)",DF$7,"Années (DateRDV)",DF$3,"Présence","Excusé"),3,""),"")</f>
        <v/>
      </c>
      <c r="DG128" s="166" t="str">
        <f>IFERROR(IF(GETPIVOTDATA("DateRDV",TCD!$B$1,"DT","BA","Bénéficiaire",$A128,DG$6,DG$5,"Mois (DateRDV)",DG$7,"Années (DateRDV)",DG$3,"Présence","Absent"),4,""),"")</f>
        <v/>
      </c>
      <c r="DH128" s="166" t="str">
        <f>IFERROR(IF(GETPIVOTDATA("DateRDV",TCD!$B$1,"DT","BA","Bénéficiaire",$A128,DH$6,DH$5,"Mois (DateRDV)",DH$7,"Années (DateRDV)",DH$3),1,""),"")</f>
        <v/>
      </c>
      <c r="DI128" s="166" t="str">
        <f>IFERROR(IF(GETPIVOTDATA("DateRDV",TCD!$B$1,"DT","BA","Bénéficiaire",$A128,DI$6,DI$5,"Mois (DateRDV)",DI$7,"Années (DateRDV)",DI$3),2,""),"")</f>
        <v/>
      </c>
      <c r="DJ128" s="166" t="str">
        <f>IFERROR(IF(GETPIVOTDATA("DateRDV",TCD!$B$1,"DT","BA","Bénéficiaire",$A128,DJ$6,DJ$5,"Mois (DateRDV)",DJ$7,"Années (DateRDV)",DJ$3,"Présence","Excusé"),3,""),"")</f>
        <v/>
      </c>
      <c r="DK128" s="166" t="str">
        <f>IFERROR(IF(GETPIVOTDATA("DateRDV",TCD!$B$1,"DT","BA","Bénéficiaire",$A128,DK$6,DK$5,"Mois (DateRDV)",DK$7,"Années (DateRDV)",DK$3,"Présence","Absent"),4,""),"")</f>
        <v/>
      </c>
      <c r="DL128" s="166" t="str">
        <f>IFERROR(IF(GETPIVOTDATA("DateRDV",TCD!$B$1,"DT","BA","Bénéficiaire",$A128,DL$6,DL$5,"Mois (DateRDV)",DL$7,"Années (DateRDV)",DL$3),1,""),"")</f>
        <v/>
      </c>
      <c r="DM128" s="166" t="str">
        <f>IFERROR(IF(GETPIVOTDATA("DateRDV",TCD!$B$1,"DT","BA","Bénéficiaire",$A128,DM$6,DM$5,"Mois (DateRDV)",DM$7,"Années (DateRDV)",DM$3),2,""),"")</f>
        <v/>
      </c>
      <c r="DN128" s="166" t="str">
        <f>IFERROR(IF(GETPIVOTDATA("DateRDV",TCD!$B$1,"DT","BA","Bénéficiaire",$A128,DN$6,DN$5,"Mois (DateRDV)",DN$7,"Années (DateRDV)",DN$3,"Présence","Excusé"),3,""),"")</f>
        <v/>
      </c>
      <c r="DO128" s="166" t="str">
        <f>IFERROR(IF(GETPIVOTDATA("DateRDV",TCD!$B$1,"DT","BA","Bénéficiaire",$A128,DO$6,DO$5,"Mois (DateRDV)",DO$7,"Années (DateRDV)",DO$3,"Présence","Absent"),4,""),"")</f>
        <v/>
      </c>
    </row>
    <row r="129" spans="1:119" x14ac:dyDescent="0.2">
      <c r="A129" t="str">
        <v>VILLEMAGNE Isabelle</v>
      </c>
      <c r="B129" s="169" t="str">
        <f>IFERROR(IF(INDEX(Data!P:P,MATCH(A129,Data!B:B,0))&lt;&gt;"",INDEX(Data!P:P,MATCH(A129,Data!B:B,0)),""),"")</f>
        <v>VILLEMAGNE</v>
      </c>
      <c r="C129" s="169" t="str">
        <f>IFERROR(IF(INDEX(Data!O:O,MATCH(A129,Data!B:B,0))&lt;&gt;"",INDEX(Data!O:O,MATCH(A129,Data!B:B,0)),""),"")</f>
        <v>Isabelle</v>
      </c>
      <c r="D129" s="169" t="str">
        <f>IFERROR(IF(INDEX(Data!J:J,MATCH(A129,Data!B:B,0))&lt;&gt;"",INDEX(Data!J:J,MATCH(A129,Data!B:B,0)),""),"")</f>
        <v>CD</v>
      </c>
      <c r="E129" s="169" t="str">
        <f>IFERROR(IF(INDEX(Data!M:M,MATCH(A129,Data!B:B,0))&lt;&gt;"",INDEX(Data!M:M,MATCH(A129,Data!B:B,0)),""),"")</f>
        <v>ANNECY</v>
      </c>
      <c r="F129" s="169">
        <f>IFERROR(IF(INDEX(Data!N:N,MATCH(A129,Data!B:B,0))&lt;&gt;"",INDEX(Data!N:N,MATCH(A129,Data!B:B,0)),""),"")</f>
        <v>74000</v>
      </c>
      <c r="G129" s="170">
        <f>IFERROR(IF(INDEX(Data!K:K,MATCH(A129,Data!B:B,0))&lt;&gt;"",INDEX(Data!K:K,MATCH(A129,Data!B:B,0)),""),"")</f>
        <v>45610</v>
      </c>
      <c r="H129" s="170">
        <f>IFERROR(IF(INDEX(Data!L:L,MATCH(A129,Data!B:B,0))&lt;&gt;"",INDEX(Data!L:L,MATCH(A129,Data!B:B,0)),""),"")</f>
        <v>45853</v>
      </c>
      <c r="I129" s="170">
        <f>IFERROR(IF(INDEX(Data!C:C,MATCH(A129,Data!B:B,0))&lt;&gt;"",INDEX(Data!C:C,MATCH(A129,Data!B:B,0)),""),"")</f>
        <v>45672</v>
      </c>
      <c r="J129" s="170">
        <f>IFERROR(IF(INDEX(Data!D:D,MATCH(A129,Data!B:B,0))&lt;&gt;"",INDEX(Data!D:D,MATCH(A129,Data!B:B,0)),""),"")</f>
        <v>45877</v>
      </c>
      <c r="K129" s="171" t="str">
        <f>IFERROR(IF(INDEX(Data!H:H,MATCH(A129,Data!B:B,0))&lt;&gt;"",INDEX(Data!H:H,MATCH(A129,Data!B:B,0)),""),"")</f>
        <v>Equilibré</v>
      </c>
      <c r="L129" s="166" t="str">
        <f>IFERROR(IF(GETPIVOTDATA("DateRDV",TCD!$B$1,"DT","BA","Bénéficiaire",$A129,L$6,L$5,"Mois (DateRDV)",L$7,"Années (DateRDV)",L$3),1,""),"")</f>
        <v/>
      </c>
      <c r="M129" s="166" t="str">
        <f>IFERROR(IF(GETPIVOTDATA("DateRDV",TCD!$B$1,"DT","BA","Bénéficiaire",$A129,M$6,M$5,"Mois (DateRDV)",M$7,"Années (DateRDV)",M$3),2,""),"")</f>
        <v/>
      </c>
      <c r="N129" s="166" t="str">
        <f>IFERROR(IF(GETPIVOTDATA("DateRDV",TCD!$B$1,"DT","BA","Bénéficiaire",$A129,N$6,N$5,"Mois (DateRDV)",N$7,"Années (DateRDV)",N$3,"Présence","Excusé"),3,""),"")</f>
        <v/>
      </c>
      <c r="O129" s="166" t="str">
        <f>IFERROR(IF(GETPIVOTDATA("DateRDV",TCD!$B$1,"DT","BA","Bénéficiaire",$A129,O$6,O$5,"Mois (DateRDV)",O$7,"Années (DateRDV)",O$3,"Présence","Absent"),4,""),"")</f>
        <v/>
      </c>
      <c r="P129" s="166" t="str">
        <f>IFERROR(IF(GETPIVOTDATA("DateRDV",TCD!$B$1,"DT","BA","Bénéficiaire",$A129,P$6,P$5,"Mois (DateRDV)",P$7,"Années (DateRDV)",P$3),1,""),"")</f>
        <v/>
      </c>
      <c r="Q129" s="166" t="str">
        <f>IFERROR(IF(GETPIVOTDATA("DateRDV",TCD!$B$1,"DT","BA","Bénéficiaire",$A129,Q$6,Q$5,"Mois (DateRDV)",Q$7,"Années (DateRDV)",Q$3),2,""),"")</f>
        <v/>
      </c>
      <c r="R129" s="166" t="str">
        <f>IFERROR(IF(GETPIVOTDATA("DateRDV",TCD!$B$1,"DT","BA","Bénéficiaire",$A129,R$6,R$5,"Mois (DateRDV)",R$7,"Années (DateRDV)",R$3,"Présence","Excusé"),3,""),"")</f>
        <v/>
      </c>
      <c r="S129" s="166" t="str">
        <f>IFERROR(IF(GETPIVOTDATA("DateRDV",TCD!$B$1,"DT","BA","Bénéficiaire",$A129,S$6,S$5,"Mois (DateRDV)",S$7,"Années (DateRDV)",S$3,"Présence","Absent"),4,""),"")</f>
        <v/>
      </c>
      <c r="T129" s="166" t="str">
        <f>IFERROR(IF(GETPIVOTDATA("DateRDV",TCD!$B$1,"DT","BA","Bénéficiaire",$A129,T$6,T$5,"Mois (DateRDV)",T$7,"Années (DateRDV)",T$3),1,""),"")</f>
        <v/>
      </c>
      <c r="U129" s="166" t="str">
        <f>IFERROR(IF(GETPIVOTDATA("DateRDV",TCD!$B$1,"DT","BA","Bénéficiaire",$A129,U$6,U$5,"Mois (DateRDV)",U$7,"Années (DateRDV)",U$3),2,""),"")</f>
        <v/>
      </c>
      <c r="V129" s="166" t="str">
        <f>IFERROR(IF(GETPIVOTDATA("DateRDV",TCD!$B$1,"DT","BA","Bénéficiaire",$A129,V$6,V$5,"Mois (DateRDV)",V$7,"Années (DateRDV)",V$3,"Présence","Excusé"),3,""),"")</f>
        <v/>
      </c>
      <c r="W129" s="166" t="str">
        <f>IFERROR(IF(GETPIVOTDATA("DateRDV",TCD!$B$1,"DT","BA","Bénéficiaire",$A129,W$6,W$5,"Mois (DateRDV)",W$7,"Années (DateRDV)",W$3,"Présence","Absent"),4,""),"")</f>
        <v/>
      </c>
      <c r="X129" s="166" t="str">
        <f>IFERROR(IF(GETPIVOTDATA("DateRDV",TCD!$B$1,"DT","BA","Bénéficiaire",$A129,X$6,X$5,"Mois (DateRDV)",X$7,"Années (DateRDV)",X$3),1,""),"")</f>
        <v/>
      </c>
      <c r="Y129" s="166" t="str">
        <f>IFERROR(IF(GETPIVOTDATA("DateRDV",TCD!$B$1,"DT","BA","Bénéficiaire",$A129,Y$6,Y$5,"Mois (DateRDV)",Y$7,"Années (DateRDV)",Y$3),2,""),"")</f>
        <v/>
      </c>
      <c r="Z129" s="166" t="str">
        <f>IFERROR(IF(GETPIVOTDATA("DateRDV",TCD!$B$1,"DT","BA","Bénéficiaire",$A129,Z$6,Z$5,"Mois (DateRDV)",Z$7,"Années (DateRDV)",Z$3,"Présence","Excusé"),3,""),"")</f>
        <v/>
      </c>
      <c r="AA129" s="166" t="str">
        <f>IFERROR(IF(GETPIVOTDATA("DateRDV",TCD!$B$1,"DT","BA","Bénéficiaire",$A129,AA$6,AA$5,"Mois (DateRDV)",AA$7,"Années (DateRDV)",AA$3,"Présence","Absent"),4,""),"")</f>
        <v/>
      </c>
      <c r="AB129" s="166" t="str">
        <f>IFERROR(IF(GETPIVOTDATA("DateRDV",TCD!$B$1,"DT","BA","Bénéficiaire",$A129,AB$6,AB$5,"Mois (DateRDV)",AB$7,"Années (DateRDV)",AB$3),1,""),"")</f>
        <v/>
      </c>
      <c r="AC129" s="166" t="str">
        <f>IFERROR(IF(GETPIVOTDATA("DateRDV",TCD!$B$1,"DT","BA","Bénéficiaire",$A129,AC$6,AC$5,"Mois (DateRDV)",AC$7,"Années (DateRDV)",AC$3),2,""),"")</f>
        <v/>
      </c>
      <c r="AD129" s="166" t="str">
        <f>IFERROR(IF(GETPIVOTDATA("DateRDV",TCD!$B$1,"DT","BA","Bénéficiaire",$A129,AD$6,AD$5,"Mois (DateRDV)",AD$7,"Années (DateRDV)",AD$3,"Présence","Excusé"),3,""),"")</f>
        <v/>
      </c>
      <c r="AE129" s="166" t="str">
        <f>IFERROR(IF(GETPIVOTDATA("DateRDV",TCD!$B$1,"DT","BA","Bénéficiaire",$A129,AE$6,AE$5,"Mois (DateRDV)",AE$7,"Années (DateRDV)",AE$3,"Présence","Absent"),4,""),"")</f>
        <v/>
      </c>
      <c r="AF129" s="166" t="str">
        <f>IFERROR(IF(GETPIVOTDATA("DateRDV",TCD!$B$1,"DT","BA","Bénéficiaire",$A129,AF$6,AF$5,"Mois (DateRDV)",AF$7,"Années (DateRDV)",AF$3),1,""),"")</f>
        <v/>
      </c>
      <c r="AG129" s="166" t="str">
        <f>IFERROR(IF(GETPIVOTDATA("DateRDV",TCD!$B$1,"DT","BA","Bénéficiaire",$A129,AG$6,AG$5,"Mois (DateRDV)",AG$7,"Années (DateRDV)",AG$3),2,""),"")</f>
        <v/>
      </c>
      <c r="AH129" s="166" t="str">
        <f>IFERROR(IF(GETPIVOTDATA("DateRDV",TCD!$B$1,"DT","BA","Bénéficiaire",$A129,AH$6,AH$5,"Mois (DateRDV)",AH$7,"Années (DateRDV)",AH$3,"Présence","Excusé"),3,""),"")</f>
        <v/>
      </c>
      <c r="AI129" s="166" t="str">
        <f>IFERROR(IF(GETPIVOTDATA("DateRDV",TCD!$B$1,"DT","BA","Bénéficiaire",$A129,AI$6,AI$5,"Mois (DateRDV)",AI$7,"Années (DateRDV)",AI$3,"Présence","Absent"),4,""),"")</f>
        <v/>
      </c>
      <c r="AJ129" s="166" t="str">
        <f>IFERROR(IF(GETPIVOTDATA("DateRDV",TCD!$B$1,"DT","BA","Bénéficiaire",$A129,AJ$6,AJ$5,"Mois (DateRDV)",AJ$7,"Années (DateRDV)",AJ$3),1,""),"")</f>
        <v/>
      </c>
      <c r="AK129" s="166" t="str">
        <f>IFERROR(IF(GETPIVOTDATA("DateRDV",TCD!$B$1,"DT","BA","Bénéficiaire",$A129,AK$6,AK$5,"Mois (DateRDV)",AK$7,"Années (DateRDV)",AK$3),2,""),"")</f>
        <v/>
      </c>
      <c r="AL129" s="166" t="str">
        <f>IFERROR(IF(GETPIVOTDATA("DateRDV",TCD!$B$1,"DT","BA","Bénéficiaire",$A129,AL$6,AL$5,"Mois (DateRDV)",AL$7,"Années (DateRDV)",AL$3,"Présence","Excusé"),3,""),"")</f>
        <v/>
      </c>
      <c r="AM129" s="166" t="str">
        <f>IFERROR(IF(GETPIVOTDATA("DateRDV",TCD!$B$1,"DT","BA","Bénéficiaire",$A129,AM$6,AM$5,"Mois (DateRDV)",AM$7,"Années (DateRDV)",AM$3,"Présence","Absent"),4,""),"")</f>
        <v/>
      </c>
      <c r="AN129" s="166" t="str">
        <f>IFERROR(IF(GETPIVOTDATA("DateRDV",TCD!$B$1,"DT","BA","Bénéficiaire",$A129,AN$6,AN$5,"Mois (DateRDV)",AN$7,"Années (DateRDV)",AN$3),1,""),"")</f>
        <v/>
      </c>
      <c r="AO129" s="166" t="str">
        <f>IFERROR(IF(GETPIVOTDATA("DateRDV",TCD!$B$1,"DT","BA","Bénéficiaire",$A129,AO$6,AO$5,"Mois (DateRDV)",AO$7,"Années (DateRDV)",AO$3),2,""),"")</f>
        <v/>
      </c>
      <c r="AP129" s="166" t="str">
        <f>IFERROR(IF(GETPIVOTDATA("DateRDV",TCD!$B$1,"DT","BA","Bénéficiaire",$A129,AP$6,AP$5,"Mois (DateRDV)",AP$7,"Années (DateRDV)",AP$3,"Présence","Excusé"),3,""),"")</f>
        <v/>
      </c>
      <c r="AQ129" s="166" t="str">
        <f>IFERROR(IF(GETPIVOTDATA("DateRDV",TCD!$B$1,"DT","BA","Bénéficiaire",$A129,AQ$6,AQ$5,"Mois (DateRDV)",AQ$7,"Années (DateRDV)",AQ$3,"Présence","Absent"),4,""),"")</f>
        <v/>
      </c>
      <c r="AR129" s="166" t="str">
        <f>IFERROR(IF(GETPIVOTDATA("DateRDV",TCD!$B$1,"DT","BA","Bénéficiaire",$A129,AR$6,AR$5,"Mois (DateRDV)",AR$7,"Années (DateRDV)",AR$3),1,""),"")</f>
        <v/>
      </c>
      <c r="AS129" s="166" t="str">
        <f>IFERROR(IF(GETPIVOTDATA("DateRDV",TCD!$B$1,"DT","BA","Bénéficiaire",$A129,AS$6,AS$5,"Mois (DateRDV)",AS$7,"Années (DateRDV)",AS$3),2,""),"")</f>
        <v/>
      </c>
      <c r="AT129" s="166" t="str">
        <f>IFERROR(IF(GETPIVOTDATA("DateRDV",TCD!$B$1,"DT","BA","Bénéficiaire",$A129,AT$6,AT$5,"Mois (DateRDV)",AT$7,"Années (DateRDV)",AT$3,"Présence","Excusé"),3,""),"")</f>
        <v/>
      </c>
      <c r="AU129" s="166" t="str">
        <f>IFERROR(IF(GETPIVOTDATA("DateRDV",TCD!$B$1,"DT","BA","Bénéficiaire",$A129,AU$6,AU$5,"Mois (DateRDV)",AU$7,"Années (DateRDV)",AU$3,"Présence","Absent"),4,""),"")</f>
        <v/>
      </c>
      <c r="AV129" s="166" t="str">
        <f>IFERROR(IF(GETPIVOTDATA("DateRDV",TCD!$B$1,"DT","BA","Bénéficiaire",$A129,AV$6,AV$5,"Mois (DateRDV)",AV$7,"Années (DateRDV)",AV$3),1,""),"")</f>
        <v/>
      </c>
      <c r="AW129" s="166" t="str">
        <f>IFERROR(IF(GETPIVOTDATA("DateRDV",TCD!$B$1,"DT","BA","Bénéficiaire",$A129,AW$6,AW$5,"Mois (DateRDV)",AW$7,"Années (DateRDV)",AW$3),2,""),"")</f>
        <v/>
      </c>
      <c r="AX129" s="166" t="str">
        <f>IFERROR(IF(GETPIVOTDATA("DateRDV",TCD!$B$1,"DT","BA","Bénéficiaire",$A129,AX$6,AX$5,"Mois (DateRDV)",AX$7,"Années (DateRDV)",AX$3,"Présence","Excusé"),3,""),"")</f>
        <v/>
      </c>
      <c r="AY129" s="166" t="str">
        <f>IFERROR(IF(GETPIVOTDATA("DateRDV",TCD!$B$1,"DT","BA","Bénéficiaire",$A129,AY$6,AY$5,"Mois (DateRDV)",AY$7,"Années (DateRDV)",AY$3,"Présence","Absent"),4,""),"")</f>
        <v/>
      </c>
      <c r="AZ129" s="166" t="str">
        <f>IFERROR(IF(GETPIVOTDATA("DateRDV",TCD!$B$1,"DT","BA","Bénéficiaire",$A129,AZ$6,AZ$5,"Mois (DateRDV)",AZ$7,"Années (DateRDV)",AZ$3),1,""),"")</f>
        <v/>
      </c>
      <c r="BA129" s="166" t="str">
        <f>IFERROR(IF(GETPIVOTDATA("DateRDV",TCD!$B$1,"DT","BA","Bénéficiaire",$A129,BA$6,BA$5,"Mois (DateRDV)",BA$7,"Années (DateRDV)",BA$3),2,""),"")</f>
        <v/>
      </c>
      <c r="BB129" s="166" t="str">
        <f>IFERROR(IF(GETPIVOTDATA("DateRDV",TCD!$B$1,"DT","BA","Bénéficiaire",$A129,BB$6,BB$5,"Mois (DateRDV)",BB$7,"Années (DateRDV)",BB$3,"Présence","Excusé"),3,""),"")</f>
        <v/>
      </c>
      <c r="BC129" s="166" t="str">
        <f>IFERROR(IF(GETPIVOTDATA("DateRDV",TCD!$B$1,"DT","BA","Bénéficiaire",$A129,BC$6,BC$5,"Mois (DateRDV)",BC$7,"Années (DateRDV)",BC$3,"Présence","Absent"),4,""),"")</f>
        <v/>
      </c>
      <c r="BD129" s="166" t="str">
        <f>IFERROR(IF(GETPIVOTDATA("DateRDV",TCD!$B$1,"DT","BA","Bénéficiaire",$A129,BD$6,BD$5,"Mois (DateRDV)",BD$7,"Années (DateRDV)",BD$3),1,""),"")</f>
        <v/>
      </c>
      <c r="BE129" s="166" t="str">
        <f>IFERROR(IF(GETPIVOTDATA("DateRDV",TCD!$B$1,"DT","BA","Bénéficiaire",$A129,BE$6,BE$5,"Mois (DateRDV)",BE$7,"Années (DateRDV)",BE$3),2,""),"")</f>
        <v/>
      </c>
      <c r="BF129" s="166" t="str">
        <f>IFERROR(IF(GETPIVOTDATA("DateRDV",TCD!$B$1,"DT","BA","Bénéficiaire",$A129,BF$6,BF$5,"Mois (DateRDV)",BF$7,"Années (DateRDV)",BF$3,"Présence","Excusé"),3,""),"")</f>
        <v/>
      </c>
      <c r="BG129" s="166" t="str">
        <f>IFERROR(IF(GETPIVOTDATA("DateRDV",TCD!$B$1,"DT","BA","Bénéficiaire",$A129,BG$6,BG$5,"Mois (DateRDV)",BG$7,"Années (DateRDV)",BG$3,"Présence","Absent"),4,""),"")</f>
        <v/>
      </c>
      <c r="BH129" s="166" t="str">
        <f>IFERROR(IF(GETPIVOTDATA("DateRDV",TCD!$B$1,"DT","BA","Bénéficiaire",$A129,BH$6,BH$5,"Mois (DateRDV)",BH$7,"Années (DateRDV)",BH$3),1,""),"")</f>
        <v/>
      </c>
      <c r="BI129" s="166" t="str">
        <f>IFERROR(IF(GETPIVOTDATA("DateRDV",TCD!$B$1,"DT","BA","Bénéficiaire",$A129,BI$6,BI$5,"Mois (DateRDV)",BI$7,"Années (DateRDV)",BI$3),2,""),"")</f>
        <v/>
      </c>
      <c r="BJ129" s="166" t="str">
        <f>IFERROR(IF(GETPIVOTDATA("DateRDV",TCD!$B$1,"DT","BA","Bénéficiaire",$A129,BJ$6,BJ$5,"Mois (DateRDV)",BJ$7,"Années (DateRDV)",BJ$3,"Présence","Excusé"),3,""),"")</f>
        <v/>
      </c>
      <c r="BK129" s="166" t="str">
        <f>IFERROR(IF(GETPIVOTDATA("DateRDV",TCD!$B$1,"DT","BA","Bénéficiaire",$A129,BK$6,BK$5,"Mois (DateRDV)",BK$7,"Années (DateRDV)",BK$3,"Présence","Absent"),4,""),"")</f>
        <v/>
      </c>
      <c r="BL129" s="166" t="str">
        <f>IFERROR(IF(GETPIVOTDATA("DateRDV",TCD!$B$1,"DT","BA","Bénéficiaire",$A129,BL$6,BL$5,"Mois (DateRDV)",BL$7,"Années (DateRDV)",BL$3),1,""),"")</f>
        <v/>
      </c>
      <c r="BM129" s="166" t="str">
        <f>IFERROR(IF(GETPIVOTDATA("DateRDV",TCD!$B$1,"DT","BA","Bénéficiaire",$A129,BM$6,BM$5,"Mois (DateRDV)",BM$7,"Années (DateRDV)",BM$3),2,""),"")</f>
        <v/>
      </c>
      <c r="BN129" s="166" t="str">
        <f>IFERROR(IF(GETPIVOTDATA("DateRDV",TCD!$B$1,"DT","BA","Bénéficiaire",$A129,BN$6,BN$5,"Mois (DateRDV)",BN$7,"Années (DateRDV)",BN$3,"Présence","Excusé"),3,""),"")</f>
        <v/>
      </c>
      <c r="BO129" s="166" t="str">
        <f>IFERROR(IF(GETPIVOTDATA("DateRDV",TCD!$B$1,"DT","BA","Bénéficiaire",$A129,BO$6,BO$5,"Mois (DateRDV)",BO$7,"Années (DateRDV)",BO$3,"Présence","Absent"),4,""),"")</f>
        <v/>
      </c>
      <c r="BP129" s="166" t="str">
        <f>IFERROR(IF(GETPIVOTDATA("DateRDV",TCD!$B$1,"DT","BA","Bénéficiaire",$A129,BP$6,BP$5,"Mois (DateRDV)",BP$7,"Années (DateRDV)",BP$3),1,""),"")</f>
        <v/>
      </c>
      <c r="BQ129" s="166" t="str">
        <f>IFERROR(IF(GETPIVOTDATA("DateRDV",TCD!$B$1,"DT","BA","Bénéficiaire",$A129,BQ$6,BQ$5,"Mois (DateRDV)",BQ$7,"Années (DateRDV)",BQ$3),2,""),"")</f>
        <v/>
      </c>
      <c r="BR129" s="166" t="str">
        <f>IFERROR(IF(GETPIVOTDATA("DateRDV",TCD!$B$1,"DT","BA","Bénéficiaire",$A129,BR$6,BR$5,"Mois (DateRDV)",BR$7,"Années (DateRDV)",BR$3,"Présence","Excusé"),3,""),"")</f>
        <v/>
      </c>
      <c r="BS129" s="166" t="str">
        <f>IFERROR(IF(GETPIVOTDATA("DateRDV",TCD!$B$1,"DT","BA","Bénéficiaire",$A129,BS$6,BS$5,"Mois (DateRDV)",BS$7,"Années (DateRDV)",BS$3,"Présence","Absent"),4,""),"")</f>
        <v/>
      </c>
      <c r="BT129" s="166" t="str">
        <f>IFERROR(IF(GETPIVOTDATA("DateRDV",TCD!$B$1,"DT","BA","Bénéficiaire",$A129,BT$6,BT$5,"Mois (DateRDV)",BT$7,"Années (DateRDV)",BT$3),1,""),"")</f>
        <v/>
      </c>
      <c r="BU129" s="166" t="str">
        <f>IFERROR(IF(GETPIVOTDATA("DateRDV",TCD!$B$1,"DT","BA","Bénéficiaire",$A129,BU$6,BU$5,"Mois (DateRDV)",BU$7,"Années (DateRDV)",BU$3),2,""),"")</f>
        <v/>
      </c>
      <c r="BV129" s="166" t="str">
        <f>IFERROR(IF(GETPIVOTDATA("DateRDV",TCD!$B$1,"DT","BA","Bénéficiaire",$A129,BV$6,BV$5,"Mois (DateRDV)",BV$7,"Années (DateRDV)",BV$3,"Présence","Excusé"),3,""),"")</f>
        <v/>
      </c>
      <c r="BW129" s="166" t="str">
        <f>IFERROR(IF(GETPIVOTDATA("DateRDV",TCD!$B$1,"DT","BA","Bénéficiaire",$A129,BW$6,BW$5,"Mois (DateRDV)",BW$7,"Années (DateRDV)",BW$3,"Présence","Absent"),4,""),"")</f>
        <v/>
      </c>
      <c r="BX129" s="166" t="str">
        <f>IFERROR(IF(GETPIVOTDATA("DateRDV",TCD!$B$1,"DT","BA","Bénéficiaire",$A129,BX$6,BX$5,"Mois (DateRDV)",BX$7,"Années (DateRDV)",BX$3),1,""),"")</f>
        <v/>
      </c>
      <c r="BY129" s="166" t="str">
        <f>IFERROR(IF(GETPIVOTDATA("DateRDV",TCD!$B$1,"DT","BA","Bénéficiaire",$A129,BY$6,BY$5,"Mois (DateRDV)",BY$7,"Années (DateRDV)",BY$3),2,""),"")</f>
        <v/>
      </c>
      <c r="BZ129" s="166" t="str">
        <f>IFERROR(IF(GETPIVOTDATA("DateRDV",TCD!$B$1,"DT","BA","Bénéficiaire",$A129,BZ$6,BZ$5,"Mois (DateRDV)",BZ$7,"Années (DateRDV)",BZ$3,"Présence","Excusé"),3,""),"")</f>
        <v/>
      </c>
      <c r="CA129" s="166" t="str">
        <f>IFERROR(IF(GETPIVOTDATA("DateRDV",TCD!$B$1,"DT","BA","Bénéficiaire",$A129,CA$6,CA$5,"Mois (DateRDV)",CA$7,"Années (DateRDV)",CA$3,"Présence","Absent"),4,""),"")</f>
        <v/>
      </c>
      <c r="CB129" s="166" t="str">
        <f>IFERROR(IF(GETPIVOTDATA("DateRDV",TCD!$B$1,"DT","BA","Bénéficiaire",$A129,CB$6,CB$5,"Mois (DateRDV)",CB$7,"Années (DateRDV)",CB$3),1,""),"")</f>
        <v/>
      </c>
      <c r="CC129" s="166" t="str">
        <f>IFERROR(IF(GETPIVOTDATA("DateRDV",TCD!$B$1,"DT","BA","Bénéficiaire",$A129,CC$6,CC$5,"Mois (DateRDV)",CC$7,"Années (DateRDV)",CC$3),2,""),"")</f>
        <v/>
      </c>
      <c r="CD129" s="166" t="str">
        <f>IFERROR(IF(GETPIVOTDATA("DateRDV",TCD!$B$1,"DT","BA","Bénéficiaire",$A129,CD$6,CD$5,"Mois (DateRDV)",CD$7,"Années (DateRDV)",CD$3,"Présence","Excusé"),3,""),"")</f>
        <v/>
      </c>
      <c r="CE129" s="166" t="str">
        <f>IFERROR(IF(GETPIVOTDATA("DateRDV",TCD!$B$1,"DT","BA","Bénéficiaire",$A129,CE$6,CE$5,"Mois (DateRDV)",CE$7,"Années (DateRDV)",CE$3,"Présence","Absent"),4,""),"")</f>
        <v/>
      </c>
      <c r="CF129" s="166" t="str">
        <f>IFERROR(IF(GETPIVOTDATA("DateRDV",TCD!$B$1,"DT","BA","Bénéficiaire",$A129,CF$6,CF$5,"Mois (DateRDV)",CF$7,"Années (DateRDV)",CF$3),1,""),"")</f>
        <v/>
      </c>
      <c r="CG129" s="166" t="str">
        <f>IFERROR(IF(GETPIVOTDATA("DateRDV",TCD!$B$1,"DT","BA","Bénéficiaire",$A129,CG$6,CG$5,"Mois (DateRDV)",CG$7,"Années (DateRDV)",CG$3),2,""),"")</f>
        <v/>
      </c>
      <c r="CH129" s="166" t="str">
        <f>IFERROR(IF(GETPIVOTDATA("DateRDV",TCD!$B$1,"DT","BA","Bénéficiaire",$A129,CH$6,CH$5,"Mois (DateRDV)",CH$7,"Années (DateRDV)",CH$3,"Présence","Excusé"),3,""),"")</f>
        <v/>
      </c>
      <c r="CI129" s="166" t="str">
        <f>IFERROR(IF(GETPIVOTDATA("DateRDV",TCD!$B$1,"DT","BA","Bénéficiaire",$A129,CI$6,CI$5,"Mois (DateRDV)",CI$7,"Années (DateRDV)",CI$3,"Présence","Absent"),4,""),"")</f>
        <v/>
      </c>
      <c r="CJ129" s="166" t="str">
        <f>IFERROR(IF(GETPIVOTDATA("DateRDV",TCD!$B$1,"DT","BA","Bénéficiaire",$A129,CJ$6,CJ$5,"Mois (DateRDV)",CJ$7,"Années (DateRDV)",CJ$3),1,""),"")</f>
        <v/>
      </c>
      <c r="CK129" s="166" t="str">
        <f>IFERROR(IF(GETPIVOTDATA("DateRDV",TCD!$B$1,"DT","BA","Bénéficiaire",$A129,CK$6,CK$5,"Mois (DateRDV)",CK$7,"Années (DateRDV)",CK$3),2,""),"")</f>
        <v/>
      </c>
      <c r="CL129" s="166" t="str">
        <f>IFERROR(IF(GETPIVOTDATA("DateRDV",TCD!$B$1,"DT","BA","Bénéficiaire",$A129,BE$6,BE$5,"Mois (DateRDV)",BE$7,"Années (DateRDV)",BE$3,"Présence","Excusé"),3,""),"")</f>
        <v/>
      </c>
      <c r="CM129" s="166" t="str">
        <f>IFERROR(IF(GETPIVOTDATA("DateRDV",TCD!$B$1,"DT","BA","Bénéficiaire",$A129,CM$6,CM$5,"Mois (DateRDV)",CM$7,"Années (DateRDV)",CM$3,"Présence","Absent"),4,""),"")</f>
        <v/>
      </c>
      <c r="CN129" s="166" t="str">
        <f>IFERROR(IF(GETPIVOTDATA("DateRDV",TCD!$B$1,"DT","BA","Bénéficiaire",$A129,CN$6,CN$5,"Mois (DateRDV)",CN$7,"Années (DateRDV)",CN$3),1,""),"")</f>
        <v/>
      </c>
      <c r="CO129" s="166" t="str">
        <f>IFERROR(IF(GETPIVOTDATA("DateRDV",TCD!$B$1,"DT","BA","Bénéficiaire",$A129,CO$6,CO$5,"Mois (DateRDV)",CO$7,"Années (DateRDV)",CO$3),2,""),"")</f>
        <v/>
      </c>
      <c r="CP129" s="166" t="str">
        <f>IFERROR(IF(GETPIVOTDATA("DateRDV",TCD!$B$1,"DT","BA","Bénéficiaire",$A129,CP$6,CP$5,"Mois (DateRDV)",CP$7,"Années (DateRDV)",CP$3,"Présence","Excusé"),3,""),"")</f>
        <v/>
      </c>
      <c r="CQ129" s="166" t="str">
        <f>IFERROR(IF(GETPIVOTDATA("DateRDV",TCD!$B$1,"DT","BA","Bénéficiaire",$A129,CQ$6,CQ$5,"Mois (DateRDV)",CQ$7,"Années (DateRDV)",CQ$3,"Présence","Absent"),4,""),"")</f>
        <v/>
      </c>
      <c r="CR129" s="166" t="str">
        <f>IFERROR(IF(GETPIVOTDATA("DateRDV",TCD!$B$1,"DT","BA","Bénéficiaire",$A129,CR$6,CR$5,"Mois (DateRDV)",CR$7,"Années (DateRDV)",CR$3),1,""),"")</f>
        <v/>
      </c>
      <c r="CS129" s="166" t="str">
        <f>IFERROR(IF(GETPIVOTDATA("DateRDV",TCD!$B$1,"DT","BA","Bénéficiaire",$A129,CS$6,CS$5,"Mois (DateRDV)",CS$7,"Années (DateRDV)",CS$3),2,""),"")</f>
        <v/>
      </c>
      <c r="CT129" s="166" t="str">
        <f>IFERROR(IF(GETPIVOTDATA("DateRDV",TCD!$B$1,"DT","BA","Bénéficiaire",$A129,CT$6,CT$5,"Mois (DateRDV)",CT$7,"Années (DateRDV)",CT$3,"Présence","Excusé"),3,""),"")</f>
        <v/>
      </c>
      <c r="CU129" s="166" t="str">
        <f>IFERROR(IF(GETPIVOTDATA("DateRDV",TCD!$B$1,"DT","BA","Bénéficiaire",$A129,CU$6,CU$5,"Mois (DateRDV)",CU$7,"Années (DateRDV)",CU$3,"Présence","Absent"),4,""),"")</f>
        <v/>
      </c>
      <c r="CV129" s="166" t="str">
        <f>IFERROR(IF(GETPIVOTDATA("DateRDV",TCD!$B$1,"DT","BA","Bénéficiaire",$A129,CV$6,CV$5,"Mois (DateRDV)",CV$7,"Années (DateRDV)",CV$3),1,""),"")</f>
        <v/>
      </c>
      <c r="CW129" s="166" t="str">
        <f>IFERROR(IF(GETPIVOTDATA("DateRDV",TCD!$B$1,"DT","BA","Bénéficiaire",$A129,CW$6,CW$5,"Mois (DateRDV)",CW$7,"Années (DateRDV)",CW$3),2,""),"")</f>
        <v/>
      </c>
      <c r="CX129" s="166" t="str">
        <f>IFERROR(IF(GETPIVOTDATA("DateRDV",TCD!$B$1,"DT","BA","Bénéficiaire",$A129,CX$6,CX$5,"Mois (DateRDV)",CX$7,"Années (DateRDV)",CX$3,"Présence","Excusé"),3,""),"")</f>
        <v/>
      </c>
      <c r="CY129" s="166" t="str">
        <f>IFERROR(IF(GETPIVOTDATA("DateRDV",TCD!$B$1,"DT","BA","Bénéficiaire",$A129,CY$6,CY$5,"Mois (DateRDV)",CY$7,"Années (DateRDV)",CY$3,"Présence","Absent"),4,""),"")</f>
        <v/>
      </c>
      <c r="CZ129" s="166" t="str">
        <f>IFERROR(IF(GETPIVOTDATA("DateRDV",TCD!$B$1,"DT","BA","Bénéficiaire",$A129,CZ$6,CZ$5,"Mois (DateRDV)",CZ$7,"Années (DateRDV)",CZ$3),1,""),"")</f>
        <v/>
      </c>
      <c r="DA129" s="166" t="str">
        <f>IFERROR(IF(GETPIVOTDATA("DateRDV",TCD!$B$1,"DT","BA","Bénéficiaire",$A129,DA$6,DA$5,"Mois (DateRDV)",DA$7,"Années (DateRDV)",DA$3),2,""),"")</f>
        <v/>
      </c>
      <c r="DB129" s="166" t="str">
        <f>IFERROR(IF(GETPIVOTDATA("DateRDV",TCD!$B$1,"DT","BA","Bénéficiaire",$A129,DB$6,DB$5,"Mois (DateRDV)",DB$7,"Années (DateRDV)",DB$3,"Présence","Excusé"),3,""),"")</f>
        <v/>
      </c>
      <c r="DC129" s="166" t="str">
        <f>IFERROR(IF(GETPIVOTDATA("DateRDV",TCD!$B$1,"DT","BA","Bénéficiaire",$A129,DC$6,DC$5,"Mois (DateRDV)",DC$7,"Années (DateRDV)",DC$3,"Présence","Absent"),4,""),"")</f>
        <v/>
      </c>
      <c r="DD129" s="166" t="str">
        <f>IFERROR(IF(GETPIVOTDATA("DateRDV",TCD!$B$1,"DT","BA","Bénéficiaire",$A129,DD$6,DD$5,"Mois (DateRDV)",DD$7,"Années (DateRDV)",DD$3),1,""),"")</f>
        <v/>
      </c>
      <c r="DE129" s="166" t="str">
        <f>IFERROR(IF(GETPIVOTDATA("DateRDV",TCD!$B$1,"DT","BA","Bénéficiaire",$A129,DE$6,DE$5,"Mois (DateRDV)",DE$7,"Années (DateRDV)",DE$3),2,""),"")</f>
        <v/>
      </c>
      <c r="DF129" s="166" t="str">
        <f>IFERROR(IF(GETPIVOTDATA("DateRDV",TCD!$B$1,"DT","BA","Bénéficiaire",$A129,DF$6,DF$5,"Mois (DateRDV)",DF$7,"Années (DateRDV)",DF$3,"Présence","Excusé"),3,""),"")</f>
        <v/>
      </c>
      <c r="DG129" s="166" t="str">
        <f>IFERROR(IF(GETPIVOTDATA("DateRDV",TCD!$B$1,"DT","BA","Bénéficiaire",$A129,DG$6,DG$5,"Mois (DateRDV)",DG$7,"Années (DateRDV)",DG$3,"Présence","Absent"),4,""),"")</f>
        <v/>
      </c>
      <c r="DH129" s="166" t="str">
        <f>IFERROR(IF(GETPIVOTDATA("DateRDV",TCD!$B$1,"DT","BA","Bénéficiaire",$A129,DH$6,DH$5,"Mois (DateRDV)",DH$7,"Années (DateRDV)",DH$3),1,""),"")</f>
        <v/>
      </c>
      <c r="DI129" s="166" t="str">
        <f>IFERROR(IF(GETPIVOTDATA("DateRDV",TCD!$B$1,"DT","BA","Bénéficiaire",$A129,DI$6,DI$5,"Mois (DateRDV)",DI$7,"Années (DateRDV)",DI$3),2,""),"")</f>
        <v/>
      </c>
      <c r="DJ129" s="166" t="str">
        <f>IFERROR(IF(GETPIVOTDATA("DateRDV",TCD!$B$1,"DT","BA","Bénéficiaire",$A129,DJ$6,DJ$5,"Mois (DateRDV)",DJ$7,"Années (DateRDV)",DJ$3,"Présence","Excusé"),3,""),"")</f>
        <v/>
      </c>
      <c r="DK129" s="166" t="str">
        <f>IFERROR(IF(GETPIVOTDATA("DateRDV",TCD!$B$1,"DT","BA","Bénéficiaire",$A129,DK$6,DK$5,"Mois (DateRDV)",DK$7,"Années (DateRDV)",DK$3,"Présence","Absent"),4,""),"")</f>
        <v/>
      </c>
      <c r="DL129" s="166" t="str">
        <f>IFERROR(IF(GETPIVOTDATA("DateRDV",TCD!$B$1,"DT","BA","Bénéficiaire",$A129,DL$6,DL$5,"Mois (DateRDV)",DL$7,"Années (DateRDV)",DL$3),1,""),"")</f>
        <v/>
      </c>
      <c r="DM129" s="166" t="str">
        <f>IFERROR(IF(GETPIVOTDATA("DateRDV",TCD!$B$1,"DT","BA","Bénéficiaire",$A129,DM$6,DM$5,"Mois (DateRDV)",DM$7,"Années (DateRDV)",DM$3),2,""),"")</f>
        <v/>
      </c>
      <c r="DN129" s="166" t="str">
        <f>IFERROR(IF(GETPIVOTDATA("DateRDV",TCD!$B$1,"DT","BA","Bénéficiaire",$A129,DN$6,DN$5,"Mois (DateRDV)",DN$7,"Années (DateRDV)",DN$3,"Présence","Excusé"),3,""),"")</f>
        <v/>
      </c>
      <c r="DO129" s="166" t="str">
        <f>IFERROR(IF(GETPIVOTDATA("DateRDV",TCD!$B$1,"DT","BA","Bénéficiaire",$A129,DO$6,DO$5,"Mois (DateRDV)",DO$7,"Années (DateRDV)",DO$3,"Présence","Absent"),4,""),"")</f>
        <v/>
      </c>
    </row>
    <row r="130" spans="1:119" x14ac:dyDescent="0.2">
      <c r="A130" t="str">
        <v>TERKESLI Fadime</v>
      </c>
      <c r="B130" s="169" t="str">
        <f>IFERROR(IF(INDEX(Data!P:P,MATCH(A130,Data!B:B,0))&lt;&gt;"",INDEX(Data!P:P,MATCH(A130,Data!B:B,0)),""),"")</f>
        <v>TERKESLI</v>
      </c>
      <c r="C130" s="169" t="str">
        <f>IFERROR(IF(INDEX(Data!O:O,MATCH(A130,Data!B:B,0))&lt;&gt;"",INDEX(Data!O:O,MATCH(A130,Data!B:B,0)),""),"")</f>
        <v>Fadime</v>
      </c>
      <c r="D130" s="169" t="str">
        <f>IFERROR(IF(INDEX(Data!J:J,MATCH(A130,Data!B:B,0))&lt;&gt;"",INDEX(Data!J:J,MATCH(A130,Data!B:B,0)),""),"")</f>
        <v>CD</v>
      </c>
      <c r="E130" s="169" t="str">
        <f>IFERROR(IF(INDEX(Data!M:M,MATCH(A130,Data!B:B,0))&lt;&gt;"",INDEX(Data!M:M,MATCH(A130,Data!B:B,0)),""),"")</f>
        <v>SEYNOD</v>
      </c>
      <c r="F130" s="169">
        <f>IFERROR(IF(INDEX(Data!N:N,MATCH(A130,Data!B:B,0))&lt;&gt;"",INDEX(Data!N:N,MATCH(A130,Data!B:B,0)),""),"")</f>
        <v>74600</v>
      </c>
      <c r="G130" s="170">
        <f>IFERROR(IF(INDEX(Data!K:K,MATCH(A130,Data!B:B,0))&lt;&gt;"",INDEX(Data!K:K,MATCH(A130,Data!B:B,0)),""),"")</f>
        <v>45610</v>
      </c>
      <c r="H130" s="170">
        <f>IFERROR(IF(INDEX(Data!L:L,MATCH(A130,Data!B:B,0))&lt;&gt;"",INDEX(Data!L:L,MATCH(A130,Data!B:B,0)),""),"")</f>
        <v>45610</v>
      </c>
      <c r="I130" s="170">
        <f>IFERROR(IF(INDEX(Data!C:C,MATCH(A130,Data!B:B,0))&lt;&gt;"",INDEX(Data!C:C,MATCH(A130,Data!B:B,0)),""),"")</f>
        <v>45637</v>
      </c>
      <c r="J130" s="170">
        <f>IFERROR(IF(INDEX(Data!D:D,MATCH(A130,Data!B:B,0))&lt;&gt;"",INDEX(Data!D:D,MATCH(A130,Data!B:B,0)),""),"")</f>
        <v>45838</v>
      </c>
      <c r="K130" s="171" t="str">
        <f>IFERROR(IF(INDEX(Data!H:H,MATCH(A130,Data!B:B,0))&lt;&gt;"",INDEX(Data!H:H,MATCH(A130,Data!B:B,0)),""),"")</f>
        <v>Renforcé</v>
      </c>
      <c r="L130" s="166" t="str">
        <f>IFERROR(IF(GETPIVOTDATA("DateRDV",TCD!$B$1,"DT","BA","Bénéficiaire",$A130,L$6,L$5,"Mois (DateRDV)",L$7,"Années (DateRDV)",L$3),1,""),"")</f>
        <v/>
      </c>
      <c r="M130" s="166" t="str">
        <f>IFERROR(IF(GETPIVOTDATA("DateRDV",TCD!$B$1,"DT","BA","Bénéficiaire",$A130,M$6,M$5,"Mois (DateRDV)",M$7,"Années (DateRDV)",M$3),2,""),"")</f>
        <v/>
      </c>
      <c r="N130" s="166" t="str">
        <f>IFERROR(IF(GETPIVOTDATA("DateRDV",TCD!$B$1,"DT","BA","Bénéficiaire",$A130,N$6,N$5,"Mois (DateRDV)",N$7,"Années (DateRDV)",N$3,"Présence","Excusé"),3,""),"")</f>
        <v/>
      </c>
      <c r="O130" s="166" t="str">
        <f>IFERROR(IF(GETPIVOTDATA("DateRDV",TCD!$B$1,"DT","BA","Bénéficiaire",$A130,O$6,O$5,"Mois (DateRDV)",O$7,"Années (DateRDV)",O$3,"Présence","Absent"),4,""),"")</f>
        <v/>
      </c>
      <c r="P130" s="166" t="str">
        <f>IFERROR(IF(GETPIVOTDATA("DateRDV",TCD!$B$1,"DT","BA","Bénéficiaire",$A130,P$6,P$5,"Mois (DateRDV)",P$7,"Années (DateRDV)",P$3),1,""),"")</f>
        <v/>
      </c>
      <c r="Q130" s="166" t="str">
        <f>IFERROR(IF(GETPIVOTDATA("DateRDV",TCD!$B$1,"DT","BA","Bénéficiaire",$A130,Q$6,Q$5,"Mois (DateRDV)",Q$7,"Années (DateRDV)",Q$3),2,""),"")</f>
        <v/>
      </c>
      <c r="R130" s="166" t="str">
        <f>IFERROR(IF(GETPIVOTDATA("DateRDV",TCD!$B$1,"DT","BA","Bénéficiaire",$A130,R$6,R$5,"Mois (DateRDV)",R$7,"Années (DateRDV)",R$3,"Présence","Excusé"),3,""),"")</f>
        <v/>
      </c>
      <c r="S130" s="166" t="str">
        <f>IFERROR(IF(GETPIVOTDATA("DateRDV",TCD!$B$1,"DT","BA","Bénéficiaire",$A130,S$6,S$5,"Mois (DateRDV)",S$7,"Années (DateRDV)",S$3,"Présence","Absent"),4,""),"")</f>
        <v/>
      </c>
      <c r="T130" s="166" t="str">
        <f>IFERROR(IF(GETPIVOTDATA("DateRDV",TCD!$B$1,"DT","BA","Bénéficiaire",$A130,T$6,T$5,"Mois (DateRDV)",T$7,"Années (DateRDV)",T$3),1,""),"")</f>
        <v/>
      </c>
      <c r="U130" s="166" t="str">
        <f>IFERROR(IF(GETPIVOTDATA("DateRDV",TCD!$B$1,"DT","BA","Bénéficiaire",$A130,U$6,U$5,"Mois (DateRDV)",U$7,"Années (DateRDV)",U$3),2,""),"")</f>
        <v/>
      </c>
      <c r="V130" s="166" t="str">
        <f>IFERROR(IF(GETPIVOTDATA("DateRDV",TCD!$B$1,"DT","BA","Bénéficiaire",$A130,V$6,V$5,"Mois (DateRDV)",V$7,"Années (DateRDV)",V$3,"Présence","Excusé"),3,""),"")</f>
        <v/>
      </c>
      <c r="W130" s="166" t="str">
        <f>IFERROR(IF(GETPIVOTDATA("DateRDV",TCD!$B$1,"DT","BA","Bénéficiaire",$A130,W$6,W$5,"Mois (DateRDV)",W$7,"Années (DateRDV)",W$3,"Présence","Absent"),4,""),"")</f>
        <v/>
      </c>
      <c r="X130" s="166" t="str">
        <f>IFERROR(IF(GETPIVOTDATA("DateRDV",TCD!$B$1,"DT","BA","Bénéficiaire",$A130,X$6,X$5,"Mois (DateRDV)",X$7,"Années (DateRDV)",X$3),1,""),"")</f>
        <v/>
      </c>
      <c r="Y130" s="166" t="str">
        <f>IFERROR(IF(GETPIVOTDATA("DateRDV",TCD!$B$1,"DT","BA","Bénéficiaire",$A130,Y$6,Y$5,"Mois (DateRDV)",Y$7,"Années (DateRDV)",Y$3),2,""),"")</f>
        <v/>
      </c>
      <c r="Z130" s="166" t="str">
        <f>IFERROR(IF(GETPIVOTDATA("DateRDV",TCD!$B$1,"DT","BA","Bénéficiaire",$A130,Z$6,Z$5,"Mois (DateRDV)",Z$7,"Années (DateRDV)",Z$3,"Présence","Excusé"),3,""),"")</f>
        <v/>
      </c>
      <c r="AA130" s="166" t="str">
        <f>IFERROR(IF(GETPIVOTDATA("DateRDV",TCD!$B$1,"DT","BA","Bénéficiaire",$A130,AA$6,AA$5,"Mois (DateRDV)",AA$7,"Années (DateRDV)",AA$3,"Présence","Absent"),4,""),"")</f>
        <v/>
      </c>
      <c r="AB130" s="166" t="str">
        <f>IFERROR(IF(GETPIVOTDATA("DateRDV",TCD!$B$1,"DT","BA","Bénéficiaire",$A130,AB$6,AB$5,"Mois (DateRDV)",AB$7,"Années (DateRDV)",AB$3),1,""),"")</f>
        <v/>
      </c>
      <c r="AC130" s="166" t="str">
        <f>IFERROR(IF(GETPIVOTDATA("DateRDV",TCD!$B$1,"DT","BA","Bénéficiaire",$A130,AC$6,AC$5,"Mois (DateRDV)",AC$7,"Années (DateRDV)",AC$3),2,""),"")</f>
        <v/>
      </c>
      <c r="AD130" s="166" t="str">
        <f>IFERROR(IF(GETPIVOTDATA("DateRDV",TCD!$B$1,"DT","BA","Bénéficiaire",$A130,AD$6,AD$5,"Mois (DateRDV)",AD$7,"Années (DateRDV)",AD$3,"Présence","Excusé"),3,""),"")</f>
        <v/>
      </c>
      <c r="AE130" s="166" t="str">
        <f>IFERROR(IF(GETPIVOTDATA("DateRDV",TCD!$B$1,"DT","BA","Bénéficiaire",$A130,AE$6,AE$5,"Mois (DateRDV)",AE$7,"Années (DateRDV)",AE$3,"Présence","Absent"),4,""),"")</f>
        <v/>
      </c>
      <c r="AF130" s="166" t="str">
        <f>IFERROR(IF(GETPIVOTDATA("DateRDV",TCD!$B$1,"DT","BA","Bénéficiaire",$A130,AF$6,AF$5,"Mois (DateRDV)",AF$7,"Années (DateRDV)",AF$3),1,""),"")</f>
        <v/>
      </c>
      <c r="AG130" s="166" t="str">
        <f>IFERROR(IF(GETPIVOTDATA("DateRDV",TCD!$B$1,"DT","BA","Bénéficiaire",$A130,AG$6,AG$5,"Mois (DateRDV)",AG$7,"Années (DateRDV)",AG$3),2,""),"")</f>
        <v/>
      </c>
      <c r="AH130" s="166" t="str">
        <f>IFERROR(IF(GETPIVOTDATA("DateRDV",TCD!$B$1,"DT","BA","Bénéficiaire",$A130,AH$6,AH$5,"Mois (DateRDV)",AH$7,"Années (DateRDV)",AH$3,"Présence","Excusé"),3,""),"")</f>
        <v/>
      </c>
      <c r="AI130" s="166" t="str">
        <f>IFERROR(IF(GETPIVOTDATA("DateRDV",TCD!$B$1,"DT","BA","Bénéficiaire",$A130,AI$6,AI$5,"Mois (DateRDV)",AI$7,"Années (DateRDV)",AI$3,"Présence","Absent"),4,""),"")</f>
        <v/>
      </c>
      <c r="AJ130" s="166" t="str">
        <f>IFERROR(IF(GETPIVOTDATA("DateRDV",TCD!$B$1,"DT","BA","Bénéficiaire",$A130,AJ$6,AJ$5,"Mois (DateRDV)",AJ$7,"Années (DateRDV)",AJ$3),1,""),"")</f>
        <v/>
      </c>
      <c r="AK130" s="166" t="str">
        <f>IFERROR(IF(GETPIVOTDATA("DateRDV",TCD!$B$1,"DT","BA","Bénéficiaire",$A130,AK$6,AK$5,"Mois (DateRDV)",AK$7,"Années (DateRDV)",AK$3),2,""),"")</f>
        <v/>
      </c>
      <c r="AL130" s="166" t="str">
        <f>IFERROR(IF(GETPIVOTDATA("DateRDV",TCD!$B$1,"DT","BA","Bénéficiaire",$A130,AL$6,AL$5,"Mois (DateRDV)",AL$7,"Années (DateRDV)",AL$3,"Présence","Excusé"),3,""),"")</f>
        <v/>
      </c>
      <c r="AM130" s="166" t="str">
        <f>IFERROR(IF(GETPIVOTDATA("DateRDV",TCD!$B$1,"DT","BA","Bénéficiaire",$A130,AM$6,AM$5,"Mois (DateRDV)",AM$7,"Années (DateRDV)",AM$3,"Présence","Absent"),4,""),"")</f>
        <v/>
      </c>
      <c r="AN130" s="166" t="str">
        <f>IFERROR(IF(GETPIVOTDATA("DateRDV",TCD!$B$1,"DT","BA","Bénéficiaire",$A130,AN$6,AN$5,"Mois (DateRDV)",AN$7,"Années (DateRDV)",AN$3),1,""),"")</f>
        <v/>
      </c>
      <c r="AO130" s="166" t="str">
        <f>IFERROR(IF(GETPIVOTDATA("DateRDV",TCD!$B$1,"DT","BA","Bénéficiaire",$A130,AO$6,AO$5,"Mois (DateRDV)",AO$7,"Années (DateRDV)",AO$3),2,""),"")</f>
        <v/>
      </c>
      <c r="AP130" s="166" t="str">
        <f>IFERROR(IF(GETPIVOTDATA("DateRDV",TCD!$B$1,"DT","BA","Bénéficiaire",$A130,AP$6,AP$5,"Mois (DateRDV)",AP$7,"Années (DateRDV)",AP$3,"Présence","Excusé"),3,""),"")</f>
        <v/>
      </c>
      <c r="AQ130" s="166" t="str">
        <f>IFERROR(IF(GETPIVOTDATA("DateRDV",TCD!$B$1,"DT","BA","Bénéficiaire",$A130,AQ$6,AQ$5,"Mois (DateRDV)",AQ$7,"Années (DateRDV)",AQ$3,"Présence","Absent"),4,""),"")</f>
        <v/>
      </c>
      <c r="AR130" s="166" t="str">
        <f>IFERROR(IF(GETPIVOTDATA("DateRDV",TCD!$B$1,"DT","BA","Bénéficiaire",$A130,AR$6,AR$5,"Mois (DateRDV)",AR$7,"Années (DateRDV)",AR$3),1,""),"")</f>
        <v/>
      </c>
      <c r="AS130" s="166" t="str">
        <f>IFERROR(IF(GETPIVOTDATA("DateRDV",TCD!$B$1,"DT","BA","Bénéficiaire",$A130,AS$6,AS$5,"Mois (DateRDV)",AS$7,"Années (DateRDV)",AS$3),2,""),"")</f>
        <v/>
      </c>
      <c r="AT130" s="166" t="str">
        <f>IFERROR(IF(GETPIVOTDATA("DateRDV",TCD!$B$1,"DT","BA","Bénéficiaire",$A130,AT$6,AT$5,"Mois (DateRDV)",AT$7,"Années (DateRDV)",AT$3,"Présence","Excusé"),3,""),"")</f>
        <v/>
      </c>
      <c r="AU130" s="166" t="str">
        <f>IFERROR(IF(GETPIVOTDATA("DateRDV",TCD!$B$1,"DT","BA","Bénéficiaire",$A130,AU$6,AU$5,"Mois (DateRDV)",AU$7,"Années (DateRDV)",AU$3,"Présence","Absent"),4,""),"")</f>
        <v/>
      </c>
      <c r="AV130" s="166" t="str">
        <f>IFERROR(IF(GETPIVOTDATA("DateRDV",TCD!$B$1,"DT","BA","Bénéficiaire",$A130,AV$6,AV$5,"Mois (DateRDV)",AV$7,"Années (DateRDV)",AV$3),1,""),"")</f>
        <v/>
      </c>
      <c r="AW130" s="166" t="str">
        <f>IFERROR(IF(GETPIVOTDATA("DateRDV",TCD!$B$1,"DT","BA","Bénéficiaire",$A130,AW$6,AW$5,"Mois (DateRDV)",AW$7,"Années (DateRDV)",AW$3),2,""),"")</f>
        <v/>
      </c>
      <c r="AX130" s="166" t="str">
        <f>IFERROR(IF(GETPIVOTDATA("DateRDV",TCD!$B$1,"DT","BA","Bénéficiaire",$A130,AX$6,AX$5,"Mois (DateRDV)",AX$7,"Années (DateRDV)",AX$3,"Présence","Excusé"),3,""),"")</f>
        <v/>
      </c>
      <c r="AY130" s="166" t="str">
        <f>IFERROR(IF(GETPIVOTDATA("DateRDV",TCD!$B$1,"DT","BA","Bénéficiaire",$A130,AY$6,AY$5,"Mois (DateRDV)",AY$7,"Années (DateRDV)",AY$3,"Présence","Absent"),4,""),"")</f>
        <v/>
      </c>
      <c r="AZ130" s="166" t="str">
        <f>IFERROR(IF(GETPIVOTDATA("DateRDV",TCD!$B$1,"DT","BA","Bénéficiaire",$A130,AZ$6,AZ$5,"Mois (DateRDV)",AZ$7,"Années (DateRDV)",AZ$3),1,""),"")</f>
        <v/>
      </c>
      <c r="BA130" s="166" t="str">
        <f>IFERROR(IF(GETPIVOTDATA("DateRDV",TCD!$B$1,"DT","BA","Bénéficiaire",$A130,BA$6,BA$5,"Mois (DateRDV)",BA$7,"Années (DateRDV)",BA$3),2,""),"")</f>
        <v/>
      </c>
      <c r="BB130" s="166" t="str">
        <f>IFERROR(IF(GETPIVOTDATA("DateRDV",TCD!$B$1,"DT","BA","Bénéficiaire",$A130,BB$6,BB$5,"Mois (DateRDV)",BB$7,"Années (DateRDV)",BB$3,"Présence","Excusé"),3,""),"")</f>
        <v/>
      </c>
      <c r="BC130" s="166" t="str">
        <f>IFERROR(IF(GETPIVOTDATA("DateRDV",TCD!$B$1,"DT","BA","Bénéficiaire",$A130,BC$6,BC$5,"Mois (DateRDV)",BC$7,"Années (DateRDV)",BC$3,"Présence","Absent"),4,""),"")</f>
        <v/>
      </c>
      <c r="BD130" s="166" t="str">
        <f>IFERROR(IF(GETPIVOTDATA("DateRDV",TCD!$B$1,"DT","BA","Bénéficiaire",$A130,BD$6,BD$5,"Mois (DateRDV)",BD$7,"Années (DateRDV)",BD$3),1,""),"")</f>
        <v/>
      </c>
      <c r="BE130" s="166" t="str">
        <f>IFERROR(IF(GETPIVOTDATA("DateRDV",TCD!$B$1,"DT","BA","Bénéficiaire",$A130,BE$6,BE$5,"Mois (DateRDV)",BE$7,"Années (DateRDV)",BE$3),2,""),"")</f>
        <v/>
      </c>
      <c r="BF130" s="166" t="str">
        <f>IFERROR(IF(GETPIVOTDATA("DateRDV",TCD!$B$1,"DT","BA","Bénéficiaire",$A130,BF$6,BF$5,"Mois (DateRDV)",BF$7,"Années (DateRDV)",BF$3,"Présence","Excusé"),3,""),"")</f>
        <v/>
      </c>
      <c r="BG130" s="166" t="str">
        <f>IFERROR(IF(GETPIVOTDATA("DateRDV",TCD!$B$1,"DT","BA","Bénéficiaire",$A130,BG$6,BG$5,"Mois (DateRDV)",BG$7,"Années (DateRDV)",BG$3,"Présence","Absent"),4,""),"")</f>
        <v/>
      </c>
      <c r="BH130" s="166" t="str">
        <f>IFERROR(IF(GETPIVOTDATA("DateRDV",TCD!$B$1,"DT","BA","Bénéficiaire",$A130,BH$6,BH$5,"Mois (DateRDV)",BH$7,"Années (DateRDV)",BH$3),1,""),"")</f>
        <v/>
      </c>
      <c r="BI130" s="166" t="str">
        <f>IFERROR(IF(GETPIVOTDATA("DateRDV",TCD!$B$1,"DT","BA","Bénéficiaire",$A130,BI$6,BI$5,"Mois (DateRDV)",BI$7,"Années (DateRDV)",BI$3),2,""),"")</f>
        <v/>
      </c>
      <c r="BJ130" s="166" t="str">
        <f>IFERROR(IF(GETPIVOTDATA("DateRDV",TCD!$B$1,"DT","BA","Bénéficiaire",$A130,BJ$6,BJ$5,"Mois (DateRDV)",BJ$7,"Années (DateRDV)",BJ$3,"Présence","Excusé"),3,""),"")</f>
        <v/>
      </c>
      <c r="BK130" s="166" t="str">
        <f>IFERROR(IF(GETPIVOTDATA("DateRDV",TCD!$B$1,"DT","BA","Bénéficiaire",$A130,BK$6,BK$5,"Mois (DateRDV)",BK$7,"Années (DateRDV)",BK$3,"Présence","Absent"),4,""),"")</f>
        <v/>
      </c>
      <c r="BL130" s="166" t="str">
        <f>IFERROR(IF(GETPIVOTDATA("DateRDV",TCD!$B$1,"DT","BA","Bénéficiaire",$A130,BL$6,BL$5,"Mois (DateRDV)",BL$7,"Années (DateRDV)",BL$3),1,""),"")</f>
        <v/>
      </c>
      <c r="BM130" s="166" t="str">
        <f>IFERROR(IF(GETPIVOTDATA("DateRDV",TCD!$B$1,"DT","BA","Bénéficiaire",$A130,BM$6,BM$5,"Mois (DateRDV)",BM$7,"Années (DateRDV)",BM$3),2,""),"")</f>
        <v/>
      </c>
      <c r="BN130" s="166" t="str">
        <f>IFERROR(IF(GETPIVOTDATA("DateRDV",TCD!$B$1,"DT","BA","Bénéficiaire",$A130,BN$6,BN$5,"Mois (DateRDV)",BN$7,"Années (DateRDV)",BN$3,"Présence","Excusé"),3,""),"")</f>
        <v/>
      </c>
      <c r="BO130" s="166" t="str">
        <f>IFERROR(IF(GETPIVOTDATA("DateRDV",TCD!$B$1,"DT","BA","Bénéficiaire",$A130,BO$6,BO$5,"Mois (DateRDV)",BO$7,"Années (DateRDV)",BO$3,"Présence","Absent"),4,""),"")</f>
        <v/>
      </c>
      <c r="BP130" s="166" t="str">
        <f>IFERROR(IF(GETPIVOTDATA("DateRDV",TCD!$B$1,"DT","BA","Bénéficiaire",$A130,BP$6,BP$5,"Mois (DateRDV)",BP$7,"Années (DateRDV)",BP$3),1,""),"")</f>
        <v/>
      </c>
      <c r="BQ130" s="166" t="str">
        <f>IFERROR(IF(GETPIVOTDATA("DateRDV",TCD!$B$1,"DT","BA","Bénéficiaire",$A130,BQ$6,BQ$5,"Mois (DateRDV)",BQ$7,"Années (DateRDV)",BQ$3),2,""),"")</f>
        <v/>
      </c>
      <c r="BR130" s="166" t="str">
        <f>IFERROR(IF(GETPIVOTDATA("DateRDV",TCD!$B$1,"DT","BA","Bénéficiaire",$A130,BR$6,BR$5,"Mois (DateRDV)",BR$7,"Années (DateRDV)",BR$3,"Présence","Excusé"),3,""),"")</f>
        <v/>
      </c>
      <c r="BS130" s="166" t="str">
        <f>IFERROR(IF(GETPIVOTDATA("DateRDV",TCD!$B$1,"DT","BA","Bénéficiaire",$A130,BS$6,BS$5,"Mois (DateRDV)",BS$7,"Années (DateRDV)",BS$3,"Présence","Absent"),4,""),"")</f>
        <v/>
      </c>
      <c r="BT130" s="166" t="str">
        <f>IFERROR(IF(GETPIVOTDATA("DateRDV",TCD!$B$1,"DT","BA","Bénéficiaire",$A130,BT$6,BT$5,"Mois (DateRDV)",BT$7,"Années (DateRDV)",BT$3),1,""),"")</f>
        <v/>
      </c>
      <c r="BU130" s="166" t="str">
        <f>IFERROR(IF(GETPIVOTDATA("DateRDV",TCD!$B$1,"DT","BA","Bénéficiaire",$A130,BU$6,BU$5,"Mois (DateRDV)",BU$7,"Années (DateRDV)",BU$3),2,""),"")</f>
        <v/>
      </c>
      <c r="BV130" s="166" t="str">
        <f>IFERROR(IF(GETPIVOTDATA("DateRDV",TCD!$B$1,"DT","BA","Bénéficiaire",$A130,BV$6,BV$5,"Mois (DateRDV)",BV$7,"Années (DateRDV)",BV$3,"Présence","Excusé"),3,""),"")</f>
        <v/>
      </c>
      <c r="BW130" s="166" t="str">
        <f>IFERROR(IF(GETPIVOTDATA("DateRDV",TCD!$B$1,"DT","BA","Bénéficiaire",$A130,BW$6,BW$5,"Mois (DateRDV)",BW$7,"Années (DateRDV)",BW$3,"Présence","Absent"),4,""),"")</f>
        <v/>
      </c>
      <c r="BX130" s="166" t="str">
        <f>IFERROR(IF(GETPIVOTDATA("DateRDV",TCD!$B$1,"DT","BA","Bénéficiaire",$A130,BX$6,BX$5,"Mois (DateRDV)",BX$7,"Années (DateRDV)",BX$3),1,""),"")</f>
        <v/>
      </c>
      <c r="BY130" s="166" t="str">
        <f>IFERROR(IF(GETPIVOTDATA("DateRDV",TCD!$B$1,"DT","BA","Bénéficiaire",$A130,BY$6,BY$5,"Mois (DateRDV)",BY$7,"Années (DateRDV)",BY$3),2,""),"")</f>
        <v/>
      </c>
      <c r="BZ130" s="166" t="str">
        <f>IFERROR(IF(GETPIVOTDATA("DateRDV",TCD!$B$1,"DT","BA","Bénéficiaire",$A130,BZ$6,BZ$5,"Mois (DateRDV)",BZ$7,"Années (DateRDV)",BZ$3,"Présence","Excusé"),3,""),"")</f>
        <v/>
      </c>
      <c r="CA130" s="166" t="str">
        <f>IFERROR(IF(GETPIVOTDATA("DateRDV",TCD!$B$1,"DT","BA","Bénéficiaire",$A130,CA$6,CA$5,"Mois (DateRDV)",CA$7,"Années (DateRDV)",CA$3,"Présence","Absent"),4,""),"")</f>
        <v/>
      </c>
      <c r="CB130" s="166" t="str">
        <f>IFERROR(IF(GETPIVOTDATA("DateRDV",TCD!$B$1,"DT","BA","Bénéficiaire",$A130,CB$6,CB$5,"Mois (DateRDV)",CB$7,"Années (DateRDV)",CB$3),1,""),"")</f>
        <v/>
      </c>
      <c r="CC130" s="166" t="str">
        <f>IFERROR(IF(GETPIVOTDATA("DateRDV",TCD!$B$1,"DT","BA","Bénéficiaire",$A130,CC$6,CC$5,"Mois (DateRDV)",CC$7,"Années (DateRDV)",CC$3),2,""),"")</f>
        <v/>
      </c>
      <c r="CD130" s="166" t="str">
        <f>IFERROR(IF(GETPIVOTDATA("DateRDV",TCD!$B$1,"DT","BA","Bénéficiaire",$A130,CD$6,CD$5,"Mois (DateRDV)",CD$7,"Années (DateRDV)",CD$3,"Présence","Excusé"),3,""),"")</f>
        <v/>
      </c>
      <c r="CE130" s="166" t="str">
        <f>IFERROR(IF(GETPIVOTDATA("DateRDV",TCD!$B$1,"DT","BA","Bénéficiaire",$A130,CE$6,CE$5,"Mois (DateRDV)",CE$7,"Années (DateRDV)",CE$3,"Présence","Absent"),4,""),"")</f>
        <v/>
      </c>
      <c r="CF130" s="166" t="str">
        <f>IFERROR(IF(GETPIVOTDATA("DateRDV",TCD!$B$1,"DT","BA","Bénéficiaire",$A130,CF$6,CF$5,"Mois (DateRDV)",CF$7,"Années (DateRDV)",CF$3),1,""),"")</f>
        <v/>
      </c>
      <c r="CG130" s="166" t="str">
        <f>IFERROR(IF(GETPIVOTDATA("DateRDV",TCD!$B$1,"DT","BA","Bénéficiaire",$A130,CG$6,CG$5,"Mois (DateRDV)",CG$7,"Années (DateRDV)",CG$3),2,""),"")</f>
        <v/>
      </c>
      <c r="CH130" s="166" t="str">
        <f>IFERROR(IF(GETPIVOTDATA("DateRDV",TCD!$B$1,"DT","BA","Bénéficiaire",$A130,CH$6,CH$5,"Mois (DateRDV)",CH$7,"Années (DateRDV)",CH$3,"Présence","Excusé"),3,""),"")</f>
        <v/>
      </c>
      <c r="CI130" s="166" t="str">
        <f>IFERROR(IF(GETPIVOTDATA("DateRDV",TCD!$B$1,"DT","BA","Bénéficiaire",$A130,CI$6,CI$5,"Mois (DateRDV)",CI$7,"Années (DateRDV)",CI$3,"Présence","Absent"),4,""),"")</f>
        <v/>
      </c>
      <c r="CJ130" s="166" t="str">
        <f>IFERROR(IF(GETPIVOTDATA("DateRDV",TCD!$B$1,"DT","BA","Bénéficiaire",$A130,CJ$6,CJ$5,"Mois (DateRDV)",CJ$7,"Années (DateRDV)",CJ$3),1,""),"")</f>
        <v/>
      </c>
      <c r="CK130" s="166" t="str">
        <f>IFERROR(IF(GETPIVOTDATA("DateRDV",TCD!$B$1,"DT","BA","Bénéficiaire",$A130,CK$6,CK$5,"Mois (DateRDV)",CK$7,"Années (DateRDV)",CK$3),2,""),"")</f>
        <v/>
      </c>
      <c r="CL130" s="166" t="str">
        <f>IFERROR(IF(GETPIVOTDATA("DateRDV",TCD!$B$1,"DT","BA","Bénéficiaire",$A130,BE$6,BE$5,"Mois (DateRDV)",BE$7,"Années (DateRDV)",BE$3,"Présence","Excusé"),3,""),"")</f>
        <v/>
      </c>
      <c r="CM130" s="166" t="str">
        <f>IFERROR(IF(GETPIVOTDATA("DateRDV",TCD!$B$1,"DT","BA","Bénéficiaire",$A130,CM$6,CM$5,"Mois (DateRDV)",CM$7,"Années (DateRDV)",CM$3,"Présence","Absent"),4,""),"")</f>
        <v/>
      </c>
      <c r="CN130" s="166" t="str">
        <f>IFERROR(IF(GETPIVOTDATA("DateRDV",TCD!$B$1,"DT","BA","Bénéficiaire",$A130,CN$6,CN$5,"Mois (DateRDV)",CN$7,"Années (DateRDV)",CN$3),1,""),"")</f>
        <v/>
      </c>
      <c r="CO130" s="166" t="str">
        <f>IFERROR(IF(GETPIVOTDATA("DateRDV",TCD!$B$1,"DT","BA","Bénéficiaire",$A130,CO$6,CO$5,"Mois (DateRDV)",CO$7,"Années (DateRDV)",CO$3),2,""),"")</f>
        <v/>
      </c>
      <c r="CP130" s="166" t="str">
        <f>IFERROR(IF(GETPIVOTDATA("DateRDV",TCD!$B$1,"DT","BA","Bénéficiaire",$A130,CP$6,CP$5,"Mois (DateRDV)",CP$7,"Années (DateRDV)",CP$3,"Présence","Excusé"),3,""),"")</f>
        <v/>
      </c>
      <c r="CQ130" s="166" t="str">
        <f>IFERROR(IF(GETPIVOTDATA("DateRDV",TCD!$B$1,"DT","BA","Bénéficiaire",$A130,CQ$6,CQ$5,"Mois (DateRDV)",CQ$7,"Années (DateRDV)",CQ$3,"Présence","Absent"),4,""),"")</f>
        <v/>
      </c>
      <c r="CR130" s="166" t="str">
        <f>IFERROR(IF(GETPIVOTDATA("DateRDV",TCD!$B$1,"DT","BA","Bénéficiaire",$A130,CR$6,CR$5,"Mois (DateRDV)",CR$7,"Années (DateRDV)",CR$3),1,""),"")</f>
        <v/>
      </c>
      <c r="CS130" s="166" t="str">
        <f>IFERROR(IF(GETPIVOTDATA("DateRDV",TCD!$B$1,"DT","BA","Bénéficiaire",$A130,CS$6,CS$5,"Mois (DateRDV)",CS$7,"Années (DateRDV)",CS$3),2,""),"")</f>
        <v/>
      </c>
      <c r="CT130" s="166" t="str">
        <f>IFERROR(IF(GETPIVOTDATA("DateRDV",TCD!$B$1,"DT","BA","Bénéficiaire",$A130,CT$6,CT$5,"Mois (DateRDV)",CT$7,"Années (DateRDV)",CT$3,"Présence","Excusé"),3,""),"")</f>
        <v/>
      </c>
      <c r="CU130" s="166" t="str">
        <f>IFERROR(IF(GETPIVOTDATA("DateRDV",TCD!$B$1,"DT","BA","Bénéficiaire",$A130,CU$6,CU$5,"Mois (DateRDV)",CU$7,"Années (DateRDV)",CU$3,"Présence","Absent"),4,""),"")</f>
        <v/>
      </c>
      <c r="CV130" s="166" t="str">
        <f>IFERROR(IF(GETPIVOTDATA("DateRDV",TCD!$B$1,"DT","BA","Bénéficiaire",$A130,CV$6,CV$5,"Mois (DateRDV)",CV$7,"Années (DateRDV)",CV$3),1,""),"")</f>
        <v/>
      </c>
      <c r="CW130" s="166" t="str">
        <f>IFERROR(IF(GETPIVOTDATA("DateRDV",TCD!$B$1,"DT","BA","Bénéficiaire",$A130,CW$6,CW$5,"Mois (DateRDV)",CW$7,"Années (DateRDV)",CW$3),2,""),"")</f>
        <v/>
      </c>
      <c r="CX130" s="166" t="str">
        <f>IFERROR(IF(GETPIVOTDATA("DateRDV",TCD!$B$1,"DT","BA","Bénéficiaire",$A130,CX$6,CX$5,"Mois (DateRDV)",CX$7,"Années (DateRDV)",CX$3,"Présence","Excusé"),3,""),"")</f>
        <v/>
      </c>
      <c r="CY130" s="166" t="str">
        <f>IFERROR(IF(GETPIVOTDATA("DateRDV",TCD!$B$1,"DT","BA","Bénéficiaire",$A130,CY$6,CY$5,"Mois (DateRDV)",CY$7,"Années (DateRDV)",CY$3,"Présence","Absent"),4,""),"")</f>
        <v/>
      </c>
      <c r="CZ130" s="166" t="str">
        <f>IFERROR(IF(GETPIVOTDATA("DateRDV",TCD!$B$1,"DT","BA","Bénéficiaire",$A130,CZ$6,CZ$5,"Mois (DateRDV)",CZ$7,"Années (DateRDV)",CZ$3),1,""),"")</f>
        <v/>
      </c>
      <c r="DA130" s="166" t="str">
        <f>IFERROR(IF(GETPIVOTDATA("DateRDV",TCD!$B$1,"DT","BA","Bénéficiaire",$A130,DA$6,DA$5,"Mois (DateRDV)",DA$7,"Années (DateRDV)",DA$3),2,""),"")</f>
        <v/>
      </c>
      <c r="DB130" s="166" t="str">
        <f>IFERROR(IF(GETPIVOTDATA("DateRDV",TCD!$B$1,"DT","BA","Bénéficiaire",$A130,DB$6,DB$5,"Mois (DateRDV)",DB$7,"Années (DateRDV)",DB$3,"Présence","Excusé"),3,""),"")</f>
        <v/>
      </c>
      <c r="DC130" s="166" t="str">
        <f>IFERROR(IF(GETPIVOTDATA("DateRDV",TCD!$B$1,"DT","BA","Bénéficiaire",$A130,DC$6,DC$5,"Mois (DateRDV)",DC$7,"Années (DateRDV)",DC$3,"Présence","Absent"),4,""),"")</f>
        <v/>
      </c>
      <c r="DD130" s="166" t="str">
        <f>IFERROR(IF(GETPIVOTDATA("DateRDV",TCD!$B$1,"DT","BA","Bénéficiaire",$A130,DD$6,DD$5,"Mois (DateRDV)",DD$7,"Années (DateRDV)",DD$3),1,""),"")</f>
        <v/>
      </c>
      <c r="DE130" s="166" t="str">
        <f>IFERROR(IF(GETPIVOTDATA("DateRDV",TCD!$B$1,"DT","BA","Bénéficiaire",$A130,DE$6,DE$5,"Mois (DateRDV)",DE$7,"Années (DateRDV)",DE$3),2,""),"")</f>
        <v/>
      </c>
      <c r="DF130" s="166" t="str">
        <f>IFERROR(IF(GETPIVOTDATA("DateRDV",TCD!$B$1,"DT","BA","Bénéficiaire",$A130,DF$6,DF$5,"Mois (DateRDV)",DF$7,"Années (DateRDV)",DF$3,"Présence","Excusé"),3,""),"")</f>
        <v/>
      </c>
      <c r="DG130" s="166" t="str">
        <f>IFERROR(IF(GETPIVOTDATA("DateRDV",TCD!$B$1,"DT","BA","Bénéficiaire",$A130,DG$6,DG$5,"Mois (DateRDV)",DG$7,"Années (DateRDV)",DG$3,"Présence","Absent"),4,""),"")</f>
        <v/>
      </c>
      <c r="DH130" s="166" t="str">
        <f>IFERROR(IF(GETPIVOTDATA("DateRDV",TCD!$B$1,"DT","BA","Bénéficiaire",$A130,DH$6,DH$5,"Mois (DateRDV)",DH$7,"Années (DateRDV)",DH$3),1,""),"")</f>
        <v/>
      </c>
      <c r="DI130" s="166" t="str">
        <f>IFERROR(IF(GETPIVOTDATA("DateRDV",TCD!$B$1,"DT","BA","Bénéficiaire",$A130,DI$6,DI$5,"Mois (DateRDV)",DI$7,"Années (DateRDV)",DI$3),2,""),"")</f>
        <v/>
      </c>
      <c r="DJ130" s="166" t="str">
        <f>IFERROR(IF(GETPIVOTDATA("DateRDV",TCD!$B$1,"DT","BA","Bénéficiaire",$A130,DJ$6,DJ$5,"Mois (DateRDV)",DJ$7,"Années (DateRDV)",DJ$3,"Présence","Excusé"),3,""),"")</f>
        <v/>
      </c>
      <c r="DK130" s="166" t="str">
        <f>IFERROR(IF(GETPIVOTDATA("DateRDV",TCD!$B$1,"DT","BA","Bénéficiaire",$A130,DK$6,DK$5,"Mois (DateRDV)",DK$7,"Années (DateRDV)",DK$3,"Présence","Absent"),4,""),"")</f>
        <v/>
      </c>
      <c r="DL130" s="166" t="str">
        <f>IFERROR(IF(GETPIVOTDATA("DateRDV",TCD!$B$1,"DT","BA","Bénéficiaire",$A130,DL$6,DL$5,"Mois (DateRDV)",DL$7,"Années (DateRDV)",DL$3),1,""),"")</f>
        <v/>
      </c>
      <c r="DM130" s="166" t="str">
        <f>IFERROR(IF(GETPIVOTDATA("DateRDV",TCD!$B$1,"DT","BA","Bénéficiaire",$A130,DM$6,DM$5,"Mois (DateRDV)",DM$7,"Années (DateRDV)",DM$3),2,""),"")</f>
        <v/>
      </c>
      <c r="DN130" s="166" t="str">
        <f>IFERROR(IF(GETPIVOTDATA("DateRDV",TCD!$B$1,"DT","BA","Bénéficiaire",$A130,DN$6,DN$5,"Mois (DateRDV)",DN$7,"Années (DateRDV)",DN$3,"Présence","Excusé"),3,""),"")</f>
        <v/>
      </c>
      <c r="DO130" s="166" t="str">
        <f>IFERROR(IF(GETPIVOTDATA("DateRDV",TCD!$B$1,"DT","BA","Bénéficiaire",$A130,DO$6,DO$5,"Mois (DateRDV)",DO$7,"Années (DateRDV)",DO$3,"Présence","Absent"),4,""),"")</f>
        <v/>
      </c>
    </row>
    <row r="131" spans="1:119" x14ac:dyDescent="0.2">
      <c r="A131" t="str">
        <v>CORBOZ Julien</v>
      </c>
      <c r="B131" s="169" t="str">
        <f>IFERROR(IF(INDEX(Data!P:P,MATCH(A131,Data!B:B,0))&lt;&gt;"",INDEX(Data!P:P,MATCH(A131,Data!B:B,0)),""),"")</f>
        <v>CORBOZ</v>
      </c>
      <c r="C131" s="169" t="str">
        <f>IFERROR(IF(INDEX(Data!O:O,MATCH(A131,Data!B:B,0))&lt;&gt;"",INDEX(Data!O:O,MATCH(A131,Data!B:B,0)),""),"")</f>
        <v>Julien</v>
      </c>
      <c r="D131" s="169" t="str">
        <f>IFERROR(IF(INDEX(Data!J:J,MATCH(A131,Data!B:B,0))&lt;&gt;"",INDEX(Data!J:J,MATCH(A131,Data!B:B,0)),""),"")</f>
        <v>CD</v>
      </c>
      <c r="E131" s="169" t="str">
        <f>IFERROR(IF(INDEX(Data!M:M,MATCH(A131,Data!B:B,0))&lt;&gt;"",INDEX(Data!M:M,MATCH(A131,Data!B:B,0)),""),"")</f>
        <v>LATHUILE</v>
      </c>
      <c r="F131" s="169">
        <f>IFERROR(IF(INDEX(Data!N:N,MATCH(A131,Data!B:B,0))&lt;&gt;"",INDEX(Data!N:N,MATCH(A131,Data!B:B,0)),""),"")</f>
        <v>74210</v>
      </c>
      <c r="G131" s="170">
        <f>IFERROR(IF(INDEX(Data!K:K,MATCH(A131,Data!B:B,0))&lt;&gt;"",INDEX(Data!K:K,MATCH(A131,Data!B:B,0)),""),"")</f>
        <v>45630</v>
      </c>
      <c r="H131" s="170">
        <f>IFERROR(IF(INDEX(Data!L:L,MATCH(A131,Data!B:B,0))&lt;&gt;"",INDEX(Data!L:L,MATCH(A131,Data!B:B,0)),""),"")</f>
        <v>45631</v>
      </c>
      <c r="I131" s="170">
        <f>IFERROR(IF(INDEX(Data!C:C,MATCH(A131,Data!B:B,0))&lt;&gt;"",INDEX(Data!C:C,MATCH(A131,Data!B:B,0)),""),"")</f>
        <v>45642</v>
      </c>
      <c r="J131" s="170">
        <f>IFERROR(IF(INDEX(Data!D:D,MATCH(A131,Data!B:B,0))&lt;&gt;"",INDEX(Data!D:D,MATCH(A131,Data!B:B,0)),""),"")</f>
        <v>45812</v>
      </c>
      <c r="K131" s="171" t="str">
        <f>IFERROR(IF(INDEX(Data!H:H,MATCH(A131,Data!B:B,0))&lt;&gt;"",INDEX(Data!H:H,MATCH(A131,Data!B:B,0)),""),"")</f>
        <v/>
      </c>
      <c r="L131" s="166" t="str">
        <f>IFERROR(IF(GETPIVOTDATA("DateRDV",TCD!$B$1,"DT","BA","Bénéficiaire",$A131,L$6,L$5,"Mois (DateRDV)",L$7,"Années (DateRDV)",L$3),1,""),"")</f>
        <v/>
      </c>
      <c r="M131" s="166" t="str">
        <f>IFERROR(IF(GETPIVOTDATA("DateRDV",TCD!$B$1,"DT","BA","Bénéficiaire",$A131,M$6,M$5,"Mois (DateRDV)",M$7,"Années (DateRDV)",M$3),2,""),"")</f>
        <v/>
      </c>
      <c r="N131" s="166" t="str">
        <f>IFERROR(IF(GETPIVOTDATA("DateRDV",TCD!$B$1,"DT","BA","Bénéficiaire",$A131,N$6,N$5,"Mois (DateRDV)",N$7,"Années (DateRDV)",N$3,"Présence","Excusé"),3,""),"")</f>
        <v/>
      </c>
      <c r="O131" s="166" t="str">
        <f>IFERROR(IF(GETPIVOTDATA("DateRDV",TCD!$B$1,"DT","BA","Bénéficiaire",$A131,O$6,O$5,"Mois (DateRDV)",O$7,"Années (DateRDV)",O$3,"Présence","Absent"),4,""),"")</f>
        <v/>
      </c>
      <c r="P131" s="166" t="str">
        <f>IFERROR(IF(GETPIVOTDATA("DateRDV",TCD!$B$1,"DT","BA","Bénéficiaire",$A131,P$6,P$5,"Mois (DateRDV)",P$7,"Années (DateRDV)",P$3),1,""),"")</f>
        <v/>
      </c>
      <c r="Q131" s="166" t="str">
        <f>IFERROR(IF(GETPIVOTDATA("DateRDV",TCD!$B$1,"DT","BA","Bénéficiaire",$A131,Q$6,Q$5,"Mois (DateRDV)",Q$7,"Années (DateRDV)",Q$3),2,""),"")</f>
        <v/>
      </c>
      <c r="R131" s="166" t="str">
        <f>IFERROR(IF(GETPIVOTDATA("DateRDV",TCD!$B$1,"DT","BA","Bénéficiaire",$A131,R$6,R$5,"Mois (DateRDV)",R$7,"Années (DateRDV)",R$3,"Présence","Excusé"),3,""),"")</f>
        <v/>
      </c>
      <c r="S131" s="166" t="str">
        <f>IFERROR(IF(GETPIVOTDATA("DateRDV",TCD!$B$1,"DT","BA","Bénéficiaire",$A131,S$6,S$5,"Mois (DateRDV)",S$7,"Années (DateRDV)",S$3,"Présence","Absent"),4,""),"")</f>
        <v/>
      </c>
      <c r="T131" s="166" t="str">
        <f>IFERROR(IF(GETPIVOTDATA("DateRDV",TCD!$B$1,"DT","BA","Bénéficiaire",$A131,T$6,T$5,"Mois (DateRDV)",T$7,"Années (DateRDV)",T$3),1,""),"")</f>
        <v/>
      </c>
      <c r="U131" s="166" t="str">
        <f>IFERROR(IF(GETPIVOTDATA("DateRDV",TCD!$B$1,"DT","BA","Bénéficiaire",$A131,U$6,U$5,"Mois (DateRDV)",U$7,"Années (DateRDV)",U$3),2,""),"")</f>
        <v/>
      </c>
      <c r="V131" s="166" t="str">
        <f>IFERROR(IF(GETPIVOTDATA("DateRDV",TCD!$B$1,"DT","BA","Bénéficiaire",$A131,V$6,V$5,"Mois (DateRDV)",V$7,"Années (DateRDV)",V$3,"Présence","Excusé"),3,""),"")</f>
        <v/>
      </c>
      <c r="W131" s="166" t="str">
        <f>IFERROR(IF(GETPIVOTDATA("DateRDV",TCD!$B$1,"DT","BA","Bénéficiaire",$A131,W$6,W$5,"Mois (DateRDV)",W$7,"Années (DateRDV)",W$3,"Présence","Absent"),4,""),"")</f>
        <v/>
      </c>
      <c r="X131" s="166" t="str">
        <f>IFERROR(IF(GETPIVOTDATA("DateRDV",TCD!$B$1,"DT","BA","Bénéficiaire",$A131,X$6,X$5,"Mois (DateRDV)",X$7,"Années (DateRDV)",X$3),1,""),"")</f>
        <v/>
      </c>
      <c r="Y131" s="166" t="str">
        <f>IFERROR(IF(GETPIVOTDATA("DateRDV",TCD!$B$1,"DT","BA","Bénéficiaire",$A131,Y$6,Y$5,"Mois (DateRDV)",Y$7,"Années (DateRDV)",Y$3),2,""),"")</f>
        <v/>
      </c>
      <c r="Z131" s="166" t="str">
        <f>IFERROR(IF(GETPIVOTDATA("DateRDV",TCD!$B$1,"DT","BA","Bénéficiaire",$A131,Z$6,Z$5,"Mois (DateRDV)",Z$7,"Années (DateRDV)",Z$3,"Présence","Excusé"),3,""),"")</f>
        <v/>
      </c>
      <c r="AA131" s="166" t="str">
        <f>IFERROR(IF(GETPIVOTDATA("DateRDV",TCD!$B$1,"DT","BA","Bénéficiaire",$A131,AA$6,AA$5,"Mois (DateRDV)",AA$7,"Années (DateRDV)",AA$3,"Présence","Absent"),4,""),"")</f>
        <v/>
      </c>
      <c r="AB131" s="166" t="str">
        <f>IFERROR(IF(GETPIVOTDATA("DateRDV",TCD!$B$1,"DT","BA","Bénéficiaire",$A131,AB$6,AB$5,"Mois (DateRDV)",AB$7,"Années (DateRDV)",AB$3),1,""),"")</f>
        <v/>
      </c>
      <c r="AC131" s="166" t="str">
        <f>IFERROR(IF(GETPIVOTDATA("DateRDV",TCD!$B$1,"DT","BA","Bénéficiaire",$A131,AC$6,AC$5,"Mois (DateRDV)",AC$7,"Années (DateRDV)",AC$3),2,""),"")</f>
        <v/>
      </c>
      <c r="AD131" s="166" t="str">
        <f>IFERROR(IF(GETPIVOTDATA("DateRDV",TCD!$B$1,"DT","BA","Bénéficiaire",$A131,AD$6,AD$5,"Mois (DateRDV)",AD$7,"Années (DateRDV)",AD$3,"Présence","Excusé"),3,""),"")</f>
        <v/>
      </c>
      <c r="AE131" s="166" t="str">
        <f>IFERROR(IF(GETPIVOTDATA("DateRDV",TCD!$B$1,"DT","BA","Bénéficiaire",$A131,AE$6,AE$5,"Mois (DateRDV)",AE$7,"Années (DateRDV)",AE$3,"Présence","Absent"),4,""),"")</f>
        <v/>
      </c>
      <c r="AF131" s="166" t="str">
        <f>IFERROR(IF(GETPIVOTDATA("DateRDV",TCD!$B$1,"DT","BA","Bénéficiaire",$A131,AF$6,AF$5,"Mois (DateRDV)",AF$7,"Années (DateRDV)",AF$3),1,""),"")</f>
        <v/>
      </c>
      <c r="AG131" s="166" t="str">
        <f>IFERROR(IF(GETPIVOTDATA("DateRDV",TCD!$B$1,"DT","BA","Bénéficiaire",$A131,AG$6,AG$5,"Mois (DateRDV)",AG$7,"Années (DateRDV)",AG$3),2,""),"")</f>
        <v/>
      </c>
      <c r="AH131" s="166" t="str">
        <f>IFERROR(IF(GETPIVOTDATA("DateRDV",TCD!$B$1,"DT","BA","Bénéficiaire",$A131,AH$6,AH$5,"Mois (DateRDV)",AH$7,"Années (DateRDV)",AH$3,"Présence","Excusé"),3,""),"")</f>
        <v/>
      </c>
      <c r="AI131" s="166" t="str">
        <f>IFERROR(IF(GETPIVOTDATA("DateRDV",TCD!$B$1,"DT","BA","Bénéficiaire",$A131,AI$6,AI$5,"Mois (DateRDV)",AI$7,"Années (DateRDV)",AI$3,"Présence","Absent"),4,""),"")</f>
        <v/>
      </c>
      <c r="AJ131" s="166" t="str">
        <f>IFERROR(IF(GETPIVOTDATA("DateRDV",TCD!$B$1,"DT","BA","Bénéficiaire",$A131,AJ$6,AJ$5,"Mois (DateRDV)",AJ$7,"Années (DateRDV)",AJ$3),1,""),"")</f>
        <v/>
      </c>
      <c r="AK131" s="166" t="str">
        <f>IFERROR(IF(GETPIVOTDATA("DateRDV",TCD!$B$1,"DT","BA","Bénéficiaire",$A131,AK$6,AK$5,"Mois (DateRDV)",AK$7,"Années (DateRDV)",AK$3),2,""),"")</f>
        <v/>
      </c>
      <c r="AL131" s="166" t="str">
        <f>IFERROR(IF(GETPIVOTDATA("DateRDV",TCD!$B$1,"DT","BA","Bénéficiaire",$A131,AL$6,AL$5,"Mois (DateRDV)",AL$7,"Années (DateRDV)",AL$3,"Présence","Excusé"),3,""),"")</f>
        <v/>
      </c>
      <c r="AM131" s="166" t="str">
        <f>IFERROR(IF(GETPIVOTDATA("DateRDV",TCD!$B$1,"DT","BA","Bénéficiaire",$A131,AM$6,AM$5,"Mois (DateRDV)",AM$7,"Années (DateRDV)",AM$3,"Présence","Absent"),4,""),"")</f>
        <v/>
      </c>
      <c r="AN131" s="166" t="str">
        <f>IFERROR(IF(GETPIVOTDATA("DateRDV",TCD!$B$1,"DT","BA","Bénéficiaire",$A131,AN$6,AN$5,"Mois (DateRDV)",AN$7,"Années (DateRDV)",AN$3),1,""),"")</f>
        <v/>
      </c>
      <c r="AO131" s="166" t="str">
        <f>IFERROR(IF(GETPIVOTDATA("DateRDV",TCD!$B$1,"DT","BA","Bénéficiaire",$A131,AO$6,AO$5,"Mois (DateRDV)",AO$7,"Années (DateRDV)",AO$3),2,""),"")</f>
        <v/>
      </c>
      <c r="AP131" s="166" t="str">
        <f>IFERROR(IF(GETPIVOTDATA("DateRDV",TCD!$B$1,"DT","BA","Bénéficiaire",$A131,AP$6,AP$5,"Mois (DateRDV)",AP$7,"Années (DateRDV)",AP$3,"Présence","Excusé"),3,""),"")</f>
        <v/>
      </c>
      <c r="AQ131" s="166" t="str">
        <f>IFERROR(IF(GETPIVOTDATA("DateRDV",TCD!$B$1,"DT","BA","Bénéficiaire",$A131,AQ$6,AQ$5,"Mois (DateRDV)",AQ$7,"Années (DateRDV)",AQ$3,"Présence","Absent"),4,""),"")</f>
        <v/>
      </c>
      <c r="AR131" s="166" t="str">
        <f>IFERROR(IF(GETPIVOTDATA("DateRDV",TCD!$B$1,"DT","BA","Bénéficiaire",$A131,AR$6,AR$5,"Mois (DateRDV)",AR$7,"Années (DateRDV)",AR$3),1,""),"")</f>
        <v/>
      </c>
      <c r="AS131" s="166" t="str">
        <f>IFERROR(IF(GETPIVOTDATA("DateRDV",TCD!$B$1,"DT","BA","Bénéficiaire",$A131,AS$6,AS$5,"Mois (DateRDV)",AS$7,"Années (DateRDV)",AS$3),2,""),"")</f>
        <v/>
      </c>
      <c r="AT131" s="166" t="str">
        <f>IFERROR(IF(GETPIVOTDATA("DateRDV",TCD!$B$1,"DT","BA","Bénéficiaire",$A131,AT$6,AT$5,"Mois (DateRDV)",AT$7,"Années (DateRDV)",AT$3,"Présence","Excusé"),3,""),"")</f>
        <v/>
      </c>
      <c r="AU131" s="166" t="str">
        <f>IFERROR(IF(GETPIVOTDATA("DateRDV",TCD!$B$1,"DT","BA","Bénéficiaire",$A131,AU$6,AU$5,"Mois (DateRDV)",AU$7,"Années (DateRDV)",AU$3,"Présence","Absent"),4,""),"")</f>
        <v/>
      </c>
      <c r="AV131" s="166" t="str">
        <f>IFERROR(IF(GETPIVOTDATA("DateRDV",TCD!$B$1,"DT","BA","Bénéficiaire",$A131,AV$6,AV$5,"Mois (DateRDV)",AV$7,"Années (DateRDV)",AV$3),1,""),"")</f>
        <v/>
      </c>
      <c r="AW131" s="166" t="str">
        <f>IFERROR(IF(GETPIVOTDATA("DateRDV",TCD!$B$1,"DT","BA","Bénéficiaire",$A131,AW$6,AW$5,"Mois (DateRDV)",AW$7,"Années (DateRDV)",AW$3),2,""),"")</f>
        <v/>
      </c>
      <c r="AX131" s="166" t="str">
        <f>IFERROR(IF(GETPIVOTDATA("DateRDV",TCD!$B$1,"DT","BA","Bénéficiaire",$A131,AX$6,AX$5,"Mois (DateRDV)",AX$7,"Années (DateRDV)",AX$3,"Présence","Excusé"),3,""),"")</f>
        <v/>
      </c>
      <c r="AY131" s="166" t="str">
        <f>IFERROR(IF(GETPIVOTDATA("DateRDV",TCD!$B$1,"DT","BA","Bénéficiaire",$A131,AY$6,AY$5,"Mois (DateRDV)",AY$7,"Années (DateRDV)",AY$3,"Présence","Absent"),4,""),"")</f>
        <v/>
      </c>
      <c r="AZ131" s="166" t="str">
        <f>IFERROR(IF(GETPIVOTDATA("DateRDV",TCD!$B$1,"DT","BA","Bénéficiaire",$A131,AZ$6,AZ$5,"Mois (DateRDV)",AZ$7,"Années (DateRDV)",AZ$3),1,""),"")</f>
        <v/>
      </c>
      <c r="BA131" s="166" t="str">
        <f>IFERROR(IF(GETPIVOTDATA("DateRDV",TCD!$B$1,"DT","BA","Bénéficiaire",$A131,BA$6,BA$5,"Mois (DateRDV)",BA$7,"Années (DateRDV)",BA$3),2,""),"")</f>
        <v/>
      </c>
      <c r="BB131" s="166" t="str">
        <f>IFERROR(IF(GETPIVOTDATA("DateRDV",TCD!$B$1,"DT","BA","Bénéficiaire",$A131,BB$6,BB$5,"Mois (DateRDV)",BB$7,"Années (DateRDV)",BB$3,"Présence","Excusé"),3,""),"")</f>
        <v/>
      </c>
      <c r="BC131" s="166" t="str">
        <f>IFERROR(IF(GETPIVOTDATA("DateRDV",TCD!$B$1,"DT","BA","Bénéficiaire",$A131,BC$6,BC$5,"Mois (DateRDV)",BC$7,"Années (DateRDV)",BC$3,"Présence","Absent"),4,""),"")</f>
        <v/>
      </c>
      <c r="BD131" s="166" t="str">
        <f>IFERROR(IF(GETPIVOTDATA("DateRDV",TCD!$B$1,"DT","BA","Bénéficiaire",$A131,BD$6,BD$5,"Mois (DateRDV)",BD$7,"Années (DateRDV)",BD$3),1,""),"")</f>
        <v/>
      </c>
      <c r="BE131" s="166" t="str">
        <f>IFERROR(IF(GETPIVOTDATA("DateRDV",TCD!$B$1,"DT","BA","Bénéficiaire",$A131,BE$6,BE$5,"Mois (DateRDV)",BE$7,"Années (DateRDV)",BE$3),2,""),"")</f>
        <v/>
      </c>
      <c r="BF131" s="166" t="str">
        <f>IFERROR(IF(GETPIVOTDATA("DateRDV",TCD!$B$1,"DT","BA","Bénéficiaire",$A131,BF$6,BF$5,"Mois (DateRDV)",BF$7,"Années (DateRDV)",BF$3,"Présence","Excusé"),3,""),"")</f>
        <v/>
      </c>
      <c r="BG131" s="166" t="str">
        <f>IFERROR(IF(GETPIVOTDATA("DateRDV",TCD!$B$1,"DT","BA","Bénéficiaire",$A131,BG$6,BG$5,"Mois (DateRDV)",BG$7,"Années (DateRDV)",BG$3,"Présence","Absent"),4,""),"")</f>
        <v/>
      </c>
      <c r="BH131" s="166" t="str">
        <f>IFERROR(IF(GETPIVOTDATA("DateRDV",TCD!$B$1,"DT","BA","Bénéficiaire",$A131,BH$6,BH$5,"Mois (DateRDV)",BH$7,"Années (DateRDV)",BH$3),1,""),"")</f>
        <v/>
      </c>
      <c r="BI131" s="166" t="str">
        <f>IFERROR(IF(GETPIVOTDATA("DateRDV",TCD!$B$1,"DT","BA","Bénéficiaire",$A131,BI$6,BI$5,"Mois (DateRDV)",BI$7,"Années (DateRDV)",BI$3),2,""),"")</f>
        <v/>
      </c>
      <c r="BJ131" s="166" t="str">
        <f>IFERROR(IF(GETPIVOTDATA("DateRDV",TCD!$B$1,"DT","BA","Bénéficiaire",$A131,BJ$6,BJ$5,"Mois (DateRDV)",BJ$7,"Années (DateRDV)",BJ$3,"Présence","Excusé"),3,""),"")</f>
        <v/>
      </c>
      <c r="BK131" s="166" t="str">
        <f>IFERROR(IF(GETPIVOTDATA("DateRDV",TCD!$B$1,"DT","BA","Bénéficiaire",$A131,BK$6,BK$5,"Mois (DateRDV)",BK$7,"Années (DateRDV)",BK$3,"Présence","Absent"),4,""),"")</f>
        <v/>
      </c>
      <c r="BL131" s="166" t="str">
        <f>IFERROR(IF(GETPIVOTDATA("DateRDV",TCD!$B$1,"DT","BA","Bénéficiaire",$A131,BL$6,BL$5,"Mois (DateRDV)",BL$7,"Années (DateRDV)",BL$3),1,""),"")</f>
        <v/>
      </c>
      <c r="BM131" s="166" t="str">
        <f>IFERROR(IF(GETPIVOTDATA("DateRDV",TCD!$B$1,"DT","BA","Bénéficiaire",$A131,BM$6,BM$5,"Mois (DateRDV)",BM$7,"Années (DateRDV)",BM$3),2,""),"")</f>
        <v/>
      </c>
      <c r="BN131" s="166" t="str">
        <f>IFERROR(IF(GETPIVOTDATA("DateRDV",TCD!$B$1,"DT","BA","Bénéficiaire",$A131,BN$6,BN$5,"Mois (DateRDV)",BN$7,"Années (DateRDV)",BN$3,"Présence","Excusé"),3,""),"")</f>
        <v/>
      </c>
      <c r="BO131" s="166" t="str">
        <f>IFERROR(IF(GETPIVOTDATA("DateRDV",TCD!$B$1,"DT","BA","Bénéficiaire",$A131,BO$6,BO$5,"Mois (DateRDV)",BO$7,"Années (DateRDV)",BO$3,"Présence","Absent"),4,""),"")</f>
        <v/>
      </c>
      <c r="BP131" s="166" t="str">
        <f>IFERROR(IF(GETPIVOTDATA("DateRDV",TCD!$B$1,"DT","BA","Bénéficiaire",$A131,BP$6,BP$5,"Mois (DateRDV)",BP$7,"Années (DateRDV)",BP$3),1,""),"")</f>
        <v/>
      </c>
      <c r="BQ131" s="166" t="str">
        <f>IFERROR(IF(GETPIVOTDATA("DateRDV",TCD!$B$1,"DT","BA","Bénéficiaire",$A131,BQ$6,BQ$5,"Mois (DateRDV)",BQ$7,"Années (DateRDV)",BQ$3),2,""),"")</f>
        <v/>
      </c>
      <c r="BR131" s="166" t="str">
        <f>IFERROR(IF(GETPIVOTDATA("DateRDV",TCD!$B$1,"DT","BA","Bénéficiaire",$A131,BR$6,BR$5,"Mois (DateRDV)",BR$7,"Années (DateRDV)",BR$3,"Présence","Excusé"),3,""),"")</f>
        <v/>
      </c>
      <c r="BS131" s="166" t="str">
        <f>IFERROR(IF(GETPIVOTDATA("DateRDV",TCD!$B$1,"DT","BA","Bénéficiaire",$A131,BS$6,BS$5,"Mois (DateRDV)",BS$7,"Années (DateRDV)",BS$3,"Présence","Absent"),4,""),"")</f>
        <v/>
      </c>
      <c r="BT131" s="166" t="str">
        <f>IFERROR(IF(GETPIVOTDATA("DateRDV",TCD!$B$1,"DT","BA","Bénéficiaire",$A131,BT$6,BT$5,"Mois (DateRDV)",BT$7,"Années (DateRDV)",BT$3),1,""),"")</f>
        <v/>
      </c>
      <c r="BU131" s="166" t="str">
        <f>IFERROR(IF(GETPIVOTDATA("DateRDV",TCD!$B$1,"DT","BA","Bénéficiaire",$A131,BU$6,BU$5,"Mois (DateRDV)",BU$7,"Années (DateRDV)",BU$3),2,""),"")</f>
        <v/>
      </c>
      <c r="BV131" s="166" t="str">
        <f>IFERROR(IF(GETPIVOTDATA("DateRDV",TCD!$B$1,"DT","BA","Bénéficiaire",$A131,BV$6,BV$5,"Mois (DateRDV)",BV$7,"Années (DateRDV)",BV$3,"Présence","Excusé"),3,""),"")</f>
        <v/>
      </c>
      <c r="BW131" s="166" t="str">
        <f>IFERROR(IF(GETPIVOTDATA("DateRDV",TCD!$B$1,"DT","BA","Bénéficiaire",$A131,BW$6,BW$5,"Mois (DateRDV)",BW$7,"Années (DateRDV)",BW$3,"Présence","Absent"),4,""),"")</f>
        <v/>
      </c>
      <c r="BX131" s="166" t="str">
        <f>IFERROR(IF(GETPIVOTDATA("DateRDV",TCD!$B$1,"DT","BA","Bénéficiaire",$A131,BX$6,BX$5,"Mois (DateRDV)",BX$7,"Années (DateRDV)",BX$3),1,""),"")</f>
        <v/>
      </c>
      <c r="BY131" s="166" t="str">
        <f>IFERROR(IF(GETPIVOTDATA("DateRDV",TCD!$B$1,"DT","BA","Bénéficiaire",$A131,BY$6,BY$5,"Mois (DateRDV)",BY$7,"Années (DateRDV)",BY$3),2,""),"")</f>
        <v/>
      </c>
      <c r="BZ131" s="166" t="str">
        <f>IFERROR(IF(GETPIVOTDATA("DateRDV",TCD!$B$1,"DT","BA","Bénéficiaire",$A131,BZ$6,BZ$5,"Mois (DateRDV)",BZ$7,"Années (DateRDV)",BZ$3,"Présence","Excusé"),3,""),"")</f>
        <v/>
      </c>
      <c r="CA131" s="166" t="str">
        <f>IFERROR(IF(GETPIVOTDATA("DateRDV",TCD!$B$1,"DT","BA","Bénéficiaire",$A131,CA$6,CA$5,"Mois (DateRDV)",CA$7,"Années (DateRDV)",CA$3,"Présence","Absent"),4,""),"")</f>
        <v/>
      </c>
      <c r="CB131" s="166" t="str">
        <f>IFERROR(IF(GETPIVOTDATA("DateRDV",TCD!$B$1,"DT","BA","Bénéficiaire",$A131,CB$6,CB$5,"Mois (DateRDV)",CB$7,"Années (DateRDV)",CB$3),1,""),"")</f>
        <v/>
      </c>
      <c r="CC131" s="166" t="str">
        <f>IFERROR(IF(GETPIVOTDATA("DateRDV",TCD!$B$1,"DT","BA","Bénéficiaire",$A131,CC$6,CC$5,"Mois (DateRDV)",CC$7,"Années (DateRDV)",CC$3),2,""),"")</f>
        <v/>
      </c>
      <c r="CD131" s="166" t="str">
        <f>IFERROR(IF(GETPIVOTDATA("DateRDV",TCD!$B$1,"DT","BA","Bénéficiaire",$A131,CD$6,CD$5,"Mois (DateRDV)",CD$7,"Années (DateRDV)",CD$3,"Présence","Excusé"),3,""),"")</f>
        <v/>
      </c>
      <c r="CE131" s="166" t="str">
        <f>IFERROR(IF(GETPIVOTDATA("DateRDV",TCD!$B$1,"DT","BA","Bénéficiaire",$A131,CE$6,CE$5,"Mois (DateRDV)",CE$7,"Années (DateRDV)",CE$3,"Présence","Absent"),4,""),"")</f>
        <v/>
      </c>
      <c r="CF131" s="166" t="str">
        <f>IFERROR(IF(GETPIVOTDATA("DateRDV",TCD!$B$1,"DT","BA","Bénéficiaire",$A131,CF$6,CF$5,"Mois (DateRDV)",CF$7,"Années (DateRDV)",CF$3),1,""),"")</f>
        <v/>
      </c>
      <c r="CG131" s="166" t="str">
        <f>IFERROR(IF(GETPIVOTDATA("DateRDV",TCD!$B$1,"DT","BA","Bénéficiaire",$A131,CG$6,CG$5,"Mois (DateRDV)",CG$7,"Années (DateRDV)",CG$3),2,""),"")</f>
        <v/>
      </c>
      <c r="CH131" s="166" t="str">
        <f>IFERROR(IF(GETPIVOTDATA("DateRDV",TCD!$B$1,"DT","BA","Bénéficiaire",$A131,CH$6,CH$5,"Mois (DateRDV)",CH$7,"Années (DateRDV)",CH$3,"Présence","Excusé"),3,""),"")</f>
        <v/>
      </c>
      <c r="CI131" s="166" t="str">
        <f>IFERROR(IF(GETPIVOTDATA("DateRDV",TCD!$B$1,"DT","BA","Bénéficiaire",$A131,CI$6,CI$5,"Mois (DateRDV)",CI$7,"Années (DateRDV)",CI$3,"Présence","Absent"),4,""),"")</f>
        <v/>
      </c>
      <c r="CJ131" s="166" t="str">
        <f>IFERROR(IF(GETPIVOTDATA("DateRDV",TCD!$B$1,"DT","BA","Bénéficiaire",$A131,CJ$6,CJ$5,"Mois (DateRDV)",CJ$7,"Années (DateRDV)",CJ$3),1,""),"")</f>
        <v/>
      </c>
      <c r="CK131" s="166" t="str">
        <f>IFERROR(IF(GETPIVOTDATA("DateRDV",TCD!$B$1,"DT","BA","Bénéficiaire",$A131,CK$6,CK$5,"Mois (DateRDV)",CK$7,"Années (DateRDV)",CK$3),2,""),"")</f>
        <v/>
      </c>
      <c r="CL131" s="166" t="str">
        <f>IFERROR(IF(GETPIVOTDATA("DateRDV",TCD!$B$1,"DT","BA","Bénéficiaire",$A131,BE$6,BE$5,"Mois (DateRDV)",BE$7,"Années (DateRDV)",BE$3,"Présence","Excusé"),3,""),"")</f>
        <v/>
      </c>
      <c r="CM131" s="166" t="str">
        <f>IFERROR(IF(GETPIVOTDATA("DateRDV",TCD!$B$1,"DT","BA","Bénéficiaire",$A131,CM$6,CM$5,"Mois (DateRDV)",CM$7,"Années (DateRDV)",CM$3,"Présence","Absent"),4,""),"")</f>
        <v/>
      </c>
      <c r="CN131" s="166" t="str">
        <f>IFERROR(IF(GETPIVOTDATA("DateRDV",TCD!$B$1,"DT","BA","Bénéficiaire",$A131,CN$6,CN$5,"Mois (DateRDV)",CN$7,"Années (DateRDV)",CN$3),1,""),"")</f>
        <v/>
      </c>
      <c r="CO131" s="166" t="str">
        <f>IFERROR(IF(GETPIVOTDATA("DateRDV",TCD!$B$1,"DT","BA","Bénéficiaire",$A131,CO$6,CO$5,"Mois (DateRDV)",CO$7,"Années (DateRDV)",CO$3),2,""),"")</f>
        <v/>
      </c>
      <c r="CP131" s="166" t="str">
        <f>IFERROR(IF(GETPIVOTDATA("DateRDV",TCD!$B$1,"DT","BA","Bénéficiaire",$A131,CP$6,CP$5,"Mois (DateRDV)",CP$7,"Années (DateRDV)",CP$3,"Présence","Excusé"),3,""),"")</f>
        <v/>
      </c>
      <c r="CQ131" s="166" t="str">
        <f>IFERROR(IF(GETPIVOTDATA("DateRDV",TCD!$B$1,"DT","BA","Bénéficiaire",$A131,CQ$6,CQ$5,"Mois (DateRDV)",CQ$7,"Années (DateRDV)",CQ$3,"Présence","Absent"),4,""),"")</f>
        <v/>
      </c>
      <c r="CR131" s="166" t="str">
        <f>IFERROR(IF(GETPIVOTDATA("DateRDV",TCD!$B$1,"DT","BA","Bénéficiaire",$A131,CR$6,CR$5,"Mois (DateRDV)",CR$7,"Années (DateRDV)",CR$3),1,""),"")</f>
        <v/>
      </c>
      <c r="CS131" s="166" t="str">
        <f>IFERROR(IF(GETPIVOTDATA("DateRDV",TCD!$B$1,"DT","BA","Bénéficiaire",$A131,CS$6,CS$5,"Mois (DateRDV)",CS$7,"Années (DateRDV)",CS$3),2,""),"")</f>
        <v/>
      </c>
      <c r="CT131" s="166" t="str">
        <f>IFERROR(IF(GETPIVOTDATA("DateRDV",TCD!$B$1,"DT","BA","Bénéficiaire",$A131,CT$6,CT$5,"Mois (DateRDV)",CT$7,"Années (DateRDV)",CT$3,"Présence","Excusé"),3,""),"")</f>
        <v/>
      </c>
      <c r="CU131" s="166" t="str">
        <f>IFERROR(IF(GETPIVOTDATA("DateRDV",TCD!$B$1,"DT","BA","Bénéficiaire",$A131,CU$6,CU$5,"Mois (DateRDV)",CU$7,"Années (DateRDV)",CU$3,"Présence","Absent"),4,""),"")</f>
        <v/>
      </c>
      <c r="CV131" s="166" t="str">
        <f>IFERROR(IF(GETPIVOTDATA("DateRDV",TCD!$B$1,"DT","BA","Bénéficiaire",$A131,CV$6,CV$5,"Mois (DateRDV)",CV$7,"Années (DateRDV)",CV$3),1,""),"")</f>
        <v/>
      </c>
      <c r="CW131" s="166" t="str">
        <f>IFERROR(IF(GETPIVOTDATA("DateRDV",TCD!$B$1,"DT","BA","Bénéficiaire",$A131,CW$6,CW$5,"Mois (DateRDV)",CW$7,"Années (DateRDV)",CW$3),2,""),"")</f>
        <v/>
      </c>
      <c r="CX131" s="166" t="str">
        <f>IFERROR(IF(GETPIVOTDATA("DateRDV",TCD!$B$1,"DT","BA","Bénéficiaire",$A131,CX$6,CX$5,"Mois (DateRDV)",CX$7,"Années (DateRDV)",CX$3,"Présence","Excusé"),3,""),"")</f>
        <v/>
      </c>
      <c r="CY131" s="166" t="str">
        <f>IFERROR(IF(GETPIVOTDATA("DateRDV",TCD!$B$1,"DT","BA","Bénéficiaire",$A131,CY$6,CY$5,"Mois (DateRDV)",CY$7,"Années (DateRDV)",CY$3,"Présence","Absent"),4,""),"")</f>
        <v/>
      </c>
      <c r="CZ131" s="166" t="str">
        <f>IFERROR(IF(GETPIVOTDATA("DateRDV",TCD!$B$1,"DT","BA","Bénéficiaire",$A131,CZ$6,CZ$5,"Mois (DateRDV)",CZ$7,"Années (DateRDV)",CZ$3),1,""),"")</f>
        <v/>
      </c>
      <c r="DA131" s="166" t="str">
        <f>IFERROR(IF(GETPIVOTDATA("DateRDV",TCD!$B$1,"DT","BA","Bénéficiaire",$A131,DA$6,DA$5,"Mois (DateRDV)",DA$7,"Années (DateRDV)",DA$3),2,""),"")</f>
        <v/>
      </c>
      <c r="DB131" s="166" t="str">
        <f>IFERROR(IF(GETPIVOTDATA("DateRDV",TCD!$B$1,"DT","BA","Bénéficiaire",$A131,DB$6,DB$5,"Mois (DateRDV)",DB$7,"Années (DateRDV)",DB$3,"Présence","Excusé"),3,""),"")</f>
        <v/>
      </c>
      <c r="DC131" s="166" t="str">
        <f>IFERROR(IF(GETPIVOTDATA("DateRDV",TCD!$B$1,"DT","BA","Bénéficiaire",$A131,DC$6,DC$5,"Mois (DateRDV)",DC$7,"Années (DateRDV)",DC$3,"Présence","Absent"),4,""),"")</f>
        <v/>
      </c>
      <c r="DD131" s="166" t="str">
        <f>IFERROR(IF(GETPIVOTDATA("DateRDV",TCD!$B$1,"DT","BA","Bénéficiaire",$A131,DD$6,DD$5,"Mois (DateRDV)",DD$7,"Années (DateRDV)",DD$3),1,""),"")</f>
        <v/>
      </c>
      <c r="DE131" s="166" t="str">
        <f>IFERROR(IF(GETPIVOTDATA("DateRDV",TCD!$B$1,"DT","BA","Bénéficiaire",$A131,DE$6,DE$5,"Mois (DateRDV)",DE$7,"Années (DateRDV)",DE$3),2,""),"")</f>
        <v/>
      </c>
      <c r="DF131" s="166" t="str">
        <f>IFERROR(IF(GETPIVOTDATA("DateRDV",TCD!$B$1,"DT","BA","Bénéficiaire",$A131,DF$6,DF$5,"Mois (DateRDV)",DF$7,"Années (DateRDV)",DF$3,"Présence","Excusé"),3,""),"")</f>
        <v/>
      </c>
      <c r="DG131" s="166" t="str">
        <f>IFERROR(IF(GETPIVOTDATA("DateRDV",TCD!$B$1,"DT","BA","Bénéficiaire",$A131,DG$6,DG$5,"Mois (DateRDV)",DG$7,"Années (DateRDV)",DG$3,"Présence","Absent"),4,""),"")</f>
        <v/>
      </c>
      <c r="DH131" s="166" t="str">
        <f>IFERROR(IF(GETPIVOTDATA("DateRDV",TCD!$B$1,"DT","BA","Bénéficiaire",$A131,DH$6,DH$5,"Mois (DateRDV)",DH$7,"Années (DateRDV)",DH$3),1,""),"")</f>
        <v/>
      </c>
      <c r="DI131" s="166" t="str">
        <f>IFERROR(IF(GETPIVOTDATA("DateRDV",TCD!$B$1,"DT","BA","Bénéficiaire",$A131,DI$6,DI$5,"Mois (DateRDV)",DI$7,"Années (DateRDV)",DI$3),2,""),"")</f>
        <v/>
      </c>
      <c r="DJ131" s="166" t="str">
        <f>IFERROR(IF(GETPIVOTDATA("DateRDV",TCD!$B$1,"DT","BA","Bénéficiaire",$A131,DJ$6,DJ$5,"Mois (DateRDV)",DJ$7,"Années (DateRDV)",DJ$3,"Présence","Excusé"),3,""),"")</f>
        <v/>
      </c>
      <c r="DK131" s="166" t="str">
        <f>IFERROR(IF(GETPIVOTDATA("DateRDV",TCD!$B$1,"DT","BA","Bénéficiaire",$A131,DK$6,DK$5,"Mois (DateRDV)",DK$7,"Années (DateRDV)",DK$3,"Présence","Absent"),4,""),"")</f>
        <v/>
      </c>
      <c r="DL131" s="166" t="str">
        <f>IFERROR(IF(GETPIVOTDATA("DateRDV",TCD!$B$1,"DT","BA","Bénéficiaire",$A131,DL$6,DL$5,"Mois (DateRDV)",DL$7,"Années (DateRDV)",DL$3),1,""),"")</f>
        <v/>
      </c>
      <c r="DM131" s="166" t="str">
        <f>IFERROR(IF(GETPIVOTDATA("DateRDV",TCD!$B$1,"DT","BA","Bénéficiaire",$A131,DM$6,DM$5,"Mois (DateRDV)",DM$7,"Années (DateRDV)",DM$3),2,""),"")</f>
        <v/>
      </c>
      <c r="DN131" s="166" t="str">
        <f>IFERROR(IF(GETPIVOTDATA("DateRDV",TCD!$B$1,"DT","BA","Bénéficiaire",$A131,DN$6,DN$5,"Mois (DateRDV)",DN$7,"Années (DateRDV)",DN$3,"Présence","Excusé"),3,""),"")</f>
        <v/>
      </c>
      <c r="DO131" s="166" t="str">
        <f>IFERROR(IF(GETPIVOTDATA("DateRDV",TCD!$B$1,"DT","BA","Bénéficiaire",$A131,DO$6,DO$5,"Mois (DateRDV)",DO$7,"Années (DateRDV)",DO$3,"Présence","Absent"),4,""),"")</f>
        <v/>
      </c>
    </row>
    <row r="132" spans="1:119" x14ac:dyDescent="0.2">
      <c r="A132" t="str">
        <v>CAVUS Haci</v>
      </c>
      <c r="B132" s="169" t="str">
        <f>IFERROR(IF(INDEX(Data!P:P,MATCH(A132,Data!B:B,0))&lt;&gt;"",INDEX(Data!P:P,MATCH(A132,Data!B:B,0)),""),"")</f>
        <v>CAVUS</v>
      </c>
      <c r="C132" s="169" t="str">
        <f>IFERROR(IF(INDEX(Data!O:O,MATCH(A132,Data!B:B,0))&lt;&gt;"",INDEX(Data!O:O,MATCH(A132,Data!B:B,0)),""),"")</f>
        <v>Haci</v>
      </c>
      <c r="D132" s="169" t="str">
        <f>IFERROR(IF(INDEX(Data!J:J,MATCH(A132,Data!B:B,0))&lt;&gt;"",INDEX(Data!J:J,MATCH(A132,Data!B:B,0)),""),"")</f>
        <v>CI</v>
      </c>
      <c r="E132" s="169" t="str">
        <f>IFERROR(IF(INDEX(Data!M:M,MATCH(A132,Data!B:B,0))&lt;&gt;"",INDEX(Data!M:M,MATCH(A132,Data!B:B,0)),""),"")</f>
        <v>ANNECY</v>
      </c>
      <c r="F132" s="169">
        <f>IFERROR(IF(INDEX(Data!N:N,MATCH(A132,Data!B:B,0))&lt;&gt;"",INDEX(Data!N:N,MATCH(A132,Data!B:B,0)),""),"")</f>
        <v>74000</v>
      </c>
      <c r="G132" s="170">
        <f>IFERROR(IF(INDEX(Data!K:K,MATCH(A132,Data!B:B,0))&lt;&gt;"",INDEX(Data!K:K,MATCH(A132,Data!B:B,0)),""),"")</f>
        <v>45623</v>
      </c>
      <c r="H132" s="170">
        <f>IFERROR(IF(INDEX(Data!L:L,MATCH(A132,Data!B:B,0))&lt;&gt;"",INDEX(Data!L:L,MATCH(A132,Data!B:B,0)),""),"")</f>
        <v>45623</v>
      </c>
      <c r="I132" s="170">
        <f>IFERROR(IF(INDEX(Data!C:C,MATCH(A132,Data!B:B,0))&lt;&gt;"",INDEX(Data!C:C,MATCH(A132,Data!B:B,0)),""),"")</f>
        <v>45635</v>
      </c>
      <c r="J132" s="170">
        <f>IFERROR(IF(INDEX(Data!D:D,MATCH(A132,Data!B:B,0))&lt;&gt;"",INDEX(Data!D:D,MATCH(A132,Data!B:B,0)),""),"")</f>
        <v>45797</v>
      </c>
      <c r="K132" s="171" t="str">
        <f>IFERROR(IF(INDEX(Data!H:H,MATCH(A132,Data!B:B,0))&lt;&gt;"",INDEX(Data!H:H,MATCH(A132,Data!B:B,0)),""),"")</f>
        <v>Equilibré</v>
      </c>
      <c r="L132" s="166" t="str">
        <f>IFERROR(IF(GETPIVOTDATA("DateRDV",TCD!$B$1,"DT","BA","Bénéficiaire",$A132,L$6,L$5,"Mois (DateRDV)",L$7,"Années (DateRDV)",L$3),1,""),"")</f>
        <v/>
      </c>
      <c r="M132" s="166" t="str">
        <f>IFERROR(IF(GETPIVOTDATA("DateRDV",TCD!$B$1,"DT","BA","Bénéficiaire",$A132,M$6,M$5,"Mois (DateRDV)",M$7,"Années (DateRDV)",M$3),2,""),"")</f>
        <v/>
      </c>
      <c r="N132" s="166" t="str">
        <f>IFERROR(IF(GETPIVOTDATA("DateRDV",TCD!$B$1,"DT","BA","Bénéficiaire",$A132,N$6,N$5,"Mois (DateRDV)",N$7,"Années (DateRDV)",N$3,"Présence","Excusé"),3,""),"")</f>
        <v/>
      </c>
      <c r="O132" s="166" t="str">
        <f>IFERROR(IF(GETPIVOTDATA("DateRDV",TCD!$B$1,"DT","BA","Bénéficiaire",$A132,O$6,O$5,"Mois (DateRDV)",O$7,"Années (DateRDV)",O$3,"Présence","Absent"),4,""),"")</f>
        <v/>
      </c>
      <c r="P132" s="166" t="str">
        <f>IFERROR(IF(GETPIVOTDATA("DateRDV",TCD!$B$1,"DT","BA","Bénéficiaire",$A132,P$6,P$5,"Mois (DateRDV)",P$7,"Années (DateRDV)",P$3),1,""),"")</f>
        <v/>
      </c>
      <c r="Q132" s="166" t="str">
        <f>IFERROR(IF(GETPIVOTDATA("DateRDV",TCD!$B$1,"DT","BA","Bénéficiaire",$A132,Q$6,Q$5,"Mois (DateRDV)",Q$7,"Années (DateRDV)",Q$3),2,""),"")</f>
        <v/>
      </c>
      <c r="R132" s="166" t="str">
        <f>IFERROR(IF(GETPIVOTDATA("DateRDV",TCD!$B$1,"DT","BA","Bénéficiaire",$A132,R$6,R$5,"Mois (DateRDV)",R$7,"Années (DateRDV)",R$3,"Présence","Excusé"),3,""),"")</f>
        <v/>
      </c>
      <c r="S132" s="166" t="str">
        <f>IFERROR(IF(GETPIVOTDATA("DateRDV",TCD!$B$1,"DT","BA","Bénéficiaire",$A132,S$6,S$5,"Mois (DateRDV)",S$7,"Années (DateRDV)",S$3,"Présence","Absent"),4,""),"")</f>
        <v/>
      </c>
      <c r="T132" s="166" t="str">
        <f>IFERROR(IF(GETPIVOTDATA("DateRDV",TCD!$B$1,"DT","BA","Bénéficiaire",$A132,T$6,T$5,"Mois (DateRDV)",T$7,"Années (DateRDV)",T$3),1,""),"")</f>
        <v/>
      </c>
      <c r="U132" s="166" t="str">
        <f>IFERROR(IF(GETPIVOTDATA("DateRDV",TCD!$B$1,"DT","BA","Bénéficiaire",$A132,U$6,U$5,"Mois (DateRDV)",U$7,"Années (DateRDV)",U$3),2,""),"")</f>
        <v/>
      </c>
      <c r="V132" s="166" t="str">
        <f>IFERROR(IF(GETPIVOTDATA("DateRDV",TCD!$B$1,"DT","BA","Bénéficiaire",$A132,V$6,V$5,"Mois (DateRDV)",V$7,"Années (DateRDV)",V$3,"Présence","Excusé"),3,""),"")</f>
        <v/>
      </c>
      <c r="W132" s="166" t="str">
        <f>IFERROR(IF(GETPIVOTDATA("DateRDV",TCD!$B$1,"DT","BA","Bénéficiaire",$A132,W$6,W$5,"Mois (DateRDV)",W$7,"Années (DateRDV)",W$3,"Présence","Absent"),4,""),"")</f>
        <v/>
      </c>
      <c r="X132" s="166" t="str">
        <f>IFERROR(IF(GETPIVOTDATA("DateRDV",TCD!$B$1,"DT","BA","Bénéficiaire",$A132,X$6,X$5,"Mois (DateRDV)",X$7,"Années (DateRDV)",X$3),1,""),"")</f>
        <v/>
      </c>
      <c r="Y132" s="166" t="str">
        <f>IFERROR(IF(GETPIVOTDATA("DateRDV",TCD!$B$1,"DT","BA","Bénéficiaire",$A132,Y$6,Y$5,"Mois (DateRDV)",Y$7,"Années (DateRDV)",Y$3),2,""),"")</f>
        <v/>
      </c>
      <c r="Z132" s="166" t="str">
        <f>IFERROR(IF(GETPIVOTDATA("DateRDV",TCD!$B$1,"DT","BA","Bénéficiaire",$A132,Z$6,Z$5,"Mois (DateRDV)",Z$7,"Années (DateRDV)",Z$3,"Présence","Excusé"),3,""),"")</f>
        <v/>
      </c>
      <c r="AA132" s="166" t="str">
        <f>IFERROR(IF(GETPIVOTDATA("DateRDV",TCD!$B$1,"DT","BA","Bénéficiaire",$A132,AA$6,AA$5,"Mois (DateRDV)",AA$7,"Années (DateRDV)",AA$3,"Présence","Absent"),4,""),"")</f>
        <v/>
      </c>
      <c r="AB132" s="166" t="str">
        <f>IFERROR(IF(GETPIVOTDATA("DateRDV",TCD!$B$1,"DT","BA","Bénéficiaire",$A132,AB$6,AB$5,"Mois (DateRDV)",AB$7,"Années (DateRDV)",AB$3),1,""),"")</f>
        <v/>
      </c>
      <c r="AC132" s="166" t="str">
        <f>IFERROR(IF(GETPIVOTDATA("DateRDV",TCD!$B$1,"DT","BA","Bénéficiaire",$A132,AC$6,AC$5,"Mois (DateRDV)",AC$7,"Années (DateRDV)",AC$3),2,""),"")</f>
        <v/>
      </c>
      <c r="AD132" s="166" t="str">
        <f>IFERROR(IF(GETPIVOTDATA("DateRDV",TCD!$B$1,"DT","BA","Bénéficiaire",$A132,AD$6,AD$5,"Mois (DateRDV)",AD$7,"Années (DateRDV)",AD$3,"Présence","Excusé"),3,""),"")</f>
        <v/>
      </c>
      <c r="AE132" s="166" t="str">
        <f>IFERROR(IF(GETPIVOTDATA("DateRDV",TCD!$B$1,"DT","BA","Bénéficiaire",$A132,AE$6,AE$5,"Mois (DateRDV)",AE$7,"Années (DateRDV)",AE$3,"Présence","Absent"),4,""),"")</f>
        <v/>
      </c>
      <c r="AF132" s="166" t="str">
        <f>IFERROR(IF(GETPIVOTDATA("DateRDV",TCD!$B$1,"DT","BA","Bénéficiaire",$A132,AF$6,AF$5,"Mois (DateRDV)",AF$7,"Années (DateRDV)",AF$3),1,""),"")</f>
        <v/>
      </c>
      <c r="AG132" s="166" t="str">
        <f>IFERROR(IF(GETPIVOTDATA("DateRDV",TCD!$B$1,"DT","BA","Bénéficiaire",$A132,AG$6,AG$5,"Mois (DateRDV)",AG$7,"Années (DateRDV)",AG$3),2,""),"")</f>
        <v/>
      </c>
      <c r="AH132" s="166" t="str">
        <f>IFERROR(IF(GETPIVOTDATA("DateRDV",TCD!$B$1,"DT","BA","Bénéficiaire",$A132,AH$6,AH$5,"Mois (DateRDV)",AH$7,"Années (DateRDV)",AH$3,"Présence","Excusé"),3,""),"")</f>
        <v/>
      </c>
      <c r="AI132" s="166" t="str">
        <f>IFERROR(IF(GETPIVOTDATA("DateRDV",TCD!$B$1,"DT","BA","Bénéficiaire",$A132,AI$6,AI$5,"Mois (DateRDV)",AI$7,"Années (DateRDV)",AI$3,"Présence","Absent"),4,""),"")</f>
        <v/>
      </c>
      <c r="AJ132" s="166" t="str">
        <f>IFERROR(IF(GETPIVOTDATA("DateRDV",TCD!$B$1,"DT","BA","Bénéficiaire",$A132,AJ$6,AJ$5,"Mois (DateRDV)",AJ$7,"Années (DateRDV)",AJ$3),1,""),"")</f>
        <v/>
      </c>
      <c r="AK132" s="166" t="str">
        <f>IFERROR(IF(GETPIVOTDATA("DateRDV",TCD!$B$1,"DT","BA","Bénéficiaire",$A132,AK$6,AK$5,"Mois (DateRDV)",AK$7,"Années (DateRDV)",AK$3),2,""),"")</f>
        <v/>
      </c>
      <c r="AL132" s="166" t="str">
        <f>IFERROR(IF(GETPIVOTDATA("DateRDV",TCD!$B$1,"DT","BA","Bénéficiaire",$A132,AL$6,AL$5,"Mois (DateRDV)",AL$7,"Années (DateRDV)",AL$3,"Présence","Excusé"),3,""),"")</f>
        <v/>
      </c>
      <c r="AM132" s="166" t="str">
        <f>IFERROR(IF(GETPIVOTDATA("DateRDV",TCD!$B$1,"DT","BA","Bénéficiaire",$A132,AM$6,AM$5,"Mois (DateRDV)",AM$7,"Années (DateRDV)",AM$3,"Présence","Absent"),4,""),"")</f>
        <v/>
      </c>
      <c r="AN132" s="166" t="str">
        <f>IFERROR(IF(GETPIVOTDATA("DateRDV",TCD!$B$1,"DT","BA","Bénéficiaire",$A132,AN$6,AN$5,"Mois (DateRDV)",AN$7,"Années (DateRDV)",AN$3),1,""),"")</f>
        <v/>
      </c>
      <c r="AO132" s="166" t="str">
        <f>IFERROR(IF(GETPIVOTDATA("DateRDV",TCD!$B$1,"DT","BA","Bénéficiaire",$A132,AO$6,AO$5,"Mois (DateRDV)",AO$7,"Années (DateRDV)",AO$3),2,""),"")</f>
        <v/>
      </c>
      <c r="AP132" s="166" t="str">
        <f>IFERROR(IF(GETPIVOTDATA("DateRDV",TCD!$B$1,"DT","BA","Bénéficiaire",$A132,AP$6,AP$5,"Mois (DateRDV)",AP$7,"Années (DateRDV)",AP$3,"Présence","Excusé"),3,""),"")</f>
        <v/>
      </c>
      <c r="AQ132" s="166" t="str">
        <f>IFERROR(IF(GETPIVOTDATA("DateRDV",TCD!$B$1,"DT","BA","Bénéficiaire",$A132,AQ$6,AQ$5,"Mois (DateRDV)",AQ$7,"Années (DateRDV)",AQ$3,"Présence","Absent"),4,""),"")</f>
        <v/>
      </c>
      <c r="AR132" s="166" t="str">
        <f>IFERROR(IF(GETPIVOTDATA("DateRDV",TCD!$B$1,"DT","BA","Bénéficiaire",$A132,AR$6,AR$5,"Mois (DateRDV)",AR$7,"Années (DateRDV)",AR$3),1,""),"")</f>
        <v/>
      </c>
      <c r="AS132" s="166" t="str">
        <f>IFERROR(IF(GETPIVOTDATA("DateRDV",TCD!$B$1,"DT","BA","Bénéficiaire",$A132,AS$6,AS$5,"Mois (DateRDV)",AS$7,"Années (DateRDV)",AS$3),2,""),"")</f>
        <v/>
      </c>
      <c r="AT132" s="166" t="str">
        <f>IFERROR(IF(GETPIVOTDATA("DateRDV",TCD!$B$1,"DT","BA","Bénéficiaire",$A132,AT$6,AT$5,"Mois (DateRDV)",AT$7,"Années (DateRDV)",AT$3,"Présence","Excusé"),3,""),"")</f>
        <v/>
      </c>
      <c r="AU132" s="166" t="str">
        <f>IFERROR(IF(GETPIVOTDATA("DateRDV",TCD!$B$1,"DT","BA","Bénéficiaire",$A132,AU$6,AU$5,"Mois (DateRDV)",AU$7,"Années (DateRDV)",AU$3,"Présence","Absent"),4,""),"")</f>
        <v/>
      </c>
      <c r="AV132" s="166" t="str">
        <f>IFERROR(IF(GETPIVOTDATA("DateRDV",TCD!$B$1,"DT","BA","Bénéficiaire",$A132,AV$6,AV$5,"Mois (DateRDV)",AV$7,"Années (DateRDV)",AV$3),1,""),"")</f>
        <v/>
      </c>
      <c r="AW132" s="166" t="str">
        <f>IFERROR(IF(GETPIVOTDATA("DateRDV",TCD!$B$1,"DT","BA","Bénéficiaire",$A132,AW$6,AW$5,"Mois (DateRDV)",AW$7,"Années (DateRDV)",AW$3),2,""),"")</f>
        <v/>
      </c>
      <c r="AX132" s="166" t="str">
        <f>IFERROR(IF(GETPIVOTDATA("DateRDV",TCD!$B$1,"DT","BA","Bénéficiaire",$A132,AX$6,AX$5,"Mois (DateRDV)",AX$7,"Années (DateRDV)",AX$3,"Présence","Excusé"),3,""),"")</f>
        <v/>
      </c>
      <c r="AY132" s="166" t="str">
        <f>IFERROR(IF(GETPIVOTDATA("DateRDV",TCD!$B$1,"DT","BA","Bénéficiaire",$A132,AY$6,AY$5,"Mois (DateRDV)",AY$7,"Années (DateRDV)",AY$3,"Présence","Absent"),4,""),"")</f>
        <v/>
      </c>
      <c r="AZ132" s="166" t="str">
        <f>IFERROR(IF(GETPIVOTDATA("DateRDV",TCD!$B$1,"DT","BA","Bénéficiaire",$A132,AZ$6,AZ$5,"Mois (DateRDV)",AZ$7,"Années (DateRDV)",AZ$3),1,""),"")</f>
        <v/>
      </c>
      <c r="BA132" s="166" t="str">
        <f>IFERROR(IF(GETPIVOTDATA("DateRDV",TCD!$B$1,"DT","BA","Bénéficiaire",$A132,BA$6,BA$5,"Mois (DateRDV)",BA$7,"Années (DateRDV)",BA$3),2,""),"")</f>
        <v/>
      </c>
      <c r="BB132" s="166" t="str">
        <f>IFERROR(IF(GETPIVOTDATA("DateRDV",TCD!$B$1,"DT","BA","Bénéficiaire",$A132,BB$6,BB$5,"Mois (DateRDV)",BB$7,"Années (DateRDV)",BB$3,"Présence","Excusé"),3,""),"")</f>
        <v/>
      </c>
      <c r="BC132" s="166" t="str">
        <f>IFERROR(IF(GETPIVOTDATA("DateRDV",TCD!$B$1,"DT","BA","Bénéficiaire",$A132,BC$6,BC$5,"Mois (DateRDV)",BC$7,"Années (DateRDV)",BC$3,"Présence","Absent"),4,""),"")</f>
        <v/>
      </c>
      <c r="BD132" s="166" t="str">
        <f>IFERROR(IF(GETPIVOTDATA("DateRDV",TCD!$B$1,"DT","BA","Bénéficiaire",$A132,BD$6,BD$5,"Mois (DateRDV)",BD$7,"Années (DateRDV)",BD$3),1,""),"")</f>
        <v/>
      </c>
      <c r="BE132" s="166" t="str">
        <f>IFERROR(IF(GETPIVOTDATA("DateRDV",TCD!$B$1,"DT","BA","Bénéficiaire",$A132,BE$6,BE$5,"Mois (DateRDV)",BE$7,"Années (DateRDV)",BE$3),2,""),"")</f>
        <v/>
      </c>
      <c r="BF132" s="166" t="str">
        <f>IFERROR(IF(GETPIVOTDATA("DateRDV",TCD!$B$1,"DT","BA","Bénéficiaire",$A132,BF$6,BF$5,"Mois (DateRDV)",BF$7,"Années (DateRDV)",BF$3,"Présence","Excusé"),3,""),"")</f>
        <v/>
      </c>
      <c r="BG132" s="166" t="str">
        <f>IFERROR(IF(GETPIVOTDATA("DateRDV",TCD!$B$1,"DT","BA","Bénéficiaire",$A132,BG$6,BG$5,"Mois (DateRDV)",BG$7,"Années (DateRDV)",BG$3,"Présence","Absent"),4,""),"")</f>
        <v/>
      </c>
      <c r="BH132" s="166" t="str">
        <f>IFERROR(IF(GETPIVOTDATA("DateRDV",TCD!$B$1,"DT","BA","Bénéficiaire",$A132,BH$6,BH$5,"Mois (DateRDV)",BH$7,"Années (DateRDV)",BH$3),1,""),"")</f>
        <v/>
      </c>
      <c r="BI132" s="166" t="str">
        <f>IFERROR(IF(GETPIVOTDATA("DateRDV",TCD!$B$1,"DT","BA","Bénéficiaire",$A132,BI$6,BI$5,"Mois (DateRDV)",BI$7,"Années (DateRDV)",BI$3),2,""),"")</f>
        <v/>
      </c>
      <c r="BJ132" s="166" t="str">
        <f>IFERROR(IF(GETPIVOTDATA("DateRDV",TCD!$B$1,"DT","BA","Bénéficiaire",$A132,BJ$6,BJ$5,"Mois (DateRDV)",BJ$7,"Années (DateRDV)",BJ$3,"Présence","Excusé"),3,""),"")</f>
        <v/>
      </c>
      <c r="BK132" s="166" t="str">
        <f>IFERROR(IF(GETPIVOTDATA("DateRDV",TCD!$B$1,"DT","BA","Bénéficiaire",$A132,BK$6,BK$5,"Mois (DateRDV)",BK$7,"Années (DateRDV)",BK$3,"Présence","Absent"),4,""),"")</f>
        <v/>
      </c>
      <c r="BL132" s="166" t="str">
        <f>IFERROR(IF(GETPIVOTDATA("DateRDV",TCD!$B$1,"DT","BA","Bénéficiaire",$A132,BL$6,BL$5,"Mois (DateRDV)",BL$7,"Années (DateRDV)",BL$3),1,""),"")</f>
        <v/>
      </c>
      <c r="BM132" s="166" t="str">
        <f>IFERROR(IF(GETPIVOTDATA("DateRDV",TCD!$B$1,"DT","BA","Bénéficiaire",$A132,BM$6,BM$5,"Mois (DateRDV)",BM$7,"Années (DateRDV)",BM$3),2,""),"")</f>
        <v/>
      </c>
      <c r="BN132" s="166" t="str">
        <f>IFERROR(IF(GETPIVOTDATA("DateRDV",TCD!$B$1,"DT","BA","Bénéficiaire",$A132,BN$6,BN$5,"Mois (DateRDV)",BN$7,"Années (DateRDV)",BN$3,"Présence","Excusé"),3,""),"")</f>
        <v/>
      </c>
      <c r="BO132" s="166" t="str">
        <f>IFERROR(IF(GETPIVOTDATA("DateRDV",TCD!$B$1,"DT","BA","Bénéficiaire",$A132,BO$6,BO$5,"Mois (DateRDV)",BO$7,"Années (DateRDV)",BO$3,"Présence","Absent"),4,""),"")</f>
        <v/>
      </c>
      <c r="BP132" s="166" t="str">
        <f>IFERROR(IF(GETPIVOTDATA("DateRDV",TCD!$B$1,"DT","BA","Bénéficiaire",$A132,BP$6,BP$5,"Mois (DateRDV)",BP$7,"Années (DateRDV)",BP$3),1,""),"")</f>
        <v/>
      </c>
      <c r="BQ132" s="166" t="str">
        <f>IFERROR(IF(GETPIVOTDATA("DateRDV",TCD!$B$1,"DT","BA","Bénéficiaire",$A132,BQ$6,BQ$5,"Mois (DateRDV)",BQ$7,"Années (DateRDV)",BQ$3),2,""),"")</f>
        <v/>
      </c>
      <c r="BR132" s="166" t="str">
        <f>IFERROR(IF(GETPIVOTDATA("DateRDV",TCD!$B$1,"DT","BA","Bénéficiaire",$A132,BR$6,BR$5,"Mois (DateRDV)",BR$7,"Années (DateRDV)",BR$3,"Présence","Excusé"),3,""),"")</f>
        <v/>
      </c>
      <c r="BS132" s="166" t="str">
        <f>IFERROR(IF(GETPIVOTDATA("DateRDV",TCD!$B$1,"DT","BA","Bénéficiaire",$A132,BS$6,BS$5,"Mois (DateRDV)",BS$7,"Années (DateRDV)",BS$3,"Présence","Absent"),4,""),"")</f>
        <v/>
      </c>
      <c r="BT132" s="166" t="str">
        <f>IFERROR(IF(GETPIVOTDATA("DateRDV",TCD!$B$1,"DT","BA","Bénéficiaire",$A132,BT$6,BT$5,"Mois (DateRDV)",BT$7,"Années (DateRDV)",BT$3),1,""),"")</f>
        <v/>
      </c>
      <c r="BU132" s="166" t="str">
        <f>IFERROR(IF(GETPIVOTDATA("DateRDV",TCD!$B$1,"DT","BA","Bénéficiaire",$A132,BU$6,BU$5,"Mois (DateRDV)",BU$7,"Années (DateRDV)",BU$3),2,""),"")</f>
        <v/>
      </c>
      <c r="BV132" s="166" t="str">
        <f>IFERROR(IF(GETPIVOTDATA("DateRDV",TCD!$B$1,"DT","BA","Bénéficiaire",$A132,BV$6,BV$5,"Mois (DateRDV)",BV$7,"Années (DateRDV)",BV$3,"Présence","Excusé"),3,""),"")</f>
        <v/>
      </c>
      <c r="BW132" s="166" t="str">
        <f>IFERROR(IF(GETPIVOTDATA("DateRDV",TCD!$B$1,"DT","BA","Bénéficiaire",$A132,BW$6,BW$5,"Mois (DateRDV)",BW$7,"Années (DateRDV)",BW$3,"Présence","Absent"),4,""),"")</f>
        <v/>
      </c>
      <c r="BX132" s="166" t="str">
        <f>IFERROR(IF(GETPIVOTDATA("DateRDV",TCD!$B$1,"DT","BA","Bénéficiaire",$A132,BX$6,BX$5,"Mois (DateRDV)",BX$7,"Années (DateRDV)",BX$3),1,""),"")</f>
        <v/>
      </c>
      <c r="BY132" s="166" t="str">
        <f>IFERROR(IF(GETPIVOTDATA("DateRDV",TCD!$B$1,"DT","BA","Bénéficiaire",$A132,BY$6,BY$5,"Mois (DateRDV)",BY$7,"Années (DateRDV)",BY$3),2,""),"")</f>
        <v/>
      </c>
      <c r="BZ132" s="166" t="str">
        <f>IFERROR(IF(GETPIVOTDATA("DateRDV",TCD!$B$1,"DT","BA","Bénéficiaire",$A132,BZ$6,BZ$5,"Mois (DateRDV)",BZ$7,"Années (DateRDV)",BZ$3,"Présence","Excusé"),3,""),"")</f>
        <v/>
      </c>
      <c r="CA132" s="166" t="str">
        <f>IFERROR(IF(GETPIVOTDATA("DateRDV",TCD!$B$1,"DT","BA","Bénéficiaire",$A132,CA$6,CA$5,"Mois (DateRDV)",CA$7,"Années (DateRDV)",CA$3,"Présence","Absent"),4,""),"")</f>
        <v/>
      </c>
      <c r="CB132" s="166" t="str">
        <f>IFERROR(IF(GETPIVOTDATA("DateRDV",TCD!$B$1,"DT","BA","Bénéficiaire",$A132,CB$6,CB$5,"Mois (DateRDV)",CB$7,"Années (DateRDV)",CB$3),1,""),"")</f>
        <v/>
      </c>
      <c r="CC132" s="166" t="str">
        <f>IFERROR(IF(GETPIVOTDATA("DateRDV",TCD!$B$1,"DT","BA","Bénéficiaire",$A132,CC$6,CC$5,"Mois (DateRDV)",CC$7,"Années (DateRDV)",CC$3),2,""),"")</f>
        <v/>
      </c>
      <c r="CD132" s="166" t="str">
        <f>IFERROR(IF(GETPIVOTDATA("DateRDV",TCD!$B$1,"DT","BA","Bénéficiaire",$A132,CD$6,CD$5,"Mois (DateRDV)",CD$7,"Années (DateRDV)",CD$3,"Présence","Excusé"),3,""),"")</f>
        <v/>
      </c>
      <c r="CE132" s="166" t="str">
        <f>IFERROR(IF(GETPIVOTDATA("DateRDV",TCD!$B$1,"DT","BA","Bénéficiaire",$A132,CE$6,CE$5,"Mois (DateRDV)",CE$7,"Années (DateRDV)",CE$3,"Présence","Absent"),4,""),"")</f>
        <v/>
      </c>
      <c r="CF132" s="166" t="str">
        <f>IFERROR(IF(GETPIVOTDATA("DateRDV",TCD!$B$1,"DT","BA","Bénéficiaire",$A132,CF$6,CF$5,"Mois (DateRDV)",CF$7,"Années (DateRDV)",CF$3),1,""),"")</f>
        <v/>
      </c>
      <c r="CG132" s="166" t="str">
        <f>IFERROR(IF(GETPIVOTDATA("DateRDV",TCD!$B$1,"DT","BA","Bénéficiaire",$A132,CG$6,CG$5,"Mois (DateRDV)",CG$7,"Années (DateRDV)",CG$3),2,""),"")</f>
        <v/>
      </c>
      <c r="CH132" s="166" t="str">
        <f>IFERROR(IF(GETPIVOTDATA("DateRDV",TCD!$B$1,"DT","BA","Bénéficiaire",$A132,CH$6,CH$5,"Mois (DateRDV)",CH$7,"Années (DateRDV)",CH$3,"Présence","Excusé"),3,""),"")</f>
        <v/>
      </c>
      <c r="CI132" s="166" t="str">
        <f>IFERROR(IF(GETPIVOTDATA("DateRDV",TCD!$B$1,"DT","BA","Bénéficiaire",$A132,CI$6,CI$5,"Mois (DateRDV)",CI$7,"Années (DateRDV)",CI$3,"Présence","Absent"),4,""),"")</f>
        <v/>
      </c>
      <c r="CJ132" s="166" t="str">
        <f>IFERROR(IF(GETPIVOTDATA("DateRDV",TCD!$B$1,"DT","BA","Bénéficiaire",$A132,CJ$6,CJ$5,"Mois (DateRDV)",CJ$7,"Années (DateRDV)",CJ$3),1,""),"")</f>
        <v/>
      </c>
      <c r="CK132" s="166" t="str">
        <f>IFERROR(IF(GETPIVOTDATA("DateRDV",TCD!$B$1,"DT","BA","Bénéficiaire",$A132,CK$6,CK$5,"Mois (DateRDV)",CK$7,"Années (DateRDV)",CK$3),2,""),"")</f>
        <v/>
      </c>
      <c r="CL132" s="166" t="str">
        <f>IFERROR(IF(GETPIVOTDATA("DateRDV",TCD!$B$1,"DT","BA","Bénéficiaire",$A132,BE$6,BE$5,"Mois (DateRDV)",BE$7,"Années (DateRDV)",BE$3,"Présence","Excusé"),3,""),"")</f>
        <v/>
      </c>
      <c r="CM132" s="166" t="str">
        <f>IFERROR(IF(GETPIVOTDATA("DateRDV",TCD!$B$1,"DT","BA","Bénéficiaire",$A132,CM$6,CM$5,"Mois (DateRDV)",CM$7,"Années (DateRDV)",CM$3,"Présence","Absent"),4,""),"")</f>
        <v/>
      </c>
      <c r="CN132" s="166" t="str">
        <f>IFERROR(IF(GETPIVOTDATA("DateRDV",TCD!$B$1,"DT","BA","Bénéficiaire",$A132,CN$6,CN$5,"Mois (DateRDV)",CN$7,"Années (DateRDV)",CN$3),1,""),"")</f>
        <v/>
      </c>
      <c r="CO132" s="166" t="str">
        <f>IFERROR(IF(GETPIVOTDATA("DateRDV",TCD!$B$1,"DT","BA","Bénéficiaire",$A132,CO$6,CO$5,"Mois (DateRDV)",CO$7,"Années (DateRDV)",CO$3),2,""),"")</f>
        <v/>
      </c>
      <c r="CP132" s="166" t="str">
        <f>IFERROR(IF(GETPIVOTDATA("DateRDV",TCD!$B$1,"DT","BA","Bénéficiaire",$A132,CP$6,CP$5,"Mois (DateRDV)",CP$7,"Années (DateRDV)",CP$3,"Présence","Excusé"),3,""),"")</f>
        <v/>
      </c>
      <c r="CQ132" s="166" t="str">
        <f>IFERROR(IF(GETPIVOTDATA("DateRDV",TCD!$B$1,"DT","BA","Bénéficiaire",$A132,CQ$6,CQ$5,"Mois (DateRDV)",CQ$7,"Années (DateRDV)",CQ$3,"Présence","Absent"),4,""),"")</f>
        <v/>
      </c>
      <c r="CR132" s="166" t="str">
        <f>IFERROR(IF(GETPIVOTDATA("DateRDV",TCD!$B$1,"DT","BA","Bénéficiaire",$A132,CR$6,CR$5,"Mois (DateRDV)",CR$7,"Années (DateRDV)",CR$3),1,""),"")</f>
        <v/>
      </c>
      <c r="CS132" s="166" t="str">
        <f>IFERROR(IF(GETPIVOTDATA("DateRDV",TCD!$B$1,"DT","BA","Bénéficiaire",$A132,CS$6,CS$5,"Mois (DateRDV)",CS$7,"Années (DateRDV)",CS$3),2,""),"")</f>
        <v/>
      </c>
      <c r="CT132" s="166" t="str">
        <f>IFERROR(IF(GETPIVOTDATA("DateRDV",TCD!$B$1,"DT","BA","Bénéficiaire",$A132,CT$6,CT$5,"Mois (DateRDV)",CT$7,"Années (DateRDV)",CT$3,"Présence","Excusé"),3,""),"")</f>
        <v/>
      </c>
      <c r="CU132" s="166" t="str">
        <f>IFERROR(IF(GETPIVOTDATA("DateRDV",TCD!$B$1,"DT","BA","Bénéficiaire",$A132,CU$6,CU$5,"Mois (DateRDV)",CU$7,"Années (DateRDV)",CU$3,"Présence","Absent"),4,""),"")</f>
        <v/>
      </c>
      <c r="CV132" s="166" t="str">
        <f>IFERROR(IF(GETPIVOTDATA("DateRDV",TCD!$B$1,"DT","BA","Bénéficiaire",$A132,CV$6,CV$5,"Mois (DateRDV)",CV$7,"Années (DateRDV)",CV$3),1,""),"")</f>
        <v/>
      </c>
      <c r="CW132" s="166" t="str">
        <f>IFERROR(IF(GETPIVOTDATA("DateRDV",TCD!$B$1,"DT","BA","Bénéficiaire",$A132,CW$6,CW$5,"Mois (DateRDV)",CW$7,"Années (DateRDV)",CW$3),2,""),"")</f>
        <v/>
      </c>
      <c r="CX132" s="166" t="str">
        <f>IFERROR(IF(GETPIVOTDATA("DateRDV",TCD!$B$1,"DT","BA","Bénéficiaire",$A132,CX$6,CX$5,"Mois (DateRDV)",CX$7,"Années (DateRDV)",CX$3,"Présence","Excusé"),3,""),"")</f>
        <v/>
      </c>
      <c r="CY132" s="166" t="str">
        <f>IFERROR(IF(GETPIVOTDATA("DateRDV",TCD!$B$1,"DT","BA","Bénéficiaire",$A132,CY$6,CY$5,"Mois (DateRDV)",CY$7,"Années (DateRDV)",CY$3,"Présence","Absent"),4,""),"")</f>
        <v/>
      </c>
      <c r="CZ132" s="166" t="str">
        <f>IFERROR(IF(GETPIVOTDATA("DateRDV",TCD!$B$1,"DT","BA","Bénéficiaire",$A132,CZ$6,CZ$5,"Mois (DateRDV)",CZ$7,"Années (DateRDV)",CZ$3),1,""),"")</f>
        <v/>
      </c>
      <c r="DA132" s="166" t="str">
        <f>IFERROR(IF(GETPIVOTDATA("DateRDV",TCD!$B$1,"DT","BA","Bénéficiaire",$A132,DA$6,DA$5,"Mois (DateRDV)",DA$7,"Années (DateRDV)",DA$3),2,""),"")</f>
        <v/>
      </c>
      <c r="DB132" s="166" t="str">
        <f>IFERROR(IF(GETPIVOTDATA("DateRDV",TCD!$B$1,"DT","BA","Bénéficiaire",$A132,DB$6,DB$5,"Mois (DateRDV)",DB$7,"Années (DateRDV)",DB$3,"Présence","Excusé"),3,""),"")</f>
        <v/>
      </c>
      <c r="DC132" s="166" t="str">
        <f>IFERROR(IF(GETPIVOTDATA("DateRDV",TCD!$B$1,"DT","BA","Bénéficiaire",$A132,DC$6,DC$5,"Mois (DateRDV)",DC$7,"Années (DateRDV)",DC$3,"Présence","Absent"),4,""),"")</f>
        <v/>
      </c>
      <c r="DD132" s="166" t="str">
        <f>IFERROR(IF(GETPIVOTDATA("DateRDV",TCD!$B$1,"DT","BA","Bénéficiaire",$A132,DD$6,DD$5,"Mois (DateRDV)",DD$7,"Années (DateRDV)",DD$3),1,""),"")</f>
        <v/>
      </c>
      <c r="DE132" s="166" t="str">
        <f>IFERROR(IF(GETPIVOTDATA("DateRDV",TCD!$B$1,"DT","BA","Bénéficiaire",$A132,DE$6,DE$5,"Mois (DateRDV)",DE$7,"Années (DateRDV)",DE$3),2,""),"")</f>
        <v/>
      </c>
      <c r="DF132" s="166" t="str">
        <f>IFERROR(IF(GETPIVOTDATA("DateRDV",TCD!$B$1,"DT","BA","Bénéficiaire",$A132,DF$6,DF$5,"Mois (DateRDV)",DF$7,"Années (DateRDV)",DF$3,"Présence","Excusé"),3,""),"")</f>
        <v/>
      </c>
      <c r="DG132" s="166" t="str">
        <f>IFERROR(IF(GETPIVOTDATA("DateRDV",TCD!$B$1,"DT","BA","Bénéficiaire",$A132,DG$6,DG$5,"Mois (DateRDV)",DG$7,"Années (DateRDV)",DG$3,"Présence","Absent"),4,""),"")</f>
        <v/>
      </c>
      <c r="DH132" s="166" t="str">
        <f>IFERROR(IF(GETPIVOTDATA("DateRDV",TCD!$B$1,"DT","BA","Bénéficiaire",$A132,DH$6,DH$5,"Mois (DateRDV)",DH$7,"Années (DateRDV)",DH$3),1,""),"")</f>
        <v/>
      </c>
      <c r="DI132" s="166" t="str">
        <f>IFERROR(IF(GETPIVOTDATA("DateRDV",TCD!$B$1,"DT","BA","Bénéficiaire",$A132,DI$6,DI$5,"Mois (DateRDV)",DI$7,"Années (DateRDV)",DI$3),2,""),"")</f>
        <v/>
      </c>
      <c r="DJ132" s="166" t="str">
        <f>IFERROR(IF(GETPIVOTDATA("DateRDV",TCD!$B$1,"DT","BA","Bénéficiaire",$A132,DJ$6,DJ$5,"Mois (DateRDV)",DJ$7,"Années (DateRDV)",DJ$3,"Présence","Excusé"),3,""),"")</f>
        <v/>
      </c>
      <c r="DK132" s="166" t="str">
        <f>IFERROR(IF(GETPIVOTDATA("DateRDV",TCD!$B$1,"DT","BA","Bénéficiaire",$A132,DK$6,DK$5,"Mois (DateRDV)",DK$7,"Années (DateRDV)",DK$3,"Présence","Absent"),4,""),"")</f>
        <v/>
      </c>
      <c r="DL132" s="166" t="str">
        <f>IFERROR(IF(GETPIVOTDATA("DateRDV",TCD!$B$1,"DT","BA","Bénéficiaire",$A132,DL$6,DL$5,"Mois (DateRDV)",DL$7,"Années (DateRDV)",DL$3),1,""),"")</f>
        <v/>
      </c>
      <c r="DM132" s="166" t="str">
        <f>IFERROR(IF(GETPIVOTDATA("DateRDV",TCD!$B$1,"DT","BA","Bénéficiaire",$A132,DM$6,DM$5,"Mois (DateRDV)",DM$7,"Années (DateRDV)",DM$3),2,""),"")</f>
        <v/>
      </c>
      <c r="DN132" s="166" t="str">
        <f>IFERROR(IF(GETPIVOTDATA("DateRDV",TCD!$B$1,"DT","BA","Bénéficiaire",$A132,DN$6,DN$5,"Mois (DateRDV)",DN$7,"Années (DateRDV)",DN$3,"Présence","Excusé"),3,""),"")</f>
        <v/>
      </c>
      <c r="DO132" s="166" t="str">
        <f>IFERROR(IF(GETPIVOTDATA("DateRDV",TCD!$B$1,"DT","BA","Bénéficiaire",$A132,DO$6,DO$5,"Mois (DateRDV)",DO$7,"Années (DateRDV)",DO$3,"Présence","Absent"),4,""),"")</f>
        <v/>
      </c>
    </row>
    <row r="133" spans="1:119" x14ac:dyDescent="0.2">
      <c r="A133" t="str">
        <v>GONOD Maryline</v>
      </c>
      <c r="B133" s="169" t="str">
        <f>IFERROR(IF(INDEX(Data!P:P,MATCH(A133,Data!B:B,0))&lt;&gt;"",INDEX(Data!P:P,MATCH(A133,Data!B:B,0)),""),"")</f>
        <v>GONOD</v>
      </c>
      <c r="C133" s="169" t="str">
        <f>IFERROR(IF(INDEX(Data!O:O,MATCH(A133,Data!B:B,0))&lt;&gt;"",INDEX(Data!O:O,MATCH(A133,Data!B:B,0)),""),"")</f>
        <v>Maryline</v>
      </c>
      <c r="D133" s="169" t="str">
        <f>IFERROR(IF(INDEX(Data!J:J,MATCH(A133,Data!B:B,0))&lt;&gt;"",INDEX(Data!J:J,MATCH(A133,Data!B:B,0)),""),"")</f>
        <v>CD</v>
      </c>
      <c r="E133" s="169" t="str">
        <f>IFERROR(IF(INDEX(Data!M:M,MATCH(A133,Data!B:B,0))&lt;&gt;"",INDEX(Data!M:M,MATCH(A133,Data!B:B,0)),""),"")</f>
        <v>RUMILLY (74150)</v>
      </c>
      <c r="F133" s="169">
        <f>IFERROR(IF(INDEX(Data!N:N,MATCH(A133,Data!B:B,0))&lt;&gt;"",INDEX(Data!N:N,MATCH(A133,Data!B:B,0)),""),"")</f>
        <v>74150</v>
      </c>
      <c r="G133" s="170">
        <f>IFERROR(IF(INDEX(Data!K:K,MATCH(A133,Data!B:B,0))&lt;&gt;"",INDEX(Data!K:K,MATCH(A133,Data!B:B,0)),""),"")</f>
        <v>45740</v>
      </c>
      <c r="H133" s="170">
        <f>IFERROR(IF(INDEX(Data!L:L,MATCH(A133,Data!B:B,0))&lt;&gt;"",INDEX(Data!L:L,MATCH(A133,Data!B:B,0)),""),"")</f>
        <v>45744</v>
      </c>
      <c r="I133" s="170">
        <f>IFERROR(IF(INDEX(Data!C:C,MATCH(A133,Data!B:B,0))&lt;&gt;"",INDEX(Data!C:C,MATCH(A133,Data!B:B,0)),""),"")</f>
        <v>45791</v>
      </c>
      <c r="J133" s="170">
        <f>IFERROR(IF(INDEX(Data!D:D,MATCH(A133,Data!B:B,0))&lt;&gt;"",INDEX(Data!D:D,MATCH(A133,Data!B:B,0)),""),"")</f>
        <v>45832</v>
      </c>
      <c r="K133" s="171" t="str">
        <f>IFERROR(IF(INDEX(Data!H:H,MATCH(A133,Data!B:B,0))&lt;&gt;"",INDEX(Data!H:H,MATCH(A133,Data!B:B,0)),""),"")</f>
        <v/>
      </c>
      <c r="L133" s="166" t="str">
        <f>IFERROR(IF(GETPIVOTDATA("DateRDV",TCD!$B$1,"DT","BA","Bénéficiaire",$A133,L$6,L$5,"Mois (DateRDV)",L$7,"Années (DateRDV)",L$3),1,""),"")</f>
        <v/>
      </c>
      <c r="M133" s="166" t="str">
        <f>IFERROR(IF(GETPIVOTDATA("DateRDV",TCD!$B$1,"DT","BA","Bénéficiaire",$A133,M$6,M$5,"Mois (DateRDV)",M$7,"Années (DateRDV)",M$3),2,""),"")</f>
        <v/>
      </c>
      <c r="N133" s="166" t="str">
        <f>IFERROR(IF(GETPIVOTDATA("DateRDV",TCD!$B$1,"DT","BA","Bénéficiaire",$A133,N$6,N$5,"Mois (DateRDV)",N$7,"Années (DateRDV)",N$3,"Présence","Excusé"),3,""),"")</f>
        <v/>
      </c>
      <c r="O133" s="166" t="str">
        <f>IFERROR(IF(GETPIVOTDATA("DateRDV",TCD!$B$1,"DT","BA","Bénéficiaire",$A133,O$6,O$5,"Mois (DateRDV)",O$7,"Années (DateRDV)",O$3,"Présence","Absent"),4,""),"")</f>
        <v/>
      </c>
      <c r="P133" s="166" t="str">
        <f>IFERROR(IF(GETPIVOTDATA("DateRDV",TCD!$B$1,"DT","BA","Bénéficiaire",$A133,P$6,P$5,"Mois (DateRDV)",P$7,"Années (DateRDV)",P$3),1,""),"")</f>
        <v/>
      </c>
      <c r="Q133" s="166" t="str">
        <f>IFERROR(IF(GETPIVOTDATA("DateRDV",TCD!$B$1,"DT","BA","Bénéficiaire",$A133,Q$6,Q$5,"Mois (DateRDV)",Q$7,"Années (DateRDV)",Q$3),2,""),"")</f>
        <v/>
      </c>
      <c r="R133" s="166" t="str">
        <f>IFERROR(IF(GETPIVOTDATA("DateRDV",TCD!$B$1,"DT","BA","Bénéficiaire",$A133,R$6,R$5,"Mois (DateRDV)",R$7,"Années (DateRDV)",R$3,"Présence","Excusé"),3,""),"")</f>
        <v/>
      </c>
      <c r="S133" s="166" t="str">
        <f>IFERROR(IF(GETPIVOTDATA("DateRDV",TCD!$B$1,"DT","BA","Bénéficiaire",$A133,S$6,S$5,"Mois (DateRDV)",S$7,"Années (DateRDV)",S$3,"Présence","Absent"),4,""),"")</f>
        <v/>
      </c>
      <c r="T133" s="166" t="str">
        <f>IFERROR(IF(GETPIVOTDATA("DateRDV",TCD!$B$1,"DT","BA","Bénéficiaire",$A133,T$6,T$5,"Mois (DateRDV)",T$7,"Années (DateRDV)",T$3),1,""),"")</f>
        <v/>
      </c>
      <c r="U133" s="166" t="str">
        <f>IFERROR(IF(GETPIVOTDATA("DateRDV",TCD!$B$1,"DT","BA","Bénéficiaire",$A133,U$6,U$5,"Mois (DateRDV)",U$7,"Années (DateRDV)",U$3),2,""),"")</f>
        <v/>
      </c>
      <c r="V133" s="166" t="str">
        <f>IFERROR(IF(GETPIVOTDATA("DateRDV",TCD!$B$1,"DT","BA","Bénéficiaire",$A133,V$6,V$5,"Mois (DateRDV)",V$7,"Années (DateRDV)",V$3,"Présence","Excusé"),3,""),"")</f>
        <v/>
      </c>
      <c r="W133" s="166" t="str">
        <f>IFERROR(IF(GETPIVOTDATA("DateRDV",TCD!$B$1,"DT","BA","Bénéficiaire",$A133,W$6,W$5,"Mois (DateRDV)",W$7,"Années (DateRDV)",W$3,"Présence","Absent"),4,""),"")</f>
        <v/>
      </c>
      <c r="X133" s="166" t="str">
        <f>IFERROR(IF(GETPIVOTDATA("DateRDV",TCD!$B$1,"DT","BA","Bénéficiaire",$A133,X$6,X$5,"Mois (DateRDV)",X$7,"Années (DateRDV)",X$3),1,""),"")</f>
        <v/>
      </c>
      <c r="Y133" s="166" t="str">
        <f>IFERROR(IF(GETPIVOTDATA("DateRDV",TCD!$B$1,"DT","BA","Bénéficiaire",$A133,Y$6,Y$5,"Mois (DateRDV)",Y$7,"Années (DateRDV)",Y$3),2,""),"")</f>
        <v/>
      </c>
      <c r="Z133" s="166" t="str">
        <f>IFERROR(IF(GETPIVOTDATA("DateRDV",TCD!$B$1,"DT","BA","Bénéficiaire",$A133,Z$6,Z$5,"Mois (DateRDV)",Z$7,"Années (DateRDV)",Z$3,"Présence","Excusé"),3,""),"")</f>
        <v/>
      </c>
      <c r="AA133" s="166" t="str">
        <f>IFERROR(IF(GETPIVOTDATA("DateRDV",TCD!$B$1,"DT","BA","Bénéficiaire",$A133,AA$6,AA$5,"Mois (DateRDV)",AA$7,"Années (DateRDV)",AA$3,"Présence","Absent"),4,""),"")</f>
        <v/>
      </c>
      <c r="AB133" s="166" t="str">
        <f>IFERROR(IF(GETPIVOTDATA("DateRDV",TCD!$B$1,"DT","BA","Bénéficiaire",$A133,AB$6,AB$5,"Mois (DateRDV)",AB$7,"Années (DateRDV)",AB$3),1,""),"")</f>
        <v/>
      </c>
      <c r="AC133" s="166" t="str">
        <f>IFERROR(IF(GETPIVOTDATA("DateRDV",TCD!$B$1,"DT","BA","Bénéficiaire",$A133,AC$6,AC$5,"Mois (DateRDV)",AC$7,"Années (DateRDV)",AC$3),2,""),"")</f>
        <v/>
      </c>
      <c r="AD133" s="166" t="str">
        <f>IFERROR(IF(GETPIVOTDATA("DateRDV",TCD!$B$1,"DT","BA","Bénéficiaire",$A133,AD$6,AD$5,"Mois (DateRDV)",AD$7,"Années (DateRDV)",AD$3,"Présence","Excusé"),3,""),"")</f>
        <v/>
      </c>
      <c r="AE133" s="166" t="str">
        <f>IFERROR(IF(GETPIVOTDATA("DateRDV",TCD!$B$1,"DT","BA","Bénéficiaire",$A133,AE$6,AE$5,"Mois (DateRDV)",AE$7,"Années (DateRDV)",AE$3,"Présence","Absent"),4,""),"")</f>
        <v/>
      </c>
      <c r="AF133" s="166" t="str">
        <f>IFERROR(IF(GETPIVOTDATA("DateRDV",TCD!$B$1,"DT","BA","Bénéficiaire",$A133,AF$6,AF$5,"Mois (DateRDV)",AF$7,"Années (DateRDV)",AF$3),1,""),"")</f>
        <v/>
      </c>
      <c r="AG133" s="166" t="str">
        <f>IFERROR(IF(GETPIVOTDATA("DateRDV",TCD!$B$1,"DT","BA","Bénéficiaire",$A133,AG$6,AG$5,"Mois (DateRDV)",AG$7,"Années (DateRDV)",AG$3),2,""),"")</f>
        <v/>
      </c>
      <c r="AH133" s="166" t="str">
        <f>IFERROR(IF(GETPIVOTDATA("DateRDV",TCD!$B$1,"DT","BA","Bénéficiaire",$A133,AH$6,AH$5,"Mois (DateRDV)",AH$7,"Années (DateRDV)",AH$3,"Présence","Excusé"),3,""),"")</f>
        <v/>
      </c>
      <c r="AI133" s="166" t="str">
        <f>IFERROR(IF(GETPIVOTDATA("DateRDV",TCD!$B$1,"DT","BA","Bénéficiaire",$A133,AI$6,AI$5,"Mois (DateRDV)",AI$7,"Années (DateRDV)",AI$3,"Présence","Absent"),4,""),"")</f>
        <v/>
      </c>
      <c r="AJ133" s="166" t="str">
        <f>IFERROR(IF(GETPIVOTDATA("DateRDV",TCD!$B$1,"DT","BA","Bénéficiaire",$A133,AJ$6,AJ$5,"Mois (DateRDV)",AJ$7,"Années (DateRDV)",AJ$3),1,""),"")</f>
        <v/>
      </c>
      <c r="AK133" s="166" t="str">
        <f>IFERROR(IF(GETPIVOTDATA("DateRDV",TCD!$B$1,"DT","BA","Bénéficiaire",$A133,AK$6,AK$5,"Mois (DateRDV)",AK$7,"Années (DateRDV)",AK$3),2,""),"")</f>
        <v/>
      </c>
      <c r="AL133" s="166" t="str">
        <f>IFERROR(IF(GETPIVOTDATA("DateRDV",TCD!$B$1,"DT","BA","Bénéficiaire",$A133,AL$6,AL$5,"Mois (DateRDV)",AL$7,"Années (DateRDV)",AL$3,"Présence","Excusé"),3,""),"")</f>
        <v/>
      </c>
      <c r="AM133" s="166" t="str">
        <f>IFERROR(IF(GETPIVOTDATA("DateRDV",TCD!$B$1,"DT","BA","Bénéficiaire",$A133,AM$6,AM$5,"Mois (DateRDV)",AM$7,"Années (DateRDV)",AM$3,"Présence","Absent"),4,""),"")</f>
        <v/>
      </c>
      <c r="AN133" s="166" t="str">
        <f>IFERROR(IF(GETPIVOTDATA("DateRDV",TCD!$B$1,"DT","BA","Bénéficiaire",$A133,AN$6,AN$5,"Mois (DateRDV)",AN$7,"Années (DateRDV)",AN$3),1,""),"")</f>
        <v/>
      </c>
      <c r="AO133" s="166" t="str">
        <f>IFERROR(IF(GETPIVOTDATA("DateRDV",TCD!$B$1,"DT","BA","Bénéficiaire",$A133,AO$6,AO$5,"Mois (DateRDV)",AO$7,"Années (DateRDV)",AO$3),2,""),"")</f>
        <v/>
      </c>
      <c r="AP133" s="166" t="str">
        <f>IFERROR(IF(GETPIVOTDATA("DateRDV",TCD!$B$1,"DT","BA","Bénéficiaire",$A133,AP$6,AP$5,"Mois (DateRDV)",AP$7,"Années (DateRDV)",AP$3,"Présence","Excusé"),3,""),"")</f>
        <v/>
      </c>
      <c r="AQ133" s="166" t="str">
        <f>IFERROR(IF(GETPIVOTDATA("DateRDV",TCD!$B$1,"DT","BA","Bénéficiaire",$A133,AQ$6,AQ$5,"Mois (DateRDV)",AQ$7,"Années (DateRDV)",AQ$3,"Présence","Absent"),4,""),"")</f>
        <v/>
      </c>
      <c r="AR133" s="166" t="str">
        <f>IFERROR(IF(GETPIVOTDATA("DateRDV",TCD!$B$1,"DT","BA","Bénéficiaire",$A133,AR$6,AR$5,"Mois (DateRDV)",AR$7,"Années (DateRDV)",AR$3),1,""),"")</f>
        <v/>
      </c>
      <c r="AS133" s="166" t="str">
        <f>IFERROR(IF(GETPIVOTDATA("DateRDV",TCD!$B$1,"DT","BA","Bénéficiaire",$A133,AS$6,AS$5,"Mois (DateRDV)",AS$7,"Années (DateRDV)",AS$3),2,""),"")</f>
        <v/>
      </c>
      <c r="AT133" s="166" t="str">
        <f>IFERROR(IF(GETPIVOTDATA("DateRDV",TCD!$B$1,"DT","BA","Bénéficiaire",$A133,AT$6,AT$5,"Mois (DateRDV)",AT$7,"Années (DateRDV)",AT$3,"Présence","Excusé"),3,""),"")</f>
        <v/>
      </c>
      <c r="AU133" s="166" t="str">
        <f>IFERROR(IF(GETPIVOTDATA("DateRDV",TCD!$B$1,"DT","BA","Bénéficiaire",$A133,AU$6,AU$5,"Mois (DateRDV)",AU$7,"Années (DateRDV)",AU$3,"Présence","Absent"),4,""),"")</f>
        <v/>
      </c>
      <c r="AV133" s="166" t="str">
        <f>IFERROR(IF(GETPIVOTDATA("DateRDV",TCD!$B$1,"DT","BA","Bénéficiaire",$A133,AV$6,AV$5,"Mois (DateRDV)",AV$7,"Années (DateRDV)",AV$3),1,""),"")</f>
        <v/>
      </c>
      <c r="AW133" s="166" t="str">
        <f>IFERROR(IF(GETPIVOTDATA("DateRDV",TCD!$B$1,"DT","BA","Bénéficiaire",$A133,AW$6,AW$5,"Mois (DateRDV)",AW$7,"Années (DateRDV)",AW$3),2,""),"")</f>
        <v/>
      </c>
      <c r="AX133" s="166" t="str">
        <f>IFERROR(IF(GETPIVOTDATA("DateRDV",TCD!$B$1,"DT","BA","Bénéficiaire",$A133,AX$6,AX$5,"Mois (DateRDV)",AX$7,"Années (DateRDV)",AX$3,"Présence","Excusé"),3,""),"")</f>
        <v/>
      </c>
      <c r="AY133" s="166" t="str">
        <f>IFERROR(IF(GETPIVOTDATA("DateRDV",TCD!$B$1,"DT","BA","Bénéficiaire",$A133,AY$6,AY$5,"Mois (DateRDV)",AY$7,"Années (DateRDV)",AY$3,"Présence","Absent"),4,""),"")</f>
        <v/>
      </c>
      <c r="AZ133" s="166" t="str">
        <f>IFERROR(IF(GETPIVOTDATA("DateRDV",TCD!$B$1,"DT","BA","Bénéficiaire",$A133,AZ$6,AZ$5,"Mois (DateRDV)",AZ$7,"Années (DateRDV)",AZ$3),1,""),"")</f>
        <v/>
      </c>
      <c r="BA133" s="166" t="str">
        <f>IFERROR(IF(GETPIVOTDATA("DateRDV",TCD!$B$1,"DT","BA","Bénéficiaire",$A133,BA$6,BA$5,"Mois (DateRDV)",BA$7,"Années (DateRDV)",BA$3),2,""),"")</f>
        <v/>
      </c>
      <c r="BB133" s="166" t="str">
        <f>IFERROR(IF(GETPIVOTDATA("DateRDV",TCD!$B$1,"DT","BA","Bénéficiaire",$A133,BB$6,BB$5,"Mois (DateRDV)",BB$7,"Années (DateRDV)",BB$3,"Présence","Excusé"),3,""),"")</f>
        <v/>
      </c>
      <c r="BC133" s="166" t="str">
        <f>IFERROR(IF(GETPIVOTDATA("DateRDV",TCD!$B$1,"DT","BA","Bénéficiaire",$A133,BC$6,BC$5,"Mois (DateRDV)",BC$7,"Années (DateRDV)",BC$3,"Présence","Absent"),4,""),"")</f>
        <v/>
      </c>
      <c r="BD133" s="166" t="str">
        <f>IFERROR(IF(GETPIVOTDATA("DateRDV",TCD!$B$1,"DT","BA","Bénéficiaire",$A133,BD$6,BD$5,"Mois (DateRDV)",BD$7,"Années (DateRDV)",BD$3),1,""),"")</f>
        <v/>
      </c>
      <c r="BE133" s="166" t="str">
        <f>IFERROR(IF(GETPIVOTDATA("DateRDV",TCD!$B$1,"DT","BA","Bénéficiaire",$A133,BE$6,BE$5,"Mois (DateRDV)",BE$7,"Années (DateRDV)",BE$3),2,""),"")</f>
        <v/>
      </c>
      <c r="BF133" s="166" t="str">
        <f>IFERROR(IF(GETPIVOTDATA("DateRDV",TCD!$B$1,"DT","BA","Bénéficiaire",$A133,BF$6,BF$5,"Mois (DateRDV)",BF$7,"Années (DateRDV)",BF$3,"Présence","Excusé"),3,""),"")</f>
        <v/>
      </c>
      <c r="BG133" s="166" t="str">
        <f>IFERROR(IF(GETPIVOTDATA("DateRDV",TCD!$B$1,"DT","BA","Bénéficiaire",$A133,BG$6,BG$5,"Mois (DateRDV)",BG$7,"Années (DateRDV)",BG$3,"Présence","Absent"),4,""),"")</f>
        <v/>
      </c>
      <c r="BH133" s="166" t="str">
        <f>IFERROR(IF(GETPIVOTDATA("DateRDV",TCD!$B$1,"DT","BA","Bénéficiaire",$A133,BH$6,BH$5,"Mois (DateRDV)",BH$7,"Années (DateRDV)",BH$3),1,""),"")</f>
        <v/>
      </c>
      <c r="BI133" s="166" t="str">
        <f>IFERROR(IF(GETPIVOTDATA("DateRDV",TCD!$B$1,"DT","BA","Bénéficiaire",$A133,BI$6,BI$5,"Mois (DateRDV)",BI$7,"Années (DateRDV)",BI$3),2,""),"")</f>
        <v/>
      </c>
      <c r="BJ133" s="166" t="str">
        <f>IFERROR(IF(GETPIVOTDATA("DateRDV",TCD!$B$1,"DT","BA","Bénéficiaire",$A133,BJ$6,BJ$5,"Mois (DateRDV)",BJ$7,"Années (DateRDV)",BJ$3,"Présence","Excusé"),3,""),"")</f>
        <v/>
      </c>
      <c r="BK133" s="166" t="str">
        <f>IFERROR(IF(GETPIVOTDATA("DateRDV",TCD!$B$1,"DT","BA","Bénéficiaire",$A133,BK$6,BK$5,"Mois (DateRDV)",BK$7,"Années (DateRDV)",BK$3,"Présence","Absent"),4,""),"")</f>
        <v/>
      </c>
      <c r="BL133" s="166" t="str">
        <f>IFERROR(IF(GETPIVOTDATA("DateRDV",TCD!$B$1,"DT","BA","Bénéficiaire",$A133,BL$6,BL$5,"Mois (DateRDV)",BL$7,"Années (DateRDV)",BL$3),1,""),"")</f>
        <v/>
      </c>
      <c r="BM133" s="166" t="str">
        <f>IFERROR(IF(GETPIVOTDATA("DateRDV",TCD!$B$1,"DT","BA","Bénéficiaire",$A133,BM$6,BM$5,"Mois (DateRDV)",BM$7,"Années (DateRDV)",BM$3),2,""),"")</f>
        <v/>
      </c>
      <c r="BN133" s="166" t="str">
        <f>IFERROR(IF(GETPIVOTDATA("DateRDV",TCD!$B$1,"DT","BA","Bénéficiaire",$A133,BN$6,BN$5,"Mois (DateRDV)",BN$7,"Années (DateRDV)",BN$3,"Présence","Excusé"),3,""),"")</f>
        <v/>
      </c>
      <c r="BO133" s="166" t="str">
        <f>IFERROR(IF(GETPIVOTDATA("DateRDV",TCD!$B$1,"DT","BA","Bénéficiaire",$A133,BO$6,BO$5,"Mois (DateRDV)",BO$7,"Années (DateRDV)",BO$3,"Présence","Absent"),4,""),"")</f>
        <v/>
      </c>
      <c r="BP133" s="166" t="str">
        <f>IFERROR(IF(GETPIVOTDATA("DateRDV",TCD!$B$1,"DT","BA","Bénéficiaire",$A133,BP$6,BP$5,"Mois (DateRDV)",BP$7,"Années (DateRDV)",BP$3),1,""),"")</f>
        <v/>
      </c>
      <c r="BQ133" s="166" t="str">
        <f>IFERROR(IF(GETPIVOTDATA("DateRDV",TCD!$B$1,"DT","BA","Bénéficiaire",$A133,BQ$6,BQ$5,"Mois (DateRDV)",BQ$7,"Années (DateRDV)",BQ$3),2,""),"")</f>
        <v/>
      </c>
      <c r="BR133" s="166" t="str">
        <f>IFERROR(IF(GETPIVOTDATA("DateRDV",TCD!$B$1,"DT","BA","Bénéficiaire",$A133,BR$6,BR$5,"Mois (DateRDV)",BR$7,"Années (DateRDV)",BR$3,"Présence","Excusé"),3,""),"")</f>
        <v/>
      </c>
      <c r="BS133" s="166" t="str">
        <f>IFERROR(IF(GETPIVOTDATA("DateRDV",TCD!$B$1,"DT","BA","Bénéficiaire",$A133,BS$6,BS$5,"Mois (DateRDV)",BS$7,"Années (DateRDV)",BS$3,"Présence","Absent"),4,""),"")</f>
        <v/>
      </c>
      <c r="BT133" s="166" t="str">
        <f>IFERROR(IF(GETPIVOTDATA("DateRDV",TCD!$B$1,"DT","BA","Bénéficiaire",$A133,BT$6,BT$5,"Mois (DateRDV)",BT$7,"Années (DateRDV)",BT$3),1,""),"")</f>
        <v/>
      </c>
      <c r="BU133" s="166" t="str">
        <f>IFERROR(IF(GETPIVOTDATA("DateRDV",TCD!$B$1,"DT","BA","Bénéficiaire",$A133,BU$6,BU$5,"Mois (DateRDV)",BU$7,"Années (DateRDV)",BU$3),2,""),"")</f>
        <v/>
      </c>
      <c r="BV133" s="166" t="str">
        <f>IFERROR(IF(GETPIVOTDATA("DateRDV",TCD!$B$1,"DT","BA","Bénéficiaire",$A133,BV$6,BV$5,"Mois (DateRDV)",BV$7,"Années (DateRDV)",BV$3,"Présence","Excusé"),3,""),"")</f>
        <v/>
      </c>
      <c r="BW133" s="166" t="str">
        <f>IFERROR(IF(GETPIVOTDATA("DateRDV",TCD!$B$1,"DT","BA","Bénéficiaire",$A133,BW$6,BW$5,"Mois (DateRDV)",BW$7,"Années (DateRDV)",BW$3,"Présence","Absent"),4,""),"")</f>
        <v/>
      </c>
      <c r="BX133" s="166" t="str">
        <f>IFERROR(IF(GETPIVOTDATA("DateRDV",TCD!$B$1,"DT","BA","Bénéficiaire",$A133,BX$6,BX$5,"Mois (DateRDV)",BX$7,"Années (DateRDV)",BX$3),1,""),"")</f>
        <v/>
      </c>
      <c r="BY133" s="166" t="str">
        <f>IFERROR(IF(GETPIVOTDATA("DateRDV",TCD!$B$1,"DT","BA","Bénéficiaire",$A133,BY$6,BY$5,"Mois (DateRDV)",BY$7,"Années (DateRDV)",BY$3),2,""),"")</f>
        <v/>
      </c>
      <c r="BZ133" s="166" t="str">
        <f>IFERROR(IF(GETPIVOTDATA("DateRDV",TCD!$B$1,"DT","BA","Bénéficiaire",$A133,BZ$6,BZ$5,"Mois (DateRDV)",BZ$7,"Années (DateRDV)",BZ$3,"Présence","Excusé"),3,""),"")</f>
        <v/>
      </c>
      <c r="CA133" s="166" t="str">
        <f>IFERROR(IF(GETPIVOTDATA("DateRDV",TCD!$B$1,"DT","BA","Bénéficiaire",$A133,CA$6,CA$5,"Mois (DateRDV)",CA$7,"Années (DateRDV)",CA$3,"Présence","Absent"),4,""),"")</f>
        <v/>
      </c>
      <c r="CB133" s="166" t="str">
        <f>IFERROR(IF(GETPIVOTDATA("DateRDV",TCD!$B$1,"DT","BA","Bénéficiaire",$A133,CB$6,CB$5,"Mois (DateRDV)",CB$7,"Années (DateRDV)",CB$3),1,""),"")</f>
        <v/>
      </c>
      <c r="CC133" s="166" t="str">
        <f>IFERROR(IF(GETPIVOTDATA("DateRDV",TCD!$B$1,"DT","BA","Bénéficiaire",$A133,CC$6,CC$5,"Mois (DateRDV)",CC$7,"Années (DateRDV)",CC$3),2,""),"")</f>
        <v/>
      </c>
      <c r="CD133" s="166" t="str">
        <f>IFERROR(IF(GETPIVOTDATA("DateRDV",TCD!$B$1,"DT","BA","Bénéficiaire",$A133,CD$6,CD$5,"Mois (DateRDV)",CD$7,"Années (DateRDV)",CD$3,"Présence","Excusé"),3,""),"")</f>
        <v/>
      </c>
      <c r="CE133" s="166" t="str">
        <f>IFERROR(IF(GETPIVOTDATA("DateRDV",TCD!$B$1,"DT","BA","Bénéficiaire",$A133,CE$6,CE$5,"Mois (DateRDV)",CE$7,"Années (DateRDV)",CE$3,"Présence","Absent"),4,""),"")</f>
        <v/>
      </c>
      <c r="CF133" s="166" t="str">
        <f>IFERROR(IF(GETPIVOTDATA("DateRDV",TCD!$B$1,"DT","BA","Bénéficiaire",$A133,CF$6,CF$5,"Mois (DateRDV)",CF$7,"Années (DateRDV)",CF$3),1,""),"")</f>
        <v/>
      </c>
      <c r="CG133" s="166" t="str">
        <f>IFERROR(IF(GETPIVOTDATA("DateRDV",TCD!$B$1,"DT","BA","Bénéficiaire",$A133,CG$6,CG$5,"Mois (DateRDV)",CG$7,"Années (DateRDV)",CG$3),2,""),"")</f>
        <v/>
      </c>
      <c r="CH133" s="166" t="str">
        <f>IFERROR(IF(GETPIVOTDATA("DateRDV",TCD!$B$1,"DT","BA","Bénéficiaire",$A133,CH$6,CH$5,"Mois (DateRDV)",CH$7,"Années (DateRDV)",CH$3,"Présence","Excusé"),3,""),"")</f>
        <v/>
      </c>
      <c r="CI133" s="166" t="str">
        <f>IFERROR(IF(GETPIVOTDATA("DateRDV",TCD!$B$1,"DT","BA","Bénéficiaire",$A133,CI$6,CI$5,"Mois (DateRDV)",CI$7,"Années (DateRDV)",CI$3,"Présence","Absent"),4,""),"")</f>
        <v/>
      </c>
      <c r="CJ133" s="166" t="str">
        <f>IFERROR(IF(GETPIVOTDATA("DateRDV",TCD!$B$1,"DT","BA","Bénéficiaire",$A133,CJ$6,CJ$5,"Mois (DateRDV)",CJ$7,"Années (DateRDV)",CJ$3),1,""),"")</f>
        <v/>
      </c>
      <c r="CK133" s="166" t="str">
        <f>IFERROR(IF(GETPIVOTDATA("DateRDV",TCD!$B$1,"DT","BA","Bénéficiaire",$A133,CK$6,CK$5,"Mois (DateRDV)",CK$7,"Années (DateRDV)",CK$3),2,""),"")</f>
        <v/>
      </c>
      <c r="CL133" s="166" t="str">
        <f>IFERROR(IF(GETPIVOTDATA("DateRDV",TCD!$B$1,"DT","BA","Bénéficiaire",$A133,BE$6,BE$5,"Mois (DateRDV)",BE$7,"Années (DateRDV)",BE$3,"Présence","Excusé"),3,""),"")</f>
        <v/>
      </c>
      <c r="CM133" s="166" t="str">
        <f>IFERROR(IF(GETPIVOTDATA("DateRDV",TCD!$B$1,"DT","BA","Bénéficiaire",$A133,CM$6,CM$5,"Mois (DateRDV)",CM$7,"Années (DateRDV)",CM$3,"Présence","Absent"),4,""),"")</f>
        <v/>
      </c>
      <c r="CN133" s="166" t="str">
        <f>IFERROR(IF(GETPIVOTDATA("DateRDV",TCD!$B$1,"DT","BA","Bénéficiaire",$A133,CN$6,CN$5,"Mois (DateRDV)",CN$7,"Années (DateRDV)",CN$3),1,""),"")</f>
        <v/>
      </c>
      <c r="CO133" s="166" t="str">
        <f>IFERROR(IF(GETPIVOTDATA("DateRDV",TCD!$B$1,"DT","BA","Bénéficiaire",$A133,CO$6,CO$5,"Mois (DateRDV)",CO$7,"Années (DateRDV)",CO$3),2,""),"")</f>
        <v/>
      </c>
      <c r="CP133" s="166" t="str">
        <f>IFERROR(IF(GETPIVOTDATA("DateRDV",TCD!$B$1,"DT","BA","Bénéficiaire",$A133,CP$6,CP$5,"Mois (DateRDV)",CP$7,"Années (DateRDV)",CP$3,"Présence","Excusé"),3,""),"")</f>
        <v/>
      </c>
      <c r="CQ133" s="166" t="str">
        <f>IFERROR(IF(GETPIVOTDATA("DateRDV",TCD!$B$1,"DT","BA","Bénéficiaire",$A133,CQ$6,CQ$5,"Mois (DateRDV)",CQ$7,"Années (DateRDV)",CQ$3,"Présence","Absent"),4,""),"")</f>
        <v/>
      </c>
      <c r="CR133" s="166" t="str">
        <f>IFERROR(IF(GETPIVOTDATA("DateRDV",TCD!$B$1,"DT","BA","Bénéficiaire",$A133,CR$6,CR$5,"Mois (DateRDV)",CR$7,"Années (DateRDV)",CR$3),1,""),"")</f>
        <v/>
      </c>
      <c r="CS133" s="166" t="str">
        <f>IFERROR(IF(GETPIVOTDATA("DateRDV",TCD!$B$1,"DT","BA","Bénéficiaire",$A133,CS$6,CS$5,"Mois (DateRDV)",CS$7,"Années (DateRDV)",CS$3),2,""),"")</f>
        <v/>
      </c>
      <c r="CT133" s="166" t="str">
        <f>IFERROR(IF(GETPIVOTDATA("DateRDV",TCD!$B$1,"DT","BA","Bénéficiaire",$A133,CT$6,CT$5,"Mois (DateRDV)",CT$7,"Années (DateRDV)",CT$3,"Présence","Excusé"),3,""),"")</f>
        <v/>
      </c>
      <c r="CU133" s="166" t="str">
        <f>IFERROR(IF(GETPIVOTDATA("DateRDV",TCD!$B$1,"DT","BA","Bénéficiaire",$A133,CU$6,CU$5,"Mois (DateRDV)",CU$7,"Années (DateRDV)",CU$3,"Présence","Absent"),4,""),"")</f>
        <v/>
      </c>
      <c r="CV133" s="166" t="str">
        <f>IFERROR(IF(GETPIVOTDATA("DateRDV",TCD!$B$1,"DT","BA","Bénéficiaire",$A133,CV$6,CV$5,"Mois (DateRDV)",CV$7,"Années (DateRDV)",CV$3),1,""),"")</f>
        <v/>
      </c>
      <c r="CW133" s="166" t="str">
        <f>IFERROR(IF(GETPIVOTDATA("DateRDV",TCD!$B$1,"DT","BA","Bénéficiaire",$A133,CW$6,CW$5,"Mois (DateRDV)",CW$7,"Années (DateRDV)",CW$3),2,""),"")</f>
        <v/>
      </c>
      <c r="CX133" s="166" t="str">
        <f>IFERROR(IF(GETPIVOTDATA("DateRDV",TCD!$B$1,"DT","BA","Bénéficiaire",$A133,CX$6,CX$5,"Mois (DateRDV)",CX$7,"Années (DateRDV)",CX$3,"Présence","Excusé"),3,""),"")</f>
        <v/>
      </c>
      <c r="CY133" s="166" t="str">
        <f>IFERROR(IF(GETPIVOTDATA("DateRDV",TCD!$B$1,"DT","BA","Bénéficiaire",$A133,CY$6,CY$5,"Mois (DateRDV)",CY$7,"Années (DateRDV)",CY$3,"Présence","Absent"),4,""),"")</f>
        <v/>
      </c>
      <c r="CZ133" s="166" t="str">
        <f>IFERROR(IF(GETPIVOTDATA("DateRDV",TCD!$B$1,"DT","BA","Bénéficiaire",$A133,CZ$6,CZ$5,"Mois (DateRDV)",CZ$7,"Années (DateRDV)",CZ$3),1,""),"")</f>
        <v/>
      </c>
      <c r="DA133" s="166" t="str">
        <f>IFERROR(IF(GETPIVOTDATA("DateRDV",TCD!$B$1,"DT","BA","Bénéficiaire",$A133,DA$6,DA$5,"Mois (DateRDV)",DA$7,"Années (DateRDV)",DA$3),2,""),"")</f>
        <v/>
      </c>
      <c r="DB133" s="166" t="str">
        <f>IFERROR(IF(GETPIVOTDATA("DateRDV",TCD!$B$1,"DT","BA","Bénéficiaire",$A133,DB$6,DB$5,"Mois (DateRDV)",DB$7,"Années (DateRDV)",DB$3,"Présence","Excusé"),3,""),"")</f>
        <v/>
      </c>
      <c r="DC133" s="166" t="str">
        <f>IFERROR(IF(GETPIVOTDATA("DateRDV",TCD!$B$1,"DT","BA","Bénéficiaire",$A133,DC$6,DC$5,"Mois (DateRDV)",DC$7,"Années (DateRDV)",DC$3,"Présence","Absent"),4,""),"")</f>
        <v/>
      </c>
      <c r="DD133" s="166" t="str">
        <f>IFERROR(IF(GETPIVOTDATA("DateRDV",TCD!$B$1,"DT","BA","Bénéficiaire",$A133,DD$6,DD$5,"Mois (DateRDV)",DD$7,"Années (DateRDV)",DD$3),1,""),"")</f>
        <v/>
      </c>
      <c r="DE133" s="166" t="str">
        <f>IFERROR(IF(GETPIVOTDATA("DateRDV",TCD!$B$1,"DT","BA","Bénéficiaire",$A133,DE$6,DE$5,"Mois (DateRDV)",DE$7,"Années (DateRDV)",DE$3),2,""),"")</f>
        <v/>
      </c>
      <c r="DF133" s="166" t="str">
        <f>IFERROR(IF(GETPIVOTDATA("DateRDV",TCD!$B$1,"DT","BA","Bénéficiaire",$A133,DF$6,DF$5,"Mois (DateRDV)",DF$7,"Années (DateRDV)",DF$3,"Présence","Excusé"),3,""),"")</f>
        <v/>
      </c>
      <c r="DG133" s="166" t="str">
        <f>IFERROR(IF(GETPIVOTDATA("DateRDV",TCD!$B$1,"DT","BA","Bénéficiaire",$A133,DG$6,DG$5,"Mois (DateRDV)",DG$7,"Années (DateRDV)",DG$3,"Présence","Absent"),4,""),"")</f>
        <v/>
      </c>
      <c r="DH133" s="166" t="str">
        <f>IFERROR(IF(GETPIVOTDATA("DateRDV",TCD!$B$1,"DT","BA","Bénéficiaire",$A133,DH$6,DH$5,"Mois (DateRDV)",DH$7,"Années (DateRDV)",DH$3),1,""),"")</f>
        <v/>
      </c>
      <c r="DI133" s="166" t="str">
        <f>IFERROR(IF(GETPIVOTDATA("DateRDV",TCD!$B$1,"DT","BA","Bénéficiaire",$A133,DI$6,DI$5,"Mois (DateRDV)",DI$7,"Années (DateRDV)",DI$3),2,""),"")</f>
        <v/>
      </c>
      <c r="DJ133" s="166" t="str">
        <f>IFERROR(IF(GETPIVOTDATA("DateRDV",TCD!$B$1,"DT","BA","Bénéficiaire",$A133,DJ$6,DJ$5,"Mois (DateRDV)",DJ$7,"Années (DateRDV)",DJ$3,"Présence","Excusé"),3,""),"")</f>
        <v/>
      </c>
      <c r="DK133" s="166" t="str">
        <f>IFERROR(IF(GETPIVOTDATA("DateRDV",TCD!$B$1,"DT","BA","Bénéficiaire",$A133,DK$6,DK$5,"Mois (DateRDV)",DK$7,"Années (DateRDV)",DK$3,"Présence","Absent"),4,""),"")</f>
        <v/>
      </c>
      <c r="DL133" s="166" t="str">
        <f>IFERROR(IF(GETPIVOTDATA("DateRDV",TCD!$B$1,"DT","BA","Bénéficiaire",$A133,DL$6,DL$5,"Mois (DateRDV)",DL$7,"Années (DateRDV)",DL$3),1,""),"")</f>
        <v/>
      </c>
      <c r="DM133" s="166" t="str">
        <f>IFERROR(IF(GETPIVOTDATA("DateRDV",TCD!$B$1,"DT","BA","Bénéficiaire",$A133,DM$6,DM$5,"Mois (DateRDV)",DM$7,"Années (DateRDV)",DM$3),2,""),"")</f>
        <v/>
      </c>
      <c r="DN133" s="166" t="str">
        <f>IFERROR(IF(GETPIVOTDATA("DateRDV",TCD!$B$1,"DT","BA","Bénéficiaire",$A133,DN$6,DN$5,"Mois (DateRDV)",DN$7,"Années (DateRDV)",DN$3,"Présence","Excusé"),3,""),"")</f>
        <v/>
      </c>
      <c r="DO133" s="166" t="str">
        <f>IFERROR(IF(GETPIVOTDATA("DateRDV",TCD!$B$1,"DT","BA","Bénéficiaire",$A133,DO$6,DO$5,"Mois (DateRDV)",DO$7,"Années (DateRDV)",DO$3,"Présence","Absent"),4,""),"")</f>
        <v/>
      </c>
    </row>
    <row r="134" spans="1:119" x14ac:dyDescent="0.2">
      <c r="A134" t="str">
        <v>EL BELLAL Mohamed</v>
      </c>
      <c r="B134" s="169" t="str">
        <f>IFERROR(IF(INDEX(Data!P:P,MATCH(A134,Data!B:B,0))&lt;&gt;"",INDEX(Data!P:P,MATCH(A134,Data!B:B,0)),""),"")</f>
        <v>EL BELLAL</v>
      </c>
      <c r="C134" s="169" t="str">
        <f>IFERROR(IF(INDEX(Data!O:O,MATCH(A134,Data!B:B,0))&lt;&gt;"",INDEX(Data!O:O,MATCH(A134,Data!B:B,0)),""),"")</f>
        <v>Mohamed</v>
      </c>
      <c r="D134" s="169" t="str">
        <f>IFERROR(IF(INDEX(Data!J:J,MATCH(A134,Data!B:B,0))&lt;&gt;"",INDEX(Data!J:J,MATCH(A134,Data!B:B,0)),""),"")</f>
        <v>CD</v>
      </c>
      <c r="E134" s="169" t="str">
        <f>IFERROR(IF(INDEX(Data!M:M,MATCH(A134,Data!B:B,0))&lt;&gt;"",INDEX(Data!M:M,MATCH(A134,Data!B:B,0)),""),"")</f>
        <v>RUMILLY</v>
      </c>
      <c r="F134" s="169">
        <f>IFERROR(IF(INDEX(Data!N:N,MATCH(A134,Data!B:B,0))&lt;&gt;"",INDEX(Data!N:N,MATCH(A134,Data!B:B,0)),""),"")</f>
        <v>74150</v>
      </c>
      <c r="G134" s="170">
        <f>IFERROR(IF(INDEX(Data!K:K,MATCH(A134,Data!B:B,0))&lt;&gt;"",INDEX(Data!K:K,MATCH(A134,Data!B:B,0)),""),"")</f>
        <v>45644</v>
      </c>
      <c r="H134" s="170">
        <f>IFERROR(IF(INDEX(Data!L:L,MATCH(A134,Data!B:B,0))&lt;&gt;"",INDEX(Data!L:L,MATCH(A134,Data!B:B,0)),""),"")</f>
        <v>45644</v>
      </c>
      <c r="I134" s="170">
        <f>IFERROR(IF(INDEX(Data!C:C,MATCH(A134,Data!B:B,0))&lt;&gt;"",INDEX(Data!C:C,MATCH(A134,Data!B:B,0)),""),"")</f>
        <v>45672</v>
      </c>
      <c r="J134" s="170">
        <f>IFERROR(IF(INDEX(Data!D:D,MATCH(A134,Data!B:B,0))&lt;&gt;"",INDEX(Data!D:D,MATCH(A134,Data!B:B,0)),""),"")</f>
        <v>45838</v>
      </c>
      <c r="K134" s="171" t="str">
        <f>IFERROR(IF(INDEX(Data!H:H,MATCH(A134,Data!B:B,0))&lt;&gt;"",INDEX(Data!H:H,MATCH(A134,Data!B:B,0)),""),"")</f>
        <v>Equilibré</v>
      </c>
      <c r="L134" s="166" t="str">
        <f>IFERROR(IF(GETPIVOTDATA("DateRDV",TCD!$B$1,"DT","BA","Bénéficiaire",$A134,L$6,L$5,"Mois (DateRDV)",L$7,"Années (DateRDV)",L$3),1,""),"")</f>
        <v/>
      </c>
      <c r="M134" s="166" t="str">
        <f>IFERROR(IF(GETPIVOTDATA("DateRDV",TCD!$B$1,"DT","BA","Bénéficiaire",$A134,M$6,M$5,"Mois (DateRDV)",M$7,"Années (DateRDV)",M$3),2,""),"")</f>
        <v/>
      </c>
      <c r="N134" s="166" t="str">
        <f>IFERROR(IF(GETPIVOTDATA("DateRDV",TCD!$B$1,"DT","BA","Bénéficiaire",$A134,N$6,N$5,"Mois (DateRDV)",N$7,"Années (DateRDV)",N$3,"Présence","Excusé"),3,""),"")</f>
        <v/>
      </c>
      <c r="O134" s="166" t="str">
        <f>IFERROR(IF(GETPIVOTDATA("DateRDV",TCD!$B$1,"DT","BA","Bénéficiaire",$A134,O$6,O$5,"Mois (DateRDV)",O$7,"Années (DateRDV)",O$3,"Présence","Absent"),4,""),"")</f>
        <v/>
      </c>
      <c r="P134" s="166" t="str">
        <f>IFERROR(IF(GETPIVOTDATA("DateRDV",TCD!$B$1,"DT","BA","Bénéficiaire",$A134,P$6,P$5,"Mois (DateRDV)",P$7,"Années (DateRDV)",P$3),1,""),"")</f>
        <v/>
      </c>
      <c r="Q134" s="166" t="str">
        <f>IFERROR(IF(GETPIVOTDATA("DateRDV",TCD!$B$1,"DT","BA","Bénéficiaire",$A134,Q$6,Q$5,"Mois (DateRDV)",Q$7,"Années (DateRDV)",Q$3),2,""),"")</f>
        <v/>
      </c>
      <c r="R134" s="166" t="str">
        <f>IFERROR(IF(GETPIVOTDATA("DateRDV",TCD!$B$1,"DT","BA","Bénéficiaire",$A134,R$6,R$5,"Mois (DateRDV)",R$7,"Années (DateRDV)",R$3,"Présence","Excusé"),3,""),"")</f>
        <v/>
      </c>
      <c r="S134" s="166" t="str">
        <f>IFERROR(IF(GETPIVOTDATA("DateRDV",TCD!$B$1,"DT","BA","Bénéficiaire",$A134,S$6,S$5,"Mois (DateRDV)",S$7,"Années (DateRDV)",S$3,"Présence","Absent"),4,""),"")</f>
        <v/>
      </c>
      <c r="T134" s="166" t="str">
        <f>IFERROR(IF(GETPIVOTDATA("DateRDV",TCD!$B$1,"DT","BA","Bénéficiaire",$A134,T$6,T$5,"Mois (DateRDV)",T$7,"Années (DateRDV)",T$3),1,""),"")</f>
        <v/>
      </c>
      <c r="U134" s="166" t="str">
        <f>IFERROR(IF(GETPIVOTDATA("DateRDV",TCD!$B$1,"DT","BA","Bénéficiaire",$A134,U$6,U$5,"Mois (DateRDV)",U$7,"Années (DateRDV)",U$3),2,""),"")</f>
        <v/>
      </c>
      <c r="V134" s="166" t="str">
        <f>IFERROR(IF(GETPIVOTDATA("DateRDV",TCD!$B$1,"DT","BA","Bénéficiaire",$A134,V$6,V$5,"Mois (DateRDV)",V$7,"Années (DateRDV)",V$3,"Présence","Excusé"),3,""),"")</f>
        <v/>
      </c>
      <c r="W134" s="166" t="str">
        <f>IFERROR(IF(GETPIVOTDATA("DateRDV",TCD!$B$1,"DT","BA","Bénéficiaire",$A134,W$6,W$5,"Mois (DateRDV)",W$7,"Années (DateRDV)",W$3,"Présence","Absent"),4,""),"")</f>
        <v/>
      </c>
      <c r="X134" s="166" t="str">
        <f>IFERROR(IF(GETPIVOTDATA("DateRDV",TCD!$B$1,"DT","BA","Bénéficiaire",$A134,X$6,X$5,"Mois (DateRDV)",X$7,"Années (DateRDV)",X$3),1,""),"")</f>
        <v/>
      </c>
      <c r="Y134" s="166" t="str">
        <f>IFERROR(IF(GETPIVOTDATA("DateRDV",TCD!$B$1,"DT","BA","Bénéficiaire",$A134,Y$6,Y$5,"Mois (DateRDV)",Y$7,"Années (DateRDV)",Y$3),2,""),"")</f>
        <v/>
      </c>
      <c r="Z134" s="166" t="str">
        <f>IFERROR(IF(GETPIVOTDATA("DateRDV",TCD!$B$1,"DT","BA","Bénéficiaire",$A134,Z$6,Z$5,"Mois (DateRDV)",Z$7,"Années (DateRDV)",Z$3,"Présence","Excusé"),3,""),"")</f>
        <v/>
      </c>
      <c r="AA134" s="166" t="str">
        <f>IFERROR(IF(GETPIVOTDATA("DateRDV",TCD!$B$1,"DT","BA","Bénéficiaire",$A134,AA$6,AA$5,"Mois (DateRDV)",AA$7,"Années (DateRDV)",AA$3,"Présence","Absent"),4,""),"")</f>
        <v/>
      </c>
      <c r="AB134" s="166" t="str">
        <f>IFERROR(IF(GETPIVOTDATA("DateRDV",TCD!$B$1,"DT","BA","Bénéficiaire",$A134,AB$6,AB$5,"Mois (DateRDV)",AB$7,"Années (DateRDV)",AB$3),1,""),"")</f>
        <v/>
      </c>
      <c r="AC134" s="166" t="str">
        <f>IFERROR(IF(GETPIVOTDATA("DateRDV",TCD!$B$1,"DT","BA","Bénéficiaire",$A134,AC$6,AC$5,"Mois (DateRDV)",AC$7,"Années (DateRDV)",AC$3),2,""),"")</f>
        <v/>
      </c>
      <c r="AD134" s="166" t="str">
        <f>IFERROR(IF(GETPIVOTDATA("DateRDV",TCD!$B$1,"DT","BA","Bénéficiaire",$A134,AD$6,AD$5,"Mois (DateRDV)",AD$7,"Années (DateRDV)",AD$3,"Présence","Excusé"),3,""),"")</f>
        <v/>
      </c>
      <c r="AE134" s="166" t="str">
        <f>IFERROR(IF(GETPIVOTDATA("DateRDV",TCD!$B$1,"DT","BA","Bénéficiaire",$A134,AE$6,AE$5,"Mois (DateRDV)",AE$7,"Années (DateRDV)",AE$3,"Présence","Absent"),4,""),"")</f>
        <v/>
      </c>
      <c r="AF134" s="166" t="str">
        <f>IFERROR(IF(GETPIVOTDATA("DateRDV",TCD!$B$1,"DT","BA","Bénéficiaire",$A134,AF$6,AF$5,"Mois (DateRDV)",AF$7,"Années (DateRDV)",AF$3),1,""),"")</f>
        <v/>
      </c>
      <c r="AG134" s="166" t="str">
        <f>IFERROR(IF(GETPIVOTDATA("DateRDV",TCD!$B$1,"DT","BA","Bénéficiaire",$A134,AG$6,AG$5,"Mois (DateRDV)",AG$7,"Années (DateRDV)",AG$3),2,""),"")</f>
        <v/>
      </c>
      <c r="AH134" s="166" t="str">
        <f>IFERROR(IF(GETPIVOTDATA("DateRDV",TCD!$B$1,"DT","BA","Bénéficiaire",$A134,AH$6,AH$5,"Mois (DateRDV)",AH$7,"Années (DateRDV)",AH$3,"Présence","Excusé"),3,""),"")</f>
        <v/>
      </c>
      <c r="AI134" s="166" t="str">
        <f>IFERROR(IF(GETPIVOTDATA("DateRDV",TCD!$B$1,"DT","BA","Bénéficiaire",$A134,AI$6,AI$5,"Mois (DateRDV)",AI$7,"Années (DateRDV)",AI$3,"Présence","Absent"),4,""),"")</f>
        <v/>
      </c>
      <c r="AJ134" s="166" t="str">
        <f>IFERROR(IF(GETPIVOTDATA("DateRDV",TCD!$B$1,"DT","BA","Bénéficiaire",$A134,AJ$6,AJ$5,"Mois (DateRDV)",AJ$7,"Années (DateRDV)",AJ$3),1,""),"")</f>
        <v/>
      </c>
      <c r="AK134" s="166" t="str">
        <f>IFERROR(IF(GETPIVOTDATA("DateRDV",TCD!$B$1,"DT","BA","Bénéficiaire",$A134,AK$6,AK$5,"Mois (DateRDV)",AK$7,"Années (DateRDV)",AK$3),2,""),"")</f>
        <v/>
      </c>
      <c r="AL134" s="166" t="str">
        <f>IFERROR(IF(GETPIVOTDATA("DateRDV",TCD!$B$1,"DT","BA","Bénéficiaire",$A134,AL$6,AL$5,"Mois (DateRDV)",AL$7,"Années (DateRDV)",AL$3,"Présence","Excusé"),3,""),"")</f>
        <v/>
      </c>
      <c r="AM134" s="166" t="str">
        <f>IFERROR(IF(GETPIVOTDATA("DateRDV",TCD!$B$1,"DT","BA","Bénéficiaire",$A134,AM$6,AM$5,"Mois (DateRDV)",AM$7,"Années (DateRDV)",AM$3,"Présence","Absent"),4,""),"")</f>
        <v/>
      </c>
      <c r="AN134" s="166" t="str">
        <f>IFERROR(IF(GETPIVOTDATA("DateRDV",TCD!$B$1,"DT","BA","Bénéficiaire",$A134,AN$6,AN$5,"Mois (DateRDV)",AN$7,"Années (DateRDV)",AN$3),1,""),"")</f>
        <v/>
      </c>
      <c r="AO134" s="166" t="str">
        <f>IFERROR(IF(GETPIVOTDATA("DateRDV",TCD!$B$1,"DT","BA","Bénéficiaire",$A134,AO$6,AO$5,"Mois (DateRDV)",AO$7,"Années (DateRDV)",AO$3),2,""),"")</f>
        <v/>
      </c>
      <c r="AP134" s="166" t="str">
        <f>IFERROR(IF(GETPIVOTDATA("DateRDV",TCD!$B$1,"DT","BA","Bénéficiaire",$A134,AP$6,AP$5,"Mois (DateRDV)",AP$7,"Années (DateRDV)",AP$3,"Présence","Excusé"),3,""),"")</f>
        <v/>
      </c>
      <c r="AQ134" s="166" t="str">
        <f>IFERROR(IF(GETPIVOTDATA("DateRDV",TCD!$B$1,"DT","BA","Bénéficiaire",$A134,AQ$6,AQ$5,"Mois (DateRDV)",AQ$7,"Années (DateRDV)",AQ$3,"Présence","Absent"),4,""),"")</f>
        <v/>
      </c>
      <c r="AR134" s="166" t="str">
        <f>IFERROR(IF(GETPIVOTDATA("DateRDV",TCD!$B$1,"DT","BA","Bénéficiaire",$A134,AR$6,AR$5,"Mois (DateRDV)",AR$7,"Années (DateRDV)",AR$3),1,""),"")</f>
        <v/>
      </c>
      <c r="AS134" s="166" t="str">
        <f>IFERROR(IF(GETPIVOTDATA("DateRDV",TCD!$B$1,"DT","BA","Bénéficiaire",$A134,AS$6,AS$5,"Mois (DateRDV)",AS$7,"Années (DateRDV)",AS$3),2,""),"")</f>
        <v/>
      </c>
      <c r="AT134" s="166" t="str">
        <f>IFERROR(IF(GETPIVOTDATA("DateRDV",TCD!$B$1,"DT","BA","Bénéficiaire",$A134,AT$6,AT$5,"Mois (DateRDV)",AT$7,"Années (DateRDV)",AT$3,"Présence","Excusé"),3,""),"")</f>
        <v/>
      </c>
      <c r="AU134" s="166" t="str">
        <f>IFERROR(IF(GETPIVOTDATA("DateRDV",TCD!$B$1,"DT","BA","Bénéficiaire",$A134,AU$6,AU$5,"Mois (DateRDV)",AU$7,"Années (DateRDV)",AU$3,"Présence","Absent"),4,""),"")</f>
        <v/>
      </c>
      <c r="AV134" s="166" t="str">
        <f>IFERROR(IF(GETPIVOTDATA("DateRDV",TCD!$B$1,"DT","BA","Bénéficiaire",$A134,AV$6,AV$5,"Mois (DateRDV)",AV$7,"Années (DateRDV)",AV$3),1,""),"")</f>
        <v/>
      </c>
      <c r="AW134" s="166" t="str">
        <f>IFERROR(IF(GETPIVOTDATA("DateRDV",TCD!$B$1,"DT","BA","Bénéficiaire",$A134,AW$6,AW$5,"Mois (DateRDV)",AW$7,"Années (DateRDV)",AW$3),2,""),"")</f>
        <v/>
      </c>
      <c r="AX134" s="166" t="str">
        <f>IFERROR(IF(GETPIVOTDATA("DateRDV",TCD!$B$1,"DT","BA","Bénéficiaire",$A134,AX$6,AX$5,"Mois (DateRDV)",AX$7,"Années (DateRDV)",AX$3,"Présence","Excusé"),3,""),"")</f>
        <v/>
      </c>
      <c r="AY134" s="166" t="str">
        <f>IFERROR(IF(GETPIVOTDATA("DateRDV",TCD!$B$1,"DT","BA","Bénéficiaire",$A134,AY$6,AY$5,"Mois (DateRDV)",AY$7,"Années (DateRDV)",AY$3,"Présence","Absent"),4,""),"")</f>
        <v/>
      </c>
      <c r="AZ134" s="166" t="str">
        <f>IFERROR(IF(GETPIVOTDATA("DateRDV",TCD!$B$1,"DT","BA","Bénéficiaire",$A134,AZ$6,AZ$5,"Mois (DateRDV)",AZ$7,"Années (DateRDV)",AZ$3),1,""),"")</f>
        <v/>
      </c>
      <c r="BA134" s="166" t="str">
        <f>IFERROR(IF(GETPIVOTDATA("DateRDV",TCD!$B$1,"DT","BA","Bénéficiaire",$A134,BA$6,BA$5,"Mois (DateRDV)",BA$7,"Années (DateRDV)",BA$3),2,""),"")</f>
        <v/>
      </c>
      <c r="BB134" s="166" t="str">
        <f>IFERROR(IF(GETPIVOTDATA("DateRDV",TCD!$B$1,"DT","BA","Bénéficiaire",$A134,BB$6,BB$5,"Mois (DateRDV)",BB$7,"Années (DateRDV)",BB$3,"Présence","Excusé"),3,""),"")</f>
        <v/>
      </c>
      <c r="BC134" s="166" t="str">
        <f>IFERROR(IF(GETPIVOTDATA("DateRDV",TCD!$B$1,"DT","BA","Bénéficiaire",$A134,BC$6,BC$5,"Mois (DateRDV)",BC$7,"Années (DateRDV)",BC$3,"Présence","Absent"),4,""),"")</f>
        <v/>
      </c>
      <c r="BD134" s="166" t="str">
        <f>IFERROR(IF(GETPIVOTDATA("DateRDV",TCD!$B$1,"DT","BA","Bénéficiaire",$A134,BD$6,BD$5,"Mois (DateRDV)",BD$7,"Années (DateRDV)",BD$3),1,""),"")</f>
        <v/>
      </c>
      <c r="BE134" s="166" t="str">
        <f>IFERROR(IF(GETPIVOTDATA("DateRDV",TCD!$B$1,"DT","BA","Bénéficiaire",$A134,BE$6,BE$5,"Mois (DateRDV)",BE$7,"Années (DateRDV)",BE$3),2,""),"")</f>
        <v/>
      </c>
      <c r="BF134" s="166" t="str">
        <f>IFERROR(IF(GETPIVOTDATA("DateRDV",TCD!$B$1,"DT","BA","Bénéficiaire",$A134,BF$6,BF$5,"Mois (DateRDV)",BF$7,"Années (DateRDV)",BF$3,"Présence","Excusé"),3,""),"")</f>
        <v/>
      </c>
      <c r="BG134" s="166" t="str">
        <f>IFERROR(IF(GETPIVOTDATA("DateRDV",TCD!$B$1,"DT","BA","Bénéficiaire",$A134,BG$6,BG$5,"Mois (DateRDV)",BG$7,"Années (DateRDV)",BG$3,"Présence","Absent"),4,""),"")</f>
        <v/>
      </c>
      <c r="BH134" s="166" t="str">
        <f>IFERROR(IF(GETPIVOTDATA("DateRDV",TCD!$B$1,"DT","BA","Bénéficiaire",$A134,BH$6,BH$5,"Mois (DateRDV)",BH$7,"Années (DateRDV)",BH$3),1,""),"")</f>
        <v/>
      </c>
      <c r="BI134" s="166" t="str">
        <f>IFERROR(IF(GETPIVOTDATA("DateRDV",TCD!$B$1,"DT","BA","Bénéficiaire",$A134,BI$6,BI$5,"Mois (DateRDV)",BI$7,"Années (DateRDV)",BI$3),2,""),"")</f>
        <v/>
      </c>
      <c r="BJ134" s="166" t="str">
        <f>IFERROR(IF(GETPIVOTDATA("DateRDV",TCD!$B$1,"DT","BA","Bénéficiaire",$A134,BJ$6,BJ$5,"Mois (DateRDV)",BJ$7,"Années (DateRDV)",BJ$3,"Présence","Excusé"),3,""),"")</f>
        <v/>
      </c>
      <c r="BK134" s="166" t="str">
        <f>IFERROR(IF(GETPIVOTDATA("DateRDV",TCD!$B$1,"DT","BA","Bénéficiaire",$A134,BK$6,BK$5,"Mois (DateRDV)",BK$7,"Années (DateRDV)",BK$3,"Présence","Absent"),4,""),"")</f>
        <v/>
      </c>
      <c r="BL134" s="166" t="str">
        <f>IFERROR(IF(GETPIVOTDATA("DateRDV",TCD!$B$1,"DT","BA","Bénéficiaire",$A134,BL$6,BL$5,"Mois (DateRDV)",BL$7,"Années (DateRDV)",BL$3),1,""),"")</f>
        <v/>
      </c>
      <c r="BM134" s="166" t="str">
        <f>IFERROR(IF(GETPIVOTDATA("DateRDV",TCD!$B$1,"DT","BA","Bénéficiaire",$A134,BM$6,BM$5,"Mois (DateRDV)",BM$7,"Années (DateRDV)",BM$3),2,""),"")</f>
        <v/>
      </c>
      <c r="BN134" s="166" t="str">
        <f>IFERROR(IF(GETPIVOTDATA("DateRDV",TCD!$B$1,"DT","BA","Bénéficiaire",$A134,BN$6,BN$5,"Mois (DateRDV)",BN$7,"Années (DateRDV)",BN$3,"Présence","Excusé"),3,""),"")</f>
        <v/>
      </c>
      <c r="BO134" s="166" t="str">
        <f>IFERROR(IF(GETPIVOTDATA("DateRDV",TCD!$B$1,"DT","BA","Bénéficiaire",$A134,BO$6,BO$5,"Mois (DateRDV)",BO$7,"Années (DateRDV)",BO$3,"Présence","Absent"),4,""),"")</f>
        <v/>
      </c>
      <c r="BP134" s="166" t="str">
        <f>IFERROR(IF(GETPIVOTDATA("DateRDV",TCD!$B$1,"DT","BA","Bénéficiaire",$A134,BP$6,BP$5,"Mois (DateRDV)",BP$7,"Années (DateRDV)",BP$3),1,""),"")</f>
        <v/>
      </c>
      <c r="BQ134" s="166" t="str">
        <f>IFERROR(IF(GETPIVOTDATA("DateRDV",TCD!$B$1,"DT","BA","Bénéficiaire",$A134,BQ$6,BQ$5,"Mois (DateRDV)",BQ$7,"Années (DateRDV)",BQ$3),2,""),"")</f>
        <v/>
      </c>
      <c r="BR134" s="166" t="str">
        <f>IFERROR(IF(GETPIVOTDATA("DateRDV",TCD!$B$1,"DT","BA","Bénéficiaire",$A134,BR$6,BR$5,"Mois (DateRDV)",BR$7,"Années (DateRDV)",BR$3,"Présence","Excusé"),3,""),"")</f>
        <v/>
      </c>
      <c r="BS134" s="166" t="str">
        <f>IFERROR(IF(GETPIVOTDATA("DateRDV",TCD!$B$1,"DT","BA","Bénéficiaire",$A134,BS$6,BS$5,"Mois (DateRDV)",BS$7,"Années (DateRDV)",BS$3,"Présence","Absent"),4,""),"")</f>
        <v/>
      </c>
      <c r="BT134" s="166" t="str">
        <f>IFERROR(IF(GETPIVOTDATA("DateRDV",TCD!$B$1,"DT","BA","Bénéficiaire",$A134,BT$6,BT$5,"Mois (DateRDV)",BT$7,"Années (DateRDV)",BT$3),1,""),"")</f>
        <v/>
      </c>
      <c r="BU134" s="166" t="str">
        <f>IFERROR(IF(GETPIVOTDATA("DateRDV",TCD!$B$1,"DT","BA","Bénéficiaire",$A134,BU$6,BU$5,"Mois (DateRDV)",BU$7,"Années (DateRDV)",BU$3),2,""),"")</f>
        <v/>
      </c>
      <c r="BV134" s="166" t="str">
        <f>IFERROR(IF(GETPIVOTDATA("DateRDV",TCD!$B$1,"DT","BA","Bénéficiaire",$A134,BV$6,BV$5,"Mois (DateRDV)",BV$7,"Années (DateRDV)",BV$3,"Présence","Excusé"),3,""),"")</f>
        <v/>
      </c>
      <c r="BW134" s="166" t="str">
        <f>IFERROR(IF(GETPIVOTDATA("DateRDV",TCD!$B$1,"DT","BA","Bénéficiaire",$A134,BW$6,BW$5,"Mois (DateRDV)",BW$7,"Années (DateRDV)",BW$3,"Présence","Absent"),4,""),"")</f>
        <v/>
      </c>
      <c r="BX134" s="166" t="str">
        <f>IFERROR(IF(GETPIVOTDATA("DateRDV",TCD!$B$1,"DT","BA","Bénéficiaire",$A134,BX$6,BX$5,"Mois (DateRDV)",BX$7,"Années (DateRDV)",BX$3),1,""),"")</f>
        <v/>
      </c>
      <c r="BY134" s="166" t="str">
        <f>IFERROR(IF(GETPIVOTDATA("DateRDV",TCD!$B$1,"DT","BA","Bénéficiaire",$A134,BY$6,BY$5,"Mois (DateRDV)",BY$7,"Années (DateRDV)",BY$3),2,""),"")</f>
        <v/>
      </c>
      <c r="BZ134" s="166" t="str">
        <f>IFERROR(IF(GETPIVOTDATA("DateRDV",TCD!$B$1,"DT","BA","Bénéficiaire",$A134,BZ$6,BZ$5,"Mois (DateRDV)",BZ$7,"Années (DateRDV)",BZ$3,"Présence","Excusé"),3,""),"")</f>
        <v/>
      </c>
      <c r="CA134" s="166" t="str">
        <f>IFERROR(IF(GETPIVOTDATA("DateRDV",TCD!$B$1,"DT","BA","Bénéficiaire",$A134,CA$6,CA$5,"Mois (DateRDV)",CA$7,"Années (DateRDV)",CA$3,"Présence","Absent"),4,""),"")</f>
        <v/>
      </c>
      <c r="CB134" s="166" t="str">
        <f>IFERROR(IF(GETPIVOTDATA("DateRDV",TCD!$B$1,"DT","BA","Bénéficiaire",$A134,CB$6,CB$5,"Mois (DateRDV)",CB$7,"Années (DateRDV)",CB$3),1,""),"")</f>
        <v/>
      </c>
      <c r="CC134" s="166" t="str">
        <f>IFERROR(IF(GETPIVOTDATA("DateRDV",TCD!$B$1,"DT","BA","Bénéficiaire",$A134,CC$6,CC$5,"Mois (DateRDV)",CC$7,"Années (DateRDV)",CC$3),2,""),"")</f>
        <v/>
      </c>
      <c r="CD134" s="166" t="str">
        <f>IFERROR(IF(GETPIVOTDATA("DateRDV",TCD!$B$1,"DT","BA","Bénéficiaire",$A134,CD$6,CD$5,"Mois (DateRDV)",CD$7,"Années (DateRDV)",CD$3,"Présence","Excusé"),3,""),"")</f>
        <v/>
      </c>
      <c r="CE134" s="166" t="str">
        <f>IFERROR(IF(GETPIVOTDATA("DateRDV",TCD!$B$1,"DT","BA","Bénéficiaire",$A134,CE$6,CE$5,"Mois (DateRDV)",CE$7,"Années (DateRDV)",CE$3,"Présence","Absent"),4,""),"")</f>
        <v/>
      </c>
      <c r="CF134" s="166" t="str">
        <f>IFERROR(IF(GETPIVOTDATA("DateRDV",TCD!$B$1,"DT","BA","Bénéficiaire",$A134,CF$6,CF$5,"Mois (DateRDV)",CF$7,"Années (DateRDV)",CF$3),1,""),"")</f>
        <v/>
      </c>
      <c r="CG134" s="166" t="str">
        <f>IFERROR(IF(GETPIVOTDATA("DateRDV",TCD!$B$1,"DT","BA","Bénéficiaire",$A134,CG$6,CG$5,"Mois (DateRDV)",CG$7,"Années (DateRDV)",CG$3),2,""),"")</f>
        <v/>
      </c>
      <c r="CH134" s="166" t="str">
        <f>IFERROR(IF(GETPIVOTDATA("DateRDV",TCD!$B$1,"DT","BA","Bénéficiaire",$A134,CH$6,CH$5,"Mois (DateRDV)",CH$7,"Années (DateRDV)",CH$3,"Présence","Excusé"),3,""),"")</f>
        <v/>
      </c>
      <c r="CI134" s="166" t="str">
        <f>IFERROR(IF(GETPIVOTDATA("DateRDV",TCD!$B$1,"DT","BA","Bénéficiaire",$A134,CI$6,CI$5,"Mois (DateRDV)",CI$7,"Années (DateRDV)",CI$3,"Présence","Absent"),4,""),"")</f>
        <v/>
      </c>
      <c r="CJ134" s="166" t="str">
        <f>IFERROR(IF(GETPIVOTDATA("DateRDV",TCD!$B$1,"DT","BA","Bénéficiaire",$A134,CJ$6,CJ$5,"Mois (DateRDV)",CJ$7,"Années (DateRDV)",CJ$3),1,""),"")</f>
        <v/>
      </c>
      <c r="CK134" s="166" t="str">
        <f>IFERROR(IF(GETPIVOTDATA("DateRDV",TCD!$B$1,"DT","BA","Bénéficiaire",$A134,CK$6,CK$5,"Mois (DateRDV)",CK$7,"Années (DateRDV)",CK$3),2,""),"")</f>
        <v/>
      </c>
      <c r="CL134" s="166" t="str">
        <f>IFERROR(IF(GETPIVOTDATA("DateRDV",TCD!$B$1,"DT","BA","Bénéficiaire",$A134,BE$6,BE$5,"Mois (DateRDV)",BE$7,"Années (DateRDV)",BE$3,"Présence","Excusé"),3,""),"")</f>
        <v/>
      </c>
      <c r="CM134" s="166" t="str">
        <f>IFERROR(IF(GETPIVOTDATA("DateRDV",TCD!$B$1,"DT","BA","Bénéficiaire",$A134,CM$6,CM$5,"Mois (DateRDV)",CM$7,"Années (DateRDV)",CM$3,"Présence","Absent"),4,""),"")</f>
        <v/>
      </c>
      <c r="CN134" s="166" t="str">
        <f>IFERROR(IF(GETPIVOTDATA("DateRDV",TCD!$B$1,"DT","BA","Bénéficiaire",$A134,CN$6,CN$5,"Mois (DateRDV)",CN$7,"Années (DateRDV)",CN$3),1,""),"")</f>
        <v/>
      </c>
      <c r="CO134" s="166" t="str">
        <f>IFERROR(IF(GETPIVOTDATA("DateRDV",TCD!$B$1,"DT","BA","Bénéficiaire",$A134,CO$6,CO$5,"Mois (DateRDV)",CO$7,"Années (DateRDV)",CO$3),2,""),"")</f>
        <v/>
      </c>
      <c r="CP134" s="166" t="str">
        <f>IFERROR(IF(GETPIVOTDATA("DateRDV",TCD!$B$1,"DT","BA","Bénéficiaire",$A134,CP$6,CP$5,"Mois (DateRDV)",CP$7,"Années (DateRDV)",CP$3,"Présence","Excusé"),3,""),"")</f>
        <v/>
      </c>
      <c r="CQ134" s="166" t="str">
        <f>IFERROR(IF(GETPIVOTDATA("DateRDV",TCD!$B$1,"DT","BA","Bénéficiaire",$A134,CQ$6,CQ$5,"Mois (DateRDV)",CQ$7,"Années (DateRDV)",CQ$3,"Présence","Absent"),4,""),"")</f>
        <v/>
      </c>
      <c r="CR134" s="166" t="str">
        <f>IFERROR(IF(GETPIVOTDATA("DateRDV",TCD!$B$1,"DT","BA","Bénéficiaire",$A134,CR$6,CR$5,"Mois (DateRDV)",CR$7,"Années (DateRDV)",CR$3),1,""),"")</f>
        <v/>
      </c>
      <c r="CS134" s="166" t="str">
        <f>IFERROR(IF(GETPIVOTDATA("DateRDV",TCD!$B$1,"DT","BA","Bénéficiaire",$A134,CS$6,CS$5,"Mois (DateRDV)",CS$7,"Années (DateRDV)",CS$3),2,""),"")</f>
        <v/>
      </c>
      <c r="CT134" s="166" t="str">
        <f>IFERROR(IF(GETPIVOTDATA("DateRDV",TCD!$B$1,"DT","BA","Bénéficiaire",$A134,CT$6,CT$5,"Mois (DateRDV)",CT$7,"Années (DateRDV)",CT$3,"Présence","Excusé"),3,""),"")</f>
        <v/>
      </c>
      <c r="CU134" s="166" t="str">
        <f>IFERROR(IF(GETPIVOTDATA("DateRDV",TCD!$B$1,"DT","BA","Bénéficiaire",$A134,CU$6,CU$5,"Mois (DateRDV)",CU$7,"Années (DateRDV)",CU$3,"Présence","Absent"),4,""),"")</f>
        <v/>
      </c>
      <c r="CV134" s="166" t="str">
        <f>IFERROR(IF(GETPIVOTDATA("DateRDV",TCD!$B$1,"DT","BA","Bénéficiaire",$A134,CV$6,CV$5,"Mois (DateRDV)",CV$7,"Années (DateRDV)",CV$3),1,""),"")</f>
        <v/>
      </c>
      <c r="CW134" s="166" t="str">
        <f>IFERROR(IF(GETPIVOTDATA("DateRDV",TCD!$B$1,"DT","BA","Bénéficiaire",$A134,CW$6,CW$5,"Mois (DateRDV)",CW$7,"Années (DateRDV)",CW$3),2,""),"")</f>
        <v/>
      </c>
      <c r="CX134" s="166" t="str">
        <f>IFERROR(IF(GETPIVOTDATA("DateRDV",TCD!$B$1,"DT","BA","Bénéficiaire",$A134,CX$6,CX$5,"Mois (DateRDV)",CX$7,"Années (DateRDV)",CX$3,"Présence","Excusé"),3,""),"")</f>
        <v/>
      </c>
      <c r="CY134" s="166" t="str">
        <f>IFERROR(IF(GETPIVOTDATA("DateRDV",TCD!$B$1,"DT","BA","Bénéficiaire",$A134,CY$6,CY$5,"Mois (DateRDV)",CY$7,"Années (DateRDV)",CY$3,"Présence","Absent"),4,""),"")</f>
        <v/>
      </c>
      <c r="CZ134" s="166" t="str">
        <f>IFERROR(IF(GETPIVOTDATA("DateRDV",TCD!$B$1,"DT","BA","Bénéficiaire",$A134,CZ$6,CZ$5,"Mois (DateRDV)",CZ$7,"Années (DateRDV)",CZ$3),1,""),"")</f>
        <v/>
      </c>
      <c r="DA134" s="166" t="str">
        <f>IFERROR(IF(GETPIVOTDATA("DateRDV",TCD!$B$1,"DT","BA","Bénéficiaire",$A134,DA$6,DA$5,"Mois (DateRDV)",DA$7,"Années (DateRDV)",DA$3),2,""),"")</f>
        <v/>
      </c>
      <c r="DB134" s="166" t="str">
        <f>IFERROR(IF(GETPIVOTDATA("DateRDV",TCD!$B$1,"DT","BA","Bénéficiaire",$A134,DB$6,DB$5,"Mois (DateRDV)",DB$7,"Années (DateRDV)",DB$3,"Présence","Excusé"),3,""),"")</f>
        <v/>
      </c>
      <c r="DC134" s="166" t="str">
        <f>IFERROR(IF(GETPIVOTDATA("DateRDV",TCD!$B$1,"DT","BA","Bénéficiaire",$A134,DC$6,DC$5,"Mois (DateRDV)",DC$7,"Années (DateRDV)",DC$3,"Présence","Absent"),4,""),"")</f>
        <v/>
      </c>
      <c r="DD134" s="166" t="str">
        <f>IFERROR(IF(GETPIVOTDATA("DateRDV",TCD!$B$1,"DT","BA","Bénéficiaire",$A134,DD$6,DD$5,"Mois (DateRDV)",DD$7,"Années (DateRDV)",DD$3),1,""),"")</f>
        <v/>
      </c>
      <c r="DE134" s="166" t="str">
        <f>IFERROR(IF(GETPIVOTDATA("DateRDV",TCD!$B$1,"DT","BA","Bénéficiaire",$A134,DE$6,DE$5,"Mois (DateRDV)",DE$7,"Années (DateRDV)",DE$3),2,""),"")</f>
        <v/>
      </c>
      <c r="DF134" s="166" t="str">
        <f>IFERROR(IF(GETPIVOTDATA("DateRDV",TCD!$B$1,"DT","BA","Bénéficiaire",$A134,DF$6,DF$5,"Mois (DateRDV)",DF$7,"Années (DateRDV)",DF$3,"Présence","Excusé"),3,""),"")</f>
        <v/>
      </c>
      <c r="DG134" s="166" t="str">
        <f>IFERROR(IF(GETPIVOTDATA("DateRDV",TCD!$B$1,"DT","BA","Bénéficiaire",$A134,DG$6,DG$5,"Mois (DateRDV)",DG$7,"Années (DateRDV)",DG$3,"Présence","Absent"),4,""),"")</f>
        <v/>
      </c>
      <c r="DH134" s="166" t="str">
        <f>IFERROR(IF(GETPIVOTDATA("DateRDV",TCD!$B$1,"DT","BA","Bénéficiaire",$A134,DH$6,DH$5,"Mois (DateRDV)",DH$7,"Années (DateRDV)",DH$3),1,""),"")</f>
        <v/>
      </c>
      <c r="DI134" s="166" t="str">
        <f>IFERROR(IF(GETPIVOTDATA("DateRDV",TCD!$B$1,"DT","BA","Bénéficiaire",$A134,DI$6,DI$5,"Mois (DateRDV)",DI$7,"Années (DateRDV)",DI$3),2,""),"")</f>
        <v/>
      </c>
      <c r="DJ134" s="166" t="str">
        <f>IFERROR(IF(GETPIVOTDATA("DateRDV",TCD!$B$1,"DT","BA","Bénéficiaire",$A134,DJ$6,DJ$5,"Mois (DateRDV)",DJ$7,"Années (DateRDV)",DJ$3,"Présence","Excusé"),3,""),"")</f>
        <v/>
      </c>
      <c r="DK134" s="166" t="str">
        <f>IFERROR(IF(GETPIVOTDATA("DateRDV",TCD!$B$1,"DT","BA","Bénéficiaire",$A134,DK$6,DK$5,"Mois (DateRDV)",DK$7,"Années (DateRDV)",DK$3,"Présence","Absent"),4,""),"")</f>
        <v/>
      </c>
      <c r="DL134" s="166" t="str">
        <f>IFERROR(IF(GETPIVOTDATA("DateRDV",TCD!$B$1,"DT","BA","Bénéficiaire",$A134,DL$6,DL$5,"Mois (DateRDV)",DL$7,"Années (DateRDV)",DL$3),1,""),"")</f>
        <v/>
      </c>
      <c r="DM134" s="166" t="str">
        <f>IFERROR(IF(GETPIVOTDATA("DateRDV",TCD!$B$1,"DT","BA","Bénéficiaire",$A134,DM$6,DM$5,"Mois (DateRDV)",DM$7,"Années (DateRDV)",DM$3),2,""),"")</f>
        <v/>
      </c>
      <c r="DN134" s="166" t="str">
        <f>IFERROR(IF(GETPIVOTDATA("DateRDV",TCD!$B$1,"DT","BA","Bénéficiaire",$A134,DN$6,DN$5,"Mois (DateRDV)",DN$7,"Années (DateRDV)",DN$3,"Présence","Excusé"),3,""),"")</f>
        <v/>
      </c>
      <c r="DO134" s="166" t="str">
        <f>IFERROR(IF(GETPIVOTDATA("DateRDV",TCD!$B$1,"DT","BA","Bénéficiaire",$A134,DO$6,DO$5,"Mois (DateRDV)",DO$7,"Années (DateRDV)",DO$3,"Présence","Absent"),4,""),"")</f>
        <v/>
      </c>
    </row>
    <row r="135" spans="1:119" x14ac:dyDescent="0.2">
      <c r="A135" t="str">
        <v>TLIJA Sihem</v>
      </c>
      <c r="B135" s="169" t="str">
        <f>IFERROR(IF(INDEX(Data!P:P,MATCH(A135,Data!B:B,0))&lt;&gt;"",INDEX(Data!P:P,MATCH(A135,Data!B:B,0)),""),"")</f>
        <v>TLIJA</v>
      </c>
      <c r="C135" s="169" t="str">
        <f>IFERROR(IF(INDEX(Data!O:O,MATCH(A135,Data!B:B,0))&lt;&gt;"",INDEX(Data!O:O,MATCH(A135,Data!B:B,0)),""),"")</f>
        <v>Sihem</v>
      </c>
      <c r="D135" s="169" t="str">
        <f>IFERROR(IF(INDEX(Data!J:J,MATCH(A135,Data!B:B,0))&lt;&gt;"",INDEX(Data!J:J,MATCH(A135,Data!B:B,0)),""),"")</f>
        <v>CD</v>
      </c>
      <c r="E135" s="169" t="str">
        <f>IFERROR(IF(INDEX(Data!M:M,MATCH(A135,Data!B:B,0))&lt;&gt;"",INDEX(Data!M:M,MATCH(A135,Data!B:B,0)),""),"")</f>
        <v>SILLINGY</v>
      </c>
      <c r="F135" s="169">
        <f>IFERROR(IF(INDEX(Data!N:N,MATCH(A135,Data!B:B,0))&lt;&gt;"",INDEX(Data!N:N,MATCH(A135,Data!B:B,0)),""),"")</f>
        <v>74330</v>
      </c>
      <c r="G135" s="170">
        <f>IFERROR(IF(INDEX(Data!K:K,MATCH(A135,Data!B:B,0))&lt;&gt;"",INDEX(Data!K:K,MATCH(A135,Data!B:B,0)),""),"")</f>
        <v>45694</v>
      </c>
      <c r="H135" s="170">
        <f>IFERROR(IF(INDEX(Data!L:L,MATCH(A135,Data!B:B,0))&lt;&gt;"",INDEX(Data!L:L,MATCH(A135,Data!B:B,0)),""),"")</f>
        <v>45695</v>
      </c>
      <c r="I135" s="170">
        <f>IFERROR(IF(INDEX(Data!C:C,MATCH(A135,Data!B:B,0))&lt;&gt;"",INDEX(Data!C:C,MATCH(A135,Data!B:B,0)),""),"")</f>
        <v>45707</v>
      </c>
      <c r="J135" s="170">
        <f>IFERROR(IF(INDEX(Data!D:D,MATCH(A135,Data!B:B,0))&lt;&gt;"",INDEX(Data!D:D,MATCH(A135,Data!B:B,0)),""),"")</f>
        <v>45790</v>
      </c>
      <c r="K135" s="171" t="str">
        <f>IFERROR(IF(INDEX(Data!H:H,MATCH(A135,Data!B:B,0))&lt;&gt;"",INDEX(Data!H:H,MATCH(A135,Data!B:B,0)),""),"")</f>
        <v>Equilibré</v>
      </c>
      <c r="L135" s="166" t="str">
        <f>IFERROR(IF(GETPIVOTDATA("DateRDV",TCD!$B$1,"DT","BA","Bénéficiaire",$A135,L$6,L$5,"Mois (DateRDV)",L$7,"Années (DateRDV)",L$3),1,""),"")</f>
        <v/>
      </c>
      <c r="M135" s="166" t="str">
        <f>IFERROR(IF(GETPIVOTDATA("DateRDV",TCD!$B$1,"DT","BA","Bénéficiaire",$A135,M$6,M$5,"Mois (DateRDV)",M$7,"Années (DateRDV)",M$3),2,""),"")</f>
        <v/>
      </c>
      <c r="N135" s="166" t="str">
        <f>IFERROR(IF(GETPIVOTDATA("DateRDV",TCD!$B$1,"DT","BA","Bénéficiaire",$A135,N$6,N$5,"Mois (DateRDV)",N$7,"Années (DateRDV)",N$3,"Présence","Excusé"),3,""),"")</f>
        <v/>
      </c>
      <c r="O135" s="166" t="str">
        <f>IFERROR(IF(GETPIVOTDATA("DateRDV",TCD!$B$1,"DT","BA","Bénéficiaire",$A135,O$6,O$5,"Mois (DateRDV)",O$7,"Années (DateRDV)",O$3,"Présence","Absent"),4,""),"")</f>
        <v/>
      </c>
      <c r="P135" s="166" t="str">
        <f>IFERROR(IF(GETPIVOTDATA("DateRDV",TCD!$B$1,"DT","BA","Bénéficiaire",$A135,P$6,P$5,"Mois (DateRDV)",P$7,"Années (DateRDV)",P$3),1,""),"")</f>
        <v/>
      </c>
      <c r="Q135" s="166" t="str">
        <f>IFERROR(IF(GETPIVOTDATA("DateRDV",TCD!$B$1,"DT","BA","Bénéficiaire",$A135,Q$6,Q$5,"Mois (DateRDV)",Q$7,"Années (DateRDV)",Q$3),2,""),"")</f>
        <v/>
      </c>
      <c r="R135" s="166" t="str">
        <f>IFERROR(IF(GETPIVOTDATA("DateRDV",TCD!$B$1,"DT","BA","Bénéficiaire",$A135,R$6,R$5,"Mois (DateRDV)",R$7,"Années (DateRDV)",R$3,"Présence","Excusé"),3,""),"")</f>
        <v/>
      </c>
      <c r="S135" s="166" t="str">
        <f>IFERROR(IF(GETPIVOTDATA("DateRDV",TCD!$B$1,"DT","BA","Bénéficiaire",$A135,S$6,S$5,"Mois (DateRDV)",S$7,"Années (DateRDV)",S$3,"Présence","Absent"),4,""),"")</f>
        <v/>
      </c>
      <c r="T135" s="166" t="str">
        <f>IFERROR(IF(GETPIVOTDATA("DateRDV",TCD!$B$1,"DT","BA","Bénéficiaire",$A135,T$6,T$5,"Mois (DateRDV)",T$7,"Années (DateRDV)",T$3),1,""),"")</f>
        <v/>
      </c>
      <c r="U135" s="166" t="str">
        <f>IFERROR(IF(GETPIVOTDATA("DateRDV",TCD!$B$1,"DT","BA","Bénéficiaire",$A135,U$6,U$5,"Mois (DateRDV)",U$7,"Années (DateRDV)",U$3),2,""),"")</f>
        <v/>
      </c>
      <c r="V135" s="166" t="str">
        <f>IFERROR(IF(GETPIVOTDATA("DateRDV",TCD!$B$1,"DT","BA","Bénéficiaire",$A135,V$6,V$5,"Mois (DateRDV)",V$7,"Années (DateRDV)",V$3,"Présence","Excusé"),3,""),"")</f>
        <v/>
      </c>
      <c r="W135" s="166" t="str">
        <f>IFERROR(IF(GETPIVOTDATA("DateRDV",TCD!$B$1,"DT","BA","Bénéficiaire",$A135,W$6,W$5,"Mois (DateRDV)",W$7,"Années (DateRDV)",W$3,"Présence","Absent"),4,""),"")</f>
        <v/>
      </c>
      <c r="X135" s="166" t="str">
        <f>IFERROR(IF(GETPIVOTDATA("DateRDV",TCD!$B$1,"DT","BA","Bénéficiaire",$A135,X$6,X$5,"Mois (DateRDV)",X$7,"Années (DateRDV)",X$3),1,""),"")</f>
        <v/>
      </c>
      <c r="Y135" s="166" t="str">
        <f>IFERROR(IF(GETPIVOTDATA("DateRDV",TCD!$B$1,"DT","BA","Bénéficiaire",$A135,Y$6,Y$5,"Mois (DateRDV)",Y$7,"Années (DateRDV)",Y$3),2,""),"")</f>
        <v/>
      </c>
      <c r="Z135" s="166" t="str">
        <f>IFERROR(IF(GETPIVOTDATA("DateRDV",TCD!$B$1,"DT","BA","Bénéficiaire",$A135,Z$6,Z$5,"Mois (DateRDV)",Z$7,"Années (DateRDV)",Z$3,"Présence","Excusé"),3,""),"")</f>
        <v/>
      </c>
      <c r="AA135" s="166" t="str">
        <f>IFERROR(IF(GETPIVOTDATA("DateRDV",TCD!$B$1,"DT","BA","Bénéficiaire",$A135,AA$6,AA$5,"Mois (DateRDV)",AA$7,"Années (DateRDV)",AA$3,"Présence","Absent"),4,""),"")</f>
        <v/>
      </c>
      <c r="AB135" s="166" t="str">
        <f>IFERROR(IF(GETPIVOTDATA("DateRDV",TCD!$B$1,"DT","BA","Bénéficiaire",$A135,AB$6,AB$5,"Mois (DateRDV)",AB$7,"Années (DateRDV)",AB$3),1,""),"")</f>
        <v/>
      </c>
      <c r="AC135" s="166" t="str">
        <f>IFERROR(IF(GETPIVOTDATA("DateRDV",TCD!$B$1,"DT","BA","Bénéficiaire",$A135,AC$6,AC$5,"Mois (DateRDV)",AC$7,"Années (DateRDV)",AC$3),2,""),"")</f>
        <v/>
      </c>
      <c r="AD135" s="166" t="str">
        <f>IFERROR(IF(GETPIVOTDATA("DateRDV",TCD!$B$1,"DT","BA","Bénéficiaire",$A135,AD$6,AD$5,"Mois (DateRDV)",AD$7,"Années (DateRDV)",AD$3,"Présence","Excusé"),3,""),"")</f>
        <v/>
      </c>
      <c r="AE135" s="166" t="str">
        <f>IFERROR(IF(GETPIVOTDATA("DateRDV",TCD!$B$1,"DT","BA","Bénéficiaire",$A135,AE$6,AE$5,"Mois (DateRDV)",AE$7,"Années (DateRDV)",AE$3,"Présence","Absent"),4,""),"")</f>
        <v/>
      </c>
      <c r="AF135" s="166" t="str">
        <f>IFERROR(IF(GETPIVOTDATA("DateRDV",TCD!$B$1,"DT","BA","Bénéficiaire",$A135,AF$6,AF$5,"Mois (DateRDV)",AF$7,"Années (DateRDV)",AF$3),1,""),"")</f>
        <v/>
      </c>
      <c r="AG135" s="166" t="str">
        <f>IFERROR(IF(GETPIVOTDATA("DateRDV",TCD!$B$1,"DT","BA","Bénéficiaire",$A135,AG$6,AG$5,"Mois (DateRDV)",AG$7,"Années (DateRDV)",AG$3),2,""),"")</f>
        <v/>
      </c>
      <c r="AH135" s="166" t="str">
        <f>IFERROR(IF(GETPIVOTDATA("DateRDV",TCD!$B$1,"DT","BA","Bénéficiaire",$A135,AH$6,AH$5,"Mois (DateRDV)",AH$7,"Années (DateRDV)",AH$3,"Présence","Excusé"),3,""),"")</f>
        <v/>
      </c>
      <c r="AI135" s="166" t="str">
        <f>IFERROR(IF(GETPIVOTDATA("DateRDV",TCD!$B$1,"DT","BA","Bénéficiaire",$A135,AI$6,AI$5,"Mois (DateRDV)",AI$7,"Années (DateRDV)",AI$3,"Présence","Absent"),4,""),"")</f>
        <v/>
      </c>
      <c r="AJ135" s="166" t="str">
        <f>IFERROR(IF(GETPIVOTDATA("DateRDV",TCD!$B$1,"DT","BA","Bénéficiaire",$A135,AJ$6,AJ$5,"Mois (DateRDV)",AJ$7,"Années (DateRDV)",AJ$3),1,""),"")</f>
        <v/>
      </c>
      <c r="AK135" s="166" t="str">
        <f>IFERROR(IF(GETPIVOTDATA("DateRDV",TCD!$B$1,"DT","BA","Bénéficiaire",$A135,AK$6,AK$5,"Mois (DateRDV)",AK$7,"Années (DateRDV)",AK$3),2,""),"")</f>
        <v/>
      </c>
      <c r="AL135" s="166" t="str">
        <f>IFERROR(IF(GETPIVOTDATA("DateRDV",TCD!$B$1,"DT","BA","Bénéficiaire",$A135,AL$6,AL$5,"Mois (DateRDV)",AL$7,"Années (DateRDV)",AL$3,"Présence","Excusé"),3,""),"")</f>
        <v/>
      </c>
      <c r="AM135" s="166" t="str">
        <f>IFERROR(IF(GETPIVOTDATA("DateRDV",TCD!$B$1,"DT","BA","Bénéficiaire",$A135,AM$6,AM$5,"Mois (DateRDV)",AM$7,"Années (DateRDV)",AM$3,"Présence","Absent"),4,""),"")</f>
        <v/>
      </c>
      <c r="AN135" s="166" t="str">
        <f>IFERROR(IF(GETPIVOTDATA("DateRDV",TCD!$B$1,"DT","BA","Bénéficiaire",$A135,AN$6,AN$5,"Mois (DateRDV)",AN$7,"Années (DateRDV)",AN$3),1,""),"")</f>
        <v/>
      </c>
      <c r="AO135" s="166" t="str">
        <f>IFERROR(IF(GETPIVOTDATA("DateRDV",TCD!$B$1,"DT","BA","Bénéficiaire",$A135,AO$6,AO$5,"Mois (DateRDV)",AO$7,"Années (DateRDV)",AO$3),2,""),"")</f>
        <v/>
      </c>
      <c r="AP135" s="166" t="str">
        <f>IFERROR(IF(GETPIVOTDATA("DateRDV",TCD!$B$1,"DT","BA","Bénéficiaire",$A135,AP$6,AP$5,"Mois (DateRDV)",AP$7,"Années (DateRDV)",AP$3,"Présence","Excusé"),3,""),"")</f>
        <v/>
      </c>
      <c r="AQ135" s="166" t="str">
        <f>IFERROR(IF(GETPIVOTDATA("DateRDV",TCD!$B$1,"DT","BA","Bénéficiaire",$A135,AQ$6,AQ$5,"Mois (DateRDV)",AQ$7,"Années (DateRDV)",AQ$3,"Présence","Absent"),4,""),"")</f>
        <v/>
      </c>
      <c r="AR135" s="166" t="str">
        <f>IFERROR(IF(GETPIVOTDATA("DateRDV",TCD!$B$1,"DT","BA","Bénéficiaire",$A135,AR$6,AR$5,"Mois (DateRDV)",AR$7,"Années (DateRDV)",AR$3),1,""),"")</f>
        <v/>
      </c>
      <c r="AS135" s="166" t="str">
        <f>IFERROR(IF(GETPIVOTDATA("DateRDV",TCD!$B$1,"DT","BA","Bénéficiaire",$A135,AS$6,AS$5,"Mois (DateRDV)",AS$7,"Années (DateRDV)",AS$3),2,""),"")</f>
        <v/>
      </c>
      <c r="AT135" s="166" t="str">
        <f>IFERROR(IF(GETPIVOTDATA("DateRDV",TCD!$B$1,"DT","BA","Bénéficiaire",$A135,AT$6,AT$5,"Mois (DateRDV)",AT$7,"Années (DateRDV)",AT$3,"Présence","Excusé"),3,""),"")</f>
        <v/>
      </c>
      <c r="AU135" s="166" t="str">
        <f>IFERROR(IF(GETPIVOTDATA("DateRDV",TCD!$B$1,"DT","BA","Bénéficiaire",$A135,AU$6,AU$5,"Mois (DateRDV)",AU$7,"Années (DateRDV)",AU$3,"Présence","Absent"),4,""),"")</f>
        <v/>
      </c>
      <c r="AV135" s="166" t="str">
        <f>IFERROR(IF(GETPIVOTDATA("DateRDV",TCD!$B$1,"DT","BA","Bénéficiaire",$A135,AV$6,AV$5,"Mois (DateRDV)",AV$7,"Années (DateRDV)",AV$3),1,""),"")</f>
        <v/>
      </c>
      <c r="AW135" s="166" t="str">
        <f>IFERROR(IF(GETPIVOTDATA("DateRDV",TCD!$B$1,"DT","BA","Bénéficiaire",$A135,AW$6,AW$5,"Mois (DateRDV)",AW$7,"Années (DateRDV)",AW$3),2,""),"")</f>
        <v/>
      </c>
      <c r="AX135" s="166" t="str">
        <f>IFERROR(IF(GETPIVOTDATA("DateRDV",TCD!$B$1,"DT","BA","Bénéficiaire",$A135,AX$6,AX$5,"Mois (DateRDV)",AX$7,"Années (DateRDV)",AX$3,"Présence","Excusé"),3,""),"")</f>
        <v/>
      </c>
      <c r="AY135" s="166" t="str">
        <f>IFERROR(IF(GETPIVOTDATA("DateRDV",TCD!$B$1,"DT","BA","Bénéficiaire",$A135,AY$6,AY$5,"Mois (DateRDV)",AY$7,"Années (DateRDV)",AY$3,"Présence","Absent"),4,""),"")</f>
        <v/>
      </c>
      <c r="AZ135" s="166" t="str">
        <f>IFERROR(IF(GETPIVOTDATA("DateRDV",TCD!$B$1,"DT","BA","Bénéficiaire",$A135,AZ$6,AZ$5,"Mois (DateRDV)",AZ$7,"Années (DateRDV)",AZ$3),1,""),"")</f>
        <v/>
      </c>
      <c r="BA135" s="166" t="str">
        <f>IFERROR(IF(GETPIVOTDATA("DateRDV",TCD!$B$1,"DT","BA","Bénéficiaire",$A135,BA$6,BA$5,"Mois (DateRDV)",BA$7,"Années (DateRDV)",BA$3),2,""),"")</f>
        <v/>
      </c>
      <c r="BB135" s="166" t="str">
        <f>IFERROR(IF(GETPIVOTDATA("DateRDV",TCD!$B$1,"DT","BA","Bénéficiaire",$A135,BB$6,BB$5,"Mois (DateRDV)",BB$7,"Années (DateRDV)",BB$3,"Présence","Excusé"),3,""),"")</f>
        <v/>
      </c>
      <c r="BC135" s="166" t="str">
        <f>IFERROR(IF(GETPIVOTDATA("DateRDV",TCD!$B$1,"DT","BA","Bénéficiaire",$A135,BC$6,BC$5,"Mois (DateRDV)",BC$7,"Années (DateRDV)",BC$3,"Présence","Absent"),4,""),"")</f>
        <v/>
      </c>
      <c r="BD135" s="166" t="str">
        <f>IFERROR(IF(GETPIVOTDATA("DateRDV",TCD!$B$1,"DT","BA","Bénéficiaire",$A135,BD$6,BD$5,"Mois (DateRDV)",BD$7,"Années (DateRDV)",BD$3),1,""),"")</f>
        <v/>
      </c>
      <c r="BE135" s="166" t="str">
        <f>IFERROR(IF(GETPIVOTDATA("DateRDV",TCD!$B$1,"DT","BA","Bénéficiaire",$A135,BE$6,BE$5,"Mois (DateRDV)",BE$7,"Années (DateRDV)",BE$3),2,""),"")</f>
        <v/>
      </c>
      <c r="BF135" s="166" t="str">
        <f>IFERROR(IF(GETPIVOTDATA("DateRDV",TCD!$B$1,"DT","BA","Bénéficiaire",$A135,BF$6,BF$5,"Mois (DateRDV)",BF$7,"Années (DateRDV)",BF$3,"Présence","Excusé"),3,""),"")</f>
        <v/>
      </c>
      <c r="BG135" s="166" t="str">
        <f>IFERROR(IF(GETPIVOTDATA("DateRDV",TCD!$B$1,"DT","BA","Bénéficiaire",$A135,BG$6,BG$5,"Mois (DateRDV)",BG$7,"Années (DateRDV)",BG$3,"Présence","Absent"),4,""),"")</f>
        <v/>
      </c>
      <c r="BH135" s="166" t="str">
        <f>IFERROR(IF(GETPIVOTDATA("DateRDV",TCD!$B$1,"DT","BA","Bénéficiaire",$A135,BH$6,BH$5,"Mois (DateRDV)",BH$7,"Années (DateRDV)",BH$3),1,""),"")</f>
        <v/>
      </c>
      <c r="BI135" s="166" t="str">
        <f>IFERROR(IF(GETPIVOTDATA("DateRDV",TCD!$B$1,"DT","BA","Bénéficiaire",$A135,BI$6,BI$5,"Mois (DateRDV)",BI$7,"Années (DateRDV)",BI$3),2,""),"")</f>
        <v/>
      </c>
      <c r="BJ135" s="166" t="str">
        <f>IFERROR(IF(GETPIVOTDATA("DateRDV",TCD!$B$1,"DT","BA","Bénéficiaire",$A135,BJ$6,BJ$5,"Mois (DateRDV)",BJ$7,"Années (DateRDV)",BJ$3,"Présence","Excusé"),3,""),"")</f>
        <v/>
      </c>
      <c r="BK135" s="166" t="str">
        <f>IFERROR(IF(GETPIVOTDATA("DateRDV",TCD!$B$1,"DT","BA","Bénéficiaire",$A135,BK$6,BK$5,"Mois (DateRDV)",BK$7,"Années (DateRDV)",BK$3,"Présence","Absent"),4,""),"")</f>
        <v/>
      </c>
      <c r="BL135" s="166" t="str">
        <f>IFERROR(IF(GETPIVOTDATA("DateRDV",TCD!$B$1,"DT","BA","Bénéficiaire",$A135,BL$6,BL$5,"Mois (DateRDV)",BL$7,"Années (DateRDV)",BL$3),1,""),"")</f>
        <v/>
      </c>
      <c r="BM135" s="166" t="str">
        <f>IFERROR(IF(GETPIVOTDATA("DateRDV",TCD!$B$1,"DT","BA","Bénéficiaire",$A135,BM$6,BM$5,"Mois (DateRDV)",BM$7,"Années (DateRDV)",BM$3),2,""),"")</f>
        <v/>
      </c>
      <c r="BN135" s="166" t="str">
        <f>IFERROR(IF(GETPIVOTDATA("DateRDV",TCD!$B$1,"DT","BA","Bénéficiaire",$A135,BN$6,BN$5,"Mois (DateRDV)",BN$7,"Années (DateRDV)",BN$3,"Présence","Excusé"),3,""),"")</f>
        <v/>
      </c>
      <c r="BO135" s="166" t="str">
        <f>IFERROR(IF(GETPIVOTDATA("DateRDV",TCD!$B$1,"DT","BA","Bénéficiaire",$A135,BO$6,BO$5,"Mois (DateRDV)",BO$7,"Années (DateRDV)",BO$3,"Présence","Absent"),4,""),"")</f>
        <v/>
      </c>
      <c r="BP135" s="166" t="str">
        <f>IFERROR(IF(GETPIVOTDATA("DateRDV",TCD!$B$1,"DT","BA","Bénéficiaire",$A135,BP$6,BP$5,"Mois (DateRDV)",BP$7,"Années (DateRDV)",BP$3),1,""),"")</f>
        <v/>
      </c>
      <c r="BQ135" s="166" t="str">
        <f>IFERROR(IF(GETPIVOTDATA("DateRDV",TCD!$B$1,"DT","BA","Bénéficiaire",$A135,BQ$6,BQ$5,"Mois (DateRDV)",BQ$7,"Années (DateRDV)",BQ$3),2,""),"")</f>
        <v/>
      </c>
      <c r="BR135" s="166" t="str">
        <f>IFERROR(IF(GETPIVOTDATA("DateRDV",TCD!$B$1,"DT","BA","Bénéficiaire",$A135,BR$6,BR$5,"Mois (DateRDV)",BR$7,"Années (DateRDV)",BR$3,"Présence","Excusé"),3,""),"")</f>
        <v/>
      </c>
      <c r="BS135" s="166" t="str">
        <f>IFERROR(IF(GETPIVOTDATA("DateRDV",TCD!$B$1,"DT","BA","Bénéficiaire",$A135,BS$6,BS$5,"Mois (DateRDV)",BS$7,"Années (DateRDV)",BS$3,"Présence","Absent"),4,""),"")</f>
        <v/>
      </c>
      <c r="BT135" s="166" t="str">
        <f>IFERROR(IF(GETPIVOTDATA("DateRDV",TCD!$B$1,"DT","BA","Bénéficiaire",$A135,BT$6,BT$5,"Mois (DateRDV)",BT$7,"Années (DateRDV)",BT$3),1,""),"")</f>
        <v/>
      </c>
      <c r="BU135" s="166" t="str">
        <f>IFERROR(IF(GETPIVOTDATA("DateRDV",TCD!$B$1,"DT","BA","Bénéficiaire",$A135,BU$6,BU$5,"Mois (DateRDV)",BU$7,"Années (DateRDV)",BU$3),2,""),"")</f>
        <v/>
      </c>
      <c r="BV135" s="166" t="str">
        <f>IFERROR(IF(GETPIVOTDATA("DateRDV",TCD!$B$1,"DT","BA","Bénéficiaire",$A135,BV$6,BV$5,"Mois (DateRDV)",BV$7,"Années (DateRDV)",BV$3,"Présence","Excusé"),3,""),"")</f>
        <v/>
      </c>
      <c r="BW135" s="166" t="str">
        <f>IFERROR(IF(GETPIVOTDATA("DateRDV",TCD!$B$1,"DT","BA","Bénéficiaire",$A135,BW$6,BW$5,"Mois (DateRDV)",BW$7,"Années (DateRDV)",BW$3,"Présence","Absent"),4,""),"")</f>
        <v/>
      </c>
      <c r="BX135" s="166" t="str">
        <f>IFERROR(IF(GETPIVOTDATA("DateRDV",TCD!$B$1,"DT","BA","Bénéficiaire",$A135,BX$6,BX$5,"Mois (DateRDV)",BX$7,"Années (DateRDV)",BX$3),1,""),"")</f>
        <v/>
      </c>
      <c r="BY135" s="166" t="str">
        <f>IFERROR(IF(GETPIVOTDATA("DateRDV",TCD!$B$1,"DT","BA","Bénéficiaire",$A135,BY$6,BY$5,"Mois (DateRDV)",BY$7,"Années (DateRDV)",BY$3),2,""),"")</f>
        <v/>
      </c>
      <c r="BZ135" s="166" t="str">
        <f>IFERROR(IF(GETPIVOTDATA("DateRDV",TCD!$B$1,"DT","BA","Bénéficiaire",$A135,BZ$6,BZ$5,"Mois (DateRDV)",BZ$7,"Années (DateRDV)",BZ$3,"Présence","Excusé"),3,""),"")</f>
        <v/>
      </c>
      <c r="CA135" s="166" t="str">
        <f>IFERROR(IF(GETPIVOTDATA("DateRDV",TCD!$B$1,"DT","BA","Bénéficiaire",$A135,CA$6,CA$5,"Mois (DateRDV)",CA$7,"Années (DateRDV)",CA$3,"Présence","Absent"),4,""),"")</f>
        <v/>
      </c>
      <c r="CB135" s="166" t="str">
        <f>IFERROR(IF(GETPIVOTDATA("DateRDV",TCD!$B$1,"DT","BA","Bénéficiaire",$A135,CB$6,CB$5,"Mois (DateRDV)",CB$7,"Années (DateRDV)",CB$3),1,""),"")</f>
        <v/>
      </c>
      <c r="CC135" s="166" t="str">
        <f>IFERROR(IF(GETPIVOTDATA("DateRDV",TCD!$B$1,"DT","BA","Bénéficiaire",$A135,CC$6,CC$5,"Mois (DateRDV)",CC$7,"Années (DateRDV)",CC$3),2,""),"")</f>
        <v/>
      </c>
      <c r="CD135" s="166" t="str">
        <f>IFERROR(IF(GETPIVOTDATA("DateRDV",TCD!$B$1,"DT","BA","Bénéficiaire",$A135,CD$6,CD$5,"Mois (DateRDV)",CD$7,"Années (DateRDV)",CD$3,"Présence","Excusé"),3,""),"")</f>
        <v/>
      </c>
      <c r="CE135" s="166" t="str">
        <f>IFERROR(IF(GETPIVOTDATA("DateRDV",TCD!$B$1,"DT","BA","Bénéficiaire",$A135,CE$6,CE$5,"Mois (DateRDV)",CE$7,"Années (DateRDV)",CE$3,"Présence","Absent"),4,""),"")</f>
        <v/>
      </c>
      <c r="CF135" s="166" t="str">
        <f>IFERROR(IF(GETPIVOTDATA("DateRDV",TCD!$B$1,"DT","BA","Bénéficiaire",$A135,CF$6,CF$5,"Mois (DateRDV)",CF$7,"Années (DateRDV)",CF$3),1,""),"")</f>
        <v/>
      </c>
      <c r="CG135" s="166" t="str">
        <f>IFERROR(IF(GETPIVOTDATA("DateRDV",TCD!$B$1,"DT","BA","Bénéficiaire",$A135,CG$6,CG$5,"Mois (DateRDV)",CG$7,"Années (DateRDV)",CG$3),2,""),"")</f>
        <v/>
      </c>
      <c r="CH135" s="166" t="str">
        <f>IFERROR(IF(GETPIVOTDATA("DateRDV",TCD!$B$1,"DT","BA","Bénéficiaire",$A135,CH$6,CH$5,"Mois (DateRDV)",CH$7,"Années (DateRDV)",CH$3,"Présence","Excusé"),3,""),"")</f>
        <v/>
      </c>
      <c r="CI135" s="166" t="str">
        <f>IFERROR(IF(GETPIVOTDATA("DateRDV",TCD!$B$1,"DT","BA","Bénéficiaire",$A135,CI$6,CI$5,"Mois (DateRDV)",CI$7,"Années (DateRDV)",CI$3,"Présence","Absent"),4,""),"")</f>
        <v/>
      </c>
      <c r="CJ135" s="166" t="str">
        <f>IFERROR(IF(GETPIVOTDATA("DateRDV",TCD!$B$1,"DT","BA","Bénéficiaire",$A135,CJ$6,CJ$5,"Mois (DateRDV)",CJ$7,"Années (DateRDV)",CJ$3),1,""),"")</f>
        <v/>
      </c>
      <c r="CK135" s="166" t="str">
        <f>IFERROR(IF(GETPIVOTDATA("DateRDV",TCD!$B$1,"DT","BA","Bénéficiaire",$A135,CK$6,CK$5,"Mois (DateRDV)",CK$7,"Années (DateRDV)",CK$3),2,""),"")</f>
        <v/>
      </c>
      <c r="CL135" s="166" t="str">
        <f>IFERROR(IF(GETPIVOTDATA("DateRDV",TCD!$B$1,"DT","BA","Bénéficiaire",$A135,BE$6,BE$5,"Mois (DateRDV)",BE$7,"Années (DateRDV)",BE$3,"Présence","Excusé"),3,""),"")</f>
        <v/>
      </c>
      <c r="CM135" s="166" t="str">
        <f>IFERROR(IF(GETPIVOTDATA("DateRDV",TCD!$B$1,"DT","BA","Bénéficiaire",$A135,CM$6,CM$5,"Mois (DateRDV)",CM$7,"Années (DateRDV)",CM$3,"Présence","Absent"),4,""),"")</f>
        <v/>
      </c>
      <c r="CN135" s="166" t="str">
        <f>IFERROR(IF(GETPIVOTDATA("DateRDV",TCD!$B$1,"DT","BA","Bénéficiaire",$A135,CN$6,CN$5,"Mois (DateRDV)",CN$7,"Années (DateRDV)",CN$3),1,""),"")</f>
        <v/>
      </c>
      <c r="CO135" s="166" t="str">
        <f>IFERROR(IF(GETPIVOTDATA("DateRDV",TCD!$B$1,"DT","BA","Bénéficiaire",$A135,CO$6,CO$5,"Mois (DateRDV)",CO$7,"Années (DateRDV)",CO$3),2,""),"")</f>
        <v/>
      </c>
      <c r="CP135" s="166" t="str">
        <f>IFERROR(IF(GETPIVOTDATA("DateRDV",TCD!$B$1,"DT","BA","Bénéficiaire",$A135,CP$6,CP$5,"Mois (DateRDV)",CP$7,"Années (DateRDV)",CP$3,"Présence","Excusé"),3,""),"")</f>
        <v/>
      </c>
      <c r="CQ135" s="166" t="str">
        <f>IFERROR(IF(GETPIVOTDATA("DateRDV",TCD!$B$1,"DT","BA","Bénéficiaire",$A135,CQ$6,CQ$5,"Mois (DateRDV)",CQ$7,"Années (DateRDV)",CQ$3,"Présence","Absent"),4,""),"")</f>
        <v/>
      </c>
      <c r="CR135" s="166" t="str">
        <f>IFERROR(IF(GETPIVOTDATA("DateRDV",TCD!$B$1,"DT","BA","Bénéficiaire",$A135,CR$6,CR$5,"Mois (DateRDV)",CR$7,"Années (DateRDV)",CR$3),1,""),"")</f>
        <v/>
      </c>
      <c r="CS135" s="166" t="str">
        <f>IFERROR(IF(GETPIVOTDATA("DateRDV",TCD!$B$1,"DT","BA","Bénéficiaire",$A135,CS$6,CS$5,"Mois (DateRDV)",CS$7,"Années (DateRDV)",CS$3),2,""),"")</f>
        <v/>
      </c>
      <c r="CT135" s="166" t="str">
        <f>IFERROR(IF(GETPIVOTDATA("DateRDV",TCD!$B$1,"DT","BA","Bénéficiaire",$A135,CT$6,CT$5,"Mois (DateRDV)",CT$7,"Années (DateRDV)",CT$3,"Présence","Excusé"),3,""),"")</f>
        <v/>
      </c>
      <c r="CU135" s="166" t="str">
        <f>IFERROR(IF(GETPIVOTDATA("DateRDV",TCD!$B$1,"DT","BA","Bénéficiaire",$A135,CU$6,CU$5,"Mois (DateRDV)",CU$7,"Années (DateRDV)",CU$3,"Présence","Absent"),4,""),"")</f>
        <v/>
      </c>
      <c r="CV135" s="166" t="str">
        <f>IFERROR(IF(GETPIVOTDATA("DateRDV",TCD!$B$1,"DT","BA","Bénéficiaire",$A135,CV$6,CV$5,"Mois (DateRDV)",CV$7,"Années (DateRDV)",CV$3),1,""),"")</f>
        <v/>
      </c>
      <c r="CW135" s="166" t="str">
        <f>IFERROR(IF(GETPIVOTDATA("DateRDV",TCD!$B$1,"DT","BA","Bénéficiaire",$A135,CW$6,CW$5,"Mois (DateRDV)",CW$7,"Années (DateRDV)",CW$3),2,""),"")</f>
        <v/>
      </c>
      <c r="CX135" s="166" t="str">
        <f>IFERROR(IF(GETPIVOTDATA("DateRDV",TCD!$B$1,"DT","BA","Bénéficiaire",$A135,CX$6,CX$5,"Mois (DateRDV)",CX$7,"Années (DateRDV)",CX$3,"Présence","Excusé"),3,""),"")</f>
        <v/>
      </c>
      <c r="CY135" s="166" t="str">
        <f>IFERROR(IF(GETPIVOTDATA("DateRDV",TCD!$B$1,"DT","BA","Bénéficiaire",$A135,CY$6,CY$5,"Mois (DateRDV)",CY$7,"Années (DateRDV)",CY$3,"Présence","Absent"),4,""),"")</f>
        <v/>
      </c>
      <c r="CZ135" s="166" t="str">
        <f>IFERROR(IF(GETPIVOTDATA("DateRDV",TCD!$B$1,"DT","BA","Bénéficiaire",$A135,CZ$6,CZ$5,"Mois (DateRDV)",CZ$7,"Années (DateRDV)",CZ$3),1,""),"")</f>
        <v/>
      </c>
      <c r="DA135" s="166" t="str">
        <f>IFERROR(IF(GETPIVOTDATA("DateRDV",TCD!$B$1,"DT","BA","Bénéficiaire",$A135,DA$6,DA$5,"Mois (DateRDV)",DA$7,"Années (DateRDV)",DA$3),2,""),"")</f>
        <v/>
      </c>
      <c r="DB135" s="166" t="str">
        <f>IFERROR(IF(GETPIVOTDATA("DateRDV",TCD!$B$1,"DT","BA","Bénéficiaire",$A135,DB$6,DB$5,"Mois (DateRDV)",DB$7,"Années (DateRDV)",DB$3,"Présence","Excusé"),3,""),"")</f>
        <v/>
      </c>
      <c r="DC135" s="166" t="str">
        <f>IFERROR(IF(GETPIVOTDATA("DateRDV",TCD!$B$1,"DT","BA","Bénéficiaire",$A135,DC$6,DC$5,"Mois (DateRDV)",DC$7,"Années (DateRDV)",DC$3,"Présence","Absent"),4,""),"")</f>
        <v/>
      </c>
      <c r="DD135" s="166" t="str">
        <f>IFERROR(IF(GETPIVOTDATA("DateRDV",TCD!$B$1,"DT","BA","Bénéficiaire",$A135,DD$6,DD$5,"Mois (DateRDV)",DD$7,"Années (DateRDV)",DD$3),1,""),"")</f>
        <v/>
      </c>
      <c r="DE135" s="166" t="str">
        <f>IFERROR(IF(GETPIVOTDATA("DateRDV",TCD!$B$1,"DT","BA","Bénéficiaire",$A135,DE$6,DE$5,"Mois (DateRDV)",DE$7,"Années (DateRDV)",DE$3),2,""),"")</f>
        <v/>
      </c>
      <c r="DF135" s="166" t="str">
        <f>IFERROR(IF(GETPIVOTDATA("DateRDV",TCD!$B$1,"DT","BA","Bénéficiaire",$A135,DF$6,DF$5,"Mois (DateRDV)",DF$7,"Années (DateRDV)",DF$3,"Présence","Excusé"),3,""),"")</f>
        <v/>
      </c>
      <c r="DG135" s="166" t="str">
        <f>IFERROR(IF(GETPIVOTDATA("DateRDV",TCD!$B$1,"DT","BA","Bénéficiaire",$A135,DG$6,DG$5,"Mois (DateRDV)",DG$7,"Années (DateRDV)",DG$3,"Présence","Absent"),4,""),"")</f>
        <v/>
      </c>
      <c r="DH135" s="166" t="str">
        <f>IFERROR(IF(GETPIVOTDATA("DateRDV",TCD!$B$1,"DT","BA","Bénéficiaire",$A135,DH$6,DH$5,"Mois (DateRDV)",DH$7,"Années (DateRDV)",DH$3),1,""),"")</f>
        <v/>
      </c>
      <c r="DI135" s="166" t="str">
        <f>IFERROR(IF(GETPIVOTDATA("DateRDV",TCD!$B$1,"DT","BA","Bénéficiaire",$A135,DI$6,DI$5,"Mois (DateRDV)",DI$7,"Années (DateRDV)",DI$3),2,""),"")</f>
        <v/>
      </c>
      <c r="DJ135" s="166" t="str">
        <f>IFERROR(IF(GETPIVOTDATA("DateRDV",TCD!$B$1,"DT","BA","Bénéficiaire",$A135,DJ$6,DJ$5,"Mois (DateRDV)",DJ$7,"Années (DateRDV)",DJ$3,"Présence","Excusé"),3,""),"")</f>
        <v/>
      </c>
      <c r="DK135" s="166" t="str">
        <f>IFERROR(IF(GETPIVOTDATA("DateRDV",TCD!$B$1,"DT","BA","Bénéficiaire",$A135,DK$6,DK$5,"Mois (DateRDV)",DK$7,"Années (DateRDV)",DK$3,"Présence","Absent"),4,""),"")</f>
        <v/>
      </c>
      <c r="DL135" s="166" t="str">
        <f>IFERROR(IF(GETPIVOTDATA("DateRDV",TCD!$B$1,"DT","BA","Bénéficiaire",$A135,DL$6,DL$5,"Mois (DateRDV)",DL$7,"Années (DateRDV)",DL$3),1,""),"")</f>
        <v/>
      </c>
      <c r="DM135" s="166" t="str">
        <f>IFERROR(IF(GETPIVOTDATA("DateRDV",TCD!$B$1,"DT","BA","Bénéficiaire",$A135,DM$6,DM$5,"Mois (DateRDV)",DM$7,"Années (DateRDV)",DM$3),2,""),"")</f>
        <v/>
      </c>
      <c r="DN135" s="166" t="str">
        <f>IFERROR(IF(GETPIVOTDATA("DateRDV",TCD!$B$1,"DT","BA","Bénéficiaire",$A135,DN$6,DN$5,"Mois (DateRDV)",DN$7,"Années (DateRDV)",DN$3,"Présence","Excusé"),3,""),"")</f>
        <v/>
      </c>
      <c r="DO135" s="166" t="str">
        <f>IFERROR(IF(GETPIVOTDATA("DateRDV",TCD!$B$1,"DT","BA","Bénéficiaire",$A135,DO$6,DO$5,"Mois (DateRDV)",DO$7,"Années (DateRDV)",DO$3,"Présence","Absent"),4,""),"")</f>
        <v/>
      </c>
    </row>
    <row r="136" spans="1:119" x14ac:dyDescent="0.2">
      <c r="A136" t="str">
        <v>EL BADAOUI Rajaa</v>
      </c>
      <c r="B136" s="169" t="str">
        <f>IFERROR(IF(INDEX(Data!P:P,MATCH(A136,Data!B:B,0))&lt;&gt;"",INDEX(Data!P:P,MATCH(A136,Data!B:B,0)),""),"")</f>
        <v>EL BADAOUI</v>
      </c>
      <c r="C136" s="169" t="str">
        <f>IFERROR(IF(INDEX(Data!O:O,MATCH(A136,Data!B:B,0))&lt;&gt;"",INDEX(Data!O:O,MATCH(A136,Data!B:B,0)),""),"")</f>
        <v>Rajaa</v>
      </c>
      <c r="D136" s="169" t="str">
        <f>IFERROR(IF(INDEX(Data!J:J,MATCH(A136,Data!B:B,0))&lt;&gt;"",INDEX(Data!J:J,MATCH(A136,Data!B:B,0)),""),"")</f>
        <v>CD</v>
      </c>
      <c r="E136" s="169" t="str">
        <f>IFERROR(IF(INDEX(Data!M:M,MATCH(A136,Data!B:B,0))&lt;&gt;"",INDEX(Data!M:M,MATCH(A136,Data!B:B,0)),""),"")</f>
        <v>SILLINGY</v>
      </c>
      <c r="F136" s="169">
        <f>IFERROR(IF(INDEX(Data!N:N,MATCH(A136,Data!B:B,0))&lt;&gt;"",INDEX(Data!N:N,MATCH(A136,Data!B:B,0)),""),"")</f>
        <v>74330</v>
      </c>
      <c r="G136" s="170">
        <f>IFERROR(IF(INDEX(Data!K:K,MATCH(A136,Data!B:B,0))&lt;&gt;"",INDEX(Data!K:K,MATCH(A136,Data!B:B,0)),""),"")</f>
        <v>45610</v>
      </c>
      <c r="H136" s="170">
        <f>IFERROR(IF(INDEX(Data!L:L,MATCH(A136,Data!B:B,0))&lt;&gt;"",INDEX(Data!L:L,MATCH(A136,Data!B:B,0)),""),"")</f>
        <v>45610</v>
      </c>
      <c r="I136" s="170">
        <f>IFERROR(IF(INDEX(Data!C:C,MATCH(A136,Data!B:B,0))&lt;&gt;"",INDEX(Data!C:C,MATCH(A136,Data!B:B,0)),""),"")</f>
        <v>45614</v>
      </c>
      <c r="J136" s="170">
        <f>IFERROR(IF(INDEX(Data!D:D,MATCH(A136,Data!B:B,0))&lt;&gt;"",INDEX(Data!D:D,MATCH(A136,Data!B:B,0)),""),"")</f>
        <v>45789</v>
      </c>
      <c r="K136" s="171" t="str">
        <f>IFERROR(IF(INDEX(Data!H:H,MATCH(A136,Data!B:B,0))&lt;&gt;"",INDEX(Data!H:H,MATCH(A136,Data!B:B,0)),""),"")</f>
        <v>Equilibré</v>
      </c>
      <c r="L136" s="166" t="str">
        <f>IFERROR(IF(GETPIVOTDATA("DateRDV",TCD!$B$1,"DT","BA","Bénéficiaire",$A136,L$6,L$5,"Mois (DateRDV)",L$7,"Années (DateRDV)",L$3),1,""),"")</f>
        <v/>
      </c>
      <c r="M136" s="166" t="str">
        <f>IFERROR(IF(GETPIVOTDATA("DateRDV",TCD!$B$1,"DT","BA","Bénéficiaire",$A136,M$6,M$5,"Mois (DateRDV)",M$7,"Années (DateRDV)",M$3),2,""),"")</f>
        <v/>
      </c>
      <c r="N136" s="166" t="str">
        <f>IFERROR(IF(GETPIVOTDATA("DateRDV",TCD!$B$1,"DT","BA","Bénéficiaire",$A136,N$6,N$5,"Mois (DateRDV)",N$7,"Années (DateRDV)",N$3,"Présence","Excusé"),3,""),"")</f>
        <v/>
      </c>
      <c r="O136" s="166" t="str">
        <f>IFERROR(IF(GETPIVOTDATA("DateRDV",TCD!$B$1,"DT","BA","Bénéficiaire",$A136,O$6,O$5,"Mois (DateRDV)",O$7,"Années (DateRDV)",O$3,"Présence","Absent"),4,""),"")</f>
        <v/>
      </c>
      <c r="P136" s="166" t="str">
        <f>IFERROR(IF(GETPIVOTDATA("DateRDV",TCD!$B$1,"DT","BA","Bénéficiaire",$A136,P$6,P$5,"Mois (DateRDV)",P$7,"Années (DateRDV)",P$3),1,""),"")</f>
        <v/>
      </c>
      <c r="Q136" s="166" t="str">
        <f>IFERROR(IF(GETPIVOTDATA("DateRDV",TCD!$B$1,"DT","BA","Bénéficiaire",$A136,Q$6,Q$5,"Mois (DateRDV)",Q$7,"Années (DateRDV)",Q$3),2,""),"")</f>
        <v/>
      </c>
      <c r="R136" s="166" t="str">
        <f>IFERROR(IF(GETPIVOTDATA("DateRDV",TCD!$B$1,"DT","BA","Bénéficiaire",$A136,R$6,R$5,"Mois (DateRDV)",R$7,"Années (DateRDV)",R$3,"Présence","Excusé"),3,""),"")</f>
        <v/>
      </c>
      <c r="S136" s="166" t="str">
        <f>IFERROR(IF(GETPIVOTDATA("DateRDV",TCD!$B$1,"DT","BA","Bénéficiaire",$A136,S$6,S$5,"Mois (DateRDV)",S$7,"Années (DateRDV)",S$3,"Présence","Absent"),4,""),"")</f>
        <v/>
      </c>
      <c r="T136" s="166" t="str">
        <f>IFERROR(IF(GETPIVOTDATA("DateRDV",TCD!$B$1,"DT","BA","Bénéficiaire",$A136,T$6,T$5,"Mois (DateRDV)",T$7,"Années (DateRDV)",T$3),1,""),"")</f>
        <v/>
      </c>
      <c r="U136" s="166" t="str">
        <f>IFERROR(IF(GETPIVOTDATA("DateRDV",TCD!$B$1,"DT","BA","Bénéficiaire",$A136,U$6,U$5,"Mois (DateRDV)",U$7,"Années (DateRDV)",U$3),2,""),"")</f>
        <v/>
      </c>
      <c r="V136" s="166" t="str">
        <f>IFERROR(IF(GETPIVOTDATA("DateRDV",TCD!$B$1,"DT","BA","Bénéficiaire",$A136,V$6,V$5,"Mois (DateRDV)",V$7,"Années (DateRDV)",V$3,"Présence","Excusé"),3,""),"")</f>
        <v/>
      </c>
      <c r="W136" s="166" t="str">
        <f>IFERROR(IF(GETPIVOTDATA("DateRDV",TCD!$B$1,"DT","BA","Bénéficiaire",$A136,W$6,W$5,"Mois (DateRDV)",W$7,"Années (DateRDV)",W$3,"Présence","Absent"),4,""),"")</f>
        <v/>
      </c>
      <c r="X136" s="166" t="str">
        <f>IFERROR(IF(GETPIVOTDATA("DateRDV",TCD!$B$1,"DT","BA","Bénéficiaire",$A136,X$6,X$5,"Mois (DateRDV)",X$7,"Années (DateRDV)",X$3),1,""),"")</f>
        <v/>
      </c>
      <c r="Y136" s="166" t="str">
        <f>IFERROR(IF(GETPIVOTDATA("DateRDV",TCD!$B$1,"DT","BA","Bénéficiaire",$A136,Y$6,Y$5,"Mois (DateRDV)",Y$7,"Années (DateRDV)",Y$3),2,""),"")</f>
        <v/>
      </c>
      <c r="Z136" s="166" t="str">
        <f>IFERROR(IF(GETPIVOTDATA("DateRDV",TCD!$B$1,"DT","BA","Bénéficiaire",$A136,Z$6,Z$5,"Mois (DateRDV)",Z$7,"Années (DateRDV)",Z$3,"Présence","Excusé"),3,""),"")</f>
        <v/>
      </c>
      <c r="AA136" s="166" t="str">
        <f>IFERROR(IF(GETPIVOTDATA("DateRDV",TCD!$B$1,"DT","BA","Bénéficiaire",$A136,AA$6,AA$5,"Mois (DateRDV)",AA$7,"Années (DateRDV)",AA$3,"Présence","Absent"),4,""),"")</f>
        <v/>
      </c>
      <c r="AB136" s="166" t="str">
        <f>IFERROR(IF(GETPIVOTDATA("DateRDV",TCD!$B$1,"DT","BA","Bénéficiaire",$A136,AB$6,AB$5,"Mois (DateRDV)",AB$7,"Années (DateRDV)",AB$3),1,""),"")</f>
        <v/>
      </c>
      <c r="AC136" s="166" t="str">
        <f>IFERROR(IF(GETPIVOTDATA("DateRDV",TCD!$B$1,"DT","BA","Bénéficiaire",$A136,AC$6,AC$5,"Mois (DateRDV)",AC$7,"Années (DateRDV)",AC$3),2,""),"")</f>
        <v/>
      </c>
      <c r="AD136" s="166" t="str">
        <f>IFERROR(IF(GETPIVOTDATA("DateRDV",TCD!$B$1,"DT","BA","Bénéficiaire",$A136,AD$6,AD$5,"Mois (DateRDV)",AD$7,"Années (DateRDV)",AD$3,"Présence","Excusé"),3,""),"")</f>
        <v/>
      </c>
      <c r="AE136" s="166" t="str">
        <f>IFERROR(IF(GETPIVOTDATA("DateRDV",TCD!$B$1,"DT","BA","Bénéficiaire",$A136,AE$6,AE$5,"Mois (DateRDV)",AE$7,"Années (DateRDV)",AE$3,"Présence","Absent"),4,""),"")</f>
        <v/>
      </c>
      <c r="AF136" s="166" t="str">
        <f>IFERROR(IF(GETPIVOTDATA("DateRDV",TCD!$B$1,"DT","BA","Bénéficiaire",$A136,AF$6,AF$5,"Mois (DateRDV)",AF$7,"Années (DateRDV)",AF$3),1,""),"")</f>
        <v/>
      </c>
      <c r="AG136" s="166" t="str">
        <f>IFERROR(IF(GETPIVOTDATA("DateRDV",TCD!$B$1,"DT","BA","Bénéficiaire",$A136,AG$6,AG$5,"Mois (DateRDV)",AG$7,"Années (DateRDV)",AG$3),2,""),"")</f>
        <v/>
      </c>
      <c r="AH136" s="166" t="str">
        <f>IFERROR(IF(GETPIVOTDATA("DateRDV",TCD!$B$1,"DT","BA","Bénéficiaire",$A136,AH$6,AH$5,"Mois (DateRDV)",AH$7,"Années (DateRDV)",AH$3,"Présence","Excusé"),3,""),"")</f>
        <v/>
      </c>
      <c r="AI136" s="166" t="str">
        <f>IFERROR(IF(GETPIVOTDATA("DateRDV",TCD!$B$1,"DT","BA","Bénéficiaire",$A136,AI$6,AI$5,"Mois (DateRDV)",AI$7,"Années (DateRDV)",AI$3,"Présence","Absent"),4,""),"")</f>
        <v/>
      </c>
      <c r="AJ136" s="166" t="str">
        <f>IFERROR(IF(GETPIVOTDATA("DateRDV",TCD!$B$1,"DT","BA","Bénéficiaire",$A136,AJ$6,AJ$5,"Mois (DateRDV)",AJ$7,"Années (DateRDV)",AJ$3),1,""),"")</f>
        <v/>
      </c>
      <c r="AK136" s="166" t="str">
        <f>IFERROR(IF(GETPIVOTDATA("DateRDV",TCD!$B$1,"DT","BA","Bénéficiaire",$A136,AK$6,AK$5,"Mois (DateRDV)",AK$7,"Années (DateRDV)",AK$3),2,""),"")</f>
        <v/>
      </c>
      <c r="AL136" s="166" t="str">
        <f>IFERROR(IF(GETPIVOTDATA("DateRDV",TCD!$B$1,"DT","BA","Bénéficiaire",$A136,AL$6,AL$5,"Mois (DateRDV)",AL$7,"Années (DateRDV)",AL$3,"Présence","Excusé"),3,""),"")</f>
        <v/>
      </c>
      <c r="AM136" s="166" t="str">
        <f>IFERROR(IF(GETPIVOTDATA("DateRDV",TCD!$B$1,"DT","BA","Bénéficiaire",$A136,AM$6,AM$5,"Mois (DateRDV)",AM$7,"Années (DateRDV)",AM$3,"Présence","Absent"),4,""),"")</f>
        <v/>
      </c>
      <c r="AN136" s="166" t="str">
        <f>IFERROR(IF(GETPIVOTDATA("DateRDV",TCD!$B$1,"DT","BA","Bénéficiaire",$A136,AN$6,AN$5,"Mois (DateRDV)",AN$7,"Années (DateRDV)",AN$3),1,""),"")</f>
        <v/>
      </c>
      <c r="AO136" s="166" t="str">
        <f>IFERROR(IF(GETPIVOTDATA("DateRDV",TCD!$B$1,"DT","BA","Bénéficiaire",$A136,AO$6,AO$5,"Mois (DateRDV)",AO$7,"Années (DateRDV)",AO$3),2,""),"")</f>
        <v/>
      </c>
      <c r="AP136" s="166" t="str">
        <f>IFERROR(IF(GETPIVOTDATA("DateRDV",TCD!$B$1,"DT","BA","Bénéficiaire",$A136,AP$6,AP$5,"Mois (DateRDV)",AP$7,"Années (DateRDV)",AP$3,"Présence","Excusé"),3,""),"")</f>
        <v/>
      </c>
      <c r="AQ136" s="166" t="str">
        <f>IFERROR(IF(GETPIVOTDATA("DateRDV",TCD!$B$1,"DT","BA","Bénéficiaire",$A136,AQ$6,AQ$5,"Mois (DateRDV)",AQ$7,"Années (DateRDV)",AQ$3,"Présence","Absent"),4,""),"")</f>
        <v/>
      </c>
      <c r="AR136" s="166" t="str">
        <f>IFERROR(IF(GETPIVOTDATA("DateRDV",TCD!$B$1,"DT","BA","Bénéficiaire",$A136,AR$6,AR$5,"Mois (DateRDV)",AR$7,"Années (DateRDV)",AR$3),1,""),"")</f>
        <v/>
      </c>
      <c r="AS136" s="166" t="str">
        <f>IFERROR(IF(GETPIVOTDATA("DateRDV",TCD!$B$1,"DT","BA","Bénéficiaire",$A136,AS$6,AS$5,"Mois (DateRDV)",AS$7,"Années (DateRDV)",AS$3),2,""),"")</f>
        <v/>
      </c>
      <c r="AT136" s="166" t="str">
        <f>IFERROR(IF(GETPIVOTDATA("DateRDV",TCD!$B$1,"DT","BA","Bénéficiaire",$A136,AT$6,AT$5,"Mois (DateRDV)",AT$7,"Années (DateRDV)",AT$3,"Présence","Excusé"),3,""),"")</f>
        <v/>
      </c>
      <c r="AU136" s="166" t="str">
        <f>IFERROR(IF(GETPIVOTDATA("DateRDV",TCD!$B$1,"DT","BA","Bénéficiaire",$A136,AU$6,AU$5,"Mois (DateRDV)",AU$7,"Années (DateRDV)",AU$3,"Présence","Absent"),4,""),"")</f>
        <v/>
      </c>
      <c r="AV136" s="166" t="str">
        <f>IFERROR(IF(GETPIVOTDATA("DateRDV",TCD!$B$1,"DT","BA","Bénéficiaire",$A136,AV$6,AV$5,"Mois (DateRDV)",AV$7,"Années (DateRDV)",AV$3),1,""),"")</f>
        <v/>
      </c>
      <c r="AW136" s="166" t="str">
        <f>IFERROR(IF(GETPIVOTDATA("DateRDV",TCD!$B$1,"DT","BA","Bénéficiaire",$A136,AW$6,AW$5,"Mois (DateRDV)",AW$7,"Années (DateRDV)",AW$3),2,""),"")</f>
        <v/>
      </c>
      <c r="AX136" s="166" t="str">
        <f>IFERROR(IF(GETPIVOTDATA("DateRDV",TCD!$B$1,"DT","BA","Bénéficiaire",$A136,AX$6,AX$5,"Mois (DateRDV)",AX$7,"Années (DateRDV)",AX$3,"Présence","Excusé"),3,""),"")</f>
        <v/>
      </c>
      <c r="AY136" s="166" t="str">
        <f>IFERROR(IF(GETPIVOTDATA("DateRDV",TCD!$B$1,"DT","BA","Bénéficiaire",$A136,AY$6,AY$5,"Mois (DateRDV)",AY$7,"Années (DateRDV)",AY$3,"Présence","Absent"),4,""),"")</f>
        <v/>
      </c>
      <c r="AZ136" s="166" t="str">
        <f>IFERROR(IF(GETPIVOTDATA("DateRDV",TCD!$B$1,"DT","BA","Bénéficiaire",$A136,AZ$6,AZ$5,"Mois (DateRDV)",AZ$7,"Années (DateRDV)",AZ$3),1,""),"")</f>
        <v/>
      </c>
      <c r="BA136" s="166" t="str">
        <f>IFERROR(IF(GETPIVOTDATA("DateRDV",TCD!$B$1,"DT","BA","Bénéficiaire",$A136,BA$6,BA$5,"Mois (DateRDV)",BA$7,"Années (DateRDV)",BA$3),2,""),"")</f>
        <v/>
      </c>
      <c r="BB136" s="166" t="str">
        <f>IFERROR(IF(GETPIVOTDATA("DateRDV",TCD!$B$1,"DT","BA","Bénéficiaire",$A136,BB$6,BB$5,"Mois (DateRDV)",BB$7,"Années (DateRDV)",BB$3,"Présence","Excusé"),3,""),"")</f>
        <v/>
      </c>
      <c r="BC136" s="166" t="str">
        <f>IFERROR(IF(GETPIVOTDATA("DateRDV",TCD!$B$1,"DT","BA","Bénéficiaire",$A136,BC$6,BC$5,"Mois (DateRDV)",BC$7,"Années (DateRDV)",BC$3,"Présence","Absent"),4,""),"")</f>
        <v/>
      </c>
      <c r="BD136" s="166" t="str">
        <f>IFERROR(IF(GETPIVOTDATA("DateRDV",TCD!$B$1,"DT","BA","Bénéficiaire",$A136,BD$6,BD$5,"Mois (DateRDV)",BD$7,"Années (DateRDV)",BD$3),1,""),"")</f>
        <v/>
      </c>
      <c r="BE136" s="166" t="str">
        <f>IFERROR(IF(GETPIVOTDATA("DateRDV",TCD!$B$1,"DT","BA","Bénéficiaire",$A136,BE$6,BE$5,"Mois (DateRDV)",BE$7,"Années (DateRDV)",BE$3),2,""),"")</f>
        <v/>
      </c>
      <c r="BF136" s="166" t="str">
        <f>IFERROR(IF(GETPIVOTDATA("DateRDV",TCD!$B$1,"DT","BA","Bénéficiaire",$A136,BF$6,BF$5,"Mois (DateRDV)",BF$7,"Années (DateRDV)",BF$3,"Présence","Excusé"),3,""),"")</f>
        <v/>
      </c>
      <c r="BG136" s="166" t="str">
        <f>IFERROR(IF(GETPIVOTDATA("DateRDV",TCD!$B$1,"DT","BA","Bénéficiaire",$A136,BG$6,BG$5,"Mois (DateRDV)",BG$7,"Années (DateRDV)",BG$3,"Présence","Absent"),4,""),"")</f>
        <v/>
      </c>
      <c r="BH136" s="166" t="str">
        <f>IFERROR(IF(GETPIVOTDATA("DateRDV",TCD!$B$1,"DT","BA","Bénéficiaire",$A136,BH$6,BH$5,"Mois (DateRDV)",BH$7,"Années (DateRDV)",BH$3),1,""),"")</f>
        <v/>
      </c>
      <c r="BI136" s="166" t="str">
        <f>IFERROR(IF(GETPIVOTDATA("DateRDV",TCD!$B$1,"DT","BA","Bénéficiaire",$A136,BI$6,BI$5,"Mois (DateRDV)",BI$7,"Années (DateRDV)",BI$3),2,""),"")</f>
        <v/>
      </c>
      <c r="BJ136" s="166" t="str">
        <f>IFERROR(IF(GETPIVOTDATA("DateRDV",TCD!$B$1,"DT","BA","Bénéficiaire",$A136,BJ$6,BJ$5,"Mois (DateRDV)",BJ$7,"Années (DateRDV)",BJ$3,"Présence","Excusé"),3,""),"")</f>
        <v/>
      </c>
      <c r="BK136" s="166" t="str">
        <f>IFERROR(IF(GETPIVOTDATA("DateRDV",TCD!$B$1,"DT","BA","Bénéficiaire",$A136,BK$6,BK$5,"Mois (DateRDV)",BK$7,"Années (DateRDV)",BK$3,"Présence","Absent"),4,""),"")</f>
        <v/>
      </c>
      <c r="BL136" s="166" t="str">
        <f>IFERROR(IF(GETPIVOTDATA("DateRDV",TCD!$B$1,"DT","BA","Bénéficiaire",$A136,BL$6,BL$5,"Mois (DateRDV)",BL$7,"Années (DateRDV)",BL$3),1,""),"")</f>
        <v/>
      </c>
      <c r="BM136" s="166" t="str">
        <f>IFERROR(IF(GETPIVOTDATA("DateRDV",TCD!$B$1,"DT","BA","Bénéficiaire",$A136,BM$6,BM$5,"Mois (DateRDV)",BM$7,"Années (DateRDV)",BM$3),2,""),"")</f>
        <v/>
      </c>
      <c r="BN136" s="166" t="str">
        <f>IFERROR(IF(GETPIVOTDATA("DateRDV",TCD!$B$1,"DT","BA","Bénéficiaire",$A136,BN$6,BN$5,"Mois (DateRDV)",BN$7,"Années (DateRDV)",BN$3,"Présence","Excusé"),3,""),"")</f>
        <v/>
      </c>
      <c r="BO136" s="166" t="str">
        <f>IFERROR(IF(GETPIVOTDATA("DateRDV",TCD!$B$1,"DT","BA","Bénéficiaire",$A136,BO$6,BO$5,"Mois (DateRDV)",BO$7,"Années (DateRDV)",BO$3,"Présence","Absent"),4,""),"")</f>
        <v/>
      </c>
      <c r="BP136" s="166" t="str">
        <f>IFERROR(IF(GETPIVOTDATA("DateRDV",TCD!$B$1,"DT","BA","Bénéficiaire",$A136,BP$6,BP$5,"Mois (DateRDV)",BP$7,"Années (DateRDV)",BP$3),1,""),"")</f>
        <v/>
      </c>
      <c r="BQ136" s="166" t="str">
        <f>IFERROR(IF(GETPIVOTDATA("DateRDV",TCD!$B$1,"DT","BA","Bénéficiaire",$A136,BQ$6,BQ$5,"Mois (DateRDV)",BQ$7,"Années (DateRDV)",BQ$3),2,""),"")</f>
        <v/>
      </c>
      <c r="BR136" s="166" t="str">
        <f>IFERROR(IF(GETPIVOTDATA("DateRDV",TCD!$B$1,"DT","BA","Bénéficiaire",$A136,BR$6,BR$5,"Mois (DateRDV)",BR$7,"Années (DateRDV)",BR$3,"Présence","Excusé"),3,""),"")</f>
        <v/>
      </c>
      <c r="BS136" s="166" t="str">
        <f>IFERROR(IF(GETPIVOTDATA("DateRDV",TCD!$B$1,"DT","BA","Bénéficiaire",$A136,BS$6,BS$5,"Mois (DateRDV)",BS$7,"Années (DateRDV)",BS$3,"Présence","Absent"),4,""),"")</f>
        <v/>
      </c>
      <c r="BT136" s="166" t="str">
        <f>IFERROR(IF(GETPIVOTDATA("DateRDV",TCD!$B$1,"DT","BA","Bénéficiaire",$A136,BT$6,BT$5,"Mois (DateRDV)",BT$7,"Années (DateRDV)",BT$3),1,""),"")</f>
        <v/>
      </c>
      <c r="BU136" s="166" t="str">
        <f>IFERROR(IF(GETPIVOTDATA("DateRDV",TCD!$B$1,"DT","BA","Bénéficiaire",$A136,BU$6,BU$5,"Mois (DateRDV)",BU$7,"Années (DateRDV)",BU$3),2,""),"")</f>
        <v/>
      </c>
      <c r="BV136" s="166" t="str">
        <f>IFERROR(IF(GETPIVOTDATA("DateRDV",TCD!$B$1,"DT","BA","Bénéficiaire",$A136,BV$6,BV$5,"Mois (DateRDV)",BV$7,"Années (DateRDV)",BV$3,"Présence","Excusé"),3,""),"")</f>
        <v/>
      </c>
      <c r="BW136" s="166" t="str">
        <f>IFERROR(IF(GETPIVOTDATA("DateRDV",TCD!$B$1,"DT","BA","Bénéficiaire",$A136,BW$6,BW$5,"Mois (DateRDV)",BW$7,"Années (DateRDV)",BW$3,"Présence","Absent"),4,""),"")</f>
        <v/>
      </c>
      <c r="BX136" s="166" t="str">
        <f>IFERROR(IF(GETPIVOTDATA("DateRDV",TCD!$B$1,"DT","BA","Bénéficiaire",$A136,BX$6,BX$5,"Mois (DateRDV)",BX$7,"Années (DateRDV)",BX$3),1,""),"")</f>
        <v/>
      </c>
      <c r="BY136" s="166" t="str">
        <f>IFERROR(IF(GETPIVOTDATA("DateRDV",TCD!$B$1,"DT","BA","Bénéficiaire",$A136,BY$6,BY$5,"Mois (DateRDV)",BY$7,"Années (DateRDV)",BY$3),2,""),"")</f>
        <v/>
      </c>
      <c r="BZ136" s="166" t="str">
        <f>IFERROR(IF(GETPIVOTDATA("DateRDV",TCD!$B$1,"DT","BA","Bénéficiaire",$A136,BZ$6,BZ$5,"Mois (DateRDV)",BZ$7,"Années (DateRDV)",BZ$3,"Présence","Excusé"),3,""),"")</f>
        <v/>
      </c>
      <c r="CA136" s="166" t="str">
        <f>IFERROR(IF(GETPIVOTDATA("DateRDV",TCD!$B$1,"DT","BA","Bénéficiaire",$A136,CA$6,CA$5,"Mois (DateRDV)",CA$7,"Années (DateRDV)",CA$3,"Présence","Absent"),4,""),"")</f>
        <v/>
      </c>
      <c r="CB136" s="166" t="str">
        <f>IFERROR(IF(GETPIVOTDATA("DateRDV",TCD!$B$1,"DT","BA","Bénéficiaire",$A136,CB$6,CB$5,"Mois (DateRDV)",CB$7,"Années (DateRDV)",CB$3),1,""),"")</f>
        <v/>
      </c>
      <c r="CC136" s="166" t="str">
        <f>IFERROR(IF(GETPIVOTDATA("DateRDV",TCD!$B$1,"DT","BA","Bénéficiaire",$A136,CC$6,CC$5,"Mois (DateRDV)",CC$7,"Années (DateRDV)",CC$3),2,""),"")</f>
        <v/>
      </c>
      <c r="CD136" s="166" t="str">
        <f>IFERROR(IF(GETPIVOTDATA("DateRDV",TCD!$B$1,"DT","BA","Bénéficiaire",$A136,CD$6,CD$5,"Mois (DateRDV)",CD$7,"Années (DateRDV)",CD$3,"Présence","Excusé"),3,""),"")</f>
        <v/>
      </c>
      <c r="CE136" s="166" t="str">
        <f>IFERROR(IF(GETPIVOTDATA("DateRDV",TCD!$B$1,"DT","BA","Bénéficiaire",$A136,CE$6,CE$5,"Mois (DateRDV)",CE$7,"Années (DateRDV)",CE$3,"Présence","Absent"),4,""),"")</f>
        <v/>
      </c>
      <c r="CF136" s="166" t="str">
        <f>IFERROR(IF(GETPIVOTDATA("DateRDV",TCD!$B$1,"DT","BA","Bénéficiaire",$A136,CF$6,CF$5,"Mois (DateRDV)",CF$7,"Années (DateRDV)",CF$3),1,""),"")</f>
        <v/>
      </c>
      <c r="CG136" s="166" t="str">
        <f>IFERROR(IF(GETPIVOTDATA("DateRDV",TCD!$B$1,"DT","BA","Bénéficiaire",$A136,CG$6,CG$5,"Mois (DateRDV)",CG$7,"Années (DateRDV)",CG$3),2,""),"")</f>
        <v/>
      </c>
      <c r="CH136" s="166" t="str">
        <f>IFERROR(IF(GETPIVOTDATA("DateRDV",TCD!$B$1,"DT","BA","Bénéficiaire",$A136,CH$6,CH$5,"Mois (DateRDV)",CH$7,"Années (DateRDV)",CH$3,"Présence","Excusé"),3,""),"")</f>
        <v/>
      </c>
      <c r="CI136" s="166" t="str">
        <f>IFERROR(IF(GETPIVOTDATA("DateRDV",TCD!$B$1,"DT","BA","Bénéficiaire",$A136,CI$6,CI$5,"Mois (DateRDV)",CI$7,"Années (DateRDV)",CI$3,"Présence","Absent"),4,""),"")</f>
        <v/>
      </c>
      <c r="CJ136" s="166" t="str">
        <f>IFERROR(IF(GETPIVOTDATA("DateRDV",TCD!$B$1,"DT","BA","Bénéficiaire",$A136,CJ$6,CJ$5,"Mois (DateRDV)",CJ$7,"Années (DateRDV)",CJ$3),1,""),"")</f>
        <v/>
      </c>
      <c r="CK136" s="166" t="str">
        <f>IFERROR(IF(GETPIVOTDATA("DateRDV",TCD!$B$1,"DT","BA","Bénéficiaire",$A136,CK$6,CK$5,"Mois (DateRDV)",CK$7,"Années (DateRDV)",CK$3),2,""),"")</f>
        <v/>
      </c>
      <c r="CL136" s="166" t="str">
        <f>IFERROR(IF(GETPIVOTDATA("DateRDV",TCD!$B$1,"DT","BA","Bénéficiaire",$A136,BE$6,BE$5,"Mois (DateRDV)",BE$7,"Années (DateRDV)",BE$3,"Présence","Excusé"),3,""),"")</f>
        <v/>
      </c>
      <c r="CM136" s="166" t="str">
        <f>IFERROR(IF(GETPIVOTDATA("DateRDV",TCD!$B$1,"DT","BA","Bénéficiaire",$A136,CM$6,CM$5,"Mois (DateRDV)",CM$7,"Années (DateRDV)",CM$3,"Présence","Absent"),4,""),"")</f>
        <v/>
      </c>
      <c r="CN136" s="166" t="str">
        <f>IFERROR(IF(GETPIVOTDATA("DateRDV",TCD!$B$1,"DT","BA","Bénéficiaire",$A136,CN$6,CN$5,"Mois (DateRDV)",CN$7,"Années (DateRDV)",CN$3),1,""),"")</f>
        <v/>
      </c>
      <c r="CO136" s="166" t="str">
        <f>IFERROR(IF(GETPIVOTDATA("DateRDV",TCD!$B$1,"DT","BA","Bénéficiaire",$A136,CO$6,CO$5,"Mois (DateRDV)",CO$7,"Années (DateRDV)",CO$3),2,""),"")</f>
        <v/>
      </c>
      <c r="CP136" s="166" t="str">
        <f>IFERROR(IF(GETPIVOTDATA("DateRDV",TCD!$B$1,"DT","BA","Bénéficiaire",$A136,CP$6,CP$5,"Mois (DateRDV)",CP$7,"Années (DateRDV)",CP$3,"Présence","Excusé"),3,""),"")</f>
        <v/>
      </c>
      <c r="CQ136" s="166" t="str">
        <f>IFERROR(IF(GETPIVOTDATA("DateRDV",TCD!$B$1,"DT","BA","Bénéficiaire",$A136,CQ$6,CQ$5,"Mois (DateRDV)",CQ$7,"Années (DateRDV)",CQ$3,"Présence","Absent"),4,""),"")</f>
        <v/>
      </c>
      <c r="CR136" s="166" t="str">
        <f>IFERROR(IF(GETPIVOTDATA("DateRDV",TCD!$B$1,"DT","BA","Bénéficiaire",$A136,CR$6,CR$5,"Mois (DateRDV)",CR$7,"Années (DateRDV)",CR$3),1,""),"")</f>
        <v/>
      </c>
      <c r="CS136" s="166" t="str">
        <f>IFERROR(IF(GETPIVOTDATA("DateRDV",TCD!$B$1,"DT","BA","Bénéficiaire",$A136,CS$6,CS$5,"Mois (DateRDV)",CS$7,"Années (DateRDV)",CS$3),2,""),"")</f>
        <v/>
      </c>
      <c r="CT136" s="166" t="str">
        <f>IFERROR(IF(GETPIVOTDATA("DateRDV",TCD!$B$1,"DT","BA","Bénéficiaire",$A136,CT$6,CT$5,"Mois (DateRDV)",CT$7,"Années (DateRDV)",CT$3,"Présence","Excusé"),3,""),"")</f>
        <v/>
      </c>
      <c r="CU136" s="166" t="str">
        <f>IFERROR(IF(GETPIVOTDATA("DateRDV",TCD!$B$1,"DT","BA","Bénéficiaire",$A136,CU$6,CU$5,"Mois (DateRDV)",CU$7,"Années (DateRDV)",CU$3,"Présence","Absent"),4,""),"")</f>
        <v/>
      </c>
      <c r="CV136" s="166" t="str">
        <f>IFERROR(IF(GETPIVOTDATA("DateRDV",TCD!$B$1,"DT","BA","Bénéficiaire",$A136,CV$6,CV$5,"Mois (DateRDV)",CV$7,"Années (DateRDV)",CV$3),1,""),"")</f>
        <v/>
      </c>
      <c r="CW136" s="166" t="str">
        <f>IFERROR(IF(GETPIVOTDATA("DateRDV",TCD!$B$1,"DT","BA","Bénéficiaire",$A136,CW$6,CW$5,"Mois (DateRDV)",CW$7,"Années (DateRDV)",CW$3),2,""),"")</f>
        <v/>
      </c>
      <c r="CX136" s="166" t="str">
        <f>IFERROR(IF(GETPIVOTDATA("DateRDV",TCD!$B$1,"DT","BA","Bénéficiaire",$A136,CX$6,CX$5,"Mois (DateRDV)",CX$7,"Années (DateRDV)",CX$3,"Présence","Excusé"),3,""),"")</f>
        <v/>
      </c>
      <c r="CY136" s="166" t="str">
        <f>IFERROR(IF(GETPIVOTDATA("DateRDV",TCD!$B$1,"DT","BA","Bénéficiaire",$A136,CY$6,CY$5,"Mois (DateRDV)",CY$7,"Années (DateRDV)",CY$3,"Présence","Absent"),4,""),"")</f>
        <v/>
      </c>
      <c r="CZ136" s="166" t="str">
        <f>IFERROR(IF(GETPIVOTDATA("DateRDV",TCD!$B$1,"DT","BA","Bénéficiaire",$A136,CZ$6,CZ$5,"Mois (DateRDV)",CZ$7,"Années (DateRDV)",CZ$3),1,""),"")</f>
        <v/>
      </c>
      <c r="DA136" s="166" t="str">
        <f>IFERROR(IF(GETPIVOTDATA("DateRDV",TCD!$B$1,"DT","BA","Bénéficiaire",$A136,DA$6,DA$5,"Mois (DateRDV)",DA$7,"Années (DateRDV)",DA$3),2,""),"")</f>
        <v/>
      </c>
      <c r="DB136" s="166" t="str">
        <f>IFERROR(IF(GETPIVOTDATA("DateRDV",TCD!$B$1,"DT","BA","Bénéficiaire",$A136,DB$6,DB$5,"Mois (DateRDV)",DB$7,"Années (DateRDV)",DB$3,"Présence","Excusé"),3,""),"")</f>
        <v/>
      </c>
      <c r="DC136" s="166" t="str">
        <f>IFERROR(IF(GETPIVOTDATA("DateRDV",TCD!$B$1,"DT","BA","Bénéficiaire",$A136,DC$6,DC$5,"Mois (DateRDV)",DC$7,"Années (DateRDV)",DC$3,"Présence","Absent"),4,""),"")</f>
        <v/>
      </c>
      <c r="DD136" s="166" t="str">
        <f>IFERROR(IF(GETPIVOTDATA("DateRDV",TCD!$B$1,"DT","BA","Bénéficiaire",$A136,DD$6,DD$5,"Mois (DateRDV)",DD$7,"Années (DateRDV)",DD$3),1,""),"")</f>
        <v/>
      </c>
      <c r="DE136" s="166" t="str">
        <f>IFERROR(IF(GETPIVOTDATA("DateRDV",TCD!$B$1,"DT","BA","Bénéficiaire",$A136,DE$6,DE$5,"Mois (DateRDV)",DE$7,"Années (DateRDV)",DE$3),2,""),"")</f>
        <v/>
      </c>
      <c r="DF136" s="166" t="str">
        <f>IFERROR(IF(GETPIVOTDATA("DateRDV",TCD!$B$1,"DT","BA","Bénéficiaire",$A136,DF$6,DF$5,"Mois (DateRDV)",DF$7,"Années (DateRDV)",DF$3,"Présence","Excusé"),3,""),"")</f>
        <v/>
      </c>
      <c r="DG136" s="166" t="str">
        <f>IFERROR(IF(GETPIVOTDATA("DateRDV",TCD!$B$1,"DT","BA","Bénéficiaire",$A136,DG$6,DG$5,"Mois (DateRDV)",DG$7,"Années (DateRDV)",DG$3,"Présence","Absent"),4,""),"")</f>
        <v/>
      </c>
      <c r="DH136" s="166" t="str">
        <f>IFERROR(IF(GETPIVOTDATA("DateRDV",TCD!$B$1,"DT","BA","Bénéficiaire",$A136,DH$6,DH$5,"Mois (DateRDV)",DH$7,"Années (DateRDV)",DH$3),1,""),"")</f>
        <v/>
      </c>
      <c r="DI136" s="166" t="str">
        <f>IFERROR(IF(GETPIVOTDATA("DateRDV",TCD!$B$1,"DT","BA","Bénéficiaire",$A136,DI$6,DI$5,"Mois (DateRDV)",DI$7,"Années (DateRDV)",DI$3),2,""),"")</f>
        <v/>
      </c>
      <c r="DJ136" s="166" t="str">
        <f>IFERROR(IF(GETPIVOTDATA("DateRDV",TCD!$B$1,"DT","BA","Bénéficiaire",$A136,DJ$6,DJ$5,"Mois (DateRDV)",DJ$7,"Années (DateRDV)",DJ$3,"Présence","Excusé"),3,""),"")</f>
        <v/>
      </c>
      <c r="DK136" s="166" t="str">
        <f>IFERROR(IF(GETPIVOTDATA("DateRDV",TCD!$B$1,"DT","BA","Bénéficiaire",$A136,DK$6,DK$5,"Mois (DateRDV)",DK$7,"Années (DateRDV)",DK$3,"Présence","Absent"),4,""),"")</f>
        <v/>
      </c>
      <c r="DL136" s="166" t="str">
        <f>IFERROR(IF(GETPIVOTDATA("DateRDV",TCD!$B$1,"DT","BA","Bénéficiaire",$A136,DL$6,DL$5,"Mois (DateRDV)",DL$7,"Années (DateRDV)",DL$3),1,""),"")</f>
        <v/>
      </c>
      <c r="DM136" s="166" t="str">
        <f>IFERROR(IF(GETPIVOTDATA("DateRDV",TCD!$B$1,"DT","BA","Bénéficiaire",$A136,DM$6,DM$5,"Mois (DateRDV)",DM$7,"Années (DateRDV)",DM$3),2,""),"")</f>
        <v/>
      </c>
      <c r="DN136" s="166" t="str">
        <f>IFERROR(IF(GETPIVOTDATA("DateRDV",TCD!$B$1,"DT","BA","Bénéficiaire",$A136,DN$6,DN$5,"Mois (DateRDV)",DN$7,"Années (DateRDV)",DN$3,"Présence","Excusé"),3,""),"")</f>
        <v/>
      </c>
      <c r="DO136" s="166" t="str">
        <f>IFERROR(IF(GETPIVOTDATA("DateRDV",TCD!$B$1,"DT","BA","Bénéficiaire",$A136,DO$6,DO$5,"Mois (DateRDV)",DO$7,"Années (DateRDV)",DO$3,"Présence","Absent"),4,""),"")</f>
        <v/>
      </c>
    </row>
    <row r="137" spans="1:119" x14ac:dyDescent="0.2">
      <c r="A137" t="str">
        <v>POPELIER Florent</v>
      </c>
      <c r="B137" s="169" t="str">
        <f>IFERROR(IF(INDEX(Data!P:P,MATCH(A137,Data!B:B,0))&lt;&gt;"",INDEX(Data!P:P,MATCH(A137,Data!B:B,0)),""),"")</f>
        <v>POPELIER</v>
      </c>
      <c r="C137" s="169" t="str">
        <f>IFERROR(IF(INDEX(Data!O:O,MATCH(A137,Data!B:B,0))&lt;&gt;"",INDEX(Data!O:O,MATCH(A137,Data!B:B,0)),""),"")</f>
        <v>Florent</v>
      </c>
      <c r="D137" s="169" t="str">
        <f>IFERROR(IF(INDEX(Data!J:J,MATCH(A137,Data!B:B,0))&lt;&gt;"",INDEX(Data!J:J,MATCH(A137,Data!B:B,0)),""),"")</f>
        <v>CD</v>
      </c>
      <c r="E137" s="169" t="str">
        <f>IFERROR(IF(INDEX(Data!M:M,MATCH(A137,Data!B:B,0))&lt;&gt;"",INDEX(Data!M:M,MATCH(A137,Data!B:B,0)),""),"")</f>
        <v>RUMILLY</v>
      </c>
      <c r="F137" s="169">
        <f>IFERROR(IF(INDEX(Data!N:N,MATCH(A137,Data!B:B,0))&lt;&gt;"",INDEX(Data!N:N,MATCH(A137,Data!B:B,0)),""),"")</f>
        <v>74150</v>
      </c>
      <c r="G137" s="170">
        <f>IFERROR(IF(INDEX(Data!K:K,MATCH(A137,Data!B:B,0))&lt;&gt;"",INDEX(Data!K:K,MATCH(A137,Data!B:B,0)),""),"")</f>
        <v>45610</v>
      </c>
      <c r="H137" s="170">
        <f>IFERROR(IF(INDEX(Data!L:L,MATCH(A137,Data!B:B,0))&lt;&gt;"",INDEX(Data!L:L,MATCH(A137,Data!B:B,0)),""),"")</f>
        <v>45610</v>
      </c>
      <c r="I137" s="170">
        <f>IFERROR(IF(INDEX(Data!C:C,MATCH(A137,Data!B:B,0))&lt;&gt;"",INDEX(Data!C:C,MATCH(A137,Data!B:B,0)),""),"")</f>
        <v>45623</v>
      </c>
      <c r="J137" s="170">
        <f>IFERROR(IF(INDEX(Data!D:D,MATCH(A137,Data!B:B,0))&lt;&gt;"",INDEX(Data!D:D,MATCH(A137,Data!B:B,0)),""),"")</f>
        <v>45808</v>
      </c>
      <c r="K137" s="171" t="str">
        <f>IFERROR(IF(INDEX(Data!H:H,MATCH(A137,Data!B:B,0))&lt;&gt;"",INDEX(Data!H:H,MATCH(A137,Data!B:B,0)),""),"")</f>
        <v/>
      </c>
      <c r="L137" s="166" t="str">
        <f>IFERROR(IF(GETPIVOTDATA("DateRDV",TCD!$B$1,"DT","BA","Bénéficiaire",$A137,L$6,L$5,"Mois (DateRDV)",L$7,"Années (DateRDV)",L$3),1,""),"")</f>
        <v/>
      </c>
      <c r="M137" s="166" t="str">
        <f>IFERROR(IF(GETPIVOTDATA("DateRDV",TCD!$B$1,"DT","BA","Bénéficiaire",$A137,M$6,M$5,"Mois (DateRDV)",M$7,"Années (DateRDV)",M$3),2,""),"")</f>
        <v/>
      </c>
      <c r="N137" s="166" t="str">
        <f>IFERROR(IF(GETPIVOTDATA("DateRDV",TCD!$B$1,"DT","BA","Bénéficiaire",$A137,N$6,N$5,"Mois (DateRDV)",N$7,"Années (DateRDV)",N$3,"Présence","Excusé"),3,""),"")</f>
        <v/>
      </c>
      <c r="O137" s="166" t="str">
        <f>IFERROR(IF(GETPIVOTDATA("DateRDV",TCD!$B$1,"DT","BA","Bénéficiaire",$A137,O$6,O$5,"Mois (DateRDV)",O$7,"Années (DateRDV)",O$3,"Présence","Absent"),4,""),"")</f>
        <v/>
      </c>
      <c r="P137" s="166" t="str">
        <f>IFERROR(IF(GETPIVOTDATA("DateRDV",TCD!$B$1,"DT","BA","Bénéficiaire",$A137,P$6,P$5,"Mois (DateRDV)",P$7,"Années (DateRDV)",P$3),1,""),"")</f>
        <v/>
      </c>
      <c r="Q137" s="166" t="str">
        <f>IFERROR(IF(GETPIVOTDATA("DateRDV",TCD!$B$1,"DT","BA","Bénéficiaire",$A137,Q$6,Q$5,"Mois (DateRDV)",Q$7,"Années (DateRDV)",Q$3),2,""),"")</f>
        <v/>
      </c>
      <c r="R137" s="166" t="str">
        <f>IFERROR(IF(GETPIVOTDATA("DateRDV",TCD!$B$1,"DT","BA","Bénéficiaire",$A137,R$6,R$5,"Mois (DateRDV)",R$7,"Années (DateRDV)",R$3,"Présence","Excusé"),3,""),"")</f>
        <v/>
      </c>
      <c r="S137" s="166" t="str">
        <f>IFERROR(IF(GETPIVOTDATA("DateRDV",TCD!$B$1,"DT","BA","Bénéficiaire",$A137,S$6,S$5,"Mois (DateRDV)",S$7,"Années (DateRDV)",S$3,"Présence","Absent"),4,""),"")</f>
        <v/>
      </c>
      <c r="T137" s="166" t="str">
        <f>IFERROR(IF(GETPIVOTDATA("DateRDV",TCD!$B$1,"DT","BA","Bénéficiaire",$A137,T$6,T$5,"Mois (DateRDV)",T$7,"Années (DateRDV)",T$3),1,""),"")</f>
        <v/>
      </c>
      <c r="U137" s="166" t="str">
        <f>IFERROR(IF(GETPIVOTDATA("DateRDV",TCD!$B$1,"DT","BA","Bénéficiaire",$A137,U$6,U$5,"Mois (DateRDV)",U$7,"Années (DateRDV)",U$3),2,""),"")</f>
        <v/>
      </c>
      <c r="V137" s="166" t="str">
        <f>IFERROR(IF(GETPIVOTDATA("DateRDV",TCD!$B$1,"DT","BA","Bénéficiaire",$A137,V$6,V$5,"Mois (DateRDV)",V$7,"Années (DateRDV)",V$3,"Présence","Excusé"),3,""),"")</f>
        <v/>
      </c>
      <c r="W137" s="166" t="str">
        <f>IFERROR(IF(GETPIVOTDATA("DateRDV",TCD!$B$1,"DT","BA","Bénéficiaire",$A137,W$6,W$5,"Mois (DateRDV)",W$7,"Années (DateRDV)",W$3,"Présence","Absent"),4,""),"")</f>
        <v/>
      </c>
      <c r="X137" s="166" t="str">
        <f>IFERROR(IF(GETPIVOTDATA("DateRDV",TCD!$B$1,"DT","BA","Bénéficiaire",$A137,X$6,X$5,"Mois (DateRDV)",X$7,"Années (DateRDV)",X$3),1,""),"")</f>
        <v/>
      </c>
      <c r="Y137" s="166" t="str">
        <f>IFERROR(IF(GETPIVOTDATA("DateRDV",TCD!$B$1,"DT","BA","Bénéficiaire",$A137,Y$6,Y$5,"Mois (DateRDV)",Y$7,"Années (DateRDV)",Y$3),2,""),"")</f>
        <v/>
      </c>
      <c r="Z137" s="166" t="str">
        <f>IFERROR(IF(GETPIVOTDATA("DateRDV",TCD!$B$1,"DT","BA","Bénéficiaire",$A137,Z$6,Z$5,"Mois (DateRDV)",Z$7,"Années (DateRDV)",Z$3,"Présence","Excusé"),3,""),"")</f>
        <v/>
      </c>
      <c r="AA137" s="166" t="str">
        <f>IFERROR(IF(GETPIVOTDATA("DateRDV",TCD!$B$1,"DT","BA","Bénéficiaire",$A137,AA$6,AA$5,"Mois (DateRDV)",AA$7,"Années (DateRDV)",AA$3,"Présence","Absent"),4,""),"")</f>
        <v/>
      </c>
      <c r="AB137" s="166" t="str">
        <f>IFERROR(IF(GETPIVOTDATA("DateRDV",TCD!$B$1,"DT","BA","Bénéficiaire",$A137,AB$6,AB$5,"Mois (DateRDV)",AB$7,"Années (DateRDV)",AB$3),1,""),"")</f>
        <v/>
      </c>
      <c r="AC137" s="166" t="str">
        <f>IFERROR(IF(GETPIVOTDATA("DateRDV",TCD!$B$1,"DT","BA","Bénéficiaire",$A137,AC$6,AC$5,"Mois (DateRDV)",AC$7,"Années (DateRDV)",AC$3),2,""),"")</f>
        <v/>
      </c>
      <c r="AD137" s="166" t="str">
        <f>IFERROR(IF(GETPIVOTDATA("DateRDV",TCD!$B$1,"DT","BA","Bénéficiaire",$A137,AD$6,AD$5,"Mois (DateRDV)",AD$7,"Années (DateRDV)",AD$3,"Présence","Excusé"),3,""),"")</f>
        <v/>
      </c>
      <c r="AE137" s="166" t="str">
        <f>IFERROR(IF(GETPIVOTDATA("DateRDV",TCD!$B$1,"DT","BA","Bénéficiaire",$A137,AE$6,AE$5,"Mois (DateRDV)",AE$7,"Années (DateRDV)",AE$3,"Présence","Absent"),4,""),"")</f>
        <v/>
      </c>
      <c r="AF137" s="166" t="str">
        <f>IFERROR(IF(GETPIVOTDATA("DateRDV",TCD!$B$1,"DT","BA","Bénéficiaire",$A137,AF$6,AF$5,"Mois (DateRDV)",AF$7,"Années (DateRDV)",AF$3),1,""),"")</f>
        <v/>
      </c>
      <c r="AG137" s="166" t="str">
        <f>IFERROR(IF(GETPIVOTDATA("DateRDV",TCD!$B$1,"DT","BA","Bénéficiaire",$A137,AG$6,AG$5,"Mois (DateRDV)",AG$7,"Années (DateRDV)",AG$3),2,""),"")</f>
        <v/>
      </c>
      <c r="AH137" s="166" t="str">
        <f>IFERROR(IF(GETPIVOTDATA("DateRDV",TCD!$B$1,"DT","BA","Bénéficiaire",$A137,AH$6,AH$5,"Mois (DateRDV)",AH$7,"Années (DateRDV)",AH$3,"Présence","Excusé"),3,""),"")</f>
        <v/>
      </c>
      <c r="AI137" s="166" t="str">
        <f>IFERROR(IF(GETPIVOTDATA("DateRDV",TCD!$B$1,"DT","BA","Bénéficiaire",$A137,AI$6,AI$5,"Mois (DateRDV)",AI$7,"Années (DateRDV)",AI$3,"Présence","Absent"),4,""),"")</f>
        <v/>
      </c>
      <c r="AJ137" s="166" t="str">
        <f>IFERROR(IF(GETPIVOTDATA("DateRDV",TCD!$B$1,"DT","BA","Bénéficiaire",$A137,AJ$6,AJ$5,"Mois (DateRDV)",AJ$7,"Années (DateRDV)",AJ$3),1,""),"")</f>
        <v/>
      </c>
      <c r="AK137" s="166" t="str">
        <f>IFERROR(IF(GETPIVOTDATA("DateRDV",TCD!$B$1,"DT","BA","Bénéficiaire",$A137,AK$6,AK$5,"Mois (DateRDV)",AK$7,"Années (DateRDV)",AK$3),2,""),"")</f>
        <v/>
      </c>
      <c r="AL137" s="166" t="str">
        <f>IFERROR(IF(GETPIVOTDATA("DateRDV",TCD!$B$1,"DT","BA","Bénéficiaire",$A137,AL$6,AL$5,"Mois (DateRDV)",AL$7,"Années (DateRDV)",AL$3,"Présence","Excusé"),3,""),"")</f>
        <v/>
      </c>
      <c r="AM137" s="166" t="str">
        <f>IFERROR(IF(GETPIVOTDATA("DateRDV",TCD!$B$1,"DT","BA","Bénéficiaire",$A137,AM$6,AM$5,"Mois (DateRDV)",AM$7,"Années (DateRDV)",AM$3,"Présence","Absent"),4,""),"")</f>
        <v/>
      </c>
      <c r="AN137" s="166" t="str">
        <f>IFERROR(IF(GETPIVOTDATA("DateRDV",TCD!$B$1,"DT","BA","Bénéficiaire",$A137,AN$6,AN$5,"Mois (DateRDV)",AN$7,"Années (DateRDV)",AN$3),1,""),"")</f>
        <v/>
      </c>
      <c r="AO137" s="166" t="str">
        <f>IFERROR(IF(GETPIVOTDATA("DateRDV",TCD!$B$1,"DT","BA","Bénéficiaire",$A137,AO$6,AO$5,"Mois (DateRDV)",AO$7,"Années (DateRDV)",AO$3),2,""),"")</f>
        <v/>
      </c>
      <c r="AP137" s="166" t="str">
        <f>IFERROR(IF(GETPIVOTDATA("DateRDV",TCD!$B$1,"DT","BA","Bénéficiaire",$A137,AP$6,AP$5,"Mois (DateRDV)",AP$7,"Années (DateRDV)",AP$3,"Présence","Excusé"),3,""),"")</f>
        <v/>
      </c>
      <c r="AQ137" s="166" t="str">
        <f>IFERROR(IF(GETPIVOTDATA("DateRDV",TCD!$B$1,"DT","BA","Bénéficiaire",$A137,AQ$6,AQ$5,"Mois (DateRDV)",AQ$7,"Années (DateRDV)",AQ$3,"Présence","Absent"),4,""),"")</f>
        <v/>
      </c>
      <c r="AR137" s="166" t="str">
        <f>IFERROR(IF(GETPIVOTDATA("DateRDV",TCD!$B$1,"DT","BA","Bénéficiaire",$A137,AR$6,AR$5,"Mois (DateRDV)",AR$7,"Années (DateRDV)",AR$3),1,""),"")</f>
        <v/>
      </c>
      <c r="AS137" s="166" t="str">
        <f>IFERROR(IF(GETPIVOTDATA("DateRDV",TCD!$B$1,"DT","BA","Bénéficiaire",$A137,AS$6,AS$5,"Mois (DateRDV)",AS$7,"Années (DateRDV)",AS$3),2,""),"")</f>
        <v/>
      </c>
      <c r="AT137" s="166" t="str">
        <f>IFERROR(IF(GETPIVOTDATA("DateRDV",TCD!$B$1,"DT","BA","Bénéficiaire",$A137,AT$6,AT$5,"Mois (DateRDV)",AT$7,"Années (DateRDV)",AT$3,"Présence","Excusé"),3,""),"")</f>
        <v/>
      </c>
      <c r="AU137" s="166" t="str">
        <f>IFERROR(IF(GETPIVOTDATA("DateRDV",TCD!$B$1,"DT","BA","Bénéficiaire",$A137,AU$6,AU$5,"Mois (DateRDV)",AU$7,"Années (DateRDV)",AU$3,"Présence","Absent"),4,""),"")</f>
        <v/>
      </c>
      <c r="AV137" s="166" t="str">
        <f>IFERROR(IF(GETPIVOTDATA("DateRDV",TCD!$B$1,"DT","BA","Bénéficiaire",$A137,AV$6,AV$5,"Mois (DateRDV)",AV$7,"Années (DateRDV)",AV$3),1,""),"")</f>
        <v/>
      </c>
      <c r="AW137" s="166" t="str">
        <f>IFERROR(IF(GETPIVOTDATA("DateRDV",TCD!$B$1,"DT","BA","Bénéficiaire",$A137,AW$6,AW$5,"Mois (DateRDV)",AW$7,"Années (DateRDV)",AW$3),2,""),"")</f>
        <v/>
      </c>
      <c r="AX137" s="166" t="str">
        <f>IFERROR(IF(GETPIVOTDATA("DateRDV",TCD!$B$1,"DT","BA","Bénéficiaire",$A137,AX$6,AX$5,"Mois (DateRDV)",AX$7,"Années (DateRDV)",AX$3,"Présence","Excusé"),3,""),"")</f>
        <v/>
      </c>
      <c r="AY137" s="166" t="str">
        <f>IFERROR(IF(GETPIVOTDATA("DateRDV",TCD!$B$1,"DT","BA","Bénéficiaire",$A137,AY$6,AY$5,"Mois (DateRDV)",AY$7,"Années (DateRDV)",AY$3,"Présence","Absent"),4,""),"")</f>
        <v/>
      </c>
      <c r="AZ137" s="166" t="str">
        <f>IFERROR(IF(GETPIVOTDATA("DateRDV",TCD!$B$1,"DT","BA","Bénéficiaire",$A137,AZ$6,AZ$5,"Mois (DateRDV)",AZ$7,"Années (DateRDV)",AZ$3),1,""),"")</f>
        <v/>
      </c>
      <c r="BA137" s="166" t="str">
        <f>IFERROR(IF(GETPIVOTDATA("DateRDV",TCD!$B$1,"DT","BA","Bénéficiaire",$A137,BA$6,BA$5,"Mois (DateRDV)",BA$7,"Années (DateRDV)",BA$3),2,""),"")</f>
        <v/>
      </c>
      <c r="BB137" s="166" t="str">
        <f>IFERROR(IF(GETPIVOTDATA("DateRDV",TCD!$B$1,"DT","BA","Bénéficiaire",$A137,BB$6,BB$5,"Mois (DateRDV)",BB$7,"Années (DateRDV)",BB$3,"Présence","Excusé"),3,""),"")</f>
        <v/>
      </c>
      <c r="BC137" s="166" t="str">
        <f>IFERROR(IF(GETPIVOTDATA("DateRDV",TCD!$B$1,"DT","BA","Bénéficiaire",$A137,BC$6,BC$5,"Mois (DateRDV)",BC$7,"Années (DateRDV)",BC$3,"Présence","Absent"),4,""),"")</f>
        <v/>
      </c>
      <c r="BD137" s="166" t="str">
        <f>IFERROR(IF(GETPIVOTDATA("DateRDV",TCD!$B$1,"DT","BA","Bénéficiaire",$A137,BD$6,BD$5,"Mois (DateRDV)",BD$7,"Années (DateRDV)",BD$3),1,""),"")</f>
        <v/>
      </c>
      <c r="BE137" s="166" t="str">
        <f>IFERROR(IF(GETPIVOTDATA("DateRDV",TCD!$B$1,"DT","BA","Bénéficiaire",$A137,BE$6,BE$5,"Mois (DateRDV)",BE$7,"Années (DateRDV)",BE$3),2,""),"")</f>
        <v/>
      </c>
      <c r="BF137" s="166" t="str">
        <f>IFERROR(IF(GETPIVOTDATA("DateRDV",TCD!$B$1,"DT","BA","Bénéficiaire",$A137,BF$6,BF$5,"Mois (DateRDV)",BF$7,"Années (DateRDV)",BF$3,"Présence","Excusé"),3,""),"")</f>
        <v/>
      </c>
      <c r="BG137" s="166" t="str">
        <f>IFERROR(IF(GETPIVOTDATA("DateRDV",TCD!$B$1,"DT","BA","Bénéficiaire",$A137,BG$6,BG$5,"Mois (DateRDV)",BG$7,"Années (DateRDV)",BG$3,"Présence","Absent"),4,""),"")</f>
        <v/>
      </c>
      <c r="BH137" s="166" t="str">
        <f>IFERROR(IF(GETPIVOTDATA("DateRDV",TCD!$B$1,"DT","BA","Bénéficiaire",$A137,BH$6,BH$5,"Mois (DateRDV)",BH$7,"Années (DateRDV)",BH$3),1,""),"")</f>
        <v/>
      </c>
      <c r="BI137" s="166" t="str">
        <f>IFERROR(IF(GETPIVOTDATA("DateRDV",TCD!$B$1,"DT","BA","Bénéficiaire",$A137,BI$6,BI$5,"Mois (DateRDV)",BI$7,"Années (DateRDV)",BI$3),2,""),"")</f>
        <v/>
      </c>
      <c r="BJ137" s="166" t="str">
        <f>IFERROR(IF(GETPIVOTDATA("DateRDV",TCD!$B$1,"DT","BA","Bénéficiaire",$A137,BJ$6,BJ$5,"Mois (DateRDV)",BJ$7,"Années (DateRDV)",BJ$3,"Présence","Excusé"),3,""),"")</f>
        <v/>
      </c>
      <c r="BK137" s="166" t="str">
        <f>IFERROR(IF(GETPIVOTDATA("DateRDV",TCD!$B$1,"DT","BA","Bénéficiaire",$A137,BK$6,BK$5,"Mois (DateRDV)",BK$7,"Années (DateRDV)",BK$3,"Présence","Absent"),4,""),"")</f>
        <v/>
      </c>
      <c r="BL137" s="166" t="str">
        <f>IFERROR(IF(GETPIVOTDATA("DateRDV",TCD!$B$1,"DT","BA","Bénéficiaire",$A137,BL$6,BL$5,"Mois (DateRDV)",BL$7,"Années (DateRDV)",BL$3),1,""),"")</f>
        <v/>
      </c>
      <c r="BM137" s="166" t="str">
        <f>IFERROR(IF(GETPIVOTDATA("DateRDV",TCD!$B$1,"DT","BA","Bénéficiaire",$A137,BM$6,BM$5,"Mois (DateRDV)",BM$7,"Années (DateRDV)",BM$3),2,""),"")</f>
        <v/>
      </c>
      <c r="BN137" s="166" t="str">
        <f>IFERROR(IF(GETPIVOTDATA("DateRDV",TCD!$B$1,"DT","BA","Bénéficiaire",$A137,BN$6,BN$5,"Mois (DateRDV)",BN$7,"Années (DateRDV)",BN$3,"Présence","Excusé"),3,""),"")</f>
        <v/>
      </c>
      <c r="BO137" s="166" t="str">
        <f>IFERROR(IF(GETPIVOTDATA("DateRDV",TCD!$B$1,"DT","BA","Bénéficiaire",$A137,BO$6,BO$5,"Mois (DateRDV)",BO$7,"Années (DateRDV)",BO$3,"Présence","Absent"),4,""),"")</f>
        <v/>
      </c>
      <c r="BP137" s="166" t="str">
        <f>IFERROR(IF(GETPIVOTDATA("DateRDV",TCD!$B$1,"DT","BA","Bénéficiaire",$A137,BP$6,BP$5,"Mois (DateRDV)",BP$7,"Années (DateRDV)",BP$3),1,""),"")</f>
        <v/>
      </c>
      <c r="BQ137" s="166" t="str">
        <f>IFERROR(IF(GETPIVOTDATA("DateRDV",TCD!$B$1,"DT","BA","Bénéficiaire",$A137,BQ$6,BQ$5,"Mois (DateRDV)",BQ$7,"Années (DateRDV)",BQ$3),2,""),"")</f>
        <v/>
      </c>
      <c r="BR137" s="166" t="str">
        <f>IFERROR(IF(GETPIVOTDATA("DateRDV",TCD!$B$1,"DT","BA","Bénéficiaire",$A137,BR$6,BR$5,"Mois (DateRDV)",BR$7,"Années (DateRDV)",BR$3,"Présence","Excusé"),3,""),"")</f>
        <v/>
      </c>
      <c r="BS137" s="166" t="str">
        <f>IFERROR(IF(GETPIVOTDATA("DateRDV",TCD!$B$1,"DT","BA","Bénéficiaire",$A137,BS$6,BS$5,"Mois (DateRDV)",BS$7,"Années (DateRDV)",BS$3,"Présence","Absent"),4,""),"")</f>
        <v/>
      </c>
      <c r="BT137" s="166" t="str">
        <f>IFERROR(IF(GETPIVOTDATA("DateRDV",TCD!$B$1,"DT","BA","Bénéficiaire",$A137,BT$6,BT$5,"Mois (DateRDV)",BT$7,"Années (DateRDV)",BT$3),1,""),"")</f>
        <v/>
      </c>
      <c r="BU137" s="166" t="str">
        <f>IFERROR(IF(GETPIVOTDATA("DateRDV",TCD!$B$1,"DT","BA","Bénéficiaire",$A137,BU$6,BU$5,"Mois (DateRDV)",BU$7,"Années (DateRDV)",BU$3),2,""),"")</f>
        <v/>
      </c>
      <c r="BV137" s="166" t="str">
        <f>IFERROR(IF(GETPIVOTDATA("DateRDV",TCD!$B$1,"DT","BA","Bénéficiaire",$A137,BV$6,BV$5,"Mois (DateRDV)",BV$7,"Années (DateRDV)",BV$3,"Présence","Excusé"),3,""),"")</f>
        <v/>
      </c>
      <c r="BW137" s="166" t="str">
        <f>IFERROR(IF(GETPIVOTDATA("DateRDV",TCD!$B$1,"DT","BA","Bénéficiaire",$A137,BW$6,BW$5,"Mois (DateRDV)",BW$7,"Années (DateRDV)",BW$3,"Présence","Absent"),4,""),"")</f>
        <v/>
      </c>
      <c r="BX137" s="166" t="str">
        <f>IFERROR(IF(GETPIVOTDATA("DateRDV",TCD!$B$1,"DT","BA","Bénéficiaire",$A137,BX$6,BX$5,"Mois (DateRDV)",BX$7,"Années (DateRDV)",BX$3),1,""),"")</f>
        <v/>
      </c>
      <c r="BY137" s="166" t="str">
        <f>IFERROR(IF(GETPIVOTDATA("DateRDV",TCD!$B$1,"DT","BA","Bénéficiaire",$A137,BY$6,BY$5,"Mois (DateRDV)",BY$7,"Années (DateRDV)",BY$3),2,""),"")</f>
        <v/>
      </c>
      <c r="BZ137" s="166" t="str">
        <f>IFERROR(IF(GETPIVOTDATA("DateRDV",TCD!$B$1,"DT","BA","Bénéficiaire",$A137,BZ$6,BZ$5,"Mois (DateRDV)",BZ$7,"Années (DateRDV)",BZ$3,"Présence","Excusé"),3,""),"")</f>
        <v/>
      </c>
      <c r="CA137" s="166" t="str">
        <f>IFERROR(IF(GETPIVOTDATA("DateRDV",TCD!$B$1,"DT","BA","Bénéficiaire",$A137,CA$6,CA$5,"Mois (DateRDV)",CA$7,"Années (DateRDV)",CA$3,"Présence","Absent"),4,""),"")</f>
        <v/>
      </c>
      <c r="CB137" s="166" t="str">
        <f>IFERROR(IF(GETPIVOTDATA("DateRDV",TCD!$B$1,"DT","BA","Bénéficiaire",$A137,CB$6,CB$5,"Mois (DateRDV)",CB$7,"Années (DateRDV)",CB$3),1,""),"")</f>
        <v/>
      </c>
      <c r="CC137" s="166" t="str">
        <f>IFERROR(IF(GETPIVOTDATA("DateRDV",TCD!$B$1,"DT","BA","Bénéficiaire",$A137,CC$6,CC$5,"Mois (DateRDV)",CC$7,"Années (DateRDV)",CC$3),2,""),"")</f>
        <v/>
      </c>
      <c r="CD137" s="166" t="str">
        <f>IFERROR(IF(GETPIVOTDATA("DateRDV",TCD!$B$1,"DT","BA","Bénéficiaire",$A137,CD$6,CD$5,"Mois (DateRDV)",CD$7,"Années (DateRDV)",CD$3,"Présence","Excusé"),3,""),"")</f>
        <v/>
      </c>
      <c r="CE137" s="166" t="str">
        <f>IFERROR(IF(GETPIVOTDATA("DateRDV",TCD!$B$1,"DT","BA","Bénéficiaire",$A137,CE$6,CE$5,"Mois (DateRDV)",CE$7,"Années (DateRDV)",CE$3,"Présence","Absent"),4,""),"")</f>
        <v/>
      </c>
      <c r="CF137" s="166" t="str">
        <f>IFERROR(IF(GETPIVOTDATA("DateRDV",TCD!$B$1,"DT","BA","Bénéficiaire",$A137,CF$6,CF$5,"Mois (DateRDV)",CF$7,"Années (DateRDV)",CF$3),1,""),"")</f>
        <v/>
      </c>
      <c r="CG137" s="166" t="str">
        <f>IFERROR(IF(GETPIVOTDATA("DateRDV",TCD!$B$1,"DT","BA","Bénéficiaire",$A137,CG$6,CG$5,"Mois (DateRDV)",CG$7,"Années (DateRDV)",CG$3),2,""),"")</f>
        <v/>
      </c>
      <c r="CH137" s="166" t="str">
        <f>IFERROR(IF(GETPIVOTDATA("DateRDV",TCD!$B$1,"DT","BA","Bénéficiaire",$A137,CH$6,CH$5,"Mois (DateRDV)",CH$7,"Années (DateRDV)",CH$3,"Présence","Excusé"),3,""),"")</f>
        <v/>
      </c>
      <c r="CI137" s="166" t="str">
        <f>IFERROR(IF(GETPIVOTDATA("DateRDV",TCD!$B$1,"DT","BA","Bénéficiaire",$A137,CI$6,CI$5,"Mois (DateRDV)",CI$7,"Années (DateRDV)",CI$3,"Présence","Absent"),4,""),"")</f>
        <v/>
      </c>
      <c r="CJ137" s="166" t="str">
        <f>IFERROR(IF(GETPIVOTDATA("DateRDV",TCD!$B$1,"DT","BA","Bénéficiaire",$A137,CJ$6,CJ$5,"Mois (DateRDV)",CJ$7,"Années (DateRDV)",CJ$3),1,""),"")</f>
        <v/>
      </c>
      <c r="CK137" s="166" t="str">
        <f>IFERROR(IF(GETPIVOTDATA("DateRDV",TCD!$B$1,"DT","BA","Bénéficiaire",$A137,CK$6,CK$5,"Mois (DateRDV)",CK$7,"Années (DateRDV)",CK$3),2,""),"")</f>
        <v/>
      </c>
      <c r="CL137" s="166" t="str">
        <f>IFERROR(IF(GETPIVOTDATA("DateRDV",TCD!$B$1,"DT","BA","Bénéficiaire",$A137,BE$6,BE$5,"Mois (DateRDV)",BE$7,"Années (DateRDV)",BE$3,"Présence","Excusé"),3,""),"")</f>
        <v/>
      </c>
      <c r="CM137" s="166" t="str">
        <f>IFERROR(IF(GETPIVOTDATA("DateRDV",TCD!$B$1,"DT","BA","Bénéficiaire",$A137,CM$6,CM$5,"Mois (DateRDV)",CM$7,"Années (DateRDV)",CM$3,"Présence","Absent"),4,""),"")</f>
        <v/>
      </c>
      <c r="CN137" s="166" t="str">
        <f>IFERROR(IF(GETPIVOTDATA("DateRDV",TCD!$B$1,"DT","BA","Bénéficiaire",$A137,CN$6,CN$5,"Mois (DateRDV)",CN$7,"Années (DateRDV)",CN$3),1,""),"")</f>
        <v/>
      </c>
      <c r="CO137" s="166" t="str">
        <f>IFERROR(IF(GETPIVOTDATA("DateRDV",TCD!$B$1,"DT","BA","Bénéficiaire",$A137,CO$6,CO$5,"Mois (DateRDV)",CO$7,"Années (DateRDV)",CO$3),2,""),"")</f>
        <v/>
      </c>
      <c r="CP137" s="166" t="str">
        <f>IFERROR(IF(GETPIVOTDATA("DateRDV",TCD!$B$1,"DT","BA","Bénéficiaire",$A137,CP$6,CP$5,"Mois (DateRDV)",CP$7,"Années (DateRDV)",CP$3,"Présence","Excusé"),3,""),"")</f>
        <v/>
      </c>
      <c r="CQ137" s="166" t="str">
        <f>IFERROR(IF(GETPIVOTDATA("DateRDV",TCD!$B$1,"DT","BA","Bénéficiaire",$A137,CQ$6,CQ$5,"Mois (DateRDV)",CQ$7,"Années (DateRDV)",CQ$3,"Présence","Absent"),4,""),"")</f>
        <v/>
      </c>
      <c r="CR137" s="166" t="str">
        <f>IFERROR(IF(GETPIVOTDATA("DateRDV",TCD!$B$1,"DT","BA","Bénéficiaire",$A137,CR$6,CR$5,"Mois (DateRDV)",CR$7,"Années (DateRDV)",CR$3),1,""),"")</f>
        <v/>
      </c>
      <c r="CS137" s="166" t="str">
        <f>IFERROR(IF(GETPIVOTDATA("DateRDV",TCD!$B$1,"DT","BA","Bénéficiaire",$A137,CS$6,CS$5,"Mois (DateRDV)",CS$7,"Années (DateRDV)",CS$3),2,""),"")</f>
        <v/>
      </c>
      <c r="CT137" s="166" t="str">
        <f>IFERROR(IF(GETPIVOTDATA("DateRDV",TCD!$B$1,"DT","BA","Bénéficiaire",$A137,CT$6,CT$5,"Mois (DateRDV)",CT$7,"Années (DateRDV)",CT$3,"Présence","Excusé"),3,""),"")</f>
        <v/>
      </c>
      <c r="CU137" s="166" t="str">
        <f>IFERROR(IF(GETPIVOTDATA("DateRDV",TCD!$B$1,"DT","BA","Bénéficiaire",$A137,CU$6,CU$5,"Mois (DateRDV)",CU$7,"Années (DateRDV)",CU$3,"Présence","Absent"),4,""),"")</f>
        <v/>
      </c>
      <c r="CV137" s="166" t="str">
        <f>IFERROR(IF(GETPIVOTDATA("DateRDV",TCD!$B$1,"DT","BA","Bénéficiaire",$A137,CV$6,CV$5,"Mois (DateRDV)",CV$7,"Années (DateRDV)",CV$3),1,""),"")</f>
        <v/>
      </c>
      <c r="CW137" s="166" t="str">
        <f>IFERROR(IF(GETPIVOTDATA("DateRDV",TCD!$B$1,"DT","BA","Bénéficiaire",$A137,CW$6,CW$5,"Mois (DateRDV)",CW$7,"Années (DateRDV)",CW$3),2,""),"")</f>
        <v/>
      </c>
      <c r="CX137" s="166" t="str">
        <f>IFERROR(IF(GETPIVOTDATA("DateRDV",TCD!$B$1,"DT","BA","Bénéficiaire",$A137,CX$6,CX$5,"Mois (DateRDV)",CX$7,"Années (DateRDV)",CX$3,"Présence","Excusé"),3,""),"")</f>
        <v/>
      </c>
      <c r="CY137" s="166" t="str">
        <f>IFERROR(IF(GETPIVOTDATA("DateRDV",TCD!$B$1,"DT","BA","Bénéficiaire",$A137,CY$6,CY$5,"Mois (DateRDV)",CY$7,"Années (DateRDV)",CY$3,"Présence","Absent"),4,""),"")</f>
        <v/>
      </c>
      <c r="CZ137" s="166" t="str">
        <f>IFERROR(IF(GETPIVOTDATA("DateRDV",TCD!$B$1,"DT","BA","Bénéficiaire",$A137,CZ$6,CZ$5,"Mois (DateRDV)",CZ$7,"Années (DateRDV)",CZ$3),1,""),"")</f>
        <v/>
      </c>
      <c r="DA137" s="166" t="str">
        <f>IFERROR(IF(GETPIVOTDATA("DateRDV",TCD!$B$1,"DT","BA","Bénéficiaire",$A137,DA$6,DA$5,"Mois (DateRDV)",DA$7,"Années (DateRDV)",DA$3),2,""),"")</f>
        <v/>
      </c>
      <c r="DB137" s="166" t="str">
        <f>IFERROR(IF(GETPIVOTDATA("DateRDV",TCD!$B$1,"DT","BA","Bénéficiaire",$A137,DB$6,DB$5,"Mois (DateRDV)",DB$7,"Années (DateRDV)",DB$3,"Présence","Excusé"),3,""),"")</f>
        <v/>
      </c>
      <c r="DC137" s="166" t="str">
        <f>IFERROR(IF(GETPIVOTDATA("DateRDV",TCD!$B$1,"DT","BA","Bénéficiaire",$A137,DC$6,DC$5,"Mois (DateRDV)",DC$7,"Années (DateRDV)",DC$3,"Présence","Absent"),4,""),"")</f>
        <v/>
      </c>
      <c r="DD137" s="166" t="str">
        <f>IFERROR(IF(GETPIVOTDATA("DateRDV",TCD!$B$1,"DT","BA","Bénéficiaire",$A137,DD$6,DD$5,"Mois (DateRDV)",DD$7,"Années (DateRDV)",DD$3),1,""),"")</f>
        <v/>
      </c>
      <c r="DE137" s="166" t="str">
        <f>IFERROR(IF(GETPIVOTDATA("DateRDV",TCD!$B$1,"DT","BA","Bénéficiaire",$A137,DE$6,DE$5,"Mois (DateRDV)",DE$7,"Années (DateRDV)",DE$3),2,""),"")</f>
        <v/>
      </c>
      <c r="DF137" s="166" t="str">
        <f>IFERROR(IF(GETPIVOTDATA("DateRDV",TCD!$B$1,"DT","BA","Bénéficiaire",$A137,DF$6,DF$5,"Mois (DateRDV)",DF$7,"Années (DateRDV)",DF$3,"Présence","Excusé"),3,""),"")</f>
        <v/>
      </c>
      <c r="DG137" s="166" t="str">
        <f>IFERROR(IF(GETPIVOTDATA("DateRDV",TCD!$B$1,"DT","BA","Bénéficiaire",$A137,DG$6,DG$5,"Mois (DateRDV)",DG$7,"Années (DateRDV)",DG$3,"Présence","Absent"),4,""),"")</f>
        <v/>
      </c>
      <c r="DH137" s="166" t="str">
        <f>IFERROR(IF(GETPIVOTDATA("DateRDV",TCD!$B$1,"DT","BA","Bénéficiaire",$A137,DH$6,DH$5,"Mois (DateRDV)",DH$7,"Années (DateRDV)",DH$3),1,""),"")</f>
        <v/>
      </c>
      <c r="DI137" s="166" t="str">
        <f>IFERROR(IF(GETPIVOTDATA("DateRDV",TCD!$B$1,"DT","BA","Bénéficiaire",$A137,DI$6,DI$5,"Mois (DateRDV)",DI$7,"Années (DateRDV)",DI$3),2,""),"")</f>
        <v/>
      </c>
      <c r="DJ137" s="166" t="str">
        <f>IFERROR(IF(GETPIVOTDATA("DateRDV",TCD!$B$1,"DT","BA","Bénéficiaire",$A137,DJ$6,DJ$5,"Mois (DateRDV)",DJ$7,"Années (DateRDV)",DJ$3,"Présence","Excusé"),3,""),"")</f>
        <v/>
      </c>
      <c r="DK137" s="166" t="str">
        <f>IFERROR(IF(GETPIVOTDATA("DateRDV",TCD!$B$1,"DT","BA","Bénéficiaire",$A137,DK$6,DK$5,"Mois (DateRDV)",DK$7,"Années (DateRDV)",DK$3,"Présence","Absent"),4,""),"")</f>
        <v/>
      </c>
      <c r="DL137" s="166" t="str">
        <f>IFERROR(IF(GETPIVOTDATA("DateRDV",TCD!$B$1,"DT","BA","Bénéficiaire",$A137,DL$6,DL$5,"Mois (DateRDV)",DL$7,"Années (DateRDV)",DL$3),1,""),"")</f>
        <v/>
      </c>
      <c r="DM137" s="166" t="str">
        <f>IFERROR(IF(GETPIVOTDATA("DateRDV",TCD!$B$1,"DT","BA","Bénéficiaire",$A137,DM$6,DM$5,"Mois (DateRDV)",DM$7,"Années (DateRDV)",DM$3),2,""),"")</f>
        <v/>
      </c>
      <c r="DN137" s="166" t="str">
        <f>IFERROR(IF(GETPIVOTDATA("DateRDV",TCD!$B$1,"DT","BA","Bénéficiaire",$A137,DN$6,DN$5,"Mois (DateRDV)",DN$7,"Années (DateRDV)",DN$3,"Présence","Excusé"),3,""),"")</f>
        <v/>
      </c>
      <c r="DO137" s="166" t="str">
        <f>IFERROR(IF(GETPIVOTDATA("DateRDV",TCD!$B$1,"DT","BA","Bénéficiaire",$A137,DO$6,DO$5,"Mois (DateRDV)",DO$7,"Années (DateRDV)",DO$3,"Présence","Absent"),4,""),"")</f>
        <v/>
      </c>
    </row>
    <row r="138" spans="1:119" x14ac:dyDescent="0.2">
      <c r="A138" t="str">
        <v>DERIES Gilles</v>
      </c>
      <c r="B138" s="169" t="str">
        <f>IFERROR(IF(INDEX(Data!P:P,MATCH(A138,Data!B:B,0))&lt;&gt;"",INDEX(Data!P:P,MATCH(A138,Data!B:B,0)),""),"")</f>
        <v>DERIES</v>
      </c>
      <c r="C138" s="169" t="str">
        <f>IFERROR(IF(INDEX(Data!O:O,MATCH(A138,Data!B:B,0))&lt;&gt;"",INDEX(Data!O:O,MATCH(A138,Data!B:B,0)),""),"")</f>
        <v>Gilles</v>
      </c>
      <c r="D138" s="169" t="str">
        <f>IFERROR(IF(INDEX(Data!J:J,MATCH(A138,Data!B:B,0))&lt;&gt;"",INDEX(Data!J:J,MATCH(A138,Data!B:B,0)),""),"")</f>
        <v>CD</v>
      </c>
      <c r="E138" s="169" t="str">
        <f>IFERROR(IF(INDEX(Data!M:M,MATCH(A138,Data!B:B,0))&lt;&gt;"",INDEX(Data!M:M,MATCH(A138,Data!B:B,0)),""),"")</f>
        <v>SAINT-JORIOZ</v>
      </c>
      <c r="F138" s="169">
        <f>IFERROR(IF(INDEX(Data!N:N,MATCH(A138,Data!B:B,0))&lt;&gt;"",INDEX(Data!N:N,MATCH(A138,Data!B:B,0)),""),"")</f>
        <v>74410</v>
      </c>
      <c r="G138" s="170">
        <f>IFERROR(IF(INDEX(Data!K:K,MATCH(A138,Data!B:B,0))&lt;&gt;"",INDEX(Data!K:K,MATCH(A138,Data!B:B,0)),""),"")</f>
        <v>45604</v>
      </c>
      <c r="H138" s="170">
        <f>IFERROR(IF(INDEX(Data!L:L,MATCH(A138,Data!B:B,0))&lt;&gt;"",INDEX(Data!L:L,MATCH(A138,Data!B:B,0)),""),"")</f>
        <v>45604</v>
      </c>
      <c r="I138" s="170">
        <f>IFERROR(IF(INDEX(Data!C:C,MATCH(A138,Data!B:B,0))&lt;&gt;"",INDEX(Data!C:C,MATCH(A138,Data!B:B,0)),""),"")</f>
        <v>45628</v>
      </c>
      <c r="J138" s="170">
        <f>IFERROR(IF(INDEX(Data!D:D,MATCH(A138,Data!B:B,0))&lt;&gt;"",INDEX(Data!D:D,MATCH(A138,Data!B:B,0)),""),"")</f>
        <v>45853</v>
      </c>
      <c r="K138" s="171" t="str">
        <f>IFERROR(IF(INDEX(Data!H:H,MATCH(A138,Data!B:B,0))&lt;&gt;"",INDEX(Data!H:H,MATCH(A138,Data!B:B,0)),""),"")</f>
        <v/>
      </c>
      <c r="L138" s="166" t="str">
        <f>IFERROR(IF(GETPIVOTDATA("DateRDV",TCD!$B$1,"DT","BA","Bénéficiaire",$A138,L$6,L$5,"Mois (DateRDV)",L$7,"Années (DateRDV)",L$3),1,""),"")</f>
        <v/>
      </c>
      <c r="M138" s="166" t="str">
        <f>IFERROR(IF(GETPIVOTDATA("DateRDV",TCD!$B$1,"DT","BA","Bénéficiaire",$A138,M$6,M$5,"Mois (DateRDV)",M$7,"Années (DateRDV)",M$3),2,""),"")</f>
        <v/>
      </c>
      <c r="N138" s="166" t="str">
        <f>IFERROR(IF(GETPIVOTDATA("DateRDV",TCD!$B$1,"DT","BA","Bénéficiaire",$A138,N$6,N$5,"Mois (DateRDV)",N$7,"Années (DateRDV)",N$3,"Présence","Excusé"),3,""),"")</f>
        <v/>
      </c>
      <c r="O138" s="166" t="str">
        <f>IFERROR(IF(GETPIVOTDATA("DateRDV",TCD!$B$1,"DT","BA","Bénéficiaire",$A138,O$6,O$5,"Mois (DateRDV)",O$7,"Années (DateRDV)",O$3,"Présence","Absent"),4,""),"")</f>
        <v/>
      </c>
      <c r="P138" s="166" t="str">
        <f>IFERROR(IF(GETPIVOTDATA("DateRDV",TCD!$B$1,"DT","BA","Bénéficiaire",$A138,P$6,P$5,"Mois (DateRDV)",P$7,"Années (DateRDV)",P$3),1,""),"")</f>
        <v/>
      </c>
      <c r="Q138" s="166" t="str">
        <f>IFERROR(IF(GETPIVOTDATA("DateRDV",TCD!$B$1,"DT","BA","Bénéficiaire",$A138,Q$6,Q$5,"Mois (DateRDV)",Q$7,"Années (DateRDV)",Q$3),2,""),"")</f>
        <v/>
      </c>
      <c r="R138" s="166" t="str">
        <f>IFERROR(IF(GETPIVOTDATA("DateRDV",TCD!$B$1,"DT","BA","Bénéficiaire",$A138,R$6,R$5,"Mois (DateRDV)",R$7,"Années (DateRDV)",R$3,"Présence","Excusé"),3,""),"")</f>
        <v/>
      </c>
      <c r="S138" s="166" t="str">
        <f>IFERROR(IF(GETPIVOTDATA("DateRDV",TCD!$B$1,"DT","BA","Bénéficiaire",$A138,S$6,S$5,"Mois (DateRDV)",S$7,"Années (DateRDV)",S$3,"Présence","Absent"),4,""),"")</f>
        <v/>
      </c>
      <c r="T138" s="166" t="str">
        <f>IFERROR(IF(GETPIVOTDATA("DateRDV",TCD!$B$1,"DT","BA","Bénéficiaire",$A138,T$6,T$5,"Mois (DateRDV)",T$7,"Années (DateRDV)",T$3),1,""),"")</f>
        <v/>
      </c>
      <c r="U138" s="166" t="str">
        <f>IFERROR(IF(GETPIVOTDATA("DateRDV",TCD!$B$1,"DT","BA","Bénéficiaire",$A138,U$6,U$5,"Mois (DateRDV)",U$7,"Années (DateRDV)",U$3),2,""),"")</f>
        <v/>
      </c>
      <c r="V138" s="166" t="str">
        <f>IFERROR(IF(GETPIVOTDATA("DateRDV",TCD!$B$1,"DT","BA","Bénéficiaire",$A138,V$6,V$5,"Mois (DateRDV)",V$7,"Années (DateRDV)",V$3,"Présence","Excusé"),3,""),"")</f>
        <v/>
      </c>
      <c r="W138" s="166" t="str">
        <f>IFERROR(IF(GETPIVOTDATA("DateRDV",TCD!$B$1,"DT","BA","Bénéficiaire",$A138,W$6,W$5,"Mois (DateRDV)",W$7,"Années (DateRDV)",W$3,"Présence","Absent"),4,""),"")</f>
        <v/>
      </c>
      <c r="X138" s="166" t="str">
        <f>IFERROR(IF(GETPIVOTDATA("DateRDV",TCD!$B$1,"DT","BA","Bénéficiaire",$A138,X$6,X$5,"Mois (DateRDV)",X$7,"Années (DateRDV)",X$3),1,""),"")</f>
        <v/>
      </c>
      <c r="Y138" s="166" t="str">
        <f>IFERROR(IF(GETPIVOTDATA("DateRDV",TCD!$B$1,"DT","BA","Bénéficiaire",$A138,Y$6,Y$5,"Mois (DateRDV)",Y$7,"Années (DateRDV)",Y$3),2,""),"")</f>
        <v/>
      </c>
      <c r="Z138" s="166" t="str">
        <f>IFERROR(IF(GETPIVOTDATA("DateRDV",TCD!$B$1,"DT","BA","Bénéficiaire",$A138,Z$6,Z$5,"Mois (DateRDV)",Z$7,"Années (DateRDV)",Z$3,"Présence","Excusé"),3,""),"")</f>
        <v/>
      </c>
      <c r="AA138" s="166" t="str">
        <f>IFERROR(IF(GETPIVOTDATA("DateRDV",TCD!$B$1,"DT","BA","Bénéficiaire",$A138,AA$6,AA$5,"Mois (DateRDV)",AA$7,"Années (DateRDV)",AA$3,"Présence","Absent"),4,""),"")</f>
        <v/>
      </c>
      <c r="AB138" s="166" t="str">
        <f>IFERROR(IF(GETPIVOTDATA("DateRDV",TCD!$B$1,"DT","BA","Bénéficiaire",$A138,AB$6,AB$5,"Mois (DateRDV)",AB$7,"Années (DateRDV)",AB$3),1,""),"")</f>
        <v/>
      </c>
      <c r="AC138" s="166" t="str">
        <f>IFERROR(IF(GETPIVOTDATA("DateRDV",TCD!$B$1,"DT","BA","Bénéficiaire",$A138,AC$6,AC$5,"Mois (DateRDV)",AC$7,"Années (DateRDV)",AC$3),2,""),"")</f>
        <v/>
      </c>
      <c r="AD138" s="166" t="str">
        <f>IFERROR(IF(GETPIVOTDATA("DateRDV",TCD!$B$1,"DT","BA","Bénéficiaire",$A138,AD$6,AD$5,"Mois (DateRDV)",AD$7,"Années (DateRDV)",AD$3,"Présence","Excusé"),3,""),"")</f>
        <v/>
      </c>
      <c r="AE138" s="166" t="str">
        <f>IFERROR(IF(GETPIVOTDATA("DateRDV",TCD!$B$1,"DT","BA","Bénéficiaire",$A138,AE$6,AE$5,"Mois (DateRDV)",AE$7,"Années (DateRDV)",AE$3,"Présence","Absent"),4,""),"")</f>
        <v/>
      </c>
      <c r="AF138" s="166" t="str">
        <f>IFERROR(IF(GETPIVOTDATA("DateRDV",TCD!$B$1,"DT","BA","Bénéficiaire",$A138,AF$6,AF$5,"Mois (DateRDV)",AF$7,"Années (DateRDV)",AF$3),1,""),"")</f>
        <v/>
      </c>
      <c r="AG138" s="166" t="str">
        <f>IFERROR(IF(GETPIVOTDATA("DateRDV",TCD!$B$1,"DT","BA","Bénéficiaire",$A138,AG$6,AG$5,"Mois (DateRDV)",AG$7,"Années (DateRDV)",AG$3),2,""),"")</f>
        <v/>
      </c>
      <c r="AH138" s="166" t="str">
        <f>IFERROR(IF(GETPIVOTDATA("DateRDV",TCD!$B$1,"DT","BA","Bénéficiaire",$A138,AH$6,AH$5,"Mois (DateRDV)",AH$7,"Années (DateRDV)",AH$3,"Présence","Excusé"),3,""),"")</f>
        <v/>
      </c>
      <c r="AI138" s="166" t="str">
        <f>IFERROR(IF(GETPIVOTDATA("DateRDV",TCD!$B$1,"DT","BA","Bénéficiaire",$A138,AI$6,AI$5,"Mois (DateRDV)",AI$7,"Années (DateRDV)",AI$3,"Présence","Absent"),4,""),"")</f>
        <v/>
      </c>
      <c r="AJ138" s="166" t="str">
        <f>IFERROR(IF(GETPIVOTDATA("DateRDV",TCD!$B$1,"DT","BA","Bénéficiaire",$A138,AJ$6,AJ$5,"Mois (DateRDV)",AJ$7,"Années (DateRDV)",AJ$3),1,""),"")</f>
        <v/>
      </c>
      <c r="AK138" s="166" t="str">
        <f>IFERROR(IF(GETPIVOTDATA("DateRDV",TCD!$B$1,"DT","BA","Bénéficiaire",$A138,AK$6,AK$5,"Mois (DateRDV)",AK$7,"Années (DateRDV)",AK$3),2,""),"")</f>
        <v/>
      </c>
      <c r="AL138" s="166" t="str">
        <f>IFERROR(IF(GETPIVOTDATA("DateRDV",TCD!$B$1,"DT","BA","Bénéficiaire",$A138,AL$6,AL$5,"Mois (DateRDV)",AL$7,"Années (DateRDV)",AL$3,"Présence","Excusé"),3,""),"")</f>
        <v/>
      </c>
      <c r="AM138" s="166" t="str">
        <f>IFERROR(IF(GETPIVOTDATA("DateRDV",TCD!$B$1,"DT","BA","Bénéficiaire",$A138,AM$6,AM$5,"Mois (DateRDV)",AM$7,"Années (DateRDV)",AM$3,"Présence","Absent"),4,""),"")</f>
        <v/>
      </c>
      <c r="AN138" s="166" t="str">
        <f>IFERROR(IF(GETPIVOTDATA("DateRDV",TCD!$B$1,"DT","BA","Bénéficiaire",$A138,AN$6,AN$5,"Mois (DateRDV)",AN$7,"Années (DateRDV)",AN$3),1,""),"")</f>
        <v/>
      </c>
      <c r="AO138" s="166" t="str">
        <f>IFERROR(IF(GETPIVOTDATA("DateRDV",TCD!$B$1,"DT","BA","Bénéficiaire",$A138,AO$6,AO$5,"Mois (DateRDV)",AO$7,"Années (DateRDV)",AO$3),2,""),"")</f>
        <v/>
      </c>
      <c r="AP138" s="166" t="str">
        <f>IFERROR(IF(GETPIVOTDATA("DateRDV",TCD!$B$1,"DT","BA","Bénéficiaire",$A138,AP$6,AP$5,"Mois (DateRDV)",AP$7,"Années (DateRDV)",AP$3,"Présence","Excusé"),3,""),"")</f>
        <v/>
      </c>
      <c r="AQ138" s="166" t="str">
        <f>IFERROR(IF(GETPIVOTDATA("DateRDV",TCD!$B$1,"DT","BA","Bénéficiaire",$A138,AQ$6,AQ$5,"Mois (DateRDV)",AQ$7,"Années (DateRDV)",AQ$3,"Présence","Absent"),4,""),"")</f>
        <v/>
      </c>
      <c r="AR138" s="166" t="str">
        <f>IFERROR(IF(GETPIVOTDATA("DateRDV",TCD!$B$1,"DT","BA","Bénéficiaire",$A138,AR$6,AR$5,"Mois (DateRDV)",AR$7,"Années (DateRDV)",AR$3),1,""),"")</f>
        <v/>
      </c>
      <c r="AS138" s="166" t="str">
        <f>IFERROR(IF(GETPIVOTDATA("DateRDV",TCD!$B$1,"DT","BA","Bénéficiaire",$A138,AS$6,AS$5,"Mois (DateRDV)",AS$7,"Années (DateRDV)",AS$3),2,""),"")</f>
        <v/>
      </c>
      <c r="AT138" s="166" t="str">
        <f>IFERROR(IF(GETPIVOTDATA("DateRDV",TCD!$B$1,"DT","BA","Bénéficiaire",$A138,AT$6,AT$5,"Mois (DateRDV)",AT$7,"Années (DateRDV)",AT$3,"Présence","Excusé"),3,""),"")</f>
        <v/>
      </c>
      <c r="AU138" s="166" t="str">
        <f>IFERROR(IF(GETPIVOTDATA("DateRDV",TCD!$B$1,"DT","BA","Bénéficiaire",$A138,AU$6,AU$5,"Mois (DateRDV)",AU$7,"Années (DateRDV)",AU$3,"Présence","Absent"),4,""),"")</f>
        <v/>
      </c>
      <c r="AV138" s="166" t="str">
        <f>IFERROR(IF(GETPIVOTDATA("DateRDV",TCD!$B$1,"DT","BA","Bénéficiaire",$A138,AV$6,AV$5,"Mois (DateRDV)",AV$7,"Années (DateRDV)",AV$3),1,""),"")</f>
        <v/>
      </c>
      <c r="AW138" s="166" t="str">
        <f>IFERROR(IF(GETPIVOTDATA("DateRDV",TCD!$B$1,"DT","BA","Bénéficiaire",$A138,AW$6,AW$5,"Mois (DateRDV)",AW$7,"Années (DateRDV)",AW$3),2,""),"")</f>
        <v/>
      </c>
      <c r="AX138" s="166" t="str">
        <f>IFERROR(IF(GETPIVOTDATA("DateRDV",TCD!$B$1,"DT","BA","Bénéficiaire",$A138,AX$6,AX$5,"Mois (DateRDV)",AX$7,"Années (DateRDV)",AX$3,"Présence","Excusé"),3,""),"")</f>
        <v/>
      </c>
      <c r="AY138" s="166" t="str">
        <f>IFERROR(IF(GETPIVOTDATA("DateRDV",TCD!$B$1,"DT","BA","Bénéficiaire",$A138,AY$6,AY$5,"Mois (DateRDV)",AY$7,"Années (DateRDV)",AY$3,"Présence","Absent"),4,""),"")</f>
        <v/>
      </c>
      <c r="AZ138" s="166" t="str">
        <f>IFERROR(IF(GETPIVOTDATA("DateRDV",TCD!$B$1,"DT","BA","Bénéficiaire",$A138,AZ$6,AZ$5,"Mois (DateRDV)",AZ$7,"Années (DateRDV)",AZ$3),1,""),"")</f>
        <v/>
      </c>
      <c r="BA138" s="166" t="str">
        <f>IFERROR(IF(GETPIVOTDATA("DateRDV",TCD!$B$1,"DT","BA","Bénéficiaire",$A138,BA$6,BA$5,"Mois (DateRDV)",BA$7,"Années (DateRDV)",BA$3),2,""),"")</f>
        <v/>
      </c>
      <c r="BB138" s="166" t="str">
        <f>IFERROR(IF(GETPIVOTDATA("DateRDV",TCD!$B$1,"DT","BA","Bénéficiaire",$A138,BB$6,BB$5,"Mois (DateRDV)",BB$7,"Années (DateRDV)",BB$3,"Présence","Excusé"),3,""),"")</f>
        <v/>
      </c>
      <c r="BC138" s="166" t="str">
        <f>IFERROR(IF(GETPIVOTDATA("DateRDV",TCD!$B$1,"DT","BA","Bénéficiaire",$A138,BC$6,BC$5,"Mois (DateRDV)",BC$7,"Années (DateRDV)",BC$3,"Présence","Absent"),4,""),"")</f>
        <v/>
      </c>
      <c r="BD138" s="166" t="str">
        <f>IFERROR(IF(GETPIVOTDATA("DateRDV",TCD!$B$1,"DT","BA","Bénéficiaire",$A138,BD$6,BD$5,"Mois (DateRDV)",BD$7,"Années (DateRDV)",BD$3),1,""),"")</f>
        <v/>
      </c>
      <c r="BE138" s="166" t="str">
        <f>IFERROR(IF(GETPIVOTDATA("DateRDV",TCD!$B$1,"DT","BA","Bénéficiaire",$A138,BE$6,BE$5,"Mois (DateRDV)",BE$7,"Années (DateRDV)",BE$3),2,""),"")</f>
        <v/>
      </c>
      <c r="BF138" s="166" t="str">
        <f>IFERROR(IF(GETPIVOTDATA("DateRDV",TCD!$B$1,"DT","BA","Bénéficiaire",$A138,BF$6,BF$5,"Mois (DateRDV)",BF$7,"Années (DateRDV)",BF$3,"Présence","Excusé"),3,""),"")</f>
        <v/>
      </c>
      <c r="BG138" s="166" t="str">
        <f>IFERROR(IF(GETPIVOTDATA("DateRDV",TCD!$B$1,"DT","BA","Bénéficiaire",$A138,BG$6,BG$5,"Mois (DateRDV)",BG$7,"Années (DateRDV)",BG$3,"Présence","Absent"),4,""),"")</f>
        <v/>
      </c>
      <c r="BH138" s="166" t="str">
        <f>IFERROR(IF(GETPIVOTDATA("DateRDV",TCD!$B$1,"DT","BA","Bénéficiaire",$A138,BH$6,BH$5,"Mois (DateRDV)",BH$7,"Années (DateRDV)",BH$3),1,""),"")</f>
        <v/>
      </c>
      <c r="BI138" s="166" t="str">
        <f>IFERROR(IF(GETPIVOTDATA("DateRDV",TCD!$B$1,"DT","BA","Bénéficiaire",$A138,BI$6,BI$5,"Mois (DateRDV)",BI$7,"Années (DateRDV)",BI$3),2,""),"")</f>
        <v/>
      </c>
      <c r="BJ138" s="166" t="str">
        <f>IFERROR(IF(GETPIVOTDATA("DateRDV",TCD!$B$1,"DT","BA","Bénéficiaire",$A138,BJ$6,BJ$5,"Mois (DateRDV)",BJ$7,"Années (DateRDV)",BJ$3,"Présence","Excusé"),3,""),"")</f>
        <v/>
      </c>
      <c r="BK138" s="166" t="str">
        <f>IFERROR(IF(GETPIVOTDATA("DateRDV",TCD!$B$1,"DT","BA","Bénéficiaire",$A138,BK$6,BK$5,"Mois (DateRDV)",BK$7,"Années (DateRDV)",BK$3,"Présence","Absent"),4,""),"")</f>
        <v/>
      </c>
      <c r="BL138" s="166" t="str">
        <f>IFERROR(IF(GETPIVOTDATA("DateRDV",TCD!$B$1,"DT","BA","Bénéficiaire",$A138,BL$6,BL$5,"Mois (DateRDV)",BL$7,"Années (DateRDV)",BL$3),1,""),"")</f>
        <v/>
      </c>
      <c r="BM138" s="166" t="str">
        <f>IFERROR(IF(GETPIVOTDATA("DateRDV",TCD!$B$1,"DT","BA","Bénéficiaire",$A138,BM$6,BM$5,"Mois (DateRDV)",BM$7,"Années (DateRDV)",BM$3),2,""),"")</f>
        <v/>
      </c>
      <c r="BN138" s="166" t="str">
        <f>IFERROR(IF(GETPIVOTDATA("DateRDV",TCD!$B$1,"DT","BA","Bénéficiaire",$A138,BN$6,BN$5,"Mois (DateRDV)",BN$7,"Années (DateRDV)",BN$3,"Présence","Excusé"),3,""),"")</f>
        <v/>
      </c>
      <c r="BO138" s="166" t="str">
        <f>IFERROR(IF(GETPIVOTDATA("DateRDV",TCD!$B$1,"DT","BA","Bénéficiaire",$A138,BO$6,BO$5,"Mois (DateRDV)",BO$7,"Années (DateRDV)",BO$3,"Présence","Absent"),4,""),"")</f>
        <v/>
      </c>
      <c r="BP138" s="166" t="str">
        <f>IFERROR(IF(GETPIVOTDATA("DateRDV",TCD!$B$1,"DT","BA","Bénéficiaire",$A138,BP$6,BP$5,"Mois (DateRDV)",BP$7,"Années (DateRDV)",BP$3),1,""),"")</f>
        <v/>
      </c>
      <c r="BQ138" s="166" t="str">
        <f>IFERROR(IF(GETPIVOTDATA("DateRDV",TCD!$B$1,"DT","BA","Bénéficiaire",$A138,BQ$6,BQ$5,"Mois (DateRDV)",BQ$7,"Années (DateRDV)",BQ$3),2,""),"")</f>
        <v/>
      </c>
      <c r="BR138" s="166" t="str">
        <f>IFERROR(IF(GETPIVOTDATA("DateRDV",TCD!$B$1,"DT","BA","Bénéficiaire",$A138,BR$6,BR$5,"Mois (DateRDV)",BR$7,"Années (DateRDV)",BR$3,"Présence","Excusé"),3,""),"")</f>
        <v/>
      </c>
      <c r="BS138" s="166" t="str">
        <f>IFERROR(IF(GETPIVOTDATA("DateRDV",TCD!$B$1,"DT","BA","Bénéficiaire",$A138,BS$6,BS$5,"Mois (DateRDV)",BS$7,"Années (DateRDV)",BS$3,"Présence","Absent"),4,""),"")</f>
        <v/>
      </c>
      <c r="BT138" s="166" t="str">
        <f>IFERROR(IF(GETPIVOTDATA("DateRDV",TCD!$B$1,"DT","BA","Bénéficiaire",$A138,BT$6,BT$5,"Mois (DateRDV)",BT$7,"Années (DateRDV)",BT$3),1,""),"")</f>
        <v/>
      </c>
      <c r="BU138" s="166" t="str">
        <f>IFERROR(IF(GETPIVOTDATA("DateRDV",TCD!$B$1,"DT","BA","Bénéficiaire",$A138,BU$6,BU$5,"Mois (DateRDV)",BU$7,"Années (DateRDV)",BU$3),2,""),"")</f>
        <v/>
      </c>
      <c r="BV138" s="166" t="str">
        <f>IFERROR(IF(GETPIVOTDATA("DateRDV",TCD!$B$1,"DT","BA","Bénéficiaire",$A138,BV$6,BV$5,"Mois (DateRDV)",BV$7,"Années (DateRDV)",BV$3,"Présence","Excusé"),3,""),"")</f>
        <v/>
      </c>
      <c r="BW138" s="166" t="str">
        <f>IFERROR(IF(GETPIVOTDATA("DateRDV",TCD!$B$1,"DT","BA","Bénéficiaire",$A138,BW$6,BW$5,"Mois (DateRDV)",BW$7,"Années (DateRDV)",BW$3,"Présence","Absent"),4,""),"")</f>
        <v/>
      </c>
      <c r="BX138" s="166" t="str">
        <f>IFERROR(IF(GETPIVOTDATA("DateRDV",TCD!$B$1,"DT","BA","Bénéficiaire",$A138,BX$6,BX$5,"Mois (DateRDV)",BX$7,"Années (DateRDV)",BX$3),1,""),"")</f>
        <v/>
      </c>
      <c r="BY138" s="166" t="str">
        <f>IFERROR(IF(GETPIVOTDATA("DateRDV",TCD!$B$1,"DT","BA","Bénéficiaire",$A138,BY$6,BY$5,"Mois (DateRDV)",BY$7,"Années (DateRDV)",BY$3),2,""),"")</f>
        <v/>
      </c>
      <c r="BZ138" s="166" t="str">
        <f>IFERROR(IF(GETPIVOTDATA("DateRDV",TCD!$B$1,"DT","BA","Bénéficiaire",$A138,BZ$6,BZ$5,"Mois (DateRDV)",BZ$7,"Années (DateRDV)",BZ$3,"Présence","Excusé"),3,""),"")</f>
        <v/>
      </c>
      <c r="CA138" s="166" t="str">
        <f>IFERROR(IF(GETPIVOTDATA("DateRDV",TCD!$B$1,"DT","BA","Bénéficiaire",$A138,CA$6,CA$5,"Mois (DateRDV)",CA$7,"Années (DateRDV)",CA$3,"Présence","Absent"),4,""),"")</f>
        <v/>
      </c>
      <c r="CB138" s="166" t="str">
        <f>IFERROR(IF(GETPIVOTDATA("DateRDV",TCD!$B$1,"DT","BA","Bénéficiaire",$A138,CB$6,CB$5,"Mois (DateRDV)",CB$7,"Années (DateRDV)",CB$3),1,""),"")</f>
        <v/>
      </c>
      <c r="CC138" s="166" t="str">
        <f>IFERROR(IF(GETPIVOTDATA("DateRDV",TCD!$B$1,"DT","BA","Bénéficiaire",$A138,CC$6,CC$5,"Mois (DateRDV)",CC$7,"Années (DateRDV)",CC$3),2,""),"")</f>
        <v/>
      </c>
      <c r="CD138" s="166" t="str">
        <f>IFERROR(IF(GETPIVOTDATA("DateRDV",TCD!$B$1,"DT","BA","Bénéficiaire",$A138,CD$6,CD$5,"Mois (DateRDV)",CD$7,"Années (DateRDV)",CD$3,"Présence","Excusé"),3,""),"")</f>
        <v/>
      </c>
      <c r="CE138" s="166" t="str">
        <f>IFERROR(IF(GETPIVOTDATA("DateRDV",TCD!$B$1,"DT","BA","Bénéficiaire",$A138,CE$6,CE$5,"Mois (DateRDV)",CE$7,"Années (DateRDV)",CE$3,"Présence","Absent"),4,""),"")</f>
        <v/>
      </c>
      <c r="CF138" s="166" t="str">
        <f>IFERROR(IF(GETPIVOTDATA("DateRDV",TCD!$B$1,"DT","BA","Bénéficiaire",$A138,CF$6,CF$5,"Mois (DateRDV)",CF$7,"Années (DateRDV)",CF$3),1,""),"")</f>
        <v/>
      </c>
      <c r="CG138" s="166" t="str">
        <f>IFERROR(IF(GETPIVOTDATA("DateRDV",TCD!$B$1,"DT","BA","Bénéficiaire",$A138,CG$6,CG$5,"Mois (DateRDV)",CG$7,"Années (DateRDV)",CG$3),2,""),"")</f>
        <v/>
      </c>
      <c r="CH138" s="166" t="str">
        <f>IFERROR(IF(GETPIVOTDATA("DateRDV",TCD!$B$1,"DT","BA","Bénéficiaire",$A138,CH$6,CH$5,"Mois (DateRDV)",CH$7,"Années (DateRDV)",CH$3,"Présence","Excusé"),3,""),"")</f>
        <v/>
      </c>
      <c r="CI138" s="166" t="str">
        <f>IFERROR(IF(GETPIVOTDATA("DateRDV",TCD!$B$1,"DT","BA","Bénéficiaire",$A138,CI$6,CI$5,"Mois (DateRDV)",CI$7,"Années (DateRDV)",CI$3,"Présence","Absent"),4,""),"")</f>
        <v/>
      </c>
      <c r="CJ138" s="166" t="str">
        <f>IFERROR(IF(GETPIVOTDATA("DateRDV",TCD!$B$1,"DT","BA","Bénéficiaire",$A138,CJ$6,CJ$5,"Mois (DateRDV)",CJ$7,"Années (DateRDV)",CJ$3),1,""),"")</f>
        <v/>
      </c>
      <c r="CK138" s="166" t="str">
        <f>IFERROR(IF(GETPIVOTDATA("DateRDV",TCD!$B$1,"DT","BA","Bénéficiaire",$A138,CK$6,CK$5,"Mois (DateRDV)",CK$7,"Années (DateRDV)",CK$3),2,""),"")</f>
        <v/>
      </c>
      <c r="CL138" s="166" t="str">
        <f>IFERROR(IF(GETPIVOTDATA("DateRDV",TCD!$B$1,"DT","BA","Bénéficiaire",$A138,BE$6,BE$5,"Mois (DateRDV)",BE$7,"Années (DateRDV)",BE$3,"Présence","Excusé"),3,""),"")</f>
        <v/>
      </c>
      <c r="CM138" s="166" t="str">
        <f>IFERROR(IF(GETPIVOTDATA("DateRDV",TCD!$B$1,"DT","BA","Bénéficiaire",$A138,CM$6,CM$5,"Mois (DateRDV)",CM$7,"Années (DateRDV)",CM$3,"Présence","Absent"),4,""),"")</f>
        <v/>
      </c>
      <c r="CN138" s="166" t="str">
        <f>IFERROR(IF(GETPIVOTDATA("DateRDV",TCD!$B$1,"DT","BA","Bénéficiaire",$A138,CN$6,CN$5,"Mois (DateRDV)",CN$7,"Années (DateRDV)",CN$3),1,""),"")</f>
        <v/>
      </c>
      <c r="CO138" s="166" t="str">
        <f>IFERROR(IF(GETPIVOTDATA("DateRDV",TCD!$B$1,"DT","BA","Bénéficiaire",$A138,CO$6,CO$5,"Mois (DateRDV)",CO$7,"Années (DateRDV)",CO$3),2,""),"")</f>
        <v/>
      </c>
      <c r="CP138" s="166" t="str">
        <f>IFERROR(IF(GETPIVOTDATA("DateRDV",TCD!$B$1,"DT","BA","Bénéficiaire",$A138,CP$6,CP$5,"Mois (DateRDV)",CP$7,"Années (DateRDV)",CP$3,"Présence","Excusé"),3,""),"")</f>
        <v/>
      </c>
      <c r="CQ138" s="166" t="str">
        <f>IFERROR(IF(GETPIVOTDATA("DateRDV",TCD!$B$1,"DT","BA","Bénéficiaire",$A138,CQ$6,CQ$5,"Mois (DateRDV)",CQ$7,"Années (DateRDV)",CQ$3,"Présence","Absent"),4,""),"")</f>
        <v/>
      </c>
      <c r="CR138" s="166" t="str">
        <f>IFERROR(IF(GETPIVOTDATA("DateRDV",TCD!$B$1,"DT","BA","Bénéficiaire",$A138,CR$6,CR$5,"Mois (DateRDV)",CR$7,"Années (DateRDV)",CR$3),1,""),"")</f>
        <v/>
      </c>
      <c r="CS138" s="166" t="str">
        <f>IFERROR(IF(GETPIVOTDATA("DateRDV",TCD!$B$1,"DT","BA","Bénéficiaire",$A138,CS$6,CS$5,"Mois (DateRDV)",CS$7,"Années (DateRDV)",CS$3),2,""),"")</f>
        <v/>
      </c>
      <c r="CT138" s="166" t="str">
        <f>IFERROR(IF(GETPIVOTDATA("DateRDV",TCD!$B$1,"DT","BA","Bénéficiaire",$A138,CT$6,CT$5,"Mois (DateRDV)",CT$7,"Années (DateRDV)",CT$3,"Présence","Excusé"),3,""),"")</f>
        <v/>
      </c>
      <c r="CU138" s="166" t="str">
        <f>IFERROR(IF(GETPIVOTDATA("DateRDV",TCD!$B$1,"DT","BA","Bénéficiaire",$A138,CU$6,CU$5,"Mois (DateRDV)",CU$7,"Années (DateRDV)",CU$3,"Présence","Absent"),4,""),"")</f>
        <v/>
      </c>
      <c r="CV138" s="166" t="str">
        <f>IFERROR(IF(GETPIVOTDATA("DateRDV",TCD!$B$1,"DT","BA","Bénéficiaire",$A138,CV$6,CV$5,"Mois (DateRDV)",CV$7,"Années (DateRDV)",CV$3),1,""),"")</f>
        <v/>
      </c>
      <c r="CW138" s="166" t="str">
        <f>IFERROR(IF(GETPIVOTDATA("DateRDV",TCD!$B$1,"DT","BA","Bénéficiaire",$A138,CW$6,CW$5,"Mois (DateRDV)",CW$7,"Années (DateRDV)",CW$3),2,""),"")</f>
        <v/>
      </c>
      <c r="CX138" s="166" t="str">
        <f>IFERROR(IF(GETPIVOTDATA("DateRDV",TCD!$B$1,"DT","BA","Bénéficiaire",$A138,CX$6,CX$5,"Mois (DateRDV)",CX$7,"Années (DateRDV)",CX$3,"Présence","Excusé"),3,""),"")</f>
        <v/>
      </c>
      <c r="CY138" s="166" t="str">
        <f>IFERROR(IF(GETPIVOTDATA("DateRDV",TCD!$B$1,"DT","BA","Bénéficiaire",$A138,CY$6,CY$5,"Mois (DateRDV)",CY$7,"Années (DateRDV)",CY$3,"Présence","Absent"),4,""),"")</f>
        <v/>
      </c>
      <c r="CZ138" s="166" t="str">
        <f>IFERROR(IF(GETPIVOTDATA("DateRDV",TCD!$B$1,"DT","BA","Bénéficiaire",$A138,CZ$6,CZ$5,"Mois (DateRDV)",CZ$7,"Années (DateRDV)",CZ$3),1,""),"")</f>
        <v/>
      </c>
      <c r="DA138" s="166" t="str">
        <f>IFERROR(IF(GETPIVOTDATA("DateRDV",TCD!$B$1,"DT","BA","Bénéficiaire",$A138,DA$6,DA$5,"Mois (DateRDV)",DA$7,"Années (DateRDV)",DA$3),2,""),"")</f>
        <v/>
      </c>
      <c r="DB138" s="166" t="str">
        <f>IFERROR(IF(GETPIVOTDATA("DateRDV",TCD!$B$1,"DT","BA","Bénéficiaire",$A138,DB$6,DB$5,"Mois (DateRDV)",DB$7,"Années (DateRDV)",DB$3,"Présence","Excusé"),3,""),"")</f>
        <v/>
      </c>
      <c r="DC138" s="166" t="str">
        <f>IFERROR(IF(GETPIVOTDATA("DateRDV",TCD!$B$1,"DT","BA","Bénéficiaire",$A138,DC$6,DC$5,"Mois (DateRDV)",DC$7,"Années (DateRDV)",DC$3,"Présence","Absent"),4,""),"")</f>
        <v/>
      </c>
      <c r="DD138" s="166" t="str">
        <f>IFERROR(IF(GETPIVOTDATA("DateRDV",TCD!$B$1,"DT","BA","Bénéficiaire",$A138,DD$6,DD$5,"Mois (DateRDV)",DD$7,"Années (DateRDV)",DD$3),1,""),"")</f>
        <v/>
      </c>
      <c r="DE138" s="166" t="str">
        <f>IFERROR(IF(GETPIVOTDATA("DateRDV",TCD!$B$1,"DT","BA","Bénéficiaire",$A138,DE$6,DE$5,"Mois (DateRDV)",DE$7,"Années (DateRDV)",DE$3),2,""),"")</f>
        <v/>
      </c>
      <c r="DF138" s="166" t="str">
        <f>IFERROR(IF(GETPIVOTDATA("DateRDV",TCD!$B$1,"DT","BA","Bénéficiaire",$A138,DF$6,DF$5,"Mois (DateRDV)",DF$7,"Années (DateRDV)",DF$3,"Présence","Excusé"),3,""),"")</f>
        <v/>
      </c>
      <c r="DG138" s="166" t="str">
        <f>IFERROR(IF(GETPIVOTDATA("DateRDV",TCD!$B$1,"DT","BA","Bénéficiaire",$A138,DG$6,DG$5,"Mois (DateRDV)",DG$7,"Années (DateRDV)",DG$3,"Présence","Absent"),4,""),"")</f>
        <v/>
      </c>
      <c r="DH138" s="166" t="str">
        <f>IFERROR(IF(GETPIVOTDATA("DateRDV",TCD!$B$1,"DT","BA","Bénéficiaire",$A138,DH$6,DH$5,"Mois (DateRDV)",DH$7,"Années (DateRDV)",DH$3),1,""),"")</f>
        <v/>
      </c>
      <c r="DI138" s="166" t="str">
        <f>IFERROR(IF(GETPIVOTDATA("DateRDV",TCD!$B$1,"DT","BA","Bénéficiaire",$A138,DI$6,DI$5,"Mois (DateRDV)",DI$7,"Années (DateRDV)",DI$3),2,""),"")</f>
        <v/>
      </c>
      <c r="DJ138" s="166" t="str">
        <f>IFERROR(IF(GETPIVOTDATA("DateRDV",TCD!$B$1,"DT","BA","Bénéficiaire",$A138,DJ$6,DJ$5,"Mois (DateRDV)",DJ$7,"Années (DateRDV)",DJ$3,"Présence","Excusé"),3,""),"")</f>
        <v/>
      </c>
      <c r="DK138" s="166" t="str">
        <f>IFERROR(IF(GETPIVOTDATA("DateRDV",TCD!$B$1,"DT","BA","Bénéficiaire",$A138,DK$6,DK$5,"Mois (DateRDV)",DK$7,"Années (DateRDV)",DK$3,"Présence","Absent"),4,""),"")</f>
        <v/>
      </c>
      <c r="DL138" s="166" t="str">
        <f>IFERROR(IF(GETPIVOTDATA("DateRDV",TCD!$B$1,"DT","BA","Bénéficiaire",$A138,DL$6,DL$5,"Mois (DateRDV)",DL$7,"Années (DateRDV)",DL$3),1,""),"")</f>
        <v/>
      </c>
      <c r="DM138" s="166" t="str">
        <f>IFERROR(IF(GETPIVOTDATA("DateRDV",TCD!$B$1,"DT","BA","Bénéficiaire",$A138,DM$6,DM$5,"Mois (DateRDV)",DM$7,"Années (DateRDV)",DM$3),2,""),"")</f>
        <v/>
      </c>
      <c r="DN138" s="166" t="str">
        <f>IFERROR(IF(GETPIVOTDATA("DateRDV",TCD!$B$1,"DT","BA","Bénéficiaire",$A138,DN$6,DN$5,"Mois (DateRDV)",DN$7,"Années (DateRDV)",DN$3,"Présence","Excusé"),3,""),"")</f>
        <v/>
      </c>
      <c r="DO138" s="166" t="str">
        <f>IFERROR(IF(GETPIVOTDATA("DateRDV",TCD!$B$1,"DT","BA","Bénéficiaire",$A138,DO$6,DO$5,"Mois (DateRDV)",DO$7,"Années (DateRDV)",DO$3,"Présence","Absent"),4,""),"")</f>
        <v/>
      </c>
    </row>
    <row r="139" spans="1:119" x14ac:dyDescent="0.2">
      <c r="A139" t="str">
        <v>DONAT-MAGNIN Christiane</v>
      </c>
      <c r="B139" s="169" t="str">
        <f>IFERROR(IF(INDEX(Data!P:P,MATCH(A139,Data!B:B,0))&lt;&gt;"",INDEX(Data!P:P,MATCH(A139,Data!B:B,0)),""),"")</f>
        <v>DONAT-MAGNIN</v>
      </c>
      <c r="C139" s="169" t="str">
        <f>IFERROR(IF(INDEX(Data!O:O,MATCH(A139,Data!B:B,0))&lt;&gt;"",INDEX(Data!O:O,MATCH(A139,Data!B:B,0)),""),"")</f>
        <v>Christiane</v>
      </c>
      <c r="D139" s="169" t="str">
        <f>IFERROR(IF(INDEX(Data!J:J,MATCH(A139,Data!B:B,0))&lt;&gt;"",INDEX(Data!J:J,MATCH(A139,Data!B:B,0)),""),"")</f>
        <v>CD</v>
      </c>
      <c r="E139" s="169" t="str">
        <f>IFERROR(IF(INDEX(Data!M:M,MATCH(A139,Data!B:B,0))&lt;&gt;"",INDEX(Data!M:M,MATCH(A139,Data!B:B,0)),""),"")</f>
        <v>ANNECY-LE-VIEUX</v>
      </c>
      <c r="F139" s="169">
        <f>IFERROR(IF(INDEX(Data!N:N,MATCH(A139,Data!B:B,0))&lt;&gt;"",INDEX(Data!N:N,MATCH(A139,Data!B:B,0)),""),"")</f>
        <v>74940</v>
      </c>
      <c r="G139" s="170">
        <f>IFERROR(IF(INDEX(Data!K:K,MATCH(A139,Data!B:B,0))&lt;&gt;"",INDEX(Data!K:K,MATCH(A139,Data!B:B,0)),""),"")</f>
        <v>45610</v>
      </c>
      <c r="H139" s="170">
        <f>IFERROR(IF(INDEX(Data!L:L,MATCH(A139,Data!B:B,0))&lt;&gt;"",INDEX(Data!L:L,MATCH(A139,Data!B:B,0)),""),"")</f>
        <v>45610</v>
      </c>
      <c r="I139" s="170">
        <f>IFERROR(IF(INDEX(Data!C:C,MATCH(A139,Data!B:B,0))&lt;&gt;"",INDEX(Data!C:C,MATCH(A139,Data!B:B,0)),""),"")</f>
        <v>45637</v>
      </c>
      <c r="J139" s="170">
        <f>IFERROR(IF(INDEX(Data!D:D,MATCH(A139,Data!B:B,0))&lt;&gt;"",INDEX(Data!D:D,MATCH(A139,Data!B:B,0)),""),"")</f>
        <v>45869</v>
      </c>
      <c r="K139" s="171" t="str">
        <f>IFERROR(IF(INDEX(Data!H:H,MATCH(A139,Data!B:B,0))&lt;&gt;"",INDEX(Data!H:H,MATCH(A139,Data!B:B,0)),""),"")</f>
        <v>Equilibré</v>
      </c>
      <c r="L139" s="166" t="str">
        <f>IFERROR(IF(GETPIVOTDATA("DateRDV",TCD!$B$1,"DT","BA","Bénéficiaire",$A139,L$6,L$5,"Mois (DateRDV)",L$7,"Années (DateRDV)",L$3),1,""),"")</f>
        <v/>
      </c>
      <c r="M139" s="166" t="str">
        <f>IFERROR(IF(GETPIVOTDATA("DateRDV",TCD!$B$1,"DT","BA","Bénéficiaire",$A139,M$6,M$5,"Mois (DateRDV)",M$7,"Années (DateRDV)",M$3),2,""),"")</f>
        <v/>
      </c>
      <c r="N139" s="166" t="str">
        <f>IFERROR(IF(GETPIVOTDATA("DateRDV",TCD!$B$1,"DT","BA","Bénéficiaire",$A139,N$6,N$5,"Mois (DateRDV)",N$7,"Années (DateRDV)",N$3,"Présence","Excusé"),3,""),"")</f>
        <v/>
      </c>
      <c r="O139" s="166" t="str">
        <f>IFERROR(IF(GETPIVOTDATA("DateRDV",TCD!$B$1,"DT","BA","Bénéficiaire",$A139,O$6,O$5,"Mois (DateRDV)",O$7,"Années (DateRDV)",O$3,"Présence","Absent"),4,""),"")</f>
        <v/>
      </c>
      <c r="P139" s="166" t="str">
        <f>IFERROR(IF(GETPIVOTDATA("DateRDV",TCD!$B$1,"DT","BA","Bénéficiaire",$A139,P$6,P$5,"Mois (DateRDV)",P$7,"Années (DateRDV)",P$3),1,""),"")</f>
        <v/>
      </c>
      <c r="Q139" s="166" t="str">
        <f>IFERROR(IF(GETPIVOTDATA("DateRDV",TCD!$B$1,"DT","BA","Bénéficiaire",$A139,Q$6,Q$5,"Mois (DateRDV)",Q$7,"Années (DateRDV)",Q$3),2,""),"")</f>
        <v/>
      </c>
      <c r="R139" s="166" t="str">
        <f>IFERROR(IF(GETPIVOTDATA("DateRDV",TCD!$B$1,"DT","BA","Bénéficiaire",$A139,R$6,R$5,"Mois (DateRDV)",R$7,"Années (DateRDV)",R$3,"Présence","Excusé"),3,""),"")</f>
        <v/>
      </c>
      <c r="S139" s="166" t="str">
        <f>IFERROR(IF(GETPIVOTDATA("DateRDV",TCD!$B$1,"DT","BA","Bénéficiaire",$A139,S$6,S$5,"Mois (DateRDV)",S$7,"Années (DateRDV)",S$3,"Présence","Absent"),4,""),"")</f>
        <v/>
      </c>
      <c r="T139" s="166" t="str">
        <f>IFERROR(IF(GETPIVOTDATA("DateRDV",TCD!$B$1,"DT","BA","Bénéficiaire",$A139,T$6,T$5,"Mois (DateRDV)",T$7,"Années (DateRDV)",T$3),1,""),"")</f>
        <v/>
      </c>
      <c r="U139" s="166" t="str">
        <f>IFERROR(IF(GETPIVOTDATA("DateRDV",TCD!$B$1,"DT","BA","Bénéficiaire",$A139,U$6,U$5,"Mois (DateRDV)",U$7,"Années (DateRDV)",U$3),2,""),"")</f>
        <v/>
      </c>
      <c r="V139" s="166" t="str">
        <f>IFERROR(IF(GETPIVOTDATA("DateRDV",TCD!$B$1,"DT","BA","Bénéficiaire",$A139,V$6,V$5,"Mois (DateRDV)",V$7,"Années (DateRDV)",V$3,"Présence","Excusé"),3,""),"")</f>
        <v/>
      </c>
      <c r="W139" s="166" t="str">
        <f>IFERROR(IF(GETPIVOTDATA("DateRDV",TCD!$B$1,"DT","BA","Bénéficiaire",$A139,W$6,W$5,"Mois (DateRDV)",W$7,"Années (DateRDV)",W$3,"Présence","Absent"),4,""),"")</f>
        <v/>
      </c>
      <c r="X139" s="166" t="str">
        <f>IFERROR(IF(GETPIVOTDATA("DateRDV",TCD!$B$1,"DT","BA","Bénéficiaire",$A139,X$6,X$5,"Mois (DateRDV)",X$7,"Années (DateRDV)",X$3),1,""),"")</f>
        <v/>
      </c>
      <c r="Y139" s="166" t="str">
        <f>IFERROR(IF(GETPIVOTDATA("DateRDV",TCD!$B$1,"DT","BA","Bénéficiaire",$A139,Y$6,Y$5,"Mois (DateRDV)",Y$7,"Années (DateRDV)",Y$3),2,""),"")</f>
        <v/>
      </c>
      <c r="Z139" s="166" t="str">
        <f>IFERROR(IF(GETPIVOTDATA("DateRDV",TCD!$B$1,"DT","BA","Bénéficiaire",$A139,Z$6,Z$5,"Mois (DateRDV)",Z$7,"Années (DateRDV)",Z$3,"Présence","Excusé"),3,""),"")</f>
        <v/>
      </c>
      <c r="AA139" s="166" t="str">
        <f>IFERROR(IF(GETPIVOTDATA("DateRDV",TCD!$B$1,"DT","BA","Bénéficiaire",$A139,AA$6,AA$5,"Mois (DateRDV)",AA$7,"Années (DateRDV)",AA$3,"Présence","Absent"),4,""),"")</f>
        <v/>
      </c>
      <c r="AB139" s="166" t="str">
        <f>IFERROR(IF(GETPIVOTDATA("DateRDV",TCD!$B$1,"DT","BA","Bénéficiaire",$A139,AB$6,AB$5,"Mois (DateRDV)",AB$7,"Années (DateRDV)",AB$3),1,""),"")</f>
        <v/>
      </c>
      <c r="AC139" s="166" t="str">
        <f>IFERROR(IF(GETPIVOTDATA("DateRDV",TCD!$B$1,"DT","BA","Bénéficiaire",$A139,AC$6,AC$5,"Mois (DateRDV)",AC$7,"Années (DateRDV)",AC$3),2,""),"")</f>
        <v/>
      </c>
      <c r="AD139" s="166" t="str">
        <f>IFERROR(IF(GETPIVOTDATA("DateRDV",TCD!$B$1,"DT","BA","Bénéficiaire",$A139,AD$6,AD$5,"Mois (DateRDV)",AD$7,"Années (DateRDV)",AD$3,"Présence","Excusé"),3,""),"")</f>
        <v/>
      </c>
      <c r="AE139" s="166" t="str">
        <f>IFERROR(IF(GETPIVOTDATA("DateRDV",TCD!$B$1,"DT","BA","Bénéficiaire",$A139,AE$6,AE$5,"Mois (DateRDV)",AE$7,"Années (DateRDV)",AE$3,"Présence","Absent"),4,""),"")</f>
        <v/>
      </c>
      <c r="AF139" s="166" t="str">
        <f>IFERROR(IF(GETPIVOTDATA("DateRDV",TCD!$B$1,"DT","BA","Bénéficiaire",$A139,AF$6,AF$5,"Mois (DateRDV)",AF$7,"Années (DateRDV)",AF$3),1,""),"")</f>
        <v/>
      </c>
      <c r="AG139" s="166" t="str">
        <f>IFERROR(IF(GETPIVOTDATA("DateRDV",TCD!$B$1,"DT","BA","Bénéficiaire",$A139,AG$6,AG$5,"Mois (DateRDV)",AG$7,"Années (DateRDV)",AG$3),2,""),"")</f>
        <v/>
      </c>
      <c r="AH139" s="166" t="str">
        <f>IFERROR(IF(GETPIVOTDATA("DateRDV",TCD!$B$1,"DT","BA","Bénéficiaire",$A139,AH$6,AH$5,"Mois (DateRDV)",AH$7,"Années (DateRDV)",AH$3,"Présence","Excusé"),3,""),"")</f>
        <v/>
      </c>
      <c r="AI139" s="166" t="str">
        <f>IFERROR(IF(GETPIVOTDATA("DateRDV",TCD!$B$1,"DT","BA","Bénéficiaire",$A139,AI$6,AI$5,"Mois (DateRDV)",AI$7,"Années (DateRDV)",AI$3,"Présence","Absent"),4,""),"")</f>
        <v/>
      </c>
      <c r="AJ139" s="166" t="str">
        <f>IFERROR(IF(GETPIVOTDATA("DateRDV",TCD!$B$1,"DT","BA","Bénéficiaire",$A139,AJ$6,AJ$5,"Mois (DateRDV)",AJ$7,"Années (DateRDV)",AJ$3),1,""),"")</f>
        <v/>
      </c>
      <c r="AK139" s="166" t="str">
        <f>IFERROR(IF(GETPIVOTDATA("DateRDV",TCD!$B$1,"DT","BA","Bénéficiaire",$A139,AK$6,AK$5,"Mois (DateRDV)",AK$7,"Années (DateRDV)",AK$3),2,""),"")</f>
        <v/>
      </c>
      <c r="AL139" s="166" t="str">
        <f>IFERROR(IF(GETPIVOTDATA("DateRDV",TCD!$B$1,"DT","BA","Bénéficiaire",$A139,AL$6,AL$5,"Mois (DateRDV)",AL$7,"Années (DateRDV)",AL$3,"Présence","Excusé"),3,""),"")</f>
        <v/>
      </c>
      <c r="AM139" s="166" t="str">
        <f>IFERROR(IF(GETPIVOTDATA("DateRDV",TCD!$B$1,"DT","BA","Bénéficiaire",$A139,AM$6,AM$5,"Mois (DateRDV)",AM$7,"Années (DateRDV)",AM$3,"Présence","Absent"),4,""),"")</f>
        <v/>
      </c>
      <c r="AN139" s="166" t="str">
        <f>IFERROR(IF(GETPIVOTDATA("DateRDV",TCD!$B$1,"DT","BA","Bénéficiaire",$A139,AN$6,AN$5,"Mois (DateRDV)",AN$7,"Années (DateRDV)",AN$3),1,""),"")</f>
        <v/>
      </c>
      <c r="AO139" s="166" t="str">
        <f>IFERROR(IF(GETPIVOTDATA("DateRDV",TCD!$B$1,"DT","BA","Bénéficiaire",$A139,AO$6,AO$5,"Mois (DateRDV)",AO$7,"Années (DateRDV)",AO$3),2,""),"")</f>
        <v/>
      </c>
      <c r="AP139" s="166" t="str">
        <f>IFERROR(IF(GETPIVOTDATA("DateRDV",TCD!$B$1,"DT","BA","Bénéficiaire",$A139,AP$6,AP$5,"Mois (DateRDV)",AP$7,"Années (DateRDV)",AP$3,"Présence","Excusé"),3,""),"")</f>
        <v/>
      </c>
      <c r="AQ139" s="166" t="str">
        <f>IFERROR(IF(GETPIVOTDATA("DateRDV",TCD!$B$1,"DT","BA","Bénéficiaire",$A139,AQ$6,AQ$5,"Mois (DateRDV)",AQ$7,"Années (DateRDV)",AQ$3,"Présence","Absent"),4,""),"")</f>
        <v/>
      </c>
      <c r="AR139" s="166" t="str">
        <f>IFERROR(IF(GETPIVOTDATA("DateRDV",TCD!$B$1,"DT","BA","Bénéficiaire",$A139,AR$6,AR$5,"Mois (DateRDV)",AR$7,"Années (DateRDV)",AR$3),1,""),"")</f>
        <v/>
      </c>
      <c r="AS139" s="166" t="str">
        <f>IFERROR(IF(GETPIVOTDATA("DateRDV",TCD!$B$1,"DT","BA","Bénéficiaire",$A139,AS$6,AS$5,"Mois (DateRDV)",AS$7,"Années (DateRDV)",AS$3),2,""),"")</f>
        <v/>
      </c>
      <c r="AT139" s="166" t="str">
        <f>IFERROR(IF(GETPIVOTDATA("DateRDV",TCD!$B$1,"DT","BA","Bénéficiaire",$A139,AT$6,AT$5,"Mois (DateRDV)",AT$7,"Années (DateRDV)",AT$3,"Présence","Excusé"),3,""),"")</f>
        <v/>
      </c>
      <c r="AU139" s="166" t="str">
        <f>IFERROR(IF(GETPIVOTDATA("DateRDV",TCD!$B$1,"DT","BA","Bénéficiaire",$A139,AU$6,AU$5,"Mois (DateRDV)",AU$7,"Années (DateRDV)",AU$3,"Présence","Absent"),4,""),"")</f>
        <v/>
      </c>
      <c r="AV139" s="166" t="str">
        <f>IFERROR(IF(GETPIVOTDATA("DateRDV",TCD!$B$1,"DT","BA","Bénéficiaire",$A139,AV$6,AV$5,"Mois (DateRDV)",AV$7,"Années (DateRDV)",AV$3),1,""),"")</f>
        <v/>
      </c>
      <c r="AW139" s="166" t="str">
        <f>IFERROR(IF(GETPIVOTDATA("DateRDV",TCD!$B$1,"DT","BA","Bénéficiaire",$A139,AW$6,AW$5,"Mois (DateRDV)",AW$7,"Années (DateRDV)",AW$3),2,""),"")</f>
        <v/>
      </c>
      <c r="AX139" s="166" t="str">
        <f>IFERROR(IF(GETPIVOTDATA("DateRDV",TCD!$B$1,"DT","BA","Bénéficiaire",$A139,AX$6,AX$5,"Mois (DateRDV)",AX$7,"Années (DateRDV)",AX$3,"Présence","Excusé"),3,""),"")</f>
        <v/>
      </c>
      <c r="AY139" s="166" t="str">
        <f>IFERROR(IF(GETPIVOTDATA("DateRDV",TCD!$B$1,"DT","BA","Bénéficiaire",$A139,AY$6,AY$5,"Mois (DateRDV)",AY$7,"Années (DateRDV)",AY$3,"Présence","Absent"),4,""),"")</f>
        <v/>
      </c>
      <c r="AZ139" s="166" t="str">
        <f>IFERROR(IF(GETPIVOTDATA("DateRDV",TCD!$B$1,"DT","BA","Bénéficiaire",$A139,AZ$6,AZ$5,"Mois (DateRDV)",AZ$7,"Années (DateRDV)",AZ$3),1,""),"")</f>
        <v/>
      </c>
      <c r="BA139" s="166" t="str">
        <f>IFERROR(IF(GETPIVOTDATA("DateRDV",TCD!$B$1,"DT","BA","Bénéficiaire",$A139,BA$6,BA$5,"Mois (DateRDV)",BA$7,"Années (DateRDV)",BA$3),2,""),"")</f>
        <v/>
      </c>
      <c r="BB139" s="166" t="str">
        <f>IFERROR(IF(GETPIVOTDATA("DateRDV",TCD!$B$1,"DT","BA","Bénéficiaire",$A139,BB$6,BB$5,"Mois (DateRDV)",BB$7,"Années (DateRDV)",BB$3,"Présence","Excusé"),3,""),"")</f>
        <v/>
      </c>
      <c r="BC139" s="166" t="str">
        <f>IFERROR(IF(GETPIVOTDATA("DateRDV",TCD!$B$1,"DT","BA","Bénéficiaire",$A139,BC$6,BC$5,"Mois (DateRDV)",BC$7,"Années (DateRDV)",BC$3,"Présence","Absent"),4,""),"")</f>
        <v/>
      </c>
      <c r="BD139" s="166" t="str">
        <f>IFERROR(IF(GETPIVOTDATA("DateRDV",TCD!$B$1,"DT","BA","Bénéficiaire",$A139,BD$6,BD$5,"Mois (DateRDV)",BD$7,"Années (DateRDV)",BD$3),1,""),"")</f>
        <v/>
      </c>
      <c r="BE139" s="166" t="str">
        <f>IFERROR(IF(GETPIVOTDATA("DateRDV",TCD!$B$1,"DT","BA","Bénéficiaire",$A139,BE$6,BE$5,"Mois (DateRDV)",BE$7,"Années (DateRDV)",BE$3),2,""),"")</f>
        <v/>
      </c>
      <c r="BF139" s="166" t="str">
        <f>IFERROR(IF(GETPIVOTDATA("DateRDV",TCD!$B$1,"DT","BA","Bénéficiaire",$A139,BF$6,BF$5,"Mois (DateRDV)",BF$7,"Années (DateRDV)",BF$3,"Présence","Excusé"),3,""),"")</f>
        <v/>
      </c>
      <c r="BG139" s="166" t="str">
        <f>IFERROR(IF(GETPIVOTDATA("DateRDV",TCD!$B$1,"DT","BA","Bénéficiaire",$A139,BG$6,BG$5,"Mois (DateRDV)",BG$7,"Années (DateRDV)",BG$3,"Présence","Absent"),4,""),"")</f>
        <v/>
      </c>
      <c r="BH139" s="166" t="str">
        <f>IFERROR(IF(GETPIVOTDATA("DateRDV",TCD!$B$1,"DT","BA","Bénéficiaire",$A139,BH$6,BH$5,"Mois (DateRDV)",BH$7,"Années (DateRDV)",BH$3),1,""),"")</f>
        <v/>
      </c>
      <c r="BI139" s="166" t="str">
        <f>IFERROR(IF(GETPIVOTDATA("DateRDV",TCD!$B$1,"DT","BA","Bénéficiaire",$A139,BI$6,BI$5,"Mois (DateRDV)",BI$7,"Années (DateRDV)",BI$3),2,""),"")</f>
        <v/>
      </c>
      <c r="BJ139" s="166" t="str">
        <f>IFERROR(IF(GETPIVOTDATA("DateRDV",TCD!$B$1,"DT","BA","Bénéficiaire",$A139,BJ$6,BJ$5,"Mois (DateRDV)",BJ$7,"Années (DateRDV)",BJ$3,"Présence","Excusé"),3,""),"")</f>
        <v/>
      </c>
      <c r="BK139" s="166" t="str">
        <f>IFERROR(IF(GETPIVOTDATA("DateRDV",TCD!$B$1,"DT","BA","Bénéficiaire",$A139,BK$6,BK$5,"Mois (DateRDV)",BK$7,"Années (DateRDV)",BK$3,"Présence","Absent"),4,""),"")</f>
        <v/>
      </c>
      <c r="BL139" s="166" t="str">
        <f>IFERROR(IF(GETPIVOTDATA("DateRDV",TCD!$B$1,"DT","BA","Bénéficiaire",$A139,BL$6,BL$5,"Mois (DateRDV)",BL$7,"Années (DateRDV)",BL$3),1,""),"")</f>
        <v/>
      </c>
      <c r="BM139" s="166" t="str">
        <f>IFERROR(IF(GETPIVOTDATA("DateRDV",TCD!$B$1,"DT","BA","Bénéficiaire",$A139,BM$6,BM$5,"Mois (DateRDV)",BM$7,"Années (DateRDV)",BM$3),2,""),"")</f>
        <v/>
      </c>
      <c r="BN139" s="166" t="str">
        <f>IFERROR(IF(GETPIVOTDATA("DateRDV",TCD!$B$1,"DT","BA","Bénéficiaire",$A139,BN$6,BN$5,"Mois (DateRDV)",BN$7,"Années (DateRDV)",BN$3,"Présence","Excusé"),3,""),"")</f>
        <v/>
      </c>
      <c r="BO139" s="166" t="str">
        <f>IFERROR(IF(GETPIVOTDATA("DateRDV",TCD!$B$1,"DT","BA","Bénéficiaire",$A139,BO$6,BO$5,"Mois (DateRDV)",BO$7,"Années (DateRDV)",BO$3,"Présence","Absent"),4,""),"")</f>
        <v/>
      </c>
      <c r="BP139" s="166" t="str">
        <f>IFERROR(IF(GETPIVOTDATA("DateRDV",TCD!$B$1,"DT","BA","Bénéficiaire",$A139,BP$6,BP$5,"Mois (DateRDV)",BP$7,"Années (DateRDV)",BP$3),1,""),"")</f>
        <v/>
      </c>
      <c r="BQ139" s="166" t="str">
        <f>IFERROR(IF(GETPIVOTDATA("DateRDV",TCD!$B$1,"DT","BA","Bénéficiaire",$A139,BQ$6,BQ$5,"Mois (DateRDV)",BQ$7,"Années (DateRDV)",BQ$3),2,""),"")</f>
        <v/>
      </c>
      <c r="BR139" s="166" t="str">
        <f>IFERROR(IF(GETPIVOTDATA("DateRDV",TCD!$B$1,"DT","BA","Bénéficiaire",$A139,BR$6,BR$5,"Mois (DateRDV)",BR$7,"Années (DateRDV)",BR$3,"Présence","Excusé"),3,""),"")</f>
        <v/>
      </c>
      <c r="BS139" s="166" t="str">
        <f>IFERROR(IF(GETPIVOTDATA("DateRDV",TCD!$B$1,"DT","BA","Bénéficiaire",$A139,BS$6,BS$5,"Mois (DateRDV)",BS$7,"Années (DateRDV)",BS$3,"Présence","Absent"),4,""),"")</f>
        <v/>
      </c>
      <c r="BT139" s="166" t="str">
        <f>IFERROR(IF(GETPIVOTDATA("DateRDV",TCD!$B$1,"DT","BA","Bénéficiaire",$A139,BT$6,BT$5,"Mois (DateRDV)",BT$7,"Années (DateRDV)",BT$3),1,""),"")</f>
        <v/>
      </c>
      <c r="BU139" s="166" t="str">
        <f>IFERROR(IF(GETPIVOTDATA("DateRDV",TCD!$B$1,"DT","BA","Bénéficiaire",$A139,BU$6,BU$5,"Mois (DateRDV)",BU$7,"Années (DateRDV)",BU$3),2,""),"")</f>
        <v/>
      </c>
      <c r="BV139" s="166" t="str">
        <f>IFERROR(IF(GETPIVOTDATA("DateRDV",TCD!$B$1,"DT","BA","Bénéficiaire",$A139,BV$6,BV$5,"Mois (DateRDV)",BV$7,"Années (DateRDV)",BV$3,"Présence","Excusé"),3,""),"")</f>
        <v/>
      </c>
      <c r="BW139" s="166" t="str">
        <f>IFERROR(IF(GETPIVOTDATA("DateRDV",TCD!$B$1,"DT","BA","Bénéficiaire",$A139,BW$6,BW$5,"Mois (DateRDV)",BW$7,"Années (DateRDV)",BW$3,"Présence","Absent"),4,""),"")</f>
        <v/>
      </c>
      <c r="BX139" s="166" t="str">
        <f>IFERROR(IF(GETPIVOTDATA("DateRDV",TCD!$B$1,"DT","BA","Bénéficiaire",$A139,BX$6,BX$5,"Mois (DateRDV)",BX$7,"Années (DateRDV)",BX$3),1,""),"")</f>
        <v/>
      </c>
      <c r="BY139" s="166" t="str">
        <f>IFERROR(IF(GETPIVOTDATA("DateRDV",TCD!$B$1,"DT","BA","Bénéficiaire",$A139,BY$6,BY$5,"Mois (DateRDV)",BY$7,"Années (DateRDV)",BY$3),2,""),"")</f>
        <v/>
      </c>
      <c r="BZ139" s="166" t="str">
        <f>IFERROR(IF(GETPIVOTDATA("DateRDV",TCD!$B$1,"DT","BA","Bénéficiaire",$A139,BZ$6,BZ$5,"Mois (DateRDV)",BZ$7,"Années (DateRDV)",BZ$3,"Présence","Excusé"),3,""),"")</f>
        <v/>
      </c>
      <c r="CA139" s="166" t="str">
        <f>IFERROR(IF(GETPIVOTDATA("DateRDV",TCD!$B$1,"DT","BA","Bénéficiaire",$A139,CA$6,CA$5,"Mois (DateRDV)",CA$7,"Années (DateRDV)",CA$3,"Présence","Absent"),4,""),"")</f>
        <v/>
      </c>
      <c r="CB139" s="166" t="str">
        <f>IFERROR(IF(GETPIVOTDATA("DateRDV",TCD!$B$1,"DT","BA","Bénéficiaire",$A139,CB$6,CB$5,"Mois (DateRDV)",CB$7,"Années (DateRDV)",CB$3),1,""),"")</f>
        <v/>
      </c>
      <c r="CC139" s="166" t="str">
        <f>IFERROR(IF(GETPIVOTDATA("DateRDV",TCD!$B$1,"DT","BA","Bénéficiaire",$A139,CC$6,CC$5,"Mois (DateRDV)",CC$7,"Années (DateRDV)",CC$3),2,""),"")</f>
        <v/>
      </c>
      <c r="CD139" s="166" t="str">
        <f>IFERROR(IF(GETPIVOTDATA("DateRDV",TCD!$B$1,"DT","BA","Bénéficiaire",$A139,CD$6,CD$5,"Mois (DateRDV)",CD$7,"Années (DateRDV)",CD$3,"Présence","Excusé"),3,""),"")</f>
        <v/>
      </c>
      <c r="CE139" s="166" t="str">
        <f>IFERROR(IF(GETPIVOTDATA("DateRDV",TCD!$B$1,"DT","BA","Bénéficiaire",$A139,CE$6,CE$5,"Mois (DateRDV)",CE$7,"Années (DateRDV)",CE$3,"Présence","Absent"),4,""),"")</f>
        <v/>
      </c>
      <c r="CF139" s="166" t="str">
        <f>IFERROR(IF(GETPIVOTDATA("DateRDV",TCD!$B$1,"DT","BA","Bénéficiaire",$A139,CF$6,CF$5,"Mois (DateRDV)",CF$7,"Années (DateRDV)",CF$3),1,""),"")</f>
        <v/>
      </c>
      <c r="CG139" s="166" t="str">
        <f>IFERROR(IF(GETPIVOTDATA("DateRDV",TCD!$B$1,"DT","BA","Bénéficiaire",$A139,CG$6,CG$5,"Mois (DateRDV)",CG$7,"Années (DateRDV)",CG$3),2,""),"")</f>
        <v/>
      </c>
      <c r="CH139" s="166" t="str">
        <f>IFERROR(IF(GETPIVOTDATA("DateRDV",TCD!$B$1,"DT","BA","Bénéficiaire",$A139,CH$6,CH$5,"Mois (DateRDV)",CH$7,"Années (DateRDV)",CH$3,"Présence","Excusé"),3,""),"")</f>
        <v/>
      </c>
      <c r="CI139" s="166" t="str">
        <f>IFERROR(IF(GETPIVOTDATA("DateRDV",TCD!$B$1,"DT","BA","Bénéficiaire",$A139,CI$6,CI$5,"Mois (DateRDV)",CI$7,"Années (DateRDV)",CI$3,"Présence","Absent"),4,""),"")</f>
        <v/>
      </c>
      <c r="CJ139" s="166" t="str">
        <f>IFERROR(IF(GETPIVOTDATA("DateRDV",TCD!$B$1,"DT","BA","Bénéficiaire",$A139,CJ$6,CJ$5,"Mois (DateRDV)",CJ$7,"Années (DateRDV)",CJ$3),1,""),"")</f>
        <v/>
      </c>
      <c r="CK139" s="166" t="str">
        <f>IFERROR(IF(GETPIVOTDATA("DateRDV",TCD!$B$1,"DT","BA","Bénéficiaire",$A139,CK$6,CK$5,"Mois (DateRDV)",CK$7,"Années (DateRDV)",CK$3),2,""),"")</f>
        <v/>
      </c>
      <c r="CL139" s="166" t="str">
        <f>IFERROR(IF(GETPIVOTDATA("DateRDV",TCD!$B$1,"DT","BA","Bénéficiaire",$A139,BE$6,BE$5,"Mois (DateRDV)",BE$7,"Années (DateRDV)",BE$3,"Présence","Excusé"),3,""),"")</f>
        <v/>
      </c>
      <c r="CM139" s="166" t="str">
        <f>IFERROR(IF(GETPIVOTDATA("DateRDV",TCD!$B$1,"DT","BA","Bénéficiaire",$A139,CM$6,CM$5,"Mois (DateRDV)",CM$7,"Années (DateRDV)",CM$3,"Présence","Absent"),4,""),"")</f>
        <v/>
      </c>
      <c r="CN139" s="166" t="str">
        <f>IFERROR(IF(GETPIVOTDATA("DateRDV",TCD!$B$1,"DT","BA","Bénéficiaire",$A139,CN$6,CN$5,"Mois (DateRDV)",CN$7,"Années (DateRDV)",CN$3),1,""),"")</f>
        <v/>
      </c>
      <c r="CO139" s="166" t="str">
        <f>IFERROR(IF(GETPIVOTDATA("DateRDV",TCD!$B$1,"DT","BA","Bénéficiaire",$A139,CO$6,CO$5,"Mois (DateRDV)",CO$7,"Années (DateRDV)",CO$3),2,""),"")</f>
        <v/>
      </c>
      <c r="CP139" s="166" t="str">
        <f>IFERROR(IF(GETPIVOTDATA("DateRDV",TCD!$B$1,"DT","BA","Bénéficiaire",$A139,CP$6,CP$5,"Mois (DateRDV)",CP$7,"Années (DateRDV)",CP$3,"Présence","Excusé"),3,""),"")</f>
        <v/>
      </c>
      <c r="CQ139" s="166" t="str">
        <f>IFERROR(IF(GETPIVOTDATA("DateRDV",TCD!$B$1,"DT","BA","Bénéficiaire",$A139,CQ$6,CQ$5,"Mois (DateRDV)",CQ$7,"Années (DateRDV)",CQ$3,"Présence","Absent"),4,""),"")</f>
        <v/>
      </c>
      <c r="CR139" s="166" t="str">
        <f>IFERROR(IF(GETPIVOTDATA("DateRDV",TCD!$B$1,"DT","BA","Bénéficiaire",$A139,CR$6,CR$5,"Mois (DateRDV)",CR$7,"Années (DateRDV)",CR$3),1,""),"")</f>
        <v/>
      </c>
      <c r="CS139" s="166" t="str">
        <f>IFERROR(IF(GETPIVOTDATA("DateRDV",TCD!$B$1,"DT","BA","Bénéficiaire",$A139,CS$6,CS$5,"Mois (DateRDV)",CS$7,"Années (DateRDV)",CS$3),2,""),"")</f>
        <v/>
      </c>
      <c r="CT139" s="166" t="str">
        <f>IFERROR(IF(GETPIVOTDATA("DateRDV",TCD!$B$1,"DT","BA","Bénéficiaire",$A139,CT$6,CT$5,"Mois (DateRDV)",CT$7,"Années (DateRDV)",CT$3,"Présence","Excusé"),3,""),"")</f>
        <v/>
      </c>
      <c r="CU139" s="166" t="str">
        <f>IFERROR(IF(GETPIVOTDATA("DateRDV",TCD!$B$1,"DT","BA","Bénéficiaire",$A139,CU$6,CU$5,"Mois (DateRDV)",CU$7,"Années (DateRDV)",CU$3,"Présence","Absent"),4,""),"")</f>
        <v/>
      </c>
      <c r="CV139" s="166" t="str">
        <f>IFERROR(IF(GETPIVOTDATA("DateRDV",TCD!$B$1,"DT","BA","Bénéficiaire",$A139,CV$6,CV$5,"Mois (DateRDV)",CV$7,"Années (DateRDV)",CV$3),1,""),"")</f>
        <v/>
      </c>
      <c r="CW139" s="166" t="str">
        <f>IFERROR(IF(GETPIVOTDATA("DateRDV",TCD!$B$1,"DT","BA","Bénéficiaire",$A139,CW$6,CW$5,"Mois (DateRDV)",CW$7,"Années (DateRDV)",CW$3),2,""),"")</f>
        <v/>
      </c>
      <c r="CX139" s="166" t="str">
        <f>IFERROR(IF(GETPIVOTDATA("DateRDV",TCD!$B$1,"DT","BA","Bénéficiaire",$A139,CX$6,CX$5,"Mois (DateRDV)",CX$7,"Années (DateRDV)",CX$3,"Présence","Excusé"),3,""),"")</f>
        <v/>
      </c>
      <c r="CY139" s="166" t="str">
        <f>IFERROR(IF(GETPIVOTDATA("DateRDV",TCD!$B$1,"DT","BA","Bénéficiaire",$A139,CY$6,CY$5,"Mois (DateRDV)",CY$7,"Années (DateRDV)",CY$3,"Présence","Absent"),4,""),"")</f>
        <v/>
      </c>
      <c r="CZ139" s="166" t="str">
        <f>IFERROR(IF(GETPIVOTDATA("DateRDV",TCD!$B$1,"DT","BA","Bénéficiaire",$A139,CZ$6,CZ$5,"Mois (DateRDV)",CZ$7,"Années (DateRDV)",CZ$3),1,""),"")</f>
        <v/>
      </c>
      <c r="DA139" s="166" t="str">
        <f>IFERROR(IF(GETPIVOTDATA("DateRDV",TCD!$B$1,"DT","BA","Bénéficiaire",$A139,DA$6,DA$5,"Mois (DateRDV)",DA$7,"Années (DateRDV)",DA$3),2,""),"")</f>
        <v/>
      </c>
      <c r="DB139" s="166" t="str">
        <f>IFERROR(IF(GETPIVOTDATA("DateRDV",TCD!$B$1,"DT","BA","Bénéficiaire",$A139,DB$6,DB$5,"Mois (DateRDV)",DB$7,"Années (DateRDV)",DB$3,"Présence","Excusé"),3,""),"")</f>
        <v/>
      </c>
      <c r="DC139" s="166" t="str">
        <f>IFERROR(IF(GETPIVOTDATA("DateRDV",TCD!$B$1,"DT","BA","Bénéficiaire",$A139,DC$6,DC$5,"Mois (DateRDV)",DC$7,"Années (DateRDV)",DC$3,"Présence","Absent"),4,""),"")</f>
        <v/>
      </c>
      <c r="DD139" s="166" t="str">
        <f>IFERROR(IF(GETPIVOTDATA("DateRDV",TCD!$B$1,"DT","BA","Bénéficiaire",$A139,DD$6,DD$5,"Mois (DateRDV)",DD$7,"Années (DateRDV)",DD$3),1,""),"")</f>
        <v/>
      </c>
      <c r="DE139" s="166" t="str">
        <f>IFERROR(IF(GETPIVOTDATA("DateRDV",TCD!$B$1,"DT","BA","Bénéficiaire",$A139,DE$6,DE$5,"Mois (DateRDV)",DE$7,"Années (DateRDV)",DE$3),2,""),"")</f>
        <v/>
      </c>
      <c r="DF139" s="166" t="str">
        <f>IFERROR(IF(GETPIVOTDATA("DateRDV",TCD!$B$1,"DT","BA","Bénéficiaire",$A139,DF$6,DF$5,"Mois (DateRDV)",DF$7,"Années (DateRDV)",DF$3,"Présence","Excusé"),3,""),"")</f>
        <v/>
      </c>
      <c r="DG139" s="166" t="str">
        <f>IFERROR(IF(GETPIVOTDATA("DateRDV",TCD!$B$1,"DT","BA","Bénéficiaire",$A139,DG$6,DG$5,"Mois (DateRDV)",DG$7,"Années (DateRDV)",DG$3,"Présence","Absent"),4,""),"")</f>
        <v/>
      </c>
      <c r="DH139" s="166" t="str">
        <f>IFERROR(IF(GETPIVOTDATA("DateRDV",TCD!$B$1,"DT","BA","Bénéficiaire",$A139,DH$6,DH$5,"Mois (DateRDV)",DH$7,"Années (DateRDV)",DH$3),1,""),"")</f>
        <v/>
      </c>
      <c r="DI139" s="166" t="str">
        <f>IFERROR(IF(GETPIVOTDATA("DateRDV",TCD!$B$1,"DT","BA","Bénéficiaire",$A139,DI$6,DI$5,"Mois (DateRDV)",DI$7,"Années (DateRDV)",DI$3),2,""),"")</f>
        <v/>
      </c>
      <c r="DJ139" s="166" t="str">
        <f>IFERROR(IF(GETPIVOTDATA("DateRDV",TCD!$B$1,"DT","BA","Bénéficiaire",$A139,DJ$6,DJ$5,"Mois (DateRDV)",DJ$7,"Années (DateRDV)",DJ$3,"Présence","Excusé"),3,""),"")</f>
        <v/>
      </c>
      <c r="DK139" s="166" t="str">
        <f>IFERROR(IF(GETPIVOTDATA("DateRDV",TCD!$B$1,"DT","BA","Bénéficiaire",$A139,DK$6,DK$5,"Mois (DateRDV)",DK$7,"Années (DateRDV)",DK$3,"Présence","Absent"),4,""),"")</f>
        <v/>
      </c>
      <c r="DL139" s="166" t="str">
        <f>IFERROR(IF(GETPIVOTDATA("DateRDV",TCD!$B$1,"DT","BA","Bénéficiaire",$A139,DL$6,DL$5,"Mois (DateRDV)",DL$7,"Années (DateRDV)",DL$3),1,""),"")</f>
        <v/>
      </c>
      <c r="DM139" s="166" t="str">
        <f>IFERROR(IF(GETPIVOTDATA("DateRDV",TCD!$B$1,"DT","BA","Bénéficiaire",$A139,DM$6,DM$5,"Mois (DateRDV)",DM$7,"Années (DateRDV)",DM$3),2,""),"")</f>
        <v/>
      </c>
      <c r="DN139" s="166" t="str">
        <f>IFERROR(IF(GETPIVOTDATA("DateRDV",TCD!$B$1,"DT","BA","Bénéficiaire",$A139,DN$6,DN$5,"Mois (DateRDV)",DN$7,"Années (DateRDV)",DN$3,"Présence","Excusé"),3,""),"")</f>
        <v/>
      </c>
      <c r="DO139" s="166" t="str">
        <f>IFERROR(IF(GETPIVOTDATA("DateRDV",TCD!$B$1,"DT","BA","Bénéficiaire",$A139,DO$6,DO$5,"Mois (DateRDV)",DO$7,"Années (DateRDV)",DO$3,"Présence","Absent"),4,""),"")</f>
        <v/>
      </c>
    </row>
    <row r="140" spans="1:119" x14ac:dyDescent="0.2">
      <c r="A140" t="str">
        <v>DA SILVA COSTA Joaquim</v>
      </c>
      <c r="B140" s="169" t="str">
        <f>IFERROR(IF(INDEX(Data!P:P,MATCH(A140,Data!B:B,0))&lt;&gt;"",INDEX(Data!P:P,MATCH(A140,Data!B:B,0)),""),"")</f>
        <v>DA SILVA COSTA</v>
      </c>
      <c r="C140" s="169" t="str">
        <f>IFERROR(IF(INDEX(Data!O:O,MATCH(A140,Data!B:B,0))&lt;&gt;"",INDEX(Data!O:O,MATCH(A140,Data!B:B,0)),""),"")</f>
        <v>Joaquim</v>
      </c>
      <c r="D140" s="169" t="str">
        <f>IFERROR(IF(INDEX(Data!J:J,MATCH(A140,Data!B:B,0))&lt;&gt;"",INDEX(Data!J:J,MATCH(A140,Data!B:B,0)),""),"")</f>
        <v>CD</v>
      </c>
      <c r="E140" s="169" t="str">
        <f>IFERROR(IF(INDEX(Data!M:M,MATCH(A140,Data!B:B,0))&lt;&gt;"",INDEX(Data!M:M,MATCH(A140,Data!B:B,0)),""),"")</f>
        <v>ANNECY</v>
      </c>
      <c r="F140" s="169">
        <f>IFERROR(IF(INDEX(Data!N:N,MATCH(A140,Data!B:B,0))&lt;&gt;"",INDEX(Data!N:N,MATCH(A140,Data!B:B,0)),""),"")</f>
        <v>74000</v>
      </c>
      <c r="G140" s="170">
        <f>IFERROR(IF(INDEX(Data!K:K,MATCH(A140,Data!B:B,0))&lt;&gt;"",INDEX(Data!K:K,MATCH(A140,Data!B:B,0)),""),"")</f>
        <v>45611</v>
      </c>
      <c r="H140" s="170">
        <f>IFERROR(IF(INDEX(Data!L:L,MATCH(A140,Data!B:B,0))&lt;&gt;"",INDEX(Data!L:L,MATCH(A140,Data!B:B,0)),""),"")</f>
        <v>45779</v>
      </c>
      <c r="I140" s="170">
        <f>IFERROR(IF(INDEX(Data!C:C,MATCH(A140,Data!B:B,0))&lt;&gt;"",INDEX(Data!C:C,MATCH(A140,Data!B:B,0)),""),"")</f>
        <v>45630</v>
      </c>
      <c r="J140" s="170">
        <f>IFERROR(IF(INDEX(Data!D:D,MATCH(A140,Data!B:B,0))&lt;&gt;"",INDEX(Data!D:D,MATCH(A140,Data!B:B,0)),""),"")</f>
        <v>45877</v>
      </c>
      <c r="K140" s="171" t="str">
        <f>IFERROR(IF(INDEX(Data!H:H,MATCH(A140,Data!B:B,0))&lt;&gt;"",INDEX(Data!H:H,MATCH(A140,Data!B:B,0)),""),"")</f>
        <v>Equilibré</v>
      </c>
      <c r="L140" s="166" t="str">
        <f>IFERROR(IF(GETPIVOTDATA("DateRDV",TCD!$B$1,"DT","BA","Bénéficiaire",$A140,L$6,L$5,"Mois (DateRDV)",L$7,"Années (DateRDV)",L$3),1,""),"")</f>
        <v/>
      </c>
      <c r="M140" s="166" t="str">
        <f>IFERROR(IF(GETPIVOTDATA("DateRDV",TCD!$B$1,"DT","BA","Bénéficiaire",$A140,M$6,M$5,"Mois (DateRDV)",M$7,"Années (DateRDV)",M$3),2,""),"")</f>
        <v/>
      </c>
      <c r="N140" s="166" t="str">
        <f>IFERROR(IF(GETPIVOTDATA("DateRDV",TCD!$B$1,"DT","BA","Bénéficiaire",$A140,N$6,N$5,"Mois (DateRDV)",N$7,"Années (DateRDV)",N$3,"Présence","Excusé"),3,""),"")</f>
        <v/>
      </c>
      <c r="O140" s="166" t="str">
        <f>IFERROR(IF(GETPIVOTDATA("DateRDV",TCD!$B$1,"DT","BA","Bénéficiaire",$A140,O$6,O$5,"Mois (DateRDV)",O$7,"Années (DateRDV)",O$3,"Présence","Absent"),4,""),"")</f>
        <v/>
      </c>
      <c r="P140" s="166" t="str">
        <f>IFERROR(IF(GETPIVOTDATA("DateRDV",TCD!$B$1,"DT","BA","Bénéficiaire",$A140,P$6,P$5,"Mois (DateRDV)",P$7,"Années (DateRDV)",P$3),1,""),"")</f>
        <v/>
      </c>
      <c r="Q140" s="166" t="str">
        <f>IFERROR(IF(GETPIVOTDATA("DateRDV",TCD!$B$1,"DT","BA","Bénéficiaire",$A140,Q$6,Q$5,"Mois (DateRDV)",Q$7,"Années (DateRDV)",Q$3),2,""),"")</f>
        <v/>
      </c>
      <c r="R140" s="166" t="str">
        <f>IFERROR(IF(GETPIVOTDATA("DateRDV",TCD!$B$1,"DT","BA","Bénéficiaire",$A140,R$6,R$5,"Mois (DateRDV)",R$7,"Années (DateRDV)",R$3,"Présence","Excusé"),3,""),"")</f>
        <v/>
      </c>
      <c r="S140" s="166" t="str">
        <f>IFERROR(IF(GETPIVOTDATA("DateRDV",TCD!$B$1,"DT","BA","Bénéficiaire",$A140,S$6,S$5,"Mois (DateRDV)",S$7,"Années (DateRDV)",S$3,"Présence","Absent"),4,""),"")</f>
        <v/>
      </c>
      <c r="T140" s="166" t="str">
        <f>IFERROR(IF(GETPIVOTDATA("DateRDV",TCD!$B$1,"DT","BA","Bénéficiaire",$A140,T$6,T$5,"Mois (DateRDV)",T$7,"Années (DateRDV)",T$3),1,""),"")</f>
        <v/>
      </c>
      <c r="U140" s="166" t="str">
        <f>IFERROR(IF(GETPIVOTDATA("DateRDV",TCD!$B$1,"DT","BA","Bénéficiaire",$A140,U$6,U$5,"Mois (DateRDV)",U$7,"Années (DateRDV)",U$3),2,""),"")</f>
        <v/>
      </c>
      <c r="V140" s="166" t="str">
        <f>IFERROR(IF(GETPIVOTDATA("DateRDV",TCD!$B$1,"DT","BA","Bénéficiaire",$A140,V$6,V$5,"Mois (DateRDV)",V$7,"Années (DateRDV)",V$3,"Présence","Excusé"),3,""),"")</f>
        <v/>
      </c>
      <c r="W140" s="166" t="str">
        <f>IFERROR(IF(GETPIVOTDATA("DateRDV",TCD!$B$1,"DT","BA","Bénéficiaire",$A140,W$6,W$5,"Mois (DateRDV)",W$7,"Années (DateRDV)",W$3,"Présence","Absent"),4,""),"")</f>
        <v/>
      </c>
      <c r="X140" s="166" t="str">
        <f>IFERROR(IF(GETPIVOTDATA("DateRDV",TCD!$B$1,"DT","BA","Bénéficiaire",$A140,X$6,X$5,"Mois (DateRDV)",X$7,"Années (DateRDV)",X$3),1,""),"")</f>
        <v/>
      </c>
      <c r="Y140" s="166" t="str">
        <f>IFERROR(IF(GETPIVOTDATA("DateRDV",TCD!$B$1,"DT","BA","Bénéficiaire",$A140,Y$6,Y$5,"Mois (DateRDV)",Y$7,"Années (DateRDV)",Y$3),2,""),"")</f>
        <v/>
      </c>
      <c r="Z140" s="166" t="str">
        <f>IFERROR(IF(GETPIVOTDATA("DateRDV",TCD!$B$1,"DT","BA","Bénéficiaire",$A140,Z$6,Z$5,"Mois (DateRDV)",Z$7,"Années (DateRDV)",Z$3,"Présence","Excusé"),3,""),"")</f>
        <v/>
      </c>
      <c r="AA140" s="166" t="str">
        <f>IFERROR(IF(GETPIVOTDATA("DateRDV",TCD!$B$1,"DT","BA","Bénéficiaire",$A140,AA$6,AA$5,"Mois (DateRDV)",AA$7,"Années (DateRDV)",AA$3,"Présence","Absent"),4,""),"")</f>
        <v/>
      </c>
      <c r="AB140" s="166" t="str">
        <f>IFERROR(IF(GETPIVOTDATA("DateRDV",TCD!$B$1,"DT","BA","Bénéficiaire",$A140,AB$6,AB$5,"Mois (DateRDV)",AB$7,"Années (DateRDV)",AB$3),1,""),"")</f>
        <v/>
      </c>
      <c r="AC140" s="166" t="str">
        <f>IFERROR(IF(GETPIVOTDATA("DateRDV",TCD!$B$1,"DT","BA","Bénéficiaire",$A140,AC$6,AC$5,"Mois (DateRDV)",AC$7,"Années (DateRDV)",AC$3),2,""),"")</f>
        <v/>
      </c>
      <c r="AD140" s="166" t="str">
        <f>IFERROR(IF(GETPIVOTDATA("DateRDV",TCD!$B$1,"DT","BA","Bénéficiaire",$A140,AD$6,AD$5,"Mois (DateRDV)",AD$7,"Années (DateRDV)",AD$3,"Présence","Excusé"),3,""),"")</f>
        <v/>
      </c>
      <c r="AE140" s="166" t="str">
        <f>IFERROR(IF(GETPIVOTDATA("DateRDV",TCD!$B$1,"DT","BA","Bénéficiaire",$A140,AE$6,AE$5,"Mois (DateRDV)",AE$7,"Années (DateRDV)",AE$3,"Présence","Absent"),4,""),"")</f>
        <v/>
      </c>
      <c r="AF140" s="166" t="str">
        <f>IFERROR(IF(GETPIVOTDATA("DateRDV",TCD!$B$1,"DT","BA","Bénéficiaire",$A140,AF$6,AF$5,"Mois (DateRDV)",AF$7,"Années (DateRDV)",AF$3),1,""),"")</f>
        <v/>
      </c>
      <c r="AG140" s="166" t="str">
        <f>IFERROR(IF(GETPIVOTDATA("DateRDV",TCD!$B$1,"DT","BA","Bénéficiaire",$A140,AG$6,AG$5,"Mois (DateRDV)",AG$7,"Années (DateRDV)",AG$3),2,""),"")</f>
        <v/>
      </c>
      <c r="AH140" s="166" t="str">
        <f>IFERROR(IF(GETPIVOTDATA("DateRDV",TCD!$B$1,"DT","BA","Bénéficiaire",$A140,AH$6,AH$5,"Mois (DateRDV)",AH$7,"Années (DateRDV)",AH$3,"Présence","Excusé"),3,""),"")</f>
        <v/>
      </c>
      <c r="AI140" s="166" t="str">
        <f>IFERROR(IF(GETPIVOTDATA("DateRDV",TCD!$B$1,"DT","BA","Bénéficiaire",$A140,AI$6,AI$5,"Mois (DateRDV)",AI$7,"Années (DateRDV)",AI$3,"Présence","Absent"),4,""),"")</f>
        <v/>
      </c>
      <c r="AJ140" s="166" t="str">
        <f>IFERROR(IF(GETPIVOTDATA("DateRDV",TCD!$B$1,"DT","BA","Bénéficiaire",$A140,AJ$6,AJ$5,"Mois (DateRDV)",AJ$7,"Années (DateRDV)",AJ$3),1,""),"")</f>
        <v/>
      </c>
      <c r="AK140" s="166" t="str">
        <f>IFERROR(IF(GETPIVOTDATA("DateRDV",TCD!$B$1,"DT","BA","Bénéficiaire",$A140,AK$6,AK$5,"Mois (DateRDV)",AK$7,"Années (DateRDV)",AK$3),2,""),"")</f>
        <v/>
      </c>
      <c r="AL140" s="166" t="str">
        <f>IFERROR(IF(GETPIVOTDATA("DateRDV",TCD!$B$1,"DT","BA","Bénéficiaire",$A140,AL$6,AL$5,"Mois (DateRDV)",AL$7,"Années (DateRDV)",AL$3,"Présence","Excusé"),3,""),"")</f>
        <v/>
      </c>
      <c r="AM140" s="166" t="str">
        <f>IFERROR(IF(GETPIVOTDATA("DateRDV",TCD!$B$1,"DT","BA","Bénéficiaire",$A140,AM$6,AM$5,"Mois (DateRDV)",AM$7,"Années (DateRDV)",AM$3,"Présence","Absent"),4,""),"")</f>
        <v/>
      </c>
      <c r="AN140" s="166" t="str">
        <f>IFERROR(IF(GETPIVOTDATA("DateRDV",TCD!$B$1,"DT","BA","Bénéficiaire",$A140,AN$6,AN$5,"Mois (DateRDV)",AN$7,"Années (DateRDV)",AN$3),1,""),"")</f>
        <v/>
      </c>
      <c r="AO140" s="166" t="str">
        <f>IFERROR(IF(GETPIVOTDATA("DateRDV",TCD!$B$1,"DT","BA","Bénéficiaire",$A140,AO$6,AO$5,"Mois (DateRDV)",AO$7,"Années (DateRDV)",AO$3),2,""),"")</f>
        <v/>
      </c>
      <c r="AP140" s="166" t="str">
        <f>IFERROR(IF(GETPIVOTDATA("DateRDV",TCD!$B$1,"DT","BA","Bénéficiaire",$A140,AP$6,AP$5,"Mois (DateRDV)",AP$7,"Années (DateRDV)",AP$3,"Présence","Excusé"),3,""),"")</f>
        <v/>
      </c>
      <c r="AQ140" s="166" t="str">
        <f>IFERROR(IF(GETPIVOTDATA("DateRDV",TCD!$B$1,"DT","BA","Bénéficiaire",$A140,AQ$6,AQ$5,"Mois (DateRDV)",AQ$7,"Années (DateRDV)",AQ$3,"Présence","Absent"),4,""),"")</f>
        <v/>
      </c>
      <c r="AR140" s="166" t="str">
        <f>IFERROR(IF(GETPIVOTDATA("DateRDV",TCD!$B$1,"DT","BA","Bénéficiaire",$A140,AR$6,AR$5,"Mois (DateRDV)",AR$7,"Années (DateRDV)",AR$3),1,""),"")</f>
        <v/>
      </c>
      <c r="AS140" s="166" t="str">
        <f>IFERROR(IF(GETPIVOTDATA("DateRDV",TCD!$B$1,"DT","BA","Bénéficiaire",$A140,AS$6,AS$5,"Mois (DateRDV)",AS$7,"Années (DateRDV)",AS$3),2,""),"")</f>
        <v/>
      </c>
      <c r="AT140" s="166" t="str">
        <f>IFERROR(IF(GETPIVOTDATA("DateRDV",TCD!$B$1,"DT","BA","Bénéficiaire",$A140,AT$6,AT$5,"Mois (DateRDV)",AT$7,"Années (DateRDV)",AT$3,"Présence","Excusé"),3,""),"")</f>
        <v/>
      </c>
      <c r="AU140" s="166" t="str">
        <f>IFERROR(IF(GETPIVOTDATA("DateRDV",TCD!$B$1,"DT","BA","Bénéficiaire",$A140,AU$6,AU$5,"Mois (DateRDV)",AU$7,"Années (DateRDV)",AU$3,"Présence","Absent"),4,""),"")</f>
        <v/>
      </c>
      <c r="AV140" s="166" t="str">
        <f>IFERROR(IF(GETPIVOTDATA("DateRDV",TCD!$B$1,"DT","BA","Bénéficiaire",$A140,AV$6,AV$5,"Mois (DateRDV)",AV$7,"Années (DateRDV)",AV$3),1,""),"")</f>
        <v/>
      </c>
      <c r="AW140" s="166" t="str">
        <f>IFERROR(IF(GETPIVOTDATA("DateRDV",TCD!$B$1,"DT","BA","Bénéficiaire",$A140,AW$6,AW$5,"Mois (DateRDV)",AW$7,"Années (DateRDV)",AW$3),2,""),"")</f>
        <v/>
      </c>
      <c r="AX140" s="166" t="str">
        <f>IFERROR(IF(GETPIVOTDATA("DateRDV",TCD!$B$1,"DT","BA","Bénéficiaire",$A140,AX$6,AX$5,"Mois (DateRDV)",AX$7,"Années (DateRDV)",AX$3,"Présence","Excusé"),3,""),"")</f>
        <v/>
      </c>
      <c r="AY140" s="166" t="str">
        <f>IFERROR(IF(GETPIVOTDATA("DateRDV",TCD!$B$1,"DT","BA","Bénéficiaire",$A140,AY$6,AY$5,"Mois (DateRDV)",AY$7,"Années (DateRDV)",AY$3,"Présence","Absent"),4,""),"")</f>
        <v/>
      </c>
      <c r="AZ140" s="166" t="str">
        <f>IFERROR(IF(GETPIVOTDATA("DateRDV",TCD!$B$1,"DT","BA","Bénéficiaire",$A140,AZ$6,AZ$5,"Mois (DateRDV)",AZ$7,"Années (DateRDV)",AZ$3),1,""),"")</f>
        <v/>
      </c>
      <c r="BA140" s="166" t="str">
        <f>IFERROR(IF(GETPIVOTDATA("DateRDV",TCD!$B$1,"DT","BA","Bénéficiaire",$A140,BA$6,BA$5,"Mois (DateRDV)",BA$7,"Années (DateRDV)",BA$3),2,""),"")</f>
        <v/>
      </c>
      <c r="BB140" s="166" t="str">
        <f>IFERROR(IF(GETPIVOTDATA("DateRDV",TCD!$B$1,"DT","BA","Bénéficiaire",$A140,BB$6,BB$5,"Mois (DateRDV)",BB$7,"Années (DateRDV)",BB$3,"Présence","Excusé"),3,""),"")</f>
        <v/>
      </c>
      <c r="BC140" s="166" t="str">
        <f>IFERROR(IF(GETPIVOTDATA("DateRDV",TCD!$B$1,"DT","BA","Bénéficiaire",$A140,BC$6,BC$5,"Mois (DateRDV)",BC$7,"Années (DateRDV)",BC$3,"Présence","Absent"),4,""),"")</f>
        <v/>
      </c>
      <c r="BD140" s="166" t="str">
        <f>IFERROR(IF(GETPIVOTDATA("DateRDV",TCD!$B$1,"DT","BA","Bénéficiaire",$A140,BD$6,BD$5,"Mois (DateRDV)",BD$7,"Années (DateRDV)",BD$3),1,""),"")</f>
        <v/>
      </c>
      <c r="BE140" s="166" t="str">
        <f>IFERROR(IF(GETPIVOTDATA("DateRDV",TCD!$B$1,"DT","BA","Bénéficiaire",$A140,BE$6,BE$5,"Mois (DateRDV)",BE$7,"Années (DateRDV)",BE$3),2,""),"")</f>
        <v/>
      </c>
      <c r="BF140" s="166" t="str">
        <f>IFERROR(IF(GETPIVOTDATA("DateRDV",TCD!$B$1,"DT","BA","Bénéficiaire",$A140,BF$6,BF$5,"Mois (DateRDV)",BF$7,"Années (DateRDV)",BF$3,"Présence","Excusé"),3,""),"")</f>
        <v/>
      </c>
      <c r="BG140" s="166" t="str">
        <f>IFERROR(IF(GETPIVOTDATA("DateRDV",TCD!$B$1,"DT","BA","Bénéficiaire",$A140,BG$6,BG$5,"Mois (DateRDV)",BG$7,"Années (DateRDV)",BG$3,"Présence","Absent"),4,""),"")</f>
        <v/>
      </c>
      <c r="BH140" s="166" t="str">
        <f>IFERROR(IF(GETPIVOTDATA("DateRDV",TCD!$B$1,"DT","BA","Bénéficiaire",$A140,BH$6,BH$5,"Mois (DateRDV)",BH$7,"Années (DateRDV)",BH$3),1,""),"")</f>
        <v/>
      </c>
      <c r="BI140" s="166" t="str">
        <f>IFERROR(IF(GETPIVOTDATA("DateRDV",TCD!$B$1,"DT","BA","Bénéficiaire",$A140,BI$6,BI$5,"Mois (DateRDV)",BI$7,"Années (DateRDV)",BI$3),2,""),"")</f>
        <v/>
      </c>
      <c r="BJ140" s="166" t="str">
        <f>IFERROR(IF(GETPIVOTDATA("DateRDV",TCD!$B$1,"DT","BA","Bénéficiaire",$A140,BJ$6,BJ$5,"Mois (DateRDV)",BJ$7,"Années (DateRDV)",BJ$3,"Présence","Excusé"),3,""),"")</f>
        <v/>
      </c>
      <c r="BK140" s="166" t="str">
        <f>IFERROR(IF(GETPIVOTDATA("DateRDV",TCD!$B$1,"DT","BA","Bénéficiaire",$A140,BK$6,BK$5,"Mois (DateRDV)",BK$7,"Années (DateRDV)",BK$3,"Présence","Absent"),4,""),"")</f>
        <v/>
      </c>
      <c r="BL140" s="166" t="str">
        <f>IFERROR(IF(GETPIVOTDATA("DateRDV",TCD!$B$1,"DT","BA","Bénéficiaire",$A140,BL$6,BL$5,"Mois (DateRDV)",BL$7,"Années (DateRDV)",BL$3),1,""),"")</f>
        <v/>
      </c>
      <c r="BM140" s="166" t="str">
        <f>IFERROR(IF(GETPIVOTDATA("DateRDV",TCD!$B$1,"DT","BA","Bénéficiaire",$A140,BM$6,BM$5,"Mois (DateRDV)",BM$7,"Années (DateRDV)",BM$3),2,""),"")</f>
        <v/>
      </c>
      <c r="BN140" s="166" t="str">
        <f>IFERROR(IF(GETPIVOTDATA("DateRDV",TCD!$B$1,"DT","BA","Bénéficiaire",$A140,BN$6,BN$5,"Mois (DateRDV)",BN$7,"Années (DateRDV)",BN$3,"Présence","Excusé"),3,""),"")</f>
        <v/>
      </c>
      <c r="BO140" s="166" t="str">
        <f>IFERROR(IF(GETPIVOTDATA("DateRDV",TCD!$B$1,"DT","BA","Bénéficiaire",$A140,BO$6,BO$5,"Mois (DateRDV)",BO$7,"Années (DateRDV)",BO$3,"Présence","Absent"),4,""),"")</f>
        <v/>
      </c>
      <c r="BP140" s="166" t="str">
        <f>IFERROR(IF(GETPIVOTDATA("DateRDV",TCD!$B$1,"DT","BA","Bénéficiaire",$A140,BP$6,BP$5,"Mois (DateRDV)",BP$7,"Années (DateRDV)",BP$3),1,""),"")</f>
        <v/>
      </c>
      <c r="BQ140" s="166" t="str">
        <f>IFERROR(IF(GETPIVOTDATA("DateRDV",TCD!$B$1,"DT","BA","Bénéficiaire",$A140,BQ$6,BQ$5,"Mois (DateRDV)",BQ$7,"Années (DateRDV)",BQ$3),2,""),"")</f>
        <v/>
      </c>
      <c r="BR140" s="166" t="str">
        <f>IFERROR(IF(GETPIVOTDATA("DateRDV",TCD!$B$1,"DT","BA","Bénéficiaire",$A140,BR$6,BR$5,"Mois (DateRDV)",BR$7,"Années (DateRDV)",BR$3,"Présence","Excusé"),3,""),"")</f>
        <v/>
      </c>
      <c r="BS140" s="166" t="str">
        <f>IFERROR(IF(GETPIVOTDATA("DateRDV",TCD!$B$1,"DT","BA","Bénéficiaire",$A140,BS$6,BS$5,"Mois (DateRDV)",BS$7,"Années (DateRDV)",BS$3,"Présence","Absent"),4,""),"")</f>
        <v/>
      </c>
      <c r="BT140" s="166" t="str">
        <f>IFERROR(IF(GETPIVOTDATA("DateRDV",TCD!$B$1,"DT","BA","Bénéficiaire",$A140,BT$6,BT$5,"Mois (DateRDV)",BT$7,"Années (DateRDV)",BT$3),1,""),"")</f>
        <v/>
      </c>
      <c r="BU140" s="166" t="str">
        <f>IFERROR(IF(GETPIVOTDATA("DateRDV",TCD!$B$1,"DT","BA","Bénéficiaire",$A140,BU$6,BU$5,"Mois (DateRDV)",BU$7,"Années (DateRDV)",BU$3),2,""),"")</f>
        <v/>
      </c>
      <c r="BV140" s="166" t="str">
        <f>IFERROR(IF(GETPIVOTDATA("DateRDV",TCD!$B$1,"DT","BA","Bénéficiaire",$A140,BV$6,BV$5,"Mois (DateRDV)",BV$7,"Années (DateRDV)",BV$3,"Présence","Excusé"),3,""),"")</f>
        <v/>
      </c>
      <c r="BW140" s="166" t="str">
        <f>IFERROR(IF(GETPIVOTDATA("DateRDV",TCD!$B$1,"DT","BA","Bénéficiaire",$A140,BW$6,BW$5,"Mois (DateRDV)",BW$7,"Années (DateRDV)",BW$3,"Présence","Absent"),4,""),"")</f>
        <v/>
      </c>
      <c r="BX140" s="166" t="str">
        <f>IFERROR(IF(GETPIVOTDATA("DateRDV",TCD!$B$1,"DT","BA","Bénéficiaire",$A140,BX$6,BX$5,"Mois (DateRDV)",BX$7,"Années (DateRDV)",BX$3),1,""),"")</f>
        <v/>
      </c>
      <c r="BY140" s="166" t="str">
        <f>IFERROR(IF(GETPIVOTDATA("DateRDV",TCD!$B$1,"DT","BA","Bénéficiaire",$A140,BY$6,BY$5,"Mois (DateRDV)",BY$7,"Années (DateRDV)",BY$3),2,""),"")</f>
        <v/>
      </c>
      <c r="BZ140" s="166" t="str">
        <f>IFERROR(IF(GETPIVOTDATA("DateRDV",TCD!$B$1,"DT","BA","Bénéficiaire",$A140,BZ$6,BZ$5,"Mois (DateRDV)",BZ$7,"Années (DateRDV)",BZ$3,"Présence","Excusé"),3,""),"")</f>
        <v/>
      </c>
      <c r="CA140" s="166" t="str">
        <f>IFERROR(IF(GETPIVOTDATA("DateRDV",TCD!$B$1,"DT","BA","Bénéficiaire",$A140,CA$6,CA$5,"Mois (DateRDV)",CA$7,"Années (DateRDV)",CA$3,"Présence","Absent"),4,""),"")</f>
        <v/>
      </c>
      <c r="CB140" s="166" t="str">
        <f>IFERROR(IF(GETPIVOTDATA("DateRDV",TCD!$B$1,"DT","BA","Bénéficiaire",$A140,CB$6,CB$5,"Mois (DateRDV)",CB$7,"Années (DateRDV)",CB$3),1,""),"")</f>
        <v/>
      </c>
      <c r="CC140" s="166" t="str">
        <f>IFERROR(IF(GETPIVOTDATA("DateRDV",TCD!$B$1,"DT","BA","Bénéficiaire",$A140,CC$6,CC$5,"Mois (DateRDV)",CC$7,"Années (DateRDV)",CC$3),2,""),"")</f>
        <v/>
      </c>
      <c r="CD140" s="166" t="str">
        <f>IFERROR(IF(GETPIVOTDATA("DateRDV",TCD!$B$1,"DT","BA","Bénéficiaire",$A140,CD$6,CD$5,"Mois (DateRDV)",CD$7,"Années (DateRDV)",CD$3,"Présence","Excusé"),3,""),"")</f>
        <v/>
      </c>
      <c r="CE140" s="166" t="str">
        <f>IFERROR(IF(GETPIVOTDATA("DateRDV",TCD!$B$1,"DT","BA","Bénéficiaire",$A140,CE$6,CE$5,"Mois (DateRDV)",CE$7,"Années (DateRDV)",CE$3,"Présence","Absent"),4,""),"")</f>
        <v/>
      </c>
      <c r="CF140" s="166" t="str">
        <f>IFERROR(IF(GETPIVOTDATA("DateRDV",TCD!$B$1,"DT","BA","Bénéficiaire",$A140,CF$6,CF$5,"Mois (DateRDV)",CF$7,"Années (DateRDV)",CF$3),1,""),"")</f>
        <v/>
      </c>
      <c r="CG140" s="166" t="str">
        <f>IFERROR(IF(GETPIVOTDATA("DateRDV",TCD!$B$1,"DT","BA","Bénéficiaire",$A140,CG$6,CG$5,"Mois (DateRDV)",CG$7,"Années (DateRDV)",CG$3),2,""),"")</f>
        <v/>
      </c>
      <c r="CH140" s="166" t="str">
        <f>IFERROR(IF(GETPIVOTDATA("DateRDV",TCD!$B$1,"DT","BA","Bénéficiaire",$A140,CH$6,CH$5,"Mois (DateRDV)",CH$7,"Années (DateRDV)",CH$3,"Présence","Excusé"),3,""),"")</f>
        <v/>
      </c>
      <c r="CI140" s="166" t="str">
        <f>IFERROR(IF(GETPIVOTDATA("DateRDV",TCD!$B$1,"DT","BA","Bénéficiaire",$A140,CI$6,CI$5,"Mois (DateRDV)",CI$7,"Années (DateRDV)",CI$3,"Présence","Absent"),4,""),"")</f>
        <v/>
      </c>
      <c r="CJ140" s="166" t="str">
        <f>IFERROR(IF(GETPIVOTDATA("DateRDV",TCD!$B$1,"DT","BA","Bénéficiaire",$A140,CJ$6,CJ$5,"Mois (DateRDV)",CJ$7,"Années (DateRDV)",CJ$3),1,""),"")</f>
        <v/>
      </c>
      <c r="CK140" s="166" t="str">
        <f>IFERROR(IF(GETPIVOTDATA("DateRDV",TCD!$B$1,"DT","BA","Bénéficiaire",$A140,CK$6,CK$5,"Mois (DateRDV)",CK$7,"Années (DateRDV)",CK$3),2,""),"")</f>
        <v/>
      </c>
      <c r="CL140" s="166" t="str">
        <f>IFERROR(IF(GETPIVOTDATA("DateRDV",TCD!$B$1,"DT","BA","Bénéficiaire",$A140,BE$6,BE$5,"Mois (DateRDV)",BE$7,"Années (DateRDV)",BE$3,"Présence","Excusé"),3,""),"")</f>
        <v/>
      </c>
      <c r="CM140" s="166" t="str">
        <f>IFERROR(IF(GETPIVOTDATA("DateRDV",TCD!$B$1,"DT","BA","Bénéficiaire",$A140,CM$6,CM$5,"Mois (DateRDV)",CM$7,"Années (DateRDV)",CM$3,"Présence","Absent"),4,""),"")</f>
        <v/>
      </c>
      <c r="CN140" s="166" t="str">
        <f>IFERROR(IF(GETPIVOTDATA("DateRDV",TCD!$B$1,"DT","BA","Bénéficiaire",$A140,CN$6,CN$5,"Mois (DateRDV)",CN$7,"Années (DateRDV)",CN$3),1,""),"")</f>
        <v/>
      </c>
      <c r="CO140" s="166" t="str">
        <f>IFERROR(IF(GETPIVOTDATA("DateRDV",TCD!$B$1,"DT","BA","Bénéficiaire",$A140,CO$6,CO$5,"Mois (DateRDV)",CO$7,"Années (DateRDV)",CO$3),2,""),"")</f>
        <v/>
      </c>
      <c r="CP140" s="166" t="str">
        <f>IFERROR(IF(GETPIVOTDATA("DateRDV",TCD!$B$1,"DT","BA","Bénéficiaire",$A140,CP$6,CP$5,"Mois (DateRDV)",CP$7,"Années (DateRDV)",CP$3,"Présence","Excusé"),3,""),"")</f>
        <v/>
      </c>
      <c r="CQ140" s="166" t="str">
        <f>IFERROR(IF(GETPIVOTDATA("DateRDV",TCD!$B$1,"DT","BA","Bénéficiaire",$A140,CQ$6,CQ$5,"Mois (DateRDV)",CQ$7,"Années (DateRDV)",CQ$3,"Présence","Absent"),4,""),"")</f>
        <v/>
      </c>
      <c r="CR140" s="166" t="str">
        <f>IFERROR(IF(GETPIVOTDATA("DateRDV",TCD!$B$1,"DT","BA","Bénéficiaire",$A140,CR$6,CR$5,"Mois (DateRDV)",CR$7,"Années (DateRDV)",CR$3),1,""),"")</f>
        <v/>
      </c>
      <c r="CS140" s="166" t="str">
        <f>IFERROR(IF(GETPIVOTDATA("DateRDV",TCD!$B$1,"DT","BA","Bénéficiaire",$A140,CS$6,CS$5,"Mois (DateRDV)",CS$7,"Années (DateRDV)",CS$3),2,""),"")</f>
        <v/>
      </c>
      <c r="CT140" s="166" t="str">
        <f>IFERROR(IF(GETPIVOTDATA("DateRDV",TCD!$B$1,"DT","BA","Bénéficiaire",$A140,CT$6,CT$5,"Mois (DateRDV)",CT$7,"Années (DateRDV)",CT$3,"Présence","Excusé"),3,""),"")</f>
        <v/>
      </c>
      <c r="CU140" s="166" t="str">
        <f>IFERROR(IF(GETPIVOTDATA("DateRDV",TCD!$B$1,"DT","BA","Bénéficiaire",$A140,CU$6,CU$5,"Mois (DateRDV)",CU$7,"Années (DateRDV)",CU$3,"Présence","Absent"),4,""),"")</f>
        <v/>
      </c>
      <c r="CV140" s="166" t="str">
        <f>IFERROR(IF(GETPIVOTDATA("DateRDV",TCD!$B$1,"DT","BA","Bénéficiaire",$A140,CV$6,CV$5,"Mois (DateRDV)",CV$7,"Années (DateRDV)",CV$3),1,""),"")</f>
        <v/>
      </c>
      <c r="CW140" s="166" t="str">
        <f>IFERROR(IF(GETPIVOTDATA("DateRDV",TCD!$B$1,"DT","BA","Bénéficiaire",$A140,CW$6,CW$5,"Mois (DateRDV)",CW$7,"Années (DateRDV)",CW$3),2,""),"")</f>
        <v/>
      </c>
      <c r="CX140" s="166" t="str">
        <f>IFERROR(IF(GETPIVOTDATA("DateRDV",TCD!$B$1,"DT","BA","Bénéficiaire",$A140,CX$6,CX$5,"Mois (DateRDV)",CX$7,"Années (DateRDV)",CX$3,"Présence","Excusé"),3,""),"")</f>
        <v/>
      </c>
      <c r="CY140" s="166" t="str">
        <f>IFERROR(IF(GETPIVOTDATA("DateRDV",TCD!$B$1,"DT","BA","Bénéficiaire",$A140,CY$6,CY$5,"Mois (DateRDV)",CY$7,"Années (DateRDV)",CY$3,"Présence","Absent"),4,""),"")</f>
        <v/>
      </c>
      <c r="CZ140" s="166" t="str">
        <f>IFERROR(IF(GETPIVOTDATA("DateRDV",TCD!$B$1,"DT","BA","Bénéficiaire",$A140,CZ$6,CZ$5,"Mois (DateRDV)",CZ$7,"Années (DateRDV)",CZ$3),1,""),"")</f>
        <v/>
      </c>
      <c r="DA140" s="166" t="str">
        <f>IFERROR(IF(GETPIVOTDATA("DateRDV",TCD!$B$1,"DT","BA","Bénéficiaire",$A140,DA$6,DA$5,"Mois (DateRDV)",DA$7,"Années (DateRDV)",DA$3),2,""),"")</f>
        <v/>
      </c>
      <c r="DB140" s="166" t="str">
        <f>IFERROR(IF(GETPIVOTDATA("DateRDV",TCD!$B$1,"DT","BA","Bénéficiaire",$A140,DB$6,DB$5,"Mois (DateRDV)",DB$7,"Années (DateRDV)",DB$3,"Présence","Excusé"),3,""),"")</f>
        <v/>
      </c>
      <c r="DC140" s="166" t="str">
        <f>IFERROR(IF(GETPIVOTDATA("DateRDV",TCD!$B$1,"DT","BA","Bénéficiaire",$A140,DC$6,DC$5,"Mois (DateRDV)",DC$7,"Années (DateRDV)",DC$3,"Présence","Absent"),4,""),"")</f>
        <v/>
      </c>
      <c r="DD140" s="166" t="str">
        <f>IFERROR(IF(GETPIVOTDATA("DateRDV",TCD!$B$1,"DT","BA","Bénéficiaire",$A140,DD$6,DD$5,"Mois (DateRDV)",DD$7,"Années (DateRDV)",DD$3),1,""),"")</f>
        <v/>
      </c>
      <c r="DE140" s="166" t="str">
        <f>IFERROR(IF(GETPIVOTDATA("DateRDV",TCD!$B$1,"DT","BA","Bénéficiaire",$A140,DE$6,DE$5,"Mois (DateRDV)",DE$7,"Années (DateRDV)",DE$3),2,""),"")</f>
        <v/>
      </c>
      <c r="DF140" s="166" t="str">
        <f>IFERROR(IF(GETPIVOTDATA("DateRDV",TCD!$B$1,"DT","BA","Bénéficiaire",$A140,DF$6,DF$5,"Mois (DateRDV)",DF$7,"Années (DateRDV)",DF$3,"Présence","Excusé"),3,""),"")</f>
        <v/>
      </c>
      <c r="DG140" s="166" t="str">
        <f>IFERROR(IF(GETPIVOTDATA("DateRDV",TCD!$B$1,"DT","BA","Bénéficiaire",$A140,DG$6,DG$5,"Mois (DateRDV)",DG$7,"Années (DateRDV)",DG$3,"Présence","Absent"),4,""),"")</f>
        <v/>
      </c>
      <c r="DH140" s="166" t="str">
        <f>IFERROR(IF(GETPIVOTDATA("DateRDV",TCD!$B$1,"DT","BA","Bénéficiaire",$A140,DH$6,DH$5,"Mois (DateRDV)",DH$7,"Années (DateRDV)",DH$3),1,""),"")</f>
        <v/>
      </c>
      <c r="DI140" s="166" t="str">
        <f>IFERROR(IF(GETPIVOTDATA("DateRDV",TCD!$B$1,"DT","BA","Bénéficiaire",$A140,DI$6,DI$5,"Mois (DateRDV)",DI$7,"Années (DateRDV)",DI$3),2,""),"")</f>
        <v/>
      </c>
      <c r="DJ140" s="166" t="str">
        <f>IFERROR(IF(GETPIVOTDATA("DateRDV",TCD!$B$1,"DT","BA","Bénéficiaire",$A140,DJ$6,DJ$5,"Mois (DateRDV)",DJ$7,"Années (DateRDV)",DJ$3,"Présence","Excusé"),3,""),"")</f>
        <v/>
      </c>
      <c r="DK140" s="166" t="str">
        <f>IFERROR(IF(GETPIVOTDATA("DateRDV",TCD!$B$1,"DT","BA","Bénéficiaire",$A140,DK$6,DK$5,"Mois (DateRDV)",DK$7,"Années (DateRDV)",DK$3,"Présence","Absent"),4,""),"")</f>
        <v/>
      </c>
      <c r="DL140" s="166" t="str">
        <f>IFERROR(IF(GETPIVOTDATA("DateRDV",TCD!$B$1,"DT","BA","Bénéficiaire",$A140,DL$6,DL$5,"Mois (DateRDV)",DL$7,"Années (DateRDV)",DL$3),1,""),"")</f>
        <v/>
      </c>
      <c r="DM140" s="166" t="str">
        <f>IFERROR(IF(GETPIVOTDATA("DateRDV",TCD!$B$1,"DT","BA","Bénéficiaire",$A140,DM$6,DM$5,"Mois (DateRDV)",DM$7,"Années (DateRDV)",DM$3),2,""),"")</f>
        <v/>
      </c>
      <c r="DN140" s="166" t="str">
        <f>IFERROR(IF(GETPIVOTDATA("DateRDV",TCD!$B$1,"DT","BA","Bénéficiaire",$A140,DN$6,DN$5,"Mois (DateRDV)",DN$7,"Années (DateRDV)",DN$3,"Présence","Excusé"),3,""),"")</f>
        <v/>
      </c>
      <c r="DO140" s="166" t="str">
        <f>IFERROR(IF(GETPIVOTDATA("DateRDV",TCD!$B$1,"DT","BA","Bénéficiaire",$A140,DO$6,DO$5,"Mois (DateRDV)",DO$7,"Années (DateRDV)",DO$3,"Présence","Absent"),4,""),"")</f>
        <v/>
      </c>
    </row>
    <row r="141" spans="1:119" x14ac:dyDescent="0.2">
      <c r="A141" t="str">
        <v>PEDUZZI Laetitia</v>
      </c>
      <c r="B141" s="169" t="str">
        <f>IFERROR(IF(INDEX(Data!P:P,MATCH(A141,Data!B:B,0))&lt;&gt;"",INDEX(Data!P:P,MATCH(A141,Data!B:B,0)),""),"")</f>
        <v>PEDUZZI</v>
      </c>
      <c r="C141" s="169" t="str">
        <f>IFERROR(IF(INDEX(Data!O:O,MATCH(A141,Data!B:B,0))&lt;&gt;"",INDEX(Data!O:O,MATCH(A141,Data!B:B,0)),""),"")</f>
        <v>Laetitia</v>
      </c>
      <c r="D141" s="169" t="str">
        <f>IFERROR(IF(INDEX(Data!J:J,MATCH(A141,Data!B:B,0))&lt;&gt;"",INDEX(Data!J:J,MATCH(A141,Data!B:B,0)),""),"")</f>
        <v>CI</v>
      </c>
      <c r="E141" s="169" t="str">
        <f>IFERROR(IF(INDEX(Data!M:M,MATCH(A141,Data!B:B,0))&lt;&gt;"",INDEX(Data!M:M,MATCH(A141,Data!B:B,0)),""),"")</f>
        <v>TALLOIRES-MONTMIN</v>
      </c>
      <c r="F141" s="169">
        <f>IFERROR(IF(INDEX(Data!N:N,MATCH(A141,Data!B:B,0))&lt;&gt;"",INDEX(Data!N:N,MATCH(A141,Data!B:B,0)),""),"")</f>
        <v>74290</v>
      </c>
      <c r="G141" s="170">
        <f>IFERROR(IF(INDEX(Data!K:K,MATCH(A141,Data!B:B,0))&lt;&gt;"",INDEX(Data!K:K,MATCH(A141,Data!B:B,0)),""),"")</f>
        <v>45602</v>
      </c>
      <c r="H141" s="170">
        <f>IFERROR(IF(INDEX(Data!L:L,MATCH(A141,Data!B:B,0))&lt;&gt;"",INDEX(Data!L:L,MATCH(A141,Data!B:B,0)),""),"")</f>
        <v>45603</v>
      </c>
      <c r="I141" s="170">
        <f>IFERROR(IF(INDEX(Data!C:C,MATCH(A141,Data!B:B,0))&lt;&gt;"",INDEX(Data!C:C,MATCH(A141,Data!B:B,0)),""),"")</f>
        <v>45628</v>
      </c>
      <c r="J141" s="170">
        <f>IFERROR(IF(INDEX(Data!D:D,MATCH(A141,Data!B:B,0))&lt;&gt;"",INDEX(Data!D:D,MATCH(A141,Data!B:B,0)),""),"")</f>
        <v>45838</v>
      </c>
      <c r="K141" s="171" t="str">
        <f>IFERROR(IF(INDEX(Data!H:H,MATCH(A141,Data!B:B,0))&lt;&gt;"",INDEX(Data!H:H,MATCH(A141,Data!B:B,0)),""),"")</f>
        <v>Equilibré</v>
      </c>
      <c r="L141" s="166" t="str">
        <f>IFERROR(IF(GETPIVOTDATA("DateRDV",TCD!$B$1,"DT","BA","Bénéficiaire",$A141,L$6,L$5,"Mois (DateRDV)",L$7,"Années (DateRDV)",L$3),1,""),"")</f>
        <v/>
      </c>
      <c r="M141" s="166" t="str">
        <f>IFERROR(IF(GETPIVOTDATA("DateRDV",TCD!$B$1,"DT","BA","Bénéficiaire",$A141,M$6,M$5,"Mois (DateRDV)",M$7,"Années (DateRDV)",M$3),2,""),"")</f>
        <v/>
      </c>
      <c r="N141" s="166" t="str">
        <f>IFERROR(IF(GETPIVOTDATA("DateRDV",TCD!$B$1,"DT","BA","Bénéficiaire",$A141,N$6,N$5,"Mois (DateRDV)",N$7,"Années (DateRDV)",N$3,"Présence","Excusé"),3,""),"")</f>
        <v/>
      </c>
      <c r="O141" s="166" t="str">
        <f>IFERROR(IF(GETPIVOTDATA("DateRDV",TCD!$B$1,"DT","BA","Bénéficiaire",$A141,O$6,O$5,"Mois (DateRDV)",O$7,"Années (DateRDV)",O$3,"Présence","Absent"),4,""),"")</f>
        <v/>
      </c>
      <c r="P141" s="166" t="str">
        <f>IFERROR(IF(GETPIVOTDATA("DateRDV",TCD!$B$1,"DT","BA","Bénéficiaire",$A141,P$6,P$5,"Mois (DateRDV)",P$7,"Années (DateRDV)",P$3),1,""),"")</f>
        <v/>
      </c>
      <c r="Q141" s="166" t="str">
        <f>IFERROR(IF(GETPIVOTDATA("DateRDV",TCD!$B$1,"DT","BA","Bénéficiaire",$A141,Q$6,Q$5,"Mois (DateRDV)",Q$7,"Années (DateRDV)",Q$3),2,""),"")</f>
        <v/>
      </c>
      <c r="R141" s="166" t="str">
        <f>IFERROR(IF(GETPIVOTDATA("DateRDV",TCD!$B$1,"DT","BA","Bénéficiaire",$A141,R$6,R$5,"Mois (DateRDV)",R$7,"Années (DateRDV)",R$3,"Présence","Excusé"),3,""),"")</f>
        <v/>
      </c>
      <c r="S141" s="166" t="str">
        <f>IFERROR(IF(GETPIVOTDATA("DateRDV",TCD!$B$1,"DT","BA","Bénéficiaire",$A141,S$6,S$5,"Mois (DateRDV)",S$7,"Années (DateRDV)",S$3,"Présence","Absent"),4,""),"")</f>
        <v/>
      </c>
      <c r="T141" s="166" t="str">
        <f>IFERROR(IF(GETPIVOTDATA("DateRDV",TCD!$B$1,"DT","BA","Bénéficiaire",$A141,T$6,T$5,"Mois (DateRDV)",T$7,"Années (DateRDV)",T$3),1,""),"")</f>
        <v/>
      </c>
      <c r="U141" s="166" t="str">
        <f>IFERROR(IF(GETPIVOTDATA("DateRDV",TCD!$B$1,"DT","BA","Bénéficiaire",$A141,U$6,U$5,"Mois (DateRDV)",U$7,"Années (DateRDV)",U$3),2,""),"")</f>
        <v/>
      </c>
      <c r="V141" s="166" t="str">
        <f>IFERROR(IF(GETPIVOTDATA("DateRDV",TCD!$B$1,"DT","BA","Bénéficiaire",$A141,V$6,V$5,"Mois (DateRDV)",V$7,"Années (DateRDV)",V$3,"Présence","Excusé"),3,""),"")</f>
        <v/>
      </c>
      <c r="W141" s="166" t="str">
        <f>IFERROR(IF(GETPIVOTDATA("DateRDV",TCD!$B$1,"DT","BA","Bénéficiaire",$A141,W$6,W$5,"Mois (DateRDV)",W$7,"Années (DateRDV)",W$3,"Présence","Absent"),4,""),"")</f>
        <v/>
      </c>
      <c r="X141" s="166" t="str">
        <f>IFERROR(IF(GETPIVOTDATA("DateRDV",TCD!$B$1,"DT","BA","Bénéficiaire",$A141,X$6,X$5,"Mois (DateRDV)",X$7,"Années (DateRDV)",X$3),1,""),"")</f>
        <v/>
      </c>
      <c r="Y141" s="166" t="str">
        <f>IFERROR(IF(GETPIVOTDATA("DateRDV",TCD!$B$1,"DT","BA","Bénéficiaire",$A141,Y$6,Y$5,"Mois (DateRDV)",Y$7,"Années (DateRDV)",Y$3),2,""),"")</f>
        <v/>
      </c>
      <c r="Z141" s="166" t="str">
        <f>IFERROR(IF(GETPIVOTDATA("DateRDV",TCD!$B$1,"DT","BA","Bénéficiaire",$A141,Z$6,Z$5,"Mois (DateRDV)",Z$7,"Années (DateRDV)",Z$3,"Présence","Excusé"),3,""),"")</f>
        <v/>
      </c>
      <c r="AA141" s="166" t="str">
        <f>IFERROR(IF(GETPIVOTDATA("DateRDV",TCD!$B$1,"DT","BA","Bénéficiaire",$A141,AA$6,AA$5,"Mois (DateRDV)",AA$7,"Années (DateRDV)",AA$3,"Présence","Absent"),4,""),"")</f>
        <v/>
      </c>
      <c r="AB141" s="166" t="str">
        <f>IFERROR(IF(GETPIVOTDATA("DateRDV",TCD!$B$1,"DT","BA","Bénéficiaire",$A141,AB$6,AB$5,"Mois (DateRDV)",AB$7,"Années (DateRDV)",AB$3),1,""),"")</f>
        <v/>
      </c>
      <c r="AC141" s="166" t="str">
        <f>IFERROR(IF(GETPIVOTDATA("DateRDV",TCD!$B$1,"DT","BA","Bénéficiaire",$A141,AC$6,AC$5,"Mois (DateRDV)",AC$7,"Années (DateRDV)",AC$3),2,""),"")</f>
        <v/>
      </c>
      <c r="AD141" s="166" t="str">
        <f>IFERROR(IF(GETPIVOTDATA("DateRDV",TCD!$B$1,"DT","BA","Bénéficiaire",$A141,AD$6,AD$5,"Mois (DateRDV)",AD$7,"Années (DateRDV)",AD$3,"Présence","Excusé"),3,""),"")</f>
        <v/>
      </c>
      <c r="AE141" s="166" t="str">
        <f>IFERROR(IF(GETPIVOTDATA("DateRDV",TCD!$B$1,"DT","BA","Bénéficiaire",$A141,AE$6,AE$5,"Mois (DateRDV)",AE$7,"Années (DateRDV)",AE$3,"Présence","Absent"),4,""),"")</f>
        <v/>
      </c>
      <c r="AF141" s="166" t="str">
        <f>IFERROR(IF(GETPIVOTDATA("DateRDV",TCD!$B$1,"DT","BA","Bénéficiaire",$A141,AF$6,AF$5,"Mois (DateRDV)",AF$7,"Années (DateRDV)",AF$3),1,""),"")</f>
        <v/>
      </c>
      <c r="AG141" s="166" t="str">
        <f>IFERROR(IF(GETPIVOTDATA("DateRDV",TCD!$B$1,"DT","BA","Bénéficiaire",$A141,AG$6,AG$5,"Mois (DateRDV)",AG$7,"Années (DateRDV)",AG$3),2,""),"")</f>
        <v/>
      </c>
      <c r="AH141" s="166" t="str">
        <f>IFERROR(IF(GETPIVOTDATA("DateRDV",TCD!$B$1,"DT","BA","Bénéficiaire",$A141,AH$6,AH$5,"Mois (DateRDV)",AH$7,"Années (DateRDV)",AH$3,"Présence","Excusé"),3,""),"")</f>
        <v/>
      </c>
      <c r="AI141" s="166" t="str">
        <f>IFERROR(IF(GETPIVOTDATA("DateRDV",TCD!$B$1,"DT","BA","Bénéficiaire",$A141,AI$6,AI$5,"Mois (DateRDV)",AI$7,"Années (DateRDV)",AI$3,"Présence","Absent"),4,""),"")</f>
        <v/>
      </c>
      <c r="AJ141" s="166" t="str">
        <f>IFERROR(IF(GETPIVOTDATA("DateRDV",TCD!$B$1,"DT","BA","Bénéficiaire",$A141,AJ$6,AJ$5,"Mois (DateRDV)",AJ$7,"Années (DateRDV)",AJ$3),1,""),"")</f>
        <v/>
      </c>
      <c r="AK141" s="166" t="str">
        <f>IFERROR(IF(GETPIVOTDATA("DateRDV",TCD!$B$1,"DT","BA","Bénéficiaire",$A141,AK$6,AK$5,"Mois (DateRDV)",AK$7,"Années (DateRDV)",AK$3),2,""),"")</f>
        <v/>
      </c>
      <c r="AL141" s="166" t="str">
        <f>IFERROR(IF(GETPIVOTDATA("DateRDV",TCD!$B$1,"DT","BA","Bénéficiaire",$A141,AL$6,AL$5,"Mois (DateRDV)",AL$7,"Années (DateRDV)",AL$3,"Présence","Excusé"),3,""),"")</f>
        <v/>
      </c>
      <c r="AM141" s="166" t="str">
        <f>IFERROR(IF(GETPIVOTDATA("DateRDV",TCD!$B$1,"DT","BA","Bénéficiaire",$A141,AM$6,AM$5,"Mois (DateRDV)",AM$7,"Années (DateRDV)",AM$3,"Présence","Absent"),4,""),"")</f>
        <v/>
      </c>
      <c r="AN141" s="166" t="str">
        <f>IFERROR(IF(GETPIVOTDATA("DateRDV",TCD!$B$1,"DT","BA","Bénéficiaire",$A141,AN$6,AN$5,"Mois (DateRDV)",AN$7,"Années (DateRDV)",AN$3),1,""),"")</f>
        <v/>
      </c>
      <c r="AO141" s="166" t="str">
        <f>IFERROR(IF(GETPIVOTDATA("DateRDV",TCD!$B$1,"DT","BA","Bénéficiaire",$A141,AO$6,AO$5,"Mois (DateRDV)",AO$7,"Années (DateRDV)",AO$3),2,""),"")</f>
        <v/>
      </c>
      <c r="AP141" s="166" t="str">
        <f>IFERROR(IF(GETPIVOTDATA("DateRDV",TCD!$B$1,"DT","BA","Bénéficiaire",$A141,AP$6,AP$5,"Mois (DateRDV)",AP$7,"Années (DateRDV)",AP$3,"Présence","Excusé"),3,""),"")</f>
        <v/>
      </c>
      <c r="AQ141" s="166" t="str">
        <f>IFERROR(IF(GETPIVOTDATA("DateRDV",TCD!$B$1,"DT","BA","Bénéficiaire",$A141,AQ$6,AQ$5,"Mois (DateRDV)",AQ$7,"Années (DateRDV)",AQ$3,"Présence","Absent"),4,""),"")</f>
        <v/>
      </c>
      <c r="AR141" s="166" t="str">
        <f>IFERROR(IF(GETPIVOTDATA("DateRDV",TCD!$B$1,"DT","BA","Bénéficiaire",$A141,AR$6,AR$5,"Mois (DateRDV)",AR$7,"Années (DateRDV)",AR$3),1,""),"")</f>
        <v/>
      </c>
      <c r="AS141" s="166" t="str">
        <f>IFERROR(IF(GETPIVOTDATA("DateRDV",TCD!$B$1,"DT","BA","Bénéficiaire",$A141,AS$6,AS$5,"Mois (DateRDV)",AS$7,"Années (DateRDV)",AS$3),2,""),"")</f>
        <v/>
      </c>
      <c r="AT141" s="166" t="str">
        <f>IFERROR(IF(GETPIVOTDATA("DateRDV",TCD!$B$1,"DT","BA","Bénéficiaire",$A141,AT$6,AT$5,"Mois (DateRDV)",AT$7,"Années (DateRDV)",AT$3,"Présence","Excusé"),3,""),"")</f>
        <v/>
      </c>
      <c r="AU141" s="166" t="str">
        <f>IFERROR(IF(GETPIVOTDATA("DateRDV",TCD!$B$1,"DT","BA","Bénéficiaire",$A141,AU$6,AU$5,"Mois (DateRDV)",AU$7,"Années (DateRDV)",AU$3,"Présence","Absent"),4,""),"")</f>
        <v/>
      </c>
      <c r="AV141" s="166" t="str">
        <f>IFERROR(IF(GETPIVOTDATA("DateRDV",TCD!$B$1,"DT","BA","Bénéficiaire",$A141,AV$6,AV$5,"Mois (DateRDV)",AV$7,"Années (DateRDV)",AV$3),1,""),"")</f>
        <v/>
      </c>
      <c r="AW141" s="166" t="str">
        <f>IFERROR(IF(GETPIVOTDATA("DateRDV",TCD!$B$1,"DT","BA","Bénéficiaire",$A141,AW$6,AW$5,"Mois (DateRDV)",AW$7,"Années (DateRDV)",AW$3),2,""),"")</f>
        <v/>
      </c>
      <c r="AX141" s="166" t="str">
        <f>IFERROR(IF(GETPIVOTDATA("DateRDV",TCD!$B$1,"DT","BA","Bénéficiaire",$A141,AX$6,AX$5,"Mois (DateRDV)",AX$7,"Années (DateRDV)",AX$3,"Présence","Excusé"),3,""),"")</f>
        <v/>
      </c>
      <c r="AY141" s="166" t="str">
        <f>IFERROR(IF(GETPIVOTDATA("DateRDV",TCD!$B$1,"DT","BA","Bénéficiaire",$A141,AY$6,AY$5,"Mois (DateRDV)",AY$7,"Années (DateRDV)",AY$3,"Présence","Absent"),4,""),"")</f>
        <v/>
      </c>
      <c r="AZ141" s="166" t="str">
        <f>IFERROR(IF(GETPIVOTDATA("DateRDV",TCD!$B$1,"DT","BA","Bénéficiaire",$A141,AZ$6,AZ$5,"Mois (DateRDV)",AZ$7,"Années (DateRDV)",AZ$3),1,""),"")</f>
        <v/>
      </c>
      <c r="BA141" s="166" t="str">
        <f>IFERROR(IF(GETPIVOTDATA("DateRDV",TCD!$B$1,"DT","BA","Bénéficiaire",$A141,BA$6,BA$5,"Mois (DateRDV)",BA$7,"Années (DateRDV)",BA$3),2,""),"")</f>
        <v/>
      </c>
      <c r="BB141" s="166" t="str">
        <f>IFERROR(IF(GETPIVOTDATA("DateRDV",TCD!$B$1,"DT","BA","Bénéficiaire",$A141,BB$6,BB$5,"Mois (DateRDV)",BB$7,"Années (DateRDV)",BB$3,"Présence","Excusé"),3,""),"")</f>
        <v/>
      </c>
      <c r="BC141" s="166" t="str">
        <f>IFERROR(IF(GETPIVOTDATA("DateRDV",TCD!$B$1,"DT","BA","Bénéficiaire",$A141,BC$6,BC$5,"Mois (DateRDV)",BC$7,"Années (DateRDV)",BC$3,"Présence","Absent"),4,""),"")</f>
        <v/>
      </c>
      <c r="BD141" s="166" t="str">
        <f>IFERROR(IF(GETPIVOTDATA("DateRDV",TCD!$B$1,"DT","BA","Bénéficiaire",$A141,BD$6,BD$5,"Mois (DateRDV)",BD$7,"Années (DateRDV)",BD$3),1,""),"")</f>
        <v/>
      </c>
      <c r="BE141" s="166" t="str">
        <f>IFERROR(IF(GETPIVOTDATA("DateRDV",TCD!$B$1,"DT","BA","Bénéficiaire",$A141,BE$6,BE$5,"Mois (DateRDV)",BE$7,"Années (DateRDV)",BE$3),2,""),"")</f>
        <v/>
      </c>
      <c r="BF141" s="166" t="str">
        <f>IFERROR(IF(GETPIVOTDATA("DateRDV",TCD!$B$1,"DT","BA","Bénéficiaire",$A141,BF$6,BF$5,"Mois (DateRDV)",BF$7,"Années (DateRDV)",BF$3,"Présence","Excusé"),3,""),"")</f>
        <v/>
      </c>
      <c r="BG141" s="166" t="str">
        <f>IFERROR(IF(GETPIVOTDATA("DateRDV",TCD!$B$1,"DT","BA","Bénéficiaire",$A141,BG$6,BG$5,"Mois (DateRDV)",BG$7,"Années (DateRDV)",BG$3,"Présence","Absent"),4,""),"")</f>
        <v/>
      </c>
      <c r="BH141" s="166" t="str">
        <f>IFERROR(IF(GETPIVOTDATA("DateRDV",TCD!$B$1,"DT","BA","Bénéficiaire",$A141,BH$6,BH$5,"Mois (DateRDV)",BH$7,"Années (DateRDV)",BH$3),1,""),"")</f>
        <v/>
      </c>
      <c r="BI141" s="166" t="str">
        <f>IFERROR(IF(GETPIVOTDATA("DateRDV",TCD!$B$1,"DT","BA","Bénéficiaire",$A141,BI$6,BI$5,"Mois (DateRDV)",BI$7,"Années (DateRDV)",BI$3),2,""),"")</f>
        <v/>
      </c>
      <c r="BJ141" s="166" t="str">
        <f>IFERROR(IF(GETPIVOTDATA("DateRDV",TCD!$B$1,"DT","BA","Bénéficiaire",$A141,BJ$6,BJ$5,"Mois (DateRDV)",BJ$7,"Années (DateRDV)",BJ$3,"Présence","Excusé"),3,""),"")</f>
        <v/>
      </c>
      <c r="BK141" s="166" t="str">
        <f>IFERROR(IF(GETPIVOTDATA("DateRDV",TCD!$B$1,"DT","BA","Bénéficiaire",$A141,BK$6,BK$5,"Mois (DateRDV)",BK$7,"Années (DateRDV)",BK$3,"Présence","Absent"),4,""),"")</f>
        <v/>
      </c>
      <c r="BL141" s="166" t="str">
        <f>IFERROR(IF(GETPIVOTDATA("DateRDV",TCD!$B$1,"DT","BA","Bénéficiaire",$A141,BL$6,BL$5,"Mois (DateRDV)",BL$7,"Années (DateRDV)",BL$3),1,""),"")</f>
        <v/>
      </c>
      <c r="BM141" s="166" t="str">
        <f>IFERROR(IF(GETPIVOTDATA("DateRDV",TCD!$B$1,"DT","BA","Bénéficiaire",$A141,BM$6,BM$5,"Mois (DateRDV)",BM$7,"Années (DateRDV)",BM$3),2,""),"")</f>
        <v/>
      </c>
      <c r="BN141" s="166" t="str">
        <f>IFERROR(IF(GETPIVOTDATA("DateRDV",TCD!$B$1,"DT","BA","Bénéficiaire",$A141,BN$6,BN$5,"Mois (DateRDV)",BN$7,"Années (DateRDV)",BN$3,"Présence","Excusé"),3,""),"")</f>
        <v/>
      </c>
      <c r="BO141" s="166" t="str">
        <f>IFERROR(IF(GETPIVOTDATA("DateRDV",TCD!$B$1,"DT","BA","Bénéficiaire",$A141,BO$6,BO$5,"Mois (DateRDV)",BO$7,"Années (DateRDV)",BO$3,"Présence","Absent"),4,""),"")</f>
        <v/>
      </c>
      <c r="BP141" s="166" t="str">
        <f>IFERROR(IF(GETPIVOTDATA("DateRDV",TCD!$B$1,"DT","BA","Bénéficiaire",$A141,BP$6,BP$5,"Mois (DateRDV)",BP$7,"Années (DateRDV)",BP$3),1,""),"")</f>
        <v/>
      </c>
      <c r="BQ141" s="166" t="str">
        <f>IFERROR(IF(GETPIVOTDATA("DateRDV",TCD!$B$1,"DT","BA","Bénéficiaire",$A141,BQ$6,BQ$5,"Mois (DateRDV)",BQ$7,"Années (DateRDV)",BQ$3),2,""),"")</f>
        <v/>
      </c>
      <c r="BR141" s="166" t="str">
        <f>IFERROR(IF(GETPIVOTDATA("DateRDV",TCD!$B$1,"DT","BA","Bénéficiaire",$A141,BR$6,BR$5,"Mois (DateRDV)",BR$7,"Années (DateRDV)",BR$3,"Présence","Excusé"),3,""),"")</f>
        <v/>
      </c>
      <c r="BS141" s="166" t="str">
        <f>IFERROR(IF(GETPIVOTDATA("DateRDV",TCD!$B$1,"DT","BA","Bénéficiaire",$A141,BS$6,BS$5,"Mois (DateRDV)",BS$7,"Années (DateRDV)",BS$3,"Présence","Absent"),4,""),"")</f>
        <v/>
      </c>
      <c r="BT141" s="166" t="str">
        <f>IFERROR(IF(GETPIVOTDATA("DateRDV",TCD!$B$1,"DT","BA","Bénéficiaire",$A141,BT$6,BT$5,"Mois (DateRDV)",BT$7,"Années (DateRDV)",BT$3),1,""),"")</f>
        <v/>
      </c>
      <c r="BU141" s="166" t="str">
        <f>IFERROR(IF(GETPIVOTDATA("DateRDV",TCD!$B$1,"DT","BA","Bénéficiaire",$A141,BU$6,BU$5,"Mois (DateRDV)",BU$7,"Années (DateRDV)",BU$3),2,""),"")</f>
        <v/>
      </c>
      <c r="BV141" s="166" t="str">
        <f>IFERROR(IF(GETPIVOTDATA("DateRDV",TCD!$B$1,"DT","BA","Bénéficiaire",$A141,BV$6,BV$5,"Mois (DateRDV)",BV$7,"Années (DateRDV)",BV$3,"Présence","Excusé"),3,""),"")</f>
        <v/>
      </c>
      <c r="BW141" s="166" t="str">
        <f>IFERROR(IF(GETPIVOTDATA("DateRDV",TCD!$B$1,"DT","BA","Bénéficiaire",$A141,BW$6,BW$5,"Mois (DateRDV)",BW$7,"Années (DateRDV)",BW$3,"Présence","Absent"),4,""),"")</f>
        <v/>
      </c>
      <c r="BX141" s="166" t="str">
        <f>IFERROR(IF(GETPIVOTDATA("DateRDV",TCD!$B$1,"DT","BA","Bénéficiaire",$A141,BX$6,BX$5,"Mois (DateRDV)",BX$7,"Années (DateRDV)",BX$3),1,""),"")</f>
        <v/>
      </c>
      <c r="BY141" s="166" t="str">
        <f>IFERROR(IF(GETPIVOTDATA("DateRDV",TCD!$B$1,"DT","BA","Bénéficiaire",$A141,BY$6,BY$5,"Mois (DateRDV)",BY$7,"Années (DateRDV)",BY$3),2,""),"")</f>
        <v/>
      </c>
      <c r="BZ141" s="166" t="str">
        <f>IFERROR(IF(GETPIVOTDATA("DateRDV",TCD!$B$1,"DT","BA","Bénéficiaire",$A141,BZ$6,BZ$5,"Mois (DateRDV)",BZ$7,"Années (DateRDV)",BZ$3,"Présence","Excusé"),3,""),"")</f>
        <v/>
      </c>
      <c r="CA141" s="166" t="str">
        <f>IFERROR(IF(GETPIVOTDATA("DateRDV",TCD!$B$1,"DT","BA","Bénéficiaire",$A141,CA$6,CA$5,"Mois (DateRDV)",CA$7,"Années (DateRDV)",CA$3,"Présence","Absent"),4,""),"")</f>
        <v/>
      </c>
      <c r="CB141" s="166" t="str">
        <f>IFERROR(IF(GETPIVOTDATA("DateRDV",TCD!$B$1,"DT","BA","Bénéficiaire",$A141,CB$6,CB$5,"Mois (DateRDV)",CB$7,"Années (DateRDV)",CB$3),1,""),"")</f>
        <v/>
      </c>
      <c r="CC141" s="166" t="str">
        <f>IFERROR(IF(GETPIVOTDATA("DateRDV",TCD!$B$1,"DT","BA","Bénéficiaire",$A141,CC$6,CC$5,"Mois (DateRDV)",CC$7,"Années (DateRDV)",CC$3),2,""),"")</f>
        <v/>
      </c>
      <c r="CD141" s="166" t="str">
        <f>IFERROR(IF(GETPIVOTDATA("DateRDV",TCD!$B$1,"DT","BA","Bénéficiaire",$A141,CD$6,CD$5,"Mois (DateRDV)",CD$7,"Années (DateRDV)",CD$3,"Présence","Excusé"),3,""),"")</f>
        <v/>
      </c>
      <c r="CE141" s="166" t="str">
        <f>IFERROR(IF(GETPIVOTDATA("DateRDV",TCD!$B$1,"DT","BA","Bénéficiaire",$A141,CE$6,CE$5,"Mois (DateRDV)",CE$7,"Années (DateRDV)",CE$3,"Présence","Absent"),4,""),"")</f>
        <v/>
      </c>
      <c r="CF141" s="166" t="str">
        <f>IFERROR(IF(GETPIVOTDATA("DateRDV",TCD!$B$1,"DT","BA","Bénéficiaire",$A141,CF$6,CF$5,"Mois (DateRDV)",CF$7,"Années (DateRDV)",CF$3),1,""),"")</f>
        <v/>
      </c>
      <c r="CG141" s="166" t="str">
        <f>IFERROR(IF(GETPIVOTDATA("DateRDV",TCD!$B$1,"DT","BA","Bénéficiaire",$A141,CG$6,CG$5,"Mois (DateRDV)",CG$7,"Années (DateRDV)",CG$3),2,""),"")</f>
        <v/>
      </c>
      <c r="CH141" s="166" t="str">
        <f>IFERROR(IF(GETPIVOTDATA("DateRDV",TCD!$B$1,"DT","BA","Bénéficiaire",$A141,CH$6,CH$5,"Mois (DateRDV)",CH$7,"Années (DateRDV)",CH$3,"Présence","Excusé"),3,""),"")</f>
        <v/>
      </c>
      <c r="CI141" s="166" t="str">
        <f>IFERROR(IF(GETPIVOTDATA("DateRDV",TCD!$B$1,"DT","BA","Bénéficiaire",$A141,CI$6,CI$5,"Mois (DateRDV)",CI$7,"Années (DateRDV)",CI$3,"Présence","Absent"),4,""),"")</f>
        <v/>
      </c>
      <c r="CJ141" s="166" t="str">
        <f>IFERROR(IF(GETPIVOTDATA("DateRDV",TCD!$B$1,"DT","BA","Bénéficiaire",$A141,CJ$6,CJ$5,"Mois (DateRDV)",CJ$7,"Années (DateRDV)",CJ$3),1,""),"")</f>
        <v/>
      </c>
      <c r="CK141" s="166" t="str">
        <f>IFERROR(IF(GETPIVOTDATA("DateRDV",TCD!$B$1,"DT","BA","Bénéficiaire",$A141,CK$6,CK$5,"Mois (DateRDV)",CK$7,"Années (DateRDV)",CK$3),2,""),"")</f>
        <v/>
      </c>
      <c r="CL141" s="166" t="str">
        <f>IFERROR(IF(GETPIVOTDATA("DateRDV",TCD!$B$1,"DT","BA","Bénéficiaire",$A141,BE$6,BE$5,"Mois (DateRDV)",BE$7,"Années (DateRDV)",BE$3,"Présence","Excusé"),3,""),"")</f>
        <v/>
      </c>
      <c r="CM141" s="166" t="str">
        <f>IFERROR(IF(GETPIVOTDATA("DateRDV",TCD!$B$1,"DT","BA","Bénéficiaire",$A141,CM$6,CM$5,"Mois (DateRDV)",CM$7,"Années (DateRDV)",CM$3,"Présence","Absent"),4,""),"")</f>
        <v/>
      </c>
      <c r="CN141" s="166" t="str">
        <f>IFERROR(IF(GETPIVOTDATA("DateRDV",TCD!$B$1,"DT","BA","Bénéficiaire",$A141,CN$6,CN$5,"Mois (DateRDV)",CN$7,"Années (DateRDV)",CN$3),1,""),"")</f>
        <v/>
      </c>
      <c r="CO141" s="166" t="str">
        <f>IFERROR(IF(GETPIVOTDATA("DateRDV",TCD!$B$1,"DT","BA","Bénéficiaire",$A141,CO$6,CO$5,"Mois (DateRDV)",CO$7,"Années (DateRDV)",CO$3),2,""),"")</f>
        <v/>
      </c>
      <c r="CP141" s="166" t="str">
        <f>IFERROR(IF(GETPIVOTDATA("DateRDV",TCD!$B$1,"DT","BA","Bénéficiaire",$A141,CP$6,CP$5,"Mois (DateRDV)",CP$7,"Années (DateRDV)",CP$3,"Présence","Excusé"),3,""),"")</f>
        <v/>
      </c>
      <c r="CQ141" s="166" t="str">
        <f>IFERROR(IF(GETPIVOTDATA("DateRDV",TCD!$B$1,"DT","BA","Bénéficiaire",$A141,CQ$6,CQ$5,"Mois (DateRDV)",CQ$7,"Années (DateRDV)",CQ$3,"Présence","Absent"),4,""),"")</f>
        <v/>
      </c>
      <c r="CR141" s="166" t="str">
        <f>IFERROR(IF(GETPIVOTDATA("DateRDV",TCD!$B$1,"DT","BA","Bénéficiaire",$A141,CR$6,CR$5,"Mois (DateRDV)",CR$7,"Années (DateRDV)",CR$3),1,""),"")</f>
        <v/>
      </c>
      <c r="CS141" s="166" t="str">
        <f>IFERROR(IF(GETPIVOTDATA("DateRDV",TCD!$B$1,"DT","BA","Bénéficiaire",$A141,CS$6,CS$5,"Mois (DateRDV)",CS$7,"Années (DateRDV)",CS$3),2,""),"")</f>
        <v/>
      </c>
      <c r="CT141" s="166" t="str">
        <f>IFERROR(IF(GETPIVOTDATA("DateRDV",TCD!$B$1,"DT","BA","Bénéficiaire",$A141,CT$6,CT$5,"Mois (DateRDV)",CT$7,"Années (DateRDV)",CT$3,"Présence","Excusé"),3,""),"")</f>
        <v/>
      </c>
      <c r="CU141" s="166" t="str">
        <f>IFERROR(IF(GETPIVOTDATA("DateRDV",TCD!$B$1,"DT","BA","Bénéficiaire",$A141,CU$6,CU$5,"Mois (DateRDV)",CU$7,"Années (DateRDV)",CU$3,"Présence","Absent"),4,""),"")</f>
        <v/>
      </c>
      <c r="CV141" s="166" t="str">
        <f>IFERROR(IF(GETPIVOTDATA("DateRDV",TCD!$B$1,"DT","BA","Bénéficiaire",$A141,CV$6,CV$5,"Mois (DateRDV)",CV$7,"Années (DateRDV)",CV$3),1,""),"")</f>
        <v/>
      </c>
      <c r="CW141" s="166" t="str">
        <f>IFERROR(IF(GETPIVOTDATA("DateRDV",TCD!$B$1,"DT","BA","Bénéficiaire",$A141,CW$6,CW$5,"Mois (DateRDV)",CW$7,"Années (DateRDV)",CW$3),2,""),"")</f>
        <v/>
      </c>
      <c r="CX141" s="166" t="str">
        <f>IFERROR(IF(GETPIVOTDATA("DateRDV",TCD!$B$1,"DT","BA","Bénéficiaire",$A141,CX$6,CX$5,"Mois (DateRDV)",CX$7,"Années (DateRDV)",CX$3,"Présence","Excusé"),3,""),"")</f>
        <v/>
      </c>
      <c r="CY141" s="166" t="str">
        <f>IFERROR(IF(GETPIVOTDATA("DateRDV",TCD!$B$1,"DT","BA","Bénéficiaire",$A141,CY$6,CY$5,"Mois (DateRDV)",CY$7,"Années (DateRDV)",CY$3,"Présence","Absent"),4,""),"")</f>
        <v/>
      </c>
      <c r="CZ141" s="166" t="str">
        <f>IFERROR(IF(GETPIVOTDATA("DateRDV",TCD!$B$1,"DT","BA","Bénéficiaire",$A141,CZ$6,CZ$5,"Mois (DateRDV)",CZ$7,"Années (DateRDV)",CZ$3),1,""),"")</f>
        <v/>
      </c>
      <c r="DA141" s="166" t="str">
        <f>IFERROR(IF(GETPIVOTDATA("DateRDV",TCD!$B$1,"DT","BA","Bénéficiaire",$A141,DA$6,DA$5,"Mois (DateRDV)",DA$7,"Années (DateRDV)",DA$3),2,""),"")</f>
        <v/>
      </c>
      <c r="DB141" s="166" t="str">
        <f>IFERROR(IF(GETPIVOTDATA("DateRDV",TCD!$B$1,"DT","BA","Bénéficiaire",$A141,DB$6,DB$5,"Mois (DateRDV)",DB$7,"Années (DateRDV)",DB$3,"Présence","Excusé"),3,""),"")</f>
        <v/>
      </c>
      <c r="DC141" s="166" t="str">
        <f>IFERROR(IF(GETPIVOTDATA("DateRDV",TCD!$B$1,"DT","BA","Bénéficiaire",$A141,DC$6,DC$5,"Mois (DateRDV)",DC$7,"Années (DateRDV)",DC$3,"Présence","Absent"),4,""),"")</f>
        <v/>
      </c>
      <c r="DD141" s="166" t="str">
        <f>IFERROR(IF(GETPIVOTDATA("DateRDV",TCD!$B$1,"DT","BA","Bénéficiaire",$A141,DD$6,DD$5,"Mois (DateRDV)",DD$7,"Années (DateRDV)",DD$3),1,""),"")</f>
        <v/>
      </c>
      <c r="DE141" s="166" t="str">
        <f>IFERROR(IF(GETPIVOTDATA("DateRDV",TCD!$B$1,"DT","BA","Bénéficiaire",$A141,DE$6,DE$5,"Mois (DateRDV)",DE$7,"Années (DateRDV)",DE$3),2,""),"")</f>
        <v/>
      </c>
      <c r="DF141" s="166" t="str">
        <f>IFERROR(IF(GETPIVOTDATA("DateRDV",TCD!$B$1,"DT","BA","Bénéficiaire",$A141,DF$6,DF$5,"Mois (DateRDV)",DF$7,"Années (DateRDV)",DF$3,"Présence","Excusé"),3,""),"")</f>
        <v/>
      </c>
      <c r="DG141" s="166" t="str">
        <f>IFERROR(IF(GETPIVOTDATA("DateRDV",TCD!$B$1,"DT","BA","Bénéficiaire",$A141,DG$6,DG$5,"Mois (DateRDV)",DG$7,"Années (DateRDV)",DG$3,"Présence","Absent"),4,""),"")</f>
        <v/>
      </c>
      <c r="DH141" s="166" t="str">
        <f>IFERROR(IF(GETPIVOTDATA("DateRDV",TCD!$B$1,"DT","BA","Bénéficiaire",$A141,DH$6,DH$5,"Mois (DateRDV)",DH$7,"Années (DateRDV)",DH$3),1,""),"")</f>
        <v/>
      </c>
      <c r="DI141" s="166" t="str">
        <f>IFERROR(IF(GETPIVOTDATA("DateRDV",TCD!$B$1,"DT","BA","Bénéficiaire",$A141,DI$6,DI$5,"Mois (DateRDV)",DI$7,"Années (DateRDV)",DI$3),2,""),"")</f>
        <v/>
      </c>
      <c r="DJ141" s="166" t="str">
        <f>IFERROR(IF(GETPIVOTDATA("DateRDV",TCD!$B$1,"DT","BA","Bénéficiaire",$A141,DJ$6,DJ$5,"Mois (DateRDV)",DJ$7,"Années (DateRDV)",DJ$3,"Présence","Excusé"),3,""),"")</f>
        <v/>
      </c>
      <c r="DK141" s="166" t="str">
        <f>IFERROR(IF(GETPIVOTDATA("DateRDV",TCD!$B$1,"DT","BA","Bénéficiaire",$A141,DK$6,DK$5,"Mois (DateRDV)",DK$7,"Années (DateRDV)",DK$3,"Présence","Absent"),4,""),"")</f>
        <v/>
      </c>
      <c r="DL141" s="166" t="str">
        <f>IFERROR(IF(GETPIVOTDATA("DateRDV",TCD!$B$1,"DT","BA","Bénéficiaire",$A141,DL$6,DL$5,"Mois (DateRDV)",DL$7,"Années (DateRDV)",DL$3),1,""),"")</f>
        <v/>
      </c>
      <c r="DM141" s="166" t="str">
        <f>IFERROR(IF(GETPIVOTDATA("DateRDV",TCD!$B$1,"DT","BA","Bénéficiaire",$A141,DM$6,DM$5,"Mois (DateRDV)",DM$7,"Années (DateRDV)",DM$3),2,""),"")</f>
        <v/>
      </c>
      <c r="DN141" s="166" t="str">
        <f>IFERROR(IF(GETPIVOTDATA("DateRDV",TCD!$B$1,"DT","BA","Bénéficiaire",$A141,DN$6,DN$5,"Mois (DateRDV)",DN$7,"Années (DateRDV)",DN$3,"Présence","Excusé"),3,""),"")</f>
        <v/>
      </c>
      <c r="DO141" s="166" t="str">
        <f>IFERROR(IF(GETPIVOTDATA("DateRDV",TCD!$B$1,"DT","BA","Bénéficiaire",$A141,DO$6,DO$5,"Mois (DateRDV)",DO$7,"Années (DateRDV)",DO$3,"Présence","Absent"),4,""),"")</f>
        <v/>
      </c>
    </row>
    <row r="142" spans="1:119" x14ac:dyDescent="0.2">
      <c r="A142" t="str">
        <v>KERBOUA Foued</v>
      </c>
      <c r="B142" s="169" t="str">
        <f>IFERROR(IF(INDEX(Data!P:P,MATCH(A142,Data!B:B,0))&lt;&gt;"",INDEX(Data!P:P,MATCH(A142,Data!B:B,0)),""),"")</f>
        <v>KERBOUA</v>
      </c>
      <c r="C142" s="169" t="str">
        <f>IFERROR(IF(INDEX(Data!O:O,MATCH(A142,Data!B:B,0))&lt;&gt;"",INDEX(Data!O:O,MATCH(A142,Data!B:B,0)),""),"")</f>
        <v>Foued</v>
      </c>
      <c r="D142" s="169" t="str">
        <f>IFERROR(IF(INDEX(Data!J:J,MATCH(A142,Data!B:B,0))&lt;&gt;"",INDEX(Data!J:J,MATCH(A142,Data!B:B,0)),""),"")</f>
        <v>CD</v>
      </c>
      <c r="E142" s="169" t="str">
        <f>IFERROR(IF(INDEX(Data!M:M,MATCH(A142,Data!B:B,0))&lt;&gt;"",INDEX(Data!M:M,MATCH(A142,Data!B:B,0)),""),"")</f>
        <v>ANNECY(CRAN-GEVRIER)</v>
      </c>
      <c r="F142" s="169">
        <f>IFERROR(IF(INDEX(Data!N:N,MATCH(A142,Data!B:B,0))&lt;&gt;"",INDEX(Data!N:N,MATCH(A142,Data!B:B,0)),""),"")</f>
        <v>74960</v>
      </c>
      <c r="G142" s="170">
        <f>IFERROR(IF(INDEX(Data!K:K,MATCH(A142,Data!B:B,0))&lt;&gt;"",INDEX(Data!K:K,MATCH(A142,Data!B:B,0)),""),"")</f>
        <v>45604</v>
      </c>
      <c r="H142" s="170">
        <f>IFERROR(IF(INDEX(Data!L:L,MATCH(A142,Data!B:B,0))&lt;&gt;"",INDEX(Data!L:L,MATCH(A142,Data!B:B,0)),""),"")</f>
        <v>45604</v>
      </c>
      <c r="I142" s="170">
        <f>IFERROR(IF(INDEX(Data!C:C,MATCH(A142,Data!B:B,0))&lt;&gt;"",INDEX(Data!C:C,MATCH(A142,Data!B:B,0)),""),"")</f>
        <v>45614</v>
      </c>
      <c r="J142" s="170">
        <f>IFERROR(IF(INDEX(Data!D:D,MATCH(A142,Data!B:B,0))&lt;&gt;"",INDEX(Data!D:D,MATCH(A142,Data!B:B,0)),""),"")</f>
        <v>45775</v>
      </c>
      <c r="K142" s="171" t="str">
        <f>IFERROR(IF(INDEX(Data!H:H,MATCH(A142,Data!B:B,0))&lt;&gt;"",INDEX(Data!H:H,MATCH(A142,Data!B:B,0)),""),"")</f>
        <v/>
      </c>
      <c r="L142" s="166" t="str">
        <f>IFERROR(IF(GETPIVOTDATA("DateRDV",TCD!$B$1,"DT","BA","Bénéficiaire",$A142,L$6,L$5,"Mois (DateRDV)",L$7,"Années (DateRDV)",L$3),1,""),"")</f>
        <v/>
      </c>
      <c r="M142" s="166" t="str">
        <f>IFERROR(IF(GETPIVOTDATA("DateRDV",TCD!$B$1,"DT","BA","Bénéficiaire",$A142,M$6,M$5,"Mois (DateRDV)",M$7,"Années (DateRDV)",M$3),2,""),"")</f>
        <v/>
      </c>
      <c r="N142" s="166" t="str">
        <f>IFERROR(IF(GETPIVOTDATA("DateRDV",TCD!$B$1,"DT","BA","Bénéficiaire",$A142,N$6,N$5,"Mois (DateRDV)",N$7,"Années (DateRDV)",N$3,"Présence","Excusé"),3,""),"")</f>
        <v/>
      </c>
      <c r="O142" s="166" t="str">
        <f>IFERROR(IF(GETPIVOTDATA("DateRDV",TCD!$B$1,"DT","BA","Bénéficiaire",$A142,O$6,O$5,"Mois (DateRDV)",O$7,"Années (DateRDV)",O$3,"Présence","Absent"),4,""),"")</f>
        <v/>
      </c>
      <c r="P142" s="166" t="str">
        <f>IFERROR(IF(GETPIVOTDATA("DateRDV",TCD!$B$1,"DT","BA","Bénéficiaire",$A142,P$6,P$5,"Mois (DateRDV)",P$7,"Années (DateRDV)",P$3),1,""),"")</f>
        <v/>
      </c>
      <c r="Q142" s="166" t="str">
        <f>IFERROR(IF(GETPIVOTDATA("DateRDV",TCD!$B$1,"DT","BA","Bénéficiaire",$A142,Q$6,Q$5,"Mois (DateRDV)",Q$7,"Années (DateRDV)",Q$3),2,""),"")</f>
        <v/>
      </c>
      <c r="R142" s="166" t="str">
        <f>IFERROR(IF(GETPIVOTDATA("DateRDV",TCD!$B$1,"DT","BA","Bénéficiaire",$A142,R$6,R$5,"Mois (DateRDV)",R$7,"Années (DateRDV)",R$3,"Présence","Excusé"),3,""),"")</f>
        <v/>
      </c>
      <c r="S142" s="166" t="str">
        <f>IFERROR(IF(GETPIVOTDATA("DateRDV",TCD!$B$1,"DT","BA","Bénéficiaire",$A142,S$6,S$5,"Mois (DateRDV)",S$7,"Années (DateRDV)",S$3,"Présence","Absent"),4,""),"")</f>
        <v/>
      </c>
      <c r="T142" s="166" t="str">
        <f>IFERROR(IF(GETPIVOTDATA("DateRDV",TCD!$B$1,"DT","BA","Bénéficiaire",$A142,T$6,T$5,"Mois (DateRDV)",T$7,"Années (DateRDV)",T$3),1,""),"")</f>
        <v/>
      </c>
      <c r="U142" s="166" t="str">
        <f>IFERROR(IF(GETPIVOTDATA("DateRDV",TCD!$B$1,"DT","BA","Bénéficiaire",$A142,U$6,U$5,"Mois (DateRDV)",U$7,"Années (DateRDV)",U$3),2,""),"")</f>
        <v/>
      </c>
      <c r="V142" s="166" t="str">
        <f>IFERROR(IF(GETPIVOTDATA("DateRDV",TCD!$B$1,"DT","BA","Bénéficiaire",$A142,V$6,V$5,"Mois (DateRDV)",V$7,"Années (DateRDV)",V$3,"Présence","Excusé"),3,""),"")</f>
        <v/>
      </c>
      <c r="W142" s="166" t="str">
        <f>IFERROR(IF(GETPIVOTDATA("DateRDV",TCD!$B$1,"DT","BA","Bénéficiaire",$A142,W$6,W$5,"Mois (DateRDV)",W$7,"Années (DateRDV)",W$3,"Présence","Absent"),4,""),"")</f>
        <v/>
      </c>
      <c r="X142" s="166" t="str">
        <f>IFERROR(IF(GETPIVOTDATA("DateRDV",TCD!$B$1,"DT","BA","Bénéficiaire",$A142,X$6,X$5,"Mois (DateRDV)",X$7,"Années (DateRDV)",X$3),1,""),"")</f>
        <v/>
      </c>
      <c r="Y142" s="166" t="str">
        <f>IFERROR(IF(GETPIVOTDATA("DateRDV",TCD!$B$1,"DT","BA","Bénéficiaire",$A142,Y$6,Y$5,"Mois (DateRDV)",Y$7,"Années (DateRDV)",Y$3),2,""),"")</f>
        <v/>
      </c>
      <c r="Z142" s="166" t="str">
        <f>IFERROR(IF(GETPIVOTDATA("DateRDV",TCD!$B$1,"DT","BA","Bénéficiaire",$A142,Z$6,Z$5,"Mois (DateRDV)",Z$7,"Années (DateRDV)",Z$3,"Présence","Excusé"),3,""),"")</f>
        <v/>
      </c>
      <c r="AA142" s="166" t="str">
        <f>IFERROR(IF(GETPIVOTDATA("DateRDV",TCD!$B$1,"DT","BA","Bénéficiaire",$A142,AA$6,AA$5,"Mois (DateRDV)",AA$7,"Années (DateRDV)",AA$3,"Présence","Absent"),4,""),"")</f>
        <v/>
      </c>
      <c r="AB142" s="166" t="str">
        <f>IFERROR(IF(GETPIVOTDATA("DateRDV",TCD!$B$1,"DT","BA","Bénéficiaire",$A142,AB$6,AB$5,"Mois (DateRDV)",AB$7,"Années (DateRDV)",AB$3),1,""),"")</f>
        <v/>
      </c>
      <c r="AC142" s="166" t="str">
        <f>IFERROR(IF(GETPIVOTDATA("DateRDV",TCD!$B$1,"DT","BA","Bénéficiaire",$A142,AC$6,AC$5,"Mois (DateRDV)",AC$7,"Années (DateRDV)",AC$3),2,""),"")</f>
        <v/>
      </c>
      <c r="AD142" s="166" t="str">
        <f>IFERROR(IF(GETPIVOTDATA("DateRDV",TCD!$B$1,"DT","BA","Bénéficiaire",$A142,AD$6,AD$5,"Mois (DateRDV)",AD$7,"Années (DateRDV)",AD$3,"Présence","Excusé"),3,""),"")</f>
        <v/>
      </c>
      <c r="AE142" s="166" t="str">
        <f>IFERROR(IF(GETPIVOTDATA("DateRDV",TCD!$B$1,"DT","BA","Bénéficiaire",$A142,AE$6,AE$5,"Mois (DateRDV)",AE$7,"Années (DateRDV)",AE$3,"Présence","Absent"),4,""),"")</f>
        <v/>
      </c>
      <c r="AF142" s="166" t="str">
        <f>IFERROR(IF(GETPIVOTDATA("DateRDV",TCD!$B$1,"DT","BA","Bénéficiaire",$A142,AF$6,AF$5,"Mois (DateRDV)",AF$7,"Années (DateRDV)",AF$3),1,""),"")</f>
        <v/>
      </c>
      <c r="AG142" s="166" t="str">
        <f>IFERROR(IF(GETPIVOTDATA("DateRDV",TCD!$B$1,"DT","BA","Bénéficiaire",$A142,AG$6,AG$5,"Mois (DateRDV)",AG$7,"Années (DateRDV)",AG$3),2,""),"")</f>
        <v/>
      </c>
      <c r="AH142" s="166" t="str">
        <f>IFERROR(IF(GETPIVOTDATA("DateRDV",TCD!$B$1,"DT","BA","Bénéficiaire",$A142,AH$6,AH$5,"Mois (DateRDV)",AH$7,"Années (DateRDV)",AH$3,"Présence","Excusé"),3,""),"")</f>
        <v/>
      </c>
      <c r="AI142" s="166" t="str">
        <f>IFERROR(IF(GETPIVOTDATA("DateRDV",TCD!$B$1,"DT","BA","Bénéficiaire",$A142,AI$6,AI$5,"Mois (DateRDV)",AI$7,"Années (DateRDV)",AI$3,"Présence","Absent"),4,""),"")</f>
        <v/>
      </c>
      <c r="AJ142" s="166" t="str">
        <f>IFERROR(IF(GETPIVOTDATA("DateRDV",TCD!$B$1,"DT","BA","Bénéficiaire",$A142,AJ$6,AJ$5,"Mois (DateRDV)",AJ$7,"Années (DateRDV)",AJ$3),1,""),"")</f>
        <v/>
      </c>
      <c r="AK142" s="166" t="str">
        <f>IFERROR(IF(GETPIVOTDATA("DateRDV",TCD!$B$1,"DT","BA","Bénéficiaire",$A142,AK$6,AK$5,"Mois (DateRDV)",AK$7,"Années (DateRDV)",AK$3),2,""),"")</f>
        <v/>
      </c>
      <c r="AL142" s="166" t="str">
        <f>IFERROR(IF(GETPIVOTDATA("DateRDV",TCD!$B$1,"DT","BA","Bénéficiaire",$A142,AL$6,AL$5,"Mois (DateRDV)",AL$7,"Années (DateRDV)",AL$3,"Présence","Excusé"),3,""),"")</f>
        <v/>
      </c>
      <c r="AM142" s="166" t="str">
        <f>IFERROR(IF(GETPIVOTDATA("DateRDV",TCD!$B$1,"DT","BA","Bénéficiaire",$A142,AM$6,AM$5,"Mois (DateRDV)",AM$7,"Années (DateRDV)",AM$3,"Présence","Absent"),4,""),"")</f>
        <v/>
      </c>
      <c r="AN142" s="166" t="str">
        <f>IFERROR(IF(GETPIVOTDATA("DateRDV",TCD!$B$1,"DT","BA","Bénéficiaire",$A142,AN$6,AN$5,"Mois (DateRDV)",AN$7,"Années (DateRDV)",AN$3),1,""),"")</f>
        <v/>
      </c>
      <c r="AO142" s="166" t="str">
        <f>IFERROR(IF(GETPIVOTDATA("DateRDV",TCD!$B$1,"DT","BA","Bénéficiaire",$A142,AO$6,AO$5,"Mois (DateRDV)",AO$7,"Années (DateRDV)",AO$3),2,""),"")</f>
        <v/>
      </c>
      <c r="AP142" s="166" t="str">
        <f>IFERROR(IF(GETPIVOTDATA("DateRDV",TCD!$B$1,"DT","BA","Bénéficiaire",$A142,AP$6,AP$5,"Mois (DateRDV)",AP$7,"Années (DateRDV)",AP$3,"Présence","Excusé"),3,""),"")</f>
        <v/>
      </c>
      <c r="AQ142" s="166" t="str">
        <f>IFERROR(IF(GETPIVOTDATA("DateRDV",TCD!$B$1,"DT","BA","Bénéficiaire",$A142,AQ$6,AQ$5,"Mois (DateRDV)",AQ$7,"Années (DateRDV)",AQ$3,"Présence","Absent"),4,""),"")</f>
        <v/>
      </c>
      <c r="AR142" s="166" t="str">
        <f>IFERROR(IF(GETPIVOTDATA("DateRDV",TCD!$B$1,"DT","BA","Bénéficiaire",$A142,AR$6,AR$5,"Mois (DateRDV)",AR$7,"Années (DateRDV)",AR$3),1,""),"")</f>
        <v/>
      </c>
      <c r="AS142" s="166" t="str">
        <f>IFERROR(IF(GETPIVOTDATA("DateRDV",TCD!$B$1,"DT","BA","Bénéficiaire",$A142,AS$6,AS$5,"Mois (DateRDV)",AS$7,"Années (DateRDV)",AS$3),2,""),"")</f>
        <v/>
      </c>
      <c r="AT142" s="166" t="str">
        <f>IFERROR(IF(GETPIVOTDATA("DateRDV",TCD!$B$1,"DT","BA","Bénéficiaire",$A142,AT$6,AT$5,"Mois (DateRDV)",AT$7,"Années (DateRDV)",AT$3,"Présence","Excusé"),3,""),"")</f>
        <v/>
      </c>
      <c r="AU142" s="166" t="str">
        <f>IFERROR(IF(GETPIVOTDATA("DateRDV",TCD!$B$1,"DT","BA","Bénéficiaire",$A142,AU$6,AU$5,"Mois (DateRDV)",AU$7,"Années (DateRDV)",AU$3,"Présence","Absent"),4,""),"")</f>
        <v/>
      </c>
      <c r="AV142" s="166" t="str">
        <f>IFERROR(IF(GETPIVOTDATA("DateRDV",TCD!$B$1,"DT","BA","Bénéficiaire",$A142,AV$6,AV$5,"Mois (DateRDV)",AV$7,"Années (DateRDV)",AV$3),1,""),"")</f>
        <v/>
      </c>
      <c r="AW142" s="166" t="str">
        <f>IFERROR(IF(GETPIVOTDATA("DateRDV",TCD!$B$1,"DT","BA","Bénéficiaire",$A142,AW$6,AW$5,"Mois (DateRDV)",AW$7,"Années (DateRDV)",AW$3),2,""),"")</f>
        <v/>
      </c>
      <c r="AX142" s="166" t="str">
        <f>IFERROR(IF(GETPIVOTDATA("DateRDV",TCD!$B$1,"DT","BA","Bénéficiaire",$A142,AX$6,AX$5,"Mois (DateRDV)",AX$7,"Années (DateRDV)",AX$3,"Présence","Excusé"),3,""),"")</f>
        <v/>
      </c>
      <c r="AY142" s="166" t="str">
        <f>IFERROR(IF(GETPIVOTDATA("DateRDV",TCD!$B$1,"DT","BA","Bénéficiaire",$A142,AY$6,AY$5,"Mois (DateRDV)",AY$7,"Années (DateRDV)",AY$3,"Présence","Absent"),4,""),"")</f>
        <v/>
      </c>
      <c r="AZ142" s="166" t="str">
        <f>IFERROR(IF(GETPIVOTDATA("DateRDV",TCD!$B$1,"DT","BA","Bénéficiaire",$A142,AZ$6,AZ$5,"Mois (DateRDV)",AZ$7,"Années (DateRDV)",AZ$3),1,""),"")</f>
        <v/>
      </c>
      <c r="BA142" s="166" t="str">
        <f>IFERROR(IF(GETPIVOTDATA("DateRDV",TCD!$B$1,"DT","BA","Bénéficiaire",$A142,BA$6,BA$5,"Mois (DateRDV)",BA$7,"Années (DateRDV)",BA$3),2,""),"")</f>
        <v/>
      </c>
      <c r="BB142" s="166" t="str">
        <f>IFERROR(IF(GETPIVOTDATA("DateRDV",TCD!$B$1,"DT","BA","Bénéficiaire",$A142,BB$6,BB$5,"Mois (DateRDV)",BB$7,"Années (DateRDV)",BB$3,"Présence","Excusé"),3,""),"")</f>
        <v/>
      </c>
      <c r="BC142" s="166" t="str">
        <f>IFERROR(IF(GETPIVOTDATA("DateRDV",TCD!$B$1,"DT","BA","Bénéficiaire",$A142,BC$6,BC$5,"Mois (DateRDV)",BC$7,"Années (DateRDV)",BC$3,"Présence","Absent"),4,""),"")</f>
        <v/>
      </c>
      <c r="BD142" s="166" t="str">
        <f>IFERROR(IF(GETPIVOTDATA("DateRDV",TCD!$B$1,"DT","BA","Bénéficiaire",$A142,BD$6,BD$5,"Mois (DateRDV)",BD$7,"Années (DateRDV)",BD$3),1,""),"")</f>
        <v/>
      </c>
      <c r="BE142" s="166" t="str">
        <f>IFERROR(IF(GETPIVOTDATA("DateRDV",TCD!$B$1,"DT","BA","Bénéficiaire",$A142,BE$6,BE$5,"Mois (DateRDV)",BE$7,"Années (DateRDV)",BE$3),2,""),"")</f>
        <v/>
      </c>
      <c r="BF142" s="166" t="str">
        <f>IFERROR(IF(GETPIVOTDATA("DateRDV",TCD!$B$1,"DT","BA","Bénéficiaire",$A142,BF$6,BF$5,"Mois (DateRDV)",BF$7,"Années (DateRDV)",BF$3,"Présence","Excusé"),3,""),"")</f>
        <v/>
      </c>
      <c r="BG142" s="166" t="str">
        <f>IFERROR(IF(GETPIVOTDATA("DateRDV",TCD!$B$1,"DT","BA","Bénéficiaire",$A142,BG$6,BG$5,"Mois (DateRDV)",BG$7,"Années (DateRDV)",BG$3,"Présence","Absent"),4,""),"")</f>
        <v/>
      </c>
      <c r="BH142" s="166" t="str">
        <f>IFERROR(IF(GETPIVOTDATA("DateRDV",TCD!$B$1,"DT","BA","Bénéficiaire",$A142,BH$6,BH$5,"Mois (DateRDV)",BH$7,"Années (DateRDV)",BH$3),1,""),"")</f>
        <v/>
      </c>
      <c r="BI142" s="166" t="str">
        <f>IFERROR(IF(GETPIVOTDATA("DateRDV",TCD!$B$1,"DT","BA","Bénéficiaire",$A142,BI$6,BI$5,"Mois (DateRDV)",BI$7,"Années (DateRDV)",BI$3),2,""),"")</f>
        <v/>
      </c>
      <c r="BJ142" s="166" t="str">
        <f>IFERROR(IF(GETPIVOTDATA("DateRDV",TCD!$B$1,"DT","BA","Bénéficiaire",$A142,BJ$6,BJ$5,"Mois (DateRDV)",BJ$7,"Années (DateRDV)",BJ$3,"Présence","Excusé"),3,""),"")</f>
        <v/>
      </c>
      <c r="BK142" s="166" t="str">
        <f>IFERROR(IF(GETPIVOTDATA("DateRDV",TCD!$B$1,"DT","BA","Bénéficiaire",$A142,BK$6,BK$5,"Mois (DateRDV)",BK$7,"Années (DateRDV)",BK$3,"Présence","Absent"),4,""),"")</f>
        <v/>
      </c>
      <c r="BL142" s="166" t="str">
        <f>IFERROR(IF(GETPIVOTDATA("DateRDV",TCD!$B$1,"DT","BA","Bénéficiaire",$A142,BL$6,BL$5,"Mois (DateRDV)",BL$7,"Années (DateRDV)",BL$3),1,""),"")</f>
        <v/>
      </c>
      <c r="BM142" s="166" t="str">
        <f>IFERROR(IF(GETPIVOTDATA("DateRDV",TCD!$B$1,"DT","BA","Bénéficiaire",$A142,BM$6,BM$5,"Mois (DateRDV)",BM$7,"Années (DateRDV)",BM$3),2,""),"")</f>
        <v/>
      </c>
      <c r="BN142" s="166" t="str">
        <f>IFERROR(IF(GETPIVOTDATA("DateRDV",TCD!$B$1,"DT","BA","Bénéficiaire",$A142,BN$6,BN$5,"Mois (DateRDV)",BN$7,"Années (DateRDV)",BN$3,"Présence","Excusé"),3,""),"")</f>
        <v/>
      </c>
      <c r="BO142" s="166" t="str">
        <f>IFERROR(IF(GETPIVOTDATA("DateRDV",TCD!$B$1,"DT","BA","Bénéficiaire",$A142,BO$6,BO$5,"Mois (DateRDV)",BO$7,"Années (DateRDV)",BO$3,"Présence","Absent"),4,""),"")</f>
        <v/>
      </c>
      <c r="BP142" s="166" t="str">
        <f>IFERROR(IF(GETPIVOTDATA("DateRDV",TCD!$B$1,"DT","BA","Bénéficiaire",$A142,BP$6,BP$5,"Mois (DateRDV)",BP$7,"Années (DateRDV)",BP$3),1,""),"")</f>
        <v/>
      </c>
      <c r="BQ142" s="166" t="str">
        <f>IFERROR(IF(GETPIVOTDATA("DateRDV",TCD!$B$1,"DT","BA","Bénéficiaire",$A142,BQ$6,BQ$5,"Mois (DateRDV)",BQ$7,"Années (DateRDV)",BQ$3),2,""),"")</f>
        <v/>
      </c>
      <c r="BR142" s="166" t="str">
        <f>IFERROR(IF(GETPIVOTDATA("DateRDV",TCD!$B$1,"DT","BA","Bénéficiaire",$A142,BR$6,BR$5,"Mois (DateRDV)",BR$7,"Années (DateRDV)",BR$3,"Présence","Excusé"),3,""),"")</f>
        <v/>
      </c>
      <c r="BS142" s="166" t="str">
        <f>IFERROR(IF(GETPIVOTDATA("DateRDV",TCD!$B$1,"DT","BA","Bénéficiaire",$A142,BS$6,BS$5,"Mois (DateRDV)",BS$7,"Années (DateRDV)",BS$3,"Présence","Absent"),4,""),"")</f>
        <v/>
      </c>
      <c r="BT142" s="166" t="str">
        <f>IFERROR(IF(GETPIVOTDATA("DateRDV",TCD!$B$1,"DT","BA","Bénéficiaire",$A142,BT$6,BT$5,"Mois (DateRDV)",BT$7,"Années (DateRDV)",BT$3),1,""),"")</f>
        <v/>
      </c>
      <c r="BU142" s="166" t="str">
        <f>IFERROR(IF(GETPIVOTDATA("DateRDV",TCD!$B$1,"DT","BA","Bénéficiaire",$A142,BU$6,BU$5,"Mois (DateRDV)",BU$7,"Années (DateRDV)",BU$3),2,""),"")</f>
        <v/>
      </c>
      <c r="BV142" s="166" t="str">
        <f>IFERROR(IF(GETPIVOTDATA("DateRDV",TCD!$B$1,"DT","BA","Bénéficiaire",$A142,BV$6,BV$5,"Mois (DateRDV)",BV$7,"Années (DateRDV)",BV$3,"Présence","Excusé"),3,""),"")</f>
        <v/>
      </c>
      <c r="BW142" s="166" t="str">
        <f>IFERROR(IF(GETPIVOTDATA("DateRDV",TCD!$B$1,"DT","BA","Bénéficiaire",$A142,BW$6,BW$5,"Mois (DateRDV)",BW$7,"Années (DateRDV)",BW$3,"Présence","Absent"),4,""),"")</f>
        <v/>
      </c>
      <c r="BX142" s="166" t="str">
        <f>IFERROR(IF(GETPIVOTDATA("DateRDV",TCD!$B$1,"DT","BA","Bénéficiaire",$A142,BX$6,BX$5,"Mois (DateRDV)",BX$7,"Années (DateRDV)",BX$3),1,""),"")</f>
        <v/>
      </c>
      <c r="BY142" s="166" t="str">
        <f>IFERROR(IF(GETPIVOTDATA("DateRDV",TCD!$B$1,"DT","BA","Bénéficiaire",$A142,BY$6,BY$5,"Mois (DateRDV)",BY$7,"Années (DateRDV)",BY$3),2,""),"")</f>
        <v/>
      </c>
      <c r="BZ142" s="166" t="str">
        <f>IFERROR(IF(GETPIVOTDATA("DateRDV",TCD!$B$1,"DT","BA","Bénéficiaire",$A142,BZ$6,BZ$5,"Mois (DateRDV)",BZ$7,"Années (DateRDV)",BZ$3,"Présence","Excusé"),3,""),"")</f>
        <v/>
      </c>
      <c r="CA142" s="166" t="str">
        <f>IFERROR(IF(GETPIVOTDATA("DateRDV",TCD!$B$1,"DT","BA","Bénéficiaire",$A142,CA$6,CA$5,"Mois (DateRDV)",CA$7,"Années (DateRDV)",CA$3,"Présence","Absent"),4,""),"")</f>
        <v/>
      </c>
      <c r="CB142" s="166" t="str">
        <f>IFERROR(IF(GETPIVOTDATA("DateRDV",TCD!$B$1,"DT","BA","Bénéficiaire",$A142,CB$6,CB$5,"Mois (DateRDV)",CB$7,"Années (DateRDV)",CB$3),1,""),"")</f>
        <v/>
      </c>
      <c r="CC142" s="166" t="str">
        <f>IFERROR(IF(GETPIVOTDATA("DateRDV",TCD!$B$1,"DT","BA","Bénéficiaire",$A142,CC$6,CC$5,"Mois (DateRDV)",CC$7,"Années (DateRDV)",CC$3),2,""),"")</f>
        <v/>
      </c>
      <c r="CD142" s="166" t="str">
        <f>IFERROR(IF(GETPIVOTDATA("DateRDV",TCD!$B$1,"DT","BA","Bénéficiaire",$A142,CD$6,CD$5,"Mois (DateRDV)",CD$7,"Années (DateRDV)",CD$3,"Présence","Excusé"),3,""),"")</f>
        <v/>
      </c>
      <c r="CE142" s="166" t="str">
        <f>IFERROR(IF(GETPIVOTDATA("DateRDV",TCD!$B$1,"DT","BA","Bénéficiaire",$A142,CE$6,CE$5,"Mois (DateRDV)",CE$7,"Années (DateRDV)",CE$3,"Présence","Absent"),4,""),"")</f>
        <v/>
      </c>
      <c r="CF142" s="166" t="str">
        <f>IFERROR(IF(GETPIVOTDATA("DateRDV",TCD!$B$1,"DT","BA","Bénéficiaire",$A142,CF$6,CF$5,"Mois (DateRDV)",CF$7,"Années (DateRDV)",CF$3),1,""),"")</f>
        <v/>
      </c>
      <c r="CG142" s="166" t="str">
        <f>IFERROR(IF(GETPIVOTDATA("DateRDV",TCD!$B$1,"DT","BA","Bénéficiaire",$A142,CG$6,CG$5,"Mois (DateRDV)",CG$7,"Années (DateRDV)",CG$3),2,""),"")</f>
        <v/>
      </c>
      <c r="CH142" s="166" t="str">
        <f>IFERROR(IF(GETPIVOTDATA("DateRDV",TCD!$B$1,"DT","BA","Bénéficiaire",$A142,CH$6,CH$5,"Mois (DateRDV)",CH$7,"Années (DateRDV)",CH$3,"Présence","Excusé"),3,""),"")</f>
        <v/>
      </c>
      <c r="CI142" s="166" t="str">
        <f>IFERROR(IF(GETPIVOTDATA("DateRDV",TCD!$B$1,"DT","BA","Bénéficiaire",$A142,CI$6,CI$5,"Mois (DateRDV)",CI$7,"Années (DateRDV)",CI$3,"Présence","Absent"),4,""),"")</f>
        <v/>
      </c>
      <c r="CJ142" s="166" t="str">
        <f>IFERROR(IF(GETPIVOTDATA("DateRDV",TCD!$B$1,"DT","BA","Bénéficiaire",$A142,CJ$6,CJ$5,"Mois (DateRDV)",CJ$7,"Années (DateRDV)",CJ$3),1,""),"")</f>
        <v/>
      </c>
      <c r="CK142" s="166" t="str">
        <f>IFERROR(IF(GETPIVOTDATA("DateRDV",TCD!$B$1,"DT","BA","Bénéficiaire",$A142,CK$6,CK$5,"Mois (DateRDV)",CK$7,"Années (DateRDV)",CK$3),2,""),"")</f>
        <v/>
      </c>
      <c r="CL142" s="166" t="str">
        <f>IFERROR(IF(GETPIVOTDATA("DateRDV",TCD!$B$1,"DT","BA","Bénéficiaire",$A142,BE$6,BE$5,"Mois (DateRDV)",BE$7,"Années (DateRDV)",BE$3,"Présence","Excusé"),3,""),"")</f>
        <v/>
      </c>
      <c r="CM142" s="166" t="str">
        <f>IFERROR(IF(GETPIVOTDATA("DateRDV",TCD!$B$1,"DT","BA","Bénéficiaire",$A142,CM$6,CM$5,"Mois (DateRDV)",CM$7,"Années (DateRDV)",CM$3,"Présence","Absent"),4,""),"")</f>
        <v/>
      </c>
      <c r="CN142" s="166" t="str">
        <f>IFERROR(IF(GETPIVOTDATA("DateRDV",TCD!$B$1,"DT","BA","Bénéficiaire",$A142,CN$6,CN$5,"Mois (DateRDV)",CN$7,"Années (DateRDV)",CN$3),1,""),"")</f>
        <v/>
      </c>
      <c r="CO142" s="166" t="str">
        <f>IFERROR(IF(GETPIVOTDATA("DateRDV",TCD!$B$1,"DT","BA","Bénéficiaire",$A142,CO$6,CO$5,"Mois (DateRDV)",CO$7,"Années (DateRDV)",CO$3),2,""),"")</f>
        <v/>
      </c>
      <c r="CP142" s="166" t="str">
        <f>IFERROR(IF(GETPIVOTDATA("DateRDV",TCD!$B$1,"DT","BA","Bénéficiaire",$A142,CP$6,CP$5,"Mois (DateRDV)",CP$7,"Années (DateRDV)",CP$3,"Présence","Excusé"),3,""),"")</f>
        <v/>
      </c>
      <c r="CQ142" s="166" t="str">
        <f>IFERROR(IF(GETPIVOTDATA("DateRDV",TCD!$B$1,"DT","BA","Bénéficiaire",$A142,CQ$6,CQ$5,"Mois (DateRDV)",CQ$7,"Années (DateRDV)",CQ$3,"Présence","Absent"),4,""),"")</f>
        <v/>
      </c>
      <c r="CR142" s="166" t="str">
        <f>IFERROR(IF(GETPIVOTDATA("DateRDV",TCD!$B$1,"DT","BA","Bénéficiaire",$A142,CR$6,CR$5,"Mois (DateRDV)",CR$7,"Années (DateRDV)",CR$3),1,""),"")</f>
        <v/>
      </c>
      <c r="CS142" s="166" t="str">
        <f>IFERROR(IF(GETPIVOTDATA("DateRDV",TCD!$B$1,"DT","BA","Bénéficiaire",$A142,CS$6,CS$5,"Mois (DateRDV)",CS$7,"Années (DateRDV)",CS$3),2,""),"")</f>
        <v/>
      </c>
      <c r="CT142" s="166" t="str">
        <f>IFERROR(IF(GETPIVOTDATA("DateRDV",TCD!$B$1,"DT","BA","Bénéficiaire",$A142,CT$6,CT$5,"Mois (DateRDV)",CT$7,"Années (DateRDV)",CT$3,"Présence","Excusé"),3,""),"")</f>
        <v/>
      </c>
      <c r="CU142" s="166" t="str">
        <f>IFERROR(IF(GETPIVOTDATA("DateRDV",TCD!$B$1,"DT","BA","Bénéficiaire",$A142,CU$6,CU$5,"Mois (DateRDV)",CU$7,"Années (DateRDV)",CU$3,"Présence","Absent"),4,""),"")</f>
        <v/>
      </c>
      <c r="CV142" s="166" t="str">
        <f>IFERROR(IF(GETPIVOTDATA("DateRDV",TCD!$B$1,"DT","BA","Bénéficiaire",$A142,CV$6,CV$5,"Mois (DateRDV)",CV$7,"Années (DateRDV)",CV$3),1,""),"")</f>
        <v/>
      </c>
      <c r="CW142" s="166" t="str">
        <f>IFERROR(IF(GETPIVOTDATA("DateRDV",TCD!$B$1,"DT","BA","Bénéficiaire",$A142,CW$6,CW$5,"Mois (DateRDV)",CW$7,"Années (DateRDV)",CW$3),2,""),"")</f>
        <v/>
      </c>
      <c r="CX142" s="166" t="str">
        <f>IFERROR(IF(GETPIVOTDATA("DateRDV",TCD!$B$1,"DT","BA","Bénéficiaire",$A142,CX$6,CX$5,"Mois (DateRDV)",CX$7,"Années (DateRDV)",CX$3,"Présence","Excusé"),3,""),"")</f>
        <v/>
      </c>
      <c r="CY142" s="166" t="str">
        <f>IFERROR(IF(GETPIVOTDATA("DateRDV",TCD!$B$1,"DT","BA","Bénéficiaire",$A142,CY$6,CY$5,"Mois (DateRDV)",CY$7,"Années (DateRDV)",CY$3,"Présence","Absent"),4,""),"")</f>
        <v/>
      </c>
      <c r="CZ142" s="166" t="str">
        <f>IFERROR(IF(GETPIVOTDATA("DateRDV",TCD!$B$1,"DT","BA","Bénéficiaire",$A142,CZ$6,CZ$5,"Mois (DateRDV)",CZ$7,"Années (DateRDV)",CZ$3),1,""),"")</f>
        <v/>
      </c>
      <c r="DA142" s="166" t="str">
        <f>IFERROR(IF(GETPIVOTDATA("DateRDV",TCD!$B$1,"DT","BA","Bénéficiaire",$A142,DA$6,DA$5,"Mois (DateRDV)",DA$7,"Années (DateRDV)",DA$3),2,""),"")</f>
        <v/>
      </c>
      <c r="DB142" s="166" t="str">
        <f>IFERROR(IF(GETPIVOTDATA("DateRDV",TCD!$B$1,"DT","BA","Bénéficiaire",$A142,DB$6,DB$5,"Mois (DateRDV)",DB$7,"Années (DateRDV)",DB$3,"Présence","Excusé"),3,""),"")</f>
        <v/>
      </c>
      <c r="DC142" s="166" t="str">
        <f>IFERROR(IF(GETPIVOTDATA("DateRDV",TCD!$B$1,"DT","BA","Bénéficiaire",$A142,DC$6,DC$5,"Mois (DateRDV)",DC$7,"Années (DateRDV)",DC$3,"Présence","Absent"),4,""),"")</f>
        <v/>
      </c>
      <c r="DD142" s="166" t="str">
        <f>IFERROR(IF(GETPIVOTDATA("DateRDV",TCD!$B$1,"DT","BA","Bénéficiaire",$A142,DD$6,DD$5,"Mois (DateRDV)",DD$7,"Années (DateRDV)",DD$3),1,""),"")</f>
        <v/>
      </c>
      <c r="DE142" s="166" t="str">
        <f>IFERROR(IF(GETPIVOTDATA("DateRDV",TCD!$B$1,"DT","BA","Bénéficiaire",$A142,DE$6,DE$5,"Mois (DateRDV)",DE$7,"Années (DateRDV)",DE$3),2,""),"")</f>
        <v/>
      </c>
      <c r="DF142" s="166" t="str">
        <f>IFERROR(IF(GETPIVOTDATA("DateRDV",TCD!$B$1,"DT","BA","Bénéficiaire",$A142,DF$6,DF$5,"Mois (DateRDV)",DF$7,"Années (DateRDV)",DF$3,"Présence","Excusé"),3,""),"")</f>
        <v/>
      </c>
      <c r="DG142" s="166" t="str">
        <f>IFERROR(IF(GETPIVOTDATA("DateRDV",TCD!$B$1,"DT","BA","Bénéficiaire",$A142,DG$6,DG$5,"Mois (DateRDV)",DG$7,"Années (DateRDV)",DG$3,"Présence","Absent"),4,""),"")</f>
        <v/>
      </c>
      <c r="DH142" s="166" t="str">
        <f>IFERROR(IF(GETPIVOTDATA("DateRDV",TCD!$B$1,"DT","BA","Bénéficiaire",$A142,DH$6,DH$5,"Mois (DateRDV)",DH$7,"Années (DateRDV)",DH$3),1,""),"")</f>
        <v/>
      </c>
      <c r="DI142" s="166" t="str">
        <f>IFERROR(IF(GETPIVOTDATA("DateRDV",TCD!$B$1,"DT","BA","Bénéficiaire",$A142,DI$6,DI$5,"Mois (DateRDV)",DI$7,"Années (DateRDV)",DI$3),2,""),"")</f>
        <v/>
      </c>
      <c r="DJ142" s="166" t="str">
        <f>IFERROR(IF(GETPIVOTDATA("DateRDV",TCD!$B$1,"DT","BA","Bénéficiaire",$A142,DJ$6,DJ$5,"Mois (DateRDV)",DJ$7,"Années (DateRDV)",DJ$3,"Présence","Excusé"),3,""),"")</f>
        <v/>
      </c>
      <c r="DK142" s="166" t="str">
        <f>IFERROR(IF(GETPIVOTDATA("DateRDV",TCD!$B$1,"DT","BA","Bénéficiaire",$A142,DK$6,DK$5,"Mois (DateRDV)",DK$7,"Années (DateRDV)",DK$3,"Présence","Absent"),4,""),"")</f>
        <v/>
      </c>
      <c r="DL142" s="166" t="str">
        <f>IFERROR(IF(GETPIVOTDATA("DateRDV",TCD!$B$1,"DT","BA","Bénéficiaire",$A142,DL$6,DL$5,"Mois (DateRDV)",DL$7,"Années (DateRDV)",DL$3),1,""),"")</f>
        <v/>
      </c>
      <c r="DM142" s="166" t="str">
        <f>IFERROR(IF(GETPIVOTDATA("DateRDV",TCD!$B$1,"DT","BA","Bénéficiaire",$A142,DM$6,DM$5,"Mois (DateRDV)",DM$7,"Années (DateRDV)",DM$3),2,""),"")</f>
        <v/>
      </c>
      <c r="DN142" s="166" t="str">
        <f>IFERROR(IF(GETPIVOTDATA("DateRDV",TCD!$B$1,"DT","BA","Bénéficiaire",$A142,DN$6,DN$5,"Mois (DateRDV)",DN$7,"Années (DateRDV)",DN$3,"Présence","Excusé"),3,""),"")</f>
        <v/>
      </c>
      <c r="DO142" s="166" t="str">
        <f>IFERROR(IF(GETPIVOTDATA("DateRDV",TCD!$B$1,"DT","BA","Bénéficiaire",$A142,DO$6,DO$5,"Mois (DateRDV)",DO$7,"Années (DateRDV)",DO$3,"Présence","Absent"),4,""),"")</f>
        <v/>
      </c>
    </row>
    <row r="143" spans="1:119" x14ac:dyDescent="0.2">
      <c r="A143" t="str">
        <v>CRITOT Clément</v>
      </c>
      <c r="B143" s="169" t="str">
        <f>IFERROR(IF(INDEX(Data!P:P,MATCH(A143,Data!B:B,0))&lt;&gt;"",INDEX(Data!P:P,MATCH(A143,Data!B:B,0)),""),"")</f>
        <v>CRITOT</v>
      </c>
      <c r="C143" s="169" t="str">
        <f>IFERROR(IF(INDEX(Data!O:O,MATCH(A143,Data!B:B,0))&lt;&gt;"",INDEX(Data!O:O,MATCH(A143,Data!B:B,0)),""),"")</f>
        <v>Clément</v>
      </c>
      <c r="D143" s="169" t="str">
        <f>IFERROR(IF(INDEX(Data!J:J,MATCH(A143,Data!B:B,0))&lt;&gt;"",INDEX(Data!J:J,MATCH(A143,Data!B:B,0)),""),"")</f>
        <v>CD</v>
      </c>
      <c r="E143" s="169" t="str">
        <f>IFERROR(IF(INDEX(Data!M:M,MATCH(A143,Data!B:B,0))&lt;&gt;"",INDEX(Data!M:M,MATCH(A143,Data!B:B,0)),""),"")</f>
        <v>ANNECY</v>
      </c>
      <c r="F143" s="169">
        <f>IFERROR(IF(INDEX(Data!N:N,MATCH(A143,Data!B:B,0))&lt;&gt;"",INDEX(Data!N:N,MATCH(A143,Data!B:B,0)),""),"")</f>
        <v>74000</v>
      </c>
      <c r="G143" s="170">
        <f>IFERROR(IF(INDEX(Data!K:K,MATCH(A143,Data!B:B,0))&lt;&gt;"",INDEX(Data!K:K,MATCH(A143,Data!B:B,0)),""),"")</f>
        <v>45664</v>
      </c>
      <c r="H143" s="170">
        <f>IFERROR(IF(INDEX(Data!L:L,MATCH(A143,Data!B:B,0))&lt;&gt;"",INDEX(Data!L:L,MATCH(A143,Data!B:B,0)),""),"")</f>
        <v>45666</v>
      </c>
      <c r="I143" s="170">
        <f>IFERROR(IF(INDEX(Data!C:C,MATCH(A143,Data!B:B,0))&lt;&gt;"",INDEX(Data!C:C,MATCH(A143,Data!B:B,0)),""),"")</f>
        <v>45686</v>
      </c>
      <c r="J143" s="170">
        <f>IFERROR(IF(INDEX(Data!D:D,MATCH(A143,Data!B:B,0))&lt;&gt;"",INDEX(Data!D:D,MATCH(A143,Data!B:B,0)),""),"")</f>
        <v>45770</v>
      </c>
      <c r="K143" s="171" t="str">
        <f>IFERROR(IF(INDEX(Data!H:H,MATCH(A143,Data!B:B,0))&lt;&gt;"",INDEX(Data!H:H,MATCH(A143,Data!B:B,0)),""),"")</f>
        <v>Remobilisation</v>
      </c>
      <c r="L143" s="166" t="str">
        <f>IFERROR(IF(GETPIVOTDATA("DateRDV",TCD!$B$1,"DT","BA","Bénéficiaire",$A143,L$6,L$5,"Mois (DateRDV)",L$7,"Années (DateRDV)",L$3),1,""),"")</f>
        <v/>
      </c>
      <c r="M143" s="166" t="str">
        <f>IFERROR(IF(GETPIVOTDATA("DateRDV",TCD!$B$1,"DT","BA","Bénéficiaire",$A143,M$6,M$5,"Mois (DateRDV)",M$7,"Années (DateRDV)",M$3),2,""),"")</f>
        <v/>
      </c>
      <c r="N143" s="166" t="str">
        <f>IFERROR(IF(GETPIVOTDATA("DateRDV",TCD!$B$1,"DT","BA","Bénéficiaire",$A143,N$6,N$5,"Mois (DateRDV)",N$7,"Années (DateRDV)",N$3,"Présence","Excusé"),3,""),"")</f>
        <v/>
      </c>
      <c r="O143" s="166" t="str">
        <f>IFERROR(IF(GETPIVOTDATA("DateRDV",TCD!$B$1,"DT","BA","Bénéficiaire",$A143,O$6,O$5,"Mois (DateRDV)",O$7,"Années (DateRDV)",O$3,"Présence","Absent"),4,""),"")</f>
        <v/>
      </c>
      <c r="P143" s="166" t="str">
        <f>IFERROR(IF(GETPIVOTDATA("DateRDV",TCD!$B$1,"DT","BA","Bénéficiaire",$A143,P$6,P$5,"Mois (DateRDV)",P$7,"Années (DateRDV)",P$3),1,""),"")</f>
        <v/>
      </c>
      <c r="Q143" s="166" t="str">
        <f>IFERROR(IF(GETPIVOTDATA("DateRDV",TCD!$B$1,"DT","BA","Bénéficiaire",$A143,Q$6,Q$5,"Mois (DateRDV)",Q$7,"Années (DateRDV)",Q$3),2,""),"")</f>
        <v/>
      </c>
      <c r="R143" s="166" t="str">
        <f>IFERROR(IF(GETPIVOTDATA("DateRDV",TCD!$B$1,"DT","BA","Bénéficiaire",$A143,R$6,R$5,"Mois (DateRDV)",R$7,"Années (DateRDV)",R$3,"Présence","Excusé"),3,""),"")</f>
        <v/>
      </c>
      <c r="S143" s="166" t="str">
        <f>IFERROR(IF(GETPIVOTDATA("DateRDV",TCD!$B$1,"DT","BA","Bénéficiaire",$A143,S$6,S$5,"Mois (DateRDV)",S$7,"Années (DateRDV)",S$3,"Présence","Absent"),4,""),"")</f>
        <v/>
      </c>
      <c r="T143" s="166" t="str">
        <f>IFERROR(IF(GETPIVOTDATA("DateRDV",TCD!$B$1,"DT","BA","Bénéficiaire",$A143,T$6,T$5,"Mois (DateRDV)",T$7,"Années (DateRDV)",T$3),1,""),"")</f>
        <v/>
      </c>
      <c r="U143" s="166" t="str">
        <f>IFERROR(IF(GETPIVOTDATA("DateRDV",TCD!$B$1,"DT","BA","Bénéficiaire",$A143,U$6,U$5,"Mois (DateRDV)",U$7,"Années (DateRDV)",U$3),2,""),"")</f>
        <v/>
      </c>
      <c r="V143" s="166" t="str">
        <f>IFERROR(IF(GETPIVOTDATA("DateRDV",TCD!$B$1,"DT","BA","Bénéficiaire",$A143,V$6,V$5,"Mois (DateRDV)",V$7,"Années (DateRDV)",V$3,"Présence","Excusé"),3,""),"")</f>
        <v/>
      </c>
      <c r="W143" s="166" t="str">
        <f>IFERROR(IF(GETPIVOTDATA("DateRDV",TCD!$B$1,"DT","BA","Bénéficiaire",$A143,W$6,W$5,"Mois (DateRDV)",W$7,"Années (DateRDV)",W$3,"Présence","Absent"),4,""),"")</f>
        <v/>
      </c>
      <c r="X143" s="166" t="str">
        <f>IFERROR(IF(GETPIVOTDATA("DateRDV",TCD!$B$1,"DT","BA","Bénéficiaire",$A143,X$6,X$5,"Mois (DateRDV)",X$7,"Années (DateRDV)",X$3),1,""),"")</f>
        <v/>
      </c>
      <c r="Y143" s="166" t="str">
        <f>IFERROR(IF(GETPIVOTDATA("DateRDV",TCD!$B$1,"DT","BA","Bénéficiaire",$A143,Y$6,Y$5,"Mois (DateRDV)",Y$7,"Années (DateRDV)",Y$3),2,""),"")</f>
        <v/>
      </c>
      <c r="Z143" s="166" t="str">
        <f>IFERROR(IF(GETPIVOTDATA("DateRDV",TCD!$B$1,"DT","BA","Bénéficiaire",$A143,Z$6,Z$5,"Mois (DateRDV)",Z$7,"Années (DateRDV)",Z$3,"Présence","Excusé"),3,""),"")</f>
        <v/>
      </c>
      <c r="AA143" s="166" t="str">
        <f>IFERROR(IF(GETPIVOTDATA("DateRDV",TCD!$B$1,"DT","BA","Bénéficiaire",$A143,AA$6,AA$5,"Mois (DateRDV)",AA$7,"Années (DateRDV)",AA$3,"Présence","Absent"),4,""),"")</f>
        <v/>
      </c>
      <c r="AB143" s="166" t="str">
        <f>IFERROR(IF(GETPIVOTDATA("DateRDV",TCD!$B$1,"DT","BA","Bénéficiaire",$A143,AB$6,AB$5,"Mois (DateRDV)",AB$7,"Années (DateRDV)",AB$3),1,""),"")</f>
        <v/>
      </c>
      <c r="AC143" s="166" t="str">
        <f>IFERROR(IF(GETPIVOTDATA("DateRDV",TCD!$B$1,"DT","BA","Bénéficiaire",$A143,AC$6,AC$5,"Mois (DateRDV)",AC$7,"Années (DateRDV)",AC$3),2,""),"")</f>
        <v/>
      </c>
      <c r="AD143" s="166" t="str">
        <f>IFERROR(IF(GETPIVOTDATA("DateRDV",TCD!$B$1,"DT","BA","Bénéficiaire",$A143,AD$6,AD$5,"Mois (DateRDV)",AD$7,"Années (DateRDV)",AD$3,"Présence","Excusé"),3,""),"")</f>
        <v/>
      </c>
      <c r="AE143" s="166" t="str">
        <f>IFERROR(IF(GETPIVOTDATA("DateRDV",TCD!$B$1,"DT","BA","Bénéficiaire",$A143,AE$6,AE$5,"Mois (DateRDV)",AE$7,"Années (DateRDV)",AE$3,"Présence","Absent"),4,""),"")</f>
        <v/>
      </c>
      <c r="AF143" s="166" t="str">
        <f>IFERROR(IF(GETPIVOTDATA("DateRDV",TCD!$B$1,"DT","BA","Bénéficiaire",$A143,AF$6,AF$5,"Mois (DateRDV)",AF$7,"Années (DateRDV)",AF$3),1,""),"")</f>
        <v/>
      </c>
      <c r="AG143" s="166" t="str">
        <f>IFERROR(IF(GETPIVOTDATA("DateRDV",TCD!$B$1,"DT","BA","Bénéficiaire",$A143,AG$6,AG$5,"Mois (DateRDV)",AG$7,"Années (DateRDV)",AG$3),2,""),"")</f>
        <v/>
      </c>
      <c r="AH143" s="166" t="str">
        <f>IFERROR(IF(GETPIVOTDATA("DateRDV",TCD!$B$1,"DT","BA","Bénéficiaire",$A143,AH$6,AH$5,"Mois (DateRDV)",AH$7,"Années (DateRDV)",AH$3,"Présence","Excusé"),3,""),"")</f>
        <v/>
      </c>
      <c r="AI143" s="166" t="str">
        <f>IFERROR(IF(GETPIVOTDATA("DateRDV",TCD!$B$1,"DT","BA","Bénéficiaire",$A143,AI$6,AI$5,"Mois (DateRDV)",AI$7,"Années (DateRDV)",AI$3,"Présence","Absent"),4,""),"")</f>
        <v/>
      </c>
      <c r="AJ143" s="166" t="str">
        <f>IFERROR(IF(GETPIVOTDATA("DateRDV",TCD!$B$1,"DT","BA","Bénéficiaire",$A143,AJ$6,AJ$5,"Mois (DateRDV)",AJ$7,"Années (DateRDV)",AJ$3),1,""),"")</f>
        <v/>
      </c>
      <c r="AK143" s="166" t="str">
        <f>IFERROR(IF(GETPIVOTDATA("DateRDV",TCD!$B$1,"DT","BA","Bénéficiaire",$A143,AK$6,AK$5,"Mois (DateRDV)",AK$7,"Années (DateRDV)",AK$3),2,""),"")</f>
        <v/>
      </c>
      <c r="AL143" s="166" t="str">
        <f>IFERROR(IF(GETPIVOTDATA("DateRDV",TCD!$B$1,"DT","BA","Bénéficiaire",$A143,AL$6,AL$5,"Mois (DateRDV)",AL$7,"Années (DateRDV)",AL$3,"Présence","Excusé"),3,""),"")</f>
        <v/>
      </c>
      <c r="AM143" s="166" t="str">
        <f>IFERROR(IF(GETPIVOTDATA("DateRDV",TCD!$B$1,"DT","BA","Bénéficiaire",$A143,AM$6,AM$5,"Mois (DateRDV)",AM$7,"Années (DateRDV)",AM$3,"Présence","Absent"),4,""),"")</f>
        <v/>
      </c>
      <c r="AN143" s="166" t="str">
        <f>IFERROR(IF(GETPIVOTDATA("DateRDV",TCD!$B$1,"DT","BA","Bénéficiaire",$A143,AN$6,AN$5,"Mois (DateRDV)",AN$7,"Années (DateRDV)",AN$3),1,""),"")</f>
        <v/>
      </c>
      <c r="AO143" s="166" t="str">
        <f>IFERROR(IF(GETPIVOTDATA("DateRDV",TCD!$B$1,"DT","BA","Bénéficiaire",$A143,AO$6,AO$5,"Mois (DateRDV)",AO$7,"Années (DateRDV)",AO$3),2,""),"")</f>
        <v/>
      </c>
      <c r="AP143" s="166" t="str">
        <f>IFERROR(IF(GETPIVOTDATA("DateRDV",TCD!$B$1,"DT","BA","Bénéficiaire",$A143,AP$6,AP$5,"Mois (DateRDV)",AP$7,"Années (DateRDV)",AP$3,"Présence","Excusé"),3,""),"")</f>
        <v/>
      </c>
      <c r="AQ143" s="166" t="str">
        <f>IFERROR(IF(GETPIVOTDATA("DateRDV",TCD!$B$1,"DT","BA","Bénéficiaire",$A143,AQ$6,AQ$5,"Mois (DateRDV)",AQ$7,"Années (DateRDV)",AQ$3,"Présence","Absent"),4,""),"")</f>
        <v/>
      </c>
      <c r="AR143" s="166" t="str">
        <f>IFERROR(IF(GETPIVOTDATA("DateRDV",TCD!$B$1,"DT","BA","Bénéficiaire",$A143,AR$6,AR$5,"Mois (DateRDV)",AR$7,"Années (DateRDV)",AR$3),1,""),"")</f>
        <v/>
      </c>
      <c r="AS143" s="166" t="str">
        <f>IFERROR(IF(GETPIVOTDATA("DateRDV",TCD!$B$1,"DT","BA","Bénéficiaire",$A143,AS$6,AS$5,"Mois (DateRDV)",AS$7,"Années (DateRDV)",AS$3),2,""),"")</f>
        <v/>
      </c>
      <c r="AT143" s="166" t="str">
        <f>IFERROR(IF(GETPIVOTDATA("DateRDV",TCD!$B$1,"DT","BA","Bénéficiaire",$A143,AT$6,AT$5,"Mois (DateRDV)",AT$7,"Années (DateRDV)",AT$3,"Présence","Excusé"),3,""),"")</f>
        <v/>
      </c>
      <c r="AU143" s="166" t="str">
        <f>IFERROR(IF(GETPIVOTDATA("DateRDV",TCD!$B$1,"DT","BA","Bénéficiaire",$A143,AU$6,AU$5,"Mois (DateRDV)",AU$7,"Années (DateRDV)",AU$3,"Présence","Absent"),4,""),"")</f>
        <v/>
      </c>
      <c r="AV143" s="166" t="str">
        <f>IFERROR(IF(GETPIVOTDATA("DateRDV",TCD!$B$1,"DT","BA","Bénéficiaire",$A143,AV$6,AV$5,"Mois (DateRDV)",AV$7,"Années (DateRDV)",AV$3),1,""),"")</f>
        <v/>
      </c>
      <c r="AW143" s="166" t="str">
        <f>IFERROR(IF(GETPIVOTDATA("DateRDV",TCD!$B$1,"DT","BA","Bénéficiaire",$A143,AW$6,AW$5,"Mois (DateRDV)",AW$7,"Années (DateRDV)",AW$3),2,""),"")</f>
        <v/>
      </c>
      <c r="AX143" s="166" t="str">
        <f>IFERROR(IF(GETPIVOTDATA("DateRDV",TCD!$B$1,"DT","BA","Bénéficiaire",$A143,AX$6,AX$5,"Mois (DateRDV)",AX$7,"Années (DateRDV)",AX$3,"Présence","Excusé"),3,""),"")</f>
        <v/>
      </c>
      <c r="AY143" s="166" t="str">
        <f>IFERROR(IF(GETPIVOTDATA("DateRDV",TCD!$B$1,"DT","BA","Bénéficiaire",$A143,AY$6,AY$5,"Mois (DateRDV)",AY$7,"Années (DateRDV)",AY$3,"Présence","Absent"),4,""),"")</f>
        <v/>
      </c>
      <c r="AZ143" s="166" t="str">
        <f>IFERROR(IF(GETPIVOTDATA("DateRDV",TCD!$B$1,"DT","BA","Bénéficiaire",$A143,AZ$6,AZ$5,"Mois (DateRDV)",AZ$7,"Années (DateRDV)",AZ$3),1,""),"")</f>
        <v/>
      </c>
      <c r="BA143" s="166" t="str">
        <f>IFERROR(IF(GETPIVOTDATA("DateRDV",TCD!$B$1,"DT","BA","Bénéficiaire",$A143,BA$6,BA$5,"Mois (DateRDV)",BA$7,"Années (DateRDV)",BA$3),2,""),"")</f>
        <v/>
      </c>
      <c r="BB143" s="166" t="str">
        <f>IFERROR(IF(GETPIVOTDATA("DateRDV",TCD!$B$1,"DT","BA","Bénéficiaire",$A143,BB$6,BB$5,"Mois (DateRDV)",BB$7,"Années (DateRDV)",BB$3,"Présence","Excusé"),3,""),"")</f>
        <v/>
      </c>
      <c r="BC143" s="166" t="str">
        <f>IFERROR(IF(GETPIVOTDATA("DateRDV",TCD!$B$1,"DT","BA","Bénéficiaire",$A143,BC$6,BC$5,"Mois (DateRDV)",BC$7,"Années (DateRDV)",BC$3,"Présence","Absent"),4,""),"")</f>
        <v/>
      </c>
      <c r="BD143" s="166" t="str">
        <f>IFERROR(IF(GETPIVOTDATA("DateRDV",TCD!$B$1,"DT","BA","Bénéficiaire",$A143,BD$6,BD$5,"Mois (DateRDV)",BD$7,"Années (DateRDV)",BD$3),1,""),"")</f>
        <v/>
      </c>
      <c r="BE143" s="166" t="str">
        <f>IFERROR(IF(GETPIVOTDATA("DateRDV",TCD!$B$1,"DT","BA","Bénéficiaire",$A143,BE$6,BE$5,"Mois (DateRDV)",BE$7,"Années (DateRDV)",BE$3),2,""),"")</f>
        <v/>
      </c>
      <c r="BF143" s="166" t="str">
        <f>IFERROR(IF(GETPIVOTDATA("DateRDV",TCD!$B$1,"DT","BA","Bénéficiaire",$A143,BF$6,BF$5,"Mois (DateRDV)",BF$7,"Années (DateRDV)",BF$3,"Présence","Excusé"),3,""),"")</f>
        <v/>
      </c>
      <c r="BG143" s="166" t="str">
        <f>IFERROR(IF(GETPIVOTDATA("DateRDV",TCD!$B$1,"DT","BA","Bénéficiaire",$A143,BG$6,BG$5,"Mois (DateRDV)",BG$7,"Années (DateRDV)",BG$3,"Présence","Absent"),4,""),"")</f>
        <v/>
      </c>
      <c r="BH143" s="166" t="str">
        <f>IFERROR(IF(GETPIVOTDATA("DateRDV",TCD!$B$1,"DT","BA","Bénéficiaire",$A143,BH$6,BH$5,"Mois (DateRDV)",BH$7,"Années (DateRDV)",BH$3),1,""),"")</f>
        <v/>
      </c>
      <c r="BI143" s="166" t="str">
        <f>IFERROR(IF(GETPIVOTDATA("DateRDV",TCD!$B$1,"DT","BA","Bénéficiaire",$A143,BI$6,BI$5,"Mois (DateRDV)",BI$7,"Années (DateRDV)",BI$3),2,""),"")</f>
        <v/>
      </c>
      <c r="BJ143" s="166" t="str">
        <f>IFERROR(IF(GETPIVOTDATA("DateRDV",TCD!$B$1,"DT","BA","Bénéficiaire",$A143,BJ$6,BJ$5,"Mois (DateRDV)",BJ$7,"Années (DateRDV)",BJ$3,"Présence","Excusé"),3,""),"")</f>
        <v/>
      </c>
      <c r="BK143" s="166" t="str">
        <f>IFERROR(IF(GETPIVOTDATA("DateRDV",TCD!$B$1,"DT","BA","Bénéficiaire",$A143,BK$6,BK$5,"Mois (DateRDV)",BK$7,"Années (DateRDV)",BK$3,"Présence","Absent"),4,""),"")</f>
        <v/>
      </c>
      <c r="BL143" s="166" t="str">
        <f>IFERROR(IF(GETPIVOTDATA("DateRDV",TCD!$B$1,"DT","BA","Bénéficiaire",$A143,BL$6,BL$5,"Mois (DateRDV)",BL$7,"Années (DateRDV)",BL$3),1,""),"")</f>
        <v/>
      </c>
      <c r="BM143" s="166" t="str">
        <f>IFERROR(IF(GETPIVOTDATA("DateRDV",TCD!$B$1,"DT","BA","Bénéficiaire",$A143,BM$6,BM$5,"Mois (DateRDV)",BM$7,"Années (DateRDV)",BM$3),2,""),"")</f>
        <v/>
      </c>
      <c r="BN143" s="166" t="str">
        <f>IFERROR(IF(GETPIVOTDATA("DateRDV",TCD!$B$1,"DT","BA","Bénéficiaire",$A143,BN$6,BN$5,"Mois (DateRDV)",BN$7,"Années (DateRDV)",BN$3,"Présence","Excusé"),3,""),"")</f>
        <v/>
      </c>
      <c r="BO143" s="166" t="str">
        <f>IFERROR(IF(GETPIVOTDATA("DateRDV",TCD!$B$1,"DT","BA","Bénéficiaire",$A143,BO$6,BO$5,"Mois (DateRDV)",BO$7,"Années (DateRDV)",BO$3,"Présence","Absent"),4,""),"")</f>
        <v/>
      </c>
      <c r="BP143" s="166" t="str">
        <f>IFERROR(IF(GETPIVOTDATA("DateRDV",TCD!$B$1,"DT","BA","Bénéficiaire",$A143,BP$6,BP$5,"Mois (DateRDV)",BP$7,"Années (DateRDV)",BP$3),1,""),"")</f>
        <v/>
      </c>
      <c r="BQ143" s="166" t="str">
        <f>IFERROR(IF(GETPIVOTDATA("DateRDV",TCD!$B$1,"DT","BA","Bénéficiaire",$A143,BQ$6,BQ$5,"Mois (DateRDV)",BQ$7,"Années (DateRDV)",BQ$3),2,""),"")</f>
        <v/>
      </c>
      <c r="BR143" s="166" t="str">
        <f>IFERROR(IF(GETPIVOTDATA("DateRDV",TCD!$B$1,"DT","BA","Bénéficiaire",$A143,BR$6,BR$5,"Mois (DateRDV)",BR$7,"Années (DateRDV)",BR$3,"Présence","Excusé"),3,""),"")</f>
        <v/>
      </c>
      <c r="BS143" s="166" t="str">
        <f>IFERROR(IF(GETPIVOTDATA("DateRDV",TCD!$B$1,"DT","BA","Bénéficiaire",$A143,BS$6,BS$5,"Mois (DateRDV)",BS$7,"Années (DateRDV)",BS$3,"Présence","Absent"),4,""),"")</f>
        <v/>
      </c>
      <c r="BT143" s="166" t="str">
        <f>IFERROR(IF(GETPIVOTDATA("DateRDV",TCD!$B$1,"DT","BA","Bénéficiaire",$A143,BT$6,BT$5,"Mois (DateRDV)",BT$7,"Années (DateRDV)",BT$3),1,""),"")</f>
        <v/>
      </c>
      <c r="BU143" s="166" t="str">
        <f>IFERROR(IF(GETPIVOTDATA("DateRDV",TCD!$B$1,"DT","BA","Bénéficiaire",$A143,BU$6,BU$5,"Mois (DateRDV)",BU$7,"Années (DateRDV)",BU$3),2,""),"")</f>
        <v/>
      </c>
      <c r="BV143" s="166" t="str">
        <f>IFERROR(IF(GETPIVOTDATA("DateRDV",TCD!$B$1,"DT","BA","Bénéficiaire",$A143,BV$6,BV$5,"Mois (DateRDV)",BV$7,"Années (DateRDV)",BV$3,"Présence","Excusé"),3,""),"")</f>
        <v/>
      </c>
      <c r="BW143" s="166" t="str">
        <f>IFERROR(IF(GETPIVOTDATA("DateRDV",TCD!$B$1,"DT","BA","Bénéficiaire",$A143,BW$6,BW$5,"Mois (DateRDV)",BW$7,"Années (DateRDV)",BW$3,"Présence","Absent"),4,""),"")</f>
        <v/>
      </c>
      <c r="BX143" s="166" t="str">
        <f>IFERROR(IF(GETPIVOTDATA("DateRDV",TCD!$B$1,"DT","BA","Bénéficiaire",$A143,BX$6,BX$5,"Mois (DateRDV)",BX$7,"Années (DateRDV)",BX$3),1,""),"")</f>
        <v/>
      </c>
      <c r="BY143" s="166" t="str">
        <f>IFERROR(IF(GETPIVOTDATA("DateRDV",TCD!$B$1,"DT","BA","Bénéficiaire",$A143,BY$6,BY$5,"Mois (DateRDV)",BY$7,"Années (DateRDV)",BY$3),2,""),"")</f>
        <v/>
      </c>
      <c r="BZ143" s="166" t="str">
        <f>IFERROR(IF(GETPIVOTDATA("DateRDV",TCD!$B$1,"DT","BA","Bénéficiaire",$A143,BZ$6,BZ$5,"Mois (DateRDV)",BZ$7,"Années (DateRDV)",BZ$3,"Présence","Excusé"),3,""),"")</f>
        <v/>
      </c>
      <c r="CA143" s="166" t="str">
        <f>IFERROR(IF(GETPIVOTDATA("DateRDV",TCD!$B$1,"DT","BA","Bénéficiaire",$A143,CA$6,CA$5,"Mois (DateRDV)",CA$7,"Années (DateRDV)",CA$3,"Présence","Absent"),4,""),"")</f>
        <v/>
      </c>
      <c r="CB143" s="166" t="str">
        <f>IFERROR(IF(GETPIVOTDATA("DateRDV",TCD!$B$1,"DT","BA","Bénéficiaire",$A143,CB$6,CB$5,"Mois (DateRDV)",CB$7,"Années (DateRDV)",CB$3),1,""),"")</f>
        <v/>
      </c>
      <c r="CC143" s="166" t="str">
        <f>IFERROR(IF(GETPIVOTDATA("DateRDV",TCD!$B$1,"DT","BA","Bénéficiaire",$A143,CC$6,CC$5,"Mois (DateRDV)",CC$7,"Années (DateRDV)",CC$3),2,""),"")</f>
        <v/>
      </c>
      <c r="CD143" s="166" t="str">
        <f>IFERROR(IF(GETPIVOTDATA("DateRDV",TCD!$B$1,"DT","BA","Bénéficiaire",$A143,CD$6,CD$5,"Mois (DateRDV)",CD$7,"Années (DateRDV)",CD$3,"Présence","Excusé"),3,""),"")</f>
        <v/>
      </c>
      <c r="CE143" s="166" t="str">
        <f>IFERROR(IF(GETPIVOTDATA("DateRDV",TCD!$B$1,"DT","BA","Bénéficiaire",$A143,CE$6,CE$5,"Mois (DateRDV)",CE$7,"Années (DateRDV)",CE$3,"Présence","Absent"),4,""),"")</f>
        <v/>
      </c>
      <c r="CF143" s="166" t="str">
        <f>IFERROR(IF(GETPIVOTDATA("DateRDV",TCD!$B$1,"DT","BA","Bénéficiaire",$A143,CF$6,CF$5,"Mois (DateRDV)",CF$7,"Années (DateRDV)",CF$3),1,""),"")</f>
        <v/>
      </c>
      <c r="CG143" s="166" t="str">
        <f>IFERROR(IF(GETPIVOTDATA("DateRDV",TCD!$B$1,"DT","BA","Bénéficiaire",$A143,CG$6,CG$5,"Mois (DateRDV)",CG$7,"Années (DateRDV)",CG$3),2,""),"")</f>
        <v/>
      </c>
      <c r="CH143" s="166" t="str">
        <f>IFERROR(IF(GETPIVOTDATA("DateRDV",TCD!$B$1,"DT","BA","Bénéficiaire",$A143,CH$6,CH$5,"Mois (DateRDV)",CH$7,"Années (DateRDV)",CH$3,"Présence","Excusé"),3,""),"")</f>
        <v/>
      </c>
      <c r="CI143" s="166" t="str">
        <f>IFERROR(IF(GETPIVOTDATA("DateRDV",TCD!$B$1,"DT","BA","Bénéficiaire",$A143,CI$6,CI$5,"Mois (DateRDV)",CI$7,"Années (DateRDV)",CI$3,"Présence","Absent"),4,""),"")</f>
        <v/>
      </c>
      <c r="CJ143" s="166" t="str">
        <f>IFERROR(IF(GETPIVOTDATA("DateRDV",TCD!$B$1,"DT","BA","Bénéficiaire",$A143,CJ$6,CJ$5,"Mois (DateRDV)",CJ$7,"Années (DateRDV)",CJ$3),1,""),"")</f>
        <v/>
      </c>
      <c r="CK143" s="166" t="str">
        <f>IFERROR(IF(GETPIVOTDATA("DateRDV",TCD!$B$1,"DT","BA","Bénéficiaire",$A143,CK$6,CK$5,"Mois (DateRDV)",CK$7,"Années (DateRDV)",CK$3),2,""),"")</f>
        <v/>
      </c>
      <c r="CL143" s="166" t="str">
        <f>IFERROR(IF(GETPIVOTDATA("DateRDV",TCD!$B$1,"DT","BA","Bénéficiaire",$A143,BE$6,BE$5,"Mois (DateRDV)",BE$7,"Années (DateRDV)",BE$3,"Présence","Excusé"),3,""),"")</f>
        <v/>
      </c>
      <c r="CM143" s="166" t="str">
        <f>IFERROR(IF(GETPIVOTDATA("DateRDV",TCD!$B$1,"DT","BA","Bénéficiaire",$A143,CM$6,CM$5,"Mois (DateRDV)",CM$7,"Années (DateRDV)",CM$3,"Présence","Absent"),4,""),"")</f>
        <v/>
      </c>
      <c r="CN143" s="166" t="str">
        <f>IFERROR(IF(GETPIVOTDATA("DateRDV",TCD!$B$1,"DT","BA","Bénéficiaire",$A143,CN$6,CN$5,"Mois (DateRDV)",CN$7,"Années (DateRDV)",CN$3),1,""),"")</f>
        <v/>
      </c>
      <c r="CO143" s="166" t="str">
        <f>IFERROR(IF(GETPIVOTDATA("DateRDV",TCD!$B$1,"DT","BA","Bénéficiaire",$A143,CO$6,CO$5,"Mois (DateRDV)",CO$7,"Années (DateRDV)",CO$3),2,""),"")</f>
        <v/>
      </c>
      <c r="CP143" s="166" t="str">
        <f>IFERROR(IF(GETPIVOTDATA("DateRDV",TCD!$B$1,"DT","BA","Bénéficiaire",$A143,CP$6,CP$5,"Mois (DateRDV)",CP$7,"Années (DateRDV)",CP$3,"Présence","Excusé"),3,""),"")</f>
        <v/>
      </c>
      <c r="CQ143" s="166" t="str">
        <f>IFERROR(IF(GETPIVOTDATA("DateRDV",TCD!$B$1,"DT","BA","Bénéficiaire",$A143,CQ$6,CQ$5,"Mois (DateRDV)",CQ$7,"Années (DateRDV)",CQ$3,"Présence","Absent"),4,""),"")</f>
        <v/>
      </c>
      <c r="CR143" s="166" t="str">
        <f>IFERROR(IF(GETPIVOTDATA("DateRDV",TCD!$B$1,"DT","BA","Bénéficiaire",$A143,CR$6,CR$5,"Mois (DateRDV)",CR$7,"Années (DateRDV)",CR$3),1,""),"")</f>
        <v/>
      </c>
      <c r="CS143" s="166" t="str">
        <f>IFERROR(IF(GETPIVOTDATA("DateRDV",TCD!$B$1,"DT","BA","Bénéficiaire",$A143,CS$6,CS$5,"Mois (DateRDV)",CS$7,"Années (DateRDV)",CS$3),2,""),"")</f>
        <v/>
      </c>
      <c r="CT143" s="166" t="str">
        <f>IFERROR(IF(GETPIVOTDATA("DateRDV",TCD!$B$1,"DT","BA","Bénéficiaire",$A143,CT$6,CT$5,"Mois (DateRDV)",CT$7,"Années (DateRDV)",CT$3,"Présence","Excusé"),3,""),"")</f>
        <v/>
      </c>
      <c r="CU143" s="166" t="str">
        <f>IFERROR(IF(GETPIVOTDATA("DateRDV",TCD!$B$1,"DT","BA","Bénéficiaire",$A143,CU$6,CU$5,"Mois (DateRDV)",CU$7,"Années (DateRDV)",CU$3,"Présence","Absent"),4,""),"")</f>
        <v/>
      </c>
      <c r="CV143" s="166" t="str">
        <f>IFERROR(IF(GETPIVOTDATA("DateRDV",TCD!$B$1,"DT","BA","Bénéficiaire",$A143,CV$6,CV$5,"Mois (DateRDV)",CV$7,"Années (DateRDV)",CV$3),1,""),"")</f>
        <v/>
      </c>
      <c r="CW143" s="166" t="str">
        <f>IFERROR(IF(GETPIVOTDATA("DateRDV",TCD!$B$1,"DT","BA","Bénéficiaire",$A143,CW$6,CW$5,"Mois (DateRDV)",CW$7,"Années (DateRDV)",CW$3),2,""),"")</f>
        <v/>
      </c>
      <c r="CX143" s="166" t="str">
        <f>IFERROR(IF(GETPIVOTDATA("DateRDV",TCD!$B$1,"DT","BA","Bénéficiaire",$A143,CX$6,CX$5,"Mois (DateRDV)",CX$7,"Années (DateRDV)",CX$3,"Présence","Excusé"),3,""),"")</f>
        <v/>
      </c>
      <c r="CY143" s="166" t="str">
        <f>IFERROR(IF(GETPIVOTDATA("DateRDV",TCD!$B$1,"DT","BA","Bénéficiaire",$A143,CY$6,CY$5,"Mois (DateRDV)",CY$7,"Années (DateRDV)",CY$3,"Présence","Absent"),4,""),"")</f>
        <v/>
      </c>
      <c r="CZ143" s="166" t="str">
        <f>IFERROR(IF(GETPIVOTDATA("DateRDV",TCD!$B$1,"DT","BA","Bénéficiaire",$A143,CZ$6,CZ$5,"Mois (DateRDV)",CZ$7,"Années (DateRDV)",CZ$3),1,""),"")</f>
        <v/>
      </c>
      <c r="DA143" s="166" t="str">
        <f>IFERROR(IF(GETPIVOTDATA("DateRDV",TCD!$B$1,"DT","BA","Bénéficiaire",$A143,DA$6,DA$5,"Mois (DateRDV)",DA$7,"Années (DateRDV)",DA$3),2,""),"")</f>
        <v/>
      </c>
      <c r="DB143" s="166" t="str">
        <f>IFERROR(IF(GETPIVOTDATA("DateRDV",TCD!$B$1,"DT","BA","Bénéficiaire",$A143,DB$6,DB$5,"Mois (DateRDV)",DB$7,"Années (DateRDV)",DB$3,"Présence","Excusé"),3,""),"")</f>
        <v/>
      </c>
      <c r="DC143" s="166" t="str">
        <f>IFERROR(IF(GETPIVOTDATA("DateRDV",TCD!$B$1,"DT","BA","Bénéficiaire",$A143,DC$6,DC$5,"Mois (DateRDV)",DC$7,"Années (DateRDV)",DC$3,"Présence","Absent"),4,""),"")</f>
        <v/>
      </c>
      <c r="DD143" s="166" t="str">
        <f>IFERROR(IF(GETPIVOTDATA("DateRDV",TCD!$B$1,"DT","BA","Bénéficiaire",$A143,DD$6,DD$5,"Mois (DateRDV)",DD$7,"Années (DateRDV)",DD$3),1,""),"")</f>
        <v/>
      </c>
      <c r="DE143" s="166" t="str">
        <f>IFERROR(IF(GETPIVOTDATA("DateRDV",TCD!$B$1,"DT","BA","Bénéficiaire",$A143,DE$6,DE$5,"Mois (DateRDV)",DE$7,"Années (DateRDV)",DE$3),2,""),"")</f>
        <v/>
      </c>
      <c r="DF143" s="166" t="str">
        <f>IFERROR(IF(GETPIVOTDATA("DateRDV",TCD!$B$1,"DT","BA","Bénéficiaire",$A143,DF$6,DF$5,"Mois (DateRDV)",DF$7,"Années (DateRDV)",DF$3,"Présence","Excusé"),3,""),"")</f>
        <v/>
      </c>
      <c r="DG143" s="166" t="str">
        <f>IFERROR(IF(GETPIVOTDATA("DateRDV",TCD!$B$1,"DT","BA","Bénéficiaire",$A143,DG$6,DG$5,"Mois (DateRDV)",DG$7,"Années (DateRDV)",DG$3,"Présence","Absent"),4,""),"")</f>
        <v/>
      </c>
      <c r="DH143" s="166" t="str">
        <f>IFERROR(IF(GETPIVOTDATA("DateRDV",TCD!$B$1,"DT","BA","Bénéficiaire",$A143,DH$6,DH$5,"Mois (DateRDV)",DH$7,"Années (DateRDV)",DH$3),1,""),"")</f>
        <v/>
      </c>
      <c r="DI143" s="166" t="str">
        <f>IFERROR(IF(GETPIVOTDATA("DateRDV",TCD!$B$1,"DT","BA","Bénéficiaire",$A143,DI$6,DI$5,"Mois (DateRDV)",DI$7,"Années (DateRDV)",DI$3),2,""),"")</f>
        <v/>
      </c>
      <c r="DJ143" s="166" t="str">
        <f>IFERROR(IF(GETPIVOTDATA("DateRDV",TCD!$B$1,"DT","BA","Bénéficiaire",$A143,DJ$6,DJ$5,"Mois (DateRDV)",DJ$7,"Années (DateRDV)",DJ$3,"Présence","Excusé"),3,""),"")</f>
        <v/>
      </c>
      <c r="DK143" s="166" t="str">
        <f>IFERROR(IF(GETPIVOTDATA("DateRDV",TCD!$B$1,"DT","BA","Bénéficiaire",$A143,DK$6,DK$5,"Mois (DateRDV)",DK$7,"Années (DateRDV)",DK$3,"Présence","Absent"),4,""),"")</f>
        <v/>
      </c>
      <c r="DL143" s="166" t="str">
        <f>IFERROR(IF(GETPIVOTDATA("DateRDV",TCD!$B$1,"DT","BA","Bénéficiaire",$A143,DL$6,DL$5,"Mois (DateRDV)",DL$7,"Années (DateRDV)",DL$3),1,""),"")</f>
        <v/>
      </c>
      <c r="DM143" s="166" t="str">
        <f>IFERROR(IF(GETPIVOTDATA("DateRDV",TCD!$B$1,"DT","BA","Bénéficiaire",$A143,DM$6,DM$5,"Mois (DateRDV)",DM$7,"Années (DateRDV)",DM$3),2,""),"")</f>
        <v/>
      </c>
      <c r="DN143" s="166" t="str">
        <f>IFERROR(IF(GETPIVOTDATA("DateRDV",TCD!$B$1,"DT","BA","Bénéficiaire",$A143,DN$6,DN$5,"Mois (DateRDV)",DN$7,"Années (DateRDV)",DN$3,"Présence","Excusé"),3,""),"")</f>
        <v/>
      </c>
      <c r="DO143" s="166" t="str">
        <f>IFERROR(IF(GETPIVOTDATA("DateRDV",TCD!$B$1,"DT","BA","Bénéficiaire",$A143,DO$6,DO$5,"Mois (DateRDV)",DO$7,"Années (DateRDV)",DO$3,"Présence","Absent"),4,""),"")</f>
        <v/>
      </c>
    </row>
    <row r="144" spans="1:119" x14ac:dyDescent="0.2">
      <c r="A144" t="str">
        <v>HASSINE Lucile</v>
      </c>
      <c r="B144" s="169" t="str">
        <f>IFERROR(IF(INDEX(Data!P:P,MATCH(A144,Data!B:B,0))&lt;&gt;"",INDEX(Data!P:P,MATCH(A144,Data!B:B,0)),""),"")</f>
        <v>HASSINE</v>
      </c>
      <c r="C144" s="169" t="str">
        <f>IFERROR(IF(INDEX(Data!O:O,MATCH(A144,Data!B:B,0))&lt;&gt;"",INDEX(Data!O:O,MATCH(A144,Data!B:B,0)),""),"")</f>
        <v>Lucile</v>
      </c>
      <c r="D144" s="169" t="str">
        <f>IFERROR(IF(INDEX(Data!J:J,MATCH(A144,Data!B:B,0))&lt;&gt;"",INDEX(Data!J:J,MATCH(A144,Data!B:B,0)),""),"")</f>
        <v>CD</v>
      </c>
      <c r="E144" s="169" t="str">
        <f>IFERROR(IF(INDEX(Data!M:M,MATCH(A144,Data!B:B,0))&lt;&gt;"",INDEX(Data!M:M,MATCH(A144,Data!B:B,0)),""),"")</f>
        <v>EPAGNY METZ-TESSY</v>
      </c>
      <c r="F144" s="169">
        <f>IFERROR(IF(INDEX(Data!N:N,MATCH(A144,Data!B:B,0))&lt;&gt;"",INDEX(Data!N:N,MATCH(A144,Data!B:B,0)),""),"")</f>
        <v>74370</v>
      </c>
      <c r="G144" s="170">
        <f>IFERROR(IF(INDEX(Data!K:K,MATCH(A144,Data!B:B,0))&lt;&gt;"",INDEX(Data!K:K,MATCH(A144,Data!B:B,0)),""),"")</f>
        <v>45603</v>
      </c>
      <c r="H144" s="170">
        <f>IFERROR(IF(INDEX(Data!L:L,MATCH(A144,Data!B:B,0))&lt;&gt;"",INDEX(Data!L:L,MATCH(A144,Data!B:B,0)),""),"")</f>
        <v>45603</v>
      </c>
      <c r="I144" s="170">
        <f>IFERROR(IF(INDEX(Data!C:C,MATCH(A144,Data!B:B,0))&lt;&gt;"",INDEX(Data!C:C,MATCH(A144,Data!B:B,0)),""),"")</f>
        <v>45586</v>
      </c>
      <c r="J144" s="170">
        <f>IFERROR(IF(INDEX(Data!D:D,MATCH(A144,Data!B:B,0))&lt;&gt;"",INDEX(Data!D:D,MATCH(A144,Data!B:B,0)),""),"")</f>
        <v>45800</v>
      </c>
      <c r="K144" s="171" t="str">
        <f>IFERROR(IF(INDEX(Data!H:H,MATCH(A144,Data!B:B,0))&lt;&gt;"",INDEX(Data!H:H,MATCH(A144,Data!B:B,0)),""),"")</f>
        <v/>
      </c>
      <c r="L144" s="166" t="str">
        <f>IFERROR(IF(GETPIVOTDATA("DateRDV",TCD!$B$1,"DT","BA","Bénéficiaire",$A144,L$6,L$5,"Mois (DateRDV)",L$7,"Années (DateRDV)",L$3),1,""),"")</f>
        <v/>
      </c>
      <c r="M144" s="166" t="str">
        <f>IFERROR(IF(GETPIVOTDATA("DateRDV",TCD!$B$1,"DT","BA","Bénéficiaire",$A144,M$6,M$5,"Mois (DateRDV)",M$7,"Années (DateRDV)",M$3),2,""),"")</f>
        <v/>
      </c>
      <c r="N144" s="166" t="str">
        <f>IFERROR(IF(GETPIVOTDATA("DateRDV",TCD!$B$1,"DT","BA","Bénéficiaire",$A144,N$6,N$5,"Mois (DateRDV)",N$7,"Années (DateRDV)",N$3,"Présence","Excusé"),3,""),"")</f>
        <v/>
      </c>
      <c r="O144" s="166" t="str">
        <f>IFERROR(IF(GETPIVOTDATA("DateRDV",TCD!$B$1,"DT","BA","Bénéficiaire",$A144,O$6,O$5,"Mois (DateRDV)",O$7,"Années (DateRDV)",O$3,"Présence","Absent"),4,""),"")</f>
        <v/>
      </c>
      <c r="P144" s="166" t="str">
        <f>IFERROR(IF(GETPIVOTDATA("DateRDV",TCD!$B$1,"DT","BA","Bénéficiaire",$A144,P$6,P$5,"Mois (DateRDV)",P$7,"Années (DateRDV)",P$3),1,""),"")</f>
        <v/>
      </c>
      <c r="Q144" s="166" t="str">
        <f>IFERROR(IF(GETPIVOTDATA("DateRDV",TCD!$B$1,"DT","BA","Bénéficiaire",$A144,Q$6,Q$5,"Mois (DateRDV)",Q$7,"Années (DateRDV)",Q$3),2,""),"")</f>
        <v/>
      </c>
      <c r="R144" s="166" t="str">
        <f>IFERROR(IF(GETPIVOTDATA("DateRDV",TCD!$B$1,"DT","BA","Bénéficiaire",$A144,R$6,R$5,"Mois (DateRDV)",R$7,"Années (DateRDV)",R$3,"Présence","Excusé"),3,""),"")</f>
        <v/>
      </c>
      <c r="S144" s="166" t="str">
        <f>IFERROR(IF(GETPIVOTDATA("DateRDV",TCD!$B$1,"DT","BA","Bénéficiaire",$A144,S$6,S$5,"Mois (DateRDV)",S$7,"Années (DateRDV)",S$3,"Présence","Absent"),4,""),"")</f>
        <v/>
      </c>
      <c r="T144" s="166" t="str">
        <f>IFERROR(IF(GETPIVOTDATA("DateRDV",TCD!$B$1,"DT","BA","Bénéficiaire",$A144,T$6,T$5,"Mois (DateRDV)",T$7,"Années (DateRDV)",T$3),1,""),"")</f>
        <v/>
      </c>
      <c r="U144" s="166" t="str">
        <f>IFERROR(IF(GETPIVOTDATA("DateRDV",TCD!$B$1,"DT","BA","Bénéficiaire",$A144,U$6,U$5,"Mois (DateRDV)",U$7,"Années (DateRDV)",U$3),2,""),"")</f>
        <v/>
      </c>
      <c r="V144" s="166" t="str">
        <f>IFERROR(IF(GETPIVOTDATA("DateRDV",TCD!$B$1,"DT","BA","Bénéficiaire",$A144,V$6,V$5,"Mois (DateRDV)",V$7,"Années (DateRDV)",V$3,"Présence","Excusé"),3,""),"")</f>
        <v/>
      </c>
      <c r="W144" s="166" t="str">
        <f>IFERROR(IF(GETPIVOTDATA("DateRDV",TCD!$B$1,"DT","BA","Bénéficiaire",$A144,W$6,W$5,"Mois (DateRDV)",W$7,"Années (DateRDV)",W$3,"Présence","Absent"),4,""),"")</f>
        <v/>
      </c>
      <c r="X144" s="166" t="str">
        <f>IFERROR(IF(GETPIVOTDATA("DateRDV",TCD!$B$1,"DT","BA","Bénéficiaire",$A144,X$6,X$5,"Mois (DateRDV)",X$7,"Années (DateRDV)",X$3),1,""),"")</f>
        <v/>
      </c>
      <c r="Y144" s="166" t="str">
        <f>IFERROR(IF(GETPIVOTDATA("DateRDV",TCD!$B$1,"DT","BA","Bénéficiaire",$A144,Y$6,Y$5,"Mois (DateRDV)",Y$7,"Années (DateRDV)",Y$3),2,""),"")</f>
        <v/>
      </c>
      <c r="Z144" s="166" t="str">
        <f>IFERROR(IF(GETPIVOTDATA("DateRDV",TCD!$B$1,"DT","BA","Bénéficiaire",$A144,Z$6,Z$5,"Mois (DateRDV)",Z$7,"Années (DateRDV)",Z$3,"Présence","Excusé"),3,""),"")</f>
        <v/>
      </c>
      <c r="AA144" s="166" t="str">
        <f>IFERROR(IF(GETPIVOTDATA("DateRDV",TCD!$B$1,"DT","BA","Bénéficiaire",$A144,AA$6,AA$5,"Mois (DateRDV)",AA$7,"Années (DateRDV)",AA$3,"Présence","Absent"),4,""),"")</f>
        <v/>
      </c>
      <c r="AB144" s="166" t="str">
        <f>IFERROR(IF(GETPIVOTDATA("DateRDV",TCD!$B$1,"DT","BA","Bénéficiaire",$A144,AB$6,AB$5,"Mois (DateRDV)",AB$7,"Années (DateRDV)",AB$3),1,""),"")</f>
        <v/>
      </c>
      <c r="AC144" s="166" t="str">
        <f>IFERROR(IF(GETPIVOTDATA("DateRDV",TCD!$B$1,"DT","BA","Bénéficiaire",$A144,AC$6,AC$5,"Mois (DateRDV)",AC$7,"Années (DateRDV)",AC$3),2,""),"")</f>
        <v/>
      </c>
      <c r="AD144" s="166" t="str">
        <f>IFERROR(IF(GETPIVOTDATA("DateRDV",TCD!$B$1,"DT","BA","Bénéficiaire",$A144,AD$6,AD$5,"Mois (DateRDV)",AD$7,"Années (DateRDV)",AD$3,"Présence","Excusé"),3,""),"")</f>
        <v/>
      </c>
      <c r="AE144" s="166" t="str">
        <f>IFERROR(IF(GETPIVOTDATA("DateRDV",TCD!$B$1,"DT","BA","Bénéficiaire",$A144,AE$6,AE$5,"Mois (DateRDV)",AE$7,"Années (DateRDV)",AE$3,"Présence","Absent"),4,""),"")</f>
        <v/>
      </c>
      <c r="AF144" s="166" t="str">
        <f>IFERROR(IF(GETPIVOTDATA("DateRDV",TCD!$B$1,"DT","BA","Bénéficiaire",$A144,AF$6,AF$5,"Mois (DateRDV)",AF$7,"Années (DateRDV)",AF$3),1,""),"")</f>
        <v/>
      </c>
      <c r="AG144" s="166" t="str">
        <f>IFERROR(IF(GETPIVOTDATA("DateRDV",TCD!$B$1,"DT","BA","Bénéficiaire",$A144,AG$6,AG$5,"Mois (DateRDV)",AG$7,"Années (DateRDV)",AG$3),2,""),"")</f>
        <v/>
      </c>
      <c r="AH144" s="166" t="str">
        <f>IFERROR(IF(GETPIVOTDATA("DateRDV",TCD!$B$1,"DT","BA","Bénéficiaire",$A144,AH$6,AH$5,"Mois (DateRDV)",AH$7,"Années (DateRDV)",AH$3,"Présence","Excusé"),3,""),"")</f>
        <v/>
      </c>
      <c r="AI144" s="166" t="str">
        <f>IFERROR(IF(GETPIVOTDATA("DateRDV",TCD!$B$1,"DT","BA","Bénéficiaire",$A144,AI$6,AI$5,"Mois (DateRDV)",AI$7,"Années (DateRDV)",AI$3,"Présence","Absent"),4,""),"")</f>
        <v/>
      </c>
      <c r="AJ144" s="166" t="str">
        <f>IFERROR(IF(GETPIVOTDATA("DateRDV",TCD!$B$1,"DT","BA","Bénéficiaire",$A144,AJ$6,AJ$5,"Mois (DateRDV)",AJ$7,"Années (DateRDV)",AJ$3),1,""),"")</f>
        <v/>
      </c>
      <c r="AK144" s="166" t="str">
        <f>IFERROR(IF(GETPIVOTDATA("DateRDV",TCD!$B$1,"DT","BA","Bénéficiaire",$A144,AK$6,AK$5,"Mois (DateRDV)",AK$7,"Années (DateRDV)",AK$3),2,""),"")</f>
        <v/>
      </c>
      <c r="AL144" s="166" t="str">
        <f>IFERROR(IF(GETPIVOTDATA("DateRDV",TCD!$B$1,"DT","BA","Bénéficiaire",$A144,AL$6,AL$5,"Mois (DateRDV)",AL$7,"Années (DateRDV)",AL$3,"Présence","Excusé"),3,""),"")</f>
        <v/>
      </c>
      <c r="AM144" s="166" t="str">
        <f>IFERROR(IF(GETPIVOTDATA("DateRDV",TCD!$B$1,"DT","BA","Bénéficiaire",$A144,AM$6,AM$5,"Mois (DateRDV)",AM$7,"Années (DateRDV)",AM$3,"Présence","Absent"),4,""),"")</f>
        <v/>
      </c>
      <c r="AN144" s="166" t="str">
        <f>IFERROR(IF(GETPIVOTDATA("DateRDV",TCD!$B$1,"DT","BA","Bénéficiaire",$A144,AN$6,AN$5,"Mois (DateRDV)",AN$7,"Années (DateRDV)",AN$3),1,""),"")</f>
        <v/>
      </c>
      <c r="AO144" s="166" t="str">
        <f>IFERROR(IF(GETPIVOTDATA("DateRDV",TCD!$B$1,"DT","BA","Bénéficiaire",$A144,AO$6,AO$5,"Mois (DateRDV)",AO$7,"Années (DateRDV)",AO$3),2,""),"")</f>
        <v/>
      </c>
      <c r="AP144" s="166" t="str">
        <f>IFERROR(IF(GETPIVOTDATA("DateRDV",TCD!$B$1,"DT","BA","Bénéficiaire",$A144,AP$6,AP$5,"Mois (DateRDV)",AP$7,"Années (DateRDV)",AP$3,"Présence","Excusé"),3,""),"")</f>
        <v/>
      </c>
      <c r="AQ144" s="166" t="str">
        <f>IFERROR(IF(GETPIVOTDATA("DateRDV",TCD!$B$1,"DT","BA","Bénéficiaire",$A144,AQ$6,AQ$5,"Mois (DateRDV)",AQ$7,"Années (DateRDV)",AQ$3,"Présence","Absent"),4,""),"")</f>
        <v/>
      </c>
      <c r="AR144" s="166" t="str">
        <f>IFERROR(IF(GETPIVOTDATA("DateRDV",TCD!$B$1,"DT","BA","Bénéficiaire",$A144,AR$6,AR$5,"Mois (DateRDV)",AR$7,"Années (DateRDV)",AR$3),1,""),"")</f>
        <v/>
      </c>
      <c r="AS144" s="166" t="str">
        <f>IFERROR(IF(GETPIVOTDATA("DateRDV",TCD!$B$1,"DT","BA","Bénéficiaire",$A144,AS$6,AS$5,"Mois (DateRDV)",AS$7,"Années (DateRDV)",AS$3),2,""),"")</f>
        <v/>
      </c>
      <c r="AT144" s="166" t="str">
        <f>IFERROR(IF(GETPIVOTDATA("DateRDV",TCD!$B$1,"DT","BA","Bénéficiaire",$A144,AT$6,AT$5,"Mois (DateRDV)",AT$7,"Années (DateRDV)",AT$3,"Présence","Excusé"),3,""),"")</f>
        <v/>
      </c>
      <c r="AU144" s="166" t="str">
        <f>IFERROR(IF(GETPIVOTDATA("DateRDV",TCD!$B$1,"DT","BA","Bénéficiaire",$A144,AU$6,AU$5,"Mois (DateRDV)",AU$7,"Années (DateRDV)",AU$3,"Présence","Absent"),4,""),"")</f>
        <v/>
      </c>
      <c r="AV144" s="166" t="str">
        <f>IFERROR(IF(GETPIVOTDATA("DateRDV",TCD!$B$1,"DT","BA","Bénéficiaire",$A144,AV$6,AV$5,"Mois (DateRDV)",AV$7,"Années (DateRDV)",AV$3),1,""),"")</f>
        <v/>
      </c>
      <c r="AW144" s="166" t="str">
        <f>IFERROR(IF(GETPIVOTDATA("DateRDV",TCD!$B$1,"DT","BA","Bénéficiaire",$A144,AW$6,AW$5,"Mois (DateRDV)",AW$7,"Années (DateRDV)",AW$3),2,""),"")</f>
        <v/>
      </c>
      <c r="AX144" s="166" t="str">
        <f>IFERROR(IF(GETPIVOTDATA("DateRDV",TCD!$B$1,"DT","BA","Bénéficiaire",$A144,AX$6,AX$5,"Mois (DateRDV)",AX$7,"Années (DateRDV)",AX$3,"Présence","Excusé"),3,""),"")</f>
        <v/>
      </c>
      <c r="AY144" s="166" t="str">
        <f>IFERROR(IF(GETPIVOTDATA("DateRDV",TCD!$B$1,"DT","BA","Bénéficiaire",$A144,AY$6,AY$5,"Mois (DateRDV)",AY$7,"Années (DateRDV)",AY$3,"Présence","Absent"),4,""),"")</f>
        <v/>
      </c>
      <c r="AZ144" s="166" t="str">
        <f>IFERROR(IF(GETPIVOTDATA("DateRDV",TCD!$B$1,"DT","BA","Bénéficiaire",$A144,AZ$6,AZ$5,"Mois (DateRDV)",AZ$7,"Années (DateRDV)",AZ$3),1,""),"")</f>
        <v/>
      </c>
      <c r="BA144" s="166" t="str">
        <f>IFERROR(IF(GETPIVOTDATA("DateRDV",TCD!$B$1,"DT","BA","Bénéficiaire",$A144,BA$6,BA$5,"Mois (DateRDV)",BA$7,"Années (DateRDV)",BA$3),2,""),"")</f>
        <v/>
      </c>
      <c r="BB144" s="166" t="str">
        <f>IFERROR(IF(GETPIVOTDATA("DateRDV",TCD!$B$1,"DT","BA","Bénéficiaire",$A144,BB$6,BB$5,"Mois (DateRDV)",BB$7,"Années (DateRDV)",BB$3,"Présence","Excusé"),3,""),"")</f>
        <v/>
      </c>
      <c r="BC144" s="166" t="str">
        <f>IFERROR(IF(GETPIVOTDATA("DateRDV",TCD!$B$1,"DT","BA","Bénéficiaire",$A144,BC$6,BC$5,"Mois (DateRDV)",BC$7,"Années (DateRDV)",BC$3,"Présence","Absent"),4,""),"")</f>
        <v/>
      </c>
      <c r="BD144" s="166" t="str">
        <f>IFERROR(IF(GETPIVOTDATA("DateRDV",TCD!$B$1,"DT","BA","Bénéficiaire",$A144,BD$6,BD$5,"Mois (DateRDV)",BD$7,"Années (DateRDV)",BD$3),1,""),"")</f>
        <v/>
      </c>
      <c r="BE144" s="166" t="str">
        <f>IFERROR(IF(GETPIVOTDATA("DateRDV",TCD!$B$1,"DT","BA","Bénéficiaire",$A144,BE$6,BE$5,"Mois (DateRDV)",BE$7,"Années (DateRDV)",BE$3),2,""),"")</f>
        <v/>
      </c>
      <c r="BF144" s="166" t="str">
        <f>IFERROR(IF(GETPIVOTDATA("DateRDV",TCD!$B$1,"DT","BA","Bénéficiaire",$A144,BF$6,BF$5,"Mois (DateRDV)",BF$7,"Années (DateRDV)",BF$3,"Présence","Excusé"),3,""),"")</f>
        <v/>
      </c>
      <c r="BG144" s="166" t="str">
        <f>IFERROR(IF(GETPIVOTDATA("DateRDV",TCD!$B$1,"DT","BA","Bénéficiaire",$A144,BG$6,BG$5,"Mois (DateRDV)",BG$7,"Années (DateRDV)",BG$3,"Présence","Absent"),4,""),"")</f>
        <v/>
      </c>
      <c r="BH144" s="166" t="str">
        <f>IFERROR(IF(GETPIVOTDATA("DateRDV",TCD!$B$1,"DT","BA","Bénéficiaire",$A144,BH$6,BH$5,"Mois (DateRDV)",BH$7,"Années (DateRDV)",BH$3),1,""),"")</f>
        <v/>
      </c>
      <c r="BI144" s="166" t="str">
        <f>IFERROR(IF(GETPIVOTDATA("DateRDV",TCD!$B$1,"DT","BA","Bénéficiaire",$A144,BI$6,BI$5,"Mois (DateRDV)",BI$7,"Années (DateRDV)",BI$3),2,""),"")</f>
        <v/>
      </c>
      <c r="BJ144" s="166" t="str">
        <f>IFERROR(IF(GETPIVOTDATA("DateRDV",TCD!$B$1,"DT","BA","Bénéficiaire",$A144,BJ$6,BJ$5,"Mois (DateRDV)",BJ$7,"Années (DateRDV)",BJ$3,"Présence","Excusé"),3,""),"")</f>
        <v/>
      </c>
      <c r="BK144" s="166" t="str">
        <f>IFERROR(IF(GETPIVOTDATA("DateRDV",TCD!$B$1,"DT","BA","Bénéficiaire",$A144,BK$6,BK$5,"Mois (DateRDV)",BK$7,"Années (DateRDV)",BK$3,"Présence","Absent"),4,""),"")</f>
        <v/>
      </c>
      <c r="BL144" s="166" t="str">
        <f>IFERROR(IF(GETPIVOTDATA("DateRDV",TCD!$B$1,"DT","BA","Bénéficiaire",$A144,BL$6,BL$5,"Mois (DateRDV)",BL$7,"Années (DateRDV)",BL$3),1,""),"")</f>
        <v/>
      </c>
      <c r="BM144" s="166" t="str">
        <f>IFERROR(IF(GETPIVOTDATA("DateRDV",TCD!$B$1,"DT","BA","Bénéficiaire",$A144,BM$6,BM$5,"Mois (DateRDV)",BM$7,"Années (DateRDV)",BM$3),2,""),"")</f>
        <v/>
      </c>
      <c r="BN144" s="166" t="str">
        <f>IFERROR(IF(GETPIVOTDATA("DateRDV",TCD!$B$1,"DT","BA","Bénéficiaire",$A144,BN$6,BN$5,"Mois (DateRDV)",BN$7,"Années (DateRDV)",BN$3,"Présence","Excusé"),3,""),"")</f>
        <v/>
      </c>
      <c r="BO144" s="166" t="str">
        <f>IFERROR(IF(GETPIVOTDATA("DateRDV",TCD!$B$1,"DT","BA","Bénéficiaire",$A144,BO$6,BO$5,"Mois (DateRDV)",BO$7,"Années (DateRDV)",BO$3,"Présence","Absent"),4,""),"")</f>
        <v/>
      </c>
      <c r="BP144" s="166" t="str">
        <f>IFERROR(IF(GETPIVOTDATA("DateRDV",TCD!$B$1,"DT","BA","Bénéficiaire",$A144,BP$6,BP$5,"Mois (DateRDV)",BP$7,"Années (DateRDV)",BP$3),1,""),"")</f>
        <v/>
      </c>
      <c r="BQ144" s="166" t="str">
        <f>IFERROR(IF(GETPIVOTDATA("DateRDV",TCD!$B$1,"DT","BA","Bénéficiaire",$A144,BQ$6,BQ$5,"Mois (DateRDV)",BQ$7,"Années (DateRDV)",BQ$3),2,""),"")</f>
        <v/>
      </c>
      <c r="BR144" s="166" t="str">
        <f>IFERROR(IF(GETPIVOTDATA("DateRDV",TCD!$B$1,"DT","BA","Bénéficiaire",$A144,BR$6,BR$5,"Mois (DateRDV)",BR$7,"Années (DateRDV)",BR$3,"Présence","Excusé"),3,""),"")</f>
        <v/>
      </c>
      <c r="BS144" s="166" t="str">
        <f>IFERROR(IF(GETPIVOTDATA("DateRDV",TCD!$B$1,"DT","BA","Bénéficiaire",$A144,BS$6,BS$5,"Mois (DateRDV)",BS$7,"Années (DateRDV)",BS$3,"Présence","Absent"),4,""),"")</f>
        <v/>
      </c>
      <c r="BT144" s="166" t="str">
        <f>IFERROR(IF(GETPIVOTDATA("DateRDV",TCD!$B$1,"DT","BA","Bénéficiaire",$A144,BT$6,BT$5,"Mois (DateRDV)",BT$7,"Années (DateRDV)",BT$3),1,""),"")</f>
        <v/>
      </c>
      <c r="BU144" s="166" t="str">
        <f>IFERROR(IF(GETPIVOTDATA("DateRDV",TCD!$B$1,"DT","BA","Bénéficiaire",$A144,BU$6,BU$5,"Mois (DateRDV)",BU$7,"Années (DateRDV)",BU$3),2,""),"")</f>
        <v/>
      </c>
      <c r="BV144" s="166" t="str">
        <f>IFERROR(IF(GETPIVOTDATA("DateRDV",TCD!$B$1,"DT","BA","Bénéficiaire",$A144,BV$6,BV$5,"Mois (DateRDV)",BV$7,"Années (DateRDV)",BV$3,"Présence","Excusé"),3,""),"")</f>
        <v/>
      </c>
      <c r="BW144" s="166" t="str">
        <f>IFERROR(IF(GETPIVOTDATA("DateRDV",TCD!$B$1,"DT","BA","Bénéficiaire",$A144,BW$6,BW$5,"Mois (DateRDV)",BW$7,"Années (DateRDV)",BW$3,"Présence","Absent"),4,""),"")</f>
        <v/>
      </c>
      <c r="BX144" s="166" t="str">
        <f>IFERROR(IF(GETPIVOTDATA("DateRDV",TCD!$B$1,"DT","BA","Bénéficiaire",$A144,BX$6,BX$5,"Mois (DateRDV)",BX$7,"Années (DateRDV)",BX$3),1,""),"")</f>
        <v/>
      </c>
      <c r="BY144" s="166" t="str">
        <f>IFERROR(IF(GETPIVOTDATA("DateRDV",TCD!$B$1,"DT","BA","Bénéficiaire",$A144,BY$6,BY$5,"Mois (DateRDV)",BY$7,"Années (DateRDV)",BY$3),2,""),"")</f>
        <v/>
      </c>
      <c r="BZ144" s="166" t="str">
        <f>IFERROR(IF(GETPIVOTDATA("DateRDV",TCD!$B$1,"DT","BA","Bénéficiaire",$A144,BZ$6,BZ$5,"Mois (DateRDV)",BZ$7,"Années (DateRDV)",BZ$3,"Présence","Excusé"),3,""),"")</f>
        <v/>
      </c>
      <c r="CA144" s="166" t="str">
        <f>IFERROR(IF(GETPIVOTDATA("DateRDV",TCD!$B$1,"DT","BA","Bénéficiaire",$A144,CA$6,CA$5,"Mois (DateRDV)",CA$7,"Années (DateRDV)",CA$3,"Présence","Absent"),4,""),"")</f>
        <v/>
      </c>
      <c r="CB144" s="166" t="str">
        <f>IFERROR(IF(GETPIVOTDATA("DateRDV",TCD!$B$1,"DT","BA","Bénéficiaire",$A144,CB$6,CB$5,"Mois (DateRDV)",CB$7,"Années (DateRDV)",CB$3),1,""),"")</f>
        <v/>
      </c>
      <c r="CC144" s="166" t="str">
        <f>IFERROR(IF(GETPIVOTDATA("DateRDV",TCD!$B$1,"DT","BA","Bénéficiaire",$A144,CC$6,CC$5,"Mois (DateRDV)",CC$7,"Années (DateRDV)",CC$3),2,""),"")</f>
        <v/>
      </c>
      <c r="CD144" s="166" t="str">
        <f>IFERROR(IF(GETPIVOTDATA("DateRDV",TCD!$B$1,"DT","BA","Bénéficiaire",$A144,CD$6,CD$5,"Mois (DateRDV)",CD$7,"Années (DateRDV)",CD$3,"Présence","Excusé"),3,""),"")</f>
        <v/>
      </c>
      <c r="CE144" s="166" t="str">
        <f>IFERROR(IF(GETPIVOTDATA("DateRDV",TCD!$B$1,"DT","BA","Bénéficiaire",$A144,CE$6,CE$5,"Mois (DateRDV)",CE$7,"Années (DateRDV)",CE$3,"Présence","Absent"),4,""),"")</f>
        <v/>
      </c>
      <c r="CF144" s="166" t="str">
        <f>IFERROR(IF(GETPIVOTDATA("DateRDV",TCD!$B$1,"DT","BA","Bénéficiaire",$A144,CF$6,CF$5,"Mois (DateRDV)",CF$7,"Années (DateRDV)",CF$3),1,""),"")</f>
        <v/>
      </c>
      <c r="CG144" s="166" t="str">
        <f>IFERROR(IF(GETPIVOTDATA("DateRDV",TCD!$B$1,"DT","BA","Bénéficiaire",$A144,CG$6,CG$5,"Mois (DateRDV)",CG$7,"Années (DateRDV)",CG$3),2,""),"")</f>
        <v/>
      </c>
      <c r="CH144" s="166" t="str">
        <f>IFERROR(IF(GETPIVOTDATA("DateRDV",TCD!$B$1,"DT","BA","Bénéficiaire",$A144,CH$6,CH$5,"Mois (DateRDV)",CH$7,"Années (DateRDV)",CH$3,"Présence","Excusé"),3,""),"")</f>
        <v/>
      </c>
      <c r="CI144" s="166" t="str">
        <f>IFERROR(IF(GETPIVOTDATA("DateRDV",TCD!$B$1,"DT","BA","Bénéficiaire",$A144,CI$6,CI$5,"Mois (DateRDV)",CI$7,"Années (DateRDV)",CI$3,"Présence","Absent"),4,""),"")</f>
        <v/>
      </c>
      <c r="CJ144" s="166" t="str">
        <f>IFERROR(IF(GETPIVOTDATA("DateRDV",TCD!$B$1,"DT","BA","Bénéficiaire",$A144,CJ$6,CJ$5,"Mois (DateRDV)",CJ$7,"Années (DateRDV)",CJ$3),1,""),"")</f>
        <v/>
      </c>
      <c r="CK144" s="166" t="str">
        <f>IFERROR(IF(GETPIVOTDATA("DateRDV",TCD!$B$1,"DT","BA","Bénéficiaire",$A144,CK$6,CK$5,"Mois (DateRDV)",CK$7,"Années (DateRDV)",CK$3),2,""),"")</f>
        <v/>
      </c>
      <c r="CL144" s="166" t="str">
        <f>IFERROR(IF(GETPIVOTDATA("DateRDV",TCD!$B$1,"DT","BA","Bénéficiaire",$A144,BE$6,BE$5,"Mois (DateRDV)",BE$7,"Années (DateRDV)",BE$3,"Présence","Excusé"),3,""),"")</f>
        <v/>
      </c>
      <c r="CM144" s="166" t="str">
        <f>IFERROR(IF(GETPIVOTDATA("DateRDV",TCD!$B$1,"DT","BA","Bénéficiaire",$A144,CM$6,CM$5,"Mois (DateRDV)",CM$7,"Années (DateRDV)",CM$3,"Présence","Absent"),4,""),"")</f>
        <v/>
      </c>
      <c r="CN144" s="166" t="str">
        <f>IFERROR(IF(GETPIVOTDATA("DateRDV",TCD!$B$1,"DT","BA","Bénéficiaire",$A144,CN$6,CN$5,"Mois (DateRDV)",CN$7,"Années (DateRDV)",CN$3),1,""),"")</f>
        <v/>
      </c>
      <c r="CO144" s="166" t="str">
        <f>IFERROR(IF(GETPIVOTDATA("DateRDV",TCD!$B$1,"DT","BA","Bénéficiaire",$A144,CO$6,CO$5,"Mois (DateRDV)",CO$7,"Années (DateRDV)",CO$3),2,""),"")</f>
        <v/>
      </c>
      <c r="CP144" s="166" t="str">
        <f>IFERROR(IF(GETPIVOTDATA("DateRDV",TCD!$B$1,"DT","BA","Bénéficiaire",$A144,CP$6,CP$5,"Mois (DateRDV)",CP$7,"Années (DateRDV)",CP$3,"Présence","Excusé"),3,""),"")</f>
        <v/>
      </c>
      <c r="CQ144" s="166" t="str">
        <f>IFERROR(IF(GETPIVOTDATA("DateRDV",TCD!$B$1,"DT","BA","Bénéficiaire",$A144,CQ$6,CQ$5,"Mois (DateRDV)",CQ$7,"Années (DateRDV)",CQ$3,"Présence","Absent"),4,""),"")</f>
        <v/>
      </c>
      <c r="CR144" s="166" t="str">
        <f>IFERROR(IF(GETPIVOTDATA("DateRDV",TCD!$B$1,"DT","BA","Bénéficiaire",$A144,CR$6,CR$5,"Mois (DateRDV)",CR$7,"Années (DateRDV)",CR$3),1,""),"")</f>
        <v/>
      </c>
      <c r="CS144" s="166" t="str">
        <f>IFERROR(IF(GETPIVOTDATA("DateRDV",TCD!$B$1,"DT","BA","Bénéficiaire",$A144,CS$6,CS$5,"Mois (DateRDV)",CS$7,"Années (DateRDV)",CS$3),2,""),"")</f>
        <v/>
      </c>
      <c r="CT144" s="166" t="str">
        <f>IFERROR(IF(GETPIVOTDATA("DateRDV",TCD!$B$1,"DT","BA","Bénéficiaire",$A144,CT$6,CT$5,"Mois (DateRDV)",CT$7,"Années (DateRDV)",CT$3,"Présence","Excusé"),3,""),"")</f>
        <v/>
      </c>
      <c r="CU144" s="166" t="str">
        <f>IFERROR(IF(GETPIVOTDATA("DateRDV",TCD!$B$1,"DT","BA","Bénéficiaire",$A144,CU$6,CU$5,"Mois (DateRDV)",CU$7,"Années (DateRDV)",CU$3,"Présence","Absent"),4,""),"")</f>
        <v/>
      </c>
      <c r="CV144" s="166" t="str">
        <f>IFERROR(IF(GETPIVOTDATA("DateRDV",TCD!$B$1,"DT","BA","Bénéficiaire",$A144,CV$6,CV$5,"Mois (DateRDV)",CV$7,"Années (DateRDV)",CV$3),1,""),"")</f>
        <v/>
      </c>
      <c r="CW144" s="166" t="str">
        <f>IFERROR(IF(GETPIVOTDATA("DateRDV",TCD!$B$1,"DT","BA","Bénéficiaire",$A144,CW$6,CW$5,"Mois (DateRDV)",CW$7,"Années (DateRDV)",CW$3),2,""),"")</f>
        <v/>
      </c>
      <c r="CX144" s="166" t="str">
        <f>IFERROR(IF(GETPIVOTDATA("DateRDV",TCD!$B$1,"DT","BA","Bénéficiaire",$A144,CX$6,CX$5,"Mois (DateRDV)",CX$7,"Années (DateRDV)",CX$3,"Présence","Excusé"),3,""),"")</f>
        <v/>
      </c>
      <c r="CY144" s="166" t="str">
        <f>IFERROR(IF(GETPIVOTDATA("DateRDV",TCD!$B$1,"DT","BA","Bénéficiaire",$A144,CY$6,CY$5,"Mois (DateRDV)",CY$7,"Années (DateRDV)",CY$3,"Présence","Absent"),4,""),"")</f>
        <v/>
      </c>
      <c r="CZ144" s="166" t="str">
        <f>IFERROR(IF(GETPIVOTDATA("DateRDV",TCD!$B$1,"DT","BA","Bénéficiaire",$A144,CZ$6,CZ$5,"Mois (DateRDV)",CZ$7,"Années (DateRDV)",CZ$3),1,""),"")</f>
        <v/>
      </c>
      <c r="DA144" s="166" t="str">
        <f>IFERROR(IF(GETPIVOTDATA("DateRDV",TCD!$B$1,"DT","BA","Bénéficiaire",$A144,DA$6,DA$5,"Mois (DateRDV)",DA$7,"Années (DateRDV)",DA$3),2,""),"")</f>
        <v/>
      </c>
      <c r="DB144" s="166" t="str">
        <f>IFERROR(IF(GETPIVOTDATA("DateRDV",TCD!$B$1,"DT","BA","Bénéficiaire",$A144,DB$6,DB$5,"Mois (DateRDV)",DB$7,"Années (DateRDV)",DB$3,"Présence","Excusé"),3,""),"")</f>
        <v/>
      </c>
      <c r="DC144" s="166" t="str">
        <f>IFERROR(IF(GETPIVOTDATA("DateRDV",TCD!$B$1,"DT","BA","Bénéficiaire",$A144,DC$6,DC$5,"Mois (DateRDV)",DC$7,"Années (DateRDV)",DC$3,"Présence","Absent"),4,""),"")</f>
        <v/>
      </c>
      <c r="DD144" s="166" t="str">
        <f>IFERROR(IF(GETPIVOTDATA("DateRDV",TCD!$B$1,"DT","BA","Bénéficiaire",$A144,DD$6,DD$5,"Mois (DateRDV)",DD$7,"Années (DateRDV)",DD$3),1,""),"")</f>
        <v/>
      </c>
      <c r="DE144" s="166" t="str">
        <f>IFERROR(IF(GETPIVOTDATA("DateRDV",TCD!$B$1,"DT","BA","Bénéficiaire",$A144,DE$6,DE$5,"Mois (DateRDV)",DE$7,"Années (DateRDV)",DE$3),2,""),"")</f>
        <v/>
      </c>
      <c r="DF144" s="166" t="str">
        <f>IFERROR(IF(GETPIVOTDATA("DateRDV",TCD!$B$1,"DT","BA","Bénéficiaire",$A144,DF$6,DF$5,"Mois (DateRDV)",DF$7,"Années (DateRDV)",DF$3,"Présence","Excusé"),3,""),"")</f>
        <v/>
      </c>
      <c r="DG144" s="166" t="str">
        <f>IFERROR(IF(GETPIVOTDATA("DateRDV",TCD!$B$1,"DT","BA","Bénéficiaire",$A144,DG$6,DG$5,"Mois (DateRDV)",DG$7,"Années (DateRDV)",DG$3,"Présence","Absent"),4,""),"")</f>
        <v/>
      </c>
      <c r="DH144" s="166" t="str">
        <f>IFERROR(IF(GETPIVOTDATA("DateRDV",TCD!$B$1,"DT","BA","Bénéficiaire",$A144,DH$6,DH$5,"Mois (DateRDV)",DH$7,"Années (DateRDV)",DH$3),1,""),"")</f>
        <v/>
      </c>
      <c r="DI144" s="166" t="str">
        <f>IFERROR(IF(GETPIVOTDATA("DateRDV",TCD!$B$1,"DT","BA","Bénéficiaire",$A144,DI$6,DI$5,"Mois (DateRDV)",DI$7,"Années (DateRDV)",DI$3),2,""),"")</f>
        <v/>
      </c>
      <c r="DJ144" s="166" t="str">
        <f>IFERROR(IF(GETPIVOTDATA("DateRDV",TCD!$B$1,"DT","BA","Bénéficiaire",$A144,DJ$6,DJ$5,"Mois (DateRDV)",DJ$7,"Années (DateRDV)",DJ$3,"Présence","Excusé"),3,""),"")</f>
        <v/>
      </c>
      <c r="DK144" s="166" t="str">
        <f>IFERROR(IF(GETPIVOTDATA("DateRDV",TCD!$B$1,"DT","BA","Bénéficiaire",$A144,DK$6,DK$5,"Mois (DateRDV)",DK$7,"Années (DateRDV)",DK$3,"Présence","Absent"),4,""),"")</f>
        <v/>
      </c>
      <c r="DL144" s="166" t="str">
        <f>IFERROR(IF(GETPIVOTDATA("DateRDV",TCD!$B$1,"DT","BA","Bénéficiaire",$A144,DL$6,DL$5,"Mois (DateRDV)",DL$7,"Années (DateRDV)",DL$3),1,""),"")</f>
        <v/>
      </c>
      <c r="DM144" s="166" t="str">
        <f>IFERROR(IF(GETPIVOTDATA("DateRDV",TCD!$B$1,"DT","BA","Bénéficiaire",$A144,DM$6,DM$5,"Mois (DateRDV)",DM$7,"Années (DateRDV)",DM$3),2,""),"")</f>
        <v/>
      </c>
      <c r="DN144" s="166" t="str">
        <f>IFERROR(IF(GETPIVOTDATA("DateRDV",TCD!$B$1,"DT","BA","Bénéficiaire",$A144,DN$6,DN$5,"Mois (DateRDV)",DN$7,"Années (DateRDV)",DN$3,"Présence","Excusé"),3,""),"")</f>
        <v/>
      </c>
      <c r="DO144" s="166" t="str">
        <f>IFERROR(IF(GETPIVOTDATA("DateRDV",TCD!$B$1,"DT","BA","Bénéficiaire",$A144,DO$6,DO$5,"Mois (DateRDV)",DO$7,"Années (DateRDV)",DO$3,"Présence","Absent"),4,""),"")</f>
        <v/>
      </c>
    </row>
    <row r="145" spans="1:119" x14ac:dyDescent="0.2">
      <c r="A145" t="str">
        <v>GRANDADAM Marc</v>
      </c>
      <c r="B145" s="169" t="str">
        <f>IFERROR(IF(INDEX(Data!P:P,MATCH(A145,Data!B:B,0))&lt;&gt;"",INDEX(Data!P:P,MATCH(A145,Data!B:B,0)),""),"")</f>
        <v>GRANDADAM</v>
      </c>
      <c r="C145" s="169" t="str">
        <f>IFERROR(IF(INDEX(Data!O:O,MATCH(A145,Data!B:B,0))&lt;&gt;"",INDEX(Data!O:O,MATCH(A145,Data!B:B,0)),""),"")</f>
        <v>Marc</v>
      </c>
      <c r="D145" s="169" t="str">
        <f>IFERROR(IF(INDEX(Data!J:J,MATCH(A145,Data!B:B,0))&lt;&gt;"",INDEX(Data!J:J,MATCH(A145,Data!B:B,0)),""),"")</f>
        <v>CI</v>
      </c>
      <c r="E145" s="169" t="str">
        <f>IFERROR(IF(INDEX(Data!M:M,MATCH(A145,Data!B:B,0))&lt;&gt;"",INDEX(Data!M:M,MATCH(A145,Data!B:B,0)),""),"")</f>
        <v>SEYNOD</v>
      </c>
      <c r="F145" s="169">
        <f>IFERROR(IF(INDEX(Data!N:N,MATCH(A145,Data!B:B,0))&lt;&gt;"",INDEX(Data!N:N,MATCH(A145,Data!B:B,0)),""),"")</f>
        <v>74600</v>
      </c>
      <c r="G145" s="170">
        <f>IFERROR(IF(INDEX(Data!K:K,MATCH(A145,Data!B:B,0))&lt;&gt;"",INDEX(Data!K:K,MATCH(A145,Data!B:B,0)),""),"")</f>
        <v>45623</v>
      </c>
      <c r="H145" s="170">
        <f>IFERROR(IF(INDEX(Data!L:L,MATCH(A145,Data!B:B,0))&lt;&gt;"",INDEX(Data!L:L,MATCH(A145,Data!B:B,0)),""),"")</f>
        <v>45623</v>
      </c>
      <c r="I145" s="170">
        <f>IFERROR(IF(INDEX(Data!C:C,MATCH(A145,Data!B:B,0))&lt;&gt;"",INDEX(Data!C:C,MATCH(A145,Data!B:B,0)),""),"")</f>
        <v>45649</v>
      </c>
      <c r="J145" s="170">
        <f>IFERROR(IF(INDEX(Data!D:D,MATCH(A145,Data!B:B,0))&lt;&gt;"",INDEX(Data!D:D,MATCH(A145,Data!B:B,0)),""),"")</f>
        <v>45807</v>
      </c>
      <c r="K145" s="171" t="str">
        <f>IFERROR(IF(INDEX(Data!H:H,MATCH(A145,Data!B:B,0))&lt;&gt;"",INDEX(Data!H:H,MATCH(A145,Data!B:B,0)),""),"")</f>
        <v>Equilibré</v>
      </c>
      <c r="L145" s="166" t="str">
        <f>IFERROR(IF(GETPIVOTDATA("DateRDV",TCD!$B$1,"DT","BA","Bénéficiaire",$A145,L$6,L$5,"Mois (DateRDV)",L$7,"Années (DateRDV)",L$3),1,""),"")</f>
        <v/>
      </c>
      <c r="M145" s="166" t="str">
        <f>IFERROR(IF(GETPIVOTDATA("DateRDV",TCD!$B$1,"DT","BA","Bénéficiaire",$A145,M$6,M$5,"Mois (DateRDV)",M$7,"Années (DateRDV)",M$3),2,""),"")</f>
        <v/>
      </c>
      <c r="N145" s="166" t="str">
        <f>IFERROR(IF(GETPIVOTDATA("DateRDV",TCD!$B$1,"DT","BA","Bénéficiaire",$A145,N$6,N$5,"Mois (DateRDV)",N$7,"Années (DateRDV)",N$3,"Présence","Excusé"),3,""),"")</f>
        <v/>
      </c>
      <c r="O145" s="166" t="str">
        <f>IFERROR(IF(GETPIVOTDATA("DateRDV",TCD!$B$1,"DT","BA","Bénéficiaire",$A145,O$6,O$5,"Mois (DateRDV)",O$7,"Années (DateRDV)",O$3,"Présence","Absent"),4,""),"")</f>
        <v/>
      </c>
      <c r="P145" s="166" t="str">
        <f>IFERROR(IF(GETPIVOTDATA("DateRDV",TCD!$B$1,"DT","BA","Bénéficiaire",$A145,P$6,P$5,"Mois (DateRDV)",P$7,"Années (DateRDV)",P$3),1,""),"")</f>
        <v/>
      </c>
      <c r="Q145" s="166" t="str">
        <f>IFERROR(IF(GETPIVOTDATA("DateRDV",TCD!$B$1,"DT","BA","Bénéficiaire",$A145,Q$6,Q$5,"Mois (DateRDV)",Q$7,"Années (DateRDV)",Q$3),2,""),"")</f>
        <v/>
      </c>
      <c r="R145" s="166" t="str">
        <f>IFERROR(IF(GETPIVOTDATA("DateRDV",TCD!$B$1,"DT","BA","Bénéficiaire",$A145,R$6,R$5,"Mois (DateRDV)",R$7,"Années (DateRDV)",R$3,"Présence","Excusé"),3,""),"")</f>
        <v/>
      </c>
      <c r="S145" s="166" t="str">
        <f>IFERROR(IF(GETPIVOTDATA("DateRDV",TCD!$B$1,"DT","BA","Bénéficiaire",$A145,S$6,S$5,"Mois (DateRDV)",S$7,"Années (DateRDV)",S$3,"Présence","Absent"),4,""),"")</f>
        <v/>
      </c>
      <c r="T145" s="166" t="str">
        <f>IFERROR(IF(GETPIVOTDATA("DateRDV",TCD!$B$1,"DT","BA","Bénéficiaire",$A145,T$6,T$5,"Mois (DateRDV)",T$7,"Années (DateRDV)",T$3),1,""),"")</f>
        <v/>
      </c>
      <c r="U145" s="166" t="str">
        <f>IFERROR(IF(GETPIVOTDATA("DateRDV",TCD!$B$1,"DT","BA","Bénéficiaire",$A145,U$6,U$5,"Mois (DateRDV)",U$7,"Années (DateRDV)",U$3),2,""),"")</f>
        <v/>
      </c>
      <c r="V145" s="166" t="str">
        <f>IFERROR(IF(GETPIVOTDATA("DateRDV",TCD!$B$1,"DT","BA","Bénéficiaire",$A145,V$6,V$5,"Mois (DateRDV)",V$7,"Années (DateRDV)",V$3,"Présence","Excusé"),3,""),"")</f>
        <v/>
      </c>
      <c r="W145" s="166" t="str">
        <f>IFERROR(IF(GETPIVOTDATA("DateRDV",TCD!$B$1,"DT","BA","Bénéficiaire",$A145,W$6,W$5,"Mois (DateRDV)",W$7,"Années (DateRDV)",W$3,"Présence","Absent"),4,""),"")</f>
        <v/>
      </c>
      <c r="X145" s="166" t="str">
        <f>IFERROR(IF(GETPIVOTDATA("DateRDV",TCD!$B$1,"DT","BA","Bénéficiaire",$A145,X$6,X$5,"Mois (DateRDV)",X$7,"Années (DateRDV)",X$3),1,""),"")</f>
        <v/>
      </c>
      <c r="Y145" s="166" t="str">
        <f>IFERROR(IF(GETPIVOTDATA("DateRDV",TCD!$B$1,"DT","BA","Bénéficiaire",$A145,Y$6,Y$5,"Mois (DateRDV)",Y$7,"Années (DateRDV)",Y$3),2,""),"")</f>
        <v/>
      </c>
      <c r="Z145" s="166" t="str">
        <f>IFERROR(IF(GETPIVOTDATA("DateRDV",TCD!$B$1,"DT","BA","Bénéficiaire",$A145,Z$6,Z$5,"Mois (DateRDV)",Z$7,"Années (DateRDV)",Z$3,"Présence","Excusé"),3,""),"")</f>
        <v/>
      </c>
      <c r="AA145" s="166" t="str">
        <f>IFERROR(IF(GETPIVOTDATA("DateRDV",TCD!$B$1,"DT","BA","Bénéficiaire",$A145,AA$6,AA$5,"Mois (DateRDV)",AA$7,"Années (DateRDV)",AA$3,"Présence","Absent"),4,""),"")</f>
        <v/>
      </c>
      <c r="AB145" s="166" t="str">
        <f>IFERROR(IF(GETPIVOTDATA("DateRDV",TCD!$B$1,"DT","BA","Bénéficiaire",$A145,AB$6,AB$5,"Mois (DateRDV)",AB$7,"Années (DateRDV)",AB$3),1,""),"")</f>
        <v/>
      </c>
      <c r="AC145" s="166" t="str">
        <f>IFERROR(IF(GETPIVOTDATA("DateRDV",TCD!$B$1,"DT","BA","Bénéficiaire",$A145,AC$6,AC$5,"Mois (DateRDV)",AC$7,"Années (DateRDV)",AC$3),2,""),"")</f>
        <v/>
      </c>
      <c r="AD145" s="166" t="str">
        <f>IFERROR(IF(GETPIVOTDATA("DateRDV",TCD!$B$1,"DT","BA","Bénéficiaire",$A145,AD$6,AD$5,"Mois (DateRDV)",AD$7,"Années (DateRDV)",AD$3,"Présence","Excusé"),3,""),"")</f>
        <v/>
      </c>
      <c r="AE145" s="166" t="str">
        <f>IFERROR(IF(GETPIVOTDATA("DateRDV",TCD!$B$1,"DT","BA","Bénéficiaire",$A145,AE$6,AE$5,"Mois (DateRDV)",AE$7,"Années (DateRDV)",AE$3,"Présence","Absent"),4,""),"")</f>
        <v/>
      </c>
      <c r="AF145" s="166" t="str">
        <f>IFERROR(IF(GETPIVOTDATA("DateRDV",TCD!$B$1,"DT","BA","Bénéficiaire",$A145,AF$6,AF$5,"Mois (DateRDV)",AF$7,"Années (DateRDV)",AF$3),1,""),"")</f>
        <v/>
      </c>
      <c r="AG145" s="166" t="str">
        <f>IFERROR(IF(GETPIVOTDATA("DateRDV",TCD!$B$1,"DT","BA","Bénéficiaire",$A145,AG$6,AG$5,"Mois (DateRDV)",AG$7,"Années (DateRDV)",AG$3),2,""),"")</f>
        <v/>
      </c>
      <c r="AH145" s="166" t="str">
        <f>IFERROR(IF(GETPIVOTDATA("DateRDV",TCD!$B$1,"DT","BA","Bénéficiaire",$A145,AH$6,AH$5,"Mois (DateRDV)",AH$7,"Années (DateRDV)",AH$3,"Présence","Excusé"),3,""),"")</f>
        <v/>
      </c>
      <c r="AI145" s="166" t="str">
        <f>IFERROR(IF(GETPIVOTDATA("DateRDV",TCD!$B$1,"DT","BA","Bénéficiaire",$A145,AI$6,AI$5,"Mois (DateRDV)",AI$7,"Années (DateRDV)",AI$3,"Présence","Absent"),4,""),"")</f>
        <v/>
      </c>
      <c r="AJ145" s="166" t="str">
        <f>IFERROR(IF(GETPIVOTDATA("DateRDV",TCD!$B$1,"DT","BA","Bénéficiaire",$A145,AJ$6,AJ$5,"Mois (DateRDV)",AJ$7,"Années (DateRDV)",AJ$3),1,""),"")</f>
        <v/>
      </c>
      <c r="AK145" s="166" t="str">
        <f>IFERROR(IF(GETPIVOTDATA("DateRDV",TCD!$B$1,"DT","BA","Bénéficiaire",$A145,AK$6,AK$5,"Mois (DateRDV)",AK$7,"Années (DateRDV)",AK$3),2,""),"")</f>
        <v/>
      </c>
      <c r="AL145" s="166" t="str">
        <f>IFERROR(IF(GETPIVOTDATA("DateRDV",TCD!$B$1,"DT","BA","Bénéficiaire",$A145,AL$6,AL$5,"Mois (DateRDV)",AL$7,"Années (DateRDV)",AL$3,"Présence","Excusé"),3,""),"")</f>
        <v/>
      </c>
      <c r="AM145" s="166" t="str">
        <f>IFERROR(IF(GETPIVOTDATA("DateRDV",TCD!$B$1,"DT","BA","Bénéficiaire",$A145,AM$6,AM$5,"Mois (DateRDV)",AM$7,"Années (DateRDV)",AM$3,"Présence","Absent"),4,""),"")</f>
        <v/>
      </c>
      <c r="AN145" s="166" t="str">
        <f>IFERROR(IF(GETPIVOTDATA("DateRDV",TCD!$B$1,"DT","BA","Bénéficiaire",$A145,AN$6,AN$5,"Mois (DateRDV)",AN$7,"Années (DateRDV)",AN$3),1,""),"")</f>
        <v/>
      </c>
      <c r="AO145" s="166" t="str">
        <f>IFERROR(IF(GETPIVOTDATA("DateRDV",TCD!$B$1,"DT","BA","Bénéficiaire",$A145,AO$6,AO$5,"Mois (DateRDV)",AO$7,"Années (DateRDV)",AO$3),2,""),"")</f>
        <v/>
      </c>
      <c r="AP145" s="166" t="str">
        <f>IFERROR(IF(GETPIVOTDATA("DateRDV",TCD!$B$1,"DT","BA","Bénéficiaire",$A145,AP$6,AP$5,"Mois (DateRDV)",AP$7,"Années (DateRDV)",AP$3,"Présence","Excusé"),3,""),"")</f>
        <v/>
      </c>
      <c r="AQ145" s="166" t="str">
        <f>IFERROR(IF(GETPIVOTDATA("DateRDV",TCD!$B$1,"DT","BA","Bénéficiaire",$A145,AQ$6,AQ$5,"Mois (DateRDV)",AQ$7,"Années (DateRDV)",AQ$3,"Présence","Absent"),4,""),"")</f>
        <v/>
      </c>
      <c r="AR145" s="166" t="str">
        <f>IFERROR(IF(GETPIVOTDATA("DateRDV",TCD!$B$1,"DT","BA","Bénéficiaire",$A145,AR$6,AR$5,"Mois (DateRDV)",AR$7,"Années (DateRDV)",AR$3),1,""),"")</f>
        <v/>
      </c>
      <c r="AS145" s="166" t="str">
        <f>IFERROR(IF(GETPIVOTDATA("DateRDV",TCD!$B$1,"DT","BA","Bénéficiaire",$A145,AS$6,AS$5,"Mois (DateRDV)",AS$7,"Années (DateRDV)",AS$3),2,""),"")</f>
        <v/>
      </c>
      <c r="AT145" s="166" t="str">
        <f>IFERROR(IF(GETPIVOTDATA("DateRDV",TCD!$B$1,"DT","BA","Bénéficiaire",$A145,AT$6,AT$5,"Mois (DateRDV)",AT$7,"Années (DateRDV)",AT$3,"Présence","Excusé"),3,""),"")</f>
        <v/>
      </c>
      <c r="AU145" s="166" t="str">
        <f>IFERROR(IF(GETPIVOTDATA("DateRDV",TCD!$B$1,"DT","BA","Bénéficiaire",$A145,AU$6,AU$5,"Mois (DateRDV)",AU$7,"Années (DateRDV)",AU$3,"Présence","Absent"),4,""),"")</f>
        <v/>
      </c>
      <c r="AV145" s="166" t="str">
        <f>IFERROR(IF(GETPIVOTDATA("DateRDV",TCD!$B$1,"DT","BA","Bénéficiaire",$A145,AV$6,AV$5,"Mois (DateRDV)",AV$7,"Années (DateRDV)",AV$3),1,""),"")</f>
        <v/>
      </c>
      <c r="AW145" s="166" t="str">
        <f>IFERROR(IF(GETPIVOTDATA("DateRDV",TCD!$B$1,"DT","BA","Bénéficiaire",$A145,AW$6,AW$5,"Mois (DateRDV)",AW$7,"Années (DateRDV)",AW$3),2,""),"")</f>
        <v/>
      </c>
      <c r="AX145" s="166" t="str">
        <f>IFERROR(IF(GETPIVOTDATA("DateRDV",TCD!$B$1,"DT","BA","Bénéficiaire",$A145,AX$6,AX$5,"Mois (DateRDV)",AX$7,"Années (DateRDV)",AX$3,"Présence","Excusé"),3,""),"")</f>
        <v/>
      </c>
      <c r="AY145" s="166" t="str">
        <f>IFERROR(IF(GETPIVOTDATA("DateRDV",TCD!$B$1,"DT","BA","Bénéficiaire",$A145,AY$6,AY$5,"Mois (DateRDV)",AY$7,"Années (DateRDV)",AY$3,"Présence","Absent"),4,""),"")</f>
        <v/>
      </c>
      <c r="AZ145" s="166" t="str">
        <f>IFERROR(IF(GETPIVOTDATA("DateRDV",TCD!$B$1,"DT","BA","Bénéficiaire",$A145,AZ$6,AZ$5,"Mois (DateRDV)",AZ$7,"Années (DateRDV)",AZ$3),1,""),"")</f>
        <v/>
      </c>
      <c r="BA145" s="166" t="str">
        <f>IFERROR(IF(GETPIVOTDATA("DateRDV",TCD!$B$1,"DT","BA","Bénéficiaire",$A145,BA$6,BA$5,"Mois (DateRDV)",BA$7,"Années (DateRDV)",BA$3),2,""),"")</f>
        <v/>
      </c>
      <c r="BB145" s="166" t="str">
        <f>IFERROR(IF(GETPIVOTDATA("DateRDV",TCD!$B$1,"DT","BA","Bénéficiaire",$A145,BB$6,BB$5,"Mois (DateRDV)",BB$7,"Années (DateRDV)",BB$3,"Présence","Excusé"),3,""),"")</f>
        <v/>
      </c>
      <c r="BC145" s="166" t="str">
        <f>IFERROR(IF(GETPIVOTDATA("DateRDV",TCD!$B$1,"DT","BA","Bénéficiaire",$A145,BC$6,BC$5,"Mois (DateRDV)",BC$7,"Années (DateRDV)",BC$3,"Présence","Absent"),4,""),"")</f>
        <v/>
      </c>
      <c r="BD145" s="166" t="str">
        <f>IFERROR(IF(GETPIVOTDATA("DateRDV",TCD!$B$1,"DT","BA","Bénéficiaire",$A145,BD$6,BD$5,"Mois (DateRDV)",BD$7,"Années (DateRDV)",BD$3),1,""),"")</f>
        <v/>
      </c>
      <c r="BE145" s="166" t="str">
        <f>IFERROR(IF(GETPIVOTDATA("DateRDV",TCD!$B$1,"DT","BA","Bénéficiaire",$A145,BE$6,BE$5,"Mois (DateRDV)",BE$7,"Années (DateRDV)",BE$3),2,""),"")</f>
        <v/>
      </c>
      <c r="BF145" s="166" t="str">
        <f>IFERROR(IF(GETPIVOTDATA("DateRDV",TCD!$B$1,"DT","BA","Bénéficiaire",$A145,BF$6,BF$5,"Mois (DateRDV)",BF$7,"Années (DateRDV)",BF$3,"Présence","Excusé"),3,""),"")</f>
        <v/>
      </c>
      <c r="BG145" s="166" t="str">
        <f>IFERROR(IF(GETPIVOTDATA("DateRDV",TCD!$B$1,"DT","BA","Bénéficiaire",$A145,BG$6,BG$5,"Mois (DateRDV)",BG$7,"Années (DateRDV)",BG$3,"Présence","Absent"),4,""),"")</f>
        <v/>
      </c>
      <c r="BH145" s="166" t="str">
        <f>IFERROR(IF(GETPIVOTDATA("DateRDV",TCD!$B$1,"DT","BA","Bénéficiaire",$A145,BH$6,BH$5,"Mois (DateRDV)",BH$7,"Années (DateRDV)",BH$3),1,""),"")</f>
        <v/>
      </c>
      <c r="BI145" s="166" t="str">
        <f>IFERROR(IF(GETPIVOTDATA("DateRDV",TCD!$B$1,"DT","BA","Bénéficiaire",$A145,BI$6,BI$5,"Mois (DateRDV)",BI$7,"Années (DateRDV)",BI$3),2,""),"")</f>
        <v/>
      </c>
      <c r="BJ145" s="166" t="str">
        <f>IFERROR(IF(GETPIVOTDATA("DateRDV",TCD!$B$1,"DT","BA","Bénéficiaire",$A145,BJ$6,BJ$5,"Mois (DateRDV)",BJ$7,"Années (DateRDV)",BJ$3,"Présence","Excusé"),3,""),"")</f>
        <v/>
      </c>
      <c r="BK145" s="166" t="str">
        <f>IFERROR(IF(GETPIVOTDATA("DateRDV",TCD!$B$1,"DT","BA","Bénéficiaire",$A145,BK$6,BK$5,"Mois (DateRDV)",BK$7,"Années (DateRDV)",BK$3,"Présence","Absent"),4,""),"")</f>
        <v/>
      </c>
      <c r="BL145" s="166" t="str">
        <f>IFERROR(IF(GETPIVOTDATA("DateRDV",TCD!$B$1,"DT","BA","Bénéficiaire",$A145,BL$6,BL$5,"Mois (DateRDV)",BL$7,"Années (DateRDV)",BL$3),1,""),"")</f>
        <v/>
      </c>
      <c r="BM145" s="166" t="str">
        <f>IFERROR(IF(GETPIVOTDATA("DateRDV",TCD!$B$1,"DT","BA","Bénéficiaire",$A145,BM$6,BM$5,"Mois (DateRDV)",BM$7,"Années (DateRDV)",BM$3),2,""),"")</f>
        <v/>
      </c>
      <c r="BN145" s="166" t="str">
        <f>IFERROR(IF(GETPIVOTDATA("DateRDV",TCD!$B$1,"DT","BA","Bénéficiaire",$A145,BN$6,BN$5,"Mois (DateRDV)",BN$7,"Années (DateRDV)",BN$3,"Présence","Excusé"),3,""),"")</f>
        <v/>
      </c>
      <c r="BO145" s="166" t="str">
        <f>IFERROR(IF(GETPIVOTDATA("DateRDV",TCD!$B$1,"DT","BA","Bénéficiaire",$A145,BO$6,BO$5,"Mois (DateRDV)",BO$7,"Années (DateRDV)",BO$3,"Présence","Absent"),4,""),"")</f>
        <v/>
      </c>
      <c r="BP145" s="166" t="str">
        <f>IFERROR(IF(GETPIVOTDATA("DateRDV",TCD!$B$1,"DT","BA","Bénéficiaire",$A145,BP$6,BP$5,"Mois (DateRDV)",BP$7,"Années (DateRDV)",BP$3),1,""),"")</f>
        <v/>
      </c>
      <c r="BQ145" s="166" t="str">
        <f>IFERROR(IF(GETPIVOTDATA("DateRDV",TCD!$B$1,"DT","BA","Bénéficiaire",$A145,BQ$6,BQ$5,"Mois (DateRDV)",BQ$7,"Années (DateRDV)",BQ$3),2,""),"")</f>
        <v/>
      </c>
      <c r="BR145" s="166" t="str">
        <f>IFERROR(IF(GETPIVOTDATA("DateRDV",TCD!$B$1,"DT","BA","Bénéficiaire",$A145,BR$6,BR$5,"Mois (DateRDV)",BR$7,"Années (DateRDV)",BR$3,"Présence","Excusé"),3,""),"")</f>
        <v/>
      </c>
      <c r="BS145" s="166" t="str">
        <f>IFERROR(IF(GETPIVOTDATA("DateRDV",TCD!$B$1,"DT","BA","Bénéficiaire",$A145,BS$6,BS$5,"Mois (DateRDV)",BS$7,"Années (DateRDV)",BS$3,"Présence","Absent"),4,""),"")</f>
        <v/>
      </c>
      <c r="BT145" s="166" t="str">
        <f>IFERROR(IF(GETPIVOTDATA("DateRDV",TCD!$B$1,"DT","BA","Bénéficiaire",$A145,BT$6,BT$5,"Mois (DateRDV)",BT$7,"Années (DateRDV)",BT$3),1,""),"")</f>
        <v/>
      </c>
      <c r="BU145" s="166" t="str">
        <f>IFERROR(IF(GETPIVOTDATA("DateRDV",TCD!$B$1,"DT","BA","Bénéficiaire",$A145,BU$6,BU$5,"Mois (DateRDV)",BU$7,"Années (DateRDV)",BU$3),2,""),"")</f>
        <v/>
      </c>
      <c r="BV145" s="166" t="str">
        <f>IFERROR(IF(GETPIVOTDATA("DateRDV",TCD!$B$1,"DT","BA","Bénéficiaire",$A145,BV$6,BV$5,"Mois (DateRDV)",BV$7,"Années (DateRDV)",BV$3,"Présence","Excusé"),3,""),"")</f>
        <v/>
      </c>
      <c r="BW145" s="166" t="str">
        <f>IFERROR(IF(GETPIVOTDATA("DateRDV",TCD!$B$1,"DT","BA","Bénéficiaire",$A145,BW$6,BW$5,"Mois (DateRDV)",BW$7,"Années (DateRDV)",BW$3,"Présence","Absent"),4,""),"")</f>
        <v/>
      </c>
      <c r="BX145" s="166" t="str">
        <f>IFERROR(IF(GETPIVOTDATA("DateRDV",TCD!$B$1,"DT","BA","Bénéficiaire",$A145,BX$6,BX$5,"Mois (DateRDV)",BX$7,"Années (DateRDV)",BX$3),1,""),"")</f>
        <v/>
      </c>
      <c r="BY145" s="166" t="str">
        <f>IFERROR(IF(GETPIVOTDATA("DateRDV",TCD!$B$1,"DT","BA","Bénéficiaire",$A145,BY$6,BY$5,"Mois (DateRDV)",BY$7,"Années (DateRDV)",BY$3),2,""),"")</f>
        <v/>
      </c>
      <c r="BZ145" s="166" t="str">
        <f>IFERROR(IF(GETPIVOTDATA("DateRDV",TCD!$B$1,"DT","BA","Bénéficiaire",$A145,BZ$6,BZ$5,"Mois (DateRDV)",BZ$7,"Années (DateRDV)",BZ$3,"Présence","Excusé"),3,""),"")</f>
        <v/>
      </c>
      <c r="CA145" s="166" t="str">
        <f>IFERROR(IF(GETPIVOTDATA("DateRDV",TCD!$B$1,"DT","BA","Bénéficiaire",$A145,CA$6,CA$5,"Mois (DateRDV)",CA$7,"Années (DateRDV)",CA$3,"Présence","Absent"),4,""),"")</f>
        <v/>
      </c>
      <c r="CB145" s="166" t="str">
        <f>IFERROR(IF(GETPIVOTDATA("DateRDV",TCD!$B$1,"DT","BA","Bénéficiaire",$A145,CB$6,CB$5,"Mois (DateRDV)",CB$7,"Années (DateRDV)",CB$3),1,""),"")</f>
        <v/>
      </c>
      <c r="CC145" s="166" t="str">
        <f>IFERROR(IF(GETPIVOTDATA("DateRDV",TCD!$B$1,"DT","BA","Bénéficiaire",$A145,CC$6,CC$5,"Mois (DateRDV)",CC$7,"Années (DateRDV)",CC$3),2,""),"")</f>
        <v/>
      </c>
      <c r="CD145" s="166" t="str">
        <f>IFERROR(IF(GETPIVOTDATA("DateRDV",TCD!$B$1,"DT","BA","Bénéficiaire",$A145,CD$6,CD$5,"Mois (DateRDV)",CD$7,"Années (DateRDV)",CD$3,"Présence","Excusé"),3,""),"")</f>
        <v/>
      </c>
      <c r="CE145" s="166" t="str">
        <f>IFERROR(IF(GETPIVOTDATA("DateRDV",TCD!$B$1,"DT","BA","Bénéficiaire",$A145,CE$6,CE$5,"Mois (DateRDV)",CE$7,"Années (DateRDV)",CE$3,"Présence","Absent"),4,""),"")</f>
        <v/>
      </c>
      <c r="CF145" s="166" t="str">
        <f>IFERROR(IF(GETPIVOTDATA("DateRDV",TCD!$B$1,"DT","BA","Bénéficiaire",$A145,CF$6,CF$5,"Mois (DateRDV)",CF$7,"Années (DateRDV)",CF$3),1,""),"")</f>
        <v/>
      </c>
      <c r="CG145" s="166" t="str">
        <f>IFERROR(IF(GETPIVOTDATA("DateRDV",TCD!$B$1,"DT","BA","Bénéficiaire",$A145,CG$6,CG$5,"Mois (DateRDV)",CG$7,"Années (DateRDV)",CG$3),2,""),"")</f>
        <v/>
      </c>
      <c r="CH145" s="166" t="str">
        <f>IFERROR(IF(GETPIVOTDATA("DateRDV",TCD!$B$1,"DT","BA","Bénéficiaire",$A145,CH$6,CH$5,"Mois (DateRDV)",CH$7,"Années (DateRDV)",CH$3,"Présence","Excusé"),3,""),"")</f>
        <v/>
      </c>
      <c r="CI145" s="166" t="str">
        <f>IFERROR(IF(GETPIVOTDATA("DateRDV",TCD!$B$1,"DT","BA","Bénéficiaire",$A145,CI$6,CI$5,"Mois (DateRDV)",CI$7,"Années (DateRDV)",CI$3,"Présence","Absent"),4,""),"")</f>
        <v/>
      </c>
      <c r="CJ145" s="166" t="str">
        <f>IFERROR(IF(GETPIVOTDATA("DateRDV",TCD!$B$1,"DT","BA","Bénéficiaire",$A145,CJ$6,CJ$5,"Mois (DateRDV)",CJ$7,"Années (DateRDV)",CJ$3),1,""),"")</f>
        <v/>
      </c>
      <c r="CK145" s="166" t="str">
        <f>IFERROR(IF(GETPIVOTDATA("DateRDV",TCD!$B$1,"DT","BA","Bénéficiaire",$A145,CK$6,CK$5,"Mois (DateRDV)",CK$7,"Années (DateRDV)",CK$3),2,""),"")</f>
        <v/>
      </c>
      <c r="CL145" s="166" t="str">
        <f>IFERROR(IF(GETPIVOTDATA("DateRDV",TCD!$B$1,"DT","BA","Bénéficiaire",$A145,BE$6,BE$5,"Mois (DateRDV)",BE$7,"Années (DateRDV)",BE$3,"Présence","Excusé"),3,""),"")</f>
        <v/>
      </c>
      <c r="CM145" s="166" t="str">
        <f>IFERROR(IF(GETPIVOTDATA("DateRDV",TCD!$B$1,"DT","BA","Bénéficiaire",$A145,CM$6,CM$5,"Mois (DateRDV)",CM$7,"Années (DateRDV)",CM$3,"Présence","Absent"),4,""),"")</f>
        <v/>
      </c>
      <c r="CN145" s="166" t="str">
        <f>IFERROR(IF(GETPIVOTDATA("DateRDV",TCD!$B$1,"DT","BA","Bénéficiaire",$A145,CN$6,CN$5,"Mois (DateRDV)",CN$7,"Années (DateRDV)",CN$3),1,""),"")</f>
        <v/>
      </c>
      <c r="CO145" s="166" t="str">
        <f>IFERROR(IF(GETPIVOTDATA("DateRDV",TCD!$B$1,"DT","BA","Bénéficiaire",$A145,CO$6,CO$5,"Mois (DateRDV)",CO$7,"Années (DateRDV)",CO$3),2,""),"")</f>
        <v/>
      </c>
      <c r="CP145" s="166" t="str">
        <f>IFERROR(IF(GETPIVOTDATA("DateRDV",TCD!$B$1,"DT","BA","Bénéficiaire",$A145,CP$6,CP$5,"Mois (DateRDV)",CP$7,"Années (DateRDV)",CP$3,"Présence","Excusé"),3,""),"")</f>
        <v/>
      </c>
      <c r="CQ145" s="166" t="str">
        <f>IFERROR(IF(GETPIVOTDATA("DateRDV",TCD!$B$1,"DT","BA","Bénéficiaire",$A145,CQ$6,CQ$5,"Mois (DateRDV)",CQ$7,"Années (DateRDV)",CQ$3,"Présence","Absent"),4,""),"")</f>
        <v/>
      </c>
      <c r="CR145" s="166" t="str">
        <f>IFERROR(IF(GETPIVOTDATA("DateRDV",TCD!$B$1,"DT","BA","Bénéficiaire",$A145,CR$6,CR$5,"Mois (DateRDV)",CR$7,"Années (DateRDV)",CR$3),1,""),"")</f>
        <v/>
      </c>
      <c r="CS145" s="166" t="str">
        <f>IFERROR(IF(GETPIVOTDATA("DateRDV",TCD!$B$1,"DT","BA","Bénéficiaire",$A145,CS$6,CS$5,"Mois (DateRDV)",CS$7,"Années (DateRDV)",CS$3),2,""),"")</f>
        <v/>
      </c>
      <c r="CT145" s="166" t="str">
        <f>IFERROR(IF(GETPIVOTDATA("DateRDV",TCD!$B$1,"DT","BA","Bénéficiaire",$A145,CT$6,CT$5,"Mois (DateRDV)",CT$7,"Années (DateRDV)",CT$3,"Présence","Excusé"),3,""),"")</f>
        <v/>
      </c>
      <c r="CU145" s="166" t="str">
        <f>IFERROR(IF(GETPIVOTDATA("DateRDV",TCD!$B$1,"DT","BA","Bénéficiaire",$A145,CU$6,CU$5,"Mois (DateRDV)",CU$7,"Années (DateRDV)",CU$3,"Présence","Absent"),4,""),"")</f>
        <v/>
      </c>
      <c r="CV145" s="166" t="str">
        <f>IFERROR(IF(GETPIVOTDATA("DateRDV",TCD!$B$1,"DT","BA","Bénéficiaire",$A145,CV$6,CV$5,"Mois (DateRDV)",CV$7,"Années (DateRDV)",CV$3),1,""),"")</f>
        <v/>
      </c>
      <c r="CW145" s="166" t="str">
        <f>IFERROR(IF(GETPIVOTDATA("DateRDV",TCD!$B$1,"DT","BA","Bénéficiaire",$A145,CW$6,CW$5,"Mois (DateRDV)",CW$7,"Années (DateRDV)",CW$3),2,""),"")</f>
        <v/>
      </c>
      <c r="CX145" s="166" t="str">
        <f>IFERROR(IF(GETPIVOTDATA("DateRDV",TCD!$B$1,"DT","BA","Bénéficiaire",$A145,CX$6,CX$5,"Mois (DateRDV)",CX$7,"Années (DateRDV)",CX$3,"Présence","Excusé"),3,""),"")</f>
        <v/>
      </c>
      <c r="CY145" s="166" t="str">
        <f>IFERROR(IF(GETPIVOTDATA("DateRDV",TCD!$B$1,"DT","BA","Bénéficiaire",$A145,CY$6,CY$5,"Mois (DateRDV)",CY$7,"Années (DateRDV)",CY$3,"Présence","Absent"),4,""),"")</f>
        <v/>
      </c>
      <c r="CZ145" s="166" t="str">
        <f>IFERROR(IF(GETPIVOTDATA("DateRDV",TCD!$B$1,"DT","BA","Bénéficiaire",$A145,CZ$6,CZ$5,"Mois (DateRDV)",CZ$7,"Années (DateRDV)",CZ$3),1,""),"")</f>
        <v/>
      </c>
      <c r="DA145" s="166" t="str">
        <f>IFERROR(IF(GETPIVOTDATA("DateRDV",TCD!$B$1,"DT","BA","Bénéficiaire",$A145,DA$6,DA$5,"Mois (DateRDV)",DA$7,"Années (DateRDV)",DA$3),2,""),"")</f>
        <v/>
      </c>
      <c r="DB145" s="166" t="str">
        <f>IFERROR(IF(GETPIVOTDATA("DateRDV",TCD!$B$1,"DT","BA","Bénéficiaire",$A145,DB$6,DB$5,"Mois (DateRDV)",DB$7,"Années (DateRDV)",DB$3,"Présence","Excusé"),3,""),"")</f>
        <v/>
      </c>
      <c r="DC145" s="166" t="str">
        <f>IFERROR(IF(GETPIVOTDATA("DateRDV",TCD!$B$1,"DT","BA","Bénéficiaire",$A145,DC$6,DC$5,"Mois (DateRDV)",DC$7,"Années (DateRDV)",DC$3,"Présence","Absent"),4,""),"")</f>
        <v/>
      </c>
      <c r="DD145" s="166" t="str">
        <f>IFERROR(IF(GETPIVOTDATA("DateRDV",TCD!$B$1,"DT","BA","Bénéficiaire",$A145,DD$6,DD$5,"Mois (DateRDV)",DD$7,"Années (DateRDV)",DD$3),1,""),"")</f>
        <v/>
      </c>
      <c r="DE145" s="166" t="str">
        <f>IFERROR(IF(GETPIVOTDATA("DateRDV",TCD!$B$1,"DT","BA","Bénéficiaire",$A145,DE$6,DE$5,"Mois (DateRDV)",DE$7,"Années (DateRDV)",DE$3),2,""),"")</f>
        <v/>
      </c>
      <c r="DF145" s="166" t="str">
        <f>IFERROR(IF(GETPIVOTDATA("DateRDV",TCD!$B$1,"DT","BA","Bénéficiaire",$A145,DF$6,DF$5,"Mois (DateRDV)",DF$7,"Années (DateRDV)",DF$3,"Présence","Excusé"),3,""),"")</f>
        <v/>
      </c>
      <c r="DG145" s="166" t="str">
        <f>IFERROR(IF(GETPIVOTDATA("DateRDV",TCD!$B$1,"DT","BA","Bénéficiaire",$A145,DG$6,DG$5,"Mois (DateRDV)",DG$7,"Années (DateRDV)",DG$3,"Présence","Absent"),4,""),"")</f>
        <v/>
      </c>
      <c r="DH145" s="166" t="str">
        <f>IFERROR(IF(GETPIVOTDATA("DateRDV",TCD!$B$1,"DT","BA","Bénéficiaire",$A145,DH$6,DH$5,"Mois (DateRDV)",DH$7,"Années (DateRDV)",DH$3),1,""),"")</f>
        <v/>
      </c>
      <c r="DI145" s="166" t="str">
        <f>IFERROR(IF(GETPIVOTDATA("DateRDV",TCD!$B$1,"DT","BA","Bénéficiaire",$A145,DI$6,DI$5,"Mois (DateRDV)",DI$7,"Années (DateRDV)",DI$3),2,""),"")</f>
        <v/>
      </c>
      <c r="DJ145" s="166" t="str">
        <f>IFERROR(IF(GETPIVOTDATA("DateRDV",TCD!$B$1,"DT","BA","Bénéficiaire",$A145,DJ$6,DJ$5,"Mois (DateRDV)",DJ$7,"Années (DateRDV)",DJ$3,"Présence","Excusé"),3,""),"")</f>
        <v/>
      </c>
      <c r="DK145" s="166" t="str">
        <f>IFERROR(IF(GETPIVOTDATA("DateRDV",TCD!$B$1,"DT","BA","Bénéficiaire",$A145,DK$6,DK$5,"Mois (DateRDV)",DK$7,"Années (DateRDV)",DK$3,"Présence","Absent"),4,""),"")</f>
        <v/>
      </c>
      <c r="DL145" s="166" t="str">
        <f>IFERROR(IF(GETPIVOTDATA("DateRDV",TCD!$B$1,"DT","BA","Bénéficiaire",$A145,DL$6,DL$5,"Mois (DateRDV)",DL$7,"Années (DateRDV)",DL$3),1,""),"")</f>
        <v/>
      </c>
      <c r="DM145" s="166" t="str">
        <f>IFERROR(IF(GETPIVOTDATA("DateRDV",TCD!$B$1,"DT","BA","Bénéficiaire",$A145,DM$6,DM$5,"Mois (DateRDV)",DM$7,"Années (DateRDV)",DM$3),2,""),"")</f>
        <v/>
      </c>
      <c r="DN145" s="166" t="str">
        <f>IFERROR(IF(GETPIVOTDATA("DateRDV",TCD!$B$1,"DT","BA","Bénéficiaire",$A145,DN$6,DN$5,"Mois (DateRDV)",DN$7,"Années (DateRDV)",DN$3,"Présence","Excusé"),3,""),"")</f>
        <v/>
      </c>
      <c r="DO145" s="166" t="str">
        <f>IFERROR(IF(GETPIVOTDATA("DateRDV",TCD!$B$1,"DT","BA","Bénéficiaire",$A145,DO$6,DO$5,"Mois (DateRDV)",DO$7,"Années (DateRDV)",DO$3,"Présence","Absent"),4,""),"")</f>
        <v/>
      </c>
    </row>
    <row r="146" spans="1:119" x14ac:dyDescent="0.2">
      <c r="A146" t="str">
        <v>BERINI Angélique</v>
      </c>
      <c r="B146" s="169" t="str">
        <f>IFERROR(IF(INDEX(Data!P:P,MATCH(A146,Data!B:B,0))&lt;&gt;"",INDEX(Data!P:P,MATCH(A146,Data!B:B,0)),""),"")</f>
        <v>BERINI</v>
      </c>
      <c r="C146" s="169" t="str">
        <f>IFERROR(IF(INDEX(Data!O:O,MATCH(A146,Data!B:B,0))&lt;&gt;"",INDEX(Data!O:O,MATCH(A146,Data!B:B,0)),""),"")</f>
        <v>Angélique</v>
      </c>
      <c r="D146" s="169" t="str">
        <f>IFERROR(IF(INDEX(Data!J:J,MATCH(A146,Data!B:B,0))&lt;&gt;"",INDEX(Data!J:J,MATCH(A146,Data!B:B,0)),""),"")</f>
        <v>CD</v>
      </c>
      <c r="E146" s="169" t="str">
        <f>IFERROR(IF(INDEX(Data!M:M,MATCH(A146,Data!B:B,0))&lt;&gt;"",INDEX(Data!M:M,MATCH(A146,Data!B:B,0)),""),"")</f>
        <v>EPAGNY METZ TESSY</v>
      </c>
      <c r="F146" s="169">
        <f>IFERROR(IF(INDEX(Data!N:N,MATCH(A146,Data!B:B,0))&lt;&gt;"",INDEX(Data!N:N,MATCH(A146,Data!B:B,0)),""),"")</f>
        <v>74330</v>
      </c>
      <c r="G146" s="170">
        <f>IFERROR(IF(INDEX(Data!K:K,MATCH(A146,Data!B:B,0))&lt;&gt;"",INDEX(Data!K:K,MATCH(A146,Data!B:B,0)),""),"")</f>
        <v>45621</v>
      </c>
      <c r="H146" s="170">
        <f>IFERROR(IF(INDEX(Data!L:L,MATCH(A146,Data!B:B,0))&lt;&gt;"",INDEX(Data!L:L,MATCH(A146,Data!B:B,0)),""),"")</f>
        <v>45622</v>
      </c>
      <c r="I146" s="170">
        <f>IFERROR(IF(INDEX(Data!C:C,MATCH(A146,Data!B:B,0))&lt;&gt;"",INDEX(Data!C:C,MATCH(A146,Data!B:B,0)),""),"")</f>
        <v>45630</v>
      </c>
      <c r="J146" s="170">
        <f>IFERROR(IF(INDEX(Data!D:D,MATCH(A146,Data!B:B,0))&lt;&gt;"",INDEX(Data!D:D,MATCH(A146,Data!B:B,0)),""),"")</f>
        <v>45806</v>
      </c>
      <c r="K146" s="171" t="str">
        <f>IFERROR(IF(INDEX(Data!H:H,MATCH(A146,Data!B:B,0))&lt;&gt;"",INDEX(Data!H:H,MATCH(A146,Data!B:B,0)),""),"")</f>
        <v/>
      </c>
      <c r="L146" s="166" t="str">
        <f>IFERROR(IF(GETPIVOTDATA("DateRDV",TCD!$B$1,"DT","BA","Bénéficiaire",$A146,L$6,L$5,"Mois (DateRDV)",L$7,"Années (DateRDV)",L$3),1,""),"")</f>
        <v/>
      </c>
      <c r="M146" s="166" t="str">
        <f>IFERROR(IF(GETPIVOTDATA("DateRDV",TCD!$B$1,"DT","BA","Bénéficiaire",$A146,M$6,M$5,"Mois (DateRDV)",M$7,"Années (DateRDV)",M$3),2,""),"")</f>
        <v/>
      </c>
      <c r="N146" s="166" t="str">
        <f>IFERROR(IF(GETPIVOTDATA("DateRDV",TCD!$B$1,"DT","BA","Bénéficiaire",$A146,N$6,N$5,"Mois (DateRDV)",N$7,"Années (DateRDV)",N$3,"Présence","Excusé"),3,""),"")</f>
        <v/>
      </c>
      <c r="O146" s="166" t="str">
        <f>IFERROR(IF(GETPIVOTDATA("DateRDV",TCD!$B$1,"DT","BA","Bénéficiaire",$A146,O$6,O$5,"Mois (DateRDV)",O$7,"Années (DateRDV)",O$3,"Présence","Absent"),4,""),"")</f>
        <v/>
      </c>
      <c r="P146" s="166" t="str">
        <f>IFERROR(IF(GETPIVOTDATA("DateRDV",TCD!$B$1,"DT","BA","Bénéficiaire",$A146,P$6,P$5,"Mois (DateRDV)",P$7,"Années (DateRDV)",P$3),1,""),"")</f>
        <v/>
      </c>
      <c r="Q146" s="166" t="str">
        <f>IFERROR(IF(GETPIVOTDATA("DateRDV",TCD!$B$1,"DT","BA","Bénéficiaire",$A146,Q$6,Q$5,"Mois (DateRDV)",Q$7,"Années (DateRDV)",Q$3),2,""),"")</f>
        <v/>
      </c>
      <c r="R146" s="166" t="str">
        <f>IFERROR(IF(GETPIVOTDATA("DateRDV",TCD!$B$1,"DT","BA","Bénéficiaire",$A146,R$6,R$5,"Mois (DateRDV)",R$7,"Années (DateRDV)",R$3,"Présence","Excusé"),3,""),"")</f>
        <v/>
      </c>
      <c r="S146" s="166" t="str">
        <f>IFERROR(IF(GETPIVOTDATA("DateRDV",TCD!$B$1,"DT","BA","Bénéficiaire",$A146,S$6,S$5,"Mois (DateRDV)",S$7,"Années (DateRDV)",S$3,"Présence","Absent"),4,""),"")</f>
        <v/>
      </c>
      <c r="T146" s="166" t="str">
        <f>IFERROR(IF(GETPIVOTDATA("DateRDV",TCD!$B$1,"DT","BA","Bénéficiaire",$A146,T$6,T$5,"Mois (DateRDV)",T$7,"Années (DateRDV)",T$3),1,""),"")</f>
        <v/>
      </c>
      <c r="U146" s="166" t="str">
        <f>IFERROR(IF(GETPIVOTDATA("DateRDV",TCD!$B$1,"DT","BA","Bénéficiaire",$A146,U$6,U$5,"Mois (DateRDV)",U$7,"Années (DateRDV)",U$3),2,""),"")</f>
        <v/>
      </c>
      <c r="V146" s="166" t="str">
        <f>IFERROR(IF(GETPIVOTDATA("DateRDV",TCD!$B$1,"DT","BA","Bénéficiaire",$A146,V$6,V$5,"Mois (DateRDV)",V$7,"Années (DateRDV)",V$3,"Présence","Excusé"),3,""),"")</f>
        <v/>
      </c>
      <c r="W146" s="166" t="str">
        <f>IFERROR(IF(GETPIVOTDATA("DateRDV",TCD!$B$1,"DT","BA","Bénéficiaire",$A146,W$6,W$5,"Mois (DateRDV)",W$7,"Années (DateRDV)",W$3,"Présence","Absent"),4,""),"")</f>
        <v/>
      </c>
      <c r="X146" s="166" t="str">
        <f>IFERROR(IF(GETPIVOTDATA("DateRDV",TCD!$B$1,"DT","BA","Bénéficiaire",$A146,X$6,X$5,"Mois (DateRDV)",X$7,"Années (DateRDV)",X$3),1,""),"")</f>
        <v/>
      </c>
      <c r="Y146" s="166" t="str">
        <f>IFERROR(IF(GETPIVOTDATA("DateRDV",TCD!$B$1,"DT","BA","Bénéficiaire",$A146,Y$6,Y$5,"Mois (DateRDV)",Y$7,"Années (DateRDV)",Y$3),2,""),"")</f>
        <v/>
      </c>
      <c r="Z146" s="166" t="str">
        <f>IFERROR(IF(GETPIVOTDATA("DateRDV",TCD!$B$1,"DT","BA","Bénéficiaire",$A146,Z$6,Z$5,"Mois (DateRDV)",Z$7,"Années (DateRDV)",Z$3,"Présence","Excusé"),3,""),"")</f>
        <v/>
      </c>
      <c r="AA146" s="166" t="str">
        <f>IFERROR(IF(GETPIVOTDATA("DateRDV",TCD!$B$1,"DT","BA","Bénéficiaire",$A146,AA$6,AA$5,"Mois (DateRDV)",AA$7,"Années (DateRDV)",AA$3,"Présence","Absent"),4,""),"")</f>
        <v/>
      </c>
      <c r="AB146" s="166" t="str">
        <f>IFERROR(IF(GETPIVOTDATA("DateRDV",TCD!$B$1,"DT","BA","Bénéficiaire",$A146,AB$6,AB$5,"Mois (DateRDV)",AB$7,"Années (DateRDV)",AB$3),1,""),"")</f>
        <v/>
      </c>
      <c r="AC146" s="166" t="str">
        <f>IFERROR(IF(GETPIVOTDATA("DateRDV",TCD!$B$1,"DT","BA","Bénéficiaire",$A146,AC$6,AC$5,"Mois (DateRDV)",AC$7,"Années (DateRDV)",AC$3),2,""),"")</f>
        <v/>
      </c>
      <c r="AD146" s="166" t="str">
        <f>IFERROR(IF(GETPIVOTDATA("DateRDV",TCD!$B$1,"DT","BA","Bénéficiaire",$A146,AD$6,AD$5,"Mois (DateRDV)",AD$7,"Années (DateRDV)",AD$3,"Présence","Excusé"),3,""),"")</f>
        <v/>
      </c>
      <c r="AE146" s="166" t="str">
        <f>IFERROR(IF(GETPIVOTDATA("DateRDV",TCD!$B$1,"DT","BA","Bénéficiaire",$A146,AE$6,AE$5,"Mois (DateRDV)",AE$7,"Années (DateRDV)",AE$3,"Présence","Absent"),4,""),"")</f>
        <v/>
      </c>
      <c r="AF146" s="166" t="str">
        <f>IFERROR(IF(GETPIVOTDATA("DateRDV",TCD!$B$1,"DT","BA","Bénéficiaire",$A146,AF$6,AF$5,"Mois (DateRDV)",AF$7,"Années (DateRDV)",AF$3),1,""),"")</f>
        <v/>
      </c>
      <c r="AG146" s="166" t="str">
        <f>IFERROR(IF(GETPIVOTDATA("DateRDV",TCD!$B$1,"DT","BA","Bénéficiaire",$A146,AG$6,AG$5,"Mois (DateRDV)",AG$7,"Années (DateRDV)",AG$3),2,""),"")</f>
        <v/>
      </c>
      <c r="AH146" s="166" t="str">
        <f>IFERROR(IF(GETPIVOTDATA("DateRDV",TCD!$B$1,"DT","BA","Bénéficiaire",$A146,AH$6,AH$5,"Mois (DateRDV)",AH$7,"Années (DateRDV)",AH$3,"Présence","Excusé"),3,""),"")</f>
        <v/>
      </c>
      <c r="AI146" s="166" t="str">
        <f>IFERROR(IF(GETPIVOTDATA("DateRDV",TCD!$B$1,"DT","BA","Bénéficiaire",$A146,AI$6,AI$5,"Mois (DateRDV)",AI$7,"Années (DateRDV)",AI$3,"Présence","Absent"),4,""),"")</f>
        <v/>
      </c>
      <c r="AJ146" s="166" t="str">
        <f>IFERROR(IF(GETPIVOTDATA("DateRDV",TCD!$B$1,"DT","BA","Bénéficiaire",$A146,AJ$6,AJ$5,"Mois (DateRDV)",AJ$7,"Années (DateRDV)",AJ$3),1,""),"")</f>
        <v/>
      </c>
      <c r="AK146" s="166" t="str">
        <f>IFERROR(IF(GETPIVOTDATA("DateRDV",TCD!$B$1,"DT","BA","Bénéficiaire",$A146,AK$6,AK$5,"Mois (DateRDV)",AK$7,"Années (DateRDV)",AK$3),2,""),"")</f>
        <v/>
      </c>
      <c r="AL146" s="166" t="str">
        <f>IFERROR(IF(GETPIVOTDATA("DateRDV",TCD!$B$1,"DT","BA","Bénéficiaire",$A146,AL$6,AL$5,"Mois (DateRDV)",AL$7,"Années (DateRDV)",AL$3,"Présence","Excusé"),3,""),"")</f>
        <v/>
      </c>
      <c r="AM146" s="166" t="str">
        <f>IFERROR(IF(GETPIVOTDATA("DateRDV",TCD!$B$1,"DT","BA","Bénéficiaire",$A146,AM$6,AM$5,"Mois (DateRDV)",AM$7,"Années (DateRDV)",AM$3,"Présence","Absent"),4,""),"")</f>
        <v/>
      </c>
      <c r="AN146" s="166" t="str">
        <f>IFERROR(IF(GETPIVOTDATA("DateRDV",TCD!$B$1,"DT","BA","Bénéficiaire",$A146,AN$6,AN$5,"Mois (DateRDV)",AN$7,"Années (DateRDV)",AN$3),1,""),"")</f>
        <v/>
      </c>
      <c r="AO146" s="166" t="str">
        <f>IFERROR(IF(GETPIVOTDATA("DateRDV",TCD!$B$1,"DT","BA","Bénéficiaire",$A146,AO$6,AO$5,"Mois (DateRDV)",AO$7,"Années (DateRDV)",AO$3),2,""),"")</f>
        <v/>
      </c>
      <c r="AP146" s="166" t="str">
        <f>IFERROR(IF(GETPIVOTDATA("DateRDV",TCD!$B$1,"DT","BA","Bénéficiaire",$A146,AP$6,AP$5,"Mois (DateRDV)",AP$7,"Années (DateRDV)",AP$3,"Présence","Excusé"),3,""),"")</f>
        <v/>
      </c>
      <c r="AQ146" s="166" t="str">
        <f>IFERROR(IF(GETPIVOTDATA("DateRDV",TCD!$B$1,"DT","BA","Bénéficiaire",$A146,AQ$6,AQ$5,"Mois (DateRDV)",AQ$7,"Années (DateRDV)",AQ$3,"Présence","Absent"),4,""),"")</f>
        <v/>
      </c>
      <c r="AR146" s="166" t="str">
        <f>IFERROR(IF(GETPIVOTDATA("DateRDV",TCD!$B$1,"DT","BA","Bénéficiaire",$A146,AR$6,AR$5,"Mois (DateRDV)",AR$7,"Années (DateRDV)",AR$3),1,""),"")</f>
        <v/>
      </c>
      <c r="AS146" s="166" t="str">
        <f>IFERROR(IF(GETPIVOTDATA("DateRDV",TCD!$B$1,"DT","BA","Bénéficiaire",$A146,AS$6,AS$5,"Mois (DateRDV)",AS$7,"Années (DateRDV)",AS$3),2,""),"")</f>
        <v/>
      </c>
      <c r="AT146" s="166" t="str">
        <f>IFERROR(IF(GETPIVOTDATA("DateRDV",TCD!$B$1,"DT","BA","Bénéficiaire",$A146,AT$6,AT$5,"Mois (DateRDV)",AT$7,"Années (DateRDV)",AT$3,"Présence","Excusé"),3,""),"")</f>
        <v/>
      </c>
      <c r="AU146" s="166" t="str">
        <f>IFERROR(IF(GETPIVOTDATA("DateRDV",TCD!$B$1,"DT","BA","Bénéficiaire",$A146,AU$6,AU$5,"Mois (DateRDV)",AU$7,"Années (DateRDV)",AU$3,"Présence","Absent"),4,""),"")</f>
        <v/>
      </c>
      <c r="AV146" s="166" t="str">
        <f>IFERROR(IF(GETPIVOTDATA("DateRDV",TCD!$B$1,"DT","BA","Bénéficiaire",$A146,AV$6,AV$5,"Mois (DateRDV)",AV$7,"Années (DateRDV)",AV$3),1,""),"")</f>
        <v/>
      </c>
      <c r="AW146" s="166" t="str">
        <f>IFERROR(IF(GETPIVOTDATA("DateRDV",TCD!$B$1,"DT","BA","Bénéficiaire",$A146,AW$6,AW$5,"Mois (DateRDV)",AW$7,"Années (DateRDV)",AW$3),2,""),"")</f>
        <v/>
      </c>
      <c r="AX146" s="166" t="str">
        <f>IFERROR(IF(GETPIVOTDATA("DateRDV",TCD!$B$1,"DT","BA","Bénéficiaire",$A146,AX$6,AX$5,"Mois (DateRDV)",AX$7,"Années (DateRDV)",AX$3,"Présence","Excusé"),3,""),"")</f>
        <v/>
      </c>
      <c r="AY146" s="166" t="str">
        <f>IFERROR(IF(GETPIVOTDATA("DateRDV",TCD!$B$1,"DT","BA","Bénéficiaire",$A146,AY$6,AY$5,"Mois (DateRDV)",AY$7,"Années (DateRDV)",AY$3,"Présence","Absent"),4,""),"")</f>
        <v/>
      </c>
      <c r="AZ146" s="166" t="str">
        <f>IFERROR(IF(GETPIVOTDATA("DateRDV",TCD!$B$1,"DT","BA","Bénéficiaire",$A146,AZ$6,AZ$5,"Mois (DateRDV)",AZ$7,"Années (DateRDV)",AZ$3),1,""),"")</f>
        <v/>
      </c>
      <c r="BA146" s="166" t="str">
        <f>IFERROR(IF(GETPIVOTDATA("DateRDV",TCD!$B$1,"DT","BA","Bénéficiaire",$A146,BA$6,BA$5,"Mois (DateRDV)",BA$7,"Années (DateRDV)",BA$3),2,""),"")</f>
        <v/>
      </c>
      <c r="BB146" s="166" t="str">
        <f>IFERROR(IF(GETPIVOTDATA("DateRDV",TCD!$B$1,"DT","BA","Bénéficiaire",$A146,BB$6,BB$5,"Mois (DateRDV)",BB$7,"Années (DateRDV)",BB$3,"Présence","Excusé"),3,""),"")</f>
        <v/>
      </c>
      <c r="BC146" s="166" t="str">
        <f>IFERROR(IF(GETPIVOTDATA("DateRDV",TCD!$B$1,"DT","BA","Bénéficiaire",$A146,BC$6,BC$5,"Mois (DateRDV)",BC$7,"Années (DateRDV)",BC$3,"Présence","Absent"),4,""),"")</f>
        <v/>
      </c>
      <c r="BD146" s="166" t="str">
        <f>IFERROR(IF(GETPIVOTDATA("DateRDV",TCD!$B$1,"DT","BA","Bénéficiaire",$A146,BD$6,BD$5,"Mois (DateRDV)",BD$7,"Années (DateRDV)",BD$3),1,""),"")</f>
        <v/>
      </c>
      <c r="BE146" s="166" t="str">
        <f>IFERROR(IF(GETPIVOTDATA("DateRDV",TCD!$B$1,"DT","BA","Bénéficiaire",$A146,BE$6,BE$5,"Mois (DateRDV)",BE$7,"Années (DateRDV)",BE$3),2,""),"")</f>
        <v/>
      </c>
      <c r="BF146" s="166" t="str">
        <f>IFERROR(IF(GETPIVOTDATA("DateRDV",TCD!$B$1,"DT","BA","Bénéficiaire",$A146,BF$6,BF$5,"Mois (DateRDV)",BF$7,"Années (DateRDV)",BF$3,"Présence","Excusé"),3,""),"")</f>
        <v/>
      </c>
      <c r="BG146" s="166" t="str">
        <f>IFERROR(IF(GETPIVOTDATA("DateRDV",TCD!$B$1,"DT","BA","Bénéficiaire",$A146,BG$6,BG$5,"Mois (DateRDV)",BG$7,"Années (DateRDV)",BG$3,"Présence","Absent"),4,""),"")</f>
        <v/>
      </c>
      <c r="BH146" s="166" t="str">
        <f>IFERROR(IF(GETPIVOTDATA("DateRDV",TCD!$B$1,"DT","BA","Bénéficiaire",$A146,BH$6,BH$5,"Mois (DateRDV)",BH$7,"Années (DateRDV)",BH$3),1,""),"")</f>
        <v/>
      </c>
      <c r="BI146" s="166" t="str">
        <f>IFERROR(IF(GETPIVOTDATA("DateRDV",TCD!$B$1,"DT","BA","Bénéficiaire",$A146,BI$6,BI$5,"Mois (DateRDV)",BI$7,"Années (DateRDV)",BI$3),2,""),"")</f>
        <v/>
      </c>
      <c r="BJ146" s="166" t="str">
        <f>IFERROR(IF(GETPIVOTDATA("DateRDV",TCD!$B$1,"DT","BA","Bénéficiaire",$A146,BJ$6,BJ$5,"Mois (DateRDV)",BJ$7,"Années (DateRDV)",BJ$3,"Présence","Excusé"),3,""),"")</f>
        <v/>
      </c>
      <c r="BK146" s="166" t="str">
        <f>IFERROR(IF(GETPIVOTDATA("DateRDV",TCD!$B$1,"DT","BA","Bénéficiaire",$A146,BK$6,BK$5,"Mois (DateRDV)",BK$7,"Années (DateRDV)",BK$3,"Présence","Absent"),4,""),"")</f>
        <v/>
      </c>
      <c r="BL146" s="166" t="str">
        <f>IFERROR(IF(GETPIVOTDATA("DateRDV",TCD!$B$1,"DT","BA","Bénéficiaire",$A146,BL$6,BL$5,"Mois (DateRDV)",BL$7,"Années (DateRDV)",BL$3),1,""),"")</f>
        <v/>
      </c>
      <c r="BM146" s="166" t="str">
        <f>IFERROR(IF(GETPIVOTDATA("DateRDV",TCD!$B$1,"DT","BA","Bénéficiaire",$A146,BM$6,BM$5,"Mois (DateRDV)",BM$7,"Années (DateRDV)",BM$3),2,""),"")</f>
        <v/>
      </c>
      <c r="BN146" s="166" t="str">
        <f>IFERROR(IF(GETPIVOTDATA("DateRDV",TCD!$B$1,"DT","BA","Bénéficiaire",$A146,BN$6,BN$5,"Mois (DateRDV)",BN$7,"Années (DateRDV)",BN$3,"Présence","Excusé"),3,""),"")</f>
        <v/>
      </c>
      <c r="BO146" s="166" t="str">
        <f>IFERROR(IF(GETPIVOTDATA("DateRDV",TCD!$B$1,"DT","BA","Bénéficiaire",$A146,BO$6,BO$5,"Mois (DateRDV)",BO$7,"Années (DateRDV)",BO$3,"Présence","Absent"),4,""),"")</f>
        <v/>
      </c>
      <c r="BP146" s="166" t="str">
        <f>IFERROR(IF(GETPIVOTDATA("DateRDV",TCD!$B$1,"DT","BA","Bénéficiaire",$A146,BP$6,BP$5,"Mois (DateRDV)",BP$7,"Années (DateRDV)",BP$3),1,""),"")</f>
        <v/>
      </c>
      <c r="BQ146" s="166" t="str">
        <f>IFERROR(IF(GETPIVOTDATA("DateRDV",TCD!$B$1,"DT","BA","Bénéficiaire",$A146,BQ$6,BQ$5,"Mois (DateRDV)",BQ$7,"Années (DateRDV)",BQ$3),2,""),"")</f>
        <v/>
      </c>
      <c r="BR146" s="166" t="str">
        <f>IFERROR(IF(GETPIVOTDATA("DateRDV",TCD!$B$1,"DT","BA","Bénéficiaire",$A146,BR$6,BR$5,"Mois (DateRDV)",BR$7,"Années (DateRDV)",BR$3,"Présence","Excusé"),3,""),"")</f>
        <v/>
      </c>
      <c r="BS146" s="166" t="str">
        <f>IFERROR(IF(GETPIVOTDATA("DateRDV",TCD!$B$1,"DT","BA","Bénéficiaire",$A146,BS$6,BS$5,"Mois (DateRDV)",BS$7,"Années (DateRDV)",BS$3,"Présence","Absent"),4,""),"")</f>
        <v/>
      </c>
      <c r="BT146" s="166" t="str">
        <f>IFERROR(IF(GETPIVOTDATA("DateRDV",TCD!$B$1,"DT","BA","Bénéficiaire",$A146,BT$6,BT$5,"Mois (DateRDV)",BT$7,"Années (DateRDV)",BT$3),1,""),"")</f>
        <v/>
      </c>
      <c r="BU146" s="166" t="str">
        <f>IFERROR(IF(GETPIVOTDATA("DateRDV",TCD!$B$1,"DT","BA","Bénéficiaire",$A146,BU$6,BU$5,"Mois (DateRDV)",BU$7,"Années (DateRDV)",BU$3),2,""),"")</f>
        <v/>
      </c>
      <c r="BV146" s="166" t="str">
        <f>IFERROR(IF(GETPIVOTDATA("DateRDV",TCD!$B$1,"DT","BA","Bénéficiaire",$A146,BV$6,BV$5,"Mois (DateRDV)",BV$7,"Années (DateRDV)",BV$3,"Présence","Excusé"),3,""),"")</f>
        <v/>
      </c>
      <c r="BW146" s="166" t="str">
        <f>IFERROR(IF(GETPIVOTDATA("DateRDV",TCD!$B$1,"DT","BA","Bénéficiaire",$A146,BW$6,BW$5,"Mois (DateRDV)",BW$7,"Années (DateRDV)",BW$3,"Présence","Absent"),4,""),"")</f>
        <v/>
      </c>
      <c r="BX146" s="166" t="str">
        <f>IFERROR(IF(GETPIVOTDATA("DateRDV",TCD!$B$1,"DT","BA","Bénéficiaire",$A146,BX$6,BX$5,"Mois (DateRDV)",BX$7,"Années (DateRDV)",BX$3),1,""),"")</f>
        <v/>
      </c>
      <c r="BY146" s="166" t="str">
        <f>IFERROR(IF(GETPIVOTDATA("DateRDV",TCD!$B$1,"DT","BA","Bénéficiaire",$A146,BY$6,BY$5,"Mois (DateRDV)",BY$7,"Années (DateRDV)",BY$3),2,""),"")</f>
        <v/>
      </c>
      <c r="BZ146" s="166" t="str">
        <f>IFERROR(IF(GETPIVOTDATA("DateRDV",TCD!$B$1,"DT","BA","Bénéficiaire",$A146,BZ$6,BZ$5,"Mois (DateRDV)",BZ$7,"Années (DateRDV)",BZ$3,"Présence","Excusé"),3,""),"")</f>
        <v/>
      </c>
      <c r="CA146" s="166" t="str">
        <f>IFERROR(IF(GETPIVOTDATA("DateRDV",TCD!$B$1,"DT","BA","Bénéficiaire",$A146,CA$6,CA$5,"Mois (DateRDV)",CA$7,"Années (DateRDV)",CA$3,"Présence","Absent"),4,""),"")</f>
        <v/>
      </c>
      <c r="CB146" s="166" t="str">
        <f>IFERROR(IF(GETPIVOTDATA("DateRDV",TCD!$B$1,"DT","BA","Bénéficiaire",$A146,CB$6,CB$5,"Mois (DateRDV)",CB$7,"Années (DateRDV)",CB$3),1,""),"")</f>
        <v/>
      </c>
      <c r="CC146" s="166" t="str">
        <f>IFERROR(IF(GETPIVOTDATA("DateRDV",TCD!$B$1,"DT","BA","Bénéficiaire",$A146,CC$6,CC$5,"Mois (DateRDV)",CC$7,"Années (DateRDV)",CC$3),2,""),"")</f>
        <v/>
      </c>
      <c r="CD146" s="166" t="str">
        <f>IFERROR(IF(GETPIVOTDATA("DateRDV",TCD!$B$1,"DT","BA","Bénéficiaire",$A146,CD$6,CD$5,"Mois (DateRDV)",CD$7,"Années (DateRDV)",CD$3,"Présence","Excusé"),3,""),"")</f>
        <v/>
      </c>
      <c r="CE146" s="166" t="str">
        <f>IFERROR(IF(GETPIVOTDATA("DateRDV",TCD!$B$1,"DT","BA","Bénéficiaire",$A146,CE$6,CE$5,"Mois (DateRDV)",CE$7,"Années (DateRDV)",CE$3,"Présence","Absent"),4,""),"")</f>
        <v/>
      </c>
      <c r="CF146" s="166" t="str">
        <f>IFERROR(IF(GETPIVOTDATA("DateRDV",TCD!$B$1,"DT","BA","Bénéficiaire",$A146,CF$6,CF$5,"Mois (DateRDV)",CF$7,"Années (DateRDV)",CF$3),1,""),"")</f>
        <v/>
      </c>
      <c r="CG146" s="166" t="str">
        <f>IFERROR(IF(GETPIVOTDATA("DateRDV",TCD!$B$1,"DT","BA","Bénéficiaire",$A146,CG$6,CG$5,"Mois (DateRDV)",CG$7,"Années (DateRDV)",CG$3),2,""),"")</f>
        <v/>
      </c>
      <c r="CH146" s="166" t="str">
        <f>IFERROR(IF(GETPIVOTDATA("DateRDV",TCD!$B$1,"DT","BA","Bénéficiaire",$A146,CH$6,CH$5,"Mois (DateRDV)",CH$7,"Années (DateRDV)",CH$3,"Présence","Excusé"),3,""),"")</f>
        <v/>
      </c>
      <c r="CI146" s="166" t="str">
        <f>IFERROR(IF(GETPIVOTDATA("DateRDV",TCD!$B$1,"DT","BA","Bénéficiaire",$A146,CI$6,CI$5,"Mois (DateRDV)",CI$7,"Années (DateRDV)",CI$3,"Présence","Absent"),4,""),"")</f>
        <v/>
      </c>
      <c r="CJ146" s="166" t="str">
        <f>IFERROR(IF(GETPIVOTDATA("DateRDV",TCD!$B$1,"DT","BA","Bénéficiaire",$A146,CJ$6,CJ$5,"Mois (DateRDV)",CJ$7,"Années (DateRDV)",CJ$3),1,""),"")</f>
        <v/>
      </c>
      <c r="CK146" s="166" t="str">
        <f>IFERROR(IF(GETPIVOTDATA("DateRDV",TCD!$B$1,"DT","BA","Bénéficiaire",$A146,CK$6,CK$5,"Mois (DateRDV)",CK$7,"Années (DateRDV)",CK$3),2,""),"")</f>
        <v/>
      </c>
      <c r="CL146" s="166" t="str">
        <f>IFERROR(IF(GETPIVOTDATA("DateRDV",TCD!$B$1,"DT","BA","Bénéficiaire",$A146,BE$6,BE$5,"Mois (DateRDV)",BE$7,"Années (DateRDV)",BE$3,"Présence","Excusé"),3,""),"")</f>
        <v/>
      </c>
      <c r="CM146" s="166" t="str">
        <f>IFERROR(IF(GETPIVOTDATA("DateRDV",TCD!$B$1,"DT","BA","Bénéficiaire",$A146,CM$6,CM$5,"Mois (DateRDV)",CM$7,"Années (DateRDV)",CM$3,"Présence","Absent"),4,""),"")</f>
        <v/>
      </c>
      <c r="CN146" s="166" t="str">
        <f>IFERROR(IF(GETPIVOTDATA("DateRDV",TCD!$B$1,"DT","BA","Bénéficiaire",$A146,CN$6,CN$5,"Mois (DateRDV)",CN$7,"Années (DateRDV)",CN$3),1,""),"")</f>
        <v/>
      </c>
      <c r="CO146" s="166" t="str">
        <f>IFERROR(IF(GETPIVOTDATA("DateRDV",TCD!$B$1,"DT","BA","Bénéficiaire",$A146,CO$6,CO$5,"Mois (DateRDV)",CO$7,"Années (DateRDV)",CO$3),2,""),"")</f>
        <v/>
      </c>
      <c r="CP146" s="166" t="str">
        <f>IFERROR(IF(GETPIVOTDATA("DateRDV",TCD!$B$1,"DT","BA","Bénéficiaire",$A146,CP$6,CP$5,"Mois (DateRDV)",CP$7,"Années (DateRDV)",CP$3,"Présence","Excusé"),3,""),"")</f>
        <v/>
      </c>
      <c r="CQ146" s="166" t="str">
        <f>IFERROR(IF(GETPIVOTDATA("DateRDV",TCD!$B$1,"DT","BA","Bénéficiaire",$A146,CQ$6,CQ$5,"Mois (DateRDV)",CQ$7,"Années (DateRDV)",CQ$3,"Présence","Absent"),4,""),"")</f>
        <v/>
      </c>
      <c r="CR146" s="166" t="str">
        <f>IFERROR(IF(GETPIVOTDATA("DateRDV",TCD!$B$1,"DT","BA","Bénéficiaire",$A146,CR$6,CR$5,"Mois (DateRDV)",CR$7,"Années (DateRDV)",CR$3),1,""),"")</f>
        <v/>
      </c>
      <c r="CS146" s="166" t="str">
        <f>IFERROR(IF(GETPIVOTDATA("DateRDV",TCD!$B$1,"DT","BA","Bénéficiaire",$A146,CS$6,CS$5,"Mois (DateRDV)",CS$7,"Années (DateRDV)",CS$3),2,""),"")</f>
        <v/>
      </c>
      <c r="CT146" s="166" t="str">
        <f>IFERROR(IF(GETPIVOTDATA("DateRDV",TCD!$B$1,"DT","BA","Bénéficiaire",$A146,CT$6,CT$5,"Mois (DateRDV)",CT$7,"Années (DateRDV)",CT$3,"Présence","Excusé"),3,""),"")</f>
        <v/>
      </c>
      <c r="CU146" s="166" t="str">
        <f>IFERROR(IF(GETPIVOTDATA("DateRDV",TCD!$B$1,"DT","BA","Bénéficiaire",$A146,CU$6,CU$5,"Mois (DateRDV)",CU$7,"Années (DateRDV)",CU$3,"Présence","Absent"),4,""),"")</f>
        <v/>
      </c>
      <c r="CV146" s="166" t="str">
        <f>IFERROR(IF(GETPIVOTDATA("DateRDV",TCD!$B$1,"DT","BA","Bénéficiaire",$A146,CV$6,CV$5,"Mois (DateRDV)",CV$7,"Années (DateRDV)",CV$3),1,""),"")</f>
        <v/>
      </c>
      <c r="CW146" s="166" t="str">
        <f>IFERROR(IF(GETPIVOTDATA("DateRDV",TCD!$B$1,"DT","BA","Bénéficiaire",$A146,CW$6,CW$5,"Mois (DateRDV)",CW$7,"Années (DateRDV)",CW$3),2,""),"")</f>
        <v/>
      </c>
      <c r="CX146" s="166" t="str">
        <f>IFERROR(IF(GETPIVOTDATA("DateRDV",TCD!$B$1,"DT","BA","Bénéficiaire",$A146,CX$6,CX$5,"Mois (DateRDV)",CX$7,"Années (DateRDV)",CX$3,"Présence","Excusé"),3,""),"")</f>
        <v/>
      </c>
      <c r="CY146" s="166" t="str">
        <f>IFERROR(IF(GETPIVOTDATA("DateRDV",TCD!$B$1,"DT","BA","Bénéficiaire",$A146,CY$6,CY$5,"Mois (DateRDV)",CY$7,"Années (DateRDV)",CY$3,"Présence","Absent"),4,""),"")</f>
        <v/>
      </c>
      <c r="CZ146" s="166" t="str">
        <f>IFERROR(IF(GETPIVOTDATA("DateRDV",TCD!$B$1,"DT","BA","Bénéficiaire",$A146,CZ$6,CZ$5,"Mois (DateRDV)",CZ$7,"Années (DateRDV)",CZ$3),1,""),"")</f>
        <v/>
      </c>
      <c r="DA146" s="166" t="str">
        <f>IFERROR(IF(GETPIVOTDATA("DateRDV",TCD!$B$1,"DT","BA","Bénéficiaire",$A146,DA$6,DA$5,"Mois (DateRDV)",DA$7,"Années (DateRDV)",DA$3),2,""),"")</f>
        <v/>
      </c>
      <c r="DB146" s="166" t="str">
        <f>IFERROR(IF(GETPIVOTDATA("DateRDV",TCD!$B$1,"DT","BA","Bénéficiaire",$A146,DB$6,DB$5,"Mois (DateRDV)",DB$7,"Années (DateRDV)",DB$3,"Présence","Excusé"),3,""),"")</f>
        <v/>
      </c>
      <c r="DC146" s="166" t="str">
        <f>IFERROR(IF(GETPIVOTDATA("DateRDV",TCD!$B$1,"DT","BA","Bénéficiaire",$A146,DC$6,DC$5,"Mois (DateRDV)",DC$7,"Années (DateRDV)",DC$3,"Présence","Absent"),4,""),"")</f>
        <v/>
      </c>
      <c r="DD146" s="166" t="str">
        <f>IFERROR(IF(GETPIVOTDATA("DateRDV",TCD!$B$1,"DT","BA","Bénéficiaire",$A146,DD$6,DD$5,"Mois (DateRDV)",DD$7,"Années (DateRDV)",DD$3),1,""),"")</f>
        <v/>
      </c>
      <c r="DE146" s="166" t="str">
        <f>IFERROR(IF(GETPIVOTDATA("DateRDV",TCD!$B$1,"DT","BA","Bénéficiaire",$A146,DE$6,DE$5,"Mois (DateRDV)",DE$7,"Années (DateRDV)",DE$3),2,""),"")</f>
        <v/>
      </c>
      <c r="DF146" s="166" t="str">
        <f>IFERROR(IF(GETPIVOTDATA("DateRDV",TCD!$B$1,"DT","BA","Bénéficiaire",$A146,DF$6,DF$5,"Mois (DateRDV)",DF$7,"Années (DateRDV)",DF$3,"Présence","Excusé"),3,""),"")</f>
        <v/>
      </c>
      <c r="DG146" s="166" t="str">
        <f>IFERROR(IF(GETPIVOTDATA("DateRDV",TCD!$B$1,"DT","BA","Bénéficiaire",$A146,DG$6,DG$5,"Mois (DateRDV)",DG$7,"Années (DateRDV)",DG$3,"Présence","Absent"),4,""),"")</f>
        <v/>
      </c>
      <c r="DH146" s="166" t="str">
        <f>IFERROR(IF(GETPIVOTDATA("DateRDV",TCD!$B$1,"DT","BA","Bénéficiaire",$A146,DH$6,DH$5,"Mois (DateRDV)",DH$7,"Années (DateRDV)",DH$3),1,""),"")</f>
        <v/>
      </c>
      <c r="DI146" s="166" t="str">
        <f>IFERROR(IF(GETPIVOTDATA("DateRDV",TCD!$B$1,"DT","BA","Bénéficiaire",$A146,DI$6,DI$5,"Mois (DateRDV)",DI$7,"Années (DateRDV)",DI$3),2,""),"")</f>
        <v/>
      </c>
      <c r="DJ146" s="166" t="str">
        <f>IFERROR(IF(GETPIVOTDATA("DateRDV",TCD!$B$1,"DT","BA","Bénéficiaire",$A146,DJ$6,DJ$5,"Mois (DateRDV)",DJ$7,"Années (DateRDV)",DJ$3,"Présence","Excusé"),3,""),"")</f>
        <v/>
      </c>
      <c r="DK146" s="166" t="str">
        <f>IFERROR(IF(GETPIVOTDATA("DateRDV",TCD!$B$1,"DT","BA","Bénéficiaire",$A146,DK$6,DK$5,"Mois (DateRDV)",DK$7,"Années (DateRDV)",DK$3,"Présence","Absent"),4,""),"")</f>
        <v/>
      </c>
      <c r="DL146" s="166" t="str">
        <f>IFERROR(IF(GETPIVOTDATA("DateRDV",TCD!$B$1,"DT","BA","Bénéficiaire",$A146,DL$6,DL$5,"Mois (DateRDV)",DL$7,"Années (DateRDV)",DL$3),1,""),"")</f>
        <v/>
      </c>
      <c r="DM146" s="166" t="str">
        <f>IFERROR(IF(GETPIVOTDATA("DateRDV",TCD!$B$1,"DT","BA","Bénéficiaire",$A146,DM$6,DM$5,"Mois (DateRDV)",DM$7,"Années (DateRDV)",DM$3),2,""),"")</f>
        <v/>
      </c>
      <c r="DN146" s="166" t="str">
        <f>IFERROR(IF(GETPIVOTDATA("DateRDV",TCD!$B$1,"DT","BA","Bénéficiaire",$A146,DN$6,DN$5,"Mois (DateRDV)",DN$7,"Années (DateRDV)",DN$3,"Présence","Excusé"),3,""),"")</f>
        <v/>
      </c>
      <c r="DO146" s="166" t="str">
        <f>IFERROR(IF(GETPIVOTDATA("DateRDV",TCD!$B$1,"DT","BA","Bénéficiaire",$A146,DO$6,DO$5,"Mois (DateRDV)",DO$7,"Années (DateRDV)",DO$3,"Présence","Absent"),4,""),"")</f>
        <v/>
      </c>
    </row>
    <row r="147" spans="1:119" x14ac:dyDescent="0.2">
      <c r="A147" t="str">
        <v>KOHLER Jonathan</v>
      </c>
      <c r="B147" s="169" t="str">
        <f>IFERROR(IF(INDEX(Data!P:P,MATCH(A147,Data!B:B,0))&lt;&gt;"",INDEX(Data!P:P,MATCH(A147,Data!B:B,0)),""),"")</f>
        <v>KOHLER</v>
      </c>
      <c r="C147" s="169" t="str">
        <f>IFERROR(IF(INDEX(Data!O:O,MATCH(A147,Data!B:B,0))&lt;&gt;"",INDEX(Data!O:O,MATCH(A147,Data!B:B,0)),""),"")</f>
        <v>Jonathan</v>
      </c>
      <c r="D147" s="169" t="str">
        <f>IFERROR(IF(INDEX(Data!J:J,MATCH(A147,Data!B:B,0))&lt;&gt;"",INDEX(Data!J:J,MATCH(A147,Data!B:B,0)),""),"")</f>
        <v>CD</v>
      </c>
      <c r="E147" s="169" t="str">
        <f>IFERROR(IF(INDEX(Data!M:M,MATCH(A147,Data!B:B,0))&lt;&gt;"",INDEX(Data!M:M,MATCH(A147,Data!B:B,0)),""),"")</f>
        <v>EPAGNY METZ TESSY</v>
      </c>
      <c r="F147" s="169">
        <f>IFERROR(IF(INDEX(Data!N:N,MATCH(A147,Data!B:B,0))&lt;&gt;"",INDEX(Data!N:N,MATCH(A147,Data!B:B,0)),""),"")</f>
        <v>74330</v>
      </c>
      <c r="G147" s="170">
        <f>IFERROR(IF(INDEX(Data!K:K,MATCH(A147,Data!B:B,0))&lt;&gt;"",INDEX(Data!K:K,MATCH(A147,Data!B:B,0)),""),"")</f>
        <v>45621</v>
      </c>
      <c r="H147" s="170">
        <f>IFERROR(IF(INDEX(Data!L:L,MATCH(A147,Data!B:B,0))&lt;&gt;"",INDEX(Data!L:L,MATCH(A147,Data!B:B,0)),""),"")</f>
        <v>45622</v>
      </c>
      <c r="I147" s="170">
        <f>IFERROR(IF(INDEX(Data!C:C,MATCH(A147,Data!B:B,0))&lt;&gt;"",INDEX(Data!C:C,MATCH(A147,Data!B:B,0)),""),"")</f>
        <v>45630</v>
      </c>
      <c r="J147" s="170">
        <f>IFERROR(IF(INDEX(Data!D:D,MATCH(A147,Data!B:B,0))&lt;&gt;"",INDEX(Data!D:D,MATCH(A147,Data!B:B,0)),""),"")</f>
        <v>45806</v>
      </c>
      <c r="K147" s="171" t="str">
        <f>IFERROR(IF(INDEX(Data!H:H,MATCH(A147,Data!B:B,0))&lt;&gt;"",INDEX(Data!H:H,MATCH(A147,Data!B:B,0)),""),"")</f>
        <v>Remobilisation</v>
      </c>
      <c r="L147" s="166" t="str">
        <f>IFERROR(IF(GETPIVOTDATA("DateRDV",TCD!$B$1,"DT","BA","Bénéficiaire",$A147,L$6,L$5,"Mois (DateRDV)",L$7,"Années (DateRDV)",L$3),1,""),"")</f>
        <v/>
      </c>
      <c r="M147" s="166" t="str">
        <f>IFERROR(IF(GETPIVOTDATA("DateRDV",TCD!$B$1,"DT","BA","Bénéficiaire",$A147,M$6,M$5,"Mois (DateRDV)",M$7,"Années (DateRDV)",M$3),2,""),"")</f>
        <v/>
      </c>
      <c r="N147" s="166" t="str">
        <f>IFERROR(IF(GETPIVOTDATA("DateRDV",TCD!$B$1,"DT","BA","Bénéficiaire",$A147,N$6,N$5,"Mois (DateRDV)",N$7,"Années (DateRDV)",N$3,"Présence","Excusé"),3,""),"")</f>
        <v/>
      </c>
      <c r="O147" s="166" t="str">
        <f>IFERROR(IF(GETPIVOTDATA("DateRDV",TCD!$B$1,"DT","BA","Bénéficiaire",$A147,O$6,O$5,"Mois (DateRDV)",O$7,"Années (DateRDV)",O$3,"Présence","Absent"),4,""),"")</f>
        <v/>
      </c>
      <c r="P147" s="166" t="str">
        <f>IFERROR(IF(GETPIVOTDATA("DateRDV",TCD!$B$1,"DT","BA","Bénéficiaire",$A147,P$6,P$5,"Mois (DateRDV)",P$7,"Années (DateRDV)",P$3),1,""),"")</f>
        <v/>
      </c>
      <c r="Q147" s="166" t="str">
        <f>IFERROR(IF(GETPIVOTDATA("DateRDV",TCD!$B$1,"DT","BA","Bénéficiaire",$A147,Q$6,Q$5,"Mois (DateRDV)",Q$7,"Années (DateRDV)",Q$3),2,""),"")</f>
        <v/>
      </c>
      <c r="R147" s="166" t="str">
        <f>IFERROR(IF(GETPIVOTDATA("DateRDV",TCD!$B$1,"DT","BA","Bénéficiaire",$A147,R$6,R$5,"Mois (DateRDV)",R$7,"Années (DateRDV)",R$3,"Présence","Excusé"),3,""),"")</f>
        <v/>
      </c>
      <c r="S147" s="166" t="str">
        <f>IFERROR(IF(GETPIVOTDATA("DateRDV",TCD!$B$1,"DT","BA","Bénéficiaire",$A147,S$6,S$5,"Mois (DateRDV)",S$7,"Années (DateRDV)",S$3,"Présence","Absent"),4,""),"")</f>
        <v/>
      </c>
      <c r="T147" s="166" t="str">
        <f>IFERROR(IF(GETPIVOTDATA("DateRDV",TCD!$B$1,"DT","BA","Bénéficiaire",$A147,T$6,T$5,"Mois (DateRDV)",T$7,"Années (DateRDV)",T$3),1,""),"")</f>
        <v/>
      </c>
      <c r="U147" s="166" t="str">
        <f>IFERROR(IF(GETPIVOTDATA("DateRDV",TCD!$B$1,"DT","BA","Bénéficiaire",$A147,U$6,U$5,"Mois (DateRDV)",U$7,"Années (DateRDV)",U$3),2,""),"")</f>
        <v/>
      </c>
      <c r="V147" s="166" t="str">
        <f>IFERROR(IF(GETPIVOTDATA("DateRDV",TCD!$B$1,"DT","BA","Bénéficiaire",$A147,V$6,V$5,"Mois (DateRDV)",V$7,"Années (DateRDV)",V$3,"Présence","Excusé"),3,""),"")</f>
        <v/>
      </c>
      <c r="W147" s="166" t="str">
        <f>IFERROR(IF(GETPIVOTDATA("DateRDV",TCD!$B$1,"DT","BA","Bénéficiaire",$A147,W$6,W$5,"Mois (DateRDV)",W$7,"Années (DateRDV)",W$3,"Présence","Absent"),4,""),"")</f>
        <v/>
      </c>
      <c r="X147" s="166" t="str">
        <f>IFERROR(IF(GETPIVOTDATA("DateRDV",TCD!$B$1,"DT","BA","Bénéficiaire",$A147,X$6,X$5,"Mois (DateRDV)",X$7,"Années (DateRDV)",X$3),1,""),"")</f>
        <v/>
      </c>
      <c r="Y147" s="166" t="str">
        <f>IFERROR(IF(GETPIVOTDATA("DateRDV",TCD!$B$1,"DT","BA","Bénéficiaire",$A147,Y$6,Y$5,"Mois (DateRDV)",Y$7,"Années (DateRDV)",Y$3),2,""),"")</f>
        <v/>
      </c>
      <c r="Z147" s="166" t="str">
        <f>IFERROR(IF(GETPIVOTDATA("DateRDV",TCD!$B$1,"DT","BA","Bénéficiaire",$A147,Z$6,Z$5,"Mois (DateRDV)",Z$7,"Années (DateRDV)",Z$3,"Présence","Excusé"),3,""),"")</f>
        <v/>
      </c>
      <c r="AA147" s="166" t="str">
        <f>IFERROR(IF(GETPIVOTDATA("DateRDV",TCD!$B$1,"DT","BA","Bénéficiaire",$A147,AA$6,AA$5,"Mois (DateRDV)",AA$7,"Années (DateRDV)",AA$3,"Présence","Absent"),4,""),"")</f>
        <v/>
      </c>
      <c r="AB147" s="166" t="str">
        <f>IFERROR(IF(GETPIVOTDATA("DateRDV",TCD!$B$1,"DT","BA","Bénéficiaire",$A147,AB$6,AB$5,"Mois (DateRDV)",AB$7,"Années (DateRDV)",AB$3),1,""),"")</f>
        <v/>
      </c>
      <c r="AC147" s="166" t="str">
        <f>IFERROR(IF(GETPIVOTDATA("DateRDV",TCD!$B$1,"DT","BA","Bénéficiaire",$A147,AC$6,AC$5,"Mois (DateRDV)",AC$7,"Années (DateRDV)",AC$3),2,""),"")</f>
        <v/>
      </c>
      <c r="AD147" s="166" t="str">
        <f>IFERROR(IF(GETPIVOTDATA("DateRDV",TCD!$B$1,"DT","BA","Bénéficiaire",$A147,AD$6,AD$5,"Mois (DateRDV)",AD$7,"Années (DateRDV)",AD$3,"Présence","Excusé"),3,""),"")</f>
        <v/>
      </c>
      <c r="AE147" s="166" t="str">
        <f>IFERROR(IF(GETPIVOTDATA("DateRDV",TCD!$B$1,"DT","BA","Bénéficiaire",$A147,AE$6,AE$5,"Mois (DateRDV)",AE$7,"Années (DateRDV)",AE$3,"Présence","Absent"),4,""),"")</f>
        <v/>
      </c>
      <c r="AF147" s="166" t="str">
        <f>IFERROR(IF(GETPIVOTDATA("DateRDV",TCD!$B$1,"DT","BA","Bénéficiaire",$A147,AF$6,AF$5,"Mois (DateRDV)",AF$7,"Années (DateRDV)",AF$3),1,""),"")</f>
        <v/>
      </c>
      <c r="AG147" s="166" t="str">
        <f>IFERROR(IF(GETPIVOTDATA("DateRDV",TCD!$B$1,"DT","BA","Bénéficiaire",$A147,AG$6,AG$5,"Mois (DateRDV)",AG$7,"Années (DateRDV)",AG$3),2,""),"")</f>
        <v/>
      </c>
      <c r="AH147" s="166" t="str">
        <f>IFERROR(IF(GETPIVOTDATA("DateRDV",TCD!$B$1,"DT","BA","Bénéficiaire",$A147,AH$6,AH$5,"Mois (DateRDV)",AH$7,"Années (DateRDV)",AH$3,"Présence","Excusé"),3,""),"")</f>
        <v/>
      </c>
      <c r="AI147" s="166" t="str">
        <f>IFERROR(IF(GETPIVOTDATA("DateRDV",TCD!$B$1,"DT","BA","Bénéficiaire",$A147,AI$6,AI$5,"Mois (DateRDV)",AI$7,"Années (DateRDV)",AI$3,"Présence","Absent"),4,""),"")</f>
        <v/>
      </c>
      <c r="AJ147" s="166" t="str">
        <f>IFERROR(IF(GETPIVOTDATA("DateRDV",TCD!$B$1,"DT","BA","Bénéficiaire",$A147,AJ$6,AJ$5,"Mois (DateRDV)",AJ$7,"Années (DateRDV)",AJ$3),1,""),"")</f>
        <v/>
      </c>
      <c r="AK147" s="166" t="str">
        <f>IFERROR(IF(GETPIVOTDATA("DateRDV",TCD!$B$1,"DT","BA","Bénéficiaire",$A147,AK$6,AK$5,"Mois (DateRDV)",AK$7,"Années (DateRDV)",AK$3),2,""),"")</f>
        <v/>
      </c>
      <c r="AL147" s="166" t="str">
        <f>IFERROR(IF(GETPIVOTDATA("DateRDV",TCD!$B$1,"DT","BA","Bénéficiaire",$A147,AL$6,AL$5,"Mois (DateRDV)",AL$7,"Années (DateRDV)",AL$3,"Présence","Excusé"),3,""),"")</f>
        <v/>
      </c>
      <c r="AM147" s="166" t="str">
        <f>IFERROR(IF(GETPIVOTDATA("DateRDV",TCD!$B$1,"DT","BA","Bénéficiaire",$A147,AM$6,AM$5,"Mois (DateRDV)",AM$7,"Années (DateRDV)",AM$3,"Présence","Absent"),4,""),"")</f>
        <v/>
      </c>
      <c r="AN147" s="166" t="str">
        <f>IFERROR(IF(GETPIVOTDATA("DateRDV",TCD!$B$1,"DT","BA","Bénéficiaire",$A147,AN$6,AN$5,"Mois (DateRDV)",AN$7,"Années (DateRDV)",AN$3),1,""),"")</f>
        <v/>
      </c>
      <c r="AO147" s="166" t="str">
        <f>IFERROR(IF(GETPIVOTDATA("DateRDV",TCD!$B$1,"DT","BA","Bénéficiaire",$A147,AO$6,AO$5,"Mois (DateRDV)",AO$7,"Années (DateRDV)",AO$3),2,""),"")</f>
        <v/>
      </c>
      <c r="AP147" s="166" t="str">
        <f>IFERROR(IF(GETPIVOTDATA("DateRDV",TCD!$B$1,"DT","BA","Bénéficiaire",$A147,AP$6,AP$5,"Mois (DateRDV)",AP$7,"Années (DateRDV)",AP$3,"Présence","Excusé"),3,""),"")</f>
        <v/>
      </c>
      <c r="AQ147" s="166" t="str">
        <f>IFERROR(IF(GETPIVOTDATA("DateRDV",TCD!$B$1,"DT","BA","Bénéficiaire",$A147,AQ$6,AQ$5,"Mois (DateRDV)",AQ$7,"Années (DateRDV)",AQ$3,"Présence","Absent"),4,""),"")</f>
        <v/>
      </c>
      <c r="AR147" s="166" t="str">
        <f>IFERROR(IF(GETPIVOTDATA("DateRDV",TCD!$B$1,"DT","BA","Bénéficiaire",$A147,AR$6,AR$5,"Mois (DateRDV)",AR$7,"Années (DateRDV)",AR$3),1,""),"")</f>
        <v/>
      </c>
      <c r="AS147" s="166" t="str">
        <f>IFERROR(IF(GETPIVOTDATA("DateRDV",TCD!$B$1,"DT","BA","Bénéficiaire",$A147,AS$6,AS$5,"Mois (DateRDV)",AS$7,"Années (DateRDV)",AS$3),2,""),"")</f>
        <v/>
      </c>
      <c r="AT147" s="166" t="str">
        <f>IFERROR(IF(GETPIVOTDATA("DateRDV",TCD!$B$1,"DT","BA","Bénéficiaire",$A147,AT$6,AT$5,"Mois (DateRDV)",AT$7,"Années (DateRDV)",AT$3,"Présence","Excusé"),3,""),"")</f>
        <v/>
      </c>
      <c r="AU147" s="166" t="str">
        <f>IFERROR(IF(GETPIVOTDATA("DateRDV",TCD!$B$1,"DT","BA","Bénéficiaire",$A147,AU$6,AU$5,"Mois (DateRDV)",AU$7,"Années (DateRDV)",AU$3,"Présence","Absent"),4,""),"")</f>
        <v/>
      </c>
      <c r="AV147" s="166" t="str">
        <f>IFERROR(IF(GETPIVOTDATA("DateRDV",TCD!$B$1,"DT","BA","Bénéficiaire",$A147,AV$6,AV$5,"Mois (DateRDV)",AV$7,"Années (DateRDV)",AV$3),1,""),"")</f>
        <v/>
      </c>
      <c r="AW147" s="166" t="str">
        <f>IFERROR(IF(GETPIVOTDATA("DateRDV",TCD!$B$1,"DT","BA","Bénéficiaire",$A147,AW$6,AW$5,"Mois (DateRDV)",AW$7,"Années (DateRDV)",AW$3),2,""),"")</f>
        <v/>
      </c>
      <c r="AX147" s="166" t="str">
        <f>IFERROR(IF(GETPIVOTDATA("DateRDV",TCD!$B$1,"DT","BA","Bénéficiaire",$A147,AX$6,AX$5,"Mois (DateRDV)",AX$7,"Années (DateRDV)",AX$3,"Présence","Excusé"),3,""),"")</f>
        <v/>
      </c>
      <c r="AY147" s="166" t="str">
        <f>IFERROR(IF(GETPIVOTDATA("DateRDV",TCD!$B$1,"DT","BA","Bénéficiaire",$A147,AY$6,AY$5,"Mois (DateRDV)",AY$7,"Années (DateRDV)",AY$3,"Présence","Absent"),4,""),"")</f>
        <v/>
      </c>
      <c r="AZ147" s="166" t="str">
        <f>IFERROR(IF(GETPIVOTDATA("DateRDV",TCD!$B$1,"DT","BA","Bénéficiaire",$A147,AZ$6,AZ$5,"Mois (DateRDV)",AZ$7,"Années (DateRDV)",AZ$3),1,""),"")</f>
        <v/>
      </c>
      <c r="BA147" s="166" t="str">
        <f>IFERROR(IF(GETPIVOTDATA("DateRDV",TCD!$B$1,"DT","BA","Bénéficiaire",$A147,BA$6,BA$5,"Mois (DateRDV)",BA$7,"Années (DateRDV)",BA$3),2,""),"")</f>
        <v/>
      </c>
      <c r="BB147" s="166" t="str">
        <f>IFERROR(IF(GETPIVOTDATA("DateRDV",TCD!$B$1,"DT","BA","Bénéficiaire",$A147,BB$6,BB$5,"Mois (DateRDV)",BB$7,"Années (DateRDV)",BB$3,"Présence","Excusé"),3,""),"")</f>
        <v/>
      </c>
      <c r="BC147" s="166" t="str">
        <f>IFERROR(IF(GETPIVOTDATA("DateRDV",TCD!$B$1,"DT","BA","Bénéficiaire",$A147,BC$6,BC$5,"Mois (DateRDV)",BC$7,"Années (DateRDV)",BC$3,"Présence","Absent"),4,""),"")</f>
        <v/>
      </c>
      <c r="BD147" s="166" t="str">
        <f>IFERROR(IF(GETPIVOTDATA("DateRDV",TCD!$B$1,"DT","BA","Bénéficiaire",$A147,BD$6,BD$5,"Mois (DateRDV)",BD$7,"Années (DateRDV)",BD$3),1,""),"")</f>
        <v/>
      </c>
      <c r="BE147" s="166" t="str">
        <f>IFERROR(IF(GETPIVOTDATA("DateRDV",TCD!$B$1,"DT","BA","Bénéficiaire",$A147,BE$6,BE$5,"Mois (DateRDV)",BE$7,"Années (DateRDV)",BE$3),2,""),"")</f>
        <v/>
      </c>
      <c r="BF147" s="166" t="str">
        <f>IFERROR(IF(GETPIVOTDATA("DateRDV",TCD!$B$1,"DT","BA","Bénéficiaire",$A147,BF$6,BF$5,"Mois (DateRDV)",BF$7,"Années (DateRDV)",BF$3,"Présence","Excusé"),3,""),"")</f>
        <v/>
      </c>
      <c r="BG147" s="166" t="str">
        <f>IFERROR(IF(GETPIVOTDATA("DateRDV",TCD!$B$1,"DT","BA","Bénéficiaire",$A147,BG$6,BG$5,"Mois (DateRDV)",BG$7,"Années (DateRDV)",BG$3,"Présence","Absent"),4,""),"")</f>
        <v/>
      </c>
      <c r="BH147" s="166" t="str">
        <f>IFERROR(IF(GETPIVOTDATA("DateRDV",TCD!$B$1,"DT","BA","Bénéficiaire",$A147,BH$6,BH$5,"Mois (DateRDV)",BH$7,"Années (DateRDV)",BH$3),1,""),"")</f>
        <v/>
      </c>
      <c r="BI147" s="166" t="str">
        <f>IFERROR(IF(GETPIVOTDATA("DateRDV",TCD!$B$1,"DT","BA","Bénéficiaire",$A147,BI$6,BI$5,"Mois (DateRDV)",BI$7,"Années (DateRDV)",BI$3),2,""),"")</f>
        <v/>
      </c>
      <c r="BJ147" s="166" t="str">
        <f>IFERROR(IF(GETPIVOTDATA("DateRDV",TCD!$B$1,"DT","BA","Bénéficiaire",$A147,BJ$6,BJ$5,"Mois (DateRDV)",BJ$7,"Années (DateRDV)",BJ$3,"Présence","Excusé"),3,""),"")</f>
        <v/>
      </c>
      <c r="BK147" s="166" t="str">
        <f>IFERROR(IF(GETPIVOTDATA("DateRDV",TCD!$B$1,"DT","BA","Bénéficiaire",$A147,BK$6,BK$5,"Mois (DateRDV)",BK$7,"Années (DateRDV)",BK$3,"Présence","Absent"),4,""),"")</f>
        <v/>
      </c>
      <c r="BL147" s="166" t="str">
        <f>IFERROR(IF(GETPIVOTDATA("DateRDV",TCD!$B$1,"DT","BA","Bénéficiaire",$A147,BL$6,BL$5,"Mois (DateRDV)",BL$7,"Années (DateRDV)",BL$3),1,""),"")</f>
        <v/>
      </c>
      <c r="BM147" s="166" t="str">
        <f>IFERROR(IF(GETPIVOTDATA("DateRDV",TCD!$B$1,"DT","BA","Bénéficiaire",$A147,BM$6,BM$5,"Mois (DateRDV)",BM$7,"Années (DateRDV)",BM$3),2,""),"")</f>
        <v/>
      </c>
      <c r="BN147" s="166" t="str">
        <f>IFERROR(IF(GETPIVOTDATA("DateRDV",TCD!$B$1,"DT","BA","Bénéficiaire",$A147,BN$6,BN$5,"Mois (DateRDV)",BN$7,"Années (DateRDV)",BN$3,"Présence","Excusé"),3,""),"")</f>
        <v/>
      </c>
      <c r="BO147" s="166" t="str">
        <f>IFERROR(IF(GETPIVOTDATA("DateRDV",TCD!$B$1,"DT","BA","Bénéficiaire",$A147,BO$6,BO$5,"Mois (DateRDV)",BO$7,"Années (DateRDV)",BO$3,"Présence","Absent"),4,""),"")</f>
        <v/>
      </c>
      <c r="BP147" s="166" t="str">
        <f>IFERROR(IF(GETPIVOTDATA("DateRDV",TCD!$B$1,"DT","BA","Bénéficiaire",$A147,BP$6,BP$5,"Mois (DateRDV)",BP$7,"Années (DateRDV)",BP$3),1,""),"")</f>
        <v/>
      </c>
      <c r="BQ147" s="166" t="str">
        <f>IFERROR(IF(GETPIVOTDATA("DateRDV",TCD!$B$1,"DT","BA","Bénéficiaire",$A147,BQ$6,BQ$5,"Mois (DateRDV)",BQ$7,"Années (DateRDV)",BQ$3),2,""),"")</f>
        <v/>
      </c>
      <c r="BR147" s="166" t="str">
        <f>IFERROR(IF(GETPIVOTDATA("DateRDV",TCD!$B$1,"DT","BA","Bénéficiaire",$A147,BR$6,BR$5,"Mois (DateRDV)",BR$7,"Années (DateRDV)",BR$3,"Présence","Excusé"),3,""),"")</f>
        <v/>
      </c>
      <c r="BS147" s="166" t="str">
        <f>IFERROR(IF(GETPIVOTDATA("DateRDV",TCD!$B$1,"DT","BA","Bénéficiaire",$A147,BS$6,BS$5,"Mois (DateRDV)",BS$7,"Années (DateRDV)",BS$3,"Présence","Absent"),4,""),"")</f>
        <v/>
      </c>
      <c r="BT147" s="166" t="str">
        <f>IFERROR(IF(GETPIVOTDATA("DateRDV",TCD!$B$1,"DT","BA","Bénéficiaire",$A147,BT$6,BT$5,"Mois (DateRDV)",BT$7,"Années (DateRDV)",BT$3),1,""),"")</f>
        <v/>
      </c>
      <c r="BU147" s="166" t="str">
        <f>IFERROR(IF(GETPIVOTDATA("DateRDV",TCD!$B$1,"DT","BA","Bénéficiaire",$A147,BU$6,BU$5,"Mois (DateRDV)",BU$7,"Années (DateRDV)",BU$3),2,""),"")</f>
        <v/>
      </c>
      <c r="BV147" s="166" t="str">
        <f>IFERROR(IF(GETPIVOTDATA("DateRDV",TCD!$B$1,"DT","BA","Bénéficiaire",$A147,BV$6,BV$5,"Mois (DateRDV)",BV$7,"Années (DateRDV)",BV$3,"Présence","Excusé"),3,""),"")</f>
        <v/>
      </c>
      <c r="BW147" s="166" t="str">
        <f>IFERROR(IF(GETPIVOTDATA("DateRDV",TCD!$B$1,"DT","BA","Bénéficiaire",$A147,BW$6,BW$5,"Mois (DateRDV)",BW$7,"Années (DateRDV)",BW$3,"Présence","Absent"),4,""),"")</f>
        <v/>
      </c>
      <c r="BX147" s="166" t="str">
        <f>IFERROR(IF(GETPIVOTDATA("DateRDV",TCD!$B$1,"DT","BA","Bénéficiaire",$A147,BX$6,BX$5,"Mois (DateRDV)",BX$7,"Années (DateRDV)",BX$3),1,""),"")</f>
        <v/>
      </c>
      <c r="BY147" s="166" t="str">
        <f>IFERROR(IF(GETPIVOTDATA("DateRDV",TCD!$B$1,"DT","BA","Bénéficiaire",$A147,BY$6,BY$5,"Mois (DateRDV)",BY$7,"Années (DateRDV)",BY$3),2,""),"")</f>
        <v/>
      </c>
      <c r="BZ147" s="166" t="str">
        <f>IFERROR(IF(GETPIVOTDATA("DateRDV",TCD!$B$1,"DT","BA","Bénéficiaire",$A147,BZ$6,BZ$5,"Mois (DateRDV)",BZ$7,"Années (DateRDV)",BZ$3,"Présence","Excusé"),3,""),"")</f>
        <v/>
      </c>
      <c r="CA147" s="166" t="str">
        <f>IFERROR(IF(GETPIVOTDATA("DateRDV",TCD!$B$1,"DT","BA","Bénéficiaire",$A147,CA$6,CA$5,"Mois (DateRDV)",CA$7,"Années (DateRDV)",CA$3,"Présence","Absent"),4,""),"")</f>
        <v/>
      </c>
      <c r="CB147" s="166" t="str">
        <f>IFERROR(IF(GETPIVOTDATA("DateRDV",TCD!$B$1,"DT","BA","Bénéficiaire",$A147,CB$6,CB$5,"Mois (DateRDV)",CB$7,"Années (DateRDV)",CB$3),1,""),"")</f>
        <v/>
      </c>
      <c r="CC147" s="166" t="str">
        <f>IFERROR(IF(GETPIVOTDATA("DateRDV",TCD!$B$1,"DT","BA","Bénéficiaire",$A147,CC$6,CC$5,"Mois (DateRDV)",CC$7,"Années (DateRDV)",CC$3),2,""),"")</f>
        <v/>
      </c>
      <c r="CD147" s="166" t="str">
        <f>IFERROR(IF(GETPIVOTDATA("DateRDV",TCD!$B$1,"DT","BA","Bénéficiaire",$A147,CD$6,CD$5,"Mois (DateRDV)",CD$7,"Années (DateRDV)",CD$3,"Présence","Excusé"),3,""),"")</f>
        <v/>
      </c>
      <c r="CE147" s="166" t="str">
        <f>IFERROR(IF(GETPIVOTDATA("DateRDV",TCD!$B$1,"DT","BA","Bénéficiaire",$A147,CE$6,CE$5,"Mois (DateRDV)",CE$7,"Années (DateRDV)",CE$3,"Présence","Absent"),4,""),"")</f>
        <v/>
      </c>
      <c r="CF147" s="166" t="str">
        <f>IFERROR(IF(GETPIVOTDATA("DateRDV",TCD!$B$1,"DT","BA","Bénéficiaire",$A147,CF$6,CF$5,"Mois (DateRDV)",CF$7,"Années (DateRDV)",CF$3),1,""),"")</f>
        <v/>
      </c>
      <c r="CG147" s="166" t="str">
        <f>IFERROR(IF(GETPIVOTDATA("DateRDV",TCD!$B$1,"DT","BA","Bénéficiaire",$A147,CG$6,CG$5,"Mois (DateRDV)",CG$7,"Années (DateRDV)",CG$3),2,""),"")</f>
        <v/>
      </c>
      <c r="CH147" s="166" t="str">
        <f>IFERROR(IF(GETPIVOTDATA("DateRDV",TCD!$B$1,"DT","BA","Bénéficiaire",$A147,CH$6,CH$5,"Mois (DateRDV)",CH$7,"Années (DateRDV)",CH$3,"Présence","Excusé"),3,""),"")</f>
        <v/>
      </c>
      <c r="CI147" s="166" t="str">
        <f>IFERROR(IF(GETPIVOTDATA("DateRDV",TCD!$B$1,"DT","BA","Bénéficiaire",$A147,CI$6,CI$5,"Mois (DateRDV)",CI$7,"Années (DateRDV)",CI$3,"Présence","Absent"),4,""),"")</f>
        <v/>
      </c>
      <c r="CJ147" s="166" t="str">
        <f>IFERROR(IF(GETPIVOTDATA("DateRDV",TCD!$B$1,"DT","BA","Bénéficiaire",$A147,CJ$6,CJ$5,"Mois (DateRDV)",CJ$7,"Années (DateRDV)",CJ$3),1,""),"")</f>
        <v/>
      </c>
      <c r="CK147" s="166" t="str">
        <f>IFERROR(IF(GETPIVOTDATA("DateRDV",TCD!$B$1,"DT","BA","Bénéficiaire",$A147,CK$6,CK$5,"Mois (DateRDV)",CK$7,"Années (DateRDV)",CK$3),2,""),"")</f>
        <v/>
      </c>
      <c r="CL147" s="166" t="str">
        <f>IFERROR(IF(GETPIVOTDATA("DateRDV",TCD!$B$1,"DT","BA","Bénéficiaire",$A147,BE$6,BE$5,"Mois (DateRDV)",BE$7,"Années (DateRDV)",BE$3,"Présence","Excusé"),3,""),"")</f>
        <v/>
      </c>
      <c r="CM147" s="166" t="str">
        <f>IFERROR(IF(GETPIVOTDATA("DateRDV",TCD!$B$1,"DT","BA","Bénéficiaire",$A147,CM$6,CM$5,"Mois (DateRDV)",CM$7,"Années (DateRDV)",CM$3,"Présence","Absent"),4,""),"")</f>
        <v/>
      </c>
      <c r="CN147" s="166" t="str">
        <f>IFERROR(IF(GETPIVOTDATA("DateRDV",TCD!$B$1,"DT","BA","Bénéficiaire",$A147,CN$6,CN$5,"Mois (DateRDV)",CN$7,"Années (DateRDV)",CN$3),1,""),"")</f>
        <v/>
      </c>
      <c r="CO147" s="166" t="str">
        <f>IFERROR(IF(GETPIVOTDATA("DateRDV",TCD!$B$1,"DT","BA","Bénéficiaire",$A147,CO$6,CO$5,"Mois (DateRDV)",CO$7,"Années (DateRDV)",CO$3),2,""),"")</f>
        <v/>
      </c>
      <c r="CP147" s="166" t="str">
        <f>IFERROR(IF(GETPIVOTDATA("DateRDV",TCD!$B$1,"DT","BA","Bénéficiaire",$A147,CP$6,CP$5,"Mois (DateRDV)",CP$7,"Années (DateRDV)",CP$3,"Présence","Excusé"),3,""),"")</f>
        <v/>
      </c>
      <c r="CQ147" s="166" t="str">
        <f>IFERROR(IF(GETPIVOTDATA("DateRDV",TCD!$B$1,"DT","BA","Bénéficiaire",$A147,CQ$6,CQ$5,"Mois (DateRDV)",CQ$7,"Années (DateRDV)",CQ$3,"Présence","Absent"),4,""),"")</f>
        <v/>
      </c>
      <c r="CR147" s="166" t="str">
        <f>IFERROR(IF(GETPIVOTDATA("DateRDV",TCD!$B$1,"DT","BA","Bénéficiaire",$A147,CR$6,CR$5,"Mois (DateRDV)",CR$7,"Années (DateRDV)",CR$3),1,""),"")</f>
        <v/>
      </c>
      <c r="CS147" s="166" t="str">
        <f>IFERROR(IF(GETPIVOTDATA("DateRDV",TCD!$B$1,"DT","BA","Bénéficiaire",$A147,CS$6,CS$5,"Mois (DateRDV)",CS$7,"Années (DateRDV)",CS$3),2,""),"")</f>
        <v/>
      </c>
      <c r="CT147" s="166" t="str">
        <f>IFERROR(IF(GETPIVOTDATA("DateRDV",TCD!$B$1,"DT","BA","Bénéficiaire",$A147,CT$6,CT$5,"Mois (DateRDV)",CT$7,"Années (DateRDV)",CT$3,"Présence","Excusé"),3,""),"")</f>
        <v/>
      </c>
      <c r="CU147" s="166" t="str">
        <f>IFERROR(IF(GETPIVOTDATA("DateRDV",TCD!$B$1,"DT","BA","Bénéficiaire",$A147,CU$6,CU$5,"Mois (DateRDV)",CU$7,"Années (DateRDV)",CU$3,"Présence","Absent"),4,""),"")</f>
        <v/>
      </c>
      <c r="CV147" s="166" t="str">
        <f>IFERROR(IF(GETPIVOTDATA("DateRDV",TCD!$B$1,"DT","BA","Bénéficiaire",$A147,CV$6,CV$5,"Mois (DateRDV)",CV$7,"Années (DateRDV)",CV$3),1,""),"")</f>
        <v/>
      </c>
      <c r="CW147" s="166" t="str">
        <f>IFERROR(IF(GETPIVOTDATA("DateRDV",TCD!$B$1,"DT","BA","Bénéficiaire",$A147,CW$6,CW$5,"Mois (DateRDV)",CW$7,"Années (DateRDV)",CW$3),2,""),"")</f>
        <v/>
      </c>
      <c r="CX147" s="166" t="str">
        <f>IFERROR(IF(GETPIVOTDATA("DateRDV",TCD!$B$1,"DT","BA","Bénéficiaire",$A147,CX$6,CX$5,"Mois (DateRDV)",CX$7,"Années (DateRDV)",CX$3,"Présence","Excusé"),3,""),"")</f>
        <v/>
      </c>
      <c r="CY147" s="166" t="str">
        <f>IFERROR(IF(GETPIVOTDATA("DateRDV",TCD!$B$1,"DT","BA","Bénéficiaire",$A147,CY$6,CY$5,"Mois (DateRDV)",CY$7,"Années (DateRDV)",CY$3,"Présence","Absent"),4,""),"")</f>
        <v/>
      </c>
      <c r="CZ147" s="166" t="str">
        <f>IFERROR(IF(GETPIVOTDATA("DateRDV",TCD!$B$1,"DT","BA","Bénéficiaire",$A147,CZ$6,CZ$5,"Mois (DateRDV)",CZ$7,"Années (DateRDV)",CZ$3),1,""),"")</f>
        <v/>
      </c>
      <c r="DA147" s="166" t="str">
        <f>IFERROR(IF(GETPIVOTDATA("DateRDV",TCD!$B$1,"DT","BA","Bénéficiaire",$A147,DA$6,DA$5,"Mois (DateRDV)",DA$7,"Années (DateRDV)",DA$3),2,""),"")</f>
        <v/>
      </c>
      <c r="DB147" s="166" t="str">
        <f>IFERROR(IF(GETPIVOTDATA("DateRDV",TCD!$B$1,"DT","BA","Bénéficiaire",$A147,DB$6,DB$5,"Mois (DateRDV)",DB$7,"Années (DateRDV)",DB$3,"Présence","Excusé"),3,""),"")</f>
        <v/>
      </c>
      <c r="DC147" s="166" t="str">
        <f>IFERROR(IF(GETPIVOTDATA("DateRDV",TCD!$B$1,"DT","BA","Bénéficiaire",$A147,DC$6,DC$5,"Mois (DateRDV)",DC$7,"Années (DateRDV)",DC$3,"Présence","Absent"),4,""),"")</f>
        <v/>
      </c>
      <c r="DD147" s="166" t="str">
        <f>IFERROR(IF(GETPIVOTDATA("DateRDV",TCD!$B$1,"DT","BA","Bénéficiaire",$A147,DD$6,DD$5,"Mois (DateRDV)",DD$7,"Années (DateRDV)",DD$3),1,""),"")</f>
        <v/>
      </c>
      <c r="DE147" s="166" t="str">
        <f>IFERROR(IF(GETPIVOTDATA("DateRDV",TCD!$B$1,"DT","BA","Bénéficiaire",$A147,DE$6,DE$5,"Mois (DateRDV)",DE$7,"Années (DateRDV)",DE$3),2,""),"")</f>
        <v/>
      </c>
      <c r="DF147" s="166" t="str">
        <f>IFERROR(IF(GETPIVOTDATA("DateRDV",TCD!$B$1,"DT","BA","Bénéficiaire",$A147,DF$6,DF$5,"Mois (DateRDV)",DF$7,"Années (DateRDV)",DF$3,"Présence","Excusé"),3,""),"")</f>
        <v/>
      </c>
      <c r="DG147" s="166" t="str">
        <f>IFERROR(IF(GETPIVOTDATA("DateRDV",TCD!$B$1,"DT","BA","Bénéficiaire",$A147,DG$6,DG$5,"Mois (DateRDV)",DG$7,"Années (DateRDV)",DG$3,"Présence","Absent"),4,""),"")</f>
        <v/>
      </c>
      <c r="DH147" s="166" t="str">
        <f>IFERROR(IF(GETPIVOTDATA("DateRDV",TCD!$B$1,"DT","BA","Bénéficiaire",$A147,DH$6,DH$5,"Mois (DateRDV)",DH$7,"Années (DateRDV)",DH$3),1,""),"")</f>
        <v/>
      </c>
      <c r="DI147" s="166" t="str">
        <f>IFERROR(IF(GETPIVOTDATA("DateRDV",TCD!$B$1,"DT","BA","Bénéficiaire",$A147,DI$6,DI$5,"Mois (DateRDV)",DI$7,"Années (DateRDV)",DI$3),2,""),"")</f>
        <v/>
      </c>
      <c r="DJ147" s="166" t="str">
        <f>IFERROR(IF(GETPIVOTDATA("DateRDV",TCD!$B$1,"DT","BA","Bénéficiaire",$A147,DJ$6,DJ$5,"Mois (DateRDV)",DJ$7,"Années (DateRDV)",DJ$3,"Présence","Excusé"),3,""),"")</f>
        <v/>
      </c>
      <c r="DK147" s="166" t="str">
        <f>IFERROR(IF(GETPIVOTDATA("DateRDV",TCD!$B$1,"DT","BA","Bénéficiaire",$A147,DK$6,DK$5,"Mois (DateRDV)",DK$7,"Années (DateRDV)",DK$3,"Présence","Absent"),4,""),"")</f>
        <v/>
      </c>
      <c r="DL147" s="166" t="str">
        <f>IFERROR(IF(GETPIVOTDATA("DateRDV",TCD!$B$1,"DT","BA","Bénéficiaire",$A147,DL$6,DL$5,"Mois (DateRDV)",DL$7,"Années (DateRDV)",DL$3),1,""),"")</f>
        <v/>
      </c>
      <c r="DM147" s="166" t="str">
        <f>IFERROR(IF(GETPIVOTDATA("DateRDV",TCD!$B$1,"DT","BA","Bénéficiaire",$A147,DM$6,DM$5,"Mois (DateRDV)",DM$7,"Années (DateRDV)",DM$3),2,""),"")</f>
        <v/>
      </c>
      <c r="DN147" s="166" t="str">
        <f>IFERROR(IF(GETPIVOTDATA("DateRDV",TCD!$B$1,"DT","BA","Bénéficiaire",$A147,DN$6,DN$5,"Mois (DateRDV)",DN$7,"Années (DateRDV)",DN$3,"Présence","Excusé"),3,""),"")</f>
        <v/>
      </c>
      <c r="DO147" s="166" t="str">
        <f>IFERROR(IF(GETPIVOTDATA("DateRDV",TCD!$B$1,"DT","BA","Bénéficiaire",$A147,DO$6,DO$5,"Mois (DateRDV)",DO$7,"Années (DateRDV)",DO$3,"Présence","Absent"),4,""),"")</f>
        <v/>
      </c>
    </row>
    <row r="148" spans="1:119" x14ac:dyDescent="0.2">
      <c r="A148" t="str">
        <v>LAURENTI Pascal</v>
      </c>
      <c r="B148" s="169" t="str">
        <f>IFERROR(IF(INDEX(Data!P:P,MATCH(A148,Data!B:B,0))&lt;&gt;"",INDEX(Data!P:P,MATCH(A148,Data!B:B,0)),""),"")</f>
        <v>LAURENTI</v>
      </c>
      <c r="C148" s="169" t="str">
        <f>IFERROR(IF(INDEX(Data!O:O,MATCH(A148,Data!B:B,0))&lt;&gt;"",INDEX(Data!O:O,MATCH(A148,Data!B:B,0)),""),"")</f>
        <v>Pascal</v>
      </c>
      <c r="D148" s="169" t="str">
        <f>IFERROR(IF(INDEX(Data!J:J,MATCH(A148,Data!B:B,0))&lt;&gt;"",INDEX(Data!J:J,MATCH(A148,Data!B:B,0)),""),"")</f>
        <v>CD</v>
      </c>
      <c r="E148" s="169" t="str">
        <f>IFERROR(IF(INDEX(Data!M:M,MATCH(A148,Data!B:B,0))&lt;&gt;"",INDEX(Data!M:M,MATCH(A148,Data!B:B,0)),""),"")</f>
        <v>DOUSSARD</v>
      </c>
      <c r="F148" s="169">
        <f>IFERROR(IF(INDEX(Data!N:N,MATCH(A148,Data!B:B,0))&lt;&gt;"",INDEX(Data!N:N,MATCH(A148,Data!B:B,0)),""),"")</f>
        <v>74210</v>
      </c>
      <c r="G148" s="170">
        <f>IFERROR(IF(INDEX(Data!K:K,MATCH(A148,Data!B:B,0))&lt;&gt;"",INDEX(Data!K:K,MATCH(A148,Data!B:B,0)),""),"")</f>
        <v>45720</v>
      </c>
      <c r="H148" s="170">
        <f>IFERROR(IF(INDEX(Data!L:L,MATCH(A148,Data!B:B,0))&lt;&gt;"",INDEX(Data!L:L,MATCH(A148,Data!B:B,0)),""),"")</f>
        <v>45726</v>
      </c>
      <c r="I148" s="170">
        <f>IFERROR(IF(INDEX(Data!C:C,MATCH(A148,Data!B:B,0))&lt;&gt;"",INDEX(Data!C:C,MATCH(A148,Data!B:B,0)),""),"")</f>
        <v>45742</v>
      </c>
      <c r="J148" s="170">
        <f>IFERROR(IF(INDEX(Data!D:D,MATCH(A148,Data!B:B,0))&lt;&gt;"",INDEX(Data!D:D,MATCH(A148,Data!B:B,0)),""),"")</f>
        <v>45807</v>
      </c>
      <c r="K148" s="171" t="str">
        <f>IFERROR(IF(INDEX(Data!H:H,MATCH(A148,Data!B:B,0))&lt;&gt;"",INDEX(Data!H:H,MATCH(A148,Data!B:B,0)),""),"")</f>
        <v>Equilibré</v>
      </c>
      <c r="L148" s="166" t="str">
        <f>IFERROR(IF(GETPIVOTDATA("DateRDV",TCD!$B$1,"DT","BA","Bénéficiaire",$A148,L$6,L$5,"Mois (DateRDV)",L$7,"Années (DateRDV)",L$3),1,""),"")</f>
        <v/>
      </c>
      <c r="M148" s="166" t="str">
        <f>IFERROR(IF(GETPIVOTDATA("DateRDV",TCD!$B$1,"DT","BA","Bénéficiaire",$A148,M$6,M$5,"Mois (DateRDV)",M$7,"Années (DateRDV)",M$3),2,""),"")</f>
        <v/>
      </c>
      <c r="N148" s="166" t="str">
        <f>IFERROR(IF(GETPIVOTDATA("DateRDV",TCD!$B$1,"DT","BA","Bénéficiaire",$A148,N$6,N$5,"Mois (DateRDV)",N$7,"Années (DateRDV)",N$3,"Présence","Excusé"),3,""),"")</f>
        <v/>
      </c>
      <c r="O148" s="166" t="str">
        <f>IFERROR(IF(GETPIVOTDATA("DateRDV",TCD!$B$1,"DT","BA","Bénéficiaire",$A148,O$6,O$5,"Mois (DateRDV)",O$7,"Années (DateRDV)",O$3,"Présence","Absent"),4,""),"")</f>
        <v/>
      </c>
      <c r="P148" s="166" t="str">
        <f>IFERROR(IF(GETPIVOTDATA("DateRDV",TCD!$B$1,"DT","BA","Bénéficiaire",$A148,P$6,P$5,"Mois (DateRDV)",P$7,"Années (DateRDV)",P$3),1,""),"")</f>
        <v/>
      </c>
      <c r="Q148" s="166" t="str">
        <f>IFERROR(IF(GETPIVOTDATA("DateRDV",TCD!$B$1,"DT","BA","Bénéficiaire",$A148,Q$6,Q$5,"Mois (DateRDV)",Q$7,"Années (DateRDV)",Q$3),2,""),"")</f>
        <v/>
      </c>
      <c r="R148" s="166" t="str">
        <f>IFERROR(IF(GETPIVOTDATA("DateRDV",TCD!$B$1,"DT","BA","Bénéficiaire",$A148,R$6,R$5,"Mois (DateRDV)",R$7,"Années (DateRDV)",R$3,"Présence","Excusé"),3,""),"")</f>
        <v/>
      </c>
      <c r="S148" s="166" t="str">
        <f>IFERROR(IF(GETPIVOTDATA("DateRDV",TCD!$B$1,"DT","BA","Bénéficiaire",$A148,S$6,S$5,"Mois (DateRDV)",S$7,"Années (DateRDV)",S$3,"Présence","Absent"),4,""),"")</f>
        <v/>
      </c>
      <c r="T148" s="166" t="str">
        <f>IFERROR(IF(GETPIVOTDATA("DateRDV",TCD!$B$1,"DT","BA","Bénéficiaire",$A148,T$6,T$5,"Mois (DateRDV)",T$7,"Années (DateRDV)",T$3),1,""),"")</f>
        <v/>
      </c>
      <c r="U148" s="166" t="str">
        <f>IFERROR(IF(GETPIVOTDATA("DateRDV",TCD!$B$1,"DT","BA","Bénéficiaire",$A148,U$6,U$5,"Mois (DateRDV)",U$7,"Années (DateRDV)",U$3),2,""),"")</f>
        <v/>
      </c>
      <c r="V148" s="166" t="str">
        <f>IFERROR(IF(GETPIVOTDATA("DateRDV",TCD!$B$1,"DT","BA","Bénéficiaire",$A148,V$6,V$5,"Mois (DateRDV)",V$7,"Années (DateRDV)",V$3,"Présence","Excusé"),3,""),"")</f>
        <v/>
      </c>
      <c r="W148" s="166" t="str">
        <f>IFERROR(IF(GETPIVOTDATA("DateRDV",TCD!$B$1,"DT","BA","Bénéficiaire",$A148,W$6,W$5,"Mois (DateRDV)",W$7,"Années (DateRDV)",W$3,"Présence","Absent"),4,""),"")</f>
        <v/>
      </c>
      <c r="X148" s="166" t="str">
        <f>IFERROR(IF(GETPIVOTDATA("DateRDV",TCD!$B$1,"DT","BA","Bénéficiaire",$A148,X$6,X$5,"Mois (DateRDV)",X$7,"Années (DateRDV)",X$3),1,""),"")</f>
        <v/>
      </c>
      <c r="Y148" s="166" t="str">
        <f>IFERROR(IF(GETPIVOTDATA("DateRDV",TCD!$B$1,"DT","BA","Bénéficiaire",$A148,Y$6,Y$5,"Mois (DateRDV)",Y$7,"Années (DateRDV)",Y$3),2,""),"")</f>
        <v/>
      </c>
      <c r="Z148" s="166" t="str">
        <f>IFERROR(IF(GETPIVOTDATA("DateRDV",TCD!$B$1,"DT","BA","Bénéficiaire",$A148,Z$6,Z$5,"Mois (DateRDV)",Z$7,"Années (DateRDV)",Z$3,"Présence","Excusé"),3,""),"")</f>
        <v/>
      </c>
      <c r="AA148" s="166" t="str">
        <f>IFERROR(IF(GETPIVOTDATA("DateRDV",TCD!$B$1,"DT","BA","Bénéficiaire",$A148,AA$6,AA$5,"Mois (DateRDV)",AA$7,"Années (DateRDV)",AA$3,"Présence","Absent"),4,""),"")</f>
        <v/>
      </c>
      <c r="AB148" s="166" t="str">
        <f>IFERROR(IF(GETPIVOTDATA("DateRDV",TCD!$B$1,"DT","BA","Bénéficiaire",$A148,AB$6,AB$5,"Mois (DateRDV)",AB$7,"Années (DateRDV)",AB$3),1,""),"")</f>
        <v/>
      </c>
      <c r="AC148" s="166" t="str">
        <f>IFERROR(IF(GETPIVOTDATA("DateRDV",TCD!$B$1,"DT","BA","Bénéficiaire",$A148,AC$6,AC$5,"Mois (DateRDV)",AC$7,"Années (DateRDV)",AC$3),2,""),"")</f>
        <v/>
      </c>
      <c r="AD148" s="166" t="str">
        <f>IFERROR(IF(GETPIVOTDATA("DateRDV",TCD!$B$1,"DT","BA","Bénéficiaire",$A148,AD$6,AD$5,"Mois (DateRDV)",AD$7,"Années (DateRDV)",AD$3,"Présence","Excusé"),3,""),"")</f>
        <v/>
      </c>
      <c r="AE148" s="166" t="str">
        <f>IFERROR(IF(GETPIVOTDATA("DateRDV",TCD!$B$1,"DT","BA","Bénéficiaire",$A148,AE$6,AE$5,"Mois (DateRDV)",AE$7,"Années (DateRDV)",AE$3,"Présence","Absent"),4,""),"")</f>
        <v/>
      </c>
      <c r="AF148" s="166" t="str">
        <f>IFERROR(IF(GETPIVOTDATA("DateRDV",TCD!$B$1,"DT","BA","Bénéficiaire",$A148,AF$6,AF$5,"Mois (DateRDV)",AF$7,"Années (DateRDV)",AF$3),1,""),"")</f>
        <v/>
      </c>
      <c r="AG148" s="166" t="str">
        <f>IFERROR(IF(GETPIVOTDATA("DateRDV",TCD!$B$1,"DT","BA","Bénéficiaire",$A148,AG$6,AG$5,"Mois (DateRDV)",AG$7,"Années (DateRDV)",AG$3),2,""),"")</f>
        <v/>
      </c>
      <c r="AH148" s="166" t="str">
        <f>IFERROR(IF(GETPIVOTDATA("DateRDV",TCD!$B$1,"DT","BA","Bénéficiaire",$A148,AH$6,AH$5,"Mois (DateRDV)",AH$7,"Années (DateRDV)",AH$3,"Présence","Excusé"),3,""),"")</f>
        <v/>
      </c>
      <c r="AI148" s="166" t="str">
        <f>IFERROR(IF(GETPIVOTDATA("DateRDV",TCD!$B$1,"DT","BA","Bénéficiaire",$A148,AI$6,AI$5,"Mois (DateRDV)",AI$7,"Années (DateRDV)",AI$3,"Présence","Absent"),4,""),"")</f>
        <v/>
      </c>
      <c r="AJ148" s="166" t="str">
        <f>IFERROR(IF(GETPIVOTDATA("DateRDV",TCD!$B$1,"DT","BA","Bénéficiaire",$A148,AJ$6,AJ$5,"Mois (DateRDV)",AJ$7,"Années (DateRDV)",AJ$3),1,""),"")</f>
        <v/>
      </c>
      <c r="AK148" s="166" t="str">
        <f>IFERROR(IF(GETPIVOTDATA("DateRDV",TCD!$B$1,"DT","BA","Bénéficiaire",$A148,AK$6,AK$5,"Mois (DateRDV)",AK$7,"Années (DateRDV)",AK$3),2,""),"")</f>
        <v/>
      </c>
      <c r="AL148" s="166" t="str">
        <f>IFERROR(IF(GETPIVOTDATA("DateRDV",TCD!$B$1,"DT","BA","Bénéficiaire",$A148,AL$6,AL$5,"Mois (DateRDV)",AL$7,"Années (DateRDV)",AL$3,"Présence","Excusé"),3,""),"")</f>
        <v/>
      </c>
      <c r="AM148" s="166" t="str">
        <f>IFERROR(IF(GETPIVOTDATA("DateRDV",TCD!$B$1,"DT","BA","Bénéficiaire",$A148,AM$6,AM$5,"Mois (DateRDV)",AM$7,"Années (DateRDV)",AM$3,"Présence","Absent"),4,""),"")</f>
        <v/>
      </c>
      <c r="AN148" s="166" t="str">
        <f>IFERROR(IF(GETPIVOTDATA("DateRDV",TCD!$B$1,"DT","BA","Bénéficiaire",$A148,AN$6,AN$5,"Mois (DateRDV)",AN$7,"Années (DateRDV)",AN$3),1,""),"")</f>
        <v/>
      </c>
      <c r="AO148" s="166" t="str">
        <f>IFERROR(IF(GETPIVOTDATA("DateRDV",TCD!$B$1,"DT","BA","Bénéficiaire",$A148,AO$6,AO$5,"Mois (DateRDV)",AO$7,"Années (DateRDV)",AO$3),2,""),"")</f>
        <v/>
      </c>
      <c r="AP148" s="166" t="str">
        <f>IFERROR(IF(GETPIVOTDATA("DateRDV",TCD!$B$1,"DT","BA","Bénéficiaire",$A148,AP$6,AP$5,"Mois (DateRDV)",AP$7,"Années (DateRDV)",AP$3,"Présence","Excusé"),3,""),"")</f>
        <v/>
      </c>
      <c r="AQ148" s="166" t="str">
        <f>IFERROR(IF(GETPIVOTDATA("DateRDV",TCD!$B$1,"DT","BA","Bénéficiaire",$A148,AQ$6,AQ$5,"Mois (DateRDV)",AQ$7,"Années (DateRDV)",AQ$3,"Présence","Absent"),4,""),"")</f>
        <v/>
      </c>
      <c r="AR148" s="166" t="str">
        <f>IFERROR(IF(GETPIVOTDATA("DateRDV",TCD!$B$1,"DT","BA","Bénéficiaire",$A148,AR$6,AR$5,"Mois (DateRDV)",AR$7,"Années (DateRDV)",AR$3),1,""),"")</f>
        <v/>
      </c>
      <c r="AS148" s="166" t="str">
        <f>IFERROR(IF(GETPIVOTDATA("DateRDV",TCD!$B$1,"DT","BA","Bénéficiaire",$A148,AS$6,AS$5,"Mois (DateRDV)",AS$7,"Années (DateRDV)",AS$3),2,""),"")</f>
        <v/>
      </c>
      <c r="AT148" s="166" t="str">
        <f>IFERROR(IF(GETPIVOTDATA("DateRDV",TCD!$B$1,"DT","BA","Bénéficiaire",$A148,AT$6,AT$5,"Mois (DateRDV)",AT$7,"Années (DateRDV)",AT$3,"Présence","Excusé"),3,""),"")</f>
        <v/>
      </c>
      <c r="AU148" s="166" t="str">
        <f>IFERROR(IF(GETPIVOTDATA("DateRDV",TCD!$B$1,"DT","BA","Bénéficiaire",$A148,AU$6,AU$5,"Mois (DateRDV)",AU$7,"Années (DateRDV)",AU$3,"Présence","Absent"),4,""),"")</f>
        <v/>
      </c>
      <c r="AV148" s="166" t="str">
        <f>IFERROR(IF(GETPIVOTDATA("DateRDV",TCD!$B$1,"DT","BA","Bénéficiaire",$A148,AV$6,AV$5,"Mois (DateRDV)",AV$7,"Années (DateRDV)",AV$3),1,""),"")</f>
        <v/>
      </c>
      <c r="AW148" s="166" t="str">
        <f>IFERROR(IF(GETPIVOTDATA("DateRDV",TCD!$B$1,"DT","BA","Bénéficiaire",$A148,AW$6,AW$5,"Mois (DateRDV)",AW$7,"Années (DateRDV)",AW$3),2,""),"")</f>
        <v/>
      </c>
      <c r="AX148" s="166" t="str">
        <f>IFERROR(IF(GETPIVOTDATA("DateRDV",TCD!$B$1,"DT","BA","Bénéficiaire",$A148,AX$6,AX$5,"Mois (DateRDV)",AX$7,"Années (DateRDV)",AX$3,"Présence","Excusé"),3,""),"")</f>
        <v/>
      </c>
      <c r="AY148" s="166" t="str">
        <f>IFERROR(IF(GETPIVOTDATA("DateRDV",TCD!$B$1,"DT","BA","Bénéficiaire",$A148,AY$6,AY$5,"Mois (DateRDV)",AY$7,"Années (DateRDV)",AY$3,"Présence","Absent"),4,""),"")</f>
        <v/>
      </c>
      <c r="AZ148" s="166" t="str">
        <f>IFERROR(IF(GETPIVOTDATA("DateRDV",TCD!$B$1,"DT","BA","Bénéficiaire",$A148,AZ$6,AZ$5,"Mois (DateRDV)",AZ$7,"Années (DateRDV)",AZ$3),1,""),"")</f>
        <v/>
      </c>
      <c r="BA148" s="166" t="str">
        <f>IFERROR(IF(GETPIVOTDATA("DateRDV",TCD!$B$1,"DT","BA","Bénéficiaire",$A148,BA$6,BA$5,"Mois (DateRDV)",BA$7,"Années (DateRDV)",BA$3),2,""),"")</f>
        <v/>
      </c>
      <c r="BB148" s="166" t="str">
        <f>IFERROR(IF(GETPIVOTDATA("DateRDV",TCD!$B$1,"DT","BA","Bénéficiaire",$A148,BB$6,BB$5,"Mois (DateRDV)",BB$7,"Années (DateRDV)",BB$3,"Présence","Excusé"),3,""),"")</f>
        <v/>
      </c>
      <c r="BC148" s="166" t="str">
        <f>IFERROR(IF(GETPIVOTDATA("DateRDV",TCD!$B$1,"DT","BA","Bénéficiaire",$A148,BC$6,BC$5,"Mois (DateRDV)",BC$7,"Années (DateRDV)",BC$3,"Présence","Absent"),4,""),"")</f>
        <v/>
      </c>
      <c r="BD148" s="166" t="str">
        <f>IFERROR(IF(GETPIVOTDATA("DateRDV",TCD!$B$1,"DT","BA","Bénéficiaire",$A148,BD$6,BD$5,"Mois (DateRDV)",BD$7,"Années (DateRDV)",BD$3),1,""),"")</f>
        <v/>
      </c>
      <c r="BE148" s="166" t="str">
        <f>IFERROR(IF(GETPIVOTDATA("DateRDV",TCD!$B$1,"DT","BA","Bénéficiaire",$A148,BE$6,BE$5,"Mois (DateRDV)",BE$7,"Années (DateRDV)",BE$3),2,""),"")</f>
        <v/>
      </c>
      <c r="BF148" s="166" t="str">
        <f>IFERROR(IF(GETPIVOTDATA("DateRDV",TCD!$B$1,"DT","BA","Bénéficiaire",$A148,BF$6,BF$5,"Mois (DateRDV)",BF$7,"Années (DateRDV)",BF$3,"Présence","Excusé"),3,""),"")</f>
        <v/>
      </c>
      <c r="BG148" s="166" t="str">
        <f>IFERROR(IF(GETPIVOTDATA("DateRDV",TCD!$B$1,"DT","BA","Bénéficiaire",$A148,BG$6,BG$5,"Mois (DateRDV)",BG$7,"Années (DateRDV)",BG$3,"Présence","Absent"),4,""),"")</f>
        <v/>
      </c>
      <c r="BH148" s="166" t="str">
        <f>IFERROR(IF(GETPIVOTDATA("DateRDV",TCD!$B$1,"DT","BA","Bénéficiaire",$A148,BH$6,BH$5,"Mois (DateRDV)",BH$7,"Années (DateRDV)",BH$3),1,""),"")</f>
        <v/>
      </c>
      <c r="BI148" s="166" t="str">
        <f>IFERROR(IF(GETPIVOTDATA("DateRDV",TCD!$B$1,"DT","BA","Bénéficiaire",$A148,BI$6,BI$5,"Mois (DateRDV)",BI$7,"Années (DateRDV)",BI$3),2,""),"")</f>
        <v/>
      </c>
      <c r="BJ148" s="166" t="str">
        <f>IFERROR(IF(GETPIVOTDATA("DateRDV",TCD!$B$1,"DT","BA","Bénéficiaire",$A148,BJ$6,BJ$5,"Mois (DateRDV)",BJ$7,"Années (DateRDV)",BJ$3,"Présence","Excusé"),3,""),"")</f>
        <v/>
      </c>
      <c r="BK148" s="166" t="str">
        <f>IFERROR(IF(GETPIVOTDATA("DateRDV",TCD!$B$1,"DT","BA","Bénéficiaire",$A148,BK$6,BK$5,"Mois (DateRDV)",BK$7,"Années (DateRDV)",BK$3,"Présence","Absent"),4,""),"")</f>
        <v/>
      </c>
      <c r="BL148" s="166" t="str">
        <f>IFERROR(IF(GETPIVOTDATA("DateRDV",TCD!$B$1,"DT","BA","Bénéficiaire",$A148,BL$6,BL$5,"Mois (DateRDV)",BL$7,"Années (DateRDV)",BL$3),1,""),"")</f>
        <v/>
      </c>
      <c r="BM148" s="166" t="str">
        <f>IFERROR(IF(GETPIVOTDATA("DateRDV",TCD!$B$1,"DT","BA","Bénéficiaire",$A148,BM$6,BM$5,"Mois (DateRDV)",BM$7,"Années (DateRDV)",BM$3),2,""),"")</f>
        <v/>
      </c>
      <c r="BN148" s="166" t="str">
        <f>IFERROR(IF(GETPIVOTDATA("DateRDV",TCD!$B$1,"DT","BA","Bénéficiaire",$A148,BN$6,BN$5,"Mois (DateRDV)",BN$7,"Années (DateRDV)",BN$3,"Présence","Excusé"),3,""),"")</f>
        <v/>
      </c>
      <c r="BO148" s="166" t="str">
        <f>IFERROR(IF(GETPIVOTDATA("DateRDV",TCD!$B$1,"DT","BA","Bénéficiaire",$A148,BO$6,BO$5,"Mois (DateRDV)",BO$7,"Années (DateRDV)",BO$3,"Présence","Absent"),4,""),"")</f>
        <v/>
      </c>
      <c r="BP148" s="166" t="str">
        <f>IFERROR(IF(GETPIVOTDATA("DateRDV",TCD!$B$1,"DT","BA","Bénéficiaire",$A148,BP$6,BP$5,"Mois (DateRDV)",BP$7,"Années (DateRDV)",BP$3),1,""),"")</f>
        <v/>
      </c>
      <c r="BQ148" s="166" t="str">
        <f>IFERROR(IF(GETPIVOTDATA("DateRDV",TCD!$B$1,"DT","BA","Bénéficiaire",$A148,BQ$6,BQ$5,"Mois (DateRDV)",BQ$7,"Années (DateRDV)",BQ$3),2,""),"")</f>
        <v/>
      </c>
      <c r="BR148" s="166" t="str">
        <f>IFERROR(IF(GETPIVOTDATA("DateRDV",TCD!$B$1,"DT","BA","Bénéficiaire",$A148,BR$6,BR$5,"Mois (DateRDV)",BR$7,"Années (DateRDV)",BR$3,"Présence","Excusé"),3,""),"")</f>
        <v/>
      </c>
      <c r="BS148" s="166" t="str">
        <f>IFERROR(IF(GETPIVOTDATA("DateRDV",TCD!$B$1,"DT","BA","Bénéficiaire",$A148,BS$6,BS$5,"Mois (DateRDV)",BS$7,"Années (DateRDV)",BS$3,"Présence","Absent"),4,""),"")</f>
        <v/>
      </c>
      <c r="BT148" s="166" t="str">
        <f>IFERROR(IF(GETPIVOTDATA("DateRDV",TCD!$B$1,"DT","BA","Bénéficiaire",$A148,BT$6,BT$5,"Mois (DateRDV)",BT$7,"Années (DateRDV)",BT$3),1,""),"")</f>
        <v/>
      </c>
      <c r="BU148" s="166" t="str">
        <f>IFERROR(IF(GETPIVOTDATA("DateRDV",TCD!$B$1,"DT","BA","Bénéficiaire",$A148,BU$6,BU$5,"Mois (DateRDV)",BU$7,"Années (DateRDV)",BU$3),2,""),"")</f>
        <v/>
      </c>
      <c r="BV148" s="166" t="str">
        <f>IFERROR(IF(GETPIVOTDATA("DateRDV",TCD!$B$1,"DT","BA","Bénéficiaire",$A148,BV$6,BV$5,"Mois (DateRDV)",BV$7,"Années (DateRDV)",BV$3,"Présence","Excusé"),3,""),"")</f>
        <v/>
      </c>
      <c r="BW148" s="166" t="str">
        <f>IFERROR(IF(GETPIVOTDATA("DateRDV",TCD!$B$1,"DT","BA","Bénéficiaire",$A148,BW$6,BW$5,"Mois (DateRDV)",BW$7,"Années (DateRDV)",BW$3,"Présence","Absent"),4,""),"")</f>
        <v/>
      </c>
      <c r="BX148" s="166" t="str">
        <f>IFERROR(IF(GETPIVOTDATA("DateRDV",TCD!$B$1,"DT","BA","Bénéficiaire",$A148,BX$6,BX$5,"Mois (DateRDV)",BX$7,"Années (DateRDV)",BX$3),1,""),"")</f>
        <v/>
      </c>
      <c r="BY148" s="166" t="str">
        <f>IFERROR(IF(GETPIVOTDATA("DateRDV",TCD!$B$1,"DT","BA","Bénéficiaire",$A148,BY$6,BY$5,"Mois (DateRDV)",BY$7,"Années (DateRDV)",BY$3),2,""),"")</f>
        <v/>
      </c>
      <c r="BZ148" s="166" t="str">
        <f>IFERROR(IF(GETPIVOTDATA("DateRDV",TCD!$B$1,"DT","BA","Bénéficiaire",$A148,BZ$6,BZ$5,"Mois (DateRDV)",BZ$7,"Années (DateRDV)",BZ$3,"Présence","Excusé"),3,""),"")</f>
        <v/>
      </c>
      <c r="CA148" s="166" t="str">
        <f>IFERROR(IF(GETPIVOTDATA("DateRDV",TCD!$B$1,"DT","BA","Bénéficiaire",$A148,CA$6,CA$5,"Mois (DateRDV)",CA$7,"Années (DateRDV)",CA$3,"Présence","Absent"),4,""),"")</f>
        <v/>
      </c>
      <c r="CB148" s="166" t="str">
        <f>IFERROR(IF(GETPIVOTDATA("DateRDV",TCD!$B$1,"DT","BA","Bénéficiaire",$A148,CB$6,CB$5,"Mois (DateRDV)",CB$7,"Années (DateRDV)",CB$3),1,""),"")</f>
        <v/>
      </c>
      <c r="CC148" s="166" t="str">
        <f>IFERROR(IF(GETPIVOTDATA("DateRDV",TCD!$B$1,"DT","BA","Bénéficiaire",$A148,CC$6,CC$5,"Mois (DateRDV)",CC$7,"Années (DateRDV)",CC$3),2,""),"")</f>
        <v/>
      </c>
      <c r="CD148" s="166" t="str">
        <f>IFERROR(IF(GETPIVOTDATA("DateRDV",TCD!$B$1,"DT","BA","Bénéficiaire",$A148,CD$6,CD$5,"Mois (DateRDV)",CD$7,"Années (DateRDV)",CD$3,"Présence","Excusé"),3,""),"")</f>
        <v/>
      </c>
      <c r="CE148" s="166" t="str">
        <f>IFERROR(IF(GETPIVOTDATA("DateRDV",TCD!$B$1,"DT","BA","Bénéficiaire",$A148,CE$6,CE$5,"Mois (DateRDV)",CE$7,"Années (DateRDV)",CE$3,"Présence","Absent"),4,""),"")</f>
        <v/>
      </c>
      <c r="CF148" s="166" t="str">
        <f>IFERROR(IF(GETPIVOTDATA("DateRDV",TCD!$B$1,"DT","BA","Bénéficiaire",$A148,CF$6,CF$5,"Mois (DateRDV)",CF$7,"Années (DateRDV)",CF$3),1,""),"")</f>
        <v/>
      </c>
      <c r="CG148" s="166" t="str">
        <f>IFERROR(IF(GETPIVOTDATA("DateRDV",TCD!$B$1,"DT","BA","Bénéficiaire",$A148,CG$6,CG$5,"Mois (DateRDV)",CG$7,"Années (DateRDV)",CG$3),2,""),"")</f>
        <v/>
      </c>
      <c r="CH148" s="166" t="str">
        <f>IFERROR(IF(GETPIVOTDATA("DateRDV",TCD!$B$1,"DT","BA","Bénéficiaire",$A148,CH$6,CH$5,"Mois (DateRDV)",CH$7,"Années (DateRDV)",CH$3,"Présence","Excusé"),3,""),"")</f>
        <v/>
      </c>
      <c r="CI148" s="166" t="str">
        <f>IFERROR(IF(GETPIVOTDATA("DateRDV",TCD!$B$1,"DT","BA","Bénéficiaire",$A148,CI$6,CI$5,"Mois (DateRDV)",CI$7,"Années (DateRDV)",CI$3,"Présence","Absent"),4,""),"")</f>
        <v/>
      </c>
      <c r="CJ148" s="166" t="str">
        <f>IFERROR(IF(GETPIVOTDATA("DateRDV",TCD!$B$1,"DT","BA","Bénéficiaire",$A148,CJ$6,CJ$5,"Mois (DateRDV)",CJ$7,"Années (DateRDV)",CJ$3),1,""),"")</f>
        <v/>
      </c>
      <c r="CK148" s="166" t="str">
        <f>IFERROR(IF(GETPIVOTDATA("DateRDV",TCD!$B$1,"DT","BA","Bénéficiaire",$A148,CK$6,CK$5,"Mois (DateRDV)",CK$7,"Années (DateRDV)",CK$3),2,""),"")</f>
        <v/>
      </c>
      <c r="CL148" s="166" t="str">
        <f>IFERROR(IF(GETPIVOTDATA("DateRDV",TCD!$B$1,"DT","BA","Bénéficiaire",$A148,BE$6,BE$5,"Mois (DateRDV)",BE$7,"Années (DateRDV)",BE$3,"Présence","Excusé"),3,""),"")</f>
        <v/>
      </c>
      <c r="CM148" s="166" t="str">
        <f>IFERROR(IF(GETPIVOTDATA("DateRDV",TCD!$B$1,"DT","BA","Bénéficiaire",$A148,CM$6,CM$5,"Mois (DateRDV)",CM$7,"Années (DateRDV)",CM$3,"Présence","Absent"),4,""),"")</f>
        <v/>
      </c>
      <c r="CN148" s="166" t="str">
        <f>IFERROR(IF(GETPIVOTDATA("DateRDV",TCD!$B$1,"DT","BA","Bénéficiaire",$A148,CN$6,CN$5,"Mois (DateRDV)",CN$7,"Années (DateRDV)",CN$3),1,""),"")</f>
        <v/>
      </c>
      <c r="CO148" s="166" t="str">
        <f>IFERROR(IF(GETPIVOTDATA("DateRDV",TCD!$B$1,"DT","BA","Bénéficiaire",$A148,CO$6,CO$5,"Mois (DateRDV)",CO$7,"Années (DateRDV)",CO$3),2,""),"")</f>
        <v/>
      </c>
      <c r="CP148" s="166" t="str">
        <f>IFERROR(IF(GETPIVOTDATA("DateRDV",TCD!$B$1,"DT","BA","Bénéficiaire",$A148,CP$6,CP$5,"Mois (DateRDV)",CP$7,"Années (DateRDV)",CP$3,"Présence","Excusé"),3,""),"")</f>
        <v/>
      </c>
      <c r="CQ148" s="166" t="str">
        <f>IFERROR(IF(GETPIVOTDATA("DateRDV",TCD!$B$1,"DT","BA","Bénéficiaire",$A148,CQ$6,CQ$5,"Mois (DateRDV)",CQ$7,"Années (DateRDV)",CQ$3,"Présence","Absent"),4,""),"")</f>
        <v/>
      </c>
      <c r="CR148" s="166" t="str">
        <f>IFERROR(IF(GETPIVOTDATA("DateRDV",TCD!$B$1,"DT","BA","Bénéficiaire",$A148,CR$6,CR$5,"Mois (DateRDV)",CR$7,"Années (DateRDV)",CR$3),1,""),"")</f>
        <v/>
      </c>
      <c r="CS148" s="166" t="str">
        <f>IFERROR(IF(GETPIVOTDATA("DateRDV",TCD!$B$1,"DT","BA","Bénéficiaire",$A148,CS$6,CS$5,"Mois (DateRDV)",CS$7,"Années (DateRDV)",CS$3),2,""),"")</f>
        <v/>
      </c>
      <c r="CT148" s="166" t="str">
        <f>IFERROR(IF(GETPIVOTDATA("DateRDV",TCD!$B$1,"DT","BA","Bénéficiaire",$A148,CT$6,CT$5,"Mois (DateRDV)",CT$7,"Années (DateRDV)",CT$3,"Présence","Excusé"),3,""),"")</f>
        <v/>
      </c>
      <c r="CU148" s="166" t="str">
        <f>IFERROR(IF(GETPIVOTDATA("DateRDV",TCD!$B$1,"DT","BA","Bénéficiaire",$A148,CU$6,CU$5,"Mois (DateRDV)",CU$7,"Années (DateRDV)",CU$3,"Présence","Absent"),4,""),"")</f>
        <v/>
      </c>
      <c r="CV148" s="166" t="str">
        <f>IFERROR(IF(GETPIVOTDATA("DateRDV",TCD!$B$1,"DT","BA","Bénéficiaire",$A148,CV$6,CV$5,"Mois (DateRDV)",CV$7,"Années (DateRDV)",CV$3),1,""),"")</f>
        <v/>
      </c>
      <c r="CW148" s="166" t="str">
        <f>IFERROR(IF(GETPIVOTDATA("DateRDV",TCD!$B$1,"DT","BA","Bénéficiaire",$A148,CW$6,CW$5,"Mois (DateRDV)",CW$7,"Années (DateRDV)",CW$3),2,""),"")</f>
        <v/>
      </c>
      <c r="CX148" s="166" t="str">
        <f>IFERROR(IF(GETPIVOTDATA("DateRDV",TCD!$B$1,"DT","BA","Bénéficiaire",$A148,CX$6,CX$5,"Mois (DateRDV)",CX$7,"Années (DateRDV)",CX$3,"Présence","Excusé"),3,""),"")</f>
        <v/>
      </c>
      <c r="CY148" s="166" t="str">
        <f>IFERROR(IF(GETPIVOTDATA("DateRDV",TCD!$B$1,"DT","BA","Bénéficiaire",$A148,CY$6,CY$5,"Mois (DateRDV)",CY$7,"Années (DateRDV)",CY$3,"Présence","Absent"),4,""),"")</f>
        <v/>
      </c>
      <c r="CZ148" s="166" t="str">
        <f>IFERROR(IF(GETPIVOTDATA("DateRDV",TCD!$B$1,"DT","BA","Bénéficiaire",$A148,CZ$6,CZ$5,"Mois (DateRDV)",CZ$7,"Années (DateRDV)",CZ$3),1,""),"")</f>
        <v/>
      </c>
      <c r="DA148" s="166" t="str">
        <f>IFERROR(IF(GETPIVOTDATA("DateRDV",TCD!$B$1,"DT","BA","Bénéficiaire",$A148,DA$6,DA$5,"Mois (DateRDV)",DA$7,"Années (DateRDV)",DA$3),2,""),"")</f>
        <v/>
      </c>
      <c r="DB148" s="166" t="str">
        <f>IFERROR(IF(GETPIVOTDATA("DateRDV",TCD!$B$1,"DT","BA","Bénéficiaire",$A148,DB$6,DB$5,"Mois (DateRDV)",DB$7,"Années (DateRDV)",DB$3,"Présence","Excusé"),3,""),"")</f>
        <v/>
      </c>
      <c r="DC148" s="166" t="str">
        <f>IFERROR(IF(GETPIVOTDATA("DateRDV",TCD!$B$1,"DT","BA","Bénéficiaire",$A148,DC$6,DC$5,"Mois (DateRDV)",DC$7,"Années (DateRDV)",DC$3,"Présence","Absent"),4,""),"")</f>
        <v/>
      </c>
      <c r="DD148" s="166" t="str">
        <f>IFERROR(IF(GETPIVOTDATA("DateRDV",TCD!$B$1,"DT","BA","Bénéficiaire",$A148,DD$6,DD$5,"Mois (DateRDV)",DD$7,"Années (DateRDV)",DD$3),1,""),"")</f>
        <v/>
      </c>
      <c r="DE148" s="166" t="str">
        <f>IFERROR(IF(GETPIVOTDATA("DateRDV",TCD!$B$1,"DT","BA","Bénéficiaire",$A148,DE$6,DE$5,"Mois (DateRDV)",DE$7,"Années (DateRDV)",DE$3),2,""),"")</f>
        <v/>
      </c>
      <c r="DF148" s="166" t="str">
        <f>IFERROR(IF(GETPIVOTDATA("DateRDV",TCD!$B$1,"DT","BA","Bénéficiaire",$A148,DF$6,DF$5,"Mois (DateRDV)",DF$7,"Années (DateRDV)",DF$3,"Présence","Excusé"),3,""),"")</f>
        <v/>
      </c>
      <c r="DG148" s="166" t="str">
        <f>IFERROR(IF(GETPIVOTDATA("DateRDV",TCD!$B$1,"DT","BA","Bénéficiaire",$A148,DG$6,DG$5,"Mois (DateRDV)",DG$7,"Années (DateRDV)",DG$3,"Présence","Absent"),4,""),"")</f>
        <v/>
      </c>
      <c r="DH148" s="166" t="str">
        <f>IFERROR(IF(GETPIVOTDATA("DateRDV",TCD!$B$1,"DT","BA","Bénéficiaire",$A148,DH$6,DH$5,"Mois (DateRDV)",DH$7,"Années (DateRDV)",DH$3),1,""),"")</f>
        <v/>
      </c>
      <c r="DI148" s="166" t="str">
        <f>IFERROR(IF(GETPIVOTDATA("DateRDV",TCD!$B$1,"DT","BA","Bénéficiaire",$A148,DI$6,DI$5,"Mois (DateRDV)",DI$7,"Années (DateRDV)",DI$3),2,""),"")</f>
        <v/>
      </c>
      <c r="DJ148" s="166" t="str">
        <f>IFERROR(IF(GETPIVOTDATA("DateRDV",TCD!$B$1,"DT","BA","Bénéficiaire",$A148,DJ$6,DJ$5,"Mois (DateRDV)",DJ$7,"Années (DateRDV)",DJ$3,"Présence","Excusé"),3,""),"")</f>
        <v/>
      </c>
      <c r="DK148" s="166" t="str">
        <f>IFERROR(IF(GETPIVOTDATA("DateRDV",TCD!$B$1,"DT","BA","Bénéficiaire",$A148,DK$6,DK$5,"Mois (DateRDV)",DK$7,"Années (DateRDV)",DK$3,"Présence","Absent"),4,""),"")</f>
        <v/>
      </c>
      <c r="DL148" s="166" t="str">
        <f>IFERROR(IF(GETPIVOTDATA("DateRDV",TCD!$B$1,"DT","BA","Bénéficiaire",$A148,DL$6,DL$5,"Mois (DateRDV)",DL$7,"Années (DateRDV)",DL$3),1,""),"")</f>
        <v/>
      </c>
      <c r="DM148" s="166" t="str">
        <f>IFERROR(IF(GETPIVOTDATA("DateRDV",TCD!$B$1,"DT","BA","Bénéficiaire",$A148,DM$6,DM$5,"Mois (DateRDV)",DM$7,"Années (DateRDV)",DM$3),2,""),"")</f>
        <v/>
      </c>
      <c r="DN148" s="166" t="str">
        <f>IFERROR(IF(GETPIVOTDATA("DateRDV",TCD!$B$1,"DT","BA","Bénéficiaire",$A148,DN$6,DN$5,"Mois (DateRDV)",DN$7,"Années (DateRDV)",DN$3,"Présence","Excusé"),3,""),"")</f>
        <v/>
      </c>
      <c r="DO148" s="166" t="str">
        <f>IFERROR(IF(GETPIVOTDATA("DateRDV",TCD!$B$1,"DT","BA","Bénéficiaire",$A148,DO$6,DO$5,"Mois (DateRDV)",DO$7,"Années (DateRDV)",DO$3,"Présence","Absent"),4,""),"")</f>
        <v/>
      </c>
    </row>
    <row r="149" spans="1:119" x14ac:dyDescent="0.2">
      <c r="A149" t="str">
        <v>LE SCOUEZEC Yan</v>
      </c>
      <c r="B149" s="169" t="str">
        <f>IFERROR(IF(INDEX(Data!P:P,MATCH(A149,Data!B:B,0))&lt;&gt;"",INDEX(Data!P:P,MATCH(A149,Data!B:B,0)),""),"")</f>
        <v>LE SCOUEZEC</v>
      </c>
      <c r="C149" s="169" t="str">
        <f>IFERROR(IF(INDEX(Data!O:O,MATCH(A149,Data!B:B,0))&lt;&gt;"",INDEX(Data!O:O,MATCH(A149,Data!B:B,0)),""),"")</f>
        <v>Yan</v>
      </c>
      <c r="D149" s="169" t="str">
        <f>IFERROR(IF(INDEX(Data!J:J,MATCH(A149,Data!B:B,0))&lt;&gt;"",INDEX(Data!J:J,MATCH(A149,Data!B:B,0)),""),"")</f>
        <v>CD</v>
      </c>
      <c r="E149" s="169" t="str">
        <f>IFERROR(IF(INDEX(Data!M:M,MATCH(A149,Data!B:B,0))&lt;&gt;"",INDEX(Data!M:M,MATCH(A149,Data!B:B,0)),""),"")</f>
        <v>ANNECY</v>
      </c>
      <c r="F149" s="169">
        <f>IFERROR(IF(INDEX(Data!N:N,MATCH(A149,Data!B:B,0))&lt;&gt;"",INDEX(Data!N:N,MATCH(A149,Data!B:B,0)),""),"")</f>
        <v>74000</v>
      </c>
      <c r="G149" s="170">
        <f>IFERROR(IF(INDEX(Data!K:K,MATCH(A149,Data!B:B,0))&lt;&gt;"",INDEX(Data!K:K,MATCH(A149,Data!B:B,0)),""),"")</f>
        <v>45687</v>
      </c>
      <c r="H149" s="170">
        <f>IFERROR(IF(INDEX(Data!L:L,MATCH(A149,Data!B:B,0))&lt;&gt;"",INDEX(Data!L:L,MATCH(A149,Data!B:B,0)),""),"")</f>
        <v>45687</v>
      </c>
      <c r="I149" s="170">
        <f>IFERROR(IF(INDEX(Data!C:C,MATCH(A149,Data!B:B,0))&lt;&gt;"",INDEX(Data!C:C,MATCH(A149,Data!B:B,0)),""),"")</f>
        <v>45726</v>
      </c>
      <c r="J149" s="170">
        <f>IFERROR(IF(INDEX(Data!D:D,MATCH(A149,Data!B:B,0))&lt;&gt;"",INDEX(Data!D:D,MATCH(A149,Data!B:B,0)),""),"")</f>
        <v>45825</v>
      </c>
      <c r="K149" s="171" t="str">
        <f>IFERROR(IF(INDEX(Data!H:H,MATCH(A149,Data!B:B,0))&lt;&gt;"",INDEX(Data!H:H,MATCH(A149,Data!B:B,0)),""),"")</f>
        <v>Equilibré</v>
      </c>
      <c r="L149" s="166" t="str">
        <f>IFERROR(IF(GETPIVOTDATA("DateRDV",TCD!$B$1,"DT","BA","Bénéficiaire",$A149,L$6,L$5,"Mois (DateRDV)",L$7,"Années (DateRDV)",L$3),1,""),"")</f>
        <v/>
      </c>
      <c r="M149" s="166" t="str">
        <f>IFERROR(IF(GETPIVOTDATA("DateRDV",TCD!$B$1,"DT","BA","Bénéficiaire",$A149,M$6,M$5,"Mois (DateRDV)",M$7,"Années (DateRDV)",M$3),2,""),"")</f>
        <v/>
      </c>
      <c r="N149" s="166" t="str">
        <f>IFERROR(IF(GETPIVOTDATA("DateRDV",TCD!$B$1,"DT","BA","Bénéficiaire",$A149,N$6,N$5,"Mois (DateRDV)",N$7,"Années (DateRDV)",N$3,"Présence","Excusé"),3,""),"")</f>
        <v/>
      </c>
      <c r="O149" s="166" t="str">
        <f>IFERROR(IF(GETPIVOTDATA("DateRDV",TCD!$B$1,"DT","BA","Bénéficiaire",$A149,O$6,O$5,"Mois (DateRDV)",O$7,"Années (DateRDV)",O$3,"Présence","Absent"),4,""),"")</f>
        <v/>
      </c>
      <c r="P149" s="166" t="str">
        <f>IFERROR(IF(GETPIVOTDATA("DateRDV",TCD!$B$1,"DT","BA","Bénéficiaire",$A149,P$6,P$5,"Mois (DateRDV)",P$7,"Années (DateRDV)",P$3),1,""),"")</f>
        <v/>
      </c>
      <c r="Q149" s="166" t="str">
        <f>IFERROR(IF(GETPIVOTDATA("DateRDV",TCD!$B$1,"DT","BA","Bénéficiaire",$A149,Q$6,Q$5,"Mois (DateRDV)",Q$7,"Années (DateRDV)",Q$3),2,""),"")</f>
        <v/>
      </c>
      <c r="R149" s="166" t="str">
        <f>IFERROR(IF(GETPIVOTDATA("DateRDV",TCD!$B$1,"DT","BA","Bénéficiaire",$A149,R$6,R$5,"Mois (DateRDV)",R$7,"Années (DateRDV)",R$3,"Présence","Excusé"),3,""),"")</f>
        <v/>
      </c>
      <c r="S149" s="166" t="str">
        <f>IFERROR(IF(GETPIVOTDATA("DateRDV",TCD!$B$1,"DT","BA","Bénéficiaire",$A149,S$6,S$5,"Mois (DateRDV)",S$7,"Années (DateRDV)",S$3,"Présence","Absent"),4,""),"")</f>
        <v/>
      </c>
      <c r="T149" s="166" t="str">
        <f>IFERROR(IF(GETPIVOTDATA("DateRDV",TCD!$B$1,"DT","BA","Bénéficiaire",$A149,T$6,T$5,"Mois (DateRDV)",T$7,"Années (DateRDV)",T$3),1,""),"")</f>
        <v/>
      </c>
      <c r="U149" s="166" t="str">
        <f>IFERROR(IF(GETPIVOTDATA("DateRDV",TCD!$B$1,"DT","BA","Bénéficiaire",$A149,U$6,U$5,"Mois (DateRDV)",U$7,"Années (DateRDV)",U$3),2,""),"")</f>
        <v/>
      </c>
      <c r="V149" s="166" t="str">
        <f>IFERROR(IF(GETPIVOTDATA("DateRDV",TCD!$B$1,"DT","BA","Bénéficiaire",$A149,V$6,V$5,"Mois (DateRDV)",V$7,"Années (DateRDV)",V$3,"Présence","Excusé"),3,""),"")</f>
        <v/>
      </c>
      <c r="W149" s="166" t="str">
        <f>IFERROR(IF(GETPIVOTDATA("DateRDV",TCD!$B$1,"DT","BA","Bénéficiaire",$A149,W$6,W$5,"Mois (DateRDV)",W$7,"Années (DateRDV)",W$3,"Présence","Absent"),4,""),"")</f>
        <v/>
      </c>
      <c r="X149" s="166" t="str">
        <f>IFERROR(IF(GETPIVOTDATA("DateRDV",TCD!$B$1,"DT","BA","Bénéficiaire",$A149,X$6,X$5,"Mois (DateRDV)",X$7,"Années (DateRDV)",X$3),1,""),"")</f>
        <v/>
      </c>
      <c r="Y149" s="166" t="str">
        <f>IFERROR(IF(GETPIVOTDATA("DateRDV",TCD!$B$1,"DT","BA","Bénéficiaire",$A149,Y$6,Y$5,"Mois (DateRDV)",Y$7,"Années (DateRDV)",Y$3),2,""),"")</f>
        <v/>
      </c>
      <c r="Z149" s="166" t="str">
        <f>IFERROR(IF(GETPIVOTDATA("DateRDV",TCD!$B$1,"DT","BA","Bénéficiaire",$A149,Z$6,Z$5,"Mois (DateRDV)",Z$7,"Années (DateRDV)",Z$3,"Présence","Excusé"),3,""),"")</f>
        <v/>
      </c>
      <c r="AA149" s="166" t="str">
        <f>IFERROR(IF(GETPIVOTDATA("DateRDV",TCD!$B$1,"DT","BA","Bénéficiaire",$A149,AA$6,AA$5,"Mois (DateRDV)",AA$7,"Années (DateRDV)",AA$3,"Présence","Absent"),4,""),"")</f>
        <v/>
      </c>
      <c r="AB149" s="166" t="str">
        <f>IFERROR(IF(GETPIVOTDATA("DateRDV",TCD!$B$1,"DT","BA","Bénéficiaire",$A149,AB$6,AB$5,"Mois (DateRDV)",AB$7,"Années (DateRDV)",AB$3),1,""),"")</f>
        <v/>
      </c>
      <c r="AC149" s="166" t="str">
        <f>IFERROR(IF(GETPIVOTDATA("DateRDV",TCD!$B$1,"DT","BA","Bénéficiaire",$A149,AC$6,AC$5,"Mois (DateRDV)",AC$7,"Années (DateRDV)",AC$3),2,""),"")</f>
        <v/>
      </c>
      <c r="AD149" s="166" t="str">
        <f>IFERROR(IF(GETPIVOTDATA("DateRDV",TCD!$B$1,"DT","BA","Bénéficiaire",$A149,AD$6,AD$5,"Mois (DateRDV)",AD$7,"Années (DateRDV)",AD$3,"Présence","Excusé"),3,""),"")</f>
        <v/>
      </c>
      <c r="AE149" s="166" t="str">
        <f>IFERROR(IF(GETPIVOTDATA("DateRDV",TCD!$B$1,"DT","BA","Bénéficiaire",$A149,AE$6,AE$5,"Mois (DateRDV)",AE$7,"Années (DateRDV)",AE$3,"Présence","Absent"),4,""),"")</f>
        <v/>
      </c>
      <c r="AF149" s="166" t="str">
        <f>IFERROR(IF(GETPIVOTDATA("DateRDV",TCD!$B$1,"DT","BA","Bénéficiaire",$A149,AF$6,AF$5,"Mois (DateRDV)",AF$7,"Années (DateRDV)",AF$3),1,""),"")</f>
        <v/>
      </c>
      <c r="AG149" s="166" t="str">
        <f>IFERROR(IF(GETPIVOTDATA("DateRDV",TCD!$B$1,"DT","BA","Bénéficiaire",$A149,AG$6,AG$5,"Mois (DateRDV)",AG$7,"Années (DateRDV)",AG$3),2,""),"")</f>
        <v/>
      </c>
      <c r="AH149" s="166" t="str">
        <f>IFERROR(IF(GETPIVOTDATA("DateRDV",TCD!$B$1,"DT","BA","Bénéficiaire",$A149,AH$6,AH$5,"Mois (DateRDV)",AH$7,"Années (DateRDV)",AH$3,"Présence","Excusé"),3,""),"")</f>
        <v/>
      </c>
      <c r="AI149" s="166" t="str">
        <f>IFERROR(IF(GETPIVOTDATA("DateRDV",TCD!$B$1,"DT","BA","Bénéficiaire",$A149,AI$6,AI$5,"Mois (DateRDV)",AI$7,"Années (DateRDV)",AI$3,"Présence","Absent"),4,""),"")</f>
        <v/>
      </c>
      <c r="AJ149" s="166" t="str">
        <f>IFERROR(IF(GETPIVOTDATA("DateRDV",TCD!$B$1,"DT","BA","Bénéficiaire",$A149,AJ$6,AJ$5,"Mois (DateRDV)",AJ$7,"Années (DateRDV)",AJ$3),1,""),"")</f>
        <v/>
      </c>
      <c r="AK149" s="166" t="str">
        <f>IFERROR(IF(GETPIVOTDATA("DateRDV",TCD!$B$1,"DT","BA","Bénéficiaire",$A149,AK$6,AK$5,"Mois (DateRDV)",AK$7,"Années (DateRDV)",AK$3),2,""),"")</f>
        <v/>
      </c>
      <c r="AL149" s="166" t="str">
        <f>IFERROR(IF(GETPIVOTDATA("DateRDV",TCD!$B$1,"DT","BA","Bénéficiaire",$A149,AL$6,AL$5,"Mois (DateRDV)",AL$7,"Années (DateRDV)",AL$3,"Présence","Excusé"),3,""),"")</f>
        <v/>
      </c>
      <c r="AM149" s="166" t="str">
        <f>IFERROR(IF(GETPIVOTDATA("DateRDV",TCD!$B$1,"DT","BA","Bénéficiaire",$A149,AM$6,AM$5,"Mois (DateRDV)",AM$7,"Années (DateRDV)",AM$3,"Présence","Absent"),4,""),"")</f>
        <v/>
      </c>
      <c r="AN149" s="166" t="str">
        <f>IFERROR(IF(GETPIVOTDATA("DateRDV",TCD!$B$1,"DT","BA","Bénéficiaire",$A149,AN$6,AN$5,"Mois (DateRDV)",AN$7,"Années (DateRDV)",AN$3),1,""),"")</f>
        <v/>
      </c>
      <c r="AO149" s="166" t="str">
        <f>IFERROR(IF(GETPIVOTDATA("DateRDV",TCD!$B$1,"DT","BA","Bénéficiaire",$A149,AO$6,AO$5,"Mois (DateRDV)",AO$7,"Années (DateRDV)",AO$3),2,""),"")</f>
        <v/>
      </c>
      <c r="AP149" s="166" t="str">
        <f>IFERROR(IF(GETPIVOTDATA("DateRDV",TCD!$B$1,"DT","BA","Bénéficiaire",$A149,AP$6,AP$5,"Mois (DateRDV)",AP$7,"Années (DateRDV)",AP$3,"Présence","Excusé"),3,""),"")</f>
        <v/>
      </c>
      <c r="AQ149" s="166" t="str">
        <f>IFERROR(IF(GETPIVOTDATA("DateRDV",TCD!$B$1,"DT","BA","Bénéficiaire",$A149,AQ$6,AQ$5,"Mois (DateRDV)",AQ$7,"Années (DateRDV)",AQ$3,"Présence","Absent"),4,""),"")</f>
        <v/>
      </c>
      <c r="AR149" s="166" t="str">
        <f>IFERROR(IF(GETPIVOTDATA("DateRDV",TCD!$B$1,"DT","BA","Bénéficiaire",$A149,AR$6,AR$5,"Mois (DateRDV)",AR$7,"Années (DateRDV)",AR$3),1,""),"")</f>
        <v/>
      </c>
      <c r="AS149" s="166" t="str">
        <f>IFERROR(IF(GETPIVOTDATA("DateRDV",TCD!$B$1,"DT","BA","Bénéficiaire",$A149,AS$6,AS$5,"Mois (DateRDV)",AS$7,"Années (DateRDV)",AS$3),2,""),"")</f>
        <v/>
      </c>
      <c r="AT149" s="166" t="str">
        <f>IFERROR(IF(GETPIVOTDATA("DateRDV",TCD!$B$1,"DT","BA","Bénéficiaire",$A149,AT$6,AT$5,"Mois (DateRDV)",AT$7,"Années (DateRDV)",AT$3,"Présence","Excusé"),3,""),"")</f>
        <v/>
      </c>
      <c r="AU149" s="166" t="str">
        <f>IFERROR(IF(GETPIVOTDATA("DateRDV",TCD!$B$1,"DT","BA","Bénéficiaire",$A149,AU$6,AU$5,"Mois (DateRDV)",AU$7,"Années (DateRDV)",AU$3,"Présence","Absent"),4,""),"")</f>
        <v/>
      </c>
      <c r="AV149" s="166" t="str">
        <f>IFERROR(IF(GETPIVOTDATA("DateRDV",TCD!$B$1,"DT","BA","Bénéficiaire",$A149,AV$6,AV$5,"Mois (DateRDV)",AV$7,"Années (DateRDV)",AV$3),1,""),"")</f>
        <v/>
      </c>
      <c r="AW149" s="166" t="str">
        <f>IFERROR(IF(GETPIVOTDATA("DateRDV",TCD!$B$1,"DT","BA","Bénéficiaire",$A149,AW$6,AW$5,"Mois (DateRDV)",AW$7,"Années (DateRDV)",AW$3),2,""),"")</f>
        <v/>
      </c>
      <c r="AX149" s="166" t="str">
        <f>IFERROR(IF(GETPIVOTDATA("DateRDV",TCD!$B$1,"DT","BA","Bénéficiaire",$A149,AX$6,AX$5,"Mois (DateRDV)",AX$7,"Années (DateRDV)",AX$3,"Présence","Excusé"),3,""),"")</f>
        <v/>
      </c>
      <c r="AY149" s="166" t="str">
        <f>IFERROR(IF(GETPIVOTDATA("DateRDV",TCD!$B$1,"DT","BA","Bénéficiaire",$A149,AY$6,AY$5,"Mois (DateRDV)",AY$7,"Années (DateRDV)",AY$3,"Présence","Absent"),4,""),"")</f>
        <v/>
      </c>
      <c r="AZ149" s="166" t="str">
        <f>IFERROR(IF(GETPIVOTDATA("DateRDV",TCD!$B$1,"DT","BA","Bénéficiaire",$A149,AZ$6,AZ$5,"Mois (DateRDV)",AZ$7,"Années (DateRDV)",AZ$3),1,""),"")</f>
        <v/>
      </c>
      <c r="BA149" s="166" t="str">
        <f>IFERROR(IF(GETPIVOTDATA("DateRDV",TCD!$B$1,"DT","BA","Bénéficiaire",$A149,BA$6,BA$5,"Mois (DateRDV)",BA$7,"Années (DateRDV)",BA$3),2,""),"")</f>
        <v/>
      </c>
      <c r="BB149" s="166" t="str">
        <f>IFERROR(IF(GETPIVOTDATA("DateRDV",TCD!$B$1,"DT","BA","Bénéficiaire",$A149,BB$6,BB$5,"Mois (DateRDV)",BB$7,"Années (DateRDV)",BB$3,"Présence","Excusé"),3,""),"")</f>
        <v/>
      </c>
      <c r="BC149" s="166" t="str">
        <f>IFERROR(IF(GETPIVOTDATA("DateRDV",TCD!$B$1,"DT","BA","Bénéficiaire",$A149,BC$6,BC$5,"Mois (DateRDV)",BC$7,"Années (DateRDV)",BC$3,"Présence","Absent"),4,""),"")</f>
        <v/>
      </c>
      <c r="BD149" s="166" t="str">
        <f>IFERROR(IF(GETPIVOTDATA("DateRDV",TCD!$B$1,"DT","BA","Bénéficiaire",$A149,BD$6,BD$5,"Mois (DateRDV)",BD$7,"Années (DateRDV)",BD$3),1,""),"")</f>
        <v/>
      </c>
      <c r="BE149" s="166" t="str">
        <f>IFERROR(IF(GETPIVOTDATA("DateRDV",TCD!$B$1,"DT","BA","Bénéficiaire",$A149,BE$6,BE$5,"Mois (DateRDV)",BE$7,"Années (DateRDV)",BE$3),2,""),"")</f>
        <v/>
      </c>
      <c r="BF149" s="166" t="str">
        <f>IFERROR(IF(GETPIVOTDATA("DateRDV",TCD!$B$1,"DT","BA","Bénéficiaire",$A149,BF$6,BF$5,"Mois (DateRDV)",BF$7,"Années (DateRDV)",BF$3,"Présence","Excusé"),3,""),"")</f>
        <v/>
      </c>
      <c r="BG149" s="166" t="str">
        <f>IFERROR(IF(GETPIVOTDATA("DateRDV",TCD!$B$1,"DT","BA","Bénéficiaire",$A149,BG$6,BG$5,"Mois (DateRDV)",BG$7,"Années (DateRDV)",BG$3,"Présence","Absent"),4,""),"")</f>
        <v/>
      </c>
      <c r="BH149" s="166" t="str">
        <f>IFERROR(IF(GETPIVOTDATA("DateRDV",TCD!$B$1,"DT","BA","Bénéficiaire",$A149,BH$6,BH$5,"Mois (DateRDV)",BH$7,"Années (DateRDV)",BH$3),1,""),"")</f>
        <v/>
      </c>
      <c r="BI149" s="166" t="str">
        <f>IFERROR(IF(GETPIVOTDATA("DateRDV",TCD!$B$1,"DT","BA","Bénéficiaire",$A149,BI$6,BI$5,"Mois (DateRDV)",BI$7,"Années (DateRDV)",BI$3),2,""),"")</f>
        <v/>
      </c>
      <c r="BJ149" s="166" t="str">
        <f>IFERROR(IF(GETPIVOTDATA("DateRDV",TCD!$B$1,"DT","BA","Bénéficiaire",$A149,BJ$6,BJ$5,"Mois (DateRDV)",BJ$7,"Années (DateRDV)",BJ$3,"Présence","Excusé"),3,""),"")</f>
        <v/>
      </c>
      <c r="BK149" s="166" t="str">
        <f>IFERROR(IF(GETPIVOTDATA("DateRDV",TCD!$B$1,"DT","BA","Bénéficiaire",$A149,BK$6,BK$5,"Mois (DateRDV)",BK$7,"Années (DateRDV)",BK$3,"Présence","Absent"),4,""),"")</f>
        <v/>
      </c>
      <c r="BL149" s="166" t="str">
        <f>IFERROR(IF(GETPIVOTDATA("DateRDV",TCD!$B$1,"DT","BA","Bénéficiaire",$A149,BL$6,BL$5,"Mois (DateRDV)",BL$7,"Années (DateRDV)",BL$3),1,""),"")</f>
        <v/>
      </c>
      <c r="BM149" s="166" t="str">
        <f>IFERROR(IF(GETPIVOTDATA("DateRDV",TCD!$B$1,"DT","BA","Bénéficiaire",$A149,BM$6,BM$5,"Mois (DateRDV)",BM$7,"Années (DateRDV)",BM$3),2,""),"")</f>
        <v/>
      </c>
      <c r="BN149" s="166" t="str">
        <f>IFERROR(IF(GETPIVOTDATA("DateRDV",TCD!$B$1,"DT","BA","Bénéficiaire",$A149,BN$6,BN$5,"Mois (DateRDV)",BN$7,"Années (DateRDV)",BN$3,"Présence","Excusé"),3,""),"")</f>
        <v/>
      </c>
      <c r="BO149" s="166" t="str">
        <f>IFERROR(IF(GETPIVOTDATA("DateRDV",TCD!$B$1,"DT","BA","Bénéficiaire",$A149,BO$6,BO$5,"Mois (DateRDV)",BO$7,"Années (DateRDV)",BO$3,"Présence","Absent"),4,""),"")</f>
        <v/>
      </c>
      <c r="BP149" s="166" t="str">
        <f>IFERROR(IF(GETPIVOTDATA("DateRDV",TCD!$B$1,"DT","BA","Bénéficiaire",$A149,BP$6,BP$5,"Mois (DateRDV)",BP$7,"Années (DateRDV)",BP$3),1,""),"")</f>
        <v/>
      </c>
      <c r="BQ149" s="166" t="str">
        <f>IFERROR(IF(GETPIVOTDATA("DateRDV",TCD!$B$1,"DT","BA","Bénéficiaire",$A149,BQ$6,BQ$5,"Mois (DateRDV)",BQ$7,"Années (DateRDV)",BQ$3),2,""),"")</f>
        <v/>
      </c>
      <c r="BR149" s="166" t="str">
        <f>IFERROR(IF(GETPIVOTDATA("DateRDV",TCD!$B$1,"DT","BA","Bénéficiaire",$A149,BR$6,BR$5,"Mois (DateRDV)",BR$7,"Années (DateRDV)",BR$3,"Présence","Excusé"),3,""),"")</f>
        <v/>
      </c>
      <c r="BS149" s="166" t="str">
        <f>IFERROR(IF(GETPIVOTDATA("DateRDV",TCD!$B$1,"DT","BA","Bénéficiaire",$A149,BS$6,BS$5,"Mois (DateRDV)",BS$7,"Années (DateRDV)",BS$3,"Présence","Absent"),4,""),"")</f>
        <v/>
      </c>
      <c r="BT149" s="166" t="str">
        <f>IFERROR(IF(GETPIVOTDATA("DateRDV",TCD!$B$1,"DT","BA","Bénéficiaire",$A149,BT$6,BT$5,"Mois (DateRDV)",BT$7,"Années (DateRDV)",BT$3),1,""),"")</f>
        <v/>
      </c>
      <c r="BU149" s="166" t="str">
        <f>IFERROR(IF(GETPIVOTDATA("DateRDV",TCD!$B$1,"DT","BA","Bénéficiaire",$A149,BU$6,BU$5,"Mois (DateRDV)",BU$7,"Années (DateRDV)",BU$3),2,""),"")</f>
        <v/>
      </c>
      <c r="BV149" s="166" t="str">
        <f>IFERROR(IF(GETPIVOTDATA("DateRDV",TCD!$B$1,"DT","BA","Bénéficiaire",$A149,BV$6,BV$5,"Mois (DateRDV)",BV$7,"Années (DateRDV)",BV$3,"Présence","Excusé"),3,""),"")</f>
        <v/>
      </c>
      <c r="BW149" s="166" t="str">
        <f>IFERROR(IF(GETPIVOTDATA("DateRDV",TCD!$B$1,"DT","BA","Bénéficiaire",$A149,BW$6,BW$5,"Mois (DateRDV)",BW$7,"Années (DateRDV)",BW$3,"Présence","Absent"),4,""),"")</f>
        <v/>
      </c>
      <c r="BX149" s="166" t="str">
        <f>IFERROR(IF(GETPIVOTDATA("DateRDV",TCD!$B$1,"DT","BA","Bénéficiaire",$A149,BX$6,BX$5,"Mois (DateRDV)",BX$7,"Années (DateRDV)",BX$3),1,""),"")</f>
        <v/>
      </c>
      <c r="BY149" s="166" t="str">
        <f>IFERROR(IF(GETPIVOTDATA("DateRDV",TCD!$B$1,"DT","BA","Bénéficiaire",$A149,BY$6,BY$5,"Mois (DateRDV)",BY$7,"Années (DateRDV)",BY$3),2,""),"")</f>
        <v/>
      </c>
      <c r="BZ149" s="166" t="str">
        <f>IFERROR(IF(GETPIVOTDATA("DateRDV",TCD!$B$1,"DT","BA","Bénéficiaire",$A149,BZ$6,BZ$5,"Mois (DateRDV)",BZ$7,"Années (DateRDV)",BZ$3,"Présence","Excusé"),3,""),"")</f>
        <v/>
      </c>
      <c r="CA149" s="166" t="str">
        <f>IFERROR(IF(GETPIVOTDATA("DateRDV",TCD!$B$1,"DT","BA","Bénéficiaire",$A149,CA$6,CA$5,"Mois (DateRDV)",CA$7,"Années (DateRDV)",CA$3,"Présence","Absent"),4,""),"")</f>
        <v/>
      </c>
      <c r="CB149" s="166" t="str">
        <f>IFERROR(IF(GETPIVOTDATA("DateRDV",TCD!$B$1,"DT","BA","Bénéficiaire",$A149,CB$6,CB$5,"Mois (DateRDV)",CB$7,"Années (DateRDV)",CB$3),1,""),"")</f>
        <v/>
      </c>
      <c r="CC149" s="166" t="str">
        <f>IFERROR(IF(GETPIVOTDATA("DateRDV",TCD!$B$1,"DT","BA","Bénéficiaire",$A149,CC$6,CC$5,"Mois (DateRDV)",CC$7,"Années (DateRDV)",CC$3),2,""),"")</f>
        <v/>
      </c>
      <c r="CD149" s="166" t="str">
        <f>IFERROR(IF(GETPIVOTDATA("DateRDV",TCD!$B$1,"DT","BA","Bénéficiaire",$A149,CD$6,CD$5,"Mois (DateRDV)",CD$7,"Années (DateRDV)",CD$3,"Présence","Excusé"),3,""),"")</f>
        <v/>
      </c>
      <c r="CE149" s="166" t="str">
        <f>IFERROR(IF(GETPIVOTDATA("DateRDV",TCD!$B$1,"DT","BA","Bénéficiaire",$A149,CE$6,CE$5,"Mois (DateRDV)",CE$7,"Années (DateRDV)",CE$3,"Présence","Absent"),4,""),"")</f>
        <v/>
      </c>
      <c r="CF149" s="166" t="str">
        <f>IFERROR(IF(GETPIVOTDATA("DateRDV",TCD!$B$1,"DT","BA","Bénéficiaire",$A149,CF$6,CF$5,"Mois (DateRDV)",CF$7,"Années (DateRDV)",CF$3),1,""),"")</f>
        <v/>
      </c>
      <c r="CG149" s="166" t="str">
        <f>IFERROR(IF(GETPIVOTDATA("DateRDV",TCD!$B$1,"DT","BA","Bénéficiaire",$A149,CG$6,CG$5,"Mois (DateRDV)",CG$7,"Années (DateRDV)",CG$3),2,""),"")</f>
        <v/>
      </c>
      <c r="CH149" s="166" t="str">
        <f>IFERROR(IF(GETPIVOTDATA("DateRDV",TCD!$B$1,"DT","BA","Bénéficiaire",$A149,CH$6,CH$5,"Mois (DateRDV)",CH$7,"Années (DateRDV)",CH$3,"Présence","Excusé"),3,""),"")</f>
        <v/>
      </c>
      <c r="CI149" s="166" t="str">
        <f>IFERROR(IF(GETPIVOTDATA("DateRDV",TCD!$B$1,"DT","BA","Bénéficiaire",$A149,CI$6,CI$5,"Mois (DateRDV)",CI$7,"Années (DateRDV)",CI$3,"Présence","Absent"),4,""),"")</f>
        <v/>
      </c>
      <c r="CJ149" s="166" t="str">
        <f>IFERROR(IF(GETPIVOTDATA("DateRDV",TCD!$B$1,"DT","BA","Bénéficiaire",$A149,CJ$6,CJ$5,"Mois (DateRDV)",CJ$7,"Années (DateRDV)",CJ$3),1,""),"")</f>
        <v/>
      </c>
      <c r="CK149" s="166" t="str">
        <f>IFERROR(IF(GETPIVOTDATA("DateRDV",TCD!$B$1,"DT","BA","Bénéficiaire",$A149,CK$6,CK$5,"Mois (DateRDV)",CK$7,"Années (DateRDV)",CK$3),2,""),"")</f>
        <v/>
      </c>
      <c r="CL149" s="166" t="str">
        <f>IFERROR(IF(GETPIVOTDATA("DateRDV",TCD!$B$1,"DT","BA","Bénéficiaire",$A149,BE$6,BE$5,"Mois (DateRDV)",BE$7,"Années (DateRDV)",BE$3,"Présence","Excusé"),3,""),"")</f>
        <v/>
      </c>
      <c r="CM149" s="166" t="str">
        <f>IFERROR(IF(GETPIVOTDATA("DateRDV",TCD!$B$1,"DT","BA","Bénéficiaire",$A149,CM$6,CM$5,"Mois (DateRDV)",CM$7,"Années (DateRDV)",CM$3,"Présence","Absent"),4,""),"")</f>
        <v/>
      </c>
      <c r="CN149" s="166" t="str">
        <f>IFERROR(IF(GETPIVOTDATA("DateRDV",TCD!$B$1,"DT","BA","Bénéficiaire",$A149,CN$6,CN$5,"Mois (DateRDV)",CN$7,"Années (DateRDV)",CN$3),1,""),"")</f>
        <v/>
      </c>
      <c r="CO149" s="166" t="str">
        <f>IFERROR(IF(GETPIVOTDATA("DateRDV",TCD!$B$1,"DT","BA","Bénéficiaire",$A149,CO$6,CO$5,"Mois (DateRDV)",CO$7,"Années (DateRDV)",CO$3),2,""),"")</f>
        <v/>
      </c>
      <c r="CP149" s="166" t="str">
        <f>IFERROR(IF(GETPIVOTDATA("DateRDV",TCD!$B$1,"DT","BA","Bénéficiaire",$A149,CP$6,CP$5,"Mois (DateRDV)",CP$7,"Années (DateRDV)",CP$3,"Présence","Excusé"),3,""),"")</f>
        <v/>
      </c>
      <c r="CQ149" s="166" t="str">
        <f>IFERROR(IF(GETPIVOTDATA("DateRDV",TCD!$B$1,"DT","BA","Bénéficiaire",$A149,CQ$6,CQ$5,"Mois (DateRDV)",CQ$7,"Années (DateRDV)",CQ$3,"Présence","Absent"),4,""),"")</f>
        <v/>
      </c>
      <c r="CR149" s="166" t="str">
        <f>IFERROR(IF(GETPIVOTDATA("DateRDV",TCD!$B$1,"DT","BA","Bénéficiaire",$A149,CR$6,CR$5,"Mois (DateRDV)",CR$7,"Années (DateRDV)",CR$3),1,""),"")</f>
        <v/>
      </c>
      <c r="CS149" s="166" t="str">
        <f>IFERROR(IF(GETPIVOTDATA("DateRDV",TCD!$B$1,"DT","BA","Bénéficiaire",$A149,CS$6,CS$5,"Mois (DateRDV)",CS$7,"Années (DateRDV)",CS$3),2,""),"")</f>
        <v/>
      </c>
      <c r="CT149" s="166" t="str">
        <f>IFERROR(IF(GETPIVOTDATA("DateRDV",TCD!$B$1,"DT","BA","Bénéficiaire",$A149,CT$6,CT$5,"Mois (DateRDV)",CT$7,"Années (DateRDV)",CT$3,"Présence","Excusé"),3,""),"")</f>
        <v/>
      </c>
      <c r="CU149" s="166" t="str">
        <f>IFERROR(IF(GETPIVOTDATA("DateRDV",TCD!$B$1,"DT","BA","Bénéficiaire",$A149,CU$6,CU$5,"Mois (DateRDV)",CU$7,"Années (DateRDV)",CU$3,"Présence","Absent"),4,""),"")</f>
        <v/>
      </c>
      <c r="CV149" s="166" t="str">
        <f>IFERROR(IF(GETPIVOTDATA("DateRDV",TCD!$B$1,"DT","BA","Bénéficiaire",$A149,CV$6,CV$5,"Mois (DateRDV)",CV$7,"Années (DateRDV)",CV$3),1,""),"")</f>
        <v/>
      </c>
      <c r="CW149" s="166" t="str">
        <f>IFERROR(IF(GETPIVOTDATA("DateRDV",TCD!$B$1,"DT","BA","Bénéficiaire",$A149,CW$6,CW$5,"Mois (DateRDV)",CW$7,"Années (DateRDV)",CW$3),2,""),"")</f>
        <v/>
      </c>
      <c r="CX149" s="166" t="str">
        <f>IFERROR(IF(GETPIVOTDATA("DateRDV",TCD!$B$1,"DT","BA","Bénéficiaire",$A149,CX$6,CX$5,"Mois (DateRDV)",CX$7,"Années (DateRDV)",CX$3,"Présence","Excusé"),3,""),"")</f>
        <v/>
      </c>
      <c r="CY149" s="166" t="str">
        <f>IFERROR(IF(GETPIVOTDATA("DateRDV",TCD!$B$1,"DT","BA","Bénéficiaire",$A149,CY$6,CY$5,"Mois (DateRDV)",CY$7,"Années (DateRDV)",CY$3,"Présence","Absent"),4,""),"")</f>
        <v/>
      </c>
      <c r="CZ149" s="166" t="str">
        <f>IFERROR(IF(GETPIVOTDATA("DateRDV",TCD!$B$1,"DT","BA","Bénéficiaire",$A149,CZ$6,CZ$5,"Mois (DateRDV)",CZ$7,"Années (DateRDV)",CZ$3),1,""),"")</f>
        <v/>
      </c>
      <c r="DA149" s="166" t="str">
        <f>IFERROR(IF(GETPIVOTDATA("DateRDV",TCD!$B$1,"DT","BA","Bénéficiaire",$A149,DA$6,DA$5,"Mois (DateRDV)",DA$7,"Années (DateRDV)",DA$3),2,""),"")</f>
        <v/>
      </c>
      <c r="DB149" s="166" t="str">
        <f>IFERROR(IF(GETPIVOTDATA("DateRDV",TCD!$B$1,"DT","BA","Bénéficiaire",$A149,DB$6,DB$5,"Mois (DateRDV)",DB$7,"Années (DateRDV)",DB$3,"Présence","Excusé"),3,""),"")</f>
        <v/>
      </c>
      <c r="DC149" s="166" t="str">
        <f>IFERROR(IF(GETPIVOTDATA("DateRDV",TCD!$B$1,"DT","BA","Bénéficiaire",$A149,DC$6,DC$5,"Mois (DateRDV)",DC$7,"Années (DateRDV)",DC$3,"Présence","Absent"),4,""),"")</f>
        <v/>
      </c>
      <c r="DD149" s="166" t="str">
        <f>IFERROR(IF(GETPIVOTDATA("DateRDV",TCD!$B$1,"DT","BA","Bénéficiaire",$A149,DD$6,DD$5,"Mois (DateRDV)",DD$7,"Années (DateRDV)",DD$3),1,""),"")</f>
        <v/>
      </c>
      <c r="DE149" s="166" t="str">
        <f>IFERROR(IF(GETPIVOTDATA("DateRDV",TCD!$B$1,"DT","BA","Bénéficiaire",$A149,DE$6,DE$5,"Mois (DateRDV)",DE$7,"Années (DateRDV)",DE$3),2,""),"")</f>
        <v/>
      </c>
      <c r="DF149" s="166" t="str">
        <f>IFERROR(IF(GETPIVOTDATA("DateRDV",TCD!$B$1,"DT","BA","Bénéficiaire",$A149,DF$6,DF$5,"Mois (DateRDV)",DF$7,"Années (DateRDV)",DF$3,"Présence","Excusé"),3,""),"")</f>
        <v/>
      </c>
      <c r="DG149" s="166" t="str">
        <f>IFERROR(IF(GETPIVOTDATA("DateRDV",TCD!$B$1,"DT","BA","Bénéficiaire",$A149,DG$6,DG$5,"Mois (DateRDV)",DG$7,"Années (DateRDV)",DG$3,"Présence","Absent"),4,""),"")</f>
        <v/>
      </c>
      <c r="DH149" s="166" t="str">
        <f>IFERROR(IF(GETPIVOTDATA("DateRDV",TCD!$B$1,"DT","BA","Bénéficiaire",$A149,DH$6,DH$5,"Mois (DateRDV)",DH$7,"Années (DateRDV)",DH$3),1,""),"")</f>
        <v/>
      </c>
      <c r="DI149" s="166" t="str">
        <f>IFERROR(IF(GETPIVOTDATA("DateRDV",TCD!$B$1,"DT","BA","Bénéficiaire",$A149,DI$6,DI$5,"Mois (DateRDV)",DI$7,"Années (DateRDV)",DI$3),2,""),"")</f>
        <v/>
      </c>
      <c r="DJ149" s="166" t="str">
        <f>IFERROR(IF(GETPIVOTDATA("DateRDV",TCD!$B$1,"DT","BA","Bénéficiaire",$A149,DJ$6,DJ$5,"Mois (DateRDV)",DJ$7,"Années (DateRDV)",DJ$3,"Présence","Excusé"),3,""),"")</f>
        <v/>
      </c>
      <c r="DK149" s="166" t="str">
        <f>IFERROR(IF(GETPIVOTDATA("DateRDV",TCD!$B$1,"DT","BA","Bénéficiaire",$A149,DK$6,DK$5,"Mois (DateRDV)",DK$7,"Années (DateRDV)",DK$3,"Présence","Absent"),4,""),"")</f>
        <v/>
      </c>
      <c r="DL149" s="166" t="str">
        <f>IFERROR(IF(GETPIVOTDATA("DateRDV",TCD!$B$1,"DT","BA","Bénéficiaire",$A149,DL$6,DL$5,"Mois (DateRDV)",DL$7,"Années (DateRDV)",DL$3),1,""),"")</f>
        <v/>
      </c>
      <c r="DM149" s="166" t="str">
        <f>IFERROR(IF(GETPIVOTDATA("DateRDV",TCD!$B$1,"DT","BA","Bénéficiaire",$A149,DM$6,DM$5,"Mois (DateRDV)",DM$7,"Années (DateRDV)",DM$3),2,""),"")</f>
        <v/>
      </c>
      <c r="DN149" s="166" t="str">
        <f>IFERROR(IF(GETPIVOTDATA("DateRDV",TCD!$B$1,"DT","BA","Bénéficiaire",$A149,DN$6,DN$5,"Mois (DateRDV)",DN$7,"Années (DateRDV)",DN$3,"Présence","Excusé"),3,""),"")</f>
        <v/>
      </c>
      <c r="DO149" s="166" t="str">
        <f>IFERROR(IF(GETPIVOTDATA("DateRDV",TCD!$B$1,"DT","BA","Bénéficiaire",$A149,DO$6,DO$5,"Mois (DateRDV)",DO$7,"Années (DateRDV)",DO$3,"Présence","Absent"),4,""),"")</f>
        <v/>
      </c>
    </row>
    <row r="150" spans="1:119" x14ac:dyDescent="0.2">
      <c r="A150" t="str">
        <v>JANIN Yannick</v>
      </c>
      <c r="B150" s="169" t="str">
        <f>IFERROR(IF(INDEX(Data!P:P,MATCH(A150,Data!B:B,0))&lt;&gt;"",INDEX(Data!P:P,MATCH(A150,Data!B:B,0)),""),"")</f>
        <v>JANIN</v>
      </c>
      <c r="C150" s="169" t="str">
        <f>IFERROR(IF(INDEX(Data!O:O,MATCH(A150,Data!B:B,0))&lt;&gt;"",INDEX(Data!O:O,MATCH(A150,Data!B:B,0)),""),"")</f>
        <v>Yannick</v>
      </c>
      <c r="D150" s="169" t="str">
        <f>IFERROR(IF(INDEX(Data!J:J,MATCH(A150,Data!B:B,0))&lt;&gt;"",INDEX(Data!J:J,MATCH(A150,Data!B:B,0)),""),"")</f>
        <v>CD</v>
      </c>
      <c r="E150" s="169" t="str">
        <f>IFERROR(IF(INDEX(Data!M:M,MATCH(A150,Data!B:B,0))&lt;&gt;"",INDEX(Data!M:M,MATCH(A150,Data!B:B,0)),""),"")</f>
        <v>RUMILLY</v>
      </c>
      <c r="F150" s="169">
        <f>IFERROR(IF(INDEX(Data!N:N,MATCH(A150,Data!B:B,0))&lt;&gt;"",INDEX(Data!N:N,MATCH(A150,Data!B:B,0)),""),"")</f>
        <v>74150</v>
      </c>
      <c r="G150" s="170">
        <f>IFERROR(IF(INDEX(Data!K:K,MATCH(A150,Data!B:B,0))&lt;&gt;"",INDEX(Data!K:K,MATCH(A150,Data!B:B,0)),""),"")</f>
        <v>45635</v>
      </c>
      <c r="H150" s="170">
        <f>IFERROR(IF(INDEX(Data!L:L,MATCH(A150,Data!B:B,0))&lt;&gt;"",INDEX(Data!L:L,MATCH(A150,Data!B:B,0)),""),"")</f>
        <v>45636</v>
      </c>
      <c r="I150" s="170">
        <f>IFERROR(IF(INDEX(Data!C:C,MATCH(A150,Data!B:B,0))&lt;&gt;"",INDEX(Data!C:C,MATCH(A150,Data!B:B,0)),""),"")</f>
        <v>45644</v>
      </c>
      <c r="J150" s="170">
        <f>IFERROR(IF(INDEX(Data!D:D,MATCH(A150,Data!B:B,0))&lt;&gt;"",INDEX(Data!D:D,MATCH(A150,Data!B:B,0)),""),"")</f>
        <v>45791</v>
      </c>
      <c r="K150" s="171" t="str">
        <f>IFERROR(IF(INDEX(Data!H:H,MATCH(A150,Data!B:B,0))&lt;&gt;"",INDEX(Data!H:H,MATCH(A150,Data!B:B,0)),""),"")</f>
        <v>Equilibré</v>
      </c>
      <c r="L150" s="166" t="str">
        <f>IFERROR(IF(GETPIVOTDATA("DateRDV",TCD!$B$1,"DT","BA","Bénéficiaire",$A150,L$6,L$5,"Mois (DateRDV)",L$7,"Années (DateRDV)",L$3),1,""),"")</f>
        <v/>
      </c>
      <c r="M150" s="166" t="str">
        <f>IFERROR(IF(GETPIVOTDATA("DateRDV",TCD!$B$1,"DT","BA","Bénéficiaire",$A150,M$6,M$5,"Mois (DateRDV)",M$7,"Années (DateRDV)",M$3),2,""),"")</f>
        <v/>
      </c>
      <c r="N150" s="166" t="str">
        <f>IFERROR(IF(GETPIVOTDATA("DateRDV",TCD!$B$1,"DT","BA","Bénéficiaire",$A150,N$6,N$5,"Mois (DateRDV)",N$7,"Années (DateRDV)",N$3,"Présence","Excusé"),3,""),"")</f>
        <v/>
      </c>
      <c r="O150" s="166" t="str">
        <f>IFERROR(IF(GETPIVOTDATA("DateRDV",TCD!$B$1,"DT","BA","Bénéficiaire",$A150,O$6,O$5,"Mois (DateRDV)",O$7,"Années (DateRDV)",O$3,"Présence","Absent"),4,""),"")</f>
        <v/>
      </c>
      <c r="P150" s="166" t="str">
        <f>IFERROR(IF(GETPIVOTDATA("DateRDV",TCD!$B$1,"DT","BA","Bénéficiaire",$A150,P$6,P$5,"Mois (DateRDV)",P$7,"Années (DateRDV)",P$3),1,""),"")</f>
        <v/>
      </c>
      <c r="Q150" s="166" t="str">
        <f>IFERROR(IF(GETPIVOTDATA("DateRDV",TCD!$B$1,"DT","BA","Bénéficiaire",$A150,Q$6,Q$5,"Mois (DateRDV)",Q$7,"Années (DateRDV)",Q$3),2,""),"")</f>
        <v/>
      </c>
      <c r="R150" s="166" t="str">
        <f>IFERROR(IF(GETPIVOTDATA("DateRDV",TCD!$B$1,"DT","BA","Bénéficiaire",$A150,R$6,R$5,"Mois (DateRDV)",R$7,"Années (DateRDV)",R$3,"Présence","Excusé"),3,""),"")</f>
        <v/>
      </c>
      <c r="S150" s="166" t="str">
        <f>IFERROR(IF(GETPIVOTDATA("DateRDV",TCD!$B$1,"DT","BA","Bénéficiaire",$A150,S$6,S$5,"Mois (DateRDV)",S$7,"Années (DateRDV)",S$3,"Présence","Absent"),4,""),"")</f>
        <v/>
      </c>
      <c r="T150" s="166" t="str">
        <f>IFERROR(IF(GETPIVOTDATA("DateRDV",TCD!$B$1,"DT","BA","Bénéficiaire",$A150,T$6,T$5,"Mois (DateRDV)",T$7,"Années (DateRDV)",T$3),1,""),"")</f>
        <v/>
      </c>
      <c r="U150" s="166" t="str">
        <f>IFERROR(IF(GETPIVOTDATA("DateRDV",TCD!$B$1,"DT","BA","Bénéficiaire",$A150,U$6,U$5,"Mois (DateRDV)",U$7,"Années (DateRDV)",U$3),2,""),"")</f>
        <v/>
      </c>
      <c r="V150" s="166" t="str">
        <f>IFERROR(IF(GETPIVOTDATA("DateRDV",TCD!$B$1,"DT","BA","Bénéficiaire",$A150,V$6,V$5,"Mois (DateRDV)",V$7,"Années (DateRDV)",V$3,"Présence","Excusé"),3,""),"")</f>
        <v/>
      </c>
      <c r="W150" s="166" t="str">
        <f>IFERROR(IF(GETPIVOTDATA("DateRDV",TCD!$B$1,"DT","BA","Bénéficiaire",$A150,W$6,W$5,"Mois (DateRDV)",W$7,"Années (DateRDV)",W$3,"Présence","Absent"),4,""),"")</f>
        <v/>
      </c>
      <c r="X150" s="166" t="str">
        <f>IFERROR(IF(GETPIVOTDATA("DateRDV",TCD!$B$1,"DT","BA","Bénéficiaire",$A150,X$6,X$5,"Mois (DateRDV)",X$7,"Années (DateRDV)",X$3),1,""),"")</f>
        <v/>
      </c>
      <c r="Y150" s="166" t="str">
        <f>IFERROR(IF(GETPIVOTDATA("DateRDV",TCD!$B$1,"DT","BA","Bénéficiaire",$A150,Y$6,Y$5,"Mois (DateRDV)",Y$7,"Années (DateRDV)",Y$3),2,""),"")</f>
        <v/>
      </c>
      <c r="Z150" s="166" t="str">
        <f>IFERROR(IF(GETPIVOTDATA("DateRDV",TCD!$B$1,"DT","BA","Bénéficiaire",$A150,Z$6,Z$5,"Mois (DateRDV)",Z$7,"Années (DateRDV)",Z$3,"Présence","Excusé"),3,""),"")</f>
        <v/>
      </c>
      <c r="AA150" s="166" t="str">
        <f>IFERROR(IF(GETPIVOTDATA("DateRDV",TCD!$B$1,"DT","BA","Bénéficiaire",$A150,AA$6,AA$5,"Mois (DateRDV)",AA$7,"Années (DateRDV)",AA$3,"Présence","Absent"),4,""),"")</f>
        <v/>
      </c>
      <c r="AB150" s="166" t="str">
        <f>IFERROR(IF(GETPIVOTDATA("DateRDV",TCD!$B$1,"DT","BA","Bénéficiaire",$A150,AB$6,AB$5,"Mois (DateRDV)",AB$7,"Années (DateRDV)",AB$3),1,""),"")</f>
        <v/>
      </c>
      <c r="AC150" s="166" t="str">
        <f>IFERROR(IF(GETPIVOTDATA("DateRDV",TCD!$B$1,"DT","BA","Bénéficiaire",$A150,AC$6,AC$5,"Mois (DateRDV)",AC$7,"Années (DateRDV)",AC$3),2,""),"")</f>
        <v/>
      </c>
      <c r="AD150" s="166" t="str">
        <f>IFERROR(IF(GETPIVOTDATA("DateRDV",TCD!$B$1,"DT","BA","Bénéficiaire",$A150,AD$6,AD$5,"Mois (DateRDV)",AD$7,"Années (DateRDV)",AD$3,"Présence","Excusé"),3,""),"")</f>
        <v/>
      </c>
      <c r="AE150" s="166" t="str">
        <f>IFERROR(IF(GETPIVOTDATA("DateRDV",TCD!$B$1,"DT","BA","Bénéficiaire",$A150,AE$6,AE$5,"Mois (DateRDV)",AE$7,"Années (DateRDV)",AE$3,"Présence","Absent"),4,""),"")</f>
        <v/>
      </c>
      <c r="AF150" s="166" t="str">
        <f>IFERROR(IF(GETPIVOTDATA("DateRDV",TCD!$B$1,"DT","BA","Bénéficiaire",$A150,AF$6,AF$5,"Mois (DateRDV)",AF$7,"Années (DateRDV)",AF$3),1,""),"")</f>
        <v/>
      </c>
      <c r="AG150" s="166" t="str">
        <f>IFERROR(IF(GETPIVOTDATA("DateRDV",TCD!$B$1,"DT","BA","Bénéficiaire",$A150,AG$6,AG$5,"Mois (DateRDV)",AG$7,"Années (DateRDV)",AG$3),2,""),"")</f>
        <v/>
      </c>
      <c r="AH150" s="166" t="str">
        <f>IFERROR(IF(GETPIVOTDATA("DateRDV",TCD!$B$1,"DT","BA","Bénéficiaire",$A150,AH$6,AH$5,"Mois (DateRDV)",AH$7,"Années (DateRDV)",AH$3,"Présence","Excusé"),3,""),"")</f>
        <v/>
      </c>
      <c r="AI150" s="166" t="str">
        <f>IFERROR(IF(GETPIVOTDATA("DateRDV",TCD!$B$1,"DT","BA","Bénéficiaire",$A150,AI$6,AI$5,"Mois (DateRDV)",AI$7,"Années (DateRDV)",AI$3,"Présence","Absent"),4,""),"")</f>
        <v/>
      </c>
      <c r="AJ150" s="166" t="str">
        <f>IFERROR(IF(GETPIVOTDATA("DateRDV",TCD!$B$1,"DT","BA","Bénéficiaire",$A150,AJ$6,AJ$5,"Mois (DateRDV)",AJ$7,"Années (DateRDV)",AJ$3),1,""),"")</f>
        <v/>
      </c>
      <c r="AK150" s="166" t="str">
        <f>IFERROR(IF(GETPIVOTDATA("DateRDV",TCD!$B$1,"DT","BA","Bénéficiaire",$A150,AK$6,AK$5,"Mois (DateRDV)",AK$7,"Années (DateRDV)",AK$3),2,""),"")</f>
        <v/>
      </c>
      <c r="AL150" s="166" t="str">
        <f>IFERROR(IF(GETPIVOTDATA("DateRDV",TCD!$B$1,"DT","BA","Bénéficiaire",$A150,AL$6,AL$5,"Mois (DateRDV)",AL$7,"Années (DateRDV)",AL$3,"Présence","Excusé"),3,""),"")</f>
        <v/>
      </c>
      <c r="AM150" s="166" t="str">
        <f>IFERROR(IF(GETPIVOTDATA("DateRDV",TCD!$B$1,"DT","BA","Bénéficiaire",$A150,AM$6,AM$5,"Mois (DateRDV)",AM$7,"Années (DateRDV)",AM$3,"Présence","Absent"),4,""),"")</f>
        <v/>
      </c>
      <c r="AN150" s="166" t="str">
        <f>IFERROR(IF(GETPIVOTDATA("DateRDV",TCD!$B$1,"DT","BA","Bénéficiaire",$A150,AN$6,AN$5,"Mois (DateRDV)",AN$7,"Années (DateRDV)",AN$3),1,""),"")</f>
        <v/>
      </c>
      <c r="AO150" s="166" t="str">
        <f>IFERROR(IF(GETPIVOTDATA("DateRDV",TCD!$B$1,"DT","BA","Bénéficiaire",$A150,AO$6,AO$5,"Mois (DateRDV)",AO$7,"Années (DateRDV)",AO$3),2,""),"")</f>
        <v/>
      </c>
      <c r="AP150" s="166" t="str">
        <f>IFERROR(IF(GETPIVOTDATA("DateRDV",TCD!$B$1,"DT","BA","Bénéficiaire",$A150,AP$6,AP$5,"Mois (DateRDV)",AP$7,"Années (DateRDV)",AP$3,"Présence","Excusé"),3,""),"")</f>
        <v/>
      </c>
      <c r="AQ150" s="166" t="str">
        <f>IFERROR(IF(GETPIVOTDATA("DateRDV",TCD!$B$1,"DT","BA","Bénéficiaire",$A150,AQ$6,AQ$5,"Mois (DateRDV)",AQ$7,"Années (DateRDV)",AQ$3,"Présence","Absent"),4,""),"")</f>
        <v/>
      </c>
      <c r="AR150" s="166" t="str">
        <f>IFERROR(IF(GETPIVOTDATA("DateRDV",TCD!$B$1,"DT","BA","Bénéficiaire",$A150,AR$6,AR$5,"Mois (DateRDV)",AR$7,"Années (DateRDV)",AR$3),1,""),"")</f>
        <v/>
      </c>
      <c r="AS150" s="166" t="str">
        <f>IFERROR(IF(GETPIVOTDATA("DateRDV",TCD!$B$1,"DT","BA","Bénéficiaire",$A150,AS$6,AS$5,"Mois (DateRDV)",AS$7,"Années (DateRDV)",AS$3),2,""),"")</f>
        <v/>
      </c>
      <c r="AT150" s="166" t="str">
        <f>IFERROR(IF(GETPIVOTDATA("DateRDV",TCD!$B$1,"DT","BA","Bénéficiaire",$A150,AT$6,AT$5,"Mois (DateRDV)",AT$7,"Années (DateRDV)",AT$3,"Présence","Excusé"),3,""),"")</f>
        <v/>
      </c>
      <c r="AU150" s="166" t="str">
        <f>IFERROR(IF(GETPIVOTDATA("DateRDV",TCD!$B$1,"DT","BA","Bénéficiaire",$A150,AU$6,AU$5,"Mois (DateRDV)",AU$7,"Années (DateRDV)",AU$3,"Présence","Absent"),4,""),"")</f>
        <v/>
      </c>
      <c r="AV150" s="166" t="str">
        <f>IFERROR(IF(GETPIVOTDATA("DateRDV",TCD!$B$1,"DT","BA","Bénéficiaire",$A150,AV$6,AV$5,"Mois (DateRDV)",AV$7,"Années (DateRDV)",AV$3),1,""),"")</f>
        <v/>
      </c>
      <c r="AW150" s="166" t="str">
        <f>IFERROR(IF(GETPIVOTDATA("DateRDV",TCD!$B$1,"DT","BA","Bénéficiaire",$A150,AW$6,AW$5,"Mois (DateRDV)",AW$7,"Années (DateRDV)",AW$3),2,""),"")</f>
        <v/>
      </c>
      <c r="AX150" s="166" t="str">
        <f>IFERROR(IF(GETPIVOTDATA("DateRDV",TCD!$B$1,"DT","BA","Bénéficiaire",$A150,AX$6,AX$5,"Mois (DateRDV)",AX$7,"Années (DateRDV)",AX$3,"Présence","Excusé"),3,""),"")</f>
        <v/>
      </c>
      <c r="AY150" s="166" t="str">
        <f>IFERROR(IF(GETPIVOTDATA("DateRDV",TCD!$B$1,"DT","BA","Bénéficiaire",$A150,AY$6,AY$5,"Mois (DateRDV)",AY$7,"Années (DateRDV)",AY$3,"Présence","Absent"),4,""),"")</f>
        <v/>
      </c>
      <c r="AZ150" s="166" t="str">
        <f>IFERROR(IF(GETPIVOTDATA("DateRDV",TCD!$B$1,"DT","BA","Bénéficiaire",$A150,AZ$6,AZ$5,"Mois (DateRDV)",AZ$7,"Années (DateRDV)",AZ$3),1,""),"")</f>
        <v/>
      </c>
      <c r="BA150" s="166" t="str">
        <f>IFERROR(IF(GETPIVOTDATA("DateRDV",TCD!$B$1,"DT","BA","Bénéficiaire",$A150,BA$6,BA$5,"Mois (DateRDV)",BA$7,"Années (DateRDV)",BA$3),2,""),"")</f>
        <v/>
      </c>
      <c r="BB150" s="166" t="str">
        <f>IFERROR(IF(GETPIVOTDATA("DateRDV",TCD!$B$1,"DT","BA","Bénéficiaire",$A150,BB$6,BB$5,"Mois (DateRDV)",BB$7,"Années (DateRDV)",BB$3,"Présence","Excusé"),3,""),"")</f>
        <v/>
      </c>
      <c r="BC150" s="166" t="str">
        <f>IFERROR(IF(GETPIVOTDATA("DateRDV",TCD!$B$1,"DT","BA","Bénéficiaire",$A150,BC$6,BC$5,"Mois (DateRDV)",BC$7,"Années (DateRDV)",BC$3,"Présence","Absent"),4,""),"")</f>
        <v/>
      </c>
      <c r="BD150" s="166" t="str">
        <f>IFERROR(IF(GETPIVOTDATA("DateRDV",TCD!$B$1,"DT","BA","Bénéficiaire",$A150,BD$6,BD$5,"Mois (DateRDV)",BD$7,"Années (DateRDV)",BD$3),1,""),"")</f>
        <v/>
      </c>
      <c r="BE150" s="166" t="str">
        <f>IFERROR(IF(GETPIVOTDATA("DateRDV",TCD!$B$1,"DT","BA","Bénéficiaire",$A150,BE$6,BE$5,"Mois (DateRDV)",BE$7,"Années (DateRDV)",BE$3),2,""),"")</f>
        <v/>
      </c>
      <c r="BF150" s="166" t="str">
        <f>IFERROR(IF(GETPIVOTDATA("DateRDV",TCD!$B$1,"DT","BA","Bénéficiaire",$A150,BF$6,BF$5,"Mois (DateRDV)",BF$7,"Années (DateRDV)",BF$3,"Présence","Excusé"),3,""),"")</f>
        <v/>
      </c>
      <c r="BG150" s="166" t="str">
        <f>IFERROR(IF(GETPIVOTDATA("DateRDV",TCD!$B$1,"DT","BA","Bénéficiaire",$A150,BG$6,BG$5,"Mois (DateRDV)",BG$7,"Années (DateRDV)",BG$3,"Présence","Absent"),4,""),"")</f>
        <v/>
      </c>
      <c r="BH150" s="166" t="str">
        <f>IFERROR(IF(GETPIVOTDATA("DateRDV",TCD!$B$1,"DT","BA","Bénéficiaire",$A150,BH$6,BH$5,"Mois (DateRDV)",BH$7,"Années (DateRDV)",BH$3),1,""),"")</f>
        <v/>
      </c>
      <c r="BI150" s="166" t="str">
        <f>IFERROR(IF(GETPIVOTDATA("DateRDV",TCD!$B$1,"DT","BA","Bénéficiaire",$A150,BI$6,BI$5,"Mois (DateRDV)",BI$7,"Années (DateRDV)",BI$3),2,""),"")</f>
        <v/>
      </c>
      <c r="BJ150" s="166" t="str">
        <f>IFERROR(IF(GETPIVOTDATA("DateRDV",TCD!$B$1,"DT","BA","Bénéficiaire",$A150,BJ$6,BJ$5,"Mois (DateRDV)",BJ$7,"Années (DateRDV)",BJ$3,"Présence","Excusé"),3,""),"")</f>
        <v/>
      </c>
      <c r="BK150" s="166" t="str">
        <f>IFERROR(IF(GETPIVOTDATA("DateRDV",TCD!$B$1,"DT","BA","Bénéficiaire",$A150,BK$6,BK$5,"Mois (DateRDV)",BK$7,"Années (DateRDV)",BK$3,"Présence","Absent"),4,""),"")</f>
        <v/>
      </c>
      <c r="BL150" s="166" t="str">
        <f>IFERROR(IF(GETPIVOTDATA("DateRDV",TCD!$B$1,"DT","BA","Bénéficiaire",$A150,BL$6,BL$5,"Mois (DateRDV)",BL$7,"Années (DateRDV)",BL$3),1,""),"")</f>
        <v/>
      </c>
      <c r="BM150" s="166" t="str">
        <f>IFERROR(IF(GETPIVOTDATA("DateRDV",TCD!$B$1,"DT","BA","Bénéficiaire",$A150,BM$6,BM$5,"Mois (DateRDV)",BM$7,"Années (DateRDV)",BM$3),2,""),"")</f>
        <v/>
      </c>
      <c r="BN150" s="166" t="str">
        <f>IFERROR(IF(GETPIVOTDATA("DateRDV",TCD!$B$1,"DT","BA","Bénéficiaire",$A150,BN$6,BN$5,"Mois (DateRDV)",BN$7,"Années (DateRDV)",BN$3,"Présence","Excusé"),3,""),"")</f>
        <v/>
      </c>
      <c r="BO150" s="166" t="str">
        <f>IFERROR(IF(GETPIVOTDATA("DateRDV",TCD!$B$1,"DT","BA","Bénéficiaire",$A150,BO$6,BO$5,"Mois (DateRDV)",BO$7,"Années (DateRDV)",BO$3,"Présence","Absent"),4,""),"")</f>
        <v/>
      </c>
      <c r="BP150" s="166" t="str">
        <f>IFERROR(IF(GETPIVOTDATA("DateRDV",TCD!$B$1,"DT","BA","Bénéficiaire",$A150,BP$6,BP$5,"Mois (DateRDV)",BP$7,"Années (DateRDV)",BP$3),1,""),"")</f>
        <v/>
      </c>
      <c r="BQ150" s="166" t="str">
        <f>IFERROR(IF(GETPIVOTDATA("DateRDV",TCD!$B$1,"DT","BA","Bénéficiaire",$A150,BQ$6,BQ$5,"Mois (DateRDV)",BQ$7,"Années (DateRDV)",BQ$3),2,""),"")</f>
        <v/>
      </c>
      <c r="BR150" s="166" t="str">
        <f>IFERROR(IF(GETPIVOTDATA("DateRDV",TCD!$B$1,"DT","BA","Bénéficiaire",$A150,BR$6,BR$5,"Mois (DateRDV)",BR$7,"Années (DateRDV)",BR$3,"Présence","Excusé"),3,""),"")</f>
        <v/>
      </c>
      <c r="BS150" s="166" t="str">
        <f>IFERROR(IF(GETPIVOTDATA("DateRDV",TCD!$B$1,"DT","BA","Bénéficiaire",$A150,BS$6,BS$5,"Mois (DateRDV)",BS$7,"Années (DateRDV)",BS$3,"Présence","Absent"),4,""),"")</f>
        <v/>
      </c>
      <c r="BT150" s="166" t="str">
        <f>IFERROR(IF(GETPIVOTDATA("DateRDV",TCD!$B$1,"DT","BA","Bénéficiaire",$A150,BT$6,BT$5,"Mois (DateRDV)",BT$7,"Années (DateRDV)",BT$3),1,""),"")</f>
        <v/>
      </c>
      <c r="BU150" s="166" t="str">
        <f>IFERROR(IF(GETPIVOTDATA("DateRDV",TCD!$B$1,"DT","BA","Bénéficiaire",$A150,BU$6,BU$5,"Mois (DateRDV)",BU$7,"Années (DateRDV)",BU$3),2,""),"")</f>
        <v/>
      </c>
      <c r="BV150" s="166" t="str">
        <f>IFERROR(IF(GETPIVOTDATA("DateRDV",TCD!$B$1,"DT","BA","Bénéficiaire",$A150,BV$6,BV$5,"Mois (DateRDV)",BV$7,"Années (DateRDV)",BV$3,"Présence","Excusé"),3,""),"")</f>
        <v/>
      </c>
      <c r="BW150" s="166" t="str">
        <f>IFERROR(IF(GETPIVOTDATA("DateRDV",TCD!$B$1,"DT","BA","Bénéficiaire",$A150,BW$6,BW$5,"Mois (DateRDV)",BW$7,"Années (DateRDV)",BW$3,"Présence","Absent"),4,""),"")</f>
        <v/>
      </c>
      <c r="BX150" s="166" t="str">
        <f>IFERROR(IF(GETPIVOTDATA("DateRDV",TCD!$B$1,"DT","BA","Bénéficiaire",$A150,BX$6,BX$5,"Mois (DateRDV)",BX$7,"Années (DateRDV)",BX$3),1,""),"")</f>
        <v/>
      </c>
      <c r="BY150" s="166" t="str">
        <f>IFERROR(IF(GETPIVOTDATA("DateRDV",TCD!$B$1,"DT","BA","Bénéficiaire",$A150,BY$6,BY$5,"Mois (DateRDV)",BY$7,"Années (DateRDV)",BY$3),2,""),"")</f>
        <v/>
      </c>
      <c r="BZ150" s="166" t="str">
        <f>IFERROR(IF(GETPIVOTDATA("DateRDV",TCD!$B$1,"DT","BA","Bénéficiaire",$A150,BZ$6,BZ$5,"Mois (DateRDV)",BZ$7,"Années (DateRDV)",BZ$3,"Présence","Excusé"),3,""),"")</f>
        <v/>
      </c>
      <c r="CA150" s="166" t="str">
        <f>IFERROR(IF(GETPIVOTDATA("DateRDV",TCD!$B$1,"DT","BA","Bénéficiaire",$A150,CA$6,CA$5,"Mois (DateRDV)",CA$7,"Années (DateRDV)",CA$3,"Présence","Absent"),4,""),"")</f>
        <v/>
      </c>
      <c r="CB150" s="166" t="str">
        <f>IFERROR(IF(GETPIVOTDATA("DateRDV",TCD!$B$1,"DT","BA","Bénéficiaire",$A150,CB$6,CB$5,"Mois (DateRDV)",CB$7,"Années (DateRDV)",CB$3),1,""),"")</f>
        <v/>
      </c>
      <c r="CC150" s="166" t="str">
        <f>IFERROR(IF(GETPIVOTDATA("DateRDV",TCD!$B$1,"DT","BA","Bénéficiaire",$A150,CC$6,CC$5,"Mois (DateRDV)",CC$7,"Années (DateRDV)",CC$3),2,""),"")</f>
        <v/>
      </c>
      <c r="CD150" s="166" t="str">
        <f>IFERROR(IF(GETPIVOTDATA("DateRDV",TCD!$B$1,"DT","BA","Bénéficiaire",$A150,CD$6,CD$5,"Mois (DateRDV)",CD$7,"Années (DateRDV)",CD$3,"Présence","Excusé"),3,""),"")</f>
        <v/>
      </c>
      <c r="CE150" s="166" t="str">
        <f>IFERROR(IF(GETPIVOTDATA("DateRDV",TCD!$B$1,"DT","BA","Bénéficiaire",$A150,CE$6,CE$5,"Mois (DateRDV)",CE$7,"Années (DateRDV)",CE$3,"Présence","Absent"),4,""),"")</f>
        <v/>
      </c>
      <c r="CF150" s="166" t="str">
        <f>IFERROR(IF(GETPIVOTDATA("DateRDV",TCD!$B$1,"DT","BA","Bénéficiaire",$A150,CF$6,CF$5,"Mois (DateRDV)",CF$7,"Années (DateRDV)",CF$3),1,""),"")</f>
        <v/>
      </c>
      <c r="CG150" s="166" t="str">
        <f>IFERROR(IF(GETPIVOTDATA("DateRDV",TCD!$B$1,"DT","BA","Bénéficiaire",$A150,CG$6,CG$5,"Mois (DateRDV)",CG$7,"Années (DateRDV)",CG$3),2,""),"")</f>
        <v/>
      </c>
      <c r="CH150" s="166" t="str">
        <f>IFERROR(IF(GETPIVOTDATA("DateRDV",TCD!$B$1,"DT","BA","Bénéficiaire",$A150,CH$6,CH$5,"Mois (DateRDV)",CH$7,"Années (DateRDV)",CH$3,"Présence","Excusé"),3,""),"")</f>
        <v/>
      </c>
      <c r="CI150" s="166" t="str">
        <f>IFERROR(IF(GETPIVOTDATA("DateRDV",TCD!$B$1,"DT","BA","Bénéficiaire",$A150,CI$6,CI$5,"Mois (DateRDV)",CI$7,"Années (DateRDV)",CI$3,"Présence","Absent"),4,""),"")</f>
        <v/>
      </c>
      <c r="CJ150" s="166" t="str">
        <f>IFERROR(IF(GETPIVOTDATA("DateRDV",TCD!$B$1,"DT","BA","Bénéficiaire",$A150,CJ$6,CJ$5,"Mois (DateRDV)",CJ$7,"Années (DateRDV)",CJ$3),1,""),"")</f>
        <v/>
      </c>
      <c r="CK150" s="166" t="str">
        <f>IFERROR(IF(GETPIVOTDATA("DateRDV",TCD!$B$1,"DT","BA","Bénéficiaire",$A150,CK$6,CK$5,"Mois (DateRDV)",CK$7,"Années (DateRDV)",CK$3),2,""),"")</f>
        <v/>
      </c>
      <c r="CL150" s="166" t="str">
        <f>IFERROR(IF(GETPIVOTDATA("DateRDV",TCD!$B$1,"DT","BA","Bénéficiaire",$A150,BE$6,BE$5,"Mois (DateRDV)",BE$7,"Années (DateRDV)",BE$3,"Présence","Excusé"),3,""),"")</f>
        <v/>
      </c>
      <c r="CM150" s="166" t="str">
        <f>IFERROR(IF(GETPIVOTDATA("DateRDV",TCD!$B$1,"DT","BA","Bénéficiaire",$A150,CM$6,CM$5,"Mois (DateRDV)",CM$7,"Années (DateRDV)",CM$3,"Présence","Absent"),4,""),"")</f>
        <v/>
      </c>
      <c r="CN150" s="166" t="str">
        <f>IFERROR(IF(GETPIVOTDATA("DateRDV",TCD!$B$1,"DT","BA","Bénéficiaire",$A150,CN$6,CN$5,"Mois (DateRDV)",CN$7,"Années (DateRDV)",CN$3),1,""),"")</f>
        <v/>
      </c>
      <c r="CO150" s="166" t="str">
        <f>IFERROR(IF(GETPIVOTDATA("DateRDV",TCD!$B$1,"DT","BA","Bénéficiaire",$A150,CO$6,CO$5,"Mois (DateRDV)",CO$7,"Années (DateRDV)",CO$3),2,""),"")</f>
        <v/>
      </c>
      <c r="CP150" s="166" t="str">
        <f>IFERROR(IF(GETPIVOTDATA("DateRDV",TCD!$B$1,"DT","BA","Bénéficiaire",$A150,CP$6,CP$5,"Mois (DateRDV)",CP$7,"Années (DateRDV)",CP$3,"Présence","Excusé"),3,""),"")</f>
        <v/>
      </c>
      <c r="CQ150" s="166" t="str">
        <f>IFERROR(IF(GETPIVOTDATA("DateRDV",TCD!$B$1,"DT","BA","Bénéficiaire",$A150,CQ$6,CQ$5,"Mois (DateRDV)",CQ$7,"Années (DateRDV)",CQ$3,"Présence","Absent"),4,""),"")</f>
        <v/>
      </c>
      <c r="CR150" s="166" t="str">
        <f>IFERROR(IF(GETPIVOTDATA("DateRDV",TCD!$B$1,"DT","BA","Bénéficiaire",$A150,CR$6,CR$5,"Mois (DateRDV)",CR$7,"Années (DateRDV)",CR$3),1,""),"")</f>
        <v/>
      </c>
      <c r="CS150" s="166" t="str">
        <f>IFERROR(IF(GETPIVOTDATA("DateRDV",TCD!$B$1,"DT","BA","Bénéficiaire",$A150,CS$6,CS$5,"Mois (DateRDV)",CS$7,"Années (DateRDV)",CS$3),2,""),"")</f>
        <v/>
      </c>
      <c r="CT150" s="166" t="str">
        <f>IFERROR(IF(GETPIVOTDATA("DateRDV",TCD!$B$1,"DT","BA","Bénéficiaire",$A150,CT$6,CT$5,"Mois (DateRDV)",CT$7,"Années (DateRDV)",CT$3,"Présence","Excusé"),3,""),"")</f>
        <v/>
      </c>
      <c r="CU150" s="166" t="str">
        <f>IFERROR(IF(GETPIVOTDATA("DateRDV",TCD!$B$1,"DT","BA","Bénéficiaire",$A150,CU$6,CU$5,"Mois (DateRDV)",CU$7,"Années (DateRDV)",CU$3,"Présence","Absent"),4,""),"")</f>
        <v/>
      </c>
      <c r="CV150" s="166" t="str">
        <f>IFERROR(IF(GETPIVOTDATA("DateRDV",TCD!$B$1,"DT","BA","Bénéficiaire",$A150,CV$6,CV$5,"Mois (DateRDV)",CV$7,"Années (DateRDV)",CV$3),1,""),"")</f>
        <v/>
      </c>
      <c r="CW150" s="166" t="str">
        <f>IFERROR(IF(GETPIVOTDATA("DateRDV",TCD!$B$1,"DT","BA","Bénéficiaire",$A150,CW$6,CW$5,"Mois (DateRDV)",CW$7,"Années (DateRDV)",CW$3),2,""),"")</f>
        <v/>
      </c>
      <c r="CX150" s="166" t="str">
        <f>IFERROR(IF(GETPIVOTDATA("DateRDV",TCD!$B$1,"DT","BA","Bénéficiaire",$A150,CX$6,CX$5,"Mois (DateRDV)",CX$7,"Années (DateRDV)",CX$3,"Présence","Excusé"),3,""),"")</f>
        <v/>
      </c>
      <c r="CY150" s="166" t="str">
        <f>IFERROR(IF(GETPIVOTDATA("DateRDV",TCD!$B$1,"DT","BA","Bénéficiaire",$A150,CY$6,CY$5,"Mois (DateRDV)",CY$7,"Années (DateRDV)",CY$3,"Présence","Absent"),4,""),"")</f>
        <v/>
      </c>
      <c r="CZ150" s="166" t="str">
        <f>IFERROR(IF(GETPIVOTDATA("DateRDV",TCD!$B$1,"DT","BA","Bénéficiaire",$A150,CZ$6,CZ$5,"Mois (DateRDV)",CZ$7,"Années (DateRDV)",CZ$3),1,""),"")</f>
        <v/>
      </c>
      <c r="DA150" s="166" t="str">
        <f>IFERROR(IF(GETPIVOTDATA("DateRDV",TCD!$B$1,"DT","BA","Bénéficiaire",$A150,DA$6,DA$5,"Mois (DateRDV)",DA$7,"Années (DateRDV)",DA$3),2,""),"")</f>
        <v/>
      </c>
      <c r="DB150" s="166" t="str">
        <f>IFERROR(IF(GETPIVOTDATA("DateRDV",TCD!$B$1,"DT","BA","Bénéficiaire",$A150,DB$6,DB$5,"Mois (DateRDV)",DB$7,"Années (DateRDV)",DB$3,"Présence","Excusé"),3,""),"")</f>
        <v/>
      </c>
      <c r="DC150" s="166" t="str">
        <f>IFERROR(IF(GETPIVOTDATA("DateRDV",TCD!$B$1,"DT","BA","Bénéficiaire",$A150,DC$6,DC$5,"Mois (DateRDV)",DC$7,"Années (DateRDV)",DC$3,"Présence","Absent"),4,""),"")</f>
        <v/>
      </c>
      <c r="DD150" s="166" t="str">
        <f>IFERROR(IF(GETPIVOTDATA("DateRDV",TCD!$B$1,"DT","BA","Bénéficiaire",$A150,DD$6,DD$5,"Mois (DateRDV)",DD$7,"Années (DateRDV)",DD$3),1,""),"")</f>
        <v/>
      </c>
      <c r="DE150" s="166" t="str">
        <f>IFERROR(IF(GETPIVOTDATA("DateRDV",TCD!$B$1,"DT","BA","Bénéficiaire",$A150,DE$6,DE$5,"Mois (DateRDV)",DE$7,"Années (DateRDV)",DE$3),2,""),"")</f>
        <v/>
      </c>
      <c r="DF150" s="166" t="str">
        <f>IFERROR(IF(GETPIVOTDATA("DateRDV",TCD!$B$1,"DT","BA","Bénéficiaire",$A150,DF$6,DF$5,"Mois (DateRDV)",DF$7,"Années (DateRDV)",DF$3,"Présence","Excusé"),3,""),"")</f>
        <v/>
      </c>
      <c r="DG150" s="166" t="str">
        <f>IFERROR(IF(GETPIVOTDATA("DateRDV",TCD!$B$1,"DT","BA","Bénéficiaire",$A150,DG$6,DG$5,"Mois (DateRDV)",DG$7,"Années (DateRDV)",DG$3,"Présence","Absent"),4,""),"")</f>
        <v/>
      </c>
      <c r="DH150" s="166" t="str">
        <f>IFERROR(IF(GETPIVOTDATA("DateRDV",TCD!$B$1,"DT","BA","Bénéficiaire",$A150,DH$6,DH$5,"Mois (DateRDV)",DH$7,"Années (DateRDV)",DH$3),1,""),"")</f>
        <v/>
      </c>
      <c r="DI150" s="166" t="str">
        <f>IFERROR(IF(GETPIVOTDATA("DateRDV",TCD!$B$1,"DT","BA","Bénéficiaire",$A150,DI$6,DI$5,"Mois (DateRDV)",DI$7,"Années (DateRDV)",DI$3),2,""),"")</f>
        <v/>
      </c>
      <c r="DJ150" s="166" t="str">
        <f>IFERROR(IF(GETPIVOTDATA("DateRDV",TCD!$B$1,"DT","BA","Bénéficiaire",$A150,DJ$6,DJ$5,"Mois (DateRDV)",DJ$7,"Années (DateRDV)",DJ$3,"Présence","Excusé"),3,""),"")</f>
        <v/>
      </c>
      <c r="DK150" s="166" t="str">
        <f>IFERROR(IF(GETPIVOTDATA("DateRDV",TCD!$B$1,"DT","BA","Bénéficiaire",$A150,DK$6,DK$5,"Mois (DateRDV)",DK$7,"Années (DateRDV)",DK$3,"Présence","Absent"),4,""),"")</f>
        <v/>
      </c>
      <c r="DL150" s="166" t="str">
        <f>IFERROR(IF(GETPIVOTDATA("DateRDV",TCD!$B$1,"DT","BA","Bénéficiaire",$A150,DL$6,DL$5,"Mois (DateRDV)",DL$7,"Années (DateRDV)",DL$3),1,""),"")</f>
        <v/>
      </c>
      <c r="DM150" s="166" t="str">
        <f>IFERROR(IF(GETPIVOTDATA("DateRDV",TCD!$B$1,"DT","BA","Bénéficiaire",$A150,DM$6,DM$5,"Mois (DateRDV)",DM$7,"Années (DateRDV)",DM$3),2,""),"")</f>
        <v/>
      </c>
      <c r="DN150" s="166" t="str">
        <f>IFERROR(IF(GETPIVOTDATA("DateRDV",TCD!$B$1,"DT","BA","Bénéficiaire",$A150,DN$6,DN$5,"Mois (DateRDV)",DN$7,"Années (DateRDV)",DN$3,"Présence","Excusé"),3,""),"")</f>
        <v/>
      </c>
      <c r="DO150" s="166" t="str">
        <f>IFERROR(IF(GETPIVOTDATA("DateRDV",TCD!$B$1,"DT","BA","Bénéficiaire",$A150,DO$6,DO$5,"Mois (DateRDV)",DO$7,"Années (DateRDV)",DO$3,"Présence","Absent"),4,""),"")</f>
        <v/>
      </c>
    </row>
    <row r="151" spans="1:119" x14ac:dyDescent="0.2">
      <c r="A151" t="str">
        <v>BENAKILA Sabrina</v>
      </c>
      <c r="B151" s="169" t="str">
        <f>IFERROR(IF(INDEX(Data!P:P,MATCH(A151,Data!B:B,0))&lt;&gt;"",INDEX(Data!P:P,MATCH(A151,Data!B:B,0)),""),"")</f>
        <v>BENAKILA</v>
      </c>
      <c r="C151" s="169" t="str">
        <f>IFERROR(IF(INDEX(Data!O:O,MATCH(A151,Data!B:B,0))&lt;&gt;"",INDEX(Data!O:O,MATCH(A151,Data!B:B,0)),""),"")</f>
        <v>Sabrina</v>
      </c>
      <c r="D151" s="169" t="str">
        <f>IFERROR(IF(INDEX(Data!J:J,MATCH(A151,Data!B:B,0))&lt;&gt;"",INDEX(Data!J:J,MATCH(A151,Data!B:B,0)),""),"")</f>
        <v>CD</v>
      </c>
      <c r="E151" s="169" t="str">
        <f>IFERROR(IF(INDEX(Data!M:M,MATCH(A151,Data!B:B,0))&lt;&gt;"",INDEX(Data!M:M,MATCH(A151,Data!B:B,0)),""),"")</f>
        <v>ARGONAY</v>
      </c>
      <c r="F151" s="169">
        <f>IFERROR(IF(INDEX(Data!N:N,MATCH(A151,Data!B:B,0))&lt;&gt;"",INDEX(Data!N:N,MATCH(A151,Data!B:B,0)),""),"")</f>
        <v>74370</v>
      </c>
      <c r="G151" s="170">
        <f>IFERROR(IF(INDEX(Data!K:K,MATCH(A151,Data!B:B,0))&lt;&gt;"",INDEX(Data!K:K,MATCH(A151,Data!B:B,0)),""),"")</f>
        <v>45610</v>
      </c>
      <c r="H151" s="170">
        <f>IFERROR(IF(INDEX(Data!L:L,MATCH(A151,Data!B:B,0))&lt;&gt;"",INDEX(Data!L:L,MATCH(A151,Data!B:B,0)),""),"")</f>
        <v>45610</v>
      </c>
      <c r="I151" s="170">
        <f>IFERROR(IF(INDEX(Data!C:C,MATCH(A151,Data!B:B,0))&lt;&gt;"",INDEX(Data!C:C,MATCH(A151,Data!B:B,0)),""),"")</f>
        <v>45621</v>
      </c>
      <c r="J151" s="170">
        <f>IFERROR(IF(INDEX(Data!D:D,MATCH(A151,Data!B:B,0))&lt;&gt;"",INDEX(Data!D:D,MATCH(A151,Data!B:B,0)),""),"")</f>
        <v>45751</v>
      </c>
      <c r="K151" s="171" t="str">
        <f>IFERROR(IF(INDEX(Data!H:H,MATCH(A151,Data!B:B,0))&lt;&gt;"",INDEX(Data!H:H,MATCH(A151,Data!B:B,0)),""),"")</f>
        <v>Equilibré</v>
      </c>
      <c r="L151" s="166" t="str">
        <f>IFERROR(IF(GETPIVOTDATA("DateRDV",TCD!$B$1,"DT","BA","Bénéficiaire",$A151,L$6,L$5,"Mois (DateRDV)",L$7,"Années (DateRDV)",L$3),1,""),"")</f>
        <v/>
      </c>
      <c r="M151" s="166" t="str">
        <f>IFERROR(IF(GETPIVOTDATA("DateRDV",TCD!$B$1,"DT","BA","Bénéficiaire",$A151,M$6,M$5,"Mois (DateRDV)",M$7,"Années (DateRDV)",M$3),2,""),"")</f>
        <v/>
      </c>
      <c r="N151" s="166" t="str">
        <f>IFERROR(IF(GETPIVOTDATA("DateRDV",TCD!$B$1,"DT","BA","Bénéficiaire",$A151,N$6,N$5,"Mois (DateRDV)",N$7,"Années (DateRDV)",N$3,"Présence","Présent"),3,""),"")</f>
        <v/>
      </c>
      <c r="O151" s="166" t="str">
        <f>IFERROR(IF(GETPIVOTDATA("DateRDV",TCD!$B$1,"DT","BA","Bénéficiaire",$A151,O$6,O$5,"Mois (DateRDV)",O$7,"Années (DateRDV)",O$3,"Présence","Présent"),4,""),"")</f>
        <v/>
      </c>
      <c r="P151" s="166" t="str">
        <f>IFERROR(IF(GETPIVOTDATA("DateRDV",TCD!$B$1,"DT","BA","Bénéficiaire",$A151,P$6,P$5,"Mois (DateRDV)",P$7,"Années (DateRDV)",P$3),1,""),"")</f>
        <v/>
      </c>
      <c r="Q151" s="166" t="str">
        <f>IFERROR(IF(GETPIVOTDATA("DateRDV",TCD!$B$1,"DT","BA","Bénéficiaire",$A151,Q$6,Q$5,"Mois (DateRDV)",Q$7,"Années (DateRDV)",Q$3),2,""),"")</f>
        <v/>
      </c>
      <c r="R151" s="166" t="str">
        <f>IFERROR(IF(GETPIVOTDATA("DateRDV",TCD!$B$1,"DT","BA","Bénéficiaire",$A151,R$6,R$5,"Mois (DateRDV)",R$7,"Années (DateRDV)",R$3,"Présence","Présent"),3,""),"")</f>
        <v/>
      </c>
      <c r="S151" s="166" t="str">
        <f>IFERROR(IF(GETPIVOTDATA("DateRDV",TCD!$B$1,"DT","BA","Bénéficiaire",$A151,S$6,S$5,"Mois (DateRDV)",S$7,"Années (DateRDV)",S$3,"Présence","Présent"),4,""),"")</f>
        <v/>
      </c>
      <c r="T151" s="166" t="str">
        <f>IFERROR(IF(GETPIVOTDATA("DateRDV",TCD!$B$1,"DT","BA","Bénéficiaire",$A151,T$6,T$5,"Mois (DateRDV)",T$7,"Années (DateRDV)",T$3),1,""),"")</f>
        <v/>
      </c>
      <c r="U151" s="166" t="str">
        <f>IFERROR(IF(GETPIVOTDATA("DateRDV",TCD!$B$1,"DT","BA","Bénéficiaire",$A151,U$6,U$5,"Mois (DateRDV)",U$7,"Années (DateRDV)",U$3),2,""),"")</f>
        <v/>
      </c>
      <c r="V151" s="166" t="str">
        <f>IFERROR(IF(GETPIVOTDATA("DateRDV",TCD!$B$1,"DT","BA","Bénéficiaire",$A151,V$6,V$5,"Mois (DateRDV)",V$7,"Années (DateRDV)",V$3,"Présence","Présent"),3,""),"")</f>
        <v/>
      </c>
      <c r="W151" s="166" t="str">
        <f>IFERROR(IF(GETPIVOTDATA("DateRDV",TCD!$B$1,"DT","BA","Bénéficiaire",$A151,W$6,W$5,"Mois (DateRDV)",W$7,"Années (DateRDV)",W$3,"Présence","Présent"),4,""),"")</f>
        <v/>
      </c>
      <c r="X151" s="166" t="str">
        <f>IFERROR(IF(GETPIVOTDATA("DateRDV",TCD!$B$1,"DT","BA","Bénéficiaire",$A151,X$6,X$5,"Mois (DateRDV)",X$7,"Années (DateRDV)",X$3),1,""),"")</f>
        <v/>
      </c>
      <c r="Y151" s="166" t="str">
        <f>IFERROR(IF(GETPIVOTDATA("DateRDV",TCD!$B$1,"DT","BA","Bénéficiaire",$A151,Y$6,Y$5,"Mois (DateRDV)",Y$7,"Années (DateRDV)",Y$3),2,""),"")</f>
        <v/>
      </c>
      <c r="Z151" s="166" t="str">
        <f>IFERROR(IF(GETPIVOTDATA("DateRDV",TCD!$B$1,"DT","BA","Bénéficiaire",$A151,Z$6,Z$5,"Mois (DateRDV)",Z$7,"Années (DateRDV)",Z$3,"Présence","Présent"),3,""),"")</f>
        <v/>
      </c>
      <c r="AA151" s="166" t="str">
        <f>IFERROR(IF(GETPIVOTDATA("DateRDV",TCD!$B$1,"DT","BA","Bénéficiaire",$A151,AA$6,AA$5,"Mois (DateRDV)",AA$7,"Années (DateRDV)",AA$3,"Présence","Présent"),4,""),"")</f>
        <v/>
      </c>
      <c r="AB151" s="166" t="str">
        <f>IFERROR(IF(GETPIVOTDATA("DateRDV",TCD!$B$1,"DT","BA","Bénéficiaire",$A151,AB$6,AB$5,"Mois (DateRDV)",AB$7,"Années (DateRDV)",AB$3),1,""),"")</f>
        <v/>
      </c>
      <c r="AC151" s="166" t="str">
        <f>IFERROR(IF(GETPIVOTDATA("DateRDV",TCD!$B$1,"DT","BA","Bénéficiaire",$A151,AC$6,AC$5,"Mois (DateRDV)",AC$7,"Années (DateRDV)",AC$3),2,""),"")</f>
        <v/>
      </c>
      <c r="AD151" s="166" t="str">
        <f>IFERROR(IF(GETPIVOTDATA("DateRDV",TCD!$B$1,"DT","BA","Bénéficiaire",$A151,AD$6,AD$5,"Mois (DateRDV)",AD$7,"Années (DateRDV)",AD$3,"Présence","Présent"),3,""),"")</f>
        <v/>
      </c>
      <c r="AE151" s="166" t="str">
        <f>IFERROR(IF(GETPIVOTDATA("DateRDV",TCD!$B$1,"DT","BA","Bénéficiaire",$A151,AE$6,AE$5,"Mois (DateRDV)",AE$7,"Années (DateRDV)",AE$3,"Présence","Présent"),4,""),"")</f>
        <v/>
      </c>
      <c r="AF151" s="166" t="str">
        <f>IFERROR(IF(GETPIVOTDATA("DateRDV",TCD!$B$1,"DT","BA","Bénéficiaire",$A151,AF$6,AF$5,"Mois (DateRDV)",AF$7,"Années (DateRDV)",AF$3),1,""),"")</f>
        <v/>
      </c>
      <c r="AG151" s="166" t="str">
        <f>IFERROR(IF(GETPIVOTDATA("DateRDV",TCD!$B$1,"DT","BA","Bénéficiaire",$A151,AG$6,AG$5,"Mois (DateRDV)",AG$7,"Années (DateRDV)",AG$3),2,""),"")</f>
        <v/>
      </c>
      <c r="AH151" s="166" t="str">
        <f>IFERROR(IF(GETPIVOTDATA("DateRDV",TCD!$B$1,"DT","BA","Bénéficiaire",$A151,AH$6,AH$5,"Mois (DateRDV)",AH$7,"Années (DateRDV)",AH$3,"Présence","Présent"),3,""),"")</f>
        <v/>
      </c>
      <c r="AI151" s="166" t="str">
        <f>IFERROR(IF(GETPIVOTDATA("DateRDV",TCD!$B$1,"DT","BA","Bénéficiaire",$A151,AI$6,AI$5,"Mois (DateRDV)",AI$7,"Années (DateRDV)",AI$3,"Présence","Présent"),4,""),"")</f>
        <v/>
      </c>
      <c r="AJ151" s="166" t="str">
        <f>IFERROR(IF(GETPIVOTDATA("DateRDV",TCD!$B$1,"DT","BA","Bénéficiaire",$A151,AJ$6,AJ$5,"Mois (DateRDV)",AJ$7,"Années (DateRDV)",AJ$3),1,""),"")</f>
        <v/>
      </c>
      <c r="AK151" s="166" t="str">
        <f>IFERROR(IF(GETPIVOTDATA("DateRDV",TCD!$B$1,"DT","BA","Bénéficiaire",$A151,AK$6,AK$5,"Mois (DateRDV)",AK$7,"Années (DateRDV)",AK$3),2,""),"")</f>
        <v/>
      </c>
      <c r="AL151" s="166" t="str">
        <f>IFERROR(IF(GETPIVOTDATA("DateRDV",TCD!$B$1,"DT","BA","Bénéficiaire",$A151,AL$6,AL$5,"Mois (DateRDV)",AL$7,"Années (DateRDV)",AL$3,"Présence","Présent"),3,""),"")</f>
        <v/>
      </c>
      <c r="AM151" s="166" t="str">
        <f>IFERROR(IF(GETPIVOTDATA("DateRDV",TCD!$B$1,"DT","BA","Bénéficiaire",$A151,AM$6,AM$5,"Mois (DateRDV)",AM$7,"Années (DateRDV)",AM$3,"Présence","Présent"),4,""),"")</f>
        <v/>
      </c>
      <c r="AN151" s="166" t="str">
        <f>IFERROR(IF(GETPIVOTDATA("DateRDV",TCD!$B$1,"DT","BA","Bénéficiaire",$A151,AN$6,AN$5,"Mois (DateRDV)",AN$7,"Années (DateRDV)",AN$3),1,""),"")</f>
        <v/>
      </c>
      <c r="AO151" s="166" t="str">
        <f>IFERROR(IF(GETPIVOTDATA("DateRDV",TCD!$B$1,"DT","BA","Bénéficiaire",$A151,AO$6,AO$5,"Mois (DateRDV)",AO$7,"Années (DateRDV)",AO$3),2,""),"")</f>
        <v/>
      </c>
      <c r="AP151" s="166" t="str">
        <f>IFERROR(IF(GETPIVOTDATA("DateRDV",TCD!$B$1,"DT","BA","Bénéficiaire",$A151,AP$6,AP$5,"Mois (DateRDV)",AP$7,"Années (DateRDV)",AP$3,"Présence","Présent"),3,""),"")</f>
        <v/>
      </c>
      <c r="AQ151" s="166" t="str">
        <f>IFERROR(IF(GETPIVOTDATA("DateRDV",TCD!$B$1,"DT","BA","Bénéficiaire",$A151,AQ$6,AQ$5,"Mois (DateRDV)",AQ$7,"Années (DateRDV)",AQ$3,"Présence","Présent"),4,""),"")</f>
        <v/>
      </c>
      <c r="AR151" s="166" t="str">
        <f>IFERROR(IF(GETPIVOTDATA("DateRDV",TCD!$B$1,"DT","BA","Bénéficiaire",$A151,AR$6,AR$5,"Mois (DateRDV)",AR$7,"Années (DateRDV)",AR$3),1,""),"")</f>
        <v/>
      </c>
      <c r="AS151" s="166" t="str">
        <f>IFERROR(IF(GETPIVOTDATA("DateRDV",TCD!$B$1,"DT","BA","Bénéficiaire",$A151,AS$6,AS$5,"Mois (DateRDV)",AS$7,"Années (DateRDV)",AS$3),2,""),"")</f>
        <v/>
      </c>
      <c r="AT151" s="166" t="str">
        <f>IFERROR(IF(GETPIVOTDATA("DateRDV",TCD!$B$1,"DT","BA","Bénéficiaire",$A151,AT$6,AT$5,"Mois (DateRDV)",AT$7,"Années (DateRDV)",AT$3,"Présence","Présent"),3,""),"")</f>
        <v/>
      </c>
      <c r="AU151" s="166" t="str">
        <f>IFERROR(IF(GETPIVOTDATA("DateRDV",TCD!$B$1,"DT","BA","Bénéficiaire",$A151,AU$6,AU$5,"Mois (DateRDV)",AU$7,"Années (DateRDV)",AU$3,"Présence","Présent"),4,""),"")</f>
        <v/>
      </c>
      <c r="AV151" s="166" t="str">
        <f>IFERROR(IF(GETPIVOTDATA("DateRDV",TCD!$B$1,"DT","BA","Bénéficiaire",$A151,AV$6,AV$5,"Mois (DateRDV)",AV$7,"Années (DateRDV)",AV$3),1,""),"")</f>
        <v/>
      </c>
      <c r="AW151" s="166" t="str">
        <f>IFERROR(IF(GETPIVOTDATA("DateRDV",TCD!$B$1,"DT","BA","Bénéficiaire",$A151,AW$6,AW$5,"Mois (DateRDV)",AW$7,"Années (DateRDV)",AW$3),2,""),"")</f>
        <v/>
      </c>
      <c r="AX151" s="166" t="str">
        <f>IFERROR(IF(GETPIVOTDATA("DateRDV",TCD!$B$1,"DT","BA","Bénéficiaire",$A151,AX$6,AX$5,"Mois (DateRDV)",AX$7,"Années (DateRDV)",AX$3,"Présence","Présent"),3,""),"")</f>
        <v/>
      </c>
      <c r="AY151" s="166" t="str">
        <f>IFERROR(IF(GETPIVOTDATA("DateRDV",TCD!$B$1,"DT","BA","Bénéficiaire",$A151,AY$6,AY$5,"Mois (DateRDV)",AY$7,"Années (DateRDV)",AY$3,"Présence","Présent"),4,""),"")</f>
        <v/>
      </c>
      <c r="AZ151" s="166" t="str">
        <f>IFERROR(IF(GETPIVOTDATA("DateRDV",TCD!$B$1,"DT","BA","Bénéficiaire",$A151,AZ$6,AZ$5,"Mois (DateRDV)",AZ$7,"Années (DateRDV)",AZ$3),1,""),"")</f>
        <v/>
      </c>
      <c r="BA151" s="166" t="str">
        <f>IFERROR(IF(GETPIVOTDATA("DateRDV",TCD!$B$1,"DT","BA","Bénéficiaire",$A151,BA$6,BA$5,"Mois (DateRDV)",BA$7,"Années (DateRDV)",BA$3),2,""),"")</f>
        <v/>
      </c>
      <c r="BB151" s="166" t="str">
        <f>IFERROR(IF(GETPIVOTDATA("DateRDV",TCD!$B$1,"DT","BA","Bénéficiaire",$A151,BB$6,BB$5,"Mois (DateRDV)",BB$7,"Années (DateRDV)",BB$3,"Présence","Présent"),3,""),"")</f>
        <v/>
      </c>
      <c r="BC151" s="166" t="str">
        <f>IFERROR(IF(GETPIVOTDATA("DateRDV",TCD!$B$1,"DT","BA","Bénéficiaire",$A151,BC$6,BC$5,"Mois (DateRDV)",BC$7,"Années (DateRDV)",BC$3,"Présence","Présent"),4,""),"")</f>
        <v/>
      </c>
      <c r="BD151" s="166" t="str">
        <f>IFERROR(IF(GETPIVOTDATA("DateRDV",TCD!$B$1,"DT","BA","Bénéficiaire",$A151,BD$6,BD$5,"Mois (DateRDV)",BD$7,"Années (DateRDV)",BD$3),1,""),"")</f>
        <v/>
      </c>
      <c r="BE151" s="166" t="str">
        <f>IFERROR(IF(GETPIVOTDATA("DateRDV",TCD!$B$1,"DT","BA","Bénéficiaire",$A151,BE$6,BE$5,"Mois (DateRDV)",BE$7,"Années (DateRDV)",BE$3),2,""),"")</f>
        <v/>
      </c>
      <c r="BF151" s="166" t="str">
        <f>IFERROR(IF(GETPIVOTDATA("DateRDV",TCD!$B$1,"DT","BA","Bénéficiaire",$A151,BF$6,BF$5,"Mois (DateRDV)",BF$7,"Années (DateRDV)",BF$3,"Présence","Présent"),3,""),"")</f>
        <v/>
      </c>
      <c r="BG151" s="166" t="str">
        <f>IFERROR(IF(GETPIVOTDATA("DateRDV",TCD!$B$1,"DT","BA","Bénéficiaire",$A151,BG$6,BG$5,"Mois (DateRDV)",BG$7,"Années (DateRDV)",BG$3,"Présence","Présent"),4,""),"")</f>
        <v/>
      </c>
      <c r="BH151" s="166" t="str">
        <f>IFERROR(IF(GETPIVOTDATA("DateRDV",TCD!$B$1,"DT","BA","Bénéficiaire",$A151,BH$6,BH$5,"Mois (DateRDV)",BH$7,"Années (DateRDV)",BH$3),1,""),"")</f>
        <v/>
      </c>
      <c r="BI151" s="166" t="str">
        <f>IFERROR(IF(GETPIVOTDATA("DateRDV",TCD!$B$1,"DT","BA","Bénéficiaire",$A151,BI$6,BI$5,"Mois (DateRDV)",BI$7,"Années (DateRDV)",BI$3),2,""),"")</f>
        <v/>
      </c>
      <c r="BJ151" s="166" t="str">
        <f>IFERROR(IF(GETPIVOTDATA("DateRDV",TCD!$B$1,"DT","BA","Bénéficiaire",$A151,BJ$6,BJ$5,"Mois (DateRDV)",BJ$7,"Années (DateRDV)",BJ$3,"Présence","Présent"),3,""),"")</f>
        <v/>
      </c>
      <c r="BK151" s="166" t="str">
        <f>IFERROR(IF(GETPIVOTDATA("DateRDV",TCD!$B$1,"DT","BA","Bénéficiaire",$A151,BK$6,BK$5,"Mois (DateRDV)",BK$7,"Années (DateRDV)",BK$3,"Présence","Présent"),4,""),"")</f>
        <v/>
      </c>
      <c r="BL151" s="166" t="str">
        <f>IFERROR(IF(GETPIVOTDATA("DateRDV",TCD!$B$1,"DT","BA","Bénéficiaire",$A151,BL$6,BL$5,"Mois (DateRDV)",BL$7,"Années (DateRDV)",BL$3),1,""),"")</f>
        <v/>
      </c>
      <c r="BM151" s="166" t="str">
        <f>IFERROR(IF(GETPIVOTDATA("DateRDV",TCD!$B$1,"DT","BA","Bénéficiaire",$A151,BM$6,BM$5,"Mois (DateRDV)",BM$7,"Années (DateRDV)",BM$3),2,""),"")</f>
        <v/>
      </c>
      <c r="BN151" s="166" t="str">
        <f>IFERROR(IF(GETPIVOTDATA("DateRDV",TCD!$B$1,"DT","BA","Bénéficiaire",$A151,BN$6,BN$5,"Mois (DateRDV)",BN$7,"Années (DateRDV)",BN$3,"Présence","Présent"),3,""),"")</f>
        <v/>
      </c>
      <c r="BO151" s="166" t="str">
        <f>IFERROR(IF(GETPIVOTDATA("DateRDV",TCD!$B$1,"DT","BA","Bénéficiaire",$A151,BO$6,BO$5,"Mois (DateRDV)",BO$7,"Années (DateRDV)",BO$3,"Présence","Présent"),4,""),"")</f>
        <v/>
      </c>
      <c r="BP151" s="166" t="str">
        <f>IFERROR(IF(GETPIVOTDATA("DateRDV",TCD!$B$1,"DT","BA","Bénéficiaire",$A151,BP$6,BP$5,"Mois (DateRDV)",BP$7,"Années (DateRDV)",BP$3),1,""),"")</f>
        <v/>
      </c>
      <c r="BQ151" s="166" t="str">
        <f>IFERROR(IF(GETPIVOTDATA("DateRDV",TCD!$B$1,"DT","BA","Bénéficiaire",$A151,BQ$6,BQ$5,"Mois (DateRDV)",BQ$7,"Années (DateRDV)",BQ$3),2,""),"")</f>
        <v/>
      </c>
      <c r="BR151" s="166" t="str">
        <f>IFERROR(IF(GETPIVOTDATA("DateRDV",TCD!$B$1,"DT","BA","Bénéficiaire",$A151,BR$6,BR$5,"Mois (DateRDV)",BR$7,"Années (DateRDV)",BR$3,"Présence","Présent"),3,""),"")</f>
        <v/>
      </c>
      <c r="BS151" s="166" t="str">
        <f>IFERROR(IF(GETPIVOTDATA("DateRDV",TCD!$B$1,"DT","BA","Bénéficiaire",$A151,BS$6,BS$5,"Mois (DateRDV)",BS$7,"Années (DateRDV)",BS$3,"Présence","Présent"),4,""),"")</f>
        <v/>
      </c>
      <c r="BT151" s="166" t="str">
        <f>IFERROR(IF(GETPIVOTDATA("DateRDV",TCD!$B$1,"DT","BA","Bénéficiaire",$A151,BT$6,BT$5,"Mois (DateRDV)",BT$7,"Années (DateRDV)",BT$3),1,""),"")</f>
        <v/>
      </c>
      <c r="BU151" s="166" t="str">
        <f>IFERROR(IF(GETPIVOTDATA("DateRDV",TCD!$B$1,"DT","BA","Bénéficiaire",$A151,BU$6,BU$5,"Mois (DateRDV)",BU$7,"Années (DateRDV)",BU$3),2,""),"")</f>
        <v/>
      </c>
      <c r="BV151" s="166" t="str">
        <f>IFERROR(IF(GETPIVOTDATA("DateRDV",TCD!$B$1,"DT","BA","Bénéficiaire",$A151,BV$6,BV$5,"Mois (DateRDV)",BV$7,"Années (DateRDV)",BV$3,"Présence","Présent"),3,""),"")</f>
        <v/>
      </c>
      <c r="BW151" s="166" t="str">
        <f>IFERROR(IF(GETPIVOTDATA("DateRDV",TCD!$B$1,"DT","BA","Bénéficiaire",$A151,BW$6,BW$5,"Mois (DateRDV)",BW$7,"Années (DateRDV)",BW$3,"Présence","Présent"),4,""),"")</f>
        <v/>
      </c>
      <c r="BX151" s="166" t="str">
        <f>IFERROR(IF(GETPIVOTDATA("DateRDV",TCD!$B$1,"DT","BA","Bénéficiaire",$A151,BX$6,BX$5,"Mois (DateRDV)",BX$7,"Années (DateRDV)",BX$3),1,""),"")</f>
        <v/>
      </c>
      <c r="BY151" s="166" t="str">
        <f>IFERROR(IF(GETPIVOTDATA("DateRDV",TCD!$B$1,"DT","BA","Bénéficiaire",$A151,BY$6,BY$5,"Mois (DateRDV)",BY$7,"Années (DateRDV)",BY$3),2,""),"")</f>
        <v/>
      </c>
      <c r="BZ151" s="166" t="str">
        <f>IFERROR(IF(GETPIVOTDATA("DateRDV",TCD!$B$1,"DT","BA","Bénéficiaire",$A151,BZ$6,BZ$5,"Mois (DateRDV)",BZ$7,"Années (DateRDV)",BZ$3,"Présence","Présent"),3,""),"")</f>
        <v/>
      </c>
      <c r="CA151" s="166" t="str">
        <f>IFERROR(IF(GETPIVOTDATA("DateRDV",TCD!$B$1,"DT","BA","Bénéficiaire",$A151,CA$6,CA$5,"Mois (DateRDV)",CA$7,"Années (DateRDV)",CA$3,"Présence","Présent"),4,""),"")</f>
        <v/>
      </c>
      <c r="CB151" s="166" t="str">
        <f>IFERROR(IF(GETPIVOTDATA("DateRDV",TCD!$B$1,"DT","BA","Bénéficiaire",$A151,CB$6,CB$5,"Mois (DateRDV)",CB$7,"Années (DateRDV)",CB$3),1,""),"")</f>
        <v/>
      </c>
      <c r="CC151" s="166" t="str">
        <f>IFERROR(IF(GETPIVOTDATA("DateRDV",TCD!$B$1,"DT","BA","Bénéficiaire",$A151,CC$6,CC$5,"Mois (DateRDV)",CC$7,"Années (DateRDV)",CC$3),2,""),"")</f>
        <v/>
      </c>
      <c r="CD151" s="166" t="str">
        <f>IFERROR(IF(GETPIVOTDATA("DateRDV",TCD!$B$1,"DT","BA","Bénéficiaire",$A151,CD$6,CD$5,"Mois (DateRDV)",CD$7,"Années (DateRDV)",CD$3,"Présence","Présent"),3,""),"")</f>
        <v/>
      </c>
      <c r="CE151" s="166" t="str">
        <f>IFERROR(IF(GETPIVOTDATA("DateRDV",TCD!$B$1,"DT","BA","Bénéficiaire",$A151,CE$6,CE$5,"Mois (DateRDV)",CE$7,"Années (DateRDV)",CE$3,"Présence","Présent"),4,""),"")</f>
        <v/>
      </c>
      <c r="CF151" s="166" t="str">
        <f>IFERROR(IF(GETPIVOTDATA("DateRDV",TCD!$B$1,"DT","BA","Bénéficiaire",$A151,CF$6,CF$5,"Mois (DateRDV)",CF$7,"Années (DateRDV)",CF$3),1,""),"")</f>
        <v/>
      </c>
      <c r="CG151" s="166" t="str">
        <f>IFERROR(IF(GETPIVOTDATA("DateRDV",TCD!$B$1,"DT","BA","Bénéficiaire",$A151,CG$6,CG$5,"Mois (DateRDV)",CG$7,"Années (DateRDV)",CG$3),2,""),"")</f>
        <v/>
      </c>
      <c r="CH151" s="166" t="str">
        <f>IFERROR(IF(GETPIVOTDATA("DateRDV",TCD!$B$1,"DT","BA","Bénéficiaire",$A151,CH$6,CH$5,"Mois (DateRDV)",CH$7,"Années (DateRDV)",CH$3,"Présence","Présent"),3,""),"")</f>
        <v/>
      </c>
      <c r="CI151" s="166" t="str">
        <f>IFERROR(IF(GETPIVOTDATA("DateRDV",TCD!$B$1,"DT","BA","Bénéficiaire",$A151,CI$6,CI$5,"Mois (DateRDV)",CI$7,"Années (DateRDV)",CI$3,"Présence","Présent"),4,""),"")</f>
        <v/>
      </c>
      <c r="CJ151" s="166" t="str">
        <f>IFERROR(IF(GETPIVOTDATA("DateRDV",TCD!$B$1,"DT","BA","Bénéficiaire",$A151,CJ$6,CJ$5,"Mois (DateRDV)",CJ$7,"Années (DateRDV)",CJ$3),1,""),"")</f>
        <v/>
      </c>
      <c r="CK151" s="166" t="str">
        <f>IFERROR(IF(GETPIVOTDATA("DateRDV",TCD!$B$1,"DT","BA","Bénéficiaire",$A151,CK$6,CK$5,"Mois (DateRDV)",CK$7,"Années (DateRDV)",CK$3),2,""),"")</f>
        <v/>
      </c>
      <c r="CL151" s="166" t="str">
        <f>IFERROR(IF(GETPIVOTDATA("DateRDV",TCD!$B$1,"DT","BA","Bénéficiaire",$A151,BE$6,BE$5,"Mois (DateRDV)",BE$7,"Années (DateRDV)",BE$3,"Présence","Présent"),3,""),"")</f>
        <v/>
      </c>
      <c r="CM151" s="166" t="str">
        <f>IFERROR(IF(GETPIVOTDATA("DateRDV",TCD!$B$1,"DT","BA","Bénéficiaire",$A151,CM$6,CM$5,"Mois (DateRDV)",CM$7,"Années (DateRDV)",CM$3,"Présence","Présent"),4,""),"")</f>
        <v/>
      </c>
      <c r="CN151" s="166" t="str">
        <f>IFERROR(IF(GETPIVOTDATA("DateRDV",TCD!$B$1,"DT","BA","Bénéficiaire",$A151,CN$6,CN$5,"Mois (DateRDV)",CN$7,"Années (DateRDV)",CN$3),1,""),"")</f>
        <v/>
      </c>
      <c r="CO151" s="166" t="str">
        <f>IFERROR(IF(GETPIVOTDATA("DateRDV",TCD!$B$1,"DT","BA","Bénéficiaire",$A151,CO$6,CO$5,"Mois (DateRDV)",CO$7,"Années (DateRDV)",CO$3),2,""),"")</f>
        <v/>
      </c>
      <c r="CP151" s="166" t="str">
        <f>IFERROR(IF(GETPIVOTDATA("DateRDV",TCD!$B$1,"DT","BA","Bénéficiaire",$A151,CP$6,CP$5,"Mois (DateRDV)",CP$7,"Années (DateRDV)",CP$3,"Présence","Présent"),3,""),"")</f>
        <v/>
      </c>
      <c r="CQ151" s="166" t="str">
        <f>IFERROR(IF(GETPIVOTDATA("DateRDV",TCD!$B$1,"DT","BA","Bénéficiaire",$A151,CQ$6,CQ$5,"Mois (DateRDV)",CQ$7,"Années (DateRDV)",CQ$3,"Présence","Présent"),4,""),"")</f>
        <v/>
      </c>
      <c r="CR151" s="166" t="str">
        <f>IFERROR(IF(GETPIVOTDATA("DateRDV",TCD!$B$1,"DT","BA","Bénéficiaire",$A151,CR$6,CR$5,"Mois (DateRDV)",CR$7,"Années (DateRDV)",CR$3),1,""),"")</f>
        <v/>
      </c>
      <c r="CS151" s="166" t="str">
        <f>IFERROR(IF(GETPIVOTDATA("DateRDV",TCD!$B$1,"DT","BA","Bénéficiaire",$A151,CS$6,CS$5,"Mois (DateRDV)",CS$7,"Années (DateRDV)",CS$3),2,""),"")</f>
        <v/>
      </c>
      <c r="CT151" s="166" t="str">
        <f>IFERROR(IF(GETPIVOTDATA("DateRDV",TCD!$B$1,"DT","BA","Bénéficiaire",$A151,CT$6,CT$5,"Mois (DateRDV)",CT$7,"Années (DateRDV)",CT$3,"Présence","Présent"),3,""),"")</f>
        <v/>
      </c>
      <c r="CU151" s="166" t="str">
        <f>IFERROR(IF(GETPIVOTDATA("DateRDV",TCD!$B$1,"DT","BA","Bénéficiaire",$A151,CU$6,CU$5,"Mois (DateRDV)",CU$7,"Années (DateRDV)",CU$3,"Présence","Présent"),4,""),"")</f>
        <v/>
      </c>
      <c r="CV151" s="166" t="str">
        <f>IFERROR(IF(GETPIVOTDATA("DateRDV",TCD!$B$1,"DT","BA","Bénéficiaire",$A151,CV$6,CV$5,"Mois (DateRDV)",CV$7,"Années (DateRDV)",CV$3),1,""),"")</f>
        <v/>
      </c>
      <c r="CW151" s="166" t="str">
        <f>IFERROR(IF(GETPIVOTDATA("DateRDV",TCD!$B$1,"DT","BA","Bénéficiaire",$A151,CW$6,CW$5,"Mois (DateRDV)",CW$7,"Années (DateRDV)",CW$3),2,""),"")</f>
        <v/>
      </c>
      <c r="CX151" s="166" t="str">
        <f>IFERROR(IF(GETPIVOTDATA("DateRDV",TCD!$B$1,"DT","BA","Bénéficiaire",$A151,CX$6,CX$5,"Mois (DateRDV)",CX$7,"Années (DateRDV)",CX$3,"Présence","Présent"),3,""),"")</f>
        <v/>
      </c>
      <c r="CY151" s="166" t="str">
        <f>IFERROR(IF(GETPIVOTDATA("DateRDV",TCD!$B$1,"DT","BA","Bénéficiaire",$A151,CY$6,CY$5,"Mois (DateRDV)",CY$7,"Années (DateRDV)",CY$3,"Présence","Présent"),4,""),"")</f>
        <v/>
      </c>
      <c r="CZ151" s="166" t="str">
        <f>IFERROR(IF(GETPIVOTDATA("DateRDV",TCD!$B$1,"DT","BA","Bénéficiaire",$A151,CZ$6,CZ$5,"Mois (DateRDV)",CZ$7,"Années (DateRDV)",CZ$3),1,""),"")</f>
        <v/>
      </c>
      <c r="DA151" s="166" t="str">
        <f>IFERROR(IF(GETPIVOTDATA("DateRDV",TCD!$B$1,"DT","BA","Bénéficiaire",$A151,DA$6,DA$5,"Mois (DateRDV)",DA$7,"Années (DateRDV)",DA$3),2,""),"")</f>
        <v/>
      </c>
      <c r="DB151" s="166" t="str">
        <f>IFERROR(IF(GETPIVOTDATA("DateRDV",TCD!$B$1,"DT","BA","Bénéficiaire",$A151,DB$6,DB$5,"Mois (DateRDV)",DB$7,"Années (DateRDV)",DB$3,"Présence","Présent"),3,""),"")</f>
        <v/>
      </c>
      <c r="DC151" s="166" t="str">
        <f>IFERROR(IF(GETPIVOTDATA("DateRDV",TCD!$B$1,"DT","BA","Bénéficiaire",$A151,DC$6,DC$5,"Mois (DateRDV)",DC$7,"Années (DateRDV)",DC$3,"Présence","Présent"),4,""),"")</f>
        <v/>
      </c>
      <c r="DD151" s="166" t="str">
        <f>IFERROR(IF(GETPIVOTDATA("DateRDV",TCD!$B$1,"DT","BA","Bénéficiaire",$A151,DD$6,DD$5,"Mois (DateRDV)",DD$7,"Années (DateRDV)",DD$3),1,""),"")</f>
        <v/>
      </c>
      <c r="DE151" s="166" t="str">
        <f>IFERROR(IF(GETPIVOTDATA("DateRDV",TCD!$B$1,"DT","BA","Bénéficiaire",$A151,DE$6,DE$5,"Mois (DateRDV)",DE$7,"Années (DateRDV)",DE$3),2,""),"")</f>
        <v/>
      </c>
      <c r="DF151" s="166" t="str">
        <f>IFERROR(IF(GETPIVOTDATA("DateRDV",TCD!$B$1,"DT","BA","Bénéficiaire",$A151,DF$6,DF$5,"Mois (DateRDV)",DF$7,"Années (DateRDV)",DF$3,"Présence","Présent"),3,""),"")</f>
        <v/>
      </c>
      <c r="DG151" s="166" t="str">
        <f>IFERROR(IF(GETPIVOTDATA("DateRDV",TCD!$B$1,"DT","BA","Bénéficiaire",$A151,DG$6,DG$5,"Mois (DateRDV)",DG$7,"Années (DateRDV)",DG$3,"Présence","Présent"),4,""),"")</f>
        <v/>
      </c>
      <c r="DH151" s="166" t="str">
        <f>IFERROR(IF(GETPIVOTDATA("DateRDV",TCD!$B$1,"DT","BA","Bénéficiaire",$A151,DH$6,DH$5,"Mois (DateRDV)",DH$7,"Années (DateRDV)",DH$3),1,""),"")</f>
        <v/>
      </c>
      <c r="DI151" s="166" t="str">
        <f>IFERROR(IF(GETPIVOTDATA("DateRDV",TCD!$B$1,"DT","BA","Bénéficiaire",$A151,DI$6,DI$5,"Mois (DateRDV)",DI$7,"Années (DateRDV)",DI$3),2,""),"")</f>
        <v/>
      </c>
      <c r="DJ151" s="166" t="str">
        <f>IFERROR(IF(GETPIVOTDATA("DateRDV",TCD!$B$1,"DT","BA","Bénéficiaire",$A151,DJ$6,DJ$5,"Mois (DateRDV)",DJ$7,"Années (DateRDV)",DJ$3,"Présence","Présent"),3,""),"")</f>
        <v/>
      </c>
      <c r="DK151" s="166" t="str">
        <f>IFERROR(IF(GETPIVOTDATA("DateRDV",TCD!$B$1,"DT","BA","Bénéficiaire",$A151,DK$6,DK$5,"Mois (DateRDV)",DK$7,"Années (DateRDV)",DK$3,"Présence","Présent"),4,""),"")</f>
        <v/>
      </c>
      <c r="DL151" s="166" t="str">
        <f>IFERROR(IF(GETPIVOTDATA("DateRDV",TCD!$B$1,"DT","BA","Bénéficiaire",$A151,DL$6,DL$5,"Mois (DateRDV)",DL$7,"Années (DateRDV)",DL$3),1,""),"")</f>
        <v/>
      </c>
      <c r="DM151" s="166" t="str">
        <f>IFERROR(IF(GETPIVOTDATA("DateRDV",TCD!$B$1,"DT","BA","Bénéficiaire",$A151,DM$6,DM$5,"Mois (DateRDV)",DM$7,"Années (DateRDV)",DM$3),2,""),"")</f>
        <v/>
      </c>
      <c r="DN151" s="166" t="str">
        <f>IFERROR(IF(GETPIVOTDATA("DateRDV",TCD!$B$1,"DT","BA","Bénéficiaire",$A151,DN$6,DN$5,"Mois (DateRDV)",DN$7,"Années (DateRDV)",DN$3,"Présence","Présent"),3,""),"")</f>
        <v/>
      </c>
      <c r="DO151" s="166" t="str">
        <f>IFERROR(IF(GETPIVOTDATA("DateRDV",TCD!$B$1,"DT","BA","Bénéficiaire",$A151,DO$6,DO$5,"Mois (DateRDV)",DO$7,"Années (DateRDV)",DO$3,"Présence","Présent"),4,""),"")</f>
        <v/>
      </c>
    </row>
    <row r="152" spans="1:119" x14ac:dyDescent="0.2">
      <c r="A152" t="str">
        <v>AERNI Nathalie</v>
      </c>
      <c r="B152" s="169" t="str">
        <f>IFERROR(IF(INDEX(Data!P:P,MATCH(A152,Data!B:B,0))&lt;&gt;"",INDEX(Data!P:P,MATCH(A152,Data!B:B,0)),""),"")</f>
        <v>AERNI</v>
      </c>
      <c r="C152" s="169" t="str">
        <f>IFERROR(IF(INDEX(Data!O:O,MATCH(A152,Data!B:B,0))&lt;&gt;"",INDEX(Data!O:O,MATCH(A152,Data!B:B,0)),""),"")</f>
        <v>Nathalie</v>
      </c>
      <c r="D152" s="169" t="str">
        <f>IFERROR(IF(INDEX(Data!J:J,MATCH(A152,Data!B:B,0))&lt;&gt;"",INDEX(Data!J:J,MATCH(A152,Data!B:B,0)),""),"")</f>
        <v>CD</v>
      </c>
      <c r="E152" s="169" t="str">
        <f>IFERROR(IF(INDEX(Data!M:M,MATCH(A152,Data!B:B,0))&lt;&gt;"",INDEX(Data!M:M,MATCH(A152,Data!B:B,0)),""),"")</f>
        <v>LES CLEFS</v>
      </c>
      <c r="F152" s="169">
        <f>IFERROR(IF(INDEX(Data!N:N,MATCH(A152,Data!B:B,0))&lt;&gt;"",INDEX(Data!N:N,MATCH(A152,Data!B:B,0)),""),"")</f>
        <v>74230</v>
      </c>
      <c r="G152" s="170">
        <f>IFERROR(IF(INDEX(Data!K:K,MATCH(A152,Data!B:B,0))&lt;&gt;"",INDEX(Data!K:K,MATCH(A152,Data!B:B,0)),""),"")</f>
        <v>45670</v>
      </c>
      <c r="H152" s="170">
        <f>IFERROR(IF(INDEX(Data!L:L,MATCH(A152,Data!B:B,0))&lt;&gt;"",INDEX(Data!L:L,MATCH(A152,Data!B:B,0)),""),"")</f>
        <v>45673</v>
      </c>
      <c r="I152" s="170">
        <f>IFERROR(IF(INDEX(Data!C:C,MATCH(A152,Data!B:B,0))&lt;&gt;"",INDEX(Data!C:C,MATCH(A152,Data!B:B,0)),""),"")</f>
        <v>45722</v>
      </c>
      <c r="J152" s="170">
        <f>IFERROR(IF(INDEX(Data!D:D,MATCH(A152,Data!B:B,0))&lt;&gt;"",INDEX(Data!D:D,MATCH(A152,Data!B:B,0)),""),"")</f>
        <v>45762</v>
      </c>
      <c r="K152" s="171" t="str">
        <f>IFERROR(IF(INDEX(Data!H:H,MATCH(A152,Data!B:B,0))&lt;&gt;"",INDEX(Data!H:H,MATCH(A152,Data!B:B,0)),""),"")</f>
        <v/>
      </c>
      <c r="L152" s="166" t="str">
        <f>IFERROR(IF(GETPIVOTDATA("DateRDV",TCD!$B$1,"DT","BA","Bénéficiaire",$A152,L$6,L$5,"Mois (DateRDV)",L$7,"Années (DateRDV)",L$3),1,""),"")</f>
        <v/>
      </c>
      <c r="M152" s="166" t="str">
        <f>IFERROR(IF(GETPIVOTDATA("DateRDV",TCD!$B$1,"DT","BA","Bénéficiaire",$A152,M$6,M$5,"Mois (DateRDV)",M$7,"Années (DateRDV)",M$3),2,""),"")</f>
        <v/>
      </c>
      <c r="N152" s="166" t="str">
        <f>IFERROR(IF(GETPIVOTDATA("DateRDV",TCD!$B$1,"DT","BA","Bénéficiaire",$A152,N$6,N$5,"Mois (DateRDV)",N$7,"Années (DateRDV)",N$3,"Présence","Présent"),3,""),"")</f>
        <v/>
      </c>
      <c r="O152" s="166" t="str">
        <f>IFERROR(IF(GETPIVOTDATA("DateRDV",TCD!$B$1,"DT","BA","Bénéficiaire",$A152,O$6,O$5,"Mois (DateRDV)",O$7,"Années (DateRDV)",O$3,"Présence","Présent"),4,""),"")</f>
        <v/>
      </c>
      <c r="P152" s="166" t="str">
        <f>IFERROR(IF(GETPIVOTDATA("DateRDV",TCD!$B$1,"DT","BA","Bénéficiaire",$A152,P$6,P$5,"Mois (DateRDV)",P$7,"Années (DateRDV)",P$3),1,""),"")</f>
        <v/>
      </c>
      <c r="Q152" s="166" t="str">
        <f>IFERROR(IF(GETPIVOTDATA("DateRDV",TCD!$B$1,"DT","BA","Bénéficiaire",$A152,Q$6,Q$5,"Mois (DateRDV)",Q$7,"Années (DateRDV)",Q$3),2,""),"")</f>
        <v/>
      </c>
      <c r="R152" s="166" t="str">
        <f>IFERROR(IF(GETPIVOTDATA("DateRDV",TCD!$B$1,"DT","BA","Bénéficiaire",$A152,R$6,R$5,"Mois (DateRDV)",R$7,"Années (DateRDV)",R$3,"Présence","Présent"),3,""),"")</f>
        <v/>
      </c>
      <c r="S152" s="166" t="str">
        <f>IFERROR(IF(GETPIVOTDATA("DateRDV",TCD!$B$1,"DT","BA","Bénéficiaire",$A152,S$6,S$5,"Mois (DateRDV)",S$7,"Années (DateRDV)",S$3,"Présence","Présent"),4,""),"")</f>
        <v/>
      </c>
      <c r="T152" s="166" t="str">
        <f>IFERROR(IF(GETPIVOTDATA("DateRDV",TCD!$B$1,"DT","BA","Bénéficiaire",$A152,T$6,T$5,"Mois (DateRDV)",T$7,"Années (DateRDV)",T$3),1,""),"")</f>
        <v/>
      </c>
      <c r="U152" s="166" t="str">
        <f>IFERROR(IF(GETPIVOTDATA("DateRDV",TCD!$B$1,"DT","BA","Bénéficiaire",$A152,U$6,U$5,"Mois (DateRDV)",U$7,"Années (DateRDV)",U$3),2,""),"")</f>
        <v/>
      </c>
      <c r="V152" s="166" t="str">
        <f>IFERROR(IF(GETPIVOTDATA("DateRDV",TCD!$B$1,"DT","BA","Bénéficiaire",$A152,V$6,V$5,"Mois (DateRDV)",V$7,"Années (DateRDV)",V$3,"Présence","Présent"),3,""),"")</f>
        <v/>
      </c>
      <c r="W152" s="166" t="str">
        <f>IFERROR(IF(GETPIVOTDATA("DateRDV",TCD!$B$1,"DT","BA","Bénéficiaire",$A152,W$6,W$5,"Mois (DateRDV)",W$7,"Années (DateRDV)",W$3,"Présence","Présent"),4,""),"")</f>
        <v/>
      </c>
      <c r="X152" s="166" t="str">
        <f>IFERROR(IF(GETPIVOTDATA("DateRDV",TCD!$B$1,"DT","BA","Bénéficiaire",$A152,X$6,X$5,"Mois (DateRDV)",X$7,"Années (DateRDV)",X$3),1,""),"")</f>
        <v/>
      </c>
      <c r="Y152" s="166" t="str">
        <f>IFERROR(IF(GETPIVOTDATA("DateRDV",TCD!$B$1,"DT","BA","Bénéficiaire",$A152,Y$6,Y$5,"Mois (DateRDV)",Y$7,"Années (DateRDV)",Y$3),2,""),"")</f>
        <v/>
      </c>
      <c r="Z152" s="166" t="str">
        <f>IFERROR(IF(GETPIVOTDATA("DateRDV",TCD!$B$1,"DT","BA","Bénéficiaire",$A152,Z$6,Z$5,"Mois (DateRDV)",Z$7,"Années (DateRDV)",Z$3,"Présence","Présent"),3,""),"")</f>
        <v/>
      </c>
      <c r="AA152" s="166" t="str">
        <f>IFERROR(IF(GETPIVOTDATA("DateRDV",TCD!$B$1,"DT","BA","Bénéficiaire",$A152,AA$6,AA$5,"Mois (DateRDV)",AA$7,"Années (DateRDV)",AA$3,"Présence","Présent"),4,""),"")</f>
        <v/>
      </c>
      <c r="AB152" s="166" t="str">
        <f>IFERROR(IF(GETPIVOTDATA("DateRDV",TCD!$B$1,"DT","BA","Bénéficiaire",$A152,AB$6,AB$5,"Mois (DateRDV)",AB$7,"Années (DateRDV)",AB$3),1,""),"")</f>
        <v/>
      </c>
      <c r="AC152" s="166" t="str">
        <f>IFERROR(IF(GETPIVOTDATA("DateRDV",TCD!$B$1,"DT","BA","Bénéficiaire",$A152,AC$6,AC$5,"Mois (DateRDV)",AC$7,"Années (DateRDV)",AC$3),2,""),"")</f>
        <v/>
      </c>
      <c r="AD152" s="166" t="str">
        <f>IFERROR(IF(GETPIVOTDATA("DateRDV",TCD!$B$1,"DT","BA","Bénéficiaire",$A152,AD$6,AD$5,"Mois (DateRDV)",AD$7,"Années (DateRDV)",AD$3,"Présence","Présent"),3,""),"")</f>
        <v/>
      </c>
      <c r="AE152" s="166" t="str">
        <f>IFERROR(IF(GETPIVOTDATA("DateRDV",TCD!$B$1,"DT","BA","Bénéficiaire",$A152,AE$6,AE$5,"Mois (DateRDV)",AE$7,"Années (DateRDV)",AE$3,"Présence","Présent"),4,""),"")</f>
        <v/>
      </c>
      <c r="AF152" s="166" t="str">
        <f>IFERROR(IF(GETPIVOTDATA("DateRDV",TCD!$B$1,"DT","BA","Bénéficiaire",$A152,AF$6,AF$5,"Mois (DateRDV)",AF$7,"Années (DateRDV)",AF$3),1,""),"")</f>
        <v/>
      </c>
      <c r="AG152" s="166" t="str">
        <f>IFERROR(IF(GETPIVOTDATA("DateRDV",TCD!$B$1,"DT","BA","Bénéficiaire",$A152,AG$6,AG$5,"Mois (DateRDV)",AG$7,"Années (DateRDV)",AG$3),2,""),"")</f>
        <v/>
      </c>
      <c r="AH152" s="166" t="str">
        <f>IFERROR(IF(GETPIVOTDATA("DateRDV",TCD!$B$1,"DT","BA","Bénéficiaire",$A152,AH$6,AH$5,"Mois (DateRDV)",AH$7,"Années (DateRDV)",AH$3,"Présence","Présent"),3,""),"")</f>
        <v/>
      </c>
      <c r="AI152" s="166" t="str">
        <f>IFERROR(IF(GETPIVOTDATA("DateRDV",TCD!$B$1,"DT","BA","Bénéficiaire",$A152,AI$6,AI$5,"Mois (DateRDV)",AI$7,"Années (DateRDV)",AI$3,"Présence","Présent"),4,""),"")</f>
        <v/>
      </c>
      <c r="AJ152" s="166" t="str">
        <f>IFERROR(IF(GETPIVOTDATA("DateRDV",TCD!$B$1,"DT","BA","Bénéficiaire",$A152,AJ$6,AJ$5,"Mois (DateRDV)",AJ$7,"Années (DateRDV)",AJ$3),1,""),"")</f>
        <v/>
      </c>
      <c r="AK152" s="166" t="str">
        <f>IFERROR(IF(GETPIVOTDATA("DateRDV",TCD!$B$1,"DT","BA","Bénéficiaire",$A152,AK$6,AK$5,"Mois (DateRDV)",AK$7,"Années (DateRDV)",AK$3),2,""),"")</f>
        <v/>
      </c>
      <c r="AL152" s="166" t="str">
        <f>IFERROR(IF(GETPIVOTDATA("DateRDV",TCD!$B$1,"DT","BA","Bénéficiaire",$A152,AL$6,AL$5,"Mois (DateRDV)",AL$7,"Années (DateRDV)",AL$3,"Présence","Présent"),3,""),"")</f>
        <v/>
      </c>
      <c r="AM152" s="166" t="str">
        <f>IFERROR(IF(GETPIVOTDATA("DateRDV",TCD!$B$1,"DT","BA","Bénéficiaire",$A152,AM$6,AM$5,"Mois (DateRDV)",AM$7,"Années (DateRDV)",AM$3,"Présence","Présent"),4,""),"")</f>
        <v/>
      </c>
      <c r="AN152" s="166" t="str">
        <f>IFERROR(IF(GETPIVOTDATA("DateRDV",TCD!$B$1,"DT","BA","Bénéficiaire",$A152,AN$6,AN$5,"Mois (DateRDV)",AN$7,"Années (DateRDV)",AN$3),1,""),"")</f>
        <v/>
      </c>
      <c r="AO152" s="166" t="str">
        <f>IFERROR(IF(GETPIVOTDATA("DateRDV",TCD!$B$1,"DT","BA","Bénéficiaire",$A152,AO$6,AO$5,"Mois (DateRDV)",AO$7,"Années (DateRDV)",AO$3),2,""),"")</f>
        <v/>
      </c>
      <c r="AP152" s="166" t="str">
        <f>IFERROR(IF(GETPIVOTDATA("DateRDV",TCD!$B$1,"DT","BA","Bénéficiaire",$A152,AP$6,AP$5,"Mois (DateRDV)",AP$7,"Années (DateRDV)",AP$3,"Présence","Présent"),3,""),"")</f>
        <v/>
      </c>
      <c r="AQ152" s="166" t="str">
        <f>IFERROR(IF(GETPIVOTDATA("DateRDV",TCD!$B$1,"DT","BA","Bénéficiaire",$A152,AQ$6,AQ$5,"Mois (DateRDV)",AQ$7,"Années (DateRDV)",AQ$3,"Présence","Présent"),4,""),"")</f>
        <v/>
      </c>
      <c r="AR152" s="166" t="str">
        <f>IFERROR(IF(GETPIVOTDATA("DateRDV",TCD!$B$1,"DT","BA","Bénéficiaire",$A152,AR$6,AR$5,"Mois (DateRDV)",AR$7,"Années (DateRDV)",AR$3),1,""),"")</f>
        <v/>
      </c>
      <c r="AS152" s="166" t="str">
        <f>IFERROR(IF(GETPIVOTDATA("DateRDV",TCD!$B$1,"DT","BA","Bénéficiaire",$A152,AS$6,AS$5,"Mois (DateRDV)",AS$7,"Années (DateRDV)",AS$3),2,""),"")</f>
        <v/>
      </c>
      <c r="AT152" s="166" t="str">
        <f>IFERROR(IF(GETPIVOTDATA("DateRDV",TCD!$B$1,"DT","BA","Bénéficiaire",$A152,AT$6,AT$5,"Mois (DateRDV)",AT$7,"Années (DateRDV)",AT$3,"Présence","Présent"),3,""),"")</f>
        <v/>
      </c>
      <c r="AU152" s="166" t="str">
        <f>IFERROR(IF(GETPIVOTDATA("DateRDV",TCD!$B$1,"DT","BA","Bénéficiaire",$A152,AU$6,AU$5,"Mois (DateRDV)",AU$7,"Années (DateRDV)",AU$3,"Présence","Présent"),4,""),"")</f>
        <v/>
      </c>
      <c r="AV152" s="166" t="str">
        <f>IFERROR(IF(GETPIVOTDATA("DateRDV",TCD!$B$1,"DT","BA","Bénéficiaire",$A152,AV$6,AV$5,"Mois (DateRDV)",AV$7,"Années (DateRDV)",AV$3),1,""),"")</f>
        <v/>
      </c>
      <c r="AW152" s="166" t="str">
        <f>IFERROR(IF(GETPIVOTDATA("DateRDV",TCD!$B$1,"DT","BA","Bénéficiaire",$A152,AW$6,AW$5,"Mois (DateRDV)",AW$7,"Années (DateRDV)",AW$3),2,""),"")</f>
        <v/>
      </c>
      <c r="AX152" s="166" t="str">
        <f>IFERROR(IF(GETPIVOTDATA("DateRDV",TCD!$B$1,"DT","BA","Bénéficiaire",$A152,AX$6,AX$5,"Mois (DateRDV)",AX$7,"Années (DateRDV)",AX$3,"Présence","Présent"),3,""),"")</f>
        <v/>
      </c>
      <c r="AY152" s="166" t="str">
        <f>IFERROR(IF(GETPIVOTDATA("DateRDV",TCD!$B$1,"DT","BA","Bénéficiaire",$A152,AY$6,AY$5,"Mois (DateRDV)",AY$7,"Années (DateRDV)",AY$3,"Présence","Présent"),4,""),"")</f>
        <v/>
      </c>
      <c r="AZ152" s="166" t="str">
        <f>IFERROR(IF(GETPIVOTDATA("DateRDV",TCD!$B$1,"DT","BA","Bénéficiaire",$A152,AZ$6,AZ$5,"Mois (DateRDV)",AZ$7,"Années (DateRDV)",AZ$3),1,""),"")</f>
        <v/>
      </c>
      <c r="BA152" s="166" t="str">
        <f>IFERROR(IF(GETPIVOTDATA("DateRDV",TCD!$B$1,"DT","BA","Bénéficiaire",$A152,BA$6,BA$5,"Mois (DateRDV)",BA$7,"Années (DateRDV)",BA$3),2,""),"")</f>
        <v/>
      </c>
      <c r="BB152" s="166" t="str">
        <f>IFERROR(IF(GETPIVOTDATA("DateRDV",TCD!$B$1,"DT","BA","Bénéficiaire",$A152,BB$6,BB$5,"Mois (DateRDV)",BB$7,"Années (DateRDV)",BB$3,"Présence","Présent"),3,""),"")</f>
        <v/>
      </c>
      <c r="BC152" s="166" t="str">
        <f>IFERROR(IF(GETPIVOTDATA("DateRDV",TCD!$B$1,"DT","BA","Bénéficiaire",$A152,BC$6,BC$5,"Mois (DateRDV)",BC$7,"Années (DateRDV)",BC$3,"Présence","Présent"),4,""),"")</f>
        <v/>
      </c>
      <c r="BD152" s="166" t="str">
        <f>IFERROR(IF(GETPIVOTDATA("DateRDV",TCD!$B$1,"DT","BA","Bénéficiaire",$A152,BD$6,BD$5,"Mois (DateRDV)",BD$7,"Années (DateRDV)",BD$3),1,""),"")</f>
        <v/>
      </c>
      <c r="BE152" s="166" t="str">
        <f>IFERROR(IF(GETPIVOTDATA("DateRDV",TCD!$B$1,"DT","BA","Bénéficiaire",$A152,BE$6,BE$5,"Mois (DateRDV)",BE$7,"Années (DateRDV)",BE$3),2,""),"")</f>
        <v/>
      </c>
      <c r="BF152" s="166" t="str">
        <f>IFERROR(IF(GETPIVOTDATA("DateRDV",TCD!$B$1,"DT","BA","Bénéficiaire",$A152,BF$6,BF$5,"Mois (DateRDV)",BF$7,"Années (DateRDV)",BF$3,"Présence","Présent"),3,""),"")</f>
        <v/>
      </c>
      <c r="BG152" s="166" t="str">
        <f>IFERROR(IF(GETPIVOTDATA("DateRDV",TCD!$B$1,"DT","BA","Bénéficiaire",$A152,BG$6,BG$5,"Mois (DateRDV)",BG$7,"Années (DateRDV)",BG$3,"Présence","Présent"),4,""),"")</f>
        <v/>
      </c>
      <c r="BH152" s="166" t="str">
        <f>IFERROR(IF(GETPIVOTDATA("DateRDV",TCD!$B$1,"DT","BA","Bénéficiaire",$A152,BH$6,BH$5,"Mois (DateRDV)",BH$7,"Années (DateRDV)",BH$3),1,""),"")</f>
        <v/>
      </c>
      <c r="BI152" s="166" t="str">
        <f>IFERROR(IF(GETPIVOTDATA("DateRDV",TCD!$B$1,"DT","BA","Bénéficiaire",$A152,BI$6,BI$5,"Mois (DateRDV)",BI$7,"Années (DateRDV)",BI$3),2,""),"")</f>
        <v/>
      </c>
      <c r="BJ152" s="166" t="str">
        <f>IFERROR(IF(GETPIVOTDATA("DateRDV",TCD!$B$1,"DT","BA","Bénéficiaire",$A152,BJ$6,BJ$5,"Mois (DateRDV)",BJ$7,"Années (DateRDV)",BJ$3,"Présence","Présent"),3,""),"")</f>
        <v/>
      </c>
      <c r="BK152" s="166" t="str">
        <f>IFERROR(IF(GETPIVOTDATA("DateRDV",TCD!$B$1,"DT","BA","Bénéficiaire",$A152,BK$6,BK$5,"Mois (DateRDV)",BK$7,"Années (DateRDV)",BK$3,"Présence","Présent"),4,""),"")</f>
        <v/>
      </c>
      <c r="BL152" s="166" t="str">
        <f>IFERROR(IF(GETPIVOTDATA("DateRDV",TCD!$B$1,"DT","BA","Bénéficiaire",$A152,BL$6,BL$5,"Mois (DateRDV)",BL$7,"Années (DateRDV)",BL$3),1,""),"")</f>
        <v/>
      </c>
      <c r="BM152" s="166" t="str">
        <f>IFERROR(IF(GETPIVOTDATA("DateRDV",TCD!$B$1,"DT","BA","Bénéficiaire",$A152,BM$6,BM$5,"Mois (DateRDV)",BM$7,"Années (DateRDV)",BM$3),2,""),"")</f>
        <v/>
      </c>
      <c r="BN152" s="166" t="str">
        <f>IFERROR(IF(GETPIVOTDATA("DateRDV",TCD!$B$1,"DT","BA","Bénéficiaire",$A152,BN$6,BN$5,"Mois (DateRDV)",BN$7,"Années (DateRDV)",BN$3,"Présence","Présent"),3,""),"")</f>
        <v/>
      </c>
      <c r="BO152" s="166" t="str">
        <f>IFERROR(IF(GETPIVOTDATA("DateRDV",TCD!$B$1,"DT","BA","Bénéficiaire",$A152,BO$6,BO$5,"Mois (DateRDV)",BO$7,"Années (DateRDV)",BO$3,"Présence","Présent"),4,""),"")</f>
        <v/>
      </c>
      <c r="BP152" s="166" t="str">
        <f>IFERROR(IF(GETPIVOTDATA("DateRDV",TCD!$B$1,"DT","BA","Bénéficiaire",$A152,BP$6,BP$5,"Mois (DateRDV)",BP$7,"Années (DateRDV)",BP$3),1,""),"")</f>
        <v/>
      </c>
      <c r="BQ152" s="166" t="str">
        <f>IFERROR(IF(GETPIVOTDATA("DateRDV",TCD!$B$1,"DT","BA","Bénéficiaire",$A152,BQ$6,BQ$5,"Mois (DateRDV)",BQ$7,"Années (DateRDV)",BQ$3),2,""),"")</f>
        <v/>
      </c>
      <c r="BR152" s="166" t="str">
        <f>IFERROR(IF(GETPIVOTDATA("DateRDV",TCD!$B$1,"DT","BA","Bénéficiaire",$A152,BR$6,BR$5,"Mois (DateRDV)",BR$7,"Années (DateRDV)",BR$3,"Présence","Présent"),3,""),"")</f>
        <v/>
      </c>
      <c r="BS152" s="166" t="str">
        <f>IFERROR(IF(GETPIVOTDATA("DateRDV",TCD!$B$1,"DT","BA","Bénéficiaire",$A152,BS$6,BS$5,"Mois (DateRDV)",BS$7,"Années (DateRDV)",BS$3,"Présence","Présent"),4,""),"")</f>
        <v/>
      </c>
      <c r="BT152" s="166" t="str">
        <f>IFERROR(IF(GETPIVOTDATA("DateRDV",TCD!$B$1,"DT","BA","Bénéficiaire",$A152,BT$6,BT$5,"Mois (DateRDV)",BT$7,"Années (DateRDV)",BT$3),1,""),"")</f>
        <v/>
      </c>
      <c r="BU152" s="166" t="str">
        <f>IFERROR(IF(GETPIVOTDATA("DateRDV",TCD!$B$1,"DT","BA","Bénéficiaire",$A152,BU$6,BU$5,"Mois (DateRDV)",BU$7,"Années (DateRDV)",BU$3),2,""),"")</f>
        <v/>
      </c>
      <c r="BV152" s="166" t="str">
        <f>IFERROR(IF(GETPIVOTDATA("DateRDV",TCD!$B$1,"DT","BA","Bénéficiaire",$A152,BV$6,BV$5,"Mois (DateRDV)",BV$7,"Années (DateRDV)",BV$3,"Présence","Présent"),3,""),"")</f>
        <v/>
      </c>
      <c r="BW152" s="166" t="str">
        <f>IFERROR(IF(GETPIVOTDATA("DateRDV",TCD!$B$1,"DT","BA","Bénéficiaire",$A152,BW$6,BW$5,"Mois (DateRDV)",BW$7,"Années (DateRDV)",BW$3,"Présence","Présent"),4,""),"")</f>
        <v/>
      </c>
      <c r="BX152" s="166" t="str">
        <f>IFERROR(IF(GETPIVOTDATA("DateRDV",TCD!$B$1,"DT","BA","Bénéficiaire",$A152,BX$6,BX$5,"Mois (DateRDV)",BX$7,"Années (DateRDV)",BX$3),1,""),"")</f>
        <v/>
      </c>
      <c r="BY152" s="166" t="str">
        <f>IFERROR(IF(GETPIVOTDATA("DateRDV",TCD!$B$1,"DT","BA","Bénéficiaire",$A152,BY$6,BY$5,"Mois (DateRDV)",BY$7,"Années (DateRDV)",BY$3),2,""),"")</f>
        <v/>
      </c>
      <c r="BZ152" s="166" t="str">
        <f>IFERROR(IF(GETPIVOTDATA("DateRDV",TCD!$B$1,"DT","BA","Bénéficiaire",$A152,BZ$6,BZ$5,"Mois (DateRDV)",BZ$7,"Années (DateRDV)",BZ$3,"Présence","Présent"),3,""),"")</f>
        <v/>
      </c>
      <c r="CA152" s="166" t="str">
        <f>IFERROR(IF(GETPIVOTDATA("DateRDV",TCD!$B$1,"DT","BA","Bénéficiaire",$A152,CA$6,CA$5,"Mois (DateRDV)",CA$7,"Années (DateRDV)",CA$3,"Présence","Présent"),4,""),"")</f>
        <v/>
      </c>
      <c r="CB152" s="166" t="str">
        <f>IFERROR(IF(GETPIVOTDATA("DateRDV",TCD!$B$1,"DT","BA","Bénéficiaire",$A152,CB$6,CB$5,"Mois (DateRDV)",CB$7,"Années (DateRDV)",CB$3),1,""),"")</f>
        <v/>
      </c>
      <c r="CC152" s="166" t="str">
        <f>IFERROR(IF(GETPIVOTDATA("DateRDV",TCD!$B$1,"DT","BA","Bénéficiaire",$A152,CC$6,CC$5,"Mois (DateRDV)",CC$7,"Années (DateRDV)",CC$3),2,""),"")</f>
        <v/>
      </c>
      <c r="CD152" s="166" t="str">
        <f>IFERROR(IF(GETPIVOTDATA("DateRDV",TCD!$B$1,"DT","BA","Bénéficiaire",$A152,CD$6,CD$5,"Mois (DateRDV)",CD$7,"Années (DateRDV)",CD$3,"Présence","Présent"),3,""),"")</f>
        <v/>
      </c>
      <c r="CE152" s="166" t="str">
        <f>IFERROR(IF(GETPIVOTDATA("DateRDV",TCD!$B$1,"DT","BA","Bénéficiaire",$A152,CE$6,CE$5,"Mois (DateRDV)",CE$7,"Années (DateRDV)",CE$3,"Présence","Présent"),4,""),"")</f>
        <v/>
      </c>
      <c r="CF152" s="166" t="str">
        <f>IFERROR(IF(GETPIVOTDATA("DateRDV",TCD!$B$1,"DT","BA","Bénéficiaire",$A152,CF$6,CF$5,"Mois (DateRDV)",CF$7,"Années (DateRDV)",CF$3),1,""),"")</f>
        <v/>
      </c>
      <c r="CG152" s="166" t="str">
        <f>IFERROR(IF(GETPIVOTDATA("DateRDV",TCD!$B$1,"DT","BA","Bénéficiaire",$A152,CG$6,CG$5,"Mois (DateRDV)",CG$7,"Années (DateRDV)",CG$3),2,""),"")</f>
        <v/>
      </c>
      <c r="CH152" s="166" t="str">
        <f>IFERROR(IF(GETPIVOTDATA("DateRDV",TCD!$B$1,"DT","BA","Bénéficiaire",$A152,CH$6,CH$5,"Mois (DateRDV)",CH$7,"Années (DateRDV)",CH$3,"Présence","Présent"),3,""),"")</f>
        <v/>
      </c>
      <c r="CI152" s="166" t="str">
        <f>IFERROR(IF(GETPIVOTDATA("DateRDV",TCD!$B$1,"DT","BA","Bénéficiaire",$A152,CI$6,CI$5,"Mois (DateRDV)",CI$7,"Années (DateRDV)",CI$3,"Présence","Présent"),4,""),"")</f>
        <v/>
      </c>
      <c r="CJ152" s="166" t="str">
        <f>IFERROR(IF(GETPIVOTDATA("DateRDV",TCD!$B$1,"DT","BA","Bénéficiaire",$A152,CJ$6,CJ$5,"Mois (DateRDV)",CJ$7,"Années (DateRDV)",CJ$3),1,""),"")</f>
        <v/>
      </c>
      <c r="CK152" s="166" t="str">
        <f>IFERROR(IF(GETPIVOTDATA("DateRDV",TCD!$B$1,"DT","BA","Bénéficiaire",$A152,CK$6,CK$5,"Mois (DateRDV)",CK$7,"Années (DateRDV)",CK$3),2,""),"")</f>
        <v/>
      </c>
      <c r="CL152" s="166" t="str">
        <f>IFERROR(IF(GETPIVOTDATA("DateRDV",TCD!$B$1,"DT","BA","Bénéficiaire",$A152,BE$6,BE$5,"Mois (DateRDV)",BE$7,"Années (DateRDV)",BE$3,"Présence","Présent"),3,""),"")</f>
        <v/>
      </c>
      <c r="CM152" s="166" t="str">
        <f>IFERROR(IF(GETPIVOTDATA("DateRDV",TCD!$B$1,"DT","BA","Bénéficiaire",$A152,CM$6,CM$5,"Mois (DateRDV)",CM$7,"Années (DateRDV)",CM$3,"Présence","Présent"),4,""),"")</f>
        <v/>
      </c>
      <c r="CN152" s="166" t="str">
        <f>IFERROR(IF(GETPIVOTDATA("DateRDV",TCD!$B$1,"DT","BA","Bénéficiaire",$A152,CN$6,CN$5,"Mois (DateRDV)",CN$7,"Années (DateRDV)",CN$3),1,""),"")</f>
        <v/>
      </c>
      <c r="CO152" s="166" t="str">
        <f>IFERROR(IF(GETPIVOTDATA("DateRDV",TCD!$B$1,"DT","BA","Bénéficiaire",$A152,CO$6,CO$5,"Mois (DateRDV)",CO$7,"Années (DateRDV)",CO$3),2,""),"")</f>
        <v/>
      </c>
      <c r="CP152" s="166" t="str">
        <f>IFERROR(IF(GETPIVOTDATA("DateRDV",TCD!$B$1,"DT","BA","Bénéficiaire",$A152,CP$6,CP$5,"Mois (DateRDV)",CP$7,"Années (DateRDV)",CP$3,"Présence","Présent"),3,""),"")</f>
        <v/>
      </c>
      <c r="CQ152" s="166" t="str">
        <f>IFERROR(IF(GETPIVOTDATA("DateRDV",TCD!$B$1,"DT","BA","Bénéficiaire",$A152,CQ$6,CQ$5,"Mois (DateRDV)",CQ$7,"Années (DateRDV)",CQ$3,"Présence","Présent"),4,""),"")</f>
        <v/>
      </c>
      <c r="CR152" s="166" t="str">
        <f>IFERROR(IF(GETPIVOTDATA("DateRDV",TCD!$B$1,"DT","BA","Bénéficiaire",$A152,CR$6,CR$5,"Mois (DateRDV)",CR$7,"Années (DateRDV)",CR$3),1,""),"")</f>
        <v/>
      </c>
      <c r="CS152" s="166" t="str">
        <f>IFERROR(IF(GETPIVOTDATA("DateRDV",TCD!$B$1,"DT","BA","Bénéficiaire",$A152,CS$6,CS$5,"Mois (DateRDV)",CS$7,"Années (DateRDV)",CS$3),2,""),"")</f>
        <v/>
      </c>
      <c r="CT152" s="166" t="str">
        <f>IFERROR(IF(GETPIVOTDATA("DateRDV",TCD!$B$1,"DT","BA","Bénéficiaire",$A152,CT$6,CT$5,"Mois (DateRDV)",CT$7,"Années (DateRDV)",CT$3,"Présence","Présent"),3,""),"")</f>
        <v/>
      </c>
      <c r="CU152" s="166" t="str">
        <f>IFERROR(IF(GETPIVOTDATA("DateRDV",TCD!$B$1,"DT","BA","Bénéficiaire",$A152,CU$6,CU$5,"Mois (DateRDV)",CU$7,"Années (DateRDV)",CU$3,"Présence","Présent"),4,""),"")</f>
        <v/>
      </c>
      <c r="CV152" s="166" t="str">
        <f>IFERROR(IF(GETPIVOTDATA("DateRDV",TCD!$B$1,"DT","BA","Bénéficiaire",$A152,CV$6,CV$5,"Mois (DateRDV)",CV$7,"Années (DateRDV)",CV$3),1,""),"")</f>
        <v/>
      </c>
      <c r="CW152" s="166" t="str">
        <f>IFERROR(IF(GETPIVOTDATA("DateRDV",TCD!$B$1,"DT","BA","Bénéficiaire",$A152,CW$6,CW$5,"Mois (DateRDV)",CW$7,"Années (DateRDV)",CW$3),2,""),"")</f>
        <v/>
      </c>
      <c r="CX152" s="166" t="str">
        <f>IFERROR(IF(GETPIVOTDATA("DateRDV",TCD!$B$1,"DT","BA","Bénéficiaire",$A152,CX$6,CX$5,"Mois (DateRDV)",CX$7,"Années (DateRDV)",CX$3,"Présence","Présent"),3,""),"")</f>
        <v/>
      </c>
      <c r="CY152" s="166" t="str">
        <f>IFERROR(IF(GETPIVOTDATA("DateRDV",TCD!$B$1,"DT","BA","Bénéficiaire",$A152,CY$6,CY$5,"Mois (DateRDV)",CY$7,"Années (DateRDV)",CY$3,"Présence","Présent"),4,""),"")</f>
        <v/>
      </c>
      <c r="CZ152" s="166" t="str">
        <f>IFERROR(IF(GETPIVOTDATA("DateRDV",TCD!$B$1,"DT","BA","Bénéficiaire",$A152,CZ$6,CZ$5,"Mois (DateRDV)",CZ$7,"Années (DateRDV)",CZ$3),1,""),"")</f>
        <v/>
      </c>
      <c r="DA152" s="166" t="str">
        <f>IFERROR(IF(GETPIVOTDATA("DateRDV",TCD!$B$1,"DT","BA","Bénéficiaire",$A152,DA$6,DA$5,"Mois (DateRDV)",DA$7,"Années (DateRDV)",DA$3),2,""),"")</f>
        <v/>
      </c>
      <c r="DB152" s="166" t="str">
        <f>IFERROR(IF(GETPIVOTDATA("DateRDV",TCD!$B$1,"DT","BA","Bénéficiaire",$A152,DB$6,DB$5,"Mois (DateRDV)",DB$7,"Années (DateRDV)",DB$3,"Présence","Présent"),3,""),"")</f>
        <v/>
      </c>
      <c r="DC152" s="166" t="str">
        <f>IFERROR(IF(GETPIVOTDATA("DateRDV",TCD!$B$1,"DT","BA","Bénéficiaire",$A152,DC$6,DC$5,"Mois (DateRDV)",DC$7,"Années (DateRDV)",DC$3,"Présence","Présent"),4,""),"")</f>
        <v/>
      </c>
      <c r="DD152" s="166" t="str">
        <f>IFERROR(IF(GETPIVOTDATA("DateRDV",TCD!$B$1,"DT","BA","Bénéficiaire",$A152,DD$6,DD$5,"Mois (DateRDV)",DD$7,"Années (DateRDV)",DD$3),1,""),"")</f>
        <v/>
      </c>
      <c r="DE152" s="166" t="str">
        <f>IFERROR(IF(GETPIVOTDATA("DateRDV",TCD!$B$1,"DT","BA","Bénéficiaire",$A152,DE$6,DE$5,"Mois (DateRDV)",DE$7,"Années (DateRDV)",DE$3),2,""),"")</f>
        <v/>
      </c>
      <c r="DF152" s="166" t="str">
        <f>IFERROR(IF(GETPIVOTDATA("DateRDV",TCD!$B$1,"DT","BA","Bénéficiaire",$A152,DF$6,DF$5,"Mois (DateRDV)",DF$7,"Années (DateRDV)",DF$3,"Présence","Présent"),3,""),"")</f>
        <v/>
      </c>
      <c r="DG152" s="166" t="str">
        <f>IFERROR(IF(GETPIVOTDATA("DateRDV",TCD!$B$1,"DT","BA","Bénéficiaire",$A152,DG$6,DG$5,"Mois (DateRDV)",DG$7,"Années (DateRDV)",DG$3,"Présence","Présent"),4,""),"")</f>
        <v/>
      </c>
      <c r="DH152" s="166" t="str">
        <f>IFERROR(IF(GETPIVOTDATA("DateRDV",TCD!$B$1,"DT","BA","Bénéficiaire",$A152,DH$6,DH$5,"Mois (DateRDV)",DH$7,"Années (DateRDV)",DH$3),1,""),"")</f>
        <v/>
      </c>
      <c r="DI152" s="166" t="str">
        <f>IFERROR(IF(GETPIVOTDATA("DateRDV",TCD!$B$1,"DT","BA","Bénéficiaire",$A152,DI$6,DI$5,"Mois (DateRDV)",DI$7,"Années (DateRDV)",DI$3),2,""),"")</f>
        <v/>
      </c>
      <c r="DJ152" s="166" t="str">
        <f>IFERROR(IF(GETPIVOTDATA("DateRDV",TCD!$B$1,"DT","BA","Bénéficiaire",$A152,DJ$6,DJ$5,"Mois (DateRDV)",DJ$7,"Années (DateRDV)",DJ$3,"Présence","Présent"),3,""),"")</f>
        <v/>
      </c>
      <c r="DK152" s="166" t="str">
        <f>IFERROR(IF(GETPIVOTDATA("DateRDV",TCD!$B$1,"DT","BA","Bénéficiaire",$A152,DK$6,DK$5,"Mois (DateRDV)",DK$7,"Années (DateRDV)",DK$3,"Présence","Présent"),4,""),"")</f>
        <v/>
      </c>
      <c r="DL152" s="166" t="str">
        <f>IFERROR(IF(GETPIVOTDATA("DateRDV",TCD!$B$1,"DT","BA","Bénéficiaire",$A152,DL$6,DL$5,"Mois (DateRDV)",DL$7,"Années (DateRDV)",DL$3),1,""),"")</f>
        <v/>
      </c>
      <c r="DM152" s="166" t="str">
        <f>IFERROR(IF(GETPIVOTDATA("DateRDV",TCD!$B$1,"DT","BA","Bénéficiaire",$A152,DM$6,DM$5,"Mois (DateRDV)",DM$7,"Années (DateRDV)",DM$3),2,""),"")</f>
        <v/>
      </c>
      <c r="DN152" s="166" t="str">
        <f>IFERROR(IF(GETPIVOTDATA("DateRDV",TCD!$B$1,"DT","BA","Bénéficiaire",$A152,DN$6,DN$5,"Mois (DateRDV)",DN$7,"Années (DateRDV)",DN$3,"Présence","Présent"),3,""),"")</f>
        <v/>
      </c>
      <c r="DO152" s="166" t="str">
        <f>IFERROR(IF(GETPIVOTDATA("DateRDV",TCD!$B$1,"DT","BA","Bénéficiaire",$A152,DO$6,DO$5,"Mois (DateRDV)",DO$7,"Années (DateRDV)",DO$3,"Présence","Présent"),4,""),"")</f>
        <v/>
      </c>
    </row>
    <row r="153" spans="1:119" x14ac:dyDescent="0.2">
      <c r="A153" t="str">
        <v>AVET Marilyne</v>
      </c>
      <c r="B153" s="169" t="str">
        <f>IFERROR(IF(INDEX(Data!P:P,MATCH(A153,Data!B:B,0))&lt;&gt;"",INDEX(Data!P:P,MATCH(A153,Data!B:B,0)),""),"")</f>
        <v>AVET</v>
      </c>
      <c r="C153" s="169" t="str">
        <f>IFERROR(IF(INDEX(Data!O:O,MATCH(A153,Data!B:B,0))&lt;&gt;"",INDEX(Data!O:O,MATCH(A153,Data!B:B,0)),""),"")</f>
        <v>Marilyne</v>
      </c>
      <c r="D153" s="169" t="str">
        <f>IFERROR(IF(INDEX(Data!J:J,MATCH(A153,Data!B:B,0))&lt;&gt;"",INDEX(Data!J:J,MATCH(A153,Data!B:B,0)),""),"")</f>
        <v>CD</v>
      </c>
      <c r="E153" s="169" t="str">
        <f>IFERROR(IF(INDEX(Data!M:M,MATCH(A153,Data!B:B,0))&lt;&gt;"",INDEX(Data!M:M,MATCH(A153,Data!B:B,0)),""),"")</f>
        <v>FILLIERE</v>
      </c>
      <c r="F153" s="169">
        <f>IFERROR(IF(INDEX(Data!N:N,MATCH(A153,Data!B:B,0))&lt;&gt;"",INDEX(Data!N:N,MATCH(A153,Data!B:B,0)),""),"")</f>
        <v>74570</v>
      </c>
      <c r="G153" s="170">
        <f>IFERROR(IF(INDEX(Data!K:K,MATCH(A153,Data!B:B,0))&lt;&gt;"",INDEX(Data!K:K,MATCH(A153,Data!B:B,0)),""),"")</f>
        <v>45657</v>
      </c>
      <c r="H153" s="170">
        <f>IFERROR(IF(INDEX(Data!L:L,MATCH(A153,Data!B:B,0))&lt;&gt;"",INDEX(Data!L:L,MATCH(A153,Data!B:B,0)),""),"")</f>
        <v>45659</v>
      </c>
      <c r="I153" s="170">
        <f>IFERROR(IF(INDEX(Data!C:C,MATCH(A153,Data!B:B,0))&lt;&gt;"",INDEX(Data!C:C,MATCH(A153,Data!B:B,0)),""),"")</f>
        <v>45698</v>
      </c>
      <c r="J153" s="170">
        <f>IFERROR(IF(INDEX(Data!D:D,MATCH(A153,Data!B:B,0))&lt;&gt;"",INDEX(Data!D:D,MATCH(A153,Data!B:B,0)),""),"")</f>
        <v>45777</v>
      </c>
      <c r="K153" s="171" t="str">
        <f>IFERROR(IF(INDEX(Data!H:H,MATCH(A153,Data!B:B,0))&lt;&gt;"",INDEX(Data!H:H,MATCH(A153,Data!B:B,0)),""),"")</f>
        <v>Remobilisation</v>
      </c>
      <c r="L153" s="166" t="str">
        <f>IFERROR(IF(GETPIVOTDATA("DateRDV",TCD!$B$1,"DT","BA","Bénéficiaire",$A153,L$6,L$5,"Mois (DateRDV)",L$7,"Années (DateRDV)",L$3),1,""),"")</f>
        <v/>
      </c>
      <c r="M153" s="166" t="str">
        <f>IFERROR(IF(GETPIVOTDATA("DateRDV",TCD!$B$1,"DT","BA","Bénéficiaire",$A153,M$6,M$5,"Mois (DateRDV)",M$7,"Années (DateRDV)",M$3),2,""),"")</f>
        <v/>
      </c>
      <c r="N153" s="166" t="str">
        <f>IFERROR(IF(GETPIVOTDATA("DateRDV",TCD!$B$1,"DT","BA","Bénéficiaire",$A153,N$6,N$5,"Mois (DateRDV)",N$7,"Années (DateRDV)",N$3,"Présence","Présent"),3,""),"")</f>
        <v/>
      </c>
      <c r="O153" s="166" t="str">
        <f>IFERROR(IF(GETPIVOTDATA("DateRDV",TCD!$B$1,"DT","BA","Bénéficiaire",$A153,O$6,O$5,"Mois (DateRDV)",O$7,"Années (DateRDV)",O$3,"Présence","Présent"),4,""),"")</f>
        <v/>
      </c>
      <c r="P153" s="166" t="str">
        <f>IFERROR(IF(GETPIVOTDATA("DateRDV",TCD!$B$1,"DT","BA","Bénéficiaire",$A153,P$6,P$5,"Mois (DateRDV)",P$7,"Années (DateRDV)",P$3),1,""),"")</f>
        <v/>
      </c>
      <c r="Q153" s="166" t="str">
        <f>IFERROR(IF(GETPIVOTDATA("DateRDV",TCD!$B$1,"DT","BA","Bénéficiaire",$A153,Q$6,Q$5,"Mois (DateRDV)",Q$7,"Années (DateRDV)",Q$3),2,""),"")</f>
        <v/>
      </c>
      <c r="R153" s="166" t="str">
        <f>IFERROR(IF(GETPIVOTDATA("DateRDV",TCD!$B$1,"DT","BA","Bénéficiaire",$A153,R$6,R$5,"Mois (DateRDV)",R$7,"Années (DateRDV)",R$3,"Présence","Présent"),3,""),"")</f>
        <v/>
      </c>
      <c r="S153" s="166" t="str">
        <f>IFERROR(IF(GETPIVOTDATA("DateRDV",TCD!$B$1,"DT","BA","Bénéficiaire",$A153,S$6,S$5,"Mois (DateRDV)",S$7,"Années (DateRDV)",S$3,"Présence","Présent"),4,""),"")</f>
        <v/>
      </c>
      <c r="T153" s="166" t="str">
        <f>IFERROR(IF(GETPIVOTDATA("DateRDV",TCD!$B$1,"DT","BA","Bénéficiaire",$A153,T$6,T$5,"Mois (DateRDV)",T$7,"Années (DateRDV)",T$3),1,""),"")</f>
        <v/>
      </c>
      <c r="U153" s="166" t="str">
        <f>IFERROR(IF(GETPIVOTDATA("DateRDV",TCD!$B$1,"DT","BA","Bénéficiaire",$A153,U$6,U$5,"Mois (DateRDV)",U$7,"Années (DateRDV)",U$3),2,""),"")</f>
        <v/>
      </c>
      <c r="V153" s="166" t="str">
        <f>IFERROR(IF(GETPIVOTDATA("DateRDV",TCD!$B$1,"DT","BA","Bénéficiaire",$A153,V$6,V$5,"Mois (DateRDV)",V$7,"Années (DateRDV)",V$3,"Présence","Présent"),3,""),"")</f>
        <v/>
      </c>
      <c r="W153" s="166" t="str">
        <f>IFERROR(IF(GETPIVOTDATA("DateRDV",TCD!$B$1,"DT","BA","Bénéficiaire",$A153,W$6,W$5,"Mois (DateRDV)",W$7,"Années (DateRDV)",W$3,"Présence","Présent"),4,""),"")</f>
        <v/>
      </c>
      <c r="X153" s="166" t="str">
        <f>IFERROR(IF(GETPIVOTDATA("DateRDV",TCD!$B$1,"DT","BA","Bénéficiaire",$A153,X$6,X$5,"Mois (DateRDV)",X$7,"Années (DateRDV)",X$3),1,""),"")</f>
        <v/>
      </c>
      <c r="Y153" s="166" t="str">
        <f>IFERROR(IF(GETPIVOTDATA("DateRDV",TCD!$B$1,"DT","BA","Bénéficiaire",$A153,Y$6,Y$5,"Mois (DateRDV)",Y$7,"Années (DateRDV)",Y$3),2,""),"")</f>
        <v/>
      </c>
      <c r="Z153" s="166" t="str">
        <f>IFERROR(IF(GETPIVOTDATA("DateRDV",TCD!$B$1,"DT","BA","Bénéficiaire",$A153,Z$6,Z$5,"Mois (DateRDV)",Z$7,"Années (DateRDV)",Z$3,"Présence","Présent"),3,""),"")</f>
        <v/>
      </c>
      <c r="AA153" s="166" t="str">
        <f>IFERROR(IF(GETPIVOTDATA("DateRDV",TCD!$B$1,"DT","BA","Bénéficiaire",$A153,AA$6,AA$5,"Mois (DateRDV)",AA$7,"Années (DateRDV)",AA$3,"Présence","Présent"),4,""),"")</f>
        <v/>
      </c>
      <c r="AB153" s="166" t="str">
        <f>IFERROR(IF(GETPIVOTDATA("DateRDV",TCD!$B$1,"DT","BA","Bénéficiaire",$A153,AB$6,AB$5,"Mois (DateRDV)",AB$7,"Années (DateRDV)",AB$3),1,""),"")</f>
        <v/>
      </c>
      <c r="AC153" s="166" t="str">
        <f>IFERROR(IF(GETPIVOTDATA("DateRDV",TCD!$B$1,"DT","BA","Bénéficiaire",$A153,AC$6,AC$5,"Mois (DateRDV)",AC$7,"Années (DateRDV)",AC$3),2,""),"")</f>
        <v/>
      </c>
      <c r="AD153" s="166" t="str">
        <f>IFERROR(IF(GETPIVOTDATA("DateRDV",TCD!$B$1,"DT","BA","Bénéficiaire",$A153,AD$6,AD$5,"Mois (DateRDV)",AD$7,"Années (DateRDV)",AD$3,"Présence","Présent"),3,""),"")</f>
        <v/>
      </c>
      <c r="AE153" s="166" t="str">
        <f>IFERROR(IF(GETPIVOTDATA("DateRDV",TCD!$B$1,"DT","BA","Bénéficiaire",$A153,AE$6,AE$5,"Mois (DateRDV)",AE$7,"Années (DateRDV)",AE$3,"Présence","Présent"),4,""),"")</f>
        <v/>
      </c>
      <c r="AF153" s="166" t="str">
        <f>IFERROR(IF(GETPIVOTDATA("DateRDV",TCD!$B$1,"DT","BA","Bénéficiaire",$A153,AF$6,AF$5,"Mois (DateRDV)",AF$7,"Années (DateRDV)",AF$3),1,""),"")</f>
        <v/>
      </c>
      <c r="AG153" s="166" t="str">
        <f>IFERROR(IF(GETPIVOTDATA("DateRDV",TCD!$B$1,"DT","BA","Bénéficiaire",$A153,AG$6,AG$5,"Mois (DateRDV)",AG$7,"Années (DateRDV)",AG$3),2,""),"")</f>
        <v/>
      </c>
      <c r="AH153" s="166" t="str">
        <f>IFERROR(IF(GETPIVOTDATA("DateRDV",TCD!$B$1,"DT","BA","Bénéficiaire",$A153,AH$6,AH$5,"Mois (DateRDV)",AH$7,"Années (DateRDV)",AH$3,"Présence","Présent"),3,""),"")</f>
        <v/>
      </c>
      <c r="AI153" s="166" t="str">
        <f>IFERROR(IF(GETPIVOTDATA("DateRDV",TCD!$B$1,"DT","BA","Bénéficiaire",$A153,AI$6,AI$5,"Mois (DateRDV)",AI$7,"Années (DateRDV)",AI$3,"Présence","Présent"),4,""),"")</f>
        <v/>
      </c>
      <c r="AJ153" s="166" t="str">
        <f>IFERROR(IF(GETPIVOTDATA("DateRDV",TCD!$B$1,"DT","BA","Bénéficiaire",$A153,AJ$6,AJ$5,"Mois (DateRDV)",AJ$7,"Années (DateRDV)",AJ$3),1,""),"")</f>
        <v/>
      </c>
      <c r="AK153" s="166" t="str">
        <f>IFERROR(IF(GETPIVOTDATA("DateRDV",TCD!$B$1,"DT","BA","Bénéficiaire",$A153,AK$6,AK$5,"Mois (DateRDV)",AK$7,"Années (DateRDV)",AK$3),2,""),"")</f>
        <v/>
      </c>
      <c r="AL153" s="166" t="str">
        <f>IFERROR(IF(GETPIVOTDATA("DateRDV",TCD!$B$1,"DT","BA","Bénéficiaire",$A153,AL$6,AL$5,"Mois (DateRDV)",AL$7,"Années (DateRDV)",AL$3,"Présence","Présent"),3,""),"")</f>
        <v/>
      </c>
      <c r="AM153" s="166" t="str">
        <f>IFERROR(IF(GETPIVOTDATA("DateRDV",TCD!$B$1,"DT","BA","Bénéficiaire",$A153,AM$6,AM$5,"Mois (DateRDV)",AM$7,"Années (DateRDV)",AM$3,"Présence","Présent"),4,""),"")</f>
        <v/>
      </c>
      <c r="AN153" s="166" t="str">
        <f>IFERROR(IF(GETPIVOTDATA("DateRDV",TCD!$B$1,"DT","BA","Bénéficiaire",$A153,AN$6,AN$5,"Mois (DateRDV)",AN$7,"Années (DateRDV)",AN$3),1,""),"")</f>
        <v/>
      </c>
      <c r="AO153" s="166" t="str">
        <f>IFERROR(IF(GETPIVOTDATA("DateRDV",TCD!$B$1,"DT","BA","Bénéficiaire",$A153,AO$6,AO$5,"Mois (DateRDV)",AO$7,"Années (DateRDV)",AO$3),2,""),"")</f>
        <v/>
      </c>
      <c r="AP153" s="166" t="str">
        <f>IFERROR(IF(GETPIVOTDATA("DateRDV",TCD!$B$1,"DT","BA","Bénéficiaire",$A153,AP$6,AP$5,"Mois (DateRDV)",AP$7,"Années (DateRDV)",AP$3,"Présence","Présent"),3,""),"")</f>
        <v/>
      </c>
      <c r="AQ153" s="166" t="str">
        <f>IFERROR(IF(GETPIVOTDATA("DateRDV",TCD!$B$1,"DT","BA","Bénéficiaire",$A153,AQ$6,AQ$5,"Mois (DateRDV)",AQ$7,"Années (DateRDV)",AQ$3,"Présence","Présent"),4,""),"")</f>
        <v/>
      </c>
      <c r="AR153" s="166" t="str">
        <f>IFERROR(IF(GETPIVOTDATA("DateRDV",TCD!$B$1,"DT","BA","Bénéficiaire",$A153,AR$6,AR$5,"Mois (DateRDV)",AR$7,"Années (DateRDV)",AR$3),1,""),"")</f>
        <v/>
      </c>
      <c r="AS153" s="166" t="str">
        <f>IFERROR(IF(GETPIVOTDATA("DateRDV",TCD!$B$1,"DT","BA","Bénéficiaire",$A153,AS$6,AS$5,"Mois (DateRDV)",AS$7,"Années (DateRDV)",AS$3),2,""),"")</f>
        <v/>
      </c>
      <c r="AT153" s="166" t="str">
        <f>IFERROR(IF(GETPIVOTDATA("DateRDV",TCD!$B$1,"DT","BA","Bénéficiaire",$A153,AT$6,AT$5,"Mois (DateRDV)",AT$7,"Années (DateRDV)",AT$3,"Présence","Présent"),3,""),"")</f>
        <v/>
      </c>
      <c r="AU153" s="166" t="str">
        <f>IFERROR(IF(GETPIVOTDATA("DateRDV",TCD!$B$1,"DT","BA","Bénéficiaire",$A153,AU$6,AU$5,"Mois (DateRDV)",AU$7,"Années (DateRDV)",AU$3,"Présence","Présent"),4,""),"")</f>
        <v/>
      </c>
      <c r="AV153" s="166" t="str">
        <f>IFERROR(IF(GETPIVOTDATA("DateRDV",TCD!$B$1,"DT","BA","Bénéficiaire",$A153,AV$6,AV$5,"Mois (DateRDV)",AV$7,"Années (DateRDV)",AV$3),1,""),"")</f>
        <v/>
      </c>
      <c r="AW153" s="166" t="str">
        <f>IFERROR(IF(GETPIVOTDATA("DateRDV",TCD!$B$1,"DT","BA","Bénéficiaire",$A153,AW$6,AW$5,"Mois (DateRDV)",AW$7,"Années (DateRDV)",AW$3),2,""),"")</f>
        <v/>
      </c>
      <c r="AX153" s="166" t="str">
        <f>IFERROR(IF(GETPIVOTDATA("DateRDV",TCD!$B$1,"DT","BA","Bénéficiaire",$A153,AX$6,AX$5,"Mois (DateRDV)",AX$7,"Années (DateRDV)",AX$3,"Présence","Présent"),3,""),"")</f>
        <v/>
      </c>
      <c r="AY153" s="166" t="str">
        <f>IFERROR(IF(GETPIVOTDATA("DateRDV",TCD!$B$1,"DT","BA","Bénéficiaire",$A153,AY$6,AY$5,"Mois (DateRDV)",AY$7,"Années (DateRDV)",AY$3,"Présence","Présent"),4,""),"")</f>
        <v/>
      </c>
      <c r="AZ153" s="166" t="str">
        <f>IFERROR(IF(GETPIVOTDATA("DateRDV",TCD!$B$1,"DT","BA","Bénéficiaire",$A153,AZ$6,AZ$5,"Mois (DateRDV)",AZ$7,"Années (DateRDV)",AZ$3),1,""),"")</f>
        <v/>
      </c>
      <c r="BA153" s="166" t="str">
        <f>IFERROR(IF(GETPIVOTDATA("DateRDV",TCD!$B$1,"DT","BA","Bénéficiaire",$A153,BA$6,BA$5,"Mois (DateRDV)",BA$7,"Années (DateRDV)",BA$3),2,""),"")</f>
        <v/>
      </c>
      <c r="BB153" s="166" t="str">
        <f>IFERROR(IF(GETPIVOTDATA("DateRDV",TCD!$B$1,"DT","BA","Bénéficiaire",$A153,BB$6,BB$5,"Mois (DateRDV)",BB$7,"Années (DateRDV)",BB$3,"Présence","Présent"),3,""),"")</f>
        <v/>
      </c>
      <c r="BC153" s="166" t="str">
        <f>IFERROR(IF(GETPIVOTDATA("DateRDV",TCD!$B$1,"DT","BA","Bénéficiaire",$A153,BC$6,BC$5,"Mois (DateRDV)",BC$7,"Années (DateRDV)",BC$3,"Présence","Présent"),4,""),"")</f>
        <v/>
      </c>
      <c r="BD153" s="166" t="str">
        <f>IFERROR(IF(GETPIVOTDATA("DateRDV",TCD!$B$1,"DT","BA","Bénéficiaire",$A153,BD$6,BD$5,"Mois (DateRDV)",BD$7,"Années (DateRDV)",BD$3),1,""),"")</f>
        <v/>
      </c>
      <c r="BE153" s="166" t="str">
        <f>IFERROR(IF(GETPIVOTDATA("DateRDV",TCD!$B$1,"DT","BA","Bénéficiaire",$A153,BE$6,BE$5,"Mois (DateRDV)",BE$7,"Années (DateRDV)",BE$3),2,""),"")</f>
        <v/>
      </c>
      <c r="BF153" s="166" t="str">
        <f>IFERROR(IF(GETPIVOTDATA("DateRDV",TCD!$B$1,"DT","BA","Bénéficiaire",$A153,BF$6,BF$5,"Mois (DateRDV)",BF$7,"Années (DateRDV)",BF$3,"Présence","Présent"),3,""),"")</f>
        <v/>
      </c>
      <c r="BG153" s="166" t="str">
        <f>IFERROR(IF(GETPIVOTDATA("DateRDV",TCD!$B$1,"DT","BA","Bénéficiaire",$A153,BG$6,BG$5,"Mois (DateRDV)",BG$7,"Années (DateRDV)",BG$3,"Présence","Présent"),4,""),"")</f>
        <v/>
      </c>
      <c r="BH153" s="166" t="str">
        <f>IFERROR(IF(GETPIVOTDATA("DateRDV",TCD!$B$1,"DT","BA","Bénéficiaire",$A153,BH$6,BH$5,"Mois (DateRDV)",BH$7,"Années (DateRDV)",BH$3),1,""),"")</f>
        <v/>
      </c>
      <c r="BI153" s="166" t="str">
        <f>IFERROR(IF(GETPIVOTDATA("DateRDV",TCD!$B$1,"DT","BA","Bénéficiaire",$A153,BI$6,BI$5,"Mois (DateRDV)",BI$7,"Années (DateRDV)",BI$3),2,""),"")</f>
        <v/>
      </c>
      <c r="BJ153" s="166" t="str">
        <f>IFERROR(IF(GETPIVOTDATA("DateRDV",TCD!$B$1,"DT","BA","Bénéficiaire",$A153,BJ$6,BJ$5,"Mois (DateRDV)",BJ$7,"Années (DateRDV)",BJ$3,"Présence","Présent"),3,""),"")</f>
        <v/>
      </c>
      <c r="BK153" s="166" t="str">
        <f>IFERROR(IF(GETPIVOTDATA("DateRDV",TCD!$B$1,"DT","BA","Bénéficiaire",$A153,BK$6,BK$5,"Mois (DateRDV)",BK$7,"Années (DateRDV)",BK$3,"Présence","Présent"),4,""),"")</f>
        <v/>
      </c>
      <c r="BL153" s="166" t="str">
        <f>IFERROR(IF(GETPIVOTDATA("DateRDV",TCD!$B$1,"DT","BA","Bénéficiaire",$A153,BL$6,BL$5,"Mois (DateRDV)",BL$7,"Années (DateRDV)",BL$3),1,""),"")</f>
        <v/>
      </c>
      <c r="BM153" s="166" t="str">
        <f>IFERROR(IF(GETPIVOTDATA("DateRDV",TCD!$B$1,"DT","BA","Bénéficiaire",$A153,BM$6,BM$5,"Mois (DateRDV)",BM$7,"Années (DateRDV)",BM$3),2,""),"")</f>
        <v/>
      </c>
      <c r="BN153" s="166" t="str">
        <f>IFERROR(IF(GETPIVOTDATA("DateRDV",TCD!$B$1,"DT","BA","Bénéficiaire",$A153,BN$6,BN$5,"Mois (DateRDV)",BN$7,"Années (DateRDV)",BN$3,"Présence","Présent"),3,""),"")</f>
        <v/>
      </c>
      <c r="BO153" s="166" t="str">
        <f>IFERROR(IF(GETPIVOTDATA("DateRDV",TCD!$B$1,"DT","BA","Bénéficiaire",$A153,BO$6,BO$5,"Mois (DateRDV)",BO$7,"Années (DateRDV)",BO$3,"Présence","Présent"),4,""),"")</f>
        <v/>
      </c>
      <c r="BP153" s="166" t="str">
        <f>IFERROR(IF(GETPIVOTDATA("DateRDV",TCD!$B$1,"DT","BA","Bénéficiaire",$A153,BP$6,BP$5,"Mois (DateRDV)",BP$7,"Années (DateRDV)",BP$3),1,""),"")</f>
        <v/>
      </c>
      <c r="BQ153" s="166" t="str">
        <f>IFERROR(IF(GETPIVOTDATA("DateRDV",TCD!$B$1,"DT","BA","Bénéficiaire",$A153,BQ$6,BQ$5,"Mois (DateRDV)",BQ$7,"Années (DateRDV)",BQ$3),2,""),"")</f>
        <v/>
      </c>
      <c r="BR153" s="166" t="str">
        <f>IFERROR(IF(GETPIVOTDATA("DateRDV",TCD!$B$1,"DT","BA","Bénéficiaire",$A153,BR$6,BR$5,"Mois (DateRDV)",BR$7,"Années (DateRDV)",BR$3,"Présence","Présent"),3,""),"")</f>
        <v/>
      </c>
      <c r="BS153" s="166" t="str">
        <f>IFERROR(IF(GETPIVOTDATA("DateRDV",TCD!$B$1,"DT","BA","Bénéficiaire",$A153,BS$6,BS$5,"Mois (DateRDV)",BS$7,"Années (DateRDV)",BS$3,"Présence","Présent"),4,""),"")</f>
        <v/>
      </c>
      <c r="BT153" s="166" t="str">
        <f>IFERROR(IF(GETPIVOTDATA("DateRDV",TCD!$B$1,"DT","BA","Bénéficiaire",$A153,BT$6,BT$5,"Mois (DateRDV)",BT$7,"Années (DateRDV)",BT$3),1,""),"")</f>
        <v/>
      </c>
      <c r="BU153" s="166" t="str">
        <f>IFERROR(IF(GETPIVOTDATA("DateRDV",TCD!$B$1,"DT","BA","Bénéficiaire",$A153,BU$6,BU$5,"Mois (DateRDV)",BU$7,"Années (DateRDV)",BU$3),2,""),"")</f>
        <v/>
      </c>
      <c r="BV153" s="166" t="str">
        <f>IFERROR(IF(GETPIVOTDATA("DateRDV",TCD!$B$1,"DT","BA","Bénéficiaire",$A153,BV$6,BV$5,"Mois (DateRDV)",BV$7,"Années (DateRDV)",BV$3,"Présence","Présent"),3,""),"")</f>
        <v/>
      </c>
      <c r="BW153" s="166" t="str">
        <f>IFERROR(IF(GETPIVOTDATA("DateRDV",TCD!$B$1,"DT","BA","Bénéficiaire",$A153,BW$6,BW$5,"Mois (DateRDV)",BW$7,"Années (DateRDV)",BW$3,"Présence","Présent"),4,""),"")</f>
        <v/>
      </c>
      <c r="BX153" s="166" t="str">
        <f>IFERROR(IF(GETPIVOTDATA("DateRDV",TCD!$B$1,"DT","BA","Bénéficiaire",$A153,BX$6,BX$5,"Mois (DateRDV)",BX$7,"Années (DateRDV)",BX$3),1,""),"")</f>
        <v/>
      </c>
      <c r="BY153" s="166" t="str">
        <f>IFERROR(IF(GETPIVOTDATA("DateRDV",TCD!$B$1,"DT","BA","Bénéficiaire",$A153,BY$6,BY$5,"Mois (DateRDV)",BY$7,"Années (DateRDV)",BY$3),2,""),"")</f>
        <v/>
      </c>
      <c r="BZ153" s="166" t="str">
        <f>IFERROR(IF(GETPIVOTDATA("DateRDV",TCD!$B$1,"DT","BA","Bénéficiaire",$A153,BZ$6,BZ$5,"Mois (DateRDV)",BZ$7,"Années (DateRDV)",BZ$3,"Présence","Présent"),3,""),"")</f>
        <v/>
      </c>
      <c r="CA153" s="166" t="str">
        <f>IFERROR(IF(GETPIVOTDATA("DateRDV",TCD!$B$1,"DT","BA","Bénéficiaire",$A153,CA$6,CA$5,"Mois (DateRDV)",CA$7,"Années (DateRDV)",CA$3,"Présence","Présent"),4,""),"")</f>
        <v/>
      </c>
      <c r="CB153" s="166" t="str">
        <f>IFERROR(IF(GETPIVOTDATA("DateRDV",TCD!$B$1,"DT","BA","Bénéficiaire",$A153,CB$6,CB$5,"Mois (DateRDV)",CB$7,"Années (DateRDV)",CB$3),1,""),"")</f>
        <v/>
      </c>
      <c r="CC153" s="166" t="str">
        <f>IFERROR(IF(GETPIVOTDATA("DateRDV",TCD!$B$1,"DT","BA","Bénéficiaire",$A153,CC$6,CC$5,"Mois (DateRDV)",CC$7,"Années (DateRDV)",CC$3),2,""),"")</f>
        <v/>
      </c>
      <c r="CD153" s="166" t="str">
        <f>IFERROR(IF(GETPIVOTDATA("DateRDV",TCD!$B$1,"DT","BA","Bénéficiaire",$A153,CD$6,CD$5,"Mois (DateRDV)",CD$7,"Années (DateRDV)",CD$3,"Présence","Présent"),3,""),"")</f>
        <v/>
      </c>
      <c r="CE153" s="166" t="str">
        <f>IFERROR(IF(GETPIVOTDATA("DateRDV",TCD!$B$1,"DT","BA","Bénéficiaire",$A153,CE$6,CE$5,"Mois (DateRDV)",CE$7,"Années (DateRDV)",CE$3,"Présence","Présent"),4,""),"")</f>
        <v/>
      </c>
      <c r="CF153" s="166" t="str">
        <f>IFERROR(IF(GETPIVOTDATA("DateRDV",TCD!$B$1,"DT","BA","Bénéficiaire",$A153,CF$6,CF$5,"Mois (DateRDV)",CF$7,"Années (DateRDV)",CF$3),1,""),"")</f>
        <v/>
      </c>
      <c r="CG153" s="166" t="str">
        <f>IFERROR(IF(GETPIVOTDATA("DateRDV",TCD!$B$1,"DT","BA","Bénéficiaire",$A153,CG$6,CG$5,"Mois (DateRDV)",CG$7,"Années (DateRDV)",CG$3),2,""),"")</f>
        <v/>
      </c>
      <c r="CH153" s="166" t="str">
        <f>IFERROR(IF(GETPIVOTDATA("DateRDV",TCD!$B$1,"DT","BA","Bénéficiaire",$A153,CH$6,CH$5,"Mois (DateRDV)",CH$7,"Années (DateRDV)",CH$3,"Présence","Présent"),3,""),"")</f>
        <v/>
      </c>
      <c r="CI153" s="166" t="str">
        <f>IFERROR(IF(GETPIVOTDATA("DateRDV",TCD!$B$1,"DT","BA","Bénéficiaire",$A153,CI$6,CI$5,"Mois (DateRDV)",CI$7,"Années (DateRDV)",CI$3,"Présence","Présent"),4,""),"")</f>
        <v/>
      </c>
      <c r="CJ153" s="166" t="str">
        <f>IFERROR(IF(GETPIVOTDATA("DateRDV",TCD!$B$1,"DT","BA","Bénéficiaire",$A153,CJ$6,CJ$5,"Mois (DateRDV)",CJ$7,"Années (DateRDV)",CJ$3),1,""),"")</f>
        <v/>
      </c>
      <c r="CK153" s="166" t="str">
        <f>IFERROR(IF(GETPIVOTDATA("DateRDV",TCD!$B$1,"DT","BA","Bénéficiaire",$A153,CK$6,CK$5,"Mois (DateRDV)",CK$7,"Années (DateRDV)",CK$3),2,""),"")</f>
        <v/>
      </c>
      <c r="CL153" s="166" t="str">
        <f>IFERROR(IF(GETPIVOTDATA("DateRDV",TCD!$B$1,"DT","BA","Bénéficiaire",$A153,BE$6,BE$5,"Mois (DateRDV)",BE$7,"Années (DateRDV)",BE$3,"Présence","Présent"),3,""),"")</f>
        <v/>
      </c>
      <c r="CM153" s="166" t="str">
        <f>IFERROR(IF(GETPIVOTDATA("DateRDV",TCD!$B$1,"DT","BA","Bénéficiaire",$A153,CM$6,CM$5,"Mois (DateRDV)",CM$7,"Années (DateRDV)",CM$3,"Présence","Présent"),4,""),"")</f>
        <v/>
      </c>
      <c r="CN153" s="166" t="str">
        <f>IFERROR(IF(GETPIVOTDATA("DateRDV",TCD!$B$1,"DT","BA","Bénéficiaire",$A153,CN$6,CN$5,"Mois (DateRDV)",CN$7,"Années (DateRDV)",CN$3),1,""),"")</f>
        <v/>
      </c>
      <c r="CO153" s="166" t="str">
        <f>IFERROR(IF(GETPIVOTDATA("DateRDV",TCD!$B$1,"DT","BA","Bénéficiaire",$A153,CO$6,CO$5,"Mois (DateRDV)",CO$7,"Années (DateRDV)",CO$3),2,""),"")</f>
        <v/>
      </c>
      <c r="CP153" s="166" t="str">
        <f>IFERROR(IF(GETPIVOTDATA("DateRDV",TCD!$B$1,"DT","BA","Bénéficiaire",$A153,CP$6,CP$5,"Mois (DateRDV)",CP$7,"Années (DateRDV)",CP$3,"Présence","Présent"),3,""),"")</f>
        <v/>
      </c>
      <c r="CQ153" s="166" t="str">
        <f>IFERROR(IF(GETPIVOTDATA("DateRDV",TCD!$B$1,"DT","BA","Bénéficiaire",$A153,CQ$6,CQ$5,"Mois (DateRDV)",CQ$7,"Années (DateRDV)",CQ$3,"Présence","Présent"),4,""),"")</f>
        <v/>
      </c>
      <c r="CR153" s="166" t="str">
        <f>IFERROR(IF(GETPIVOTDATA("DateRDV",TCD!$B$1,"DT","BA","Bénéficiaire",$A153,CR$6,CR$5,"Mois (DateRDV)",CR$7,"Années (DateRDV)",CR$3),1,""),"")</f>
        <v/>
      </c>
      <c r="CS153" s="166" t="str">
        <f>IFERROR(IF(GETPIVOTDATA("DateRDV",TCD!$B$1,"DT","BA","Bénéficiaire",$A153,CS$6,CS$5,"Mois (DateRDV)",CS$7,"Années (DateRDV)",CS$3),2,""),"")</f>
        <v/>
      </c>
      <c r="CT153" s="166" t="str">
        <f>IFERROR(IF(GETPIVOTDATA("DateRDV",TCD!$B$1,"DT","BA","Bénéficiaire",$A153,CT$6,CT$5,"Mois (DateRDV)",CT$7,"Années (DateRDV)",CT$3,"Présence","Présent"),3,""),"")</f>
        <v/>
      </c>
      <c r="CU153" s="166" t="str">
        <f>IFERROR(IF(GETPIVOTDATA("DateRDV",TCD!$B$1,"DT","BA","Bénéficiaire",$A153,CU$6,CU$5,"Mois (DateRDV)",CU$7,"Années (DateRDV)",CU$3,"Présence","Présent"),4,""),"")</f>
        <v/>
      </c>
      <c r="CV153" s="166" t="str">
        <f>IFERROR(IF(GETPIVOTDATA("DateRDV",TCD!$B$1,"DT","BA","Bénéficiaire",$A153,CV$6,CV$5,"Mois (DateRDV)",CV$7,"Années (DateRDV)",CV$3),1,""),"")</f>
        <v/>
      </c>
      <c r="CW153" s="166" t="str">
        <f>IFERROR(IF(GETPIVOTDATA("DateRDV",TCD!$B$1,"DT","BA","Bénéficiaire",$A153,CW$6,CW$5,"Mois (DateRDV)",CW$7,"Années (DateRDV)",CW$3),2,""),"")</f>
        <v/>
      </c>
      <c r="CX153" s="166" t="str">
        <f>IFERROR(IF(GETPIVOTDATA("DateRDV",TCD!$B$1,"DT","BA","Bénéficiaire",$A153,CX$6,CX$5,"Mois (DateRDV)",CX$7,"Années (DateRDV)",CX$3,"Présence","Présent"),3,""),"")</f>
        <v/>
      </c>
      <c r="CY153" s="166" t="str">
        <f>IFERROR(IF(GETPIVOTDATA("DateRDV",TCD!$B$1,"DT","BA","Bénéficiaire",$A153,CY$6,CY$5,"Mois (DateRDV)",CY$7,"Années (DateRDV)",CY$3,"Présence","Présent"),4,""),"")</f>
        <v/>
      </c>
      <c r="CZ153" s="166" t="str">
        <f>IFERROR(IF(GETPIVOTDATA("DateRDV",TCD!$B$1,"DT","BA","Bénéficiaire",$A153,CZ$6,CZ$5,"Mois (DateRDV)",CZ$7,"Années (DateRDV)",CZ$3),1,""),"")</f>
        <v/>
      </c>
      <c r="DA153" s="166" t="str">
        <f>IFERROR(IF(GETPIVOTDATA("DateRDV",TCD!$B$1,"DT","BA","Bénéficiaire",$A153,DA$6,DA$5,"Mois (DateRDV)",DA$7,"Années (DateRDV)",DA$3),2,""),"")</f>
        <v/>
      </c>
      <c r="DB153" s="166" t="str">
        <f>IFERROR(IF(GETPIVOTDATA("DateRDV",TCD!$B$1,"DT","BA","Bénéficiaire",$A153,DB$6,DB$5,"Mois (DateRDV)",DB$7,"Années (DateRDV)",DB$3,"Présence","Présent"),3,""),"")</f>
        <v/>
      </c>
      <c r="DC153" s="166" t="str">
        <f>IFERROR(IF(GETPIVOTDATA("DateRDV",TCD!$B$1,"DT","BA","Bénéficiaire",$A153,DC$6,DC$5,"Mois (DateRDV)",DC$7,"Années (DateRDV)",DC$3,"Présence","Présent"),4,""),"")</f>
        <v/>
      </c>
      <c r="DD153" s="166" t="str">
        <f>IFERROR(IF(GETPIVOTDATA("DateRDV",TCD!$B$1,"DT","BA","Bénéficiaire",$A153,DD$6,DD$5,"Mois (DateRDV)",DD$7,"Années (DateRDV)",DD$3),1,""),"")</f>
        <v/>
      </c>
      <c r="DE153" s="166" t="str">
        <f>IFERROR(IF(GETPIVOTDATA("DateRDV",TCD!$B$1,"DT","BA","Bénéficiaire",$A153,DE$6,DE$5,"Mois (DateRDV)",DE$7,"Années (DateRDV)",DE$3),2,""),"")</f>
        <v/>
      </c>
      <c r="DF153" s="166" t="str">
        <f>IFERROR(IF(GETPIVOTDATA("DateRDV",TCD!$B$1,"DT","BA","Bénéficiaire",$A153,DF$6,DF$5,"Mois (DateRDV)",DF$7,"Années (DateRDV)",DF$3,"Présence","Présent"),3,""),"")</f>
        <v/>
      </c>
      <c r="DG153" s="166" t="str">
        <f>IFERROR(IF(GETPIVOTDATA("DateRDV",TCD!$B$1,"DT","BA","Bénéficiaire",$A153,DG$6,DG$5,"Mois (DateRDV)",DG$7,"Années (DateRDV)",DG$3,"Présence","Présent"),4,""),"")</f>
        <v/>
      </c>
      <c r="DH153" s="166" t="str">
        <f>IFERROR(IF(GETPIVOTDATA("DateRDV",TCD!$B$1,"DT","BA","Bénéficiaire",$A153,DH$6,DH$5,"Mois (DateRDV)",DH$7,"Années (DateRDV)",DH$3),1,""),"")</f>
        <v/>
      </c>
      <c r="DI153" s="166" t="str">
        <f>IFERROR(IF(GETPIVOTDATA("DateRDV",TCD!$B$1,"DT","BA","Bénéficiaire",$A153,DI$6,DI$5,"Mois (DateRDV)",DI$7,"Années (DateRDV)",DI$3),2,""),"")</f>
        <v/>
      </c>
      <c r="DJ153" s="166" t="str">
        <f>IFERROR(IF(GETPIVOTDATA("DateRDV",TCD!$B$1,"DT","BA","Bénéficiaire",$A153,DJ$6,DJ$5,"Mois (DateRDV)",DJ$7,"Années (DateRDV)",DJ$3,"Présence","Présent"),3,""),"")</f>
        <v/>
      </c>
      <c r="DK153" s="166" t="str">
        <f>IFERROR(IF(GETPIVOTDATA("DateRDV",TCD!$B$1,"DT","BA","Bénéficiaire",$A153,DK$6,DK$5,"Mois (DateRDV)",DK$7,"Années (DateRDV)",DK$3,"Présence","Présent"),4,""),"")</f>
        <v/>
      </c>
      <c r="DL153" s="166" t="str">
        <f>IFERROR(IF(GETPIVOTDATA("DateRDV",TCD!$B$1,"DT","BA","Bénéficiaire",$A153,DL$6,DL$5,"Mois (DateRDV)",DL$7,"Années (DateRDV)",DL$3),1,""),"")</f>
        <v/>
      </c>
      <c r="DM153" s="166" t="str">
        <f>IFERROR(IF(GETPIVOTDATA("DateRDV",TCD!$B$1,"DT","BA","Bénéficiaire",$A153,DM$6,DM$5,"Mois (DateRDV)",DM$7,"Années (DateRDV)",DM$3),2,""),"")</f>
        <v/>
      </c>
      <c r="DN153" s="166" t="str">
        <f>IFERROR(IF(GETPIVOTDATA("DateRDV",TCD!$B$1,"DT","BA","Bénéficiaire",$A153,DN$6,DN$5,"Mois (DateRDV)",DN$7,"Années (DateRDV)",DN$3,"Présence","Présent"),3,""),"")</f>
        <v/>
      </c>
      <c r="DO153" s="166" t="str">
        <f>IFERROR(IF(GETPIVOTDATA("DateRDV",TCD!$B$1,"DT","BA","Bénéficiaire",$A153,DO$6,DO$5,"Mois (DateRDV)",DO$7,"Années (DateRDV)",DO$3,"Présence","Présent"),4,""),"")</f>
        <v/>
      </c>
    </row>
    <row r="154" spans="1:119" x14ac:dyDescent="0.2">
      <c r="A154" t="str">
        <v>BOUNOUR Zohra</v>
      </c>
      <c r="B154" s="169" t="str">
        <f>IFERROR(IF(INDEX(Data!P:P,MATCH(A154,Data!B:B,0))&lt;&gt;"",INDEX(Data!P:P,MATCH(A154,Data!B:B,0)),""),"")</f>
        <v>BOUNOUR</v>
      </c>
      <c r="C154" s="169" t="str">
        <f>IFERROR(IF(INDEX(Data!O:O,MATCH(A154,Data!B:B,0))&lt;&gt;"",INDEX(Data!O:O,MATCH(A154,Data!B:B,0)),""),"")</f>
        <v>Zohra</v>
      </c>
      <c r="D154" s="169" t="str">
        <f>IFERROR(IF(INDEX(Data!J:J,MATCH(A154,Data!B:B,0))&lt;&gt;"",INDEX(Data!J:J,MATCH(A154,Data!B:B,0)),""),"")</f>
        <v>CD</v>
      </c>
      <c r="E154" s="169" t="str">
        <f>IFERROR(IF(INDEX(Data!M:M,MATCH(A154,Data!B:B,0))&lt;&gt;"",INDEX(Data!M:M,MATCH(A154,Data!B:B,0)),""),"")</f>
        <v>CRAN-GEVRIER</v>
      </c>
      <c r="F154" s="169">
        <f>IFERROR(IF(INDEX(Data!N:N,MATCH(A154,Data!B:B,0))&lt;&gt;"",INDEX(Data!N:N,MATCH(A154,Data!B:B,0)),""),"")</f>
        <v>74960</v>
      </c>
      <c r="G154" s="170">
        <f>IFERROR(IF(INDEX(Data!K:K,MATCH(A154,Data!B:B,0))&lt;&gt;"",INDEX(Data!K:K,MATCH(A154,Data!B:B,0)),""),"")</f>
        <v>45610</v>
      </c>
      <c r="H154" s="170">
        <f>IFERROR(IF(INDEX(Data!L:L,MATCH(A154,Data!B:B,0))&lt;&gt;"",INDEX(Data!L:L,MATCH(A154,Data!B:B,0)),""),"")</f>
        <v>45610</v>
      </c>
      <c r="I154" s="170">
        <f>IFERROR(IF(INDEX(Data!C:C,MATCH(A154,Data!B:B,0))&lt;&gt;"",INDEX(Data!C:C,MATCH(A154,Data!B:B,0)),""),"")</f>
        <v>45623</v>
      </c>
      <c r="J154" s="170">
        <f>IFERROR(IF(INDEX(Data!D:D,MATCH(A154,Data!B:B,0))&lt;&gt;"",INDEX(Data!D:D,MATCH(A154,Data!B:B,0)),""),"")</f>
        <v>45751</v>
      </c>
      <c r="K154" s="171" t="str">
        <f>IFERROR(IF(INDEX(Data!H:H,MATCH(A154,Data!B:B,0))&lt;&gt;"",INDEX(Data!H:H,MATCH(A154,Data!B:B,0)),""),"")</f>
        <v/>
      </c>
      <c r="L154" s="166" t="str">
        <f>IFERROR(IF(GETPIVOTDATA("DateRDV",TCD!$B$1,"DT","BA","Bénéficiaire",$A154,L$6,L$5,"Mois (DateRDV)",L$7,"Années (DateRDV)",L$3),1,""),"")</f>
        <v/>
      </c>
      <c r="M154" s="166" t="str">
        <f>IFERROR(IF(GETPIVOTDATA("DateRDV",TCD!$B$1,"DT","BA","Bénéficiaire",$A154,M$6,M$5,"Mois (DateRDV)",M$7,"Années (DateRDV)",M$3),2,""),"")</f>
        <v/>
      </c>
      <c r="N154" s="166" t="str">
        <f>IFERROR(IF(GETPIVOTDATA("DateRDV",TCD!$B$1,"DT","BA","Bénéficiaire",$A154,N$6,N$5,"Mois (DateRDV)",N$7,"Années (DateRDV)",N$3,"Présence","Présent"),3,""),"")</f>
        <v/>
      </c>
      <c r="O154" s="166" t="str">
        <f>IFERROR(IF(GETPIVOTDATA("DateRDV",TCD!$B$1,"DT","BA","Bénéficiaire",$A154,O$6,O$5,"Mois (DateRDV)",O$7,"Années (DateRDV)",O$3,"Présence","Présent"),4,""),"")</f>
        <v/>
      </c>
      <c r="P154" s="166" t="str">
        <f>IFERROR(IF(GETPIVOTDATA("DateRDV",TCD!$B$1,"DT","BA","Bénéficiaire",$A154,P$6,P$5,"Mois (DateRDV)",P$7,"Années (DateRDV)",P$3),1,""),"")</f>
        <v/>
      </c>
      <c r="Q154" s="166" t="str">
        <f>IFERROR(IF(GETPIVOTDATA("DateRDV",TCD!$B$1,"DT","BA","Bénéficiaire",$A154,Q$6,Q$5,"Mois (DateRDV)",Q$7,"Années (DateRDV)",Q$3),2,""),"")</f>
        <v/>
      </c>
      <c r="R154" s="166" t="str">
        <f>IFERROR(IF(GETPIVOTDATA("DateRDV",TCD!$B$1,"DT","BA","Bénéficiaire",$A154,R$6,R$5,"Mois (DateRDV)",R$7,"Années (DateRDV)",R$3,"Présence","Présent"),3,""),"")</f>
        <v/>
      </c>
      <c r="S154" s="166" t="str">
        <f>IFERROR(IF(GETPIVOTDATA("DateRDV",TCD!$B$1,"DT","BA","Bénéficiaire",$A154,S$6,S$5,"Mois (DateRDV)",S$7,"Années (DateRDV)",S$3,"Présence","Présent"),4,""),"")</f>
        <v/>
      </c>
      <c r="T154" s="166" t="str">
        <f>IFERROR(IF(GETPIVOTDATA("DateRDV",TCD!$B$1,"DT","BA","Bénéficiaire",$A154,T$6,T$5,"Mois (DateRDV)",T$7,"Années (DateRDV)",T$3),1,""),"")</f>
        <v/>
      </c>
      <c r="U154" s="166" t="str">
        <f>IFERROR(IF(GETPIVOTDATA("DateRDV",TCD!$B$1,"DT","BA","Bénéficiaire",$A154,U$6,U$5,"Mois (DateRDV)",U$7,"Années (DateRDV)",U$3),2,""),"")</f>
        <v/>
      </c>
      <c r="V154" s="166" t="str">
        <f>IFERROR(IF(GETPIVOTDATA("DateRDV",TCD!$B$1,"DT","BA","Bénéficiaire",$A154,V$6,V$5,"Mois (DateRDV)",V$7,"Années (DateRDV)",V$3,"Présence","Présent"),3,""),"")</f>
        <v/>
      </c>
      <c r="W154" s="166" t="str">
        <f>IFERROR(IF(GETPIVOTDATA("DateRDV",TCD!$B$1,"DT","BA","Bénéficiaire",$A154,W$6,W$5,"Mois (DateRDV)",W$7,"Années (DateRDV)",W$3,"Présence","Présent"),4,""),"")</f>
        <v/>
      </c>
      <c r="X154" s="166" t="str">
        <f>IFERROR(IF(GETPIVOTDATA("DateRDV",TCD!$B$1,"DT","BA","Bénéficiaire",$A154,X$6,X$5,"Mois (DateRDV)",X$7,"Années (DateRDV)",X$3),1,""),"")</f>
        <v/>
      </c>
      <c r="Y154" s="166" t="str">
        <f>IFERROR(IF(GETPIVOTDATA("DateRDV",TCD!$B$1,"DT","BA","Bénéficiaire",$A154,Y$6,Y$5,"Mois (DateRDV)",Y$7,"Années (DateRDV)",Y$3),2,""),"")</f>
        <v/>
      </c>
      <c r="Z154" s="166" t="str">
        <f>IFERROR(IF(GETPIVOTDATA("DateRDV",TCD!$B$1,"DT","BA","Bénéficiaire",$A154,Z$6,Z$5,"Mois (DateRDV)",Z$7,"Années (DateRDV)",Z$3,"Présence","Présent"),3,""),"")</f>
        <v/>
      </c>
      <c r="AA154" s="166" t="str">
        <f>IFERROR(IF(GETPIVOTDATA("DateRDV",TCD!$B$1,"DT","BA","Bénéficiaire",$A154,AA$6,AA$5,"Mois (DateRDV)",AA$7,"Années (DateRDV)",AA$3,"Présence","Présent"),4,""),"")</f>
        <v/>
      </c>
      <c r="AB154" s="166" t="str">
        <f>IFERROR(IF(GETPIVOTDATA("DateRDV",TCD!$B$1,"DT","BA","Bénéficiaire",$A154,AB$6,AB$5,"Mois (DateRDV)",AB$7,"Années (DateRDV)",AB$3),1,""),"")</f>
        <v/>
      </c>
      <c r="AC154" s="166" t="str">
        <f>IFERROR(IF(GETPIVOTDATA("DateRDV",TCD!$B$1,"DT","BA","Bénéficiaire",$A154,AC$6,AC$5,"Mois (DateRDV)",AC$7,"Années (DateRDV)",AC$3),2,""),"")</f>
        <v/>
      </c>
      <c r="AD154" s="166" t="str">
        <f>IFERROR(IF(GETPIVOTDATA("DateRDV",TCD!$B$1,"DT","BA","Bénéficiaire",$A154,AD$6,AD$5,"Mois (DateRDV)",AD$7,"Années (DateRDV)",AD$3,"Présence","Présent"),3,""),"")</f>
        <v/>
      </c>
      <c r="AE154" s="166" t="str">
        <f>IFERROR(IF(GETPIVOTDATA("DateRDV",TCD!$B$1,"DT","BA","Bénéficiaire",$A154,AE$6,AE$5,"Mois (DateRDV)",AE$7,"Années (DateRDV)",AE$3,"Présence","Présent"),4,""),"")</f>
        <v/>
      </c>
      <c r="AF154" s="166" t="str">
        <f>IFERROR(IF(GETPIVOTDATA("DateRDV",TCD!$B$1,"DT","BA","Bénéficiaire",$A154,AF$6,AF$5,"Mois (DateRDV)",AF$7,"Années (DateRDV)",AF$3),1,""),"")</f>
        <v/>
      </c>
      <c r="AG154" s="166" t="str">
        <f>IFERROR(IF(GETPIVOTDATA("DateRDV",TCD!$B$1,"DT","BA","Bénéficiaire",$A154,AG$6,AG$5,"Mois (DateRDV)",AG$7,"Années (DateRDV)",AG$3),2,""),"")</f>
        <v/>
      </c>
      <c r="AH154" s="166" t="str">
        <f>IFERROR(IF(GETPIVOTDATA("DateRDV",TCD!$B$1,"DT","BA","Bénéficiaire",$A154,AH$6,AH$5,"Mois (DateRDV)",AH$7,"Années (DateRDV)",AH$3,"Présence","Présent"),3,""),"")</f>
        <v/>
      </c>
      <c r="AI154" s="166" t="str">
        <f>IFERROR(IF(GETPIVOTDATA("DateRDV",TCD!$B$1,"DT","BA","Bénéficiaire",$A154,AI$6,AI$5,"Mois (DateRDV)",AI$7,"Années (DateRDV)",AI$3,"Présence","Présent"),4,""),"")</f>
        <v/>
      </c>
      <c r="AJ154" s="166" t="str">
        <f>IFERROR(IF(GETPIVOTDATA("DateRDV",TCD!$B$1,"DT","BA","Bénéficiaire",$A154,AJ$6,AJ$5,"Mois (DateRDV)",AJ$7,"Années (DateRDV)",AJ$3),1,""),"")</f>
        <v/>
      </c>
      <c r="AK154" s="166" t="str">
        <f>IFERROR(IF(GETPIVOTDATA("DateRDV",TCD!$B$1,"DT","BA","Bénéficiaire",$A154,AK$6,AK$5,"Mois (DateRDV)",AK$7,"Années (DateRDV)",AK$3),2,""),"")</f>
        <v/>
      </c>
      <c r="AL154" s="166" t="str">
        <f>IFERROR(IF(GETPIVOTDATA("DateRDV",TCD!$B$1,"DT","BA","Bénéficiaire",$A154,AL$6,AL$5,"Mois (DateRDV)",AL$7,"Années (DateRDV)",AL$3,"Présence","Présent"),3,""),"")</f>
        <v/>
      </c>
      <c r="AM154" s="166" t="str">
        <f>IFERROR(IF(GETPIVOTDATA("DateRDV",TCD!$B$1,"DT","BA","Bénéficiaire",$A154,AM$6,AM$5,"Mois (DateRDV)",AM$7,"Années (DateRDV)",AM$3,"Présence","Présent"),4,""),"")</f>
        <v/>
      </c>
      <c r="AN154" s="166" t="str">
        <f>IFERROR(IF(GETPIVOTDATA("DateRDV",TCD!$B$1,"DT","BA","Bénéficiaire",$A154,AN$6,AN$5,"Mois (DateRDV)",AN$7,"Années (DateRDV)",AN$3),1,""),"")</f>
        <v/>
      </c>
      <c r="AO154" s="166" t="str">
        <f>IFERROR(IF(GETPIVOTDATA("DateRDV",TCD!$B$1,"DT","BA","Bénéficiaire",$A154,AO$6,AO$5,"Mois (DateRDV)",AO$7,"Années (DateRDV)",AO$3),2,""),"")</f>
        <v/>
      </c>
      <c r="AP154" s="166" t="str">
        <f>IFERROR(IF(GETPIVOTDATA("DateRDV",TCD!$B$1,"DT","BA","Bénéficiaire",$A154,AP$6,AP$5,"Mois (DateRDV)",AP$7,"Années (DateRDV)",AP$3,"Présence","Présent"),3,""),"")</f>
        <v/>
      </c>
      <c r="AQ154" s="166" t="str">
        <f>IFERROR(IF(GETPIVOTDATA("DateRDV",TCD!$B$1,"DT","BA","Bénéficiaire",$A154,AQ$6,AQ$5,"Mois (DateRDV)",AQ$7,"Années (DateRDV)",AQ$3,"Présence","Présent"),4,""),"")</f>
        <v/>
      </c>
      <c r="AR154" s="166" t="str">
        <f>IFERROR(IF(GETPIVOTDATA("DateRDV",TCD!$B$1,"DT","BA","Bénéficiaire",$A154,AR$6,AR$5,"Mois (DateRDV)",AR$7,"Années (DateRDV)",AR$3),1,""),"")</f>
        <v/>
      </c>
      <c r="AS154" s="166" t="str">
        <f>IFERROR(IF(GETPIVOTDATA("DateRDV",TCD!$B$1,"DT","BA","Bénéficiaire",$A154,AS$6,AS$5,"Mois (DateRDV)",AS$7,"Années (DateRDV)",AS$3),2,""),"")</f>
        <v/>
      </c>
      <c r="AT154" s="166" t="str">
        <f>IFERROR(IF(GETPIVOTDATA("DateRDV",TCD!$B$1,"DT","BA","Bénéficiaire",$A154,AT$6,AT$5,"Mois (DateRDV)",AT$7,"Années (DateRDV)",AT$3,"Présence","Présent"),3,""),"")</f>
        <v/>
      </c>
      <c r="AU154" s="166" t="str">
        <f>IFERROR(IF(GETPIVOTDATA("DateRDV",TCD!$B$1,"DT","BA","Bénéficiaire",$A154,AU$6,AU$5,"Mois (DateRDV)",AU$7,"Années (DateRDV)",AU$3,"Présence","Présent"),4,""),"")</f>
        <v/>
      </c>
      <c r="AV154" s="166" t="str">
        <f>IFERROR(IF(GETPIVOTDATA("DateRDV",TCD!$B$1,"DT","BA","Bénéficiaire",$A154,AV$6,AV$5,"Mois (DateRDV)",AV$7,"Années (DateRDV)",AV$3),1,""),"")</f>
        <v/>
      </c>
      <c r="AW154" s="166" t="str">
        <f>IFERROR(IF(GETPIVOTDATA("DateRDV",TCD!$B$1,"DT","BA","Bénéficiaire",$A154,AW$6,AW$5,"Mois (DateRDV)",AW$7,"Années (DateRDV)",AW$3),2,""),"")</f>
        <v/>
      </c>
      <c r="AX154" s="166" t="str">
        <f>IFERROR(IF(GETPIVOTDATA("DateRDV",TCD!$B$1,"DT","BA","Bénéficiaire",$A154,AX$6,AX$5,"Mois (DateRDV)",AX$7,"Années (DateRDV)",AX$3,"Présence","Présent"),3,""),"")</f>
        <v/>
      </c>
      <c r="AY154" s="166" t="str">
        <f>IFERROR(IF(GETPIVOTDATA("DateRDV",TCD!$B$1,"DT","BA","Bénéficiaire",$A154,AY$6,AY$5,"Mois (DateRDV)",AY$7,"Années (DateRDV)",AY$3,"Présence","Présent"),4,""),"")</f>
        <v/>
      </c>
      <c r="AZ154" s="166" t="str">
        <f>IFERROR(IF(GETPIVOTDATA("DateRDV",TCD!$B$1,"DT","BA","Bénéficiaire",$A154,AZ$6,AZ$5,"Mois (DateRDV)",AZ$7,"Années (DateRDV)",AZ$3),1,""),"")</f>
        <v/>
      </c>
      <c r="BA154" s="166" t="str">
        <f>IFERROR(IF(GETPIVOTDATA("DateRDV",TCD!$B$1,"DT","BA","Bénéficiaire",$A154,BA$6,BA$5,"Mois (DateRDV)",BA$7,"Années (DateRDV)",BA$3),2,""),"")</f>
        <v/>
      </c>
      <c r="BB154" s="166" t="str">
        <f>IFERROR(IF(GETPIVOTDATA("DateRDV",TCD!$B$1,"DT","BA","Bénéficiaire",$A154,BB$6,BB$5,"Mois (DateRDV)",BB$7,"Années (DateRDV)",BB$3,"Présence","Présent"),3,""),"")</f>
        <v/>
      </c>
      <c r="BC154" s="166" t="str">
        <f>IFERROR(IF(GETPIVOTDATA("DateRDV",TCD!$B$1,"DT","BA","Bénéficiaire",$A154,BC$6,BC$5,"Mois (DateRDV)",BC$7,"Années (DateRDV)",BC$3,"Présence","Présent"),4,""),"")</f>
        <v/>
      </c>
      <c r="BD154" s="166" t="str">
        <f>IFERROR(IF(GETPIVOTDATA("DateRDV",TCD!$B$1,"DT","BA","Bénéficiaire",$A154,BD$6,BD$5,"Mois (DateRDV)",BD$7,"Années (DateRDV)",BD$3),1,""),"")</f>
        <v/>
      </c>
      <c r="BE154" s="166" t="str">
        <f>IFERROR(IF(GETPIVOTDATA("DateRDV",TCD!$B$1,"DT","BA","Bénéficiaire",$A154,BE$6,BE$5,"Mois (DateRDV)",BE$7,"Années (DateRDV)",BE$3),2,""),"")</f>
        <v/>
      </c>
      <c r="BF154" s="166" t="str">
        <f>IFERROR(IF(GETPIVOTDATA("DateRDV",TCD!$B$1,"DT","BA","Bénéficiaire",$A154,BF$6,BF$5,"Mois (DateRDV)",BF$7,"Années (DateRDV)",BF$3,"Présence","Présent"),3,""),"")</f>
        <v/>
      </c>
      <c r="BG154" s="166" t="str">
        <f>IFERROR(IF(GETPIVOTDATA("DateRDV",TCD!$B$1,"DT","BA","Bénéficiaire",$A154,BG$6,BG$5,"Mois (DateRDV)",BG$7,"Années (DateRDV)",BG$3,"Présence","Présent"),4,""),"")</f>
        <v/>
      </c>
      <c r="BH154" s="166" t="str">
        <f>IFERROR(IF(GETPIVOTDATA("DateRDV",TCD!$B$1,"DT","BA","Bénéficiaire",$A154,BH$6,BH$5,"Mois (DateRDV)",BH$7,"Années (DateRDV)",BH$3),1,""),"")</f>
        <v/>
      </c>
      <c r="BI154" s="166" t="str">
        <f>IFERROR(IF(GETPIVOTDATA("DateRDV",TCD!$B$1,"DT","BA","Bénéficiaire",$A154,BI$6,BI$5,"Mois (DateRDV)",BI$7,"Années (DateRDV)",BI$3),2,""),"")</f>
        <v/>
      </c>
      <c r="BJ154" s="166" t="str">
        <f>IFERROR(IF(GETPIVOTDATA("DateRDV",TCD!$B$1,"DT","BA","Bénéficiaire",$A154,BJ$6,BJ$5,"Mois (DateRDV)",BJ$7,"Années (DateRDV)",BJ$3,"Présence","Présent"),3,""),"")</f>
        <v/>
      </c>
      <c r="BK154" s="166" t="str">
        <f>IFERROR(IF(GETPIVOTDATA("DateRDV",TCD!$B$1,"DT","BA","Bénéficiaire",$A154,BK$6,BK$5,"Mois (DateRDV)",BK$7,"Années (DateRDV)",BK$3,"Présence","Présent"),4,""),"")</f>
        <v/>
      </c>
      <c r="BL154" s="166" t="str">
        <f>IFERROR(IF(GETPIVOTDATA("DateRDV",TCD!$B$1,"DT","BA","Bénéficiaire",$A154,BL$6,BL$5,"Mois (DateRDV)",BL$7,"Années (DateRDV)",BL$3),1,""),"")</f>
        <v/>
      </c>
      <c r="BM154" s="166" t="str">
        <f>IFERROR(IF(GETPIVOTDATA("DateRDV",TCD!$B$1,"DT","BA","Bénéficiaire",$A154,BM$6,BM$5,"Mois (DateRDV)",BM$7,"Années (DateRDV)",BM$3),2,""),"")</f>
        <v/>
      </c>
      <c r="BN154" s="166" t="str">
        <f>IFERROR(IF(GETPIVOTDATA("DateRDV",TCD!$B$1,"DT","BA","Bénéficiaire",$A154,BN$6,BN$5,"Mois (DateRDV)",BN$7,"Années (DateRDV)",BN$3,"Présence","Présent"),3,""),"")</f>
        <v/>
      </c>
      <c r="BO154" s="166" t="str">
        <f>IFERROR(IF(GETPIVOTDATA("DateRDV",TCD!$B$1,"DT","BA","Bénéficiaire",$A154,BO$6,BO$5,"Mois (DateRDV)",BO$7,"Années (DateRDV)",BO$3,"Présence","Présent"),4,""),"")</f>
        <v/>
      </c>
      <c r="BP154" s="166" t="str">
        <f>IFERROR(IF(GETPIVOTDATA("DateRDV",TCD!$B$1,"DT","BA","Bénéficiaire",$A154,BP$6,BP$5,"Mois (DateRDV)",BP$7,"Années (DateRDV)",BP$3),1,""),"")</f>
        <v/>
      </c>
      <c r="BQ154" s="166" t="str">
        <f>IFERROR(IF(GETPIVOTDATA("DateRDV",TCD!$B$1,"DT","BA","Bénéficiaire",$A154,BQ$6,BQ$5,"Mois (DateRDV)",BQ$7,"Années (DateRDV)",BQ$3),2,""),"")</f>
        <v/>
      </c>
      <c r="BR154" s="166" t="str">
        <f>IFERROR(IF(GETPIVOTDATA("DateRDV",TCD!$B$1,"DT","BA","Bénéficiaire",$A154,BR$6,BR$5,"Mois (DateRDV)",BR$7,"Années (DateRDV)",BR$3,"Présence","Présent"),3,""),"")</f>
        <v/>
      </c>
      <c r="BS154" s="166" t="str">
        <f>IFERROR(IF(GETPIVOTDATA("DateRDV",TCD!$B$1,"DT","BA","Bénéficiaire",$A154,BS$6,BS$5,"Mois (DateRDV)",BS$7,"Années (DateRDV)",BS$3,"Présence","Présent"),4,""),"")</f>
        <v/>
      </c>
      <c r="BT154" s="166" t="str">
        <f>IFERROR(IF(GETPIVOTDATA("DateRDV",TCD!$B$1,"DT","BA","Bénéficiaire",$A154,BT$6,BT$5,"Mois (DateRDV)",BT$7,"Années (DateRDV)",BT$3),1,""),"")</f>
        <v/>
      </c>
      <c r="BU154" s="166" t="str">
        <f>IFERROR(IF(GETPIVOTDATA("DateRDV",TCD!$B$1,"DT","BA","Bénéficiaire",$A154,BU$6,BU$5,"Mois (DateRDV)",BU$7,"Années (DateRDV)",BU$3),2,""),"")</f>
        <v/>
      </c>
      <c r="BV154" s="166" t="str">
        <f>IFERROR(IF(GETPIVOTDATA("DateRDV",TCD!$B$1,"DT","BA","Bénéficiaire",$A154,BV$6,BV$5,"Mois (DateRDV)",BV$7,"Années (DateRDV)",BV$3,"Présence","Présent"),3,""),"")</f>
        <v/>
      </c>
      <c r="BW154" s="166" t="str">
        <f>IFERROR(IF(GETPIVOTDATA("DateRDV",TCD!$B$1,"DT","BA","Bénéficiaire",$A154,BW$6,BW$5,"Mois (DateRDV)",BW$7,"Années (DateRDV)",BW$3,"Présence","Présent"),4,""),"")</f>
        <v/>
      </c>
      <c r="BX154" s="166" t="str">
        <f>IFERROR(IF(GETPIVOTDATA("DateRDV",TCD!$B$1,"DT","BA","Bénéficiaire",$A154,BX$6,BX$5,"Mois (DateRDV)",BX$7,"Années (DateRDV)",BX$3),1,""),"")</f>
        <v/>
      </c>
      <c r="BY154" s="166" t="str">
        <f>IFERROR(IF(GETPIVOTDATA("DateRDV",TCD!$B$1,"DT","BA","Bénéficiaire",$A154,BY$6,BY$5,"Mois (DateRDV)",BY$7,"Années (DateRDV)",BY$3),2,""),"")</f>
        <v/>
      </c>
      <c r="BZ154" s="166" t="str">
        <f>IFERROR(IF(GETPIVOTDATA("DateRDV",TCD!$B$1,"DT","BA","Bénéficiaire",$A154,BZ$6,BZ$5,"Mois (DateRDV)",BZ$7,"Années (DateRDV)",BZ$3,"Présence","Présent"),3,""),"")</f>
        <v/>
      </c>
      <c r="CA154" s="166" t="str">
        <f>IFERROR(IF(GETPIVOTDATA("DateRDV",TCD!$B$1,"DT","BA","Bénéficiaire",$A154,CA$6,CA$5,"Mois (DateRDV)",CA$7,"Années (DateRDV)",CA$3,"Présence","Présent"),4,""),"")</f>
        <v/>
      </c>
      <c r="CB154" s="166" t="str">
        <f>IFERROR(IF(GETPIVOTDATA("DateRDV",TCD!$B$1,"DT","BA","Bénéficiaire",$A154,CB$6,CB$5,"Mois (DateRDV)",CB$7,"Années (DateRDV)",CB$3),1,""),"")</f>
        <v/>
      </c>
      <c r="CC154" s="166" t="str">
        <f>IFERROR(IF(GETPIVOTDATA("DateRDV",TCD!$B$1,"DT","BA","Bénéficiaire",$A154,CC$6,CC$5,"Mois (DateRDV)",CC$7,"Années (DateRDV)",CC$3),2,""),"")</f>
        <v/>
      </c>
      <c r="CD154" s="166" t="str">
        <f>IFERROR(IF(GETPIVOTDATA("DateRDV",TCD!$B$1,"DT","BA","Bénéficiaire",$A154,CD$6,CD$5,"Mois (DateRDV)",CD$7,"Années (DateRDV)",CD$3,"Présence","Présent"),3,""),"")</f>
        <v/>
      </c>
      <c r="CE154" s="166" t="str">
        <f>IFERROR(IF(GETPIVOTDATA("DateRDV",TCD!$B$1,"DT","BA","Bénéficiaire",$A154,CE$6,CE$5,"Mois (DateRDV)",CE$7,"Années (DateRDV)",CE$3,"Présence","Présent"),4,""),"")</f>
        <v/>
      </c>
      <c r="CF154" s="166" t="str">
        <f>IFERROR(IF(GETPIVOTDATA("DateRDV",TCD!$B$1,"DT","BA","Bénéficiaire",$A154,CF$6,CF$5,"Mois (DateRDV)",CF$7,"Années (DateRDV)",CF$3),1,""),"")</f>
        <v/>
      </c>
      <c r="CG154" s="166" t="str">
        <f>IFERROR(IF(GETPIVOTDATA("DateRDV",TCD!$B$1,"DT","BA","Bénéficiaire",$A154,CG$6,CG$5,"Mois (DateRDV)",CG$7,"Années (DateRDV)",CG$3),2,""),"")</f>
        <v/>
      </c>
      <c r="CH154" s="166" t="str">
        <f>IFERROR(IF(GETPIVOTDATA("DateRDV",TCD!$B$1,"DT","BA","Bénéficiaire",$A154,CH$6,CH$5,"Mois (DateRDV)",CH$7,"Années (DateRDV)",CH$3,"Présence","Présent"),3,""),"")</f>
        <v/>
      </c>
      <c r="CI154" s="166" t="str">
        <f>IFERROR(IF(GETPIVOTDATA("DateRDV",TCD!$B$1,"DT","BA","Bénéficiaire",$A154,CI$6,CI$5,"Mois (DateRDV)",CI$7,"Années (DateRDV)",CI$3,"Présence","Présent"),4,""),"")</f>
        <v/>
      </c>
      <c r="CJ154" s="166" t="str">
        <f>IFERROR(IF(GETPIVOTDATA("DateRDV",TCD!$B$1,"DT","BA","Bénéficiaire",$A154,CJ$6,CJ$5,"Mois (DateRDV)",CJ$7,"Années (DateRDV)",CJ$3),1,""),"")</f>
        <v/>
      </c>
      <c r="CK154" s="166" t="str">
        <f>IFERROR(IF(GETPIVOTDATA("DateRDV",TCD!$B$1,"DT","BA","Bénéficiaire",$A154,CK$6,CK$5,"Mois (DateRDV)",CK$7,"Années (DateRDV)",CK$3),2,""),"")</f>
        <v/>
      </c>
      <c r="CL154" s="166" t="str">
        <f>IFERROR(IF(GETPIVOTDATA("DateRDV",TCD!$B$1,"DT","BA","Bénéficiaire",$A154,BE$6,BE$5,"Mois (DateRDV)",BE$7,"Années (DateRDV)",BE$3,"Présence","Présent"),3,""),"")</f>
        <v/>
      </c>
      <c r="CM154" s="166" t="str">
        <f>IFERROR(IF(GETPIVOTDATA("DateRDV",TCD!$B$1,"DT","BA","Bénéficiaire",$A154,CM$6,CM$5,"Mois (DateRDV)",CM$7,"Années (DateRDV)",CM$3,"Présence","Présent"),4,""),"")</f>
        <v/>
      </c>
      <c r="CN154" s="166" t="str">
        <f>IFERROR(IF(GETPIVOTDATA("DateRDV",TCD!$B$1,"DT","BA","Bénéficiaire",$A154,CN$6,CN$5,"Mois (DateRDV)",CN$7,"Années (DateRDV)",CN$3),1,""),"")</f>
        <v/>
      </c>
      <c r="CO154" s="166" t="str">
        <f>IFERROR(IF(GETPIVOTDATA("DateRDV",TCD!$B$1,"DT","BA","Bénéficiaire",$A154,CO$6,CO$5,"Mois (DateRDV)",CO$7,"Années (DateRDV)",CO$3),2,""),"")</f>
        <v/>
      </c>
      <c r="CP154" s="166" t="str">
        <f>IFERROR(IF(GETPIVOTDATA("DateRDV",TCD!$B$1,"DT","BA","Bénéficiaire",$A154,CP$6,CP$5,"Mois (DateRDV)",CP$7,"Années (DateRDV)",CP$3,"Présence","Présent"),3,""),"")</f>
        <v/>
      </c>
      <c r="CQ154" s="166" t="str">
        <f>IFERROR(IF(GETPIVOTDATA("DateRDV",TCD!$B$1,"DT","BA","Bénéficiaire",$A154,CQ$6,CQ$5,"Mois (DateRDV)",CQ$7,"Années (DateRDV)",CQ$3,"Présence","Présent"),4,""),"")</f>
        <v/>
      </c>
      <c r="CR154" s="166" t="str">
        <f>IFERROR(IF(GETPIVOTDATA("DateRDV",TCD!$B$1,"DT","BA","Bénéficiaire",$A154,CR$6,CR$5,"Mois (DateRDV)",CR$7,"Années (DateRDV)",CR$3),1,""),"")</f>
        <v/>
      </c>
      <c r="CS154" s="166" t="str">
        <f>IFERROR(IF(GETPIVOTDATA("DateRDV",TCD!$B$1,"DT","BA","Bénéficiaire",$A154,CS$6,CS$5,"Mois (DateRDV)",CS$7,"Années (DateRDV)",CS$3),2,""),"")</f>
        <v/>
      </c>
      <c r="CT154" s="166" t="str">
        <f>IFERROR(IF(GETPIVOTDATA("DateRDV",TCD!$B$1,"DT","BA","Bénéficiaire",$A154,CT$6,CT$5,"Mois (DateRDV)",CT$7,"Années (DateRDV)",CT$3,"Présence","Présent"),3,""),"")</f>
        <v/>
      </c>
      <c r="CU154" s="166" t="str">
        <f>IFERROR(IF(GETPIVOTDATA("DateRDV",TCD!$B$1,"DT","BA","Bénéficiaire",$A154,CU$6,CU$5,"Mois (DateRDV)",CU$7,"Années (DateRDV)",CU$3,"Présence","Présent"),4,""),"")</f>
        <v/>
      </c>
      <c r="CV154" s="166" t="str">
        <f>IFERROR(IF(GETPIVOTDATA("DateRDV",TCD!$B$1,"DT","BA","Bénéficiaire",$A154,CV$6,CV$5,"Mois (DateRDV)",CV$7,"Années (DateRDV)",CV$3),1,""),"")</f>
        <v/>
      </c>
      <c r="CW154" s="166" t="str">
        <f>IFERROR(IF(GETPIVOTDATA("DateRDV",TCD!$B$1,"DT","BA","Bénéficiaire",$A154,CW$6,CW$5,"Mois (DateRDV)",CW$7,"Années (DateRDV)",CW$3),2,""),"")</f>
        <v/>
      </c>
      <c r="CX154" s="166" t="str">
        <f>IFERROR(IF(GETPIVOTDATA("DateRDV",TCD!$B$1,"DT","BA","Bénéficiaire",$A154,CX$6,CX$5,"Mois (DateRDV)",CX$7,"Années (DateRDV)",CX$3,"Présence","Présent"),3,""),"")</f>
        <v/>
      </c>
      <c r="CY154" s="166" t="str">
        <f>IFERROR(IF(GETPIVOTDATA("DateRDV",TCD!$B$1,"DT","BA","Bénéficiaire",$A154,CY$6,CY$5,"Mois (DateRDV)",CY$7,"Années (DateRDV)",CY$3,"Présence","Présent"),4,""),"")</f>
        <v/>
      </c>
      <c r="CZ154" s="166" t="str">
        <f>IFERROR(IF(GETPIVOTDATA("DateRDV",TCD!$B$1,"DT","BA","Bénéficiaire",$A154,CZ$6,CZ$5,"Mois (DateRDV)",CZ$7,"Années (DateRDV)",CZ$3),1,""),"")</f>
        <v/>
      </c>
      <c r="DA154" s="166" t="str">
        <f>IFERROR(IF(GETPIVOTDATA("DateRDV",TCD!$B$1,"DT","BA","Bénéficiaire",$A154,DA$6,DA$5,"Mois (DateRDV)",DA$7,"Années (DateRDV)",DA$3),2,""),"")</f>
        <v/>
      </c>
      <c r="DB154" s="166" t="str">
        <f>IFERROR(IF(GETPIVOTDATA("DateRDV",TCD!$B$1,"DT","BA","Bénéficiaire",$A154,DB$6,DB$5,"Mois (DateRDV)",DB$7,"Années (DateRDV)",DB$3,"Présence","Présent"),3,""),"")</f>
        <v/>
      </c>
      <c r="DC154" s="166" t="str">
        <f>IFERROR(IF(GETPIVOTDATA("DateRDV",TCD!$B$1,"DT","BA","Bénéficiaire",$A154,DC$6,DC$5,"Mois (DateRDV)",DC$7,"Années (DateRDV)",DC$3,"Présence","Présent"),4,""),"")</f>
        <v/>
      </c>
      <c r="DD154" s="166" t="str">
        <f>IFERROR(IF(GETPIVOTDATA("DateRDV",TCD!$B$1,"DT","BA","Bénéficiaire",$A154,DD$6,DD$5,"Mois (DateRDV)",DD$7,"Années (DateRDV)",DD$3),1,""),"")</f>
        <v/>
      </c>
      <c r="DE154" s="166" t="str">
        <f>IFERROR(IF(GETPIVOTDATA("DateRDV",TCD!$B$1,"DT","BA","Bénéficiaire",$A154,DE$6,DE$5,"Mois (DateRDV)",DE$7,"Années (DateRDV)",DE$3),2,""),"")</f>
        <v/>
      </c>
      <c r="DF154" s="166" t="str">
        <f>IFERROR(IF(GETPIVOTDATA("DateRDV",TCD!$B$1,"DT","BA","Bénéficiaire",$A154,DF$6,DF$5,"Mois (DateRDV)",DF$7,"Années (DateRDV)",DF$3,"Présence","Présent"),3,""),"")</f>
        <v/>
      </c>
      <c r="DG154" s="166" t="str">
        <f>IFERROR(IF(GETPIVOTDATA("DateRDV",TCD!$B$1,"DT","BA","Bénéficiaire",$A154,DG$6,DG$5,"Mois (DateRDV)",DG$7,"Années (DateRDV)",DG$3,"Présence","Présent"),4,""),"")</f>
        <v/>
      </c>
      <c r="DH154" s="166" t="str">
        <f>IFERROR(IF(GETPIVOTDATA("DateRDV",TCD!$B$1,"DT","BA","Bénéficiaire",$A154,DH$6,DH$5,"Mois (DateRDV)",DH$7,"Années (DateRDV)",DH$3),1,""),"")</f>
        <v/>
      </c>
      <c r="DI154" s="166" t="str">
        <f>IFERROR(IF(GETPIVOTDATA("DateRDV",TCD!$B$1,"DT","BA","Bénéficiaire",$A154,DI$6,DI$5,"Mois (DateRDV)",DI$7,"Années (DateRDV)",DI$3),2,""),"")</f>
        <v/>
      </c>
      <c r="DJ154" s="166" t="str">
        <f>IFERROR(IF(GETPIVOTDATA("DateRDV",TCD!$B$1,"DT","BA","Bénéficiaire",$A154,DJ$6,DJ$5,"Mois (DateRDV)",DJ$7,"Années (DateRDV)",DJ$3,"Présence","Présent"),3,""),"")</f>
        <v/>
      </c>
      <c r="DK154" s="166" t="str">
        <f>IFERROR(IF(GETPIVOTDATA("DateRDV",TCD!$B$1,"DT","BA","Bénéficiaire",$A154,DK$6,DK$5,"Mois (DateRDV)",DK$7,"Années (DateRDV)",DK$3,"Présence","Présent"),4,""),"")</f>
        <v/>
      </c>
      <c r="DL154" s="166" t="str">
        <f>IFERROR(IF(GETPIVOTDATA("DateRDV",TCD!$B$1,"DT","BA","Bénéficiaire",$A154,DL$6,DL$5,"Mois (DateRDV)",DL$7,"Années (DateRDV)",DL$3),1,""),"")</f>
        <v/>
      </c>
      <c r="DM154" s="166" t="str">
        <f>IFERROR(IF(GETPIVOTDATA("DateRDV",TCD!$B$1,"DT","BA","Bénéficiaire",$A154,DM$6,DM$5,"Mois (DateRDV)",DM$7,"Années (DateRDV)",DM$3),2,""),"")</f>
        <v/>
      </c>
      <c r="DN154" s="166" t="str">
        <f>IFERROR(IF(GETPIVOTDATA("DateRDV",TCD!$B$1,"DT","BA","Bénéficiaire",$A154,DN$6,DN$5,"Mois (DateRDV)",DN$7,"Années (DateRDV)",DN$3,"Présence","Présent"),3,""),"")</f>
        <v/>
      </c>
      <c r="DO154" s="166" t="str">
        <f>IFERROR(IF(GETPIVOTDATA("DateRDV",TCD!$B$1,"DT","BA","Bénéficiaire",$A154,DO$6,DO$5,"Mois (DateRDV)",DO$7,"Années (DateRDV)",DO$3,"Présence","Présent"),4,""),"")</f>
        <v/>
      </c>
    </row>
    <row r="155" spans="1:119" x14ac:dyDescent="0.2">
      <c r="A155" t="str">
        <v>BOUSEMAT Abdallah</v>
      </c>
      <c r="B155" s="169" t="str">
        <f>IFERROR(IF(INDEX(Data!P:P,MATCH(A155,Data!B:B,0))&lt;&gt;"",INDEX(Data!P:P,MATCH(A155,Data!B:B,0)),""),"")</f>
        <v>BOUSEMAT</v>
      </c>
      <c r="C155" s="169" t="str">
        <f>IFERROR(IF(INDEX(Data!O:O,MATCH(A155,Data!B:B,0))&lt;&gt;"",INDEX(Data!O:O,MATCH(A155,Data!B:B,0)),""),"")</f>
        <v>Abdallah</v>
      </c>
      <c r="D155" s="169" t="str">
        <f>IFERROR(IF(INDEX(Data!J:J,MATCH(A155,Data!B:B,0))&lt;&gt;"",INDEX(Data!J:J,MATCH(A155,Data!B:B,0)),""),"")</f>
        <v>CD</v>
      </c>
      <c r="E155" s="169" t="str">
        <f>IFERROR(IF(INDEX(Data!M:M,MATCH(A155,Data!B:B,0))&lt;&gt;"",INDEX(Data!M:M,MATCH(A155,Data!B:B,0)),""),"")</f>
        <v>MEYTHET</v>
      </c>
      <c r="F155" s="169">
        <f>IFERROR(IF(INDEX(Data!N:N,MATCH(A155,Data!B:B,0))&lt;&gt;"",INDEX(Data!N:N,MATCH(A155,Data!B:B,0)),""),"")</f>
        <v>74960</v>
      </c>
      <c r="G155" s="170">
        <f>IFERROR(IF(INDEX(Data!K:K,MATCH(A155,Data!B:B,0))&lt;&gt;"",INDEX(Data!K:K,MATCH(A155,Data!B:B,0)),""),"")</f>
        <v>45610</v>
      </c>
      <c r="H155" s="170">
        <f>IFERROR(IF(INDEX(Data!L:L,MATCH(A155,Data!B:B,0))&lt;&gt;"",INDEX(Data!L:L,MATCH(A155,Data!B:B,0)),""),"")</f>
        <v>45610</v>
      </c>
      <c r="I155" s="170">
        <f>IFERROR(IF(INDEX(Data!C:C,MATCH(A155,Data!B:B,0))&lt;&gt;"",INDEX(Data!C:C,MATCH(A155,Data!B:B,0)),""),"")</f>
        <v>45677</v>
      </c>
      <c r="J155" s="170">
        <f>IFERROR(IF(INDEX(Data!D:D,MATCH(A155,Data!B:B,0))&lt;&gt;"",INDEX(Data!D:D,MATCH(A155,Data!B:B,0)),""),"")</f>
        <v>45750</v>
      </c>
      <c r="K155" s="171" t="str">
        <f>IFERROR(IF(INDEX(Data!H:H,MATCH(A155,Data!B:B,0))&lt;&gt;"",INDEX(Data!H:H,MATCH(A155,Data!B:B,0)),""),"")</f>
        <v>Equilibré</v>
      </c>
      <c r="L155" s="166" t="str">
        <f>IFERROR(IF(GETPIVOTDATA("DateRDV",TCD!$B$1,"DT","BA","Bénéficiaire",$A155,L$6,L$5,"Mois (DateRDV)",L$7,"Années (DateRDV)",L$3),1,""),"")</f>
        <v/>
      </c>
      <c r="M155" s="166" t="str">
        <f>IFERROR(IF(GETPIVOTDATA("DateRDV",TCD!$B$1,"DT","BA","Bénéficiaire",$A155,M$6,M$5,"Mois (DateRDV)",M$7,"Années (DateRDV)",M$3),2,""),"")</f>
        <v/>
      </c>
      <c r="N155" s="166" t="str">
        <f>IFERROR(IF(GETPIVOTDATA("DateRDV",TCD!$B$1,"DT","BA","Bénéficiaire",$A155,N$6,N$5,"Mois (DateRDV)",N$7,"Années (DateRDV)",N$3,"Présence","Présent"),3,""),"")</f>
        <v/>
      </c>
      <c r="O155" s="166" t="str">
        <f>IFERROR(IF(GETPIVOTDATA("DateRDV",TCD!$B$1,"DT","BA","Bénéficiaire",$A155,O$6,O$5,"Mois (DateRDV)",O$7,"Années (DateRDV)",O$3,"Présence","Présent"),4,""),"")</f>
        <v/>
      </c>
      <c r="P155" s="166" t="str">
        <f>IFERROR(IF(GETPIVOTDATA("DateRDV",TCD!$B$1,"DT","BA","Bénéficiaire",$A155,P$6,P$5,"Mois (DateRDV)",P$7,"Années (DateRDV)",P$3),1,""),"")</f>
        <v/>
      </c>
      <c r="Q155" s="166" t="str">
        <f>IFERROR(IF(GETPIVOTDATA("DateRDV",TCD!$B$1,"DT","BA","Bénéficiaire",$A155,Q$6,Q$5,"Mois (DateRDV)",Q$7,"Années (DateRDV)",Q$3),2,""),"")</f>
        <v/>
      </c>
      <c r="R155" s="166" t="str">
        <f>IFERROR(IF(GETPIVOTDATA("DateRDV",TCD!$B$1,"DT","BA","Bénéficiaire",$A155,R$6,R$5,"Mois (DateRDV)",R$7,"Années (DateRDV)",R$3,"Présence","Présent"),3,""),"")</f>
        <v/>
      </c>
      <c r="S155" s="166" t="str">
        <f>IFERROR(IF(GETPIVOTDATA("DateRDV",TCD!$B$1,"DT","BA","Bénéficiaire",$A155,S$6,S$5,"Mois (DateRDV)",S$7,"Années (DateRDV)",S$3,"Présence","Présent"),4,""),"")</f>
        <v/>
      </c>
      <c r="T155" s="166" t="str">
        <f>IFERROR(IF(GETPIVOTDATA("DateRDV",TCD!$B$1,"DT","BA","Bénéficiaire",$A155,T$6,T$5,"Mois (DateRDV)",T$7,"Années (DateRDV)",T$3),1,""),"")</f>
        <v/>
      </c>
      <c r="U155" s="166" t="str">
        <f>IFERROR(IF(GETPIVOTDATA("DateRDV",TCD!$B$1,"DT","BA","Bénéficiaire",$A155,U$6,U$5,"Mois (DateRDV)",U$7,"Années (DateRDV)",U$3),2,""),"")</f>
        <v/>
      </c>
      <c r="V155" s="166" t="str">
        <f>IFERROR(IF(GETPIVOTDATA("DateRDV",TCD!$B$1,"DT","BA","Bénéficiaire",$A155,V$6,V$5,"Mois (DateRDV)",V$7,"Années (DateRDV)",V$3,"Présence","Présent"),3,""),"")</f>
        <v/>
      </c>
      <c r="W155" s="166" t="str">
        <f>IFERROR(IF(GETPIVOTDATA("DateRDV",TCD!$B$1,"DT","BA","Bénéficiaire",$A155,W$6,W$5,"Mois (DateRDV)",W$7,"Années (DateRDV)",W$3,"Présence","Présent"),4,""),"")</f>
        <v/>
      </c>
      <c r="X155" s="166" t="str">
        <f>IFERROR(IF(GETPIVOTDATA("DateRDV",TCD!$B$1,"DT","BA","Bénéficiaire",$A155,X$6,X$5,"Mois (DateRDV)",X$7,"Années (DateRDV)",X$3),1,""),"")</f>
        <v/>
      </c>
      <c r="Y155" s="166" t="str">
        <f>IFERROR(IF(GETPIVOTDATA("DateRDV",TCD!$B$1,"DT","BA","Bénéficiaire",$A155,Y$6,Y$5,"Mois (DateRDV)",Y$7,"Années (DateRDV)",Y$3),2,""),"")</f>
        <v/>
      </c>
      <c r="Z155" s="166" t="str">
        <f>IFERROR(IF(GETPIVOTDATA("DateRDV",TCD!$B$1,"DT","BA","Bénéficiaire",$A155,Z$6,Z$5,"Mois (DateRDV)",Z$7,"Années (DateRDV)",Z$3,"Présence","Présent"),3,""),"")</f>
        <v/>
      </c>
      <c r="AA155" s="166" t="str">
        <f>IFERROR(IF(GETPIVOTDATA("DateRDV",TCD!$B$1,"DT","BA","Bénéficiaire",$A155,AA$6,AA$5,"Mois (DateRDV)",AA$7,"Années (DateRDV)",AA$3,"Présence","Présent"),4,""),"")</f>
        <v/>
      </c>
      <c r="AB155" s="166" t="str">
        <f>IFERROR(IF(GETPIVOTDATA("DateRDV",TCD!$B$1,"DT","BA","Bénéficiaire",$A155,AB$6,AB$5,"Mois (DateRDV)",AB$7,"Années (DateRDV)",AB$3),1,""),"")</f>
        <v/>
      </c>
      <c r="AC155" s="166" t="str">
        <f>IFERROR(IF(GETPIVOTDATA("DateRDV",TCD!$B$1,"DT","BA","Bénéficiaire",$A155,AC$6,AC$5,"Mois (DateRDV)",AC$7,"Années (DateRDV)",AC$3),2,""),"")</f>
        <v/>
      </c>
      <c r="AD155" s="166" t="str">
        <f>IFERROR(IF(GETPIVOTDATA("DateRDV",TCD!$B$1,"DT","BA","Bénéficiaire",$A155,AD$6,AD$5,"Mois (DateRDV)",AD$7,"Années (DateRDV)",AD$3,"Présence","Présent"),3,""),"")</f>
        <v/>
      </c>
      <c r="AE155" s="166" t="str">
        <f>IFERROR(IF(GETPIVOTDATA("DateRDV",TCD!$B$1,"DT","BA","Bénéficiaire",$A155,AE$6,AE$5,"Mois (DateRDV)",AE$7,"Années (DateRDV)",AE$3,"Présence","Présent"),4,""),"")</f>
        <v/>
      </c>
      <c r="AF155" s="166" t="str">
        <f>IFERROR(IF(GETPIVOTDATA("DateRDV",TCD!$B$1,"DT","BA","Bénéficiaire",$A155,AF$6,AF$5,"Mois (DateRDV)",AF$7,"Années (DateRDV)",AF$3),1,""),"")</f>
        <v/>
      </c>
      <c r="AG155" s="166" t="str">
        <f>IFERROR(IF(GETPIVOTDATA("DateRDV",TCD!$B$1,"DT","BA","Bénéficiaire",$A155,AG$6,AG$5,"Mois (DateRDV)",AG$7,"Années (DateRDV)",AG$3),2,""),"")</f>
        <v/>
      </c>
      <c r="AH155" s="166" t="str">
        <f>IFERROR(IF(GETPIVOTDATA("DateRDV",TCD!$B$1,"DT","BA","Bénéficiaire",$A155,AH$6,AH$5,"Mois (DateRDV)",AH$7,"Années (DateRDV)",AH$3,"Présence","Présent"),3,""),"")</f>
        <v/>
      </c>
      <c r="AI155" s="166" t="str">
        <f>IFERROR(IF(GETPIVOTDATA("DateRDV",TCD!$B$1,"DT","BA","Bénéficiaire",$A155,AI$6,AI$5,"Mois (DateRDV)",AI$7,"Années (DateRDV)",AI$3,"Présence","Présent"),4,""),"")</f>
        <v/>
      </c>
      <c r="AJ155" s="166" t="str">
        <f>IFERROR(IF(GETPIVOTDATA("DateRDV",TCD!$B$1,"DT","BA","Bénéficiaire",$A155,AJ$6,AJ$5,"Mois (DateRDV)",AJ$7,"Années (DateRDV)",AJ$3),1,""),"")</f>
        <v/>
      </c>
      <c r="AK155" s="166" t="str">
        <f>IFERROR(IF(GETPIVOTDATA("DateRDV",TCD!$B$1,"DT","BA","Bénéficiaire",$A155,AK$6,AK$5,"Mois (DateRDV)",AK$7,"Années (DateRDV)",AK$3),2,""),"")</f>
        <v/>
      </c>
      <c r="AL155" s="166" t="str">
        <f>IFERROR(IF(GETPIVOTDATA("DateRDV",TCD!$B$1,"DT","BA","Bénéficiaire",$A155,AL$6,AL$5,"Mois (DateRDV)",AL$7,"Années (DateRDV)",AL$3,"Présence","Présent"),3,""),"")</f>
        <v/>
      </c>
      <c r="AM155" s="166" t="str">
        <f>IFERROR(IF(GETPIVOTDATA("DateRDV",TCD!$B$1,"DT","BA","Bénéficiaire",$A155,AM$6,AM$5,"Mois (DateRDV)",AM$7,"Années (DateRDV)",AM$3,"Présence","Présent"),4,""),"")</f>
        <v/>
      </c>
      <c r="AN155" s="166" t="str">
        <f>IFERROR(IF(GETPIVOTDATA("DateRDV",TCD!$B$1,"DT","BA","Bénéficiaire",$A155,AN$6,AN$5,"Mois (DateRDV)",AN$7,"Années (DateRDV)",AN$3),1,""),"")</f>
        <v/>
      </c>
      <c r="AO155" s="166" t="str">
        <f>IFERROR(IF(GETPIVOTDATA("DateRDV",TCD!$B$1,"DT","BA","Bénéficiaire",$A155,AO$6,AO$5,"Mois (DateRDV)",AO$7,"Années (DateRDV)",AO$3),2,""),"")</f>
        <v/>
      </c>
      <c r="AP155" s="166" t="str">
        <f>IFERROR(IF(GETPIVOTDATA("DateRDV",TCD!$B$1,"DT","BA","Bénéficiaire",$A155,AP$6,AP$5,"Mois (DateRDV)",AP$7,"Années (DateRDV)",AP$3,"Présence","Présent"),3,""),"")</f>
        <v/>
      </c>
      <c r="AQ155" s="166" t="str">
        <f>IFERROR(IF(GETPIVOTDATA("DateRDV",TCD!$B$1,"DT","BA","Bénéficiaire",$A155,AQ$6,AQ$5,"Mois (DateRDV)",AQ$7,"Années (DateRDV)",AQ$3,"Présence","Présent"),4,""),"")</f>
        <v/>
      </c>
      <c r="AR155" s="166" t="str">
        <f>IFERROR(IF(GETPIVOTDATA("DateRDV",TCD!$B$1,"DT","BA","Bénéficiaire",$A155,AR$6,AR$5,"Mois (DateRDV)",AR$7,"Années (DateRDV)",AR$3),1,""),"")</f>
        <v/>
      </c>
      <c r="AS155" s="166" t="str">
        <f>IFERROR(IF(GETPIVOTDATA("DateRDV",TCD!$B$1,"DT","BA","Bénéficiaire",$A155,AS$6,AS$5,"Mois (DateRDV)",AS$7,"Années (DateRDV)",AS$3),2,""),"")</f>
        <v/>
      </c>
      <c r="AT155" s="166" t="str">
        <f>IFERROR(IF(GETPIVOTDATA("DateRDV",TCD!$B$1,"DT","BA","Bénéficiaire",$A155,AT$6,AT$5,"Mois (DateRDV)",AT$7,"Années (DateRDV)",AT$3,"Présence","Présent"),3,""),"")</f>
        <v/>
      </c>
      <c r="AU155" s="166" t="str">
        <f>IFERROR(IF(GETPIVOTDATA("DateRDV",TCD!$B$1,"DT","BA","Bénéficiaire",$A155,AU$6,AU$5,"Mois (DateRDV)",AU$7,"Années (DateRDV)",AU$3,"Présence","Présent"),4,""),"")</f>
        <v/>
      </c>
      <c r="AV155" s="166" t="str">
        <f>IFERROR(IF(GETPIVOTDATA("DateRDV",TCD!$B$1,"DT","BA","Bénéficiaire",$A155,AV$6,AV$5,"Mois (DateRDV)",AV$7,"Années (DateRDV)",AV$3),1,""),"")</f>
        <v/>
      </c>
      <c r="AW155" s="166" t="str">
        <f>IFERROR(IF(GETPIVOTDATA("DateRDV",TCD!$B$1,"DT","BA","Bénéficiaire",$A155,AW$6,AW$5,"Mois (DateRDV)",AW$7,"Années (DateRDV)",AW$3),2,""),"")</f>
        <v/>
      </c>
      <c r="AX155" s="166" t="str">
        <f>IFERROR(IF(GETPIVOTDATA("DateRDV",TCD!$B$1,"DT","BA","Bénéficiaire",$A155,AX$6,AX$5,"Mois (DateRDV)",AX$7,"Années (DateRDV)",AX$3,"Présence","Présent"),3,""),"")</f>
        <v/>
      </c>
      <c r="AY155" s="166" t="str">
        <f>IFERROR(IF(GETPIVOTDATA("DateRDV",TCD!$B$1,"DT","BA","Bénéficiaire",$A155,AY$6,AY$5,"Mois (DateRDV)",AY$7,"Années (DateRDV)",AY$3,"Présence","Présent"),4,""),"")</f>
        <v/>
      </c>
      <c r="AZ155" s="166" t="str">
        <f>IFERROR(IF(GETPIVOTDATA("DateRDV",TCD!$B$1,"DT","BA","Bénéficiaire",$A155,AZ$6,AZ$5,"Mois (DateRDV)",AZ$7,"Années (DateRDV)",AZ$3),1,""),"")</f>
        <v/>
      </c>
      <c r="BA155" s="166" t="str">
        <f>IFERROR(IF(GETPIVOTDATA("DateRDV",TCD!$B$1,"DT","BA","Bénéficiaire",$A155,BA$6,BA$5,"Mois (DateRDV)",BA$7,"Années (DateRDV)",BA$3),2,""),"")</f>
        <v/>
      </c>
      <c r="BB155" s="166" t="str">
        <f>IFERROR(IF(GETPIVOTDATA("DateRDV",TCD!$B$1,"DT","BA","Bénéficiaire",$A155,BB$6,BB$5,"Mois (DateRDV)",BB$7,"Années (DateRDV)",BB$3,"Présence","Présent"),3,""),"")</f>
        <v/>
      </c>
      <c r="BC155" s="166" t="str">
        <f>IFERROR(IF(GETPIVOTDATA("DateRDV",TCD!$B$1,"DT","BA","Bénéficiaire",$A155,BC$6,BC$5,"Mois (DateRDV)",BC$7,"Années (DateRDV)",BC$3,"Présence","Présent"),4,""),"")</f>
        <v/>
      </c>
      <c r="BD155" s="166" t="str">
        <f>IFERROR(IF(GETPIVOTDATA("DateRDV",TCD!$B$1,"DT","BA","Bénéficiaire",$A155,BD$6,BD$5,"Mois (DateRDV)",BD$7,"Années (DateRDV)",BD$3),1,""),"")</f>
        <v/>
      </c>
      <c r="BE155" s="166" t="str">
        <f>IFERROR(IF(GETPIVOTDATA("DateRDV",TCD!$B$1,"DT","BA","Bénéficiaire",$A155,BE$6,BE$5,"Mois (DateRDV)",BE$7,"Années (DateRDV)",BE$3),2,""),"")</f>
        <v/>
      </c>
      <c r="BF155" s="166" t="str">
        <f>IFERROR(IF(GETPIVOTDATA("DateRDV",TCD!$B$1,"DT","BA","Bénéficiaire",$A155,BF$6,BF$5,"Mois (DateRDV)",BF$7,"Années (DateRDV)",BF$3,"Présence","Présent"),3,""),"")</f>
        <v/>
      </c>
      <c r="BG155" s="166" t="str">
        <f>IFERROR(IF(GETPIVOTDATA("DateRDV",TCD!$B$1,"DT","BA","Bénéficiaire",$A155,BG$6,BG$5,"Mois (DateRDV)",BG$7,"Années (DateRDV)",BG$3,"Présence","Présent"),4,""),"")</f>
        <v/>
      </c>
      <c r="BH155" s="166" t="str">
        <f>IFERROR(IF(GETPIVOTDATA("DateRDV",TCD!$B$1,"DT","BA","Bénéficiaire",$A155,BH$6,BH$5,"Mois (DateRDV)",BH$7,"Années (DateRDV)",BH$3),1,""),"")</f>
        <v/>
      </c>
      <c r="BI155" s="166" t="str">
        <f>IFERROR(IF(GETPIVOTDATA("DateRDV",TCD!$B$1,"DT","BA","Bénéficiaire",$A155,BI$6,BI$5,"Mois (DateRDV)",BI$7,"Années (DateRDV)",BI$3),2,""),"")</f>
        <v/>
      </c>
      <c r="BJ155" s="166" t="str">
        <f>IFERROR(IF(GETPIVOTDATA("DateRDV",TCD!$B$1,"DT","BA","Bénéficiaire",$A155,BJ$6,BJ$5,"Mois (DateRDV)",BJ$7,"Années (DateRDV)",BJ$3,"Présence","Présent"),3,""),"")</f>
        <v/>
      </c>
      <c r="BK155" s="166" t="str">
        <f>IFERROR(IF(GETPIVOTDATA("DateRDV",TCD!$B$1,"DT","BA","Bénéficiaire",$A155,BK$6,BK$5,"Mois (DateRDV)",BK$7,"Années (DateRDV)",BK$3,"Présence","Présent"),4,""),"")</f>
        <v/>
      </c>
      <c r="BL155" s="166" t="str">
        <f>IFERROR(IF(GETPIVOTDATA("DateRDV",TCD!$B$1,"DT","BA","Bénéficiaire",$A155,BL$6,BL$5,"Mois (DateRDV)",BL$7,"Années (DateRDV)",BL$3),1,""),"")</f>
        <v/>
      </c>
      <c r="BM155" s="166" t="str">
        <f>IFERROR(IF(GETPIVOTDATA("DateRDV",TCD!$B$1,"DT","BA","Bénéficiaire",$A155,BM$6,BM$5,"Mois (DateRDV)",BM$7,"Années (DateRDV)",BM$3),2,""),"")</f>
        <v/>
      </c>
      <c r="BN155" s="166" t="str">
        <f>IFERROR(IF(GETPIVOTDATA("DateRDV",TCD!$B$1,"DT","BA","Bénéficiaire",$A155,BN$6,BN$5,"Mois (DateRDV)",BN$7,"Années (DateRDV)",BN$3,"Présence","Présent"),3,""),"")</f>
        <v/>
      </c>
      <c r="BO155" s="166" t="str">
        <f>IFERROR(IF(GETPIVOTDATA("DateRDV",TCD!$B$1,"DT","BA","Bénéficiaire",$A155,BO$6,BO$5,"Mois (DateRDV)",BO$7,"Années (DateRDV)",BO$3,"Présence","Présent"),4,""),"")</f>
        <v/>
      </c>
      <c r="BP155" s="166" t="str">
        <f>IFERROR(IF(GETPIVOTDATA("DateRDV",TCD!$B$1,"DT","BA","Bénéficiaire",$A155,BP$6,BP$5,"Mois (DateRDV)",BP$7,"Années (DateRDV)",BP$3),1,""),"")</f>
        <v/>
      </c>
      <c r="BQ155" s="166" t="str">
        <f>IFERROR(IF(GETPIVOTDATA("DateRDV",TCD!$B$1,"DT","BA","Bénéficiaire",$A155,BQ$6,BQ$5,"Mois (DateRDV)",BQ$7,"Années (DateRDV)",BQ$3),2,""),"")</f>
        <v/>
      </c>
      <c r="BR155" s="166" t="str">
        <f>IFERROR(IF(GETPIVOTDATA("DateRDV",TCD!$B$1,"DT","BA","Bénéficiaire",$A155,BR$6,BR$5,"Mois (DateRDV)",BR$7,"Années (DateRDV)",BR$3,"Présence","Présent"),3,""),"")</f>
        <v/>
      </c>
      <c r="BS155" s="166" t="str">
        <f>IFERROR(IF(GETPIVOTDATA("DateRDV",TCD!$B$1,"DT","BA","Bénéficiaire",$A155,BS$6,BS$5,"Mois (DateRDV)",BS$7,"Années (DateRDV)",BS$3,"Présence","Présent"),4,""),"")</f>
        <v/>
      </c>
      <c r="BT155" s="166" t="str">
        <f>IFERROR(IF(GETPIVOTDATA("DateRDV",TCD!$B$1,"DT","BA","Bénéficiaire",$A155,BT$6,BT$5,"Mois (DateRDV)",BT$7,"Années (DateRDV)",BT$3),1,""),"")</f>
        <v/>
      </c>
      <c r="BU155" s="166" t="str">
        <f>IFERROR(IF(GETPIVOTDATA("DateRDV",TCD!$B$1,"DT","BA","Bénéficiaire",$A155,BU$6,BU$5,"Mois (DateRDV)",BU$7,"Années (DateRDV)",BU$3),2,""),"")</f>
        <v/>
      </c>
      <c r="BV155" s="166" t="str">
        <f>IFERROR(IF(GETPIVOTDATA("DateRDV",TCD!$B$1,"DT","BA","Bénéficiaire",$A155,BV$6,BV$5,"Mois (DateRDV)",BV$7,"Années (DateRDV)",BV$3,"Présence","Présent"),3,""),"")</f>
        <v/>
      </c>
      <c r="BW155" s="166" t="str">
        <f>IFERROR(IF(GETPIVOTDATA("DateRDV",TCD!$B$1,"DT","BA","Bénéficiaire",$A155,BW$6,BW$5,"Mois (DateRDV)",BW$7,"Années (DateRDV)",BW$3,"Présence","Présent"),4,""),"")</f>
        <v/>
      </c>
      <c r="BX155" s="166" t="str">
        <f>IFERROR(IF(GETPIVOTDATA("DateRDV",TCD!$B$1,"DT","BA","Bénéficiaire",$A155,BX$6,BX$5,"Mois (DateRDV)",BX$7,"Années (DateRDV)",BX$3),1,""),"")</f>
        <v/>
      </c>
      <c r="BY155" s="166" t="str">
        <f>IFERROR(IF(GETPIVOTDATA("DateRDV",TCD!$B$1,"DT","BA","Bénéficiaire",$A155,BY$6,BY$5,"Mois (DateRDV)",BY$7,"Années (DateRDV)",BY$3),2,""),"")</f>
        <v/>
      </c>
      <c r="BZ155" s="166" t="str">
        <f>IFERROR(IF(GETPIVOTDATA("DateRDV",TCD!$B$1,"DT","BA","Bénéficiaire",$A155,BZ$6,BZ$5,"Mois (DateRDV)",BZ$7,"Années (DateRDV)",BZ$3,"Présence","Présent"),3,""),"")</f>
        <v/>
      </c>
      <c r="CA155" s="166" t="str">
        <f>IFERROR(IF(GETPIVOTDATA("DateRDV",TCD!$B$1,"DT","BA","Bénéficiaire",$A155,CA$6,CA$5,"Mois (DateRDV)",CA$7,"Années (DateRDV)",CA$3,"Présence","Présent"),4,""),"")</f>
        <v/>
      </c>
      <c r="CB155" s="166" t="str">
        <f>IFERROR(IF(GETPIVOTDATA("DateRDV",TCD!$B$1,"DT","BA","Bénéficiaire",$A155,CB$6,CB$5,"Mois (DateRDV)",CB$7,"Années (DateRDV)",CB$3),1,""),"")</f>
        <v/>
      </c>
      <c r="CC155" s="166" t="str">
        <f>IFERROR(IF(GETPIVOTDATA("DateRDV",TCD!$B$1,"DT","BA","Bénéficiaire",$A155,CC$6,CC$5,"Mois (DateRDV)",CC$7,"Années (DateRDV)",CC$3),2,""),"")</f>
        <v/>
      </c>
      <c r="CD155" s="166" t="str">
        <f>IFERROR(IF(GETPIVOTDATA("DateRDV",TCD!$B$1,"DT","BA","Bénéficiaire",$A155,CD$6,CD$5,"Mois (DateRDV)",CD$7,"Années (DateRDV)",CD$3,"Présence","Présent"),3,""),"")</f>
        <v/>
      </c>
      <c r="CE155" s="166" t="str">
        <f>IFERROR(IF(GETPIVOTDATA("DateRDV",TCD!$B$1,"DT","BA","Bénéficiaire",$A155,CE$6,CE$5,"Mois (DateRDV)",CE$7,"Années (DateRDV)",CE$3,"Présence","Présent"),4,""),"")</f>
        <v/>
      </c>
      <c r="CF155" s="166" t="str">
        <f>IFERROR(IF(GETPIVOTDATA("DateRDV",TCD!$B$1,"DT","BA","Bénéficiaire",$A155,CF$6,CF$5,"Mois (DateRDV)",CF$7,"Années (DateRDV)",CF$3),1,""),"")</f>
        <v/>
      </c>
      <c r="CG155" s="166" t="str">
        <f>IFERROR(IF(GETPIVOTDATA("DateRDV",TCD!$B$1,"DT","BA","Bénéficiaire",$A155,CG$6,CG$5,"Mois (DateRDV)",CG$7,"Années (DateRDV)",CG$3),2,""),"")</f>
        <v/>
      </c>
      <c r="CH155" s="166" t="str">
        <f>IFERROR(IF(GETPIVOTDATA("DateRDV",TCD!$B$1,"DT","BA","Bénéficiaire",$A155,CH$6,CH$5,"Mois (DateRDV)",CH$7,"Années (DateRDV)",CH$3,"Présence","Présent"),3,""),"")</f>
        <v/>
      </c>
      <c r="CI155" s="166" t="str">
        <f>IFERROR(IF(GETPIVOTDATA("DateRDV",TCD!$B$1,"DT","BA","Bénéficiaire",$A155,CI$6,CI$5,"Mois (DateRDV)",CI$7,"Années (DateRDV)",CI$3,"Présence","Présent"),4,""),"")</f>
        <v/>
      </c>
      <c r="CJ155" s="166" t="str">
        <f>IFERROR(IF(GETPIVOTDATA("DateRDV",TCD!$B$1,"DT","BA","Bénéficiaire",$A155,CJ$6,CJ$5,"Mois (DateRDV)",CJ$7,"Années (DateRDV)",CJ$3),1,""),"")</f>
        <v/>
      </c>
      <c r="CK155" s="166" t="str">
        <f>IFERROR(IF(GETPIVOTDATA("DateRDV",TCD!$B$1,"DT","BA","Bénéficiaire",$A155,CK$6,CK$5,"Mois (DateRDV)",CK$7,"Années (DateRDV)",CK$3),2,""),"")</f>
        <v/>
      </c>
      <c r="CL155" s="166" t="str">
        <f>IFERROR(IF(GETPIVOTDATA("DateRDV",TCD!$B$1,"DT","BA","Bénéficiaire",$A155,BE$6,BE$5,"Mois (DateRDV)",BE$7,"Années (DateRDV)",BE$3,"Présence","Présent"),3,""),"")</f>
        <v/>
      </c>
      <c r="CM155" s="166" t="str">
        <f>IFERROR(IF(GETPIVOTDATA("DateRDV",TCD!$B$1,"DT","BA","Bénéficiaire",$A155,CM$6,CM$5,"Mois (DateRDV)",CM$7,"Années (DateRDV)",CM$3,"Présence","Présent"),4,""),"")</f>
        <v/>
      </c>
      <c r="CN155" s="166" t="str">
        <f>IFERROR(IF(GETPIVOTDATA("DateRDV",TCD!$B$1,"DT","BA","Bénéficiaire",$A155,CN$6,CN$5,"Mois (DateRDV)",CN$7,"Années (DateRDV)",CN$3),1,""),"")</f>
        <v/>
      </c>
      <c r="CO155" s="166" t="str">
        <f>IFERROR(IF(GETPIVOTDATA("DateRDV",TCD!$B$1,"DT","BA","Bénéficiaire",$A155,CO$6,CO$5,"Mois (DateRDV)",CO$7,"Années (DateRDV)",CO$3),2,""),"")</f>
        <v/>
      </c>
      <c r="CP155" s="166" t="str">
        <f>IFERROR(IF(GETPIVOTDATA("DateRDV",TCD!$B$1,"DT","BA","Bénéficiaire",$A155,CP$6,CP$5,"Mois (DateRDV)",CP$7,"Années (DateRDV)",CP$3,"Présence","Présent"),3,""),"")</f>
        <v/>
      </c>
      <c r="CQ155" s="166" t="str">
        <f>IFERROR(IF(GETPIVOTDATA("DateRDV",TCD!$B$1,"DT","BA","Bénéficiaire",$A155,CQ$6,CQ$5,"Mois (DateRDV)",CQ$7,"Années (DateRDV)",CQ$3,"Présence","Présent"),4,""),"")</f>
        <v/>
      </c>
      <c r="CR155" s="166" t="str">
        <f>IFERROR(IF(GETPIVOTDATA("DateRDV",TCD!$B$1,"DT","BA","Bénéficiaire",$A155,CR$6,CR$5,"Mois (DateRDV)",CR$7,"Années (DateRDV)",CR$3),1,""),"")</f>
        <v/>
      </c>
      <c r="CS155" s="166" t="str">
        <f>IFERROR(IF(GETPIVOTDATA("DateRDV",TCD!$B$1,"DT","BA","Bénéficiaire",$A155,CS$6,CS$5,"Mois (DateRDV)",CS$7,"Années (DateRDV)",CS$3),2,""),"")</f>
        <v/>
      </c>
      <c r="CT155" s="166" t="str">
        <f>IFERROR(IF(GETPIVOTDATA("DateRDV",TCD!$B$1,"DT","BA","Bénéficiaire",$A155,CT$6,CT$5,"Mois (DateRDV)",CT$7,"Années (DateRDV)",CT$3,"Présence","Présent"),3,""),"")</f>
        <v/>
      </c>
      <c r="CU155" s="166" t="str">
        <f>IFERROR(IF(GETPIVOTDATA("DateRDV",TCD!$B$1,"DT","BA","Bénéficiaire",$A155,CU$6,CU$5,"Mois (DateRDV)",CU$7,"Années (DateRDV)",CU$3,"Présence","Présent"),4,""),"")</f>
        <v/>
      </c>
      <c r="CV155" s="166" t="str">
        <f>IFERROR(IF(GETPIVOTDATA("DateRDV",TCD!$B$1,"DT","BA","Bénéficiaire",$A155,CV$6,CV$5,"Mois (DateRDV)",CV$7,"Années (DateRDV)",CV$3),1,""),"")</f>
        <v/>
      </c>
      <c r="CW155" s="166" t="str">
        <f>IFERROR(IF(GETPIVOTDATA("DateRDV",TCD!$B$1,"DT","BA","Bénéficiaire",$A155,CW$6,CW$5,"Mois (DateRDV)",CW$7,"Années (DateRDV)",CW$3),2,""),"")</f>
        <v/>
      </c>
      <c r="CX155" s="166" t="str">
        <f>IFERROR(IF(GETPIVOTDATA("DateRDV",TCD!$B$1,"DT","BA","Bénéficiaire",$A155,CX$6,CX$5,"Mois (DateRDV)",CX$7,"Années (DateRDV)",CX$3,"Présence","Présent"),3,""),"")</f>
        <v/>
      </c>
      <c r="CY155" s="166" t="str">
        <f>IFERROR(IF(GETPIVOTDATA("DateRDV",TCD!$B$1,"DT","BA","Bénéficiaire",$A155,CY$6,CY$5,"Mois (DateRDV)",CY$7,"Années (DateRDV)",CY$3,"Présence","Présent"),4,""),"")</f>
        <v/>
      </c>
      <c r="CZ155" s="166" t="str">
        <f>IFERROR(IF(GETPIVOTDATA("DateRDV",TCD!$B$1,"DT","BA","Bénéficiaire",$A155,CZ$6,CZ$5,"Mois (DateRDV)",CZ$7,"Années (DateRDV)",CZ$3),1,""),"")</f>
        <v/>
      </c>
      <c r="DA155" s="166" t="str">
        <f>IFERROR(IF(GETPIVOTDATA("DateRDV",TCD!$B$1,"DT","BA","Bénéficiaire",$A155,DA$6,DA$5,"Mois (DateRDV)",DA$7,"Années (DateRDV)",DA$3),2,""),"")</f>
        <v/>
      </c>
      <c r="DB155" s="166" t="str">
        <f>IFERROR(IF(GETPIVOTDATA("DateRDV",TCD!$B$1,"DT","BA","Bénéficiaire",$A155,DB$6,DB$5,"Mois (DateRDV)",DB$7,"Années (DateRDV)",DB$3,"Présence","Présent"),3,""),"")</f>
        <v/>
      </c>
      <c r="DC155" s="166" t="str">
        <f>IFERROR(IF(GETPIVOTDATA("DateRDV",TCD!$B$1,"DT","BA","Bénéficiaire",$A155,DC$6,DC$5,"Mois (DateRDV)",DC$7,"Années (DateRDV)",DC$3,"Présence","Présent"),4,""),"")</f>
        <v/>
      </c>
      <c r="DD155" s="166" t="str">
        <f>IFERROR(IF(GETPIVOTDATA("DateRDV",TCD!$B$1,"DT","BA","Bénéficiaire",$A155,DD$6,DD$5,"Mois (DateRDV)",DD$7,"Années (DateRDV)",DD$3),1,""),"")</f>
        <v/>
      </c>
      <c r="DE155" s="166" t="str">
        <f>IFERROR(IF(GETPIVOTDATA("DateRDV",TCD!$B$1,"DT","BA","Bénéficiaire",$A155,DE$6,DE$5,"Mois (DateRDV)",DE$7,"Années (DateRDV)",DE$3),2,""),"")</f>
        <v/>
      </c>
      <c r="DF155" s="166" t="str">
        <f>IFERROR(IF(GETPIVOTDATA("DateRDV",TCD!$B$1,"DT","BA","Bénéficiaire",$A155,DF$6,DF$5,"Mois (DateRDV)",DF$7,"Années (DateRDV)",DF$3,"Présence","Présent"),3,""),"")</f>
        <v/>
      </c>
      <c r="DG155" s="166" t="str">
        <f>IFERROR(IF(GETPIVOTDATA("DateRDV",TCD!$B$1,"DT","BA","Bénéficiaire",$A155,DG$6,DG$5,"Mois (DateRDV)",DG$7,"Années (DateRDV)",DG$3,"Présence","Présent"),4,""),"")</f>
        <v/>
      </c>
      <c r="DH155" s="166" t="str">
        <f>IFERROR(IF(GETPIVOTDATA("DateRDV",TCD!$B$1,"DT","BA","Bénéficiaire",$A155,DH$6,DH$5,"Mois (DateRDV)",DH$7,"Années (DateRDV)",DH$3),1,""),"")</f>
        <v/>
      </c>
      <c r="DI155" s="166" t="str">
        <f>IFERROR(IF(GETPIVOTDATA("DateRDV",TCD!$B$1,"DT","BA","Bénéficiaire",$A155,DI$6,DI$5,"Mois (DateRDV)",DI$7,"Années (DateRDV)",DI$3),2,""),"")</f>
        <v/>
      </c>
      <c r="DJ155" s="166" t="str">
        <f>IFERROR(IF(GETPIVOTDATA("DateRDV",TCD!$B$1,"DT","BA","Bénéficiaire",$A155,DJ$6,DJ$5,"Mois (DateRDV)",DJ$7,"Années (DateRDV)",DJ$3,"Présence","Présent"),3,""),"")</f>
        <v/>
      </c>
      <c r="DK155" s="166" t="str">
        <f>IFERROR(IF(GETPIVOTDATA("DateRDV",TCD!$B$1,"DT","BA","Bénéficiaire",$A155,DK$6,DK$5,"Mois (DateRDV)",DK$7,"Années (DateRDV)",DK$3,"Présence","Présent"),4,""),"")</f>
        <v/>
      </c>
      <c r="DL155" s="166" t="str">
        <f>IFERROR(IF(GETPIVOTDATA("DateRDV",TCD!$B$1,"DT","BA","Bénéficiaire",$A155,DL$6,DL$5,"Mois (DateRDV)",DL$7,"Années (DateRDV)",DL$3),1,""),"")</f>
        <v/>
      </c>
      <c r="DM155" s="166" t="str">
        <f>IFERROR(IF(GETPIVOTDATA("DateRDV",TCD!$B$1,"DT","BA","Bénéficiaire",$A155,DM$6,DM$5,"Mois (DateRDV)",DM$7,"Années (DateRDV)",DM$3),2,""),"")</f>
        <v/>
      </c>
      <c r="DN155" s="166" t="str">
        <f>IFERROR(IF(GETPIVOTDATA("DateRDV",TCD!$B$1,"DT","BA","Bénéficiaire",$A155,DN$6,DN$5,"Mois (DateRDV)",DN$7,"Années (DateRDV)",DN$3,"Présence","Présent"),3,""),"")</f>
        <v/>
      </c>
      <c r="DO155" s="166" t="str">
        <f>IFERROR(IF(GETPIVOTDATA("DateRDV",TCD!$B$1,"DT","BA","Bénéficiaire",$A155,DO$6,DO$5,"Mois (DateRDV)",DO$7,"Années (DateRDV)",DO$3,"Présence","Présent"),4,""),"")</f>
        <v/>
      </c>
    </row>
    <row r="156" spans="1:119" x14ac:dyDescent="0.2">
      <c r="A156" t="str">
        <v>FALLAT Angélique</v>
      </c>
      <c r="B156" s="169" t="str">
        <f>IFERROR(IF(INDEX(Data!P:P,MATCH(A156,Data!B:B,0))&lt;&gt;"",INDEX(Data!P:P,MATCH(A156,Data!B:B,0)),""),"")</f>
        <v>FALLAT</v>
      </c>
      <c r="C156" s="169" t="str">
        <f>IFERROR(IF(INDEX(Data!O:O,MATCH(A156,Data!B:B,0))&lt;&gt;"",INDEX(Data!O:O,MATCH(A156,Data!B:B,0)),""),"")</f>
        <v>Angélique</v>
      </c>
      <c r="D156" s="169" t="str">
        <f>IFERROR(IF(INDEX(Data!J:J,MATCH(A156,Data!B:B,0))&lt;&gt;"",INDEX(Data!J:J,MATCH(A156,Data!B:B,0)),""),"")</f>
        <v>CD</v>
      </c>
      <c r="E156" s="169" t="str">
        <f>IFERROR(IF(INDEX(Data!M:M,MATCH(A156,Data!B:B,0))&lt;&gt;"",INDEX(Data!M:M,MATCH(A156,Data!B:B,0)),""),"")</f>
        <v>ANNECY</v>
      </c>
      <c r="F156" s="169">
        <f>IFERROR(IF(INDEX(Data!N:N,MATCH(A156,Data!B:B,0))&lt;&gt;"",INDEX(Data!N:N,MATCH(A156,Data!B:B,0)),""),"")</f>
        <v>74000</v>
      </c>
      <c r="G156" s="170">
        <f>IFERROR(IF(INDEX(Data!K:K,MATCH(A156,Data!B:B,0))&lt;&gt;"",INDEX(Data!K:K,MATCH(A156,Data!B:B,0)),""),"")</f>
        <v>45727</v>
      </c>
      <c r="H156" s="170">
        <f>IFERROR(IF(INDEX(Data!L:L,MATCH(A156,Data!B:B,0))&lt;&gt;"",INDEX(Data!L:L,MATCH(A156,Data!B:B,0)),""),"")</f>
        <v>45727</v>
      </c>
      <c r="I156" s="170">
        <f>IFERROR(IF(INDEX(Data!C:C,MATCH(A156,Data!B:B,0))&lt;&gt;"",INDEX(Data!C:C,MATCH(A156,Data!B:B,0)),""),"")</f>
        <v>45777</v>
      </c>
      <c r="J156" s="170">
        <f>IFERROR(IF(INDEX(Data!D:D,MATCH(A156,Data!B:B,0))&lt;&gt;"",INDEX(Data!D:D,MATCH(A156,Data!B:B,0)),""),"")</f>
        <v>45777</v>
      </c>
      <c r="K156" s="171" t="str">
        <f>IFERROR(IF(INDEX(Data!H:H,MATCH(A156,Data!B:B,0))&lt;&gt;"",INDEX(Data!H:H,MATCH(A156,Data!B:B,0)),""),"")</f>
        <v/>
      </c>
      <c r="L156" s="166" t="str">
        <f>IFERROR(IF(GETPIVOTDATA("DateRDV",TCD!$B$1,"DT","BA","Bénéficiaire",$A156,L$6,L$5,"Mois (DateRDV)",L$7,"Années (DateRDV)",L$3),1,""),"")</f>
        <v/>
      </c>
      <c r="M156" s="166" t="str">
        <f>IFERROR(IF(GETPIVOTDATA("DateRDV",TCD!$B$1,"DT","BA","Bénéficiaire",$A156,M$6,M$5,"Mois (DateRDV)",M$7,"Années (DateRDV)",M$3),2,""),"")</f>
        <v/>
      </c>
      <c r="N156" s="166" t="str">
        <f>IFERROR(IF(GETPIVOTDATA("DateRDV",TCD!$B$1,"DT","BA","Bénéficiaire",$A156,N$6,N$5,"Mois (DateRDV)",N$7,"Années (DateRDV)",N$3,"Présence","Présent"),3,""),"")</f>
        <v/>
      </c>
      <c r="O156" s="166" t="str">
        <f>IFERROR(IF(GETPIVOTDATA("DateRDV",TCD!$B$1,"DT","BA","Bénéficiaire",$A156,O$6,O$5,"Mois (DateRDV)",O$7,"Années (DateRDV)",O$3,"Présence","Présent"),4,""),"")</f>
        <v/>
      </c>
      <c r="P156" s="166" t="str">
        <f>IFERROR(IF(GETPIVOTDATA("DateRDV",TCD!$B$1,"DT","BA","Bénéficiaire",$A156,P$6,P$5,"Mois (DateRDV)",P$7,"Années (DateRDV)",P$3),1,""),"")</f>
        <v/>
      </c>
      <c r="Q156" s="166" t="str">
        <f>IFERROR(IF(GETPIVOTDATA("DateRDV",TCD!$B$1,"DT","BA","Bénéficiaire",$A156,Q$6,Q$5,"Mois (DateRDV)",Q$7,"Années (DateRDV)",Q$3),2,""),"")</f>
        <v/>
      </c>
      <c r="R156" s="166" t="str">
        <f>IFERROR(IF(GETPIVOTDATA("DateRDV",TCD!$B$1,"DT","BA","Bénéficiaire",$A156,R$6,R$5,"Mois (DateRDV)",R$7,"Années (DateRDV)",R$3,"Présence","Présent"),3,""),"")</f>
        <v/>
      </c>
      <c r="S156" s="166" t="str">
        <f>IFERROR(IF(GETPIVOTDATA("DateRDV",TCD!$B$1,"DT","BA","Bénéficiaire",$A156,S$6,S$5,"Mois (DateRDV)",S$7,"Années (DateRDV)",S$3,"Présence","Présent"),4,""),"")</f>
        <v/>
      </c>
      <c r="T156" s="166" t="str">
        <f>IFERROR(IF(GETPIVOTDATA("DateRDV",TCD!$B$1,"DT","BA","Bénéficiaire",$A156,T$6,T$5,"Mois (DateRDV)",T$7,"Années (DateRDV)",T$3),1,""),"")</f>
        <v/>
      </c>
      <c r="U156" s="166" t="str">
        <f>IFERROR(IF(GETPIVOTDATA("DateRDV",TCD!$B$1,"DT","BA","Bénéficiaire",$A156,U$6,U$5,"Mois (DateRDV)",U$7,"Années (DateRDV)",U$3),2,""),"")</f>
        <v/>
      </c>
      <c r="V156" s="166" t="str">
        <f>IFERROR(IF(GETPIVOTDATA("DateRDV",TCD!$B$1,"DT","BA","Bénéficiaire",$A156,V$6,V$5,"Mois (DateRDV)",V$7,"Années (DateRDV)",V$3,"Présence","Présent"),3,""),"")</f>
        <v/>
      </c>
      <c r="W156" s="166" t="str">
        <f>IFERROR(IF(GETPIVOTDATA("DateRDV",TCD!$B$1,"DT","BA","Bénéficiaire",$A156,W$6,W$5,"Mois (DateRDV)",W$7,"Années (DateRDV)",W$3,"Présence","Présent"),4,""),"")</f>
        <v/>
      </c>
      <c r="X156" s="166" t="str">
        <f>IFERROR(IF(GETPIVOTDATA("DateRDV",TCD!$B$1,"DT","BA","Bénéficiaire",$A156,X$6,X$5,"Mois (DateRDV)",X$7,"Années (DateRDV)",X$3),1,""),"")</f>
        <v/>
      </c>
      <c r="Y156" s="166" t="str">
        <f>IFERROR(IF(GETPIVOTDATA("DateRDV",TCD!$B$1,"DT","BA","Bénéficiaire",$A156,Y$6,Y$5,"Mois (DateRDV)",Y$7,"Années (DateRDV)",Y$3),2,""),"")</f>
        <v/>
      </c>
      <c r="Z156" s="166" t="str">
        <f>IFERROR(IF(GETPIVOTDATA("DateRDV",TCD!$B$1,"DT","BA","Bénéficiaire",$A156,Z$6,Z$5,"Mois (DateRDV)",Z$7,"Années (DateRDV)",Z$3,"Présence","Présent"),3,""),"")</f>
        <v/>
      </c>
      <c r="AA156" s="166" t="str">
        <f>IFERROR(IF(GETPIVOTDATA("DateRDV",TCD!$B$1,"DT","BA","Bénéficiaire",$A156,AA$6,AA$5,"Mois (DateRDV)",AA$7,"Années (DateRDV)",AA$3,"Présence","Présent"),4,""),"")</f>
        <v/>
      </c>
      <c r="AB156" s="166" t="str">
        <f>IFERROR(IF(GETPIVOTDATA("DateRDV",TCD!$B$1,"DT","BA","Bénéficiaire",$A156,AB$6,AB$5,"Mois (DateRDV)",AB$7,"Années (DateRDV)",AB$3),1,""),"")</f>
        <v/>
      </c>
      <c r="AC156" s="166" t="str">
        <f>IFERROR(IF(GETPIVOTDATA("DateRDV",TCD!$B$1,"DT","BA","Bénéficiaire",$A156,AC$6,AC$5,"Mois (DateRDV)",AC$7,"Années (DateRDV)",AC$3),2,""),"")</f>
        <v/>
      </c>
      <c r="AD156" s="166" t="str">
        <f>IFERROR(IF(GETPIVOTDATA("DateRDV",TCD!$B$1,"DT","BA","Bénéficiaire",$A156,AD$6,AD$5,"Mois (DateRDV)",AD$7,"Années (DateRDV)",AD$3,"Présence","Présent"),3,""),"")</f>
        <v/>
      </c>
      <c r="AE156" s="166" t="str">
        <f>IFERROR(IF(GETPIVOTDATA("DateRDV",TCD!$B$1,"DT","BA","Bénéficiaire",$A156,AE$6,AE$5,"Mois (DateRDV)",AE$7,"Années (DateRDV)",AE$3,"Présence","Présent"),4,""),"")</f>
        <v/>
      </c>
      <c r="AF156" s="166" t="str">
        <f>IFERROR(IF(GETPIVOTDATA("DateRDV",TCD!$B$1,"DT","BA","Bénéficiaire",$A156,AF$6,AF$5,"Mois (DateRDV)",AF$7,"Années (DateRDV)",AF$3),1,""),"")</f>
        <v/>
      </c>
      <c r="AG156" s="166" t="str">
        <f>IFERROR(IF(GETPIVOTDATA("DateRDV",TCD!$B$1,"DT","BA","Bénéficiaire",$A156,AG$6,AG$5,"Mois (DateRDV)",AG$7,"Années (DateRDV)",AG$3),2,""),"")</f>
        <v/>
      </c>
      <c r="AH156" s="166" t="str">
        <f>IFERROR(IF(GETPIVOTDATA("DateRDV",TCD!$B$1,"DT","BA","Bénéficiaire",$A156,AH$6,AH$5,"Mois (DateRDV)",AH$7,"Années (DateRDV)",AH$3,"Présence","Présent"),3,""),"")</f>
        <v/>
      </c>
      <c r="AI156" s="166" t="str">
        <f>IFERROR(IF(GETPIVOTDATA("DateRDV",TCD!$B$1,"DT","BA","Bénéficiaire",$A156,AI$6,AI$5,"Mois (DateRDV)",AI$7,"Années (DateRDV)",AI$3,"Présence","Présent"),4,""),"")</f>
        <v/>
      </c>
      <c r="AJ156" s="166" t="str">
        <f>IFERROR(IF(GETPIVOTDATA("DateRDV",TCD!$B$1,"DT","BA","Bénéficiaire",$A156,AJ$6,AJ$5,"Mois (DateRDV)",AJ$7,"Années (DateRDV)",AJ$3),1,""),"")</f>
        <v/>
      </c>
      <c r="AK156" s="166" t="str">
        <f>IFERROR(IF(GETPIVOTDATA("DateRDV",TCD!$B$1,"DT","BA","Bénéficiaire",$A156,AK$6,AK$5,"Mois (DateRDV)",AK$7,"Années (DateRDV)",AK$3),2,""),"")</f>
        <v/>
      </c>
      <c r="AL156" s="166" t="str">
        <f>IFERROR(IF(GETPIVOTDATA("DateRDV",TCD!$B$1,"DT","BA","Bénéficiaire",$A156,AL$6,AL$5,"Mois (DateRDV)",AL$7,"Années (DateRDV)",AL$3,"Présence","Présent"),3,""),"")</f>
        <v/>
      </c>
      <c r="AM156" s="166" t="str">
        <f>IFERROR(IF(GETPIVOTDATA("DateRDV",TCD!$B$1,"DT","BA","Bénéficiaire",$A156,AM$6,AM$5,"Mois (DateRDV)",AM$7,"Années (DateRDV)",AM$3,"Présence","Présent"),4,""),"")</f>
        <v/>
      </c>
      <c r="AN156" s="166" t="str">
        <f>IFERROR(IF(GETPIVOTDATA("DateRDV",TCD!$B$1,"DT","BA","Bénéficiaire",$A156,AN$6,AN$5,"Mois (DateRDV)",AN$7,"Années (DateRDV)",AN$3),1,""),"")</f>
        <v/>
      </c>
      <c r="AO156" s="166" t="str">
        <f>IFERROR(IF(GETPIVOTDATA("DateRDV",TCD!$B$1,"DT","BA","Bénéficiaire",$A156,AO$6,AO$5,"Mois (DateRDV)",AO$7,"Années (DateRDV)",AO$3),2,""),"")</f>
        <v/>
      </c>
      <c r="AP156" s="166" t="str">
        <f>IFERROR(IF(GETPIVOTDATA("DateRDV",TCD!$B$1,"DT","BA","Bénéficiaire",$A156,AP$6,AP$5,"Mois (DateRDV)",AP$7,"Années (DateRDV)",AP$3,"Présence","Présent"),3,""),"")</f>
        <v/>
      </c>
      <c r="AQ156" s="166" t="str">
        <f>IFERROR(IF(GETPIVOTDATA("DateRDV",TCD!$B$1,"DT","BA","Bénéficiaire",$A156,AQ$6,AQ$5,"Mois (DateRDV)",AQ$7,"Années (DateRDV)",AQ$3,"Présence","Présent"),4,""),"")</f>
        <v/>
      </c>
      <c r="AR156" s="166" t="str">
        <f>IFERROR(IF(GETPIVOTDATA("DateRDV",TCD!$B$1,"DT","BA","Bénéficiaire",$A156,AR$6,AR$5,"Mois (DateRDV)",AR$7,"Années (DateRDV)",AR$3),1,""),"")</f>
        <v/>
      </c>
      <c r="AS156" s="166" t="str">
        <f>IFERROR(IF(GETPIVOTDATA("DateRDV",TCD!$B$1,"DT","BA","Bénéficiaire",$A156,AS$6,AS$5,"Mois (DateRDV)",AS$7,"Années (DateRDV)",AS$3),2,""),"")</f>
        <v/>
      </c>
      <c r="AT156" s="166" t="str">
        <f>IFERROR(IF(GETPIVOTDATA("DateRDV",TCD!$B$1,"DT","BA","Bénéficiaire",$A156,AT$6,AT$5,"Mois (DateRDV)",AT$7,"Années (DateRDV)",AT$3,"Présence","Présent"),3,""),"")</f>
        <v/>
      </c>
      <c r="AU156" s="166" t="str">
        <f>IFERROR(IF(GETPIVOTDATA("DateRDV",TCD!$B$1,"DT","BA","Bénéficiaire",$A156,AU$6,AU$5,"Mois (DateRDV)",AU$7,"Années (DateRDV)",AU$3,"Présence","Présent"),4,""),"")</f>
        <v/>
      </c>
      <c r="AV156" s="166" t="str">
        <f>IFERROR(IF(GETPIVOTDATA("DateRDV",TCD!$B$1,"DT","BA","Bénéficiaire",$A156,AV$6,AV$5,"Mois (DateRDV)",AV$7,"Années (DateRDV)",AV$3),1,""),"")</f>
        <v/>
      </c>
      <c r="AW156" s="166" t="str">
        <f>IFERROR(IF(GETPIVOTDATA("DateRDV",TCD!$B$1,"DT","BA","Bénéficiaire",$A156,AW$6,AW$5,"Mois (DateRDV)",AW$7,"Années (DateRDV)",AW$3),2,""),"")</f>
        <v/>
      </c>
      <c r="AX156" s="166" t="str">
        <f>IFERROR(IF(GETPIVOTDATA("DateRDV",TCD!$B$1,"DT","BA","Bénéficiaire",$A156,AX$6,AX$5,"Mois (DateRDV)",AX$7,"Années (DateRDV)",AX$3,"Présence","Présent"),3,""),"")</f>
        <v/>
      </c>
      <c r="AY156" s="166" t="str">
        <f>IFERROR(IF(GETPIVOTDATA("DateRDV",TCD!$B$1,"DT","BA","Bénéficiaire",$A156,AY$6,AY$5,"Mois (DateRDV)",AY$7,"Années (DateRDV)",AY$3,"Présence","Présent"),4,""),"")</f>
        <v/>
      </c>
      <c r="AZ156" s="166" t="str">
        <f>IFERROR(IF(GETPIVOTDATA("DateRDV",TCD!$B$1,"DT","BA","Bénéficiaire",$A156,AZ$6,AZ$5,"Mois (DateRDV)",AZ$7,"Années (DateRDV)",AZ$3),1,""),"")</f>
        <v/>
      </c>
      <c r="BA156" s="166" t="str">
        <f>IFERROR(IF(GETPIVOTDATA("DateRDV",TCD!$B$1,"DT","BA","Bénéficiaire",$A156,BA$6,BA$5,"Mois (DateRDV)",BA$7,"Années (DateRDV)",BA$3),2,""),"")</f>
        <v/>
      </c>
      <c r="BB156" s="166" t="str">
        <f>IFERROR(IF(GETPIVOTDATA("DateRDV",TCD!$B$1,"DT","BA","Bénéficiaire",$A156,BB$6,BB$5,"Mois (DateRDV)",BB$7,"Années (DateRDV)",BB$3,"Présence","Présent"),3,""),"")</f>
        <v/>
      </c>
      <c r="BC156" s="166" t="str">
        <f>IFERROR(IF(GETPIVOTDATA("DateRDV",TCD!$B$1,"DT","BA","Bénéficiaire",$A156,BC$6,BC$5,"Mois (DateRDV)",BC$7,"Années (DateRDV)",BC$3,"Présence","Présent"),4,""),"")</f>
        <v/>
      </c>
      <c r="BD156" s="166" t="str">
        <f>IFERROR(IF(GETPIVOTDATA("DateRDV",TCD!$B$1,"DT","BA","Bénéficiaire",$A156,BD$6,BD$5,"Mois (DateRDV)",BD$7,"Années (DateRDV)",BD$3),1,""),"")</f>
        <v/>
      </c>
      <c r="BE156" s="166" t="str">
        <f>IFERROR(IF(GETPIVOTDATA("DateRDV",TCD!$B$1,"DT","BA","Bénéficiaire",$A156,BE$6,BE$5,"Mois (DateRDV)",BE$7,"Années (DateRDV)",BE$3),2,""),"")</f>
        <v/>
      </c>
      <c r="BF156" s="166" t="str">
        <f>IFERROR(IF(GETPIVOTDATA("DateRDV",TCD!$B$1,"DT","BA","Bénéficiaire",$A156,BF$6,BF$5,"Mois (DateRDV)",BF$7,"Années (DateRDV)",BF$3,"Présence","Présent"),3,""),"")</f>
        <v/>
      </c>
      <c r="BG156" s="166" t="str">
        <f>IFERROR(IF(GETPIVOTDATA("DateRDV",TCD!$B$1,"DT","BA","Bénéficiaire",$A156,BG$6,BG$5,"Mois (DateRDV)",BG$7,"Années (DateRDV)",BG$3,"Présence","Présent"),4,""),"")</f>
        <v/>
      </c>
      <c r="BH156" s="166" t="str">
        <f>IFERROR(IF(GETPIVOTDATA("DateRDV",TCD!$B$1,"DT","BA","Bénéficiaire",$A156,BH$6,BH$5,"Mois (DateRDV)",BH$7,"Années (DateRDV)",BH$3),1,""),"")</f>
        <v/>
      </c>
      <c r="BI156" s="166" t="str">
        <f>IFERROR(IF(GETPIVOTDATA("DateRDV",TCD!$B$1,"DT","BA","Bénéficiaire",$A156,BI$6,BI$5,"Mois (DateRDV)",BI$7,"Années (DateRDV)",BI$3),2,""),"")</f>
        <v/>
      </c>
      <c r="BJ156" s="166" t="str">
        <f>IFERROR(IF(GETPIVOTDATA("DateRDV",TCD!$B$1,"DT","BA","Bénéficiaire",$A156,BJ$6,BJ$5,"Mois (DateRDV)",BJ$7,"Années (DateRDV)",BJ$3,"Présence","Présent"),3,""),"")</f>
        <v/>
      </c>
      <c r="BK156" s="166" t="str">
        <f>IFERROR(IF(GETPIVOTDATA("DateRDV",TCD!$B$1,"DT","BA","Bénéficiaire",$A156,BK$6,BK$5,"Mois (DateRDV)",BK$7,"Années (DateRDV)",BK$3,"Présence","Présent"),4,""),"")</f>
        <v/>
      </c>
      <c r="BL156" s="166" t="str">
        <f>IFERROR(IF(GETPIVOTDATA("DateRDV",TCD!$B$1,"DT","BA","Bénéficiaire",$A156,BL$6,BL$5,"Mois (DateRDV)",BL$7,"Années (DateRDV)",BL$3),1,""),"")</f>
        <v/>
      </c>
      <c r="BM156" s="166" t="str">
        <f>IFERROR(IF(GETPIVOTDATA("DateRDV",TCD!$B$1,"DT","BA","Bénéficiaire",$A156,BM$6,BM$5,"Mois (DateRDV)",BM$7,"Années (DateRDV)",BM$3),2,""),"")</f>
        <v/>
      </c>
      <c r="BN156" s="166" t="str">
        <f>IFERROR(IF(GETPIVOTDATA("DateRDV",TCD!$B$1,"DT","BA","Bénéficiaire",$A156,BN$6,BN$5,"Mois (DateRDV)",BN$7,"Années (DateRDV)",BN$3,"Présence","Présent"),3,""),"")</f>
        <v/>
      </c>
      <c r="BO156" s="166" t="str">
        <f>IFERROR(IF(GETPIVOTDATA("DateRDV",TCD!$B$1,"DT","BA","Bénéficiaire",$A156,BO$6,BO$5,"Mois (DateRDV)",BO$7,"Années (DateRDV)",BO$3,"Présence","Présent"),4,""),"")</f>
        <v/>
      </c>
      <c r="BP156" s="166" t="str">
        <f>IFERROR(IF(GETPIVOTDATA("DateRDV",TCD!$B$1,"DT","BA","Bénéficiaire",$A156,BP$6,BP$5,"Mois (DateRDV)",BP$7,"Années (DateRDV)",BP$3),1,""),"")</f>
        <v/>
      </c>
      <c r="BQ156" s="166" t="str">
        <f>IFERROR(IF(GETPIVOTDATA("DateRDV",TCD!$B$1,"DT","BA","Bénéficiaire",$A156,BQ$6,BQ$5,"Mois (DateRDV)",BQ$7,"Années (DateRDV)",BQ$3),2,""),"")</f>
        <v/>
      </c>
      <c r="BR156" s="166" t="str">
        <f>IFERROR(IF(GETPIVOTDATA("DateRDV",TCD!$B$1,"DT","BA","Bénéficiaire",$A156,BR$6,BR$5,"Mois (DateRDV)",BR$7,"Années (DateRDV)",BR$3,"Présence","Présent"),3,""),"")</f>
        <v/>
      </c>
      <c r="BS156" s="166" t="str">
        <f>IFERROR(IF(GETPIVOTDATA("DateRDV",TCD!$B$1,"DT","BA","Bénéficiaire",$A156,BS$6,BS$5,"Mois (DateRDV)",BS$7,"Années (DateRDV)",BS$3,"Présence","Présent"),4,""),"")</f>
        <v/>
      </c>
      <c r="BT156" s="166" t="str">
        <f>IFERROR(IF(GETPIVOTDATA("DateRDV",TCD!$B$1,"DT","BA","Bénéficiaire",$A156,BT$6,BT$5,"Mois (DateRDV)",BT$7,"Années (DateRDV)",BT$3),1,""),"")</f>
        <v/>
      </c>
      <c r="BU156" s="166" t="str">
        <f>IFERROR(IF(GETPIVOTDATA("DateRDV",TCD!$B$1,"DT","BA","Bénéficiaire",$A156,BU$6,BU$5,"Mois (DateRDV)",BU$7,"Années (DateRDV)",BU$3),2,""),"")</f>
        <v/>
      </c>
      <c r="BV156" s="166" t="str">
        <f>IFERROR(IF(GETPIVOTDATA("DateRDV",TCD!$B$1,"DT","BA","Bénéficiaire",$A156,BV$6,BV$5,"Mois (DateRDV)",BV$7,"Années (DateRDV)",BV$3,"Présence","Présent"),3,""),"")</f>
        <v/>
      </c>
      <c r="BW156" s="166" t="str">
        <f>IFERROR(IF(GETPIVOTDATA("DateRDV",TCD!$B$1,"DT","BA","Bénéficiaire",$A156,BW$6,BW$5,"Mois (DateRDV)",BW$7,"Années (DateRDV)",BW$3,"Présence","Présent"),4,""),"")</f>
        <v/>
      </c>
      <c r="BX156" s="166" t="str">
        <f>IFERROR(IF(GETPIVOTDATA("DateRDV",TCD!$B$1,"DT","BA","Bénéficiaire",$A156,BX$6,BX$5,"Mois (DateRDV)",BX$7,"Années (DateRDV)",BX$3),1,""),"")</f>
        <v/>
      </c>
      <c r="BY156" s="166" t="str">
        <f>IFERROR(IF(GETPIVOTDATA("DateRDV",TCD!$B$1,"DT","BA","Bénéficiaire",$A156,BY$6,BY$5,"Mois (DateRDV)",BY$7,"Années (DateRDV)",BY$3),2,""),"")</f>
        <v/>
      </c>
      <c r="BZ156" s="166" t="str">
        <f>IFERROR(IF(GETPIVOTDATA("DateRDV",TCD!$B$1,"DT","BA","Bénéficiaire",$A156,BZ$6,BZ$5,"Mois (DateRDV)",BZ$7,"Années (DateRDV)",BZ$3,"Présence","Présent"),3,""),"")</f>
        <v/>
      </c>
      <c r="CA156" s="166" t="str">
        <f>IFERROR(IF(GETPIVOTDATA("DateRDV",TCD!$B$1,"DT","BA","Bénéficiaire",$A156,CA$6,CA$5,"Mois (DateRDV)",CA$7,"Années (DateRDV)",CA$3,"Présence","Présent"),4,""),"")</f>
        <v/>
      </c>
      <c r="CB156" s="166" t="str">
        <f>IFERROR(IF(GETPIVOTDATA("DateRDV",TCD!$B$1,"DT","BA","Bénéficiaire",$A156,CB$6,CB$5,"Mois (DateRDV)",CB$7,"Années (DateRDV)",CB$3),1,""),"")</f>
        <v/>
      </c>
      <c r="CC156" s="166" t="str">
        <f>IFERROR(IF(GETPIVOTDATA("DateRDV",TCD!$B$1,"DT","BA","Bénéficiaire",$A156,CC$6,CC$5,"Mois (DateRDV)",CC$7,"Années (DateRDV)",CC$3),2,""),"")</f>
        <v/>
      </c>
      <c r="CD156" s="166" t="str">
        <f>IFERROR(IF(GETPIVOTDATA("DateRDV",TCD!$B$1,"DT","BA","Bénéficiaire",$A156,CD$6,CD$5,"Mois (DateRDV)",CD$7,"Années (DateRDV)",CD$3,"Présence","Présent"),3,""),"")</f>
        <v/>
      </c>
      <c r="CE156" s="166" t="str">
        <f>IFERROR(IF(GETPIVOTDATA("DateRDV",TCD!$B$1,"DT","BA","Bénéficiaire",$A156,CE$6,CE$5,"Mois (DateRDV)",CE$7,"Années (DateRDV)",CE$3,"Présence","Présent"),4,""),"")</f>
        <v/>
      </c>
      <c r="CF156" s="166" t="str">
        <f>IFERROR(IF(GETPIVOTDATA("DateRDV",TCD!$B$1,"DT","BA","Bénéficiaire",$A156,CF$6,CF$5,"Mois (DateRDV)",CF$7,"Années (DateRDV)",CF$3),1,""),"")</f>
        <v/>
      </c>
      <c r="CG156" s="166" t="str">
        <f>IFERROR(IF(GETPIVOTDATA("DateRDV",TCD!$B$1,"DT","BA","Bénéficiaire",$A156,CG$6,CG$5,"Mois (DateRDV)",CG$7,"Années (DateRDV)",CG$3),2,""),"")</f>
        <v/>
      </c>
      <c r="CH156" s="166" t="str">
        <f>IFERROR(IF(GETPIVOTDATA("DateRDV",TCD!$B$1,"DT","BA","Bénéficiaire",$A156,CH$6,CH$5,"Mois (DateRDV)",CH$7,"Années (DateRDV)",CH$3,"Présence","Présent"),3,""),"")</f>
        <v/>
      </c>
      <c r="CI156" s="166" t="str">
        <f>IFERROR(IF(GETPIVOTDATA("DateRDV",TCD!$B$1,"DT","BA","Bénéficiaire",$A156,CI$6,CI$5,"Mois (DateRDV)",CI$7,"Années (DateRDV)",CI$3,"Présence","Présent"),4,""),"")</f>
        <v/>
      </c>
      <c r="CJ156" s="166" t="str">
        <f>IFERROR(IF(GETPIVOTDATA("DateRDV",TCD!$B$1,"DT","BA","Bénéficiaire",$A156,CJ$6,CJ$5,"Mois (DateRDV)",CJ$7,"Années (DateRDV)",CJ$3),1,""),"")</f>
        <v/>
      </c>
      <c r="CK156" s="166" t="str">
        <f>IFERROR(IF(GETPIVOTDATA("DateRDV",TCD!$B$1,"DT","BA","Bénéficiaire",$A156,CK$6,CK$5,"Mois (DateRDV)",CK$7,"Années (DateRDV)",CK$3),2,""),"")</f>
        <v/>
      </c>
      <c r="CL156" s="166" t="str">
        <f>IFERROR(IF(GETPIVOTDATA("DateRDV",TCD!$B$1,"DT","BA","Bénéficiaire",$A156,BE$6,BE$5,"Mois (DateRDV)",BE$7,"Années (DateRDV)",BE$3,"Présence","Présent"),3,""),"")</f>
        <v/>
      </c>
      <c r="CM156" s="166" t="str">
        <f>IFERROR(IF(GETPIVOTDATA("DateRDV",TCD!$B$1,"DT","BA","Bénéficiaire",$A156,CM$6,CM$5,"Mois (DateRDV)",CM$7,"Années (DateRDV)",CM$3,"Présence","Présent"),4,""),"")</f>
        <v/>
      </c>
      <c r="CN156" s="166" t="str">
        <f>IFERROR(IF(GETPIVOTDATA("DateRDV",TCD!$B$1,"DT","BA","Bénéficiaire",$A156,CN$6,CN$5,"Mois (DateRDV)",CN$7,"Années (DateRDV)",CN$3),1,""),"")</f>
        <v/>
      </c>
      <c r="CO156" s="166" t="str">
        <f>IFERROR(IF(GETPIVOTDATA("DateRDV",TCD!$B$1,"DT","BA","Bénéficiaire",$A156,CO$6,CO$5,"Mois (DateRDV)",CO$7,"Années (DateRDV)",CO$3),2,""),"")</f>
        <v/>
      </c>
      <c r="CP156" s="166" t="str">
        <f>IFERROR(IF(GETPIVOTDATA("DateRDV",TCD!$B$1,"DT","BA","Bénéficiaire",$A156,CP$6,CP$5,"Mois (DateRDV)",CP$7,"Années (DateRDV)",CP$3,"Présence","Présent"),3,""),"")</f>
        <v/>
      </c>
      <c r="CQ156" s="166" t="str">
        <f>IFERROR(IF(GETPIVOTDATA("DateRDV",TCD!$B$1,"DT","BA","Bénéficiaire",$A156,CQ$6,CQ$5,"Mois (DateRDV)",CQ$7,"Années (DateRDV)",CQ$3,"Présence","Présent"),4,""),"")</f>
        <v/>
      </c>
      <c r="CR156" s="166" t="str">
        <f>IFERROR(IF(GETPIVOTDATA("DateRDV",TCD!$B$1,"DT","BA","Bénéficiaire",$A156,CR$6,CR$5,"Mois (DateRDV)",CR$7,"Années (DateRDV)",CR$3),1,""),"")</f>
        <v/>
      </c>
      <c r="CS156" s="166" t="str">
        <f>IFERROR(IF(GETPIVOTDATA("DateRDV",TCD!$B$1,"DT","BA","Bénéficiaire",$A156,CS$6,CS$5,"Mois (DateRDV)",CS$7,"Années (DateRDV)",CS$3),2,""),"")</f>
        <v/>
      </c>
      <c r="CT156" s="166" t="str">
        <f>IFERROR(IF(GETPIVOTDATA("DateRDV",TCD!$B$1,"DT","BA","Bénéficiaire",$A156,CT$6,CT$5,"Mois (DateRDV)",CT$7,"Années (DateRDV)",CT$3,"Présence","Présent"),3,""),"")</f>
        <v/>
      </c>
      <c r="CU156" s="166" t="str">
        <f>IFERROR(IF(GETPIVOTDATA("DateRDV",TCD!$B$1,"DT","BA","Bénéficiaire",$A156,CU$6,CU$5,"Mois (DateRDV)",CU$7,"Années (DateRDV)",CU$3,"Présence","Présent"),4,""),"")</f>
        <v/>
      </c>
      <c r="CV156" s="166" t="str">
        <f>IFERROR(IF(GETPIVOTDATA("DateRDV",TCD!$B$1,"DT","BA","Bénéficiaire",$A156,CV$6,CV$5,"Mois (DateRDV)",CV$7,"Années (DateRDV)",CV$3),1,""),"")</f>
        <v/>
      </c>
      <c r="CW156" s="166" t="str">
        <f>IFERROR(IF(GETPIVOTDATA("DateRDV",TCD!$B$1,"DT","BA","Bénéficiaire",$A156,CW$6,CW$5,"Mois (DateRDV)",CW$7,"Années (DateRDV)",CW$3),2,""),"")</f>
        <v/>
      </c>
      <c r="CX156" s="166" t="str">
        <f>IFERROR(IF(GETPIVOTDATA("DateRDV",TCD!$B$1,"DT","BA","Bénéficiaire",$A156,CX$6,CX$5,"Mois (DateRDV)",CX$7,"Années (DateRDV)",CX$3,"Présence","Présent"),3,""),"")</f>
        <v/>
      </c>
      <c r="CY156" s="166" t="str">
        <f>IFERROR(IF(GETPIVOTDATA("DateRDV",TCD!$B$1,"DT","BA","Bénéficiaire",$A156,CY$6,CY$5,"Mois (DateRDV)",CY$7,"Années (DateRDV)",CY$3,"Présence","Présent"),4,""),"")</f>
        <v/>
      </c>
      <c r="CZ156" s="166" t="str">
        <f>IFERROR(IF(GETPIVOTDATA("DateRDV",TCD!$B$1,"DT","BA","Bénéficiaire",$A156,CZ$6,CZ$5,"Mois (DateRDV)",CZ$7,"Années (DateRDV)",CZ$3),1,""),"")</f>
        <v/>
      </c>
      <c r="DA156" s="166" t="str">
        <f>IFERROR(IF(GETPIVOTDATA("DateRDV",TCD!$B$1,"DT","BA","Bénéficiaire",$A156,DA$6,DA$5,"Mois (DateRDV)",DA$7,"Années (DateRDV)",DA$3),2,""),"")</f>
        <v/>
      </c>
      <c r="DB156" s="166" t="str">
        <f>IFERROR(IF(GETPIVOTDATA("DateRDV",TCD!$B$1,"DT","BA","Bénéficiaire",$A156,DB$6,DB$5,"Mois (DateRDV)",DB$7,"Années (DateRDV)",DB$3,"Présence","Présent"),3,""),"")</f>
        <v/>
      </c>
      <c r="DC156" s="166" t="str">
        <f>IFERROR(IF(GETPIVOTDATA("DateRDV",TCD!$B$1,"DT","BA","Bénéficiaire",$A156,DC$6,DC$5,"Mois (DateRDV)",DC$7,"Années (DateRDV)",DC$3,"Présence","Présent"),4,""),"")</f>
        <v/>
      </c>
      <c r="DD156" s="166" t="str">
        <f>IFERROR(IF(GETPIVOTDATA("DateRDV",TCD!$B$1,"DT","BA","Bénéficiaire",$A156,DD$6,DD$5,"Mois (DateRDV)",DD$7,"Années (DateRDV)",DD$3),1,""),"")</f>
        <v/>
      </c>
      <c r="DE156" s="166" t="str">
        <f>IFERROR(IF(GETPIVOTDATA("DateRDV",TCD!$B$1,"DT","BA","Bénéficiaire",$A156,DE$6,DE$5,"Mois (DateRDV)",DE$7,"Années (DateRDV)",DE$3),2,""),"")</f>
        <v/>
      </c>
      <c r="DF156" s="166" t="str">
        <f>IFERROR(IF(GETPIVOTDATA("DateRDV",TCD!$B$1,"DT","BA","Bénéficiaire",$A156,DF$6,DF$5,"Mois (DateRDV)",DF$7,"Années (DateRDV)",DF$3,"Présence","Présent"),3,""),"")</f>
        <v/>
      </c>
      <c r="DG156" s="166" t="str">
        <f>IFERROR(IF(GETPIVOTDATA("DateRDV",TCD!$B$1,"DT","BA","Bénéficiaire",$A156,DG$6,DG$5,"Mois (DateRDV)",DG$7,"Années (DateRDV)",DG$3,"Présence","Présent"),4,""),"")</f>
        <v/>
      </c>
      <c r="DH156" s="166" t="str">
        <f>IFERROR(IF(GETPIVOTDATA("DateRDV",TCD!$B$1,"DT","BA","Bénéficiaire",$A156,DH$6,DH$5,"Mois (DateRDV)",DH$7,"Années (DateRDV)",DH$3),1,""),"")</f>
        <v/>
      </c>
      <c r="DI156" s="166" t="str">
        <f>IFERROR(IF(GETPIVOTDATA("DateRDV",TCD!$B$1,"DT","BA","Bénéficiaire",$A156,DI$6,DI$5,"Mois (DateRDV)",DI$7,"Années (DateRDV)",DI$3),2,""),"")</f>
        <v/>
      </c>
      <c r="DJ156" s="166" t="str">
        <f>IFERROR(IF(GETPIVOTDATA("DateRDV",TCD!$B$1,"DT","BA","Bénéficiaire",$A156,DJ$6,DJ$5,"Mois (DateRDV)",DJ$7,"Années (DateRDV)",DJ$3,"Présence","Présent"),3,""),"")</f>
        <v/>
      </c>
      <c r="DK156" s="166" t="str">
        <f>IFERROR(IF(GETPIVOTDATA("DateRDV",TCD!$B$1,"DT","BA","Bénéficiaire",$A156,DK$6,DK$5,"Mois (DateRDV)",DK$7,"Années (DateRDV)",DK$3,"Présence","Présent"),4,""),"")</f>
        <v/>
      </c>
      <c r="DL156" s="166" t="str">
        <f>IFERROR(IF(GETPIVOTDATA("DateRDV",TCD!$B$1,"DT","BA","Bénéficiaire",$A156,DL$6,DL$5,"Mois (DateRDV)",DL$7,"Années (DateRDV)",DL$3),1,""),"")</f>
        <v/>
      </c>
      <c r="DM156" s="166" t="str">
        <f>IFERROR(IF(GETPIVOTDATA("DateRDV",TCD!$B$1,"DT","BA","Bénéficiaire",$A156,DM$6,DM$5,"Mois (DateRDV)",DM$7,"Années (DateRDV)",DM$3),2,""),"")</f>
        <v/>
      </c>
      <c r="DN156" s="166" t="str">
        <f>IFERROR(IF(GETPIVOTDATA("DateRDV",TCD!$B$1,"DT","BA","Bénéficiaire",$A156,DN$6,DN$5,"Mois (DateRDV)",DN$7,"Années (DateRDV)",DN$3,"Présence","Présent"),3,""),"")</f>
        <v/>
      </c>
      <c r="DO156" s="166" t="str">
        <f>IFERROR(IF(GETPIVOTDATA("DateRDV",TCD!$B$1,"DT","BA","Bénéficiaire",$A156,DO$6,DO$5,"Mois (DateRDV)",DO$7,"Années (DateRDV)",DO$3,"Présence","Présent"),4,""),"")</f>
        <v/>
      </c>
    </row>
    <row r="157" spans="1:119" x14ac:dyDescent="0.2">
      <c r="A157" t="str">
        <v>RUPA Maria</v>
      </c>
      <c r="B157" s="169" t="str">
        <f>IFERROR(IF(INDEX(Data!P:P,MATCH(A157,Data!B:B,0))&lt;&gt;"",INDEX(Data!P:P,MATCH(A157,Data!B:B,0)),""),"")</f>
        <v>RUPA</v>
      </c>
      <c r="C157" s="169" t="str">
        <f>IFERROR(IF(INDEX(Data!O:O,MATCH(A157,Data!B:B,0))&lt;&gt;"",INDEX(Data!O:O,MATCH(A157,Data!B:B,0)),""),"")</f>
        <v>Maria</v>
      </c>
      <c r="D157" s="169" t="str">
        <f>IFERROR(IF(INDEX(Data!J:J,MATCH(A157,Data!B:B,0))&lt;&gt;"",INDEX(Data!J:J,MATCH(A157,Data!B:B,0)),""),"")</f>
        <v>CI</v>
      </c>
      <c r="E157" s="169" t="str">
        <f>IFERROR(IF(INDEX(Data!M:M,MATCH(A157,Data!B:B,0))&lt;&gt;"",INDEX(Data!M:M,MATCH(A157,Data!B:B,0)),""),"")</f>
        <v>ANNECY</v>
      </c>
      <c r="F157" s="169">
        <f>IFERROR(IF(INDEX(Data!N:N,MATCH(A157,Data!B:B,0))&lt;&gt;"",INDEX(Data!N:N,MATCH(A157,Data!B:B,0)),""),"")</f>
        <v>74000</v>
      </c>
      <c r="G157" s="170">
        <f>IFERROR(IF(INDEX(Data!K:K,MATCH(A157,Data!B:B,0))&lt;&gt;"",INDEX(Data!K:K,MATCH(A157,Data!B:B,0)),""),"")</f>
        <v>45602</v>
      </c>
      <c r="H157" s="170">
        <f>IFERROR(IF(INDEX(Data!L:L,MATCH(A157,Data!B:B,0))&lt;&gt;"",INDEX(Data!L:L,MATCH(A157,Data!B:B,0)),""),"")</f>
        <v>45603</v>
      </c>
      <c r="I157" s="170">
        <f>IFERROR(IF(INDEX(Data!C:C,MATCH(A157,Data!B:B,0))&lt;&gt;"",INDEX(Data!C:C,MATCH(A157,Data!B:B,0)),""),"")</f>
        <v>45614</v>
      </c>
      <c r="J157" s="170">
        <f>IFERROR(IF(INDEX(Data!D:D,MATCH(A157,Data!B:B,0))&lt;&gt;"",INDEX(Data!D:D,MATCH(A157,Data!B:B,0)),""),"")</f>
        <v>45776</v>
      </c>
      <c r="K157" s="171" t="str">
        <f>IFERROR(IF(INDEX(Data!H:H,MATCH(A157,Data!B:B,0))&lt;&gt;"",INDEX(Data!H:H,MATCH(A157,Data!B:B,0)),""),"")</f>
        <v>Equilibré</v>
      </c>
      <c r="L157" s="166" t="str">
        <f>IFERROR(IF(GETPIVOTDATA("DateRDV",TCD!$B$1,"DT","BA","Bénéficiaire",$A157,L$6,L$5,"Mois (DateRDV)",L$7,"Années (DateRDV)",L$3),1,""),"")</f>
        <v/>
      </c>
      <c r="M157" s="166" t="str">
        <f>IFERROR(IF(GETPIVOTDATA("DateRDV",TCD!$B$1,"DT","BA","Bénéficiaire",$A157,M$6,M$5,"Mois (DateRDV)",M$7,"Années (DateRDV)",M$3),2,""),"")</f>
        <v/>
      </c>
      <c r="N157" s="166" t="str">
        <f>IFERROR(IF(GETPIVOTDATA("DateRDV",TCD!$B$1,"DT","BA","Bénéficiaire",$A157,N$6,N$5,"Mois (DateRDV)",N$7,"Années (DateRDV)",N$3,"Présence","Présent"),3,""),"")</f>
        <v/>
      </c>
      <c r="O157" s="166" t="str">
        <f>IFERROR(IF(GETPIVOTDATA("DateRDV",TCD!$B$1,"DT","BA","Bénéficiaire",$A157,O$6,O$5,"Mois (DateRDV)",O$7,"Années (DateRDV)",O$3,"Présence","Présent"),4,""),"")</f>
        <v/>
      </c>
      <c r="P157" s="166" t="str">
        <f>IFERROR(IF(GETPIVOTDATA("DateRDV",TCD!$B$1,"DT","BA","Bénéficiaire",$A157,P$6,P$5,"Mois (DateRDV)",P$7,"Années (DateRDV)",P$3),1,""),"")</f>
        <v/>
      </c>
      <c r="Q157" s="166" t="str">
        <f>IFERROR(IF(GETPIVOTDATA("DateRDV",TCD!$B$1,"DT","BA","Bénéficiaire",$A157,Q$6,Q$5,"Mois (DateRDV)",Q$7,"Années (DateRDV)",Q$3),2,""),"")</f>
        <v/>
      </c>
      <c r="R157" s="166" t="str">
        <f>IFERROR(IF(GETPIVOTDATA("DateRDV",TCD!$B$1,"DT","BA","Bénéficiaire",$A157,R$6,R$5,"Mois (DateRDV)",R$7,"Années (DateRDV)",R$3,"Présence","Présent"),3,""),"")</f>
        <v/>
      </c>
      <c r="S157" s="166" t="str">
        <f>IFERROR(IF(GETPIVOTDATA("DateRDV",TCD!$B$1,"DT","BA","Bénéficiaire",$A157,S$6,S$5,"Mois (DateRDV)",S$7,"Années (DateRDV)",S$3,"Présence","Présent"),4,""),"")</f>
        <v/>
      </c>
      <c r="T157" s="166" t="str">
        <f>IFERROR(IF(GETPIVOTDATA("DateRDV",TCD!$B$1,"DT","BA","Bénéficiaire",$A157,T$6,T$5,"Mois (DateRDV)",T$7,"Années (DateRDV)",T$3),1,""),"")</f>
        <v/>
      </c>
      <c r="U157" s="166" t="str">
        <f>IFERROR(IF(GETPIVOTDATA("DateRDV",TCD!$B$1,"DT","BA","Bénéficiaire",$A157,U$6,U$5,"Mois (DateRDV)",U$7,"Années (DateRDV)",U$3),2,""),"")</f>
        <v/>
      </c>
      <c r="V157" s="166" t="str">
        <f>IFERROR(IF(GETPIVOTDATA("DateRDV",TCD!$B$1,"DT","BA","Bénéficiaire",$A157,V$6,V$5,"Mois (DateRDV)",V$7,"Années (DateRDV)",V$3,"Présence","Présent"),3,""),"")</f>
        <v/>
      </c>
      <c r="W157" s="166" t="str">
        <f>IFERROR(IF(GETPIVOTDATA("DateRDV",TCD!$B$1,"DT","BA","Bénéficiaire",$A157,W$6,W$5,"Mois (DateRDV)",W$7,"Années (DateRDV)",W$3,"Présence","Présent"),4,""),"")</f>
        <v/>
      </c>
      <c r="X157" s="166" t="str">
        <f>IFERROR(IF(GETPIVOTDATA("DateRDV",TCD!$B$1,"DT","BA","Bénéficiaire",$A157,X$6,X$5,"Mois (DateRDV)",X$7,"Années (DateRDV)",X$3),1,""),"")</f>
        <v/>
      </c>
      <c r="Y157" s="166" t="str">
        <f>IFERROR(IF(GETPIVOTDATA("DateRDV",TCD!$B$1,"DT","BA","Bénéficiaire",$A157,Y$6,Y$5,"Mois (DateRDV)",Y$7,"Années (DateRDV)",Y$3),2,""),"")</f>
        <v/>
      </c>
      <c r="Z157" s="166" t="str">
        <f>IFERROR(IF(GETPIVOTDATA("DateRDV",TCD!$B$1,"DT","BA","Bénéficiaire",$A157,Z$6,Z$5,"Mois (DateRDV)",Z$7,"Années (DateRDV)",Z$3,"Présence","Présent"),3,""),"")</f>
        <v/>
      </c>
      <c r="AA157" s="166" t="str">
        <f>IFERROR(IF(GETPIVOTDATA("DateRDV",TCD!$B$1,"DT","BA","Bénéficiaire",$A157,AA$6,AA$5,"Mois (DateRDV)",AA$7,"Années (DateRDV)",AA$3,"Présence","Présent"),4,""),"")</f>
        <v/>
      </c>
      <c r="AB157" s="166" t="str">
        <f>IFERROR(IF(GETPIVOTDATA("DateRDV",TCD!$B$1,"DT","BA","Bénéficiaire",$A157,AB$6,AB$5,"Mois (DateRDV)",AB$7,"Années (DateRDV)",AB$3),1,""),"")</f>
        <v/>
      </c>
      <c r="AC157" s="166" t="str">
        <f>IFERROR(IF(GETPIVOTDATA("DateRDV",TCD!$B$1,"DT","BA","Bénéficiaire",$A157,AC$6,AC$5,"Mois (DateRDV)",AC$7,"Années (DateRDV)",AC$3),2,""),"")</f>
        <v/>
      </c>
      <c r="AD157" s="166" t="str">
        <f>IFERROR(IF(GETPIVOTDATA("DateRDV",TCD!$B$1,"DT","BA","Bénéficiaire",$A157,AD$6,AD$5,"Mois (DateRDV)",AD$7,"Années (DateRDV)",AD$3,"Présence","Présent"),3,""),"")</f>
        <v/>
      </c>
      <c r="AE157" s="166" t="str">
        <f>IFERROR(IF(GETPIVOTDATA("DateRDV",TCD!$B$1,"DT","BA","Bénéficiaire",$A157,AE$6,AE$5,"Mois (DateRDV)",AE$7,"Années (DateRDV)",AE$3,"Présence","Présent"),4,""),"")</f>
        <v/>
      </c>
      <c r="AF157" s="166" t="str">
        <f>IFERROR(IF(GETPIVOTDATA("DateRDV",TCD!$B$1,"DT","BA","Bénéficiaire",$A157,AF$6,AF$5,"Mois (DateRDV)",AF$7,"Années (DateRDV)",AF$3),1,""),"")</f>
        <v/>
      </c>
      <c r="AG157" s="166" t="str">
        <f>IFERROR(IF(GETPIVOTDATA("DateRDV",TCD!$B$1,"DT","BA","Bénéficiaire",$A157,AG$6,AG$5,"Mois (DateRDV)",AG$7,"Années (DateRDV)",AG$3),2,""),"")</f>
        <v/>
      </c>
      <c r="AH157" s="166" t="str">
        <f>IFERROR(IF(GETPIVOTDATA("DateRDV",TCD!$B$1,"DT","BA","Bénéficiaire",$A157,AH$6,AH$5,"Mois (DateRDV)",AH$7,"Années (DateRDV)",AH$3,"Présence","Présent"),3,""),"")</f>
        <v/>
      </c>
      <c r="AI157" s="166" t="str">
        <f>IFERROR(IF(GETPIVOTDATA("DateRDV",TCD!$B$1,"DT","BA","Bénéficiaire",$A157,AI$6,AI$5,"Mois (DateRDV)",AI$7,"Années (DateRDV)",AI$3,"Présence","Présent"),4,""),"")</f>
        <v/>
      </c>
      <c r="AJ157" s="166" t="str">
        <f>IFERROR(IF(GETPIVOTDATA("DateRDV",TCD!$B$1,"DT","BA","Bénéficiaire",$A157,AJ$6,AJ$5,"Mois (DateRDV)",AJ$7,"Années (DateRDV)",AJ$3),1,""),"")</f>
        <v/>
      </c>
      <c r="AK157" s="166" t="str">
        <f>IFERROR(IF(GETPIVOTDATA("DateRDV",TCD!$B$1,"DT","BA","Bénéficiaire",$A157,AK$6,AK$5,"Mois (DateRDV)",AK$7,"Années (DateRDV)",AK$3),2,""),"")</f>
        <v/>
      </c>
      <c r="AL157" s="166" t="str">
        <f>IFERROR(IF(GETPIVOTDATA("DateRDV",TCD!$B$1,"DT","BA","Bénéficiaire",$A157,AL$6,AL$5,"Mois (DateRDV)",AL$7,"Années (DateRDV)",AL$3,"Présence","Présent"),3,""),"")</f>
        <v/>
      </c>
      <c r="AM157" s="166" t="str">
        <f>IFERROR(IF(GETPIVOTDATA("DateRDV",TCD!$B$1,"DT","BA","Bénéficiaire",$A157,AM$6,AM$5,"Mois (DateRDV)",AM$7,"Années (DateRDV)",AM$3,"Présence","Présent"),4,""),"")</f>
        <v/>
      </c>
      <c r="AN157" s="166" t="str">
        <f>IFERROR(IF(GETPIVOTDATA("DateRDV",TCD!$B$1,"DT","BA","Bénéficiaire",$A157,AN$6,AN$5,"Mois (DateRDV)",AN$7,"Années (DateRDV)",AN$3),1,""),"")</f>
        <v/>
      </c>
      <c r="AO157" s="166" t="str">
        <f>IFERROR(IF(GETPIVOTDATA("DateRDV",TCD!$B$1,"DT","BA","Bénéficiaire",$A157,AO$6,AO$5,"Mois (DateRDV)",AO$7,"Années (DateRDV)",AO$3),2,""),"")</f>
        <v/>
      </c>
      <c r="AP157" s="166" t="str">
        <f>IFERROR(IF(GETPIVOTDATA("DateRDV",TCD!$B$1,"DT","BA","Bénéficiaire",$A157,AP$6,AP$5,"Mois (DateRDV)",AP$7,"Années (DateRDV)",AP$3,"Présence","Présent"),3,""),"")</f>
        <v/>
      </c>
      <c r="AQ157" s="166" t="str">
        <f>IFERROR(IF(GETPIVOTDATA("DateRDV",TCD!$B$1,"DT","BA","Bénéficiaire",$A157,AQ$6,AQ$5,"Mois (DateRDV)",AQ$7,"Années (DateRDV)",AQ$3,"Présence","Présent"),4,""),"")</f>
        <v/>
      </c>
      <c r="AR157" s="166" t="str">
        <f>IFERROR(IF(GETPIVOTDATA("DateRDV",TCD!$B$1,"DT","BA","Bénéficiaire",$A157,AR$6,AR$5,"Mois (DateRDV)",AR$7,"Années (DateRDV)",AR$3),1,""),"")</f>
        <v/>
      </c>
      <c r="AS157" s="166" t="str">
        <f>IFERROR(IF(GETPIVOTDATA("DateRDV",TCD!$B$1,"DT","BA","Bénéficiaire",$A157,AS$6,AS$5,"Mois (DateRDV)",AS$7,"Années (DateRDV)",AS$3),2,""),"")</f>
        <v/>
      </c>
      <c r="AT157" s="166" t="str">
        <f>IFERROR(IF(GETPIVOTDATA("DateRDV",TCD!$B$1,"DT","BA","Bénéficiaire",$A157,AT$6,AT$5,"Mois (DateRDV)",AT$7,"Années (DateRDV)",AT$3,"Présence","Présent"),3,""),"")</f>
        <v/>
      </c>
      <c r="AU157" s="166" t="str">
        <f>IFERROR(IF(GETPIVOTDATA("DateRDV",TCD!$B$1,"DT","BA","Bénéficiaire",$A157,AU$6,AU$5,"Mois (DateRDV)",AU$7,"Années (DateRDV)",AU$3,"Présence","Présent"),4,""),"")</f>
        <v/>
      </c>
      <c r="AV157" s="166" t="str">
        <f>IFERROR(IF(GETPIVOTDATA("DateRDV",TCD!$B$1,"DT","BA","Bénéficiaire",$A157,AV$6,AV$5,"Mois (DateRDV)",AV$7,"Années (DateRDV)",AV$3),1,""),"")</f>
        <v/>
      </c>
      <c r="AW157" s="166" t="str">
        <f>IFERROR(IF(GETPIVOTDATA("DateRDV",TCD!$B$1,"DT","BA","Bénéficiaire",$A157,AW$6,AW$5,"Mois (DateRDV)",AW$7,"Années (DateRDV)",AW$3),2,""),"")</f>
        <v/>
      </c>
      <c r="AX157" s="166" t="str">
        <f>IFERROR(IF(GETPIVOTDATA("DateRDV",TCD!$B$1,"DT","BA","Bénéficiaire",$A157,AX$6,AX$5,"Mois (DateRDV)",AX$7,"Années (DateRDV)",AX$3,"Présence","Présent"),3,""),"")</f>
        <v/>
      </c>
      <c r="AY157" s="166" t="str">
        <f>IFERROR(IF(GETPIVOTDATA("DateRDV",TCD!$B$1,"DT","BA","Bénéficiaire",$A157,AY$6,AY$5,"Mois (DateRDV)",AY$7,"Années (DateRDV)",AY$3,"Présence","Présent"),4,""),"")</f>
        <v/>
      </c>
      <c r="AZ157" s="166" t="str">
        <f>IFERROR(IF(GETPIVOTDATA("DateRDV",TCD!$B$1,"DT","BA","Bénéficiaire",$A157,AZ$6,AZ$5,"Mois (DateRDV)",AZ$7,"Années (DateRDV)",AZ$3),1,""),"")</f>
        <v/>
      </c>
      <c r="BA157" s="166" t="str">
        <f>IFERROR(IF(GETPIVOTDATA("DateRDV",TCD!$B$1,"DT","BA","Bénéficiaire",$A157,BA$6,BA$5,"Mois (DateRDV)",BA$7,"Années (DateRDV)",BA$3),2,""),"")</f>
        <v/>
      </c>
      <c r="BB157" s="166" t="str">
        <f>IFERROR(IF(GETPIVOTDATA("DateRDV",TCD!$B$1,"DT","BA","Bénéficiaire",$A157,BB$6,BB$5,"Mois (DateRDV)",BB$7,"Années (DateRDV)",BB$3,"Présence","Présent"),3,""),"")</f>
        <v/>
      </c>
      <c r="BC157" s="166" t="str">
        <f>IFERROR(IF(GETPIVOTDATA("DateRDV",TCD!$B$1,"DT","BA","Bénéficiaire",$A157,BC$6,BC$5,"Mois (DateRDV)",BC$7,"Années (DateRDV)",BC$3,"Présence","Présent"),4,""),"")</f>
        <v/>
      </c>
      <c r="BD157" s="166" t="str">
        <f>IFERROR(IF(GETPIVOTDATA("DateRDV",TCD!$B$1,"DT","BA","Bénéficiaire",$A157,BD$6,BD$5,"Mois (DateRDV)",BD$7,"Années (DateRDV)",BD$3),1,""),"")</f>
        <v/>
      </c>
      <c r="BE157" s="166" t="str">
        <f>IFERROR(IF(GETPIVOTDATA("DateRDV",TCD!$B$1,"DT","BA","Bénéficiaire",$A157,BE$6,BE$5,"Mois (DateRDV)",BE$7,"Années (DateRDV)",BE$3),2,""),"")</f>
        <v/>
      </c>
      <c r="BF157" s="166" t="str">
        <f>IFERROR(IF(GETPIVOTDATA("DateRDV",TCD!$B$1,"DT","BA","Bénéficiaire",$A157,BF$6,BF$5,"Mois (DateRDV)",BF$7,"Années (DateRDV)",BF$3,"Présence","Présent"),3,""),"")</f>
        <v/>
      </c>
      <c r="BG157" s="166" t="str">
        <f>IFERROR(IF(GETPIVOTDATA("DateRDV",TCD!$B$1,"DT","BA","Bénéficiaire",$A157,BG$6,BG$5,"Mois (DateRDV)",BG$7,"Années (DateRDV)",BG$3,"Présence","Présent"),4,""),"")</f>
        <v/>
      </c>
      <c r="BH157" s="166" t="str">
        <f>IFERROR(IF(GETPIVOTDATA("DateRDV",TCD!$B$1,"DT","BA","Bénéficiaire",$A157,BH$6,BH$5,"Mois (DateRDV)",BH$7,"Années (DateRDV)",BH$3),1,""),"")</f>
        <v/>
      </c>
      <c r="BI157" s="166" t="str">
        <f>IFERROR(IF(GETPIVOTDATA("DateRDV",TCD!$B$1,"DT","BA","Bénéficiaire",$A157,BI$6,BI$5,"Mois (DateRDV)",BI$7,"Années (DateRDV)",BI$3),2,""),"")</f>
        <v/>
      </c>
      <c r="BJ157" s="166" t="str">
        <f>IFERROR(IF(GETPIVOTDATA("DateRDV",TCD!$B$1,"DT","BA","Bénéficiaire",$A157,BJ$6,BJ$5,"Mois (DateRDV)",BJ$7,"Années (DateRDV)",BJ$3,"Présence","Présent"),3,""),"")</f>
        <v/>
      </c>
      <c r="BK157" s="166" t="str">
        <f>IFERROR(IF(GETPIVOTDATA("DateRDV",TCD!$B$1,"DT","BA","Bénéficiaire",$A157,BK$6,BK$5,"Mois (DateRDV)",BK$7,"Années (DateRDV)",BK$3,"Présence","Présent"),4,""),"")</f>
        <v/>
      </c>
      <c r="BL157" s="166" t="str">
        <f>IFERROR(IF(GETPIVOTDATA("DateRDV",TCD!$B$1,"DT","BA","Bénéficiaire",$A157,BL$6,BL$5,"Mois (DateRDV)",BL$7,"Années (DateRDV)",BL$3),1,""),"")</f>
        <v/>
      </c>
      <c r="BM157" s="166" t="str">
        <f>IFERROR(IF(GETPIVOTDATA("DateRDV",TCD!$B$1,"DT","BA","Bénéficiaire",$A157,BM$6,BM$5,"Mois (DateRDV)",BM$7,"Années (DateRDV)",BM$3),2,""),"")</f>
        <v/>
      </c>
      <c r="BN157" s="166" t="str">
        <f>IFERROR(IF(GETPIVOTDATA("DateRDV",TCD!$B$1,"DT","BA","Bénéficiaire",$A157,BN$6,BN$5,"Mois (DateRDV)",BN$7,"Années (DateRDV)",BN$3,"Présence","Présent"),3,""),"")</f>
        <v/>
      </c>
      <c r="BO157" s="166" t="str">
        <f>IFERROR(IF(GETPIVOTDATA("DateRDV",TCD!$B$1,"DT","BA","Bénéficiaire",$A157,BO$6,BO$5,"Mois (DateRDV)",BO$7,"Années (DateRDV)",BO$3,"Présence","Présent"),4,""),"")</f>
        <v/>
      </c>
      <c r="BP157" s="166" t="str">
        <f>IFERROR(IF(GETPIVOTDATA("DateRDV",TCD!$B$1,"DT","BA","Bénéficiaire",$A157,BP$6,BP$5,"Mois (DateRDV)",BP$7,"Années (DateRDV)",BP$3),1,""),"")</f>
        <v/>
      </c>
      <c r="BQ157" s="166" t="str">
        <f>IFERROR(IF(GETPIVOTDATA("DateRDV",TCD!$B$1,"DT","BA","Bénéficiaire",$A157,BQ$6,BQ$5,"Mois (DateRDV)",BQ$7,"Années (DateRDV)",BQ$3),2,""),"")</f>
        <v/>
      </c>
      <c r="BR157" s="166" t="str">
        <f>IFERROR(IF(GETPIVOTDATA("DateRDV",TCD!$B$1,"DT","BA","Bénéficiaire",$A157,BR$6,BR$5,"Mois (DateRDV)",BR$7,"Années (DateRDV)",BR$3,"Présence","Présent"),3,""),"")</f>
        <v/>
      </c>
      <c r="BS157" s="166" t="str">
        <f>IFERROR(IF(GETPIVOTDATA("DateRDV",TCD!$B$1,"DT","BA","Bénéficiaire",$A157,BS$6,BS$5,"Mois (DateRDV)",BS$7,"Années (DateRDV)",BS$3,"Présence","Présent"),4,""),"")</f>
        <v/>
      </c>
      <c r="BT157" s="166" t="str">
        <f>IFERROR(IF(GETPIVOTDATA("DateRDV",TCD!$B$1,"DT","BA","Bénéficiaire",$A157,BT$6,BT$5,"Mois (DateRDV)",BT$7,"Années (DateRDV)",BT$3),1,""),"")</f>
        <v/>
      </c>
      <c r="BU157" s="166" t="str">
        <f>IFERROR(IF(GETPIVOTDATA("DateRDV",TCD!$B$1,"DT","BA","Bénéficiaire",$A157,BU$6,BU$5,"Mois (DateRDV)",BU$7,"Années (DateRDV)",BU$3),2,""),"")</f>
        <v/>
      </c>
      <c r="BV157" s="166" t="str">
        <f>IFERROR(IF(GETPIVOTDATA("DateRDV",TCD!$B$1,"DT","BA","Bénéficiaire",$A157,BV$6,BV$5,"Mois (DateRDV)",BV$7,"Années (DateRDV)",BV$3,"Présence","Présent"),3,""),"")</f>
        <v/>
      </c>
      <c r="BW157" s="166" t="str">
        <f>IFERROR(IF(GETPIVOTDATA("DateRDV",TCD!$B$1,"DT","BA","Bénéficiaire",$A157,BW$6,BW$5,"Mois (DateRDV)",BW$7,"Années (DateRDV)",BW$3,"Présence","Présent"),4,""),"")</f>
        <v/>
      </c>
      <c r="BX157" s="166" t="str">
        <f>IFERROR(IF(GETPIVOTDATA("DateRDV",TCD!$B$1,"DT","BA","Bénéficiaire",$A157,BX$6,BX$5,"Mois (DateRDV)",BX$7,"Années (DateRDV)",BX$3),1,""),"")</f>
        <v/>
      </c>
      <c r="BY157" s="166" t="str">
        <f>IFERROR(IF(GETPIVOTDATA("DateRDV",TCD!$B$1,"DT","BA","Bénéficiaire",$A157,BY$6,BY$5,"Mois (DateRDV)",BY$7,"Années (DateRDV)",BY$3),2,""),"")</f>
        <v/>
      </c>
      <c r="BZ157" s="166" t="str">
        <f>IFERROR(IF(GETPIVOTDATA("DateRDV",TCD!$B$1,"DT","BA","Bénéficiaire",$A157,BZ$6,BZ$5,"Mois (DateRDV)",BZ$7,"Années (DateRDV)",BZ$3,"Présence","Présent"),3,""),"")</f>
        <v/>
      </c>
      <c r="CA157" s="166" t="str">
        <f>IFERROR(IF(GETPIVOTDATA("DateRDV",TCD!$B$1,"DT","BA","Bénéficiaire",$A157,CA$6,CA$5,"Mois (DateRDV)",CA$7,"Années (DateRDV)",CA$3,"Présence","Présent"),4,""),"")</f>
        <v/>
      </c>
      <c r="CB157" s="166" t="str">
        <f>IFERROR(IF(GETPIVOTDATA("DateRDV",TCD!$B$1,"DT","BA","Bénéficiaire",$A157,CB$6,CB$5,"Mois (DateRDV)",CB$7,"Années (DateRDV)",CB$3),1,""),"")</f>
        <v/>
      </c>
      <c r="CC157" s="166" t="str">
        <f>IFERROR(IF(GETPIVOTDATA("DateRDV",TCD!$B$1,"DT","BA","Bénéficiaire",$A157,CC$6,CC$5,"Mois (DateRDV)",CC$7,"Années (DateRDV)",CC$3),2,""),"")</f>
        <v/>
      </c>
      <c r="CD157" s="166" t="str">
        <f>IFERROR(IF(GETPIVOTDATA("DateRDV",TCD!$B$1,"DT","BA","Bénéficiaire",$A157,CD$6,CD$5,"Mois (DateRDV)",CD$7,"Années (DateRDV)",CD$3,"Présence","Présent"),3,""),"")</f>
        <v/>
      </c>
      <c r="CE157" s="166" t="str">
        <f>IFERROR(IF(GETPIVOTDATA("DateRDV",TCD!$B$1,"DT","BA","Bénéficiaire",$A157,CE$6,CE$5,"Mois (DateRDV)",CE$7,"Années (DateRDV)",CE$3,"Présence","Présent"),4,""),"")</f>
        <v/>
      </c>
      <c r="CF157" s="166" t="str">
        <f>IFERROR(IF(GETPIVOTDATA("DateRDV",TCD!$B$1,"DT","BA","Bénéficiaire",$A157,CF$6,CF$5,"Mois (DateRDV)",CF$7,"Années (DateRDV)",CF$3),1,""),"")</f>
        <v/>
      </c>
      <c r="CG157" s="166" t="str">
        <f>IFERROR(IF(GETPIVOTDATA("DateRDV",TCD!$B$1,"DT","BA","Bénéficiaire",$A157,CG$6,CG$5,"Mois (DateRDV)",CG$7,"Années (DateRDV)",CG$3),2,""),"")</f>
        <v/>
      </c>
      <c r="CH157" s="166" t="str">
        <f>IFERROR(IF(GETPIVOTDATA("DateRDV",TCD!$B$1,"DT","BA","Bénéficiaire",$A157,CH$6,CH$5,"Mois (DateRDV)",CH$7,"Années (DateRDV)",CH$3,"Présence","Présent"),3,""),"")</f>
        <v/>
      </c>
      <c r="CI157" s="166" t="str">
        <f>IFERROR(IF(GETPIVOTDATA("DateRDV",TCD!$B$1,"DT","BA","Bénéficiaire",$A157,CI$6,CI$5,"Mois (DateRDV)",CI$7,"Années (DateRDV)",CI$3,"Présence","Présent"),4,""),"")</f>
        <v/>
      </c>
      <c r="CJ157" s="166" t="str">
        <f>IFERROR(IF(GETPIVOTDATA("DateRDV",TCD!$B$1,"DT","BA","Bénéficiaire",$A157,CJ$6,CJ$5,"Mois (DateRDV)",CJ$7,"Années (DateRDV)",CJ$3),1,""),"")</f>
        <v/>
      </c>
      <c r="CK157" s="166" t="str">
        <f>IFERROR(IF(GETPIVOTDATA("DateRDV",TCD!$B$1,"DT","BA","Bénéficiaire",$A157,CK$6,CK$5,"Mois (DateRDV)",CK$7,"Années (DateRDV)",CK$3),2,""),"")</f>
        <v/>
      </c>
      <c r="CL157" s="166" t="str">
        <f>IFERROR(IF(GETPIVOTDATA("DateRDV",TCD!$B$1,"DT","BA","Bénéficiaire",$A157,BE$6,BE$5,"Mois (DateRDV)",BE$7,"Années (DateRDV)",BE$3,"Présence","Présent"),3,""),"")</f>
        <v/>
      </c>
      <c r="CM157" s="166" t="str">
        <f>IFERROR(IF(GETPIVOTDATA("DateRDV",TCD!$B$1,"DT","BA","Bénéficiaire",$A157,CM$6,CM$5,"Mois (DateRDV)",CM$7,"Années (DateRDV)",CM$3,"Présence","Présent"),4,""),"")</f>
        <v/>
      </c>
      <c r="CN157" s="166" t="str">
        <f>IFERROR(IF(GETPIVOTDATA("DateRDV",TCD!$B$1,"DT","BA","Bénéficiaire",$A157,CN$6,CN$5,"Mois (DateRDV)",CN$7,"Années (DateRDV)",CN$3),1,""),"")</f>
        <v/>
      </c>
      <c r="CO157" s="166" t="str">
        <f>IFERROR(IF(GETPIVOTDATA("DateRDV",TCD!$B$1,"DT","BA","Bénéficiaire",$A157,CO$6,CO$5,"Mois (DateRDV)",CO$7,"Années (DateRDV)",CO$3),2,""),"")</f>
        <v/>
      </c>
      <c r="CP157" s="166" t="str">
        <f>IFERROR(IF(GETPIVOTDATA("DateRDV",TCD!$B$1,"DT","BA","Bénéficiaire",$A157,CP$6,CP$5,"Mois (DateRDV)",CP$7,"Années (DateRDV)",CP$3,"Présence","Présent"),3,""),"")</f>
        <v/>
      </c>
      <c r="CQ157" s="166" t="str">
        <f>IFERROR(IF(GETPIVOTDATA("DateRDV",TCD!$B$1,"DT","BA","Bénéficiaire",$A157,CQ$6,CQ$5,"Mois (DateRDV)",CQ$7,"Années (DateRDV)",CQ$3,"Présence","Présent"),4,""),"")</f>
        <v/>
      </c>
      <c r="CR157" s="166" t="str">
        <f>IFERROR(IF(GETPIVOTDATA("DateRDV",TCD!$B$1,"DT","BA","Bénéficiaire",$A157,CR$6,CR$5,"Mois (DateRDV)",CR$7,"Années (DateRDV)",CR$3),1,""),"")</f>
        <v/>
      </c>
      <c r="CS157" s="166" t="str">
        <f>IFERROR(IF(GETPIVOTDATA("DateRDV",TCD!$B$1,"DT","BA","Bénéficiaire",$A157,CS$6,CS$5,"Mois (DateRDV)",CS$7,"Années (DateRDV)",CS$3),2,""),"")</f>
        <v/>
      </c>
      <c r="CT157" s="166" t="str">
        <f>IFERROR(IF(GETPIVOTDATA("DateRDV",TCD!$B$1,"DT","BA","Bénéficiaire",$A157,CT$6,CT$5,"Mois (DateRDV)",CT$7,"Années (DateRDV)",CT$3,"Présence","Présent"),3,""),"")</f>
        <v/>
      </c>
      <c r="CU157" s="166" t="str">
        <f>IFERROR(IF(GETPIVOTDATA("DateRDV",TCD!$B$1,"DT","BA","Bénéficiaire",$A157,CU$6,CU$5,"Mois (DateRDV)",CU$7,"Années (DateRDV)",CU$3,"Présence","Présent"),4,""),"")</f>
        <v/>
      </c>
      <c r="CV157" s="166" t="str">
        <f>IFERROR(IF(GETPIVOTDATA("DateRDV",TCD!$B$1,"DT","BA","Bénéficiaire",$A157,CV$6,CV$5,"Mois (DateRDV)",CV$7,"Années (DateRDV)",CV$3),1,""),"")</f>
        <v/>
      </c>
      <c r="CW157" s="166" t="str">
        <f>IFERROR(IF(GETPIVOTDATA("DateRDV",TCD!$B$1,"DT","BA","Bénéficiaire",$A157,CW$6,CW$5,"Mois (DateRDV)",CW$7,"Années (DateRDV)",CW$3),2,""),"")</f>
        <v/>
      </c>
      <c r="CX157" s="166" t="str">
        <f>IFERROR(IF(GETPIVOTDATA("DateRDV",TCD!$B$1,"DT","BA","Bénéficiaire",$A157,CX$6,CX$5,"Mois (DateRDV)",CX$7,"Années (DateRDV)",CX$3,"Présence","Présent"),3,""),"")</f>
        <v/>
      </c>
      <c r="CY157" s="166" t="str">
        <f>IFERROR(IF(GETPIVOTDATA("DateRDV",TCD!$B$1,"DT","BA","Bénéficiaire",$A157,CY$6,CY$5,"Mois (DateRDV)",CY$7,"Années (DateRDV)",CY$3,"Présence","Présent"),4,""),"")</f>
        <v/>
      </c>
      <c r="CZ157" s="166" t="str">
        <f>IFERROR(IF(GETPIVOTDATA("DateRDV",TCD!$B$1,"DT","BA","Bénéficiaire",$A157,CZ$6,CZ$5,"Mois (DateRDV)",CZ$7,"Années (DateRDV)",CZ$3),1,""),"")</f>
        <v/>
      </c>
      <c r="DA157" s="166" t="str">
        <f>IFERROR(IF(GETPIVOTDATA("DateRDV",TCD!$B$1,"DT","BA","Bénéficiaire",$A157,DA$6,DA$5,"Mois (DateRDV)",DA$7,"Années (DateRDV)",DA$3),2,""),"")</f>
        <v/>
      </c>
      <c r="DB157" s="166" t="str">
        <f>IFERROR(IF(GETPIVOTDATA("DateRDV",TCD!$B$1,"DT","BA","Bénéficiaire",$A157,DB$6,DB$5,"Mois (DateRDV)",DB$7,"Années (DateRDV)",DB$3,"Présence","Présent"),3,""),"")</f>
        <v/>
      </c>
      <c r="DC157" s="166" t="str">
        <f>IFERROR(IF(GETPIVOTDATA("DateRDV",TCD!$B$1,"DT","BA","Bénéficiaire",$A157,DC$6,DC$5,"Mois (DateRDV)",DC$7,"Années (DateRDV)",DC$3,"Présence","Présent"),4,""),"")</f>
        <v/>
      </c>
      <c r="DD157" s="166" t="str">
        <f>IFERROR(IF(GETPIVOTDATA("DateRDV",TCD!$B$1,"DT","BA","Bénéficiaire",$A157,DD$6,DD$5,"Mois (DateRDV)",DD$7,"Années (DateRDV)",DD$3),1,""),"")</f>
        <v/>
      </c>
      <c r="DE157" s="166" t="str">
        <f>IFERROR(IF(GETPIVOTDATA("DateRDV",TCD!$B$1,"DT","BA","Bénéficiaire",$A157,DE$6,DE$5,"Mois (DateRDV)",DE$7,"Années (DateRDV)",DE$3),2,""),"")</f>
        <v/>
      </c>
      <c r="DF157" s="166" t="str">
        <f>IFERROR(IF(GETPIVOTDATA("DateRDV",TCD!$B$1,"DT","BA","Bénéficiaire",$A157,DF$6,DF$5,"Mois (DateRDV)",DF$7,"Années (DateRDV)",DF$3,"Présence","Présent"),3,""),"")</f>
        <v/>
      </c>
      <c r="DG157" s="166" t="str">
        <f>IFERROR(IF(GETPIVOTDATA("DateRDV",TCD!$B$1,"DT","BA","Bénéficiaire",$A157,DG$6,DG$5,"Mois (DateRDV)",DG$7,"Années (DateRDV)",DG$3,"Présence","Présent"),4,""),"")</f>
        <v/>
      </c>
      <c r="DH157" s="166" t="str">
        <f>IFERROR(IF(GETPIVOTDATA("DateRDV",TCD!$B$1,"DT","BA","Bénéficiaire",$A157,DH$6,DH$5,"Mois (DateRDV)",DH$7,"Années (DateRDV)",DH$3),1,""),"")</f>
        <v/>
      </c>
      <c r="DI157" s="166" t="str">
        <f>IFERROR(IF(GETPIVOTDATA("DateRDV",TCD!$B$1,"DT","BA","Bénéficiaire",$A157,DI$6,DI$5,"Mois (DateRDV)",DI$7,"Années (DateRDV)",DI$3),2,""),"")</f>
        <v/>
      </c>
      <c r="DJ157" s="166" t="str">
        <f>IFERROR(IF(GETPIVOTDATA("DateRDV",TCD!$B$1,"DT","BA","Bénéficiaire",$A157,DJ$6,DJ$5,"Mois (DateRDV)",DJ$7,"Années (DateRDV)",DJ$3,"Présence","Présent"),3,""),"")</f>
        <v/>
      </c>
      <c r="DK157" s="166" t="str">
        <f>IFERROR(IF(GETPIVOTDATA("DateRDV",TCD!$B$1,"DT","BA","Bénéficiaire",$A157,DK$6,DK$5,"Mois (DateRDV)",DK$7,"Années (DateRDV)",DK$3,"Présence","Présent"),4,""),"")</f>
        <v/>
      </c>
      <c r="DL157" s="166" t="str">
        <f>IFERROR(IF(GETPIVOTDATA("DateRDV",TCD!$B$1,"DT","BA","Bénéficiaire",$A157,DL$6,DL$5,"Mois (DateRDV)",DL$7,"Années (DateRDV)",DL$3),1,""),"")</f>
        <v/>
      </c>
      <c r="DM157" s="166" t="str">
        <f>IFERROR(IF(GETPIVOTDATA("DateRDV",TCD!$B$1,"DT","BA","Bénéficiaire",$A157,DM$6,DM$5,"Mois (DateRDV)",DM$7,"Années (DateRDV)",DM$3),2,""),"")</f>
        <v/>
      </c>
      <c r="DN157" s="166" t="str">
        <f>IFERROR(IF(GETPIVOTDATA("DateRDV",TCD!$B$1,"DT","BA","Bénéficiaire",$A157,DN$6,DN$5,"Mois (DateRDV)",DN$7,"Années (DateRDV)",DN$3,"Présence","Présent"),3,""),"")</f>
        <v/>
      </c>
      <c r="DO157" s="166" t="str">
        <f>IFERROR(IF(GETPIVOTDATA("DateRDV",TCD!$B$1,"DT","BA","Bénéficiaire",$A157,DO$6,DO$5,"Mois (DateRDV)",DO$7,"Années (DateRDV)",DO$3,"Présence","Présent"),4,""),"")</f>
        <v/>
      </c>
    </row>
    <row r="158" spans="1:119" x14ac:dyDescent="0.2">
      <c r="A158" t="str">
        <v>HAKLAJ Agon</v>
      </c>
      <c r="B158" s="169" t="str">
        <f>IFERROR(IF(INDEX(Data!P:P,MATCH(A158,Data!B:B,0))&lt;&gt;"",INDEX(Data!P:P,MATCH(A158,Data!B:B,0)),""),"")</f>
        <v>HAKLAJ</v>
      </c>
      <c r="C158" s="169" t="str">
        <f>IFERROR(IF(INDEX(Data!O:O,MATCH(A158,Data!B:B,0))&lt;&gt;"",INDEX(Data!O:O,MATCH(A158,Data!B:B,0)),""),"")</f>
        <v>Agon</v>
      </c>
      <c r="D158" s="169" t="str">
        <f>IFERROR(IF(INDEX(Data!J:J,MATCH(A158,Data!B:B,0))&lt;&gt;"",INDEX(Data!J:J,MATCH(A158,Data!B:B,0)),""),"")</f>
        <v>CD</v>
      </c>
      <c r="E158" s="169" t="str">
        <f>IFERROR(IF(INDEX(Data!M:M,MATCH(A158,Data!B:B,0))&lt;&gt;"",INDEX(Data!M:M,MATCH(A158,Data!B:B,0)),""),"")</f>
        <v>ANNECY</v>
      </c>
      <c r="F158" s="169">
        <f>IFERROR(IF(INDEX(Data!N:N,MATCH(A158,Data!B:B,0))&lt;&gt;"",INDEX(Data!N:N,MATCH(A158,Data!B:B,0)),""),"")</f>
        <v>74000</v>
      </c>
      <c r="G158" s="170">
        <f>IFERROR(IF(INDEX(Data!K:K,MATCH(A158,Data!B:B,0))&lt;&gt;"",INDEX(Data!K:K,MATCH(A158,Data!B:B,0)),""),"")</f>
        <v>45610</v>
      </c>
      <c r="H158" s="170">
        <f>IFERROR(IF(INDEX(Data!L:L,MATCH(A158,Data!B:B,0))&lt;&gt;"",INDEX(Data!L:L,MATCH(A158,Data!B:B,0)),""),"")</f>
        <v>45610</v>
      </c>
      <c r="I158" s="170">
        <f>IFERROR(IF(INDEX(Data!C:C,MATCH(A158,Data!B:B,0))&lt;&gt;"",INDEX(Data!C:C,MATCH(A158,Data!B:B,0)),""),"")</f>
        <v>45628</v>
      </c>
      <c r="J158" s="170">
        <f>IFERROR(IF(INDEX(Data!D:D,MATCH(A158,Data!B:B,0))&lt;&gt;"",INDEX(Data!D:D,MATCH(A158,Data!B:B,0)),""),"")</f>
        <v>45791</v>
      </c>
      <c r="K158" s="171" t="str">
        <f>IFERROR(IF(INDEX(Data!H:H,MATCH(A158,Data!B:B,0))&lt;&gt;"",INDEX(Data!H:H,MATCH(A158,Data!B:B,0)),""),"")</f>
        <v>Equilibré</v>
      </c>
      <c r="L158" s="166" t="str">
        <f>IFERROR(IF(GETPIVOTDATA("DateRDV",TCD!$B$1,"DT","BA","Bénéficiaire",$A158,L$6,L$5,"Mois (DateRDV)",L$7,"Années (DateRDV)",L$3),1,""),"")</f>
        <v/>
      </c>
      <c r="M158" s="166" t="str">
        <f>IFERROR(IF(GETPIVOTDATA("DateRDV",TCD!$B$1,"DT","BA","Bénéficiaire",$A158,M$6,M$5,"Mois (DateRDV)",M$7,"Années (DateRDV)",M$3),2,""),"")</f>
        <v/>
      </c>
      <c r="N158" s="166" t="str">
        <f>IFERROR(IF(GETPIVOTDATA("DateRDV",TCD!$B$1,"DT","BA","Bénéficiaire",$A158,N$6,N$5,"Mois (DateRDV)",N$7,"Années (DateRDV)",N$3,"Présence","Présent"),3,""),"")</f>
        <v/>
      </c>
      <c r="O158" s="166" t="str">
        <f>IFERROR(IF(GETPIVOTDATA("DateRDV",TCD!$B$1,"DT","BA","Bénéficiaire",$A158,O$6,O$5,"Mois (DateRDV)",O$7,"Années (DateRDV)",O$3,"Présence","Présent"),4,""),"")</f>
        <v/>
      </c>
      <c r="P158" s="166" t="str">
        <f>IFERROR(IF(GETPIVOTDATA("DateRDV",TCD!$B$1,"DT","BA","Bénéficiaire",$A158,P$6,P$5,"Mois (DateRDV)",P$7,"Années (DateRDV)",P$3),1,""),"")</f>
        <v/>
      </c>
      <c r="Q158" s="166" t="str">
        <f>IFERROR(IF(GETPIVOTDATA("DateRDV",TCD!$B$1,"DT","BA","Bénéficiaire",$A158,Q$6,Q$5,"Mois (DateRDV)",Q$7,"Années (DateRDV)",Q$3),2,""),"")</f>
        <v/>
      </c>
      <c r="R158" s="166" t="str">
        <f>IFERROR(IF(GETPIVOTDATA("DateRDV",TCD!$B$1,"DT","BA","Bénéficiaire",$A158,R$6,R$5,"Mois (DateRDV)",R$7,"Années (DateRDV)",R$3,"Présence","Présent"),3,""),"")</f>
        <v/>
      </c>
      <c r="S158" s="166" t="str">
        <f>IFERROR(IF(GETPIVOTDATA("DateRDV",TCD!$B$1,"DT","BA","Bénéficiaire",$A158,S$6,S$5,"Mois (DateRDV)",S$7,"Années (DateRDV)",S$3,"Présence","Présent"),4,""),"")</f>
        <v/>
      </c>
      <c r="T158" s="166" t="str">
        <f>IFERROR(IF(GETPIVOTDATA("DateRDV",TCD!$B$1,"DT","BA","Bénéficiaire",$A158,T$6,T$5,"Mois (DateRDV)",T$7,"Années (DateRDV)",T$3),1,""),"")</f>
        <v/>
      </c>
      <c r="U158" s="166" t="str">
        <f>IFERROR(IF(GETPIVOTDATA("DateRDV",TCD!$B$1,"DT","BA","Bénéficiaire",$A158,U$6,U$5,"Mois (DateRDV)",U$7,"Années (DateRDV)",U$3),2,""),"")</f>
        <v/>
      </c>
      <c r="V158" s="166" t="str">
        <f>IFERROR(IF(GETPIVOTDATA("DateRDV",TCD!$B$1,"DT","BA","Bénéficiaire",$A158,V$6,V$5,"Mois (DateRDV)",V$7,"Années (DateRDV)",V$3,"Présence","Présent"),3,""),"")</f>
        <v/>
      </c>
      <c r="W158" s="166" t="str">
        <f>IFERROR(IF(GETPIVOTDATA("DateRDV",TCD!$B$1,"DT","BA","Bénéficiaire",$A158,W$6,W$5,"Mois (DateRDV)",W$7,"Années (DateRDV)",W$3,"Présence","Présent"),4,""),"")</f>
        <v/>
      </c>
      <c r="X158" s="166" t="str">
        <f>IFERROR(IF(GETPIVOTDATA("DateRDV",TCD!$B$1,"DT","BA","Bénéficiaire",$A158,X$6,X$5,"Mois (DateRDV)",X$7,"Années (DateRDV)",X$3),1,""),"")</f>
        <v/>
      </c>
      <c r="Y158" s="166" t="str">
        <f>IFERROR(IF(GETPIVOTDATA("DateRDV",TCD!$B$1,"DT","BA","Bénéficiaire",$A158,Y$6,Y$5,"Mois (DateRDV)",Y$7,"Années (DateRDV)",Y$3),2,""),"")</f>
        <v/>
      </c>
      <c r="Z158" s="166" t="str">
        <f>IFERROR(IF(GETPIVOTDATA("DateRDV",TCD!$B$1,"DT","BA","Bénéficiaire",$A158,Z$6,Z$5,"Mois (DateRDV)",Z$7,"Années (DateRDV)",Z$3,"Présence","Présent"),3,""),"")</f>
        <v/>
      </c>
      <c r="AA158" s="166" t="str">
        <f>IFERROR(IF(GETPIVOTDATA("DateRDV",TCD!$B$1,"DT","BA","Bénéficiaire",$A158,AA$6,AA$5,"Mois (DateRDV)",AA$7,"Années (DateRDV)",AA$3,"Présence","Présent"),4,""),"")</f>
        <v/>
      </c>
      <c r="AB158" s="166" t="str">
        <f>IFERROR(IF(GETPIVOTDATA("DateRDV",TCD!$B$1,"DT","BA","Bénéficiaire",$A158,AB$6,AB$5,"Mois (DateRDV)",AB$7,"Années (DateRDV)",AB$3),1,""),"")</f>
        <v/>
      </c>
      <c r="AC158" s="166" t="str">
        <f>IFERROR(IF(GETPIVOTDATA("DateRDV",TCD!$B$1,"DT","BA","Bénéficiaire",$A158,AC$6,AC$5,"Mois (DateRDV)",AC$7,"Années (DateRDV)",AC$3),2,""),"")</f>
        <v/>
      </c>
      <c r="AD158" s="166" t="str">
        <f>IFERROR(IF(GETPIVOTDATA("DateRDV",TCD!$B$1,"DT","BA","Bénéficiaire",$A158,AD$6,AD$5,"Mois (DateRDV)",AD$7,"Années (DateRDV)",AD$3,"Présence","Présent"),3,""),"")</f>
        <v/>
      </c>
      <c r="AE158" s="166" t="str">
        <f>IFERROR(IF(GETPIVOTDATA("DateRDV",TCD!$B$1,"DT","BA","Bénéficiaire",$A158,AE$6,AE$5,"Mois (DateRDV)",AE$7,"Années (DateRDV)",AE$3,"Présence","Présent"),4,""),"")</f>
        <v/>
      </c>
      <c r="AF158" s="166" t="str">
        <f>IFERROR(IF(GETPIVOTDATA("DateRDV",TCD!$B$1,"DT","BA","Bénéficiaire",$A158,AF$6,AF$5,"Mois (DateRDV)",AF$7,"Années (DateRDV)",AF$3),1,""),"")</f>
        <v/>
      </c>
      <c r="AG158" s="166" t="str">
        <f>IFERROR(IF(GETPIVOTDATA("DateRDV",TCD!$B$1,"DT","BA","Bénéficiaire",$A158,AG$6,AG$5,"Mois (DateRDV)",AG$7,"Années (DateRDV)",AG$3),2,""),"")</f>
        <v/>
      </c>
      <c r="AH158" s="166" t="str">
        <f>IFERROR(IF(GETPIVOTDATA("DateRDV",TCD!$B$1,"DT","BA","Bénéficiaire",$A158,AH$6,AH$5,"Mois (DateRDV)",AH$7,"Années (DateRDV)",AH$3,"Présence","Présent"),3,""),"")</f>
        <v/>
      </c>
      <c r="AI158" s="166" t="str">
        <f>IFERROR(IF(GETPIVOTDATA("DateRDV",TCD!$B$1,"DT","BA","Bénéficiaire",$A158,AI$6,AI$5,"Mois (DateRDV)",AI$7,"Années (DateRDV)",AI$3,"Présence","Présent"),4,""),"")</f>
        <v/>
      </c>
      <c r="AJ158" s="166" t="str">
        <f>IFERROR(IF(GETPIVOTDATA("DateRDV",TCD!$B$1,"DT","BA","Bénéficiaire",$A158,AJ$6,AJ$5,"Mois (DateRDV)",AJ$7,"Années (DateRDV)",AJ$3),1,""),"")</f>
        <v/>
      </c>
      <c r="AK158" s="166" t="str">
        <f>IFERROR(IF(GETPIVOTDATA("DateRDV",TCD!$B$1,"DT","BA","Bénéficiaire",$A158,AK$6,AK$5,"Mois (DateRDV)",AK$7,"Années (DateRDV)",AK$3),2,""),"")</f>
        <v/>
      </c>
      <c r="AL158" s="166" t="str">
        <f>IFERROR(IF(GETPIVOTDATA("DateRDV",TCD!$B$1,"DT","BA","Bénéficiaire",$A158,AL$6,AL$5,"Mois (DateRDV)",AL$7,"Années (DateRDV)",AL$3,"Présence","Présent"),3,""),"")</f>
        <v/>
      </c>
      <c r="AM158" s="166" t="str">
        <f>IFERROR(IF(GETPIVOTDATA("DateRDV",TCD!$B$1,"DT","BA","Bénéficiaire",$A158,AM$6,AM$5,"Mois (DateRDV)",AM$7,"Années (DateRDV)",AM$3,"Présence","Présent"),4,""),"")</f>
        <v/>
      </c>
      <c r="AN158" s="166" t="str">
        <f>IFERROR(IF(GETPIVOTDATA("DateRDV",TCD!$B$1,"DT","BA","Bénéficiaire",$A158,AN$6,AN$5,"Mois (DateRDV)",AN$7,"Années (DateRDV)",AN$3),1,""),"")</f>
        <v/>
      </c>
      <c r="AO158" s="166" t="str">
        <f>IFERROR(IF(GETPIVOTDATA("DateRDV",TCD!$B$1,"DT","BA","Bénéficiaire",$A158,AO$6,AO$5,"Mois (DateRDV)",AO$7,"Années (DateRDV)",AO$3),2,""),"")</f>
        <v/>
      </c>
      <c r="AP158" s="166" t="str">
        <f>IFERROR(IF(GETPIVOTDATA("DateRDV",TCD!$B$1,"DT","BA","Bénéficiaire",$A158,AP$6,AP$5,"Mois (DateRDV)",AP$7,"Années (DateRDV)",AP$3,"Présence","Présent"),3,""),"")</f>
        <v/>
      </c>
      <c r="AQ158" s="166" t="str">
        <f>IFERROR(IF(GETPIVOTDATA("DateRDV",TCD!$B$1,"DT","BA","Bénéficiaire",$A158,AQ$6,AQ$5,"Mois (DateRDV)",AQ$7,"Années (DateRDV)",AQ$3,"Présence","Présent"),4,""),"")</f>
        <v/>
      </c>
      <c r="AR158" s="166" t="str">
        <f>IFERROR(IF(GETPIVOTDATA("DateRDV",TCD!$B$1,"DT","BA","Bénéficiaire",$A158,AR$6,AR$5,"Mois (DateRDV)",AR$7,"Années (DateRDV)",AR$3),1,""),"")</f>
        <v/>
      </c>
      <c r="AS158" s="166" t="str">
        <f>IFERROR(IF(GETPIVOTDATA("DateRDV",TCD!$B$1,"DT","BA","Bénéficiaire",$A158,AS$6,AS$5,"Mois (DateRDV)",AS$7,"Années (DateRDV)",AS$3),2,""),"")</f>
        <v/>
      </c>
      <c r="AT158" s="166" t="str">
        <f>IFERROR(IF(GETPIVOTDATA("DateRDV",TCD!$B$1,"DT","BA","Bénéficiaire",$A158,AT$6,AT$5,"Mois (DateRDV)",AT$7,"Années (DateRDV)",AT$3,"Présence","Présent"),3,""),"")</f>
        <v/>
      </c>
      <c r="AU158" s="166" t="str">
        <f>IFERROR(IF(GETPIVOTDATA("DateRDV",TCD!$B$1,"DT","BA","Bénéficiaire",$A158,AU$6,AU$5,"Mois (DateRDV)",AU$7,"Années (DateRDV)",AU$3,"Présence","Présent"),4,""),"")</f>
        <v/>
      </c>
      <c r="AV158" s="166" t="str">
        <f>IFERROR(IF(GETPIVOTDATA("DateRDV",TCD!$B$1,"DT","BA","Bénéficiaire",$A158,AV$6,AV$5,"Mois (DateRDV)",AV$7,"Années (DateRDV)",AV$3),1,""),"")</f>
        <v/>
      </c>
      <c r="AW158" s="166" t="str">
        <f>IFERROR(IF(GETPIVOTDATA("DateRDV",TCD!$B$1,"DT","BA","Bénéficiaire",$A158,AW$6,AW$5,"Mois (DateRDV)",AW$7,"Années (DateRDV)",AW$3),2,""),"")</f>
        <v/>
      </c>
      <c r="AX158" s="166" t="str">
        <f>IFERROR(IF(GETPIVOTDATA("DateRDV",TCD!$B$1,"DT","BA","Bénéficiaire",$A158,AX$6,AX$5,"Mois (DateRDV)",AX$7,"Années (DateRDV)",AX$3,"Présence","Présent"),3,""),"")</f>
        <v/>
      </c>
      <c r="AY158" s="166" t="str">
        <f>IFERROR(IF(GETPIVOTDATA("DateRDV",TCD!$B$1,"DT","BA","Bénéficiaire",$A158,AY$6,AY$5,"Mois (DateRDV)",AY$7,"Années (DateRDV)",AY$3,"Présence","Présent"),4,""),"")</f>
        <v/>
      </c>
      <c r="AZ158" s="166" t="str">
        <f>IFERROR(IF(GETPIVOTDATA("DateRDV",TCD!$B$1,"DT","BA","Bénéficiaire",$A158,AZ$6,AZ$5,"Mois (DateRDV)",AZ$7,"Années (DateRDV)",AZ$3),1,""),"")</f>
        <v/>
      </c>
      <c r="BA158" s="166" t="str">
        <f>IFERROR(IF(GETPIVOTDATA("DateRDV",TCD!$B$1,"DT","BA","Bénéficiaire",$A158,BA$6,BA$5,"Mois (DateRDV)",BA$7,"Années (DateRDV)",BA$3),2,""),"")</f>
        <v/>
      </c>
      <c r="BB158" s="166" t="str">
        <f>IFERROR(IF(GETPIVOTDATA("DateRDV",TCD!$B$1,"DT","BA","Bénéficiaire",$A158,BB$6,BB$5,"Mois (DateRDV)",BB$7,"Années (DateRDV)",BB$3,"Présence","Présent"),3,""),"")</f>
        <v/>
      </c>
      <c r="BC158" s="166" t="str">
        <f>IFERROR(IF(GETPIVOTDATA("DateRDV",TCD!$B$1,"DT","BA","Bénéficiaire",$A158,BC$6,BC$5,"Mois (DateRDV)",BC$7,"Années (DateRDV)",BC$3,"Présence","Présent"),4,""),"")</f>
        <v/>
      </c>
      <c r="BD158" s="166" t="str">
        <f>IFERROR(IF(GETPIVOTDATA("DateRDV",TCD!$B$1,"DT","BA","Bénéficiaire",$A158,BD$6,BD$5,"Mois (DateRDV)",BD$7,"Années (DateRDV)",BD$3),1,""),"")</f>
        <v/>
      </c>
      <c r="BE158" s="166" t="str">
        <f>IFERROR(IF(GETPIVOTDATA("DateRDV",TCD!$B$1,"DT","BA","Bénéficiaire",$A158,BE$6,BE$5,"Mois (DateRDV)",BE$7,"Années (DateRDV)",BE$3),2,""),"")</f>
        <v/>
      </c>
      <c r="BF158" s="166" t="str">
        <f>IFERROR(IF(GETPIVOTDATA("DateRDV",TCD!$B$1,"DT","BA","Bénéficiaire",$A158,BF$6,BF$5,"Mois (DateRDV)",BF$7,"Années (DateRDV)",BF$3,"Présence","Présent"),3,""),"")</f>
        <v/>
      </c>
      <c r="BG158" s="166" t="str">
        <f>IFERROR(IF(GETPIVOTDATA("DateRDV",TCD!$B$1,"DT","BA","Bénéficiaire",$A158,BG$6,BG$5,"Mois (DateRDV)",BG$7,"Années (DateRDV)",BG$3,"Présence","Présent"),4,""),"")</f>
        <v/>
      </c>
      <c r="BH158" s="166" t="str">
        <f>IFERROR(IF(GETPIVOTDATA("DateRDV",TCD!$B$1,"DT","BA","Bénéficiaire",$A158,BH$6,BH$5,"Mois (DateRDV)",BH$7,"Années (DateRDV)",BH$3),1,""),"")</f>
        <v/>
      </c>
      <c r="BI158" s="166" t="str">
        <f>IFERROR(IF(GETPIVOTDATA("DateRDV",TCD!$B$1,"DT","BA","Bénéficiaire",$A158,BI$6,BI$5,"Mois (DateRDV)",BI$7,"Années (DateRDV)",BI$3),2,""),"")</f>
        <v/>
      </c>
      <c r="BJ158" s="166" t="str">
        <f>IFERROR(IF(GETPIVOTDATA("DateRDV",TCD!$B$1,"DT","BA","Bénéficiaire",$A158,BJ$6,BJ$5,"Mois (DateRDV)",BJ$7,"Années (DateRDV)",BJ$3,"Présence","Présent"),3,""),"")</f>
        <v/>
      </c>
      <c r="BK158" s="166" t="str">
        <f>IFERROR(IF(GETPIVOTDATA("DateRDV",TCD!$B$1,"DT","BA","Bénéficiaire",$A158,BK$6,BK$5,"Mois (DateRDV)",BK$7,"Années (DateRDV)",BK$3,"Présence","Présent"),4,""),"")</f>
        <v/>
      </c>
      <c r="BL158" s="166" t="str">
        <f>IFERROR(IF(GETPIVOTDATA("DateRDV",TCD!$B$1,"DT","BA","Bénéficiaire",$A158,BL$6,BL$5,"Mois (DateRDV)",BL$7,"Années (DateRDV)",BL$3),1,""),"")</f>
        <v/>
      </c>
      <c r="BM158" s="166" t="str">
        <f>IFERROR(IF(GETPIVOTDATA("DateRDV",TCD!$B$1,"DT","BA","Bénéficiaire",$A158,BM$6,BM$5,"Mois (DateRDV)",BM$7,"Années (DateRDV)",BM$3),2,""),"")</f>
        <v/>
      </c>
      <c r="BN158" s="166" t="str">
        <f>IFERROR(IF(GETPIVOTDATA("DateRDV",TCD!$B$1,"DT","BA","Bénéficiaire",$A158,BN$6,BN$5,"Mois (DateRDV)",BN$7,"Années (DateRDV)",BN$3,"Présence","Présent"),3,""),"")</f>
        <v/>
      </c>
      <c r="BO158" s="166" t="str">
        <f>IFERROR(IF(GETPIVOTDATA("DateRDV",TCD!$B$1,"DT","BA","Bénéficiaire",$A158,BO$6,BO$5,"Mois (DateRDV)",BO$7,"Années (DateRDV)",BO$3,"Présence","Présent"),4,""),"")</f>
        <v/>
      </c>
      <c r="BP158" s="166" t="str">
        <f>IFERROR(IF(GETPIVOTDATA("DateRDV",TCD!$B$1,"DT","BA","Bénéficiaire",$A158,BP$6,BP$5,"Mois (DateRDV)",BP$7,"Années (DateRDV)",BP$3),1,""),"")</f>
        <v/>
      </c>
      <c r="BQ158" s="166" t="str">
        <f>IFERROR(IF(GETPIVOTDATA("DateRDV",TCD!$B$1,"DT","BA","Bénéficiaire",$A158,BQ$6,BQ$5,"Mois (DateRDV)",BQ$7,"Années (DateRDV)",BQ$3),2,""),"")</f>
        <v/>
      </c>
      <c r="BR158" s="166" t="str">
        <f>IFERROR(IF(GETPIVOTDATA("DateRDV",TCD!$B$1,"DT","BA","Bénéficiaire",$A158,BR$6,BR$5,"Mois (DateRDV)",BR$7,"Années (DateRDV)",BR$3,"Présence","Présent"),3,""),"")</f>
        <v/>
      </c>
      <c r="BS158" s="166" t="str">
        <f>IFERROR(IF(GETPIVOTDATA("DateRDV",TCD!$B$1,"DT","BA","Bénéficiaire",$A158,BS$6,BS$5,"Mois (DateRDV)",BS$7,"Années (DateRDV)",BS$3,"Présence","Présent"),4,""),"")</f>
        <v/>
      </c>
      <c r="BT158" s="166" t="str">
        <f>IFERROR(IF(GETPIVOTDATA("DateRDV",TCD!$B$1,"DT","BA","Bénéficiaire",$A158,BT$6,BT$5,"Mois (DateRDV)",BT$7,"Années (DateRDV)",BT$3),1,""),"")</f>
        <v/>
      </c>
      <c r="BU158" s="166" t="str">
        <f>IFERROR(IF(GETPIVOTDATA("DateRDV",TCD!$B$1,"DT","BA","Bénéficiaire",$A158,BU$6,BU$5,"Mois (DateRDV)",BU$7,"Années (DateRDV)",BU$3),2,""),"")</f>
        <v/>
      </c>
      <c r="BV158" s="166" t="str">
        <f>IFERROR(IF(GETPIVOTDATA("DateRDV",TCD!$B$1,"DT","BA","Bénéficiaire",$A158,BV$6,BV$5,"Mois (DateRDV)",BV$7,"Années (DateRDV)",BV$3,"Présence","Présent"),3,""),"")</f>
        <v/>
      </c>
      <c r="BW158" s="166" t="str">
        <f>IFERROR(IF(GETPIVOTDATA("DateRDV",TCD!$B$1,"DT","BA","Bénéficiaire",$A158,BW$6,BW$5,"Mois (DateRDV)",BW$7,"Années (DateRDV)",BW$3,"Présence","Présent"),4,""),"")</f>
        <v/>
      </c>
      <c r="BX158" s="166" t="str">
        <f>IFERROR(IF(GETPIVOTDATA("DateRDV",TCD!$B$1,"DT","BA","Bénéficiaire",$A158,BX$6,BX$5,"Mois (DateRDV)",BX$7,"Années (DateRDV)",BX$3),1,""),"")</f>
        <v/>
      </c>
      <c r="BY158" s="166" t="str">
        <f>IFERROR(IF(GETPIVOTDATA("DateRDV",TCD!$B$1,"DT","BA","Bénéficiaire",$A158,BY$6,BY$5,"Mois (DateRDV)",BY$7,"Années (DateRDV)",BY$3),2,""),"")</f>
        <v/>
      </c>
      <c r="BZ158" s="166" t="str">
        <f>IFERROR(IF(GETPIVOTDATA("DateRDV",TCD!$B$1,"DT","BA","Bénéficiaire",$A158,BZ$6,BZ$5,"Mois (DateRDV)",BZ$7,"Années (DateRDV)",BZ$3,"Présence","Présent"),3,""),"")</f>
        <v/>
      </c>
      <c r="CA158" s="166" t="str">
        <f>IFERROR(IF(GETPIVOTDATA("DateRDV",TCD!$B$1,"DT","BA","Bénéficiaire",$A158,CA$6,CA$5,"Mois (DateRDV)",CA$7,"Années (DateRDV)",CA$3,"Présence","Présent"),4,""),"")</f>
        <v/>
      </c>
      <c r="CB158" s="166" t="str">
        <f>IFERROR(IF(GETPIVOTDATA("DateRDV",TCD!$B$1,"DT","BA","Bénéficiaire",$A158,CB$6,CB$5,"Mois (DateRDV)",CB$7,"Années (DateRDV)",CB$3),1,""),"")</f>
        <v/>
      </c>
      <c r="CC158" s="166" t="str">
        <f>IFERROR(IF(GETPIVOTDATA("DateRDV",TCD!$B$1,"DT","BA","Bénéficiaire",$A158,CC$6,CC$5,"Mois (DateRDV)",CC$7,"Années (DateRDV)",CC$3),2,""),"")</f>
        <v/>
      </c>
      <c r="CD158" s="166" t="str">
        <f>IFERROR(IF(GETPIVOTDATA("DateRDV",TCD!$B$1,"DT","BA","Bénéficiaire",$A158,CD$6,CD$5,"Mois (DateRDV)",CD$7,"Années (DateRDV)",CD$3,"Présence","Présent"),3,""),"")</f>
        <v/>
      </c>
      <c r="CE158" s="166" t="str">
        <f>IFERROR(IF(GETPIVOTDATA("DateRDV",TCD!$B$1,"DT","BA","Bénéficiaire",$A158,CE$6,CE$5,"Mois (DateRDV)",CE$7,"Années (DateRDV)",CE$3,"Présence","Présent"),4,""),"")</f>
        <v/>
      </c>
      <c r="CF158" s="166" t="str">
        <f>IFERROR(IF(GETPIVOTDATA("DateRDV",TCD!$B$1,"DT","BA","Bénéficiaire",$A158,CF$6,CF$5,"Mois (DateRDV)",CF$7,"Années (DateRDV)",CF$3),1,""),"")</f>
        <v/>
      </c>
      <c r="CG158" s="166" t="str">
        <f>IFERROR(IF(GETPIVOTDATA("DateRDV",TCD!$B$1,"DT","BA","Bénéficiaire",$A158,CG$6,CG$5,"Mois (DateRDV)",CG$7,"Années (DateRDV)",CG$3),2,""),"")</f>
        <v/>
      </c>
      <c r="CH158" s="166" t="str">
        <f>IFERROR(IF(GETPIVOTDATA("DateRDV",TCD!$B$1,"DT","BA","Bénéficiaire",$A158,CH$6,CH$5,"Mois (DateRDV)",CH$7,"Années (DateRDV)",CH$3,"Présence","Présent"),3,""),"")</f>
        <v/>
      </c>
      <c r="CI158" s="166" t="str">
        <f>IFERROR(IF(GETPIVOTDATA("DateRDV",TCD!$B$1,"DT","BA","Bénéficiaire",$A158,CI$6,CI$5,"Mois (DateRDV)",CI$7,"Années (DateRDV)",CI$3,"Présence","Présent"),4,""),"")</f>
        <v/>
      </c>
      <c r="CJ158" s="166" t="str">
        <f>IFERROR(IF(GETPIVOTDATA("DateRDV",TCD!$B$1,"DT","BA","Bénéficiaire",$A158,CJ$6,CJ$5,"Mois (DateRDV)",CJ$7,"Années (DateRDV)",CJ$3),1,""),"")</f>
        <v/>
      </c>
      <c r="CK158" s="166" t="str">
        <f>IFERROR(IF(GETPIVOTDATA("DateRDV",TCD!$B$1,"DT","BA","Bénéficiaire",$A158,CK$6,CK$5,"Mois (DateRDV)",CK$7,"Années (DateRDV)",CK$3),2,""),"")</f>
        <v/>
      </c>
      <c r="CL158" s="166" t="str">
        <f>IFERROR(IF(GETPIVOTDATA("DateRDV",TCD!$B$1,"DT","BA","Bénéficiaire",$A158,BE$6,BE$5,"Mois (DateRDV)",BE$7,"Années (DateRDV)",BE$3,"Présence","Présent"),3,""),"")</f>
        <v/>
      </c>
      <c r="CM158" s="166" t="str">
        <f>IFERROR(IF(GETPIVOTDATA("DateRDV",TCD!$B$1,"DT","BA","Bénéficiaire",$A158,CM$6,CM$5,"Mois (DateRDV)",CM$7,"Années (DateRDV)",CM$3,"Présence","Présent"),4,""),"")</f>
        <v/>
      </c>
      <c r="CN158" s="166" t="str">
        <f>IFERROR(IF(GETPIVOTDATA("DateRDV",TCD!$B$1,"DT","BA","Bénéficiaire",$A158,CN$6,CN$5,"Mois (DateRDV)",CN$7,"Années (DateRDV)",CN$3),1,""),"")</f>
        <v/>
      </c>
      <c r="CO158" s="166" t="str">
        <f>IFERROR(IF(GETPIVOTDATA("DateRDV",TCD!$B$1,"DT","BA","Bénéficiaire",$A158,CO$6,CO$5,"Mois (DateRDV)",CO$7,"Années (DateRDV)",CO$3),2,""),"")</f>
        <v/>
      </c>
      <c r="CP158" s="166" t="str">
        <f>IFERROR(IF(GETPIVOTDATA("DateRDV",TCD!$B$1,"DT","BA","Bénéficiaire",$A158,CP$6,CP$5,"Mois (DateRDV)",CP$7,"Années (DateRDV)",CP$3,"Présence","Présent"),3,""),"")</f>
        <v/>
      </c>
      <c r="CQ158" s="166" t="str">
        <f>IFERROR(IF(GETPIVOTDATA("DateRDV",TCD!$B$1,"DT","BA","Bénéficiaire",$A158,CQ$6,CQ$5,"Mois (DateRDV)",CQ$7,"Années (DateRDV)",CQ$3,"Présence","Présent"),4,""),"")</f>
        <v/>
      </c>
      <c r="CR158" s="166" t="str">
        <f>IFERROR(IF(GETPIVOTDATA("DateRDV",TCD!$B$1,"DT","BA","Bénéficiaire",$A158,CR$6,CR$5,"Mois (DateRDV)",CR$7,"Années (DateRDV)",CR$3),1,""),"")</f>
        <v/>
      </c>
      <c r="CS158" s="166" t="str">
        <f>IFERROR(IF(GETPIVOTDATA("DateRDV",TCD!$B$1,"DT","BA","Bénéficiaire",$A158,CS$6,CS$5,"Mois (DateRDV)",CS$7,"Années (DateRDV)",CS$3),2,""),"")</f>
        <v/>
      </c>
      <c r="CT158" s="166" t="str">
        <f>IFERROR(IF(GETPIVOTDATA("DateRDV",TCD!$B$1,"DT","BA","Bénéficiaire",$A158,CT$6,CT$5,"Mois (DateRDV)",CT$7,"Années (DateRDV)",CT$3,"Présence","Présent"),3,""),"")</f>
        <v/>
      </c>
      <c r="CU158" s="166" t="str">
        <f>IFERROR(IF(GETPIVOTDATA("DateRDV",TCD!$B$1,"DT","BA","Bénéficiaire",$A158,CU$6,CU$5,"Mois (DateRDV)",CU$7,"Années (DateRDV)",CU$3,"Présence","Présent"),4,""),"")</f>
        <v/>
      </c>
      <c r="CV158" s="166" t="str">
        <f>IFERROR(IF(GETPIVOTDATA("DateRDV",TCD!$B$1,"DT","BA","Bénéficiaire",$A158,CV$6,CV$5,"Mois (DateRDV)",CV$7,"Années (DateRDV)",CV$3),1,""),"")</f>
        <v/>
      </c>
      <c r="CW158" s="166" t="str">
        <f>IFERROR(IF(GETPIVOTDATA("DateRDV",TCD!$B$1,"DT","BA","Bénéficiaire",$A158,CW$6,CW$5,"Mois (DateRDV)",CW$7,"Années (DateRDV)",CW$3),2,""),"")</f>
        <v/>
      </c>
      <c r="CX158" s="166" t="str">
        <f>IFERROR(IF(GETPIVOTDATA("DateRDV",TCD!$B$1,"DT","BA","Bénéficiaire",$A158,CX$6,CX$5,"Mois (DateRDV)",CX$7,"Années (DateRDV)",CX$3,"Présence","Présent"),3,""),"")</f>
        <v/>
      </c>
      <c r="CY158" s="166" t="str">
        <f>IFERROR(IF(GETPIVOTDATA("DateRDV",TCD!$B$1,"DT","BA","Bénéficiaire",$A158,CY$6,CY$5,"Mois (DateRDV)",CY$7,"Années (DateRDV)",CY$3,"Présence","Présent"),4,""),"")</f>
        <v/>
      </c>
      <c r="CZ158" s="166" t="str">
        <f>IFERROR(IF(GETPIVOTDATA("DateRDV",TCD!$B$1,"DT","BA","Bénéficiaire",$A158,CZ$6,CZ$5,"Mois (DateRDV)",CZ$7,"Années (DateRDV)",CZ$3),1,""),"")</f>
        <v/>
      </c>
      <c r="DA158" s="166" t="str">
        <f>IFERROR(IF(GETPIVOTDATA("DateRDV",TCD!$B$1,"DT","BA","Bénéficiaire",$A158,DA$6,DA$5,"Mois (DateRDV)",DA$7,"Années (DateRDV)",DA$3),2,""),"")</f>
        <v/>
      </c>
      <c r="DB158" s="166" t="str">
        <f>IFERROR(IF(GETPIVOTDATA("DateRDV",TCD!$B$1,"DT","BA","Bénéficiaire",$A158,DB$6,DB$5,"Mois (DateRDV)",DB$7,"Années (DateRDV)",DB$3,"Présence","Présent"),3,""),"")</f>
        <v/>
      </c>
      <c r="DC158" s="166" t="str">
        <f>IFERROR(IF(GETPIVOTDATA("DateRDV",TCD!$B$1,"DT","BA","Bénéficiaire",$A158,DC$6,DC$5,"Mois (DateRDV)",DC$7,"Années (DateRDV)",DC$3,"Présence","Présent"),4,""),"")</f>
        <v/>
      </c>
      <c r="DD158" s="166" t="str">
        <f>IFERROR(IF(GETPIVOTDATA("DateRDV",TCD!$B$1,"DT","BA","Bénéficiaire",$A158,DD$6,DD$5,"Mois (DateRDV)",DD$7,"Années (DateRDV)",DD$3),1,""),"")</f>
        <v/>
      </c>
      <c r="DE158" s="166" t="str">
        <f>IFERROR(IF(GETPIVOTDATA("DateRDV",TCD!$B$1,"DT","BA","Bénéficiaire",$A158,DE$6,DE$5,"Mois (DateRDV)",DE$7,"Années (DateRDV)",DE$3),2,""),"")</f>
        <v/>
      </c>
      <c r="DF158" s="166" t="str">
        <f>IFERROR(IF(GETPIVOTDATA("DateRDV",TCD!$B$1,"DT","BA","Bénéficiaire",$A158,DF$6,DF$5,"Mois (DateRDV)",DF$7,"Années (DateRDV)",DF$3,"Présence","Présent"),3,""),"")</f>
        <v/>
      </c>
      <c r="DG158" s="166" t="str">
        <f>IFERROR(IF(GETPIVOTDATA("DateRDV",TCD!$B$1,"DT","BA","Bénéficiaire",$A158,DG$6,DG$5,"Mois (DateRDV)",DG$7,"Années (DateRDV)",DG$3,"Présence","Présent"),4,""),"")</f>
        <v/>
      </c>
      <c r="DH158" s="166" t="str">
        <f>IFERROR(IF(GETPIVOTDATA("DateRDV",TCD!$B$1,"DT","BA","Bénéficiaire",$A158,DH$6,DH$5,"Mois (DateRDV)",DH$7,"Années (DateRDV)",DH$3),1,""),"")</f>
        <v/>
      </c>
      <c r="DI158" s="166" t="str">
        <f>IFERROR(IF(GETPIVOTDATA("DateRDV",TCD!$B$1,"DT","BA","Bénéficiaire",$A158,DI$6,DI$5,"Mois (DateRDV)",DI$7,"Années (DateRDV)",DI$3),2,""),"")</f>
        <v/>
      </c>
      <c r="DJ158" s="166" t="str">
        <f>IFERROR(IF(GETPIVOTDATA("DateRDV",TCD!$B$1,"DT","BA","Bénéficiaire",$A158,DJ$6,DJ$5,"Mois (DateRDV)",DJ$7,"Années (DateRDV)",DJ$3,"Présence","Présent"),3,""),"")</f>
        <v/>
      </c>
      <c r="DK158" s="166" t="str">
        <f>IFERROR(IF(GETPIVOTDATA("DateRDV",TCD!$B$1,"DT","BA","Bénéficiaire",$A158,DK$6,DK$5,"Mois (DateRDV)",DK$7,"Années (DateRDV)",DK$3,"Présence","Présent"),4,""),"")</f>
        <v/>
      </c>
      <c r="DL158" s="166" t="str">
        <f>IFERROR(IF(GETPIVOTDATA("DateRDV",TCD!$B$1,"DT","BA","Bénéficiaire",$A158,DL$6,DL$5,"Mois (DateRDV)",DL$7,"Années (DateRDV)",DL$3),1,""),"")</f>
        <v/>
      </c>
      <c r="DM158" s="166" t="str">
        <f>IFERROR(IF(GETPIVOTDATA("DateRDV",TCD!$B$1,"DT","BA","Bénéficiaire",$A158,DM$6,DM$5,"Mois (DateRDV)",DM$7,"Années (DateRDV)",DM$3),2,""),"")</f>
        <v/>
      </c>
      <c r="DN158" s="166" t="str">
        <f>IFERROR(IF(GETPIVOTDATA("DateRDV",TCD!$B$1,"DT","BA","Bénéficiaire",$A158,DN$6,DN$5,"Mois (DateRDV)",DN$7,"Années (DateRDV)",DN$3,"Présence","Présent"),3,""),"")</f>
        <v/>
      </c>
      <c r="DO158" s="166" t="str">
        <f>IFERROR(IF(GETPIVOTDATA("DateRDV",TCD!$B$1,"DT","BA","Bénéficiaire",$A158,DO$6,DO$5,"Mois (DateRDV)",DO$7,"Années (DateRDV)",DO$3,"Présence","Présent"),4,""),"")</f>
        <v/>
      </c>
    </row>
    <row r="159" spans="1:119" x14ac:dyDescent="0.2">
      <c r="A159" t="str">
        <v>FILLION Annie</v>
      </c>
      <c r="B159" s="169" t="str">
        <f>IFERROR(IF(INDEX(Data!P:P,MATCH(A159,Data!B:B,0))&lt;&gt;"",INDEX(Data!P:P,MATCH(A159,Data!B:B,0)),""),"")</f>
        <v>FILLION</v>
      </c>
      <c r="C159" s="169" t="str">
        <f>IFERROR(IF(INDEX(Data!O:O,MATCH(A159,Data!B:B,0))&lt;&gt;"",INDEX(Data!O:O,MATCH(A159,Data!B:B,0)),""),"")</f>
        <v>Annie</v>
      </c>
      <c r="D159" s="169" t="str">
        <f>IFERROR(IF(INDEX(Data!J:J,MATCH(A159,Data!B:B,0))&lt;&gt;"",INDEX(Data!J:J,MATCH(A159,Data!B:B,0)),""),"")</f>
        <v>CD</v>
      </c>
      <c r="E159" s="169" t="str">
        <f>IFERROR(IF(INDEX(Data!M:M,MATCH(A159,Data!B:B,0))&lt;&gt;"",INDEX(Data!M:M,MATCH(A159,Data!B:B,0)),""),"")</f>
        <v>ANNECY</v>
      </c>
      <c r="F159" s="169">
        <f>IFERROR(IF(INDEX(Data!N:N,MATCH(A159,Data!B:B,0))&lt;&gt;"",INDEX(Data!N:N,MATCH(A159,Data!B:B,0)),""),"")</f>
        <v>74000</v>
      </c>
      <c r="G159" s="170">
        <f>IFERROR(IF(INDEX(Data!K:K,MATCH(A159,Data!B:B,0))&lt;&gt;"",INDEX(Data!K:K,MATCH(A159,Data!B:B,0)),""),"")</f>
        <v>45610</v>
      </c>
      <c r="H159" s="170">
        <f>IFERROR(IF(INDEX(Data!L:L,MATCH(A159,Data!B:B,0))&lt;&gt;"",INDEX(Data!L:L,MATCH(A159,Data!B:B,0)),""),"")</f>
        <v>45610</v>
      </c>
      <c r="I159" s="170">
        <f>IFERROR(IF(INDEX(Data!C:C,MATCH(A159,Data!B:B,0))&lt;&gt;"",INDEX(Data!C:C,MATCH(A159,Data!B:B,0)),""),"")</f>
        <v>45615</v>
      </c>
      <c r="J159" s="170">
        <f>IFERROR(IF(INDEX(Data!D:D,MATCH(A159,Data!B:B,0))&lt;&gt;"",INDEX(Data!D:D,MATCH(A159,Data!B:B,0)),""),"")</f>
        <v>45775</v>
      </c>
      <c r="K159" s="171" t="str">
        <f>IFERROR(IF(INDEX(Data!H:H,MATCH(A159,Data!B:B,0))&lt;&gt;"",INDEX(Data!H:H,MATCH(A159,Data!B:B,0)),""),"")</f>
        <v>Equilibré</v>
      </c>
      <c r="L159" s="166" t="str">
        <f>IFERROR(IF(GETPIVOTDATA("DateRDV",TCD!$B$1,"DT","BA","Bénéficiaire",$A159,L$6,L$5,"Mois (DateRDV)",L$7,"Années (DateRDV)",L$3),1,""),"")</f>
        <v/>
      </c>
      <c r="M159" s="166" t="str">
        <f>IFERROR(IF(GETPIVOTDATA("DateRDV",TCD!$B$1,"DT","BA","Bénéficiaire",$A159,M$6,M$5,"Mois (DateRDV)",M$7,"Années (DateRDV)",M$3),2,""),"")</f>
        <v/>
      </c>
      <c r="N159" s="166" t="str">
        <f>IFERROR(IF(GETPIVOTDATA("DateRDV",TCD!$B$1,"DT","BA","Bénéficiaire",$A159,N$6,N$5,"Mois (DateRDV)",N$7,"Années (DateRDV)",N$3,"Présence","Présent"),3,""),"")</f>
        <v/>
      </c>
      <c r="O159" s="166" t="str">
        <f>IFERROR(IF(GETPIVOTDATA("DateRDV",TCD!$B$1,"DT","BA","Bénéficiaire",$A159,O$6,O$5,"Mois (DateRDV)",O$7,"Années (DateRDV)",O$3,"Présence","Présent"),4,""),"")</f>
        <v/>
      </c>
      <c r="P159" s="166" t="str">
        <f>IFERROR(IF(GETPIVOTDATA("DateRDV",TCD!$B$1,"DT","BA","Bénéficiaire",$A159,P$6,P$5,"Mois (DateRDV)",P$7,"Années (DateRDV)",P$3),1,""),"")</f>
        <v/>
      </c>
      <c r="Q159" s="166" t="str">
        <f>IFERROR(IF(GETPIVOTDATA("DateRDV",TCD!$B$1,"DT","BA","Bénéficiaire",$A159,Q$6,Q$5,"Mois (DateRDV)",Q$7,"Années (DateRDV)",Q$3),2,""),"")</f>
        <v/>
      </c>
      <c r="R159" s="166" t="str">
        <f>IFERROR(IF(GETPIVOTDATA("DateRDV",TCD!$B$1,"DT","BA","Bénéficiaire",$A159,R$6,R$5,"Mois (DateRDV)",R$7,"Années (DateRDV)",R$3,"Présence","Présent"),3,""),"")</f>
        <v/>
      </c>
      <c r="S159" s="166" t="str">
        <f>IFERROR(IF(GETPIVOTDATA("DateRDV",TCD!$B$1,"DT","BA","Bénéficiaire",$A159,S$6,S$5,"Mois (DateRDV)",S$7,"Années (DateRDV)",S$3,"Présence","Présent"),4,""),"")</f>
        <v/>
      </c>
      <c r="T159" s="166" t="str">
        <f>IFERROR(IF(GETPIVOTDATA("DateRDV",TCD!$B$1,"DT","BA","Bénéficiaire",$A159,T$6,T$5,"Mois (DateRDV)",T$7,"Années (DateRDV)",T$3),1,""),"")</f>
        <v/>
      </c>
      <c r="U159" s="166" t="str">
        <f>IFERROR(IF(GETPIVOTDATA("DateRDV",TCD!$B$1,"DT","BA","Bénéficiaire",$A159,U$6,U$5,"Mois (DateRDV)",U$7,"Années (DateRDV)",U$3),2,""),"")</f>
        <v/>
      </c>
      <c r="V159" s="166" t="str">
        <f>IFERROR(IF(GETPIVOTDATA("DateRDV",TCD!$B$1,"DT","BA","Bénéficiaire",$A159,V$6,V$5,"Mois (DateRDV)",V$7,"Années (DateRDV)",V$3,"Présence","Présent"),3,""),"")</f>
        <v/>
      </c>
      <c r="W159" s="166" t="str">
        <f>IFERROR(IF(GETPIVOTDATA("DateRDV",TCD!$B$1,"DT","BA","Bénéficiaire",$A159,W$6,W$5,"Mois (DateRDV)",W$7,"Années (DateRDV)",W$3,"Présence","Présent"),4,""),"")</f>
        <v/>
      </c>
      <c r="X159" s="166" t="str">
        <f>IFERROR(IF(GETPIVOTDATA("DateRDV",TCD!$B$1,"DT","BA","Bénéficiaire",$A159,X$6,X$5,"Mois (DateRDV)",X$7,"Années (DateRDV)",X$3),1,""),"")</f>
        <v/>
      </c>
      <c r="Y159" s="166" t="str">
        <f>IFERROR(IF(GETPIVOTDATA("DateRDV",TCD!$B$1,"DT","BA","Bénéficiaire",$A159,Y$6,Y$5,"Mois (DateRDV)",Y$7,"Années (DateRDV)",Y$3),2,""),"")</f>
        <v/>
      </c>
      <c r="Z159" s="166" t="str">
        <f>IFERROR(IF(GETPIVOTDATA("DateRDV",TCD!$B$1,"DT","BA","Bénéficiaire",$A159,Z$6,Z$5,"Mois (DateRDV)",Z$7,"Années (DateRDV)",Z$3,"Présence","Présent"),3,""),"")</f>
        <v/>
      </c>
      <c r="AA159" s="166" t="str">
        <f>IFERROR(IF(GETPIVOTDATA("DateRDV",TCD!$B$1,"DT","BA","Bénéficiaire",$A159,AA$6,AA$5,"Mois (DateRDV)",AA$7,"Années (DateRDV)",AA$3,"Présence","Présent"),4,""),"")</f>
        <v/>
      </c>
      <c r="AB159" s="166" t="str">
        <f>IFERROR(IF(GETPIVOTDATA("DateRDV",TCD!$B$1,"DT","BA","Bénéficiaire",$A159,AB$6,AB$5,"Mois (DateRDV)",AB$7,"Années (DateRDV)",AB$3),1,""),"")</f>
        <v/>
      </c>
      <c r="AC159" s="166" t="str">
        <f>IFERROR(IF(GETPIVOTDATA("DateRDV",TCD!$B$1,"DT","BA","Bénéficiaire",$A159,AC$6,AC$5,"Mois (DateRDV)",AC$7,"Années (DateRDV)",AC$3),2,""),"")</f>
        <v/>
      </c>
      <c r="AD159" s="166" t="str">
        <f>IFERROR(IF(GETPIVOTDATA("DateRDV",TCD!$B$1,"DT","BA","Bénéficiaire",$A159,AD$6,AD$5,"Mois (DateRDV)",AD$7,"Années (DateRDV)",AD$3,"Présence","Présent"),3,""),"")</f>
        <v/>
      </c>
      <c r="AE159" s="166" t="str">
        <f>IFERROR(IF(GETPIVOTDATA("DateRDV",TCD!$B$1,"DT","BA","Bénéficiaire",$A159,AE$6,AE$5,"Mois (DateRDV)",AE$7,"Années (DateRDV)",AE$3,"Présence","Présent"),4,""),"")</f>
        <v/>
      </c>
      <c r="AF159" s="166" t="str">
        <f>IFERROR(IF(GETPIVOTDATA("DateRDV",TCD!$B$1,"DT","BA","Bénéficiaire",$A159,AF$6,AF$5,"Mois (DateRDV)",AF$7,"Années (DateRDV)",AF$3),1,""),"")</f>
        <v/>
      </c>
      <c r="AG159" s="166" t="str">
        <f>IFERROR(IF(GETPIVOTDATA("DateRDV",TCD!$B$1,"DT","BA","Bénéficiaire",$A159,AG$6,AG$5,"Mois (DateRDV)",AG$7,"Années (DateRDV)",AG$3),2,""),"")</f>
        <v/>
      </c>
      <c r="AH159" s="166" t="str">
        <f>IFERROR(IF(GETPIVOTDATA("DateRDV",TCD!$B$1,"DT","BA","Bénéficiaire",$A159,AH$6,AH$5,"Mois (DateRDV)",AH$7,"Années (DateRDV)",AH$3,"Présence","Présent"),3,""),"")</f>
        <v/>
      </c>
      <c r="AI159" s="166" t="str">
        <f>IFERROR(IF(GETPIVOTDATA("DateRDV",TCD!$B$1,"DT","BA","Bénéficiaire",$A159,AI$6,AI$5,"Mois (DateRDV)",AI$7,"Années (DateRDV)",AI$3,"Présence","Présent"),4,""),"")</f>
        <v/>
      </c>
      <c r="AJ159" s="166" t="str">
        <f>IFERROR(IF(GETPIVOTDATA("DateRDV",TCD!$B$1,"DT","BA","Bénéficiaire",$A159,AJ$6,AJ$5,"Mois (DateRDV)",AJ$7,"Années (DateRDV)",AJ$3),1,""),"")</f>
        <v/>
      </c>
      <c r="AK159" s="166" t="str">
        <f>IFERROR(IF(GETPIVOTDATA("DateRDV",TCD!$B$1,"DT","BA","Bénéficiaire",$A159,AK$6,AK$5,"Mois (DateRDV)",AK$7,"Années (DateRDV)",AK$3),2,""),"")</f>
        <v/>
      </c>
      <c r="AL159" s="166" t="str">
        <f>IFERROR(IF(GETPIVOTDATA("DateRDV",TCD!$B$1,"DT","BA","Bénéficiaire",$A159,AL$6,AL$5,"Mois (DateRDV)",AL$7,"Années (DateRDV)",AL$3,"Présence","Présent"),3,""),"")</f>
        <v/>
      </c>
      <c r="AM159" s="166" t="str">
        <f>IFERROR(IF(GETPIVOTDATA("DateRDV",TCD!$B$1,"DT","BA","Bénéficiaire",$A159,AM$6,AM$5,"Mois (DateRDV)",AM$7,"Années (DateRDV)",AM$3,"Présence","Présent"),4,""),"")</f>
        <v/>
      </c>
      <c r="AN159" s="166" t="str">
        <f>IFERROR(IF(GETPIVOTDATA("DateRDV",TCD!$B$1,"DT","BA","Bénéficiaire",$A159,AN$6,AN$5,"Mois (DateRDV)",AN$7,"Années (DateRDV)",AN$3),1,""),"")</f>
        <v/>
      </c>
      <c r="AO159" s="166" t="str">
        <f>IFERROR(IF(GETPIVOTDATA("DateRDV",TCD!$B$1,"DT","BA","Bénéficiaire",$A159,AO$6,AO$5,"Mois (DateRDV)",AO$7,"Années (DateRDV)",AO$3),2,""),"")</f>
        <v/>
      </c>
      <c r="AP159" s="166" t="str">
        <f>IFERROR(IF(GETPIVOTDATA("DateRDV",TCD!$B$1,"DT","BA","Bénéficiaire",$A159,AP$6,AP$5,"Mois (DateRDV)",AP$7,"Années (DateRDV)",AP$3,"Présence","Présent"),3,""),"")</f>
        <v/>
      </c>
      <c r="AQ159" s="166" t="str">
        <f>IFERROR(IF(GETPIVOTDATA("DateRDV",TCD!$B$1,"DT","BA","Bénéficiaire",$A159,AQ$6,AQ$5,"Mois (DateRDV)",AQ$7,"Années (DateRDV)",AQ$3,"Présence","Présent"),4,""),"")</f>
        <v/>
      </c>
      <c r="AR159" s="166" t="str">
        <f>IFERROR(IF(GETPIVOTDATA("DateRDV",TCD!$B$1,"DT","BA","Bénéficiaire",$A159,AR$6,AR$5,"Mois (DateRDV)",AR$7,"Années (DateRDV)",AR$3),1,""),"")</f>
        <v/>
      </c>
      <c r="AS159" s="166" t="str">
        <f>IFERROR(IF(GETPIVOTDATA("DateRDV",TCD!$B$1,"DT","BA","Bénéficiaire",$A159,AS$6,AS$5,"Mois (DateRDV)",AS$7,"Années (DateRDV)",AS$3),2,""),"")</f>
        <v/>
      </c>
      <c r="AT159" s="166" t="str">
        <f>IFERROR(IF(GETPIVOTDATA("DateRDV",TCD!$B$1,"DT","BA","Bénéficiaire",$A159,AT$6,AT$5,"Mois (DateRDV)",AT$7,"Années (DateRDV)",AT$3,"Présence","Présent"),3,""),"")</f>
        <v/>
      </c>
      <c r="AU159" s="166" t="str">
        <f>IFERROR(IF(GETPIVOTDATA("DateRDV",TCD!$B$1,"DT","BA","Bénéficiaire",$A159,AU$6,AU$5,"Mois (DateRDV)",AU$7,"Années (DateRDV)",AU$3,"Présence","Présent"),4,""),"")</f>
        <v/>
      </c>
      <c r="AV159" s="166" t="str">
        <f>IFERROR(IF(GETPIVOTDATA("DateRDV",TCD!$B$1,"DT","BA","Bénéficiaire",$A159,AV$6,AV$5,"Mois (DateRDV)",AV$7,"Années (DateRDV)",AV$3),1,""),"")</f>
        <v/>
      </c>
      <c r="AW159" s="166" t="str">
        <f>IFERROR(IF(GETPIVOTDATA("DateRDV",TCD!$B$1,"DT","BA","Bénéficiaire",$A159,AW$6,AW$5,"Mois (DateRDV)",AW$7,"Années (DateRDV)",AW$3),2,""),"")</f>
        <v/>
      </c>
      <c r="AX159" s="166" t="str">
        <f>IFERROR(IF(GETPIVOTDATA("DateRDV",TCD!$B$1,"DT","BA","Bénéficiaire",$A159,AX$6,AX$5,"Mois (DateRDV)",AX$7,"Années (DateRDV)",AX$3,"Présence","Présent"),3,""),"")</f>
        <v/>
      </c>
      <c r="AY159" s="166" t="str">
        <f>IFERROR(IF(GETPIVOTDATA("DateRDV",TCD!$B$1,"DT","BA","Bénéficiaire",$A159,AY$6,AY$5,"Mois (DateRDV)",AY$7,"Années (DateRDV)",AY$3,"Présence","Présent"),4,""),"")</f>
        <v/>
      </c>
      <c r="AZ159" s="166" t="str">
        <f>IFERROR(IF(GETPIVOTDATA("DateRDV",TCD!$B$1,"DT","BA","Bénéficiaire",$A159,AZ$6,AZ$5,"Mois (DateRDV)",AZ$7,"Années (DateRDV)",AZ$3),1,""),"")</f>
        <v/>
      </c>
      <c r="BA159" s="166" t="str">
        <f>IFERROR(IF(GETPIVOTDATA("DateRDV",TCD!$B$1,"DT","BA","Bénéficiaire",$A159,BA$6,BA$5,"Mois (DateRDV)",BA$7,"Années (DateRDV)",BA$3),2,""),"")</f>
        <v/>
      </c>
      <c r="BB159" s="166" t="str">
        <f>IFERROR(IF(GETPIVOTDATA("DateRDV",TCD!$B$1,"DT","BA","Bénéficiaire",$A159,BB$6,BB$5,"Mois (DateRDV)",BB$7,"Années (DateRDV)",BB$3,"Présence","Présent"),3,""),"")</f>
        <v/>
      </c>
      <c r="BC159" s="166" t="str">
        <f>IFERROR(IF(GETPIVOTDATA("DateRDV",TCD!$B$1,"DT","BA","Bénéficiaire",$A159,BC$6,BC$5,"Mois (DateRDV)",BC$7,"Années (DateRDV)",BC$3,"Présence","Présent"),4,""),"")</f>
        <v/>
      </c>
      <c r="BD159" s="166" t="str">
        <f>IFERROR(IF(GETPIVOTDATA("DateRDV",TCD!$B$1,"DT","BA","Bénéficiaire",$A159,BD$6,BD$5,"Mois (DateRDV)",BD$7,"Années (DateRDV)",BD$3),1,""),"")</f>
        <v/>
      </c>
      <c r="BE159" s="166" t="str">
        <f>IFERROR(IF(GETPIVOTDATA("DateRDV",TCD!$B$1,"DT","BA","Bénéficiaire",$A159,BE$6,BE$5,"Mois (DateRDV)",BE$7,"Années (DateRDV)",BE$3),2,""),"")</f>
        <v/>
      </c>
      <c r="BF159" s="166" t="str">
        <f>IFERROR(IF(GETPIVOTDATA("DateRDV",TCD!$B$1,"DT","BA","Bénéficiaire",$A159,BF$6,BF$5,"Mois (DateRDV)",BF$7,"Années (DateRDV)",BF$3,"Présence","Présent"),3,""),"")</f>
        <v/>
      </c>
      <c r="BG159" s="166" t="str">
        <f>IFERROR(IF(GETPIVOTDATA("DateRDV",TCD!$B$1,"DT","BA","Bénéficiaire",$A159,BG$6,BG$5,"Mois (DateRDV)",BG$7,"Années (DateRDV)",BG$3,"Présence","Présent"),4,""),"")</f>
        <v/>
      </c>
      <c r="BH159" s="166" t="str">
        <f>IFERROR(IF(GETPIVOTDATA("DateRDV",TCD!$B$1,"DT","BA","Bénéficiaire",$A159,BH$6,BH$5,"Mois (DateRDV)",BH$7,"Années (DateRDV)",BH$3),1,""),"")</f>
        <v/>
      </c>
      <c r="BI159" s="166" t="str">
        <f>IFERROR(IF(GETPIVOTDATA("DateRDV",TCD!$B$1,"DT","BA","Bénéficiaire",$A159,BI$6,BI$5,"Mois (DateRDV)",BI$7,"Années (DateRDV)",BI$3),2,""),"")</f>
        <v/>
      </c>
      <c r="BJ159" s="166" t="str">
        <f>IFERROR(IF(GETPIVOTDATA("DateRDV",TCD!$B$1,"DT","BA","Bénéficiaire",$A159,BJ$6,BJ$5,"Mois (DateRDV)",BJ$7,"Années (DateRDV)",BJ$3,"Présence","Présent"),3,""),"")</f>
        <v/>
      </c>
      <c r="BK159" s="166" t="str">
        <f>IFERROR(IF(GETPIVOTDATA("DateRDV",TCD!$B$1,"DT","BA","Bénéficiaire",$A159,BK$6,BK$5,"Mois (DateRDV)",BK$7,"Années (DateRDV)",BK$3,"Présence","Présent"),4,""),"")</f>
        <v/>
      </c>
      <c r="BL159" s="166" t="str">
        <f>IFERROR(IF(GETPIVOTDATA("DateRDV",TCD!$B$1,"DT","BA","Bénéficiaire",$A159,BL$6,BL$5,"Mois (DateRDV)",BL$7,"Années (DateRDV)",BL$3),1,""),"")</f>
        <v/>
      </c>
      <c r="BM159" s="166" t="str">
        <f>IFERROR(IF(GETPIVOTDATA("DateRDV",TCD!$B$1,"DT","BA","Bénéficiaire",$A159,BM$6,BM$5,"Mois (DateRDV)",BM$7,"Années (DateRDV)",BM$3),2,""),"")</f>
        <v/>
      </c>
      <c r="BN159" s="166" t="str">
        <f>IFERROR(IF(GETPIVOTDATA("DateRDV",TCD!$B$1,"DT","BA","Bénéficiaire",$A159,BN$6,BN$5,"Mois (DateRDV)",BN$7,"Années (DateRDV)",BN$3,"Présence","Présent"),3,""),"")</f>
        <v/>
      </c>
      <c r="BO159" s="166" t="str">
        <f>IFERROR(IF(GETPIVOTDATA("DateRDV",TCD!$B$1,"DT","BA","Bénéficiaire",$A159,BO$6,BO$5,"Mois (DateRDV)",BO$7,"Années (DateRDV)",BO$3,"Présence","Présent"),4,""),"")</f>
        <v/>
      </c>
      <c r="BP159" s="166" t="str">
        <f>IFERROR(IF(GETPIVOTDATA("DateRDV",TCD!$B$1,"DT","BA","Bénéficiaire",$A159,BP$6,BP$5,"Mois (DateRDV)",BP$7,"Années (DateRDV)",BP$3),1,""),"")</f>
        <v/>
      </c>
      <c r="BQ159" s="166" t="str">
        <f>IFERROR(IF(GETPIVOTDATA("DateRDV",TCD!$B$1,"DT","BA","Bénéficiaire",$A159,BQ$6,BQ$5,"Mois (DateRDV)",BQ$7,"Années (DateRDV)",BQ$3),2,""),"")</f>
        <v/>
      </c>
      <c r="BR159" s="166" t="str">
        <f>IFERROR(IF(GETPIVOTDATA("DateRDV",TCD!$B$1,"DT","BA","Bénéficiaire",$A159,BR$6,BR$5,"Mois (DateRDV)",BR$7,"Années (DateRDV)",BR$3,"Présence","Présent"),3,""),"")</f>
        <v/>
      </c>
      <c r="BS159" s="166" t="str">
        <f>IFERROR(IF(GETPIVOTDATA("DateRDV",TCD!$B$1,"DT","BA","Bénéficiaire",$A159,BS$6,BS$5,"Mois (DateRDV)",BS$7,"Années (DateRDV)",BS$3,"Présence","Présent"),4,""),"")</f>
        <v/>
      </c>
      <c r="BT159" s="166" t="str">
        <f>IFERROR(IF(GETPIVOTDATA("DateRDV",TCD!$B$1,"DT","BA","Bénéficiaire",$A159,BT$6,BT$5,"Mois (DateRDV)",BT$7,"Années (DateRDV)",BT$3),1,""),"")</f>
        <v/>
      </c>
      <c r="BU159" s="166" t="str">
        <f>IFERROR(IF(GETPIVOTDATA("DateRDV",TCD!$B$1,"DT","BA","Bénéficiaire",$A159,BU$6,BU$5,"Mois (DateRDV)",BU$7,"Années (DateRDV)",BU$3),2,""),"")</f>
        <v/>
      </c>
      <c r="BV159" s="166" t="str">
        <f>IFERROR(IF(GETPIVOTDATA("DateRDV",TCD!$B$1,"DT","BA","Bénéficiaire",$A159,BV$6,BV$5,"Mois (DateRDV)",BV$7,"Années (DateRDV)",BV$3,"Présence","Présent"),3,""),"")</f>
        <v/>
      </c>
      <c r="BW159" s="166" t="str">
        <f>IFERROR(IF(GETPIVOTDATA("DateRDV",TCD!$B$1,"DT","BA","Bénéficiaire",$A159,BW$6,BW$5,"Mois (DateRDV)",BW$7,"Années (DateRDV)",BW$3,"Présence","Présent"),4,""),"")</f>
        <v/>
      </c>
      <c r="BX159" s="166" t="str">
        <f>IFERROR(IF(GETPIVOTDATA("DateRDV",TCD!$B$1,"DT","BA","Bénéficiaire",$A159,BX$6,BX$5,"Mois (DateRDV)",BX$7,"Années (DateRDV)",BX$3),1,""),"")</f>
        <v/>
      </c>
      <c r="BY159" s="166" t="str">
        <f>IFERROR(IF(GETPIVOTDATA("DateRDV",TCD!$B$1,"DT","BA","Bénéficiaire",$A159,BY$6,BY$5,"Mois (DateRDV)",BY$7,"Années (DateRDV)",BY$3),2,""),"")</f>
        <v/>
      </c>
      <c r="BZ159" s="166" t="str">
        <f>IFERROR(IF(GETPIVOTDATA("DateRDV",TCD!$B$1,"DT","BA","Bénéficiaire",$A159,BZ$6,BZ$5,"Mois (DateRDV)",BZ$7,"Années (DateRDV)",BZ$3,"Présence","Présent"),3,""),"")</f>
        <v/>
      </c>
      <c r="CA159" s="166" t="str">
        <f>IFERROR(IF(GETPIVOTDATA("DateRDV",TCD!$B$1,"DT","BA","Bénéficiaire",$A159,CA$6,CA$5,"Mois (DateRDV)",CA$7,"Années (DateRDV)",CA$3,"Présence","Présent"),4,""),"")</f>
        <v/>
      </c>
      <c r="CB159" s="166" t="str">
        <f>IFERROR(IF(GETPIVOTDATA("DateRDV",TCD!$B$1,"DT","BA","Bénéficiaire",$A159,CB$6,CB$5,"Mois (DateRDV)",CB$7,"Années (DateRDV)",CB$3),1,""),"")</f>
        <v/>
      </c>
      <c r="CC159" s="166" t="str">
        <f>IFERROR(IF(GETPIVOTDATA("DateRDV",TCD!$B$1,"DT","BA","Bénéficiaire",$A159,CC$6,CC$5,"Mois (DateRDV)",CC$7,"Années (DateRDV)",CC$3),2,""),"")</f>
        <v/>
      </c>
      <c r="CD159" s="166" t="str">
        <f>IFERROR(IF(GETPIVOTDATA("DateRDV",TCD!$B$1,"DT","BA","Bénéficiaire",$A159,CD$6,CD$5,"Mois (DateRDV)",CD$7,"Années (DateRDV)",CD$3,"Présence","Présent"),3,""),"")</f>
        <v/>
      </c>
      <c r="CE159" s="166" t="str">
        <f>IFERROR(IF(GETPIVOTDATA("DateRDV",TCD!$B$1,"DT","BA","Bénéficiaire",$A159,CE$6,CE$5,"Mois (DateRDV)",CE$7,"Années (DateRDV)",CE$3,"Présence","Présent"),4,""),"")</f>
        <v/>
      </c>
      <c r="CF159" s="166" t="str">
        <f>IFERROR(IF(GETPIVOTDATA("DateRDV",TCD!$B$1,"DT","BA","Bénéficiaire",$A159,CF$6,CF$5,"Mois (DateRDV)",CF$7,"Années (DateRDV)",CF$3),1,""),"")</f>
        <v/>
      </c>
      <c r="CG159" s="166" t="str">
        <f>IFERROR(IF(GETPIVOTDATA("DateRDV",TCD!$B$1,"DT","BA","Bénéficiaire",$A159,CG$6,CG$5,"Mois (DateRDV)",CG$7,"Années (DateRDV)",CG$3),2,""),"")</f>
        <v/>
      </c>
      <c r="CH159" s="166" t="str">
        <f>IFERROR(IF(GETPIVOTDATA("DateRDV",TCD!$B$1,"DT","BA","Bénéficiaire",$A159,CH$6,CH$5,"Mois (DateRDV)",CH$7,"Années (DateRDV)",CH$3,"Présence","Présent"),3,""),"")</f>
        <v/>
      </c>
      <c r="CI159" s="166" t="str">
        <f>IFERROR(IF(GETPIVOTDATA("DateRDV",TCD!$B$1,"DT","BA","Bénéficiaire",$A159,CI$6,CI$5,"Mois (DateRDV)",CI$7,"Années (DateRDV)",CI$3,"Présence","Présent"),4,""),"")</f>
        <v/>
      </c>
      <c r="CJ159" s="166" t="str">
        <f>IFERROR(IF(GETPIVOTDATA("DateRDV",TCD!$B$1,"DT","BA","Bénéficiaire",$A159,CJ$6,CJ$5,"Mois (DateRDV)",CJ$7,"Années (DateRDV)",CJ$3),1,""),"")</f>
        <v/>
      </c>
      <c r="CK159" s="166" t="str">
        <f>IFERROR(IF(GETPIVOTDATA("DateRDV",TCD!$B$1,"DT","BA","Bénéficiaire",$A159,CK$6,CK$5,"Mois (DateRDV)",CK$7,"Années (DateRDV)",CK$3),2,""),"")</f>
        <v/>
      </c>
      <c r="CL159" s="166" t="str">
        <f>IFERROR(IF(GETPIVOTDATA("DateRDV",TCD!$B$1,"DT","BA","Bénéficiaire",$A159,BE$6,BE$5,"Mois (DateRDV)",BE$7,"Années (DateRDV)",BE$3,"Présence","Présent"),3,""),"")</f>
        <v/>
      </c>
      <c r="CM159" s="166" t="str">
        <f>IFERROR(IF(GETPIVOTDATA("DateRDV",TCD!$B$1,"DT","BA","Bénéficiaire",$A159,CM$6,CM$5,"Mois (DateRDV)",CM$7,"Années (DateRDV)",CM$3,"Présence","Présent"),4,""),"")</f>
        <v/>
      </c>
      <c r="CN159" s="166" t="str">
        <f>IFERROR(IF(GETPIVOTDATA("DateRDV",TCD!$B$1,"DT","BA","Bénéficiaire",$A159,CN$6,CN$5,"Mois (DateRDV)",CN$7,"Années (DateRDV)",CN$3),1,""),"")</f>
        <v/>
      </c>
      <c r="CO159" s="166" t="str">
        <f>IFERROR(IF(GETPIVOTDATA("DateRDV",TCD!$B$1,"DT","BA","Bénéficiaire",$A159,CO$6,CO$5,"Mois (DateRDV)",CO$7,"Années (DateRDV)",CO$3),2,""),"")</f>
        <v/>
      </c>
      <c r="CP159" s="166" t="str">
        <f>IFERROR(IF(GETPIVOTDATA("DateRDV",TCD!$B$1,"DT","BA","Bénéficiaire",$A159,CP$6,CP$5,"Mois (DateRDV)",CP$7,"Années (DateRDV)",CP$3,"Présence","Présent"),3,""),"")</f>
        <v/>
      </c>
      <c r="CQ159" s="166" t="str">
        <f>IFERROR(IF(GETPIVOTDATA("DateRDV",TCD!$B$1,"DT","BA","Bénéficiaire",$A159,CQ$6,CQ$5,"Mois (DateRDV)",CQ$7,"Années (DateRDV)",CQ$3,"Présence","Présent"),4,""),"")</f>
        <v/>
      </c>
      <c r="CR159" s="166" t="str">
        <f>IFERROR(IF(GETPIVOTDATA("DateRDV",TCD!$B$1,"DT","BA","Bénéficiaire",$A159,CR$6,CR$5,"Mois (DateRDV)",CR$7,"Années (DateRDV)",CR$3),1,""),"")</f>
        <v/>
      </c>
      <c r="CS159" s="166" t="str">
        <f>IFERROR(IF(GETPIVOTDATA("DateRDV",TCD!$B$1,"DT","BA","Bénéficiaire",$A159,CS$6,CS$5,"Mois (DateRDV)",CS$7,"Années (DateRDV)",CS$3),2,""),"")</f>
        <v/>
      </c>
      <c r="CT159" s="166" t="str">
        <f>IFERROR(IF(GETPIVOTDATA("DateRDV",TCD!$B$1,"DT","BA","Bénéficiaire",$A159,CT$6,CT$5,"Mois (DateRDV)",CT$7,"Années (DateRDV)",CT$3,"Présence","Présent"),3,""),"")</f>
        <v/>
      </c>
      <c r="CU159" s="166" t="str">
        <f>IFERROR(IF(GETPIVOTDATA("DateRDV",TCD!$B$1,"DT","BA","Bénéficiaire",$A159,CU$6,CU$5,"Mois (DateRDV)",CU$7,"Années (DateRDV)",CU$3,"Présence","Présent"),4,""),"")</f>
        <v/>
      </c>
      <c r="CV159" s="166" t="str">
        <f>IFERROR(IF(GETPIVOTDATA("DateRDV",TCD!$B$1,"DT","BA","Bénéficiaire",$A159,CV$6,CV$5,"Mois (DateRDV)",CV$7,"Années (DateRDV)",CV$3),1,""),"")</f>
        <v/>
      </c>
      <c r="CW159" s="166" t="str">
        <f>IFERROR(IF(GETPIVOTDATA("DateRDV",TCD!$B$1,"DT","BA","Bénéficiaire",$A159,CW$6,CW$5,"Mois (DateRDV)",CW$7,"Années (DateRDV)",CW$3),2,""),"")</f>
        <v/>
      </c>
      <c r="CX159" s="166" t="str">
        <f>IFERROR(IF(GETPIVOTDATA("DateRDV",TCD!$B$1,"DT","BA","Bénéficiaire",$A159,CX$6,CX$5,"Mois (DateRDV)",CX$7,"Années (DateRDV)",CX$3,"Présence","Présent"),3,""),"")</f>
        <v/>
      </c>
      <c r="CY159" s="166" t="str">
        <f>IFERROR(IF(GETPIVOTDATA("DateRDV",TCD!$B$1,"DT","BA","Bénéficiaire",$A159,CY$6,CY$5,"Mois (DateRDV)",CY$7,"Années (DateRDV)",CY$3,"Présence","Présent"),4,""),"")</f>
        <v/>
      </c>
      <c r="CZ159" s="166" t="str">
        <f>IFERROR(IF(GETPIVOTDATA("DateRDV",TCD!$B$1,"DT","BA","Bénéficiaire",$A159,CZ$6,CZ$5,"Mois (DateRDV)",CZ$7,"Années (DateRDV)",CZ$3),1,""),"")</f>
        <v/>
      </c>
      <c r="DA159" s="166" t="str">
        <f>IFERROR(IF(GETPIVOTDATA("DateRDV",TCD!$B$1,"DT","BA","Bénéficiaire",$A159,DA$6,DA$5,"Mois (DateRDV)",DA$7,"Années (DateRDV)",DA$3),2,""),"")</f>
        <v/>
      </c>
      <c r="DB159" s="166" t="str">
        <f>IFERROR(IF(GETPIVOTDATA("DateRDV",TCD!$B$1,"DT","BA","Bénéficiaire",$A159,DB$6,DB$5,"Mois (DateRDV)",DB$7,"Années (DateRDV)",DB$3,"Présence","Présent"),3,""),"")</f>
        <v/>
      </c>
      <c r="DC159" s="166" t="str">
        <f>IFERROR(IF(GETPIVOTDATA("DateRDV",TCD!$B$1,"DT","BA","Bénéficiaire",$A159,DC$6,DC$5,"Mois (DateRDV)",DC$7,"Années (DateRDV)",DC$3,"Présence","Présent"),4,""),"")</f>
        <v/>
      </c>
      <c r="DD159" s="166" t="str">
        <f>IFERROR(IF(GETPIVOTDATA("DateRDV",TCD!$B$1,"DT","BA","Bénéficiaire",$A159,DD$6,DD$5,"Mois (DateRDV)",DD$7,"Années (DateRDV)",DD$3),1,""),"")</f>
        <v/>
      </c>
      <c r="DE159" s="166" t="str">
        <f>IFERROR(IF(GETPIVOTDATA("DateRDV",TCD!$B$1,"DT","BA","Bénéficiaire",$A159,DE$6,DE$5,"Mois (DateRDV)",DE$7,"Années (DateRDV)",DE$3),2,""),"")</f>
        <v/>
      </c>
      <c r="DF159" s="166" t="str">
        <f>IFERROR(IF(GETPIVOTDATA("DateRDV",TCD!$B$1,"DT","BA","Bénéficiaire",$A159,DF$6,DF$5,"Mois (DateRDV)",DF$7,"Années (DateRDV)",DF$3,"Présence","Présent"),3,""),"")</f>
        <v/>
      </c>
      <c r="DG159" s="166" t="str">
        <f>IFERROR(IF(GETPIVOTDATA("DateRDV",TCD!$B$1,"DT","BA","Bénéficiaire",$A159,DG$6,DG$5,"Mois (DateRDV)",DG$7,"Années (DateRDV)",DG$3,"Présence","Présent"),4,""),"")</f>
        <v/>
      </c>
      <c r="DH159" s="166" t="str">
        <f>IFERROR(IF(GETPIVOTDATA("DateRDV",TCD!$B$1,"DT","BA","Bénéficiaire",$A159,DH$6,DH$5,"Mois (DateRDV)",DH$7,"Années (DateRDV)",DH$3),1,""),"")</f>
        <v/>
      </c>
      <c r="DI159" s="166" t="str">
        <f>IFERROR(IF(GETPIVOTDATA("DateRDV",TCD!$B$1,"DT","BA","Bénéficiaire",$A159,DI$6,DI$5,"Mois (DateRDV)",DI$7,"Années (DateRDV)",DI$3),2,""),"")</f>
        <v/>
      </c>
      <c r="DJ159" s="166" t="str">
        <f>IFERROR(IF(GETPIVOTDATA("DateRDV",TCD!$B$1,"DT","BA","Bénéficiaire",$A159,DJ$6,DJ$5,"Mois (DateRDV)",DJ$7,"Années (DateRDV)",DJ$3,"Présence","Présent"),3,""),"")</f>
        <v/>
      </c>
      <c r="DK159" s="166" t="str">
        <f>IFERROR(IF(GETPIVOTDATA("DateRDV",TCD!$B$1,"DT","BA","Bénéficiaire",$A159,DK$6,DK$5,"Mois (DateRDV)",DK$7,"Années (DateRDV)",DK$3,"Présence","Présent"),4,""),"")</f>
        <v/>
      </c>
      <c r="DL159" s="166" t="str">
        <f>IFERROR(IF(GETPIVOTDATA("DateRDV",TCD!$B$1,"DT","BA","Bénéficiaire",$A159,DL$6,DL$5,"Mois (DateRDV)",DL$7,"Années (DateRDV)",DL$3),1,""),"")</f>
        <v/>
      </c>
      <c r="DM159" s="166" t="str">
        <f>IFERROR(IF(GETPIVOTDATA("DateRDV",TCD!$B$1,"DT","BA","Bénéficiaire",$A159,DM$6,DM$5,"Mois (DateRDV)",DM$7,"Années (DateRDV)",DM$3),2,""),"")</f>
        <v/>
      </c>
      <c r="DN159" s="166" t="str">
        <f>IFERROR(IF(GETPIVOTDATA("DateRDV",TCD!$B$1,"DT","BA","Bénéficiaire",$A159,DN$6,DN$5,"Mois (DateRDV)",DN$7,"Années (DateRDV)",DN$3,"Présence","Présent"),3,""),"")</f>
        <v/>
      </c>
      <c r="DO159" s="166" t="str">
        <f>IFERROR(IF(GETPIVOTDATA("DateRDV",TCD!$B$1,"DT","BA","Bénéficiaire",$A159,DO$6,DO$5,"Mois (DateRDV)",DO$7,"Années (DateRDV)",DO$3,"Présence","Présent"),4,""),"")</f>
        <v/>
      </c>
    </row>
    <row r="160" spans="1:119" x14ac:dyDescent="0.2">
      <c r="A160" t="str">
        <v>DUPONT VIEUX Jean-paul</v>
      </c>
      <c r="B160" s="169" t="str">
        <f>IFERROR(IF(INDEX(Data!P:P,MATCH(A160,Data!B:B,0))&lt;&gt;"",INDEX(Data!P:P,MATCH(A160,Data!B:B,0)),""),"")</f>
        <v>DUPONT VIEUX</v>
      </c>
      <c r="C160" s="169" t="str">
        <f>IFERROR(IF(INDEX(Data!O:O,MATCH(A160,Data!B:B,0))&lt;&gt;"",INDEX(Data!O:O,MATCH(A160,Data!B:B,0)),""),"")</f>
        <v>Jean-paul</v>
      </c>
      <c r="D160" s="169" t="str">
        <f>IFERROR(IF(INDEX(Data!J:J,MATCH(A160,Data!B:B,0))&lt;&gt;"",INDEX(Data!J:J,MATCH(A160,Data!B:B,0)),""),"")</f>
        <v>CD</v>
      </c>
      <c r="E160" s="169" t="str">
        <f>IFERROR(IF(INDEX(Data!M:M,MATCH(A160,Data!B:B,0))&lt;&gt;"",INDEX(Data!M:M,MATCH(A160,Data!B:B,0)),""),"")</f>
        <v>ANNECY</v>
      </c>
      <c r="F160" s="169">
        <f>IFERROR(IF(INDEX(Data!N:N,MATCH(A160,Data!B:B,0))&lt;&gt;"",INDEX(Data!N:N,MATCH(A160,Data!B:B,0)),""),"")</f>
        <v>74960</v>
      </c>
      <c r="G160" s="170">
        <f>IFERROR(IF(INDEX(Data!K:K,MATCH(A160,Data!B:B,0))&lt;&gt;"",INDEX(Data!K:K,MATCH(A160,Data!B:B,0)),""),"")</f>
        <v>45614</v>
      </c>
      <c r="H160" s="170">
        <f>IFERROR(IF(INDEX(Data!L:L,MATCH(A160,Data!B:B,0))&lt;&gt;"",INDEX(Data!L:L,MATCH(A160,Data!B:B,0)),""),"")</f>
        <v>45621</v>
      </c>
      <c r="I160" s="170">
        <f>IFERROR(IF(INDEX(Data!C:C,MATCH(A160,Data!B:B,0))&lt;&gt;"",INDEX(Data!C:C,MATCH(A160,Data!B:B,0)),""),"")</f>
        <v>45672</v>
      </c>
      <c r="J160" s="170">
        <f>IFERROR(IF(INDEX(Data!D:D,MATCH(A160,Data!B:B,0))&lt;&gt;"",INDEX(Data!D:D,MATCH(A160,Data!B:B,0)),""),"")</f>
        <v>45777</v>
      </c>
      <c r="K160" s="171" t="str">
        <f>IFERROR(IF(INDEX(Data!H:H,MATCH(A160,Data!B:B,0))&lt;&gt;"",INDEX(Data!H:H,MATCH(A160,Data!B:B,0)),""),"")</f>
        <v>Equilibré</v>
      </c>
      <c r="L160" s="166" t="str">
        <f>IFERROR(IF(GETPIVOTDATA("DateRDV",TCD!$B$1,"DT","BA","Bénéficiaire",$A160,L$6,L$5,"Mois (DateRDV)",L$7,"Années (DateRDV)",L$3),1,""),"")</f>
        <v/>
      </c>
      <c r="M160" s="166" t="str">
        <f>IFERROR(IF(GETPIVOTDATA("DateRDV",TCD!$B$1,"DT","BA","Bénéficiaire",$A160,M$6,M$5,"Mois (DateRDV)",M$7,"Années (DateRDV)",M$3),2,""),"")</f>
        <v/>
      </c>
      <c r="N160" s="166" t="str">
        <f>IFERROR(IF(GETPIVOTDATA("DateRDV",TCD!$B$1,"DT","BA","Bénéficiaire",$A160,N$6,N$5,"Mois (DateRDV)",N$7,"Années (DateRDV)",N$3,"Présence","Présent"),3,""),"")</f>
        <v/>
      </c>
      <c r="O160" s="166" t="str">
        <f>IFERROR(IF(GETPIVOTDATA("DateRDV",TCD!$B$1,"DT","BA","Bénéficiaire",$A160,O$6,O$5,"Mois (DateRDV)",O$7,"Années (DateRDV)",O$3,"Présence","Présent"),4,""),"")</f>
        <v/>
      </c>
      <c r="P160" s="166" t="str">
        <f>IFERROR(IF(GETPIVOTDATA("DateRDV",TCD!$B$1,"DT","BA","Bénéficiaire",$A160,P$6,P$5,"Mois (DateRDV)",P$7,"Années (DateRDV)",P$3),1,""),"")</f>
        <v/>
      </c>
      <c r="Q160" s="166" t="str">
        <f>IFERROR(IF(GETPIVOTDATA("DateRDV",TCD!$B$1,"DT","BA","Bénéficiaire",$A160,Q$6,Q$5,"Mois (DateRDV)",Q$7,"Années (DateRDV)",Q$3),2,""),"")</f>
        <v/>
      </c>
      <c r="R160" s="166" t="str">
        <f>IFERROR(IF(GETPIVOTDATA("DateRDV",TCD!$B$1,"DT","BA","Bénéficiaire",$A160,R$6,R$5,"Mois (DateRDV)",R$7,"Années (DateRDV)",R$3,"Présence","Présent"),3,""),"")</f>
        <v/>
      </c>
      <c r="S160" s="166" t="str">
        <f>IFERROR(IF(GETPIVOTDATA("DateRDV",TCD!$B$1,"DT","BA","Bénéficiaire",$A160,S$6,S$5,"Mois (DateRDV)",S$7,"Années (DateRDV)",S$3,"Présence","Présent"),4,""),"")</f>
        <v/>
      </c>
      <c r="T160" s="166" t="str">
        <f>IFERROR(IF(GETPIVOTDATA("DateRDV",TCD!$B$1,"DT","BA","Bénéficiaire",$A160,T$6,T$5,"Mois (DateRDV)",T$7,"Années (DateRDV)",T$3),1,""),"")</f>
        <v/>
      </c>
      <c r="U160" s="166" t="str">
        <f>IFERROR(IF(GETPIVOTDATA("DateRDV",TCD!$B$1,"DT","BA","Bénéficiaire",$A160,U$6,U$5,"Mois (DateRDV)",U$7,"Années (DateRDV)",U$3),2,""),"")</f>
        <v/>
      </c>
      <c r="V160" s="166" t="str">
        <f>IFERROR(IF(GETPIVOTDATA("DateRDV",TCD!$B$1,"DT","BA","Bénéficiaire",$A160,V$6,V$5,"Mois (DateRDV)",V$7,"Années (DateRDV)",V$3,"Présence","Présent"),3,""),"")</f>
        <v/>
      </c>
      <c r="W160" s="166" t="str">
        <f>IFERROR(IF(GETPIVOTDATA("DateRDV",TCD!$B$1,"DT","BA","Bénéficiaire",$A160,W$6,W$5,"Mois (DateRDV)",W$7,"Années (DateRDV)",W$3,"Présence","Présent"),4,""),"")</f>
        <v/>
      </c>
      <c r="X160" s="166" t="str">
        <f>IFERROR(IF(GETPIVOTDATA("DateRDV",TCD!$B$1,"DT","BA","Bénéficiaire",$A160,X$6,X$5,"Mois (DateRDV)",X$7,"Années (DateRDV)",X$3),1,""),"")</f>
        <v/>
      </c>
      <c r="Y160" s="166" t="str">
        <f>IFERROR(IF(GETPIVOTDATA("DateRDV",TCD!$B$1,"DT","BA","Bénéficiaire",$A160,Y$6,Y$5,"Mois (DateRDV)",Y$7,"Années (DateRDV)",Y$3),2,""),"")</f>
        <v/>
      </c>
      <c r="Z160" s="166" t="str">
        <f>IFERROR(IF(GETPIVOTDATA("DateRDV",TCD!$B$1,"DT","BA","Bénéficiaire",$A160,Z$6,Z$5,"Mois (DateRDV)",Z$7,"Années (DateRDV)",Z$3,"Présence","Présent"),3,""),"")</f>
        <v/>
      </c>
      <c r="AA160" s="166" t="str">
        <f>IFERROR(IF(GETPIVOTDATA("DateRDV",TCD!$B$1,"DT","BA","Bénéficiaire",$A160,AA$6,AA$5,"Mois (DateRDV)",AA$7,"Années (DateRDV)",AA$3,"Présence","Présent"),4,""),"")</f>
        <v/>
      </c>
      <c r="AB160" s="166" t="str">
        <f>IFERROR(IF(GETPIVOTDATA("DateRDV",TCD!$B$1,"DT","BA","Bénéficiaire",$A160,AB$6,AB$5,"Mois (DateRDV)",AB$7,"Années (DateRDV)",AB$3),1,""),"")</f>
        <v/>
      </c>
      <c r="AC160" s="166" t="str">
        <f>IFERROR(IF(GETPIVOTDATA("DateRDV",TCD!$B$1,"DT","BA","Bénéficiaire",$A160,AC$6,AC$5,"Mois (DateRDV)",AC$7,"Années (DateRDV)",AC$3),2,""),"")</f>
        <v/>
      </c>
      <c r="AD160" s="166" t="str">
        <f>IFERROR(IF(GETPIVOTDATA("DateRDV",TCD!$B$1,"DT","BA","Bénéficiaire",$A160,AD$6,AD$5,"Mois (DateRDV)",AD$7,"Années (DateRDV)",AD$3,"Présence","Présent"),3,""),"")</f>
        <v/>
      </c>
      <c r="AE160" s="166" t="str">
        <f>IFERROR(IF(GETPIVOTDATA("DateRDV",TCD!$B$1,"DT","BA","Bénéficiaire",$A160,AE$6,AE$5,"Mois (DateRDV)",AE$7,"Années (DateRDV)",AE$3,"Présence","Présent"),4,""),"")</f>
        <v/>
      </c>
      <c r="AF160" s="166" t="str">
        <f>IFERROR(IF(GETPIVOTDATA("DateRDV",TCD!$B$1,"DT","BA","Bénéficiaire",$A160,AF$6,AF$5,"Mois (DateRDV)",AF$7,"Années (DateRDV)",AF$3),1,""),"")</f>
        <v/>
      </c>
      <c r="AG160" s="166" t="str">
        <f>IFERROR(IF(GETPIVOTDATA("DateRDV",TCD!$B$1,"DT","BA","Bénéficiaire",$A160,AG$6,AG$5,"Mois (DateRDV)",AG$7,"Années (DateRDV)",AG$3),2,""),"")</f>
        <v/>
      </c>
      <c r="AH160" s="166" t="str">
        <f>IFERROR(IF(GETPIVOTDATA("DateRDV",TCD!$B$1,"DT","BA","Bénéficiaire",$A160,AH$6,AH$5,"Mois (DateRDV)",AH$7,"Années (DateRDV)",AH$3,"Présence","Présent"),3,""),"")</f>
        <v/>
      </c>
      <c r="AI160" s="166" t="str">
        <f>IFERROR(IF(GETPIVOTDATA("DateRDV",TCD!$B$1,"DT","BA","Bénéficiaire",$A160,AI$6,AI$5,"Mois (DateRDV)",AI$7,"Années (DateRDV)",AI$3,"Présence","Présent"),4,""),"")</f>
        <v/>
      </c>
      <c r="AJ160" s="166" t="str">
        <f>IFERROR(IF(GETPIVOTDATA("DateRDV",TCD!$B$1,"DT","BA","Bénéficiaire",$A160,AJ$6,AJ$5,"Mois (DateRDV)",AJ$7,"Années (DateRDV)",AJ$3),1,""),"")</f>
        <v/>
      </c>
      <c r="AK160" s="166" t="str">
        <f>IFERROR(IF(GETPIVOTDATA("DateRDV",TCD!$B$1,"DT","BA","Bénéficiaire",$A160,AK$6,AK$5,"Mois (DateRDV)",AK$7,"Années (DateRDV)",AK$3),2,""),"")</f>
        <v/>
      </c>
      <c r="AL160" s="166" t="str">
        <f>IFERROR(IF(GETPIVOTDATA("DateRDV",TCD!$B$1,"DT","BA","Bénéficiaire",$A160,AL$6,AL$5,"Mois (DateRDV)",AL$7,"Années (DateRDV)",AL$3,"Présence","Présent"),3,""),"")</f>
        <v/>
      </c>
      <c r="AM160" s="166" t="str">
        <f>IFERROR(IF(GETPIVOTDATA("DateRDV",TCD!$B$1,"DT","BA","Bénéficiaire",$A160,AM$6,AM$5,"Mois (DateRDV)",AM$7,"Années (DateRDV)",AM$3,"Présence","Présent"),4,""),"")</f>
        <v/>
      </c>
      <c r="AN160" s="166" t="str">
        <f>IFERROR(IF(GETPIVOTDATA("DateRDV",TCD!$B$1,"DT","BA","Bénéficiaire",$A160,AN$6,AN$5,"Mois (DateRDV)",AN$7,"Années (DateRDV)",AN$3),1,""),"")</f>
        <v/>
      </c>
      <c r="AO160" s="166" t="str">
        <f>IFERROR(IF(GETPIVOTDATA("DateRDV",TCD!$B$1,"DT","BA","Bénéficiaire",$A160,AO$6,AO$5,"Mois (DateRDV)",AO$7,"Années (DateRDV)",AO$3),2,""),"")</f>
        <v/>
      </c>
      <c r="AP160" s="166" t="str">
        <f>IFERROR(IF(GETPIVOTDATA("DateRDV",TCD!$B$1,"DT","BA","Bénéficiaire",$A160,AP$6,AP$5,"Mois (DateRDV)",AP$7,"Années (DateRDV)",AP$3,"Présence","Présent"),3,""),"")</f>
        <v/>
      </c>
      <c r="AQ160" s="166" t="str">
        <f>IFERROR(IF(GETPIVOTDATA("DateRDV",TCD!$B$1,"DT","BA","Bénéficiaire",$A160,AQ$6,AQ$5,"Mois (DateRDV)",AQ$7,"Années (DateRDV)",AQ$3,"Présence","Présent"),4,""),"")</f>
        <v/>
      </c>
      <c r="AR160" s="166" t="str">
        <f>IFERROR(IF(GETPIVOTDATA("DateRDV",TCD!$B$1,"DT","BA","Bénéficiaire",$A160,AR$6,AR$5,"Mois (DateRDV)",AR$7,"Années (DateRDV)",AR$3),1,""),"")</f>
        <v/>
      </c>
      <c r="AS160" s="166" t="str">
        <f>IFERROR(IF(GETPIVOTDATA("DateRDV",TCD!$B$1,"DT","BA","Bénéficiaire",$A160,AS$6,AS$5,"Mois (DateRDV)",AS$7,"Années (DateRDV)",AS$3),2,""),"")</f>
        <v/>
      </c>
      <c r="AT160" s="166" t="str">
        <f>IFERROR(IF(GETPIVOTDATA("DateRDV",TCD!$B$1,"DT","BA","Bénéficiaire",$A160,AT$6,AT$5,"Mois (DateRDV)",AT$7,"Années (DateRDV)",AT$3,"Présence","Présent"),3,""),"")</f>
        <v/>
      </c>
      <c r="AU160" s="166" t="str">
        <f>IFERROR(IF(GETPIVOTDATA("DateRDV",TCD!$B$1,"DT","BA","Bénéficiaire",$A160,AU$6,AU$5,"Mois (DateRDV)",AU$7,"Années (DateRDV)",AU$3,"Présence","Présent"),4,""),"")</f>
        <v/>
      </c>
      <c r="AV160" s="166" t="str">
        <f>IFERROR(IF(GETPIVOTDATA("DateRDV",TCD!$B$1,"DT","BA","Bénéficiaire",$A160,AV$6,AV$5,"Mois (DateRDV)",AV$7,"Années (DateRDV)",AV$3),1,""),"")</f>
        <v/>
      </c>
      <c r="AW160" s="166" t="str">
        <f>IFERROR(IF(GETPIVOTDATA("DateRDV",TCD!$B$1,"DT","BA","Bénéficiaire",$A160,AW$6,AW$5,"Mois (DateRDV)",AW$7,"Années (DateRDV)",AW$3),2,""),"")</f>
        <v/>
      </c>
      <c r="AX160" s="166" t="str">
        <f>IFERROR(IF(GETPIVOTDATA("DateRDV",TCD!$B$1,"DT","BA","Bénéficiaire",$A160,AX$6,AX$5,"Mois (DateRDV)",AX$7,"Années (DateRDV)",AX$3,"Présence","Présent"),3,""),"")</f>
        <v/>
      </c>
      <c r="AY160" s="166" t="str">
        <f>IFERROR(IF(GETPIVOTDATA("DateRDV",TCD!$B$1,"DT","BA","Bénéficiaire",$A160,AY$6,AY$5,"Mois (DateRDV)",AY$7,"Années (DateRDV)",AY$3,"Présence","Présent"),4,""),"")</f>
        <v/>
      </c>
      <c r="AZ160" s="166" t="str">
        <f>IFERROR(IF(GETPIVOTDATA("DateRDV",TCD!$B$1,"DT","BA","Bénéficiaire",$A160,AZ$6,AZ$5,"Mois (DateRDV)",AZ$7,"Années (DateRDV)",AZ$3),1,""),"")</f>
        <v/>
      </c>
      <c r="BA160" s="166" t="str">
        <f>IFERROR(IF(GETPIVOTDATA("DateRDV",TCD!$B$1,"DT","BA","Bénéficiaire",$A160,BA$6,BA$5,"Mois (DateRDV)",BA$7,"Années (DateRDV)",BA$3),2,""),"")</f>
        <v/>
      </c>
      <c r="BB160" s="166" t="str">
        <f>IFERROR(IF(GETPIVOTDATA("DateRDV",TCD!$B$1,"DT","BA","Bénéficiaire",$A160,BB$6,BB$5,"Mois (DateRDV)",BB$7,"Années (DateRDV)",BB$3,"Présence","Présent"),3,""),"")</f>
        <v/>
      </c>
      <c r="BC160" s="166" t="str">
        <f>IFERROR(IF(GETPIVOTDATA("DateRDV",TCD!$B$1,"DT","BA","Bénéficiaire",$A160,BC$6,BC$5,"Mois (DateRDV)",BC$7,"Années (DateRDV)",BC$3,"Présence","Présent"),4,""),"")</f>
        <v/>
      </c>
      <c r="BD160" s="166" t="str">
        <f>IFERROR(IF(GETPIVOTDATA("DateRDV",TCD!$B$1,"DT","BA","Bénéficiaire",$A160,BD$6,BD$5,"Mois (DateRDV)",BD$7,"Années (DateRDV)",BD$3),1,""),"")</f>
        <v/>
      </c>
      <c r="BE160" s="166" t="str">
        <f>IFERROR(IF(GETPIVOTDATA("DateRDV",TCD!$B$1,"DT","BA","Bénéficiaire",$A160,BE$6,BE$5,"Mois (DateRDV)",BE$7,"Années (DateRDV)",BE$3),2,""),"")</f>
        <v/>
      </c>
      <c r="BF160" s="166" t="str">
        <f>IFERROR(IF(GETPIVOTDATA("DateRDV",TCD!$B$1,"DT","BA","Bénéficiaire",$A160,BF$6,BF$5,"Mois (DateRDV)",BF$7,"Années (DateRDV)",BF$3,"Présence","Présent"),3,""),"")</f>
        <v/>
      </c>
      <c r="BG160" s="166" t="str">
        <f>IFERROR(IF(GETPIVOTDATA("DateRDV",TCD!$B$1,"DT","BA","Bénéficiaire",$A160,BG$6,BG$5,"Mois (DateRDV)",BG$7,"Années (DateRDV)",BG$3,"Présence","Présent"),4,""),"")</f>
        <v/>
      </c>
      <c r="BH160" s="166" t="str">
        <f>IFERROR(IF(GETPIVOTDATA("DateRDV",TCD!$B$1,"DT","BA","Bénéficiaire",$A160,BH$6,BH$5,"Mois (DateRDV)",BH$7,"Années (DateRDV)",BH$3),1,""),"")</f>
        <v/>
      </c>
      <c r="BI160" s="166" t="str">
        <f>IFERROR(IF(GETPIVOTDATA("DateRDV",TCD!$B$1,"DT","BA","Bénéficiaire",$A160,BI$6,BI$5,"Mois (DateRDV)",BI$7,"Années (DateRDV)",BI$3),2,""),"")</f>
        <v/>
      </c>
      <c r="BJ160" s="166" t="str">
        <f>IFERROR(IF(GETPIVOTDATA("DateRDV",TCD!$B$1,"DT","BA","Bénéficiaire",$A160,BJ$6,BJ$5,"Mois (DateRDV)",BJ$7,"Années (DateRDV)",BJ$3,"Présence","Présent"),3,""),"")</f>
        <v/>
      </c>
      <c r="BK160" s="166" t="str">
        <f>IFERROR(IF(GETPIVOTDATA("DateRDV",TCD!$B$1,"DT","BA","Bénéficiaire",$A160,BK$6,BK$5,"Mois (DateRDV)",BK$7,"Années (DateRDV)",BK$3,"Présence","Présent"),4,""),"")</f>
        <v/>
      </c>
      <c r="BL160" s="166" t="str">
        <f>IFERROR(IF(GETPIVOTDATA("DateRDV",TCD!$B$1,"DT","BA","Bénéficiaire",$A160,BL$6,BL$5,"Mois (DateRDV)",BL$7,"Années (DateRDV)",BL$3),1,""),"")</f>
        <v/>
      </c>
      <c r="BM160" s="166" t="str">
        <f>IFERROR(IF(GETPIVOTDATA("DateRDV",TCD!$B$1,"DT","BA","Bénéficiaire",$A160,BM$6,BM$5,"Mois (DateRDV)",BM$7,"Années (DateRDV)",BM$3),2,""),"")</f>
        <v/>
      </c>
      <c r="BN160" s="166" t="str">
        <f>IFERROR(IF(GETPIVOTDATA("DateRDV",TCD!$B$1,"DT","BA","Bénéficiaire",$A160,BN$6,BN$5,"Mois (DateRDV)",BN$7,"Années (DateRDV)",BN$3,"Présence","Présent"),3,""),"")</f>
        <v/>
      </c>
      <c r="BO160" s="166" t="str">
        <f>IFERROR(IF(GETPIVOTDATA("DateRDV",TCD!$B$1,"DT","BA","Bénéficiaire",$A160,BO$6,BO$5,"Mois (DateRDV)",BO$7,"Années (DateRDV)",BO$3,"Présence","Présent"),4,""),"")</f>
        <v/>
      </c>
      <c r="BP160" s="166" t="str">
        <f>IFERROR(IF(GETPIVOTDATA("DateRDV",TCD!$B$1,"DT","BA","Bénéficiaire",$A160,BP$6,BP$5,"Mois (DateRDV)",BP$7,"Années (DateRDV)",BP$3),1,""),"")</f>
        <v/>
      </c>
      <c r="BQ160" s="166" t="str">
        <f>IFERROR(IF(GETPIVOTDATA("DateRDV",TCD!$B$1,"DT","BA","Bénéficiaire",$A160,BQ$6,BQ$5,"Mois (DateRDV)",BQ$7,"Années (DateRDV)",BQ$3),2,""),"")</f>
        <v/>
      </c>
      <c r="BR160" s="166" t="str">
        <f>IFERROR(IF(GETPIVOTDATA("DateRDV",TCD!$B$1,"DT","BA","Bénéficiaire",$A160,BR$6,BR$5,"Mois (DateRDV)",BR$7,"Années (DateRDV)",BR$3,"Présence","Présent"),3,""),"")</f>
        <v/>
      </c>
      <c r="BS160" s="166" t="str">
        <f>IFERROR(IF(GETPIVOTDATA("DateRDV",TCD!$B$1,"DT","BA","Bénéficiaire",$A160,BS$6,BS$5,"Mois (DateRDV)",BS$7,"Années (DateRDV)",BS$3,"Présence","Présent"),4,""),"")</f>
        <v/>
      </c>
      <c r="BT160" s="166" t="str">
        <f>IFERROR(IF(GETPIVOTDATA("DateRDV",TCD!$B$1,"DT","BA","Bénéficiaire",$A160,BT$6,BT$5,"Mois (DateRDV)",BT$7,"Années (DateRDV)",BT$3),1,""),"")</f>
        <v/>
      </c>
      <c r="BU160" s="166" t="str">
        <f>IFERROR(IF(GETPIVOTDATA("DateRDV",TCD!$B$1,"DT","BA","Bénéficiaire",$A160,BU$6,BU$5,"Mois (DateRDV)",BU$7,"Années (DateRDV)",BU$3),2,""),"")</f>
        <v/>
      </c>
      <c r="BV160" s="166" t="str">
        <f>IFERROR(IF(GETPIVOTDATA("DateRDV",TCD!$B$1,"DT","BA","Bénéficiaire",$A160,BV$6,BV$5,"Mois (DateRDV)",BV$7,"Années (DateRDV)",BV$3,"Présence","Présent"),3,""),"")</f>
        <v/>
      </c>
      <c r="BW160" s="166" t="str">
        <f>IFERROR(IF(GETPIVOTDATA("DateRDV",TCD!$B$1,"DT","BA","Bénéficiaire",$A160,BW$6,BW$5,"Mois (DateRDV)",BW$7,"Années (DateRDV)",BW$3,"Présence","Présent"),4,""),"")</f>
        <v/>
      </c>
      <c r="BX160" s="166" t="str">
        <f>IFERROR(IF(GETPIVOTDATA("DateRDV",TCD!$B$1,"DT","BA","Bénéficiaire",$A160,BX$6,BX$5,"Mois (DateRDV)",BX$7,"Années (DateRDV)",BX$3),1,""),"")</f>
        <v/>
      </c>
      <c r="BY160" s="166" t="str">
        <f>IFERROR(IF(GETPIVOTDATA("DateRDV",TCD!$B$1,"DT","BA","Bénéficiaire",$A160,BY$6,BY$5,"Mois (DateRDV)",BY$7,"Années (DateRDV)",BY$3),2,""),"")</f>
        <v/>
      </c>
      <c r="BZ160" s="166" t="str">
        <f>IFERROR(IF(GETPIVOTDATA("DateRDV",TCD!$B$1,"DT","BA","Bénéficiaire",$A160,BZ$6,BZ$5,"Mois (DateRDV)",BZ$7,"Années (DateRDV)",BZ$3,"Présence","Présent"),3,""),"")</f>
        <v/>
      </c>
      <c r="CA160" s="166" t="str">
        <f>IFERROR(IF(GETPIVOTDATA("DateRDV",TCD!$B$1,"DT","BA","Bénéficiaire",$A160,CA$6,CA$5,"Mois (DateRDV)",CA$7,"Années (DateRDV)",CA$3,"Présence","Présent"),4,""),"")</f>
        <v/>
      </c>
      <c r="CB160" s="166" t="str">
        <f>IFERROR(IF(GETPIVOTDATA("DateRDV",TCD!$B$1,"DT","BA","Bénéficiaire",$A160,CB$6,CB$5,"Mois (DateRDV)",CB$7,"Années (DateRDV)",CB$3),1,""),"")</f>
        <v/>
      </c>
      <c r="CC160" s="166" t="str">
        <f>IFERROR(IF(GETPIVOTDATA("DateRDV",TCD!$B$1,"DT","BA","Bénéficiaire",$A160,CC$6,CC$5,"Mois (DateRDV)",CC$7,"Années (DateRDV)",CC$3),2,""),"")</f>
        <v/>
      </c>
      <c r="CD160" s="166" t="str">
        <f>IFERROR(IF(GETPIVOTDATA("DateRDV",TCD!$B$1,"DT","BA","Bénéficiaire",$A160,CD$6,CD$5,"Mois (DateRDV)",CD$7,"Années (DateRDV)",CD$3,"Présence","Présent"),3,""),"")</f>
        <v/>
      </c>
      <c r="CE160" s="166" t="str">
        <f>IFERROR(IF(GETPIVOTDATA("DateRDV",TCD!$B$1,"DT","BA","Bénéficiaire",$A160,CE$6,CE$5,"Mois (DateRDV)",CE$7,"Années (DateRDV)",CE$3,"Présence","Présent"),4,""),"")</f>
        <v/>
      </c>
      <c r="CF160" s="166" t="str">
        <f>IFERROR(IF(GETPIVOTDATA("DateRDV",TCD!$B$1,"DT","BA","Bénéficiaire",$A160,CF$6,CF$5,"Mois (DateRDV)",CF$7,"Années (DateRDV)",CF$3),1,""),"")</f>
        <v/>
      </c>
      <c r="CG160" s="166" t="str">
        <f>IFERROR(IF(GETPIVOTDATA("DateRDV",TCD!$B$1,"DT","BA","Bénéficiaire",$A160,CG$6,CG$5,"Mois (DateRDV)",CG$7,"Années (DateRDV)",CG$3),2,""),"")</f>
        <v/>
      </c>
      <c r="CH160" s="166" t="str">
        <f>IFERROR(IF(GETPIVOTDATA("DateRDV",TCD!$B$1,"DT","BA","Bénéficiaire",$A160,CH$6,CH$5,"Mois (DateRDV)",CH$7,"Années (DateRDV)",CH$3,"Présence","Présent"),3,""),"")</f>
        <v/>
      </c>
      <c r="CI160" s="166" t="str">
        <f>IFERROR(IF(GETPIVOTDATA("DateRDV",TCD!$B$1,"DT","BA","Bénéficiaire",$A160,CI$6,CI$5,"Mois (DateRDV)",CI$7,"Années (DateRDV)",CI$3,"Présence","Présent"),4,""),"")</f>
        <v/>
      </c>
      <c r="CJ160" s="166" t="str">
        <f>IFERROR(IF(GETPIVOTDATA("DateRDV",TCD!$B$1,"DT","BA","Bénéficiaire",$A160,CJ$6,CJ$5,"Mois (DateRDV)",CJ$7,"Années (DateRDV)",CJ$3),1,""),"")</f>
        <v/>
      </c>
      <c r="CK160" s="166" t="str">
        <f>IFERROR(IF(GETPIVOTDATA("DateRDV",TCD!$B$1,"DT","BA","Bénéficiaire",$A160,CK$6,CK$5,"Mois (DateRDV)",CK$7,"Années (DateRDV)",CK$3),2,""),"")</f>
        <v/>
      </c>
      <c r="CL160" s="166" t="str">
        <f>IFERROR(IF(GETPIVOTDATA("DateRDV",TCD!$B$1,"DT","BA","Bénéficiaire",$A160,BE$6,BE$5,"Mois (DateRDV)",BE$7,"Années (DateRDV)",BE$3,"Présence","Présent"),3,""),"")</f>
        <v/>
      </c>
      <c r="CM160" s="166" t="str">
        <f>IFERROR(IF(GETPIVOTDATA("DateRDV",TCD!$B$1,"DT","BA","Bénéficiaire",$A160,CM$6,CM$5,"Mois (DateRDV)",CM$7,"Années (DateRDV)",CM$3,"Présence","Présent"),4,""),"")</f>
        <v/>
      </c>
      <c r="CN160" s="166" t="str">
        <f>IFERROR(IF(GETPIVOTDATA("DateRDV",TCD!$B$1,"DT","BA","Bénéficiaire",$A160,CN$6,CN$5,"Mois (DateRDV)",CN$7,"Années (DateRDV)",CN$3),1,""),"")</f>
        <v/>
      </c>
      <c r="CO160" s="166" t="str">
        <f>IFERROR(IF(GETPIVOTDATA("DateRDV",TCD!$B$1,"DT","BA","Bénéficiaire",$A160,CO$6,CO$5,"Mois (DateRDV)",CO$7,"Années (DateRDV)",CO$3),2,""),"")</f>
        <v/>
      </c>
      <c r="CP160" s="166" t="str">
        <f>IFERROR(IF(GETPIVOTDATA("DateRDV",TCD!$B$1,"DT","BA","Bénéficiaire",$A160,CP$6,CP$5,"Mois (DateRDV)",CP$7,"Années (DateRDV)",CP$3,"Présence","Présent"),3,""),"")</f>
        <v/>
      </c>
      <c r="CQ160" s="166" t="str">
        <f>IFERROR(IF(GETPIVOTDATA("DateRDV",TCD!$B$1,"DT","BA","Bénéficiaire",$A160,CQ$6,CQ$5,"Mois (DateRDV)",CQ$7,"Années (DateRDV)",CQ$3,"Présence","Présent"),4,""),"")</f>
        <v/>
      </c>
      <c r="CR160" s="166" t="str">
        <f>IFERROR(IF(GETPIVOTDATA("DateRDV",TCD!$B$1,"DT","BA","Bénéficiaire",$A160,CR$6,CR$5,"Mois (DateRDV)",CR$7,"Années (DateRDV)",CR$3),1,""),"")</f>
        <v/>
      </c>
      <c r="CS160" s="166" t="str">
        <f>IFERROR(IF(GETPIVOTDATA("DateRDV",TCD!$B$1,"DT","BA","Bénéficiaire",$A160,CS$6,CS$5,"Mois (DateRDV)",CS$7,"Années (DateRDV)",CS$3),2,""),"")</f>
        <v/>
      </c>
      <c r="CT160" s="166" t="str">
        <f>IFERROR(IF(GETPIVOTDATA("DateRDV",TCD!$B$1,"DT","BA","Bénéficiaire",$A160,CT$6,CT$5,"Mois (DateRDV)",CT$7,"Années (DateRDV)",CT$3,"Présence","Présent"),3,""),"")</f>
        <v/>
      </c>
      <c r="CU160" s="166" t="str">
        <f>IFERROR(IF(GETPIVOTDATA("DateRDV",TCD!$B$1,"DT","BA","Bénéficiaire",$A160,CU$6,CU$5,"Mois (DateRDV)",CU$7,"Années (DateRDV)",CU$3,"Présence","Présent"),4,""),"")</f>
        <v/>
      </c>
      <c r="CV160" s="166" t="str">
        <f>IFERROR(IF(GETPIVOTDATA("DateRDV",TCD!$B$1,"DT","BA","Bénéficiaire",$A160,CV$6,CV$5,"Mois (DateRDV)",CV$7,"Années (DateRDV)",CV$3),1,""),"")</f>
        <v/>
      </c>
      <c r="CW160" s="166" t="str">
        <f>IFERROR(IF(GETPIVOTDATA("DateRDV",TCD!$B$1,"DT","BA","Bénéficiaire",$A160,CW$6,CW$5,"Mois (DateRDV)",CW$7,"Années (DateRDV)",CW$3),2,""),"")</f>
        <v/>
      </c>
      <c r="CX160" s="166" t="str">
        <f>IFERROR(IF(GETPIVOTDATA("DateRDV",TCD!$B$1,"DT","BA","Bénéficiaire",$A160,CX$6,CX$5,"Mois (DateRDV)",CX$7,"Années (DateRDV)",CX$3,"Présence","Présent"),3,""),"")</f>
        <v/>
      </c>
      <c r="CY160" s="166" t="str">
        <f>IFERROR(IF(GETPIVOTDATA("DateRDV",TCD!$B$1,"DT","BA","Bénéficiaire",$A160,CY$6,CY$5,"Mois (DateRDV)",CY$7,"Années (DateRDV)",CY$3,"Présence","Présent"),4,""),"")</f>
        <v/>
      </c>
      <c r="CZ160" s="166" t="str">
        <f>IFERROR(IF(GETPIVOTDATA("DateRDV",TCD!$B$1,"DT","BA","Bénéficiaire",$A160,CZ$6,CZ$5,"Mois (DateRDV)",CZ$7,"Années (DateRDV)",CZ$3),1,""),"")</f>
        <v/>
      </c>
      <c r="DA160" s="166" t="str">
        <f>IFERROR(IF(GETPIVOTDATA("DateRDV",TCD!$B$1,"DT","BA","Bénéficiaire",$A160,DA$6,DA$5,"Mois (DateRDV)",DA$7,"Années (DateRDV)",DA$3),2,""),"")</f>
        <v/>
      </c>
      <c r="DB160" s="166" t="str">
        <f>IFERROR(IF(GETPIVOTDATA("DateRDV",TCD!$B$1,"DT","BA","Bénéficiaire",$A160,DB$6,DB$5,"Mois (DateRDV)",DB$7,"Années (DateRDV)",DB$3,"Présence","Présent"),3,""),"")</f>
        <v/>
      </c>
      <c r="DC160" s="166" t="str">
        <f>IFERROR(IF(GETPIVOTDATA("DateRDV",TCD!$B$1,"DT","BA","Bénéficiaire",$A160,DC$6,DC$5,"Mois (DateRDV)",DC$7,"Années (DateRDV)",DC$3,"Présence","Présent"),4,""),"")</f>
        <v/>
      </c>
      <c r="DD160" s="166" t="str">
        <f>IFERROR(IF(GETPIVOTDATA("DateRDV",TCD!$B$1,"DT","BA","Bénéficiaire",$A160,DD$6,DD$5,"Mois (DateRDV)",DD$7,"Années (DateRDV)",DD$3),1,""),"")</f>
        <v/>
      </c>
      <c r="DE160" s="166" t="str">
        <f>IFERROR(IF(GETPIVOTDATA("DateRDV",TCD!$B$1,"DT","BA","Bénéficiaire",$A160,DE$6,DE$5,"Mois (DateRDV)",DE$7,"Années (DateRDV)",DE$3),2,""),"")</f>
        <v/>
      </c>
      <c r="DF160" s="166" t="str">
        <f>IFERROR(IF(GETPIVOTDATA("DateRDV",TCD!$B$1,"DT","BA","Bénéficiaire",$A160,DF$6,DF$5,"Mois (DateRDV)",DF$7,"Années (DateRDV)",DF$3,"Présence","Présent"),3,""),"")</f>
        <v/>
      </c>
      <c r="DG160" s="166" t="str">
        <f>IFERROR(IF(GETPIVOTDATA("DateRDV",TCD!$B$1,"DT","BA","Bénéficiaire",$A160,DG$6,DG$5,"Mois (DateRDV)",DG$7,"Années (DateRDV)",DG$3,"Présence","Présent"),4,""),"")</f>
        <v/>
      </c>
      <c r="DH160" s="166" t="str">
        <f>IFERROR(IF(GETPIVOTDATA("DateRDV",TCD!$B$1,"DT","BA","Bénéficiaire",$A160,DH$6,DH$5,"Mois (DateRDV)",DH$7,"Années (DateRDV)",DH$3),1,""),"")</f>
        <v/>
      </c>
      <c r="DI160" s="166" t="str">
        <f>IFERROR(IF(GETPIVOTDATA("DateRDV",TCD!$B$1,"DT","BA","Bénéficiaire",$A160,DI$6,DI$5,"Mois (DateRDV)",DI$7,"Années (DateRDV)",DI$3),2,""),"")</f>
        <v/>
      </c>
      <c r="DJ160" s="166" t="str">
        <f>IFERROR(IF(GETPIVOTDATA("DateRDV",TCD!$B$1,"DT","BA","Bénéficiaire",$A160,DJ$6,DJ$5,"Mois (DateRDV)",DJ$7,"Années (DateRDV)",DJ$3,"Présence","Présent"),3,""),"")</f>
        <v/>
      </c>
      <c r="DK160" s="166" t="str">
        <f>IFERROR(IF(GETPIVOTDATA("DateRDV",TCD!$B$1,"DT","BA","Bénéficiaire",$A160,DK$6,DK$5,"Mois (DateRDV)",DK$7,"Années (DateRDV)",DK$3,"Présence","Présent"),4,""),"")</f>
        <v/>
      </c>
      <c r="DL160" s="166" t="str">
        <f>IFERROR(IF(GETPIVOTDATA("DateRDV",TCD!$B$1,"DT","BA","Bénéficiaire",$A160,DL$6,DL$5,"Mois (DateRDV)",DL$7,"Années (DateRDV)",DL$3),1,""),"")</f>
        <v/>
      </c>
      <c r="DM160" s="166" t="str">
        <f>IFERROR(IF(GETPIVOTDATA("DateRDV",TCD!$B$1,"DT","BA","Bénéficiaire",$A160,DM$6,DM$5,"Mois (DateRDV)",DM$7,"Années (DateRDV)",DM$3),2,""),"")</f>
        <v/>
      </c>
      <c r="DN160" s="166" t="str">
        <f>IFERROR(IF(GETPIVOTDATA("DateRDV",TCD!$B$1,"DT","BA","Bénéficiaire",$A160,DN$6,DN$5,"Mois (DateRDV)",DN$7,"Années (DateRDV)",DN$3,"Présence","Présent"),3,""),"")</f>
        <v/>
      </c>
      <c r="DO160" s="166" t="str">
        <f>IFERROR(IF(GETPIVOTDATA("DateRDV",TCD!$B$1,"DT","BA","Bénéficiaire",$A160,DO$6,DO$5,"Mois (DateRDV)",DO$7,"Années (DateRDV)",DO$3,"Présence","Présent"),4,""),"")</f>
        <v/>
      </c>
    </row>
    <row r="161" spans="1:119" x14ac:dyDescent="0.2">
      <c r="A161" t="str">
        <v>MICHEL Sandrine</v>
      </c>
      <c r="B161" s="169" t="str">
        <f>IFERROR(IF(INDEX(Data!P:P,MATCH(A161,Data!B:B,0))&lt;&gt;"",INDEX(Data!P:P,MATCH(A161,Data!B:B,0)),""),"")</f>
        <v>MICHEL</v>
      </c>
      <c r="C161" s="169" t="str">
        <f>IFERROR(IF(INDEX(Data!O:O,MATCH(A161,Data!B:B,0))&lt;&gt;"",INDEX(Data!O:O,MATCH(A161,Data!B:B,0)),""),"")</f>
        <v>Sandrine</v>
      </c>
      <c r="D161" s="169" t="str">
        <f>IFERROR(IF(INDEX(Data!J:J,MATCH(A161,Data!B:B,0))&lt;&gt;"",INDEX(Data!J:J,MATCH(A161,Data!B:B,0)),""),"")</f>
        <v>CD</v>
      </c>
      <c r="E161" s="169" t="str">
        <f>IFERROR(IF(INDEX(Data!M:M,MATCH(A161,Data!B:B,0))&lt;&gt;"",INDEX(Data!M:M,MATCH(A161,Data!B:B,0)),""),"")</f>
        <v>DESINGY</v>
      </c>
      <c r="F161" s="169">
        <f>IFERROR(IF(INDEX(Data!N:N,MATCH(A161,Data!B:B,0))&lt;&gt;"",INDEX(Data!N:N,MATCH(A161,Data!B:B,0)),""),"")</f>
        <v>74270</v>
      </c>
      <c r="G161" s="170">
        <f>IFERROR(IF(INDEX(Data!K:K,MATCH(A161,Data!B:B,0))&lt;&gt;"",INDEX(Data!K:K,MATCH(A161,Data!B:B,0)),""),"")</f>
        <v>45665</v>
      </c>
      <c r="H161" s="170">
        <f>IFERROR(IF(INDEX(Data!L:L,MATCH(A161,Data!B:B,0))&lt;&gt;"",INDEX(Data!L:L,MATCH(A161,Data!B:B,0)),""),"")</f>
        <v>45665</v>
      </c>
      <c r="I161" s="170">
        <f>IFERROR(IF(INDEX(Data!C:C,MATCH(A161,Data!B:B,0))&lt;&gt;"",INDEX(Data!C:C,MATCH(A161,Data!B:B,0)),""),"")</f>
        <v>45735</v>
      </c>
      <c r="J161" s="170">
        <f>IFERROR(IF(INDEX(Data!D:D,MATCH(A161,Data!B:B,0))&lt;&gt;"",INDEX(Data!D:D,MATCH(A161,Data!B:B,0)),""),"")</f>
        <v>45735</v>
      </c>
      <c r="K161" s="171" t="str">
        <f>IFERROR(IF(INDEX(Data!H:H,MATCH(A161,Data!B:B,0))&lt;&gt;"",INDEX(Data!H:H,MATCH(A161,Data!B:B,0)),""),"")</f>
        <v/>
      </c>
      <c r="L161" s="166" t="str">
        <f>IFERROR(IF(GETPIVOTDATA("DateRDV",TCD!$B$1,"DT","BA","Bénéficiaire",$A161,L$6,L$5,"Mois (DateRDV)",L$7,"Années (DateRDV)",L$3),1,""),"")</f>
        <v/>
      </c>
      <c r="M161" s="166" t="str">
        <f>IFERROR(IF(GETPIVOTDATA("DateRDV",TCD!$B$1,"DT","BA","Bénéficiaire",$A161,M$6,M$5,"Mois (DateRDV)",M$7,"Années (DateRDV)",M$3),2,""),"")</f>
        <v/>
      </c>
      <c r="N161" s="166" t="str">
        <f>IFERROR(IF(GETPIVOTDATA("DateRDV",TCD!$B$1,"DT","BA","Bénéficiaire",$A161,N$6,N$5,"Mois (DateRDV)",N$7,"Années (DateRDV)",N$3,"Présence","Présent"),3,""),"")</f>
        <v/>
      </c>
      <c r="O161" s="166" t="str">
        <f>IFERROR(IF(GETPIVOTDATA("DateRDV",TCD!$B$1,"DT","BA","Bénéficiaire",$A161,O$6,O$5,"Mois (DateRDV)",O$7,"Années (DateRDV)",O$3,"Présence","Présent"),4,""),"")</f>
        <v/>
      </c>
      <c r="P161" s="166" t="str">
        <f>IFERROR(IF(GETPIVOTDATA("DateRDV",TCD!$B$1,"DT","BA","Bénéficiaire",$A161,P$6,P$5,"Mois (DateRDV)",P$7,"Années (DateRDV)",P$3),1,""),"")</f>
        <v/>
      </c>
      <c r="Q161" s="166" t="str">
        <f>IFERROR(IF(GETPIVOTDATA("DateRDV",TCD!$B$1,"DT","BA","Bénéficiaire",$A161,Q$6,Q$5,"Mois (DateRDV)",Q$7,"Années (DateRDV)",Q$3),2,""),"")</f>
        <v/>
      </c>
      <c r="R161" s="166" t="str">
        <f>IFERROR(IF(GETPIVOTDATA("DateRDV",TCD!$B$1,"DT","BA","Bénéficiaire",$A161,R$6,R$5,"Mois (DateRDV)",R$7,"Années (DateRDV)",R$3,"Présence","Présent"),3,""),"")</f>
        <v/>
      </c>
      <c r="S161" s="166" t="str">
        <f>IFERROR(IF(GETPIVOTDATA("DateRDV",TCD!$B$1,"DT","BA","Bénéficiaire",$A161,S$6,S$5,"Mois (DateRDV)",S$7,"Années (DateRDV)",S$3,"Présence","Présent"),4,""),"")</f>
        <v/>
      </c>
      <c r="T161" s="166" t="str">
        <f>IFERROR(IF(GETPIVOTDATA("DateRDV",TCD!$B$1,"DT","BA","Bénéficiaire",$A161,T$6,T$5,"Mois (DateRDV)",T$7,"Années (DateRDV)",T$3),1,""),"")</f>
        <v/>
      </c>
      <c r="U161" s="166" t="str">
        <f>IFERROR(IF(GETPIVOTDATA("DateRDV",TCD!$B$1,"DT","BA","Bénéficiaire",$A161,U$6,U$5,"Mois (DateRDV)",U$7,"Années (DateRDV)",U$3),2,""),"")</f>
        <v/>
      </c>
      <c r="V161" s="166" t="str">
        <f>IFERROR(IF(GETPIVOTDATA("DateRDV",TCD!$B$1,"DT","BA","Bénéficiaire",$A161,V$6,V$5,"Mois (DateRDV)",V$7,"Années (DateRDV)",V$3,"Présence","Présent"),3,""),"")</f>
        <v/>
      </c>
      <c r="W161" s="166" t="str">
        <f>IFERROR(IF(GETPIVOTDATA("DateRDV",TCD!$B$1,"DT","BA","Bénéficiaire",$A161,W$6,W$5,"Mois (DateRDV)",W$7,"Années (DateRDV)",W$3,"Présence","Présent"),4,""),"")</f>
        <v/>
      </c>
      <c r="X161" s="166" t="str">
        <f>IFERROR(IF(GETPIVOTDATA("DateRDV",TCD!$B$1,"DT","BA","Bénéficiaire",$A161,X$6,X$5,"Mois (DateRDV)",X$7,"Années (DateRDV)",X$3),1,""),"")</f>
        <v/>
      </c>
      <c r="Y161" s="166" t="str">
        <f>IFERROR(IF(GETPIVOTDATA("DateRDV",TCD!$B$1,"DT","BA","Bénéficiaire",$A161,Y$6,Y$5,"Mois (DateRDV)",Y$7,"Années (DateRDV)",Y$3),2,""),"")</f>
        <v/>
      </c>
      <c r="Z161" s="166" t="str">
        <f>IFERROR(IF(GETPIVOTDATA("DateRDV",TCD!$B$1,"DT","BA","Bénéficiaire",$A161,Z$6,Z$5,"Mois (DateRDV)",Z$7,"Années (DateRDV)",Z$3,"Présence","Présent"),3,""),"")</f>
        <v/>
      </c>
      <c r="AA161" s="166" t="str">
        <f>IFERROR(IF(GETPIVOTDATA("DateRDV",TCD!$B$1,"DT","BA","Bénéficiaire",$A161,AA$6,AA$5,"Mois (DateRDV)",AA$7,"Années (DateRDV)",AA$3,"Présence","Présent"),4,""),"")</f>
        <v/>
      </c>
      <c r="AB161" s="166" t="str">
        <f>IFERROR(IF(GETPIVOTDATA("DateRDV",TCD!$B$1,"DT","BA","Bénéficiaire",$A161,AB$6,AB$5,"Mois (DateRDV)",AB$7,"Années (DateRDV)",AB$3),1,""),"")</f>
        <v/>
      </c>
      <c r="AC161" s="166" t="str">
        <f>IFERROR(IF(GETPIVOTDATA("DateRDV",TCD!$B$1,"DT","BA","Bénéficiaire",$A161,AC$6,AC$5,"Mois (DateRDV)",AC$7,"Années (DateRDV)",AC$3),2,""),"")</f>
        <v/>
      </c>
      <c r="AD161" s="166" t="str">
        <f>IFERROR(IF(GETPIVOTDATA("DateRDV",TCD!$B$1,"DT","BA","Bénéficiaire",$A161,AD$6,AD$5,"Mois (DateRDV)",AD$7,"Années (DateRDV)",AD$3,"Présence","Présent"),3,""),"")</f>
        <v/>
      </c>
      <c r="AE161" s="166" t="str">
        <f>IFERROR(IF(GETPIVOTDATA("DateRDV",TCD!$B$1,"DT","BA","Bénéficiaire",$A161,AE$6,AE$5,"Mois (DateRDV)",AE$7,"Années (DateRDV)",AE$3,"Présence","Présent"),4,""),"")</f>
        <v/>
      </c>
      <c r="AF161" s="166" t="str">
        <f>IFERROR(IF(GETPIVOTDATA("DateRDV",TCD!$B$1,"DT","BA","Bénéficiaire",$A161,AF$6,AF$5,"Mois (DateRDV)",AF$7,"Années (DateRDV)",AF$3),1,""),"")</f>
        <v/>
      </c>
      <c r="AG161" s="166" t="str">
        <f>IFERROR(IF(GETPIVOTDATA("DateRDV",TCD!$B$1,"DT","BA","Bénéficiaire",$A161,AG$6,AG$5,"Mois (DateRDV)",AG$7,"Années (DateRDV)",AG$3),2,""),"")</f>
        <v/>
      </c>
      <c r="AH161" s="166" t="str">
        <f>IFERROR(IF(GETPIVOTDATA("DateRDV",TCD!$B$1,"DT","BA","Bénéficiaire",$A161,AH$6,AH$5,"Mois (DateRDV)",AH$7,"Années (DateRDV)",AH$3,"Présence","Présent"),3,""),"")</f>
        <v/>
      </c>
      <c r="AI161" s="166" t="str">
        <f>IFERROR(IF(GETPIVOTDATA("DateRDV",TCD!$B$1,"DT","BA","Bénéficiaire",$A161,AI$6,AI$5,"Mois (DateRDV)",AI$7,"Années (DateRDV)",AI$3,"Présence","Présent"),4,""),"")</f>
        <v/>
      </c>
      <c r="AJ161" s="166" t="str">
        <f>IFERROR(IF(GETPIVOTDATA("DateRDV",TCD!$B$1,"DT","BA","Bénéficiaire",$A161,AJ$6,AJ$5,"Mois (DateRDV)",AJ$7,"Années (DateRDV)",AJ$3),1,""),"")</f>
        <v/>
      </c>
      <c r="AK161" s="166" t="str">
        <f>IFERROR(IF(GETPIVOTDATA("DateRDV",TCD!$B$1,"DT","BA","Bénéficiaire",$A161,AK$6,AK$5,"Mois (DateRDV)",AK$7,"Années (DateRDV)",AK$3),2,""),"")</f>
        <v/>
      </c>
      <c r="AL161" s="166" t="str">
        <f>IFERROR(IF(GETPIVOTDATA("DateRDV",TCD!$B$1,"DT","BA","Bénéficiaire",$A161,AL$6,AL$5,"Mois (DateRDV)",AL$7,"Années (DateRDV)",AL$3,"Présence","Présent"),3,""),"")</f>
        <v/>
      </c>
      <c r="AM161" s="166" t="str">
        <f>IFERROR(IF(GETPIVOTDATA("DateRDV",TCD!$B$1,"DT","BA","Bénéficiaire",$A161,AM$6,AM$5,"Mois (DateRDV)",AM$7,"Années (DateRDV)",AM$3,"Présence","Présent"),4,""),"")</f>
        <v/>
      </c>
      <c r="AN161" s="166" t="str">
        <f>IFERROR(IF(GETPIVOTDATA("DateRDV",TCD!$B$1,"DT","BA","Bénéficiaire",$A161,AN$6,AN$5,"Mois (DateRDV)",AN$7,"Années (DateRDV)",AN$3),1,""),"")</f>
        <v/>
      </c>
      <c r="AO161" s="166" t="str">
        <f>IFERROR(IF(GETPIVOTDATA("DateRDV",TCD!$B$1,"DT","BA","Bénéficiaire",$A161,AO$6,AO$5,"Mois (DateRDV)",AO$7,"Années (DateRDV)",AO$3),2,""),"")</f>
        <v/>
      </c>
      <c r="AP161" s="166" t="str">
        <f>IFERROR(IF(GETPIVOTDATA("DateRDV",TCD!$B$1,"DT","BA","Bénéficiaire",$A161,AP$6,AP$5,"Mois (DateRDV)",AP$7,"Années (DateRDV)",AP$3,"Présence","Présent"),3,""),"")</f>
        <v/>
      </c>
      <c r="AQ161" s="166" t="str">
        <f>IFERROR(IF(GETPIVOTDATA("DateRDV",TCD!$B$1,"DT","BA","Bénéficiaire",$A161,AQ$6,AQ$5,"Mois (DateRDV)",AQ$7,"Années (DateRDV)",AQ$3,"Présence","Présent"),4,""),"")</f>
        <v/>
      </c>
      <c r="AR161" s="166" t="str">
        <f>IFERROR(IF(GETPIVOTDATA("DateRDV",TCD!$B$1,"DT","BA","Bénéficiaire",$A161,AR$6,AR$5,"Mois (DateRDV)",AR$7,"Années (DateRDV)",AR$3),1,""),"")</f>
        <v/>
      </c>
      <c r="AS161" s="166" t="str">
        <f>IFERROR(IF(GETPIVOTDATA("DateRDV",TCD!$B$1,"DT","BA","Bénéficiaire",$A161,AS$6,AS$5,"Mois (DateRDV)",AS$7,"Années (DateRDV)",AS$3),2,""),"")</f>
        <v/>
      </c>
      <c r="AT161" s="166" t="str">
        <f>IFERROR(IF(GETPIVOTDATA("DateRDV",TCD!$B$1,"DT","BA","Bénéficiaire",$A161,AT$6,AT$5,"Mois (DateRDV)",AT$7,"Années (DateRDV)",AT$3,"Présence","Présent"),3,""),"")</f>
        <v/>
      </c>
      <c r="AU161" s="166" t="str">
        <f>IFERROR(IF(GETPIVOTDATA("DateRDV",TCD!$B$1,"DT","BA","Bénéficiaire",$A161,AU$6,AU$5,"Mois (DateRDV)",AU$7,"Années (DateRDV)",AU$3,"Présence","Présent"),4,""),"")</f>
        <v/>
      </c>
      <c r="AV161" s="166" t="str">
        <f>IFERROR(IF(GETPIVOTDATA("DateRDV",TCD!$B$1,"DT","BA","Bénéficiaire",$A161,AV$6,AV$5,"Mois (DateRDV)",AV$7,"Années (DateRDV)",AV$3),1,""),"")</f>
        <v/>
      </c>
      <c r="AW161" s="166" t="str">
        <f>IFERROR(IF(GETPIVOTDATA("DateRDV",TCD!$B$1,"DT","BA","Bénéficiaire",$A161,AW$6,AW$5,"Mois (DateRDV)",AW$7,"Années (DateRDV)",AW$3),2,""),"")</f>
        <v/>
      </c>
      <c r="AX161" s="166" t="str">
        <f>IFERROR(IF(GETPIVOTDATA("DateRDV",TCD!$B$1,"DT","BA","Bénéficiaire",$A161,AX$6,AX$5,"Mois (DateRDV)",AX$7,"Années (DateRDV)",AX$3,"Présence","Présent"),3,""),"")</f>
        <v/>
      </c>
      <c r="AY161" s="166" t="str">
        <f>IFERROR(IF(GETPIVOTDATA("DateRDV",TCD!$B$1,"DT","BA","Bénéficiaire",$A161,AY$6,AY$5,"Mois (DateRDV)",AY$7,"Années (DateRDV)",AY$3,"Présence","Présent"),4,""),"")</f>
        <v/>
      </c>
      <c r="AZ161" s="166" t="str">
        <f>IFERROR(IF(GETPIVOTDATA("DateRDV",TCD!$B$1,"DT","BA","Bénéficiaire",$A161,AZ$6,AZ$5,"Mois (DateRDV)",AZ$7,"Années (DateRDV)",AZ$3),1,""),"")</f>
        <v/>
      </c>
      <c r="BA161" s="166" t="str">
        <f>IFERROR(IF(GETPIVOTDATA("DateRDV",TCD!$B$1,"DT","BA","Bénéficiaire",$A161,BA$6,BA$5,"Mois (DateRDV)",BA$7,"Années (DateRDV)",BA$3),2,""),"")</f>
        <v/>
      </c>
      <c r="BB161" s="166" t="str">
        <f>IFERROR(IF(GETPIVOTDATA("DateRDV",TCD!$B$1,"DT","BA","Bénéficiaire",$A161,BB$6,BB$5,"Mois (DateRDV)",BB$7,"Années (DateRDV)",BB$3,"Présence","Présent"),3,""),"")</f>
        <v/>
      </c>
      <c r="BC161" s="166" t="str">
        <f>IFERROR(IF(GETPIVOTDATA("DateRDV",TCD!$B$1,"DT","BA","Bénéficiaire",$A161,BC$6,BC$5,"Mois (DateRDV)",BC$7,"Années (DateRDV)",BC$3,"Présence","Présent"),4,""),"")</f>
        <v/>
      </c>
      <c r="BD161" s="166" t="str">
        <f>IFERROR(IF(GETPIVOTDATA("DateRDV",TCD!$B$1,"DT","BA","Bénéficiaire",$A161,BD$6,BD$5,"Mois (DateRDV)",BD$7,"Années (DateRDV)",BD$3),1,""),"")</f>
        <v/>
      </c>
      <c r="BE161" s="166" t="str">
        <f>IFERROR(IF(GETPIVOTDATA("DateRDV",TCD!$B$1,"DT","BA","Bénéficiaire",$A161,BE$6,BE$5,"Mois (DateRDV)",BE$7,"Années (DateRDV)",BE$3),2,""),"")</f>
        <v/>
      </c>
      <c r="BF161" s="166" t="str">
        <f>IFERROR(IF(GETPIVOTDATA("DateRDV",TCD!$B$1,"DT","BA","Bénéficiaire",$A161,BF$6,BF$5,"Mois (DateRDV)",BF$7,"Années (DateRDV)",BF$3,"Présence","Présent"),3,""),"")</f>
        <v/>
      </c>
      <c r="BG161" s="166" t="str">
        <f>IFERROR(IF(GETPIVOTDATA("DateRDV",TCD!$B$1,"DT","BA","Bénéficiaire",$A161,BG$6,BG$5,"Mois (DateRDV)",BG$7,"Années (DateRDV)",BG$3,"Présence","Présent"),4,""),"")</f>
        <v/>
      </c>
      <c r="BH161" s="166" t="str">
        <f>IFERROR(IF(GETPIVOTDATA("DateRDV",TCD!$B$1,"DT","BA","Bénéficiaire",$A161,BH$6,BH$5,"Mois (DateRDV)",BH$7,"Années (DateRDV)",BH$3),1,""),"")</f>
        <v/>
      </c>
      <c r="BI161" s="166" t="str">
        <f>IFERROR(IF(GETPIVOTDATA("DateRDV",TCD!$B$1,"DT","BA","Bénéficiaire",$A161,BI$6,BI$5,"Mois (DateRDV)",BI$7,"Années (DateRDV)",BI$3),2,""),"")</f>
        <v/>
      </c>
      <c r="BJ161" s="166" t="str">
        <f>IFERROR(IF(GETPIVOTDATA("DateRDV",TCD!$B$1,"DT","BA","Bénéficiaire",$A161,BJ$6,BJ$5,"Mois (DateRDV)",BJ$7,"Années (DateRDV)",BJ$3,"Présence","Présent"),3,""),"")</f>
        <v/>
      </c>
      <c r="BK161" s="166" t="str">
        <f>IFERROR(IF(GETPIVOTDATA("DateRDV",TCD!$B$1,"DT","BA","Bénéficiaire",$A161,BK$6,BK$5,"Mois (DateRDV)",BK$7,"Années (DateRDV)",BK$3,"Présence","Présent"),4,""),"")</f>
        <v/>
      </c>
      <c r="BL161" s="166" t="str">
        <f>IFERROR(IF(GETPIVOTDATA("DateRDV",TCD!$B$1,"DT","BA","Bénéficiaire",$A161,BL$6,BL$5,"Mois (DateRDV)",BL$7,"Années (DateRDV)",BL$3),1,""),"")</f>
        <v/>
      </c>
      <c r="BM161" s="166" t="str">
        <f>IFERROR(IF(GETPIVOTDATA("DateRDV",TCD!$B$1,"DT","BA","Bénéficiaire",$A161,BM$6,BM$5,"Mois (DateRDV)",BM$7,"Années (DateRDV)",BM$3),2,""),"")</f>
        <v/>
      </c>
      <c r="BN161" s="166" t="str">
        <f>IFERROR(IF(GETPIVOTDATA("DateRDV",TCD!$B$1,"DT","BA","Bénéficiaire",$A161,BN$6,BN$5,"Mois (DateRDV)",BN$7,"Années (DateRDV)",BN$3,"Présence","Présent"),3,""),"")</f>
        <v/>
      </c>
      <c r="BO161" s="166" t="str">
        <f>IFERROR(IF(GETPIVOTDATA("DateRDV",TCD!$B$1,"DT","BA","Bénéficiaire",$A161,BO$6,BO$5,"Mois (DateRDV)",BO$7,"Années (DateRDV)",BO$3,"Présence","Présent"),4,""),"")</f>
        <v/>
      </c>
      <c r="BP161" s="166" t="str">
        <f>IFERROR(IF(GETPIVOTDATA("DateRDV",TCD!$B$1,"DT","BA","Bénéficiaire",$A161,BP$6,BP$5,"Mois (DateRDV)",BP$7,"Années (DateRDV)",BP$3),1,""),"")</f>
        <v/>
      </c>
      <c r="BQ161" s="166" t="str">
        <f>IFERROR(IF(GETPIVOTDATA("DateRDV",TCD!$B$1,"DT","BA","Bénéficiaire",$A161,BQ$6,BQ$5,"Mois (DateRDV)",BQ$7,"Années (DateRDV)",BQ$3),2,""),"")</f>
        <v/>
      </c>
      <c r="BR161" s="166" t="str">
        <f>IFERROR(IF(GETPIVOTDATA("DateRDV",TCD!$B$1,"DT","BA","Bénéficiaire",$A161,BR$6,BR$5,"Mois (DateRDV)",BR$7,"Années (DateRDV)",BR$3,"Présence","Présent"),3,""),"")</f>
        <v/>
      </c>
      <c r="BS161" s="166" t="str">
        <f>IFERROR(IF(GETPIVOTDATA("DateRDV",TCD!$B$1,"DT","BA","Bénéficiaire",$A161,BS$6,BS$5,"Mois (DateRDV)",BS$7,"Années (DateRDV)",BS$3,"Présence","Présent"),4,""),"")</f>
        <v/>
      </c>
      <c r="BT161" s="166" t="str">
        <f>IFERROR(IF(GETPIVOTDATA("DateRDV",TCD!$B$1,"DT","BA","Bénéficiaire",$A161,BT$6,BT$5,"Mois (DateRDV)",BT$7,"Années (DateRDV)",BT$3),1,""),"")</f>
        <v/>
      </c>
      <c r="BU161" s="166" t="str">
        <f>IFERROR(IF(GETPIVOTDATA("DateRDV",TCD!$B$1,"DT","BA","Bénéficiaire",$A161,BU$6,BU$5,"Mois (DateRDV)",BU$7,"Années (DateRDV)",BU$3),2,""),"")</f>
        <v/>
      </c>
      <c r="BV161" s="166" t="str">
        <f>IFERROR(IF(GETPIVOTDATA("DateRDV",TCD!$B$1,"DT","BA","Bénéficiaire",$A161,BV$6,BV$5,"Mois (DateRDV)",BV$7,"Années (DateRDV)",BV$3,"Présence","Présent"),3,""),"")</f>
        <v/>
      </c>
      <c r="BW161" s="166" t="str">
        <f>IFERROR(IF(GETPIVOTDATA("DateRDV",TCD!$B$1,"DT","BA","Bénéficiaire",$A161,BW$6,BW$5,"Mois (DateRDV)",BW$7,"Années (DateRDV)",BW$3,"Présence","Présent"),4,""),"")</f>
        <v/>
      </c>
      <c r="BX161" s="166" t="str">
        <f>IFERROR(IF(GETPIVOTDATA("DateRDV",TCD!$B$1,"DT","BA","Bénéficiaire",$A161,BX$6,BX$5,"Mois (DateRDV)",BX$7,"Années (DateRDV)",BX$3),1,""),"")</f>
        <v/>
      </c>
      <c r="BY161" s="166" t="str">
        <f>IFERROR(IF(GETPIVOTDATA("DateRDV",TCD!$B$1,"DT","BA","Bénéficiaire",$A161,BY$6,BY$5,"Mois (DateRDV)",BY$7,"Années (DateRDV)",BY$3),2,""),"")</f>
        <v/>
      </c>
      <c r="BZ161" s="166" t="str">
        <f>IFERROR(IF(GETPIVOTDATA("DateRDV",TCD!$B$1,"DT","BA","Bénéficiaire",$A161,BZ$6,BZ$5,"Mois (DateRDV)",BZ$7,"Années (DateRDV)",BZ$3,"Présence","Présent"),3,""),"")</f>
        <v/>
      </c>
      <c r="CA161" s="166" t="str">
        <f>IFERROR(IF(GETPIVOTDATA("DateRDV",TCD!$B$1,"DT","BA","Bénéficiaire",$A161,CA$6,CA$5,"Mois (DateRDV)",CA$7,"Années (DateRDV)",CA$3,"Présence","Présent"),4,""),"")</f>
        <v/>
      </c>
      <c r="CB161" s="166" t="str">
        <f>IFERROR(IF(GETPIVOTDATA("DateRDV",TCD!$B$1,"DT","BA","Bénéficiaire",$A161,CB$6,CB$5,"Mois (DateRDV)",CB$7,"Années (DateRDV)",CB$3),1,""),"")</f>
        <v/>
      </c>
      <c r="CC161" s="166" t="str">
        <f>IFERROR(IF(GETPIVOTDATA("DateRDV",TCD!$B$1,"DT","BA","Bénéficiaire",$A161,CC$6,CC$5,"Mois (DateRDV)",CC$7,"Années (DateRDV)",CC$3),2,""),"")</f>
        <v/>
      </c>
      <c r="CD161" s="166" t="str">
        <f>IFERROR(IF(GETPIVOTDATA("DateRDV",TCD!$B$1,"DT","BA","Bénéficiaire",$A161,CD$6,CD$5,"Mois (DateRDV)",CD$7,"Années (DateRDV)",CD$3,"Présence","Présent"),3,""),"")</f>
        <v/>
      </c>
      <c r="CE161" s="166" t="str">
        <f>IFERROR(IF(GETPIVOTDATA("DateRDV",TCD!$B$1,"DT","BA","Bénéficiaire",$A161,CE$6,CE$5,"Mois (DateRDV)",CE$7,"Années (DateRDV)",CE$3,"Présence","Présent"),4,""),"")</f>
        <v/>
      </c>
      <c r="CF161" s="166" t="str">
        <f>IFERROR(IF(GETPIVOTDATA("DateRDV",TCD!$B$1,"DT","BA","Bénéficiaire",$A161,CF$6,CF$5,"Mois (DateRDV)",CF$7,"Années (DateRDV)",CF$3),1,""),"")</f>
        <v/>
      </c>
      <c r="CG161" s="166" t="str">
        <f>IFERROR(IF(GETPIVOTDATA("DateRDV",TCD!$B$1,"DT","BA","Bénéficiaire",$A161,CG$6,CG$5,"Mois (DateRDV)",CG$7,"Années (DateRDV)",CG$3),2,""),"")</f>
        <v/>
      </c>
      <c r="CH161" s="166" t="str">
        <f>IFERROR(IF(GETPIVOTDATA("DateRDV",TCD!$B$1,"DT","BA","Bénéficiaire",$A161,CH$6,CH$5,"Mois (DateRDV)",CH$7,"Années (DateRDV)",CH$3,"Présence","Présent"),3,""),"")</f>
        <v/>
      </c>
      <c r="CI161" s="166" t="str">
        <f>IFERROR(IF(GETPIVOTDATA("DateRDV",TCD!$B$1,"DT","BA","Bénéficiaire",$A161,CI$6,CI$5,"Mois (DateRDV)",CI$7,"Années (DateRDV)",CI$3,"Présence","Présent"),4,""),"")</f>
        <v/>
      </c>
      <c r="CJ161" s="166" t="str">
        <f>IFERROR(IF(GETPIVOTDATA("DateRDV",TCD!$B$1,"DT","BA","Bénéficiaire",$A161,CJ$6,CJ$5,"Mois (DateRDV)",CJ$7,"Années (DateRDV)",CJ$3),1,""),"")</f>
        <v/>
      </c>
      <c r="CK161" s="166" t="str">
        <f>IFERROR(IF(GETPIVOTDATA("DateRDV",TCD!$B$1,"DT","BA","Bénéficiaire",$A161,CK$6,CK$5,"Mois (DateRDV)",CK$7,"Années (DateRDV)",CK$3),2,""),"")</f>
        <v/>
      </c>
      <c r="CL161" s="166" t="str">
        <f>IFERROR(IF(GETPIVOTDATA("DateRDV",TCD!$B$1,"DT","BA","Bénéficiaire",$A161,BE$6,BE$5,"Mois (DateRDV)",BE$7,"Années (DateRDV)",BE$3,"Présence","Présent"),3,""),"")</f>
        <v/>
      </c>
      <c r="CM161" s="166" t="str">
        <f>IFERROR(IF(GETPIVOTDATA("DateRDV",TCD!$B$1,"DT","BA","Bénéficiaire",$A161,CM$6,CM$5,"Mois (DateRDV)",CM$7,"Années (DateRDV)",CM$3,"Présence","Présent"),4,""),"")</f>
        <v/>
      </c>
      <c r="CN161" s="166" t="str">
        <f>IFERROR(IF(GETPIVOTDATA("DateRDV",TCD!$B$1,"DT","BA","Bénéficiaire",$A161,CN$6,CN$5,"Mois (DateRDV)",CN$7,"Années (DateRDV)",CN$3),1,""),"")</f>
        <v/>
      </c>
      <c r="CO161" s="166" t="str">
        <f>IFERROR(IF(GETPIVOTDATA("DateRDV",TCD!$B$1,"DT","BA","Bénéficiaire",$A161,CO$6,CO$5,"Mois (DateRDV)",CO$7,"Années (DateRDV)",CO$3),2,""),"")</f>
        <v/>
      </c>
      <c r="CP161" s="166" t="str">
        <f>IFERROR(IF(GETPIVOTDATA("DateRDV",TCD!$B$1,"DT","BA","Bénéficiaire",$A161,CP$6,CP$5,"Mois (DateRDV)",CP$7,"Années (DateRDV)",CP$3,"Présence","Présent"),3,""),"")</f>
        <v/>
      </c>
      <c r="CQ161" s="166" t="str">
        <f>IFERROR(IF(GETPIVOTDATA("DateRDV",TCD!$B$1,"DT","BA","Bénéficiaire",$A161,CQ$6,CQ$5,"Mois (DateRDV)",CQ$7,"Années (DateRDV)",CQ$3,"Présence","Présent"),4,""),"")</f>
        <v/>
      </c>
      <c r="CR161" s="166" t="str">
        <f>IFERROR(IF(GETPIVOTDATA("DateRDV",TCD!$B$1,"DT","BA","Bénéficiaire",$A161,CR$6,CR$5,"Mois (DateRDV)",CR$7,"Années (DateRDV)",CR$3),1,""),"")</f>
        <v/>
      </c>
      <c r="CS161" s="166" t="str">
        <f>IFERROR(IF(GETPIVOTDATA("DateRDV",TCD!$B$1,"DT","BA","Bénéficiaire",$A161,CS$6,CS$5,"Mois (DateRDV)",CS$7,"Années (DateRDV)",CS$3),2,""),"")</f>
        <v/>
      </c>
      <c r="CT161" s="166" t="str">
        <f>IFERROR(IF(GETPIVOTDATA("DateRDV",TCD!$B$1,"DT","BA","Bénéficiaire",$A161,CT$6,CT$5,"Mois (DateRDV)",CT$7,"Années (DateRDV)",CT$3,"Présence","Présent"),3,""),"")</f>
        <v/>
      </c>
      <c r="CU161" s="166" t="str">
        <f>IFERROR(IF(GETPIVOTDATA("DateRDV",TCD!$B$1,"DT","BA","Bénéficiaire",$A161,CU$6,CU$5,"Mois (DateRDV)",CU$7,"Années (DateRDV)",CU$3,"Présence","Présent"),4,""),"")</f>
        <v/>
      </c>
      <c r="CV161" s="166" t="str">
        <f>IFERROR(IF(GETPIVOTDATA("DateRDV",TCD!$B$1,"DT","BA","Bénéficiaire",$A161,CV$6,CV$5,"Mois (DateRDV)",CV$7,"Années (DateRDV)",CV$3),1,""),"")</f>
        <v/>
      </c>
      <c r="CW161" s="166" t="str">
        <f>IFERROR(IF(GETPIVOTDATA("DateRDV",TCD!$B$1,"DT","BA","Bénéficiaire",$A161,CW$6,CW$5,"Mois (DateRDV)",CW$7,"Années (DateRDV)",CW$3),2,""),"")</f>
        <v/>
      </c>
      <c r="CX161" s="166" t="str">
        <f>IFERROR(IF(GETPIVOTDATA("DateRDV",TCD!$B$1,"DT","BA","Bénéficiaire",$A161,CX$6,CX$5,"Mois (DateRDV)",CX$7,"Années (DateRDV)",CX$3,"Présence","Présent"),3,""),"")</f>
        <v/>
      </c>
      <c r="CY161" s="166" t="str">
        <f>IFERROR(IF(GETPIVOTDATA("DateRDV",TCD!$B$1,"DT","BA","Bénéficiaire",$A161,CY$6,CY$5,"Mois (DateRDV)",CY$7,"Années (DateRDV)",CY$3,"Présence","Présent"),4,""),"")</f>
        <v/>
      </c>
      <c r="CZ161" s="166" t="str">
        <f>IFERROR(IF(GETPIVOTDATA("DateRDV",TCD!$B$1,"DT","BA","Bénéficiaire",$A161,CZ$6,CZ$5,"Mois (DateRDV)",CZ$7,"Années (DateRDV)",CZ$3),1,""),"")</f>
        <v/>
      </c>
      <c r="DA161" s="166" t="str">
        <f>IFERROR(IF(GETPIVOTDATA("DateRDV",TCD!$B$1,"DT","BA","Bénéficiaire",$A161,DA$6,DA$5,"Mois (DateRDV)",DA$7,"Années (DateRDV)",DA$3),2,""),"")</f>
        <v/>
      </c>
      <c r="DB161" s="166" t="str">
        <f>IFERROR(IF(GETPIVOTDATA("DateRDV",TCD!$B$1,"DT","BA","Bénéficiaire",$A161,DB$6,DB$5,"Mois (DateRDV)",DB$7,"Années (DateRDV)",DB$3,"Présence","Présent"),3,""),"")</f>
        <v/>
      </c>
      <c r="DC161" s="166" t="str">
        <f>IFERROR(IF(GETPIVOTDATA("DateRDV",TCD!$B$1,"DT","BA","Bénéficiaire",$A161,DC$6,DC$5,"Mois (DateRDV)",DC$7,"Années (DateRDV)",DC$3,"Présence","Présent"),4,""),"")</f>
        <v/>
      </c>
      <c r="DD161" s="166" t="str">
        <f>IFERROR(IF(GETPIVOTDATA("DateRDV",TCD!$B$1,"DT","BA","Bénéficiaire",$A161,DD$6,DD$5,"Mois (DateRDV)",DD$7,"Années (DateRDV)",DD$3),1,""),"")</f>
        <v/>
      </c>
      <c r="DE161" s="166" t="str">
        <f>IFERROR(IF(GETPIVOTDATA("DateRDV",TCD!$B$1,"DT","BA","Bénéficiaire",$A161,DE$6,DE$5,"Mois (DateRDV)",DE$7,"Années (DateRDV)",DE$3),2,""),"")</f>
        <v/>
      </c>
      <c r="DF161" s="166" t="str">
        <f>IFERROR(IF(GETPIVOTDATA("DateRDV",TCD!$B$1,"DT","BA","Bénéficiaire",$A161,DF$6,DF$5,"Mois (DateRDV)",DF$7,"Années (DateRDV)",DF$3,"Présence","Présent"),3,""),"")</f>
        <v/>
      </c>
      <c r="DG161" s="166" t="str">
        <f>IFERROR(IF(GETPIVOTDATA("DateRDV",TCD!$B$1,"DT","BA","Bénéficiaire",$A161,DG$6,DG$5,"Mois (DateRDV)",DG$7,"Années (DateRDV)",DG$3,"Présence","Présent"),4,""),"")</f>
        <v/>
      </c>
      <c r="DH161" s="166" t="str">
        <f>IFERROR(IF(GETPIVOTDATA("DateRDV",TCD!$B$1,"DT","BA","Bénéficiaire",$A161,DH$6,DH$5,"Mois (DateRDV)",DH$7,"Années (DateRDV)",DH$3),1,""),"")</f>
        <v/>
      </c>
      <c r="DI161" s="166" t="str">
        <f>IFERROR(IF(GETPIVOTDATA("DateRDV",TCD!$B$1,"DT","BA","Bénéficiaire",$A161,DI$6,DI$5,"Mois (DateRDV)",DI$7,"Années (DateRDV)",DI$3),2,""),"")</f>
        <v/>
      </c>
      <c r="DJ161" s="166" t="str">
        <f>IFERROR(IF(GETPIVOTDATA("DateRDV",TCD!$B$1,"DT","BA","Bénéficiaire",$A161,DJ$6,DJ$5,"Mois (DateRDV)",DJ$7,"Années (DateRDV)",DJ$3,"Présence","Présent"),3,""),"")</f>
        <v/>
      </c>
      <c r="DK161" s="166" t="str">
        <f>IFERROR(IF(GETPIVOTDATA("DateRDV",TCD!$B$1,"DT","BA","Bénéficiaire",$A161,DK$6,DK$5,"Mois (DateRDV)",DK$7,"Années (DateRDV)",DK$3,"Présence","Présent"),4,""),"")</f>
        <v/>
      </c>
      <c r="DL161" s="166" t="str">
        <f>IFERROR(IF(GETPIVOTDATA("DateRDV",TCD!$B$1,"DT","BA","Bénéficiaire",$A161,DL$6,DL$5,"Mois (DateRDV)",DL$7,"Années (DateRDV)",DL$3),1,""),"")</f>
        <v/>
      </c>
      <c r="DM161" s="166" t="str">
        <f>IFERROR(IF(GETPIVOTDATA("DateRDV",TCD!$B$1,"DT","BA","Bénéficiaire",$A161,DM$6,DM$5,"Mois (DateRDV)",DM$7,"Années (DateRDV)",DM$3),2,""),"")</f>
        <v/>
      </c>
      <c r="DN161" s="166" t="str">
        <f>IFERROR(IF(GETPIVOTDATA("DateRDV",TCD!$B$1,"DT","BA","Bénéficiaire",$A161,DN$6,DN$5,"Mois (DateRDV)",DN$7,"Années (DateRDV)",DN$3,"Présence","Présent"),3,""),"")</f>
        <v/>
      </c>
      <c r="DO161" s="166" t="str">
        <f>IFERROR(IF(GETPIVOTDATA("DateRDV",TCD!$B$1,"DT","BA","Bénéficiaire",$A161,DO$6,DO$5,"Mois (DateRDV)",DO$7,"Années (DateRDV)",DO$3,"Présence","Présent"),4,""),"")</f>
        <v/>
      </c>
    </row>
    <row r="162" spans="1:119" x14ac:dyDescent="0.2">
      <c r="A162" t="str">
        <v>MOSAVI Melad</v>
      </c>
      <c r="B162" s="169" t="str">
        <f>IFERROR(IF(INDEX(Data!P:P,MATCH(A162,Data!B:B,0))&lt;&gt;"",INDEX(Data!P:P,MATCH(A162,Data!B:B,0)),""),"")</f>
        <v>MOSAVI</v>
      </c>
      <c r="C162" s="169" t="str">
        <f>IFERROR(IF(INDEX(Data!O:O,MATCH(A162,Data!B:B,0))&lt;&gt;"",INDEX(Data!O:O,MATCH(A162,Data!B:B,0)),""),"")</f>
        <v>Melad</v>
      </c>
      <c r="D162" s="169" t="str">
        <f>IFERROR(IF(INDEX(Data!J:J,MATCH(A162,Data!B:B,0))&lt;&gt;"",INDEX(Data!J:J,MATCH(A162,Data!B:B,0)),""),"")</f>
        <v>CD</v>
      </c>
      <c r="E162" s="169" t="str">
        <f>IFERROR(IF(INDEX(Data!M:M,MATCH(A162,Data!B:B,0))&lt;&gt;"",INDEX(Data!M:M,MATCH(A162,Data!B:B,0)),""),"")</f>
        <v>SEVRIER</v>
      </c>
      <c r="F162" s="169">
        <f>IFERROR(IF(INDEX(Data!N:N,MATCH(A162,Data!B:B,0))&lt;&gt;"",INDEX(Data!N:N,MATCH(A162,Data!B:B,0)),""),"")</f>
        <v>74320</v>
      </c>
      <c r="G162" s="170">
        <f>IFERROR(IF(INDEX(Data!K:K,MATCH(A162,Data!B:B,0))&lt;&gt;"",INDEX(Data!K:K,MATCH(A162,Data!B:B,0)),""),"")</f>
        <v>45604</v>
      </c>
      <c r="H162" s="170">
        <f>IFERROR(IF(INDEX(Data!L:L,MATCH(A162,Data!B:B,0))&lt;&gt;"",INDEX(Data!L:L,MATCH(A162,Data!B:B,0)),""),"")</f>
        <v>45604</v>
      </c>
      <c r="I162" s="170">
        <f>IFERROR(IF(INDEX(Data!C:C,MATCH(A162,Data!B:B,0))&lt;&gt;"",INDEX(Data!C:C,MATCH(A162,Data!B:B,0)),""),"")</f>
        <v>45614</v>
      </c>
      <c r="J162" s="170">
        <f>IFERROR(IF(INDEX(Data!D:D,MATCH(A162,Data!B:B,0))&lt;&gt;"",INDEX(Data!D:D,MATCH(A162,Data!B:B,0)),""),"")</f>
        <v>45777</v>
      </c>
      <c r="K162" s="171" t="str">
        <f>IFERROR(IF(INDEX(Data!H:H,MATCH(A162,Data!B:B,0))&lt;&gt;"",INDEX(Data!H:H,MATCH(A162,Data!B:B,0)),""),"")</f>
        <v>Equilibré</v>
      </c>
      <c r="L162" s="166" t="str">
        <f>IFERROR(IF(GETPIVOTDATA("DateRDV",TCD!$B$1,"DT","BA","Bénéficiaire",$A162,L$6,L$5,"Mois (DateRDV)",L$7,"Années (DateRDV)",L$3),1,""),"")</f>
        <v/>
      </c>
      <c r="M162" s="166" t="str">
        <f>IFERROR(IF(GETPIVOTDATA("DateRDV",TCD!$B$1,"DT","BA","Bénéficiaire",$A162,M$6,M$5,"Mois (DateRDV)",M$7,"Années (DateRDV)",M$3),2,""),"")</f>
        <v/>
      </c>
      <c r="N162" s="166" t="str">
        <f>IFERROR(IF(GETPIVOTDATA("DateRDV",TCD!$B$1,"DT","BA","Bénéficiaire",$A162,N$6,N$5,"Mois (DateRDV)",N$7,"Années (DateRDV)",N$3,"Présence","Présent"),3,""),"")</f>
        <v/>
      </c>
      <c r="O162" s="166" t="str">
        <f>IFERROR(IF(GETPIVOTDATA("DateRDV",TCD!$B$1,"DT","BA","Bénéficiaire",$A162,O$6,O$5,"Mois (DateRDV)",O$7,"Années (DateRDV)",O$3,"Présence","Présent"),4,""),"")</f>
        <v/>
      </c>
      <c r="P162" s="166" t="str">
        <f>IFERROR(IF(GETPIVOTDATA("DateRDV",TCD!$B$1,"DT","BA","Bénéficiaire",$A162,P$6,P$5,"Mois (DateRDV)",P$7,"Années (DateRDV)",P$3),1,""),"")</f>
        <v/>
      </c>
      <c r="Q162" s="166" t="str">
        <f>IFERROR(IF(GETPIVOTDATA("DateRDV",TCD!$B$1,"DT","BA","Bénéficiaire",$A162,Q$6,Q$5,"Mois (DateRDV)",Q$7,"Années (DateRDV)",Q$3),2,""),"")</f>
        <v/>
      </c>
      <c r="R162" s="166" t="str">
        <f>IFERROR(IF(GETPIVOTDATA("DateRDV",TCD!$B$1,"DT","BA","Bénéficiaire",$A162,R$6,R$5,"Mois (DateRDV)",R$7,"Années (DateRDV)",R$3,"Présence","Présent"),3,""),"")</f>
        <v/>
      </c>
      <c r="S162" s="166" t="str">
        <f>IFERROR(IF(GETPIVOTDATA("DateRDV",TCD!$B$1,"DT","BA","Bénéficiaire",$A162,S$6,S$5,"Mois (DateRDV)",S$7,"Années (DateRDV)",S$3,"Présence","Présent"),4,""),"")</f>
        <v/>
      </c>
      <c r="T162" s="166" t="str">
        <f>IFERROR(IF(GETPIVOTDATA("DateRDV",TCD!$B$1,"DT","BA","Bénéficiaire",$A162,T$6,T$5,"Mois (DateRDV)",T$7,"Années (DateRDV)",T$3),1,""),"")</f>
        <v/>
      </c>
      <c r="U162" s="166" t="str">
        <f>IFERROR(IF(GETPIVOTDATA("DateRDV",TCD!$B$1,"DT","BA","Bénéficiaire",$A162,U$6,U$5,"Mois (DateRDV)",U$7,"Années (DateRDV)",U$3),2,""),"")</f>
        <v/>
      </c>
      <c r="V162" s="166" t="str">
        <f>IFERROR(IF(GETPIVOTDATA("DateRDV",TCD!$B$1,"DT","BA","Bénéficiaire",$A162,V$6,V$5,"Mois (DateRDV)",V$7,"Années (DateRDV)",V$3,"Présence","Présent"),3,""),"")</f>
        <v/>
      </c>
      <c r="W162" s="166" t="str">
        <f>IFERROR(IF(GETPIVOTDATA("DateRDV",TCD!$B$1,"DT","BA","Bénéficiaire",$A162,W$6,W$5,"Mois (DateRDV)",W$7,"Années (DateRDV)",W$3,"Présence","Présent"),4,""),"")</f>
        <v/>
      </c>
      <c r="X162" s="166" t="str">
        <f>IFERROR(IF(GETPIVOTDATA("DateRDV",TCD!$B$1,"DT","BA","Bénéficiaire",$A162,X$6,X$5,"Mois (DateRDV)",X$7,"Années (DateRDV)",X$3),1,""),"")</f>
        <v/>
      </c>
      <c r="Y162" s="166" t="str">
        <f>IFERROR(IF(GETPIVOTDATA("DateRDV",TCD!$B$1,"DT","BA","Bénéficiaire",$A162,Y$6,Y$5,"Mois (DateRDV)",Y$7,"Années (DateRDV)",Y$3),2,""),"")</f>
        <v/>
      </c>
      <c r="Z162" s="166" t="str">
        <f>IFERROR(IF(GETPIVOTDATA("DateRDV",TCD!$B$1,"DT","BA","Bénéficiaire",$A162,Z$6,Z$5,"Mois (DateRDV)",Z$7,"Années (DateRDV)",Z$3,"Présence","Présent"),3,""),"")</f>
        <v/>
      </c>
      <c r="AA162" s="166" t="str">
        <f>IFERROR(IF(GETPIVOTDATA("DateRDV",TCD!$B$1,"DT","BA","Bénéficiaire",$A162,AA$6,AA$5,"Mois (DateRDV)",AA$7,"Années (DateRDV)",AA$3,"Présence","Présent"),4,""),"")</f>
        <v/>
      </c>
      <c r="AB162" s="166" t="str">
        <f>IFERROR(IF(GETPIVOTDATA("DateRDV",TCD!$B$1,"DT","BA","Bénéficiaire",$A162,AB$6,AB$5,"Mois (DateRDV)",AB$7,"Années (DateRDV)",AB$3),1,""),"")</f>
        <v/>
      </c>
      <c r="AC162" s="166" t="str">
        <f>IFERROR(IF(GETPIVOTDATA("DateRDV",TCD!$B$1,"DT","BA","Bénéficiaire",$A162,AC$6,AC$5,"Mois (DateRDV)",AC$7,"Années (DateRDV)",AC$3),2,""),"")</f>
        <v/>
      </c>
      <c r="AD162" s="166" t="str">
        <f>IFERROR(IF(GETPIVOTDATA("DateRDV",TCD!$B$1,"DT","BA","Bénéficiaire",$A162,AD$6,AD$5,"Mois (DateRDV)",AD$7,"Années (DateRDV)",AD$3,"Présence","Présent"),3,""),"")</f>
        <v/>
      </c>
      <c r="AE162" s="166" t="str">
        <f>IFERROR(IF(GETPIVOTDATA("DateRDV",TCD!$B$1,"DT","BA","Bénéficiaire",$A162,AE$6,AE$5,"Mois (DateRDV)",AE$7,"Années (DateRDV)",AE$3,"Présence","Présent"),4,""),"")</f>
        <v/>
      </c>
      <c r="AF162" s="166" t="str">
        <f>IFERROR(IF(GETPIVOTDATA("DateRDV",TCD!$B$1,"DT","BA","Bénéficiaire",$A162,AF$6,AF$5,"Mois (DateRDV)",AF$7,"Années (DateRDV)",AF$3),1,""),"")</f>
        <v/>
      </c>
      <c r="AG162" s="166" t="str">
        <f>IFERROR(IF(GETPIVOTDATA("DateRDV",TCD!$B$1,"DT","BA","Bénéficiaire",$A162,AG$6,AG$5,"Mois (DateRDV)",AG$7,"Années (DateRDV)",AG$3),2,""),"")</f>
        <v/>
      </c>
      <c r="AH162" s="166" t="str">
        <f>IFERROR(IF(GETPIVOTDATA("DateRDV",TCD!$B$1,"DT","BA","Bénéficiaire",$A162,AH$6,AH$5,"Mois (DateRDV)",AH$7,"Années (DateRDV)",AH$3,"Présence","Présent"),3,""),"")</f>
        <v/>
      </c>
      <c r="AI162" s="166" t="str">
        <f>IFERROR(IF(GETPIVOTDATA("DateRDV",TCD!$B$1,"DT","BA","Bénéficiaire",$A162,AI$6,AI$5,"Mois (DateRDV)",AI$7,"Années (DateRDV)",AI$3,"Présence","Présent"),4,""),"")</f>
        <v/>
      </c>
      <c r="AJ162" s="166" t="str">
        <f>IFERROR(IF(GETPIVOTDATA("DateRDV",TCD!$B$1,"DT","BA","Bénéficiaire",$A162,AJ$6,AJ$5,"Mois (DateRDV)",AJ$7,"Années (DateRDV)",AJ$3),1,""),"")</f>
        <v/>
      </c>
      <c r="AK162" s="166" t="str">
        <f>IFERROR(IF(GETPIVOTDATA("DateRDV",TCD!$B$1,"DT","BA","Bénéficiaire",$A162,AK$6,AK$5,"Mois (DateRDV)",AK$7,"Années (DateRDV)",AK$3),2,""),"")</f>
        <v/>
      </c>
      <c r="AL162" s="166" t="str">
        <f>IFERROR(IF(GETPIVOTDATA("DateRDV",TCD!$B$1,"DT","BA","Bénéficiaire",$A162,AL$6,AL$5,"Mois (DateRDV)",AL$7,"Années (DateRDV)",AL$3,"Présence","Présent"),3,""),"")</f>
        <v/>
      </c>
      <c r="AM162" s="166" t="str">
        <f>IFERROR(IF(GETPIVOTDATA("DateRDV",TCD!$B$1,"DT","BA","Bénéficiaire",$A162,AM$6,AM$5,"Mois (DateRDV)",AM$7,"Années (DateRDV)",AM$3,"Présence","Présent"),4,""),"")</f>
        <v/>
      </c>
      <c r="AN162" s="166" t="str">
        <f>IFERROR(IF(GETPIVOTDATA("DateRDV",TCD!$B$1,"DT","BA","Bénéficiaire",$A162,AN$6,AN$5,"Mois (DateRDV)",AN$7,"Années (DateRDV)",AN$3),1,""),"")</f>
        <v/>
      </c>
      <c r="AO162" s="166" t="str">
        <f>IFERROR(IF(GETPIVOTDATA("DateRDV",TCD!$B$1,"DT","BA","Bénéficiaire",$A162,AO$6,AO$5,"Mois (DateRDV)",AO$7,"Années (DateRDV)",AO$3),2,""),"")</f>
        <v/>
      </c>
      <c r="AP162" s="166" t="str">
        <f>IFERROR(IF(GETPIVOTDATA("DateRDV",TCD!$B$1,"DT","BA","Bénéficiaire",$A162,AP$6,AP$5,"Mois (DateRDV)",AP$7,"Années (DateRDV)",AP$3,"Présence","Présent"),3,""),"")</f>
        <v/>
      </c>
      <c r="AQ162" s="166" t="str">
        <f>IFERROR(IF(GETPIVOTDATA("DateRDV",TCD!$B$1,"DT","BA","Bénéficiaire",$A162,AQ$6,AQ$5,"Mois (DateRDV)",AQ$7,"Années (DateRDV)",AQ$3,"Présence","Présent"),4,""),"")</f>
        <v/>
      </c>
      <c r="AR162" s="166" t="str">
        <f>IFERROR(IF(GETPIVOTDATA("DateRDV",TCD!$B$1,"DT","BA","Bénéficiaire",$A162,AR$6,AR$5,"Mois (DateRDV)",AR$7,"Années (DateRDV)",AR$3),1,""),"")</f>
        <v/>
      </c>
      <c r="AS162" s="166" t="str">
        <f>IFERROR(IF(GETPIVOTDATA("DateRDV",TCD!$B$1,"DT","BA","Bénéficiaire",$A162,AS$6,AS$5,"Mois (DateRDV)",AS$7,"Années (DateRDV)",AS$3),2,""),"")</f>
        <v/>
      </c>
      <c r="AT162" s="166" t="str">
        <f>IFERROR(IF(GETPIVOTDATA("DateRDV",TCD!$B$1,"DT","BA","Bénéficiaire",$A162,AT$6,AT$5,"Mois (DateRDV)",AT$7,"Années (DateRDV)",AT$3,"Présence","Présent"),3,""),"")</f>
        <v/>
      </c>
      <c r="AU162" s="166" t="str">
        <f>IFERROR(IF(GETPIVOTDATA("DateRDV",TCD!$B$1,"DT","BA","Bénéficiaire",$A162,AU$6,AU$5,"Mois (DateRDV)",AU$7,"Années (DateRDV)",AU$3,"Présence","Présent"),4,""),"")</f>
        <v/>
      </c>
      <c r="AV162" s="166" t="str">
        <f>IFERROR(IF(GETPIVOTDATA("DateRDV",TCD!$B$1,"DT","BA","Bénéficiaire",$A162,AV$6,AV$5,"Mois (DateRDV)",AV$7,"Années (DateRDV)",AV$3),1,""),"")</f>
        <v/>
      </c>
      <c r="AW162" s="166" t="str">
        <f>IFERROR(IF(GETPIVOTDATA("DateRDV",TCD!$B$1,"DT","BA","Bénéficiaire",$A162,AW$6,AW$5,"Mois (DateRDV)",AW$7,"Années (DateRDV)",AW$3),2,""),"")</f>
        <v/>
      </c>
      <c r="AX162" s="166" t="str">
        <f>IFERROR(IF(GETPIVOTDATA("DateRDV",TCD!$B$1,"DT","BA","Bénéficiaire",$A162,AX$6,AX$5,"Mois (DateRDV)",AX$7,"Années (DateRDV)",AX$3,"Présence","Présent"),3,""),"")</f>
        <v/>
      </c>
      <c r="AY162" s="166" t="str">
        <f>IFERROR(IF(GETPIVOTDATA("DateRDV",TCD!$B$1,"DT","BA","Bénéficiaire",$A162,AY$6,AY$5,"Mois (DateRDV)",AY$7,"Années (DateRDV)",AY$3,"Présence","Présent"),4,""),"")</f>
        <v/>
      </c>
      <c r="AZ162" s="166" t="str">
        <f>IFERROR(IF(GETPIVOTDATA("DateRDV",TCD!$B$1,"DT","BA","Bénéficiaire",$A162,AZ$6,AZ$5,"Mois (DateRDV)",AZ$7,"Années (DateRDV)",AZ$3),1,""),"")</f>
        <v/>
      </c>
      <c r="BA162" s="166" t="str">
        <f>IFERROR(IF(GETPIVOTDATA("DateRDV",TCD!$B$1,"DT","BA","Bénéficiaire",$A162,BA$6,BA$5,"Mois (DateRDV)",BA$7,"Années (DateRDV)",BA$3),2,""),"")</f>
        <v/>
      </c>
      <c r="BB162" s="166" t="str">
        <f>IFERROR(IF(GETPIVOTDATA("DateRDV",TCD!$B$1,"DT","BA","Bénéficiaire",$A162,BB$6,BB$5,"Mois (DateRDV)",BB$7,"Années (DateRDV)",BB$3,"Présence","Présent"),3,""),"")</f>
        <v/>
      </c>
      <c r="BC162" s="166" t="str">
        <f>IFERROR(IF(GETPIVOTDATA("DateRDV",TCD!$B$1,"DT","BA","Bénéficiaire",$A162,BC$6,BC$5,"Mois (DateRDV)",BC$7,"Années (DateRDV)",BC$3,"Présence","Présent"),4,""),"")</f>
        <v/>
      </c>
      <c r="BD162" s="166" t="str">
        <f>IFERROR(IF(GETPIVOTDATA("DateRDV",TCD!$B$1,"DT","BA","Bénéficiaire",$A162,BD$6,BD$5,"Mois (DateRDV)",BD$7,"Années (DateRDV)",BD$3),1,""),"")</f>
        <v/>
      </c>
      <c r="BE162" s="166" t="str">
        <f>IFERROR(IF(GETPIVOTDATA("DateRDV",TCD!$B$1,"DT","BA","Bénéficiaire",$A162,BE$6,BE$5,"Mois (DateRDV)",BE$7,"Années (DateRDV)",BE$3),2,""),"")</f>
        <v/>
      </c>
      <c r="BF162" s="166" t="str">
        <f>IFERROR(IF(GETPIVOTDATA("DateRDV",TCD!$B$1,"DT","BA","Bénéficiaire",$A162,BF$6,BF$5,"Mois (DateRDV)",BF$7,"Années (DateRDV)",BF$3,"Présence","Présent"),3,""),"")</f>
        <v/>
      </c>
      <c r="BG162" s="166" t="str">
        <f>IFERROR(IF(GETPIVOTDATA("DateRDV",TCD!$B$1,"DT","BA","Bénéficiaire",$A162,BG$6,BG$5,"Mois (DateRDV)",BG$7,"Années (DateRDV)",BG$3,"Présence","Présent"),4,""),"")</f>
        <v/>
      </c>
      <c r="BH162" s="166" t="str">
        <f>IFERROR(IF(GETPIVOTDATA("DateRDV",TCD!$B$1,"DT","BA","Bénéficiaire",$A162,BH$6,BH$5,"Mois (DateRDV)",BH$7,"Années (DateRDV)",BH$3),1,""),"")</f>
        <v/>
      </c>
      <c r="BI162" s="166" t="str">
        <f>IFERROR(IF(GETPIVOTDATA("DateRDV",TCD!$B$1,"DT","BA","Bénéficiaire",$A162,BI$6,BI$5,"Mois (DateRDV)",BI$7,"Années (DateRDV)",BI$3),2,""),"")</f>
        <v/>
      </c>
      <c r="BJ162" s="166" t="str">
        <f>IFERROR(IF(GETPIVOTDATA("DateRDV",TCD!$B$1,"DT","BA","Bénéficiaire",$A162,BJ$6,BJ$5,"Mois (DateRDV)",BJ$7,"Années (DateRDV)",BJ$3,"Présence","Présent"),3,""),"")</f>
        <v/>
      </c>
      <c r="BK162" s="166" t="str">
        <f>IFERROR(IF(GETPIVOTDATA("DateRDV",TCD!$B$1,"DT","BA","Bénéficiaire",$A162,BK$6,BK$5,"Mois (DateRDV)",BK$7,"Années (DateRDV)",BK$3,"Présence","Présent"),4,""),"")</f>
        <v/>
      </c>
      <c r="BL162" s="166" t="str">
        <f>IFERROR(IF(GETPIVOTDATA("DateRDV",TCD!$B$1,"DT","BA","Bénéficiaire",$A162,BL$6,BL$5,"Mois (DateRDV)",BL$7,"Années (DateRDV)",BL$3),1,""),"")</f>
        <v/>
      </c>
      <c r="BM162" s="166" t="str">
        <f>IFERROR(IF(GETPIVOTDATA("DateRDV",TCD!$B$1,"DT","BA","Bénéficiaire",$A162,BM$6,BM$5,"Mois (DateRDV)",BM$7,"Années (DateRDV)",BM$3),2,""),"")</f>
        <v/>
      </c>
      <c r="BN162" s="166" t="str">
        <f>IFERROR(IF(GETPIVOTDATA("DateRDV",TCD!$B$1,"DT","BA","Bénéficiaire",$A162,BN$6,BN$5,"Mois (DateRDV)",BN$7,"Années (DateRDV)",BN$3,"Présence","Présent"),3,""),"")</f>
        <v/>
      </c>
      <c r="BO162" s="166" t="str">
        <f>IFERROR(IF(GETPIVOTDATA("DateRDV",TCD!$B$1,"DT","BA","Bénéficiaire",$A162,BO$6,BO$5,"Mois (DateRDV)",BO$7,"Années (DateRDV)",BO$3,"Présence","Présent"),4,""),"")</f>
        <v/>
      </c>
      <c r="BP162" s="166" t="str">
        <f>IFERROR(IF(GETPIVOTDATA("DateRDV",TCD!$B$1,"DT","BA","Bénéficiaire",$A162,BP$6,BP$5,"Mois (DateRDV)",BP$7,"Années (DateRDV)",BP$3),1,""),"")</f>
        <v/>
      </c>
      <c r="BQ162" s="166" t="str">
        <f>IFERROR(IF(GETPIVOTDATA("DateRDV",TCD!$B$1,"DT","BA","Bénéficiaire",$A162,BQ$6,BQ$5,"Mois (DateRDV)",BQ$7,"Années (DateRDV)",BQ$3),2,""),"")</f>
        <v/>
      </c>
      <c r="BR162" s="166" t="str">
        <f>IFERROR(IF(GETPIVOTDATA("DateRDV",TCD!$B$1,"DT","BA","Bénéficiaire",$A162,BR$6,BR$5,"Mois (DateRDV)",BR$7,"Années (DateRDV)",BR$3,"Présence","Présent"),3,""),"")</f>
        <v/>
      </c>
      <c r="BS162" s="166" t="str">
        <f>IFERROR(IF(GETPIVOTDATA("DateRDV",TCD!$B$1,"DT","BA","Bénéficiaire",$A162,BS$6,BS$5,"Mois (DateRDV)",BS$7,"Années (DateRDV)",BS$3,"Présence","Présent"),4,""),"")</f>
        <v/>
      </c>
      <c r="BT162" s="166" t="str">
        <f>IFERROR(IF(GETPIVOTDATA("DateRDV",TCD!$B$1,"DT","BA","Bénéficiaire",$A162,BT$6,BT$5,"Mois (DateRDV)",BT$7,"Années (DateRDV)",BT$3),1,""),"")</f>
        <v/>
      </c>
      <c r="BU162" s="166" t="str">
        <f>IFERROR(IF(GETPIVOTDATA("DateRDV",TCD!$B$1,"DT","BA","Bénéficiaire",$A162,BU$6,BU$5,"Mois (DateRDV)",BU$7,"Années (DateRDV)",BU$3),2,""),"")</f>
        <v/>
      </c>
      <c r="BV162" s="166" t="str">
        <f>IFERROR(IF(GETPIVOTDATA("DateRDV",TCD!$B$1,"DT","BA","Bénéficiaire",$A162,BV$6,BV$5,"Mois (DateRDV)",BV$7,"Années (DateRDV)",BV$3,"Présence","Présent"),3,""),"")</f>
        <v/>
      </c>
      <c r="BW162" s="166" t="str">
        <f>IFERROR(IF(GETPIVOTDATA("DateRDV",TCD!$B$1,"DT","BA","Bénéficiaire",$A162,BW$6,BW$5,"Mois (DateRDV)",BW$7,"Années (DateRDV)",BW$3,"Présence","Présent"),4,""),"")</f>
        <v/>
      </c>
      <c r="BX162" s="166" t="str">
        <f>IFERROR(IF(GETPIVOTDATA("DateRDV",TCD!$B$1,"DT","BA","Bénéficiaire",$A162,BX$6,BX$5,"Mois (DateRDV)",BX$7,"Années (DateRDV)",BX$3),1,""),"")</f>
        <v/>
      </c>
      <c r="BY162" s="166" t="str">
        <f>IFERROR(IF(GETPIVOTDATA("DateRDV",TCD!$B$1,"DT","BA","Bénéficiaire",$A162,BY$6,BY$5,"Mois (DateRDV)",BY$7,"Années (DateRDV)",BY$3),2,""),"")</f>
        <v/>
      </c>
      <c r="BZ162" s="166" t="str">
        <f>IFERROR(IF(GETPIVOTDATA("DateRDV",TCD!$B$1,"DT","BA","Bénéficiaire",$A162,BZ$6,BZ$5,"Mois (DateRDV)",BZ$7,"Années (DateRDV)",BZ$3,"Présence","Présent"),3,""),"")</f>
        <v/>
      </c>
      <c r="CA162" s="166" t="str">
        <f>IFERROR(IF(GETPIVOTDATA("DateRDV",TCD!$B$1,"DT","BA","Bénéficiaire",$A162,CA$6,CA$5,"Mois (DateRDV)",CA$7,"Années (DateRDV)",CA$3,"Présence","Présent"),4,""),"")</f>
        <v/>
      </c>
      <c r="CB162" s="166" t="str">
        <f>IFERROR(IF(GETPIVOTDATA("DateRDV",TCD!$B$1,"DT","BA","Bénéficiaire",$A162,CB$6,CB$5,"Mois (DateRDV)",CB$7,"Années (DateRDV)",CB$3),1,""),"")</f>
        <v/>
      </c>
      <c r="CC162" s="166" t="str">
        <f>IFERROR(IF(GETPIVOTDATA("DateRDV",TCD!$B$1,"DT","BA","Bénéficiaire",$A162,CC$6,CC$5,"Mois (DateRDV)",CC$7,"Années (DateRDV)",CC$3),2,""),"")</f>
        <v/>
      </c>
      <c r="CD162" s="166" t="str">
        <f>IFERROR(IF(GETPIVOTDATA("DateRDV",TCD!$B$1,"DT","BA","Bénéficiaire",$A162,CD$6,CD$5,"Mois (DateRDV)",CD$7,"Années (DateRDV)",CD$3,"Présence","Présent"),3,""),"")</f>
        <v/>
      </c>
      <c r="CE162" s="166" t="str">
        <f>IFERROR(IF(GETPIVOTDATA("DateRDV",TCD!$B$1,"DT","BA","Bénéficiaire",$A162,CE$6,CE$5,"Mois (DateRDV)",CE$7,"Années (DateRDV)",CE$3,"Présence","Présent"),4,""),"")</f>
        <v/>
      </c>
      <c r="CF162" s="166" t="str">
        <f>IFERROR(IF(GETPIVOTDATA("DateRDV",TCD!$B$1,"DT","BA","Bénéficiaire",$A162,CF$6,CF$5,"Mois (DateRDV)",CF$7,"Années (DateRDV)",CF$3),1,""),"")</f>
        <v/>
      </c>
      <c r="CG162" s="166" t="str">
        <f>IFERROR(IF(GETPIVOTDATA("DateRDV",TCD!$B$1,"DT","BA","Bénéficiaire",$A162,CG$6,CG$5,"Mois (DateRDV)",CG$7,"Années (DateRDV)",CG$3),2,""),"")</f>
        <v/>
      </c>
      <c r="CH162" s="166" t="str">
        <f>IFERROR(IF(GETPIVOTDATA("DateRDV",TCD!$B$1,"DT","BA","Bénéficiaire",$A162,CH$6,CH$5,"Mois (DateRDV)",CH$7,"Années (DateRDV)",CH$3,"Présence","Présent"),3,""),"")</f>
        <v/>
      </c>
      <c r="CI162" s="166" t="str">
        <f>IFERROR(IF(GETPIVOTDATA("DateRDV",TCD!$B$1,"DT","BA","Bénéficiaire",$A162,CI$6,CI$5,"Mois (DateRDV)",CI$7,"Années (DateRDV)",CI$3,"Présence","Présent"),4,""),"")</f>
        <v/>
      </c>
      <c r="CJ162" s="166" t="str">
        <f>IFERROR(IF(GETPIVOTDATA("DateRDV",TCD!$B$1,"DT","BA","Bénéficiaire",$A162,CJ$6,CJ$5,"Mois (DateRDV)",CJ$7,"Années (DateRDV)",CJ$3),1,""),"")</f>
        <v/>
      </c>
      <c r="CK162" s="166" t="str">
        <f>IFERROR(IF(GETPIVOTDATA("DateRDV",TCD!$B$1,"DT","BA","Bénéficiaire",$A162,CK$6,CK$5,"Mois (DateRDV)",CK$7,"Années (DateRDV)",CK$3),2,""),"")</f>
        <v/>
      </c>
      <c r="CL162" s="166" t="str">
        <f>IFERROR(IF(GETPIVOTDATA("DateRDV",TCD!$B$1,"DT","BA","Bénéficiaire",$A162,BE$6,BE$5,"Mois (DateRDV)",BE$7,"Années (DateRDV)",BE$3,"Présence","Présent"),3,""),"")</f>
        <v/>
      </c>
      <c r="CM162" s="166" t="str">
        <f>IFERROR(IF(GETPIVOTDATA("DateRDV",TCD!$B$1,"DT","BA","Bénéficiaire",$A162,CM$6,CM$5,"Mois (DateRDV)",CM$7,"Années (DateRDV)",CM$3,"Présence","Présent"),4,""),"")</f>
        <v/>
      </c>
      <c r="CN162" s="166" t="str">
        <f>IFERROR(IF(GETPIVOTDATA("DateRDV",TCD!$B$1,"DT","BA","Bénéficiaire",$A162,CN$6,CN$5,"Mois (DateRDV)",CN$7,"Années (DateRDV)",CN$3),1,""),"")</f>
        <v/>
      </c>
      <c r="CO162" s="166" t="str">
        <f>IFERROR(IF(GETPIVOTDATA("DateRDV",TCD!$B$1,"DT","BA","Bénéficiaire",$A162,CO$6,CO$5,"Mois (DateRDV)",CO$7,"Années (DateRDV)",CO$3),2,""),"")</f>
        <v/>
      </c>
      <c r="CP162" s="166" t="str">
        <f>IFERROR(IF(GETPIVOTDATA("DateRDV",TCD!$B$1,"DT","BA","Bénéficiaire",$A162,CP$6,CP$5,"Mois (DateRDV)",CP$7,"Années (DateRDV)",CP$3,"Présence","Présent"),3,""),"")</f>
        <v/>
      </c>
      <c r="CQ162" s="166" t="str">
        <f>IFERROR(IF(GETPIVOTDATA("DateRDV",TCD!$B$1,"DT","BA","Bénéficiaire",$A162,CQ$6,CQ$5,"Mois (DateRDV)",CQ$7,"Années (DateRDV)",CQ$3,"Présence","Présent"),4,""),"")</f>
        <v/>
      </c>
      <c r="CR162" s="166" t="str">
        <f>IFERROR(IF(GETPIVOTDATA("DateRDV",TCD!$B$1,"DT","BA","Bénéficiaire",$A162,CR$6,CR$5,"Mois (DateRDV)",CR$7,"Années (DateRDV)",CR$3),1,""),"")</f>
        <v/>
      </c>
      <c r="CS162" s="166" t="str">
        <f>IFERROR(IF(GETPIVOTDATA("DateRDV",TCD!$B$1,"DT","BA","Bénéficiaire",$A162,CS$6,CS$5,"Mois (DateRDV)",CS$7,"Années (DateRDV)",CS$3),2,""),"")</f>
        <v/>
      </c>
      <c r="CT162" s="166" t="str">
        <f>IFERROR(IF(GETPIVOTDATA("DateRDV",TCD!$B$1,"DT","BA","Bénéficiaire",$A162,CT$6,CT$5,"Mois (DateRDV)",CT$7,"Années (DateRDV)",CT$3,"Présence","Présent"),3,""),"")</f>
        <v/>
      </c>
      <c r="CU162" s="166" t="str">
        <f>IFERROR(IF(GETPIVOTDATA("DateRDV",TCD!$B$1,"DT","BA","Bénéficiaire",$A162,CU$6,CU$5,"Mois (DateRDV)",CU$7,"Années (DateRDV)",CU$3,"Présence","Présent"),4,""),"")</f>
        <v/>
      </c>
      <c r="CV162" s="166" t="str">
        <f>IFERROR(IF(GETPIVOTDATA("DateRDV",TCD!$B$1,"DT","BA","Bénéficiaire",$A162,CV$6,CV$5,"Mois (DateRDV)",CV$7,"Années (DateRDV)",CV$3),1,""),"")</f>
        <v/>
      </c>
      <c r="CW162" s="166" t="str">
        <f>IFERROR(IF(GETPIVOTDATA("DateRDV",TCD!$B$1,"DT","BA","Bénéficiaire",$A162,CW$6,CW$5,"Mois (DateRDV)",CW$7,"Années (DateRDV)",CW$3),2,""),"")</f>
        <v/>
      </c>
      <c r="CX162" s="166" t="str">
        <f>IFERROR(IF(GETPIVOTDATA("DateRDV",TCD!$B$1,"DT","BA","Bénéficiaire",$A162,CX$6,CX$5,"Mois (DateRDV)",CX$7,"Années (DateRDV)",CX$3,"Présence","Présent"),3,""),"")</f>
        <v/>
      </c>
      <c r="CY162" s="166" t="str">
        <f>IFERROR(IF(GETPIVOTDATA("DateRDV",TCD!$B$1,"DT","BA","Bénéficiaire",$A162,CY$6,CY$5,"Mois (DateRDV)",CY$7,"Années (DateRDV)",CY$3,"Présence","Présent"),4,""),"")</f>
        <v/>
      </c>
      <c r="CZ162" s="166" t="str">
        <f>IFERROR(IF(GETPIVOTDATA("DateRDV",TCD!$B$1,"DT","BA","Bénéficiaire",$A162,CZ$6,CZ$5,"Mois (DateRDV)",CZ$7,"Années (DateRDV)",CZ$3),1,""),"")</f>
        <v/>
      </c>
      <c r="DA162" s="166" t="str">
        <f>IFERROR(IF(GETPIVOTDATA("DateRDV",TCD!$B$1,"DT","BA","Bénéficiaire",$A162,DA$6,DA$5,"Mois (DateRDV)",DA$7,"Années (DateRDV)",DA$3),2,""),"")</f>
        <v/>
      </c>
      <c r="DB162" s="166" t="str">
        <f>IFERROR(IF(GETPIVOTDATA("DateRDV",TCD!$B$1,"DT","BA","Bénéficiaire",$A162,DB$6,DB$5,"Mois (DateRDV)",DB$7,"Années (DateRDV)",DB$3,"Présence","Présent"),3,""),"")</f>
        <v/>
      </c>
      <c r="DC162" s="166" t="str">
        <f>IFERROR(IF(GETPIVOTDATA("DateRDV",TCD!$B$1,"DT","BA","Bénéficiaire",$A162,DC$6,DC$5,"Mois (DateRDV)",DC$7,"Années (DateRDV)",DC$3,"Présence","Présent"),4,""),"")</f>
        <v/>
      </c>
      <c r="DD162" s="166" t="str">
        <f>IFERROR(IF(GETPIVOTDATA("DateRDV",TCD!$B$1,"DT","BA","Bénéficiaire",$A162,DD$6,DD$5,"Mois (DateRDV)",DD$7,"Années (DateRDV)",DD$3),1,""),"")</f>
        <v/>
      </c>
      <c r="DE162" s="166" t="str">
        <f>IFERROR(IF(GETPIVOTDATA("DateRDV",TCD!$B$1,"DT","BA","Bénéficiaire",$A162,DE$6,DE$5,"Mois (DateRDV)",DE$7,"Années (DateRDV)",DE$3),2,""),"")</f>
        <v/>
      </c>
      <c r="DF162" s="166" t="str">
        <f>IFERROR(IF(GETPIVOTDATA("DateRDV",TCD!$B$1,"DT","BA","Bénéficiaire",$A162,DF$6,DF$5,"Mois (DateRDV)",DF$7,"Années (DateRDV)",DF$3,"Présence","Présent"),3,""),"")</f>
        <v/>
      </c>
      <c r="DG162" s="166" t="str">
        <f>IFERROR(IF(GETPIVOTDATA("DateRDV",TCD!$B$1,"DT","BA","Bénéficiaire",$A162,DG$6,DG$5,"Mois (DateRDV)",DG$7,"Années (DateRDV)",DG$3,"Présence","Présent"),4,""),"")</f>
        <v/>
      </c>
      <c r="DH162" s="166" t="str">
        <f>IFERROR(IF(GETPIVOTDATA("DateRDV",TCD!$B$1,"DT","BA","Bénéficiaire",$A162,DH$6,DH$5,"Mois (DateRDV)",DH$7,"Années (DateRDV)",DH$3),1,""),"")</f>
        <v/>
      </c>
      <c r="DI162" s="166" t="str">
        <f>IFERROR(IF(GETPIVOTDATA("DateRDV",TCD!$B$1,"DT","BA","Bénéficiaire",$A162,DI$6,DI$5,"Mois (DateRDV)",DI$7,"Années (DateRDV)",DI$3),2,""),"")</f>
        <v/>
      </c>
      <c r="DJ162" s="166" t="str">
        <f>IFERROR(IF(GETPIVOTDATA("DateRDV",TCD!$B$1,"DT","BA","Bénéficiaire",$A162,DJ$6,DJ$5,"Mois (DateRDV)",DJ$7,"Années (DateRDV)",DJ$3,"Présence","Présent"),3,""),"")</f>
        <v/>
      </c>
      <c r="DK162" s="166" t="str">
        <f>IFERROR(IF(GETPIVOTDATA("DateRDV",TCD!$B$1,"DT","BA","Bénéficiaire",$A162,DK$6,DK$5,"Mois (DateRDV)",DK$7,"Années (DateRDV)",DK$3,"Présence","Présent"),4,""),"")</f>
        <v/>
      </c>
      <c r="DL162" s="166" t="str">
        <f>IFERROR(IF(GETPIVOTDATA("DateRDV",TCD!$B$1,"DT","BA","Bénéficiaire",$A162,DL$6,DL$5,"Mois (DateRDV)",DL$7,"Années (DateRDV)",DL$3),1,""),"")</f>
        <v/>
      </c>
      <c r="DM162" s="166" t="str">
        <f>IFERROR(IF(GETPIVOTDATA("DateRDV",TCD!$B$1,"DT","BA","Bénéficiaire",$A162,DM$6,DM$5,"Mois (DateRDV)",DM$7,"Années (DateRDV)",DM$3),2,""),"")</f>
        <v/>
      </c>
      <c r="DN162" s="166" t="str">
        <f>IFERROR(IF(GETPIVOTDATA("DateRDV",TCD!$B$1,"DT","BA","Bénéficiaire",$A162,DN$6,DN$5,"Mois (DateRDV)",DN$7,"Années (DateRDV)",DN$3,"Présence","Présent"),3,""),"")</f>
        <v/>
      </c>
      <c r="DO162" s="166" t="str">
        <f>IFERROR(IF(GETPIVOTDATA("DateRDV",TCD!$B$1,"DT","BA","Bénéficiaire",$A162,DO$6,DO$5,"Mois (DateRDV)",DO$7,"Années (DateRDV)",DO$3,"Présence","Présent"),4,""),"")</f>
        <v/>
      </c>
    </row>
    <row r="163" spans="1:119" x14ac:dyDescent="0.2">
      <c r="A163" t="str">
        <v>POULAIN Fanny</v>
      </c>
      <c r="B163" s="169" t="str">
        <f>IFERROR(IF(INDEX(Data!P:P,MATCH(A163,Data!B:B,0))&lt;&gt;"",INDEX(Data!P:P,MATCH(A163,Data!B:B,0)),""),"")</f>
        <v>POULAIN</v>
      </c>
      <c r="C163" s="169" t="str">
        <f>IFERROR(IF(INDEX(Data!O:O,MATCH(A163,Data!B:B,0))&lt;&gt;"",INDEX(Data!O:O,MATCH(A163,Data!B:B,0)),""),"")</f>
        <v>Fanny</v>
      </c>
      <c r="D163" s="169" t="str">
        <f>IFERROR(IF(INDEX(Data!J:J,MATCH(A163,Data!B:B,0))&lt;&gt;"",INDEX(Data!J:J,MATCH(A163,Data!B:B,0)),""),"")</f>
        <v>CD</v>
      </c>
      <c r="E163" s="169" t="str">
        <f>IFERROR(IF(INDEX(Data!M:M,MATCH(A163,Data!B:B,0))&lt;&gt;"",INDEX(Data!M:M,MATCH(A163,Data!B:B,0)),""),"")</f>
        <v>ANNECY-LE-VIEUX</v>
      </c>
      <c r="F163" s="169">
        <f>IFERROR(IF(INDEX(Data!N:N,MATCH(A163,Data!B:B,0))&lt;&gt;"",INDEX(Data!N:N,MATCH(A163,Data!B:B,0)),""),"")</f>
        <v>74940</v>
      </c>
      <c r="G163" s="170">
        <f>IFERROR(IF(INDEX(Data!K:K,MATCH(A163,Data!B:B,0))&lt;&gt;"",INDEX(Data!K:K,MATCH(A163,Data!B:B,0)),""),"")</f>
        <v>45610</v>
      </c>
      <c r="H163" s="170">
        <f>IFERROR(IF(INDEX(Data!L:L,MATCH(A163,Data!B:B,0))&lt;&gt;"",INDEX(Data!L:L,MATCH(A163,Data!B:B,0)),""),"")</f>
        <v>45610</v>
      </c>
      <c r="I163" s="170">
        <f>IFERROR(IF(INDEX(Data!C:C,MATCH(A163,Data!B:B,0))&lt;&gt;"",INDEX(Data!C:C,MATCH(A163,Data!B:B,0)),""),"")</f>
        <v>45621</v>
      </c>
      <c r="J163" s="170">
        <f>IFERROR(IF(INDEX(Data!D:D,MATCH(A163,Data!B:B,0))&lt;&gt;"",INDEX(Data!D:D,MATCH(A163,Data!B:B,0)),""),"")</f>
        <v>45621</v>
      </c>
      <c r="K163" s="171" t="str">
        <f>IFERROR(IF(INDEX(Data!H:H,MATCH(A163,Data!B:B,0))&lt;&gt;"",INDEX(Data!H:H,MATCH(A163,Data!B:B,0)),""),"")</f>
        <v/>
      </c>
      <c r="L163" s="166" t="str">
        <f>IFERROR(IF(GETPIVOTDATA("DateRDV",TCD!$B$1,"DT","BA","Bénéficiaire",$A163,L$6,L$5,"Mois (DateRDV)",L$7,"Années (DateRDV)",L$3),1,""),"")</f>
        <v/>
      </c>
      <c r="M163" s="166" t="str">
        <f>IFERROR(IF(GETPIVOTDATA("DateRDV",TCD!$B$1,"DT","BA","Bénéficiaire",$A163,M$6,M$5,"Mois (DateRDV)",M$7,"Années (DateRDV)",M$3),2,""),"")</f>
        <v/>
      </c>
      <c r="N163" s="166" t="str">
        <f>IFERROR(IF(GETPIVOTDATA("DateRDV",TCD!$B$1,"DT","BA","Bénéficiaire",$A163,N$6,N$5,"Mois (DateRDV)",N$7,"Années (DateRDV)",N$3,"Présence","Présent"),3,""),"")</f>
        <v/>
      </c>
      <c r="O163" s="166" t="str">
        <f>IFERROR(IF(GETPIVOTDATA("DateRDV",TCD!$B$1,"DT","BA","Bénéficiaire",$A163,O$6,O$5,"Mois (DateRDV)",O$7,"Années (DateRDV)",O$3,"Présence","Présent"),4,""),"")</f>
        <v/>
      </c>
      <c r="P163" s="166" t="str">
        <f>IFERROR(IF(GETPIVOTDATA("DateRDV",TCD!$B$1,"DT","BA","Bénéficiaire",$A163,P$6,P$5,"Mois (DateRDV)",P$7,"Années (DateRDV)",P$3),1,""),"")</f>
        <v/>
      </c>
      <c r="Q163" s="166" t="str">
        <f>IFERROR(IF(GETPIVOTDATA("DateRDV",TCD!$B$1,"DT","BA","Bénéficiaire",$A163,Q$6,Q$5,"Mois (DateRDV)",Q$7,"Années (DateRDV)",Q$3),2,""),"")</f>
        <v/>
      </c>
      <c r="R163" s="166" t="str">
        <f>IFERROR(IF(GETPIVOTDATA("DateRDV",TCD!$B$1,"DT","BA","Bénéficiaire",$A163,R$6,R$5,"Mois (DateRDV)",R$7,"Années (DateRDV)",R$3,"Présence","Présent"),3,""),"")</f>
        <v/>
      </c>
      <c r="S163" s="166" t="str">
        <f>IFERROR(IF(GETPIVOTDATA("DateRDV",TCD!$B$1,"DT","BA","Bénéficiaire",$A163,S$6,S$5,"Mois (DateRDV)",S$7,"Années (DateRDV)",S$3,"Présence","Présent"),4,""),"")</f>
        <v/>
      </c>
      <c r="T163" s="166" t="str">
        <f>IFERROR(IF(GETPIVOTDATA("DateRDV",TCD!$B$1,"DT","BA","Bénéficiaire",$A163,T$6,T$5,"Mois (DateRDV)",T$7,"Années (DateRDV)",T$3),1,""),"")</f>
        <v/>
      </c>
      <c r="U163" s="166" t="str">
        <f>IFERROR(IF(GETPIVOTDATA("DateRDV",TCD!$B$1,"DT","BA","Bénéficiaire",$A163,U$6,U$5,"Mois (DateRDV)",U$7,"Années (DateRDV)",U$3),2,""),"")</f>
        <v/>
      </c>
      <c r="V163" s="166" t="str">
        <f>IFERROR(IF(GETPIVOTDATA("DateRDV",TCD!$B$1,"DT","BA","Bénéficiaire",$A163,V$6,V$5,"Mois (DateRDV)",V$7,"Années (DateRDV)",V$3,"Présence","Présent"),3,""),"")</f>
        <v/>
      </c>
      <c r="W163" s="166" t="str">
        <f>IFERROR(IF(GETPIVOTDATA("DateRDV",TCD!$B$1,"DT","BA","Bénéficiaire",$A163,W$6,W$5,"Mois (DateRDV)",W$7,"Années (DateRDV)",W$3,"Présence","Présent"),4,""),"")</f>
        <v/>
      </c>
      <c r="X163" s="166" t="str">
        <f>IFERROR(IF(GETPIVOTDATA("DateRDV",TCD!$B$1,"DT","BA","Bénéficiaire",$A163,X$6,X$5,"Mois (DateRDV)",X$7,"Années (DateRDV)",X$3),1,""),"")</f>
        <v/>
      </c>
      <c r="Y163" s="166" t="str">
        <f>IFERROR(IF(GETPIVOTDATA("DateRDV",TCD!$B$1,"DT","BA","Bénéficiaire",$A163,Y$6,Y$5,"Mois (DateRDV)",Y$7,"Années (DateRDV)",Y$3),2,""),"")</f>
        <v/>
      </c>
      <c r="Z163" s="166" t="str">
        <f>IFERROR(IF(GETPIVOTDATA("DateRDV",TCD!$B$1,"DT","BA","Bénéficiaire",$A163,Z$6,Z$5,"Mois (DateRDV)",Z$7,"Années (DateRDV)",Z$3,"Présence","Présent"),3,""),"")</f>
        <v/>
      </c>
      <c r="AA163" s="166" t="str">
        <f>IFERROR(IF(GETPIVOTDATA("DateRDV",TCD!$B$1,"DT","BA","Bénéficiaire",$A163,AA$6,AA$5,"Mois (DateRDV)",AA$7,"Années (DateRDV)",AA$3,"Présence","Présent"),4,""),"")</f>
        <v/>
      </c>
      <c r="AB163" s="166" t="str">
        <f>IFERROR(IF(GETPIVOTDATA("DateRDV",TCD!$B$1,"DT","BA","Bénéficiaire",$A163,AB$6,AB$5,"Mois (DateRDV)",AB$7,"Années (DateRDV)",AB$3),1,""),"")</f>
        <v/>
      </c>
      <c r="AC163" s="166" t="str">
        <f>IFERROR(IF(GETPIVOTDATA("DateRDV",TCD!$B$1,"DT","BA","Bénéficiaire",$A163,AC$6,AC$5,"Mois (DateRDV)",AC$7,"Années (DateRDV)",AC$3),2,""),"")</f>
        <v/>
      </c>
      <c r="AD163" s="166" t="str">
        <f>IFERROR(IF(GETPIVOTDATA("DateRDV",TCD!$B$1,"DT","BA","Bénéficiaire",$A163,AD$6,AD$5,"Mois (DateRDV)",AD$7,"Années (DateRDV)",AD$3,"Présence","Présent"),3,""),"")</f>
        <v/>
      </c>
      <c r="AE163" s="166" t="str">
        <f>IFERROR(IF(GETPIVOTDATA("DateRDV",TCD!$B$1,"DT","BA","Bénéficiaire",$A163,AE$6,AE$5,"Mois (DateRDV)",AE$7,"Années (DateRDV)",AE$3,"Présence","Présent"),4,""),"")</f>
        <v/>
      </c>
      <c r="AF163" s="166" t="str">
        <f>IFERROR(IF(GETPIVOTDATA("DateRDV",TCD!$B$1,"DT","BA","Bénéficiaire",$A163,AF$6,AF$5,"Mois (DateRDV)",AF$7,"Années (DateRDV)",AF$3),1,""),"")</f>
        <v/>
      </c>
      <c r="AG163" s="166" t="str">
        <f>IFERROR(IF(GETPIVOTDATA("DateRDV",TCD!$B$1,"DT","BA","Bénéficiaire",$A163,AG$6,AG$5,"Mois (DateRDV)",AG$7,"Années (DateRDV)",AG$3),2,""),"")</f>
        <v/>
      </c>
      <c r="AH163" s="166" t="str">
        <f>IFERROR(IF(GETPIVOTDATA("DateRDV",TCD!$B$1,"DT","BA","Bénéficiaire",$A163,AH$6,AH$5,"Mois (DateRDV)",AH$7,"Années (DateRDV)",AH$3,"Présence","Présent"),3,""),"")</f>
        <v/>
      </c>
      <c r="AI163" s="166" t="str">
        <f>IFERROR(IF(GETPIVOTDATA("DateRDV",TCD!$B$1,"DT","BA","Bénéficiaire",$A163,AI$6,AI$5,"Mois (DateRDV)",AI$7,"Années (DateRDV)",AI$3,"Présence","Présent"),4,""),"")</f>
        <v/>
      </c>
      <c r="AJ163" s="166" t="str">
        <f>IFERROR(IF(GETPIVOTDATA("DateRDV",TCD!$B$1,"DT","BA","Bénéficiaire",$A163,AJ$6,AJ$5,"Mois (DateRDV)",AJ$7,"Années (DateRDV)",AJ$3),1,""),"")</f>
        <v/>
      </c>
      <c r="AK163" s="166" t="str">
        <f>IFERROR(IF(GETPIVOTDATA("DateRDV",TCD!$B$1,"DT","BA","Bénéficiaire",$A163,AK$6,AK$5,"Mois (DateRDV)",AK$7,"Années (DateRDV)",AK$3),2,""),"")</f>
        <v/>
      </c>
      <c r="AL163" s="166" t="str">
        <f>IFERROR(IF(GETPIVOTDATA("DateRDV",TCD!$B$1,"DT","BA","Bénéficiaire",$A163,AL$6,AL$5,"Mois (DateRDV)",AL$7,"Années (DateRDV)",AL$3,"Présence","Présent"),3,""),"")</f>
        <v/>
      </c>
      <c r="AM163" s="166" t="str">
        <f>IFERROR(IF(GETPIVOTDATA("DateRDV",TCD!$B$1,"DT","BA","Bénéficiaire",$A163,AM$6,AM$5,"Mois (DateRDV)",AM$7,"Années (DateRDV)",AM$3,"Présence","Présent"),4,""),"")</f>
        <v/>
      </c>
      <c r="AN163" s="166" t="str">
        <f>IFERROR(IF(GETPIVOTDATA("DateRDV",TCD!$B$1,"DT","BA","Bénéficiaire",$A163,AN$6,AN$5,"Mois (DateRDV)",AN$7,"Années (DateRDV)",AN$3),1,""),"")</f>
        <v/>
      </c>
      <c r="AO163" s="166" t="str">
        <f>IFERROR(IF(GETPIVOTDATA("DateRDV",TCD!$B$1,"DT","BA","Bénéficiaire",$A163,AO$6,AO$5,"Mois (DateRDV)",AO$7,"Années (DateRDV)",AO$3),2,""),"")</f>
        <v/>
      </c>
      <c r="AP163" s="166" t="str">
        <f>IFERROR(IF(GETPIVOTDATA("DateRDV",TCD!$B$1,"DT","BA","Bénéficiaire",$A163,AP$6,AP$5,"Mois (DateRDV)",AP$7,"Années (DateRDV)",AP$3,"Présence","Présent"),3,""),"")</f>
        <v/>
      </c>
      <c r="AQ163" s="166" t="str">
        <f>IFERROR(IF(GETPIVOTDATA("DateRDV",TCD!$B$1,"DT","BA","Bénéficiaire",$A163,AQ$6,AQ$5,"Mois (DateRDV)",AQ$7,"Années (DateRDV)",AQ$3,"Présence","Présent"),4,""),"")</f>
        <v/>
      </c>
      <c r="AR163" s="166" t="str">
        <f>IFERROR(IF(GETPIVOTDATA("DateRDV",TCD!$B$1,"DT","BA","Bénéficiaire",$A163,AR$6,AR$5,"Mois (DateRDV)",AR$7,"Années (DateRDV)",AR$3),1,""),"")</f>
        <v/>
      </c>
      <c r="AS163" s="166" t="str">
        <f>IFERROR(IF(GETPIVOTDATA("DateRDV",TCD!$B$1,"DT","BA","Bénéficiaire",$A163,AS$6,AS$5,"Mois (DateRDV)",AS$7,"Années (DateRDV)",AS$3),2,""),"")</f>
        <v/>
      </c>
      <c r="AT163" s="166" t="str">
        <f>IFERROR(IF(GETPIVOTDATA("DateRDV",TCD!$B$1,"DT","BA","Bénéficiaire",$A163,AT$6,AT$5,"Mois (DateRDV)",AT$7,"Années (DateRDV)",AT$3,"Présence","Présent"),3,""),"")</f>
        <v/>
      </c>
      <c r="AU163" s="166" t="str">
        <f>IFERROR(IF(GETPIVOTDATA("DateRDV",TCD!$B$1,"DT","BA","Bénéficiaire",$A163,AU$6,AU$5,"Mois (DateRDV)",AU$7,"Années (DateRDV)",AU$3,"Présence","Présent"),4,""),"")</f>
        <v/>
      </c>
      <c r="AV163" s="166" t="str">
        <f>IFERROR(IF(GETPIVOTDATA("DateRDV",TCD!$B$1,"DT","BA","Bénéficiaire",$A163,AV$6,AV$5,"Mois (DateRDV)",AV$7,"Années (DateRDV)",AV$3),1,""),"")</f>
        <v/>
      </c>
      <c r="AW163" s="166" t="str">
        <f>IFERROR(IF(GETPIVOTDATA("DateRDV",TCD!$B$1,"DT","BA","Bénéficiaire",$A163,AW$6,AW$5,"Mois (DateRDV)",AW$7,"Années (DateRDV)",AW$3),2,""),"")</f>
        <v/>
      </c>
      <c r="AX163" s="166" t="str">
        <f>IFERROR(IF(GETPIVOTDATA("DateRDV",TCD!$B$1,"DT","BA","Bénéficiaire",$A163,AX$6,AX$5,"Mois (DateRDV)",AX$7,"Années (DateRDV)",AX$3,"Présence","Présent"),3,""),"")</f>
        <v/>
      </c>
      <c r="AY163" s="166" t="str">
        <f>IFERROR(IF(GETPIVOTDATA("DateRDV",TCD!$B$1,"DT","BA","Bénéficiaire",$A163,AY$6,AY$5,"Mois (DateRDV)",AY$7,"Années (DateRDV)",AY$3,"Présence","Présent"),4,""),"")</f>
        <v/>
      </c>
      <c r="AZ163" s="166" t="str">
        <f>IFERROR(IF(GETPIVOTDATA("DateRDV",TCD!$B$1,"DT","BA","Bénéficiaire",$A163,AZ$6,AZ$5,"Mois (DateRDV)",AZ$7,"Années (DateRDV)",AZ$3),1,""),"")</f>
        <v/>
      </c>
      <c r="BA163" s="166" t="str">
        <f>IFERROR(IF(GETPIVOTDATA("DateRDV",TCD!$B$1,"DT","BA","Bénéficiaire",$A163,BA$6,BA$5,"Mois (DateRDV)",BA$7,"Années (DateRDV)",BA$3),2,""),"")</f>
        <v/>
      </c>
      <c r="BB163" s="166" t="str">
        <f>IFERROR(IF(GETPIVOTDATA("DateRDV",TCD!$B$1,"DT","BA","Bénéficiaire",$A163,BB$6,BB$5,"Mois (DateRDV)",BB$7,"Années (DateRDV)",BB$3,"Présence","Présent"),3,""),"")</f>
        <v/>
      </c>
      <c r="BC163" s="166" t="str">
        <f>IFERROR(IF(GETPIVOTDATA("DateRDV",TCD!$B$1,"DT","BA","Bénéficiaire",$A163,BC$6,BC$5,"Mois (DateRDV)",BC$7,"Années (DateRDV)",BC$3,"Présence","Présent"),4,""),"")</f>
        <v/>
      </c>
      <c r="BD163" s="166" t="str">
        <f>IFERROR(IF(GETPIVOTDATA("DateRDV",TCD!$B$1,"DT","BA","Bénéficiaire",$A163,BD$6,BD$5,"Mois (DateRDV)",BD$7,"Années (DateRDV)",BD$3),1,""),"")</f>
        <v/>
      </c>
      <c r="BE163" s="166" t="str">
        <f>IFERROR(IF(GETPIVOTDATA("DateRDV",TCD!$B$1,"DT","BA","Bénéficiaire",$A163,BE$6,BE$5,"Mois (DateRDV)",BE$7,"Années (DateRDV)",BE$3),2,""),"")</f>
        <v/>
      </c>
      <c r="BF163" s="166" t="str">
        <f>IFERROR(IF(GETPIVOTDATA("DateRDV",TCD!$B$1,"DT","BA","Bénéficiaire",$A163,BF$6,BF$5,"Mois (DateRDV)",BF$7,"Années (DateRDV)",BF$3,"Présence","Présent"),3,""),"")</f>
        <v/>
      </c>
      <c r="BG163" s="166" t="str">
        <f>IFERROR(IF(GETPIVOTDATA("DateRDV",TCD!$B$1,"DT","BA","Bénéficiaire",$A163,BG$6,BG$5,"Mois (DateRDV)",BG$7,"Années (DateRDV)",BG$3,"Présence","Présent"),4,""),"")</f>
        <v/>
      </c>
      <c r="BH163" s="166" t="str">
        <f>IFERROR(IF(GETPIVOTDATA("DateRDV",TCD!$B$1,"DT","BA","Bénéficiaire",$A163,BH$6,BH$5,"Mois (DateRDV)",BH$7,"Années (DateRDV)",BH$3),1,""),"")</f>
        <v/>
      </c>
      <c r="BI163" s="166" t="str">
        <f>IFERROR(IF(GETPIVOTDATA("DateRDV",TCD!$B$1,"DT","BA","Bénéficiaire",$A163,BI$6,BI$5,"Mois (DateRDV)",BI$7,"Années (DateRDV)",BI$3),2,""),"")</f>
        <v/>
      </c>
      <c r="BJ163" s="166" t="str">
        <f>IFERROR(IF(GETPIVOTDATA("DateRDV",TCD!$B$1,"DT","BA","Bénéficiaire",$A163,BJ$6,BJ$5,"Mois (DateRDV)",BJ$7,"Années (DateRDV)",BJ$3,"Présence","Présent"),3,""),"")</f>
        <v/>
      </c>
      <c r="BK163" s="166" t="str">
        <f>IFERROR(IF(GETPIVOTDATA("DateRDV",TCD!$B$1,"DT","BA","Bénéficiaire",$A163,BK$6,BK$5,"Mois (DateRDV)",BK$7,"Années (DateRDV)",BK$3,"Présence","Présent"),4,""),"")</f>
        <v/>
      </c>
      <c r="BL163" s="166" t="str">
        <f>IFERROR(IF(GETPIVOTDATA("DateRDV",TCD!$B$1,"DT","BA","Bénéficiaire",$A163,BL$6,BL$5,"Mois (DateRDV)",BL$7,"Années (DateRDV)",BL$3),1,""),"")</f>
        <v/>
      </c>
      <c r="BM163" s="166" t="str">
        <f>IFERROR(IF(GETPIVOTDATA("DateRDV",TCD!$B$1,"DT","BA","Bénéficiaire",$A163,BM$6,BM$5,"Mois (DateRDV)",BM$7,"Années (DateRDV)",BM$3),2,""),"")</f>
        <v/>
      </c>
      <c r="BN163" s="166" t="str">
        <f>IFERROR(IF(GETPIVOTDATA("DateRDV",TCD!$B$1,"DT","BA","Bénéficiaire",$A163,BN$6,BN$5,"Mois (DateRDV)",BN$7,"Années (DateRDV)",BN$3,"Présence","Présent"),3,""),"")</f>
        <v/>
      </c>
      <c r="BO163" s="166" t="str">
        <f>IFERROR(IF(GETPIVOTDATA("DateRDV",TCD!$B$1,"DT","BA","Bénéficiaire",$A163,BO$6,BO$5,"Mois (DateRDV)",BO$7,"Années (DateRDV)",BO$3,"Présence","Présent"),4,""),"")</f>
        <v/>
      </c>
      <c r="BP163" s="166" t="str">
        <f>IFERROR(IF(GETPIVOTDATA("DateRDV",TCD!$B$1,"DT","BA","Bénéficiaire",$A163,BP$6,BP$5,"Mois (DateRDV)",BP$7,"Années (DateRDV)",BP$3),1,""),"")</f>
        <v/>
      </c>
      <c r="BQ163" s="166" t="str">
        <f>IFERROR(IF(GETPIVOTDATA("DateRDV",TCD!$B$1,"DT","BA","Bénéficiaire",$A163,BQ$6,BQ$5,"Mois (DateRDV)",BQ$7,"Années (DateRDV)",BQ$3),2,""),"")</f>
        <v/>
      </c>
      <c r="BR163" s="166" t="str">
        <f>IFERROR(IF(GETPIVOTDATA("DateRDV",TCD!$B$1,"DT","BA","Bénéficiaire",$A163,BR$6,BR$5,"Mois (DateRDV)",BR$7,"Années (DateRDV)",BR$3,"Présence","Présent"),3,""),"")</f>
        <v/>
      </c>
      <c r="BS163" s="166" t="str">
        <f>IFERROR(IF(GETPIVOTDATA("DateRDV",TCD!$B$1,"DT","BA","Bénéficiaire",$A163,BS$6,BS$5,"Mois (DateRDV)",BS$7,"Années (DateRDV)",BS$3,"Présence","Présent"),4,""),"")</f>
        <v/>
      </c>
      <c r="BT163" s="166" t="str">
        <f>IFERROR(IF(GETPIVOTDATA("DateRDV",TCD!$B$1,"DT","BA","Bénéficiaire",$A163,BT$6,BT$5,"Mois (DateRDV)",BT$7,"Années (DateRDV)",BT$3),1,""),"")</f>
        <v/>
      </c>
      <c r="BU163" s="166" t="str">
        <f>IFERROR(IF(GETPIVOTDATA("DateRDV",TCD!$B$1,"DT","BA","Bénéficiaire",$A163,BU$6,BU$5,"Mois (DateRDV)",BU$7,"Années (DateRDV)",BU$3),2,""),"")</f>
        <v/>
      </c>
      <c r="BV163" s="166" t="str">
        <f>IFERROR(IF(GETPIVOTDATA("DateRDV",TCD!$B$1,"DT","BA","Bénéficiaire",$A163,BV$6,BV$5,"Mois (DateRDV)",BV$7,"Années (DateRDV)",BV$3,"Présence","Présent"),3,""),"")</f>
        <v/>
      </c>
      <c r="BW163" s="166" t="str">
        <f>IFERROR(IF(GETPIVOTDATA("DateRDV",TCD!$B$1,"DT","BA","Bénéficiaire",$A163,BW$6,BW$5,"Mois (DateRDV)",BW$7,"Années (DateRDV)",BW$3,"Présence","Présent"),4,""),"")</f>
        <v/>
      </c>
      <c r="BX163" s="166" t="str">
        <f>IFERROR(IF(GETPIVOTDATA("DateRDV",TCD!$B$1,"DT","BA","Bénéficiaire",$A163,BX$6,BX$5,"Mois (DateRDV)",BX$7,"Années (DateRDV)",BX$3),1,""),"")</f>
        <v/>
      </c>
      <c r="BY163" s="166" t="str">
        <f>IFERROR(IF(GETPIVOTDATA("DateRDV",TCD!$B$1,"DT","BA","Bénéficiaire",$A163,BY$6,BY$5,"Mois (DateRDV)",BY$7,"Années (DateRDV)",BY$3),2,""),"")</f>
        <v/>
      </c>
      <c r="BZ163" s="166" t="str">
        <f>IFERROR(IF(GETPIVOTDATA("DateRDV",TCD!$B$1,"DT","BA","Bénéficiaire",$A163,BZ$6,BZ$5,"Mois (DateRDV)",BZ$7,"Années (DateRDV)",BZ$3,"Présence","Présent"),3,""),"")</f>
        <v/>
      </c>
      <c r="CA163" s="166" t="str">
        <f>IFERROR(IF(GETPIVOTDATA("DateRDV",TCD!$B$1,"DT","BA","Bénéficiaire",$A163,CA$6,CA$5,"Mois (DateRDV)",CA$7,"Années (DateRDV)",CA$3,"Présence","Présent"),4,""),"")</f>
        <v/>
      </c>
      <c r="CB163" s="166" t="str">
        <f>IFERROR(IF(GETPIVOTDATA("DateRDV",TCD!$B$1,"DT","BA","Bénéficiaire",$A163,CB$6,CB$5,"Mois (DateRDV)",CB$7,"Années (DateRDV)",CB$3),1,""),"")</f>
        <v/>
      </c>
      <c r="CC163" s="166" t="str">
        <f>IFERROR(IF(GETPIVOTDATA("DateRDV",TCD!$B$1,"DT","BA","Bénéficiaire",$A163,CC$6,CC$5,"Mois (DateRDV)",CC$7,"Années (DateRDV)",CC$3),2,""),"")</f>
        <v/>
      </c>
      <c r="CD163" s="166" t="str">
        <f>IFERROR(IF(GETPIVOTDATA("DateRDV",TCD!$B$1,"DT","BA","Bénéficiaire",$A163,CD$6,CD$5,"Mois (DateRDV)",CD$7,"Années (DateRDV)",CD$3,"Présence","Présent"),3,""),"")</f>
        <v/>
      </c>
      <c r="CE163" s="166" t="str">
        <f>IFERROR(IF(GETPIVOTDATA("DateRDV",TCD!$B$1,"DT","BA","Bénéficiaire",$A163,CE$6,CE$5,"Mois (DateRDV)",CE$7,"Années (DateRDV)",CE$3,"Présence","Présent"),4,""),"")</f>
        <v/>
      </c>
      <c r="CF163" s="166" t="str">
        <f>IFERROR(IF(GETPIVOTDATA("DateRDV",TCD!$B$1,"DT","BA","Bénéficiaire",$A163,CF$6,CF$5,"Mois (DateRDV)",CF$7,"Années (DateRDV)",CF$3),1,""),"")</f>
        <v/>
      </c>
      <c r="CG163" s="166" t="str">
        <f>IFERROR(IF(GETPIVOTDATA("DateRDV",TCD!$B$1,"DT","BA","Bénéficiaire",$A163,CG$6,CG$5,"Mois (DateRDV)",CG$7,"Années (DateRDV)",CG$3),2,""),"")</f>
        <v/>
      </c>
      <c r="CH163" s="166" t="str">
        <f>IFERROR(IF(GETPIVOTDATA("DateRDV",TCD!$B$1,"DT","BA","Bénéficiaire",$A163,CH$6,CH$5,"Mois (DateRDV)",CH$7,"Années (DateRDV)",CH$3,"Présence","Présent"),3,""),"")</f>
        <v/>
      </c>
      <c r="CI163" s="166" t="str">
        <f>IFERROR(IF(GETPIVOTDATA("DateRDV",TCD!$B$1,"DT","BA","Bénéficiaire",$A163,CI$6,CI$5,"Mois (DateRDV)",CI$7,"Années (DateRDV)",CI$3,"Présence","Présent"),4,""),"")</f>
        <v/>
      </c>
      <c r="CJ163" s="166" t="str">
        <f>IFERROR(IF(GETPIVOTDATA("DateRDV",TCD!$B$1,"DT","BA","Bénéficiaire",$A163,CJ$6,CJ$5,"Mois (DateRDV)",CJ$7,"Années (DateRDV)",CJ$3),1,""),"")</f>
        <v/>
      </c>
      <c r="CK163" s="166" t="str">
        <f>IFERROR(IF(GETPIVOTDATA("DateRDV",TCD!$B$1,"DT","BA","Bénéficiaire",$A163,CK$6,CK$5,"Mois (DateRDV)",CK$7,"Années (DateRDV)",CK$3),2,""),"")</f>
        <v/>
      </c>
      <c r="CL163" s="166" t="str">
        <f>IFERROR(IF(GETPIVOTDATA("DateRDV",TCD!$B$1,"DT","BA","Bénéficiaire",$A163,BE$6,BE$5,"Mois (DateRDV)",BE$7,"Années (DateRDV)",BE$3,"Présence","Présent"),3,""),"")</f>
        <v/>
      </c>
      <c r="CM163" s="166" t="str">
        <f>IFERROR(IF(GETPIVOTDATA("DateRDV",TCD!$B$1,"DT","BA","Bénéficiaire",$A163,CM$6,CM$5,"Mois (DateRDV)",CM$7,"Années (DateRDV)",CM$3,"Présence","Présent"),4,""),"")</f>
        <v/>
      </c>
      <c r="CN163" s="166" t="str">
        <f>IFERROR(IF(GETPIVOTDATA("DateRDV",TCD!$B$1,"DT","BA","Bénéficiaire",$A163,CN$6,CN$5,"Mois (DateRDV)",CN$7,"Années (DateRDV)",CN$3),1,""),"")</f>
        <v/>
      </c>
      <c r="CO163" s="166" t="str">
        <f>IFERROR(IF(GETPIVOTDATA("DateRDV",TCD!$B$1,"DT","BA","Bénéficiaire",$A163,CO$6,CO$5,"Mois (DateRDV)",CO$7,"Années (DateRDV)",CO$3),2,""),"")</f>
        <v/>
      </c>
      <c r="CP163" s="166" t="str">
        <f>IFERROR(IF(GETPIVOTDATA("DateRDV",TCD!$B$1,"DT","BA","Bénéficiaire",$A163,CP$6,CP$5,"Mois (DateRDV)",CP$7,"Années (DateRDV)",CP$3,"Présence","Présent"),3,""),"")</f>
        <v/>
      </c>
      <c r="CQ163" s="166" t="str">
        <f>IFERROR(IF(GETPIVOTDATA("DateRDV",TCD!$B$1,"DT","BA","Bénéficiaire",$A163,CQ$6,CQ$5,"Mois (DateRDV)",CQ$7,"Années (DateRDV)",CQ$3,"Présence","Présent"),4,""),"")</f>
        <v/>
      </c>
      <c r="CR163" s="166" t="str">
        <f>IFERROR(IF(GETPIVOTDATA("DateRDV",TCD!$B$1,"DT","BA","Bénéficiaire",$A163,CR$6,CR$5,"Mois (DateRDV)",CR$7,"Années (DateRDV)",CR$3),1,""),"")</f>
        <v/>
      </c>
      <c r="CS163" s="166" t="str">
        <f>IFERROR(IF(GETPIVOTDATA("DateRDV",TCD!$B$1,"DT","BA","Bénéficiaire",$A163,CS$6,CS$5,"Mois (DateRDV)",CS$7,"Années (DateRDV)",CS$3),2,""),"")</f>
        <v/>
      </c>
      <c r="CT163" s="166" t="str">
        <f>IFERROR(IF(GETPIVOTDATA("DateRDV",TCD!$B$1,"DT","BA","Bénéficiaire",$A163,CT$6,CT$5,"Mois (DateRDV)",CT$7,"Années (DateRDV)",CT$3,"Présence","Présent"),3,""),"")</f>
        <v/>
      </c>
      <c r="CU163" s="166" t="str">
        <f>IFERROR(IF(GETPIVOTDATA("DateRDV",TCD!$B$1,"DT","BA","Bénéficiaire",$A163,CU$6,CU$5,"Mois (DateRDV)",CU$7,"Années (DateRDV)",CU$3,"Présence","Présent"),4,""),"")</f>
        <v/>
      </c>
      <c r="CV163" s="166" t="str">
        <f>IFERROR(IF(GETPIVOTDATA("DateRDV",TCD!$B$1,"DT","BA","Bénéficiaire",$A163,CV$6,CV$5,"Mois (DateRDV)",CV$7,"Années (DateRDV)",CV$3),1,""),"")</f>
        <v/>
      </c>
      <c r="CW163" s="166" t="str">
        <f>IFERROR(IF(GETPIVOTDATA("DateRDV",TCD!$B$1,"DT","BA","Bénéficiaire",$A163,CW$6,CW$5,"Mois (DateRDV)",CW$7,"Années (DateRDV)",CW$3),2,""),"")</f>
        <v/>
      </c>
      <c r="CX163" s="166" t="str">
        <f>IFERROR(IF(GETPIVOTDATA("DateRDV",TCD!$B$1,"DT","BA","Bénéficiaire",$A163,CX$6,CX$5,"Mois (DateRDV)",CX$7,"Années (DateRDV)",CX$3,"Présence","Présent"),3,""),"")</f>
        <v/>
      </c>
      <c r="CY163" s="166" t="str">
        <f>IFERROR(IF(GETPIVOTDATA("DateRDV",TCD!$B$1,"DT","BA","Bénéficiaire",$A163,CY$6,CY$5,"Mois (DateRDV)",CY$7,"Années (DateRDV)",CY$3,"Présence","Présent"),4,""),"")</f>
        <v/>
      </c>
      <c r="CZ163" s="166" t="str">
        <f>IFERROR(IF(GETPIVOTDATA("DateRDV",TCD!$B$1,"DT","BA","Bénéficiaire",$A163,CZ$6,CZ$5,"Mois (DateRDV)",CZ$7,"Années (DateRDV)",CZ$3),1,""),"")</f>
        <v/>
      </c>
      <c r="DA163" s="166" t="str">
        <f>IFERROR(IF(GETPIVOTDATA("DateRDV",TCD!$B$1,"DT","BA","Bénéficiaire",$A163,DA$6,DA$5,"Mois (DateRDV)",DA$7,"Années (DateRDV)",DA$3),2,""),"")</f>
        <v/>
      </c>
      <c r="DB163" s="166" t="str">
        <f>IFERROR(IF(GETPIVOTDATA("DateRDV",TCD!$B$1,"DT","BA","Bénéficiaire",$A163,DB$6,DB$5,"Mois (DateRDV)",DB$7,"Années (DateRDV)",DB$3,"Présence","Présent"),3,""),"")</f>
        <v/>
      </c>
      <c r="DC163" s="166" t="str">
        <f>IFERROR(IF(GETPIVOTDATA("DateRDV",TCD!$B$1,"DT","BA","Bénéficiaire",$A163,DC$6,DC$5,"Mois (DateRDV)",DC$7,"Années (DateRDV)",DC$3,"Présence","Présent"),4,""),"")</f>
        <v/>
      </c>
      <c r="DD163" s="166" t="str">
        <f>IFERROR(IF(GETPIVOTDATA("DateRDV",TCD!$B$1,"DT","BA","Bénéficiaire",$A163,DD$6,DD$5,"Mois (DateRDV)",DD$7,"Années (DateRDV)",DD$3),1,""),"")</f>
        <v/>
      </c>
      <c r="DE163" s="166" t="str">
        <f>IFERROR(IF(GETPIVOTDATA("DateRDV",TCD!$B$1,"DT","BA","Bénéficiaire",$A163,DE$6,DE$5,"Mois (DateRDV)",DE$7,"Années (DateRDV)",DE$3),2,""),"")</f>
        <v/>
      </c>
      <c r="DF163" s="166" t="str">
        <f>IFERROR(IF(GETPIVOTDATA("DateRDV",TCD!$B$1,"DT","BA","Bénéficiaire",$A163,DF$6,DF$5,"Mois (DateRDV)",DF$7,"Années (DateRDV)",DF$3,"Présence","Présent"),3,""),"")</f>
        <v/>
      </c>
      <c r="DG163" s="166" t="str">
        <f>IFERROR(IF(GETPIVOTDATA("DateRDV",TCD!$B$1,"DT","BA","Bénéficiaire",$A163,DG$6,DG$5,"Mois (DateRDV)",DG$7,"Années (DateRDV)",DG$3,"Présence","Présent"),4,""),"")</f>
        <v/>
      </c>
      <c r="DH163" s="166" t="str">
        <f>IFERROR(IF(GETPIVOTDATA("DateRDV",TCD!$B$1,"DT","BA","Bénéficiaire",$A163,DH$6,DH$5,"Mois (DateRDV)",DH$7,"Années (DateRDV)",DH$3),1,""),"")</f>
        <v/>
      </c>
      <c r="DI163" s="166" t="str">
        <f>IFERROR(IF(GETPIVOTDATA("DateRDV",TCD!$B$1,"DT","BA","Bénéficiaire",$A163,DI$6,DI$5,"Mois (DateRDV)",DI$7,"Années (DateRDV)",DI$3),2,""),"")</f>
        <v/>
      </c>
      <c r="DJ163" s="166" t="str">
        <f>IFERROR(IF(GETPIVOTDATA("DateRDV",TCD!$B$1,"DT","BA","Bénéficiaire",$A163,DJ$6,DJ$5,"Mois (DateRDV)",DJ$7,"Années (DateRDV)",DJ$3,"Présence","Présent"),3,""),"")</f>
        <v/>
      </c>
      <c r="DK163" s="166" t="str">
        <f>IFERROR(IF(GETPIVOTDATA("DateRDV",TCD!$B$1,"DT","BA","Bénéficiaire",$A163,DK$6,DK$5,"Mois (DateRDV)",DK$7,"Années (DateRDV)",DK$3,"Présence","Présent"),4,""),"")</f>
        <v/>
      </c>
      <c r="DL163" s="166" t="str">
        <f>IFERROR(IF(GETPIVOTDATA("DateRDV",TCD!$B$1,"DT","BA","Bénéficiaire",$A163,DL$6,DL$5,"Mois (DateRDV)",DL$7,"Années (DateRDV)",DL$3),1,""),"")</f>
        <v/>
      </c>
      <c r="DM163" s="166" t="str">
        <f>IFERROR(IF(GETPIVOTDATA("DateRDV",TCD!$B$1,"DT","BA","Bénéficiaire",$A163,DM$6,DM$5,"Mois (DateRDV)",DM$7,"Années (DateRDV)",DM$3),2,""),"")</f>
        <v/>
      </c>
      <c r="DN163" s="166" t="str">
        <f>IFERROR(IF(GETPIVOTDATA("DateRDV",TCD!$B$1,"DT","BA","Bénéficiaire",$A163,DN$6,DN$5,"Mois (DateRDV)",DN$7,"Années (DateRDV)",DN$3,"Présence","Présent"),3,""),"")</f>
        <v/>
      </c>
      <c r="DO163" s="166" t="str">
        <f>IFERROR(IF(GETPIVOTDATA("DateRDV",TCD!$B$1,"DT","BA","Bénéficiaire",$A163,DO$6,DO$5,"Mois (DateRDV)",DO$7,"Années (DateRDV)",DO$3,"Présence","Présent"),4,""),"")</f>
        <v/>
      </c>
    </row>
    <row r="164" spans="1:119" x14ac:dyDescent="0.2">
      <c r="A164" t="str">
        <v>MARINI Nathan</v>
      </c>
      <c r="B164" s="169" t="str">
        <f>IFERROR(IF(INDEX(Data!P:P,MATCH(A164,Data!B:B,0))&lt;&gt;"",INDEX(Data!P:P,MATCH(A164,Data!B:B,0)),""),"")</f>
        <v>MARINI</v>
      </c>
      <c r="C164" s="169" t="str">
        <f>IFERROR(IF(INDEX(Data!O:O,MATCH(A164,Data!B:B,0))&lt;&gt;"",INDEX(Data!O:O,MATCH(A164,Data!B:B,0)),""),"")</f>
        <v>Nathan</v>
      </c>
      <c r="D164" s="169" t="str">
        <f>IFERROR(IF(INDEX(Data!J:J,MATCH(A164,Data!B:B,0))&lt;&gt;"",INDEX(Data!J:J,MATCH(A164,Data!B:B,0)),""),"")</f>
        <v>PE</v>
      </c>
      <c r="E164" s="169" t="str">
        <f>IFERROR(IF(INDEX(Data!M:M,MATCH(A164,Data!B:B,0))&lt;&gt;"",INDEX(Data!M:M,MATCH(A164,Data!B:B,0)),""),"")</f>
        <v>ANNECY</v>
      </c>
      <c r="F164" s="169">
        <f>IFERROR(IF(INDEX(Data!N:N,MATCH(A164,Data!B:B,0))&lt;&gt;"",INDEX(Data!N:N,MATCH(A164,Data!B:B,0)),""),"")</f>
        <v>74960</v>
      </c>
      <c r="G164" s="170">
        <f>IFERROR(IF(INDEX(Data!K:K,MATCH(A164,Data!B:B,0))&lt;&gt;"",INDEX(Data!K:K,MATCH(A164,Data!B:B,0)),""),"")</f>
        <v>45559</v>
      </c>
      <c r="H164" s="170">
        <f>IFERROR(IF(INDEX(Data!L:L,MATCH(A164,Data!B:B,0))&lt;&gt;"",INDEX(Data!L:L,MATCH(A164,Data!B:B,0)),""),"")</f>
        <v>45565</v>
      </c>
      <c r="I164" s="170">
        <f>IFERROR(IF(INDEX(Data!C:C,MATCH(A164,Data!B:B,0))&lt;&gt;"",INDEX(Data!C:C,MATCH(A164,Data!B:B,0)),""),"")</f>
        <v>45596</v>
      </c>
      <c r="J164" s="170">
        <f>IFERROR(IF(INDEX(Data!D:D,MATCH(A164,Data!B:B,0))&lt;&gt;"",INDEX(Data!D:D,MATCH(A164,Data!B:B,0)),""),"")</f>
        <v>45596</v>
      </c>
      <c r="K164" s="171" t="str">
        <f>IFERROR(IF(INDEX(Data!H:H,MATCH(A164,Data!B:B,0))&lt;&gt;"",INDEX(Data!H:H,MATCH(A164,Data!B:B,0)),""),"")</f>
        <v/>
      </c>
      <c r="L164" s="166" t="str">
        <f>IFERROR(IF(GETPIVOTDATA("DateRDV",TCD!$B$1,"DT","BA","Bénéficiaire",$A164,L$6,L$5,"Mois (DateRDV)",L$7,"Années (DateRDV)",L$3),1,""),"")</f>
        <v/>
      </c>
      <c r="M164" s="166" t="str">
        <f>IFERROR(IF(GETPIVOTDATA("DateRDV",TCD!$B$1,"DT","BA","Bénéficiaire",$A164,M$6,M$5,"Mois (DateRDV)",M$7,"Années (DateRDV)",M$3),2,""),"")</f>
        <v/>
      </c>
      <c r="N164" s="166" t="str">
        <f>IFERROR(IF(GETPIVOTDATA("DateRDV",TCD!$B$1,"DT","BA","Bénéficiaire",$A164,N$6,N$5,"Mois (DateRDV)",N$7,"Années (DateRDV)",N$3,"Présence","Présent"),3,""),"")</f>
        <v/>
      </c>
      <c r="O164" s="166" t="str">
        <f>IFERROR(IF(GETPIVOTDATA("DateRDV",TCD!$B$1,"DT","BA","Bénéficiaire",$A164,O$6,O$5,"Mois (DateRDV)",O$7,"Années (DateRDV)",O$3,"Présence","Présent"),4,""),"")</f>
        <v/>
      </c>
      <c r="P164" s="166" t="str">
        <f>IFERROR(IF(GETPIVOTDATA("DateRDV",TCD!$B$1,"DT","BA","Bénéficiaire",$A164,P$6,P$5,"Mois (DateRDV)",P$7,"Années (DateRDV)",P$3),1,""),"")</f>
        <v/>
      </c>
      <c r="Q164" s="166" t="str">
        <f>IFERROR(IF(GETPIVOTDATA("DateRDV",TCD!$B$1,"DT","BA","Bénéficiaire",$A164,Q$6,Q$5,"Mois (DateRDV)",Q$7,"Années (DateRDV)",Q$3),2,""),"")</f>
        <v/>
      </c>
      <c r="R164" s="166" t="str">
        <f>IFERROR(IF(GETPIVOTDATA("DateRDV",TCD!$B$1,"DT","BA","Bénéficiaire",$A164,R$6,R$5,"Mois (DateRDV)",R$7,"Années (DateRDV)",R$3,"Présence","Présent"),3,""),"")</f>
        <v/>
      </c>
      <c r="S164" s="166" t="str">
        <f>IFERROR(IF(GETPIVOTDATA("DateRDV",TCD!$B$1,"DT","BA","Bénéficiaire",$A164,S$6,S$5,"Mois (DateRDV)",S$7,"Années (DateRDV)",S$3,"Présence","Présent"),4,""),"")</f>
        <v/>
      </c>
      <c r="T164" s="166" t="str">
        <f>IFERROR(IF(GETPIVOTDATA("DateRDV",TCD!$B$1,"DT","BA","Bénéficiaire",$A164,T$6,T$5,"Mois (DateRDV)",T$7,"Années (DateRDV)",T$3),1,""),"")</f>
        <v/>
      </c>
      <c r="U164" s="166" t="str">
        <f>IFERROR(IF(GETPIVOTDATA("DateRDV",TCD!$B$1,"DT","BA","Bénéficiaire",$A164,U$6,U$5,"Mois (DateRDV)",U$7,"Années (DateRDV)",U$3),2,""),"")</f>
        <v/>
      </c>
      <c r="V164" s="166" t="str">
        <f>IFERROR(IF(GETPIVOTDATA("DateRDV",TCD!$B$1,"DT","BA","Bénéficiaire",$A164,V$6,V$5,"Mois (DateRDV)",V$7,"Années (DateRDV)",V$3,"Présence","Présent"),3,""),"")</f>
        <v/>
      </c>
      <c r="W164" s="166" t="str">
        <f>IFERROR(IF(GETPIVOTDATA("DateRDV",TCD!$B$1,"DT","BA","Bénéficiaire",$A164,W$6,W$5,"Mois (DateRDV)",W$7,"Années (DateRDV)",W$3,"Présence","Présent"),4,""),"")</f>
        <v/>
      </c>
      <c r="X164" s="166" t="str">
        <f>IFERROR(IF(GETPIVOTDATA("DateRDV",TCD!$B$1,"DT","BA","Bénéficiaire",$A164,X$6,X$5,"Mois (DateRDV)",X$7,"Années (DateRDV)",X$3),1,""),"")</f>
        <v/>
      </c>
      <c r="Y164" s="166" t="str">
        <f>IFERROR(IF(GETPIVOTDATA("DateRDV",TCD!$B$1,"DT","BA","Bénéficiaire",$A164,Y$6,Y$5,"Mois (DateRDV)",Y$7,"Années (DateRDV)",Y$3),2,""),"")</f>
        <v/>
      </c>
      <c r="Z164" s="166" t="str">
        <f>IFERROR(IF(GETPIVOTDATA("DateRDV",TCD!$B$1,"DT","BA","Bénéficiaire",$A164,Z$6,Z$5,"Mois (DateRDV)",Z$7,"Années (DateRDV)",Z$3,"Présence","Présent"),3,""),"")</f>
        <v/>
      </c>
      <c r="AA164" s="166" t="str">
        <f>IFERROR(IF(GETPIVOTDATA("DateRDV",TCD!$B$1,"DT","BA","Bénéficiaire",$A164,AA$6,AA$5,"Mois (DateRDV)",AA$7,"Années (DateRDV)",AA$3,"Présence","Présent"),4,""),"")</f>
        <v/>
      </c>
      <c r="AB164" s="166" t="str">
        <f>IFERROR(IF(GETPIVOTDATA("DateRDV",TCD!$B$1,"DT","BA","Bénéficiaire",$A164,AB$6,AB$5,"Mois (DateRDV)",AB$7,"Années (DateRDV)",AB$3),1,""),"")</f>
        <v/>
      </c>
      <c r="AC164" s="166" t="str">
        <f>IFERROR(IF(GETPIVOTDATA("DateRDV",TCD!$B$1,"DT","BA","Bénéficiaire",$A164,AC$6,AC$5,"Mois (DateRDV)",AC$7,"Années (DateRDV)",AC$3),2,""),"")</f>
        <v/>
      </c>
      <c r="AD164" s="166" t="str">
        <f>IFERROR(IF(GETPIVOTDATA("DateRDV",TCD!$B$1,"DT","BA","Bénéficiaire",$A164,AD$6,AD$5,"Mois (DateRDV)",AD$7,"Années (DateRDV)",AD$3,"Présence","Présent"),3,""),"")</f>
        <v/>
      </c>
      <c r="AE164" s="166" t="str">
        <f>IFERROR(IF(GETPIVOTDATA("DateRDV",TCD!$B$1,"DT","BA","Bénéficiaire",$A164,AE$6,AE$5,"Mois (DateRDV)",AE$7,"Années (DateRDV)",AE$3,"Présence","Présent"),4,""),"")</f>
        <v/>
      </c>
      <c r="AF164" s="166" t="str">
        <f>IFERROR(IF(GETPIVOTDATA("DateRDV",TCD!$B$1,"DT","BA","Bénéficiaire",$A164,AF$6,AF$5,"Mois (DateRDV)",AF$7,"Années (DateRDV)",AF$3),1,""),"")</f>
        <v/>
      </c>
      <c r="AG164" s="166" t="str">
        <f>IFERROR(IF(GETPIVOTDATA("DateRDV",TCD!$B$1,"DT","BA","Bénéficiaire",$A164,AG$6,AG$5,"Mois (DateRDV)",AG$7,"Années (DateRDV)",AG$3),2,""),"")</f>
        <v/>
      </c>
      <c r="AH164" s="166" t="str">
        <f>IFERROR(IF(GETPIVOTDATA("DateRDV",TCD!$B$1,"DT","BA","Bénéficiaire",$A164,AH$6,AH$5,"Mois (DateRDV)",AH$7,"Années (DateRDV)",AH$3,"Présence","Présent"),3,""),"")</f>
        <v/>
      </c>
      <c r="AI164" s="166" t="str">
        <f>IFERROR(IF(GETPIVOTDATA("DateRDV",TCD!$B$1,"DT","BA","Bénéficiaire",$A164,AI$6,AI$5,"Mois (DateRDV)",AI$7,"Années (DateRDV)",AI$3,"Présence","Présent"),4,""),"")</f>
        <v/>
      </c>
      <c r="AJ164" s="166" t="str">
        <f>IFERROR(IF(GETPIVOTDATA("DateRDV",TCD!$B$1,"DT","BA","Bénéficiaire",$A164,AJ$6,AJ$5,"Mois (DateRDV)",AJ$7,"Années (DateRDV)",AJ$3),1,""),"")</f>
        <v/>
      </c>
      <c r="AK164" s="166" t="str">
        <f>IFERROR(IF(GETPIVOTDATA("DateRDV",TCD!$B$1,"DT","BA","Bénéficiaire",$A164,AK$6,AK$5,"Mois (DateRDV)",AK$7,"Années (DateRDV)",AK$3),2,""),"")</f>
        <v/>
      </c>
      <c r="AL164" s="166" t="str">
        <f>IFERROR(IF(GETPIVOTDATA("DateRDV",TCD!$B$1,"DT","BA","Bénéficiaire",$A164,AL$6,AL$5,"Mois (DateRDV)",AL$7,"Années (DateRDV)",AL$3,"Présence","Présent"),3,""),"")</f>
        <v/>
      </c>
      <c r="AM164" s="166" t="str">
        <f>IFERROR(IF(GETPIVOTDATA("DateRDV",TCD!$B$1,"DT","BA","Bénéficiaire",$A164,AM$6,AM$5,"Mois (DateRDV)",AM$7,"Années (DateRDV)",AM$3,"Présence","Présent"),4,""),"")</f>
        <v/>
      </c>
      <c r="AN164" s="166" t="str">
        <f>IFERROR(IF(GETPIVOTDATA("DateRDV",TCD!$B$1,"DT","BA","Bénéficiaire",$A164,AN$6,AN$5,"Mois (DateRDV)",AN$7,"Années (DateRDV)",AN$3),1,""),"")</f>
        <v/>
      </c>
      <c r="AO164" s="166" t="str">
        <f>IFERROR(IF(GETPIVOTDATA("DateRDV",TCD!$B$1,"DT","BA","Bénéficiaire",$A164,AO$6,AO$5,"Mois (DateRDV)",AO$7,"Années (DateRDV)",AO$3),2,""),"")</f>
        <v/>
      </c>
      <c r="AP164" s="166" t="str">
        <f>IFERROR(IF(GETPIVOTDATA("DateRDV",TCD!$B$1,"DT","BA","Bénéficiaire",$A164,AP$6,AP$5,"Mois (DateRDV)",AP$7,"Années (DateRDV)",AP$3,"Présence","Présent"),3,""),"")</f>
        <v/>
      </c>
      <c r="AQ164" s="166" t="str">
        <f>IFERROR(IF(GETPIVOTDATA("DateRDV",TCD!$B$1,"DT","BA","Bénéficiaire",$A164,AQ$6,AQ$5,"Mois (DateRDV)",AQ$7,"Années (DateRDV)",AQ$3,"Présence","Présent"),4,""),"")</f>
        <v/>
      </c>
      <c r="AR164" s="166" t="str">
        <f>IFERROR(IF(GETPIVOTDATA("DateRDV",TCD!$B$1,"DT","BA","Bénéficiaire",$A164,AR$6,AR$5,"Mois (DateRDV)",AR$7,"Années (DateRDV)",AR$3),1,""),"")</f>
        <v/>
      </c>
      <c r="AS164" s="166" t="str">
        <f>IFERROR(IF(GETPIVOTDATA("DateRDV",TCD!$B$1,"DT","BA","Bénéficiaire",$A164,AS$6,AS$5,"Mois (DateRDV)",AS$7,"Années (DateRDV)",AS$3),2,""),"")</f>
        <v/>
      </c>
      <c r="AT164" s="166" t="str">
        <f>IFERROR(IF(GETPIVOTDATA("DateRDV",TCD!$B$1,"DT","BA","Bénéficiaire",$A164,AT$6,AT$5,"Mois (DateRDV)",AT$7,"Années (DateRDV)",AT$3,"Présence","Présent"),3,""),"")</f>
        <v/>
      </c>
      <c r="AU164" s="166" t="str">
        <f>IFERROR(IF(GETPIVOTDATA("DateRDV",TCD!$B$1,"DT","BA","Bénéficiaire",$A164,AU$6,AU$5,"Mois (DateRDV)",AU$7,"Années (DateRDV)",AU$3,"Présence","Présent"),4,""),"")</f>
        <v/>
      </c>
      <c r="AV164" s="166" t="str">
        <f>IFERROR(IF(GETPIVOTDATA("DateRDV",TCD!$B$1,"DT","BA","Bénéficiaire",$A164,AV$6,AV$5,"Mois (DateRDV)",AV$7,"Années (DateRDV)",AV$3),1,""),"")</f>
        <v/>
      </c>
      <c r="AW164" s="166" t="str">
        <f>IFERROR(IF(GETPIVOTDATA("DateRDV",TCD!$B$1,"DT","BA","Bénéficiaire",$A164,AW$6,AW$5,"Mois (DateRDV)",AW$7,"Années (DateRDV)",AW$3),2,""),"")</f>
        <v/>
      </c>
      <c r="AX164" s="166" t="str">
        <f>IFERROR(IF(GETPIVOTDATA("DateRDV",TCD!$B$1,"DT","BA","Bénéficiaire",$A164,AX$6,AX$5,"Mois (DateRDV)",AX$7,"Années (DateRDV)",AX$3,"Présence","Présent"),3,""),"")</f>
        <v/>
      </c>
      <c r="AY164" s="166" t="str">
        <f>IFERROR(IF(GETPIVOTDATA("DateRDV",TCD!$B$1,"DT","BA","Bénéficiaire",$A164,AY$6,AY$5,"Mois (DateRDV)",AY$7,"Années (DateRDV)",AY$3,"Présence","Présent"),4,""),"")</f>
        <v/>
      </c>
      <c r="AZ164" s="166" t="str">
        <f>IFERROR(IF(GETPIVOTDATA("DateRDV",TCD!$B$1,"DT","BA","Bénéficiaire",$A164,AZ$6,AZ$5,"Mois (DateRDV)",AZ$7,"Années (DateRDV)",AZ$3),1,""),"")</f>
        <v/>
      </c>
      <c r="BA164" s="166" t="str">
        <f>IFERROR(IF(GETPIVOTDATA("DateRDV",TCD!$B$1,"DT","BA","Bénéficiaire",$A164,BA$6,BA$5,"Mois (DateRDV)",BA$7,"Années (DateRDV)",BA$3),2,""),"")</f>
        <v/>
      </c>
      <c r="BB164" s="166" t="str">
        <f>IFERROR(IF(GETPIVOTDATA("DateRDV",TCD!$B$1,"DT","BA","Bénéficiaire",$A164,BB$6,BB$5,"Mois (DateRDV)",BB$7,"Années (DateRDV)",BB$3,"Présence","Présent"),3,""),"")</f>
        <v/>
      </c>
      <c r="BC164" s="166" t="str">
        <f>IFERROR(IF(GETPIVOTDATA("DateRDV",TCD!$B$1,"DT","BA","Bénéficiaire",$A164,BC$6,BC$5,"Mois (DateRDV)",BC$7,"Années (DateRDV)",BC$3,"Présence","Présent"),4,""),"")</f>
        <v/>
      </c>
      <c r="BD164" s="166" t="str">
        <f>IFERROR(IF(GETPIVOTDATA("DateRDV",TCD!$B$1,"DT","BA","Bénéficiaire",$A164,BD$6,BD$5,"Mois (DateRDV)",BD$7,"Années (DateRDV)",BD$3),1,""),"")</f>
        <v/>
      </c>
      <c r="BE164" s="166" t="str">
        <f>IFERROR(IF(GETPIVOTDATA("DateRDV",TCD!$B$1,"DT","BA","Bénéficiaire",$A164,BE$6,BE$5,"Mois (DateRDV)",BE$7,"Années (DateRDV)",BE$3),2,""),"")</f>
        <v/>
      </c>
      <c r="BF164" s="166" t="str">
        <f>IFERROR(IF(GETPIVOTDATA("DateRDV",TCD!$B$1,"DT","BA","Bénéficiaire",$A164,BF$6,BF$5,"Mois (DateRDV)",BF$7,"Années (DateRDV)",BF$3,"Présence","Présent"),3,""),"")</f>
        <v/>
      </c>
      <c r="BG164" s="166" t="str">
        <f>IFERROR(IF(GETPIVOTDATA("DateRDV",TCD!$B$1,"DT","BA","Bénéficiaire",$A164,BG$6,BG$5,"Mois (DateRDV)",BG$7,"Années (DateRDV)",BG$3,"Présence","Présent"),4,""),"")</f>
        <v/>
      </c>
      <c r="BH164" s="166" t="str">
        <f>IFERROR(IF(GETPIVOTDATA("DateRDV",TCD!$B$1,"DT","BA","Bénéficiaire",$A164,BH$6,BH$5,"Mois (DateRDV)",BH$7,"Années (DateRDV)",BH$3),1,""),"")</f>
        <v/>
      </c>
      <c r="BI164" s="166" t="str">
        <f>IFERROR(IF(GETPIVOTDATA("DateRDV",TCD!$B$1,"DT","BA","Bénéficiaire",$A164,BI$6,BI$5,"Mois (DateRDV)",BI$7,"Années (DateRDV)",BI$3),2,""),"")</f>
        <v/>
      </c>
      <c r="BJ164" s="166" t="str">
        <f>IFERROR(IF(GETPIVOTDATA("DateRDV",TCD!$B$1,"DT","BA","Bénéficiaire",$A164,BJ$6,BJ$5,"Mois (DateRDV)",BJ$7,"Années (DateRDV)",BJ$3,"Présence","Présent"),3,""),"")</f>
        <v/>
      </c>
      <c r="BK164" s="166" t="str">
        <f>IFERROR(IF(GETPIVOTDATA("DateRDV",TCD!$B$1,"DT","BA","Bénéficiaire",$A164,BK$6,BK$5,"Mois (DateRDV)",BK$7,"Années (DateRDV)",BK$3,"Présence","Présent"),4,""),"")</f>
        <v/>
      </c>
      <c r="BL164" s="166" t="str">
        <f>IFERROR(IF(GETPIVOTDATA("DateRDV",TCD!$B$1,"DT","BA","Bénéficiaire",$A164,BL$6,BL$5,"Mois (DateRDV)",BL$7,"Années (DateRDV)",BL$3),1,""),"")</f>
        <v/>
      </c>
      <c r="BM164" s="166" t="str">
        <f>IFERROR(IF(GETPIVOTDATA("DateRDV",TCD!$B$1,"DT","BA","Bénéficiaire",$A164,BM$6,BM$5,"Mois (DateRDV)",BM$7,"Années (DateRDV)",BM$3),2,""),"")</f>
        <v/>
      </c>
      <c r="BN164" s="166" t="str">
        <f>IFERROR(IF(GETPIVOTDATA("DateRDV",TCD!$B$1,"DT","BA","Bénéficiaire",$A164,BN$6,BN$5,"Mois (DateRDV)",BN$7,"Années (DateRDV)",BN$3,"Présence","Présent"),3,""),"")</f>
        <v/>
      </c>
      <c r="BO164" s="166" t="str">
        <f>IFERROR(IF(GETPIVOTDATA("DateRDV",TCD!$B$1,"DT","BA","Bénéficiaire",$A164,BO$6,BO$5,"Mois (DateRDV)",BO$7,"Années (DateRDV)",BO$3,"Présence","Présent"),4,""),"")</f>
        <v/>
      </c>
      <c r="BP164" s="166" t="str">
        <f>IFERROR(IF(GETPIVOTDATA("DateRDV",TCD!$B$1,"DT","BA","Bénéficiaire",$A164,BP$6,BP$5,"Mois (DateRDV)",BP$7,"Années (DateRDV)",BP$3),1,""),"")</f>
        <v/>
      </c>
      <c r="BQ164" s="166" t="str">
        <f>IFERROR(IF(GETPIVOTDATA("DateRDV",TCD!$B$1,"DT","BA","Bénéficiaire",$A164,BQ$6,BQ$5,"Mois (DateRDV)",BQ$7,"Années (DateRDV)",BQ$3),2,""),"")</f>
        <v/>
      </c>
      <c r="BR164" s="166" t="str">
        <f>IFERROR(IF(GETPIVOTDATA("DateRDV",TCD!$B$1,"DT","BA","Bénéficiaire",$A164,BR$6,BR$5,"Mois (DateRDV)",BR$7,"Années (DateRDV)",BR$3,"Présence","Présent"),3,""),"")</f>
        <v/>
      </c>
      <c r="BS164" s="166" t="str">
        <f>IFERROR(IF(GETPIVOTDATA("DateRDV",TCD!$B$1,"DT","BA","Bénéficiaire",$A164,BS$6,BS$5,"Mois (DateRDV)",BS$7,"Années (DateRDV)",BS$3,"Présence","Présent"),4,""),"")</f>
        <v/>
      </c>
      <c r="BT164" s="166" t="str">
        <f>IFERROR(IF(GETPIVOTDATA("DateRDV",TCD!$B$1,"DT","BA","Bénéficiaire",$A164,BT$6,BT$5,"Mois (DateRDV)",BT$7,"Années (DateRDV)",BT$3),1,""),"")</f>
        <v/>
      </c>
      <c r="BU164" s="166" t="str">
        <f>IFERROR(IF(GETPIVOTDATA("DateRDV",TCD!$B$1,"DT","BA","Bénéficiaire",$A164,BU$6,BU$5,"Mois (DateRDV)",BU$7,"Années (DateRDV)",BU$3),2,""),"")</f>
        <v/>
      </c>
      <c r="BV164" s="166" t="str">
        <f>IFERROR(IF(GETPIVOTDATA("DateRDV",TCD!$B$1,"DT","BA","Bénéficiaire",$A164,BV$6,BV$5,"Mois (DateRDV)",BV$7,"Années (DateRDV)",BV$3,"Présence","Présent"),3,""),"")</f>
        <v/>
      </c>
      <c r="BW164" s="166" t="str">
        <f>IFERROR(IF(GETPIVOTDATA("DateRDV",TCD!$B$1,"DT","BA","Bénéficiaire",$A164,BW$6,BW$5,"Mois (DateRDV)",BW$7,"Années (DateRDV)",BW$3,"Présence","Présent"),4,""),"")</f>
        <v/>
      </c>
      <c r="BX164" s="166" t="str">
        <f>IFERROR(IF(GETPIVOTDATA("DateRDV",TCD!$B$1,"DT","BA","Bénéficiaire",$A164,BX$6,BX$5,"Mois (DateRDV)",BX$7,"Années (DateRDV)",BX$3),1,""),"")</f>
        <v/>
      </c>
      <c r="BY164" s="166" t="str">
        <f>IFERROR(IF(GETPIVOTDATA("DateRDV",TCD!$B$1,"DT","BA","Bénéficiaire",$A164,BY$6,BY$5,"Mois (DateRDV)",BY$7,"Années (DateRDV)",BY$3),2,""),"")</f>
        <v/>
      </c>
      <c r="BZ164" s="166" t="str">
        <f>IFERROR(IF(GETPIVOTDATA("DateRDV",TCD!$B$1,"DT","BA","Bénéficiaire",$A164,BZ$6,BZ$5,"Mois (DateRDV)",BZ$7,"Années (DateRDV)",BZ$3,"Présence","Présent"),3,""),"")</f>
        <v/>
      </c>
      <c r="CA164" s="166" t="str">
        <f>IFERROR(IF(GETPIVOTDATA("DateRDV",TCD!$B$1,"DT","BA","Bénéficiaire",$A164,CA$6,CA$5,"Mois (DateRDV)",CA$7,"Années (DateRDV)",CA$3,"Présence","Présent"),4,""),"")</f>
        <v/>
      </c>
      <c r="CB164" s="166" t="str">
        <f>IFERROR(IF(GETPIVOTDATA("DateRDV",TCD!$B$1,"DT","BA","Bénéficiaire",$A164,CB$6,CB$5,"Mois (DateRDV)",CB$7,"Années (DateRDV)",CB$3),1,""),"")</f>
        <v/>
      </c>
      <c r="CC164" s="166" t="str">
        <f>IFERROR(IF(GETPIVOTDATA("DateRDV",TCD!$B$1,"DT","BA","Bénéficiaire",$A164,CC$6,CC$5,"Mois (DateRDV)",CC$7,"Années (DateRDV)",CC$3),2,""),"")</f>
        <v/>
      </c>
      <c r="CD164" s="166" t="str">
        <f>IFERROR(IF(GETPIVOTDATA("DateRDV",TCD!$B$1,"DT","BA","Bénéficiaire",$A164,CD$6,CD$5,"Mois (DateRDV)",CD$7,"Années (DateRDV)",CD$3,"Présence","Présent"),3,""),"")</f>
        <v/>
      </c>
      <c r="CE164" s="166" t="str">
        <f>IFERROR(IF(GETPIVOTDATA("DateRDV",TCD!$B$1,"DT","BA","Bénéficiaire",$A164,CE$6,CE$5,"Mois (DateRDV)",CE$7,"Années (DateRDV)",CE$3,"Présence","Présent"),4,""),"")</f>
        <v/>
      </c>
      <c r="CF164" s="166" t="str">
        <f>IFERROR(IF(GETPIVOTDATA("DateRDV",TCD!$B$1,"DT","BA","Bénéficiaire",$A164,CF$6,CF$5,"Mois (DateRDV)",CF$7,"Années (DateRDV)",CF$3),1,""),"")</f>
        <v/>
      </c>
      <c r="CG164" s="166" t="str">
        <f>IFERROR(IF(GETPIVOTDATA("DateRDV",TCD!$B$1,"DT","BA","Bénéficiaire",$A164,CG$6,CG$5,"Mois (DateRDV)",CG$7,"Années (DateRDV)",CG$3),2,""),"")</f>
        <v/>
      </c>
      <c r="CH164" s="166" t="str">
        <f>IFERROR(IF(GETPIVOTDATA("DateRDV",TCD!$B$1,"DT","BA","Bénéficiaire",$A164,CH$6,CH$5,"Mois (DateRDV)",CH$7,"Années (DateRDV)",CH$3,"Présence","Présent"),3,""),"")</f>
        <v/>
      </c>
      <c r="CI164" s="166" t="str">
        <f>IFERROR(IF(GETPIVOTDATA("DateRDV",TCD!$B$1,"DT","BA","Bénéficiaire",$A164,CI$6,CI$5,"Mois (DateRDV)",CI$7,"Années (DateRDV)",CI$3,"Présence","Présent"),4,""),"")</f>
        <v/>
      </c>
      <c r="CJ164" s="166" t="str">
        <f>IFERROR(IF(GETPIVOTDATA("DateRDV",TCD!$B$1,"DT","BA","Bénéficiaire",$A164,CJ$6,CJ$5,"Mois (DateRDV)",CJ$7,"Années (DateRDV)",CJ$3),1,""),"")</f>
        <v/>
      </c>
      <c r="CK164" s="166" t="str">
        <f>IFERROR(IF(GETPIVOTDATA("DateRDV",TCD!$B$1,"DT","BA","Bénéficiaire",$A164,CK$6,CK$5,"Mois (DateRDV)",CK$7,"Années (DateRDV)",CK$3),2,""),"")</f>
        <v/>
      </c>
      <c r="CL164" s="166" t="str">
        <f>IFERROR(IF(GETPIVOTDATA("DateRDV",TCD!$B$1,"DT","BA","Bénéficiaire",$A164,BE$6,BE$5,"Mois (DateRDV)",BE$7,"Années (DateRDV)",BE$3,"Présence","Présent"),3,""),"")</f>
        <v/>
      </c>
      <c r="CM164" s="166" t="str">
        <f>IFERROR(IF(GETPIVOTDATA("DateRDV",TCD!$B$1,"DT","BA","Bénéficiaire",$A164,CM$6,CM$5,"Mois (DateRDV)",CM$7,"Années (DateRDV)",CM$3,"Présence","Présent"),4,""),"")</f>
        <v/>
      </c>
      <c r="CN164" s="166" t="str">
        <f>IFERROR(IF(GETPIVOTDATA("DateRDV",TCD!$B$1,"DT","BA","Bénéficiaire",$A164,CN$6,CN$5,"Mois (DateRDV)",CN$7,"Années (DateRDV)",CN$3),1,""),"")</f>
        <v/>
      </c>
      <c r="CO164" s="166" t="str">
        <f>IFERROR(IF(GETPIVOTDATA("DateRDV",TCD!$B$1,"DT","BA","Bénéficiaire",$A164,CO$6,CO$5,"Mois (DateRDV)",CO$7,"Années (DateRDV)",CO$3),2,""),"")</f>
        <v/>
      </c>
      <c r="CP164" s="166" t="str">
        <f>IFERROR(IF(GETPIVOTDATA("DateRDV",TCD!$B$1,"DT","BA","Bénéficiaire",$A164,CP$6,CP$5,"Mois (DateRDV)",CP$7,"Années (DateRDV)",CP$3,"Présence","Présent"),3,""),"")</f>
        <v/>
      </c>
      <c r="CQ164" s="166" t="str">
        <f>IFERROR(IF(GETPIVOTDATA("DateRDV",TCD!$B$1,"DT","BA","Bénéficiaire",$A164,CQ$6,CQ$5,"Mois (DateRDV)",CQ$7,"Années (DateRDV)",CQ$3,"Présence","Présent"),4,""),"")</f>
        <v/>
      </c>
      <c r="CR164" s="166" t="str">
        <f>IFERROR(IF(GETPIVOTDATA("DateRDV",TCD!$B$1,"DT","BA","Bénéficiaire",$A164,CR$6,CR$5,"Mois (DateRDV)",CR$7,"Années (DateRDV)",CR$3),1,""),"")</f>
        <v/>
      </c>
      <c r="CS164" s="166" t="str">
        <f>IFERROR(IF(GETPIVOTDATA("DateRDV",TCD!$B$1,"DT","BA","Bénéficiaire",$A164,CS$6,CS$5,"Mois (DateRDV)",CS$7,"Années (DateRDV)",CS$3),2,""),"")</f>
        <v/>
      </c>
      <c r="CT164" s="166" t="str">
        <f>IFERROR(IF(GETPIVOTDATA("DateRDV",TCD!$B$1,"DT","BA","Bénéficiaire",$A164,CT$6,CT$5,"Mois (DateRDV)",CT$7,"Années (DateRDV)",CT$3,"Présence","Présent"),3,""),"")</f>
        <v/>
      </c>
      <c r="CU164" s="166" t="str">
        <f>IFERROR(IF(GETPIVOTDATA("DateRDV",TCD!$B$1,"DT","BA","Bénéficiaire",$A164,CU$6,CU$5,"Mois (DateRDV)",CU$7,"Années (DateRDV)",CU$3,"Présence","Présent"),4,""),"")</f>
        <v/>
      </c>
      <c r="CV164" s="166" t="str">
        <f>IFERROR(IF(GETPIVOTDATA("DateRDV",TCD!$B$1,"DT","BA","Bénéficiaire",$A164,CV$6,CV$5,"Mois (DateRDV)",CV$7,"Années (DateRDV)",CV$3),1,""),"")</f>
        <v/>
      </c>
      <c r="CW164" s="166" t="str">
        <f>IFERROR(IF(GETPIVOTDATA("DateRDV",TCD!$B$1,"DT","BA","Bénéficiaire",$A164,CW$6,CW$5,"Mois (DateRDV)",CW$7,"Années (DateRDV)",CW$3),2,""),"")</f>
        <v/>
      </c>
      <c r="CX164" s="166" t="str">
        <f>IFERROR(IF(GETPIVOTDATA("DateRDV",TCD!$B$1,"DT","BA","Bénéficiaire",$A164,CX$6,CX$5,"Mois (DateRDV)",CX$7,"Années (DateRDV)",CX$3,"Présence","Présent"),3,""),"")</f>
        <v/>
      </c>
      <c r="CY164" s="166" t="str">
        <f>IFERROR(IF(GETPIVOTDATA("DateRDV",TCD!$B$1,"DT","BA","Bénéficiaire",$A164,CY$6,CY$5,"Mois (DateRDV)",CY$7,"Années (DateRDV)",CY$3,"Présence","Présent"),4,""),"")</f>
        <v/>
      </c>
      <c r="CZ164" s="166" t="str">
        <f>IFERROR(IF(GETPIVOTDATA("DateRDV",TCD!$B$1,"DT","BA","Bénéficiaire",$A164,CZ$6,CZ$5,"Mois (DateRDV)",CZ$7,"Années (DateRDV)",CZ$3),1,""),"")</f>
        <v/>
      </c>
      <c r="DA164" s="166" t="str">
        <f>IFERROR(IF(GETPIVOTDATA("DateRDV",TCD!$B$1,"DT","BA","Bénéficiaire",$A164,DA$6,DA$5,"Mois (DateRDV)",DA$7,"Années (DateRDV)",DA$3),2,""),"")</f>
        <v/>
      </c>
      <c r="DB164" s="166" t="str">
        <f>IFERROR(IF(GETPIVOTDATA("DateRDV",TCD!$B$1,"DT","BA","Bénéficiaire",$A164,DB$6,DB$5,"Mois (DateRDV)",DB$7,"Années (DateRDV)",DB$3,"Présence","Présent"),3,""),"")</f>
        <v/>
      </c>
      <c r="DC164" s="166" t="str">
        <f>IFERROR(IF(GETPIVOTDATA("DateRDV",TCD!$B$1,"DT","BA","Bénéficiaire",$A164,DC$6,DC$5,"Mois (DateRDV)",DC$7,"Années (DateRDV)",DC$3,"Présence","Présent"),4,""),"")</f>
        <v/>
      </c>
      <c r="DD164" s="166" t="str">
        <f>IFERROR(IF(GETPIVOTDATA("DateRDV",TCD!$B$1,"DT","BA","Bénéficiaire",$A164,DD$6,DD$5,"Mois (DateRDV)",DD$7,"Années (DateRDV)",DD$3),1,""),"")</f>
        <v/>
      </c>
      <c r="DE164" s="166" t="str">
        <f>IFERROR(IF(GETPIVOTDATA("DateRDV",TCD!$B$1,"DT","BA","Bénéficiaire",$A164,DE$6,DE$5,"Mois (DateRDV)",DE$7,"Années (DateRDV)",DE$3),2,""),"")</f>
        <v/>
      </c>
      <c r="DF164" s="166" t="str">
        <f>IFERROR(IF(GETPIVOTDATA("DateRDV",TCD!$B$1,"DT","BA","Bénéficiaire",$A164,DF$6,DF$5,"Mois (DateRDV)",DF$7,"Années (DateRDV)",DF$3,"Présence","Présent"),3,""),"")</f>
        <v/>
      </c>
      <c r="DG164" s="166" t="str">
        <f>IFERROR(IF(GETPIVOTDATA("DateRDV",TCD!$B$1,"DT","BA","Bénéficiaire",$A164,DG$6,DG$5,"Mois (DateRDV)",DG$7,"Années (DateRDV)",DG$3,"Présence","Présent"),4,""),"")</f>
        <v/>
      </c>
      <c r="DH164" s="166" t="str">
        <f>IFERROR(IF(GETPIVOTDATA("DateRDV",TCD!$B$1,"DT","BA","Bénéficiaire",$A164,DH$6,DH$5,"Mois (DateRDV)",DH$7,"Années (DateRDV)",DH$3),1,""),"")</f>
        <v/>
      </c>
      <c r="DI164" s="166" t="str">
        <f>IFERROR(IF(GETPIVOTDATA("DateRDV",TCD!$B$1,"DT","BA","Bénéficiaire",$A164,DI$6,DI$5,"Mois (DateRDV)",DI$7,"Années (DateRDV)",DI$3),2,""),"")</f>
        <v/>
      </c>
      <c r="DJ164" s="166" t="str">
        <f>IFERROR(IF(GETPIVOTDATA("DateRDV",TCD!$B$1,"DT","BA","Bénéficiaire",$A164,DJ$6,DJ$5,"Mois (DateRDV)",DJ$7,"Années (DateRDV)",DJ$3,"Présence","Présent"),3,""),"")</f>
        <v/>
      </c>
      <c r="DK164" s="166" t="str">
        <f>IFERROR(IF(GETPIVOTDATA("DateRDV",TCD!$B$1,"DT","BA","Bénéficiaire",$A164,DK$6,DK$5,"Mois (DateRDV)",DK$7,"Années (DateRDV)",DK$3,"Présence","Présent"),4,""),"")</f>
        <v/>
      </c>
      <c r="DL164" s="166" t="str">
        <f>IFERROR(IF(GETPIVOTDATA("DateRDV",TCD!$B$1,"DT","BA","Bénéficiaire",$A164,DL$6,DL$5,"Mois (DateRDV)",DL$7,"Années (DateRDV)",DL$3),1,""),"")</f>
        <v/>
      </c>
      <c r="DM164" s="166" t="str">
        <f>IFERROR(IF(GETPIVOTDATA("DateRDV",TCD!$B$1,"DT","BA","Bénéficiaire",$A164,DM$6,DM$5,"Mois (DateRDV)",DM$7,"Années (DateRDV)",DM$3),2,""),"")</f>
        <v/>
      </c>
      <c r="DN164" s="166" t="str">
        <f>IFERROR(IF(GETPIVOTDATA("DateRDV",TCD!$B$1,"DT","BA","Bénéficiaire",$A164,DN$6,DN$5,"Mois (DateRDV)",DN$7,"Années (DateRDV)",DN$3,"Présence","Présent"),3,""),"")</f>
        <v/>
      </c>
      <c r="DO164" s="166" t="str">
        <f>IFERROR(IF(GETPIVOTDATA("DateRDV",TCD!$B$1,"DT","BA","Bénéficiaire",$A164,DO$6,DO$5,"Mois (DateRDV)",DO$7,"Années (DateRDV)",DO$3,"Présence","Présent"),4,""),"")</f>
        <v/>
      </c>
    </row>
    <row r="165" spans="1:119" x14ac:dyDescent="0.2">
      <c r="A165" t="str">
        <v>GIRARD Yvonne</v>
      </c>
      <c r="B165" s="169" t="str">
        <f>IFERROR(IF(INDEX(Data!P:P,MATCH(A165,Data!B:B,0))&lt;&gt;"",INDEX(Data!P:P,MATCH(A165,Data!B:B,0)),""),"")</f>
        <v>GIRARD</v>
      </c>
      <c r="C165" s="169" t="str">
        <f>IFERROR(IF(INDEX(Data!O:O,MATCH(A165,Data!B:B,0))&lt;&gt;"",INDEX(Data!O:O,MATCH(A165,Data!B:B,0)),""),"")</f>
        <v>Yvonne</v>
      </c>
      <c r="D165" s="169" t="str">
        <f>IFERROR(IF(INDEX(Data!J:J,MATCH(A165,Data!B:B,0))&lt;&gt;"",INDEX(Data!J:J,MATCH(A165,Data!B:B,0)),""),"")</f>
        <v>CD</v>
      </c>
      <c r="E165" s="169" t="str">
        <f>IFERROR(IF(INDEX(Data!M:M,MATCH(A165,Data!B:B,0))&lt;&gt;"",INDEX(Data!M:M,MATCH(A165,Data!B:B,0)),""),"")</f>
        <v>POISY</v>
      </c>
      <c r="F165" s="169">
        <f>IFERROR(IF(INDEX(Data!N:N,MATCH(A165,Data!B:B,0))&lt;&gt;"",INDEX(Data!N:N,MATCH(A165,Data!B:B,0)),""),"")</f>
        <v>74330</v>
      </c>
      <c r="G165" s="170">
        <f>IFERROR(IF(INDEX(Data!K:K,MATCH(A165,Data!B:B,0))&lt;&gt;"",INDEX(Data!K:K,MATCH(A165,Data!B:B,0)),""),"")</f>
        <v>45610</v>
      </c>
      <c r="H165" s="170">
        <f>IFERROR(IF(INDEX(Data!L:L,MATCH(A165,Data!B:B,0))&lt;&gt;"",INDEX(Data!L:L,MATCH(A165,Data!B:B,0)),""),"")</f>
        <v>45685</v>
      </c>
      <c r="I165" s="170">
        <f>IFERROR(IF(INDEX(Data!C:C,MATCH(A165,Data!B:B,0))&lt;&gt;"",INDEX(Data!C:C,MATCH(A165,Data!B:B,0)),""),"")</f>
        <v>45621</v>
      </c>
      <c r="J165" s="170">
        <f>IFERROR(IF(INDEX(Data!D:D,MATCH(A165,Data!B:B,0))&lt;&gt;"",INDEX(Data!D:D,MATCH(A165,Data!B:B,0)),""),"")</f>
        <v>45667</v>
      </c>
      <c r="K165" s="171" t="str">
        <f>IFERROR(IF(INDEX(Data!H:H,MATCH(A165,Data!B:B,0))&lt;&gt;"",INDEX(Data!H:H,MATCH(A165,Data!B:B,0)),""),"")</f>
        <v/>
      </c>
      <c r="L165" s="166" t="str">
        <f>IFERROR(IF(GETPIVOTDATA("DateRDV",TCD!$B$1,"DT","BA","Bénéficiaire",$A165,L$6,L$5,"Mois (DateRDV)",L$7,"Années (DateRDV)",L$3),1,""),"")</f>
        <v/>
      </c>
      <c r="M165" s="166" t="str">
        <f>IFERROR(IF(GETPIVOTDATA("DateRDV",TCD!$B$1,"DT","BA","Bénéficiaire",$A165,M$6,M$5,"Mois (DateRDV)",M$7,"Années (DateRDV)",M$3),2,""),"")</f>
        <v/>
      </c>
      <c r="N165" s="166" t="str">
        <f>IFERROR(IF(GETPIVOTDATA("DateRDV",TCD!$B$1,"DT","BA","Bénéficiaire",$A165,N$6,N$5,"Mois (DateRDV)",N$7,"Années (DateRDV)",N$3,"Présence","Présent"),3,""),"")</f>
        <v/>
      </c>
      <c r="O165" s="166" t="str">
        <f>IFERROR(IF(GETPIVOTDATA("DateRDV",TCD!$B$1,"DT","BA","Bénéficiaire",$A165,O$6,O$5,"Mois (DateRDV)",O$7,"Années (DateRDV)",O$3,"Présence","Présent"),4,""),"")</f>
        <v/>
      </c>
      <c r="P165" s="166" t="str">
        <f>IFERROR(IF(GETPIVOTDATA("DateRDV",TCD!$B$1,"DT","BA","Bénéficiaire",$A165,P$6,P$5,"Mois (DateRDV)",P$7,"Années (DateRDV)",P$3),1,""),"")</f>
        <v/>
      </c>
      <c r="Q165" s="166" t="str">
        <f>IFERROR(IF(GETPIVOTDATA("DateRDV",TCD!$B$1,"DT","BA","Bénéficiaire",$A165,Q$6,Q$5,"Mois (DateRDV)",Q$7,"Années (DateRDV)",Q$3),2,""),"")</f>
        <v/>
      </c>
      <c r="R165" s="166" t="str">
        <f>IFERROR(IF(GETPIVOTDATA("DateRDV",TCD!$B$1,"DT","BA","Bénéficiaire",$A165,R$6,R$5,"Mois (DateRDV)",R$7,"Années (DateRDV)",R$3,"Présence","Présent"),3,""),"")</f>
        <v/>
      </c>
      <c r="S165" s="166" t="str">
        <f>IFERROR(IF(GETPIVOTDATA("DateRDV",TCD!$B$1,"DT","BA","Bénéficiaire",$A165,S$6,S$5,"Mois (DateRDV)",S$7,"Années (DateRDV)",S$3,"Présence","Présent"),4,""),"")</f>
        <v/>
      </c>
      <c r="T165" s="166" t="str">
        <f>IFERROR(IF(GETPIVOTDATA("DateRDV",TCD!$B$1,"DT","BA","Bénéficiaire",$A165,T$6,T$5,"Mois (DateRDV)",T$7,"Années (DateRDV)",T$3),1,""),"")</f>
        <v/>
      </c>
      <c r="U165" s="166" t="str">
        <f>IFERROR(IF(GETPIVOTDATA("DateRDV",TCD!$B$1,"DT","BA","Bénéficiaire",$A165,U$6,U$5,"Mois (DateRDV)",U$7,"Années (DateRDV)",U$3),2,""),"")</f>
        <v/>
      </c>
      <c r="V165" s="166" t="str">
        <f>IFERROR(IF(GETPIVOTDATA("DateRDV",TCD!$B$1,"DT","BA","Bénéficiaire",$A165,V$6,V$5,"Mois (DateRDV)",V$7,"Années (DateRDV)",V$3,"Présence","Présent"),3,""),"")</f>
        <v/>
      </c>
      <c r="W165" s="166" t="str">
        <f>IFERROR(IF(GETPIVOTDATA("DateRDV",TCD!$B$1,"DT","BA","Bénéficiaire",$A165,W$6,W$5,"Mois (DateRDV)",W$7,"Années (DateRDV)",W$3,"Présence","Présent"),4,""),"")</f>
        <v/>
      </c>
      <c r="X165" s="166" t="str">
        <f>IFERROR(IF(GETPIVOTDATA("DateRDV",TCD!$B$1,"DT","BA","Bénéficiaire",$A165,X$6,X$5,"Mois (DateRDV)",X$7,"Années (DateRDV)",X$3),1,""),"")</f>
        <v/>
      </c>
      <c r="Y165" s="166" t="str">
        <f>IFERROR(IF(GETPIVOTDATA("DateRDV",TCD!$B$1,"DT","BA","Bénéficiaire",$A165,Y$6,Y$5,"Mois (DateRDV)",Y$7,"Années (DateRDV)",Y$3),2,""),"")</f>
        <v/>
      </c>
      <c r="Z165" s="166" t="str">
        <f>IFERROR(IF(GETPIVOTDATA("DateRDV",TCD!$B$1,"DT","BA","Bénéficiaire",$A165,Z$6,Z$5,"Mois (DateRDV)",Z$7,"Années (DateRDV)",Z$3,"Présence","Présent"),3,""),"")</f>
        <v/>
      </c>
      <c r="AA165" s="166" t="str">
        <f>IFERROR(IF(GETPIVOTDATA("DateRDV",TCD!$B$1,"DT","BA","Bénéficiaire",$A165,AA$6,AA$5,"Mois (DateRDV)",AA$7,"Années (DateRDV)",AA$3,"Présence","Présent"),4,""),"")</f>
        <v/>
      </c>
      <c r="AB165" s="166" t="str">
        <f>IFERROR(IF(GETPIVOTDATA("DateRDV",TCD!$B$1,"DT","BA","Bénéficiaire",$A165,AB$6,AB$5,"Mois (DateRDV)",AB$7,"Années (DateRDV)",AB$3),1,""),"")</f>
        <v/>
      </c>
      <c r="AC165" s="166" t="str">
        <f>IFERROR(IF(GETPIVOTDATA("DateRDV",TCD!$B$1,"DT","BA","Bénéficiaire",$A165,AC$6,AC$5,"Mois (DateRDV)",AC$7,"Années (DateRDV)",AC$3),2,""),"")</f>
        <v/>
      </c>
      <c r="AD165" s="166" t="str">
        <f>IFERROR(IF(GETPIVOTDATA("DateRDV",TCD!$B$1,"DT","BA","Bénéficiaire",$A165,AD$6,AD$5,"Mois (DateRDV)",AD$7,"Années (DateRDV)",AD$3,"Présence","Présent"),3,""),"")</f>
        <v/>
      </c>
      <c r="AE165" s="166" t="str">
        <f>IFERROR(IF(GETPIVOTDATA("DateRDV",TCD!$B$1,"DT","BA","Bénéficiaire",$A165,AE$6,AE$5,"Mois (DateRDV)",AE$7,"Années (DateRDV)",AE$3,"Présence","Présent"),4,""),"")</f>
        <v/>
      </c>
      <c r="AF165" s="166" t="str">
        <f>IFERROR(IF(GETPIVOTDATA("DateRDV",TCD!$B$1,"DT","BA","Bénéficiaire",$A165,AF$6,AF$5,"Mois (DateRDV)",AF$7,"Années (DateRDV)",AF$3),1,""),"")</f>
        <v/>
      </c>
      <c r="AG165" s="166" t="str">
        <f>IFERROR(IF(GETPIVOTDATA("DateRDV",TCD!$B$1,"DT","BA","Bénéficiaire",$A165,AG$6,AG$5,"Mois (DateRDV)",AG$7,"Années (DateRDV)",AG$3),2,""),"")</f>
        <v/>
      </c>
      <c r="AH165" s="166" t="str">
        <f>IFERROR(IF(GETPIVOTDATA("DateRDV",TCD!$B$1,"DT","BA","Bénéficiaire",$A165,AH$6,AH$5,"Mois (DateRDV)",AH$7,"Années (DateRDV)",AH$3,"Présence","Présent"),3,""),"")</f>
        <v/>
      </c>
      <c r="AI165" s="166" t="str">
        <f>IFERROR(IF(GETPIVOTDATA("DateRDV",TCD!$B$1,"DT","BA","Bénéficiaire",$A165,AI$6,AI$5,"Mois (DateRDV)",AI$7,"Années (DateRDV)",AI$3,"Présence","Présent"),4,""),"")</f>
        <v/>
      </c>
      <c r="AJ165" s="166" t="str">
        <f>IFERROR(IF(GETPIVOTDATA("DateRDV",TCD!$B$1,"DT","BA","Bénéficiaire",$A165,AJ$6,AJ$5,"Mois (DateRDV)",AJ$7,"Années (DateRDV)",AJ$3),1,""),"")</f>
        <v/>
      </c>
      <c r="AK165" s="166" t="str">
        <f>IFERROR(IF(GETPIVOTDATA("DateRDV",TCD!$B$1,"DT","BA","Bénéficiaire",$A165,AK$6,AK$5,"Mois (DateRDV)",AK$7,"Années (DateRDV)",AK$3),2,""),"")</f>
        <v/>
      </c>
      <c r="AL165" s="166" t="str">
        <f>IFERROR(IF(GETPIVOTDATA("DateRDV",TCD!$B$1,"DT","BA","Bénéficiaire",$A165,AL$6,AL$5,"Mois (DateRDV)",AL$7,"Années (DateRDV)",AL$3,"Présence","Présent"),3,""),"")</f>
        <v/>
      </c>
      <c r="AM165" s="166" t="str">
        <f>IFERROR(IF(GETPIVOTDATA("DateRDV",TCD!$B$1,"DT","BA","Bénéficiaire",$A165,AM$6,AM$5,"Mois (DateRDV)",AM$7,"Années (DateRDV)",AM$3,"Présence","Présent"),4,""),"")</f>
        <v/>
      </c>
      <c r="AN165" s="166" t="str">
        <f>IFERROR(IF(GETPIVOTDATA("DateRDV",TCD!$B$1,"DT","BA","Bénéficiaire",$A165,AN$6,AN$5,"Mois (DateRDV)",AN$7,"Années (DateRDV)",AN$3),1,""),"")</f>
        <v/>
      </c>
      <c r="AO165" s="166" t="str">
        <f>IFERROR(IF(GETPIVOTDATA("DateRDV",TCD!$B$1,"DT","BA","Bénéficiaire",$A165,AO$6,AO$5,"Mois (DateRDV)",AO$7,"Années (DateRDV)",AO$3),2,""),"")</f>
        <v/>
      </c>
      <c r="AP165" s="166" t="str">
        <f>IFERROR(IF(GETPIVOTDATA("DateRDV",TCD!$B$1,"DT","BA","Bénéficiaire",$A165,AP$6,AP$5,"Mois (DateRDV)",AP$7,"Années (DateRDV)",AP$3,"Présence","Présent"),3,""),"")</f>
        <v/>
      </c>
      <c r="AQ165" s="166" t="str">
        <f>IFERROR(IF(GETPIVOTDATA("DateRDV",TCD!$B$1,"DT","BA","Bénéficiaire",$A165,AQ$6,AQ$5,"Mois (DateRDV)",AQ$7,"Années (DateRDV)",AQ$3,"Présence","Présent"),4,""),"")</f>
        <v/>
      </c>
      <c r="AR165" s="166" t="str">
        <f>IFERROR(IF(GETPIVOTDATA("DateRDV",TCD!$B$1,"DT","BA","Bénéficiaire",$A165,AR$6,AR$5,"Mois (DateRDV)",AR$7,"Années (DateRDV)",AR$3),1,""),"")</f>
        <v/>
      </c>
      <c r="AS165" s="166" t="str">
        <f>IFERROR(IF(GETPIVOTDATA("DateRDV",TCD!$B$1,"DT","BA","Bénéficiaire",$A165,AS$6,AS$5,"Mois (DateRDV)",AS$7,"Années (DateRDV)",AS$3),2,""),"")</f>
        <v/>
      </c>
      <c r="AT165" s="166" t="str">
        <f>IFERROR(IF(GETPIVOTDATA("DateRDV",TCD!$B$1,"DT","BA","Bénéficiaire",$A165,AT$6,AT$5,"Mois (DateRDV)",AT$7,"Années (DateRDV)",AT$3,"Présence","Présent"),3,""),"")</f>
        <v/>
      </c>
      <c r="AU165" s="166" t="str">
        <f>IFERROR(IF(GETPIVOTDATA("DateRDV",TCD!$B$1,"DT","BA","Bénéficiaire",$A165,AU$6,AU$5,"Mois (DateRDV)",AU$7,"Années (DateRDV)",AU$3,"Présence","Présent"),4,""),"")</f>
        <v/>
      </c>
      <c r="AV165" s="166" t="str">
        <f>IFERROR(IF(GETPIVOTDATA("DateRDV",TCD!$B$1,"DT","BA","Bénéficiaire",$A165,AV$6,AV$5,"Mois (DateRDV)",AV$7,"Années (DateRDV)",AV$3),1,""),"")</f>
        <v/>
      </c>
      <c r="AW165" s="166" t="str">
        <f>IFERROR(IF(GETPIVOTDATA("DateRDV",TCD!$B$1,"DT","BA","Bénéficiaire",$A165,AW$6,AW$5,"Mois (DateRDV)",AW$7,"Années (DateRDV)",AW$3),2,""),"")</f>
        <v/>
      </c>
      <c r="AX165" s="166" t="str">
        <f>IFERROR(IF(GETPIVOTDATA("DateRDV",TCD!$B$1,"DT","BA","Bénéficiaire",$A165,AX$6,AX$5,"Mois (DateRDV)",AX$7,"Années (DateRDV)",AX$3,"Présence","Présent"),3,""),"")</f>
        <v/>
      </c>
      <c r="AY165" s="166" t="str">
        <f>IFERROR(IF(GETPIVOTDATA("DateRDV",TCD!$B$1,"DT","BA","Bénéficiaire",$A165,AY$6,AY$5,"Mois (DateRDV)",AY$7,"Années (DateRDV)",AY$3,"Présence","Présent"),4,""),"")</f>
        <v/>
      </c>
      <c r="AZ165" s="166" t="str">
        <f>IFERROR(IF(GETPIVOTDATA("DateRDV",TCD!$B$1,"DT","BA","Bénéficiaire",$A165,AZ$6,AZ$5,"Mois (DateRDV)",AZ$7,"Années (DateRDV)",AZ$3),1,""),"")</f>
        <v/>
      </c>
      <c r="BA165" s="166" t="str">
        <f>IFERROR(IF(GETPIVOTDATA("DateRDV",TCD!$B$1,"DT","BA","Bénéficiaire",$A165,BA$6,BA$5,"Mois (DateRDV)",BA$7,"Années (DateRDV)",BA$3),2,""),"")</f>
        <v/>
      </c>
      <c r="BB165" s="166" t="str">
        <f>IFERROR(IF(GETPIVOTDATA("DateRDV",TCD!$B$1,"DT","BA","Bénéficiaire",$A165,BB$6,BB$5,"Mois (DateRDV)",BB$7,"Années (DateRDV)",BB$3,"Présence","Présent"),3,""),"")</f>
        <v/>
      </c>
      <c r="BC165" s="166" t="str">
        <f>IFERROR(IF(GETPIVOTDATA("DateRDV",TCD!$B$1,"DT","BA","Bénéficiaire",$A165,BC$6,BC$5,"Mois (DateRDV)",BC$7,"Années (DateRDV)",BC$3,"Présence","Présent"),4,""),"")</f>
        <v/>
      </c>
      <c r="BD165" s="166" t="str">
        <f>IFERROR(IF(GETPIVOTDATA("DateRDV",TCD!$B$1,"DT","BA","Bénéficiaire",$A165,BD$6,BD$5,"Mois (DateRDV)",BD$7,"Années (DateRDV)",BD$3),1,""),"")</f>
        <v/>
      </c>
      <c r="BE165" s="166" t="str">
        <f>IFERROR(IF(GETPIVOTDATA("DateRDV",TCD!$B$1,"DT","BA","Bénéficiaire",$A165,BE$6,BE$5,"Mois (DateRDV)",BE$7,"Années (DateRDV)",BE$3),2,""),"")</f>
        <v/>
      </c>
      <c r="BF165" s="166" t="str">
        <f>IFERROR(IF(GETPIVOTDATA("DateRDV",TCD!$B$1,"DT","BA","Bénéficiaire",$A165,BF$6,BF$5,"Mois (DateRDV)",BF$7,"Années (DateRDV)",BF$3,"Présence","Présent"),3,""),"")</f>
        <v/>
      </c>
      <c r="BG165" s="166" t="str">
        <f>IFERROR(IF(GETPIVOTDATA("DateRDV",TCD!$B$1,"DT","BA","Bénéficiaire",$A165,BG$6,BG$5,"Mois (DateRDV)",BG$7,"Années (DateRDV)",BG$3,"Présence","Présent"),4,""),"")</f>
        <v/>
      </c>
      <c r="BH165" s="166" t="str">
        <f>IFERROR(IF(GETPIVOTDATA("DateRDV",TCD!$B$1,"DT","BA","Bénéficiaire",$A165,BH$6,BH$5,"Mois (DateRDV)",BH$7,"Années (DateRDV)",BH$3),1,""),"")</f>
        <v/>
      </c>
      <c r="BI165" s="166" t="str">
        <f>IFERROR(IF(GETPIVOTDATA("DateRDV",TCD!$B$1,"DT","BA","Bénéficiaire",$A165,BI$6,BI$5,"Mois (DateRDV)",BI$7,"Années (DateRDV)",BI$3),2,""),"")</f>
        <v/>
      </c>
      <c r="BJ165" s="166" t="str">
        <f>IFERROR(IF(GETPIVOTDATA("DateRDV",TCD!$B$1,"DT","BA","Bénéficiaire",$A165,BJ$6,BJ$5,"Mois (DateRDV)",BJ$7,"Années (DateRDV)",BJ$3,"Présence","Présent"),3,""),"")</f>
        <v/>
      </c>
      <c r="BK165" s="166" t="str">
        <f>IFERROR(IF(GETPIVOTDATA("DateRDV",TCD!$B$1,"DT","BA","Bénéficiaire",$A165,BK$6,BK$5,"Mois (DateRDV)",BK$7,"Années (DateRDV)",BK$3,"Présence","Présent"),4,""),"")</f>
        <v/>
      </c>
      <c r="BL165" s="166" t="str">
        <f>IFERROR(IF(GETPIVOTDATA("DateRDV",TCD!$B$1,"DT","BA","Bénéficiaire",$A165,BL$6,BL$5,"Mois (DateRDV)",BL$7,"Années (DateRDV)",BL$3),1,""),"")</f>
        <v/>
      </c>
      <c r="BM165" s="166" t="str">
        <f>IFERROR(IF(GETPIVOTDATA("DateRDV",TCD!$B$1,"DT","BA","Bénéficiaire",$A165,BM$6,BM$5,"Mois (DateRDV)",BM$7,"Années (DateRDV)",BM$3),2,""),"")</f>
        <v/>
      </c>
      <c r="BN165" s="166" t="str">
        <f>IFERROR(IF(GETPIVOTDATA("DateRDV",TCD!$B$1,"DT","BA","Bénéficiaire",$A165,BN$6,BN$5,"Mois (DateRDV)",BN$7,"Années (DateRDV)",BN$3,"Présence","Présent"),3,""),"")</f>
        <v/>
      </c>
      <c r="BO165" s="166" t="str">
        <f>IFERROR(IF(GETPIVOTDATA("DateRDV",TCD!$B$1,"DT","BA","Bénéficiaire",$A165,BO$6,BO$5,"Mois (DateRDV)",BO$7,"Années (DateRDV)",BO$3,"Présence","Présent"),4,""),"")</f>
        <v/>
      </c>
      <c r="BP165" s="166" t="str">
        <f>IFERROR(IF(GETPIVOTDATA("DateRDV",TCD!$B$1,"DT","BA","Bénéficiaire",$A165,BP$6,BP$5,"Mois (DateRDV)",BP$7,"Années (DateRDV)",BP$3),1,""),"")</f>
        <v/>
      </c>
      <c r="BQ165" s="166" t="str">
        <f>IFERROR(IF(GETPIVOTDATA("DateRDV",TCD!$B$1,"DT","BA","Bénéficiaire",$A165,BQ$6,BQ$5,"Mois (DateRDV)",BQ$7,"Années (DateRDV)",BQ$3),2,""),"")</f>
        <v/>
      </c>
      <c r="BR165" s="166" t="str">
        <f>IFERROR(IF(GETPIVOTDATA("DateRDV",TCD!$B$1,"DT","BA","Bénéficiaire",$A165,BR$6,BR$5,"Mois (DateRDV)",BR$7,"Années (DateRDV)",BR$3,"Présence","Présent"),3,""),"")</f>
        <v/>
      </c>
      <c r="BS165" s="166" t="str">
        <f>IFERROR(IF(GETPIVOTDATA("DateRDV",TCD!$B$1,"DT","BA","Bénéficiaire",$A165,BS$6,BS$5,"Mois (DateRDV)",BS$7,"Années (DateRDV)",BS$3,"Présence","Présent"),4,""),"")</f>
        <v/>
      </c>
      <c r="BT165" s="166" t="str">
        <f>IFERROR(IF(GETPIVOTDATA("DateRDV",TCD!$B$1,"DT","BA","Bénéficiaire",$A165,BT$6,BT$5,"Mois (DateRDV)",BT$7,"Années (DateRDV)",BT$3),1,""),"")</f>
        <v/>
      </c>
      <c r="BU165" s="166" t="str">
        <f>IFERROR(IF(GETPIVOTDATA("DateRDV",TCD!$B$1,"DT","BA","Bénéficiaire",$A165,BU$6,BU$5,"Mois (DateRDV)",BU$7,"Années (DateRDV)",BU$3),2,""),"")</f>
        <v/>
      </c>
      <c r="BV165" s="166" t="str">
        <f>IFERROR(IF(GETPIVOTDATA("DateRDV",TCD!$B$1,"DT","BA","Bénéficiaire",$A165,BV$6,BV$5,"Mois (DateRDV)",BV$7,"Années (DateRDV)",BV$3,"Présence","Présent"),3,""),"")</f>
        <v/>
      </c>
      <c r="BW165" s="166" t="str">
        <f>IFERROR(IF(GETPIVOTDATA("DateRDV",TCD!$B$1,"DT","BA","Bénéficiaire",$A165,BW$6,BW$5,"Mois (DateRDV)",BW$7,"Années (DateRDV)",BW$3,"Présence","Présent"),4,""),"")</f>
        <v/>
      </c>
      <c r="BX165" s="166" t="str">
        <f>IFERROR(IF(GETPIVOTDATA("DateRDV",TCD!$B$1,"DT","BA","Bénéficiaire",$A165,BX$6,BX$5,"Mois (DateRDV)",BX$7,"Années (DateRDV)",BX$3),1,""),"")</f>
        <v/>
      </c>
      <c r="BY165" s="166" t="str">
        <f>IFERROR(IF(GETPIVOTDATA("DateRDV",TCD!$B$1,"DT","BA","Bénéficiaire",$A165,BY$6,BY$5,"Mois (DateRDV)",BY$7,"Années (DateRDV)",BY$3),2,""),"")</f>
        <v/>
      </c>
      <c r="BZ165" s="166" t="str">
        <f>IFERROR(IF(GETPIVOTDATA("DateRDV",TCD!$B$1,"DT","BA","Bénéficiaire",$A165,BZ$6,BZ$5,"Mois (DateRDV)",BZ$7,"Années (DateRDV)",BZ$3,"Présence","Présent"),3,""),"")</f>
        <v/>
      </c>
      <c r="CA165" s="166" t="str">
        <f>IFERROR(IF(GETPIVOTDATA("DateRDV",TCD!$B$1,"DT","BA","Bénéficiaire",$A165,CA$6,CA$5,"Mois (DateRDV)",CA$7,"Années (DateRDV)",CA$3,"Présence","Présent"),4,""),"")</f>
        <v/>
      </c>
      <c r="CB165" s="166" t="str">
        <f>IFERROR(IF(GETPIVOTDATA("DateRDV",TCD!$B$1,"DT","BA","Bénéficiaire",$A165,CB$6,CB$5,"Mois (DateRDV)",CB$7,"Années (DateRDV)",CB$3),1,""),"")</f>
        <v/>
      </c>
      <c r="CC165" s="166" t="str">
        <f>IFERROR(IF(GETPIVOTDATA("DateRDV",TCD!$B$1,"DT","BA","Bénéficiaire",$A165,CC$6,CC$5,"Mois (DateRDV)",CC$7,"Années (DateRDV)",CC$3),2,""),"")</f>
        <v/>
      </c>
      <c r="CD165" s="166" t="str">
        <f>IFERROR(IF(GETPIVOTDATA("DateRDV",TCD!$B$1,"DT","BA","Bénéficiaire",$A165,CD$6,CD$5,"Mois (DateRDV)",CD$7,"Années (DateRDV)",CD$3,"Présence","Présent"),3,""),"")</f>
        <v/>
      </c>
      <c r="CE165" s="166" t="str">
        <f>IFERROR(IF(GETPIVOTDATA("DateRDV",TCD!$B$1,"DT","BA","Bénéficiaire",$A165,CE$6,CE$5,"Mois (DateRDV)",CE$7,"Années (DateRDV)",CE$3,"Présence","Présent"),4,""),"")</f>
        <v/>
      </c>
      <c r="CF165" s="166" t="str">
        <f>IFERROR(IF(GETPIVOTDATA("DateRDV",TCD!$B$1,"DT","BA","Bénéficiaire",$A165,CF$6,CF$5,"Mois (DateRDV)",CF$7,"Années (DateRDV)",CF$3),1,""),"")</f>
        <v/>
      </c>
      <c r="CG165" s="166" t="str">
        <f>IFERROR(IF(GETPIVOTDATA("DateRDV",TCD!$B$1,"DT","BA","Bénéficiaire",$A165,CG$6,CG$5,"Mois (DateRDV)",CG$7,"Années (DateRDV)",CG$3),2,""),"")</f>
        <v/>
      </c>
      <c r="CH165" s="166" t="str">
        <f>IFERROR(IF(GETPIVOTDATA("DateRDV",TCD!$B$1,"DT","BA","Bénéficiaire",$A165,CH$6,CH$5,"Mois (DateRDV)",CH$7,"Années (DateRDV)",CH$3,"Présence","Présent"),3,""),"")</f>
        <v/>
      </c>
      <c r="CI165" s="166" t="str">
        <f>IFERROR(IF(GETPIVOTDATA("DateRDV",TCD!$B$1,"DT","BA","Bénéficiaire",$A165,CI$6,CI$5,"Mois (DateRDV)",CI$7,"Années (DateRDV)",CI$3,"Présence","Présent"),4,""),"")</f>
        <v/>
      </c>
      <c r="CJ165" s="166" t="str">
        <f>IFERROR(IF(GETPIVOTDATA("DateRDV",TCD!$B$1,"DT","BA","Bénéficiaire",$A165,CJ$6,CJ$5,"Mois (DateRDV)",CJ$7,"Années (DateRDV)",CJ$3),1,""),"")</f>
        <v/>
      </c>
      <c r="CK165" s="166" t="str">
        <f>IFERROR(IF(GETPIVOTDATA("DateRDV",TCD!$B$1,"DT","BA","Bénéficiaire",$A165,CK$6,CK$5,"Mois (DateRDV)",CK$7,"Années (DateRDV)",CK$3),2,""),"")</f>
        <v/>
      </c>
      <c r="CL165" s="166" t="str">
        <f>IFERROR(IF(GETPIVOTDATA("DateRDV",TCD!$B$1,"DT","BA","Bénéficiaire",$A165,BE$6,BE$5,"Mois (DateRDV)",BE$7,"Années (DateRDV)",BE$3,"Présence","Présent"),3,""),"")</f>
        <v/>
      </c>
      <c r="CM165" s="166" t="str">
        <f>IFERROR(IF(GETPIVOTDATA("DateRDV",TCD!$B$1,"DT","BA","Bénéficiaire",$A165,CM$6,CM$5,"Mois (DateRDV)",CM$7,"Années (DateRDV)",CM$3,"Présence","Présent"),4,""),"")</f>
        <v/>
      </c>
      <c r="CN165" s="166" t="str">
        <f>IFERROR(IF(GETPIVOTDATA("DateRDV",TCD!$B$1,"DT","BA","Bénéficiaire",$A165,CN$6,CN$5,"Mois (DateRDV)",CN$7,"Années (DateRDV)",CN$3),1,""),"")</f>
        <v/>
      </c>
      <c r="CO165" s="166" t="str">
        <f>IFERROR(IF(GETPIVOTDATA("DateRDV",TCD!$B$1,"DT","BA","Bénéficiaire",$A165,CO$6,CO$5,"Mois (DateRDV)",CO$7,"Années (DateRDV)",CO$3),2,""),"")</f>
        <v/>
      </c>
      <c r="CP165" s="166" t="str">
        <f>IFERROR(IF(GETPIVOTDATA("DateRDV",TCD!$B$1,"DT","BA","Bénéficiaire",$A165,CP$6,CP$5,"Mois (DateRDV)",CP$7,"Années (DateRDV)",CP$3,"Présence","Présent"),3,""),"")</f>
        <v/>
      </c>
      <c r="CQ165" s="166" t="str">
        <f>IFERROR(IF(GETPIVOTDATA("DateRDV",TCD!$B$1,"DT","BA","Bénéficiaire",$A165,CQ$6,CQ$5,"Mois (DateRDV)",CQ$7,"Années (DateRDV)",CQ$3,"Présence","Présent"),4,""),"")</f>
        <v/>
      </c>
      <c r="CR165" s="166" t="str">
        <f>IFERROR(IF(GETPIVOTDATA("DateRDV",TCD!$B$1,"DT","BA","Bénéficiaire",$A165,CR$6,CR$5,"Mois (DateRDV)",CR$7,"Années (DateRDV)",CR$3),1,""),"")</f>
        <v/>
      </c>
      <c r="CS165" s="166" t="str">
        <f>IFERROR(IF(GETPIVOTDATA("DateRDV",TCD!$B$1,"DT","BA","Bénéficiaire",$A165,CS$6,CS$5,"Mois (DateRDV)",CS$7,"Années (DateRDV)",CS$3),2,""),"")</f>
        <v/>
      </c>
      <c r="CT165" s="166" t="str">
        <f>IFERROR(IF(GETPIVOTDATA("DateRDV",TCD!$B$1,"DT","BA","Bénéficiaire",$A165,CT$6,CT$5,"Mois (DateRDV)",CT$7,"Années (DateRDV)",CT$3,"Présence","Présent"),3,""),"")</f>
        <v/>
      </c>
      <c r="CU165" s="166" t="str">
        <f>IFERROR(IF(GETPIVOTDATA("DateRDV",TCD!$B$1,"DT","BA","Bénéficiaire",$A165,CU$6,CU$5,"Mois (DateRDV)",CU$7,"Années (DateRDV)",CU$3,"Présence","Présent"),4,""),"")</f>
        <v/>
      </c>
      <c r="CV165" s="166" t="str">
        <f>IFERROR(IF(GETPIVOTDATA("DateRDV",TCD!$B$1,"DT","BA","Bénéficiaire",$A165,CV$6,CV$5,"Mois (DateRDV)",CV$7,"Années (DateRDV)",CV$3),1,""),"")</f>
        <v/>
      </c>
      <c r="CW165" s="166" t="str">
        <f>IFERROR(IF(GETPIVOTDATA("DateRDV",TCD!$B$1,"DT","BA","Bénéficiaire",$A165,CW$6,CW$5,"Mois (DateRDV)",CW$7,"Années (DateRDV)",CW$3),2,""),"")</f>
        <v/>
      </c>
      <c r="CX165" s="166" t="str">
        <f>IFERROR(IF(GETPIVOTDATA("DateRDV",TCD!$B$1,"DT","BA","Bénéficiaire",$A165,CX$6,CX$5,"Mois (DateRDV)",CX$7,"Années (DateRDV)",CX$3,"Présence","Présent"),3,""),"")</f>
        <v/>
      </c>
      <c r="CY165" s="166" t="str">
        <f>IFERROR(IF(GETPIVOTDATA("DateRDV",TCD!$B$1,"DT","BA","Bénéficiaire",$A165,CY$6,CY$5,"Mois (DateRDV)",CY$7,"Années (DateRDV)",CY$3,"Présence","Présent"),4,""),"")</f>
        <v/>
      </c>
      <c r="CZ165" s="166" t="str">
        <f>IFERROR(IF(GETPIVOTDATA("DateRDV",TCD!$B$1,"DT","BA","Bénéficiaire",$A165,CZ$6,CZ$5,"Mois (DateRDV)",CZ$7,"Années (DateRDV)",CZ$3),1,""),"")</f>
        <v/>
      </c>
      <c r="DA165" s="166" t="str">
        <f>IFERROR(IF(GETPIVOTDATA("DateRDV",TCD!$B$1,"DT","BA","Bénéficiaire",$A165,DA$6,DA$5,"Mois (DateRDV)",DA$7,"Années (DateRDV)",DA$3),2,""),"")</f>
        <v/>
      </c>
      <c r="DB165" s="166" t="str">
        <f>IFERROR(IF(GETPIVOTDATA("DateRDV",TCD!$B$1,"DT","BA","Bénéficiaire",$A165,DB$6,DB$5,"Mois (DateRDV)",DB$7,"Années (DateRDV)",DB$3,"Présence","Présent"),3,""),"")</f>
        <v/>
      </c>
      <c r="DC165" s="166" t="str">
        <f>IFERROR(IF(GETPIVOTDATA("DateRDV",TCD!$B$1,"DT","BA","Bénéficiaire",$A165,DC$6,DC$5,"Mois (DateRDV)",DC$7,"Années (DateRDV)",DC$3,"Présence","Présent"),4,""),"")</f>
        <v/>
      </c>
      <c r="DD165" s="166" t="str">
        <f>IFERROR(IF(GETPIVOTDATA("DateRDV",TCD!$B$1,"DT","BA","Bénéficiaire",$A165,DD$6,DD$5,"Mois (DateRDV)",DD$7,"Années (DateRDV)",DD$3),1,""),"")</f>
        <v/>
      </c>
      <c r="DE165" s="166" t="str">
        <f>IFERROR(IF(GETPIVOTDATA("DateRDV",TCD!$B$1,"DT","BA","Bénéficiaire",$A165,DE$6,DE$5,"Mois (DateRDV)",DE$7,"Années (DateRDV)",DE$3),2,""),"")</f>
        <v/>
      </c>
      <c r="DF165" s="166" t="str">
        <f>IFERROR(IF(GETPIVOTDATA("DateRDV",TCD!$B$1,"DT","BA","Bénéficiaire",$A165,DF$6,DF$5,"Mois (DateRDV)",DF$7,"Années (DateRDV)",DF$3,"Présence","Présent"),3,""),"")</f>
        <v/>
      </c>
      <c r="DG165" s="166" t="str">
        <f>IFERROR(IF(GETPIVOTDATA("DateRDV",TCD!$B$1,"DT","BA","Bénéficiaire",$A165,DG$6,DG$5,"Mois (DateRDV)",DG$7,"Années (DateRDV)",DG$3,"Présence","Présent"),4,""),"")</f>
        <v/>
      </c>
      <c r="DH165" s="166" t="str">
        <f>IFERROR(IF(GETPIVOTDATA("DateRDV",TCD!$B$1,"DT","BA","Bénéficiaire",$A165,DH$6,DH$5,"Mois (DateRDV)",DH$7,"Années (DateRDV)",DH$3),1,""),"")</f>
        <v/>
      </c>
      <c r="DI165" s="166" t="str">
        <f>IFERROR(IF(GETPIVOTDATA("DateRDV",TCD!$B$1,"DT","BA","Bénéficiaire",$A165,DI$6,DI$5,"Mois (DateRDV)",DI$7,"Années (DateRDV)",DI$3),2,""),"")</f>
        <v/>
      </c>
      <c r="DJ165" s="166" t="str">
        <f>IFERROR(IF(GETPIVOTDATA("DateRDV",TCD!$B$1,"DT","BA","Bénéficiaire",$A165,DJ$6,DJ$5,"Mois (DateRDV)",DJ$7,"Années (DateRDV)",DJ$3,"Présence","Présent"),3,""),"")</f>
        <v/>
      </c>
      <c r="DK165" s="166" t="str">
        <f>IFERROR(IF(GETPIVOTDATA("DateRDV",TCD!$B$1,"DT","BA","Bénéficiaire",$A165,DK$6,DK$5,"Mois (DateRDV)",DK$7,"Années (DateRDV)",DK$3,"Présence","Présent"),4,""),"")</f>
        <v/>
      </c>
      <c r="DL165" s="166" t="str">
        <f>IFERROR(IF(GETPIVOTDATA("DateRDV",TCD!$B$1,"DT","BA","Bénéficiaire",$A165,DL$6,DL$5,"Mois (DateRDV)",DL$7,"Années (DateRDV)",DL$3),1,""),"")</f>
        <v/>
      </c>
      <c r="DM165" s="166" t="str">
        <f>IFERROR(IF(GETPIVOTDATA("DateRDV",TCD!$B$1,"DT","BA","Bénéficiaire",$A165,DM$6,DM$5,"Mois (DateRDV)",DM$7,"Années (DateRDV)",DM$3),2,""),"")</f>
        <v/>
      </c>
      <c r="DN165" s="166" t="str">
        <f>IFERROR(IF(GETPIVOTDATA("DateRDV",TCD!$B$1,"DT","BA","Bénéficiaire",$A165,DN$6,DN$5,"Mois (DateRDV)",DN$7,"Années (DateRDV)",DN$3,"Présence","Présent"),3,""),"")</f>
        <v/>
      </c>
      <c r="DO165" s="166" t="str">
        <f>IFERROR(IF(GETPIVOTDATA("DateRDV",TCD!$B$1,"DT","BA","Bénéficiaire",$A165,DO$6,DO$5,"Mois (DateRDV)",DO$7,"Années (DateRDV)",DO$3,"Présence","Présent"),4,""),"")</f>
        <v/>
      </c>
    </row>
    <row r="166" spans="1:119" x14ac:dyDescent="0.2">
      <c r="A166" t="str">
        <v>GIORGETTI Jessy</v>
      </c>
      <c r="B166" s="169" t="str">
        <f>IFERROR(IF(INDEX(Data!P:P,MATCH(A166,Data!B:B,0))&lt;&gt;"",INDEX(Data!P:P,MATCH(A166,Data!B:B,0)),""),"")</f>
        <v>GIORGETTI</v>
      </c>
      <c r="C166" s="169" t="str">
        <f>IFERROR(IF(INDEX(Data!O:O,MATCH(A166,Data!B:B,0))&lt;&gt;"",INDEX(Data!O:O,MATCH(A166,Data!B:B,0)),""),"")</f>
        <v>Jessy</v>
      </c>
      <c r="D166" s="169" t="str">
        <f>IFERROR(IF(INDEX(Data!J:J,MATCH(A166,Data!B:B,0))&lt;&gt;"",INDEX(Data!J:J,MATCH(A166,Data!B:B,0)),""),"")</f>
        <v>CI</v>
      </c>
      <c r="E166" s="169" t="str">
        <f>IFERROR(IF(INDEX(Data!M:M,MATCH(A166,Data!B:B,0))&lt;&gt;"",INDEX(Data!M:M,MATCH(A166,Data!B:B,0)),""),"")</f>
        <v>ANNECY</v>
      </c>
      <c r="F166" s="169">
        <f>IFERROR(IF(INDEX(Data!N:N,MATCH(A166,Data!B:B,0))&lt;&gt;"",INDEX(Data!N:N,MATCH(A166,Data!B:B,0)),""),"")</f>
        <v>74000</v>
      </c>
      <c r="G166" s="170">
        <f>IFERROR(IF(INDEX(Data!K:K,MATCH(A166,Data!B:B,0))&lt;&gt;"",INDEX(Data!K:K,MATCH(A166,Data!B:B,0)),""),"")</f>
        <v>45602</v>
      </c>
      <c r="H166" s="170">
        <f>IFERROR(IF(INDEX(Data!L:L,MATCH(A166,Data!B:B,0))&lt;&gt;"",INDEX(Data!L:L,MATCH(A166,Data!B:B,0)),""),"")</f>
        <v>45603</v>
      </c>
      <c r="I166" s="170">
        <f>IFERROR(IF(INDEX(Data!C:C,MATCH(A166,Data!B:B,0))&lt;&gt;"",INDEX(Data!C:C,MATCH(A166,Data!B:B,0)),""),"")</f>
        <v>45665</v>
      </c>
      <c r="J166" s="170">
        <f>IFERROR(IF(INDEX(Data!D:D,MATCH(A166,Data!B:B,0))&lt;&gt;"",INDEX(Data!D:D,MATCH(A166,Data!B:B,0)),""),"")</f>
        <v>45665</v>
      </c>
      <c r="K166" s="171" t="str">
        <f>IFERROR(IF(INDEX(Data!H:H,MATCH(A166,Data!B:B,0))&lt;&gt;"",INDEX(Data!H:H,MATCH(A166,Data!B:B,0)),""),"")</f>
        <v/>
      </c>
      <c r="L166" s="166" t="str">
        <f>IFERROR(IF(GETPIVOTDATA("DateRDV",TCD!$B$1,"DT","BA","Bénéficiaire",$A166,L$6,L$5,"Mois (DateRDV)",L$7,"Années (DateRDV)",L$3),1,""),"")</f>
        <v/>
      </c>
      <c r="M166" s="166" t="str">
        <f>IFERROR(IF(GETPIVOTDATA("DateRDV",TCD!$B$1,"DT","BA","Bénéficiaire",$A166,M$6,M$5,"Mois (DateRDV)",M$7,"Années (DateRDV)",M$3),2,""),"")</f>
        <v/>
      </c>
      <c r="N166" s="166" t="str">
        <f>IFERROR(IF(GETPIVOTDATA("DateRDV",TCD!$B$1,"DT","BA","Bénéficiaire",$A166,N$6,N$5,"Mois (DateRDV)",N$7,"Années (DateRDV)",N$3,"Présence","Présent"),3,""),"")</f>
        <v/>
      </c>
      <c r="O166" s="166" t="str">
        <f>IFERROR(IF(GETPIVOTDATA("DateRDV",TCD!$B$1,"DT","BA","Bénéficiaire",$A166,O$6,O$5,"Mois (DateRDV)",O$7,"Années (DateRDV)",O$3,"Présence","Présent"),4,""),"")</f>
        <v/>
      </c>
      <c r="P166" s="166" t="str">
        <f>IFERROR(IF(GETPIVOTDATA("DateRDV",TCD!$B$1,"DT","BA","Bénéficiaire",$A166,P$6,P$5,"Mois (DateRDV)",P$7,"Années (DateRDV)",P$3),1,""),"")</f>
        <v/>
      </c>
      <c r="Q166" s="166" t="str">
        <f>IFERROR(IF(GETPIVOTDATA("DateRDV",TCD!$B$1,"DT","BA","Bénéficiaire",$A166,Q$6,Q$5,"Mois (DateRDV)",Q$7,"Années (DateRDV)",Q$3),2,""),"")</f>
        <v/>
      </c>
      <c r="R166" s="166" t="str">
        <f>IFERROR(IF(GETPIVOTDATA("DateRDV",TCD!$B$1,"DT","BA","Bénéficiaire",$A166,R$6,R$5,"Mois (DateRDV)",R$7,"Années (DateRDV)",R$3,"Présence","Présent"),3,""),"")</f>
        <v/>
      </c>
      <c r="S166" s="166" t="str">
        <f>IFERROR(IF(GETPIVOTDATA("DateRDV",TCD!$B$1,"DT","BA","Bénéficiaire",$A166,S$6,S$5,"Mois (DateRDV)",S$7,"Années (DateRDV)",S$3,"Présence","Présent"),4,""),"")</f>
        <v/>
      </c>
      <c r="T166" s="166" t="str">
        <f>IFERROR(IF(GETPIVOTDATA("DateRDV",TCD!$B$1,"DT","BA","Bénéficiaire",$A166,T$6,T$5,"Mois (DateRDV)",T$7,"Années (DateRDV)",T$3),1,""),"")</f>
        <v/>
      </c>
      <c r="U166" s="166" t="str">
        <f>IFERROR(IF(GETPIVOTDATA("DateRDV",TCD!$B$1,"DT","BA","Bénéficiaire",$A166,U$6,U$5,"Mois (DateRDV)",U$7,"Années (DateRDV)",U$3),2,""),"")</f>
        <v/>
      </c>
      <c r="V166" s="166" t="str">
        <f>IFERROR(IF(GETPIVOTDATA("DateRDV",TCD!$B$1,"DT","BA","Bénéficiaire",$A166,V$6,V$5,"Mois (DateRDV)",V$7,"Années (DateRDV)",V$3,"Présence","Présent"),3,""),"")</f>
        <v/>
      </c>
      <c r="W166" s="166" t="str">
        <f>IFERROR(IF(GETPIVOTDATA("DateRDV",TCD!$B$1,"DT","BA","Bénéficiaire",$A166,W$6,W$5,"Mois (DateRDV)",W$7,"Années (DateRDV)",W$3,"Présence","Présent"),4,""),"")</f>
        <v/>
      </c>
      <c r="X166" s="166" t="str">
        <f>IFERROR(IF(GETPIVOTDATA("DateRDV",TCD!$B$1,"DT","BA","Bénéficiaire",$A166,X$6,X$5,"Mois (DateRDV)",X$7,"Années (DateRDV)",X$3),1,""),"")</f>
        <v/>
      </c>
      <c r="Y166" s="166" t="str">
        <f>IFERROR(IF(GETPIVOTDATA("DateRDV",TCD!$B$1,"DT","BA","Bénéficiaire",$A166,Y$6,Y$5,"Mois (DateRDV)",Y$7,"Années (DateRDV)",Y$3),2,""),"")</f>
        <v/>
      </c>
      <c r="Z166" s="166" t="str">
        <f>IFERROR(IF(GETPIVOTDATA("DateRDV",TCD!$B$1,"DT","BA","Bénéficiaire",$A166,Z$6,Z$5,"Mois (DateRDV)",Z$7,"Années (DateRDV)",Z$3,"Présence","Présent"),3,""),"")</f>
        <v/>
      </c>
      <c r="AA166" s="166" t="str">
        <f>IFERROR(IF(GETPIVOTDATA("DateRDV",TCD!$B$1,"DT","BA","Bénéficiaire",$A166,AA$6,AA$5,"Mois (DateRDV)",AA$7,"Années (DateRDV)",AA$3,"Présence","Présent"),4,""),"")</f>
        <v/>
      </c>
      <c r="AB166" s="166" t="str">
        <f>IFERROR(IF(GETPIVOTDATA("DateRDV",TCD!$B$1,"DT","BA","Bénéficiaire",$A166,AB$6,AB$5,"Mois (DateRDV)",AB$7,"Années (DateRDV)",AB$3),1,""),"")</f>
        <v/>
      </c>
      <c r="AC166" s="166" t="str">
        <f>IFERROR(IF(GETPIVOTDATA("DateRDV",TCD!$B$1,"DT","BA","Bénéficiaire",$A166,AC$6,AC$5,"Mois (DateRDV)",AC$7,"Années (DateRDV)",AC$3),2,""),"")</f>
        <v/>
      </c>
      <c r="AD166" s="166" t="str">
        <f>IFERROR(IF(GETPIVOTDATA("DateRDV",TCD!$B$1,"DT","BA","Bénéficiaire",$A166,AD$6,AD$5,"Mois (DateRDV)",AD$7,"Années (DateRDV)",AD$3,"Présence","Présent"),3,""),"")</f>
        <v/>
      </c>
      <c r="AE166" s="166" t="str">
        <f>IFERROR(IF(GETPIVOTDATA("DateRDV",TCD!$B$1,"DT","BA","Bénéficiaire",$A166,AE$6,AE$5,"Mois (DateRDV)",AE$7,"Années (DateRDV)",AE$3,"Présence","Présent"),4,""),"")</f>
        <v/>
      </c>
      <c r="AF166" s="166" t="str">
        <f>IFERROR(IF(GETPIVOTDATA("DateRDV",TCD!$B$1,"DT","BA","Bénéficiaire",$A166,AF$6,AF$5,"Mois (DateRDV)",AF$7,"Années (DateRDV)",AF$3),1,""),"")</f>
        <v/>
      </c>
      <c r="AG166" s="166" t="str">
        <f>IFERROR(IF(GETPIVOTDATA("DateRDV",TCD!$B$1,"DT","BA","Bénéficiaire",$A166,AG$6,AG$5,"Mois (DateRDV)",AG$7,"Années (DateRDV)",AG$3),2,""),"")</f>
        <v/>
      </c>
      <c r="AH166" s="166" t="str">
        <f>IFERROR(IF(GETPIVOTDATA("DateRDV",TCD!$B$1,"DT","BA","Bénéficiaire",$A166,AH$6,AH$5,"Mois (DateRDV)",AH$7,"Années (DateRDV)",AH$3,"Présence","Présent"),3,""),"")</f>
        <v/>
      </c>
      <c r="AI166" s="166" t="str">
        <f>IFERROR(IF(GETPIVOTDATA("DateRDV",TCD!$B$1,"DT","BA","Bénéficiaire",$A166,AI$6,AI$5,"Mois (DateRDV)",AI$7,"Années (DateRDV)",AI$3,"Présence","Présent"),4,""),"")</f>
        <v/>
      </c>
      <c r="AJ166" s="166" t="str">
        <f>IFERROR(IF(GETPIVOTDATA("DateRDV",TCD!$B$1,"DT","BA","Bénéficiaire",$A166,AJ$6,AJ$5,"Mois (DateRDV)",AJ$7,"Années (DateRDV)",AJ$3),1,""),"")</f>
        <v/>
      </c>
      <c r="AK166" s="166" t="str">
        <f>IFERROR(IF(GETPIVOTDATA("DateRDV",TCD!$B$1,"DT","BA","Bénéficiaire",$A166,AK$6,AK$5,"Mois (DateRDV)",AK$7,"Années (DateRDV)",AK$3),2,""),"")</f>
        <v/>
      </c>
      <c r="AL166" s="166" t="str">
        <f>IFERROR(IF(GETPIVOTDATA("DateRDV",TCD!$B$1,"DT","BA","Bénéficiaire",$A166,AL$6,AL$5,"Mois (DateRDV)",AL$7,"Années (DateRDV)",AL$3,"Présence","Présent"),3,""),"")</f>
        <v/>
      </c>
      <c r="AM166" s="166" t="str">
        <f>IFERROR(IF(GETPIVOTDATA("DateRDV",TCD!$B$1,"DT","BA","Bénéficiaire",$A166,AM$6,AM$5,"Mois (DateRDV)",AM$7,"Années (DateRDV)",AM$3,"Présence","Présent"),4,""),"")</f>
        <v/>
      </c>
      <c r="AN166" s="166" t="str">
        <f>IFERROR(IF(GETPIVOTDATA("DateRDV",TCD!$B$1,"DT","BA","Bénéficiaire",$A166,AN$6,AN$5,"Mois (DateRDV)",AN$7,"Années (DateRDV)",AN$3),1,""),"")</f>
        <v/>
      </c>
      <c r="AO166" s="166" t="str">
        <f>IFERROR(IF(GETPIVOTDATA("DateRDV",TCD!$B$1,"DT","BA","Bénéficiaire",$A166,AO$6,AO$5,"Mois (DateRDV)",AO$7,"Années (DateRDV)",AO$3),2,""),"")</f>
        <v/>
      </c>
      <c r="AP166" s="166" t="str">
        <f>IFERROR(IF(GETPIVOTDATA("DateRDV",TCD!$B$1,"DT","BA","Bénéficiaire",$A166,AP$6,AP$5,"Mois (DateRDV)",AP$7,"Années (DateRDV)",AP$3,"Présence","Présent"),3,""),"")</f>
        <v/>
      </c>
      <c r="AQ166" s="166" t="str">
        <f>IFERROR(IF(GETPIVOTDATA("DateRDV",TCD!$B$1,"DT","BA","Bénéficiaire",$A166,AQ$6,AQ$5,"Mois (DateRDV)",AQ$7,"Années (DateRDV)",AQ$3,"Présence","Présent"),4,""),"")</f>
        <v/>
      </c>
      <c r="AR166" s="166" t="str">
        <f>IFERROR(IF(GETPIVOTDATA("DateRDV",TCD!$B$1,"DT","BA","Bénéficiaire",$A166,AR$6,AR$5,"Mois (DateRDV)",AR$7,"Années (DateRDV)",AR$3),1,""),"")</f>
        <v/>
      </c>
      <c r="AS166" s="166" t="str">
        <f>IFERROR(IF(GETPIVOTDATA("DateRDV",TCD!$B$1,"DT","BA","Bénéficiaire",$A166,AS$6,AS$5,"Mois (DateRDV)",AS$7,"Années (DateRDV)",AS$3),2,""),"")</f>
        <v/>
      </c>
      <c r="AT166" s="166" t="str">
        <f>IFERROR(IF(GETPIVOTDATA("DateRDV",TCD!$B$1,"DT","BA","Bénéficiaire",$A166,AT$6,AT$5,"Mois (DateRDV)",AT$7,"Années (DateRDV)",AT$3,"Présence","Présent"),3,""),"")</f>
        <v/>
      </c>
      <c r="AU166" s="166" t="str">
        <f>IFERROR(IF(GETPIVOTDATA("DateRDV",TCD!$B$1,"DT","BA","Bénéficiaire",$A166,AU$6,AU$5,"Mois (DateRDV)",AU$7,"Années (DateRDV)",AU$3,"Présence","Présent"),4,""),"")</f>
        <v/>
      </c>
      <c r="AV166" s="166" t="str">
        <f>IFERROR(IF(GETPIVOTDATA("DateRDV",TCD!$B$1,"DT","BA","Bénéficiaire",$A166,AV$6,AV$5,"Mois (DateRDV)",AV$7,"Années (DateRDV)",AV$3),1,""),"")</f>
        <v/>
      </c>
      <c r="AW166" s="166" t="str">
        <f>IFERROR(IF(GETPIVOTDATA("DateRDV",TCD!$B$1,"DT","BA","Bénéficiaire",$A166,AW$6,AW$5,"Mois (DateRDV)",AW$7,"Années (DateRDV)",AW$3),2,""),"")</f>
        <v/>
      </c>
      <c r="AX166" s="166" t="str">
        <f>IFERROR(IF(GETPIVOTDATA("DateRDV",TCD!$B$1,"DT","BA","Bénéficiaire",$A166,AX$6,AX$5,"Mois (DateRDV)",AX$7,"Années (DateRDV)",AX$3,"Présence","Présent"),3,""),"")</f>
        <v/>
      </c>
      <c r="AY166" s="166" t="str">
        <f>IFERROR(IF(GETPIVOTDATA("DateRDV",TCD!$B$1,"DT","BA","Bénéficiaire",$A166,AY$6,AY$5,"Mois (DateRDV)",AY$7,"Années (DateRDV)",AY$3,"Présence","Présent"),4,""),"")</f>
        <v/>
      </c>
      <c r="AZ166" s="166" t="str">
        <f>IFERROR(IF(GETPIVOTDATA("DateRDV",TCD!$B$1,"DT","BA","Bénéficiaire",$A166,AZ$6,AZ$5,"Mois (DateRDV)",AZ$7,"Années (DateRDV)",AZ$3),1,""),"")</f>
        <v/>
      </c>
      <c r="BA166" s="166" t="str">
        <f>IFERROR(IF(GETPIVOTDATA("DateRDV",TCD!$B$1,"DT","BA","Bénéficiaire",$A166,BA$6,BA$5,"Mois (DateRDV)",BA$7,"Années (DateRDV)",BA$3),2,""),"")</f>
        <v/>
      </c>
      <c r="BB166" s="166" t="str">
        <f>IFERROR(IF(GETPIVOTDATA("DateRDV",TCD!$B$1,"DT","BA","Bénéficiaire",$A166,BB$6,BB$5,"Mois (DateRDV)",BB$7,"Années (DateRDV)",BB$3,"Présence","Présent"),3,""),"")</f>
        <v/>
      </c>
      <c r="BC166" s="166" t="str">
        <f>IFERROR(IF(GETPIVOTDATA("DateRDV",TCD!$B$1,"DT","BA","Bénéficiaire",$A166,BC$6,BC$5,"Mois (DateRDV)",BC$7,"Années (DateRDV)",BC$3,"Présence","Présent"),4,""),"")</f>
        <v/>
      </c>
      <c r="BD166" s="166" t="str">
        <f>IFERROR(IF(GETPIVOTDATA("DateRDV",TCD!$B$1,"DT","BA","Bénéficiaire",$A166,BD$6,BD$5,"Mois (DateRDV)",BD$7,"Années (DateRDV)",BD$3),1,""),"")</f>
        <v/>
      </c>
      <c r="BE166" s="166" t="str">
        <f>IFERROR(IF(GETPIVOTDATA("DateRDV",TCD!$B$1,"DT","BA","Bénéficiaire",$A166,BE$6,BE$5,"Mois (DateRDV)",BE$7,"Années (DateRDV)",BE$3),2,""),"")</f>
        <v/>
      </c>
      <c r="BF166" s="166" t="str">
        <f>IFERROR(IF(GETPIVOTDATA("DateRDV",TCD!$B$1,"DT","BA","Bénéficiaire",$A166,BF$6,BF$5,"Mois (DateRDV)",BF$7,"Années (DateRDV)",BF$3,"Présence","Présent"),3,""),"")</f>
        <v/>
      </c>
      <c r="BG166" s="166" t="str">
        <f>IFERROR(IF(GETPIVOTDATA("DateRDV",TCD!$B$1,"DT","BA","Bénéficiaire",$A166,BG$6,BG$5,"Mois (DateRDV)",BG$7,"Années (DateRDV)",BG$3,"Présence","Présent"),4,""),"")</f>
        <v/>
      </c>
      <c r="BH166" s="166" t="str">
        <f>IFERROR(IF(GETPIVOTDATA("DateRDV",TCD!$B$1,"DT","BA","Bénéficiaire",$A166,BH$6,BH$5,"Mois (DateRDV)",BH$7,"Années (DateRDV)",BH$3),1,""),"")</f>
        <v/>
      </c>
      <c r="BI166" s="166" t="str">
        <f>IFERROR(IF(GETPIVOTDATA("DateRDV",TCD!$B$1,"DT","BA","Bénéficiaire",$A166,BI$6,BI$5,"Mois (DateRDV)",BI$7,"Années (DateRDV)",BI$3),2,""),"")</f>
        <v/>
      </c>
      <c r="BJ166" s="166" t="str">
        <f>IFERROR(IF(GETPIVOTDATA("DateRDV",TCD!$B$1,"DT","BA","Bénéficiaire",$A166,BJ$6,BJ$5,"Mois (DateRDV)",BJ$7,"Années (DateRDV)",BJ$3,"Présence","Présent"),3,""),"")</f>
        <v/>
      </c>
      <c r="BK166" s="166" t="str">
        <f>IFERROR(IF(GETPIVOTDATA("DateRDV",TCD!$B$1,"DT","BA","Bénéficiaire",$A166,BK$6,BK$5,"Mois (DateRDV)",BK$7,"Années (DateRDV)",BK$3,"Présence","Présent"),4,""),"")</f>
        <v/>
      </c>
      <c r="BL166" s="166" t="str">
        <f>IFERROR(IF(GETPIVOTDATA("DateRDV",TCD!$B$1,"DT","BA","Bénéficiaire",$A166,BL$6,BL$5,"Mois (DateRDV)",BL$7,"Années (DateRDV)",BL$3),1,""),"")</f>
        <v/>
      </c>
      <c r="BM166" s="166" t="str">
        <f>IFERROR(IF(GETPIVOTDATA("DateRDV",TCD!$B$1,"DT","BA","Bénéficiaire",$A166,BM$6,BM$5,"Mois (DateRDV)",BM$7,"Années (DateRDV)",BM$3),2,""),"")</f>
        <v/>
      </c>
      <c r="BN166" s="166" t="str">
        <f>IFERROR(IF(GETPIVOTDATA("DateRDV",TCD!$B$1,"DT","BA","Bénéficiaire",$A166,BN$6,BN$5,"Mois (DateRDV)",BN$7,"Années (DateRDV)",BN$3,"Présence","Présent"),3,""),"")</f>
        <v/>
      </c>
      <c r="BO166" s="166" t="str">
        <f>IFERROR(IF(GETPIVOTDATA("DateRDV",TCD!$B$1,"DT","BA","Bénéficiaire",$A166,BO$6,BO$5,"Mois (DateRDV)",BO$7,"Années (DateRDV)",BO$3,"Présence","Présent"),4,""),"")</f>
        <v/>
      </c>
      <c r="BP166" s="166" t="str">
        <f>IFERROR(IF(GETPIVOTDATA("DateRDV",TCD!$B$1,"DT","BA","Bénéficiaire",$A166,BP$6,BP$5,"Mois (DateRDV)",BP$7,"Années (DateRDV)",BP$3),1,""),"")</f>
        <v/>
      </c>
      <c r="BQ166" s="166" t="str">
        <f>IFERROR(IF(GETPIVOTDATA("DateRDV",TCD!$B$1,"DT","BA","Bénéficiaire",$A166,BQ$6,BQ$5,"Mois (DateRDV)",BQ$7,"Années (DateRDV)",BQ$3),2,""),"")</f>
        <v/>
      </c>
      <c r="BR166" s="166" t="str">
        <f>IFERROR(IF(GETPIVOTDATA("DateRDV",TCD!$B$1,"DT","BA","Bénéficiaire",$A166,BR$6,BR$5,"Mois (DateRDV)",BR$7,"Années (DateRDV)",BR$3,"Présence","Présent"),3,""),"")</f>
        <v/>
      </c>
      <c r="BS166" s="166" t="str">
        <f>IFERROR(IF(GETPIVOTDATA("DateRDV",TCD!$B$1,"DT","BA","Bénéficiaire",$A166,BS$6,BS$5,"Mois (DateRDV)",BS$7,"Années (DateRDV)",BS$3,"Présence","Présent"),4,""),"")</f>
        <v/>
      </c>
      <c r="BT166" s="166" t="str">
        <f>IFERROR(IF(GETPIVOTDATA("DateRDV",TCD!$B$1,"DT","BA","Bénéficiaire",$A166,BT$6,BT$5,"Mois (DateRDV)",BT$7,"Années (DateRDV)",BT$3),1,""),"")</f>
        <v/>
      </c>
      <c r="BU166" s="166" t="str">
        <f>IFERROR(IF(GETPIVOTDATA("DateRDV",TCD!$B$1,"DT","BA","Bénéficiaire",$A166,BU$6,BU$5,"Mois (DateRDV)",BU$7,"Années (DateRDV)",BU$3),2,""),"")</f>
        <v/>
      </c>
      <c r="BV166" s="166" t="str">
        <f>IFERROR(IF(GETPIVOTDATA("DateRDV",TCD!$B$1,"DT","BA","Bénéficiaire",$A166,BV$6,BV$5,"Mois (DateRDV)",BV$7,"Années (DateRDV)",BV$3,"Présence","Présent"),3,""),"")</f>
        <v/>
      </c>
      <c r="BW166" s="166" t="str">
        <f>IFERROR(IF(GETPIVOTDATA("DateRDV",TCD!$B$1,"DT","BA","Bénéficiaire",$A166,BW$6,BW$5,"Mois (DateRDV)",BW$7,"Années (DateRDV)",BW$3,"Présence","Présent"),4,""),"")</f>
        <v/>
      </c>
      <c r="BX166" s="166" t="str">
        <f>IFERROR(IF(GETPIVOTDATA("DateRDV",TCD!$B$1,"DT","BA","Bénéficiaire",$A166,BX$6,BX$5,"Mois (DateRDV)",BX$7,"Années (DateRDV)",BX$3),1,""),"")</f>
        <v/>
      </c>
      <c r="BY166" s="166" t="str">
        <f>IFERROR(IF(GETPIVOTDATA("DateRDV",TCD!$B$1,"DT","BA","Bénéficiaire",$A166,BY$6,BY$5,"Mois (DateRDV)",BY$7,"Années (DateRDV)",BY$3),2,""),"")</f>
        <v/>
      </c>
      <c r="BZ166" s="166" t="str">
        <f>IFERROR(IF(GETPIVOTDATA("DateRDV",TCD!$B$1,"DT","BA","Bénéficiaire",$A166,BZ$6,BZ$5,"Mois (DateRDV)",BZ$7,"Années (DateRDV)",BZ$3,"Présence","Présent"),3,""),"")</f>
        <v/>
      </c>
      <c r="CA166" s="166" t="str">
        <f>IFERROR(IF(GETPIVOTDATA("DateRDV",TCD!$B$1,"DT","BA","Bénéficiaire",$A166,CA$6,CA$5,"Mois (DateRDV)",CA$7,"Années (DateRDV)",CA$3,"Présence","Présent"),4,""),"")</f>
        <v/>
      </c>
      <c r="CB166" s="166" t="str">
        <f>IFERROR(IF(GETPIVOTDATA("DateRDV",TCD!$B$1,"DT","BA","Bénéficiaire",$A166,CB$6,CB$5,"Mois (DateRDV)",CB$7,"Années (DateRDV)",CB$3),1,""),"")</f>
        <v/>
      </c>
      <c r="CC166" s="166" t="str">
        <f>IFERROR(IF(GETPIVOTDATA("DateRDV",TCD!$B$1,"DT","BA","Bénéficiaire",$A166,CC$6,CC$5,"Mois (DateRDV)",CC$7,"Années (DateRDV)",CC$3),2,""),"")</f>
        <v/>
      </c>
      <c r="CD166" s="166" t="str">
        <f>IFERROR(IF(GETPIVOTDATA("DateRDV",TCD!$B$1,"DT","BA","Bénéficiaire",$A166,CD$6,CD$5,"Mois (DateRDV)",CD$7,"Années (DateRDV)",CD$3,"Présence","Présent"),3,""),"")</f>
        <v/>
      </c>
      <c r="CE166" s="166" t="str">
        <f>IFERROR(IF(GETPIVOTDATA("DateRDV",TCD!$B$1,"DT","BA","Bénéficiaire",$A166,CE$6,CE$5,"Mois (DateRDV)",CE$7,"Années (DateRDV)",CE$3,"Présence","Présent"),4,""),"")</f>
        <v/>
      </c>
      <c r="CF166" s="166" t="str">
        <f>IFERROR(IF(GETPIVOTDATA("DateRDV",TCD!$B$1,"DT","BA","Bénéficiaire",$A166,CF$6,CF$5,"Mois (DateRDV)",CF$7,"Années (DateRDV)",CF$3),1,""),"")</f>
        <v/>
      </c>
      <c r="CG166" s="166" t="str">
        <f>IFERROR(IF(GETPIVOTDATA("DateRDV",TCD!$B$1,"DT","BA","Bénéficiaire",$A166,CG$6,CG$5,"Mois (DateRDV)",CG$7,"Années (DateRDV)",CG$3),2,""),"")</f>
        <v/>
      </c>
      <c r="CH166" s="166" t="str">
        <f>IFERROR(IF(GETPIVOTDATA("DateRDV",TCD!$B$1,"DT","BA","Bénéficiaire",$A166,CH$6,CH$5,"Mois (DateRDV)",CH$7,"Années (DateRDV)",CH$3,"Présence","Présent"),3,""),"")</f>
        <v/>
      </c>
      <c r="CI166" s="166" t="str">
        <f>IFERROR(IF(GETPIVOTDATA("DateRDV",TCD!$B$1,"DT","BA","Bénéficiaire",$A166,CI$6,CI$5,"Mois (DateRDV)",CI$7,"Années (DateRDV)",CI$3,"Présence","Présent"),4,""),"")</f>
        <v/>
      </c>
      <c r="CJ166" s="166" t="str">
        <f>IFERROR(IF(GETPIVOTDATA("DateRDV",TCD!$B$1,"DT","BA","Bénéficiaire",$A166,CJ$6,CJ$5,"Mois (DateRDV)",CJ$7,"Années (DateRDV)",CJ$3),1,""),"")</f>
        <v/>
      </c>
      <c r="CK166" s="166" t="str">
        <f>IFERROR(IF(GETPIVOTDATA("DateRDV",TCD!$B$1,"DT","BA","Bénéficiaire",$A166,CK$6,CK$5,"Mois (DateRDV)",CK$7,"Années (DateRDV)",CK$3),2,""),"")</f>
        <v/>
      </c>
      <c r="CL166" s="166" t="str">
        <f>IFERROR(IF(GETPIVOTDATA("DateRDV",TCD!$B$1,"DT","BA","Bénéficiaire",$A166,BE$6,BE$5,"Mois (DateRDV)",BE$7,"Années (DateRDV)",BE$3,"Présence","Présent"),3,""),"")</f>
        <v/>
      </c>
      <c r="CM166" s="166" t="str">
        <f>IFERROR(IF(GETPIVOTDATA("DateRDV",TCD!$B$1,"DT","BA","Bénéficiaire",$A166,CM$6,CM$5,"Mois (DateRDV)",CM$7,"Années (DateRDV)",CM$3,"Présence","Présent"),4,""),"")</f>
        <v/>
      </c>
      <c r="CN166" s="166" t="str">
        <f>IFERROR(IF(GETPIVOTDATA("DateRDV",TCD!$B$1,"DT","BA","Bénéficiaire",$A166,CN$6,CN$5,"Mois (DateRDV)",CN$7,"Années (DateRDV)",CN$3),1,""),"")</f>
        <v/>
      </c>
      <c r="CO166" s="166" t="str">
        <f>IFERROR(IF(GETPIVOTDATA("DateRDV",TCD!$B$1,"DT","BA","Bénéficiaire",$A166,CO$6,CO$5,"Mois (DateRDV)",CO$7,"Années (DateRDV)",CO$3),2,""),"")</f>
        <v/>
      </c>
      <c r="CP166" s="166" t="str">
        <f>IFERROR(IF(GETPIVOTDATA("DateRDV",TCD!$B$1,"DT","BA","Bénéficiaire",$A166,CP$6,CP$5,"Mois (DateRDV)",CP$7,"Années (DateRDV)",CP$3,"Présence","Présent"),3,""),"")</f>
        <v/>
      </c>
      <c r="CQ166" s="166" t="str">
        <f>IFERROR(IF(GETPIVOTDATA("DateRDV",TCD!$B$1,"DT","BA","Bénéficiaire",$A166,CQ$6,CQ$5,"Mois (DateRDV)",CQ$7,"Années (DateRDV)",CQ$3,"Présence","Présent"),4,""),"")</f>
        <v/>
      </c>
      <c r="CR166" s="166" t="str">
        <f>IFERROR(IF(GETPIVOTDATA("DateRDV",TCD!$B$1,"DT","BA","Bénéficiaire",$A166,CR$6,CR$5,"Mois (DateRDV)",CR$7,"Années (DateRDV)",CR$3),1,""),"")</f>
        <v/>
      </c>
      <c r="CS166" s="166" t="str">
        <f>IFERROR(IF(GETPIVOTDATA("DateRDV",TCD!$B$1,"DT","BA","Bénéficiaire",$A166,CS$6,CS$5,"Mois (DateRDV)",CS$7,"Années (DateRDV)",CS$3),2,""),"")</f>
        <v/>
      </c>
      <c r="CT166" s="166" t="str">
        <f>IFERROR(IF(GETPIVOTDATA("DateRDV",TCD!$B$1,"DT","BA","Bénéficiaire",$A166,CT$6,CT$5,"Mois (DateRDV)",CT$7,"Années (DateRDV)",CT$3,"Présence","Présent"),3,""),"")</f>
        <v/>
      </c>
      <c r="CU166" s="166" t="str">
        <f>IFERROR(IF(GETPIVOTDATA("DateRDV",TCD!$B$1,"DT","BA","Bénéficiaire",$A166,CU$6,CU$5,"Mois (DateRDV)",CU$7,"Années (DateRDV)",CU$3,"Présence","Présent"),4,""),"")</f>
        <v/>
      </c>
      <c r="CV166" s="166" t="str">
        <f>IFERROR(IF(GETPIVOTDATA("DateRDV",TCD!$B$1,"DT","BA","Bénéficiaire",$A166,CV$6,CV$5,"Mois (DateRDV)",CV$7,"Années (DateRDV)",CV$3),1,""),"")</f>
        <v/>
      </c>
      <c r="CW166" s="166" t="str">
        <f>IFERROR(IF(GETPIVOTDATA("DateRDV",TCD!$B$1,"DT","BA","Bénéficiaire",$A166,CW$6,CW$5,"Mois (DateRDV)",CW$7,"Années (DateRDV)",CW$3),2,""),"")</f>
        <v/>
      </c>
      <c r="CX166" s="166" t="str">
        <f>IFERROR(IF(GETPIVOTDATA("DateRDV",TCD!$B$1,"DT","BA","Bénéficiaire",$A166,CX$6,CX$5,"Mois (DateRDV)",CX$7,"Années (DateRDV)",CX$3,"Présence","Présent"),3,""),"")</f>
        <v/>
      </c>
      <c r="CY166" s="166" t="str">
        <f>IFERROR(IF(GETPIVOTDATA("DateRDV",TCD!$B$1,"DT","BA","Bénéficiaire",$A166,CY$6,CY$5,"Mois (DateRDV)",CY$7,"Années (DateRDV)",CY$3,"Présence","Présent"),4,""),"")</f>
        <v/>
      </c>
      <c r="CZ166" s="166" t="str">
        <f>IFERROR(IF(GETPIVOTDATA("DateRDV",TCD!$B$1,"DT","BA","Bénéficiaire",$A166,CZ$6,CZ$5,"Mois (DateRDV)",CZ$7,"Années (DateRDV)",CZ$3),1,""),"")</f>
        <v/>
      </c>
      <c r="DA166" s="166" t="str">
        <f>IFERROR(IF(GETPIVOTDATA("DateRDV",TCD!$B$1,"DT","BA","Bénéficiaire",$A166,DA$6,DA$5,"Mois (DateRDV)",DA$7,"Années (DateRDV)",DA$3),2,""),"")</f>
        <v/>
      </c>
      <c r="DB166" s="166" t="str">
        <f>IFERROR(IF(GETPIVOTDATA("DateRDV",TCD!$B$1,"DT","BA","Bénéficiaire",$A166,DB$6,DB$5,"Mois (DateRDV)",DB$7,"Années (DateRDV)",DB$3,"Présence","Présent"),3,""),"")</f>
        <v/>
      </c>
      <c r="DC166" s="166" t="str">
        <f>IFERROR(IF(GETPIVOTDATA("DateRDV",TCD!$B$1,"DT","BA","Bénéficiaire",$A166,DC$6,DC$5,"Mois (DateRDV)",DC$7,"Années (DateRDV)",DC$3,"Présence","Présent"),4,""),"")</f>
        <v/>
      </c>
      <c r="DD166" s="166" t="str">
        <f>IFERROR(IF(GETPIVOTDATA("DateRDV",TCD!$B$1,"DT","BA","Bénéficiaire",$A166,DD$6,DD$5,"Mois (DateRDV)",DD$7,"Années (DateRDV)",DD$3),1,""),"")</f>
        <v/>
      </c>
      <c r="DE166" s="166" t="str">
        <f>IFERROR(IF(GETPIVOTDATA("DateRDV",TCD!$B$1,"DT","BA","Bénéficiaire",$A166,DE$6,DE$5,"Mois (DateRDV)",DE$7,"Années (DateRDV)",DE$3),2,""),"")</f>
        <v/>
      </c>
      <c r="DF166" s="166" t="str">
        <f>IFERROR(IF(GETPIVOTDATA("DateRDV",TCD!$B$1,"DT","BA","Bénéficiaire",$A166,DF$6,DF$5,"Mois (DateRDV)",DF$7,"Années (DateRDV)",DF$3,"Présence","Présent"),3,""),"")</f>
        <v/>
      </c>
      <c r="DG166" s="166" t="str">
        <f>IFERROR(IF(GETPIVOTDATA("DateRDV",TCD!$B$1,"DT","BA","Bénéficiaire",$A166,DG$6,DG$5,"Mois (DateRDV)",DG$7,"Années (DateRDV)",DG$3,"Présence","Présent"),4,""),"")</f>
        <v/>
      </c>
      <c r="DH166" s="166" t="str">
        <f>IFERROR(IF(GETPIVOTDATA("DateRDV",TCD!$B$1,"DT","BA","Bénéficiaire",$A166,DH$6,DH$5,"Mois (DateRDV)",DH$7,"Années (DateRDV)",DH$3),1,""),"")</f>
        <v/>
      </c>
      <c r="DI166" s="166" t="str">
        <f>IFERROR(IF(GETPIVOTDATA("DateRDV",TCD!$B$1,"DT","BA","Bénéficiaire",$A166,DI$6,DI$5,"Mois (DateRDV)",DI$7,"Années (DateRDV)",DI$3),2,""),"")</f>
        <v/>
      </c>
      <c r="DJ166" s="166" t="str">
        <f>IFERROR(IF(GETPIVOTDATA("DateRDV",TCD!$B$1,"DT","BA","Bénéficiaire",$A166,DJ$6,DJ$5,"Mois (DateRDV)",DJ$7,"Années (DateRDV)",DJ$3,"Présence","Présent"),3,""),"")</f>
        <v/>
      </c>
      <c r="DK166" s="166" t="str">
        <f>IFERROR(IF(GETPIVOTDATA("DateRDV",TCD!$B$1,"DT","BA","Bénéficiaire",$A166,DK$6,DK$5,"Mois (DateRDV)",DK$7,"Années (DateRDV)",DK$3,"Présence","Présent"),4,""),"")</f>
        <v/>
      </c>
      <c r="DL166" s="166" t="str">
        <f>IFERROR(IF(GETPIVOTDATA("DateRDV",TCD!$B$1,"DT","BA","Bénéficiaire",$A166,DL$6,DL$5,"Mois (DateRDV)",DL$7,"Années (DateRDV)",DL$3),1,""),"")</f>
        <v/>
      </c>
      <c r="DM166" s="166" t="str">
        <f>IFERROR(IF(GETPIVOTDATA("DateRDV",TCD!$B$1,"DT","BA","Bénéficiaire",$A166,DM$6,DM$5,"Mois (DateRDV)",DM$7,"Années (DateRDV)",DM$3),2,""),"")</f>
        <v/>
      </c>
      <c r="DN166" s="166" t="str">
        <f>IFERROR(IF(GETPIVOTDATA("DateRDV",TCD!$B$1,"DT","BA","Bénéficiaire",$A166,DN$6,DN$5,"Mois (DateRDV)",DN$7,"Années (DateRDV)",DN$3,"Présence","Présent"),3,""),"")</f>
        <v/>
      </c>
      <c r="DO166" s="166" t="str">
        <f>IFERROR(IF(GETPIVOTDATA("DateRDV",TCD!$B$1,"DT","BA","Bénéficiaire",$A166,DO$6,DO$5,"Mois (DateRDV)",DO$7,"Années (DateRDV)",DO$3,"Présence","Présent"),4,""),"")</f>
        <v/>
      </c>
    </row>
    <row r="167" spans="1:119" x14ac:dyDescent="0.2">
      <c r="A167" t="str">
        <v>AHMETOVIC Naza</v>
      </c>
      <c r="B167" s="169" t="str">
        <f>IFERROR(IF(INDEX(Data!P:P,MATCH(A167,Data!B:B,0))&lt;&gt;"",INDEX(Data!P:P,MATCH(A167,Data!B:B,0)),""),"")</f>
        <v>AHMETOVIC</v>
      </c>
      <c r="C167" s="169" t="str">
        <f>IFERROR(IF(INDEX(Data!O:O,MATCH(A167,Data!B:B,0))&lt;&gt;"",INDEX(Data!O:O,MATCH(A167,Data!B:B,0)),""),"")</f>
        <v>Naza</v>
      </c>
      <c r="D167" s="169" t="str">
        <f>IFERROR(IF(INDEX(Data!J:J,MATCH(A167,Data!B:B,0))&lt;&gt;"",INDEX(Data!J:J,MATCH(A167,Data!B:B,0)),""),"")</f>
        <v>CD</v>
      </c>
      <c r="E167" s="169" t="str">
        <f>IFERROR(IF(INDEX(Data!M:M,MATCH(A167,Data!B:B,0))&lt;&gt;"",INDEX(Data!M:M,MATCH(A167,Data!B:B,0)),""),"")</f>
        <v>ANNECY</v>
      </c>
      <c r="F167" s="169">
        <f>IFERROR(IF(INDEX(Data!N:N,MATCH(A167,Data!B:B,0))&lt;&gt;"",INDEX(Data!N:N,MATCH(A167,Data!B:B,0)),""),"")</f>
        <v>74000</v>
      </c>
      <c r="G167" s="170">
        <f>IFERROR(IF(INDEX(Data!K:K,MATCH(A167,Data!B:B,0))&lt;&gt;"",INDEX(Data!K:K,MATCH(A167,Data!B:B,0)),""),"")</f>
        <v>45610</v>
      </c>
      <c r="H167" s="170">
        <f>IFERROR(IF(INDEX(Data!L:L,MATCH(A167,Data!B:B,0))&lt;&gt;"",INDEX(Data!L:L,MATCH(A167,Data!B:B,0)),""),"")</f>
        <v>45610</v>
      </c>
      <c r="I167" s="170">
        <f>IFERROR(IF(INDEX(Data!C:C,MATCH(A167,Data!B:B,0))&lt;&gt;"",INDEX(Data!C:C,MATCH(A167,Data!B:B,0)),""),"")</f>
        <v>45623</v>
      </c>
      <c r="J167" s="170">
        <f>IFERROR(IF(INDEX(Data!D:D,MATCH(A167,Data!B:B,0))&lt;&gt;"",INDEX(Data!D:D,MATCH(A167,Data!B:B,0)),""),"")</f>
        <v>45623</v>
      </c>
      <c r="K167" s="171" t="str">
        <f>IFERROR(IF(INDEX(Data!H:H,MATCH(A167,Data!B:B,0))&lt;&gt;"",INDEX(Data!H:H,MATCH(A167,Data!B:B,0)),""),"")</f>
        <v/>
      </c>
      <c r="L167" s="166" t="str">
        <f>IFERROR(IF(GETPIVOTDATA("DateRDV",TCD!$B$1,"DT","BA","Bénéficiaire",$A167,L$6,L$5,"Mois (DateRDV)",L$7,"Années (DateRDV)",L$3),1,""),"")</f>
        <v/>
      </c>
      <c r="M167" s="166" t="str">
        <f>IFERROR(IF(GETPIVOTDATA("DateRDV",TCD!$B$1,"DT","BA","Bénéficiaire",$A167,M$6,M$5,"Mois (DateRDV)",M$7,"Années (DateRDV)",M$3),2,""),"")</f>
        <v/>
      </c>
      <c r="N167" s="166" t="str">
        <f>IFERROR(IF(GETPIVOTDATA("DateRDV",TCD!$B$1,"DT","BA","Bénéficiaire",$A167,N$6,N$5,"Mois (DateRDV)",N$7,"Années (DateRDV)",N$3,"Présence","Présent"),3,""),"")</f>
        <v/>
      </c>
      <c r="O167" s="166" t="str">
        <f>IFERROR(IF(GETPIVOTDATA("DateRDV",TCD!$B$1,"DT","BA","Bénéficiaire",$A167,O$6,O$5,"Mois (DateRDV)",O$7,"Années (DateRDV)",O$3,"Présence","Présent"),4,""),"")</f>
        <v/>
      </c>
      <c r="P167" s="166" t="str">
        <f>IFERROR(IF(GETPIVOTDATA("DateRDV",TCD!$B$1,"DT","BA","Bénéficiaire",$A167,P$6,P$5,"Mois (DateRDV)",P$7,"Années (DateRDV)",P$3),1,""),"")</f>
        <v/>
      </c>
      <c r="Q167" s="166" t="str">
        <f>IFERROR(IF(GETPIVOTDATA("DateRDV",TCD!$B$1,"DT","BA","Bénéficiaire",$A167,Q$6,Q$5,"Mois (DateRDV)",Q$7,"Années (DateRDV)",Q$3),2,""),"")</f>
        <v/>
      </c>
      <c r="R167" s="166" t="str">
        <f>IFERROR(IF(GETPIVOTDATA("DateRDV",TCD!$B$1,"DT","BA","Bénéficiaire",$A167,R$6,R$5,"Mois (DateRDV)",R$7,"Années (DateRDV)",R$3,"Présence","Présent"),3,""),"")</f>
        <v/>
      </c>
      <c r="S167" s="166" t="str">
        <f>IFERROR(IF(GETPIVOTDATA("DateRDV",TCD!$B$1,"DT","BA","Bénéficiaire",$A167,S$6,S$5,"Mois (DateRDV)",S$7,"Années (DateRDV)",S$3,"Présence","Présent"),4,""),"")</f>
        <v/>
      </c>
      <c r="T167" s="166" t="str">
        <f>IFERROR(IF(GETPIVOTDATA("DateRDV",TCD!$B$1,"DT","BA","Bénéficiaire",$A167,T$6,T$5,"Mois (DateRDV)",T$7,"Années (DateRDV)",T$3),1,""),"")</f>
        <v/>
      </c>
      <c r="U167" s="166" t="str">
        <f>IFERROR(IF(GETPIVOTDATA("DateRDV",TCD!$B$1,"DT","BA","Bénéficiaire",$A167,U$6,U$5,"Mois (DateRDV)",U$7,"Années (DateRDV)",U$3),2,""),"")</f>
        <v/>
      </c>
      <c r="V167" s="166" t="str">
        <f>IFERROR(IF(GETPIVOTDATA("DateRDV",TCD!$B$1,"DT","BA","Bénéficiaire",$A167,V$6,V$5,"Mois (DateRDV)",V$7,"Années (DateRDV)",V$3,"Présence","Présent"),3,""),"")</f>
        <v/>
      </c>
      <c r="W167" s="166" t="str">
        <f>IFERROR(IF(GETPIVOTDATA("DateRDV",TCD!$B$1,"DT","BA","Bénéficiaire",$A167,W$6,W$5,"Mois (DateRDV)",W$7,"Années (DateRDV)",W$3,"Présence","Présent"),4,""),"")</f>
        <v/>
      </c>
      <c r="X167" s="166" t="str">
        <f>IFERROR(IF(GETPIVOTDATA("DateRDV",TCD!$B$1,"DT","BA","Bénéficiaire",$A167,X$6,X$5,"Mois (DateRDV)",X$7,"Années (DateRDV)",X$3),1,""),"")</f>
        <v/>
      </c>
      <c r="Y167" s="166" t="str">
        <f>IFERROR(IF(GETPIVOTDATA("DateRDV",TCD!$B$1,"DT","BA","Bénéficiaire",$A167,Y$6,Y$5,"Mois (DateRDV)",Y$7,"Années (DateRDV)",Y$3),2,""),"")</f>
        <v/>
      </c>
      <c r="Z167" s="166" t="str">
        <f>IFERROR(IF(GETPIVOTDATA("DateRDV",TCD!$B$1,"DT","BA","Bénéficiaire",$A167,Z$6,Z$5,"Mois (DateRDV)",Z$7,"Années (DateRDV)",Z$3,"Présence","Présent"),3,""),"")</f>
        <v/>
      </c>
      <c r="AA167" s="166" t="str">
        <f>IFERROR(IF(GETPIVOTDATA("DateRDV",TCD!$B$1,"DT","BA","Bénéficiaire",$A167,AA$6,AA$5,"Mois (DateRDV)",AA$7,"Années (DateRDV)",AA$3,"Présence","Présent"),4,""),"")</f>
        <v/>
      </c>
      <c r="AB167" s="166" t="str">
        <f>IFERROR(IF(GETPIVOTDATA("DateRDV",TCD!$B$1,"DT","BA","Bénéficiaire",$A167,AB$6,AB$5,"Mois (DateRDV)",AB$7,"Années (DateRDV)",AB$3),1,""),"")</f>
        <v/>
      </c>
      <c r="AC167" s="166" t="str">
        <f>IFERROR(IF(GETPIVOTDATA("DateRDV",TCD!$B$1,"DT","BA","Bénéficiaire",$A167,AC$6,AC$5,"Mois (DateRDV)",AC$7,"Années (DateRDV)",AC$3),2,""),"")</f>
        <v/>
      </c>
      <c r="AD167" s="166" t="str">
        <f>IFERROR(IF(GETPIVOTDATA("DateRDV",TCD!$B$1,"DT","BA","Bénéficiaire",$A167,AD$6,AD$5,"Mois (DateRDV)",AD$7,"Années (DateRDV)",AD$3,"Présence","Présent"),3,""),"")</f>
        <v/>
      </c>
      <c r="AE167" s="166" t="str">
        <f>IFERROR(IF(GETPIVOTDATA("DateRDV",TCD!$B$1,"DT","BA","Bénéficiaire",$A167,AE$6,AE$5,"Mois (DateRDV)",AE$7,"Années (DateRDV)",AE$3,"Présence","Présent"),4,""),"")</f>
        <v/>
      </c>
      <c r="AF167" s="166" t="str">
        <f>IFERROR(IF(GETPIVOTDATA("DateRDV",TCD!$B$1,"DT","BA","Bénéficiaire",$A167,AF$6,AF$5,"Mois (DateRDV)",AF$7,"Années (DateRDV)",AF$3),1,""),"")</f>
        <v/>
      </c>
      <c r="AG167" s="166" t="str">
        <f>IFERROR(IF(GETPIVOTDATA("DateRDV",TCD!$B$1,"DT","BA","Bénéficiaire",$A167,AG$6,AG$5,"Mois (DateRDV)",AG$7,"Années (DateRDV)",AG$3),2,""),"")</f>
        <v/>
      </c>
      <c r="AH167" s="166" t="str">
        <f>IFERROR(IF(GETPIVOTDATA("DateRDV",TCD!$B$1,"DT","BA","Bénéficiaire",$A167,AH$6,AH$5,"Mois (DateRDV)",AH$7,"Années (DateRDV)",AH$3,"Présence","Présent"),3,""),"")</f>
        <v/>
      </c>
      <c r="AI167" s="166" t="str">
        <f>IFERROR(IF(GETPIVOTDATA("DateRDV",TCD!$B$1,"DT","BA","Bénéficiaire",$A167,AI$6,AI$5,"Mois (DateRDV)",AI$7,"Années (DateRDV)",AI$3,"Présence","Présent"),4,""),"")</f>
        <v/>
      </c>
      <c r="AJ167" s="166" t="str">
        <f>IFERROR(IF(GETPIVOTDATA("DateRDV",TCD!$B$1,"DT","BA","Bénéficiaire",$A167,AJ$6,AJ$5,"Mois (DateRDV)",AJ$7,"Années (DateRDV)",AJ$3),1,""),"")</f>
        <v/>
      </c>
      <c r="AK167" s="166" t="str">
        <f>IFERROR(IF(GETPIVOTDATA("DateRDV",TCD!$B$1,"DT","BA","Bénéficiaire",$A167,AK$6,AK$5,"Mois (DateRDV)",AK$7,"Années (DateRDV)",AK$3),2,""),"")</f>
        <v/>
      </c>
      <c r="AL167" s="166" t="str">
        <f>IFERROR(IF(GETPIVOTDATA("DateRDV",TCD!$B$1,"DT","BA","Bénéficiaire",$A167,AL$6,AL$5,"Mois (DateRDV)",AL$7,"Années (DateRDV)",AL$3,"Présence","Présent"),3,""),"")</f>
        <v/>
      </c>
      <c r="AM167" s="166" t="str">
        <f>IFERROR(IF(GETPIVOTDATA("DateRDV",TCD!$B$1,"DT","BA","Bénéficiaire",$A167,AM$6,AM$5,"Mois (DateRDV)",AM$7,"Années (DateRDV)",AM$3,"Présence","Présent"),4,""),"")</f>
        <v/>
      </c>
      <c r="AN167" s="166" t="str">
        <f>IFERROR(IF(GETPIVOTDATA("DateRDV",TCD!$B$1,"DT","BA","Bénéficiaire",$A167,AN$6,AN$5,"Mois (DateRDV)",AN$7,"Années (DateRDV)",AN$3),1,""),"")</f>
        <v/>
      </c>
      <c r="AO167" s="166" t="str">
        <f>IFERROR(IF(GETPIVOTDATA("DateRDV",TCD!$B$1,"DT","BA","Bénéficiaire",$A167,AO$6,AO$5,"Mois (DateRDV)",AO$7,"Années (DateRDV)",AO$3),2,""),"")</f>
        <v/>
      </c>
      <c r="AP167" s="166" t="str">
        <f>IFERROR(IF(GETPIVOTDATA("DateRDV",TCD!$B$1,"DT","BA","Bénéficiaire",$A167,AP$6,AP$5,"Mois (DateRDV)",AP$7,"Années (DateRDV)",AP$3,"Présence","Présent"),3,""),"")</f>
        <v/>
      </c>
      <c r="AQ167" s="166" t="str">
        <f>IFERROR(IF(GETPIVOTDATA("DateRDV",TCD!$B$1,"DT","BA","Bénéficiaire",$A167,AQ$6,AQ$5,"Mois (DateRDV)",AQ$7,"Années (DateRDV)",AQ$3,"Présence","Présent"),4,""),"")</f>
        <v/>
      </c>
      <c r="AR167" s="166" t="str">
        <f>IFERROR(IF(GETPIVOTDATA("DateRDV",TCD!$B$1,"DT","BA","Bénéficiaire",$A167,AR$6,AR$5,"Mois (DateRDV)",AR$7,"Années (DateRDV)",AR$3),1,""),"")</f>
        <v/>
      </c>
      <c r="AS167" s="166" t="str">
        <f>IFERROR(IF(GETPIVOTDATA("DateRDV",TCD!$B$1,"DT","BA","Bénéficiaire",$A167,AS$6,AS$5,"Mois (DateRDV)",AS$7,"Années (DateRDV)",AS$3),2,""),"")</f>
        <v/>
      </c>
      <c r="AT167" s="166" t="str">
        <f>IFERROR(IF(GETPIVOTDATA("DateRDV",TCD!$B$1,"DT","BA","Bénéficiaire",$A167,AT$6,AT$5,"Mois (DateRDV)",AT$7,"Années (DateRDV)",AT$3,"Présence","Présent"),3,""),"")</f>
        <v/>
      </c>
      <c r="AU167" s="166" t="str">
        <f>IFERROR(IF(GETPIVOTDATA("DateRDV",TCD!$B$1,"DT","BA","Bénéficiaire",$A167,AU$6,AU$5,"Mois (DateRDV)",AU$7,"Années (DateRDV)",AU$3,"Présence","Présent"),4,""),"")</f>
        <v/>
      </c>
      <c r="AV167" s="166" t="str">
        <f>IFERROR(IF(GETPIVOTDATA("DateRDV",TCD!$B$1,"DT","BA","Bénéficiaire",$A167,AV$6,AV$5,"Mois (DateRDV)",AV$7,"Années (DateRDV)",AV$3),1,""),"")</f>
        <v/>
      </c>
      <c r="AW167" s="166" t="str">
        <f>IFERROR(IF(GETPIVOTDATA("DateRDV",TCD!$B$1,"DT","BA","Bénéficiaire",$A167,AW$6,AW$5,"Mois (DateRDV)",AW$7,"Années (DateRDV)",AW$3),2,""),"")</f>
        <v/>
      </c>
      <c r="AX167" s="166" t="str">
        <f>IFERROR(IF(GETPIVOTDATA("DateRDV",TCD!$B$1,"DT","BA","Bénéficiaire",$A167,AX$6,AX$5,"Mois (DateRDV)",AX$7,"Années (DateRDV)",AX$3,"Présence","Présent"),3,""),"")</f>
        <v/>
      </c>
      <c r="AY167" s="166" t="str">
        <f>IFERROR(IF(GETPIVOTDATA("DateRDV",TCD!$B$1,"DT","BA","Bénéficiaire",$A167,AY$6,AY$5,"Mois (DateRDV)",AY$7,"Années (DateRDV)",AY$3,"Présence","Présent"),4,""),"")</f>
        <v/>
      </c>
      <c r="AZ167" s="166" t="str">
        <f>IFERROR(IF(GETPIVOTDATA("DateRDV",TCD!$B$1,"DT","BA","Bénéficiaire",$A167,AZ$6,AZ$5,"Mois (DateRDV)",AZ$7,"Années (DateRDV)",AZ$3),1,""),"")</f>
        <v/>
      </c>
      <c r="BA167" s="166" t="str">
        <f>IFERROR(IF(GETPIVOTDATA("DateRDV",TCD!$B$1,"DT","BA","Bénéficiaire",$A167,BA$6,BA$5,"Mois (DateRDV)",BA$7,"Années (DateRDV)",BA$3),2,""),"")</f>
        <v/>
      </c>
      <c r="BB167" s="166" t="str">
        <f>IFERROR(IF(GETPIVOTDATA("DateRDV",TCD!$B$1,"DT","BA","Bénéficiaire",$A167,BB$6,BB$5,"Mois (DateRDV)",BB$7,"Années (DateRDV)",BB$3,"Présence","Présent"),3,""),"")</f>
        <v/>
      </c>
      <c r="BC167" s="166" t="str">
        <f>IFERROR(IF(GETPIVOTDATA("DateRDV",TCD!$B$1,"DT","BA","Bénéficiaire",$A167,BC$6,BC$5,"Mois (DateRDV)",BC$7,"Années (DateRDV)",BC$3,"Présence","Présent"),4,""),"")</f>
        <v/>
      </c>
      <c r="BD167" s="166" t="str">
        <f>IFERROR(IF(GETPIVOTDATA("DateRDV",TCD!$B$1,"DT","BA","Bénéficiaire",$A167,BD$6,BD$5,"Mois (DateRDV)",BD$7,"Années (DateRDV)",BD$3),1,""),"")</f>
        <v/>
      </c>
      <c r="BE167" s="166" t="str">
        <f>IFERROR(IF(GETPIVOTDATA("DateRDV",TCD!$B$1,"DT","BA","Bénéficiaire",$A167,BE$6,BE$5,"Mois (DateRDV)",BE$7,"Années (DateRDV)",BE$3),2,""),"")</f>
        <v/>
      </c>
      <c r="BF167" s="166" t="str">
        <f>IFERROR(IF(GETPIVOTDATA("DateRDV",TCD!$B$1,"DT","BA","Bénéficiaire",$A167,BF$6,BF$5,"Mois (DateRDV)",BF$7,"Années (DateRDV)",BF$3,"Présence","Présent"),3,""),"")</f>
        <v/>
      </c>
      <c r="BG167" s="166" t="str">
        <f>IFERROR(IF(GETPIVOTDATA("DateRDV",TCD!$B$1,"DT","BA","Bénéficiaire",$A167,BG$6,BG$5,"Mois (DateRDV)",BG$7,"Années (DateRDV)",BG$3,"Présence","Présent"),4,""),"")</f>
        <v/>
      </c>
      <c r="BH167" s="166" t="str">
        <f>IFERROR(IF(GETPIVOTDATA("DateRDV",TCD!$B$1,"DT","BA","Bénéficiaire",$A167,BH$6,BH$5,"Mois (DateRDV)",BH$7,"Années (DateRDV)",BH$3),1,""),"")</f>
        <v/>
      </c>
      <c r="BI167" s="166" t="str">
        <f>IFERROR(IF(GETPIVOTDATA("DateRDV",TCD!$B$1,"DT","BA","Bénéficiaire",$A167,BI$6,BI$5,"Mois (DateRDV)",BI$7,"Années (DateRDV)",BI$3),2,""),"")</f>
        <v/>
      </c>
      <c r="BJ167" s="166" t="str">
        <f>IFERROR(IF(GETPIVOTDATA("DateRDV",TCD!$B$1,"DT","BA","Bénéficiaire",$A167,BJ$6,BJ$5,"Mois (DateRDV)",BJ$7,"Années (DateRDV)",BJ$3,"Présence","Présent"),3,""),"")</f>
        <v/>
      </c>
      <c r="BK167" s="166" t="str">
        <f>IFERROR(IF(GETPIVOTDATA("DateRDV",TCD!$B$1,"DT","BA","Bénéficiaire",$A167,BK$6,BK$5,"Mois (DateRDV)",BK$7,"Années (DateRDV)",BK$3,"Présence","Présent"),4,""),"")</f>
        <v/>
      </c>
      <c r="BL167" s="166" t="str">
        <f>IFERROR(IF(GETPIVOTDATA("DateRDV",TCD!$B$1,"DT","BA","Bénéficiaire",$A167,BL$6,BL$5,"Mois (DateRDV)",BL$7,"Années (DateRDV)",BL$3),1,""),"")</f>
        <v/>
      </c>
      <c r="BM167" s="166" t="str">
        <f>IFERROR(IF(GETPIVOTDATA("DateRDV",TCD!$B$1,"DT","BA","Bénéficiaire",$A167,BM$6,BM$5,"Mois (DateRDV)",BM$7,"Années (DateRDV)",BM$3),2,""),"")</f>
        <v/>
      </c>
      <c r="BN167" s="166" t="str">
        <f>IFERROR(IF(GETPIVOTDATA("DateRDV",TCD!$B$1,"DT","BA","Bénéficiaire",$A167,BN$6,BN$5,"Mois (DateRDV)",BN$7,"Années (DateRDV)",BN$3,"Présence","Présent"),3,""),"")</f>
        <v/>
      </c>
      <c r="BO167" s="166" t="str">
        <f>IFERROR(IF(GETPIVOTDATA("DateRDV",TCD!$B$1,"DT","BA","Bénéficiaire",$A167,BO$6,BO$5,"Mois (DateRDV)",BO$7,"Années (DateRDV)",BO$3,"Présence","Présent"),4,""),"")</f>
        <v/>
      </c>
      <c r="BP167" s="166" t="str">
        <f>IFERROR(IF(GETPIVOTDATA("DateRDV",TCD!$B$1,"DT","BA","Bénéficiaire",$A167,BP$6,BP$5,"Mois (DateRDV)",BP$7,"Années (DateRDV)",BP$3),1,""),"")</f>
        <v/>
      </c>
      <c r="BQ167" s="166" t="str">
        <f>IFERROR(IF(GETPIVOTDATA("DateRDV",TCD!$B$1,"DT","BA","Bénéficiaire",$A167,BQ$6,BQ$5,"Mois (DateRDV)",BQ$7,"Années (DateRDV)",BQ$3),2,""),"")</f>
        <v/>
      </c>
      <c r="BR167" s="166" t="str">
        <f>IFERROR(IF(GETPIVOTDATA("DateRDV",TCD!$B$1,"DT","BA","Bénéficiaire",$A167,BR$6,BR$5,"Mois (DateRDV)",BR$7,"Années (DateRDV)",BR$3,"Présence","Présent"),3,""),"")</f>
        <v/>
      </c>
      <c r="BS167" s="166" t="str">
        <f>IFERROR(IF(GETPIVOTDATA("DateRDV",TCD!$B$1,"DT","BA","Bénéficiaire",$A167,BS$6,BS$5,"Mois (DateRDV)",BS$7,"Années (DateRDV)",BS$3,"Présence","Présent"),4,""),"")</f>
        <v/>
      </c>
      <c r="BT167" s="166" t="str">
        <f>IFERROR(IF(GETPIVOTDATA("DateRDV",TCD!$B$1,"DT","BA","Bénéficiaire",$A167,BT$6,BT$5,"Mois (DateRDV)",BT$7,"Années (DateRDV)",BT$3),1,""),"")</f>
        <v/>
      </c>
      <c r="BU167" s="166" t="str">
        <f>IFERROR(IF(GETPIVOTDATA("DateRDV",TCD!$B$1,"DT","BA","Bénéficiaire",$A167,BU$6,BU$5,"Mois (DateRDV)",BU$7,"Années (DateRDV)",BU$3),2,""),"")</f>
        <v/>
      </c>
      <c r="BV167" s="166" t="str">
        <f>IFERROR(IF(GETPIVOTDATA("DateRDV",TCD!$B$1,"DT","BA","Bénéficiaire",$A167,BV$6,BV$5,"Mois (DateRDV)",BV$7,"Années (DateRDV)",BV$3,"Présence","Présent"),3,""),"")</f>
        <v/>
      </c>
      <c r="BW167" s="166" t="str">
        <f>IFERROR(IF(GETPIVOTDATA("DateRDV",TCD!$B$1,"DT","BA","Bénéficiaire",$A167,BW$6,BW$5,"Mois (DateRDV)",BW$7,"Années (DateRDV)",BW$3,"Présence","Présent"),4,""),"")</f>
        <v/>
      </c>
      <c r="BX167" s="166" t="str">
        <f>IFERROR(IF(GETPIVOTDATA("DateRDV",TCD!$B$1,"DT","BA","Bénéficiaire",$A167,BX$6,BX$5,"Mois (DateRDV)",BX$7,"Années (DateRDV)",BX$3),1,""),"")</f>
        <v/>
      </c>
      <c r="BY167" s="166" t="str">
        <f>IFERROR(IF(GETPIVOTDATA("DateRDV",TCD!$B$1,"DT","BA","Bénéficiaire",$A167,BY$6,BY$5,"Mois (DateRDV)",BY$7,"Années (DateRDV)",BY$3),2,""),"")</f>
        <v/>
      </c>
      <c r="BZ167" s="166" t="str">
        <f>IFERROR(IF(GETPIVOTDATA("DateRDV",TCD!$B$1,"DT","BA","Bénéficiaire",$A167,BZ$6,BZ$5,"Mois (DateRDV)",BZ$7,"Années (DateRDV)",BZ$3,"Présence","Présent"),3,""),"")</f>
        <v/>
      </c>
      <c r="CA167" s="166" t="str">
        <f>IFERROR(IF(GETPIVOTDATA("DateRDV",TCD!$B$1,"DT","BA","Bénéficiaire",$A167,CA$6,CA$5,"Mois (DateRDV)",CA$7,"Années (DateRDV)",CA$3,"Présence","Présent"),4,""),"")</f>
        <v/>
      </c>
      <c r="CB167" s="166" t="str">
        <f>IFERROR(IF(GETPIVOTDATA("DateRDV",TCD!$B$1,"DT","BA","Bénéficiaire",$A167,CB$6,CB$5,"Mois (DateRDV)",CB$7,"Années (DateRDV)",CB$3),1,""),"")</f>
        <v/>
      </c>
      <c r="CC167" s="166" t="str">
        <f>IFERROR(IF(GETPIVOTDATA("DateRDV",TCD!$B$1,"DT","BA","Bénéficiaire",$A167,CC$6,CC$5,"Mois (DateRDV)",CC$7,"Années (DateRDV)",CC$3),2,""),"")</f>
        <v/>
      </c>
      <c r="CD167" s="166" t="str">
        <f>IFERROR(IF(GETPIVOTDATA("DateRDV",TCD!$B$1,"DT","BA","Bénéficiaire",$A167,CD$6,CD$5,"Mois (DateRDV)",CD$7,"Années (DateRDV)",CD$3,"Présence","Présent"),3,""),"")</f>
        <v/>
      </c>
      <c r="CE167" s="166" t="str">
        <f>IFERROR(IF(GETPIVOTDATA("DateRDV",TCD!$B$1,"DT","BA","Bénéficiaire",$A167,CE$6,CE$5,"Mois (DateRDV)",CE$7,"Années (DateRDV)",CE$3,"Présence","Présent"),4,""),"")</f>
        <v/>
      </c>
      <c r="CF167" s="166" t="str">
        <f>IFERROR(IF(GETPIVOTDATA("DateRDV",TCD!$B$1,"DT","BA","Bénéficiaire",$A167,CF$6,CF$5,"Mois (DateRDV)",CF$7,"Années (DateRDV)",CF$3),1,""),"")</f>
        <v/>
      </c>
      <c r="CG167" s="166" t="str">
        <f>IFERROR(IF(GETPIVOTDATA("DateRDV",TCD!$B$1,"DT","BA","Bénéficiaire",$A167,CG$6,CG$5,"Mois (DateRDV)",CG$7,"Années (DateRDV)",CG$3),2,""),"")</f>
        <v/>
      </c>
      <c r="CH167" s="166" t="str">
        <f>IFERROR(IF(GETPIVOTDATA("DateRDV",TCD!$B$1,"DT","BA","Bénéficiaire",$A167,CH$6,CH$5,"Mois (DateRDV)",CH$7,"Années (DateRDV)",CH$3,"Présence","Présent"),3,""),"")</f>
        <v/>
      </c>
      <c r="CI167" s="166" t="str">
        <f>IFERROR(IF(GETPIVOTDATA("DateRDV",TCD!$B$1,"DT","BA","Bénéficiaire",$A167,CI$6,CI$5,"Mois (DateRDV)",CI$7,"Années (DateRDV)",CI$3,"Présence","Présent"),4,""),"")</f>
        <v/>
      </c>
      <c r="CJ167" s="166" t="str">
        <f>IFERROR(IF(GETPIVOTDATA("DateRDV",TCD!$B$1,"DT","BA","Bénéficiaire",$A167,CJ$6,CJ$5,"Mois (DateRDV)",CJ$7,"Années (DateRDV)",CJ$3),1,""),"")</f>
        <v/>
      </c>
      <c r="CK167" s="166" t="str">
        <f>IFERROR(IF(GETPIVOTDATA("DateRDV",TCD!$B$1,"DT","BA","Bénéficiaire",$A167,CK$6,CK$5,"Mois (DateRDV)",CK$7,"Années (DateRDV)",CK$3),2,""),"")</f>
        <v/>
      </c>
      <c r="CL167" s="166" t="str">
        <f>IFERROR(IF(GETPIVOTDATA("DateRDV",TCD!$B$1,"DT","BA","Bénéficiaire",$A167,BE$6,BE$5,"Mois (DateRDV)",BE$7,"Années (DateRDV)",BE$3,"Présence","Présent"),3,""),"")</f>
        <v/>
      </c>
      <c r="CM167" s="166" t="str">
        <f>IFERROR(IF(GETPIVOTDATA("DateRDV",TCD!$B$1,"DT","BA","Bénéficiaire",$A167,CM$6,CM$5,"Mois (DateRDV)",CM$7,"Années (DateRDV)",CM$3,"Présence","Présent"),4,""),"")</f>
        <v/>
      </c>
      <c r="CN167" s="166" t="str">
        <f>IFERROR(IF(GETPIVOTDATA("DateRDV",TCD!$B$1,"DT","BA","Bénéficiaire",$A167,CN$6,CN$5,"Mois (DateRDV)",CN$7,"Années (DateRDV)",CN$3),1,""),"")</f>
        <v/>
      </c>
      <c r="CO167" s="166" t="str">
        <f>IFERROR(IF(GETPIVOTDATA("DateRDV",TCD!$B$1,"DT","BA","Bénéficiaire",$A167,CO$6,CO$5,"Mois (DateRDV)",CO$7,"Années (DateRDV)",CO$3),2,""),"")</f>
        <v/>
      </c>
      <c r="CP167" s="166" t="str">
        <f>IFERROR(IF(GETPIVOTDATA("DateRDV",TCD!$B$1,"DT","BA","Bénéficiaire",$A167,CP$6,CP$5,"Mois (DateRDV)",CP$7,"Années (DateRDV)",CP$3,"Présence","Présent"),3,""),"")</f>
        <v/>
      </c>
      <c r="CQ167" s="166" t="str">
        <f>IFERROR(IF(GETPIVOTDATA("DateRDV",TCD!$B$1,"DT","BA","Bénéficiaire",$A167,CQ$6,CQ$5,"Mois (DateRDV)",CQ$7,"Années (DateRDV)",CQ$3,"Présence","Présent"),4,""),"")</f>
        <v/>
      </c>
      <c r="CR167" s="166" t="str">
        <f>IFERROR(IF(GETPIVOTDATA("DateRDV",TCD!$B$1,"DT","BA","Bénéficiaire",$A167,CR$6,CR$5,"Mois (DateRDV)",CR$7,"Années (DateRDV)",CR$3),1,""),"")</f>
        <v/>
      </c>
      <c r="CS167" s="166" t="str">
        <f>IFERROR(IF(GETPIVOTDATA("DateRDV",TCD!$B$1,"DT","BA","Bénéficiaire",$A167,CS$6,CS$5,"Mois (DateRDV)",CS$7,"Années (DateRDV)",CS$3),2,""),"")</f>
        <v/>
      </c>
      <c r="CT167" s="166" t="str">
        <f>IFERROR(IF(GETPIVOTDATA("DateRDV",TCD!$B$1,"DT","BA","Bénéficiaire",$A167,CT$6,CT$5,"Mois (DateRDV)",CT$7,"Années (DateRDV)",CT$3,"Présence","Présent"),3,""),"")</f>
        <v/>
      </c>
      <c r="CU167" s="166" t="str">
        <f>IFERROR(IF(GETPIVOTDATA("DateRDV",TCD!$B$1,"DT","BA","Bénéficiaire",$A167,CU$6,CU$5,"Mois (DateRDV)",CU$7,"Années (DateRDV)",CU$3,"Présence","Présent"),4,""),"")</f>
        <v/>
      </c>
      <c r="CV167" s="166" t="str">
        <f>IFERROR(IF(GETPIVOTDATA("DateRDV",TCD!$B$1,"DT","BA","Bénéficiaire",$A167,CV$6,CV$5,"Mois (DateRDV)",CV$7,"Années (DateRDV)",CV$3),1,""),"")</f>
        <v/>
      </c>
      <c r="CW167" s="166" t="str">
        <f>IFERROR(IF(GETPIVOTDATA("DateRDV",TCD!$B$1,"DT","BA","Bénéficiaire",$A167,CW$6,CW$5,"Mois (DateRDV)",CW$7,"Années (DateRDV)",CW$3),2,""),"")</f>
        <v/>
      </c>
      <c r="CX167" s="166" t="str">
        <f>IFERROR(IF(GETPIVOTDATA("DateRDV",TCD!$B$1,"DT","BA","Bénéficiaire",$A167,CX$6,CX$5,"Mois (DateRDV)",CX$7,"Années (DateRDV)",CX$3,"Présence","Présent"),3,""),"")</f>
        <v/>
      </c>
      <c r="CY167" s="166" t="str">
        <f>IFERROR(IF(GETPIVOTDATA("DateRDV",TCD!$B$1,"DT","BA","Bénéficiaire",$A167,CY$6,CY$5,"Mois (DateRDV)",CY$7,"Années (DateRDV)",CY$3,"Présence","Présent"),4,""),"")</f>
        <v/>
      </c>
      <c r="CZ167" s="166" t="str">
        <f>IFERROR(IF(GETPIVOTDATA("DateRDV",TCD!$B$1,"DT","BA","Bénéficiaire",$A167,CZ$6,CZ$5,"Mois (DateRDV)",CZ$7,"Années (DateRDV)",CZ$3),1,""),"")</f>
        <v/>
      </c>
      <c r="DA167" s="166" t="str">
        <f>IFERROR(IF(GETPIVOTDATA("DateRDV",TCD!$B$1,"DT","BA","Bénéficiaire",$A167,DA$6,DA$5,"Mois (DateRDV)",DA$7,"Années (DateRDV)",DA$3),2,""),"")</f>
        <v/>
      </c>
      <c r="DB167" s="166" t="str">
        <f>IFERROR(IF(GETPIVOTDATA("DateRDV",TCD!$B$1,"DT","BA","Bénéficiaire",$A167,DB$6,DB$5,"Mois (DateRDV)",DB$7,"Années (DateRDV)",DB$3,"Présence","Présent"),3,""),"")</f>
        <v/>
      </c>
      <c r="DC167" s="166" t="str">
        <f>IFERROR(IF(GETPIVOTDATA("DateRDV",TCD!$B$1,"DT","BA","Bénéficiaire",$A167,DC$6,DC$5,"Mois (DateRDV)",DC$7,"Années (DateRDV)",DC$3,"Présence","Présent"),4,""),"")</f>
        <v/>
      </c>
      <c r="DD167" s="166" t="str">
        <f>IFERROR(IF(GETPIVOTDATA("DateRDV",TCD!$B$1,"DT","BA","Bénéficiaire",$A167,DD$6,DD$5,"Mois (DateRDV)",DD$7,"Années (DateRDV)",DD$3),1,""),"")</f>
        <v/>
      </c>
      <c r="DE167" s="166" t="str">
        <f>IFERROR(IF(GETPIVOTDATA("DateRDV",TCD!$B$1,"DT","BA","Bénéficiaire",$A167,DE$6,DE$5,"Mois (DateRDV)",DE$7,"Années (DateRDV)",DE$3),2,""),"")</f>
        <v/>
      </c>
      <c r="DF167" s="166" t="str">
        <f>IFERROR(IF(GETPIVOTDATA("DateRDV",TCD!$B$1,"DT","BA","Bénéficiaire",$A167,DF$6,DF$5,"Mois (DateRDV)",DF$7,"Années (DateRDV)",DF$3,"Présence","Présent"),3,""),"")</f>
        <v/>
      </c>
      <c r="DG167" s="166" t="str">
        <f>IFERROR(IF(GETPIVOTDATA("DateRDV",TCD!$B$1,"DT","BA","Bénéficiaire",$A167,DG$6,DG$5,"Mois (DateRDV)",DG$7,"Années (DateRDV)",DG$3,"Présence","Présent"),4,""),"")</f>
        <v/>
      </c>
      <c r="DH167" s="166" t="str">
        <f>IFERROR(IF(GETPIVOTDATA("DateRDV",TCD!$B$1,"DT","BA","Bénéficiaire",$A167,DH$6,DH$5,"Mois (DateRDV)",DH$7,"Années (DateRDV)",DH$3),1,""),"")</f>
        <v/>
      </c>
      <c r="DI167" s="166" t="str">
        <f>IFERROR(IF(GETPIVOTDATA("DateRDV",TCD!$B$1,"DT","BA","Bénéficiaire",$A167,DI$6,DI$5,"Mois (DateRDV)",DI$7,"Années (DateRDV)",DI$3),2,""),"")</f>
        <v/>
      </c>
      <c r="DJ167" s="166" t="str">
        <f>IFERROR(IF(GETPIVOTDATA("DateRDV",TCD!$B$1,"DT","BA","Bénéficiaire",$A167,DJ$6,DJ$5,"Mois (DateRDV)",DJ$7,"Années (DateRDV)",DJ$3,"Présence","Présent"),3,""),"")</f>
        <v/>
      </c>
      <c r="DK167" s="166" t="str">
        <f>IFERROR(IF(GETPIVOTDATA("DateRDV",TCD!$B$1,"DT","BA","Bénéficiaire",$A167,DK$6,DK$5,"Mois (DateRDV)",DK$7,"Années (DateRDV)",DK$3,"Présence","Présent"),4,""),"")</f>
        <v/>
      </c>
      <c r="DL167" s="166" t="str">
        <f>IFERROR(IF(GETPIVOTDATA("DateRDV",TCD!$B$1,"DT","BA","Bénéficiaire",$A167,DL$6,DL$5,"Mois (DateRDV)",DL$7,"Années (DateRDV)",DL$3),1,""),"")</f>
        <v/>
      </c>
      <c r="DM167" s="166" t="str">
        <f>IFERROR(IF(GETPIVOTDATA("DateRDV",TCD!$B$1,"DT","BA","Bénéficiaire",$A167,DM$6,DM$5,"Mois (DateRDV)",DM$7,"Années (DateRDV)",DM$3),2,""),"")</f>
        <v/>
      </c>
      <c r="DN167" s="166" t="str">
        <f>IFERROR(IF(GETPIVOTDATA("DateRDV",TCD!$B$1,"DT","BA","Bénéficiaire",$A167,DN$6,DN$5,"Mois (DateRDV)",DN$7,"Années (DateRDV)",DN$3,"Présence","Présent"),3,""),"")</f>
        <v/>
      </c>
      <c r="DO167" s="166" t="str">
        <f>IFERROR(IF(GETPIVOTDATA("DateRDV",TCD!$B$1,"DT","BA","Bénéficiaire",$A167,DO$6,DO$5,"Mois (DateRDV)",DO$7,"Années (DateRDV)",DO$3,"Présence","Présent"),4,""),"")</f>
        <v/>
      </c>
    </row>
    <row r="168" spans="1:119" x14ac:dyDescent="0.2">
      <c r="A168" t="str">
        <v>OUKZIZ Hafida</v>
      </c>
      <c r="B168" s="169" t="str">
        <f>IFERROR(IF(INDEX(Data!P:P,MATCH(A168,Data!B:B,0))&lt;&gt;"",INDEX(Data!P:P,MATCH(A168,Data!B:B,0)),""),"")</f>
        <v>OUKZIZ</v>
      </c>
      <c r="C168" s="169" t="str">
        <f>IFERROR(IF(INDEX(Data!O:O,MATCH(A168,Data!B:B,0))&lt;&gt;"",INDEX(Data!O:O,MATCH(A168,Data!B:B,0)),""),"")</f>
        <v>Hafida</v>
      </c>
      <c r="D168" s="169" t="str">
        <f>IFERROR(IF(INDEX(Data!J:J,MATCH(A168,Data!B:B,0))&lt;&gt;"",INDEX(Data!J:J,MATCH(A168,Data!B:B,0)),""),"")</f>
        <v>CD</v>
      </c>
      <c r="E168" s="169" t="str">
        <f>IFERROR(IF(INDEX(Data!M:M,MATCH(A168,Data!B:B,0))&lt;&gt;"",INDEX(Data!M:M,MATCH(A168,Data!B:B,0)),""),"")</f>
        <v>ANNECY</v>
      </c>
      <c r="F168" s="169">
        <f>IFERROR(IF(INDEX(Data!N:N,MATCH(A168,Data!B:B,0))&lt;&gt;"",INDEX(Data!N:N,MATCH(A168,Data!B:B,0)),""),"")</f>
        <v>74000</v>
      </c>
      <c r="G168" s="170">
        <f>IFERROR(IF(INDEX(Data!K:K,MATCH(A168,Data!B:B,0))&lt;&gt;"",INDEX(Data!K:K,MATCH(A168,Data!B:B,0)),""),"")</f>
        <v>45608</v>
      </c>
      <c r="H168" s="170">
        <f>IFERROR(IF(INDEX(Data!L:L,MATCH(A168,Data!B:B,0))&lt;&gt;"",INDEX(Data!L:L,MATCH(A168,Data!B:B,0)),""),"")</f>
        <v>45608</v>
      </c>
      <c r="I168" s="170">
        <f>IFERROR(IF(INDEX(Data!C:C,MATCH(A168,Data!B:B,0))&lt;&gt;"",INDEX(Data!C:C,MATCH(A168,Data!B:B,0)),""),"")</f>
        <v>45630</v>
      </c>
      <c r="J168" s="170">
        <f>IFERROR(IF(INDEX(Data!D:D,MATCH(A168,Data!B:B,0))&lt;&gt;"",INDEX(Data!D:D,MATCH(A168,Data!B:B,0)),""),"")</f>
        <v>45894</v>
      </c>
      <c r="K168" s="171" t="str">
        <f>IFERROR(IF(INDEX(Data!H:H,MATCH(A168,Data!B:B,0))&lt;&gt;"",INDEX(Data!H:H,MATCH(A168,Data!B:B,0)),""),"")</f>
        <v/>
      </c>
      <c r="L168" s="166" t="str">
        <f>IFERROR(IF(GETPIVOTDATA("DateRDV",TCD!$B$1,"DT","BA","Bénéficiaire",$A168,L$6,L$5,"Mois (DateRDV)",L$7,"Années (DateRDV)",L$3),1,""),"")</f>
        <v/>
      </c>
      <c r="M168" s="166" t="str">
        <f>IFERROR(IF(GETPIVOTDATA("DateRDV",TCD!$B$1,"DT","BA","Bénéficiaire",$A168,M$6,M$5,"Mois (DateRDV)",M$7,"Années (DateRDV)",M$3),2,""),"")</f>
        <v/>
      </c>
      <c r="N168" s="166" t="str">
        <f>IFERROR(IF(GETPIVOTDATA("DateRDV",TCD!$B$1,"DT","BA","Bénéficiaire",$A168,N$6,N$5,"Mois (DateRDV)",N$7,"Années (DateRDV)",N$3,"Présence","Présent"),3,""),"")</f>
        <v/>
      </c>
      <c r="O168" s="166" t="str">
        <f>IFERROR(IF(GETPIVOTDATA("DateRDV",TCD!$B$1,"DT","BA","Bénéficiaire",$A168,O$6,O$5,"Mois (DateRDV)",O$7,"Années (DateRDV)",O$3,"Présence","Présent"),4,""),"")</f>
        <v/>
      </c>
      <c r="P168" s="166" t="str">
        <f>IFERROR(IF(GETPIVOTDATA("DateRDV",TCD!$B$1,"DT","BA","Bénéficiaire",$A168,P$6,P$5,"Mois (DateRDV)",P$7,"Années (DateRDV)",P$3),1,""),"")</f>
        <v/>
      </c>
      <c r="Q168" s="166" t="str">
        <f>IFERROR(IF(GETPIVOTDATA("DateRDV",TCD!$B$1,"DT","BA","Bénéficiaire",$A168,Q$6,Q$5,"Mois (DateRDV)",Q$7,"Années (DateRDV)",Q$3),2,""),"")</f>
        <v/>
      </c>
      <c r="R168" s="166" t="str">
        <f>IFERROR(IF(GETPIVOTDATA("DateRDV",TCD!$B$1,"DT","BA","Bénéficiaire",$A168,R$6,R$5,"Mois (DateRDV)",R$7,"Années (DateRDV)",R$3,"Présence","Présent"),3,""),"")</f>
        <v/>
      </c>
      <c r="S168" s="166" t="str">
        <f>IFERROR(IF(GETPIVOTDATA("DateRDV",TCD!$B$1,"DT","BA","Bénéficiaire",$A168,S$6,S$5,"Mois (DateRDV)",S$7,"Années (DateRDV)",S$3,"Présence","Présent"),4,""),"")</f>
        <v/>
      </c>
      <c r="T168" s="166" t="str">
        <f>IFERROR(IF(GETPIVOTDATA("DateRDV",TCD!$B$1,"DT","BA","Bénéficiaire",$A168,T$6,T$5,"Mois (DateRDV)",T$7,"Années (DateRDV)",T$3),1,""),"")</f>
        <v/>
      </c>
      <c r="U168" s="166" t="str">
        <f>IFERROR(IF(GETPIVOTDATA("DateRDV",TCD!$B$1,"DT","BA","Bénéficiaire",$A168,U$6,U$5,"Mois (DateRDV)",U$7,"Années (DateRDV)",U$3),2,""),"")</f>
        <v/>
      </c>
      <c r="V168" s="166" t="str">
        <f>IFERROR(IF(GETPIVOTDATA("DateRDV",TCD!$B$1,"DT","BA","Bénéficiaire",$A168,V$6,V$5,"Mois (DateRDV)",V$7,"Années (DateRDV)",V$3,"Présence","Présent"),3,""),"")</f>
        <v/>
      </c>
      <c r="W168" s="166" t="str">
        <f>IFERROR(IF(GETPIVOTDATA("DateRDV",TCD!$B$1,"DT","BA","Bénéficiaire",$A168,W$6,W$5,"Mois (DateRDV)",W$7,"Années (DateRDV)",W$3,"Présence","Présent"),4,""),"")</f>
        <v/>
      </c>
      <c r="X168" s="166" t="str">
        <f>IFERROR(IF(GETPIVOTDATA("DateRDV",TCD!$B$1,"DT","BA","Bénéficiaire",$A168,X$6,X$5,"Mois (DateRDV)",X$7,"Années (DateRDV)",X$3),1,""),"")</f>
        <v/>
      </c>
      <c r="Y168" s="166" t="str">
        <f>IFERROR(IF(GETPIVOTDATA("DateRDV",TCD!$B$1,"DT","BA","Bénéficiaire",$A168,Y$6,Y$5,"Mois (DateRDV)",Y$7,"Années (DateRDV)",Y$3),2,""),"")</f>
        <v/>
      </c>
      <c r="Z168" s="166" t="str">
        <f>IFERROR(IF(GETPIVOTDATA("DateRDV",TCD!$B$1,"DT","BA","Bénéficiaire",$A168,Z$6,Z$5,"Mois (DateRDV)",Z$7,"Années (DateRDV)",Z$3,"Présence","Présent"),3,""),"")</f>
        <v/>
      </c>
      <c r="AA168" s="166" t="str">
        <f>IFERROR(IF(GETPIVOTDATA("DateRDV",TCD!$B$1,"DT","BA","Bénéficiaire",$A168,AA$6,AA$5,"Mois (DateRDV)",AA$7,"Années (DateRDV)",AA$3,"Présence","Présent"),4,""),"")</f>
        <v/>
      </c>
      <c r="AB168" s="166" t="str">
        <f>IFERROR(IF(GETPIVOTDATA("DateRDV",TCD!$B$1,"DT","BA","Bénéficiaire",$A168,AB$6,AB$5,"Mois (DateRDV)",AB$7,"Années (DateRDV)",AB$3),1,""),"")</f>
        <v/>
      </c>
      <c r="AC168" s="166" t="str">
        <f>IFERROR(IF(GETPIVOTDATA("DateRDV",TCD!$B$1,"DT","BA","Bénéficiaire",$A168,AC$6,AC$5,"Mois (DateRDV)",AC$7,"Années (DateRDV)",AC$3),2,""),"")</f>
        <v/>
      </c>
      <c r="AD168" s="166" t="str">
        <f>IFERROR(IF(GETPIVOTDATA("DateRDV",TCD!$B$1,"DT","BA","Bénéficiaire",$A168,AD$6,AD$5,"Mois (DateRDV)",AD$7,"Années (DateRDV)",AD$3,"Présence","Présent"),3,""),"")</f>
        <v/>
      </c>
      <c r="AE168" s="166" t="str">
        <f>IFERROR(IF(GETPIVOTDATA("DateRDV",TCD!$B$1,"DT","BA","Bénéficiaire",$A168,AE$6,AE$5,"Mois (DateRDV)",AE$7,"Années (DateRDV)",AE$3,"Présence","Présent"),4,""),"")</f>
        <v/>
      </c>
      <c r="AF168" s="166" t="str">
        <f>IFERROR(IF(GETPIVOTDATA("DateRDV",TCD!$B$1,"DT","BA","Bénéficiaire",$A168,AF$6,AF$5,"Mois (DateRDV)",AF$7,"Années (DateRDV)",AF$3),1,""),"")</f>
        <v/>
      </c>
      <c r="AG168" s="166" t="str">
        <f>IFERROR(IF(GETPIVOTDATA("DateRDV",TCD!$B$1,"DT","BA","Bénéficiaire",$A168,AG$6,AG$5,"Mois (DateRDV)",AG$7,"Années (DateRDV)",AG$3),2,""),"")</f>
        <v/>
      </c>
      <c r="AH168" s="166" t="str">
        <f>IFERROR(IF(GETPIVOTDATA("DateRDV",TCD!$B$1,"DT","BA","Bénéficiaire",$A168,AH$6,AH$5,"Mois (DateRDV)",AH$7,"Années (DateRDV)",AH$3,"Présence","Présent"),3,""),"")</f>
        <v/>
      </c>
      <c r="AI168" s="166" t="str">
        <f>IFERROR(IF(GETPIVOTDATA("DateRDV",TCD!$B$1,"DT","BA","Bénéficiaire",$A168,AI$6,AI$5,"Mois (DateRDV)",AI$7,"Années (DateRDV)",AI$3,"Présence","Présent"),4,""),"")</f>
        <v/>
      </c>
      <c r="AJ168" s="166" t="str">
        <f>IFERROR(IF(GETPIVOTDATA("DateRDV",TCD!$B$1,"DT","BA","Bénéficiaire",$A168,AJ$6,AJ$5,"Mois (DateRDV)",AJ$7,"Années (DateRDV)",AJ$3),1,""),"")</f>
        <v/>
      </c>
      <c r="AK168" s="166" t="str">
        <f>IFERROR(IF(GETPIVOTDATA("DateRDV",TCD!$B$1,"DT","BA","Bénéficiaire",$A168,AK$6,AK$5,"Mois (DateRDV)",AK$7,"Années (DateRDV)",AK$3),2,""),"")</f>
        <v/>
      </c>
      <c r="AL168" s="166" t="str">
        <f>IFERROR(IF(GETPIVOTDATA("DateRDV",TCD!$B$1,"DT","BA","Bénéficiaire",$A168,AL$6,AL$5,"Mois (DateRDV)",AL$7,"Années (DateRDV)",AL$3,"Présence","Présent"),3,""),"")</f>
        <v/>
      </c>
      <c r="AM168" s="166" t="str">
        <f>IFERROR(IF(GETPIVOTDATA("DateRDV",TCD!$B$1,"DT","BA","Bénéficiaire",$A168,AM$6,AM$5,"Mois (DateRDV)",AM$7,"Années (DateRDV)",AM$3,"Présence","Présent"),4,""),"")</f>
        <v/>
      </c>
      <c r="AN168" s="166" t="str">
        <f>IFERROR(IF(GETPIVOTDATA("DateRDV",TCD!$B$1,"DT","BA","Bénéficiaire",$A168,AN$6,AN$5,"Mois (DateRDV)",AN$7,"Années (DateRDV)",AN$3),1,""),"")</f>
        <v/>
      </c>
      <c r="AO168" s="166" t="str">
        <f>IFERROR(IF(GETPIVOTDATA("DateRDV",TCD!$B$1,"DT","BA","Bénéficiaire",$A168,AO$6,AO$5,"Mois (DateRDV)",AO$7,"Années (DateRDV)",AO$3),2,""),"")</f>
        <v/>
      </c>
      <c r="AP168" s="166" t="str">
        <f>IFERROR(IF(GETPIVOTDATA("DateRDV",TCD!$B$1,"DT","BA","Bénéficiaire",$A168,AP$6,AP$5,"Mois (DateRDV)",AP$7,"Années (DateRDV)",AP$3,"Présence","Présent"),3,""),"")</f>
        <v/>
      </c>
      <c r="AQ168" s="166" t="str">
        <f>IFERROR(IF(GETPIVOTDATA("DateRDV",TCD!$B$1,"DT","BA","Bénéficiaire",$A168,AQ$6,AQ$5,"Mois (DateRDV)",AQ$7,"Années (DateRDV)",AQ$3,"Présence","Présent"),4,""),"")</f>
        <v/>
      </c>
      <c r="AR168" s="166" t="str">
        <f>IFERROR(IF(GETPIVOTDATA("DateRDV",TCD!$B$1,"DT","BA","Bénéficiaire",$A168,AR$6,AR$5,"Mois (DateRDV)",AR$7,"Années (DateRDV)",AR$3),1,""),"")</f>
        <v/>
      </c>
      <c r="AS168" s="166" t="str">
        <f>IFERROR(IF(GETPIVOTDATA("DateRDV",TCD!$B$1,"DT","BA","Bénéficiaire",$A168,AS$6,AS$5,"Mois (DateRDV)",AS$7,"Années (DateRDV)",AS$3),2,""),"")</f>
        <v/>
      </c>
      <c r="AT168" s="166" t="str">
        <f>IFERROR(IF(GETPIVOTDATA("DateRDV",TCD!$B$1,"DT","BA","Bénéficiaire",$A168,AT$6,AT$5,"Mois (DateRDV)",AT$7,"Années (DateRDV)",AT$3,"Présence","Présent"),3,""),"")</f>
        <v/>
      </c>
      <c r="AU168" s="166" t="str">
        <f>IFERROR(IF(GETPIVOTDATA("DateRDV",TCD!$B$1,"DT","BA","Bénéficiaire",$A168,AU$6,AU$5,"Mois (DateRDV)",AU$7,"Années (DateRDV)",AU$3,"Présence","Présent"),4,""),"")</f>
        <v/>
      </c>
      <c r="AV168" s="166" t="str">
        <f>IFERROR(IF(GETPIVOTDATA("DateRDV",TCD!$B$1,"DT","BA","Bénéficiaire",$A168,AV$6,AV$5,"Mois (DateRDV)",AV$7,"Années (DateRDV)",AV$3),1,""),"")</f>
        <v/>
      </c>
      <c r="AW168" s="166" t="str">
        <f>IFERROR(IF(GETPIVOTDATA("DateRDV",TCD!$B$1,"DT","BA","Bénéficiaire",$A168,AW$6,AW$5,"Mois (DateRDV)",AW$7,"Années (DateRDV)",AW$3),2,""),"")</f>
        <v/>
      </c>
      <c r="AX168" s="166" t="str">
        <f>IFERROR(IF(GETPIVOTDATA("DateRDV",TCD!$B$1,"DT","BA","Bénéficiaire",$A168,AX$6,AX$5,"Mois (DateRDV)",AX$7,"Années (DateRDV)",AX$3,"Présence","Présent"),3,""),"")</f>
        <v/>
      </c>
      <c r="AY168" s="166" t="str">
        <f>IFERROR(IF(GETPIVOTDATA("DateRDV",TCD!$B$1,"DT","BA","Bénéficiaire",$A168,AY$6,AY$5,"Mois (DateRDV)",AY$7,"Années (DateRDV)",AY$3,"Présence","Présent"),4,""),"")</f>
        <v/>
      </c>
      <c r="AZ168" s="166" t="str">
        <f>IFERROR(IF(GETPIVOTDATA("DateRDV",TCD!$B$1,"DT","BA","Bénéficiaire",$A168,AZ$6,AZ$5,"Mois (DateRDV)",AZ$7,"Années (DateRDV)",AZ$3),1,""),"")</f>
        <v/>
      </c>
      <c r="BA168" s="166" t="str">
        <f>IFERROR(IF(GETPIVOTDATA("DateRDV",TCD!$B$1,"DT","BA","Bénéficiaire",$A168,BA$6,BA$5,"Mois (DateRDV)",BA$7,"Années (DateRDV)",BA$3),2,""),"")</f>
        <v/>
      </c>
      <c r="BB168" s="166" t="str">
        <f>IFERROR(IF(GETPIVOTDATA("DateRDV",TCD!$B$1,"DT","BA","Bénéficiaire",$A168,BB$6,BB$5,"Mois (DateRDV)",BB$7,"Années (DateRDV)",BB$3,"Présence","Présent"),3,""),"")</f>
        <v/>
      </c>
      <c r="BC168" s="166" t="str">
        <f>IFERROR(IF(GETPIVOTDATA("DateRDV",TCD!$B$1,"DT","BA","Bénéficiaire",$A168,BC$6,BC$5,"Mois (DateRDV)",BC$7,"Années (DateRDV)",BC$3,"Présence","Présent"),4,""),"")</f>
        <v/>
      </c>
      <c r="BD168" s="166" t="str">
        <f>IFERROR(IF(GETPIVOTDATA("DateRDV",TCD!$B$1,"DT","BA","Bénéficiaire",$A168,BD$6,BD$5,"Mois (DateRDV)",BD$7,"Années (DateRDV)",BD$3),1,""),"")</f>
        <v/>
      </c>
      <c r="BE168" s="166" t="str">
        <f>IFERROR(IF(GETPIVOTDATA("DateRDV",TCD!$B$1,"DT","BA","Bénéficiaire",$A168,BE$6,BE$5,"Mois (DateRDV)",BE$7,"Années (DateRDV)",BE$3),2,""),"")</f>
        <v/>
      </c>
      <c r="BF168" s="166" t="str">
        <f>IFERROR(IF(GETPIVOTDATA("DateRDV",TCD!$B$1,"DT","BA","Bénéficiaire",$A168,BF$6,BF$5,"Mois (DateRDV)",BF$7,"Années (DateRDV)",BF$3,"Présence","Présent"),3,""),"")</f>
        <v/>
      </c>
      <c r="BG168" s="166" t="str">
        <f>IFERROR(IF(GETPIVOTDATA("DateRDV",TCD!$B$1,"DT","BA","Bénéficiaire",$A168,BG$6,BG$5,"Mois (DateRDV)",BG$7,"Années (DateRDV)",BG$3,"Présence","Présent"),4,""),"")</f>
        <v/>
      </c>
      <c r="BH168" s="166" t="str">
        <f>IFERROR(IF(GETPIVOTDATA("DateRDV",TCD!$B$1,"DT","BA","Bénéficiaire",$A168,BH$6,BH$5,"Mois (DateRDV)",BH$7,"Années (DateRDV)",BH$3),1,""),"")</f>
        <v/>
      </c>
      <c r="BI168" s="166" t="str">
        <f>IFERROR(IF(GETPIVOTDATA("DateRDV",TCD!$B$1,"DT","BA","Bénéficiaire",$A168,BI$6,BI$5,"Mois (DateRDV)",BI$7,"Années (DateRDV)",BI$3),2,""),"")</f>
        <v/>
      </c>
      <c r="BJ168" s="166" t="str">
        <f>IFERROR(IF(GETPIVOTDATA("DateRDV",TCD!$B$1,"DT","BA","Bénéficiaire",$A168,BJ$6,BJ$5,"Mois (DateRDV)",BJ$7,"Années (DateRDV)",BJ$3,"Présence","Présent"),3,""),"")</f>
        <v/>
      </c>
      <c r="BK168" s="166" t="str">
        <f>IFERROR(IF(GETPIVOTDATA("DateRDV",TCD!$B$1,"DT","BA","Bénéficiaire",$A168,BK$6,BK$5,"Mois (DateRDV)",BK$7,"Années (DateRDV)",BK$3,"Présence","Présent"),4,""),"")</f>
        <v/>
      </c>
      <c r="BL168" s="166" t="str">
        <f>IFERROR(IF(GETPIVOTDATA("DateRDV",TCD!$B$1,"DT","BA","Bénéficiaire",$A168,BL$6,BL$5,"Mois (DateRDV)",BL$7,"Années (DateRDV)",BL$3),1,""),"")</f>
        <v/>
      </c>
      <c r="BM168" s="166" t="str">
        <f>IFERROR(IF(GETPIVOTDATA("DateRDV",TCD!$B$1,"DT","BA","Bénéficiaire",$A168,BM$6,BM$5,"Mois (DateRDV)",BM$7,"Années (DateRDV)",BM$3),2,""),"")</f>
        <v/>
      </c>
      <c r="BN168" s="166" t="str">
        <f>IFERROR(IF(GETPIVOTDATA("DateRDV",TCD!$B$1,"DT","BA","Bénéficiaire",$A168,BN$6,BN$5,"Mois (DateRDV)",BN$7,"Années (DateRDV)",BN$3,"Présence","Présent"),3,""),"")</f>
        <v/>
      </c>
      <c r="BO168" s="166" t="str">
        <f>IFERROR(IF(GETPIVOTDATA("DateRDV",TCD!$B$1,"DT","BA","Bénéficiaire",$A168,BO$6,BO$5,"Mois (DateRDV)",BO$7,"Années (DateRDV)",BO$3,"Présence","Présent"),4,""),"")</f>
        <v/>
      </c>
      <c r="BP168" s="166" t="str">
        <f>IFERROR(IF(GETPIVOTDATA("DateRDV",TCD!$B$1,"DT","BA","Bénéficiaire",$A168,BP$6,BP$5,"Mois (DateRDV)",BP$7,"Années (DateRDV)",BP$3),1,""),"")</f>
        <v/>
      </c>
      <c r="BQ168" s="166" t="str">
        <f>IFERROR(IF(GETPIVOTDATA("DateRDV",TCD!$B$1,"DT","BA","Bénéficiaire",$A168,BQ$6,BQ$5,"Mois (DateRDV)",BQ$7,"Années (DateRDV)",BQ$3),2,""),"")</f>
        <v/>
      </c>
      <c r="BR168" s="166" t="str">
        <f>IFERROR(IF(GETPIVOTDATA("DateRDV",TCD!$B$1,"DT","BA","Bénéficiaire",$A168,BR$6,BR$5,"Mois (DateRDV)",BR$7,"Années (DateRDV)",BR$3,"Présence","Présent"),3,""),"")</f>
        <v/>
      </c>
      <c r="BS168" s="166" t="str">
        <f>IFERROR(IF(GETPIVOTDATA("DateRDV",TCD!$B$1,"DT","BA","Bénéficiaire",$A168,BS$6,BS$5,"Mois (DateRDV)",BS$7,"Années (DateRDV)",BS$3,"Présence","Présent"),4,""),"")</f>
        <v/>
      </c>
      <c r="BT168" s="166" t="str">
        <f>IFERROR(IF(GETPIVOTDATA("DateRDV",TCD!$B$1,"DT","BA","Bénéficiaire",$A168,BT$6,BT$5,"Mois (DateRDV)",BT$7,"Années (DateRDV)",BT$3),1,""),"")</f>
        <v/>
      </c>
      <c r="BU168" s="166" t="str">
        <f>IFERROR(IF(GETPIVOTDATA("DateRDV",TCD!$B$1,"DT","BA","Bénéficiaire",$A168,BU$6,BU$5,"Mois (DateRDV)",BU$7,"Années (DateRDV)",BU$3),2,""),"")</f>
        <v/>
      </c>
      <c r="BV168" s="166" t="str">
        <f>IFERROR(IF(GETPIVOTDATA("DateRDV",TCD!$B$1,"DT","BA","Bénéficiaire",$A168,BV$6,BV$5,"Mois (DateRDV)",BV$7,"Années (DateRDV)",BV$3,"Présence","Présent"),3,""),"")</f>
        <v/>
      </c>
      <c r="BW168" s="166" t="str">
        <f>IFERROR(IF(GETPIVOTDATA("DateRDV",TCD!$B$1,"DT","BA","Bénéficiaire",$A168,BW$6,BW$5,"Mois (DateRDV)",BW$7,"Années (DateRDV)",BW$3,"Présence","Présent"),4,""),"")</f>
        <v/>
      </c>
      <c r="BX168" s="166" t="str">
        <f>IFERROR(IF(GETPIVOTDATA("DateRDV",TCD!$B$1,"DT","BA","Bénéficiaire",$A168,BX$6,BX$5,"Mois (DateRDV)",BX$7,"Années (DateRDV)",BX$3),1,""),"")</f>
        <v/>
      </c>
      <c r="BY168" s="166" t="str">
        <f>IFERROR(IF(GETPIVOTDATA("DateRDV",TCD!$B$1,"DT","BA","Bénéficiaire",$A168,BY$6,BY$5,"Mois (DateRDV)",BY$7,"Années (DateRDV)",BY$3),2,""),"")</f>
        <v/>
      </c>
      <c r="BZ168" s="166" t="str">
        <f>IFERROR(IF(GETPIVOTDATA("DateRDV",TCD!$B$1,"DT","BA","Bénéficiaire",$A168,BZ$6,BZ$5,"Mois (DateRDV)",BZ$7,"Années (DateRDV)",BZ$3,"Présence","Présent"),3,""),"")</f>
        <v/>
      </c>
      <c r="CA168" s="166" t="str">
        <f>IFERROR(IF(GETPIVOTDATA("DateRDV",TCD!$B$1,"DT","BA","Bénéficiaire",$A168,CA$6,CA$5,"Mois (DateRDV)",CA$7,"Années (DateRDV)",CA$3,"Présence","Présent"),4,""),"")</f>
        <v/>
      </c>
      <c r="CB168" s="166" t="str">
        <f>IFERROR(IF(GETPIVOTDATA("DateRDV",TCD!$B$1,"DT","BA","Bénéficiaire",$A168,CB$6,CB$5,"Mois (DateRDV)",CB$7,"Années (DateRDV)",CB$3),1,""),"")</f>
        <v/>
      </c>
      <c r="CC168" s="166" t="str">
        <f>IFERROR(IF(GETPIVOTDATA("DateRDV",TCD!$B$1,"DT","BA","Bénéficiaire",$A168,CC$6,CC$5,"Mois (DateRDV)",CC$7,"Années (DateRDV)",CC$3),2,""),"")</f>
        <v/>
      </c>
      <c r="CD168" s="166" t="str">
        <f>IFERROR(IF(GETPIVOTDATA("DateRDV",TCD!$B$1,"DT","BA","Bénéficiaire",$A168,CD$6,CD$5,"Mois (DateRDV)",CD$7,"Années (DateRDV)",CD$3,"Présence","Présent"),3,""),"")</f>
        <v/>
      </c>
      <c r="CE168" s="166" t="str">
        <f>IFERROR(IF(GETPIVOTDATA("DateRDV",TCD!$B$1,"DT","BA","Bénéficiaire",$A168,CE$6,CE$5,"Mois (DateRDV)",CE$7,"Années (DateRDV)",CE$3,"Présence","Présent"),4,""),"")</f>
        <v/>
      </c>
      <c r="CF168" s="166" t="str">
        <f>IFERROR(IF(GETPIVOTDATA("DateRDV",TCD!$B$1,"DT","BA","Bénéficiaire",$A168,CF$6,CF$5,"Mois (DateRDV)",CF$7,"Années (DateRDV)",CF$3),1,""),"")</f>
        <v/>
      </c>
      <c r="CG168" s="166" t="str">
        <f>IFERROR(IF(GETPIVOTDATA("DateRDV",TCD!$B$1,"DT","BA","Bénéficiaire",$A168,CG$6,CG$5,"Mois (DateRDV)",CG$7,"Années (DateRDV)",CG$3),2,""),"")</f>
        <v/>
      </c>
      <c r="CH168" s="166" t="str">
        <f>IFERROR(IF(GETPIVOTDATA("DateRDV",TCD!$B$1,"DT","BA","Bénéficiaire",$A168,CH$6,CH$5,"Mois (DateRDV)",CH$7,"Années (DateRDV)",CH$3,"Présence","Présent"),3,""),"")</f>
        <v/>
      </c>
      <c r="CI168" s="166" t="str">
        <f>IFERROR(IF(GETPIVOTDATA("DateRDV",TCD!$B$1,"DT","BA","Bénéficiaire",$A168,CI$6,CI$5,"Mois (DateRDV)",CI$7,"Années (DateRDV)",CI$3,"Présence","Présent"),4,""),"")</f>
        <v/>
      </c>
      <c r="CJ168" s="166" t="str">
        <f>IFERROR(IF(GETPIVOTDATA("DateRDV",TCD!$B$1,"DT","BA","Bénéficiaire",$A168,CJ$6,CJ$5,"Mois (DateRDV)",CJ$7,"Années (DateRDV)",CJ$3),1,""),"")</f>
        <v/>
      </c>
      <c r="CK168" s="166" t="str">
        <f>IFERROR(IF(GETPIVOTDATA("DateRDV",TCD!$B$1,"DT","BA","Bénéficiaire",$A168,CK$6,CK$5,"Mois (DateRDV)",CK$7,"Années (DateRDV)",CK$3),2,""),"")</f>
        <v/>
      </c>
      <c r="CL168" s="166" t="str">
        <f>IFERROR(IF(GETPIVOTDATA("DateRDV",TCD!$B$1,"DT","BA","Bénéficiaire",$A168,BE$6,BE$5,"Mois (DateRDV)",BE$7,"Années (DateRDV)",BE$3,"Présence","Présent"),3,""),"")</f>
        <v/>
      </c>
      <c r="CM168" s="166" t="str">
        <f>IFERROR(IF(GETPIVOTDATA("DateRDV",TCD!$B$1,"DT","BA","Bénéficiaire",$A168,CM$6,CM$5,"Mois (DateRDV)",CM$7,"Années (DateRDV)",CM$3,"Présence","Présent"),4,""),"")</f>
        <v/>
      </c>
      <c r="CN168" s="166" t="str">
        <f>IFERROR(IF(GETPIVOTDATA("DateRDV",TCD!$B$1,"DT","BA","Bénéficiaire",$A168,CN$6,CN$5,"Mois (DateRDV)",CN$7,"Années (DateRDV)",CN$3),1,""),"")</f>
        <v/>
      </c>
      <c r="CO168" s="166" t="str">
        <f>IFERROR(IF(GETPIVOTDATA("DateRDV",TCD!$B$1,"DT","BA","Bénéficiaire",$A168,CO$6,CO$5,"Mois (DateRDV)",CO$7,"Années (DateRDV)",CO$3),2,""),"")</f>
        <v/>
      </c>
      <c r="CP168" s="166" t="str">
        <f>IFERROR(IF(GETPIVOTDATA("DateRDV",TCD!$B$1,"DT","BA","Bénéficiaire",$A168,CP$6,CP$5,"Mois (DateRDV)",CP$7,"Années (DateRDV)",CP$3,"Présence","Présent"),3,""),"")</f>
        <v/>
      </c>
      <c r="CQ168" s="166" t="str">
        <f>IFERROR(IF(GETPIVOTDATA("DateRDV",TCD!$B$1,"DT","BA","Bénéficiaire",$A168,CQ$6,CQ$5,"Mois (DateRDV)",CQ$7,"Années (DateRDV)",CQ$3,"Présence","Présent"),4,""),"")</f>
        <v/>
      </c>
      <c r="CR168" s="166" t="str">
        <f>IFERROR(IF(GETPIVOTDATA("DateRDV",TCD!$B$1,"DT","BA","Bénéficiaire",$A168,CR$6,CR$5,"Mois (DateRDV)",CR$7,"Années (DateRDV)",CR$3),1,""),"")</f>
        <v/>
      </c>
      <c r="CS168" s="166" t="str">
        <f>IFERROR(IF(GETPIVOTDATA("DateRDV",TCD!$B$1,"DT","BA","Bénéficiaire",$A168,CS$6,CS$5,"Mois (DateRDV)",CS$7,"Années (DateRDV)",CS$3),2,""),"")</f>
        <v/>
      </c>
      <c r="CT168" s="166" t="str">
        <f>IFERROR(IF(GETPIVOTDATA("DateRDV",TCD!$B$1,"DT","BA","Bénéficiaire",$A168,CT$6,CT$5,"Mois (DateRDV)",CT$7,"Années (DateRDV)",CT$3,"Présence","Présent"),3,""),"")</f>
        <v/>
      </c>
      <c r="CU168" s="166" t="str">
        <f>IFERROR(IF(GETPIVOTDATA("DateRDV",TCD!$B$1,"DT","BA","Bénéficiaire",$A168,CU$6,CU$5,"Mois (DateRDV)",CU$7,"Années (DateRDV)",CU$3,"Présence","Présent"),4,""),"")</f>
        <v/>
      </c>
      <c r="CV168" s="166" t="str">
        <f>IFERROR(IF(GETPIVOTDATA("DateRDV",TCD!$B$1,"DT","BA","Bénéficiaire",$A168,CV$6,CV$5,"Mois (DateRDV)",CV$7,"Années (DateRDV)",CV$3),1,""),"")</f>
        <v/>
      </c>
      <c r="CW168" s="166" t="str">
        <f>IFERROR(IF(GETPIVOTDATA("DateRDV",TCD!$B$1,"DT","BA","Bénéficiaire",$A168,CW$6,CW$5,"Mois (DateRDV)",CW$7,"Années (DateRDV)",CW$3),2,""),"")</f>
        <v/>
      </c>
      <c r="CX168" s="166" t="str">
        <f>IFERROR(IF(GETPIVOTDATA("DateRDV",TCD!$B$1,"DT","BA","Bénéficiaire",$A168,CX$6,CX$5,"Mois (DateRDV)",CX$7,"Années (DateRDV)",CX$3,"Présence","Présent"),3,""),"")</f>
        <v/>
      </c>
      <c r="CY168" s="166" t="str">
        <f>IFERROR(IF(GETPIVOTDATA("DateRDV",TCD!$B$1,"DT","BA","Bénéficiaire",$A168,CY$6,CY$5,"Mois (DateRDV)",CY$7,"Années (DateRDV)",CY$3,"Présence","Présent"),4,""),"")</f>
        <v/>
      </c>
      <c r="CZ168" s="166" t="str">
        <f>IFERROR(IF(GETPIVOTDATA("DateRDV",TCD!$B$1,"DT","BA","Bénéficiaire",$A168,CZ$6,CZ$5,"Mois (DateRDV)",CZ$7,"Années (DateRDV)",CZ$3),1,""),"")</f>
        <v/>
      </c>
      <c r="DA168" s="166" t="str">
        <f>IFERROR(IF(GETPIVOTDATA("DateRDV",TCD!$B$1,"DT","BA","Bénéficiaire",$A168,DA$6,DA$5,"Mois (DateRDV)",DA$7,"Années (DateRDV)",DA$3),2,""),"")</f>
        <v/>
      </c>
      <c r="DB168" s="166" t="str">
        <f>IFERROR(IF(GETPIVOTDATA("DateRDV",TCD!$B$1,"DT","BA","Bénéficiaire",$A168,DB$6,DB$5,"Mois (DateRDV)",DB$7,"Années (DateRDV)",DB$3,"Présence","Présent"),3,""),"")</f>
        <v/>
      </c>
      <c r="DC168" s="166" t="str">
        <f>IFERROR(IF(GETPIVOTDATA("DateRDV",TCD!$B$1,"DT","BA","Bénéficiaire",$A168,DC$6,DC$5,"Mois (DateRDV)",DC$7,"Années (DateRDV)",DC$3,"Présence","Présent"),4,""),"")</f>
        <v/>
      </c>
      <c r="DD168" s="166" t="str">
        <f>IFERROR(IF(GETPIVOTDATA("DateRDV",TCD!$B$1,"DT","BA","Bénéficiaire",$A168,DD$6,DD$5,"Mois (DateRDV)",DD$7,"Années (DateRDV)",DD$3),1,""),"")</f>
        <v/>
      </c>
      <c r="DE168" s="166" t="str">
        <f>IFERROR(IF(GETPIVOTDATA("DateRDV",TCD!$B$1,"DT","BA","Bénéficiaire",$A168,DE$6,DE$5,"Mois (DateRDV)",DE$7,"Années (DateRDV)",DE$3),2,""),"")</f>
        <v/>
      </c>
      <c r="DF168" s="166" t="str">
        <f>IFERROR(IF(GETPIVOTDATA("DateRDV",TCD!$B$1,"DT","BA","Bénéficiaire",$A168,DF$6,DF$5,"Mois (DateRDV)",DF$7,"Années (DateRDV)",DF$3,"Présence","Présent"),3,""),"")</f>
        <v/>
      </c>
      <c r="DG168" s="166" t="str">
        <f>IFERROR(IF(GETPIVOTDATA("DateRDV",TCD!$B$1,"DT","BA","Bénéficiaire",$A168,DG$6,DG$5,"Mois (DateRDV)",DG$7,"Années (DateRDV)",DG$3,"Présence","Présent"),4,""),"")</f>
        <v/>
      </c>
      <c r="DH168" s="166" t="str">
        <f>IFERROR(IF(GETPIVOTDATA("DateRDV",TCD!$B$1,"DT","BA","Bénéficiaire",$A168,DH$6,DH$5,"Mois (DateRDV)",DH$7,"Années (DateRDV)",DH$3),1,""),"")</f>
        <v/>
      </c>
      <c r="DI168" s="166" t="str">
        <f>IFERROR(IF(GETPIVOTDATA("DateRDV",TCD!$B$1,"DT","BA","Bénéficiaire",$A168,DI$6,DI$5,"Mois (DateRDV)",DI$7,"Années (DateRDV)",DI$3),2,""),"")</f>
        <v/>
      </c>
      <c r="DJ168" s="166" t="str">
        <f>IFERROR(IF(GETPIVOTDATA("DateRDV",TCD!$B$1,"DT","BA","Bénéficiaire",$A168,DJ$6,DJ$5,"Mois (DateRDV)",DJ$7,"Années (DateRDV)",DJ$3,"Présence","Présent"),3,""),"")</f>
        <v/>
      </c>
      <c r="DK168" s="166" t="str">
        <f>IFERROR(IF(GETPIVOTDATA("DateRDV",TCD!$B$1,"DT","BA","Bénéficiaire",$A168,DK$6,DK$5,"Mois (DateRDV)",DK$7,"Années (DateRDV)",DK$3,"Présence","Présent"),4,""),"")</f>
        <v/>
      </c>
      <c r="DL168" s="166" t="str">
        <f>IFERROR(IF(GETPIVOTDATA("DateRDV",TCD!$B$1,"DT","BA","Bénéficiaire",$A168,DL$6,DL$5,"Mois (DateRDV)",DL$7,"Années (DateRDV)",DL$3),1,""),"")</f>
        <v/>
      </c>
      <c r="DM168" s="166" t="str">
        <f>IFERROR(IF(GETPIVOTDATA("DateRDV",TCD!$B$1,"DT","BA","Bénéficiaire",$A168,DM$6,DM$5,"Mois (DateRDV)",DM$7,"Années (DateRDV)",DM$3),2,""),"")</f>
        <v/>
      </c>
      <c r="DN168" s="166" t="str">
        <f>IFERROR(IF(GETPIVOTDATA("DateRDV",TCD!$B$1,"DT","BA","Bénéficiaire",$A168,DN$6,DN$5,"Mois (DateRDV)",DN$7,"Années (DateRDV)",DN$3,"Présence","Présent"),3,""),"")</f>
        <v/>
      </c>
      <c r="DO168" s="166" t="str">
        <f>IFERROR(IF(GETPIVOTDATA("DateRDV",TCD!$B$1,"DT","BA","Bénéficiaire",$A168,DO$6,DO$5,"Mois (DateRDV)",DO$7,"Années (DateRDV)",DO$3,"Présence","Présent"),4,""),"")</f>
        <v/>
      </c>
    </row>
    <row r="169" spans="1:119" x14ac:dyDescent="0.2">
      <c r="A169" t="str">
        <v>BERERICHE Nadia</v>
      </c>
      <c r="B169" s="169" t="str">
        <f>IFERROR(IF(INDEX(Data!P:P,MATCH(A169,Data!B:B,0))&lt;&gt;"",INDEX(Data!P:P,MATCH(A169,Data!B:B,0)),""),"")</f>
        <v>BERERICHE</v>
      </c>
      <c r="C169" s="169" t="str">
        <f>IFERROR(IF(INDEX(Data!O:O,MATCH(A169,Data!B:B,0))&lt;&gt;"",INDEX(Data!O:O,MATCH(A169,Data!B:B,0)),""),"")</f>
        <v>Nadia</v>
      </c>
      <c r="D169" s="169" t="str">
        <f>IFERROR(IF(INDEX(Data!J:J,MATCH(A169,Data!B:B,0))&lt;&gt;"",INDEX(Data!J:J,MATCH(A169,Data!B:B,0)),""),"")</f>
        <v>CD</v>
      </c>
      <c r="E169" s="169" t="str">
        <f>IFERROR(IF(INDEX(Data!M:M,MATCH(A169,Data!B:B,0))&lt;&gt;"",INDEX(Data!M:M,MATCH(A169,Data!B:B,0)),""),"")</f>
        <v>POISY</v>
      </c>
      <c r="F169" s="169">
        <f>IFERROR(IF(INDEX(Data!N:N,MATCH(A169,Data!B:B,0))&lt;&gt;"",INDEX(Data!N:N,MATCH(A169,Data!B:B,0)),""),"")</f>
        <v>74330</v>
      </c>
      <c r="G169" s="170">
        <f>IFERROR(IF(INDEX(Data!K:K,MATCH(A169,Data!B:B,0))&lt;&gt;"",INDEX(Data!K:K,MATCH(A169,Data!B:B,0)),""),"")</f>
        <v>45576</v>
      </c>
      <c r="H169" s="170">
        <f>IFERROR(IF(INDEX(Data!L:L,MATCH(A169,Data!B:B,0))&lt;&gt;"",INDEX(Data!L:L,MATCH(A169,Data!B:B,0)),""),"")</f>
        <v>45583</v>
      </c>
      <c r="I169" s="170">
        <f>IFERROR(IF(INDEX(Data!C:C,MATCH(A169,Data!B:B,0))&lt;&gt;"",INDEX(Data!C:C,MATCH(A169,Data!B:B,0)),""),"")</f>
        <v>45586</v>
      </c>
      <c r="J169" s="170">
        <f>IFERROR(IF(INDEX(Data!D:D,MATCH(A169,Data!B:B,0))&lt;&gt;"",INDEX(Data!D:D,MATCH(A169,Data!B:B,0)),""),"")</f>
        <v>45741</v>
      </c>
      <c r="K169" s="171" t="str">
        <f>IFERROR(IF(INDEX(Data!H:H,MATCH(A169,Data!B:B,0))&lt;&gt;"",INDEX(Data!H:H,MATCH(A169,Data!B:B,0)),""),"")</f>
        <v>Renforcé</v>
      </c>
      <c r="L169" s="166" t="str">
        <f>IFERROR(IF(GETPIVOTDATA("DateRDV",TCD!$B$1,"DT","BA","Bénéficiaire",$A169,L$6,L$5,"Mois (DateRDV)",L$7,"Années (DateRDV)",L$3),1,""),"")</f>
        <v/>
      </c>
      <c r="M169" s="166" t="str">
        <f>IFERROR(IF(GETPIVOTDATA("DateRDV",TCD!$B$1,"DT","BA","Bénéficiaire",$A169,M$6,M$5,"Mois (DateRDV)",M$7,"Années (DateRDV)",M$3),2,""),"")</f>
        <v/>
      </c>
      <c r="N169" s="166" t="str">
        <f>IFERROR(IF(GETPIVOTDATA("DateRDV",TCD!$B$1,"DT","BA","Bénéficiaire",$A169,N$6,N$5,"Mois (DateRDV)",N$7,"Années (DateRDV)",N$3,"Présence","Présent"),3,""),"")</f>
        <v/>
      </c>
      <c r="O169" s="166" t="str">
        <f>IFERROR(IF(GETPIVOTDATA("DateRDV",TCD!$B$1,"DT","BA","Bénéficiaire",$A169,O$6,O$5,"Mois (DateRDV)",O$7,"Années (DateRDV)",O$3,"Présence","Présent"),4,""),"")</f>
        <v/>
      </c>
      <c r="P169" s="166" t="str">
        <f>IFERROR(IF(GETPIVOTDATA("DateRDV",TCD!$B$1,"DT","BA","Bénéficiaire",$A169,P$6,P$5,"Mois (DateRDV)",P$7,"Années (DateRDV)",P$3),1,""),"")</f>
        <v/>
      </c>
      <c r="Q169" s="166" t="str">
        <f>IFERROR(IF(GETPIVOTDATA("DateRDV",TCD!$B$1,"DT","BA","Bénéficiaire",$A169,Q$6,Q$5,"Mois (DateRDV)",Q$7,"Années (DateRDV)",Q$3),2,""),"")</f>
        <v/>
      </c>
      <c r="R169" s="166" t="str">
        <f>IFERROR(IF(GETPIVOTDATA("DateRDV",TCD!$B$1,"DT","BA","Bénéficiaire",$A169,R$6,R$5,"Mois (DateRDV)",R$7,"Années (DateRDV)",R$3,"Présence","Présent"),3,""),"")</f>
        <v/>
      </c>
      <c r="S169" s="166" t="str">
        <f>IFERROR(IF(GETPIVOTDATA("DateRDV",TCD!$B$1,"DT","BA","Bénéficiaire",$A169,S$6,S$5,"Mois (DateRDV)",S$7,"Années (DateRDV)",S$3,"Présence","Présent"),4,""),"")</f>
        <v/>
      </c>
      <c r="T169" s="166" t="str">
        <f>IFERROR(IF(GETPIVOTDATA("DateRDV",TCD!$B$1,"DT","BA","Bénéficiaire",$A169,T$6,T$5,"Mois (DateRDV)",T$7,"Années (DateRDV)",T$3),1,""),"")</f>
        <v/>
      </c>
      <c r="U169" s="166" t="str">
        <f>IFERROR(IF(GETPIVOTDATA("DateRDV",TCD!$B$1,"DT","BA","Bénéficiaire",$A169,U$6,U$5,"Mois (DateRDV)",U$7,"Années (DateRDV)",U$3),2,""),"")</f>
        <v/>
      </c>
      <c r="V169" s="166" t="str">
        <f>IFERROR(IF(GETPIVOTDATA("DateRDV",TCD!$B$1,"DT","BA","Bénéficiaire",$A169,V$6,V$5,"Mois (DateRDV)",V$7,"Années (DateRDV)",V$3,"Présence","Présent"),3,""),"")</f>
        <v/>
      </c>
      <c r="W169" s="166" t="str">
        <f>IFERROR(IF(GETPIVOTDATA("DateRDV",TCD!$B$1,"DT","BA","Bénéficiaire",$A169,W$6,W$5,"Mois (DateRDV)",W$7,"Années (DateRDV)",W$3,"Présence","Présent"),4,""),"")</f>
        <v/>
      </c>
      <c r="X169" s="166" t="str">
        <f>IFERROR(IF(GETPIVOTDATA("DateRDV",TCD!$B$1,"DT","BA","Bénéficiaire",$A169,X$6,X$5,"Mois (DateRDV)",X$7,"Années (DateRDV)",X$3),1,""),"")</f>
        <v/>
      </c>
      <c r="Y169" s="166" t="str">
        <f>IFERROR(IF(GETPIVOTDATA("DateRDV",TCD!$B$1,"DT","BA","Bénéficiaire",$A169,Y$6,Y$5,"Mois (DateRDV)",Y$7,"Années (DateRDV)",Y$3),2,""),"")</f>
        <v/>
      </c>
      <c r="Z169" s="166" t="str">
        <f>IFERROR(IF(GETPIVOTDATA("DateRDV",TCD!$B$1,"DT","BA","Bénéficiaire",$A169,Z$6,Z$5,"Mois (DateRDV)",Z$7,"Années (DateRDV)",Z$3,"Présence","Présent"),3,""),"")</f>
        <v/>
      </c>
      <c r="AA169" s="166" t="str">
        <f>IFERROR(IF(GETPIVOTDATA("DateRDV",TCD!$B$1,"DT","BA","Bénéficiaire",$A169,AA$6,AA$5,"Mois (DateRDV)",AA$7,"Années (DateRDV)",AA$3,"Présence","Présent"),4,""),"")</f>
        <v/>
      </c>
      <c r="AB169" s="166" t="str">
        <f>IFERROR(IF(GETPIVOTDATA("DateRDV",TCD!$B$1,"DT","BA","Bénéficiaire",$A169,AB$6,AB$5,"Mois (DateRDV)",AB$7,"Années (DateRDV)",AB$3),1,""),"")</f>
        <v/>
      </c>
      <c r="AC169" s="166" t="str">
        <f>IFERROR(IF(GETPIVOTDATA("DateRDV",TCD!$B$1,"DT","BA","Bénéficiaire",$A169,AC$6,AC$5,"Mois (DateRDV)",AC$7,"Années (DateRDV)",AC$3),2,""),"")</f>
        <v/>
      </c>
      <c r="AD169" s="166" t="str">
        <f>IFERROR(IF(GETPIVOTDATA("DateRDV",TCD!$B$1,"DT","BA","Bénéficiaire",$A169,AD$6,AD$5,"Mois (DateRDV)",AD$7,"Années (DateRDV)",AD$3,"Présence","Présent"),3,""),"")</f>
        <v/>
      </c>
      <c r="AE169" s="166" t="str">
        <f>IFERROR(IF(GETPIVOTDATA("DateRDV",TCD!$B$1,"DT","BA","Bénéficiaire",$A169,AE$6,AE$5,"Mois (DateRDV)",AE$7,"Années (DateRDV)",AE$3,"Présence","Présent"),4,""),"")</f>
        <v/>
      </c>
      <c r="AF169" s="166" t="str">
        <f>IFERROR(IF(GETPIVOTDATA("DateRDV",TCD!$B$1,"DT","BA","Bénéficiaire",$A169,AF$6,AF$5,"Mois (DateRDV)",AF$7,"Années (DateRDV)",AF$3),1,""),"")</f>
        <v/>
      </c>
      <c r="AG169" s="166" t="str">
        <f>IFERROR(IF(GETPIVOTDATA("DateRDV",TCD!$B$1,"DT","BA","Bénéficiaire",$A169,AG$6,AG$5,"Mois (DateRDV)",AG$7,"Années (DateRDV)",AG$3),2,""),"")</f>
        <v/>
      </c>
      <c r="AH169" s="166" t="str">
        <f>IFERROR(IF(GETPIVOTDATA("DateRDV",TCD!$B$1,"DT","BA","Bénéficiaire",$A169,AH$6,AH$5,"Mois (DateRDV)",AH$7,"Années (DateRDV)",AH$3,"Présence","Présent"),3,""),"")</f>
        <v/>
      </c>
      <c r="AI169" s="166" t="str">
        <f>IFERROR(IF(GETPIVOTDATA("DateRDV",TCD!$B$1,"DT","BA","Bénéficiaire",$A169,AI$6,AI$5,"Mois (DateRDV)",AI$7,"Années (DateRDV)",AI$3,"Présence","Présent"),4,""),"")</f>
        <v/>
      </c>
      <c r="AJ169" s="166" t="str">
        <f>IFERROR(IF(GETPIVOTDATA("DateRDV",TCD!$B$1,"DT","BA","Bénéficiaire",$A169,AJ$6,AJ$5,"Mois (DateRDV)",AJ$7,"Années (DateRDV)",AJ$3),1,""),"")</f>
        <v/>
      </c>
      <c r="AK169" s="166" t="str">
        <f>IFERROR(IF(GETPIVOTDATA("DateRDV",TCD!$B$1,"DT","BA","Bénéficiaire",$A169,AK$6,AK$5,"Mois (DateRDV)",AK$7,"Années (DateRDV)",AK$3),2,""),"")</f>
        <v/>
      </c>
      <c r="AL169" s="166" t="str">
        <f>IFERROR(IF(GETPIVOTDATA("DateRDV",TCD!$B$1,"DT","BA","Bénéficiaire",$A169,AL$6,AL$5,"Mois (DateRDV)",AL$7,"Années (DateRDV)",AL$3,"Présence","Présent"),3,""),"")</f>
        <v/>
      </c>
      <c r="AM169" s="166" t="str">
        <f>IFERROR(IF(GETPIVOTDATA("DateRDV",TCD!$B$1,"DT","BA","Bénéficiaire",$A169,AM$6,AM$5,"Mois (DateRDV)",AM$7,"Années (DateRDV)",AM$3,"Présence","Présent"),4,""),"")</f>
        <v/>
      </c>
      <c r="AN169" s="166" t="str">
        <f>IFERROR(IF(GETPIVOTDATA("DateRDV",TCD!$B$1,"DT","BA","Bénéficiaire",$A169,AN$6,AN$5,"Mois (DateRDV)",AN$7,"Années (DateRDV)",AN$3),1,""),"")</f>
        <v/>
      </c>
      <c r="AO169" s="166" t="str">
        <f>IFERROR(IF(GETPIVOTDATA("DateRDV",TCD!$B$1,"DT","BA","Bénéficiaire",$A169,AO$6,AO$5,"Mois (DateRDV)",AO$7,"Années (DateRDV)",AO$3),2,""),"")</f>
        <v/>
      </c>
      <c r="AP169" s="166" t="str">
        <f>IFERROR(IF(GETPIVOTDATA("DateRDV",TCD!$B$1,"DT","BA","Bénéficiaire",$A169,AP$6,AP$5,"Mois (DateRDV)",AP$7,"Années (DateRDV)",AP$3,"Présence","Présent"),3,""),"")</f>
        <v/>
      </c>
      <c r="AQ169" s="166" t="str">
        <f>IFERROR(IF(GETPIVOTDATA("DateRDV",TCD!$B$1,"DT","BA","Bénéficiaire",$A169,AQ$6,AQ$5,"Mois (DateRDV)",AQ$7,"Années (DateRDV)",AQ$3,"Présence","Présent"),4,""),"")</f>
        <v/>
      </c>
      <c r="AR169" s="166" t="str">
        <f>IFERROR(IF(GETPIVOTDATA("DateRDV",TCD!$B$1,"DT","BA","Bénéficiaire",$A169,AR$6,AR$5,"Mois (DateRDV)",AR$7,"Années (DateRDV)",AR$3),1,""),"")</f>
        <v/>
      </c>
      <c r="AS169" s="166" t="str">
        <f>IFERROR(IF(GETPIVOTDATA("DateRDV",TCD!$B$1,"DT","BA","Bénéficiaire",$A169,AS$6,AS$5,"Mois (DateRDV)",AS$7,"Années (DateRDV)",AS$3),2,""),"")</f>
        <v/>
      </c>
      <c r="AT169" s="166" t="str">
        <f>IFERROR(IF(GETPIVOTDATA("DateRDV",TCD!$B$1,"DT","BA","Bénéficiaire",$A169,AT$6,AT$5,"Mois (DateRDV)",AT$7,"Années (DateRDV)",AT$3,"Présence","Présent"),3,""),"")</f>
        <v/>
      </c>
      <c r="AU169" s="166" t="str">
        <f>IFERROR(IF(GETPIVOTDATA("DateRDV",TCD!$B$1,"DT","BA","Bénéficiaire",$A169,AU$6,AU$5,"Mois (DateRDV)",AU$7,"Années (DateRDV)",AU$3,"Présence","Présent"),4,""),"")</f>
        <v/>
      </c>
      <c r="AV169" s="166" t="str">
        <f>IFERROR(IF(GETPIVOTDATA("DateRDV",TCD!$B$1,"DT","BA","Bénéficiaire",$A169,AV$6,AV$5,"Mois (DateRDV)",AV$7,"Années (DateRDV)",AV$3),1,""),"")</f>
        <v/>
      </c>
      <c r="AW169" s="166" t="str">
        <f>IFERROR(IF(GETPIVOTDATA("DateRDV",TCD!$B$1,"DT","BA","Bénéficiaire",$A169,AW$6,AW$5,"Mois (DateRDV)",AW$7,"Années (DateRDV)",AW$3),2,""),"")</f>
        <v/>
      </c>
      <c r="AX169" s="166" t="str">
        <f>IFERROR(IF(GETPIVOTDATA("DateRDV",TCD!$B$1,"DT","BA","Bénéficiaire",$A169,AX$6,AX$5,"Mois (DateRDV)",AX$7,"Années (DateRDV)",AX$3,"Présence","Présent"),3,""),"")</f>
        <v/>
      </c>
      <c r="AY169" s="166" t="str">
        <f>IFERROR(IF(GETPIVOTDATA("DateRDV",TCD!$B$1,"DT","BA","Bénéficiaire",$A169,AY$6,AY$5,"Mois (DateRDV)",AY$7,"Années (DateRDV)",AY$3,"Présence","Présent"),4,""),"")</f>
        <v/>
      </c>
      <c r="AZ169" s="166" t="str">
        <f>IFERROR(IF(GETPIVOTDATA("DateRDV",TCD!$B$1,"DT","BA","Bénéficiaire",$A169,AZ$6,AZ$5,"Mois (DateRDV)",AZ$7,"Années (DateRDV)",AZ$3),1,""),"")</f>
        <v/>
      </c>
      <c r="BA169" s="166" t="str">
        <f>IFERROR(IF(GETPIVOTDATA("DateRDV",TCD!$B$1,"DT","BA","Bénéficiaire",$A169,BA$6,BA$5,"Mois (DateRDV)",BA$7,"Années (DateRDV)",BA$3),2,""),"")</f>
        <v/>
      </c>
      <c r="BB169" s="166" t="str">
        <f>IFERROR(IF(GETPIVOTDATA("DateRDV",TCD!$B$1,"DT","BA","Bénéficiaire",$A169,BB$6,BB$5,"Mois (DateRDV)",BB$7,"Années (DateRDV)",BB$3,"Présence","Présent"),3,""),"")</f>
        <v/>
      </c>
      <c r="BC169" s="166" t="str">
        <f>IFERROR(IF(GETPIVOTDATA("DateRDV",TCD!$B$1,"DT","BA","Bénéficiaire",$A169,BC$6,BC$5,"Mois (DateRDV)",BC$7,"Années (DateRDV)",BC$3,"Présence","Présent"),4,""),"")</f>
        <v/>
      </c>
      <c r="BD169" s="166" t="str">
        <f>IFERROR(IF(GETPIVOTDATA("DateRDV",TCD!$B$1,"DT","BA","Bénéficiaire",$A169,BD$6,BD$5,"Mois (DateRDV)",BD$7,"Années (DateRDV)",BD$3),1,""),"")</f>
        <v/>
      </c>
      <c r="BE169" s="166" t="str">
        <f>IFERROR(IF(GETPIVOTDATA("DateRDV",TCD!$B$1,"DT","BA","Bénéficiaire",$A169,BE$6,BE$5,"Mois (DateRDV)",BE$7,"Années (DateRDV)",BE$3),2,""),"")</f>
        <v/>
      </c>
      <c r="BF169" s="166" t="str">
        <f>IFERROR(IF(GETPIVOTDATA("DateRDV",TCD!$B$1,"DT","BA","Bénéficiaire",$A169,BF$6,BF$5,"Mois (DateRDV)",BF$7,"Années (DateRDV)",BF$3,"Présence","Présent"),3,""),"")</f>
        <v/>
      </c>
      <c r="BG169" s="166" t="str">
        <f>IFERROR(IF(GETPIVOTDATA("DateRDV",TCD!$B$1,"DT","BA","Bénéficiaire",$A169,BG$6,BG$5,"Mois (DateRDV)",BG$7,"Années (DateRDV)",BG$3,"Présence","Présent"),4,""),"")</f>
        <v/>
      </c>
      <c r="BH169" s="166" t="str">
        <f>IFERROR(IF(GETPIVOTDATA("DateRDV",TCD!$B$1,"DT","BA","Bénéficiaire",$A169,BH$6,BH$5,"Mois (DateRDV)",BH$7,"Années (DateRDV)",BH$3),1,""),"")</f>
        <v/>
      </c>
      <c r="BI169" s="166" t="str">
        <f>IFERROR(IF(GETPIVOTDATA("DateRDV",TCD!$B$1,"DT","BA","Bénéficiaire",$A169,BI$6,BI$5,"Mois (DateRDV)",BI$7,"Années (DateRDV)",BI$3),2,""),"")</f>
        <v/>
      </c>
      <c r="BJ169" s="166" t="str">
        <f>IFERROR(IF(GETPIVOTDATA("DateRDV",TCD!$B$1,"DT","BA","Bénéficiaire",$A169,BJ$6,BJ$5,"Mois (DateRDV)",BJ$7,"Années (DateRDV)",BJ$3,"Présence","Présent"),3,""),"")</f>
        <v/>
      </c>
      <c r="BK169" s="166" t="str">
        <f>IFERROR(IF(GETPIVOTDATA("DateRDV",TCD!$B$1,"DT","BA","Bénéficiaire",$A169,BK$6,BK$5,"Mois (DateRDV)",BK$7,"Années (DateRDV)",BK$3,"Présence","Présent"),4,""),"")</f>
        <v/>
      </c>
      <c r="BL169" s="166" t="str">
        <f>IFERROR(IF(GETPIVOTDATA("DateRDV",TCD!$B$1,"DT","BA","Bénéficiaire",$A169,BL$6,BL$5,"Mois (DateRDV)",BL$7,"Années (DateRDV)",BL$3),1,""),"")</f>
        <v/>
      </c>
      <c r="BM169" s="166" t="str">
        <f>IFERROR(IF(GETPIVOTDATA("DateRDV",TCD!$B$1,"DT","BA","Bénéficiaire",$A169,BM$6,BM$5,"Mois (DateRDV)",BM$7,"Années (DateRDV)",BM$3),2,""),"")</f>
        <v/>
      </c>
      <c r="BN169" s="166" t="str">
        <f>IFERROR(IF(GETPIVOTDATA("DateRDV",TCD!$B$1,"DT","BA","Bénéficiaire",$A169,BN$6,BN$5,"Mois (DateRDV)",BN$7,"Années (DateRDV)",BN$3,"Présence","Présent"),3,""),"")</f>
        <v/>
      </c>
      <c r="BO169" s="166" t="str">
        <f>IFERROR(IF(GETPIVOTDATA("DateRDV",TCD!$B$1,"DT","BA","Bénéficiaire",$A169,BO$6,BO$5,"Mois (DateRDV)",BO$7,"Années (DateRDV)",BO$3,"Présence","Présent"),4,""),"")</f>
        <v/>
      </c>
      <c r="BP169" s="166" t="str">
        <f>IFERROR(IF(GETPIVOTDATA("DateRDV",TCD!$B$1,"DT","BA","Bénéficiaire",$A169,BP$6,BP$5,"Mois (DateRDV)",BP$7,"Années (DateRDV)",BP$3),1,""),"")</f>
        <v/>
      </c>
      <c r="BQ169" s="166" t="str">
        <f>IFERROR(IF(GETPIVOTDATA("DateRDV",TCD!$B$1,"DT","BA","Bénéficiaire",$A169,BQ$6,BQ$5,"Mois (DateRDV)",BQ$7,"Années (DateRDV)",BQ$3),2,""),"")</f>
        <v/>
      </c>
      <c r="BR169" s="166" t="str">
        <f>IFERROR(IF(GETPIVOTDATA("DateRDV",TCD!$B$1,"DT","BA","Bénéficiaire",$A169,BR$6,BR$5,"Mois (DateRDV)",BR$7,"Années (DateRDV)",BR$3,"Présence","Présent"),3,""),"")</f>
        <v/>
      </c>
      <c r="BS169" s="166" t="str">
        <f>IFERROR(IF(GETPIVOTDATA("DateRDV",TCD!$B$1,"DT","BA","Bénéficiaire",$A169,BS$6,BS$5,"Mois (DateRDV)",BS$7,"Années (DateRDV)",BS$3,"Présence","Présent"),4,""),"")</f>
        <v/>
      </c>
      <c r="BT169" s="166" t="str">
        <f>IFERROR(IF(GETPIVOTDATA("DateRDV",TCD!$B$1,"DT","BA","Bénéficiaire",$A169,BT$6,BT$5,"Mois (DateRDV)",BT$7,"Années (DateRDV)",BT$3),1,""),"")</f>
        <v/>
      </c>
      <c r="BU169" s="166" t="str">
        <f>IFERROR(IF(GETPIVOTDATA("DateRDV",TCD!$B$1,"DT","BA","Bénéficiaire",$A169,BU$6,BU$5,"Mois (DateRDV)",BU$7,"Années (DateRDV)",BU$3),2,""),"")</f>
        <v/>
      </c>
      <c r="BV169" s="166" t="str">
        <f>IFERROR(IF(GETPIVOTDATA("DateRDV",TCD!$B$1,"DT","BA","Bénéficiaire",$A169,BV$6,BV$5,"Mois (DateRDV)",BV$7,"Années (DateRDV)",BV$3,"Présence","Présent"),3,""),"")</f>
        <v/>
      </c>
      <c r="BW169" s="166" t="str">
        <f>IFERROR(IF(GETPIVOTDATA("DateRDV",TCD!$B$1,"DT","BA","Bénéficiaire",$A169,BW$6,BW$5,"Mois (DateRDV)",BW$7,"Années (DateRDV)",BW$3,"Présence","Présent"),4,""),"")</f>
        <v/>
      </c>
      <c r="BX169" s="166" t="str">
        <f>IFERROR(IF(GETPIVOTDATA("DateRDV",TCD!$B$1,"DT","BA","Bénéficiaire",$A169,BX$6,BX$5,"Mois (DateRDV)",BX$7,"Années (DateRDV)",BX$3),1,""),"")</f>
        <v/>
      </c>
      <c r="BY169" s="166" t="str">
        <f>IFERROR(IF(GETPIVOTDATA("DateRDV",TCD!$B$1,"DT","BA","Bénéficiaire",$A169,BY$6,BY$5,"Mois (DateRDV)",BY$7,"Années (DateRDV)",BY$3),2,""),"")</f>
        <v/>
      </c>
      <c r="BZ169" s="166" t="str">
        <f>IFERROR(IF(GETPIVOTDATA("DateRDV",TCD!$B$1,"DT","BA","Bénéficiaire",$A169,BZ$6,BZ$5,"Mois (DateRDV)",BZ$7,"Années (DateRDV)",BZ$3,"Présence","Présent"),3,""),"")</f>
        <v/>
      </c>
      <c r="CA169" s="166" t="str">
        <f>IFERROR(IF(GETPIVOTDATA("DateRDV",TCD!$B$1,"DT","BA","Bénéficiaire",$A169,CA$6,CA$5,"Mois (DateRDV)",CA$7,"Années (DateRDV)",CA$3,"Présence","Présent"),4,""),"")</f>
        <v/>
      </c>
      <c r="CB169" s="166" t="str">
        <f>IFERROR(IF(GETPIVOTDATA("DateRDV",TCD!$B$1,"DT","BA","Bénéficiaire",$A169,CB$6,CB$5,"Mois (DateRDV)",CB$7,"Années (DateRDV)",CB$3),1,""),"")</f>
        <v/>
      </c>
      <c r="CC169" s="166" t="str">
        <f>IFERROR(IF(GETPIVOTDATA("DateRDV",TCD!$B$1,"DT","BA","Bénéficiaire",$A169,CC$6,CC$5,"Mois (DateRDV)",CC$7,"Années (DateRDV)",CC$3),2,""),"")</f>
        <v/>
      </c>
      <c r="CD169" s="166" t="str">
        <f>IFERROR(IF(GETPIVOTDATA("DateRDV",TCD!$B$1,"DT","BA","Bénéficiaire",$A169,CD$6,CD$5,"Mois (DateRDV)",CD$7,"Années (DateRDV)",CD$3,"Présence","Présent"),3,""),"")</f>
        <v/>
      </c>
      <c r="CE169" s="166" t="str">
        <f>IFERROR(IF(GETPIVOTDATA("DateRDV",TCD!$B$1,"DT","BA","Bénéficiaire",$A169,CE$6,CE$5,"Mois (DateRDV)",CE$7,"Années (DateRDV)",CE$3,"Présence","Présent"),4,""),"")</f>
        <v/>
      </c>
      <c r="CF169" s="166" t="str">
        <f>IFERROR(IF(GETPIVOTDATA("DateRDV",TCD!$B$1,"DT","BA","Bénéficiaire",$A169,CF$6,CF$5,"Mois (DateRDV)",CF$7,"Années (DateRDV)",CF$3),1,""),"")</f>
        <v/>
      </c>
      <c r="CG169" s="166" t="str">
        <f>IFERROR(IF(GETPIVOTDATA("DateRDV",TCD!$B$1,"DT","BA","Bénéficiaire",$A169,CG$6,CG$5,"Mois (DateRDV)",CG$7,"Années (DateRDV)",CG$3),2,""),"")</f>
        <v/>
      </c>
      <c r="CH169" s="166" t="str">
        <f>IFERROR(IF(GETPIVOTDATA("DateRDV",TCD!$B$1,"DT","BA","Bénéficiaire",$A169,CH$6,CH$5,"Mois (DateRDV)",CH$7,"Années (DateRDV)",CH$3,"Présence","Présent"),3,""),"")</f>
        <v/>
      </c>
      <c r="CI169" s="166" t="str">
        <f>IFERROR(IF(GETPIVOTDATA("DateRDV",TCD!$B$1,"DT","BA","Bénéficiaire",$A169,CI$6,CI$5,"Mois (DateRDV)",CI$7,"Années (DateRDV)",CI$3,"Présence","Présent"),4,""),"")</f>
        <v/>
      </c>
      <c r="CJ169" s="166" t="str">
        <f>IFERROR(IF(GETPIVOTDATA("DateRDV",TCD!$B$1,"DT","BA","Bénéficiaire",$A169,CJ$6,CJ$5,"Mois (DateRDV)",CJ$7,"Années (DateRDV)",CJ$3),1,""),"")</f>
        <v/>
      </c>
      <c r="CK169" s="166" t="str">
        <f>IFERROR(IF(GETPIVOTDATA("DateRDV",TCD!$B$1,"DT","BA","Bénéficiaire",$A169,CK$6,CK$5,"Mois (DateRDV)",CK$7,"Années (DateRDV)",CK$3),2,""),"")</f>
        <v/>
      </c>
      <c r="CL169" s="166" t="str">
        <f>IFERROR(IF(GETPIVOTDATA("DateRDV",TCD!$B$1,"DT","BA","Bénéficiaire",$A169,BE$6,BE$5,"Mois (DateRDV)",BE$7,"Années (DateRDV)",BE$3,"Présence","Présent"),3,""),"")</f>
        <v/>
      </c>
      <c r="CM169" s="166" t="str">
        <f>IFERROR(IF(GETPIVOTDATA("DateRDV",TCD!$B$1,"DT","BA","Bénéficiaire",$A169,CM$6,CM$5,"Mois (DateRDV)",CM$7,"Années (DateRDV)",CM$3,"Présence","Présent"),4,""),"")</f>
        <v/>
      </c>
      <c r="CN169" s="166" t="str">
        <f>IFERROR(IF(GETPIVOTDATA("DateRDV",TCD!$B$1,"DT","BA","Bénéficiaire",$A169,CN$6,CN$5,"Mois (DateRDV)",CN$7,"Années (DateRDV)",CN$3),1,""),"")</f>
        <v/>
      </c>
      <c r="CO169" s="166" t="str">
        <f>IFERROR(IF(GETPIVOTDATA("DateRDV",TCD!$B$1,"DT","BA","Bénéficiaire",$A169,CO$6,CO$5,"Mois (DateRDV)",CO$7,"Années (DateRDV)",CO$3),2,""),"")</f>
        <v/>
      </c>
      <c r="CP169" s="166" t="str">
        <f>IFERROR(IF(GETPIVOTDATA("DateRDV",TCD!$B$1,"DT","BA","Bénéficiaire",$A169,CP$6,CP$5,"Mois (DateRDV)",CP$7,"Années (DateRDV)",CP$3,"Présence","Présent"),3,""),"")</f>
        <v/>
      </c>
      <c r="CQ169" s="166" t="str">
        <f>IFERROR(IF(GETPIVOTDATA("DateRDV",TCD!$B$1,"DT","BA","Bénéficiaire",$A169,CQ$6,CQ$5,"Mois (DateRDV)",CQ$7,"Années (DateRDV)",CQ$3,"Présence","Présent"),4,""),"")</f>
        <v/>
      </c>
      <c r="CR169" s="166" t="str">
        <f>IFERROR(IF(GETPIVOTDATA("DateRDV",TCD!$B$1,"DT","BA","Bénéficiaire",$A169,CR$6,CR$5,"Mois (DateRDV)",CR$7,"Années (DateRDV)",CR$3),1,""),"")</f>
        <v/>
      </c>
      <c r="CS169" s="166" t="str">
        <f>IFERROR(IF(GETPIVOTDATA("DateRDV",TCD!$B$1,"DT","BA","Bénéficiaire",$A169,CS$6,CS$5,"Mois (DateRDV)",CS$7,"Années (DateRDV)",CS$3),2,""),"")</f>
        <v/>
      </c>
      <c r="CT169" s="166" t="str">
        <f>IFERROR(IF(GETPIVOTDATA("DateRDV",TCD!$B$1,"DT","BA","Bénéficiaire",$A169,CT$6,CT$5,"Mois (DateRDV)",CT$7,"Années (DateRDV)",CT$3,"Présence","Présent"),3,""),"")</f>
        <v/>
      </c>
      <c r="CU169" s="166" t="str">
        <f>IFERROR(IF(GETPIVOTDATA("DateRDV",TCD!$B$1,"DT","BA","Bénéficiaire",$A169,CU$6,CU$5,"Mois (DateRDV)",CU$7,"Années (DateRDV)",CU$3,"Présence","Présent"),4,""),"")</f>
        <v/>
      </c>
      <c r="CV169" s="166" t="str">
        <f>IFERROR(IF(GETPIVOTDATA("DateRDV",TCD!$B$1,"DT","BA","Bénéficiaire",$A169,CV$6,CV$5,"Mois (DateRDV)",CV$7,"Années (DateRDV)",CV$3),1,""),"")</f>
        <v/>
      </c>
      <c r="CW169" s="166" t="str">
        <f>IFERROR(IF(GETPIVOTDATA("DateRDV",TCD!$B$1,"DT","BA","Bénéficiaire",$A169,CW$6,CW$5,"Mois (DateRDV)",CW$7,"Années (DateRDV)",CW$3),2,""),"")</f>
        <v/>
      </c>
      <c r="CX169" s="166" t="str">
        <f>IFERROR(IF(GETPIVOTDATA("DateRDV",TCD!$B$1,"DT","BA","Bénéficiaire",$A169,CX$6,CX$5,"Mois (DateRDV)",CX$7,"Années (DateRDV)",CX$3,"Présence","Présent"),3,""),"")</f>
        <v/>
      </c>
      <c r="CY169" s="166" t="str">
        <f>IFERROR(IF(GETPIVOTDATA("DateRDV",TCD!$B$1,"DT","BA","Bénéficiaire",$A169,CY$6,CY$5,"Mois (DateRDV)",CY$7,"Années (DateRDV)",CY$3,"Présence","Présent"),4,""),"")</f>
        <v/>
      </c>
      <c r="CZ169" s="166" t="str">
        <f>IFERROR(IF(GETPIVOTDATA("DateRDV",TCD!$B$1,"DT","BA","Bénéficiaire",$A169,CZ$6,CZ$5,"Mois (DateRDV)",CZ$7,"Années (DateRDV)",CZ$3),1,""),"")</f>
        <v/>
      </c>
      <c r="DA169" s="166" t="str">
        <f>IFERROR(IF(GETPIVOTDATA("DateRDV",TCD!$B$1,"DT","BA","Bénéficiaire",$A169,DA$6,DA$5,"Mois (DateRDV)",DA$7,"Années (DateRDV)",DA$3),2,""),"")</f>
        <v/>
      </c>
      <c r="DB169" s="166" t="str">
        <f>IFERROR(IF(GETPIVOTDATA("DateRDV",TCD!$B$1,"DT","BA","Bénéficiaire",$A169,DB$6,DB$5,"Mois (DateRDV)",DB$7,"Années (DateRDV)",DB$3,"Présence","Présent"),3,""),"")</f>
        <v/>
      </c>
      <c r="DC169" s="166" t="str">
        <f>IFERROR(IF(GETPIVOTDATA("DateRDV",TCD!$B$1,"DT","BA","Bénéficiaire",$A169,DC$6,DC$5,"Mois (DateRDV)",DC$7,"Années (DateRDV)",DC$3,"Présence","Présent"),4,""),"")</f>
        <v/>
      </c>
      <c r="DD169" s="166" t="str">
        <f>IFERROR(IF(GETPIVOTDATA("DateRDV",TCD!$B$1,"DT","BA","Bénéficiaire",$A169,DD$6,DD$5,"Mois (DateRDV)",DD$7,"Années (DateRDV)",DD$3),1,""),"")</f>
        <v/>
      </c>
      <c r="DE169" s="166" t="str">
        <f>IFERROR(IF(GETPIVOTDATA("DateRDV",TCD!$B$1,"DT","BA","Bénéficiaire",$A169,DE$6,DE$5,"Mois (DateRDV)",DE$7,"Années (DateRDV)",DE$3),2,""),"")</f>
        <v/>
      </c>
      <c r="DF169" s="166" t="str">
        <f>IFERROR(IF(GETPIVOTDATA("DateRDV",TCD!$B$1,"DT","BA","Bénéficiaire",$A169,DF$6,DF$5,"Mois (DateRDV)",DF$7,"Années (DateRDV)",DF$3,"Présence","Présent"),3,""),"")</f>
        <v/>
      </c>
      <c r="DG169" s="166" t="str">
        <f>IFERROR(IF(GETPIVOTDATA("DateRDV",TCD!$B$1,"DT","BA","Bénéficiaire",$A169,DG$6,DG$5,"Mois (DateRDV)",DG$7,"Années (DateRDV)",DG$3,"Présence","Présent"),4,""),"")</f>
        <v/>
      </c>
      <c r="DH169" s="166" t="str">
        <f>IFERROR(IF(GETPIVOTDATA("DateRDV",TCD!$B$1,"DT","BA","Bénéficiaire",$A169,DH$6,DH$5,"Mois (DateRDV)",DH$7,"Années (DateRDV)",DH$3),1,""),"")</f>
        <v/>
      </c>
      <c r="DI169" s="166" t="str">
        <f>IFERROR(IF(GETPIVOTDATA("DateRDV",TCD!$B$1,"DT","BA","Bénéficiaire",$A169,DI$6,DI$5,"Mois (DateRDV)",DI$7,"Années (DateRDV)",DI$3),2,""),"")</f>
        <v/>
      </c>
      <c r="DJ169" s="166" t="str">
        <f>IFERROR(IF(GETPIVOTDATA("DateRDV",TCD!$B$1,"DT","BA","Bénéficiaire",$A169,DJ$6,DJ$5,"Mois (DateRDV)",DJ$7,"Années (DateRDV)",DJ$3,"Présence","Présent"),3,""),"")</f>
        <v/>
      </c>
      <c r="DK169" s="166" t="str">
        <f>IFERROR(IF(GETPIVOTDATA("DateRDV",TCD!$B$1,"DT","BA","Bénéficiaire",$A169,DK$6,DK$5,"Mois (DateRDV)",DK$7,"Années (DateRDV)",DK$3,"Présence","Présent"),4,""),"")</f>
        <v/>
      </c>
      <c r="DL169" s="166" t="str">
        <f>IFERROR(IF(GETPIVOTDATA("DateRDV",TCD!$B$1,"DT","BA","Bénéficiaire",$A169,DL$6,DL$5,"Mois (DateRDV)",DL$7,"Années (DateRDV)",DL$3),1,""),"")</f>
        <v/>
      </c>
      <c r="DM169" s="166" t="str">
        <f>IFERROR(IF(GETPIVOTDATA("DateRDV",TCD!$B$1,"DT","BA","Bénéficiaire",$A169,DM$6,DM$5,"Mois (DateRDV)",DM$7,"Années (DateRDV)",DM$3),2,""),"")</f>
        <v/>
      </c>
      <c r="DN169" s="166" t="str">
        <f>IFERROR(IF(GETPIVOTDATA("DateRDV",TCD!$B$1,"DT","BA","Bénéficiaire",$A169,DN$6,DN$5,"Mois (DateRDV)",DN$7,"Années (DateRDV)",DN$3,"Présence","Présent"),3,""),"")</f>
        <v/>
      </c>
      <c r="DO169" s="166" t="str">
        <f>IFERROR(IF(GETPIVOTDATA("DateRDV",TCD!$B$1,"DT","BA","Bénéficiaire",$A169,DO$6,DO$5,"Mois (DateRDV)",DO$7,"Années (DateRDV)",DO$3,"Présence","Présent"),4,""),"")</f>
        <v/>
      </c>
    </row>
    <row r="170" spans="1:119" x14ac:dyDescent="0.2">
      <c r="A170" t="str">
        <v>HINCOURT Catherine</v>
      </c>
      <c r="B170" s="169" t="str">
        <f>IFERROR(IF(INDEX(Data!P:P,MATCH(A170,Data!B:B,0))&lt;&gt;"",INDEX(Data!P:P,MATCH(A170,Data!B:B,0)),""),"")</f>
        <v>HINCOURT</v>
      </c>
      <c r="C170" s="169" t="str">
        <f>IFERROR(IF(INDEX(Data!O:O,MATCH(A170,Data!B:B,0))&lt;&gt;"",INDEX(Data!O:O,MATCH(A170,Data!B:B,0)),""),"")</f>
        <v>Catherine</v>
      </c>
      <c r="D170" s="169" t="str">
        <f>IFERROR(IF(INDEX(Data!J:J,MATCH(A170,Data!B:B,0))&lt;&gt;"",INDEX(Data!J:J,MATCH(A170,Data!B:B,0)),""),"")</f>
        <v>CD</v>
      </c>
      <c r="E170" s="169" t="str">
        <f>IFERROR(IF(INDEX(Data!M:M,MATCH(A170,Data!B:B,0))&lt;&gt;"",INDEX(Data!M:M,MATCH(A170,Data!B:B,0)),""),"")</f>
        <v>MANIGOD</v>
      </c>
      <c r="F170" s="169">
        <f>IFERROR(IF(INDEX(Data!N:N,MATCH(A170,Data!B:B,0))&lt;&gt;"",INDEX(Data!N:N,MATCH(A170,Data!B:B,0)),""),"")</f>
        <v>74230</v>
      </c>
      <c r="G170" s="170">
        <f>IFERROR(IF(INDEX(Data!K:K,MATCH(A170,Data!B:B,0))&lt;&gt;"",INDEX(Data!K:K,MATCH(A170,Data!B:B,0)),""),"")</f>
        <v>45671</v>
      </c>
      <c r="H170" s="170">
        <f>IFERROR(IF(INDEX(Data!L:L,MATCH(A170,Data!B:B,0))&lt;&gt;"",INDEX(Data!L:L,MATCH(A170,Data!B:B,0)),""),"")</f>
        <v>45673</v>
      </c>
      <c r="I170" s="170">
        <f>IFERROR(IF(INDEX(Data!C:C,MATCH(A170,Data!B:B,0))&lt;&gt;"",INDEX(Data!C:C,MATCH(A170,Data!B:B,0)),""),"")</f>
        <v>45722</v>
      </c>
      <c r="J170" s="170">
        <f>IFERROR(IF(INDEX(Data!D:D,MATCH(A170,Data!B:B,0))&lt;&gt;"",INDEX(Data!D:D,MATCH(A170,Data!B:B,0)),""),"")</f>
        <v>45722</v>
      </c>
      <c r="K170" s="171" t="str">
        <f>IFERROR(IF(INDEX(Data!H:H,MATCH(A170,Data!B:B,0))&lt;&gt;"",INDEX(Data!H:H,MATCH(A170,Data!B:B,0)),""),"")</f>
        <v/>
      </c>
      <c r="L170" s="166" t="str">
        <f>IFERROR(IF(GETPIVOTDATA("DateRDV",TCD!$B$1,"DT","BA","Bénéficiaire",$A170,L$6,L$5,"Mois (DateRDV)",L$7,"Années (DateRDV)",L$3),1,""),"")</f>
        <v/>
      </c>
      <c r="M170" s="166" t="str">
        <f>IFERROR(IF(GETPIVOTDATA("DateRDV",TCD!$B$1,"DT","BA","Bénéficiaire",$A170,M$6,M$5,"Mois (DateRDV)",M$7,"Années (DateRDV)",M$3),2,""),"")</f>
        <v/>
      </c>
      <c r="N170" s="166" t="str">
        <f>IFERROR(IF(GETPIVOTDATA("DateRDV",TCD!$B$1,"DT","BA","Bénéficiaire",$A170,N$6,N$5,"Mois (DateRDV)",N$7,"Années (DateRDV)",N$3,"Présence","Présent"),3,""),"")</f>
        <v/>
      </c>
      <c r="O170" s="166" t="str">
        <f>IFERROR(IF(GETPIVOTDATA("DateRDV",TCD!$B$1,"DT","BA","Bénéficiaire",$A170,O$6,O$5,"Mois (DateRDV)",O$7,"Années (DateRDV)",O$3,"Présence","Présent"),4,""),"")</f>
        <v/>
      </c>
      <c r="P170" s="166" t="str">
        <f>IFERROR(IF(GETPIVOTDATA("DateRDV",TCD!$B$1,"DT","BA","Bénéficiaire",$A170,P$6,P$5,"Mois (DateRDV)",P$7,"Années (DateRDV)",P$3),1,""),"")</f>
        <v/>
      </c>
      <c r="Q170" s="166" t="str">
        <f>IFERROR(IF(GETPIVOTDATA("DateRDV",TCD!$B$1,"DT","BA","Bénéficiaire",$A170,Q$6,Q$5,"Mois (DateRDV)",Q$7,"Années (DateRDV)",Q$3),2,""),"")</f>
        <v/>
      </c>
      <c r="R170" s="166" t="str">
        <f>IFERROR(IF(GETPIVOTDATA("DateRDV",TCD!$B$1,"DT","BA","Bénéficiaire",$A170,R$6,R$5,"Mois (DateRDV)",R$7,"Années (DateRDV)",R$3,"Présence","Présent"),3,""),"")</f>
        <v/>
      </c>
      <c r="S170" s="166" t="str">
        <f>IFERROR(IF(GETPIVOTDATA("DateRDV",TCD!$B$1,"DT","BA","Bénéficiaire",$A170,S$6,S$5,"Mois (DateRDV)",S$7,"Années (DateRDV)",S$3,"Présence","Présent"),4,""),"")</f>
        <v/>
      </c>
      <c r="T170" s="166" t="str">
        <f>IFERROR(IF(GETPIVOTDATA("DateRDV",TCD!$B$1,"DT","BA","Bénéficiaire",$A170,T$6,T$5,"Mois (DateRDV)",T$7,"Années (DateRDV)",T$3),1,""),"")</f>
        <v/>
      </c>
      <c r="U170" s="166" t="str">
        <f>IFERROR(IF(GETPIVOTDATA("DateRDV",TCD!$B$1,"DT","BA","Bénéficiaire",$A170,U$6,U$5,"Mois (DateRDV)",U$7,"Années (DateRDV)",U$3),2,""),"")</f>
        <v/>
      </c>
      <c r="V170" s="166" t="str">
        <f>IFERROR(IF(GETPIVOTDATA("DateRDV",TCD!$B$1,"DT","BA","Bénéficiaire",$A170,V$6,V$5,"Mois (DateRDV)",V$7,"Années (DateRDV)",V$3,"Présence","Présent"),3,""),"")</f>
        <v/>
      </c>
      <c r="W170" s="166" t="str">
        <f>IFERROR(IF(GETPIVOTDATA("DateRDV",TCD!$B$1,"DT","BA","Bénéficiaire",$A170,W$6,W$5,"Mois (DateRDV)",W$7,"Années (DateRDV)",W$3,"Présence","Présent"),4,""),"")</f>
        <v/>
      </c>
      <c r="X170" s="166" t="str">
        <f>IFERROR(IF(GETPIVOTDATA("DateRDV",TCD!$B$1,"DT","BA","Bénéficiaire",$A170,X$6,X$5,"Mois (DateRDV)",X$7,"Années (DateRDV)",X$3),1,""),"")</f>
        <v/>
      </c>
      <c r="Y170" s="166" t="str">
        <f>IFERROR(IF(GETPIVOTDATA("DateRDV",TCD!$B$1,"DT","BA","Bénéficiaire",$A170,Y$6,Y$5,"Mois (DateRDV)",Y$7,"Années (DateRDV)",Y$3),2,""),"")</f>
        <v/>
      </c>
      <c r="Z170" s="166" t="str">
        <f>IFERROR(IF(GETPIVOTDATA("DateRDV",TCD!$B$1,"DT","BA","Bénéficiaire",$A170,Z$6,Z$5,"Mois (DateRDV)",Z$7,"Années (DateRDV)",Z$3,"Présence","Présent"),3,""),"")</f>
        <v/>
      </c>
      <c r="AA170" s="166" t="str">
        <f>IFERROR(IF(GETPIVOTDATA("DateRDV",TCD!$B$1,"DT","BA","Bénéficiaire",$A170,AA$6,AA$5,"Mois (DateRDV)",AA$7,"Années (DateRDV)",AA$3,"Présence","Présent"),4,""),"")</f>
        <v/>
      </c>
      <c r="AB170" s="166" t="str">
        <f>IFERROR(IF(GETPIVOTDATA("DateRDV",TCD!$B$1,"DT","BA","Bénéficiaire",$A170,AB$6,AB$5,"Mois (DateRDV)",AB$7,"Années (DateRDV)",AB$3),1,""),"")</f>
        <v/>
      </c>
      <c r="AC170" s="166" t="str">
        <f>IFERROR(IF(GETPIVOTDATA("DateRDV",TCD!$B$1,"DT","BA","Bénéficiaire",$A170,AC$6,AC$5,"Mois (DateRDV)",AC$7,"Années (DateRDV)",AC$3),2,""),"")</f>
        <v/>
      </c>
      <c r="AD170" s="166" t="str">
        <f>IFERROR(IF(GETPIVOTDATA("DateRDV",TCD!$B$1,"DT","BA","Bénéficiaire",$A170,AD$6,AD$5,"Mois (DateRDV)",AD$7,"Années (DateRDV)",AD$3,"Présence","Présent"),3,""),"")</f>
        <v/>
      </c>
      <c r="AE170" s="166" t="str">
        <f>IFERROR(IF(GETPIVOTDATA("DateRDV",TCD!$B$1,"DT","BA","Bénéficiaire",$A170,AE$6,AE$5,"Mois (DateRDV)",AE$7,"Années (DateRDV)",AE$3,"Présence","Présent"),4,""),"")</f>
        <v/>
      </c>
      <c r="AF170" s="166" t="str">
        <f>IFERROR(IF(GETPIVOTDATA("DateRDV",TCD!$B$1,"DT","BA","Bénéficiaire",$A170,AF$6,AF$5,"Mois (DateRDV)",AF$7,"Années (DateRDV)",AF$3),1,""),"")</f>
        <v/>
      </c>
      <c r="AG170" s="166" t="str">
        <f>IFERROR(IF(GETPIVOTDATA("DateRDV",TCD!$B$1,"DT","BA","Bénéficiaire",$A170,AG$6,AG$5,"Mois (DateRDV)",AG$7,"Années (DateRDV)",AG$3),2,""),"")</f>
        <v/>
      </c>
      <c r="AH170" s="166" t="str">
        <f>IFERROR(IF(GETPIVOTDATA("DateRDV",TCD!$B$1,"DT","BA","Bénéficiaire",$A170,AH$6,AH$5,"Mois (DateRDV)",AH$7,"Années (DateRDV)",AH$3,"Présence","Présent"),3,""),"")</f>
        <v/>
      </c>
      <c r="AI170" s="166" t="str">
        <f>IFERROR(IF(GETPIVOTDATA("DateRDV",TCD!$B$1,"DT","BA","Bénéficiaire",$A170,AI$6,AI$5,"Mois (DateRDV)",AI$7,"Années (DateRDV)",AI$3,"Présence","Présent"),4,""),"")</f>
        <v/>
      </c>
      <c r="AJ170" s="166" t="str">
        <f>IFERROR(IF(GETPIVOTDATA("DateRDV",TCD!$B$1,"DT","BA","Bénéficiaire",$A170,AJ$6,AJ$5,"Mois (DateRDV)",AJ$7,"Années (DateRDV)",AJ$3),1,""),"")</f>
        <v/>
      </c>
      <c r="AK170" s="166" t="str">
        <f>IFERROR(IF(GETPIVOTDATA("DateRDV",TCD!$B$1,"DT","BA","Bénéficiaire",$A170,AK$6,AK$5,"Mois (DateRDV)",AK$7,"Années (DateRDV)",AK$3),2,""),"")</f>
        <v/>
      </c>
      <c r="AL170" s="166" t="str">
        <f>IFERROR(IF(GETPIVOTDATA("DateRDV",TCD!$B$1,"DT","BA","Bénéficiaire",$A170,AL$6,AL$5,"Mois (DateRDV)",AL$7,"Années (DateRDV)",AL$3,"Présence","Présent"),3,""),"")</f>
        <v/>
      </c>
      <c r="AM170" s="166" t="str">
        <f>IFERROR(IF(GETPIVOTDATA("DateRDV",TCD!$B$1,"DT","BA","Bénéficiaire",$A170,AM$6,AM$5,"Mois (DateRDV)",AM$7,"Années (DateRDV)",AM$3,"Présence","Présent"),4,""),"")</f>
        <v/>
      </c>
      <c r="AN170" s="166" t="str">
        <f>IFERROR(IF(GETPIVOTDATA("DateRDV",TCD!$B$1,"DT","BA","Bénéficiaire",$A170,AN$6,AN$5,"Mois (DateRDV)",AN$7,"Années (DateRDV)",AN$3),1,""),"")</f>
        <v/>
      </c>
      <c r="AO170" s="166" t="str">
        <f>IFERROR(IF(GETPIVOTDATA("DateRDV",TCD!$B$1,"DT","BA","Bénéficiaire",$A170,AO$6,AO$5,"Mois (DateRDV)",AO$7,"Années (DateRDV)",AO$3),2,""),"")</f>
        <v/>
      </c>
      <c r="AP170" s="166" t="str">
        <f>IFERROR(IF(GETPIVOTDATA("DateRDV",TCD!$B$1,"DT","BA","Bénéficiaire",$A170,AP$6,AP$5,"Mois (DateRDV)",AP$7,"Années (DateRDV)",AP$3,"Présence","Présent"),3,""),"")</f>
        <v/>
      </c>
      <c r="AQ170" s="166" t="str">
        <f>IFERROR(IF(GETPIVOTDATA("DateRDV",TCD!$B$1,"DT","BA","Bénéficiaire",$A170,AQ$6,AQ$5,"Mois (DateRDV)",AQ$7,"Années (DateRDV)",AQ$3,"Présence","Présent"),4,""),"")</f>
        <v/>
      </c>
      <c r="AR170" s="166" t="str">
        <f>IFERROR(IF(GETPIVOTDATA("DateRDV",TCD!$B$1,"DT","BA","Bénéficiaire",$A170,AR$6,AR$5,"Mois (DateRDV)",AR$7,"Années (DateRDV)",AR$3),1,""),"")</f>
        <v/>
      </c>
      <c r="AS170" s="166" t="str">
        <f>IFERROR(IF(GETPIVOTDATA("DateRDV",TCD!$B$1,"DT","BA","Bénéficiaire",$A170,AS$6,AS$5,"Mois (DateRDV)",AS$7,"Années (DateRDV)",AS$3),2,""),"")</f>
        <v/>
      </c>
      <c r="AT170" s="166" t="str">
        <f>IFERROR(IF(GETPIVOTDATA("DateRDV",TCD!$B$1,"DT","BA","Bénéficiaire",$A170,AT$6,AT$5,"Mois (DateRDV)",AT$7,"Années (DateRDV)",AT$3,"Présence","Présent"),3,""),"")</f>
        <v/>
      </c>
      <c r="AU170" s="166" t="str">
        <f>IFERROR(IF(GETPIVOTDATA("DateRDV",TCD!$B$1,"DT","BA","Bénéficiaire",$A170,AU$6,AU$5,"Mois (DateRDV)",AU$7,"Années (DateRDV)",AU$3,"Présence","Présent"),4,""),"")</f>
        <v/>
      </c>
      <c r="AV170" s="166" t="str">
        <f>IFERROR(IF(GETPIVOTDATA("DateRDV",TCD!$B$1,"DT","BA","Bénéficiaire",$A170,AV$6,AV$5,"Mois (DateRDV)",AV$7,"Années (DateRDV)",AV$3),1,""),"")</f>
        <v/>
      </c>
      <c r="AW170" s="166" t="str">
        <f>IFERROR(IF(GETPIVOTDATA("DateRDV",TCD!$B$1,"DT","BA","Bénéficiaire",$A170,AW$6,AW$5,"Mois (DateRDV)",AW$7,"Années (DateRDV)",AW$3),2,""),"")</f>
        <v/>
      </c>
      <c r="AX170" s="166" t="str">
        <f>IFERROR(IF(GETPIVOTDATA("DateRDV",TCD!$B$1,"DT","BA","Bénéficiaire",$A170,AX$6,AX$5,"Mois (DateRDV)",AX$7,"Années (DateRDV)",AX$3,"Présence","Présent"),3,""),"")</f>
        <v/>
      </c>
      <c r="AY170" s="166" t="str">
        <f>IFERROR(IF(GETPIVOTDATA("DateRDV",TCD!$B$1,"DT","BA","Bénéficiaire",$A170,AY$6,AY$5,"Mois (DateRDV)",AY$7,"Années (DateRDV)",AY$3,"Présence","Présent"),4,""),"")</f>
        <v/>
      </c>
      <c r="AZ170" s="166" t="str">
        <f>IFERROR(IF(GETPIVOTDATA("DateRDV",TCD!$B$1,"DT","BA","Bénéficiaire",$A170,AZ$6,AZ$5,"Mois (DateRDV)",AZ$7,"Années (DateRDV)",AZ$3),1,""),"")</f>
        <v/>
      </c>
      <c r="BA170" s="166" t="str">
        <f>IFERROR(IF(GETPIVOTDATA("DateRDV",TCD!$B$1,"DT","BA","Bénéficiaire",$A170,BA$6,BA$5,"Mois (DateRDV)",BA$7,"Années (DateRDV)",BA$3),2,""),"")</f>
        <v/>
      </c>
      <c r="BB170" s="166" t="str">
        <f>IFERROR(IF(GETPIVOTDATA("DateRDV",TCD!$B$1,"DT","BA","Bénéficiaire",$A170,BB$6,BB$5,"Mois (DateRDV)",BB$7,"Années (DateRDV)",BB$3,"Présence","Présent"),3,""),"")</f>
        <v/>
      </c>
      <c r="BC170" s="166" t="str">
        <f>IFERROR(IF(GETPIVOTDATA("DateRDV",TCD!$B$1,"DT","BA","Bénéficiaire",$A170,BC$6,BC$5,"Mois (DateRDV)",BC$7,"Années (DateRDV)",BC$3,"Présence","Présent"),4,""),"")</f>
        <v/>
      </c>
      <c r="BD170" s="166" t="str">
        <f>IFERROR(IF(GETPIVOTDATA("DateRDV",TCD!$B$1,"DT","BA","Bénéficiaire",$A170,BD$6,BD$5,"Mois (DateRDV)",BD$7,"Années (DateRDV)",BD$3),1,""),"")</f>
        <v/>
      </c>
      <c r="BE170" s="166" t="str">
        <f>IFERROR(IF(GETPIVOTDATA("DateRDV",TCD!$B$1,"DT","BA","Bénéficiaire",$A170,BE$6,BE$5,"Mois (DateRDV)",BE$7,"Années (DateRDV)",BE$3),2,""),"")</f>
        <v/>
      </c>
      <c r="BF170" s="166" t="str">
        <f>IFERROR(IF(GETPIVOTDATA("DateRDV",TCD!$B$1,"DT","BA","Bénéficiaire",$A170,BF$6,BF$5,"Mois (DateRDV)",BF$7,"Années (DateRDV)",BF$3,"Présence","Présent"),3,""),"")</f>
        <v/>
      </c>
      <c r="BG170" s="166" t="str">
        <f>IFERROR(IF(GETPIVOTDATA("DateRDV",TCD!$B$1,"DT","BA","Bénéficiaire",$A170,BG$6,BG$5,"Mois (DateRDV)",BG$7,"Années (DateRDV)",BG$3,"Présence","Présent"),4,""),"")</f>
        <v/>
      </c>
      <c r="BH170" s="166" t="str">
        <f>IFERROR(IF(GETPIVOTDATA("DateRDV",TCD!$B$1,"DT","BA","Bénéficiaire",$A170,BH$6,BH$5,"Mois (DateRDV)",BH$7,"Années (DateRDV)",BH$3),1,""),"")</f>
        <v/>
      </c>
      <c r="BI170" s="166" t="str">
        <f>IFERROR(IF(GETPIVOTDATA("DateRDV",TCD!$B$1,"DT","BA","Bénéficiaire",$A170,BI$6,BI$5,"Mois (DateRDV)",BI$7,"Années (DateRDV)",BI$3),2,""),"")</f>
        <v/>
      </c>
      <c r="BJ170" s="166" t="str">
        <f>IFERROR(IF(GETPIVOTDATA("DateRDV",TCD!$B$1,"DT","BA","Bénéficiaire",$A170,BJ$6,BJ$5,"Mois (DateRDV)",BJ$7,"Années (DateRDV)",BJ$3,"Présence","Présent"),3,""),"")</f>
        <v/>
      </c>
      <c r="BK170" s="166" t="str">
        <f>IFERROR(IF(GETPIVOTDATA("DateRDV",TCD!$B$1,"DT","BA","Bénéficiaire",$A170,BK$6,BK$5,"Mois (DateRDV)",BK$7,"Années (DateRDV)",BK$3,"Présence","Présent"),4,""),"")</f>
        <v/>
      </c>
      <c r="BL170" s="166" t="str">
        <f>IFERROR(IF(GETPIVOTDATA("DateRDV",TCD!$B$1,"DT","BA","Bénéficiaire",$A170,BL$6,BL$5,"Mois (DateRDV)",BL$7,"Années (DateRDV)",BL$3),1,""),"")</f>
        <v/>
      </c>
      <c r="BM170" s="166" t="str">
        <f>IFERROR(IF(GETPIVOTDATA("DateRDV",TCD!$B$1,"DT","BA","Bénéficiaire",$A170,BM$6,BM$5,"Mois (DateRDV)",BM$7,"Années (DateRDV)",BM$3),2,""),"")</f>
        <v/>
      </c>
      <c r="BN170" s="166" t="str">
        <f>IFERROR(IF(GETPIVOTDATA("DateRDV",TCD!$B$1,"DT","BA","Bénéficiaire",$A170,BN$6,BN$5,"Mois (DateRDV)",BN$7,"Années (DateRDV)",BN$3,"Présence","Présent"),3,""),"")</f>
        <v/>
      </c>
      <c r="BO170" s="166" t="str">
        <f>IFERROR(IF(GETPIVOTDATA("DateRDV",TCD!$B$1,"DT","BA","Bénéficiaire",$A170,BO$6,BO$5,"Mois (DateRDV)",BO$7,"Années (DateRDV)",BO$3,"Présence","Présent"),4,""),"")</f>
        <v/>
      </c>
      <c r="BP170" s="166" t="str">
        <f>IFERROR(IF(GETPIVOTDATA("DateRDV",TCD!$B$1,"DT","BA","Bénéficiaire",$A170,BP$6,BP$5,"Mois (DateRDV)",BP$7,"Années (DateRDV)",BP$3),1,""),"")</f>
        <v/>
      </c>
      <c r="BQ170" s="166" t="str">
        <f>IFERROR(IF(GETPIVOTDATA("DateRDV",TCD!$B$1,"DT","BA","Bénéficiaire",$A170,BQ$6,BQ$5,"Mois (DateRDV)",BQ$7,"Années (DateRDV)",BQ$3),2,""),"")</f>
        <v/>
      </c>
      <c r="BR170" s="166" t="str">
        <f>IFERROR(IF(GETPIVOTDATA("DateRDV",TCD!$B$1,"DT","BA","Bénéficiaire",$A170,BR$6,BR$5,"Mois (DateRDV)",BR$7,"Années (DateRDV)",BR$3,"Présence","Présent"),3,""),"")</f>
        <v/>
      </c>
      <c r="BS170" s="166" t="str">
        <f>IFERROR(IF(GETPIVOTDATA("DateRDV",TCD!$B$1,"DT","BA","Bénéficiaire",$A170,BS$6,BS$5,"Mois (DateRDV)",BS$7,"Années (DateRDV)",BS$3,"Présence","Présent"),4,""),"")</f>
        <v/>
      </c>
      <c r="BT170" s="166" t="str">
        <f>IFERROR(IF(GETPIVOTDATA("DateRDV",TCD!$B$1,"DT","BA","Bénéficiaire",$A170,BT$6,BT$5,"Mois (DateRDV)",BT$7,"Années (DateRDV)",BT$3),1,""),"")</f>
        <v/>
      </c>
      <c r="BU170" s="166" t="str">
        <f>IFERROR(IF(GETPIVOTDATA("DateRDV",TCD!$B$1,"DT","BA","Bénéficiaire",$A170,BU$6,BU$5,"Mois (DateRDV)",BU$7,"Années (DateRDV)",BU$3),2,""),"")</f>
        <v/>
      </c>
      <c r="BV170" s="166" t="str">
        <f>IFERROR(IF(GETPIVOTDATA("DateRDV",TCD!$B$1,"DT","BA","Bénéficiaire",$A170,BV$6,BV$5,"Mois (DateRDV)",BV$7,"Années (DateRDV)",BV$3,"Présence","Présent"),3,""),"")</f>
        <v/>
      </c>
      <c r="BW170" s="166" t="str">
        <f>IFERROR(IF(GETPIVOTDATA("DateRDV",TCD!$B$1,"DT","BA","Bénéficiaire",$A170,BW$6,BW$5,"Mois (DateRDV)",BW$7,"Années (DateRDV)",BW$3,"Présence","Présent"),4,""),"")</f>
        <v/>
      </c>
      <c r="BX170" s="166" t="str">
        <f>IFERROR(IF(GETPIVOTDATA("DateRDV",TCD!$B$1,"DT","BA","Bénéficiaire",$A170,BX$6,BX$5,"Mois (DateRDV)",BX$7,"Années (DateRDV)",BX$3),1,""),"")</f>
        <v/>
      </c>
      <c r="BY170" s="166" t="str">
        <f>IFERROR(IF(GETPIVOTDATA("DateRDV",TCD!$B$1,"DT","BA","Bénéficiaire",$A170,BY$6,BY$5,"Mois (DateRDV)",BY$7,"Années (DateRDV)",BY$3),2,""),"")</f>
        <v/>
      </c>
      <c r="BZ170" s="166" t="str">
        <f>IFERROR(IF(GETPIVOTDATA("DateRDV",TCD!$B$1,"DT","BA","Bénéficiaire",$A170,BZ$6,BZ$5,"Mois (DateRDV)",BZ$7,"Années (DateRDV)",BZ$3,"Présence","Présent"),3,""),"")</f>
        <v/>
      </c>
      <c r="CA170" s="166" t="str">
        <f>IFERROR(IF(GETPIVOTDATA("DateRDV",TCD!$B$1,"DT","BA","Bénéficiaire",$A170,CA$6,CA$5,"Mois (DateRDV)",CA$7,"Années (DateRDV)",CA$3,"Présence","Présent"),4,""),"")</f>
        <v/>
      </c>
      <c r="CB170" s="166" t="str">
        <f>IFERROR(IF(GETPIVOTDATA("DateRDV",TCD!$B$1,"DT","BA","Bénéficiaire",$A170,CB$6,CB$5,"Mois (DateRDV)",CB$7,"Années (DateRDV)",CB$3),1,""),"")</f>
        <v/>
      </c>
      <c r="CC170" s="166" t="str">
        <f>IFERROR(IF(GETPIVOTDATA("DateRDV",TCD!$B$1,"DT","BA","Bénéficiaire",$A170,CC$6,CC$5,"Mois (DateRDV)",CC$7,"Années (DateRDV)",CC$3),2,""),"")</f>
        <v/>
      </c>
      <c r="CD170" s="166" t="str">
        <f>IFERROR(IF(GETPIVOTDATA("DateRDV",TCD!$B$1,"DT","BA","Bénéficiaire",$A170,CD$6,CD$5,"Mois (DateRDV)",CD$7,"Années (DateRDV)",CD$3,"Présence","Présent"),3,""),"")</f>
        <v/>
      </c>
      <c r="CE170" s="166" t="str">
        <f>IFERROR(IF(GETPIVOTDATA("DateRDV",TCD!$B$1,"DT","BA","Bénéficiaire",$A170,CE$6,CE$5,"Mois (DateRDV)",CE$7,"Années (DateRDV)",CE$3,"Présence","Présent"),4,""),"")</f>
        <v/>
      </c>
      <c r="CF170" s="166" t="str">
        <f>IFERROR(IF(GETPIVOTDATA("DateRDV",TCD!$B$1,"DT","BA","Bénéficiaire",$A170,CF$6,CF$5,"Mois (DateRDV)",CF$7,"Années (DateRDV)",CF$3),1,""),"")</f>
        <v/>
      </c>
      <c r="CG170" s="166" t="str">
        <f>IFERROR(IF(GETPIVOTDATA("DateRDV",TCD!$B$1,"DT","BA","Bénéficiaire",$A170,CG$6,CG$5,"Mois (DateRDV)",CG$7,"Années (DateRDV)",CG$3),2,""),"")</f>
        <v/>
      </c>
      <c r="CH170" s="166" t="str">
        <f>IFERROR(IF(GETPIVOTDATA("DateRDV",TCD!$B$1,"DT","BA","Bénéficiaire",$A170,CH$6,CH$5,"Mois (DateRDV)",CH$7,"Années (DateRDV)",CH$3,"Présence","Présent"),3,""),"")</f>
        <v/>
      </c>
      <c r="CI170" s="166" t="str">
        <f>IFERROR(IF(GETPIVOTDATA("DateRDV",TCD!$B$1,"DT","BA","Bénéficiaire",$A170,CI$6,CI$5,"Mois (DateRDV)",CI$7,"Années (DateRDV)",CI$3,"Présence","Présent"),4,""),"")</f>
        <v/>
      </c>
      <c r="CJ170" s="166" t="str">
        <f>IFERROR(IF(GETPIVOTDATA("DateRDV",TCD!$B$1,"DT","BA","Bénéficiaire",$A170,CJ$6,CJ$5,"Mois (DateRDV)",CJ$7,"Années (DateRDV)",CJ$3),1,""),"")</f>
        <v/>
      </c>
      <c r="CK170" s="166" t="str">
        <f>IFERROR(IF(GETPIVOTDATA("DateRDV",TCD!$B$1,"DT","BA","Bénéficiaire",$A170,CK$6,CK$5,"Mois (DateRDV)",CK$7,"Années (DateRDV)",CK$3),2,""),"")</f>
        <v/>
      </c>
      <c r="CL170" s="166" t="str">
        <f>IFERROR(IF(GETPIVOTDATA("DateRDV",TCD!$B$1,"DT","BA","Bénéficiaire",$A170,BE$6,BE$5,"Mois (DateRDV)",BE$7,"Années (DateRDV)",BE$3,"Présence","Présent"),3,""),"")</f>
        <v/>
      </c>
      <c r="CM170" s="166" t="str">
        <f>IFERROR(IF(GETPIVOTDATA("DateRDV",TCD!$B$1,"DT","BA","Bénéficiaire",$A170,CM$6,CM$5,"Mois (DateRDV)",CM$7,"Années (DateRDV)",CM$3,"Présence","Présent"),4,""),"")</f>
        <v/>
      </c>
      <c r="CN170" s="166" t="str">
        <f>IFERROR(IF(GETPIVOTDATA("DateRDV",TCD!$B$1,"DT","BA","Bénéficiaire",$A170,CN$6,CN$5,"Mois (DateRDV)",CN$7,"Années (DateRDV)",CN$3),1,""),"")</f>
        <v/>
      </c>
      <c r="CO170" s="166" t="str">
        <f>IFERROR(IF(GETPIVOTDATA("DateRDV",TCD!$B$1,"DT","BA","Bénéficiaire",$A170,CO$6,CO$5,"Mois (DateRDV)",CO$7,"Années (DateRDV)",CO$3),2,""),"")</f>
        <v/>
      </c>
      <c r="CP170" s="166" t="str">
        <f>IFERROR(IF(GETPIVOTDATA("DateRDV",TCD!$B$1,"DT","BA","Bénéficiaire",$A170,CP$6,CP$5,"Mois (DateRDV)",CP$7,"Années (DateRDV)",CP$3,"Présence","Présent"),3,""),"")</f>
        <v/>
      </c>
      <c r="CQ170" s="166" t="str">
        <f>IFERROR(IF(GETPIVOTDATA("DateRDV",TCD!$B$1,"DT","BA","Bénéficiaire",$A170,CQ$6,CQ$5,"Mois (DateRDV)",CQ$7,"Années (DateRDV)",CQ$3,"Présence","Présent"),4,""),"")</f>
        <v/>
      </c>
      <c r="CR170" s="166" t="str">
        <f>IFERROR(IF(GETPIVOTDATA("DateRDV",TCD!$B$1,"DT","BA","Bénéficiaire",$A170,CR$6,CR$5,"Mois (DateRDV)",CR$7,"Années (DateRDV)",CR$3),1,""),"")</f>
        <v/>
      </c>
      <c r="CS170" s="166" t="str">
        <f>IFERROR(IF(GETPIVOTDATA("DateRDV",TCD!$B$1,"DT","BA","Bénéficiaire",$A170,CS$6,CS$5,"Mois (DateRDV)",CS$7,"Années (DateRDV)",CS$3),2,""),"")</f>
        <v/>
      </c>
      <c r="CT170" s="166" t="str">
        <f>IFERROR(IF(GETPIVOTDATA("DateRDV",TCD!$B$1,"DT","BA","Bénéficiaire",$A170,CT$6,CT$5,"Mois (DateRDV)",CT$7,"Années (DateRDV)",CT$3,"Présence","Présent"),3,""),"")</f>
        <v/>
      </c>
      <c r="CU170" s="166" t="str">
        <f>IFERROR(IF(GETPIVOTDATA("DateRDV",TCD!$B$1,"DT","BA","Bénéficiaire",$A170,CU$6,CU$5,"Mois (DateRDV)",CU$7,"Années (DateRDV)",CU$3,"Présence","Présent"),4,""),"")</f>
        <v/>
      </c>
      <c r="CV170" s="166" t="str">
        <f>IFERROR(IF(GETPIVOTDATA("DateRDV",TCD!$B$1,"DT","BA","Bénéficiaire",$A170,CV$6,CV$5,"Mois (DateRDV)",CV$7,"Années (DateRDV)",CV$3),1,""),"")</f>
        <v/>
      </c>
      <c r="CW170" s="166" t="str">
        <f>IFERROR(IF(GETPIVOTDATA("DateRDV",TCD!$B$1,"DT","BA","Bénéficiaire",$A170,CW$6,CW$5,"Mois (DateRDV)",CW$7,"Années (DateRDV)",CW$3),2,""),"")</f>
        <v/>
      </c>
      <c r="CX170" s="166" t="str">
        <f>IFERROR(IF(GETPIVOTDATA("DateRDV",TCD!$B$1,"DT","BA","Bénéficiaire",$A170,CX$6,CX$5,"Mois (DateRDV)",CX$7,"Années (DateRDV)",CX$3,"Présence","Présent"),3,""),"")</f>
        <v/>
      </c>
      <c r="CY170" s="166" t="str">
        <f>IFERROR(IF(GETPIVOTDATA("DateRDV",TCD!$B$1,"DT","BA","Bénéficiaire",$A170,CY$6,CY$5,"Mois (DateRDV)",CY$7,"Années (DateRDV)",CY$3,"Présence","Présent"),4,""),"")</f>
        <v/>
      </c>
      <c r="CZ170" s="166" t="str">
        <f>IFERROR(IF(GETPIVOTDATA("DateRDV",TCD!$B$1,"DT","BA","Bénéficiaire",$A170,CZ$6,CZ$5,"Mois (DateRDV)",CZ$7,"Années (DateRDV)",CZ$3),1,""),"")</f>
        <v/>
      </c>
      <c r="DA170" s="166" t="str">
        <f>IFERROR(IF(GETPIVOTDATA("DateRDV",TCD!$B$1,"DT","BA","Bénéficiaire",$A170,DA$6,DA$5,"Mois (DateRDV)",DA$7,"Années (DateRDV)",DA$3),2,""),"")</f>
        <v/>
      </c>
      <c r="DB170" s="166" t="str">
        <f>IFERROR(IF(GETPIVOTDATA("DateRDV",TCD!$B$1,"DT","BA","Bénéficiaire",$A170,DB$6,DB$5,"Mois (DateRDV)",DB$7,"Années (DateRDV)",DB$3,"Présence","Présent"),3,""),"")</f>
        <v/>
      </c>
      <c r="DC170" s="166" t="str">
        <f>IFERROR(IF(GETPIVOTDATA("DateRDV",TCD!$B$1,"DT","BA","Bénéficiaire",$A170,DC$6,DC$5,"Mois (DateRDV)",DC$7,"Années (DateRDV)",DC$3,"Présence","Présent"),4,""),"")</f>
        <v/>
      </c>
      <c r="DD170" s="166" t="str">
        <f>IFERROR(IF(GETPIVOTDATA("DateRDV",TCD!$B$1,"DT","BA","Bénéficiaire",$A170,DD$6,DD$5,"Mois (DateRDV)",DD$7,"Années (DateRDV)",DD$3),1,""),"")</f>
        <v/>
      </c>
      <c r="DE170" s="166" t="str">
        <f>IFERROR(IF(GETPIVOTDATA("DateRDV",TCD!$B$1,"DT","BA","Bénéficiaire",$A170,DE$6,DE$5,"Mois (DateRDV)",DE$7,"Années (DateRDV)",DE$3),2,""),"")</f>
        <v/>
      </c>
      <c r="DF170" s="166" t="str">
        <f>IFERROR(IF(GETPIVOTDATA("DateRDV",TCD!$B$1,"DT","BA","Bénéficiaire",$A170,DF$6,DF$5,"Mois (DateRDV)",DF$7,"Années (DateRDV)",DF$3,"Présence","Présent"),3,""),"")</f>
        <v/>
      </c>
      <c r="DG170" s="166" t="str">
        <f>IFERROR(IF(GETPIVOTDATA("DateRDV",TCD!$B$1,"DT","BA","Bénéficiaire",$A170,DG$6,DG$5,"Mois (DateRDV)",DG$7,"Années (DateRDV)",DG$3,"Présence","Présent"),4,""),"")</f>
        <v/>
      </c>
      <c r="DH170" s="166" t="str">
        <f>IFERROR(IF(GETPIVOTDATA("DateRDV",TCD!$B$1,"DT","BA","Bénéficiaire",$A170,DH$6,DH$5,"Mois (DateRDV)",DH$7,"Années (DateRDV)",DH$3),1,""),"")</f>
        <v/>
      </c>
      <c r="DI170" s="166" t="str">
        <f>IFERROR(IF(GETPIVOTDATA("DateRDV",TCD!$B$1,"DT","BA","Bénéficiaire",$A170,DI$6,DI$5,"Mois (DateRDV)",DI$7,"Années (DateRDV)",DI$3),2,""),"")</f>
        <v/>
      </c>
      <c r="DJ170" s="166" t="str">
        <f>IFERROR(IF(GETPIVOTDATA("DateRDV",TCD!$B$1,"DT","BA","Bénéficiaire",$A170,DJ$6,DJ$5,"Mois (DateRDV)",DJ$7,"Années (DateRDV)",DJ$3,"Présence","Présent"),3,""),"")</f>
        <v/>
      </c>
      <c r="DK170" s="166" t="str">
        <f>IFERROR(IF(GETPIVOTDATA("DateRDV",TCD!$B$1,"DT","BA","Bénéficiaire",$A170,DK$6,DK$5,"Mois (DateRDV)",DK$7,"Années (DateRDV)",DK$3,"Présence","Présent"),4,""),"")</f>
        <v/>
      </c>
      <c r="DL170" s="166" t="str">
        <f>IFERROR(IF(GETPIVOTDATA("DateRDV",TCD!$B$1,"DT","BA","Bénéficiaire",$A170,DL$6,DL$5,"Mois (DateRDV)",DL$7,"Années (DateRDV)",DL$3),1,""),"")</f>
        <v/>
      </c>
      <c r="DM170" s="166" t="str">
        <f>IFERROR(IF(GETPIVOTDATA("DateRDV",TCD!$B$1,"DT","BA","Bénéficiaire",$A170,DM$6,DM$5,"Mois (DateRDV)",DM$7,"Années (DateRDV)",DM$3),2,""),"")</f>
        <v/>
      </c>
      <c r="DN170" s="166" t="str">
        <f>IFERROR(IF(GETPIVOTDATA("DateRDV",TCD!$B$1,"DT","BA","Bénéficiaire",$A170,DN$6,DN$5,"Mois (DateRDV)",DN$7,"Années (DateRDV)",DN$3,"Présence","Présent"),3,""),"")</f>
        <v/>
      </c>
      <c r="DO170" s="166" t="str">
        <f>IFERROR(IF(GETPIVOTDATA("DateRDV",TCD!$B$1,"DT","BA","Bénéficiaire",$A170,DO$6,DO$5,"Mois (DateRDV)",DO$7,"Années (DateRDV)",DO$3,"Présence","Présent"),4,""),"")</f>
        <v/>
      </c>
    </row>
    <row r="171" spans="1:119" x14ac:dyDescent="0.2">
      <c r="A171" t="str">
        <v>ZABOUCHE Samira</v>
      </c>
      <c r="B171" s="169" t="str">
        <f>IFERROR(IF(INDEX(Data!P:P,MATCH(A171,Data!B:B,0))&lt;&gt;"",INDEX(Data!P:P,MATCH(A171,Data!B:B,0)),""),"")</f>
        <v>ZABOUCHE</v>
      </c>
      <c r="C171" s="169" t="str">
        <f>IFERROR(IF(INDEX(Data!O:O,MATCH(A171,Data!B:B,0))&lt;&gt;"",INDEX(Data!O:O,MATCH(A171,Data!B:B,0)),""),"")</f>
        <v>Samira</v>
      </c>
      <c r="D171" s="169" t="str">
        <f>IFERROR(IF(INDEX(Data!J:J,MATCH(A171,Data!B:B,0))&lt;&gt;"",INDEX(Data!J:J,MATCH(A171,Data!B:B,0)),""),"")</f>
        <v>CD</v>
      </c>
      <c r="E171" s="169" t="str">
        <f>IFERROR(IF(INDEX(Data!M:M,MATCH(A171,Data!B:B,0))&lt;&gt;"",INDEX(Data!M:M,MATCH(A171,Data!B:B,0)),""),"")</f>
        <v>ANNECY</v>
      </c>
      <c r="F171" s="169">
        <f>IFERROR(IF(INDEX(Data!N:N,MATCH(A171,Data!B:B,0))&lt;&gt;"",INDEX(Data!N:N,MATCH(A171,Data!B:B,0)),""),"")</f>
        <v>74000</v>
      </c>
      <c r="G171" s="170">
        <f>IFERROR(IF(INDEX(Data!K:K,MATCH(A171,Data!B:B,0))&lt;&gt;"",INDEX(Data!K:K,MATCH(A171,Data!B:B,0)),""),"")</f>
        <v>45603</v>
      </c>
      <c r="H171" s="170">
        <f>IFERROR(IF(INDEX(Data!L:L,MATCH(A171,Data!B:B,0))&lt;&gt;"",INDEX(Data!L:L,MATCH(A171,Data!B:B,0)),""),"")</f>
        <v>45603</v>
      </c>
      <c r="I171" s="170">
        <f>IFERROR(IF(INDEX(Data!C:C,MATCH(A171,Data!B:B,0))&lt;&gt;"",INDEX(Data!C:C,MATCH(A171,Data!B:B,0)),""),"")</f>
        <v>45628</v>
      </c>
      <c r="J171" s="170">
        <f>IFERROR(IF(INDEX(Data!D:D,MATCH(A171,Data!B:B,0))&lt;&gt;"",INDEX(Data!D:D,MATCH(A171,Data!B:B,0)),""),"")</f>
        <v>45747</v>
      </c>
      <c r="K171" s="171" t="str">
        <f>IFERROR(IF(INDEX(Data!H:H,MATCH(A171,Data!B:B,0))&lt;&gt;"",INDEX(Data!H:H,MATCH(A171,Data!B:B,0)),""),"")</f>
        <v/>
      </c>
      <c r="L171" s="166" t="str">
        <f>IFERROR(IF(GETPIVOTDATA("DateRDV",TCD!$B$1,"DT","BA","Bénéficiaire",$A171,L$6,L$5,"Mois (DateRDV)",L$7,"Années (DateRDV)",L$3),1,""),"")</f>
        <v/>
      </c>
      <c r="M171" s="166" t="str">
        <f>IFERROR(IF(GETPIVOTDATA("DateRDV",TCD!$B$1,"DT","BA","Bénéficiaire",$A171,M$6,M$5,"Mois (DateRDV)",M$7,"Années (DateRDV)",M$3),2,""),"")</f>
        <v/>
      </c>
      <c r="N171" s="166" t="str">
        <f>IFERROR(IF(GETPIVOTDATA("DateRDV",TCD!$B$1,"DT","BA","Bénéficiaire",$A171,N$6,N$5,"Mois (DateRDV)",N$7,"Années (DateRDV)",N$3,"Présence","Présent"),3,""),"")</f>
        <v/>
      </c>
      <c r="O171" s="166" t="str">
        <f>IFERROR(IF(GETPIVOTDATA("DateRDV",TCD!$B$1,"DT","BA","Bénéficiaire",$A171,O$6,O$5,"Mois (DateRDV)",O$7,"Années (DateRDV)",O$3,"Présence","Présent"),4,""),"")</f>
        <v/>
      </c>
      <c r="P171" s="166" t="str">
        <f>IFERROR(IF(GETPIVOTDATA("DateRDV",TCD!$B$1,"DT","BA","Bénéficiaire",$A171,P$6,P$5,"Mois (DateRDV)",P$7,"Années (DateRDV)",P$3),1,""),"")</f>
        <v/>
      </c>
      <c r="Q171" s="166" t="str">
        <f>IFERROR(IF(GETPIVOTDATA("DateRDV",TCD!$B$1,"DT","BA","Bénéficiaire",$A171,Q$6,Q$5,"Mois (DateRDV)",Q$7,"Années (DateRDV)",Q$3),2,""),"")</f>
        <v/>
      </c>
      <c r="R171" s="166" t="str">
        <f>IFERROR(IF(GETPIVOTDATA("DateRDV",TCD!$B$1,"DT","BA","Bénéficiaire",$A171,R$6,R$5,"Mois (DateRDV)",R$7,"Années (DateRDV)",R$3,"Présence","Présent"),3,""),"")</f>
        <v/>
      </c>
      <c r="S171" s="166" t="str">
        <f>IFERROR(IF(GETPIVOTDATA("DateRDV",TCD!$B$1,"DT","BA","Bénéficiaire",$A171,S$6,S$5,"Mois (DateRDV)",S$7,"Années (DateRDV)",S$3,"Présence","Présent"),4,""),"")</f>
        <v/>
      </c>
      <c r="T171" s="166" t="str">
        <f>IFERROR(IF(GETPIVOTDATA("DateRDV",TCD!$B$1,"DT","BA","Bénéficiaire",$A171,T$6,T$5,"Mois (DateRDV)",T$7,"Années (DateRDV)",T$3),1,""),"")</f>
        <v/>
      </c>
      <c r="U171" s="166" t="str">
        <f>IFERROR(IF(GETPIVOTDATA("DateRDV",TCD!$B$1,"DT","BA","Bénéficiaire",$A171,U$6,U$5,"Mois (DateRDV)",U$7,"Années (DateRDV)",U$3),2,""),"")</f>
        <v/>
      </c>
      <c r="V171" s="166" t="str">
        <f>IFERROR(IF(GETPIVOTDATA("DateRDV",TCD!$B$1,"DT","BA","Bénéficiaire",$A171,V$6,V$5,"Mois (DateRDV)",V$7,"Années (DateRDV)",V$3,"Présence","Présent"),3,""),"")</f>
        <v/>
      </c>
      <c r="W171" s="166" t="str">
        <f>IFERROR(IF(GETPIVOTDATA("DateRDV",TCD!$B$1,"DT","BA","Bénéficiaire",$A171,W$6,W$5,"Mois (DateRDV)",W$7,"Années (DateRDV)",W$3,"Présence","Présent"),4,""),"")</f>
        <v/>
      </c>
      <c r="X171" s="166" t="str">
        <f>IFERROR(IF(GETPIVOTDATA("DateRDV",TCD!$B$1,"DT","BA","Bénéficiaire",$A171,X$6,X$5,"Mois (DateRDV)",X$7,"Années (DateRDV)",X$3),1,""),"")</f>
        <v/>
      </c>
      <c r="Y171" s="166" t="str">
        <f>IFERROR(IF(GETPIVOTDATA("DateRDV",TCD!$B$1,"DT","BA","Bénéficiaire",$A171,Y$6,Y$5,"Mois (DateRDV)",Y$7,"Années (DateRDV)",Y$3),2,""),"")</f>
        <v/>
      </c>
      <c r="Z171" s="166" t="str">
        <f>IFERROR(IF(GETPIVOTDATA("DateRDV",TCD!$B$1,"DT","BA","Bénéficiaire",$A171,Z$6,Z$5,"Mois (DateRDV)",Z$7,"Années (DateRDV)",Z$3,"Présence","Présent"),3,""),"")</f>
        <v/>
      </c>
      <c r="AA171" s="166" t="str">
        <f>IFERROR(IF(GETPIVOTDATA("DateRDV",TCD!$B$1,"DT","BA","Bénéficiaire",$A171,AA$6,AA$5,"Mois (DateRDV)",AA$7,"Années (DateRDV)",AA$3,"Présence","Présent"),4,""),"")</f>
        <v/>
      </c>
      <c r="AB171" s="166" t="str">
        <f>IFERROR(IF(GETPIVOTDATA("DateRDV",TCD!$B$1,"DT","BA","Bénéficiaire",$A171,AB$6,AB$5,"Mois (DateRDV)",AB$7,"Années (DateRDV)",AB$3),1,""),"")</f>
        <v/>
      </c>
      <c r="AC171" s="166" t="str">
        <f>IFERROR(IF(GETPIVOTDATA("DateRDV",TCD!$B$1,"DT","BA","Bénéficiaire",$A171,AC$6,AC$5,"Mois (DateRDV)",AC$7,"Années (DateRDV)",AC$3),2,""),"")</f>
        <v/>
      </c>
      <c r="AD171" s="166" t="str">
        <f>IFERROR(IF(GETPIVOTDATA("DateRDV",TCD!$B$1,"DT","BA","Bénéficiaire",$A171,AD$6,AD$5,"Mois (DateRDV)",AD$7,"Années (DateRDV)",AD$3,"Présence","Présent"),3,""),"")</f>
        <v/>
      </c>
      <c r="AE171" s="166" t="str">
        <f>IFERROR(IF(GETPIVOTDATA("DateRDV",TCD!$B$1,"DT","BA","Bénéficiaire",$A171,AE$6,AE$5,"Mois (DateRDV)",AE$7,"Années (DateRDV)",AE$3,"Présence","Présent"),4,""),"")</f>
        <v/>
      </c>
      <c r="AF171" s="166" t="str">
        <f>IFERROR(IF(GETPIVOTDATA("DateRDV",TCD!$B$1,"DT","BA","Bénéficiaire",$A171,AF$6,AF$5,"Mois (DateRDV)",AF$7,"Années (DateRDV)",AF$3),1,""),"")</f>
        <v/>
      </c>
      <c r="AG171" s="166" t="str">
        <f>IFERROR(IF(GETPIVOTDATA("DateRDV",TCD!$B$1,"DT","BA","Bénéficiaire",$A171,AG$6,AG$5,"Mois (DateRDV)",AG$7,"Années (DateRDV)",AG$3),2,""),"")</f>
        <v/>
      </c>
      <c r="AH171" s="166" t="str">
        <f>IFERROR(IF(GETPIVOTDATA("DateRDV",TCD!$B$1,"DT","BA","Bénéficiaire",$A171,AH$6,AH$5,"Mois (DateRDV)",AH$7,"Années (DateRDV)",AH$3,"Présence","Présent"),3,""),"")</f>
        <v/>
      </c>
      <c r="AI171" s="166" t="str">
        <f>IFERROR(IF(GETPIVOTDATA("DateRDV",TCD!$B$1,"DT","BA","Bénéficiaire",$A171,AI$6,AI$5,"Mois (DateRDV)",AI$7,"Années (DateRDV)",AI$3,"Présence","Présent"),4,""),"")</f>
        <v/>
      </c>
      <c r="AJ171" s="166" t="str">
        <f>IFERROR(IF(GETPIVOTDATA("DateRDV",TCD!$B$1,"DT","BA","Bénéficiaire",$A171,AJ$6,AJ$5,"Mois (DateRDV)",AJ$7,"Années (DateRDV)",AJ$3),1,""),"")</f>
        <v/>
      </c>
      <c r="AK171" s="166" t="str">
        <f>IFERROR(IF(GETPIVOTDATA("DateRDV",TCD!$B$1,"DT","BA","Bénéficiaire",$A171,AK$6,AK$5,"Mois (DateRDV)",AK$7,"Années (DateRDV)",AK$3),2,""),"")</f>
        <v/>
      </c>
      <c r="AL171" s="166" t="str">
        <f>IFERROR(IF(GETPIVOTDATA("DateRDV",TCD!$B$1,"DT","BA","Bénéficiaire",$A171,AL$6,AL$5,"Mois (DateRDV)",AL$7,"Années (DateRDV)",AL$3,"Présence","Présent"),3,""),"")</f>
        <v/>
      </c>
      <c r="AM171" s="166" t="str">
        <f>IFERROR(IF(GETPIVOTDATA("DateRDV",TCD!$B$1,"DT","BA","Bénéficiaire",$A171,AM$6,AM$5,"Mois (DateRDV)",AM$7,"Années (DateRDV)",AM$3,"Présence","Présent"),4,""),"")</f>
        <v/>
      </c>
      <c r="AN171" s="166" t="str">
        <f>IFERROR(IF(GETPIVOTDATA("DateRDV",TCD!$B$1,"DT","BA","Bénéficiaire",$A171,AN$6,AN$5,"Mois (DateRDV)",AN$7,"Années (DateRDV)",AN$3),1,""),"")</f>
        <v/>
      </c>
      <c r="AO171" s="166" t="str">
        <f>IFERROR(IF(GETPIVOTDATA("DateRDV",TCD!$B$1,"DT","BA","Bénéficiaire",$A171,AO$6,AO$5,"Mois (DateRDV)",AO$7,"Années (DateRDV)",AO$3),2,""),"")</f>
        <v/>
      </c>
      <c r="AP171" s="166" t="str">
        <f>IFERROR(IF(GETPIVOTDATA("DateRDV",TCD!$B$1,"DT","BA","Bénéficiaire",$A171,AP$6,AP$5,"Mois (DateRDV)",AP$7,"Années (DateRDV)",AP$3,"Présence","Présent"),3,""),"")</f>
        <v/>
      </c>
      <c r="AQ171" s="166" t="str">
        <f>IFERROR(IF(GETPIVOTDATA("DateRDV",TCD!$B$1,"DT","BA","Bénéficiaire",$A171,AQ$6,AQ$5,"Mois (DateRDV)",AQ$7,"Années (DateRDV)",AQ$3,"Présence","Présent"),4,""),"")</f>
        <v/>
      </c>
      <c r="AR171" s="166" t="str">
        <f>IFERROR(IF(GETPIVOTDATA("DateRDV",TCD!$B$1,"DT","BA","Bénéficiaire",$A171,AR$6,AR$5,"Mois (DateRDV)",AR$7,"Années (DateRDV)",AR$3),1,""),"")</f>
        <v/>
      </c>
      <c r="AS171" s="166" t="str">
        <f>IFERROR(IF(GETPIVOTDATA("DateRDV",TCD!$B$1,"DT","BA","Bénéficiaire",$A171,AS$6,AS$5,"Mois (DateRDV)",AS$7,"Années (DateRDV)",AS$3),2,""),"")</f>
        <v/>
      </c>
      <c r="AT171" s="166" t="str">
        <f>IFERROR(IF(GETPIVOTDATA("DateRDV",TCD!$B$1,"DT","BA","Bénéficiaire",$A171,AT$6,AT$5,"Mois (DateRDV)",AT$7,"Années (DateRDV)",AT$3,"Présence","Présent"),3,""),"")</f>
        <v/>
      </c>
      <c r="AU171" s="166" t="str">
        <f>IFERROR(IF(GETPIVOTDATA("DateRDV",TCD!$B$1,"DT","BA","Bénéficiaire",$A171,AU$6,AU$5,"Mois (DateRDV)",AU$7,"Années (DateRDV)",AU$3,"Présence","Présent"),4,""),"")</f>
        <v/>
      </c>
      <c r="AV171" s="166" t="str">
        <f>IFERROR(IF(GETPIVOTDATA("DateRDV",TCD!$B$1,"DT","BA","Bénéficiaire",$A171,AV$6,AV$5,"Mois (DateRDV)",AV$7,"Années (DateRDV)",AV$3),1,""),"")</f>
        <v/>
      </c>
      <c r="AW171" s="166" t="str">
        <f>IFERROR(IF(GETPIVOTDATA("DateRDV",TCD!$B$1,"DT","BA","Bénéficiaire",$A171,AW$6,AW$5,"Mois (DateRDV)",AW$7,"Années (DateRDV)",AW$3),2,""),"")</f>
        <v/>
      </c>
      <c r="AX171" s="166" t="str">
        <f>IFERROR(IF(GETPIVOTDATA("DateRDV",TCD!$B$1,"DT","BA","Bénéficiaire",$A171,AX$6,AX$5,"Mois (DateRDV)",AX$7,"Années (DateRDV)",AX$3,"Présence","Présent"),3,""),"")</f>
        <v/>
      </c>
      <c r="AY171" s="166" t="str">
        <f>IFERROR(IF(GETPIVOTDATA("DateRDV",TCD!$B$1,"DT","BA","Bénéficiaire",$A171,AY$6,AY$5,"Mois (DateRDV)",AY$7,"Années (DateRDV)",AY$3,"Présence","Présent"),4,""),"")</f>
        <v/>
      </c>
      <c r="AZ171" s="166" t="str">
        <f>IFERROR(IF(GETPIVOTDATA("DateRDV",TCD!$B$1,"DT","BA","Bénéficiaire",$A171,AZ$6,AZ$5,"Mois (DateRDV)",AZ$7,"Années (DateRDV)",AZ$3),1,""),"")</f>
        <v/>
      </c>
      <c r="BA171" s="166" t="str">
        <f>IFERROR(IF(GETPIVOTDATA("DateRDV",TCD!$B$1,"DT","BA","Bénéficiaire",$A171,BA$6,BA$5,"Mois (DateRDV)",BA$7,"Années (DateRDV)",BA$3),2,""),"")</f>
        <v/>
      </c>
      <c r="BB171" s="166" t="str">
        <f>IFERROR(IF(GETPIVOTDATA("DateRDV",TCD!$B$1,"DT","BA","Bénéficiaire",$A171,BB$6,BB$5,"Mois (DateRDV)",BB$7,"Années (DateRDV)",BB$3,"Présence","Présent"),3,""),"")</f>
        <v/>
      </c>
      <c r="BC171" s="166" t="str">
        <f>IFERROR(IF(GETPIVOTDATA("DateRDV",TCD!$B$1,"DT","BA","Bénéficiaire",$A171,BC$6,BC$5,"Mois (DateRDV)",BC$7,"Années (DateRDV)",BC$3,"Présence","Présent"),4,""),"")</f>
        <v/>
      </c>
      <c r="BD171" s="166" t="str">
        <f>IFERROR(IF(GETPIVOTDATA("DateRDV",TCD!$B$1,"DT","BA","Bénéficiaire",$A171,BD$6,BD$5,"Mois (DateRDV)",BD$7,"Années (DateRDV)",BD$3),1,""),"")</f>
        <v/>
      </c>
      <c r="BE171" s="166" t="str">
        <f>IFERROR(IF(GETPIVOTDATA("DateRDV",TCD!$B$1,"DT","BA","Bénéficiaire",$A171,BE$6,BE$5,"Mois (DateRDV)",BE$7,"Années (DateRDV)",BE$3),2,""),"")</f>
        <v/>
      </c>
      <c r="BF171" s="166" t="str">
        <f>IFERROR(IF(GETPIVOTDATA("DateRDV",TCD!$B$1,"DT","BA","Bénéficiaire",$A171,BF$6,BF$5,"Mois (DateRDV)",BF$7,"Années (DateRDV)",BF$3,"Présence","Présent"),3,""),"")</f>
        <v/>
      </c>
      <c r="BG171" s="166" t="str">
        <f>IFERROR(IF(GETPIVOTDATA("DateRDV",TCD!$B$1,"DT","BA","Bénéficiaire",$A171,BG$6,BG$5,"Mois (DateRDV)",BG$7,"Années (DateRDV)",BG$3,"Présence","Présent"),4,""),"")</f>
        <v/>
      </c>
      <c r="BH171" s="166" t="str">
        <f>IFERROR(IF(GETPIVOTDATA("DateRDV",TCD!$B$1,"DT","BA","Bénéficiaire",$A171,BH$6,BH$5,"Mois (DateRDV)",BH$7,"Années (DateRDV)",BH$3),1,""),"")</f>
        <v/>
      </c>
      <c r="BI171" s="166" t="str">
        <f>IFERROR(IF(GETPIVOTDATA("DateRDV",TCD!$B$1,"DT","BA","Bénéficiaire",$A171,BI$6,BI$5,"Mois (DateRDV)",BI$7,"Années (DateRDV)",BI$3),2,""),"")</f>
        <v/>
      </c>
      <c r="BJ171" s="166" t="str">
        <f>IFERROR(IF(GETPIVOTDATA("DateRDV",TCD!$B$1,"DT","BA","Bénéficiaire",$A171,BJ$6,BJ$5,"Mois (DateRDV)",BJ$7,"Années (DateRDV)",BJ$3,"Présence","Présent"),3,""),"")</f>
        <v/>
      </c>
      <c r="BK171" s="166" t="str">
        <f>IFERROR(IF(GETPIVOTDATA("DateRDV",TCD!$B$1,"DT","BA","Bénéficiaire",$A171,BK$6,BK$5,"Mois (DateRDV)",BK$7,"Années (DateRDV)",BK$3,"Présence","Présent"),4,""),"")</f>
        <v/>
      </c>
      <c r="BL171" s="166" t="str">
        <f>IFERROR(IF(GETPIVOTDATA("DateRDV",TCD!$B$1,"DT","BA","Bénéficiaire",$A171,BL$6,BL$5,"Mois (DateRDV)",BL$7,"Années (DateRDV)",BL$3),1,""),"")</f>
        <v/>
      </c>
      <c r="BM171" s="166" t="str">
        <f>IFERROR(IF(GETPIVOTDATA("DateRDV",TCD!$B$1,"DT","BA","Bénéficiaire",$A171,BM$6,BM$5,"Mois (DateRDV)",BM$7,"Années (DateRDV)",BM$3),2,""),"")</f>
        <v/>
      </c>
      <c r="BN171" s="166" t="str">
        <f>IFERROR(IF(GETPIVOTDATA("DateRDV",TCD!$B$1,"DT","BA","Bénéficiaire",$A171,BN$6,BN$5,"Mois (DateRDV)",BN$7,"Années (DateRDV)",BN$3,"Présence","Présent"),3,""),"")</f>
        <v/>
      </c>
      <c r="BO171" s="166" t="str">
        <f>IFERROR(IF(GETPIVOTDATA("DateRDV",TCD!$B$1,"DT","BA","Bénéficiaire",$A171,BO$6,BO$5,"Mois (DateRDV)",BO$7,"Années (DateRDV)",BO$3,"Présence","Présent"),4,""),"")</f>
        <v/>
      </c>
      <c r="BP171" s="166" t="str">
        <f>IFERROR(IF(GETPIVOTDATA("DateRDV",TCD!$B$1,"DT","BA","Bénéficiaire",$A171,BP$6,BP$5,"Mois (DateRDV)",BP$7,"Années (DateRDV)",BP$3),1,""),"")</f>
        <v/>
      </c>
      <c r="BQ171" s="166" t="str">
        <f>IFERROR(IF(GETPIVOTDATA("DateRDV",TCD!$B$1,"DT","BA","Bénéficiaire",$A171,BQ$6,BQ$5,"Mois (DateRDV)",BQ$7,"Années (DateRDV)",BQ$3),2,""),"")</f>
        <v/>
      </c>
      <c r="BR171" s="166" t="str">
        <f>IFERROR(IF(GETPIVOTDATA("DateRDV",TCD!$B$1,"DT","BA","Bénéficiaire",$A171,BR$6,BR$5,"Mois (DateRDV)",BR$7,"Années (DateRDV)",BR$3,"Présence","Présent"),3,""),"")</f>
        <v/>
      </c>
      <c r="BS171" s="166" t="str">
        <f>IFERROR(IF(GETPIVOTDATA("DateRDV",TCD!$B$1,"DT","BA","Bénéficiaire",$A171,BS$6,BS$5,"Mois (DateRDV)",BS$7,"Années (DateRDV)",BS$3,"Présence","Présent"),4,""),"")</f>
        <v/>
      </c>
      <c r="BT171" s="166" t="str">
        <f>IFERROR(IF(GETPIVOTDATA("DateRDV",TCD!$B$1,"DT","BA","Bénéficiaire",$A171,BT$6,BT$5,"Mois (DateRDV)",BT$7,"Années (DateRDV)",BT$3),1,""),"")</f>
        <v/>
      </c>
      <c r="BU171" s="166" t="str">
        <f>IFERROR(IF(GETPIVOTDATA("DateRDV",TCD!$B$1,"DT","BA","Bénéficiaire",$A171,BU$6,BU$5,"Mois (DateRDV)",BU$7,"Années (DateRDV)",BU$3),2,""),"")</f>
        <v/>
      </c>
      <c r="BV171" s="166" t="str">
        <f>IFERROR(IF(GETPIVOTDATA("DateRDV",TCD!$B$1,"DT","BA","Bénéficiaire",$A171,BV$6,BV$5,"Mois (DateRDV)",BV$7,"Années (DateRDV)",BV$3,"Présence","Présent"),3,""),"")</f>
        <v/>
      </c>
      <c r="BW171" s="166" t="str">
        <f>IFERROR(IF(GETPIVOTDATA("DateRDV",TCD!$B$1,"DT","BA","Bénéficiaire",$A171,BW$6,BW$5,"Mois (DateRDV)",BW$7,"Années (DateRDV)",BW$3,"Présence","Présent"),4,""),"")</f>
        <v/>
      </c>
      <c r="BX171" s="166" t="str">
        <f>IFERROR(IF(GETPIVOTDATA("DateRDV",TCD!$B$1,"DT","BA","Bénéficiaire",$A171,BX$6,BX$5,"Mois (DateRDV)",BX$7,"Années (DateRDV)",BX$3),1,""),"")</f>
        <v/>
      </c>
      <c r="BY171" s="166" t="str">
        <f>IFERROR(IF(GETPIVOTDATA("DateRDV",TCD!$B$1,"DT","BA","Bénéficiaire",$A171,BY$6,BY$5,"Mois (DateRDV)",BY$7,"Années (DateRDV)",BY$3),2,""),"")</f>
        <v/>
      </c>
      <c r="BZ171" s="166" t="str">
        <f>IFERROR(IF(GETPIVOTDATA("DateRDV",TCD!$B$1,"DT","BA","Bénéficiaire",$A171,BZ$6,BZ$5,"Mois (DateRDV)",BZ$7,"Années (DateRDV)",BZ$3,"Présence","Présent"),3,""),"")</f>
        <v/>
      </c>
      <c r="CA171" s="166" t="str">
        <f>IFERROR(IF(GETPIVOTDATA("DateRDV",TCD!$B$1,"DT","BA","Bénéficiaire",$A171,CA$6,CA$5,"Mois (DateRDV)",CA$7,"Années (DateRDV)",CA$3,"Présence","Présent"),4,""),"")</f>
        <v/>
      </c>
      <c r="CB171" s="166" t="str">
        <f>IFERROR(IF(GETPIVOTDATA("DateRDV",TCD!$B$1,"DT","BA","Bénéficiaire",$A171,CB$6,CB$5,"Mois (DateRDV)",CB$7,"Années (DateRDV)",CB$3),1,""),"")</f>
        <v/>
      </c>
      <c r="CC171" s="166" t="str">
        <f>IFERROR(IF(GETPIVOTDATA("DateRDV",TCD!$B$1,"DT","BA","Bénéficiaire",$A171,CC$6,CC$5,"Mois (DateRDV)",CC$7,"Années (DateRDV)",CC$3),2,""),"")</f>
        <v/>
      </c>
      <c r="CD171" s="166" t="str">
        <f>IFERROR(IF(GETPIVOTDATA("DateRDV",TCD!$B$1,"DT","BA","Bénéficiaire",$A171,CD$6,CD$5,"Mois (DateRDV)",CD$7,"Années (DateRDV)",CD$3,"Présence","Présent"),3,""),"")</f>
        <v/>
      </c>
      <c r="CE171" s="166" t="str">
        <f>IFERROR(IF(GETPIVOTDATA("DateRDV",TCD!$B$1,"DT","BA","Bénéficiaire",$A171,CE$6,CE$5,"Mois (DateRDV)",CE$7,"Années (DateRDV)",CE$3,"Présence","Présent"),4,""),"")</f>
        <v/>
      </c>
      <c r="CF171" s="166" t="str">
        <f>IFERROR(IF(GETPIVOTDATA("DateRDV",TCD!$B$1,"DT","BA","Bénéficiaire",$A171,CF$6,CF$5,"Mois (DateRDV)",CF$7,"Années (DateRDV)",CF$3),1,""),"")</f>
        <v/>
      </c>
      <c r="CG171" s="166" t="str">
        <f>IFERROR(IF(GETPIVOTDATA("DateRDV",TCD!$B$1,"DT","BA","Bénéficiaire",$A171,CG$6,CG$5,"Mois (DateRDV)",CG$7,"Années (DateRDV)",CG$3),2,""),"")</f>
        <v/>
      </c>
      <c r="CH171" s="166" t="str">
        <f>IFERROR(IF(GETPIVOTDATA("DateRDV",TCD!$B$1,"DT","BA","Bénéficiaire",$A171,CH$6,CH$5,"Mois (DateRDV)",CH$7,"Années (DateRDV)",CH$3,"Présence","Présent"),3,""),"")</f>
        <v/>
      </c>
      <c r="CI171" s="166" t="str">
        <f>IFERROR(IF(GETPIVOTDATA("DateRDV",TCD!$B$1,"DT","BA","Bénéficiaire",$A171,CI$6,CI$5,"Mois (DateRDV)",CI$7,"Années (DateRDV)",CI$3,"Présence","Présent"),4,""),"")</f>
        <v/>
      </c>
      <c r="CJ171" s="166" t="str">
        <f>IFERROR(IF(GETPIVOTDATA("DateRDV",TCD!$B$1,"DT","BA","Bénéficiaire",$A171,CJ$6,CJ$5,"Mois (DateRDV)",CJ$7,"Années (DateRDV)",CJ$3),1,""),"")</f>
        <v/>
      </c>
      <c r="CK171" s="166" t="str">
        <f>IFERROR(IF(GETPIVOTDATA("DateRDV",TCD!$B$1,"DT","BA","Bénéficiaire",$A171,CK$6,CK$5,"Mois (DateRDV)",CK$7,"Années (DateRDV)",CK$3),2,""),"")</f>
        <v/>
      </c>
      <c r="CL171" s="166" t="str">
        <f>IFERROR(IF(GETPIVOTDATA("DateRDV",TCD!$B$1,"DT","BA","Bénéficiaire",$A171,BE$6,BE$5,"Mois (DateRDV)",BE$7,"Années (DateRDV)",BE$3,"Présence","Présent"),3,""),"")</f>
        <v/>
      </c>
      <c r="CM171" s="166" t="str">
        <f>IFERROR(IF(GETPIVOTDATA("DateRDV",TCD!$B$1,"DT","BA","Bénéficiaire",$A171,CM$6,CM$5,"Mois (DateRDV)",CM$7,"Années (DateRDV)",CM$3,"Présence","Présent"),4,""),"")</f>
        <v/>
      </c>
      <c r="CN171" s="166" t="str">
        <f>IFERROR(IF(GETPIVOTDATA("DateRDV",TCD!$B$1,"DT","BA","Bénéficiaire",$A171,CN$6,CN$5,"Mois (DateRDV)",CN$7,"Années (DateRDV)",CN$3),1,""),"")</f>
        <v/>
      </c>
      <c r="CO171" s="166" t="str">
        <f>IFERROR(IF(GETPIVOTDATA("DateRDV",TCD!$B$1,"DT","BA","Bénéficiaire",$A171,CO$6,CO$5,"Mois (DateRDV)",CO$7,"Années (DateRDV)",CO$3),2,""),"")</f>
        <v/>
      </c>
      <c r="CP171" s="166" t="str">
        <f>IFERROR(IF(GETPIVOTDATA("DateRDV",TCD!$B$1,"DT","BA","Bénéficiaire",$A171,CP$6,CP$5,"Mois (DateRDV)",CP$7,"Années (DateRDV)",CP$3,"Présence","Présent"),3,""),"")</f>
        <v/>
      </c>
      <c r="CQ171" s="166" t="str">
        <f>IFERROR(IF(GETPIVOTDATA("DateRDV",TCD!$B$1,"DT","BA","Bénéficiaire",$A171,CQ$6,CQ$5,"Mois (DateRDV)",CQ$7,"Années (DateRDV)",CQ$3,"Présence","Présent"),4,""),"")</f>
        <v/>
      </c>
      <c r="CR171" s="166" t="str">
        <f>IFERROR(IF(GETPIVOTDATA("DateRDV",TCD!$B$1,"DT","BA","Bénéficiaire",$A171,CR$6,CR$5,"Mois (DateRDV)",CR$7,"Années (DateRDV)",CR$3),1,""),"")</f>
        <v/>
      </c>
      <c r="CS171" s="166" t="str">
        <f>IFERROR(IF(GETPIVOTDATA("DateRDV",TCD!$B$1,"DT","BA","Bénéficiaire",$A171,CS$6,CS$5,"Mois (DateRDV)",CS$7,"Années (DateRDV)",CS$3),2,""),"")</f>
        <v/>
      </c>
      <c r="CT171" s="166" t="str">
        <f>IFERROR(IF(GETPIVOTDATA("DateRDV",TCD!$B$1,"DT","BA","Bénéficiaire",$A171,CT$6,CT$5,"Mois (DateRDV)",CT$7,"Années (DateRDV)",CT$3,"Présence","Présent"),3,""),"")</f>
        <v/>
      </c>
      <c r="CU171" s="166" t="str">
        <f>IFERROR(IF(GETPIVOTDATA("DateRDV",TCD!$B$1,"DT","BA","Bénéficiaire",$A171,CU$6,CU$5,"Mois (DateRDV)",CU$7,"Années (DateRDV)",CU$3,"Présence","Présent"),4,""),"")</f>
        <v/>
      </c>
      <c r="CV171" s="166" t="str">
        <f>IFERROR(IF(GETPIVOTDATA("DateRDV",TCD!$B$1,"DT","BA","Bénéficiaire",$A171,CV$6,CV$5,"Mois (DateRDV)",CV$7,"Années (DateRDV)",CV$3),1,""),"")</f>
        <v/>
      </c>
      <c r="CW171" s="166" t="str">
        <f>IFERROR(IF(GETPIVOTDATA("DateRDV",TCD!$B$1,"DT","BA","Bénéficiaire",$A171,CW$6,CW$5,"Mois (DateRDV)",CW$7,"Années (DateRDV)",CW$3),2,""),"")</f>
        <v/>
      </c>
      <c r="CX171" s="166" t="str">
        <f>IFERROR(IF(GETPIVOTDATA("DateRDV",TCD!$B$1,"DT","BA","Bénéficiaire",$A171,CX$6,CX$5,"Mois (DateRDV)",CX$7,"Années (DateRDV)",CX$3,"Présence","Présent"),3,""),"")</f>
        <v/>
      </c>
      <c r="CY171" s="166" t="str">
        <f>IFERROR(IF(GETPIVOTDATA("DateRDV",TCD!$B$1,"DT","BA","Bénéficiaire",$A171,CY$6,CY$5,"Mois (DateRDV)",CY$7,"Années (DateRDV)",CY$3,"Présence","Présent"),4,""),"")</f>
        <v/>
      </c>
      <c r="CZ171" s="166" t="str">
        <f>IFERROR(IF(GETPIVOTDATA("DateRDV",TCD!$B$1,"DT","BA","Bénéficiaire",$A171,CZ$6,CZ$5,"Mois (DateRDV)",CZ$7,"Années (DateRDV)",CZ$3),1,""),"")</f>
        <v/>
      </c>
      <c r="DA171" s="166" t="str">
        <f>IFERROR(IF(GETPIVOTDATA("DateRDV",TCD!$B$1,"DT","BA","Bénéficiaire",$A171,DA$6,DA$5,"Mois (DateRDV)",DA$7,"Années (DateRDV)",DA$3),2,""),"")</f>
        <v/>
      </c>
      <c r="DB171" s="166" t="str">
        <f>IFERROR(IF(GETPIVOTDATA("DateRDV",TCD!$B$1,"DT","BA","Bénéficiaire",$A171,DB$6,DB$5,"Mois (DateRDV)",DB$7,"Années (DateRDV)",DB$3,"Présence","Présent"),3,""),"")</f>
        <v/>
      </c>
      <c r="DC171" s="166" t="str">
        <f>IFERROR(IF(GETPIVOTDATA("DateRDV",TCD!$B$1,"DT","BA","Bénéficiaire",$A171,DC$6,DC$5,"Mois (DateRDV)",DC$7,"Années (DateRDV)",DC$3,"Présence","Présent"),4,""),"")</f>
        <v/>
      </c>
      <c r="DD171" s="166" t="str">
        <f>IFERROR(IF(GETPIVOTDATA("DateRDV",TCD!$B$1,"DT","BA","Bénéficiaire",$A171,DD$6,DD$5,"Mois (DateRDV)",DD$7,"Années (DateRDV)",DD$3),1,""),"")</f>
        <v/>
      </c>
      <c r="DE171" s="166" t="str">
        <f>IFERROR(IF(GETPIVOTDATA("DateRDV",TCD!$B$1,"DT","BA","Bénéficiaire",$A171,DE$6,DE$5,"Mois (DateRDV)",DE$7,"Années (DateRDV)",DE$3),2,""),"")</f>
        <v/>
      </c>
      <c r="DF171" s="166" t="str">
        <f>IFERROR(IF(GETPIVOTDATA("DateRDV",TCD!$B$1,"DT","BA","Bénéficiaire",$A171,DF$6,DF$5,"Mois (DateRDV)",DF$7,"Années (DateRDV)",DF$3,"Présence","Présent"),3,""),"")</f>
        <v/>
      </c>
      <c r="DG171" s="166" t="str">
        <f>IFERROR(IF(GETPIVOTDATA("DateRDV",TCD!$B$1,"DT","BA","Bénéficiaire",$A171,DG$6,DG$5,"Mois (DateRDV)",DG$7,"Années (DateRDV)",DG$3,"Présence","Présent"),4,""),"")</f>
        <v/>
      </c>
      <c r="DH171" s="166" t="str">
        <f>IFERROR(IF(GETPIVOTDATA("DateRDV",TCD!$B$1,"DT","BA","Bénéficiaire",$A171,DH$6,DH$5,"Mois (DateRDV)",DH$7,"Années (DateRDV)",DH$3),1,""),"")</f>
        <v/>
      </c>
      <c r="DI171" s="166" t="str">
        <f>IFERROR(IF(GETPIVOTDATA("DateRDV",TCD!$B$1,"DT","BA","Bénéficiaire",$A171,DI$6,DI$5,"Mois (DateRDV)",DI$7,"Années (DateRDV)",DI$3),2,""),"")</f>
        <v/>
      </c>
      <c r="DJ171" s="166" t="str">
        <f>IFERROR(IF(GETPIVOTDATA("DateRDV",TCD!$B$1,"DT","BA","Bénéficiaire",$A171,DJ$6,DJ$5,"Mois (DateRDV)",DJ$7,"Années (DateRDV)",DJ$3,"Présence","Présent"),3,""),"")</f>
        <v/>
      </c>
      <c r="DK171" s="166" t="str">
        <f>IFERROR(IF(GETPIVOTDATA("DateRDV",TCD!$B$1,"DT","BA","Bénéficiaire",$A171,DK$6,DK$5,"Mois (DateRDV)",DK$7,"Années (DateRDV)",DK$3,"Présence","Présent"),4,""),"")</f>
        <v/>
      </c>
      <c r="DL171" s="166" t="str">
        <f>IFERROR(IF(GETPIVOTDATA("DateRDV",TCD!$B$1,"DT","BA","Bénéficiaire",$A171,DL$6,DL$5,"Mois (DateRDV)",DL$7,"Années (DateRDV)",DL$3),1,""),"")</f>
        <v/>
      </c>
      <c r="DM171" s="166" t="str">
        <f>IFERROR(IF(GETPIVOTDATA("DateRDV",TCD!$B$1,"DT","BA","Bénéficiaire",$A171,DM$6,DM$5,"Mois (DateRDV)",DM$7,"Années (DateRDV)",DM$3),2,""),"")</f>
        <v/>
      </c>
      <c r="DN171" s="166" t="str">
        <f>IFERROR(IF(GETPIVOTDATA("DateRDV",TCD!$B$1,"DT","BA","Bénéficiaire",$A171,DN$6,DN$5,"Mois (DateRDV)",DN$7,"Années (DateRDV)",DN$3,"Présence","Présent"),3,""),"")</f>
        <v/>
      </c>
      <c r="DO171" s="166" t="str">
        <f>IFERROR(IF(GETPIVOTDATA("DateRDV",TCD!$B$1,"DT","BA","Bénéficiaire",$A171,DO$6,DO$5,"Mois (DateRDV)",DO$7,"Années (DateRDV)",DO$3,"Présence","Présent"),4,""),"")</f>
        <v/>
      </c>
    </row>
    <row r="172" spans="1:119" x14ac:dyDescent="0.2">
      <c r="A172" t="str">
        <v>MOGENIER Véronique</v>
      </c>
      <c r="B172" s="169" t="str">
        <f>IFERROR(IF(INDEX(Data!P:P,MATCH(A172,Data!B:B,0))&lt;&gt;"",INDEX(Data!P:P,MATCH(A172,Data!B:B,0)),""),"")</f>
        <v>MOGENIER</v>
      </c>
      <c r="C172" s="169" t="str">
        <f>IFERROR(IF(INDEX(Data!O:O,MATCH(A172,Data!B:B,0))&lt;&gt;"",INDEX(Data!O:O,MATCH(A172,Data!B:B,0)),""),"")</f>
        <v>Véronique</v>
      </c>
      <c r="D172" s="169" t="str">
        <f>IFERROR(IF(INDEX(Data!J:J,MATCH(A172,Data!B:B,0))&lt;&gt;"",INDEX(Data!J:J,MATCH(A172,Data!B:B,0)),""),"")</f>
        <v>CD</v>
      </c>
      <c r="E172" s="169" t="str">
        <f>IFERROR(IF(INDEX(Data!M:M,MATCH(A172,Data!B:B,0))&lt;&gt;"",INDEX(Data!M:M,MATCH(A172,Data!B:B,0)),""),"")</f>
        <v>ANNECY</v>
      </c>
      <c r="F172" s="169">
        <f>IFERROR(IF(INDEX(Data!N:N,MATCH(A172,Data!B:B,0))&lt;&gt;"",INDEX(Data!N:N,MATCH(A172,Data!B:B,0)),""),"")</f>
        <v>74960</v>
      </c>
      <c r="G172" s="170">
        <f>IFERROR(IF(INDEX(Data!K:K,MATCH(A172,Data!B:B,0))&lt;&gt;"",INDEX(Data!K:K,MATCH(A172,Data!B:B,0)),""),"")</f>
        <v>45569</v>
      </c>
      <c r="H172" s="170">
        <f>IFERROR(IF(INDEX(Data!L:L,MATCH(A172,Data!B:B,0))&lt;&gt;"",INDEX(Data!L:L,MATCH(A172,Data!B:B,0)),""),"")</f>
        <v>45572</v>
      </c>
      <c r="I172" s="170">
        <f>IFERROR(IF(INDEX(Data!C:C,MATCH(A172,Data!B:B,0))&lt;&gt;"",INDEX(Data!C:C,MATCH(A172,Data!B:B,0)),""),"")</f>
        <v>45579</v>
      </c>
      <c r="J172" s="170">
        <f>IFERROR(IF(INDEX(Data!D:D,MATCH(A172,Data!B:B,0))&lt;&gt;"",INDEX(Data!D:D,MATCH(A172,Data!B:B,0)),""),"")</f>
        <v>45762</v>
      </c>
      <c r="K172" s="171" t="str">
        <f>IFERROR(IF(INDEX(Data!H:H,MATCH(A172,Data!B:B,0))&lt;&gt;"",INDEX(Data!H:H,MATCH(A172,Data!B:B,0)),""),"")</f>
        <v>Equilibré</v>
      </c>
      <c r="L172" s="166" t="str">
        <f>IFERROR(IF(GETPIVOTDATA("DateRDV",TCD!$B$1,"DT","BA","Bénéficiaire",$A172,L$6,L$5,"Mois (DateRDV)",L$7,"Années (DateRDV)",L$3),1,""),"")</f>
        <v/>
      </c>
      <c r="M172" s="166" t="str">
        <f>IFERROR(IF(GETPIVOTDATA("DateRDV",TCD!$B$1,"DT","BA","Bénéficiaire",$A172,M$6,M$5,"Mois (DateRDV)",M$7,"Années (DateRDV)",M$3),2,""),"")</f>
        <v/>
      </c>
      <c r="N172" s="166" t="str">
        <f>IFERROR(IF(GETPIVOTDATA("DateRDV",TCD!$B$1,"DT","BA","Bénéficiaire",$A172,N$6,N$5,"Mois (DateRDV)",N$7,"Années (DateRDV)",N$3,"Présence","Présent"),3,""),"")</f>
        <v/>
      </c>
      <c r="O172" s="166" t="str">
        <f>IFERROR(IF(GETPIVOTDATA("DateRDV",TCD!$B$1,"DT","BA","Bénéficiaire",$A172,O$6,O$5,"Mois (DateRDV)",O$7,"Années (DateRDV)",O$3,"Présence","Présent"),4,""),"")</f>
        <v/>
      </c>
      <c r="P172" s="166" t="str">
        <f>IFERROR(IF(GETPIVOTDATA("DateRDV",TCD!$B$1,"DT","BA","Bénéficiaire",$A172,P$6,P$5,"Mois (DateRDV)",P$7,"Années (DateRDV)",P$3),1,""),"")</f>
        <v/>
      </c>
      <c r="Q172" s="166" t="str">
        <f>IFERROR(IF(GETPIVOTDATA("DateRDV",TCD!$B$1,"DT","BA","Bénéficiaire",$A172,Q$6,Q$5,"Mois (DateRDV)",Q$7,"Années (DateRDV)",Q$3),2,""),"")</f>
        <v/>
      </c>
      <c r="R172" s="166" t="str">
        <f>IFERROR(IF(GETPIVOTDATA("DateRDV",TCD!$B$1,"DT","BA","Bénéficiaire",$A172,R$6,R$5,"Mois (DateRDV)",R$7,"Années (DateRDV)",R$3,"Présence","Présent"),3,""),"")</f>
        <v/>
      </c>
      <c r="S172" s="166" t="str">
        <f>IFERROR(IF(GETPIVOTDATA("DateRDV",TCD!$B$1,"DT","BA","Bénéficiaire",$A172,S$6,S$5,"Mois (DateRDV)",S$7,"Années (DateRDV)",S$3,"Présence","Présent"),4,""),"")</f>
        <v/>
      </c>
      <c r="T172" s="166" t="str">
        <f>IFERROR(IF(GETPIVOTDATA("DateRDV",TCD!$B$1,"DT","BA","Bénéficiaire",$A172,T$6,T$5,"Mois (DateRDV)",T$7,"Années (DateRDV)",T$3),1,""),"")</f>
        <v/>
      </c>
      <c r="U172" s="166" t="str">
        <f>IFERROR(IF(GETPIVOTDATA("DateRDV",TCD!$B$1,"DT","BA","Bénéficiaire",$A172,U$6,U$5,"Mois (DateRDV)",U$7,"Années (DateRDV)",U$3),2,""),"")</f>
        <v/>
      </c>
      <c r="V172" s="166" t="str">
        <f>IFERROR(IF(GETPIVOTDATA("DateRDV",TCD!$B$1,"DT","BA","Bénéficiaire",$A172,V$6,V$5,"Mois (DateRDV)",V$7,"Années (DateRDV)",V$3,"Présence","Présent"),3,""),"")</f>
        <v/>
      </c>
      <c r="W172" s="166" t="str">
        <f>IFERROR(IF(GETPIVOTDATA("DateRDV",TCD!$B$1,"DT","BA","Bénéficiaire",$A172,W$6,W$5,"Mois (DateRDV)",W$7,"Années (DateRDV)",W$3,"Présence","Présent"),4,""),"")</f>
        <v/>
      </c>
      <c r="X172" s="166" t="str">
        <f>IFERROR(IF(GETPIVOTDATA("DateRDV",TCD!$B$1,"DT","BA","Bénéficiaire",$A172,X$6,X$5,"Mois (DateRDV)",X$7,"Années (DateRDV)",X$3),1,""),"")</f>
        <v/>
      </c>
      <c r="Y172" s="166" t="str">
        <f>IFERROR(IF(GETPIVOTDATA("DateRDV",TCD!$B$1,"DT","BA","Bénéficiaire",$A172,Y$6,Y$5,"Mois (DateRDV)",Y$7,"Années (DateRDV)",Y$3),2,""),"")</f>
        <v/>
      </c>
      <c r="Z172" s="166" t="str">
        <f>IFERROR(IF(GETPIVOTDATA("DateRDV",TCD!$B$1,"DT","BA","Bénéficiaire",$A172,Z$6,Z$5,"Mois (DateRDV)",Z$7,"Années (DateRDV)",Z$3,"Présence","Présent"),3,""),"")</f>
        <v/>
      </c>
      <c r="AA172" s="166" t="str">
        <f>IFERROR(IF(GETPIVOTDATA("DateRDV",TCD!$B$1,"DT","BA","Bénéficiaire",$A172,AA$6,AA$5,"Mois (DateRDV)",AA$7,"Années (DateRDV)",AA$3,"Présence","Présent"),4,""),"")</f>
        <v/>
      </c>
      <c r="AB172" s="166" t="str">
        <f>IFERROR(IF(GETPIVOTDATA("DateRDV",TCD!$B$1,"DT","BA","Bénéficiaire",$A172,AB$6,AB$5,"Mois (DateRDV)",AB$7,"Années (DateRDV)",AB$3),1,""),"")</f>
        <v/>
      </c>
      <c r="AC172" s="166" t="str">
        <f>IFERROR(IF(GETPIVOTDATA("DateRDV",TCD!$B$1,"DT","BA","Bénéficiaire",$A172,AC$6,AC$5,"Mois (DateRDV)",AC$7,"Années (DateRDV)",AC$3),2,""),"")</f>
        <v/>
      </c>
      <c r="AD172" s="166" t="str">
        <f>IFERROR(IF(GETPIVOTDATA("DateRDV",TCD!$B$1,"DT","BA","Bénéficiaire",$A172,AD$6,AD$5,"Mois (DateRDV)",AD$7,"Années (DateRDV)",AD$3,"Présence","Présent"),3,""),"")</f>
        <v/>
      </c>
      <c r="AE172" s="166" t="str">
        <f>IFERROR(IF(GETPIVOTDATA("DateRDV",TCD!$B$1,"DT","BA","Bénéficiaire",$A172,AE$6,AE$5,"Mois (DateRDV)",AE$7,"Années (DateRDV)",AE$3,"Présence","Présent"),4,""),"")</f>
        <v/>
      </c>
      <c r="AF172" s="166" t="str">
        <f>IFERROR(IF(GETPIVOTDATA("DateRDV",TCD!$B$1,"DT","BA","Bénéficiaire",$A172,AF$6,AF$5,"Mois (DateRDV)",AF$7,"Années (DateRDV)",AF$3),1,""),"")</f>
        <v/>
      </c>
      <c r="AG172" s="166" t="str">
        <f>IFERROR(IF(GETPIVOTDATA("DateRDV",TCD!$B$1,"DT","BA","Bénéficiaire",$A172,AG$6,AG$5,"Mois (DateRDV)",AG$7,"Années (DateRDV)",AG$3),2,""),"")</f>
        <v/>
      </c>
      <c r="AH172" s="166" t="str">
        <f>IFERROR(IF(GETPIVOTDATA("DateRDV",TCD!$B$1,"DT","BA","Bénéficiaire",$A172,AH$6,AH$5,"Mois (DateRDV)",AH$7,"Années (DateRDV)",AH$3,"Présence","Présent"),3,""),"")</f>
        <v/>
      </c>
      <c r="AI172" s="166" t="str">
        <f>IFERROR(IF(GETPIVOTDATA("DateRDV",TCD!$B$1,"DT","BA","Bénéficiaire",$A172,AI$6,AI$5,"Mois (DateRDV)",AI$7,"Années (DateRDV)",AI$3,"Présence","Présent"),4,""),"")</f>
        <v/>
      </c>
      <c r="AJ172" s="166" t="str">
        <f>IFERROR(IF(GETPIVOTDATA("DateRDV",TCD!$B$1,"DT","BA","Bénéficiaire",$A172,AJ$6,AJ$5,"Mois (DateRDV)",AJ$7,"Années (DateRDV)",AJ$3),1,""),"")</f>
        <v/>
      </c>
      <c r="AK172" s="166" t="str">
        <f>IFERROR(IF(GETPIVOTDATA("DateRDV",TCD!$B$1,"DT","BA","Bénéficiaire",$A172,AK$6,AK$5,"Mois (DateRDV)",AK$7,"Années (DateRDV)",AK$3),2,""),"")</f>
        <v/>
      </c>
      <c r="AL172" s="166" t="str">
        <f>IFERROR(IF(GETPIVOTDATA("DateRDV",TCD!$B$1,"DT","BA","Bénéficiaire",$A172,AL$6,AL$5,"Mois (DateRDV)",AL$7,"Années (DateRDV)",AL$3,"Présence","Présent"),3,""),"")</f>
        <v/>
      </c>
      <c r="AM172" s="166" t="str">
        <f>IFERROR(IF(GETPIVOTDATA("DateRDV",TCD!$B$1,"DT","BA","Bénéficiaire",$A172,AM$6,AM$5,"Mois (DateRDV)",AM$7,"Années (DateRDV)",AM$3,"Présence","Présent"),4,""),"")</f>
        <v/>
      </c>
      <c r="AN172" s="166" t="str">
        <f>IFERROR(IF(GETPIVOTDATA("DateRDV",TCD!$B$1,"DT","BA","Bénéficiaire",$A172,AN$6,AN$5,"Mois (DateRDV)",AN$7,"Années (DateRDV)",AN$3),1,""),"")</f>
        <v/>
      </c>
      <c r="AO172" s="166" t="str">
        <f>IFERROR(IF(GETPIVOTDATA("DateRDV",TCD!$B$1,"DT","BA","Bénéficiaire",$A172,AO$6,AO$5,"Mois (DateRDV)",AO$7,"Années (DateRDV)",AO$3),2,""),"")</f>
        <v/>
      </c>
      <c r="AP172" s="166" t="str">
        <f>IFERROR(IF(GETPIVOTDATA("DateRDV",TCD!$B$1,"DT","BA","Bénéficiaire",$A172,AP$6,AP$5,"Mois (DateRDV)",AP$7,"Années (DateRDV)",AP$3,"Présence","Présent"),3,""),"")</f>
        <v/>
      </c>
      <c r="AQ172" s="166" t="str">
        <f>IFERROR(IF(GETPIVOTDATA("DateRDV",TCD!$B$1,"DT","BA","Bénéficiaire",$A172,AQ$6,AQ$5,"Mois (DateRDV)",AQ$7,"Années (DateRDV)",AQ$3,"Présence","Présent"),4,""),"")</f>
        <v/>
      </c>
      <c r="AR172" s="166" t="str">
        <f>IFERROR(IF(GETPIVOTDATA("DateRDV",TCD!$B$1,"DT","BA","Bénéficiaire",$A172,AR$6,AR$5,"Mois (DateRDV)",AR$7,"Années (DateRDV)",AR$3),1,""),"")</f>
        <v/>
      </c>
      <c r="AS172" s="166" t="str">
        <f>IFERROR(IF(GETPIVOTDATA("DateRDV",TCD!$B$1,"DT","BA","Bénéficiaire",$A172,AS$6,AS$5,"Mois (DateRDV)",AS$7,"Années (DateRDV)",AS$3),2,""),"")</f>
        <v/>
      </c>
      <c r="AT172" s="166" t="str">
        <f>IFERROR(IF(GETPIVOTDATA("DateRDV",TCD!$B$1,"DT","BA","Bénéficiaire",$A172,AT$6,AT$5,"Mois (DateRDV)",AT$7,"Années (DateRDV)",AT$3,"Présence","Présent"),3,""),"")</f>
        <v/>
      </c>
      <c r="AU172" s="166" t="str">
        <f>IFERROR(IF(GETPIVOTDATA("DateRDV",TCD!$B$1,"DT","BA","Bénéficiaire",$A172,AU$6,AU$5,"Mois (DateRDV)",AU$7,"Années (DateRDV)",AU$3,"Présence","Présent"),4,""),"")</f>
        <v/>
      </c>
      <c r="AV172" s="166" t="str">
        <f>IFERROR(IF(GETPIVOTDATA("DateRDV",TCD!$B$1,"DT","BA","Bénéficiaire",$A172,AV$6,AV$5,"Mois (DateRDV)",AV$7,"Années (DateRDV)",AV$3),1,""),"")</f>
        <v/>
      </c>
      <c r="AW172" s="166" t="str">
        <f>IFERROR(IF(GETPIVOTDATA("DateRDV",TCD!$B$1,"DT","BA","Bénéficiaire",$A172,AW$6,AW$5,"Mois (DateRDV)",AW$7,"Années (DateRDV)",AW$3),2,""),"")</f>
        <v/>
      </c>
      <c r="AX172" s="166" t="str">
        <f>IFERROR(IF(GETPIVOTDATA("DateRDV",TCD!$B$1,"DT","BA","Bénéficiaire",$A172,AX$6,AX$5,"Mois (DateRDV)",AX$7,"Années (DateRDV)",AX$3,"Présence","Présent"),3,""),"")</f>
        <v/>
      </c>
      <c r="AY172" s="166" t="str">
        <f>IFERROR(IF(GETPIVOTDATA("DateRDV",TCD!$B$1,"DT","BA","Bénéficiaire",$A172,AY$6,AY$5,"Mois (DateRDV)",AY$7,"Années (DateRDV)",AY$3,"Présence","Présent"),4,""),"")</f>
        <v/>
      </c>
      <c r="AZ172" s="166" t="str">
        <f>IFERROR(IF(GETPIVOTDATA("DateRDV",TCD!$B$1,"DT","BA","Bénéficiaire",$A172,AZ$6,AZ$5,"Mois (DateRDV)",AZ$7,"Années (DateRDV)",AZ$3),1,""),"")</f>
        <v/>
      </c>
      <c r="BA172" s="166" t="str">
        <f>IFERROR(IF(GETPIVOTDATA("DateRDV",TCD!$B$1,"DT","BA","Bénéficiaire",$A172,BA$6,BA$5,"Mois (DateRDV)",BA$7,"Années (DateRDV)",BA$3),2,""),"")</f>
        <v/>
      </c>
      <c r="BB172" s="166" t="str">
        <f>IFERROR(IF(GETPIVOTDATA("DateRDV",TCD!$B$1,"DT","BA","Bénéficiaire",$A172,BB$6,BB$5,"Mois (DateRDV)",BB$7,"Années (DateRDV)",BB$3,"Présence","Présent"),3,""),"")</f>
        <v/>
      </c>
      <c r="BC172" s="166" t="str">
        <f>IFERROR(IF(GETPIVOTDATA("DateRDV",TCD!$B$1,"DT","BA","Bénéficiaire",$A172,BC$6,BC$5,"Mois (DateRDV)",BC$7,"Années (DateRDV)",BC$3,"Présence","Présent"),4,""),"")</f>
        <v/>
      </c>
      <c r="BD172" s="166" t="str">
        <f>IFERROR(IF(GETPIVOTDATA("DateRDV",TCD!$B$1,"DT","BA","Bénéficiaire",$A172,BD$6,BD$5,"Mois (DateRDV)",BD$7,"Années (DateRDV)",BD$3),1,""),"")</f>
        <v/>
      </c>
      <c r="BE172" s="166" t="str">
        <f>IFERROR(IF(GETPIVOTDATA("DateRDV",TCD!$B$1,"DT","BA","Bénéficiaire",$A172,BE$6,BE$5,"Mois (DateRDV)",BE$7,"Années (DateRDV)",BE$3),2,""),"")</f>
        <v/>
      </c>
      <c r="BF172" s="166" t="str">
        <f>IFERROR(IF(GETPIVOTDATA("DateRDV",TCD!$B$1,"DT","BA","Bénéficiaire",$A172,BF$6,BF$5,"Mois (DateRDV)",BF$7,"Années (DateRDV)",BF$3,"Présence","Présent"),3,""),"")</f>
        <v/>
      </c>
      <c r="BG172" s="166" t="str">
        <f>IFERROR(IF(GETPIVOTDATA("DateRDV",TCD!$B$1,"DT","BA","Bénéficiaire",$A172,BG$6,BG$5,"Mois (DateRDV)",BG$7,"Années (DateRDV)",BG$3,"Présence","Présent"),4,""),"")</f>
        <v/>
      </c>
      <c r="BH172" s="166" t="str">
        <f>IFERROR(IF(GETPIVOTDATA("DateRDV",TCD!$B$1,"DT","BA","Bénéficiaire",$A172,BH$6,BH$5,"Mois (DateRDV)",BH$7,"Années (DateRDV)",BH$3),1,""),"")</f>
        <v/>
      </c>
      <c r="BI172" s="166" t="str">
        <f>IFERROR(IF(GETPIVOTDATA("DateRDV",TCD!$B$1,"DT","BA","Bénéficiaire",$A172,BI$6,BI$5,"Mois (DateRDV)",BI$7,"Années (DateRDV)",BI$3),2,""),"")</f>
        <v/>
      </c>
      <c r="BJ172" s="166" t="str">
        <f>IFERROR(IF(GETPIVOTDATA("DateRDV",TCD!$B$1,"DT","BA","Bénéficiaire",$A172,BJ$6,BJ$5,"Mois (DateRDV)",BJ$7,"Années (DateRDV)",BJ$3,"Présence","Présent"),3,""),"")</f>
        <v/>
      </c>
      <c r="BK172" s="166" t="str">
        <f>IFERROR(IF(GETPIVOTDATA("DateRDV",TCD!$B$1,"DT","BA","Bénéficiaire",$A172,BK$6,BK$5,"Mois (DateRDV)",BK$7,"Années (DateRDV)",BK$3,"Présence","Présent"),4,""),"")</f>
        <v/>
      </c>
      <c r="BL172" s="166" t="str">
        <f>IFERROR(IF(GETPIVOTDATA("DateRDV",TCD!$B$1,"DT","BA","Bénéficiaire",$A172,BL$6,BL$5,"Mois (DateRDV)",BL$7,"Années (DateRDV)",BL$3),1,""),"")</f>
        <v/>
      </c>
      <c r="BM172" s="166" t="str">
        <f>IFERROR(IF(GETPIVOTDATA("DateRDV",TCD!$B$1,"DT","BA","Bénéficiaire",$A172,BM$6,BM$5,"Mois (DateRDV)",BM$7,"Années (DateRDV)",BM$3),2,""),"")</f>
        <v/>
      </c>
      <c r="BN172" s="166" t="str">
        <f>IFERROR(IF(GETPIVOTDATA("DateRDV",TCD!$B$1,"DT","BA","Bénéficiaire",$A172,BN$6,BN$5,"Mois (DateRDV)",BN$7,"Années (DateRDV)",BN$3,"Présence","Présent"),3,""),"")</f>
        <v/>
      </c>
      <c r="BO172" s="166" t="str">
        <f>IFERROR(IF(GETPIVOTDATA("DateRDV",TCD!$B$1,"DT","BA","Bénéficiaire",$A172,BO$6,BO$5,"Mois (DateRDV)",BO$7,"Années (DateRDV)",BO$3,"Présence","Présent"),4,""),"")</f>
        <v/>
      </c>
      <c r="BP172" s="166" t="str">
        <f>IFERROR(IF(GETPIVOTDATA("DateRDV",TCD!$B$1,"DT","BA","Bénéficiaire",$A172,BP$6,BP$5,"Mois (DateRDV)",BP$7,"Années (DateRDV)",BP$3),1,""),"")</f>
        <v/>
      </c>
      <c r="BQ172" s="166" t="str">
        <f>IFERROR(IF(GETPIVOTDATA("DateRDV",TCD!$B$1,"DT","BA","Bénéficiaire",$A172,BQ$6,BQ$5,"Mois (DateRDV)",BQ$7,"Années (DateRDV)",BQ$3),2,""),"")</f>
        <v/>
      </c>
      <c r="BR172" s="166" t="str">
        <f>IFERROR(IF(GETPIVOTDATA("DateRDV",TCD!$B$1,"DT","BA","Bénéficiaire",$A172,BR$6,BR$5,"Mois (DateRDV)",BR$7,"Années (DateRDV)",BR$3,"Présence","Présent"),3,""),"")</f>
        <v/>
      </c>
      <c r="BS172" s="166" t="str">
        <f>IFERROR(IF(GETPIVOTDATA("DateRDV",TCD!$B$1,"DT","BA","Bénéficiaire",$A172,BS$6,BS$5,"Mois (DateRDV)",BS$7,"Années (DateRDV)",BS$3,"Présence","Présent"),4,""),"")</f>
        <v/>
      </c>
      <c r="BT172" s="166" t="str">
        <f>IFERROR(IF(GETPIVOTDATA("DateRDV",TCD!$B$1,"DT","BA","Bénéficiaire",$A172,BT$6,BT$5,"Mois (DateRDV)",BT$7,"Années (DateRDV)",BT$3),1,""),"")</f>
        <v/>
      </c>
      <c r="BU172" s="166" t="str">
        <f>IFERROR(IF(GETPIVOTDATA("DateRDV",TCD!$B$1,"DT","BA","Bénéficiaire",$A172,BU$6,BU$5,"Mois (DateRDV)",BU$7,"Années (DateRDV)",BU$3),2,""),"")</f>
        <v/>
      </c>
      <c r="BV172" s="166" t="str">
        <f>IFERROR(IF(GETPIVOTDATA("DateRDV",TCD!$B$1,"DT","BA","Bénéficiaire",$A172,BV$6,BV$5,"Mois (DateRDV)",BV$7,"Années (DateRDV)",BV$3,"Présence","Présent"),3,""),"")</f>
        <v/>
      </c>
      <c r="BW172" s="166" t="str">
        <f>IFERROR(IF(GETPIVOTDATA("DateRDV",TCD!$B$1,"DT","BA","Bénéficiaire",$A172,BW$6,BW$5,"Mois (DateRDV)",BW$7,"Années (DateRDV)",BW$3,"Présence","Présent"),4,""),"")</f>
        <v/>
      </c>
      <c r="BX172" s="166" t="str">
        <f>IFERROR(IF(GETPIVOTDATA("DateRDV",TCD!$B$1,"DT","BA","Bénéficiaire",$A172,BX$6,BX$5,"Mois (DateRDV)",BX$7,"Années (DateRDV)",BX$3),1,""),"")</f>
        <v/>
      </c>
      <c r="BY172" s="166" t="str">
        <f>IFERROR(IF(GETPIVOTDATA("DateRDV",TCD!$B$1,"DT","BA","Bénéficiaire",$A172,BY$6,BY$5,"Mois (DateRDV)",BY$7,"Années (DateRDV)",BY$3),2,""),"")</f>
        <v/>
      </c>
      <c r="BZ172" s="166" t="str">
        <f>IFERROR(IF(GETPIVOTDATA("DateRDV",TCD!$B$1,"DT","BA","Bénéficiaire",$A172,BZ$6,BZ$5,"Mois (DateRDV)",BZ$7,"Années (DateRDV)",BZ$3,"Présence","Présent"),3,""),"")</f>
        <v/>
      </c>
      <c r="CA172" s="166" t="str">
        <f>IFERROR(IF(GETPIVOTDATA("DateRDV",TCD!$B$1,"DT","BA","Bénéficiaire",$A172,CA$6,CA$5,"Mois (DateRDV)",CA$7,"Années (DateRDV)",CA$3,"Présence","Présent"),4,""),"")</f>
        <v/>
      </c>
      <c r="CB172" s="166" t="str">
        <f>IFERROR(IF(GETPIVOTDATA("DateRDV",TCD!$B$1,"DT","BA","Bénéficiaire",$A172,CB$6,CB$5,"Mois (DateRDV)",CB$7,"Années (DateRDV)",CB$3),1,""),"")</f>
        <v/>
      </c>
      <c r="CC172" s="166" t="str">
        <f>IFERROR(IF(GETPIVOTDATA("DateRDV",TCD!$B$1,"DT","BA","Bénéficiaire",$A172,CC$6,CC$5,"Mois (DateRDV)",CC$7,"Années (DateRDV)",CC$3),2,""),"")</f>
        <v/>
      </c>
      <c r="CD172" s="166" t="str">
        <f>IFERROR(IF(GETPIVOTDATA("DateRDV",TCD!$B$1,"DT","BA","Bénéficiaire",$A172,CD$6,CD$5,"Mois (DateRDV)",CD$7,"Années (DateRDV)",CD$3,"Présence","Présent"),3,""),"")</f>
        <v/>
      </c>
      <c r="CE172" s="166" t="str">
        <f>IFERROR(IF(GETPIVOTDATA("DateRDV",TCD!$B$1,"DT","BA","Bénéficiaire",$A172,CE$6,CE$5,"Mois (DateRDV)",CE$7,"Années (DateRDV)",CE$3,"Présence","Présent"),4,""),"")</f>
        <v/>
      </c>
      <c r="CF172" s="166" t="str">
        <f>IFERROR(IF(GETPIVOTDATA("DateRDV",TCD!$B$1,"DT","BA","Bénéficiaire",$A172,CF$6,CF$5,"Mois (DateRDV)",CF$7,"Années (DateRDV)",CF$3),1,""),"")</f>
        <v/>
      </c>
      <c r="CG172" s="166" t="str">
        <f>IFERROR(IF(GETPIVOTDATA("DateRDV",TCD!$B$1,"DT","BA","Bénéficiaire",$A172,CG$6,CG$5,"Mois (DateRDV)",CG$7,"Années (DateRDV)",CG$3),2,""),"")</f>
        <v/>
      </c>
      <c r="CH172" s="166" t="str">
        <f>IFERROR(IF(GETPIVOTDATA("DateRDV",TCD!$B$1,"DT","BA","Bénéficiaire",$A172,CH$6,CH$5,"Mois (DateRDV)",CH$7,"Années (DateRDV)",CH$3,"Présence","Présent"),3,""),"")</f>
        <v/>
      </c>
      <c r="CI172" s="166" t="str">
        <f>IFERROR(IF(GETPIVOTDATA("DateRDV",TCD!$B$1,"DT","BA","Bénéficiaire",$A172,CI$6,CI$5,"Mois (DateRDV)",CI$7,"Années (DateRDV)",CI$3,"Présence","Présent"),4,""),"")</f>
        <v/>
      </c>
      <c r="CJ172" s="166" t="str">
        <f>IFERROR(IF(GETPIVOTDATA("DateRDV",TCD!$B$1,"DT","BA","Bénéficiaire",$A172,CJ$6,CJ$5,"Mois (DateRDV)",CJ$7,"Années (DateRDV)",CJ$3),1,""),"")</f>
        <v/>
      </c>
      <c r="CK172" s="166" t="str">
        <f>IFERROR(IF(GETPIVOTDATA("DateRDV",TCD!$B$1,"DT","BA","Bénéficiaire",$A172,CK$6,CK$5,"Mois (DateRDV)",CK$7,"Années (DateRDV)",CK$3),2,""),"")</f>
        <v/>
      </c>
      <c r="CL172" s="166" t="str">
        <f>IFERROR(IF(GETPIVOTDATA("DateRDV",TCD!$B$1,"DT","BA","Bénéficiaire",$A172,BE$6,BE$5,"Mois (DateRDV)",BE$7,"Années (DateRDV)",BE$3,"Présence","Présent"),3,""),"")</f>
        <v/>
      </c>
      <c r="CM172" s="166" t="str">
        <f>IFERROR(IF(GETPIVOTDATA("DateRDV",TCD!$B$1,"DT","BA","Bénéficiaire",$A172,CM$6,CM$5,"Mois (DateRDV)",CM$7,"Années (DateRDV)",CM$3,"Présence","Présent"),4,""),"")</f>
        <v/>
      </c>
      <c r="CN172" s="166" t="str">
        <f>IFERROR(IF(GETPIVOTDATA("DateRDV",TCD!$B$1,"DT","BA","Bénéficiaire",$A172,CN$6,CN$5,"Mois (DateRDV)",CN$7,"Années (DateRDV)",CN$3),1,""),"")</f>
        <v/>
      </c>
      <c r="CO172" s="166" t="str">
        <f>IFERROR(IF(GETPIVOTDATA("DateRDV",TCD!$B$1,"DT","BA","Bénéficiaire",$A172,CO$6,CO$5,"Mois (DateRDV)",CO$7,"Années (DateRDV)",CO$3),2,""),"")</f>
        <v/>
      </c>
      <c r="CP172" s="166" t="str">
        <f>IFERROR(IF(GETPIVOTDATA("DateRDV",TCD!$B$1,"DT","BA","Bénéficiaire",$A172,CP$6,CP$5,"Mois (DateRDV)",CP$7,"Années (DateRDV)",CP$3,"Présence","Présent"),3,""),"")</f>
        <v/>
      </c>
      <c r="CQ172" s="166" t="str">
        <f>IFERROR(IF(GETPIVOTDATA("DateRDV",TCD!$B$1,"DT","BA","Bénéficiaire",$A172,CQ$6,CQ$5,"Mois (DateRDV)",CQ$7,"Années (DateRDV)",CQ$3,"Présence","Présent"),4,""),"")</f>
        <v/>
      </c>
      <c r="CR172" s="166" t="str">
        <f>IFERROR(IF(GETPIVOTDATA("DateRDV",TCD!$B$1,"DT","BA","Bénéficiaire",$A172,CR$6,CR$5,"Mois (DateRDV)",CR$7,"Années (DateRDV)",CR$3),1,""),"")</f>
        <v/>
      </c>
      <c r="CS172" s="166" t="str">
        <f>IFERROR(IF(GETPIVOTDATA("DateRDV",TCD!$B$1,"DT","BA","Bénéficiaire",$A172,CS$6,CS$5,"Mois (DateRDV)",CS$7,"Années (DateRDV)",CS$3),2,""),"")</f>
        <v/>
      </c>
      <c r="CT172" s="166" t="str">
        <f>IFERROR(IF(GETPIVOTDATA("DateRDV",TCD!$B$1,"DT","BA","Bénéficiaire",$A172,CT$6,CT$5,"Mois (DateRDV)",CT$7,"Années (DateRDV)",CT$3,"Présence","Présent"),3,""),"")</f>
        <v/>
      </c>
      <c r="CU172" s="166" t="str">
        <f>IFERROR(IF(GETPIVOTDATA("DateRDV",TCD!$B$1,"DT","BA","Bénéficiaire",$A172,CU$6,CU$5,"Mois (DateRDV)",CU$7,"Années (DateRDV)",CU$3,"Présence","Présent"),4,""),"")</f>
        <v/>
      </c>
      <c r="CV172" s="166" t="str">
        <f>IFERROR(IF(GETPIVOTDATA("DateRDV",TCD!$B$1,"DT","BA","Bénéficiaire",$A172,CV$6,CV$5,"Mois (DateRDV)",CV$7,"Années (DateRDV)",CV$3),1,""),"")</f>
        <v/>
      </c>
      <c r="CW172" s="166" t="str">
        <f>IFERROR(IF(GETPIVOTDATA("DateRDV",TCD!$B$1,"DT","BA","Bénéficiaire",$A172,CW$6,CW$5,"Mois (DateRDV)",CW$7,"Années (DateRDV)",CW$3),2,""),"")</f>
        <v/>
      </c>
      <c r="CX172" s="166" t="str">
        <f>IFERROR(IF(GETPIVOTDATA("DateRDV",TCD!$B$1,"DT","BA","Bénéficiaire",$A172,CX$6,CX$5,"Mois (DateRDV)",CX$7,"Années (DateRDV)",CX$3,"Présence","Présent"),3,""),"")</f>
        <v/>
      </c>
      <c r="CY172" s="166" t="str">
        <f>IFERROR(IF(GETPIVOTDATA("DateRDV",TCD!$B$1,"DT","BA","Bénéficiaire",$A172,CY$6,CY$5,"Mois (DateRDV)",CY$7,"Années (DateRDV)",CY$3,"Présence","Présent"),4,""),"")</f>
        <v/>
      </c>
      <c r="CZ172" s="166" t="str">
        <f>IFERROR(IF(GETPIVOTDATA("DateRDV",TCD!$B$1,"DT","BA","Bénéficiaire",$A172,CZ$6,CZ$5,"Mois (DateRDV)",CZ$7,"Années (DateRDV)",CZ$3),1,""),"")</f>
        <v/>
      </c>
      <c r="DA172" s="166" t="str">
        <f>IFERROR(IF(GETPIVOTDATA("DateRDV",TCD!$B$1,"DT","BA","Bénéficiaire",$A172,DA$6,DA$5,"Mois (DateRDV)",DA$7,"Années (DateRDV)",DA$3),2,""),"")</f>
        <v/>
      </c>
      <c r="DB172" s="166" t="str">
        <f>IFERROR(IF(GETPIVOTDATA("DateRDV",TCD!$B$1,"DT","BA","Bénéficiaire",$A172,DB$6,DB$5,"Mois (DateRDV)",DB$7,"Années (DateRDV)",DB$3,"Présence","Présent"),3,""),"")</f>
        <v/>
      </c>
      <c r="DC172" s="166" t="str">
        <f>IFERROR(IF(GETPIVOTDATA("DateRDV",TCD!$B$1,"DT","BA","Bénéficiaire",$A172,DC$6,DC$5,"Mois (DateRDV)",DC$7,"Années (DateRDV)",DC$3,"Présence","Présent"),4,""),"")</f>
        <v/>
      </c>
      <c r="DD172" s="166" t="str">
        <f>IFERROR(IF(GETPIVOTDATA("DateRDV",TCD!$B$1,"DT","BA","Bénéficiaire",$A172,DD$6,DD$5,"Mois (DateRDV)",DD$7,"Années (DateRDV)",DD$3),1,""),"")</f>
        <v/>
      </c>
      <c r="DE172" s="166" t="str">
        <f>IFERROR(IF(GETPIVOTDATA("DateRDV",TCD!$B$1,"DT","BA","Bénéficiaire",$A172,DE$6,DE$5,"Mois (DateRDV)",DE$7,"Années (DateRDV)",DE$3),2,""),"")</f>
        <v/>
      </c>
      <c r="DF172" s="166" t="str">
        <f>IFERROR(IF(GETPIVOTDATA("DateRDV",TCD!$B$1,"DT","BA","Bénéficiaire",$A172,DF$6,DF$5,"Mois (DateRDV)",DF$7,"Années (DateRDV)",DF$3,"Présence","Présent"),3,""),"")</f>
        <v/>
      </c>
      <c r="DG172" s="166" t="str">
        <f>IFERROR(IF(GETPIVOTDATA("DateRDV",TCD!$B$1,"DT","BA","Bénéficiaire",$A172,DG$6,DG$5,"Mois (DateRDV)",DG$7,"Années (DateRDV)",DG$3,"Présence","Présent"),4,""),"")</f>
        <v/>
      </c>
      <c r="DH172" s="166" t="str">
        <f>IFERROR(IF(GETPIVOTDATA("DateRDV",TCD!$B$1,"DT","BA","Bénéficiaire",$A172,DH$6,DH$5,"Mois (DateRDV)",DH$7,"Années (DateRDV)",DH$3),1,""),"")</f>
        <v/>
      </c>
      <c r="DI172" s="166" t="str">
        <f>IFERROR(IF(GETPIVOTDATA("DateRDV",TCD!$B$1,"DT","BA","Bénéficiaire",$A172,DI$6,DI$5,"Mois (DateRDV)",DI$7,"Années (DateRDV)",DI$3),2,""),"")</f>
        <v/>
      </c>
      <c r="DJ172" s="166" t="str">
        <f>IFERROR(IF(GETPIVOTDATA("DateRDV",TCD!$B$1,"DT","BA","Bénéficiaire",$A172,DJ$6,DJ$5,"Mois (DateRDV)",DJ$7,"Années (DateRDV)",DJ$3,"Présence","Présent"),3,""),"")</f>
        <v/>
      </c>
      <c r="DK172" s="166" t="str">
        <f>IFERROR(IF(GETPIVOTDATA("DateRDV",TCD!$B$1,"DT","BA","Bénéficiaire",$A172,DK$6,DK$5,"Mois (DateRDV)",DK$7,"Années (DateRDV)",DK$3,"Présence","Présent"),4,""),"")</f>
        <v/>
      </c>
      <c r="DL172" s="166" t="str">
        <f>IFERROR(IF(GETPIVOTDATA("DateRDV",TCD!$B$1,"DT","BA","Bénéficiaire",$A172,DL$6,DL$5,"Mois (DateRDV)",DL$7,"Années (DateRDV)",DL$3),1,""),"")</f>
        <v/>
      </c>
      <c r="DM172" s="166" t="str">
        <f>IFERROR(IF(GETPIVOTDATA("DateRDV",TCD!$B$1,"DT","BA","Bénéficiaire",$A172,DM$6,DM$5,"Mois (DateRDV)",DM$7,"Années (DateRDV)",DM$3),2,""),"")</f>
        <v/>
      </c>
      <c r="DN172" s="166" t="str">
        <f>IFERROR(IF(GETPIVOTDATA("DateRDV",TCD!$B$1,"DT","BA","Bénéficiaire",$A172,DN$6,DN$5,"Mois (DateRDV)",DN$7,"Années (DateRDV)",DN$3,"Présence","Présent"),3,""),"")</f>
        <v/>
      </c>
      <c r="DO172" s="166" t="str">
        <f>IFERROR(IF(GETPIVOTDATA("DateRDV",TCD!$B$1,"DT","BA","Bénéficiaire",$A172,DO$6,DO$5,"Mois (DateRDV)",DO$7,"Années (DateRDV)",DO$3,"Présence","Présent"),4,""),"")</f>
        <v/>
      </c>
    </row>
    <row r="173" spans="1:119" x14ac:dyDescent="0.2">
      <c r="A173" t="str">
        <v>NEUVILLE John</v>
      </c>
      <c r="B173" s="169" t="str">
        <f>IFERROR(IF(INDEX(Data!P:P,MATCH(A173,Data!B:B,0))&lt;&gt;"",INDEX(Data!P:P,MATCH(A173,Data!B:B,0)),""),"")</f>
        <v>NEUVILLE</v>
      </c>
      <c r="C173" s="169" t="str">
        <f>IFERROR(IF(INDEX(Data!O:O,MATCH(A173,Data!B:B,0))&lt;&gt;"",INDEX(Data!O:O,MATCH(A173,Data!B:B,0)),""),"")</f>
        <v>John</v>
      </c>
      <c r="D173" s="169" t="str">
        <f>IFERROR(IF(INDEX(Data!J:J,MATCH(A173,Data!B:B,0))&lt;&gt;"",INDEX(Data!J:J,MATCH(A173,Data!B:B,0)),""),"")</f>
        <v>CD</v>
      </c>
      <c r="E173" s="169" t="str">
        <f>IFERROR(IF(INDEX(Data!M:M,MATCH(A173,Data!B:B,0))&lt;&gt;"",INDEX(Data!M:M,MATCH(A173,Data!B:B,0)),""),"")</f>
        <v>ANNECY</v>
      </c>
      <c r="F173" s="169">
        <f>IFERROR(IF(INDEX(Data!N:N,MATCH(A173,Data!B:B,0))&lt;&gt;"",INDEX(Data!N:N,MATCH(A173,Data!B:B,0)),""),"")</f>
        <v>74940</v>
      </c>
      <c r="G173" s="170">
        <f>IFERROR(IF(INDEX(Data!K:K,MATCH(A173,Data!B:B,0))&lt;&gt;"",INDEX(Data!K:K,MATCH(A173,Data!B:B,0)),""),"")</f>
        <v>45569</v>
      </c>
      <c r="H173" s="170">
        <f>IFERROR(IF(INDEX(Data!L:L,MATCH(A173,Data!B:B,0))&lt;&gt;"",INDEX(Data!L:L,MATCH(A173,Data!B:B,0)),""),"")</f>
        <v>45573</v>
      </c>
      <c r="I173" s="170">
        <f>IFERROR(IF(INDEX(Data!C:C,MATCH(A173,Data!B:B,0))&lt;&gt;"",INDEX(Data!C:C,MATCH(A173,Data!B:B,0)),""),"")</f>
        <v>45586</v>
      </c>
      <c r="J173" s="170">
        <f>IFERROR(IF(INDEX(Data!D:D,MATCH(A173,Data!B:B,0))&lt;&gt;"",INDEX(Data!D:D,MATCH(A173,Data!B:B,0)),""),"")</f>
        <v>45754</v>
      </c>
      <c r="K173" s="171" t="str">
        <f>IFERROR(IF(INDEX(Data!H:H,MATCH(A173,Data!B:B,0))&lt;&gt;"",INDEX(Data!H:H,MATCH(A173,Data!B:B,0)),""),"")</f>
        <v>Equilibré</v>
      </c>
      <c r="L173" s="166" t="str">
        <f>IFERROR(IF(GETPIVOTDATA("DateRDV",TCD!$B$1,"DT","BA","Bénéficiaire",$A173,L$6,L$5,"Mois (DateRDV)",L$7,"Années (DateRDV)",L$3),1,""),"")</f>
        <v/>
      </c>
      <c r="M173" s="166" t="str">
        <f>IFERROR(IF(GETPIVOTDATA("DateRDV",TCD!$B$1,"DT","BA","Bénéficiaire",$A173,M$6,M$5,"Mois (DateRDV)",M$7,"Années (DateRDV)",M$3),2,""),"")</f>
        <v/>
      </c>
      <c r="N173" s="166" t="str">
        <f>IFERROR(IF(GETPIVOTDATA("DateRDV",TCD!$B$1,"DT","BA","Bénéficiaire",$A173,N$6,N$5,"Mois (DateRDV)",N$7,"Années (DateRDV)",N$3,"Présence","Présent"),3,""),"")</f>
        <v/>
      </c>
      <c r="O173" s="166" t="str">
        <f>IFERROR(IF(GETPIVOTDATA("DateRDV",TCD!$B$1,"DT","BA","Bénéficiaire",$A173,O$6,O$5,"Mois (DateRDV)",O$7,"Années (DateRDV)",O$3,"Présence","Présent"),4,""),"")</f>
        <v/>
      </c>
      <c r="P173" s="166" t="str">
        <f>IFERROR(IF(GETPIVOTDATA("DateRDV",TCD!$B$1,"DT","BA","Bénéficiaire",$A173,P$6,P$5,"Mois (DateRDV)",P$7,"Années (DateRDV)",P$3),1,""),"")</f>
        <v/>
      </c>
      <c r="Q173" s="166" t="str">
        <f>IFERROR(IF(GETPIVOTDATA("DateRDV",TCD!$B$1,"DT","BA","Bénéficiaire",$A173,Q$6,Q$5,"Mois (DateRDV)",Q$7,"Années (DateRDV)",Q$3),2,""),"")</f>
        <v/>
      </c>
      <c r="R173" s="166" t="str">
        <f>IFERROR(IF(GETPIVOTDATA("DateRDV",TCD!$B$1,"DT","BA","Bénéficiaire",$A173,R$6,R$5,"Mois (DateRDV)",R$7,"Années (DateRDV)",R$3,"Présence","Présent"),3,""),"")</f>
        <v/>
      </c>
      <c r="S173" s="166" t="str">
        <f>IFERROR(IF(GETPIVOTDATA("DateRDV",TCD!$B$1,"DT","BA","Bénéficiaire",$A173,S$6,S$5,"Mois (DateRDV)",S$7,"Années (DateRDV)",S$3,"Présence","Présent"),4,""),"")</f>
        <v/>
      </c>
      <c r="T173" s="166" t="str">
        <f>IFERROR(IF(GETPIVOTDATA("DateRDV",TCD!$B$1,"DT","BA","Bénéficiaire",$A173,T$6,T$5,"Mois (DateRDV)",T$7,"Années (DateRDV)",T$3),1,""),"")</f>
        <v/>
      </c>
      <c r="U173" s="166" t="str">
        <f>IFERROR(IF(GETPIVOTDATA("DateRDV",TCD!$B$1,"DT","BA","Bénéficiaire",$A173,U$6,U$5,"Mois (DateRDV)",U$7,"Années (DateRDV)",U$3),2,""),"")</f>
        <v/>
      </c>
      <c r="V173" s="166" t="str">
        <f>IFERROR(IF(GETPIVOTDATA("DateRDV",TCD!$B$1,"DT","BA","Bénéficiaire",$A173,V$6,V$5,"Mois (DateRDV)",V$7,"Années (DateRDV)",V$3,"Présence","Présent"),3,""),"")</f>
        <v/>
      </c>
      <c r="W173" s="166" t="str">
        <f>IFERROR(IF(GETPIVOTDATA("DateRDV",TCD!$B$1,"DT","BA","Bénéficiaire",$A173,W$6,W$5,"Mois (DateRDV)",W$7,"Années (DateRDV)",W$3,"Présence","Présent"),4,""),"")</f>
        <v/>
      </c>
      <c r="X173" s="166" t="str">
        <f>IFERROR(IF(GETPIVOTDATA("DateRDV",TCD!$B$1,"DT","BA","Bénéficiaire",$A173,X$6,X$5,"Mois (DateRDV)",X$7,"Années (DateRDV)",X$3),1,""),"")</f>
        <v/>
      </c>
      <c r="Y173" s="166" t="str">
        <f>IFERROR(IF(GETPIVOTDATA("DateRDV",TCD!$B$1,"DT","BA","Bénéficiaire",$A173,Y$6,Y$5,"Mois (DateRDV)",Y$7,"Années (DateRDV)",Y$3),2,""),"")</f>
        <v/>
      </c>
      <c r="Z173" s="166" t="str">
        <f>IFERROR(IF(GETPIVOTDATA("DateRDV",TCD!$B$1,"DT","BA","Bénéficiaire",$A173,Z$6,Z$5,"Mois (DateRDV)",Z$7,"Années (DateRDV)",Z$3,"Présence","Présent"),3,""),"")</f>
        <v/>
      </c>
      <c r="AA173" s="166" t="str">
        <f>IFERROR(IF(GETPIVOTDATA("DateRDV",TCD!$B$1,"DT","BA","Bénéficiaire",$A173,AA$6,AA$5,"Mois (DateRDV)",AA$7,"Années (DateRDV)",AA$3,"Présence","Présent"),4,""),"")</f>
        <v/>
      </c>
      <c r="AB173" s="166" t="str">
        <f>IFERROR(IF(GETPIVOTDATA("DateRDV",TCD!$B$1,"DT","BA","Bénéficiaire",$A173,AB$6,AB$5,"Mois (DateRDV)",AB$7,"Années (DateRDV)",AB$3),1,""),"")</f>
        <v/>
      </c>
      <c r="AC173" s="166" t="str">
        <f>IFERROR(IF(GETPIVOTDATA("DateRDV",TCD!$B$1,"DT","BA","Bénéficiaire",$A173,AC$6,AC$5,"Mois (DateRDV)",AC$7,"Années (DateRDV)",AC$3),2,""),"")</f>
        <v/>
      </c>
      <c r="AD173" s="166" t="str">
        <f>IFERROR(IF(GETPIVOTDATA("DateRDV",TCD!$B$1,"DT","BA","Bénéficiaire",$A173,AD$6,AD$5,"Mois (DateRDV)",AD$7,"Années (DateRDV)",AD$3,"Présence","Présent"),3,""),"")</f>
        <v/>
      </c>
      <c r="AE173" s="166" t="str">
        <f>IFERROR(IF(GETPIVOTDATA("DateRDV",TCD!$B$1,"DT","BA","Bénéficiaire",$A173,AE$6,AE$5,"Mois (DateRDV)",AE$7,"Années (DateRDV)",AE$3,"Présence","Présent"),4,""),"")</f>
        <v/>
      </c>
      <c r="AF173" s="166" t="str">
        <f>IFERROR(IF(GETPIVOTDATA("DateRDV",TCD!$B$1,"DT","BA","Bénéficiaire",$A173,AF$6,AF$5,"Mois (DateRDV)",AF$7,"Années (DateRDV)",AF$3),1,""),"")</f>
        <v/>
      </c>
      <c r="AG173" s="166" t="str">
        <f>IFERROR(IF(GETPIVOTDATA("DateRDV",TCD!$B$1,"DT","BA","Bénéficiaire",$A173,AG$6,AG$5,"Mois (DateRDV)",AG$7,"Années (DateRDV)",AG$3),2,""),"")</f>
        <v/>
      </c>
      <c r="AH173" s="166" t="str">
        <f>IFERROR(IF(GETPIVOTDATA("DateRDV",TCD!$B$1,"DT","BA","Bénéficiaire",$A173,AH$6,AH$5,"Mois (DateRDV)",AH$7,"Années (DateRDV)",AH$3,"Présence","Présent"),3,""),"")</f>
        <v/>
      </c>
      <c r="AI173" s="166" t="str">
        <f>IFERROR(IF(GETPIVOTDATA("DateRDV",TCD!$B$1,"DT","BA","Bénéficiaire",$A173,AI$6,AI$5,"Mois (DateRDV)",AI$7,"Années (DateRDV)",AI$3,"Présence","Présent"),4,""),"")</f>
        <v/>
      </c>
      <c r="AJ173" s="166" t="str">
        <f>IFERROR(IF(GETPIVOTDATA("DateRDV",TCD!$B$1,"DT","BA","Bénéficiaire",$A173,AJ$6,AJ$5,"Mois (DateRDV)",AJ$7,"Années (DateRDV)",AJ$3),1,""),"")</f>
        <v/>
      </c>
      <c r="AK173" s="166" t="str">
        <f>IFERROR(IF(GETPIVOTDATA("DateRDV",TCD!$B$1,"DT","BA","Bénéficiaire",$A173,AK$6,AK$5,"Mois (DateRDV)",AK$7,"Années (DateRDV)",AK$3),2,""),"")</f>
        <v/>
      </c>
      <c r="AL173" s="166" t="str">
        <f>IFERROR(IF(GETPIVOTDATA("DateRDV",TCD!$B$1,"DT","BA","Bénéficiaire",$A173,AL$6,AL$5,"Mois (DateRDV)",AL$7,"Années (DateRDV)",AL$3,"Présence","Présent"),3,""),"")</f>
        <v/>
      </c>
      <c r="AM173" s="166" t="str">
        <f>IFERROR(IF(GETPIVOTDATA("DateRDV",TCD!$B$1,"DT","BA","Bénéficiaire",$A173,AM$6,AM$5,"Mois (DateRDV)",AM$7,"Années (DateRDV)",AM$3,"Présence","Présent"),4,""),"")</f>
        <v/>
      </c>
      <c r="AN173" s="166" t="str">
        <f>IFERROR(IF(GETPIVOTDATA("DateRDV",TCD!$B$1,"DT","BA","Bénéficiaire",$A173,AN$6,AN$5,"Mois (DateRDV)",AN$7,"Années (DateRDV)",AN$3),1,""),"")</f>
        <v/>
      </c>
      <c r="AO173" s="166" t="str">
        <f>IFERROR(IF(GETPIVOTDATA("DateRDV",TCD!$B$1,"DT","BA","Bénéficiaire",$A173,AO$6,AO$5,"Mois (DateRDV)",AO$7,"Années (DateRDV)",AO$3),2,""),"")</f>
        <v/>
      </c>
      <c r="AP173" s="166" t="str">
        <f>IFERROR(IF(GETPIVOTDATA("DateRDV",TCD!$B$1,"DT","BA","Bénéficiaire",$A173,AP$6,AP$5,"Mois (DateRDV)",AP$7,"Années (DateRDV)",AP$3,"Présence","Présent"),3,""),"")</f>
        <v/>
      </c>
      <c r="AQ173" s="166" t="str">
        <f>IFERROR(IF(GETPIVOTDATA("DateRDV",TCD!$B$1,"DT","BA","Bénéficiaire",$A173,AQ$6,AQ$5,"Mois (DateRDV)",AQ$7,"Années (DateRDV)",AQ$3,"Présence","Présent"),4,""),"")</f>
        <v/>
      </c>
      <c r="AR173" s="166" t="str">
        <f>IFERROR(IF(GETPIVOTDATA("DateRDV",TCD!$B$1,"DT","BA","Bénéficiaire",$A173,AR$6,AR$5,"Mois (DateRDV)",AR$7,"Années (DateRDV)",AR$3),1,""),"")</f>
        <v/>
      </c>
      <c r="AS173" s="166" t="str">
        <f>IFERROR(IF(GETPIVOTDATA("DateRDV",TCD!$B$1,"DT","BA","Bénéficiaire",$A173,AS$6,AS$5,"Mois (DateRDV)",AS$7,"Années (DateRDV)",AS$3),2,""),"")</f>
        <v/>
      </c>
      <c r="AT173" s="166" t="str">
        <f>IFERROR(IF(GETPIVOTDATA("DateRDV",TCD!$B$1,"DT","BA","Bénéficiaire",$A173,AT$6,AT$5,"Mois (DateRDV)",AT$7,"Années (DateRDV)",AT$3,"Présence","Présent"),3,""),"")</f>
        <v/>
      </c>
      <c r="AU173" s="166" t="str">
        <f>IFERROR(IF(GETPIVOTDATA("DateRDV",TCD!$B$1,"DT","BA","Bénéficiaire",$A173,AU$6,AU$5,"Mois (DateRDV)",AU$7,"Années (DateRDV)",AU$3,"Présence","Présent"),4,""),"")</f>
        <v/>
      </c>
      <c r="AV173" s="166" t="str">
        <f>IFERROR(IF(GETPIVOTDATA("DateRDV",TCD!$B$1,"DT","BA","Bénéficiaire",$A173,AV$6,AV$5,"Mois (DateRDV)",AV$7,"Années (DateRDV)",AV$3),1,""),"")</f>
        <v/>
      </c>
      <c r="AW173" s="166" t="str">
        <f>IFERROR(IF(GETPIVOTDATA("DateRDV",TCD!$B$1,"DT","BA","Bénéficiaire",$A173,AW$6,AW$5,"Mois (DateRDV)",AW$7,"Années (DateRDV)",AW$3),2,""),"")</f>
        <v/>
      </c>
      <c r="AX173" s="166" t="str">
        <f>IFERROR(IF(GETPIVOTDATA("DateRDV",TCD!$B$1,"DT","BA","Bénéficiaire",$A173,AX$6,AX$5,"Mois (DateRDV)",AX$7,"Années (DateRDV)",AX$3,"Présence","Présent"),3,""),"")</f>
        <v/>
      </c>
      <c r="AY173" s="166" t="str">
        <f>IFERROR(IF(GETPIVOTDATA("DateRDV",TCD!$B$1,"DT","BA","Bénéficiaire",$A173,AY$6,AY$5,"Mois (DateRDV)",AY$7,"Années (DateRDV)",AY$3,"Présence","Présent"),4,""),"")</f>
        <v/>
      </c>
      <c r="AZ173" s="166" t="str">
        <f>IFERROR(IF(GETPIVOTDATA("DateRDV",TCD!$B$1,"DT","BA","Bénéficiaire",$A173,AZ$6,AZ$5,"Mois (DateRDV)",AZ$7,"Années (DateRDV)",AZ$3),1,""),"")</f>
        <v/>
      </c>
      <c r="BA173" s="166" t="str">
        <f>IFERROR(IF(GETPIVOTDATA("DateRDV",TCD!$B$1,"DT","BA","Bénéficiaire",$A173,BA$6,BA$5,"Mois (DateRDV)",BA$7,"Années (DateRDV)",BA$3),2,""),"")</f>
        <v/>
      </c>
      <c r="BB173" s="166" t="str">
        <f>IFERROR(IF(GETPIVOTDATA("DateRDV",TCD!$B$1,"DT","BA","Bénéficiaire",$A173,BB$6,BB$5,"Mois (DateRDV)",BB$7,"Années (DateRDV)",BB$3,"Présence","Présent"),3,""),"")</f>
        <v/>
      </c>
      <c r="BC173" s="166" t="str">
        <f>IFERROR(IF(GETPIVOTDATA("DateRDV",TCD!$B$1,"DT","BA","Bénéficiaire",$A173,BC$6,BC$5,"Mois (DateRDV)",BC$7,"Années (DateRDV)",BC$3,"Présence","Présent"),4,""),"")</f>
        <v/>
      </c>
      <c r="BD173" s="166" t="str">
        <f>IFERROR(IF(GETPIVOTDATA("DateRDV",TCD!$B$1,"DT","BA","Bénéficiaire",$A173,BD$6,BD$5,"Mois (DateRDV)",BD$7,"Années (DateRDV)",BD$3),1,""),"")</f>
        <v/>
      </c>
      <c r="BE173" s="166" t="str">
        <f>IFERROR(IF(GETPIVOTDATA("DateRDV",TCD!$B$1,"DT","BA","Bénéficiaire",$A173,BE$6,BE$5,"Mois (DateRDV)",BE$7,"Années (DateRDV)",BE$3),2,""),"")</f>
        <v/>
      </c>
      <c r="BF173" s="166" t="str">
        <f>IFERROR(IF(GETPIVOTDATA("DateRDV",TCD!$B$1,"DT","BA","Bénéficiaire",$A173,BF$6,BF$5,"Mois (DateRDV)",BF$7,"Années (DateRDV)",BF$3,"Présence","Présent"),3,""),"")</f>
        <v/>
      </c>
      <c r="BG173" s="166" t="str">
        <f>IFERROR(IF(GETPIVOTDATA("DateRDV",TCD!$B$1,"DT","BA","Bénéficiaire",$A173,BG$6,BG$5,"Mois (DateRDV)",BG$7,"Années (DateRDV)",BG$3,"Présence","Présent"),4,""),"")</f>
        <v/>
      </c>
      <c r="BH173" s="166" t="str">
        <f>IFERROR(IF(GETPIVOTDATA("DateRDV",TCD!$B$1,"DT","BA","Bénéficiaire",$A173,BH$6,BH$5,"Mois (DateRDV)",BH$7,"Années (DateRDV)",BH$3),1,""),"")</f>
        <v/>
      </c>
      <c r="BI173" s="166" t="str">
        <f>IFERROR(IF(GETPIVOTDATA("DateRDV",TCD!$B$1,"DT","BA","Bénéficiaire",$A173,BI$6,BI$5,"Mois (DateRDV)",BI$7,"Années (DateRDV)",BI$3),2,""),"")</f>
        <v/>
      </c>
      <c r="BJ173" s="166" t="str">
        <f>IFERROR(IF(GETPIVOTDATA("DateRDV",TCD!$B$1,"DT","BA","Bénéficiaire",$A173,BJ$6,BJ$5,"Mois (DateRDV)",BJ$7,"Années (DateRDV)",BJ$3,"Présence","Présent"),3,""),"")</f>
        <v/>
      </c>
      <c r="BK173" s="166" t="str">
        <f>IFERROR(IF(GETPIVOTDATA("DateRDV",TCD!$B$1,"DT","BA","Bénéficiaire",$A173,BK$6,BK$5,"Mois (DateRDV)",BK$7,"Années (DateRDV)",BK$3,"Présence","Présent"),4,""),"")</f>
        <v/>
      </c>
      <c r="BL173" s="166" t="str">
        <f>IFERROR(IF(GETPIVOTDATA("DateRDV",TCD!$B$1,"DT","BA","Bénéficiaire",$A173,BL$6,BL$5,"Mois (DateRDV)",BL$7,"Années (DateRDV)",BL$3),1,""),"")</f>
        <v/>
      </c>
      <c r="BM173" s="166" t="str">
        <f>IFERROR(IF(GETPIVOTDATA("DateRDV",TCD!$B$1,"DT","BA","Bénéficiaire",$A173,BM$6,BM$5,"Mois (DateRDV)",BM$7,"Années (DateRDV)",BM$3),2,""),"")</f>
        <v/>
      </c>
      <c r="BN173" s="166" t="str">
        <f>IFERROR(IF(GETPIVOTDATA("DateRDV",TCD!$B$1,"DT","BA","Bénéficiaire",$A173,BN$6,BN$5,"Mois (DateRDV)",BN$7,"Années (DateRDV)",BN$3,"Présence","Présent"),3,""),"")</f>
        <v/>
      </c>
      <c r="BO173" s="166" t="str">
        <f>IFERROR(IF(GETPIVOTDATA("DateRDV",TCD!$B$1,"DT","BA","Bénéficiaire",$A173,BO$6,BO$5,"Mois (DateRDV)",BO$7,"Années (DateRDV)",BO$3,"Présence","Présent"),4,""),"")</f>
        <v/>
      </c>
      <c r="BP173" s="166" t="str">
        <f>IFERROR(IF(GETPIVOTDATA("DateRDV",TCD!$B$1,"DT","BA","Bénéficiaire",$A173,BP$6,BP$5,"Mois (DateRDV)",BP$7,"Années (DateRDV)",BP$3),1,""),"")</f>
        <v/>
      </c>
      <c r="BQ173" s="166" t="str">
        <f>IFERROR(IF(GETPIVOTDATA("DateRDV",TCD!$B$1,"DT","BA","Bénéficiaire",$A173,BQ$6,BQ$5,"Mois (DateRDV)",BQ$7,"Années (DateRDV)",BQ$3),2,""),"")</f>
        <v/>
      </c>
      <c r="BR173" s="166" t="str">
        <f>IFERROR(IF(GETPIVOTDATA("DateRDV",TCD!$B$1,"DT","BA","Bénéficiaire",$A173,BR$6,BR$5,"Mois (DateRDV)",BR$7,"Années (DateRDV)",BR$3,"Présence","Présent"),3,""),"")</f>
        <v/>
      </c>
      <c r="BS173" s="166" t="str">
        <f>IFERROR(IF(GETPIVOTDATA("DateRDV",TCD!$B$1,"DT","BA","Bénéficiaire",$A173,BS$6,BS$5,"Mois (DateRDV)",BS$7,"Années (DateRDV)",BS$3,"Présence","Présent"),4,""),"")</f>
        <v/>
      </c>
      <c r="BT173" s="166" t="str">
        <f>IFERROR(IF(GETPIVOTDATA("DateRDV",TCD!$B$1,"DT","BA","Bénéficiaire",$A173,BT$6,BT$5,"Mois (DateRDV)",BT$7,"Années (DateRDV)",BT$3),1,""),"")</f>
        <v/>
      </c>
      <c r="BU173" s="166" t="str">
        <f>IFERROR(IF(GETPIVOTDATA("DateRDV",TCD!$B$1,"DT","BA","Bénéficiaire",$A173,BU$6,BU$5,"Mois (DateRDV)",BU$7,"Années (DateRDV)",BU$3),2,""),"")</f>
        <v/>
      </c>
      <c r="BV173" s="166" t="str">
        <f>IFERROR(IF(GETPIVOTDATA("DateRDV",TCD!$B$1,"DT","BA","Bénéficiaire",$A173,BV$6,BV$5,"Mois (DateRDV)",BV$7,"Années (DateRDV)",BV$3,"Présence","Présent"),3,""),"")</f>
        <v/>
      </c>
      <c r="BW173" s="166" t="str">
        <f>IFERROR(IF(GETPIVOTDATA("DateRDV",TCD!$B$1,"DT","BA","Bénéficiaire",$A173,BW$6,BW$5,"Mois (DateRDV)",BW$7,"Années (DateRDV)",BW$3,"Présence","Présent"),4,""),"")</f>
        <v/>
      </c>
      <c r="BX173" s="166" t="str">
        <f>IFERROR(IF(GETPIVOTDATA("DateRDV",TCD!$B$1,"DT","BA","Bénéficiaire",$A173,BX$6,BX$5,"Mois (DateRDV)",BX$7,"Années (DateRDV)",BX$3),1,""),"")</f>
        <v/>
      </c>
      <c r="BY173" s="166" t="str">
        <f>IFERROR(IF(GETPIVOTDATA("DateRDV",TCD!$B$1,"DT","BA","Bénéficiaire",$A173,BY$6,BY$5,"Mois (DateRDV)",BY$7,"Années (DateRDV)",BY$3),2,""),"")</f>
        <v/>
      </c>
      <c r="BZ173" s="166" t="str">
        <f>IFERROR(IF(GETPIVOTDATA("DateRDV",TCD!$B$1,"DT","BA","Bénéficiaire",$A173,BZ$6,BZ$5,"Mois (DateRDV)",BZ$7,"Années (DateRDV)",BZ$3,"Présence","Présent"),3,""),"")</f>
        <v/>
      </c>
      <c r="CA173" s="166" t="str">
        <f>IFERROR(IF(GETPIVOTDATA("DateRDV",TCD!$B$1,"DT","BA","Bénéficiaire",$A173,CA$6,CA$5,"Mois (DateRDV)",CA$7,"Années (DateRDV)",CA$3,"Présence","Présent"),4,""),"")</f>
        <v/>
      </c>
      <c r="CB173" s="166" t="str">
        <f>IFERROR(IF(GETPIVOTDATA("DateRDV",TCD!$B$1,"DT","BA","Bénéficiaire",$A173,CB$6,CB$5,"Mois (DateRDV)",CB$7,"Années (DateRDV)",CB$3),1,""),"")</f>
        <v/>
      </c>
      <c r="CC173" s="166" t="str">
        <f>IFERROR(IF(GETPIVOTDATA("DateRDV",TCD!$B$1,"DT","BA","Bénéficiaire",$A173,CC$6,CC$5,"Mois (DateRDV)",CC$7,"Années (DateRDV)",CC$3),2,""),"")</f>
        <v/>
      </c>
      <c r="CD173" s="166" t="str">
        <f>IFERROR(IF(GETPIVOTDATA("DateRDV",TCD!$B$1,"DT","BA","Bénéficiaire",$A173,CD$6,CD$5,"Mois (DateRDV)",CD$7,"Années (DateRDV)",CD$3,"Présence","Présent"),3,""),"")</f>
        <v/>
      </c>
      <c r="CE173" s="166" t="str">
        <f>IFERROR(IF(GETPIVOTDATA("DateRDV",TCD!$B$1,"DT","BA","Bénéficiaire",$A173,CE$6,CE$5,"Mois (DateRDV)",CE$7,"Années (DateRDV)",CE$3,"Présence","Présent"),4,""),"")</f>
        <v/>
      </c>
      <c r="CF173" s="166" t="str">
        <f>IFERROR(IF(GETPIVOTDATA("DateRDV",TCD!$B$1,"DT","BA","Bénéficiaire",$A173,CF$6,CF$5,"Mois (DateRDV)",CF$7,"Années (DateRDV)",CF$3),1,""),"")</f>
        <v/>
      </c>
      <c r="CG173" s="166" t="str">
        <f>IFERROR(IF(GETPIVOTDATA("DateRDV",TCD!$B$1,"DT","BA","Bénéficiaire",$A173,CG$6,CG$5,"Mois (DateRDV)",CG$7,"Années (DateRDV)",CG$3),2,""),"")</f>
        <v/>
      </c>
      <c r="CH173" s="166" t="str">
        <f>IFERROR(IF(GETPIVOTDATA("DateRDV",TCD!$B$1,"DT","BA","Bénéficiaire",$A173,CH$6,CH$5,"Mois (DateRDV)",CH$7,"Années (DateRDV)",CH$3,"Présence","Présent"),3,""),"")</f>
        <v/>
      </c>
      <c r="CI173" s="166" t="str">
        <f>IFERROR(IF(GETPIVOTDATA("DateRDV",TCD!$B$1,"DT","BA","Bénéficiaire",$A173,CI$6,CI$5,"Mois (DateRDV)",CI$7,"Années (DateRDV)",CI$3,"Présence","Présent"),4,""),"")</f>
        <v/>
      </c>
      <c r="CJ173" s="166" t="str">
        <f>IFERROR(IF(GETPIVOTDATA("DateRDV",TCD!$B$1,"DT","BA","Bénéficiaire",$A173,CJ$6,CJ$5,"Mois (DateRDV)",CJ$7,"Années (DateRDV)",CJ$3),1,""),"")</f>
        <v/>
      </c>
      <c r="CK173" s="166" t="str">
        <f>IFERROR(IF(GETPIVOTDATA("DateRDV",TCD!$B$1,"DT","BA","Bénéficiaire",$A173,CK$6,CK$5,"Mois (DateRDV)",CK$7,"Années (DateRDV)",CK$3),2,""),"")</f>
        <v/>
      </c>
      <c r="CL173" s="166" t="str">
        <f>IFERROR(IF(GETPIVOTDATA("DateRDV",TCD!$B$1,"DT","BA","Bénéficiaire",$A173,BE$6,BE$5,"Mois (DateRDV)",BE$7,"Années (DateRDV)",BE$3,"Présence","Présent"),3,""),"")</f>
        <v/>
      </c>
      <c r="CM173" s="166" t="str">
        <f>IFERROR(IF(GETPIVOTDATA("DateRDV",TCD!$B$1,"DT","BA","Bénéficiaire",$A173,CM$6,CM$5,"Mois (DateRDV)",CM$7,"Années (DateRDV)",CM$3,"Présence","Présent"),4,""),"")</f>
        <v/>
      </c>
      <c r="CN173" s="166" t="str">
        <f>IFERROR(IF(GETPIVOTDATA("DateRDV",TCD!$B$1,"DT","BA","Bénéficiaire",$A173,CN$6,CN$5,"Mois (DateRDV)",CN$7,"Années (DateRDV)",CN$3),1,""),"")</f>
        <v/>
      </c>
      <c r="CO173" s="166" t="str">
        <f>IFERROR(IF(GETPIVOTDATA("DateRDV",TCD!$B$1,"DT","BA","Bénéficiaire",$A173,CO$6,CO$5,"Mois (DateRDV)",CO$7,"Années (DateRDV)",CO$3),2,""),"")</f>
        <v/>
      </c>
      <c r="CP173" s="166" t="str">
        <f>IFERROR(IF(GETPIVOTDATA("DateRDV",TCD!$B$1,"DT","BA","Bénéficiaire",$A173,CP$6,CP$5,"Mois (DateRDV)",CP$7,"Années (DateRDV)",CP$3,"Présence","Présent"),3,""),"")</f>
        <v/>
      </c>
      <c r="CQ173" s="166" t="str">
        <f>IFERROR(IF(GETPIVOTDATA("DateRDV",TCD!$B$1,"DT","BA","Bénéficiaire",$A173,CQ$6,CQ$5,"Mois (DateRDV)",CQ$7,"Années (DateRDV)",CQ$3,"Présence","Présent"),4,""),"")</f>
        <v/>
      </c>
      <c r="CR173" s="166" t="str">
        <f>IFERROR(IF(GETPIVOTDATA("DateRDV",TCD!$B$1,"DT","BA","Bénéficiaire",$A173,CR$6,CR$5,"Mois (DateRDV)",CR$7,"Années (DateRDV)",CR$3),1,""),"")</f>
        <v/>
      </c>
      <c r="CS173" s="166" t="str">
        <f>IFERROR(IF(GETPIVOTDATA("DateRDV",TCD!$B$1,"DT","BA","Bénéficiaire",$A173,CS$6,CS$5,"Mois (DateRDV)",CS$7,"Années (DateRDV)",CS$3),2,""),"")</f>
        <v/>
      </c>
      <c r="CT173" s="166" t="str">
        <f>IFERROR(IF(GETPIVOTDATA("DateRDV",TCD!$B$1,"DT","BA","Bénéficiaire",$A173,CT$6,CT$5,"Mois (DateRDV)",CT$7,"Années (DateRDV)",CT$3,"Présence","Présent"),3,""),"")</f>
        <v/>
      </c>
      <c r="CU173" s="166" t="str">
        <f>IFERROR(IF(GETPIVOTDATA("DateRDV",TCD!$B$1,"DT","BA","Bénéficiaire",$A173,CU$6,CU$5,"Mois (DateRDV)",CU$7,"Années (DateRDV)",CU$3,"Présence","Présent"),4,""),"")</f>
        <v/>
      </c>
      <c r="CV173" s="166" t="str">
        <f>IFERROR(IF(GETPIVOTDATA("DateRDV",TCD!$B$1,"DT","BA","Bénéficiaire",$A173,CV$6,CV$5,"Mois (DateRDV)",CV$7,"Années (DateRDV)",CV$3),1,""),"")</f>
        <v/>
      </c>
      <c r="CW173" s="166" t="str">
        <f>IFERROR(IF(GETPIVOTDATA("DateRDV",TCD!$B$1,"DT","BA","Bénéficiaire",$A173,CW$6,CW$5,"Mois (DateRDV)",CW$7,"Années (DateRDV)",CW$3),2,""),"")</f>
        <v/>
      </c>
      <c r="CX173" s="166" t="str">
        <f>IFERROR(IF(GETPIVOTDATA("DateRDV",TCD!$B$1,"DT","BA","Bénéficiaire",$A173,CX$6,CX$5,"Mois (DateRDV)",CX$7,"Années (DateRDV)",CX$3,"Présence","Présent"),3,""),"")</f>
        <v/>
      </c>
      <c r="CY173" s="166" t="str">
        <f>IFERROR(IF(GETPIVOTDATA("DateRDV",TCD!$B$1,"DT","BA","Bénéficiaire",$A173,CY$6,CY$5,"Mois (DateRDV)",CY$7,"Années (DateRDV)",CY$3,"Présence","Présent"),4,""),"")</f>
        <v/>
      </c>
      <c r="CZ173" s="166" t="str">
        <f>IFERROR(IF(GETPIVOTDATA("DateRDV",TCD!$B$1,"DT","BA","Bénéficiaire",$A173,CZ$6,CZ$5,"Mois (DateRDV)",CZ$7,"Années (DateRDV)",CZ$3),1,""),"")</f>
        <v/>
      </c>
      <c r="DA173" s="166" t="str">
        <f>IFERROR(IF(GETPIVOTDATA("DateRDV",TCD!$B$1,"DT","BA","Bénéficiaire",$A173,DA$6,DA$5,"Mois (DateRDV)",DA$7,"Années (DateRDV)",DA$3),2,""),"")</f>
        <v/>
      </c>
      <c r="DB173" s="166" t="str">
        <f>IFERROR(IF(GETPIVOTDATA("DateRDV",TCD!$B$1,"DT","BA","Bénéficiaire",$A173,DB$6,DB$5,"Mois (DateRDV)",DB$7,"Années (DateRDV)",DB$3,"Présence","Présent"),3,""),"")</f>
        <v/>
      </c>
      <c r="DC173" s="166" t="str">
        <f>IFERROR(IF(GETPIVOTDATA("DateRDV",TCD!$B$1,"DT","BA","Bénéficiaire",$A173,DC$6,DC$5,"Mois (DateRDV)",DC$7,"Années (DateRDV)",DC$3,"Présence","Présent"),4,""),"")</f>
        <v/>
      </c>
      <c r="DD173" s="166" t="str">
        <f>IFERROR(IF(GETPIVOTDATA("DateRDV",TCD!$B$1,"DT","BA","Bénéficiaire",$A173,DD$6,DD$5,"Mois (DateRDV)",DD$7,"Années (DateRDV)",DD$3),1,""),"")</f>
        <v/>
      </c>
      <c r="DE173" s="166" t="str">
        <f>IFERROR(IF(GETPIVOTDATA("DateRDV",TCD!$B$1,"DT","BA","Bénéficiaire",$A173,DE$6,DE$5,"Mois (DateRDV)",DE$7,"Années (DateRDV)",DE$3),2,""),"")</f>
        <v/>
      </c>
      <c r="DF173" s="166" t="str">
        <f>IFERROR(IF(GETPIVOTDATA("DateRDV",TCD!$B$1,"DT","BA","Bénéficiaire",$A173,DF$6,DF$5,"Mois (DateRDV)",DF$7,"Années (DateRDV)",DF$3,"Présence","Présent"),3,""),"")</f>
        <v/>
      </c>
      <c r="DG173" s="166" t="str">
        <f>IFERROR(IF(GETPIVOTDATA("DateRDV",TCD!$B$1,"DT","BA","Bénéficiaire",$A173,DG$6,DG$5,"Mois (DateRDV)",DG$7,"Années (DateRDV)",DG$3,"Présence","Présent"),4,""),"")</f>
        <v/>
      </c>
      <c r="DH173" s="166" t="str">
        <f>IFERROR(IF(GETPIVOTDATA("DateRDV",TCD!$B$1,"DT","BA","Bénéficiaire",$A173,DH$6,DH$5,"Mois (DateRDV)",DH$7,"Années (DateRDV)",DH$3),1,""),"")</f>
        <v/>
      </c>
      <c r="DI173" s="166" t="str">
        <f>IFERROR(IF(GETPIVOTDATA("DateRDV",TCD!$B$1,"DT","BA","Bénéficiaire",$A173,DI$6,DI$5,"Mois (DateRDV)",DI$7,"Années (DateRDV)",DI$3),2,""),"")</f>
        <v/>
      </c>
      <c r="DJ173" s="166" t="str">
        <f>IFERROR(IF(GETPIVOTDATA("DateRDV",TCD!$B$1,"DT","BA","Bénéficiaire",$A173,DJ$6,DJ$5,"Mois (DateRDV)",DJ$7,"Années (DateRDV)",DJ$3,"Présence","Présent"),3,""),"")</f>
        <v/>
      </c>
      <c r="DK173" s="166" t="str">
        <f>IFERROR(IF(GETPIVOTDATA("DateRDV",TCD!$B$1,"DT","BA","Bénéficiaire",$A173,DK$6,DK$5,"Mois (DateRDV)",DK$7,"Années (DateRDV)",DK$3,"Présence","Présent"),4,""),"")</f>
        <v/>
      </c>
      <c r="DL173" s="166" t="str">
        <f>IFERROR(IF(GETPIVOTDATA("DateRDV",TCD!$B$1,"DT","BA","Bénéficiaire",$A173,DL$6,DL$5,"Mois (DateRDV)",DL$7,"Années (DateRDV)",DL$3),1,""),"")</f>
        <v/>
      </c>
      <c r="DM173" s="166" t="str">
        <f>IFERROR(IF(GETPIVOTDATA("DateRDV",TCD!$B$1,"DT","BA","Bénéficiaire",$A173,DM$6,DM$5,"Mois (DateRDV)",DM$7,"Années (DateRDV)",DM$3),2,""),"")</f>
        <v/>
      </c>
      <c r="DN173" s="166" t="str">
        <f>IFERROR(IF(GETPIVOTDATA("DateRDV",TCD!$B$1,"DT","BA","Bénéficiaire",$A173,DN$6,DN$5,"Mois (DateRDV)",DN$7,"Années (DateRDV)",DN$3,"Présence","Présent"),3,""),"")</f>
        <v/>
      </c>
      <c r="DO173" s="166" t="str">
        <f>IFERROR(IF(GETPIVOTDATA("DateRDV",TCD!$B$1,"DT","BA","Bénéficiaire",$A173,DO$6,DO$5,"Mois (DateRDV)",DO$7,"Années (DateRDV)",DO$3,"Présence","Présent"),4,""),"")</f>
        <v/>
      </c>
    </row>
    <row r="174" spans="1:119" x14ac:dyDescent="0.2">
      <c r="A174" t="str">
        <v>WEISS William</v>
      </c>
      <c r="B174" s="169" t="str">
        <f>IFERROR(IF(INDEX(Data!P:P,MATCH(A174,Data!B:B,0))&lt;&gt;"",INDEX(Data!P:P,MATCH(A174,Data!B:B,0)),""),"")</f>
        <v>WEISS</v>
      </c>
      <c r="C174" s="169" t="str">
        <f>IFERROR(IF(INDEX(Data!O:O,MATCH(A174,Data!B:B,0))&lt;&gt;"",INDEX(Data!O:O,MATCH(A174,Data!B:B,0)),""),"")</f>
        <v>William</v>
      </c>
      <c r="D174" s="169" t="str">
        <f>IFERROR(IF(INDEX(Data!J:J,MATCH(A174,Data!B:B,0))&lt;&gt;"",INDEX(Data!J:J,MATCH(A174,Data!B:B,0)),""),"")</f>
        <v>CD</v>
      </c>
      <c r="E174" s="169" t="str">
        <f>IFERROR(IF(INDEX(Data!M:M,MATCH(A174,Data!B:B,0))&lt;&gt;"",INDEX(Data!M:M,MATCH(A174,Data!B:B,0)),""),"")</f>
        <v>RUMILLY</v>
      </c>
      <c r="F174" s="169">
        <f>IFERROR(IF(INDEX(Data!N:N,MATCH(A174,Data!B:B,0))&lt;&gt;"",INDEX(Data!N:N,MATCH(A174,Data!B:B,0)),""),"")</f>
        <v>74150</v>
      </c>
      <c r="G174" s="170">
        <f>IFERROR(IF(INDEX(Data!K:K,MATCH(A174,Data!B:B,0))&lt;&gt;"",INDEX(Data!K:K,MATCH(A174,Data!B:B,0)),""),"")</f>
        <v>45517</v>
      </c>
      <c r="H174" s="170">
        <f>IFERROR(IF(INDEX(Data!L:L,MATCH(A174,Data!B:B,0))&lt;&gt;"",INDEX(Data!L:L,MATCH(A174,Data!B:B,0)),""),"")</f>
        <v>45588</v>
      </c>
      <c r="I174" s="170">
        <f>IFERROR(IF(INDEX(Data!C:C,MATCH(A174,Data!B:B,0))&lt;&gt;"",INDEX(Data!C:C,MATCH(A174,Data!B:B,0)),""),"")</f>
        <v>45609</v>
      </c>
      <c r="J174" s="170">
        <f>IFERROR(IF(INDEX(Data!D:D,MATCH(A174,Data!B:B,0))&lt;&gt;"",INDEX(Data!D:D,MATCH(A174,Data!B:B,0)),""),"")</f>
        <v>45748</v>
      </c>
      <c r="K174" s="171" t="str">
        <f>IFERROR(IF(INDEX(Data!H:H,MATCH(A174,Data!B:B,0))&lt;&gt;"",INDEX(Data!H:H,MATCH(A174,Data!B:B,0)),""),"")</f>
        <v/>
      </c>
      <c r="L174" s="166" t="str">
        <f>IFERROR(IF(GETPIVOTDATA("DateRDV",TCD!$B$1,"DT","BA","Bénéficiaire",$A174,L$6,L$5,"Mois (DateRDV)",L$7,"Années (DateRDV)",L$3),1,""),"")</f>
        <v/>
      </c>
      <c r="M174" s="166" t="str">
        <f>IFERROR(IF(GETPIVOTDATA("DateRDV",TCD!$B$1,"DT","BA","Bénéficiaire",$A174,M$6,M$5,"Mois (DateRDV)",M$7,"Années (DateRDV)",M$3),2,""),"")</f>
        <v/>
      </c>
      <c r="N174" s="166" t="str">
        <f>IFERROR(IF(GETPIVOTDATA("DateRDV",TCD!$B$1,"DT","BA","Bénéficiaire",$A174,N$6,N$5,"Mois (DateRDV)",N$7,"Années (DateRDV)",N$3,"Présence","Présent"),3,""),"")</f>
        <v/>
      </c>
      <c r="O174" s="166" t="str">
        <f>IFERROR(IF(GETPIVOTDATA("DateRDV",TCD!$B$1,"DT","BA","Bénéficiaire",$A174,O$6,O$5,"Mois (DateRDV)",O$7,"Années (DateRDV)",O$3,"Présence","Présent"),4,""),"")</f>
        <v/>
      </c>
      <c r="P174" s="166" t="str">
        <f>IFERROR(IF(GETPIVOTDATA("DateRDV",TCD!$B$1,"DT","BA","Bénéficiaire",$A174,P$6,P$5,"Mois (DateRDV)",P$7,"Années (DateRDV)",P$3),1,""),"")</f>
        <v/>
      </c>
      <c r="Q174" s="166" t="str">
        <f>IFERROR(IF(GETPIVOTDATA("DateRDV",TCD!$B$1,"DT","BA","Bénéficiaire",$A174,Q$6,Q$5,"Mois (DateRDV)",Q$7,"Années (DateRDV)",Q$3),2,""),"")</f>
        <v/>
      </c>
      <c r="R174" s="166" t="str">
        <f>IFERROR(IF(GETPIVOTDATA("DateRDV",TCD!$B$1,"DT","BA","Bénéficiaire",$A174,R$6,R$5,"Mois (DateRDV)",R$7,"Années (DateRDV)",R$3,"Présence","Présent"),3,""),"")</f>
        <v/>
      </c>
      <c r="S174" s="166" t="str">
        <f>IFERROR(IF(GETPIVOTDATA("DateRDV",TCD!$B$1,"DT","BA","Bénéficiaire",$A174,S$6,S$5,"Mois (DateRDV)",S$7,"Années (DateRDV)",S$3,"Présence","Présent"),4,""),"")</f>
        <v/>
      </c>
      <c r="T174" s="166" t="str">
        <f>IFERROR(IF(GETPIVOTDATA("DateRDV",TCD!$B$1,"DT","BA","Bénéficiaire",$A174,T$6,T$5,"Mois (DateRDV)",T$7,"Années (DateRDV)",T$3),1,""),"")</f>
        <v/>
      </c>
      <c r="U174" s="166" t="str">
        <f>IFERROR(IF(GETPIVOTDATA("DateRDV",TCD!$B$1,"DT","BA","Bénéficiaire",$A174,U$6,U$5,"Mois (DateRDV)",U$7,"Années (DateRDV)",U$3),2,""),"")</f>
        <v/>
      </c>
      <c r="V174" s="166" t="str">
        <f>IFERROR(IF(GETPIVOTDATA("DateRDV",TCD!$B$1,"DT","BA","Bénéficiaire",$A174,V$6,V$5,"Mois (DateRDV)",V$7,"Années (DateRDV)",V$3,"Présence","Présent"),3,""),"")</f>
        <v/>
      </c>
      <c r="W174" s="166" t="str">
        <f>IFERROR(IF(GETPIVOTDATA("DateRDV",TCD!$B$1,"DT","BA","Bénéficiaire",$A174,W$6,W$5,"Mois (DateRDV)",W$7,"Années (DateRDV)",W$3,"Présence","Présent"),4,""),"")</f>
        <v/>
      </c>
      <c r="X174" s="166" t="str">
        <f>IFERROR(IF(GETPIVOTDATA("DateRDV",TCD!$B$1,"DT","BA","Bénéficiaire",$A174,X$6,X$5,"Mois (DateRDV)",X$7,"Années (DateRDV)",X$3),1,""),"")</f>
        <v/>
      </c>
      <c r="Y174" s="166" t="str">
        <f>IFERROR(IF(GETPIVOTDATA("DateRDV",TCD!$B$1,"DT","BA","Bénéficiaire",$A174,Y$6,Y$5,"Mois (DateRDV)",Y$7,"Années (DateRDV)",Y$3),2,""),"")</f>
        <v/>
      </c>
      <c r="Z174" s="166" t="str">
        <f>IFERROR(IF(GETPIVOTDATA("DateRDV",TCD!$B$1,"DT","BA","Bénéficiaire",$A174,Z$6,Z$5,"Mois (DateRDV)",Z$7,"Années (DateRDV)",Z$3,"Présence","Présent"),3,""),"")</f>
        <v/>
      </c>
      <c r="AA174" s="166" t="str">
        <f>IFERROR(IF(GETPIVOTDATA("DateRDV",TCD!$B$1,"DT","BA","Bénéficiaire",$A174,AA$6,AA$5,"Mois (DateRDV)",AA$7,"Années (DateRDV)",AA$3,"Présence","Présent"),4,""),"")</f>
        <v/>
      </c>
      <c r="AB174" s="166" t="str">
        <f>IFERROR(IF(GETPIVOTDATA("DateRDV",TCD!$B$1,"DT","BA","Bénéficiaire",$A174,AB$6,AB$5,"Mois (DateRDV)",AB$7,"Années (DateRDV)",AB$3),1,""),"")</f>
        <v/>
      </c>
      <c r="AC174" s="166" t="str">
        <f>IFERROR(IF(GETPIVOTDATA("DateRDV",TCD!$B$1,"DT","BA","Bénéficiaire",$A174,AC$6,AC$5,"Mois (DateRDV)",AC$7,"Années (DateRDV)",AC$3),2,""),"")</f>
        <v/>
      </c>
      <c r="AD174" s="166" t="str">
        <f>IFERROR(IF(GETPIVOTDATA("DateRDV",TCD!$B$1,"DT","BA","Bénéficiaire",$A174,AD$6,AD$5,"Mois (DateRDV)",AD$7,"Années (DateRDV)",AD$3,"Présence","Présent"),3,""),"")</f>
        <v/>
      </c>
      <c r="AE174" s="166" t="str">
        <f>IFERROR(IF(GETPIVOTDATA("DateRDV",TCD!$B$1,"DT","BA","Bénéficiaire",$A174,AE$6,AE$5,"Mois (DateRDV)",AE$7,"Années (DateRDV)",AE$3,"Présence","Présent"),4,""),"")</f>
        <v/>
      </c>
      <c r="AF174" s="166" t="str">
        <f>IFERROR(IF(GETPIVOTDATA("DateRDV",TCD!$B$1,"DT","BA","Bénéficiaire",$A174,AF$6,AF$5,"Mois (DateRDV)",AF$7,"Années (DateRDV)",AF$3),1,""),"")</f>
        <v/>
      </c>
      <c r="AG174" s="166" t="str">
        <f>IFERROR(IF(GETPIVOTDATA("DateRDV",TCD!$B$1,"DT","BA","Bénéficiaire",$A174,AG$6,AG$5,"Mois (DateRDV)",AG$7,"Années (DateRDV)",AG$3),2,""),"")</f>
        <v/>
      </c>
      <c r="AH174" s="166" t="str">
        <f>IFERROR(IF(GETPIVOTDATA("DateRDV",TCD!$B$1,"DT","BA","Bénéficiaire",$A174,AH$6,AH$5,"Mois (DateRDV)",AH$7,"Années (DateRDV)",AH$3,"Présence","Présent"),3,""),"")</f>
        <v/>
      </c>
      <c r="AI174" s="166" t="str">
        <f>IFERROR(IF(GETPIVOTDATA("DateRDV",TCD!$B$1,"DT","BA","Bénéficiaire",$A174,AI$6,AI$5,"Mois (DateRDV)",AI$7,"Années (DateRDV)",AI$3,"Présence","Présent"),4,""),"")</f>
        <v/>
      </c>
      <c r="AJ174" s="166" t="str">
        <f>IFERROR(IF(GETPIVOTDATA("DateRDV",TCD!$B$1,"DT","BA","Bénéficiaire",$A174,AJ$6,AJ$5,"Mois (DateRDV)",AJ$7,"Années (DateRDV)",AJ$3),1,""),"")</f>
        <v/>
      </c>
      <c r="AK174" s="166" t="str">
        <f>IFERROR(IF(GETPIVOTDATA("DateRDV",TCD!$B$1,"DT","BA","Bénéficiaire",$A174,AK$6,AK$5,"Mois (DateRDV)",AK$7,"Années (DateRDV)",AK$3),2,""),"")</f>
        <v/>
      </c>
      <c r="AL174" s="166" t="str">
        <f>IFERROR(IF(GETPIVOTDATA("DateRDV",TCD!$B$1,"DT","BA","Bénéficiaire",$A174,AL$6,AL$5,"Mois (DateRDV)",AL$7,"Années (DateRDV)",AL$3,"Présence","Présent"),3,""),"")</f>
        <v/>
      </c>
      <c r="AM174" s="166" t="str">
        <f>IFERROR(IF(GETPIVOTDATA("DateRDV",TCD!$B$1,"DT","BA","Bénéficiaire",$A174,AM$6,AM$5,"Mois (DateRDV)",AM$7,"Années (DateRDV)",AM$3,"Présence","Présent"),4,""),"")</f>
        <v/>
      </c>
      <c r="AN174" s="166" t="str">
        <f>IFERROR(IF(GETPIVOTDATA("DateRDV",TCD!$B$1,"DT","BA","Bénéficiaire",$A174,AN$6,AN$5,"Mois (DateRDV)",AN$7,"Années (DateRDV)",AN$3),1,""),"")</f>
        <v/>
      </c>
      <c r="AO174" s="166" t="str">
        <f>IFERROR(IF(GETPIVOTDATA("DateRDV",TCD!$B$1,"DT","BA","Bénéficiaire",$A174,AO$6,AO$5,"Mois (DateRDV)",AO$7,"Années (DateRDV)",AO$3),2,""),"")</f>
        <v/>
      </c>
      <c r="AP174" s="166" t="str">
        <f>IFERROR(IF(GETPIVOTDATA("DateRDV",TCD!$B$1,"DT","BA","Bénéficiaire",$A174,AP$6,AP$5,"Mois (DateRDV)",AP$7,"Années (DateRDV)",AP$3,"Présence","Présent"),3,""),"")</f>
        <v/>
      </c>
      <c r="AQ174" s="166" t="str">
        <f>IFERROR(IF(GETPIVOTDATA("DateRDV",TCD!$B$1,"DT","BA","Bénéficiaire",$A174,AQ$6,AQ$5,"Mois (DateRDV)",AQ$7,"Années (DateRDV)",AQ$3,"Présence","Présent"),4,""),"")</f>
        <v/>
      </c>
      <c r="AR174" s="166" t="str">
        <f>IFERROR(IF(GETPIVOTDATA("DateRDV",TCD!$B$1,"DT","BA","Bénéficiaire",$A174,AR$6,AR$5,"Mois (DateRDV)",AR$7,"Années (DateRDV)",AR$3),1,""),"")</f>
        <v/>
      </c>
      <c r="AS174" s="166" t="str">
        <f>IFERROR(IF(GETPIVOTDATA("DateRDV",TCD!$B$1,"DT","BA","Bénéficiaire",$A174,AS$6,AS$5,"Mois (DateRDV)",AS$7,"Années (DateRDV)",AS$3),2,""),"")</f>
        <v/>
      </c>
      <c r="AT174" s="166" t="str">
        <f>IFERROR(IF(GETPIVOTDATA("DateRDV",TCD!$B$1,"DT","BA","Bénéficiaire",$A174,AT$6,AT$5,"Mois (DateRDV)",AT$7,"Années (DateRDV)",AT$3,"Présence","Présent"),3,""),"")</f>
        <v/>
      </c>
      <c r="AU174" s="166" t="str">
        <f>IFERROR(IF(GETPIVOTDATA("DateRDV",TCD!$B$1,"DT","BA","Bénéficiaire",$A174,AU$6,AU$5,"Mois (DateRDV)",AU$7,"Années (DateRDV)",AU$3,"Présence","Présent"),4,""),"")</f>
        <v/>
      </c>
      <c r="AV174" s="166" t="str">
        <f>IFERROR(IF(GETPIVOTDATA("DateRDV",TCD!$B$1,"DT","BA","Bénéficiaire",$A174,AV$6,AV$5,"Mois (DateRDV)",AV$7,"Années (DateRDV)",AV$3),1,""),"")</f>
        <v/>
      </c>
      <c r="AW174" s="166" t="str">
        <f>IFERROR(IF(GETPIVOTDATA("DateRDV",TCD!$B$1,"DT","BA","Bénéficiaire",$A174,AW$6,AW$5,"Mois (DateRDV)",AW$7,"Années (DateRDV)",AW$3),2,""),"")</f>
        <v/>
      </c>
      <c r="AX174" s="166" t="str">
        <f>IFERROR(IF(GETPIVOTDATA("DateRDV",TCD!$B$1,"DT","BA","Bénéficiaire",$A174,AX$6,AX$5,"Mois (DateRDV)",AX$7,"Années (DateRDV)",AX$3,"Présence","Présent"),3,""),"")</f>
        <v/>
      </c>
      <c r="AY174" s="166" t="str">
        <f>IFERROR(IF(GETPIVOTDATA("DateRDV",TCD!$B$1,"DT","BA","Bénéficiaire",$A174,AY$6,AY$5,"Mois (DateRDV)",AY$7,"Années (DateRDV)",AY$3,"Présence","Présent"),4,""),"")</f>
        <v/>
      </c>
      <c r="AZ174" s="166" t="str">
        <f>IFERROR(IF(GETPIVOTDATA("DateRDV",TCD!$B$1,"DT","BA","Bénéficiaire",$A174,AZ$6,AZ$5,"Mois (DateRDV)",AZ$7,"Années (DateRDV)",AZ$3),1,""),"")</f>
        <v/>
      </c>
      <c r="BA174" s="166" t="str">
        <f>IFERROR(IF(GETPIVOTDATA("DateRDV",TCD!$B$1,"DT","BA","Bénéficiaire",$A174,BA$6,BA$5,"Mois (DateRDV)",BA$7,"Années (DateRDV)",BA$3),2,""),"")</f>
        <v/>
      </c>
      <c r="BB174" s="166" t="str">
        <f>IFERROR(IF(GETPIVOTDATA("DateRDV",TCD!$B$1,"DT","BA","Bénéficiaire",$A174,BB$6,BB$5,"Mois (DateRDV)",BB$7,"Années (DateRDV)",BB$3,"Présence","Présent"),3,""),"")</f>
        <v/>
      </c>
      <c r="BC174" s="166" t="str">
        <f>IFERROR(IF(GETPIVOTDATA("DateRDV",TCD!$B$1,"DT","BA","Bénéficiaire",$A174,BC$6,BC$5,"Mois (DateRDV)",BC$7,"Années (DateRDV)",BC$3,"Présence","Présent"),4,""),"")</f>
        <v/>
      </c>
      <c r="BD174" s="166" t="str">
        <f>IFERROR(IF(GETPIVOTDATA("DateRDV",TCD!$B$1,"DT","BA","Bénéficiaire",$A174,BD$6,BD$5,"Mois (DateRDV)",BD$7,"Années (DateRDV)",BD$3),1,""),"")</f>
        <v/>
      </c>
      <c r="BE174" s="166" t="str">
        <f>IFERROR(IF(GETPIVOTDATA("DateRDV",TCD!$B$1,"DT","BA","Bénéficiaire",$A174,BE$6,BE$5,"Mois (DateRDV)",BE$7,"Années (DateRDV)",BE$3),2,""),"")</f>
        <v/>
      </c>
      <c r="BF174" s="166" t="str">
        <f>IFERROR(IF(GETPIVOTDATA("DateRDV",TCD!$B$1,"DT","BA","Bénéficiaire",$A174,BF$6,BF$5,"Mois (DateRDV)",BF$7,"Années (DateRDV)",BF$3,"Présence","Présent"),3,""),"")</f>
        <v/>
      </c>
      <c r="BG174" s="166" t="str">
        <f>IFERROR(IF(GETPIVOTDATA("DateRDV",TCD!$B$1,"DT","BA","Bénéficiaire",$A174,BG$6,BG$5,"Mois (DateRDV)",BG$7,"Années (DateRDV)",BG$3,"Présence","Présent"),4,""),"")</f>
        <v/>
      </c>
      <c r="BH174" s="166" t="str">
        <f>IFERROR(IF(GETPIVOTDATA("DateRDV",TCD!$B$1,"DT","BA","Bénéficiaire",$A174,BH$6,BH$5,"Mois (DateRDV)",BH$7,"Années (DateRDV)",BH$3),1,""),"")</f>
        <v/>
      </c>
      <c r="BI174" s="166" t="str">
        <f>IFERROR(IF(GETPIVOTDATA("DateRDV",TCD!$B$1,"DT","BA","Bénéficiaire",$A174,BI$6,BI$5,"Mois (DateRDV)",BI$7,"Années (DateRDV)",BI$3),2,""),"")</f>
        <v/>
      </c>
      <c r="BJ174" s="166" t="str">
        <f>IFERROR(IF(GETPIVOTDATA("DateRDV",TCD!$B$1,"DT","BA","Bénéficiaire",$A174,BJ$6,BJ$5,"Mois (DateRDV)",BJ$7,"Années (DateRDV)",BJ$3,"Présence","Présent"),3,""),"")</f>
        <v/>
      </c>
      <c r="BK174" s="166" t="str">
        <f>IFERROR(IF(GETPIVOTDATA("DateRDV",TCD!$B$1,"DT","BA","Bénéficiaire",$A174,BK$6,BK$5,"Mois (DateRDV)",BK$7,"Années (DateRDV)",BK$3,"Présence","Présent"),4,""),"")</f>
        <v/>
      </c>
      <c r="BL174" s="166" t="str">
        <f>IFERROR(IF(GETPIVOTDATA("DateRDV",TCD!$B$1,"DT","BA","Bénéficiaire",$A174,BL$6,BL$5,"Mois (DateRDV)",BL$7,"Années (DateRDV)",BL$3),1,""),"")</f>
        <v/>
      </c>
      <c r="BM174" s="166" t="str">
        <f>IFERROR(IF(GETPIVOTDATA("DateRDV",TCD!$B$1,"DT","BA","Bénéficiaire",$A174,BM$6,BM$5,"Mois (DateRDV)",BM$7,"Années (DateRDV)",BM$3),2,""),"")</f>
        <v/>
      </c>
      <c r="BN174" s="166" t="str">
        <f>IFERROR(IF(GETPIVOTDATA("DateRDV",TCD!$B$1,"DT","BA","Bénéficiaire",$A174,BN$6,BN$5,"Mois (DateRDV)",BN$7,"Années (DateRDV)",BN$3,"Présence","Présent"),3,""),"")</f>
        <v/>
      </c>
      <c r="BO174" s="166" t="str">
        <f>IFERROR(IF(GETPIVOTDATA("DateRDV",TCD!$B$1,"DT","BA","Bénéficiaire",$A174,BO$6,BO$5,"Mois (DateRDV)",BO$7,"Années (DateRDV)",BO$3,"Présence","Présent"),4,""),"")</f>
        <v/>
      </c>
      <c r="BP174" s="166" t="str">
        <f>IFERROR(IF(GETPIVOTDATA("DateRDV",TCD!$B$1,"DT","BA","Bénéficiaire",$A174,BP$6,BP$5,"Mois (DateRDV)",BP$7,"Années (DateRDV)",BP$3),1,""),"")</f>
        <v/>
      </c>
      <c r="BQ174" s="166" t="str">
        <f>IFERROR(IF(GETPIVOTDATA("DateRDV",TCD!$B$1,"DT","BA","Bénéficiaire",$A174,BQ$6,BQ$5,"Mois (DateRDV)",BQ$7,"Années (DateRDV)",BQ$3),2,""),"")</f>
        <v/>
      </c>
      <c r="BR174" s="166" t="str">
        <f>IFERROR(IF(GETPIVOTDATA("DateRDV",TCD!$B$1,"DT","BA","Bénéficiaire",$A174,BR$6,BR$5,"Mois (DateRDV)",BR$7,"Années (DateRDV)",BR$3,"Présence","Présent"),3,""),"")</f>
        <v/>
      </c>
      <c r="BS174" s="166" t="str">
        <f>IFERROR(IF(GETPIVOTDATA("DateRDV",TCD!$B$1,"DT","BA","Bénéficiaire",$A174,BS$6,BS$5,"Mois (DateRDV)",BS$7,"Années (DateRDV)",BS$3,"Présence","Présent"),4,""),"")</f>
        <v/>
      </c>
      <c r="BT174" s="166" t="str">
        <f>IFERROR(IF(GETPIVOTDATA("DateRDV",TCD!$B$1,"DT","BA","Bénéficiaire",$A174,BT$6,BT$5,"Mois (DateRDV)",BT$7,"Années (DateRDV)",BT$3),1,""),"")</f>
        <v/>
      </c>
      <c r="BU174" s="166" t="str">
        <f>IFERROR(IF(GETPIVOTDATA("DateRDV",TCD!$B$1,"DT","BA","Bénéficiaire",$A174,BU$6,BU$5,"Mois (DateRDV)",BU$7,"Années (DateRDV)",BU$3),2,""),"")</f>
        <v/>
      </c>
      <c r="BV174" s="166" t="str">
        <f>IFERROR(IF(GETPIVOTDATA("DateRDV",TCD!$B$1,"DT","BA","Bénéficiaire",$A174,BV$6,BV$5,"Mois (DateRDV)",BV$7,"Années (DateRDV)",BV$3,"Présence","Présent"),3,""),"")</f>
        <v/>
      </c>
      <c r="BW174" s="166" t="str">
        <f>IFERROR(IF(GETPIVOTDATA("DateRDV",TCD!$B$1,"DT","BA","Bénéficiaire",$A174,BW$6,BW$5,"Mois (DateRDV)",BW$7,"Années (DateRDV)",BW$3,"Présence","Présent"),4,""),"")</f>
        <v/>
      </c>
      <c r="BX174" s="166" t="str">
        <f>IFERROR(IF(GETPIVOTDATA("DateRDV",TCD!$B$1,"DT","BA","Bénéficiaire",$A174,BX$6,BX$5,"Mois (DateRDV)",BX$7,"Années (DateRDV)",BX$3),1,""),"")</f>
        <v/>
      </c>
      <c r="BY174" s="166" t="str">
        <f>IFERROR(IF(GETPIVOTDATA("DateRDV",TCD!$B$1,"DT","BA","Bénéficiaire",$A174,BY$6,BY$5,"Mois (DateRDV)",BY$7,"Années (DateRDV)",BY$3),2,""),"")</f>
        <v/>
      </c>
      <c r="BZ174" s="166" t="str">
        <f>IFERROR(IF(GETPIVOTDATA("DateRDV",TCD!$B$1,"DT","BA","Bénéficiaire",$A174,BZ$6,BZ$5,"Mois (DateRDV)",BZ$7,"Années (DateRDV)",BZ$3,"Présence","Présent"),3,""),"")</f>
        <v/>
      </c>
      <c r="CA174" s="166" t="str">
        <f>IFERROR(IF(GETPIVOTDATA("DateRDV",TCD!$B$1,"DT","BA","Bénéficiaire",$A174,CA$6,CA$5,"Mois (DateRDV)",CA$7,"Années (DateRDV)",CA$3,"Présence","Présent"),4,""),"")</f>
        <v/>
      </c>
      <c r="CB174" s="166" t="str">
        <f>IFERROR(IF(GETPIVOTDATA("DateRDV",TCD!$B$1,"DT","BA","Bénéficiaire",$A174,CB$6,CB$5,"Mois (DateRDV)",CB$7,"Années (DateRDV)",CB$3),1,""),"")</f>
        <v/>
      </c>
      <c r="CC174" s="166" t="str">
        <f>IFERROR(IF(GETPIVOTDATA("DateRDV",TCD!$B$1,"DT","BA","Bénéficiaire",$A174,CC$6,CC$5,"Mois (DateRDV)",CC$7,"Années (DateRDV)",CC$3),2,""),"")</f>
        <v/>
      </c>
      <c r="CD174" s="166" t="str">
        <f>IFERROR(IF(GETPIVOTDATA("DateRDV",TCD!$B$1,"DT","BA","Bénéficiaire",$A174,CD$6,CD$5,"Mois (DateRDV)",CD$7,"Années (DateRDV)",CD$3,"Présence","Présent"),3,""),"")</f>
        <v/>
      </c>
      <c r="CE174" s="166" t="str">
        <f>IFERROR(IF(GETPIVOTDATA("DateRDV",TCD!$B$1,"DT","BA","Bénéficiaire",$A174,CE$6,CE$5,"Mois (DateRDV)",CE$7,"Années (DateRDV)",CE$3,"Présence","Présent"),4,""),"")</f>
        <v/>
      </c>
      <c r="CF174" s="166" t="str">
        <f>IFERROR(IF(GETPIVOTDATA("DateRDV",TCD!$B$1,"DT","BA","Bénéficiaire",$A174,CF$6,CF$5,"Mois (DateRDV)",CF$7,"Années (DateRDV)",CF$3),1,""),"")</f>
        <v/>
      </c>
      <c r="CG174" s="166" t="str">
        <f>IFERROR(IF(GETPIVOTDATA("DateRDV",TCD!$B$1,"DT","BA","Bénéficiaire",$A174,CG$6,CG$5,"Mois (DateRDV)",CG$7,"Années (DateRDV)",CG$3),2,""),"")</f>
        <v/>
      </c>
      <c r="CH174" s="166" t="str">
        <f>IFERROR(IF(GETPIVOTDATA("DateRDV",TCD!$B$1,"DT","BA","Bénéficiaire",$A174,CH$6,CH$5,"Mois (DateRDV)",CH$7,"Années (DateRDV)",CH$3,"Présence","Présent"),3,""),"")</f>
        <v/>
      </c>
      <c r="CI174" s="166" t="str">
        <f>IFERROR(IF(GETPIVOTDATA("DateRDV",TCD!$B$1,"DT","BA","Bénéficiaire",$A174,CI$6,CI$5,"Mois (DateRDV)",CI$7,"Années (DateRDV)",CI$3,"Présence","Présent"),4,""),"")</f>
        <v/>
      </c>
      <c r="CJ174" s="166" t="str">
        <f>IFERROR(IF(GETPIVOTDATA("DateRDV",TCD!$B$1,"DT","BA","Bénéficiaire",$A174,CJ$6,CJ$5,"Mois (DateRDV)",CJ$7,"Années (DateRDV)",CJ$3),1,""),"")</f>
        <v/>
      </c>
      <c r="CK174" s="166" t="str">
        <f>IFERROR(IF(GETPIVOTDATA("DateRDV",TCD!$B$1,"DT","BA","Bénéficiaire",$A174,CK$6,CK$5,"Mois (DateRDV)",CK$7,"Années (DateRDV)",CK$3),2,""),"")</f>
        <v/>
      </c>
      <c r="CL174" s="166" t="str">
        <f>IFERROR(IF(GETPIVOTDATA("DateRDV",TCD!$B$1,"DT","BA","Bénéficiaire",$A174,BE$6,BE$5,"Mois (DateRDV)",BE$7,"Années (DateRDV)",BE$3,"Présence","Présent"),3,""),"")</f>
        <v/>
      </c>
      <c r="CM174" s="166" t="str">
        <f>IFERROR(IF(GETPIVOTDATA("DateRDV",TCD!$B$1,"DT","BA","Bénéficiaire",$A174,CM$6,CM$5,"Mois (DateRDV)",CM$7,"Années (DateRDV)",CM$3,"Présence","Présent"),4,""),"")</f>
        <v/>
      </c>
      <c r="CN174" s="166" t="str">
        <f>IFERROR(IF(GETPIVOTDATA("DateRDV",TCD!$B$1,"DT","BA","Bénéficiaire",$A174,CN$6,CN$5,"Mois (DateRDV)",CN$7,"Années (DateRDV)",CN$3),1,""),"")</f>
        <v/>
      </c>
      <c r="CO174" s="166" t="str">
        <f>IFERROR(IF(GETPIVOTDATA("DateRDV",TCD!$B$1,"DT","BA","Bénéficiaire",$A174,CO$6,CO$5,"Mois (DateRDV)",CO$7,"Années (DateRDV)",CO$3),2,""),"")</f>
        <v/>
      </c>
      <c r="CP174" s="166" t="str">
        <f>IFERROR(IF(GETPIVOTDATA("DateRDV",TCD!$B$1,"DT","BA","Bénéficiaire",$A174,CP$6,CP$5,"Mois (DateRDV)",CP$7,"Années (DateRDV)",CP$3,"Présence","Présent"),3,""),"")</f>
        <v/>
      </c>
      <c r="CQ174" s="166" t="str">
        <f>IFERROR(IF(GETPIVOTDATA("DateRDV",TCD!$B$1,"DT","BA","Bénéficiaire",$A174,CQ$6,CQ$5,"Mois (DateRDV)",CQ$7,"Années (DateRDV)",CQ$3,"Présence","Présent"),4,""),"")</f>
        <v/>
      </c>
      <c r="CR174" s="166" t="str">
        <f>IFERROR(IF(GETPIVOTDATA("DateRDV",TCD!$B$1,"DT","BA","Bénéficiaire",$A174,CR$6,CR$5,"Mois (DateRDV)",CR$7,"Années (DateRDV)",CR$3),1,""),"")</f>
        <v/>
      </c>
      <c r="CS174" s="166" t="str">
        <f>IFERROR(IF(GETPIVOTDATA("DateRDV",TCD!$B$1,"DT","BA","Bénéficiaire",$A174,CS$6,CS$5,"Mois (DateRDV)",CS$7,"Années (DateRDV)",CS$3),2,""),"")</f>
        <v/>
      </c>
      <c r="CT174" s="166" t="str">
        <f>IFERROR(IF(GETPIVOTDATA("DateRDV",TCD!$B$1,"DT","BA","Bénéficiaire",$A174,CT$6,CT$5,"Mois (DateRDV)",CT$7,"Années (DateRDV)",CT$3,"Présence","Présent"),3,""),"")</f>
        <v/>
      </c>
      <c r="CU174" s="166" t="str">
        <f>IFERROR(IF(GETPIVOTDATA("DateRDV",TCD!$B$1,"DT","BA","Bénéficiaire",$A174,CU$6,CU$5,"Mois (DateRDV)",CU$7,"Années (DateRDV)",CU$3,"Présence","Présent"),4,""),"")</f>
        <v/>
      </c>
      <c r="CV174" s="166" t="str">
        <f>IFERROR(IF(GETPIVOTDATA("DateRDV",TCD!$B$1,"DT","BA","Bénéficiaire",$A174,CV$6,CV$5,"Mois (DateRDV)",CV$7,"Années (DateRDV)",CV$3),1,""),"")</f>
        <v/>
      </c>
      <c r="CW174" s="166" t="str">
        <f>IFERROR(IF(GETPIVOTDATA("DateRDV",TCD!$B$1,"DT","BA","Bénéficiaire",$A174,CW$6,CW$5,"Mois (DateRDV)",CW$7,"Années (DateRDV)",CW$3),2,""),"")</f>
        <v/>
      </c>
      <c r="CX174" s="166" t="str">
        <f>IFERROR(IF(GETPIVOTDATA("DateRDV",TCD!$B$1,"DT","BA","Bénéficiaire",$A174,CX$6,CX$5,"Mois (DateRDV)",CX$7,"Années (DateRDV)",CX$3,"Présence","Présent"),3,""),"")</f>
        <v/>
      </c>
      <c r="CY174" s="166" t="str">
        <f>IFERROR(IF(GETPIVOTDATA("DateRDV",TCD!$B$1,"DT","BA","Bénéficiaire",$A174,CY$6,CY$5,"Mois (DateRDV)",CY$7,"Années (DateRDV)",CY$3,"Présence","Présent"),4,""),"")</f>
        <v/>
      </c>
      <c r="CZ174" s="166" t="str">
        <f>IFERROR(IF(GETPIVOTDATA("DateRDV",TCD!$B$1,"DT","BA","Bénéficiaire",$A174,CZ$6,CZ$5,"Mois (DateRDV)",CZ$7,"Années (DateRDV)",CZ$3),1,""),"")</f>
        <v/>
      </c>
      <c r="DA174" s="166" t="str">
        <f>IFERROR(IF(GETPIVOTDATA("DateRDV",TCD!$B$1,"DT","BA","Bénéficiaire",$A174,DA$6,DA$5,"Mois (DateRDV)",DA$7,"Années (DateRDV)",DA$3),2,""),"")</f>
        <v/>
      </c>
      <c r="DB174" s="166" t="str">
        <f>IFERROR(IF(GETPIVOTDATA("DateRDV",TCD!$B$1,"DT","BA","Bénéficiaire",$A174,DB$6,DB$5,"Mois (DateRDV)",DB$7,"Années (DateRDV)",DB$3,"Présence","Présent"),3,""),"")</f>
        <v/>
      </c>
      <c r="DC174" s="166" t="str">
        <f>IFERROR(IF(GETPIVOTDATA("DateRDV",TCD!$B$1,"DT","BA","Bénéficiaire",$A174,DC$6,DC$5,"Mois (DateRDV)",DC$7,"Années (DateRDV)",DC$3,"Présence","Présent"),4,""),"")</f>
        <v/>
      </c>
      <c r="DD174" s="166" t="str">
        <f>IFERROR(IF(GETPIVOTDATA("DateRDV",TCD!$B$1,"DT","BA","Bénéficiaire",$A174,DD$6,DD$5,"Mois (DateRDV)",DD$7,"Années (DateRDV)",DD$3),1,""),"")</f>
        <v/>
      </c>
      <c r="DE174" s="166" t="str">
        <f>IFERROR(IF(GETPIVOTDATA("DateRDV",TCD!$B$1,"DT","BA","Bénéficiaire",$A174,DE$6,DE$5,"Mois (DateRDV)",DE$7,"Années (DateRDV)",DE$3),2,""),"")</f>
        <v/>
      </c>
      <c r="DF174" s="166" t="str">
        <f>IFERROR(IF(GETPIVOTDATA("DateRDV",TCD!$B$1,"DT","BA","Bénéficiaire",$A174,DF$6,DF$5,"Mois (DateRDV)",DF$7,"Années (DateRDV)",DF$3,"Présence","Présent"),3,""),"")</f>
        <v/>
      </c>
      <c r="DG174" s="166" t="str">
        <f>IFERROR(IF(GETPIVOTDATA("DateRDV",TCD!$B$1,"DT","BA","Bénéficiaire",$A174,DG$6,DG$5,"Mois (DateRDV)",DG$7,"Années (DateRDV)",DG$3,"Présence","Présent"),4,""),"")</f>
        <v/>
      </c>
      <c r="DH174" s="166" t="str">
        <f>IFERROR(IF(GETPIVOTDATA("DateRDV",TCD!$B$1,"DT","BA","Bénéficiaire",$A174,DH$6,DH$5,"Mois (DateRDV)",DH$7,"Années (DateRDV)",DH$3),1,""),"")</f>
        <v/>
      </c>
      <c r="DI174" s="166" t="str">
        <f>IFERROR(IF(GETPIVOTDATA("DateRDV",TCD!$B$1,"DT","BA","Bénéficiaire",$A174,DI$6,DI$5,"Mois (DateRDV)",DI$7,"Années (DateRDV)",DI$3),2,""),"")</f>
        <v/>
      </c>
      <c r="DJ174" s="166" t="str">
        <f>IFERROR(IF(GETPIVOTDATA("DateRDV",TCD!$B$1,"DT","BA","Bénéficiaire",$A174,DJ$6,DJ$5,"Mois (DateRDV)",DJ$7,"Années (DateRDV)",DJ$3,"Présence","Présent"),3,""),"")</f>
        <v/>
      </c>
      <c r="DK174" s="166" t="str">
        <f>IFERROR(IF(GETPIVOTDATA("DateRDV",TCD!$B$1,"DT","BA","Bénéficiaire",$A174,DK$6,DK$5,"Mois (DateRDV)",DK$7,"Années (DateRDV)",DK$3,"Présence","Présent"),4,""),"")</f>
        <v/>
      </c>
      <c r="DL174" s="166" t="str">
        <f>IFERROR(IF(GETPIVOTDATA("DateRDV",TCD!$B$1,"DT","BA","Bénéficiaire",$A174,DL$6,DL$5,"Mois (DateRDV)",DL$7,"Années (DateRDV)",DL$3),1,""),"")</f>
        <v/>
      </c>
      <c r="DM174" s="166" t="str">
        <f>IFERROR(IF(GETPIVOTDATA("DateRDV",TCD!$B$1,"DT","BA","Bénéficiaire",$A174,DM$6,DM$5,"Mois (DateRDV)",DM$7,"Années (DateRDV)",DM$3),2,""),"")</f>
        <v/>
      </c>
      <c r="DN174" s="166" t="str">
        <f>IFERROR(IF(GETPIVOTDATA("DateRDV",TCD!$B$1,"DT","BA","Bénéficiaire",$A174,DN$6,DN$5,"Mois (DateRDV)",DN$7,"Années (DateRDV)",DN$3,"Présence","Présent"),3,""),"")</f>
        <v/>
      </c>
      <c r="DO174" s="166" t="str">
        <f>IFERROR(IF(GETPIVOTDATA("DateRDV",TCD!$B$1,"DT","BA","Bénéficiaire",$A174,DO$6,DO$5,"Mois (DateRDV)",DO$7,"Années (DateRDV)",DO$3,"Présence","Présent"),4,""),"")</f>
        <v/>
      </c>
    </row>
    <row r="175" spans="1:119" x14ac:dyDescent="0.2">
      <c r="A175" t="str">
        <v>MARNY Maëlis</v>
      </c>
      <c r="B175" s="169" t="str">
        <f>IFERROR(IF(INDEX(Data!P:P,MATCH(A175,Data!B:B,0))&lt;&gt;"",INDEX(Data!P:P,MATCH(A175,Data!B:B,0)),""),"")</f>
        <v>MARNY</v>
      </c>
      <c r="C175" s="169" t="str">
        <f>IFERROR(IF(INDEX(Data!O:O,MATCH(A175,Data!B:B,0))&lt;&gt;"",INDEX(Data!O:O,MATCH(A175,Data!B:B,0)),""),"")</f>
        <v>Maëlis</v>
      </c>
      <c r="D175" s="169" t="str">
        <f>IFERROR(IF(INDEX(Data!J:J,MATCH(A175,Data!B:B,0))&lt;&gt;"",INDEX(Data!J:J,MATCH(A175,Data!B:B,0)),""),"")</f>
        <v>CD</v>
      </c>
      <c r="E175" s="169" t="str">
        <f>IFERROR(IF(INDEX(Data!M:M,MATCH(A175,Data!B:B,0))&lt;&gt;"",INDEX(Data!M:M,MATCH(A175,Data!B:B,0)),""),"")</f>
        <v>CHILLY</v>
      </c>
      <c r="F175" s="169">
        <f>IFERROR(IF(INDEX(Data!N:N,MATCH(A175,Data!B:B,0))&lt;&gt;"",INDEX(Data!N:N,MATCH(A175,Data!B:B,0)),""),"")</f>
        <v>74270</v>
      </c>
      <c r="G175" s="170">
        <f>IFERROR(IF(INDEX(Data!K:K,MATCH(A175,Data!B:B,0))&lt;&gt;"",INDEX(Data!K:K,MATCH(A175,Data!B:B,0)),""),"")</f>
        <v>45644</v>
      </c>
      <c r="H175" s="170">
        <f>IFERROR(IF(INDEX(Data!L:L,MATCH(A175,Data!B:B,0))&lt;&gt;"",INDEX(Data!L:L,MATCH(A175,Data!B:B,0)),""),"")</f>
        <v>45644</v>
      </c>
      <c r="I175" s="170">
        <f>IFERROR(IF(INDEX(Data!C:C,MATCH(A175,Data!B:B,0))&lt;&gt;"",INDEX(Data!C:C,MATCH(A175,Data!B:B,0)),""),"")</f>
        <v>45708</v>
      </c>
      <c r="J175" s="170">
        <f>IFERROR(IF(INDEX(Data!D:D,MATCH(A175,Data!B:B,0))&lt;&gt;"",INDEX(Data!D:D,MATCH(A175,Data!B:B,0)),""),"")</f>
        <v>45751</v>
      </c>
      <c r="K175" s="171" t="str">
        <f>IFERROR(IF(INDEX(Data!H:H,MATCH(A175,Data!B:B,0))&lt;&gt;"",INDEX(Data!H:H,MATCH(A175,Data!B:B,0)),""),"")</f>
        <v/>
      </c>
      <c r="L175" s="166" t="str">
        <f>IFERROR(IF(GETPIVOTDATA("DateRDV",TCD!$B$1,"DT","BA","Bénéficiaire",$A175,L$6,L$5,"Mois (DateRDV)",L$7,"Années (DateRDV)",L$3),1,""),"")</f>
        <v/>
      </c>
      <c r="M175" s="166" t="str">
        <f>IFERROR(IF(GETPIVOTDATA("DateRDV",TCD!$B$1,"DT","BA","Bénéficiaire",$A175,M$6,M$5,"Mois (DateRDV)",M$7,"Années (DateRDV)",M$3),2,""),"")</f>
        <v/>
      </c>
      <c r="N175" s="166" t="str">
        <f>IFERROR(IF(GETPIVOTDATA("DateRDV",TCD!$B$1,"DT","BA","Bénéficiaire",$A175,N$6,N$5,"Mois (DateRDV)",N$7,"Années (DateRDV)",N$3,"Présence","Présent"),3,""),"")</f>
        <v/>
      </c>
      <c r="O175" s="166" t="str">
        <f>IFERROR(IF(GETPIVOTDATA("DateRDV",TCD!$B$1,"DT","BA","Bénéficiaire",$A175,O$6,O$5,"Mois (DateRDV)",O$7,"Années (DateRDV)",O$3,"Présence","Présent"),4,""),"")</f>
        <v/>
      </c>
      <c r="P175" s="166" t="str">
        <f>IFERROR(IF(GETPIVOTDATA("DateRDV",TCD!$B$1,"DT","BA","Bénéficiaire",$A175,P$6,P$5,"Mois (DateRDV)",P$7,"Années (DateRDV)",P$3),1,""),"")</f>
        <v/>
      </c>
      <c r="Q175" s="166" t="str">
        <f>IFERROR(IF(GETPIVOTDATA("DateRDV",TCD!$B$1,"DT","BA","Bénéficiaire",$A175,Q$6,Q$5,"Mois (DateRDV)",Q$7,"Années (DateRDV)",Q$3),2,""),"")</f>
        <v/>
      </c>
      <c r="R175" s="166" t="str">
        <f>IFERROR(IF(GETPIVOTDATA("DateRDV",TCD!$B$1,"DT","BA","Bénéficiaire",$A175,R$6,R$5,"Mois (DateRDV)",R$7,"Années (DateRDV)",R$3,"Présence","Présent"),3,""),"")</f>
        <v/>
      </c>
      <c r="S175" s="166" t="str">
        <f>IFERROR(IF(GETPIVOTDATA("DateRDV",TCD!$B$1,"DT","BA","Bénéficiaire",$A175,S$6,S$5,"Mois (DateRDV)",S$7,"Années (DateRDV)",S$3,"Présence","Présent"),4,""),"")</f>
        <v/>
      </c>
      <c r="T175" s="166" t="str">
        <f>IFERROR(IF(GETPIVOTDATA("DateRDV",TCD!$B$1,"DT","BA","Bénéficiaire",$A175,T$6,T$5,"Mois (DateRDV)",T$7,"Années (DateRDV)",T$3),1,""),"")</f>
        <v/>
      </c>
      <c r="U175" s="166" t="str">
        <f>IFERROR(IF(GETPIVOTDATA("DateRDV",TCD!$B$1,"DT","BA","Bénéficiaire",$A175,U$6,U$5,"Mois (DateRDV)",U$7,"Années (DateRDV)",U$3),2,""),"")</f>
        <v/>
      </c>
      <c r="V175" s="166" t="str">
        <f>IFERROR(IF(GETPIVOTDATA("DateRDV",TCD!$B$1,"DT","BA","Bénéficiaire",$A175,V$6,V$5,"Mois (DateRDV)",V$7,"Années (DateRDV)",V$3,"Présence","Présent"),3,""),"")</f>
        <v/>
      </c>
      <c r="W175" s="166" t="str">
        <f>IFERROR(IF(GETPIVOTDATA("DateRDV",TCD!$B$1,"DT","BA","Bénéficiaire",$A175,W$6,W$5,"Mois (DateRDV)",W$7,"Années (DateRDV)",W$3,"Présence","Présent"),4,""),"")</f>
        <v/>
      </c>
      <c r="X175" s="166" t="str">
        <f>IFERROR(IF(GETPIVOTDATA("DateRDV",TCD!$B$1,"DT","BA","Bénéficiaire",$A175,X$6,X$5,"Mois (DateRDV)",X$7,"Années (DateRDV)",X$3),1,""),"")</f>
        <v/>
      </c>
      <c r="Y175" s="166" t="str">
        <f>IFERROR(IF(GETPIVOTDATA("DateRDV",TCD!$B$1,"DT","BA","Bénéficiaire",$A175,Y$6,Y$5,"Mois (DateRDV)",Y$7,"Années (DateRDV)",Y$3),2,""),"")</f>
        <v/>
      </c>
      <c r="Z175" s="166" t="str">
        <f>IFERROR(IF(GETPIVOTDATA("DateRDV",TCD!$B$1,"DT","BA","Bénéficiaire",$A175,Z$6,Z$5,"Mois (DateRDV)",Z$7,"Années (DateRDV)",Z$3,"Présence","Présent"),3,""),"")</f>
        <v/>
      </c>
      <c r="AA175" s="166" t="str">
        <f>IFERROR(IF(GETPIVOTDATA("DateRDV",TCD!$B$1,"DT","BA","Bénéficiaire",$A175,AA$6,AA$5,"Mois (DateRDV)",AA$7,"Années (DateRDV)",AA$3,"Présence","Présent"),4,""),"")</f>
        <v/>
      </c>
      <c r="AB175" s="166" t="str">
        <f>IFERROR(IF(GETPIVOTDATA("DateRDV",TCD!$B$1,"DT","BA","Bénéficiaire",$A175,AB$6,AB$5,"Mois (DateRDV)",AB$7,"Années (DateRDV)",AB$3),1,""),"")</f>
        <v/>
      </c>
      <c r="AC175" s="166" t="str">
        <f>IFERROR(IF(GETPIVOTDATA("DateRDV",TCD!$B$1,"DT","BA","Bénéficiaire",$A175,AC$6,AC$5,"Mois (DateRDV)",AC$7,"Années (DateRDV)",AC$3),2,""),"")</f>
        <v/>
      </c>
      <c r="AD175" s="166" t="str">
        <f>IFERROR(IF(GETPIVOTDATA("DateRDV",TCD!$B$1,"DT","BA","Bénéficiaire",$A175,AD$6,AD$5,"Mois (DateRDV)",AD$7,"Années (DateRDV)",AD$3,"Présence","Présent"),3,""),"")</f>
        <v/>
      </c>
      <c r="AE175" s="166" t="str">
        <f>IFERROR(IF(GETPIVOTDATA("DateRDV",TCD!$B$1,"DT","BA","Bénéficiaire",$A175,AE$6,AE$5,"Mois (DateRDV)",AE$7,"Années (DateRDV)",AE$3,"Présence","Présent"),4,""),"")</f>
        <v/>
      </c>
      <c r="AF175" s="166" t="str">
        <f>IFERROR(IF(GETPIVOTDATA("DateRDV",TCD!$B$1,"DT","BA","Bénéficiaire",$A175,AF$6,AF$5,"Mois (DateRDV)",AF$7,"Années (DateRDV)",AF$3),1,""),"")</f>
        <v/>
      </c>
      <c r="AG175" s="166" t="str">
        <f>IFERROR(IF(GETPIVOTDATA("DateRDV",TCD!$B$1,"DT","BA","Bénéficiaire",$A175,AG$6,AG$5,"Mois (DateRDV)",AG$7,"Années (DateRDV)",AG$3),2,""),"")</f>
        <v/>
      </c>
      <c r="AH175" s="166" t="str">
        <f>IFERROR(IF(GETPIVOTDATA("DateRDV",TCD!$B$1,"DT","BA","Bénéficiaire",$A175,AH$6,AH$5,"Mois (DateRDV)",AH$7,"Années (DateRDV)",AH$3,"Présence","Présent"),3,""),"")</f>
        <v/>
      </c>
      <c r="AI175" s="166" t="str">
        <f>IFERROR(IF(GETPIVOTDATA("DateRDV",TCD!$B$1,"DT","BA","Bénéficiaire",$A175,AI$6,AI$5,"Mois (DateRDV)",AI$7,"Années (DateRDV)",AI$3,"Présence","Présent"),4,""),"")</f>
        <v/>
      </c>
      <c r="AJ175" s="166" t="str">
        <f>IFERROR(IF(GETPIVOTDATA("DateRDV",TCD!$B$1,"DT","BA","Bénéficiaire",$A175,AJ$6,AJ$5,"Mois (DateRDV)",AJ$7,"Années (DateRDV)",AJ$3),1,""),"")</f>
        <v/>
      </c>
      <c r="AK175" s="166" t="str">
        <f>IFERROR(IF(GETPIVOTDATA("DateRDV",TCD!$B$1,"DT","BA","Bénéficiaire",$A175,AK$6,AK$5,"Mois (DateRDV)",AK$7,"Années (DateRDV)",AK$3),2,""),"")</f>
        <v/>
      </c>
      <c r="AL175" s="166" t="str">
        <f>IFERROR(IF(GETPIVOTDATA("DateRDV",TCD!$B$1,"DT","BA","Bénéficiaire",$A175,AL$6,AL$5,"Mois (DateRDV)",AL$7,"Années (DateRDV)",AL$3,"Présence","Présent"),3,""),"")</f>
        <v/>
      </c>
      <c r="AM175" s="166" t="str">
        <f>IFERROR(IF(GETPIVOTDATA("DateRDV",TCD!$B$1,"DT","BA","Bénéficiaire",$A175,AM$6,AM$5,"Mois (DateRDV)",AM$7,"Années (DateRDV)",AM$3,"Présence","Présent"),4,""),"")</f>
        <v/>
      </c>
      <c r="AN175" s="166" t="str">
        <f>IFERROR(IF(GETPIVOTDATA("DateRDV",TCD!$B$1,"DT","BA","Bénéficiaire",$A175,AN$6,AN$5,"Mois (DateRDV)",AN$7,"Années (DateRDV)",AN$3),1,""),"")</f>
        <v/>
      </c>
      <c r="AO175" s="166" t="str">
        <f>IFERROR(IF(GETPIVOTDATA("DateRDV",TCD!$B$1,"DT","BA","Bénéficiaire",$A175,AO$6,AO$5,"Mois (DateRDV)",AO$7,"Années (DateRDV)",AO$3),2,""),"")</f>
        <v/>
      </c>
      <c r="AP175" s="166" t="str">
        <f>IFERROR(IF(GETPIVOTDATA("DateRDV",TCD!$B$1,"DT","BA","Bénéficiaire",$A175,AP$6,AP$5,"Mois (DateRDV)",AP$7,"Années (DateRDV)",AP$3,"Présence","Présent"),3,""),"")</f>
        <v/>
      </c>
      <c r="AQ175" s="166" t="str">
        <f>IFERROR(IF(GETPIVOTDATA("DateRDV",TCD!$B$1,"DT","BA","Bénéficiaire",$A175,AQ$6,AQ$5,"Mois (DateRDV)",AQ$7,"Années (DateRDV)",AQ$3,"Présence","Présent"),4,""),"")</f>
        <v/>
      </c>
      <c r="AR175" s="166" t="str">
        <f>IFERROR(IF(GETPIVOTDATA("DateRDV",TCD!$B$1,"DT","BA","Bénéficiaire",$A175,AR$6,AR$5,"Mois (DateRDV)",AR$7,"Années (DateRDV)",AR$3),1,""),"")</f>
        <v/>
      </c>
      <c r="AS175" s="166" t="str">
        <f>IFERROR(IF(GETPIVOTDATA("DateRDV",TCD!$B$1,"DT","BA","Bénéficiaire",$A175,AS$6,AS$5,"Mois (DateRDV)",AS$7,"Années (DateRDV)",AS$3),2,""),"")</f>
        <v/>
      </c>
      <c r="AT175" s="166" t="str">
        <f>IFERROR(IF(GETPIVOTDATA("DateRDV",TCD!$B$1,"DT","BA","Bénéficiaire",$A175,AT$6,AT$5,"Mois (DateRDV)",AT$7,"Années (DateRDV)",AT$3,"Présence","Présent"),3,""),"")</f>
        <v/>
      </c>
      <c r="AU175" s="166" t="str">
        <f>IFERROR(IF(GETPIVOTDATA("DateRDV",TCD!$B$1,"DT","BA","Bénéficiaire",$A175,AU$6,AU$5,"Mois (DateRDV)",AU$7,"Années (DateRDV)",AU$3,"Présence","Présent"),4,""),"")</f>
        <v/>
      </c>
      <c r="AV175" s="166" t="str">
        <f>IFERROR(IF(GETPIVOTDATA("DateRDV",TCD!$B$1,"DT","BA","Bénéficiaire",$A175,AV$6,AV$5,"Mois (DateRDV)",AV$7,"Années (DateRDV)",AV$3),1,""),"")</f>
        <v/>
      </c>
      <c r="AW175" s="166" t="str">
        <f>IFERROR(IF(GETPIVOTDATA("DateRDV",TCD!$B$1,"DT","BA","Bénéficiaire",$A175,AW$6,AW$5,"Mois (DateRDV)",AW$7,"Années (DateRDV)",AW$3),2,""),"")</f>
        <v/>
      </c>
      <c r="AX175" s="166" t="str">
        <f>IFERROR(IF(GETPIVOTDATA("DateRDV",TCD!$B$1,"DT","BA","Bénéficiaire",$A175,AX$6,AX$5,"Mois (DateRDV)",AX$7,"Années (DateRDV)",AX$3,"Présence","Présent"),3,""),"")</f>
        <v/>
      </c>
      <c r="AY175" s="166" t="str">
        <f>IFERROR(IF(GETPIVOTDATA("DateRDV",TCD!$B$1,"DT","BA","Bénéficiaire",$A175,AY$6,AY$5,"Mois (DateRDV)",AY$7,"Années (DateRDV)",AY$3,"Présence","Présent"),4,""),"")</f>
        <v/>
      </c>
      <c r="AZ175" s="166" t="str">
        <f>IFERROR(IF(GETPIVOTDATA("DateRDV",TCD!$B$1,"DT","BA","Bénéficiaire",$A175,AZ$6,AZ$5,"Mois (DateRDV)",AZ$7,"Années (DateRDV)",AZ$3),1,""),"")</f>
        <v/>
      </c>
      <c r="BA175" s="166" t="str">
        <f>IFERROR(IF(GETPIVOTDATA("DateRDV",TCD!$B$1,"DT","BA","Bénéficiaire",$A175,BA$6,BA$5,"Mois (DateRDV)",BA$7,"Années (DateRDV)",BA$3),2,""),"")</f>
        <v/>
      </c>
      <c r="BB175" s="166" t="str">
        <f>IFERROR(IF(GETPIVOTDATA("DateRDV",TCD!$B$1,"DT","BA","Bénéficiaire",$A175,BB$6,BB$5,"Mois (DateRDV)",BB$7,"Années (DateRDV)",BB$3,"Présence","Présent"),3,""),"")</f>
        <v/>
      </c>
      <c r="BC175" s="166" t="str">
        <f>IFERROR(IF(GETPIVOTDATA("DateRDV",TCD!$B$1,"DT","BA","Bénéficiaire",$A175,BC$6,BC$5,"Mois (DateRDV)",BC$7,"Années (DateRDV)",BC$3,"Présence","Présent"),4,""),"")</f>
        <v/>
      </c>
      <c r="BD175" s="166" t="str">
        <f>IFERROR(IF(GETPIVOTDATA("DateRDV",TCD!$B$1,"DT","BA","Bénéficiaire",$A175,BD$6,BD$5,"Mois (DateRDV)",BD$7,"Années (DateRDV)",BD$3),1,""),"")</f>
        <v/>
      </c>
      <c r="BE175" s="166" t="str">
        <f>IFERROR(IF(GETPIVOTDATA("DateRDV",TCD!$B$1,"DT","BA","Bénéficiaire",$A175,BE$6,BE$5,"Mois (DateRDV)",BE$7,"Années (DateRDV)",BE$3),2,""),"")</f>
        <v/>
      </c>
      <c r="BF175" s="166" t="str">
        <f>IFERROR(IF(GETPIVOTDATA("DateRDV",TCD!$B$1,"DT","BA","Bénéficiaire",$A175,BF$6,BF$5,"Mois (DateRDV)",BF$7,"Années (DateRDV)",BF$3,"Présence","Présent"),3,""),"")</f>
        <v/>
      </c>
      <c r="BG175" s="166" t="str">
        <f>IFERROR(IF(GETPIVOTDATA("DateRDV",TCD!$B$1,"DT","BA","Bénéficiaire",$A175,BG$6,BG$5,"Mois (DateRDV)",BG$7,"Années (DateRDV)",BG$3,"Présence","Présent"),4,""),"")</f>
        <v/>
      </c>
      <c r="BH175" s="166" t="str">
        <f>IFERROR(IF(GETPIVOTDATA("DateRDV",TCD!$B$1,"DT","BA","Bénéficiaire",$A175,BH$6,BH$5,"Mois (DateRDV)",BH$7,"Années (DateRDV)",BH$3),1,""),"")</f>
        <v/>
      </c>
      <c r="BI175" s="166" t="str">
        <f>IFERROR(IF(GETPIVOTDATA("DateRDV",TCD!$B$1,"DT","BA","Bénéficiaire",$A175,BI$6,BI$5,"Mois (DateRDV)",BI$7,"Années (DateRDV)",BI$3),2,""),"")</f>
        <v/>
      </c>
      <c r="BJ175" s="166" t="str">
        <f>IFERROR(IF(GETPIVOTDATA("DateRDV",TCD!$B$1,"DT","BA","Bénéficiaire",$A175,BJ$6,BJ$5,"Mois (DateRDV)",BJ$7,"Années (DateRDV)",BJ$3,"Présence","Présent"),3,""),"")</f>
        <v/>
      </c>
      <c r="BK175" s="166" t="str">
        <f>IFERROR(IF(GETPIVOTDATA("DateRDV",TCD!$B$1,"DT","BA","Bénéficiaire",$A175,BK$6,BK$5,"Mois (DateRDV)",BK$7,"Années (DateRDV)",BK$3,"Présence","Présent"),4,""),"")</f>
        <v/>
      </c>
      <c r="BL175" s="166" t="str">
        <f>IFERROR(IF(GETPIVOTDATA("DateRDV",TCD!$B$1,"DT","BA","Bénéficiaire",$A175,BL$6,BL$5,"Mois (DateRDV)",BL$7,"Années (DateRDV)",BL$3),1,""),"")</f>
        <v/>
      </c>
      <c r="BM175" s="166" t="str">
        <f>IFERROR(IF(GETPIVOTDATA("DateRDV",TCD!$B$1,"DT","BA","Bénéficiaire",$A175,BM$6,BM$5,"Mois (DateRDV)",BM$7,"Années (DateRDV)",BM$3),2,""),"")</f>
        <v/>
      </c>
      <c r="BN175" s="166" t="str">
        <f>IFERROR(IF(GETPIVOTDATA("DateRDV",TCD!$B$1,"DT","BA","Bénéficiaire",$A175,BN$6,BN$5,"Mois (DateRDV)",BN$7,"Années (DateRDV)",BN$3,"Présence","Présent"),3,""),"")</f>
        <v/>
      </c>
      <c r="BO175" s="166" t="str">
        <f>IFERROR(IF(GETPIVOTDATA("DateRDV",TCD!$B$1,"DT","BA","Bénéficiaire",$A175,BO$6,BO$5,"Mois (DateRDV)",BO$7,"Années (DateRDV)",BO$3,"Présence","Présent"),4,""),"")</f>
        <v/>
      </c>
      <c r="BP175" s="166" t="str">
        <f>IFERROR(IF(GETPIVOTDATA("DateRDV",TCD!$B$1,"DT","BA","Bénéficiaire",$A175,BP$6,BP$5,"Mois (DateRDV)",BP$7,"Années (DateRDV)",BP$3),1,""),"")</f>
        <v/>
      </c>
      <c r="BQ175" s="166" t="str">
        <f>IFERROR(IF(GETPIVOTDATA("DateRDV",TCD!$B$1,"DT","BA","Bénéficiaire",$A175,BQ$6,BQ$5,"Mois (DateRDV)",BQ$7,"Années (DateRDV)",BQ$3),2,""),"")</f>
        <v/>
      </c>
      <c r="BR175" s="166" t="str">
        <f>IFERROR(IF(GETPIVOTDATA("DateRDV",TCD!$B$1,"DT","BA","Bénéficiaire",$A175,BR$6,BR$5,"Mois (DateRDV)",BR$7,"Années (DateRDV)",BR$3,"Présence","Présent"),3,""),"")</f>
        <v/>
      </c>
      <c r="BS175" s="166" t="str">
        <f>IFERROR(IF(GETPIVOTDATA("DateRDV",TCD!$B$1,"DT","BA","Bénéficiaire",$A175,BS$6,BS$5,"Mois (DateRDV)",BS$7,"Années (DateRDV)",BS$3,"Présence","Présent"),4,""),"")</f>
        <v/>
      </c>
      <c r="BT175" s="166" t="str">
        <f>IFERROR(IF(GETPIVOTDATA("DateRDV",TCD!$B$1,"DT","BA","Bénéficiaire",$A175,BT$6,BT$5,"Mois (DateRDV)",BT$7,"Années (DateRDV)",BT$3),1,""),"")</f>
        <v/>
      </c>
      <c r="BU175" s="166" t="str">
        <f>IFERROR(IF(GETPIVOTDATA("DateRDV",TCD!$B$1,"DT","BA","Bénéficiaire",$A175,BU$6,BU$5,"Mois (DateRDV)",BU$7,"Années (DateRDV)",BU$3),2,""),"")</f>
        <v/>
      </c>
      <c r="BV175" s="166" t="str">
        <f>IFERROR(IF(GETPIVOTDATA("DateRDV",TCD!$B$1,"DT","BA","Bénéficiaire",$A175,BV$6,BV$5,"Mois (DateRDV)",BV$7,"Années (DateRDV)",BV$3,"Présence","Présent"),3,""),"")</f>
        <v/>
      </c>
      <c r="BW175" s="166" t="str">
        <f>IFERROR(IF(GETPIVOTDATA("DateRDV",TCD!$B$1,"DT","BA","Bénéficiaire",$A175,BW$6,BW$5,"Mois (DateRDV)",BW$7,"Années (DateRDV)",BW$3,"Présence","Présent"),4,""),"")</f>
        <v/>
      </c>
      <c r="BX175" s="166" t="str">
        <f>IFERROR(IF(GETPIVOTDATA("DateRDV",TCD!$B$1,"DT","BA","Bénéficiaire",$A175,BX$6,BX$5,"Mois (DateRDV)",BX$7,"Années (DateRDV)",BX$3),1,""),"")</f>
        <v/>
      </c>
      <c r="BY175" s="166" t="str">
        <f>IFERROR(IF(GETPIVOTDATA("DateRDV",TCD!$B$1,"DT","BA","Bénéficiaire",$A175,BY$6,BY$5,"Mois (DateRDV)",BY$7,"Années (DateRDV)",BY$3),2,""),"")</f>
        <v/>
      </c>
      <c r="BZ175" s="166" t="str">
        <f>IFERROR(IF(GETPIVOTDATA("DateRDV",TCD!$B$1,"DT","BA","Bénéficiaire",$A175,BZ$6,BZ$5,"Mois (DateRDV)",BZ$7,"Années (DateRDV)",BZ$3,"Présence","Présent"),3,""),"")</f>
        <v/>
      </c>
      <c r="CA175" s="166" t="str">
        <f>IFERROR(IF(GETPIVOTDATA("DateRDV",TCD!$B$1,"DT","BA","Bénéficiaire",$A175,CA$6,CA$5,"Mois (DateRDV)",CA$7,"Années (DateRDV)",CA$3,"Présence","Présent"),4,""),"")</f>
        <v/>
      </c>
      <c r="CB175" s="166" t="str">
        <f>IFERROR(IF(GETPIVOTDATA("DateRDV",TCD!$B$1,"DT","BA","Bénéficiaire",$A175,CB$6,CB$5,"Mois (DateRDV)",CB$7,"Années (DateRDV)",CB$3),1,""),"")</f>
        <v/>
      </c>
      <c r="CC175" s="166" t="str">
        <f>IFERROR(IF(GETPIVOTDATA("DateRDV",TCD!$B$1,"DT","BA","Bénéficiaire",$A175,CC$6,CC$5,"Mois (DateRDV)",CC$7,"Années (DateRDV)",CC$3),2,""),"")</f>
        <v/>
      </c>
      <c r="CD175" s="166" t="str">
        <f>IFERROR(IF(GETPIVOTDATA("DateRDV",TCD!$B$1,"DT","BA","Bénéficiaire",$A175,CD$6,CD$5,"Mois (DateRDV)",CD$7,"Années (DateRDV)",CD$3,"Présence","Présent"),3,""),"")</f>
        <v/>
      </c>
      <c r="CE175" s="166" t="str">
        <f>IFERROR(IF(GETPIVOTDATA("DateRDV",TCD!$B$1,"DT","BA","Bénéficiaire",$A175,CE$6,CE$5,"Mois (DateRDV)",CE$7,"Années (DateRDV)",CE$3,"Présence","Présent"),4,""),"")</f>
        <v/>
      </c>
      <c r="CF175" s="166" t="str">
        <f>IFERROR(IF(GETPIVOTDATA("DateRDV",TCD!$B$1,"DT","BA","Bénéficiaire",$A175,CF$6,CF$5,"Mois (DateRDV)",CF$7,"Années (DateRDV)",CF$3),1,""),"")</f>
        <v/>
      </c>
      <c r="CG175" s="166" t="str">
        <f>IFERROR(IF(GETPIVOTDATA("DateRDV",TCD!$B$1,"DT","BA","Bénéficiaire",$A175,CG$6,CG$5,"Mois (DateRDV)",CG$7,"Années (DateRDV)",CG$3),2,""),"")</f>
        <v/>
      </c>
      <c r="CH175" s="166" t="str">
        <f>IFERROR(IF(GETPIVOTDATA("DateRDV",TCD!$B$1,"DT","BA","Bénéficiaire",$A175,CH$6,CH$5,"Mois (DateRDV)",CH$7,"Années (DateRDV)",CH$3,"Présence","Présent"),3,""),"")</f>
        <v/>
      </c>
      <c r="CI175" s="166" t="str">
        <f>IFERROR(IF(GETPIVOTDATA("DateRDV",TCD!$B$1,"DT","BA","Bénéficiaire",$A175,CI$6,CI$5,"Mois (DateRDV)",CI$7,"Années (DateRDV)",CI$3,"Présence","Présent"),4,""),"")</f>
        <v/>
      </c>
      <c r="CJ175" s="166" t="str">
        <f>IFERROR(IF(GETPIVOTDATA("DateRDV",TCD!$B$1,"DT","BA","Bénéficiaire",$A175,CJ$6,CJ$5,"Mois (DateRDV)",CJ$7,"Années (DateRDV)",CJ$3),1,""),"")</f>
        <v/>
      </c>
      <c r="CK175" s="166" t="str">
        <f>IFERROR(IF(GETPIVOTDATA("DateRDV",TCD!$B$1,"DT","BA","Bénéficiaire",$A175,CK$6,CK$5,"Mois (DateRDV)",CK$7,"Années (DateRDV)",CK$3),2,""),"")</f>
        <v/>
      </c>
      <c r="CL175" s="166" t="str">
        <f>IFERROR(IF(GETPIVOTDATA("DateRDV",TCD!$B$1,"DT","BA","Bénéficiaire",$A175,BE$6,BE$5,"Mois (DateRDV)",BE$7,"Années (DateRDV)",BE$3,"Présence","Présent"),3,""),"")</f>
        <v/>
      </c>
      <c r="CM175" s="166" t="str">
        <f>IFERROR(IF(GETPIVOTDATA("DateRDV",TCD!$B$1,"DT","BA","Bénéficiaire",$A175,CM$6,CM$5,"Mois (DateRDV)",CM$7,"Années (DateRDV)",CM$3,"Présence","Présent"),4,""),"")</f>
        <v/>
      </c>
      <c r="CN175" s="166" t="str">
        <f>IFERROR(IF(GETPIVOTDATA("DateRDV",TCD!$B$1,"DT","BA","Bénéficiaire",$A175,CN$6,CN$5,"Mois (DateRDV)",CN$7,"Années (DateRDV)",CN$3),1,""),"")</f>
        <v/>
      </c>
      <c r="CO175" s="166" t="str">
        <f>IFERROR(IF(GETPIVOTDATA("DateRDV",TCD!$B$1,"DT","BA","Bénéficiaire",$A175,CO$6,CO$5,"Mois (DateRDV)",CO$7,"Années (DateRDV)",CO$3),2,""),"")</f>
        <v/>
      </c>
      <c r="CP175" s="166" t="str">
        <f>IFERROR(IF(GETPIVOTDATA("DateRDV",TCD!$B$1,"DT","BA","Bénéficiaire",$A175,CP$6,CP$5,"Mois (DateRDV)",CP$7,"Années (DateRDV)",CP$3,"Présence","Présent"),3,""),"")</f>
        <v/>
      </c>
      <c r="CQ175" s="166" t="str">
        <f>IFERROR(IF(GETPIVOTDATA("DateRDV",TCD!$B$1,"DT","BA","Bénéficiaire",$A175,CQ$6,CQ$5,"Mois (DateRDV)",CQ$7,"Années (DateRDV)",CQ$3,"Présence","Présent"),4,""),"")</f>
        <v/>
      </c>
      <c r="CR175" s="166" t="str">
        <f>IFERROR(IF(GETPIVOTDATA("DateRDV",TCD!$B$1,"DT","BA","Bénéficiaire",$A175,CR$6,CR$5,"Mois (DateRDV)",CR$7,"Années (DateRDV)",CR$3),1,""),"")</f>
        <v/>
      </c>
      <c r="CS175" s="166" t="str">
        <f>IFERROR(IF(GETPIVOTDATA("DateRDV",TCD!$B$1,"DT","BA","Bénéficiaire",$A175,CS$6,CS$5,"Mois (DateRDV)",CS$7,"Années (DateRDV)",CS$3),2,""),"")</f>
        <v/>
      </c>
      <c r="CT175" s="166" t="str">
        <f>IFERROR(IF(GETPIVOTDATA("DateRDV",TCD!$B$1,"DT","BA","Bénéficiaire",$A175,CT$6,CT$5,"Mois (DateRDV)",CT$7,"Années (DateRDV)",CT$3,"Présence","Présent"),3,""),"")</f>
        <v/>
      </c>
      <c r="CU175" s="166" t="str">
        <f>IFERROR(IF(GETPIVOTDATA("DateRDV",TCD!$B$1,"DT","BA","Bénéficiaire",$A175,CU$6,CU$5,"Mois (DateRDV)",CU$7,"Années (DateRDV)",CU$3,"Présence","Présent"),4,""),"")</f>
        <v/>
      </c>
      <c r="CV175" s="166" t="str">
        <f>IFERROR(IF(GETPIVOTDATA("DateRDV",TCD!$B$1,"DT","BA","Bénéficiaire",$A175,CV$6,CV$5,"Mois (DateRDV)",CV$7,"Années (DateRDV)",CV$3),1,""),"")</f>
        <v/>
      </c>
      <c r="CW175" s="166" t="str">
        <f>IFERROR(IF(GETPIVOTDATA("DateRDV",TCD!$B$1,"DT","BA","Bénéficiaire",$A175,CW$6,CW$5,"Mois (DateRDV)",CW$7,"Années (DateRDV)",CW$3),2,""),"")</f>
        <v/>
      </c>
      <c r="CX175" s="166" t="str">
        <f>IFERROR(IF(GETPIVOTDATA("DateRDV",TCD!$B$1,"DT","BA","Bénéficiaire",$A175,CX$6,CX$5,"Mois (DateRDV)",CX$7,"Années (DateRDV)",CX$3,"Présence","Présent"),3,""),"")</f>
        <v/>
      </c>
      <c r="CY175" s="166" t="str">
        <f>IFERROR(IF(GETPIVOTDATA("DateRDV",TCD!$B$1,"DT","BA","Bénéficiaire",$A175,CY$6,CY$5,"Mois (DateRDV)",CY$7,"Années (DateRDV)",CY$3,"Présence","Présent"),4,""),"")</f>
        <v/>
      </c>
      <c r="CZ175" s="166" t="str">
        <f>IFERROR(IF(GETPIVOTDATA("DateRDV",TCD!$B$1,"DT","BA","Bénéficiaire",$A175,CZ$6,CZ$5,"Mois (DateRDV)",CZ$7,"Années (DateRDV)",CZ$3),1,""),"")</f>
        <v/>
      </c>
      <c r="DA175" s="166" t="str">
        <f>IFERROR(IF(GETPIVOTDATA("DateRDV",TCD!$B$1,"DT","BA","Bénéficiaire",$A175,DA$6,DA$5,"Mois (DateRDV)",DA$7,"Années (DateRDV)",DA$3),2,""),"")</f>
        <v/>
      </c>
      <c r="DB175" s="166" t="str">
        <f>IFERROR(IF(GETPIVOTDATA("DateRDV",TCD!$B$1,"DT","BA","Bénéficiaire",$A175,DB$6,DB$5,"Mois (DateRDV)",DB$7,"Années (DateRDV)",DB$3,"Présence","Présent"),3,""),"")</f>
        <v/>
      </c>
      <c r="DC175" s="166" t="str">
        <f>IFERROR(IF(GETPIVOTDATA("DateRDV",TCD!$B$1,"DT","BA","Bénéficiaire",$A175,DC$6,DC$5,"Mois (DateRDV)",DC$7,"Années (DateRDV)",DC$3,"Présence","Présent"),4,""),"")</f>
        <v/>
      </c>
      <c r="DD175" s="166" t="str">
        <f>IFERROR(IF(GETPIVOTDATA("DateRDV",TCD!$B$1,"DT","BA","Bénéficiaire",$A175,DD$6,DD$5,"Mois (DateRDV)",DD$7,"Années (DateRDV)",DD$3),1,""),"")</f>
        <v/>
      </c>
      <c r="DE175" s="166" t="str">
        <f>IFERROR(IF(GETPIVOTDATA("DateRDV",TCD!$B$1,"DT","BA","Bénéficiaire",$A175,DE$6,DE$5,"Mois (DateRDV)",DE$7,"Années (DateRDV)",DE$3),2,""),"")</f>
        <v/>
      </c>
      <c r="DF175" s="166" t="str">
        <f>IFERROR(IF(GETPIVOTDATA("DateRDV",TCD!$B$1,"DT","BA","Bénéficiaire",$A175,DF$6,DF$5,"Mois (DateRDV)",DF$7,"Années (DateRDV)",DF$3,"Présence","Présent"),3,""),"")</f>
        <v/>
      </c>
      <c r="DG175" s="166" t="str">
        <f>IFERROR(IF(GETPIVOTDATA("DateRDV",TCD!$B$1,"DT","BA","Bénéficiaire",$A175,DG$6,DG$5,"Mois (DateRDV)",DG$7,"Années (DateRDV)",DG$3,"Présence","Présent"),4,""),"")</f>
        <v/>
      </c>
      <c r="DH175" s="166" t="str">
        <f>IFERROR(IF(GETPIVOTDATA("DateRDV",TCD!$B$1,"DT","BA","Bénéficiaire",$A175,DH$6,DH$5,"Mois (DateRDV)",DH$7,"Années (DateRDV)",DH$3),1,""),"")</f>
        <v/>
      </c>
      <c r="DI175" s="166" t="str">
        <f>IFERROR(IF(GETPIVOTDATA("DateRDV",TCD!$B$1,"DT","BA","Bénéficiaire",$A175,DI$6,DI$5,"Mois (DateRDV)",DI$7,"Années (DateRDV)",DI$3),2,""),"")</f>
        <v/>
      </c>
      <c r="DJ175" s="166" t="str">
        <f>IFERROR(IF(GETPIVOTDATA("DateRDV",TCD!$B$1,"DT","BA","Bénéficiaire",$A175,DJ$6,DJ$5,"Mois (DateRDV)",DJ$7,"Années (DateRDV)",DJ$3,"Présence","Présent"),3,""),"")</f>
        <v/>
      </c>
      <c r="DK175" s="166" t="str">
        <f>IFERROR(IF(GETPIVOTDATA("DateRDV",TCD!$B$1,"DT","BA","Bénéficiaire",$A175,DK$6,DK$5,"Mois (DateRDV)",DK$7,"Années (DateRDV)",DK$3,"Présence","Présent"),4,""),"")</f>
        <v/>
      </c>
      <c r="DL175" s="166" t="str">
        <f>IFERROR(IF(GETPIVOTDATA("DateRDV",TCD!$B$1,"DT","BA","Bénéficiaire",$A175,DL$6,DL$5,"Mois (DateRDV)",DL$7,"Années (DateRDV)",DL$3),1,""),"")</f>
        <v/>
      </c>
      <c r="DM175" s="166" t="str">
        <f>IFERROR(IF(GETPIVOTDATA("DateRDV",TCD!$B$1,"DT","BA","Bénéficiaire",$A175,DM$6,DM$5,"Mois (DateRDV)",DM$7,"Années (DateRDV)",DM$3),2,""),"")</f>
        <v/>
      </c>
      <c r="DN175" s="166" t="str">
        <f>IFERROR(IF(GETPIVOTDATA("DateRDV",TCD!$B$1,"DT","BA","Bénéficiaire",$A175,DN$6,DN$5,"Mois (DateRDV)",DN$7,"Années (DateRDV)",DN$3,"Présence","Présent"),3,""),"")</f>
        <v/>
      </c>
      <c r="DO175" s="166" t="str">
        <f>IFERROR(IF(GETPIVOTDATA("DateRDV",TCD!$B$1,"DT","BA","Bénéficiaire",$A175,DO$6,DO$5,"Mois (DateRDV)",DO$7,"Années (DateRDV)",DO$3,"Présence","Présent"),4,""),"")</f>
        <v/>
      </c>
    </row>
    <row r="176" spans="1:119" x14ac:dyDescent="0.2">
      <c r="A176" t="str">
        <v>BORCIER Joël</v>
      </c>
      <c r="B176" s="169" t="str">
        <f>IFERROR(IF(INDEX(Data!P:P,MATCH(A176,Data!B:B,0))&lt;&gt;"",INDEX(Data!P:P,MATCH(A176,Data!B:B,0)),""),"")</f>
        <v>BORCIER</v>
      </c>
      <c r="C176" s="169" t="str">
        <f>IFERROR(IF(INDEX(Data!O:O,MATCH(A176,Data!B:B,0))&lt;&gt;"",INDEX(Data!O:O,MATCH(A176,Data!B:B,0)),""),"")</f>
        <v>Joël</v>
      </c>
      <c r="D176" s="169" t="str">
        <f>IFERROR(IF(INDEX(Data!J:J,MATCH(A176,Data!B:B,0))&lt;&gt;"",INDEX(Data!J:J,MATCH(A176,Data!B:B,0)),""),"")</f>
        <v>CD</v>
      </c>
      <c r="E176" s="169" t="str">
        <f>IFERROR(IF(INDEX(Data!M:M,MATCH(A176,Data!B:B,0))&lt;&gt;"",INDEX(Data!M:M,MATCH(A176,Data!B:B,0)),""),"")</f>
        <v>ANNECY</v>
      </c>
      <c r="F176" s="169">
        <f>IFERROR(IF(INDEX(Data!N:N,MATCH(A176,Data!B:B,0))&lt;&gt;"",INDEX(Data!N:N,MATCH(A176,Data!B:B,0)),""),"")</f>
        <v>74000</v>
      </c>
      <c r="G176" s="170">
        <f>IFERROR(IF(INDEX(Data!K:K,MATCH(A176,Data!B:B,0))&lt;&gt;"",INDEX(Data!K:K,MATCH(A176,Data!B:B,0)),""),"")</f>
        <v>45636</v>
      </c>
      <c r="H176" s="170">
        <f>IFERROR(IF(INDEX(Data!L:L,MATCH(A176,Data!B:B,0))&lt;&gt;"",INDEX(Data!L:L,MATCH(A176,Data!B:B,0)),""),"")</f>
        <v>45636</v>
      </c>
      <c r="I176" s="170">
        <f>IFERROR(IF(INDEX(Data!C:C,MATCH(A176,Data!B:B,0))&lt;&gt;"",INDEX(Data!C:C,MATCH(A176,Data!B:B,0)),""),"")</f>
        <v>45670</v>
      </c>
      <c r="J176" s="170">
        <f>IFERROR(IF(INDEX(Data!D:D,MATCH(A176,Data!B:B,0))&lt;&gt;"",INDEX(Data!D:D,MATCH(A176,Data!B:B,0)),""),"")</f>
        <v>45747</v>
      </c>
      <c r="K176" s="171" t="str">
        <f>IFERROR(IF(INDEX(Data!H:H,MATCH(A176,Data!B:B,0))&lt;&gt;"",INDEX(Data!H:H,MATCH(A176,Data!B:B,0)),""),"")</f>
        <v>Equilibré</v>
      </c>
      <c r="L176" s="166" t="str">
        <f>IFERROR(IF(GETPIVOTDATA("DateRDV",TCD!$B$1,"DT","BA","Bénéficiaire",$A176,L$6,L$5,"Mois (DateRDV)",L$7,"Années (DateRDV)",L$3),1,""),"")</f>
        <v/>
      </c>
      <c r="M176" s="166" t="str">
        <f>IFERROR(IF(GETPIVOTDATA("DateRDV",TCD!$B$1,"DT","BA","Bénéficiaire",$A176,M$6,M$5,"Mois (DateRDV)",M$7,"Années (DateRDV)",M$3),2,""),"")</f>
        <v/>
      </c>
      <c r="N176" s="166" t="str">
        <f>IFERROR(IF(GETPIVOTDATA("DateRDV",TCD!$B$1,"DT","BA","Bénéficiaire",$A176,N$6,N$5,"Mois (DateRDV)",N$7,"Années (DateRDV)",N$3,"Présence","Présent"),3,""),"")</f>
        <v/>
      </c>
      <c r="O176" s="166" t="str">
        <f>IFERROR(IF(GETPIVOTDATA("DateRDV",TCD!$B$1,"DT","BA","Bénéficiaire",$A176,O$6,O$5,"Mois (DateRDV)",O$7,"Années (DateRDV)",O$3,"Présence","Présent"),4,""),"")</f>
        <v/>
      </c>
      <c r="P176" s="166" t="str">
        <f>IFERROR(IF(GETPIVOTDATA("DateRDV",TCD!$B$1,"DT","BA","Bénéficiaire",$A176,P$6,P$5,"Mois (DateRDV)",P$7,"Années (DateRDV)",P$3),1,""),"")</f>
        <v/>
      </c>
      <c r="Q176" s="166" t="str">
        <f>IFERROR(IF(GETPIVOTDATA("DateRDV",TCD!$B$1,"DT","BA","Bénéficiaire",$A176,Q$6,Q$5,"Mois (DateRDV)",Q$7,"Années (DateRDV)",Q$3),2,""),"")</f>
        <v/>
      </c>
      <c r="R176" s="166" t="str">
        <f>IFERROR(IF(GETPIVOTDATA("DateRDV",TCD!$B$1,"DT","BA","Bénéficiaire",$A176,R$6,R$5,"Mois (DateRDV)",R$7,"Années (DateRDV)",R$3,"Présence","Présent"),3,""),"")</f>
        <v/>
      </c>
      <c r="S176" s="166" t="str">
        <f>IFERROR(IF(GETPIVOTDATA("DateRDV",TCD!$B$1,"DT","BA","Bénéficiaire",$A176,S$6,S$5,"Mois (DateRDV)",S$7,"Années (DateRDV)",S$3,"Présence","Présent"),4,""),"")</f>
        <v/>
      </c>
      <c r="T176" s="166" t="str">
        <f>IFERROR(IF(GETPIVOTDATA("DateRDV",TCD!$B$1,"DT","BA","Bénéficiaire",$A176,T$6,T$5,"Mois (DateRDV)",T$7,"Années (DateRDV)",T$3),1,""),"")</f>
        <v/>
      </c>
      <c r="U176" s="166" t="str">
        <f>IFERROR(IF(GETPIVOTDATA("DateRDV",TCD!$B$1,"DT","BA","Bénéficiaire",$A176,U$6,U$5,"Mois (DateRDV)",U$7,"Années (DateRDV)",U$3),2,""),"")</f>
        <v/>
      </c>
      <c r="V176" s="166" t="str">
        <f>IFERROR(IF(GETPIVOTDATA("DateRDV",TCD!$B$1,"DT","BA","Bénéficiaire",$A176,V$6,V$5,"Mois (DateRDV)",V$7,"Années (DateRDV)",V$3,"Présence","Présent"),3,""),"")</f>
        <v/>
      </c>
      <c r="W176" s="166" t="str">
        <f>IFERROR(IF(GETPIVOTDATA("DateRDV",TCD!$B$1,"DT","BA","Bénéficiaire",$A176,W$6,W$5,"Mois (DateRDV)",W$7,"Années (DateRDV)",W$3,"Présence","Présent"),4,""),"")</f>
        <v/>
      </c>
      <c r="X176" s="166" t="str">
        <f>IFERROR(IF(GETPIVOTDATA("DateRDV",TCD!$B$1,"DT","BA","Bénéficiaire",$A176,X$6,X$5,"Mois (DateRDV)",X$7,"Années (DateRDV)",X$3),1,""),"")</f>
        <v/>
      </c>
      <c r="Y176" s="166" t="str">
        <f>IFERROR(IF(GETPIVOTDATA("DateRDV",TCD!$B$1,"DT","BA","Bénéficiaire",$A176,Y$6,Y$5,"Mois (DateRDV)",Y$7,"Années (DateRDV)",Y$3),2,""),"")</f>
        <v/>
      </c>
      <c r="Z176" s="166" t="str">
        <f>IFERROR(IF(GETPIVOTDATA("DateRDV",TCD!$B$1,"DT","BA","Bénéficiaire",$A176,Z$6,Z$5,"Mois (DateRDV)",Z$7,"Années (DateRDV)",Z$3,"Présence","Présent"),3,""),"")</f>
        <v/>
      </c>
      <c r="AA176" s="166" t="str">
        <f>IFERROR(IF(GETPIVOTDATA("DateRDV",TCD!$B$1,"DT","BA","Bénéficiaire",$A176,AA$6,AA$5,"Mois (DateRDV)",AA$7,"Années (DateRDV)",AA$3,"Présence","Présent"),4,""),"")</f>
        <v/>
      </c>
      <c r="AB176" s="166" t="str">
        <f>IFERROR(IF(GETPIVOTDATA("DateRDV",TCD!$B$1,"DT","BA","Bénéficiaire",$A176,AB$6,AB$5,"Mois (DateRDV)",AB$7,"Années (DateRDV)",AB$3),1,""),"")</f>
        <v/>
      </c>
      <c r="AC176" s="166" t="str">
        <f>IFERROR(IF(GETPIVOTDATA("DateRDV",TCD!$B$1,"DT","BA","Bénéficiaire",$A176,AC$6,AC$5,"Mois (DateRDV)",AC$7,"Années (DateRDV)",AC$3),2,""),"")</f>
        <v/>
      </c>
      <c r="AD176" s="166" t="str">
        <f>IFERROR(IF(GETPIVOTDATA("DateRDV",TCD!$B$1,"DT","BA","Bénéficiaire",$A176,AD$6,AD$5,"Mois (DateRDV)",AD$7,"Années (DateRDV)",AD$3,"Présence","Présent"),3,""),"")</f>
        <v/>
      </c>
      <c r="AE176" s="166" t="str">
        <f>IFERROR(IF(GETPIVOTDATA("DateRDV",TCD!$B$1,"DT","BA","Bénéficiaire",$A176,AE$6,AE$5,"Mois (DateRDV)",AE$7,"Années (DateRDV)",AE$3,"Présence","Présent"),4,""),"")</f>
        <v/>
      </c>
      <c r="AF176" s="166" t="str">
        <f>IFERROR(IF(GETPIVOTDATA("DateRDV",TCD!$B$1,"DT","BA","Bénéficiaire",$A176,AF$6,AF$5,"Mois (DateRDV)",AF$7,"Années (DateRDV)",AF$3),1,""),"")</f>
        <v/>
      </c>
      <c r="AG176" s="166" t="str">
        <f>IFERROR(IF(GETPIVOTDATA("DateRDV",TCD!$B$1,"DT","BA","Bénéficiaire",$A176,AG$6,AG$5,"Mois (DateRDV)",AG$7,"Années (DateRDV)",AG$3),2,""),"")</f>
        <v/>
      </c>
      <c r="AH176" s="166" t="str">
        <f>IFERROR(IF(GETPIVOTDATA("DateRDV",TCD!$B$1,"DT","BA","Bénéficiaire",$A176,AH$6,AH$5,"Mois (DateRDV)",AH$7,"Années (DateRDV)",AH$3,"Présence","Présent"),3,""),"")</f>
        <v/>
      </c>
      <c r="AI176" s="166" t="str">
        <f>IFERROR(IF(GETPIVOTDATA("DateRDV",TCD!$B$1,"DT","BA","Bénéficiaire",$A176,AI$6,AI$5,"Mois (DateRDV)",AI$7,"Années (DateRDV)",AI$3,"Présence","Présent"),4,""),"")</f>
        <v/>
      </c>
      <c r="AJ176" s="166" t="str">
        <f>IFERROR(IF(GETPIVOTDATA("DateRDV",TCD!$B$1,"DT","BA","Bénéficiaire",$A176,AJ$6,AJ$5,"Mois (DateRDV)",AJ$7,"Années (DateRDV)",AJ$3),1,""),"")</f>
        <v/>
      </c>
      <c r="AK176" s="166" t="str">
        <f>IFERROR(IF(GETPIVOTDATA("DateRDV",TCD!$B$1,"DT","BA","Bénéficiaire",$A176,AK$6,AK$5,"Mois (DateRDV)",AK$7,"Années (DateRDV)",AK$3),2,""),"")</f>
        <v/>
      </c>
      <c r="AL176" s="166" t="str">
        <f>IFERROR(IF(GETPIVOTDATA("DateRDV",TCD!$B$1,"DT","BA","Bénéficiaire",$A176,AL$6,AL$5,"Mois (DateRDV)",AL$7,"Années (DateRDV)",AL$3,"Présence","Présent"),3,""),"")</f>
        <v/>
      </c>
      <c r="AM176" s="166" t="str">
        <f>IFERROR(IF(GETPIVOTDATA("DateRDV",TCD!$B$1,"DT","BA","Bénéficiaire",$A176,AM$6,AM$5,"Mois (DateRDV)",AM$7,"Années (DateRDV)",AM$3,"Présence","Présent"),4,""),"")</f>
        <v/>
      </c>
      <c r="AN176" s="166" t="str">
        <f>IFERROR(IF(GETPIVOTDATA("DateRDV",TCD!$B$1,"DT","BA","Bénéficiaire",$A176,AN$6,AN$5,"Mois (DateRDV)",AN$7,"Années (DateRDV)",AN$3),1,""),"")</f>
        <v/>
      </c>
      <c r="AO176" s="166" t="str">
        <f>IFERROR(IF(GETPIVOTDATA("DateRDV",TCD!$B$1,"DT","BA","Bénéficiaire",$A176,AO$6,AO$5,"Mois (DateRDV)",AO$7,"Années (DateRDV)",AO$3),2,""),"")</f>
        <v/>
      </c>
      <c r="AP176" s="166" t="str">
        <f>IFERROR(IF(GETPIVOTDATA("DateRDV",TCD!$B$1,"DT","BA","Bénéficiaire",$A176,AP$6,AP$5,"Mois (DateRDV)",AP$7,"Années (DateRDV)",AP$3,"Présence","Présent"),3,""),"")</f>
        <v/>
      </c>
      <c r="AQ176" s="166" t="str">
        <f>IFERROR(IF(GETPIVOTDATA("DateRDV",TCD!$B$1,"DT","BA","Bénéficiaire",$A176,AQ$6,AQ$5,"Mois (DateRDV)",AQ$7,"Années (DateRDV)",AQ$3,"Présence","Présent"),4,""),"")</f>
        <v/>
      </c>
      <c r="AR176" s="166" t="str">
        <f>IFERROR(IF(GETPIVOTDATA("DateRDV",TCD!$B$1,"DT","BA","Bénéficiaire",$A176,AR$6,AR$5,"Mois (DateRDV)",AR$7,"Années (DateRDV)",AR$3),1,""),"")</f>
        <v/>
      </c>
      <c r="AS176" s="166" t="str">
        <f>IFERROR(IF(GETPIVOTDATA("DateRDV",TCD!$B$1,"DT","BA","Bénéficiaire",$A176,AS$6,AS$5,"Mois (DateRDV)",AS$7,"Années (DateRDV)",AS$3),2,""),"")</f>
        <v/>
      </c>
      <c r="AT176" s="166" t="str">
        <f>IFERROR(IF(GETPIVOTDATA("DateRDV",TCD!$B$1,"DT","BA","Bénéficiaire",$A176,AT$6,AT$5,"Mois (DateRDV)",AT$7,"Années (DateRDV)",AT$3,"Présence","Présent"),3,""),"")</f>
        <v/>
      </c>
      <c r="AU176" s="166" t="str">
        <f>IFERROR(IF(GETPIVOTDATA("DateRDV",TCD!$B$1,"DT","BA","Bénéficiaire",$A176,AU$6,AU$5,"Mois (DateRDV)",AU$7,"Années (DateRDV)",AU$3,"Présence","Présent"),4,""),"")</f>
        <v/>
      </c>
      <c r="AV176" s="166" t="str">
        <f>IFERROR(IF(GETPIVOTDATA("DateRDV",TCD!$B$1,"DT","BA","Bénéficiaire",$A176,AV$6,AV$5,"Mois (DateRDV)",AV$7,"Années (DateRDV)",AV$3),1,""),"")</f>
        <v/>
      </c>
      <c r="AW176" s="166" t="str">
        <f>IFERROR(IF(GETPIVOTDATA("DateRDV",TCD!$B$1,"DT","BA","Bénéficiaire",$A176,AW$6,AW$5,"Mois (DateRDV)",AW$7,"Années (DateRDV)",AW$3),2,""),"")</f>
        <v/>
      </c>
      <c r="AX176" s="166" t="str">
        <f>IFERROR(IF(GETPIVOTDATA("DateRDV",TCD!$B$1,"DT","BA","Bénéficiaire",$A176,AX$6,AX$5,"Mois (DateRDV)",AX$7,"Années (DateRDV)",AX$3,"Présence","Présent"),3,""),"")</f>
        <v/>
      </c>
      <c r="AY176" s="166" t="str">
        <f>IFERROR(IF(GETPIVOTDATA("DateRDV",TCD!$B$1,"DT","BA","Bénéficiaire",$A176,AY$6,AY$5,"Mois (DateRDV)",AY$7,"Années (DateRDV)",AY$3,"Présence","Présent"),4,""),"")</f>
        <v/>
      </c>
      <c r="AZ176" s="166" t="str">
        <f>IFERROR(IF(GETPIVOTDATA("DateRDV",TCD!$B$1,"DT","BA","Bénéficiaire",$A176,AZ$6,AZ$5,"Mois (DateRDV)",AZ$7,"Années (DateRDV)",AZ$3),1,""),"")</f>
        <v/>
      </c>
      <c r="BA176" s="166" t="str">
        <f>IFERROR(IF(GETPIVOTDATA("DateRDV",TCD!$B$1,"DT","BA","Bénéficiaire",$A176,BA$6,BA$5,"Mois (DateRDV)",BA$7,"Années (DateRDV)",BA$3),2,""),"")</f>
        <v/>
      </c>
      <c r="BB176" s="166" t="str">
        <f>IFERROR(IF(GETPIVOTDATA("DateRDV",TCD!$B$1,"DT","BA","Bénéficiaire",$A176,BB$6,BB$5,"Mois (DateRDV)",BB$7,"Années (DateRDV)",BB$3,"Présence","Présent"),3,""),"")</f>
        <v/>
      </c>
      <c r="BC176" s="166" t="str">
        <f>IFERROR(IF(GETPIVOTDATA("DateRDV",TCD!$B$1,"DT","BA","Bénéficiaire",$A176,BC$6,BC$5,"Mois (DateRDV)",BC$7,"Années (DateRDV)",BC$3,"Présence","Présent"),4,""),"")</f>
        <v/>
      </c>
      <c r="BD176" s="166" t="str">
        <f>IFERROR(IF(GETPIVOTDATA("DateRDV",TCD!$B$1,"DT","BA","Bénéficiaire",$A176,BD$6,BD$5,"Mois (DateRDV)",BD$7,"Années (DateRDV)",BD$3),1,""),"")</f>
        <v/>
      </c>
      <c r="BE176" s="166" t="str">
        <f>IFERROR(IF(GETPIVOTDATA("DateRDV",TCD!$B$1,"DT","BA","Bénéficiaire",$A176,BE$6,BE$5,"Mois (DateRDV)",BE$7,"Années (DateRDV)",BE$3),2,""),"")</f>
        <v/>
      </c>
      <c r="BF176" s="166" t="str">
        <f>IFERROR(IF(GETPIVOTDATA("DateRDV",TCD!$B$1,"DT","BA","Bénéficiaire",$A176,BF$6,BF$5,"Mois (DateRDV)",BF$7,"Années (DateRDV)",BF$3,"Présence","Présent"),3,""),"")</f>
        <v/>
      </c>
      <c r="BG176" s="166" t="str">
        <f>IFERROR(IF(GETPIVOTDATA("DateRDV",TCD!$B$1,"DT","BA","Bénéficiaire",$A176,BG$6,BG$5,"Mois (DateRDV)",BG$7,"Années (DateRDV)",BG$3,"Présence","Présent"),4,""),"")</f>
        <v/>
      </c>
      <c r="BH176" s="166" t="str">
        <f>IFERROR(IF(GETPIVOTDATA("DateRDV",TCD!$B$1,"DT","BA","Bénéficiaire",$A176,BH$6,BH$5,"Mois (DateRDV)",BH$7,"Années (DateRDV)",BH$3),1,""),"")</f>
        <v/>
      </c>
      <c r="BI176" s="166" t="str">
        <f>IFERROR(IF(GETPIVOTDATA("DateRDV",TCD!$B$1,"DT","BA","Bénéficiaire",$A176,BI$6,BI$5,"Mois (DateRDV)",BI$7,"Années (DateRDV)",BI$3),2,""),"")</f>
        <v/>
      </c>
      <c r="BJ176" s="166" t="str">
        <f>IFERROR(IF(GETPIVOTDATA("DateRDV",TCD!$B$1,"DT","BA","Bénéficiaire",$A176,BJ$6,BJ$5,"Mois (DateRDV)",BJ$7,"Années (DateRDV)",BJ$3,"Présence","Présent"),3,""),"")</f>
        <v/>
      </c>
      <c r="BK176" s="166" t="str">
        <f>IFERROR(IF(GETPIVOTDATA("DateRDV",TCD!$B$1,"DT","BA","Bénéficiaire",$A176,BK$6,BK$5,"Mois (DateRDV)",BK$7,"Années (DateRDV)",BK$3,"Présence","Présent"),4,""),"")</f>
        <v/>
      </c>
      <c r="BL176" s="166" t="str">
        <f>IFERROR(IF(GETPIVOTDATA("DateRDV",TCD!$B$1,"DT","BA","Bénéficiaire",$A176,BL$6,BL$5,"Mois (DateRDV)",BL$7,"Années (DateRDV)",BL$3),1,""),"")</f>
        <v/>
      </c>
      <c r="BM176" s="166" t="str">
        <f>IFERROR(IF(GETPIVOTDATA("DateRDV",TCD!$B$1,"DT","BA","Bénéficiaire",$A176,BM$6,BM$5,"Mois (DateRDV)",BM$7,"Années (DateRDV)",BM$3),2,""),"")</f>
        <v/>
      </c>
      <c r="BN176" s="166" t="str">
        <f>IFERROR(IF(GETPIVOTDATA("DateRDV",TCD!$B$1,"DT","BA","Bénéficiaire",$A176,BN$6,BN$5,"Mois (DateRDV)",BN$7,"Années (DateRDV)",BN$3,"Présence","Présent"),3,""),"")</f>
        <v/>
      </c>
      <c r="BO176" s="166" t="str">
        <f>IFERROR(IF(GETPIVOTDATA("DateRDV",TCD!$B$1,"DT","BA","Bénéficiaire",$A176,BO$6,BO$5,"Mois (DateRDV)",BO$7,"Années (DateRDV)",BO$3,"Présence","Présent"),4,""),"")</f>
        <v/>
      </c>
      <c r="BP176" s="166" t="str">
        <f>IFERROR(IF(GETPIVOTDATA("DateRDV",TCD!$B$1,"DT","BA","Bénéficiaire",$A176,BP$6,BP$5,"Mois (DateRDV)",BP$7,"Années (DateRDV)",BP$3),1,""),"")</f>
        <v/>
      </c>
      <c r="BQ176" s="166" t="str">
        <f>IFERROR(IF(GETPIVOTDATA("DateRDV",TCD!$B$1,"DT","BA","Bénéficiaire",$A176,BQ$6,BQ$5,"Mois (DateRDV)",BQ$7,"Années (DateRDV)",BQ$3),2,""),"")</f>
        <v/>
      </c>
      <c r="BR176" s="166" t="str">
        <f>IFERROR(IF(GETPIVOTDATA("DateRDV",TCD!$B$1,"DT","BA","Bénéficiaire",$A176,BR$6,BR$5,"Mois (DateRDV)",BR$7,"Années (DateRDV)",BR$3,"Présence","Présent"),3,""),"")</f>
        <v/>
      </c>
      <c r="BS176" s="166" t="str">
        <f>IFERROR(IF(GETPIVOTDATA("DateRDV",TCD!$B$1,"DT","BA","Bénéficiaire",$A176,BS$6,BS$5,"Mois (DateRDV)",BS$7,"Années (DateRDV)",BS$3,"Présence","Présent"),4,""),"")</f>
        <v/>
      </c>
      <c r="BT176" s="166" t="str">
        <f>IFERROR(IF(GETPIVOTDATA("DateRDV",TCD!$B$1,"DT","BA","Bénéficiaire",$A176,BT$6,BT$5,"Mois (DateRDV)",BT$7,"Années (DateRDV)",BT$3),1,""),"")</f>
        <v/>
      </c>
      <c r="BU176" s="166" t="str">
        <f>IFERROR(IF(GETPIVOTDATA("DateRDV",TCD!$B$1,"DT","BA","Bénéficiaire",$A176,BU$6,BU$5,"Mois (DateRDV)",BU$7,"Années (DateRDV)",BU$3),2,""),"")</f>
        <v/>
      </c>
      <c r="BV176" s="166" t="str">
        <f>IFERROR(IF(GETPIVOTDATA("DateRDV",TCD!$B$1,"DT","BA","Bénéficiaire",$A176,BV$6,BV$5,"Mois (DateRDV)",BV$7,"Années (DateRDV)",BV$3,"Présence","Présent"),3,""),"")</f>
        <v/>
      </c>
      <c r="BW176" s="166" t="str">
        <f>IFERROR(IF(GETPIVOTDATA("DateRDV",TCD!$B$1,"DT","BA","Bénéficiaire",$A176,BW$6,BW$5,"Mois (DateRDV)",BW$7,"Années (DateRDV)",BW$3,"Présence","Présent"),4,""),"")</f>
        <v/>
      </c>
      <c r="BX176" s="166" t="str">
        <f>IFERROR(IF(GETPIVOTDATA("DateRDV",TCD!$B$1,"DT","BA","Bénéficiaire",$A176,BX$6,BX$5,"Mois (DateRDV)",BX$7,"Années (DateRDV)",BX$3),1,""),"")</f>
        <v/>
      </c>
      <c r="BY176" s="166" t="str">
        <f>IFERROR(IF(GETPIVOTDATA("DateRDV",TCD!$B$1,"DT","BA","Bénéficiaire",$A176,BY$6,BY$5,"Mois (DateRDV)",BY$7,"Années (DateRDV)",BY$3),2,""),"")</f>
        <v/>
      </c>
      <c r="BZ176" s="166" t="str">
        <f>IFERROR(IF(GETPIVOTDATA("DateRDV",TCD!$B$1,"DT","BA","Bénéficiaire",$A176,BZ$6,BZ$5,"Mois (DateRDV)",BZ$7,"Années (DateRDV)",BZ$3,"Présence","Présent"),3,""),"")</f>
        <v/>
      </c>
      <c r="CA176" s="166" t="str">
        <f>IFERROR(IF(GETPIVOTDATA("DateRDV",TCD!$B$1,"DT","BA","Bénéficiaire",$A176,CA$6,CA$5,"Mois (DateRDV)",CA$7,"Années (DateRDV)",CA$3,"Présence","Présent"),4,""),"")</f>
        <v/>
      </c>
      <c r="CB176" s="166" t="str">
        <f>IFERROR(IF(GETPIVOTDATA("DateRDV",TCD!$B$1,"DT","BA","Bénéficiaire",$A176,CB$6,CB$5,"Mois (DateRDV)",CB$7,"Années (DateRDV)",CB$3),1,""),"")</f>
        <v/>
      </c>
      <c r="CC176" s="166" t="str">
        <f>IFERROR(IF(GETPIVOTDATA("DateRDV",TCD!$B$1,"DT","BA","Bénéficiaire",$A176,CC$6,CC$5,"Mois (DateRDV)",CC$7,"Années (DateRDV)",CC$3),2,""),"")</f>
        <v/>
      </c>
      <c r="CD176" s="166" t="str">
        <f>IFERROR(IF(GETPIVOTDATA("DateRDV",TCD!$B$1,"DT","BA","Bénéficiaire",$A176,CD$6,CD$5,"Mois (DateRDV)",CD$7,"Années (DateRDV)",CD$3,"Présence","Présent"),3,""),"")</f>
        <v/>
      </c>
      <c r="CE176" s="166" t="str">
        <f>IFERROR(IF(GETPIVOTDATA("DateRDV",TCD!$B$1,"DT","BA","Bénéficiaire",$A176,CE$6,CE$5,"Mois (DateRDV)",CE$7,"Années (DateRDV)",CE$3,"Présence","Présent"),4,""),"")</f>
        <v/>
      </c>
      <c r="CF176" s="166" t="str">
        <f>IFERROR(IF(GETPIVOTDATA("DateRDV",TCD!$B$1,"DT","BA","Bénéficiaire",$A176,CF$6,CF$5,"Mois (DateRDV)",CF$7,"Années (DateRDV)",CF$3),1,""),"")</f>
        <v/>
      </c>
      <c r="CG176" s="166" t="str">
        <f>IFERROR(IF(GETPIVOTDATA("DateRDV",TCD!$B$1,"DT","BA","Bénéficiaire",$A176,CG$6,CG$5,"Mois (DateRDV)",CG$7,"Années (DateRDV)",CG$3),2,""),"")</f>
        <v/>
      </c>
      <c r="CH176" s="166" t="str">
        <f>IFERROR(IF(GETPIVOTDATA("DateRDV",TCD!$B$1,"DT","BA","Bénéficiaire",$A176,CH$6,CH$5,"Mois (DateRDV)",CH$7,"Années (DateRDV)",CH$3,"Présence","Présent"),3,""),"")</f>
        <v/>
      </c>
      <c r="CI176" s="166" t="str">
        <f>IFERROR(IF(GETPIVOTDATA("DateRDV",TCD!$B$1,"DT","BA","Bénéficiaire",$A176,CI$6,CI$5,"Mois (DateRDV)",CI$7,"Années (DateRDV)",CI$3,"Présence","Présent"),4,""),"")</f>
        <v/>
      </c>
      <c r="CJ176" s="166" t="str">
        <f>IFERROR(IF(GETPIVOTDATA("DateRDV",TCD!$B$1,"DT","BA","Bénéficiaire",$A176,CJ$6,CJ$5,"Mois (DateRDV)",CJ$7,"Années (DateRDV)",CJ$3),1,""),"")</f>
        <v/>
      </c>
      <c r="CK176" s="166" t="str">
        <f>IFERROR(IF(GETPIVOTDATA("DateRDV",TCD!$B$1,"DT","BA","Bénéficiaire",$A176,CK$6,CK$5,"Mois (DateRDV)",CK$7,"Années (DateRDV)",CK$3),2,""),"")</f>
        <v/>
      </c>
      <c r="CL176" s="166" t="str">
        <f>IFERROR(IF(GETPIVOTDATA("DateRDV",TCD!$B$1,"DT","BA","Bénéficiaire",$A176,BE$6,BE$5,"Mois (DateRDV)",BE$7,"Années (DateRDV)",BE$3,"Présence","Présent"),3,""),"")</f>
        <v/>
      </c>
      <c r="CM176" s="166" t="str">
        <f>IFERROR(IF(GETPIVOTDATA("DateRDV",TCD!$B$1,"DT","BA","Bénéficiaire",$A176,CM$6,CM$5,"Mois (DateRDV)",CM$7,"Années (DateRDV)",CM$3,"Présence","Présent"),4,""),"")</f>
        <v/>
      </c>
      <c r="CN176" s="166" t="str">
        <f>IFERROR(IF(GETPIVOTDATA("DateRDV",TCD!$B$1,"DT","BA","Bénéficiaire",$A176,CN$6,CN$5,"Mois (DateRDV)",CN$7,"Années (DateRDV)",CN$3),1,""),"")</f>
        <v/>
      </c>
      <c r="CO176" s="166" t="str">
        <f>IFERROR(IF(GETPIVOTDATA("DateRDV",TCD!$B$1,"DT","BA","Bénéficiaire",$A176,CO$6,CO$5,"Mois (DateRDV)",CO$7,"Années (DateRDV)",CO$3),2,""),"")</f>
        <v/>
      </c>
      <c r="CP176" s="166" t="str">
        <f>IFERROR(IF(GETPIVOTDATA("DateRDV",TCD!$B$1,"DT","BA","Bénéficiaire",$A176,CP$6,CP$5,"Mois (DateRDV)",CP$7,"Années (DateRDV)",CP$3,"Présence","Présent"),3,""),"")</f>
        <v/>
      </c>
      <c r="CQ176" s="166" t="str">
        <f>IFERROR(IF(GETPIVOTDATA("DateRDV",TCD!$B$1,"DT","BA","Bénéficiaire",$A176,CQ$6,CQ$5,"Mois (DateRDV)",CQ$7,"Années (DateRDV)",CQ$3,"Présence","Présent"),4,""),"")</f>
        <v/>
      </c>
      <c r="CR176" s="166" t="str">
        <f>IFERROR(IF(GETPIVOTDATA("DateRDV",TCD!$B$1,"DT","BA","Bénéficiaire",$A176,CR$6,CR$5,"Mois (DateRDV)",CR$7,"Années (DateRDV)",CR$3),1,""),"")</f>
        <v/>
      </c>
      <c r="CS176" s="166" t="str">
        <f>IFERROR(IF(GETPIVOTDATA("DateRDV",TCD!$B$1,"DT","BA","Bénéficiaire",$A176,CS$6,CS$5,"Mois (DateRDV)",CS$7,"Années (DateRDV)",CS$3),2,""),"")</f>
        <v/>
      </c>
      <c r="CT176" s="166" t="str">
        <f>IFERROR(IF(GETPIVOTDATA("DateRDV",TCD!$B$1,"DT","BA","Bénéficiaire",$A176,CT$6,CT$5,"Mois (DateRDV)",CT$7,"Années (DateRDV)",CT$3,"Présence","Présent"),3,""),"")</f>
        <v/>
      </c>
      <c r="CU176" s="166" t="str">
        <f>IFERROR(IF(GETPIVOTDATA("DateRDV",TCD!$B$1,"DT","BA","Bénéficiaire",$A176,CU$6,CU$5,"Mois (DateRDV)",CU$7,"Années (DateRDV)",CU$3,"Présence","Présent"),4,""),"")</f>
        <v/>
      </c>
      <c r="CV176" s="166" t="str">
        <f>IFERROR(IF(GETPIVOTDATA("DateRDV",TCD!$B$1,"DT","BA","Bénéficiaire",$A176,CV$6,CV$5,"Mois (DateRDV)",CV$7,"Années (DateRDV)",CV$3),1,""),"")</f>
        <v/>
      </c>
      <c r="CW176" s="166" t="str">
        <f>IFERROR(IF(GETPIVOTDATA("DateRDV",TCD!$B$1,"DT","BA","Bénéficiaire",$A176,CW$6,CW$5,"Mois (DateRDV)",CW$7,"Années (DateRDV)",CW$3),2,""),"")</f>
        <v/>
      </c>
      <c r="CX176" s="166" t="str">
        <f>IFERROR(IF(GETPIVOTDATA("DateRDV",TCD!$B$1,"DT","BA","Bénéficiaire",$A176,CX$6,CX$5,"Mois (DateRDV)",CX$7,"Années (DateRDV)",CX$3,"Présence","Présent"),3,""),"")</f>
        <v/>
      </c>
      <c r="CY176" s="166" t="str">
        <f>IFERROR(IF(GETPIVOTDATA("DateRDV",TCD!$B$1,"DT","BA","Bénéficiaire",$A176,CY$6,CY$5,"Mois (DateRDV)",CY$7,"Années (DateRDV)",CY$3,"Présence","Présent"),4,""),"")</f>
        <v/>
      </c>
      <c r="CZ176" s="166" t="str">
        <f>IFERROR(IF(GETPIVOTDATA("DateRDV",TCD!$B$1,"DT","BA","Bénéficiaire",$A176,CZ$6,CZ$5,"Mois (DateRDV)",CZ$7,"Années (DateRDV)",CZ$3),1,""),"")</f>
        <v/>
      </c>
      <c r="DA176" s="166" t="str">
        <f>IFERROR(IF(GETPIVOTDATA("DateRDV",TCD!$B$1,"DT","BA","Bénéficiaire",$A176,DA$6,DA$5,"Mois (DateRDV)",DA$7,"Années (DateRDV)",DA$3),2,""),"")</f>
        <v/>
      </c>
      <c r="DB176" s="166" t="str">
        <f>IFERROR(IF(GETPIVOTDATA("DateRDV",TCD!$B$1,"DT","BA","Bénéficiaire",$A176,DB$6,DB$5,"Mois (DateRDV)",DB$7,"Années (DateRDV)",DB$3,"Présence","Présent"),3,""),"")</f>
        <v/>
      </c>
      <c r="DC176" s="166" t="str">
        <f>IFERROR(IF(GETPIVOTDATA("DateRDV",TCD!$B$1,"DT","BA","Bénéficiaire",$A176,DC$6,DC$5,"Mois (DateRDV)",DC$7,"Années (DateRDV)",DC$3,"Présence","Présent"),4,""),"")</f>
        <v/>
      </c>
      <c r="DD176" s="166" t="str">
        <f>IFERROR(IF(GETPIVOTDATA("DateRDV",TCD!$B$1,"DT","BA","Bénéficiaire",$A176,DD$6,DD$5,"Mois (DateRDV)",DD$7,"Années (DateRDV)",DD$3),1,""),"")</f>
        <v/>
      </c>
      <c r="DE176" s="166" t="str">
        <f>IFERROR(IF(GETPIVOTDATA("DateRDV",TCD!$B$1,"DT","BA","Bénéficiaire",$A176,DE$6,DE$5,"Mois (DateRDV)",DE$7,"Années (DateRDV)",DE$3),2,""),"")</f>
        <v/>
      </c>
      <c r="DF176" s="166" t="str">
        <f>IFERROR(IF(GETPIVOTDATA("DateRDV",TCD!$B$1,"DT","BA","Bénéficiaire",$A176,DF$6,DF$5,"Mois (DateRDV)",DF$7,"Années (DateRDV)",DF$3,"Présence","Présent"),3,""),"")</f>
        <v/>
      </c>
      <c r="DG176" s="166" t="str">
        <f>IFERROR(IF(GETPIVOTDATA("DateRDV",TCD!$B$1,"DT","BA","Bénéficiaire",$A176,DG$6,DG$5,"Mois (DateRDV)",DG$7,"Années (DateRDV)",DG$3,"Présence","Présent"),4,""),"")</f>
        <v/>
      </c>
      <c r="DH176" s="166" t="str">
        <f>IFERROR(IF(GETPIVOTDATA("DateRDV",TCD!$B$1,"DT","BA","Bénéficiaire",$A176,DH$6,DH$5,"Mois (DateRDV)",DH$7,"Années (DateRDV)",DH$3),1,""),"")</f>
        <v/>
      </c>
      <c r="DI176" s="166" t="str">
        <f>IFERROR(IF(GETPIVOTDATA("DateRDV",TCD!$B$1,"DT","BA","Bénéficiaire",$A176,DI$6,DI$5,"Mois (DateRDV)",DI$7,"Années (DateRDV)",DI$3),2,""),"")</f>
        <v/>
      </c>
      <c r="DJ176" s="166" t="str">
        <f>IFERROR(IF(GETPIVOTDATA("DateRDV",TCD!$B$1,"DT","BA","Bénéficiaire",$A176,DJ$6,DJ$5,"Mois (DateRDV)",DJ$7,"Années (DateRDV)",DJ$3,"Présence","Présent"),3,""),"")</f>
        <v/>
      </c>
      <c r="DK176" s="166" t="str">
        <f>IFERROR(IF(GETPIVOTDATA("DateRDV",TCD!$B$1,"DT","BA","Bénéficiaire",$A176,DK$6,DK$5,"Mois (DateRDV)",DK$7,"Années (DateRDV)",DK$3,"Présence","Présent"),4,""),"")</f>
        <v/>
      </c>
      <c r="DL176" s="166" t="str">
        <f>IFERROR(IF(GETPIVOTDATA("DateRDV",TCD!$B$1,"DT","BA","Bénéficiaire",$A176,DL$6,DL$5,"Mois (DateRDV)",DL$7,"Années (DateRDV)",DL$3),1,""),"")</f>
        <v/>
      </c>
      <c r="DM176" s="166" t="str">
        <f>IFERROR(IF(GETPIVOTDATA("DateRDV",TCD!$B$1,"DT","BA","Bénéficiaire",$A176,DM$6,DM$5,"Mois (DateRDV)",DM$7,"Années (DateRDV)",DM$3),2,""),"")</f>
        <v/>
      </c>
      <c r="DN176" s="166" t="str">
        <f>IFERROR(IF(GETPIVOTDATA("DateRDV",TCD!$B$1,"DT","BA","Bénéficiaire",$A176,DN$6,DN$5,"Mois (DateRDV)",DN$7,"Années (DateRDV)",DN$3,"Présence","Présent"),3,""),"")</f>
        <v/>
      </c>
      <c r="DO176" s="166" t="str">
        <f>IFERROR(IF(GETPIVOTDATA("DateRDV",TCD!$B$1,"DT","BA","Bénéficiaire",$A176,DO$6,DO$5,"Mois (DateRDV)",DO$7,"Années (DateRDV)",DO$3,"Présence","Présent"),4,""),"")</f>
        <v/>
      </c>
    </row>
    <row r="177" spans="1:119" x14ac:dyDescent="0.2">
      <c r="A177" t="str">
        <v>PLECZELUK Robert</v>
      </c>
      <c r="B177" s="169" t="str">
        <f>IFERROR(IF(INDEX(Data!P:P,MATCH(A177,Data!B:B,0))&lt;&gt;"",INDEX(Data!P:P,MATCH(A177,Data!B:B,0)),""),"")</f>
        <v>PLECZELUK</v>
      </c>
      <c r="C177" s="169" t="str">
        <f>IFERROR(IF(INDEX(Data!O:O,MATCH(A177,Data!B:B,0))&lt;&gt;"",INDEX(Data!O:O,MATCH(A177,Data!B:B,0)),""),"")</f>
        <v>Robert</v>
      </c>
      <c r="D177" s="169" t="str">
        <f>IFERROR(IF(INDEX(Data!J:J,MATCH(A177,Data!B:B,0))&lt;&gt;"",INDEX(Data!J:J,MATCH(A177,Data!B:B,0)),""),"")</f>
        <v>CD</v>
      </c>
      <c r="E177" s="169" t="str">
        <f>IFERROR(IF(INDEX(Data!M:M,MATCH(A177,Data!B:B,0))&lt;&gt;"",INDEX(Data!M:M,MATCH(A177,Data!B:B,0)),""),"")</f>
        <v>ANNECY</v>
      </c>
      <c r="F177" s="169">
        <f>IFERROR(IF(INDEX(Data!N:N,MATCH(A177,Data!B:B,0))&lt;&gt;"",INDEX(Data!N:N,MATCH(A177,Data!B:B,0)),""),"")</f>
        <v>74000</v>
      </c>
      <c r="G177" s="170">
        <f>IFERROR(IF(INDEX(Data!K:K,MATCH(A177,Data!B:B,0))&lt;&gt;"",INDEX(Data!K:K,MATCH(A177,Data!B:B,0)),""),"")</f>
        <v>45621</v>
      </c>
      <c r="H177" s="170">
        <f>IFERROR(IF(INDEX(Data!L:L,MATCH(A177,Data!B:B,0))&lt;&gt;"",INDEX(Data!L:L,MATCH(A177,Data!B:B,0)),""),"")</f>
        <v>45670</v>
      </c>
      <c r="I177" s="170">
        <f>IFERROR(IF(INDEX(Data!C:C,MATCH(A177,Data!B:B,0))&lt;&gt;"",INDEX(Data!C:C,MATCH(A177,Data!B:B,0)),""),"")</f>
        <v>45670</v>
      </c>
      <c r="J177" s="170">
        <f>IFERROR(IF(INDEX(Data!D:D,MATCH(A177,Data!B:B,0))&lt;&gt;"",INDEX(Data!D:D,MATCH(A177,Data!B:B,0)),""),"")</f>
        <v>45762</v>
      </c>
      <c r="K177" s="171" t="str">
        <f>IFERROR(IF(INDEX(Data!H:H,MATCH(A177,Data!B:B,0))&lt;&gt;"",INDEX(Data!H:H,MATCH(A177,Data!B:B,0)),""),"")</f>
        <v>Equilibré</v>
      </c>
      <c r="L177" s="166" t="str">
        <f>IFERROR(IF(GETPIVOTDATA("DateRDV",TCD!$B$1,"DT","BA","Bénéficiaire",$A177,L$6,L$5,"Mois (DateRDV)",L$7,"Années (DateRDV)",L$3),1,""),"")</f>
        <v/>
      </c>
      <c r="M177" s="166" t="str">
        <f>IFERROR(IF(GETPIVOTDATA("DateRDV",TCD!$B$1,"DT","BA","Bénéficiaire",$A177,M$6,M$5,"Mois (DateRDV)",M$7,"Années (DateRDV)",M$3),2,""),"")</f>
        <v/>
      </c>
      <c r="N177" s="166" t="str">
        <f>IFERROR(IF(GETPIVOTDATA("DateRDV",TCD!$B$1,"DT","BA","Bénéficiaire",$A177,N$6,N$5,"Mois (DateRDV)",N$7,"Années (DateRDV)",N$3,"Présence","Présent"),3,""),"")</f>
        <v/>
      </c>
      <c r="O177" s="166" t="str">
        <f>IFERROR(IF(GETPIVOTDATA("DateRDV",TCD!$B$1,"DT","BA","Bénéficiaire",$A177,O$6,O$5,"Mois (DateRDV)",O$7,"Années (DateRDV)",O$3,"Présence","Présent"),4,""),"")</f>
        <v/>
      </c>
      <c r="P177" s="166" t="str">
        <f>IFERROR(IF(GETPIVOTDATA("DateRDV",TCD!$B$1,"DT","BA","Bénéficiaire",$A177,P$6,P$5,"Mois (DateRDV)",P$7,"Années (DateRDV)",P$3),1,""),"")</f>
        <v/>
      </c>
      <c r="Q177" s="166" t="str">
        <f>IFERROR(IF(GETPIVOTDATA("DateRDV",TCD!$B$1,"DT","BA","Bénéficiaire",$A177,Q$6,Q$5,"Mois (DateRDV)",Q$7,"Années (DateRDV)",Q$3),2,""),"")</f>
        <v/>
      </c>
      <c r="R177" s="166" t="str">
        <f>IFERROR(IF(GETPIVOTDATA("DateRDV",TCD!$B$1,"DT","BA","Bénéficiaire",$A177,R$6,R$5,"Mois (DateRDV)",R$7,"Années (DateRDV)",R$3,"Présence","Présent"),3,""),"")</f>
        <v/>
      </c>
      <c r="S177" s="166" t="str">
        <f>IFERROR(IF(GETPIVOTDATA("DateRDV",TCD!$B$1,"DT","BA","Bénéficiaire",$A177,S$6,S$5,"Mois (DateRDV)",S$7,"Années (DateRDV)",S$3,"Présence","Présent"),4,""),"")</f>
        <v/>
      </c>
      <c r="T177" s="166" t="str">
        <f>IFERROR(IF(GETPIVOTDATA("DateRDV",TCD!$B$1,"DT","BA","Bénéficiaire",$A177,T$6,T$5,"Mois (DateRDV)",T$7,"Années (DateRDV)",T$3),1,""),"")</f>
        <v/>
      </c>
      <c r="U177" s="166" t="str">
        <f>IFERROR(IF(GETPIVOTDATA("DateRDV",TCD!$B$1,"DT","BA","Bénéficiaire",$A177,U$6,U$5,"Mois (DateRDV)",U$7,"Années (DateRDV)",U$3),2,""),"")</f>
        <v/>
      </c>
      <c r="V177" s="166" t="str">
        <f>IFERROR(IF(GETPIVOTDATA("DateRDV",TCD!$B$1,"DT","BA","Bénéficiaire",$A177,V$6,V$5,"Mois (DateRDV)",V$7,"Années (DateRDV)",V$3,"Présence","Présent"),3,""),"")</f>
        <v/>
      </c>
      <c r="W177" s="166" t="str">
        <f>IFERROR(IF(GETPIVOTDATA("DateRDV",TCD!$B$1,"DT","BA","Bénéficiaire",$A177,W$6,W$5,"Mois (DateRDV)",W$7,"Années (DateRDV)",W$3,"Présence","Présent"),4,""),"")</f>
        <v/>
      </c>
      <c r="X177" s="166" t="str">
        <f>IFERROR(IF(GETPIVOTDATA("DateRDV",TCD!$B$1,"DT","BA","Bénéficiaire",$A177,X$6,X$5,"Mois (DateRDV)",X$7,"Années (DateRDV)",X$3),1,""),"")</f>
        <v/>
      </c>
      <c r="Y177" s="166" t="str">
        <f>IFERROR(IF(GETPIVOTDATA("DateRDV",TCD!$B$1,"DT","BA","Bénéficiaire",$A177,Y$6,Y$5,"Mois (DateRDV)",Y$7,"Années (DateRDV)",Y$3),2,""),"")</f>
        <v/>
      </c>
      <c r="Z177" s="166" t="str">
        <f>IFERROR(IF(GETPIVOTDATA("DateRDV",TCD!$B$1,"DT","BA","Bénéficiaire",$A177,Z$6,Z$5,"Mois (DateRDV)",Z$7,"Années (DateRDV)",Z$3,"Présence","Présent"),3,""),"")</f>
        <v/>
      </c>
      <c r="AA177" s="166" t="str">
        <f>IFERROR(IF(GETPIVOTDATA("DateRDV",TCD!$B$1,"DT","BA","Bénéficiaire",$A177,AA$6,AA$5,"Mois (DateRDV)",AA$7,"Années (DateRDV)",AA$3,"Présence","Présent"),4,""),"")</f>
        <v/>
      </c>
      <c r="AB177" s="166" t="str">
        <f>IFERROR(IF(GETPIVOTDATA("DateRDV",TCD!$B$1,"DT","BA","Bénéficiaire",$A177,AB$6,AB$5,"Mois (DateRDV)",AB$7,"Années (DateRDV)",AB$3),1,""),"")</f>
        <v/>
      </c>
      <c r="AC177" s="166" t="str">
        <f>IFERROR(IF(GETPIVOTDATA("DateRDV",TCD!$B$1,"DT","BA","Bénéficiaire",$A177,AC$6,AC$5,"Mois (DateRDV)",AC$7,"Années (DateRDV)",AC$3),2,""),"")</f>
        <v/>
      </c>
      <c r="AD177" s="166" t="str">
        <f>IFERROR(IF(GETPIVOTDATA("DateRDV",TCD!$B$1,"DT","BA","Bénéficiaire",$A177,AD$6,AD$5,"Mois (DateRDV)",AD$7,"Années (DateRDV)",AD$3,"Présence","Présent"),3,""),"")</f>
        <v/>
      </c>
      <c r="AE177" s="166" t="str">
        <f>IFERROR(IF(GETPIVOTDATA("DateRDV",TCD!$B$1,"DT","BA","Bénéficiaire",$A177,AE$6,AE$5,"Mois (DateRDV)",AE$7,"Années (DateRDV)",AE$3,"Présence","Présent"),4,""),"")</f>
        <v/>
      </c>
      <c r="AF177" s="166" t="str">
        <f>IFERROR(IF(GETPIVOTDATA("DateRDV",TCD!$B$1,"DT","BA","Bénéficiaire",$A177,AF$6,AF$5,"Mois (DateRDV)",AF$7,"Années (DateRDV)",AF$3),1,""),"")</f>
        <v/>
      </c>
      <c r="AG177" s="166" t="str">
        <f>IFERROR(IF(GETPIVOTDATA("DateRDV",TCD!$B$1,"DT","BA","Bénéficiaire",$A177,AG$6,AG$5,"Mois (DateRDV)",AG$7,"Années (DateRDV)",AG$3),2,""),"")</f>
        <v/>
      </c>
      <c r="AH177" s="166" t="str">
        <f>IFERROR(IF(GETPIVOTDATA("DateRDV",TCD!$B$1,"DT","BA","Bénéficiaire",$A177,AH$6,AH$5,"Mois (DateRDV)",AH$7,"Années (DateRDV)",AH$3,"Présence","Présent"),3,""),"")</f>
        <v/>
      </c>
      <c r="AI177" s="166" t="str">
        <f>IFERROR(IF(GETPIVOTDATA("DateRDV",TCD!$B$1,"DT","BA","Bénéficiaire",$A177,AI$6,AI$5,"Mois (DateRDV)",AI$7,"Années (DateRDV)",AI$3,"Présence","Présent"),4,""),"")</f>
        <v/>
      </c>
      <c r="AJ177" s="166" t="str">
        <f>IFERROR(IF(GETPIVOTDATA("DateRDV",TCD!$B$1,"DT","BA","Bénéficiaire",$A177,AJ$6,AJ$5,"Mois (DateRDV)",AJ$7,"Années (DateRDV)",AJ$3),1,""),"")</f>
        <v/>
      </c>
      <c r="AK177" s="166" t="str">
        <f>IFERROR(IF(GETPIVOTDATA("DateRDV",TCD!$B$1,"DT","BA","Bénéficiaire",$A177,AK$6,AK$5,"Mois (DateRDV)",AK$7,"Années (DateRDV)",AK$3),2,""),"")</f>
        <v/>
      </c>
      <c r="AL177" s="166" t="str">
        <f>IFERROR(IF(GETPIVOTDATA("DateRDV",TCD!$B$1,"DT","BA","Bénéficiaire",$A177,AL$6,AL$5,"Mois (DateRDV)",AL$7,"Années (DateRDV)",AL$3,"Présence","Présent"),3,""),"")</f>
        <v/>
      </c>
      <c r="AM177" s="166" t="str">
        <f>IFERROR(IF(GETPIVOTDATA("DateRDV",TCD!$B$1,"DT","BA","Bénéficiaire",$A177,AM$6,AM$5,"Mois (DateRDV)",AM$7,"Années (DateRDV)",AM$3,"Présence","Présent"),4,""),"")</f>
        <v/>
      </c>
      <c r="AN177" s="166" t="str">
        <f>IFERROR(IF(GETPIVOTDATA("DateRDV",TCD!$B$1,"DT","BA","Bénéficiaire",$A177,AN$6,AN$5,"Mois (DateRDV)",AN$7,"Années (DateRDV)",AN$3),1,""),"")</f>
        <v/>
      </c>
      <c r="AO177" s="166" t="str">
        <f>IFERROR(IF(GETPIVOTDATA("DateRDV",TCD!$B$1,"DT","BA","Bénéficiaire",$A177,AO$6,AO$5,"Mois (DateRDV)",AO$7,"Années (DateRDV)",AO$3),2,""),"")</f>
        <v/>
      </c>
      <c r="AP177" s="166" t="str">
        <f>IFERROR(IF(GETPIVOTDATA("DateRDV",TCD!$B$1,"DT","BA","Bénéficiaire",$A177,AP$6,AP$5,"Mois (DateRDV)",AP$7,"Années (DateRDV)",AP$3,"Présence","Présent"),3,""),"")</f>
        <v/>
      </c>
      <c r="AQ177" s="166" t="str">
        <f>IFERROR(IF(GETPIVOTDATA("DateRDV",TCD!$B$1,"DT","BA","Bénéficiaire",$A177,AQ$6,AQ$5,"Mois (DateRDV)",AQ$7,"Années (DateRDV)",AQ$3,"Présence","Présent"),4,""),"")</f>
        <v/>
      </c>
      <c r="AR177" s="166" t="str">
        <f>IFERROR(IF(GETPIVOTDATA("DateRDV",TCD!$B$1,"DT","BA","Bénéficiaire",$A177,AR$6,AR$5,"Mois (DateRDV)",AR$7,"Années (DateRDV)",AR$3),1,""),"")</f>
        <v/>
      </c>
      <c r="AS177" s="166" t="str">
        <f>IFERROR(IF(GETPIVOTDATA("DateRDV",TCD!$B$1,"DT","BA","Bénéficiaire",$A177,AS$6,AS$5,"Mois (DateRDV)",AS$7,"Années (DateRDV)",AS$3),2,""),"")</f>
        <v/>
      </c>
      <c r="AT177" s="166" t="str">
        <f>IFERROR(IF(GETPIVOTDATA("DateRDV",TCD!$B$1,"DT","BA","Bénéficiaire",$A177,AT$6,AT$5,"Mois (DateRDV)",AT$7,"Années (DateRDV)",AT$3,"Présence","Présent"),3,""),"")</f>
        <v/>
      </c>
      <c r="AU177" s="166" t="str">
        <f>IFERROR(IF(GETPIVOTDATA("DateRDV",TCD!$B$1,"DT","BA","Bénéficiaire",$A177,AU$6,AU$5,"Mois (DateRDV)",AU$7,"Années (DateRDV)",AU$3,"Présence","Présent"),4,""),"")</f>
        <v/>
      </c>
      <c r="AV177" s="166" t="str">
        <f>IFERROR(IF(GETPIVOTDATA("DateRDV",TCD!$B$1,"DT","BA","Bénéficiaire",$A177,AV$6,AV$5,"Mois (DateRDV)",AV$7,"Années (DateRDV)",AV$3),1,""),"")</f>
        <v/>
      </c>
      <c r="AW177" s="166" t="str">
        <f>IFERROR(IF(GETPIVOTDATA("DateRDV",TCD!$B$1,"DT","BA","Bénéficiaire",$A177,AW$6,AW$5,"Mois (DateRDV)",AW$7,"Années (DateRDV)",AW$3),2,""),"")</f>
        <v/>
      </c>
      <c r="AX177" s="166" t="str">
        <f>IFERROR(IF(GETPIVOTDATA("DateRDV",TCD!$B$1,"DT","BA","Bénéficiaire",$A177,AX$6,AX$5,"Mois (DateRDV)",AX$7,"Années (DateRDV)",AX$3,"Présence","Présent"),3,""),"")</f>
        <v/>
      </c>
      <c r="AY177" s="166" t="str">
        <f>IFERROR(IF(GETPIVOTDATA("DateRDV",TCD!$B$1,"DT","BA","Bénéficiaire",$A177,AY$6,AY$5,"Mois (DateRDV)",AY$7,"Années (DateRDV)",AY$3,"Présence","Présent"),4,""),"")</f>
        <v/>
      </c>
      <c r="AZ177" s="166" t="str">
        <f>IFERROR(IF(GETPIVOTDATA("DateRDV",TCD!$B$1,"DT","BA","Bénéficiaire",$A177,AZ$6,AZ$5,"Mois (DateRDV)",AZ$7,"Années (DateRDV)",AZ$3),1,""),"")</f>
        <v/>
      </c>
      <c r="BA177" s="166" t="str">
        <f>IFERROR(IF(GETPIVOTDATA("DateRDV",TCD!$B$1,"DT","BA","Bénéficiaire",$A177,BA$6,BA$5,"Mois (DateRDV)",BA$7,"Années (DateRDV)",BA$3),2,""),"")</f>
        <v/>
      </c>
      <c r="BB177" s="166" t="str">
        <f>IFERROR(IF(GETPIVOTDATA("DateRDV",TCD!$B$1,"DT","BA","Bénéficiaire",$A177,BB$6,BB$5,"Mois (DateRDV)",BB$7,"Années (DateRDV)",BB$3,"Présence","Présent"),3,""),"")</f>
        <v/>
      </c>
      <c r="BC177" s="166" t="str">
        <f>IFERROR(IF(GETPIVOTDATA("DateRDV",TCD!$B$1,"DT","BA","Bénéficiaire",$A177,BC$6,BC$5,"Mois (DateRDV)",BC$7,"Années (DateRDV)",BC$3,"Présence","Présent"),4,""),"")</f>
        <v/>
      </c>
      <c r="BD177" s="166" t="str">
        <f>IFERROR(IF(GETPIVOTDATA("DateRDV",TCD!$B$1,"DT","BA","Bénéficiaire",$A177,BD$6,BD$5,"Mois (DateRDV)",BD$7,"Années (DateRDV)",BD$3),1,""),"")</f>
        <v/>
      </c>
      <c r="BE177" s="166" t="str">
        <f>IFERROR(IF(GETPIVOTDATA("DateRDV",TCD!$B$1,"DT","BA","Bénéficiaire",$A177,BE$6,BE$5,"Mois (DateRDV)",BE$7,"Années (DateRDV)",BE$3),2,""),"")</f>
        <v/>
      </c>
      <c r="BF177" s="166" t="str">
        <f>IFERROR(IF(GETPIVOTDATA("DateRDV",TCD!$B$1,"DT","BA","Bénéficiaire",$A177,BF$6,BF$5,"Mois (DateRDV)",BF$7,"Années (DateRDV)",BF$3,"Présence","Présent"),3,""),"")</f>
        <v/>
      </c>
      <c r="BG177" s="166" t="str">
        <f>IFERROR(IF(GETPIVOTDATA("DateRDV",TCD!$B$1,"DT","BA","Bénéficiaire",$A177,BG$6,BG$5,"Mois (DateRDV)",BG$7,"Années (DateRDV)",BG$3,"Présence","Présent"),4,""),"")</f>
        <v/>
      </c>
      <c r="BH177" s="166" t="str">
        <f>IFERROR(IF(GETPIVOTDATA("DateRDV",TCD!$B$1,"DT","BA","Bénéficiaire",$A177,BH$6,BH$5,"Mois (DateRDV)",BH$7,"Années (DateRDV)",BH$3),1,""),"")</f>
        <v/>
      </c>
      <c r="BI177" s="166" t="str">
        <f>IFERROR(IF(GETPIVOTDATA("DateRDV",TCD!$B$1,"DT","BA","Bénéficiaire",$A177,BI$6,BI$5,"Mois (DateRDV)",BI$7,"Années (DateRDV)",BI$3),2,""),"")</f>
        <v/>
      </c>
      <c r="BJ177" s="166" t="str">
        <f>IFERROR(IF(GETPIVOTDATA("DateRDV",TCD!$B$1,"DT","BA","Bénéficiaire",$A177,BJ$6,BJ$5,"Mois (DateRDV)",BJ$7,"Années (DateRDV)",BJ$3,"Présence","Présent"),3,""),"")</f>
        <v/>
      </c>
      <c r="BK177" s="166" t="str">
        <f>IFERROR(IF(GETPIVOTDATA("DateRDV",TCD!$B$1,"DT","BA","Bénéficiaire",$A177,BK$6,BK$5,"Mois (DateRDV)",BK$7,"Années (DateRDV)",BK$3,"Présence","Présent"),4,""),"")</f>
        <v/>
      </c>
      <c r="BL177" s="166" t="str">
        <f>IFERROR(IF(GETPIVOTDATA("DateRDV",TCD!$B$1,"DT","BA","Bénéficiaire",$A177,BL$6,BL$5,"Mois (DateRDV)",BL$7,"Années (DateRDV)",BL$3),1,""),"")</f>
        <v/>
      </c>
      <c r="BM177" s="166" t="str">
        <f>IFERROR(IF(GETPIVOTDATA("DateRDV",TCD!$B$1,"DT","BA","Bénéficiaire",$A177,BM$6,BM$5,"Mois (DateRDV)",BM$7,"Années (DateRDV)",BM$3),2,""),"")</f>
        <v/>
      </c>
      <c r="BN177" s="166" t="str">
        <f>IFERROR(IF(GETPIVOTDATA("DateRDV",TCD!$B$1,"DT","BA","Bénéficiaire",$A177,BN$6,BN$5,"Mois (DateRDV)",BN$7,"Années (DateRDV)",BN$3,"Présence","Présent"),3,""),"")</f>
        <v/>
      </c>
      <c r="BO177" s="166" t="str">
        <f>IFERROR(IF(GETPIVOTDATA("DateRDV",TCD!$B$1,"DT","BA","Bénéficiaire",$A177,BO$6,BO$5,"Mois (DateRDV)",BO$7,"Années (DateRDV)",BO$3,"Présence","Présent"),4,""),"")</f>
        <v/>
      </c>
      <c r="BP177" s="166" t="str">
        <f>IFERROR(IF(GETPIVOTDATA("DateRDV",TCD!$B$1,"DT","BA","Bénéficiaire",$A177,BP$6,BP$5,"Mois (DateRDV)",BP$7,"Années (DateRDV)",BP$3),1,""),"")</f>
        <v/>
      </c>
      <c r="BQ177" s="166" t="str">
        <f>IFERROR(IF(GETPIVOTDATA("DateRDV",TCD!$B$1,"DT","BA","Bénéficiaire",$A177,BQ$6,BQ$5,"Mois (DateRDV)",BQ$7,"Années (DateRDV)",BQ$3),2,""),"")</f>
        <v/>
      </c>
      <c r="BR177" s="166" t="str">
        <f>IFERROR(IF(GETPIVOTDATA("DateRDV",TCD!$B$1,"DT","BA","Bénéficiaire",$A177,BR$6,BR$5,"Mois (DateRDV)",BR$7,"Années (DateRDV)",BR$3,"Présence","Présent"),3,""),"")</f>
        <v/>
      </c>
      <c r="BS177" s="166" t="str">
        <f>IFERROR(IF(GETPIVOTDATA("DateRDV",TCD!$B$1,"DT","BA","Bénéficiaire",$A177,BS$6,BS$5,"Mois (DateRDV)",BS$7,"Années (DateRDV)",BS$3,"Présence","Présent"),4,""),"")</f>
        <v/>
      </c>
      <c r="BT177" s="166" t="str">
        <f>IFERROR(IF(GETPIVOTDATA("DateRDV",TCD!$B$1,"DT","BA","Bénéficiaire",$A177,BT$6,BT$5,"Mois (DateRDV)",BT$7,"Années (DateRDV)",BT$3),1,""),"")</f>
        <v/>
      </c>
      <c r="BU177" s="166" t="str">
        <f>IFERROR(IF(GETPIVOTDATA("DateRDV",TCD!$B$1,"DT","BA","Bénéficiaire",$A177,BU$6,BU$5,"Mois (DateRDV)",BU$7,"Années (DateRDV)",BU$3),2,""),"")</f>
        <v/>
      </c>
      <c r="BV177" s="166" t="str">
        <f>IFERROR(IF(GETPIVOTDATA("DateRDV",TCD!$B$1,"DT","BA","Bénéficiaire",$A177,BV$6,BV$5,"Mois (DateRDV)",BV$7,"Années (DateRDV)",BV$3,"Présence","Présent"),3,""),"")</f>
        <v/>
      </c>
      <c r="BW177" s="166" t="str">
        <f>IFERROR(IF(GETPIVOTDATA("DateRDV",TCD!$B$1,"DT","BA","Bénéficiaire",$A177,BW$6,BW$5,"Mois (DateRDV)",BW$7,"Années (DateRDV)",BW$3,"Présence","Présent"),4,""),"")</f>
        <v/>
      </c>
      <c r="BX177" s="166" t="str">
        <f>IFERROR(IF(GETPIVOTDATA("DateRDV",TCD!$B$1,"DT","BA","Bénéficiaire",$A177,BX$6,BX$5,"Mois (DateRDV)",BX$7,"Années (DateRDV)",BX$3),1,""),"")</f>
        <v/>
      </c>
      <c r="BY177" s="166" t="str">
        <f>IFERROR(IF(GETPIVOTDATA("DateRDV",TCD!$B$1,"DT","BA","Bénéficiaire",$A177,BY$6,BY$5,"Mois (DateRDV)",BY$7,"Années (DateRDV)",BY$3),2,""),"")</f>
        <v/>
      </c>
      <c r="BZ177" s="166" t="str">
        <f>IFERROR(IF(GETPIVOTDATA("DateRDV",TCD!$B$1,"DT","BA","Bénéficiaire",$A177,BZ$6,BZ$5,"Mois (DateRDV)",BZ$7,"Années (DateRDV)",BZ$3,"Présence","Présent"),3,""),"")</f>
        <v/>
      </c>
      <c r="CA177" s="166" t="str">
        <f>IFERROR(IF(GETPIVOTDATA("DateRDV",TCD!$B$1,"DT","BA","Bénéficiaire",$A177,CA$6,CA$5,"Mois (DateRDV)",CA$7,"Années (DateRDV)",CA$3,"Présence","Présent"),4,""),"")</f>
        <v/>
      </c>
      <c r="CB177" s="166" t="str">
        <f>IFERROR(IF(GETPIVOTDATA("DateRDV",TCD!$B$1,"DT","BA","Bénéficiaire",$A177,CB$6,CB$5,"Mois (DateRDV)",CB$7,"Années (DateRDV)",CB$3),1,""),"")</f>
        <v/>
      </c>
      <c r="CC177" s="166" t="str">
        <f>IFERROR(IF(GETPIVOTDATA("DateRDV",TCD!$B$1,"DT","BA","Bénéficiaire",$A177,CC$6,CC$5,"Mois (DateRDV)",CC$7,"Années (DateRDV)",CC$3),2,""),"")</f>
        <v/>
      </c>
      <c r="CD177" s="166" t="str">
        <f>IFERROR(IF(GETPIVOTDATA("DateRDV",TCD!$B$1,"DT","BA","Bénéficiaire",$A177,CD$6,CD$5,"Mois (DateRDV)",CD$7,"Années (DateRDV)",CD$3,"Présence","Présent"),3,""),"")</f>
        <v/>
      </c>
      <c r="CE177" s="166" t="str">
        <f>IFERROR(IF(GETPIVOTDATA("DateRDV",TCD!$B$1,"DT","BA","Bénéficiaire",$A177,CE$6,CE$5,"Mois (DateRDV)",CE$7,"Années (DateRDV)",CE$3,"Présence","Présent"),4,""),"")</f>
        <v/>
      </c>
      <c r="CF177" s="166" t="str">
        <f>IFERROR(IF(GETPIVOTDATA("DateRDV",TCD!$B$1,"DT","BA","Bénéficiaire",$A177,CF$6,CF$5,"Mois (DateRDV)",CF$7,"Années (DateRDV)",CF$3),1,""),"")</f>
        <v/>
      </c>
      <c r="CG177" s="166" t="str">
        <f>IFERROR(IF(GETPIVOTDATA("DateRDV",TCD!$B$1,"DT","BA","Bénéficiaire",$A177,CG$6,CG$5,"Mois (DateRDV)",CG$7,"Années (DateRDV)",CG$3),2,""),"")</f>
        <v/>
      </c>
      <c r="CH177" s="166" t="str">
        <f>IFERROR(IF(GETPIVOTDATA("DateRDV",TCD!$B$1,"DT","BA","Bénéficiaire",$A177,CH$6,CH$5,"Mois (DateRDV)",CH$7,"Années (DateRDV)",CH$3,"Présence","Présent"),3,""),"")</f>
        <v/>
      </c>
      <c r="CI177" s="166" t="str">
        <f>IFERROR(IF(GETPIVOTDATA("DateRDV",TCD!$B$1,"DT","BA","Bénéficiaire",$A177,CI$6,CI$5,"Mois (DateRDV)",CI$7,"Années (DateRDV)",CI$3,"Présence","Présent"),4,""),"")</f>
        <v/>
      </c>
      <c r="CJ177" s="166" t="str">
        <f>IFERROR(IF(GETPIVOTDATA("DateRDV",TCD!$B$1,"DT","BA","Bénéficiaire",$A177,CJ$6,CJ$5,"Mois (DateRDV)",CJ$7,"Années (DateRDV)",CJ$3),1,""),"")</f>
        <v/>
      </c>
      <c r="CK177" s="166" t="str">
        <f>IFERROR(IF(GETPIVOTDATA("DateRDV",TCD!$B$1,"DT","BA","Bénéficiaire",$A177,CK$6,CK$5,"Mois (DateRDV)",CK$7,"Années (DateRDV)",CK$3),2,""),"")</f>
        <v/>
      </c>
      <c r="CL177" s="166" t="str">
        <f>IFERROR(IF(GETPIVOTDATA("DateRDV",TCD!$B$1,"DT","BA","Bénéficiaire",$A177,BE$6,BE$5,"Mois (DateRDV)",BE$7,"Années (DateRDV)",BE$3,"Présence","Présent"),3,""),"")</f>
        <v/>
      </c>
      <c r="CM177" s="166" t="str">
        <f>IFERROR(IF(GETPIVOTDATA("DateRDV",TCD!$B$1,"DT","BA","Bénéficiaire",$A177,CM$6,CM$5,"Mois (DateRDV)",CM$7,"Années (DateRDV)",CM$3,"Présence","Présent"),4,""),"")</f>
        <v/>
      </c>
      <c r="CN177" s="166" t="str">
        <f>IFERROR(IF(GETPIVOTDATA("DateRDV",TCD!$B$1,"DT","BA","Bénéficiaire",$A177,CN$6,CN$5,"Mois (DateRDV)",CN$7,"Années (DateRDV)",CN$3),1,""),"")</f>
        <v/>
      </c>
      <c r="CO177" s="166" t="str">
        <f>IFERROR(IF(GETPIVOTDATA("DateRDV",TCD!$B$1,"DT","BA","Bénéficiaire",$A177,CO$6,CO$5,"Mois (DateRDV)",CO$7,"Années (DateRDV)",CO$3),2,""),"")</f>
        <v/>
      </c>
      <c r="CP177" s="166" t="str">
        <f>IFERROR(IF(GETPIVOTDATA("DateRDV",TCD!$B$1,"DT","BA","Bénéficiaire",$A177,CP$6,CP$5,"Mois (DateRDV)",CP$7,"Années (DateRDV)",CP$3,"Présence","Présent"),3,""),"")</f>
        <v/>
      </c>
      <c r="CQ177" s="166" t="str">
        <f>IFERROR(IF(GETPIVOTDATA("DateRDV",TCD!$B$1,"DT","BA","Bénéficiaire",$A177,CQ$6,CQ$5,"Mois (DateRDV)",CQ$7,"Années (DateRDV)",CQ$3,"Présence","Présent"),4,""),"")</f>
        <v/>
      </c>
      <c r="CR177" s="166" t="str">
        <f>IFERROR(IF(GETPIVOTDATA("DateRDV",TCD!$B$1,"DT","BA","Bénéficiaire",$A177,CR$6,CR$5,"Mois (DateRDV)",CR$7,"Années (DateRDV)",CR$3),1,""),"")</f>
        <v/>
      </c>
      <c r="CS177" s="166" t="str">
        <f>IFERROR(IF(GETPIVOTDATA("DateRDV",TCD!$B$1,"DT","BA","Bénéficiaire",$A177,CS$6,CS$5,"Mois (DateRDV)",CS$7,"Années (DateRDV)",CS$3),2,""),"")</f>
        <v/>
      </c>
      <c r="CT177" s="166" t="str">
        <f>IFERROR(IF(GETPIVOTDATA("DateRDV",TCD!$B$1,"DT","BA","Bénéficiaire",$A177,CT$6,CT$5,"Mois (DateRDV)",CT$7,"Années (DateRDV)",CT$3,"Présence","Présent"),3,""),"")</f>
        <v/>
      </c>
      <c r="CU177" s="166" t="str">
        <f>IFERROR(IF(GETPIVOTDATA("DateRDV",TCD!$B$1,"DT","BA","Bénéficiaire",$A177,CU$6,CU$5,"Mois (DateRDV)",CU$7,"Années (DateRDV)",CU$3,"Présence","Présent"),4,""),"")</f>
        <v/>
      </c>
      <c r="CV177" s="166" t="str">
        <f>IFERROR(IF(GETPIVOTDATA("DateRDV",TCD!$B$1,"DT","BA","Bénéficiaire",$A177,CV$6,CV$5,"Mois (DateRDV)",CV$7,"Années (DateRDV)",CV$3),1,""),"")</f>
        <v/>
      </c>
      <c r="CW177" s="166" t="str">
        <f>IFERROR(IF(GETPIVOTDATA("DateRDV",TCD!$B$1,"DT","BA","Bénéficiaire",$A177,CW$6,CW$5,"Mois (DateRDV)",CW$7,"Années (DateRDV)",CW$3),2,""),"")</f>
        <v/>
      </c>
      <c r="CX177" s="166" t="str">
        <f>IFERROR(IF(GETPIVOTDATA("DateRDV",TCD!$B$1,"DT","BA","Bénéficiaire",$A177,CX$6,CX$5,"Mois (DateRDV)",CX$7,"Années (DateRDV)",CX$3,"Présence","Présent"),3,""),"")</f>
        <v/>
      </c>
      <c r="CY177" s="166" t="str">
        <f>IFERROR(IF(GETPIVOTDATA("DateRDV",TCD!$B$1,"DT","BA","Bénéficiaire",$A177,CY$6,CY$5,"Mois (DateRDV)",CY$7,"Années (DateRDV)",CY$3,"Présence","Présent"),4,""),"")</f>
        <v/>
      </c>
      <c r="CZ177" s="166" t="str">
        <f>IFERROR(IF(GETPIVOTDATA("DateRDV",TCD!$B$1,"DT","BA","Bénéficiaire",$A177,CZ$6,CZ$5,"Mois (DateRDV)",CZ$7,"Années (DateRDV)",CZ$3),1,""),"")</f>
        <v/>
      </c>
      <c r="DA177" s="166" t="str">
        <f>IFERROR(IF(GETPIVOTDATA("DateRDV",TCD!$B$1,"DT","BA","Bénéficiaire",$A177,DA$6,DA$5,"Mois (DateRDV)",DA$7,"Années (DateRDV)",DA$3),2,""),"")</f>
        <v/>
      </c>
      <c r="DB177" s="166" t="str">
        <f>IFERROR(IF(GETPIVOTDATA("DateRDV",TCD!$B$1,"DT","BA","Bénéficiaire",$A177,DB$6,DB$5,"Mois (DateRDV)",DB$7,"Années (DateRDV)",DB$3,"Présence","Présent"),3,""),"")</f>
        <v/>
      </c>
      <c r="DC177" s="166" t="str">
        <f>IFERROR(IF(GETPIVOTDATA("DateRDV",TCD!$B$1,"DT","BA","Bénéficiaire",$A177,DC$6,DC$5,"Mois (DateRDV)",DC$7,"Années (DateRDV)",DC$3,"Présence","Présent"),4,""),"")</f>
        <v/>
      </c>
      <c r="DD177" s="166" t="str">
        <f>IFERROR(IF(GETPIVOTDATA("DateRDV",TCD!$B$1,"DT","BA","Bénéficiaire",$A177,DD$6,DD$5,"Mois (DateRDV)",DD$7,"Années (DateRDV)",DD$3),1,""),"")</f>
        <v/>
      </c>
      <c r="DE177" s="166" t="str">
        <f>IFERROR(IF(GETPIVOTDATA("DateRDV",TCD!$B$1,"DT","BA","Bénéficiaire",$A177,DE$6,DE$5,"Mois (DateRDV)",DE$7,"Années (DateRDV)",DE$3),2,""),"")</f>
        <v/>
      </c>
      <c r="DF177" s="166" t="str">
        <f>IFERROR(IF(GETPIVOTDATA("DateRDV",TCD!$B$1,"DT","BA","Bénéficiaire",$A177,DF$6,DF$5,"Mois (DateRDV)",DF$7,"Années (DateRDV)",DF$3,"Présence","Présent"),3,""),"")</f>
        <v/>
      </c>
      <c r="DG177" s="166" t="str">
        <f>IFERROR(IF(GETPIVOTDATA("DateRDV",TCD!$B$1,"DT","BA","Bénéficiaire",$A177,DG$6,DG$5,"Mois (DateRDV)",DG$7,"Années (DateRDV)",DG$3,"Présence","Présent"),4,""),"")</f>
        <v/>
      </c>
      <c r="DH177" s="166" t="str">
        <f>IFERROR(IF(GETPIVOTDATA("DateRDV",TCD!$B$1,"DT","BA","Bénéficiaire",$A177,DH$6,DH$5,"Mois (DateRDV)",DH$7,"Années (DateRDV)",DH$3),1,""),"")</f>
        <v/>
      </c>
      <c r="DI177" s="166" t="str">
        <f>IFERROR(IF(GETPIVOTDATA("DateRDV",TCD!$B$1,"DT","BA","Bénéficiaire",$A177,DI$6,DI$5,"Mois (DateRDV)",DI$7,"Années (DateRDV)",DI$3),2,""),"")</f>
        <v/>
      </c>
      <c r="DJ177" s="166" t="str">
        <f>IFERROR(IF(GETPIVOTDATA("DateRDV",TCD!$B$1,"DT","BA","Bénéficiaire",$A177,DJ$6,DJ$5,"Mois (DateRDV)",DJ$7,"Années (DateRDV)",DJ$3,"Présence","Présent"),3,""),"")</f>
        <v/>
      </c>
      <c r="DK177" s="166" t="str">
        <f>IFERROR(IF(GETPIVOTDATA("DateRDV",TCD!$B$1,"DT","BA","Bénéficiaire",$A177,DK$6,DK$5,"Mois (DateRDV)",DK$7,"Années (DateRDV)",DK$3,"Présence","Présent"),4,""),"")</f>
        <v/>
      </c>
      <c r="DL177" s="166" t="str">
        <f>IFERROR(IF(GETPIVOTDATA("DateRDV",TCD!$B$1,"DT","BA","Bénéficiaire",$A177,DL$6,DL$5,"Mois (DateRDV)",DL$7,"Années (DateRDV)",DL$3),1,""),"")</f>
        <v/>
      </c>
      <c r="DM177" s="166" t="str">
        <f>IFERROR(IF(GETPIVOTDATA("DateRDV",TCD!$B$1,"DT","BA","Bénéficiaire",$A177,DM$6,DM$5,"Mois (DateRDV)",DM$7,"Années (DateRDV)",DM$3),2,""),"")</f>
        <v/>
      </c>
      <c r="DN177" s="166" t="str">
        <f>IFERROR(IF(GETPIVOTDATA("DateRDV",TCD!$B$1,"DT","BA","Bénéficiaire",$A177,DN$6,DN$5,"Mois (DateRDV)",DN$7,"Années (DateRDV)",DN$3,"Présence","Présent"),3,""),"")</f>
        <v/>
      </c>
      <c r="DO177" s="166" t="str">
        <f>IFERROR(IF(GETPIVOTDATA("DateRDV",TCD!$B$1,"DT","BA","Bénéficiaire",$A177,DO$6,DO$5,"Mois (DateRDV)",DO$7,"Années (DateRDV)",DO$3,"Présence","Présent"),4,""),"")</f>
        <v/>
      </c>
    </row>
    <row r="178" spans="1:119" x14ac:dyDescent="0.2">
      <c r="A178" t="str">
        <v>AKSU Mustapha</v>
      </c>
      <c r="B178" s="169" t="str">
        <f>IFERROR(IF(INDEX(Data!P:P,MATCH(A178,Data!B:B,0))&lt;&gt;"",INDEX(Data!P:P,MATCH(A178,Data!B:B,0)),""),"")</f>
        <v>AKSU</v>
      </c>
      <c r="C178" s="169" t="str">
        <f>IFERROR(IF(INDEX(Data!O:O,MATCH(A178,Data!B:B,0))&lt;&gt;"",INDEX(Data!O:O,MATCH(A178,Data!B:B,0)),""),"")</f>
        <v>Mustapha</v>
      </c>
      <c r="D178" s="169" t="str">
        <f>IFERROR(IF(INDEX(Data!J:J,MATCH(A178,Data!B:B,0))&lt;&gt;"",INDEX(Data!J:J,MATCH(A178,Data!B:B,0)),""),"")</f>
        <v>CI</v>
      </c>
      <c r="E178" s="169" t="str">
        <f>IFERROR(IF(INDEX(Data!M:M,MATCH(A178,Data!B:B,0))&lt;&gt;"",INDEX(Data!M:M,MATCH(A178,Data!B:B,0)),""),"")</f>
        <v>ANNECY</v>
      </c>
      <c r="F178" s="169">
        <f>IFERROR(IF(INDEX(Data!N:N,MATCH(A178,Data!B:B,0))&lt;&gt;"",INDEX(Data!N:N,MATCH(A178,Data!B:B,0)),""),"")</f>
        <v>74000</v>
      </c>
      <c r="G178" s="170">
        <f>IFERROR(IF(INDEX(Data!K:K,MATCH(A178,Data!B:B,0))&lt;&gt;"",INDEX(Data!K:K,MATCH(A178,Data!B:B,0)),""),"")</f>
        <v>45583</v>
      </c>
      <c r="H178" s="170">
        <f>IFERROR(IF(INDEX(Data!L:L,MATCH(A178,Data!B:B,0))&lt;&gt;"",INDEX(Data!L:L,MATCH(A178,Data!B:B,0)),""),"")</f>
        <v>45583</v>
      </c>
      <c r="I178" s="170">
        <f>IFERROR(IF(INDEX(Data!C:C,MATCH(A178,Data!B:B,0))&lt;&gt;"",INDEX(Data!C:C,MATCH(A178,Data!B:B,0)),""),"")</f>
        <v>45583</v>
      </c>
      <c r="J178" s="170">
        <f>IFERROR(IF(INDEX(Data!D:D,MATCH(A178,Data!B:B,0))&lt;&gt;"",INDEX(Data!D:D,MATCH(A178,Data!B:B,0)),""),"")</f>
        <v>45749</v>
      </c>
      <c r="K178" s="171" t="str">
        <f>IFERROR(IF(INDEX(Data!H:H,MATCH(A178,Data!B:B,0))&lt;&gt;"",INDEX(Data!H:H,MATCH(A178,Data!B:B,0)),""),"")</f>
        <v>Equilibré</v>
      </c>
      <c r="L178" s="166" t="str">
        <f>IFERROR(IF(GETPIVOTDATA("DateRDV",TCD!$B$1,"DT","BA","Bénéficiaire",$A178,L$6,L$5,"Mois (DateRDV)",L$7,"Années (DateRDV)",L$3),1,""),"")</f>
        <v/>
      </c>
      <c r="M178" s="166" t="str">
        <f>IFERROR(IF(GETPIVOTDATA("DateRDV",TCD!$B$1,"DT","BA","Bénéficiaire",$A178,M$6,M$5,"Mois (DateRDV)",M$7,"Années (DateRDV)",M$3),2,""),"")</f>
        <v/>
      </c>
      <c r="N178" s="166" t="str">
        <f>IFERROR(IF(GETPIVOTDATA("DateRDV",TCD!$B$1,"DT","BA","Bénéficiaire",$A178,N$6,N$5,"Mois (DateRDV)",N$7,"Années (DateRDV)",N$3,"Présence","Présent"),3,""),"")</f>
        <v/>
      </c>
      <c r="O178" s="166" t="str">
        <f>IFERROR(IF(GETPIVOTDATA("DateRDV",TCD!$B$1,"DT","BA","Bénéficiaire",$A178,O$6,O$5,"Mois (DateRDV)",O$7,"Années (DateRDV)",O$3,"Présence","Présent"),4,""),"")</f>
        <v/>
      </c>
      <c r="P178" s="166" t="str">
        <f>IFERROR(IF(GETPIVOTDATA("DateRDV",TCD!$B$1,"DT","BA","Bénéficiaire",$A178,P$6,P$5,"Mois (DateRDV)",P$7,"Années (DateRDV)",P$3),1,""),"")</f>
        <v/>
      </c>
      <c r="Q178" s="166" t="str">
        <f>IFERROR(IF(GETPIVOTDATA("DateRDV",TCD!$B$1,"DT","BA","Bénéficiaire",$A178,Q$6,Q$5,"Mois (DateRDV)",Q$7,"Années (DateRDV)",Q$3),2,""),"")</f>
        <v/>
      </c>
      <c r="R178" s="166" t="str">
        <f>IFERROR(IF(GETPIVOTDATA("DateRDV",TCD!$B$1,"DT","BA","Bénéficiaire",$A178,R$6,R$5,"Mois (DateRDV)",R$7,"Années (DateRDV)",R$3,"Présence","Présent"),3,""),"")</f>
        <v/>
      </c>
      <c r="S178" s="166" t="str">
        <f>IFERROR(IF(GETPIVOTDATA("DateRDV",TCD!$B$1,"DT","BA","Bénéficiaire",$A178,S$6,S$5,"Mois (DateRDV)",S$7,"Années (DateRDV)",S$3,"Présence","Présent"),4,""),"")</f>
        <v/>
      </c>
      <c r="T178" s="166" t="str">
        <f>IFERROR(IF(GETPIVOTDATA("DateRDV",TCD!$B$1,"DT","BA","Bénéficiaire",$A178,T$6,T$5,"Mois (DateRDV)",T$7,"Années (DateRDV)",T$3),1,""),"")</f>
        <v/>
      </c>
      <c r="U178" s="166" t="str">
        <f>IFERROR(IF(GETPIVOTDATA("DateRDV",TCD!$B$1,"DT","BA","Bénéficiaire",$A178,U$6,U$5,"Mois (DateRDV)",U$7,"Années (DateRDV)",U$3),2,""),"")</f>
        <v/>
      </c>
      <c r="V178" s="166" t="str">
        <f>IFERROR(IF(GETPIVOTDATA("DateRDV",TCD!$B$1,"DT","BA","Bénéficiaire",$A178,V$6,V$5,"Mois (DateRDV)",V$7,"Années (DateRDV)",V$3,"Présence","Présent"),3,""),"")</f>
        <v/>
      </c>
      <c r="W178" s="166" t="str">
        <f>IFERROR(IF(GETPIVOTDATA("DateRDV",TCD!$B$1,"DT","BA","Bénéficiaire",$A178,W$6,W$5,"Mois (DateRDV)",W$7,"Années (DateRDV)",W$3,"Présence","Présent"),4,""),"")</f>
        <v/>
      </c>
      <c r="X178" s="166" t="str">
        <f>IFERROR(IF(GETPIVOTDATA("DateRDV",TCD!$B$1,"DT","BA","Bénéficiaire",$A178,X$6,X$5,"Mois (DateRDV)",X$7,"Années (DateRDV)",X$3),1,""),"")</f>
        <v/>
      </c>
      <c r="Y178" s="166" t="str">
        <f>IFERROR(IF(GETPIVOTDATA("DateRDV",TCD!$B$1,"DT","BA","Bénéficiaire",$A178,Y$6,Y$5,"Mois (DateRDV)",Y$7,"Années (DateRDV)",Y$3),2,""),"")</f>
        <v/>
      </c>
      <c r="Z178" s="166" t="str">
        <f>IFERROR(IF(GETPIVOTDATA("DateRDV",TCD!$B$1,"DT","BA","Bénéficiaire",$A178,Z$6,Z$5,"Mois (DateRDV)",Z$7,"Années (DateRDV)",Z$3,"Présence","Présent"),3,""),"")</f>
        <v/>
      </c>
      <c r="AA178" s="166" t="str">
        <f>IFERROR(IF(GETPIVOTDATA("DateRDV",TCD!$B$1,"DT","BA","Bénéficiaire",$A178,AA$6,AA$5,"Mois (DateRDV)",AA$7,"Années (DateRDV)",AA$3,"Présence","Présent"),4,""),"")</f>
        <v/>
      </c>
      <c r="AB178" s="166" t="str">
        <f>IFERROR(IF(GETPIVOTDATA("DateRDV",TCD!$B$1,"DT","BA","Bénéficiaire",$A178,AB$6,AB$5,"Mois (DateRDV)",AB$7,"Années (DateRDV)",AB$3),1,""),"")</f>
        <v/>
      </c>
      <c r="AC178" s="166" t="str">
        <f>IFERROR(IF(GETPIVOTDATA("DateRDV",TCD!$B$1,"DT","BA","Bénéficiaire",$A178,AC$6,AC$5,"Mois (DateRDV)",AC$7,"Années (DateRDV)",AC$3),2,""),"")</f>
        <v/>
      </c>
      <c r="AD178" s="166" t="str">
        <f>IFERROR(IF(GETPIVOTDATA("DateRDV",TCD!$B$1,"DT","BA","Bénéficiaire",$A178,AD$6,AD$5,"Mois (DateRDV)",AD$7,"Années (DateRDV)",AD$3,"Présence","Présent"),3,""),"")</f>
        <v/>
      </c>
      <c r="AE178" s="166" t="str">
        <f>IFERROR(IF(GETPIVOTDATA("DateRDV",TCD!$B$1,"DT","BA","Bénéficiaire",$A178,AE$6,AE$5,"Mois (DateRDV)",AE$7,"Années (DateRDV)",AE$3,"Présence","Présent"),4,""),"")</f>
        <v/>
      </c>
      <c r="AF178" s="166" t="str">
        <f>IFERROR(IF(GETPIVOTDATA("DateRDV",TCD!$B$1,"DT","BA","Bénéficiaire",$A178,AF$6,AF$5,"Mois (DateRDV)",AF$7,"Années (DateRDV)",AF$3),1,""),"")</f>
        <v/>
      </c>
      <c r="AG178" s="166" t="str">
        <f>IFERROR(IF(GETPIVOTDATA("DateRDV",TCD!$B$1,"DT","BA","Bénéficiaire",$A178,AG$6,AG$5,"Mois (DateRDV)",AG$7,"Années (DateRDV)",AG$3),2,""),"")</f>
        <v/>
      </c>
      <c r="AH178" s="166" t="str">
        <f>IFERROR(IF(GETPIVOTDATA("DateRDV",TCD!$B$1,"DT","BA","Bénéficiaire",$A178,AH$6,AH$5,"Mois (DateRDV)",AH$7,"Années (DateRDV)",AH$3,"Présence","Présent"),3,""),"")</f>
        <v/>
      </c>
      <c r="AI178" s="166" t="str">
        <f>IFERROR(IF(GETPIVOTDATA("DateRDV",TCD!$B$1,"DT","BA","Bénéficiaire",$A178,AI$6,AI$5,"Mois (DateRDV)",AI$7,"Années (DateRDV)",AI$3,"Présence","Présent"),4,""),"")</f>
        <v/>
      </c>
      <c r="AJ178" s="166" t="str">
        <f>IFERROR(IF(GETPIVOTDATA("DateRDV",TCD!$B$1,"DT","BA","Bénéficiaire",$A178,AJ$6,AJ$5,"Mois (DateRDV)",AJ$7,"Années (DateRDV)",AJ$3),1,""),"")</f>
        <v/>
      </c>
      <c r="AK178" s="166" t="str">
        <f>IFERROR(IF(GETPIVOTDATA("DateRDV",TCD!$B$1,"DT","BA","Bénéficiaire",$A178,AK$6,AK$5,"Mois (DateRDV)",AK$7,"Années (DateRDV)",AK$3),2,""),"")</f>
        <v/>
      </c>
      <c r="AL178" s="166" t="str">
        <f>IFERROR(IF(GETPIVOTDATA("DateRDV",TCD!$B$1,"DT","BA","Bénéficiaire",$A178,AL$6,AL$5,"Mois (DateRDV)",AL$7,"Années (DateRDV)",AL$3,"Présence","Présent"),3,""),"")</f>
        <v/>
      </c>
      <c r="AM178" s="166" t="str">
        <f>IFERROR(IF(GETPIVOTDATA("DateRDV",TCD!$B$1,"DT","BA","Bénéficiaire",$A178,AM$6,AM$5,"Mois (DateRDV)",AM$7,"Années (DateRDV)",AM$3,"Présence","Présent"),4,""),"")</f>
        <v/>
      </c>
      <c r="AN178" s="166" t="str">
        <f>IFERROR(IF(GETPIVOTDATA("DateRDV",TCD!$B$1,"DT","BA","Bénéficiaire",$A178,AN$6,AN$5,"Mois (DateRDV)",AN$7,"Années (DateRDV)",AN$3),1,""),"")</f>
        <v/>
      </c>
      <c r="AO178" s="166" t="str">
        <f>IFERROR(IF(GETPIVOTDATA("DateRDV",TCD!$B$1,"DT","BA","Bénéficiaire",$A178,AO$6,AO$5,"Mois (DateRDV)",AO$7,"Années (DateRDV)",AO$3),2,""),"")</f>
        <v/>
      </c>
      <c r="AP178" s="166" t="str">
        <f>IFERROR(IF(GETPIVOTDATA("DateRDV",TCD!$B$1,"DT","BA","Bénéficiaire",$A178,AP$6,AP$5,"Mois (DateRDV)",AP$7,"Années (DateRDV)",AP$3,"Présence","Présent"),3,""),"")</f>
        <v/>
      </c>
      <c r="AQ178" s="166" t="str">
        <f>IFERROR(IF(GETPIVOTDATA("DateRDV",TCD!$B$1,"DT","BA","Bénéficiaire",$A178,AQ$6,AQ$5,"Mois (DateRDV)",AQ$7,"Années (DateRDV)",AQ$3,"Présence","Présent"),4,""),"")</f>
        <v/>
      </c>
      <c r="AR178" s="166" t="str">
        <f>IFERROR(IF(GETPIVOTDATA("DateRDV",TCD!$B$1,"DT","BA","Bénéficiaire",$A178,AR$6,AR$5,"Mois (DateRDV)",AR$7,"Années (DateRDV)",AR$3),1,""),"")</f>
        <v/>
      </c>
      <c r="AS178" s="166" t="str">
        <f>IFERROR(IF(GETPIVOTDATA("DateRDV",TCD!$B$1,"DT","BA","Bénéficiaire",$A178,AS$6,AS$5,"Mois (DateRDV)",AS$7,"Années (DateRDV)",AS$3),2,""),"")</f>
        <v/>
      </c>
      <c r="AT178" s="166" t="str">
        <f>IFERROR(IF(GETPIVOTDATA("DateRDV",TCD!$B$1,"DT","BA","Bénéficiaire",$A178,AT$6,AT$5,"Mois (DateRDV)",AT$7,"Années (DateRDV)",AT$3,"Présence","Présent"),3,""),"")</f>
        <v/>
      </c>
      <c r="AU178" s="166" t="str">
        <f>IFERROR(IF(GETPIVOTDATA("DateRDV",TCD!$B$1,"DT","BA","Bénéficiaire",$A178,AU$6,AU$5,"Mois (DateRDV)",AU$7,"Années (DateRDV)",AU$3,"Présence","Présent"),4,""),"")</f>
        <v/>
      </c>
      <c r="AV178" s="166" t="str">
        <f>IFERROR(IF(GETPIVOTDATA("DateRDV",TCD!$B$1,"DT","BA","Bénéficiaire",$A178,AV$6,AV$5,"Mois (DateRDV)",AV$7,"Années (DateRDV)",AV$3),1,""),"")</f>
        <v/>
      </c>
      <c r="AW178" s="166" t="str">
        <f>IFERROR(IF(GETPIVOTDATA("DateRDV",TCD!$B$1,"DT","BA","Bénéficiaire",$A178,AW$6,AW$5,"Mois (DateRDV)",AW$7,"Années (DateRDV)",AW$3),2,""),"")</f>
        <v/>
      </c>
      <c r="AX178" s="166" t="str">
        <f>IFERROR(IF(GETPIVOTDATA("DateRDV",TCD!$B$1,"DT","BA","Bénéficiaire",$A178,AX$6,AX$5,"Mois (DateRDV)",AX$7,"Années (DateRDV)",AX$3,"Présence","Présent"),3,""),"")</f>
        <v/>
      </c>
      <c r="AY178" s="166" t="str">
        <f>IFERROR(IF(GETPIVOTDATA("DateRDV",TCD!$B$1,"DT","BA","Bénéficiaire",$A178,AY$6,AY$5,"Mois (DateRDV)",AY$7,"Années (DateRDV)",AY$3,"Présence","Présent"),4,""),"")</f>
        <v/>
      </c>
      <c r="AZ178" s="166" t="str">
        <f>IFERROR(IF(GETPIVOTDATA("DateRDV",TCD!$B$1,"DT","BA","Bénéficiaire",$A178,AZ$6,AZ$5,"Mois (DateRDV)",AZ$7,"Années (DateRDV)",AZ$3),1,""),"")</f>
        <v/>
      </c>
      <c r="BA178" s="166" t="str">
        <f>IFERROR(IF(GETPIVOTDATA("DateRDV",TCD!$B$1,"DT","BA","Bénéficiaire",$A178,BA$6,BA$5,"Mois (DateRDV)",BA$7,"Années (DateRDV)",BA$3),2,""),"")</f>
        <v/>
      </c>
      <c r="BB178" s="166" t="str">
        <f>IFERROR(IF(GETPIVOTDATA("DateRDV",TCD!$B$1,"DT","BA","Bénéficiaire",$A178,BB$6,BB$5,"Mois (DateRDV)",BB$7,"Années (DateRDV)",BB$3,"Présence","Présent"),3,""),"")</f>
        <v/>
      </c>
      <c r="BC178" s="166" t="str">
        <f>IFERROR(IF(GETPIVOTDATA("DateRDV",TCD!$B$1,"DT","BA","Bénéficiaire",$A178,BC$6,BC$5,"Mois (DateRDV)",BC$7,"Années (DateRDV)",BC$3,"Présence","Présent"),4,""),"")</f>
        <v/>
      </c>
      <c r="BD178" s="166" t="str">
        <f>IFERROR(IF(GETPIVOTDATA("DateRDV",TCD!$B$1,"DT","BA","Bénéficiaire",$A178,BD$6,BD$5,"Mois (DateRDV)",BD$7,"Années (DateRDV)",BD$3),1,""),"")</f>
        <v/>
      </c>
      <c r="BE178" s="166" t="str">
        <f>IFERROR(IF(GETPIVOTDATA("DateRDV",TCD!$B$1,"DT","BA","Bénéficiaire",$A178,BE$6,BE$5,"Mois (DateRDV)",BE$7,"Années (DateRDV)",BE$3),2,""),"")</f>
        <v/>
      </c>
      <c r="BF178" s="166" t="str">
        <f>IFERROR(IF(GETPIVOTDATA("DateRDV",TCD!$B$1,"DT","BA","Bénéficiaire",$A178,BF$6,BF$5,"Mois (DateRDV)",BF$7,"Années (DateRDV)",BF$3,"Présence","Présent"),3,""),"")</f>
        <v/>
      </c>
      <c r="BG178" s="166" t="str">
        <f>IFERROR(IF(GETPIVOTDATA("DateRDV",TCD!$B$1,"DT","BA","Bénéficiaire",$A178,BG$6,BG$5,"Mois (DateRDV)",BG$7,"Années (DateRDV)",BG$3,"Présence","Présent"),4,""),"")</f>
        <v/>
      </c>
      <c r="BH178" s="166" t="str">
        <f>IFERROR(IF(GETPIVOTDATA("DateRDV",TCD!$B$1,"DT","BA","Bénéficiaire",$A178,BH$6,BH$5,"Mois (DateRDV)",BH$7,"Années (DateRDV)",BH$3),1,""),"")</f>
        <v/>
      </c>
      <c r="BI178" s="166" t="str">
        <f>IFERROR(IF(GETPIVOTDATA("DateRDV",TCD!$B$1,"DT","BA","Bénéficiaire",$A178,BI$6,BI$5,"Mois (DateRDV)",BI$7,"Années (DateRDV)",BI$3),2,""),"")</f>
        <v/>
      </c>
      <c r="BJ178" s="166" t="str">
        <f>IFERROR(IF(GETPIVOTDATA("DateRDV",TCD!$B$1,"DT","BA","Bénéficiaire",$A178,BJ$6,BJ$5,"Mois (DateRDV)",BJ$7,"Années (DateRDV)",BJ$3,"Présence","Présent"),3,""),"")</f>
        <v/>
      </c>
      <c r="BK178" s="166" t="str">
        <f>IFERROR(IF(GETPIVOTDATA("DateRDV",TCD!$B$1,"DT","BA","Bénéficiaire",$A178,BK$6,BK$5,"Mois (DateRDV)",BK$7,"Années (DateRDV)",BK$3,"Présence","Présent"),4,""),"")</f>
        <v/>
      </c>
      <c r="BL178" s="166" t="str">
        <f>IFERROR(IF(GETPIVOTDATA("DateRDV",TCD!$B$1,"DT","BA","Bénéficiaire",$A178,BL$6,BL$5,"Mois (DateRDV)",BL$7,"Années (DateRDV)",BL$3),1,""),"")</f>
        <v/>
      </c>
      <c r="BM178" s="166" t="str">
        <f>IFERROR(IF(GETPIVOTDATA("DateRDV",TCD!$B$1,"DT","BA","Bénéficiaire",$A178,BM$6,BM$5,"Mois (DateRDV)",BM$7,"Années (DateRDV)",BM$3),2,""),"")</f>
        <v/>
      </c>
      <c r="BN178" s="166" t="str">
        <f>IFERROR(IF(GETPIVOTDATA("DateRDV",TCD!$B$1,"DT","BA","Bénéficiaire",$A178,BN$6,BN$5,"Mois (DateRDV)",BN$7,"Années (DateRDV)",BN$3,"Présence","Présent"),3,""),"")</f>
        <v/>
      </c>
      <c r="BO178" s="166" t="str">
        <f>IFERROR(IF(GETPIVOTDATA("DateRDV",TCD!$B$1,"DT","BA","Bénéficiaire",$A178,BO$6,BO$5,"Mois (DateRDV)",BO$7,"Années (DateRDV)",BO$3,"Présence","Présent"),4,""),"")</f>
        <v/>
      </c>
      <c r="BP178" s="166" t="str">
        <f>IFERROR(IF(GETPIVOTDATA("DateRDV",TCD!$B$1,"DT","BA","Bénéficiaire",$A178,BP$6,BP$5,"Mois (DateRDV)",BP$7,"Années (DateRDV)",BP$3),1,""),"")</f>
        <v/>
      </c>
      <c r="BQ178" s="166" t="str">
        <f>IFERROR(IF(GETPIVOTDATA("DateRDV",TCD!$B$1,"DT","BA","Bénéficiaire",$A178,BQ$6,BQ$5,"Mois (DateRDV)",BQ$7,"Années (DateRDV)",BQ$3),2,""),"")</f>
        <v/>
      </c>
      <c r="BR178" s="166" t="str">
        <f>IFERROR(IF(GETPIVOTDATA("DateRDV",TCD!$B$1,"DT","BA","Bénéficiaire",$A178,BR$6,BR$5,"Mois (DateRDV)",BR$7,"Années (DateRDV)",BR$3,"Présence","Présent"),3,""),"")</f>
        <v/>
      </c>
      <c r="BS178" s="166" t="str">
        <f>IFERROR(IF(GETPIVOTDATA("DateRDV",TCD!$B$1,"DT","BA","Bénéficiaire",$A178,BS$6,BS$5,"Mois (DateRDV)",BS$7,"Années (DateRDV)",BS$3,"Présence","Présent"),4,""),"")</f>
        <v/>
      </c>
      <c r="BT178" s="166" t="str">
        <f>IFERROR(IF(GETPIVOTDATA("DateRDV",TCD!$B$1,"DT","BA","Bénéficiaire",$A178,BT$6,BT$5,"Mois (DateRDV)",BT$7,"Années (DateRDV)",BT$3),1,""),"")</f>
        <v/>
      </c>
      <c r="BU178" s="166" t="str">
        <f>IFERROR(IF(GETPIVOTDATA("DateRDV",TCD!$B$1,"DT","BA","Bénéficiaire",$A178,BU$6,BU$5,"Mois (DateRDV)",BU$7,"Années (DateRDV)",BU$3),2,""),"")</f>
        <v/>
      </c>
      <c r="BV178" s="166" t="str">
        <f>IFERROR(IF(GETPIVOTDATA("DateRDV",TCD!$B$1,"DT","BA","Bénéficiaire",$A178,BV$6,BV$5,"Mois (DateRDV)",BV$7,"Années (DateRDV)",BV$3,"Présence","Présent"),3,""),"")</f>
        <v/>
      </c>
      <c r="BW178" s="166" t="str">
        <f>IFERROR(IF(GETPIVOTDATA("DateRDV",TCD!$B$1,"DT","BA","Bénéficiaire",$A178,BW$6,BW$5,"Mois (DateRDV)",BW$7,"Années (DateRDV)",BW$3,"Présence","Présent"),4,""),"")</f>
        <v/>
      </c>
      <c r="BX178" s="166" t="str">
        <f>IFERROR(IF(GETPIVOTDATA("DateRDV",TCD!$B$1,"DT","BA","Bénéficiaire",$A178,BX$6,BX$5,"Mois (DateRDV)",BX$7,"Années (DateRDV)",BX$3),1,""),"")</f>
        <v/>
      </c>
      <c r="BY178" s="166" t="str">
        <f>IFERROR(IF(GETPIVOTDATA("DateRDV",TCD!$B$1,"DT","BA","Bénéficiaire",$A178,BY$6,BY$5,"Mois (DateRDV)",BY$7,"Années (DateRDV)",BY$3),2,""),"")</f>
        <v/>
      </c>
      <c r="BZ178" s="166" t="str">
        <f>IFERROR(IF(GETPIVOTDATA("DateRDV",TCD!$B$1,"DT","BA","Bénéficiaire",$A178,BZ$6,BZ$5,"Mois (DateRDV)",BZ$7,"Années (DateRDV)",BZ$3,"Présence","Présent"),3,""),"")</f>
        <v/>
      </c>
      <c r="CA178" s="166" t="str">
        <f>IFERROR(IF(GETPIVOTDATA("DateRDV",TCD!$B$1,"DT","BA","Bénéficiaire",$A178,CA$6,CA$5,"Mois (DateRDV)",CA$7,"Années (DateRDV)",CA$3,"Présence","Présent"),4,""),"")</f>
        <v/>
      </c>
      <c r="CB178" s="166" t="str">
        <f>IFERROR(IF(GETPIVOTDATA("DateRDV",TCD!$B$1,"DT","BA","Bénéficiaire",$A178,CB$6,CB$5,"Mois (DateRDV)",CB$7,"Années (DateRDV)",CB$3),1,""),"")</f>
        <v/>
      </c>
      <c r="CC178" s="166" t="str">
        <f>IFERROR(IF(GETPIVOTDATA("DateRDV",TCD!$B$1,"DT","BA","Bénéficiaire",$A178,CC$6,CC$5,"Mois (DateRDV)",CC$7,"Années (DateRDV)",CC$3),2,""),"")</f>
        <v/>
      </c>
      <c r="CD178" s="166" t="str">
        <f>IFERROR(IF(GETPIVOTDATA("DateRDV",TCD!$B$1,"DT","BA","Bénéficiaire",$A178,CD$6,CD$5,"Mois (DateRDV)",CD$7,"Années (DateRDV)",CD$3,"Présence","Présent"),3,""),"")</f>
        <v/>
      </c>
      <c r="CE178" s="166" t="str">
        <f>IFERROR(IF(GETPIVOTDATA("DateRDV",TCD!$B$1,"DT","BA","Bénéficiaire",$A178,CE$6,CE$5,"Mois (DateRDV)",CE$7,"Années (DateRDV)",CE$3,"Présence","Présent"),4,""),"")</f>
        <v/>
      </c>
      <c r="CF178" s="166" t="str">
        <f>IFERROR(IF(GETPIVOTDATA("DateRDV",TCD!$B$1,"DT","BA","Bénéficiaire",$A178,CF$6,CF$5,"Mois (DateRDV)",CF$7,"Années (DateRDV)",CF$3),1,""),"")</f>
        <v/>
      </c>
      <c r="CG178" s="166" t="str">
        <f>IFERROR(IF(GETPIVOTDATA("DateRDV",TCD!$B$1,"DT","BA","Bénéficiaire",$A178,CG$6,CG$5,"Mois (DateRDV)",CG$7,"Années (DateRDV)",CG$3),2,""),"")</f>
        <v/>
      </c>
      <c r="CH178" s="166" t="str">
        <f>IFERROR(IF(GETPIVOTDATA("DateRDV",TCD!$B$1,"DT","BA","Bénéficiaire",$A178,CH$6,CH$5,"Mois (DateRDV)",CH$7,"Années (DateRDV)",CH$3,"Présence","Présent"),3,""),"")</f>
        <v/>
      </c>
      <c r="CI178" s="166" t="str">
        <f>IFERROR(IF(GETPIVOTDATA("DateRDV",TCD!$B$1,"DT","BA","Bénéficiaire",$A178,CI$6,CI$5,"Mois (DateRDV)",CI$7,"Années (DateRDV)",CI$3,"Présence","Présent"),4,""),"")</f>
        <v/>
      </c>
      <c r="CJ178" s="166" t="str">
        <f>IFERROR(IF(GETPIVOTDATA("DateRDV",TCD!$B$1,"DT","BA","Bénéficiaire",$A178,CJ$6,CJ$5,"Mois (DateRDV)",CJ$7,"Années (DateRDV)",CJ$3),1,""),"")</f>
        <v/>
      </c>
      <c r="CK178" s="166" t="str">
        <f>IFERROR(IF(GETPIVOTDATA("DateRDV",TCD!$B$1,"DT","BA","Bénéficiaire",$A178,CK$6,CK$5,"Mois (DateRDV)",CK$7,"Années (DateRDV)",CK$3),2,""),"")</f>
        <v/>
      </c>
      <c r="CL178" s="166" t="str">
        <f>IFERROR(IF(GETPIVOTDATA("DateRDV",TCD!$B$1,"DT","BA","Bénéficiaire",$A178,BE$6,BE$5,"Mois (DateRDV)",BE$7,"Années (DateRDV)",BE$3,"Présence","Présent"),3,""),"")</f>
        <v/>
      </c>
      <c r="CM178" s="166" t="str">
        <f>IFERROR(IF(GETPIVOTDATA("DateRDV",TCD!$B$1,"DT","BA","Bénéficiaire",$A178,CM$6,CM$5,"Mois (DateRDV)",CM$7,"Années (DateRDV)",CM$3,"Présence","Présent"),4,""),"")</f>
        <v/>
      </c>
      <c r="CN178" s="166" t="str">
        <f>IFERROR(IF(GETPIVOTDATA("DateRDV",TCD!$B$1,"DT","BA","Bénéficiaire",$A178,CN$6,CN$5,"Mois (DateRDV)",CN$7,"Années (DateRDV)",CN$3),1,""),"")</f>
        <v/>
      </c>
      <c r="CO178" s="166" t="str">
        <f>IFERROR(IF(GETPIVOTDATA("DateRDV",TCD!$B$1,"DT","BA","Bénéficiaire",$A178,CO$6,CO$5,"Mois (DateRDV)",CO$7,"Années (DateRDV)",CO$3),2,""),"")</f>
        <v/>
      </c>
      <c r="CP178" s="166" t="str">
        <f>IFERROR(IF(GETPIVOTDATA("DateRDV",TCD!$B$1,"DT","BA","Bénéficiaire",$A178,CP$6,CP$5,"Mois (DateRDV)",CP$7,"Années (DateRDV)",CP$3,"Présence","Présent"),3,""),"")</f>
        <v/>
      </c>
      <c r="CQ178" s="166" t="str">
        <f>IFERROR(IF(GETPIVOTDATA("DateRDV",TCD!$B$1,"DT","BA","Bénéficiaire",$A178,CQ$6,CQ$5,"Mois (DateRDV)",CQ$7,"Années (DateRDV)",CQ$3,"Présence","Présent"),4,""),"")</f>
        <v/>
      </c>
      <c r="CR178" s="166" t="str">
        <f>IFERROR(IF(GETPIVOTDATA("DateRDV",TCD!$B$1,"DT","BA","Bénéficiaire",$A178,CR$6,CR$5,"Mois (DateRDV)",CR$7,"Années (DateRDV)",CR$3),1,""),"")</f>
        <v/>
      </c>
      <c r="CS178" s="166" t="str">
        <f>IFERROR(IF(GETPIVOTDATA("DateRDV",TCD!$B$1,"DT","BA","Bénéficiaire",$A178,CS$6,CS$5,"Mois (DateRDV)",CS$7,"Années (DateRDV)",CS$3),2,""),"")</f>
        <v/>
      </c>
      <c r="CT178" s="166" t="str">
        <f>IFERROR(IF(GETPIVOTDATA("DateRDV",TCD!$B$1,"DT","BA","Bénéficiaire",$A178,CT$6,CT$5,"Mois (DateRDV)",CT$7,"Années (DateRDV)",CT$3,"Présence","Présent"),3,""),"")</f>
        <v/>
      </c>
      <c r="CU178" s="166" t="str">
        <f>IFERROR(IF(GETPIVOTDATA("DateRDV",TCD!$B$1,"DT","BA","Bénéficiaire",$A178,CU$6,CU$5,"Mois (DateRDV)",CU$7,"Années (DateRDV)",CU$3,"Présence","Présent"),4,""),"")</f>
        <v/>
      </c>
      <c r="CV178" s="166" t="str">
        <f>IFERROR(IF(GETPIVOTDATA("DateRDV",TCD!$B$1,"DT","BA","Bénéficiaire",$A178,CV$6,CV$5,"Mois (DateRDV)",CV$7,"Années (DateRDV)",CV$3),1,""),"")</f>
        <v/>
      </c>
      <c r="CW178" s="166" t="str">
        <f>IFERROR(IF(GETPIVOTDATA("DateRDV",TCD!$B$1,"DT","BA","Bénéficiaire",$A178,CW$6,CW$5,"Mois (DateRDV)",CW$7,"Années (DateRDV)",CW$3),2,""),"")</f>
        <v/>
      </c>
      <c r="CX178" s="166" t="str">
        <f>IFERROR(IF(GETPIVOTDATA("DateRDV",TCD!$B$1,"DT","BA","Bénéficiaire",$A178,CX$6,CX$5,"Mois (DateRDV)",CX$7,"Années (DateRDV)",CX$3,"Présence","Présent"),3,""),"")</f>
        <v/>
      </c>
      <c r="CY178" s="166" t="str">
        <f>IFERROR(IF(GETPIVOTDATA("DateRDV",TCD!$B$1,"DT","BA","Bénéficiaire",$A178,CY$6,CY$5,"Mois (DateRDV)",CY$7,"Années (DateRDV)",CY$3,"Présence","Présent"),4,""),"")</f>
        <v/>
      </c>
      <c r="CZ178" s="166" t="str">
        <f>IFERROR(IF(GETPIVOTDATA("DateRDV",TCD!$B$1,"DT","BA","Bénéficiaire",$A178,CZ$6,CZ$5,"Mois (DateRDV)",CZ$7,"Années (DateRDV)",CZ$3),1,""),"")</f>
        <v/>
      </c>
      <c r="DA178" s="166" t="str">
        <f>IFERROR(IF(GETPIVOTDATA("DateRDV",TCD!$B$1,"DT","BA","Bénéficiaire",$A178,DA$6,DA$5,"Mois (DateRDV)",DA$7,"Années (DateRDV)",DA$3),2,""),"")</f>
        <v/>
      </c>
      <c r="DB178" s="166" t="str">
        <f>IFERROR(IF(GETPIVOTDATA("DateRDV",TCD!$B$1,"DT","BA","Bénéficiaire",$A178,DB$6,DB$5,"Mois (DateRDV)",DB$7,"Années (DateRDV)",DB$3,"Présence","Présent"),3,""),"")</f>
        <v/>
      </c>
      <c r="DC178" s="166" t="str">
        <f>IFERROR(IF(GETPIVOTDATA("DateRDV",TCD!$B$1,"DT","BA","Bénéficiaire",$A178,DC$6,DC$5,"Mois (DateRDV)",DC$7,"Années (DateRDV)",DC$3,"Présence","Présent"),4,""),"")</f>
        <v/>
      </c>
      <c r="DD178" s="166" t="str">
        <f>IFERROR(IF(GETPIVOTDATA("DateRDV",TCD!$B$1,"DT","BA","Bénéficiaire",$A178,DD$6,DD$5,"Mois (DateRDV)",DD$7,"Années (DateRDV)",DD$3),1,""),"")</f>
        <v/>
      </c>
      <c r="DE178" s="166" t="str">
        <f>IFERROR(IF(GETPIVOTDATA("DateRDV",TCD!$B$1,"DT","BA","Bénéficiaire",$A178,DE$6,DE$5,"Mois (DateRDV)",DE$7,"Années (DateRDV)",DE$3),2,""),"")</f>
        <v/>
      </c>
      <c r="DF178" s="166" t="str">
        <f>IFERROR(IF(GETPIVOTDATA("DateRDV",TCD!$B$1,"DT","BA","Bénéficiaire",$A178,DF$6,DF$5,"Mois (DateRDV)",DF$7,"Années (DateRDV)",DF$3,"Présence","Présent"),3,""),"")</f>
        <v/>
      </c>
      <c r="DG178" s="166" t="str">
        <f>IFERROR(IF(GETPIVOTDATA("DateRDV",TCD!$B$1,"DT","BA","Bénéficiaire",$A178,DG$6,DG$5,"Mois (DateRDV)",DG$7,"Années (DateRDV)",DG$3,"Présence","Présent"),4,""),"")</f>
        <v/>
      </c>
      <c r="DH178" s="166" t="str">
        <f>IFERROR(IF(GETPIVOTDATA("DateRDV",TCD!$B$1,"DT","BA","Bénéficiaire",$A178,DH$6,DH$5,"Mois (DateRDV)",DH$7,"Années (DateRDV)",DH$3),1,""),"")</f>
        <v/>
      </c>
      <c r="DI178" s="166" t="str">
        <f>IFERROR(IF(GETPIVOTDATA("DateRDV",TCD!$B$1,"DT","BA","Bénéficiaire",$A178,DI$6,DI$5,"Mois (DateRDV)",DI$7,"Années (DateRDV)",DI$3),2,""),"")</f>
        <v/>
      </c>
      <c r="DJ178" s="166" t="str">
        <f>IFERROR(IF(GETPIVOTDATA("DateRDV",TCD!$B$1,"DT","BA","Bénéficiaire",$A178,DJ$6,DJ$5,"Mois (DateRDV)",DJ$7,"Années (DateRDV)",DJ$3,"Présence","Présent"),3,""),"")</f>
        <v/>
      </c>
      <c r="DK178" s="166" t="str">
        <f>IFERROR(IF(GETPIVOTDATA("DateRDV",TCD!$B$1,"DT","BA","Bénéficiaire",$A178,DK$6,DK$5,"Mois (DateRDV)",DK$7,"Années (DateRDV)",DK$3,"Présence","Présent"),4,""),"")</f>
        <v/>
      </c>
      <c r="DL178" s="166" t="str">
        <f>IFERROR(IF(GETPIVOTDATA("DateRDV",TCD!$B$1,"DT","BA","Bénéficiaire",$A178,DL$6,DL$5,"Mois (DateRDV)",DL$7,"Années (DateRDV)",DL$3),1,""),"")</f>
        <v/>
      </c>
      <c r="DM178" s="166" t="str">
        <f>IFERROR(IF(GETPIVOTDATA("DateRDV",TCD!$B$1,"DT","BA","Bénéficiaire",$A178,DM$6,DM$5,"Mois (DateRDV)",DM$7,"Années (DateRDV)",DM$3),2,""),"")</f>
        <v/>
      </c>
      <c r="DN178" s="166" t="str">
        <f>IFERROR(IF(GETPIVOTDATA("DateRDV",TCD!$B$1,"DT","BA","Bénéficiaire",$A178,DN$6,DN$5,"Mois (DateRDV)",DN$7,"Années (DateRDV)",DN$3,"Présence","Présent"),3,""),"")</f>
        <v/>
      </c>
      <c r="DO178" s="166" t="str">
        <f>IFERROR(IF(GETPIVOTDATA("DateRDV",TCD!$B$1,"DT","BA","Bénéficiaire",$A178,DO$6,DO$5,"Mois (DateRDV)",DO$7,"Années (DateRDV)",DO$3,"Présence","Présent"),4,""),"")</f>
        <v/>
      </c>
    </row>
    <row r="179" spans="1:119" x14ac:dyDescent="0.2">
      <c r="A179" t="str">
        <v>ARNOLD Serge</v>
      </c>
      <c r="B179" s="169" t="str">
        <f>IFERROR(IF(INDEX(Data!P:P,MATCH(A179,Data!B:B,0))&lt;&gt;"",INDEX(Data!P:P,MATCH(A179,Data!B:B,0)),""),"")</f>
        <v>ARNOLD</v>
      </c>
      <c r="C179" s="169" t="str">
        <f>IFERROR(IF(INDEX(Data!O:O,MATCH(A179,Data!B:B,0))&lt;&gt;"",INDEX(Data!O:O,MATCH(A179,Data!B:B,0)),""),"")</f>
        <v>Serge</v>
      </c>
      <c r="D179" s="169" t="str">
        <f>IFERROR(IF(INDEX(Data!J:J,MATCH(A179,Data!B:B,0))&lt;&gt;"",INDEX(Data!J:J,MATCH(A179,Data!B:B,0)),""),"")</f>
        <v>CD</v>
      </c>
      <c r="E179" s="169" t="str">
        <f>IFERROR(IF(INDEX(Data!M:M,MATCH(A179,Data!B:B,0))&lt;&gt;"",INDEX(Data!M:M,MATCH(A179,Data!B:B,0)),""),"")</f>
        <v>RUMILLY</v>
      </c>
      <c r="F179" s="169">
        <f>IFERROR(IF(INDEX(Data!N:N,MATCH(A179,Data!B:B,0))&lt;&gt;"",INDEX(Data!N:N,MATCH(A179,Data!B:B,0)),""),"")</f>
        <v>74150</v>
      </c>
      <c r="G179" s="170">
        <f>IFERROR(IF(INDEX(Data!K:K,MATCH(A179,Data!B:B,0))&lt;&gt;"",INDEX(Data!K:K,MATCH(A179,Data!B:B,0)),""),"")</f>
        <v>45603</v>
      </c>
      <c r="H179" s="170">
        <f>IFERROR(IF(INDEX(Data!L:L,MATCH(A179,Data!B:B,0))&lt;&gt;"",INDEX(Data!L:L,MATCH(A179,Data!B:B,0)),""),"")</f>
        <v>45603</v>
      </c>
      <c r="I179" s="170">
        <f>IFERROR(IF(INDEX(Data!C:C,MATCH(A179,Data!B:B,0))&lt;&gt;"",INDEX(Data!C:C,MATCH(A179,Data!B:B,0)),""),"")</f>
        <v>45581</v>
      </c>
      <c r="J179" s="170">
        <f>IFERROR(IF(INDEX(Data!D:D,MATCH(A179,Data!B:B,0))&lt;&gt;"",INDEX(Data!D:D,MATCH(A179,Data!B:B,0)),""),"")</f>
        <v>45693</v>
      </c>
      <c r="K179" s="171" t="str">
        <f>IFERROR(IF(INDEX(Data!H:H,MATCH(A179,Data!B:B,0))&lt;&gt;"",INDEX(Data!H:H,MATCH(A179,Data!B:B,0)),""),"")</f>
        <v>Equilibré</v>
      </c>
      <c r="L179" s="166" t="str">
        <f>IFERROR(IF(GETPIVOTDATA("DateRDV",TCD!$B$1,"DT","BA","Bénéficiaire",$A179,L$6,L$5,"Mois (DateRDV)",L$7,"Années (DateRDV)",L$3),1,""),"")</f>
        <v/>
      </c>
      <c r="M179" s="166" t="str">
        <f>IFERROR(IF(GETPIVOTDATA("DateRDV",TCD!$B$1,"DT","BA","Bénéficiaire",$A179,M$6,M$5,"Mois (DateRDV)",M$7,"Années (DateRDV)",M$3),2,""),"")</f>
        <v/>
      </c>
      <c r="N179" s="166" t="str">
        <f>IFERROR(IF(GETPIVOTDATA("DateRDV",TCD!$B$1,"DT","BA","Bénéficiaire",$A179,N$6,N$5,"Mois (DateRDV)",N$7,"Années (DateRDV)",N$3,"Présence","Présent"),3,""),"")</f>
        <v/>
      </c>
      <c r="O179" s="166" t="str">
        <f>IFERROR(IF(GETPIVOTDATA("DateRDV",TCD!$B$1,"DT","BA","Bénéficiaire",$A179,O$6,O$5,"Mois (DateRDV)",O$7,"Années (DateRDV)",O$3,"Présence","Présent"),4,""),"")</f>
        <v/>
      </c>
      <c r="P179" s="166" t="str">
        <f>IFERROR(IF(GETPIVOTDATA("DateRDV",TCD!$B$1,"DT","BA","Bénéficiaire",$A179,P$6,P$5,"Mois (DateRDV)",P$7,"Années (DateRDV)",P$3),1,""),"")</f>
        <v/>
      </c>
      <c r="Q179" s="166" t="str">
        <f>IFERROR(IF(GETPIVOTDATA("DateRDV",TCD!$B$1,"DT","BA","Bénéficiaire",$A179,Q$6,Q$5,"Mois (DateRDV)",Q$7,"Années (DateRDV)",Q$3),2,""),"")</f>
        <v/>
      </c>
      <c r="R179" s="166" t="str">
        <f>IFERROR(IF(GETPIVOTDATA("DateRDV",TCD!$B$1,"DT","BA","Bénéficiaire",$A179,R$6,R$5,"Mois (DateRDV)",R$7,"Années (DateRDV)",R$3,"Présence","Présent"),3,""),"")</f>
        <v/>
      </c>
      <c r="S179" s="166" t="str">
        <f>IFERROR(IF(GETPIVOTDATA("DateRDV",TCD!$B$1,"DT","BA","Bénéficiaire",$A179,S$6,S$5,"Mois (DateRDV)",S$7,"Années (DateRDV)",S$3,"Présence","Présent"),4,""),"")</f>
        <v/>
      </c>
      <c r="T179" s="166" t="str">
        <f>IFERROR(IF(GETPIVOTDATA("DateRDV",TCD!$B$1,"DT","BA","Bénéficiaire",$A179,T$6,T$5,"Mois (DateRDV)",T$7,"Années (DateRDV)",T$3),1,""),"")</f>
        <v/>
      </c>
      <c r="U179" s="166" t="str">
        <f>IFERROR(IF(GETPIVOTDATA("DateRDV",TCD!$B$1,"DT","BA","Bénéficiaire",$A179,U$6,U$5,"Mois (DateRDV)",U$7,"Années (DateRDV)",U$3),2,""),"")</f>
        <v/>
      </c>
      <c r="V179" s="166" t="str">
        <f>IFERROR(IF(GETPIVOTDATA("DateRDV",TCD!$B$1,"DT","BA","Bénéficiaire",$A179,V$6,V$5,"Mois (DateRDV)",V$7,"Années (DateRDV)",V$3,"Présence","Présent"),3,""),"")</f>
        <v/>
      </c>
      <c r="W179" s="166" t="str">
        <f>IFERROR(IF(GETPIVOTDATA("DateRDV",TCD!$B$1,"DT","BA","Bénéficiaire",$A179,W$6,W$5,"Mois (DateRDV)",W$7,"Années (DateRDV)",W$3,"Présence","Présent"),4,""),"")</f>
        <v/>
      </c>
      <c r="X179" s="166" t="str">
        <f>IFERROR(IF(GETPIVOTDATA("DateRDV",TCD!$B$1,"DT","BA","Bénéficiaire",$A179,X$6,X$5,"Mois (DateRDV)",X$7,"Années (DateRDV)",X$3),1,""),"")</f>
        <v/>
      </c>
      <c r="Y179" s="166" t="str">
        <f>IFERROR(IF(GETPIVOTDATA("DateRDV",TCD!$B$1,"DT","BA","Bénéficiaire",$A179,Y$6,Y$5,"Mois (DateRDV)",Y$7,"Années (DateRDV)",Y$3),2,""),"")</f>
        <v/>
      </c>
      <c r="Z179" s="166" t="str">
        <f>IFERROR(IF(GETPIVOTDATA("DateRDV",TCD!$B$1,"DT","BA","Bénéficiaire",$A179,Z$6,Z$5,"Mois (DateRDV)",Z$7,"Années (DateRDV)",Z$3,"Présence","Présent"),3,""),"")</f>
        <v/>
      </c>
      <c r="AA179" s="166" t="str">
        <f>IFERROR(IF(GETPIVOTDATA("DateRDV",TCD!$B$1,"DT","BA","Bénéficiaire",$A179,AA$6,AA$5,"Mois (DateRDV)",AA$7,"Années (DateRDV)",AA$3,"Présence","Présent"),4,""),"")</f>
        <v/>
      </c>
      <c r="AB179" s="166" t="str">
        <f>IFERROR(IF(GETPIVOTDATA("DateRDV",TCD!$B$1,"DT","BA","Bénéficiaire",$A179,AB$6,AB$5,"Mois (DateRDV)",AB$7,"Années (DateRDV)",AB$3),1,""),"")</f>
        <v/>
      </c>
      <c r="AC179" s="166" t="str">
        <f>IFERROR(IF(GETPIVOTDATA("DateRDV",TCD!$B$1,"DT","BA","Bénéficiaire",$A179,AC$6,AC$5,"Mois (DateRDV)",AC$7,"Années (DateRDV)",AC$3),2,""),"")</f>
        <v/>
      </c>
      <c r="AD179" s="166" t="str">
        <f>IFERROR(IF(GETPIVOTDATA("DateRDV",TCD!$B$1,"DT","BA","Bénéficiaire",$A179,AD$6,AD$5,"Mois (DateRDV)",AD$7,"Années (DateRDV)",AD$3,"Présence","Présent"),3,""),"")</f>
        <v/>
      </c>
      <c r="AE179" s="166" t="str">
        <f>IFERROR(IF(GETPIVOTDATA("DateRDV",TCD!$B$1,"DT","BA","Bénéficiaire",$A179,AE$6,AE$5,"Mois (DateRDV)",AE$7,"Années (DateRDV)",AE$3,"Présence","Présent"),4,""),"")</f>
        <v/>
      </c>
      <c r="AF179" s="166" t="str">
        <f>IFERROR(IF(GETPIVOTDATA("DateRDV",TCD!$B$1,"DT","BA","Bénéficiaire",$A179,AF$6,AF$5,"Mois (DateRDV)",AF$7,"Années (DateRDV)",AF$3),1,""),"")</f>
        <v/>
      </c>
      <c r="AG179" s="166" t="str">
        <f>IFERROR(IF(GETPIVOTDATA("DateRDV",TCD!$B$1,"DT","BA","Bénéficiaire",$A179,AG$6,AG$5,"Mois (DateRDV)",AG$7,"Années (DateRDV)",AG$3),2,""),"")</f>
        <v/>
      </c>
      <c r="AH179" s="166" t="str">
        <f>IFERROR(IF(GETPIVOTDATA("DateRDV",TCD!$B$1,"DT","BA","Bénéficiaire",$A179,AH$6,AH$5,"Mois (DateRDV)",AH$7,"Années (DateRDV)",AH$3,"Présence","Présent"),3,""),"")</f>
        <v/>
      </c>
      <c r="AI179" s="166" t="str">
        <f>IFERROR(IF(GETPIVOTDATA("DateRDV",TCD!$B$1,"DT","BA","Bénéficiaire",$A179,AI$6,AI$5,"Mois (DateRDV)",AI$7,"Années (DateRDV)",AI$3,"Présence","Présent"),4,""),"")</f>
        <v/>
      </c>
      <c r="AJ179" s="166" t="str">
        <f>IFERROR(IF(GETPIVOTDATA("DateRDV",TCD!$B$1,"DT","BA","Bénéficiaire",$A179,AJ$6,AJ$5,"Mois (DateRDV)",AJ$7,"Années (DateRDV)",AJ$3),1,""),"")</f>
        <v/>
      </c>
      <c r="AK179" s="166" t="str">
        <f>IFERROR(IF(GETPIVOTDATA("DateRDV",TCD!$B$1,"DT","BA","Bénéficiaire",$A179,AK$6,AK$5,"Mois (DateRDV)",AK$7,"Années (DateRDV)",AK$3),2,""),"")</f>
        <v/>
      </c>
      <c r="AL179" s="166" t="str">
        <f>IFERROR(IF(GETPIVOTDATA("DateRDV",TCD!$B$1,"DT","BA","Bénéficiaire",$A179,AL$6,AL$5,"Mois (DateRDV)",AL$7,"Années (DateRDV)",AL$3,"Présence","Présent"),3,""),"")</f>
        <v/>
      </c>
      <c r="AM179" s="166" t="str">
        <f>IFERROR(IF(GETPIVOTDATA("DateRDV",TCD!$B$1,"DT","BA","Bénéficiaire",$A179,AM$6,AM$5,"Mois (DateRDV)",AM$7,"Années (DateRDV)",AM$3,"Présence","Présent"),4,""),"")</f>
        <v/>
      </c>
      <c r="AN179" s="166" t="str">
        <f>IFERROR(IF(GETPIVOTDATA("DateRDV",TCD!$B$1,"DT","BA","Bénéficiaire",$A179,AN$6,AN$5,"Mois (DateRDV)",AN$7,"Années (DateRDV)",AN$3),1,""),"")</f>
        <v/>
      </c>
      <c r="AO179" s="166" t="str">
        <f>IFERROR(IF(GETPIVOTDATA("DateRDV",TCD!$B$1,"DT","BA","Bénéficiaire",$A179,AO$6,AO$5,"Mois (DateRDV)",AO$7,"Années (DateRDV)",AO$3),2,""),"")</f>
        <v/>
      </c>
      <c r="AP179" s="166" t="str">
        <f>IFERROR(IF(GETPIVOTDATA("DateRDV",TCD!$B$1,"DT","BA","Bénéficiaire",$A179,AP$6,AP$5,"Mois (DateRDV)",AP$7,"Années (DateRDV)",AP$3,"Présence","Présent"),3,""),"")</f>
        <v/>
      </c>
      <c r="AQ179" s="166" t="str">
        <f>IFERROR(IF(GETPIVOTDATA("DateRDV",TCD!$B$1,"DT","BA","Bénéficiaire",$A179,AQ$6,AQ$5,"Mois (DateRDV)",AQ$7,"Années (DateRDV)",AQ$3,"Présence","Présent"),4,""),"")</f>
        <v/>
      </c>
      <c r="AR179" s="166" t="str">
        <f>IFERROR(IF(GETPIVOTDATA("DateRDV",TCD!$B$1,"DT","BA","Bénéficiaire",$A179,AR$6,AR$5,"Mois (DateRDV)",AR$7,"Années (DateRDV)",AR$3),1,""),"")</f>
        <v/>
      </c>
      <c r="AS179" s="166" t="str">
        <f>IFERROR(IF(GETPIVOTDATA("DateRDV",TCD!$B$1,"DT","BA","Bénéficiaire",$A179,AS$6,AS$5,"Mois (DateRDV)",AS$7,"Années (DateRDV)",AS$3),2,""),"")</f>
        <v/>
      </c>
      <c r="AT179" s="166" t="str">
        <f>IFERROR(IF(GETPIVOTDATA("DateRDV",TCD!$B$1,"DT","BA","Bénéficiaire",$A179,AT$6,AT$5,"Mois (DateRDV)",AT$7,"Années (DateRDV)",AT$3,"Présence","Présent"),3,""),"")</f>
        <v/>
      </c>
      <c r="AU179" s="166" t="str">
        <f>IFERROR(IF(GETPIVOTDATA("DateRDV",TCD!$B$1,"DT","BA","Bénéficiaire",$A179,AU$6,AU$5,"Mois (DateRDV)",AU$7,"Années (DateRDV)",AU$3,"Présence","Présent"),4,""),"")</f>
        <v/>
      </c>
      <c r="AV179" s="166" t="str">
        <f>IFERROR(IF(GETPIVOTDATA("DateRDV",TCD!$B$1,"DT","BA","Bénéficiaire",$A179,AV$6,AV$5,"Mois (DateRDV)",AV$7,"Années (DateRDV)",AV$3),1,""),"")</f>
        <v/>
      </c>
      <c r="AW179" s="166" t="str">
        <f>IFERROR(IF(GETPIVOTDATA("DateRDV",TCD!$B$1,"DT","BA","Bénéficiaire",$A179,AW$6,AW$5,"Mois (DateRDV)",AW$7,"Années (DateRDV)",AW$3),2,""),"")</f>
        <v/>
      </c>
      <c r="AX179" s="166" t="str">
        <f>IFERROR(IF(GETPIVOTDATA("DateRDV",TCD!$B$1,"DT","BA","Bénéficiaire",$A179,AX$6,AX$5,"Mois (DateRDV)",AX$7,"Années (DateRDV)",AX$3,"Présence","Présent"),3,""),"")</f>
        <v/>
      </c>
      <c r="AY179" s="166" t="str">
        <f>IFERROR(IF(GETPIVOTDATA("DateRDV",TCD!$B$1,"DT","BA","Bénéficiaire",$A179,AY$6,AY$5,"Mois (DateRDV)",AY$7,"Années (DateRDV)",AY$3,"Présence","Présent"),4,""),"")</f>
        <v/>
      </c>
      <c r="AZ179" s="166" t="str">
        <f>IFERROR(IF(GETPIVOTDATA("DateRDV",TCD!$B$1,"DT","BA","Bénéficiaire",$A179,AZ$6,AZ$5,"Mois (DateRDV)",AZ$7,"Années (DateRDV)",AZ$3),1,""),"")</f>
        <v/>
      </c>
      <c r="BA179" s="166" t="str">
        <f>IFERROR(IF(GETPIVOTDATA("DateRDV",TCD!$B$1,"DT","BA","Bénéficiaire",$A179,BA$6,BA$5,"Mois (DateRDV)",BA$7,"Années (DateRDV)",BA$3),2,""),"")</f>
        <v/>
      </c>
      <c r="BB179" s="166" t="str">
        <f>IFERROR(IF(GETPIVOTDATA("DateRDV",TCD!$B$1,"DT","BA","Bénéficiaire",$A179,BB$6,BB$5,"Mois (DateRDV)",BB$7,"Années (DateRDV)",BB$3,"Présence","Présent"),3,""),"")</f>
        <v/>
      </c>
      <c r="BC179" s="166" t="str">
        <f>IFERROR(IF(GETPIVOTDATA("DateRDV",TCD!$B$1,"DT","BA","Bénéficiaire",$A179,BC$6,BC$5,"Mois (DateRDV)",BC$7,"Années (DateRDV)",BC$3,"Présence","Présent"),4,""),"")</f>
        <v/>
      </c>
      <c r="BD179" s="166" t="str">
        <f>IFERROR(IF(GETPIVOTDATA("DateRDV",TCD!$B$1,"DT","BA","Bénéficiaire",$A179,BD$6,BD$5,"Mois (DateRDV)",BD$7,"Années (DateRDV)",BD$3),1,""),"")</f>
        <v/>
      </c>
      <c r="BE179" s="166" t="str">
        <f>IFERROR(IF(GETPIVOTDATA("DateRDV",TCD!$B$1,"DT","BA","Bénéficiaire",$A179,BE$6,BE$5,"Mois (DateRDV)",BE$7,"Années (DateRDV)",BE$3),2,""),"")</f>
        <v/>
      </c>
      <c r="BF179" s="166" t="str">
        <f>IFERROR(IF(GETPIVOTDATA("DateRDV",TCD!$B$1,"DT","BA","Bénéficiaire",$A179,BF$6,BF$5,"Mois (DateRDV)",BF$7,"Années (DateRDV)",BF$3,"Présence","Présent"),3,""),"")</f>
        <v/>
      </c>
      <c r="BG179" s="166" t="str">
        <f>IFERROR(IF(GETPIVOTDATA("DateRDV",TCD!$B$1,"DT","BA","Bénéficiaire",$A179,BG$6,BG$5,"Mois (DateRDV)",BG$7,"Années (DateRDV)",BG$3,"Présence","Présent"),4,""),"")</f>
        <v/>
      </c>
      <c r="BH179" s="166" t="str">
        <f>IFERROR(IF(GETPIVOTDATA("DateRDV",TCD!$B$1,"DT","BA","Bénéficiaire",$A179,BH$6,BH$5,"Mois (DateRDV)",BH$7,"Années (DateRDV)",BH$3),1,""),"")</f>
        <v/>
      </c>
      <c r="BI179" s="166" t="str">
        <f>IFERROR(IF(GETPIVOTDATA("DateRDV",TCD!$B$1,"DT","BA","Bénéficiaire",$A179,BI$6,BI$5,"Mois (DateRDV)",BI$7,"Années (DateRDV)",BI$3),2,""),"")</f>
        <v/>
      </c>
      <c r="BJ179" s="166" t="str">
        <f>IFERROR(IF(GETPIVOTDATA("DateRDV",TCD!$B$1,"DT","BA","Bénéficiaire",$A179,BJ$6,BJ$5,"Mois (DateRDV)",BJ$7,"Années (DateRDV)",BJ$3,"Présence","Présent"),3,""),"")</f>
        <v/>
      </c>
      <c r="BK179" s="166" t="str">
        <f>IFERROR(IF(GETPIVOTDATA("DateRDV",TCD!$B$1,"DT","BA","Bénéficiaire",$A179,BK$6,BK$5,"Mois (DateRDV)",BK$7,"Années (DateRDV)",BK$3,"Présence","Présent"),4,""),"")</f>
        <v/>
      </c>
      <c r="BL179" s="166" t="str">
        <f>IFERROR(IF(GETPIVOTDATA("DateRDV",TCD!$B$1,"DT","BA","Bénéficiaire",$A179,BL$6,BL$5,"Mois (DateRDV)",BL$7,"Années (DateRDV)",BL$3),1,""),"")</f>
        <v/>
      </c>
      <c r="BM179" s="166" t="str">
        <f>IFERROR(IF(GETPIVOTDATA("DateRDV",TCD!$B$1,"DT","BA","Bénéficiaire",$A179,BM$6,BM$5,"Mois (DateRDV)",BM$7,"Années (DateRDV)",BM$3),2,""),"")</f>
        <v/>
      </c>
      <c r="BN179" s="166" t="str">
        <f>IFERROR(IF(GETPIVOTDATA("DateRDV",TCD!$B$1,"DT","BA","Bénéficiaire",$A179,BN$6,BN$5,"Mois (DateRDV)",BN$7,"Années (DateRDV)",BN$3,"Présence","Présent"),3,""),"")</f>
        <v/>
      </c>
      <c r="BO179" s="166" t="str">
        <f>IFERROR(IF(GETPIVOTDATA("DateRDV",TCD!$B$1,"DT","BA","Bénéficiaire",$A179,BO$6,BO$5,"Mois (DateRDV)",BO$7,"Années (DateRDV)",BO$3,"Présence","Présent"),4,""),"")</f>
        <v/>
      </c>
      <c r="BP179" s="166" t="str">
        <f>IFERROR(IF(GETPIVOTDATA("DateRDV",TCD!$B$1,"DT","BA","Bénéficiaire",$A179,BP$6,BP$5,"Mois (DateRDV)",BP$7,"Années (DateRDV)",BP$3),1,""),"")</f>
        <v/>
      </c>
      <c r="BQ179" s="166" t="str">
        <f>IFERROR(IF(GETPIVOTDATA("DateRDV",TCD!$B$1,"DT","BA","Bénéficiaire",$A179,BQ$6,BQ$5,"Mois (DateRDV)",BQ$7,"Années (DateRDV)",BQ$3),2,""),"")</f>
        <v/>
      </c>
      <c r="BR179" s="166" t="str">
        <f>IFERROR(IF(GETPIVOTDATA("DateRDV",TCD!$B$1,"DT","BA","Bénéficiaire",$A179,BR$6,BR$5,"Mois (DateRDV)",BR$7,"Années (DateRDV)",BR$3,"Présence","Présent"),3,""),"")</f>
        <v/>
      </c>
      <c r="BS179" s="166" t="str">
        <f>IFERROR(IF(GETPIVOTDATA("DateRDV",TCD!$B$1,"DT","BA","Bénéficiaire",$A179,BS$6,BS$5,"Mois (DateRDV)",BS$7,"Années (DateRDV)",BS$3,"Présence","Présent"),4,""),"")</f>
        <v/>
      </c>
      <c r="BT179" s="166" t="str">
        <f>IFERROR(IF(GETPIVOTDATA("DateRDV",TCD!$B$1,"DT","BA","Bénéficiaire",$A179,BT$6,BT$5,"Mois (DateRDV)",BT$7,"Années (DateRDV)",BT$3),1,""),"")</f>
        <v/>
      </c>
      <c r="BU179" s="166" t="str">
        <f>IFERROR(IF(GETPIVOTDATA("DateRDV",TCD!$B$1,"DT","BA","Bénéficiaire",$A179,BU$6,BU$5,"Mois (DateRDV)",BU$7,"Années (DateRDV)",BU$3),2,""),"")</f>
        <v/>
      </c>
      <c r="BV179" s="166" t="str">
        <f>IFERROR(IF(GETPIVOTDATA("DateRDV",TCD!$B$1,"DT","BA","Bénéficiaire",$A179,BV$6,BV$5,"Mois (DateRDV)",BV$7,"Années (DateRDV)",BV$3,"Présence","Présent"),3,""),"")</f>
        <v/>
      </c>
      <c r="BW179" s="166" t="str">
        <f>IFERROR(IF(GETPIVOTDATA("DateRDV",TCD!$B$1,"DT","BA","Bénéficiaire",$A179,BW$6,BW$5,"Mois (DateRDV)",BW$7,"Années (DateRDV)",BW$3,"Présence","Présent"),4,""),"")</f>
        <v/>
      </c>
      <c r="BX179" s="166" t="str">
        <f>IFERROR(IF(GETPIVOTDATA("DateRDV",TCD!$B$1,"DT","BA","Bénéficiaire",$A179,BX$6,BX$5,"Mois (DateRDV)",BX$7,"Années (DateRDV)",BX$3),1,""),"")</f>
        <v/>
      </c>
      <c r="BY179" s="166" t="str">
        <f>IFERROR(IF(GETPIVOTDATA("DateRDV",TCD!$B$1,"DT","BA","Bénéficiaire",$A179,BY$6,BY$5,"Mois (DateRDV)",BY$7,"Années (DateRDV)",BY$3),2,""),"")</f>
        <v/>
      </c>
      <c r="BZ179" s="166" t="str">
        <f>IFERROR(IF(GETPIVOTDATA("DateRDV",TCD!$B$1,"DT","BA","Bénéficiaire",$A179,BZ$6,BZ$5,"Mois (DateRDV)",BZ$7,"Années (DateRDV)",BZ$3,"Présence","Présent"),3,""),"")</f>
        <v/>
      </c>
      <c r="CA179" s="166" t="str">
        <f>IFERROR(IF(GETPIVOTDATA("DateRDV",TCD!$B$1,"DT","BA","Bénéficiaire",$A179,CA$6,CA$5,"Mois (DateRDV)",CA$7,"Années (DateRDV)",CA$3,"Présence","Présent"),4,""),"")</f>
        <v/>
      </c>
      <c r="CB179" s="166" t="str">
        <f>IFERROR(IF(GETPIVOTDATA("DateRDV",TCD!$B$1,"DT","BA","Bénéficiaire",$A179,CB$6,CB$5,"Mois (DateRDV)",CB$7,"Années (DateRDV)",CB$3),1,""),"")</f>
        <v/>
      </c>
      <c r="CC179" s="166" t="str">
        <f>IFERROR(IF(GETPIVOTDATA("DateRDV",TCD!$B$1,"DT","BA","Bénéficiaire",$A179,CC$6,CC$5,"Mois (DateRDV)",CC$7,"Années (DateRDV)",CC$3),2,""),"")</f>
        <v/>
      </c>
      <c r="CD179" s="166" t="str">
        <f>IFERROR(IF(GETPIVOTDATA("DateRDV",TCD!$B$1,"DT","BA","Bénéficiaire",$A179,CD$6,CD$5,"Mois (DateRDV)",CD$7,"Années (DateRDV)",CD$3,"Présence","Présent"),3,""),"")</f>
        <v/>
      </c>
      <c r="CE179" s="166" t="str">
        <f>IFERROR(IF(GETPIVOTDATA("DateRDV",TCD!$B$1,"DT","BA","Bénéficiaire",$A179,CE$6,CE$5,"Mois (DateRDV)",CE$7,"Années (DateRDV)",CE$3,"Présence","Présent"),4,""),"")</f>
        <v/>
      </c>
      <c r="CF179" s="166" t="str">
        <f>IFERROR(IF(GETPIVOTDATA("DateRDV",TCD!$B$1,"DT","BA","Bénéficiaire",$A179,CF$6,CF$5,"Mois (DateRDV)",CF$7,"Années (DateRDV)",CF$3),1,""),"")</f>
        <v/>
      </c>
      <c r="CG179" s="166" t="str">
        <f>IFERROR(IF(GETPIVOTDATA("DateRDV",TCD!$B$1,"DT","BA","Bénéficiaire",$A179,CG$6,CG$5,"Mois (DateRDV)",CG$7,"Années (DateRDV)",CG$3),2,""),"")</f>
        <v/>
      </c>
      <c r="CH179" s="166" t="str">
        <f>IFERROR(IF(GETPIVOTDATA("DateRDV",TCD!$B$1,"DT","BA","Bénéficiaire",$A179,CH$6,CH$5,"Mois (DateRDV)",CH$7,"Années (DateRDV)",CH$3,"Présence","Présent"),3,""),"")</f>
        <v/>
      </c>
      <c r="CI179" s="166" t="str">
        <f>IFERROR(IF(GETPIVOTDATA("DateRDV",TCD!$B$1,"DT","BA","Bénéficiaire",$A179,CI$6,CI$5,"Mois (DateRDV)",CI$7,"Années (DateRDV)",CI$3,"Présence","Présent"),4,""),"")</f>
        <v/>
      </c>
      <c r="CJ179" s="166" t="str">
        <f>IFERROR(IF(GETPIVOTDATA("DateRDV",TCD!$B$1,"DT","BA","Bénéficiaire",$A179,CJ$6,CJ$5,"Mois (DateRDV)",CJ$7,"Années (DateRDV)",CJ$3),1,""),"")</f>
        <v/>
      </c>
      <c r="CK179" s="166" t="str">
        <f>IFERROR(IF(GETPIVOTDATA("DateRDV",TCD!$B$1,"DT","BA","Bénéficiaire",$A179,CK$6,CK$5,"Mois (DateRDV)",CK$7,"Années (DateRDV)",CK$3),2,""),"")</f>
        <v/>
      </c>
      <c r="CL179" s="166" t="str">
        <f>IFERROR(IF(GETPIVOTDATA("DateRDV",TCD!$B$1,"DT","BA","Bénéficiaire",$A179,BE$6,BE$5,"Mois (DateRDV)",BE$7,"Années (DateRDV)",BE$3,"Présence","Présent"),3,""),"")</f>
        <v/>
      </c>
      <c r="CM179" s="166" t="str">
        <f>IFERROR(IF(GETPIVOTDATA("DateRDV",TCD!$B$1,"DT","BA","Bénéficiaire",$A179,CM$6,CM$5,"Mois (DateRDV)",CM$7,"Années (DateRDV)",CM$3,"Présence","Présent"),4,""),"")</f>
        <v/>
      </c>
      <c r="CN179" s="166" t="str">
        <f>IFERROR(IF(GETPIVOTDATA("DateRDV",TCD!$B$1,"DT","BA","Bénéficiaire",$A179,CN$6,CN$5,"Mois (DateRDV)",CN$7,"Années (DateRDV)",CN$3),1,""),"")</f>
        <v/>
      </c>
      <c r="CO179" s="166" t="str">
        <f>IFERROR(IF(GETPIVOTDATA("DateRDV",TCD!$B$1,"DT","BA","Bénéficiaire",$A179,CO$6,CO$5,"Mois (DateRDV)",CO$7,"Années (DateRDV)",CO$3),2,""),"")</f>
        <v/>
      </c>
      <c r="CP179" s="166" t="str">
        <f>IFERROR(IF(GETPIVOTDATA("DateRDV",TCD!$B$1,"DT","BA","Bénéficiaire",$A179,CP$6,CP$5,"Mois (DateRDV)",CP$7,"Années (DateRDV)",CP$3,"Présence","Présent"),3,""),"")</f>
        <v/>
      </c>
      <c r="CQ179" s="166" t="str">
        <f>IFERROR(IF(GETPIVOTDATA("DateRDV",TCD!$B$1,"DT","BA","Bénéficiaire",$A179,CQ$6,CQ$5,"Mois (DateRDV)",CQ$7,"Années (DateRDV)",CQ$3,"Présence","Présent"),4,""),"")</f>
        <v/>
      </c>
      <c r="CR179" s="166" t="str">
        <f>IFERROR(IF(GETPIVOTDATA("DateRDV",TCD!$B$1,"DT","BA","Bénéficiaire",$A179,CR$6,CR$5,"Mois (DateRDV)",CR$7,"Années (DateRDV)",CR$3),1,""),"")</f>
        <v/>
      </c>
      <c r="CS179" s="166" t="str">
        <f>IFERROR(IF(GETPIVOTDATA("DateRDV",TCD!$B$1,"DT","BA","Bénéficiaire",$A179,CS$6,CS$5,"Mois (DateRDV)",CS$7,"Années (DateRDV)",CS$3),2,""),"")</f>
        <v/>
      </c>
      <c r="CT179" s="166" t="str">
        <f>IFERROR(IF(GETPIVOTDATA("DateRDV",TCD!$B$1,"DT","BA","Bénéficiaire",$A179,CT$6,CT$5,"Mois (DateRDV)",CT$7,"Années (DateRDV)",CT$3,"Présence","Présent"),3,""),"")</f>
        <v/>
      </c>
      <c r="CU179" s="166" t="str">
        <f>IFERROR(IF(GETPIVOTDATA("DateRDV",TCD!$B$1,"DT","BA","Bénéficiaire",$A179,CU$6,CU$5,"Mois (DateRDV)",CU$7,"Années (DateRDV)",CU$3,"Présence","Présent"),4,""),"")</f>
        <v/>
      </c>
      <c r="CV179" s="166" t="str">
        <f>IFERROR(IF(GETPIVOTDATA("DateRDV",TCD!$B$1,"DT","BA","Bénéficiaire",$A179,CV$6,CV$5,"Mois (DateRDV)",CV$7,"Années (DateRDV)",CV$3),1,""),"")</f>
        <v/>
      </c>
      <c r="CW179" s="166" t="str">
        <f>IFERROR(IF(GETPIVOTDATA("DateRDV",TCD!$B$1,"DT","BA","Bénéficiaire",$A179,CW$6,CW$5,"Mois (DateRDV)",CW$7,"Années (DateRDV)",CW$3),2,""),"")</f>
        <v/>
      </c>
      <c r="CX179" s="166" t="str">
        <f>IFERROR(IF(GETPIVOTDATA("DateRDV",TCD!$B$1,"DT","BA","Bénéficiaire",$A179,CX$6,CX$5,"Mois (DateRDV)",CX$7,"Années (DateRDV)",CX$3,"Présence","Présent"),3,""),"")</f>
        <v/>
      </c>
      <c r="CY179" s="166" t="str">
        <f>IFERROR(IF(GETPIVOTDATA("DateRDV",TCD!$B$1,"DT","BA","Bénéficiaire",$A179,CY$6,CY$5,"Mois (DateRDV)",CY$7,"Années (DateRDV)",CY$3,"Présence","Présent"),4,""),"")</f>
        <v/>
      </c>
      <c r="CZ179" s="166" t="str">
        <f>IFERROR(IF(GETPIVOTDATA("DateRDV",TCD!$B$1,"DT","BA","Bénéficiaire",$A179,CZ$6,CZ$5,"Mois (DateRDV)",CZ$7,"Années (DateRDV)",CZ$3),1,""),"")</f>
        <v/>
      </c>
      <c r="DA179" s="166" t="str">
        <f>IFERROR(IF(GETPIVOTDATA("DateRDV",TCD!$B$1,"DT","BA","Bénéficiaire",$A179,DA$6,DA$5,"Mois (DateRDV)",DA$7,"Années (DateRDV)",DA$3),2,""),"")</f>
        <v/>
      </c>
      <c r="DB179" s="166" t="str">
        <f>IFERROR(IF(GETPIVOTDATA("DateRDV",TCD!$B$1,"DT","BA","Bénéficiaire",$A179,DB$6,DB$5,"Mois (DateRDV)",DB$7,"Années (DateRDV)",DB$3,"Présence","Présent"),3,""),"")</f>
        <v/>
      </c>
      <c r="DC179" s="166" t="str">
        <f>IFERROR(IF(GETPIVOTDATA("DateRDV",TCD!$B$1,"DT","BA","Bénéficiaire",$A179,DC$6,DC$5,"Mois (DateRDV)",DC$7,"Années (DateRDV)",DC$3,"Présence","Présent"),4,""),"")</f>
        <v/>
      </c>
      <c r="DD179" s="166" t="str">
        <f>IFERROR(IF(GETPIVOTDATA("DateRDV",TCD!$B$1,"DT","BA","Bénéficiaire",$A179,DD$6,DD$5,"Mois (DateRDV)",DD$7,"Années (DateRDV)",DD$3),1,""),"")</f>
        <v/>
      </c>
      <c r="DE179" s="166" t="str">
        <f>IFERROR(IF(GETPIVOTDATA("DateRDV",TCD!$B$1,"DT","BA","Bénéficiaire",$A179,DE$6,DE$5,"Mois (DateRDV)",DE$7,"Années (DateRDV)",DE$3),2,""),"")</f>
        <v/>
      </c>
      <c r="DF179" s="166" t="str">
        <f>IFERROR(IF(GETPIVOTDATA("DateRDV",TCD!$B$1,"DT","BA","Bénéficiaire",$A179,DF$6,DF$5,"Mois (DateRDV)",DF$7,"Années (DateRDV)",DF$3,"Présence","Présent"),3,""),"")</f>
        <v/>
      </c>
      <c r="DG179" s="166" t="str">
        <f>IFERROR(IF(GETPIVOTDATA("DateRDV",TCD!$B$1,"DT","BA","Bénéficiaire",$A179,DG$6,DG$5,"Mois (DateRDV)",DG$7,"Années (DateRDV)",DG$3,"Présence","Présent"),4,""),"")</f>
        <v/>
      </c>
      <c r="DH179" s="166" t="str">
        <f>IFERROR(IF(GETPIVOTDATA("DateRDV",TCD!$B$1,"DT","BA","Bénéficiaire",$A179,DH$6,DH$5,"Mois (DateRDV)",DH$7,"Années (DateRDV)",DH$3),1,""),"")</f>
        <v/>
      </c>
      <c r="DI179" s="166" t="str">
        <f>IFERROR(IF(GETPIVOTDATA("DateRDV",TCD!$B$1,"DT","BA","Bénéficiaire",$A179,DI$6,DI$5,"Mois (DateRDV)",DI$7,"Années (DateRDV)",DI$3),2,""),"")</f>
        <v/>
      </c>
      <c r="DJ179" s="166" t="str">
        <f>IFERROR(IF(GETPIVOTDATA("DateRDV",TCD!$B$1,"DT","BA","Bénéficiaire",$A179,DJ$6,DJ$5,"Mois (DateRDV)",DJ$7,"Années (DateRDV)",DJ$3,"Présence","Présent"),3,""),"")</f>
        <v/>
      </c>
      <c r="DK179" s="166" t="str">
        <f>IFERROR(IF(GETPIVOTDATA("DateRDV",TCD!$B$1,"DT","BA","Bénéficiaire",$A179,DK$6,DK$5,"Mois (DateRDV)",DK$7,"Années (DateRDV)",DK$3,"Présence","Présent"),4,""),"")</f>
        <v/>
      </c>
      <c r="DL179" s="166" t="str">
        <f>IFERROR(IF(GETPIVOTDATA("DateRDV",TCD!$B$1,"DT","BA","Bénéficiaire",$A179,DL$6,DL$5,"Mois (DateRDV)",DL$7,"Années (DateRDV)",DL$3),1,""),"")</f>
        <v/>
      </c>
      <c r="DM179" s="166" t="str">
        <f>IFERROR(IF(GETPIVOTDATA("DateRDV",TCD!$B$1,"DT","BA","Bénéficiaire",$A179,DM$6,DM$5,"Mois (DateRDV)",DM$7,"Années (DateRDV)",DM$3),2,""),"")</f>
        <v/>
      </c>
      <c r="DN179" s="166" t="str">
        <f>IFERROR(IF(GETPIVOTDATA("DateRDV",TCD!$B$1,"DT","BA","Bénéficiaire",$A179,DN$6,DN$5,"Mois (DateRDV)",DN$7,"Années (DateRDV)",DN$3,"Présence","Présent"),3,""),"")</f>
        <v/>
      </c>
      <c r="DO179" s="166" t="str">
        <f>IFERROR(IF(GETPIVOTDATA("DateRDV",TCD!$B$1,"DT","BA","Bénéficiaire",$A179,DO$6,DO$5,"Mois (DateRDV)",DO$7,"Années (DateRDV)",DO$3,"Présence","Présent"),4,""),"")</f>
        <v/>
      </c>
    </row>
    <row r="180" spans="1:119" x14ac:dyDescent="0.2">
      <c r="B180" s="169" t="str">
        <f>IFERROR(IF(INDEX(Data!P:P,MATCH(A180,Data!B:B,0))&lt;&gt;"",INDEX(Data!P:P,MATCH(A180,Data!B:B,0)),""),"")</f>
        <v/>
      </c>
      <c r="C180" s="169" t="str">
        <f>IFERROR(IF(INDEX(Data!O:O,MATCH(A180,Data!B:B,0))&lt;&gt;"",INDEX(Data!O:O,MATCH(A180,Data!B:B,0)),""),"")</f>
        <v/>
      </c>
      <c r="D180" s="169" t="str">
        <f>IFERROR(IF(INDEX(Data!J:J,MATCH(A180,Data!B:B,0))&lt;&gt;"",INDEX(Data!J:J,MATCH(A180,Data!B:B,0)),""),"")</f>
        <v/>
      </c>
      <c r="E180" s="169" t="str">
        <f>IFERROR(IF(INDEX(Data!M:M,MATCH(A180,Data!B:B,0))&lt;&gt;"",INDEX(Data!M:M,MATCH(A180,Data!B:B,0)),""),"")</f>
        <v/>
      </c>
      <c r="F180" s="169" t="str">
        <f>IFERROR(IF(INDEX(Data!N:N,MATCH(A180,Data!B:B,0))&lt;&gt;"",INDEX(Data!N:N,MATCH(A180,Data!B:B,0)),""),"")</f>
        <v/>
      </c>
      <c r="G180" s="170" t="str">
        <f>IFERROR(IF(INDEX(Data!K:K,MATCH(A180,Data!B:B,0))&lt;&gt;"",INDEX(Data!K:K,MATCH(A180,Data!B:B,0)),""),"")</f>
        <v/>
      </c>
      <c r="H180" s="170" t="str">
        <f>IFERROR(IF(INDEX(Data!L:L,MATCH(A180,Data!B:B,0))&lt;&gt;"",INDEX(Data!L:L,MATCH(A180,Data!B:B,0)),""),"")</f>
        <v/>
      </c>
      <c r="I180" s="170" t="str">
        <f>IFERROR(IF(INDEX(Data!C:C,MATCH(A180,Data!B:B,0))&lt;&gt;"",INDEX(Data!C:C,MATCH(A180,Data!B:B,0)),""),"")</f>
        <v/>
      </c>
      <c r="J180" s="170" t="str">
        <f>IFERROR(IF(INDEX(Data!D:D,MATCH(A180,Data!B:B,0))&lt;&gt;"",INDEX(Data!D:D,MATCH(A180,Data!B:B,0)),""),"")</f>
        <v/>
      </c>
      <c r="K180" s="171" t="str">
        <f>IFERROR(IF(INDEX(Data!H:H,MATCH(A180,Data!B:B,0))&lt;&gt;"",INDEX(Data!H:H,MATCH(A180,Data!B:B,0)),""),"")</f>
        <v/>
      </c>
      <c r="L180" s="166" t="str">
        <f>IFERROR(IF(GETPIVOTDATA("DateRDV",TCD!$B$1,"DT","BA","Bénéficiaire",$A180,L$6,L$5,"Mois (DateRDV)",L$7,"Années (DateRDV)",L$3),1,""),"")</f>
        <v/>
      </c>
      <c r="M180" s="166" t="str">
        <f>IFERROR(IF(GETPIVOTDATA("DateRDV",TCD!$B$1,"DT","BA","Bénéficiaire",$A180,M$6,M$5,"Mois (DateRDV)",M$7,"Années (DateRDV)",M$3),2,""),"")</f>
        <v/>
      </c>
      <c r="N180" s="166" t="str">
        <f>IFERROR(IF(GETPIVOTDATA("DateRDV",TCD!$B$1,"DT","BA","Bénéficiaire",$A180,N$6,N$5,"Mois (DateRDV)",N$7,"Années (DateRDV)",N$3,"Présence","Présent"),3,""),"")</f>
        <v/>
      </c>
      <c r="O180" s="166" t="str">
        <f>IFERROR(IF(GETPIVOTDATA("DateRDV",TCD!$B$1,"DT","BA","Bénéficiaire",$A180,O$6,O$5,"Mois (DateRDV)",O$7,"Années (DateRDV)",O$3,"Présence","Présent"),4,""),"")</f>
        <v/>
      </c>
      <c r="P180" s="166" t="str">
        <f>IFERROR(IF(GETPIVOTDATA("DateRDV",TCD!$B$1,"DT","BA","Bénéficiaire",$A180,P$6,P$5,"Mois (DateRDV)",P$7,"Années (DateRDV)",P$3),1,""),"")</f>
        <v/>
      </c>
      <c r="Q180" s="166" t="str">
        <f>IFERROR(IF(GETPIVOTDATA("DateRDV",TCD!$B$1,"DT","BA","Bénéficiaire",$A180,Q$6,Q$5,"Mois (DateRDV)",Q$7,"Années (DateRDV)",Q$3),2,""),"")</f>
        <v/>
      </c>
      <c r="R180" s="166" t="str">
        <f>IFERROR(IF(GETPIVOTDATA("DateRDV",TCD!$B$1,"DT","BA","Bénéficiaire",$A180,R$6,R$5,"Mois (DateRDV)",R$7,"Années (DateRDV)",R$3,"Présence","Présent"),3,""),"")</f>
        <v/>
      </c>
      <c r="S180" s="166" t="str">
        <f>IFERROR(IF(GETPIVOTDATA("DateRDV",TCD!$B$1,"DT","BA","Bénéficiaire",$A180,S$6,S$5,"Mois (DateRDV)",S$7,"Années (DateRDV)",S$3,"Présence","Présent"),4,""),"")</f>
        <v/>
      </c>
      <c r="T180" s="166" t="str">
        <f>IFERROR(IF(GETPIVOTDATA("DateRDV",TCD!$B$1,"DT","BA","Bénéficiaire",$A180,T$6,T$5,"Mois (DateRDV)",T$7,"Années (DateRDV)",T$3),1,""),"")</f>
        <v/>
      </c>
      <c r="U180" s="166" t="str">
        <f>IFERROR(IF(GETPIVOTDATA("DateRDV",TCD!$B$1,"DT","BA","Bénéficiaire",$A180,U$6,U$5,"Mois (DateRDV)",U$7,"Années (DateRDV)",U$3),2,""),"")</f>
        <v/>
      </c>
      <c r="V180" s="166" t="str">
        <f>IFERROR(IF(GETPIVOTDATA("DateRDV",TCD!$B$1,"DT","BA","Bénéficiaire",$A180,V$6,V$5,"Mois (DateRDV)",V$7,"Années (DateRDV)",V$3,"Présence","Présent"),3,""),"")</f>
        <v/>
      </c>
      <c r="W180" s="166" t="str">
        <f>IFERROR(IF(GETPIVOTDATA("DateRDV",TCD!$B$1,"DT","BA","Bénéficiaire",$A180,W$6,W$5,"Mois (DateRDV)",W$7,"Années (DateRDV)",W$3,"Présence","Présent"),4,""),"")</f>
        <v/>
      </c>
      <c r="X180" s="166" t="str">
        <f>IFERROR(IF(GETPIVOTDATA("DateRDV",TCD!$B$1,"DT","BA","Bénéficiaire",$A180,X$6,X$5,"Mois (DateRDV)",X$7,"Années (DateRDV)",X$3),1,""),"")</f>
        <v/>
      </c>
      <c r="Y180" s="166" t="str">
        <f>IFERROR(IF(GETPIVOTDATA("DateRDV",TCD!$B$1,"DT","BA","Bénéficiaire",$A180,Y$6,Y$5,"Mois (DateRDV)",Y$7,"Années (DateRDV)",Y$3),2,""),"")</f>
        <v/>
      </c>
      <c r="Z180" s="166" t="str">
        <f>IFERROR(IF(GETPIVOTDATA("DateRDV",TCD!$B$1,"DT","BA","Bénéficiaire",$A180,Z$6,Z$5,"Mois (DateRDV)",Z$7,"Années (DateRDV)",Z$3,"Présence","Présent"),3,""),"")</f>
        <v/>
      </c>
      <c r="AA180" s="166" t="str">
        <f>IFERROR(IF(GETPIVOTDATA("DateRDV",TCD!$B$1,"DT","BA","Bénéficiaire",$A180,AA$6,AA$5,"Mois (DateRDV)",AA$7,"Années (DateRDV)",AA$3,"Présence","Présent"),4,""),"")</f>
        <v/>
      </c>
      <c r="AB180" s="166" t="str">
        <f>IFERROR(IF(GETPIVOTDATA("DateRDV",TCD!$B$1,"DT","BA","Bénéficiaire",$A180,AB$6,AB$5,"Mois (DateRDV)",AB$7,"Années (DateRDV)",AB$3),1,""),"")</f>
        <v/>
      </c>
      <c r="AC180" s="166" t="str">
        <f>IFERROR(IF(GETPIVOTDATA("DateRDV",TCD!$B$1,"DT","BA","Bénéficiaire",$A180,AC$6,AC$5,"Mois (DateRDV)",AC$7,"Années (DateRDV)",AC$3),2,""),"")</f>
        <v/>
      </c>
      <c r="AD180" s="166" t="str">
        <f>IFERROR(IF(GETPIVOTDATA("DateRDV",TCD!$B$1,"DT","BA","Bénéficiaire",$A180,AD$6,AD$5,"Mois (DateRDV)",AD$7,"Années (DateRDV)",AD$3,"Présence","Présent"),3,""),"")</f>
        <v/>
      </c>
      <c r="AE180" s="166" t="str">
        <f>IFERROR(IF(GETPIVOTDATA("DateRDV",TCD!$B$1,"DT","BA","Bénéficiaire",$A180,AE$6,AE$5,"Mois (DateRDV)",AE$7,"Années (DateRDV)",AE$3,"Présence","Présent"),4,""),"")</f>
        <v/>
      </c>
      <c r="AF180" s="166" t="str">
        <f>IFERROR(IF(GETPIVOTDATA("DateRDV",TCD!$B$1,"DT","BA","Bénéficiaire",$A180,AF$6,AF$5,"Mois (DateRDV)",AF$7,"Années (DateRDV)",AF$3),1,""),"")</f>
        <v/>
      </c>
      <c r="AG180" s="166" t="str">
        <f>IFERROR(IF(GETPIVOTDATA("DateRDV",TCD!$B$1,"DT","BA","Bénéficiaire",$A180,AG$6,AG$5,"Mois (DateRDV)",AG$7,"Années (DateRDV)",AG$3),2,""),"")</f>
        <v/>
      </c>
      <c r="AH180" s="166" t="str">
        <f>IFERROR(IF(GETPIVOTDATA("DateRDV",TCD!$B$1,"DT","BA","Bénéficiaire",$A180,AH$6,AH$5,"Mois (DateRDV)",AH$7,"Années (DateRDV)",AH$3,"Présence","Présent"),3,""),"")</f>
        <v/>
      </c>
      <c r="AI180" s="166" t="str">
        <f>IFERROR(IF(GETPIVOTDATA("DateRDV",TCD!$B$1,"DT","BA","Bénéficiaire",$A180,AI$6,AI$5,"Mois (DateRDV)",AI$7,"Années (DateRDV)",AI$3,"Présence","Présent"),4,""),"")</f>
        <v/>
      </c>
      <c r="AJ180" s="166" t="str">
        <f>IFERROR(IF(GETPIVOTDATA("DateRDV",TCD!$B$1,"DT","BA","Bénéficiaire",$A180,AJ$6,AJ$5,"Mois (DateRDV)",AJ$7,"Années (DateRDV)",AJ$3),1,""),"")</f>
        <v/>
      </c>
      <c r="AK180" s="166" t="str">
        <f>IFERROR(IF(GETPIVOTDATA("DateRDV",TCD!$B$1,"DT","BA","Bénéficiaire",$A180,AK$6,AK$5,"Mois (DateRDV)",AK$7,"Années (DateRDV)",AK$3),2,""),"")</f>
        <v/>
      </c>
      <c r="AL180" s="166" t="str">
        <f>IFERROR(IF(GETPIVOTDATA("DateRDV",TCD!$B$1,"DT","BA","Bénéficiaire",$A180,AL$6,AL$5,"Mois (DateRDV)",AL$7,"Années (DateRDV)",AL$3,"Présence","Présent"),3,""),"")</f>
        <v/>
      </c>
      <c r="AM180" s="166" t="str">
        <f>IFERROR(IF(GETPIVOTDATA("DateRDV",TCD!$B$1,"DT","BA","Bénéficiaire",$A180,AM$6,AM$5,"Mois (DateRDV)",AM$7,"Années (DateRDV)",AM$3,"Présence","Présent"),4,""),"")</f>
        <v/>
      </c>
      <c r="AN180" s="166" t="str">
        <f>IFERROR(IF(GETPIVOTDATA("DateRDV",TCD!$B$1,"DT","BA","Bénéficiaire",$A180,AN$6,AN$5,"Mois (DateRDV)",AN$7,"Années (DateRDV)",AN$3),1,""),"")</f>
        <v/>
      </c>
      <c r="AO180" s="166" t="str">
        <f>IFERROR(IF(GETPIVOTDATA("DateRDV",TCD!$B$1,"DT","BA","Bénéficiaire",$A180,AO$6,AO$5,"Mois (DateRDV)",AO$7,"Années (DateRDV)",AO$3),2,""),"")</f>
        <v/>
      </c>
      <c r="AP180" s="166" t="str">
        <f>IFERROR(IF(GETPIVOTDATA("DateRDV",TCD!$B$1,"DT","BA","Bénéficiaire",$A180,AP$6,AP$5,"Mois (DateRDV)",AP$7,"Années (DateRDV)",AP$3,"Présence","Présent"),3,""),"")</f>
        <v/>
      </c>
      <c r="AQ180" s="166" t="str">
        <f>IFERROR(IF(GETPIVOTDATA("DateRDV",TCD!$B$1,"DT","BA","Bénéficiaire",$A180,AQ$6,AQ$5,"Mois (DateRDV)",AQ$7,"Années (DateRDV)",AQ$3,"Présence","Présent"),4,""),"")</f>
        <v/>
      </c>
      <c r="AR180" s="166" t="str">
        <f>IFERROR(IF(GETPIVOTDATA("DateRDV",TCD!$B$1,"DT","BA","Bénéficiaire",$A180,AR$6,AR$5,"Mois (DateRDV)",AR$7,"Années (DateRDV)",AR$3),1,""),"")</f>
        <v/>
      </c>
      <c r="AS180" s="166" t="str">
        <f>IFERROR(IF(GETPIVOTDATA("DateRDV",TCD!$B$1,"DT","BA","Bénéficiaire",$A180,AS$6,AS$5,"Mois (DateRDV)",AS$7,"Années (DateRDV)",AS$3),2,""),"")</f>
        <v/>
      </c>
      <c r="AT180" s="166" t="str">
        <f>IFERROR(IF(GETPIVOTDATA("DateRDV",TCD!$B$1,"DT","BA","Bénéficiaire",$A180,AT$6,AT$5,"Mois (DateRDV)",AT$7,"Années (DateRDV)",AT$3,"Présence","Présent"),3,""),"")</f>
        <v/>
      </c>
      <c r="AU180" s="166" t="str">
        <f>IFERROR(IF(GETPIVOTDATA("DateRDV",TCD!$B$1,"DT","BA","Bénéficiaire",$A180,AU$6,AU$5,"Mois (DateRDV)",AU$7,"Années (DateRDV)",AU$3,"Présence","Présent"),4,""),"")</f>
        <v/>
      </c>
      <c r="AV180" s="166" t="str">
        <f>IFERROR(IF(GETPIVOTDATA("DateRDV",TCD!$B$1,"DT","BA","Bénéficiaire",$A180,AV$6,AV$5,"Mois (DateRDV)",AV$7,"Années (DateRDV)",AV$3),1,""),"")</f>
        <v/>
      </c>
      <c r="AW180" s="166" t="str">
        <f>IFERROR(IF(GETPIVOTDATA("DateRDV",TCD!$B$1,"DT","BA","Bénéficiaire",$A180,AW$6,AW$5,"Mois (DateRDV)",AW$7,"Années (DateRDV)",AW$3),2,""),"")</f>
        <v/>
      </c>
      <c r="AX180" s="166" t="str">
        <f>IFERROR(IF(GETPIVOTDATA("DateRDV",TCD!$B$1,"DT","BA","Bénéficiaire",$A180,AX$6,AX$5,"Mois (DateRDV)",AX$7,"Années (DateRDV)",AX$3,"Présence","Présent"),3,""),"")</f>
        <v/>
      </c>
      <c r="AY180" s="166" t="str">
        <f>IFERROR(IF(GETPIVOTDATA("DateRDV",TCD!$B$1,"DT","BA","Bénéficiaire",$A180,AY$6,AY$5,"Mois (DateRDV)",AY$7,"Années (DateRDV)",AY$3,"Présence","Présent"),4,""),"")</f>
        <v/>
      </c>
      <c r="AZ180" s="166" t="str">
        <f>IFERROR(IF(GETPIVOTDATA("DateRDV",TCD!$B$1,"DT","BA","Bénéficiaire",$A180,AZ$6,AZ$5,"Mois (DateRDV)",AZ$7,"Années (DateRDV)",AZ$3),1,""),"")</f>
        <v/>
      </c>
      <c r="BA180" s="166" t="str">
        <f>IFERROR(IF(GETPIVOTDATA("DateRDV",TCD!$B$1,"DT","BA","Bénéficiaire",$A180,BA$6,BA$5,"Mois (DateRDV)",BA$7,"Années (DateRDV)",BA$3),2,""),"")</f>
        <v/>
      </c>
      <c r="BB180" s="166" t="str">
        <f>IFERROR(IF(GETPIVOTDATA("DateRDV",TCD!$B$1,"DT","BA","Bénéficiaire",$A180,BB$6,BB$5,"Mois (DateRDV)",BB$7,"Années (DateRDV)",BB$3,"Présence","Présent"),3,""),"")</f>
        <v/>
      </c>
      <c r="BC180" s="166" t="str">
        <f>IFERROR(IF(GETPIVOTDATA("DateRDV",TCD!$B$1,"DT","BA","Bénéficiaire",$A180,BC$6,BC$5,"Mois (DateRDV)",BC$7,"Années (DateRDV)",BC$3,"Présence","Présent"),4,""),"")</f>
        <v/>
      </c>
      <c r="BD180" s="166" t="str">
        <f>IFERROR(IF(GETPIVOTDATA("DateRDV",TCD!$B$1,"DT","BA","Bénéficiaire",$A180,BD$6,BD$5,"Mois (DateRDV)",BD$7,"Années (DateRDV)",BD$3),1,""),"")</f>
        <v/>
      </c>
      <c r="BE180" s="166" t="str">
        <f>IFERROR(IF(GETPIVOTDATA("DateRDV",TCD!$B$1,"DT","BA","Bénéficiaire",$A180,BE$6,BE$5,"Mois (DateRDV)",BE$7,"Années (DateRDV)",BE$3),2,""),"")</f>
        <v/>
      </c>
      <c r="BF180" s="166" t="str">
        <f>IFERROR(IF(GETPIVOTDATA("DateRDV",TCD!$B$1,"DT","BA","Bénéficiaire",$A180,BF$6,BF$5,"Mois (DateRDV)",BF$7,"Années (DateRDV)",BF$3,"Présence","Présent"),3,""),"")</f>
        <v/>
      </c>
      <c r="BG180" s="166" t="str">
        <f>IFERROR(IF(GETPIVOTDATA("DateRDV",TCD!$B$1,"DT","BA","Bénéficiaire",$A180,BG$6,BG$5,"Mois (DateRDV)",BG$7,"Années (DateRDV)",BG$3,"Présence","Présent"),4,""),"")</f>
        <v/>
      </c>
      <c r="BH180" s="166" t="str">
        <f>IFERROR(IF(GETPIVOTDATA("DateRDV",TCD!$B$1,"DT","BA","Bénéficiaire",$A180,BH$6,BH$5,"Mois (DateRDV)",BH$7,"Années (DateRDV)",BH$3),1,""),"")</f>
        <v/>
      </c>
      <c r="BI180" s="166" t="str">
        <f>IFERROR(IF(GETPIVOTDATA("DateRDV",TCD!$B$1,"DT","BA","Bénéficiaire",$A180,BI$6,BI$5,"Mois (DateRDV)",BI$7,"Années (DateRDV)",BI$3),2,""),"")</f>
        <v/>
      </c>
      <c r="BJ180" s="166" t="str">
        <f>IFERROR(IF(GETPIVOTDATA("DateRDV",TCD!$B$1,"DT","BA","Bénéficiaire",$A180,BJ$6,BJ$5,"Mois (DateRDV)",BJ$7,"Années (DateRDV)",BJ$3,"Présence","Présent"),3,""),"")</f>
        <v/>
      </c>
      <c r="BK180" s="166" t="str">
        <f>IFERROR(IF(GETPIVOTDATA("DateRDV",TCD!$B$1,"DT","BA","Bénéficiaire",$A180,BK$6,BK$5,"Mois (DateRDV)",BK$7,"Années (DateRDV)",BK$3,"Présence","Présent"),4,""),"")</f>
        <v/>
      </c>
      <c r="BL180" s="166" t="str">
        <f>IFERROR(IF(GETPIVOTDATA("DateRDV",TCD!$B$1,"DT","BA","Bénéficiaire",$A180,BL$6,BL$5,"Mois (DateRDV)",BL$7,"Années (DateRDV)",BL$3),1,""),"")</f>
        <v/>
      </c>
      <c r="BM180" s="166" t="str">
        <f>IFERROR(IF(GETPIVOTDATA("DateRDV",TCD!$B$1,"DT","BA","Bénéficiaire",$A180,BM$6,BM$5,"Mois (DateRDV)",BM$7,"Années (DateRDV)",BM$3),2,""),"")</f>
        <v/>
      </c>
      <c r="BN180" s="166" t="str">
        <f>IFERROR(IF(GETPIVOTDATA("DateRDV",TCD!$B$1,"DT","BA","Bénéficiaire",$A180,BN$6,BN$5,"Mois (DateRDV)",BN$7,"Années (DateRDV)",BN$3,"Présence","Présent"),3,""),"")</f>
        <v/>
      </c>
      <c r="BO180" s="166" t="str">
        <f>IFERROR(IF(GETPIVOTDATA("DateRDV",TCD!$B$1,"DT","BA","Bénéficiaire",$A180,BO$6,BO$5,"Mois (DateRDV)",BO$7,"Années (DateRDV)",BO$3,"Présence","Présent"),4,""),"")</f>
        <v/>
      </c>
      <c r="BP180" s="166" t="str">
        <f>IFERROR(IF(GETPIVOTDATA("DateRDV",TCD!$B$1,"DT","BA","Bénéficiaire",$A180,BP$6,BP$5,"Mois (DateRDV)",BP$7,"Années (DateRDV)",BP$3),1,""),"")</f>
        <v/>
      </c>
      <c r="BQ180" s="166" t="str">
        <f>IFERROR(IF(GETPIVOTDATA("DateRDV",TCD!$B$1,"DT","BA","Bénéficiaire",$A180,BQ$6,BQ$5,"Mois (DateRDV)",BQ$7,"Années (DateRDV)",BQ$3),2,""),"")</f>
        <v/>
      </c>
      <c r="BR180" s="166" t="str">
        <f>IFERROR(IF(GETPIVOTDATA("DateRDV",TCD!$B$1,"DT","BA","Bénéficiaire",$A180,BR$6,BR$5,"Mois (DateRDV)",BR$7,"Années (DateRDV)",BR$3,"Présence","Présent"),3,""),"")</f>
        <v/>
      </c>
      <c r="BS180" s="166" t="str">
        <f>IFERROR(IF(GETPIVOTDATA("DateRDV",TCD!$B$1,"DT","BA","Bénéficiaire",$A180,BS$6,BS$5,"Mois (DateRDV)",BS$7,"Années (DateRDV)",BS$3,"Présence","Présent"),4,""),"")</f>
        <v/>
      </c>
      <c r="BT180" s="166" t="str">
        <f>IFERROR(IF(GETPIVOTDATA("DateRDV",TCD!$B$1,"DT","BA","Bénéficiaire",$A180,BT$6,BT$5,"Mois (DateRDV)",BT$7,"Années (DateRDV)",BT$3),1,""),"")</f>
        <v/>
      </c>
      <c r="BU180" s="166" t="str">
        <f>IFERROR(IF(GETPIVOTDATA("DateRDV",TCD!$B$1,"DT","BA","Bénéficiaire",$A180,BU$6,BU$5,"Mois (DateRDV)",BU$7,"Années (DateRDV)",BU$3),2,""),"")</f>
        <v/>
      </c>
      <c r="BV180" s="166" t="str">
        <f>IFERROR(IF(GETPIVOTDATA("DateRDV",TCD!$B$1,"DT","BA","Bénéficiaire",$A180,BV$6,BV$5,"Mois (DateRDV)",BV$7,"Années (DateRDV)",BV$3,"Présence","Présent"),3,""),"")</f>
        <v/>
      </c>
      <c r="BW180" s="166" t="str">
        <f>IFERROR(IF(GETPIVOTDATA("DateRDV",TCD!$B$1,"DT","BA","Bénéficiaire",$A180,BW$6,BW$5,"Mois (DateRDV)",BW$7,"Années (DateRDV)",BW$3,"Présence","Présent"),4,""),"")</f>
        <v/>
      </c>
      <c r="BX180" s="166" t="str">
        <f>IFERROR(IF(GETPIVOTDATA("DateRDV",TCD!$B$1,"DT","BA","Bénéficiaire",$A180,BX$6,BX$5,"Mois (DateRDV)",BX$7,"Années (DateRDV)",BX$3),1,""),"")</f>
        <v/>
      </c>
      <c r="BY180" s="166" t="str">
        <f>IFERROR(IF(GETPIVOTDATA("DateRDV",TCD!$B$1,"DT","BA","Bénéficiaire",$A180,BY$6,BY$5,"Mois (DateRDV)",BY$7,"Années (DateRDV)",BY$3),2,""),"")</f>
        <v/>
      </c>
      <c r="BZ180" s="166" t="str">
        <f>IFERROR(IF(GETPIVOTDATA("DateRDV",TCD!$B$1,"DT","BA","Bénéficiaire",$A180,BZ$6,BZ$5,"Mois (DateRDV)",BZ$7,"Années (DateRDV)",BZ$3,"Présence","Présent"),3,""),"")</f>
        <v/>
      </c>
      <c r="CA180" s="166" t="str">
        <f>IFERROR(IF(GETPIVOTDATA("DateRDV",TCD!$B$1,"DT","BA","Bénéficiaire",$A180,CA$6,CA$5,"Mois (DateRDV)",CA$7,"Années (DateRDV)",CA$3,"Présence","Présent"),4,""),"")</f>
        <v/>
      </c>
      <c r="CB180" s="166" t="str">
        <f>IFERROR(IF(GETPIVOTDATA("DateRDV",TCD!$B$1,"DT","BA","Bénéficiaire",$A180,CB$6,CB$5,"Mois (DateRDV)",CB$7,"Années (DateRDV)",CB$3),1,""),"")</f>
        <v/>
      </c>
      <c r="CC180" s="166" t="str">
        <f>IFERROR(IF(GETPIVOTDATA("DateRDV",TCD!$B$1,"DT","BA","Bénéficiaire",$A180,CC$6,CC$5,"Mois (DateRDV)",CC$7,"Années (DateRDV)",CC$3),2,""),"")</f>
        <v/>
      </c>
      <c r="CD180" s="166" t="str">
        <f>IFERROR(IF(GETPIVOTDATA("DateRDV",TCD!$B$1,"DT","BA","Bénéficiaire",$A180,CD$6,CD$5,"Mois (DateRDV)",CD$7,"Années (DateRDV)",CD$3,"Présence","Présent"),3,""),"")</f>
        <v/>
      </c>
      <c r="CE180" s="166" t="str">
        <f>IFERROR(IF(GETPIVOTDATA("DateRDV",TCD!$B$1,"DT","BA","Bénéficiaire",$A180,CE$6,CE$5,"Mois (DateRDV)",CE$7,"Années (DateRDV)",CE$3,"Présence","Présent"),4,""),"")</f>
        <v/>
      </c>
      <c r="CF180" s="166" t="str">
        <f>IFERROR(IF(GETPIVOTDATA("DateRDV",TCD!$B$1,"DT","BA","Bénéficiaire",$A180,CF$6,CF$5,"Mois (DateRDV)",CF$7,"Années (DateRDV)",CF$3),1,""),"")</f>
        <v/>
      </c>
      <c r="CG180" s="166" t="str">
        <f>IFERROR(IF(GETPIVOTDATA("DateRDV",TCD!$B$1,"DT","BA","Bénéficiaire",$A180,CG$6,CG$5,"Mois (DateRDV)",CG$7,"Années (DateRDV)",CG$3),2,""),"")</f>
        <v/>
      </c>
      <c r="CH180" s="166" t="str">
        <f>IFERROR(IF(GETPIVOTDATA("DateRDV",TCD!$B$1,"DT","BA","Bénéficiaire",$A180,CH$6,CH$5,"Mois (DateRDV)",CH$7,"Années (DateRDV)",CH$3,"Présence","Présent"),3,""),"")</f>
        <v/>
      </c>
      <c r="CI180" s="166" t="str">
        <f>IFERROR(IF(GETPIVOTDATA("DateRDV",TCD!$B$1,"DT","BA","Bénéficiaire",$A180,CI$6,CI$5,"Mois (DateRDV)",CI$7,"Années (DateRDV)",CI$3,"Présence","Présent"),4,""),"")</f>
        <v/>
      </c>
      <c r="CJ180" s="166" t="str">
        <f>IFERROR(IF(GETPIVOTDATA("DateRDV",TCD!$B$1,"DT","BA","Bénéficiaire",$A180,CJ$6,CJ$5,"Mois (DateRDV)",CJ$7,"Années (DateRDV)",CJ$3),1,""),"")</f>
        <v/>
      </c>
      <c r="CK180" s="166" t="str">
        <f>IFERROR(IF(GETPIVOTDATA("DateRDV",TCD!$B$1,"DT","BA","Bénéficiaire",$A180,CK$6,CK$5,"Mois (DateRDV)",CK$7,"Années (DateRDV)",CK$3),2,""),"")</f>
        <v/>
      </c>
      <c r="CL180" s="166" t="str">
        <f>IFERROR(IF(GETPIVOTDATA("DateRDV",TCD!$B$1,"DT","BA","Bénéficiaire",$A180,BE$6,BE$5,"Mois (DateRDV)",BE$7,"Années (DateRDV)",BE$3,"Présence","Présent"),3,""),"")</f>
        <v/>
      </c>
      <c r="CM180" s="166" t="str">
        <f>IFERROR(IF(GETPIVOTDATA("DateRDV",TCD!$B$1,"DT","BA","Bénéficiaire",$A180,CM$6,CM$5,"Mois (DateRDV)",CM$7,"Années (DateRDV)",CM$3,"Présence","Présent"),4,""),"")</f>
        <v/>
      </c>
      <c r="CN180" s="166" t="str">
        <f>IFERROR(IF(GETPIVOTDATA("DateRDV",TCD!$B$1,"DT","BA","Bénéficiaire",$A180,CN$6,CN$5,"Mois (DateRDV)",CN$7,"Années (DateRDV)",CN$3),1,""),"")</f>
        <v/>
      </c>
      <c r="CO180" s="166" t="str">
        <f>IFERROR(IF(GETPIVOTDATA("DateRDV",TCD!$B$1,"DT","BA","Bénéficiaire",$A180,CO$6,CO$5,"Mois (DateRDV)",CO$7,"Années (DateRDV)",CO$3),2,""),"")</f>
        <v/>
      </c>
      <c r="CP180" s="166" t="str">
        <f>IFERROR(IF(GETPIVOTDATA("DateRDV",TCD!$B$1,"DT","BA","Bénéficiaire",$A180,CP$6,CP$5,"Mois (DateRDV)",CP$7,"Années (DateRDV)",CP$3,"Présence","Présent"),3,""),"")</f>
        <v/>
      </c>
      <c r="CQ180" s="166" t="str">
        <f>IFERROR(IF(GETPIVOTDATA("DateRDV",TCD!$B$1,"DT","BA","Bénéficiaire",$A180,CQ$6,CQ$5,"Mois (DateRDV)",CQ$7,"Années (DateRDV)",CQ$3,"Présence","Présent"),4,""),"")</f>
        <v/>
      </c>
      <c r="CR180" s="166" t="str">
        <f>IFERROR(IF(GETPIVOTDATA("DateRDV",TCD!$B$1,"DT","BA","Bénéficiaire",$A180,CR$6,CR$5,"Mois (DateRDV)",CR$7,"Années (DateRDV)",CR$3),1,""),"")</f>
        <v/>
      </c>
      <c r="CS180" s="166" t="str">
        <f>IFERROR(IF(GETPIVOTDATA("DateRDV",TCD!$B$1,"DT","BA","Bénéficiaire",$A180,CS$6,CS$5,"Mois (DateRDV)",CS$7,"Années (DateRDV)",CS$3),2,""),"")</f>
        <v/>
      </c>
      <c r="CT180" s="166" t="str">
        <f>IFERROR(IF(GETPIVOTDATA("DateRDV",TCD!$B$1,"DT","BA","Bénéficiaire",$A180,CT$6,CT$5,"Mois (DateRDV)",CT$7,"Années (DateRDV)",CT$3,"Présence","Présent"),3,""),"")</f>
        <v/>
      </c>
      <c r="CU180" s="166" t="str">
        <f>IFERROR(IF(GETPIVOTDATA("DateRDV",TCD!$B$1,"DT","BA","Bénéficiaire",$A180,CU$6,CU$5,"Mois (DateRDV)",CU$7,"Années (DateRDV)",CU$3,"Présence","Présent"),4,""),"")</f>
        <v/>
      </c>
      <c r="CV180" s="166" t="str">
        <f>IFERROR(IF(GETPIVOTDATA("DateRDV",TCD!$B$1,"DT","BA","Bénéficiaire",$A180,CV$6,CV$5,"Mois (DateRDV)",CV$7,"Années (DateRDV)",CV$3),1,""),"")</f>
        <v/>
      </c>
      <c r="CW180" s="166" t="str">
        <f>IFERROR(IF(GETPIVOTDATA("DateRDV",TCD!$B$1,"DT","BA","Bénéficiaire",$A180,CW$6,CW$5,"Mois (DateRDV)",CW$7,"Années (DateRDV)",CW$3),2,""),"")</f>
        <v/>
      </c>
      <c r="CX180" s="166" t="str">
        <f>IFERROR(IF(GETPIVOTDATA("DateRDV",TCD!$B$1,"DT","BA","Bénéficiaire",$A180,CX$6,CX$5,"Mois (DateRDV)",CX$7,"Années (DateRDV)",CX$3,"Présence","Présent"),3,""),"")</f>
        <v/>
      </c>
      <c r="CY180" s="166" t="str">
        <f>IFERROR(IF(GETPIVOTDATA("DateRDV",TCD!$B$1,"DT","BA","Bénéficiaire",$A180,CY$6,CY$5,"Mois (DateRDV)",CY$7,"Années (DateRDV)",CY$3,"Présence","Présent"),4,""),"")</f>
        <v/>
      </c>
      <c r="CZ180" s="166" t="str">
        <f>IFERROR(IF(GETPIVOTDATA("DateRDV",TCD!$B$1,"DT","BA","Bénéficiaire",$A180,CZ$6,CZ$5,"Mois (DateRDV)",CZ$7,"Années (DateRDV)",CZ$3),1,""),"")</f>
        <v/>
      </c>
      <c r="DA180" s="166" t="str">
        <f>IFERROR(IF(GETPIVOTDATA("DateRDV",TCD!$B$1,"DT","BA","Bénéficiaire",$A180,DA$6,DA$5,"Mois (DateRDV)",DA$7,"Années (DateRDV)",DA$3),2,""),"")</f>
        <v/>
      </c>
      <c r="DB180" s="166" t="str">
        <f>IFERROR(IF(GETPIVOTDATA("DateRDV",TCD!$B$1,"DT","BA","Bénéficiaire",$A180,DB$6,DB$5,"Mois (DateRDV)",DB$7,"Années (DateRDV)",DB$3,"Présence","Présent"),3,""),"")</f>
        <v/>
      </c>
      <c r="DC180" s="166" t="str">
        <f>IFERROR(IF(GETPIVOTDATA("DateRDV",TCD!$B$1,"DT","BA","Bénéficiaire",$A180,DC$6,DC$5,"Mois (DateRDV)",DC$7,"Années (DateRDV)",DC$3,"Présence","Présent"),4,""),"")</f>
        <v/>
      </c>
      <c r="DD180" s="166" t="str">
        <f>IFERROR(IF(GETPIVOTDATA("DateRDV",TCD!$B$1,"DT","BA","Bénéficiaire",$A180,DD$6,DD$5,"Mois (DateRDV)",DD$7,"Années (DateRDV)",DD$3),1,""),"")</f>
        <v/>
      </c>
      <c r="DE180" s="166" t="str">
        <f>IFERROR(IF(GETPIVOTDATA("DateRDV",TCD!$B$1,"DT","BA","Bénéficiaire",$A180,DE$6,DE$5,"Mois (DateRDV)",DE$7,"Années (DateRDV)",DE$3),2,""),"")</f>
        <v/>
      </c>
      <c r="DF180" s="166" t="str">
        <f>IFERROR(IF(GETPIVOTDATA("DateRDV",TCD!$B$1,"DT","BA","Bénéficiaire",$A180,DF$6,DF$5,"Mois (DateRDV)",DF$7,"Années (DateRDV)",DF$3,"Présence","Présent"),3,""),"")</f>
        <v/>
      </c>
      <c r="DG180" s="166" t="str">
        <f>IFERROR(IF(GETPIVOTDATA("DateRDV",TCD!$B$1,"DT","BA","Bénéficiaire",$A180,DG$6,DG$5,"Mois (DateRDV)",DG$7,"Années (DateRDV)",DG$3,"Présence","Présent"),4,""),"")</f>
        <v/>
      </c>
      <c r="DH180" s="166" t="str">
        <f>IFERROR(IF(GETPIVOTDATA("DateRDV",TCD!$B$1,"DT","BA","Bénéficiaire",$A180,DH$6,DH$5,"Mois (DateRDV)",DH$7,"Années (DateRDV)",DH$3),1,""),"")</f>
        <v/>
      </c>
      <c r="DI180" s="166" t="str">
        <f>IFERROR(IF(GETPIVOTDATA("DateRDV",TCD!$B$1,"DT","BA","Bénéficiaire",$A180,DI$6,DI$5,"Mois (DateRDV)",DI$7,"Années (DateRDV)",DI$3),2,""),"")</f>
        <v/>
      </c>
      <c r="DJ180" s="166" t="str">
        <f>IFERROR(IF(GETPIVOTDATA("DateRDV",TCD!$B$1,"DT","BA","Bénéficiaire",$A180,DJ$6,DJ$5,"Mois (DateRDV)",DJ$7,"Années (DateRDV)",DJ$3,"Présence","Présent"),3,""),"")</f>
        <v/>
      </c>
      <c r="DK180" s="166" t="str">
        <f>IFERROR(IF(GETPIVOTDATA("DateRDV",TCD!$B$1,"DT","BA","Bénéficiaire",$A180,DK$6,DK$5,"Mois (DateRDV)",DK$7,"Années (DateRDV)",DK$3,"Présence","Présent"),4,""),"")</f>
        <v/>
      </c>
      <c r="DL180" s="166" t="str">
        <f>IFERROR(IF(GETPIVOTDATA("DateRDV",TCD!$B$1,"DT","BA","Bénéficiaire",$A180,DL$6,DL$5,"Mois (DateRDV)",DL$7,"Années (DateRDV)",DL$3),1,""),"")</f>
        <v/>
      </c>
      <c r="DM180" s="166" t="str">
        <f>IFERROR(IF(GETPIVOTDATA("DateRDV",TCD!$B$1,"DT","BA","Bénéficiaire",$A180,DM$6,DM$5,"Mois (DateRDV)",DM$7,"Années (DateRDV)",DM$3),2,""),"")</f>
        <v/>
      </c>
      <c r="DN180" s="166" t="str">
        <f>IFERROR(IF(GETPIVOTDATA("DateRDV",TCD!$B$1,"DT","BA","Bénéficiaire",$A180,DN$6,DN$5,"Mois (DateRDV)",DN$7,"Années (DateRDV)",DN$3,"Présence","Présent"),3,""),"")</f>
        <v/>
      </c>
      <c r="DO180" s="166" t="str">
        <f>IFERROR(IF(GETPIVOTDATA("DateRDV",TCD!$B$1,"DT","BA","Bénéficiaire",$A180,DO$6,DO$5,"Mois (DateRDV)",DO$7,"Années (DateRDV)",DO$3,"Présence","Présent"),4,""),"")</f>
        <v/>
      </c>
    </row>
    <row r="181" spans="1:119" x14ac:dyDescent="0.2">
      <c r="B181" s="169" t="str">
        <f>IFERROR(IF(INDEX(Data!P:P,MATCH(A181,Data!B:B,0))&lt;&gt;"",INDEX(Data!P:P,MATCH(A181,Data!B:B,0)),""),"")</f>
        <v/>
      </c>
      <c r="C181" s="169" t="str">
        <f>IFERROR(IF(INDEX(Data!O:O,MATCH(A181,Data!B:B,0))&lt;&gt;"",INDEX(Data!O:O,MATCH(A181,Data!B:B,0)),""),"")</f>
        <v/>
      </c>
      <c r="D181" s="169" t="str">
        <f>IFERROR(IF(INDEX(Data!J:J,MATCH(A181,Data!B:B,0))&lt;&gt;"",INDEX(Data!J:J,MATCH(A181,Data!B:B,0)),""),"")</f>
        <v/>
      </c>
      <c r="E181" s="169" t="str">
        <f>IFERROR(IF(INDEX(Data!M:M,MATCH(A181,Data!B:B,0))&lt;&gt;"",INDEX(Data!M:M,MATCH(A181,Data!B:B,0)),""),"")</f>
        <v/>
      </c>
      <c r="F181" s="169" t="str">
        <f>IFERROR(IF(INDEX(Data!N:N,MATCH(A181,Data!B:B,0))&lt;&gt;"",INDEX(Data!N:N,MATCH(A181,Data!B:B,0)),""),"")</f>
        <v/>
      </c>
      <c r="G181" s="170" t="str">
        <f>IFERROR(IF(INDEX(Data!K:K,MATCH(A181,Data!B:B,0))&lt;&gt;"",INDEX(Data!K:K,MATCH(A181,Data!B:B,0)),""),"")</f>
        <v/>
      </c>
      <c r="H181" s="170" t="str">
        <f>IFERROR(IF(INDEX(Data!L:L,MATCH(A181,Data!B:B,0))&lt;&gt;"",INDEX(Data!L:L,MATCH(A181,Data!B:B,0)),""),"")</f>
        <v/>
      </c>
      <c r="I181" s="170" t="str">
        <f>IFERROR(IF(INDEX(Data!C:C,MATCH(A181,Data!B:B,0))&lt;&gt;"",INDEX(Data!C:C,MATCH(A181,Data!B:B,0)),""),"")</f>
        <v/>
      </c>
      <c r="J181" s="170" t="str">
        <f>IFERROR(IF(INDEX(Data!D:D,MATCH(A181,Data!B:B,0))&lt;&gt;"",INDEX(Data!D:D,MATCH(A181,Data!B:B,0)),""),"")</f>
        <v/>
      </c>
      <c r="K181" s="171" t="str">
        <f>IFERROR(IF(INDEX(Data!H:H,MATCH(A181,Data!B:B,0))&lt;&gt;"",INDEX(Data!H:H,MATCH(A181,Data!B:B,0)),""),"")</f>
        <v/>
      </c>
      <c r="L181" s="166" t="str">
        <f>IFERROR(IF(GETPIVOTDATA("DateRDV",TCD!$B$1,"DT","BA","Bénéficiaire",$A181,L$6,L$5,"Mois (DateRDV)",L$7,"Années (DateRDV)",L$3),1,""),"")</f>
        <v/>
      </c>
      <c r="M181" s="166" t="str">
        <f>IFERROR(IF(GETPIVOTDATA("DateRDV",TCD!$B$1,"DT","BA","Bénéficiaire",$A181,M$6,M$5,"Mois (DateRDV)",M$7,"Années (DateRDV)",M$3),2,""),"")</f>
        <v/>
      </c>
      <c r="N181" s="166" t="str">
        <f>IFERROR(IF(GETPIVOTDATA("DateRDV",TCD!$B$1,"DT","BA","Bénéficiaire",$A181,N$6,N$5,"Mois (DateRDV)",N$7,"Années (DateRDV)",N$3,"Présence","Présent"),3,""),"")</f>
        <v/>
      </c>
      <c r="O181" s="166" t="str">
        <f>IFERROR(IF(GETPIVOTDATA("DateRDV",TCD!$B$1,"DT","BA","Bénéficiaire",$A181,O$6,O$5,"Mois (DateRDV)",O$7,"Années (DateRDV)",O$3,"Présence","Présent"),4,""),"")</f>
        <v/>
      </c>
      <c r="P181" s="166" t="str">
        <f>IFERROR(IF(GETPIVOTDATA("DateRDV",TCD!$B$1,"DT","BA","Bénéficiaire",$A181,P$6,P$5,"Mois (DateRDV)",P$7,"Années (DateRDV)",P$3),1,""),"")</f>
        <v/>
      </c>
      <c r="Q181" s="166" t="str">
        <f>IFERROR(IF(GETPIVOTDATA("DateRDV",TCD!$B$1,"DT","BA","Bénéficiaire",$A181,Q$6,Q$5,"Mois (DateRDV)",Q$7,"Années (DateRDV)",Q$3),2,""),"")</f>
        <v/>
      </c>
      <c r="R181" s="166" t="str">
        <f>IFERROR(IF(GETPIVOTDATA("DateRDV",TCD!$B$1,"DT","BA","Bénéficiaire",$A181,R$6,R$5,"Mois (DateRDV)",R$7,"Années (DateRDV)",R$3,"Présence","Présent"),3,""),"")</f>
        <v/>
      </c>
      <c r="S181" s="166" t="str">
        <f>IFERROR(IF(GETPIVOTDATA("DateRDV",TCD!$B$1,"DT","BA","Bénéficiaire",$A181,S$6,S$5,"Mois (DateRDV)",S$7,"Années (DateRDV)",S$3,"Présence","Présent"),4,""),"")</f>
        <v/>
      </c>
      <c r="T181" s="166" t="str">
        <f>IFERROR(IF(GETPIVOTDATA("DateRDV",TCD!$B$1,"DT","BA","Bénéficiaire",$A181,T$6,T$5,"Mois (DateRDV)",T$7,"Années (DateRDV)",T$3),1,""),"")</f>
        <v/>
      </c>
      <c r="U181" s="166" t="str">
        <f>IFERROR(IF(GETPIVOTDATA("DateRDV",TCD!$B$1,"DT","BA","Bénéficiaire",$A181,U$6,U$5,"Mois (DateRDV)",U$7,"Années (DateRDV)",U$3),2,""),"")</f>
        <v/>
      </c>
      <c r="V181" s="166" t="str">
        <f>IFERROR(IF(GETPIVOTDATA("DateRDV",TCD!$B$1,"DT","BA","Bénéficiaire",$A181,V$6,V$5,"Mois (DateRDV)",V$7,"Années (DateRDV)",V$3,"Présence","Présent"),3,""),"")</f>
        <v/>
      </c>
      <c r="W181" s="166" t="str">
        <f>IFERROR(IF(GETPIVOTDATA("DateRDV",TCD!$B$1,"DT","BA","Bénéficiaire",$A181,W$6,W$5,"Mois (DateRDV)",W$7,"Années (DateRDV)",W$3,"Présence","Présent"),4,""),"")</f>
        <v/>
      </c>
      <c r="X181" s="166" t="str">
        <f>IFERROR(IF(GETPIVOTDATA("DateRDV",TCD!$B$1,"DT","BA","Bénéficiaire",$A181,X$6,X$5,"Mois (DateRDV)",X$7,"Années (DateRDV)",X$3),1,""),"")</f>
        <v/>
      </c>
      <c r="Y181" s="166" t="str">
        <f>IFERROR(IF(GETPIVOTDATA("DateRDV",TCD!$B$1,"DT","BA","Bénéficiaire",$A181,Y$6,Y$5,"Mois (DateRDV)",Y$7,"Années (DateRDV)",Y$3),2,""),"")</f>
        <v/>
      </c>
      <c r="Z181" s="166" t="str">
        <f>IFERROR(IF(GETPIVOTDATA("DateRDV",TCD!$B$1,"DT","BA","Bénéficiaire",$A181,Z$6,Z$5,"Mois (DateRDV)",Z$7,"Années (DateRDV)",Z$3,"Présence","Présent"),3,""),"")</f>
        <v/>
      </c>
      <c r="AA181" s="166" t="str">
        <f>IFERROR(IF(GETPIVOTDATA("DateRDV",TCD!$B$1,"DT","BA","Bénéficiaire",$A181,AA$6,AA$5,"Mois (DateRDV)",AA$7,"Années (DateRDV)",AA$3,"Présence","Présent"),4,""),"")</f>
        <v/>
      </c>
      <c r="AB181" s="166" t="str">
        <f>IFERROR(IF(GETPIVOTDATA("DateRDV",TCD!$B$1,"DT","BA","Bénéficiaire",$A181,AB$6,AB$5,"Mois (DateRDV)",AB$7,"Années (DateRDV)",AB$3),1,""),"")</f>
        <v/>
      </c>
      <c r="AC181" s="166" t="str">
        <f>IFERROR(IF(GETPIVOTDATA("DateRDV",TCD!$B$1,"DT","BA","Bénéficiaire",$A181,AC$6,AC$5,"Mois (DateRDV)",AC$7,"Années (DateRDV)",AC$3),2,""),"")</f>
        <v/>
      </c>
      <c r="AD181" s="166" t="str">
        <f>IFERROR(IF(GETPIVOTDATA("DateRDV",TCD!$B$1,"DT","BA","Bénéficiaire",$A181,AD$6,AD$5,"Mois (DateRDV)",AD$7,"Années (DateRDV)",AD$3,"Présence","Présent"),3,""),"")</f>
        <v/>
      </c>
      <c r="AE181" s="166" t="str">
        <f>IFERROR(IF(GETPIVOTDATA("DateRDV",TCD!$B$1,"DT","BA","Bénéficiaire",$A181,AE$6,AE$5,"Mois (DateRDV)",AE$7,"Années (DateRDV)",AE$3,"Présence","Présent"),4,""),"")</f>
        <v/>
      </c>
      <c r="AF181" s="166" t="str">
        <f>IFERROR(IF(GETPIVOTDATA("DateRDV",TCD!$B$1,"DT","BA","Bénéficiaire",$A181,AF$6,AF$5,"Mois (DateRDV)",AF$7,"Années (DateRDV)",AF$3),1,""),"")</f>
        <v/>
      </c>
      <c r="AG181" s="166" t="str">
        <f>IFERROR(IF(GETPIVOTDATA("DateRDV",TCD!$B$1,"DT","BA","Bénéficiaire",$A181,AG$6,AG$5,"Mois (DateRDV)",AG$7,"Années (DateRDV)",AG$3),2,""),"")</f>
        <v/>
      </c>
      <c r="AH181" s="166" t="str">
        <f>IFERROR(IF(GETPIVOTDATA("DateRDV",TCD!$B$1,"DT","BA","Bénéficiaire",$A181,AH$6,AH$5,"Mois (DateRDV)",AH$7,"Années (DateRDV)",AH$3,"Présence","Présent"),3,""),"")</f>
        <v/>
      </c>
      <c r="AI181" s="166" t="str">
        <f>IFERROR(IF(GETPIVOTDATA("DateRDV",TCD!$B$1,"DT","BA","Bénéficiaire",$A181,AI$6,AI$5,"Mois (DateRDV)",AI$7,"Années (DateRDV)",AI$3,"Présence","Présent"),4,""),"")</f>
        <v/>
      </c>
      <c r="AJ181" s="166" t="str">
        <f>IFERROR(IF(GETPIVOTDATA("DateRDV",TCD!$B$1,"DT","BA","Bénéficiaire",$A181,AJ$6,AJ$5,"Mois (DateRDV)",AJ$7,"Années (DateRDV)",AJ$3),1,""),"")</f>
        <v/>
      </c>
      <c r="AK181" s="166" t="str">
        <f>IFERROR(IF(GETPIVOTDATA("DateRDV",TCD!$B$1,"DT","BA","Bénéficiaire",$A181,AK$6,AK$5,"Mois (DateRDV)",AK$7,"Années (DateRDV)",AK$3),2,""),"")</f>
        <v/>
      </c>
      <c r="AL181" s="166" t="str">
        <f>IFERROR(IF(GETPIVOTDATA("DateRDV",TCD!$B$1,"DT","BA","Bénéficiaire",$A181,AL$6,AL$5,"Mois (DateRDV)",AL$7,"Années (DateRDV)",AL$3,"Présence","Présent"),3,""),"")</f>
        <v/>
      </c>
      <c r="AM181" s="166" t="str">
        <f>IFERROR(IF(GETPIVOTDATA("DateRDV",TCD!$B$1,"DT","BA","Bénéficiaire",$A181,AM$6,AM$5,"Mois (DateRDV)",AM$7,"Années (DateRDV)",AM$3,"Présence","Présent"),4,""),"")</f>
        <v/>
      </c>
      <c r="AN181" s="166" t="str">
        <f>IFERROR(IF(GETPIVOTDATA("DateRDV",TCD!$B$1,"DT","BA","Bénéficiaire",$A181,AN$6,AN$5,"Mois (DateRDV)",AN$7,"Années (DateRDV)",AN$3),1,""),"")</f>
        <v/>
      </c>
      <c r="AO181" s="166" t="str">
        <f>IFERROR(IF(GETPIVOTDATA("DateRDV",TCD!$B$1,"DT","BA","Bénéficiaire",$A181,AO$6,AO$5,"Mois (DateRDV)",AO$7,"Années (DateRDV)",AO$3),2,""),"")</f>
        <v/>
      </c>
      <c r="AP181" s="166" t="str">
        <f>IFERROR(IF(GETPIVOTDATA("DateRDV",TCD!$B$1,"DT","BA","Bénéficiaire",$A181,AP$6,AP$5,"Mois (DateRDV)",AP$7,"Années (DateRDV)",AP$3,"Présence","Présent"),3,""),"")</f>
        <v/>
      </c>
      <c r="AQ181" s="166" t="str">
        <f>IFERROR(IF(GETPIVOTDATA("DateRDV",TCD!$B$1,"DT","BA","Bénéficiaire",$A181,AQ$6,AQ$5,"Mois (DateRDV)",AQ$7,"Années (DateRDV)",AQ$3,"Présence","Présent"),4,""),"")</f>
        <v/>
      </c>
      <c r="AR181" s="166" t="str">
        <f>IFERROR(IF(GETPIVOTDATA("DateRDV",TCD!$B$1,"DT","BA","Bénéficiaire",$A181,AR$6,AR$5,"Mois (DateRDV)",AR$7,"Années (DateRDV)",AR$3),1,""),"")</f>
        <v/>
      </c>
      <c r="AS181" s="166" t="str">
        <f>IFERROR(IF(GETPIVOTDATA("DateRDV",TCD!$B$1,"DT","BA","Bénéficiaire",$A181,AS$6,AS$5,"Mois (DateRDV)",AS$7,"Années (DateRDV)",AS$3),2,""),"")</f>
        <v/>
      </c>
      <c r="AT181" s="166" t="str">
        <f>IFERROR(IF(GETPIVOTDATA("DateRDV",TCD!$B$1,"DT","BA","Bénéficiaire",$A181,AT$6,AT$5,"Mois (DateRDV)",AT$7,"Années (DateRDV)",AT$3,"Présence","Présent"),3,""),"")</f>
        <v/>
      </c>
      <c r="AU181" s="166" t="str">
        <f>IFERROR(IF(GETPIVOTDATA("DateRDV",TCD!$B$1,"DT","BA","Bénéficiaire",$A181,AU$6,AU$5,"Mois (DateRDV)",AU$7,"Années (DateRDV)",AU$3,"Présence","Présent"),4,""),"")</f>
        <v/>
      </c>
      <c r="AV181" s="166" t="str">
        <f>IFERROR(IF(GETPIVOTDATA("DateRDV",TCD!$B$1,"DT","BA","Bénéficiaire",$A181,AV$6,AV$5,"Mois (DateRDV)",AV$7,"Années (DateRDV)",AV$3),1,""),"")</f>
        <v/>
      </c>
      <c r="AW181" s="166" t="str">
        <f>IFERROR(IF(GETPIVOTDATA("DateRDV",TCD!$B$1,"DT","BA","Bénéficiaire",$A181,AW$6,AW$5,"Mois (DateRDV)",AW$7,"Années (DateRDV)",AW$3),2,""),"")</f>
        <v/>
      </c>
      <c r="AX181" s="166" t="str">
        <f>IFERROR(IF(GETPIVOTDATA("DateRDV",TCD!$B$1,"DT","BA","Bénéficiaire",$A181,AX$6,AX$5,"Mois (DateRDV)",AX$7,"Années (DateRDV)",AX$3,"Présence","Présent"),3,""),"")</f>
        <v/>
      </c>
      <c r="AY181" s="166" t="str">
        <f>IFERROR(IF(GETPIVOTDATA("DateRDV",TCD!$B$1,"DT","BA","Bénéficiaire",$A181,AY$6,AY$5,"Mois (DateRDV)",AY$7,"Années (DateRDV)",AY$3,"Présence","Présent"),4,""),"")</f>
        <v/>
      </c>
      <c r="AZ181" s="166" t="str">
        <f>IFERROR(IF(GETPIVOTDATA("DateRDV",TCD!$B$1,"DT","BA","Bénéficiaire",$A181,AZ$6,AZ$5,"Mois (DateRDV)",AZ$7,"Années (DateRDV)",AZ$3),1,""),"")</f>
        <v/>
      </c>
      <c r="BA181" s="166" t="str">
        <f>IFERROR(IF(GETPIVOTDATA("DateRDV",TCD!$B$1,"DT","BA","Bénéficiaire",$A181,BA$6,BA$5,"Mois (DateRDV)",BA$7,"Années (DateRDV)",BA$3),2,""),"")</f>
        <v/>
      </c>
      <c r="BB181" s="166" t="str">
        <f>IFERROR(IF(GETPIVOTDATA("DateRDV",TCD!$B$1,"DT","BA","Bénéficiaire",$A181,BB$6,BB$5,"Mois (DateRDV)",BB$7,"Années (DateRDV)",BB$3,"Présence","Présent"),3,""),"")</f>
        <v/>
      </c>
      <c r="BC181" s="166" t="str">
        <f>IFERROR(IF(GETPIVOTDATA("DateRDV",TCD!$B$1,"DT","BA","Bénéficiaire",$A181,BC$6,BC$5,"Mois (DateRDV)",BC$7,"Années (DateRDV)",BC$3,"Présence","Présent"),4,""),"")</f>
        <v/>
      </c>
      <c r="BD181" s="166" t="str">
        <f>IFERROR(IF(GETPIVOTDATA("DateRDV",TCD!$B$1,"DT","BA","Bénéficiaire",$A181,BD$6,BD$5,"Mois (DateRDV)",BD$7,"Années (DateRDV)",BD$3),1,""),"")</f>
        <v/>
      </c>
      <c r="BE181" s="166" t="str">
        <f>IFERROR(IF(GETPIVOTDATA("DateRDV",TCD!$B$1,"DT","BA","Bénéficiaire",$A181,BE$6,BE$5,"Mois (DateRDV)",BE$7,"Années (DateRDV)",BE$3),2,""),"")</f>
        <v/>
      </c>
      <c r="BF181" s="166" t="str">
        <f>IFERROR(IF(GETPIVOTDATA("DateRDV",TCD!$B$1,"DT","BA","Bénéficiaire",$A181,BF$6,BF$5,"Mois (DateRDV)",BF$7,"Années (DateRDV)",BF$3,"Présence","Présent"),3,""),"")</f>
        <v/>
      </c>
      <c r="BG181" s="166" t="str">
        <f>IFERROR(IF(GETPIVOTDATA("DateRDV",TCD!$B$1,"DT","BA","Bénéficiaire",$A181,BG$6,BG$5,"Mois (DateRDV)",BG$7,"Années (DateRDV)",BG$3,"Présence","Présent"),4,""),"")</f>
        <v/>
      </c>
      <c r="BH181" s="166" t="str">
        <f>IFERROR(IF(GETPIVOTDATA("DateRDV",TCD!$B$1,"DT","BA","Bénéficiaire",$A181,BH$6,BH$5,"Mois (DateRDV)",BH$7,"Années (DateRDV)",BH$3),1,""),"")</f>
        <v/>
      </c>
      <c r="BI181" s="166" t="str">
        <f>IFERROR(IF(GETPIVOTDATA("DateRDV",TCD!$B$1,"DT","BA","Bénéficiaire",$A181,BI$6,BI$5,"Mois (DateRDV)",BI$7,"Années (DateRDV)",BI$3),2,""),"")</f>
        <v/>
      </c>
      <c r="BJ181" s="166" t="str">
        <f>IFERROR(IF(GETPIVOTDATA("DateRDV",TCD!$B$1,"DT","BA","Bénéficiaire",$A181,BJ$6,BJ$5,"Mois (DateRDV)",BJ$7,"Années (DateRDV)",BJ$3,"Présence","Présent"),3,""),"")</f>
        <v/>
      </c>
      <c r="BK181" s="166" t="str">
        <f>IFERROR(IF(GETPIVOTDATA("DateRDV",TCD!$B$1,"DT","BA","Bénéficiaire",$A181,BK$6,BK$5,"Mois (DateRDV)",BK$7,"Années (DateRDV)",BK$3,"Présence","Présent"),4,""),"")</f>
        <v/>
      </c>
      <c r="BL181" s="166" t="str">
        <f>IFERROR(IF(GETPIVOTDATA("DateRDV",TCD!$B$1,"DT","BA","Bénéficiaire",$A181,BL$6,BL$5,"Mois (DateRDV)",BL$7,"Années (DateRDV)",BL$3),1,""),"")</f>
        <v/>
      </c>
      <c r="BM181" s="166" t="str">
        <f>IFERROR(IF(GETPIVOTDATA("DateRDV",TCD!$B$1,"DT","BA","Bénéficiaire",$A181,BM$6,BM$5,"Mois (DateRDV)",BM$7,"Années (DateRDV)",BM$3),2,""),"")</f>
        <v/>
      </c>
      <c r="BN181" s="166" t="str">
        <f>IFERROR(IF(GETPIVOTDATA("DateRDV",TCD!$B$1,"DT","BA","Bénéficiaire",$A181,BN$6,BN$5,"Mois (DateRDV)",BN$7,"Années (DateRDV)",BN$3,"Présence","Présent"),3,""),"")</f>
        <v/>
      </c>
      <c r="BO181" s="166" t="str">
        <f>IFERROR(IF(GETPIVOTDATA("DateRDV",TCD!$B$1,"DT","BA","Bénéficiaire",$A181,BO$6,BO$5,"Mois (DateRDV)",BO$7,"Années (DateRDV)",BO$3,"Présence","Présent"),4,""),"")</f>
        <v/>
      </c>
      <c r="BP181" s="166" t="str">
        <f>IFERROR(IF(GETPIVOTDATA("DateRDV",TCD!$B$1,"DT","BA","Bénéficiaire",$A181,BP$6,BP$5,"Mois (DateRDV)",BP$7,"Années (DateRDV)",BP$3),1,""),"")</f>
        <v/>
      </c>
      <c r="BQ181" s="166" t="str">
        <f>IFERROR(IF(GETPIVOTDATA("DateRDV",TCD!$B$1,"DT","BA","Bénéficiaire",$A181,BQ$6,BQ$5,"Mois (DateRDV)",BQ$7,"Années (DateRDV)",BQ$3),2,""),"")</f>
        <v/>
      </c>
      <c r="BR181" s="166" t="str">
        <f>IFERROR(IF(GETPIVOTDATA("DateRDV",TCD!$B$1,"DT","BA","Bénéficiaire",$A181,BR$6,BR$5,"Mois (DateRDV)",BR$7,"Années (DateRDV)",BR$3,"Présence","Présent"),3,""),"")</f>
        <v/>
      </c>
      <c r="BS181" s="166" t="str">
        <f>IFERROR(IF(GETPIVOTDATA("DateRDV",TCD!$B$1,"DT","BA","Bénéficiaire",$A181,BS$6,BS$5,"Mois (DateRDV)",BS$7,"Années (DateRDV)",BS$3,"Présence","Présent"),4,""),"")</f>
        <v/>
      </c>
      <c r="BT181" s="166" t="str">
        <f>IFERROR(IF(GETPIVOTDATA("DateRDV",TCD!$B$1,"DT","BA","Bénéficiaire",$A181,BT$6,BT$5,"Mois (DateRDV)",BT$7,"Années (DateRDV)",BT$3),1,""),"")</f>
        <v/>
      </c>
      <c r="BU181" s="166" t="str">
        <f>IFERROR(IF(GETPIVOTDATA("DateRDV",TCD!$B$1,"DT","BA","Bénéficiaire",$A181,BU$6,BU$5,"Mois (DateRDV)",BU$7,"Années (DateRDV)",BU$3),2,""),"")</f>
        <v/>
      </c>
      <c r="BV181" s="166" t="str">
        <f>IFERROR(IF(GETPIVOTDATA("DateRDV",TCD!$B$1,"DT","BA","Bénéficiaire",$A181,BV$6,BV$5,"Mois (DateRDV)",BV$7,"Années (DateRDV)",BV$3,"Présence","Présent"),3,""),"")</f>
        <v/>
      </c>
      <c r="BW181" s="166" t="str">
        <f>IFERROR(IF(GETPIVOTDATA("DateRDV",TCD!$B$1,"DT","BA","Bénéficiaire",$A181,BW$6,BW$5,"Mois (DateRDV)",BW$7,"Années (DateRDV)",BW$3,"Présence","Présent"),4,""),"")</f>
        <v/>
      </c>
      <c r="BX181" s="166" t="str">
        <f>IFERROR(IF(GETPIVOTDATA("DateRDV",TCD!$B$1,"DT","BA","Bénéficiaire",$A181,BX$6,BX$5,"Mois (DateRDV)",BX$7,"Années (DateRDV)",BX$3),1,""),"")</f>
        <v/>
      </c>
      <c r="BY181" s="166" t="str">
        <f>IFERROR(IF(GETPIVOTDATA("DateRDV",TCD!$B$1,"DT","BA","Bénéficiaire",$A181,BY$6,BY$5,"Mois (DateRDV)",BY$7,"Années (DateRDV)",BY$3),2,""),"")</f>
        <v/>
      </c>
      <c r="BZ181" s="166" t="str">
        <f>IFERROR(IF(GETPIVOTDATA("DateRDV",TCD!$B$1,"DT","BA","Bénéficiaire",$A181,BZ$6,BZ$5,"Mois (DateRDV)",BZ$7,"Années (DateRDV)",BZ$3,"Présence","Présent"),3,""),"")</f>
        <v/>
      </c>
      <c r="CA181" s="166" t="str">
        <f>IFERROR(IF(GETPIVOTDATA("DateRDV",TCD!$B$1,"DT","BA","Bénéficiaire",$A181,CA$6,CA$5,"Mois (DateRDV)",CA$7,"Années (DateRDV)",CA$3,"Présence","Présent"),4,""),"")</f>
        <v/>
      </c>
      <c r="CB181" s="166" t="str">
        <f>IFERROR(IF(GETPIVOTDATA("DateRDV",TCD!$B$1,"DT","BA","Bénéficiaire",$A181,CB$6,CB$5,"Mois (DateRDV)",CB$7,"Années (DateRDV)",CB$3),1,""),"")</f>
        <v/>
      </c>
      <c r="CC181" s="166" t="str">
        <f>IFERROR(IF(GETPIVOTDATA("DateRDV",TCD!$B$1,"DT","BA","Bénéficiaire",$A181,CC$6,CC$5,"Mois (DateRDV)",CC$7,"Années (DateRDV)",CC$3),2,""),"")</f>
        <v/>
      </c>
      <c r="CD181" s="166" t="str">
        <f>IFERROR(IF(GETPIVOTDATA("DateRDV",TCD!$B$1,"DT","BA","Bénéficiaire",$A181,CD$6,CD$5,"Mois (DateRDV)",CD$7,"Années (DateRDV)",CD$3,"Présence","Présent"),3,""),"")</f>
        <v/>
      </c>
      <c r="CE181" s="166" t="str">
        <f>IFERROR(IF(GETPIVOTDATA("DateRDV",TCD!$B$1,"DT","BA","Bénéficiaire",$A181,CE$6,CE$5,"Mois (DateRDV)",CE$7,"Années (DateRDV)",CE$3,"Présence","Présent"),4,""),"")</f>
        <v/>
      </c>
      <c r="CF181" s="166" t="str">
        <f>IFERROR(IF(GETPIVOTDATA("DateRDV",TCD!$B$1,"DT","BA","Bénéficiaire",$A181,CF$6,CF$5,"Mois (DateRDV)",CF$7,"Années (DateRDV)",CF$3),1,""),"")</f>
        <v/>
      </c>
      <c r="CG181" s="166" t="str">
        <f>IFERROR(IF(GETPIVOTDATA("DateRDV",TCD!$B$1,"DT","BA","Bénéficiaire",$A181,CG$6,CG$5,"Mois (DateRDV)",CG$7,"Années (DateRDV)",CG$3),2,""),"")</f>
        <v/>
      </c>
      <c r="CH181" s="166" t="str">
        <f>IFERROR(IF(GETPIVOTDATA("DateRDV",TCD!$B$1,"DT","BA","Bénéficiaire",$A181,CH$6,CH$5,"Mois (DateRDV)",CH$7,"Années (DateRDV)",CH$3,"Présence","Présent"),3,""),"")</f>
        <v/>
      </c>
      <c r="CI181" s="166" t="str">
        <f>IFERROR(IF(GETPIVOTDATA("DateRDV",TCD!$B$1,"DT","BA","Bénéficiaire",$A181,CI$6,CI$5,"Mois (DateRDV)",CI$7,"Années (DateRDV)",CI$3,"Présence","Présent"),4,""),"")</f>
        <v/>
      </c>
      <c r="CJ181" s="166" t="str">
        <f>IFERROR(IF(GETPIVOTDATA("DateRDV",TCD!$B$1,"DT","BA","Bénéficiaire",$A181,CJ$6,CJ$5,"Mois (DateRDV)",CJ$7,"Années (DateRDV)",CJ$3),1,""),"")</f>
        <v/>
      </c>
      <c r="CK181" s="166" t="str">
        <f>IFERROR(IF(GETPIVOTDATA("DateRDV",TCD!$B$1,"DT","BA","Bénéficiaire",$A181,CK$6,CK$5,"Mois (DateRDV)",CK$7,"Années (DateRDV)",CK$3),2,""),"")</f>
        <v/>
      </c>
      <c r="CL181" s="166" t="str">
        <f>IFERROR(IF(GETPIVOTDATA("DateRDV",TCD!$B$1,"DT","BA","Bénéficiaire",$A181,BE$6,BE$5,"Mois (DateRDV)",BE$7,"Années (DateRDV)",BE$3,"Présence","Présent"),3,""),"")</f>
        <v/>
      </c>
      <c r="CM181" s="166" t="str">
        <f>IFERROR(IF(GETPIVOTDATA("DateRDV",TCD!$B$1,"DT","BA","Bénéficiaire",$A181,CM$6,CM$5,"Mois (DateRDV)",CM$7,"Années (DateRDV)",CM$3,"Présence","Présent"),4,""),"")</f>
        <v/>
      </c>
      <c r="CN181" s="166" t="str">
        <f>IFERROR(IF(GETPIVOTDATA("DateRDV",TCD!$B$1,"DT","BA","Bénéficiaire",$A181,CN$6,CN$5,"Mois (DateRDV)",CN$7,"Années (DateRDV)",CN$3),1,""),"")</f>
        <v/>
      </c>
      <c r="CO181" s="166" t="str">
        <f>IFERROR(IF(GETPIVOTDATA("DateRDV",TCD!$B$1,"DT","BA","Bénéficiaire",$A181,CO$6,CO$5,"Mois (DateRDV)",CO$7,"Années (DateRDV)",CO$3),2,""),"")</f>
        <v/>
      </c>
      <c r="CP181" s="166" t="str">
        <f>IFERROR(IF(GETPIVOTDATA("DateRDV",TCD!$B$1,"DT","BA","Bénéficiaire",$A181,CP$6,CP$5,"Mois (DateRDV)",CP$7,"Années (DateRDV)",CP$3,"Présence","Présent"),3,""),"")</f>
        <v/>
      </c>
      <c r="CQ181" s="166" t="str">
        <f>IFERROR(IF(GETPIVOTDATA("DateRDV",TCD!$B$1,"DT","BA","Bénéficiaire",$A181,CQ$6,CQ$5,"Mois (DateRDV)",CQ$7,"Années (DateRDV)",CQ$3,"Présence","Présent"),4,""),"")</f>
        <v/>
      </c>
      <c r="CR181" s="166" t="str">
        <f>IFERROR(IF(GETPIVOTDATA("DateRDV",TCD!$B$1,"DT","BA","Bénéficiaire",$A181,CR$6,CR$5,"Mois (DateRDV)",CR$7,"Années (DateRDV)",CR$3),1,""),"")</f>
        <v/>
      </c>
      <c r="CS181" s="166" t="str">
        <f>IFERROR(IF(GETPIVOTDATA("DateRDV",TCD!$B$1,"DT","BA","Bénéficiaire",$A181,CS$6,CS$5,"Mois (DateRDV)",CS$7,"Années (DateRDV)",CS$3),2,""),"")</f>
        <v/>
      </c>
      <c r="CT181" s="166" t="str">
        <f>IFERROR(IF(GETPIVOTDATA("DateRDV",TCD!$B$1,"DT","BA","Bénéficiaire",$A181,CT$6,CT$5,"Mois (DateRDV)",CT$7,"Années (DateRDV)",CT$3,"Présence","Présent"),3,""),"")</f>
        <v/>
      </c>
      <c r="CU181" s="166" t="str">
        <f>IFERROR(IF(GETPIVOTDATA("DateRDV",TCD!$B$1,"DT","BA","Bénéficiaire",$A181,CU$6,CU$5,"Mois (DateRDV)",CU$7,"Années (DateRDV)",CU$3,"Présence","Présent"),4,""),"")</f>
        <v/>
      </c>
      <c r="CV181" s="166" t="str">
        <f>IFERROR(IF(GETPIVOTDATA("DateRDV",TCD!$B$1,"DT","BA","Bénéficiaire",$A181,CV$6,CV$5,"Mois (DateRDV)",CV$7,"Années (DateRDV)",CV$3),1,""),"")</f>
        <v/>
      </c>
      <c r="CW181" s="166" t="str">
        <f>IFERROR(IF(GETPIVOTDATA("DateRDV",TCD!$B$1,"DT","BA","Bénéficiaire",$A181,CW$6,CW$5,"Mois (DateRDV)",CW$7,"Années (DateRDV)",CW$3),2,""),"")</f>
        <v/>
      </c>
      <c r="CX181" s="166" t="str">
        <f>IFERROR(IF(GETPIVOTDATA("DateRDV",TCD!$B$1,"DT","BA","Bénéficiaire",$A181,CX$6,CX$5,"Mois (DateRDV)",CX$7,"Années (DateRDV)",CX$3,"Présence","Présent"),3,""),"")</f>
        <v/>
      </c>
      <c r="CY181" s="166" t="str">
        <f>IFERROR(IF(GETPIVOTDATA("DateRDV",TCD!$B$1,"DT","BA","Bénéficiaire",$A181,CY$6,CY$5,"Mois (DateRDV)",CY$7,"Années (DateRDV)",CY$3,"Présence","Présent"),4,""),"")</f>
        <v/>
      </c>
      <c r="CZ181" s="166" t="str">
        <f>IFERROR(IF(GETPIVOTDATA("DateRDV",TCD!$B$1,"DT","BA","Bénéficiaire",$A181,CZ$6,CZ$5,"Mois (DateRDV)",CZ$7,"Années (DateRDV)",CZ$3),1,""),"")</f>
        <v/>
      </c>
      <c r="DA181" s="166" t="str">
        <f>IFERROR(IF(GETPIVOTDATA("DateRDV",TCD!$B$1,"DT","BA","Bénéficiaire",$A181,DA$6,DA$5,"Mois (DateRDV)",DA$7,"Années (DateRDV)",DA$3),2,""),"")</f>
        <v/>
      </c>
      <c r="DB181" s="166" t="str">
        <f>IFERROR(IF(GETPIVOTDATA("DateRDV",TCD!$B$1,"DT","BA","Bénéficiaire",$A181,DB$6,DB$5,"Mois (DateRDV)",DB$7,"Années (DateRDV)",DB$3,"Présence","Présent"),3,""),"")</f>
        <v/>
      </c>
      <c r="DC181" s="166" t="str">
        <f>IFERROR(IF(GETPIVOTDATA("DateRDV",TCD!$B$1,"DT","BA","Bénéficiaire",$A181,DC$6,DC$5,"Mois (DateRDV)",DC$7,"Années (DateRDV)",DC$3,"Présence","Présent"),4,""),"")</f>
        <v/>
      </c>
      <c r="DD181" s="166" t="str">
        <f>IFERROR(IF(GETPIVOTDATA("DateRDV",TCD!$B$1,"DT","BA","Bénéficiaire",$A181,DD$6,DD$5,"Mois (DateRDV)",DD$7,"Années (DateRDV)",DD$3),1,""),"")</f>
        <v/>
      </c>
      <c r="DE181" s="166" t="str">
        <f>IFERROR(IF(GETPIVOTDATA("DateRDV",TCD!$B$1,"DT","BA","Bénéficiaire",$A181,DE$6,DE$5,"Mois (DateRDV)",DE$7,"Années (DateRDV)",DE$3),2,""),"")</f>
        <v/>
      </c>
      <c r="DF181" s="166" t="str">
        <f>IFERROR(IF(GETPIVOTDATA("DateRDV",TCD!$B$1,"DT","BA","Bénéficiaire",$A181,DF$6,DF$5,"Mois (DateRDV)",DF$7,"Années (DateRDV)",DF$3,"Présence","Présent"),3,""),"")</f>
        <v/>
      </c>
      <c r="DG181" s="166" t="str">
        <f>IFERROR(IF(GETPIVOTDATA("DateRDV",TCD!$B$1,"DT","BA","Bénéficiaire",$A181,DG$6,DG$5,"Mois (DateRDV)",DG$7,"Années (DateRDV)",DG$3,"Présence","Présent"),4,""),"")</f>
        <v/>
      </c>
      <c r="DH181" s="166" t="str">
        <f>IFERROR(IF(GETPIVOTDATA("DateRDV",TCD!$B$1,"DT","BA","Bénéficiaire",$A181,DH$6,DH$5,"Mois (DateRDV)",DH$7,"Années (DateRDV)",DH$3),1,""),"")</f>
        <v/>
      </c>
      <c r="DI181" s="166" t="str">
        <f>IFERROR(IF(GETPIVOTDATA("DateRDV",TCD!$B$1,"DT","BA","Bénéficiaire",$A181,DI$6,DI$5,"Mois (DateRDV)",DI$7,"Années (DateRDV)",DI$3),2,""),"")</f>
        <v/>
      </c>
      <c r="DJ181" s="166" t="str">
        <f>IFERROR(IF(GETPIVOTDATA("DateRDV",TCD!$B$1,"DT","BA","Bénéficiaire",$A181,DJ$6,DJ$5,"Mois (DateRDV)",DJ$7,"Années (DateRDV)",DJ$3,"Présence","Présent"),3,""),"")</f>
        <v/>
      </c>
      <c r="DK181" s="166" t="str">
        <f>IFERROR(IF(GETPIVOTDATA("DateRDV",TCD!$B$1,"DT","BA","Bénéficiaire",$A181,DK$6,DK$5,"Mois (DateRDV)",DK$7,"Années (DateRDV)",DK$3,"Présence","Présent"),4,""),"")</f>
        <v/>
      </c>
      <c r="DL181" s="166" t="str">
        <f>IFERROR(IF(GETPIVOTDATA("DateRDV",TCD!$B$1,"DT","BA","Bénéficiaire",$A181,DL$6,DL$5,"Mois (DateRDV)",DL$7,"Années (DateRDV)",DL$3),1,""),"")</f>
        <v/>
      </c>
      <c r="DM181" s="166" t="str">
        <f>IFERROR(IF(GETPIVOTDATA("DateRDV",TCD!$B$1,"DT","BA","Bénéficiaire",$A181,DM$6,DM$5,"Mois (DateRDV)",DM$7,"Années (DateRDV)",DM$3),2,""),"")</f>
        <v/>
      </c>
      <c r="DN181" s="166" t="str">
        <f>IFERROR(IF(GETPIVOTDATA("DateRDV",TCD!$B$1,"DT","BA","Bénéficiaire",$A181,DN$6,DN$5,"Mois (DateRDV)",DN$7,"Années (DateRDV)",DN$3,"Présence","Présent"),3,""),"")</f>
        <v/>
      </c>
      <c r="DO181" s="166" t="str">
        <f>IFERROR(IF(GETPIVOTDATA("DateRDV",TCD!$B$1,"DT","BA","Bénéficiaire",$A181,DO$6,DO$5,"Mois (DateRDV)",DO$7,"Années (DateRDV)",DO$3,"Présence","Présent"),4,""),"")</f>
        <v/>
      </c>
    </row>
    <row r="182" spans="1:119" x14ac:dyDescent="0.2">
      <c r="B182" s="169" t="str">
        <f>IFERROR(IF(INDEX(Data!P:P,MATCH(A182,Data!B:B,0))&lt;&gt;"",INDEX(Data!P:P,MATCH(A182,Data!B:B,0)),""),"")</f>
        <v/>
      </c>
      <c r="C182" s="169" t="str">
        <f>IFERROR(IF(INDEX(Data!O:O,MATCH(A182,Data!B:B,0))&lt;&gt;"",INDEX(Data!O:O,MATCH(A182,Data!B:B,0)),""),"")</f>
        <v/>
      </c>
      <c r="D182" s="169" t="str">
        <f>IFERROR(IF(INDEX(Data!J:J,MATCH(A182,Data!B:B,0))&lt;&gt;"",INDEX(Data!J:J,MATCH(A182,Data!B:B,0)),""),"")</f>
        <v/>
      </c>
      <c r="E182" s="169" t="str">
        <f>IFERROR(IF(INDEX(Data!M:M,MATCH(A182,Data!B:B,0))&lt;&gt;"",INDEX(Data!M:M,MATCH(A182,Data!B:B,0)),""),"")</f>
        <v/>
      </c>
      <c r="F182" s="169" t="str">
        <f>IFERROR(IF(INDEX(Data!N:N,MATCH(A182,Data!B:B,0))&lt;&gt;"",INDEX(Data!N:N,MATCH(A182,Data!B:B,0)),""),"")</f>
        <v/>
      </c>
      <c r="G182" s="170" t="str">
        <f>IFERROR(IF(INDEX(Data!K:K,MATCH(A182,Data!B:B,0))&lt;&gt;"",INDEX(Data!K:K,MATCH(A182,Data!B:B,0)),""),"")</f>
        <v/>
      </c>
      <c r="H182" s="170" t="str">
        <f>IFERROR(IF(INDEX(Data!L:L,MATCH(A182,Data!B:B,0))&lt;&gt;"",INDEX(Data!L:L,MATCH(A182,Data!B:B,0)),""),"")</f>
        <v/>
      </c>
      <c r="I182" s="170" t="str">
        <f>IFERROR(IF(INDEX(Data!C:C,MATCH(A182,Data!B:B,0))&lt;&gt;"",INDEX(Data!C:C,MATCH(A182,Data!B:B,0)),""),"")</f>
        <v/>
      </c>
      <c r="J182" s="170" t="str">
        <f>IFERROR(IF(INDEX(Data!D:D,MATCH(A182,Data!B:B,0))&lt;&gt;"",INDEX(Data!D:D,MATCH(A182,Data!B:B,0)),""),"")</f>
        <v/>
      </c>
      <c r="K182" s="171" t="str">
        <f>IFERROR(IF(INDEX(Data!H:H,MATCH(A182,Data!B:B,0))&lt;&gt;"",INDEX(Data!H:H,MATCH(A182,Data!B:B,0)),""),"")</f>
        <v/>
      </c>
      <c r="L182" s="166" t="str">
        <f>IFERROR(IF(GETPIVOTDATA("DateRDV",TCD!$B$1,"DT","BA","Bénéficiaire",$A182,L$6,L$5,"Mois (DateRDV)",L$7,"Années (DateRDV)",L$3),1,""),"")</f>
        <v/>
      </c>
      <c r="M182" s="166" t="str">
        <f>IFERROR(IF(GETPIVOTDATA("DateRDV",TCD!$B$1,"DT","BA","Bénéficiaire",$A182,M$6,M$5,"Mois (DateRDV)",M$7,"Années (DateRDV)",M$3),2,""),"")</f>
        <v/>
      </c>
      <c r="N182" s="166" t="str">
        <f>IFERROR(IF(GETPIVOTDATA("DateRDV",TCD!$B$1,"DT","BA","Bénéficiaire",$A182,N$6,N$5,"Mois (DateRDV)",N$7,"Années (DateRDV)",N$3,"Présence","Présent"),3,""),"")</f>
        <v/>
      </c>
      <c r="O182" s="166" t="str">
        <f>IFERROR(IF(GETPIVOTDATA("DateRDV",TCD!$B$1,"DT","BA","Bénéficiaire",$A182,O$6,O$5,"Mois (DateRDV)",O$7,"Années (DateRDV)",O$3,"Présence","Présent"),4,""),"")</f>
        <v/>
      </c>
      <c r="P182" s="166" t="str">
        <f>IFERROR(IF(GETPIVOTDATA("DateRDV",TCD!$B$1,"DT","BA","Bénéficiaire",$A182,P$6,P$5,"Mois (DateRDV)",P$7,"Années (DateRDV)",P$3),1,""),"")</f>
        <v/>
      </c>
      <c r="Q182" s="166" t="str">
        <f>IFERROR(IF(GETPIVOTDATA("DateRDV",TCD!$B$1,"DT","BA","Bénéficiaire",$A182,Q$6,Q$5,"Mois (DateRDV)",Q$7,"Années (DateRDV)",Q$3),2,""),"")</f>
        <v/>
      </c>
      <c r="R182" s="166" t="str">
        <f>IFERROR(IF(GETPIVOTDATA("DateRDV",TCD!$B$1,"DT","BA","Bénéficiaire",$A182,R$6,R$5,"Mois (DateRDV)",R$7,"Années (DateRDV)",R$3,"Présence","Présent"),3,""),"")</f>
        <v/>
      </c>
      <c r="S182" s="166" t="str">
        <f>IFERROR(IF(GETPIVOTDATA("DateRDV",TCD!$B$1,"DT","BA","Bénéficiaire",$A182,S$6,S$5,"Mois (DateRDV)",S$7,"Années (DateRDV)",S$3,"Présence","Présent"),4,""),"")</f>
        <v/>
      </c>
      <c r="T182" s="166" t="str">
        <f>IFERROR(IF(GETPIVOTDATA("DateRDV",TCD!$B$1,"DT","BA","Bénéficiaire",$A182,T$6,T$5,"Mois (DateRDV)",T$7,"Années (DateRDV)",T$3),1,""),"")</f>
        <v/>
      </c>
      <c r="U182" s="166" t="str">
        <f>IFERROR(IF(GETPIVOTDATA("DateRDV",TCD!$B$1,"DT","BA","Bénéficiaire",$A182,U$6,U$5,"Mois (DateRDV)",U$7,"Années (DateRDV)",U$3),2,""),"")</f>
        <v/>
      </c>
      <c r="V182" s="166" t="str">
        <f>IFERROR(IF(GETPIVOTDATA("DateRDV",TCD!$B$1,"DT","BA","Bénéficiaire",$A182,V$6,V$5,"Mois (DateRDV)",V$7,"Années (DateRDV)",V$3,"Présence","Présent"),3,""),"")</f>
        <v/>
      </c>
      <c r="W182" s="166" t="str">
        <f>IFERROR(IF(GETPIVOTDATA("DateRDV",TCD!$B$1,"DT","BA","Bénéficiaire",$A182,W$6,W$5,"Mois (DateRDV)",W$7,"Années (DateRDV)",W$3,"Présence","Présent"),4,""),"")</f>
        <v/>
      </c>
      <c r="X182" s="166" t="str">
        <f>IFERROR(IF(GETPIVOTDATA("DateRDV",TCD!$B$1,"DT","BA","Bénéficiaire",$A182,X$6,X$5,"Mois (DateRDV)",X$7,"Années (DateRDV)",X$3),1,""),"")</f>
        <v/>
      </c>
      <c r="Y182" s="166" t="str">
        <f>IFERROR(IF(GETPIVOTDATA("DateRDV",TCD!$B$1,"DT","BA","Bénéficiaire",$A182,Y$6,Y$5,"Mois (DateRDV)",Y$7,"Années (DateRDV)",Y$3),2,""),"")</f>
        <v/>
      </c>
      <c r="Z182" s="166" t="str">
        <f>IFERROR(IF(GETPIVOTDATA("DateRDV",TCD!$B$1,"DT","BA","Bénéficiaire",$A182,Z$6,Z$5,"Mois (DateRDV)",Z$7,"Années (DateRDV)",Z$3,"Présence","Présent"),3,""),"")</f>
        <v/>
      </c>
      <c r="AA182" s="166" t="str">
        <f>IFERROR(IF(GETPIVOTDATA("DateRDV",TCD!$B$1,"DT","BA","Bénéficiaire",$A182,AA$6,AA$5,"Mois (DateRDV)",AA$7,"Années (DateRDV)",AA$3,"Présence","Présent"),4,""),"")</f>
        <v/>
      </c>
      <c r="AB182" s="166" t="str">
        <f>IFERROR(IF(GETPIVOTDATA("DateRDV",TCD!$B$1,"DT","BA","Bénéficiaire",$A182,AB$6,AB$5,"Mois (DateRDV)",AB$7,"Années (DateRDV)",AB$3),1,""),"")</f>
        <v/>
      </c>
      <c r="AC182" s="166" t="str">
        <f>IFERROR(IF(GETPIVOTDATA("DateRDV",TCD!$B$1,"DT","BA","Bénéficiaire",$A182,AC$6,AC$5,"Mois (DateRDV)",AC$7,"Années (DateRDV)",AC$3),2,""),"")</f>
        <v/>
      </c>
      <c r="AD182" s="166" t="str">
        <f>IFERROR(IF(GETPIVOTDATA("DateRDV",TCD!$B$1,"DT","BA","Bénéficiaire",$A182,AD$6,AD$5,"Mois (DateRDV)",AD$7,"Années (DateRDV)",AD$3,"Présence","Présent"),3,""),"")</f>
        <v/>
      </c>
      <c r="AE182" s="166" t="str">
        <f>IFERROR(IF(GETPIVOTDATA("DateRDV",TCD!$B$1,"DT","BA","Bénéficiaire",$A182,AE$6,AE$5,"Mois (DateRDV)",AE$7,"Années (DateRDV)",AE$3,"Présence","Présent"),4,""),"")</f>
        <v/>
      </c>
      <c r="AF182" s="166" t="str">
        <f>IFERROR(IF(GETPIVOTDATA("DateRDV",TCD!$B$1,"DT","BA","Bénéficiaire",$A182,AF$6,AF$5,"Mois (DateRDV)",AF$7,"Années (DateRDV)",AF$3),1,""),"")</f>
        <v/>
      </c>
      <c r="AG182" s="166" t="str">
        <f>IFERROR(IF(GETPIVOTDATA("DateRDV",TCD!$B$1,"DT","BA","Bénéficiaire",$A182,AG$6,AG$5,"Mois (DateRDV)",AG$7,"Années (DateRDV)",AG$3),2,""),"")</f>
        <v/>
      </c>
      <c r="AH182" s="166" t="str">
        <f>IFERROR(IF(GETPIVOTDATA("DateRDV",TCD!$B$1,"DT","BA","Bénéficiaire",$A182,AH$6,AH$5,"Mois (DateRDV)",AH$7,"Années (DateRDV)",AH$3,"Présence","Présent"),3,""),"")</f>
        <v/>
      </c>
      <c r="AI182" s="166" t="str">
        <f>IFERROR(IF(GETPIVOTDATA("DateRDV",TCD!$B$1,"DT","BA","Bénéficiaire",$A182,AI$6,AI$5,"Mois (DateRDV)",AI$7,"Années (DateRDV)",AI$3,"Présence","Présent"),4,""),"")</f>
        <v/>
      </c>
      <c r="AJ182" s="166" t="str">
        <f>IFERROR(IF(GETPIVOTDATA("DateRDV",TCD!$B$1,"DT","BA","Bénéficiaire",$A182,AJ$6,AJ$5,"Mois (DateRDV)",AJ$7,"Années (DateRDV)",AJ$3),1,""),"")</f>
        <v/>
      </c>
      <c r="AK182" s="166" t="str">
        <f>IFERROR(IF(GETPIVOTDATA("DateRDV",TCD!$B$1,"DT","BA","Bénéficiaire",$A182,AK$6,AK$5,"Mois (DateRDV)",AK$7,"Années (DateRDV)",AK$3),2,""),"")</f>
        <v/>
      </c>
      <c r="AL182" s="166" t="str">
        <f>IFERROR(IF(GETPIVOTDATA("DateRDV",TCD!$B$1,"DT","BA","Bénéficiaire",$A182,AL$6,AL$5,"Mois (DateRDV)",AL$7,"Années (DateRDV)",AL$3,"Présence","Présent"),3,""),"")</f>
        <v/>
      </c>
      <c r="AM182" s="166" t="str">
        <f>IFERROR(IF(GETPIVOTDATA("DateRDV",TCD!$B$1,"DT","BA","Bénéficiaire",$A182,AM$6,AM$5,"Mois (DateRDV)",AM$7,"Années (DateRDV)",AM$3,"Présence","Présent"),4,""),"")</f>
        <v/>
      </c>
      <c r="AN182" s="166" t="str">
        <f>IFERROR(IF(GETPIVOTDATA("DateRDV",TCD!$B$1,"DT","BA","Bénéficiaire",$A182,AN$6,AN$5,"Mois (DateRDV)",AN$7,"Années (DateRDV)",AN$3),1,""),"")</f>
        <v/>
      </c>
      <c r="AO182" s="166" t="str">
        <f>IFERROR(IF(GETPIVOTDATA("DateRDV",TCD!$B$1,"DT","BA","Bénéficiaire",$A182,AO$6,AO$5,"Mois (DateRDV)",AO$7,"Années (DateRDV)",AO$3),2,""),"")</f>
        <v/>
      </c>
      <c r="AP182" s="166" t="str">
        <f>IFERROR(IF(GETPIVOTDATA("DateRDV",TCD!$B$1,"DT","BA","Bénéficiaire",$A182,AP$6,AP$5,"Mois (DateRDV)",AP$7,"Années (DateRDV)",AP$3,"Présence","Présent"),3,""),"")</f>
        <v/>
      </c>
      <c r="AQ182" s="166" t="str">
        <f>IFERROR(IF(GETPIVOTDATA("DateRDV",TCD!$B$1,"DT","BA","Bénéficiaire",$A182,AQ$6,AQ$5,"Mois (DateRDV)",AQ$7,"Années (DateRDV)",AQ$3,"Présence","Présent"),4,""),"")</f>
        <v/>
      </c>
      <c r="AR182" s="166" t="str">
        <f>IFERROR(IF(GETPIVOTDATA("DateRDV",TCD!$B$1,"DT","BA","Bénéficiaire",$A182,AR$6,AR$5,"Mois (DateRDV)",AR$7,"Années (DateRDV)",AR$3),1,""),"")</f>
        <v/>
      </c>
      <c r="AS182" s="166" t="str">
        <f>IFERROR(IF(GETPIVOTDATA("DateRDV",TCD!$B$1,"DT","BA","Bénéficiaire",$A182,AS$6,AS$5,"Mois (DateRDV)",AS$7,"Années (DateRDV)",AS$3),2,""),"")</f>
        <v/>
      </c>
      <c r="AT182" s="166" t="str">
        <f>IFERROR(IF(GETPIVOTDATA("DateRDV",TCD!$B$1,"DT","BA","Bénéficiaire",$A182,AT$6,AT$5,"Mois (DateRDV)",AT$7,"Années (DateRDV)",AT$3,"Présence","Présent"),3,""),"")</f>
        <v/>
      </c>
      <c r="AU182" s="166" t="str">
        <f>IFERROR(IF(GETPIVOTDATA("DateRDV",TCD!$B$1,"DT","BA","Bénéficiaire",$A182,AU$6,AU$5,"Mois (DateRDV)",AU$7,"Années (DateRDV)",AU$3,"Présence","Présent"),4,""),"")</f>
        <v/>
      </c>
      <c r="AV182" s="166" t="str">
        <f>IFERROR(IF(GETPIVOTDATA("DateRDV",TCD!$B$1,"DT","BA","Bénéficiaire",$A182,AV$6,AV$5,"Mois (DateRDV)",AV$7,"Années (DateRDV)",AV$3),1,""),"")</f>
        <v/>
      </c>
      <c r="AW182" s="166" t="str">
        <f>IFERROR(IF(GETPIVOTDATA("DateRDV",TCD!$B$1,"DT","BA","Bénéficiaire",$A182,AW$6,AW$5,"Mois (DateRDV)",AW$7,"Années (DateRDV)",AW$3),2,""),"")</f>
        <v/>
      </c>
      <c r="AX182" s="166" t="str">
        <f>IFERROR(IF(GETPIVOTDATA("DateRDV",TCD!$B$1,"DT","BA","Bénéficiaire",$A182,AX$6,AX$5,"Mois (DateRDV)",AX$7,"Années (DateRDV)",AX$3,"Présence","Présent"),3,""),"")</f>
        <v/>
      </c>
      <c r="AY182" s="166" t="str">
        <f>IFERROR(IF(GETPIVOTDATA("DateRDV",TCD!$B$1,"DT","BA","Bénéficiaire",$A182,AY$6,AY$5,"Mois (DateRDV)",AY$7,"Années (DateRDV)",AY$3,"Présence","Présent"),4,""),"")</f>
        <v/>
      </c>
      <c r="AZ182" s="166" t="str">
        <f>IFERROR(IF(GETPIVOTDATA("DateRDV",TCD!$B$1,"DT","BA","Bénéficiaire",$A182,AZ$6,AZ$5,"Mois (DateRDV)",AZ$7,"Années (DateRDV)",AZ$3),1,""),"")</f>
        <v/>
      </c>
      <c r="BA182" s="166" t="str">
        <f>IFERROR(IF(GETPIVOTDATA("DateRDV",TCD!$B$1,"DT","BA","Bénéficiaire",$A182,BA$6,BA$5,"Mois (DateRDV)",BA$7,"Années (DateRDV)",BA$3),2,""),"")</f>
        <v/>
      </c>
      <c r="BB182" s="166" t="str">
        <f>IFERROR(IF(GETPIVOTDATA("DateRDV",TCD!$B$1,"DT","BA","Bénéficiaire",$A182,BB$6,BB$5,"Mois (DateRDV)",BB$7,"Années (DateRDV)",BB$3,"Présence","Présent"),3,""),"")</f>
        <v/>
      </c>
      <c r="BC182" s="166" t="str">
        <f>IFERROR(IF(GETPIVOTDATA("DateRDV",TCD!$B$1,"DT","BA","Bénéficiaire",$A182,BC$6,BC$5,"Mois (DateRDV)",BC$7,"Années (DateRDV)",BC$3,"Présence","Présent"),4,""),"")</f>
        <v/>
      </c>
      <c r="BD182" s="166" t="str">
        <f>IFERROR(IF(GETPIVOTDATA("DateRDV",TCD!$B$1,"DT","BA","Bénéficiaire",$A182,BD$6,BD$5,"Mois (DateRDV)",BD$7,"Années (DateRDV)",BD$3),1,""),"")</f>
        <v/>
      </c>
      <c r="BE182" s="166" t="str">
        <f>IFERROR(IF(GETPIVOTDATA("DateRDV",TCD!$B$1,"DT","BA","Bénéficiaire",$A182,BE$6,BE$5,"Mois (DateRDV)",BE$7,"Années (DateRDV)",BE$3),2,""),"")</f>
        <v/>
      </c>
      <c r="BF182" s="166" t="str">
        <f>IFERROR(IF(GETPIVOTDATA("DateRDV",TCD!$B$1,"DT","BA","Bénéficiaire",$A182,BF$6,BF$5,"Mois (DateRDV)",BF$7,"Années (DateRDV)",BF$3,"Présence","Présent"),3,""),"")</f>
        <v/>
      </c>
      <c r="BG182" s="166" t="str">
        <f>IFERROR(IF(GETPIVOTDATA("DateRDV",TCD!$B$1,"DT","BA","Bénéficiaire",$A182,BG$6,BG$5,"Mois (DateRDV)",BG$7,"Années (DateRDV)",BG$3,"Présence","Présent"),4,""),"")</f>
        <v/>
      </c>
      <c r="BH182" s="166" t="str">
        <f>IFERROR(IF(GETPIVOTDATA("DateRDV",TCD!$B$1,"DT","BA","Bénéficiaire",$A182,BH$6,BH$5,"Mois (DateRDV)",BH$7,"Années (DateRDV)",BH$3),1,""),"")</f>
        <v/>
      </c>
      <c r="BI182" s="166" t="str">
        <f>IFERROR(IF(GETPIVOTDATA("DateRDV",TCD!$B$1,"DT","BA","Bénéficiaire",$A182,BI$6,BI$5,"Mois (DateRDV)",BI$7,"Années (DateRDV)",BI$3),2,""),"")</f>
        <v/>
      </c>
      <c r="BJ182" s="166" t="str">
        <f>IFERROR(IF(GETPIVOTDATA("DateRDV",TCD!$B$1,"DT","BA","Bénéficiaire",$A182,BJ$6,BJ$5,"Mois (DateRDV)",BJ$7,"Années (DateRDV)",BJ$3,"Présence","Présent"),3,""),"")</f>
        <v/>
      </c>
      <c r="BK182" s="166" t="str">
        <f>IFERROR(IF(GETPIVOTDATA("DateRDV",TCD!$B$1,"DT","BA","Bénéficiaire",$A182,BK$6,BK$5,"Mois (DateRDV)",BK$7,"Années (DateRDV)",BK$3,"Présence","Présent"),4,""),"")</f>
        <v/>
      </c>
      <c r="BL182" s="166" t="str">
        <f>IFERROR(IF(GETPIVOTDATA("DateRDV",TCD!$B$1,"DT","BA","Bénéficiaire",$A182,BL$6,BL$5,"Mois (DateRDV)",BL$7,"Années (DateRDV)",BL$3),1,""),"")</f>
        <v/>
      </c>
      <c r="BM182" s="166" t="str">
        <f>IFERROR(IF(GETPIVOTDATA("DateRDV",TCD!$B$1,"DT","BA","Bénéficiaire",$A182,BM$6,BM$5,"Mois (DateRDV)",BM$7,"Années (DateRDV)",BM$3),2,""),"")</f>
        <v/>
      </c>
      <c r="BN182" s="166" t="str">
        <f>IFERROR(IF(GETPIVOTDATA("DateRDV",TCD!$B$1,"DT","BA","Bénéficiaire",$A182,BN$6,BN$5,"Mois (DateRDV)",BN$7,"Années (DateRDV)",BN$3,"Présence","Présent"),3,""),"")</f>
        <v/>
      </c>
      <c r="BO182" s="166" t="str">
        <f>IFERROR(IF(GETPIVOTDATA("DateRDV",TCD!$B$1,"DT","BA","Bénéficiaire",$A182,BO$6,BO$5,"Mois (DateRDV)",BO$7,"Années (DateRDV)",BO$3,"Présence","Présent"),4,""),"")</f>
        <v/>
      </c>
      <c r="BP182" s="166" t="str">
        <f>IFERROR(IF(GETPIVOTDATA("DateRDV",TCD!$B$1,"DT","BA","Bénéficiaire",$A182,BP$6,BP$5,"Mois (DateRDV)",BP$7,"Années (DateRDV)",BP$3),1,""),"")</f>
        <v/>
      </c>
      <c r="BQ182" s="166" t="str">
        <f>IFERROR(IF(GETPIVOTDATA("DateRDV",TCD!$B$1,"DT","BA","Bénéficiaire",$A182,BQ$6,BQ$5,"Mois (DateRDV)",BQ$7,"Années (DateRDV)",BQ$3),2,""),"")</f>
        <v/>
      </c>
      <c r="BR182" s="166" t="str">
        <f>IFERROR(IF(GETPIVOTDATA("DateRDV",TCD!$B$1,"DT","BA","Bénéficiaire",$A182,BR$6,BR$5,"Mois (DateRDV)",BR$7,"Années (DateRDV)",BR$3,"Présence","Présent"),3,""),"")</f>
        <v/>
      </c>
      <c r="BS182" s="166" t="str">
        <f>IFERROR(IF(GETPIVOTDATA("DateRDV",TCD!$B$1,"DT","BA","Bénéficiaire",$A182,BS$6,BS$5,"Mois (DateRDV)",BS$7,"Années (DateRDV)",BS$3,"Présence","Présent"),4,""),"")</f>
        <v/>
      </c>
      <c r="BT182" s="166" t="str">
        <f>IFERROR(IF(GETPIVOTDATA("DateRDV",TCD!$B$1,"DT","BA","Bénéficiaire",$A182,BT$6,BT$5,"Mois (DateRDV)",BT$7,"Années (DateRDV)",BT$3),1,""),"")</f>
        <v/>
      </c>
      <c r="BU182" s="166" t="str">
        <f>IFERROR(IF(GETPIVOTDATA("DateRDV",TCD!$B$1,"DT","BA","Bénéficiaire",$A182,BU$6,BU$5,"Mois (DateRDV)",BU$7,"Années (DateRDV)",BU$3),2,""),"")</f>
        <v/>
      </c>
      <c r="BV182" s="166" t="str">
        <f>IFERROR(IF(GETPIVOTDATA("DateRDV",TCD!$B$1,"DT","BA","Bénéficiaire",$A182,BV$6,BV$5,"Mois (DateRDV)",BV$7,"Années (DateRDV)",BV$3,"Présence","Présent"),3,""),"")</f>
        <v/>
      </c>
      <c r="BW182" s="166" t="str">
        <f>IFERROR(IF(GETPIVOTDATA("DateRDV",TCD!$B$1,"DT","BA","Bénéficiaire",$A182,BW$6,BW$5,"Mois (DateRDV)",BW$7,"Années (DateRDV)",BW$3,"Présence","Présent"),4,""),"")</f>
        <v/>
      </c>
      <c r="BX182" s="166" t="str">
        <f>IFERROR(IF(GETPIVOTDATA("DateRDV",TCD!$B$1,"DT","BA","Bénéficiaire",$A182,BX$6,BX$5,"Mois (DateRDV)",BX$7,"Années (DateRDV)",BX$3),1,""),"")</f>
        <v/>
      </c>
      <c r="BY182" s="166" t="str">
        <f>IFERROR(IF(GETPIVOTDATA("DateRDV",TCD!$B$1,"DT","BA","Bénéficiaire",$A182,BY$6,BY$5,"Mois (DateRDV)",BY$7,"Années (DateRDV)",BY$3),2,""),"")</f>
        <v/>
      </c>
      <c r="BZ182" s="166" t="str">
        <f>IFERROR(IF(GETPIVOTDATA("DateRDV",TCD!$B$1,"DT","BA","Bénéficiaire",$A182,BZ$6,BZ$5,"Mois (DateRDV)",BZ$7,"Années (DateRDV)",BZ$3,"Présence","Présent"),3,""),"")</f>
        <v/>
      </c>
      <c r="CA182" s="166" t="str">
        <f>IFERROR(IF(GETPIVOTDATA("DateRDV",TCD!$B$1,"DT","BA","Bénéficiaire",$A182,CA$6,CA$5,"Mois (DateRDV)",CA$7,"Années (DateRDV)",CA$3,"Présence","Présent"),4,""),"")</f>
        <v/>
      </c>
      <c r="CB182" s="166" t="str">
        <f>IFERROR(IF(GETPIVOTDATA("DateRDV",TCD!$B$1,"DT","BA","Bénéficiaire",$A182,CB$6,CB$5,"Mois (DateRDV)",CB$7,"Années (DateRDV)",CB$3),1,""),"")</f>
        <v/>
      </c>
      <c r="CC182" s="166" t="str">
        <f>IFERROR(IF(GETPIVOTDATA("DateRDV",TCD!$B$1,"DT","BA","Bénéficiaire",$A182,CC$6,CC$5,"Mois (DateRDV)",CC$7,"Années (DateRDV)",CC$3),2,""),"")</f>
        <v/>
      </c>
      <c r="CD182" s="166" t="str">
        <f>IFERROR(IF(GETPIVOTDATA("DateRDV",TCD!$B$1,"DT","BA","Bénéficiaire",$A182,CD$6,CD$5,"Mois (DateRDV)",CD$7,"Années (DateRDV)",CD$3,"Présence","Présent"),3,""),"")</f>
        <v/>
      </c>
      <c r="CE182" s="166" t="str">
        <f>IFERROR(IF(GETPIVOTDATA("DateRDV",TCD!$B$1,"DT","BA","Bénéficiaire",$A182,CE$6,CE$5,"Mois (DateRDV)",CE$7,"Années (DateRDV)",CE$3,"Présence","Présent"),4,""),"")</f>
        <v/>
      </c>
      <c r="CF182" s="166" t="str">
        <f>IFERROR(IF(GETPIVOTDATA("DateRDV",TCD!$B$1,"DT","BA","Bénéficiaire",$A182,CF$6,CF$5,"Mois (DateRDV)",CF$7,"Années (DateRDV)",CF$3),1,""),"")</f>
        <v/>
      </c>
      <c r="CG182" s="166" t="str">
        <f>IFERROR(IF(GETPIVOTDATA("DateRDV",TCD!$B$1,"DT","BA","Bénéficiaire",$A182,CG$6,CG$5,"Mois (DateRDV)",CG$7,"Années (DateRDV)",CG$3),2,""),"")</f>
        <v/>
      </c>
      <c r="CH182" s="166" t="str">
        <f>IFERROR(IF(GETPIVOTDATA("DateRDV",TCD!$B$1,"DT","BA","Bénéficiaire",$A182,CH$6,CH$5,"Mois (DateRDV)",CH$7,"Années (DateRDV)",CH$3,"Présence","Présent"),3,""),"")</f>
        <v/>
      </c>
      <c r="CI182" s="166" t="str">
        <f>IFERROR(IF(GETPIVOTDATA("DateRDV",TCD!$B$1,"DT","BA","Bénéficiaire",$A182,CI$6,CI$5,"Mois (DateRDV)",CI$7,"Années (DateRDV)",CI$3,"Présence","Présent"),4,""),"")</f>
        <v/>
      </c>
      <c r="CJ182" s="166" t="str">
        <f>IFERROR(IF(GETPIVOTDATA("DateRDV",TCD!$B$1,"DT","BA","Bénéficiaire",$A182,CJ$6,CJ$5,"Mois (DateRDV)",CJ$7,"Années (DateRDV)",CJ$3),1,""),"")</f>
        <v/>
      </c>
      <c r="CK182" s="166" t="str">
        <f>IFERROR(IF(GETPIVOTDATA("DateRDV",TCD!$B$1,"DT","BA","Bénéficiaire",$A182,CK$6,CK$5,"Mois (DateRDV)",CK$7,"Années (DateRDV)",CK$3),2,""),"")</f>
        <v/>
      </c>
      <c r="CL182" s="166" t="str">
        <f>IFERROR(IF(GETPIVOTDATA("DateRDV",TCD!$B$1,"DT","BA","Bénéficiaire",$A182,BE$6,BE$5,"Mois (DateRDV)",BE$7,"Années (DateRDV)",BE$3,"Présence","Présent"),3,""),"")</f>
        <v/>
      </c>
      <c r="CM182" s="166" t="str">
        <f>IFERROR(IF(GETPIVOTDATA("DateRDV",TCD!$B$1,"DT","BA","Bénéficiaire",$A182,CM$6,CM$5,"Mois (DateRDV)",CM$7,"Années (DateRDV)",CM$3,"Présence","Présent"),4,""),"")</f>
        <v/>
      </c>
      <c r="CN182" s="166" t="str">
        <f>IFERROR(IF(GETPIVOTDATA("DateRDV",TCD!$B$1,"DT","BA","Bénéficiaire",$A182,CN$6,CN$5,"Mois (DateRDV)",CN$7,"Années (DateRDV)",CN$3),1,""),"")</f>
        <v/>
      </c>
      <c r="CO182" s="166" t="str">
        <f>IFERROR(IF(GETPIVOTDATA("DateRDV",TCD!$B$1,"DT","BA","Bénéficiaire",$A182,CO$6,CO$5,"Mois (DateRDV)",CO$7,"Années (DateRDV)",CO$3),2,""),"")</f>
        <v/>
      </c>
      <c r="CP182" s="166" t="str">
        <f>IFERROR(IF(GETPIVOTDATA("DateRDV",TCD!$B$1,"DT","BA","Bénéficiaire",$A182,CP$6,CP$5,"Mois (DateRDV)",CP$7,"Années (DateRDV)",CP$3,"Présence","Présent"),3,""),"")</f>
        <v/>
      </c>
      <c r="CQ182" s="166" t="str">
        <f>IFERROR(IF(GETPIVOTDATA("DateRDV",TCD!$B$1,"DT","BA","Bénéficiaire",$A182,CQ$6,CQ$5,"Mois (DateRDV)",CQ$7,"Années (DateRDV)",CQ$3,"Présence","Présent"),4,""),"")</f>
        <v/>
      </c>
      <c r="CR182" s="166" t="str">
        <f>IFERROR(IF(GETPIVOTDATA("DateRDV",TCD!$B$1,"DT","BA","Bénéficiaire",$A182,CR$6,CR$5,"Mois (DateRDV)",CR$7,"Années (DateRDV)",CR$3),1,""),"")</f>
        <v/>
      </c>
      <c r="CS182" s="166" t="str">
        <f>IFERROR(IF(GETPIVOTDATA("DateRDV",TCD!$B$1,"DT","BA","Bénéficiaire",$A182,CS$6,CS$5,"Mois (DateRDV)",CS$7,"Années (DateRDV)",CS$3),2,""),"")</f>
        <v/>
      </c>
      <c r="CT182" s="166" t="str">
        <f>IFERROR(IF(GETPIVOTDATA("DateRDV",TCD!$B$1,"DT","BA","Bénéficiaire",$A182,CT$6,CT$5,"Mois (DateRDV)",CT$7,"Années (DateRDV)",CT$3,"Présence","Présent"),3,""),"")</f>
        <v/>
      </c>
      <c r="CU182" s="166" t="str">
        <f>IFERROR(IF(GETPIVOTDATA("DateRDV",TCD!$B$1,"DT","BA","Bénéficiaire",$A182,CU$6,CU$5,"Mois (DateRDV)",CU$7,"Années (DateRDV)",CU$3,"Présence","Présent"),4,""),"")</f>
        <v/>
      </c>
      <c r="CV182" s="166" t="str">
        <f>IFERROR(IF(GETPIVOTDATA("DateRDV",TCD!$B$1,"DT","BA","Bénéficiaire",$A182,CV$6,CV$5,"Mois (DateRDV)",CV$7,"Années (DateRDV)",CV$3),1,""),"")</f>
        <v/>
      </c>
      <c r="CW182" s="166" t="str">
        <f>IFERROR(IF(GETPIVOTDATA("DateRDV",TCD!$B$1,"DT","BA","Bénéficiaire",$A182,CW$6,CW$5,"Mois (DateRDV)",CW$7,"Années (DateRDV)",CW$3),2,""),"")</f>
        <v/>
      </c>
      <c r="CX182" s="166" t="str">
        <f>IFERROR(IF(GETPIVOTDATA("DateRDV",TCD!$B$1,"DT","BA","Bénéficiaire",$A182,CX$6,CX$5,"Mois (DateRDV)",CX$7,"Années (DateRDV)",CX$3,"Présence","Présent"),3,""),"")</f>
        <v/>
      </c>
      <c r="CY182" s="166" t="str">
        <f>IFERROR(IF(GETPIVOTDATA("DateRDV",TCD!$B$1,"DT","BA","Bénéficiaire",$A182,CY$6,CY$5,"Mois (DateRDV)",CY$7,"Années (DateRDV)",CY$3,"Présence","Présent"),4,""),"")</f>
        <v/>
      </c>
      <c r="CZ182" s="166" t="str">
        <f>IFERROR(IF(GETPIVOTDATA("DateRDV",TCD!$B$1,"DT","BA","Bénéficiaire",$A182,CZ$6,CZ$5,"Mois (DateRDV)",CZ$7,"Années (DateRDV)",CZ$3),1,""),"")</f>
        <v/>
      </c>
      <c r="DA182" s="166" t="str">
        <f>IFERROR(IF(GETPIVOTDATA("DateRDV",TCD!$B$1,"DT","BA","Bénéficiaire",$A182,DA$6,DA$5,"Mois (DateRDV)",DA$7,"Années (DateRDV)",DA$3),2,""),"")</f>
        <v/>
      </c>
      <c r="DB182" s="166" t="str">
        <f>IFERROR(IF(GETPIVOTDATA("DateRDV",TCD!$B$1,"DT","BA","Bénéficiaire",$A182,DB$6,DB$5,"Mois (DateRDV)",DB$7,"Années (DateRDV)",DB$3,"Présence","Présent"),3,""),"")</f>
        <v/>
      </c>
      <c r="DC182" s="166" t="str">
        <f>IFERROR(IF(GETPIVOTDATA("DateRDV",TCD!$B$1,"DT","BA","Bénéficiaire",$A182,DC$6,DC$5,"Mois (DateRDV)",DC$7,"Années (DateRDV)",DC$3,"Présence","Présent"),4,""),"")</f>
        <v/>
      </c>
      <c r="DD182" s="166" t="str">
        <f>IFERROR(IF(GETPIVOTDATA("DateRDV",TCD!$B$1,"DT","BA","Bénéficiaire",$A182,DD$6,DD$5,"Mois (DateRDV)",DD$7,"Années (DateRDV)",DD$3),1,""),"")</f>
        <v/>
      </c>
      <c r="DE182" s="166" t="str">
        <f>IFERROR(IF(GETPIVOTDATA("DateRDV",TCD!$B$1,"DT","BA","Bénéficiaire",$A182,DE$6,DE$5,"Mois (DateRDV)",DE$7,"Années (DateRDV)",DE$3),2,""),"")</f>
        <v/>
      </c>
      <c r="DF182" s="166" t="str">
        <f>IFERROR(IF(GETPIVOTDATA("DateRDV",TCD!$B$1,"DT","BA","Bénéficiaire",$A182,DF$6,DF$5,"Mois (DateRDV)",DF$7,"Années (DateRDV)",DF$3,"Présence","Présent"),3,""),"")</f>
        <v/>
      </c>
      <c r="DG182" s="166" t="str">
        <f>IFERROR(IF(GETPIVOTDATA("DateRDV",TCD!$B$1,"DT","BA","Bénéficiaire",$A182,DG$6,DG$5,"Mois (DateRDV)",DG$7,"Années (DateRDV)",DG$3,"Présence","Présent"),4,""),"")</f>
        <v/>
      </c>
      <c r="DH182" s="166" t="str">
        <f>IFERROR(IF(GETPIVOTDATA("DateRDV",TCD!$B$1,"DT","BA","Bénéficiaire",$A182,DH$6,DH$5,"Mois (DateRDV)",DH$7,"Années (DateRDV)",DH$3),1,""),"")</f>
        <v/>
      </c>
      <c r="DI182" s="166" t="str">
        <f>IFERROR(IF(GETPIVOTDATA("DateRDV",TCD!$B$1,"DT","BA","Bénéficiaire",$A182,DI$6,DI$5,"Mois (DateRDV)",DI$7,"Années (DateRDV)",DI$3),2,""),"")</f>
        <v/>
      </c>
      <c r="DJ182" s="166" t="str">
        <f>IFERROR(IF(GETPIVOTDATA("DateRDV",TCD!$B$1,"DT","BA","Bénéficiaire",$A182,DJ$6,DJ$5,"Mois (DateRDV)",DJ$7,"Années (DateRDV)",DJ$3,"Présence","Présent"),3,""),"")</f>
        <v/>
      </c>
      <c r="DK182" s="166" t="str">
        <f>IFERROR(IF(GETPIVOTDATA("DateRDV",TCD!$B$1,"DT","BA","Bénéficiaire",$A182,DK$6,DK$5,"Mois (DateRDV)",DK$7,"Années (DateRDV)",DK$3,"Présence","Présent"),4,""),"")</f>
        <v/>
      </c>
      <c r="DL182" s="166" t="str">
        <f>IFERROR(IF(GETPIVOTDATA("DateRDV",TCD!$B$1,"DT","BA","Bénéficiaire",$A182,DL$6,DL$5,"Mois (DateRDV)",DL$7,"Années (DateRDV)",DL$3),1,""),"")</f>
        <v/>
      </c>
      <c r="DM182" s="166" t="str">
        <f>IFERROR(IF(GETPIVOTDATA("DateRDV",TCD!$B$1,"DT","BA","Bénéficiaire",$A182,DM$6,DM$5,"Mois (DateRDV)",DM$7,"Années (DateRDV)",DM$3),2,""),"")</f>
        <v/>
      </c>
      <c r="DN182" s="166" t="str">
        <f>IFERROR(IF(GETPIVOTDATA("DateRDV",TCD!$B$1,"DT","BA","Bénéficiaire",$A182,DN$6,DN$5,"Mois (DateRDV)",DN$7,"Années (DateRDV)",DN$3,"Présence","Présent"),3,""),"")</f>
        <v/>
      </c>
      <c r="DO182" s="166" t="str">
        <f>IFERROR(IF(GETPIVOTDATA("DateRDV",TCD!$B$1,"DT","BA","Bénéficiaire",$A182,DO$6,DO$5,"Mois (DateRDV)",DO$7,"Années (DateRDV)",DO$3,"Présence","Présent"),4,""),"")</f>
        <v/>
      </c>
    </row>
    <row r="183" spans="1:119" x14ac:dyDescent="0.2">
      <c r="B183" s="169" t="str">
        <f>IFERROR(IF(INDEX(Data!P:P,MATCH(A183,Data!B:B,0))&lt;&gt;"",INDEX(Data!P:P,MATCH(A183,Data!B:B,0)),""),"")</f>
        <v/>
      </c>
      <c r="C183" s="169" t="str">
        <f>IFERROR(IF(INDEX(Data!O:O,MATCH(A183,Data!B:B,0))&lt;&gt;"",INDEX(Data!O:O,MATCH(A183,Data!B:B,0)),""),"")</f>
        <v/>
      </c>
      <c r="D183" s="169" t="str">
        <f>IFERROR(IF(INDEX(Data!J:J,MATCH(A183,Data!B:B,0))&lt;&gt;"",INDEX(Data!J:J,MATCH(A183,Data!B:B,0)),""),"")</f>
        <v/>
      </c>
      <c r="E183" s="169" t="str">
        <f>IFERROR(IF(INDEX(Data!M:M,MATCH(A183,Data!B:B,0))&lt;&gt;"",INDEX(Data!M:M,MATCH(A183,Data!B:B,0)),""),"")</f>
        <v/>
      </c>
      <c r="F183" s="169" t="str">
        <f>IFERROR(IF(INDEX(Data!N:N,MATCH(A183,Data!B:B,0))&lt;&gt;"",INDEX(Data!N:N,MATCH(A183,Data!B:B,0)),""),"")</f>
        <v/>
      </c>
      <c r="G183" s="170" t="str">
        <f>IFERROR(IF(INDEX(Data!K:K,MATCH(A183,Data!B:B,0))&lt;&gt;"",INDEX(Data!K:K,MATCH(A183,Data!B:B,0)),""),"")</f>
        <v/>
      </c>
      <c r="H183" s="170" t="str">
        <f>IFERROR(IF(INDEX(Data!L:L,MATCH(A183,Data!B:B,0))&lt;&gt;"",INDEX(Data!L:L,MATCH(A183,Data!B:B,0)),""),"")</f>
        <v/>
      </c>
      <c r="I183" s="170" t="str">
        <f>IFERROR(IF(INDEX(Data!C:C,MATCH(A183,Data!B:B,0))&lt;&gt;"",INDEX(Data!C:C,MATCH(A183,Data!B:B,0)),""),"")</f>
        <v/>
      </c>
      <c r="J183" s="170" t="str">
        <f>IFERROR(IF(INDEX(Data!D:D,MATCH(A183,Data!B:B,0))&lt;&gt;"",INDEX(Data!D:D,MATCH(A183,Data!B:B,0)),""),"")</f>
        <v/>
      </c>
      <c r="K183" s="171" t="str">
        <f>IFERROR(IF(INDEX(Data!H:H,MATCH(A183,Data!B:B,0))&lt;&gt;"",INDEX(Data!H:H,MATCH(A183,Data!B:B,0)),""),"")</f>
        <v/>
      </c>
      <c r="L183" s="166" t="str">
        <f>IFERROR(IF(GETPIVOTDATA("DateRDV",TCD!$B$1,"DT","BA","Bénéficiaire",$A183,L$6,L$5,"Mois (DateRDV)",L$7,"Années (DateRDV)",L$3),1,""),"")</f>
        <v/>
      </c>
      <c r="M183" s="166" t="str">
        <f>IFERROR(IF(GETPIVOTDATA("DateRDV",TCD!$B$1,"DT","BA","Bénéficiaire",$A183,M$6,M$5,"Mois (DateRDV)",M$7,"Années (DateRDV)",M$3),2,""),"")</f>
        <v/>
      </c>
      <c r="N183" s="166" t="str">
        <f>IFERROR(IF(GETPIVOTDATA("DateRDV",TCD!$B$1,"DT","BA","Bénéficiaire",$A183,N$6,N$5,"Mois (DateRDV)",N$7,"Années (DateRDV)",N$3,"Présence","Présent"),3,""),"")</f>
        <v/>
      </c>
      <c r="O183" s="166" t="str">
        <f>IFERROR(IF(GETPIVOTDATA("DateRDV",TCD!$B$1,"DT","BA","Bénéficiaire",$A183,O$6,O$5,"Mois (DateRDV)",O$7,"Années (DateRDV)",O$3,"Présence","Présent"),4,""),"")</f>
        <v/>
      </c>
      <c r="P183" s="166" t="str">
        <f>IFERROR(IF(GETPIVOTDATA("DateRDV",TCD!$B$1,"DT","BA","Bénéficiaire",$A183,P$6,P$5,"Mois (DateRDV)",P$7,"Années (DateRDV)",P$3),1,""),"")</f>
        <v/>
      </c>
      <c r="Q183" s="166" t="str">
        <f>IFERROR(IF(GETPIVOTDATA("DateRDV",TCD!$B$1,"DT","BA","Bénéficiaire",$A183,Q$6,Q$5,"Mois (DateRDV)",Q$7,"Années (DateRDV)",Q$3),2,""),"")</f>
        <v/>
      </c>
      <c r="R183" s="166" t="str">
        <f>IFERROR(IF(GETPIVOTDATA("DateRDV",TCD!$B$1,"DT","BA","Bénéficiaire",$A183,R$6,R$5,"Mois (DateRDV)",R$7,"Années (DateRDV)",R$3,"Présence","Présent"),3,""),"")</f>
        <v/>
      </c>
      <c r="S183" s="166" t="str">
        <f>IFERROR(IF(GETPIVOTDATA("DateRDV",TCD!$B$1,"DT","BA","Bénéficiaire",$A183,S$6,S$5,"Mois (DateRDV)",S$7,"Années (DateRDV)",S$3,"Présence","Présent"),4,""),"")</f>
        <v/>
      </c>
      <c r="T183" s="166" t="str">
        <f>IFERROR(IF(GETPIVOTDATA("DateRDV",TCD!$B$1,"DT","BA","Bénéficiaire",$A183,T$6,T$5,"Mois (DateRDV)",T$7,"Années (DateRDV)",T$3),1,""),"")</f>
        <v/>
      </c>
      <c r="U183" s="166" t="str">
        <f>IFERROR(IF(GETPIVOTDATA("DateRDV",TCD!$B$1,"DT","BA","Bénéficiaire",$A183,U$6,U$5,"Mois (DateRDV)",U$7,"Années (DateRDV)",U$3),2,""),"")</f>
        <v/>
      </c>
      <c r="V183" s="166" t="str">
        <f>IFERROR(IF(GETPIVOTDATA("DateRDV",TCD!$B$1,"DT","BA","Bénéficiaire",$A183,V$6,V$5,"Mois (DateRDV)",V$7,"Années (DateRDV)",V$3,"Présence","Présent"),3,""),"")</f>
        <v/>
      </c>
      <c r="W183" s="166" t="str">
        <f>IFERROR(IF(GETPIVOTDATA("DateRDV",TCD!$B$1,"DT","BA","Bénéficiaire",$A183,W$6,W$5,"Mois (DateRDV)",W$7,"Années (DateRDV)",W$3,"Présence","Présent"),4,""),"")</f>
        <v/>
      </c>
      <c r="X183" s="166" t="str">
        <f>IFERROR(IF(GETPIVOTDATA("DateRDV",TCD!$B$1,"DT","BA","Bénéficiaire",$A183,X$6,X$5,"Mois (DateRDV)",X$7,"Années (DateRDV)",X$3),1,""),"")</f>
        <v/>
      </c>
      <c r="Y183" s="166" t="str">
        <f>IFERROR(IF(GETPIVOTDATA("DateRDV",TCD!$B$1,"DT","BA","Bénéficiaire",$A183,Y$6,Y$5,"Mois (DateRDV)",Y$7,"Années (DateRDV)",Y$3),2,""),"")</f>
        <v/>
      </c>
      <c r="Z183" s="166" t="str">
        <f>IFERROR(IF(GETPIVOTDATA("DateRDV",TCD!$B$1,"DT","BA","Bénéficiaire",$A183,Z$6,Z$5,"Mois (DateRDV)",Z$7,"Années (DateRDV)",Z$3,"Présence","Présent"),3,""),"")</f>
        <v/>
      </c>
      <c r="AA183" s="166" t="str">
        <f>IFERROR(IF(GETPIVOTDATA("DateRDV",TCD!$B$1,"DT","BA","Bénéficiaire",$A183,AA$6,AA$5,"Mois (DateRDV)",AA$7,"Années (DateRDV)",AA$3,"Présence","Présent"),4,""),"")</f>
        <v/>
      </c>
      <c r="AB183" s="166" t="str">
        <f>IFERROR(IF(GETPIVOTDATA("DateRDV",TCD!$B$1,"DT","BA","Bénéficiaire",$A183,AB$6,AB$5,"Mois (DateRDV)",AB$7,"Années (DateRDV)",AB$3),1,""),"")</f>
        <v/>
      </c>
      <c r="AC183" s="166" t="str">
        <f>IFERROR(IF(GETPIVOTDATA("DateRDV",TCD!$B$1,"DT","BA","Bénéficiaire",$A183,AC$6,AC$5,"Mois (DateRDV)",AC$7,"Années (DateRDV)",AC$3),2,""),"")</f>
        <v/>
      </c>
      <c r="AD183" s="166" t="str">
        <f>IFERROR(IF(GETPIVOTDATA("DateRDV",TCD!$B$1,"DT","BA","Bénéficiaire",$A183,AD$6,AD$5,"Mois (DateRDV)",AD$7,"Années (DateRDV)",AD$3,"Présence","Présent"),3,""),"")</f>
        <v/>
      </c>
      <c r="AE183" s="166" t="str">
        <f>IFERROR(IF(GETPIVOTDATA("DateRDV",TCD!$B$1,"DT","BA","Bénéficiaire",$A183,AE$6,AE$5,"Mois (DateRDV)",AE$7,"Années (DateRDV)",AE$3,"Présence","Présent"),4,""),"")</f>
        <v/>
      </c>
      <c r="AF183" s="166" t="str">
        <f>IFERROR(IF(GETPIVOTDATA("DateRDV",TCD!$B$1,"DT","BA","Bénéficiaire",$A183,AF$6,AF$5,"Mois (DateRDV)",AF$7,"Années (DateRDV)",AF$3),1,""),"")</f>
        <v/>
      </c>
      <c r="AG183" s="166" t="str">
        <f>IFERROR(IF(GETPIVOTDATA("DateRDV",TCD!$B$1,"DT","BA","Bénéficiaire",$A183,AG$6,AG$5,"Mois (DateRDV)",AG$7,"Années (DateRDV)",AG$3),2,""),"")</f>
        <v/>
      </c>
      <c r="AH183" s="166" t="str">
        <f>IFERROR(IF(GETPIVOTDATA("DateRDV",TCD!$B$1,"DT","BA","Bénéficiaire",$A183,AH$6,AH$5,"Mois (DateRDV)",AH$7,"Années (DateRDV)",AH$3,"Présence","Présent"),3,""),"")</f>
        <v/>
      </c>
      <c r="AI183" s="166" t="str">
        <f>IFERROR(IF(GETPIVOTDATA("DateRDV",TCD!$B$1,"DT","BA","Bénéficiaire",$A183,AI$6,AI$5,"Mois (DateRDV)",AI$7,"Années (DateRDV)",AI$3,"Présence","Présent"),4,""),"")</f>
        <v/>
      </c>
      <c r="AJ183" s="166" t="str">
        <f>IFERROR(IF(GETPIVOTDATA("DateRDV",TCD!$B$1,"DT","BA","Bénéficiaire",$A183,AJ$6,AJ$5,"Mois (DateRDV)",AJ$7,"Années (DateRDV)",AJ$3),1,""),"")</f>
        <v/>
      </c>
      <c r="AK183" s="166" t="str">
        <f>IFERROR(IF(GETPIVOTDATA("DateRDV",TCD!$B$1,"DT","BA","Bénéficiaire",$A183,AK$6,AK$5,"Mois (DateRDV)",AK$7,"Années (DateRDV)",AK$3),2,""),"")</f>
        <v/>
      </c>
      <c r="AL183" s="166" t="str">
        <f>IFERROR(IF(GETPIVOTDATA("DateRDV",TCD!$B$1,"DT","BA","Bénéficiaire",$A183,AL$6,AL$5,"Mois (DateRDV)",AL$7,"Années (DateRDV)",AL$3,"Présence","Présent"),3,""),"")</f>
        <v/>
      </c>
      <c r="AM183" s="166" t="str">
        <f>IFERROR(IF(GETPIVOTDATA("DateRDV",TCD!$B$1,"DT","BA","Bénéficiaire",$A183,AM$6,AM$5,"Mois (DateRDV)",AM$7,"Années (DateRDV)",AM$3,"Présence","Présent"),4,""),"")</f>
        <v/>
      </c>
      <c r="AN183" s="166" t="str">
        <f>IFERROR(IF(GETPIVOTDATA("DateRDV",TCD!$B$1,"DT","BA","Bénéficiaire",$A183,AN$6,AN$5,"Mois (DateRDV)",AN$7,"Années (DateRDV)",AN$3),1,""),"")</f>
        <v/>
      </c>
      <c r="AO183" s="166" t="str">
        <f>IFERROR(IF(GETPIVOTDATA("DateRDV",TCD!$B$1,"DT","BA","Bénéficiaire",$A183,AO$6,AO$5,"Mois (DateRDV)",AO$7,"Années (DateRDV)",AO$3),2,""),"")</f>
        <v/>
      </c>
      <c r="AP183" s="166" t="str">
        <f>IFERROR(IF(GETPIVOTDATA("DateRDV",TCD!$B$1,"DT","BA","Bénéficiaire",$A183,AP$6,AP$5,"Mois (DateRDV)",AP$7,"Années (DateRDV)",AP$3,"Présence","Présent"),3,""),"")</f>
        <v/>
      </c>
      <c r="AQ183" s="166" t="str">
        <f>IFERROR(IF(GETPIVOTDATA("DateRDV",TCD!$B$1,"DT","BA","Bénéficiaire",$A183,AQ$6,AQ$5,"Mois (DateRDV)",AQ$7,"Années (DateRDV)",AQ$3,"Présence","Présent"),4,""),"")</f>
        <v/>
      </c>
      <c r="AR183" s="166" t="str">
        <f>IFERROR(IF(GETPIVOTDATA("DateRDV",TCD!$B$1,"DT","BA","Bénéficiaire",$A183,AR$6,AR$5,"Mois (DateRDV)",AR$7,"Années (DateRDV)",AR$3),1,""),"")</f>
        <v/>
      </c>
      <c r="AS183" s="166" t="str">
        <f>IFERROR(IF(GETPIVOTDATA("DateRDV",TCD!$B$1,"DT","BA","Bénéficiaire",$A183,AS$6,AS$5,"Mois (DateRDV)",AS$7,"Années (DateRDV)",AS$3),2,""),"")</f>
        <v/>
      </c>
      <c r="AT183" s="166" t="str">
        <f>IFERROR(IF(GETPIVOTDATA("DateRDV",TCD!$B$1,"DT","BA","Bénéficiaire",$A183,AT$6,AT$5,"Mois (DateRDV)",AT$7,"Années (DateRDV)",AT$3,"Présence","Présent"),3,""),"")</f>
        <v/>
      </c>
      <c r="AU183" s="166" t="str">
        <f>IFERROR(IF(GETPIVOTDATA("DateRDV",TCD!$B$1,"DT","BA","Bénéficiaire",$A183,AU$6,AU$5,"Mois (DateRDV)",AU$7,"Années (DateRDV)",AU$3,"Présence","Présent"),4,""),"")</f>
        <v/>
      </c>
      <c r="AV183" s="166" t="str">
        <f>IFERROR(IF(GETPIVOTDATA("DateRDV",TCD!$B$1,"DT","BA","Bénéficiaire",$A183,AV$6,AV$5,"Mois (DateRDV)",AV$7,"Années (DateRDV)",AV$3),1,""),"")</f>
        <v/>
      </c>
      <c r="AW183" s="166" t="str">
        <f>IFERROR(IF(GETPIVOTDATA("DateRDV",TCD!$B$1,"DT","BA","Bénéficiaire",$A183,AW$6,AW$5,"Mois (DateRDV)",AW$7,"Années (DateRDV)",AW$3),2,""),"")</f>
        <v/>
      </c>
      <c r="AX183" s="166" t="str">
        <f>IFERROR(IF(GETPIVOTDATA("DateRDV",TCD!$B$1,"DT","BA","Bénéficiaire",$A183,AX$6,AX$5,"Mois (DateRDV)",AX$7,"Années (DateRDV)",AX$3,"Présence","Présent"),3,""),"")</f>
        <v/>
      </c>
      <c r="AY183" s="166" t="str">
        <f>IFERROR(IF(GETPIVOTDATA("DateRDV",TCD!$B$1,"DT","BA","Bénéficiaire",$A183,AY$6,AY$5,"Mois (DateRDV)",AY$7,"Années (DateRDV)",AY$3,"Présence","Présent"),4,""),"")</f>
        <v/>
      </c>
      <c r="AZ183" s="166" t="str">
        <f>IFERROR(IF(GETPIVOTDATA("DateRDV",TCD!$B$1,"DT","BA","Bénéficiaire",$A183,AZ$6,AZ$5,"Mois (DateRDV)",AZ$7,"Années (DateRDV)",AZ$3),1,""),"")</f>
        <v/>
      </c>
      <c r="BA183" s="166" t="str">
        <f>IFERROR(IF(GETPIVOTDATA("DateRDV",TCD!$B$1,"DT","BA","Bénéficiaire",$A183,BA$6,BA$5,"Mois (DateRDV)",BA$7,"Années (DateRDV)",BA$3),2,""),"")</f>
        <v/>
      </c>
      <c r="BB183" s="166" t="str">
        <f>IFERROR(IF(GETPIVOTDATA("DateRDV",TCD!$B$1,"DT","BA","Bénéficiaire",$A183,BB$6,BB$5,"Mois (DateRDV)",BB$7,"Années (DateRDV)",BB$3,"Présence","Présent"),3,""),"")</f>
        <v/>
      </c>
      <c r="BC183" s="166" t="str">
        <f>IFERROR(IF(GETPIVOTDATA("DateRDV",TCD!$B$1,"DT","BA","Bénéficiaire",$A183,BC$6,BC$5,"Mois (DateRDV)",BC$7,"Années (DateRDV)",BC$3,"Présence","Présent"),4,""),"")</f>
        <v/>
      </c>
      <c r="BD183" s="166" t="str">
        <f>IFERROR(IF(GETPIVOTDATA("DateRDV",TCD!$B$1,"DT","BA","Bénéficiaire",$A183,BD$6,BD$5,"Mois (DateRDV)",BD$7,"Années (DateRDV)",BD$3),1,""),"")</f>
        <v/>
      </c>
      <c r="BE183" s="166" t="str">
        <f>IFERROR(IF(GETPIVOTDATA("DateRDV",TCD!$B$1,"DT","BA","Bénéficiaire",$A183,BE$6,BE$5,"Mois (DateRDV)",BE$7,"Années (DateRDV)",BE$3),2,""),"")</f>
        <v/>
      </c>
      <c r="BF183" s="166" t="str">
        <f>IFERROR(IF(GETPIVOTDATA("DateRDV",TCD!$B$1,"DT","BA","Bénéficiaire",$A183,BF$6,BF$5,"Mois (DateRDV)",BF$7,"Années (DateRDV)",BF$3,"Présence","Présent"),3,""),"")</f>
        <v/>
      </c>
      <c r="BG183" s="166" t="str">
        <f>IFERROR(IF(GETPIVOTDATA("DateRDV",TCD!$B$1,"DT","BA","Bénéficiaire",$A183,BG$6,BG$5,"Mois (DateRDV)",BG$7,"Années (DateRDV)",BG$3,"Présence","Présent"),4,""),"")</f>
        <v/>
      </c>
      <c r="BH183" s="166" t="str">
        <f>IFERROR(IF(GETPIVOTDATA("DateRDV",TCD!$B$1,"DT","BA","Bénéficiaire",$A183,BH$6,BH$5,"Mois (DateRDV)",BH$7,"Années (DateRDV)",BH$3),1,""),"")</f>
        <v/>
      </c>
      <c r="BI183" s="166" t="str">
        <f>IFERROR(IF(GETPIVOTDATA("DateRDV",TCD!$B$1,"DT","BA","Bénéficiaire",$A183,BI$6,BI$5,"Mois (DateRDV)",BI$7,"Années (DateRDV)",BI$3),2,""),"")</f>
        <v/>
      </c>
      <c r="BJ183" s="166" t="str">
        <f>IFERROR(IF(GETPIVOTDATA("DateRDV",TCD!$B$1,"DT","BA","Bénéficiaire",$A183,BJ$6,BJ$5,"Mois (DateRDV)",BJ$7,"Années (DateRDV)",BJ$3,"Présence","Présent"),3,""),"")</f>
        <v/>
      </c>
      <c r="BK183" s="166" t="str">
        <f>IFERROR(IF(GETPIVOTDATA("DateRDV",TCD!$B$1,"DT","BA","Bénéficiaire",$A183,BK$6,BK$5,"Mois (DateRDV)",BK$7,"Années (DateRDV)",BK$3,"Présence","Présent"),4,""),"")</f>
        <v/>
      </c>
      <c r="BL183" s="166" t="str">
        <f>IFERROR(IF(GETPIVOTDATA("DateRDV",TCD!$B$1,"DT","BA","Bénéficiaire",$A183,BL$6,BL$5,"Mois (DateRDV)",BL$7,"Années (DateRDV)",BL$3),1,""),"")</f>
        <v/>
      </c>
      <c r="BM183" s="166" t="str">
        <f>IFERROR(IF(GETPIVOTDATA("DateRDV",TCD!$B$1,"DT","BA","Bénéficiaire",$A183,BM$6,BM$5,"Mois (DateRDV)",BM$7,"Années (DateRDV)",BM$3),2,""),"")</f>
        <v/>
      </c>
      <c r="BN183" s="166" t="str">
        <f>IFERROR(IF(GETPIVOTDATA("DateRDV",TCD!$B$1,"DT","BA","Bénéficiaire",$A183,BN$6,BN$5,"Mois (DateRDV)",BN$7,"Années (DateRDV)",BN$3,"Présence","Présent"),3,""),"")</f>
        <v/>
      </c>
      <c r="BO183" s="166" t="str">
        <f>IFERROR(IF(GETPIVOTDATA("DateRDV",TCD!$B$1,"DT","BA","Bénéficiaire",$A183,BO$6,BO$5,"Mois (DateRDV)",BO$7,"Années (DateRDV)",BO$3,"Présence","Présent"),4,""),"")</f>
        <v/>
      </c>
      <c r="BP183" s="166" t="str">
        <f>IFERROR(IF(GETPIVOTDATA("DateRDV",TCD!$B$1,"DT","BA","Bénéficiaire",$A183,BP$6,BP$5,"Mois (DateRDV)",BP$7,"Années (DateRDV)",BP$3),1,""),"")</f>
        <v/>
      </c>
      <c r="BQ183" s="166" t="str">
        <f>IFERROR(IF(GETPIVOTDATA("DateRDV",TCD!$B$1,"DT","BA","Bénéficiaire",$A183,BQ$6,BQ$5,"Mois (DateRDV)",BQ$7,"Années (DateRDV)",BQ$3),2,""),"")</f>
        <v/>
      </c>
      <c r="BR183" s="166" t="str">
        <f>IFERROR(IF(GETPIVOTDATA("DateRDV",TCD!$B$1,"DT","BA","Bénéficiaire",$A183,BR$6,BR$5,"Mois (DateRDV)",BR$7,"Années (DateRDV)",BR$3,"Présence","Présent"),3,""),"")</f>
        <v/>
      </c>
      <c r="BS183" s="166" t="str">
        <f>IFERROR(IF(GETPIVOTDATA("DateRDV",TCD!$B$1,"DT","BA","Bénéficiaire",$A183,BS$6,BS$5,"Mois (DateRDV)",BS$7,"Années (DateRDV)",BS$3,"Présence","Présent"),4,""),"")</f>
        <v/>
      </c>
      <c r="BT183" s="166" t="str">
        <f>IFERROR(IF(GETPIVOTDATA("DateRDV",TCD!$B$1,"DT","BA","Bénéficiaire",$A183,BT$6,BT$5,"Mois (DateRDV)",BT$7,"Années (DateRDV)",BT$3),1,""),"")</f>
        <v/>
      </c>
      <c r="BU183" s="166" t="str">
        <f>IFERROR(IF(GETPIVOTDATA("DateRDV",TCD!$B$1,"DT","BA","Bénéficiaire",$A183,BU$6,BU$5,"Mois (DateRDV)",BU$7,"Années (DateRDV)",BU$3),2,""),"")</f>
        <v/>
      </c>
      <c r="BV183" s="166" t="str">
        <f>IFERROR(IF(GETPIVOTDATA("DateRDV",TCD!$B$1,"DT","BA","Bénéficiaire",$A183,BV$6,BV$5,"Mois (DateRDV)",BV$7,"Années (DateRDV)",BV$3,"Présence","Présent"),3,""),"")</f>
        <v/>
      </c>
      <c r="BW183" s="166" t="str">
        <f>IFERROR(IF(GETPIVOTDATA("DateRDV",TCD!$B$1,"DT","BA","Bénéficiaire",$A183,BW$6,BW$5,"Mois (DateRDV)",BW$7,"Années (DateRDV)",BW$3,"Présence","Présent"),4,""),"")</f>
        <v/>
      </c>
      <c r="BX183" s="166" t="str">
        <f>IFERROR(IF(GETPIVOTDATA("DateRDV",TCD!$B$1,"DT","BA","Bénéficiaire",$A183,BX$6,BX$5,"Mois (DateRDV)",BX$7,"Années (DateRDV)",BX$3),1,""),"")</f>
        <v/>
      </c>
      <c r="BY183" s="166" t="str">
        <f>IFERROR(IF(GETPIVOTDATA("DateRDV",TCD!$B$1,"DT","BA","Bénéficiaire",$A183,BY$6,BY$5,"Mois (DateRDV)",BY$7,"Années (DateRDV)",BY$3),2,""),"")</f>
        <v/>
      </c>
      <c r="BZ183" s="166" t="str">
        <f>IFERROR(IF(GETPIVOTDATA("DateRDV",TCD!$B$1,"DT","BA","Bénéficiaire",$A183,BZ$6,BZ$5,"Mois (DateRDV)",BZ$7,"Années (DateRDV)",BZ$3,"Présence","Présent"),3,""),"")</f>
        <v/>
      </c>
      <c r="CA183" s="166" t="str">
        <f>IFERROR(IF(GETPIVOTDATA("DateRDV",TCD!$B$1,"DT","BA","Bénéficiaire",$A183,CA$6,CA$5,"Mois (DateRDV)",CA$7,"Années (DateRDV)",CA$3,"Présence","Présent"),4,""),"")</f>
        <v/>
      </c>
      <c r="CB183" s="166" t="str">
        <f>IFERROR(IF(GETPIVOTDATA("DateRDV",TCD!$B$1,"DT","BA","Bénéficiaire",$A183,CB$6,CB$5,"Mois (DateRDV)",CB$7,"Années (DateRDV)",CB$3),1,""),"")</f>
        <v/>
      </c>
      <c r="CC183" s="166" t="str">
        <f>IFERROR(IF(GETPIVOTDATA("DateRDV",TCD!$B$1,"DT","BA","Bénéficiaire",$A183,CC$6,CC$5,"Mois (DateRDV)",CC$7,"Années (DateRDV)",CC$3),2,""),"")</f>
        <v/>
      </c>
      <c r="CD183" s="166" t="str">
        <f>IFERROR(IF(GETPIVOTDATA("DateRDV",TCD!$B$1,"DT","BA","Bénéficiaire",$A183,CD$6,CD$5,"Mois (DateRDV)",CD$7,"Années (DateRDV)",CD$3,"Présence","Présent"),3,""),"")</f>
        <v/>
      </c>
      <c r="CE183" s="166" t="str">
        <f>IFERROR(IF(GETPIVOTDATA("DateRDV",TCD!$B$1,"DT","BA","Bénéficiaire",$A183,CE$6,CE$5,"Mois (DateRDV)",CE$7,"Années (DateRDV)",CE$3,"Présence","Présent"),4,""),"")</f>
        <v/>
      </c>
      <c r="CF183" s="166" t="str">
        <f>IFERROR(IF(GETPIVOTDATA("DateRDV",TCD!$B$1,"DT","BA","Bénéficiaire",$A183,CF$6,CF$5,"Mois (DateRDV)",CF$7,"Années (DateRDV)",CF$3),1,""),"")</f>
        <v/>
      </c>
      <c r="CG183" s="166" t="str">
        <f>IFERROR(IF(GETPIVOTDATA("DateRDV",TCD!$B$1,"DT","BA","Bénéficiaire",$A183,CG$6,CG$5,"Mois (DateRDV)",CG$7,"Années (DateRDV)",CG$3),2,""),"")</f>
        <v/>
      </c>
      <c r="CH183" s="166" t="str">
        <f>IFERROR(IF(GETPIVOTDATA("DateRDV",TCD!$B$1,"DT","BA","Bénéficiaire",$A183,CH$6,CH$5,"Mois (DateRDV)",CH$7,"Années (DateRDV)",CH$3,"Présence","Présent"),3,""),"")</f>
        <v/>
      </c>
      <c r="CI183" s="166" t="str">
        <f>IFERROR(IF(GETPIVOTDATA("DateRDV",TCD!$B$1,"DT","BA","Bénéficiaire",$A183,CI$6,CI$5,"Mois (DateRDV)",CI$7,"Années (DateRDV)",CI$3,"Présence","Présent"),4,""),"")</f>
        <v/>
      </c>
      <c r="CJ183" s="166" t="str">
        <f>IFERROR(IF(GETPIVOTDATA("DateRDV",TCD!$B$1,"DT","BA","Bénéficiaire",$A183,CJ$6,CJ$5,"Mois (DateRDV)",CJ$7,"Années (DateRDV)",CJ$3),1,""),"")</f>
        <v/>
      </c>
      <c r="CK183" s="166" t="str">
        <f>IFERROR(IF(GETPIVOTDATA("DateRDV",TCD!$B$1,"DT","BA","Bénéficiaire",$A183,CK$6,CK$5,"Mois (DateRDV)",CK$7,"Années (DateRDV)",CK$3),2,""),"")</f>
        <v/>
      </c>
      <c r="CL183" s="166" t="str">
        <f>IFERROR(IF(GETPIVOTDATA("DateRDV",TCD!$B$1,"DT","BA","Bénéficiaire",$A183,BE$6,BE$5,"Mois (DateRDV)",BE$7,"Années (DateRDV)",BE$3,"Présence","Présent"),3,""),"")</f>
        <v/>
      </c>
      <c r="CM183" s="166" t="str">
        <f>IFERROR(IF(GETPIVOTDATA("DateRDV",TCD!$B$1,"DT","BA","Bénéficiaire",$A183,CM$6,CM$5,"Mois (DateRDV)",CM$7,"Années (DateRDV)",CM$3,"Présence","Présent"),4,""),"")</f>
        <v/>
      </c>
      <c r="CN183" s="166" t="str">
        <f>IFERROR(IF(GETPIVOTDATA("DateRDV",TCD!$B$1,"DT","BA","Bénéficiaire",$A183,CN$6,CN$5,"Mois (DateRDV)",CN$7,"Années (DateRDV)",CN$3),1,""),"")</f>
        <v/>
      </c>
      <c r="CO183" s="166" t="str">
        <f>IFERROR(IF(GETPIVOTDATA("DateRDV",TCD!$B$1,"DT","BA","Bénéficiaire",$A183,CO$6,CO$5,"Mois (DateRDV)",CO$7,"Années (DateRDV)",CO$3),2,""),"")</f>
        <v/>
      </c>
      <c r="CP183" s="166" t="str">
        <f>IFERROR(IF(GETPIVOTDATA("DateRDV",TCD!$B$1,"DT","BA","Bénéficiaire",$A183,CP$6,CP$5,"Mois (DateRDV)",CP$7,"Années (DateRDV)",CP$3,"Présence","Présent"),3,""),"")</f>
        <v/>
      </c>
      <c r="CQ183" s="166" t="str">
        <f>IFERROR(IF(GETPIVOTDATA("DateRDV",TCD!$B$1,"DT","BA","Bénéficiaire",$A183,CQ$6,CQ$5,"Mois (DateRDV)",CQ$7,"Années (DateRDV)",CQ$3,"Présence","Présent"),4,""),"")</f>
        <v/>
      </c>
      <c r="CR183" s="166" t="str">
        <f>IFERROR(IF(GETPIVOTDATA("DateRDV",TCD!$B$1,"DT","BA","Bénéficiaire",$A183,CR$6,CR$5,"Mois (DateRDV)",CR$7,"Années (DateRDV)",CR$3),1,""),"")</f>
        <v/>
      </c>
      <c r="CS183" s="166" t="str">
        <f>IFERROR(IF(GETPIVOTDATA("DateRDV",TCD!$B$1,"DT","BA","Bénéficiaire",$A183,CS$6,CS$5,"Mois (DateRDV)",CS$7,"Années (DateRDV)",CS$3),2,""),"")</f>
        <v/>
      </c>
      <c r="CT183" s="166" t="str">
        <f>IFERROR(IF(GETPIVOTDATA("DateRDV",TCD!$B$1,"DT","BA","Bénéficiaire",$A183,CT$6,CT$5,"Mois (DateRDV)",CT$7,"Années (DateRDV)",CT$3,"Présence","Présent"),3,""),"")</f>
        <v/>
      </c>
      <c r="CU183" s="166" t="str">
        <f>IFERROR(IF(GETPIVOTDATA("DateRDV",TCD!$B$1,"DT","BA","Bénéficiaire",$A183,CU$6,CU$5,"Mois (DateRDV)",CU$7,"Années (DateRDV)",CU$3,"Présence","Présent"),4,""),"")</f>
        <v/>
      </c>
      <c r="CV183" s="166" t="str">
        <f>IFERROR(IF(GETPIVOTDATA("DateRDV",TCD!$B$1,"DT","BA","Bénéficiaire",$A183,CV$6,CV$5,"Mois (DateRDV)",CV$7,"Années (DateRDV)",CV$3),1,""),"")</f>
        <v/>
      </c>
      <c r="CW183" s="166" t="str">
        <f>IFERROR(IF(GETPIVOTDATA("DateRDV",TCD!$B$1,"DT","BA","Bénéficiaire",$A183,CW$6,CW$5,"Mois (DateRDV)",CW$7,"Années (DateRDV)",CW$3),2,""),"")</f>
        <v/>
      </c>
      <c r="CX183" s="166" t="str">
        <f>IFERROR(IF(GETPIVOTDATA("DateRDV",TCD!$B$1,"DT","BA","Bénéficiaire",$A183,CX$6,CX$5,"Mois (DateRDV)",CX$7,"Années (DateRDV)",CX$3,"Présence","Présent"),3,""),"")</f>
        <v/>
      </c>
      <c r="CY183" s="166" t="str">
        <f>IFERROR(IF(GETPIVOTDATA("DateRDV",TCD!$B$1,"DT","BA","Bénéficiaire",$A183,CY$6,CY$5,"Mois (DateRDV)",CY$7,"Années (DateRDV)",CY$3,"Présence","Présent"),4,""),"")</f>
        <v/>
      </c>
      <c r="CZ183" s="166" t="str">
        <f>IFERROR(IF(GETPIVOTDATA("DateRDV",TCD!$B$1,"DT","BA","Bénéficiaire",$A183,CZ$6,CZ$5,"Mois (DateRDV)",CZ$7,"Années (DateRDV)",CZ$3),1,""),"")</f>
        <v/>
      </c>
      <c r="DA183" s="166" t="str">
        <f>IFERROR(IF(GETPIVOTDATA("DateRDV",TCD!$B$1,"DT","BA","Bénéficiaire",$A183,DA$6,DA$5,"Mois (DateRDV)",DA$7,"Années (DateRDV)",DA$3),2,""),"")</f>
        <v/>
      </c>
      <c r="DB183" s="166" t="str">
        <f>IFERROR(IF(GETPIVOTDATA("DateRDV",TCD!$B$1,"DT","BA","Bénéficiaire",$A183,DB$6,DB$5,"Mois (DateRDV)",DB$7,"Années (DateRDV)",DB$3,"Présence","Présent"),3,""),"")</f>
        <v/>
      </c>
      <c r="DC183" s="166" t="str">
        <f>IFERROR(IF(GETPIVOTDATA("DateRDV",TCD!$B$1,"DT","BA","Bénéficiaire",$A183,DC$6,DC$5,"Mois (DateRDV)",DC$7,"Années (DateRDV)",DC$3,"Présence","Présent"),4,""),"")</f>
        <v/>
      </c>
      <c r="DD183" s="166" t="str">
        <f>IFERROR(IF(GETPIVOTDATA("DateRDV",TCD!$B$1,"DT","BA","Bénéficiaire",$A183,DD$6,DD$5,"Mois (DateRDV)",DD$7,"Années (DateRDV)",DD$3),1,""),"")</f>
        <v/>
      </c>
      <c r="DE183" s="166" t="str">
        <f>IFERROR(IF(GETPIVOTDATA("DateRDV",TCD!$B$1,"DT","BA","Bénéficiaire",$A183,DE$6,DE$5,"Mois (DateRDV)",DE$7,"Années (DateRDV)",DE$3),2,""),"")</f>
        <v/>
      </c>
      <c r="DF183" s="166" t="str">
        <f>IFERROR(IF(GETPIVOTDATA("DateRDV",TCD!$B$1,"DT","BA","Bénéficiaire",$A183,DF$6,DF$5,"Mois (DateRDV)",DF$7,"Années (DateRDV)",DF$3,"Présence","Présent"),3,""),"")</f>
        <v/>
      </c>
      <c r="DG183" s="166" t="str">
        <f>IFERROR(IF(GETPIVOTDATA("DateRDV",TCD!$B$1,"DT","BA","Bénéficiaire",$A183,DG$6,DG$5,"Mois (DateRDV)",DG$7,"Années (DateRDV)",DG$3,"Présence","Présent"),4,""),"")</f>
        <v/>
      </c>
      <c r="DH183" s="166" t="str">
        <f>IFERROR(IF(GETPIVOTDATA("DateRDV",TCD!$B$1,"DT","BA","Bénéficiaire",$A183,DH$6,DH$5,"Mois (DateRDV)",DH$7,"Années (DateRDV)",DH$3),1,""),"")</f>
        <v/>
      </c>
      <c r="DI183" s="166" t="str">
        <f>IFERROR(IF(GETPIVOTDATA("DateRDV",TCD!$B$1,"DT","BA","Bénéficiaire",$A183,DI$6,DI$5,"Mois (DateRDV)",DI$7,"Années (DateRDV)",DI$3),2,""),"")</f>
        <v/>
      </c>
      <c r="DJ183" s="166" t="str">
        <f>IFERROR(IF(GETPIVOTDATA("DateRDV",TCD!$B$1,"DT","BA","Bénéficiaire",$A183,DJ$6,DJ$5,"Mois (DateRDV)",DJ$7,"Années (DateRDV)",DJ$3,"Présence","Présent"),3,""),"")</f>
        <v/>
      </c>
      <c r="DK183" s="166" t="str">
        <f>IFERROR(IF(GETPIVOTDATA("DateRDV",TCD!$B$1,"DT","BA","Bénéficiaire",$A183,DK$6,DK$5,"Mois (DateRDV)",DK$7,"Années (DateRDV)",DK$3,"Présence","Présent"),4,""),"")</f>
        <v/>
      </c>
      <c r="DL183" s="166" t="str">
        <f>IFERROR(IF(GETPIVOTDATA("DateRDV",TCD!$B$1,"DT","BA","Bénéficiaire",$A183,DL$6,DL$5,"Mois (DateRDV)",DL$7,"Années (DateRDV)",DL$3),1,""),"")</f>
        <v/>
      </c>
      <c r="DM183" s="166" t="str">
        <f>IFERROR(IF(GETPIVOTDATA("DateRDV",TCD!$B$1,"DT","BA","Bénéficiaire",$A183,DM$6,DM$5,"Mois (DateRDV)",DM$7,"Années (DateRDV)",DM$3),2,""),"")</f>
        <v/>
      </c>
      <c r="DN183" s="166" t="str">
        <f>IFERROR(IF(GETPIVOTDATA("DateRDV",TCD!$B$1,"DT","BA","Bénéficiaire",$A183,DN$6,DN$5,"Mois (DateRDV)",DN$7,"Années (DateRDV)",DN$3,"Présence","Présent"),3,""),"")</f>
        <v/>
      </c>
      <c r="DO183" s="166" t="str">
        <f>IFERROR(IF(GETPIVOTDATA("DateRDV",TCD!$B$1,"DT","BA","Bénéficiaire",$A183,DO$6,DO$5,"Mois (DateRDV)",DO$7,"Années (DateRDV)",DO$3,"Présence","Présent"),4,""),"")</f>
        <v/>
      </c>
    </row>
    <row r="184" spans="1:119" x14ac:dyDescent="0.2">
      <c r="B184" s="169" t="str">
        <f>IFERROR(IF(INDEX(Data!P:P,MATCH(A184,Data!B:B,0))&lt;&gt;"",INDEX(Data!P:P,MATCH(A184,Data!B:B,0)),""),"")</f>
        <v/>
      </c>
      <c r="C184" s="169" t="str">
        <f>IFERROR(IF(INDEX(Data!O:O,MATCH(A184,Data!B:B,0))&lt;&gt;"",INDEX(Data!O:O,MATCH(A184,Data!B:B,0)),""),"")</f>
        <v/>
      </c>
      <c r="D184" s="169" t="str">
        <f>IFERROR(IF(INDEX(Data!J:J,MATCH(A184,Data!B:B,0))&lt;&gt;"",INDEX(Data!J:J,MATCH(A184,Data!B:B,0)),""),"")</f>
        <v/>
      </c>
      <c r="E184" s="169" t="str">
        <f>IFERROR(IF(INDEX(Data!M:M,MATCH(A184,Data!B:B,0))&lt;&gt;"",INDEX(Data!M:M,MATCH(A184,Data!B:B,0)),""),"")</f>
        <v/>
      </c>
      <c r="F184" s="169" t="str">
        <f>IFERROR(IF(INDEX(Data!N:N,MATCH(A184,Data!B:B,0))&lt;&gt;"",INDEX(Data!N:N,MATCH(A184,Data!B:B,0)),""),"")</f>
        <v/>
      </c>
      <c r="G184" s="170" t="str">
        <f>IFERROR(IF(INDEX(Data!K:K,MATCH(A184,Data!B:B,0))&lt;&gt;"",INDEX(Data!K:K,MATCH(A184,Data!B:B,0)),""),"")</f>
        <v/>
      </c>
      <c r="H184" s="170" t="str">
        <f>IFERROR(IF(INDEX(Data!L:L,MATCH(A184,Data!B:B,0))&lt;&gt;"",INDEX(Data!L:L,MATCH(A184,Data!B:B,0)),""),"")</f>
        <v/>
      </c>
      <c r="I184" s="170" t="str">
        <f>IFERROR(IF(INDEX(Data!C:C,MATCH(A184,Data!B:B,0))&lt;&gt;"",INDEX(Data!C:C,MATCH(A184,Data!B:B,0)),""),"")</f>
        <v/>
      </c>
      <c r="J184" s="170" t="str">
        <f>IFERROR(IF(INDEX(Data!D:D,MATCH(A184,Data!B:B,0))&lt;&gt;"",INDEX(Data!D:D,MATCH(A184,Data!B:B,0)),""),"")</f>
        <v/>
      </c>
      <c r="K184" s="171" t="str">
        <f>IFERROR(IF(INDEX(Data!H:H,MATCH(A184,Data!B:B,0))&lt;&gt;"",INDEX(Data!H:H,MATCH(A184,Data!B:B,0)),""),"")</f>
        <v/>
      </c>
      <c r="L184" s="166" t="str">
        <f>IFERROR(IF(GETPIVOTDATA("DateRDV",TCD!$B$1,"DT","BA","Bénéficiaire",$A184,L$6,L$5,"Mois (DateRDV)",L$7,"Années (DateRDV)",L$3),1,""),"")</f>
        <v/>
      </c>
      <c r="M184" s="166" t="str">
        <f>IFERROR(IF(GETPIVOTDATA("DateRDV",TCD!$B$1,"DT","BA","Bénéficiaire",$A184,M$6,M$5,"Mois (DateRDV)",M$7,"Années (DateRDV)",M$3),2,""),"")</f>
        <v/>
      </c>
      <c r="N184" s="166" t="str">
        <f>IFERROR(IF(GETPIVOTDATA("DateRDV",TCD!$B$1,"DT","BA","Bénéficiaire",$A184,N$6,N$5,"Mois (DateRDV)",N$7,"Années (DateRDV)",N$3,"Présence","Présent"),3,""),"")</f>
        <v/>
      </c>
      <c r="O184" s="166" t="str">
        <f>IFERROR(IF(GETPIVOTDATA("DateRDV",TCD!$B$1,"DT","BA","Bénéficiaire",$A184,O$6,O$5,"Mois (DateRDV)",O$7,"Années (DateRDV)",O$3,"Présence","Présent"),4,""),"")</f>
        <v/>
      </c>
      <c r="P184" s="166" t="str">
        <f>IFERROR(IF(GETPIVOTDATA("DateRDV",TCD!$B$1,"DT","BA","Bénéficiaire",$A184,P$6,P$5,"Mois (DateRDV)",P$7,"Années (DateRDV)",P$3),1,""),"")</f>
        <v/>
      </c>
      <c r="Q184" s="166" t="str">
        <f>IFERROR(IF(GETPIVOTDATA("DateRDV",TCD!$B$1,"DT","BA","Bénéficiaire",$A184,Q$6,Q$5,"Mois (DateRDV)",Q$7,"Années (DateRDV)",Q$3),2,""),"")</f>
        <v/>
      </c>
      <c r="R184" s="166" t="str">
        <f>IFERROR(IF(GETPIVOTDATA("DateRDV",TCD!$B$1,"DT","BA","Bénéficiaire",$A184,R$6,R$5,"Mois (DateRDV)",R$7,"Années (DateRDV)",R$3,"Présence","Présent"),3,""),"")</f>
        <v/>
      </c>
      <c r="S184" s="166" t="str">
        <f>IFERROR(IF(GETPIVOTDATA("DateRDV",TCD!$B$1,"DT","BA","Bénéficiaire",$A184,S$6,S$5,"Mois (DateRDV)",S$7,"Années (DateRDV)",S$3,"Présence","Présent"),4,""),"")</f>
        <v/>
      </c>
      <c r="T184" s="166" t="str">
        <f>IFERROR(IF(GETPIVOTDATA("DateRDV",TCD!$B$1,"DT","BA","Bénéficiaire",$A184,T$6,T$5,"Mois (DateRDV)",T$7,"Années (DateRDV)",T$3),1,""),"")</f>
        <v/>
      </c>
      <c r="U184" s="166" t="str">
        <f>IFERROR(IF(GETPIVOTDATA("DateRDV",TCD!$B$1,"DT","BA","Bénéficiaire",$A184,U$6,U$5,"Mois (DateRDV)",U$7,"Années (DateRDV)",U$3),2,""),"")</f>
        <v/>
      </c>
      <c r="V184" s="166" t="str">
        <f>IFERROR(IF(GETPIVOTDATA("DateRDV",TCD!$B$1,"DT","BA","Bénéficiaire",$A184,V$6,V$5,"Mois (DateRDV)",V$7,"Années (DateRDV)",V$3,"Présence","Présent"),3,""),"")</f>
        <v/>
      </c>
      <c r="W184" s="166" t="str">
        <f>IFERROR(IF(GETPIVOTDATA("DateRDV",TCD!$B$1,"DT","BA","Bénéficiaire",$A184,W$6,W$5,"Mois (DateRDV)",W$7,"Années (DateRDV)",W$3,"Présence","Présent"),4,""),"")</f>
        <v/>
      </c>
      <c r="X184" s="166" t="str">
        <f>IFERROR(IF(GETPIVOTDATA("DateRDV",TCD!$B$1,"DT","BA","Bénéficiaire",$A184,X$6,X$5,"Mois (DateRDV)",X$7,"Années (DateRDV)",X$3),1,""),"")</f>
        <v/>
      </c>
      <c r="Y184" s="166" t="str">
        <f>IFERROR(IF(GETPIVOTDATA("DateRDV",TCD!$B$1,"DT","BA","Bénéficiaire",$A184,Y$6,Y$5,"Mois (DateRDV)",Y$7,"Années (DateRDV)",Y$3),2,""),"")</f>
        <v/>
      </c>
      <c r="Z184" s="166" t="str">
        <f>IFERROR(IF(GETPIVOTDATA("DateRDV",TCD!$B$1,"DT","BA","Bénéficiaire",$A184,Z$6,Z$5,"Mois (DateRDV)",Z$7,"Années (DateRDV)",Z$3,"Présence","Présent"),3,""),"")</f>
        <v/>
      </c>
      <c r="AA184" s="166" t="str">
        <f>IFERROR(IF(GETPIVOTDATA("DateRDV",TCD!$B$1,"DT","BA","Bénéficiaire",$A184,AA$6,AA$5,"Mois (DateRDV)",AA$7,"Années (DateRDV)",AA$3,"Présence","Présent"),4,""),"")</f>
        <v/>
      </c>
      <c r="AB184" s="166" t="str">
        <f>IFERROR(IF(GETPIVOTDATA("DateRDV",TCD!$B$1,"DT","BA","Bénéficiaire",$A184,AB$6,AB$5,"Mois (DateRDV)",AB$7,"Années (DateRDV)",AB$3),1,""),"")</f>
        <v/>
      </c>
      <c r="AC184" s="166" t="str">
        <f>IFERROR(IF(GETPIVOTDATA("DateRDV",TCD!$B$1,"DT","BA","Bénéficiaire",$A184,AC$6,AC$5,"Mois (DateRDV)",AC$7,"Années (DateRDV)",AC$3),2,""),"")</f>
        <v/>
      </c>
      <c r="AD184" s="166" t="str">
        <f>IFERROR(IF(GETPIVOTDATA("DateRDV",TCD!$B$1,"DT","BA","Bénéficiaire",$A184,AD$6,AD$5,"Mois (DateRDV)",AD$7,"Années (DateRDV)",AD$3,"Présence","Présent"),3,""),"")</f>
        <v/>
      </c>
      <c r="AE184" s="166" t="str">
        <f>IFERROR(IF(GETPIVOTDATA("DateRDV",TCD!$B$1,"DT","BA","Bénéficiaire",$A184,AE$6,AE$5,"Mois (DateRDV)",AE$7,"Années (DateRDV)",AE$3,"Présence","Présent"),4,""),"")</f>
        <v/>
      </c>
      <c r="AF184" s="166" t="str">
        <f>IFERROR(IF(GETPIVOTDATA("DateRDV",TCD!$B$1,"DT","BA","Bénéficiaire",$A184,AF$6,AF$5,"Mois (DateRDV)",AF$7,"Années (DateRDV)",AF$3),1,""),"")</f>
        <v/>
      </c>
      <c r="AG184" s="166" t="str">
        <f>IFERROR(IF(GETPIVOTDATA("DateRDV",TCD!$B$1,"DT","BA","Bénéficiaire",$A184,AG$6,AG$5,"Mois (DateRDV)",AG$7,"Années (DateRDV)",AG$3),2,""),"")</f>
        <v/>
      </c>
      <c r="AH184" s="166" t="str">
        <f>IFERROR(IF(GETPIVOTDATA("DateRDV",TCD!$B$1,"DT","BA","Bénéficiaire",$A184,AH$6,AH$5,"Mois (DateRDV)",AH$7,"Années (DateRDV)",AH$3,"Présence","Présent"),3,""),"")</f>
        <v/>
      </c>
      <c r="AI184" s="166" t="str">
        <f>IFERROR(IF(GETPIVOTDATA("DateRDV",TCD!$B$1,"DT","BA","Bénéficiaire",$A184,AI$6,AI$5,"Mois (DateRDV)",AI$7,"Années (DateRDV)",AI$3,"Présence","Présent"),4,""),"")</f>
        <v/>
      </c>
      <c r="AJ184" s="166" t="str">
        <f>IFERROR(IF(GETPIVOTDATA("DateRDV",TCD!$B$1,"DT","BA","Bénéficiaire",$A184,AJ$6,AJ$5,"Mois (DateRDV)",AJ$7,"Années (DateRDV)",AJ$3),1,""),"")</f>
        <v/>
      </c>
      <c r="AK184" s="166" t="str">
        <f>IFERROR(IF(GETPIVOTDATA("DateRDV",TCD!$B$1,"DT","BA","Bénéficiaire",$A184,AK$6,AK$5,"Mois (DateRDV)",AK$7,"Années (DateRDV)",AK$3),2,""),"")</f>
        <v/>
      </c>
      <c r="AL184" s="166" t="str">
        <f>IFERROR(IF(GETPIVOTDATA("DateRDV",TCD!$B$1,"DT","BA","Bénéficiaire",$A184,AL$6,AL$5,"Mois (DateRDV)",AL$7,"Années (DateRDV)",AL$3,"Présence","Présent"),3,""),"")</f>
        <v/>
      </c>
      <c r="AM184" s="166" t="str">
        <f>IFERROR(IF(GETPIVOTDATA("DateRDV",TCD!$B$1,"DT","BA","Bénéficiaire",$A184,AM$6,AM$5,"Mois (DateRDV)",AM$7,"Années (DateRDV)",AM$3,"Présence","Présent"),4,""),"")</f>
        <v/>
      </c>
      <c r="AN184" s="166" t="str">
        <f>IFERROR(IF(GETPIVOTDATA("DateRDV",TCD!$B$1,"DT","BA","Bénéficiaire",$A184,AN$6,AN$5,"Mois (DateRDV)",AN$7,"Années (DateRDV)",AN$3),1,""),"")</f>
        <v/>
      </c>
      <c r="AO184" s="166" t="str">
        <f>IFERROR(IF(GETPIVOTDATA("DateRDV",TCD!$B$1,"DT","BA","Bénéficiaire",$A184,AO$6,AO$5,"Mois (DateRDV)",AO$7,"Années (DateRDV)",AO$3),2,""),"")</f>
        <v/>
      </c>
      <c r="AP184" s="166" t="str">
        <f>IFERROR(IF(GETPIVOTDATA("DateRDV",TCD!$B$1,"DT","BA","Bénéficiaire",$A184,AP$6,AP$5,"Mois (DateRDV)",AP$7,"Années (DateRDV)",AP$3,"Présence","Présent"),3,""),"")</f>
        <v/>
      </c>
      <c r="AQ184" s="166" t="str">
        <f>IFERROR(IF(GETPIVOTDATA("DateRDV",TCD!$B$1,"DT","BA","Bénéficiaire",$A184,AQ$6,AQ$5,"Mois (DateRDV)",AQ$7,"Années (DateRDV)",AQ$3,"Présence","Présent"),4,""),"")</f>
        <v/>
      </c>
      <c r="AR184" s="166" t="str">
        <f>IFERROR(IF(GETPIVOTDATA("DateRDV",TCD!$B$1,"DT","BA","Bénéficiaire",$A184,AR$6,AR$5,"Mois (DateRDV)",AR$7,"Années (DateRDV)",AR$3),1,""),"")</f>
        <v/>
      </c>
      <c r="AS184" s="166" t="str">
        <f>IFERROR(IF(GETPIVOTDATA("DateRDV",TCD!$B$1,"DT","BA","Bénéficiaire",$A184,AS$6,AS$5,"Mois (DateRDV)",AS$7,"Années (DateRDV)",AS$3),2,""),"")</f>
        <v/>
      </c>
      <c r="AT184" s="166" t="str">
        <f>IFERROR(IF(GETPIVOTDATA("DateRDV",TCD!$B$1,"DT","BA","Bénéficiaire",$A184,AT$6,AT$5,"Mois (DateRDV)",AT$7,"Années (DateRDV)",AT$3,"Présence","Présent"),3,""),"")</f>
        <v/>
      </c>
      <c r="AU184" s="166" t="str">
        <f>IFERROR(IF(GETPIVOTDATA("DateRDV",TCD!$B$1,"DT","BA","Bénéficiaire",$A184,AU$6,AU$5,"Mois (DateRDV)",AU$7,"Années (DateRDV)",AU$3,"Présence","Présent"),4,""),"")</f>
        <v/>
      </c>
      <c r="AV184" s="166" t="str">
        <f>IFERROR(IF(GETPIVOTDATA("DateRDV",TCD!$B$1,"DT","BA","Bénéficiaire",$A184,AV$6,AV$5,"Mois (DateRDV)",AV$7,"Années (DateRDV)",AV$3),1,""),"")</f>
        <v/>
      </c>
      <c r="AW184" s="166" t="str">
        <f>IFERROR(IF(GETPIVOTDATA("DateRDV",TCD!$B$1,"DT","BA","Bénéficiaire",$A184,AW$6,AW$5,"Mois (DateRDV)",AW$7,"Années (DateRDV)",AW$3),2,""),"")</f>
        <v/>
      </c>
      <c r="AX184" s="166" t="str">
        <f>IFERROR(IF(GETPIVOTDATA("DateRDV",TCD!$B$1,"DT","BA","Bénéficiaire",$A184,AX$6,AX$5,"Mois (DateRDV)",AX$7,"Années (DateRDV)",AX$3,"Présence","Présent"),3,""),"")</f>
        <v/>
      </c>
      <c r="AY184" s="166" t="str">
        <f>IFERROR(IF(GETPIVOTDATA("DateRDV",TCD!$B$1,"DT","BA","Bénéficiaire",$A184,AY$6,AY$5,"Mois (DateRDV)",AY$7,"Années (DateRDV)",AY$3,"Présence","Présent"),4,""),"")</f>
        <v/>
      </c>
      <c r="AZ184" s="166" t="str">
        <f>IFERROR(IF(GETPIVOTDATA("DateRDV",TCD!$B$1,"DT","BA","Bénéficiaire",$A184,AZ$6,AZ$5,"Mois (DateRDV)",AZ$7,"Années (DateRDV)",AZ$3),1,""),"")</f>
        <v/>
      </c>
      <c r="BA184" s="166" t="str">
        <f>IFERROR(IF(GETPIVOTDATA("DateRDV",TCD!$B$1,"DT","BA","Bénéficiaire",$A184,BA$6,BA$5,"Mois (DateRDV)",BA$7,"Années (DateRDV)",BA$3),2,""),"")</f>
        <v/>
      </c>
      <c r="BB184" s="166" t="str">
        <f>IFERROR(IF(GETPIVOTDATA("DateRDV",TCD!$B$1,"DT","BA","Bénéficiaire",$A184,BB$6,BB$5,"Mois (DateRDV)",BB$7,"Années (DateRDV)",BB$3,"Présence","Présent"),3,""),"")</f>
        <v/>
      </c>
      <c r="BC184" s="166" t="str">
        <f>IFERROR(IF(GETPIVOTDATA("DateRDV",TCD!$B$1,"DT","BA","Bénéficiaire",$A184,BC$6,BC$5,"Mois (DateRDV)",BC$7,"Années (DateRDV)",BC$3,"Présence","Présent"),4,""),"")</f>
        <v/>
      </c>
      <c r="BD184" s="166" t="str">
        <f>IFERROR(IF(GETPIVOTDATA("DateRDV",TCD!$B$1,"DT","BA","Bénéficiaire",$A184,BD$6,BD$5,"Mois (DateRDV)",BD$7,"Années (DateRDV)",BD$3),1,""),"")</f>
        <v/>
      </c>
      <c r="BE184" s="166" t="str">
        <f>IFERROR(IF(GETPIVOTDATA("DateRDV",TCD!$B$1,"DT","BA","Bénéficiaire",$A184,BE$6,BE$5,"Mois (DateRDV)",BE$7,"Années (DateRDV)",BE$3),2,""),"")</f>
        <v/>
      </c>
      <c r="BF184" s="166" t="str">
        <f>IFERROR(IF(GETPIVOTDATA("DateRDV",TCD!$B$1,"DT","BA","Bénéficiaire",$A184,BF$6,BF$5,"Mois (DateRDV)",BF$7,"Années (DateRDV)",BF$3,"Présence","Présent"),3,""),"")</f>
        <v/>
      </c>
      <c r="BG184" s="166" t="str">
        <f>IFERROR(IF(GETPIVOTDATA("DateRDV",TCD!$B$1,"DT","BA","Bénéficiaire",$A184,BG$6,BG$5,"Mois (DateRDV)",BG$7,"Années (DateRDV)",BG$3,"Présence","Présent"),4,""),"")</f>
        <v/>
      </c>
      <c r="BH184" s="166" t="str">
        <f>IFERROR(IF(GETPIVOTDATA("DateRDV",TCD!$B$1,"DT","BA","Bénéficiaire",$A184,BH$6,BH$5,"Mois (DateRDV)",BH$7,"Années (DateRDV)",BH$3),1,""),"")</f>
        <v/>
      </c>
      <c r="BI184" s="166" t="str">
        <f>IFERROR(IF(GETPIVOTDATA("DateRDV",TCD!$B$1,"DT","BA","Bénéficiaire",$A184,BI$6,BI$5,"Mois (DateRDV)",BI$7,"Années (DateRDV)",BI$3),2,""),"")</f>
        <v/>
      </c>
      <c r="BJ184" s="166" t="str">
        <f>IFERROR(IF(GETPIVOTDATA("DateRDV",TCD!$B$1,"DT","BA","Bénéficiaire",$A184,BJ$6,BJ$5,"Mois (DateRDV)",BJ$7,"Années (DateRDV)",BJ$3,"Présence","Présent"),3,""),"")</f>
        <v/>
      </c>
      <c r="BK184" s="166" t="str">
        <f>IFERROR(IF(GETPIVOTDATA("DateRDV",TCD!$B$1,"DT","BA","Bénéficiaire",$A184,BK$6,BK$5,"Mois (DateRDV)",BK$7,"Années (DateRDV)",BK$3,"Présence","Présent"),4,""),"")</f>
        <v/>
      </c>
      <c r="BL184" s="166" t="str">
        <f>IFERROR(IF(GETPIVOTDATA("DateRDV",TCD!$B$1,"DT","BA","Bénéficiaire",$A184,BL$6,BL$5,"Mois (DateRDV)",BL$7,"Années (DateRDV)",BL$3),1,""),"")</f>
        <v/>
      </c>
      <c r="BM184" s="166" t="str">
        <f>IFERROR(IF(GETPIVOTDATA("DateRDV",TCD!$B$1,"DT","BA","Bénéficiaire",$A184,BM$6,BM$5,"Mois (DateRDV)",BM$7,"Années (DateRDV)",BM$3),2,""),"")</f>
        <v/>
      </c>
      <c r="BN184" s="166" t="str">
        <f>IFERROR(IF(GETPIVOTDATA("DateRDV",TCD!$B$1,"DT","BA","Bénéficiaire",$A184,BN$6,BN$5,"Mois (DateRDV)",BN$7,"Années (DateRDV)",BN$3,"Présence","Présent"),3,""),"")</f>
        <v/>
      </c>
      <c r="BO184" s="166" t="str">
        <f>IFERROR(IF(GETPIVOTDATA("DateRDV",TCD!$B$1,"DT","BA","Bénéficiaire",$A184,BO$6,BO$5,"Mois (DateRDV)",BO$7,"Années (DateRDV)",BO$3,"Présence","Présent"),4,""),"")</f>
        <v/>
      </c>
      <c r="BP184" s="166" t="str">
        <f>IFERROR(IF(GETPIVOTDATA("DateRDV",TCD!$B$1,"DT","BA","Bénéficiaire",$A184,BP$6,BP$5,"Mois (DateRDV)",BP$7,"Années (DateRDV)",BP$3),1,""),"")</f>
        <v/>
      </c>
      <c r="BQ184" s="166" t="str">
        <f>IFERROR(IF(GETPIVOTDATA("DateRDV",TCD!$B$1,"DT","BA","Bénéficiaire",$A184,BQ$6,BQ$5,"Mois (DateRDV)",BQ$7,"Années (DateRDV)",BQ$3),2,""),"")</f>
        <v/>
      </c>
      <c r="BR184" s="166" t="str">
        <f>IFERROR(IF(GETPIVOTDATA("DateRDV",TCD!$B$1,"DT","BA","Bénéficiaire",$A184,BR$6,BR$5,"Mois (DateRDV)",BR$7,"Années (DateRDV)",BR$3,"Présence","Présent"),3,""),"")</f>
        <v/>
      </c>
      <c r="BS184" s="166" t="str">
        <f>IFERROR(IF(GETPIVOTDATA("DateRDV",TCD!$B$1,"DT","BA","Bénéficiaire",$A184,BS$6,BS$5,"Mois (DateRDV)",BS$7,"Années (DateRDV)",BS$3,"Présence","Présent"),4,""),"")</f>
        <v/>
      </c>
      <c r="BT184" s="166" t="str">
        <f>IFERROR(IF(GETPIVOTDATA("DateRDV",TCD!$B$1,"DT","BA","Bénéficiaire",$A184,BT$6,BT$5,"Mois (DateRDV)",BT$7,"Années (DateRDV)",BT$3),1,""),"")</f>
        <v/>
      </c>
      <c r="BU184" s="166" t="str">
        <f>IFERROR(IF(GETPIVOTDATA("DateRDV",TCD!$B$1,"DT","BA","Bénéficiaire",$A184,BU$6,BU$5,"Mois (DateRDV)",BU$7,"Années (DateRDV)",BU$3),2,""),"")</f>
        <v/>
      </c>
      <c r="BV184" s="166" t="str">
        <f>IFERROR(IF(GETPIVOTDATA("DateRDV",TCD!$B$1,"DT","BA","Bénéficiaire",$A184,BV$6,BV$5,"Mois (DateRDV)",BV$7,"Années (DateRDV)",BV$3,"Présence","Présent"),3,""),"")</f>
        <v/>
      </c>
      <c r="BW184" s="166" t="str">
        <f>IFERROR(IF(GETPIVOTDATA("DateRDV",TCD!$B$1,"DT","BA","Bénéficiaire",$A184,BW$6,BW$5,"Mois (DateRDV)",BW$7,"Années (DateRDV)",BW$3,"Présence","Présent"),4,""),"")</f>
        <v/>
      </c>
      <c r="BX184" s="166" t="str">
        <f>IFERROR(IF(GETPIVOTDATA("DateRDV",TCD!$B$1,"DT","BA","Bénéficiaire",$A184,BX$6,BX$5,"Mois (DateRDV)",BX$7,"Années (DateRDV)",BX$3),1,""),"")</f>
        <v/>
      </c>
      <c r="BY184" s="166" t="str">
        <f>IFERROR(IF(GETPIVOTDATA("DateRDV",TCD!$B$1,"DT","BA","Bénéficiaire",$A184,BY$6,BY$5,"Mois (DateRDV)",BY$7,"Années (DateRDV)",BY$3),2,""),"")</f>
        <v/>
      </c>
      <c r="BZ184" s="166" t="str">
        <f>IFERROR(IF(GETPIVOTDATA("DateRDV",TCD!$B$1,"DT","BA","Bénéficiaire",$A184,BZ$6,BZ$5,"Mois (DateRDV)",BZ$7,"Années (DateRDV)",BZ$3,"Présence","Présent"),3,""),"")</f>
        <v/>
      </c>
      <c r="CA184" s="166" t="str">
        <f>IFERROR(IF(GETPIVOTDATA("DateRDV",TCD!$B$1,"DT","BA","Bénéficiaire",$A184,CA$6,CA$5,"Mois (DateRDV)",CA$7,"Années (DateRDV)",CA$3,"Présence","Présent"),4,""),"")</f>
        <v/>
      </c>
      <c r="CB184" s="166" t="str">
        <f>IFERROR(IF(GETPIVOTDATA("DateRDV",TCD!$B$1,"DT","BA","Bénéficiaire",$A184,CB$6,CB$5,"Mois (DateRDV)",CB$7,"Années (DateRDV)",CB$3),1,""),"")</f>
        <v/>
      </c>
      <c r="CC184" s="166" t="str">
        <f>IFERROR(IF(GETPIVOTDATA("DateRDV",TCD!$B$1,"DT","BA","Bénéficiaire",$A184,CC$6,CC$5,"Mois (DateRDV)",CC$7,"Années (DateRDV)",CC$3),2,""),"")</f>
        <v/>
      </c>
      <c r="CD184" s="166" t="str">
        <f>IFERROR(IF(GETPIVOTDATA("DateRDV",TCD!$B$1,"DT","BA","Bénéficiaire",$A184,CD$6,CD$5,"Mois (DateRDV)",CD$7,"Années (DateRDV)",CD$3,"Présence","Présent"),3,""),"")</f>
        <v/>
      </c>
      <c r="CE184" s="166" t="str">
        <f>IFERROR(IF(GETPIVOTDATA("DateRDV",TCD!$B$1,"DT","BA","Bénéficiaire",$A184,CE$6,CE$5,"Mois (DateRDV)",CE$7,"Années (DateRDV)",CE$3,"Présence","Présent"),4,""),"")</f>
        <v/>
      </c>
      <c r="CF184" s="166" t="str">
        <f>IFERROR(IF(GETPIVOTDATA("DateRDV",TCD!$B$1,"DT","BA","Bénéficiaire",$A184,CF$6,CF$5,"Mois (DateRDV)",CF$7,"Années (DateRDV)",CF$3),1,""),"")</f>
        <v/>
      </c>
      <c r="CG184" s="166" t="str">
        <f>IFERROR(IF(GETPIVOTDATA("DateRDV",TCD!$B$1,"DT","BA","Bénéficiaire",$A184,CG$6,CG$5,"Mois (DateRDV)",CG$7,"Années (DateRDV)",CG$3),2,""),"")</f>
        <v/>
      </c>
      <c r="CH184" s="166" t="str">
        <f>IFERROR(IF(GETPIVOTDATA("DateRDV",TCD!$B$1,"DT","BA","Bénéficiaire",$A184,CH$6,CH$5,"Mois (DateRDV)",CH$7,"Années (DateRDV)",CH$3,"Présence","Présent"),3,""),"")</f>
        <v/>
      </c>
      <c r="CI184" s="166" t="str">
        <f>IFERROR(IF(GETPIVOTDATA("DateRDV",TCD!$B$1,"DT","BA","Bénéficiaire",$A184,CI$6,CI$5,"Mois (DateRDV)",CI$7,"Années (DateRDV)",CI$3,"Présence","Présent"),4,""),"")</f>
        <v/>
      </c>
      <c r="CJ184" s="166" t="str">
        <f>IFERROR(IF(GETPIVOTDATA("DateRDV",TCD!$B$1,"DT","BA","Bénéficiaire",$A184,CJ$6,CJ$5,"Mois (DateRDV)",CJ$7,"Années (DateRDV)",CJ$3),1,""),"")</f>
        <v/>
      </c>
      <c r="CK184" s="166" t="str">
        <f>IFERROR(IF(GETPIVOTDATA("DateRDV",TCD!$B$1,"DT","BA","Bénéficiaire",$A184,CK$6,CK$5,"Mois (DateRDV)",CK$7,"Années (DateRDV)",CK$3),2,""),"")</f>
        <v/>
      </c>
      <c r="CL184" s="166" t="str">
        <f>IFERROR(IF(GETPIVOTDATA("DateRDV",TCD!$B$1,"DT","BA","Bénéficiaire",$A184,BE$6,BE$5,"Mois (DateRDV)",BE$7,"Années (DateRDV)",BE$3,"Présence","Présent"),3,""),"")</f>
        <v/>
      </c>
      <c r="CM184" s="166" t="str">
        <f>IFERROR(IF(GETPIVOTDATA("DateRDV",TCD!$B$1,"DT","BA","Bénéficiaire",$A184,CM$6,CM$5,"Mois (DateRDV)",CM$7,"Années (DateRDV)",CM$3,"Présence","Présent"),4,""),"")</f>
        <v/>
      </c>
      <c r="CN184" s="166" t="str">
        <f>IFERROR(IF(GETPIVOTDATA("DateRDV",TCD!$B$1,"DT","BA","Bénéficiaire",$A184,CN$6,CN$5,"Mois (DateRDV)",CN$7,"Années (DateRDV)",CN$3),1,""),"")</f>
        <v/>
      </c>
      <c r="CO184" s="166" t="str">
        <f>IFERROR(IF(GETPIVOTDATA("DateRDV",TCD!$B$1,"DT","BA","Bénéficiaire",$A184,CO$6,CO$5,"Mois (DateRDV)",CO$7,"Années (DateRDV)",CO$3),2,""),"")</f>
        <v/>
      </c>
      <c r="CP184" s="166" t="str">
        <f>IFERROR(IF(GETPIVOTDATA("DateRDV",TCD!$B$1,"DT","BA","Bénéficiaire",$A184,CP$6,CP$5,"Mois (DateRDV)",CP$7,"Années (DateRDV)",CP$3,"Présence","Présent"),3,""),"")</f>
        <v/>
      </c>
      <c r="CQ184" s="166" t="str">
        <f>IFERROR(IF(GETPIVOTDATA("DateRDV",TCD!$B$1,"DT","BA","Bénéficiaire",$A184,CQ$6,CQ$5,"Mois (DateRDV)",CQ$7,"Années (DateRDV)",CQ$3,"Présence","Présent"),4,""),"")</f>
        <v/>
      </c>
      <c r="CR184" s="166" t="str">
        <f>IFERROR(IF(GETPIVOTDATA("DateRDV",TCD!$B$1,"DT","BA","Bénéficiaire",$A184,CR$6,CR$5,"Mois (DateRDV)",CR$7,"Années (DateRDV)",CR$3),1,""),"")</f>
        <v/>
      </c>
      <c r="CS184" s="166" t="str">
        <f>IFERROR(IF(GETPIVOTDATA("DateRDV",TCD!$B$1,"DT","BA","Bénéficiaire",$A184,CS$6,CS$5,"Mois (DateRDV)",CS$7,"Années (DateRDV)",CS$3),2,""),"")</f>
        <v/>
      </c>
      <c r="CT184" s="166" t="str">
        <f>IFERROR(IF(GETPIVOTDATA("DateRDV",TCD!$B$1,"DT","BA","Bénéficiaire",$A184,CT$6,CT$5,"Mois (DateRDV)",CT$7,"Années (DateRDV)",CT$3,"Présence","Présent"),3,""),"")</f>
        <v/>
      </c>
      <c r="CU184" s="166" t="str">
        <f>IFERROR(IF(GETPIVOTDATA("DateRDV",TCD!$B$1,"DT","BA","Bénéficiaire",$A184,CU$6,CU$5,"Mois (DateRDV)",CU$7,"Années (DateRDV)",CU$3,"Présence","Présent"),4,""),"")</f>
        <v/>
      </c>
      <c r="CV184" s="166" t="str">
        <f>IFERROR(IF(GETPIVOTDATA("DateRDV",TCD!$B$1,"DT","BA","Bénéficiaire",$A184,CV$6,CV$5,"Mois (DateRDV)",CV$7,"Années (DateRDV)",CV$3),1,""),"")</f>
        <v/>
      </c>
      <c r="CW184" s="166" t="str">
        <f>IFERROR(IF(GETPIVOTDATA("DateRDV",TCD!$B$1,"DT","BA","Bénéficiaire",$A184,CW$6,CW$5,"Mois (DateRDV)",CW$7,"Années (DateRDV)",CW$3),2,""),"")</f>
        <v/>
      </c>
      <c r="CX184" s="166" t="str">
        <f>IFERROR(IF(GETPIVOTDATA("DateRDV",TCD!$B$1,"DT","BA","Bénéficiaire",$A184,CX$6,CX$5,"Mois (DateRDV)",CX$7,"Années (DateRDV)",CX$3,"Présence","Présent"),3,""),"")</f>
        <v/>
      </c>
      <c r="CY184" s="166" t="str">
        <f>IFERROR(IF(GETPIVOTDATA("DateRDV",TCD!$B$1,"DT","BA","Bénéficiaire",$A184,CY$6,CY$5,"Mois (DateRDV)",CY$7,"Années (DateRDV)",CY$3,"Présence","Présent"),4,""),"")</f>
        <v/>
      </c>
      <c r="CZ184" s="166" t="str">
        <f>IFERROR(IF(GETPIVOTDATA("DateRDV",TCD!$B$1,"DT","BA","Bénéficiaire",$A184,CZ$6,CZ$5,"Mois (DateRDV)",CZ$7,"Années (DateRDV)",CZ$3),1,""),"")</f>
        <v/>
      </c>
      <c r="DA184" s="166" t="str">
        <f>IFERROR(IF(GETPIVOTDATA("DateRDV",TCD!$B$1,"DT","BA","Bénéficiaire",$A184,DA$6,DA$5,"Mois (DateRDV)",DA$7,"Années (DateRDV)",DA$3),2,""),"")</f>
        <v/>
      </c>
      <c r="DB184" s="166" t="str">
        <f>IFERROR(IF(GETPIVOTDATA("DateRDV",TCD!$B$1,"DT","BA","Bénéficiaire",$A184,DB$6,DB$5,"Mois (DateRDV)",DB$7,"Années (DateRDV)",DB$3,"Présence","Présent"),3,""),"")</f>
        <v/>
      </c>
      <c r="DC184" s="166" t="str">
        <f>IFERROR(IF(GETPIVOTDATA("DateRDV",TCD!$B$1,"DT","BA","Bénéficiaire",$A184,DC$6,DC$5,"Mois (DateRDV)",DC$7,"Années (DateRDV)",DC$3,"Présence","Présent"),4,""),"")</f>
        <v/>
      </c>
      <c r="DD184" s="166" t="str">
        <f>IFERROR(IF(GETPIVOTDATA("DateRDV",TCD!$B$1,"DT","BA","Bénéficiaire",$A184,DD$6,DD$5,"Mois (DateRDV)",DD$7,"Années (DateRDV)",DD$3),1,""),"")</f>
        <v/>
      </c>
      <c r="DE184" s="166" t="str">
        <f>IFERROR(IF(GETPIVOTDATA("DateRDV",TCD!$B$1,"DT","BA","Bénéficiaire",$A184,DE$6,DE$5,"Mois (DateRDV)",DE$7,"Années (DateRDV)",DE$3),2,""),"")</f>
        <v/>
      </c>
      <c r="DF184" s="166" t="str">
        <f>IFERROR(IF(GETPIVOTDATA("DateRDV",TCD!$B$1,"DT","BA","Bénéficiaire",$A184,DF$6,DF$5,"Mois (DateRDV)",DF$7,"Années (DateRDV)",DF$3,"Présence","Présent"),3,""),"")</f>
        <v/>
      </c>
      <c r="DG184" s="166" t="str">
        <f>IFERROR(IF(GETPIVOTDATA("DateRDV",TCD!$B$1,"DT","BA","Bénéficiaire",$A184,DG$6,DG$5,"Mois (DateRDV)",DG$7,"Années (DateRDV)",DG$3,"Présence","Présent"),4,""),"")</f>
        <v/>
      </c>
      <c r="DH184" s="166" t="str">
        <f>IFERROR(IF(GETPIVOTDATA("DateRDV",TCD!$B$1,"DT","BA","Bénéficiaire",$A184,DH$6,DH$5,"Mois (DateRDV)",DH$7,"Années (DateRDV)",DH$3),1,""),"")</f>
        <v/>
      </c>
      <c r="DI184" s="166" t="str">
        <f>IFERROR(IF(GETPIVOTDATA("DateRDV",TCD!$B$1,"DT","BA","Bénéficiaire",$A184,DI$6,DI$5,"Mois (DateRDV)",DI$7,"Années (DateRDV)",DI$3),2,""),"")</f>
        <v/>
      </c>
      <c r="DJ184" s="166" t="str">
        <f>IFERROR(IF(GETPIVOTDATA("DateRDV",TCD!$B$1,"DT","BA","Bénéficiaire",$A184,DJ$6,DJ$5,"Mois (DateRDV)",DJ$7,"Années (DateRDV)",DJ$3,"Présence","Présent"),3,""),"")</f>
        <v/>
      </c>
      <c r="DK184" s="166" t="str">
        <f>IFERROR(IF(GETPIVOTDATA("DateRDV",TCD!$B$1,"DT","BA","Bénéficiaire",$A184,DK$6,DK$5,"Mois (DateRDV)",DK$7,"Années (DateRDV)",DK$3,"Présence","Présent"),4,""),"")</f>
        <v/>
      </c>
      <c r="DL184" s="166" t="str">
        <f>IFERROR(IF(GETPIVOTDATA("DateRDV",TCD!$B$1,"DT","BA","Bénéficiaire",$A184,DL$6,DL$5,"Mois (DateRDV)",DL$7,"Années (DateRDV)",DL$3),1,""),"")</f>
        <v/>
      </c>
      <c r="DM184" s="166" t="str">
        <f>IFERROR(IF(GETPIVOTDATA("DateRDV",TCD!$B$1,"DT","BA","Bénéficiaire",$A184,DM$6,DM$5,"Mois (DateRDV)",DM$7,"Années (DateRDV)",DM$3),2,""),"")</f>
        <v/>
      </c>
      <c r="DN184" s="166" t="str">
        <f>IFERROR(IF(GETPIVOTDATA("DateRDV",TCD!$B$1,"DT","BA","Bénéficiaire",$A184,DN$6,DN$5,"Mois (DateRDV)",DN$7,"Années (DateRDV)",DN$3,"Présence","Présent"),3,""),"")</f>
        <v/>
      </c>
      <c r="DO184" s="166" t="str">
        <f>IFERROR(IF(GETPIVOTDATA("DateRDV",TCD!$B$1,"DT","BA","Bénéficiaire",$A184,DO$6,DO$5,"Mois (DateRDV)",DO$7,"Années (DateRDV)",DO$3,"Présence","Présent"),4,""),"")</f>
        <v/>
      </c>
    </row>
    <row r="185" spans="1:119" x14ac:dyDescent="0.2">
      <c r="B185" s="169" t="str">
        <f>IFERROR(IF(INDEX(Data!P:P,MATCH(A185,Data!B:B,0))&lt;&gt;"",INDEX(Data!P:P,MATCH(A185,Data!B:B,0)),""),"")</f>
        <v/>
      </c>
      <c r="C185" s="169" t="str">
        <f>IFERROR(IF(INDEX(Data!O:O,MATCH(A185,Data!B:B,0))&lt;&gt;"",INDEX(Data!O:O,MATCH(A185,Data!B:B,0)),""),"")</f>
        <v/>
      </c>
      <c r="D185" s="169" t="str">
        <f>IFERROR(IF(INDEX(Data!J:J,MATCH(A185,Data!B:B,0))&lt;&gt;"",INDEX(Data!J:J,MATCH(A185,Data!B:B,0)),""),"")</f>
        <v/>
      </c>
      <c r="E185" s="169" t="str">
        <f>IFERROR(IF(INDEX(Data!M:M,MATCH(A185,Data!B:B,0))&lt;&gt;"",INDEX(Data!M:M,MATCH(A185,Data!B:B,0)),""),"")</f>
        <v/>
      </c>
      <c r="F185" s="169" t="str">
        <f>IFERROR(IF(INDEX(Data!N:N,MATCH(A185,Data!B:B,0))&lt;&gt;"",INDEX(Data!N:N,MATCH(A185,Data!B:B,0)),""),"")</f>
        <v/>
      </c>
      <c r="G185" s="170" t="str">
        <f>IFERROR(IF(INDEX(Data!K:K,MATCH(A185,Data!B:B,0))&lt;&gt;"",INDEX(Data!K:K,MATCH(A185,Data!B:B,0)),""),"")</f>
        <v/>
      </c>
      <c r="H185" s="170" t="str">
        <f>IFERROR(IF(INDEX(Data!L:L,MATCH(A185,Data!B:B,0))&lt;&gt;"",INDEX(Data!L:L,MATCH(A185,Data!B:B,0)),""),"")</f>
        <v/>
      </c>
      <c r="I185" s="170" t="str">
        <f>IFERROR(IF(INDEX(Data!C:C,MATCH(A185,Data!B:B,0))&lt;&gt;"",INDEX(Data!C:C,MATCH(A185,Data!B:B,0)),""),"")</f>
        <v/>
      </c>
      <c r="J185" s="170" t="str">
        <f>IFERROR(IF(INDEX(Data!D:D,MATCH(A185,Data!B:B,0))&lt;&gt;"",INDEX(Data!D:D,MATCH(A185,Data!B:B,0)),""),"")</f>
        <v/>
      </c>
      <c r="K185" s="171" t="str">
        <f>IFERROR(IF(INDEX(Data!H:H,MATCH(A185,Data!B:B,0))&lt;&gt;"",INDEX(Data!H:H,MATCH(A185,Data!B:B,0)),""),"")</f>
        <v/>
      </c>
      <c r="L185" s="166" t="str">
        <f>IFERROR(IF(GETPIVOTDATA("DateRDV",TCD!$B$1,"DT","BA","Bénéficiaire",$A185,L$6,L$5,"Mois (DateRDV)",L$7,"Années (DateRDV)",L$3),1,""),"")</f>
        <v/>
      </c>
      <c r="M185" s="166" t="str">
        <f>IFERROR(IF(GETPIVOTDATA("DateRDV",TCD!$B$1,"DT","BA","Bénéficiaire",$A185,M$6,M$5,"Mois (DateRDV)",M$7,"Années (DateRDV)",M$3),2,""),"")</f>
        <v/>
      </c>
      <c r="N185" s="166" t="str">
        <f>IFERROR(IF(GETPIVOTDATA("DateRDV",TCD!$B$1,"DT","BA","Bénéficiaire",$A185,N$6,N$5,"Mois (DateRDV)",N$7,"Années (DateRDV)",N$3,"Présence","Présent"),3,""),"")</f>
        <v/>
      </c>
      <c r="O185" s="166" t="str">
        <f>IFERROR(IF(GETPIVOTDATA("DateRDV",TCD!$B$1,"DT","BA","Bénéficiaire",$A185,O$6,O$5,"Mois (DateRDV)",O$7,"Années (DateRDV)",O$3,"Présence","Présent"),4,""),"")</f>
        <v/>
      </c>
      <c r="P185" s="166" t="str">
        <f>IFERROR(IF(GETPIVOTDATA("DateRDV",TCD!$B$1,"DT","BA","Bénéficiaire",$A185,P$6,P$5,"Mois (DateRDV)",P$7,"Années (DateRDV)",P$3),1,""),"")</f>
        <v/>
      </c>
      <c r="Q185" s="166" t="str">
        <f>IFERROR(IF(GETPIVOTDATA("DateRDV",TCD!$B$1,"DT","BA","Bénéficiaire",$A185,Q$6,Q$5,"Mois (DateRDV)",Q$7,"Années (DateRDV)",Q$3),2,""),"")</f>
        <v/>
      </c>
      <c r="R185" s="166" t="str">
        <f>IFERROR(IF(GETPIVOTDATA("DateRDV",TCD!$B$1,"DT","BA","Bénéficiaire",$A185,R$6,R$5,"Mois (DateRDV)",R$7,"Années (DateRDV)",R$3,"Présence","Présent"),3,""),"")</f>
        <v/>
      </c>
      <c r="S185" s="166" t="str">
        <f>IFERROR(IF(GETPIVOTDATA("DateRDV",TCD!$B$1,"DT","BA","Bénéficiaire",$A185,S$6,S$5,"Mois (DateRDV)",S$7,"Années (DateRDV)",S$3,"Présence","Présent"),4,""),"")</f>
        <v/>
      </c>
      <c r="T185" s="166" t="str">
        <f>IFERROR(IF(GETPIVOTDATA("DateRDV",TCD!$B$1,"DT","BA","Bénéficiaire",$A185,T$6,T$5,"Mois (DateRDV)",T$7,"Années (DateRDV)",T$3),1,""),"")</f>
        <v/>
      </c>
      <c r="U185" s="166" t="str">
        <f>IFERROR(IF(GETPIVOTDATA("DateRDV",TCD!$B$1,"DT","BA","Bénéficiaire",$A185,U$6,U$5,"Mois (DateRDV)",U$7,"Années (DateRDV)",U$3),2,""),"")</f>
        <v/>
      </c>
      <c r="V185" s="166" t="str">
        <f>IFERROR(IF(GETPIVOTDATA("DateRDV",TCD!$B$1,"DT","BA","Bénéficiaire",$A185,V$6,V$5,"Mois (DateRDV)",V$7,"Années (DateRDV)",V$3,"Présence","Présent"),3,""),"")</f>
        <v/>
      </c>
      <c r="W185" s="166" t="str">
        <f>IFERROR(IF(GETPIVOTDATA("DateRDV",TCD!$B$1,"DT","BA","Bénéficiaire",$A185,W$6,W$5,"Mois (DateRDV)",W$7,"Années (DateRDV)",W$3,"Présence","Présent"),4,""),"")</f>
        <v/>
      </c>
      <c r="X185" s="166" t="str">
        <f>IFERROR(IF(GETPIVOTDATA("DateRDV",TCD!$B$1,"DT","BA","Bénéficiaire",$A185,X$6,X$5,"Mois (DateRDV)",X$7,"Années (DateRDV)",X$3),1,""),"")</f>
        <v/>
      </c>
      <c r="Y185" s="166" t="str">
        <f>IFERROR(IF(GETPIVOTDATA("DateRDV",TCD!$B$1,"DT","BA","Bénéficiaire",$A185,Y$6,Y$5,"Mois (DateRDV)",Y$7,"Années (DateRDV)",Y$3),2,""),"")</f>
        <v/>
      </c>
      <c r="Z185" s="166" t="str">
        <f>IFERROR(IF(GETPIVOTDATA("DateRDV",TCD!$B$1,"DT","BA","Bénéficiaire",$A185,Z$6,Z$5,"Mois (DateRDV)",Z$7,"Années (DateRDV)",Z$3,"Présence","Présent"),3,""),"")</f>
        <v/>
      </c>
      <c r="AA185" s="166" t="str">
        <f>IFERROR(IF(GETPIVOTDATA("DateRDV",TCD!$B$1,"DT","BA","Bénéficiaire",$A185,AA$6,AA$5,"Mois (DateRDV)",AA$7,"Années (DateRDV)",AA$3,"Présence","Présent"),4,""),"")</f>
        <v/>
      </c>
      <c r="AB185" s="166" t="str">
        <f>IFERROR(IF(GETPIVOTDATA("DateRDV",TCD!$B$1,"DT","BA","Bénéficiaire",$A185,AB$6,AB$5,"Mois (DateRDV)",AB$7,"Années (DateRDV)",AB$3),1,""),"")</f>
        <v/>
      </c>
      <c r="AC185" s="166" t="str">
        <f>IFERROR(IF(GETPIVOTDATA("DateRDV",TCD!$B$1,"DT","BA","Bénéficiaire",$A185,AC$6,AC$5,"Mois (DateRDV)",AC$7,"Années (DateRDV)",AC$3),2,""),"")</f>
        <v/>
      </c>
      <c r="AD185" s="166" t="str">
        <f>IFERROR(IF(GETPIVOTDATA("DateRDV",TCD!$B$1,"DT","BA","Bénéficiaire",$A185,AD$6,AD$5,"Mois (DateRDV)",AD$7,"Années (DateRDV)",AD$3,"Présence","Présent"),3,""),"")</f>
        <v/>
      </c>
      <c r="AE185" s="166" t="str">
        <f>IFERROR(IF(GETPIVOTDATA("DateRDV",TCD!$B$1,"DT","BA","Bénéficiaire",$A185,AE$6,AE$5,"Mois (DateRDV)",AE$7,"Années (DateRDV)",AE$3,"Présence","Présent"),4,""),"")</f>
        <v/>
      </c>
      <c r="AF185" s="166" t="str">
        <f>IFERROR(IF(GETPIVOTDATA("DateRDV",TCD!$B$1,"DT","BA","Bénéficiaire",$A185,AF$6,AF$5,"Mois (DateRDV)",AF$7,"Années (DateRDV)",AF$3),1,""),"")</f>
        <v/>
      </c>
      <c r="AG185" s="166" t="str">
        <f>IFERROR(IF(GETPIVOTDATA("DateRDV",TCD!$B$1,"DT","BA","Bénéficiaire",$A185,AG$6,AG$5,"Mois (DateRDV)",AG$7,"Années (DateRDV)",AG$3),2,""),"")</f>
        <v/>
      </c>
      <c r="AH185" s="166" t="str">
        <f>IFERROR(IF(GETPIVOTDATA("DateRDV",TCD!$B$1,"DT","BA","Bénéficiaire",$A185,AH$6,AH$5,"Mois (DateRDV)",AH$7,"Années (DateRDV)",AH$3,"Présence","Présent"),3,""),"")</f>
        <v/>
      </c>
      <c r="AI185" s="166" t="str">
        <f>IFERROR(IF(GETPIVOTDATA("DateRDV",TCD!$B$1,"DT","BA","Bénéficiaire",$A185,AI$6,AI$5,"Mois (DateRDV)",AI$7,"Années (DateRDV)",AI$3,"Présence","Présent"),4,""),"")</f>
        <v/>
      </c>
      <c r="AJ185" s="166" t="str">
        <f>IFERROR(IF(GETPIVOTDATA("DateRDV",TCD!$B$1,"DT","BA","Bénéficiaire",$A185,AJ$6,AJ$5,"Mois (DateRDV)",AJ$7,"Années (DateRDV)",AJ$3),1,""),"")</f>
        <v/>
      </c>
      <c r="AK185" s="166" t="str">
        <f>IFERROR(IF(GETPIVOTDATA("DateRDV",TCD!$B$1,"DT","BA","Bénéficiaire",$A185,AK$6,AK$5,"Mois (DateRDV)",AK$7,"Années (DateRDV)",AK$3),2,""),"")</f>
        <v/>
      </c>
      <c r="AL185" s="166" t="str">
        <f>IFERROR(IF(GETPIVOTDATA("DateRDV",TCD!$B$1,"DT","BA","Bénéficiaire",$A185,AL$6,AL$5,"Mois (DateRDV)",AL$7,"Années (DateRDV)",AL$3,"Présence","Présent"),3,""),"")</f>
        <v/>
      </c>
      <c r="AM185" s="166" t="str">
        <f>IFERROR(IF(GETPIVOTDATA("DateRDV",TCD!$B$1,"DT","BA","Bénéficiaire",$A185,AM$6,AM$5,"Mois (DateRDV)",AM$7,"Années (DateRDV)",AM$3,"Présence","Présent"),4,""),"")</f>
        <v/>
      </c>
      <c r="AN185" s="166" t="str">
        <f>IFERROR(IF(GETPIVOTDATA("DateRDV",TCD!$B$1,"DT","BA","Bénéficiaire",$A185,AN$6,AN$5,"Mois (DateRDV)",AN$7,"Années (DateRDV)",AN$3),1,""),"")</f>
        <v/>
      </c>
      <c r="AO185" s="166" t="str">
        <f>IFERROR(IF(GETPIVOTDATA("DateRDV",TCD!$B$1,"DT","BA","Bénéficiaire",$A185,AO$6,AO$5,"Mois (DateRDV)",AO$7,"Années (DateRDV)",AO$3),2,""),"")</f>
        <v/>
      </c>
      <c r="AP185" s="166" t="str">
        <f>IFERROR(IF(GETPIVOTDATA("DateRDV",TCD!$B$1,"DT","BA","Bénéficiaire",$A185,AP$6,AP$5,"Mois (DateRDV)",AP$7,"Années (DateRDV)",AP$3,"Présence","Présent"),3,""),"")</f>
        <v/>
      </c>
      <c r="AQ185" s="166" t="str">
        <f>IFERROR(IF(GETPIVOTDATA("DateRDV",TCD!$B$1,"DT","BA","Bénéficiaire",$A185,AQ$6,AQ$5,"Mois (DateRDV)",AQ$7,"Années (DateRDV)",AQ$3,"Présence","Présent"),4,""),"")</f>
        <v/>
      </c>
      <c r="AR185" s="166" t="str">
        <f>IFERROR(IF(GETPIVOTDATA("DateRDV",TCD!$B$1,"DT","BA","Bénéficiaire",$A185,AR$6,AR$5,"Mois (DateRDV)",AR$7,"Années (DateRDV)",AR$3),1,""),"")</f>
        <v/>
      </c>
      <c r="AS185" s="166" t="str">
        <f>IFERROR(IF(GETPIVOTDATA("DateRDV",TCD!$B$1,"DT","BA","Bénéficiaire",$A185,AS$6,AS$5,"Mois (DateRDV)",AS$7,"Années (DateRDV)",AS$3),2,""),"")</f>
        <v/>
      </c>
      <c r="AT185" s="166" t="str">
        <f>IFERROR(IF(GETPIVOTDATA("DateRDV",TCD!$B$1,"DT","BA","Bénéficiaire",$A185,AT$6,AT$5,"Mois (DateRDV)",AT$7,"Années (DateRDV)",AT$3,"Présence","Présent"),3,""),"")</f>
        <v/>
      </c>
      <c r="AU185" s="166" t="str">
        <f>IFERROR(IF(GETPIVOTDATA("DateRDV",TCD!$B$1,"DT","BA","Bénéficiaire",$A185,AU$6,AU$5,"Mois (DateRDV)",AU$7,"Années (DateRDV)",AU$3,"Présence","Présent"),4,""),"")</f>
        <v/>
      </c>
      <c r="AV185" s="166" t="str">
        <f>IFERROR(IF(GETPIVOTDATA("DateRDV",TCD!$B$1,"DT","BA","Bénéficiaire",$A185,AV$6,AV$5,"Mois (DateRDV)",AV$7,"Années (DateRDV)",AV$3),1,""),"")</f>
        <v/>
      </c>
      <c r="AW185" s="166" t="str">
        <f>IFERROR(IF(GETPIVOTDATA("DateRDV",TCD!$B$1,"DT","BA","Bénéficiaire",$A185,AW$6,AW$5,"Mois (DateRDV)",AW$7,"Années (DateRDV)",AW$3),2,""),"")</f>
        <v/>
      </c>
      <c r="AX185" s="166" t="str">
        <f>IFERROR(IF(GETPIVOTDATA("DateRDV",TCD!$B$1,"DT","BA","Bénéficiaire",$A185,AX$6,AX$5,"Mois (DateRDV)",AX$7,"Années (DateRDV)",AX$3,"Présence","Présent"),3,""),"")</f>
        <v/>
      </c>
      <c r="AY185" s="166" t="str">
        <f>IFERROR(IF(GETPIVOTDATA("DateRDV",TCD!$B$1,"DT","BA","Bénéficiaire",$A185,AY$6,AY$5,"Mois (DateRDV)",AY$7,"Années (DateRDV)",AY$3,"Présence","Présent"),4,""),"")</f>
        <v/>
      </c>
      <c r="AZ185" s="166" t="str">
        <f>IFERROR(IF(GETPIVOTDATA("DateRDV",TCD!$B$1,"DT","BA","Bénéficiaire",$A185,AZ$6,AZ$5,"Mois (DateRDV)",AZ$7,"Années (DateRDV)",AZ$3),1,""),"")</f>
        <v/>
      </c>
      <c r="BA185" s="166" t="str">
        <f>IFERROR(IF(GETPIVOTDATA("DateRDV",TCD!$B$1,"DT","BA","Bénéficiaire",$A185,BA$6,BA$5,"Mois (DateRDV)",BA$7,"Années (DateRDV)",BA$3),2,""),"")</f>
        <v/>
      </c>
      <c r="BB185" s="166" t="str">
        <f>IFERROR(IF(GETPIVOTDATA("DateRDV",TCD!$B$1,"DT","BA","Bénéficiaire",$A185,BB$6,BB$5,"Mois (DateRDV)",BB$7,"Années (DateRDV)",BB$3,"Présence","Présent"),3,""),"")</f>
        <v/>
      </c>
      <c r="BC185" s="166" t="str">
        <f>IFERROR(IF(GETPIVOTDATA("DateRDV",TCD!$B$1,"DT","BA","Bénéficiaire",$A185,BC$6,BC$5,"Mois (DateRDV)",BC$7,"Années (DateRDV)",BC$3,"Présence","Présent"),4,""),"")</f>
        <v/>
      </c>
      <c r="BD185" s="166" t="str">
        <f>IFERROR(IF(GETPIVOTDATA("DateRDV",TCD!$B$1,"DT","BA","Bénéficiaire",$A185,BD$6,BD$5,"Mois (DateRDV)",BD$7,"Années (DateRDV)",BD$3),1,""),"")</f>
        <v/>
      </c>
      <c r="BE185" s="166" t="str">
        <f>IFERROR(IF(GETPIVOTDATA("DateRDV",TCD!$B$1,"DT","BA","Bénéficiaire",$A185,BE$6,BE$5,"Mois (DateRDV)",BE$7,"Années (DateRDV)",BE$3),2,""),"")</f>
        <v/>
      </c>
      <c r="BF185" s="166" t="str">
        <f>IFERROR(IF(GETPIVOTDATA("DateRDV",TCD!$B$1,"DT","BA","Bénéficiaire",$A185,BF$6,BF$5,"Mois (DateRDV)",BF$7,"Années (DateRDV)",BF$3,"Présence","Présent"),3,""),"")</f>
        <v/>
      </c>
      <c r="BG185" s="166" t="str">
        <f>IFERROR(IF(GETPIVOTDATA("DateRDV",TCD!$B$1,"DT","BA","Bénéficiaire",$A185,BG$6,BG$5,"Mois (DateRDV)",BG$7,"Années (DateRDV)",BG$3,"Présence","Présent"),4,""),"")</f>
        <v/>
      </c>
      <c r="BH185" s="166" t="str">
        <f>IFERROR(IF(GETPIVOTDATA("DateRDV",TCD!$B$1,"DT","BA","Bénéficiaire",$A185,BH$6,BH$5,"Mois (DateRDV)",BH$7,"Années (DateRDV)",BH$3),1,""),"")</f>
        <v/>
      </c>
      <c r="BI185" s="166" t="str">
        <f>IFERROR(IF(GETPIVOTDATA("DateRDV",TCD!$B$1,"DT","BA","Bénéficiaire",$A185,BI$6,BI$5,"Mois (DateRDV)",BI$7,"Années (DateRDV)",BI$3),2,""),"")</f>
        <v/>
      </c>
      <c r="BJ185" s="166" t="str">
        <f>IFERROR(IF(GETPIVOTDATA("DateRDV",TCD!$B$1,"DT","BA","Bénéficiaire",$A185,BJ$6,BJ$5,"Mois (DateRDV)",BJ$7,"Années (DateRDV)",BJ$3,"Présence","Présent"),3,""),"")</f>
        <v/>
      </c>
      <c r="BK185" s="166" t="str">
        <f>IFERROR(IF(GETPIVOTDATA("DateRDV",TCD!$B$1,"DT","BA","Bénéficiaire",$A185,BK$6,BK$5,"Mois (DateRDV)",BK$7,"Années (DateRDV)",BK$3,"Présence","Présent"),4,""),"")</f>
        <v/>
      </c>
      <c r="BL185" s="166" t="str">
        <f>IFERROR(IF(GETPIVOTDATA("DateRDV",TCD!$B$1,"DT","BA","Bénéficiaire",$A185,BL$6,BL$5,"Mois (DateRDV)",BL$7,"Années (DateRDV)",BL$3),1,""),"")</f>
        <v/>
      </c>
      <c r="BM185" s="166" t="str">
        <f>IFERROR(IF(GETPIVOTDATA("DateRDV",TCD!$B$1,"DT","BA","Bénéficiaire",$A185,BM$6,BM$5,"Mois (DateRDV)",BM$7,"Années (DateRDV)",BM$3),2,""),"")</f>
        <v/>
      </c>
      <c r="BN185" s="166" t="str">
        <f>IFERROR(IF(GETPIVOTDATA("DateRDV",TCD!$B$1,"DT","BA","Bénéficiaire",$A185,BN$6,BN$5,"Mois (DateRDV)",BN$7,"Années (DateRDV)",BN$3,"Présence","Présent"),3,""),"")</f>
        <v/>
      </c>
      <c r="BO185" s="166" t="str">
        <f>IFERROR(IF(GETPIVOTDATA("DateRDV",TCD!$B$1,"DT","BA","Bénéficiaire",$A185,BO$6,BO$5,"Mois (DateRDV)",BO$7,"Années (DateRDV)",BO$3,"Présence","Présent"),4,""),"")</f>
        <v/>
      </c>
      <c r="BP185" s="166" t="str">
        <f>IFERROR(IF(GETPIVOTDATA("DateRDV",TCD!$B$1,"DT","BA","Bénéficiaire",$A185,BP$6,BP$5,"Mois (DateRDV)",BP$7,"Années (DateRDV)",BP$3),1,""),"")</f>
        <v/>
      </c>
      <c r="BQ185" s="166" t="str">
        <f>IFERROR(IF(GETPIVOTDATA("DateRDV",TCD!$B$1,"DT","BA","Bénéficiaire",$A185,BQ$6,BQ$5,"Mois (DateRDV)",BQ$7,"Années (DateRDV)",BQ$3),2,""),"")</f>
        <v/>
      </c>
      <c r="BR185" s="166" t="str">
        <f>IFERROR(IF(GETPIVOTDATA("DateRDV",TCD!$B$1,"DT","BA","Bénéficiaire",$A185,BR$6,BR$5,"Mois (DateRDV)",BR$7,"Années (DateRDV)",BR$3,"Présence","Présent"),3,""),"")</f>
        <v/>
      </c>
      <c r="BS185" s="166" t="str">
        <f>IFERROR(IF(GETPIVOTDATA("DateRDV",TCD!$B$1,"DT","BA","Bénéficiaire",$A185,BS$6,BS$5,"Mois (DateRDV)",BS$7,"Années (DateRDV)",BS$3,"Présence","Présent"),4,""),"")</f>
        <v/>
      </c>
      <c r="BT185" s="166" t="str">
        <f>IFERROR(IF(GETPIVOTDATA("DateRDV",TCD!$B$1,"DT","BA","Bénéficiaire",$A185,BT$6,BT$5,"Mois (DateRDV)",BT$7,"Années (DateRDV)",BT$3),1,""),"")</f>
        <v/>
      </c>
      <c r="BU185" s="166" t="str">
        <f>IFERROR(IF(GETPIVOTDATA("DateRDV",TCD!$B$1,"DT","BA","Bénéficiaire",$A185,BU$6,BU$5,"Mois (DateRDV)",BU$7,"Années (DateRDV)",BU$3),2,""),"")</f>
        <v/>
      </c>
      <c r="BV185" s="166" t="str">
        <f>IFERROR(IF(GETPIVOTDATA("DateRDV",TCD!$B$1,"DT","BA","Bénéficiaire",$A185,BV$6,BV$5,"Mois (DateRDV)",BV$7,"Années (DateRDV)",BV$3,"Présence","Présent"),3,""),"")</f>
        <v/>
      </c>
      <c r="BW185" s="166" t="str">
        <f>IFERROR(IF(GETPIVOTDATA("DateRDV",TCD!$B$1,"DT","BA","Bénéficiaire",$A185,BW$6,BW$5,"Mois (DateRDV)",BW$7,"Années (DateRDV)",BW$3,"Présence","Présent"),4,""),"")</f>
        <v/>
      </c>
      <c r="BX185" s="166" t="str">
        <f>IFERROR(IF(GETPIVOTDATA("DateRDV",TCD!$B$1,"DT","BA","Bénéficiaire",$A185,BX$6,BX$5,"Mois (DateRDV)",BX$7,"Années (DateRDV)",BX$3),1,""),"")</f>
        <v/>
      </c>
      <c r="BY185" s="166" t="str">
        <f>IFERROR(IF(GETPIVOTDATA("DateRDV",TCD!$B$1,"DT","BA","Bénéficiaire",$A185,BY$6,BY$5,"Mois (DateRDV)",BY$7,"Années (DateRDV)",BY$3),2,""),"")</f>
        <v/>
      </c>
      <c r="BZ185" s="166" t="str">
        <f>IFERROR(IF(GETPIVOTDATA("DateRDV",TCD!$B$1,"DT","BA","Bénéficiaire",$A185,BZ$6,BZ$5,"Mois (DateRDV)",BZ$7,"Années (DateRDV)",BZ$3,"Présence","Présent"),3,""),"")</f>
        <v/>
      </c>
      <c r="CA185" s="166" t="str">
        <f>IFERROR(IF(GETPIVOTDATA("DateRDV",TCD!$B$1,"DT","BA","Bénéficiaire",$A185,CA$6,CA$5,"Mois (DateRDV)",CA$7,"Années (DateRDV)",CA$3,"Présence","Présent"),4,""),"")</f>
        <v/>
      </c>
      <c r="CB185" s="166" t="str">
        <f>IFERROR(IF(GETPIVOTDATA("DateRDV",TCD!$B$1,"DT","BA","Bénéficiaire",$A185,CB$6,CB$5,"Mois (DateRDV)",CB$7,"Années (DateRDV)",CB$3),1,""),"")</f>
        <v/>
      </c>
      <c r="CC185" s="166" t="str">
        <f>IFERROR(IF(GETPIVOTDATA("DateRDV",TCD!$B$1,"DT","BA","Bénéficiaire",$A185,CC$6,CC$5,"Mois (DateRDV)",CC$7,"Années (DateRDV)",CC$3),2,""),"")</f>
        <v/>
      </c>
      <c r="CD185" s="166" t="str">
        <f>IFERROR(IF(GETPIVOTDATA("DateRDV",TCD!$B$1,"DT","BA","Bénéficiaire",$A185,CD$6,CD$5,"Mois (DateRDV)",CD$7,"Années (DateRDV)",CD$3,"Présence","Présent"),3,""),"")</f>
        <v/>
      </c>
      <c r="CE185" s="166" t="str">
        <f>IFERROR(IF(GETPIVOTDATA("DateRDV",TCD!$B$1,"DT","BA","Bénéficiaire",$A185,CE$6,CE$5,"Mois (DateRDV)",CE$7,"Années (DateRDV)",CE$3,"Présence","Présent"),4,""),"")</f>
        <v/>
      </c>
      <c r="CF185" s="166" t="str">
        <f>IFERROR(IF(GETPIVOTDATA("DateRDV",TCD!$B$1,"DT","BA","Bénéficiaire",$A185,CF$6,CF$5,"Mois (DateRDV)",CF$7,"Années (DateRDV)",CF$3),1,""),"")</f>
        <v/>
      </c>
      <c r="CG185" s="166" t="str">
        <f>IFERROR(IF(GETPIVOTDATA("DateRDV",TCD!$B$1,"DT","BA","Bénéficiaire",$A185,CG$6,CG$5,"Mois (DateRDV)",CG$7,"Années (DateRDV)",CG$3),2,""),"")</f>
        <v/>
      </c>
      <c r="CH185" s="166" t="str">
        <f>IFERROR(IF(GETPIVOTDATA("DateRDV",TCD!$B$1,"DT","BA","Bénéficiaire",$A185,CH$6,CH$5,"Mois (DateRDV)",CH$7,"Années (DateRDV)",CH$3,"Présence","Présent"),3,""),"")</f>
        <v/>
      </c>
      <c r="CI185" s="166" t="str">
        <f>IFERROR(IF(GETPIVOTDATA("DateRDV",TCD!$B$1,"DT","BA","Bénéficiaire",$A185,CI$6,CI$5,"Mois (DateRDV)",CI$7,"Années (DateRDV)",CI$3,"Présence","Présent"),4,""),"")</f>
        <v/>
      </c>
      <c r="CJ185" s="166" t="str">
        <f>IFERROR(IF(GETPIVOTDATA("DateRDV",TCD!$B$1,"DT","BA","Bénéficiaire",$A185,CJ$6,CJ$5,"Mois (DateRDV)",CJ$7,"Années (DateRDV)",CJ$3),1,""),"")</f>
        <v/>
      </c>
      <c r="CK185" s="166" t="str">
        <f>IFERROR(IF(GETPIVOTDATA("DateRDV",TCD!$B$1,"DT","BA","Bénéficiaire",$A185,CK$6,CK$5,"Mois (DateRDV)",CK$7,"Années (DateRDV)",CK$3),2,""),"")</f>
        <v/>
      </c>
      <c r="CL185" s="166" t="str">
        <f>IFERROR(IF(GETPIVOTDATA("DateRDV",TCD!$B$1,"DT","BA","Bénéficiaire",$A185,BE$6,BE$5,"Mois (DateRDV)",BE$7,"Années (DateRDV)",BE$3,"Présence","Présent"),3,""),"")</f>
        <v/>
      </c>
      <c r="CM185" s="166" t="str">
        <f>IFERROR(IF(GETPIVOTDATA("DateRDV",TCD!$B$1,"DT","BA","Bénéficiaire",$A185,CM$6,CM$5,"Mois (DateRDV)",CM$7,"Années (DateRDV)",CM$3,"Présence","Présent"),4,""),"")</f>
        <v/>
      </c>
      <c r="CN185" s="166" t="str">
        <f>IFERROR(IF(GETPIVOTDATA("DateRDV",TCD!$B$1,"DT","BA","Bénéficiaire",$A185,CN$6,CN$5,"Mois (DateRDV)",CN$7,"Années (DateRDV)",CN$3),1,""),"")</f>
        <v/>
      </c>
      <c r="CO185" s="166" t="str">
        <f>IFERROR(IF(GETPIVOTDATA("DateRDV",TCD!$B$1,"DT","BA","Bénéficiaire",$A185,CO$6,CO$5,"Mois (DateRDV)",CO$7,"Années (DateRDV)",CO$3),2,""),"")</f>
        <v/>
      </c>
      <c r="CP185" s="166" t="str">
        <f>IFERROR(IF(GETPIVOTDATA("DateRDV",TCD!$B$1,"DT","BA","Bénéficiaire",$A185,CP$6,CP$5,"Mois (DateRDV)",CP$7,"Années (DateRDV)",CP$3,"Présence","Présent"),3,""),"")</f>
        <v/>
      </c>
      <c r="CQ185" s="166" t="str">
        <f>IFERROR(IF(GETPIVOTDATA("DateRDV",TCD!$B$1,"DT","BA","Bénéficiaire",$A185,CQ$6,CQ$5,"Mois (DateRDV)",CQ$7,"Années (DateRDV)",CQ$3,"Présence","Présent"),4,""),"")</f>
        <v/>
      </c>
      <c r="CR185" s="166" t="str">
        <f>IFERROR(IF(GETPIVOTDATA("DateRDV",TCD!$B$1,"DT","BA","Bénéficiaire",$A185,CR$6,CR$5,"Mois (DateRDV)",CR$7,"Années (DateRDV)",CR$3),1,""),"")</f>
        <v/>
      </c>
      <c r="CS185" s="166" t="str">
        <f>IFERROR(IF(GETPIVOTDATA("DateRDV",TCD!$B$1,"DT","BA","Bénéficiaire",$A185,CS$6,CS$5,"Mois (DateRDV)",CS$7,"Années (DateRDV)",CS$3),2,""),"")</f>
        <v/>
      </c>
      <c r="CT185" s="166" t="str">
        <f>IFERROR(IF(GETPIVOTDATA("DateRDV",TCD!$B$1,"DT","BA","Bénéficiaire",$A185,CT$6,CT$5,"Mois (DateRDV)",CT$7,"Années (DateRDV)",CT$3,"Présence","Présent"),3,""),"")</f>
        <v/>
      </c>
      <c r="CU185" s="166" t="str">
        <f>IFERROR(IF(GETPIVOTDATA("DateRDV",TCD!$B$1,"DT","BA","Bénéficiaire",$A185,CU$6,CU$5,"Mois (DateRDV)",CU$7,"Années (DateRDV)",CU$3,"Présence","Présent"),4,""),"")</f>
        <v/>
      </c>
      <c r="CV185" s="166" t="str">
        <f>IFERROR(IF(GETPIVOTDATA("DateRDV",TCD!$B$1,"DT","BA","Bénéficiaire",$A185,CV$6,CV$5,"Mois (DateRDV)",CV$7,"Années (DateRDV)",CV$3),1,""),"")</f>
        <v/>
      </c>
      <c r="CW185" s="166" t="str">
        <f>IFERROR(IF(GETPIVOTDATA("DateRDV",TCD!$B$1,"DT","BA","Bénéficiaire",$A185,CW$6,CW$5,"Mois (DateRDV)",CW$7,"Années (DateRDV)",CW$3),2,""),"")</f>
        <v/>
      </c>
      <c r="CX185" s="166" t="str">
        <f>IFERROR(IF(GETPIVOTDATA("DateRDV",TCD!$B$1,"DT","BA","Bénéficiaire",$A185,CX$6,CX$5,"Mois (DateRDV)",CX$7,"Années (DateRDV)",CX$3,"Présence","Présent"),3,""),"")</f>
        <v/>
      </c>
      <c r="CY185" s="166" t="str">
        <f>IFERROR(IF(GETPIVOTDATA("DateRDV",TCD!$B$1,"DT","BA","Bénéficiaire",$A185,CY$6,CY$5,"Mois (DateRDV)",CY$7,"Années (DateRDV)",CY$3,"Présence","Présent"),4,""),"")</f>
        <v/>
      </c>
      <c r="CZ185" s="166" t="str">
        <f>IFERROR(IF(GETPIVOTDATA("DateRDV",TCD!$B$1,"DT","BA","Bénéficiaire",$A185,CZ$6,CZ$5,"Mois (DateRDV)",CZ$7,"Années (DateRDV)",CZ$3),1,""),"")</f>
        <v/>
      </c>
      <c r="DA185" s="166" t="str">
        <f>IFERROR(IF(GETPIVOTDATA("DateRDV",TCD!$B$1,"DT","BA","Bénéficiaire",$A185,DA$6,DA$5,"Mois (DateRDV)",DA$7,"Années (DateRDV)",DA$3),2,""),"")</f>
        <v/>
      </c>
      <c r="DB185" s="166" t="str">
        <f>IFERROR(IF(GETPIVOTDATA("DateRDV",TCD!$B$1,"DT","BA","Bénéficiaire",$A185,DB$6,DB$5,"Mois (DateRDV)",DB$7,"Années (DateRDV)",DB$3,"Présence","Présent"),3,""),"")</f>
        <v/>
      </c>
      <c r="DC185" s="166" t="str">
        <f>IFERROR(IF(GETPIVOTDATA("DateRDV",TCD!$B$1,"DT","BA","Bénéficiaire",$A185,DC$6,DC$5,"Mois (DateRDV)",DC$7,"Années (DateRDV)",DC$3,"Présence","Présent"),4,""),"")</f>
        <v/>
      </c>
      <c r="DD185" s="166" t="str">
        <f>IFERROR(IF(GETPIVOTDATA("DateRDV",TCD!$B$1,"DT","BA","Bénéficiaire",$A185,DD$6,DD$5,"Mois (DateRDV)",DD$7,"Années (DateRDV)",DD$3),1,""),"")</f>
        <v/>
      </c>
      <c r="DE185" s="166" t="str">
        <f>IFERROR(IF(GETPIVOTDATA("DateRDV",TCD!$B$1,"DT","BA","Bénéficiaire",$A185,DE$6,DE$5,"Mois (DateRDV)",DE$7,"Années (DateRDV)",DE$3),2,""),"")</f>
        <v/>
      </c>
      <c r="DF185" s="166" t="str">
        <f>IFERROR(IF(GETPIVOTDATA("DateRDV",TCD!$B$1,"DT","BA","Bénéficiaire",$A185,DF$6,DF$5,"Mois (DateRDV)",DF$7,"Années (DateRDV)",DF$3,"Présence","Présent"),3,""),"")</f>
        <v/>
      </c>
      <c r="DG185" s="166" t="str">
        <f>IFERROR(IF(GETPIVOTDATA("DateRDV",TCD!$B$1,"DT","BA","Bénéficiaire",$A185,DG$6,DG$5,"Mois (DateRDV)",DG$7,"Années (DateRDV)",DG$3,"Présence","Présent"),4,""),"")</f>
        <v/>
      </c>
      <c r="DH185" s="166" t="str">
        <f>IFERROR(IF(GETPIVOTDATA("DateRDV",TCD!$B$1,"DT","BA","Bénéficiaire",$A185,DH$6,DH$5,"Mois (DateRDV)",DH$7,"Années (DateRDV)",DH$3),1,""),"")</f>
        <v/>
      </c>
      <c r="DI185" s="166" t="str">
        <f>IFERROR(IF(GETPIVOTDATA("DateRDV",TCD!$B$1,"DT","BA","Bénéficiaire",$A185,DI$6,DI$5,"Mois (DateRDV)",DI$7,"Années (DateRDV)",DI$3),2,""),"")</f>
        <v/>
      </c>
      <c r="DJ185" s="166" t="str">
        <f>IFERROR(IF(GETPIVOTDATA("DateRDV",TCD!$B$1,"DT","BA","Bénéficiaire",$A185,DJ$6,DJ$5,"Mois (DateRDV)",DJ$7,"Années (DateRDV)",DJ$3,"Présence","Présent"),3,""),"")</f>
        <v/>
      </c>
      <c r="DK185" s="166" t="str">
        <f>IFERROR(IF(GETPIVOTDATA("DateRDV",TCD!$B$1,"DT","BA","Bénéficiaire",$A185,DK$6,DK$5,"Mois (DateRDV)",DK$7,"Années (DateRDV)",DK$3,"Présence","Présent"),4,""),"")</f>
        <v/>
      </c>
      <c r="DL185" s="166" t="str">
        <f>IFERROR(IF(GETPIVOTDATA("DateRDV",TCD!$B$1,"DT","BA","Bénéficiaire",$A185,DL$6,DL$5,"Mois (DateRDV)",DL$7,"Années (DateRDV)",DL$3),1,""),"")</f>
        <v/>
      </c>
      <c r="DM185" s="166" t="str">
        <f>IFERROR(IF(GETPIVOTDATA("DateRDV",TCD!$B$1,"DT","BA","Bénéficiaire",$A185,DM$6,DM$5,"Mois (DateRDV)",DM$7,"Années (DateRDV)",DM$3),2,""),"")</f>
        <v/>
      </c>
      <c r="DN185" s="166" t="str">
        <f>IFERROR(IF(GETPIVOTDATA("DateRDV",TCD!$B$1,"DT","BA","Bénéficiaire",$A185,DN$6,DN$5,"Mois (DateRDV)",DN$7,"Années (DateRDV)",DN$3,"Présence","Présent"),3,""),"")</f>
        <v/>
      </c>
      <c r="DO185" s="166" t="str">
        <f>IFERROR(IF(GETPIVOTDATA("DateRDV",TCD!$B$1,"DT","BA","Bénéficiaire",$A185,DO$6,DO$5,"Mois (DateRDV)",DO$7,"Années (DateRDV)",DO$3,"Présence","Présent"),4,""),"")</f>
        <v/>
      </c>
    </row>
    <row r="186" spans="1:119" x14ac:dyDescent="0.2">
      <c r="B186" s="169" t="str">
        <f>IFERROR(IF(INDEX(Data!P:P,MATCH(A186,Data!B:B,0))&lt;&gt;"",INDEX(Data!P:P,MATCH(A186,Data!B:B,0)),""),"")</f>
        <v/>
      </c>
      <c r="C186" s="169" t="str">
        <f>IFERROR(IF(INDEX(Data!O:O,MATCH(A186,Data!B:B,0))&lt;&gt;"",INDEX(Data!O:O,MATCH(A186,Data!B:B,0)),""),"")</f>
        <v/>
      </c>
      <c r="D186" s="169" t="str">
        <f>IFERROR(IF(INDEX(Data!J:J,MATCH(A186,Data!B:B,0))&lt;&gt;"",INDEX(Data!J:J,MATCH(A186,Data!B:B,0)),""),"")</f>
        <v/>
      </c>
      <c r="E186" s="169" t="str">
        <f>IFERROR(IF(INDEX(Data!M:M,MATCH(A186,Data!B:B,0))&lt;&gt;"",INDEX(Data!M:M,MATCH(A186,Data!B:B,0)),""),"")</f>
        <v/>
      </c>
      <c r="F186" s="169" t="str">
        <f>IFERROR(IF(INDEX(Data!N:N,MATCH(A186,Data!B:B,0))&lt;&gt;"",INDEX(Data!N:N,MATCH(A186,Data!B:B,0)),""),"")</f>
        <v/>
      </c>
      <c r="G186" s="170" t="str">
        <f>IFERROR(IF(INDEX(Data!K:K,MATCH(A186,Data!B:B,0))&lt;&gt;"",INDEX(Data!K:K,MATCH(A186,Data!B:B,0)),""),"")</f>
        <v/>
      </c>
      <c r="H186" s="170" t="str">
        <f>IFERROR(IF(INDEX(Data!L:L,MATCH(A186,Data!B:B,0))&lt;&gt;"",INDEX(Data!L:L,MATCH(A186,Data!B:B,0)),""),"")</f>
        <v/>
      </c>
      <c r="I186" s="170" t="str">
        <f>IFERROR(IF(INDEX(Data!C:C,MATCH(A186,Data!B:B,0))&lt;&gt;"",INDEX(Data!C:C,MATCH(A186,Data!B:B,0)),""),"")</f>
        <v/>
      </c>
      <c r="J186" s="170" t="str">
        <f>IFERROR(IF(INDEX(Data!D:D,MATCH(A186,Data!B:B,0))&lt;&gt;"",INDEX(Data!D:D,MATCH(A186,Data!B:B,0)),""),"")</f>
        <v/>
      </c>
      <c r="K186" s="171" t="str">
        <f>IFERROR(IF(INDEX(Data!H:H,MATCH(A186,Data!B:B,0))&lt;&gt;"",INDEX(Data!H:H,MATCH(A186,Data!B:B,0)),""),"")</f>
        <v/>
      </c>
      <c r="L186" s="166" t="str">
        <f>IFERROR(IF(GETPIVOTDATA("DateRDV",TCD!$B$1,"DT","BA","Bénéficiaire",$A186,L$6,L$5,"Mois (DateRDV)",L$7,"Années (DateRDV)",L$3),1,""),"")</f>
        <v/>
      </c>
      <c r="M186" s="166" t="str">
        <f>IFERROR(IF(GETPIVOTDATA("DateRDV",TCD!$B$1,"DT","BA","Bénéficiaire",$A186,M$6,M$5,"Mois (DateRDV)",M$7,"Années (DateRDV)",M$3),2,""),"")</f>
        <v/>
      </c>
      <c r="N186" s="166" t="str">
        <f>IFERROR(IF(GETPIVOTDATA("DateRDV",TCD!$B$1,"DT","BA","Bénéficiaire",$A186,N$6,N$5,"Mois (DateRDV)",N$7,"Années (DateRDV)",N$3,"Présence","Présent"),3,""),"")</f>
        <v/>
      </c>
      <c r="O186" s="166" t="str">
        <f>IFERROR(IF(GETPIVOTDATA("DateRDV",TCD!$B$1,"DT","BA","Bénéficiaire",$A186,O$6,O$5,"Mois (DateRDV)",O$7,"Années (DateRDV)",O$3,"Présence","Présent"),4,""),"")</f>
        <v/>
      </c>
      <c r="P186" s="166" t="str">
        <f>IFERROR(IF(GETPIVOTDATA("DateRDV",TCD!$B$1,"DT","BA","Bénéficiaire",$A186,P$6,P$5,"Mois (DateRDV)",P$7,"Années (DateRDV)",P$3),1,""),"")</f>
        <v/>
      </c>
      <c r="Q186" s="166" t="str">
        <f>IFERROR(IF(GETPIVOTDATA("DateRDV",TCD!$B$1,"DT","BA","Bénéficiaire",$A186,Q$6,Q$5,"Mois (DateRDV)",Q$7,"Années (DateRDV)",Q$3),2,""),"")</f>
        <v/>
      </c>
      <c r="R186" s="166" t="str">
        <f>IFERROR(IF(GETPIVOTDATA("DateRDV",TCD!$B$1,"DT","BA","Bénéficiaire",$A186,R$6,R$5,"Mois (DateRDV)",R$7,"Années (DateRDV)",R$3,"Présence","Présent"),3,""),"")</f>
        <v/>
      </c>
      <c r="S186" s="166" t="str">
        <f>IFERROR(IF(GETPIVOTDATA("DateRDV",TCD!$B$1,"DT","BA","Bénéficiaire",$A186,S$6,S$5,"Mois (DateRDV)",S$7,"Années (DateRDV)",S$3,"Présence","Présent"),4,""),"")</f>
        <v/>
      </c>
      <c r="T186" s="166" t="str">
        <f>IFERROR(IF(GETPIVOTDATA("DateRDV",TCD!$B$1,"DT","BA","Bénéficiaire",$A186,T$6,T$5,"Mois (DateRDV)",T$7,"Années (DateRDV)",T$3),1,""),"")</f>
        <v/>
      </c>
      <c r="U186" s="166" t="str">
        <f>IFERROR(IF(GETPIVOTDATA("DateRDV",TCD!$B$1,"DT","BA","Bénéficiaire",$A186,U$6,U$5,"Mois (DateRDV)",U$7,"Années (DateRDV)",U$3),2,""),"")</f>
        <v/>
      </c>
      <c r="V186" s="166" t="str">
        <f>IFERROR(IF(GETPIVOTDATA("DateRDV",TCD!$B$1,"DT","BA","Bénéficiaire",$A186,V$6,V$5,"Mois (DateRDV)",V$7,"Années (DateRDV)",V$3,"Présence","Présent"),3,""),"")</f>
        <v/>
      </c>
      <c r="W186" s="166" t="str">
        <f>IFERROR(IF(GETPIVOTDATA("DateRDV",TCD!$B$1,"DT","BA","Bénéficiaire",$A186,W$6,W$5,"Mois (DateRDV)",W$7,"Années (DateRDV)",W$3,"Présence","Présent"),4,""),"")</f>
        <v/>
      </c>
      <c r="X186" s="166" t="str">
        <f>IFERROR(IF(GETPIVOTDATA("DateRDV",TCD!$B$1,"DT","BA","Bénéficiaire",$A186,X$6,X$5,"Mois (DateRDV)",X$7,"Années (DateRDV)",X$3),1,""),"")</f>
        <v/>
      </c>
      <c r="Y186" s="166" t="str">
        <f>IFERROR(IF(GETPIVOTDATA("DateRDV",TCD!$B$1,"DT","BA","Bénéficiaire",$A186,Y$6,Y$5,"Mois (DateRDV)",Y$7,"Années (DateRDV)",Y$3),2,""),"")</f>
        <v/>
      </c>
      <c r="Z186" s="166" t="str">
        <f>IFERROR(IF(GETPIVOTDATA("DateRDV",TCD!$B$1,"DT","BA","Bénéficiaire",$A186,Z$6,Z$5,"Mois (DateRDV)",Z$7,"Années (DateRDV)",Z$3,"Présence","Présent"),3,""),"")</f>
        <v/>
      </c>
      <c r="AA186" s="166" t="str">
        <f>IFERROR(IF(GETPIVOTDATA("DateRDV",TCD!$B$1,"DT","BA","Bénéficiaire",$A186,AA$6,AA$5,"Mois (DateRDV)",AA$7,"Années (DateRDV)",AA$3,"Présence","Présent"),4,""),"")</f>
        <v/>
      </c>
      <c r="AB186" s="166" t="str">
        <f>IFERROR(IF(GETPIVOTDATA("DateRDV",TCD!$B$1,"DT","BA","Bénéficiaire",$A186,AB$6,AB$5,"Mois (DateRDV)",AB$7,"Années (DateRDV)",AB$3),1,""),"")</f>
        <v/>
      </c>
      <c r="AC186" s="166" t="str">
        <f>IFERROR(IF(GETPIVOTDATA("DateRDV",TCD!$B$1,"DT","BA","Bénéficiaire",$A186,AC$6,AC$5,"Mois (DateRDV)",AC$7,"Années (DateRDV)",AC$3),2,""),"")</f>
        <v/>
      </c>
      <c r="AD186" s="166" t="str">
        <f>IFERROR(IF(GETPIVOTDATA("DateRDV",TCD!$B$1,"DT","BA","Bénéficiaire",$A186,AD$6,AD$5,"Mois (DateRDV)",AD$7,"Années (DateRDV)",AD$3,"Présence","Présent"),3,""),"")</f>
        <v/>
      </c>
      <c r="AE186" s="166" t="str">
        <f>IFERROR(IF(GETPIVOTDATA("DateRDV",TCD!$B$1,"DT","BA","Bénéficiaire",$A186,AE$6,AE$5,"Mois (DateRDV)",AE$7,"Années (DateRDV)",AE$3,"Présence","Présent"),4,""),"")</f>
        <v/>
      </c>
      <c r="AF186" s="166" t="str">
        <f>IFERROR(IF(GETPIVOTDATA("DateRDV",TCD!$B$1,"DT","BA","Bénéficiaire",$A186,AF$6,AF$5,"Mois (DateRDV)",AF$7,"Années (DateRDV)",AF$3),1,""),"")</f>
        <v/>
      </c>
      <c r="AG186" s="166" t="str">
        <f>IFERROR(IF(GETPIVOTDATA("DateRDV",TCD!$B$1,"DT","BA","Bénéficiaire",$A186,AG$6,AG$5,"Mois (DateRDV)",AG$7,"Années (DateRDV)",AG$3),2,""),"")</f>
        <v/>
      </c>
      <c r="AH186" s="166" t="str">
        <f>IFERROR(IF(GETPIVOTDATA("DateRDV",TCD!$B$1,"DT","BA","Bénéficiaire",$A186,AH$6,AH$5,"Mois (DateRDV)",AH$7,"Années (DateRDV)",AH$3,"Présence","Présent"),3,""),"")</f>
        <v/>
      </c>
      <c r="AI186" s="166" t="str">
        <f>IFERROR(IF(GETPIVOTDATA("DateRDV",TCD!$B$1,"DT","BA","Bénéficiaire",$A186,AI$6,AI$5,"Mois (DateRDV)",AI$7,"Années (DateRDV)",AI$3,"Présence","Présent"),4,""),"")</f>
        <v/>
      </c>
      <c r="AJ186" s="166" t="str">
        <f>IFERROR(IF(GETPIVOTDATA("DateRDV",TCD!$B$1,"DT","BA","Bénéficiaire",$A186,AJ$6,AJ$5,"Mois (DateRDV)",AJ$7,"Années (DateRDV)",AJ$3),1,""),"")</f>
        <v/>
      </c>
      <c r="AK186" s="166" t="str">
        <f>IFERROR(IF(GETPIVOTDATA("DateRDV",TCD!$B$1,"DT","BA","Bénéficiaire",$A186,AK$6,AK$5,"Mois (DateRDV)",AK$7,"Années (DateRDV)",AK$3),2,""),"")</f>
        <v/>
      </c>
      <c r="AL186" s="166" t="str">
        <f>IFERROR(IF(GETPIVOTDATA("DateRDV",TCD!$B$1,"DT","BA","Bénéficiaire",$A186,AL$6,AL$5,"Mois (DateRDV)",AL$7,"Années (DateRDV)",AL$3,"Présence","Présent"),3,""),"")</f>
        <v/>
      </c>
      <c r="AM186" s="166" t="str">
        <f>IFERROR(IF(GETPIVOTDATA("DateRDV",TCD!$B$1,"DT","BA","Bénéficiaire",$A186,AM$6,AM$5,"Mois (DateRDV)",AM$7,"Années (DateRDV)",AM$3,"Présence","Présent"),4,""),"")</f>
        <v/>
      </c>
      <c r="AN186" s="166" t="str">
        <f>IFERROR(IF(GETPIVOTDATA("DateRDV",TCD!$B$1,"DT","BA","Bénéficiaire",$A186,AN$6,AN$5,"Mois (DateRDV)",AN$7,"Années (DateRDV)",AN$3),1,""),"")</f>
        <v/>
      </c>
      <c r="AO186" s="166" t="str">
        <f>IFERROR(IF(GETPIVOTDATA("DateRDV",TCD!$B$1,"DT","BA","Bénéficiaire",$A186,AO$6,AO$5,"Mois (DateRDV)",AO$7,"Années (DateRDV)",AO$3),2,""),"")</f>
        <v/>
      </c>
      <c r="AP186" s="166" t="str">
        <f>IFERROR(IF(GETPIVOTDATA("DateRDV",TCD!$B$1,"DT","BA","Bénéficiaire",$A186,AP$6,AP$5,"Mois (DateRDV)",AP$7,"Années (DateRDV)",AP$3,"Présence","Présent"),3,""),"")</f>
        <v/>
      </c>
      <c r="AQ186" s="166" t="str">
        <f>IFERROR(IF(GETPIVOTDATA("DateRDV",TCD!$B$1,"DT","BA","Bénéficiaire",$A186,AQ$6,AQ$5,"Mois (DateRDV)",AQ$7,"Années (DateRDV)",AQ$3,"Présence","Présent"),4,""),"")</f>
        <v/>
      </c>
      <c r="AR186" s="166" t="str">
        <f>IFERROR(IF(GETPIVOTDATA("DateRDV",TCD!$B$1,"DT","BA","Bénéficiaire",$A186,AR$6,AR$5,"Mois (DateRDV)",AR$7,"Années (DateRDV)",AR$3),1,""),"")</f>
        <v/>
      </c>
      <c r="AS186" s="166" t="str">
        <f>IFERROR(IF(GETPIVOTDATA("DateRDV",TCD!$B$1,"DT","BA","Bénéficiaire",$A186,AS$6,AS$5,"Mois (DateRDV)",AS$7,"Années (DateRDV)",AS$3),2,""),"")</f>
        <v/>
      </c>
      <c r="AT186" s="166" t="str">
        <f>IFERROR(IF(GETPIVOTDATA("DateRDV",TCD!$B$1,"DT","BA","Bénéficiaire",$A186,AT$6,AT$5,"Mois (DateRDV)",AT$7,"Années (DateRDV)",AT$3,"Présence","Présent"),3,""),"")</f>
        <v/>
      </c>
      <c r="AU186" s="166" t="str">
        <f>IFERROR(IF(GETPIVOTDATA("DateRDV",TCD!$B$1,"DT","BA","Bénéficiaire",$A186,AU$6,AU$5,"Mois (DateRDV)",AU$7,"Années (DateRDV)",AU$3,"Présence","Présent"),4,""),"")</f>
        <v/>
      </c>
      <c r="AV186" s="166" t="str">
        <f>IFERROR(IF(GETPIVOTDATA("DateRDV",TCD!$B$1,"DT","BA","Bénéficiaire",$A186,AV$6,AV$5,"Mois (DateRDV)",AV$7,"Années (DateRDV)",AV$3),1,""),"")</f>
        <v/>
      </c>
      <c r="AW186" s="166" t="str">
        <f>IFERROR(IF(GETPIVOTDATA("DateRDV",TCD!$B$1,"DT","BA","Bénéficiaire",$A186,AW$6,AW$5,"Mois (DateRDV)",AW$7,"Années (DateRDV)",AW$3),2,""),"")</f>
        <v/>
      </c>
      <c r="AX186" s="166" t="str">
        <f>IFERROR(IF(GETPIVOTDATA("DateRDV",TCD!$B$1,"DT","BA","Bénéficiaire",$A186,AX$6,AX$5,"Mois (DateRDV)",AX$7,"Années (DateRDV)",AX$3,"Présence","Présent"),3,""),"")</f>
        <v/>
      </c>
      <c r="AY186" s="166" t="str">
        <f>IFERROR(IF(GETPIVOTDATA("DateRDV",TCD!$B$1,"DT","BA","Bénéficiaire",$A186,AY$6,AY$5,"Mois (DateRDV)",AY$7,"Années (DateRDV)",AY$3,"Présence","Présent"),4,""),"")</f>
        <v/>
      </c>
      <c r="AZ186" s="166" t="str">
        <f>IFERROR(IF(GETPIVOTDATA("DateRDV",TCD!$B$1,"DT","BA","Bénéficiaire",$A186,AZ$6,AZ$5,"Mois (DateRDV)",AZ$7,"Années (DateRDV)",AZ$3),1,""),"")</f>
        <v/>
      </c>
      <c r="BA186" s="166" t="str">
        <f>IFERROR(IF(GETPIVOTDATA("DateRDV",TCD!$B$1,"DT","BA","Bénéficiaire",$A186,BA$6,BA$5,"Mois (DateRDV)",BA$7,"Années (DateRDV)",BA$3),2,""),"")</f>
        <v/>
      </c>
      <c r="BB186" s="166" t="str">
        <f>IFERROR(IF(GETPIVOTDATA("DateRDV",TCD!$B$1,"DT","BA","Bénéficiaire",$A186,BB$6,BB$5,"Mois (DateRDV)",BB$7,"Années (DateRDV)",BB$3,"Présence","Présent"),3,""),"")</f>
        <v/>
      </c>
      <c r="BC186" s="166" t="str">
        <f>IFERROR(IF(GETPIVOTDATA("DateRDV",TCD!$B$1,"DT","BA","Bénéficiaire",$A186,BC$6,BC$5,"Mois (DateRDV)",BC$7,"Années (DateRDV)",BC$3,"Présence","Présent"),4,""),"")</f>
        <v/>
      </c>
      <c r="BD186" s="166" t="str">
        <f>IFERROR(IF(GETPIVOTDATA("DateRDV",TCD!$B$1,"DT","BA","Bénéficiaire",$A186,BD$6,BD$5,"Mois (DateRDV)",BD$7,"Années (DateRDV)",BD$3),1,""),"")</f>
        <v/>
      </c>
      <c r="BE186" s="166" t="str">
        <f>IFERROR(IF(GETPIVOTDATA("DateRDV",TCD!$B$1,"DT","BA","Bénéficiaire",$A186,BE$6,BE$5,"Mois (DateRDV)",BE$7,"Années (DateRDV)",BE$3),2,""),"")</f>
        <v/>
      </c>
      <c r="BF186" s="166" t="str">
        <f>IFERROR(IF(GETPIVOTDATA("DateRDV",TCD!$B$1,"DT","BA","Bénéficiaire",$A186,BF$6,BF$5,"Mois (DateRDV)",BF$7,"Années (DateRDV)",BF$3,"Présence","Présent"),3,""),"")</f>
        <v/>
      </c>
      <c r="BG186" s="166" t="str">
        <f>IFERROR(IF(GETPIVOTDATA("DateRDV",TCD!$B$1,"DT","BA","Bénéficiaire",$A186,BG$6,BG$5,"Mois (DateRDV)",BG$7,"Années (DateRDV)",BG$3,"Présence","Présent"),4,""),"")</f>
        <v/>
      </c>
      <c r="BH186" s="166" t="str">
        <f>IFERROR(IF(GETPIVOTDATA("DateRDV",TCD!$B$1,"DT","BA","Bénéficiaire",$A186,BH$6,BH$5,"Mois (DateRDV)",BH$7,"Années (DateRDV)",BH$3),1,""),"")</f>
        <v/>
      </c>
      <c r="BI186" s="166" t="str">
        <f>IFERROR(IF(GETPIVOTDATA("DateRDV",TCD!$B$1,"DT","BA","Bénéficiaire",$A186,BI$6,BI$5,"Mois (DateRDV)",BI$7,"Années (DateRDV)",BI$3),2,""),"")</f>
        <v/>
      </c>
      <c r="BJ186" s="166" t="str">
        <f>IFERROR(IF(GETPIVOTDATA("DateRDV",TCD!$B$1,"DT","BA","Bénéficiaire",$A186,BJ$6,BJ$5,"Mois (DateRDV)",BJ$7,"Années (DateRDV)",BJ$3,"Présence","Présent"),3,""),"")</f>
        <v/>
      </c>
      <c r="BK186" s="166" t="str">
        <f>IFERROR(IF(GETPIVOTDATA("DateRDV",TCD!$B$1,"DT","BA","Bénéficiaire",$A186,BK$6,BK$5,"Mois (DateRDV)",BK$7,"Années (DateRDV)",BK$3,"Présence","Présent"),4,""),"")</f>
        <v/>
      </c>
      <c r="BL186" s="166" t="str">
        <f>IFERROR(IF(GETPIVOTDATA("DateRDV",TCD!$B$1,"DT","BA","Bénéficiaire",$A186,BL$6,BL$5,"Mois (DateRDV)",BL$7,"Années (DateRDV)",BL$3),1,""),"")</f>
        <v/>
      </c>
      <c r="BM186" s="166" t="str">
        <f>IFERROR(IF(GETPIVOTDATA("DateRDV",TCD!$B$1,"DT","BA","Bénéficiaire",$A186,BM$6,BM$5,"Mois (DateRDV)",BM$7,"Années (DateRDV)",BM$3),2,""),"")</f>
        <v/>
      </c>
      <c r="BN186" s="166" t="str">
        <f>IFERROR(IF(GETPIVOTDATA("DateRDV",TCD!$B$1,"DT","BA","Bénéficiaire",$A186,BN$6,BN$5,"Mois (DateRDV)",BN$7,"Années (DateRDV)",BN$3,"Présence","Présent"),3,""),"")</f>
        <v/>
      </c>
      <c r="BO186" s="166" t="str">
        <f>IFERROR(IF(GETPIVOTDATA("DateRDV",TCD!$B$1,"DT","BA","Bénéficiaire",$A186,BO$6,BO$5,"Mois (DateRDV)",BO$7,"Années (DateRDV)",BO$3,"Présence","Présent"),4,""),"")</f>
        <v/>
      </c>
      <c r="BP186" s="166" t="str">
        <f>IFERROR(IF(GETPIVOTDATA("DateRDV",TCD!$B$1,"DT","BA","Bénéficiaire",$A186,BP$6,BP$5,"Mois (DateRDV)",BP$7,"Années (DateRDV)",BP$3),1,""),"")</f>
        <v/>
      </c>
      <c r="BQ186" s="166" t="str">
        <f>IFERROR(IF(GETPIVOTDATA("DateRDV",TCD!$B$1,"DT","BA","Bénéficiaire",$A186,BQ$6,BQ$5,"Mois (DateRDV)",BQ$7,"Années (DateRDV)",BQ$3),2,""),"")</f>
        <v/>
      </c>
      <c r="BR186" s="166" t="str">
        <f>IFERROR(IF(GETPIVOTDATA("DateRDV",TCD!$B$1,"DT","BA","Bénéficiaire",$A186,BR$6,BR$5,"Mois (DateRDV)",BR$7,"Années (DateRDV)",BR$3,"Présence","Présent"),3,""),"")</f>
        <v/>
      </c>
      <c r="BS186" s="166" t="str">
        <f>IFERROR(IF(GETPIVOTDATA("DateRDV",TCD!$B$1,"DT","BA","Bénéficiaire",$A186,BS$6,BS$5,"Mois (DateRDV)",BS$7,"Années (DateRDV)",BS$3,"Présence","Présent"),4,""),"")</f>
        <v/>
      </c>
      <c r="BT186" s="166" t="str">
        <f>IFERROR(IF(GETPIVOTDATA("DateRDV",TCD!$B$1,"DT","BA","Bénéficiaire",$A186,BT$6,BT$5,"Mois (DateRDV)",BT$7,"Années (DateRDV)",BT$3),1,""),"")</f>
        <v/>
      </c>
      <c r="BU186" s="166" t="str">
        <f>IFERROR(IF(GETPIVOTDATA("DateRDV",TCD!$B$1,"DT","BA","Bénéficiaire",$A186,BU$6,BU$5,"Mois (DateRDV)",BU$7,"Années (DateRDV)",BU$3),2,""),"")</f>
        <v/>
      </c>
      <c r="BV186" s="166" t="str">
        <f>IFERROR(IF(GETPIVOTDATA("DateRDV",TCD!$B$1,"DT","BA","Bénéficiaire",$A186,BV$6,BV$5,"Mois (DateRDV)",BV$7,"Années (DateRDV)",BV$3,"Présence","Présent"),3,""),"")</f>
        <v/>
      </c>
      <c r="BW186" s="166" t="str">
        <f>IFERROR(IF(GETPIVOTDATA("DateRDV",TCD!$B$1,"DT","BA","Bénéficiaire",$A186,BW$6,BW$5,"Mois (DateRDV)",BW$7,"Années (DateRDV)",BW$3,"Présence","Présent"),4,""),"")</f>
        <v/>
      </c>
      <c r="BX186" s="166" t="str">
        <f>IFERROR(IF(GETPIVOTDATA("DateRDV",TCD!$B$1,"DT","BA","Bénéficiaire",$A186,BX$6,BX$5,"Mois (DateRDV)",BX$7,"Années (DateRDV)",BX$3),1,""),"")</f>
        <v/>
      </c>
      <c r="BY186" s="166" t="str">
        <f>IFERROR(IF(GETPIVOTDATA("DateRDV",TCD!$B$1,"DT","BA","Bénéficiaire",$A186,BY$6,BY$5,"Mois (DateRDV)",BY$7,"Années (DateRDV)",BY$3),2,""),"")</f>
        <v/>
      </c>
      <c r="BZ186" s="166" t="str">
        <f>IFERROR(IF(GETPIVOTDATA("DateRDV",TCD!$B$1,"DT","BA","Bénéficiaire",$A186,BZ$6,BZ$5,"Mois (DateRDV)",BZ$7,"Années (DateRDV)",BZ$3,"Présence","Présent"),3,""),"")</f>
        <v/>
      </c>
      <c r="CA186" s="166" t="str">
        <f>IFERROR(IF(GETPIVOTDATA("DateRDV",TCD!$B$1,"DT","BA","Bénéficiaire",$A186,CA$6,CA$5,"Mois (DateRDV)",CA$7,"Années (DateRDV)",CA$3,"Présence","Présent"),4,""),"")</f>
        <v/>
      </c>
      <c r="CB186" s="166" t="str">
        <f>IFERROR(IF(GETPIVOTDATA("DateRDV",TCD!$B$1,"DT","BA","Bénéficiaire",$A186,CB$6,CB$5,"Mois (DateRDV)",CB$7,"Années (DateRDV)",CB$3),1,""),"")</f>
        <v/>
      </c>
      <c r="CC186" s="166" t="str">
        <f>IFERROR(IF(GETPIVOTDATA("DateRDV",TCD!$B$1,"DT","BA","Bénéficiaire",$A186,CC$6,CC$5,"Mois (DateRDV)",CC$7,"Années (DateRDV)",CC$3),2,""),"")</f>
        <v/>
      </c>
      <c r="CD186" s="166" t="str">
        <f>IFERROR(IF(GETPIVOTDATA("DateRDV",TCD!$B$1,"DT","BA","Bénéficiaire",$A186,CD$6,CD$5,"Mois (DateRDV)",CD$7,"Années (DateRDV)",CD$3,"Présence","Présent"),3,""),"")</f>
        <v/>
      </c>
      <c r="CE186" s="166" t="str">
        <f>IFERROR(IF(GETPIVOTDATA("DateRDV",TCD!$B$1,"DT","BA","Bénéficiaire",$A186,CE$6,CE$5,"Mois (DateRDV)",CE$7,"Années (DateRDV)",CE$3,"Présence","Présent"),4,""),"")</f>
        <v/>
      </c>
      <c r="CF186" s="166" t="str">
        <f>IFERROR(IF(GETPIVOTDATA("DateRDV",TCD!$B$1,"DT","BA","Bénéficiaire",$A186,CF$6,CF$5,"Mois (DateRDV)",CF$7,"Années (DateRDV)",CF$3),1,""),"")</f>
        <v/>
      </c>
      <c r="CG186" s="166" t="str">
        <f>IFERROR(IF(GETPIVOTDATA("DateRDV",TCD!$B$1,"DT","BA","Bénéficiaire",$A186,CG$6,CG$5,"Mois (DateRDV)",CG$7,"Années (DateRDV)",CG$3),2,""),"")</f>
        <v/>
      </c>
      <c r="CH186" s="166" t="str">
        <f>IFERROR(IF(GETPIVOTDATA("DateRDV",TCD!$B$1,"DT","BA","Bénéficiaire",$A186,CH$6,CH$5,"Mois (DateRDV)",CH$7,"Années (DateRDV)",CH$3,"Présence","Présent"),3,""),"")</f>
        <v/>
      </c>
      <c r="CI186" s="166" t="str">
        <f>IFERROR(IF(GETPIVOTDATA("DateRDV",TCD!$B$1,"DT","BA","Bénéficiaire",$A186,CI$6,CI$5,"Mois (DateRDV)",CI$7,"Années (DateRDV)",CI$3,"Présence","Présent"),4,""),"")</f>
        <v/>
      </c>
      <c r="CJ186" s="166" t="str">
        <f>IFERROR(IF(GETPIVOTDATA("DateRDV",TCD!$B$1,"DT","BA","Bénéficiaire",$A186,CJ$6,CJ$5,"Mois (DateRDV)",CJ$7,"Années (DateRDV)",CJ$3),1,""),"")</f>
        <v/>
      </c>
      <c r="CK186" s="166" t="str">
        <f>IFERROR(IF(GETPIVOTDATA("DateRDV",TCD!$B$1,"DT","BA","Bénéficiaire",$A186,CK$6,CK$5,"Mois (DateRDV)",CK$7,"Années (DateRDV)",CK$3),2,""),"")</f>
        <v/>
      </c>
      <c r="CL186" s="166" t="str">
        <f>IFERROR(IF(GETPIVOTDATA("DateRDV",TCD!$B$1,"DT","BA","Bénéficiaire",$A186,BE$6,BE$5,"Mois (DateRDV)",BE$7,"Années (DateRDV)",BE$3,"Présence","Présent"),3,""),"")</f>
        <v/>
      </c>
      <c r="CM186" s="166" t="str">
        <f>IFERROR(IF(GETPIVOTDATA("DateRDV",TCD!$B$1,"DT","BA","Bénéficiaire",$A186,CM$6,CM$5,"Mois (DateRDV)",CM$7,"Années (DateRDV)",CM$3,"Présence","Présent"),4,""),"")</f>
        <v/>
      </c>
      <c r="CN186" s="166" t="str">
        <f>IFERROR(IF(GETPIVOTDATA("DateRDV",TCD!$B$1,"DT","BA","Bénéficiaire",$A186,CN$6,CN$5,"Mois (DateRDV)",CN$7,"Années (DateRDV)",CN$3),1,""),"")</f>
        <v/>
      </c>
      <c r="CO186" s="166" t="str">
        <f>IFERROR(IF(GETPIVOTDATA("DateRDV",TCD!$B$1,"DT","BA","Bénéficiaire",$A186,CO$6,CO$5,"Mois (DateRDV)",CO$7,"Années (DateRDV)",CO$3),2,""),"")</f>
        <v/>
      </c>
      <c r="CP186" s="166" t="str">
        <f>IFERROR(IF(GETPIVOTDATA("DateRDV",TCD!$B$1,"DT","BA","Bénéficiaire",$A186,CP$6,CP$5,"Mois (DateRDV)",CP$7,"Années (DateRDV)",CP$3,"Présence","Présent"),3,""),"")</f>
        <v/>
      </c>
      <c r="CQ186" s="166" t="str">
        <f>IFERROR(IF(GETPIVOTDATA("DateRDV",TCD!$B$1,"DT","BA","Bénéficiaire",$A186,CQ$6,CQ$5,"Mois (DateRDV)",CQ$7,"Années (DateRDV)",CQ$3,"Présence","Présent"),4,""),"")</f>
        <v/>
      </c>
      <c r="CR186" s="166" t="str">
        <f>IFERROR(IF(GETPIVOTDATA("DateRDV",TCD!$B$1,"DT","BA","Bénéficiaire",$A186,CR$6,CR$5,"Mois (DateRDV)",CR$7,"Années (DateRDV)",CR$3),1,""),"")</f>
        <v/>
      </c>
      <c r="CS186" s="166" t="str">
        <f>IFERROR(IF(GETPIVOTDATA("DateRDV",TCD!$B$1,"DT","BA","Bénéficiaire",$A186,CS$6,CS$5,"Mois (DateRDV)",CS$7,"Années (DateRDV)",CS$3),2,""),"")</f>
        <v/>
      </c>
      <c r="CT186" s="166" t="str">
        <f>IFERROR(IF(GETPIVOTDATA("DateRDV",TCD!$B$1,"DT","BA","Bénéficiaire",$A186,CT$6,CT$5,"Mois (DateRDV)",CT$7,"Années (DateRDV)",CT$3,"Présence","Présent"),3,""),"")</f>
        <v/>
      </c>
      <c r="CU186" s="166" t="str">
        <f>IFERROR(IF(GETPIVOTDATA("DateRDV",TCD!$B$1,"DT","BA","Bénéficiaire",$A186,CU$6,CU$5,"Mois (DateRDV)",CU$7,"Années (DateRDV)",CU$3,"Présence","Présent"),4,""),"")</f>
        <v/>
      </c>
      <c r="CV186" s="166" t="str">
        <f>IFERROR(IF(GETPIVOTDATA("DateRDV",TCD!$B$1,"DT","BA","Bénéficiaire",$A186,CV$6,CV$5,"Mois (DateRDV)",CV$7,"Années (DateRDV)",CV$3),1,""),"")</f>
        <v/>
      </c>
      <c r="CW186" s="166" t="str">
        <f>IFERROR(IF(GETPIVOTDATA("DateRDV",TCD!$B$1,"DT","BA","Bénéficiaire",$A186,CW$6,CW$5,"Mois (DateRDV)",CW$7,"Années (DateRDV)",CW$3),2,""),"")</f>
        <v/>
      </c>
      <c r="CX186" s="166" t="str">
        <f>IFERROR(IF(GETPIVOTDATA("DateRDV",TCD!$B$1,"DT","BA","Bénéficiaire",$A186,CX$6,CX$5,"Mois (DateRDV)",CX$7,"Années (DateRDV)",CX$3,"Présence","Présent"),3,""),"")</f>
        <v/>
      </c>
      <c r="CY186" s="166" t="str">
        <f>IFERROR(IF(GETPIVOTDATA("DateRDV",TCD!$B$1,"DT","BA","Bénéficiaire",$A186,CY$6,CY$5,"Mois (DateRDV)",CY$7,"Années (DateRDV)",CY$3,"Présence","Présent"),4,""),"")</f>
        <v/>
      </c>
      <c r="CZ186" s="166" t="str">
        <f>IFERROR(IF(GETPIVOTDATA("DateRDV",TCD!$B$1,"DT","BA","Bénéficiaire",$A186,CZ$6,CZ$5,"Mois (DateRDV)",CZ$7,"Années (DateRDV)",CZ$3),1,""),"")</f>
        <v/>
      </c>
      <c r="DA186" s="166" t="str">
        <f>IFERROR(IF(GETPIVOTDATA("DateRDV",TCD!$B$1,"DT","BA","Bénéficiaire",$A186,DA$6,DA$5,"Mois (DateRDV)",DA$7,"Années (DateRDV)",DA$3),2,""),"")</f>
        <v/>
      </c>
      <c r="DB186" s="166" t="str">
        <f>IFERROR(IF(GETPIVOTDATA("DateRDV",TCD!$B$1,"DT","BA","Bénéficiaire",$A186,DB$6,DB$5,"Mois (DateRDV)",DB$7,"Années (DateRDV)",DB$3,"Présence","Présent"),3,""),"")</f>
        <v/>
      </c>
      <c r="DC186" s="166" t="str">
        <f>IFERROR(IF(GETPIVOTDATA("DateRDV",TCD!$B$1,"DT","BA","Bénéficiaire",$A186,DC$6,DC$5,"Mois (DateRDV)",DC$7,"Années (DateRDV)",DC$3,"Présence","Présent"),4,""),"")</f>
        <v/>
      </c>
      <c r="DD186" s="166" t="str">
        <f>IFERROR(IF(GETPIVOTDATA("DateRDV",TCD!$B$1,"DT","BA","Bénéficiaire",$A186,DD$6,DD$5,"Mois (DateRDV)",DD$7,"Années (DateRDV)",DD$3),1,""),"")</f>
        <v/>
      </c>
      <c r="DE186" s="166" t="str">
        <f>IFERROR(IF(GETPIVOTDATA("DateRDV",TCD!$B$1,"DT","BA","Bénéficiaire",$A186,DE$6,DE$5,"Mois (DateRDV)",DE$7,"Années (DateRDV)",DE$3),2,""),"")</f>
        <v/>
      </c>
      <c r="DF186" s="166" t="str">
        <f>IFERROR(IF(GETPIVOTDATA("DateRDV",TCD!$B$1,"DT","BA","Bénéficiaire",$A186,DF$6,DF$5,"Mois (DateRDV)",DF$7,"Années (DateRDV)",DF$3,"Présence","Présent"),3,""),"")</f>
        <v/>
      </c>
      <c r="DG186" s="166" t="str">
        <f>IFERROR(IF(GETPIVOTDATA("DateRDV",TCD!$B$1,"DT","BA","Bénéficiaire",$A186,DG$6,DG$5,"Mois (DateRDV)",DG$7,"Années (DateRDV)",DG$3,"Présence","Présent"),4,""),"")</f>
        <v/>
      </c>
      <c r="DH186" s="166" t="str">
        <f>IFERROR(IF(GETPIVOTDATA("DateRDV",TCD!$B$1,"DT","BA","Bénéficiaire",$A186,DH$6,DH$5,"Mois (DateRDV)",DH$7,"Années (DateRDV)",DH$3),1,""),"")</f>
        <v/>
      </c>
      <c r="DI186" s="166" t="str">
        <f>IFERROR(IF(GETPIVOTDATA("DateRDV",TCD!$B$1,"DT","BA","Bénéficiaire",$A186,DI$6,DI$5,"Mois (DateRDV)",DI$7,"Années (DateRDV)",DI$3),2,""),"")</f>
        <v/>
      </c>
      <c r="DJ186" s="166" t="str">
        <f>IFERROR(IF(GETPIVOTDATA("DateRDV",TCD!$B$1,"DT","BA","Bénéficiaire",$A186,DJ$6,DJ$5,"Mois (DateRDV)",DJ$7,"Années (DateRDV)",DJ$3,"Présence","Présent"),3,""),"")</f>
        <v/>
      </c>
      <c r="DK186" s="166" t="str">
        <f>IFERROR(IF(GETPIVOTDATA("DateRDV",TCD!$B$1,"DT","BA","Bénéficiaire",$A186,DK$6,DK$5,"Mois (DateRDV)",DK$7,"Années (DateRDV)",DK$3,"Présence","Présent"),4,""),"")</f>
        <v/>
      </c>
      <c r="DL186" s="166" t="str">
        <f>IFERROR(IF(GETPIVOTDATA("DateRDV",TCD!$B$1,"DT","BA","Bénéficiaire",$A186,DL$6,DL$5,"Mois (DateRDV)",DL$7,"Années (DateRDV)",DL$3),1,""),"")</f>
        <v/>
      </c>
      <c r="DM186" s="166" t="str">
        <f>IFERROR(IF(GETPIVOTDATA("DateRDV",TCD!$B$1,"DT","BA","Bénéficiaire",$A186,DM$6,DM$5,"Mois (DateRDV)",DM$7,"Années (DateRDV)",DM$3),2,""),"")</f>
        <v/>
      </c>
      <c r="DN186" s="166" t="str">
        <f>IFERROR(IF(GETPIVOTDATA("DateRDV",TCD!$B$1,"DT","BA","Bénéficiaire",$A186,DN$6,DN$5,"Mois (DateRDV)",DN$7,"Années (DateRDV)",DN$3,"Présence","Présent"),3,""),"")</f>
        <v/>
      </c>
      <c r="DO186" s="166" t="str">
        <f>IFERROR(IF(GETPIVOTDATA("DateRDV",TCD!$B$1,"DT","BA","Bénéficiaire",$A186,DO$6,DO$5,"Mois (DateRDV)",DO$7,"Années (DateRDV)",DO$3,"Présence","Présent"),4,""),"")</f>
        <v/>
      </c>
    </row>
    <row r="187" spans="1:119" x14ac:dyDescent="0.2">
      <c r="B187" s="169" t="str">
        <f>IFERROR(IF(INDEX(Data!P:P,MATCH(A187,Data!B:B,0))&lt;&gt;"",INDEX(Data!P:P,MATCH(A187,Data!B:B,0)),""),"")</f>
        <v/>
      </c>
      <c r="C187" s="169" t="str">
        <f>IFERROR(IF(INDEX(Data!O:O,MATCH(A187,Data!B:B,0))&lt;&gt;"",INDEX(Data!O:O,MATCH(A187,Data!B:B,0)),""),"")</f>
        <v/>
      </c>
      <c r="D187" s="169" t="str">
        <f>IFERROR(IF(INDEX(Data!J:J,MATCH(A187,Data!B:B,0))&lt;&gt;"",INDEX(Data!J:J,MATCH(A187,Data!B:B,0)),""),"")</f>
        <v/>
      </c>
      <c r="E187" s="169" t="str">
        <f>IFERROR(IF(INDEX(Data!M:M,MATCH(A187,Data!B:B,0))&lt;&gt;"",INDEX(Data!M:M,MATCH(A187,Data!B:B,0)),""),"")</f>
        <v/>
      </c>
      <c r="F187" s="169" t="str">
        <f>IFERROR(IF(INDEX(Data!N:N,MATCH(A187,Data!B:B,0))&lt;&gt;"",INDEX(Data!N:N,MATCH(A187,Data!B:B,0)),""),"")</f>
        <v/>
      </c>
      <c r="G187" s="170" t="str">
        <f>IFERROR(IF(INDEX(Data!K:K,MATCH(A187,Data!B:B,0))&lt;&gt;"",INDEX(Data!K:K,MATCH(A187,Data!B:B,0)),""),"")</f>
        <v/>
      </c>
      <c r="H187" s="170" t="str">
        <f>IFERROR(IF(INDEX(Data!L:L,MATCH(A187,Data!B:B,0))&lt;&gt;"",INDEX(Data!L:L,MATCH(A187,Data!B:B,0)),""),"")</f>
        <v/>
      </c>
      <c r="I187" s="170" t="str">
        <f>IFERROR(IF(INDEX(Data!C:C,MATCH(A187,Data!B:B,0))&lt;&gt;"",INDEX(Data!C:C,MATCH(A187,Data!B:B,0)),""),"")</f>
        <v/>
      </c>
      <c r="J187" s="170" t="str">
        <f>IFERROR(IF(INDEX(Data!D:D,MATCH(A187,Data!B:B,0))&lt;&gt;"",INDEX(Data!D:D,MATCH(A187,Data!B:B,0)),""),"")</f>
        <v/>
      </c>
      <c r="K187" s="171" t="str">
        <f>IFERROR(IF(INDEX(Data!H:H,MATCH(A187,Data!B:B,0))&lt;&gt;"",INDEX(Data!H:H,MATCH(A187,Data!B:B,0)),""),"")</f>
        <v/>
      </c>
      <c r="L187" s="166" t="str">
        <f>IFERROR(IF(GETPIVOTDATA("DateRDV",TCD!$B$1,"DT","BA","Bénéficiaire",$A187,L$6,L$5,"Mois (DateRDV)",L$7,"Années (DateRDV)",L$3),1,""),"")</f>
        <v/>
      </c>
      <c r="M187" s="166" t="str">
        <f>IFERROR(IF(GETPIVOTDATA("DateRDV",TCD!$B$1,"DT","BA","Bénéficiaire",$A187,M$6,M$5,"Mois (DateRDV)",M$7,"Années (DateRDV)",M$3),2,""),"")</f>
        <v/>
      </c>
      <c r="N187" s="166" t="str">
        <f>IFERROR(IF(GETPIVOTDATA("DateRDV",TCD!$B$1,"DT","BA","Bénéficiaire",$A187,N$6,N$5,"Mois (DateRDV)",N$7,"Années (DateRDV)",N$3,"Présence","Présent"),3,""),"")</f>
        <v/>
      </c>
      <c r="O187" s="166" t="str">
        <f>IFERROR(IF(GETPIVOTDATA("DateRDV",TCD!$B$1,"DT","BA","Bénéficiaire",$A187,O$6,O$5,"Mois (DateRDV)",O$7,"Années (DateRDV)",O$3,"Présence","Présent"),4,""),"")</f>
        <v/>
      </c>
      <c r="P187" s="166" t="str">
        <f>IFERROR(IF(GETPIVOTDATA("DateRDV",TCD!$B$1,"DT","BA","Bénéficiaire",$A187,P$6,P$5,"Mois (DateRDV)",P$7,"Années (DateRDV)",P$3),1,""),"")</f>
        <v/>
      </c>
      <c r="Q187" s="166" t="str">
        <f>IFERROR(IF(GETPIVOTDATA("DateRDV",TCD!$B$1,"DT","BA","Bénéficiaire",$A187,Q$6,Q$5,"Mois (DateRDV)",Q$7,"Années (DateRDV)",Q$3),2,""),"")</f>
        <v/>
      </c>
      <c r="R187" s="166" t="str">
        <f>IFERROR(IF(GETPIVOTDATA("DateRDV",TCD!$B$1,"DT","BA","Bénéficiaire",$A187,R$6,R$5,"Mois (DateRDV)",R$7,"Années (DateRDV)",R$3,"Présence","Présent"),3,""),"")</f>
        <v/>
      </c>
      <c r="S187" s="166" t="str">
        <f>IFERROR(IF(GETPIVOTDATA("DateRDV",TCD!$B$1,"DT","BA","Bénéficiaire",$A187,S$6,S$5,"Mois (DateRDV)",S$7,"Années (DateRDV)",S$3,"Présence","Présent"),4,""),"")</f>
        <v/>
      </c>
      <c r="T187" s="166" t="str">
        <f>IFERROR(IF(GETPIVOTDATA("DateRDV",TCD!$B$1,"DT","BA","Bénéficiaire",$A187,T$6,T$5,"Mois (DateRDV)",T$7,"Années (DateRDV)",T$3),1,""),"")</f>
        <v/>
      </c>
      <c r="U187" s="166" t="str">
        <f>IFERROR(IF(GETPIVOTDATA("DateRDV",TCD!$B$1,"DT","BA","Bénéficiaire",$A187,U$6,U$5,"Mois (DateRDV)",U$7,"Années (DateRDV)",U$3),2,""),"")</f>
        <v/>
      </c>
      <c r="V187" s="166" t="str">
        <f>IFERROR(IF(GETPIVOTDATA("DateRDV",TCD!$B$1,"DT","BA","Bénéficiaire",$A187,V$6,V$5,"Mois (DateRDV)",V$7,"Années (DateRDV)",V$3,"Présence","Présent"),3,""),"")</f>
        <v/>
      </c>
      <c r="W187" s="166" t="str">
        <f>IFERROR(IF(GETPIVOTDATA("DateRDV",TCD!$B$1,"DT","BA","Bénéficiaire",$A187,W$6,W$5,"Mois (DateRDV)",W$7,"Années (DateRDV)",W$3,"Présence","Présent"),4,""),"")</f>
        <v/>
      </c>
      <c r="X187" s="166" t="str">
        <f>IFERROR(IF(GETPIVOTDATA("DateRDV",TCD!$B$1,"DT","BA","Bénéficiaire",$A187,X$6,X$5,"Mois (DateRDV)",X$7,"Années (DateRDV)",X$3),1,""),"")</f>
        <v/>
      </c>
      <c r="Y187" s="166" t="str">
        <f>IFERROR(IF(GETPIVOTDATA("DateRDV",TCD!$B$1,"DT","BA","Bénéficiaire",$A187,Y$6,Y$5,"Mois (DateRDV)",Y$7,"Années (DateRDV)",Y$3),2,""),"")</f>
        <v/>
      </c>
      <c r="Z187" s="166" t="str">
        <f>IFERROR(IF(GETPIVOTDATA("DateRDV",TCD!$B$1,"DT","BA","Bénéficiaire",$A187,Z$6,Z$5,"Mois (DateRDV)",Z$7,"Années (DateRDV)",Z$3,"Présence","Présent"),3,""),"")</f>
        <v/>
      </c>
      <c r="AA187" s="166" t="str">
        <f>IFERROR(IF(GETPIVOTDATA("DateRDV",TCD!$B$1,"DT","BA","Bénéficiaire",$A187,AA$6,AA$5,"Mois (DateRDV)",AA$7,"Années (DateRDV)",AA$3,"Présence","Présent"),4,""),"")</f>
        <v/>
      </c>
      <c r="AB187" s="166" t="str">
        <f>IFERROR(IF(GETPIVOTDATA("DateRDV",TCD!$B$1,"DT","BA","Bénéficiaire",$A187,AB$6,AB$5,"Mois (DateRDV)",AB$7,"Années (DateRDV)",AB$3),1,""),"")</f>
        <v/>
      </c>
      <c r="AC187" s="166" t="str">
        <f>IFERROR(IF(GETPIVOTDATA("DateRDV",TCD!$B$1,"DT","BA","Bénéficiaire",$A187,AC$6,AC$5,"Mois (DateRDV)",AC$7,"Années (DateRDV)",AC$3),2,""),"")</f>
        <v/>
      </c>
      <c r="AD187" s="166" t="str">
        <f>IFERROR(IF(GETPIVOTDATA("DateRDV",TCD!$B$1,"DT","BA","Bénéficiaire",$A187,AD$6,AD$5,"Mois (DateRDV)",AD$7,"Années (DateRDV)",AD$3,"Présence","Présent"),3,""),"")</f>
        <v/>
      </c>
      <c r="AE187" s="166" t="str">
        <f>IFERROR(IF(GETPIVOTDATA("DateRDV",TCD!$B$1,"DT","BA","Bénéficiaire",$A187,AE$6,AE$5,"Mois (DateRDV)",AE$7,"Années (DateRDV)",AE$3,"Présence","Présent"),4,""),"")</f>
        <v/>
      </c>
      <c r="AF187" s="166" t="str">
        <f>IFERROR(IF(GETPIVOTDATA("DateRDV",TCD!$B$1,"DT","BA","Bénéficiaire",$A187,AF$6,AF$5,"Mois (DateRDV)",AF$7,"Années (DateRDV)",AF$3),1,""),"")</f>
        <v/>
      </c>
      <c r="AG187" s="166" t="str">
        <f>IFERROR(IF(GETPIVOTDATA("DateRDV",TCD!$B$1,"DT","BA","Bénéficiaire",$A187,AG$6,AG$5,"Mois (DateRDV)",AG$7,"Années (DateRDV)",AG$3),2,""),"")</f>
        <v/>
      </c>
      <c r="AH187" s="166" t="str">
        <f>IFERROR(IF(GETPIVOTDATA("DateRDV",TCD!$B$1,"DT","BA","Bénéficiaire",$A187,AH$6,AH$5,"Mois (DateRDV)",AH$7,"Années (DateRDV)",AH$3,"Présence","Présent"),3,""),"")</f>
        <v/>
      </c>
      <c r="AI187" s="166" t="str">
        <f>IFERROR(IF(GETPIVOTDATA("DateRDV",TCD!$B$1,"DT","BA","Bénéficiaire",$A187,AI$6,AI$5,"Mois (DateRDV)",AI$7,"Années (DateRDV)",AI$3,"Présence","Présent"),4,""),"")</f>
        <v/>
      </c>
      <c r="AJ187" s="166" t="str">
        <f>IFERROR(IF(GETPIVOTDATA("DateRDV",TCD!$B$1,"DT","BA","Bénéficiaire",$A187,AJ$6,AJ$5,"Mois (DateRDV)",AJ$7,"Années (DateRDV)",AJ$3),1,""),"")</f>
        <v/>
      </c>
      <c r="AK187" s="166" t="str">
        <f>IFERROR(IF(GETPIVOTDATA("DateRDV",TCD!$B$1,"DT","BA","Bénéficiaire",$A187,AK$6,AK$5,"Mois (DateRDV)",AK$7,"Années (DateRDV)",AK$3),2,""),"")</f>
        <v/>
      </c>
      <c r="AL187" s="166" t="str">
        <f>IFERROR(IF(GETPIVOTDATA("DateRDV",TCD!$B$1,"DT","BA","Bénéficiaire",$A187,AL$6,AL$5,"Mois (DateRDV)",AL$7,"Années (DateRDV)",AL$3,"Présence","Présent"),3,""),"")</f>
        <v/>
      </c>
      <c r="AM187" s="166" t="str">
        <f>IFERROR(IF(GETPIVOTDATA("DateRDV",TCD!$B$1,"DT","BA","Bénéficiaire",$A187,AM$6,AM$5,"Mois (DateRDV)",AM$7,"Années (DateRDV)",AM$3,"Présence","Présent"),4,""),"")</f>
        <v/>
      </c>
      <c r="AN187" s="166" t="str">
        <f>IFERROR(IF(GETPIVOTDATA("DateRDV",TCD!$B$1,"DT","BA","Bénéficiaire",$A187,AN$6,AN$5,"Mois (DateRDV)",AN$7,"Années (DateRDV)",AN$3),1,""),"")</f>
        <v/>
      </c>
      <c r="AO187" s="166" t="str">
        <f>IFERROR(IF(GETPIVOTDATA("DateRDV",TCD!$B$1,"DT","BA","Bénéficiaire",$A187,AO$6,AO$5,"Mois (DateRDV)",AO$7,"Années (DateRDV)",AO$3),2,""),"")</f>
        <v/>
      </c>
      <c r="AP187" s="166" t="str">
        <f>IFERROR(IF(GETPIVOTDATA("DateRDV",TCD!$B$1,"DT","BA","Bénéficiaire",$A187,AP$6,AP$5,"Mois (DateRDV)",AP$7,"Années (DateRDV)",AP$3,"Présence","Présent"),3,""),"")</f>
        <v/>
      </c>
      <c r="AQ187" s="166" t="str">
        <f>IFERROR(IF(GETPIVOTDATA("DateRDV",TCD!$B$1,"DT","BA","Bénéficiaire",$A187,AQ$6,AQ$5,"Mois (DateRDV)",AQ$7,"Années (DateRDV)",AQ$3,"Présence","Présent"),4,""),"")</f>
        <v/>
      </c>
      <c r="AR187" s="166" t="str">
        <f>IFERROR(IF(GETPIVOTDATA("DateRDV",TCD!$B$1,"DT","BA","Bénéficiaire",$A187,AR$6,AR$5,"Mois (DateRDV)",AR$7,"Années (DateRDV)",AR$3),1,""),"")</f>
        <v/>
      </c>
      <c r="AS187" s="166" t="str">
        <f>IFERROR(IF(GETPIVOTDATA("DateRDV",TCD!$B$1,"DT","BA","Bénéficiaire",$A187,AS$6,AS$5,"Mois (DateRDV)",AS$7,"Années (DateRDV)",AS$3),2,""),"")</f>
        <v/>
      </c>
      <c r="AT187" s="166" t="str">
        <f>IFERROR(IF(GETPIVOTDATA("DateRDV",TCD!$B$1,"DT","BA","Bénéficiaire",$A187,AT$6,AT$5,"Mois (DateRDV)",AT$7,"Années (DateRDV)",AT$3,"Présence","Présent"),3,""),"")</f>
        <v/>
      </c>
      <c r="AU187" s="166" t="str">
        <f>IFERROR(IF(GETPIVOTDATA("DateRDV",TCD!$B$1,"DT","BA","Bénéficiaire",$A187,AU$6,AU$5,"Mois (DateRDV)",AU$7,"Années (DateRDV)",AU$3,"Présence","Présent"),4,""),"")</f>
        <v/>
      </c>
      <c r="AV187" s="166" t="str">
        <f>IFERROR(IF(GETPIVOTDATA("DateRDV",TCD!$B$1,"DT","BA","Bénéficiaire",$A187,AV$6,AV$5,"Mois (DateRDV)",AV$7,"Années (DateRDV)",AV$3),1,""),"")</f>
        <v/>
      </c>
      <c r="AW187" s="166" t="str">
        <f>IFERROR(IF(GETPIVOTDATA("DateRDV",TCD!$B$1,"DT","BA","Bénéficiaire",$A187,AW$6,AW$5,"Mois (DateRDV)",AW$7,"Années (DateRDV)",AW$3),2,""),"")</f>
        <v/>
      </c>
      <c r="AX187" s="166" t="str">
        <f>IFERROR(IF(GETPIVOTDATA("DateRDV",TCD!$B$1,"DT","BA","Bénéficiaire",$A187,AX$6,AX$5,"Mois (DateRDV)",AX$7,"Années (DateRDV)",AX$3,"Présence","Présent"),3,""),"")</f>
        <v/>
      </c>
      <c r="AY187" s="166" t="str">
        <f>IFERROR(IF(GETPIVOTDATA("DateRDV",TCD!$B$1,"DT","BA","Bénéficiaire",$A187,AY$6,AY$5,"Mois (DateRDV)",AY$7,"Années (DateRDV)",AY$3,"Présence","Présent"),4,""),"")</f>
        <v/>
      </c>
      <c r="AZ187" s="166" t="str">
        <f>IFERROR(IF(GETPIVOTDATA("DateRDV",TCD!$B$1,"DT","BA","Bénéficiaire",$A187,AZ$6,AZ$5,"Mois (DateRDV)",AZ$7,"Années (DateRDV)",AZ$3),1,""),"")</f>
        <v/>
      </c>
      <c r="BA187" s="166" t="str">
        <f>IFERROR(IF(GETPIVOTDATA("DateRDV",TCD!$B$1,"DT","BA","Bénéficiaire",$A187,BA$6,BA$5,"Mois (DateRDV)",BA$7,"Années (DateRDV)",BA$3),2,""),"")</f>
        <v/>
      </c>
      <c r="BB187" s="166" t="str">
        <f>IFERROR(IF(GETPIVOTDATA("DateRDV",TCD!$B$1,"DT","BA","Bénéficiaire",$A187,BB$6,BB$5,"Mois (DateRDV)",BB$7,"Années (DateRDV)",BB$3,"Présence","Présent"),3,""),"")</f>
        <v/>
      </c>
      <c r="BC187" s="166" t="str">
        <f>IFERROR(IF(GETPIVOTDATA("DateRDV",TCD!$B$1,"DT","BA","Bénéficiaire",$A187,BC$6,BC$5,"Mois (DateRDV)",BC$7,"Années (DateRDV)",BC$3,"Présence","Présent"),4,""),"")</f>
        <v/>
      </c>
      <c r="BD187" s="166" t="str">
        <f>IFERROR(IF(GETPIVOTDATA("DateRDV",TCD!$B$1,"DT","BA","Bénéficiaire",$A187,BD$6,BD$5,"Mois (DateRDV)",BD$7,"Années (DateRDV)",BD$3),1,""),"")</f>
        <v/>
      </c>
      <c r="BE187" s="166" t="str">
        <f>IFERROR(IF(GETPIVOTDATA("DateRDV",TCD!$B$1,"DT","BA","Bénéficiaire",$A187,BE$6,BE$5,"Mois (DateRDV)",BE$7,"Années (DateRDV)",BE$3),2,""),"")</f>
        <v/>
      </c>
      <c r="BF187" s="166" t="str">
        <f>IFERROR(IF(GETPIVOTDATA("DateRDV",TCD!$B$1,"DT","BA","Bénéficiaire",$A187,BF$6,BF$5,"Mois (DateRDV)",BF$7,"Années (DateRDV)",BF$3,"Présence","Présent"),3,""),"")</f>
        <v/>
      </c>
      <c r="BG187" s="166" t="str">
        <f>IFERROR(IF(GETPIVOTDATA("DateRDV",TCD!$B$1,"DT","BA","Bénéficiaire",$A187,BG$6,BG$5,"Mois (DateRDV)",BG$7,"Années (DateRDV)",BG$3,"Présence","Présent"),4,""),"")</f>
        <v/>
      </c>
      <c r="BH187" s="166" t="str">
        <f>IFERROR(IF(GETPIVOTDATA("DateRDV",TCD!$B$1,"DT","BA","Bénéficiaire",$A187,BH$6,BH$5,"Mois (DateRDV)",BH$7,"Années (DateRDV)",BH$3),1,""),"")</f>
        <v/>
      </c>
      <c r="BI187" s="166" t="str">
        <f>IFERROR(IF(GETPIVOTDATA("DateRDV",TCD!$B$1,"DT","BA","Bénéficiaire",$A187,BI$6,BI$5,"Mois (DateRDV)",BI$7,"Années (DateRDV)",BI$3),2,""),"")</f>
        <v/>
      </c>
      <c r="BJ187" s="166" t="str">
        <f>IFERROR(IF(GETPIVOTDATA("DateRDV",TCD!$B$1,"DT","BA","Bénéficiaire",$A187,BJ$6,BJ$5,"Mois (DateRDV)",BJ$7,"Années (DateRDV)",BJ$3,"Présence","Présent"),3,""),"")</f>
        <v/>
      </c>
      <c r="BK187" s="166" t="str">
        <f>IFERROR(IF(GETPIVOTDATA("DateRDV",TCD!$B$1,"DT","BA","Bénéficiaire",$A187,BK$6,BK$5,"Mois (DateRDV)",BK$7,"Années (DateRDV)",BK$3,"Présence","Présent"),4,""),"")</f>
        <v/>
      </c>
      <c r="BL187" s="166" t="str">
        <f>IFERROR(IF(GETPIVOTDATA("DateRDV",TCD!$B$1,"DT","BA","Bénéficiaire",$A187,BL$6,BL$5,"Mois (DateRDV)",BL$7,"Années (DateRDV)",BL$3),1,""),"")</f>
        <v/>
      </c>
      <c r="BM187" s="166" t="str">
        <f>IFERROR(IF(GETPIVOTDATA("DateRDV",TCD!$B$1,"DT","BA","Bénéficiaire",$A187,BM$6,BM$5,"Mois (DateRDV)",BM$7,"Années (DateRDV)",BM$3),2,""),"")</f>
        <v/>
      </c>
      <c r="BN187" s="166" t="str">
        <f>IFERROR(IF(GETPIVOTDATA("DateRDV",TCD!$B$1,"DT","BA","Bénéficiaire",$A187,BN$6,BN$5,"Mois (DateRDV)",BN$7,"Années (DateRDV)",BN$3,"Présence","Présent"),3,""),"")</f>
        <v/>
      </c>
      <c r="BO187" s="166" t="str">
        <f>IFERROR(IF(GETPIVOTDATA("DateRDV",TCD!$B$1,"DT","BA","Bénéficiaire",$A187,BO$6,BO$5,"Mois (DateRDV)",BO$7,"Années (DateRDV)",BO$3,"Présence","Présent"),4,""),"")</f>
        <v/>
      </c>
      <c r="BP187" s="166" t="str">
        <f>IFERROR(IF(GETPIVOTDATA("DateRDV",TCD!$B$1,"DT","BA","Bénéficiaire",$A187,BP$6,BP$5,"Mois (DateRDV)",BP$7,"Années (DateRDV)",BP$3),1,""),"")</f>
        <v/>
      </c>
      <c r="BQ187" s="166" t="str">
        <f>IFERROR(IF(GETPIVOTDATA("DateRDV",TCD!$B$1,"DT","BA","Bénéficiaire",$A187,BQ$6,BQ$5,"Mois (DateRDV)",BQ$7,"Années (DateRDV)",BQ$3),2,""),"")</f>
        <v/>
      </c>
      <c r="BR187" s="166" t="str">
        <f>IFERROR(IF(GETPIVOTDATA("DateRDV",TCD!$B$1,"DT","BA","Bénéficiaire",$A187,BR$6,BR$5,"Mois (DateRDV)",BR$7,"Années (DateRDV)",BR$3,"Présence","Présent"),3,""),"")</f>
        <v/>
      </c>
      <c r="BS187" s="166" t="str">
        <f>IFERROR(IF(GETPIVOTDATA("DateRDV",TCD!$B$1,"DT","BA","Bénéficiaire",$A187,BS$6,BS$5,"Mois (DateRDV)",BS$7,"Années (DateRDV)",BS$3,"Présence","Présent"),4,""),"")</f>
        <v/>
      </c>
      <c r="BT187" s="166" t="str">
        <f>IFERROR(IF(GETPIVOTDATA("DateRDV",TCD!$B$1,"DT","BA","Bénéficiaire",$A187,BT$6,BT$5,"Mois (DateRDV)",BT$7,"Années (DateRDV)",BT$3),1,""),"")</f>
        <v/>
      </c>
      <c r="BU187" s="166" t="str">
        <f>IFERROR(IF(GETPIVOTDATA("DateRDV",TCD!$B$1,"DT","BA","Bénéficiaire",$A187,BU$6,BU$5,"Mois (DateRDV)",BU$7,"Années (DateRDV)",BU$3),2,""),"")</f>
        <v/>
      </c>
      <c r="BV187" s="166" t="str">
        <f>IFERROR(IF(GETPIVOTDATA("DateRDV",TCD!$B$1,"DT","BA","Bénéficiaire",$A187,BV$6,BV$5,"Mois (DateRDV)",BV$7,"Années (DateRDV)",BV$3,"Présence","Présent"),3,""),"")</f>
        <v/>
      </c>
      <c r="BW187" s="166" t="str">
        <f>IFERROR(IF(GETPIVOTDATA("DateRDV",TCD!$B$1,"DT","BA","Bénéficiaire",$A187,BW$6,BW$5,"Mois (DateRDV)",BW$7,"Années (DateRDV)",BW$3,"Présence","Présent"),4,""),"")</f>
        <v/>
      </c>
      <c r="BX187" s="166" t="str">
        <f>IFERROR(IF(GETPIVOTDATA("DateRDV",TCD!$B$1,"DT","BA","Bénéficiaire",$A187,BX$6,BX$5,"Mois (DateRDV)",BX$7,"Années (DateRDV)",BX$3),1,""),"")</f>
        <v/>
      </c>
      <c r="BY187" s="166" t="str">
        <f>IFERROR(IF(GETPIVOTDATA("DateRDV",TCD!$B$1,"DT","BA","Bénéficiaire",$A187,BY$6,BY$5,"Mois (DateRDV)",BY$7,"Années (DateRDV)",BY$3),2,""),"")</f>
        <v/>
      </c>
      <c r="BZ187" s="166" t="str">
        <f>IFERROR(IF(GETPIVOTDATA("DateRDV",TCD!$B$1,"DT","BA","Bénéficiaire",$A187,BZ$6,BZ$5,"Mois (DateRDV)",BZ$7,"Années (DateRDV)",BZ$3,"Présence","Présent"),3,""),"")</f>
        <v/>
      </c>
      <c r="CA187" s="166" t="str">
        <f>IFERROR(IF(GETPIVOTDATA("DateRDV",TCD!$B$1,"DT","BA","Bénéficiaire",$A187,CA$6,CA$5,"Mois (DateRDV)",CA$7,"Années (DateRDV)",CA$3,"Présence","Présent"),4,""),"")</f>
        <v/>
      </c>
      <c r="CB187" s="166" t="str">
        <f>IFERROR(IF(GETPIVOTDATA("DateRDV",TCD!$B$1,"DT","BA","Bénéficiaire",$A187,CB$6,CB$5,"Mois (DateRDV)",CB$7,"Années (DateRDV)",CB$3),1,""),"")</f>
        <v/>
      </c>
      <c r="CC187" s="166" t="str">
        <f>IFERROR(IF(GETPIVOTDATA("DateRDV",TCD!$B$1,"DT","BA","Bénéficiaire",$A187,CC$6,CC$5,"Mois (DateRDV)",CC$7,"Années (DateRDV)",CC$3),2,""),"")</f>
        <v/>
      </c>
      <c r="CD187" s="166" t="str">
        <f>IFERROR(IF(GETPIVOTDATA("DateRDV",TCD!$B$1,"DT","BA","Bénéficiaire",$A187,CD$6,CD$5,"Mois (DateRDV)",CD$7,"Années (DateRDV)",CD$3,"Présence","Présent"),3,""),"")</f>
        <v/>
      </c>
      <c r="CE187" s="166" t="str">
        <f>IFERROR(IF(GETPIVOTDATA("DateRDV",TCD!$B$1,"DT","BA","Bénéficiaire",$A187,CE$6,CE$5,"Mois (DateRDV)",CE$7,"Années (DateRDV)",CE$3,"Présence","Présent"),4,""),"")</f>
        <v/>
      </c>
      <c r="CF187" s="166" t="str">
        <f>IFERROR(IF(GETPIVOTDATA("DateRDV",TCD!$B$1,"DT","BA","Bénéficiaire",$A187,CF$6,CF$5,"Mois (DateRDV)",CF$7,"Années (DateRDV)",CF$3),1,""),"")</f>
        <v/>
      </c>
      <c r="CG187" s="166" t="str">
        <f>IFERROR(IF(GETPIVOTDATA("DateRDV",TCD!$B$1,"DT","BA","Bénéficiaire",$A187,CG$6,CG$5,"Mois (DateRDV)",CG$7,"Années (DateRDV)",CG$3),2,""),"")</f>
        <v/>
      </c>
      <c r="CH187" s="166" t="str">
        <f>IFERROR(IF(GETPIVOTDATA("DateRDV",TCD!$B$1,"DT","BA","Bénéficiaire",$A187,CH$6,CH$5,"Mois (DateRDV)",CH$7,"Années (DateRDV)",CH$3,"Présence","Présent"),3,""),"")</f>
        <v/>
      </c>
      <c r="CI187" s="166" t="str">
        <f>IFERROR(IF(GETPIVOTDATA("DateRDV",TCD!$B$1,"DT","BA","Bénéficiaire",$A187,CI$6,CI$5,"Mois (DateRDV)",CI$7,"Années (DateRDV)",CI$3,"Présence","Présent"),4,""),"")</f>
        <v/>
      </c>
      <c r="CJ187" s="166" t="str">
        <f>IFERROR(IF(GETPIVOTDATA("DateRDV",TCD!$B$1,"DT","BA","Bénéficiaire",$A187,CJ$6,CJ$5,"Mois (DateRDV)",CJ$7,"Années (DateRDV)",CJ$3),1,""),"")</f>
        <v/>
      </c>
      <c r="CK187" s="166" t="str">
        <f>IFERROR(IF(GETPIVOTDATA("DateRDV",TCD!$B$1,"DT","BA","Bénéficiaire",$A187,CK$6,CK$5,"Mois (DateRDV)",CK$7,"Années (DateRDV)",CK$3),2,""),"")</f>
        <v/>
      </c>
      <c r="CL187" s="166" t="str">
        <f>IFERROR(IF(GETPIVOTDATA("DateRDV",TCD!$B$1,"DT","BA","Bénéficiaire",$A187,BE$6,BE$5,"Mois (DateRDV)",BE$7,"Années (DateRDV)",BE$3,"Présence","Présent"),3,""),"")</f>
        <v/>
      </c>
      <c r="CM187" s="166" t="str">
        <f>IFERROR(IF(GETPIVOTDATA("DateRDV",TCD!$B$1,"DT","BA","Bénéficiaire",$A187,CM$6,CM$5,"Mois (DateRDV)",CM$7,"Années (DateRDV)",CM$3,"Présence","Présent"),4,""),"")</f>
        <v/>
      </c>
      <c r="CN187" s="166" t="str">
        <f>IFERROR(IF(GETPIVOTDATA("DateRDV",TCD!$B$1,"DT","BA","Bénéficiaire",$A187,CN$6,CN$5,"Mois (DateRDV)",CN$7,"Années (DateRDV)",CN$3),1,""),"")</f>
        <v/>
      </c>
      <c r="CO187" s="166" t="str">
        <f>IFERROR(IF(GETPIVOTDATA("DateRDV",TCD!$B$1,"DT","BA","Bénéficiaire",$A187,CO$6,CO$5,"Mois (DateRDV)",CO$7,"Années (DateRDV)",CO$3),2,""),"")</f>
        <v/>
      </c>
      <c r="CP187" s="166" t="str">
        <f>IFERROR(IF(GETPIVOTDATA("DateRDV",TCD!$B$1,"DT","BA","Bénéficiaire",$A187,CP$6,CP$5,"Mois (DateRDV)",CP$7,"Années (DateRDV)",CP$3,"Présence","Présent"),3,""),"")</f>
        <v/>
      </c>
      <c r="CQ187" s="166" t="str">
        <f>IFERROR(IF(GETPIVOTDATA("DateRDV",TCD!$B$1,"DT","BA","Bénéficiaire",$A187,CQ$6,CQ$5,"Mois (DateRDV)",CQ$7,"Années (DateRDV)",CQ$3,"Présence","Présent"),4,""),"")</f>
        <v/>
      </c>
      <c r="CR187" s="166" t="str">
        <f>IFERROR(IF(GETPIVOTDATA("DateRDV",TCD!$B$1,"DT","BA","Bénéficiaire",$A187,CR$6,CR$5,"Mois (DateRDV)",CR$7,"Années (DateRDV)",CR$3),1,""),"")</f>
        <v/>
      </c>
      <c r="CS187" s="166" t="str">
        <f>IFERROR(IF(GETPIVOTDATA("DateRDV",TCD!$B$1,"DT","BA","Bénéficiaire",$A187,CS$6,CS$5,"Mois (DateRDV)",CS$7,"Années (DateRDV)",CS$3),2,""),"")</f>
        <v/>
      </c>
      <c r="CT187" s="166" t="str">
        <f>IFERROR(IF(GETPIVOTDATA("DateRDV",TCD!$B$1,"DT","BA","Bénéficiaire",$A187,CT$6,CT$5,"Mois (DateRDV)",CT$7,"Années (DateRDV)",CT$3,"Présence","Présent"),3,""),"")</f>
        <v/>
      </c>
      <c r="CU187" s="166" t="str">
        <f>IFERROR(IF(GETPIVOTDATA("DateRDV",TCD!$B$1,"DT","BA","Bénéficiaire",$A187,CU$6,CU$5,"Mois (DateRDV)",CU$7,"Années (DateRDV)",CU$3,"Présence","Présent"),4,""),"")</f>
        <v/>
      </c>
      <c r="CV187" s="166" t="str">
        <f>IFERROR(IF(GETPIVOTDATA("DateRDV",TCD!$B$1,"DT","BA","Bénéficiaire",$A187,CV$6,CV$5,"Mois (DateRDV)",CV$7,"Années (DateRDV)",CV$3),1,""),"")</f>
        <v/>
      </c>
      <c r="CW187" s="166" t="str">
        <f>IFERROR(IF(GETPIVOTDATA("DateRDV",TCD!$B$1,"DT","BA","Bénéficiaire",$A187,CW$6,CW$5,"Mois (DateRDV)",CW$7,"Années (DateRDV)",CW$3),2,""),"")</f>
        <v/>
      </c>
      <c r="CX187" s="166" t="str">
        <f>IFERROR(IF(GETPIVOTDATA("DateRDV",TCD!$B$1,"DT","BA","Bénéficiaire",$A187,CX$6,CX$5,"Mois (DateRDV)",CX$7,"Années (DateRDV)",CX$3,"Présence","Présent"),3,""),"")</f>
        <v/>
      </c>
      <c r="CY187" s="166" t="str">
        <f>IFERROR(IF(GETPIVOTDATA("DateRDV",TCD!$B$1,"DT","BA","Bénéficiaire",$A187,CY$6,CY$5,"Mois (DateRDV)",CY$7,"Années (DateRDV)",CY$3,"Présence","Présent"),4,""),"")</f>
        <v/>
      </c>
      <c r="CZ187" s="166" t="str">
        <f>IFERROR(IF(GETPIVOTDATA("DateRDV",TCD!$B$1,"DT","BA","Bénéficiaire",$A187,CZ$6,CZ$5,"Mois (DateRDV)",CZ$7,"Années (DateRDV)",CZ$3),1,""),"")</f>
        <v/>
      </c>
      <c r="DA187" s="166" t="str">
        <f>IFERROR(IF(GETPIVOTDATA("DateRDV",TCD!$B$1,"DT","BA","Bénéficiaire",$A187,DA$6,DA$5,"Mois (DateRDV)",DA$7,"Années (DateRDV)",DA$3),2,""),"")</f>
        <v/>
      </c>
      <c r="DB187" s="166" t="str">
        <f>IFERROR(IF(GETPIVOTDATA("DateRDV",TCD!$B$1,"DT","BA","Bénéficiaire",$A187,DB$6,DB$5,"Mois (DateRDV)",DB$7,"Années (DateRDV)",DB$3,"Présence","Présent"),3,""),"")</f>
        <v/>
      </c>
      <c r="DC187" s="166" t="str">
        <f>IFERROR(IF(GETPIVOTDATA("DateRDV",TCD!$B$1,"DT","BA","Bénéficiaire",$A187,DC$6,DC$5,"Mois (DateRDV)",DC$7,"Années (DateRDV)",DC$3,"Présence","Présent"),4,""),"")</f>
        <v/>
      </c>
      <c r="DD187" s="166" t="str">
        <f>IFERROR(IF(GETPIVOTDATA("DateRDV",TCD!$B$1,"DT","BA","Bénéficiaire",$A187,DD$6,DD$5,"Mois (DateRDV)",DD$7,"Années (DateRDV)",DD$3),1,""),"")</f>
        <v/>
      </c>
      <c r="DE187" s="166" t="str">
        <f>IFERROR(IF(GETPIVOTDATA("DateRDV",TCD!$B$1,"DT","BA","Bénéficiaire",$A187,DE$6,DE$5,"Mois (DateRDV)",DE$7,"Années (DateRDV)",DE$3),2,""),"")</f>
        <v/>
      </c>
      <c r="DF187" s="166" t="str">
        <f>IFERROR(IF(GETPIVOTDATA("DateRDV",TCD!$B$1,"DT","BA","Bénéficiaire",$A187,DF$6,DF$5,"Mois (DateRDV)",DF$7,"Années (DateRDV)",DF$3,"Présence","Présent"),3,""),"")</f>
        <v/>
      </c>
      <c r="DG187" s="166" t="str">
        <f>IFERROR(IF(GETPIVOTDATA("DateRDV",TCD!$B$1,"DT","BA","Bénéficiaire",$A187,DG$6,DG$5,"Mois (DateRDV)",DG$7,"Années (DateRDV)",DG$3,"Présence","Présent"),4,""),"")</f>
        <v/>
      </c>
      <c r="DH187" s="166" t="str">
        <f>IFERROR(IF(GETPIVOTDATA("DateRDV",TCD!$B$1,"DT","BA","Bénéficiaire",$A187,DH$6,DH$5,"Mois (DateRDV)",DH$7,"Années (DateRDV)",DH$3),1,""),"")</f>
        <v/>
      </c>
      <c r="DI187" s="166" t="str">
        <f>IFERROR(IF(GETPIVOTDATA("DateRDV",TCD!$B$1,"DT","BA","Bénéficiaire",$A187,DI$6,DI$5,"Mois (DateRDV)",DI$7,"Années (DateRDV)",DI$3),2,""),"")</f>
        <v/>
      </c>
      <c r="DJ187" s="166" t="str">
        <f>IFERROR(IF(GETPIVOTDATA("DateRDV",TCD!$B$1,"DT","BA","Bénéficiaire",$A187,DJ$6,DJ$5,"Mois (DateRDV)",DJ$7,"Années (DateRDV)",DJ$3,"Présence","Présent"),3,""),"")</f>
        <v/>
      </c>
      <c r="DK187" s="166" t="str">
        <f>IFERROR(IF(GETPIVOTDATA("DateRDV",TCD!$B$1,"DT","BA","Bénéficiaire",$A187,DK$6,DK$5,"Mois (DateRDV)",DK$7,"Années (DateRDV)",DK$3,"Présence","Présent"),4,""),"")</f>
        <v/>
      </c>
      <c r="DL187" s="166" t="str">
        <f>IFERROR(IF(GETPIVOTDATA("DateRDV",TCD!$B$1,"DT","BA","Bénéficiaire",$A187,DL$6,DL$5,"Mois (DateRDV)",DL$7,"Années (DateRDV)",DL$3),1,""),"")</f>
        <v/>
      </c>
      <c r="DM187" s="166" t="str">
        <f>IFERROR(IF(GETPIVOTDATA("DateRDV",TCD!$B$1,"DT","BA","Bénéficiaire",$A187,DM$6,DM$5,"Mois (DateRDV)",DM$7,"Années (DateRDV)",DM$3),2,""),"")</f>
        <v/>
      </c>
      <c r="DN187" s="166" t="str">
        <f>IFERROR(IF(GETPIVOTDATA("DateRDV",TCD!$B$1,"DT","BA","Bénéficiaire",$A187,DN$6,DN$5,"Mois (DateRDV)",DN$7,"Années (DateRDV)",DN$3,"Présence","Présent"),3,""),"")</f>
        <v/>
      </c>
      <c r="DO187" s="166" t="str">
        <f>IFERROR(IF(GETPIVOTDATA("DateRDV",TCD!$B$1,"DT","BA","Bénéficiaire",$A187,DO$6,DO$5,"Mois (DateRDV)",DO$7,"Années (DateRDV)",DO$3,"Présence","Présent"),4,""),"")</f>
        <v/>
      </c>
    </row>
    <row r="188" spans="1:119" x14ac:dyDescent="0.2">
      <c r="B188" s="169" t="str">
        <f>IFERROR(IF(INDEX(Data!P:P,MATCH(A188,Data!B:B,0))&lt;&gt;"",INDEX(Data!P:P,MATCH(A188,Data!B:B,0)),""),"")</f>
        <v/>
      </c>
      <c r="C188" s="169" t="str">
        <f>IFERROR(IF(INDEX(Data!O:O,MATCH(A188,Data!B:B,0))&lt;&gt;"",INDEX(Data!O:O,MATCH(A188,Data!B:B,0)),""),"")</f>
        <v/>
      </c>
      <c r="D188" s="169" t="str">
        <f>IFERROR(IF(INDEX(Data!J:J,MATCH(A188,Data!B:B,0))&lt;&gt;"",INDEX(Data!J:J,MATCH(A188,Data!B:B,0)),""),"")</f>
        <v/>
      </c>
      <c r="E188" s="169" t="str">
        <f>IFERROR(IF(INDEX(Data!M:M,MATCH(A188,Data!B:B,0))&lt;&gt;"",INDEX(Data!M:M,MATCH(A188,Data!B:B,0)),""),"")</f>
        <v/>
      </c>
      <c r="F188" s="169" t="str">
        <f>IFERROR(IF(INDEX(Data!N:N,MATCH(A188,Data!B:B,0))&lt;&gt;"",INDEX(Data!N:N,MATCH(A188,Data!B:B,0)),""),"")</f>
        <v/>
      </c>
      <c r="G188" s="170" t="str">
        <f>IFERROR(IF(INDEX(Data!K:K,MATCH(A188,Data!B:B,0))&lt;&gt;"",INDEX(Data!K:K,MATCH(A188,Data!B:B,0)),""),"")</f>
        <v/>
      </c>
      <c r="H188" s="170" t="str">
        <f>IFERROR(IF(INDEX(Data!L:L,MATCH(A188,Data!B:B,0))&lt;&gt;"",INDEX(Data!L:L,MATCH(A188,Data!B:B,0)),""),"")</f>
        <v/>
      </c>
      <c r="I188" s="170" t="str">
        <f>IFERROR(IF(INDEX(Data!C:C,MATCH(A188,Data!B:B,0))&lt;&gt;"",INDEX(Data!C:C,MATCH(A188,Data!B:B,0)),""),"")</f>
        <v/>
      </c>
      <c r="J188" s="170" t="str">
        <f>IFERROR(IF(INDEX(Data!D:D,MATCH(A188,Data!B:B,0))&lt;&gt;"",INDEX(Data!D:D,MATCH(A188,Data!B:B,0)),""),"")</f>
        <v/>
      </c>
      <c r="K188" s="171" t="str">
        <f>IFERROR(IF(INDEX(Data!H:H,MATCH(A188,Data!B:B,0))&lt;&gt;"",INDEX(Data!H:H,MATCH(A188,Data!B:B,0)),""),"")</f>
        <v/>
      </c>
      <c r="L188" s="166" t="str">
        <f>IFERROR(IF(GETPIVOTDATA("DateRDV",TCD!$B$1,"DT","BA","Bénéficiaire",$A188,L$6,L$5,"Mois (DateRDV)",L$7,"Années (DateRDV)",L$3),1,""),"")</f>
        <v/>
      </c>
      <c r="M188" s="166" t="str">
        <f>IFERROR(IF(GETPIVOTDATA("DateRDV",TCD!$B$1,"DT","BA","Bénéficiaire",$A188,M$6,M$5,"Mois (DateRDV)",M$7,"Années (DateRDV)",M$3),2,""),"")</f>
        <v/>
      </c>
      <c r="N188" s="166" t="str">
        <f>IFERROR(IF(GETPIVOTDATA("DateRDV",TCD!$B$1,"DT","BA","Bénéficiaire",$A188,N$6,N$5,"Mois (DateRDV)",N$7,"Années (DateRDV)",N$3,"Présence","Présent"),3,""),"")</f>
        <v/>
      </c>
      <c r="O188" s="166" t="str">
        <f>IFERROR(IF(GETPIVOTDATA("DateRDV",TCD!$B$1,"DT","BA","Bénéficiaire",$A188,O$6,O$5,"Mois (DateRDV)",O$7,"Années (DateRDV)",O$3,"Présence","Présent"),4,""),"")</f>
        <v/>
      </c>
      <c r="P188" s="166" t="str">
        <f>IFERROR(IF(GETPIVOTDATA("DateRDV",TCD!$B$1,"DT","BA","Bénéficiaire",$A188,P$6,P$5,"Mois (DateRDV)",P$7,"Années (DateRDV)",P$3),1,""),"")</f>
        <v/>
      </c>
      <c r="Q188" s="166" t="str">
        <f>IFERROR(IF(GETPIVOTDATA("DateRDV",TCD!$B$1,"DT","BA","Bénéficiaire",$A188,Q$6,Q$5,"Mois (DateRDV)",Q$7,"Années (DateRDV)",Q$3),2,""),"")</f>
        <v/>
      </c>
      <c r="R188" s="166" t="str">
        <f>IFERROR(IF(GETPIVOTDATA("DateRDV",TCD!$B$1,"DT","BA","Bénéficiaire",$A188,R$6,R$5,"Mois (DateRDV)",R$7,"Années (DateRDV)",R$3,"Présence","Présent"),3,""),"")</f>
        <v/>
      </c>
      <c r="S188" s="166" t="str">
        <f>IFERROR(IF(GETPIVOTDATA("DateRDV",TCD!$B$1,"DT","BA","Bénéficiaire",$A188,S$6,S$5,"Mois (DateRDV)",S$7,"Années (DateRDV)",S$3,"Présence","Présent"),4,""),"")</f>
        <v/>
      </c>
      <c r="T188" s="166" t="str">
        <f>IFERROR(IF(GETPIVOTDATA("DateRDV",TCD!$B$1,"DT","BA","Bénéficiaire",$A188,T$6,T$5,"Mois (DateRDV)",T$7,"Années (DateRDV)",T$3),1,""),"")</f>
        <v/>
      </c>
      <c r="U188" s="166" t="str">
        <f>IFERROR(IF(GETPIVOTDATA("DateRDV",TCD!$B$1,"DT","BA","Bénéficiaire",$A188,U$6,U$5,"Mois (DateRDV)",U$7,"Années (DateRDV)",U$3),2,""),"")</f>
        <v/>
      </c>
      <c r="V188" s="166" t="str">
        <f>IFERROR(IF(GETPIVOTDATA("DateRDV",TCD!$B$1,"DT","BA","Bénéficiaire",$A188,V$6,V$5,"Mois (DateRDV)",V$7,"Années (DateRDV)",V$3,"Présence","Présent"),3,""),"")</f>
        <v/>
      </c>
      <c r="W188" s="166" t="str">
        <f>IFERROR(IF(GETPIVOTDATA("DateRDV",TCD!$B$1,"DT","BA","Bénéficiaire",$A188,W$6,W$5,"Mois (DateRDV)",W$7,"Années (DateRDV)",W$3,"Présence","Présent"),4,""),"")</f>
        <v/>
      </c>
      <c r="X188" s="166" t="str">
        <f>IFERROR(IF(GETPIVOTDATA("DateRDV",TCD!$B$1,"DT","BA","Bénéficiaire",$A188,X$6,X$5,"Mois (DateRDV)",X$7,"Années (DateRDV)",X$3),1,""),"")</f>
        <v/>
      </c>
      <c r="Y188" s="166" t="str">
        <f>IFERROR(IF(GETPIVOTDATA("DateRDV",TCD!$B$1,"DT","BA","Bénéficiaire",$A188,Y$6,Y$5,"Mois (DateRDV)",Y$7,"Années (DateRDV)",Y$3),2,""),"")</f>
        <v/>
      </c>
      <c r="Z188" s="166" t="str">
        <f>IFERROR(IF(GETPIVOTDATA("DateRDV",TCD!$B$1,"DT","BA","Bénéficiaire",$A188,Z$6,Z$5,"Mois (DateRDV)",Z$7,"Années (DateRDV)",Z$3,"Présence","Présent"),3,""),"")</f>
        <v/>
      </c>
      <c r="AA188" s="166" t="str">
        <f>IFERROR(IF(GETPIVOTDATA("DateRDV",TCD!$B$1,"DT","BA","Bénéficiaire",$A188,AA$6,AA$5,"Mois (DateRDV)",AA$7,"Années (DateRDV)",AA$3,"Présence","Présent"),4,""),"")</f>
        <v/>
      </c>
      <c r="AB188" s="166" t="str">
        <f>IFERROR(IF(GETPIVOTDATA("DateRDV",TCD!$B$1,"DT","BA","Bénéficiaire",$A188,AB$6,AB$5,"Mois (DateRDV)",AB$7,"Années (DateRDV)",AB$3),1,""),"")</f>
        <v/>
      </c>
      <c r="AC188" s="166" t="str">
        <f>IFERROR(IF(GETPIVOTDATA("DateRDV",TCD!$B$1,"DT","BA","Bénéficiaire",$A188,AC$6,AC$5,"Mois (DateRDV)",AC$7,"Années (DateRDV)",AC$3),2,""),"")</f>
        <v/>
      </c>
      <c r="AD188" s="166" t="str">
        <f>IFERROR(IF(GETPIVOTDATA("DateRDV",TCD!$B$1,"DT","BA","Bénéficiaire",$A188,AD$6,AD$5,"Mois (DateRDV)",AD$7,"Années (DateRDV)",AD$3,"Présence","Présent"),3,""),"")</f>
        <v/>
      </c>
      <c r="AE188" s="166" t="str">
        <f>IFERROR(IF(GETPIVOTDATA("DateRDV",TCD!$B$1,"DT","BA","Bénéficiaire",$A188,AE$6,AE$5,"Mois (DateRDV)",AE$7,"Années (DateRDV)",AE$3,"Présence","Présent"),4,""),"")</f>
        <v/>
      </c>
      <c r="AF188" s="166" t="str">
        <f>IFERROR(IF(GETPIVOTDATA("DateRDV",TCD!$B$1,"DT","BA","Bénéficiaire",$A188,AF$6,AF$5,"Mois (DateRDV)",AF$7,"Années (DateRDV)",AF$3),1,""),"")</f>
        <v/>
      </c>
      <c r="AG188" s="166" t="str">
        <f>IFERROR(IF(GETPIVOTDATA("DateRDV",TCD!$B$1,"DT","BA","Bénéficiaire",$A188,AG$6,AG$5,"Mois (DateRDV)",AG$7,"Années (DateRDV)",AG$3),2,""),"")</f>
        <v/>
      </c>
      <c r="AH188" s="166" t="str">
        <f>IFERROR(IF(GETPIVOTDATA("DateRDV",TCD!$B$1,"DT","BA","Bénéficiaire",$A188,AH$6,AH$5,"Mois (DateRDV)",AH$7,"Années (DateRDV)",AH$3,"Présence","Présent"),3,""),"")</f>
        <v/>
      </c>
      <c r="AI188" s="166" t="str">
        <f>IFERROR(IF(GETPIVOTDATA("DateRDV",TCD!$B$1,"DT","BA","Bénéficiaire",$A188,AI$6,AI$5,"Mois (DateRDV)",AI$7,"Années (DateRDV)",AI$3,"Présence","Présent"),4,""),"")</f>
        <v/>
      </c>
      <c r="AJ188" s="166" t="str">
        <f>IFERROR(IF(GETPIVOTDATA("DateRDV",TCD!$B$1,"DT","BA","Bénéficiaire",$A188,AJ$6,AJ$5,"Mois (DateRDV)",AJ$7,"Années (DateRDV)",AJ$3),1,""),"")</f>
        <v/>
      </c>
      <c r="AK188" s="166" t="str">
        <f>IFERROR(IF(GETPIVOTDATA("DateRDV",TCD!$B$1,"DT","BA","Bénéficiaire",$A188,AK$6,AK$5,"Mois (DateRDV)",AK$7,"Années (DateRDV)",AK$3),2,""),"")</f>
        <v/>
      </c>
      <c r="AL188" s="166" t="str">
        <f>IFERROR(IF(GETPIVOTDATA("DateRDV",TCD!$B$1,"DT","BA","Bénéficiaire",$A188,AL$6,AL$5,"Mois (DateRDV)",AL$7,"Années (DateRDV)",AL$3,"Présence","Présent"),3,""),"")</f>
        <v/>
      </c>
      <c r="AM188" s="166" t="str">
        <f>IFERROR(IF(GETPIVOTDATA("DateRDV",TCD!$B$1,"DT","BA","Bénéficiaire",$A188,AM$6,AM$5,"Mois (DateRDV)",AM$7,"Années (DateRDV)",AM$3,"Présence","Présent"),4,""),"")</f>
        <v/>
      </c>
      <c r="AN188" s="166" t="str">
        <f>IFERROR(IF(GETPIVOTDATA("DateRDV",TCD!$B$1,"DT","BA","Bénéficiaire",$A188,AN$6,AN$5,"Mois (DateRDV)",AN$7,"Années (DateRDV)",AN$3),1,""),"")</f>
        <v/>
      </c>
      <c r="AO188" s="166" t="str">
        <f>IFERROR(IF(GETPIVOTDATA("DateRDV",TCD!$B$1,"DT","BA","Bénéficiaire",$A188,AO$6,AO$5,"Mois (DateRDV)",AO$7,"Années (DateRDV)",AO$3),2,""),"")</f>
        <v/>
      </c>
      <c r="AP188" s="166" t="str">
        <f>IFERROR(IF(GETPIVOTDATA("DateRDV",TCD!$B$1,"DT","BA","Bénéficiaire",$A188,AP$6,AP$5,"Mois (DateRDV)",AP$7,"Années (DateRDV)",AP$3,"Présence","Présent"),3,""),"")</f>
        <v/>
      </c>
      <c r="AQ188" s="166" t="str">
        <f>IFERROR(IF(GETPIVOTDATA("DateRDV",TCD!$B$1,"DT","BA","Bénéficiaire",$A188,AQ$6,AQ$5,"Mois (DateRDV)",AQ$7,"Années (DateRDV)",AQ$3,"Présence","Présent"),4,""),"")</f>
        <v/>
      </c>
      <c r="AR188" s="166" t="str">
        <f>IFERROR(IF(GETPIVOTDATA("DateRDV",TCD!$B$1,"DT","BA","Bénéficiaire",$A188,AR$6,AR$5,"Mois (DateRDV)",AR$7,"Années (DateRDV)",AR$3),1,""),"")</f>
        <v/>
      </c>
      <c r="AS188" s="166" t="str">
        <f>IFERROR(IF(GETPIVOTDATA("DateRDV",TCD!$B$1,"DT","BA","Bénéficiaire",$A188,AS$6,AS$5,"Mois (DateRDV)",AS$7,"Années (DateRDV)",AS$3),2,""),"")</f>
        <v/>
      </c>
      <c r="AT188" s="166" t="str">
        <f>IFERROR(IF(GETPIVOTDATA("DateRDV",TCD!$B$1,"DT","BA","Bénéficiaire",$A188,AT$6,AT$5,"Mois (DateRDV)",AT$7,"Années (DateRDV)",AT$3,"Présence","Présent"),3,""),"")</f>
        <v/>
      </c>
      <c r="AU188" s="166" t="str">
        <f>IFERROR(IF(GETPIVOTDATA("DateRDV",TCD!$B$1,"DT","BA","Bénéficiaire",$A188,AU$6,AU$5,"Mois (DateRDV)",AU$7,"Années (DateRDV)",AU$3,"Présence","Présent"),4,""),"")</f>
        <v/>
      </c>
      <c r="AV188" s="166" t="str">
        <f>IFERROR(IF(GETPIVOTDATA("DateRDV",TCD!$B$1,"DT","BA","Bénéficiaire",$A188,AV$6,AV$5,"Mois (DateRDV)",AV$7,"Années (DateRDV)",AV$3),1,""),"")</f>
        <v/>
      </c>
      <c r="AW188" s="166" t="str">
        <f>IFERROR(IF(GETPIVOTDATA("DateRDV",TCD!$B$1,"DT","BA","Bénéficiaire",$A188,AW$6,AW$5,"Mois (DateRDV)",AW$7,"Années (DateRDV)",AW$3),2,""),"")</f>
        <v/>
      </c>
      <c r="AX188" s="166" t="str">
        <f>IFERROR(IF(GETPIVOTDATA("DateRDV",TCD!$B$1,"DT","BA","Bénéficiaire",$A188,AX$6,AX$5,"Mois (DateRDV)",AX$7,"Années (DateRDV)",AX$3,"Présence","Présent"),3,""),"")</f>
        <v/>
      </c>
      <c r="AY188" s="166" t="str">
        <f>IFERROR(IF(GETPIVOTDATA("DateRDV",TCD!$B$1,"DT","BA","Bénéficiaire",$A188,AY$6,AY$5,"Mois (DateRDV)",AY$7,"Années (DateRDV)",AY$3,"Présence","Présent"),4,""),"")</f>
        <v/>
      </c>
      <c r="AZ188" s="166" t="str">
        <f>IFERROR(IF(GETPIVOTDATA("DateRDV",TCD!$B$1,"DT","BA","Bénéficiaire",$A188,AZ$6,AZ$5,"Mois (DateRDV)",AZ$7,"Années (DateRDV)",AZ$3),1,""),"")</f>
        <v/>
      </c>
      <c r="BA188" s="166" t="str">
        <f>IFERROR(IF(GETPIVOTDATA("DateRDV",TCD!$B$1,"DT","BA","Bénéficiaire",$A188,BA$6,BA$5,"Mois (DateRDV)",BA$7,"Années (DateRDV)",BA$3),2,""),"")</f>
        <v/>
      </c>
      <c r="BB188" s="166" t="str">
        <f>IFERROR(IF(GETPIVOTDATA("DateRDV",TCD!$B$1,"DT","BA","Bénéficiaire",$A188,BB$6,BB$5,"Mois (DateRDV)",BB$7,"Années (DateRDV)",BB$3,"Présence","Présent"),3,""),"")</f>
        <v/>
      </c>
      <c r="BC188" s="166" t="str">
        <f>IFERROR(IF(GETPIVOTDATA("DateRDV",TCD!$B$1,"DT","BA","Bénéficiaire",$A188,BC$6,BC$5,"Mois (DateRDV)",BC$7,"Années (DateRDV)",BC$3,"Présence","Présent"),4,""),"")</f>
        <v/>
      </c>
      <c r="BD188" s="166" t="str">
        <f>IFERROR(IF(GETPIVOTDATA("DateRDV",TCD!$B$1,"DT","BA","Bénéficiaire",$A188,BD$6,BD$5,"Mois (DateRDV)",BD$7,"Années (DateRDV)",BD$3),1,""),"")</f>
        <v/>
      </c>
      <c r="BE188" s="166" t="str">
        <f>IFERROR(IF(GETPIVOTDATA("DateRDV",TCD!$B$1,"DT","BA","Bénéficiaire",$A188,BE$6,BE$5,"Mois (DateRDV)",BE$7,"Années (DateRDV)",BE$3),2,""),"")</f>
        <v/>
      </c>
      <c r="BF188" s="166" t="str">
        <f>IFERROR(IF(GETPIVOTDATA("DateRDV",TCD!$B$1,"DT","BA","Bénéficiaire",$A188,BF$6,BF$5,"Mois (DateRDV)",BF$7,"Années (DateRDV)",BF$3,"Présence","Présent"),3,""),"")</f>
        <v/>
      </c>
      <c r="BG188" s="166" t="str">
        <f>IFERROR(IF(GETPIVOTDATA("DateRDV",TCD!$B$1,"DT","BA","Bénéficiaire",$A188,BG$6,BG$5,"Mois (DateRDV)",BG$7,"Années (DateRDV)",BG$3,"Présence","Présent"),4,""),"")</f>
        <v/>
      </c>
      <c r="BH188" s="166" t="str">
        <f>IFERROR(IF(GETPIVOTDATA("DateRDV",TCD!$B$1,"DT","BA","Bénéficiaire",$A188,BH$6,BH$5,"Mois (DateRDV)",BH$7,"Années (DateRDV)",BH$3),1,""),"")</f>
        <v/>
      </c>
      <c r="BI188" s="166" t="str">
        <f>IFERROR(IF(GETPIVOTDATA("DateRDV",TCD!$B$1,"DT","BA","Bénéficiaire",$A188,BI$6,BI$5,"Mois (DateRDV)",BI$7,"Années (DateRDV)",BI$3),2,""),"")</f>
        <v/>
      </c>
      <c r="BJ188" s="166" t="str">
        <f>IFERROR(IF(GETPIVOTDATA("DateRDV",TCD!$B$1,"DT","BA","Bénéficiaire",$A188,BJ$6,BJ$5,"Mois (DateRDV)",BJ$7,"Années (DateRDV)",BJ$3,"Présence","Présent"),3,""),"")</f>
        <v/>
      </c>
      <c r="BK188" s="166" t="str">
        <f>IFERROR(IF(GETPIVOTDATA("DateRDV",TCD!$B$1,"DT","BA","Bénéficiaire",$A188,BK$6,BK$5,"Mois (DateRDV)",BK$7,"Années (DateRDV)",BK$3,"Présence","Présent"),4,""),"")</f>
        <v/>
      </c>
      <c r="BL188" s="166" t="str">
        <f>IFERROR(IF(GETPIVOTDATA("DateRDV",TCD!$B$1,"DT","BA","Bénéficiaire",$A188,BL$6,BL$5,"Mois (DateRDV)",BL$7,"Années (DateRDV)",BL$3),1,""),"")</f>
        <v/>
      </c>
      <c r="BM188" s="166" t="str">
        <f>IFERROR(IF(GETPIVOTDATA("DateRDV",TCD!$B$1,"DT","BA","Bénéficiaire",$A188,BM$6,BM$5,"Mois (DateRDV)",BM$7,"Années (DateRDV)",BM$3),2,""),"")</f>
        <v/>
      </c>
      <c r="BN188" s="166" t="str">
        <f>IFERROR(IF(GETPIVOTDATA("DateRDV",TCD!$B$1,"DT","BA","Bénéficiaire",$A188,BN$6,BN$5,"Mois (DateRDV)",BN$7,"Années (DateRDV)",BN$3,"Présence","Présent"),3,""),"")</f>
        <v/>
      </c>
      <c r="BO188" s="166" t="str">
        <f>IFERROR(IF(GETPIVOTDATA("DateRDV",TCD!$B$1,"DT","BA","Bénéficiaire",$A188,BO$6,BO$5,"Mois (DateRDV)",BO$7,"Années (DateRDV)",BO$3,"Présence","Présent"),4,""),"")</f>
        <v/>
      </c>
      <c r="BP188" s="166" t="str">
        <f>IFERROR(IF(GETPIVOTDATA("DateRDV",TCD!$B$1,"DT","BA","Bénéficiaire",$A188,BP$6,BP$5,"Mois (DateRDV)",BP$7,"Années (DateRDV)",BP$3),1,""),"")</f>
        <v/>
      </c>
      <c r="BQ188" s="166" t="str">
        <f>IFERROR(IF(GETPIVOTDATA("DateRDV",TCD!$B$1,"DT","BA","Bénéficiaire",$A188,BQ$6,BQ$5,"Mois (DateRDV)",BQ$7,"Années (DateRDV)",BQ$3),2,""),"")</f>
        <v/>
      </c>
      <c r="BR188" s="166" t="str">
        <f>IFERROR(IF(GETPIVOTDATA("DateRDV",TCD!$B$1,"DT","BA","Bénéficiaire",$A188,BR$6,BR$5,"Mois (DateRDV)",BR$7,"Années (DateRDV)",BR$3,"Présence","Présent"),3,""),"")</f>
        <v/>
      </c>
      <c r="BS188" s="166" t="str">
        <f>IFERROR(IF(GETPIVOTDATA("DateRDV",TCD!$B$1,"DT","BA","Bénéficiaire",$A188,BS$6,BS$5,"Mois (DateRDV)",BS$7,"Années (DateRDV)",BS$3,"Présence","Présent"),4,""),"")</f>
        <v/>
      </c>
      <c r="BT188" s="166" t="str">
        <f>IFERROR(IF(GETPIVOTDATA("DateRDV",TCD!$B$1,"DT","BA","Bénéficiaire",$A188,BT$6,BT$5,"Mois (DateRDV)",BT$7,"Années (DateRDV)",BT$3),1,""),"")</f>
        <v/>
      </c>
      <c r="BU188" s="166" t="str">
        <f>IFERROR(IF(GETPIVOTDATA("DateRDV",TCD!$B$1,"DT","BA","Bénéficiaire",$A188,BU$6,BU$5,"Mois (DateRDV)",BU$7,"Années (DateRDV)",BU$3),2,""),"")</f>
        <v/>
      </c>
      <c r="BV188" s="166" t="str">
        <f>IFERROR(IF(GETPIVOTDATA("DateRDV",TCD!$B$1,"DT","BA","Bénéficiaire",$A188,BV$6,BV$5,"Mois (DateRDV)",BV$7,"Années (DateRDV)",BV$3,"Présence","Présent"),3,""),"")</f>
        <v/>
      </c>
      <c r="BW188" s="166" t="str">
        <f>IFERROR(IF(GETPIVOTDATA("DateRDV",TCD!$B$1,"DT","BA","Bénéficiaire",$A188,BW$6,BW$5,"Mois (DateRDV)",BW$7,"Années (DateRDV)",BW$3,"Présence","Présent"),4,""),"")</f>
        <v/>
      </c>
      <c r="BX188" s="166" t="str">
        <f>IFERROR(IF(GETPIVOTDATA("DateRDV",TCD!$B$1,"DT","BA","Bénéficiaire",$A188,BX$6,BX$5,"Mois (DateRDV)",BX$7,"Années (DateRDV)",BX$3),1,""),"")</f>
        <v/>
      </c>
      <c r="BY188" s="166" t="str">
        <f>IFERROR(IF(GETPIVOTDATA("DateRDV",TCD!$B$1,"DT","BA","Bénéficiaire",$A188,BY$6,BY$5,"Mois (DateRDV)",BY$7,"Années (DateRDV)",BY$3),2,""),"")</f>
        <v/>
      </c>
      <c r="BZ188" s="166" t="str">
        <f>IFERROR(IF(GETPIVOTDATA("DateRDV",TCD!$B$1,"DT","BA","Bénéficiaire",$A188,BZ$6,BZ$5,"Mois (DateRDV)",BZ$7,"Années (DateRDV)",BZ$3,"Présence","Présent"),3,""),"")</f>
        <v/>
      </c>
      <c r="CA188" s="166" t="str">
        <f>IFERROR(IF(GETPIVOTDATA("DateRDV",TCD!$B$1,"DT","BA","Bénéficiaire",$A188,CA$6,CA$5,"Mois (DateRDV)",CA$7,"Années (DateRDV)",CA$3,"Présence","Présent"),4,""),"")</f>
        <v/>
      </c>
      <c r="CB188" s="166" t="str">
        <f>IFERROR(IF(GETPIVOTDATA("DateRDV",TCD!$B$1,"DT","BA","Bénéficiaire",$A188,CB$6,CB$5,"Mois (DateRDV)",CB$7,"Années (DateRDV)",CB$3),1,""),"")</f>
        <v/>
      </c>
      <c r="CC188" s="166" t="str">
        <f>IFERROR(IF(GETPIVOTDATA("DateRDV",TCD!$B$1,"DT","BA","Bénéficiaire",$A188,CC$6,CC$5,"Mois (DateRDV)",CC$7,"Années (DateRDV)",CC$3),2,""),"")</f>
        <v/>
      </c>
      <c r="CD188" s="166" t="str">
        <f>IFERROR(IF(GETPIVOTDATA("DateRDV",TCD!$B$1,"DT","BA","Bénéficiaire",$A188,CD$6,CD$5,"Mois (DateRDV)",CD$7,"Années (DateRDV)",CD$3,"Présence","Présent"),3,""),"")</f>
        <v/>
      </c>
      <c r="CE188" s="166" t="str">
        <f>IFERROR(IF(GETPIVOTDATA("DateRDV",TCD!$B$1,"DT","BA","Bénéficiaire",$A188,CE$6,CE$5,"Mois (DateRDV)",CE$7,"Années (DateRDV)",CE$3,"Présence","Présent"),4,""),"")</f>
        <v/>
      </c>
      <c r="CF188" s="166" t="str">
        <f>IFERROR(IF(GETPIVOTDATA("DateRDV",TCD!$B$1,"DT","BA","Bénéficiaire",$A188,CF$6,CF$5,"Mois (DateRDV)",CF$7,"Années (DateRDV)",CF$3),1,""),"")</f>
        <v/>
      </c>
      <c r="CG188" s="166" t="str">
        <f>IFERROR(IF(GETPIVOTDATA("DateRDV",TCD!$B$1,"DT","BA","Bénéficiaire",$A188,CG$6,CG$5,"Mois (DateRDV)",CG$7,"Années (DateRDV)",CG$3),2,""),"")</f>
        <v/>
      </c>
      <c r="CH188" s="166" t="str">
        <f>IFERROR(IF(GETPIVOTDATA("DateRDV",TCD!$B$1,"DT","BA","Bénéficiaire",$A188,CH$6,CH$5,"Mois (DateRDV)",CH$7,"Années (DateRDV)",CH$3,"Présence","Présent"),3,""),"")</f>
        <v/>
      </c>
      <c r="CI188" s="166" t="str">
        <f>IFERROR(IF(GETPIVOTDATA("DateRDV",TCD!$B$1,"DT","BA","Bénéficiaire",$A188,CI$6,CI$5,"Mois (DateRDV)",CI$7,"Années (DateRDV)",CI$3,"Présence","Présent"),4,""),"")</f>
        <v/>
      </c>
      <c r="CJ188" s="166" t="str">
        <f>IFERROR(IF(GETPIVOTDATA("DateRDV",TCD!$B$1,"DT","BA","Bénéficiaire",$A188,CJ$6,CJ$5,"Mois (DateRDV)",CJ$7,"Années (DateRDV)",CJ$3),1,""),"")</f>
        <v/>
      </c>
      <c r="CK188" s="166" t="str">
        <f>IFERROR(IF(GETPIVOTDATA("DateRDV",TCD!$B$1,"DT","BA","Bénéficiaire",$A188,CK$6,CK$5,"Mois (DateRDV)",CK$7,"Années (DateRDV)",CK$3),2,""),"")</f>
        <v/>
      </c>
      <c r="CL188" s="166" t="str">
        <f>IFERROR(IF(GETPIVOTDATA("DateRDV",TCD!$B$1,"DT","BA","Bénéficiaire",$A188,BE$6,BE$5,"Mois (DateRDV)",BE$7,"Années (DateRDV)",BE$3,"Présence","Présent"),3,""),"")</f>
        <v/>
      </c>
      <c r="CM188" s="166" t="str">
        <f>IFERROR(IF(GETPIVOTDATA("DateRDV",TCD!$B$1,"DT","BA","Bénéficiaire",$A188,CM$6,CM$5,"Mois (DateRDV)",CM$7,"Années (DateRDV)",CM$3,"Présence","Présent"),4,""),"")</f>
        <v/>
      </c>
      <c r="CN188" s="166" t="str">
        <f>IFERROR(IF(GETPIVOTDATA("DateRDV",TCD!$B$1,"DT","BA","Bénéficiaire",$A188,CN$6,CN$5,"Mois (DateRDV)",CN$7,"Années (DateRDV)",CN$3),1,""),"")</f>
        <v/>
      </c>
      <c r="CO188" s="166" t="str">
        <f>IFERROR(IF(GETPIVOTDATA("DateRDV",TCD!$B$1,"DT","BA","Bénéficiaire",$A188,CO$6,CO$5,"Mois (DateRDV)",CO$7,"Années (DateRDV)",CO$3),2,""),"")</f>
        <v/>
      </c>
      <c r="CP188" s="166" t="str">
        <f>IFERROR(IF(GETPIVOTDATA("DateRDV",TCD!$B$1,"DT","BA","Bénéficiaire",$A188,CP$6,CP$5,"Mois (DateRDV)",CP$7,"Années (DateRDV)",CP$3,"Présence","Présent"),3,""),"")</f>
        <v/>
      </c>
      <c r="CQ188" s="166" t="str">
        <f>IFERROR(IF(GETPIVOTDATA("DateRDV",TCD!$B$1,"DT","BA","Bénéficiaire",$A188,CQ$6,CQ$5,"Mois (DateRDV)",CQ$7,"Années (DateRDV)",CQ$3,"Présence","Présent"),4,""),"")</f>
        <v/>
      </c>
      <c r="CR188" s="166" t="str">
        <f>IFERROR(IF(GETPIVOTDATA("DateRDV",TCD!$B$1,"DT","BA","Bénéficiaire",$A188,CR$6,CR$5,"Mois (DateRDV)",CR$7,"Années (DateRDV)",CR$3),1,""),"")</f>
        <v/>
      </c>
      <c r="CS188" s="166" t="str">
        <f>IFERROR(IF(GETPIVOTDATA("DateRDV",TCD!$B$1,"DT","BA","Bénéficiaire",$A188,CS$6,CS$5,"Mois (DateRDV)",CS$7,"Années (DateRDV)",CS$3),2,""),"")</f>
        <v/>
      </c>
      <c r="CT188" s="166" t="str">
        <f>IFERROR(IF(GETPIVOTDATA("DateRDV",TCD!$B$1,"DT","BA","Bénéficiaire",$A188,CT$6,CT$5,"Mois (DateRDV)",CT$7,"Années (DateRDV)",CT$3,"Présence","Présent"),3,""),"")</f>
        <v/>
      </c>
      <c r="CU188" s="166" t="str">
        <f>IFERROR(IF(GETPIVOTDATA("DateRDV",TCD!$B$1,"DT","BA","Bénéficiaire",$A188,CU$6,CU$5,"Mois (DateRDV)",CU$7,"Années (DateRDV)",CU$3,"Présence","Présent"),4,""),"")</f>
        <v/>
      </c>
      <c r="CV188" s="166" t="str">
        <f>IFERROR(IF(GETPIVOTDATA("DateRDV",TCD!$B$1,"DT","BA","Bénéficiaire",$A188,CV$6,CV$5,"Mois (DateRDV)",CV$7,"Années (DateRDV)",CV$3),1,""),"")</f>
        <v/>
      </c>
      <c r="CW188" s="166" t="str">
        <f>IFERROR(IF(GETPIVOTDATA("DateRDV",TCD!$B$1,"DT","BA","Bénéficiaire",$A188,CW$6,CW$5,"Mois (DateRDV)",CW$7,"Années (DateRDV)",CW$3),2,""),"")</f>
        <v/>
      </c>
      <c r="CX188" s="166" t="str">
        <f>IFERROR(IF(GETPIVOTDATA("DateRDV",TCD!$B$1,"DT","BA","Bénéficiaire",$A188,CX$6,CX$5,"Mois (DateRDV)",CX$7,"Années (DateRDV)",CX$3,"Présence","Présent"),3,""),"")</f>
        <v/>
      </c>
      <c r="CY188" s="166" t="str">
        <f>IFERROR(IF(GETPIVOTDATA("DateRDV",TCD!$B$1,"DT","BA","Bénéficiaire",$A188,CY$6,CY$5,"Mois (DateRDV)",CY$7,"Années (DateRDV)",CY$3,"Présence","Présent"),4,""),"")</f>
        <v/>
      </c>
      <c r="CZ188" s="166" t="str">
        <f>IFERROR(IF(GETPIVOTDATA("DateRDV",TCD!$B$1,"DT","BA","Bénéficiaire",$A188,CZ$6,CZ$5,"Mois (DateRDV)",CZ$7,"Années (DateRDV)",CZ$3),1,""),"")</f>
        <v/>
      </c>
      <c r="DA188" s="166" t="str">
        <f>IFERROR(IF(GETPIVOTDATA("DateRDV",TCD!$B$1,"DT","BA","Bénéficiaire",$A188,DA$6,DA$5,"Mois (DateRDV)",DA$7,"Années (DateRDV)",DA$3),2,""),"")</f>
        <v/>
      </c>
      <c r="DB188" s="166" t="str">
        <f>IFERROR(IF(GETPIVOTDATA("DateRDV",TCD!$B$1,"DT","BA","Bénéficiaire",$A188,DB$6,DB$5,"Mois (DateRDV)",DB$7,"Années (DateRDV)",DB$3,"Présence","Présent"),3,""),"")</f>
        <v/>
      </c>
      <c r="DC188" s="166" t="str">
        <f>IFERROR(IF(GETPIVOTDATA("DateRDV",TCD!$B$1,"DT","BA","Bénéficiaire",$A188,DC$6,DC$5,"Mois (DateRDV)",DC$7,"Années (DateRDV)",DC$3,"Présence","Présent"),4,""),"")</f>
        <v/>
      </c>
      <c r="DD188" s="166" t="str">
        <f>IFERROR(IF(GETPIVOTDATA("DateRDV",TCD!$B$1,"DT","BA","Bénéficiaire",$A188,DD$6,DD$5,"Mois (DateRDV)",DD$7,"Années (DateRDV)",DD$3),1,""),"")</f>
        <v/>
      </c>
      <c r="DE188" s="166" t="str">
        <f>IFERROR(IF(GETPIVOTDATA("DateRDV",TCD!$B$1,"DT","BA","Bénéficiaire",$A188,DE$6,DE$5,"Mois (DateRDV)",DE$7,"Années (DateRDV)",DE$3),2,""),"")</f>
        <v/>
      </c>
      <c r="DF188" s="166" t="str">
        <f>IFERROR(IF(GETPIVOTDATA("DateRDV",TCD!$B$1,"DT","BA","Bénéficiaire",$A188,DF$6,DF$5,"Mois (DateRDV)",DF$7,"Années (DateRDV)",DF$3,"Présence","Présent"),3,""),"")</f>
        <v/>
      </c>
      <c r="DG188" s="166" t="str">
        <f>IFERROR(IF(GETPIVOTDATA("DateRDV",TCD!$B$1,"DT","BA","Bénéficiaire",$A188,DG$6,DG$5,"Mois (DateRDV)",DG$7,"Années (DateRDV)",DG$3,"Présence","Présent"),4,""),"")</f>
        <v/>
      </c>
      <c r="DH188" s="166" t="str">
        <f>IFERROR(IF(GETPIVOTDATA("DateRDV",TCD!$B$1,"DT","BA","Bénéficiaire",$A188,DH$6,DH$5,"Mois (DateRDV)",DH$7,"Années (DateRDV)",DH$3),1,""),"")</f>
        <v/>
      </c>
      <c r="DI188" s="166" t="str">
        <f>IFERROR(IF(GETPIVOTDATA("DateRDV",TCD!$B$1,"DT","BA","Bénéficiaire",$A188,DI$6,DI$5,"Mois (DateRDV)",DI$7,"Années (DateRDV)",DI$3),2,""),"")</f>
        <v/>
      </c>
      <c r="DJ188" s="166" t="str">
        <f>IFERROR(IF(GETPIVOTDATA("DateRDV",TCD!$B$1,"DT","BA","Bénéficiaire",$A188,DJ$6,DJ$5,"Mois (DateRDV)",DJ$7,"Années (DateRDV)",DJ$3,"Présence","Présent"),3,""),"")</f>
        <v/>
      </c>
      <c r="DK188" s="166" t="str">
        <f>IFERROR(IF(GETPIVOTDATA("DateRDV",TCD!$B$1,"DT","BA","Bénéficiaire",$A188,DK$6,DK$5,"Mois (DateRDV)",DK$7,"Années (DateRDV)",DK$3,"Présence","Présent"),4,""),"")</f>
        <v/>
      </c>
      <c r="DL188" s="166" t="str">
        <f>IFERROR(IF(GETPIVOTDATA("DateRDV",TCD!$B$1,"DT","BA","Bénéficiaire",$A188,DL$6,DL$5,"Mois (DateRDV)",DL$7,"Années (DateRDV)",DL$3),1,""),"")</f>
        <v/>
      </c>
      <c r="DM188" s="166" t="str">
        <f>IFERROR(IF(GETPIVOTDATA("DateRDV",TCD!$B$1,"DT","BA","Bénéficiaire",$A188,DM$6,DM$5,"Mois (DateRDV)",DM$7,"Années (DateRDV)",DM$3),2,""),"")</f>
        <v/>
      </c>
      <c r="DN188" s="166" t="str">
        <f>IFERROR(IF(GETPIVOTDATA("DateRDV",TCD!$B$1,"DT","BA","Bénéficiaire",$A188,DN$6,DN$5,"Mois (DateRDV)",DN$7,"Années (DateRDV)",DN$3,"Présence","Présent"),3,""),"")</f>
        <v/>
      </c>
      <c r="DO188" s="166" t="str">
        <f>IFERROR(IF(GETPIVOTDATA("DateRDV",TCD!$B$1,"DT","BA","Bénéficiaire",$A188,DO$6,DO$5,"Mois (DateRDV)",DO$7,"Années (DateRDV)",DO$3,"Présence","Présent"),4,""),"")</f>
        <v/>
      </c>
    </row>
    <row r="189" spans="1:119" x14ac:dyDescent="0.2">
      <c r="B189" s="169" t="str">
        <f>IFERROR(IF(INDEX(Data!P:P,MATCH(A189,Data!B:B,0))&lt;&gt;"",INDEX(Data!P:P,MATCH(A189,Data!B:B,0)),""),"")</f>
        <v/>
      </c>
      <c r="C189" s="169" t="str">
        <f>IFERROR(IF(INDEX(Data!O:O,MATCH(A189,Data!B:B,0))&lt;&gt;"",INDEX(Data!O:O,MATCH(A189,Data!B:B,0)),""),"")</f>
        <v/>
      </c>
      <c r="D189" s="169" t="str">
        <f>IFERROR(IF(INDEX(Data!J:J,MATCH(A189,Data!B:B,0))&lt;&gt;"",INDEX(Data!J:J,MATCH(A189,Data!B:B,0)),""),"")</f>
        <v/>
      </c>
      <c r="E189" s="169" t="str">
        <f>IFERROR(IF(INDEX(Data!M:M,MATCH(A189,Data!B:B,0))&lt;&gt;"",INDEX(Data!M:M,MATCH(A189,Data!B:B,0)),""),"")</f>
        <v/>
      </c>
      <c r="F189" s="169" t="str">
        <f>IFERROR(IF(INDEX(Data!N:N,MATCH(A189,Data!B:B,0))&lt;&gt;"",INDEX(Data!N:N,MATCH(A189,Data!B:B,0)),""),"")</f>
        <v/>
      </c>
      <c r="G189" s="170" t="str">
        <f>IFERROR(IF(INDEX(Data!K:K,MATCH(A189,Data!B:B,0))&lt;&gt;"",INDEX(Data!K:K,MATCH(A189,Data!B:B,0)),""),"")</f>
        <v/>
      </c>
      <c r="H189" s="170" t="str">
        <f>IFERROR(IF(INDEX(Data!L:L,MATCH(A189,Data!B:B,0))&lt;&gt;"",INDEX(Data!L:L,MATCH(A189,Data!B:B,0)),""),"")</f>
        <v/>
      </c>
      <c r="I189" s="170" t="str">
        <f>IFERROR(IF(INDEX(Data!C:C,MATCH(A189,Data!B:B,0))&lt;&gt;"",INDEX(Data!C:C,MATCH(A189,Data!B:B,0)),""),"")</f>
        <v/>
      </c>
      <c r="J189" s="170" t="str">
        <f>IFERROR(IF(INDEX(Data!D:D,MATCH(A189,Data!B:B,0))&lt;&gt;"",INDEX(Data!D:D,MATCH(A189,Data!B:B,0)),""),"")</f>
        <v/>
      </c>
      <c r="K189" s="171" t="str">
        <f>IFERROR(IF(INDEX(Data!H:H,MATCH(A189,Data!B:B,0))&lt;&gt;"",INDEX(Data!H:H,MATCH(A189,Data!B:B,0)),""),"")</f>
        <v/>
      </c>
      <c r="L189" s="166" t="str">
        <f>IFERROR(IF(GETPIVOTDATA("DateRDV",TCD!$B$1,"DT","BA","Bénéficiaire",$A189,L$6,L$5,"Mois (DateRDV)",L$7,"Années (DateRDV)",L$3),1,""),"")</f>
        <v/>
      </c>
      <c r="M189" s="166" t="str">
        <f>IFERROR(IF(GETPIVOTDATA("DateRDV",TCD!$B$1,"DT","BA","Bénéficiaire",$A189,M$6,M$5,"Mois (DateRDV)",M$7,"Années (DateRDV)",M$3),2,""),"")</f>
        <v/>
      </c>
      <c r="N189" s="166" t="str">
        <f>IFERROR(IF(GETPIVOTDATA("DateRDV",TCD!$B$1,"DT","BA","Bénéficiaire",$A189,N$6,N$5,"Mois (DateRDV)",N$7,"Années (DateRDV)",N$3,"Présence","Présent"),3,""),"")</f>
        <v/>
      </c>
      <c r="O189" s="166" t="str">
        <f>IFERROR(IF(GETPIVOTDATA("DateRDV",TCD!$B$1,"DT","BA","Bénéficiaire",$A189,O$6,O$5,"Mois (DateRDV)",O$7,"Années (DateRDV)",O$3,"Présence","Présent"),4,""),"")</f>
        <v/>
      </c>
      <c r="P189" s="166" t="str">
        <f>IFERROR(IF(GETPIVOTDATA("DateRDV",TCD!$B$1,"DT","BA","Bénéficiaire",$A189,P$6,P$5,"Mois (DateRDV)",P$7,"Années (DateRDV)",P$3),1,""),"")</f>
        <v/>
      </c>
      <c r="Q189" s="166" t="str">
        <f>IFERROR(IF(GETPIVOTDATA("DateRDV",TCD!$B$1,"DT","BA","Bénéficiaire",$A189,Q$6,Q$5,"Mois (DateRDV)",Q$7,"Années (DateRDV)",Q$3),2,""),"")</f>
        <v/>
      </c>
      <c r="R189" s="166" t="str">
        <f>IFERROR(IF(GETPIVOTDATA("DateRDV",TCD!$B$1,"DT","BA","Bénéficiaire",$A189,R$6,R$5,"Mois (DateRDV)",R$7,"Années (DateRDV)",R$3,"Présence","Présent"),3,""),"")</f>
        <v/>
      </c>
      <c r="S189" s="166" t="str">
        <f>IFERROR(IF(GETPIVOTDATA("DateRDV",TCD!$B$1,"DT","BA","Bénéficiaire",$A189,S$6,S$5,"Mois (DateRDV)",S$7,"Années (DateRDV)",S$3,"Présence","Présent"),4,""),"")</f>
        <v/>
      </c>
      <c r="T189" s="166" t="str">
        <f>IFERROR(IF(GETPIVOTDATA("DateRDV",TCD!$B$1,"DT","BA","Bénéficiaire",$A189,T$6,T$5,"Mois (DateRDV)",T$7,"Années (DateRDV)",T$3),1,""),"")</f>
        <v/>
      </c>
      <c r="U189" s="166" t="str">
        <f>IFERROR(IF(GETPIVOTDATA("DateRDV",TCD!$B$1,"DT","BA","Bénéficiaire",$A189,U$6,U$5,"Mois (DateRDV)",U$7,"Années (DateRDV)",U$3),2,""),"")</f>
        <v/>
      </c>
      <c r="V189" s="166" t="str">
        <f>IFERROR(IF(GETPIVOTDATA("DateRDV",TCD!$B$1,"DT","BA","Bénéficiaire",$A189,V$6,V$5,"Mois (DateRDV)",V$7,"Années (DateRDV)",V$3,"Présence","Présent"),3,""),"")</f>
        <v/>
      </c>
      <c r="W189" s="166" t="str">
        <f>IFERROR(IF(GETPIVOTDATA("DateRDV",TCD!$B$1,"DT","BA","Bénéficiaire",$A189,W$6,W$5,"Mois (DateRDV)",W$7,"Années (DateRDV)",W$3,"Présence","Présent"),4,""),"")</f>
        <v/>
      </c>
      <c r="X189" s="166" t="str">
        <f>IFERROR(IF(GETPIVOTDATA("DateRDV",TCD!$B$1,"DT","BA","Bénéficiaire",$A189,X$6,X$5,"Mois (DateRDV)",X$7,"Années (DateRDV)",X$3),1,""),"")</f>
        <v/>
      </c>
      <c r="Y189" s="166" t="str">
        <f>IFERROR(IF(GETPIVOTDATA("DateRDV",TCD!$B$1,"DT","BA","Bénéficiaire",$A189,Y$6,Y$5,"Mois (DateRDV)",Y$7,"Années (DateRDV)",Y$3),2,""),"")</f>
        <v/>
      </c>
      <c r="Z189" s="166" t="str">
        <f>IFERROR(IF(GETPIVOTDATA("DateRDV",TCD!$B$1,"DT","BA","Bénéficiaire",$A189,Z$6,Z$5,"Mois (DateRDV)",Z$7,"Années (DateRDV)",Z$3,"Présence","Présent"),3,""),"")</f>
        <v/>
      </c>
      <c r="AA189" s="166" t="str">
        <f>IFERROR(IF(GETPIVOTDATA("DateRDV",TCD!$B$1,"DT","BA","Bénéficiaire",$A189,AA$6,AA$5,"Mois (DateRDV)",AA$7,"Années (DateRDV)",AA$3,"Présence","Présent"),4,""),"")</f>
        <v/>
      </c>
      <c r="AB189" s="166" t="str">
        <f>IFERROR(IF(GETPIVOTDATA("DateRDV",TCD!$B$1,"DT","BA","Bénéficiaire",$A189,AB$6,AB$5,"Mois (DateRDV)",AB$7,"Années (DateRDV)",AB$3),1,""),"")</f>
        <v/>
      </c>
      <c r="AC189" s="166" t="str">
        <f>IFERROR(IF(GETPIVOTDATA("DateRDV",TCD!$B$1,"DT","BA","Bénéficiaire",$A189,AC$6,AC$5,"Mois (DateRDV)",AC$7,"Années (DateRDV)",AC$3),2,""),"")</f>
        <v/>
      </c>
      <c r="AD189" s="166" t="str">
        <f>IFERROR(IF(GETPIVOTDATA("DateRDV",TCD!$B$1,"DT","BA","Bénéficiaire",$A189,AD$6,AD$5,"Mois (DateRDV)",AD$7,"Années (DateRDV)",AD$3,"Présence","Présent"),3,""),"")</f>
        <v/>
      </c>
      <c r="AE189" s="166" t="str">
        <f>IFERROR(IF(GETPIVOTDATA("DateRDV",TCD!$B$1,"DT","BA","Bénéficiaire",$A189,AE$6,AE$5,"Mois (DateRDV)",AE$7,"Années (DateRDV)",AE$3,"Présence","Présent"),4,""),"")</f>
        <v/>
      </c>
      <c r="AF189" s="166" t="str">
        <f>IFERROR(IF(GETPIVOTDATA("DateRDV",TCD!$B$1,"DT","BA","Bénéficiaire",$A189,AF$6,AF$5,"Mois (DateRDV)",AF$7,"Années (DateRDV)",AF$3),1,""),"")</f>
        <v/>
      </c>
      <c r="AG189" s="166" t="str">
        <f>IFERROR(IF(GETPIVOTDATA("DateRDV",TCD!$B$1,"DT","BA","Bénéficiaire",$A189,AG$6,AG$5,"Mois (DateRDV)",AG$7,"Années (DateRDV)",AG$3),2,""),"")</f>
        <v/>
      </c>
      <c r="AH189" s="166" t="str">
        <f>IFERROR(IF(GETPIVOTDATA("DateRDV",TCD!$B$1,"DT","BA","Bénéficiaire",$A189,AH$6,AH$5,"Mois (DateRDV)",AH$7,"Années (DateRDV)",AH$3,"Présence","Présent"),3,""),"")</f>
        <v/>
      </c>
      <c r="AI189" s="166" t="str">
        <f>IFERROR(IF(GETPIVOTDATA("DateRDV",TCD!$B$1,"DT","BA","Bénéficiaire",$A189,AI$6,AI$5,"Mois (DateRDV)",AI$7,"Années (DateRDV)",AI$3,"Présence","Présent"),4,""),"")</f>
        <v/>
      </c>
      <c r="AJ189" s="166" t="str">
        <f>IFERROR(IF(GETPIVOTDATA("DateRDV",TCD!$B$1,"DT","BA","Bénéficiaire",$A189,AJ$6,AJ$5,"Mois (DateRDV)",AJ$7,"Années (DateRDV)",AJ$3),1,""),"")</f>
        <v/>
      </c>
      <c r="AK189" s="166" t="str">
        <f>IFERROR(IF(GETPIVOTDATA("DateRDV",TCD!$B$1,"DT","BA","Bénéficiaire",$A189,AK$6,AK$5,"Mois (DateRDV)",AK$7,"Années (DateRDV)",AK$3),2,""),"")</f>
        <v/>
      </c>
      <c r="AL189" s="166" t="str">
        <f>IFERROR(IF(GETPIVOTDATA("DateRDV",TCD!$B$1,"DT","BA","Bénéficiaire",$A189,AL$6,AL$5,"Mois (DateRDV)",AL$7,"Années (DateRDV)",AL$3,"Présence","Présent"),3,""),"")</f>
        <v/>
      </c>
      <c r="AM189" s="166" t="str">
        <f>IFERROR(IF(GETPIVOTDATA("DateRDV",TCD!$B$1,"DT","BA","Bénéficiaire",$A189,AM$6,AM$5,"Mois (DateRDV)",AM$7,"Années (DateRDV)",AM$3,"Présence","Présent"),4,""),"")</f>
        <v/>
      </c>
      <c r="AN189" s="166" t="str">
        <f>IFERROR(IF(GETPIVOTDATA("DateRDV",TCD!$B$1,"DT","BA","Bénéficiaire",$A189,AN$6,AN$5,"Mois (DateRDV)",AN$7,"Années (DateRDV)",AN$3),1,""),"")</f>
        <v/>
      </c>
      <c r="AO189" s="166" t="str">
        <f>IFERROR(IF(GETPIVOTDATA("DateRDV",TCD!$B$1,"DT","BA","Bénéficiaire",$A189,AO$6,AO$5,"Mois (DateRDV)",AO$7,"Années (DateRDV)",AO$3),2,""),"")</f>
        <v/>
      </c>
      <c r="AP189" s="166" t="str">
        <f>IFERROR(IF(GETPIVOTDATA("DateRDV",TCD!$B$1,"DT","BA","Bénéficiaire",$A189,AP$6,AP$5,"Mois (DateRDV)",AP$7,"Années (DateRDV)",AP$3,"Présence","Présent"),3,""),"")</f>
        <v/>
      </c>
      <c r="AQ189" s="166" t="str">
        <f>IFERROR(IF(GETPIVOTDATA("DateRDV",TCD!$B$1,"DT","BA","Bénéficiaire",$A189,AQ$6,AQ$5,"Mois (DateRDV)",AQ$7,"Années (DateRDV)",AQ$3,"Présence","Présent"),4,""),"")</f>
        <v/>
      </c>
      <c r="AR189" s="166" t="str">
        <f>IFERROR(IF(GETPIVOTDATA("DateRDV",TCD!$B$1,"DT","BA","Bénéficiaire",$A189,AR$6,AR$5,"Mois (DateRDV)",AR$7,"Années (DateRDV)",AR$3),1,""),"")</f>
        <v/>
      </c>
      <c r="AS189" s="166" t="str">
        <f>IFERROR(IF(GETPIVOTDATA("DateRDV",TCD!$B$1,"DT","BA","Bénéficiaire",$A189,AS$6,AS$5,"Mois (DateRDV)",AS$7,"Années (DateRDV)",AS$3),2,""),"")</f>
        <v/>
      </c>
      <c r="AT189" s="166" t="str">
        <f>IFERROR(IF(GETPIVOTDATA("DateRDV",TCD!$B$1,"DT","BA","Bénéficiaire",$A189,AT$6,AT$5,"Mois (DateRDV)",AT$7,"Années (DateRDV)",AT$3,"Présence","Présent"),3,""),"")</f>
        <v/>
      </c>
      <c r="AU189" s="166" t="str">
        <f>IFERROR(IF(GETPIVOTDATA("DateRDV",TCD!$B$1,"DT","BA","Bénéficiaire",$A189,AU$6,AU$5,"Mois (DateRDV)",AU$7,"Années (DateRDV)",AU$3,"Présence","Présent"),4,""),"")</f>
        <v/>
      </c>
      <c r="AV189" s="166" t="str">
        <f>IFERROR(IF(GETPIVOTDATA("DateRDV",TCD!$B$1,"DT","BA","Bénéficiaire",$A189,AV$6,AV$5,"Mois (DateRDV)",AV$7,"Années (DateRDV)",AV$3),1,""),"")</f>
        <v/>
      </c>
      <c r="AW189" s="166" t="str">
        <f>IFERROR(IF(GETPIVOTDATA("DateRDV",TCD!$B$1,"DT","BA","Bénéficiaire",$A189,AW$6,AW$5,"Mois (DateRDV)",AW$7,"Années (DateRDV)",AW$3),2,""),"")</f>
        <v/>
      </c>
      <c r="AX189" s="166" t="str">
        <f>IFERROR(IF(GETPIVOTDATA("DateRDV",TCD!$B$1,"DT","BA","Bénéficiaire",$A189,AX$6,AX$5,"Mois (DateRDV)",AX$7,"Années (DateRDV)",AX$3,"Présence","Présent"),3,""),"")</f>
        <v/>
      </c>
      <c r="AY189" s="166" t="str">
        <f>IFERROR(IF(GETPIVOTDATA("DateRDV",TCD!$B$1,"DT","BA","Bénéficiaire",$A189,AY$6,AY$5,"Mois (DateRDV)",AY$7,"Années (DateRDV)",AY$3,"Présence","Présent"),4,""),"")</f>
        <v/>
      </c>
      <c r="AZ189" s="166" t="str">
        <f>IFERROR(IF(GETPIVOTDATA("DateRDV",TCD!$B$1,"DT","BA","Bénéficiaire",$A189,AZ$6,AZ$5,"Mois (DateRDV)",AZ$7,"Années (DateRDV)",AZ$3),1,""),"")</f>
        <v/>
      </c>
      <c r="BA189" s="166" t="str">
        <f>IFERROR(IF(GETPIVOTDATA("DateRDV",TCD!$B$1,"DT","BA","Bénéficiaire",$A189,BA$6,BA$5,"Mois (DateRDV)",BA$7,"Années (DateRDV)",BA$3),2,""),"")</f>
        <v/>
      </c>
      <c r="BB189" s="166" t="str">
        <f>IFERROR(IF(GETPIVOTDATA("DateRDV",TCD!$B$1,"DT","BA","Bénéficiaire",$A189,BB$6,BB$5,"Mois (DateRDV)",BB$7,"Années (DateRDV)",BB$3,"Présence","Présent"),3,""),"")</f>
        <v/>
      </c>
      <c r="BC189" s="166" t="str">
        <f>IFERROR(IF(GETPIVOTDATA("DateRDV",TCD!$B$1,"DT","BA","Bénéficiaire",$A189,BC$6,BC$5,"Mois (DateRDV)",BC$7,"Années (DateRDV)",BC$3,"Présence","Présent"),4,""),"")</f>
        <v/>
      </c>
      <c r="BD189" s="166" t="str">
        <f>IFERROR(IF(GETPIVOTDATA("DateRDV",TCD!$B$1,"DT","BA","Bénéficiaire",$A189,BD$6,BD$5,"Mois (DateRDV)",BD$7,"Années (DateRDV)",BD$3),1,""),"")</f>
        <v/>
      </c>
      <c r="BE189" s="166" t="str">
        <f>IFERROR(IF(GETPIVOTDATA("DateRDV",TCD!$B$1,"DT","BA","Bénéficiaire",$A189,BE$6,BE$5,"Mois (DateRDV)",BE$7,"Années (DateRDV)",BE$3),2,""),"")</f>
        <v/>
      </c>
      <c r="BF189" s="166" t="str">
        <f>IFERROR(IF(GETPIVOTDATA("DateRDV",TCD!$B$1,"DT","BA","Bénéficiaire",$A189,BF$6,BF$5,"Mois (DateRDV)",BF$7,"Années (DateRDV)",BF$3,"Présence","Présent"),3,""),"")</f>
        <v/>
      </c>
      <c r="BG189" s="166" t="str">
        <f>IFERROR(IF(GETPIVOTDATA("DateRDV",TCD!$B$1,"DT","BA","Bénéficiaire",$A189,BG$6,BG$5,"Mois (DateRDV)",BG$7,"Années (DateRDV)",BG$3,"Présence","Présent"),4,""),"")</f>
        <v/>
      </c>
      <c r="BH189" s="166" t="str">
        <f>IFERROR(IF(GETPIVOTDATA("DateRDV",TCD!$B$1,"DT","BA","Bénéficiaire",$A189,BH$6,BH$5,"Mois (DateRDV)",BH$7,"Années (DateRDV)",BH$3),1,""),"")</f>
        <v/>
      </c>
      <c r="BI189" s="166" t="str">
        <f>IFERROR(IF(GETPIVOTDATA("DateRDV",TCD!$B$1,"DT","BA","Bénéficiaire",$A189,BI$6,BI$5,"Mois (DateRDV)",BI$7,"Années (DateRDV)",BI$3),2,""),"")</f>
        <v/>
      </c>
      <c r="BJ189" s="166" t="str">
        <f>IFERROR(IF(GETPIVOTDATA("DateRDV",TCD!$B$1,"DT","BA","Bénéficiaire",$A189,BJ$6,BJ$5,"Mois (DateRDV)",BJ$7,"Années (DateRDV)",BJ$3,"Présence","Présent"),3,""),"")</f>
        <v/>
      </c>
      <c r="BK189" s="166" t="str">
        <f>IFERROR(IF(GETPIVOTDATA("DateRDV",TCD!$B$1,"DT","BA","Bénéficiaire",$A189,BK$6,BK$5,"Mois (DateRDV)",BK$7,"Années (DateRDV)",BK$3,"Présence","Présent"),4,""),"")</f>
        <v/>
      </c>
      <c r="BL189" s="166" t="str">
        <f>IFERROR(IF(GETPIVOTDATA("DateRDV",TCD!$B$1,"DT","BA","Bénéficiaire",$A189,BL$6,BL$5,"Mois (DateRDV)",BL$7,"Années (DateRDV)",BL$3),1,""),"")</f>
        <v/>
      </c>
      <c r="BM189" s="166" t="str">
        <f>IFERROR(IF(GETPIVOTDATA("DateRDV",TCD!$B$1,"DT","BA","Bénéficiaire",$A189,BM$6,BM$5,"Mois (DateRDV)",BM$7,"Années (DateRDV)",BM$3),2,""),"")</f>
        <v/>
      </c>
      <c r="BN189" s="166" t="str">
        <f>IFERROR(IF(GETPIVOTDATA("DateRDV",TCD!$B$1,"DT","BA","Bénéficiaire",$A189,BN$6,BN$5,"Mois (DateRDV)",BN$7,"Années (DateRDV)",BN$3,"Présence","Présent"),3,""),"")</f>
        <v/>
      </c>
      <c r="BO189" s="166" t="str">
        <f>IFERROR(IF(GETPIVOTDATA("DateRDV",TCD!$B$1,"DT","BA","Bénéficiaire",$A189,BO$6,BO$5,"Mois (DateRDV)",BO$7,"Années (DateRDV)",BO$3,"Présence","Présent"),4,""),"")</f>
        <v/>
      </c>
      <c r="BP189" s="166" t="str">
        <f>IFERROR(IF(GETPIVOTDATA("DateRDV",TCD!$B$1,"DT","BA","Bénéficiaire",$A189,BP$6,BP$5,"Mois (DateRDV)",BP$7,"Années (DateRDV)",BP$3),1,""),"")</f>
        <v/>
      </c>
      <c r="BQ189" s="166" t="str">
        <f>IFERROR(IF(GETPIVOTDATA("DateRDV",TCD!$B$1,"DT","BA","Bénéficiaire",$A189,BQ$6,BQ$5,"Mois (DateRDV)",BQ$7,"Années (DateRDV)",BQ$3),2,""),"")</f>
        <v/>
      </c>
      <c r="BR189" s="166" t="str">
        <f>IFERROR(IF(GETPIVOTDATA("DateRDV",TCD!$B$1,"DT","BA","Bénéficiaire",$A189,BR$6,BR$5,"Mois (DateRDV)",BR$7,"Années (DateRDV)",BR$3,"Présence","Présent"),3,""),"")</f>
        <v/>
      </c>
      <c r="BS189" s="166" t="str">
        <f>IFERROR(IF(GETPIVOTDATA("DateRDV",TCD!$B$1,"DT","BA","Bénéficiaire",$A189,BS$6,BS$5,"Mois (DateRDV)",BS$7,"Années (DateRDV)",BS$3,"Présence","Présent"),4,""),"")</f>
        <v/>
      </c>
      <c r="BT189" s="166" t="str">
        <f>IFERROR(IF(GETPIVOTDATA("DateRDV",TCD!$B$1,"DT","BA","Bénéficiaire",$A189,BT$6,BT$5,"Mois (DateRDV)",BT$7,"Années (DateRDV)",BT$3),1,""),"")</f>
        <v/>
      </c>
      <c r="BU189" s="166" t="str">
        <f>IFERROR(IF(GETPIVOTDATA("DateRDV",TCD!$B$1,"DT","BA","Bénéficiaire",$A189,BU$6,BU$5,"Mois (DateRDV)",BU$7,"Années (DateRDV)",BU$3),2,""),"")</f>
        <v/>
      </c>
      <c r="BV189" s="166" t="str">
        <f>IFERROR(IF(GETPIVOTDATA("DateRDV",TCD!$B$1,"DT","BA","Bénéficiaire",$A189,BV$6,BV$5,"Mois (DateRDV)",BV$7,"Années (DateRDV)",BV$3,"Présence","Présent"),3,""),"")</f>
        <v/>
      </c>
      <c r="BW189" s="166" t="str">
        <f>IFERROR(IF(GETPIVOTDATA("DateRDV",TCD!$B$1,"DT","BA","Bénéficiaire",$A189,BW$6,BW$5,"Mois (DateRDV)",BW$7,"Années (DateRDV)",BW$3,"Présence","Présent"),4,""),"")</f>
        <v/>
      </c>
      <c r="BX189" s="166" t="str">
        <f>IFERROR(IF(GETPIVOTDATA("DateRDV",TCD!$B$1,"DT","BA","Bénéficiaire",$A189,BX$6,BX$5,"Mois (DateRDV)",BX$7,"Années (DateRDV)",BX$3),1,""),"")</f>
        <v/>
      </c>
      <c r="BY189" s="166" t="str">
        <f>IFERROR(IF(GETPIVOTDATA("DateRDV",TCD!$B$1,"DT","BA","Bénéficiaire",$A189,BY$6,BY$5,"Mois (DateRDV)",BY$7,"Années (DateRDV)",BY$3),2,""),"")</f>
        <v/>
      </c>
      <c r="BZ189" s="166" t="str">
        <f>IFERROR(IF(GETPIVOTDATA("DateRDV",TCD!$B$1,"DT","BA","Bénéficiaire",$A189,BZ$6,BZ$5,"Mois (DateRDV)",BZ$7,"Années (DateRDV)",BZ$3,"Présence","Présent"),3,""),"")</f>
        <v/>
      </c>
      <c r="CA189" s="166" t="str">
        <f>IFERROR(IF(GETPIVOTDATA("DateRDV",TCD!$B$1,"DT","BA","Bénéficiaire",$A189,CA$6,CA$5,"Mois (DateRDV)",CA$7,"Années (DateRDV)",CA$3,"Présence","Présent"),4,""),"")</f>
        <v/>
      </c>
      <c r="CB189" s="166" t="str">
        <f>IFERROR(IF(GETPIVOTDATA("DateRDV",TCD!$B$1,"DT","BA","Bénéficiaire",$A189,CB$6,CB$5,"Mois (DateRDV)",CB$7,"Années (DateRDV)",CB$3),1,""),"")</f>
        <v/>
      </c>
      <c r="CC189" s="166" t="str">
        <f>IFERROR(IF(GETPIVOTDATA("DateRDV",TCD!$B$1,"DT","BA","Bénéficiaire",$A189,CC$6,CC$5,"Mois (DateRDV)",CC$7,"Années (DateRDV)",CC$3),2,""),"")</f>
        <v/>
      </c>
      <c r="CD189" s="166" t="str">
        <f>IFERROR(IF(GETPIVOTDATA("DateRDV",TCD!$B$1,"DT","BA","Bénéficiaire",$A189,CD$6,CD$5,"Mois (DateRDV)",CD$7,"Années (DateRDV)",CD$3,"Présence","Présent"),3,""),"")</f>
        <v/>
      </c>
      <c r="CE189" s="166" t="str">
        <f>IFERROR(IF(GETPIVOTDATA("DateRDV",TCD!$B$1,"DT","BA","Bénéficiaire",$A189,CE$6,CE$5,"Mois (DateRDV)",CE$7,"Années (DateRDV)",CE$3,"Présence","Présent"),4,""),"")</f>
        <v/>
      </c>
      <c r="CF189" s="166" t="str">
        <f>IFERROR(IF(GETPIVOTDATA("DateRDV",TCD!$B$1,"DT","BA","Bénéficiaire",$A189,CF$6,CF$5,"Mois (DateRDV)",CF$7,"Années (DateRDV)",CF$3),1,""),"")</f>
        <v/>
      </c>
      <c r="CG189" s="166" t="str">
        <f>IFERROR(IF(GETPIVOTDATA("DateRDV",TCD!$B$1,"DT","BA","Bénéficiaire",$A189,CG$6,CG$5,"Mois (DateRDV)",CG$7,"Années (DateRDV)",CG$3),2,""),"")</f>
        <v/>
      </c>
      <c r="CH189" s="166" t="str">
        <f>IFERROR(IF(GETPIVOTDATA("DateRDV",TCD!$B$1,"DT","BA","Bénéficiaire",$A189,CH$6,CH$5,"Mois (DateRDV)",CH$7,"Années (DateRDV)",CH$3,"Présence","Présent"),3,""),"")</f>
        <v/>
      </c>
      <c r="CI189" s="166" t="str">
        <f>IFERROR(IF(GETPIVOTDATA("DateRDV",TCD!$B$1,"DT","BA","Bénéficiaire",$A189,CI$6,CI$5,"Mois (DateRDV)",CI$7,"Années (DateRDV)",CI$3,"Présence","Présent"),4,""),"")</f>
        <v/>
      </c>
      <c r="CJ189" s="166" t="str">
        <f>IFERROR(IF(GETPIVOTDATA("DateRDV",TCD!$B$1,"DT","BA","Bénéficiaire",$A189,CJ$6,CJ$5,"Mois (DateRDV)",CJ$7,"Années (DateRDV)",CJ$3),1,""),"")</f>
        <v/>
      </c>
      <c r="CK189" s="166" t="str">
        <f>IFERROR(IF(GETPIVOTDATA("DateRDV",TCD!$B$1,"DT","BA","Bénéficiaire",$A189,CK$6,CK$5,"Mois (DateRDV)",CK$7,"Années (DateRDV)",CK$3),2,""),"")</f>
        <v/>
      </c>
      <c r="CL189" s="166" t="str">
        <f>IFERROR(IF(GETPIVOTDATA("DateRDV",TCD!$B$1,"DT","BA","Bénéficiaire",$A189,BE$6,BE$5,"Mois (DateRDV)",BE$7,"Années (DateRDV)",BE$3,"Présence","Présent"),3,""),"")</f>
        <v/>
      </c>
      <c r="CM189" s="166" t="str">
        <f>IFERROR(IF(GETPIVOTDATA("DateRDV",TCD!$B$1,"DT","BA","Bénéficiaire",$A189,CM$6,CM$5,"Mois (DateRDV)",CM$7,"Années (DateRDV)",CM$3,"Présence","Présent"),4,""),"")</f>
        <v/>
      </c>
      <c r="CN189" s="166" t="str">
        <f>IFERROR(IF(GETPIVOTDATA("DateRDV",TCD!$B$1,"DT","BA","Bénéficiaire",$A189,CN$6,CN$5,"Mois (DateRDV)",CN$7,"Années (DateRDV)",CN$3),1,""),"")</f>
        <v/>
      </c>
      <c r="CO189" s="166" t="str">
        <f>IFERROR(IF(GETPIVOTDATA("DateRDV",TCD!$B$1,"DT","BA","Bénéficiaire",$A189,CO$6,CO$5,"Mois (DateRDV)",CO$7,"Années (DateRDV)",CO$3),2,""),"")</f>
        <v/>
      </c>
      <c r="CP189" s="166" t="str">
        <f>IFERROR(IF(GETPIVOTDATA("DateRDV",TCD!$B$1,"DT","BA","Bénéficiaire",$A189,CP$6,CP$5,"Mois (DateRDV)",CP$7,"Années (DateRDV)",CP$3,"Présence","Présent"),3,""),"")</f>
        <v/>
      </c>
      <c r="CQ189" s="166" t="str">
        <f>IFERROR(IF(GETPIVOTDATA("DateRDV",TCD!$B$1,"DT","BA","Bénéficiaire",$A189,CQ$6,CQ$5,"Mois (DateRDV)",CQ$7,"Années (DateRDV)",CQ$3,"Présence","Présent"),4,""),"")</f>
        <v/>
      </c>
      <c r="CR189" s="166" t="str">
        <f>IFERROR(IF(GETPIVOTDATA("DateRDV",TCD!$B$1,"DT","BA","Bénéficiaire",$A189,CR$6,CR$5,"Mois (DateRDV)",CR$7,"Années (DateRDV)",CR$3),1,""),"")</f>
        <v/>
      </c>
      <c r="CS189" s="166" t="str">
        <f>IFERROR(IF(GETPIVOTDATA("DateRDV",TCD!$B$1,"DT","BA","Bénéficiaire",$A189,CS$6,CS$5,"Mois (DateRDV)",CS$7,"Années (DateRDV)",CS$3),2,""),"")</f>
        <v/>
      </c>
      <c r="CT189" s="166" t="str">
        <f>IFERROR(IF(GETPIVOTDATA("DateRDV",TCD!$B$1,"DT","BA","Bénéficiaire",$A189,CT$6,CT$5,"Mois (DateRDV)",CT$7,"Années (DateRDV)",CT$3,"Présence","Présent"),3,""),"")</f>
        <v/>
      </c>
      <c r="CU189" s="166" t="str">
        <f>IFERROR(IF(GETPIVOTDATA("DateRDV",TCD!$B$1,"DT","BA","Bénéficiaire",$A189,CU$6,CU$5,"Mois (DateRDV)",CU$7,"Années (DateRDV)",CU$3,"Présence","Présent"),4,""),"")</f>
        <v/>
      </c>
      <c r="CV189" s="166" t="str">
        <f>IFERROR(IF(GETPIVOTDATA("DateRDV",TCD!$B$1,"DT","BA","Bénéficiaire",$A189,CV$6,CV$5,"Mois (DateRDV)",CV$7,"Années (DateRDV)",CV$3),1,""),"")</f>
        <v/>
      </c>
      <c r="CW189" s="166" t="str">
        <f>IFERROR(IF(GETPIVOTDATA("DateRDV",TCD!$B$1,"DT","BA","Bénéficiaire",$A189,CW$6,CW$5,"Mois (DateRDV)",CW$7,"Années (DateRDV)",CW$3),2,""),"")</f>
        <v/>
      </c>
      <c r="CX189" s="166" t="str">
        <f>IFERROR(IF(GETPIVOTDATA("DateRDV",TCD!$B$1,"DT","BA","Bénéficiaire",$A189,CX$6,CX$5,"Mois (DateRDV)",CX$7,"Années (DateRDV)",CX$3,"Présence","Présent"),3,""),"")</f>
        <v/>
      </c>
      <c r="CY189" s="166" t="str">
        <f>IFERROR(IF(GETPIVOTDATA("DateRDV",TCD!$B$1,"DT","BA","Bénéficiaire",$A189,CY$6,CY$5,"Mois (DateRDV)",CY$7,"Années (DateRDV)",CY$3,"Présence","Présent"),4,""),"")</f>
        <v/>
      </c>
      <c r="CZ189" s="166" t="str">
        <f>IFERROR(IF(GETPIVOTDATA("DateRDV",TCD!$B$1,"DT","BA","Bénéficiaire",$A189,CZ$6,CZ$5,"Mois (DateRDV)",CZ$7,"Années (DateRDV)",CZ$3),1,""),"")</f>
        <v/>
      </c>
      <c r="DA189" s="166" t="str">
        <f>IFERROR(IF(GETPIVOTDATA("DateRDV",TCD!$B$1,"DT","BA","Bénéficiaire",$A189,DA$6,DA$5,"Mois (DateRDV)",DA$7,"Années (DateRDV)",DA$3),2,""),"")</f>
        <v/>
      </c>
      <c r="DB189" s="166" t="str">
        <f>IFERROR(IF(GETPIVOTDATA("DateRDV",TCD!$B$1,"DT","BA","Bénéficiaire",$A189,DB$6,DB$5,"Mois (DateRDV)",DB$7,"Années (DateRDV)",DB$3,"Présence","Présent"),3,""),"")</f>
        <v/>
      </c>
      <c r="DC189" s="166" t="str">
        <f>IFERROR(IF(GETPIVOTDATA("DateRDV",TCD!$B$1,"DT","BA","Bénéficiaire",$A189,DC$6,DC$5,"Mois (DateRDV)",DC$7,"Années (DateRDV)",DC$3,"Présence","Présent"),4,""),"")</f>
        <v/>
      </c>
      <c r="DD189" s="166" t="str">
        <f>IFERROR(IF(GETPIVOTDATA("DateRDV",TCD!$B$1,"DT","BA","Bénéficiaire",$A189,DD$6,DD$5,"Mois (DateRDV)",DD$7,"Années (DateRDV)",DD$3),1,""),"")</f>
        <v/>
      </c>
      <c r="DE189" s="166" t="str">
        <f>IFERROR(IF(GETPIVOTDATA("DateRDV",TCD!$B$1,"DT","BA","Bénéficiaire",$A189,DE$6,DE$5,"Mois (DateRDV)",DE$7,"Années (DateRDV)",DE$3),2,""),"")</f>
        <v/>
      </c>
      <c r="DF189" s="166" t="str">
        <f>IFERROR(IF(GETPIVOTDATA("DateRDV",TCD!$B$1,"DT","BA","Bénéficiaire",$A189,DF$6,DF$5,"Mois (DateRDV)",DF$7,"Années (DateRDV)",DF$3,"Présence","Présent"),3,""),"")</f>
        <v/>
      </c>
      <c r="DG189" s="166" t="str">
        <f>IFERROR(IF(GETPIVOTDATA("DateRDV",TCD!$B$1,"DT","BA","Bénéficiaire",$A189,DG$6,DG$5,"Mois (DateRDV)",DG$7,"Années (DateRDV)",DG$3,"Présence","Présent"),4,""),"")</f>
        <v/>
      </c>
      <c r="DH189" s="166" t="str">
        <f>IFERROR(IF(GETPIVOTDATA("DateRDV",TCD!$B$1,"DT","BA","Bénéficiaire",$A189,DH$6,DH$5,"Mois (DateRDV)",DH$7,"Années (DateRDV)",DH$3),1,""),"")</f>
        <v/>
      </c>
      <c r="DI189" s="166" t="str">
        <f>IFERROR(IF(GETPIVOTDATA("DateRDV",TCD!$B$1,"DT","BA","Bénéficiaire",$A189,DI$6,DI$5,"Mois (DateRDV)",DI$7,"Années (DateRDV)",DI$3),2,""),"")</f>
        <v/>
      </c>
      <c r="DJ189" s="166" t="str">
        <f>IFERROR(IF(GETPIVOTDATA("DateRDV",TCD!$B$1,"DT","BA","Bénéficiaire",$A189,DJ$6,DJ$5,"Mois (DateRDV)",DJ$7,"Années (DateRDV)",DJ$3,"Présence","Présent"),3,""),"")</f>
        <v/>
      </c>
      <c r="DK189" s="166" t="str">
        <f>IFERROR(IF(GETPIVOTDATA("DateRDV",TCD!$B$1,"DT","BA","Bénéficiaire",$A189,DK$6,DK$5,"Mois (DateRDV)",DK$7,"Années (DateRDV)",DK$3,"Présence","Présent"),4,""),"")</f>
        <v/>
      </c>
      <c r="DL189" s="166" t="str">
        <f>IFERROR(IF(GETPIVOTDATA("DateRDV",TCD!$B$1,"DT","BA","Bénéficiaire",$A189,DL$6,DL$5,"Mois (DateRDV)",DL$7,"Années (DateRDV)",DL$3),1,""),"")</f>
        <v/>
      </c>
      <c r="DM189" s="166" t="str">
        <f>IFERROR(IF(GETPIVOTDATA("DateRDV",TCD!$B$1,"DT","BA","Bénéficiaire",$A189,DM$6,DM$5,"Mois (DateRDV)",DM$7,"Années (DateRDV)",DM$3),2,""),"")</f>
        <v/>
      </c>
      <c r="DN189" s="166" t="str">
        <f>IFERROR(IF(GETPIVOTDATA("DateRDV",TCD!$B$1,"DT","BA","Bénéficiaire",$A189,DN$6,DN$5,"Mois (DateRDV)",DN$7,"Années (DateRDV)",DN$3,"Présence","Présent"),3,""),"")</f>
        <v/>
      </c>
      <c r="DO189" s="166" t="str">
        <f>IFERROR(IF(GETPIVOTDATA("DateRDV",TCD!$B$1,"DT","BA","Bénéficiaire",$A189,DO$6,DO$5,"Mois (DateRDV)",DO$7,"Années (DateRDV)",DO$3,"Présence","Présent"),4,""),"")</f>
        <v/>
      </c>
    </row>
    <row r="190" spans="1:119" x14ac:dyDescent="0.2">
      <c r="B190" s="169" t="str">
        <f>IFERROR(IF(INDEX(Data!P:P,MATCH(A190,Data!B:B,0))&lt;&gt;"",INDEX(Data!P:P,MATCH(A190,Data!B:B,0)),""),"")</f>
        <v/>
      </c>
      <c r="C190" s="169" t="str">
        <f>IFERROR(IF(INDEX(Data!O:O,MATCH(A190,Data!B:B,0))&lt;&gt;"",INDEX(Data!O:O,MATCH(A190,Data!B:B,0)),""),"")</f>
        <v/>
      </c>
      <c r="D190" s="169" t="str">
        <f>IFERROR(IF(INDEX(Data!J:J,MATCH(A190,Data!B:B,0))&lt;&gt;"",INDEX(Data!J:J,MATCH(A190,Data!B:B,0)),""),"")</f>
        <v/>
      </c>
      <c r="E190" s="169" t="str">
        <f>IFERROR(IF(INDEX(Data!M:M,MATCH(A190,Data!B:B,0))&lt;&gt;"",INDEX(Data!M:M,MATCH(A190,Data!B:B,0)),""),"")</f>
        <v/>
      </c>
      <c r="F190" s="169" t="str">
        <f>IFERROR(IF(INDEX(Data!N:N,MATCH(A190,Data!B:B,0))&lt;&gt;"",INDEX(Data!N:N,MATCH(A190,Data!B:B,0)),""),"")</f>
        <v/>
      </c>
      <c r="G190" s="170" t="str">
        <f>IFERROR(IF(INDEX(Data!K:K,MATCH(A190,Data!B:B,0))&lt;&gt;"",INDEX(Data!K:K,MATCH(A190,Data!B:B,0)),""),"")</f>
        <v/>
      </c>
      <c r="H190" s="170" t="str">
        <f>IFERROR(IF(INDEX(Data!L:L,MATCH(A190,Data!B:B,0))&lt;&gt;"",INDEX(Data!L:L,MATCH(A190,Data!B:B,0)),""),"")</f>
        <v/>
      </c>
      <c r="I190" s="170" t="str">
        <f>IFERROR(IF(INDEX(Data!C:C,MATCH(A190,Data!B:B,0))&lt;&gt;"",INDEX(Data!C:C,MATCH(A190,Data!B:B,0)),""),"")</f>
        <v/>
      </c>
      <c r="J190" s="170" t="str">
        <f>IFERROR(IF(INDEX(Data!D:D,MATCH(A190,Data!B:B,0))&lt;&gt;"",INDEX(Data!D:D,MATCH(A190,Data!B:B,0)),""),"")</f>
        <v/>
      </c>
      <c r="K190" s="171" t="str">
        <f>IFERROR(IF(INDEX(Data!H:H,MATCH(A190,Data!B:B,0))&lt;&gt;"",INDEX(Data!H:H,MATCH(A190,Data!B:B,0)),""),"")</f>
        <v/>
      </c>
      <c r="L190" s="166" t="str">
        <f>IFERROR(IF(GETPIVOTDATA("DateRDV",TCD!$B$1,"DT","BA","Bénéficiaire",$A190,L$6,L$5,"Mois (DateRDV)",L$7,"Années (DateRDV)",L$3),1,""),"")</f>
        <v/>
      </c>
      <c r="M190" s="166" t="str">
        <f>IFERROR(IF(GETPIVOTDATA("DateRDV",TCD!$B$1,"DT","BA","Bénéficiaire",$A190,M$6,M$5,"Mois (DateRDV)",M$7,"Années (DateRDV)",M$3),2,""),"")</f>
        <v/>
      </c>
      <c r="N190" s="166" t="str">
        <f>IFERROR(IF(GETPIVOTDATA("DateRDV",TCD!$B$1,"DT","BA","Bénéficiaire",$A190,N$6,N$5,"Mois (DateRDV)",N$7,"Années (DateRDV)",N$3,"Présence","Présent"),3,""),"")</f>
        <v/>
      </c>
      <c r="O190" s="166" t="str">
        <f>IFERROR(IF(GETPIVOTDATA("DateRDV",TCD!$B$1,"DT","BA","Bénéficiaire",$A190,O$6,O$5,"Mois (DateRDV)",O$7,"Années (DateRDV)",O$3,"Présence","Présent"),4,""),"")</f>
        <v/>
      </c>
      <c r="P190" s="166" t="str">
        <f>IFERROR(IF(GETPIVOTDATA("DateRDV",TCD!$B$1,"DT","BA","Bénéficiaire",$A190,P$6,P$5,"Mois (DateRDV)",P$7,"Années (DateRDV)",P$3),1,""),"")</f>
        <v/>
      </c>
      <c r="Q190" s="166" t="str">
        <f>IFERROR(IF(GETPIVOTDATA("DateRDV",TCD!$B$1,"DT","BA","Bénéficiaire",$A190,Q$6,Q$5,"Mois (DateRDV)",Q$7,"Années (DateRDV)",Q$3),2,""),"")</f>
        <v/>
      </c>
      <c r="R190" s="166" t="str">
        <f>IFERROR(IF(GETPIVOTDATA("DateRDV",TCD!$B$1,"DT","BA","Bénéficiaire",$A190,R$6,R$5,"Mois (DateRDV)",R$7,"Années (DateRDV)",R$3,"Présence","Présent"),3,""),"")</f>
        <v/>
      </c>
      <c r="S190" s="166" t="str">
        <f>IFERROR(IF(GETPIVOTDATA("DateRDV",TCD!$B$1,"DT","BA","Bénéficiaire",$A190,S$6,S$5,"Mois (DateRDV)",S$7,"Années (DateRDV)",S$3,"Présence","Présent"),4,""),"")</f>
        <v/>
      </c>
      <c r="T190" s="166" t="str">
        <f>IFERROR(IF(GETPIVOTDATA("DateRDV",TCD!$B$1,"DT","BA","Bénéficiaire",$A190,T$6,T$5,"Mois (DateRDV)",T$7,"Années (DateRDV)",T$3),1,""),"")</f>
        <v/>
      </c>
      <c r="U190" s="166" t="str">
        <f>IFERROR(IF(GETPIVOTDATA("DateRDV",TCD!$B$1,"DT","BA","Bénéficiaire",$A190,U$6,U$5,"Mois (DateRDV)",U$7,"Années (DateRDV)",U$3),2,""),"")</f>
        <v/>
      </c>
      <c r="V190" s="166" t="str">
        <f>IFERROR(IF(GETPIVOTDATA("DateRDV",TCD!$B$1,"DT","BA","Bénéficiaire",$A190,V$6,V$5,"Mois (DateRDV)",V$7,"Années (DateRDV)",V$3,"Présence","Présent"),3,""),"")</f>
        <v/>
      </c>
      <c r="W190" s="166" t="str">
        <f>IFERROR(IF(GETPIVOTDATA("DateRDV",TCD!$B$1,"DT","BA","Bénéficiaire",$A190,W$6,W$5,"Mois (DateRDV)",W$7,"Années (DateRDV)",W$3,"Présence","Présent"),4,""),"")</f>
        <v/>
      </c>
      <c r="X190" s="166" t="str">
        <f>IFERROR(IF(GETPIVOTDATA("DateRDV",TCD!$B$1,"DT","BA","Bénéficiaire",$A190,X$6,X$5,"Mois (DateRDV)",X$7,"Années (DateRDV)",X$3),1,""),"")</f>
        <v/>
      </c>
      <c r="Y190" s="166" t="str">
        <f>IFERROR(IF(GETPIVOTDATA("DateRDV",TCD!$B$1,"DT","BA","Bénéficiaire",$A190,Y$6,Y$5,"Mois (DateRDV)",Y$7,"Années (DateRDV)",Y$3),2,""),"")</f>
        <v/>
      </c>
      <c r="Z190" s="166" t="str">
        <f>IFERROR(IF(GETPIVOTDATA("DateRDV",TCD!$B$1,"DT","BA","Bénéficiaire",$A190,Z$6,Z$5,"Mois (DateRDV)",Z$7,"Années (DateRDV)",Z$3,"Présence","Présent"),3,""),"")</f>
        <v/>
      </c>
      <c r="AA190" s="166" t="str">
        <f>IFERROR(IF(GETPIVOTDATA("DateRDV",TCD!$B$1,"DT","BA","Bénéficiaire",$A190,AA$6,AA$5,"Mois (DateRDV)",AA$7,"Années (DateRDV)",AA$3,"Présence","Présent"),4,""),"")</f>
        <v/>
      </c>
      <c r="AB190" s="166" t="str">
        <f>IFERROR(IF(GETPIVOTDATA("DateRDV",TCD!$B$1,"DT","BA","Bénéficiaire",$A190,AB$6,AB$5,"Mois (DateRDV)",AB$7,"Années (DateRDV)",AB$3),1,""),"")</f>
        <v/>
      </c>
      <c r="AC190" s="166" t="str">
        <f>IFERROR(IF(GETPIVOTDATA("DateRDV",TCD!$B$1,"DT","BA","Bénéficiaire",$A190,AC$6,AC$5,"Mois (DateRDV)",AC$7,"Années (DateRDV)",AC$3),2,""),"")</f>
        <v/>
      </c>
      <c r="AD190" s="166" t="str">
        <f>IFERROR(IF(GETPIVOTDATA("DateRDV",TCD!$B$1,"DT","BA","Bénéficiaire",$A190,AD$6,AD$5,"Mois (DateRDV)",AD$7,"Années (DateRDV)",AD$3,"Présence","Présent"),3,""),"")</f>
        <v/>
      </c>
      <c r="AE190" s="166" t="str">
        <f>IFERROR(IF(GETPIVOTDATA("DateRDV",TCD!$B$1,"DT","BA","Bénéficiaire",$A190,AE$6,AE$5,"Mois (DateRDV)",AE$7,"Années (DateRDV)",AE$3,"Présence","Présent"),4,""),"")</f>
        <v/>
      </c>
      <c r="AF190" s="166" t="str">
        <f>IFERROR(IF(GETPIVOTDATA("DateRDV",TCD!$B$1,"DT","BA","Bénéficiaire",$A190,AF$6,AF$5,"Mois (DateRDV)",AF$7,"Années (DateRDV)",AF$3),1,""),"")</f>
        <v/>
      </c>
      <c r="AG190" s="166" t="str">
        <f>IFERROR(IF(GETPIVOTDATA("DateRDV",TCD!$B$1,"DT","BA","Bénéficiaire",$A190,AG$6,AG$5,"Mois (DateRDV)",AG$7,"Années (DateRDV)",AG$3),2,""),"")</f>
        <v/>
      </c>
      <c r="AH190" s="166" t="str">
        <f>IFERROR(IF(GETPIVOTDATA("DateRDV",TCD!$B$1,"DT","BA","Bénéficiaire",$A190,AH$6,AH$5,"Mois (DateRDV)",AH$7,"Années (DateRDV)",AH$3,"Présence","Présent"),3,""),"")</f>
        <v/>
      </c>
      <c r="AI190" s="166" t="str">
        <f>IFERROR(IF(GETPIVOTDATA("DateRDV",TCD!$B$1,"DT","BA","Bénéficiaire",$A190,AI$6,AI$5,"Mois (DateRDV)",AI$7,"Années (DateRDV)",AI$3,"Présence","Présent"),4,""),"")</f>
        <v/>
      </c>
      <c r="AJ190" s="166" t="str">
        <f>IFERROR(IF(GETPIVOTDATA("DateRDV",TCD!$B$1,"DT","BA","Bénéficiaire",$A190,AJ$6,AJ$5,"Mois (DateRDV)",AJ$7,"Années (DateRDV)",AJ$3),1,""),"")</f>
        <v/>
      </c>
      <c r="AK190" s="166" t="str">
        <f>IFERROR(IF(GETPIVOTDATA("DateRDV",TCD!$B$1,"DT","BA","Bénéficiaire",$A190,AK$6,AK$5,"Mois (DateRDV)",AK$7,"Années (DateRDV)",AK$3),2,""),"")</f>
        <v/>
      </c>
      <c r="AL190" s="166" t="str">
        <f>IFERROR(IF(GETPIVOTDATA("DateRDV",TCD!$B$1,"DT","BA","Bénéficiaire",$A190,AL$6,AL$5,"Mois (DateRDV)",AL$7,"Années (DateRDV)",AL$3,"Présence","Présent"),3,""),"")</f>
        <v/>
      </c>
      <c r="AM190" s="166" t="str">
        <f>IFERROR(IF(GETPIVOTDATA("DateRDV",TCD!$B$1,"DT","BA","Bénéficiaire",$A190,AM$6,AM$5,"Mois (DateRDV)",AM$7,"Années (DateRDV)",AM$3,"Présence","Présent"),4,""),"")</f>
        <v/>
      </c>
      <c r="AN190" s="166" t="str">
        <f>IFERROR(IF(GETPIVOTDATA("DateRDV",TCD!$B$1,"DT","BA","Bénéficiaire",$A190,AN$6,AN$5,"Mois (DateRDV)",AN$7,"Années (DateRDV)",AN$3),1,""),"")</f>
        <v/>
      </c>
      <c r="AO190" s="166" t="str">
        <f>IFERROR(IF(GETPIVOTDATA("DateRDV",TCD!$B$1,"DT","BA","Bénéficiaire",$A190,AO$6,AO$5,"Mois (DateRDV)",AO$7,"Années (DateRDV)",AO$3),2,""),"")</f>
        <v/>
      </c>
      <c r="AP190" s="166" t="str">
        <f>IFERROR(IF(GETPIVOTDATA("DateRDV",TCD!$B$1,"DT","BA","Bénéficiaire",$A190,AP$6,AP$5,"Mois (DateRDV)",AP$7,"Années (DateRDV)",AP$3,"Présence","Présent"),3,""),"")</f>
        <v/>
      </c>
      <c r="AQ190" s="166" t="str">
        <f>IFERROR(IF(GETPIVOTDATA("DateRDV",TCD!$B$1,"DT","BA","Bénéficiaire",$A190,AQ$6,AQ$5,"Mois (DateRDV)",AQ$7,"Années (DateRDV)",AQ$3,"Présence","Présent"),4,""),"")</f>
        <v/>
      </c>
      <c r="AR190" s="166" t="str">
        <f>IFERROR(IF(GETPIVOTDATA("DateRDV",TCD!$B$1,"DT","BA","Bénéficiaire",$A190,AR$6,AR$5,"Mois (DateRDV)",AR$7,"Années (DateRDV)",AR$3),1,""),"")</f>
        <v/>
      </c>
      <c r="AS190" s="166" t="str">
        <f>IFERROR(IF(GETPIVOTDATA("DateRDV",TCD!$B$1,"DT","BA","Bénéficiaire",$A190,AS$6,AS$5,"Mois (DateRDV)",AS$7,"Années (DateRDV)",AS$3),2,""),"")</f>
        <v/>
      </c>
      <c r="AT190" s="166" t="str">
        <f>IFERROR(IF(GETPIVOTDATA("DateRDV",TCD!$B$1,"DT","BA","Bénéficiaire",$A190,AT$6,AT$5,"Mois (DateRDV)",AT$7,"Années (DateRDV)",AT$3,"Présence","Présent"),3,""),"")</f>
        <v/>
      </c>
      <c r="AU190" s="166" t="str">
        <f>IFERROR(IF(GETPIVOTDATA("DateRDV",TCD!$B$1,"DT","BA","Bénéficiaire",$A190,AU$6,AU$5,"Mois (DateRDV)",AU$7,"Années (DateRDV)",AU$3,"Présence","Présent"),4,""),"")</f>
        <v/>
      </c>
      <c r="AV190" s="166" t="str">
        <f>IFERROR(IF(GETPIVOTDATA("DateRDV",TCD!$B$1,"DT","BA","Bénéficiaire",$A190,AV$6,AV$5,"Mois (DateRDV)",AV$7,"Années (DateRDV)",AV$3),1,""),"")</f>
        <v/>
      </c>
      <c r="AW190" s="166" t="str">
        <f>IFERROR(IF(GETPIVOTDATA("DateRDV",TCD!$B$1,"DT","BA","Bénéficiaire",$A190,AW$6,AW$5,"Mois (DateRDV)",AW$7,"Années (DateRDV)",AW$3),2,""),"")</f>
        <v/>
      </c>
      <c r="AX190" s="166" t="str">
        <f>IFERROR(IF(GETPIVOTDATA("DateRDV",TCD!$B$1,"DT","BA","Bénéficiaire",$A190,AX$6,AX$5,"Mois (DateRDV)",AX$7,"Années (DateRDV)",AX$3,"Présence","Présent"),3,""),"")</f>
        <v/>
      </c>
      <c r="AY190" s="166" t="str">
        <f>IFERROR(IF(GETPIVOTDATA("DateRDV",TCD!$B$1,"DT","BA","Bénéficiaire",$A190,AY$6,AY$5,"Mois (DateRDV)",AY$7,"Années (DateRDV)",AY$3,"Présence","Présent"),4,""),"")</f>
        <v/>
      </c>
      <c r="AZ190" s="166" t="str">
        <f>IFERROR(IF(GETPIVOTDATA("DateRDV",TCD!$B$1,"DT","BA","Bénéficiaire",$A190,AZ$6,AZ$5,"Mois (DateRDV)",AZ$7,"Années (DateRDV)",AZ$3),1,""),"")</f>
        <v/>
      </c>
      <c r="BA190" s="166" t="str">
        <f>IFERROR(IF(GETPIVOTDATA("DateRDV",TCD!$B$1,"DT","BA","Bénéficiaire",$A190,BA$6,BA$5,"Mois (DateRDV)",BA$7,"Années (DateRDV)",BA$3),2,""),"")</f>
        <v/>
      </c>
      <c r="BB190" s="166" t="str">
        <f>IFERROR(IF(GETPIVOTDATA("DateRDV",TCD!$B$1,"DT","BA","Bénéficiaire",$A190,BB$6,BB$5,"Mois (DateRDV)",BB$7,"Années (DateRDV)",BB$3,"Présence","Présent"),3,""),"")</f>
        <v/>
      </c>
      <c r="BC190" s="166" t="str">
        <f>IFERROR(IF(GETPIVOTDATA("DateRDV",TCD!$B$1,"DT","BA","Bénéficiaire",$A190,BC$6,BC$5,"Mois (DateRDV)",BC$7,"Années (DateRDV)",BC$3,"Présence","Présent"),4,""),"")</f>
        <v/>
      </c>
      <c r="BD190" s="166" t="str">
        <f>IFERROR(IF(GETPIVOTDATA("DateRDV",TCD!$B$1,"DT","BA","Bénéficiaire",$A190,BD$6,BD$5,"Mois (DateRDV)",BD$7,"Années (DateRDV)",BD$3),1,""),"")</f>
        <v/>
      </c>
      <c r="BE190" s="166" t="str">
        <f>IFERROR(IF(GETPIVOTDATA("DateRDV",TCD!$B$1,"DT","BA","Bénéficiaire",$A190,BE$6,BE$5,"Mois (DateRDV)",BE$7,"Années (DateRDV)",BE$3),2,""),"")</f>
        <v/>
      </c>
      <c r="BF190" s="166" t="str">
        <f>IFERROR(IF(GETPIVOTDATA("DateRDV",TCD!$B$1,"DT","BA","Bénéficiaire",$A190,BF$6,BF$5,"Mois (DateRDV)",BF$7,"Années (DateRDV)",BF$3,"Présence","Présent"),3,""),"")</f>
        <v/>
      </c>
      <c r="BG190" s="166" t="str">
        <f>IFERROR(IF(GETPIVOTDATA("DateRDV",TCD!$B$1,"DT","BA","Bénéficiaire",$A190,BG$6,BG$5,"Mois (DateRDV)",BG$7,"Années (DateRDV)",BG$3,"Présence","Présent"),4,""),"")</f>
        <v/>
      </c>
      <c r="BH190" s="166" t="str">
        <f>IFERROR(IF(GETPIVOTDATA("DateRDV",TCD!$B$1,"DT","BA","Bénéficiaire",$A190,BH$6,BH$5,"Mois (DateRDV)",BH$7,"Années (DateRDV)",BH$3),1,""),"")</f>
        <v/>
      </c>
      <c r="BI190" s="166" t="str">
        <f>IFERROR(IF(GETPIVOTDATA("DateRDV",TCD!$B$1,"DT","BA","Bénéficiaire",$A190,BI$6,BI$5,"Mois (DateRDV)",BI$7,"Années (DateRDV)",BI$3),2,""),"")</f>
        <v/>
      </c>
      <c r="BJ190" s="166" t="str">
        <f>IFERROR(IF(GETPIVOTDATA("DateRDV",TCD!$B$1,"DT","BA","Bénéficiaire",$A190,BJ$6,BJ$5,"Mois (DateRDV)",BJ$7,"Années (DateRDV)",BJ$3,"Présence","Présent"),3,""),"")</f>
        <v/>
      </c>
      <c r="BK190" s="166" t="str">
        <f>IFERROR(IF(GETPIVOTDATA("DateRDV",TCD!$B$1,"DT","BA","Bénéficiaire",$A190,BK$6,BK$5,"Mois (DateRDV)",BK$7,"Années (DateRDV)",BK$3,"Présence","Présent"),4,""),"")</f>
        <v/>
      </c>
      <c r="BL190" s="166" t="str">
        <f>IFERROR(IF(GETPIVOTDATA("DateRDV",TCD!$B$1,"DT","BA","Bénéficiaire",$A190,BL$6,BL$5,"Mois (DateRDV)",BL$7,"Années (DateRDV)",BL$3),1,""),"")</f>
        <v/>
      </c>
      <c r="BM190" s="166" t="str">
        <f>IFERROR(IF(GETPIVOTDATA("DateRDV",TCD!$B$1,"DT","BA","Bénéficiaire",$A190,BM$6,BM$5,"Mois (DateRDV)",BM$7,"Années (DateRDV)",BM$3),2,""),"")</f>
        <v/>
      </c>
      <c r="BN190" s="166" t="str">
        <f>IFERROR(IF(GETPIVOTDATA("DateRDV",TCD!$B$1,"DT","BA","Bénéficiaire",$A190,BN$6,BN$5,"Mois (DateRDV)",BN$7,"Années (DateRDV)",BN$3,"Présence","Présent"),3,""),"")</f>
        <v/>
      </c>
      <c r="BO190" s="166" t="str">
        <f>IFERROR(IF(GETPIVOTDATA("DateRDV",TCD!$B$1,"DT","BA","Bénéficiaire",$A190,BO$6,BO$5,"Mois (DateRDV)",BO$7,"Années (DateRDV)",BO$3,"Présence","Présent"),4,""),"")</f>
        <v/>
      </c>
      <c r="BP190" s="166" t="str">
        <f>IFERROR(IF(GETPIVOTDATA("DateRDV",TCD!$B$1,"DT","BA","Bénéficiaire",$A190,BP$6,BP$5,"Mois (DateRDV)",BP$7,"Années (DateRDV)",BP$3),1,""),"")</f>
        <v/>
      </c>
      <c r="BQ190" s="166" t="str">
        <f>IFERROR(IF(GETPIVOTDATA("DateRDV",TCD!$B$1,"DT","BA","Bénéficiaire",$A190,BQ$6,BQ$5,"Mois (DateRDV)",BQ$7,"Années (DateRDV)",BQ$3),2,""),"")</f>
        <v/>
      </c>
      <c r="BR190" s="166" t="str">
        <f>IFERROR(IF(GETPIVOTDATA("DateRDV",TCD!$B$1,"DT","BA","Bénéficiaire",$A190,BR$6,BR$5,"Mois (DateRDV)",BR$7,"Années (DateRDV)",BR$3,"Présence","Présent"),3,""),"")</f>
        <v/>
      </c>
      <c r="BS190" s="166" t="str">
        <f>IFERROR(IF(GETPIVOTDATA("DateRDV",TCD!$B$1,"DT","BA","Bénéficiaire",$A190,BS$6,BS$5,"Mois (DateRDV)",BS$7,"Années (DateRDV)",BS$3,"Présence","Présent"),4,""),"")</f>
        <v/>
      </c>
      <c r="BT190" s="166" t="str">
        <f>IFERROR(IF(GETPIVOTDATA("DateRDV",TCD!$B$1,"DT","BA","Bénéficiaire",$A190,BT$6,BT$5,"Mois (DateRDV)",BT$7,"Années (DateRDV)",BT$3),1,""),"")</f>
        <v/>
      </c>
      <c r="BU190" s="166" t="str">
        <f>IFERROR(IF(GETPIVOTDATA("DateRDV",TCD!$B$1,"DT","BA","Bénéficiaire",$A190,BU$6,BU$5,"Mois (DateRDV)",BU$7,"Années (DateRDV)",BU$3),2,""),"")</f>
        <v/>
      </c>
      <c r="BV190" s="166" t="str">
        <f>IFERROR(IF(GETPIVOTDATA("DateRDV",TCD!$B$1,"DT","BA","Bénéficiaire",$A190,BV$6,BV$5,"Mois (DateRDV)",BV$7,"Années (DateRDV)",BV$3,"Présence","Présent"),3,""),"")</f>
        <v/>
      </c>
      <c r="BW190" s="166" t="str">
        <f>IFERROR(IF(GETPIVOTDATA("DateRDV",TCD!$B$1,"DT","BA","Bénéficiaire",$A190,BW$6,BW$5,"Mois (DateRDV)",BW$7,"Années (DateRDV)",BW$3,"Présence","Présent"),4,""),"")</f>
        <v/>
      </c>
      <c r="BX190" s="166" t="str">
        <f>IFERROR(IF(GETPIVOTDATA("DateRDV",TCD!$B$1,"DT","BA","Bénéficiaire",$A190,BX$6,BX$5,"Mois (DateRDV)",BX$7,"Années (DateRDV)",BX$3),1,""),"")</f>
        <v/>
      </c>
      <c r="BY190" s="166" t="str">
        <f>IFERROR(IF(GETPIVOTDATA("DateRDV",TCD!$B$1,"DT","BA","Bénéficiaire",$A190,BY$6,BY$5,"Mois (DateRDV)",BY$7,"Années (DateRDV)",BY$3),2,""),"")</f>
        <v/>
      </c>
      <c r="BZ190" s="166" t="str">
        <f>IFERROR(IF(GETPIVOTDATA("DateRDV",TCD!$B$1,"DT","BA","Bénéficiaire",$A190,BZ$6,BZ$5,"Mois (DateRDV)",BZ$7,"Années (DateRDV)",BZ$3,"Présence","Présent"),3,""),"")</f>
        <v/>
      </c>
      <c r="CA190" s="166" t="str">
        <f>IFERROR(IF(GETPIVOTDATA("DateRDV",TCD!$B$1,"DT","BA","Bénéficiaire",$A190,CA$6,CA$5,"Mois (DateRDV)",CA$7,"Années (DateRDV)",CA$3,"Présence","Présent"),4,""),"")</f>
        <v/>
      </c>
      <c r="CB190" s="166" t="str">
        <f>IFERROR(IF(GETPIVOTDATA("DateRDV",TCD!$B$1,"DT","BA","Bénéficiaire",$A190,CB$6,CB$5,"Mois (DateRDV)",CB$7,"Années (DateRDV)",CB$3),1,""),"")</f>
        <v/>
      </c>
      <c r="CC190" s="166" t="str">
        <f>IFERROR(IF(GETPIVOTDATA("DateRDV",TCD!$B$1,"DT","BA","Bénéficiaire",$A190,CC$6,CC$5,"Mois (DateRDV)",CC$7,"Années (DateRDV)",CC$3),2,""),"")</f>
        <v/>
      </c>
      <c r="CD190" s="166" t="str">
        <f>IFERROR(IF(GETPIVOTDATA("DateRDV",TCD!$B$1,"DT","BA","Bénéficiaire",$A190,CD$6,CD$5,"Mois (DateRDV)",CD$7,"Années (DateRDV)",CD$3,"Présence","Présent"),3,""),"")</f>
        <v/>
      </c>
      <c r="CE190" s="166" t="str">
        <f>IFERROR(IF(GETPIVOTDATA("DateRDV",TCD!$B$1,"DT","BA","Bénéficiaire",$A190,CE$6,CE$5,"Mois (DateRDV)",CE$7,"Années (DateRDV)",CE$3,"Présence","Présent"),4,""),"")</f>
        <v/>
      </c>
      <c r="CF190" s="166" t="str">
        <f>IFERROR(IF(GETPIVOTDATA("DateRDV",TCD!$B$1,"DT","BA","Bénéficiaire",$A190,CF$6,CF$5,"Mois (DateRDV)",CF$7,"Années (DateRDV)",CF$3),1,""),"")</f>
        <v/>
      </c>
      <c r="CG190" s="166" t="str">
        <f>IFERROR(IF(GETPIVOTDATA("DateRDV",TCD!$B$1,"DT","BA","Bénéficiaire",$A190,CG$6,CG$5,"Mois (DateRDV)",CG$7,"Années (DateRDV)",CG$3),2,""),"")</f>
        <v/>
      </c>
      <c r="CH190" s="166" t="str">
        <f>IFERROR(IF(GETPIVOTDATA("DateRDV",TCD!$B$1,"DT","BA","Bénéficiaire",$A190,CH$6,CH$5,"Mois (DateRDV)",CH$7,"Années (DateRDV)",CH$3,"Présence","Présent"),3,""),"")</f>
        <v/>
      </c>
      <c r="CI190" s="166" t="str">
        <f>IFERROR(IF(GETPIVOTDATA("DateRDV",TCD!$B$1,"DT","BA","Bénéficiaire",$A190,CI$6,CI$5,"Mois (DateRDV)",CI$7,"Années (DateRDV)",CI$3,"Présence","Présent"),4,""),"")</f>
        <v/>
      </c>
      <c r="CJ190" s="166" t="str">
        <f>IFERROR(IF(GETPIVOTDATA("DateRDV",TCD!$B$1,"DT","BA","Bénéficiaire",$A190,CJ$6,CJ$5,"Mois (DateRDV)",CJ$7,"Années (DateRDV)",CJ$3),1,""),"")</f>
        <v/>
      </c>
      <c r="CK190" s="166" t="str">
        <f>IFERROR(IF(GETPIVOTDATA("DateRDV",TCD!$B$1,"DT","BA","Bénéficiaire",$A190,CK$6,CK$5,"Mois (DateRDV)",CK$7,"Années (DateRDV)",CK$3),2,""),"")</f>
        <v/>
      </c>
      <c r="CL190" s="166" t="str">
        <f>IFERROR(IF(GETPIVOTDATA("DateRDV",TCD!$B$1,"DT","BA","Bénéficiaire",$A190,BE$6,BE$5,"Mois (DateRDV)",BE$7,"Années (DateRDV)",BE$3,"Présence","Présent"),3,""),"")</f>
        <v/>
      </c>
      <c r="CM190" s="166" t="str">
        <f>IFERROR(IF(GETPIVOTDATA("DateRDV",TCD!$B$1,"DT","BA","Bénéficiaire",$A190,CM$6,CM$5,"Mois (DateRDV)",CM$7,"Années (DateRDV)",CM$3,"Présence","Présent"),4,""),"")</f>
        <v/>
      </c>
      <c r="CN190" s="166" t="str">
        <f>IFERROR(IF(GETPIVOTDATA("DateRDV",TCD!$B$1,"DT","BA","Bénéficiaire",$A190,CN$6,CN$5,"Mois (DateRDV)",CN$7,"Années (DateRDV)",CN$3),1,""),"")</f>
        <v/>
      </c>
      <c r="CO190" s="166" t="str">
        <f>IFERROR(IF(GETPIVOTDATA("DateRDV",TCD!$B$1,"DT","BA","Bénéficiaire",$A190,CO$6,CO$5,"Mois (DateRDV)",CO$7,"Années (DateRDV)",CO$3),2,""),"")</f>
        <v/>
      </c>
      <c r="CP190" s="166" t="str">
        <f>IFERROR(IF(GETPIVOTDATA("DateRDV",TCD!$B$1,"DT","BA","Bénéficiaire",$A190,CP$6,CP$5,"Mois (DateRDV)",CP$7,"Années (DateRDV)",CP$3,"Présence","Présent"),3,""),"")</f>
        <v/>
      </c>
      <c r="CQ190" s="166" t="str">
        <f>IFERROR(IF(GETPIVOTDATA("DateRDV",TCD!$B$1,"DT","BA","Bénéficiaire",$A190,CQ$6,CQ$5,"Mois (DateRDV)",CQ$7,"Années (DateRDV)",CQ$3,"Présence","Présent"),4,""),"")</f>
        <v/>
      </c>
      <c r="CR190" s="166" t="str">
        <f>IFERROR(IF(GETPIVOTDATA("DateRDV",TCD!$B$1,"DT","BA","Bénéficiaire",$A190,CR$6,CR$5,"Mois (DateRDV)",CR$7,"Années (DateRDV)",CR$3),1,""),"")</f>
        <v/>
      </c>
      <c r="CS190" s="166" t="str">
        <f>IFERROR(IF(GETPIVOTDATA("DateRDV",TCD!$B$1,"DT","BA","Bénéficiaire",$A190,CS$6,CS$5,"Mois (DateRDV)",CS$7,"Années (DateRDV)",CS$3),2,""),"")</f>
        <v/>
      </c>
      <c r="CT190" s="166" t="str">
        <f>IFERROR(IF(GETPIVOTDATA("DateRDV",TCD!$B$1,"DT","BA","Bénéficiaire",$A190,CT$6,CT$5,"Mois (DateRDV)",CT$7,"Années (DateRDV)",CT$3,"Présence","Présent"),3,""),"")</f>
        <v/>
      </c>
      <c r="CU190" s="166" t="str">
        <f>IFERROR(IF(GETPIVOTDATA("DateRDV",TCD!$B$1,"DT","BA","Bénéficiaire",$A190,CU$6,CU$5,"Mois (DateRDV)",CU$7,"Années (DateRDV)",CU$3,"Présence","Présent"),4,""),"")</f>
        <v/>
      </c>
      <c r="CV190" s="166" t="str">
        <f>IFERROR(IF(GETPIVOTDATA("DateRDV",TCD!$B$1,"DT","BA","Bénéficiaire",$A190,CV$6,CV$5,"Mois (DateRDV)",CV$7,"Années (DateRDV)",CV$3),1,""),"")</f>
        <v/>
      </c>
      <c r="CW190" s="166" t="str">
        <f>IFERROR(IF(GETPIVOTDATA("DateRDV",TCD!$B$1,"DT","BA","Bénéficiaire",$A190,CW$6,CW$5,"Mois (DateRDV)",CW$7,"Années (DateRDV)",CW$3),2,""),"")</f>
        <v/>
      </c>
      <c r="CX190" s="166" t="str">
        <f>IFERROR(IF(GETPIVOTDATA("DateRDV",TCD!$B$1,"DT","BA","Bénéficiaire",$A190,CX$6,CX$5,"Mois (DateRDV)",CX$7,"Années (DateRDV)",CX$3,"Présence","Présent"),3,""),"")</f>
        <v/>
      </c>
      <c r="CY190" s="166" t="str">
        <f>IFERROR(IF(GETPIVOTDATA("DateRDV",TCD!$B$1,"DT","BA","Bénéficiaire",$A190,CY$6,CY$5,"Mois (DateRDV)",CY$7,"Années (DateRDV)",CY$3,"Présence","Présent"),4,""),"")</f>
        <v/>
      </c>
      <c r="CZ190" s="166" t="str">
        <f>IFERROR(IF(GETPIVOTDATA("DateRDV",TCD!$B$1,"DT","BA","Bénéficiaire",$A190,CZ$6,CZ$5,"Mois (DateRDV)",CZ$7,"Années (DateRDV)",CZ$3),1,""),"")</f>
        <v/>
      </c>
      <c r="DA190" s="166" t="str">
        <f>IFERROR(IF(GETPIVOTDATA("DateRDV",TCD!$B$1,"DT","BA","Bénéficiaire",$A190,DA$6,DA$5,"Mois (DateRDV)",DA$7,"Années (DateRDV)",DA$3),2,""),"")</f>
        <v/>
      </c>
      <c r="DB190" s="166" t="str">
        <f>IFERROR(IF(GETPIVOTDATA("DateRDV",TCD!$B$1,"DT","BA","Bénéficiaire",$A190,DB$6,DB$5,"Mois (DateRDV)",DB$7,"Années (DateRDV)",DB$3,"Présence","Présent"),3,""),"")</f>
        <v/>
      </c>
      <c r="DC190" s="166" t="str">
        <f>IFERROR(IF(GETPIVOTDATA("DateRDV",TCD!$B$1,"DT","BA","Bénéficiaire",$A190,DC$6,DC$5,"Mois (DateRDV)",DC$7,"Années (DateRDV)",DC$3,"Présence","Présent"),4,""),"")</f>
        <v/>
      </c>
      <c r="DD190" s="166" t="str">
        <f>IFERROR(IF(GETPIVOTDATA("DateRDV",TCD!$B$1,"DT","BA","Bénéficiaire",$A190,DD$6,DD$5,"Mois (DateRDV)",DD$7,"Années (DateRDV)",DD$3),1,""),"")</f>
        <v/>
      </c>
      <c r="DE190" s="166" t="str">
        <f>IFERROR(IF(GETPIVOTDATA("DateRDV",TCD!$B$1,"DT","BA","Bénéficiaire",$A190,DE$6,DE$5,"Mois (DateRDV)",DE$7,"Années (DateRDV)",DE$3),2,""),"")</f>
        <v/>
      </c>
      <c r="DF190" s="166" t="str">
        <f>IFERROR(IF(GETPIVOTDATA("DateRDV",TCD!$B$1,"DT","BA","Bénéficiaire",$A190,DF$6,DF$5,"Mois (DateRDV)",DF$7,"Années (DateRDV)",DF$3,"Présence","Présent"),3,""),"")</f>
        <v/>
      </c>
      <c r="DG190" s="166" t="str">
        <f>IFERROR(IF(GETPIVOTDATA("DateRDV",TCD!$B$1,"DT","BA","Bénéficiaire",$A190,DG$6,DG$5,"Mois (DateRDV)",DG$7,"Années (DateRDV)",DG$3,"Présence","Présent"),4,""),"")</f>
        <v/>
      </c>
      <c r="DH190" s="166" t="str">
        <f>IFERROR(IF(GETPIVOTDATA("DateRDV",TCD!$B$1,"DT","BA","Bénéficiaire",$A190,DH$6,DH$5,"Mois (DateRDV)",DH$7,"Années (DateRDV)",DH$3),1,""),"")</f>
        <v/>
      </c>
      <c r="DI190" s="166" t="str">
        <f>IFERROR(IF(GETPIVOTDATA("DateRDV",TCD!$B$1,"DT","BA","Bénéficiaire",$A190,DI$6,DI$5,"Mois (DateRDV)",DI$7,"Années (DateRDV)",DI$3),2,""),"")</f>
        <v/>
      </c>
      <c r="DJ190" s="166" t="str">
        <f>IFERROR(IF(GETPIVOTDATA("DateRDV",TCD!$B$1,"DT","BA","Bénéficiaire",$A190,DJ$6,DJ$5,"Mois (DateRDV)",DJ$7,"Années (DateRDV)",DJ$3,"Présence","Présent"),3,""),"")</f>
        <v/>
      </c>
      <c r="DK190" s="166" t="str">
        <f>IFERROR(IF(GETPIVOTDATA("DateRDV",TCD!$B$1,"DT","BA","Bénéficiaire",$A190,DK$6,DK$5,"Mois (DateRDV)",DK$7,"Années (DateRDV)",DK$3,"Présence","Présent"),4,""),"")</f>
        <v/>
      </c>
      <c r="DL190" s="166" t="str">
        <f>IFERROR(IF(GETPIVOTDATA("DateRDV",TCD!$B$1,"DT","BA","Bénéficiaire",$A190,DL$6,DL$5,"Mois (DateRDV)",DL$7,"Années (DateRDV)",DL$3),1,""),"")</f>
        <v/>
      </c>
      <c r="DM190" s="166" t="str">
        <f>IFERROR(IF(GETPIVOTDATA("DateRDV",TCD!$B$1,"DT","BA","Bénéficiaire",$A190,DM$6,DM$5,"Mois (DateRDV)",DM$7,"Années (DateRDV)",DM$3),2,""),"")</f>
        <v/>
      </c>
      <c r="DN190" s="166" t="str">
        <f>IFERROR(IF(GETPIVOTDATA("DateRDV",TCD!$B$1,"DT","BA","Bénéficiaire",$A190,DN$6,DN$5,"Mois (DateRDV)",DN$7,"Années (DateRDV)",DN$3,"Présence","Présent"),3,""),"")</f>
        <v/>
      </c>
      <c r="DO190" s="166" t="str">
        <f>IFERROR(IF(GETPIVOTDATA("DateRDV",TCD!$B$1,"DT","BA","Bénéficiaire",$A190,DO$6,DO$5,"Mois (DateRDV)",DO$7,"Années (DateRDV)",DO$3,"Présence","Présent"),4,""),"")</f>
        <v/>
      </c>
    </row>
    <row r="191" spans="1:119" x14ac:dyDescent="0.2">
      <c r="B191" s="169" t="str">
        <f>IFERROR(IF(INDEX(Data!P:P,MATCH(A191,Data!B:B,0))&lt;&gt;"",INDEX(Data!P:P,MATCH(A191,Data!B:B,0)),""),"")</f>
        <v/>
      </c>
      <c r="C191" s="169" t="str">
        <f>IFERROR(IF(INDEX(Data!O:O,MATCH(A191,Data!B:B,0))&lt;&gt;"",INDEX(Data!O:O,MATCH(A191,Data!B:B,0)),""),"")</f>
        <v/>
      </c>
      <c r="D191" s="169" t="str">
        <f>IFERROR(IF(INDEX(Data!J:J,MATCH(A191,Data!B:B,0))&lt;&gt;"",INDEX(Data!J:J,MATCH(A191,Data!B:B,0)),""),"")</f>
        <v/>
      </c>
      <c r="E191" s="169" t="str">
        <f>IFERROR(IF(INDEX(Data!M:M,MATCH(A191,Data!B:B,0))&lt;&gt;"",INDEX(Data!M:M,MATCH(A191,Data!B:B,0)),""),"")</f>
        <v/>
      </c>
      <c r="F191" s="169" t="str">
        <f>IFERROR(IF(INDEX(Data!N:N,MATCH(A191,Data!B:B,0))&lt;&gt;"",INDEX(Data!N:N,MATCH(A191,Data!B:B,0)),""),"")</f>
        <v/>
      </c>
      <c r="G191" s="170" t="str">
        <f>IFERROR(IF(INDEX(Data!K:K,MATCH(A191,Data!B:B,0))&lt;&gt;"",INDEX(Data!K:K,MATCH(A191,Data!B:B,0)),""),"")</f>
        <v/>
      </c>
      <c r="H191" s="170" t="str">
        <f>IFERROR(IF(INDEX(Data!L:L,MATCH(A191,Data!B:B,0))&lt;&gt;"",INDEX(Data!L:L,MATCH(A191,Data!B:B,0)),""),"")</f>
        <v/>
      </c>
      <c r="I191" s="170" t="str">
        <f>IFERROR(IF(INDEX(Data!C:C,MATCH(A191,Data!B:B,0))&lt;&gt;"",INDEX(Data!C:C,MATCH(A191,Data!B:B,0)),""),"")</f>
        <v/>
      </c>
      <c r="J191" s="170" t="str">
        <f>IFERROR(IF(INDEX(Data!D:D,MATCH(A191,Data!B:B,0))&lt;&gt;"",INDEX(Data!D:D,MATCH(A191,Data!B:B,0)),""),"")</f>
        <v/>
      </c>
      <c r="K191" s="171" t="str">
        <f>IFERROR(IF(INDEX(Data!H:H,MATCH(A191,Data!B:B,0))&lt;&gt;"",INDEX(Data!H:H,MATCH(A191,Data!B:B,0)),""),"")</f>
        <v/>
      </c>
      <c r="L191" s="166" t="str">
        <f>IFERROR(IF(GETPIVOTDATA("DateRDV",TCD!$B$1,"DT","BA","Bénéficiaire",$A191,L$6,L$5,"Mois (DateRDV)",L$7,"Années (DateRDV)",L$3),1,""),"")</f>
        <v/>
      </c>
      <c r="M191" s="166" t="str">
        <f>IFERROR(IF(GETPIVOTDATA("DateRDV",TCD!$B$1,"DT","BA","Bénéficiaire",$A191,M$6,M$5,"Mois (DateRDV)",M$7,"Années (DateRDV)",M$3),2,""),"")</f>
        <v/>
      </c>
      <c r="N191" s="166" t="str">
        <f>IFERROR(IF(GETPIVOTDATA("DateRDV",TCD!$B$1,"DT","BA","Bénéficiaire",$A191,N$6,N$5,"Mois (DateRDV)",N$7,"Années (DateRDV)",N$3,"Présence","Présent"),3,""),"")</f>
        <v/>
      </c>
      <c r="O191" s="166" t="str">
        <f>IFERROR(IF(GETPIVOTDATA("DateRDV",TCD!$B$1,"DT","BA","Bénéficiaire",$A191,O$6,O$5,"Mois (DateRDV)",O$7,"Années (DateRDV)",O$3,"Présence","Présent"),4,""),"")</f>
        <v/>
      </c>
      <c r="P191" s="166" t="str">
        <f>IFERROR(IF(GETPIVOTDATA("DateRDV",TCD!$B$1,"DT","BA","Bénéficiaire",$A191,P$6,P$5,"Mois (DateRDV)",P$7,"Années (DateRDV)",P$3),1,""),"")</f>
        <v/>
      </c>
      <c r="Q191" s="166" t="str">
        <f>IFERROR(IF(GETPIVOTDATA("DateRDV",TCD!$B$1,"DT","BA","Bénéficiaire",$A191,Q$6,Q$5,"Mois (DateRDV)",Q$7,"Années (DateRDV)",Q$3),2,""),"")</f>
        <v/>
      </c>
      <c r="R191" s="166" t="str">
        <f>IFERROR(IF(GETPIVOTDATA("DateRDV",TCD!$B$1,"DT","BA","Bénéficiaire",$A191,R$6,R$5,"Mois (DateRDV)",R$7,"Années (DateRDV)",R$3,"Présence","Présent"),3,""),"")</f>
        <v/>
      </c>
      <c r="S191" s="166" t="str">
        <f>IFERROR(IF(GETPIVOTDATA("DateRDV",TCD!$B$1,"DT","BA","Bénéficiaire",$A191,S$6,S$5,"Mois (DateRDV)",S$7,"Années (DateRDV)",S$3,"Présence","Présent"),4,""),"")</f>
        <v/>
      </c>
      <c r="T191" s="166" t="str">
        <f>IFERROR(IF(GETPIVOTDATA("DateRDV",TCD!$B$1,"DT","BA","Bénéficiaire",$A191,T$6,T$5,"Mois (DateRDV)",T$7,"Années (DateRDV)",T$3),1,""),"")</f>
        <v/>
      </c>
      <c r="U191" s="166" t="str">
        <f>IFERROR(IF(GETPIVOTDATA("DateRDV",TCD!$B$1,"DT","BA","Bénéficiaire",$A191,U$6,U$5,"Mois (DateRDV)",U$7,"Années (DateRDV)",U$3),2,""),"")</f>
        <v/>
      </c>
      <c r="V191" s="166" t="str">
        <f>IFERROR(IF(GETPIVOTDATA("DateRDV",TCD!$B$1,"DT","BA","Bénéficiaire",$A191,V$6,V$5,"Mois (DateRDV)",V$7,"Années (DateRDV)",V$3,"Présence","Présent"),3,""),"")</f>
        <v/>
      </c>
      <c r="W191" s="166" t="str">
        <f>IFERROR(IF(GETPIVOTDATA("DateRDV",TCD!$B$1,"DT","BA","Bénéficiaire",$A191,W$6,W$5,"Mois (DateRDV)",W$7,"Années (DateRDV)",W$3,"Présence","Présent"),4,""),"")</f>
        <v/>
      </c>
      <c r="X191" s="166" t="str">
        <f>IFERROR(IF(GETPIVOTDATA("DateRDV",TCD!$B$1,"DT","BA","Bénéficiaire",$A191,X$6,X$5,"Mois (DateRDV)",X$7,"Années (DateRDV)",X$3),1,""),"")</f>
        <v/>
      </c>
      <c r="Y191" s="166" t="str">
        <f>IFERROR(IF(GETPIVOTDATA("DateRDV",TCD!$B$1,"DT","BA","Bénéficiaire",$A191,Y$6,Y$5,"Mois (DateRDV)",Y$7,"Années (DateRDV)",Y$3),2,""),"")</f>
        <v/>
      </c>
      <c r="Z191" s="166" t="str">
        <f>IFERROR(IF(GETPIVOTDATA("DateRDV",TCD!$B$1,"DT","BA","Bénéficiaire",$A191,Z$6,Z$5,"Mois (DateRDV)",Z$7,"Années (DateRDV)",Z$3,"Présence","Présent"),3,""),"")</f>
        <v/>
      </c>
      <c r="AA191" s="166" t="str">
        <f>IFERROR(IF(GETPIVOTDATA("DateRDV",TCD!$B$1,"DT","BA","Bénéficiaire",$A191,AA$6,AA$5,"Mois (DateRDV)",AA$7,"Années (DateRDV)",AA$3,"Présence","Présent"),4,""),"")</f>
        <v/>
      </c>
      <c r="AB191" s="166" t="str">
        <f>IFERROR(IF(GETPIVOTDATA("DateRDV",TCD!$B$1,"DT","BA","Bénéficiaire",$A191,AB$6,AB$5,"Mois (DateRDV)",AB$7,"Années (DateRDV)",AB$3),1,""),"")</f>
        <v/>
      </c>
      <c r="AC191" s="166" t="str">
        <f>IFERROR(IF(GETPIVOTDATA("DateRDV",TCD!$B$1,"DT","BA","Bénéficiaire",$A191,AC$6,AC$5,"Mois (DateRDV)",AC$7,"Années (DateRDV)",AC$3),2,""),"")</f>
        <v/>
      </c>
      <c r="AD191" s="166" t="str">
        <f>IFERROR(IF(GETPIVOTDATA("DateRDV",TCD!$B$1,"DT","BA","Bénéficiaire",$A191,AD$6,AD$5,"Mois (DateRDV)",AD$7,"Années (DateRDV)",AD$3,"Présence","Présent"),3,""),"")</f>
        <v/>
      </c>
      <c r="AE191" s="166" t="str">
        <f>IFERROR(IF(GETPIVOTDATA("DateRDV",TCD!$B$1,"DT","BA","Bénéficiaire",$A191,AE$6,AE$5,"Mois (DateRDV)",AE$7,"Années (DateRDV)",AE$3,"Présence","Présent"),4,""),"")</f>
        <v/>
      </c>
      <c r="AF191" s="166" t="str">
        <f>IFERROR(IF(GETPIVOTDATA("DateRDV",TCD!$B$1,"DT","BA","Bénéficiaire",$A191,AF$6,AF$5,"Mois (DateRDV)",AF$7,"Années (DateRDV)",AF$3),1,""),"")</f>
        <v/>
      </c>
      <c r="AG191" s="166" t="str">
        <f>IFERROR(IF(GETPIVOTDATA("DateRDV",TCD!$B$1,"DT","BA","Bénéficiaire",$A191,AG$6,AG$5,"Mois (DateRDV)",AG$7,"Années (DateRDV)",AG$3),2,""),"")</f>
        <v/>
      </c>
      <c r="AH191" s="166" t="str">
        <f>IFERROR(IF(GETPIVOTDATA("DateRDV",TCD!$B$1,"DT","BA","Bénéficiaire",$A191,AH$6,AH$5,"Mois (DateRDV)",AH$7,"Années (DateRDV)",AH$3,"Présence","Présent"),3,""),"")</f>
        <v/>
      </c>
      <c r="AI191" s="166" t="str">
        <f>IFERROR(IF(GETPIVOTDATA("DateRDV",TCD!$B$1,"DT","BA","Bénéficiaire",$A191,AI$6,AI$5,"Mois (DateRDV)",AI$7,"Années (DateRDV)",AI$3,"Présence","Présent"),4,""),"")</f>
        <v/>
      </c>
      <c r="AJ191" s="166" t="str">
        <f>IFERROR(IF(GETPIVOTDATA("DateRDV",TCD!$B$1,"DT","BA","Bénéficiaire",$A191,AJ$6,AJ$5,"Mois (DateRDV)",AJ$7,"Années (DateRDV)",AJ$3),1,""),"")</f>
        <v/>
      </c>
      <c r="AK191" s="166" t="str">
        <f>IFERROR(IF(GETPIVOTDATA("DateRDV",TCD!$B$1,"DT","BA","Bénéficiaire",$A191,AK$6,AK$5,"Mois (DateRDV)",AK$7,"Années (DateRDV)",AK$3),2,""),"")</f>
        <v/>
      </c>
      <c r="AL191" s="166" t="str">
        <f>IFERROR(IF(GETPIVOTDATA("DateRDV",TCD!$B$1,"DT","BA","Bénéficiaire",$A191,AL$6,AL$5,"Mois (DateRDV)",AL$7,"Années (DateRDV)",AL$3,"Présence","Présent"),3,""),"")</f>
        <v/>
      </c>
      <c r="AM191" s="166" t="str">
        <f>IFERROR(IF(GETPIVOTDATA("DateRDV",TCD!$B$1,"DT","BA","Bénéficiaire",$A191,AM$6,AM$5,"Mois (DateRDV)",AM$7,"Années (DateRDV)",AM$3,"Présence","Présent"),4,""),"")</f>
        <v/>
      </c>
      <c r="AN191" s="166" t="str">
        <f>IFERROR(IF(GETPIVOTDATA("DateRDV",TCD!$B$1,"DT","BA","Bénéficiaire",$A191,AN$6,AN$5,"Mois (DateRDV)",AN$7,"Années (DateRDV)",AN$3),1,""),"")</f>
        <v/>
      </c>
      <c r="AO191" s="166" t="str">
        <f>IFERROR(IF(GETPIVOTDATA("DateRDV",TCD!$B$1,"DT","BA","Bénéficiaire",$A191,AO$6,AO$5,"Mois (DateRDV)",AO$7,"Années (DateRDV)",AO$3),2,""),"")</f>
        <v/>
      </c>
      <c r="AP191" s="166" t="str">
        <f>IFERROR(IF(GETPIVOTDATA("DateRDV",TCD!$B$1,"DT","BA","Bénéficiaire",$A191,AP$6,AP$5,"Mois (DateRDV)",AP$7,"Années (DateRDV)",AP$3,"Présence","Présent"),3,""),"")</f>
        <v/>
      </c>
      <c r="AQ191" s="166" t="str">
        <f>IFERROR(IF(GETPIVOTDATA("DateRDV",TCD!$B$1,"DT","BA","Bénéficiaire",$A191,AQ$6,AQ$5,"Mois (DateRDV)",AQ$7,"Années (DateRDV)",AQ$3,"Présence","Présent"),4,""),"")</f>
        <v/>
      </c>
      <c r="AR191" s="166" t="str">
        <f>IFERROR(IF(GETPIVOTDATA("DateRDV",TCD!$B$1,"DT","BA","Bénéficiaire",$A191,AR$6,AR$5,"Mois (DateRDV)",AR$7,"Années (DateRDV)",AR$3),1,""),"")</f>
        <v/>
      </c>
      <c r="AS191" s="166" t="str">
        <f>IFERROR(IF(GETPIVOTDATA("DateRDV",TCD!$B$1,"DT","BA","Bénéficiaire",$A191,AS$6,AS$5,"Mois (DateRDV)",AS$7,"Années (DateRDV)",AS$3),2,""),"")</f>
        <v/>
      </c>
      <c r="AT191" s="166" t="str">
        <f>IFERROR(IF(GETPIVOTDATA("DateRDV",TCD!$B$1,"DT","BA","Bénéficiaire",$A191,AT$6,AT$5,"Mois (DateRDV)",AT$7,"Années (DateRDV)",AT$3,"Présence","Présent"),3,""),"")</f>
        <v/>
      </c>
      <c r="AU191" s="166" t="str">
        <f>IFERROR(IF(GETPIVOTDATA("DateRDV",TCD!$B$1,"DT","BA","Bénéficiaire",$A191,AU$6,AU$5,"Mois (DateRDV)",AU$7,"Années (DateRDV)",AU$3,"Présence","Présent"),4,""),"")</f>
        <v/>
      </c>
      <c r="AV191" s="166" t="str">
        <f>IFERROR(IF(GETPIVOTDATA("DateRDV",TCD!$B$1,"DT","BA","Bénéficiaire",$A191,AV$6,AV$5,"Mois (DateRDV)",AV$7,"Années (DateRDV)",AV$3),1,""),"")</f>
        <v/>
      </c>
      <c r="AW191" s="166" t="str">
        <f>IFERROR(IF(GETPIVOTDATA("DateRDV",TCD!$B$1,"DT","BA","Bénéficiaire",$A191,AW$6,AW$5,"Mois (DateRDV)",AW$7,"Années (DateRDV)",AW$3),2,""),"")</f>
        <v/>
      </c>
      <c r="AX191" s="166" t="str">
        <f>IFERROR(IF(GETPIVOTDATA("DateRDV",TCD!$B$1,"DT","BA","Bénéficiaire",$A191,AX$6,AX$5,"Mois (DateRDV)",AX$7,"Années (DateRDV)",AX$3,"Présence","Présent"),3,""),"")</f>
        <v/>
      </c>
      <c r="AY191" s="166" t="str">
        <f>IFERROR(IF(GETPIVOTDATA("DateRDV",TCD!$B$1,"DT","BA","Bénéficiaire",$A191,AY$6,AY$5,"Mois (DateRDV)",AY$7,"Années (DateRDV)",AY$3,"Présence","Présent"),4,""),"")</f>
        <v/>
      </c>
      <c r="AZ191" s="166" t="str">
        <f>IFERROR(IF(GETPIVOTDATA("DateRDV",TCD!$B$1,"DT","BA","Bénéficiaire",$A191,AZ$6,AZ$5,"Mois (DateRDV)",AZ$7,"Années (DateRDV)",AZ$3),1,""),"")</f>
        <v/>
      </c>
      <c r="BA191" s="166" t="str">
        <f>IFERROR(IF(GETPIVOTDATA("DateRDV",TCD!$B$1,"DT","BA","Bénéficiaire",$A191,BA$6,BA$5,"Mois (DateRDV)",BA$7,"Années (DateRDV)",BA$3),2,""),"")</f>
        <v/>
      </c>
      <c r="BB191" s="166" t="str">
        <f>IFERROR(IF(GETPIVOTDATA("DateRDV",TCD!$B$1,"DT","BA","Bénéficiaire",$A191,BB$6,BB$5,"Mois (DateRDV)",BB$7,"Années (DateRDV)",BB$3,"Présence","Présent"),3,""),"")</f>
        <v/>
      </c>
      <c r="BC191" s="166" t="str">
        <f>IFERROR(IF(GETPIVOTDATA("DateRDV",TCD!$B$1,"DT","BA","Bénéficiaire",$A191,BC$6,BC$5,"Mois (DateRDV)",BC$7,"Années (DateRDV)",BC$3,"Présence","Présent"),4,""),"")</f>
        <v/>
      </c>
      <c r="BD191" s="166" t="str">
        <f>IFERROR(IF(GETPIVOTDATA("DateRDV",TCD!$B$1,"DT","BA","Bénéficiaire",$A191,BD$6,BD$5,"Mois (DateRDV)",BD$7,"Années (DateRDV)",BD$3),1,""),"")</f>
        <v/>
      </c>
      <c r="BE191" s="166" t="str">
        <f>IFERROR(IF(GETPIVOTDATA("DateRDV",TCD!$B$1,"DT","BA","Bénéficiaire",$A191,BE$6,BE$5,"Mois (DateRDV)",BE$7,"Années (DateRDV)",BE$3),2,""),"")</f>
        <v/>
      </c>
      <c r="BF191" s="166" t="str">
        <f>IFERROR(IF(GETPIVOTDATA("DateRDV",TCD!$B$1,"DT","BA","Bénéficiaire",$A191,BF$6,BF$5,"Mois (DateRDV)",BF$7,"Années (DateRDV)",BF$3,"Présence","Présent"),3,""),"")</f>
        <v/>
      </c>
      <c r="BG191" s="166" t="str">
        <f>IFERROR(IF(GETPIVOTDATA("DateRDV",TCD!$B$1,"DT","BA","Bénéficiaire",$A191,BG$6,BG$5,"Mois (DateRDV)",BG$7,"Années (DateRDV)",BG$3,"Présence","Présent"),4,""),"")</f>
        <v/>
      </c>
      <c r="BH191" s="166" t="str">
        <f>IFERROR(IF(GETPIVOTDATA("DateRDV",TCD!$B$1,"DT","BA","Bénéficiaire",$A191,BH$6,BH$5,"Mois (DateRDV)",BH$7,"Années (DateRDV)",BH$3),1,""),"")</f>
        <v/>
      </c>
      <c r="BI191" s="166" t="str">
        <f>IFERROR(IF(GETPIVOTDATA("DateRDV",TCD!$B$1,"DT","BA","Bénéficiaire",$A191,BI$6,BI$5,"Mois (DateRDV)",BI$7,"Années (DateRDV)",BI$3),2,""),"")</f>
        <v/>
      </c>
      <c r="BJ191" s="166" t="str">
        <f>IFERROR(IF(GETPIVOTDATA("DateRDV",TCD!$B$1,"DT","BA","Bénéficiaire",$A191,BJ$6,BJ$5,"Mois (DateRDV)",BJ$7,"Années (DateRDV)",BJ$3,"Présence","Présent"),3,""),"")</f>
        <v/>
      </c>
      <c r="BK191" s="166" t="str">
        <f>IFERROR(IF(GETPIVOTDATA("DateRDV",TCD!$B$1,"DT","BA","Bénéficiaire",$A191,BK$6,BK$5,"Mois (DateRDV)",BK$7,"Années (DateRDV)",BK$3,"Présence","Présent"),4,""),"")</f>
        <v/>
      </c>
      <c r="BL191" s="166" t="str">
        <f>IFERROR(IF(GETPIVOTDATA("DateRDV",TCD!$B$1,"DT","BA","Bénéficiaire",$A191,BL$6,BL$5,"Mois (DateRDV)",BL$7,"Années (DateRDV)",BL$3),1,""),"")</f>
        <v/>
      </c>
      <c r="BM191" s="166" t="str">
        <f>IFERROR(IF(GETPIVOTDATA("DateRDV",TCD!$B$1,"DT","BA","Bénéficiaire",$A191,BM$6,BM$5,"Mois (DateRDV)",BM$7,"Années (DateRDV)",BM$3),2,""),"")</f>
        <v/>
      </c>
      <c r="BN191" s="166" t="str">
        <f>IFERROR(IF(GETPIVOTDATA("DateRDV",TCD!$B$1,"DT","BA","Bénéficiaire",$A191,BN$6,BN$5,"Mois (DateRDV)",BN$7,"Années (DateRDV)",BN$3,"Présence","Présent"),3,""),"")</f>
        <v/>
      </c>
      <c r="BO191" s="166" t="str">
        <f>IFERROR(IF(GETPIVOTDATA("DateRDV",TCD!$B$1,"DT","BA","Bénéficiaire",$A191,BO$6,BO$5,"Mois (DateRDV)",BO$7,"Années (DateRDV)",BO$3,"Présence","Présent"),4,""),"")</f>
        <v/>
      </c>
      <c r="BP191" s="166" t="str">
        <f>IFERROR(IF(GETPIVOTDATA("DateRDV",TCD!$B$1,"DT","BA","Bénéficiaire",$A191,BP$6,BP$5,"Mois (DateRDV)",BP$7,"Années (DateRDV)",BP$3),1,""),"")</f>
        <v/>
      </c>
      <c r="BQ191" s="166" t="str">
        <f>IFERROR(IF(GETPIVOTDATA("DateRDV",TCD!$B$1,"DT","BA","Bénéficiaire",$A191,BQ$6,BQ$5,"Mois (DateRDV)",BQ$7,"Années (DateRDV)",BQ$3),2,""),"")</f>
        <v/>
      </c>
      <c r="BR191" s="166" t="str">
        <f>IFERROR(IF(GETPIVOTDATA("DateRDV",TCD!$B$1,"DT","BA","Bénéficiaire",$A191,BR$6,BR$5,"Mois (DateRDV)",BR$7,"Années (DateRDV)",BR$3,"Présence","Présent"),3,""),"")</f>
        <v/>
      </c>
      <c r="BS191" s="166" t="str">
        <f>IFERROR(IF(GETPIVOTDATA("DateRDV",TCD!$B$1,"DT","BA","Bénéficiaire",$A191,BS$6,BS$5,"Mois (DateRDV)",BS$7,"Années (DateRDV)",BS$3,"Présence","Présent"),4,""),"")</f>
        <v/>
      </c>
      <c r="BT191" s="166" t="str">
        <f>IFERROR(IF(GETPIVOTDATA("DateRDV",TCD!$B$1,"DT","BA","Bénéficiaire",$A191,BT$6,BT$5,"Mois (DateRDV)",BT$7,"Années (DateRDV)",BT$3),1,""),"")</f>
        <v/>
      </c>
      <c r="BU191" s="166" t="str">
        <f>IFERROR(IF(GETPIVOTDATA("DateRDV",TCD!$B$1,"DT","BA","Bénéficiaire",$A191,BU$6,BU$5,"Mois (DateRDV)",BU$7,"Années (DateRDV)",BU$3),2,""),"")</f>
        <v/>
      </c>
      <c r="BV191" s="166" t="str">
        <f>IFERROR(IF(GETPIVOTDATA("DateRDV",TCD!$B$1,"DT","BA","Bénéficiaire",$A191,BV$6,BV$5,"Mois (DateRDV)",BV$7,"Années (DateRDV)",BV$3,"Présence","Présent"),3,""),"")</f>
        <v/>
      </c>
      <c r="BW191" s="166" t="str">
        <f>IFERROR(IF(GETPIVOTDATA("DateRDV",TCD!$B$1,"DT","BA","Bénéficiaire",$A191,BW$6,BW$5,"Mois (DateRDV)",BW$7,"Années (DateRDV)",BW$3,"Présence","Présent"),4,""),"")</f>
        <v/>
      </c>
      <c r="BX191" s="166" t="str">
        <f>IFERROR(IF(GETPIVOTDATA("DateRDV",TCD!$B$1,"DT","BA","Bénéficiaire",$A191,BX$6,BX$5,"Mois (DateRDV)",BX$7,"Années (DateRDV)",BX$3),1,""),"")</f>
        <v/>
      </c>
      <c r="BY191" s="166" t="str">
        <f>IFERROR(IF(GETPIVOTDATA("DateRDV",TCD!$B$1,"DT","BA","Bénéficiaire",$A191,BY$6,BY$5,"Mois (DateRDV)",BY$7,"Années (DateRDV)",BY$3),2,""),"")</f>
        <v/>
      </c>
      <c r="BZ191" s="166" t="str">
        <f>IFERROR(IF(GETPIVOTDATA("DateRDV",TCD!$B$1,"DT","BA","Bénéficiaire",$A191,BZ$6,BZ$5,"Mois (DateRDV)",BZ$7,"Années (DateRDV)",BZ$3,"Présence","Présent"),3,""),"")</f>
        <v/>
      </c>
      <c r="CA191" s="166" t="str">
        <f>IFERROR(IF(GETPIVOTDATA("DateRDV",TCD!$B$1,"DT","BA","Bénéficiaire",$A191,CA$6,CA$5,"Mois (DateRDV)",CA$7,"Années (DateRDV)",CA$3,"Présence","Présent"),4,""),"")</f>
        <v/>
      </c>
      <c r="CB191" s="166" t="str">
        <f>IFERROR(IF(GETPIVOTDATA("DateRDV",TCD!$B$1,"DT","BA","Bénéficiaire",$A191,CB$6,CB$5,"Mois (DateRDV)",CB$7,"Années (DateRDV)",CB$3),1,""),"")</f>
        <v/>
      </c>
      <c r="CC191" s="166" t="str">
        <f>IFERROR(IF(GETPIVOTDATA("DateRDV",TCD!$B$1,"DT","BA","Bénéficiaire",$A191,CC$6,CC$5,"Mois (DateRDV)",CC$7,"Années (DateRDV)",CC$3),2,""),"")</f>
        <v/>
      </c>
      <c r="CD191" s="166" t="str">
        <f>IFERROR(IF(GETPIVOTDATA("DateRDV",TCD!$B$1,"DT","BA","Bénéficiaire",$A191,CD$6,CD$5,"Mois (DateRDV)",CD$7,"Années (DateRDV)",CD$3,"Présence","Présent"),3,""),"")</f>
        <v/>
      </c>
      <c r="CE191" s="166" t="str">
        <f>IFERROR(IF(GETPIVOTDATA("DateRDV",TCD!$B$1,"DT","BA","Bénéficiaire",$A191,CE$6,CE$5,"Mois (DateRDV)",CE$7,"Années (DateRDV)",CE$3,"Présence","Présent"),4,""),"")</f>
        <v/>
      </c>
      <c r="CF191" s="166" t="str">
        <f>IFERROR(IF(GETPIVOTDATA("DateRDV",TCD!$B$1,"DT","BA","Bénéficiaire",$A191,CF$6,CF$5,"Mois (DateRDV)",CF$7,"Années (DateRDV)",CF$3),1,""),"")</f>
        <v/>
      </c>
      <c r="CG191" s="166" t="str">
        <f>IFERROR(IF(GETPIVOTDATA("DateRDV",TCD!$B$1,"DT","BA","Bénéficiaire",$A191,CG$6,CG$5,"Mois (DateRDV)",CG$7,"Années (DateRDV)",CG$3),2,""),"")</f>
        <v/>
      </c>
      <c r="CH191" s="166" t="str">
        <f>IFERROR(IF(GETPIVOTDATA("DateRDV",TCD!$B$1,"DT","BA","Bénéficiaire",$A191,CH$6,CH$5,"Mois (DateRDV)",CH$7,"Années (DateRDV)",CH$3,"Présence","Présent"),3,""),"")</f>
        <v/>
      </c>
      <c r="CI191" s="166" t="str">
        <f>IFERROR(IF(GETPIVOTDATA("DateRDV",TCD!$B$1,"DT","BA","Bénéficiaire",$A191,CI$6,CI$5,"Mois (DateRDV)",CI$7,"Années (DateRDV)",CI$3,"Présence","Présent"),4,""),"")</f>
        <v/>
      </c>
      <c r="CJ191" s="166" t="str">
        <f>IFERROR(IF(GETPIVOTDATA("DateRDV",TCD!$B$1,"DT","BA","Bénéficiaire",$A191,CJ$6,CJ$5,"Mois (DateRDV)",CJ$7,"Années (DateRDV)",CJ$3),1,""),"")</f>
        <v/>
      </c>
      <c r="CK191" s="166" t="str">
        <f>IFERROR(IF(GETPIVOTDATA("DateRDV",TCD!$B$1,"DT","BA","Bénéficiaire",$A191,CK$6,CK$5,"Mois (DateRDV)",CK$7,"Années (DateRDV)",CK$3),2,""),"")</f>
        <v/>
      </c>
      <c r="CL191" s="166" t="str">
        <f>IFERROR(IF(GETPIVOTDATA("DateRDV",TCD!$B$1,"DT","BA","Bénéficiaire",$A191,BE$6,BE$5,"Mois (DateRDV)",BE$7,"Années (DateRDV)",BE$3,"Présence","Présent"),3,""),"")</f>
        <v/>
      </c>
      <c r="CM191" s="166" t="str">
        <f>IFERROR(IF(GETPIVOTDATA("DateRDV",TCD!$B$1,"DT","BA","Bénéficiaire",$A191,CM$6,CM$5,"Mois (DateRDV)",CM$7,"Années (DateRDV)",CM$3,"Présence","Présent"),4,""),"")</f>
        <v/>
      </c>
      <c r="CN191" s="166" t="str">
        <f>IFERROR(IF(GETPIVOTDATA("DateRDV",TCD!$B$1,"DT","BA","Bénéficiaire",$A191,CN$6,CN$5,"Mois (DateRDV)",CN$7,"Années (DateRDV)",CN$3),1,""),"")</f>
        <v/>
      </c>
      <c r="CO191" s="166" t="str">
        <f>IFERROR(IF(GETPIVOTDATA("DateRDV",TCD!$B$1,"DT","BA","Bénéficiaire",$A191,CO$6,CO$5,"Mois (DateRDV)",CO$7,"Années (DateRDV)",CO$3),2,""),"")</f>
        <v/>
      </c>
      <c r="CP191" s="166" t="str">
        <f>IFERROR(IF(GETPIVOTDATA("DateRDV",TCD!$B$1,"DT","BA","Bénéficiaire",$A191,CP$6,CP$5,"Mois (DateRDV)",CP$7,"Années (DateRDV)",CP$3,"Présence","Présent"),3,""),"")</f>
        <v/>
      </c>
      <c r="CQ191" s="166" t="str">
        <f>IFERROR(IF(GETPIVOTDATA("DateRDV",TCD!$B$1,"DT","BA","Bénéficiaire",$A191,CQ$6,CQ$5,"Mois (DateRDV)",CQ$7,"Années (DateRDV)",CQ$3,"Présence","Présent"),4,""),"")</f>
        <v/>
      </c>
      <c r="CR191" s="166" t="str">
        <f>IFERROR(IF(GETPIVOTDATA("DateRDV",TCD!$B$1,"DT","BA","Bénéficiaire",$A191,CR$6,CR$5,"Mois (DateRDV)",CR$7,"Années (DateRDV)",CR$3),1,""),"")</f>
        <v/>
      </c>
      <c r="CS191" s="166" t="str">
        <f>IFERROR(IF(GETPIVOTDATA("DateRDV",TCD!$B$1,"DT","BA","Bénéficiaire",$A191,CS$6,CS$5,"Mois (DateRDV)",CS$7,"Années (DateRDV)",CS$3),2,""),"")</f>
        <v/>
      </c>
      <c r="CT191" s="166" t="str">
        <f>IFERROR(IF(GETPIVOTDATA("DateRDV",TCD!$B$1,"DT","BA","Bénéficiaire",$A191,CT$6,CT$5,"Mois (DateRDV)",CT$7,"Années (DateRDV)",CT$3,"Présence","Présent"),3,""),"")</f>
        <v/>
      </c>
      <c r="CU191" s="166" t="str">
        <f>IFERROR(IF(GETPIVOTDATA("DateRDV",TCD!$B$1,"DT","BA","Bénéficiaire",$A191,CU$6,CU$5,"Mois (DateRDV)",CU$7,"Années (DateRDV)",CU$3,"Présence","Présent"),4,""),"")</f>
        <v/>
      </c>
      <c r="CV191" s="166" t="str">
        <f>IFERROR(IF(GETPIVOTDATA("DateRDV",TCD!$B$1,"DT","BA","Bénéficiaire",$A191,CV$6,CV$5,"Mois (DateRDV)",CV$7,"Années (DateRDV)",CV$3),1,""),"")</f>
        <v/>
      </c>
      <c r="CW191" s="166" t="str">
        <f>IFERROR(IF(GETPIVOTDATA("DateRDV",TCD!$B$1,"DT","BA","Bénéficiaire",$A191,CW$6,CW$5,"Mois (DateRDV)",CW$7,"Années (DateRDV)",CW$3),2,""),"")</f>
        <v/>
      </c>
      <c r="CX191" s="166" t="str">
        <f>IFERROR(IF(GETPIVOTDATA("DateRDV",TCD!$B$1,"DT","BA","Bénéficiaire",$A191,CX$6,CX$5,"Mois (DateRDV)",CX$7,"Années (DateRDV)",CX$3,"Présence","Présent"),3,""),"")</f>
        <v/>
      </c>
      <c r="CY191" s="166" t="str">
        <f>IFERROR(IF(GETPIVOTDATA("DateRDV",TCD!$B$1,"DT","BA","Bénéficiaire",$A191,CY$6,CY$5,"Mois (DateRDV)",CY$7,"Années (DateRDV)",CY$3,"Présence","Présent"),4,""),"")</f>
        <v/>
      </c>
      <c r="CZ191" s="166" t="str">
        <f>IFERROR(IF(GETPIVOTDATA("DateRDV",TCD!$B$1,"DT","BA","Bénéficiaire",$A191,CZ$6,CZ$5,"Mois (DateRDV)",CZ$7,"Années (DateRDV)",CZ$3),1,""),"")</f>
        <v/>
      </c>
      <c r="DA191" s="166" t="str">
        <f>IFERROR(IF(GETPIVOTDATA("DateRDV",TCD!$B$1,"DT","BA","Bénéficiaire",$A191,DA$6,DA$5,"Mois (DateRDV)",DA$7,"Années (DateRDV)",DA$3),2,""),"")</f>
        <v/>
      </c>
      <c r="DB191" s="166" t="str">
        <f>IFERROR(IF(GETPIVOTDATA("DateRDV",TCD!$B$1,"DT","BA","Bénéficiaire",$A191,DB$6,DB$5,"Mois (DateRDV)",DB$7,"Années (DateRDV)",DB$3,"Présence","Présent"),3,""),"")</f>
        <v/>
      </c>
      <c r="DC191" s="166" t="str">
        <f>IFERROR(IF(GETPIVOTDATA("DateRDV",TCD!$B$1,"DT","BA","Bénéficiaire",$A191,DC$6,DC$5,"Mois (DateRDV)",DC$7,"Années (DateRDV)",DC$3,"Présence","Présent"),4,""),"")</f>
        <v/>
      </c>
      <c r="DD191" s="166" t="str">
        <f>IFERROR(IF(GETPIVOTDATA("DateRDV",TCD!$B$1,"DT","BA","Bénéficiaire",$A191,DD$6,DD$5,"Mois (DateRDV)",DD$7,"Années (DateRDV)",DD$3),1,""),"")</f>
        <v/>
      </c>
      <c r="DE191" s="166" t="str">
        <f>IFERROR(IF(GETPIVOTDATA("DateRDV",TCD!$B$1,"DT","BA","Bénéficiaire",$A191,DE$6,DE$5,"Mois (DateRDV)",DE$7,"Années (DateRDV)",DE$3),2,""),"")</f>
        <v/>
      </c>
      <c r="DF191" s="166" t="str">
        <f>IFERROR(IF(GETPIVOTDATA("DateRDV",TCD!$B$1,"DT","BA","Bénéficiaire",$A191,DF$6,DF$5,"Mois (DateRDV)",DF$7,"Années (DateRDV)",DF$3,"Présence","Présent"),3,""),"")</f>
        <v/>
      </c>
      <c r="DG191" s="166" t="str">
        <f>IFERROR(IF(GETPIVOTDATA("DateRDV",TCD!$B$1,"DT","BA","Bénéficiaire",$A191,DG$6,DG$5,"Mois (DateRDV)",DG$7,"Années (DateRDV)",DG$3,"Présence","Présent"),4,""),"")</f>
        <v/>
      </c>
      <c r="DH191" s="166" t="str">
        <f>IFERROR(IF(GETPIVOTDATA("DateRDV",TCD!$B$1,"DT","BA","Bénéficiaire",$A191,DH$6,DH$5,"Mois (DateRDV)",DH$7,"Années (DateRDV)",DH$3),1,""),"")</f>
        <v/>
      </c>
      <c r="DI191" s="166" t="str">
        <f>IFERROR(IF(GETPIVOTDATA("DateRDV",TCD!$B$1,"DT","BA","Bénéficiaire",$A191,DI$6,DI$5,"Mois (DateRDV)",DI$7,"Années (DateRDV)",DI$3),2,""),"")</f>
        <v/>
      </c>
      <c r="DJ191" s="166" t="str">
        <f>IFERROR(IF(GETPIVOTDATA("DateRDV",TCD!$B$1,"DT","BA","Bénéficiaire",$A191,DJ$6,DJ$5,"Mois (DateRDV)",DJ$7,"Années (DateRDV)",DJ$3,"Présence","Présent"),3,""),"")</f>
        <v/>
      </c>
      <c r="DK191" s="166" t="str">
        <f>IFERROR(IF(GETPIVOTDATA("DateRDV",TCD!$B$1,"DT","BA","Bénéficiaire",$A191,DK$6,DK$5,"Mois (DateRDV)",DK$7,"Années (DateRDV)",DK$3,"Présence","Présent"),4,""),"")</f>
        <v/>
      </c>
      <c r="DL191" s="166" t="str">
        <f>IFERROR(IF(GETPIVOTDATA("DateRDV",TCD!$B$1,"DT","BA","Bénéficiaire",$A191,DL$6,DL$5,"Mois (DateRDV)",DL$7,"Années (DateRDV)",DL$3),1,""),"")</f>
        <v/>
      </c>
      <c r="DM191" s="166" t="str">
        <f>IFERROR(IF(GETPIVOTDATA("DateRDV",TCD!$B$1,"DT","BA","Bénéficiaire",$A191,DM$6,DM$5,"Mois (DateRDV)",DM$7,"Années (DateRDV)",DM$3),2,""),"")</f>
        <v/>
      </c>
      <c r="DN191" s="166" t="str">
        <f>IFERROR(IF(GETPIVOTDATA("DateRDV",TCD!$B$1,"DT","BA","Bénéficiaire",$A191,DN$6,DN$5,"Mois (DateRDV)",DN$7,"Années (DateRDV)",DN$3,"Présence","Présent"),3,""),"")</f>
        <v/>
      </c>
      <c r="DO191" s="166" t="str">
        <f>IFERROR(IF(GETPIVOTDATA("DateRDV",TCD!$B$1,"DT","BA","Bénéficiaire",$A191,DO$6,DO$5,"Mois (DateRDV)",DO$7,"Années (DateRDV)",DO$3,"Présence","Présent"),4,""),"")</f>
        <v/>
      </c>
    </row>
    <row r="192" spans="1:119" x14ac:dyDescent="0.2">
      <c r="B192" s="169" t="str">
        <f>IFERROR(IF(INDEX(Data!P:P,MATCH(A192,Data!B:B,0))&lt;&gt;"",INDEX(Data!P:P,MATCH(A192,Data!B:B,0)),""),"")</f>
        <v/>
      </c>
      <c r="C192" s="169" t="str">
        <f>IFERROR(IF(INDEX(Data!O:O,MATCH(A192,Data!B:B,0))&lt;&gt;"",INDEX(Data!O:O,MATCH(A192,Data!B:B,0)),""),"")</f>
        <v/>
      </c>
      <c r="D192" s="169" t="str">
        <f>IFERROR(IF(INDEX(Data!J:J,MATCH(A192,Data!B:B,0))&lt;&gt;"",INDEX(Data!J:J,MATCH(A192,Data!B:B,0)),""),"")</f>
        <v/>
      </c>
      <c r="E192" s="169" t="str">
        <f>IFERROR(IF(INDEX(Data!M:M,MATCH(A192,Data!B:B,0))&lt;&gt;"",INDEX(Data!M:M,MATCH(A192,Data!B:B,0)),""),"")</f>
        <v/>
      </c>
      <c r="F192" s="169" t="str">
        <f>IFERROR(IF(INDEX(Data!N:N,MATCH(A192,Data!B:B,0))&lt;&gt;"",INDEX(Data!N:N,MATCH(A192,Data!B:B,0)),""),"")</f>
        <v/>
      </c>
      <c r="G192" s="170" t="str">
        <f>IFERROR(IF(INDEX(Data!K:K,MATCH(A192,Data!B:B,0))&lt;&gt;"",INDEX(Data!K:K,MATCH(A192,Data!B:B,0)),""),"")</f>
        <v/>
      </c>
      <c r="H192" s="170" t="str">
        <f>IFERROR(IF(INDEX(Data!L:L,MATCH(A192,Data!B:B,0))&lt;&gt;"",INDEX(Data!L:L,MATCH(A192,Data!B:B,0)),""),"")</f>
        <v/>
      </c>
      <c r="I192" s="170" t="str">
        <f>IFERROR(IF(INDEX(Data!C:C,MATCH(A192,Data!B:B,0))&lt;&gt;"",INDEX(Data!C:C,MATCH(A192,Data!B:B,0)),""),"")</f>
        <v/>
      </c>
      <c r="J192" s="170" t="str">
        <f>IFERROR(IF(INDEX(Data!D:D,MATCH(A192,Data!B:B,0))&lt;&gt;"",INDEX(Data!D:D,MATCH(A192,Data!B:B,0)),""),"")</f>
        <v/>
      </c>
      <c r="K192" s="171" t="str">
        <f>IFERROR(IF(INDEX(Data!H:H,MATCH(A192,Data!B:B,0))&lt;&gt;"",INDEX(Data!H:H,MATCH(A192,Data!B:B,0)),""),"")</f>
        <v/>
      </c>
      <c r="L192" s="166" t="str">
        <f>IFERROR(IF(GETPIVOTDATA("DateRDV",TCD!$B$1,"DT","BA","Bénéficiaire",$A192,L$6,L$5,"Mois (DateRDV)",L$7,"Années (DateRDV)",L$3),1,""),"")</f>
        <v/>
      </c>
      <c r="M192" s="166" t="str">
        <f>IFERROR(IF(GETPIVOTDATA("DateRDV",TCD!$B$1,"DT","BA","Bénéficiaire",$A192,M$6,M$5,"Mois (DateRDV)",M$7,"Années (DateRDV)",M$3),2,""),"")</f>
        <v/>
      </c>
      <c r="N192" s="166" t="str">
        <f>IFERROR(IF(GETPIVOTDATA("DateRDV",TCD!$B$1,"DT","BA","Bénéficiaire",$A192,N$6,N$5,"Mois (DateRDV)",N$7,"Années (DateRDV)",N$3,"Présence","Présent"),3,""),"")</f>
        <v/>
      </c>
      <c r="O192" s="166" t="str">
        <f>IFERROR(IF(GETPIVOTDATA("DateRDV",TCD!$B$1,"DT","BA","Bénéficiaire",$A192,O$6,O$5,"Mois (DateRDV)",O$7,"Années (DateRDV)",O$3,"Présence","Présent"),4,""),"")</f>
        <v/>
      </c>
      <c r="P192" s="166" t="str">
        <f>IFERROR(IF(GETPIVOTDATA("DateRDV",TCD!$B$1,"DT","BA","Bénéficiaire",$A192,P$6,P$5,"Mois (DateRDV)",P$7,"Années (DateRDV)",P$3),1,""),"")</f>
        <v/>
      </c>
      <c r="Q192" s="166" t="str">
        <f>IFERROR(IF(GETPIVOTDATA("DateRDV",TCD!$B$1,"DT","BA","Bénéficiaire",$A192,Q$6,Q$5,"Mois (DateRDV)",Q$7,"Années (DateRDV)",Q$3),2,""),"")</f>
        <v/>
      </c>
      <c r="R192" s="166" t="str">
        <f>IFERROR(IF(GETPIVOTDATA("DateRDV",TCD!$B$1,"DT","BA","Bénéficiaire",$A192,R$6,R$5,"Mois (DateRDV)",R$7,"Années (DateRDV)",R$3,"Présence","Présent"),3,""),"")</f>
        <v/>
      </c>
      <c r="S192" s="166" t="str">
        <f>IFERROR(IF(GETPIVOTDATA("DateRDV",TCD!$B$1,"DT","BA","Bénéficiaire",$A192,S$6,S$5,"Mois (DateRDV)",S$7,"Années (DateRDV)",S$3,"Présence","Présent"),4,""),"")</f>
        <v/>
      </c>
      <c r="T192" s="166" t="str">
        <f>IFERROR(IF(GETPIVOTDATA("DateRDV",TCD!$B$1,"DT","BA","Bénéficiaire",$A192,T$6,T$5,"Mois (DateRDV)",T$7,"Années (DateRDV)",T$3),1,""),"")</f>
        <v/>
      </c>
      <c r="U192" s="166" t="str">
        <f>IFERROR(IF(GETPIVOTDATA("DateRDV",TCD!$B$1,"DT","BA","Bénéficiaire",$A192,U$6,U$5,"Mois (DateRDV)",U$7,"Années (DateRDV)",U$3),2,""),"")</f>
        <v/>
      </c>
      <c r="V192" s="166" t="str">
        <f>IFERROR(IF(GETPIVOTDATA("DateRDV",TCD!$B$1,"DT","BA","Bénéficiaire",$A192,V$6,V$5,"Mois (DateRDV)",V$7,"Années (DateRDV)",V$3,"Présence","Présent"),3,""),"")</f>
        <v/>
      </c>
      <c r="W192" s="166" t="str">
        <f>IFERROR(IF(GETPIVOTDATA("DateRDV",TCD!$B$1,"DT","BA","Bénéficiaire",$A192,W$6,W$5,"Mois (DateRDV)",W$7,"Années (DateRDV)",W$3,"Présence","Présent"),4,""),"")</f>
        <v/>
      </c>
      <c r="X192" s="166" t="str">
        <f>IFERROR(IF(GETPIVOTDATA("DateRDV",TCD!$B$1,"DT","BA","Bénéficiaire",$A192,X$6,X$5,"Mois (DateRDV)",X$7,"Années (DateRDV)",X$3),1,""),"")</f>
        <v/>
      </c>
      <c r="Y192" s="166" t="str">
        <f>IFERROR(IF(GETPIVOTDATA("DateRDV",TCD!$B$1,"DT","BA","Bénéficiaire",$A192,Y$6,Y$5,"Mois (DateRDV)",Y$7,"Années (DateRDV)",Y$3),2,""),"")</f>
        <v/>
      </c>
      <c r="Z192" s="166" t="str">
        <f>IFERROR(IF(GETPIVOTDATA("DateRDV",TCD!$B$1,"DT","BA","Bénéficiaire",$A192,Z$6,Z$5,"Mois (DateRDV)",Z$7,"Années (DateRDV)",Z$3,"Présence","Présent"),3,""),"")</f>
        <v/>
      </c>
      <c r="AA192" s="166" t="str">
        <f>IFERROR(IF(GETPIVOTDATA("DateRDV",TCD!$B$1,"DT","BA","Bénéficiaire",$A192,AA$6,AA$5,"Mois (DateRDV)",AA$7,"Années (DateRDV)",AA$3,"Présence","Présent"),4,""),"")</f>
        <v/>
      </c>
      <c r="AB192" s="166" t="str">
        <f>IFERROR(IF(GETPIVOTDATA("DateRDV",TCD!$B$1,"DT","BA","Bénéficiaire",$A192,AB$6,AB$5,"Mois (DateRDV)",AB$7,"Années (DateRDV)",AB$3),1,""),"")</f>
        <v/>
      </c>
      <c r="AC192" s="166" t="str">
        <f>IFERROR(IF(GETPIVOTDATA("DateRDV",TCD!$B$1,"DT","BA","Bénéficiaire",$A192,AC$6,AC$5,"Mois (DateRDV)",AC$7,"Années (DateRDV)",AC$3),2,""),"")</f>
        <v/>
      </c>
      <c r="AD192" s="166" t="str">
        <f>IFERROR(IF(GETPIVOTDATA("DateRDV",TCD!$B$1,"DT","BA","Bénéficiaire",$A192,AD$6,AD$5,"Mois (DateRDV)",AD$7,"Années (DateRDV)",AD$3,"Présence","Présent"),3,""),"")</f>
        <v/>
      </c>
      <c r="AE192" s="166" t="str">
        <f>IFERROR(IF(GETPIVOTDATA("DateRDV",TCD!$B$1,"DT","BA","Bénéficiaire",$A192,AE$6,AE$5,"Mois (DateRDV)",AE$7,"Années (DateRDV)",AE$3,"Présence","Présent"),4,""),"")</f>
        <v/>
      </c>
      <c r="AF192" s="166" t="str">
        <f>IFERROR(IF(GETPIVOTDATA("DateRDV",TCD!$B$1,"DT","BA","Bénéficiaire",$A192,AF$6,AF$5,"Mois (DateRDV)",AF$7,"Années (DateRDV)",AF$3),1,""),"")</f>
        <v/>
      </c>
      <c r="AG192" s="166" t="str">
        <f>IFERROR(IF(GETPIVOTDATA("DateRDV",TCD!$B$1,"DT","BA","Bénéficiaire",$A192,AG$6,AG$5,"Mois (DateRDV)",AG$7,"Années (DateRDV)",AG$3),2,""),"")</f>
        <v/>
      </c>
      <c r="AH192" s="166" t="str">
        <f>IFERROR(IF(GETPIVOTDATA("DateRDV",TCD!$B$1,"DT","BA","Bénéficiaire",$A192,AH$6,AH$5,"Mois (DateRDV)",AH$7,"Années (DateRDV)",AH$3,"Présence","Présent"),3,""),"")</f>
        <v/>
      </c>
      <c r="AI192" s="166" t="str">
        <f>IFERROR(IF(GETPIVOTDATA("DateRDV",TCD!$B$1,"DT","BA","Bénéficiaire",$A192,AI$6,AI$5,"Mois (DateRDV)",AI$7,"Années (DateRDV)",AI$3,"Présence","Présent"),4,""),"")</f>
        <v/>
      </c>
      <c r="AJ192" s="166" t="str">
        <f>IFERROR(IF(GETPIVOTDATA("DateRDV",TCD!$B$1,"DT","BA","Bénéficiaire",$A192,AJ$6,AJ$5,"Mois (DateRDV)",AJ$7,"Années (DateRDV)",AJ$3),1,""),"")</f>
        <v/>
      </c>
      <c r="AK192" s="166" t="str">
        <f>IFERROR(IF(GETPIVOTDATA("DateRDV",TCD!$B$1,"DT","BA","Bénéficiaire",$A192,AK$6,AK$5,"Mois (DateRDV)",AK$7,"Années (DateRDV)",AK$3),2,""),"")</f>
        <v/>
      </c>
      <c r="AL192" s="166" t="str">
        <f>IFERROR(IF(GETPIVOTDATA("DateRDV",TCD!$B$1,"DT","BA","Bénéficiaire",$A192,AL$6,AL$5,"Mois (DateRDV)",AL$7,"Années (DateRDV)",AL$3,"Présence","Présent"),3,""),"")</f>
        <v/>
      </c>
      <c r="AM192" s="166" t="str">
        <f>IFERROR(IF(GETPIVOTDATA("DateRDV",TCD!$B$1,"DT","BA","Bénéficiaire",$A192,AM$6,AM$5,"Mois (DateRDV)",AM$7,"Années (DateRDV)",AM$3,"Présence","Présent"),4,""),"")</f>
        <v/>
      </c>
      <c r="AN192" s="166" t="str">
        <f>IFERROR(IF(GETPIVOTDATA("DateRDV",TCD!$B$1,"DT","BA","Bénéficiaire",$A192,AN$6,AN$5,"Mois (DateRDV)",AN$7,"Années (DateRDV)",AN$3),1,""),"")</f>
        <v/>
      </c>
      <c r="AO192" s="166" t="str">
        <f>IFERROR(IF(GETPIVOTDATA("DateRDV",TCD!$B$1,"DT","BA","Bénéficiaire",$A192,AO$6,AO$5,"Mois (DateRDV)",AO$7,"Années (DateRDV)",AO$3),2,""),"")</f>
        <v/>
      </c>
      <c r="AP192" s="166" t="str">
        <f>IFERROR(IF(GETPIVOTDATA("DateRDV",TCD!$B$1,"DT","BA","Bénéficiaire",$A192,AP$6,AP$5,"Mois (DateRDV)",AP$7,"Années (DateRDV)",AP$3,"Présence","Présent"),3,""),"")</f>
        <v/>
      </c>
      <c r="AQ192" s="166" t="str">
        <f>IFERROR(IF(GETPIVOTDATA("DateRDV",TCD!$B$1,"DT","BA","Bénéficiaire",$A192,AQ$6,AQ$5,"Mois (DateRDV)",AQ$7,"Années (DateRDV)",AQ$3,"Présence","Présent"),4,""),"")</f>
        <v/>
      </c>
      <c r="AR192" s="166" t="str">
        <f>IFERROR(IF(GETPIVOTDATA("DateRDV",TCD!$B$1,"DT","BA","Bénéficiaire",$A192,AR$6,AR$5,"Mois (DateRDV)",AR$7,"Années (DateRDV)",AR$3),1,""),"")</f>
        <v/>
      </c>
      <c r="AS192" s="166" t="str">
        <f>IFERROR(IF(GETPIVOTDATA("DateRDV",TCD!$B$1,"DT","BA","Bénéficiaire",$A192,AS$6,AS$5,"Mois (DateRDV)",AS$7,"Années (DateRDV)",AS$3),2,""),"")</f>
        <v/>
      </c>
      <c r="AT192" s="166" t="str">
        <f>IFERROR(IF(GETPIVOTDATA("DateRDV",TCD!$B$1,"DT","BA","Bénéficiaire",$A192,AT$6,AT$5,"Mois (DateRDV)",AT$7,"Années (DateRDV)",AT$3,"Présence","Présent"),3,""),"")</f>
        <v/>
      </c>
      <c r="AU192" s="166" t="str">
        <f>IFERROR(IF(GETPIVOTDATA("DateRDV",TCD!$B$1,"DT","BA","Bénéficiaire",$A192,AU$6,AU$5,"Mois (DateRDV)",AU$7,"Années (DateRDV)",AU$3,"Présence","Présent"),4,""),"")</f>
        <v/>
      </c>
      <c r="AV192" s="166" t="str">
        <f>IFERROR(IF(GETPIVOTDATA("DateRDV",TCD!$B$1,"DT","BA","Bénéficiaire",$A192,AV$6,AV$5,"Mois (DateRDV)",AV$7,"Années (DateRDV)",AV$3),1,""),"")</f>
        <v/>
      </c>
      <c r="AW192" s="166" t="str">
        <f>IFERROR(IF(GETPIVOTDATA("DateRDV",TCD!$B$1,"DT","BA","Bénéficiaire",$A192,AW$6,AW$5,"Mois (DateRDV)",AW$7,"Années (DateRDV)",AW$3),2,""),"")</f>
        <v/>
      </c>
      <c r="AX192" s="166" t="str">
        <f>IFERROR(IF(GETPIVOTDATA("DateRDV",TCD!$B$1,"DT","BA","Bénéficiaire",$A192,AX$6,AX$5,"Mois (DateRDV)",AX$7,"Années (DateRDV)",AX$3,"Présence","Présent"),3,""),"")</f>
        <v/>
      </c>
      <c r="AY192" s="166" t="str">
        <f>IFERROR(IF(GETPIVOTDATA("DateRDV",TCD!$B$1,"DT","BA","Bénéficiaire",$A192,AY$6,AY$5,"Mois (DateRDV)",AY$7,"Années (DateRDV)",AY$3,"Présence","Présent"),4,""),"")</f>
        <v/>
      </c>
      <c r="AZ192" s="166" t="str">
        <f>IFERROR(IF(GETPIVOTDATA("DateRDV",TCD!$B$1,"DT","BA","Bénéficiaire",$A192,AZ$6,AZ$5,"Mois (DateRDV)",AZ$7,"Années (DateRDV)",AZ$3),1,""),"")</f>
        <v/>
      </c>
      <c r="BA192" s="166" t="str">
        <f>IFERROR(IF(GETPIVOTDATA("DateRDV",TCD!$B$1,"DT","BA","Bénéficiaire",$A192,BA$6,BA$5,"Mois (DateRDV)",BA$7,"Années (DateRDV)",BA$3),2,""),"")</f>
        <v/>
      </c>
      <c r="BB192" s="166" t="str">
        <f>IFERROR(IF(GETPIVOTDATA("DateRDV",TCD!$B$1,"DT","BA","Bénéficiaire",$A192,BB$6,BB$5,"Mois (DateRDV)",BB$7,"Années (DateRDV)",BB$3,"Présence","Présent"),3,""),"")</f>
        <v/>
      </c>
      <c r="BC192" s="166" t="str">
        <f>IFERROR(IF(GETPIVOTDATA("DateRDV",TCD!$B$1,"DT","BA","Bénéficiaire",$A192,BC$6,BC$5,"Mois (DateRDV)",BC$7,"Années (DateRDV)",BC$3,"Présence","Présent"),4,""),"")</f>
        <v/>
      </c>
      <c r="BD192" s="166" t="str">
        <f>IFERROR(IF(GETPIVOTDATA("DateRDV",TCD!$B$1,"DT","BA","Bénéficiaire",$A192,BD$6,BD$5,"Mois (DateRDV)",BD$7,"Années (DateRDV)",BD$3),1,""),"")</f>
        <v/>
      </c>
      <c r="BE192" s="166" t="str">
        <f>IFERROR(IF(GETPIVOTDATA("DateRDV",TCD!$B$1,"DT","BA","Bénéficiaire",$A192,BE$6,BE$5,"Mois (DateRDV)",BE$7,"Années (DateRDV)",BE$3),2,""),"")</f>
        <v/>
      </c>
      <c r="BF192" s="166" t="str">
        <f>IFERROR(IF(GETPIVOTDATA("DateRDV",TCD!$B$1,"DT","BA","Bénéficiaire",$A192,BF$6,BF$5,"Mois (DateRDV)",BF$7,"Années (DateRDV)",BF$3,"Présence","Présent"),3,""),"")</f>
        <v/>
      </c>
      <c r="BG192" s="166" t="str">
        <f>IFERROR(IF(GETPIVOTDATA("DateRDV",TCD!$B$1,"DT","BA","Bénéficiaire",$A192,BG$6,BG$5,"Mois (DateRDV)",BG$7,"Années (DateRDV)",BG$3,"Présence","Présent"),4,""),"")</f>
        <v/>
      </c>
      <c r="BH192" s="166" t="str">
        <f>IFERROR(IF(GETPIVOTDATA("DateRDV",TCD!$B$1,"DT","BA","Bénéficiaire",$A192,BH$6,BH$5,"Mois (DateRDV)",BH$7,"Années (DateRDV)",BH$3),1,""),"")</f>
        <v/>
      </c>
      <c r="BI192" s="166" t="str">
        <f>IFERROR(IF(GETPIVOTDATA("DateRDV",TCD!$B$1,"DT","BA","Bénéficiaire",$A192,BI$6,BI$5,"Mois (DateRDV)",BI$7,"Années (DateRDV)",BI$3),2,""),"")</f>
        <v/>
      </c>
      <c r="BJ192" s="166" t="str">
        <f>IFERROR(IF(GETPIVOTDATA("DateRDV",TCD!$B$1,"DT","BA","Bénéficiaire",$A192,BJ$6,BJ$5,"Mois (DateRDV)",BJ$7,"Années (DateRDV)",BJ$3,"Présence","Présent"),3,""),"")</f>
        <v/>
      </c>
      <c r="BK192" s="166" t="str">
        <f>IFERROR(IF(GETPIVOTDATA("DateRDV",TCD!$B$1,"DT","BA","Bénéficiaire",$A192,BK$6,BK$5,"Mois (DateRDV)",BK$7,"Années (DateRDV)",BK$3,"Présence","Présent"),4,""),"")</f>
        <v/>
      </c>
      <c r="BL192" s="166" t="str">
        <f>IFERROR(IF(GETPIVOTDATA("DateRDV",TCD!$B$1,"DT","BA","Bénéficiaire",$A192,BL$6,BL$5,"Mois (DateRDV)",BL$7,"Années (DateRDV)",BL$3),1,""),"")</f>
        <v/>
      </c>
      <c r="BM192" s="166" t="str">
        <f>IFERROR(IF(GETPIVOTDATA("DateRDV",TCD!$B$1,"DT","BA","Bénéficiaire",$A192,BM$6,BM$5,"Mois (DateRDV)",BM$7,"Années (DateRDV)",BM$3),2,""),"")</f>
        <v/>
      </c>
      <c r="BN192" s="166" t="str">
        <f>IFERROR(IF(GETPIVOTDATA("DateRDV",TCD!$B$1,"DT","BA","Bénéficiaire",$A192,BN$6,BN$5,"Mois (DateRDV)",BN$7,"Années (DateRDV)",BN$3,"Présence","Présent"),3,""),"")</f>
        <v/>
      </c>
      <c r="BO192" s="166" t="str">
        <f>IFERROR(IF(GETPIVOTDATA("DateRDV",TCD!$B$1,"DT","BA","Bénéficiaire",$A192,BO$6,BO$5,"Mois (DateRDV)",BO$7,"Années (DateRDV)",BO$3,"Présence","Présent"),4,""),"")</f>
        <v/>
      </c>
      <c r="BP192" s="166" t="str">
        <f>IFERROR(IF(GETPIVOTDATA("DateRDV",TCD!$B$1,"DT","BA","Bénéficiaire",$A192,BP$6,BP$5,"Mois (DateRDV)",BP$7,"Années (DateRDV)",BP$3),1,""),"")</f>
        <v/>
      </c>
      <c r="BQ192" s="166" t="str">
        <f>IFERROR(IF(GETPIVOTDATA("DateRDV",TCD!$B$1,"DT","BA","Bénéficiaire",$A192,BQ$6,BQ$5,"Mois (DateRDV)",BQ$7,"Années (DateRDV)",BQ$3),2,""),"")</f>
        <v/>
      </c>
      <c r="BR192" s="166" t="str">
        <f>IFERROR(IF(GETPIVOTDATA("DateRDV",TCD!$B$1,"DT","BA","Bénéficiaire",$A192,BR$6,BR$5,"Mois (DateRDV)",BR$7,"Années (DateRDV)",BR$3,"Présence","Présent"),3,""),"")</f>
        <v/>
      </c>
      <c r="BS192" s="166" t="str">
        <f>IFERROR(IF(GETPIVOTDATA("DateRDV",TCD!$B$1,"DT","BA","Bénéficiaire",$A192,BS$6,BS$5,"Mois (DateRDV)",BS$7,"Années (DateRDV)",BS$3,"Présence","Présent"),4,""),"")</f>
        <v/>
      </c>
      <c r="BT192" s="166" t="str">
        <f>IFERROR(IF(GETPIVOTDATA("DateRDV",TCD!$B$1,"DT","BA","Bénéficiaire",$A192,BT$6,BT$5,"Mois (DateRDV)",BT$7,"Années (DateRDV)",BT$3),1,""),"")</f>
        <v/>
      </c>
      <c r="BU192" s="166" t="str">
        <f>IFERROR(IF(GETPIVOTDATA("DateRDV",TCD!$B$1,"DT","BA","Bénéficiaire",$A192,BU$6,BU$5,"Mois (DateRDV)",BU$7,"Années (DateRDV)",BU$3),2,""),"")</f>
        <v/>
      </c>
      <c r="BV192" s="166" t="str">
        <f>IFERROR(IF(GETPIVOTDATA("DateRDV",TCD!$B$1,"DT","BA","Bénéficiaire",$A192,BV$6,BV$5,"Mois (DateRDV)",BV$7,"Années (DateRDV)",BV$3,"Présence","Présent"),3,""),"")</f>
        <v/>
      </c>
      <c r="BW192" s="166" t="str">
        <f>IFERROR(IF(GETPIVOTDATA("DateRDV",TCD!$B$1,"DT","BA","Bénéficiaire",$A192,BW$6,BW$5,"Mois (DateRDV)",BW$7,"Années (DateRDV)",BW$3,"Présence","Présent"),4,""),"")</f>
        <v/>
      </c>
      <c r="BX192" s="166" t="str">
        <f>IFERROR(IF(GETPIVOTDATA("DateRDV",TCD!$B$1,"DT","BA","Bénéficiaire",$A192,BX$6,BX$5,"Mois (DateRDV)",BX$7,"Années (DateRDV)",BX$3),1,""),"")</f>
        <v/>
      </c>
      <c r="BY192" s="166" t="str">
        <f>IFERROR(IF(GETPIVOTDATA("DateRDV",TCD!$B$1,"DT","BA","Bénéficiaire",$A192,BY$6,BY$5,"Mois (DateRDV)",BY$7,"Années (DateRDV)",BY$3),2,""),"")</f>
        <v/>
      </c>
      <c r="BZ192" s="166" t="str">
        <f>IFERROR(IF(GETPIVOTDATA("DateRDV",TCD!$B$1,"DT","BA","Bénéficiaire",$A192,BZ$6,BZ$5,"Mois (DateRDV)",BZ$7,"Années (DateRDV)",BZ$3,"Présence","Présent"),3,""),"")</f>
        <v/>
      </c>
      <c r="CA192" s="166" t="str">
        <f>IFERROR(IF(GETPIVOTDATA("DateRDV",TCD!$B$1,"DT","BA","Bénéficiaire",$A192,CA$6,CA$5,"Mois (DateRDV)",CA$7,"Années (DateRDV)",CA$3,"Présence","Présent"),4,""),"")</f>
        <v/>
      </c>
      <c r="CB192" s="166" t="str">
        <f>IFERROR(IF(GETPIVOTDATA("DateRDV",TCD!$B$1,"DT","BA","Bénéficiaire",$A192,CB$6,CB$5,"Mois (DateRDV)",CB$7,"Années (DateRDV)",CB$3),1,""),"")</f>
        <v/>
      </c>
      <c r="CC192" s="166" t="str">
        <f>IFERROR(IF(GETPIVOTDATA("DateRDV",TCD!$B$1,"DT","BA","Bénéficiaire",$A192,CC$6,CC$5,"Mois (DateRDV)",CC$7,"Années (DateRDV)",CC$3),2,""),"")</f>
        <v/>
      </c>
      <c r="CD192" s="166" t="str">
        <f>IFERROR(IF(GETPIVOTDATA("DateRDV",TCD!$B$1,"DT","BA","Bénéficiaire",$A192,CD$6,CD$5,"Mois (DateRDV)",CD$7,"Années (DateRDV)",CD$3,"Présence","Présent"),3,""),"")</f>
        <v/>
      </c>
      <c r="CE192" s="166" t="str">
        <f>IFERROR(IF(GETPIVOTDATA("DateRDV",TCD!$B$1,"DT","BA","Bénéficiaire",$A192,CE$6,CE$5,"Mois (DateRDV)",CE$7,"Années (DateRDV)",CE$3,"Présence","Présent"),4,""),"")</f>
        <v/>
      </c>
      <c r="CF192" s="166" t="str">
        <f>IFERROR(IF(GETPIVOTDATA("DateRDV",TCD!$B$1,"DT","BA","Bénéficiaire",$A192,CF$6,CF$5,"Mois (DateRDV)",CF$7,"Années (DateRDV)",CF$3),1,""),"")</f>
        <v/>
      </c>
      <c r="CG192" s="166" t="str">
        <f>IFERROR(IF(GETPIVOTDATA("DateRDV",TCD!$B$1,"DT","BA","Bénéficiaire",$A192,CG$6,CG$5,"Mois (DateRDV)",CG$7,"Années (DateRDV)",CG$3),2,""),"")</f>
        <v/>
      </c>
      <c r="CH192" s="166" t="str">
        <f>IFERROR(IF(GETPIVOTDATA("DateRDV",TCD!$B$1,"DT","BA","Bénéficiaire",$A192,CH$6,CH$5,"Mois (DateRDV)",CH$7,"Années (DateRDV)",CH$3,"Présence","Présent"),3,""),"")</f>
        <v/>
      </c>
      <c r="CI192" s="166" t="str">
        <f>IFERROR(IF(GETPIVOTDATA("DateRDV",TCD!$B$1,"DT","BA","Bénéficiaire",$A192,CI$6,CI$5,"Mois (DateRDV)",CI$7,"Années (DateRDV)",CI$3,"Présence","Présent"),4,""),"")</f>
        <v/>
      </c>
      <c r="CJ192" s="166" t="str">
        <f>IFERROR(IF(GETPIVOTDATA("DateRDV",TCD!$B$1,"DT","BA","Bénéficiaire",$A192,CJ$6,CJ$5,"Mois (DateRDV)",CJ$7,"Années (DateRDV)",CJ$3),1,""),"")</f>
        <v/>
      </c>
      <c r="CK192" s="166" t="str">
        <f>IFERROR(IF(GETPIVOTDATA("DateRDV",TCD!$B$1,"DT","BA","Bénéficiaire",$A192,CK$6,CK$5,"Mois (DateRDV)",CK$7,"Années (DateRDV)",CK$3),2,""),"")</f>
        <v/>
      </c>
      <c r="CL192" s="166" t="str">
        <f>IFERROR(IF(GETPIVOTDATA("DateRDV",TCD!$B$1,"DT","BA","Bénéficiaire",$A192,BE$6,BE$5,"Mois (DateRDV)",BE$7,"Années (DateRDV)",BE$3,"Présence","Présent"),3,""),"")</f>
        <v/>
      </c>
      <c r="CM192" s="166" t="str">
        <f>IFERROR(IF(GETPIVOTDATA("DateRDV",TCD!$B$1,"DT","BA","Bénéficiaire",$A192,CM$6,CM$5,"Mois (DateRDV)",CM$7,"Années (DateRDV)",CM$3,"Présence","Présent"),4,""),"")</f>
        <v/>
      </c>
      <c r="CN192" s="166" t="str">
        <f>IFERROR(IF(GETPIVOTDATA("DateRDV",TCD!$B$1,"DT","BA","Bénéficiaire",$A192,CN$6,CN$5,"Mois (DateRDV)",CN$7,"Années (DateRDV)",CN$3),1,""),"")</f>
        <v/>
      </c>
      <c r="CO192" s="166" t="str">
        <f>IFERROR(IF(GETPIVOTDATA("DateRDV",TCD!$B$1,"DT","BA","Bénéficiaire",$A192,CO$6,CO$5,"Mois (DateRDV)",CO$7,"Années (DateRDV)",CO$3),2,""),"")</f>
        <v/>
      </c>
      <c r="CP192" s="166" t="str">
        <f>IFERROR(IF(GETPIVOTDATA("DateRDV",TCD!$B$1,"DT","BA","Bénéficiaire",$A192,CP$6,CP$5,"Mois (DateRDV)",CP$7,"Années (DateRDV)",CP$3,"Présence","Présent"),3,""),"")</f>
        <v/>
      </c>
      <c r="CQ192" s="166" t="str">
        <f>IFERROR(IF(GETPIVOTDATA("DateRDV",TCD!$B$1,"DT","BA","Bénéficiaire",$A192,CQ$6,CQ$5,"Mois (DateRDV)",CQ$7,"Années (DateRDV)",CQ$3,"Présence","Présent"),4,""),"")</f>
        <v/>
      </c>
      <c r="CR192" s="166" t="str">
        <f>IFERROR(IF(GETPIVOTDATA("DateRDV",TCD!$B$1,"DT","BA","Bénéficiaire",$A192,CR$6,CR$5,"Mois (DateRDV)",CR$7,"Années (DateRDV)",CR$3),1,""),"")</f>
        <v/>
      </c>
      <c r="CS192" s="166" t="str">
        <f>IFERROR(IF(GETPIVOTDATA("DateRDV",TCD!$B$1,"DT","BA","Bénéficiaire",$A192,CS$6,CS$5,"Mois (DateRDV)",CS$7,"Années (DateRDV)",CS$3),2,""),"")</f>
        <v/>
      </c>
      <c r="CT192" s="166" t="str">
        <f>IFERROR(IF(GETPIVOTDATA("DateRDV",TCD!$B$1,"DT","BA","Bénéficiaire",$A192,CT$6,CT$5,"Mois (DateRDV)",CT$7,"Années (DateRDV)",CT$3,"Présence","Présent"),3,""),"")</f>
        <v/>
      </c>
      <c r="CU192" s="166" t="str">
        <f>IFERROR(IF(GETPIVOTDATA("DateRDV",TCD!$B$1,"DT","BA","Bénéficiaire",$A192,CU$6,CU$5,"Mois (DateRDV)",CU$7,"Années (DateRDV)",CU$3,"Présence","Présent"),4,""),"")</f>
        <v/>
      </c>
      <c r="CV192" s="166" t="str">
        <f>IFERROR(IF(GETPIVOTDATA("DateRDV",TCD!$B$1,"DT","BA","Bénéficiaire",$A192,CV$6,CV$5,"Mois (DateRDV)",CV$7,"Années (DateRDV)",CV$3),1,""),"")</f>
        <v/>
      </c>
      <c r="CW192" s="166" t="str">
        <f>IFERROR(IF(GETPIVOTDATA("DateRDV",TCD!$B$1,"DT","BA","Bénéficiaire",$A192,CW$6,CW$5,"Mois (DateRDV)",CW$7,"Années (DateRDV)",CW$3),2,""),"")</f>
        <v/>
      </c>
      <c r="CX192" s="166" t="str">
        <f>IFERROR(IF(GETPIVOTDATA("DateRDV",TCD!$B$1,"DT","BA","Bénéficiaire",$A192,CX$6,CX$5,"Mois (DateRDV)",CX$7,"Années (DateRDV)",CX$3,"Présence","Présent"),3,""),"")</f>
        <v/>
      </c>
      <c r="CY192" s="166" t="str">
        <f>IFERROR(IF(GETPIVOTDATA("DateRDV",TCD!$B$1,"DT","BA","Bénéficiaire",$A192,CY$6,CY$5,"Mois (DateRDV)",CY$7,"Années (DateRDV)",CY$3,"Présence","Présent"),4,""),"")</f>
        <v/>
      </c>
      <c r="CZ192" s="166" t="str">
        <f>IFERROR(IF(GETPIVOTDATA("DateRDV",TCD!$B$1,"DT","BA","Bénéficiaire",$A192,CZ$6,CZ$5,"Mois (DateRDV)",CZ$7,"Années (DateRDV)",CZ$3),1,""),"")</f>
        <v/>
      </c>
      <c r="DA192" s="166" t="str">
        <f>IFERROR(IF(GETPIVOTDATA("DateRDV",TCD!$B$1,"DT","BA","Bénéficiaire",$A192,DA$6,DA$5,"Mois (DateRDV)",DA$7,"Années (DateRDV)",DA$3),2,""),"")</f>
        <v/>
      </c>
      <c r="DB192" s="166" t="str">
        <f>IFERROR(IF(GETPIVOTDATA("DateRDV",TCD!$B$1,"DT","BA","Bénéficiaire",$A192,DB$6,DB$5,"Mois (DateRDV)",DB$7,"Années (DateRDV)",DB$3,"Présence","Présent"),3,""),"")</f>
        <v/>
      </c>
      <c r="DC192" s="166" t="str">
        <f>IFERROR(IF(GETPIVOTDATA("DateRDV",TCD!$B$1,"DT","BA","Bénéficiaire",$A192,DC$6,DC$5,"Mois (DateRDV)",DC$7,"Années (DateRDV)",DC$3,"Présence","Présent"),4,""),"")</f>
        <v/>
      </c>
      <c r="DD192" s="166" t="str">
        <f>IFERROR(IF(GETPIVOTDATA("DateRDV",TCD!$B$1,"DT","BA","Bénéficiaire",$A192,DD$6,DD$5,"Mois (DateRDV)",DD$7,"Années (DateRDV)",DD$3),1,""),"")</f>
        <v/>
      </c>
      <c r="DE192" s="166" t="str">
        <f>IFERROR(IF(GETPIVOTDATA("DateRDV",TCD!$B$1,"DT","BA","Bénéficiaire",$A192,DE$6,DE$5,"Mois (DateRDV)",DE$7,"Années (DateRDV)",DE$3),2,""),"")</f>
        <v/>
      </c>
      <c r="DF192" s="166" t="str">
        <f>IFERROR(IF(GETPIVOTDATA("DateRDV",TCD!$B$1,"DT","BA","Bénéficiaire",$A192,DF$6,DF$5,"Mois (DateRDV)",DF$7,"Années (DateRDV)",DF$3,"Présence","Présent"),3,""),"")</f>
        <v/>
      </c>
      <c r="DG192" s="166" t="str">
        <f>IFERROR(IF(GETPIVOTDATA("DateRDV",TCD!$B$1,"DT","BA","Bénéficiaire",$A192,DG$6,DG$5,"Mois (DateRDV)",DG$7,"Années (DateRDV)",DG$3,"Présence","Présent"),4,""),"")</f>
        <v/>
      </c>
      <c r="DH192" s="166" t="str">
        <f>IFERROR(IF(GETPIVOTDATA("DateRDV",TCD!$B$1,"DT","BA","Bénéficiaire",$A192,DH$6,DH$5,"Mois (DateRDV)",DH$7,"Années (DateRDV)",DH$3),1,""),"")</f>
        <v/>
      </c>
      <c r="DI192" s="166" t="str">
        <f>IFERROR(IF(GETPIVOTDATA("DateRDV",TCD!$B$1,"DT","BA","Bénéficiaire",$A192,DI$6,DI$5,"Mois (DateRDV)",DI$7,"Années (DateRDV)",DI$3),2,""),"")</f>
        <v/>
      </c>
      <c r="DJ192" s="166" t="str">
        <f>IFERROR(IF(GETPIVOTDATA("DateRDV",TCD!$B$1,"DT","BA","Bénéficiaire",$A192,DJ$6,DJ$5,"Mois (DateRDV)",DJ$7,"Années (DateRDV)",DJ$3,"Présence","Présent"),3,""),"")</f>
        <v/>
      </c>
      <c r="DK192" s="166" t="str">
        <f>IFERROR(IF(GETPIVOTDATA("DateRDV",TCD!$B$1,"DT","BA","Bénéficiaire",$A192,DK$6,DK$5,"Mois (DateRDV)",DK$7,"Années (DateRDV)",DK$3,"Présence","Présent"),4,""),"")</f>
        <v/>
      </c>
      <c r="DL192" s="166" t="str">
        <f>IFERROR(IF(GETPIVOTDATA("DateRDV",TCD!$B$1,"DT","BA","Bénéficiaire",$A192,DL$6,DL$5,"Mois (DateRDV)",DL$7,"Années (DateRDV)",DL$3),1,""),"")</f>
        <v/>
      </c>
      <c r="DM192" s="166" t="str">
        <f>IFERROR(IF(GETPIVOTDATA("DateRDV",TCD!$B$1,"DT","BA","Bénéficiaire",$A192,DM$6,DM$5,"Mois (DateRDV)",DM$7,"Années (DateRDV)",DM$3),2,""),"")</f>
        <v/>
      </c>
      <c r="DN192" s="166" t="str">
        <f>IFERROR(IF(GETPIVOTDATA("DateRDV",TCD!$B$1,"DT","BA","Bénéficiaire",$A192,DN$6,DN$5,"Mois (DateRDV)",DN$7,"Années (DateRDV)",DN$3,"Présence","Présent"),3,""),"")</f>
        <v/>
      </c>
      <c r="DO192" s="166" t="str">
        <f>IFERROR(IF(GETPIVOTDATA("DateRDV",TCD!$B$1,"DT","BA","Bénéficiaire",$A192,DO$6,DO$5,"Mois (DateRDV)",DO$7,"Années (DateRDV)",DO$3,"Présence","Présent"),4,""),"")</f>
        <v/>
      </c>
    </row>
    <row r="193" spans="2:119" x14ac:dyDescent="0.2">
      <c r="B193" s="169" t="str">
        <f>IFERROR(IF(INDEX(Data!P:P,MATCH(A193,Data!B:B,0))&lt;&gt;"",INDEX(Data!P:P,MATCH(A193,Data!B:B,0)),""),"")</f>
        <v/>
      </c>
      <c r="C193" s="169" t="str">
        <f>IFERROR(IF(INDEX(Data!O:O,MATCH(A193,Data!B:B,0))&lt;&gt;"",INDEX(Data!O:O,MATCH(A193,Data!B:B,0)),""),"")</f>
        <v/>
      </c>
      <c r="D193" s="169" t="str">
        <f>IFERROR(IF(INDEX(Data!J:J,MATCH(A193,Data!B:B,0))&lt;&gt;"",INDEX(Data!J:J,MATCH(A193,Data!B:B,0)),""),"")</f>
        <v/>
      </c>
      <c r="E193" s="169" t="str">
        <f>IFERROR(IF(INDEX(Data!M:M,MATCH(A193,Data!B:B,0))&lt;&gt;"",INDEX(Data!M:M,MATCH(A193,Data!B:B,0)),""),"")</f>
        <v/>
      </c>
      <c r="F193" s="169" t="str">
        <f>IFERROR(IF(INDEX(Data!N:N,MATCH(A193,Data!B:B,0))&lt;&gt;"",INDEX(Data!N:N,MATCH(A193,Data!B:B,0)),""),"")</f>
        <v/>
      </c>
      <c r="G193" s="170" t="str">
        <f>IFERROR(IF(INDEX(Data!K:K,MATCH(A193,Data!B:B,0))&lt;&gt;"",INDEX(Data!K:K,MATCH(A193,Data!B:B,0)),""),"")</f>
        <v/>
      </c>
      <c r="H193" s="170" t="str">
        <f>IFERROR(IF(INDEX(Data!L:L,MATCH(A193,Data!B:B,0))&lt;&gt;"",INDEX(Data!L:L,MATCH(A193,Data!B:B,0)),""),"")</f>
        <v/>
      </c>
      <c r="I193" s="170" t="str">
        <f>IFERROR(IF(INDEX(Data!C:C,MATCH(A193,Data!B:B,0))&lt;&gt;"",INDEX(Data!C:C,MATCH(A193,Data!B:B,0)),""),"")</f>
        <v/>
      </c>
      <c r="J193" s="170" t="str">
        <f>IFERROR(IF(INDEX(Data!D:D,MATCH(A193,Data!B:B,0))&lt;&gt;"",INDEX(Data!D:D,MATCH(A193,Data!B:B,0)),""),"")</f>
        <v/>
      </c>
      <c r="K193" s="171" t="str">
        <f>IFERROR(IF(INDEX(Data!H:H,MATCH(A193,Data!B:B,0))&lt;&gt;"",INDEX(Data!H:H,MATCH(A193,Data!B:B,0)),""),"")</f>
        <v/>
      </c>
      <c r="L193" s="166" t="str">
        <f>IFERROR(IF(GETPIVOTDATA("DateRDV",TCD!$B$1,"DT","BA","Bénéficiaire",$A193,L$6,L$5,"Mois (DateRDV)",L$7,"Années (DateRDV)",L$3),1,""),"")</f>
        <v/>
      </c>
      <c r="M193" s="166" t="str">
        <f>IFERROR(IF(GETPIVOTDATA("DateRDV",TCD!$B$1,"DT","BA","Bénéficiaire",$A193,M$6,M$5,"Mois (DateRDV)",M$7,"Années (DateRDV)",M$3),2,""),"")</f>
        <v/>
      </c>
      <c r="N193" s="166" t="str">
        <f>IFERROR(IF(GETPIVOTDATA("DateRDV",TCD!$B$1,"DT","BA","Bénéficiaire",$A193,N$6,N$5,"Mois (DateRDV)",N$7,"Années (DateRDV)",N$3,"Présence","Présent"),3,""),"")</f>
        <v/>
      </c>
      <c r="O193" s="166" t="str">
        <f>IFERROR(IF(GETPIVOTDATA("DateRDV",TCD!$B$1,"DT","BA","Bénéficiaire",$A193,O$6,O$5,"Mois (DateRDV)",O$7,"Années (DateRDV)",O$3,"Présence","Présent"),4,""),"")</f>
        <v/>
      </c>
      <c r="P193" s="166" t="str">
        <f>IFERROR(IF(GETPIVOTDATA("DateRDV",TCD!$B$1,"DT","BA","Bénéficiaire",$A193,P$6,P$5,"Mois (DateRDV)",P$7,"Années (DateRDV)",P$3),1,""),"")</f>
        <v/>
      </c>
      <c r="Q193" s="166" t="str">
        <f>IFERROR(IF(GETPIVOTDATA("DateRDV",TCD!$B$1,"DT","BA","Bénéficiaire",$A193,Q$6,Q$5,"Mois (DateRDV)",Q$7,"Années (DateRDV)",Q$3),2,""),"")</f>
        <v/>
      </c>
      <c r="R193" s="166" t="str">
        <f>IFERROR(IF(GETPIVOTDATA("DateRDV",TCD!$B$1,"DT","BA","Bénéficiaire",$A193,R$6,R$5,"Mois (DateRDV)",R$7,"Années (DateRDV)",R$3,"Présence","Présent"),3,""),"")</f>
        <v/>
      </c>
      <c r="S193" s="166" t="str">
        <f>IFERROR(IF(GETPIVOTDATA("DateRDV",TCD!$B$1,"DT","BA","Bénéficiaire",$A193,S$6,S$5,"Mois (DateRDV)",S$7,"Années (DateRDV)",S$3,"Présence","Présent"),4,""),"")</f>
        <v/>
      </c>
      <c r="T193" s="166" t="str">
        <f>IFERROR(IF(GETPIVOTDATA("DateRDV",TCD!$B$1,"DT","BA","Bénéficiaire",$A193,T$6,T$5,"Mois (DateRDV)",T$7,"Années (DateRDV)",T$3),1,""),"")</f>
        <v/>
      </c>
      <c r="U193" s="166" t="str">
        <f>IFERROR(IF(GETPIVOTDATA("DateRDV",TCD!$B$1,"DT","BA","Bénéficiaire",$A193,U$6,U$5,"Mois (DateRDV)",U$7,"Années (DateRDV)",U$3),2,""),"")</f>
        <v/>
      </c>
      <c r="V193" s="166" t="str">
        <f>IFERROR(IF(GETPIVOTDATA("DateRDV",TCD!$B$1,"DT","BA","Bénéficiaire",$A193,V$6,V$5,"Mois (DateRDV)",V$7,"Années (DateRDV)",V$3,"Présence","Présent"),3,""),"")</f>
        <v/>
      </c>
      <c r="W193" s="166" t="str">
        <f>IFERROR(IF(GETPIVOTDATA("DateRDV",TCD!$B$1,"DT","BA","Bénéficiaire",$A193,W$6,W$5,"Mois (DateRDV)",W$7,"Années (DateRDV)",W$3,"Présence","Présent"),4,""),"")</f>
        <v/>
      </c>
      <c r="X193" s="166" t="str">
        <f>IFERROR(IF(GETPIVOTDATA("DateRDV",TCD!$B$1,"DT","BA","Bénéficiaire",$A193,X$6,X$5,"Mois (DateRDV)",X$7,"Années (DateRDV)",X$3),1,""),"")</f>
        <v/>
      </c>
      <c r="Y193" s="166" t="str">
        <f>IFERROR(IF(GETPIVOTDATA("DateRDV",TCD!$B$1,"DT","BA","Bénéficiaire",$A193,Y$6,Y$5,"Mois (DateRDV)",Y$7,"Années (DateRDV)",Y$3),2,""),"")</f>
        <v/>
      </c>
      <c r="Z193" s="166" t="str">
        <f>IFERROR(IF(GETPIVOTDATA("DateRDV",TCD!$B$1,"DT","BA","Bénéficiaire",$A193,Z$6,Z$5,"Mois (DateRDV)",Z$7,"Années (DateRDV)",Z$3,"Présence","Présent"),3,""),"")</f>
        <v/>
      </c>
      <c r="AA193" s="166" t="str">
        <f>IFERROR(IF(GETPIVOTDATA("DateRDV",TCD!$B$1,"DT","BA","Bénéficiaire",$A193,AA$6,AA$5,"Mois (DateRDV)",AA$7,"Années (DateRDV)",AA$3,"Présence","Présent"),4,""),"")</f>
        <v/>
      </c>
      <c r="AB193" s="166" t="str">
        <f>IFERROR(IF(GETPIVOTDATA("DateRDV",TCD!$B$1,"DT","BA","Bénéficiaire",$A193,AB$6,AB$5,"Mois (DateRDV)",AB$7,"Années (DateRDV)",AB$3),1,""),"")</f>
        <v/>
      </c>
      <c r="AC193" s="166" t="str">
        <f>IFERROR(IF(GETPIVOTDATA("DateRDV",TCD!$B$1,"DT","BA","Bénéficiaire",$A193,AC$6,AC$5,"Mois (DateRDV)",AC$7,"Années (DateRDV)",AC$3),2,""),"")</f>
        <v/>
      </c>
      <c r="AD193" s="166" t="str">
        <f>IFERROR(IF(GETPIVOTDATA("DateRDV",TCD!$B$1,"DT","BA","Bénéficiaire",$A193,AD$6,AD$5,"Mois (DateRDV)",AD$7,"Années (DateRDV)",AD$3,"Présence","Présent"),3,""),"")</f>
        <v/>
      </c>
      <c r="AE193" s="166" t="str">
        <f>IFERROR(IF(GETPIVOTDATA("DateRDV",TCD!$B$1,"DT","BA","Bénéficiaire",$A193,AE$6,AE$5,"Mois (DateRDV)",AE$7,"Années (DateRDV)",AE$3,"Présence","Présent"),4,""),"")</f>
        <v/>
      </c>
      <c r="AF193" s="166" t="str">
        <f>IFERROR(IF(GETPIVOTDATA("DateRDV",TCD!$B$1,"DT","BA","Bénéficiaire",$A193,AF$6,AF$5,"Mois (DateRDV)",AF$7,"Années (DateRDV)",AF$3),1,""),"")</f>
        <v/>
      </c>
      <c r="AG193" s="166" t="str">
        <f>IFERROR(IF(GETPIVOTDATA("DateRDV",TCD!$B$1,"DT","BA","Bénéficiaire",$A193,AG$6,AG$5,"Mois (DateRDV)",AG$7,"Années (DateRDV)",AG$3),2,""),"")</f>
        <v/>
      </c>
      <c r="AH193" s="166" t="str">
        <f>IFERROR(IF(GETPIVOTDATA("DateRDV",TCD!$B$1,"DT","BA","Bénéficiaire",$A193,AH$6,AH$5,"Mois (DateRDV)",AH$7,"Années (DateRDV)",AH$3,"Présence","Présent"),3,""),"")</f>
        <v/>
      </c>
      <c r="AI193" s="166" t="str">
        <f>IFERROR(IF(GETPIVOTDATA("DateRDV",TCD!$B$1,"DT","BA","Bénéficiaire",$A193,AI$6,AI$5,"Mois (DateRDV)",AI$7,"Années (DateRDV)",AI$3,"Présence","Présent"),4,""),"")</f>
        <v/>
      </c>
      <c r="AJ193" s="166" t="str">
        <f>IFERROR(IF(GETPIVOTDATA("DateRDV",TCD!$B$1,"DT","BA","Bénéficiaire",$A193,AJ$6,AJ$5,"Mois (DateRDV)",AJ$7,"Années (DateRDV)",AJ$3),1,""),"")</f>
        <v/>
      </c>
      <c r="AK193" s="166" t="str">
        <f>IFERROR(IF(GETPIVOTDATA("DateRDV",TCD!$B$1,"DT","BA","Bénéficiaire",$A193,AK$6,AK$5,"Mois (DateRDV)",AK$7,"Années (DateRDV)",AK$3),2,""),"")</f>
        <v/>
      </c>
      <c r="AL193" s="166" t="str">
        <f>IFERROR(IF(GETPIVOTDATA("DateRDV",TCD!$B$1,"DT","BA","Bénéficiaire",$A193,AL$6,AL$5,"Mois (DateRDV)",AL$7,"Années (DateRDV)",AL$3,"Présence","Présent"),3,""),"")</f>
        <v/>
      </c>
      <c r="AM193" s="166" t="str">
        <f>IFERROR(IF(GETPIVOTDATA("DateRDV",TCD!$B$1,"DT","BA","Bénéficiaire",$A193,AM$6,AM$5,"Mois (DateRDV)",AM$7,"Années (DateRDV)",AM$3,"Présence","Présent"),4,""),"")</f>
        <v/>
      </c>
      <c r="AN193" s="166" t="str">
        <f>IFERROR(IF(GETPIVOTDATA("DateRDV",TCD!$B$1,"DT","BA","Bénéficiaire",$A193,AN$6,AN$5,"Mois (DateRDV)",AN$7,"Années (DateRDV)",AN$3),1,""),"")</f>
        <v/>
      </c>
      <c r="AO193" s="166" t="str">
        <f>IFERROR(IF(GETPIVOTDATA("DateRDV",TCD!$B$1,"DT","BA","Bénéficiaire",$A193,AO$6,AO$5,"Mois (DateRDV)",AO$7,"Années (DateRDV)",AO$3),2,""),"")</f>
        <v/>
      </c>
      <c r="AP193" s="166" t="str">
        <f>IFERROR(IF(GETPIVOTDATA("DateRDV",TCD!$B$1,"DT","BA","Bénéficiaire",$A193,AP$6,AP$5,"Mois (DateRDV)",AP$7,"Années (DateRDV)",AP$3,"Présence","Présent"),3,""),"")</f>
        <v/>
      </c>
      <c r="AQ193" s="166" t="str">
        <f>IFERROR(IF(GETPIVOTDATA("DateRDV",TCD!$B$1,"DT","BA","Bénéficiaire",$A193,AQ$6,AQ$5,"Mois (DateRDV)",AQ$7,"Années (DateRDV)",AQ$3,"Présence","Présent"),4,""),"")</f>
        <v/>
      </c>
      <c r="AR193" s="166" t="str">
        <f>IFERROR(IF(GETPIVOTDATA("DateRDV",TCD!$B$1,"DT","BA","Bénéficiaire",$A193,AR$6,AR$5,"Mois (DateRDV)",AR$7,"Années (DateRDV)",AR$3),1,""),"")</f>
        <v/>
      </c>
      <c r="AS193" s="166" t="str">
        <f>IFERROR(IF(GETPIVOTDATA("DateRDV",TCD!$B$1,"DT","BA","Bénéficiaire",$A193,AS$6,AS$5,"Mois (DateRDV)",AS$7,"Années (DateRDV)",AS$3),2,""),"")</f>
        <v/>
      </c>
      <c r="AT193" s="166" t="str">
        <f>IFERROR(IF(GETPIVOTDATA("DateRDV",TCD!$B$1,"DT","BA","Bénéficiaire",$A193,AT$6,AT$5,"Mois (DateRDV)",AT$7,"Années (DateRDV)",AT$3,"Présence","Présent"),3,""),"")</f>
        <v/>
      </c>
      <c r="AU193" s="166" t="str">
        <f>IFERROR(IF(GETPIVOTDATA("DateRDV",TCD!$B$1,"DT","BA","Bénéficiaire",$A193,AU$6,AU$5,"Mois (DateRDV)",AU$7,"Années (DateRDV)",AU$3,"Présence","Présent"),4,""),"")</f>
        <v/>
      </c>
      <c r="AV193" s="166" t="str">
        <f>IFERROR(IF(GETPIVOTDATA("DateRDV",TCD!$B$1,"DT","BA","Bénéficiaire",$A193,AV$6,AV$5,"Mois (DateRDV)",AV$7,"Années (DateRDV)",AV$3),1,""),"")</f>
        <v/>
      </c>
      <c r="AW193" s="166" t="str">
        <f>IFERROR(IF(GETPIVOTDATA("DateRDV",TCD!$B$1,"DT","BA","Bénéficiaire",$A193,AW$6,AW$5,"Mois (DateRDV)",AW$7,"Années (DateRDV)",AW$3),2,""),"")</f>
        <v/>
      </c>
      <c r="AX193" s="166" t="str">
        <f>IFERROR(IF(GETPIVOTDATA("DateRDV",TCD!$B$1,"DT","BA","Bénéficiaire",$A193,AX$6,AX$5,"Mois (DateRDV)",AX$7,"Années (DateRDV)",AX$3,"Présence","Présent"),3,""),"")</f>
        <v/>
      </c>
      <c r="AY193" s="166" t="str">
        <f>IFERROR(IF(GETPIVOTDATA("DateRDV",TCD!$B$1,"DT","BA","Bénéficiaire",$A193,AY$6,AY$5,"Mois (DateRDV)",AY$7,"Années (DateRDV)",AY$3,"Présence","Présent"),4,""),"")</f>
        <v/>
      </c>
      <c r="AZ193" s="166" t="str">
        <f>IFERROR(IF(GETPIVOTDATA("DateRDV",TCD!$B$1,"DT","BA","Bénéficiaire",$A193,AZ$6,AZ$5,"Mois (DateRDV)",AZ$7,"Années (DateRDV)",AZ$3),1,""),"")</f>
        <v/>
      </c>
      <c r="BA193" s="166" t="str">
        <f>IFERROR(IF(GETPIVOTDATA("DateRDV",TCD!$B$1,"DT","BA","Bénéficiaire",$A193,BA$6,BA$5,"Mois (DateRDV)",BA$7,"Années (DateRDV)",BA$3),2,""),"")</f>
        <v/>
      </c>
      <c r="BB193" s="166" t="str">
        <f>IFERROR(IF(GETPIVOTDATA("DateRDV",TCD!$B$1,"DT","BA","Bénéficiaire",$A193,BB$6,BB$5,"Mois (DateRDV)",BB$7,"Années (DateRDV)",BB$3,"Présence","Présent"),3,""),"")</f>
        <v/>
      </c>
      <c r="BC193" s="166" t="str">
        <f>IFERROR(IF(GETPIVOTDATA("DateRDV",TCD!$B$1,"DT","BA","Bénéficiaire",$A193,BC$6,BC$5,"Mois (DateRDV)",BC$7,"Années (DateRDV)",BC$3,"Présence","Présent"),4,""),"")</f>
        <v/>
      </c>
      <c r="BD193" s="166" t="str">
        <f>IFERROR(IF(GETPIVOTDATA("DateRDV",TCD!$B$1,"DT","BA","Bénéficiaire",$A193,BD$6,BD$5,"Mois (DateRDV)",BD$7,"Années (DateRDV)",BD$3),1,""),"")</f>
        <v/>
      </c>
      <c r="BE193" s="166" t="str">
        <f>IFERROR(IF(GETPIVOTDATA("DateRDV",TCD!$B$1,"DT","BA","Bénéficiaire",$A193,BE$6,BE$5,"Mois (DateRDV)",BE$7,"Années (DateRDV)",BE$3),2,""),"")</f>
        <v/>
      </c>
      <c r="BF193" s="166" t="str">
        <f>IFERROR(IF(GETPIVOTDATA("DateRDV",TCD!$B$1,"DT","BA","Bénéficiaire",$A193,BF$6,BF$5,"Mois (DateRDV)",BF$7,"Années (DateRDV)",BF$3,"Présence","Présent"),3,""),"")</f>
        <v/>
      </c>
      <c r="BG193" s="166" t="str">
        <f>IFERROR(IF(GETPIVOTDATA("DateRDV",TCD!$B$1,"DT","BA","Bénéficiaire",$A193,BG$6,BG$5,"Mois (DateRDV)",BG$7,"Années (DateRDV)",BG$3,"Présence","Présent"),4,""),"")</f>
        <v/>
      </c>
      <c r="BH193" s="166" t="str">
        <f>IFERROR(IF(GETPIVOTDATA("DateRDV",TCD!$B$1,"DT","BA","Bénéficiaire",$A193,BH$6,BH$5,"Mois (DateRDV)",BH$7,"Années (DateRDV)",BH$3),1,""),"")</f>
        <v/>
      </c>
      <c r="BI193" s="166" t="str">
        <f>IFERROR(IF(GETPIVOTDATA("DateRDV",TCD!$B$1,"DT","BA","Bénéficiaire",$A193,BI$6,BI$5,"Mois (DateRDV)",BI$7,"Années (DateRDV)",BI$3),2,""),"")</f>
        <v/>
      </c>
      <c r="BJ193" s="166" t="str">
        <f>IFERROR(IF(GETPIVOTDATA("DateRDV",TCD!$B$1,"DT","BA","Bénéficiaire",$A193,BJ$6,BJ$5,"Mois (DateRDV)",BJ$7,"Années (DateRDV)",BJ$3,"Présence","Présent"),3,""),"")</f>
        <v/>
      </c>
      <c r="BK193" s="166" t="str">
        <f>IFERROR(IF(GETPIVOTDATA("DateRDV",TCD!$B$1,"DT","BA","Bénéficiaire",$A193,BK$6,BK$5,"Mois (DateRDV)",BK$7,"Années (DateRDV)",BK$3,"Présence","Présent"),4,""),"")</f>
        <v/>
      </c>
      <c r="BL193" s="166" t="str">
        <f>IFERROR(IF(GETPIVOTDATA("DateRDV",TCD!$B$1,"DT","BA","Bénéficiaire",$A193,BL$6,BL$5,"Mois (DateRDV)",BL$7,"Années (DateRDV)",BL$3),1,""),"")</f>
        <v/>
      </c>
      <c r="BM193" s="166" t="str">
        <f>IFERROR(IF(GETPIVOTDATA("DateRDV",TCD!$B$1,"DT","BA","Bénéficiaire",$A193,BM$6,BM$5,"Mois (DateRDV)",BM$7,"Années (DateRDV)",BM$3),2,""),"")</f>
        <v/>
      </c>
      <c r="BN193" s="166" t="str">
        <f>IFERROR(IF(GETPIVOTDATA("DateRDV",TCD!$B$1,"DT","BA","Bénéficiaire",$A193,BN$6,BN$5,"Mois (DateRDV)",BN$7,"Années (DateRDV)",BN$3,"Présence","Présent"),3,""),"")</f>
        <v/>
      </c>
      <c r="BO193" s="166" t="str">
        <f>IFERROR(IF(GETPIVOTDATA("DateRDV",TCD!$B$1,"DT","BA","Bénéficiaire",$A193,BO$6,BO$5,"Mois (DateRDV)",BO$7,"Années (DateRDV)",BO$3,"Présence","Présent"),4,""),"")</f>
        <v/>
      </c>
      <c r="BP193" s="166" t="str">
        <f>IFERROR(IF(GETPIVOTDATA("DateRDV",TCD!$B$1,"DT","BA","Bénéficiaire",$A193,BP$6,BP$5,"Mois (DateRDV)",BP$7,"Années (DateRDV)",BP$3),1,""),"")</f>
        <v/>
      </c>
      <c r="BQ193" s="166" t="str">
        <f>IFERROR(IF(GETPIVOTDATA("DateRDV",TCD!$B$1,"DT","BA","Bénéficiaire",$A193,BQ$6,BQ$5,"Mois (DateRDV)",BQ$7,"Années (DateRDV)",BQ$3),2,""),"")</f>
        <v/>
      </c>
      <c r="BR193" s="166" t="str">
        <f>IFERROR(IF(GETPIVOTDATA("DateRDV",TCD!$B$1,"DT","BA","Bénéficiaire",$A193,BR$6,BR$5,"Mois (DateRDV)",BR$7,"Années (DateRDV)",BR$3,"Présence","Présent"),3,""),"")</f>
        <v/>
      </c>
      <c r="BS193" s="166" t="str">
        <f>IFERROR(IF(GETPIVOTDATA("DateRDV",TCD!$B$1,"DT","BA","Bénéficiaire",$A193,BS$6,BS$5,"Mois (DateRDV)",BS$7,"Années (DateRDV)",BS$3,"Présence","Présent"),4,""),"")</f>
        <v/>
      </c>
      <c r="BT193" s="166" t="str">
        <f>IFERROR(IF(GETPIVOTDATA("DateRDV",TCD!$B$1,"DT","BA","Bénéficiaire",$A193,BT$6,BT$5,"Mois (DateRDV)",BT$7,"Années (DateRDV)",BT$3),1,""),"")</f>
        <v/>
      </c>
      <c r="BU193" s="166" t="str">
        <f>IFERROR(IF(GETPIVOTDATA("DateRDV",TCD!$B$1,"DT","BA","Bénéficiaire",$A193,BU$6,BU$5,"Mois (DateRDV)",BU$7,"Années (DateRDV)",BU$3),2,""),"")</f>
        <v/>
      </c>
      <c r="BV193" s="166" t="str">
        <f>IFERROR(IF(GETPIVOTDATA("DateRDV",TCD!$B$1,"DT","BA","Bénéficiaire",$A193,BV$6,BV$5,"Mois (DateRDV)",BV$7,"Années (DateRDV)",BV$3,"Présence","Présent"),3,""),"")</f>
        <v/>
      </c>
      <c r="BW193" s="166" t="str">
        <f>IFERROR(IF(GETPIVOTDATA("DateRDV",TCD!$B$1,"DT","BA","Bénéficiaire",$A193,BW$6,BW$5,"Mois (DateRDV)",BW$7,"Années (DateRDV)",BW$3,"Présence","Présent"),4,""),"")</f>
        <v/>
      </c>
      <c r="BX193" s="166" t="str">
        <f>IFERROR(IF(GETPIVOTDATA("DateRDV",TCD!$B$1,"DT","BA","Bénéficiaire",$A193,BX$6,BX$5,"Mois (DateRDV)",BX$7,"Années (DateRDV)",BX$3),1,""),"")</f>
        <v/>
      </c>
      <c r="BY193" s="166" t="str">
        <f>IFERROR(IF(GETPIVOTDATA("DateRDV",TCD!$B$1,"DT","BA","Bénéficiaire",$A193,BY$6,BY$5,"Mois (DateRDV)",BY$7,"Années (DateRDV)",BY$3),2,""),"")</f>
        <v/>
      </c>
      <c r="BZ193" s="166" t="str">
        <f>IFERROR(IF(GETPIVOTDATA("DateRDV",TCD!$B$1,"DT","BA","Bénéficiaire",$A193,BZ$6,BZ$5,"Mois (DateRDV)",BZ$7,"Années (DateRDV)",BZ$3,"Présence","Présent"),3,""),"")</f>
        <v/>
      </c>
      <c r="CA193" s="166" t="str">
        <f>IFERROR(IF(GETPIVOTDATA("DateRDV",TCD!$B$1,"DT","BA","Bénéficiaire",$A193,CA$6,CA$5,"Mois (DateRDV)",CA$7,"Années (DateRDV)",CA$3,"Présence","Présent"),4,""),"")</f>
        <v/>
      </c>
      <c r="CB193" s="166" t="str">
        <f>IFERROR(IF(GETPIVOTDATA("DateRDV",TCD!$B$1,"DT","BA","Bénéficiaire",$A193,CB$6,CB$5,"Mois (DateRDV)",CB$7,"Années (DateRDV)",CB$3),1,""),"")</f>
        <v/>
      </c>
      <c r="CC193" s="166" t="str">
        <f>IFERROR(IF(GETPIVOTDATA("DateRDV",TCD!$B$1,"DT","BA","Bénéficiaire",$A193,CC$6,CC$5,"Mois (DateRDV)",CC$7,"Années (DateRDV)",CC$3),2,""),"")</f>
        <v/>
      </c>
      <c r="CD193" s="166" t="str">
        <f>IFERROR(IF(GETPIVOTDATA("DateRDV",TCD!$B$1,"DT","BA","Bénéficiaire",$A193,CD$6,CD$5,"Mois (DateRDV)",CD$7,"Années (DateRDV)",CD$3,"Présence","Présent"),3,""),"")</f>
        <v/>
      </c>
      <c r="CE193" s="166" t="str">
        <f>IFERROR(IF(GETPIVOTDATA("DateRDV",TCD!$B$1,"DT","BA","Bénéficiaire",$A193,CE$6,CE$5,"Mois (DateRDV)",CE$7,"Années (DateRDV)",CE$3,"Présence","Présent"),4,""),"")</f>
        <v/>
      </c>
      <c r="CF193" s="166" t="str">
        <f>IFERROR(IF(GETPIVOTDATA("DateRDV",TCD!$B$1,"DT","BA","Bénéficiaire",$A193,CF$6,CF$5,"Mois (DateRDV)",CF$7,"Années (DateRDV)",CF$3),1,""),"")</f>
        <v/>
      </c>
      <c r="CG193" s="166" t="str">
        <f>IFERROR(IF(GETPIVOTDATA("DateRDV",TCD!$B$1,"DT","BA","Bénéficiaire",$A193,CG$6,CG$5,"Mois (DateRDV)",CG$7,"Années (DateRDV)",CG$3),2,""),"")</f>
        <v/>
      </c>
      <c r="CH193" s="166" t="str">
        <f>IFERROR(IF(GETPIVOTDATA("DateRDV",TCD!$B$1,"DT","BA","Bénéficiaire",$A193,CH$6,CH$5,"Mois (DateRDV)",CH$7,"Années (DateRDV)",CH$3,"Présence","Présent"),3,""),"")</f>
        <v/>
      </c>
      <c r="CI193" s="166" t="str">
        <f>IFERROR(IF(GETPIVOTDATA("DateRDV",TCD!$B$1,"DT","BA","Bénéficiaire",$A193,CI$6,CI$5,"Mois (DateRDV)",CI$7,"Années (DateRDV)",CI$3,"Présence","Présent"),4,""),"")</f>
        <v/>
      </c>
      <c r="CJ193" s="166" t="str">
        <f>IFERROR(IF(GETPIVOTDATA("DateRDV",TCD!$B$1,"DT","BA","Bénéficiaire",$A193,CJ$6,CJ$5,"Mois (DateRDV)",CJ$7,"Années (DateRDV)",CJ$3),1,""),"")</f>
        <v/>
      </c>
      <c r="CK193" s="166" t="str">
        <f>IFERROR(IF(GETPIVOTDATA("DateRDV",TCD!$B$1,"DT","BA","Bénéficiaire",$A193,CK$6,CK$5,"Mois (DateRDV)",CK$7,"Années (DateRDV)",CK$3),2,""),"")</f>
        <v/>
      </c>
      <c r="CL193" s="166" t="str">
        <f>IFERROR(IF(GETPIVOTDATA("DateRDV",TCD!$B$1,"DT","BA","Bénéficiaire",$A193,BE$6,BE$5,"Mois (DateRDV)",BE$7,"Années (DateRDV)",BE$3,"Présence","Présent"),3,""),"")</f>
        <v/>
      </c>
      <c r="CM193" s="166" t="str">
        <f>IFERROR(IF(GETPIVOTDATA("DateRDV",TCD!$B$1,"DT","BA","Bénéficiaire",$A193,CM$6,CM$5,"Mois (DateRDV)",CM$7,"Années (DateRDV)",CM$3,"Présence","Présent"),4,""),"")</f>
        <v/>
      </c>
      <c r="CN193" s="166" t="str">
        <f>IFERROR(IF(GETPIVOTDATA("DateRDV",TCD!$B$1,"DT","BA","Bénéficiaire",$A193,CN$6,CN$5,"Mois (DateRDV)",CN$7,"Années (DateRDV)",CN$3),1,""),"")</f>
        <v/>
      </c>
      <c r="CO193" s="166" t="str">
        <f>IFERROR(IF(GETPIVOTDATA("DateRDV",TCD!$B$1,"DT","BA","Bénéficiaire",$A193,CO$6,CO$5,"Mois (DateRDV)",CO$7,"Années (DateRDV)",CO$3),2,""),"")</f>
        <v/>
      </c>
      <c r="CP193" s="166" t="str">
        <f>IFERROR(IF(GETPIVOTDATA("DateRDV",TCD!$B$1,"DT","BA","Bénéficiaire",$A193,CP$6,CP$5,"Mois (DateRDV)",CP$7,"Années (DateRDV)",CP$3,"Présence","Présent"),3,""),"")</f>
        <v/>
      </c>
      <c r="CQ193" s="166" t="str">
        <f>IFERROR(IF(GETPIVOTDATA("DateRDV",TCD!$B$1,"DT","BA","Bénéficiaire",$A193,CQ$6,CQ$5,"Mois (DateRDV)",CQ$7,"Années (DateRDV)",CQ$3,"Présence","Présent"),4,""),"")</f>
        <v/>
      </c>
      <c r="CR193" s="166" t="str">
        <f>IFERROR(IF(GETPIVOTDATA("DateRDV",TCD!$B$1,"DT","BA","Bénéficiaire",$A193,CR$6,CR$5,"Mois (DateRDV)",CR$7,"Années (DateRDV)",CR$3),1,""),"")</f>
        <v/>
      </c>
      <c r="CS193" s="166" t="str">
        <f>IFERROR(IF(GETPIVOTDATA("DateRDV",TCD!$B$1,"DT","BA","Bénéficiaire",$A193,CS$6,CS$5,"Mois (DateRDV)",CS$7,"Années (DateRDV)",CS$3),2,""),"")</f>
        <v/>
      </c>
      <c r="CT193" s="166" t="str">
        <f>IFERROR(IF(GETPIVOTDATA("DateRDV",TCD!$B$1,"DT","BA","Bénéficiaire",$A193,CT$6,CT$5,"Mois (DateRDV)",CT$7,"Années (DateRDV)",CT$3,"Présence","Présent"),3,""),"")</f>
        <v/>
      </c>
      <c r="CU193" s="166" t="str">
        <f>IFERROR(IF(GETPIVOTDATA("DateRDV",TCD!$B$1,"DT","BA","Bénéficiaire",$A193,CU$6,CU$5,"Mois (DateRDV)",CU$7,"Années (DateRDV)",CU$3,"Présence","Présent"),4,""),"")</f>
        <v/>
      </c>
      <c r="CV193" s="166" t="str">
        <f>IFERROR(IF(GETPIVOTDATA("DateRDV",TCD!$B$1,"DT","BA","Bénéficiaire",$A193,CV$6,CV$5,"Mois (DateRDV)",CV$7,"Années (DateRDV)",CV$3),1,""),"")</f>
        <v/>
      </c>
      <c r="CW193" s="166" t="str">
        <f>IFERROR(IF(GETPIVOTDATA("DateRDV",TCD!$B$1,"DT","BA","Bénéficiaire",$A193,CW$6,CW$5,"Mois (DateRDV)",CW$7,"Années (DateRDV)",CW$3),2,""),"")</f>
        <v/>
      </c>
      <c r="CX193" s="166" t="str">
        <f>IFERROR(IF(GETPIVOTDATA("DateRDV",TCD!$B$1,"DT","BA","Bénéficiaire",$A193,CX$6,CX$5,"Mois (DateRDV)",CX$7,"Années (DateRDV)",CX$3,"Présence","Présent"),3,""),"")</f>
        <v/>
      </c>
      <c r="CY193" s="166" t="str">
        <f>IFERROR(IF(GETPIVOTDATA("DateRDV",TCD!$B$1,"DT","BA","Bénéficiaire",$A193,CY$6,CY$5,"Mois (DateRDV)",CY$7,"Années (DateRDV)",CY$3,"Présence","Présent"),4,""),"")</f>
        <v/>
      </c>
      <c r="CZ193" s="166" t="str">
        <f>IFERROR(IF(GETPIVOTDATA("DateRDV",TCD!$B$1,"DT","BA","Bénéficiaire",$A193,CZ$6,CZ$5,"Mois (DateRDV)",CZ$7,"Années (DateRDV)",CZ$3),1,""),"")</f>
        <v/>
      </c>
      <c r="DA193" s="166" t="str">
        <f>IFERROR(IF(GETPIVOTDATA("DateRDV",TCD!$B$1,"DT","BA","Bénéficiaire",$A193,DA$6,DA$5,"Mois (DateRDV)",DA$7,"Années (DateRDV)",DA$3),2,""),"")</f>
        <v/>
      </c>
      <c r="DB193" s="166" t="str">
        <f>IFERROR(IF(GETPIVOTDATA("DateRDV",TCD!$B$1,"DT","BA","Bénéficiaire",$A193,DB$6,DB$5,"Mois (DateRDV)",DB$7,"Années (DateRDV)",DB$3,"Présence","Présent"),3,""),"")</f>
        <v/>
      </c>
      <c r="DC193" s="166" t="str">
        <f>IFERROR(IF(GETPIVOTDATA("DateRDV",TCD!$B$1,"DT","BA","Bénéficiaire",$A193,DC$6,DC$5,"Mois (DateRDV)",DC$7,"Années (DateRDV)",DC$3,"Présence","Présent"),4,""),"")</f>
        <v/>
      </c>
      <c r="DD193" s="166" t="str">
        <f>IFERROR(IF(GETPIVOTDATA("DateRDV",TCD!$B$1,"DT","BA","Bénéficiaire",$A193,DD$6,DD$5,"Mois (DateRDV)",DD$7,"Années (DateRDV)",DD$3),1,""),"")</f>
        <v/>
      </c>
      <c r="DE193" s="166" t="str">
        <f>IFERROR(IF(GETPIVOTDATA("DateRDV",TCD!$B$1,"DT","BA","Bénéficiaire",$A193,DE$6,DE$5,"Mois (DateRDV)",DE$7,"Années (DateRDV)",DE$3),2,""),"")</f>
        <v/>
      </c>
      <c r="DF193" s="166" t="str">
        <f>IFERROR(IF(GETPIVOTDATA("DateRDV",TCD!$B$1,"DT","BA","Bénéficiaire",$A193,DF$6,DF$5,"Mois (DateRDV)",DF$7,"Années (DateRDV)",DF$3,"Présence","Présent"),3,""),"")</f>
        <v/>
      </c>
      <c r="DG193" s="166" t="str">
        <f>IFERROR(IF(GETPIVOTDATA("DateRDV",TCD!$B$1,"DT","BA","Bénéficiaire",$A193,DG$6,DG$5,"Mois (DateRDV)",DG$7,"Années (DateRDV)",DG$3,"Présence","Présent"),4,""),"")</f>
        <v/>
      </c>
      <c r="DH193" s="166" t="str">
        <f>IFERROR(IF(GETPIVOTDATA("DateRDV",TCD!$B$1,"DT","BA","Bénéficiaire",$A193,DH$6,DH$5,"Mois (DateRDV)",DH$7,"Années (DateRDV)",DH$3),1,""),"")</f>
        <v/>
      </c>
      <c r="DI193" s="166" t="str">
        <f>IFERROR(IF(GETPIVOTDATA("DateRDV",TCD!$B$1,"DT","BA","Bénéficiaire",$A193,DI$6,DI$5,"Mois (DateRDV)",DI$7,"Années (DateRDV)",DI$3),2,""),"")</f>
        <v/>
      </c>
      <c r="DJ193" s="166" t="str">
        <f>IFERROR(IF(GETPIVOTDATA("DateRDV",TCD!$B$1,"DT","BA","Bénéficiaire",$A193,DJ$6,DJ$5,"Mois (DateRDV)",DJ$7,"Années (DateRDV)",DJ$3,"Présence","Présent"),3,""),"")</f>
        <v/>
      </c>
      <c r="DK193" s="166" t="str">
        <f>IFERROR(IF(GETPIVOTDATA("DateRDV",TCD!$B$1,"DT","BA","Bénéficiaire",$A193,DK$6,DK$5,"Mois (DateRDV)",DK$7,"Années (DateRDV)",DK$3,"Présence","Présent"),4,""),"")</f>
        <v/>
      </c>
      <c r="DL193" s="166" t="str">
        <f>IFERROR(IF(GETPIVOTDATA("DateRDV",TCD!$B$1,"DT","BA","Bénéficiaire",$A193,DL$6,DL$5,"Mois (DateRDV)",DL$7,"Années (DateRDV)",DL$3),1,""),"")</f>
        <v/>
      </c>
      <c r="DM193" s="166" t="str">
        <f>IFERROR(IF(GETPIVOTDATA("DateRDV",TCD!$B$1,"DT","BA","Bénéficiaire",$A193,DM$6,DM$5,"Mois (DateRDV)",DM$7,"Années (DateRDV)",DM$3),2,""),"")</f>
        <v/>
      </c>
      <c r="DN193" s="166" t="str">
        <f>IFERROR(IF(GETPIVOTDATA("DateRDV",TCD!$B$1,"DT","BA","Bénéficiaire",$A193,DN$6,DN$5,"Mois (DateRDV)",DN$7,"Années (DateRDV)",DN$3,"Présence","Présent"),3,""),"")</f>
        <v/>
      </c>
      <c r="DO193" s="166" t="str">
        <f>IFERROR(IF(GETPIVOTDATA("DateRDV",TCD!$B$1,"DT","BA","Bénéficiaire",$A193,DO$6,DO$5,"Mois (DateRDV)",DO$7,"Années (DateRDV)",DO$3,"Présence","Présent"),4,""),"")</f>
        <v/>
      </c>
    </row>
    <row r="194" spans="2:119" x14ac:dyDescent="0.2">
      <c r="B194" s="169" t="str">
        <f>IFERROR(IF(INDEX(Data!P:P,MATCH(A194,Data!B:B,0))&lt;&gt;"",INDEX(Data!P:P,MATCH(A194,Data!B:B,0)),""),"")</f>
        <v/>
      </c>
      <c r="C194" s="169" t="str">
        <f>IFERROR(IF(INDEX(Data!O:O,MATCH(A194,Data!B:B,0))&lt;&gt;"",INDEX(Data!O:O,MATCH(A194,Data!B:B,0)),""),"")</f>
        <v/>
      </c>
      <c r="D194" s="169" t="str">
        <f>IFERROR(IF(INDEX(Data!J:J,MATCH(A194,Data!B:B,0))&lt;&gt;"",INDEX(Data!J:J,MATCH(A194,Data!B:B,0)),""),"")</f>
        <v/>
      </c>
      <c r="E194" s="169" t="str">
        <f>IFERROR(IF(INDEX(Data!M:M,MATCH(A194,Data!B:B,0))&lt;&gt;"",INDEX(Data!M:M,MATCH(A194,Data!B:B,0)),""),"")</f>
        <v/>
      </c>
      <c r="F194" s="169" t="str">
        <f>IFERROR(IF(INDEX(Data!N:N,MATCH(A194,Data!B:B,0))&lt;&gt;"",INDEX(Data!N:N,MATCH(A194,Data!B:B,0)),""),"")</f>
        <v/>
      </c>
      <c r="G194" s="170" t="str">
        <f>IFERROR(IF(INDEX(Data!K:K,MATCH(A194,Data!B:B,0))&lt;&gt;"",INDEX(Data!K:K,MATCH(A194,Data!B:B,0)),""),"")</f>
        <v/>
      </c>
      <c r="H194" s="170" t="str">
        <f>IFERROR(IF(INDEX(Data!L:L,MATCH(A194,Data!B:B,0))&lt;&gt;"",INDEX(Data!L:L,MATCH(A194,Data!B:B,0)),""),"")</f>
        <v/>
      </c>
      <c r="I194" s="170" t="str">
        <f>IFERROR(IF(INDEX(Data!C:C,MATCH(A194,Data!B:B,0))&lt;&gt;"",INDEX(Data!C:C,MATCH(A194,Data!B:B,0)),""),"")</f>
        <v/>
      </c>
      <c r="J194" s="170" t="str">
        <f>IFERROR(IF(INDEX(Data!D:D,MATCH(A194,Data!B:B,0))&lt;&gt;"",INDEX(Data!D:D,MATCH(A194,Data!B:B,0)),""),"")</f>
        <v/>
      </c>
      <c r="K194" s="171" t="str">
        <f>IFERROR(IF(INDEX(Data!H:H,MATCH(A194,Data!B:B,0))&lt;&gt;"",INDEX(Data!H:H,MATCH(A194,Data!B:B,0)),""),"")</f>
        <v/>
      </c>
      <c r="L194" s="166" t="str">
        <f>IFERROR(IF(GETPIVOTDATA("DateRDV",TCD!$B$1,"DT","BA","Bénéficiaire",$A194,L$6,L$5,"Mois (DateRDV)",L$7,"Années (DateRDV)",L$3),1,""),"")</f>
        <v/>
      </c>
      <c r="M194" s="166" t="str">
        <f>IFERROR(IF(GETPIVOTDATA("DateRDV",TCD!$B$1,"DT","BA","Bénéficiaire",$A194,M$6,M$5,"Mois (DateRDV)",M$7,"Années (DateRDV)",M$3),2,""),"")</f>
        <v/>
      </c>
      <c r="N194" s="166" t="str">
        <f>IFERROR(IF(GETPIVOTDATA("DateRDV",TCD!$B$1,"DT","BA","Bénéficiaire",$A194,N$6,N$5,"Mois (DateRDV)",N$7,"Années (DateRDV)",N$3,"Présence","Présent"),3,""),"")</f>
        <v/>
      </c>
      <c r="O194" s="166" t="str">
        <f>IFERROR(IF(GETPIVOTDATA("DateRDV",TCD!$B$1,"DT","BA","Bénéficiaire",$A194,O$6,O$5,"Mois (DateRDV)",O$7,"Années (DateRDV)",O$3,"Présence","Présent"),4,""),"")</f>
        <v/>
      </c>
      <c r="P194" s="166" t="str">
        <f>IFERROR(IF(GETPIVOTDATA("DateRDV",TCD!$B$1,"DT","BA","Bénéficiaire",$A194,P$6,P$5,"Mois (DateRDV)",P$7,"Années (DateRDV)",P$3),1,""),"")</f>
        <v/>
      </c>
      <c r="Q194" s="166" t="str">
        <f>IFERROR(IF(GETPIVOTDATA("DateRDV",TCD!$B$1,"DT","BA","Bénéficiaire",$A194,Q$6,Q$5,"Mois (DateRDV)",Q$7,"Années (DateRDV)",Q$3),2,""),"")</f>
        <v/>
      </c>
      <c r="R194" s="166" t="str">
        <f>IFERROR(IF(GETPIVOTDATA("DateRDV",TCD!$B$1,"DT","BA","Bénéficiaire",$A194,R$6,R$5,"Mois (DateRDV)",R$7,"Années (DateRDV)",R$3,"Présence","Présent"),3,""),"")</f>
        <v/>
      </c>
      <c r="S194" s="166" t="str">
        <f>IFERROR(IF(GETPIVOTDATA("DateRDV",TCD!$B$1,"DT","BA","Bénéficiaire",$A194,S$6,S$5,"Mois (DateRDV)",S$7,"Années (DateRDV)",S$3,"Présence","Présent"),4,""),"")</f>
        <v/>
      </c>
      <c r="T194" s="166" t="str">
        <f>IFERROR(IF(GETPIVOTDATA("DateRDV",TCD!$B$1,"DT","BA","Bénéficiaire",$A194,T$6,T$5,"Mois (DateRDV)",T$7,"Années (DateRDV)",T$3),1,""),"")</f>
        <v/>
      </c>
      <c r="U194" s="166" t="str">
        <f>IFERROR(IF(GETPIVOTDATA("DateRDV",TCD!$B$1,"DT","BA","Bénéficiaire",$A194,U$6,U$5,"Mois (DateRDV)",U$7,"Années (DateRDV)",U$3),2,""),"")</f>
        <v/>
      </c>
      <c r="V194" s="166" t="str">
        <f>IFERROR(IF(GETPIVOTDATA("DateRDV",TCD!$B$1,"DT","BA","Bénéficiaire",$A194,V$6,V$5,"Mois (DateRDV)",V$7,"Années (DateRDV)",V$3,"Présence","Présent"),3,""),"")</f>
        <v/>
      </c>
      <c r="W194" s="166" t="str">
        <f>IFERROR(IF(GETPIVOTDATA("DateRDV",TCD!$B$1,"DT","BA","Bénéficiaire",$A194,W$6,W$5,"Mois (DateRDV)",W$7,"Années (DateRDV)",W$3,"Présence","Présent"),4,""),"")</f>
        <v/>
      </c>
      <c r="X194" s="166" t="str">
        <f>IFERROR(IF(GETPIVOTDATA("DateRDV",TCD!$B$1,"DT","BA","Bénéficiaire",$A194,X$6,X$5,"Mois (DateRDV)",X$7,"Années (DateRDV)",X$3),1,""),"")</f>
        <v/>
      </c>
      <c r="Y194" s="166" t="str">
        <f>IFERROR(IF(GETPIVOTDATA("DateRDV",TCD!$B$1,"DT","BA","Bénéficiaire",$A194,Y$6,Y$5,"Mois (DateRDV)",Y$7,"Années (DateRDV)",Y$3),2,""),"")</f>
        <v/>
      </c>
      <c r="Z194" s="166" t="str">
        <f>IFERROR(IF(GETPIVOTDATA("DateRDV",TCD!$B$1,"DT","BA","Bénéficiaire",$A194,Z$6,Z$5,"Mois (DateRDV)",Z$7,"Années (DateRDV)",Z$3,"Présence","Présent"),3,""),"")</f>
        <v/>
      </c>
      <c r="AA194" s="166" t="str">
        <f>IFERROR(IF(GETPIVOTDATA("DateRDV",TCD!$B$1,"DT","BA","Bénéficiaire",$A194,AA$6,AA$5,"Mois (DateRDV)",AA$7,"Années (DateRDV)",AA$3,"Présence","Présent"),4,""),"")</f>
        <v/>
      </c>
      <c r="AB194" s="166" t="str">
        <f>IFERROR(IF(GETPIVOTDATA("DateRDV",TCD!$B$1,"DT","BA","Bénéficiaire",$A194,AB$6,AB$5,"Mois (DateRDV)",AB$7,"Années (DateRDV)",AB$3),1,""),"")</f>
        <v/>
      </c>
      <c r="AC194" s="166" t="str">
        <f>IFERROR(IF(GETPIVOTDATA("DateRDV",TCD!$B$1,"DT","BA","Bénéficiaire",$A194,AC$6,AC$5,"Mois (DateRDV)",AC$7,"Années (DateRDV)",AC$3),2,""),"")</f>
        <v/>
      </c>
      <c r="AD194" s="166" t="str">
        <f>IFERROR(IF(GETPIVOTDATA("DateRDV",TCD!$B$1,"DT","BA","Bénéficiaire",$A194,AD$6,AD$5,"Mois (DateRDV)",AD$7,"Années (DateRDV)",AD$3,"Présence","Présent"),3,""),"")</f>
        <v/>
      </c>
      <c r="AE194" s="166" t="str">
        <f>IFERROR(IF(GETPIVOTDATA("DateRDV",TCD!$B$1,"DT","BA","Bénéficiaire",$A194,AE$6,AE$5,"Mois (DateRDV)",AE$7,"Années (DateRDV)",AE$3,"Présence","Présent"),4,""),"")</f>
        <v/>
      </c>
      <c r="AF194" s="166" t="str">
        <f>IFERROR(IF(GETPIVOTDATA("DateRDV",TCD!$B$1,"DT","BA","Bénéficiaire",$A194,AF$6,AF$5,"Mois (DateRDV)",AF$7,"Années (DateRDV)",AF$3),1,""),"")</f>
        <v/>
      </c>
      <c r="AG194" s="166" t="str">
        <f>IFERROR(IF(GETPIVOTDATA("DateRDV",TCD!$B$1,"DT","BA","Bénéficiaire",$A194,AG$6,AG$5,"Mois (DateRDV)",AG$7,"Années (DateRDV)",AG$3),2,""),"")</f>
        <v/>
      </c>
      <c r="AH194" s="166" t="str">
        <f>IFERROR(IF(GETPIVOTDATA("DateRDV",TCD!$B$1,"DT","BA","Bénéficiaire",$A194,AH$6,AH$5,"Mois (DateRDV)",AH$7,"Années (DateRDV)",AH$3,"Présence","Présent"),3,""),"")</f>
        <v/>
      </c>
      <c r="AI194" s="166" t="str">
        <f>IFERROR(IF(GETPIVOTDATA("DateRDV",TCD!$B$1,"DT","BA","Bénéficiaire",$A194,AI$6,AI$5,"Mois (DateRDV)",AI$7,"Années (DateRDV)",AI$3,"Présence","Présent"),4,""),"")</f>
        <v/>
      </c>
      <c r="AJ194" s="166" t="str">
        <f>IFERROR(IF(GETPIVOTDATA("DateRDV",TCD!$B$1,"DT","BA","Bénéficiaire",$A194,AJ$6,AJ$5,"Mois (DateRDV)",AJ$7,"Années (DateRDV)",AJ$3),1,""),"")</f>
        <v/>
      </c>
      <c r="AK194" s="166" t="str">
        <f>IFERROR(IF(GETPIVOTDATA("DateRDV",TCD!$B$1,"DT","BA","Bénéficiaire",$A194,AK$6,AK$5,"Mois (DateRDV)",AK$7,"Années (DateRDV)",AK$3),2,""),"")</f>
        <v/>
      </c>
      <c r="AL194" s="166" t="str">
        <f>IFERROR(IF(GETPIVOTDATA("DateRDV",TCD!$B$1,"DT","BA","Bénéficiaire",$A194,AL$6,AL$5,"Mois (DateRDV)",AL$7,"Années (DateRDV)",AL$3,"Présence","Présent"),3,""),"")</f>
        <v/>
      </c>
      <c r="AM194" s="166" t="str">
        <f>IFERROR(IF(GETPIVOTDATA("DateRDV",TCD!$B$1,"DT","BA","Bénéficiaire",$A194,AM$6,AM$5,"Mois (DateRDV)",AM$7,"Années (DateRDV)",AM$3,"Présence","Présent"),4,""),"")</f>
        <v/>
      </c>
      <c r="AN194" s="166" t="str">
        <f>IFERROR(IF(GETPIVOTDATA("DateRDV",TCD!$B$1,"DT","BA","Bénéficiaire",$A194,AN$6,AN$5,"Mois (DateRDV)",AN$7,"Années (DateRDV)",AN$3),1,""),"")</f>
        <v/>
      </c>
      <c r="AO194" s="166" t="str">
        <f>IFERROR(IF(GETPIVOTDATA("DateRDV",TCD!$B$1,"DT","BA","Bénéficiaire",$A194,AO$6,AO$5,"Mois (DateRDV)",AO$7,"Années (DateRDV)",AO$3),2,""),"")</f>
        <v/>
      </c>
      <c r="AP194" s="166" t="str">
        <f>IFERROR(IF(GETPIVOTDATA("DateRDV",TCD!$B$1,"DT","BA","Bénéficiaire",$A194,AP$6,AP$5,"Mois (DateRDV)",AP$7,"Années (DateRDV)",AP$3,"Présence","Présent"),3,""),"")</f>
        <v/>
      </c>
      <c r="AQ194" s="166" t="str">
        <f>IFERROR(IF(GETPIVOTDATA("DateRDV",TCD!$B$1,"DT","BA","Bénéficiaire",$A194,AQ$6,AQ$5,"Mois (DateRDV)",AQ$7,"Années (DateRDV)",AQ$3,"Présence","Présent"),4,""),"")</f>
        <v/>
      </c>
      <c r="AR194" s="166" t="str">
        <f>IFERROR(IF(GETPIVOTDATA("DateRDV",TCD!$B$1,"DT","BA","Bénéficiaire",$A194,AR$6,AR$5,"Mois (DateRDV)",AR$7,"Années (DateRDV)",AR$3),1,""),"")</f>
        <v/>
      </c>
      <c r="AS194" s="166" t="str">
        <f>IFERROR(IF(GETPIVOTDATA("DateRDV",TCD!$B$1,"DT","BA","Bénéficiaire",$A194,AS$6,AS$5,"Mois (DateRDV)",AS$7,"Années (DateRDV)",AS$3),2,""),"")</f>
        <v/>
      </c>
      <c r="AT194" s="166" t="str">
        <f>IFERROR(IF(GETPIVOTDATA("DateRDV",TCD!$B$1,"DT","BA","Bénéficiaire",$A194,AT$6,AT$5,"Mois (DateRDV)",AT$7,"Années (DateRDV)",AT$3,"Présence","Présent"),3,""),"")</f>
        <v/>
      </c>
      <c r="AU194" s="166" t="str">
        <f>IFERROR(IF(GETPIVOTDATA("DateRDV",TCD!$B$1,"DT","BA","Bénéficiaire",$A194,AU$6,AU$5,"Mois (DateRDV)",AU$7,"Années (DateRDV)",AU$3,"Présence","Présent"),4,""),"")</f>
        <v/>
      </c>
      <c r="AV194" s="166" t="str">
        <f>IFERROR(IF(GETPIVOTDATA("DateRDV",TCD!$B$1,"DT","BA","Bénéficiaire",$A194,AV$6,AV$5,"Mois (DateRDV)",AV$7,"Années (DateRDV)",AV$3),1,""),"")</f>
        <v/>
      </c>
      <c r="AW194" s="166" t="str">
        <f>IFERROR(IF(GETPIVOTDATA("DateRDV",TCD!$B$1,"DT","BA","Bénéficiaire",$A194,AW$6,AW$5,"Mois (DateRDV)",AW$7,"Années (DateRDV)",AW$3),2,""),"")</f>
        <v/>
      </c>
      <c r="AX194" s="166" t="str">
        <f>IFERROR(IF(GETPIVOTDATA("DateRDV",TCD!$B$1,"DT","BA","Bénéficiaire",$A194,AX$6,AX$5,"Mois (DateRDV)",AX$7,"Années (DateRDV)",AX$3,"Présence","Présent"),3,""),"")</f>
        <v/>
      </c>
      <c r="AY194" s="166" t="str">
        <f>IFERROR(IF(GETPIVOTDATA("DateRDV",TCD!$B$1,"DT","BA","Bénéficiaire",$A194,AY$6,AY$5,"Mois (DateRDV)",AY$7,"Années (DateRDV)",AY$3,"Présence","Présent"),4,""),"")</f>
        <v/>
      </c>
      <c r="AZ194" s="166" t="str">
        <f>IFERROR(IF(GETPIVOTDATA("DateRDV",TCD!$B$1,"DT","BA","Bénéficiaire",$A194,AZ$6,AZ$5,"Mois (DateRDV)",AZ$7,"Années (DateRDV)",AZ$3),1,""),"")</f>
        <v/>
      </c>
      <c r="BA194" s="166" t="str">
        <f>IFERROR(IF(GETPIVOTDATA("DateRDV",TCD!$B$1,"DT","BA","Bénéficiaire",$A194,BA$6,BA$5,"Mois (DateRDV)",BA$7,"Années (DateRDV)",BA$3),2,""),"")</f>
        <v/>
      </c>
      <c r="BB194" s="166" t="str">
        <f>IFERROR(IF(GETPIVOTDATA("DateRDV",TCD!$B$1,"DT","BA","Bénéficiaire",$A194,BB$6,BB$5,"Mois (DateRDV)",BB$7,"Années (DateRDV)",BB$3,"Présence","Présent"),3,""),"")</f>
        <v/>
      </c>
      <c r="BC194" s="166" t="str">
        <f>IFERROR(IF(GETPIVOTDATA("DateRDV",TCD!$B$1,"DT","BA","Bénéficiaire",$A194,BC$6,BC$5,"Mois (DateRDV)",BC$7,"Années (DateRDV)",BC$3,"Présence","Présent"),4,""),"")</f>
        <v/>
      </c>
      <c r="BD194" s="166" t="str">
        <f>IFERROR(IF(GETPIVOTDATA("DateRDV",TCD!$B$1,"DT","BA","Bénéficiaire",$A194,BD$6,BD$5,"Mois (DateRDV)",BD$7,"Années (DateRDV)",BD$3),1,""),"")</f>
        <v/>
      </c>
      <c r="BE194" s="166" t="str">
        <f>IFERROR(IF(GETPIVOTDATA("DateRDV",TCD!$B$1,"DT","BA","Bénéficiaire",$A194,BE$6,BE$5,"Mois (DateRDV)",BE$7,"Années (DateRDV)",BE$3),2,""),"")</f>
        <v/>
      </c>
      <c r="BF194" s="166" t="str">
        <f>IFERROR(IF(GETPIVOTDATA("DateRDV",TCD!$B$1,"DT","BA","Bénéficiaire",$A194,BF$6,BF$5,"Mois (DateRDV)",BF$7,"Années (DateRDV)",BF$3,"Présence","Présent"),3,""),"")</f>
        <v/>
      </c>
      <c r="BG194" s="166" t="str">
        <f>IFERROR(IF(GETPIVOTDATA("DateRDV",TCD!$B$1,"DT","BA","Bénéficiaire",$A194,BG$6,BG$5,"Mois (DateRDV)",BG$7,"Années (DateRDV)",BG$3,"Présence","Présent"),4,""),"")</f>
        <v/>
      </c>
      <c r="BH194" s="166" t="str">
        <f>IFERROR(IF(GETPIVOTDATA("DateRDV",TCD!$B$1,"DT","BA","Bénéficiaire",$A194,BH$6,BH$5,"Mois (DateRDV)",BH$7,"Années (DateRDV)",BH$3),1,""),"")</f>
        <v/>
      </c>
      <c r="BI194" s="166" t="str">
        <f>IFERROR(IF(GETPIVOTDATA("DateRDV",TCD!$B$1,"DT","BA","Bénéficiaire",$A194,BI$6,BI$5,"Mois (DateRDV)",BI$7,"Années (DateRDV)",BI$3),2,""),"")</f>
        <v/>
      </c>
      <c r="BJ194" s="166" t="str">
        <f>IFERROR(IF(GETPIVOTDATA("DateRDV",TCD!$B$1,"DT","BA","Bénéficiaire",$A194,BJ$6,BJ$5,"Mois (DateRDV)",BJ$7,"Années (DateRDV)",BJ$3,"Présence","Présent"),3,""),"")</f>
        <v/>
      </c>
      <c r="BK194" s="166" t="str">
        <f>IFERROR(IF(GETPIVOTDATA("DateRDV",TCD!$B$1,"DT","BA","Bénéficiaire",$A194,BK$6,BK$5,"Mois (DateRDV)",BK$7,"Années (DateRDV)",BK$3,"Présence","Présent"),4,""),"")</f>
        <v/>
      </c>
      <c r="BL194" s="166" t="str">
        <f>IFERROR(IF(GETPIVOTDATA("DateRDV",TCD!$B$1,"DT","BA","Bénéficiaire",$A194,BL$6,BL$5,"Mois (DateRDV)",BL$7,"Années (DateRDV)",BL$3),1,""),"")</f>
        <v/>
      </c>
      <c r="BM194" s="166" t="str">
        <f>IFERROR(IF(GETPIVOTDATA("DateRDV",TCD!$B$1,"DT","BA","Bénéficiaire",$A194,BM$6,BM$5,"Mois (DateRDV)",BM$7,"Années (DateRDV)",BM$3),2,""),"")</f>
        <v/>
      </c>
      <c r="BN194" s="166" t="str">
        <f>IFERROR(IF(GETPIVOTDATA("DateRDV",TCD!$B$1,"DT","BA","Bénéficiaire",$A194,BN$6,BN$5,"Mois (DateRDV)",BN$7,"Années (DateRDV)",BN$3,"Présence","Présent"),3,""),"")</f>
        <v/>
      </c>
      <c r="BO194" s="166" t="str">
        <f>IFERROR(IF(GETPIVOTDATA("DateRDV",TCD!$B$1,"DT","BA","Bénéficiaire",$A194,BO$6,BO$5,"Mois (DateRDV)",BO$7,"Années (DateRDV)",BO$3,"Présence","Présent"),4,""),"")</f>
        <v/>
      </c>
      <c r="BP194" s="166" t="str">
        <f>IFERROR(IF(GETPIVOTDATA("DateRDV",TCD!$B$1,"DT","BA","Bénéficiaire",$A194,BP$6,BP$5,"Mois (DateRDV)",BP$7,"Années (DateRDV)",BP$3),1,""),"")</f>
        <v/>
      </c>
      <c r="BQ194" s="166" t="str">
        <f>IFERROR(IF(GETPIVOTDATA("DateRDV",TCD!$B$1,"DT","BA","Bénéficiaire",$A194,BQ$6,BQ$5,"Mois (DateRDV)",BQ$7,"Années (DateRDV)",BQ$3),2,""),"")</f>
        <v/>
      </c>
      <c r="BR194" s="166" t="str">
        <f>IFERROR(IF(GETPIVOTDATA("DateRDV",TCD!$B$1,"DT","BA","Bénéficiaire",$A194,BR$6,BR$5,"Mois (DateRDV)",BR$7,"Années (DateRDV)",BR$3,"Présence","Présent"),3,""),"")</f>
        <v/>
      </c>
      <c r="BS194" s="166" t="str">
        <f>IFERROR(IF(GETPIVOTDATA("DateRDV",TCD!$B$1,"DT","BA","Bénéficiaire",$A194,BS$6,BS$5,"Mois (DateRDV)",BS$7,"Années (DateRDV)",BS$3,"Présence","Présent"),4,""),"")</f>
        <v/>
      </c>
      <c r="BT194" s="166" t="str">
        <f>IFERROR(IF(GETPIVOTDATA("DateRDV",TCD!$B$1,"DT","BA","Bénéficiaire",$A194,BT$6,BT$5,"Mois (DateRDV)",BT$7,"Années (DateRDV)",BT$3),1,""),"")</f>
        <v/>
      </c>
      <c r="BU194" s="166" t="str">
        <f>IFERROR(IF(GETPIVOTDATA("DateRDV",TCD!$B$1,"DT","BA","Bénéficiaire",$A194,BU$6,BU$5,"Mois (DateRDV)",BU$7,"Années (DateRDV)",BU$3),2,""),"")</f>
        <v/>
      </c>
      <c r="BV194" s="166" t="str">
        <f>IFERROR(IF(GETPIVOTDATA("DateRDV",TCD!$B$1,"DT","BA","Bénéficiaire",$A194,BV$6,BV$5,"Mois (DateRDV)",BV$7,"Années (DateRDV)",BV$3,"Présence","Présent"),3,""),"")</f>
        <v/>
      </c>
      <c r="BW194" s="166" t="str">
        <f>IFERROR(IF(GETPIVOTDATA("DateRDV",TCD!$B$1,"DT","BA","Bénéficiaire",$A194,BW$6,BW$5,"Mois (DateRDV)",BW$7,"Années (DateRDV)",BW$3,"Présence","Présent"),4,""),"")</f>
        <v/>
      </c>
      <c r="BX194" s="166" t="str">
        <f>IFERROR(IF(GETPIVOTDATA("DateRDV",TCD!$B$1,"DT","BA","Bénéficiaire",$A194,BX$6,BX$5,"Mois (DateRDV)",BX$7,"Années (DateRDV)",BX$3),1,""),"")</f>
        <v/>
      </c>
      <c r="BY194" s="166" t="str">
        <f>IFERROR(IF(GETPIVOTDATA("DateRDV",TCD!$B$1,"DT","BA","Bénéficiaire",$A194,BY$6,BY$5,"Mois (DateRDV)",BY$7,"Années (DateRDV)",BY$3),2,""),"")</f>
        <v/>
      </c>
      <c r="BZ194" s="166" t="str">
        <f>IFERROR(IF(GETPIVOTDATA("DateRDV",TCD!$B$1,"DT","BA","Bénéficiaire",$A194,BZ$6,BZ$5,"Mois (DateRDV)",BZ$7,"Années (DateRDV)",BZ$3,"Présence","Présent"),3,""),"")</f>
        <v/>
      </c>
      <c r="CA194" s="166" t="str">
        <f>IFERROR(IF(GETPIVOTDATA("DateRDV",TCD!$B$1,"DT","BA","Bénéficiaire",$A194,CA$6,CA$5,"Mois (DateRDV)",CA$7,"Années (DateRDV)",CA$3,"Présence","Présent"),4,""),"")</f>
        <v/>
      </c>
      <c r="CB194" s="166" t="str">
        <f>IFERROR(IF(GETPIVOTDATA("DateRDV",TCD!$B$1,"DT","BA","Bénéficiaire",$A194,CB$6,CB$5,"Mois (DateRDV)",CB$7,"Années (DateRDV)",CB$3),1,""),"")</f>
        <v/>
      </c>
      <c r="CC194" s="166" t="str">
        <f>IFERROR(IF(GETPIVOTDATA("DateRDV",TCD!$B$1,"DT","BA","Bénéficiaire",$A194,CC$6,CC$5,"Mois (DateRDV)",CC$7,"Années (DateRDV)",CC$3),2,""),"")</f>
        <v/>
      </c>
      <c r="CD194" s="166" t="str">
        <f>IFERROR(IF(GETPIVOTDATA("DateRDV",TCD!$B$1,"DT","BA","Bénéficiaire",$A194,CD$6,CD$5,"Mois (DateRDV)",CD$7,"Années (DateRDV)",CD$3,"Présence","Présent"),3,""),"")</f>
        <v/>
      </c>
      <c r="CE194" s="166" t="str">
        <f>IFERROR(IF(GETPIVOTDATA("DateRDV",TCD!$B$1,"DT","BA","Bénéficiaire",$A194,CE$6,CE$5,"Mois (DateRDV)",CE$7,"Années (DateRDV)",CE$3,"Présence","Présent"),4,""),"")</f>
        <v/>
      </c>
      <c r="CF194" s="166" t="str">
        <f>IFERROR(IF(GETPIVOTDATA("DateRDV",TCD!$B$1,"DT","BA","Bénéficiaire",$A194,CF$6,CF$5,"Mois (DateRDV)",CF$7,"Années (DateRDV)",CF$3),1,""),"")</f>
        <v/>
      </c>
      <c r="CG194" s="166" t="str">
        <f>IFERROR(IF(GETPIVOTDATA("DateRDV",TCD!$B$1,"DT","BA","Bénéficiaire",$A194,CG$6,CG$5,"Mois (DateRDV)",CG$7,"Années (DateRDV)",CG$3),2,""),"")</f>
        <v/>
      </c>
      <c r="CH194" s="166" t="str">
        <f>IFERROR(IF(GETPIVOTDATA("DateRDV",TCD!$B$1,"DT","BA","Bénéficiaire",$A194,CH$6,CH$5,"Mois (DateRDV)",CH$7,"Années (DateRDV)",CH$3,"Présence","Présent"),3,""),"")</f>
        <v/>
      </c>
      <c r="CI194" s="166" t="str">
        <f>IFERROR(IF(GETPIVOTDATA("DateRDV",TCD!$B$1,"DT","BA","Bénéficiaire",$A194,CI$6,CI$5,"Mois (DateRDV)",CI$7,"Années (DateRDV)",CI$3,"Présence","Présent"),4,""),"")</f>
        <v/>
      </c>
      <c r="CJ194" s="166" t="str">
        <f>IFERROR(IF(GETPIVOTDATA("DateRDV",TCD!$B$1,"DT","BA","Bénéficiaire",$A194,CJ$6,CJ$5,"Mois (DateRDV)",CJ$7,"Années (DateRDV)",CJ$3),1,""),"")</f>
        <v/>
      </c>
      <c r="CK194" s="166" t="str">
        <f>IFERROR(IF(GETPIVOTDATA("DateRDV",TCD!$B$1,"DT","BA","Bénéficiaire",$A194,CK$6,CK$5,"Mois (DateRDV)",CK$7,"Années (DateRDV)",CK$3),2,""),"")</f>
        <v/>
      </c>
      <c r="CL194" s="166" t="str">
        <f>IFERROR(IF(GETPIVOTDATA("DateRDV",TCD!$B$1,"DT","BA","Bénéficiaire",$A194,BE$6,BE$5,"Mois (DateRDV)",BE$7,"Années (DateRDV)",BE$3,"Présence","Présent"),3,""),"")</f>
        <v/>
      </c>
      <c r="CM194" s="166" t="str">
        <f>IFERROR(IF(GETPIVOTDATA("DateRDV",TCD!$B$1,"DT","BA","Bénéficiaire",$A194,CM$6,CM$5,"Mois (DateRDV)",CM$7,"Années (DateRDV)",CM$3,"Présence","Présent"),4,""),"")</f>
        <v/>
      </c>
      <c r="CN194" s="166" t="str">
        <f>IFERROR(IF(GETPIVOTDATA("DateRDV",TCD!$B$1,"DT","BA","Bénéficiaire",$A194,CN$6,CN$5,"Mois (DateRDV)",CN$7,"Années (DateRDV)",CN$3),1,""),"")</f>
        <v/>
      </c>
      <c r="CO194" s="166" t="str">
        <f>IFERROR(IF(GETPIVOTDATA("DateRDV",TCD!$B$1,"DT","BA","Bénéficiaire",$A194,CO$6,CO$5,"Mois (DateRDV)",CO$7,"Années (DateRDV)",CO$3),2,""),"")</f>
        <v/>
      </c>
      <c r="CP194" s="166" t="str">
        <f>IFERROR(IF(GETPIVOTDATA("DateRDV",TCD!$B$1,"DT","BA","Bénéficiaire",$A194,CP$6,CP$5,"Mois (DateRDV)",CP$7,"Années (DateRDV)",CP$3,"Présence","Présent"),3,""),"")</f>
        <v/>
      </c>
      <c r="CQ194" s="166" t="str">
        <f>IFERROR(IF(GETPIVOTDATA("DateRDV",TCD!$B$1,"DT","BA","Bénéficiaire",$A194,CQ$6,CQ$5,"Mois (DateRDV)",CQ$7,"Années (DateRDV)",CQ$3,"Présence","Présent"),4,""),"")</f>
        <v/>
      </c>
      <c r="CR194" s="166" t="str">
        <f>IFERROR(IF(GETPIVOTDATA("DateRDV",TCD!$B$1,"DT","BA","Bénéficiaire",$A194,CR$6,CR$5,"Mois (DateRDV)",CR$7,"Années (DateRDV)",CR$3),1,""),"")</f>
        <v/>
      </c>
      <c r="CS194" s="166" t="str">
        <f>IFERROR(IF(GETPIVOTDATA("DateRDV",TCD!$B$1,"DT","BA","Bénéficiaire",$A194,CS$6,CS$5,"Mois (DateRDV)",CS$7,"Années (DateRDV)",CS$3),2,""),"")</f>
        <v/>
      </c>
      <c r="CT194" s="166" t="str">
        <f>IFERROR(IF(GETPIVOTDATA("DateRDV",TCD!$B$1,"DT","BA","Bénéficiaire",$A194,CT$6,CT$5,"Mois (DateRDV)",CT$7,"Années (DateRDV)",CT$3,"Présence","Présent"),3,""),"")</f>
        <v/>
      </c>
      <c r="CU194" s="166" t="str">
        <f>IFERROR(IF(GETPIVOTDATA("DateRDV",TCD!$B$1,"DT","BA","Bénéficiaire",$A194,CU$6,CU$5,"Mois (DateRDV)",CU$7,"Années (DateRDV)",CU$3,"Présence","Présent"),4,""),"")</f>
        <v/>
      </c>
      <c r="CV194" s="166" t="str">
        <f>IFERROR(IF(GETPIVOTDATA("DateRDV",TCD!$B$1,"DT","BA","Bénéficiaire",$A194,CV$6,CV$5,"Mois (DateRDV)",CV$7,"Années (DateRDV)",CV$3),1,""),"")</f>
        <v/>
      </c>
      <c r="CW194" s="166" t="str">
        <f>IFERROR(IF(GETPIVOTDATA("DateRDV",TCD!$B$1,"DT","BA","Bénéficiaire",$A194,CW$6,CW$5,"Mois (DateRDV)",CW$7,"Années (DateRDV)",CW$3),2,""),"")</f>
        <v/>
      </c>
      <c r="CX194" s="166" t="str">
        <f>IFERROR(IF(GETPIVOTDATA("DateRDV",TCD!$B$1,"DT","BA","Bénéficiaire",$A194,CX$6,CX$5,"Mois (DateRDV)",CX$7,"Années (DateRDV)",CX$3,"Présence","Présent"),3,""),"")</f>
        <v/>
      </c>
      <c r="CY194" s="166" t="str">
        <f>IFERROR(IF(GETPIVOTDATA("DateRDV",TCD!$B$1,"DT","BA","Bénéficiaire",$A194,CY$6,CY$5,"Mois (DateRDV)",CY$7,"Années (DateRDV)",CY$3,"Présence","Présent"),4,""),"")</f>
        <v/>
      </c>
      <c r="CZ194" s="166" t="str">
        <f>IFERROR(IF(GETPIVOTDATA("DateRDV",TCD!$B$1,"DT","BA","Bénéficiaire",$A194,CZ$6,CZ$5,"Mois (DateRDV)",CZ$7,"Années (DateRDV)",CZ$3),1,""),"")</f>
        <v/>
      </c>
      <c r="DA194" s="166" t="str">
        <f>IFERROR(IF(GETPIVOTDATA("DateRDV",TCD!$B$1,"DT","BA","Bénéficiaire",$A194,DA$6,DA$5,"Mois (DateRDV)",DA$7,"Années (DateRDV)",DA$3),2,""),"")</f>
        <v/>
      </c>
      <c r="DB194" s="166" t="str">
        <f>IFERROR(IF(GETPIVOTDATA("DateRDV",TCD!$B$1,"DT","BA","Bénéficiaire",$A194,DB$6,DB$5,"Mois (DateRDV)",DB$7,"Années (DateRDV)",DB$3,"Présence","Présent"),3,""),"")</f>
        <v/>
      </c>
      <c r="DC194" s="166" t="str">
        <f>IFERROR(IF(GETPIVOTDATA("DateRDV",TCD!$B$1,"DT","BA","Bénéficiaire",$A194,DC$6,DC$5,"Mois (DateRDV)",DC$7,"Années (DateRDV)",DC$3,"Présence","Présent"),4,""),"")</f>
        <v/>
      </c>
      <c r="DD194" s="166" t="str">
        <f>IFERROR(IF(GETPIVOTDATA("DateRDV",TCD!$B$1,"DT","BA","Bénéficiaire",$A194,DD$6,DD$5,"Mois (DateRDV)",DD$7,"Années (DateRDV)",DD$3),1,""),"")</f>
        <v/>
      </c>
      <c r="DE194" s="166" t="str">
        <f>IFERROR(IF(GETPIVOTDATA("DateRDV",TCD!$B$1,"DT","BA","Bénéficiaire",$A194,DE$6,DE$5,"Mois (DateRDV)",DE$7,"Années (DateRDV)",DE$3),2,""),"")</f>
        <v/>
      </c>
      <c r="DF194" s="166" t="str">
        <f>IFERROR(IF(GETPIVOTDATA("DateRDV",TCD!$B$1,"DT","BA","Bénéficiaire",$A194,DF$6,DF$5,"Mois (DateRDV)",DF$7,"Années (DateRDV)",DF$3,"Présence","Présent"),3,""),"")</f>
        <v/>
      </c>
      <c r="DG194" s="166" t="str">
        <f>IFERROR(IF(GETPIVOTDATA("DateRDV",TCD!$B$1,"DT","BA","Bénéficiaire",$A194,DG$6,DG$5,"Mois (DateRDV)",DG$7,"Années (DateRDV)",DG$3,"Présence","Présent"),4,""),"")</f>
        <v/>
      </c>
      <c r="DH194" s="166" t="str">
        <f>IFERROR(IF(GETPIVOTDATA("DateRDV",TCD!$B$1,"DT","BA","Bénéficiaire",$A194,DH$6,DH$5,"Mois (DateRDV)",DH$7,"Années (DateRDV)",DH$3),1,""),"")</f>
        <v/>
      </c>
      <c r="DI194" s="166" t="str">
        <f>IFERROR(IF(GETPIVOTDATA("DateRDV",TCD!$B$1,"DT","BA","Bénéficiaire",$A194,DI$6,DI$5,"Mois (DateRDV)",DI$7,"Années (DateRDV)",DI$3),2,""),"")</f>
        <v/>
      </c>
      <c r="DJ194" s="166" t="str">
        <f>IFERROR(IF(GETPIVOTDATA("DateRDV",TCD!$B$1,"DT","BA","Bénéficiaire",$A194,DJ$6,DJ$5,"Mois (DateRDV)",DJ$7,"Années (DateRDV)",DJ$3,"Présence","Présent"),3,""),"")</f>
        <v/>
      </c>
      <c r="DK194" s="166" t="str">
        <f>IFERROR(IF(GETPIVOTDATA("DateRDV",TCD!$B$1,"DT","BA","Bénéficiaire",$A194,DK$6,DK$5,"Mois (DateRDV)",DK$7,"Années (DateRDV)",DK$3,"Présence","Présent"),4,""),"")</f>
        <v/>
      </c>
      <c r="DL194" s="166" t="str">
        <f>IFERROR(IF(GETPIVOTDATA("DateRDV",TCD!$B$1,"DT","BA","Bénéficiaire",$A194,DL$6,DL$5,"Mois (DateRDV)",DL$7,"Années (DateRDV)",DL$3),1,""),"")</f>
        <v/>
      </c>
      <c r="DM194" s="166" t="str">
        <f>IFERROR(IF(GETPIVOTDATA("DateRDV",TCD!$B$1,"DT","BA","Bénéficiaire",$A194,DM$6,DM$5,"Mois (DateRDV)",DM$7,"Années (DateRDV)",DM$3),2,""),"")</f>
        <v/>
      </c>
      <c r="DN194" s="166" t="str">
        <f>IFERROR(IF(GETPIVOTDATA("DateRDV",TCD!$B$1,"DT","BA","Bénéficiaire",$A194,DN$6,DN$5,"Mois (DateRDV)",DN$7,"Années (DateRDV)",DN$3,"Présence","Présent"),3,""),"")</f>
        <v/>
      </c>
      <c r="DO194" s="166" t="str">
        <f>IFERROR(IF(GETPIVOTDATA("DateRDV",TCD!$B$1,"DT","BA","Bénéficiaire",$A194,DO$6,DO$5,"Mois (DateRDV)",DO$7,"Années (DateRDV)",DO$3,"Présence","Présent"),4,""),"")</f>
        <v/>
      </c>
    </row>
    <row r="195" spans="2:119" x14ac:dyDescent="0.2">
      <c r="B195" s="169" t="str">
        <f>IFERROR(IF(INDEX(Data!P:P,MATCH(A195,Data!B:B,0))&lt;&gt;"",INDEX(Data!P:P,MATCH(A195,Data!B:B,0)),""),"")</f>
        <v/>
      </c>
      <c r="C195" s="169" t="str">
        <f>IFERROR(IF(INDEX(Data!O:O,MATCH(A195,Data!B:B,0))&lt;&gt;"",INDEX(Data!O:O,MATCH(A195,Data!B:B,0)),""),"")</f>
        <v/>
      </c>
      <c r="D195" s="169" t="str">
        <f>IFERROR(IF(INDEX(Data!J:J,MATCH(A195,Data!B:B,0))&lt;&gt;"",INDEX(Data!J:J,MATCH(A195,Data!B:B,0)),""),"")</f>
        <v/>
      </c>
      <c r="E195" s="169" t="str">
        <f>IFERROR(IF(INDEX(Data!M:M,MATCH(A195,Data!B:B,0))&lt;&gt;"",INDEX(Data!M:M,MATCH(A195,Data!B:B,0)),""),"")</f>
        <v/>
      </c>
      <c r="F195" s="169" t="str">
        <f>IFERROR(IF(INDEX(Data!N:N,MATCH(A195,Data!B:B,0))&lt;&gt;"",INDEX(Data!N:N,MATCH(A195,Data!B:B,0)),""),"")</f>
        <v/>
      </c>
      <c r="G195" s="170" t="str">
        <f>IFERROR(IF(INDEX(Data!K:K,MATCH(A195,Data!B:B,0))&lt;&gt;"",INDEX(Data!K:K,MATCH(A195,Data!B:B,0)),""),"")</f>
        <v/>
      </c>
      <c r="H195" s="170" t="str">
        <f>IFERROR(IF(INDEX(Data!L:L,MATCH(A195,Data!B:B,0))&lt;&gt;"",INDEX(Data!L:L,MATCH(A195,Data!B:B,0)),""),"")</f>
        <v/>
      </c>
      <c r="I195" s="170" t="str">
        <f>IFERROR(IF(INDEX(Data!C:C,MATCH(A195,Data!B:B,0))&lt;&gt;"",INDEX(Data!C:C,MATCH(A195,Data!B:B,0)),""),"")</f>
        <v/>
      </c>
      <c r="J195" s="170" t="str">
        <f>IFERROR(IF(INDEX(Data!D:D,MATCH(A195,Data!B:B,0))&lt;&gt;"",INDEX(Data!D:D,MATCH(A195,Data!B:B,0)),""),"")</f>
        <v/>
      </c>
      <c r="K195" s="171" t="str">
        <f>IFERROR(IF(INDEX(Data!H:H,MATCH(A195,Data!B:B,0))&lt;&gt;"",INDEX(Data!H:H,MATCH(A195,Data!B:B,0)),""),"")</f>
        <v/>
      </c>
      <c r="L195" s="166" t="str">
        <f>IFERROR(IF(GETPIVOTDATA("DateRDV",TCD!$B$1,"DT","BA","Bénéficiaire",$A195,L$6,L$5,"Mois (DateRDV)",L$7,"Années (DateRDV)",L$3),1,""),"")</f>
        <v/>
      </c>
      <c r="M195" s="166" t="str">
        <f>IFERROR(IF(GETPIVOTDATA("DateRDV",TCD!$B$1,"DT","BA","Bénéficiaire",$A195,M$6,M$5,"Mois (DateRDV)",M$7,"Années (DateRDV)",M$3),2,""),"")</f>
        <v/>
      </c>
      <c r="N195" s="166" t="str">
        <f>IFERROR(IF(GETPIVOTDATA("DateRDV",TCD!$B$1,"DT","BA","Bénéficiaire",$A195,N$6,N$5,"Mois (DateRDV)",N$7,"Années (DateRDV)",N$3,"Présence","Présent"),3,""),"")</f>
        <v/>
      </c>
      <c r="O195" s="166" t="str">
        <f>IFERROR(IF(GETPIVOTDATA("DateRDV",TCD!$B$1,"DT","BA","Bénéficiaire",$A195,O$6,O$5,"Mois (DateRDV)",O$7,"Années (DateRDV)",O$3,"Présence","Présent"),4,""),"")</f>
        <v/>
      </c>
      <c r="P195" s="166" t="str">
        <f>IFERROR(IF(GETPIVOTDATA("DateRDV",TCD!$B$1,"DT","BA","Bénéficiaire",$A195,P$6,P$5,"Mois (DateRDV)",P$7,"Années (DateRDV)",P$3),1,""),"")</f>
        <v/>
      </c>
      <c r="Q195" s="166" t="str">
        <f>IFERROR(IF(GETPIVOTDATA("DateRDV",TCD!$B$1,"DT","BA","Bénéficiaire",$A195,Q$6,Q$5,"Mois (DateRDV)",Q$7,"Années (DateRDV)",Q$3),2,""),"")</f>
        <v/>
      </c>
      <c r="R195" s="166" t="str">
        <f>IFERROR(IF(GETPIVOTDATA("DateRDV",TCD!$B$1,"DT","BA","Bénéficiaire",$A195,R$6,R$5,"Mois (DateRDV)",R$7,"Années (DateRDV)",R$3,"Présence","Présent"),3,""),"")</f>
        <v/>
      </c>
      <c r="S195" s="166" t="str">
        <f>IFERROR(IF(GETPIVOTDATA("DateRDV",TCD!$B$1,"DT","BA","Bénéficiaire",$A195,S$6,S$5,"Mois (DateRDV)",S$7,"Années (DateRDV)",S$3,"Présence","Présent"),4,""),"")</f>
        <v/>
      </c>
      <c r="T195" s="166" t="str">
        <f>IFERROR(IF(GETPIVOTDATA("DateRDV",TCD!$B$1,"DT","BA","Bénéficiaire",$A195,T$6,T$5,"Mois (DateRDV)",T$7,"Années (DateRDV)",T$3),1,""),"")</f>
        <v/>
      </c>
      <c r="U195" s="166" t="str">
        <f>IFERROR(IF(GETPIVOTDATA("DateRDV",TCD!$B$1,"DT","BA","Bénéficiaire",$A195,U$6,U$5,"Mois (DateRDV)",U$7,"Années (DateRDV)",U$3),2,""),"")</f>
        <v/>
      </c>
      <c r="V195" s="166" t="str">
        <f>IFERROR(IF(GETPIVOTDATA("DateRDV",TCD!$B$1,"DT","BA","Bénéficiaire",$A195,V$6,V$5,"Mois (DateRDV)",V$7,"Années (DateRDV)",V$3,"Présence","Présent"),3,""),"")</f>
        <v/>
      </c>
      <c r="W195" s="166" t="str">
        <f>IFERROR(IF(GETPIVOTDATA("DateRDV",TCD!$B$1,"DT","BA","Bénéficiaire",$A195,W$6,W$5,"Mois (DateRDV)",W$7,"Années (DateRDV)",W$3,"Présence","Présent"),4,""),"")</f>
        <v/>
      </c>
      <c r="X195" s="166" t="str">
        <f>IFERROR(IF(GETPIVOTDATA("DateRDV",TCD!$B$1,"DT","BA","Bénéficiaire",$A195,X$6,X$5,"Mois (DateRDV)",X$7,"Années (DateRDV)",X$3),1,""),"")</f>
        <v/>
      </c>
      <c r="Y195" s="166" t="str">
        <f>IFERROR(IF(GETPIVOTDATA("DateRDV",TCD!$B$1,"DT","BA","Bénéficiaire",$A195,Y$6,Y$5,"Mois (DateRDV)",Y$7,"Années (DateRDV)",Y$3),2,""),"")</f>
        <v/>
      </c>
      <c r="Z195" s="166" t="str">
        <f>IFERROR(IF(GETPIVOTDATA("DateRDV",TCD!$B$1,"DT","BA","Bénéficiaire",$A195,Z$6,Z$5,"Mois (DateRDV)",Z$7,"Années (DateRDV)",Z$3,"Présence","Présent"),3,""),"")</f>
        <v/>
      </c>
      <c r="AA195" s="166" t="str">
        <f>IFERROR(IF(GETPIVOTDATA("DateRDV",TCD!$B$1,"DT","BA","Bénéficiaire",$A195,AA$6,AA$5,"Mois (DateRDV)",AA$7,"Années (DateRDV)",AA$3,"Présence","Présent"),4,""),"")</f>
        <v/>
      </c>
      <c r="AB195" s="166" t="str">
        <f>IFERROR(IF(GETPIVOTDATA("DateRDV",TCD!$B$1,"DT","BA","Bénéficiaire",$A195,AB$6,AB$5,"Mois (DateRDV)",AB$7,"Années (DateRDV)",AB$3),1,""),"")</f>
        <v/>
      </c>
      <c r="AC195" s="166" t="str">
        <f>IFERROR(IF(GETPIVOTDATA("DateRDV",TCD!$B$1,"DT","BA","Bénéficiaire",$A195,AC$6,AC$5,"Mois (DateRDV)",AC$7,"Années (DateRDV)",AC$3),2,""),"")</f>
        <v/>
      </c>
      <c r="AD195" s="166" t="str">
        <f>IFERROR(IF(GETPIVOTDATA("DateRDV",TCD!$B$1,"DT","BA","Bénéficiaire",$A195,AD$6,AD$5,"Mois (DateRDV)",AD$7,"Années (DateRDV)",AD$3,"Présence","Présent"),3,""),"")</f>
        <v/>
      </c>
      <c r="AE195" s="166" t="str">
        <f>IFERROR(IF(GETPIVOTDATA("DateRDV",TCD!$B$1,"DT","BA","Bénéficiaire",$A195,AE$6,AE$5,"Mois (DateRDV)",AE$7,"Années (DateRDV)",AE$3,"Présence","Présent"),4,""),"")</f>
        <v/>
      </c>
      <c r="AF195" s="166" t="str">
        <f>IFERROR(IF(GETPIVOTDATA("DateRDV",TCD!$B$1,"DT","BA","Bénéficiaire",$A195,AF$6,AF$5,"Mois (DateRDV)",AF$7,"Années (DateRDV)",AF$3),1,""),"")</f>
        <v/>
      </c>
      <c r="AG195" s="166" t="str">
        <f>IFERROR(IF(GETPIVOTDATA("DateRDV",TCD!$B$1,"DT","BA","Bénéficiaire",$A195,AG$6,AG$5,"Mois (DateRDV)",AG$7,"Années (DateRDV)",AG$3),2,""),"")</f>
        <v/>
      </c>
      <c r="AH195" s="166" t="str">
        <f>IFERROR(IF(GETPIVOTDATA("DateRDV",TCD!$B$1,"DT","BA","Bénéficiaire",$A195,AH$6,AH$5,"Mois (DateRDV)",AH$7,"Années (DateRDV)",AH$3,"Présence","Présent"),3,""),"")</f>
        <v/>
      </c>
      <c r="AI195" s="166" t="str">
        <f>IFERROR(IF(GETPIVOTDATA("DateRDV",TCD!$B$1,"DT","BA","Bénéficiaire",$A195,AI$6,AI$5,"Mois (DateRDV)",AI$7,"Années (DateRDV)",AI$3,"Présence","Présent"),4,""),"")</f>
        <v/>
      </c>
      <c r="AJ195" s="166" t="str">
        <f>IFERROR(IF(GETPIVOTDATA("DateRDV",TCD!$B$1,"DT","BA","Bénéficiaire",$A195,AJ$6,AJ$5,"Mois (DateRDV)",AJ$7,"Années (DateRDV)",AJ$3),1,""),"")</f>
        <v/>
      </c>
      <c r="AK195" s="166" t="str">
        <f>IFERROR(IF(GETPIVOTDATA("DateRDV",TCD!$B$1,"DT","BA","Bénéficiaire",$A195,AK$6,AK$5,"Mois (DateRDV)",AK$7,"Années (DateRDV)",AK$3),2,""),"")</f>
        <v/>
      </c>
      <c r="AL195" s="166" t="str">
        <f>IFERROR(IF(GETPIVOTDATA("DateRDV",TCD!$B$1,"DT","BA","Bénéficiaire",$A195,AL$6,AL$5,"Mois (DateRDV)",AL$7,"Années (DateRDV)",AL$3,"Présence","Présent"),3,""),"")</f>
        <v/>
      </c>
      <c r="AM195" s="166" t="str">
        <f>IFERROR(IF(GETPIVOTDATA("DateRDV",TCD!$B$1,"DT","BA","Bénéficiaire",$A195,AM$6,AM$5,"Mois (DateRDV)",AM$7,"Années (DateRDV)",AM$3,"Présence","Présent"),4,""),"")</f>
        <v/>
      </c>
      <c r="AN195" s="166" t="str">
        <f>IFERROR(IF(GETPIVOTDATA("DateRDV",TCD!$B$1,"DT","BA","Bénéficiaire",$A195,AN$6,AN$5,"Mois (DateRDV)",AN$7,"Années (DateRDV)",AN$3),1,""),"")</f>
        <v/>
      </c>
      <c r="AO195" s="166" t="str">
        <f>IFERROR(IF(GETPIVOTDATA("DateRDV",TCD!$B$1,"DT","BA","Bénéficiaire",$A195,AO$6,AO$5,"Mois (DateRDV)",AO$7,"Années (DateRDV)",AO$3),2,""),"")</f>
        <v/>
      </c>
      <c r="AP195" s="166" t="str">
        <f>IFERROR(IF(GETPIVOTDATA("DateRDV",TCD!$B$1,"DT","BA","Bénéficiaire",$A195,AP$6,AP$5,"Mois (DateRDV)",AP$7,"Années (DateRDV)",AP$3,"Présence","Présent"),3,""),"")</f>
        <v/>
      </c>
      <c r="AQ195" s="166" t="str">
        <f>IFERROR(IF(GETPIVOTDATA("DateRDV",TCD!$B$1,"DT","BA","Bénéficiaire",$A195,AQ$6,AQ$5,"Mois (DateRDV)",AQ$7,"Années (DateRDV)",AQ$3,"Présence","Présent"),4,""),"")</f>
        <v/>
      </c>
      <c r="AR195" s="166" t="str">
        <f>IFERROR(IF(GETPIVOTDATA("DateRDV",TCD!$B$1,"DT","BA","Bénéficiaire",$A195,AR$6,AR$5,"Mois (DateRDV)",AR$7,"Années (DateRDV)",AR$3),1,""),"")</f>
        <v/>
      </c>
      <c r="AS195" s="166" t="str">
        <f>IFERROR(IF(GETPIVOTDATA("DateRDV",TCD!$B$1,"DT","BA","Bénéficiaire",$A195,AS$6,AS$5,"Mois (DateRDV)",AS$7,"Années (DateRDV)",AS$3),2,""),"")</f>
        <v/>
      </c>
      <c r="AT195" s="166" t="str">
        <f>IFERROR(IF(GETPIVOTDATA("DateRDV",TCD!$B$1,"DT","BA","Bénéficiaire",$A195,AT$6,AT$5,"Mois (DateRDV)",AT$7,"Années (DateRDV)",AT$3,"Présence","Présent"),3,""),"")</f>
        <v/>
      </c>
      <c r="AU195" s="166" t="str">
        <f>IFERROR(IF(GETPIVOTDATA("DateRDV",TCD!$B$1,"DT","BA","Bénéficiaire",$A195,AU$6,AU$5,"Mois (DateRDV)",AU$7,"Années (DateRDV)",AU$3,"Présence","Présent"),4,""),"")</f>
        <v/>
      </c>
      <c r="AV195" s="166" t="str">
        <f>IFERROR(IF(GETPIVOTDATA("DateRDV",TCD!$B$1,"DT","BA","Bénéficiaire",$A195,AV$6,AV$5,"Mois (DateRDV)",AV$7,"Années (DateRDV)",AV$3),1,""),"")</f>
        <v/>
      </c>
      <c r="AW195" s="166" t="str">
        <f>IFERROR(IF(GETPIVOTDATA("DateRDV",TCD!$B$1,"DT","BA","Bénéficiaire",$A195,AW$6,AW$5,"Mois (DateRDV)",AW$7,"Années (DateRDV)",AW$3),2,""),"")</f>
        <v/>
      </c>
      <c r="AX195" s="166" t="str">
        <f>IFERROR(IF(GETPIVOTDATA("DateRDV",TCD!$B$1,"DT","BA","Bénéficiaire",$A195,AX$6,AX$5,"Mois (DateRDV)",AX$7,"Années (DateRDV)",AX$3,"Présence","Présent"),3,""),"")</f>
        <v/>
      </c>
      <c r="AY195" s="166" t="str">
        <f>IFERROR(IF(GETPIVOTDATA("DateRDV",TCD!$B$1,"DT","BA","Bénéficiaire",$A195,AY$6,AY$5,"Mois (DateRDV)",AY$7,"Années (DateRDV)",AY$3,"Présence","Présent"),4,""),"")</f>
        <v/>
      </c>
      <c r="AZ195" s="166" t="str">
        <f>IFERROR(IF(GETPIVOTDATA("DateRDV",TCD!$B$1,"DT","BA","Bénéficiaire",$A195,AZ$6,AZ$5,"Mois (DateRDV)",AZ$7,"Années (DateRDV)",AZ$3),1,""),"")</f>
        <v/>
      </c>
      <c r="BA195" s="166" t="str">
        <f>IFERROR(IF(GETPIVOTDATA("DateRDV",TCD!$B$1,"DT","BA","Bénéficiaire",$A195,BA$6,BA$5,"Mois (DateRDV)",BA$7,"Années (DateRDV)",BA$3),2,""),"")</f>
        <v/>
      </c>
      <c r="BB195" s="166" t="str">
        <f>IFERROR(IF(GETPIVOTDATA("DateRDV",TCD!$B$1,"DT","BA","Bénéficiaire",$A195,BB$6,BB$5,"Mois (DateRDV)",BB$7,"Années (DateRDV)",BB$3,"Présence","Présent"),3,""),"")</f>
        <v/>
      </c>
      <c r="BC195" s="166" t="str">
        <f>IFERROR(IF(GETPIVOTDATA("DateRDV",TCD!$B$1,"DT","BA","Bénéficiaire",$A195,BC$6,BC$5,"Mois (DateRDV)",BC$7,"Années (DateRDV)",BC$3,"Présence","Présent"),4,""),"")</f>
        <v/>
      </c>
      <c r="BD195" s="166" t="str">
        <f>IFERROR(IF(GETPIVOTDATA("DateRDV",TCD!$B$1,"DT","BA","Bénéficiaire",$A195,BD$6,BD$5,"Mois (DateRDV)",BD$7,"Années (DateRDV)",BD$3),1,""),"")</f>
        <v/>
      </c>
      <c r="BE195" s="166" t="str">
        <f>IFERROR(IF(GETPIVOTDATA("DateRDV",TCD!$B$1,"DT","BA","Bénéficiaire",$A195,BE$6,BE$5,"Mois (DateRDV)",BE$7,"Années (DateRDV)",BE$3),2,""),"")</f>
        <v/>
      </c>
      <c r="BF195" s="166" t="str">
        <f>IFERROR(IF(GETPIVOTDATA("DateRDV",TCD!$B$1,"DT","BA","Bénéficiaire",$A195,BF$6,BF$5,"Mois (DateRDV)",BF$7,"Années (DateRDV)",BF$3,"Présence","Présent"),3,""),"")</f>
        <v/>
      </c>
      <c r="BG195" s="166" t="str">
        <f>IFERROR(IF(GETPIVOTDATA("DateRDV",TCD!$B$1,"DT","BA","Bénéficiaire",$A195,BG$6,BG$5,"Mois (DateRDV)",BG$7,"Années (DateRDV)",BG$3,"Présence","Présent"),4,""),"")</f>
        <v/>
      </c>
      <c r="BH195" s="166" t="str">
        <f>IFERROR(IF(GETPIVOTDATA("DateRDV",TCD!$B$1,"DT","BA","Bénéficiaire",$A195,BH$6,BH$5,"Mois (DateRDV)",BH$7,"Années (DateRDV)",BH$3),1,""),"")</f>
        <v/>
      </c>
      <c r="BI195" s="166" t="str">
        <f>IFERROR(IF(GETPIVOTDATA("DateRDV",TCD!$B$1,"DT","BA","Bénéficiaire",$A195,BI$6,BI$5,"Mois (DateRDV)",BI$7,"Années (DateRDV)",BI$3),2,""),"")</f>
        <v/>
      </c>
      <c r="BJ195" s="166" t="str">
        <f>IFERROR(IF(GETPIVOTDATA("DateRDV",TCD!$B$1,"DT","BA","Bénéficiaire",$A195,BJ$6,BJ$5,"Mois (DateRDV)",BJ$7,"Années (DateRDV)",BJ$3,"Présence","Présent"),3,""),"")</f>
        <v/>
      </c>
      <c r="BK195" s="166" t="str">
        <f>IFERROR(IF(GETPIVOTDATA("DateRDV",TCD!$B$1,"DT","BA","Bénéficiaire",$A195,BK$6,BK$5,"Mois (DateRDV)",BK$7,"Années (DateRDV)",BK$3,"Présence","Présent"),4,""),"")</f>
        <v/>
      </c>
      <c r="BL195" s="166" t="str">
        <f>IFERROR(IF(GETPIVOTDATA("DateRDV",TCD!$B$1,"DT","BA","Bénéficiaire",$A195,BL$6,BL$5,"Mois (DateRDV)",BL$7,"Années (DateRDV)",BL$3),1,""),"")</f>
        <v/>
      </c>
      <c r="BM195" s="166" t="str">
        <f>IFERROR(IF(GETPIVOTDATA("DateRDV",TCD!$B$1,"DT","BA","Bénéficiaire",$A195,BM$6,BM$5,"Mois (DateRDV)",BM$7,"Années (DateRDV)",BM$3),2,""),"")</f>
        <v/>
      </c>
      <c r="BN195" s="166" t="str">
        <f>IFERROR(IF(GETPIVOTDATA("DateRDV",TCD!$B$1,"DT","BA","Bénéficiaire",$A195,BN$6,BN$5,"Mois (DateRDV)",BN$7,"Années (DateRDV)",BN$3,"Présence","Présent"),3,""),"")</f>
        <v/>
      </c>
      <c r="BO195" s="166" t="str">
        <f>IFERROR(IF(GETPIVOTDATA("DateRDV",TCD!$B$1,"DT","BA","Bénéficiaire",$A195,BO$6,BO$5,"Mois (DateRDV)",BO$7,"Années (DateRDV)",BO$3,"Présence","Présent"),4,""),"")</f>
        <v/>
      </c>
      <c r="BP195" s="166" t="str">
        <f>IFERROR(IF(GETPIVOTDATA("DateRDV",TCD!$B$1,"DT","BA","Bénéficiaire",$A195,BP$6,BP$5,"Mois (DateRDV)",BP$7,"Années (DateRDV)",BP$3),1,""),"")</f>
        <v/>
      </c>
      <c r="BQ195" s="166" t="str">
        <f>IFERROR(IF(GETPIVOTDATA("DateRDV",TCD!$B$1,"DT","BA","Bénéficiaire",$A195,BQ$6,BQ$5,"Mois (DateRDV)",BQ$7,"Années (DateRDV)",BQ$3),2,""),"")</f>
        <v/>
      </c>
      <c r="BR195" s="166" t="str">
        <f>IFERROR(IF(GETPIVOTDATA("DateRDV",TCD!$B$1,"DT","BA","Bénéficiaire",$A195,BR$6,BR$5,"Mois (DateRDV)",BR$7,"Années (DateRDV)",BR$3,"Présence","Présent"),3,""),"")</f>
        <v/>
      </c>
      <c r="BS195" s="166" t="str">
        <f>IFERROR(IF(GETPIVOTDATA("DateRDV",TCD!$B$1,"DT","BA","Bénéficiaire",$A195,BS$6,BS$5,"Mois (DateRDV)",BS$7,"Années (DateRDV)",BS$3,"Présence","Présent"),4,""),"")</f>
        <v/>
      </c>
      <c r="BT195" s="166" t="str">
        <f>IFERROR(IF(GETPIVOTDATA("DateRDV",TCD!$B$1,"DT","BA","Bénéficiaire",$A195,BT$6,BT$5,"Mois (DateRDV)",BT$7,"Années (DateRDV)",BT$3),1,""),"")</f>
        <v/>
      </c>
      <c r="BU195" s="166" t="str">
        <f>IFERROR(IF(GETPIVOTDATA("DateRDV",TCD!$B$1,"DT","BA","Bénéficiaire",$A195,BU$6,BU$5,"Mois (DateRDV)",BU$7,"Années (DateRDV)",BU$3),2,""),"")</f>
        <v/>
      </c>
      <c r="BV195" s="166" t="str">
        <f>IFERROR(IF(GETPIVOTDATA("DateRDV",TCD!$B$1,"DT","BA","Bénéficiaire",$A195,BV$6,BV$5,"Mois (DateRDV)",BV$7,"Années (DateRDV)",BV$3,"Présence","Présent"),3,""),"")</f>
        <v/>
      </c>
      <c r="BW195" s="166" t="str">
        <f>IFERROR(IF(GETPIVOTDATA("DateRDV",TCD!$B$1,"DT","BA","Bénéficiaire",$A195,BW$6,BW$5,"Mois (DateRDV)",BW$7,"Années (DateRDV)",BW$3,"Présence","Présent"),4,""),"")</f>
        <v/>
      </c>
      <c r="BX195" s="166" t="str">
        <f>IFERROR(IF(GETPIVOTDATA("DateRDV",TCD!$B$1,"DT","BA","Bénéficiaire",$A195,BX$6,BX$5,"Mois (DateRDV)",BX$7,"Années (DateRDV)",BX$3),1,""),"")</f>
        <v/>
      </c>
      <c r="BY195" s="166" t="str">
        <f>IFERROR(IF(GETPIVOTDATA("DateRDV",TCD!$B$1,"DT","BA","Bénéficiaire",$A195,BY$6,BY$5,"Mois (DateRDV)",BY$7,"Années (DateRDV)",BY$3),2,""),"")</f>
        <v/>
      </c>
      <c r="BZ195" s="166" t="str">
        <f>IFERROR(IF(GETPIVOTDATA("DateRDV",TCD!$B$1,"DT","BA","Bénéficiaire",$A195,BZ$6,BZ$5,"Mois (DateRDV)",BZ$7,"Années (DateRDV)",BZ$3,"Présence","Présent"),3,""),"")</f>
        <v/>
      </c>
      <c r="CA195" s="166" t="str">
        <f>IFERROR(IF(GETPIVOTDATA("DateRDV",TCD!$B$1,"DT","BA","Bénéficiaire",$A195,CA$6,CA$5,"Mois (DateRDV)",CA$7,"Années (DateRDV)",CA$3,"Présence","Présent"),4,""),"")</f>
        <v/>
      </c>
      <c r="CB195" s="166" t="str">
        <f>IFERROR(IF(GETPIVOTDATA("DateRDV",TCD!$B$1,"DT","BA","Bénéficiaire",$A195,CB$6,CB$5,"Mois (DateRDV)",CB$7,"Années (DateRDV)",CB$3),1,""),"")</f>
        <v/>
      </c>
      <c r="CC195" s="166" t="str">
        <f>IFERROR(IF(GETPIVOTDATA("DateRDV",TCD!$B$1,"DT","BA","Bénéficiaire",$A195,CC$6,CC$5,"Mois (DateRDV)",CC$7,"Années (DateRDV)",CC$3),2,""),"")</f>
        <v/>
      </c>
      <c r="CD195" s="166" t="str">
        <f>IFERROR(IF(GETPIVOTDATA("DateRDV",TCD!$B$1,"DT","BA","Bénéficiaire",$A195,CD$6,CD$5,"Mois (DateRDV)",CD$7,"Années (DateRDV)",CD$3,"Présence","Présent"),3,""),"")</f>
        <v/>
      </c>
      <c r="CE195" s="166" t="str">
        <f>IFERROR(IF(GETPIVOTDATA("DateRDV",TCD!$B$1,"DT","BA","Bénéficiaire",$A195,CE$6,CE$5,"Mois (DateRDV)",CE$7,"Années (DateRDV)",CE$3,"Présence","Présent"),4,""),"")</f>
        <v/>
      </c>
      <c r="CF195" s="166" t="str">
        <f>IFERROR(IF(GETPIVOTDATA("DateRDV",TCD!$B$1,"DT","BA","Bénéficiaire",$A195,CF$6,CF$5,"Mois (DateRDV)",CF$7,"Années (DateRDV)",CF$3),1,""),"")</f>
        <v/>
      </c>
      <c r="CG195" s="166" t="str">
        <f>IFERROR(IF(GETPIVOTDATA("DateRDV",TCD!$B$1,"DT","BA","Bénéficiaire",$A195,CG$6,CG$5,"Mois (DateRDV)",CG$7,"Années (DateRDV)",CG$3),2,""),"")</f>
        <v/>
      </c>
      <c r="CH195" s="166" t="str">
        <f>IFERROR(IF(GETPIVOTDATA("DateRDV",TCD!$B$1,"DT","BA","Bénéficiaire",$A195,CH$6,CH$5,"Mois (DateRDV)",CH$7,"Années (DateRDV)",CH$3,"Présence","Présent"),3,""),"")</f>
        <v/>
      </c>
      <c r="CI195" s="166" t="str">
        <f>IFERROR(IF(GETPIVOTDATA("DateRDV",TCD!$B$1,"DT","BA","Bénéficiaire",$A195,CI$6,CI$5,"Mois (DateRDV)",CI$7,"Années (DateRDV)",CI$3,"Présence","Présent"),4,""),"")</f>
        <v/>
      </c>
      <c r="CJ195" s="166" t="str">
        <f>IFERROR(IF(GETPIVOTDATA("DateRDV",TCD!$B$1,"DT","BA","Bénéficiaire",$A195,CJ$6,CJ$5,"Mois (DateRDV)",CJ$7,"Années (DateRDV)",CJ$3),1,""),"")</f>
        <v/>
      </c>
      <c r="CK195" s="166" t="str">
        <f>IFERROR(IF(GETPIVOTDATA("DateRDV",TCD!$B$1,"DT","BA","Bénéficiaire",$A195,CK$6,CK$5,"Mois (DateRDV)",CK$7,"Années (DateRDV)",CK$3),2,""),"")</f>
        <v/>
      </c>
      <c r="CL195" s="166" t="str">
        <f>IFERROR(IF(GETPIVOTDATA("DateRDV",TCD!$B$1,"DT","BA","Bénéficiaire",$A195,BE$6,BE$5,"Mois (DateRDV)",BE$7,"Années (DateRDV)",BE$3,"Présence","Présent"),3,""),"")</f>
        <v/>
      </c>
      <c r="CM195" s="166" t="str">
        <f>IFERROR(IF(GETPIVOTDATA("DateRDV",TCD!$B$1,"DT","BA","Bénéficiaire",$A195,CM$6,CM$5,"Mois (DateRDV)",CM$7,"Années (DateRDV)",CM$3,"Présence","Présent"),4,""),"")</f>
        <v/>
      </c>
      <c r="CN195" s="166" t="str">
        <f>IFERROR(IF(GETPIVOTDATA("DateRDV",TCD!$B$1,"DT","BA","Bénéficiaire",$A195,CN$6,CN$5,"Mois (DateRDV)",CN$7,"Années (DateRDV)",CN$3),1,""),"")</f>
        <v/>
      </c>
      <c r="CO195" s="166" t="str">
        <f>IFERROR(IF(GETPIVOTDATA("DateRDV",TCD!$B$1,"DT","BA","Bénéficiaire",$A195,CO$6,CO$5,"Mois (DateRDV)",CO$7,"Années (DateRDV)",CO$3),2,""),"")</f>
        <v/>
      </c>
      <c r="CP195" s="166" t="str">
        <f>IFERROR(IF(GETPIVOTDATA("DateRDV",TCD!$B$1,"DT","BA","Bénéficiaire",$A195,CP$6,CP$5,"Mois (DateRDV)",CP$7,"Années (DateRDV)",CP$3,"Présence","Présent"),3,""),"")</f>
        <v/>
      </c>
      <c r="CQ195" s="166" t="str">
        <f>IFERROR(IF(GETPIVOTDATA("DateRDV",TCD!$B$1,"DT","BA","Bénéficiaire",$A195,CQ$6,CQ$5,"Mois (DateRDV)",CQ$7,"Années (DateRDV)",CQ$3,"Présence","Présent"),4,""),"")</f>
        <v/>
      </c>
      <c r="CR195" s="166" t="str">
        <f>IFERROR(IF(GETPIVOTDATA("DateRDV",TCD!$B$1,"DT","BA","Bénéficiaire",$A195,CR$6,CR$5,"Mois (DateRDV)",CR$7,"Années (DateRDV)",CR$3),1,""),"")</f>
        <v/>
      </c>
      <c r="CS195" s="166" t="str">
        <f>IFERROR(IF(GETPIVOTDATA("DateRDV",TCD!$B$1,"DT","BA","Bénéficiaire",$A195,CS$6,CS$5,"Mois (DateRDV)",CS$7,"Années (DateRDV)",CS$3),2,""),"")</f>
        <v/>
      </c>
      <c r="CT195" s="166" t="str">
        <f>IFERROR(IF(GETPIVOTDATA("DateRDV",TCD!$B$1,"DT","BA","Bénéficiaire",$A195,CT$6,CT$5,"Mois (DateRDV)",CT$7,"Années (DateRDV)",CT$3,"Présence","Présent"),3,""),"")</f>
        <v/>
      </c>
      <c r="CU195" s="166" t="str">
        <f>IFERROR(IF(GETPIVOTDATA("DateRDV",TCD!$B$1,"DT","BA","Bénéficiaire",$A195,CU$6,CU$5,"Mois (DateRDV)",CU$7,"Années (DateRDV)",CU$3,"Présence","Présent"),4,""),"")</f>
        <v/>
      </c>
      <c r="CV195" s="166" t="str">
        <f>IFERROR(IF(GETPIVOTDATA("DateRDV",TCD!$B$1,"DT","BA","Bénéficiaire",$A195,CV$6,CV$5,"Mois (DateRDV)",CV$7,"Années (DateRDV)",CV$3),1,""),"")</f>
        <v/>
      </c>
      <c r="CW195" s="166" t="str">
        <f>IFERROR(IF(GETPIVOTDATA("DateRDV",TCD!$B$1,"DT","BA","Bénéficiaire",$A195,CW$6,CW$5,"Mois (DateRDV)",CW$7,"Années (DateRDV)",CW$3),2,""),"")</f>
        <v/>
      </c>
      <c r="CX195" s="166" t="str">
        <f>IFERROR(IF(GETPIVOTDATA("DateRDV",TCD!$B$1,"DT","BA","Bénéficiaire",$A195,CX$6,CX$5,"Mois (DateRDV)",CX$7,"Années (DateRDV)",CX$3,"Présence","Présent"),3,""),"")</f>
        <v/>
      </c>
      <c r="CY195" s="166" t="str">
        <f>IFERROR(IF(GETPIVOTDATA("DateRDV",TCD!$B$1,"DT","BA","Bénéficiaire",$A195,CY$6,CY$5,"Mois (DateRDV)",CY$7,"Années (DateRDV)",CY$3,"Présence","Présent"),4,""),"")</f>
        <v/>
      </c>
      <c r="CZ195" s="166" t="str">
        <f>IFERROR(IF(GETPIVOTDATA("DateRDV",TCD!$B$1,"DT","BA","Bénéficiaire",$A195,CZ$6,CZ$5,"Mois (DateRDV)",CZ$7,"Années (DateRDV)",CZ$3),1,""),"")</f>
        <v/>
      </c>
      <c r="DA195" s="166" t="str">
        <f>IFERROR(IF(GETPIVOTDATA("DateRDV",TCD!$B$1,"DT","BA","Bénéficiaire",$A195,DA$6,DA$5,"Mois (DateRDV)",DA$7,"Années (DateRDV)",DA$3),2,""),"")</f>
        <v/>
      </c>
      <c r="DB195" s="166" t="str">
        <f>IFERROR(IF(GETPIVOTDATA("DateRDV",TCD!$B$1,"DT","BA","Bénéficiaire",$A195,DB$6,DB$5,"Mois (DateRDV)",DB$7,"Années (DateRDV)",DB$3,"Présence","Présent"),3,""),"")</f>
        <v/>
      </c>
      <c r="DC195" s="166" t="str">
        <f>IFERROR(IF(GETPIVOTDATA("DateRDV",TCD!$B$1,"DT","BA","Bénéficiaire",$A195,DC$6,DC$5,"Mois (DateRDV)",DC$7,"Années (DateRDV)",DC$3,"Présence","Présent"),4,""),"")</f>
        <v/>
      </c>
      <c r="DD195" s="166" t="str">
        <f>IFERROR(IF(GETPIVOTDATA("DateRDV",TCD!$B$1,"DT","BA","Bénéficiaire",$A195,DD$6,DD$5,"Mois (DateRDV)",DD$7,"Années (DateRDV)",DD$3),1,""),"")</f>
        <v/>
      </c>
      <c r="DE195" s="166" t="str">
        <f>IFERROR(IF(GETPIVOTDATA("DateRDV",TCD!$B$1,"DT","BA","Bénéficiaire",$A195,DE$6,DE$5,"Mois (DateRDV)",DE$7,"Années (DateRDV)",DE$3),2,""),"")</f>
        <v/>
      </c>
      <c r="DF195" s="166" t="str">
        <f>IFERROR(IF(GETPIVOTDATA("DateRDV",TCD!$B$1,"DT","BA","Bénéficiaire",$A195,DF$6,DF$5,"Mois (DateRDV)",DF$7,"Années (DateRDV)",DF$3,"Présence","Présent"),3,""),"")</f>
        <v/>
      </c>
      <c r="DG195" s="166" t="str">
        <f>IFERROR(IF(GETPIVOTDATA("DateRDV",TCD!$B$1,"DT","BA","Bénéficiaire",$A195,DG$6,DG$5,"Mois (DateRDV)",DG$7,"Années (DateRDV)",DG$3,"Présence","Présent"),4,""),"")</f>
        <v/>
      </c>
      <c r="DH195" s="166" t="str">
        <f>IFERROR(IF(GETPIVOTDATA("DateRDV",TCD!$B$1,"DT","BA","Bénéficiaire",$A195,DH$6,DH$5,"Mois (DateRDV)",DH$7,"Années (DateRDV)",DH$3),1,""),"")</f>
        <v/>
      </c>
      <c r="DI195" s="166" t="str">
        <f>IFERROR(IF(GETPIVOTDATA("DateRDV",TCD!$B$1,"DT","BA","Bénéficiaire",$A195,DI$6,DI$5,"Mois (DateRDV)",DI$7,"Années (DateRDV)",DI$3),2,""),"")</f>
        <v/>
      </c>
      <c r="DJ195" s="166" t="str">
        <f>IFERROR(IF(GETPIVOTDATA("DateRDV",TCD!$B$1,"DT","BA","Bénéficiaire",$A195,DJ$6,DJ$5,"Mois (DateRDV)",DJ$7,"Années (DateRDV)",DJ$3,"Présence","Présent"),3,""),"")</f>
        <v/>
      </c>
      <c r="DK195" s="166" t="str">
        <f>IFERROR(IF(GETPIVOTDATA("DateRDV",TCD!$B$1,"DT","BA","Bénéficiaire",$A195,DK$6,DK$5,"Mois (DateRDV)",DK$7,"Années (DateRDV)",DK$3,"Présence","Présent"),4,""),"")</f>
        <v/>
      </c>
      <c r="DL195" s="166" t="str">
        <f>IFERROR(IF(GETPIVOTDATA("DateRDV",TCD!$B$1,"DT","BA","Bénéficiaire",$A195,DL$6,DL$5,"Mois (DateRDV)",DL$7,"Années (DateRDV)",DL$3),1,""),"")</f>
        <v/>
      </c>
      <c r="DM195" s="166" t="str">
        <f>IFERROR(IF(GETPIVOTDATA("DateRDV",TCD!$B$1,"DT","BA","Bénéficiaire",$A195,DM$6,DM$5,"Mois (DateRDV)",DM$7,"Années (DateRDV)",DM$3),2,""),"")</f>
        <v/>
      </c>
      <c r="DN195" s="166" t="str">
        <f>IFERROR(IF(GETPIVOTDATA("DateRDV",TCD!$B$1,"DT","BA","Bénéficiaire",$A195,DN$6,DN$5,"Mois (DateRDV)",DN$7,"Années (DateRDV)",DN$3,"Présence","Présent"),3,""),"")</f>
        <v/>
      </c>
      <c r="DO195" s="166" t="str">
        <f>IFERROR(IF(GETPIVOTDATA("DateRDV",TCD!$B$1,"DT","BA","Bénéficiaire",$A195,DO$6,DO$5,"Mois (DateRDV)",DO$7,"Années (DateRDV)",DO$3,"Présence","Présent"),4,""),"")</f>
        <v/>
      </c>
    </row>
    <row r="196" spans="2:119" x14ac:dyDescent="0.2">
      <c r="B196" s="169" t="str">
        <f>IFERROR(IF(INDEX(Data!P:P,MATCH(A196,Data!B:B,0))&lt;&gt;"",INDEX(Data!P:P,MATCH(A196,Data!B:B,0)),""),"")</f>
        <v/>
      </c>
      <c r="C196" s="169" t="str">
        <f>IFERROR(IF(INDEX(Data!O:O,MATCH(A196,Data!B:B,0))&lt;&gt;"",INDEX(Data!O:O,MATCH(A196,Data!B:B,0)),""),"")</f>
        <v/>
      </c>
      <c r="D196" s="169" t="str">
        <f>IFERROR(IF(INDEX(Data!J:J,MATCH(A196,Data!B:B,0))&lt;&gt;"",INDEX(Data!J:J,MATCH(A196,Data!B:B,0)),""),"")</f>
        <v/>
      </c>
      <c r="E196" s="169" t="str">
        <f>IFERROR(IF(INDEX(Data!M:M,MATCH(A196,Data!B:B,0))&lt;&gt;"",INDEX(Data!M:M,MATCH(A196,Data!B:B,0)),""),"")</f>
        <v/>
      </c>
      <c r="F196" s="169" t="str">
        <f>IFERROR(IF(INDEX(Data!N:N,MATCH(A196,Data!B:B,0))&lt;&gt;"",INDEX(Data!N:N,MATCH(A196,Data!B:B,0)),""),"")</f>
        <v/>
      </c>
      <c r="G196" s="170" t="str">
        <f>IFERROR(IF(INDEX(Data!K:K,MATCH(A196,Data!B:B,0))&lt;&gt;"",INDEX(Data!K:K,MATCH(A196,Data!B:B,0)),""),"")</f>
        <v/>
      </c>
      <c r="H196" s="170" t="str">
        <f>IFERROR(IF(INDEX(Data!L:L,MATCH(A196,Data!B:B,0))&lt;&gt;"",INDEX(Data!L:L,MATCH(A196,Data!B:B,0)),""),"")</f>
        <v/>
      </c>
      <c r="I196" s="170" t="str">
        <f>IFERROR(IF(INDEX(Data!C:C,MATCH(A196,Data!B:B,0))&lt;&gt;"",INDEX(Data!C:C,MATCH(A196,Data!B:B,0)),""),"")</f>
        <v/>
      </c>
      <c r="J196" s="170" t="str">
        <f>IFERROR(IF(INDEX(Data!D:D,MATCH(A196,Data!B:B,0))&lt;&gt;"",INDEX(Data!D:D,MATCH(A196,Data!B:B,0)),""),"")</f>
        <v/>
      </c>
      <c r="K196" s="171" t="str">
        <f>IFERROR(IF(INDEX(Data!H:H,MATCH(A196,Data!B:B,0))&lt;&gt;"",INDEX(Data!H:H,MATCH(A196,Data!B:B,0)),""),"")</f>
        <v/>
      </c>
      <c r="L196" s="166" t="str">
        <f>IFERROR(IF(GETPIVOTDATA("DateRDV",TCD!$B$1,"DT","BA","Bénéficiaire",$A196,L$6,L$5,"Mois (DateRDV)",L$7,"Années (DateRDV)",L$3),1,""),"")</f>
        <v/>
      </c>
      <c r="M196" s="166" t="str">
        <f>IFERROR(IF(GETPIVOTDATA("DateRDV",TCD!$B$1,"DT","BA","Bénéficiaire",$A196,M$6,M$5,"Mois (DateRDV)",M$7,"Années (DateRDV)",M$3),2,""),"")</f>
        <v/>
      </c>
      <c r="N196" s="166" t="str">
        <f>IFERROR(IF(GETPIVOTDATA("DateRDV",TCD!$B$1,"DT","BA","Bénéficiaire",$A196,N$6,N$5,"Mois (DateRDV)",N$7,"Années (DateRDV)",N$3,"Présence","Présent"),3,""),"")</f>
        <v/>
      </c>
      <c r="O196" s="166" t="str">
        <f>IFERROR(IF(GETPIVOTDATA("DateRDV",TCD!$B$1,"DT","BA","Bénéficiaire",$A196,O$6,O$5,"Mois (DateRDV)",O$7,"Années (DateRDV)",O$3,"Présence","Présent"),4,""),"")</f>
        <v/>
      </c>
      <c r="P196" s="166" t="str">
        <f>IFERROR(IF(GETPIVOTDATA("DateRDV",TCD!$B$1,"DT","BA","Bénéficiaire",$A196,P$6,P$5,"Mois (DateRDV)",P$7,"Années (DateRDV)",P$3),1,""),"")</f>
        <v/>
      </c>
      <c r="Q196" s="166" t="str">
        <f>IFERROR(IF(GETPIVOTDATA("DateRDV",TCD!$B$1,"DT","BA","Bénéficiaire",$A196,Q$6,Q$5,"Mois (DateRDV)",Q$7,"Années (DateRDV)",Q$3),2,""),"")</f>
        <v/>
      </c>
      <c r="R196" s="166" t="str">
        <f>IFERROR(IF(GETPIVOTDATA("DateRDV",TCD!$B$1,"DT","BA","Bénéficiaire",$A196,R$6,R$5,"Mois (DateRDV)",R$7,"Années (DateRDV)",R$3,"Présence","Présent"),3,""),"")</f>
        <v/>
      </c>
      <c r="S196" s="166" t="str">
        <f>IFERROR(IF(GETPIVOTDATA("DateRDV",TCD!$B$1,"DT","BA","Bénéficiaire",$A196,S$6,S$5,"Mois (DateRDV)",S$7,"Années (DateRDV)",S$3,"Présence","Présent"),4,""),"")</f>
        <v/>
      </c>
      <c r="T196" s="166" t="str">
        <f>IFERROR(IF(GETPIVOTDATA("DateRDV",TCD!$B$1,"DT","BA","Bénéficiaire",$A196,T$6,T$5,"Mois (DateRDV)",T$7,"Années (DateRDV)",T$3),1,""),"")</f>
        <v/>
      </c>
      <c r="U196" s="166" t="str">
        <f>IFERROR(IF(GETPIVOTDATA("DateRDV",TCD!$B$1,"DT","BA","Bénéficiaire",$A196,U$6,U$5,"Mois (DateRDV)",U$7,"Années (DateRDV)",U$3),2,""),"")</f>
        <v/>
      </c>
      <c r="V196" s="166" t="str">
        <f>IFERROR(IF(GETPIVOTDATA("DateRDV",TCD!$B$1,"DT","BA","Bénéficiaire",$A196,V$6,V$5,"Mois (DateRDV)",V$7,"Années (DateRDV)",V$3,"Présence","Présent"),3,""),"")</f>
        <v/>
      </c>
      <c r="W196" s="166" t="str">
        <f>IFERROR(IF(GETPIVOTDATA("DateRDV",TCD!$B$1,"DT","BA","Bénéficiaire",$A196,W$6,W$5,"Mois (DateRDV)",W$7,"Années (DateRDV)",W$3,"Présence","Présent"),4,""),"")</f>
        <v/>
      </c>
      <c r="X196" s="166" t="str">
        <f>IFERROR(IF(GETPIVOTDATA("DateRDV",TCD!$B$1,"DT","BA","Bénéficiaire",$A196,X$6,X$5,"Mois (DateRDV)",X$7,"Années (DateRDV)",X$3),1,""),"")</f>
        <v/>
      </c>
      <c r="Y196" s="166" t="str">
        <f>IFERROR(IF(GETPIVOTDATA("DateRDV",TCD!$B$1,"DT","BA","Bénéficiaire",$A196,Y$6,Y$5,"Mois (DateRDV)",Y$7,"Années (DateRDV)",Y$3),2,""),"")</f>
        <v/>
      </c>
      <c r="Z196" s="166" t="str">
        <f>IFERROR(IF(GETPIVOTDATA("DateRDV",TCD!$B$1,"DT","BA","Bénéficiaire",$A196,Z$6,Z$5,"Mois (DateRDV)",Z$7,"Années (DateRDV)",Z$3,"Présence","Présent"),3,""),"")</f>
        <v/>
      </c>
      <c r="AA196" s="166" t="str">
        <f>IFERROR(IF(GETPIVOTDATA("DateRDV",TCD!$B$1,"DT","BA","Bénéficiaire",$A196,AA$6,AA$5,"Mois (DateRDV)",AA$7,"Années (DateRDV)",AA$3,"Présence","Présent"),4,""),"")</f>
        <v/>
      </c>
      <c r="AB196" s="166" t="str">
        <f>IFERROR(IF(GETPIVOTDATA("DateRDV",TCD!$B$1,"DT","BA","Bénéficiaire",$A196,AB$6,AB$5,"Mois (DateRDV)",AB$7,"Années (DateRDV)",AB$3),1,""),"")</f>
        <v/>
      </c>
      <c r="AC196" s="166" t="str">
        <f>IFERROR(IF(GETPIVOTDATA("DateRDV",TCD!$B$1,"DT","BA","Bénéficiaire",$A196,AC$6,AC$5,"Mois (DateRDV)",AC$7,"Années (DateRDV)",AC$3),2,""),"")</f>
        <v/>
      </c>
      <c r="AD196" s="166" t="str">
        <f>IFERROR(IF(GETPIVOTDATA("DateRDV",TCD!$B$1,"DT","BA","Bénéficiaire",$A196,AD$6,AD$5,"Mois (DateRDV)",AD$7,"Années (DateRDV)",AD$3,"Présence","Présent"),3,""),"")</f>
        <v/>
      </c>
      <c r="AE196" s="166" t="str">
        <f>IFERROR(IF(GETPIVOTDATA("DateRDV",TCD!$B$1,"DT","BA","Bénéficiaire",$A196,AE$6,AE$5,"Mois (DateRDV)",AE$7,"Années (DateRDV)",AE$3,"Présence","Présent"),4,""),"")</f>
        <v/>
      </c>
      <c r="AF196" s="166" t="str">
        <f>IFERROR(IF(GETPIVOTDATA("DateRDV",TCD!$B$1,"DT","BA","Bénéficiaire",$A196,AF$6,AF$5,"Mois (DateRDV)",AF$7,"Années (DateRDV)",AF$3),1,""),"")</f>
        <v/>
      </c>
      <c r="AG196" s="166" t="str">
        <f>IFERROR(IF(GETPIVOTDATA("DateRDV",TCD!$B$1,"DT","BA","Bénéficiaire",$A196,AG$6,AG$5,"Mois (DateRDV)",AG$7,"Années (DateRDV)",AG$3),2,""),"")</f>
        <v/>
      </c>
      <c r="AH196" s="166" t="str">
        <f>IFERROR(IF(GETPIVOTDATA("DateRDV",TCD!$B$1,"DT","BA","Bénéficiaire",$A196,AH$6,AH$5,"Mois (DateRDV)",AH$7,"Années (DateRDV)",AH$3,"Présence","Présent"),3,""),"")</f>
        <v/>
      </c>
      <c r="AI196" s="166" t="str">
        <f>IFERROR(IF(GETPIVOTDATA("DateRDV",TCD!$B$1,"DT","BA","Bénéficiaire",$A196,AI$6,AI$5,"Mois (DateRDV)",AI$7,"Années (DateRDV)",AI$3,"Présence","Présent"),4,""),"")</f>
        <v/>
      </c>
      <c r="AJ196" s="166" t="str">
        <f>IFERROR(IF(GETPIVOTDATA("DateRDV",TCD!$B$1,"DT","BA","Bénéficiaire",$A196,AJ$6,AJ$5,"Mois (DateRDV)",AJ$7,"Années (DateRDV)",AJ$3),1,""),"")</f>
        <v/>
      </c>
      <c r="AK196" s="166" t="str">
        <f>IFERROR(IF(GETPIVOTDATA("DateRDV",TCD!$B$1,"DT","BA","Bénéficiaire",$A196,AK$6,AK$5,"Mois (DateRDV)",AK$7,"Années (DateRDV)",AK$3),2,""),"")</f>
        <v/>
      </c>
      <c r="AL196" s="166" t="str">
        <f>IFERROR(IF(GETPIVOTDATA("DateRDV",TCD!$B$1,"DT","BA","Bénéficiaire",$A196,AL$6,AL$5,"Mois (DateRDV)",AL$7,"Années (DateRDV)",AL$3,"Présence","Présent"),3,""),"")</f>
        <v/>
      </c>
      <c r="AM196" s="166" t="str">
        <f>IFERROR(IF(GETPIVOTDATA("DateRDV",TCD!$B$1,"DT","BA","Bénéficiaire",$A196,AM$6,AM$5,"Mois (DateRDV)",AM$7,"Années (DateRDV)",AM$3,"Présence","Présent"),4,""),"")</f>
        <v/>
      </c>
      <c r="AN196" s="166" t="str">
        <f>IFERROR(IF(GETPIVOTDATA("DateRDV",TCD!$B$1,"DT","BA","Bénéficiaire",$A196,AN$6,AN$5,"Mois (DateRDV)",AN$7,"Années (DateRDV)",AN$3),1,""),"")</f>
        <v/>
      </c>
      <c r="AO196" s="166" t="str">
        <f>IFERROR(IF(GETPIVOTDATA("DateRDV",TCD!$B$1,"DT","BA","Bénéficiaire",$A196,AO$6,AO$5,"Mois (DateRDV)",AO$7,"Années (DateRDV)",AO$3),2,""),"")</f>
        <v/>
      </c>
      <c r="AP196" s="166" t="str">
        <f>IFERROR(IF(GETPIVOTDATA("DateRDV",TCD!$B$1,"DT","BA","Bénéficiaire",$A196,AP$6,AP$5,"Mois (DateRDV)",AP$7,"Années (DateRDV)",AP$3,"Présence","Présent"),3,""),"")</f>
        <v/>
      </c>
      <c r="AQ196" s="166" t="str">
        <f>IFERROR(IF(GETPIVOTDATA("DateRDV",TCD!$B$1,"DT","BA","Bénéficiaire",$A196,AQ$6,AQ$5,"Mois (DateRDV)",AQ$7,"Années (DateRDV)",AQ$3,"Présence","Présent"),4,""),"")</f>
        <v/>
      </c>
      <c r="AR196" s="166" t="str">
        <f>IFERROR(IF(GETPIVOTDATA("DateRDV",TCD!$B$1,"DT","BA","Bénéficiaire",$A196,AR$6,AR$5,"Mois (DateRDV)",AR$7,"Années (DateRDV)",AR$3),1,""),"")</f>
        <v/>
      </c>
      <c r="AS196" s="166" t="str">
        <f>IFERROR(IF(GETPIVOTDATA("DateRDV",TCD!$B$1,"DT","BA","Bénéficiaire",$A196,AS$6,AS$5,"Mois (DateRDV)",AS$7,"Années (DateRDV)",AS$3),2,""),"")</f>
        <v/>
      </c>
      <c r="AT196" s="166" t="str">
        <f>IFERROR(IF(GETPIVOTDATA("DateRDV",TCD!$B$1,"DT","BA","Bénéficiaire",$A196,AT$6,AT$5,"Mois (DateRDV)",AT$7,"Années (DateRDV)",AT$3,"Présence","Présent"),3,""),"")</f>
        <v/>
      </c>
      <c r="AU196" s="166" t="str">
        <f>IFERROR(IF(GETPIVOTDATA("DateRDV",TCD!$B$1,"DT","BA","Bénéficiaire",$A196,AU$6,AU$5,"Mois (DateRDV)",AU$7,"Années (DateRDV)",AU$3,"Présence","Présent"),4,""),"")</f>
        <v/>
      </c>
      <c r="AV196" s="166" t="str">
        <f>IFERROR(IF(GETPIVOTDATA("DateRDV",TCD!$B$1,"DT","BA","Bénéficiaire",$A196,AV$6,AV$5,"Mois (DateRDV)",AV$7,"Années (DateRDV)",AV$3),1,""),"")</f>
        <v/>
      </c>
      <c r="AW196" s="166" t="str">
        <f>IFERROR(IF(GETPIVOTDATA("DateRDV",TCD!$B$1,"DT","BA","Bénéficiaire",$A196,AW$6,AW$5,"Mois (DateRDV)",AW$7,"Années (DateRDV)",AW$3),2,""),"")</f>
        <v/>
      </c>
      <c r="AX196" s="166" t="str">
        <f>IFERROR(IF(GETPIVOTDATA("DateRDV",TCD!$B$1,"DT","BA","Bénéficiaire",$A196,AX$6,AX$5,"Mois (DateRDV)",AX$7,"Années (DateRDV)",AX$3,"Présence","Présent"),3,""),"")</f>
        <v/>
      </c>
      <c r="AY196" s="166" t="str">
        <f>IFERROR(IF(GETPIVOTDATA("DateRDV",TCD!$B$1,"DT","BA","Bénéficiaire",$A196,AY$6,AY$5,"Mois (DateRDV)",AY$7,"Années (DateRDV)",AY$3,"Présence","Présent"),4,""),"")</f>
        <v/>
      </c>
      <c r="AZ196" s="166" t="str">
        <f>IFERROR(IF(GETPIVOTDATA("DateRDV",TCD!$B$1,"DT","BA","Bénéficiaire",$A196,AZ$6,AZ$5,"Mois (DateRDV)",AZ$7,"Années (DateRDV)",AZ$3),1,""),"")</f>
        <v/>
      </c>
      <c r="BA196" s="166" t="str">
        <f>IFERROR(IF(GETPIVOTDATA("DateRDV",TCD!$B$1,"DT","BA","Bénéficiaire",$A196,BA$6,BA$5,"Mois (DateRDV)",BA$7,"Années (DateRDV)",BA$3),2,""),"")</f>
        <v/>
      </c>
      <c r="BB196" s="166" t="str">
        <f>IFERROR(IF(GETPIVOTDATA("DateRDV",TCD!$B$1,"DT","BA","Bénéficiaire",$A196,BB$6,BB$5,"Mois (DateRDV)",BB$7,"Années (DateRDV)",BB$3,"Présence","Présent"),3,""),"")</f>
        <v/>
      </c>
      <c r="BC196" s="166" t="str">
        <f>IFERROR(IF(GETPIVOTDATA("DateRDV",TCD!$B$1,"DT","BA","Bénéficiaire",$A196,BC$6,BC$5,"Mois (DateRDV)",BC$7,"Années (DateRDV)",BC$3,"Présence","Présent"),4,""),"")</f>
        <v/>
      </c>
      <c r="BD196" s="166" t="str">
        <f>IFERROR(IF(GETPIVOTDATA("DateRDV",TCD!$B$1,"DT","BA","Bénéficiaire",$A196,BD$6,BD$5,"Mois (DateRDV)",BD$7,"Années (DateRDV)",BD$3),1,""),"")</f>
        <v/>
      </c>
      <c r="BE196" s="166" t="str">
        <f>IFERROR(IF(GETPIVOTDATA("DateRDV",TCD!$B$1,"DT","BA","Bénéficiaire",$A196,BE$6,BE$5,"Mois (DateRDV)",BE$7,"Années (DateRDV)",BE$3),2,""),"")</f>
        <v/>
      </c>
      <c r="BF196" s="166" t="str">
        <f>IFERROR(IF(GETPIVOTDATA("DateRDV",TCD!$B$1,"DT","BA","Bénéficiaire",$A196,BF$6,BF$5,"Mois (DateRDV)",BF$7,"Années (DateRDV)",BF$3,"Présence","Présent"),3,""),"")</f>
        <v/>
      </c>
      <c r="BG196" s="166" t="str">
        <f>IFERROR(IF(GETPIVOTDATA("DateRDV",TCD!$B$1,"DT","BA","Bénéficiaire",$A196,BG$6,BG$5,"Mois (DateRDV)",BG$7,"Années (DateRDV)",BG$3,"Présence","Présent"),4,""),"")</f>
        <v/>
      </c>
      <c r="BH196" s="166" t="str">
        <f>IFERROR(IF(GETPIVOTDATA("DateRDV",TCD!$B$1,"DT","BA","Bénéficiaire",$A196,BH$6,BH$5,"Mois (DateRDV)",BH$7,"Années (DateRDV)",BH$3),1,""),"")</f>
        <v/>
      </c>
      <c r="BI196" s="166" t="str">
        <f>IFERROR(IF(GETPIVOTDATA("DateRDV",TCD!$B$1,"DT","BA","Bénéficiaire",$A196,BI$6,BI$5,"Mois (DateRDV)",BI$7,"Années (DateRDV)",BI$3),2,""),"")</f>
        <v/>
      </c>
      <c r="BJ196" s="166" t="str">
        <f>IFERROR(IF(GETPIVOTDATA("DateRDV",TCD!$B$1,"DT","BA","Bénéficiaire",$A196,BJ$6,BJ$5,"Mois (DateRDV)",BJ$7,"Années (DateRDV)",BJ$3,"Présence","Présent"),3,""),"")</f>
        <v/>
      </c>
      <c r="BK196" s="166" t="str">
        <f>IFERROR(IF(GETPIVOTDATA("DateRDV",TCD!$B$1,"DT","BA","Bénéficiaire",$A196,BK$6,BK$5,"Mois (DateRDV)",BK$7,"Années (DateRDV)",BK$3,"Présence","Présent"),4,""),"")</f>
        <v/>
      </c>
      <c r="BL196" s="166" t="str">
        <f>IFERROR(IF(GETPIVOTDATA("DateRDV",TCD!$B$1,"DT","BA","Bénéficiaire",$A196,BL$6,BL$5,"Mois (DateRDV)",BL$7,"Années (DateRDV)",BL$3),1,""),"")</f>
        <v/>
      </c>
      <c r="BM196" s="166" t="str">
        <f>IFERROR(IF(GETPIVOTDATA("DateRDV",TCD!$B$1,"DT","BA","Bénéficiaire",$A196,BM$6,BM$5,"Mois (DateRDV)",BM$7,"Années (DateRDV)",BM$3),2,""),"")</f>
        <v/>
      </c>
      <c r="BN196" s="166" t="str">
        <f>IFERROR(IF(GETPIVOTDATA("DateRDV",TCD!$B$1,"DT","BA","Bénéficiaire",$A196,BN$6,BN$5,"Mois (DateRDV)",BN$7,"Années (DateRDV)",BN$3,"Présence","Présent"),3,""),"")</f>
        <v/>
      </c>
      <c r="BO196" s="166" t="str">
        <f>IFERROR(IF(GETPIVOTDATA("DateRDV",TCD!$B$1,"DT","BA","Bénéficiaire",$A196,BO$6,BO$5,"Mois (DateRDV)",BO$7,"Années (DateRDV)",BO$3,"Présence","Présent"),4,""),"")</f>
        <v/>
      </c>
      <c r="BP196" s="166" t="str">
        <f>IFERROR(IF(GETPIVOTDATA("DateRDV",TCD!$B$1,"DT","BA","Bénéficiaire",$A196,BP$6,BP$5,"Mois (DateRDV)",BP$7,"Années (DateRDV)",BP$3),1,""),"")</f>
        <v/>
      </c>
      <c r="BQ196" s="166" t="str">
        <f>IFERROR(IF(GETPIVOTDATA("DateRDV",TCD!$B$1,"DT","BA","Bénéficiaire",$A196,BQ$6,BQ$5,"Mois (DateRDV)",BQ$7,"Années (DateRDV)",BQ$3),2,""),"")</f>
        <v/>
      </c>
      <c r="BR196" s="166" t="str">
        <f>IFERROR(IF(GETPIVOTDATA("DateRDV",TCD!$B$1,"DT","BA","Bénéficiaire",$A196,BR$6,BR$5,"Mois (DateRDV)",BR$7,"Années (DateRDV)",BR$3,"Présence","Présent"),3,""),"")</f>
        <v/>
      </c>
      <c r="BS196" s="166" t="str">
        <f>IFERROR(IF(GETPIVOTDATA("DateRDV",TCD!$B$1,"DT","BA","Bénéficiaire",$A196,BS$6,BS$5,"Mois (DateRDV)",BS$7,"Années (DateRDV)",BS$3,"Présence","Présent"),4,""),"")</f>
        <v/>
      </c>
      <c r="BT196" s="166" t="str">
        <f>IFERROR(IF(GETPIVOTDATA("DateRDV",TCD!$B$1,"DT","BA","Bénéficiaire",$A196,BT$6,BT$5,"Mois (DateRDV)",BT$7,"Années (DateRDV)",BT$3),1,""),"")</f>
        <v/>
      </c>
      <c r="BU196" s="166" t="str">
        <f>IFERROR(IF(GETPIVOTDATA("DateRDV",TCD!$B$1,"DT","BA","Bénéficiaire",$A196,BU$6,BU$5,"Mois (DateRDV)",BU$7,"Années (DateRDV)",BU$3),2,""),"")</f>
        <v/>
      </c>
      <c r="BV196" s="166" t="str">
        <f>IFERROR(IF(GETPIVOTDATA("DateRDV",TCD!$B$1,"DT","BA","Bénéficiaire",$A196,BV$6,BV$5,"Mois (DateRDV)",BV$7,"Années (DateRDV)",BV$3,"Présence","Présent"),3,""),"")</f>
        <v/>
      </c>
      <c r="BW196" s="166" t="str">
        <f>IFERROR(IF(GETPIVOTDATA("DateRDV",TCD!$B$1,"DT","BA","Bénéficiaire",$A196,BW$6,BW$5,"Mois (DateRDV)",BW$7,"Années (DateRDV)",BW$3,"Présence","Présent"),4,""),"")</f>
        <v/>
      </c>
      <c r="BX196" s="166" t="str">
        <f>IFERROR(IF(GETPIVOTDATA("DateRDV",TCD!$B$1,"DT","BA","Bénéficiaire",$A196,BX$6,BX$5,"Mois (DateRDV)",BX$7,"Années (DateRDV)",BX$3),1,""),"")</f>
        <v/>
      </c>
      <c r="BY196" s="166" t="str">
        <f>IFERROR(IF(GETPIVOTDATA("DateRDV",TCD!$B$1,"DT","BA","Bénéficiaire",$A196,BY$6,BY$5,"Mois (DateRDV)",BY$7,"Années (DateRDV)",BY$3),2,""),"")</f>
        <v/>
      </c>
      <c r="BZ196" s="166" t="str">
        <f>IFERROR(IF(GETPIVOTDATA("DateRDV",TCD!$B$1,"DT","BA","Bénéficiaire",$A196,BZ$6,BZ$5,"Mois (DateRDV)",BZ$7,"Années (DateRDV)",BZ$3,"Présence","Présent"),3,""),"")</f>
        <v/>
      </c>
      <c r="CA196" s="166" t="str">
        <f>IFERROR(IF(GETPIVOTDATA("DateRDV",TCD!$B$1,"DT","BA","Bénéficiaire",$A196,CA$6,CA$5,"Mois (DateRDV)",CA$7,"Années (DateRDV)",CA$3,"Présence","Présent"),4,""),"")</f>
        <v/>
      </c>
      <c r="CB196" s="166" t="str">
        <f>IFERROR(IF(GETPIVOTDATA("DateRDV",TCD!$B$1,"DT","BA","Bénéficiaire",$A196,CB$6,CB$5,"Mois (DateRDV)",CB$7,"Années (DateRDV)",CB$3),1,""),"")</f>
        <v/>
      </c>
      <c r="CC196" s="166" t="str">
        <f>IFERROR(IF(GETPIVOTDATA("DateRDV",TCD!$B$1,"DT","BA","Bénéficiaire",$A196,CC$6,CC$5,"Mois (DateRDV)",CC$7,"Années (DateRDV)",CC$3),2,""),"")</f>
        <v/>
      </c>
      <c r="CD196" s="166" t="str">
        <f>IFERROR(IF(GETPIVOTDATA("DateRDV",TCD!$B$1,"DT","BA","Bénéficiaire",$A196,CD$6,CD$5,"Mois (DateRDV)",CD$7,"Années (DateRDV)",CD$3,"Présence","Présent"),3,""),"")</f>
        <v/>
      </c>
      <c r="CE196" s="166" t="str">
        <f>IFERROR(IF(GETPIVOTDATA("DateRDV",TCD!$B$1,"DT","BA","Bénéficiaire",$A196,CE$6,CE$5,"Mois (DateRDV)",CE$7,"Années (DateRDV)",CE$3,"Présence","Présent"),4,""),"")</f>
        <v/>
      </c>
      <c r="CF196" s="166" t="str">
        <f>IFERROR(IF(GETPIVOTDATA("DateRDV",TCD!$B$1,"DT","BA","Bénéficiaire",$A196,CF$6,CF$5,"Mois (DateRDV)",CF$7,"Années (DateRDV)",CF$3),1,""),"")</f>
        <v/>
      </c>
      <c r="CG196" s="166" t="str">
        <f>IFERROR(IF(GETPIVOTDATA("DateRDV",TCD!$B$1,"DT","BA","Bénéficiaire",$A196,CG$6,CG$5,"Mois (DateRDV)",CG$7,"Années (DateRDV)",CG$3),2,""),"")</f>
        <v/>
      </c>
      <c r="CH196" s="166" t="str">
        <f>IFERROR(IF(GETPIVOTDATA("DateRDV",TCD!$B$1,"DT","BA","Bénéficiaire",$A196,CH$6,CH$5,"Mois (DateRDV)",CH$7,"Années (DateRDV)",CH$3,"Présence","Présent"),3,""),"")</f>
        <v/>
      </c>
      <c r="CI196" s="166" t="str">
        <f>IFERROR(IF(GETPIVOTDATA("DateRDV",TCD!$B$1,"DT","BA","Bénéficiaire",$A196,CI$6,CI$5,"Mois (DateRDV)",CI$7,"Années (DateRDV)",CI$3,"Présence","Présent"),4,""),"")</f>
        <v/>
      </c>
      <c r="CJ196" s="166" t="str">
        <f>IFERROR(IF(GETPIVOTDATA("DateRDV",TCD!$B$1,"DT","BA","Bénéficiaire",$A196,CJ$6,CJ$5,"Mois (DateRDV)",CJ$7,"Années (DateRDV)",CJ$3),1,""),"")</f>
        <v/>
      </c>
      <c r="CK196" s="166" t="str">
        <f>IFERROR(IF(GETPIVOTDATA("DateRDV",TCD!$B$1,"DT","BA","Bénéficiaire",$A196,CK$6,CK$5,"Mois (DateRDV)",CK$7,"Années (DateRDV)",CK$3),2,""),"")</f>
        <v/>
      </c>
      <c r="CL196" s="166" t="str">
        <f>IFERROR(IF(GETPIVOTDATA("DateRDV",TCD!$B$1,"DT","BA","Bénéficiaire",$A196,BE$6,BE$5,"Mois (DateRDV)",BE$7,"Années (DateRDV)",BE$3,"Présence","Présent"),3,""),"")</f>
        <v/>
      </c>
      <c r="CM196" s="166" t="str">
        <f>IFERROR(IF(GETPIVOTDATA("DateRDV",TCD!$B$1,"DT","BA","Bénéficiaire",$A196,CM$6,CM$5,"Mois (DateRDV)",CM$7,"Années (DateRDV)",CM$3,"Présence","Présent"),4,""),"")</f>
        <v/>
      </c>
      <c r="CN196" s="166" t="str">
        <f>IFERROR(IF(GETPIVOTDATA("DateRDV",TCD!$B$1,"DT","BA","Bénéficiaire",$A196,CN$6,CN$5,"Mois (DateRDV)",CN$7,"Années (DateRDV)",CN$3),1,""),"")</f>
        <v/>
      </c>
      <c r="CO196" s="166" t="str">
        <f>IFERROR(IF(GETPIVOTDATA("DateRDV",TCD!$B$1,"DT","BA","Bénéficiaire",$A196,CO$6,CO$5,"Mois (DateRDV)",CO$7,"Années (DateRDV)",CO$3),2,""),"")</f>
        <v/>
      </c>
      <c r="CP196" s="166" t="str">
        <f>IFERROR(IF(GETPIVOTDATA("DateRDV",TCD!$B$1,"DT","BA","Bénéficiaire",$A196,CP$6,CP$5,"Mois (DateRDV)",CP$7,"Années (DateRDV)",CP$3,"Présence","Présent"),3,""),"")</f>
        <v/>
      </c>
      <c r="CQ196" s="166" t="str">
        <f>IFERROR(IF(GETPIVOTDATA("DateRDV",TCD!$B$1,"DT","BA","Bénéficiaire",$A196,CQ$6,CQ$5,"Mois (DateRDV)",CQ$7,"Années (DateRDV)",CQ$3,"Présence","Présent"),4,""),"")</f>
        <v/>
      </c>
      <c r="CR196" s="166" t="str">
        <f>IFERROR(IF(GETPIVOTDATA("DateRDV",TCD!$B$1,"DT","BA","Bénéficiaire",$A196,CR$6,CR$5,"Mois (DateRDV)",CR$7,"Années (DateRDV)",CR$3),1,""),"")</f>
        <v/>
      </c>
      <c r="CS196" s="166" t="str">
        <f>IFERROR(IF(GETPIVOTDATA("DateRDV",TCD!$B$1,"DT","BA","Bénéficiaire",$A196,CS$6,CS$5,"Mois (DateRDV)",CS$7,"Années (DateRDV)",CS$3),2,""),"")</f>
        <v/>
      </c>
      <c r="CT196" s="166" t="str">
        <f>IFERROR(IF(GETPIVOTDATA("DateRDV",TCD!$B$1,"DT","BA","Bénéficiaire",$A196,CT$6,CT$5,"Mois (DateRDV)",CT$7,"Années (DateRDV)",CT$3,"Présence","Présent"),3,""),"")</f>
        <v/>
      </c>
      <c r="CU196" s="166" t="str">
        <f>IFERROR(IF(GETPIVOTDATA("DateRDV",TCD!$B$1,"DT","BA","Bénéficiaire",$A196,CU$6,CU$5,"Mois (DateRDV)",CU$7,"Années (DateRDV)",CU$3,"Présence","Présent"),4,""),"")</f>
        <v/>
      </c>
      <c r="CV196" s="166" t="str">
        <f>IFERROR(IF(GETPIVOTDATA("DateRDV",TCD!$B$1,"DT","BA","Bénéficiaire",$A196,CV$6,CV$5,"Mois (DateRDV)",CV$7,"Années (DateRDV)",CV$3),1,""),"")</f>
        <v/>
      </c>
      <c r="CW196" s="166" t="str">
        <f>IFERROR(IF(GETPIVOTDATA("DateRDV",TCD!$B$1,"DT","BA","Bénéficiaire",$A196,CW$6,CW$5,"Mois (DateRDV)",CW$7,"Années (DateRDV)",CW$3),2,""),"")</f>
        <v/>
      </c>
      <c r="CX196" s="166" t="str">
        <f>IFERROR(IF(GETPIVOTDATA("DateRDV",TCD!$B$1,"DT","BA","Bénéficiaire",$A196,CX$6,CX$5,"Mois (DateRDV)",CX$7,"Années (DateRDV)",CX$3,"Présence","Présent"),3,""),"")</f>
        <v/>
      </c>
      <c r="CY196" s="166" t="str">
        <f>IFERROR(IF(GETPIVOTDATA("DateRDV",TCD!$B$1,"DT","BA","Bénéficiaire",$A196,CY$6,CY$5,"Mois (DateRDV)",CY$7,"Années (DateRDV)",CY$3,"Présence","Présent"),4,""),"")</f>
        <v/>
      </c>
      <c r="CZ196" s="166" t="str">
        <f>IFERROR(IF(GETPIVOTDATA("DateRDV",TCD!$B$1,"DT","BA","Bénéficiaire",$A196,CZ$6,CZ$5,"Mois (DateRDV)",CZ$7,"Années (DateRDV)",CZ$3),1,""),"")</f>
        <v/>
      </c>
      <c r="DA196" s="166" t="str">
        <f>IFERROR(IF(GETPIVOTDATA("DateRDV",TCD!$B$1,"DT","BA","Bénéficiaire",$A196,DA$6,DA$5,"Mois (DateRDV)",DA$7,"Années (DateRDV)",DA$3),2,""),"")</f>
        <v/>
      </c>
      <c r="DB196" s="166" t="str">
        <f>IFERROR(IF(GETPIVOTDATA("DateRDV",TCD!$B$1,"DT","BA","Bénéficiaire",$A196,DB$6,DB$5,"Mois (DateRDV)",DB$7,"Années (DateRDV)",DB$3,"Présence","Présent"),3,""),"")</f>
        <v/>
      </c>
      <c r="DC196" s="166" t="str">
        <f>IFERROR(IF(GETPIVOTDATA("DateRDV",TCD!$B$1,"DT","BA","Bénéficiaire",$A196,DC$6,DC$5,"Mois (DateRDV)",DC$7,"Années (DateRDV)",DC$3,"Présence","Présent"),4,""),"")</f>
        <v/>
      </c>
      <c r="DD196" s="166" t="str">
        <f>IFERROR(IF(GETPIVOTDATA("DateRDV",TCD!$B$1,"DT","BA","Bénéficiaire",$A196,DD$6,DD$5,"Mois (DateRDV)",DD$7,"Années (DateRDV)",DD$3),1,""),"")</f>
        <v/>
      </c>
      <c r="DE196" s="166" t="str">
        <f>IFERROR(IF(GETPIVOTDATA("DateRDV",TCD!$B$1,"DT","BA","Bénéficiaire",$A196,DE$6,DE$5,"Mois (DateRDV)",DE$7,"Années (DateRDV)",DE$3),2,""),"")</f>
        <v/>
      </c>
      <c r="DF196" s="166" t="str">
        <f>IFERROR(IF(GETPIVOTDATA("DateRDV",TCD!$B$1,"DT","BA","Bénéficiaire",$A196,DF$6,DF$5,"Mois (DateRDV)",DF$7,"Années (DateRDV)",DF$3,"Présence","Présent"),3,""),"")</f>
        <v/>
      </c>
      <c r="DG196" s="166" t="str">
        <f>IFERROR(IF(GETPIVOTDATA("DateRDV",TCD!$B$1,"DT","BA","Bénéficiaire",$A196,DG$6,DG$5,"Mois (DateRDV)",DG$7,"Années (DateRDV)",DG$3,"Présence","Présent"),4,""),"")</f>
        <v/>
      </c>
      <c r="DH196" s="166" t="str">
        <f>IFERROR(IF(GETPIVOTDATA("DateRDV",TCD!$B$1,"DT","BA","Bénéficiaire",$A196,DH$6,DH$5,"Mois (DateRDV)",DH$7,"Années (DateRDV)",DH$3),1,""),"")</f>
        <v/>
      </c>
      <c r="DI196" s="166" t="str">
        <f>IFERROR(IF(GETPIVOTDATA("DateRDV",TCD!$B$1,"DT","BA","Bénéficiaire",$A196,DI$6,DI$5,"Mois (DateRDV)",DI$7,"Années (DateRDV)",DI$3),2,""),"")</f>
        <v/>
      </c>
      <c r="DJ196" s="166" t="str">
        <f>IFERROR(IF(GETPIVOTDATA("DateRDV",TCD!$B$1,"DT","BA","Bénéficiaire",$A196,DJ$6,DJ$5,"Mois (DateRDV)",DJ$7,"Années (DateRDV)",DJ$3,"Présence","Présent"),3,""),"")</f>
        <v/>
      </c>
      <c r="DK196" s="166" t="str">
        <f>IFERROR(IF(GETPIVOTDATA("DateRDV",TCD!$B$1,"DT","BA","Bénéficiaire",$A196,DK$6,DK$5,"Mois (DateRDV)",DK$7,"Années (DateRDV)",DK$3,"Présence","Présent"),4,""),"")</f>
        <v/>
      </c>
      <c r="DL196" s="166" t="str">
        <f>IFERROR(IF(GETPIVOTDATA("DateRDV",TCD!$B$1,"DT","BA","Bénéficiaire",$A196,DL$6,DL$5,"Mois (DateRDV)",DL$7,"Années (DateRDV)",DL$3),1,""),"")</f>
        <v/>
      </c>
      <c r="DM196" s="166" t="str">
        <f>IFERROR(IF(GETPIVOTDATA("DateRDV",TCD!$B$1,"DT","BA","Bénéficiaire",$A196,DM$6,DM$5,"Mois (DateRDV)",DM$7,"Années (DateRDV)",DM$3),2,""),"")</f>
        <v/>
      </c>
      <c r="DN196" s="166" t="str">
        <f>IFERROR(IF(GETPIVOTDATA("DateRDV",TCD!$B$1,"DT","BA","Bénéficiaire",$A196,DN$6,DN$5,"Mois (DateRDV)",DN$7,"Années (DateRDV)",DN$3,"Présence","Présent"),3,""),"")</f>
        <v/>
      </c>
      <c r="DO196" s="166" t="str">
        <f>IFERROR(IF(GETPIVOTDATA("DateRDV",TCD!$B$1,"DT","BA","Bénéficiaire",$A196,DO$6,DO$5,"Mois (DateRDV)",DO$7,"Années (DateRDV)",DO$3,"Présence","Présent"),4,""),"")</f>
        <v/>
      </c>
    </row>
    <row r="197" spans="2:119" x14ac:dyDescent="0.2">
      <c r="B197" s="169" t="str">
        <f>IFERROR(IF(INDEX(Data!P:P,MATCH(A197,Data!B:B,0))&lt;&gt;"",INDEX(Data!P:P,MATCH(A197,Data!B:B,0)),""),"")</f>
        <v/>
      </c>
      <c r="C197" s="169" t="str">
        <f>IFERROR(IF(INDEX(Data!O:O,MATCH(A197,Data!B:B,0))&lt;&gt;"",INDEX(Data!O:O,MATCH(A197,Data!B:B,0)),""),"")</f>
        <v/>
      </c>
      <c r="D197" s="169" t="str">
        <f>IFERROR(IF(INDEX(Data!J:J,MATCH(A197,Data!B:B,0))&lt;&gt;"",INDEX(Data!J:J,MATCH(A197,Data!B:B,0)),""),"")</f>
        <v/>
      </c>
      <c r="E197" s="169" t="str">
        <f>IFERROR(IF(INDEX(Data!M:M,MATCH(A197,Data!B:B,0))&lt;&gt;"",INDEX(Data!M:M,MATCH(A197,Data!B:B,0)),""),"")</f>
        <v/>
      </c>
      <c r="F197" s="169" t="str">
        <f>IFERROR(IF(INDEX(Data!N:N,MATCH(A197,Data!B:B,0))&lt;&gt;"",INDEX(Data!N:N,MATCH(A197,Data!B:B,0)),""),"")</f>
        <v/>
      </c>
      <c r="G197" s="170" t="str">
        <f>IFERROR(IF(INDEX(Data!K:K,MATCH(A197,Data!B:B,0))&lt;&gt;"",INDEX(Data!K:K,MATCH(A197,Data!B:B,0)),""),"")</f>
        <v/>
      </c>
      <c r="H197" s="170" t="str">
        <f>IFERROR(IF(INDEX(Data!L:L,MATCH(A197,Data!B:B,0))&lt;&gt;"",INDEX(Data!L:L,MATCH(A197,Data!B:B,0)),""),"")</f>
        <v/>
      </c>
      <c r="I197" s="170" t="str">
        <f>IFERROR(IF(INDEX(Data!C:C,MATCH(A197,Data!B:B,0))&lt;&gt;"",INDEX(Data!C:C,MATCH(A197,Data!B:B,0)),""),"")</f>
        <v/>
      </c>
      <c r="J197" s="170" t="str">
        <f>IFERROR(IF(INDEX(Data!D:D,MATCH(A197,Data!B:B,0))&lt;&gt;"",INDEX(Data!D:D,MATCH(A197,Data!B:B,0)),""),"")</f>
        <v/>
      </c>
      <c r="K197" s="171" t="str">
        <f>IFERROR(IF(INDEX(Data!H:H,MATCH(A197,Data!B:B,0))&lt;&gt;"",INDEX(Data!H:H,MATCH(A197,Data!B:B,0)),""),"")</f>
        <v/>
      </c>
      <c r="L197" s="166" t="str">
        <f>IFERROR(IF(GETPIVOTDATA("DateRDV",TCD!$B$1,"DT","BA","Bénéficiaire",$A197,L$6,L$5,"Mois (DateRDV)",L$7,"Années (DateRDV)",L$3),1,""),"")</f>
        <v/>
      </c>
      <c r="M197" s="166" t="str">
        <f>IFERROR(IF(GETPIVOTDATA("DateRDV",TCD!$B$1,"DT","BA","Bénéficiaire",$A197,M$6,M$5,"Mois (DateRDV)",M$7,"Années (DateRDV)",M$3),2,""),"")</f>
        <v/>
      </c>
      <c r="N197" s="166" t="str">
        <f>IFERROR(IF(GETPIVOTDATA("DateRDV",TCD!$B$1,"DT","BA","Bénéficiaire",$A197,N$6,N$5,"Mois (DateRDV)",N$7,"Années (DateRDV)",N$3,"Présence","Présent"),3,""),"")</f>
        <v/>
      </c>
      <c r="O197" s="166" t="str">
        <f>IFERROR(IF(GETPIVOTDATA("DateRDV",TCD!$B$1,"DT","BA","Bénéficiaire",$A197,O$6,O$5,"Mois (DateRDV)",O$7,"Années (DateRDV)",O$3,"Présence","Présent"),4,""),"")</f>
        <v/>
      </c>
      <c r="P197" s="166" t="str">
        <f>IFERROR(IF(GETPIVOTDATA("DateRDV",TCD!$B$1,"DT","BA","Bénéficiaire",$A197,P$6,P$5,"Mois (DateRDV)",P$7,"Années (DateRDV)",P$3),1,""),"")</f>
        <v/>
      </c>
      <c r="Q197" s="166" t="str">
        <f>IFERROR(IF(GETPIVOTDATA("DateRDV",TCD!$B$1,"DT","BA","Bénéficiaire",$A197,Q$6,Q$5,"Mois (DateRDV)",Q$7,"Années (DateRDV)",Q$3),2,""),"")</f>
        <v/>
      </c>
      <c r="R197" s="166" t="str">
        <f>IFERROR(IF(GETPIVOTDATA("DateRDV",TCD!$B$1,"DT","BA","Bénéficiaire",$A197,R$6,R$5,"Mois (DateRDV)",R$7,"Années (DateRDV)",R$3,"Présence","Présent"),3,""),"")</f>
        <v/>
      </c>
      <c r="S197" s="166" t="str">
        <f>IFERROR(IF(GETPIVOTDATA("DateRDV",TCD!$B$1,"DT","BA","Bénéficiaire",$A197,S$6,S$5,"Mois (DateRDV)",S$7,"Années (DateRDV)",S$3,"Présence","Présent"),4,""),"")</f>
        <v/>
      </c>
      <c r="T197" s="166" t="str">
        <f>IFERROR(IF(GETPIVOTDATA("DateRDV",TCD!$B$1,"DT","BA","Bénéficiaire",$A197,T$6,T$5,"Mois (DateRDV)",T$7,"Années (DateRDV)",T$3),1,""),"")</f>
        <v/>
      </c>
      <c r="U197" s="166" t="str">
        <f>IFERROR(IF(GETPIVOTDATA("DateRDV",TCD!$B$1,"DT","BA","Bénéficiaire",$A197,U$6,U$5,"Mois (DateRDV)",U$7,"Années (DateRDV)",U$3),2,""),"")</f>
        <v/>
      </c>
      <c r="V197" s="166" t="str">
        <f>IFERROR(IF(GETPIVOTDATA("DateRDV",TCD!$B$1,"DT","BA","Bénéficiaire",$A197,V$6,V$5,"Mois (DateRDV)",V$7,"Années (DateRDV)",V$3,"Présence","Présent"),3,""),"")</f>
        <v/>
      </c>
      <c r="W197" s="166" t="str">
        <f>IFERROR(IF(GETPIVOTDATA("DateRDV",TCD!$B$1,"DT","BA","Bénéficiaire",$A197,W$6,W$5,"Mois (DateRDV)",W$7,"Années (DateRDV)",W$3,"Présence","Présent"),4,""),"")</f>
        <v/>
      </c>
      <c r="X197" s="166" t="str">
        <f>IFERROR(IF(GETPIVOTDATA("DateRDV",TCD!$B$1,"DT","BA","Bénéficiaire",$A197,X$6,X$5,"Mois (DateRDV)",X$7,"Années (DateRDV)",X$3),1,""),"")</f>
        <v/>
      </c>
      <c r="Y197" s="166" t="str">
        <f>IFERROR(IF(GETPIVOTDATA("DateRDV",TCD!$B$1,"DT","BA","Bénéficiaire",$A197,Y$6,Y$5,"Mois (DateRDV)",Y$7,"Années (DateRDV)",Y$3),2,""),"")</f>
        <v/>
      </c>
      <c r="Z197" s="166" t="str">
        <f>IFERROR(IF(GETPIVOTDATA("DateRDV",TCD!$B$1,"DT","BA","Bénéficiaire",$A197,Z$6,Z$5,"Mois (DateRDV)",Z$7,"Années (DateRDV)",Z$3,"Présence","Présent"),3,""),"")</f>
        <v/>
      </c>
      <c r="AA197" s="166" t="str">
        <f>IFERROR(IF(GETPIVOTDATA("DateRDV",TCD!$B$1,"DT","BA","Bénéficiaire",$A197,AA$6,AA$5,"Mois (DateRDV)",AA$7,"Années (DateRDV)",AA$3,"Présence","Présent"),4,""),"")</f>
        <v/>
      </c>
      <c r="AB197" s="166" t="str">
        <f>IFERROR(IF(GETPIVOTDATA("DateRDV",TCD!$B$1,"DT","BA","Bénéficiaire",$A197,AB$6,AB$5,"Mois (DateRDV)",AB$7,"Années (DateRDV)",AB$3),1,""),"")</f>
        <v/>
      </c>
      <c r="AC197" s="166" t="str">
        <f>IFERROR(IF(GETPIVOTDATA("DateRDV",TCD!$B$1,"DT","BA","Bénéficiaire",$A197,AC$6,AC$5,"Mois (DateRDV)",AC$7,"Années (DateRDV)",AC$3),2,""),"")</f>
        <v/>
      </c>
      <c r="AD197" s="166" t="str">
        <f>IFERROR(IF(GETPIVOTDATA("DateRDV",TCD!$B$1,"DT","BA","Bénéficiaire",$A197,AD$6,AD$5,"Mois (DateRDV)",AD$7,"Années (DateRDV)",AD$3,"Présence","Présent"),3,""),"")</f>
        <v/>
      </c>
      <c r="AE197" s="166" t="str">
        <f>IFERROR(IF(GETPIVOTDATA("DateRDV",TCD!$B$1,"DT","BA","Bénéficiaire",$A197,AE$6,AE$5,"Mois (DateRDV)",AE$7,"Années (DateRDV)",AE$3,"Présence","Présent"),4,""),"")</f>
        <v/>
      </c>
      <c r="AF197" s="166" t="str">
        <f>IFERROR(IF(GETPIVOTDATA("DateRDV",TCD!$B$1,"DT","BA","Bénéficiaire",$A197,AF$6,AF$5,"Mois (DateRDV)",AF$7,"Années (DateRDV)",AF$3),1,""),"")</f>
        <v/>
      </c>
      <c r="AG197" s="166" t="str">
        <f>IFERROR(IF(GETPIVOTDATA("DateRDV",TCD!$B$1,"DT","BA","Bénéficiaire",$A197,AG$6,AG$5,"Mois (DateRDV)",AG$7,"Années (DateRDV)",AG$3),2,""),"")</f>
        <v/>
      </c>
      <c r="AH197" s="166" t="str">
        <f>IFERROR(IF(GETPIVOTDATA("DateRDV",TCD!$B$1,"DT","BA","Bénéficiaire",$A197,AH$6,AH$5,"Mois (DateRDV)",AH$7,"Années (DateRDV)",AH$3,"Présence","Présent"),3,""),"")</f>
        <v/>
      </c>
      <c r="AI197" s="166" t="str">
        <f>IFERROR(IF(GETPIVOTDATA("DateRDV",TCD!$B$1,"DT","BA","Bénéficiaire",$A197,AI$6,AI$5,"Mois (DateRDV)",AI$7,"Années (DateRDV)",AI$3,"Présence","Présent"),4,""),"")</f>
        <v/>
      </c>
      <c r="AJ197" s="166" t="str">
        <f>IFERROR(IF(GETPIVOTDATA("DateRDV",TCD!$B$1,"DT","BA","Bénéficiaire",$A197,AJ$6,AJ$5,"Mois (DateRDV)",AJ$7,"Années (DateRDV)",AJ$3),1,""),"")</f>
        <v/>
      </c>
      <c r="AK197" s="166" t="str">
        <f>IFERROR(IF(GETPIVOTDATA("DateRDV",TCD!$B$1,"DT","BA","Bénéficiaire",$A197,AK$6,AK$5,"Mois (DateRDV)",AK$7,"Années (DateRDV)",AK$3),2,""),"")</f>
        <v/>
      </c>
      <c r="AL197" s="166" t="str">
        <f>IFERROR(IF(GETPIVOTDATA("DateRDV",TCD!$B$1,"DT","BA","Bénéficiaire",$A197,AL$6,AL$5,"Mois (DateRDV)",AL$7,"Années (DateRDV)",AL$3,"Présence","Présent"),3,""),"")</f>
        <v/>
      </c>
      <c r="AM197" s="166" t="str">
        <f>IFERROR(IF(GETPIVOTDATA("DateRDV",TCD!$B$1,"DT","BA","Bénéficiaire",$A197,AM$6,AM$5,"Mois (DateRDV)",AM$7,"Années (DateRDV)",AM$3,"Présence","Présent"),4,""),"")</f>
        <v/>
      </c>
      <c r="AN197" s="166" t="str">
        <f>IFERROR(IF(GETPIVOTDATA("DateRDV",TCD!$B$1,"DT","BA","Bénéficiaire",$A197,AN$6,AN$5,"Mois (DateRDV)",AN$7,"Années (DateRDV)",AN$3),1,""),"")</f>
        <v/>
      </c>
      <c r="AO197" s="166" t="str">
        <f>IFERROR(IF(GETPIVOTDATA("DateRDV",TCD!$B$1,"DT","BA","Bénéficiaire",$A197,AO$6,AO$5,"Mois (DateRDV)",AO$7,"Années (DateRDV)",AO$3),2,""),"")</f>
        <v/>
      </c>
      <c r="AP197" s="166" t="str">
        <f>IFERROR(IF(GETPIVOTDATA("DateRDV",TCD!$B$1,"DT","BA","Bénéficiaire",$A197,AP$6,AP$5,"Mois (DateRDV)",AP$7,"Années (DateRDV)",AP$3,"Présence","Présent"),3,""),"")</f>
        <v/>
      </c>
      <c r="AQ197" s="166" t="str">
        <f>IFERROR(IF(GETPIVOTDATA("DateRDV",TCD!$B$1,"DT","BA","Bénéficiaire",$A197,AQ$6,AQ$5,"Mois (DateRDV)",AQ$7,"Années (DateRDV)",AQ$3,"Présence","Présent"),4,""),"")</f>
        <v/>
      </c>
      <c r="AR197" s="166" t="str">
        <f>IFERROR(IF(GETPIVOTDATA("DateRDV",TCD!$B$1,"DT","BA","Bénéficiaire",$A197,AR$6,AR$5,"Mois (DateRDV)",AR$7,"Années (DateRDV)",AR$3),1,""),"")</f>
        <v/>
      </c>
      <c r="AS197" s="166" t="str">
        <f>IFERROR(IF(GETPIVOTDATA("DateRDV",TCD!$B$1,"DT","BA","Bénéficiaire",$A197,AS$6,AS$5,"Mois (DateRDV)",AS$7,"Années (DateRDV)",AS$3),2,""),"")</f>
        <v/>
      </c>
      <c r="AT197" s="166" t="str">
        <f>IFERROR(IF(GETPIVOTDATA("DateRDV",TCD!$B$1,"DT","BA","Bénéficiaire",$A197,AT$6,AT$5,"Mois (DateRDV)",AT$7,"Années (DateRDV)",AT$3,"Présence","Présent"),3,""),"")</f>
        <v/>
      </c>
      <c r="AU197" s="166" t="str">
        <f>IFERROR(IF(GETPIVOTDATA("DateRDV",TCD!$B$1,"DT","BA","Bénéficiaire",$A197,AU$6,AU$5,"Mois (DateRDV)",AU$7,"Années (DateRDV)",AU$3,"Présence","Présent"),4,""),"")</f>
        <v/>
      </c>
      <c r="AV197" s="166" t="str">
        <f>IFERROR(IF(GETPIVOTDATA("DateRDV",TCD!$B$1,"DT","BA","Bénéficiaire",$A197,AV$6,AV$5,"Mois (DateRDV)",AV$7,"Années (DateRDV)",AV$3),1,""),"")</f>
        <v/>
      </c>
      <c r="AW197" s="166" t="str">
        <f>IFERROR(IF(GETPIVOTDATA("DateRDV",TCD!$B$1,"DT","BA","Bénéficiaire",$A197,AW$6,AW$5,"Mois (DateRDV)",AW$7,"Années (DateRDV)",AW$3),2,""),"")</f>
        <v/>
      </c>
      <c r="AX197" s="166" t="str">
        <f>IFERROR(IF(GETPIVOTDATA("DateRDV",TCD!$B$1,"DT","BA","Bénéficiaire",$A197,AX$6,AX$5,"Mois (DateRDV)",AX$7,"Années (DateRDV)",AX$3,"Présence","Présent"),3,""),"")</f>
        <v/>
      </c>
      <c r="AY197" s="166" t="str">
        <f>IFERROR(IF(GETPIVOTDATA("DateRDV",TCD!$B$1,"DT","BA","Bénéficiaire",$A197,AY$6,AY$5,"Mois (DateRDV)",AY$7,"Années (DateRDV)",AY$3,"Présence","Présent"),4,""),"")</f>
        <v/>
      </c>
      <c r="AZ197" s="166" t="str">
        <f>IFERROR(IF(GETPIVOTDATA("DateRDV",TCD!$B$1,"DT","BA","Bénéficiaire",$A197,AZ$6,AZ$5,"Mois (DateRDV)",AZ$7,"Années (DateRDV)",AZ$3),1,""),"")</f>
        <v/>
      </c>
      <c r="BA197" s="166" t="str">
        <f>IFERROR(IF(GETPIVOTDATA("DateRDV",TCD!$B$1,"DT","BA","Bénéficiaire",$A197,BA$6,BA$5,"Mois (DateRDV)",BA$7,"Années (DateRDV)",BA$3),2,""),"")</f>
        <v/>
      </c>
      <c r="BB197" s="166" t="str">
        <f>IFERROR(IF(GETPIVOTDATA("DateRDV",TCD!$B$1,"DT","BA","Bénéficiaire",$A197,BB$6,BB$5,"Mois (DateRDV)",BB$7,"Années (DateRDV)",BB$3,"Présence","Présent"),3,""),"")</f>
        <v/>
      </c>
      <c r="BC197" s="166" t="str">
        <f>IFERROR(IF(GETPIVOTDATA("DateRDV",TCD!$B$1,"DT","BA","Bénéficiaire",$A197,BC$6,BC$5,"Mois (DateRDV)",BC$7,"Années (DateRDV)",BC$3,"Présence","Présent"),4,""),"")</f>
        <v/>
      </c>
      <c r="BD197" s="166" t="str">
        <f>IFERROR(IF(GETPIVOTDATA("DateRDV",TCD!$B$1,"DT","BA","Bénéficiaire",$A197,BD$6,BD$5,"Mois (DateRDV)",BD$7,"Années (DateRDV)",BD$3),1,""),"")</f>
        <v/>
      </c>
      <c r="BE197" s="166" t="str">
        <f>IFERROR(IF(GETPIVOTDATA("DateRDV",TCD!$B$1,"DT","BA","Bénéficiaire",$A197,BE$6,BE$5,"Mois (DateRDV)",BE$7,"Années (DateRDV)",BE$3),2,""),"")</f>
        <v/>
      </c>
      <c r="BF197" s="166" t="str">
        <f>IFERROR(IF(GETPIVOTDATA("DateRDV",TCD!$B$1,"DT","BA","Bénéficiaire",$A197,BF$6,BF$5,"Mois (DateRDV)",BF$7,"Années (DateRDV)",BF$3,"Présence","Présent"),3,""),"")</f>
        <v/>
      </c>
      <c r="BG197" s="166" t="str">
        <f>IFERROR(IF(GETPIVOTDATA("DateRDV",TCD!$B$1,"DT","BA","Bénéficiaire",$A197,BG$6,BG$5,"Mois (DateRDV)",BG$7,"Années (DateRDV)",BG$3,"Présence","Présent"),4,""),"")</f>
        <v/>
      </c>
      <c r="BH197" s="166" t="str">
        <f>IFERROR(IF(GETPIVOTDATA("DateRDV",TCD!$B$1,"DT","BA","Bénéficiaire",$A197,BH$6,BH$5,"Mois (DateRDV)",BH$7,"Années (DateRDV)",BH$3),1,""),"")</f>
        <v/>
      </c>
      <c r="BI197" s="166" t="str">
        <f>IFERROR(IF(GETPIVOTDATA("DateRDV",TCD!$B$1,"DT","BA","Bénéficiaire",$A197,BI$6,BI$5,"Mois (DateRDV)",BI$7,"Années (DateRDV)",BI$3),2,""),"")</f>
        <v/>
      </c>
      <c r="BJ197" s="166" t="str">
        <f>IFERROR(IF(GETPIVOTDATA("DateRDV",TCD!$B$1,"DT","BA","Bénéficiaire",$A197,BJ$6,BJ$5,"Mois (DateRDV)",BJ$7,"Années (DateRDV)",BJ$3,"Présence","Présent"),3,""),"")</f>
        <v/>
      </c>
      <c r="BK197" s="166" t="str">
        <f>IFERROR(IF(GETPIVOTDATA("DateRDV",TCD!$B$1,"DT","BA","Bénéficiaire",$A197,BK$6,BK$5,"Mois (DateRDV)",BK$7,"Années (DateRDV)",BK$3,"Présence","Présent"),4,""),"")</f>
        <v/>
      </c>
      <c r="BL197" s="166" t="str">
        <f>IFERROR(IF(GETPIVOTDATA("DateRDV",TCD!$B$1,"DT","BA","Bénéficiaire",$A197,BL$6,BL$5,"Mois (DateRDV)",BL$7,"Années (DateRDV)",BL$3),1,""),"")</f>
        <v/>
      </c>
      <c r="BM197" s="166" t="str">
        <f>IFERROR(IF(GETPIVOTDATA("DateRDV",TCD!$B$1,"DT","BA","Bénéficiaire",$A197,BM$6,BM$5,"Mois (DateRDV)",BM$7,"Années (DateRDV)",BM$3),2,""),"")</f>
        <v/>
      </c>
      <c r="BN197" s="166" t="str">
        <f>IFERROR(IF(GETPIVOTDATA("DateRDV",TCD!$B$1,"DT","BA","Bénéficiaire",$A197,BN$6,BN$5,"Mois (DateRDV)",BN$7,"Années (DateRDV)",BN$3,"Présence","Présent"),3,""),"")</f>
        <v/>
      </c>
      <c r="BO197" s="166" t="str">
        <f>IFERROR(IF(GETPIVOTDATA("DateRDV",TCD!$B$1,"DT","BA","Bénéficiaire",$A197,BO$6,BO$5,"Mois (DateRDV)",BO$7,"Années (DateRDV)",BO$3,"Présence","Présent"),4,""),"")</f>
        <v/>
      </c>
      <c r="BP197" s="166" t="str">
        <f>IFERROR(IF(GETPIVOTDATA("DateRDV",TCD!$B$1,"DT","BA","Bénéficiaire",$A197,BP$6,BP$5,"Mois (DateRDV)",BP$7,"Années (DateRDV)",BP$3),1,""),"")</f>
        <v/>
      </c>
      <c r="BQ197" s="166" t="str">
        <f>IFERROR(IF(GETPIVOTDATA("DateRDV",TCD!$B$1,"DT","BA","Bénéficiaire",$A197,BQ$6,BQ$5,"Mois (DateRDV)",BQ$7,"Années (DateRDV)",BQ$3),2,""),"")</f>
        <v/>
      </c>
      <c r="BR197" s="166" t="str">
        <f>IFERROR(IF(GETPIVOTDATA("DateRDV",TCD!$B$1,"DT","BA","Bénéficiaire",$A197,BR$6,BR$5,"Mois (DateRDV)",BR$7,"Années (DateRDV)",BR$3,"Présence","Présent"),3,""),"")</f>
        <v/>
      </c>
      <c r="BS197" s="166" t="str">
        <f>IFERROR(IF(GETPIVOTDATA("DateRDV",TCD!$B$1,"DT","BA","Bénéficiaire",$A197,BS$6,BS$5,"Mois (DateRDV)",BS$7,"Années (DateRDV)",BS$3,"Présence","Présent"),4,""),"")</f>
        <v/>
      </c>
      <c r="BT197" s="166" t="str">
        <f>IFERROR(IF(GETPIVOTDATA("DateRDV",TCD!$B$1,"DT","BA","Bénéficiaire",$A197,BT$6,BT$5,"Mois (DateRDV)",BT$7,"Années (DateRDV)",BT$3),1,""),"")</f>
        <v/>
      </c>
      <c r="BU197" s="166" t="str">
        <f>IFERROR(IF(GETPIVOTDATA("DateRDV",TCD!$B$1,"DT","BA","Bénéficiaire",$A197,BU$6,BU$5,"Mois (DateRDV)",BU$7,"Années (DateRDV)",BU$3),2,""),"")</f>
        <v/>
      </c>
      <c r="BV197" s="166" t="str">
        <f>IFERROR(IF(GETPIVOTDATA("DateRDV",TCD!$B$1,"DT","BA","Bénéficiaire",$A197,BV$6,BV$5,"Mois (DateRDV)",BV$7,"Années (DateRDV)",BV$3,"Présence","Présent"),3,""),"")</f>
        <v/>
      </c>
      <c r="BW197" s="166" t="str">
        <f>IFERROR(IF(GETPIVOTDATA("DateRDV",TCD!$B$1,"DT","BA","Bénéficiaire",$A197,BW$6,BW$5,"Mois (DateRDV)",BW$7,"Années (DateRDV)",BW$3,"Présence","Présent"),4,""),"")</f>
        <v/>
      </c>
      <c r="BX197" s="166" t="str">
        <f>IFERROR(IF(GETPIVOTDATA("DateRDV",TCD!$B$1,"DT","BA","Bénéficiaire",$A197,BX$6,BX$5,"Mois (DateRDV)",BX$7,"Années (DateRDV)",BX$3),1,""),"")</f>
        <v/>
      </c>
      <c r="BY197" s="166" t="str">
        <f>IFERROR(IF(GETPIVOTDATA("DateRDV",TCD!$B$1,"DT","BA","Bénéficiaire",$A197,BY$6,BY$5,"Mois (DateRDV)",BY$7,"Années (DateRDV)",BY$3),2,""),"")</f>
        <v/>
      </c>
      <c r="BZ197" s="166" t="str">
        <f>IFERROR(IF(GETPIVOTDATA("DateRDV",TCD!$B$1,"DT","BA","Bénéficiaire",$A197,BZ$6,BZ$5,"Mois (DateRDV)",BZ$7,"Années (DateRDV)",BZ$3,"Présence","Présent"),3,""),"")</f>
        <v/>
      </c>
      <c r="CA197" s="166" t="str">
        <f>IFERROR(IF(GETPIVOTDATA("DateRDV",TCD!$B$1,"DT","BA","Bénéficiaire",$A197,CA$6,CA$5,"Mois (DateRDV)",CA$7,"Années (DateRDV)",CA$3,"Présence","Présent"),4,""),"")</f>
        <v/>
      </c>
      <c r="CB197" s="166" t="str">
        <f>IFERROR(IF(GETPIVOTDATA("DateRDV",TCD!$B$1,"DT","BA","Bénéficiaire",$A197,CB$6,CB$5,"Mois (DateRDV)",CB$7,"Années (DateRDV)",CB$3),1,""),"")</f>
        <v/>
      </c>
      <c r="CC197" s="166" t="str">
        <f>IFERROR(IF(GETPIVOTDATA("DateRDV",TCD!$B$1,"DT","BA","Bénéficiaire",$A197,CC$6,CC$5,"Mois (DateRDV)",CC$7,"Années (DateRDV)",CC$3),2,""),"")</f>
        <v/>
      </c>
      <c r="CD197" s="166" t="str">
        <f>IFERROR(IF(GETPIVOTDATA("DateRDV",TCD!$B$1,"DT","BA","Bénéficiaire",$A197,CD$6,CD$5,"Mois (DateRDV)",CD$7,"Années (DateRDV)",CD$3,"Présence","Présent"),3,""),"")</f>
        <v/>
      </c>
      <c r="CE197" s="166" t="str">
        <f>IFERROR(IF(GETPIVOTDATA("DateRDV",TCD!$B$1,"DT","BA","Bénéficiaire",$A197,CE$6,CE$5,"Mois (DateRDV)",CE$7,"Années (DateRDV)",CE$3,"Présence","Présent"),4,""),"")</f>
        <v/>
      </c>
      <c r="CF197" s="166" t="str">
        <f>IFERROR(IF(GETPIVOTDATA("DateRDV",TCD!$B$1,"DT","BA","Bénéficiaire",$A197,CF$6,CF$5,"Mois (DateRDV)",CF$7,"Années (DateRDV)",CF$3),1,""),"")</f>
        <v/>
      </c>
      <c r="CG197" s="166" t="str">
        <f>IFERROR(IF(GETPIVOTDATA("DateRDV",TCD!$B$1,"DT","BA","Bénéficiaire",$A197,CG$6,CG$5,"Mois (DateRDV)",CG$7,"Années (DateRDV)",CG$3),2,""),"")</f>
        <v/>
      </c>
      <c r="CH197" s="166" t="str">
        <f>IFERROR(IF(GETPIVOTDATA("DateRDV",TCD!$B$1,"DT","BA","Bénéficiaire",$A197,CH$6,CH$5,"Mois (DateRDV)",CH$7,"Années (DateRDV)",CH$3,"Présence","Présent"),3,""),"")</f>
        <v/>
      </c>
      <c r="CI197" s="166" t="str">
        <f>IFERROR(IF(GETPIVOTDATA("DateRDV",TCD!$B$1,"DT","BA","Bénéficiaire",$A197,CI$6,CI$5,"Mois (DateRDV)",CI$7,"Années (DateRDV)",CI$3,"Présence","Présent"),4,""),"")</f>
        <v/>
      </c>
      <c r="CJ197" s="166" t="str">
        <f>IFERROR(IF(GETPIVOTDATA("DateRDV",TCD!$B$1,"DT","BA","Bénéficiaire",$A197,CJ$6,CJ$5,"Mois (DateRDV)",CJ$7,"Années (DateRDV)",CJ$3),1,""),"")</f>
        <v/>
      </c>
      <c r="CK197" s="166" t="str">
        <f>IFERROR(IF(GETPIVOTDATA("DateRDV",TCD!$B$1,"DT","BA","Bénéficiaire",$A197,CK$6,CK$5,"Mois (DateRDV)",CK$7,"Années (DateRDV)",CK$3),2,""),"")</f>
        <v/>
      </c>
      <c r="CL197" s="166" t="str">
        <f>IFERROR(IF(GETPIVOTDATA("DateRDV",TCD!$B$1,"DT","BA","Bénéficiaire",$A197,BE$6,BE$5,"Mois (DateRDV)",BE$7,"Années (DateRDV)",BE$3,"Présence","Présent"),3,""),"")</f>
        <v/>
      </c>
      <c r="CM197" s="166" t="str">
        <f>IFERROR(IF(GETPIVOTDATA("DateRDV",TCD!$B$1,"DT","BA","Bénéficiaire",$A197,CM$6,CM$5,"Mois (DateRDV)",CM$7,"Années (DateRDV)",CM$3,"Présence","Présent"),4,""),"")</f>
        <v/>
      </c>
      <c r="CN197" s="166" t="str">
        <f>IFERROR(IF(GETPIVOTDATA("DateRDV",TCD!$B$1,"DT","BA","Bénéficiaire",$A197,CN$6,CN$5,"Mois (DateRDV)",CN$7,"Années (DateRDV)",CN$3),1,""),"")</f>
        <v/>
      </c>
      <c r="CO197" s="166" t="str">
        <f>IFERROR(IF(GETPIVOTDATA("DateRDV",TCD!$B$1,"DT","BA","Bénéficiaire",$A197,CO$6,CO$5,"Mois (DateRDV)",CO$7,"Années (DateRDV)",CO$3),2,""),"")</f>
        <v/>
      </c>
      <c r="CP197" s="166" t="str">
        <f>IFERROR(IF(GETPIVOTDATA("DateRDV",TCD!$B$1,"DT","BA","Bénéficiaire",$A197,CP$6,CP$5,"Mois (DateRDV)",CP$7,"Années (DateRDV)",CP$3,"Présence","Présent"),3,""),"")</f>
        <v/>
      </c>
      <c r="CQ197" s="166" t="str">
        <f>IFERROR(IF(GETPIVOTDATA("DateRDV",TCD!$B$1,"DT","BA","Bénéficiaire",$A197,CQ$6,CQ$5,"Mois (DateRDV)",CQ$7,"Années (DateRDV)",CQ$3,"Présence","Présent"),4,""),"")</f>
        <v/>
      </c>
      <c r="CR197" s="166" t="str">
        <f>IFERROR(IF(GETPIVOTDATA("DateRDV",TCD!$B$1,"DT","BA","Bénéficiaire",$A197,CR$6,CR$5,"Mois (DateRDV)",CR$7,"Années (DateRDV)",CR$3),1,""),"")</f>
        <v/>
      </c>
      <c r="CS197" s="166" t="str">
        <f>IFERROR(IF(GETPIVOTDATA("DateRDV",TCD!$B$1,"DT","BA","Bénéficiaire",$A197,CS$6,CS$5,"Mois (DateRDV)",CS$7,"Années (DateRDV)",CS$3),2,""),"")</f>
        <v/>
      </c>
      <c r="CT197" s="166" t="str">
        <f>IFERROR(IF(GETPIVOTDATA("DateRDV",TCD!$B$1,"DT","BA","Bénéficiaire",$A197,CT$6,CT$5,"Mois (DateRDV)",CT$7,"Années (DateRDV)",CT$3,"Présence","Présent"),3,""),"")</f>
        <v/>
      </c>
      <c r="CU197" s="166" t="str">
        <f>IFERROR(IF(GETPIVOTDATA("DateRDV",TCD!$B$1,"DT","BA","Bénéficiaire",$A197,CU$6,CU$5,"Mois (DateRDV)",CU$7,"Années (DateRDV)",CU$3,"Présence","Présent"),4,""),"")</f>
        <v/>
      </c>
      <c r="CV197" s="166" t="str">
        <f>IFERROR(IF(GETPIVOTDATA("DateRDV",TCD!$B$1,"DT","BA","Bénéficiaire",$A197,CV$6,CV$5,"Mois (DateRDV)",CV$7,"Années (DateRDV)",CV$3),1,""),"")</f>
        <v/>
      </c>
      <c r="CW197" s="166" t="str">
        <f>IFERROR(IF(GETPIVOTDATA("DateRDV",TCD!$B$1,"DT","BA","Bénéficiaire",$A197,CW$6,CW$5,"Mois (DateRDV)",CW$7,"Années (DateRDV)",CW$3),2,""),"")</f>
        <v/>
      </c>
      <c r="CX197" s="166" t="str">
        <f>IFERROR(IF(GETPIVOTDATA("DateRDV",TCD!$B$1,"DT","BA","Bénéficiaire",$A197,CX$6,CX$5,"Mois (DateRDV)",CX$7,"Années (DateRDV)",CX$3,"Présence","Présent"),3,""),"")</f>
        <v/>
      </c>
      <c r="CY197" s="166" t="str">
        <f>IFERROR(IF(GETPIVOTDATA("DateRDV",TCD!$B$1,"DT","BA","Bénéficiaire",$A197,CY$6,CY$5,"Mois (DateRDV)",CY$7,"Années (DateRDV)",CY$3,"Présence","Présent"),4,""),"")</f>
        <v/>
      </c>
      <c r="CZ197" s="166" t="str">
        <f>IFERROR(IF(GETPIVOTDATA("DateRDV",TCD!$B$1,"DT","BA","Bénéficiaire",$A197,CZ$6,CZ$5,"Mois (DateRDV)",CZ$7,"Années (DateRDV)",CZ$3),1,""),"")</f>
        <v/>
      </c>
      <c r="DA197" s="166" t="str">
        <f>IFERROR(IF(GETPIVOTDATA("DateRDV",TCD!$B$1,"DT","BA","Bénéficiaire",$A197,DA$6,DA$5,"Mois (DateRDV)",DA$7,"Années (DateRDV)",DA$3),2,""),"")</f>
        <v/>
      </c>
      <c r="DB197" s="166" t="str">
        <f>IFERROR(IF(GETPIVOTDATA("DateRDV",TCD!$B$1,"DT","BA","Bénéficiaire",$A197,DB$6,DB$5,"Mois (DateRDV)",DB$7,"Années (DateRDV)",DB$3,"Présence","Présent"),3,""),"")</f>
        <v/>
      </c>
      <c r="DC197" s="166" t="str">
        <f>IFERROR(IF(GETPIVOTDATA("DateRDV",TCD!$B$1,"DT","BA","Bénéficiaire",$A197,DC$6,DC$5,"Mois (DateRDV)",DC$7,"Années (DateRDV)",DC$3,"Présence","Présent"),4,""),"")</f>
        <v/>
      </c>
      <c r="DD197" s="166" t="str">
        <f>IFERROR(IF(GETPIVOTDATA("DateRDV",TCD!$B$1,"DT","BA","Bénéficiaire",$A197,DD$6,DD$5,"Mois (DateRDV)",DD$7,"Années (DateRDV)",DD$3),1,""),"")</f>
        <v/>
      </c>
      <c r="DE197" s="166" t="str">
        <f>IFERROR(IF(GETPIVOTDATA("DateRDV",TCD!$B$1,"DT","BA","Bénéficiaire",$A197,DE$6,DE$5,"Mois (DateRDV)",DE$7,"Années (DateRDV)",DE$3),2,""),"")</f>
        <v/>
      </c>
      <c r="DF197" s="166" t="str">
        <f>IFERROR(IF(GETPIVOTDATA("DateRDV",TCD!$B$1,"DT","BA","Bénéficiaire",$A197,DF$6,DF$5,"Mois (DateRDV)",DF$7,"Années (DateRDV)",DF$3,"Présence","Présent"),3,""),"")</f>
        <v/>
      </c>
      <c r="DG197" s="166" t="str">
        <f>IFERROR(IF(GETPIVOTDATA("DateRDV",TCD!$B$1,"DT","BA","Bénéficiaire",$A197,DG$6,DG$5,"Mois (DateRDV)",DG$7,"Années (DateRDV)",DG$3,"Présence","Présent"),4,""),"")</f>
        <v/>
      </c>
      <c r="DH197" s="166" t="str">
        <f>IFERROR(IF(GETPIVOTDATA("DateRDV",TCD!$B$1,"DT","BA","Bénéficiaire",$A197,DH$6,DH$5,"Mois (DateRDV)",DH$7,"Années (DateRDV)",DH$3),1,""),"")</f>
        <v/>
      </c>
      <c r="DI197" s="166" t="str">
        <f>IFERROR(IF(GETPIVOTDATA("DateRDV",TCD!$B$1,"DT","BA","Bénéficiaire",$A197,DI$6,DI$5,"Mois (DateRDV)",DI$7,"Années (DateRDV)",DI$3),2,""),"")</f>
        <v/>
      </c>
      <c r="DJ197" s="166" t="str">
        <f>IFERROR(IF(GETPIVOTDATA("DateRDV",TCD!$B$1,"DT","BA","Bénéficiaire",$A197,DJ$6,DJ$5,"Mois (DateRDV)",DJ$7,"Années (DateRDV)",DJ$3,"Présence","Présent"),3,""),"")</f>
        <v/>
      </c>
      <c r="DK197" s="166" t="str">
        <f>IFERROR(IF(GETPIVOTDATA("DateRDV",TCD!$B$1,"DT","BA","Bénéficiaire",$A197,DK$6,DK$5,"Mois (DateRDV)",DK$7,"Années (DateRDV)",DK$3,"Présence","Présent"),4,""),"")</f>
        <v/>
      </c>
      <c r="DL197" s="166" t="str">
        <f>IFERROR(IF(GETPIVOTDATA("DateRDV",TCD!$B$1,"DT","BA","Bénéficiaire",$A197,DL$6,DL$5,"Mois (DateRDV)",DL$7,"Années (DateRDV)",DL$3),1,""),"")</f>
        <v/>
      </c>
      <c r="DM197" s="166" t="str">
        <f>IFERROR(IF(GETPIVOTDATA("DateRDV",TCD!$B$1,"DT","BA","Bénéficiaire",$A197,DM$6,DM$5,"Mois (DateRDV)",DM$7,"Années (DateRDV)",DM$3),2,""),"")</f>
        <v/>
      </c>
      <c r="DN197" s="166" t="str">
        <f>IFERROR(IF(GETPIVOTDATA("DateRDV",TCD!$B$1,"DT","BA","Bénéficiaire",$A197,DN$6,DN$5,"Mois (DateRDV)",DN$7,"Années (DateRDV)",DN$3,"Présence","Présent"),3,""),"")</f>
        <v/>
      </c>
      <c r="DO197" s="166" t="str">
        <f>IFERROR(IF(GETPIVOTDATA("DateRDV",TCD!$B$1,"DT","BA","Bénéficiaire",$A197,DO$6,DO$5,"Mois (DateRDV)",DO$7,"Années (DateRDV)",DO$3,"Présence","Présent"),4,""),"")</f>
        <v/>
      </c>
    </row>
    <row r="198" spans="2:119" x14ac:dyDescent="0.2">
      <c r="B198" s="169" t="str">
        <f>IFERROR(IF(INDEX(Data!P:P,MATCH(A198,Data!B:B,0))&lt;&gt;"",INDEX(Data!P:P,MATCH(A198,Data!B:B,0)),""),"")</f>
        <v/>
      </c>
      <c r="C198" s="169" t="str">
        <f>IFERROR(IF(INDEX(Data!O:O,MATCH(A198,Data!B:B,0))&lt;&gt;"",INDEX(Data!O:O,MATCH(A198,Data!B:B,0)),""),"")</f>
        <v/>
      </c>
      <c r="D198" s="169" t="str">
        <f>IFERROR(IF(INDEX(Data!J:J,MATCH(A198,Data!B:B,0))&lt;&gt;"",INDEX(Data!J:J,MATCH(A198,Data!B:B,0)),""),"")</f>
        <v/>
      </c>
      <c r="E198" s="169" t="str">
        <f>IFERROR(IF(INDEX(Data!M:M,MATCH(A198,Data!B:B,0))&lt;&gt;"",INDEX(Data!M:M,MATCH(A198,Data!B:B,0)),""),"")</f>
        <v/>
      </c>
      <c r="F198" s="169" t="str">
        <f>IFERROR(IF(INDEX(Data!N:N,MATCH(A198,Data!B:B,0))&lt;&gt;"",INDEX(Data!N:N,MATCH(A198,Data!B:B,0)),""),"")</f>
        <v/>
      </c>
      <c r="G198" s="170" t="str">
        <f>IFERROR(IF(INDEX(Data!K:K,MATCH(A198,Data!B:B,0))&lt;&gt;"",INDEX(Data!K:K,MATCH(A198,Data!B:B,0)),""),"")</f>
        <v/>
      </c>
      <c r="H198" s="170" t="str">
        <f>IFERROR(IF(INDEX(Data!L:L,MATCH(A198,Data!B:B,0))&lt;&gt;"",INDEX(Data!L:L,MATCH(A198,Data!B:B,0)),""),"")</f>
        <v/>
      </c>
      <c r="I198" s="170" t="str">
        <f>IFERROR(IF(INDEX(Data!C:C,MATCH(A198,Data!B:B,0))&lt;&gt;"",INDEX(Data!C:C,MATCH(A198,Data!B:B,0)),""),"")</f>
        <v/>
      </c>
      <c r="J198" s="170" t="str">
        <f>IFERROR(IF(INDEX(Data!D:D,MATCH(A198,Data!B:B,0))&lt;&gt;"",INDEX(Data!D:D,MATCH(A198,Data!B:B,0)),""),"")</f>
        <v/>
      </c>
      <c r="K198" s="171" t="str">
        <f>IFERROR(IF(INDEX(Data!H:H,MATCH(A198,Data!B:B,0))&lt;&gt;"",INDEX(Data!H:H,MATCH(A198,Data!B:B,0)),""),"")</f>
        <v/>
      </c>
      <c r="L198" s="166" t="str">
        <f>IFERROR(IF(GETPIVOTDATA("DateRDV",TCD!$B$1,"DT","BA","Bénéficiaire",$A198,L$6,L$5,"Mois (DateRDV)",L$7,"Années (DateRDV)",L$3),1,""),"")</f>
        <v/>
      </c>
      <c r="M198" s="166" t="str">
        <f>IFERROR(IF(GETPIVOTDATA("DateRDV",TCD!$B$1,"DT","BA","Bénéficiaire",$A198,M$6,M$5,"Mois (DateRDV)",M$7,"Années (DateRDV)",M$3),2,""),"")</f>
        <v/>
      </c>
      <c r="N198" s="166" t="str">
        <f>IFERROR(IF(GETPIVOTDATA("DateRDV",TCD!$B$1,"DT","BA","Bénéficiaire",$A198,N$6,N$5,"Mois (DateRDV)",N$7,"Années (DateRDV)",N$3,"Présence","Présent"),3,""),"")</f>
        <v/>
      </c>
      <c r="O198" s="166" t="str">
        <f>IFERROR(IF(GETPIVOTDATA("DateRDV",TCD!$B$1,"DT","BA","Bénéficiaire",$A198,O$6,O$5,"Mois (DateRDV)",O$7,"Années (DateRDV)",O$3,"Présence","Présent"),4,""),"")</f>
        <v/>
      </c>
      <c r="P198" s="166" t="str">
        <f>IFERROR(IF(GETPIVOTDATA("DateRDV",TCD!$B$1,"DT","BA","Bénéficiaire",$A198,P$6,P$5,"Mois (DateRDV)",P$7,"Années (DateRDV)",P$3),1,""),"")</f>
        <v/>
      </c>
      <c r="Q198" s="166" t="str">
        <f>IFERROR(IF(GETPIVOTDATA("DateRDV",TCD!$B$1,"DT","BA","Bénéficiaire",$A198,Q$6,Q$5,"Mois (DateRDV)",Q$7,"Années (DateRDV)",Q$3),2,""),"")</f>
        <v/>
      </c>
      <c r="R198" s="166" t="str">
        <f>IFERROR(IF(GETPIVOTDATA("DateRDV",TCD!$B$1,"DT","BA","Bénéficiaire",$A198,R$6,R$5,"Mois (DateRDV)",R$7,"Années (DateRDV)",R$3,"Présence","Présent"),3,""),"")</f>
        <v/>
      </c>
      <c r="S198" s="166" t="str">
        <f>IFERROR(IF(GETPIVOTDATA("DateRDV",TCD!$B$1,"DT","BA","Bénéficiaire",$A198,S$6,S$5,"Mois (DateRDV)",S$7,"Années (DateRDV)",S$3,"Présence","Présent"),4,""),"")</f>
        <v/>
      </c>
      <c r="T198" s="166" t="str">
        <f>IFERROR(IF(GETPIVOTDATA("DateRDV",TCD!$B$1,"DT","BA","Bénéficiaire",$A198,T$6,T$5,"Mois (DateRDV)",T$7,"Années (DateRDV)",T$3),1,""),"")</f>
        <v/>
      </c>
      <c r="U198" s="166" t="str">
        <f>IFERROR(IF(GETPIVOTDATA("DateRDV",TCD!$B$1,"DT","BA","Bénéficiaire",$A198,U$6,U$5,"Mois (DateRDV)",U$7,"Années (DateRDV)",U$3),2,""),"")</f>
        <v/>
      </c>
      <c r="V198" s="166" t="str">
        <f>IFERROR(IF(GETPIVOTDATA("DateRDV",TCD!$B$1,"DT","BA","Bénéficiaire",$A198,V$6,V$5,"Mois (DateRDV)",V$7,"Années (DateRDV)",V$3,"Présence","Présent"),3,""),"")</f>
        <v/>
      </c>
      <c r="W198" s="166" t="str">
        <f>IFERROR(IF(GETPIVOTDATA("DateRDV",TCD!$B$1,"DT","BA","Bénéficiaire",$A198,W$6,W$5,"Mois (DateRDV)",W$7,"Années (DateRDV)",W$3,"Présence","Présent"),4,""),"")</f>
        <v/>
      </c>
      <c r="X198" s="166" t="str">
        <f>IFERROR(IF(GETPIVOTDATA("DateRDV",TCD!$B$1,"DT","BA","Bénéficiaire",$A198,X$6,X$5,"Mois (DateRDV)",X$7,"Années (DateRDV)",X$3),1,""),"")</f>
        <v/>
      </c>
      <c r="Y198" s="166" t="str">
        <f>IFERROR(IF(GETPIVOTDATA("DateRDV",TCD!$B$1,"DT","BA","Bénéficiaire",$A198,Y$6,Y$5,"Mois (DateRDV)",Y$7,"Années (DateRDV)",Y$3),2,""),"")</f>
        <v/>
      </c>
      <c r="Z198" s="166" t="str">
        <f>IFERROR(IF(GETPIVOTDATA("DateRDV",TCD!$B$1,"DT","BA","Bénéficiaire",$A198,Z$6,Z$5,"Mois (DateRDV)",Z$7,"Années (DateRDV)",Z$3,"Présence","Présent"),3,""),"")</f>
        <v/>
      </c>
      <c r="AA198" s="166" t="str">
        <f>IFERROR(IF(GETPIVOTDATA("DateRDV",TCD!$B$1,"DT","BA","Bénéficiaire",$A198,AA$6,AA$5,"Mois (DateRDV)",AA$7,"Années (DateRDV)",AA$3,"Présence","Présent"),4,""),"")</f>
        <v/>
      </c>
      <c r="AB198" s="166" t="str">
        <f>IFERROR(IF(GETPIVOTDATA("DateRDV",TCD!$B$1,"DT","BA","Bénéficiaire",$A198,AB$6,AB$5,"Mois (DateRDV)",AB$7,"Années (DateRDV)",AB$3),1,""),"")</f>
        <v/>
      </c>
      <c r="AC198" s="166" t="str">
        <f>IFERROR(IF(GETPIVOTDATA("DateRDV",TCD!$B$1,"DT","BA","Bénéficiaire",$A198,AC$6,AC$5,"Mois (DateRDV)",AC$7,"Années (DateRDV)",AC$3),2,""),"")</f>
        <v/>
      </c>
      <c r="AD198" s="166" t="str">
        <f>IFERROR(IF(GETPIVOTDATA("DateRDV",TCD!$B$1,"DT","BA","Bénéficiaire",$A198,AD$6,AD$5,"Mois (DateRDV)",AD$7,"Années (DateRDV)",AD$3,"Présence","Présent"),3,""),"")</f>
        <v/>
      </c>
      <c r="AE198" s="166" t="str">
        <f>IFERROR(IF(GETPIVOTDATA("DateRDV",TCD!$B$1,"DT","BA","Bénéficiaire",$A198,AE$6,AE$5,"Mois (DateRDV)",AE$7,"Années (DateRDV)",AE$3,"Présence","Présent"),4,""),"")</f>
        <v/>
      </c>
      <c r="AF198" s="166" t="str">
        <f>IFERROR(IF(GETPIVOTDATA("DateRDV",TCD!$B$1,"DT","BA","Bénéficiaire",$A198,AF$6,AF$5,"Mois (DateRDV)",AF$7,"Années (DateRDV)",AF$3),1,""),"")</f>
        <v/>
      </c>
      <c r="AG198" s="166" t="str">
        <f>IFERROR(IF(GETPIVOTDATA("DateRDV",TCD!$B$1,"DT","BA","Bénéficiaire",$A198,AG$6,AG$5,"Mois (DateRDV)",AG$7,"Années (DateRDV)",AG$3),2,""),"")</f>
        <v/>
      </c>
      <c r="AH198" s="166" t="str">
        <f>IFERROR(IF(GETPIVOTDATA("DateRDV",TCD!$B$1,"DT","BA","Bénéficiaire",$A198,AH$6,AH$5,"Mois (DateRDV)",AH$7,"Années (DateRDV)",AH$3,"Présence","Présent"),3,""),"")</f>
        <v/>
      </c>
      <c r="AI198" s="166" t="str">
        <f>IFERROR(IF(GETPIVOTDATA("DateRDV",TCD!$B$1,"DT","BA","Bénéficiaire",$A198,AI$6,AI$5,"Mois (DateRDV)",AI$7,"Années (DateRDV)",AI$3,"Présence","Présent"),4,""),"")</f>
        <v/>
      </c>
      <c r="AJ198" s="166" t="str">
        <f>IFERROR(IF(GETPIVOTDATA("DateRDV",TCD!$B$1,"DT","BA","Bénéficiaire",$A198,AJ$6,AJ$5,"Mois (DateRDV)",AJ$7,"Années (DateRDV)",AJ$3),1,""),"")</f>
        <v/>
      </c>
      <c r="AK198" s="166" t="str">
        <f>IFERROR(IF(GETPIVOTDATA("DateRDV",TCD!$B$1,"DT","BA","Bénéficiaire",$A198,AK$6,AK$5,"Mois (DateRDV)",AK$7,"Années (DateRDV)",AK$3),2,""),"")</f>
        <v/>
      </c>
      <c r="AL198" s="166" t="str">
        <f>IFERROR(IF(GETPIVOTDATA("DateRDV",TCD!$B$1,"DT","BA","Bénéficiaire",$A198,AL$6,AL$5,"Mois (DateRDV)",AL$7,"Années (DateRDV)",AL$3,"Présence","Présent"),3,""),"")</f>
        <v/>
      </c>
      <c r="AM198" s="166" t="str">
        <f>IFERROR(IF(GETPIVOTDATA("DateRDV",TCD!$B$1,"DT","BA","Bénéficiaire",$A198,AM$6,AM$5,"Mois (DateRDV)",AM$7,"Années (DateRDV)",AM$3,"Présence","Présent"),4,""),"")</f>
        <v/>
      </c>
      <c r="AN198" s="166" t="str">
        <f>IFERROR(IF(GETPIVOTDATA("DateRDV",TCD!$B$1,"DT","BA","Bénéficiaire",$A198,AN$6,AN$5,"Mois (DateRDV)",AN$7,"Années (DateRDV)",AN$3),1,""),"")</f>
        <v/>
      </c>
      <c r="AO198" s="166" t="str">
        <f>IFERROR(IF(GETPIVOTDATA("DateRDV",TCD!$B$1,"DT","BA","Bénéficiaire",$A198,AO$6,AO$5,"Mois (DateRDV)",AO$7,"Années (DateRDV)",AO$3),2,""),"")</f>
        <v/>
      </c>
      <c r="AP198" s="166" t="str">
        <f>IFERROR(IF(GETPIVOTDATA("DateRDV",TCD!$B$1,"DT","BA","Bénéficiaire",$A198,AP$6,AP$5,"Mois (DateRDV)",AP$7,"Années (DateRDV)",AP$3,"Présence","Présent"),3,""),"")</f>
        <v/>
      </c>
      <c r="AQ198" s="166" t="str">
        <f>IFERROR(IF(GETPIVOTDATA("DateRDV",TCD!$B$1,"DT","BA","Bénéficiaire",$A198,AQ$6,AQ$5,"Mois (DateRDV)",AQ$7,"Années (DateRDV)",AQ$3,"Présence","Présent"),4,""),"")</f>
        <v/>
      </c>
      <c r="AR198" s="166" t="str">
        <f>IFERROR(IF(GETPIVOTDATA("DateRDV",TCD!$B$1,"DT","BA","Bénéficiaire",$A198,AR$6,AR$5,"Mois (DateRDV)",AR$7,"Années (DateRDV)",AR$3),1,""),"")</f>
        <v/>
      </c>
      <c r="AS198" s="166" t="str">
        <f>IFERROR(IF(GETPIVOTDATA("DateRDV",TCD!$B$1,"DT","BA","Bénéficiaire",$A198,AS$6,AS$5,"Mois (DateRDV)",AS$7,"Années (DateRDV)",AS$3),2,""),"")</f>
        <v/>
      </c>
      <c r="AT198" s="166" t="str">
        <f>IFERROR(IF(GETPIVOTDATA("DateRDV",TCD!$B$1,"DT","BA","Bénéficiaire",$A198,AT$6,AT$5,"Mois (DateRDV)",AT$7,"Années (DateRDV)",AT$3,"Présence","Présent"),3,""),"")</f>
        <v/>
      </c>
      <c r="AU198" s="166" t="str">
        <f>IFERROR(IF(GETPIVOTDATA("DateRDV",TCD!$B$1,"DT","BA","Bénéficiaire",$A198,AU$6,AU$5,"Mois (DateRDV)",AU$7,"Années (DateRDV)",AU$3,"Présence","Présent"),4,""),"")</f>
        <v/>
      </c>
      <c r="AV198" s="166" t="str">
        <f>IFERROR(IF(GETPIVOTDATA("DateRDV",TCD!$B$1,"DT","BA","Bénéficiaire",$A198,AV$6,AV$5,"Mois (DateRDV)",AV$7,"Années (DateRDV)",AV$3),1,""),"")</f>
        <v/>
      </c>
      <c r="AW198" s="166" t="str">
        <f>IFERROR(IF(GETPIVOTDATA("DateRDV",TCD!$B$1,"DT","BA","Bénéficiaire",$A198,AW$6,AW$5,"Mois (DateRDV)",AW$7,"Années (DateRDV)",AW$3),2,""),"")</f>
        <v/>
      </c>
      <c r="AX198" s="166" t="str">
        <f>IFERROR(IF(GETPIVOTDATA("DateRDV",TCD!$B$1,"DT","BA","Bénéficiaire",$A198,AX$6,AX$5,"Mois (DateRDV)",AX$7,"Années (DateRDV)",AX$3,"Présence","Présent"),3,""),"")</f>
        <v/>
      </c>
      <c r="AY198" s="166" t="str">
        <f>IFERROR(IF(GETPIVOTDATA("DateRDV",TCD!$B$1,"DT","BA","Bénéficiaire",$A198,AY$6,AY$5,"Mois (DateRDV)",AY$7,"Années (DateRDV)",AY$3,"Présence","Présent"),4,""),"")</f>
        <v/>
      </c>
      <c r="AZ198" s="166" t="str">
        <f>IFERROR(IF(GETPIVOTDATA("DateRDV",TCD!$B$1,"DT","BA","Bénéficiaire",$A198,AZ$6,AZ$5,"Mois (DateRDV)",AZ$7,"Années (DateRDV)",AZ$3),1,""),"")</f>
        <v/>
      </c>
      <c r="BA198" s="166" t="str">
        <f>IFERROR(IF(GETPIVOTDATA("DateRDV",TCD!$B$1,"DT","BA","Bénéficiaire",$A198,BA$6,BA$5,"Mois (DateRDV)",BA$7,"Années (DateRDV)",BA$3),2,""),"")</f>
        <v/>
      </c>
      <c r="BB198" s="166" t="str">
        <f>IFERROR(IF(GETPIVOTDATA("DateRDV",TCD!$B$1,"DT","BA","Bénéficiaire",$A198,BB$6,BB$5,"Mois (DateRDV)",BB$7,"Années (DateRDV)",BB$3,"Présence","Présent"),3,""),"")</f>
        <v/>
      </c>
      <c r="BC198" s="166" t="str">
        <f>IFERROR(IF(GETPIVOTDATA("DateRDV",TCD!$B$1,"DT","BA","Bénéficiaire",$A198,BC$6,BC$5,"Mois (DateRDV)",BC$7,"Années (DateRDV)",BC$3,"Présence","Présent"),4,""),"")</f>
        <v/>
      </c>
      <c r="BD198" s="166" t="str">
        <f>IFERROR(IF(GETPIVOTDATA("DateRDV",TCD!$B$1,"DT","BA","Bénéficiaire",$A198,BD$6,BD$5,"Mois (DateRDV)",BD$7,"Années (DateRDV)",BD$3),1,""),"")</f>
        <v/>
      </c>
      <c r="BE198" s="166" t="str">
        <f>IFERROR(IF(GETPIVOTDATA("DateRDV",TCD!$B$1,"DT","BA","Bénéficiaire",$A198,BE$6,BE$5,"Mois (DateRDV)",BE$7,"Années (DateRDV)",BE$3),2,""),"")</f>
        <v/>
      </c>
      <c r="BF198" s="166" t="str">
        <f>IFERROR(IF(GETPIVOTDATA("DateRDV",TCD!$B$1,"DT","BA","Bénéficiaire",$A198,BF$6,BF$5,"Mois (DateRDV)",BF$7,"Années (DateRDV)",BF$3,"Présence","Présent"),3,""),"")</f>
        <v/>
      </c>
      <c r="BG198" s="166" t="str">
        <f>IFERROR(IF(GETPIVOTDATA("DateRDV",TCD!$B$1,"DT","BA","Bénéficiaire",$A198,BG$6,BG$5,"Mois (DateRDV)",BG$7,"Années (DateRDV)",BG$3,"Présence","Présent"),4,""),"")</f>
        <v/>
      </c>
      <c r="BH198" s="166" t="str">
        <f>IFERROR(IF(GETPIVOTDATA("DateRDV",TCD!$B$1,"DT","BA","Bénéficiaire",$A198,BH$6,BH$5,"Mois (DateRDV)",BH$7,"Années (DateRDV)",BH$3),1,""),"")</f>
        <v/>
      </c>
      <c r="BI198" s="166" t="str">
        <f>IFERROR(IF(GETPIVOTDATA("DateRDV",TCD!$B$1,"DT","BA","Bénéficiaire",$A198,BI$6,BI$5,"Mois (DateRDV)",BI$7,"Années (DateRDV)",BI$3),2,""),"")</f>
        <v/>
      </c>
      <c r="BJ198" s="166" t="str">
        <f>IFERROR(IF(GETPIVOTDATA("DateRDV",TCD!$B$1,"DT","BA","Bénéficiaire",$A198,BJ$6,BJ$5,"Mois (DateRDV)",BJ$7,"Années (DateRDV)",BJ$3,"Présence","Présent"),3,""),"")</f>
        <v/>
      </c>
      <c r="BK198" s="166" t="str">
        <f>IFERROR(IF(GETPIVOTDATA("DateRDV",TCD!$B$1,"DT","BA","Bénéficiaire",$A198,BK$6,BK$5,"Mois (DateRDV)",BK$7,"Années (DateRDV)",BK$3,"Présence","Présent"),4,""),"")</f>
        <v/>
      </c>
      <c r="BL198" s="166" t="str">
        <f>IFERROR(IF(GETPIVOTDATA("DateRDV",TCD!$B$1,"DT","BA","Bénéficiaire",$A198,BL$6,BL$5,"Mois (DateRDV)",BL$7,"Années (DateRDV)",BL$3),1,""),"")</f>
        <v/>
      </c>
      <c r="BM198" s="166" t="str">
        <f>IFERROR(IF(GETPIVOTDATA("DateRDV",TCD!$B$1,"DT","BA","Bénéficiaire",$A198,BM$6,BM$5,"Mois (DateRDV)",BM$7,"Années (DateRDV)",BM$3),2,""),"")</f>
        <v/>
      </c>
      <c r="BN198" s="166" t="str">
        <f>IFERROR(IF(GETPIVOTDATA("DateRDV",TCD!$B$1,"DT","BA","Bénéficiaire",$A198,BN$6,BN$5,"Mois (DateRDV)",BN$7,"Années (DateRDV)",BN$3,"Présence","Présent"),3,""),"")</f>
        <v/>
      </c>
      <c r="BO198" s="166" t="str">
        <f>IFERROR(IF(GETPIVOTDATA("DateRDV",TCD!$B$1,"DT","BA","Bénéficiaire",$A198,BO$6,BO$5,"Mois (DateRDV)",BO$7,"Années (DateRDV)",BO$3,"Présence","Présent"),4,""),"")</f>
        <v/>
      </c>
      <c r="BP198" s="166" t="str">
        <f>IFERROR(IF(GETPIVOTDATA("DateRDV",TCD!$B$1,"DT","BA","Bénéficiaire",$A198,BP$6,BP$5,"Mois (DateRDV)",BP$7,"Années (DateRDV)",BP$3),1,""),"")</f>
        <v/>
      </c>
      <c r="BQ198" s="166" t="str">
        <f>IFERROR(IF(GETPIVOTDATA("DateRDV",TCD!$B$1,"DT","BA","Bénéficiaire",$A198,BQ$6,BQ$5,"Mois (DateRDV)",BQ$7,"Années (DateRDV)",BQ$3),2,""),"")</f>
        <v/>
      </c>
      <c r="BR198" s="166" t="str">
        <f>IFERROR(IF(GETPIVOTDATA("DateRDV",TCD!$B$1,"DT","BA","Bénéficiaire",$A198,BR$6,BR$5,"Mois (DateRDV)",BR$7,"Années (DateRDV)",BR$3,"Présence","Présent"),3,""),"")</f>
        <v/>
      </c>
      <c r="BS198" s="166" t="str">
        <f>IFERROR(IF(GETPIVOTDATA("DateRDV",TCD!$B$1,"DT","BA","Bénéficiaire",$A198,BS$6,BS$5,"Mois (DateRDV)",BS$7,"Années (DateRDV)",BS$3,"Présence","Présent"),4,""),"")</f>
        <v/>
      </c>
      <c r="BT198" s="166" t="str">
        <f>IFERROR(IF(GETPIVOTDATA("DateRDV",TCD!$B$1,"DT","BA","Bénéficiaire",$A198,BT$6,BT$5,"Mois (DateRDV)",BT$7,"Années (DateRDV)",BT$3),1,""),"")</f>
        <v/>
      </c>
      <c r="BU198" s="166" t="str">
        <f>IFERROR(IF(GETPIVOTDATA("DateRDV",TCD!$B$1,"DT","BA","Bénéficiaire",$A198,BU$6,BU$5,"Mois (DateRDV)",BU$7,"Années (DateRDV)",BU$3),2,""),"")</f>
        <v/>
      </c>
      <c r="BV198" s="166" t="str">
        <f>IFERROR(IF(GETPIVOTDATA("DateRDV",TCD!$B$1,"DT","BA","Bénéficiaire",$A198,BV$6,BV$5,"Mois (DateRDV)",BV$7,"Années (DateRDV)",BV$3,"Présence","Présent"),3,""),"")</f>
        <v/>
      </c>
      <c r="BW198" s="166" t="str">
        <f>IFERROR(IF(GETPIVOTDATA("DateRDV",TCD!$B$1,"DT","BA","Bénéficiaire",$A198,BW$6,BW$5,"Mois (DateRDV)",BW$7,"Années (DateRDV)",BW$3,"Présence","Présent"),4,""),"")</f>
        <v/>
      </c>
      <c r="BX198" s="166" t="str">
        <f>IFERROR(IF(GETPIVOTDATA("DateRDV",TCD!$B$1,"DT","BA","Bénéficiaire",$A198,BX$6,BX$5,"Mois (DateRDV)",BX$7,"Années (DateRDV)",BX$3),1,""),"")</f>
        <v/>
      </c>
      <c r="BY198" s="166" t="str">
        <f>IFERROR(IF(GETPIVOTDATA("DateRDV",TCD!$B$1,"DT","BA","Bénéficiaire",$A198,BY$6,BY$5,"Mois (DateRDV)",BY$7,"Années (DateRDV)",BY$3),2,""),"")</f>
        <v/>
      </c>
      <c r="BZ198" s="166" t="str">
        <f>IFERROR(IF(GETPIVOTDATA("DateRDV",TCD!$B$1,"DT","BA","Bénéficiaire",$A198,BZ$6,BZ$5,"Mois (DateRDV)",BZ$7,"Années (DateRDV)",BZ$3,"Présence","Présent"),3,""),"")</f>
        <v/>
      </c>
      <c r="CA198" s="166" t="str">
        <f>IFERROR(IF(GETPIVOTDATA("DateRDV",TCD!$B$1,"DT","BA","Bénéficiaire",$A198,CA$6,CA$5,"Mois (DateRDV)",CA$7,"Années (DateRDV)",CA$3,"Présence","Présent"),4,""),"")</f>
        <v/>
      </c>
      <c r="CB198" s="166" t="str">
        <f>IFERROR(IF(GETPIVOTDATA("DateRDV",TCD!$B$1,"DT","BA","Bénéficiaire",$A198,CB$6,CB$5,"Mois (DateRDV)",CB$7,"Années (DateRDV)",CB$3),1,""),"")</f>
        <v/>
      </c>
      <c r="CC198" s="166" t="str">
        <f>IFERROR(IF(GETPIVOTDATA("DateRDV",TCD!$B$1,"DT","BA","Bénéficiaire",$A198,CC$6,CC$5,"Mois (DateRDV)",CC$7,"Années (DateRDV)",CC$3),2,""),"")</f>
        <v/>
      </c>
      <c r="CD198" s="166" t="str">
        <f>IFERROR(IF(GETPIVOTDATA("DateRDV",TCD!$B$1,"DT","BA","Bénéficiaire",$A198,CD$6,CD$5,"Mois (DateRDV)",CD$7,"Années (DateRDV)",CD$3,"Présence","Présent"),3,""),"")</f>
        <v/>
      </c>
      <c r="CE198" s="166" t="str">
        <f>IFERROR(IF(GETPIVOTDATA("DateRDV",TCD!$B$1,"DT","BA","Bénéficiaire",$A198,CE$6,CE$5,"Mois (DateRDV)",CE$7,"Années (DateRDV)",CE$3,"Présence","Présent"),4,""),"")</f>
        <v/>
      </c>
      <c r="CF198" s="166" t="str">
        <f>IFERROR(IF(GETPIVOTDATA("DateRDV",TCD!$B$1,"DT","BA","Bénéficiaire",$A198,CF$6,CF$5,"Mois (DateRDV)",CF$7,"Années (DateRDV)",CF$3),1,""),"")</f>
        <v/>
      </c>
      <c r="CG198" s="166" t="str">
        <f>IFERROR(IF(GETPIVOTDATA("DateRDV",TCD!$B$1,"DT","BA","Bénéficiaire",$A198,CG$6,CG$5,"Mois (DateRDV)",CG$7,"Années (DateRDV)",CG$3),2,""),"")</f>
        <v/>
      </c>
      <c r="CH198" s="166" t="str">
        <f>IFERROR(IF(GETPIVOTDATA("DateRDV",TCD!$B$1,"DT","BA","Bénéficiaire",$A198,CH$6,CH$5,"Mois (DateRDV)",CH$7,"Années (DateRDV)",CH$3,"Présence","Présent"),3,""),"")</f>
        <v/>
      </c>
      <c r="CI198" s="166" t="str">
        <f>IFERROR(IF(GETPIVOTDATA("DateRDV",TCD!$B$1,"DT","BA","Bénéficiaire",$A198,CI$6,CI$5,"Mois (DateRDV)",CI$7,"Années (DateRDV)",CI$3,"Présence","Présent"),4,""),"")</f>
        <v/>
      </c>
      <c r="CJ198" s="166" t="str">
        <f>IFERROR(IF(GETPIVOTDATA("DateRDV",TCD!$B$1,"DT","BA","Bénéficiaire",$A198,CJ$6,CJ$5,"Mois (DateRDV)",CJ$7,"Années (DateRDV)",CJ$3),1,""),"")</f>
        <v/>
      </c>
      <c r="CK198" s="166" t="str">
        <f>IFERROR(IF(GETPIVOTDATA("DateRDV",TCD!$B$1,"DT","BA","Bénéficiaire",$A198,CK$6,CK$5,"Mois (DateRDV)",CK$7,"Années (DateRDV)",CK$3),2,""),"")</f>
        <v/>
      </c>
      <c r="CL198" s="166" t="str">
        <f>IFERROR(IF(GETPIVOTDATA("DateRDV",TCD!$B$1,"DT","BA","Bénéficiaire",$A198,BE$6,BE$5,"Mois (DateRDV)",BE$7,"Années (DateRDV)",BE$3,"Présence","Présent"),3,""),"")</f>
        <v/>
      </c>
      <c r="CM198" s="166" t="str">
        <f>IFERROR(IF(GETPIVOTDATA("DateRDV",TCD!$B$1,"DT","BA","Bénéficiaire",$A198,CM$6,CM$5,"Mois (DateRDV)",CM$7,"Années (DateRDV)",CM$3,"Présence","Présent"),4,""),"")</f>
        <v/>
      </c>
      <c r="CN198" s="166" t="str">
        <f>IFERROR(IF(GETPIVOTDATA("DateRDV",TCD!$B$1,"DT","BA","Bénéficiaire",$A198,CN$6,CN$5,"Mois (DateRDV)",CN$7,"Années (DateRDV)",CN$3),1,""),"")</f>
        <v/>
      </c>
      <c r="CO198" s="166" t="str">
        <f>IFERROR(IF(GETPIVOTDATA("DateRDV",TCD!$B$1,"DT","BA","Bénéficiaire",$A198,CO$6,CO$5,"Mois (DateRDV)",CO$7,"Années (DateRDV)",CO$3),2,""),"")</f>
        <v/>
      </c>
      <c r="CP198" s="166" t="str">
        <f>IFERROR(IF(GETPIVOTDATA("DateRDV",TCD!$B$1,"DT","BA","Bénéficiaire",$A198,CP$6,CP$5,"Mois (DateRDV)",CP$7,"Années (DateRDV)",CP$3,"Présence","Présent"),3,""),"")</f>
        <v/>
      </c>
      <c r="CQ198" s="166" t="str">
        <f>IFERROR(IF(GETPIVOTDATA("DateRDV",TCD!$B$1,"DT","BA","Bénéficiaire",$A198,CQ$6,CQ$5,"Mois (DateRDV)",CQ$7,"Années (DateRDV)",CQ$3,"Présence","Présent"),4,""),"")</f>
        <v/>
      </c>
      <c r="CR198" s="166" t="str">
        <f>IFERROR(IF(GETPIVOTDATA("DateRDV",TCD!$B$1,"DT","BA","Bénéficiaire",$A198,CR$6,CR$5,"Mois (DateRDV)",CR$7,"Années (DateRDV)",CR$3),1,""),"")</f>
        <v/>
      </c>
      <c r="CS198" s="166" t="str">
        <f>IFERROR(IF(GETPIVOTDATA("DateRDV",TCD!$B$1,"DT","BA","Bénéficiaire",$A198,CS$6,CS$5,"Mois (DateRDV)",CS$7,"Années (DateRDV)",CS$3),2,""),"")</f>
        <v/>
      </c>
      <c r="CT198" s="166" t="str">
        <f>IFERROR(IF(GETPIVOTDATA("DateRDV",TCD!$B$1,"DT","BA","Bénéficiaire",$A198,CT$6,CT$5,"Mois (DateRDV)",CT$7,"Années (DateRDV)",CT$3,"Présence","Présent"),3,""),"")</f>
        <v/>
      </c>
      <c r="CU198" s="166" t="str">
        <f>IFERROR(IF(GETPIVOTDATA("DateRDV",TCD!$B$1,"DT","BA","Bénéficiaire",$A198,CU$6,CU$5,"Mois (DateRDV)",CU$7,"Années (DateRDV)",CU$3,"Présence","Présent"),4,""),"")</f>
        <v/>
      </c>
      <c r="CV198" s="166" t="str">
        <f>IFERROR(IF(GETPIVOTDATA("DateRDV",TCD!$B$1,"DT","BA","Bénéficiaire",$A198,CV$6,CV$5,"Mois (DateRDV)",CV$7,"Années (DateRDV)",CV$3),1,""),"")</f>
        <v/>
      </c>
      <c r="CW198" s="166" t="str">
        <f>IFERROR(IF(GETPIVOTDATA("DateRDV",TCD!$B$1,"DT","BA","Bénéficiaire",$A198,CW$6,CW$5,"Mois (DateRDV)",CW$7,"Années (DateRDV)",CW$3),2,""),"")</f>
        <v/>
      </c>
      <c r="CX198" s="166" t="str">
        <f>IFERROR(IF(GETPIVOTDATA("DateRDV",TCD!$B$1,"DT","BA","Bénéficiaire",$A198,CX$6,CX$5,"Mois (DateRDV)",CX$7,"Années (DateRDV)",CX$3,"Présence","Présent"),3,""),"")</f>
        <v/>
      </c>
      <c r="CY198" s="166" t="str">
        <f>IFERROR(IF(GETPIVOTDATA("DateRDV",TCD!$B$1,"DT","BA","Bénéficiaire",$A198,CY$6,CY$5,"Mois (DateRDV)",CY$7,"Années (DateRDV)",CY$3,"Présence","Présent"),4,""),"")</f>
        <v/>
      </c>
      <c r="CZ198" s="166" t="str">
        <f>IFERROR(IF(GETPIVOTDATA("DateRDV",TCD!$B$1,"DT","BA","Bénéficiaire",$A198,CZ$6,CZ$5,"Mois (DateRDV)",CZ$7,"Années (DateRDV)",CZ$3),1,""),"")</f>
        <v/>
      </c>
      <c r="DA198" s="166" t="str">
        <f>IFERROR(IF(GETPIVOTDATA("DateRDV",TCD!$B$1,"DT","BA","Bénéficiaire",$A198,DA$6,DA$5,"Mois (DateRDV)",DA$7,"Années (DateRDV)",DA$3),2,""),"")</f>
        <v/>
      </c>
      <c r="DB198" s="166" t="str">
        <f>IFERROR(IF(GETPIVOTDATA("DateRDV",TCD!$B$1,"DT","BA","Bénéficiaire",$A198,DB$6,DB$5,"Mois (DateRDV)",DB$7,"Années (DateRDV)",DB$3,"Présence","Présent"),3,""),"")</f>
        <v/>
      </c>
      <c r="DC198" s="166" t="str">
        <f>IFERROR(IF(GETPIVOTDATA("DateRDV",TCD!$B$1,"DT","BA","Bénéficiaire",$A198,DC$6,DC$5,"Mois (DateRDV)",DC$7,"Années (DateRDV)",DC$3,"Présence","Présent"),4,""),"")</f>
        <v/>
      </c>
      <c r="DD198" s="166" t="str">
        <f>IFERROR(IF(GETPIVOTDATA("DateRDV",TCD!$B$1,"DT","BA","Bénéficiaire",$A198,DD$6,DD$5,"Mois (DateRDV)",DD$7,"Années (DateRDV)",DD$3),1,""),"")</f>
        <v/>
      </c>
      <c r="DE198" s="166" t="str">
        <f>IFERROR(IF(GETPIVOTDATA("DateRDV",TCD!$B$1,"DT","BA","Bénéficiaire",$A198,DE$6,DE$5,"Mois (DateRDV)",DE$7,"Années (DateRDV)",DE$3),2,""),"")</f>
        <v/>
      </c>
      <c r="DF198" s="166" t="str">
        <f>IFERROR(IF(GETPIVOTDATA("DateRDV",TCD!$B$1,"DT","BA","Bénéficiaire",$A198,DF$6,DF$5,"Mois (DateRDV)",DF$7,"Années (DateRDV)",DF$3,"Présence","Présent"),3,""),"")</f>
        <v/>
      </c>
      <c r="DG198" s="166" t="str">
        <f>IFERROR(IF(GETPIVOTDATA("DateRDV",TCD!$B$1,"DT","BA","Bénéficiaire",$A198,DG$6,DG$5,"Mois (DateRDV)",DG$7,"Années (DateRDV)",DG$3,"Présence","Présent"),4,""),"")</f>
        <v/>
      </c>
      <c r="DH198" s="166" t="str">
        <f>IFERROR(IF(GETPIVOTDATA("DateRDV",TCD!$B$1,"DT","BA","Bénéficiaire",$A198,DH$6,DH$5,"Mois (DateRDV)",DH$7,"Années (DateRDV)",DH$3),1,""),"")</f>
        <v/>
      </c>
      <c r="DI198" s="166" t="str">
        <f>IFERROR(IF(GETPIVOTDATA("DateRDV",TCD!$B$1,"DT","BA","Bénéficiaire",$A198,DI$6,DI$5,"Mois (DateRDV)",DI$7,"Années (DateRDV)",DI$3),2,""),"")</f>
        <v/>
      </c>
      <c r="DJ198" s="166" t="str">
        <f>IFERROR(IF(GETPIVOTDATA("DateRDV",TCD!$B$1,"DT","BA","Bénéficiaire",$A198,DJ$6,DJ$5,"Mois (DateRDV)",DJ$7,"Années (DateRDV)",DJ$3,"Présence","Présent"),3,""),"")</f>
        <v/>
      </c>
      <c r="DK198" s="166" t="str">
        <f>IFERROR(IF(GETPIVOTDATA("DateRDV",TCD!$B$1,"DT","BA","Bénéficiaire",$A198,DK$6,DK$5,"Mois (DateRDV)",DK$7,"Années (DateRDV)",DK$3,"Présence","Présent"),4,""),"")</f>
        <v/>
      </c>
      <c r="DL198" s="166" t="str">
        <f>IFERROR(IF(GETPIVOTDATA("DateRDV",TCD!$B$1,"DT","BA","Bénéficiaire",$A198,DL$6,DL$5,"Mois (DateRDV)",DL$7,"Années (DateRDV)",DL$3),1,""),"")</f>
        <v/>
      </c>
      <c r="DM198" s="166" t="str">
        <f>IFERROR(IF(GETPIVOTDATA("DateRDV",TCD!$B$1,"DT","BA","Bénéficiaire",$A198,DM$6,DM$5,"Mois (DateRDV)",DM$7,"Années (DateRDV)",DM$3),2,""),"")</f>
        <v/>
      </c>
      <c r="DN198" s="166" t="str">
        <f>IFERROR(IF(GETPIVOTDATA("DateRDV",TCD!$B$1,"DT","BA","Bénéficiaire",$A198,DN$6,DN$5,"Mois (DateRDV)",DN$7,"Années (DateRDV)",DN$3,"Présence","Présent"),3,""),"")</f>
        <v/>
      </c>
      <c r="DO198" s="166" t="str">
        <f>IFERROR(IF(GETPIVOTDATA("DateRDV",TCD!$B$1,"DT","BA","Bénéficiaire",$A198,DO$6,DO$5,"Mois (DateRDV)",DO$7,"Années (DateRDV)",DO$3,"Présence","Présent"),4,""),"")</f>
        <v/>
      </c>
    </row>
    <row r="199" spans="2:119" x14ac:dyDescent="0.2">
      <c r="B199" s="169" t="str">
        <f>IFERROR(IF(INDEX(Data!P:P,MATCH(A199,Data!B:B,0))&lt;&gt;"",INDEX(Data!P:P,MATCH(A199,Data!B:B,0)),""),"")</f>
        <v/>
      </c>
      <c r="C199" s="169" t="str">
        <f>IFERROR(IF(INDEX(Data!O:O,MATCH(A199,Data!B:B,0))&lt;&gt;"",INDEX(Data!O:O,MATCH(A199,Data!B:B,0)),""),"")</f>
        <v/>
      </c>
      <c r="D199" s="169" t="str">
        <f>IFERROR(IF(INDEX(Data!J:J,MATCH(A199,Data!B:B,0))&lt;&gt;"",INDEX(Data!J:J,MATCH(A199,Data!B:B,0)),""),"")</f>
        <v/>
      </c>
      <c r="E199" s="169" t="str">
        <f>IFERROR(IF(INDEX(Data!M:M,MATCH(A199,Data!B:B,0))&lt;&gt;"",INDEX(Data!M:M,MATCH(A199,Data!B:B,0)),""),"")</f>
        <v/>
      </c>
      <c r="F199" s="169" t="str">
        <f>IFERROR(IF(INDEX(Data!N:N,MATCH(A199,Data!B:B,0))&lt;&gt;"",INDEX(Data!N:N,MATCH(A199,Data!B:B,0)),""),"")</f>
        <v/>
      </c>
      <c r="G199" s="170" t="str">
        <f>IFERROR(IF(INDEX(Data!K:K,MATCH(A199,Data!B:B,0))&lt;&gt;"",INDEX(Data!K:K,MATCH(A199,Data!B:B,0)),""),"")</f>
        <v/>
      </c>
      <c r="H199" s="170" t="str">
        <f>IFERROR(IF(INDEX(Data!L:L,MATCH(A199,Data!B:B,0))&lt;&gt;"",INDEX(Data!L:L,MATCH(A199,Data!B:B,0)),""),"")</f>
        <v/>
      </c>
      <c r="I199" s="170" t="str">
        <f>IFERROR(IF(INDEX(Data!C:C,MATCH(A199,Data!B:B,0))&lt;&gt;"",INDEX(Data!C:C,MATCH(A199,Data!B:B,0)),""),"")</f>
        <v/>
      </c>
      <c r="J199" s="170" t="str">
        <f>IFERROR(IF(INDEX(Data!D:D,MATCH(A199,Data!B:B,0))&lt;&gt;"",INDEX(Data!D:D,MATCH(A199,Data!B:B,0)),""),"")</f>
        <v/>
      </c>
      <c r="K199" s="171" t="str">
        <f>IFERROR(IF(INDEX(Data!H:H,MATCH(A199,Data!B:B,0))&lt;&gt;"",INDEX(Data!H:H,MATCH(A199,Data!B:B,0)),""),"")</f>
        <v/>
      </c>
      <c r="L199" s="166" t="str">
        <f>IFERROR(IF(GETPIVOTDATA("DateRDV",TCD!$B$1,"DT","BA","Bénéficiaire",$A199,L$6,L$5,"Mois (DateRDV)",L$7,"Années (DateRDV)",L$3),1,""),"")</f>
        <v/>
      </c>
      <c r="M199" s="166" t="str">
        <f>IFERROR(IF(GETPIVOTDATA("DateRDV",TCD!$B$1,"DT","BA","Bénéficiaire",$A199,M$6,M$5,"Mois (DateRDV)",M$7,"Années (DateRDV)",M$3),2,""),"")</f>
        <v/>
      </c>
      <c r="N199" s="166" t="str">
        <f>IFERROR(IF(GETPIVOTDATA("DateRDV",TCD!$B$1,"DT","BA","Bénéficiaire",$A199,N$6,N$5,"Mois (DateRDV)",N$7,"Années (DateRDV)",N$3,"Présence","Présent"),3,""),"")</f>
        <v/>
      </c>
      <c r="O199" s="166" t="str">
        <f>IFERROR(IF(GETPIVOTDATA("DateRDV",TCD!$B$1,"DT","BA","Bénéficiaire",$A199,O$6,O$5,"Mois (DateRDV)",O$7,"Années (DateRDV)",O$3,"Présence","Présent"),4,""),"")</f>
        <v/>
      </c>
      <c r="P199" s="166" t="str">
        <f>IFERROR(IF(GETPIVOTDATA("DateRDV",TCD!$B$1,"DT","BA","Bénéficiaire",$A199,P$6,P$5,"Mois (DateRDV)",P$7,"Années (DateRDV)",P$3),1,""),"")</f>
        <v/>
      </c>
      <c r="Q199" s="166" t="str">
        <f>IFERROR(IF(GETPIVOTDATA("DateRDV",TCD!$B$1,"DT","BA","Bénéficiaire",$A199,Q$6,Q$5,"Mois (DateRDV)",Q$7,"Années (DateRDV)",Q$3),2,""),"")</f>
        <v/>
      </c>
      <c r="R199" s="166" t="str">
        <f>IFERROR(IF(GETPIVOTDATA("DateRDV",TCD!$B$1,"DT","BA","Bénéficiaire",$A199,R$6,R$5,"Mois (DateRDV)",R$7,"Années (DateRDV)",R$3,"Présence","Présent"),3,""),"")</f>
        <v/>
      </c>
      <c r="S199" s="166" t="str">
        <f>IFERROR(IF(GETPIVOTDATA("DateRDV",TCD!$B$1,"DT","BA","Bénéficiaire",$A199,S$6,S$5,"Mois (DateRDV)",S$7,"Années (DateRDV)",S$3,"Présence","Présent"),4,""),"")</f>
        <v/>
      </c>
      <c r="T199" s="166" t="str">
        <f>IFERROR(IF(GETPIVOTDATA("DateRDV",TCD!$B$1,"DT","BA","Bénéficiaire",$A199,T$6,T$5,"Mois (DateRDV)",T$7,"Années (DateRDV)",T$3),1,""),"")</f>
        <v/>
      </c>
      <c r="U199" s="166" t="str">
        <f>IFERROR(IF(GETPIVOTDATA("DateRDV",TCD!$B$1,"DT","BA","Bénéficiaire",$A199,U$6,U$5,"Mois (DateRDV)",U$7,"Années (DateRDV)",U$3),2,""),"")</f>
        <v/>
      </c>
      <c r="V199" s="166" t="str">
        <f>IFERROR(IF(GETPIVOTDATA("DateRDV",TCD!$B$1,"DT","BA","Bénéficiaire",$A199,V$6,V$5,"Mois (DateRDV)",V$7,"Années (DateRDV)",V$3,"Présence","Présent"),3,""),"")</f>
        <v/>
      </c>
      <c r="W199" s="166" t="str">
        <f>IFERROR(IF(GETPIVOTDATA("DateRDV",TCD!$B$1,"DT","BA","Bénéficiaire",$A199,W$6,W$5,"Mois (DateRDV)",W$7,"Années (DateRDV)",W$3,"Présence","Présent"),4,""),"")</f>
        <v/>
      </c>
      <c r="X199" s="166" t="str">
        <f>IFERROR(IF(GETPIVOTDATA("DateRDV",TCD!$B$1,"DT","BA","Bénéficiaire",$A199,X$6,X$5,"Mois (DateRDV)",X$7,"Années (DateRDV)",X$3),1,""),"")</f>
        <v/>
      </c>
      <c r="Y199" s="166" t="str">
        <f>IFERROR(IF(GETPIVOTDATA("DateRDV",TCD!$B$1,"DT","BA","Bénéficiaire",$A199,Y$6,Y$5,"Mois (DateRDV)",Y$7,"Années (DateRDV)",Y$3),2,""),"")</f>
        <v/>
      </c>
      <c r="Z199" s="166" t="str">
        <f>IFERROR(IF(GETPIVOTDATA("DateRDV",TCD!$B$1,"DT","BA","Bénéficiaire",$A199,Z$6,Z$5,"Mois (DateRDV)",Z$7,"Années (DateRDV)",Z$3,"Présence","Présent"),3,""),"")</f>
        <v/>
      </c>
      <c r="AA199" s="166" t="str">
        <f>IFERROR(IF(GETPIVOTDATA("DateRDV",TCD!$B$1,"DT","BA","Bénéficiaire",$A199,AA$6,AA$5,"Mois (DateRDV)",AA$7,"Années (DateRDV)",AA$3,"Présence","Présent"),4,""),"")</f>
        <v/>
      </c>
      <c r="AB199" s="166" t="str">
        <f>IFERROR(IF(GETPIVOTDATA("DateRDV",TCD!$B$1,"DT","BA","Bénéficiaire",$A199,AB$6,AB$5,"Mois (DateRDV)",AB$7,"Années (DateRDV)",AB$3),1,""),"")</f>
        <v/>
      </c>
      <c r="AC199" s="166" t="str">
        <f>IFERROR(IF(GETPIVOTDATA("DateRDV",TCD!$B$1,"DT","BA","Bénéficiaire",$A199,AC$6,AC$5,"Mois (DateRDV)",AC$7,"Années (DateRDV)",AC$3),2,""),"")</f>
        <v/>
      </c>
      <c r="AD199" s="166" t="str">
        <f>IFERROR(IF(GETPIVOTDATA("DateRDV",TCD!$B$1,"DT","BA","Bénéficiaire",$A199,AD$6,AD$5,"Mois (DateRDV)",AD$7,"Années (DateRDV)",AD$3,"Présence","Présent"),3,""),"")</f>
        <v/>
      </c>
      <c r="AE199" s="166" t="str">
        <f>IFERROR(IF(GETPIVOTDATA("DateRDV",TCD!$B$1,"DT","BA","Bénéficiaire",$A199,AE$6,AE$5,"Mois (DateRDV)",AE$7,"Années (DateRDV)",AE$3,"Présence","Présent"),4,""),"")</f>
        <v/>
      </c>
      <c r="AF199" s="166" t="str">
        <f>IFERROR(IF(GETPIVOTDATA("DateRDV",TCD!$B$1,"DT","BA","Bénéficiaire",$A199,AF$6,AF$5,"Mois (DateRDV)",AF$7,"Années (DateRDV)",AF$3),1,""),"")</f>
        <v/>
      </c>
      <c r="AG199" s="166" t="str">
        <f>IFERROR(IF(GETPIVOTDATA("DateRDV",TCD!$B$1,"DT","BA","Bénéficiaire",$A199,AG$6,AG$5,"Mois (DateRDV)",AG$7,"Années (DateRDV)",AG$3),2,""),"")</f>
        <v/>
      </c>
      <c r="AH199" s="166" t="str">
        <f>IFERROR(IF(GETPIVOTDATA("DateRDV",TCD!$B$1,"DT","BA","Bénéficiaire",$A199,AH$6,AH$5,"Mois (DateRDV)",AH$7,"Années (DateRDV)",AH$3,"Présence","Présent"),3,""),"")</f>
        <v/>
      </c>
      <c r="AI199" s="166" t="str">
        <f>IFERROR(IF(GETPIVOTDATA("DateRDV",TCD!$B$1,"DT","BA","Bénéficiaire",$A199,AI$6,AI$5,"Mois (DateRDV)",AI$7,"Années (DateRDV)",AI$3,"Présence","Présent"),4,""),"")</f>
        <v/>
      </c>
      <c r="AJ199" s="166" t="str">
        <f>IFERROR(IF(GETPIVOTDATA("DateRDV",TCD!$B$1,"DT","BA","Bénéficiaire",$A199,AJ$6,AJ$5,"Mois (DateRDV)",AJ$7,"Années (DateRDV)",AJ$3),1,""),"")</f>
        <v/>
      </c>
      <c r="AK199" s="166" t="str">
        <f>IFERROR(IF(GETPIVOTDATA("DateRDV",TCD!$B$1,"DT","BA","Bénéficiaire",$A199,AK$6,AK$5,"Mois (DateRDV)",AK$7,"Années (DateRDV)",AK$3),2,""),"")</f>
        <v/>
      </c>
      <c r="AL199" s="166" t="str">
        <f>IFERROR(IF(GETPIVOTDATA("DateRDV",TCD!$B$1,"DT","BA","Bénéficiaire",$A199,AL$6,AL$5,"Mois (DateRDV)",AL$7,"Années (DateRDV)",AL$3,"Présence","Présent"),3,""),"")</f>
        <v/>
      </c>
      <c r="AM199" s="166" t="str">
        <f>IFERROR(IF(GETPIVOTDATA("DateRDV",TCD!$B$1,"DT","BA","Bénéficiaire",$A199,AM$6,AM$5,"Mois (DateRDV)",AM$7,"Années (DateRDV)",AM$3,"Présence","Présent"),4,""),"")</f>
        <v/>
      </c>
      <c r="AN199" s="166" t="str">
        <f>IFERROR(IF(GETPIVOTDATA("DateRDV",TCD!$B$1,"DT","BA","Bénéficiaire",$A199,AN$6,AN$5,"Mois (DateRDV)",AN$7,"Années (DateRDV)",AN$3),1,""),"")</f>
        <v/>
      </c>
      <c r="AO199" s="166" t="str">
        <f>IFERROR(IF(GETPIVOTDATA("DateRDV",TCD!$B$1,"DT","BA","Bénéficiaire",$A199,AO$6,AO$5,"Mois (DateRDV)",AO$7,"Années (DateRDV)",AO$3),2,""),"")</f>
        <v/>
      </c>
      <c r="AP199" s="166" t="str">
        <f>IFERROR(IF(GETPIVOTDATA("DateRDV",TCD!$B$1,"DT","BA","Bénéficiaire",$A199,AP$6,AP$5,"Mois (DateRDV)",AP$7,"Années (DateRDV)",AP$3,"Présence","Présent"),3,""),"")</f>
        <v/>
      </c>
      <c r="AQ199" s="166" t="str">
        <f>IFERROR(IF(GETPIVOTDATA("DateRDV",TCD!$B$1,"DT","BA","Bénéficiaire",$A199,AQ$6,AQ$5,"Mois (DateRDV)",AQ$7,"Années (DateRDV)",AQ$3,"Présence","Présent"),4,""),"")</f>
        <v/>
      </c>
      <c r="AR199" s="166" t="str">
        <f>IFERROR(IF(GETPIVOTDATA("DateRDV",TCD!$B$1,"DT","BA","Bénéficiaire",$A199,AR$6,AR$5,"Mois (DateRDV)",AR$7,"Années (DateRDV)",AR$3),1,""),"")</f>
        <v/>
      </c>
      <c r="AS199" s="166" t="str">
        <f>IFERROR(IF(GETPIVOTDATA("DateRDV",TCD!$B$1,"DT","BA","Bénéficiaire",$A199,AS$6,AS$5,"Mois (DateRDV)",AS$7,"Années (DateRDV)",AS$3),2,""),"")</f>
        <v/>
      </c>
      <c r="AT199" s="166" t="str">
        <f>IFERROR(IF(GETPIVOTDATA("DateRDV",TCD!$B$1,"DT","BA","Bénéficiaire",$A199,AT$6,AT$5,"Mois (DateRDV)",AT$7,"Années (DateRDV)",AT$3,"Présence","Présent"),3,""),"")</f>
        <v/>
      </c>
      <c r="AU199" s="166" t="str">
        <f>IFERROR(IF(GETPIVOTDATA("DateRDV",TCD!$B$1,"DT","BA","Bénéficiaire",$A199,AU$6,AU$5,"Mois (DateRDV)",AU$7,"Années (DateRDV)",AU$3,"Présence","Présent"),4,""),"")</f>
        <v/>
      </c>
      <c r="AV199" s="166" t="str">
        <f>IFERROR(IF(GETPIVOTDATA("DateRDV",TCD!$B$1,"DT","BA","Bénéficiaire",$A199,AV$6,AV$5,"Mois (DateRDV)",AV$7,"Années (DateRDV)",AV$3),1,""),"")</f>
        <v/>
      </c>
      <c r="AW199" s="166" t="str">
        <f>IFERROR(IF(GETPIVOTDATA("DateRDV",TCD!$B$1,"DT","BA","Bénéficiaire",$A199,AW$6,AW$5,"Mois (DateRDV)",AW$7,"Années (DateRDV)",AW$3),2,""),"")</f>
        <v/>
      </c>
      <c r="AX199" s="166" t="str">
        <f>IFERROR(IF(GETPIVOTDATA("DateRDV",TCD!$B$1,"DT","BA","Bénéficiaire",$A199,AX$6,AX$5,"Mois (DateRDV)",AX$7,"Années (DateRDV)",AX$3,"Présence","Présent"),3,""),"")</f>
        <v/>
      </c>
      <c r="AY199" s="166" t="str">
        <f>IFERROR(IF(GETPIVOTDATA("DateRDV",TCD!$B$1,"DT","BA","Bénéficiaire",$A199,AY$6,AY$5,"Mois (DateRDV)",AY$7,"Années (DateRDV)",AY$3,"Présence","Présent"),4,""),"")</f>
        <v/>
      </c>
      <c r="AZ199" s="166" t="str">
        <f>IFERROR(IF(GETPIVOTDATA("DateRDV",TCD!$B$1,"DT","BA","Bénéficiaire",$A199,AZ$6,AZ$5,"Mois (DateRDV)",AZ$7,"Années (DateRDV)",AZ$3),1,""),"")</f>
        <v/>
      </c>
      <c r="BA199" s="166" t="str">
        <f>IFERROR(IF(GETPIVOTDATA("DateRDV",TCD!$B$1,"DT","BA","Bénéficiaire",$A199,BA$6,BA$5,"Mois (DateRDV)",BA$7,"Années (DateRDV)",BA$3),2,""),"")</f>
        <v/>
      </c>
      <c r="BB199" s="166" t="str">
        <f>IFERROR(IF(GETPIVOTDATA("DateRDV",TCD!$B$1,"DT","BA","Bénéficiaire",$A199,BB$6,BB$5,"Mois (DateRDV)",BB$7,"Années (DateRDV)",BB$3,"Présence","Présent"),3,""),"")</f>
        <v/>
      </c>
      <c r="BC199" s="166" t="str">
        <f>IFERROR(IF(GETPIVOTDATA("DateRDV",TCD!$B$1,"DT","BA","Bénéficiaire",$A199,BC$6,BC$5,"Mois (DateRDV)",BC$7,"Années (DateRDV)",BC$3,"Présence","Présent"),4,""),"")</f>
        <v/>
      </c>
      <c r="BD199" s="166" t="str">
        <f>IFERROR(IF(GETPIVOTDATA("DateRDV",TCD!$B$1,"DT","BA","Bénéficiaire",$A199,BD$6,BD$5,"Mois (DateRDV)",BD$7,"Années (DateRDV)",BD$3),1,""),"")</f>
        <v/>
      </c>
      <c r="BE199" s="166" t="str">
        <f>IFERROR(IF(GETPIVOTDATA("DateRDV",TCD!$B$1,"DT","BA","Bénéficiaire",$A199,BE$6,BE$5,"Mois (DateRDV)",BE$7,"Années (DateRDV)",BE$3),2,""),"")</f>
        <v/>
      </c>
      <c r="BF199" s="166" t="str">
        <f>IFERROR(IF(GETPIVOTDATA("DateRDV",TCD!$B$1,"DT","BA","Bénéficiaire",$A199,BF$6,BF$5,"Mois (DateRDV)",BF$7,"Années (DateRDV)",BF$3,"Présence","Présent"),3,""),"")</f>
        <v/>
      </c>
      <c r="BG199" s="166" t="str">
        <f>IFERROR(IF(GETPIVOTDATA("DateRDV",TCD!$B$1,"DT","BA","Bénéficiaire",$A199,BG$6,BG$5,"Mois (DateRDV)",BG$7,"Années (DateRDV)",BG$3,"Présence","Présent"),4,""),"")</f>
        <v/>
      </c>
      <c r="BH199" s="166" t="str">
        <f>IFERROR(IF(GETPIVOTDATA("DateRDV",TCD!$B$1,"DT","BA","Bénéficiaire",$A199,BH$6,BH$5,"Mois (DateRDV)",BH$7,"Années (DateRDV)",BH$3),1,""),"")</f>
        <v/>
      </c>
      <c r="BI199" s="166" t="str">
        <f>IFERROR(IF(GETPIVOTDATA("DateRDV",TCD!$B$1,"DT","BA","Bénéficiaire",$A199,BI$6,BI$5,"Mois (DateRDV)",BI$7,"Années (DateRDV)",BI$3),2,""),"")</f>
        <v/>
      </c>
      <c r="BJ199" s="166" t="str">
        <f>IFERROR(IF(GETPIVOTDATA("DateRDV",TCD!$B$1,"DT","BA","Bénéficiaire",$A199,BJ$6,BJ$5,"Mois (DateRDV)",BJ$7,"Années (DateRDV)",BJ$3,"Présence","Présent"),3,""),"")</f>
        <v/>
      </c>
      <c r="BK199" s="166" t="str">
        <f>IFERROR(IF(GETPIVOTDATA("DateRDV",TCD!$B$1,"DT","BA","Bénéficiaire",$A199,BK$6,BK$5,"Mois (DateRDV)",BK$7,"Années (DateRDV)",BK$3,"Présence","Présent"),4,""),"")</f>
        <v/>
      </c>
      <c r="BL199" s="166" t="str">
        <f>IFERROR(IF(GETPIVOTDATA("DateRDV",TCD!$B$1,"DT","BA","Bénéficiaire",$A199,BL$6,BL$5,"Mois (DateRDV)",BL$7,"Années (DateRDV)",BL$3),1,""),"")</f>
        <v/>
      </c>
      <c r="BM199" s="166" t="str">
        <f>IFERROR(IF(GETPIVOTDATA("DateRDV",TCD!$B$1,"DT","BA","Bénéficiaire",$A199,BM$6,BM$5,"Mois (DateRDV)",BM$7,"Années (DateRDV)",BM$3),2,""),"")</f>
        <v/>
      </c>
      <c r="BN199" s="166" t="str">
        <f>IFERROR(IF(GETPIVOTDATA("DateRDV",TCD!$B$1,"DT","BA","Bénéficiaire",$A199,BN$6,BN$5,"Mois (DateRDV)",BN$7,"Années (DateRDV)",BN$3,"Présence","Présent"),3,""),"")</f>
        <v/>
      </c>
      <c r="BO199" s="166" t="str">
        <f>IFERROR(IF(GETPIVOTDATA("DateRDV",TCD!$B$1,"DT","BA","Bénéficiaire",$A199,BO$6,BO$5,"Mois (DateRDV)",BO$7,"Années (DateRDV)",BO$3,"Présence","Présent"),4,""),"")</f>
        <v/>
      </c>
      <c r="BP199" s="166" t="str">
        <f>IFERROR(IF(GETPIVOTDATA("DateRDV",TCD!$B$1,"DT","BA","Bénéficiaire",$A199,BP$6,BP$5,"Mois (DateRDV)",BP$7,"Années (DateRDV)",BP$3),1,""),"")</f>
        <v/>
      </c>
      <c r="BQ199" s="166" t="str">
        <f>IFERROR(IF(GETPIVOTDATA("DateRDV",TCD!$B$1,"DT","BA","Bénéficiaire",$A199,BQ$6,BQ$5,"Mois (DateRDV)",BQ$7,"Années (DateRDV)",BQ$3),2,""),"")</f>
        <v/>
      </c>
      <c r="BR199" s="166" t="str">
        <f>IFERROR(IF(GETPIVOTDATA("DateRDV",TCD!$B$1,"DT","BA","Bénéficiaire",$A199,BR$6,BR$5,"Mois (DateRDV)",BR$7,"Années (DateRDV)",BR$3,"Présence","Présent"),3,""),"")</f>
        <v/>
      </c>
      <c r="BS199" s="166" t="str">
        <f>IFERROR(IF(GETPIVOTDATA("DateRDV",TCD!$B$1,"DT","BA","Bénéficiaire",$A199,BS$6,BS$5,"Mois (DateRDV)",BS$7,"Années (DateRDV)",BS$3,"Présence","Présent"),4,""),"")</f>
        <v/>
      </c>
      <c r="BT199" s="166" t="str">
        <f>IFERROR(IF(GETPIVOTDATA("DateRDV",TCD!$B$1,"DT","BA","Bénéficiaire",$A199,BT$6,BT$5,"Mois (DateRDV)",BT$7,"Années (DateRDV)",BT$3),1,""),"")</f>
        <v/>
      </c>
      <c r="BU199" s="166" t="str">
        <f>IFERROR(IF(GETPIVOTDATA("DateRDV",TCD!$B$1,"DT","BA","Bénéficiaire",$A199,BU$6,BU$5,"Mois (DateRDV)",BU$7,"Années (DateRDV)",BU$3),2,""),"")</f>
        <v/>
      </c>
      <c r="BV199" s="166" t="str">
        <f>IFERROR(IF(GETPIVOTDATA("DateRDV",TCD!$B$1,"DT","BA","Bénéficiaire",$A199,BV$6,BV$5,"Mois (DateRDV)",BV$7,"Années (DateRDV)",BV$3,"Présence","Présent"),3,""),"")</f>
        <v/>
      </c>
      <c r="BW199" s="166" t="str">
        <f>IFERROR(IF(GETPIVOTDATA("DateRDV",TCD!$B$1,"DT","BA","Bénéficiaire",$A199,BW$6,BW$5,"Mois (DateRDV)",BW$7,"Années (DateRDV)",BW$3,"Présence","Présent"),4,""),"")</f>
        <v/>
      </c>
      <c r="BX199" s="166" t="str">
        <f>IFERROR(IF(GETPIVOTDATA("DateRDV",TCD!$B$1,"DT","BA","Bénéficiaire",$A199,BX$6,BX$5,"Mois (DateRDV)",BX$7,"Années (DateRDV)",BX$3),1,""),"")</f>
        <v/>
      </c>
      <c r="BY199" s="166" t="str">
        <f>IFERROR(IF(GETPIVOTDATA("DateRDV",TCD!$B$1,"DT","BA","Bénéficiaire",$A199,BY$6,BY$5,"Mois (DateRDV)",BY$7,"Années (DateRDV)",BY$3),2,""),"")</f>
        <v/>
      </c>
      <c r="BZ199" s="166" t="str">
        <f>IFERROR(IF(GETPIVOTDATA("DateRDV",TCD!$B$1,"DT","BA","Bénéficiaire",$A199,BZ$6,BZ$5,"Mois (DateRDV)",BZ$7,"Années (DateRDV)",BZ$3,"Présence","Présent"),3,""),"")</f>
        <v/>
      </c>
      <c r="CA199" s="166" t="str">
        <f>IFERROR(IF(GETPIVOTDATA("DateRDV",TCD!$B$1,"DT","BA","Bénéficiaire",$A199,CA$6,CA$5,"Mois (DateRDV)",CA$7,"Années (DateRDV)",CA$3,"Présence","Présent"),4,""),"")</f>
        <v/>
      </c>
      <c r="CB199" s="166" t="str">
        <f>IFERROR(IF(GETPIVOTDATA("DateRDV",TCD!$B$1,"DT","BA","Bénéficiaire",$A199,CB$6,CB$5,"Mois (DateRDV)",CB$7,"Années (DateRDV)",CB$3),1,""),"")</f>
        <v/>
      </c>
      <c r="CC199" s="166" t="str">
        <f>IFERROR(IF(GETPIVOTDATA("DateRDV",TCD!$B$1,"DT","BA","Bénéficiaire",$A199,CC$6,CC$5,"Mois (DateRDV)",CC$7,"Années (DateRDV)",CC$3),2,""),"")</f>
        <v/>
      </c>
      <c r="CD199" s="166" t="str">
        <f>IFERROR(IF(GETPIVOTDATA("DateRDV",TCD!$B$1,"DT","BA","Bénéficiaire",$A199,CD$6,CD$5,"Mois (DateRDV)",CD$7,"Années (DateRDV)",CD$3,"Présence","Présent"),3,""),"")</f>
        <v/>
      </c>
      <c r="CE199" s="166" t="str">
        <f>IFERROR(IF(GETPIVOTDATA("DateRDV",TCD!$B$1,"DT","BA","Bénéficiaire",$A199,CE$6,CE$5,"Mois (DateRDV)",CE$7,"Années (DateRDV)",CE$3,"Présence","Présent"),4,""),"")</f>
        <v/>
      </c>
      <c r="CF199" s="166" t="str">
        <f>IFERROR(IF(GETPIVOTDATA("DateRDV",TCD!$B$1,"DT","BA","Bénéficiaire",$A199,CF$6,CF$5,"Mois (DateRDV)",CF$7,"Années (DateRDV)",CF$3),1,""),"")</f>
        <v/>
      </c>
      <c r="CG199" s="166" t="str">
        <f>IFERROR(IF(GETPIVOTDATA("DateRDV",TCD!$B$1,"DT","BA","Bénéficiaire",$A199,CG$6,CG$5,"Mois (DateRDV)",CG$7,"Années (DateRDV)",CG$3),2,""),"")</f>
        <v/>
      </c>
      <c r="CH199" s="166" t="str">
        <f>IFERROR(IF(GETPIVOTDATA("DateRDV",TCD!$B$1,"DT","BA","Bénéficiaire",$A199,CH$6,CH$5,"Mois (DateRDV)",CH$7,"Années (DateRDV)",CH$3,"Présence","Présent"),3,""),"")</f>
        <v/>
      </c>
      <c r="CI199" s="166" t="str">
        <f>IFERROR(IF(GETPIVOTDATA("DateRDV",TCD!$B$1,"DT","BA","Bénéficiaire",$A199,CI$6,CI$5,"Mois (DateRDV)",CI$7,"Années (DateRDV)",CI$3,"Présence","Présent"),4,""),"")</f>
        <v/>
      </c>
      <c r="CJ199" s="166" t="str">
        <f>IFERROR(IF(GETPIVOTDATA("DateRDV",TCD!$B$1,"DT","BA","Bénéficiaire",$A199,CJ$6,CJ$5,"Mois (DateRDV)",CJ$7,"Années (DateRDV)",CJ$3),1,""),"")</f>
        <v/>
      </c>
      <c r="CK199" s="166" t="str">
        <f>IFERROR(IF(GETPIVOTDATA("DateRDV",TCD!$B$1,"DT","BA","Bénéficiaire",$A199,CK$6,CK$5,"Mois (DateRDV)",CK$7,"Années (DateRDV)",CK$3),2,""),"")</f>
        <v/>
      </c>
      <c r="CL199" s="166" t="str">
        <f>IFERROR(IF(GETPIVOTDATA("DateRDV",TCD!$B$1,"DT","BA","Bénéficiaire",$A199,BE$6,BE$5,"Mois (DateRDV)",BE$7,"Années (DateRDV)",BE$3,"Présence","Présent"),3,""),"")</f>
        <v/>
      </c>
      <c r="CM199" s="166" t="str">
        <f>IFERROR(IF(GETPIVOTDATA("DateRDV",TCD!$B$1,"DT","BA","Bénéficiaire",$A199,CM$6,CM$5,"Mois (DateRDV)",CM$7,"Années (DateRDV)",CM$3,"Présence","Présent"),4,""),"")</f>
        <v/>
      </c>
      <c r="CN199" s="166" t="str">
        <f>IFERROR(IF(GETPIVOTDATA("DateRDV",TCD!$B$1,"DT","BA","Bénéficiaire",$A199,CN$6,CN$5,"Mois (DateRDV)",CN$7,"Années (DateRDV)",CN$3),1,""),"")</f>
        <v/>
      </c>
      <c r="CO199" s="166" t="str">
        <f>IFERROR(IF(GETPIVOTDATA("DateRDV",TCD!$B$1,"DT","BA","Bénéficiaire",$A199,CO$6,CO$5,"Mois (DateRDV)",CO$7,"Années (DateRDV)",CO$3),2,""),"")</f>
        <v/>
      </c>
      <c r="CP199" s="166" t="str">
        <f>IFERROR(IF(GETPIVOTDATA("DateRDV",TCD!$B$1,"DT","BA","Bénéficiaire",$A199,CP$6,CP$5,"Mois (DateRDV)",CP$7,"Années (DateRDV)",CP$3,"Présence","Présent"),3,""),"")</f>
        <v/>
      </c>
      <c r="CQ199" s="166" t="str">
        <f>IFERROR(IF(GETPIVOTDATA("DateRDV",TCD!$B$1,"DT","BA","Bénéficiaire",$A199,CQ$6,CQ$5,"Mois (DateRDV)",CQ$7,"Années (DateRDV)",CQ$3,"Présence","Présent"),4,""),"")</f>
        <v/>
      </c>
      <c r="CR199" s="166" t="str">
        <f>IFERROR(IF(GETPIVOTDATA("DateRDV",TCD!$B$1,"DT","BA","Bénéficiaire",$A199,CR$6,CR$5,"Mois (DateRDV)",CR$7,"Années (DateRDV)",CR$3),1,""),"")</f>
        <v/>
      </c>
      <c r="CS199" s="166" t="str">
        <f>IFERROR(IF(GETPIVOTDATA("DateRDV",TCD!$B$1,"DT","BA","Bénéficiaire",$A199,CS$6,CS$5,"Mois (DateRDV)",CS$7,"Années (DateRDV)",CS$3),2,""),"")</f>
        <v/>
      </c>
      <c r="CT199" s="166" t="str">
        <f>IFERROR(IF(GETPIVOTDATA("DateRDV",TCD!$B$1,"DT","BA","Bénéficiaire",$A199,CT$6,CT$5,"Mois (DateRDV)",CT$7,"Années (DateRDV)",CT$3,"Présence","Présent"),3,""),"")</f>
        <v/>
      </c>
      <c r="CU199" s="166" t="str">
        <f>IFERROR(IF(GETPIVOTDATA("DateRDV",TCD!$B$1,"DT","BA","Bénéficiaire",$A199,CU$6,CU$5,"Mois (DateRDV)",CU$7,"Années (DateRDV)",CU$3,"Présence","Présent"),4,""),"")</f>
        <v/>
      </c>
      <c r="CV199" s="166" t="str">
        <f>IFERROR(IF(GETPIVOTDATA("DateRDV",TCD!$B$1,"DT","BA","Bénéficiaire",$A199,CV$6,CV$5,"Mois (DateRDV)",CV$7,"Années (DateRDV)",CV$3),1,""),"")</f>
        <v/>
      </c>
      <c r="CW199" s="166" t="str">
        <f>IFERROR(IF(GETPIVOTDATA("DateRDV",TCD!$B$1,"DT","BA","Bénéficiaire",$A199,CW$6,CW$5,"Mois (DateRDV)",CW$7,"Années (DateRDV)",CW$3),2,""),"")</f>
        <v/>
      </c>
      <c r="CX199" s="166" t="str">
        <f>IFERROR(IF(GETPIVOTDATA("DateRDV",TCD!$B$1,"DT","BA","Bénéficiaire",$A199,CX$6,CX$5,"Mois (DateRDV)",CX$7,"Années (DateRDV)",CX$3,"Présence","Présent"),3,""),"")</f>
        <v/>
      </c>
      <c r="CY199" s="166" t="str">
        <f>IFERROR(IF(GETPIVOTDATA("DateRDV",TCD!$B$1,"DT","BA","Bénéficiaire",$A199,CY$6,CY$5,"Mois (DateRDV)",CY$7,"Années (DateRDV)",CY$3,"Présence","Présent"),4,""),"")</f>
        <v/>
      </c>
      <c r="CZ199" s="166" t="str">
        <f>IFERROR(IF(GETPIVOTDATA("DateRDV",TCD!$B$1,"DT","BA","Bénéficiaire",$A199,CZ$6,CZ$5,"Mois (DateRDV)",CZ$7,"Années (DateRDV)",CZ$3),1,""),"")</f>
        <v/>
      </c>
      <c r="DA199" s="166" t="str">
        <f>IFERROR(IF(GETPIVOTDATA("DateRDV",TCD!$B$1,"DT","BA","Bénéficiaire",$A199,DA$6,DA$5,"Mois (DateRDV)",DA$7,"Années (DateRDV)",DA$3),2,""),"")</f>
        <v/>
      </c>
      <c r="DB199" s="166" t="str">
        <f>IFERROR(IF(GETPIVOTDATA("DateRDV",TCD!$B$1,"DT","BA","Bénéficiaire",$A199,DB$6,DB$5,"Mois (DateRDV)",DB$7,"Années (DateRDV)",DB$3,"Présence","Présent"),3,""),"")</f>
        <v/>
      </c>
      <c r="DC199" s="166" t="str">
        <f>IFERROR(IF(GETPIVOTDATA("DateRDV",TCD!$B$1,"DT","BA","Bénéficiaire",$A199,DC$6,DC$5,"Mois (DateRDV)",DC$7,"Années (DateRDV)",DC$3,"Présence","Présent"),4,""),"")</f>
        <v/>
      </c>
      <c r="DD199" s="166" t="str">
        <f>IFERROR(IF(GETPIVOTDATA("DateRDV",TCD!$B$1,"DT","BA","Bénéficiaire",$A199,DD$6,DD$5,"Mois (DateRDV)",DD$7,"Années (DateRDV)",DD$3),1,""),"")</f>
        <v/>
      </c>
      <c r="DE199" s="166" t="str">
        <f>IFERROR(IF(GETPIVOTDATA("DateRDV",TCD!$B$1,"DT","BA","Bénéficiaire",$A199,DE$6,DE$5,"Mois (DateRDV)",DE$7,"Années (DateRDV)",DE$3),2,""),"")</f>
        <v/>
      </c>
      <c r="DF199" s="166" t="str">
        <f>IFERROR(IF(GETPIVOTDATA("DateRDV",TCD!$B$1,"DT","BA","Bénéficiaire",$A199,DF$6,DF$5,"Mois (DateRDV)",DF$7,"Années (DateRDV)",DF$3,"Présence","Présent"),3,""),"")</f>
        <v/>
      </c>
      <c r="DG199" s="166" t="str">
        <f>IFERROR(IF(GETPIVOTDATA("DateRDV",TCD!$B$1,"DT","BA","Bénéficiaire",$A199,DG$6,DG$5,"Mois (DateRDV)",DG$7,"Années (DateRDV)",DG$3,"Présence","Présent"),4,""),"")</f>
        <v/>
      </c>
      <c r="DH199" s="166" t="str">
        <f>IFERROR(IF(GETPIVOTDATA("DateRDV",TCD!$B$1,"DT","BA","Bénéficiaire",$A199,DH$6,DH$5,"Mois (DateRDV)",DH$7,"Années (DateRDV)",DH$3),1,""),"")</f>
        <v/>
      </c>
      <c r="DI199" s="166" t="str">
        <f>IFERROR(IF(GETPIVOTDATA("DateRDV",TCD!$B$1,"DT","BA","Bénéficiaire",$A199,DI$6,DI$5,"Mois (DateRDV)",DI$7,"Années (DateRDV)",DI$3),2,""),"")</f>
        <v/>
      </c>
      <c r="DJ199" s="166" t="str">
        <f>IFERROR(IF(GETPIVOTDATA("DateRDV",TCD!$B$1,"DT","BA","Bénéficiaire",$A199,DJ$6,DJ$5,"Mois (DateRDV)",DJ$7,"Années (DateRDV)",DJ$3,"Présence","Présent"),3,""),"")</f>
        <v/>
      </c>
      <c r="DK199" s="166" t="str">
        <f>IFERROR(IF(GETPIVOTDATA("DateRDV",TCD!$B$1,"DT","BA","Bénéficiaire",$A199,DK$6,DK$5,"Mois (DateRDV)",DK$7,"Années (DateRDV)",DK$3,"Présence","Présent"),4,""),"")</f>
        <v/>
      </c>
      <c r="DL199" s="166" t="str">
        <f>IFERROR(IF(GETPIVOTDATA("DateRDV",TCD!$B$1,"DT","BA","Bénéficiaire",$A199,DL$6,DL$5,"Mois (DateRDV)",DL$7,"Années (DateRDV)",DL$3),1,""),"")</f>
        <v/>
      </c>
      <c r="DM199" s="166" t="str">
        <f>IFERROR(IF(GETPIVOTDATA("DateRDV",TCD!$B$1,"DT","BA","Bénéficiaire",$A199,DM$6,DM$5,"Mois (DateRDV)",DM$7,"Années (DateRDV)",DM$3),2,""),"")</f>
        <v/>
      </c>
      <c r="DN199" s="166" t="str">
        <f>IFERROR(IF(GETPIVOTDATA("DateRDV",TCD!$B$1,"DT","BA","Bénéficiaire",$A199,DN$6,DN$5,"Mois (DateRDV)",DN$7,"Années (DateRDV)",DN$3,"Présence","Présent"),3,""),"")</f>
        <v/>
      </c>
      <c r="DO199" s="166" t="str">
        <f>IFERROR(IF(GETPIVOTDATA("DateRDV",TCD!$B$1,"DT","BA","Bénéficiaire",$A199,DO$6,DO$5,"Mois (DateRDV)",DO$7,"Années (DateRDV)",DO$3,"Présence","Présent"),4,""),"")</f>
        <v/>
      </c>
    </row>
    <row r="200" spans="2:119" x14ac:dyDescent="0.2">
      <c r="B200" s="169" t="str">
        <f>IFERROR(IF(INDEX(Data!P:P,MATCH(A200,Data!B:B,0))&lt;&gt;"",INDEX(Data!P:P,MATCH(A200,Data!B:B,0)),""),"")</f>
        <v/>
      </c>
      <c r="C200" s="169" t="str">
        <f>IFERROR(IF(INDEX(Data!O:O,MATCH(A200,Data!B:B,0))&lt;&gt;"",INDEX(Data!O:O,MATCH(A200,Data!B:B,0)),""),"")</f>
        <v/>
      </c>
      <c r="D200" s="169" t="str">
        <f>IFERROR(IF(INDEX(Data!J:J,MATCH(A200,Data!B:B,0))&lt;&gt;"",INDEX(Data!J:J,MATCH(A200,Data!B:B,0)),""),"")</f>
        <v/>
      </c>
      <c r="E200" s="169" t="str">
        <f>IFERROR(IF(INDEX(Data!M:M,MATCH(A200,Data!B:B,0))&lt;&gt;"",INDEX(Data!M:M,MATCH(A200,Data!B:B,0)),""),"")</f>
        <v/>
      </c>
      <c r="F200" s="169" t="str">
        <f>IFERROR(IF(INDEX(Data!N:N,MATCH(A200,Data!B:B,0))&lt;&gt;"",INDEX(Data!N:N,MATCH(A200,Data!B:B,0)),""),"")</f>
        <v/>
      </c>
      <c r="G200" s="170" t="str">
        <f>IFERROR(IF(INDEX(Data!K:K,MATCH(A200,Data!B:B,0))&lt;&gt;"",INDEX(Data!K:K,MATCH(A200,Data!B:B,0)),""),"")</f>
        <v/>
      </c>
      <c r="H200" s="170" t="str">
        <f>IFERROR(IF(INDEX(Data!L:L,MATCH(A200,Data!B:B,0))&lt;&gt;"",INDEX(Data!L:L,MATCH(A200,Data!B:B,0)),""),"")</f>
        <v/>
      </c>
      <c r="I200" s="170" t="str">
        <f>IFERROR(IF(INDEX(Data!C:C,MATCH(A200,Data!B:B,0))&lt;&gt;"",INDEX(Data!C:C,MATCH(A200,Data!B:B,0)),""),"")</f>
        <v/>
      </c>
      <c r="J200" s="170" t="str">
        <f>IFERROR(IF(INDEX(Data!D:D,MATCH(A200,Data!B:B,0))&lt;&gt;"",INDEX(Data!D:D,MATCH(A200,Data!B:B,0)),""),"")</f>
        <v/>
      </c>
      <c r="K200" s="171" t="str">
        <f>IFERROR(IF(INDEX(Data!H:H,MATCH(A200,Data!B:B,0))&lt;&gt;"",INDEX(Data!H:H,MATCH(A200,Data!B:B,0)),""),"")</f>
        <v/>
      </c>
      <c r="L200" s="166" t="str">
        <f>IFERROR(IF(GETPIVOTDATA("DateRDV",TCD!$B$1,"DT","BA","Bénéficiaire",$A200,L$6,L$5,"Mois (DateRDV)",L$7,"Années (DateRDV)",L$3),1,""),"")</f>
        <v/>
      </c>
      <c r="M200" s="166" t="str">
        <f>IFERROR(IF(GETPIVOTDATA("DateRDV",TCD!$B$1,"DT","BA","Bénéficiaire",$A200,M$6,M$5,"Mois (DateRDV)",M$7,"Années (DateRDV)",M$3),2,""),"")</f>
        <v/>
      </c>
      <c r="N200" s="166" t="str">
        <f>IFERROR(IF(GETPIVOTDATA("DateRDV",TCD!$B$1,"DT","BA","Bénéficiaire",$A200,N$6,N$5,"Mois (DateRDV)",N$7,"Années (DateRDV)",N$3,"Présence","Présent"),3,""),"")</f>
        <v/>
      </c>
      <c r="O200" s="166" t="str">
        <f>IFERROR(IF(GETPIVOTDATA("DateRDV",TCD!$B$1,"DT","BA","Bénéficiaire",$A200,O$6,O$5,"Mois (DateRDV)",O$7,"Années (DateRDV)",O$3,"Présence","Présent"),4,""),"")</f>
        <v/>
      </c>
      <c r="P200" s="166" t="str">
        <f>IFERROR(IF(GETPIVOTDATA("DateRDV",TCD!$B$1,"DT","BA","Bénéficiaire",$A200,P$6,P$5,"Mois (DateRDV)",P$7,"Années (DateRDV)",P$3),1,""),"")</f>
        <v/>
      </c>
      <c r="Q200" s="166" t="str">
        <f>IFERROR(IF(GETPIVOTDATA("DateRDV",TCD!$B$1,"DT","BA","Bénéficiaire",$A200,Q$6,Q$5,"Mois (DateRDV)",Q$7,"Années (DateRDV)",Q$3),2,""),"")</f>
        <v/>
      </c>
      <c r="R200" s="166" t="str">
        <f>IFERROR(IF(GETPIVOTDATA("DateRDV",TCD!$B$1,"DT","BA","Bénéficiaire",$A200,R$6,R$5,"Mois (DateRDV)",R$7,"Années (DateRDV)",R$3,"Présence","Présent"),3,""),"")</f>
        <v/>
      </c>
      <c r="S200" s="166" t="str">
        <f>IFERROR(IF(GETPIVOTDATA("DateRDV",TCD!$B$1,"DT","BA","Bénéficiaire",$A200,S$6,S$5,"Mois (DateRDV)",S$7,"Années (DateRDV)",S$3,"Présence","Présent"),4,""),"")</f>
        <v/>
      </c>
      <c r="T200" s="166" t="str">
        <f>IFERROR(IF(GETPIVOTDATA("DateRDV",TCD!$B$1,"DT","BA","Bénéficiaire",$A200,T$6,T$5,"Mois (DateRDV)",T$7,"Années (DateRDV)",T$3),1,""),"")</f>
        <v/>
      </c>
      <c r="U200" s="166" t="str">
        <f>IFERROR(IF(GETPIVOTDATA("DateRDV",TCD!$B$1,"DT","BA","Bénéficiaire",$A200,U$6,U$5,"Mois (DateRDV)",U$7,"Années (DateRDV)",U$3),2,""),"")</f>
        <v/>
      </c>
      <c r="V200" s="166" t="str">
        <f>IFERROR(IF(GETPIVOTDATA("DateRDV",TCD!$B$1,"DT","BA","Bénéficiaire",$A200,V$6,V$5,"Mois (DateRDV)",V$7,"Années (DateRDV)",V$3,"Présence","Présent"),3,""),"")</f>
        <v/>
      </c>
      <c r="W200" s="166" t="str">
        <f>IFERROR(IF(GETPIVOTDATA("DateRDV",TCD!$B$1,"DT","BA","Bénéficiaire",$A200,W$6,W$5,"Mois (DateRDV)",W$7,"Années (DateRDV)",W$3,"Présence","Présent"),4,""),"")</f>
        <v/>
      </c>
      <c r="X200" s="166" t="str">
        <f>IFERROR(IF(GETPIVOTDATA("DateRDV",TCD!$B$1,"DT","BA","Bénéficiaire",$A200,X$6,X$5,"Mois (DateRDV)",X$7,"Années (DateRDV)",X$3),1,""),"")</f>
        <v/>
      </c>
      <c r="Y200" s="166" t="str">
        <f>IFERROR(IF(GETPIVOTDATA("DateRDV",TCD!$B$1,"DT","BA","Bénéficiaire",$A200,Y$6,Y$5,"Mois (DateRDV)",Y$7,"Années (DateRDV)",Y$3),2,""),"")</f>
        <v/>
      </c>
      <c r="Z200" s="166" t="str">
        <f>IFERROR(IF(GETPIVOTDATA("DateRDV",TCD!$B$1,"DT","BA","Bénéficiaire",$A200,Z$6,Z$5,"Mois (DateRDV)",Z$7,"Années (DateRDV)",Z$3,"Présence","Présent"),3,""),"")</f>
        <v/>
      </c>
      <c r="AA200" s="166" t="str">
        <f>IFERROR(IF(GETPIVOTDATA("DateRDV",TCD!$B$1,"DT","BA","Bénéficiaire",$A200,AA$6,AA$5,"Mois (DateRDV)",AA$7,"Années (DateRDV)",AA$3,"Présence","Présent"),4,""),"")</f>
        <v/>
      </c>
      <c r="AB200" s="166" t="str">
        <f>IFERROR(IF(GETPIVOTDATA("DateRDV",TCD!$B$1,"DT","BA","Bénéficiaire",$A200,AB$6,AB$5,"Mois (DateRDV)",AB$7,"Années (DateRDV)",AB$3),1,""),"")</f>
        <v/>
      </c>
      <c r="AC200" s="166" t="str">
        <f>IFERROR(IF(GETPIVOTDATA("DateRDV",TCD!$B$1,"DT","BA","Bénéficiaire",$A200,AC$6,AC$5,"Mois (DateRDV)",AC$7,"Années (DateRDV)",AC$3),2,""),"")</f>
        <v/>
      </c>
      <c r="AD200" s="166" t="str">
        <f>IFERROR(IF(GETPIVOTDATA("DateRDV",TCD!$B$1,"DT","BA","Bénéficiaire",$A200,AD$6,AD$5,"Mois (DateRDV)",AD$7,"Années (DateRDV)",AD$3,"Présence","Présent"),3,""),"")</f>
        <v/>
      </c>
      <c r="AE200" s="166" t="str">
        <f>IFERROR(IF(GETPIVOTDATA("DateRDV",TCD!$B$1,"DT","BA","Bénéficiaire",$A200,AE$6,AE$5,"Mois (DateRDV)",AE$7,"Années (DateRDV)",AE$3,"Présence","Présent"),4,""),"")</f>
        <v/>
      </c>
      <c r="AF200" s="166" t="str">
        <f>IFERROR(IF(GETPIVOTDATA("DateRDV",TCD!$B$1,"DT","BA","Bénéficiaire",$A200,AF$6,AF$5,"Mois (DateRDV)",AF$7,"Années (DateRDV)",AF$3),1,""),"")</f>
        <v/>
      </c>
      <c r="AG200" s="166" t="str">
        <f>IFERROR(IF(GETPIVOTDATA("DateRDV",TCD!$B$1,"DT","BA","Bénéficiaire",$A200,AG$6,AG$5,"Mois (DateRDV)",AG$7,"Années (DateRDV)",AG$3),2,""),"")</f>
        <v/>
      </c>
      <c r="AH200" s="166" t="str">
        <f>IFERROR(IF(GETPIVOTDATA("DateRDV",TCD!$B$1,"DT","BA","Bénéficiaire",$A200,AH$6,AH$5,"Mois (DateRDV)",AH$7,"Années (DateRDV)",AH$3,"Présence","Présent"),3,""),"")</f>
        <v/>
      </c>
      <c r="AI200" s="166" t="str">
        <f>IFERROR(IF(GETPIVOTDATA("DateRDV",TCD!$B$1,"DT","BA","Bénéficiaire",$A200,AI$6,AI$5,"Mois (DateRDV)",AI$7,"Années (DateRDV)",AI$3,"Présence","Présent"),4,""),"")</f>
        <v/>
      </c>
      <c r="AJ200" s="166" t="str">
        <f>IFERROR(IF(GETPIVOTDATA("DateRDV",TCD!$B$1,"DT","BA","Bénéficiaire",$A200,AJ$6,AJ$5,"Mois (DateRDV)",AJ$7,"Années (DateRDV)",AJ$3),1,""),"")</f>
        <v/>
      </c>
      <c r="AK200" s="166" t="str">
        <f>IFERROR(IF(GETPIVOTDATA("DateRDV",TCD!$B$1,"DT","BA","Bénéficiaire",$A200,AK$6,AK$5,"Mois (DateRDV)",AK$7,"Années (DateRDV)",AK$3),2,""),"")</f>
        <v/>
      </c>
      <c r="AL200" s="166" t="str">
        <f>IFERROR(IF(GETPIVOTDATA("DateRDV",TCD!$B$1,"DT","BA","Bénéficiaire",$A200,AL$6,AL$5,"Mois (DateRDV)",AL$7,"Années (DateRDV)",AL$3,"Présence","Présent"),3,""),"")</f>
        <v/>
      </c>
      <c r="AM200" s="166" t="str">
        <f>IFERROR(IF(GETPIVOTDATA("DateRDV",TCD!$B$1,"DT","BA","Bénéficiaire",$A200,AM$6,AM$5,"Mois (DateRDV)",AM$7,"Années (DateRDV)",AM$3,"Présence","Présent"),4,""),"")</f>
        <v/>
      </c>
      <c r="AN200" s="166" t="str">
        <f>IFERROR(IF(GETPIVOTDATA("DateRDV",TCD!$B$1,"DT","BA","Bénéficiaire",$A200,AN$6,AN$5,"Mois (DateRDV)",AN$7,"Années (DateRDV)",AN$3),1,""),"")</f>
        <v/>
      </c>
      <c r="AO200" s="166" t="str">
        <f>IFERROR(IF(GETPIVOTDATA("DateRDV",TCD!$B$1,"DT","BA","Bénéficiaire",$A200,AO$6,AO$5,"Mois (DateRDV)",AO$7,"Années (DateRDV)",AO$3),2,""),"")</f>
        <v/>
      </c>
      <c r="AP200" s="166" t="str">
        <f>IFERROR(IF(GETPIVOTDATA("DateRDV",TCD!$B$1,"DT","BA","Bénéficiaire",$A200,AP$6,AP$5,"Mois (DateRDV)",AP$7,"Années (DateRDV)",AP$3,"Présence","Présent"),3,""),"")</f>
        <v/>
      </c>
      <c r="AQ200" s="166" t="str">
        <f>IFERROR(IF(GETPIVOTDATA("DateRDV",TCD!$B$1,"DT","BA","Bénéficiaire",$A200,AQ$6,AQ$5,"Mois (DateRDV)",AQ$7,"Années (DateRDV)",AQ$3,"Présence","Présent"),4,""),"")</f>
        <v/>
      </c>
      <c r="AR200" s="166" t="str">
        <f>IFERROR(IF(GETPIVOTDATA("DateRDV",TCD!$B$1,"DT","BA","Bénéficiaire",$A200,AR$6,AR$5,"Mois (DateRDV)",AR$7,"Années (DateRDV)",AR$3),1,""),"")</f>
        <v/>
      </c>
      <c r="AS200" s="166" t="str">
        <f>IFERROR(IF(GETPIVOTDATA("DateRDV",TCD!$B$1,"DT","BA","Bénéficiaire",$A200,AS$6,AS$5,"Mois (DateRDV)",AS$7,"Années (DateRDV)",AS$3),2,""),"")</f>
        <v/>
      </c>
      <c r="AT200" s="166" t="str">
        <f>IFERROR(IF(GETPIVOTDATA("DateRDV",TCD!$B$1,"DT","BA","Bénéficiaire",$A200,AT$6,AT$5,"Mois (DateRDV)",AT$7,"Années (DateRDV)",AT$3,"Présence","Présent"),3,""),"")</f>
        <v/>
      </c>
      <c r="AU200" s="166" t="str">
        <f>IFERROR(IF(GETPIVOTDATA("DateRDV",TCD!$B$1,"DT","BA","Bénéficiaire",$A200,AU$6,AU$5,"Mois (DateRDV)",AU$7,"Années (DateRDV)",AU$3,"Présence","Présent"),4,""),"")</f>
        <v/>
      </c>
      <c r="AV200" s="166" t="str">
        <f>IFERROR(IF(GETPIVOTDATA("DateRDV",TCD!$B$1,"DT","BA","Bénéficiaire",$A200,AV$6,AV$5,"Mois (DateRDV)",AV$7,"Années (DateRDV)",AV$3),1,""),"")</f>
        <v/>
      </c>
      <c r="AW200" s="166" t="str">
        <f>IFERROR(IF(GETPIVOTDATA("DateRDV",TCD!$B$1,"DT","BA","Bénéficiaire",$A200,AW$6,AW$5,"Mois (DateRDV)",AW$7,"Années (DateRDV)",AW$3),2,""),"")</f>
        <v/>
      </c>
      <c r="AX200" s="166" t="str">
        <f>IFERROR(IF(GETPIVOTDATA("DateRDV",TCD!$B$1,"DT","BA","Bénéficiaire",$A200,AX$6,AX$5,"Mois (DateRDV)",AX$7,"Années (DateRDV)",AX$3,"Présence","Présent"),3,""),"")</f>
        <v/>
      </c>
      <c r="AY200" s="166" t="str">
        <f>IFERROR(IF(GETPIVOTDATA("DateRDV",TCD!$B$1,"DT","BA","Bénéficiaire",$A200,AY$6,AY$5,"Mois (DateRDV)",AY$7,"Années (DateRDV)",AY$3,"Présence","Présent"),4,""),"")</f>
        <v/>
      </c>
      <c r="AZ200" s="166" t="str">
        <f>IFERROR(IF(GETPIVOTDATA("DateRDV",TCD!$B$1,"DT","BA","Bénéficiaire",$A200,AZ$6,AZ$5,"Mois (DateRDV)",AZ$7,"Années (DateRDV)",AZ$3),1,""),"")</f>
        <v/>
      </c>
      <c r="BA200" s="166" t="str">
        <f>IFERROR(IF(GETPIVOTDATA("DateRDV",TCD!$B$1,"DT","BA","Bénéficiaire",$A200,BA$6,BA$5,"Mois (DateRDV)",BA$7,"Années (DateRDV)",BA$3),2,""),"")</f>
        <v/>
      </c>
      <c r="BB200" s="166" t="str">
        <f>IFERROR(IF(GETPIVOTDATA("DateRDV",TCD!$B$1,"DT","BA","Bénéficiaire",$A200,BB$6,BB$5,"Mois (DateRDV)",BB$7,"Années (DateRDV)",BB$3,"Présence","Présent"),3,""),"")</f>
        <v/>
      </c>
      <c r="BC200" s="166" t="str">
        <f>IFERROR(IF(GETPIVOTDATA("DateRDV",TCD!$B$1,"DT","BA","Bénéficiaire",$A200,BC$6,BC$5,"Mois (DateRDV)",BC$7,"Années (DateRDV)",BC$3,"Présence","Présent"),4,""),"")</f>
        <v/>
      </c>
      <c r="BD200" s="166" t="str">
        <f>IFERROR(IF(GETPIVOTDATA("DateRDV",TCD!$B$1,"DT","BA","Bénéficiaire",$A200,BD$6,BD$5,"Mois (DateRDV)",BD$7,"Années (DateRDV)",BD$3),1,""),"")</f>
        <v/>
      </c>
      <c r="BE200" s="166" t="str">
        <f>IFERROR(IF(GETPIVOTDATA("DateRDV",TCD!$B$1,"DT","BA","Bénéficiaire",$A200,BE$6,BE$5,"Mois (DateRDV)",BE$7,"Années (DateRDV)",BE$3),2,""),"")</f>
        <v/>
      </c>
      <c r="BF200" s="166" t="str">
        <f>IFERROR(IF(GETPIVOTDATA("DateRDV",TCD!$B$1,"DT","BA","Bénéficiaire",$A200,BF$6,BF$5,"Mois (DateRDV)",BF$7,"Années (DateRDV)",BF$3,"Présence","Présent"),3,""),"")</f>
        <v/>
      </c>
      <c r="BG200" s="166" t="str">
        <f>IFERROR(IF(GETPIVOTDATA("DateRDV",TCD!$B$1,"DT","BA","Bénéficiaire",$A200,BG$6,BG$5,"Mois (DateRDV)",BG$7,"Années (DateRDV)",BG$3,"Présence","Présent"),4,""),"")</f>
        <v/>
      </c>
      <c r="BH200" s="166" t="str">
        <f>IFERROR(IF(GETPIVOTDATA("DateRDV",TCD!$B$1,"DT","BA","Bénéficiaire",$A200,BH$6,BH$5,"Mois (DateRDV)",BH$7,"Années (DateRDV)",BH$3),1,""),"")</f>
        <v/>
      </c>
      <c r="BI200" s="166" t="str">
        <f>IFERROR(IF(GETPIVOTDATA("DateRDV",TCD!$B$1,"DT","BA","Bénéficiaire",$A200,BI$6,BI$5,"Mois (DateRDV)",BI$7,"Années (DateRDV)",BI$3),2,""),"")</f>
        <v/>
      </c>
      <c r="BJ200" s="166" t="str">
        <f>IFERROR(IF(GETPIVOTDATA("DateRDV",TCD!$B$1,"DT","BA","Bénéficiaire",$A200,BJ$6,BJ$5,"Mois (DateRDV)",BJ$7,"Années (DateRDV)",BJ$3,"Présence","Présent"),3,""),"")</f>
        <v/>
      </c>
      <c r="BK200" s="166" t="str">
        <f>IFERROR(IF(GETPIVOTDATA("DateRDV",TCD!$B$1,"DT","BA","Bénéficiaire",$A200,BK$6,BK$5,"Mois (DateRDV)",BK$7,"Années (DateRDV)",BK$3,"Présence","Présent"),4,""),"")</f>
        <v/>
      </c>
      <c r="BL200" s="166" t="str">
        <f>IFERROR(IF(GETPIVOTDATA("DateRDV",TCD!$B$1,"DT","BA","Bénéficiaire",$A200,BL$6,BL$5,"Mois (DateRDV)",BL$7,"Années (DateRDV)",BL$3),1,""),"")</f>
        <v/>
      </c>
      <c r="BM200" s="166" t="str">
        <f>IFERROR(IF(GETPIVOTDATA("DateRDV",TCD!$B$1,"DT","BA","Bénéficiaire",$A200,BM$6,BM$5,"Mois (DateRDV)",BM$7,"Années (DateRDV)",BM$3),2,""),"")</f>
        <v/>
      </c>
      <c r="BN200" s="166" t="str">
        <f>IFERROR(IF(GETPIVOTDATA("DateRDV",TCD!$B$1,"DT","BA","Bénéficiaire",$A200,BN$6,BN$5,"Mois (DateRDV)",BN$7,"Années (DateRDV)",BN$3,"Présence","Présent"),3,""),"")</f>
        <v/>
      </c>
      <c r="BO200" s="166" t="str">
        <f>IFERROR(IF(GETPIVOTDATA("DateRDV",TCD!$B$1,"DT","BA","Bénéficiaire",$A200,BO$6,BO$5,"Mois (DateRDV)",BO$7,"Années (DateRDV)",BO$3,"Présence","Présent"),4,""),"")</f>
        <v/>
      </c>
      <c r="BP200" s="166" t="str">
        <f>IFERROR(IF(GETPIVOTDATA("DateRDV",TCD!$B$1,"DT","BA","Bénéficiaire",$A200,BP$6,BP$5,"Mois (DateRDV)",BP$7,"Années (DateRDV)",BP$3),1,""),"")</f>
        <v/>
      </c>
      <c r="BQ200" s="166" t="str">
        <f>IFERROR(IF(GETPIVOTDATA("DateRDV",TCD!$B$1,"DT","BA","Bénéficiaire",$A200,BQ$6,BQ$5,"Mois (DateRDV)",BQ$7,"Années (DateRDV)",BQ$3),2,""),"")</f>
        <v/>
      </c>
      <c r="BR200" s="166" t="str">
        <f>IFERROR(IF(GETPIVOTDATA("DateRDV",TCD!$B$1,"DT","BA","Bénéficiaire",$A200,BR$6,BR$5,"Mois (DateRDV)",BR$7,"Années (DateRDV)",BR$3,"Présence","Présent"),3,""),"")</f>
        <v/>
      </c>
      <c r="BS200" s="166" t="str">
        <f>IFERROR(IF(GETPIVOTDATA("DateRDV",TCD!$B$1,"DT","BA","Bénéficiaire",$A200,BS$6,BS$5,"Mois (DateRDV)",BS$7,"Années (DateRDV)",BS$3,"Présence","Présent"),4,""),"")</f>
        <v/>
      </c>
      <c r="BT200" s="166" t="str">
        <f>IFERROR(IF(GETPIVOTDATA("DateRDV",TCD!$B$1,"DT","BA","Bénéficiaire",$A200,BT$6,BT$5,"Mois (DateRDV)",BT$7,"Années (DateRDV)",BT$3),1,""),"")</f>
        <v/>
      </c>
      <c r="BU200" s="166" t="str">
        <f>IFERROR(IF(GETPIVOTDATA("DateRDV",TCD!$B$1,"DT","BA","Bénéficiaire",$A200,BU$6,BU$5,"Mois (DateRDV)",BU$7,"Années (DateRDV)",BU$3),2,""),"")</f>
        <v/>
      </c>
      <c r="BV200" s="166" t="str">
        <f>IFERROR(IF(GETPIVOTDATA("DateRDV",TCD!$B$1,"DT","BA","Bénéficiaire",$A200,BV$6,BV$5,"Mois (DateRDV)",BV$7,"Années (DateRDV)",BV$3,"Présence","Présent"),3,""),"")</f>
        <v/>
      </c>
      <c r="BW200" s="166" t="str">
        <f>IFERROR(IF(GETPIVOTDATA("DateRDV",TCD!$B$1,"DT","BA","Bénéficiaire",$A200,BW$6,BW$5,"Mois (DateRDV)",BW$7,"Années (DateRDV)",BW$3,"Présence","Présent"),4,""),"")</f>
        <v/>
      </c>
      <c r="BX200" s="166" t="str">
        <f>IFERROR(IF(GETPIVOTDATA("DateRDV",TCD!$B$1,"DT","BA","Bénéficiaire",$A200,BX$6,BX$5,"Mois (DateRDV)",BX$7,"Années (DateRDV)",BX$3),1,""),"")</f>
        <v/>
      </c>
      <c r="BY200" s="166" t="str">
        <f>IFERROR(IF(GETPIVOTDATA("DateRDV",TCD!$B$1,"DT","BA","Bénéficiaire",$A200,BY$6,BY$5,"Mois (DateRDV)",BY$7,"Années (DateRDV)",BY$3),2,""),"")</f>
        <v/>
      </c>
      <c r="BZ200" s="166" t="str">
        <f>IFERROR(IF(GETPIVOTDATA("DateRDV",TCD!$B$1,"DT","BA","Bénéficiaire",$A200,BZ$6,BZ$5,"Mois (DateRDV)",BZ$7,"Années (DateRDV)",BZ$3,"Présence","Présent"),3,""),"")</f>
        <v/>
      </c>
      <c r="CA200" s="166" t="str">
        <f>IFERROR(IF(GETPIVOTDATA("DateRDV",TCD!$B$1,"DT","BA","Bénéficiaire",$A200,CA$6,CA$5,"Mois (DateRDV)",CA$7,"Années (DateRDV)",CA$3,"Présence","Présent"),4,""),"")</f>
        <v/>
      </c>
      <c r="CB200" s="166" t="str">
        <f>IFERROR(IF(GETPIVOTDATA("DateRDV",TCD!$B$1,"DT","BA","Bénéficiaire",$A200,CB$6,CB$5,"Mois (DateRDV)",CB$7,"Années (DateRDV)",CB$3),1,""),"")</f>
        <v/>
      </c>
      <c r="CC200" s="166" t="str">
        <f>IFERROR(IF(GETPIVOTDATA("DateRDV",TCD!$B$1,"DT","BA","Bénéficiaire",$A200,CC$6,CC$5,"Mois (DateRDV)",CC$7,"Années (DateRDV)",CC$3),2,""),"")</f>
        <v/>
      </c>
      <c r="CD200" s="166" t="str">
        <f>IFERROR(IF(GETPIVOTDATA("DateRDV",TCD!$B$1,"DT","BA","Bénéficiaire",$A200,CD$6,CD$5,"Mois (DateRDV)",CD$7,"Années (DateRDV)",CD$3,"Présence","Présent"),3,""),"")</f>
        <v/>
      </c>
      <c r="CE200" s="166" t="str">
        <f>IFERROR(IF(GETPIVOTDATA("DateRDV",TCD!$B$1,"DT","BA","Bénéficiaire",$A200,CE$6,CE$5,"Mois (DateRDV)",CE$7,"Années (DateRDV)",CE$3,"Présence","Présent"),4,""),"")</f>
        <v/>
      </c>
      <c r="CF200" s="166" t="str">
        <f>IFERROR(IF(GETPIVOTDATA("DateRDV",TCD!$B$1,"DT","BA","Bénéficiaire",$A200,CF$6,CF$5,"Mois (DateRDV)",CF$7,"Années (DateRDV)",CF$3),1,""),"")</f>
        <v/>
      </c>
      <c r="CG200" s="166" t="str">
        <f>IFERROR(IF(GETPIVOTDATA("DateRDV",TCD!$B$1,"DT","BA","Bénéficiaire",$A200,CG$6,CG$5,"Mois (DateRDV)",CG$7,"Années (DateRDV)",CG$3),2,""),"")</f>
        <v/>
      </c>
      <c r="CH200" s="166" t="str">
        <f>IFERROR(IF(GETPIVOTDATA("DateRDV",TCD!$B$1,"DT","BA","Bénéficiaire",$A200,CH$6,CH$5,"Mois (DateRDV)",CH$7,"Années (DateRDV)",CH$3,"Présence","Présent"),3,""),"")</f>
        <v/>
      </c>
      <c r="CI200" s="166" t="str">
        <f>IFERROR(IF(GETPIVOTDATA("DateRDV",TCD!$B$1,"DT","BA","Bénéficiaire",$A200,CI$6,CI$5,"Mois (DateRDV)",CI$7,"Années (DateRDV)",CI$3,"Présence","Présent"),4,""),"")</f>
        <v/>
      </c>
      <c r="CJ200" s="166" t="str">
        <f>IFERROR(IF(GETPIVOTDATA("DateRDV",TCD!$B$1,"DT","BA","Bénéficiaire",$A200,CJ$6,CJ$5,"Mois (DateRDV)",CJ$7,"Années (DateRDV)",CJ$3),1,""),"")</f>
        <v/>
      </c>
      <c r="CK200" s="166" t="str">
        <f>IFERROR(IF(GETPIVOTDATA("DateRDV",TCD!$B$1,"DT","BA","Bénéficiaire",$A200,CK$6,CK$5,"Mois (DateRDV)",CK$7,"Années (DateRDV)",CK$3),2,""),"")</f>
        <v/>
      </c>
      <c r="CL200" s="166" t="str">
        <f>IFERROR(IF(GETPIVOTDATA("DateRDV",TCD!$B$1,"DT","BA","Bénéficiaire",$A200,BE$6,BE$5,"Mois (DateRDV)",BE$7,"Années (DateRDV)",BE$3,"Présence","Présent"),3,""),"")</f>
        <v/>
      </c>
      <c r="CM200" s="166" t="str">
        <f>IFERROR(IF(GETPIVOTDATA("DateRDV",TCD!$B$1,"DT","BA","Bénéficiaire",$A200,CM$6,CM$5,"Mois (DateRDV)",CM$7,"Années (DateRDV)",CM$3,"Présence","Présent"),4,""),"")</f>
        <v/>
      </c>
      <c r="CN200" s="166" t="str">
        <f>IFERROR(IF(GETPIVOTDATA("DateRDV",TCD!$B$1,"DT","BA","Bénéficiaire",$A200,CN$6,CN$5,"Mois (DateRDV)",CN$7,"Années (DateRDV)",CN$3),1,""),"")</f>
        <v/>
      </c>
      <c r="CO200" s="166" t="str">
        <f>IFERROR(IF(GETPIVOTDATA("DateRDV",TCD!$B$1,"DT","BA","Bénéficiaire",$A200,CO$6,CO$5,"Mois (DateRDV)",CO$7,"Années (DateRDV)",CO$3),2,""),"")</f>
        <v/>
      </c>
      <c r="CP200" s="166" t="str">
        <f>IFERROR(IF(GETPIVOTDATA("DateRDV",TCD!$B$1,"DT","BA","Bénéficiaire",$A200,CP$6,CP$5,"Mois (DateRDV)",CP$7,"Années (DateRDV)",CP$3,"Présence","Présent"),3,""),"")</f>
        <v/>
      </c>
      <c r="CQ200" s="166" t="str">
        <f>IFERROR(IF(GETPIVOTDATA("DateRDV",TCD!$B$1,"DT","BA","Bénéficiaire",$A200,CQ$6,CQ$5,"Mois (DateRDV)",CQ$7,"Années (DateRDV)",CQ$3,"Présence","Présent"),4,""),"")</f>
        <v/>
      </c>
      <c r="CR200" s="166" t="str">
        <f>IFERROR(IF(GETPIVOTDATA("DateRDV",TCD!$B$1,"DT","BA","Bénéficiaire",$A200,CR$6,CR$5,"Mois (DateRDV)",CR$7,"Années (DateRDV)",CR$3),1,""),"")</f>
        <v/>
      </c>
      <c r="CS200" s="166" t="str">
        <f>IFERROR(IF(GETPIVOTDATA("DateRDV",TCD!$B$1,"DT","BA","Bénéficiaire",$A200,CS$6,CS$5,"Mois (DateRDV)",CS$7,"Années (DateRDV)",CS$3),2,""),"")</f>
        <v/>
      </c>
      <c r="CT200" s="166" t="str">
        <f>IFERROR(IF(GETPIVOTDATA("DateRDV",TCD!$B$1,"DT","BA","Bénéficiaire",$A200,CT$6,CT$5,"Mois (DateRDV)",CT$7,"Années (DateRDV)",CT$3,"Présence","Présent"),3,""),"")</f>
        <v/>
      </c>
      <c r="CU200" s="166" t="str">
        <f>IFERROR(IF(GETPIVOTDATA("DateRDV",TCD!$B$1,"DT","BA","Bénéficiaire",$A200,CU$6,CU$5,"Mois (DateRDV)",CU$7,"Années (DateRDV)",CU$3,"Présence","Présent"),4,""),"")</f>
        <v/>
      </c>
      <c r="CV200" s="166" t="str">
        <f>IFERROR(IF(GETPIVOTDATA("DateRDV",TCD!$B$1,"DT","BA","Bénéficiaire",$A200,CV$6,CV$5,"Mois (DateRDV)",CV$7,"Années (DateRDV)",CV$3),1,""),"")</f>
        <v/>
      </c>
      <c r="CW200" s="166" t="str">
        <f>IFERROR(IF(GETPIVOTDATA("DateRDV",TCD!$B$1,"DT","BA","Bénéficiaire",$A200,CW$6,CW$5,"Mois (DateRDV)",CW$7,"Années (DateRDV)",CW$3),2,""),"")</f>
        <v/>
      </c>
      <c r="CX200" s="166" t="str">
        <f>IFERROR(IF(GETPIVOTDATA("DateRDV",TCD!$B$1,"DT","BA","Bénéficiaire",$A200,CX$6,CX$5,"Mois (DateRDV)",CX$7,"Années (DateRDV)",CX$3,"Présence","Présent"),3,""),"")</f>
        <v/>
      </c>
      <c r="CY200" s="166" t="str">
        <f>IFERROR(IF(GETPIVOTDATA("DateRDV",TCD!$B$1,"DT","BA","Bénéficiaire",$A200,CY$6,CY$5,"Mois (DateRDV)",CY$7,"Années (DateRDV)",CY$3,"Présence","Présent"),4,""),"")</f>
        <v/>
      </c>
      <c r="CZ200" s="166" t="str">
        <f>IFERROR(IF(GETPIVOTDATA("DateRDV",TCD!$B$1,"DT","BA","Bénéficiaire",$A200,CZ$6,CZ$5,"Mois (DateRDV)",CZ$7,"Années (DateRDV)",CZ$3),1,""),"")</f>
        <v/>
      </c>
      <c r="DA200" s="166" t="str">
        <f>IFERROR(IF(GETPIVOTDATA("DateRDV",TCD!$B$1,"DT","BA","Bénéficiaire",$A200,DA$6,DA$5,"Mois (DateRDV)",DA$7,"Années (DateRDV)",DA$3),2,""),"")</f>
        <v/>
      </c>
      <c r="DB200" s="166" t="str">
        <f>IFERROR(IF(GETPIVOTDATA("DateRDV",TCD!$B$1,"DT","BA","Bénéficiaire",$A200,DB$6,DB$5,"Mois (DateRDV)",DB$7,"Années (DateRDV)",DB$3,"Présence","Présent"),3,""),"")</f>
        <v/>
      </c>
      <c r="DC200" s="166" t="str">
        <f>IFERROR(IF(GETPIVOTDATA("DateRDV",TCD!$B$1,"DT","BA","Bénéficiaire",$A200,DC$6,DC$5,"Mois (DateRDV)",DC$7,"Années (DateRDV)",DC$3,"Présence","Présent"),4,""),"")</f>
        <v/>
      </c>
      <c r="DD200" s="166" t="str">
        <f>IFERROR(IF(GETPIVOTDATA("DateRDV",TCD!$B$1,"DT","BA","Bénéficiaire",$A200,DD$6,DD$5,"Mois (DateRDV)",DD$7,"Années (DateRDV)",DD$3),1,""),"")</f>
        <v/>
      </c>
      <c r="DE200" s="166" t="str">
        <f>IFERROR(IF(GETPIVOTDATA("DateRDV",TCD!$B$1,"DT","BA","Bénéficiaire",$A200,DE$6,DE$5,"Mois (DateRDV)",DE$7,"Années (DateRDV)",DE$3),2,""),"")</f>
        <v/>
      </c>
      <c r="DF200" s="166" t="str">
        <f>IFERROR(IF(GETPIVOTDATA("DateRDV",TCD!$B$1,"DT","BA","Bénéficiaire",$A200,DF$6,DF$5,"Mois (DateRDV)",DF$7,"Années (DateRDV)",DF$3,"Présence","Présent"),3,""),"")</f>
        <v/>
      </c>
      <c r="DG200" s="166" t="str">
        <f>IFERROR(IF(GETPIVOTDATA("DateRDV",TCD!$B$1,"DT","BA","Bénéficiaire",$A200,DG$6,DG$5,"Mois (DateRDV)",DG$7,"Années (DateRDV)",DG$3,"Présence","Présent"),4,""),"")</f>
        <v/>
      </c>
      <c r="DH200" s="166" t="str">
        <f>IFERROR(IF(GETPIVOTDATA("DateRDV",TCD!$B$1,"DT","BA","Bénéficiaire",$A200,DH$6,DH$5,"Mois (DateRDV)",DH$7,"Années (DateRDV)",DH$3),1,""),"")</f>
        <v/>
      </c>
      <c r="DI200" s="166" t="str">
        <f>IFERROR(IF(GETPIVOTDATA("DateRDV",TCD!$B$1,"DT","BA","Bénéficiaire",$A200,DI$6,DI$5,"Mois (DateRDV)",DI$7,"Années (DateRDV)",DI$3),2,""),"")</f>
        <v/>
      </c>
      <c r="DJ200" s="166" t="str">
        <f>IFERROR(IF(GETPIVOTDATA("DateRDV",TCD!$B$1,"DT","BA","Bénéficiaire",$A200,DJ$6,DJ$5,"Mois (DateRDV)",DJ$7,"Années (DateRDV)",DJ$3,"Présence","Présent"),3,""),"")</f>
        <v/>
      </c>
      <c r="DK200" s="166" t="str">
        <f>IFERROR(IF(GETPIVOTDATA("DateRDV",TCD!$B$1,"DT","BA","Bénéficiaire",$A200,DK$6,DK$5,"Mois (DateRDV)",DK$7,"Années (DateRDV)",DK$3,"Présence","Présent"),4,""),"")</f>
        <v/>
      </c>
      <c r="DL200" s="166" t="str">
        <f>IFERROR(IF(GETPIVOTDATA("DateRDV",TCD!$B$1,"DT","BA","Bénéficiaire",$A200,DL$6,DL$5,"Mois (DateRDV)",DL$7,"Années (DateRDV)",DL$3),1,""),"")</f>
        <v/>
      </c>
      <c r="DM200" s="166" t="str">
        <f>IFERROR(IF(GETPIVOTDATA("DateRDV",TCD!$B$1,"DT","BA","Bénéficiaire",$A200,DM$6,DM$5,"Mois (DateRDV)",DM$7,"Années (DateRDV)",DM$3),2,""),"")</f>
        <v/>
      </c>
      <c r="DN200" s="166" t="str">
        <f>IFERROR(IF(GETPIVOTDATA("DateRDV",TCD!$B$1,"DT","BA","Bénéficiaire",$A200,DN$6,DN$5,"Mois (DateRDV)",DN$7,"Années (DateRDV)",DN$3,"Présence","Présent"),3,""),"")</f>
        <v/>
      </c>
      <c r="DO200" s="166" t="str">
        <f>IFERROR(IF(GETPIVOTDATA("DateRDV",TCD!$B$1,"DT","BA","Bénéficiaire",$A200,DO$6,DO$5,"Mois (DateRDV)",DO$7,"Années (DateRDV)",DO$3,"Présence","Présent"),4,""),"")</f>
        <v/>
      </c>
    </row>
  </sheetData>
  <mergeCells count="32">
    <mergeCell ref="L4:O4"/>
    <mergeCell ref="P4:S4"/>
    <mergeCell ref="T4:W4"/>
    <mergeCell ref="X4:AA4"/>
    <mergeCell ref="AB4:AE4"/>
    <mergeCell ref="CB4:CE4"/>
    <mergeCell ref="CF4:CI4"/>
    <mergeCell ref="AF4:AI4"/>
    <mergeCell ref="AJ4:AM4"/>
    <mergeCell ref="AN4:AQ4"/>
    <mergeCell ref="AR4:AU4"/>
    <mergeCell ref="AV4:AY4"/>
    <mergeCell ref="AZ4:BC4"/>
    <mergeCell ref="BD4:BG4"/>
    <mergeCell ref="BH4:BK4"/>
    <mergeCell ref="BL4:BO4"/>
    <mergeCell ref="DD4:DG4"/>
    <mergeCell ref="DH4:DK4"/>
    <mergeCell ref="DL4:DO4"/>
    <mergeCell ref="A1:DO1"/>
    <mergeCell ref="L2:W2"/>
    <mergeCell ref="X2:BS2"/>
    <mergeCell ref="BT2:DO2"/>
    <mergeCell ref="D2:K2"/>
    <mergeCell ref="CJ4:CM4"/>
    <mergeCell ref="CN4:CQ4"/>
    <mergeCell ref="CR4:CU4"/>
    <mergeCell ref="CV4:CY4"/>
    <mergeCell ref="CZ4:DC4"/>
    <mergeCell ref="BP4:BS4"/>
    <mergeCell ref="BT4:BW4"/>
    <mergeCell ref="BX4:CA4"/>
  </mergeCells>
  <conditionalFormatting sqref="L8:DO200">
    <cfRule type="containsText" dxfId="177" priority="1" operator="containsText" text="4">
      <formula>NOT(ISERROR(SEARCH("4",L8)))</formula>
    </cfRule>
    <cfRule type="containsText" dxfId="176" priority="2" operator="containsText" text="3">
      <formula>NOT(ISERROR(SEARCH("3",L8)))</formula>
    </cfRule>
    <cfRule type="containsText" dxfId="175" priority="3" operator="containsText" text="1">
      <formula>NOT(ISERROR(SEARCH("1",L8)))</formula>
    </cfRule>
    <cfRule type="containsText" dxfId="174" priority="4" operator="containsText" text="2">
      <formula>NOT(ISERROR(SEARCH("2",L8)))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10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51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73" priority="25">
      <formula>#REF!="Annulée"</formula>
    </cfRule>
    <cfRule type="cellIs" dxfId="172" priority="26" operator="equal">
      <formula>"Sursis"</formula>
    </cfRule>
    <cfRule type="expression" dxfId="171" priority="27">
      <formula>#REF!="Démarrée"</formula>
    </cfRule>
    <cfRule type="expression" dxfId="170" priority="28">
      <formula>#REF!="Achevée"</formula>
    </cfRule>
    <cfRule type="expression" dxfId="169" priority="29">
      <formula>#REF!="Refusée"</formula>
    </cfRule>
    <cfRule type="expression" dxfId="168" priority="30">
      <formula>#REF!="Accordée"</formula>
    </cfRule>
  </conditionalFormatting>
  <dataValidations count="1">
    <dataValidation type="list" allowBlank="1" showInputMessage="1" showErrorMessage="1" sqref="G3:G1048576" xr:uid="{E142C0F6-BCE1-B94B-B6B6-62DA9353E5B9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10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52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67" priority="25">
      <formula>#REF!="Annulée"</formula>
    </cfRule>
    <cfRule type="cellIs" dxfId="166" priority="26" operator="equal">
      <formula>"Sursis"</formula>
    </cfRule>
    <cfRule type="expression" dxfId="165" priority="27">
      <formula>#REF!="Démarrée"</formula>
    </cfRule>
    <cfRule type="expression" dxfId="164" priority="28">
      <formula>#REF!="Achevée"</formula>
    </cfRule>
    <cfRule type="expression" dxfId="163" priority="29">
      <formula>#REF!="Refusée"</formula>
    </cfRule>
    <cfRule type="expression" dxfId="162" priority="30">
      <formula>#REF!="Accordée"</formula>
    </cfRule>
  </conditionalFormatting>
  <dataValidations count="1">
    <dataValidation type="list" allowBlank="1" showInputMessage="1" showErrorMessage="1" sqref="G3:G1048576" xr:uid="{79CB1F42-C22B-E945-8D40-019F7C8CDE3D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DO226"/>
  <sheetViews>
    <sheetView topLeftCell="B1" zoomScaleNormal="100" workbookViewId="0">
      <pane xSplit="2" ySplit="7" topLeftCell="L13" activePane="bottomRight" state="frozen"/>
      <selection activeCell="B1" sqref="B1"/>
      <selection pane="topRight" activeCell="D1" sqref="D1"/>
      <selection pane="bottomLeft" activeCell="B8" sqref="B8"/>
      <selection pane="bottomRight" activeCell="D8" sqref="D8"/>
    </sheetView>
  </sheetViews>
  <sheetFormatPr baseColWidth="10" defaultColWidth="9.1640625" defaultRowHeight="15" x14ac:dyDescent="0.2"/>
  <cols>
    <col min="1" max="1" width="25.83203125" hidden="1" customWidth="1"/>
    <col min="2" max="2" width="18.33203125" bestFit="1" customWidth="1"/>
    <col min="3" max="3" width="12.1640625" bestFit="1" customWidth="1"/>
    <col min="4" max="4" width="3.33203125" bestFit="1" customWidth="1"/>
    <col min="5" max="5" width="21.1640625" bestFit="1" customWidth="1"/>
    <col min="6" max="6" width="5.33203125" bestFit="1" customWidth="1"/>
    <col min="7" max="10" width="10.83203125" customWidth="1"/>
    <col min="11" max="11" width="14.5" bestFit="1" customWidth="1"/>
    <col min="12" max="65" width="2.83203125" style="83" customWidth="1"/>
    <col min="66" max="119" width="2.83203125" customWidth="1"/>
  </cols>
  <sheetData>
    <row r="1" spans="1:119" ht="21" customHeight="1" x14ac:dyDescent="0.2">
      <c r="A1" s="215" t="s">
        <v>5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s="167" customFormat="1" ht="21" x14ac:dyDescent="0.25">
      <c r="A2" s="216" t="s">
        <v>50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198">
        <v>2024</v>
      </c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00"/>
      <c r="X2" s="198">
        <v>2025</v>
      </c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200"/>
      <c r="BT2" s="198">
        <v>2026</v>
      </c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200"/>
    </row>
    <row r="3" spans="1:119" ht="21" hidden="1" x14ac:dyDescent="0.2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4">
        <v>2024</v>
      </c>
      <c r="M3" s="154">
        <v>2024</v>
      </c>
      <c r="N3" s="154">
        <v>2024</v>
      </c>
      <c r="O3" s="154">
        <v>2024</v>
      </c>
      <c r="P3" s="154">
        <v>2024</v>
      </c>
      <c r="Q3" s="154">
        <v>2024</v>
      </c>
      <c r="R3" s="154">
        <v>2024</v>
      </c>
      <c r="S3" s="154">
        <v>2024</v>
      </c>
      <c r="T3" s="154">
        <v>2024</v>
      </c>
      <c r="U3" s="154">
        <v>2024</v>
      </c>
      <c r="V3" s="154">
        <v>2024</v>
      </c>
      <c r="W3" s="154">
        <v>2024</v>
      </c>
      <c r="X3" s="154">
        <v>2025</v>
      </c>
      <c r="Y3" s="154">
        <v>2025</v>
      </c>
      <c r="Z3" s="154">
        <v>2025</v>
      </c>
      <c r="AA3" s="154">
        <v>2025</v>
      </c>
      <c r="AB3" s="154">
        <v>2025</v>
      </c>
      <c r="AC3" s="154">
        <v>2025</v>
      </c>
      <c r="AD3" s="154">
        <v>2025</v>
      </c>
      <c r="AE3" s="154">
        <v>2025</v>
      </c>
      <c r="AF3" s="154">
        <v>2025</v>
      </c>
      <c r="AG3" s="154">
        <v>2025</v>
      </c>
      <c r="AH3" s="154">
        <v>2025</v>
      </c>
      <c r="AI3" s="154">
        <v>2025</v>
      </c>
      <c r="AJ3" s="154">
        <v>2025</v>
      </c>
      <c r="AK3" s="154">
        <v>2025</v>
      </c>
      <c r="AL3" s="154">
        <v>2025</v>
      </c>
      <c r="AM3" s="154">
        <v>2025</v>
      </c>
      <c r="AN3" s="154">
        <v>2025</v>
      </c>
      <c r="AO3" s="154">
        <v>2025</v>
      </c>
      <c r="AP3" s="154">
        <v>2025</v>
      </c>
      <c r="AQ3" s="154">
        <v>2025</v>
      </c>
      <c r="AR3" s="154">
        <v>2025</v>
      </c>
      <c r="AS3" s="154">
        <v>2025</v>
      </c>
      <c r="AT3" s="154">
        <v>2025</v>
      </c>
      <c r="AU3" s="154">
        <v>2025</v>
      </c>
      <c r="AV3" s="154">
        <v>2025</v>
      </c>
      <c r="AW3" s="154">
        <v>2025</v>
      </c>
      <c r="AX3" s="154">
        <v>2025</v>
      </c>
      <c r="AY3" s="154">
        <v>2025</v>
      </c>
      <c r="AZ3" s="154">
        <v>2025</v>
      </c>
      <c r="BA3" s="154">
        <v>2025</v>
      </c>
      <c r="BB3" s="154">
        <v>2025</v>
      </c>
      <c r="BC3" s="154">
        <v>2025</v>
      </c>
      <c r="BD3" s="154">
        <v>2025</v>
      </c>
      <c r="BE3" s="154">
        <v>2025</v>
      </c>
      <c r="BF3" s="154">
        <v>2025</v>
      </c>
      <c r="BG3" s="154">
        <v>2025</v>
      </c>
      <c r="BH3" s="154">
        <v>2025</v>
      </c>
      <c r="BI3" s="154">
        <v>2025</v>
      </c>
      <c r="BJ3" s="154">
        <v>2025</v>
      </c>
      <c r="BK3" s="154">
        <v>2025</v>
      </c>
      <c r="BL3" s="154">
        <v>2025</v>
      </c>
      <c r="BM3" s="154">
        <v>2025</v>
      </c>
      <c r="BN3" s="154">
        <v>2025</v>
      </c>
      <c r="BO3" s="154">
        <v>2025</v>
      </c>
      <c r="BP3" s="154">
        <v>2025</v>
      </c>
      <c r="BQ3" s="154">
        <v>2025</v>
      </c>
      <c r="BR3" s="154">
        <v>2025</v>
      </c>
      <c r="BS3" s="154">
        <v>2025</v>
      </c>
      <c r="BT3" s="154">
        <v>2026</v>
      </c>
      <c r="BU3" s="154">
        <v>2026</v>
      </c>
      <c r="BV3" s="154">
        <v>2026</v>
      </c>
      <c r="BW3" s="154">
        <v>2026</v>
      </c>
      <c r="BX3" s="154">
        <v>2026</v>
      </c>
      <c r="BY3" s="154">
        <v>2026</v>
      </c>
      <c r="BZ3" s="154">
        <v>2026</v>
      </c>
      <c r="CA3" s="154">
        <v>2026</v>
      </c>
      <c r="CB3" s="154">
        <v>2026</v>
      </c>
      <c r="CC3" s="154">
        <v>2026</v>
      </c>
      <c r="CD3" s="154">
        <v>2026</v>
      </c>
      <c r="CE3" s="154">
        <v>2026</v>
      </c>
      <c r="CF3" s="154">
        <v>2026</v>
      </c>
      <c r="CG3" s="154">
        <v>2026</v>
      </c>
      <c r="CH3" s="154">
        <v>2026</v>
      </c>
      <c r="CI3" s="154">
        <v>2026</v>
      </c>
      <c r="CJ3" s="154">
        <v>2026</v>
      </c>
      <c r="CK3" s="154">
        <v>2026</v>
      </c>
      <c r="CL3" s="154">
        <v>2026</v>
      </c>
      <c r="CM3" s="154">
        <v>2026</v>
      </c>
      <c r="CN3" s="154">
        <v>2026</v>
      </c>
      <c r="CO3" s="154">
        <v>2026</v>
      </c>
      <c r="CP3" s="154">
        <v>2026</v>
      </c>
      <c r="CQ3" s="154">
        <v>2026</v>
      </c>
      <c r="CR3" s="154">
        <v>2026</v>
      </c>
      <c r="CS3" s="154">
        <v>2026</v>
      </c>
      <c r="CT3" s="154">
        <v>2026</v>
      </c>
      <c r="CU3" s="154">
        <v>2026</v>
      </c>
      <c r="CV3" s="154">
        <v>2026</v>
      </c>
      <c r="CW3" s="154">
        <v>2026</v>
      </c>
      <c r="CX3" s="154">
        <v>2026</v>
      </c>
      <c r="CY3" s="154">
        <v>2026</v>
      </c>
      <c r="CZ3" s="154">
        <v>2026</v>
      </c>
      <c r="DA3" s="154">
        <v>2026</v>
      </c>
      <c r="DB3" s="154">
        <v>2026</v>
      </c>
      <c r="DC3" s="154">
        <v>2026</v>
      </c>
      <c r="DD3" s="154">
        <v>2026</v>
      </c>
      <c r="DE3" s="154">
        <v>2026</v>
      </c>
      <c r="DF3" s="154">
        <v>2026</v>
      </c>
      <c r="DG3" s="154">
        <v>2026</v>
      </c>
      <c r="DH3" s="154">
        <v>2026</v>
      </c>
      <c r="DI3" s="154">
        <v>2026</v>
      </c>
      <c r="DJ3" s="154">
        <v>2026</v>
      </c>
      <c r="DK3" s="154">
        <v>2026</v>
      </c>
      <c r="DL3" s="154">
        <v>2026</v>
      </c>
      <c r="DM3" s="154">
        <v>2026</v>
      </c>
      <c r="DN3" s="154">
        <v>2026</v>
      </c>
      <c r="DO3" s="154">
        <v>2026</v>
      </c>
    </row>
    <row r="4" spans="1:119" x14ac:dyDescent="0.2">
      <c r="A4" s="157" t="s">
        <v>0</v>
      </c>
      <c r="B4" s="157" t="s">
        <v>1116</v>
      </c>
      <c r="C4" s="157" t="s">
        <v>568</v>
      </c>
      <c r="D4" s="158" t="s">
        <v>323</v>
      </c>
      <c r="E4" s="158" t="s">
        <v>453</v>
      </c>
      <c r="F4" s="158" t="s">
        <v>1117</v>
      </c>
      <c r="G4" s="158" t="s">
        <v>317</v>
      </c>
      <c r="H4" s="158" t="s">
        <v>318</v>
      </c>
      <c r="I4" s="159" t="s">
        <v>1</v>
      </c>
      <c r="J4" s="159" t="s">
        <v>16</v>
      </c>
      <c r="K4" s="158" t="s">
        <v>217</v>
      </c>
      <c r="L4" s="204" t="s">
        <v>55</v>
      </c>
      <c r="M4" s="205"/>
      <c r="N4" s="205"/>
      <c r="O4" s="206"/>
      <c r="P4" s="204" t="s">
        <v>53</v>
      </c>
      <c r="Q4" s="205"/>
      <c r="R4" s="205"/>
      <c r="S4" s="206"/>
      <c r="T4" s="204" t="s">
        <v>54</v>
      </c>
      <c r="U4" s="205"/>
      <c r="V4" s="205"/>
      <c r="W4" s="206"/>
      <c r="X4" s="201" t="s">
        <v>57</v>
      </c>
      <c r="Y4" s="202"/>
      <c r="Z4" s="202"/>
      <c r="AA4" s="203"/>
      <c r="AB4" s="201" t="s">
        <v>58</v>
      </c>
      <c r="AC4" s="202"/>
      <c r="AD4" s="202"/>
      <c r="AE4" s="203"/>
      <c r="AF4" s="201" t="s">
        <v>59</v>
      </c>
      <c r="AG4" s="202"/>
      <c r="AH4" s="202"/>
      <c r="AI4" s="203"/>
      <c r="AJ4" s="201" t="s">
        <v>60</v>
      </c>
      <c r="AK4" s="202"/>
      <c r="AL4" s="202"/>
      <c r="AM4" s="203"/>
      <c r="AN4" s="201" t="s">
        <v>61</v>
      </c>
      <c r="AO4" s="202"/>
      <c r="AP4" s="202"/>
      <c r="AQ4" s="203"/>
      <c r="AR4" s="201" t="s">
        <v>62</v>
      </c>
      <c r="AS4" s="202"/>
      <c r="AT4" s="202"/>
      <c r="AU4" s="203"/>
      <c r="AV4" s="201" t="s">
        <v>63</v>
      </c>
      <c r="AW4" s="202"/>
      <c r="AX4" s="202"/>
      <c r="AY4" s="203"/>
      <c r="AZ4" s="201" t="s">
        <v>64</v>
      </c>
      <c r="BA4" s="202"/>
      <c r="BB4" s="202"/>
      <c r="BC4" s="203"/>
      <c r="BD4" s="201" t="s">
        <v>56</v>
      </c>
      <c r="BE4" s="202"/>
      <c r="BF4" s="202"/>
      <c r="BG4" s="203"/>
      <c r="BH4" s="201" t="s">
        <v>55</v>
      </c>
      <c r="BI4" s="202"/>
      <c r="BJ4" s="202"/>
      <c r="BK4" s="203"/>
      <c r="BL4" s="201" t="s">
        <v>53</v>
      </c>
      <c r="BM4" s="202"/>
      <c r="BN4" s="202"/>
      <c r="BO4" s="203"/>
      <c r="BP4" s="201" t="s">
        <v>54</v>
      </c>
      <c r="BQ4" s="202"/>
      <c r="BR4" s="202"/>
      <c r="BS4" s="203"/>
      <c r="BT4" s="192" t="s">
        <v>57</v>
      </c>
      <c r="BU4" s="193"/>
      <c r="BV4" s="193"/>
      <c r="BW4" s="194"/>
      <c r="BX4" s="192" t="s">
        <v>58</v>
      </c>
      <c r="BY4" s="193"/>
      <c r="BZ4" s="193"/>
      <c r="CA4" s="194"/>
      <c r="CB4" s="192" t="s">
        <v>59</v>
      </c>
      <c r="CC4" s="193"/>
      <c r="CD4" s="193"/>
      <c r="CE4" s="194"/>
      <c r="CF4" s="192" t="s">
        <v>60</v>
      </c>
      <c r="CG4" s="193"/>
      <c r="CH4" s="193"/>
      <c r="CI4" s="194"/>
      <c r="CJ4" s="192" t="s">
        <v>61</v>
      </c>
      <c r="CK4" s="193"/>
      <c r="CL4" s="193"/>
      <c r="CM4" s="194"/>
      <c r="CN4" s="192" t="s">
        <v>62</v>
      </c>
      <c r="CO4" s="193"/>
      <c r="CP4" s="193"/>
      <c r="CQ4" s="194"/>
      <c r="CR4" s="192" t="s">
        <v>63</v>
      </c>
      <c r="CS4" s="193"/>
      <c r="CT4" s="193"/>
      <c r="CU4" s="194"/>
      <c r="CV4" s="192" t="s">
        <v>64</v>
      </c>
      <c r="CW4" s="193"/>
      <c r="CX4" s="193"/>
      <c r="CY4" s="194"/>
      <c r="CZ4" s="192" t="s">
        <v>56</v>
      </c>
      <c r="DA4" s="193"/>
      <c r="DB4" s="193"/>
      <c r="DC4" s="194"/>
      <c r="DD4" s="192" t="s">
        <v>55</v>
      </c>
      <c r="DE4" s="193"/>
      <c r="DF4" s="193"/>
      <c r="DG4" s="194"/>
      <c r="DH4" s="192" t="s">
        <v>53</v>
      </c>
      <c r="DI4" s="193"/>
      <c r="DJ4" s="193"/>
      <c r="DK4" s="194"/>
      <c r="DL4" s="192" t="s">
        <v>54</v>
      </c>
      <c r="DM4" s="193"/>
      <c r="DN4" s="193"/>
      <c r="DO4" s="194"/>
    </row>
    <row r="5" spans="1:119" hidden="1" x14ac:dyDescent="0.2">
      <c r="I5" s="26"/>
      <c r="J5" s="26"/>
      <c r="L5" s="168" t="s">
        <v>91</v>
      </c>
      <c r="M5" s="168" t="s">
        <v>95</v>
      </c>
      <c r="N5" s="168" t="s">
        <v>286</v>
      </c>
      <c r="O5" s="168" t="s">
        <v>253</v>
      </c>
      <c r="P5" s="168" t="s">
        <v>91</v>
      </c>
      <c r="Q5" s="168" t="s">
        <v>95</v>
      </c>
      <c r="R5" s="168" t="s">
        <v>286</v>
      </c>
      <c r="S5" s="168" t="s">
        <v>253</v>
      </c>
      <c r="T5" s="168" t="s">
        <v>91</v>
      </c>
      <c r="U5" s="168" t="s">
        <v>95</v>
      </c>
      <c r="V5" s="168" t="s">
        <v>286</v>
      </c>
      <c r="W5" s="168" t="s">
        <v>253</v>
      </c>
      <c r="X5" s="168" t="s">
        <v>91</v>
      </c>
      <c r="Y5" s="168" t="s">
        <v>95</v>
      </c>
      <c r="Z5" s="168" t="s">
        <v>286</v>
      </c>
      <c r="AA5" s="168" t="s">
        <v>253</v>
      </c>
      <c r="AB5" s="168" t="s">
        <v>91</v>
      </c>
      <c r="AC5" s="168" t="s">
        <v>95</v>
      </c>
      <c r="AD5" s="168" t="s">
        <v>286</v>
      </c>
      <c r="AE5" s="168" t="s">
        <v>253</v>
      </c>
      <c r="AF5" s="168" t="s">
        <v>91</v>
      </c>
      <c r="AG5" s="168" t="s">
        <v>95</v>
      </c>
      <c r="AH5" s="168" t="s">
        <v>286</v>
      </c>
      <c r="AI5" s="168" t="s">
        <v>253</v>
      </c>
      <c r="AJ5" s="168" t="s">
        <v>91</v>
      </c>
      <c r="AK5" s="168" t="s">
        <v>95</v>
      </c>
      <c r="AL5" s="168" t="s">
        <v>286</v>
      </c>
      <c r="AM5" s="168" t="s">
        <v>253</v>
      </c>
      <c r="AN5" s="168" t="s">
        <v>91</v>
      </c>
      <c r="AO5" s="168" t="s">
        <v>95</v>
      </c>
      <c r="AP5" s="168" t="s">
        <v>286</v>
      </c>
      <c r="AQ5" s="168" t="s">
        <v>253</v>
      </c>
      <c r="AR5" s="168" t="s">
        <v>91</v>
      </c>
      <c r="AS5" s="168" t="s">
        <v>95</v>
      </c>
      <c r="AT5" s="168" t="s">
        <v>286</v>
      </c>
      <c r="AU5" s="168" t="s">
        <v>253</v>
      </c>
      <c r="AV5" s="168" t="s">
        <v>91</v>
      </c>
      <c r="AW5" s="168" t="s">
        <v>95</v>
      </c>
      <c r="AX5" s="168" t="s">
        <v>286</v>
      </c>
      <c r="AY5" s="168" t="s">
        <v>253</v>
      </c>
      <c r="AZ5" s="168" t="s">
        <v>91</v>
      </c>
      <c r="BA5" s="168" t="s">
        <v>95</v>
      </c>
      <c r="BB5" s="168" t="s">
        <v>286</v>
      </c>
      <c r="BC5" s="168" t="s">
        <v>253</v>
      </c>
      <c r="BD5" s="168" t="s">
        <v>91</v>
      </c>
      <c r="BE5" s="168" t="s">
        <v>95</v>
      </c>
      <c r="BF5" s="168" t="s">
        <v>286</v>
      </c>
      <c r="BG5" s="168" t="s">
        <v>253</v>
      </c>
      <c r="BH5" s="168" t="s">
        <v>91</v>
      </c>
      <c r="BI5" s="168" t="s">
        <v>95</v>
      </c>
      <c r="BJ5" s="168" t="s">
        <v>286</v>
      </c>
      <c r="BK5" s="168" t="s">
        <v>253</v>
      </c>
      <c r="BL5" s="168" t="s">
        <v>91</v>
      </c>
      <c r="BM5" s="168" t="s">
        <v>95</v>
      </c>
      <c r="BN5" s="168" t="s">
        <v>286</v>
      </c>
      <c r="BO5" s="168" t="s">
        <v>253</v>
      </c>
      <c r="BP5" s="168" t="s">
        <v>91</v>
      </c>
      <c r="BQ5" s="168" t="s">
        <v>95</v>
      </c>
      <c r="BR5" s="168" t="s">
        <v>286</v>
      </c>
      <c r="BS5" s="168" t="s">
        <v>253</v>
      </c>
      <c r="BT5" s="168" t="s">
        <v>91</v>
      </c>
      <c r="BU5" s="168" t="s">
        <v>95</v>
      </c>
      <c r="BV5" s="168" t="s">
        <v>286</v>
      </c>
      <c r="BW5" s="168" t="s">
        <v>253</v>
      </c>
      <c r="BX5" s="168" t="s">
        <v>91</v>
      </c>
      <c r="BY5" s="168" t="s">
        <v>95</v>
      </c>
      <c r="BZ5" s="168" t="s">
        <v>286</v>
      </c>
      <c r="CA5" s="168" t="s">
        <v>253</v>
      </c>
      <c r="CB5" s="168" t="s">
        <v>91</v>
      </c>
      <c r="CC5" s="168" t="s">
        <v>95</v>
      </c>
      <c r="CD5" s="168" t="s">
        <v>286</v>
      </c>
      <c r="CE5" s="168" t="s">
        <v>253</v>
      </c>
      <c r="CF5" s="168" t="s">
        <v>91</v>
      </c>
      <c r="CG5" s="168" t="s">
        <v>95</v>
      </c>
      <c r="CH5" s="168" t="s">
        <v>286</v>
      </c>
      <c r="CI5" s="168" t="s">
        <v>253</v>
      </c>
      <c r="CJ5" s="168" t="s">
        <v>91</v>
      </c>
      <c r="CK5" s="168" t="s">
        <v>95</v>
      </c>
      <c r="CL5" s="168" t="s">
        <v>286</v>
      </c>
      <c r="CM5" s="168" t="s">
        <v>253</v>
      </c>
      <c r="CN5" s="168" t="s">
        <v>91</v>
      </c>
      <c r="CO5" s="168" t="s">
        <v>95</v>
      </c>
      <c r="CP5" s="168" t="s">
        <v>286</v>
      </c>
      <c r="CQ5" s="168" t="s">
        <v>253</v>
      </c>
      <c r="CR5" s="168" t="s">
        <v>91</v>
      </c>
      <c r="CS5" s="168" t="s">
        <v>95</v>
      </c>
      <c r="CT5" s="168" t="s">
        <v>286</v>
      </c>
      <c r="CU5" s="168" t="s">
        <v>253</v>
      </c>
      <c r="CV5" s="168" t="s">
        <v>91</v>
      </c>
      <c r="CW5" s="168" t="s">
        <v>95</v>
      </c>
      <c r="CX5" s="168" t="s">
        <v>286</v>
      </c>
      <c r="CY5" s="168" t="s">
        <v>253</v>
      </c>
      <c r="CZ5" s="168" t="s">
        <v>91</v>
      </c>
      <c r="DA5" s="168" t="s">
        <v>95</v>
      </c>
      <c r="DB5" s="168" t="s">
        <v>286</v>
      </c>
      <c r="DC5" s="168" t="s">
        <v>253</v>
      </c>
      <c r="DD5" s="168" t="s">
        <v>91</v>
      </c>
      <c r="DE5" s="168" t="s">
        <v>95</v>
      </c>
      <c r="DF5" s="168" t="s">
        <v>286</v>
      </c>
      <c r="DG5" s="168" t="s">
        <v>253</v>
      </c>
      <c r="DH5" s="168" t="s">
        <v>91</v>
      </c>
      <c r="DI5" s="168" t="s">
        <v>95</v>
      </c>
      <c r="DJ5" s="168" t="s">
        <v>286</v>
      </c>
      <c r="DK5" s="168" t="s">
        <v>253</v>
      </c>
      <c r="DL5" s="168" t="s">
        <v>91</v>
      </c>
      <c r="DM5" s="168" t="s">
        <v>95</v>
      </c>
      <c r="DN5" s="168" t="s">
        <v>286</v>
      </c>
      <c r="DO5" s="168" t="s">
        <v>253</v>
      </c>
    </row>
    <row r="6" spans="1:119" hidden="1" x14ac:dyDescent="0.2">
      <c r="I6" s="26"/>
      <c r="J6" s="26"/>
      <c r="L6" s="168" t="s">
        <v>88</v>
      </c>
      <c r="M6" s="168" t="s">
        <v>88</v>
      </c>
      <c r="N6" s="168" t="s">
        <v>87</v>
      </c>
      <c r="O6" s="168" t="s">
        <v>87</v>
      </c>
      <c r="P6" s="168" t="s">
        <v>88</v>
      </c>
      <c r="Q6" s="168" t="s">
        <v>88</v>
      </c>
      <c r="R6" s="168" t="s">
        <v>87</v>
      </c>
      <c r="S6" s="168" t="s">
        <v>87</v>
      </c>
      <c r="T6" s="168" t="s">
        <v>88</v>
      </c>
      <c r="U6" s="168" t="s">
        <v>88</v>
      </c>
      <c r="V6" s="168" t="s">
        <v>87</v>
      </c>
      <c r="W6" s="168" t="s">
        <v>87</v>
      </c>
      <c r="X6" s="168" t="s">
        <v>88</v>
      </c>
      <c r="Y6" s="168" t="s">
        <v>88</v>
      </c>
      <c r="Z6" s="168" t="s">
        <v>87</v>
      </c>
      <c r="AA6" s="168" t="s">
        <v>87</v>
      </c>
      <c r="AB6" s="168" t="s">
        <v>88</v>
      </c>
      <c r="AC6" s="168" t="s">
        <v>88</v>
      </c>
      <c r="AD6" s="168" t="s">
        <v>87</v>
      </c>
      <c r="AE6" s="168" t="s">
        <v>87</v>
      </c>
      <c r="AF6" s="168" t="s">
        <v>88</v>
      </c>
      <c r="AG6" s="168" t="s">
        <v>88</v>
      </c>
      <c r="AH6" s="168" t="s">
        <v>87</v>
      </c>
      <c r="AI6" s="168" t="s">
        <v>87</v>
      </c>
      <c r="AJ6" s="168" t="s">
        <v>88</v>
      </c>
      <c r="AK6" s="168" t="s">
        <v>88</v>
      </c>
      <c r="AL6" s="168" t="s">
        <v>87</v>
      </c>
      <c r="AM6" s="168" t="s">
        <v>87</v>
      </c>
      <c r="AN6" s="168" t="s">
        <v>88</v>
      </c>
      <c r="AO6" s="168" t="s">
        <v>88</v>
      </c>
      <c r="AP6" s="168" t="s">
        <v>87</v>
      </c>
      <c r="AQ6" s="168" t="s">
        <v>87</v>
      </c>
      <c r="AR6" s="168" t="s">
        <v>88</v>
      </c>
      <c r="AS6" s="168" t="s">
        <v>88</v>
      </c>
      <c r="AT6" s="168" t="s">
        <v>87</v>
      </c>
      <c r="AU6" s="168" t="s">
        <v>87</v>
      </c>
      <c r="AV6" s="168" t="s">
        <v>88</v>
      </c>
      <c r="AW6" s="168" t="s">
        <v>88</v>
      </c>
      <c r="AX6" s="168" t="s">
        <v>87</v>
      </c>
      <c r="AY6" s="168" t="s">
        <v>87</v>
      </c>
      <c r="AZ6" s="168" t="s">
        <v>88</v>
      </c>
      <c r="BA6" s="168" t="s">
        <v>88</v>
      </c>
      <c r="BB6" s="168" t="s">
        <v>87</v>
      </c>
      <c r="BC6" s="168" t="s">
        <v>87</v>
      </c>
      <c r="BD6" s="168" t="s">
        <v>88</v>
      </c>
      <c r="BE6" s="168" t="s">
        <v>88</v>
      </c>
      <c r="BF6" s="168" t="s">
        <v>87</v>
      </c>
      <c r="BG6" s="168" t="s">
        <v>87</v>
      </c>
      <c r="BH6" s="168" t="s">
        <v>88</v>
      </c>
      <c r="BI6" s="168" t="s">
        <v>88</v>
      </c>
      <c r="BJ6" s="168" t="s">
        <v>87</v>
      </c>
      <c r="BK6" s="168" t="s">
        <v>87</v>
      </c>
      <c r="BL6" s="168" t="s">
        <v>88</v>
      </c>
      <c r="BM6" s="168" t="s">
        <v>88</v>
      </c>
      <c r="BN6" s="168" t="s">
        <v>87</v>
      </c>
      <c r="BO6" s="168" t="s">
        <v>87</v>
      </c>
      <c r="BP6" s="168" t="s">
        <v>88</v>
      </c>
      <c r="BQ6" s="168" t="s">
        <v>88</v>
      </c>
      <c r="BR6" s="168" t="s">
        <v>87</v>
      </c>
      <c r="BS6" s="168" t="s">
        <v>87</v>
      </c>
      <c r="BT6" s="168" t="s">
        <v>88</v>
      </c>
      <c r="BU6" s="168" t="s">
        <v>88</v>
      </c>
      <c r="BV6" s="168" t="s">
        <v>87</v>
      </c>
      <c r="BW6" s="168" t="s">
        <v>87</v>
      </c>
      <c r="BX6" s="168" t="s">
        <v>88</v>
      </c>
      <c r="BY6" s="168" t="s">
        <v>88</v>
      </c>
      <c r="BZ6" s="168" t="s">
        <v>87</v>
      </c>
      <c r="CA6" s="168" t="s">
        <v>87</v>
      </c>
      <c r="CB6" s="168" t="s">
        <v>88</v>
      </c>
      <c r="CC6" s="168" t="s">
        <v>88</v>
      </c>
      <c r="CD6" s="168" t="s">
        <v>87</v>
      </c>
      <c r="CE6" s="168" t="s">
        <v>87</v>
      </c>
      <c r="CF6" s="168" t="s">
        <v>88</v>
      </c>
      <c r="CG6" s="168" t="s">
        <v>88</v>
      </c>
      <c r="CH6" s="168" t="s">
        <v>87</v>
      </c>
      <c r="CI6" s="168" t="s">
        <v>87</v>
      </c>
      <c r="CJ6" s="168" t="s">
        <v>88</v>
      </c>
      <c r="CK6" s="168" t="s">
        <v>88</v>
      </c>
      <c r="CL6" s="168" t="s">
        <v>87</v>
      </c>
      <c r="CM6" s="168" t="s">
        <v>87</v>
      </c>
      <c r="CN6" s="168" t="s">
        <v>88</v>
      </c>
      <c r="CO6" s="168" t="s">
        <v>88</v>
      </c>
      <c r="CP6" s="168" t="s">
        <v>87</v>
      </c>
      <c r="CQ6" s="168" t="s">
        <v>87</v>
      </c>
      <c r="CR6" s="168" t="s">
        <v>88</v>
      </c>
      <c r="CS6" s="168" t="s">
        <v>88</v>
      </c>
      <c r="CT6" s="168" t="s">
        <v>87</v>
      </c>
      <c r="CU6" s="168" t="s">
        <v>87</v>
      </c>
      <c r="CV6" s="168" t="s">
        <v>88</v>
      </c>
      <c r="CW6" s="168" t="s">
        <v>88</v>
      </c>
      <c r="CX6" s="168" t="s">
        <v>87</v>
      </c>
      <c r="CY6" s="168" t="s">
        <v>87</v>
      </c>
      <c r="CZ6" s="168" t="s">
        <v>88</v>
      </c>
      <c r="DA6" s="168" t="s">
        <v>88</v>
      </c>
      <c r="DB6" s="168" t="s">
        <v>87</v>
      </c>
      <c r="DC6" s="168" t="s">
        <v>87</v>
      </c>
      <c r="DD6" s="168" t="s">
        <v>88</v>
      </c>
      <c r="DE6" s="168" t="s">
        <v>88</v>
      </c>
      <c r="DF6" s="168" t="s">
        <v>87</v>
      </c>
      <c r="DG6" s="168" t="s">
        <v>87</v>
      </c>
      <c r="DH6" s="168" t="s">
        <v>88</v>
      </c>
      <c r="DI6" s="168" t="s">
        <v>88</v>
      </c>
      <c r="DJ6" s="168" t="s">
        <v>87</v>
      </c>
      <c r="DK6" s="168" t="s">
        <v>87</v>
      </c>
      <c r="DL6" s="168" t="s">
        <v>88</v>
      </c>
      <c r="DM6" s="168" t="s">
        <v>88</v>
      </c>
      <c r="DN6" s="168" t="s">
        <v>87</v>
      </c>
      <c r="DO6" s="168" t="s">
        <v>87</v>
      </c>
    </row>
    <row r="7" spans="1:119" hidden="1" x14ac:dyDescent="0.2">
      <c r="L7">
        <v>10</v>
      </c>
      <c r="M7">
        <v>10</v>
      </c>
      <c r="N7">
        <v>10</v>
      </c>
      <c r="O7">
        <v>10</v>
      </c>
      <c r="P7">
        <v>11</v>
      </c>
      <c r="Q7">
        <v>11</v>
      </c>
      <c r="R7">
        <v>11</v>
      </c>
      <c r="S7">
        <v>11</v>
      </c>
      <c r="T7">
        <v>12</v>
      </c>
      <c r="U7">
        <v>12</v>
      </c>
      <c r="V7">
        <v>12</v>
      </c>
      <c r="W7">
        <v>12</v>
      </c>
      <c r="X7">
        <v>1</v>
      </c>
      <c r="Y7">
        <v>1</v>
      </c>
      <c r="Z7">
        <v>1</v>
      </c>
      <c r="AA7">
        <v>1</v>
      </c>
      <c r="AB7">
        <v>2</v>
      </c>
      <c r="AC7">
        <v>2</v>
      </c>
      <c r="AD7">
        <v>2</v>
      </c>
      <c r="AE7">
        <v>2</v>
      </c>
      <c r="AF7">
        <v>3</v>
      </c>
      <c r="AG7">
        <v>3</v>
      </c>
      <c r="AH7">
        <v>3</v>
      </c>
      <c r="AI7">
        <v>3</v>
      </c>
      <c r="AJ7">
        <v>4</v>
      </c>
      <c r="AK7">
        <v>4</v>
      </c>
      <c r="AL7">
        <v>4</v>
      </c>
      <c r="AM7">
        <v>4</v>
      </c>
      <c r="AN7">
        <v>5</v>
      </c>
      <c r="AO7">
        <v>5</v>
      </c>
      <c r="AP7">
        <v>5</v>
      </c>
      <c r="AQ7">
        <v>5</v>
      </c>
      <c r="AR7">
        <v>6</v>
      </c>
      <c r="AS7">
        <v>6</v>
      </c>
      <c r="AT7">
        <v>6</v>
      </c>
      <c r="AU7">
        <v>6</v>
      </c>
      <c r="AV7">
        <v>7</v>
      </c>
      <c r="AW7">
        <v>7</v>
      </c>
      <c r="AX7">
        <v>7</v>
      </c>
      <c r="AY7">
        <v>7</v>
      </c>
      <c r="AZ7">
        <v>8</v>
      </c>
      <c r="BA7">
        <v>8</v>
      </c>
      <c r="BB7">
        <v>8</v>
      </c>
      <c r="BC7">
        <v>8</v>
      </c>
      <c r="BD7">
        <v>9</v>
      </c>
      <c r="BE7">
        <v>9</v>
      </c>
      <c r="BF7">
        <v>9</v>
      </c>
      <c r="BG7">
        <v>9</v>
      </c>
      <c r="BH7">
        <v>10</v>
      </c>
      <c r="BI7">
        <v>10</v>
      </c>
      <c r="BJ7">
        <v>10</v>
      </c>
      <c r="BK7">
        <v>10</v>
      </c>
      <c r="BL7">
        <v>11</v>
      </c>
      <c r="BM7">
        <v>11</v>
      </c>
      <c r="BN7">
        <v>11</v>
      </c>
      <c r="BO7">
        <v>11</v>
      </c>
      <c r="BP7">
        <v>12</v>
      </c>
      <c r="BQ7">
        <v>12</v>
      </c>
      <c r="BR7">
        <v>12</v>
      </c>
      <c r="BS7">
        <v>12</v>
      </c>
      <c r="BT7">
        <v>1</v>
      </c>
      <c r="BU7">
        <v>1</v>
      </c>
      <c r="BV7">
        <v>1</v>
      </c>
      <c r="BW7">
        <v>1</v>
      </c>
      <c r="BX7">
        <v>2</v>
      </c>
      <c r="BY7">
        <v>2</v>
      </c>
      <c r="BZ7">
        <v>2</v>
      </c>
      <c r="CA7">
        <v>2</v>
      </c>
      <c r="CB7">
        <v>3</v>
      </c>
      <c r="CC7">
        <v>3</v>
      </c>
      <c r="CD7">
        <v>3</v>
      </c>
      <c r="CE7">
        <v>3</v>
      </c>
      <c r="CF7">
        <v>4</v>
      </c>
      <c r="CG7">
        <v>4</v>
      </c>
      <c r="CH7">
        <v>4</v>
      </c>
      <c r="CI7">
        <v>4</v>
      </c>
      <c r="CJ7">
        <v>5</v>
      </c>
      <c r="CK7">
        <v>5</v>
      </c>
      <c r="CL7">
        <v>5</v>
      </c>
      <c r="CM7">
        <v>5</v>
      </c>
      <c r="CN7">
        <v>6</v>
      </c>
      <c r="CO7">
        <v>6</v>
      </c>
      <c r="CP7">
        <v>6</v>
      </c>
      <c r="CQ7">
        <v>6</v>
      </c>
      <c r="CR7">
        <v>7</v>
      </c>
      <c r="CS7">
        <v>7</v>
      </c>
      <c r="CT7">
        <v>7</v>
      </c>
      <c r="CU7">
        <v>7</v>
      </c>
      <c r="CV7">
        <v>8</v>
      </c>
      <c r="CW7">
        <v>8</v>
      </c>
      <c r="CX7">
        <v>8</v>
      </c>
      <c r="CY7">
        <v>8</v>
      </c>
      <c r="CZ7">
        <v>9</v>
      </c>
      <c r="DA7">
        <v>9</v>
      </c>
      <c r="DB7">
        <v>9</v>
      </c>
      <c r="DC7">
        <v>9</v>
      </c>
      <c r="DD7">
        <v>10</v>
      </c>
      <c r="DE7">
        <v>10</v>
      </c>
      <c r="DF7">
        <v>10</v>
      </c>
      <c r="DG7">
        <v>10</v>
      </c>
      <c r="DH7">
        <v>11</v>
      </c>
      <c r="DI7">
        <v>11</v>
      </c>
      <c r="DJ7">
        <v>11</v>
      </c>
      <c r="DK7">
        <v>11</v>
      </c>
      <c r="DL7">
        <v>12</v>
      </c>
      <c r="DM7">
        <v>12</v>
      </c>
      <c r="DN7">
        <v>12</v>
      </c>
      <c r="DO7">
        <v>12</v>
      </c>
    </row>
    <row r="8" spans="1:119" s="1" customFormat="1" ht="15" customHeight="1" x14ac:dyDescent="0.2">
      <c r="A8" s="169" t="str" cm="1">
        <f t="array" ref="A8:A226">_xlfn.UNIQUE(_xlfn._xlws.FILTER(Data!B:B, Data!A:A="GE"))</f>
        <v>VALLET François</v>
      </c>
      <c r="B8" s="169" t="str">
        <f>IFERROR(IF(INDEX(Data!P:P,MATCH(A8,Data!B:B,0))&lt;&gt;"",INDEX(Data!P:P,MATCH(A8,Data!B:B,0)),""),"")</f>
        <v>VALLET</v>
      </c>
      <c r="C8" s="169" t="str">
        <f>IFERROR(IF(INDEX(Data!O:O,MATCH(A8,Data!B:B,0))&lt;&gt;"",INDEX(Data!O:O,MATCH(A8,Data!B:B,0)),""),"")</f>
        <v>François</v>
      </c>
      <c r="D8" s="169" t="str">
        <f>IFERROR(IF(INDEX(Data!J:J,MATCH(A8,Data!B:B,0))&lt;&gt;"",INDEX(Data!J:J,MATCH(A8,Data!B:B,0)),""),"")</f>
        <v>CD</v>
      </c>
      <c r="E8" s="169" t="str">
        <f>IFERROR(IF(INDEX(Data!M:M,MATCH(A8,Data!B:B,0))&lt;&gt;"",INDEX(Data!M:M,MATCH(A8,Data!B:B,0)),""),"")</f>
        <v>SAVIGNY</v>
      </c>
      <c r="F8" s="169">
        <f>IFERROR(IF(INDEX(Data!N:N,MATCH(A8,Data!B:B,0))&lt;&gt;"",INDEX(Data!N:N,MATCH(A8,Data!B:B,0)),""),"")</f>
        <v>74520</v>
      </c>
      <c r="G8" s="170">
        <f>IFERROR(IF(INDEX(Data!K:K,MATCH(A8,Data!B:B,0))&lt;&gt;"",INDEX(Data!K:K,MATCH(A8,Data!B:B,0)),""),"")</f>
        <v>45741</v>
      </c>
      <c r="H8" s="170">
        <f>IFERROR(IF(INDEX(Data!L:L,MATCH(A8,Data!B:B,0))&lt;&gt;"",INDEX(Data!L:L,MATCH(A8,Data!B:B,0)),""),"")</f>
        <v>45744</v>
      </c>
      <c r="I8" s="170">
        <f>IFERROR(IF(INDEX(Data!C:C,MATCH(A8,Data!B:B,0))&lt;&gt;"",INDEX(Data!C:C,MATCH(A8,Data!B:B,0)),""),"")</f>
        <v>45804</v>
      </c>
      <c r="J8" s="170" t="str">
        <f>IFERROR(IF(INDEX(Data!D:D,MATCH(A8,Data!B:B,0))&lt;&gt;"",INDEX(Data!D:D,MATCH(A8,Data!B:B,0)),""),"")</f>
        <v/>
      </c>
      <c r="K8" s="171" t="str">
        <f>IFERROR(IF(INDEX(Data!H:H,MATCH(A8,Data!B:B,0))&lt;&gt;"",INDEX(Data!H:H,MATCH(A8,Data!B:B,0)),""),"")</f>
        <v>Remobilisation</v>
      </c>
      <c r="L8" s="166" t="str">
        <f>IFERROR(IF(GETPIVOTDATA("DateRDV",TCD!$B$1,"DT","GE","Bénéficiaire",$A8,L$6,L$5,"Mois (DateRDV)",L$7,"Années (DateRDV)",L$3),1,""),"")</f>
        <v/>
      </c>
      <c r="M8" s="166" t="str">
        <f>IFERROR(IF(GETPIVOTDATA("DateRDV",TCD!$B$1,"DT","GE","Bénéficiaire",$A8,M$6,M$5,"Mois (DateRDV)",M$7,"Années (DateRDV)",M$3),2,""),"")</f>
        <v/>
      </c>
      <c r="N8" s="166" t="str">
        <f>IFERROR(IF(GETPIVOTDATA("DateRDV",TCD!$B$1,"DT","GE","Bénéficiaire",$A8,N$6,N$5,"Mois (DateRDV)",N$7,"Années (DateRDV)",N$3,"Présence","Excusé"),3,""),"")</f>
        <v/>
      </c>
      <c r="O8" s="166" t="str">
        <f>IFERROR(IF(GETPIVOTDATA("DateRDV",TCD!$B$1,"DT","GE","Bénéficiaire",$A8,O$6,O$5,"Mois (DateRDV)",O$7,"Années (DateRDV)",O$3,"Présence","Absent"),4,""),"")</f>
        <v/>
      </c>
      <c r="P8" s="166" t="str">
        <f>IFERROR(IF(GETPIVOTDATA("DateRDV",TCD!$B$1,"DT","GE","Bénéficiaire",$A8,P$6,P$5,"Mois (DateRDV)",P$7,"Années (DateRDV)",P$3),1,""),"")</f>
        <v/>
      </c>
      <c r="Q8" s="166" t="str">
        <f>IFERROR(IF(GETPIVOTDATA("DateRDV",TCD!$B$1,"DT","GE","Bénéficiaire",$A8,Q$6,Q$5,"Mois (DateRDV)",Q$7,"Années (DateRDV)",Q$3),2,""),"")</f>
        <v/>
      </c>
      <c r="R8" s="166" t="str">
        <f>IFERROR(IF(GETPIVOTDATA("DateRDV",TCD!$B$1,"DT","GE","Bénéficiaire",$A8,R$6,R$5,"Mois (DateRDV)",R$7,"Années (DateRDV)",R$3,"Présence","Excusé"),3,""),"")</f>
        <v/>
      </c>
      <c r="S8" s="166" t="str">
        <f>IFERROR(IF(GETPIVOTDATA("DateRDV",TCD!$B$1,"DT","GE","Bénéficiaire",$A8,S$6,S$5,"Mois (DateRDV)",S$7,"Années (DateRDV)",S$3,"Présence","Absent"),4,""),"")</f>
        <v/>
      </c>
      <c r="T8" s="166" t="str">
        <f>IFERROR(IF(GETPIVOTDATA("DateRDV",TCD!$B$1,"DT","GE","Bénéficiaire",$A8,T$6,T$5,"Mois (DateRDV)",T$7,"Années (DateRDV)",T$3),1,""),"")</f>
        <v/>
      </c>
      <c r="U8" s="166" t="str">
        <f>IFERROR(IF(GETPIVOTDATA("DateRDV",TCD!$B$1,"DT","GE","Bénéficiaire",$A8,U$6,U$5,"Mois (DateRDV)",U$7,"Années (DateRDV)",U$3),2,""),"")</f>
        <v/>
      </c>
      <c r="V8" s="166" t="str">
        <f>IFERROR(IF(GETPIVOTDATA("DateRDV",TCD!$B$1,"DT","GE","Bénéficiaire",$A8,V$6,V$5,"Mois (DateRDV)",V$7,"Années (DateRDV)",V$3,"Présence","Excusé"),3,""),"")</f>
        <v/>
      </c>
      <c r="W8" s="166" t="str">
        <f>IFERROR(IF(GETPIVOTDATA("DateRDV",TCD!$B$1,"DT","GE","Bénéficiaire",$A8,W$6,W$5,"Mois (DateRDV)",W$7,"Années (DateRDV)",W$3,"Présence","Absent"),4,""),"")</f>
        <v/>
      </c>
      <c r="X8" s="166" t="str">
        <f>IFERROR(IF(GETPIVOTDATA("DateRDV",TCD!$B$1,"DT","GE","Bénéficiaire",$A8,X$6,X$5,"Mois (DateRDV)",X$7,"Années (DateRDV)",X$3),1,""),"")</f>
        <v/>
      </c>
      <c r="Y8" s="166" t="str">
        <f>IFERROR(IF(GETPIVOTDATA("DateRDV",TCD!$B$1,"DT","GE","Bénéficiaire",$A8,Y$6,Y$5,"Mois (DateRDV)",Y$7,"Années (DateRDV)",Y$3),2,""),"")</f>
        <v/>
      </c>
      <c r="Z8" s="166" t="str">
        <f>IFERROR(IF(GETPIVOTDATA("DateRDV",TCD!$B$1,"DT","GE","Bénéficiaire",$A8,Z$6,Z$5,"Mois (DateRDV)",Z$7,"Années (DateRDV)",Z$3,"Présence","Excusé"),3,""),"")</f>
        <v/>
      </c>
      <c r="AA8" s="166" t="str">
        <f>IFERROR(IF(GETPIVOTDATA("DateRDV",TCD!$B$1,"DT","GE","Bénéficiaire",$A8,AA$6,AA$5,"Mois (DateRDV)",AA$7,"Années (DateRDV)",AA$3,"Présence","Absent"),4,""),"")</f>
        <v/>
      </c>
      <c r="AB8" s="166" t="str">
        <f>IFERROR(IF(GETPIVOTDATA("DateRDV",TCD!$B$1,"DT","GE","Bénéficiaire",$A8,AB$6,AB$5,"Mois (DateRDV)",AB$7,"Années (DateRDV)",AB$3),1,""),"")</f>
        <v/>
      </c>
      <c r="AC8" s="166" t="str">
        <f>IFERROR(IF(GETPIVOTDATA("DateRDV",TCD!$B$1,"DT","GE","Bénéficiaire",$A8,AC$6,AC$5,"Mois (DateRDV)",AC$7,"Années (DateRDV)",AC$3),2,""),"")</f>
        <v/>
      </c>
      <c r="AD8" s="166" t="str">
        <f>IFERROR(IF(GETPIVOTDATA("DateRDV",TCD!$B$1,"DT","GE","Bénéficiaire",$A8,AD$6,AD$5,"Mois (DateRDV)",AD$7,"Années (DateRDV)",AD$3,"Présence","Excusé"),3,""),"")</f>
        <v/>
      </c>
      <c r="AE8" s="166" t="str">
        <f>IFERROR(IF(GETPIVOTDATA("DateRDV",TCD!$B$1,"DT","GE","Bénéficiaire",$A8,AE$6,AE$5,"Mois (DateRDV)",AE$7,"Années (DateRDV)",AE$3,"Présence","Absent"),4,""),"")</f>
        <v/>
      </c>
      <c r="AF8" s="166" t="str">
        <f>IFERROR(IF(GETPIVOTDATA("DateRDV",TCD!$B$1,"DT","GE","Bénéficiaire",$A8,AF$6,AF$5,"Mois (DateRDV)",AF$7,"Années (DateRDV)",AF$3),1,""),"")</f>
        <v/>
      </c>
      <c r="AG8" s="166" t="str">
        <f>IFERROR(IF(GETPIVOTDATA("DateRDV",TCD!$B$1,"DT","GE","Bénéficiaire",$A8,AG$6,AG$5,"Mois (DateRDV)",AG$7,"Années (DateRDV)",AG$3),2,""),"")</f>
        <v/>
      </c>
      <c r="AH8" s="166" t="str">
        <f>IFERROR(IF(GETPIVOTDATA("DateRDV",TCD!$B$1,"DT","GE","Bénéficiaire",$A8,AH$6,AH$5,"Mois (DateRDV)",AH$7,"Années (DateRDV)",AH$3,"Présence","Excusé"),3,""),"")</f>
        <v/>
      </c>
      <c r="AI8" s="166" t="str">
        <f>IFERROR(IF(GETPIVOTDATA("DateRDV",TCD!$B$1,"DT","GE","Bénéficiaire",$A8,AI$6,AI$5,"Mois (DateRDV)",AI$7,"Années (DateRDV)",AI$3,"Présence","Absent"),4,""),"")</f>
        <v/>
      </c>
      <c r="AJ8" s="166" t="str">
        <f>IFERROR(IF(GETPIVOTDATA("DateRDV",TCD!$B$1,"DT","GE","Bénéficiaire",$A8,AJ$6,AJ$5,"Mois (DateRDV)",AJ$7,"Années (DateRDV)",AJ$3),1,""),"")</f>
        <v/>
      </c>
      <c r="AK8" s="166" t="str">
        <f>IFERROR(IF(GETPIVOTDATA("DateRDV",TCD!$B$1,"DT","GE","Bénéficiaire",$A8,AK$6,AK$5,"Mois (DateRDV)",AK$7,"Années (DateRDV)",AK$3),2,""),"")</f>
        <v/>
      </c>
      <c r="AL8" s="166" t="str">
        <f>IFERROR(IF(GETPIVOTDATA("DateRDV",TCD!$B$1,"DT","GE","Bénéficiaire",$A8,AL$6,AL$5,"Mois (DateRDV)",AL$7,"Années (DateRDV)",AL$3,"Présence","Excusé"),3,""),"")</f>
        <v/>
      </c>
      <c r="AM8" s="166" t="str">
        <f>IFERROR(IF(GETPIVOTDATA("DateRDV",TCD!$B$1,"DT","GE","Bénéficiaire",$A8,AM$6,AM$5,"Mois (DateRDV)",AM$7,"Années (DateRDV)",AM$3,"Présence","Absent"),4,""),"")</f>
        <v/>
      </c>
      <c r="AN8" s="166" t="str">
        <f>IFERROR(IF(GETPIVOTDATA("DateRDV",TCD!$B$1,"DT","GE","Bénéficiaire",$A8,AN$6,AN$5,"Mois (DateRDV)",AN$7,"Années (DateRDV)",AN$3),1,""),"")</f>
        <v/>
      </c>
      <c r="AO8" s="166" t="str">
        <f>IFERROR(IF(GETPIVOTDATA("DateRDV",TCD!$B$1,"DT","GE","Bénéficiaire",$A8,AO$6,AO$5,"Mois (DateRDV)",AO$7,"Années (DateRDV)",AO$3),2,""),"")</f>
        <v/>
      </c>
      <c r="AP8" s="166" t="str">
        <f>IFERROR(IF(GETPIVOTDATA("DateRDV",TCD!$B$1,"DT","GE","Bénéficiaire",$A8,AP$6,AP$5,"Mois (DateRDV)",AP$7,"Années (DateRDV)",AP$3,"Présence","Excusé"),3,""),"")</f>
        <v/>
      </c>
      <c r="AQ8" s="166" t="str">
        <f>IFERROR(IF(GETPIVOTDATA("DateRDV",TCD!$B$1,"DT","GE","Bénéficiaire",$A8,AQ$6,AQ$5,"Mois (DateRDV)",AQ$7,"Années (DateRDV)",AQ$3,"Présence","Absent"),4,""),"")</f>
        <v/>
      </c>
      <c r="AR8" s="166" t="str">
        <f>IFERROR(IF(GETPIVOTDATA("DateRDV",TCD!$B$1,"DT","GE","Bénéficiaire",$A8,AR$6,AR$5,"Mois (DateRDV)",AR$7,"Années (DateRDV)",AR$3),1,""),"")</f>
        <v/>
      </c>
      <c r="AS8" s="166" t="str">
        <f>IFERROR(IF(GETPIVOTDATA("DateRDV",TCD!$B$1,"DT","GE","Bénéficiaire",$A8,AS$6,AS$5,"Mois (DateRDV)",AS$7,"Années (DateRDV)",AS$3),2,""),"")</f>
        <v/>
      </c>
      <c r="AT8" s="166" t="str">
        <f>IFERROR(IF(GETPIVOTDATA("DateRDV",TCD!$B$1,"DT","GE","Bénéficiaire",$A8,AT$6,AT$5,"Mois (DateRDV)",AT$7,"Années (DateRDV)",AT$3,"Présence","Excusé"),3,""),"")</f>
        <v/>
      </c>
      <c r="AU8" s="166" t="str">
        <f>IFERROR(IF(GETPIVOTDATA("DateRDV",TCD!$B$1,"DT","GE","Bénéficiaire",$A8,AU$6,AU$5,"Mois (DateRDV)",AU$7,"Années (DateRDV)",AU$3,"Présence","Absent"),4,""),"")</f>
        <v/>
      </c>
      <c r="AV8" s="166" t="str">
        <f>IFERROR(IF(GETPIVOTDATA("DateRDV",TCD!$B$1,"DT","GE","Bénéficiaire",$A8,AV$6,AV$5,"Mois (DateRDV)",AV$7,"Années (DateRDV)",AV$3),1,""),"")</f>
        <v/>
      </c>
      <c r="AW8" s="166" t="str">
        <f>IFERROR(IF(GETPIVOTDATA("DateRDV",TCD!$B$1,"DT","GE","Bénéficiaire",$A8,AW$6,AW$5,"Mois (DateRDV)",AW$7,"Années (DateRDV)",AW$3),2,""),"")</f>
        <v/>
      </c>
      <c r="AX8" s="166"/>
      <c r="AY8" s="166" t="str">
        <f>IFERROR(IF(GETPIVOTDATA("DateRDV",TCD!$B$1,"DT","GE","Bénéficiaire",$A8,AY$6,AY$5,"Mois (DateRDV)",AY$7,"Années (DateRDV)",AY$3,"Présence","Absent"),4,""),"")</f>
        <v/>
      </c>
      <c r="AZ8" s="166" t="str">
        <f>IFERROR(IF(GETPIVOTDATA("DateRDV",TCD!$B$1,"DT","GE","Bénéficiaire",$A8,AZ$6,AZ$5,"Mois (DateRDV)",AZ$7,"Années (DateRDV)",AZ$3),1,""),"")</f>
        <v/>
      </c>
      <c r="BA8" s="166" t="str">
        <f>IFERROR(IF(GETPIVOTDATA("DateRDV",TCD!$B$1,"DT","GE","Bénéficiaire",$A8,BA$6,BA$5,"Mois (DateRDV)",BA$7,"Années (DateRDV)",BA$3),2,""),"")</f>
        <v/>
      </c>
      <c r="BB8" s="166" t="str">
        <f>IFERROR(IF(GETPIVOTDATA("DateRDV",TCD!$B$1,"DT","GE","Bénéficiaire",$A8,BB$6,BB$5,"Mois (DateRDV)",BB$7,"Années (DateRDV)",BB$3,"Présence","Excusé"),3,""),"")</f>
        <v/>
      </c>
      <c r="BC8" s="166" t="str">
        <f>IFERROR(IF(GETPIVOTDATA("DateRDV",TCD!$B$1,"DT","GE","Bénéficiaire",$A8,BC$6,BC$5,"Mois (DateRDV)",BC$7,"Années (DateRDV)",BC$3,"Présence","Absent"),4,""),"")</f>
        <v/>
      </c>
      <c r="BD8" s="166" t="str">
        <f>IFERROR(IF(GETPIVOTDATA("DateRDV",TCD!$B$1,"DT","GE","Bénéficiaire",$A8,BD$6,BD$5,"Mois (DateRDV)",BD$7,"Années (DateRDV)",BD$3),1,""),"")</f>
        <v/>
      </c>
      <c r="BE8" s="166">
        <f>IFERROR(IF(GETPIVOTDATA("DateRDV",TCD!$B$1,"DT","GE","Bénéficiaire",$A8,BE$6,BE$5,"Mois (DateRDV)",BE$7,"Années (DateRDV)",BE$3),2,""),"")</f>
        <v>2</v>
      </c>
      <c r="BF8" s="166" t="str">
        <f>IFERROR(IF(GETPIVOTDATA("DateRDV",TCD!$B$1,"DT","GE","Bénéficiaire",$A8,BF$6,BF$5,"Mois (DateRDV)",BF$7,"Années (DateRDV)",BF$3,"Présence","Excusé"),3,""),"")</f>
        <v/>
      </c>
      <c r="BG8" s="166" t="str">
        <f>IFERROR(IF(GETPIVOTDATA("DateRDV",TCD!$B$1,"DT","GE","Bénéficiaire",$A8,BG$6,BG$5,"Mois (DateRDV)",BG$7,"Années (DateRDV)",BG$3,"Présence","Absent"),4,""),"")</f>
        <v/>
      </c>
      <c r="BH8" s="166" t="str">
        <f>IFERROR(IF(GETPIVOTDATA("DateRDV",TCD!$B$1,"DT","GE","Bénéficiaire",$A8,BH$6,BH$5,"Mois (DateRDV)",BH$7,"Années (DateRDV)",BH$3),1,""),"")</f>
        <v/>
      </c>
      <c r="BI8" s="166">
        <f>IFERROR(IF(GETPIVOTDATA("DateRDV",TCD!$B$1,"DT","GE","Bénéficiaire",$A8,BI$6,BI$5,"Mois (DateRDV)",BI$7,"Années (DateRDV)",BI$3),2,""),"")</f>
        <v>2</v>
      </c>
      <c r="BJ8" s="166" t="str">
        <f>IFERROR(IF(GETPIVOTDATA("DateRDV",TCD!$B$1,"DT","GE","Bénéficiaire",$A8,BJ$6,BJ$5,"Mois (DateRDV)",BJ$7,"Années (DateRDV)",BJ$3,"Présence","Excusé"),3,""),"")</f>
        <v/>
      </c>
      <c r="BK8" s="166" t="str">
        <f>IFERROR(IF(GETPIVOTDATA("DateRDV",TCD!$B$1,"DT","GE","Bénéficiaire",$A8,BK$6,BK$5,"Mois (DateRDV)",BK$7,"Années (DateRDV)",BK$3,"Présence","Absent"),4,""),"")</f>
        <v/>
      </c>
      <c r="BL8" s="166" t="str">
        <f>IFERROR(IF(GETPIVOTDATA("DateRDV",TCD!$B$1,"DT","GE","Bénéficiaire",$A8,BL$6,BL$5,"Mois (DateRDV)",BL$7,"Années (DateRDV)",BL$3),1,""),"")</f>
        <v/>
      </c>
      <c r="BM8" s="166" t="str">
        <f>IFERROR(IF(GETPIVOTDATA("DateRDV",TCD!$B$1,"DT","GE","Bénéficiaire",$A8,BM$6,BM$5,"Mois (DateRDV)",BM$7,"Années (DateRDV)",BM$3),2,""),"")</f>
        <v/>
      </c>
      <c r="BN8" s="166" t="str">
        <f>IFERROR(IF(GETPIVOTDATA("DateRDV",TCD!$B$1,"DT","GE","Bénéficiaire",$A8,BN$6,BN$5,"Mois (DateRDV)",BN$7,"Années (DateRDV)",BN$3,"Présence","Excusé"),3,""),"")</f>
        <v/>
      </c>
      <c r="BO8" s="166" t="str">
        <f>IFERROR(IF(GETPIVOTDATA("DateRDV",TCD!$B$1,"DT","GE","Bénéficiaire",$A8,BO$6,BO$5,"Mois (DateRDV)",BO$7,"Années (DateRDV)",BO$3,"Présence","Absent"),4,""),"")</f>
        <v/>
      </c>
      <c r="BP8" s="166" t="str">
        <f>IFERROR(IF(GETPIVOTDATA("DateRDV",TCD!$B$1,"DT","GE","Bénéficiaire",$A8,BP$6,BP$5,"Mois (DateRDV)",BP$7,"Années (DateRDV)",BP$3),1,""),"")</f>
        <v/>
      </c>
      <c r="BQ8" s="166" t="str">
        <f>IFERROR(IF(GETPIVOTDATA("DateRDV",TCD!$B$1,"DT","GE","Bénéficiaire",$A8,BQ$6,BQ$5,"Mois (DateRDV)",BQ$7,"Années (DateRDV)",BQ$3),2,""),"")</f>
        <v/>
      </c>
      <c r="BR8" s="166" t="str">
        <f>IFERROR(IF(GETPIVOTDATA("DateRDV",TCD!$B$1,"DT","GE","Bénéficiaire",$A8,BR$6,BR$5,"Mois (DateRDV)",BR$7,"Années (DateRDV)",BR$3,"Présence","Excusé"),3,""),"")</f>
        <v/>
      </c>
      <c r="BS8" s="166" t="str">
        <f>IFERROR(IF(GETPIVOTDATA("DateRDV",TCD!$B$1,"DT","GE","Bénéficiaire",$A8,BS$6,BS$5,"Mois (DateRDV)",BS$7,"Années (DateRDV)",BS$3,"Présence","Absent"),4,""),"")</f>
        <v/>
      </c>
      <c r="BT8" s="166" t="str">
        <f>IFERROR(IF(GETPIVOTDATA("DateRDV",TCD!$B$1,"DT","GE","Bénéficiaire",$A8,BT$6,BT$5,"Mois (DateRDV)",BT$7,"Années (DateRDV)",BT$3),1,""),"")</f>
        <v/>
      </c>
      <c r="BU8" s="166" t="str">
        <f>IFERROR(IF(GETPIVOTDATA("DateRDV",TCD!$B$1,"DT","GE","Bénéficiaire",$A8,BU$6,BU$5,"Mois (DateRDV)",BU$7,"Années (DateRDV)",BU$3),2,""),"")</f>
        <v/>
      </c>
      <c r="BV8" s="166" t="str">
        <f>IFERROR(IF(GETPIVOTDATA("DateRDV",TCD!$B$1,"DT","GE","Bénéficiaire",$A8,BV$6,BV$5,"Mois (DateRDV)",BV$7,"Années (DateRDV)",BV$3,"Présence","Excusé"),3,""),"")</f>
        <v/>
      </c>
      <c r="BW8" s="166" t="str">
        <f>IFERROR(IF(GETPIVOTDATA("DateRDV",TCD!$B$1,"DT","GE","Bénéficiaire",$A8,BW$6,BW$5,"Mois (DateRDV)",BW$7,"Années (DateRDV)",BW$3,"Présence","Absent"),4,""),"")</f>
        <v/>
      </c>
      <c r="BX8" s="166" t="str">
        <f>IFERROR(IF(GETPIVOTDATA("DateRDV",TCD!$B$1,"DT","GE","Bénéficiaire",$A8,BX$6,BX$5,"Mois (DateRDV)",BX$7,"Années (DateRDV)",BX$3),1,""),"")</f>
        <v/>
      </c>
      <c r="BY8" s="166" t="str">
        <f>IFERROR(IF(GETPIVOTDATA("DateRDV",TCD!$B$1,"DT","GE","Bénéficiaire",$A8,BY$6,BY$5,"Mois (DateRDV)",BY$7,"Années (DateRDV)",BY$3),2,""),"")</f>
        <v/>
      </c>
      <c r="BZ8" s="166" t="str">
        <f>IFERROR(IF(GETPIVOTDATA("DateRDV",TCD!$B$1,"DT","GE","Bénéficiaire",$A8,BZ$6,BZ$5,"Mois (DateRDV)",BZ$7,"Années (DateRDV)",BZ$3,"Présence","Excusé"),3,""),"")</f>
        <v/>
      </c>
      <c r="CA8" s="166" t="str">
        <f>IFERROR(IF(GETPIVOTDATA("DateRDV",TCD!$B$1,"DT","GE","Bénéficiaire",$A8,CA$6,CA$5,"Mois (DateRDV)",CA$7,"Années (DateRDV)",CA$3,"Présence","Absent"),4,""),"")</f>
        <v/>
      </c>
      <c r="CB8" s="166" t="str">
        <f>IFERROR(IF(GETPIVOTDATA("DateRDV",TCD!$B$1,"DT","GE","Bénéficiaire",$A8,CB$6,CB$5,"Mois (DateRDV)",CB$7,"Années (DateRDV)",CB$3),1,""),"")</f>
        <v/>
      </c>
      <c r="CC8" s="166" t="str">
        <f>IFERROR(IF(GETPIVOTDATA("DateRDV",TCD!$B$1,"DT","GE","Bénéficiaire",$A8,CC$6,CC$5,"Mois (DateRDV)",CC$7,"Années (DateRDV)",CC$3),2,""),"")</f>
        <v/>
      </c>
      <c r="CD8" s="166" t="str">
        <f>IFERROR(IF(GETPIVOTDATA("DateRDV",TCD!$B$1,"DT","GE","Bénéficiaire",$A8,CD$6,CD$5,"Mois (DateRDV)",CD$7,"Années (DateRDV)",CD$3,"Présence","Excusé"),3,""),"")</f>
        <v/>
      </c>
      <c r="CE8" s="166" t="str">
        <f>IFERROR(IF(GETPIVOTDATA("DateRDV",TCD!$B$1,"DT","GE","Bénéficiaire",$A8,CE$6,CE$5,"Mois (DateRDV)",CE$7,"Années (DateRDV)",CE$3,"Présence","Absent"),4,""),"")</f>
        <v/>
      </c>
      <c r="CF8" s="166" t="str">
        <f>IFERROR(IF(GETPIVOTDATA("DateRDV",TCD!$B$1,"DT","GE","Bénéficiaire",$A8,CF$6,CF$5,"Mois (DateRDV)",CF$7,"Années (DateRDV)",CF$3),1,""),"")</f>
        <v/>
      </c>
      <c r="CG8" s="166" t="str">
        <f>IFERROR(IF(GETPIVOTDATA("DateRDV",TCD!$B$1,"DT","GE","Bénéficiaire",$A8,CG$6,CG$5,"Mois (DateRDV)",CG$7,"Années (DateRDV)",CG$3),2,""),"")</f>
        <v/>
      </c>
      <c r="CH8" s="166" t="str">
        <f>IFERROR(IF(GETPIVOTDATA("DateRDV",TCD!$B$1,"DT","GE","Bénéficiaire",$A8,CH$6,CH$5,"Mois (DateRDV)",CH$7,"Années (DateRDV)",CH$3,"Présence","Excusé"),3,""),"")</f>
        <v/>
      </c>
      <c r="CI8" s="166" t="str">
        <f>IFERROR(IF(GETPIVOTDATA("DateRDV",TCD!$B$1,"DT","GE","Bénéficiaire",$A8,CI$6,CI$5,"Mois (DateRDV)",CI$7,"Années (DateRDV)",CI$3,"Présence","Absent"),4,""),"")</f>
        <v/>
      </c>
      <c r="CJ8" s="166" t="str">
        <f>IFERROR(IF(GETPIVOTDATA("DateRDV",TCD!$B$1,"DT","GE","Bénéficiaire",$A8,CJ$6,CJ$5,"Mois (DateRDV)",CJ$7,"Années (DateRDV)",CJ$3),1,""),"")</f>
        <v/>
      </c>
      <c r="CK8" s="166" t="str">
        <f>IFERROR(IF(GETPIVOTDATA("DateRDV",TCD!$B$1,"DT","GE","Bénéficiaire",$A8,CK$6,CK$5,"Mois (DateRDV)",CK$7,"Années (DateRDV)",CK$3),2,""),"")</f>
        <v/>
      </c>
      <c r="CL8" s="166" t="str">
        <f>IFERROR(IF(GETPIVOTDATA("DateRDV",TCD!$B$1,"DT","GE","Bénéficiaire",$A8,GI$6,GI$5,"Mois (DateRDV)",GI$7,"Années (DateRDV)",GI$3,"Présence","Excusé"),3,""),"")</f>
        <v/>
      </c>
      <c r="CM8" s="166" t="str">
        <f>IFERROR(IF(GETPIVOTDATA("DateRDV",TCD!$B$1,"DT","GE","Bénéficiaire",$A8,CM$6,CM$5,"Mois (DateRDV)",CM$7,"Années (DateRDV)",CM$3,"Présence","Absent"),4,""),"")</f>
        <v/>
      </c>
      <c r="CN8" s="166" t="str">
        <f>IFERROR(IF(GETPIVOTDATA("DateRDV",TCD!$B$1,"DT","GE","Bénéficiaire",$A8,CN$6,CN$5,"Mois (DateRDV)",CN$7,"Années (DateRDV)",CN$3),1,""),"")</f>
        <v/>
      </c>
      <c r="CO8" s="166" t="str">
        <f>IFERROR(IF(GETPIVOTDATA("DateRDV",TCD!$B$1,"DT","GE","Bénéficiaire",$A8,CO$6,CO$5,"Mois (DateRDV)",CO$7,"Années (DateRDV)",CO$3),2,""),"")</f>
        <v/>
      </c>
      <c r="CP8" s="166" t="str">
        <f>IFERROR(IF(GETPIVOTDATA("DateRDV",TCD!$B$1,"DT","GE","Bénéficiaire",$A8,CP$6,CP$5,"Mois (DateRDV)",CP$7,"Années (DateRDV)",CP$3,"Présence","Excusé"),3,""),"")</f>
        <v/>
      </c>
      <c r="CQ8" s="166" t="str">
        <f>IFERROR(IF(GETPIVOTDATA("DateRDV",TCD!$B$1,"DT","GE","Bénéficiaire",$A8,CQ$6,CQ$5,"Mois (DateRDV)",CQ$7,"Années (DateRDV)",CQ$3,"Présence","Absent"),4,""),"")</f>
        <v/>
      </c>
      <c r="CR8" s="166" t="str">
        <f>IFERROR(IF(GETPIVOTDATA("DateRDV",TCD!$B$1,"DT","GE","Bénéficiaire",$A8,CR$6,CR$5,"Mois (DateRDV)",CR$7,"Années (DateRDV)",CR$3),1,""),"")</f>
        <v/>
      </c>
      <c r="CS8" s="166" t="str">
        <f>IFERROR(IF(GETPIVOTDATA("DateRDV",TCD!$B$1,"DT","GE","Bénéficiaire",$A8,CS$6,CS$5,"Mois (DateRDV)",CS$7,"Années (DateRDV)",CS$3),2,""),"")</f>
        <v/>
      </c>
      <c r="CT8" s="166" t="str">
        <f>IFERROR(IF(GETPIVOTDATA("DateRDV",TCD!$B$1,"DT","GE","Bénéficiaire",$A8,CT$6,CT$5,"Mois (DateRDV)",CT$7,"Années (DateRDV)",CT$3,"Présence","Excusé"),3,""),"")</f>
        <v/>
      </c>
      <c r="CU8" s="166" t="str">
        <f>IFERROR(IF(GETPIVOTDATA("DateRDV",TCD!$B$1,"DT","GE","Bénéficiaire",$A8,CU$6,CU$5,"Mois (DateRDV)",CU$7,"Années (DateRDV)",CU$3,"Présence","Absent"),4,""),"")</f>
        <v/>
      </c>
      <c r="CV8" s="166" t="str">
        <f>IFERROR(IF(GETPIVOTDATA("DateRDV",TCD!$B$1,"DT","GE","Bénéficiaire",$A8,CV$6,CV$5,"Mois (DateRDV)",CV$7,"Années (DateRDV)",CV$3),1,""),"")</f>
        <v/>
      </c>
      <c r="CW8" s="166" t="str">
        <f>IFERROR(IF(GETPIVOTDATA("DateRDV",TCD!$B$1,"DT","GE","Bénéficiaire",$A8,CW$6,CW$5,"Mois (DateRDV)",CW$7,"Années (DateRDV)",CW$3),2,""),"")</f>
        <v/>
      </c>
      <c r="CX8" s="166" t="str">
        <f>IFERROR(IF(GETPIVOTDATA("DateRDV",TCD!$B$1,"DT","GE","Bénéficiaire",$A8,CX$6,CX$5,"Mois (DateRDV)",CX$7,"Années (DateRDV)",CX$3,"Présence","Excusé"),3,""),"")</f>
        <v/>
      </c>
      <c r="CY8" s="166" t="str">
        <f>IFERROR(IF(GETPIVOTDATA("DateRDV",TCD!$B$1,"DT","GE","Bénéficiaire",$A8,CY$6,CY$5,"Mois (DateRDV)",CY$7,"Années (DateRDV)",CY$3,"Présence","Absent"),4,""),"")</f>
        <v/>
      </c>
      <c r="CZ8" s="166" t="str">
        <f>IFERROR(IF(GETPIVOTDATA("DateRDV",TCD!$B$1,"DT","GE","Bénéficiaire",$A8,CZ$6,CZ$5,"Mois (DateRDV)",CZ$7,"Années (DateRDV)",CZ$3),1,""),"")</f>
        <v/>
      </c>
      <c r="DA8" s="166" t="str">
        <f>IFERROR(IF(GETPIVOTDATA("DateRDV",TCD!$B$1,"DT","GE","Bénéficiaire",$A8,DA$6,DA$5,"Mois (DateRDV)",DA$7,"Années (DateRDV)",DA$3),2,""),"")</f>
        <v/>
      </c>
      <c r="DB8" s="166" t="str">
        <f>IFERROR(IF(GETPIVOTDATA("DateRDV",TCD!$B$1,"DT","GE","Bénéficiaire",$A8,DB$6,DB$5,"Mois (DateRDV)",DB$7,"Années (DateRDV)",DB$3,"Présence","Excusé"),3,""),"")</f>
        <v/>
      </c>
      <c r="DC8" s="166" t="str">
        <f>IFERROR(IF(GETPIVOTDATA("DateRDV",TCD!$B$1,"DT","GE","Bénéficiaire",$A8,DC$6,DC$5,"Mois (DateRDV)",DC$7,"Années (DateRDV)",DC$3,"Présence","Absent"),4,""),"")</f>
        <v/>
      </c>
      <c r="DD8" s="166" t="str">
        <f>IFERROR(IF(GETPIVOTDATA("DateRDV",TCD!$B$1,"DT","GE","Bénéficiaire",$A8,DD$6,DD$5,"Mois (DateRDV)",DD$7,"Années (DateRDV)",DD$3),1,""),"")</f>
        <v/>
      </c>
      <c r="DE8" s="166" t="str">
        <f>IFERROR(IF(GETPIVOTDATA("DateRDV",TCD!$B$1,"DT","GE","Bénéficiaire",$A8,DE$6,DE$5,"Mois (DateRDV)",DE$7,"Années (DateRDV)",DE$3),2,""),"")</f>
        <v/>
      </c>
      <c r="DF8" s="166" t="str">
        <f>IFERROR(IF(GETPIVOTDATA("DateRDV",TCD!$B$1,"DT","GE","Bénéficiaire",$A8,DF$6,DF$5,"Mois (DateRDV)",DF$7,"Années (DateRDV)",DF$3,"Présence","Excusé"),3,""),"")</f>
        <v/>
      </c>
      <c r="DG8" s="166" t="str">
        <f>IFERROR(IF(GETPIVOTDATA("DateRDV",TCD!$B$1,"DT","GE","Bénéficiaire",$A8,DG$6,DG$5,"Mois (DateRDV)",DG$7,"Années (DateRDV)",DG$3,"Présence","Absent"),4,""),"")</f>
        <v/>
      </c>
      <c r="DH8" s="166" t="str">
        <f>IFERROR(IF(GETPIVOTDATA("DateRDV",TCD!$B$1,"DT","GE","Bénéficiaire",$A8,DH$6,DH$5,"Mois (DateRDV)",DH$7,"Années (DateRDV)",DH$3),1,""),"")</f>
        <v/>
      </c>
      <c r="DI8" s="166" t="str">
        <f>IFERROR(IF(GETPIVOTDATA("DateRDV",TCD!$B$1,"DT","GE","Bénéficiaire",$A8,DI$6,DI$5,"Mois (DateRDV)",DI$7,"Années (DateRDV)",DI$3),2,""),"")</f>
        <v/>
      </c>
      <c r="DJ8" s="166" t="str">
        <f>IFERROR(IF(GETPIVOTDATA("DateRDV",TCD!$B$1,"DT","GE","Bénéficiaire",$A8,DJ$6,DJ$5,"Mois (DateRDV)",DJ$7,"Années (DateRDV)",DJ$3,"Présence","Excusé"),3,""),"")</f>
        <v/>
      </c>
      <c r="DK8" s="166" t="str">
        <f>IFERROR(IF(GETPIVOTDATA("DateRDV",TCD!$B$1,"DT","GE","Bénéficiaire",$A8,DK$6,DK$5,"Mois (DateRDV)",DK$7,"Années (DateRDV)",DK$3,"Présence","Absent"),4,""),"")</f>
        <v/>
      </c>
      <c r="DL8" s="166" t="str">
        <f>IFERROR(IF(GETPIVOTDATA("DateRDV",TCD!$B$1,"DT","GE","Bénéficiaire",$A8,DL$6,DL$5,"Mois (DateRDV)",DL$7,"Années (DateRDV)",DL$3),1,""),"")</f>
        <v/>
      </c>
      <c r="DM8" s="166" t="str">
        <f>IFERROR(IF(GETPIVOTDATA("DateRDV",TCD!$B$1,"DT","GE","Bénéficiaire",$A8,DM$6,DM$5,"Mois (DateRDV)",DM$7,"Années (DateRDV)",DM$3),2,""),"")</f>
        <v/>
      </c>
      <c r="DN8" s="166" t="str">
        <f>IFERROR(IF(GETPIVOTDATA("DateRDV",TCD!$B$1,"DT","GE","Bénéficiaire",$A8,DN$6,DN$5,"Mois (DateRDV)",DN$7,"Années (DateRDV)",DN$3,"Présence","Excusé"),3,""),"")</f>
        <v/>
      </c>
      <c r="DO8" s="166" t="str">
        <f>IFERROR(IF(GETPIVOTDATA("DateRDV",TCD!$B$1,"DT","GE","Bénéficiaire",$A8,DO$6,DO$5,"Mois (DateRDV)",DO$7,"Années (DateRDV)",DO$3,"Présence","Absent"),4,""),"")</f>
        <v/>
      </c>
    </row>
    <row r="9" spans="1:119" ht="15" customHeight="1" x14ac:dyDescent="0.2">
      <c r="A9" s="172" t="str">
        <v>REPLUMAZ Bruno</v>
      </c>
      <c r="B9" s="169" t="str">
        <f>IFERROR(IF(INDEX(Data!P:P,MATCH(A9,Data!B:B,0))&lt;&gt;"",INDEX(Data!P:P,MATCH(A9,Data!B:B,0)),""),"")</f>
        <v>REPLUMAZ</v>
      </c>
      <c r="C9" s="169" t="str">
        <f>IFERROR(IF(INDEX(Data!O:O,MATCH(A9,Data!B:B,0))&lt;&gt;"",INDEX(Data!O:O,MATCH(A9,Data!B:B,0)),""),"")</f>
        <v>Bruno</v>
      </c>
      <c r="D9" s="169" t="str">
        <f>IFERROR(IF(INDEX(Data!J:J,MATCH(A9,Data!B:B,0))&lt;&gt;"",INDEX(Data!J:J,MATCH(A9,Data!B:B,0)),""),"")</f>
        <v>AI</v>
      </c>
      <c r="E9" s="169" t="str">
        <f>IFERROR(IF(INDEX(Data!M:M,MATCH(A9,Data!B:B,0))&lt;&gt;"",INDEX(Data!M:M,MATCH(A9,Data!B:B,0)),""),"")</f>
        <v>SAINT JULIEN EN GENEVOIS</v>
      </c>
      <c r="F9" s="169">
        <f>IFERROR(IF(INDEX(Data!N:N,MATCH(A9,Data!B:B,0))&lt;&gt;"",INDEX(Data!N:N,MATCH(A9,Data!B:B,0)),""),"")</f>
        <v>74160</v>
      </c>
      <c r="G9" s="170">
        <f>IFERROR(IF(INDEX(Data!K:K,MATCH(A9,Data!B:B,0))&lt;&gt;"",INDEX(Data!K:K,MATCH(A9,Data!B:B,0)),""),"")</f>
        <v>45923</v>
      </c>
      <c r="H9" s="170">
        <f>IFERROR(IF(INDEX(Data!L:L,MATCH(A9,Data!B:B,0))&lt;&gt;"",INDEX(Data!L:L,MATCH(A9,Data!B:B,0)),""),"")</f>
        <v>45957</v>
      </c>
      <c r="I9" s="170">
        <f>IFERROR(IF(INDEX(Data!C:C,MATCH(A9,Data!B:B,0))&lt;&gt;"",INDEX(Data!C:C,MATCH(A9,Data!B:B,0)),""),"")</f>
        <v>45959</v>
      </c>
      <c r="J9" s="170" t="str">
        <f>IFERROR(IF(INDEX(Data!D:D,MATCH(A9,Data!B:B,0))&lt;&gt;"",INDEX(Data!D:D,MATCH(A9,Data!B:B,0)),""),"")</f>
        <v/>
      </c>
      <c r="K9" s="171" t="str">
        <f>IFERROR(IF(INDEX(Data!H:H,MATCH(A9,Data!B:B,0))&lt;&gt;"",INDEX(Data!H:H,MATCH(A9,Data!B:B,0)),""),"")</f>
        <v/>
      </c>
      <c r="L9" s="166" t="str">
        <f>IFERROR(IF(GETPIVOTDATA("DateRDV",TCD!$B$1,"DT","GE","Bénéficiaire",$A9,L$6,L$5,"Mois (DateRDV)",L$7,"Années (DateRDV)",L$3),1,""),"")</f>
        <v/>
      </c>
      <c r="M9" s="166" t="str">
        <f>IFERROR(IF(GETPIVOTDATA("DateRDV",TCD!$B$1,"DT","GE","Bénéficiaire",$A9,M$6,M$5,"Mois (DateRDV)",M$7,"Années (DateRDV)",M$3),2,""),"")</f>
        <v/>
      </c>
      <c r="N9" s="166" t="str">
        <f>IFERROR(IF(GETPIVOTDATA("DateRDV",TCD!$B$1,"DT","GE","Bénéficiaire",$A9,N$6,N$5,"Mois (DateRDV)",N$7,"Années (DateRDV)",N$3,"Présence","Excusé"),3,""),"")</f>
        <v/>
      </c>
      <c r="O9" s="166" t="str">
        <f>IFERROR(IF(GETPIVOTDATA("DateRDV",TCD!$B$1,"DT","GE","Bénéficiaire",$A9,O$6,O$5,"Mois (DateRDV)",O$7,"Années (DateRDV)",O$3,"Présence","Absent"),4,""),"")</f>
        <v/>
      </c>
      <c r="P9" s="166" t="str">
        <f>IFERROR(IF(GETPIVOTDATA("DateRDV",TCD!$B$1,"DT","GE","Bénéficiaire",$A9,P$6,P$5,"Mois (DateRDV)",P$7,"Années (DateRDV)",P$3),1,""),"")</f>
        <v/>
      </c>
      <c r="Q9" s="166" t="str">
        <f>IFERROR(IF(GETPIVOTDATA("DateRDV",TCD!$B$1,"DT","GE","Bénéficiaire",$A9,Q$6,Q$5,"Mois (DateRDV)",Q$7,"Années (DateRDV)",Q$3),2,""),"")</f>
        <v/>
      </c>
      <c r="R9" s="166" t="str">
        <f>IFERROR(IF(GETPIVOTDATA("DateRDV",TCD!$B$1,"DT","GE","Bénéficiaire",$A9,R$6,R$5,"Mois (DateRDV)",R$7,"Années (DateRDV)",R$3,"Présence","Excusé"),3,""),"")</f>
        <v/>
      </c>
      <c r="S9" s="166" t="str">
        <f>IFERROR(IF(GETPIVOTDATA("DateRDV",TCD!$B$1,"DT","GE","Bénéficiaire",$A9,S$6,S$5,"Mois (DateRDV)",S$7,"Années (DateRDV)",S$3,"Présence","Absent"),4,""),"")</f>
        <v/>
      </c>
      <c r="T9" s="166" t="str">
        <f>IFERROR(IF(GETPIVOTDATA("DateRDV",TCD!$B$1,"DT","GE","Bénéficiaire",$A9,T$6,T$5,"Mois (DateRDV)",T$7,"Années (DateRDV)",T$3),1,""),"")</f>
        <v/>
      </c>
      <c r="U9" s="166" t="str">
        <f>IFERROR(IF(GETPIVOTDATA("DateRDV",TCD!$B$1,"DT","GE","Bénéficiaire",$A9,U$6,U$5,"Mois (DateRDV)",U$7,"Années (DateRDV)",U$3),2,""),"")</f>
        <v/>
      </c>
      <c r="V9" s="166" t="str">
        <f>IFERROR(IF(GETPIVOTDATA("DateRDV",TCD!$B$1,"DT","GE","Bénéficiaire",$A9,V$6,V$5,"Mois (DateRDV)",V$7,"Années (DateRDV)",V$3,"Présence","Excusé"),3,""),"")</f>
        <v/>
      </c>
      <c r="W9" s="166" t="str">
        <f>IFERROR(IF(GETPIVOTDATA("DateRDV",TCD!$B$1,"DT","GE","Bénéficiaire",$A9,W$6,W$5,"Mois (DateRDV)",W$7,"Années (DateRDV)",W$3,"Présence","Absent"),4,""),"")</f>
        <v/>
      </c>
      <c r="X9" s="166" t="str">
        <f>IFERROR(IF(GETPIVOTDATA("DateRDV",TCD!$B$1,"DT","GE","Bénéficiaire",$A9,X$6,X$5,"Mois (DateRDV)",X$7,"Années (DateRDV)",X$3),1,""),"")</f>
        <v/>
      </c>
      <c r="Y9" s="166" t="str">
        <f>IFERROR(IF(GETPIVOTDATA("DateRDV",TCD!$B$1,"DT","GE","Bénéficiaire",$A9,Y$6,Y$5,"Mois (DateRDV)",Y$7,"Années (DateRDV)",Y$3),2,""),"")</f>
        <v/>
      </c>
      <c r="Z9" s="166" t="str">
        <f>IFERROR(IF(GETPIVOTDATA("DateRDV",TCD!$B$1,"DT","GE","Bénéficiaire",$A9,Z$6,Z$5,"Mois (DateRDV)",Z$7,"Années (DateRDV)",Z$3,"Présence","Excusé"),3,""),"")</f>
        <v/>
      </c>
      <c r="AA9" s="166" t="str">
        <f>IFERROR(IF(GETPIVOTDATA("DateRDV",TCD!$B$1,"DT","GE","Bénéficiaire",$A9,AA$6,AA$5,"Mois (DateRDV)",AA$7,"Années (DateRDV)",AA$3,"Présence","Absent"),4,""),"")</f>
        <v/>
      </c>
      <c r="AB9" s="166" t="str">
        <f>IFERROR(IF(GETPIVOTDATA("DateRDV",TCD!$B$1,"DT","GE","Bénéficiaire",$A9,AB$6,AB$5,"Mois (DateRDV)",AB$7,"Années (DateRDV)",AB$3),1,""),"")</f>
        <v/>
      </c>
      <c r="AC9" s="166" t="str">
        <f>IFERROR(IF(GETPIVOTDATA("DateRDV",TCD!$B$1,"DT","GE","Bénéficiaire",$A9,AC$6,AC$5,"Mois (DateRDV)",AC$7,"Années (DateRDV)",AC$3),2,""),"")</f>
        <v/>
      </c>
      <c r="AD9" s="166" t="str">
        <f>IFERROR(IF(GETPIVOTDATA("DateRDV",TCD!$B$1,"DT","GE","Bénéficiaire",$A9,AD$6,AD$5,"Mois (DateRDV)",AD$7,"Années (DateRDV)",AD$3,"Présence","Excusé"),3,""),"")</f>
        <v/>
      </c>
      <c r="AE9" s="166" t="str">
        <f>IFERROR(IF(GETPIVOTDATA("DateRDV",TCD!$B$1,"DT","GE","Bénéficiaire",$A9,AE$6,AE$5,"Mois (DateRDV)",AE$7,"Années (DateRDV)",AE$3,"Présence","Absent"),4,""),"")</f>
        <v/>
      </c>
      <c r="AF9" s="166" t="str">
        <f>IFERROR(IF(GETPIVOTDATA("DateRDV",TCD!$B$1,"DT","GE","Bénéficiaire",$A9,AF$6,AF$5,"Mois (DateRDV)",AF$7,"Années (DateRDV)",AF$3),1,""),"")</f>
        <v/>
      </c>
      <c r="AG9" s="166" t="str">
        <f>IFERROR(IF(GETPIVOTDATA("DateRDV",TCD!$B$1,"DT","GE","Bénéficiaire",$A9,AG$6,AG$5,"Mois (DateRDV)",AG$7,"Années (DateRDV)",AG$3),2,""),"")</f>
        <v/>
      </c>
      <c r="AH9" s="166" t="str">
        <f>IFERROR(IF(GETPIVOTDATA("DateRDV",TCD!$B$1,"DT","GE","Bénéficiaire",$A9,AH$6,AH$5,"Mois (DateRDV)",AH$7,"Années (DateRDV)",AH$3,"Présence","Excusé"),3,""),"")</f>
        <v/>
      </c>
      <c r="AI9" s="166" t="str">
        <f>IFERROR(IF(GETPIVOTDATA("DateRDV",TCD!$B$1,"DT","GE","Bénéficiaire",$A9,AI$6,AI$5,"Mois (DateRDV)",AI$7,"Années (DateRDV)",AI$3,"Présence","Absent"),4,""),"")</f>
        <v/>
      </c>
      <c r="AJ9" s="166" t="str">
        <f>IFERROR(IF(GETPIVOTDATA("DateRDV",TCD!$B$1,"DT","GE","Bénéficiaire",$A9,AJ$6,AJ$5,"Mois (DateRDV)",AJ$7,"Années (DateRDV)",AJ$3),1,""),"")</f>
        <v/>
      </c>
      <c r="AK9" s="166" t="str">
        <f>IFERROR(IF(GETPIVOTDATA("DateRDV",TCD!$B$1,"DT","GE","Bénéficiaire",$A9,AK$6,AK$5,"Mois (DateRDV)",AK$7,"Années (DateRDV)",AK$3),2,""),"")</f>
        <v/>
      </c>
      <c r="AL9" s="166" t="str">
        <f>IFERROR(IF(GETPIVOTDATA("DateRDV",TCD!$B$1,"DT","GE","Bénéficiaire",$A9,AL$6,AL$5,"Mois (DateRDV)",AL$7,"Années (DateRDV)",AL$3,"Présence","Excusé"),3,""),"")</f>
        <v/>
      </c>
      <c r="AM9" s="166" t="str">
        <f>IFERROR(IF(GETPIVOTDATA("DateRDV",TCD!$B$1,"DT","GE","Bénéficiaire",$A9,AM$6,AM$5,"Mois (DateRDV)",AM$7,"Années (DateRDV)",AM$3,"Présence","Absent"),4,""),"")</f>
        <v/>
      </c>
      <c r="AN9" s="166" t="str">
        <f>IFERROR(IF(GETPIVOTDATA("DateRDV",TCD!$B$1,"DT","GE","Bénéficiaire",$A9,AN$6,AN$5,"Mois (DateRDV)",AN$7,"Années (DateRDV)",AN$3),1,""),"")</f>
        <v/>
      </c>
      <c r="AO9" s="166" t="str">
        <f>IFERROR(IF(GETPIVOTDATA("DateRDV",TCD!$B$1,"DT","GE","Bénéficiaire",$A9,AO$6,AO$5,"Mois (DateRDV)",AO$7,"Années (DateRDV)",AO$3),2,""),"")</f>
        <v/>
      </c>
      <c r="AP9" s="166" t="str">
        <f>IFERROR(IF(GETPIVOTDATA("DateRDV",TCD!$B$1,"DT","GE","Bénéficiaire",$A9,AP$6,AP$5,"Mois (DateRDV)",AP$7,"Années (DateRDV)",AP$3,"Présence","Excusé"),3,""),"")</f>
        <v/>
      </c>
      <c r="AQ9" s="166" t="str">
        <f>IFERROR(IF(GETPIVOTDATA("DateRDV",TCD!$B$1,"DT","GE","Bénéficiaire",$A9,AQ$6,AQ$5,"Mois (DateRDV)",AQ$7,"Années (DateRDV)",AQ$3,"Présence","Absent"),4,""),"")</f>
        <v/>
      </c>
      <c r="AR9" s="166" t="str">
        <f>IFERROR(IF(GETPIVOTDATA("DateRDV",TCD!$B$1,"DT","GE","Bénéficiaire",$A9,AR$6,AR$5,"Mois (DateRDV)",AR$7,"Années (DateRDV)",AR$3),1,""),"")</f>
        <v/>
      </c>
      <c r="AS9" s="166" t="str">
        <f>IFERROR(IF(GETPIVOTDATA("DateRDV",TCD!$B$1,"DT","GE","Bénéficiaire",$A9,AS$6,AS$5,"Mois (DateRDV)",AS$7,"Années (DateRDV)",AS$3),2,""),"")</f>
        <v/>
      </c>
      <c r="AT9" s="166" t="str">
        <f>IFERROR(IF(GETPIVOTDATA("DateRDV",TCD!$B$1,"DT","GE","Bénéficiaire",$A9,AT$6,AT$5,"Mois (DateRDV)",AT$7,"Années (DateRDV)",AT$3,"Présence","Excusé"),3,""),"")</f>
        <v/>
      </c>
      <c r="AU9" s="166" t="str">
        <f>IFERROR(IF(GETPIVOTDATA("DateRDV",TCD!$B$1,"DT","GE","Bénéficiaire",$A9,AU$6,AU$5,"Mois (DateRDV)",AU$7,"Années (DateRDV)",AU$3,"Présence","Absent"),4,""),"")</f>
        <v/>
      </c>
      <c r="AV9" s="166" t="str">
        <f>IFERROR(IF(GETPIVOTDATA("DateRDV",TCD!$B$1,"DT","GE","Bénéficiaire",$A9,AV$6,AV$5,"Mois (DateRDV)",AV$7,"Années (DateRDV)",AV$3),1,""),"")</f>
        <v/>
      </c>
      <c r="AW9" s="166" t="str">
        <f>IFERROR(IF(GETPIVOTDATA("DateRDV",TCD!$B$1,"DT","GE","Bénéficiaire",$A9,AW$6,AW$5,"Mois (DateRDV)",AW$7,"Années (DateRDV)",AW$3),2,""),"")</f>
        <v/>
      </c>
      <c r="AX9" s="166" t="str">
        <f>IFERROR(IF(GETPIVOTDATA("DateRDV",TCD!$B$1,"DT","GE","Bénéficiaire",$A9,AX$6,AX$5,"Mois (DateRDV)",AX$7,"Années (DateRDV)",AX$3,"Présence","Excusé"),3,""),"")</f>
        <v/>
      </c>
      <c r="AY9" s="166" t="str">
        <f>IFERROR(IF(GETPIVOTDATA("DateRDV",TCD!$B$1,"DT","GE","Bénéficiaire",$A9,AY$6,AY$5,"Mois (DateRDV)",AY$7,"Années (DateRDV)",AY$3,"Présence","Absent"),4,""),"")</f>
        <v/>
      </c>
      <c r="AZ9" s="166" t="str">
        <f>IFERROR(IF(GETPIVOTDATA("DateRDV",TCD!$B$1,"DT","GE","Bénéficiaire",$A9,AZ$6,AZ$5,"Mois (DateRDV)",AZ$7,"Années (DateRDV)",AZ$3),1,""),"")</f>
        <v/>
      </c>
      <c r="BA9" s="166" t="str">
        <f>IFERROR(IF(GETPIVOTDATA("DateRDV",TCD!$B$1,"DT","GE","Bénéficiaire",$A9,BA$6,BA$5,"Mois (DateRDV)",BA$7,"Années (DateRDV)",BA$3),2,""),"")</f>
        <v/>
      </c>
      <c r="BB9" s="166" t="str">
        <f>IFERROR(IF(GETPIVOTDATA("DateRDV",TCD!$B$1,"DT","GE","Bénéficiaire",$A9,BB$6,BB$5,"Mois (DateRDV)",BB$7,"Années (DateRDV)",BB$3,"Présence","Excusé"),3,""),"")</f>
        <v/>
      </c>
      <c r="BC9" s="166" t="str">
        <f>IFERROR(IF(GETPIVOTDATA("DateRDV",TCD!$B$1,"DT","GE","Bénéficiaire",$A9,BC$6,BC$5,"Mois (DateRDV)",BC$7,"Années (DateRDV)",BC$3,"Présence","Absent"),4,""),"")</f>
        <v/>
      </c>
      <c r="BD9" s="166" t="str">
        <f>IFERROR(IF(GETPIVOTDATA("DateRDV",TCD!$B$1,"DT","GE","Bénéficiaire",$A9,BD$6,BD$5,"Mois (DateRDV)",BD$7,"Années (DateRDV)",BD$3),1,""),"")</f>
        <v/>
      </c>
      <c r="BE9" s="166" t="str">
        <f>IFERROR(IF(GETPIVOTDATA("DateRDV",TCD!$B$1,"DT","GE","Bénéficiaire",$A9,BE$6,BE$5,"Mois (DateRDV)",BE$7,"Années (DateRDV)",BE$3),2,""),"")</f>
        <v/>
      </c>
      <c r="BF9" s="166" t="str">
        <f>IFERROR(IF(GETPIVOTDATA("DateRDV",TCD!$B$1,"DT","GE","Bénéficiaire",$A9,BF$6,BF$5,"Mois (DateRDV)",BF$7,"Années (DateRDV)",BF$3,"Présence","Excusé"),3,""),"")</f>
        <v/>
      </c>
      <c r="BG9" s="166" t="str">
        <f>IFERROR(IF(GETPIVOTDATA("DateRDV",TCD!$B$1,"DT","GE","Bénéficiaire",$A9,BG$6,BG$5,"Mois (DateRDV)",BG$7,"Années (DateRDV)",BG$3,"Présence","Absent"),4,""),"")</f>
        <v/>
      </c>
      <c r="BH9" s="166" t="str">
        <f>IFERROR(IF(GETPIVOTDATA("DateRDV",TCD!$B$1,"DT","GE","Bénéficiaire",$A9,BH$6,BH$5,"Mois (DateRDV)",BH$7,"Années (DateRDV)",BH$3),1,""),"")</f>
        <v/>
      </c>
      <c r="BI9" s="166">
        <f>IFERROR(IF(GETPIVOTDATA("DateRDV",TCD!$B$1,"DT","GE","Bénéficiaire",$A9,BI$6,BI$5,"Mois (DateRDV)",BI$7,"Années (DateRDV)",BI$3),2,""),"")</f>
        <v>2</v>
      </c>
      <c r="BJ9" s="166" t="str">
        <f>IFERROR(IF(GETPIVOTDATA("DateRDV",TCD!$B$1,"DT","GE","Bénéficiaire",$A9,BJ$6,BJ$5,"Mois (DateRDV)",BJ$7,"Années (DateRDV)",BJ$3,"Présence","Excusé"),3,""),"")</f>
        <v/>
      </c>
      <c r="BK9" s="166" t="str">
        <f>IFERROR(IF(GETPIVOTDATA("DateRDV",TCD!$B$1,"DT","GE","Bénéficiaire",$A9,BK$6,BK$5,"Mois (DateRDV)",BK$7,"Années (DateRDV)",BK$3,"Présence","Absent"),4,""),"")</f>
        <v/>
      </c>
      <c r="BL9" s="166" t="str">
        <f>IFERROR(IF(GETPIVOTDATA("DateRDV",TCD!$B$1,"DT","GE","Bénéficiaire",$A9,BL$6,BL$5,"Mois (DateRDV)",BL$7,"Années (DateRDV)",BL$3),1,""),"")</f>
        <v/>
      </c>
      <c r="BM9" s="166" t="str">
        <f>IFERROR(IF(GETPIVOTDATA("DateRDV",TCD!$B$1,"DT","GE","Bénéficiaire",$A9,BM$6,BM$5,"Mois (DateRDV)",BM$7,"Années (DateRDV)",BM$3),2,""),"")</f>
        <v/>
      </c>
      <c r="BN9" s="166" t="str">
        <f>IFERROR(IF(GETPIVOTDATA("DateRDV",TCD!$B$1,"DT","GE","Bénéficiaire",$A9,BN$6,BN$5,"Mois (DateRDV)",BN$7,"Années (DateRDV)",BN$3,"Présence","Excusé"),3,""),"")</f>
        <v/>
      </c>
      <c r="BO9" s="166" t="str">
        <f>IFERROR(IF(GETPIVOTDATA("DateRDV",TCD!$B$1,"DT","GE","Bénéficiaire",$A9,BO$6,BO$5,"Mois (DateRDV)",BO$7,"Années (DateRDV)",BO$3,"Présence","Absent"),4,""),"")</f>
        <v/>
      </c>
      <c r="BP9" s="166" t="str">
        <f>IFERROR(IF(GETPIVOTDATA("DateRDV",TCD!$B$1,"DT","GE","Bénéficiaire",$A9,BP$6,BP$5,"Mois (DateRDV)",BP$7,"Années (DateRDV)",BP$3),1,""),"")</f>
        <v/>
      </c>
      <c r="BQ9" s="166" t="str">
        <f>IFERROR(IF(GETPIVOTDATA("DateRDV",TCD!$B$1,"DT","GE","Bénéficiaire",$A9,BQ$6,BQ$5,"Mois (DateRDV)",BQ$7,"Années (DateRDV)",BQ$3),2,""),"")</f>
        <v/>
      </c>
      <c r="BR9" s="166" t="str">
        <f>IFERROR(IF(GETPIVOTDATA("DateRDV",TCD!$B$1,"DT","GE","Bénéficiaire",$A9,BR$6,BR$5,"Mois (DateRDV)",BR$7,"Années (DateRDV)",BR$3,"Présence","Excusé"),3,""),"")</f>
        <v/>
      </c>
      <c r="BS9" s="166" t="str">
        <f>IFERROR(IF(GETPIVOTDATA("DateRDV",TCD!$B$1,"DT","GE","Bénéficiaire",$A9,BS$6,BS$5,"Mois (DateRDV)",BS$7,"Années (DateRDV)",BS$3,"Présence","Absent"),4,""),"")</f>
        <v/>
      </c>
      <c r="BT9" s="166" t="str">
        <f>IFERROR(IF(GETPIVOTDATA("DateRDV",TCD!$B$1,"DT","GE","Bénéficiaire",$A9,BT$6,BT$5,"Mois (DateRDV)",BT$7,"Années (DateRDV)",BT$3),1,""),"")</f>
        <v/>
      </c>
      <c r="BU9" s="166" t="str">
        <f>IFERROR(IF(GETPIVOTDATA("DateRDV",TCD!$B$1,"DT","GE","Bénéficiaire",$A9,BU$6,BU$5,"Mois (DateRDV)",BU$7,"Années (DateRDV)",BU$3),2,""),"")</f>
        <v/>
      </c>
      <c r="BV9" s="166" t="str">
        <f>IFERROR(IF(GETPIVOTDATA("DateRDV",TCD!$B$1,"DT","GE","Bénéficiaire",$A9,BV$6,BV$5,"Mois (DateRDV)",BV$7,"Années (DateRDV)",BV$3,"Présence","Excusé"),3,""),"")</f>
        <v/>
      </c>
      <c r="BW9" s="166" t="str">
        <f>IFERROR(IF(GETPIVOTDATA("DateRDV",TCD!$B$1,"DT","GE","Bénéficiaire",$A9,BW$6,BW$5,"Mois (DateRDV)",BW$7,"Années (DateRDV)",BW$3,"Présence","Absent"),4,""),"")</f>
        <v/>
      </c>
      <c r="BX9" s="166" t="str">
        <f>IFERROR(IF(GETPIVOTDATA("DateRDV",TCD!$B$1,"DT","GE","Bénéficiaire",$A9,BX$6,BX$5,"Mois (DateRDV)",BX$7,"Années (DateRDV)",BX$3),1,""),"")</f>
        <v/>
      </c>
      <c r="BY9" s="166" t="str">
        <f>IFERROR(IF(GETPIVOTDATA("DateRDV",TCD!$B$1,"DT","GE","Bénéficiaire",$A9,BY$6,BY$5,"Mois (DateRDV)",BY$7,"Années (DateRDV)",BY$3),2,""),"")</f>
        <v/>
      </c>
      <c r="BZ9" s="166" t="str">
        <f>IFERROR(IF(GETPIVOTDATA("DateRDV",TCD!$B$1,"DT","GE","Bénéficiaire",$A9,BZ$6,BZ$5,"Mois (DateRDV)",BZ$7,"Années (DateRDV)",BZ$3,"Présence","Excusé"),3,""),"")</f>
        <v/>
      </c>
      <c r="CA9" s="166" t="str">
        <f>IFERROR(IF(GETPIVOTDATA("DateRDV",TCD!$B$1,"DT","GE","Bénéficiaire",$A9,CA$6,CA$5,"Mois (DateRDV)",CA$7,"Années (DateRDV)",CA$3,"Présence","Absent"),4,""),"")</f>
        <v/>
      </c>
      <c r="CB9" s="166" t="str">
        <f>IFERROR(IF(GETPIVOTDATA("DateRDV",TCD!$B$1,"DT","GE","Bénéficiaire",$A9,CB$6,CB$5,"Mois (DateRDV)",CB$7,"Années (DateRDV)",CB$3),1,""),"")</f>
        <v/>
      </c>
      <c r="CC9" s="166" t="str">
        <f>IFERROR(IF(GETPIVOTDATA("DateRDV",TCD!$B$1,"DT","GE","Bénéficiaire",$A9,CC$6,CC$5,"Mois (DateRDV)",CC$7,"Années (DateRDV)",CC$3),2,""),"")</f>
        <v/>
      </c>
      <c r="CD9" s="166" t="str">
        <f>IFERROR(IF(GETPIVOTDATA("DateRDV",TCD!$B$1,"DT","GE","Bénéficiaire",$A9,CD$6,CD$5,"Mois (DateRDV)",CD$7,"Années (DateRDV)",CD$3,"Présence","Excusé"),3,""),"")</f>
        <v/>
      </c>
      <c r="CE9" s="166" t="str">
        <f>IFERROR(IF(GETPIVOTDATA("DateRDV",TCD!$B$1,"DT","GE","Bénéficiaire",$A9,CE$6,CE$5,"Mois (DateRDV)",CE$7,"Années (DateRDV)",CE$3,"Présence","Absent"),4,""),"")</f>
        <v/>
      </c>
      <c r="CF9" s="166" t="str">
        <f>IFERROR(IF(GETPIVOTDATA("DateRDV",TCD!$B$1,"DT","GE","Bénéficiaire",$A9,CF$6,CF$5,"Mois (DateRDV)",CF$7,"Années (DateRDV)",CF$3),1,""),"")</f>
        <v/>
      </c>
      <c r="CG9" s="166" t="str">
        <f>IFERROR(IF(GETPIVOTDATA("DateRDV",TCD!$B$1,"DT","GE","Bénéficiaire",$A9,CG$6,CG$5,"Mois (DateRDV)",CG$7,"Années (DateRDV)",CG$3),2,""),"")</f>
        <v/>
      </c>
      <c r="CH9" s="166" t="str">
        <f>IFERROR(IF(GETPIVOTDATA("DateRDV",TCD!$B$1,"DT","GE","Bénéficiaire",$A9,CH$6,CH$5,"Mois (DateRDV)",CH$7,"Années (DateRDV)",CH$3,"Présence","Excusé"),3,""),"")</f>
        <v/>
      </c>
      <c r="CI9" s="166" t="str">
        <f>IFERROR(IF(GETPIVOTDATA("DateRDV",TCD!$B$1,"DT","GE","Bénéficiaire",$A9,CI$6,CI$5,"Mois (DateRDV)",CI$7,"Années (DateRDV)",CI$3,"Présence","Absent"),4,""),"")</f>
        <v/>
      </c>
      <c r="CJ9" s="166" t="str">
        <f>IFERROR(IF(GETPIVOTDATA("DateRDV",TCD!$B$1,"DT","GE","Bénéficiaire",$A9,CJ$6,CJ$5,"Mois (DateRDV)",CJ$7,"Années (DateRDV)",CJ$3),1,""),"")</f>
        <v/>
      </c>
      <c r="CK9" s="166" t="str">
        <f>IFERROR(IF(GETPIVOTDATA("DateRDV",TCD!$B$1,"DT","GE","Bénéficiaire",$A9,CK$6,CK$5,"Mois (DateRDV)",CK$7,"Années (DateRDV)",CK$3),2,""),"")</f>
        <v/>
      </c>
      <c r="CL9" s="166" t="str">
        <f>IFERROR(IF(GETPIVOTDATA("DateRDV",TCD!$B$1,"DT","GE","Bénéficiaire",$A9,GI$6,GI$5,"Mois (DateRDV)",GI$7,"Années (DateRDV)",GI$3,"Présence","Excusé"),3,""),"")</f>
        <v/>
      </c>
      <c r="CM9" s="166" t="str">
        <f>IFERROR(IF(GETPIVOTDATA("DateRDV",TCD!$B$1,"DT","GE","Bénéficiaire",$A9,CM$6,CM$5,"Mois (DateRDV)",CM$7,"Années (DateRDV)",CM$3,"Présence","Absent"),4,""),"")</f>
        <v/>
      </c>
      <c r="CN9" s="166" t="str">
        <f>IFERROR(IF(GETPIVOTDATA("DateRDV",TCD!$B$1,"DT","GE","Bénéficiaire",$A9,CN$6,CN$5,"Mois (DateRDV)",CN$7,"Années (DateRDV)",CN$3),1,""),"")</f>
        <v/>
      </c>
      <c r="CO9" s="166" t="str">
        <f>IFERROR(IF(GETPIVOTDATA("DateRDV",TCD!$B$1,"DT","GE","Bénéficiaire",$A9,CO$6,CO$5,"Mois (DateRDV)",CO$7,"Années (DateRDV)",CO$3),2,""),"")</f>
        <v/>
      </c>
      <c r="CP9" s="166" t="str">
        <f>IFERROR(IF(GETPIVOTDATA("DateRDV",TCD!$B$1,"DT","GE","Bénéficiaire",$A9,CP$6,CP$5,"Mois (DateRDV)",CP$7,"Années (DateRDV)",CP$3,"Présence","Excusé"),3,""),"")</f>
        <v/>
      </c>
      <c r="CQ9" s="166" t="str">
        <f>IFERROR(IF(GETPIVOTDATA("DateRDV",TCD!$B$1,"DT","GE","Bénéficiaire",$A9,CQ$6,CQ$5,"Mois (DateRDV)",CQ$7,"Années (DateRDV)",CQ$3,"Présence","Absent"),4,""),"")</f>
        <v/>
      </c>
      <c r="CR9" s="166" t="str">
        <f>IFERROR(IF(GETPIVOTDATA("DateRDV",TCD!$B$1,"DT","GE","Bénéficiaire",$A9,CR$6,CR$5,"Mois (DateRDV)",CR$7,"Années (DateRDV)",CR$3),1,""),"")</f>
        <v/>
      </c>
      <c r="CS9" s="166" t="str">
        <f>IFERROR(IF(GETPIVOTDATA("DateRDV",TCD!$B$1,"DT","GE","Bénéficiaire",$A9,CS$6,CS$5,"Mois (DateRDV)",CS$7,"Années (DateRDV)",CS$3),2,""),"")</f>
        <v/>
      </c>
      <c r="CT9" s="166" t="str">
        <f>IFERROR(IF(GETPIVOTDATA("DateRDV",TCD!$B$1,"DT","GE","Bénéficiaire",$A9,CT$6,CT$5,"Mois (DateRDV)",CT$7,"Années (DateRDV)",CT$3,"Présence","Excusé"),3,""),"")</f>
        <v/>
      </c>
      <c r="CU9" s="166" t="str">
        <f>IFERROR(IF(GETPIVOTDATA("DateRDV",TCD!$B$1,"DT","GE","Bénéficiaire",$A9,CU$6,CU$5,"Mois (DateRDV)",CU$7,"Années (DateRDV)",CU$3,"Présence","Absent"),4,""),"")</f>
        <v/>
      </c>
      <c r="CV9" s="166" t="str">
        <f>IFERROR(IF(GETPIVOTDATA("DateRDV",TCD!$B$1,"DT","GE","Bénéficiaire",$A9,CV$6,CV$5,"Mois (DateRDV)",CV$7,"Années (DateRDV)",CV$3),1,""),"")</f>
        <v/>
      </c>
      <c r="CW9" s="166" t="str">
        <f>IFERROR(IF(GETPIVOTDATA("DateRDV",TCD!$B$1,"DT","GE","Bénéficiaire",$A9,CW$6,CW$5,"Mois (DateRDV)",CW$7,"Années (DateRDV)",CW$3),2,""),"")</f>
        <v/>
      </c>
      <c r="CX9" s="166" t="str">
        <f>IFERROR(IF(GETPIVOTDATA("DateRDV",TCD!$B$1,"DT","GE","Bénéficiaire",$A9,CX$6,CX$5,"Mois (DateRDV)",CX$7,"Années (DateRDV)",CX$3,"Présence","Excusé"),3,""),"")</f>
        <v/>
      </c>
      <c r="CY9" s="166" t="str">
        <f>IFERROR(IF(GETPIVOTDATA("DateRDV",TCD!$B$1,"DT","GE","Bénéficiaire",$A9,CY$6,CY$5,"Mois (DateRDV)",CY$7,"Années (DateRDV)",CY$3,"Présence","Absent"),4,""),"")</f>
        <v/>
      </c>
      <c r="CZ9" s="166" t="str">
        <f>IFERROR(IF(GETPIVOTDATA("DateRDV",TCD!$B$1,"DT","GE","Bénéficiaire",$A9,CZ$6,CZ$5,"Mois (DateRDV)",CZ$7,"Années (DateRDV)",CZ$3),1,""),"")</f>
        <v/>
      </c>
      <c r="DA9" s="166" t="str">
        <f>IFERROR(IF(GETPIVOTDATA("DateRDV",TCD!$B$1,"DT","GE","Bénéficiaire",$A9,DA$6,DA$5,"Mois (DateRDV)",DA$7,"Années (DateRDV)",DA$3),2,""),"")</f>
        <v/>
      </c>
      <c r="DB9" s="166" t="str">
        <f>IFERROR(IF(GETPIVOTDATA("DateRDV",TCD!$B$1,"DT","GE","Bénéficiaire",$A9,DB$6,DB$5,"Mois (DateRDV)",DB$7,"Années (DateRDV)",DB$3,"Présence","Excusé"),3,""),"")</f>
        <v/>
      </c>
      <c r="DC9" s="166" t="str">
        <f>IFERROR(IF(GETPIVOTDATA("DateRDV",TCD!$B$1,"DT","GE","Bénéficiaire",$A9,DC$6,DC$5,"Mois (DateRDV)",DC$7,"Années (DateRDV)",DC$3,"Présence","Absent"),4,""),"")</f>
        <v/>
      </c>
      <c r="DD9" s="166" t="str">
        <f>IFERROR(IF(GETPIVOTDATA("DateRDV",TCD!$B$1,"DT","GE","Bénéficiaire",$A9,DD$6,DD$5,"Mois (DateRDV)",DD$7,"Années (DateRDV)",DD$3),1,""),"")</f>
        <v/>
      </c>
      <c r="DE9" s="166" t="str">
        <f>IFERROR(IF(GETPIVOTDATA("DateRDV",TCD!$B$1,"DT","GE","Bénéficiaire",$A9,DE$6,DE$5,"Mois (DateRDV)",DE$7,"Années (DateRDV)",DE$3),2,""),"")</f>
        <v/>
      </c>
      <c r="DF9" s="166" t="str">
        <f>IFERROR(IF(GETPIVOTDATA("DateRDV",TCD!$B$1,"DT","GE","Bénéficiaire",$A9,DF$6,DF$5,"Mois (DateRDV)",DF$7,"Années (DateRDV)",DF$3,"Présence","Excusé"),3,""),"")</f>
        <v/>
      </c>
      <c r="DG9" s="166" t="str">
        <f>IFERROR(IF(GETPIVOTDATA("DateRDV",TCD!$B$1,"DT","GE","Bénéficiaire",$A9,DG$6,DG$5,"Mois (DateRDV)",DG$7,"Années (DateRDV)",DG$3,"Présence","Absent"),4,""),"")</f>
        <v/>
      </c>
      <c r="DH9" s="166" t="str">
        <f>IFERROR(IF(GETPIVOTDATA("DateRDV",TCD!$B$1,"DT","GE","Bénéficiaire",$A9,DH$6,DH$5,"Mois (DateRDV)",DH$7,"Années (DateRDV)",DH$3),1,""),"")</f>
        <v/>
      </c>
      <c r="DI9" s="166" t="str">
        <f>IFERROR(IF(GETPIVOTDATA("DateRDV",TCD!$B$1,"DT","GE","Bénéficiaire",$A9,DI$6,DI$5,"Mois (DateRDV)",DI$7,"Années (DateRDV)",DI$3),2,""),"")</f>
        <v/>
      </c>
      <c r="DJ9" s="166" t="str">
        <f>IFERROR(IF(GETPIVOTDATA("DateRDV",TCD!$B$1,"DT","GE","Bénéficiaire",$A9,DJ$6,DJ$5,"Mois (DateRDV)",DJ$7,"Années (DateRDV)",DJ$3,"Présence","Excusé"),3,""),"")</f>
        <v/>
      </c>
      <c r="DK9" s="166" t="str">
        <f>IFERROR(IF(GETPIVOTDATA("DateRDV",TCD!$B$1,"DT","GE","Bénéficiaire",$A9,DK$6,DK$5,"Mois (DateRDV)",DK$7,"Années (DateRDV)",DK$3,"Présence","Absent"),4,""),"")</f>
        <v/>
      </c>
      <c r="DL9" s="166" t="str">
        <f>IFERROR(IF(GETPIVOTDATA("DateRDV",TCD!$B$1,"DT","GE","Bénéficiaire",$A9,DL$6,DL$5,"Mois (DateRDV)",DL$7,"Années (DateRDV)",DL$3),1,""),"")</f>
        <v/>
      </c>
      <c r="DM9" s="166" t="str">
        <f>IFERROR(IF(GETPIVOTDATA("DateRDV",TCD!$B$1,"DT","GE","Bénéficiaire",$A9,DM$6,DM$5,"Mois (DateRDV)",DM$7,"Années (DateRDV)",DM$3),2,""),"")</f>
        <v/>
      </c>
      <c r="DN9" s="166" t="str">
        <f>IFERROR(IF(GETPIVOTDATA("DateRDV",TCD!$B$1,"DT","GE","Bénéficiaire",$A9,DN$6,DN$5,"Mois (DateRDV)",DN$7,"Années (DateRDV)",DN$3,"Présence","Excusé"),3,""),"")</f>
        <v/>
      </c>
      <c r="DO9" s="166" t="str">
        <f>IFERROR(IF(GETPIVOTDATA("DateRDV",TCD!$B$1,"DT","GE","Bénéficiaire",$A9,DO$6,DO$5,"Mois (DateRDV)",DO$7,"Années (DateRDV)",DO$3,"Présence","Absent"),4,""),"")</f>
        <v/>
      </c>
    </row>
    <row r="10" spans="1:119" ht="15" customHeight="1" x14ac:dyDescent="0.2">
      <c r="A10" s="172" t="str">
        <v>MILLET Frederic</v>
      </c>
      <c r="B10" s="169" t="str">
        <f>IFERROR(IF(INDEX(Data!P:P,MATCH(A10,Data!B:B,0))&lt;&gt;"",INDEX(Data!P:P,MATCH(A10,Data!B:B,0)),""),"")</f>
        <v>MILLET</v>
      </c>
      <c r="C10" s="169" t="str">
        <f>IFERROR(IF(INDEX(Data!O:O,MATCH(A10,Data!B:B,0))&lt;&gt;"",INDEX(Data!O:O,MATCH(A10,Data!B:B,0)),""),"")</f>
        <v>Frederic</v>
      </c>
      <c r="D10" s="169" t="str">
        <f>IFERROR(IF(INDEX(Data!J:J,MATCH(A10,Data!B:B,0))&lt;&gt;"",INDEX(Data!J:J,MATCH(A10,Data!B:B,0)),""),"")</f>
        <v>CD</v>
      </c>
      <c r="E10" s="169" t="str">
        <f>IFERROR(IF(INDEX(Data!M:M,MATCH(A10,Data!B:B,0))&lt;&gt;"",INDEX(Data!M:M,MATCH(A10,Data!B:B,0)),""),"")</f>
        <v>FEIGERES</v>
      </c>
      <c r="F10" s="169">
        <f>IFERROR(IF(INDEX(Data!N:N,MATCH(A10,Data!B:B,0))&lt;&gt;"",INDEX(Data!N:N,MATCH(A10,Data!B:B,0)),""),"")</f>
        <v>74160</v>
      </c>
      <c r="G10" s="170">
        <f>IFERROR(IF(INDEX(Data!K:K,MATCH(A10,Data!B:B,0))&lt;&gt;"",INDEX(Data!K:K,MATCH(A10,Data!B:B,0)),""),"")</f>
        <v>45919</v>
      </c>
      <c r="H10" s="170">
        <f>IFERROR(IF(INDEX(Data!L:L,MATCH(A10,Data!B:B,0))&lt;&gt;"",INDEX(Data!L:L,MATCH(A10,Data!B:B,0)),""),"")</f>
        <v>45952</v>
      </c>
      <c r="I10" s="170">
        <f>IFERROR(IF(INDEX(Data!C:C,MATCH(A10,Data!B:B,0))&lt;&gt;"",INDEX(Data!C:C,MATCH(A10,Data!B:B,0)),""),"")</f>
        <v>45959</v>
      </c>
      <c r="J10" s="170" t="str">
        <f>IFERROR(IF(INDEX(Data!D:D,MATCH(A10,Data!B:B,0))&lt;&gt;"",INDEX(Data!D:D,MATCH(A10,Data!B:B,0)),""),"")</f>
        <v/>
      </c>
      <c r="K10" s="171" t="str">
        <f>IFERROR(IF(INDEX(Data!H:H,MATCH(A10,Data!B:B,0))&lt;&gt;"",INDEX(Data!H:H,MATCH(A10,Data!B:B,0)),""),"")</f>
        <v>Remobilisation</v>
      </c>
      <c r="L10" s="166" t="str">
        <f>IFERROR(IF(GETPIVOTDATA("DateRDV",TCD!$B$1,"DT","GE","Bénéficiaire",$A10,L$6,L$5,"Mois (DateRDV)",L$7,"Années (DateRDV)",L$3),1,""),"")</f>
        <v/>
      </c>
      <c r="M10" s="166" t="str">
        <f>IFERROR(IF(GETPIVOTDATA("DateRDV",TCD!$B$1,"DT","GE","Bénéficiaire",$A10,M$6,M$5,"Mois (DateRDV)",M$7,"Années (DateRDV)",M$3),2,""),"")</f>
        <v/>
      </c>
      <c r="N10" s="166" t="str">
        <f>IFERROR(IF(GETPIVOTDATA("DateRDV",TCD!$B$1,"DT","GE","Bénéficiaire",$A10,N$6,N$5,"Mois (DateRDV)",N$7,"Années (DateRDV)",N$3,"Présence","Excusé"),3,""),"")</f>
        <v/>
      </c>
      <c r="O10" s="166" t="str">
        <f>IFERROR(IF(GETPIVOTDATA("DateRDV",TCD!$B$1,"DT","GE","Bénéficiaire",$A10,O$6,O$5,"Mois (DateRDV)",O$7,"Années (DateRDV)",O$3,"Présence","Absent"),4,""),"")</f>
        <v/>
      </c>
      <c r="P10" s="166" t="str">
        <f>IFERROR(IF(GETPIVOTDATA("DateRDV",TCD!$B$1,"DT","GE","Bénéficiaire",$A10,P$6,P$5,"Mois (DateRDV)",P$7,"Années (DateRDV)",P$3),1,""),"")</f>
        <v/>
      </c>
      <c r="Q10" s="166" t="str">
        <f>IFERROR(IF(GETPIVOTDATA("DateRDV",TCD!$B$1,"DT","GE","Bénéficiaire",$A10,Q$6,Q$5,"Mois (DateRDV)",Q$7,"Années (DateRDV)",Q$3),2,""),"")</f>
        <v/>
      </c>
      <c r="R10" s="166" t="str">
        <f>IFERROR(IF(GETPIVOTDATA("DateRDV",TCD!$B$1,"DT","GE","Bénéficiaire",$A10,R$6,R$5,"Mois (DateRDV)",R$7,"Années (DateRDV)",R$3,"Présence","Excusé"),3,""),"")</f>
        <v/>
      </c>
      <c r="S10" s="166" t="str">
        <f>IFERROR(IF(GETPIVOTDATA("DateRDV",TCD!$B$1,"DT","GE","Bénéficiaire",$A10,S$6,S$5,"Mois (DateRDV)",S$7,"Années (DateRDV)",S$3,"Présence","Absent"),4,""),"")</f>
        <v/>
      </c>
      <c r="T10" s="166" t="str">
        <f>IFERROR(IF(GETPIVOTDATA("DateRDV",TCD!$B$1,"DT","GE","Bénéficiaire",$A10,T$6,T$5,"Mois (DateRDV)",T$7,"Années (DateRDV)",T$3),1,""),"")</f>
        <v/>
      </c>
      <c r="U10" s="166" t="str">
        <f>IFERROR(IF(GETPIVOTDATA("DateRDV",TCD!$B$1,"DT","GE","Bénéficiaire",$A10,U$6,U$5,"Mois (DateRDV)",U$7,"Années (DateRDV)",U$3),2,""),"")</f>
        <v/>
      </c>
      <c r="V10" s="166" t="str">
        <f>IFERROR(IF(GETPIVOTDATA("DateRDV",TCD!$B$1,"DT","GE","Bénéficiaire",$A10,V$6,V$5,"Mois (DateRDV)",V$7,"Années (DateRDV)",V$3,"Présence","Excusé"),3,""),"")</f>
        <v/>
      </c>
      <c r="W10" s="166" t="str">
        <f>IFERROR(IF(GETPIVOTDATA("DateRDV",TCD!$B$1,"DT","GE","Bénéficiaire",$A10,W$6,W$5,"Mois (DateRDV)",W$7,"Années (DateRDV)",W$3,"Présence","Absent"),4,""),"")</f>
        <v/>
      </c>
      <c r="X10" s="166" t="str">
        <f>IFERROR(IF(GETPIVOTDATA("DateRDV",TCD!$B$1,"DT","GE","Bénéficiaire",$A10,X$6,X$5,"Mois (DateRDV)",X$7,"Années (DateRDV)",X$3),1,""),"")</f>
        <v/>
      </c>
      <c r="Y10" s="166" t="str">
        <f>IFERROR(IF(GETPIVOTDATA("DateRDV",TCD!$B$1,"DT","GE","Bénéficiaire",$A10,Y$6,Y$5,"Mois (DateRDV)",Y$7,"Années (DateRDV)",Y$3),2,""),"")</f>
        <v/>
      </c>
      <c r="Z10" s="166" t="str">
        <f>IFERROR(IF(GETPIVOTDATA("DateRDV",TCD!$B$1,"DT","GE","Bénéficiaire",$A10,Z$6,Z$5,"Mois (DateRDV)",Z$7,"Années (DateRDV)",Z$3,"Présence","Excusé"),3,""),"")</f>
        <v/>
      </c>
      <c r="AA10" s="166" t="str">
        <f>IFERROR(IF(GETPIVOTDATA("DateRDV",TCD!$B$1,"DT","GE","Bénéficiaire",$A10,AA$6,AA$5,"Mois (DateRDV)",AA$7,"Années (DateRDV)",AA$3,"Présence","Absent"),4,""),"")</f>
        <v/>
      </c>
      <c r="AB10" s="166" t="str">
        <f>IFERROR(IF(GETPIVOTDATA("DateRDV",TCD!$B$1,"DT","GE","Bénéficiaire",$A10,AB$6,AB$5,"Mois (DateRDV)",AB$7,"Années (DateRDV)",AB$3),1,""),"")</f>
        <v/>
      </c>
      <c r="AC10" s="166" t="str">
        <f>IFERROR(IF(GETPIVOTDATA("DateRDV",TCD!$B$1,"DT","GE","Bénéficiaire",$A10,AC$6,AC$5,"Mois (DateRDV)",AC$7,"Années (DateRDV)",AC$3),2,""),"")</f>
        <v/>
      </c>
      <c r="AD10" s="166" t="str">
        <f>IFERROR(IF(GETPIVOTDATA("DateRDV",TCD!$B$1,"DT","GE","Bénéficiaire",$A10,AD$6,AD$5,"Mois (DateRDV)",AD$7,"Années (DateRDV)",AD$3,"Présence","Excusé"),3,""),"")</f>
        <v/>
      </c>
      <c r="AE10" s="166" t="str">
        <f>IFERROR(IF(GETPIVOTDATA("DateRDV",TCD!$B$1,"DT","GE","Bénéficiaire",$A10,AE$6,AE$5,"Mois (DateRDV)",AE$7,"Années (DateRDV)",AE$3,"Présence","Absent"),4,""),"")</f>
        <v/>
      </c>
      <c r="AF10" s="166" t="str">
        <f>IFERROR(IF(GETPIVOTDATA("DateRDV",TCD!$B$1,"DT","GE","Bénéficiaire",$A10,AF$6,AF$5,"Mois (DateRDV)",AF$7,"Années (DateRDV)",AF$3),1,""),"")</f>
        <v/>
      </c>
      <c r="AG10" s="166" t="str">
        <f>IFERROR(IF(GETPIVOTDATA("DateRDV",TCD!$B$1,"DT","GE","Bénéficiaire",$A10,AG$6,AG$5,"Mois (DateRDV)",AG$7,"Années (DateRDV)",AG$3),2,""),"")</f>
        <v/>
      </c>
      <c r="AH10" s="166" t="str">
        <f>IFERROR(IF(GETPIVOTDATA("DateRDV",TCD!$B$1,"DT","GE","Bénéficiaire",$A10,AH$6,AH$5,"Mois (DateRDV)",AH$7,"Années (DateRDV)",AH$3,"Présence","Excusé"),3,""),"")</f>
        <v/>
      </c>
      <c r="AI10" s="166" t="str">
        <f>IFERROR(IF(GETPIVOTDATA("DateRDV",TCD!$B$1,"DT","GE","Bénéficiaire",$A10,AI$6,AI$5,"Mois (DateRDV)",AI$7,"Années (DateRDV)",AI$3,"Présence","Absent"),4,""),"")</f>
        <v/>
      </c>
      <c r="AJ10" s="166" t="str">
        <f>IFERROR(IF(GETPIVOTDATA("DateRDV",TCD!$B$1,"DT","GE","Bénéficiaire",$A10,AJ$6,AJ$5,"Mois (DateRDV)",AJ$7,"Années (DateRDV)",AJ$3),1,""),"")</f>
        <v/>
      </c>
      <c r="AK10" s="166" t="str">
        <f>IFERROR(IF(GETPIVOTDATA("DateRDV",TCD!$B$1,"DT","GE","Bénéficiaire",$A10,AK$6,AK$5,"Mois (DateRDV)",AK$7,"Années (DateRDV)",AK$3),2,""),"")</f>
        <v/>
      </c>
      <c r="AL10" s="166" t="str">
        <f>IFERROR(IF(GETPIVOTDATA("DateRDV",TCD!$B$1,"DT","GE","Bénéficiaire",$A10,AL$6,AL$5,"Mois (DateRDV)",AL$7,"Années (DateRDV)",AL$3,"Présence","Excusé"),3,""),"")</f>
        <v/>
      </c>
      <c r="AM10" s="166" t="str">
        <f>IFERROR(IF(GETPIVOTDATA("DateRDV",TCD!$B$1,"DT","GE","Bénéficiaire",$A10,AM$6,AM$5,"Mois (DateRDV)",AM$7,"Années (DateRDV)",AM$3,"Présence","Absent"),4,""),"")</f>
        <v/>
      </c>
      <c r="AN10" s="166" t="str">
        <f>IFERROR(IF(GETPIVOTDATA("DateRDV",TCD!$B$1,"DT","GE","Bénéficiaire",$A10,AN$6,AN$5,"Mois (DateRDV)",AN$7,"Années (DateRDV)",AN$3),1,""),"")</f>
        <v/>
      </c>
      <c r="AO10" s="166" t="str">
        <f>IFERROR(IF(GETPIVOTDATA("DateRDV",TCD!$B$1,"DT","GE","Bénéficiaire",$A10,AO$6,AO$5,"Mois (DateRDV)",AO$7,"Années (DateRDV)",AO$3),2,""),"")</f>
        <v/>
      </c>
      <c r="AP10" s="166" t="str">
        <f>IFERROR(IF(GETPIVOTDATA("DateRDV",TCD!$B$1,"DT","GE","Bénéficiaire",$A10,AP$6,AP$5,"Mois (DateRDV)",AP$7,"Années (DateRDV)",AP$3,"Présence","Excusé"),3,""),"")</f>
        <v/>
      </c>
      <c r="AQ10" s="166" t="str">
        <f>IFERROR(IF(GETPIVOTDATA("DateRDV",TCD!$B$1,"DT","GE","Bénéficiaire",$A10,AQ$6,AQ$5,"Mois (DateRDV)",AQ$7,"Années (DateRDV)",AQ$3,"Présence","Absent"),4,""),"")</f>
        <v/>
      </c>
      <c r="AR10" s="166" t="str">
        <f>IFERROR(IF(GETPIVOTDATA("DateRDV",TCD!$B$1,"DT","GE","Bénéficiaire",$A10,AR$6,AR$5,"Mois (DateRDV)",AR$7,"Années (DateRDV)",AR$3),1,""),"")</f>
        <v/>
      </c>
      <c r="AS10" s="166" t="str">
        <f>IFERROR(IF(GETPIVOTDATA("DateRDV",TCD!$B$1,"DT","GE","Bénéficiaire",$A10,AS$6,AS$5,"Mois (DateRDV)",AS$7,"Années (DateRDV)",AS$3),2,""),"")</f>
        <v/>
      </c>
      <c r="AT10" s="166" t="str">
        <f>IFERROR(IF(GETPIVOTDATA("DateRDV",TCD!$B$1,"DT","GE","Bénéficiaire",$A10,AT$6,AT$5,"Mois (DateRDV)",AT$7,"Années (DateRDV)",AT$3,"Présence","Excusé"),3,""),"")</f>
        <v/>
      </c>
      <c r="AU10" s="166" t="str">
        <f>IFERROR(IF(GETPIVOTDATA("DateRDV",TCD!$B$1,"DT","GE","Bénéficiaire",$A10,AU$6,AU$5,"Mois (DateRDV)",AU$7,"Années (DateRDV)",AU$3,"Présence","Absent"),4,""),"")</f>
        <v/>
      </c>
      <c r="AV10" s="166" t="str">
        <f>IFERROR(IF(GETPIVOTDATA("DateRDV",TCD!$B$1,"DT","GE","Bénéficiaire",$A10,AV$6,AV$5,"Mois (DateRDV)",AV$7,"Années (DateRDV)",AV$3),1,""),"")</f>
        <v/>
      </c>
      <c r="AW10" s="166" t="str">
        <f>IFERROR(IF(GETPIVOTDATA("DateRDV",TCD!$B$1,"DT","GE","Bénéficiaire",$A10,AW$6,AW$5,"Mois (DateRDV)",AW$7,"Années (DateRDV)",AW$3),2,""),"")</f>
        <v/>
      </c>
      <c r="AX10" s="166" t="str">
        <f>IFERROR(IF(GETPIVOTDATA("DateRDV",TCD!$B$1,"DT","GE","Bénéficiaire",$A10,AX$6,AX$5,"Mois (DateRDV)",AX$7,"Années (DateRDV)",AX$3,"Présence","Excusé"),3,""),"")</f>
        <v/>
      </c>
      <c r="AY10" s="166" t="str">
        <f>IFERROR(IF(GETPIVOTDATA("DateRDV",TCD!$B$1,"DT","GE","Bénéficiaire",$A10,AY$6,AY$5,"Mois (DateRDV)",AY$7,"Années (DateRDV)",AY$3,"Présence","Absent"),4,""),"")</f>
        <v/>
      </c>
      <c r="AZ10" s="166" t="str">
        <f>IFERROR(IF(GETPIVOTDATA("DateRDV",TCD!$B$1,"DT","GE","Bénéficiaire",$A10,AZ$6,AZ$5,"Mois (DateRDV)",AZ$7,"Années (DateRDV)",AZ$3),1,""),"")</f>
        <v/>
      </c>
      <c r="BA10" s="166" t="str">
        <f>IFERROR(IF(GETPIVOTDATA("DateRDV",TCD!$B$1,"DT","GE","Bénéficiaire",$A10,BA$6,BA$5,"Mois (DateRDV)",BA$7,"Années (DateRDV)",BA$3),2,""),"")</f>
        <v/>
      </c>
      <c r="BB10" s="166" t="str">
        <f>IFERROR(IF(GETPIVOTDATA("DateRDV",TCD!$B$1,"DT","GE","Bénéficiaire",$A10,BB$6,BB$5,"Mois (DateRDV)",BB$7,"Années (DateRDV)",BB$3,"Présence","Excusé"),3,""),"")</f>
        <v/>
      </c>
      <c r="BC10" s="166" t="str">
        <f>IFERROR(IF(GETPIVOTDATA("DateRDV",TCD!$B$1,"DT","GE","Bénéficiaire",$A10,BC$6,BC$5,"Mois (DateRDV)",BC$7,"Années (DateRDV)",BC$3,"Présence","Absent"),4,""),"")</f>
        <v/>
      </c>
      <c r="BD10" s="166" t="str">
        <f>IFERROR(IF(GETPIVOTDATA("DateRDV",TCD!$B$1,"DT","GE","Bénéficiaire",$A10,BD$6,BD$5,"Mois (DateRDV)",BD$7,"Années (DateRDV)",BD$3),1,""),"")</f>
        <v/>
      </c>
      <c r="BE10" s="166" t="str">
        <f>IFERROR(IF(GETPIVOTDATA("DateRDV",TCD!$B$1,"DT","GE","Bénéficiaire",$A10,BE$6,BE$5,"Mois (DateRDV)",BE$7,"Années (DateRDV)",BE$3),2,""),"")</f>
        <v/>
      </c>
      <c r="BF10" s="166" t="str">
        <f>IFERROR(IF(GETPIVOTDATA("DateRDV",TCD!$B$1,"DT","GE","Bénéficiaire",$A10,BF$6,BF$5,"Mois (DateRDV)",BF$7,"Années (DateRDV)",BF$3,"Présence","Excusé"),3,""),"")</f>
        <v/>
      </c>
      <c r="BG10" s="166" t="str">
        <f>IFERROR(IF(GETPIVOTDATA("DateRDV",TCD!$B$1,"DT","GE","Bénéficiaire",$A10,BG$6,BG$5,"Mois (DateRDV)",BG$7,"Années (DateRDV)",BG$3,"Présence","Absent"),4,""),"")</f>
        <v/>
      </c>
      <c r="BH10" s="166" t="str">
        <f>IFERROR(IF(GETPIVOTDATA("DateRDV",TCD!$B$1,"DT","GE","Bénéficiaire",$A10,BH$6,BH$5,"Mois (DateRDV)",BH$7,"Années (DateRDV)",BH$3),1,""),"")</f>
        <v/>
      </c>
      <c r="BI10" s="166">
        <f>IFERROR(IF(GETPIVOTDATA("DateRDV",TCD!$B$1,"DT","GE","Bénéficiaire",$A10,BI$6,BI$5,"Mois (DateRDV)",BI$7,"Années (DateRDV)",BI$3),2,""),"")</f>
        <v>2</v>
      </c>
      <c r="BJ10" s="166" t="str">
        <f>IFERROR(IF(GETPIVOTDATA("DateRDV",TCD!$B$1,"DT","GE","Bénéficiaire",$A10,BJ$6,BJ$5,"Mois (DateRDV)",BJ$7,"Années (DateRDV)",BJ$3,"Présence","Excusé"),3,""),"")</f>
        <v/>
      </c>
      <c r="BK10" s="166" t="str">
        <f>IFERROR(IF(GETPIVOTDATA("DateRDV",TCD!$B$1,"DT","GE","Bénéficiaire",$A10,BK$6,BK$5,"Mois (DateRDV)",BK$7,"Années (DateRDV)",BK$3,"Présence","Absent"),4,""),"")</f>
        <v/>
      </c>
      <c r="BL10" s="166" t="str">
        <f>IFERROR(IF(GETPIVOTDATA("DateRDV",TCD!$B$1,"DT","GE","Bénéficiaire",$A10,BL$6,BL$5,"Mois (DateRDV)",BL$7,"Années (DateRDV)",BL$3),1,""),"")</f>
        <v/>
      </c>
      <c r="BM10" s="166" t="str">
        <f>IFERROR(IF(GETPIVOTDATA("DateRDV",TCD!$B$1,"DT","GE","Bénéficiaire",$A10,BM$6,BM$5,"Mois (DateRDV)",BM$7,"Années (DateRDV)",BM$3),2,""),"")</f>
        <v/>
      </c>
      <c r="BN10" s="166" t="str">
        <f>IFERROR(IF(GETPIVOTDATA("DateRDV",TCD!$B$1,"DT","GE","Bénéficiaire",$A10,BN$6,BN$5,"Mois (DateRDV)",BN$7,"Années (DateRDV)",BN$3,"Présence","Excusé"),3,""),"")</f>
        <v/>
      </c>
      <c r="BO10" s="166" t="str">
        <f>IFERROR(IF(GETPIVOTDATA("DateRDV",TCD!$B$1,"DT","GE","Bénéficiaire",$A10,BO$6,BO$5,"Mois (DateRDV)",BO$7,"Années (DateRDV)",BO$3,"Présence","Absent"),4,""),"")</f>
        <v/>
      </c>
      <c r="BP10" s="166" t="str">
        <f>IFERROR(IF(GETPIVOTDATA("DateRDV",TCD!$B$1,"DT","GE","Bénéficiaire",$A10,BP$6,BP$5,"Mois (DateRDV)",BP$7,"Années (DateRDV)",BP$3),1,""),"")</f>
        <v/>
      </c>
      <c r="BQ10" s="166" t="str">
        <f>IFERROR(IF(GETPIVOTDATA("DateRDV",TCD!$B$1,"DT","GE","Bénéficiaire",$A10,BQ$6,BQ$5,"Mois (DateRDV)",BQ$7,"Années (DateRDV)",BQ$3),2,""),"")</f>
        <v/>
      </c>
      <c r="BR10" s="166" t="str">
        <f>IFERROR(IF(GETPIVOTDATA("DateRDV",TCD!$B$1,"DT","GE","Bénéficiaire",$A10,BR$6,BR$5,"Mois (DateRDV)",BR$7,"Années (DateRDV)",BR$3,"Présence","Excusé"),3,""),"")</f>
        <v/>
      </c>
      <c r="BS10" s="166" t="str">
        <f>IFERROR(IF(GETPIVOTDATA("DateRDV",TCD!$B$1,"DT","GE","Bénéficiaire",$A10,BS$6,BS$5,"Mois (DateRDV)",BS$7,"Années (DateRDV)",BS$3,"Présence","Absent"),4,""),"")</f>
        <v/>
      </c>
      <c r="BT10" s="166" t="str">
        <f>IFERROR(IF(GETPIVOTDATA("DateRDV",TCD!$B$1,"DT","GE","Bénéficiaire",$A10,BT$6,BT$5,"Mois (DateRDV)",BT$7,"Années (DateRDV)",BT$3),1,""),"")</f>
        <v/>
      </c>
      <c r="BU10" s="166" t="str">
        <f>IFERROR(IF(GETPIVOTDATA("DateRDV",TCD!$B$1,"DT","GE","Bénéficiaire",$A10,BU$6,BU$5,"Mois (DateRDV)",BU$7,"Années (DateRDV)",BU$3),2,""),"")</f>
        <v/>
      </c>
      <c r="BV10" s="166" t="str">
        <f>IFERROR(IF(GETPIVOTDATA("DateRDV",TCD!$B$1,"DT","GE","Bénéficiaire",$A10,BV$6,BV$5,"Mois (DateRDV)",BV$7,"Années (DateRDV)",BV$3,"Présence","Excusé"),3,""),"")</f>
        <v/>
      </c>
      <c r="BW10" s="166" t="str">
        <f>IFERROR(IF(GETPIVOTDATA("DateRDV",TCD!$B$1,"DT","GE","Bénéficiaire",$A10,BW$6,BW$5,"Mois (DateRDV)",BW$7,"Années (DateRDV)",BW$3,"Présence","Absent"),4,""),"")</f>
        <v/>
      </c>
      <c r="BX10" s="166" t="str">
        <f>IFERROR(IF(GETPIVOTDATA("DateRDV",TCD!$B$1,"DT","GE","Bénéficiaire",$A10,BX$6,BX$5,"Mois (DateRDV)",BX$7,"Années (DateRDV)",BX$3),1,""),"")</f>
        <v/>
      </c>
      <c r="BY10" s="166" t="str">
        <f>IFERROR(IF(GETPIVOTDATA("DateRDV",TCD!$B$1,"DT","GE","Bénéficiaire",$A10,BY$6,BY$5,"Mois (DateRDV)",BY$7,"Années (DateRDV)",BY$3),2,""),"")</f>
        <v/>
      </c>
      <c r="BZ10" s="166" t="str">
        <f>IFERROR(IF(GETPIVOTDATA("DateRDV",TCD!$B$1,"DT","GE","Bénéficiaire",$A10,BZ$6,BZ$5,"Mois (DateRDV)",BZ$7,"Années (DateRDV)",BZ$3,"Présence","Excusé"),3,""),"")</f>
        <v/>
      </c>
      <c r="CA10" s="166" t="str">
        <f>IFERROR(IF(GETPIVOTDATA("DateRDV",TCD!$B$1,"DT","GE","Bénéficiaire",$A10,CA$6,CA$5,"Mois (DateRDV)",CA$7,"Années (DateRDV)",CA$3,"Présence","Absent"),4,""),"")</f>
        <v/>
      </c>
      <c r="CB10" s="166" t="str">
        <f>IFERROR(IF(GETPIVOTDATA("DateRDV",TCD!$B$1,"DT","GE","Bénéficiaire",$A10,CB$6,CB$5,"Mois (DateRDV)",CB$7,"Années (DateRDV)",CB$3),1,""),"")</f>
        <v/>
      </c>
      <c r="CC10" s="166" t="str">
        <f>IFERROR(IF(GETPIVOTDATA("DateRDV",TCD!$B$1,"DT","GE","Bénéficiaire",$A10,CC$6,CC$5,"Mois (DateRDV)",CC$7,"Années (DateRDV)",CC$3),2,""),"")</f>
        <v/>
      </c>
      <c r="CD10" s="166" t="str">
        <f>IFERROR(IF(GETPIVOTDATA("DateRDV",TCD!$B$1,"DT","GE","Bénéficiaire",$A10,CD$6,CD$5,"Mois (DateRDV)",CD$7,"Années (DateRDV)",CD$3,"Présence","Excusé"),3,""),"")</f>
        <v/>
      </c>
      <c r="CE10" s="166" t="str">
        <f>IFERROR(IF(GETPIVOTDATA("DateRDV",TCD!$B$1,"DT","GE","Bénéficiaire",$A10,CE$6,CE$5,"Mois (DateRDV)",CE$7,"Années (DateRDV)",CE$3,"Présence","Absent"),4,""),"")</f>
        <v/>
      </c>
      <c r="CF10" s="166" t="str">
        <f>IFERROR(IF(GETPIVOTDATA("DateRDV",TCD!$B$1,"DT","GE","Bénéficiaire",$A10,CF$6,CF$5,"Mois (DateRDV)",CF$7,"Années (DateRDV)",CF$3),1,""),"")</f>
        <v/>
      </c>
      <c r="CG10" s="166" t="str">
        <f>IFERROR(IF(GETPIVOTDATA("DateRDV",TCD!$B$1,"DT","GE","Bénéficiaire",$A10,CG$6,CG$5,"Mois (DateRDV)",CG$7,"Années (DateRDV)",CG$3),2,""),"")</f>
        <v/>
      </c>
      <c r="CH10" s="166" t="str">
        <f>IFERROR(IF(GETPIVOTDATA("DateRDV",TCD!$B$1,"DT","GE","Bénéficiaire",$A10,CH$6,CH$5,"Mois (DateRDV)",CH$7,"Années (DateRDV)",CH$3,"Présence","Excusé"),3,""),"")</f>
        <v/>
      </c>
      <c r="CI10" s="166" t="str">
        <f>IFERROR(IF(GETPIVOTDATA("DateRDV",TCD!$B$1,"DT","GE","Bénéficiaire",$A10,CI$6,CI$5,"Mois (DateRDV)",CI$7,"Années (DateRDV)",CI$3,"Présence","Absent"),4,""),"")</f>
        <v/>
      </c>
      <c r="CJ10" s="166" t="str">
        <f>IFERROR(IF(GETPIVOTDATA("DateRDV",TCD!$B$1,"DT","GE","Bénéficiaire",$A10,CJ$6,CJ$5,"Mois (DateRDV)",CJ$7,"Années (DateRDV)",CJ$3),1,""),"")</f>
        <v/>
      </c>
      <c r="CK10" s="166" t="str">
        <f>IFERROR(IF(GETPIVOTDATA("DateRDV",TCD!$B$1,"DT","GE","Bénéficiaire",$A10,CK$6,CK$5,"Mois (DateRDV)",CK$7,"Années (DateRDV)",CK$3),2,""),"")</f>
        <v/>
      </c>
      <c r="CL10" s="166" t="str">
        <f>IFERROR(IF(GETPIVOTDATA("DateRDV",TCD!$B$1,"DT","GE","Bénéficiaire",$A10,GI$6,GI$5,"Mois (DateRDV)",GI$7,"Années (DateRDV)",GI$3,"Présence","Excusé"),3,""),"")</f>
        <v/>
      </c>
      <c r="CM10" s="166" t="str">
        <f>IFERROR(IF(GETPIVOTDATA("DateRDV",TCD!$B$1,"DT","GE","Bénéficiaire",$A10,CM$6,CM$5,"Mois (DateRDV)",CM$7,"Années (DateRDV)",CM$3,"Présence","Absent"),4,""),"")</f>
        <v/>
      </c>
      <c r="CN10" s="166" t="str">
        <f>IFERROR(IF(GETPIVOTDATA("DateRDV",TCD!$B$1,"DT","GE","Bénéficiaire",$A10,CN$6,CN$5,"Mois (DateRDV)",CN$7,"Années (DateRDV)",CN$3),1,""),"")</f>
        <v/>
      </c>
      <c r="CO10" s="166" t="str">
        <f>IFERROR(IF(GETPIVOTDATA("DateRDV",TCD!$B$1,"DT","GE","Bénéficiaire",$A10,CO$6,CO$5,"Mois (DateRDV)",CO$7,"Années (DateRDV)",CO$3),2,""),"")</f>
        <v/>
      </c>
      <c r="CP10" s="166" t="str">
        <f>IFERROR(IF(GETPIVOTDATA("DateRDV",TCD!$B$1,"DT","GE","Bénéficiaire",$A10,CP$6,CP$5,"Mois (DateRDV)",CP$7,"Années (DateRDV)",CP$3,"Présence","Excusé"),3,""),"")</f>
        <v/>
      </c>
      <c r="CQ10" s="166" t="str">
        <f>IFERROR(IF(GETPIVOTDATA("DateRDV",TCD!$B$1,"DT","GE","Bénéficiaire",$A10,CQ$6,CQ$5,"Mois (DateRDV)",CQ$7,"Années (DateRDV)",CQ$3,"Présence","Absent"),4,""),"")</f>
        <v/>
      </c>
      <c r="CR10" s="166" t="str">
        <f>IFERROR(IF(GETPIVOTDATA("DateRDV",TCD!$B$1,"DT","GE","Bénéficiaire",$A10,CR$6,CR$5,"Mois (DateRDV)",CR$7,"Années (DateRDV)",CR$3),1,""),"")</f>
        <v/>
      </c>
      <c r="CS10" s="166" t="str">
        <f>IFERROR(IF(GETPIVOTDATA("DateRDV",TCD!$B$1,"DT","GE","Bénéficiaire",$A10,CS$6,CS$5,"Mois (DateRDV)",CS$7,"Années (DateRDV)",CS$3),2,""),"")</f>
        <v/>
      </c>
      <c r="CT10" s="166" t="str">
        <f>IFERROR(IF(GETPIVOTDATA("DateRDV",TCD!$B$1,"DT","GE","Bénéficiaire",$A10,CT$6,CT$5,"Mois (DateRDV)",CT$7,"Années (DateRDV)",CT$3,"Présence","Excusé"),3,""),"")</f>
        <v/>
      </c>
      <c r="CU10" s="166" t="str">
        <f>IFERROR(IF(GETPIVOTDATA("DateRDV",TCD!$B$1,"DT","GE","Bénéficiaire",$A10,CU$6,CU$5,"Mois (DateRDV)",CU$7,"Années (DateRDV)",CU$3,"Présence","Absent"),4,""),"")</f>
        <v/>
      </c>
      <c r="CV10" s="166" t="str">
        <f>IFERROR(IF(GETPIVOTDATA("DateRDV",TCD!$B$1,"DT","GE","Bénéficiaire",$A10,CV$6,CV$5,"Mois (DateRDV)",CV$7,"Années (DateRDV)",CV$3),1,""),"")</f>
        <v/>
      </c>
      <c r="CW10" s="166" t="str">
        <f>IFERROR(IF(GETPIVOTDATA("DateRDV",TCD!$B$1,"DT","GE","Bénéficiaire",$A10,CW$6,CW$5,"Mois (DateRDV)",CW$7,"Années (DateRDV)",CW$3),2,""),"")</f>
        <v/>
      </c>
      <c r="CX10" s="166" t="str">
        <f>IFERROR(IF(GETPIVOTDATA("DateRDV",TCD!$B$1,"DT","GE","Bénéficiaire",$A10,CX$6,CX$5,"Mois (DateRDV)",CX$7,"Années (DateRDV)",CX$3,"Présence","Excusé"),3,""),"")</f>
        <v/>
      </c>
      <c r="CY10" s="166" t="str">
        <f>IFERROR(IF(GETPIVOTDATA("DateRDV",TCD!$B$1,"DT","GE","Bénéficiaire",$A10,CY$6,CY$5,"Mois (DateRDV)",CY$7,"Années (DateRDV)",CY$3,"Présence","Absent"),4,""),"")</f>
        <v/>
      </c>
      <c r="CZ10" s="166" t="str">
        <f>IFERROR(IF(GETPIVOTDATA("DateRDV",TCD!$B$1,"DT","GE","Bénéficiaire",$A10,CZ$6,CZ$5,"Mois (DateRDV)",CZ$7,"Années (DateRDV)",CZ$3),1,""),"")</f>
        <v/>
      </c>
      <c r="DA10" s="166" t="str">
        <f>IFERROR(IF(GETPIVOTDATA("DateRDV",TCD!$B$1,"DT","GE","Bénéficiaire",$A10,DA$6,DA$5,"Mois (DateRDV)",DA$7,"Années (DateRDV)",DA$3),2,""),"")</f>
        <v/>
      </c>
      <c r="DB10" s="166" t="str">
        <f>IFERROR(IF(GETPIVOTDATA("DateRDV",TCD!$B$1,"DT","GE","Bénéficiaire",$A10,DB$6,DB$5,"Mois (DateRDV)",DB$7,"Années (DateRDV)",DB$3,"Présence","Excusé"),3,""),"")</f>
        <v/>
      </c>
      <c r="DC10" s="166" t="str">
        <f>IFERROR(IF(GETPIVOTDATA("DateRDV",TCD!$B$1,"DT","GE","Bénéficiaire",$A10,DC$6,DC$5,"Mois (DateRDV)",DC$7,"Années (DateRDV)",DC$3,"Présence","Absent"),4,""),"")</f>
        <v/>
      </c>
      <c r="DD10" s="166" t="str">
        <f>IFERROR(IF(GETPIVOTDATA("DateRDV",TCD!$B$1,"DT","GE","Bénéficiaire",$A10,DD$6,DD$5,"Mois (DateRDV)",DD$7,"Années (DateRDV)",DD$3),1,""),"")</f>
        <v/>
      </c>
      <c r="DE10" s="166" t="str">
        <f>IFERROR(IF(GETPIVOTDATA("DateRDV",TCD!$B$1,"DT","GE","Bénéficiaire",$A10,DE$6,DE$5,"Mois (DateRDV)",DE$7,"Années (DateRDV)",DE$3),2,""),"")</f>
        <v/>
      </c>
      <c r="DF10" s="166" t="str">
        <f>IFERROR(IF(GETPIVOTDATA("DateRDV",TCD!$B$1,"DT","GE","Bénéficiaire",$A10,DF$6,DF$5,"Mois (DateRDV)",DF$7,"Années (DateRDV)",DF$3,"Présence","Excusé"),3,""),"")</f>
        <v/>
      </c>
      <c r="DG10" s="166" t="str">
        <f>IFERROR(IF(GETPIVOTDATA("DateRDV",TCD!$B$1,"DT","GE","Bénéficiaire",$A10,DG$6,DG$5,"Mois (DateRDV)",DG$7,"Années (DateRDV)",DG$3,"Présence","Absent"),4,""),"")</f>
        <v/>
      </c>
      <c r="DH10" s="166" t="str">
        <f>IFERROR(IF(GETPIVOTDATA("DateRDV",TCD!$B$1,"DT","GE","Bénéficiaire",$A10,DH$6,DH$5,"Mois (DateRDV)",DH$7,"Années (DateRDV)",DH$3),1,""),"")</f>
        <v/>
      </c>
      <c r="DI10" s="166" t="str">
        <f>IFERROR(IF(GETPIVOTDATA("DateRDV",TCD!$B$1,"DT","GE","Bénéficiaire",$A10,DI$6,DI$5,"Mois (DateRDV)",DI$7,"Années (DateRDV)",DI$3),2,""),"")</f>
        <v/>
      </c>
      <c r="DJ10" s="166" t="str">
        <f>IFERROR(IF(GETPIVOTDATA("DateRDV",TCD!$B$1,"DT","GE","Bénéficiaire",$A10,DJ$6,DJ$5,"Mois (DateRDV)",DJ$7,"Années (DateRDV)",DJ$3,"Présence","Excusé"),3,""),"")</f>
        <v/>
      </c>
      <c r="DK10" s="166" t="str">
        <f>IFERROR(IF(GETPIVOTDATA("DateRDV",TCD!$B$1,"DT","GE","Bénéficiaire",$A10,DK$6,DK$5,"Mois (DateRDV)",DK$7,"Années (DateRDV)",DK$3,"Présence","Absent"),4,""),"")</f>
        <v/>
      </c>
      <c r="DL10" s="166" t="str">
        <f>IFERROR(IF(GETPIVOTDATA("DateRDV",TCD!$B$1,"DT","GE","Bénéficiaire",$A10,DL$6,DL$5,"Mois (DateRDV)",DL$7,"Années (DateRDV)",DL$3),1,""),"")</f>
        <v/>
      </c>
      <c r="DM10" s="166" t="str">
        <f>IFERROR(IF(GETPIVOTDATA("DateRDV",TCD!$B$1,"DT","GE","Bénéficiaire",$A10,DM$6,DM$5,"Mois (DateRDV)",DM$7,"Années (DateRDV)",DM$3),2,""),"")</f>
        <v/>
      </c>
      <c r="DN10" s="166" t="str">
        <f>IFERROR(IF(GETPIVOTDATA("DateRDV",TCD!$B$1,"DT","GE","Bénéficiaire",$A10,DN$6,DN$5,"Mois (DateRDV)",DN$7,"Années (DateRDV)",DN$3,"Présence","Excusé"),3,""),"")</f>
        <v/>
      </c>
      <c r="DO10" s="166" t="str">
        <f>IFERROR(IF(GETPIVOTDATA("DateRDV",TCD!$B$1,"DT","GE","Bénéficiaire",$A10,DO$6,DO$5,"Mois (DateRDV)",DO$7,"Années (DateRDV)",DO$3,"Présence","Absent"),4,""),"")</f>
        <v/>
      </c>
    </row>
    <row r="11" spans="1:119" ht="15" customHeight="1" x14ac:dyDescent="0.2">
      <c r="A11" s="172" t="str">
        <v>HOUL Pauline</v>
      </c>
      <c r="B11" s="169" t="str">
        <f>IFERROR(IF(INDEX(Data!P:P,MATCH(A11,Data!B:B,0))&lt;&gt;"",INDEX(Data!P:P,MATCH(A11,Data!B:B,0)),""),"")</f>
        <v>HOUL</v>
      </c>
      <c r="C11" s="169" t="str">
        <f>IFERROR(IF(INDEX(Data!O:O,MATCH(A11,Data!B:B,0))&lt;&gt;"",INDEX(Data!O:O,MATCH(A11,Data!B:B,0)),""),"")</f>
        <v>Pauline</v>
      </c>
      <c r="D11" s="169" t="str">
        <f>IFERROR(IF(INDEX(Data!J:J,MATCH(A11,Data!B:B,0))&lt;&gt;"",INDEX(Data!J:J,MATCH(A11,Data!B:B,0)),""),"")</f>
        <v>CI</v>
      </c>
      <c r="E11" s="169" t="str">
        <f>IFERROR(IF(INDEX(Data!M:M,MATCH(A11,Data!B:B,0))&lt;&gt;"",INDEX(Data!M:M,MATCH(A11,Data!B:B,0)),""),"")</f>
        <v>SAINT JULIEN EN GENEVOIS</v>
      </c>
      <c r="F11" s="169">
        <f>IFERROR(IF(INDEX(Data!N:N,MATCH(A11,Data!B:B,0))&lt;&gt;"",INDEX(Data!N:N,MATCH(A11,Data!B:B,0)),""),"")</f>
        <v>74160</v>
      </c>
      <c r="G11" s="170">
        <f>IFERROR(IF(INDEX(Data!K:K,MATCH(A11,Data!B:B,0))&lt;&gt;"",INDEX(Data!K:K,MATCH(A11,Data!B:B,0)),""),"")</f>
        <v>45918</v>
      </c>
      <c r="H11" s="170">
        <f>IFERROR(IF(INDEX(Data!L:L,MATCH(A11,Data!B:B,0))&lt;&gt;"",INDEX(Data!L:L,MATCH(A11,Data!B:B,0)),""),"")</f>
        <v>45952</v>
      </c>
      <c r="I11" s="170">
        <f>IFERROR(IF(INDEX(Data!C:C,MATCH(A11,Data!B:B,0))&lt;&gt;"",INDEX(Data!C:C,MATCH(A11,Data!B:B,0)),""),"")</f>
        <v>45959</v>
      </c>
      <c r="J11" s="170" t="str">
        <f>IFERROR(IF(INDEX(Data!D:D,MATCH(A11,Data!B:B,0))&lt;&gt;"",INDEX(Data!D:D,MATCH(A11,Data!B:B,0)),""),"")</f>
        <v/>
      </c>
      <c r="K11" s="171" t="str">
        <f>IFERROR(IF(INDEX(Data!H:H,MATCH(A11,Data!B:B,0))&lt;&gt;"",INDEX(Data!H:H,MATCH(A11,Data!B:B,0)),""),"")</f>
        <v>Remobilisation</v>
      </c>
      <c r="L11" s="166" t="str">
        <f>IFERROR(IF(GETPIVOTDATA("DateRDV",TCD!$B$1,"DT","GE","Bénéficiaire",$A11,L$6,L$5,"Mois (DateRDV)",L$7,"Années (DateRDV)",L$3),1,""),"")</f>
        <v/>
      </c>
      <c r="M11" s="166" t="str">
        <f>IFERROR(IF(GETPIVOTDATA("DateRDV",TCD!$B$1,"DT","GE","Bénéficiaire",$A11,M$6,M$5,"Mois (DateRDV)",M$7,"Années (DateRDV)",M$3),2,""),"")</f>
        <v/>
      </c>
      <c r="N11" s="166" t="str">
        <f>IFERROR(IF(GETPIVOTDATA("DateRDV",TCD!$B$1,"DT","GE","Bénéficiaire",$A11,N$6,N$5,"Mois (DateRDV)",N$7,"Années (DateRDV)",N$3,"Présence","Excusé"),3,""),"")</f>
        <v/>
      </c>
      <c r="O11" s="166" t="str">
        <f>IFERROR(IF(GETPIVOTDATA("DateRDV",TCD!$B$1,"DT","GE","Bénéficiaire",$A11,O$6,O$5,"Mois (DateRDV)",O$7,"Années (DateRDV)",O$3,"Présence","Absent"),4,""),"")</f>
        <v/>
      </c>
      <c r="P11" s="166" t="str">
        <f>IFERROR(IF(GETPIVOTDATA("DateRDV",TCD!$B$1,"DT","GE","Bénéficiaire",$A11,P$6,P$5,"Mois (DateRDV)",P$7,"Années (DateRDV)",P$3),1,""),"")</f>
        <v/>
      </c>
      <c r="Q11" s="166" t="str">
        <f>IFERROR(IF(GETPIVOTDATA("DateRDV",TCD!$B$1,"DT","GE","Bénéficiaire",$A11,Q$6,Q$5,"Mois (DateRDV)",Q$7,"Années (DateRDV)",Q$3),2,""),"")</f>
        <v/>
      </c>
      <c r="R11" s="166" t="str">
        <f>IFERROR(IF(GETPIVOTDATA("DateRDV",TCD!$B$1,"DT","GE","Bénéficiaire",$A11,R$6,R$5,"Mois (DateRDV)",R$7,"Années (DateRDV)",R$3,"Présence","Excusé"),3,""),"")</f>
        <v/>
      </c>
      <c r="S11" s="166" t="str">
        <f>IFERROR(IF(GETPIVOTDATA("DateRDV",TCD!$B$1,"DT","GE","Bénéficiaire",$A11,S$6,S$5,"Mois (DateRDV)",S$7,"Années (DateRDV)",S$3,"Présence","Absent"),4,""),"")</f>
        <v/>
      </c>
      <c r="T11" s="166" t="str">
        <f>IFERROR(IF(GETPIVOTDATA("DateRDV",TCD!$B$1,"DT","GE","Bénéficiaire",$A11,T$6,T$5,"Mois (DateRDV)",T$7,"Années (DateRDV)",T$3),1,""),"")</f>
        <v/>
      </c>
      <c r="U11" s="166" t="str">
        <f>IFERROR(IF(GETPIVOTDATA("DateRDV",TCD!$B$1,"DT","GE","Bénéficiaire",$A11,U$6,U$5,"Mois (DateRDV)",U$7,"Années (DateRDV)",U$3),2,""),"")</f>
        <v/>
      </c>
      <c r="V11" s="166" t="str">
        <f>IFERROR(IF(GETPIVOTDATA("DateRDV",TCD!$B$1,"DT","GE","Bénéficiaire",$A11,V$6,V$5,"Mois (DateRDV)",V$7,"Années (DateRDV)",V$3,"Présence","Excusé"),3,""),"")</f>
        <v/>
      </c>
      <c r="W11" s="166" t="str">
        <f>IFERROR(IF(GETPIVOTDATA("DateRDV",TCD!$B$1,"DT","GE","Bénéficiaire",$A11,W$6,W$5,"Mois (DateRDV)",W$7,"Années (DateRDV)",W$3,"Présence","Absent"),4,""),"")</f>
        <v/>
      </c>
      <c r="X11" s="166" t="str">
        <f>IFERROR(IF(GETPIVOTDATA("DateRDV",TCD!$B$1,"DT","GE","Bénéficiaire",$A11,X$6,X$5,"Mois (DateRDV)",X$7,"Années (DateRDV)",X$3),1,""),"")</f>
        <v/>
      </c>
      <c r="Y11" s="166" t="str">
        <f>IFERROR(IF(GETPIVOTDATA("DateRDV",TCD!$B$1,"DT","GE","Bénéficiaire",$A11,Y$6,Y$5,"Mois (DateRDV)",Y$7,"Années (DateRDV)",Y$3),2,""),"")</f>
        <v/>
      </c>
      <c r="Z11" s="166" t="str">
        <f>IFERROR(IF(GETPIVOTDATA("DateRDV",TCD!$B$1,"DT","GE","Bénéficiaire",$A11,Z$6,Z$5,"Mois (DateRDV)",Z$7,"Années (DateRDV)",Z$3,"Présence","Excusé"),3,""),"")</f>
        <v/>
      </c>
      <c r="AA11" s="166" t="str">
        <f>IFERROR(IF(GETPIVOTDATA("DateRDV",TCD!$B$1,"DT","GE","Bénéficiaire",$A11,AA$6,AA$5,"Mois (DateRDV)",AA$7,"Années (DateRDV)",AA$3,"Présence","Absent"),4,""),"")</f>
        <v/>
      </c>
      <c r="AB11" s="166" t="str">
        <f>IFERROR(IF(GETPIVOTDATA("DateRDV",TCD!$B$1,"DT","GE","Bénéficiaire",$A11,AB$6,AB$5,"Mois (DateRDV)",AB$7,"Années (DateRDV)",AB$3),1,""),"")</f>
        <v/>
      </c>
      <c r="AC11" s="166" t="str">
        <f>IFERROR(IF(GETPIVOTDATA("DateRDV",TCD!$B$1,"DT","GE","Bénéficiaire",$A11,AC$6,AC$5,"Mois (DateRDV)",AC$7,"Années (DateRDV)",AC$3),2,""),"")</f>
        <v/>
      </c>
      <c r="AD11" s="166" t="str">
        <f>IFERROR(IF(GETPIVOTDATA("DateRDV",TCD!$B$1,"DT","GE","Bénéficiaire",$A11,AD$6,AD$5,"Mois (DateRDV)",AD$7,"Années (DateRDV)",AD$3,"Présence","Excusé"),3,""),"")</f>
        <v/>
      </c>
      <c r="AE11" s="166" t="str">
        <f>IFERROR(IF(GETPIVOTDATA("DateRDV",TCD!$B$1,"DT","GE","Bénéficiaire",$A11,AE$6,AE$5,"Mois (DateRDV)",AE$7,"Années (DateRDV)",AE$3,"Présence","Absent"),4,""),"")</f>
        <v/>
      </c>
      <c r="AF11" s="166" t="str">
        <f>IFERROR(IF(GETPIVOTDATA("DateRDV",TCD!$B$1,"DT","GE","Bénéficiaire",$A11,AF$6,AF$5,"Mois (DateRDV)",AF$7,"Années (DateRDV)",AF$3),1,""),"")</f>
        <v/>
      </c>
      <c r="AG11" s="166" t="str">
        <f>IFERROR(IF(GETPIVOTDATA("DateRDV",TCD!$B$1,"DT","GE","Bénéficiaire",$A11,AG$6,AG$5,"Mois (DateRDV)",AG$7,"Années (DateRDV)",AG$3),2,""),"")</f>
        <v/>
      </c>
      <c r="AH11" s="166" t="str">
        <f>IFERROR(IF(GETPIVOTDATA("DateRDV",TCD!$B$1,"DT","GE","Bénéficiaire",$A11,AH$6,AH$5,"Mois (DateRDV)",AH$7,"Années (DateRDV)",AH$3,"Présence","Excusé"),3,""),"")</f>
        <v/>
      </c>
      <c r="AI11" s="166" t="str">
        <f>IFERROR(IF(GETPIVOTDATA("DateRDV",TCD!$B$1,"DT","GE","Bénéficiaire",$A11,AI$6,AI$5,"Mois (DateRDV)",AI$7,"Années (DateRDV)",AI$3,"Présence","Absent"),4,""),"")</f>
        <v/>
      </c>
      <c r="AJ11" s="166" t="str">
        <f>IFERROR(IF(GETPIVOTDATA("DateRDV",TCD!$B$1,"DT","GE","Bénéficiaire",$A11,AJ$6,AJ$5,"Mois (DateRDV)",AJ$7,"Années (DateRDV)",AJ$3),1,""),"")</f>
        <v/>
      </c>
      <c r="AK11" s="166" t="str">
        <f>IFERROR(IF(GETPIVOTDATA("DateRDV",TCD!$B$1,"DT","GE","Bénéficiaire",$A11,AK$6,AK$5,"Mois (DateRDV)",AK$7,"Années (DateRDV)",AK$3),2,""),"")</f>
        <v/>
      </c>
      <c r="AL11" s="166" t="str">
        <f>IFERROR(IF(GETPIVOTDATA("DateRDV",TCD!$B$1,"DT","GE","Bénéficiaire",$A11,AL$6,AL$5,"Mois (DateRDV)",AL$7,"Années (DateRDV)",AL$3,"Présence","Excusé"),3,""),"")</f>
        <v/>
      </c>
      <c r="AM11" s="166" t="str">
        <f>IFERROR(IF(GETPIVOTDATA("DateRDV",TCD!$B$1,"DT","GE","Bénéficiaire",$A11,AM$6,AM$5,"Mois (DateRDV)",AM$7,"Années (DateRDV)",AM$3,"Présence","Absent"),4,""),"")</f>
        <v/>
      </c>
      <c r="AN11" s="166" t="str">
        <f>IFERROR(IF(GETPIVOTDATA("DateRDV",TCD!$B$1,"DT","GE","Bénéficiaire",$A11,AN$6,AN$5,"Mois (DateRDV)",AN$7,"Années (DateRDV)",AN$3),1,""),"")</f>
        <v/>
      </c>
      <c r="AO11" s="166" t="str">
        <f>IFERROR(IF(GETPIVOTDATA("DateRDV",TCD!$B$1,"DT","GE","Bénéficiaire",$A11,AO$6,AO$5,"Mois (DateRDV)",AO$7,"Années (DateRDV)",AO$3),2,""),"")</f>
        <v/>
      </c>
      <c r="AP11" s="166" t="str">
        <f>IFERROR(IF(GETPIVOTDATA("DateRDV",TCD!$B$1,"DT","GE","Bénéficiaire",$A11,AP$6,AP$5,"Mois (DateRDV)",AP$7,"Années (DateRDV)",AP$3,"Présence","Excusé"),3,""),"")</f>
        <v/>
      </c>
      <c r="AQ11" s="166" t="str">
        <f>IFERROR(IF(GETPIVOTDATA("DateRDV",TCD!$B$1,"DT","GE","Bénéficiaire",$A11,AQ$6,AQ$5,"Mois (DateRDV)",AQ$7,"Années (DateRDV)",AQ$3,"Présence","Absent"),4,""),"")</f>
        <v/>
      </c>
      <c r="AR11" s="166" t="str">
        <f>IFERROR(IF(GETPIVOTDATA("DateRDV",TCD!$B$1,"DT","GE","Bénéficiaire",$A11,AR$6,AR$5,"Mois (DateRDV)",AR$7,"Années (DateRDV)",AR$3),1,""),"")</f>
        <v/>
      </c>
      <c r="AS11" s="166" t="str">
        <f>IFERROR(IF(GETPIVOTDATA("DateRDV",TCD!$B$1,"DT","GE","Bénéficiaire",$A11,AS$6,AS$5,"Mois (DateRDV)",AS$7,"Années (DateRDV)",AS$3),2,""),"")</f>
        <v/>
      </c>
      <c r="AT11" s="166" t="str">
        <f>IFERROR(IF(GETPIVOTDATA("DateRDV",TCD!$B$1,"DT","GE","Bénéficiaire",$A11,AT$6,AT$5,"Mois (DateRDV)",AT$7,"Années (DateRDV)",AT$3,"Présence","Excusé"),3,""),"")</f>
        <v/>
      </c>
      <c r="AU11" s="166" t="str">
        <f>IFERROR(IF(GETPIVOTDATA("DateRDV",TCD!$B$1,"DT","GE","Bénéficiaire",$A11,AU$6,AU$5,"Mois (DateRDV)",AU$7,"Années (DateRDV)",AU$3,"Présence","Absent"),4,""),"")</f>
        <v/>
      </c>
      <c r="AV11" s="166" t="str">
        <f>IFERROR(IF(GETPIVOTDATA("DateRDV",TCD!$B$1,"DT","GE","Bénéficiaire",$A11,AV$6,AV$5,"Mois (DateRDV)",AV$7,"Années (DateRDV)",AV$3),1,""),"")</f>
        <v/>
      </c>
      <c r="AW11" s="166" t="str">
        <f>IFERROR(IF(GETPIVOTDATA("DateRDV",TCD!$B$1,"DT","GE","Bénéficiaire",$A11,AW$6,AW$5,"Mois (DateRDV)",AW$7,"Années (DateRDV)",AW$3),2,""),"")</f>
        <v/>
      </c>
      <c r="AX11" s="166" t="str">
        <f>IFERROR(IF(GETPIVOTDATA("DateRDV",TCD!$B$1,"DT","GE","Bénéficiaire",$A11,AX$6,AX$5,"Mois (DateRDV)",AX$7,"Années (DateRDV)",AX$3,"Présence","Excusé"),3,""),"")</f>
        <v/>
      </c>
      <c r="AY11" s="166" t="str">
        <f>IFERROR(IF(GETPIVOTDATA("DateRDV",TCD!$B$1,"DT","GE","Bénéficiaire",$A11,AY$6,AY$5,"Mois (DateRDV)",AY$7,"Années (DateRDV)",AY$3,"Présence","Absent"),4,""),"")</f>
        <v/>
      </c>
      <c r="AZ11" s="166" t="str">
        <f>IFERROR(IF(GETPIVOTDATA("DateRDV",TCD!$B$1,"DT","GE","Bénéficiaire",$A11,AZ$6,AZ$5,"Mois (DateRDV)",AZ$7,"Années (DateRDV)",AZ$3),1,""),"")</f>
        <v/>
      </c>
      <c r="BA11" s="166" t="str">
        <f>IFERROR(IF(GETPIVOTDATA("DateRDV",TCD!$B$1,"DT","GE","Bénéficiaire",$A11,BA$6,BA$5,"Mois (DateRDV)",BA$7,"Années (DateRDV)",BA$3),2,""),"")</f>
        <v/>
      </c>
      <c r="BB11" s="166" t="str">
        <f>IFERROR(IF(GETPIVOTDATA("DateRDV",TCD!$B$1,"DT","GE","Bénéficiaire",$A11,BB$6,BB$5,"Mois (DateRDV)",BB$7,"Années (DateRDV)",BB$3,"Présence","Excusé"),3,""),"")</f>
        <v/>
      </c>
      <c r="BC11" s="166" t="str">
        <f>IFERROR(IF(GETPIVOTDATA("DateRDV",TCD!$B$1,"DT","GE","Bénéficiaire",$A11,BC$6,BC$5,"Mois (DateRDV)",BC$7,"Années (DateRDV)",BC$3,"Présence","Absent"),4,""),"")</f>
        <v/>
      </c>
      <c r="BD11" s="166" t="str">
        <f>IFERROR(IF(GETPIVOTDATA("DateRDV",TCD!$B$1,"DT","GE","Bénéficiaire",$A11,BD$6,BD$5,"Mois (DateRDV)",BD$7,"Années (DateRDV)",BD$3),1,""),"")</f>
        <v/>
      </c>
      <c r="BE11" s="166" t="str">
        <f>IFERROR(IF(GETPIVOTDATA("DateRDV",TCD!$B$1,"DT","GE","Bénéficiaire",$A11,BE$6,BE$5,"Mois (DateRDV)",BE$7,"Années (DateRDV)",BE$3),2,""),"")</f>
        <v/>
      </c>
      <c r="BF11" s="166" t="str">
        <f>IFERROR(IF(GETPIVOTDATA("DateRDV",TCD!$B$1,"DT","GE","Bénéficiaire",$A11,BF$6,BF$5,"Mois (DateRDV)",BF$7,"Années (DateRDV)",BF$3,"Présence","Excusé"),3,""),"")</f>
        <v/>
      </c>
      <c r="BG11" s="166" t="str">
        <f>IFERROR(IF(GETPIVOTDATA("DateRDV",TCD!$B$1,"DT","GE","Bénéficiaire",$A11,BG$6,BG$5,"Mois (DateRDV)",BG$7,"Années (DateRDV)",BG$3,"Présence","Absent"),4,""),"")</f>
        <v/>
      </c>
      <c r="BH11" s="166" t="str">
        <f>IFERROR(IF(GETPIVOTDATA("DateRDV",TCD!$B$1,"DT","GE","Bénéficiaire",$A11,BH$6,BH$5,"Mois (DateRDV)",BH$7,"Années (DateRDV)",BH$3),1,""),"")</f>
        <v/>
      </c>
      <c r="BI11" s="166">
        <f>IFERROR(IF(GETPIVOTDATA("DateRDV",TCD!$B$1,"DT","GE","Bénéficiaire",$A11,BI$6,BI$5,"Mois (DateRDV)",BI$7,"Années (DateRDV)",BI$3),2,""),"")</f>
        <v>2</v>
      </c>
      <c r="BJ11" s="166" t="str">
        <f>IFERROR(IF(GETPIVOTDATA("DateRDV",TCD!$B$1,"DT","GE","Bénéficiaire",$A11,BJ$6,BJ$5,"Mois (DateRDV)",BJ$7,"Années (DateRDV)",BJ$3,"Présence","Excusé"),3,""),"")</f>
        <v/>
      </c>
      <c r="BK11" s="166" t="str">
        <f>IFERROR(IF(GETPIVOTDATA("DateRDV",TCD!$B$1,"DT","GE","Bénéficiaire",$A11,BK$6,BK$5,"Mois (DateRDV)",BK$7,"Années (DateRDV)",BK$3,"Présence","Absent"),4,""),"")</f>
        <v/>
      </c>
      <c r="BL11" s="166" t="str">
        <f>IFERROR(IF(GETPIVOTDATA("DateRDV",TCD!$B$1,"DT","GE","Bénéficiaire",$A11,BL$6,BL$5,"Mois (DateRDV)",BL$7,"Années (DateRDV)",BL$3),1,""),"")</f>
        <v/>
      </c>
      <c r="BM11" s="166" t="str">
        <f>IFERROR(IF(GETPIVOTDATA("DateRDV",TCD!$B$1,"DT","GE","Bénéficiaire",$A11,BM$6,BM$5,"Mois (DateRDV)",BM$7,"Années (DateRDV)",BM$3),2,""),"")</f>
        <v/>
      </c>
      <c r="BN11" s="166" t="str">
        <f>IFERROR(IF(GETPIVOTDATA("DateRDV",TCD!$B$1,"DT","GE","Bénéficiaire",$A11,BN$6,BN$5,"Mois (DateRDV)",BN$7,"Années (DateRDV)",BN$3,"Présence","Excusé"),3,""),"")</f>
        <v/>
      </c>
      <c r="BO11" s="166" t="str">
        <f>IFERROR(IF(GETPIVOTDATA("DateRDV",TCD!$B$1,"DT","GE","Bénéficiaire",$A11,BO$6,BO$5,"Mois (DateRDV)",BO$7,"Années (DateRDV)",BO$3,"Présence","Absent"),4,""),"")</f>
        <v/>
      </c>
      <c r="BP11" s="166" t="str">
        <f>IFERROR(IF(GETPIVOTDATA("DateRDV",TCD!$B$1,"DT","GE","Bénéficiaire",$A11,BP$6,BP$5,"Mois (DateRDV)",BP$7,"Années (DateRDV)",BP$3),1,""),"")</f>
        <v/>
      </c>
      <c r="BQ11" s="166" t="str">
        <f>IFERROR(IF(GETPIVOTDATA("DateRDV",TCD!$B$1,"DT","GE","Bénéficiaire",$A11,BQ$6,BQ$5,"Mois (DateRDV)",BQ$7,"Années (DateRDV)",BQ$3),2,""),"")</f>
        <v/>
      </c>
      <c r="BR11" s="166" t="str">
        <f>IFERROR(IF(GETPIVOTDATA("DateRDV",TCD!$B$1,"DT","GE","Bénéficiaire",$A11,BR$6,BR$5,"Mois (DateRDV)",BR$7,"Années (DateRDV)",BR$3,"Présence","Excusé"),3,""),"")</f>
        <v/>
      </c>
      <c r="BS11" s="166" t="str">
        <f>IFERROR(IF(GETPIVOTDATA("DateRDV",TCD!$B$1,"DT","GE","Bénéficiaire",$A11,BS$6,BS$5,"Mois (DateRDV)",BS$7,"Années (DateRDV)",BS$3,"Présence","Absent"),4,""),"")</f>
        <v/>
      </c>
      <c r="BT11" s="166" t="str">
        <f>IFERROR(IF(GETPIVOTDATA("DateRDV",TCD!$B$1,"DT","GE","Bénéficiaire",$A11,BT$6,BT$5,"Mois (DateRDV)",BT$7,"Années (DateRDV)",BT$3),1,""),"")</f>
        <v/>
      </c>
      <c r="BU11" s="166" t="str">
        <f>IFERROR(IF(GETPIVOTDATA("DateRDV",TCD!$B$1,"DT","GE","Bénéficiaire",$A11,BU$6,BU$5,"Mois (DateRDV)",BU$7,"Années (DateRDV)",BU$3),2,""),"")</f>
        <v/>
      </c>
      <c r="BV11" s="166" t="str">
        <f>IFERROR(IF(GETPIVOTDATA("DateRDV",TCD!$B$1,"DT","GE","Bénéficiaire",$A11,BV$6,BV$5,"Mois (DateRDV)",BV$7,"Années (DateRDV)",BV$3,"Présence","Excusé"),3,""),"")</f>
        <v/>
      </c>
      <c r="BW11" s="166" t="str">
        <f>IFERROR(IF(GETPIVOTDATA("DateRDV",TCD!$B$1,"DT","GE","Bénéficiaire",$A11,BW$6,BW$5,"Mois (DateRDV)",BW$7,"Années (DateRDV)",BW$3,"Présence","Absent"),4,""),"")</f>
        <v/>
      </c>
      <c r="BX11" s="166" t="str">
        <f>IFERROR(IF(GETPIVOTDATA("DateRDV",TCD!$B$1,"DT","GE","Bénéficiaire",$A11,BX$6,BX$5,"Mois (DateRDV)",BX$7,"Années (DateRDV)",BX$3),1,""),"")</f>
        <v/>
      </c>
      <c r="BY11" s="166" t="str">
        <f>IFERROR(IF(GETPIVOTDATA("DateRDV",TCD!$B$1,"DT","GE","Bénéficiaire",$A11,BY$6,BY$5,"Mois (DateRDV)",BY$7,"Années (DateRDV)",BY$3),2,""),"")</f>
        <v/>
      </c>
      <c r="BZ11" s="166" t="str">
        <f>IFERROR(IF(GETPIVOTDATA("DateRDV",TCD!$B$1,"DT","GE","Bénéficiaire",$A11,BZ$6,BZ$5,"Mois (DateRDV)",BZ$7,"Années (DateRDV)",BZ$3,"Présence","Excusé"),3,""),"")</f>
        <v/>
      </c>
      <c r="CA11" s="166" t="str">
        <f>IFERROR(IF(GETPIVOTDATA("DateRDV",TCD!$B$1,"DT","GE","Bénéficiaire",$A11,CA$6,CA$5,"Mois (DateRDV)",CA$7,"Années (DateRDV)",CA$3,"Présence","Absent"),4,""),"")</f>
        <v/>
      </c>
      <c r="CB11" s="166" t="str">
        <f>IFERROR(IF(GETPIVOTDATA("DateRDV",TCD!$B$1,"DT","GE","Bénéficiaire",$A11,CB$6,CB$5,"Mois (DateRDV)",CB$7,"Années (DateRDV)",CB$3),1,""),"")</f>
        <v/>
      </c>
      <c r="CC11" s="166" t="str">
        <f>IFERROR(IF(GETPIVOTDATA("DateRDV",TCD!$B$1,"DT","GE","Bénéficiaire",$A11,CC$6,CC$5,"Mois (DateRDV)",CC$7,"Années (DateRDV)",CC$3),2,""),"")</f>
        <v/>
      </c>
      <c r="CD11" s="166" t="str">
        <f>IFERROR(IF(GETPIVOTDATA("DateRDV",TCD!$B$1,"DT","GE","Bénéficiaire",$A11,CD$6,CD$5,"Mois (DateRDV)",CD$7,"Années (DateRDV)",CD$3,"Présence","Excusé"),3,""),"")</f>
        <v/>
      </c>
      <c r="CE11" s="166" t="str">
        <f>IFERROR(IF(GETPIVOTDATA("DateRDV",TCD!$B$1,"DT","GE","Bénéficiaire",$A11,CE$6,CE$5,"Mois (DateRDV)",CE$7,"Années (DateRDV)",CE$3,"Présence","Absent"),4,""),"")</f>
        <v/>
      </c>
      <c r="CF11" s="166" t="str">
        <f>IFERROR(IF(GETPIVOTDATA("DateRDV",TCD!$B$1,"DT","GE","Bénéficiaire",$A11,CF$6,CF$5,"Mois (DateRDV)",CF$7,"Années (DateRDV)",CF$3),1,""),"")</f>
        <v/>
      </c>
      <c r="CG11" s="166" t="str">
        <f>IFERROR(IF(GETPIVOTDATA("DateRDV",TCD!$B$1,"DT","GE","Bénéficiaire",$A11,CG$6,CG$5,"Mois (DateRDV)",CG$7,"Années (DateRDV)",CG$3),2,""),"")</f>
        <v/>
      </c>
      <c r="CH11" s="166" t="str">
        <f>IFERROR(IF(GETPIVOTDATA("DateRDV",TCD!$B$1,"DT","GE","Bénéficiaire",$A11,CH$6,CH$5,"Mois (DateRDV)",CH$7,"Années (DateRDV)",CH$3,"Présence","Excusé"),3,""),"")</f>
        <v/>
      </c>
      <c r="CI11" s="166" t="str">
        <f>IFERROR(IF(GETPIVOTDATA("DateRDV",TCD!$B$1,"DT","GE","Bénéficiaire",$A11,CI$6,CI$5,"Mois (DateRDV)",CI$7,"Années (DateRDV)",CI$3,"Présence","Absent"),4,""),"")</f>
        <v/>
      </c>
      <c r="CJ11" s="166" t="str">
        <f>IFERROR(IF(GETPIVOTDATA("DateRDV",TCD!$B$1,"DT","GE","Bénéficiaire",$A11,CJ$6,CJ$5,"Mois (DateRDV)",CJ$7,"Années (DateRDV)",CJ$3),1,""),"")</f>
        <v/>
      </c>
      <c r="CK11" s="166" t="str">
        <f>IFERROR(IF(GETPIVOTDATA("DateRDV",TCD!$B$1,"DT","GE","Bénéficiaire",$A11,CK$6,CK$5,"Mois (DateRDV)",CK$7,"Années (DateRDV)",CK$3),2,""),"")</f>
        <v/>
      </c>
      <c r="CL11" s="166" t="str">
        <f>IFERROR(IF(GETPIVOTDATA("DateRDV",TCD!$B$1,"DT","GE","Bénéficiaire",$A11,GI$6,GI$5,"Mois (DateRDV)",GI$7,"Années (DateRDV)",GI$3,"Présence","Excusé"),3,""),"")</f>
        <v/>
      </c>
      <c r="CM11" s="166" t="str">
        <f>IFERROR(IF(GETPIVOTDATA("DateRDV",TCD!$B$1,"DT","GE","Bénéficiaire",$A11,CM$6,CM$5,"Mois (DateRDV)",CM$7,"Années (DateRDV)",CM$3,"Présence","Absent"),4,""),"")</f>
        <v/>
      </c>
      <c r="CN11" s="166" t="str">
        <f>IFERROR(IF(GETPIVOTDATA("DateRDV",TCD!$B$1,"DT","GE","Bénéficiaire",$A11,CN$6,CN$5,"Mois (DateRDV)",CN$7,"Années (DateRDV)",CN$3),1,""),"")</f>
        <v/>
      </c>
      <c r="CO11" s="166" t="str">
        <f>IFERROR(IF(GETPIVOTDATA("DateRDV",TCD!$B$1,"DT","GE","Bénéficiaire",$A11,CO$6,CO$5,"Mois (DateRDV)",CO$7,"Années (DateRDV)",CO$3),2,""),"")</f>
        <v/>
      </c>
      <c r="CP11" s="166" t="str">
        <f>IFERROR(IF(GETPIVOTDATA("DateRDV",TCD!$B$1,"DT","GE","Bénéficiaire",$A11,CP$6,CP$5,"Mois (DateRDV)",CP$7,"Années (DateRDV)",CP$3,"Présence","Excusé"),3,""),"")</f>
        <v/>
      </c>
      <c r="CQ11" s="166" t="str">
        <f>IFERROR(IF(GETPIVOTDATA("DateRDV",TCD!$B$1,"DT","GE","Bénéficiaire",$A11,CQ$6,CQ$5,"Mois (DateRDV)",CQ$7,"Années (DateRDV)",CQ$3,"Présence","Absent"),4,""),"")</f>
        <v/>
      </c>
      <c r="CR11" s="166" t="str">
        <f>IFERROR(IF(GETPIVOTDATA("DateRDV",TCD!$B$1,"DT","GE","Bénéficiaire",$A11,CR$6,CR$5,"Mois (DateRDV)",CR$7,"Années (DateRDV)",CR$3),1,""),"")</f>
        <v/>
      </c>
      <c r="CS11" s="166" t="str">
        <f>IFERROR(IF(GETPIVOTDATA("DateRDV",TCD!$B$1,"DT","GE","Bénéficiaire",$A11,CS$6,CS$5,"Mois (DateRDV)",CS$7,"Années (DateRDV)",CS$3),2,""),"")</f>
        <v/>
      </c>
      <c r="CT11" s="166" t="str">
        <f>IFERROR(IF(GETPIVOTDATA("DateRDV",TCD!$B$1,"DT","GE","Bénéficiaire",$A11,CT$6,CT$5,"Mois (DateRDV)",CT$7,"Années (DateRDV)",CT$3,"Présence","Excusé"),3,""),"")</f>
        <v/>
      </c>
      <c r="CU11" s="166" t="str">
        <f>IFERROR(IF(GETPIVOTDATA("DateRDV",TCD!$B$1,"DT","GE","Bénéficiaire",$A11,CU$6,CU$5,"Mois (DateRDV)",CU$7,"Années (DateRDV)",CU$3,"Présence","Absent"),4,""),"")</f>
        <v/>
      </c>
      <c r="CV11" s="166" t="str">
        <f>IFERROR(IF(GETPIVOTDATA("DateRDV",TCD!$B$1,"DT","GE","Bénéficiaire",$A11,CV$6,CV$5,"Mois (DateRDV)",CV$7,"Années (DateRDV)",CV$3),1,""),"")</f>
        <v/>
      </c>
      <c r="CW11" s="166" t="str">
        <f>IFERROR(IF(GETPIVOTDATA("DateRDV",TCD!$B$1,"DT","GE","Bénéficiaire",$A11,CW$6,CW$5,"Mois (DateRDV)",CW$7,"Années (DateRDV)",CW$3),2,""),"")</f>
        <v/>
      </c>
      <c r="CX11" s="166" t="str">
        <f>IFERROR(IF(GETPIVOTDATA("DateRDV",TCD!$B$1,"DT","GE","Bénéficiaire",$A11,CX$6,CX$5,"Mois (DateRDV)",CX$7,"Années (DateRDV)",CX$3,"Présence","Excusé"),3,""),"")</f>
        <v/>
      </c>
      <c r="CY11" s="166" t="str">
        <f>IFERROR(IF(GETPIVOTDATA("DateRDV",TCD!$B$1,"DT","GE","Bénéficiaire",$A11,CY$6,CY$5,"Mois (DateRDV)",CY$7,"Années (DateRDV)",CY$3,"Présence","Absent"),4,""),"")</f>
        <v/>
      </c>
      <c r="CZ11" s="166" t="str">
        <f>IFERROR(IF(GETPIVOTDATA("DateRDV",TCD!$B$1,"DT","GE","Bénéficiaire",$A11,CZ$6,CZ$5,"Mois (DateRDV)",CZ$7,"Années (DateRDV)",CZ$3),1,""),"")</f>
        <v/>
      </c>
      <c r="DA11" s="166" t="str">
        <f>IFERROR(IF(GETPIVOTDATA("DateRDV",TCD!$B$1,"DT","GE","Bénéficiaire",$A11,DA$6,DA$5,"Mois (DateRDV)",DA$7,"Années (DateRDV)",DA$3),2,""),"")</f>
        <v/>
      </c>
      <c r="DB11" s="166" t="str">
        <f>IFERROR(IF(GETPIVOTDATA("DateRDV",TCD!$B$1,"DT","GE","Bénéficiaire",$A11,DB$6,DB$5,"Mois (DateRDV)",DB$7,"Années (DateRDV)",DB$3,"Présence","Excusé"),3,""),"")</f>
        <v/>
      </c>
      <c r="DC11" s="166" t="str">
        <f>IFERROR(IF(GETPIVOTDATA("DateRDV",TCD!$B$1,"DT","GE","Bénéficiaire",$A11,DC$6,DC$5,"Mois (DateRDV)",DC$7,"Années (DateRDV)",DC$3,"Présence","Absent"),4,""),"")</f>
        <v/>
      </c>
      <c r="DD11" s="166" t="str">
        <f>IFERROR(IF(GETPIVOTDATA("DateRDV",TCD!$B$1,"DT","GE","Bénéficiaire",$A11,DD$6,DD$5,"Mois (DateRDV)",DD$7,"Années (DateRDV)",DD$3),1,""),"")</f>
        <v/>
      </c>
      <c r="DE11" s="166" t="str">
        <f>IFERROR(IF(GETPIVOTDATA("DateRDV",TCD!$B$1,"DT","GE","Bénéficiaire",$A11,DE$6,DE$5,"Mois (DateRDV)",DE$7,"Années (DateRDV)",DE$3),2,""),"")</f>
        <v/>
      </c>
      <c r="DF11" s="166" t="str">
        <f>IFERROR(IF(GETPIVOTDATA("DateRDV",TCD!$B$1,"DT","GE","Bénéficiaire",$A11,DF$6,DF$5,"Mois (DateRDV)",DF$7,"Années (DateRDV)",DF$3,"Présence","Excusé"),3,""),"")</f>
        <v/>
      </c>
      <c r="DG11" s="166" t="str">
        <f>IFERROR(IF(GETPIVOTDATA("DateRDV",TCD!$B$1,"DT","GE","Bénéficiaire",$A11,DG$6,DG$5,"Mois (DateRDV)",DG$7,"Années (DateRDV)",DG$3,"Présence","Absent"),4,""),"")</f>
        <v/>
      </c>
      <c r="DH11" s="166" t="str">
        <f>IFERROR(IF(GETPIVOTDATA("DateRDV",TCD!$B$1,"DT","GE","Bénéficiaire",$A11,DH$6,DH$5,"Mois (DateRDV)",DH$7,"Années (DateRDV)",DH$3),1,""),"")</f>
        <v/>
      </c>
      <c r="DI11" s="166" t="str">
        <f>IFERROR(IF(GETPIVOTDATA("DateRDV",TCD!$B$1,"DT","GE","Bénéficiaire",$A11,DI$6,DI$5,"Mois (DateRDV)",DI$7,"Années (DateRDV)",DI$3),2,""),"")</f>
        <v/>
      </c>
      <c r="DJ11" s="166" t="str">
        <f>IFERROR(IF(GETPIVOTDATA("DateRDV",TCD!$B$1,"DT","GE","Bénéficiaire",$A11,DJ$6,DJ$5,"Mois (DateRDV)",DJ$7,"Années (DateRDV)",DJ$3,"Présence","Excusé"),3,""),"")</f>
        <v/>
      </c>
      <c r="DK11" s="166" t="str">
        <f>IFERROR(IF(GETPIVOTDATA("DateRDV",TCD!$B$1,"DT","GE","Bénéficiaire",$A11,DK$6,DK$5,"Mois (DateRDV)",DK$7,"Années (DateRDV)",DK$3,"Présence","Absent"),4,""),"")</f>
        <v/>
      </c>
      <c r="DL11" s="166" t="str">
        <f>IFERROR(IF(GETPIVOTDATA("DateRDV",TCD!$B$1,"DT","GE","Bénéficiaire",$A11,DL$6,DL$5,"Mois (DateRDV)",DL$7,"Années (DateRDV)",DL$3),1,""),"")</f>
        <v/>
      </c>
      <c r="DM11" s="166" t="str">
        <f>IFERROR(IF(GETPIVOTDATA("DateRDV",TCD!$B$1,"DT","GE","Bénéficiaire",$A11,DM$6,DM$5,"Mois (DateRDV)",DM$7,"Années (DateRDV)",DM$3),2,""),"")</f>
        <v/>
      </c>
      <c r="DN11" s="166" t="str">
        <f>IFERROR(IF(GETPIVOTDATA("DateRDV",TCD!$B$1,"DT","GE","Bénéficiaire",$A11,DN$6,DN$5,"Mois (DateRDV)",DN$7,"Années (DateRDV)",DN$3,"Présence","Excusé"),3,""),"")</f>
        <v/>
      </c>
      <c r="DO11" s="166" t="str">
        <f>IFERROR(IF(GETPIVOTDATA("DateRDV",TCD!$B$1,"DT","GE","Bénéficiaire",$A11,DO$6,DO$5,"Mois (DateRDV)",DO$7,"Années (DateRDV)",DO$3,"Présence","Absent"),4,""),"")</f>
        <v/>
      </c>
    </row>
    <row r="12" spans="1:119" ht="15" customHeight="1" x14ac:dyDescent="0.2">
      <c r="A12" s="172" t="str">
        <v>GOUMON Benjamin</v>
      </c>
      <c r="B12" s="169" t="str">
        <f>IFERROR(IF(INDEX(Data!P:P,MATCH(A12,Data!B:B,0))&lt;&gt;"",INDEX(Data!P:P,MATCH(A12,Data!B:B,0)),""),"")</f>
        <v>GOUMON</v>
      </c>
      <c r="C12" s="169" t="str">
        <f>IFERROR(IF(INDEX(Data!O:O,MATCH(A12,Data!B:B,0))&lt;&gt;"",INDEX(Data!O:O,MATCH(A12,Data!B:B,0)),""),"")</f>
        <v>Benjamin</v>
      </c>
      <c r="D12" s="169" t="str">
        <f>IFERROR(IF(INDEX(Data!J:J,MATCH(A12,Data!B:B,0))&lt;&gt;"",INDEX(Data!J:J,MATCH(A12,Data!B:B,0)),""),"")</f>
        <v>CD</v>
      </c>
      <c r="E12" s="169" t="str">
        <f>IFERROR(IF(INDEX(Data!M:M,MATCH(A12,Data!B:B,0))&lt;&gt;"",INDEX(Data!M:M,MATCH(A12,Data!B:B,0)),""),"")</f>
        <v>VALLEIRY</v>
      </c>
      <c r="F12" s="169">
        <f>IFERROR(IF(INDEX(Data!N:N,MATCH(A12,Data!B:B,0))&lt;&gt;"",INDEX(Data!N:N,MATCH(A12,Data!B:B,0)),""),"")</f>
        <v>74520</v>
      </c>
      <c r="G12" s="170">
        <f>IFERROR(IF(INDEX(Data!K:K,MATCH(A12,Data!B:B,0))&lt;&gt;"",INDEX(Data!K:K,MATCH(A12,Data!B:B,0)),""),"")</f>
        <v>45919</v>
      </c>
      <c r="H12" s="170">
        <f>IFERROR(IF(INDEX(Data!L:L,MATCH(A12,Data!B:B,0))&lt;&gt;"",INDEX(Data!L:L,MATCH(A12,Data!B:B,0)),""),"")</f>
        <v>45952</v>
      </c>
      <c r="I12" s="170">
        <f>IFERROR(IF(INDEX(Data!C:C,MATCH(A12,Data!B:B,0))&lt;&gt;"",INDEX(Data!C:C,MATCH(A12,Data!B:B,0)),""),"")</f>
        <v>45959</v>
      </c>
      <c r="J12" s="170" t="str">
        <f>IFERROR(IF(INDEX(Data!D:D,MATCH(A12,Data!B:B,0))&lt;&gt;"",INDEX(Data!D:D,MATCH(A12,Data!B:B,0)),""),"")</f>
        <v/>
      </c>
      <c r="K12" s="171" t="str">
        <f>IFERROR(IF(INDEX(Data!H:H,MATCH(A12,Data!B:B,0))&lt;&gt;"",INDEX(Data!H:H,MATCH(A12,Data!B:B,0)),""),"")</f>
        <v>Remobilisation</v>
      </c>
      <c r="L12" s="166" t="str">
        <f>IFERROR(IF(GETPIVOTDATA("DateRDV",TCD!$B$1,"DT","GE","Bénéficiaire",$A12,L$6,L$5,"Mois (DateRDV)",L$7,"Années (DateRDV)",L$3),1,""),"")</f>
        <v/>
      </c>
      <c r="M12" s="166" t="str">
        <f>IFERROR(IF(GETPIVOTDATA("DateRDV",TCD!$B$1,"DT","GE","Bénéficiaire",$A12,M$6,M$5,"Mois (DateRDV)",M$7,"Années (DateRDV)",M$3),2,""),"")</f>
        <v/>
      </c>
      <c r="N12" s="166" t="str">
        <f>IFERROR(IF(GETPIVOTDATA("DateRDV",TCD!$B$1,"DT","GE","Bénéficiaire",$A12,N$6,N$5,"Mois (DateRDV)",N$7,"Années (DateRDV)",N$3,"Présence","Excusé"),3,""),"")</f>
        <v/>
      </c>
      <c r="O12" s="166" t="str">
        <f>IFERROR(IF(GETPIVOTDATA("DateRDV",TCD!$B$1,"DT","GE","Bénéficiaire",$A12,O$6,O$5,"Mois (DateRDV)",O$7,"Années (DateRDV)",O$3,"Présence","Absent"),4,""),"")</f>
        <v/>
      </c>
      <c r="P12" s="166" t="str">
        <f>IFERROR(IF(GETPIVOTDATA("DateRDV",TCD!$B$1,"DT","GE","Bénéficiaire",$A12,P$6,P$5,"Mois (DateRDV)",P$7,"Années (DateRDV)",P$3),1,""),"")</f>
        <v/>
      </c>
      <c r="Q12" s="166" t="str">
        <f>IFERROR(IF(GETPIVOTDATA("DateRDV",TCD!$B$1,"DT","GE","Bénéficiaire",$A12,Q$6,Q$5,"Mois (DateRDV)",Q$7,"Années (DateRDV)",Q$3),2,""),"")</f>
        <v/>
      </c>
      <c r="R12" s="166" t="str">
        <f>IFERROR(IF(GETPIVOTDATA("DateRDV",TCD!$B$1,"DT","GE","Bénéficiaire",$A12,R$6,R$5,"Mois (DateRDV)",R$7,"Années (DateRDV)",R$3,"Présence","Excusé"),3,""),"")</f>
        <v/>
      </c>
      <c r="S12" s="166" t="str">
        <f>IFERROR(IF(GETPIVOTDATA("DateRDV",TCD!$B$1,"DT","GE","Bénéficiaire",$A12,S$6,S$5,"Mois (DateRDV)",S$7,"Années (DateRDV)",S$3,"Présence","Absent"),4,""),"")</f>
        <v/>
      </c>
      <c r="T12" s="166" t="str">
        <f>IFERROR(IF(GETPIVOTDATA("DateRDV",TCD!$B$1,"DT","GE","Bénéficiaire",$A12,T$6,T$5,"Mois (DateRDV)",T$7,"Années (DateRDV)",T$3),1,""),"")</f>
        <v/>
      </c>
      <c r="U12" s="166" t="str">
        <f>IFERROR(IF(GETPIVOTDATA("DateRDV",TCD!$B$1,"DT","GE","Bénéficiaire",$A12,U$6,U$5,"Mois (DateRDV)",U$7,"Années (DateRDV)",U$3),2,""),"")</f>
        <v/>
      </c>
      <c r="V12" s="166" t="str">
        <f>IFERROR(IF(GETPIVOTDATA("DateRDV",TCD!$B$1,"DT","GE","Bénéficiaire",$A12,V$6,V$5,"Mois (DateRDV)",V$7,"Années (DateRDV)",V$3,"Présence","Excusé"),3,""),"")</f>
        <v/>
      </c>
      <c r="W12" s="166" t="str">
        <f>IFERROR(IF(GETPIVOTDATA("DateRDV",TCD!$B$1,"DT","GE","Bénéficiaire",$A12,W$6,W$5,"Mois (DateRDV)",W$7,"Années (DateRDV)",W$3,"Présence","Absent"),4,""),"")</f>
        <v/>
      </c>
      <c r="X12" s="166" t="str">
        <f>IFERROR(IF(GETPIVOTDATA("DateRDV",TCD!$B$1,"DT","GE","Bénéficiaire",$A12,X$6,X$5,"Mois (DateRDV)",X$7,"Années (DateRDV)",X$3),1,""),"")</f>
        <v/>
      </c>
      <c r="Y12" s="166" t="str">
        <f>IFERROR(IF(GETPIVOTDATA("DateRDV",TCD!$B$1,"DT","GE","Bénéficiaire",$A12,Y$6,Y$5,"Mois (DateRDV)",Y$7,"Années (DateRDV)",Y$3),2,""),"")</f>
        <v/>
      </c>
      <c r="Z12" s="166" t="str">
        <f>IFERROR(IF(GETPIVOTDATA("DateRDV",TCD!$B$1,"DT","GE","Bénéficiaire",$A12,Z$6,Z$5,"Mois (DateRDV)",Z$7,"Années (DateRDV)",Z$3,"Présence","Excusé"),3,""),"")</f>
        <v/>
      </c>
      <c r="AA12" s="166" t="str">
        <f>IFERROR(IF(GETPIVOTDATA("DateRDV",TCD!$B$1,"DT","GE","Bénéficiaire",$A12,AA$6,AA$5,"Mois (DateRDV)",AA$7,"Années (DateRDV)",AA$3,"Présence","Absent"),4,""),"")</f>
        <v/>
      </c>
      <c r="AB12" s="166" t="str">
        <f>IFERROR(IF(GETPIVOTDATA("DateRDV",TCD!$B$1,"DT","GE","Bénéficiaire",$A12,AB$6,AB$5,"Mois (DateRDV)",AB$7,"Années (DateRDV)",AB$3),1,""),"")</f>
        <v/>
      </c>
      <c r="AC12" s="166" t="str">
        <f>IFERROR(IF(GETPIVOTDATA("DateRDV",TCD!$B$1,"DT","GE","Bénéficiaire",$A12,AC$6,AC$5,"Mois (DateRDV)",AC$7,"Années (DateRDV)",AC$3),2,""),"")</f>
        <v/>
      </c>
      <c r="AD12" s="166" t="str">
        <f>IFERROR(IF(GETPIVOTDATA("DateRDV",TCD!$B$1,"DT","GE","Bénéficiaire",$A12,AD$6,AD$5,"Mois (DateRDV)",AD$7,"Années (DateRDV)",AD$3,"Présence","Excusé"),3,""),"")</f>
        <v/>
      </c>
      <c r="AE12" s="166" t="str">
        <f>IFERROR(IF(GETPIVOTDATA("DateRDV",TCD!$B$1,"DT","GE","Bénéficiaire",$A12,AE$6,AE$5,"Mois (DateRDV)",AE$7,"Années (DateRDV)",AE$3,"Présence","Absent"),4,""),"")</f>
        <v/>
      </c>
      <c r="AF12" s="166" t="str">
        <f>IFERROR(IF(GETPIVOTDATA("DateRDV",TCD!$B$1,"DT","GE","Bénéficiaire",$A12,AF$6,AF$5,"Mois (DateRDV)",AF$7,"Années (DateRDV)",AF$3),1,""),"")</f>
        <v/>
      </c>
      <c r="AG12" s="166" t="str">
        <f>IFERROR(IF(GETPIVOTDATA("DateRDV",TCD!$B$1,"DT","GE","Bénéficiaire",$A12,AG$6,AG$5,"Mois (DateRDV)",AG$7,"Années (DateRDV)",AG$3),2,""),"")</f>
        <v/>
      </c>
      <c r="AH12" s="166" t="str">
        <f>IFERROR(IF(GETPIVOTDATA("DateRDV",TCD!$B$1,"DT","GE","Bénéficiaire",$A12,AH$6,AH$5,"Mois (DateRDV)",AH$7,"Années (DateRDV)",AH$3,"Présence","Excusé"),3,""),"")</f>
        <v/>
      </c>
      <c r="AI12" s="166" t="str">
        <f>IFERROR(IF(GETPIVOTDATA("DateRDV",TCD!$B$1,"DT","GE","Bénéficiaire",$A12,AI$6,AI$5,"Mois (DateRDV)",AI$7,"Années (DateRDV)",AI$3,"Présence","Absent"),4,""),"")</f>
        <v/>
      </c>
      <c r="AJ12" s="166" t="str">
        <f>IFERROR(IF(GETPIVOTDATA("DateRDV",TCD!$B$1,"DT","GE","Bénéficiaire",$A12,AJ$6,AJ$5,"Mois (DateRDV)",AJ$7,"Années (DateRDV)",AJ$3),1,""),"")</f>
        <v/>
      </c>
      <c r="AK12" s="166" t="str">
        <f>IFERROR(IF(GETPIVOTDATA("DateRDV",TCD!$B$1,"DT","GE","Bénéficiaire",$A12,AK$6,AK$5,"Mois (DateRDV)",AK$7,"Années (DateRDV)",AK$3),2,""),"")</f>
        <v/>
      </c>
      <c r="AL12" s="166" t="str">
        <f>IFERROR(IF(GETPIVOTDATA("DateRDV",TCD!$B$1,"DT","GE","Bénéficiaire",$A12,AL$6,AL$5,"Mois (DateRDV)",AL$7,"Années (DateRDV)",AL$3,"Présence","Excusé"),3,""),"")</f>
        <v/>
      </c>
      <c r="AM12" s="166" t="str">
        <f>IFERROR(IF(GETPIVOTDATA("DateRDV",TCD!$B$1,"DT","GE","Bénéficiaire",$A12,AM$6,AM$5,"Mois (DateRDV)",AM$7,"Années (DateRDV)",AM$3,"Présence","Absent"),4,""),"")</f>
        <v/>
      </c>
      <c r="AN12" s="166" t="str">
        <f>IFERROR(IF(GETPIVOTDATA("DateRDV",TCD!$B$1,"DT","GE","Bénéficiaire",$A12,AN$6,AN$5,"Mois (DateRDV)",AN$7,"Années (DateRDV)",AN$3),1,""),"")</f>
        <v/>
      </c>
      <c r="AO12" s="166" t="str">
        <f>IFERROR(IF(GETPIVOTDATA("DateRDV",TCD!$B$1,"DT","GE","Bénéficiaire",$A12,AO$6,AO$5,"Mois (DateRDV)",AO$7,"Années (DateRDV)",AO$3),2,""),"")</f>
        <v/>
      </c>
      <c r="AP12" s="166" t="str">
        <f>IFERROR(IF(GETPIVOTDATA("DateRDV",TCD!$B$1,"DT","GE","Bénéficiaire",$A12,AP$6,AP$5,"Mois (DateRDV)",AP$7,"Années (DateRDV)",AP$3,"Présence","Excusé"),3,""),"")</f>
        <v/>
      </c>
      <c r="AQ12" s="166" t="str">
        <f>IFERROR(IF(GETPIVOTDATA("DateRDV",TCD!$B$1,"DT","GE","Bénéficiaire",$A12,AQ$6,AQ$5,"Mois (DateRDV)",AQ$7,"Années (DateRDV)",AQ$3,"Présence","Absent"),4,""),"")</f>
        <v/>
      </c>
      <c r="AR12" s="166" t="str">
        <f>IFERROR(IF(GETPIVOTDATA("DateRDV",TCD!$B$1,"DT","GE","Bénéficiaire",$A12,AR$6,AR$5,"Mois (DateRDV)",AR$7,"Années (DateRDV)",AR$3),1,""),"")</f>
        <v/>
      </c>
      <c r="AS12" s="166" t="str">
        <f>IFERROR(IF(GETPIVOTDATA("DateRDV",TCD!$B$1,"DT","GE","Bénéficiaire",$A12,AS$6,AS$5,"Mois (DateRDV)",AS$7,"Années (DateRDV)",AS$3),2,""),"")</f>
        <v/>
      </c>
      <c r="AT12" s="166" t="str">
        <f>IFERROR(IF(GETPIVOTDATA("DateRDV",TCD!$B$1,"DT","GE","Bénéficiaire",$A12,AT$6,AT$5,"Mois (DateRDV)",AT$7,"Années (DateRDV)",AT$3,"Présence","Excusé"),3,""),"")</f>
        <v/>
      </c>
      <c r="AU12" s="166" t="str">
        <f>IFERROR(IF(GETPIVOTDATA("DateRDV",TCD!$B$1,"DT","GE","Bénéficiaire",$A12,AU$6,AU$5,"Mois (DateRDV)",AU$7,"Années (DateRDV)",AU$3,"Présence","Absent"),4,""),"")</f>
        <v/>
      </c>
      <c r="AV12" s="166" t="str">
        <f>IFERROR(IF(GETPIVOTDATA("DateRDV",TCD!$B$1,"DT","GE","Bénéficiaire",$A12,AV$6,AV$5,"Mois (DateRDV)",AV$7,"Années (DateRDV)",AV$3),1,""),"")</f>
        <v/>
      </c>
      <c r="AW12" s="166" t="str">
        <f>IFERROR(IF(GETPIVOTDATA("DateRDV",TCD!$B$1,"DT","GE","Bénéficiaire",$A12,AW$6,AW$5,"Mois (DateRDV)",AW$7,"Années (DateRDV)",AW$3),2,""),"")</f>
        <v/>
      </c>
      <c r="AX12" s="166" t="str">
        <f>IFERROR(IF(GETPIVOTDATA("DateRDV",TCD!$B$1,"DT","GE","Bénéficiaire",$A12,AX$6,AX$5,"Mois (DateRDV)",AX$7,"Années (DateRDV)",AX$3,"Présence","Excusé"),3,""),"")</f>
        <v/>
      </c>
      <c r="AY12" s="166" t="str">
        <f>IFERROR(IF(GETPIVOTDATA("DateRDV",TCD!$B$1,"DT","GE","Bénéficiaire",$A12,AY$6,AY$5,"Mois (DateRDV)",AY$7,"Années (DateRDV)",AY$3,"Présence","Absent"),4,""),"")</f>
        <v/>
      </c>
      <c r="AZ12" s="166" t="str">
        <f>IFERROR(IF(GETPIVOTDATA("DateRDV",TCD!$B$1,"DT","GE","Bénéficiaire",$A12,AZ$6,AZ$5,"Mois (DateRDV)",AZ$7,"Années (DateRDV)",AZ$3),1,""),"")</f>
        <v/>
      </c>
      <c r="BA12" s="166" t="str">
        <f>IFERROR(IF(GETPIVOTDATA("DateRDV",TCD!$B$1,"DT","GE","Bénéficiaire",$A12,BA$6,BA$5,"Mois (DateRDV)",BA$7,"Années (DateRDV)",BA$3),2,""),"")</f>
        <v/>
      </c>
      <c r="BB12" s="166" t="str">
        <f>IFERROR(IF(GETPIVOTDATA("DateRDV",TCD!$B$1,"DT","GE","Bénéficiaire",$A12,BB$6,BB$5,"Mois (DateRDV)",BB$7,"Années (DateRDV)",BB$3,"Présence","Excusé"),3,""),"")</f>
        <v/>
      </c>
      <c r="BC12" s="166" t="str">
        <f>IFERROR(IF(GETPIVOTDATA("DateRDV",TCD!$B$1,"DT","GE","Bénéficiaire",$A12,BC$6,BC$5,"Mois (DateRDV)",BC$7,"Années (DateRDV)",BC$3,"Présence","Absent"),4,""),"")</f>
        <v/>
      </c>
      <c r="BD12" s="166" t="str">
        <f>IFERROR(IF(GETPIVOTDATA("DateRDV",TCD!$B$1,"DT","GE","Bénéficiaire",$A12,BD$6,BD$5,"Mois (DateRDV)",BD$7,"Années (DateRDV)",BD$3),1,""),"")</f>
        <v/>
      </c>
      <c r="BE12" s="166" t="str">
        <f>IFERROR(IF(GETPIVOTDATA("DateRDV",TCD!$B$1,"DT","GE","Bénéficiaire",$A12,BE$6,BE$5,"Mois (DateRDV)",BE$7,"Années (DateRDV)",BE$3),2,""),"")</f>
        <v/>
      </c>
      <c r="BF12" s="166" t="str">
        <f>IFERROR(IF(GETPIVOTDATA("DateRDV",TCD!$B$1,"DT","GE","Bénéficiaire",$A12,BF$6,BF$5,"Mois (DateRDV)",BF$7,"Années (DateRDV)",BF$3,"Présence","Excusé"),3,""),"")</f>
        <v/>
      </c>
      <c r="BG12" s="166" t="str">
        <f>IFERROR(IF(GETPIVOTDATA("DateRDV",TCD!$B$1,"DT","GE","Bénéficiaire",$A12,BG$6,BG$5,"Mois (DateRDV)",BG$7,"Années (DateRDV)",BG$3,"Présence","Absent"),4,""),"")</f>
        <v/>
      </c>
      <c r="BH12" s="166" t="str">
        <f>IFERROR(IF(GETPIVOTDATA("DateRDV",TCD!$B$1,"DT","GE","Bénéficiaire",$A12,BH$6,BH$5,"Mois (DateRDV)",BH$7,"Années (DateRDV)",BH$3),1,""),"")</f>
        <v/>
      </c>
      <c r="BI12" s="166">
        <f>IFERROR(IF(GETPIVOTDATA("DateRDV",TCD!$B$1,"DT","GE","Bénéficiaire",$A12,BI$6,BI$5,"Mois (DateRDV)",BI$7,"Années (DateRDV)",BI$3),2,""),"")</f>
        <v>2</v>
      </c>
      <c r="BJ12" s="166" t="str">
        <f>IFERROR(IF(GETPIVOTDATA("DateRDV",TCD!$B$1,"DT","GE","Bénéficiaire",$A12,BJ$6,BJ$5,"Mois (DateRDV)",BJ$7,"Années (DateRDV)",BJ$3,"Présence","Excusé"),3,""),"")</f>
        <v/>
      </c>
      <c r="BK12" s="166" t="str">
        <f>IFERROR(IF(GETPIVOTDATA("DateRDV",TCD!$B$1,"DT","GE","Bénéficiaire",$A12,BK$6,BK$5,"Mois (DateRDV)",BK$7,"Années (DateRDV)",BK$3,"Présence","Absent"),4,""),"")</f>
        <v/>
      </c>
      <c r="BL12" s="166" t="str">
        <f>IFERROR(IF(GETPIVOTDATA("DateRDV",TCD!$B$1,"DT","GE","Bénéficiaire",$A12,BL$6,BL$5,"Mois (DateRDV)",BL$7,"Années (DateRDV)",BL$3),1,""),"")</f>
        <v/>
      </c>
      <c r="BM12" s="166" t="str">
        <f>IFERROR(IF(GETPIVOTDATA("DateRDV",TCD!$B$1,"DT","GE","Bénéficiaire",$A12,BM$6,BM$5,"Mois (DateRDV)",BM$7,"Années (DateRDV)",BM$3),2,""),"")</f>
        <v/>
      </c>
      <c r="BN12" s="166" t="str">
        <f>IFERROR(IF(GETPIVOTDATA("DateRDV",TCD!$B$1,"DT","GE","Bénéficiaire",$A12,BN$6,BN$5,"Mois (DateRDV)",BN$7,"Années (DateRDV)",BN$3,"Présence","Excusé"),3,""),"")</f>
        <v/>
      </c>
      <c r="BO12" s="166" t="str">
        <f>IFERROR(IF(GETPIVOTDATA("DateRDV",TCD!$B$1,"DT","GE","Bénéficiaire",$A12,BO$6,BO$5,"Mois (DateRDV)",BO$7,"Années (DateRDV)",BO$3,"Présence","Absent"),4,""),"")</f>
        <v/>
      </c>
      <c r="BP12" s="166" t="str">
        <f>IFERROR(IF(GETPIVOTDATA("DateRDV",TCD!$B$1,"DT","GE","Bénéficiaire",$A12,BP$6,BP$5,"Mois (DateRDV)",BP$7,"Années (DateRDV)",BP$3),1,""),"")</f>
        <v/>
      </c>
      <c r="BQ12" s="166" t="str">
        <f>IFERROR(IF(GETPIVOTDATA("DateRDV",TCD!$B$1,"DT","GE","Bénéficiaire",$A12,BQ$6,BQ$5,"Mois (DateRDV)",BQ$7,"Années (DateRDV)",BQ$3),2,""),"")</f>
        <v/>
      </c>
      <c r="BR12" s="166" t="str">
        <f>IFERROR(IF(GETPIVOTDATA("DateRDV",TCD!$B$1,"DT","GE","Bénéficiaire",$A12,BR$6,BR$5,"Mois (DateRDV)",BR$7,"Années (DateRDV)",BR$3,"Présence","Excusé"),3,""),"")</f>
        <v/>
      </c>
      <c r="BS12" s="166" t="str">
        <f>IFERROR(IF(GETPIVOTDATA("DateRDV",TCD!$B$1,"DT","GE","Bénéficiaire",$A12,BS$6,BS$5,"Mois (DateRDV)",BS$7,"Années (DateRDV)",BS$3,"Présence","Absent"),4,""),"")</f>
        <v/>
      </c>
      <c r="BT12" s="166" t="str">
        <f>IFERROR(IF(GETPIVOTDATA("DateRDV",TCD!$B$1,"DT","GE","Bénéficiaire",$A12,BT$6,BT$5,"Mois (DateRDV)",BT$7,"Années (DateRDV)",BT$3),1,""),"")</f>
        <v/>
      </c>
      <c r="BU12" s="166" t="str">
        <f>IFERROR(IF(GETPIVOTDATA("DateRDV",TCD!$B$1,"DT","GE","Bénéficiaire",$A12,BU$6,BU$5,"Mois (DateRDV)",BU$7,"Années (DateRDV)",BU$3),2,""),"")</f>
        <v/>
      </c>
      <c r="BV12" s="166" t="str">
        <f>IFERROR(IF(GETPIVOTDATA("DateRDV",TCD!$B$1,"DT","GE","Bénéficiaire",$A12,BV$6,BV$5,"Mois (DateRDV)",BV$7,"Années (DateRDV)",BV$3,"Présence","Excusé"),3,""),"")</f>
        <v/>
      </c>
      <c r="BW12" s="166" t="str">
        <f>IFERROR(IF(GETPIVOTDATA("DateRDV",TCD!$B$1,"DT","GE","Bénéficiaire",$A12,BW$6,BW$5,"Mois (DateRDV)",BW$7,"Années (DateRDV)",BW$3,"Présence","Absent"),4,""),"")</f>
        <v/>
      </c>
      <c r="BX12" s="166" t="str">
        <f>IFERROR(IF(GETPIVOTDATA("DateRDV",TCD!$B$1,"DT","GE","Bénéficiaire",$A12,BX$6,BX$5,"Mois (DateRDV)",BX$7,"Années (DateRDV)",BX$3),1,""),"")</f>
        <v/>
      </c>
      <c r="BY12" s="166" t="str">
        <f>IFERROR(IF(GETPIVOTDATA("DateRDV",TCD!$B$1,"DT","GE","Bénéficiaire",$A12,BY$6,BY$5,"Mois (DateRDV)",BY$7,"Années (DateRDV)",BY$3),2,""),"")</f>
        <v/>
      </c>
      <c r="BZ12" s="166" t="str">
        <f>IFERROR(IF(GETPIVOTDATA("DateRDV",TCD!$B$1,"DT","GE","Bénéficiaire",$A12,BZ$6,BZ$5,"Mois (DateRDV)",BZ$7,"Années (DateRDV)",BZ$3,"Présence","Excusé"),3,""),"")</f>
        <v/>
      </c>
      <c r="CA12" s="166" t="str">
        <f>IFERROR(IF(GETPIVOTDATA("DateRDV",TCD!$B$1,"DT","GE","Bénéficiaire",$A12,CA$6,CA$5,"Mois (DateRDV)",CA$7,"Années (DateRDV)",CA$3,"Présence","Absent"),4,""),"")</f>
        <v/>
      </c>
      <c r="CB12" s="166" t="str">
        <f>IFERROR(IF(GETPIVOTDATA("DateRDV",TCD!$B$1,"DT","GE","Bénéficiaire",$A12,CB$6,CB$5,"Mois (DateRDV)",CB$7,"Années (DateRDV)",CB$3),1,""),"")</f>
        <v/>
      </c>
      <c r="CC12" s="166" t="str">
        <f>IFERROR(IF(GETPIVOTDATA("DateRDV",TCD!$B$1,"DT","GE","Bénéficiaire",$A12,CC$6,CC$5,"Mois (DateRDV)",CC$7,"Années (DateRDV)",CC$3),2,""),"")</f>
        <v/>
      </c>
      <c r="CD12" s="166" t="str">
        <f>IFERROR(IF(GETPIVOTDATA("DateRDV",TCD!$B$1,"DT","GE","Bénéficiaire",$A12,CD$6,CD$5,"Mois (DateRDV)",CD$7,"Années (DateRDV)",CD$3,"Présence","Excusé"),3,""),"")</f>
        <v/>
      </c>
      <c r="CE12" s="166" t="str">
        <f>IFERROR(IF(GETPIVOTDATA("DateRDV",TCD!$B$1,"DT","GE","Bénéficiaire",$A12,CE$6,CE$5,"Mois (DateRDV)",CE$7,"Années (DateRDV)",CE$3,"Présence","Absent"),4,""),"")</f>
        <v/>
      </c>
      <c r="CF12" s="166" t="str">
        <f>IFERROR(IF(GETPIVOTDATA("DateRDV",TCD!$B$1,"DT","GE","Bénéficiaire",$A12,CF$6,CF$5,"Mois (DateRDV)",CF$7,"Années (DateRDV)",CF$3),1,""),"")</f>
        <v/>
      </c>
      <c r="CG12" s="166" t="str">
        <f>IFERROR(IF(GETPIVOTDATA("DateRDV",TCD!$B$1,"DT","GE","Bénéficiaire",$A12,CG$6,CG$5,"Mois (DateRDV)",CG$7,"Années (DateRDV)",CG$3),2,""),"")</f>
        <v/>
      </c>
      <c r="CH12" s="166" t="str">
        <f>IFERROR(IF(GETPIVOTDATA("DateRDV",TCD!$B$1,"DT","GE","Bénéficiaire",$A12,CH$6,CH$5,"Mois (DateRDV)",CH$7,"Années (DateRDV)",CH$3,"Présence","Excusé"),3,""),"")</f>
        <v/>
      </c>
      <c r="CI12" s="166" t="str">
        <f>IFERROR(IF(GETPIVOTDATA("DateRDV",TCD!$B$1,"DT","GE","Bénéficiaire",$A12,CI$6,CI$5,"Mois (DateRDV)",CI$7,"Années (DateRDV)",CI$3,"Présence","Absent"),4,""),"")</f>
        <v/>
      </c>
      <c r="CJ12" s="166" t="str">
        <f>IFERROR(IF(GETPIVOTDATA("DateRDV",TCD!$B$1,"DT","GE","Bénéficiaire",$A12,CJ$6,CJ$5,"Mois (DateRDV)",CJ$7,"Années (DateRDV)",CJ$3),1,""),"")</f>
        <v/>
      </c>
      <c r="CK12" s="166" t="str">
        <f>IFERROR(IF(GETPIVOTDATA("DateRDV",TCD!$B$1,"DT","GE","Bénéficiaire",$A12,CK$6,CK$5,"Mois (DateRDV)",CK$7,"Années (DateRDV)",CK$3),2,""),"")</f>
        <v/>
      </c>
      <c r="CL12" s="166" t="str">
        <f>IFERROR(IF(GETPIVOTDATA("DateRDV",TCD!$B$1,"DT","GE","Bénéficiaire",$A12,GI$6,GI$5,"Mois (DateRDV)",GI$7,"Années (DateRDV)",GI$3,"Présence","Excusé"),3,""),"")</f>
        <v/>
      </c>
      <c r="CM12" s="166" t="str">
        <f>IFERROR(IF(GETPIVOTDATA("DateRDV",TCD!$B$1,"DT","GE","Bénéficiaire",$A12,CM$6,CM$5,"Mois (DateRDV)",CM$7,"Années (DateRDV)",CM$3,"Présence","Absent"),4,""),"")</f>
        <v/>
      </c>
      <c r="CN12" s="166" t="str">
        <f>IFERROR(IF(GETPIVOTDATA("DateRDV",TCD!$B$1,"DT","GE","Bénéficiaire",$A12,CN$6,CN$5,"Mois (DateRDV)",CN$7,"Années (DateRDV)",CN$3),1,""),"")</f>
        <v/>
      </c>
      <c r="CO12" s="166" t="str">
        <f>IFERROR(IF(GETPIVOTDATA("DateRDV",TCD!$B$1,"DT","GE","Bénéficiaire",$A12,CO$6,CO$5,"Mois (DateRDV)",CO$7,"Années (DateRDV)",CO$3),2,""),"")</f>
        <v/>
      </c>
      <c r="CP12" s="166" t="str">
        <f>IFERROR(IF(GETPIVOTDATA("DateRDV",TCD!$B$1,"DT","GE","Bénéficiaire",$A12,CP$6,CP$5,"Mois (DateRDV)",CP$7,"Années (DateRDV)",CP$3,"Présence","Excusé"),3,""),"")</f>
        <v/>
      </c>
      <c r="CQ12" s="166" t="str">
        <f>IFERROR(IF(GETPIVOTDATA("DateRDV",TCD!$B$1,"DT","GE","Bénéficiaire",$A12,CQ$6,CQ$5,"Mois (DateRDV)",CQ$7,"Années (DateRDV)",CQ$3,"Présence","Absent"),4,""),"")</f>
        <v/>
      </c>
      <c r="CR12" s="166" t="str">
        <f>IFERROR(IF(GETPIVOTDATA("DateRDV",TCD!$B$1,"DT","GE","Bénéficiaire",$A12,CR$6,CR$5,"Mois (DateRDV)",CR$7,"Années (DateRDV)",CR$3),1,""),"")</f>
        <v/>
      </c>
      <c r="CS12" s="166" t="str">
        <f>IFERROR(IF(GETPIVOTDATA("DateRDV",TCD!$B$1,"DT","GE","Bénéficiaire",$A12,CS$6,CS$5,"Mois (DateRDV)",CS$7,"Années (DateRDV)",CS$3),2,""),"")</f>
        <v/>
      </c>
      <c r="CT12" s="166" t="str">
        <f>IFERROR(IF(GETPIVOTDATA("DateRDV",TCD!$B$1,"DT","GE","Bénéficiaire",$A12,CT$6,CT$5,"Mois (DateRDV)",CT$7,"Années (DateRDV)",CT$3,"Présence","Excusé"),3,""),"")</f>
        <v/>
      </c>
      <c r="CU12" s="166" t="str">
        <f>IFERROR(IF(GETPIVOTDATA("DateRDV",TCD!$B$1,"DT","GE","Bénéficiaire",$A12,CU$6,CU$5,"Mois (DateRDV)",CU$7,"Années (DateRDV)",CU$3,"Présence","Absent"),4,""),"")</f>
        <v/>
      </c>
      <c r="CV12" s="166" t="str">
        <f>IFERROR(IF(GETPIVOTDATA("DateRDV",TCD!$B$1,"DT","GE","Bénéficiaire",$A12,CV$6,CV$5,"Mois (DateRDV)",CV$7,"Années (DateRDV)",CV$3),1,""),"")</f>
        <v/>
      </c>
      <c r="CW12" s="166" t="str">
        <f>IFERROR(IF(GETPIVOTDATA("DateRDV",TCD!$B$1,"DT","GE","Bénéficiaire",$A12,CW$6,CW$5,"Mois (DateRDV)",CW$7,"Années (DateRDV)",CW$3),2,""),"")</f>
        <v/>
      </c>
      <c r="CX12" s="166" t="str">
        <f>IFERROR(IF(GETPIVOTDATA("DateRDV",TCD!$B$1,"DT","GE","Bénéficiaire",$A12,CX$6,CX$5,"Mois (DateRDV)",CX$7,"Années (DateRDV)",CX$3,"Présence","Excusé"),3,""),"")</f>
        <v/>
      </c>
      <c r="CY12" s="166" t="str">
        <f>IFERROR(IF(GETPIVOTDATA("DateRDV",TCD!$B$1,"DT","GE","Bénéficiaire",$A12,CY$6,CY$5,"Mois (DateRDV)",CY$7,"Années (DateRDV)",CY$3,"Présence","Absent"),4,""),"")</f>
        <v/>
      </c>
      <c r="CZ12" s="166" t="str">
        <f>IFERROR(IF(GETPIVOTDATA("DateRDV",TCD!$B$1,"DT","GE","Bénéficiaire",$A12,CZ$6,CZ$5,"Mois (DateRDV)",CZ$7,"Années (DateRDV)",CZ$3),1,""),"")</f>
        <v/>
      </c>
      <c r="DA12" s="166" t="str">
        <f>IFERROR(IF(GETPIVOTDATA("DateRDV",TCD!$B$1,"DT","GE","Bénéficiaire",$A12,DA$6,DA$5,"Mois (DateRDV)",DA$7,"Années (DateRDV)",DA$3),2,""),"")</f>
        <v/>
      </c>
      <c r="DB12" s="166" t="str">
        <f>IFERROR(IF(GETPIVOTDATA("DateRDV",TCD!$B$1,"DT","GE","Bénéficiaire",$A12,DB$6,DB$5,"Mois (DateRDV)",DB$7,"Années (DateRDV)",DB$3,"Présence","Excusé"),3,""),"")</f>
        <v/>
      </c>
      <c r="DC12" s="166" t="str">
        <f>IFERROR(IF(GETPIVOTDATA("DateRDV",TCD!$B$1,"DT","GE","Bénéficiaire",$A12,DC$6,DC$5,"Mois (DateRDV)",DC$7,"Années (DateRDV)",DC$3,"Présence","Absent"),4,""),"")</f>
        <v/>
      </c>
      <c r="DD12" s="166" t="str">
        <f>IFERROR(IF(GETPIVOTDATA("DateRDV",TCD!$B$1,"DT","GE","Bénéficiaire",$A12,DD$6,DD$5,"Mois (DateRDV)",DD$7,"Années (DateRDV)",DD$3),1,""),"")</f>
        <v/>
      </c>
      <c r="DE12" s="166" t="str">
        <f>IFERROR(IF(GETPIVOTDATA("DateRDV",TCD!$B$1,"DT","GE","Bénéficiaire",$A12,DE$6,DE$5,"Mois (DateRDV)",DE$7,"Années (DateRDV)",DE$3),2,""),"")</f>
        <v/>
      </c>
      <c r="DF12" s="166" t="str">
        <f>IFERROR(IF(GETPIVOTDATA("DateRDV",TCD!$B$1,"DT","GE","Bénéficiaire",$A12,DF$6,DF$5,"Mois (DateRDV)",DF$7,"Années (DateRDV)",DF$3,"Présence","Excusé"),3,""),"")</f>
        <v/>
      </c>
      <c r="DG12" s="166" t="str">
        <f>IFERROR(IF(GETPIVOTDATA("DateRDV",TCD!$B$1,"DT","GE","Bénéficiaire",$A12,DG$6,DG$5,"Mois (DateRDV)",DG$7,"Années (DateRDV)",DG$3,"Présence","Absent"),4,""),"")</f>
        <v/>
      </c>
      <c r="DH12" s="166" t="str">
        <f>IFERROR(IF(GETPIVOTDATA("DateRDV",TCD!$B$1,"DT","GE","Bénéficiaire",$A12,DH$6,DH$5,"Mois (DateRDV)",DH$7,"Années (DateRDV)",DH$3),1,""),"")</f>
        <v/>
      </c>
      <c r="DI12" s="166" t="str">
        <f>IFERROR(IF(GETPIVOTDATA("DateRDV",TCD!$B$1,"DT","GE","Bénéficiaire",$A12,DI$6,DI$5,"Mois (DateRDV)",DI$7,"Années (DateRDV)",DI$3),2,""),"")</f>
        <v/>
      </c>
      <c r="DJ12" s="166" t="str">
        <f>IFERROR(IF(GETPIVOTDATA("DateRDV",TCD!$B$1,"DT","GE","Bénéficiaire",$A12,DJ$6,DJ$5,"Mois (DateRDV)",DJ$7,"Années (DateRDV)",DJ$3,"Présence","Excusé"),3,""),"")</f>
        <v/>
      </c>
      <c r="DK12" s="166" t="str">
        <f>IFERROR(IF(GETPIVOTDATA("DateRDV",TCD!$B$1,"DT","GE","Bénéficiaire",$A12,DK$6,DK$5,"Mois (DateRDV)",DK$7,"Années (DateRDV)",DK$3,"Présence","Absent"),4,""),"")</f>
        <v/>
      </c>
      <c r="DL12" s="166" t="str">
        <f>IFERROR(IF(GETPIVOTDATA("DateRDV",TCD!$B$1,"DT","GE","Bénéficiaire",$A12,DL$6,DL$5,"Mois (DateRDV)",DL$7,"Années (DateRDV)",DL$3),1,""),"")</f>
        <v/>
      </c>
      <c r="DM12" s="166" t="str">
        <f>IFERROR(IF(GETPIVOTDATA("DateRDV",TCD!$B$1,"DT","GE","Bénéficiaire",$A12,DM$6,DM$5,"Mois (DateRDV)",DM$7,"Années (DateRDV)",DM$3),2,""),"")</f>
        <v/>
      </c>
      <c r="DN12" s="166" t="str">
        <f>IFERROR(IF(GETPIVOTDATA("DateRDV",TCD!$B$1,"DT","GE","Bénéficiaire",$A12,DN$6,DN$5,"Mois (DateRDV)",DN$7,"Années (DateRDV)",DN$3,"Présence","Excusé"),3,""),"")</f>
        <v/>
      </c>
      <c r="DO12" s="166" t="str">
        <f>IFERROR(IF(GETPIVOTDATA("DateRDV",TCD!$B$1,"DT","GE","Bénéficiaire",$A12,DO$6,DO$5,"Mois (DateRDV)",DO$7,"Années (DateRDV)",DO$3,"Présence","Absent"),4,""),"")</f>
        <v/>
      </c>
    </row>
    <row r="13" spans="1:119" ht="15" customHeight="1" x14ac:dyDescent="0.2">
      <c r="A13" s="172" t="str">
        <v>MALAGOUEN Tilbi</v>
      </c>
      <c r="B13" s="169" t="str">
        <f>IFERROR(IF(INDEX(Data!P:P,MATCH(A13,Data!B:B,0))&lt;&gt;"",INDEX(Data!P:P,MATCH(A13,Data!B:B,0)),""),"")</f>
        <v>MALAGOUEN</v>
      </c>
      <c r="C13" s="169" t="str">
        <f>IFERROR(IF(INDEX(Data!O:O,MATCH(A13,Data!B:B,0))&lt;&gt;"",INDEX(Data!O:O,MATCH(A13,Data!B:B,0)),""),"")</f>
        <v>Tilbi</v>
      </c>
      <c r="D13" s="169" t="str">
        <f>IFERROR(IF(INDEX(Data!J:J,MATCH(A13,Data!B:B,0))&lt;&gt;"",INDEX(Data!J:J,MATCH(A13,Data!B:B,0)),""),"")</f>
        <v>CD</v>
      </c>
      <c r="E13" s="169" t="str">
        <f>IFERROR(IF(INDEX(Data!M:M,MATCH(A13,Data!B:B,0))&lt;&gt;"",INDEX(Data!M:M,MATCH(A13,Data!B:B,0)),""),"")</f>
        <v>REIGNIER</v>
      </c>
      <c r="F13" s="169">
        <f>IFERROR(IF(INDEX(Data!N:N,MATCH(A13,Data!B:B,0))&lt;&gt;"",INDEX(Data!N:N,MATCH(A13,Data!B:B,0)),""),"")</f>
        <v>74930</v>
      </c>
      <c r="G13" s="170">
        <f>IFERROR(IF(INDEX(Data!K:K,MATCH(A13,Data!B:B,0))&lt;&gt;"",INDEX(Data!K:K,MATCH(A13,Data!B:B,0)),""),"")</f>
        <v>45748</v>
      </c>
      <c r="H13" s="170">
        <f>IFERROR(IF(INDEX(Data!L:L,MATCH(A13,Data!B:B,0))&lt;&gt;"",INDEX(Data!L:L,MATCH(A13,Data!B:B,0)),""),"")</f>
        <v>45754</v>
      </c>
      <c r="I13" s="170">
        <f>IFERROR(IF(INDEX(Data!C:C,MATCH(A13,Data!B:B,0))&lt;&gt;"",INDEX(Data!C:C,MATCH(A13,Data!B:B,0)),""),"")</f>
        <v>45790</v>
      </c>
      <c r="J13" s="170">
        <f>IFERROR(IF(INDEX(Data!D:D,MATCH(A13,Data!B:B,0))&lt;&gt;"",INDEX(Data!D:D,MATCH(A13,Data!B:B,0)),""),"")</f>
        <v>45959</v>
      </c>
      <c r="K13" s="171" t="str">
        <f>IFERROR(IF(INDEX(Data!H:H,MATCH(A13,Data!B:B,0))&lt;&gt;"",INDEX(Data!H:H,MATCH(A13,Data!B:B,0)),""),"")</f>
        <v>Remobilisation</v>
      </c>
      <c r="L13" s="166" t="str">
        <f>IFERROR(IF(GETPIVOTDATA("DateRDV",TCD!$B$1,"DT","GE","Bénéficiaire",$A13,L$6,L$5,"Mois (DateRDV)",L$7,"Années (DateRDV)",L$3),1,""),"")</f>
        <v/>
      </c>
      <c r="M13" s="166" t="str">
        <f>IFERROR(IF(GETPIVOTDATA("DateRDV",TCD!$B$1,"DT","GE","Bénéficiaire",$A13,M$6,M$5,"Mois (DateRDV)",M$7,"Années (DateRDV)",M$3),2,""),"")</f>
        <v/>
      </c>
      <c r="N13" s="166" t="str">
        <f>IFERROR(IF(GETPIVOTDATA("DateRDV",TCD!$B$1,"DT","GE","Bénéficiaire",$A13,N$6,N$5,"Mois (DateRDV)",N$7,"Années (DateRDV)",N$3,"Présence","Excusé"),3,""),"")</f>
        <v/>
      </c>
      <c r="O13" s="166" t="str">
        <f>IFERROR(IF(GETPIVOTDATA("DateRDV",TCD!$B$1,"DT","GE","Bénéficiaire",$A13,O$6,O$5,"Mois (DateRDV)",O$7,"Années (DateRDV)",O$3,"Présence","Absent"),4,""),"")</f>
        <v/>
      </c>
      <c r="P13" s="166" t="str">
        <f>IFERROR(IF(GETPIVOTDATA("DateRDV",TCD!$B$1,"DT","GE","Bénéficiaire",$A13,P$6,P$5,"Mois (DateRDV)",P$7,"Années (DateRDV)",P$3),1,""),"")</f>
        <v/>
      </c>
      <c r="Q13" s="166" t="str">
        <f>IFERROR(IF(GETPIVOTDATA("DateRDV",TCD!$B$1,"DT","GE","Bénéficiaire",$A13,Q$6,Q$5,"Mois (DateRDV)",Q$7,"Années (DateRDV)",Q$3),2,""),"")</f>
        <v/>
      </c>
      <c r="R13" s="166" t="str">
        <f>IFERROR(IF(GETPIVOTDATA("DateRDV",TCD!$B$1,"DT","GE","Bénéficiaire",$A13,R$6,R$5,"Mois (DateRDV)",R$7,"Années (DateRDV)",R$3,"Présence","Excusé"),3,""),"")</f>
        <v/>
      </c>
      <c r="S13" s="166" t="str">
        <f>IFERROR(IF(GETPIVOTDATA("DateRDV",TCD!$B$1,"DT","GE","Bénéficiaire",$A13,S$6,S$5,"Mois (DateRDV)",S$7,"Années (DateRDV)",S$3,"Présence","Absent"),4,""),"")</f>
        <v/>
      </c>
      <c r="T13" s="166" t="str">
        <f>IFERROR(IF(GETPIVOTDATA("DateRDV",TCD!$B$1,"DT","GE","Bénéficiaire",$A13,T$6,T$5,"Mois (DateRDV)",T$7,"Années (DateRDV)",T$3),1,""),"")</f>
        <v/>
      </c>
      <c r="U13" s="166" t="str">
        <f>IFERROR(IF(GETPIVOTDATA("DateRDV",TCD!$B$1,"DT","GE","Bénéficiaire",$A13,U$6,U$5,"Mois (DateRDV)",U$7,"Années (DateRDV)",U$3),2,""),"")</f>
        <v/>
      </c>
      <c r="V13" s="166" t="str">
        <f>IFERROR(IF(GETPIVOTDATA("DateRDV",TCD!$B$1,"DT","GE","Bénéficiaire",$A13,V$6,V$5,"Mois (DateRDV)",V$7,"Années (DateRDV)",V$3,"Présence","Excusé"),3,""),"")</f>
        <v/>
      </c>
      <c r="W13" s="166" t="str">
        <f>IFERROR(IF(GETPIVOTDATA("DateRDV",TCD!$B$1,"DT","GE","Bénéficiaire",$A13,W$6,W$5,"Mois (DateRDV)",W$7,"Années (DateRDV)",W$3,"Présence","Absent"),4,""),"")</f>
        <v/>
      </c>
      <c r="X13" s="166" t="str">
        <f>IFERROR(IF(GETPIVOTDATA("DateRDV",TCD!$B$1,"DT","GE","Bénéficiaire",$A13,X$6,X$5,"Mois (DateRDV)",X$7,"Années (DateRDV)",X$3),1,""),"")</f>
        <v/>
      </c>
      <c r="Y13" s="166" t="str">
        <f>IFERROR(IF(GETPIVOTDATA("DateRDV",TCD!$B$1,"DT","GE","Bénéficiaire",$A13,Y$6,Y$5,"Mois (DateRDV)",Y$7,"Années (DateRDV)",Y$3),2,""),"")</f>
        <v/>
      </c>
      <c r="Z13" s="166" t="str">
        <f>IFERROR(IF(GETPIVOTDATA("DateRDV",TCD!$B$1,"DT","GE","Bénéficiaire",$A13,Z$6,Z$5,"Mois (DateRDV)",Z$7,"Années (DateRDV)",Z$3,"Présence","Excusé"),3,""),"")</f>
        <v/>
      </c>
      <c r="AA13" s="166" t="str">
        <f>IFERROR(IF(GETPIVOTDATA("DateRDV",TCD!$B$1,"DT","GE","Bénéficiaire",$A13,AA$6,AA$5,"Mois (DateRDV)",AA$7,"Années (DateRDV)",AA$3,"Présence","Absent"),4,""),"")</f>
        <v/>
      </c>
      <c r="AB13" s="166" t="str">
        <f>IFERROR(IF(GETPIVOTDATA("DateRDV",TCD!$B$1,"DT","GE","Bénéficiaire",$A13,AB$6,AB$5,"Mois (DateRDV)",AB$7,"Années (DateRDV)",AB$3),1,""),"")</f>
        <v/>
      </c>
      <c r="AC13" s="166" t="str">
        <f>IFERROR(IF(GETPIVOTDATA("DateRDV",TCD!$B$1,"DT","GE","Bénéficiaire",$A13,AC$6,AC$5,"Mois (DateRDV)",AC$7,"Années (DateRDV)",AC$3),2,""),"")</f>
        <v/>
      </c>
      <c r="AD13" s="166" t="str">
        <f>IFERROR(IF(GETPIVOTDATA("DateRDV",TCD!$B$1,"DT","GE","Bénéficiaire",$A13,AD$6,AD$5,"Mois (DateRDV)",AD$7,"Années (DateRDV)",AD$3,"Présence","Excusé"),3,""),"")</f>
        <v/>
      </c>
      <c r="AE13" s="166" t="str">
        <f>IFERROR(IF(GETPIVOTDATA("DateRDV",TCD!$B$1,"DT","GE","Bénéficiaire",$A13,AE$6,AE$5,"Mois (DateRDV)",AE$7,"Années (DateRDV)",AE$3,"Présence","Absent"),4,""),"")</f>
        <v/>
      </c>
      <c r="AF13" s="166" t="str">
        <f>IFERROR(IF(GETPIVOTDATA("DateRDV",TCD!$B$1,"DT","GE","Bénéficiaire",$A13,AF$6,AF$5,"Mois (DateRDV)",AF$7,"Années (DateRDV)",AF$3),1,""),"")</f>
        <v/>
      </c>
      <c r="AG13" s="166" t="str">
        <f>IFERROR(IF(GETPIVOTDATA("DateRDV",TCD!$B$1,"DT","GE","Bénéficiaire",$A13,AG$6,AG$5,"Mois (DateRDV)",AG$7,"Années (DateRDV)",AG$3),2,""),"")</f>
        <v/>
      </c>
      <c r="AH13" s="166" t="str">
        <f>IFERROR(IF(GETPIVOTDATA("DateRDV",TCD!$B$1,"DT","GE","Bénéficiaire",$A13,AH$6,AH$5,"Mois (DateRDV)",AH$7,"Années (DateRDV)",AH$3,"Présence","Excusé"),3,""),"")</f>
        <v/>
      </c>
      <c r="AI13" s="166" t="str">
        <f>IFERROR(IF(GETPIVOTDATA("DateRDV",TCD!$B$1,"DT","GE","Bénéficiaire",$A13,AI$6,AI$5,"Mois (DateRDV)",AI$7,"Années (DateRDV)",AI$3,"Présence","Absent"),4,""),"")</f>
        <v/>
      </c>
      <c r="AJ13" s="166" t="str">
        <f>IFERROR(IF(GETPIVOTDATA("DateRDV",TCD!$B$1,"DT","GE","Bénéficiaire",$A13,AJ$6,AJ$5,"Mois (DateRDV)",AJ$7,"Années (DateRDV)",AJ$3),1,""),"")</f>
        <v/>
      </c>
      <c r="AK13" s="166" t="str">
        <f>IFERROR(IF(GETPIVOTDATA("DateRDV",TCD!$B$1,"DT","GE","Bénéficiaire",$A13,AK$6,AK$5,"Mois (DateRDV)",AK$7,"Années (DateRDV)",AK$3),2,""),"")</f>
        <v/>
      </c>
      <c r="AL13" s="166" t="str">
        <f>IFERROR(IF(GETPIVOTDATA("DateRDV",TCD!$B$1,"DT","GE","Bénéficiaire",$A13,AL$6,AL$5,"Mois (DateRDV)",AL$7,"Années (DateRDV)",AL$3,"Présence","Excusé"),3,""),"")</f>
        <v/>
      </c>
      <c r="AM13" s="166" t="str">
        <f>IFERROR(IF(GETPIVOTDATA("DateRDV",TCD!$B$1,"DT","GE","Bénéficiaire",$A13,AM$6,AM$5,"Mois (DateRDV)",AM$7,"Années (DateRDV)",AM$3,"Présence","Absent"),4,""),"")</f>
        <v/>
      </c>
      <c r="AN13" s="166" t="str">
        <f>IFERROR(IF(GETPIVOTDATA("DateRDV",TCD!$B$1,"DT","GE","Bénéficiaire",$A13,AN$6,AN$5,"Mois (DateRDV)",AN$7,"Années (DateRDV)",AN$3),1,""),"")</f>
        <v/>
      </c>
      <c r="AO13" s="166" t="str">
        <f>IFERROR(IF(GETPIVOTDATA("DateRDV",TCD!$B$1,"DT","GE","Bénéficiaire",$A13,AO$6,AO$5,"Mois (DateRDV)",AO$7,"Années (DateRDV)",AO$3),2,""),"")</f>
        <v/>
      </c>
      <c r="AP13" s="166" t="str">
        <f>IFERROR(IF(GETPIVOTDATA("DateRDV",TCD!$B$1,"DT","GE","Bénéficiaire",$A13,AP$6,AP$5,"Mois (DateRDV)",AP$7,"Années (DateRDV)",AP$3,"Présence","Excusé"),3,""),"")</f>
        <v/>
      </c>
      <c r="AQ13" s="166" t="str">
        <f>IFERROR(IF(GETPIVOTDATA("DateRDV",TCD!$B$1,"DT","GE","Bénéficiaire",$A13,AQ$6,AQ$5,"Mois (DateRDV)",AQ$7,"Années (DateRDV)",AQ$3,"Présence","Absent"),4,""),"")</f>
        <v/>
      </c>
      <c r="AR13" s="166" t="str">
        <f>IFERROR(IF(GETPIVOTDATA("DateRDV",TCD!$B$1,"DT","GE","Bénéficiaire",$A13,AR$6,AR$5,"Mois (DateRDV)",AR$7,"Années (DateRDV)",AR$3),1,""),"")</f>
        <v/>
      </c>
      <c r="AS13" s="166" t="str">
        <f>IFERROR(IF(GETPIVOTDATA("DateRDV",TCD!$B$1,"DT","GE","Bénéficiaire",$A13,AS$6,AS$5,"Mois (DateRDV)",AS$7,"Années (DateRDV)",AS$3),2,""),"")</f>
        <v/>
      </c>
      <c r="AT13" s="166" t="str">
        <f>IFERROR(IF(GETPIVOTDATA("DateRDV",TCD!$B$1,"DT","GE","Bénéficiaire",$A13,AT$6,AT$5,"Mois (DateRDV)",AT$7,"Années (DateRDV)",AT$3,"Présence","Excusé"),3,""),"")</f>
        <v/>
      </c>
      <c r="AU13" s="166" t="str">
        <f>IFERROR(IF(GETPIVOTDATA("DateRDV",TCD!$B$1,"DT","GE","Bénéficiaire",$A13,AU$6,AU$5,"Mois (DateRDV)",AU$7,"Années (DateRDV)",AU$3,"Présence","Absent"),4,""),"")</f>
        <v/>
      </c>
      <c r="AV13" s="166" t="str">
        <f>IFERROR(IF(GETPIVOTDATA("DateRDV",TCD!$B$1,"DT","GE","Bénéficiaire",$A13,AV$6,AV$5,"Mois (DateRDV)",AV$7,"Années (DateRDV)",AV$3),1,""),"")</f>
        <v/>
      </c>
      <c r="AW13" s="166" t="str">
        <f>IFERROR(IF(GETPIVOTDATA("DateRDV",TCD!$B$1,"DT","GE","Bénéficiaire",$A13,AW$6,AW$5,"Mois (DateRDV)",AW$7,"Années (DateRDV)",AW$3),2,""),"")</f>
        <v/>
      </c>
      <c r="AX13" s="166" t="str">
        <f>IFERROR(IF(GETPIVOTDATA("DateRDV",TCD!$B$1,"DT","GE","Bénéficiaire",$A13,AX$6,AX$5,"Mois (DateRDV)",AX$7,"Années (DateRDV)",AX$3,"Présence","Excusé"),3,""),"")</f>
        <v/>
      </c>
      <c r="AY13" s="166" t="str">
        <f>IFERROR(IF(GETPIVOTDATA("DateRDV",TCD!$B$1,"DT","GE","Bénéficiaire",$A13,AY$6,AY$5,"Mois (DateRDV)",AY$7,"Années (DateRDV)",AY$3,"Présence","Absent"),4,""),"")</f>
        <v/>
      </c>
      <c r="AZ13" s="166" t="str">
        <f>IFERROR(IF(GETPIVOTDATA("DateRDV",TCD!$B$1,"DT","GE","Bénéficiaire",$A13,AZ$6,AZ$5,"Mois (DateRDV)",AZ$7,"Années (DateRDV)",AZ$3),1,""),"")</f>
        <v/>
      </c>
      <c r="BA13" s="166" t="str">
        <f>IFERROR(IF(GETPIVOTDATA("DateRDV",TCD!$B$1,"DT","GE","Bénéficiaire",$A13,BA$6,BA$5,"Mois (DateRDV)",BA$7,"Années (DateRDV)",BA$3),2,""),"")</f>
        <v/>
      </c>
      <c r="BB13" s="166" t="str">
        <f>IFERROR(IF(GETPIVOTDATA("DateRDV",TCD!$B$1,"DT","GE","Bénéficiaire",$A13,BB$6,BB$5,"Mois (DateRDV)",BB$7,"Années (DateRDV)",BB$3,"Présence","Excusé"),3,""),"")</f>
        <v/>
      </c>
      <c r="BC13" s="166" t="str">
        <f>IFERROR(IF(GETPIVOTDATA("DateRDV",TCD!$B$1,"DT","GE","Bénéficiaire",$A13,BC$6,BC$5,"Mois (DateRDV)",BC$7,"Années (DateRDV)",BC$3,"Présence","Absent"),4,""),"")</f>
        <v/>
      </c>
      <c r="BD13" s="166" t="str">
        <f>IFERROR(IF(GETPIVOTDATA("DateRDV",TCD!$B$1,"DT","GE","Bénéficiaire",$A13,BD$6,BD$5,"Mois (DateRDV)",BD$7,"Années (DateRDV)",BD$3),1,""),"")</f>
        <v/>
      </c>
      <c r="BE13" s="166">
        <f>IFERROR(IF(GETPIVOTDATA("DateRDV",TCD!$B$1,"DT","GE","Bénéficiaire",$A13,BE$6,BE$5,"Mois (DateRDV)",BE$7,"Années (DateRDV)",BE$3),2,""),"")</f>
        <v>2</v>
      </c>
      <c r="BF13" s="166" t="str">
        <f>IFERROR(IF(GETPIVOTDATA("DateRDV",TCD!$B$1,"DT","GE","Bénéficiaire",$A13,BF$6,BF$5,"Mois (DateRDV)",BF$7,"Années (DateRDV)",BF$3,"Présence","Excusé"),3,""),"")</f>
        <v/>
      </c>
      <c r="BG13" s="166" t="str">
        <f>IFERROR(IF(GETPIVOTDATA("DateRDV",TCD!$B$1,"DT","GE","Bénéficiaire",$A13,BG$6,BG$5,"Mois (DateRDV)",BG$7,"Années (DateRDV)",BG$3,"Présence","Absent"),4,""),"")</f>
        <v/>
      </c>
      <c r="BH13" s="166" t="str">
        <f>IFERROR(IF(GETPIVOTDATA("DateRDV",TCD!$B$1,"DT","GE","Bénéficiaire",$A13,BH$6,BH$5,"Mois (DateRDV)",BH$7,"Années (DateRDV)",BH$3),1,""),"")</f>
        <v/>
      </c>
      <c r="BI13" s="166">
        <f>IFERROR(IF(GETPIVOTDATA("DateRDV",TCD!$B$1,"DT","GE","Bénéficiaire",$A13,BI$6,BI$5,"Mois (DateRDV)",BI$7,"Années (DateRDV)",BI$3),2,""),"")</f>
        <v>2</v>
      </c>
      <c r="BJ13" s="166" t="str">
        <f>IFERROR(IF(GETPIVOTDATA("DateRDV",TCD!$B$1,"DT","GE","Bénéficiaire",$A13,BJ$6,BJ$5,"Mois (DateRDV)",BJ$7,"Années (DateRDV)",BJ$3,"Présence","Excusé"),3,""),"")</f>
        <v/>
      </c>
      <c r="BK13" s="166" t="str">
        <f>IFERROR(IF(GETPIVOTDATA("DateRDV",TCD!$B$1,"DT","GE","Bénéficiaire",$A13,BK$6,BK$5,"Mois (DateRDV)",BK$7,"Années (DateRDV)",BK$3,"Présence","Absent"),4,""),"")</f>
        <v/>
      </c>
      <c r="BL13" s="166" t="str">
        <f>IFERROR(IF(GETPIVOTDATA("DateRDV",TCD!$B$1,"DT","GE","Bénéficiaire",$A13,BL$6,BL$5,"Mois (DateRDV)",BL$7,"Années (DateRDV)",BL$3),1,""),"")</f>
        <v/>
      </c>
      <c r="BM13" s="166" t="str">
        <f>IFERROR(IF(GETPIVOTDATA("DateRDV",TCD!$B$1,"DT","GE","Bénéficiaire",$A13,BM$6,BM$5,"Mois (DateRDV)",BM$7,"Années (DateRDV)",BM$3),2,""),"")</f>
        <v/>
      </c>
      <c r="BN13" s="166" t="str">
        <f>IFERROR(IF(GETPIVOTDATA("DateRDV",TCD!$B$1,"DT","GE","Bénéficiaire",$A13,BN$6,BN$5,"Mois (DateRDV)",BN$7,"Années (DateRDV)",BN$3,"Présence","Excusé"),3,""),"")</f>
        <v/>
      </c>
      <c r="BO13" s="166" t="str">
        <f>IFERROR(IF(GETPIVOTDATA("DateRDV",TCD!$B$1,"DT","GE","Bénéficiaire",$A13,BO$6,BO$5,"Mois (DateRDV)",BO$7,"Années (DateRDV)",BO$3,"Présence","Absent"),4,""),"")</f>
        <v/>
      </c>
      <c r="BP13" s="166" t="str">
        <f>IFERROR(IF(GETPIVOTDATA("DateRDV",TCD!$B$1,"DT","GE","Bénéficiaire",$A13,BP$6,BP$5,"Mois (DateRDV)",BP$7,"Années (DateRDV)",BP$3),1,""),"")</f>
        <v/>
      </c>
      <c r="BQ13" s="166" t="str">
        <f>IFERROR(IF(GETPIVOTDATA("DateRDV",TCD!$B$1,"DT","GE","Bénéficiaire",$A13,BQ$6,BQ$5,"Mois (DateRDV)",BQ$7,"Années (DateRDV)",BQ$3),2,""),"")</f>
        <v/>
      </c>
      <c r="BR13" s="166" t="str">
        <f>IFERROR(IF(GETPIVOTDATA("DateRDV",TCD!$B$1,"DT","GE","Bénéficiaire",$A13,BR$6,BR$5,"Mois (DateRDV)",BR$7,"Années (DateRDV)",BR$3,"Présence","Excusé"),3,""),"")</f>
        <v/>
      </c>
      <c r="BS13" s="166" t="str">
        <f>IFERROR(IF(GETPIVOTDATA("DateRDV",TCD!$B$1,"DT","GE","Bénéficiaire",$A13,BS$6,BS$5,"Mois (DateRDV)",BS$7,"Années (DateRDV)",BS$3,"Présence","Absent"),4,""),"")</f>
        <v/>
      </c>
      <c r="BT13" s="166" t="str">
        <f>IFERROR(IF(GETPIVOTDATA("DateRDV",TCD!$B$1,"DT","GE","Bénéficiaire",$A13,BT$6,BT$5,"Mois (DateRDV)",BT$7,"Années (DateRDV)",BT$3),1,""),"")</f>
        <v/>
      </c>
      <c r="BU13" s="166" t="str">
        <f>IFERROR(IF(GETPIVOTDATA("DateRDV",TCD!$B$1,"DT","GE","Bénéficiaire",$A13,BU$6,BU$5,"Mois (DateRDV)",BU$7,"Années (DateRDV)",BU$3),2,""),"")</f>
        <v/>
      </c>
      <c r="BV13" s="166" t="str">
        <f>IFERROR(IF(GETPIVOTDATA("DateRDV",TCD!$B$1,"DT","GE","Bénéficiaire",$A13,BV$6,BV$5,"Mois (DateRDV)",BV$7,"Années (DateRDV)",BV$3,"Présence","Excusé"),3,""),"")</f>
        <v/>
      </c>
      <c r="BW13" s="166" t="str">
        <f>IFERROR(IF(GETPIVOTDATA("DateRDV",TCD!$B$1,"DT","GE","Bénéficiaire",$A13,BW$6,BW$5,"Mois (DateRDV)",BW$7,"Années (DateRDV)",BW$3,"Présence","Absent"),4,""),"")</f>
        <v/>
      </c>
      <c r="BX13" s="166" t="str">
        <f>IFERROR(IF(GETPIVOTDATA("DateRDV",TCD!$B$1,"DT","GE","Bénéficiaire",$A13,BX$6,BX$5,"Mois (DateRDV)",BX$7,"Années (DateRDV)",BX$3),1,""),"")</f>
        <v/>
      </c>
      <c r="BY13" s="166" t="str">
        <f>IFERROR(IF(GETPIVOTDATA("DateRDV",TCD!$B$1,"DT","GE","Bénéficiaire",$A13,BY$6,BY$5,"Mois (DateRDV)",BY$7,"Années (DateRDV)",BY$3),2,""),"")</f>
        <v/>
      </c>
      <c r="BZ13" s="166" t="str">
        <f>IFERROR(IF(GETPIVOTDATA("DateRDV",TCD!$B$1,"DT","GE","Bénéficiaire",$A13,BZ$6,BZ$5,"Mois (DateRDV)",BZ$7,"Années (DateRDV)",BZ$3,"Présence","Excusé"),3,""),"")</f>
        <v/>
      </c>
      <c r="CA13" s="166" t="str">
        <f>IFERROR(IF(GETPIVOTDATA("DateRDV",TCD!$B$1,"DT","GE","Bénéficiaire",$A13,CA$6,CA$5,"Mois (DateRDV)",CA$7,"Années (DateRDV)",CA$3,"Présence","Absent"),4,""),"")</f>
        <v/>
      </c>
      <c r="CB13" s="166" t="str">
        <f>IFERROR(IF(GETPIVOTDATA("DateRDV",TCD!$B$1,"DT","GE","Bénéficiaire",$A13,CB$6,CB$5,"Mois (DateRDV)",CB$7,"Années (DateRDV)",CB$3),1,""),"")</f>
        <v/>
      </c>
      <c r="CC13" s="166" t="str">
        <f>IFERROR(IF(GETPIVOTDATA("DateRDV",TCD!$B$1,"DT","GE","Bénéficiaire",$A13,CC$6,CC$5,"Mois (DateRDV)",CC$7,"Années (DateRDV)",CC$3),2,""),"")</f>
        <v/>
      </c>
      <c r="CD13" s="166" t="str">
        <f>IFERROR(IF(GETPIVOTDATA("DateRDV",TCD!$B$1,"DT","GE","Bénéficiaire",$A13,CD$6,CD$5,"Mois (DateRDV)",CD$7,"Années (DateRDV)",CD$3,"Présence","Excusé"),3,""),"")</f>
        <v/>
      </c>
      <c r="CE13" s="166" t="str">
        <f>IFERROR(IF(GETPIVOTDATA("DateRDV",TCD!$B$1,"DT","GE","Bénéficiaire",$A13,CE$6,CE$5,"Mois (DateRDV)",CE$7,"Années (DateRDV)",CE$3,"Présence","Absent"),4,""),"")</f>
        <v/>
      </c>
      <c r="CF13" s="166" t="str">
        <f>IFERROR(IF(GETPIVOTDATA("DateRDV",TCD!$B$1,"DT","GE","Bénéficiaire",$A13,CF$6,CF$5,"Mois (DateRDV)",CF$7,"Années (DateRDV)",CF$3),1,""),"")</f>
        <v/>
      </c>
      <c r="CG13" s="166" t="str">
        <f>IFERROR(IF(GETPIVOTDATA("DateRDV",TCD!$B$1,"DT","GE","Bénéficiaire",$A13,CG$6,CG$5,"Mois (DateRDV)",CG$7,"Années (DateRDV)",CG$3),2,""),"")</f>
        <v/>
      </c>
      <c r="CH13" s="166" t="str">
        <f>IFERROR(IF(GETPIVOTDATA("DateRDV",TCD!$B$1,"DT","GE","Bénéficiaire",$A13,CH$6,CH$5,"Mois (DateRDV)",CH$7,"Années (DateRDV)",CH$3,"Présence","Excusé"),3,""),"")</f>
        <v/>
      </c>
      <c r="CI13" s="166" t="str">
        <f>IFERROR(IF(GETPIVOTDATA("DateRDV",TCD!$B$1,"DT","GE","Bénéficiaire",$A13,CI$6,CI$5,"Mois (DateRDV)",CI$7,"Années (DateRDV)",CI$3,"Présence","Absent"),4,""),"")</f>
        <v/>
      </c>
      <c r="CJ13" s="166" t="str">
        <f>IFERROR(IF(GETPIVOTDATA("DateRDV",TCD!$B$1,"DT","GE","Bénéficiaire",$A13,CJ$6,CJ$5,"Mois (DateRDV)",CJ$7,"Années (DateRDV)",CJ$3),1,""),"")</f>
        <v/>
      </c>
      <c r="CK13" s="166" t="str">
        <f>IFERROR(IF(GETPIVOTDATA("DateRDV",TCD!$B$1,"DT","GE","Bénéficiaire",$A13,CK$6,CK$5,"Mois (DateRDV)",CK$7,"Années (DateRDV)",CK$3),2,""),"")</f>
        <v/>
      </c>
      <c r="CL13" s="166" t="str">
        <f>IFERROR(IF(GETPIVOTDATA("DateRDV",TCD!$B$1,"DT","GE","Bénéficiaire",$A13,GI$6,GI$5,"Mois (DateRDV)",GI$7,"Années (DateRDV)",GI$3,"Présence","Excusé"),3,""),"")</f>
        <v/>
      </c>
      <c r="CM13" s="166" t="str">
        <f>IFERROR(IF(GETPIVOTDATA("DateRDV",TCD!$B$1,"DT","GE","Bénéficiaire",$A13,CM$6,CM$5,"Mois (DateRDV)",CM$7,"Années (DateRDV)",CM$3,"Présence","Absent"),4,""),"")</f>
        <v/>
      </c>
      <c r="CN13" s="166" t="str">
        <f>IFERROR(IF(GETPIVOTDATA("DateRDV",TCD!$B$1,"DT","GE","Bénéficiaire",$A13,CN$6,CN$5,"Mois (DateRDV)",CN$7,"Années (DateRDV)",CN$3),1,""),"")</f>
        <v/>
      </c>
      <c r="CO13" s="166" t="str">
        <f>IFERROR(IF(GETPIVOTDATA("DateRDV",TCD!$B$1,"DT","GE","Bénéficiaire",$A13,CO$6,CO$5,"Mois (DateRDV)",CO$7,"Années (DateRDV)",CO$3),2,""),"")</f>
        <v/>
      </c>
      <c r="CP13" s="166" t="str">
        <f>IFERROR(IF(GETPIVOTDATA("DateRDV",TCD!$B$1,"DT","GE","Bénéficiaire",$A13,CP$6,CP$5,"Mois (DateRDV)",CP$7,"Années (DateRDV)",CP$3,"Présence","Excusé"),3,""),"")</f>
        <v/>
      </c>
      <c r="CQ13" s="166" t="str">
        <f>IFERROR(IF(GETPIVOTDATA("DateRDV",TCD!$B$1,"DT","GE","Bénéficiaire",$A13,CQ$6,CQ$5,"Mois (DateRDV)",CQ$7,"Années (DateRDV)",CQ$3,"Présence","Absent"),4,""),"")</f>
        <v/>
      </c>
      <c r="CR13" s="166" t="str">
        <f>IFERROR(IF(GETPIVOTDATA("DateRDV",TCD!$B$1,"DT","GE","Bénéficiaire",$A13,CR$6,CR$5,"Mois (DateRDV)",CR$7,"Années (DateRDV)",CR$3),1,""),"")</f>
        <v/>
      </c>
      <c r="CS13" s="166" t="str">
        <f>IFERROR(IF(GETPIVOTDATA("DateRDV",TCD!$B$1,"DT","GE","Bénéficiaire",$A13,CS$6,CS$5,"Mois (DateRDV)",CS$7,"Années (DateRDV)",CS$3),2,""),"")</f>
        <v/>
      </c>
      <c r="CT13" s="166" t="str">
        <f>IFERROR(IF(GETPIVOTDATA("DateRDV",TCD!$B$1,"DT","GE","Bénéficiaire",$A13,CT$6,CT$5,"Mois (DateRDV)",CT$7,"Années (DateRDV)",CT$3,"Présence","Excusé"),3,""),"")</f>
        <v/>
      </c>
      <c r="CU13" s="166" t="str">
        <f>IFERROR(IF(GETPIVOTDATA("DateRDV",TCD!$B$1,"DT","GE","Bénéficiaire",$A13,CU$6,CU$5,"Mois (DateRDV)",CU$7,"Années (DateRDV)",CU$3,"Présence","Absent"),4,""),"")</f>
        <v/>
      </c>
      <c r="CV13" s="166" t="str">
        <f>IFERROR(IF(GETPIVOTDATA("DateRDV",TCD!$B$1,"DT","GE","Bénéficiaire",$A13,CV$6,CV$5,"Mois (DateRDV)",CV$7,"Années (DateRDV)",CV$3),1,""),"")</f>
        <v/>
      </c>
      <c r="CW13" s="166" t="str">
        <f>IFERROR(IF(GETPIVOTDATA("DateRDV",TCD!$B$1,"DT","GE","Bénéficiaire",$A13,CW$6,CW$5,"Mois (DateRDV)",CW$7,"Années (DateRDV)",CW$3),2,""),"")</f>
        <v/>
      </c>
      <c r="CX13" s="166" t="str">
        <f>IFERROR(IF(GETPIVOTDATA("DateRDV",TCD!$B$1,"DT","GE","Bénéficiaire",$A13,CX$6,CX$5,"Mois (DateRDV)",CX$7,"Années (DateRDV)",CX$3,"Présence","Excusé"),3,""),"")</f>
        <v/>
      </c>
      <c r="CY13" s="166" t="str">
        <f>IFERROR(IF(GETPIVOTDATA("DateRDV",TCD!$B$1,"DT","GE","Bénéficiaire",$A13,CY$6,CY$5,"Mois (DateRDV)",CY$7,"Années (DateRDV)",CY$3,"Présence","Absent"),4,""),"")</f>
        <v/>
      </c>
      <c r="CZ13" s="166" t="str">
        <f>IFERROR(IF(GETPIVOTDATA("DateRDV",TCD!$B$1,"DT","GE","Bénéficiaire",$A13,CZ$6,CZ$5,"Mois (DateRDV)",CZ$7,"Années (DateRDV)",CZ$3),1,""),"")</f>
        <v/>
      </c>
      <c r="DA13" s="166" t="str">
        <f>IFERROR(IF(GETPIVOTDATA("DateRDV",TCD!$B$1,"DT","GE","Bénéficiaire",$A13,DA$6,DA$5,"Mois (DateRDV)",DA$7,"Années (DateRDV)",DA$3),2,""),"")</f>
        <v/>
      </c>
      <c r="DB13" s="166" t="str">
        <f>IFERROR(IF(GETPIVOTDATA("DateRDV",TCD!$B$1,"DT","GE","Bénéficiaire",$A13,DB$6,DB$5,"Mois (DateRDV)",DB$7,"Années (DateRDV)",DB$3,"Présence","Excusé"),3,""),"")</f>
        <v/>
      </c>
      <c r="DC13" s="166" t="str">
        <f>IFERROR(IF(GETPIVOTDATA("DateRDV",TCD!$B$1,"DT","GE","Bénéficiaire",$A13,DC$6,DC$5,"Mois (DateRDV)",DC$7,"Années (DateRDV)",DC$3,"Présence","Absent"),4,""),"")</f>
        <v/>
      </c>
      <c r="DD13" s="166" t="str">
        <f>IFERROR(IF(GETPIVOTDATA("DateRDV",TCD!$B$1,"DT","GE","Bénéficiaire",$A13,DD$6,DD$5,"Mois (DateRDV)",DD$7,"Années (DateRDV)",DD$3),1,""),"")</f>
        <v/>
      </c>
      <c r="DE13" s="166" t="str">
        <f>IFERROR(IF(GETPIVOTDATA("DateRDV",TCD!$B$1,"DT","GE","Bénéficiaire",$A13,DE$6,DE$5,"Mois (DateRDV)",DE$7,"Années (DateRDV)",DE$3),2,""),"")</f>
        <v/>
      </c>
      <c r="DF13" s="166" t="str">
        <f>IFERROR(IF(GETPIVOTDATA("DateRDV",TCD!$B$1,"DT","GE","Bénéficiaire",$A13,DF$6,DF$5,"Mois (DateRDV)",DF$7,"Années (DateRDV)",DF$3,"Présence","Excusé"),3,""),"")</f>
        <v/>
      </c>
      <c r="DG13" s="166" t="str">
        <f>IFERROR(IF(GETPIVOTDATA("DateRDV",TCD!$B$1,"DT","GE","Bénéficiaire",$A13,DG$6,DG$5,"Mois (DateRDV)",DG$7,"Années (DateRDV)",DG$3,"Présence","Absent"),4,""),"")</f>
        <v/>
      </c>
      <c r="DH13" s="166" t="str">
        <f>IFERROR(IF(GETPIVOTDATA("DateRDV",TCD!$B$1,"DT","GE","Bénéficiaire",$A13,DH$6,DH$5,"Mois (DateRDV)",DH$7,"Années (DateRDV)",DH$3),1,""),"")</f>
        <v/>
      </c>
      <c r="DI13" s="166" t="str">
        <f>IFERROR(IF(GETPIVOTDATA("DateRDV",TCD!$B$1,"DT","GE","Bénéficiaire",$A13,DI$6,DI$5,"Mois (DateRDV)",DI$7,"Années (DateRDV)",DI$3),2,""),"")</f>
        <v/>
      </c>
      <c r="DJ13" s="166" t="str">
        <f>IFERROR(IF(GETPIVOTDATA("DateRDV",TCD!$B$1,"DT","GE","Bénéficiaire",$A13,DJ$6,DJ$5,"Mois (DateRDV)",DJ$7,"Années (DateRDV)",DJ$3,"Présence","Excusé"),3,""),"")</f>
        <v/>
      </c>
      <c r="DK13" s="166" t="str">
        <f>IFERROR(IF(GETPIVOTDATA("DateRDV",TCD!$B$1,"DT","GE","Bénéficiaire",$A13,DK$6,DK$5,"Mois (DateRDV)",DK$7,"Années (DateRDV)",DK$3,"Présence","Absent"),4,""),"")</f>
        <v/>
      </c>
      <c r="DL13" s="166" t="str">
        <f>IFERROR(IF(GETPIVOTDATA("DateRDV",TCD!$B$1,"DT","GE","Bénéficiaire",$A13,DL$6,DL$5,"Mois (DateRDV)",DL$7,"Années (DateRDV)",DL$3),1,""),"")</f>
        <v/>
      </c>
      <c r="DM13" s="166" t="str">
        <f>IFERROR(IF(GETPIVOTDATA("DateRDV",TCD!$B$1,"DT","GE","Bénéficiaire",$A13,DM$6,DM$5,"Mois (DateRDV)",DM$7,"Années (DateRDV)",DM$3),2,""),"")</f>
        <v/>
      </c>
      <c r="DN13" s="166" t="str">
        <f>IFERROR(IF(GETPIVOTDATA("DateRDV",TCD!$B$1,"DT","GE","Bénéficiaire",$A13,DN$6,DN$5,"Mois (DateRDV)",DN$7,"Années (DateRDV)",DN$3,"Présence","Excusé"),3,""),"")</f>
        <v/>
      </c>
      <c r="DO13" s="166" t="str">
        <f>IFERROR(IF(GETPIVOTDATA("DateRDV",TCD!$B$1,"DT","GE","Bénéficiaire",$A13,DO$6,DO$5,"Mois (DateRDV)",DO$7,"Années (DateRDV)",DO$3,"Présence","Absent"),4,""),"")</f>
        <v/>
      </c>
    </row>
    <row r="14" spans="1:119" ht="15" customHeight="1" x14ac:dyDescent="0.2">
      <c r="A14" s="172" t="str">
        <v>CHARRIERE Arlette</v>
      </c>
      <c r="B14" s="169" t="str">
        <f>IFERROR(IF(INDEX(Data!P:P,MATCH(A14,Data!B:B,0))&lt;&gt;"",INDEX(Data!P:P,MATCH(A14,Data!B:B,0)),""),"")</f>
        <v>CHARRIERE</v>
      </c>
      <c r="C14" s="169" t="str">
        <f>IFERROR(IF(INDEX(Data!O:O,MATCH(A14,Data!B:B,0))&lt;&gt;"",INDEX(Data!O:O,MATCH(A14,Data!B:B,0)),""),"")</f>
        <v>Arlette</v>
      </c>
      <c r="D14" s="169" t="str">
        <f>IFERROR(IF(INDEX(Data!J:J,MATCH(A14,Data!B:B,0))&lt;&gt;"",INDEX(Data!J:J,MATCH(A14,Data!B:B,0)),""),"")</f>
        <v>CD</v>
      </c>
      <c r="E14" s="169" t="str">
        <f>IFERROR(IF(INDEX(Data!M:M,MATCH(A14,Data!B:B,0))&lt;&gt;"",INDEX(Data!M:M,MATCH(A14,Data!B:B,0)),""),"")</f>
        <v>ANNEMASSE</v>
      </c>
      <c r="F14" s="169">
        <f>IFERROR(IF(INDEX(Data!N:N,MATCH(A14,Data!B:B,0))&lt;&gt;"",INDEX(Data!N:N,MATCH(A14,Data!B:B,0)),""),"")</f>
        <v>74100</v>
      </c>
      <c r="G14" s="170">
        <f>IFERROR(IF(INDEX(Data!K:K,MATCH(A14,Data!B:B,0))&lt;&gt;"",INDEX(Data!K:K,MATCH(A14,Data!B:B,0)),""),"")</f>
        <v>45819</v>
      </c>
      <c r="H14" s="170">
        <f>IFERROR(IF(INDEX(Data!L:L,MATCH(A14,Data!B:B,0))&lt;&gt;"",INDEX(Data!L:L,MATCH(A14,Data!B:B,0)),""),"")</f>
        <v>45826</v>
      </c>
      <c r="I14" s="170">
        <f>IFERROR(IF(INDEX(Data!C:C,MATCH(A14,Data!B:B,0))&lt;&gt;"",INDEX(Data!C:C,MATCH(A14,Data!B:B,0)),""),"")</f>
        <v>45849</v>
      </c>
      <c r="J14" s="170" t="str">
        <f>IFERROR(IF(INDEX(Data!D:D,MATCH(A14,Data!B:B,0))&lt;&gt;"",INDEX(Data!D:D,MATCH(A14,Data!B:B,0)),""),"")</f>
        <v/>
      </c>
      <c r="K14" s="171" t="str">
        <f>IFERROR(IF(INDEX(Data!H:H,MATCH(A14,Data!B:B,0))&lt;&gt;"",INDEX(Data!H:H,MATCH(A14,Data!B:B,0)),""),"")</f>
        <v>Remobilisation</v>
      </c>
      <c r="L14" s="166" t="str">
        <f>IFERROR(IF(GETPIVOTDATA("DateRDV",TCD!$B$1,"DT","GE","Bénéficiaire",$A14,L$6,L$5,"Mois (DateRDV)",L$7,"Années (DateRDV)",L$3),1,""),"")</f>
        <v/>
      </c>
      <c r="M14" s="166" t="str">
        <f>IFERROR(IF(GETPIVOTDATA("DateRDV",TCD!$B$1,"DT","GE","Bénéficiaire",$A14,M$6,M$5,"Mois (DateRDV)",M$7,"Années (DateRDV)",M$3),2,""),"")</f>
        <v/>
      </c>
      <c r="N14" s="166" t="str">
        <f>IFERROR(IF(GETPIVOTDATA("DateRDV",TCD!$B$1,"DT","GE","Bénéficiaire",$A14,N$6,N$5,"Mois (DateRDV)",N$7,"Années (DateRDV)",N$3,"Présence","Excusé"),3,""),"")</f>
        <v/>
      </c>
      <c r="O14" s="166" t="str">
        <f>IFERROR(IF(GETPIVOTDATA("DateRDV",TCD!$B$1,"DT","GE","Bénéficiaire",$A14,O$6,O$5,"Mois (DateRDV)",O$7,"Années (DateRDV)",O$3,"Présence","Absent"),4,""),"")</f>
        <v/>
      </c>
      <c r="P14" s="166" t="str">
        <f>IFERROR(IF(GETPIVOTDATA("DateRDV",TCD!$B$1,"DT","GE","Bénéficiaire",$A14,P$6,P$5,"Mois (DateRDV)",P$7,"Années (DateRDV)",P$3),1,""),"")</f>
        <v/>
      </c>
      <c r="Q14" s="166" t="str">
        <f>IFERROR(IF(GETPIVOTDATA("DateRDV",TCD!$B$1,"DT","GE","Bénéficiaire",$A14,Q$6,Q$5,"Mois (DateRDV)",Q$7,"Années (DateRDV)",Q$3),2,""),"")</f>
        <v/>
      </c>
      <c r="R14" s="166" t="str">
        <f>IFERROR(IF(GETPIVOTDATA("DateRDV",TCD!$B$1,"DT","GE","Bénéficiaire",$A14,R$6,R$5,"Mois (DateRDV)",R$7,"Années (DateRDV)",R$3,"Présence","Excusé"),3,""),"")</f>
        <v/>
      </c>
      <c r="S14" s="166" t="str">
        <f>IFERROR(IF(GETPIVOTDATA("DateRDV",TCD!$B$1,"DT","GE","Bénéficiaire",$A14,S$6,S$5,"Mois (DateRDV)",S$7,"Années (DateRDV)",S$3,"Présence","Absent"),4,""),"")</f>
        <v/>
      </c>
      <c r="T14" s="166" t="str">
        <f>IFERROR(IF(GETPIVOTDATA("DateRDV",TCD!$B$1,"DT","GE","Bénéficiaire",$A14,T$6,T$5,"Mois (DateRDV)",T$7,"Années (DateRDV)",T$3),1,""),"")</f>
        <v/>
      </c>
      <c r="U14" s="166" t="str">
        <f>IFERROR(IF(GETPIVOTDATA("DateRDV",TCD!$B$1,"DT","GE","Bénéficiaire",$A14,U$6,U$5,"Mois (DateRDV)",U$7,"Années (DateRDV)",U$3),2,""),"")</f>
        <v/>
      </c>
      <c r="V14" s="166" t="str">
        <f>IFERROR(IF(GETPIVOTDATA("DateRDV",TCD!$B$1,"DT","GE","Bénéficiaire",$A14,V$6,V$5,"Mois (DateRDV)",V$7,"Années (DateRDV)",V$3,"Présence","Excusé"),3,""),"")</f>
        <v/>
      </c>
      <c r="W14" s="166" t="str">
        <f>IFERROR(IF(GETPIVOTDATA("DateRDV",TCD!$B$1,"DT","GE","Bénéficiaire",$A14,W$6,W$5,"Mois (DateRDV)",W$7,"Années (DateRDV)",W$3,"Présence","Absent"),4,""),"")</f>
        <v/>
      </c>
      <c r="X14" s="166" t="str">
        <f>IFERROR(IF(GETPIVOTDATA("DateRDV",TCD!$B$1,"DT","GE","Bénéficiaire",$A14,X$6,X$5,"Mois (DateRDV)",X$7,"Années (DateRDV)",X$3),1,""),"")</f>
        <v/>
      </c>
      <c r="Y14" s="166" t="str">
        <f>IFERROR(IF(GETPIVOTDATA("DateRDV",TCD!$B$1,"DT","GE","Bénéficiaire",$A14,Y$6,Y$5,"Mois (DateRDV)",Y$7,"Années (DateRDV)",Y$3),2,""),"")</f>
        <v/>
      </c>
      <c r="Z14" s="166" t="str">
        <f>IFERROR(IF(GETPIVOTDATA("DateRDV",TCD!$B$1,"DT","GE","Bénéficiaire",$A14,Z$6,Z$5,"Mois (DateRDV)",Z$7,"Années (DateRDV)",Z$3,"Présence","Excusé"),3,""),"")</f>
        <v/>
      </c>
      <c r="AA14" s="166" t="str">
        <f>IFERROR(IF(GETPIVOTDATA("DateRDV",TCD!$B$1,"DT","GE","Bénéficiaire",$A14,AA$6,AA$5,"Mois (DateRDV)",AA$7,"Années (DateRDV)",AA$3,"Présence","Absent"),4,""),"")</f>
        <v/>
      </c>
      <c r="AB14" s="166" t="str">
        <f>IFERROR(IF(GETPIVOTDATA("DateRDV",TCD!$B$1,"DT","GE","Bénéficiaire",$A14,AB$6,AB$5,"Mois (DateRDV)",AB$7,"Années (DateRDV)",AB$3),1,""),"")</f>
        <v/>
      </c>
      <c r="AC14" s="166" t="str">
        <f>IFERROR(IF(GETPIVOTDATA("DateRDV",TCD!$B$1,"DT","GE","Bénéficiaire",$A14,AC$6,AC$5,"Mois (DateRDV)",AC$7,"Années (DateRDV)",AC$3),2,""),"")</f>
        <v/>
      </c>
      <c r="AD14" s="166" t="str">
        <f>IFERROR(IF(GETPIVOTDATA("DateRDV",TCD!$B$1,"DT","GE","Bénéficiaire",$A14,AD$6,AD$5,"Mois (DateRDV)",AD$7,"Années (DateRDV)",AD$3,"Présence","Excusé"),3,""),"")</f>
        <v/>
      </c>
      <c r="AE14" s="166" t="str">
        <f>IFERROR(IF(GETPIVOTDATA("DateRDV",TCD!$B$1,"DT","GE","Bénéficiaire",$A14,AE$6,AE$5,"Mois (DateRDV)",AE$7,"Années (DateRDV)",AE$3,"Présence","Absent"),4,""),"")</f>
        <v/>
      </c>
      <c r="AF14" s="166" t="str">
        <f>IFERROR(IF(GETPIVOTDATA("DateRDV",TCD!$B$1,"DT","GE","Bénéficiaire",$A14,AF$6,AF$5,"Mois (DateRDV)",AF$7,"Années (DateRDV)",AF$3),1,""),"")</f>
        <v/>
      </c>
      <c r="AG14" s="166" t="str">
        <f>IFERROR(IF(GETPIVOTDATA("DateRDV",TCD!$B$1,"DT","GE","Bénéficiaire",$A14,AG$6,AG$5,"Mois (DateRDV)",AG$7,"Années (DateRDV)",AG$3),2,""),"")</f>
        <v/>
      </c>
      <c r="AH14" s="166" t="str">
        <f>IFERROR(IF(GETPIVOTDATA("DateRDV",TCD!$B$1,"DT","GE","Bénéficiaire",$A14,AH$6,AH$5,"Mois (DateRDV)",AH$7,"Années (DateRDV)",AH$3,"Présence","Excusé"),3,""),"")</f>
        <v/>
      </c>
      <c r="AI14" s="166" t="str">
        <f>IFERROR(IF(GETPIVOTDATA("DateRDV",TCD!$B$1,"DT","GE","Bénéficiaire",$A14,AI$6,AI$5,"Mois (DateRDV)",AI$7,"Années (DateRDV)",AI$3,"Présence","Absent"),4,""),"")</f>
        <v/>
      </c>
      <c r="AJ14" s="166" t="str">
        <f>IFERROR(IF(GETPIVOTDATA("DateRDV",TCD!$B$1,"DT","GE","Bénéficiaire",$A14,AJ$6,AJ$5,"Mois (DateRDV)",AJ$7,"Années (DateRDV)",AJ$3),1,""),"")</f>
        <v/>
      </c>
      <c r="AK14" s="166" t="str">
        <f>IFERROR(IF(GETPIVOTDATA("DateRDV",TCD!$B$1,"DT","GE","Bénéficiaire",$A14,AK$6,AK$5,"Mois (DateRDV)",AK$7,"Années (DateRDV)",AK$3),2,""),"")</f>
        <v/>
      </c>
      <c r="AL14" s="166" t="str">
        <f>IFERROR(IF(GETPIVOTDATA("DateRDV",TCD!$B$1,"DT","GE","Bénéficiaire",$A14,AL$6,AL$5,"Mois (DateRDV)",AL$7,"Années (DateRDV)",AL$3,"Présence","Excusé"),3,""),"")</f>
        <v/>
      </c>
      <c r="AM14" s="166" t="str">
        <f>IFERROR(IF(GETPIVOTDATA("DateRDV",TCD!$B$1,"DT","GE","Bénéficiaire",$A14,AM$6,AM$5,"Mois (DateRDV)",AM$7,"Années (DateRDV)",AM$3,"Présence","Absent"),4,""),"")</f>
        <v/>
      </c>
      <c r="AN14" s="166" t="str">
        <f>IFERROR(IF(GETPIVOTDATA("DateRDV",TCD!$B$1,"DT","GE","Bénéficiaire",$A14,AN$6,AN$5,"Mois (DateRDV)",AN$7,"Années (DateRDV)",AN$3),1,""),"")</f>
        <v/>
      </c>
      <c r="AO14" s="166" t="str">
        <f>IFERROR(IF(GETPIVOTDATA("DateRDV",TCD!$B$1,"DT","GE","Bénéficiaire",$A14,AO$6,AO$5,"Mois (DateRDV)",AO$7,"Années (DateRDV)",AO$3),2,""),"")</f>
        <v/>
      </c>
      <c r="AP14" s="166" t="str">
        <f>IFERROR(IF(GETPIVOTDATA("DateRDV",TCD!$B$1,"DT","GE","Bénéficiaire",$A14,AP$6,AP$5,"Mois (DateRDV)",AP$7,"Années (DateRDV)",AP$3,"Présence","Excusé"),3,""),"")</f>
        <v/>
      </c>
      <c r="AQ14" s="166" t="str">
        <f>IFERROR(IF(GETPIVOTDATA("DateRDV",TCD!$B$1,"DT","GE","Bénéficiaire",$A14,AQ$6,AQ$5,"Mois (DateRDV)",AQ$7,"Années (DateRDV)",AQ$3,"Présence","Absent"),4,""),"")</f>
        <v/>
      </c>
      <c r="AR14" s="166" t="str">
        <f>IFERROR(IF(GETPIVOTDATA("DateRDV",TCD!$B$1,"DT","GE","Bénéficiaire",$A14,AR$6,AR$5,"Mois (DateRDV)",AR$7,"Années (DateRDV)",AR$3),1,""),"")</f>
        <v/>
      </c>
      <c r="AS14" s="166" t="str">
        <f>IFERROR(IF(GETPIVOTDATA("DateRDV",TCD!$B$1,"DT","GE","Bénéficiaire",$A14,AS$6,AS$5,"Mois (DateRDV)",AS$7,"Années (DateRDV)",AS$3),2,""),"")</f>
        <v/>
      </c>
      <c r="AT14" s="166" t="str">
        <f>IFERROR(IF(GETPIVOTDATA("DateRDV",TCD!$B$1,"DT","GE","Bénéficiaire",$A14,AT$6,AT$5,"Mois (DateRDV)",AT$7,"Années (DateRDV)",AT$3,"Présence","Excusé"),3,""),"")</f>
        <v/>
      </c>
      <c r="AU14" s="166" t="str">
        <f>IFERROR(IF(GETPIVOTDATA("DateRDV",TCD!$B$1,"DT","GE","Bénéficiaire",$A14,AU$6,AU$5,"Mois (DateRDV)",AU$7,"Années (DateRDV)",AU$3,"Présence","Absent"),4,""),"")</f>
        <v/>
      </c>
      <c r="AV14" s="166" t="str">
        <f>IFERROR(IF(GETPIVOTDATA("DateRDV",TCD!$B$1,"DT","GE","Bénéficiaire",$A14,AV$6,AV$5,"Mois (DateRDV)",AV$7,"Années (DateRDV)",AV$3),1,""),"")</f>
        <v/>
      </c>
      <c r="AW14" s="166" t="str">
        <f>IFERROR(IF(GETPIVOTDATA("DateRDV",TCD!$B$1,"DT","GE","Bénéficiaire",$A14,AW$6,AW$5,"Mois (DateRDV)",AW$7,"Années (DateRDV)",AW$3),2,""),"")</f>
        <v/>
      </c>
      <c r="AX14" s="166" t="str">
        <f>IFERROR(IF(GETPIVOTDATA("DateRDV",TCD!$B$1,"DT","GE","Bénéficiaire",$A14,AX$6,AX$5,"Mois (DateRDV)",AX$7,"Années (DateRDV)",AX$3,"Présence","Excusé"),3,""),"")</f>
        <v/>
      </c>
      <c r="AY14" s="166" t="str">
        <f>IFERROR(IF(GETPIVOTDATA("DateRDV",TCD!$B$1,"DT","GE","Bénéficiaire",$A14,AY$6,AY$5,"Mois (DateRDV)",AY$7,"Années (DateRDV)",AY$3,"Présence","Absent"),4,""),"")</f>
        <v/>
      </c>
      <c r="AZ14" s="166" t="str">
        <f>IFERROR(IF(GETPIVOTDATA("DateRDV",TCD!$B$1,"DT","GE","Bénéficiaire",$A14,AZ$6,AZ$5,"Mois (DateRDV)",AZ$7,"Années (DateRDV)",AZ$3),1,""),"")</f>
        <v/>
      </c>
      <c r="BA14" s="166" t="str">
        <f>IFERROR(IF(GETPIVOTDATA("DateRDV",TCD!$B$1,"DT","GE","Bénéficiaire",$A14,BA$6,BA$5,"Mois (DateRDV)",BA$7,"Années (DateRDV)",BA$3),2,""),"")</f>
        <v/>
      </c>
      <c r="BB14" s="166" t="str">
        <f>IFERROR(IF(GETPIVOTDATA("DateRDV",TCD!$B$1,"DT","GE","Bénéficiaire",$A14,BB$6,BB$5,"Mois (DateRDV)",BB$7,"Années (DateRDV)",BB$3,"Présence","Excusé"),3,""),"")</f>
        <v/>
      </c>
      <c r="BC14" s="166" t="str">
        <f>IFERROR(IF(GETPIVOTDATA("DateRDV",TCD!$B$1,"DT","GE","Bénéficiaire",$A14,BC$6,BC$5,"Mois (DateRDV)",BC$7,"Années (DateRDV)",BC$3,"Présence","Absent"),4,""),"")</f>
        <v/>
      </c>
      <c r="BD14" s="166" t="str">
        <f>IFERROR(IF(GETPIVOTDATA("DateRDV",TCD!$B$1,"DT","GE","Bénéficiaire",$A14,BD$6,BD$5,"Mois (DateRDV)",BD$7,"Années (DateRDV)",BD$3),1,""),"")</f>
        <v/>
      </c>
      <c r="BE14" s="166">
        <f>IFERROR(IF(GETPIVOTDATA("DateRDV",TCD!$B$1,"DT","GE","Bénéficiaire",$A14,BE$6,BE$5,"Mois (DateRDV)",BE$7,"Années (DateRDV)",BE$3),2,""),"")</f>
        <v>2</v>
      </c>
      <c r="BF14" s="166" t="str">
        <f>IFERROR(IF(GETPIVOTDATA("DateRDV",TCD!$B$1,"DT","GE","Bénéficiaire",$A14,BF$6,BF$5,"Mois (DateRDV)",BF$7,"Années (DateRDV)",BF$3,"Présence","Excusé"),3,""),"")</f>
        <v/>
      </c>
      <c r="BG14" s="166" t="str">
        <f>IFERROR(IF(GETPIVOTDATA("DateRDV",TCD!$B$1,"DT","GE","Bénéficiaire",$A14,BG$6,BG$5,"Mois (DateRDV)",BG$7,"Années (DateRDV)",BG$3,"Présence","Absent"),4,""),"")</f>
        <v/>
      </c>
      <c r="BH14" s="166" t="str">
        <f>IFERROR(IF(GETPIVOTDATA("DateRDV",TCD!$B$1,"DT","GE","Bénéficiaire",$A14,BH$6,BH$5,"Mois (DateRDV)",BH$7,"Années (DateRDV)",BH$3),1,""),"")</f>
        <v/>
      </c>
      <c r="BI14" s="166">
        <f>IFERROR(IF(GETPIVOTDATA("DateRDV",TCD!$B$1,"DT","GE","Bénéficiaire",$A14,BI$6,BI$5,"Mois (DateRDV)",BI$7,"Années (DateRDV)",BI$3),2,""),"")</f>
        <v>2</v>
      </c>
      <c r="BJ14" s="166" t="str">
        <f>IFERROR(IF(GETPIVOTDATA("DateRDV",TCD!$B$1,"DT","GE","Bénéficiaire",$A14,BJ$6,BJ$5,"Mois (DateRDV)",BJ$7,"Années (DateRDV)",BJ$3,"Présence","Excusé"),3,""),"")</f>
        <v/>
      </c>
      <c r="BK14" s="166" t="str">
        <f>IFERROR(IF(GETPIVOTDATA("DateRDV",TCD!$B$1,"DT","GE","Bénéficiaire",$A14,BK$6,BK$5,"Mois (DateRDV)",BK$7,"Années (DateRDV)",BK$3,"Présence","Absent"),4,""),"")</f>
        <v/>
      </c>
      <c r="BL14" s="166" t="str">
        <f>IFERROR(IF(GETPIVOTDATA("DateRDV",TCD!$B$1,"DT","GE","Bénéficiaire",$A14,BL$6,BL$5,"Mois (DateRDV)",BL$7,"Années (DateRDV)",BL$3),1,""),"")</f>
        <v/>
      </c>
      <c r="BM14" s="166" t="str">
        <f>IFERROR(IF(GETPIVOTDATA("DateRDV",TCD!$B$1,"DT","GE","Bénéficiaire",$A14,BM$6,BM$5,"Mois (DateRDV)",BM$7,"Années (DateRDV)",BM$3),2,""),"")</f>
        <v/>
      </c>
      <c r="BN14" s="166" t="str">
        <f>IFERROR(IF(GETPIVOTDATA("DateRDV",TCD!$B$1,"DT","GE","Bénéficiaire",$A14,BN$6,BN$5,"Mois (DateRDV)",BN$7,"Années (DateRDV)",BN$3,"Présence","Excusé"),3,""),"")</f>
        <v/>
      </c>
      <c r="BO14" s="166" t="str">
        <f>IFERROR(IF(GETPIVOTDATA("DateRDV",TCD!$B$1,"DT","GE","Bénéficiaire",$A14,BO$6,BO$5,"Mois (DateRDV)",BO$7,"Années (DateRDV)",BO$3,"Présence","Absent"),4,""),"")</f>
        <v/>
      </c>
      <c r="BP14" s="166" t="str">
        <f>IFERROR(IF(GETPIVOTDATA("DateRDV",TCD!$B$1,"DT","GE","Bénéficiaire",$A14,BP$6,BP$5,"Mois (DateRDV)",BP$7,"Années (DateRDV)",BP$3),1,""),"")</f>
        <v/>
      </c>
      <c r="BQ14" s="166" t="str">
        <f>IFERROR(IF(GETPIVOTDATA("DateRDV",TCD!$B$1,"DT","GE","Bénéficiaire",$A14,BQ$6,BQ$5,"Mois (DateRDV)",BQ$7,"Années (DateRDV)",BQ$3),2,""),"")</f>
        <v/>
      </c>
      <c r="BR14" s="166" t="str">
        <f>IFERROR(IF(GETPIVOTDATA("DateRDV",TCD!$B$1,"DT","GE","Bénéficiaire",$A14,BR$6,BR$5,"Mois (DateRDV)",BR$7,"Années (DateRDV)",BR$3,"Présence","Excusé"),3,""),"")</f>
        <v/>
      </c>
      <c r="BS14" s="166" t="str">
        <f>IFERROR(IF(GETPIVOTDATA("DateRDV",TCD!$B$1,"DT","GE","Bénéficiaire",$A14,BS$6,BS$5,"Mois (DateRDV)",BS$7,"Années (DateRDV)",BS$3,"Présence","Absent"),4,""),"")</f>
        <v/>
      </c>
      <c r="BT14" s="166" t="str">
        <f>IFERROR(IF(GETPIVOTDATA("DateRDV",TCD!$B$1,"DT","GE","Bénéficiaire",$A14,BT$6,BT$5,"Mois (DateRDV)",BT$7,"Années (DateRDV)",BT$3),1,""),"")</f>
        <v/>
      </c>
      <c r="BU14" s="166" t="str">
        <f>IFERROR(IF(GETPIVOTDATA("DateRDV",TCD!$B$1,"DT","GE","Bénéficiaire",$A14,BU$6,BU$5,"Mois (DateRDV)",BU$7,"Années (DateRDV)",BU$3),2,""),"")</f>
        <v/>
      </c>
      <c r="BV14" s="166" t="str">
        <f>IFERROR(IF(GETPIVOTDATA("DateRDV",TCD!$B$1,"DT","GE","Bénéficiaire",$A14,BV$6,BV$5,"Mois (DateRDV)",BV$7,"Années (DateRDV)",BV$3,"Présence","Excusé"),3,""),"")</f>
        <v/>
      </c>
      <c r="BW14" s="166" t="str">
        <f>IFERROR(IF(GETPIVOTDATA("DateRDV",TCD!$B$1,"DT","GE","Bénéficiaire",$A14,BW$6,BW$5,"Mois (DateRDV)",BW$7,"Années (DateRDV)",BW$3,"Présence","Absent"),4,""),"")</f>
        <v/>
      </c>
      <c r="BX14" s="166" t="str">
        <f>IFERROR(IF(GETPIVOTDATA("DateRDV",TCD!$B$1,"DT","GE","Bénéficiaire",$A14,BX$6,BX$5,"Mois (DateRDV)",BX$7,"Années (DateRDV)",BX$3),1,""),"")</f>
        <v/>
      </c>
      <c r="BY14" s="166" t="str">
        <f>IFERROR(IF(GETPIVOTDATA("DateRDV",TCD!$B$1,"DT","GE","Bénéficiaire",$A14,BY$6,BY$5,"Mois (DateRDV)",BY$7,"Années (DateRDV)",BY$3),2,""),"")</f>
        <v/>
      </c>
      <c r="BZ14" s="166" t="str">
        <f>IFERROR(IF(GETPIVOTDATA("DateRDV",TCD!$B$1,"DT","GE","Bénéficiaire",$A14,BZ$6,BZ$5,"Mois (DateRDV)",BZ$7,"Années (DateRDV)",BZ$3,"Présence","Excusé"),3,""),"")</f>
        <v/>
      </c>
      <c r="CA14" s="166" t="str">
        <f>IFERROR(IF(GETPIVOTDATA("DateRDV",TCD!$B$1,"DT","GE","Bénéficiaire",$A14,CA$6,CA$5,"Mois (DateRDV)",CA$7,"Années (DateRDV)",CA$3,"Présence","Absent"),4,""),"")</f>
        <v/>
      </c>
      <c r="CB14" s="166" t="str">
        <f>IFERROR(IF(GETPIVOTDATA("DateRDV",TCD!$B$1,"DT","GE","Bénéficiaire",$A14,CB$6,CB$5,"Mois (DateRDV)",CB$7,"Années (DateRDV)",CB$3),1,""),"")</f>
        <v/>
      </c>
      <c r="CC14" s="166" t="str">
        <f>IFERROR(IF(GETPIVOTDATA("DateRDV",TCD!$B$1,"DT","GE","Bénéficiaire",$A14,CC$6,CC$5,"Mois (DateRDV)",CC$7,"Années (DateRDV)",CC$3),2,""),"")</f>
        <v/>
      </c>
      <c r="CD14" s="166" t="str">
        <f>IFERROR(IF(GETPIVOTDATA("DateRDV",TCD!$B$1,"DT","GE","Bénéficiaire",$A14,CD$6,CD$5,"Mois (DateRDV)",CD$7,"Années (DateRDV)",CD$3,"Présence","Excusé"),3,""),"")</f>
        <v/>
      </c>
      <c r="CE14" s="166" t="str">
        <f>IFERROR(IF(GETPIVOTDATA("DateRDV",TCD!$B$1,"DT","GE","Bénéficiaire",$A14,CE$6,CE$5,"Mois (DateRDV)",CE$7,"Années (DateRDV)",CE$3,"Présence","Absent"),4,""),"")</f>
        <v/>
      </c>
      <c r="CF14" s="166" t="str">
        <f>IFERROR(IF(GETPIVOTDATA("DateRDV",TCD!$B$1,"DT","GE","Bénéficiaire",$A14,CF$6,CF$5,"Mois (DateRDV)",CF$7,"Années (DateRDV)",CF$3),1,""),"")</f>
        <v/>
      </c>
      <c r="CG14" s="166" t="str">
        <f>IFERROR(IF(GETPIVOTDATA("DateRDV",TCD!$B$1,"DT","GE","Bénéficiaire",$A14,CG$6,CG$5,"Mois (DateRDV)",CG$7,"Années (DateRDV)",CG$3),2,""),"")</f>
        <v/>
      </c>
      <c r="CH14" s="166" t="str">
        <f>IFERROR(IF(GETPIVOTDATA("DateRDV",TCD!$B$1,"DT","GE","Bénéficiaire",$A14,CH$6,CH$5,"Mois (DateRDV)",CH$7,"Années (DateRDV)",CH$3,"Présence","Excusé"),3,""),"")</f>
        <v/>
      </c>
      <c r="CI14" s="166" t="str">
        <f>IFERROR(IF(GETPIVOTDATA("DateRDV",TCD!$B$1,"DT","GE","Bénéficiaire",$A14,CI$6,CI$5,"Mois (DateRDV)",CI$7,"Années (DateRDV)",CI$3,"Présence","Absent"),4,""),"")</f>
        <v/>
      </c>
      <c r="CJ14" s="166" t="str">
        <f>IFERROR(IF(GETPIVOTDATA("DateRDV",TCD!$B$1,"DT","GE","Bénéficiaire",$A14,CJ$6,CJ$5,"Mois (DateRDV)",CJ$7,"Années (DateRDV)",CJ$3),1,""),"")</f>
        <v/>
      </c>
      <c r="CK14" s="166" t="str">
        <f>IFERROR(IF(GETPIVOTDATA("DateRDV",TCD!$B$1,"DT","GE","Bénéficiaire",$A14,CK$6,CK$5,"Mois (DateRDV)",CK$7,"Années (DateRDV)",CK$3),2,""),"")</f>
        <v/>
      </c>
      <c r="CL14" s="166" t="str">
        <f>IFERROR(IF(GETPIVOTDATA("DateRDV",TCD!$B$1,"DT","GE","Bénéficiaire",$A14,GI$6,GI$5,"Mois (DateRDV)",GI$7,"Années (DateRDV)",GI$3,"Présence","Excusé"),3,""),"")</f>
        <v/>
      </c>
      <c r="CM14" s="166" t="str">
        <f>IFERROR(IF(GETPIVOTDATA("DateRDV",TCD!$B$1,"DT","GE","Bénéficiaire",$A14,CM$6,CM$5,"Mois (DateRDV)",CM$7,"Années (DateRDV)",CM$3,"Présence","Absent"),4,""),"")</f>
        <v/>
      </c>
      <c r="CN14" s="166" t="str">
        <f>IFERROR(IF(GETPIVOTDATA("DateRDV",TCD!$B$1,"DT","GE","Bénéficiaire",$A14,CN$6,CN$5,"Mois (DateRDV)",CN$7,"Années (DateRDV)",CN$3),1,""),"")</f>
        <v/>
      </c>
      <c r="CO14" s="166" t="str">
        <f>IFERROR(IF(GETPIVOTDATA("DateRDV",TCD!$B$1,"DT","GE","Bénéficiaire",$A14,CO$6,CO$5,"Mois (DateRDV)",CO$7,"Années (DateRDV)",CO$3),2,""),"")</f>
        <v/>
      </c>
      <c r="CP14" s="166" t="str">
        <f>IFERROR(IF(GETPIVOTDATA("DateRDV",TCD!$B$1,"DT","GE","Bénéficiaire",$A14,CP$6,CP$5,"Mois (DateRDV)",CP$7,"Années (DateRDV)",CP$3,"Présence","Excusé"),3,""),"")</f>
        <v/>
      </c>
      <c r="CQ14" s="166" t="str">
        <f>IFERROR(IF(GETPIVOTDATA("DateRDV",TCD!$B$1,"DT","GE","Bénéficiaire",$A14,CQ$6,CQ$5,"Mois (DateRDV)",CQ$7,"Années (DateRDV)",CQ$3,"Présence","Absent"),4,""),"")</f>
        <v/>
      </c>
      <c r="CR14" s="166" t="str">
        <f>IFERROR(IF(GETPIVOTDATA("DateRDV",TCD!$B$1,"DT","GE","Bénéficiaire",$A14,CR$6,CR$5,"Mois (DateRDV)",CR$7,"Années (DateRDV)",CR$3),1,""),"")</f>
        <v/>
      </c>
      <c r="CS14" s="166" t="str">
        <f>IFERROR(IF(GETPIVOTDATA("DateRDV",TCD!$B$1,"DT","GE","Bénéficiaire",$A14,CS$6,CS$5,"Mois (DateRDV)",CS$7,"Années (DateRDV)",CS$3),2,""),"")</f>
        <v/>
      </c>
      <c r="CT14" s="166" t="str">
        <f>IFERROR(IF(GETPIVOTDATA("DateRDV",TCD!$B$1,"DT","GE","Bénéficiaire",$A14,CT$6,CT$5,"Mois (DateRDV)",CT$7,"Années (DateRDV)",CT$3,"Présence","Excusé"),3,""),"")</f>
        <v/>
      </c>
      <c r="CU14" s="166" t="str">
        <f>IFERROR(IF(GETPIVOTDATA("DateRDV",TCD!$B$1,"DT","GE","Bénéficiaire",$A14,CU$6,CU$5,"Mois (DateRDV)",CU$7,"Années (DateRDV)",CU$3,"Présence","Absent"),4,""),"")</f>
        <v/>
      </c>
      <c r="CV14" s="166" t="str">
        <f>IFERROR(IF(GETPIVOTDATA("DateRDV",TCD!$B$1,"DT","GE","Bénéficiaire",$A14,CV$6,CV$5,"Mois (DateRDV)",CV$7,"Années (DateRDV)",CV$3),1,""),"")</f>
        <v/>
      </c>
      <c r="CW14" s="166" t="str">
        <f>IFERROR(IF(GETPIVOTDATA("DateRDV",TCD!$B$1,"DT","GE","Bénéficiaire",$A14,CW$6,CW$5,"Mois (DateRDV)",CW$7,"Années (DateRDV)",CW$3),2,""),"")</f>
        <v/>
      </c>
      <c r="CX14" s="166" t="str">
        <f>IFERROR(IF(GETPIVOTDATA("DateRDV",TCD!$B$1,"DT","GE","Bénéficiaire",$A14,CX$6,CX$5,"Mois (DateRDV)",CX$7,"Années (DateRDV)",CX$3,"Présence","Excusé"),3,""),"")</f>
        <v/>
      </c>
      <c r="CY14" s="166" t="str">
        <f>IFERROR(IF(GETPIVOTDATA("DateRDV",TCD!$B$1,"DT","GE","Bénéficiaire",$A14,CY$6,CY$5,"Mois (DateRDV)",CY$7,"Années (DateRDV)",CY$3,"Présence","Absent"),4,""),"")</f>
        <v/>
      </c>
      <c r="CZ14" s="166" t="str">
        <f>IFERROR(IF(GETPIVOTDATA("DateRDV",TCD!$B$1,"DT","GE","Bénéficiaire",$A14,CZ$6,CZ$5,"Mois (DateRDV)",CZ$7,"Années (DateRDV)",CZ$3),1,""),"")</f>
        <v/>
      </c>
      <c r="DA14" s="166" t="str">
        <f>IFERROR(IF(GETPIVOTDATA("DateRDV",TCD!$B$1,"DT","GE","Bénéficiaire",$A14,DA$6,DA$5,"Mois (DateRDV)",DA$7,"Années (DateRDV)",DA$3),2,""),"")</f>
        <v/>
      </c>
      <c r="DB14" s="166" t="str">
        <f>IFERROR(IF(GETPIVOTDATA("DateRDV",TCD!$B$1,"DT","GE","Bénéficiaire",$A14,DB$6,DB$5,"Mois (DateRDV)",DB$7,"Années (DateRDV)",DB$3,"Présence","Excusé"),3,""),"")</f>
        <v/>
      </c>
      <c r="DC14" s="166" t="str">
        <f>IFERROR(IF(GETPIVOTDATA("DateRDV",TCD!$B$1,"DT","GE","Bénéficiaire",$A14,DC$6,DC$5,"Mois (DateRDV)",DC$7,"Années (DateRDV)",DC$3,"Présence","Absent"),4,""),"")</f>
        <v/>
      </c>
      <c r="DD14" s="166" t="str">
        <f>IFERROR(IF(GETPIVOTDATA("DateRDV",TCD!$B$1,"DT","GE","Bénéficiaire",$A14,DD$6,DD$5,"Mois (DateRDV)",DD$7,"Années (DateRDV)",DD$3),1,""),"")</f>
        <v/>
      </c>
      <c r="DE14" s="166" t="str">
        <f>IFERROR(IF(GETPIVOTDATA("DateRDV",TCD!$B$1,"DT","GE","Bénéficiaire",$A14,DE$6,DE$5,"Mois (DateRDV)",DE$7,"Années (DateRDV)",DE$3),2,""),"")</f>
        <v/>
      </c>
      <c r="DF14" s="166" t="str">
        <f>IFERROR(IF(GETPIVOTDATA("DateRDV",TCD!$B$1,"DT","GE","Bénéficiaire",$A14,DF$6,DF$5,"Mois (DateRDV)",DF$7,"Années (DateRDV)",DF$3,"Présence","Excusé"),3,""),"")</f>
        <v/>
      </c>
      <c r="DG14" s="166" t="str">
        <f>IFERROR(IF(GETPIVOTDATA("DateRDV",TCD!$B$1,"DT","GE","Bénéficiaire",$A14,DG$6,DG$5,"Mois (DateRDV)",DG$7,"Années (DateRDV)",DG$3,"Présence","Absent"),4,""),"")</f>
        <v/>
      </c>
      <c r="DH14" s="166" t="str">
        <f>IFERROR(IF(GETPIVOTDATA("DateRDV",TCD!$B$1,"DT","GE","Bénéficiaire",$A14,DH$6,DH$5,"Mois (DateRDV)",DH$7,"Années (DateRDV)",DH$3),1,""),"")</f>
        <v/>
      </c>
      <c r="DI14" s="166" t="str">
        <f>IFERROR(IF(GETPIVOTDATA("DateRDV",TCD!$B$1,"DT","GE","Bénéficiaire",$A14,DI$6,DI$5,"Mois (DateRDV)",DI$7,"Années (DateRDV)",DI$3),2,""),"")</f>
        <v/>
      </c>
      <c r="DJ14" s="166" t="str">
        <f>IFERROR(IF(GETPIVOTDATA("DateRDV",TCD!$B$1,"DT","GE","Bénéficiaire",$A14,DJ$6,DJ$5,"Mois (DateRDV)",DJ$7,"Années (DateRDV)",DJ$3,"Présence","Excusé"),3,""),"")</f>
        <v/>
      </c>
      <c r="DK14" s="166" t="str">
        <f>IFERROR(IF(GETPIVOTDATA("DateRDV",TCD!$B$1,"DT","GE","Bénéficiaire",$A14,DK$6,DK$5,"Mois (DateRDV)",DK$7,"Années (DateRDV)",DK$3,"Présence","Absent"),4,""),"")</f>
        <v/>
      </c>
      <c r="DL14" s="166" t="str">
        <f>IFERROR(IF(GETPIVOTDATA("DateRDV",TCD!$B$1,"DT","GE","Bénéficiaire",$A14,DL$6,DL$5,"Mois (DateRDV)",DL$7,"Années (DateRDV)",DL$3),1,""),"")</f>
        <v/>
      </c>
      <c r="DM14" s="166" t="str">
        <f>IFERROR(IF(GETPIVOTDATA("DateRDV",TCD!$B$1,"DT","GE","Bénéficiaire",$A14,DM$6,DM$5,"Mois (DateRDV)",DM$7,"Années (DateRDV)",DM$3),2,""),"")</f>
        <v/>
      </c>
      <c r="DN14" s="166" t="str">
        <f>IFERROR(IF(GETPIVOTDATA("DateRDV",TCD!$B$1,"DT","GE","Bénéficiaire",$A14,DN$6,DN$5,"Mois (DateRDV)",DN$7,"Années (DateRDV)",DN$3,"Présence","Excusé"),3,""),"")</f>
        <v/>
      </c>
      <c r="DO14" s="166" t="str">
        <f>IFERROR(IF(GETPIVOTDATA("DateRDV",TCD!$B$1,"DT","GE","Bénéficiaire",$A14,DO$6,DO$5,"Mois (DateRDV)",DO$7,"Années (DateRDV)",DO$3,"Présence","Absent"),4,""),"")</f>
        <v/>
      </c>
    </row>
    <row r="15" spans="1:119" ht="15" customHeight="1" x14ac:dyDescent="0.2">
      <c r="A15" s="172" t="str">
        <v>KEHIL Sarra</v>
      </c>
      <c r="B15" s="169" t="str">
        <f>IFERROR(IF(INDEX(Data!P:P,MATCH(A15,Data!B:B,0))&lt;&gt;"",INDEX(Data!P:P,MATCH(A15,Data!B:B,0)),""),"")</f>
        <v>KEHIL</v>
      </c>
      <c r="C15" s="169" t="str">
        <f>IFERROR(IF(INDEX(Data!O:O,MATCH(A15,Data!B:B,0))&lt;&gt;"",INDEX(Data!O:O,MATCH(A15,Data!B:B,0)),""),"")</f>
        <v>Sarra</v>
      </c>
      <c r="D15" s="169" t="str">
        <f>IFERROR(IF(INDEX(Data!J:J,MATCH(A15,Data!B:B,0))&lt;&gt;"",INDEX(Data!J:J,MATCH(A15,Data!B:B,0)),""),"")</f>
        <v>CD</v>
      </c>
      <c r="E15" s="169" t="str">
        <f>IFERROR(IF(INDEX(Data!M:M,MATCH(A15,Data!B:B,0))&lt;&gt;"",INDEX(Data!M:M,MATCH(A15,Data!B:B,0)),""),"")</f>
        <v>VETRAZ-MONTHOUX</v>
      </c>
      <c r="F15" s="169">
        <f>IFERROR(IF(INDEX(Data!N:N,MATCH(A15,Data!B:B,0))&lt;&gt;"",INDEX(Data!N:N,MATCH(A15,Data!B:B,0)),""),"")</f>
        <v>74100</v>
      </c>
      <c r="G15" s="170">
        <f>IFERROR(IF(INDEX(Data!K:K,MATCH(A15,Data!B:B,0))&lt;&gt;"",INDEX(Data!K:K,MATCH(A15,Data!B:B,0)),""),"")</f>
        <v>45908</v>
      </c>
      <c r="H15" s="170">
        <f>IFERROR(IF(INDEX(Data!L:L,MATCH(A15,Data!B:B,0))&lt;&gt;"",INDEX(Data!L:L,MATCH(A15,Data!B:B,0)),""),"")</f>
        <v>45952</v>
      </c>
      <c r="I15" s="170">
        <f>IFERROR(IF(INDEX(Data!C:C,MATCH(A15,Data!B:B,0))&lt;&gt;"",INDEX(Data!C:C,MATCH(A15,Data!B:B,0)),""),"")</f>
        <v>45958</v>
      </c>
      <c r="J15" s="170" t="str">
        <f>IFERROR(IF(INDEX(Data!D:D,MATCH(A15,Data!B:B,0))&lt;&gt;"",INDEX(Data!D:D,MATCH(A15,Data!B:B,0)),""),"")</f>
        <v/>
      </c>
      <c r="K15" s="171" t="str">
        <f>IFERROR(IF(INDEX(Data!H:H,MATCH(A15,Data!B:B,0))&lt;&gt;"",INDEX(Data!H:H,MATCH(A15,Data!B:B,0)),""),"")</f>
        <v>Remobilisation</v>
      </c>
      <c r="L15" s="166" t="str">
        <f>IFERROR(IF(GETPIVOTDATA("DateRDV",TCD!$B$1,"DT","GE","Bénéficiaire",$A15,L$6,L$5,"Mois (DateRDV)",L$7,"Années (DateRDV)",L$3),1,""),"")</f>
        <v/>
      </c>
      <c r="M15" s="166" t="str">
        <f>IFERROR(IF(GETPIVOTDATA("DateRDV",TCD!$B$1,"DT","GE","Bénéficiaire",$A15,M$6,M$5,"Mois (DateRDV)",M$7,"Années (DateRDV)",M$3),2,""),"")</f>
        <v/>
      </c>
      <c r="N15" s="166" t="str">
        <f>IFERROR(IF(GETPIVOTDATA("DateRDV",TCD!$B$1,"DT","GE","Bénéficiaire",$A15,N$6,N$5,"Mois (DateRDV)",N$7,"Années (DateRDV)",N$3,"Présence","Excusé"),3,""),"")</f>
        <v/>
      </c>
      <c r="O15" s="166" t="str">
        <f>IFERROR(IF(GETPIVOTDATA("DateRDV",TCD!$B$1,"DT","GE","Bénéficiaire",$A15,O$6,O$5,"Mois (DateRDV)",O$7,"Années (DateRDV)",O$3,"Présence","Absent"),4,""),"")</f>
        <v/>
      </c>
      <c r="P15" s="166" t="str">
        <f>IFERROR(IF(GETPIVOTDATA("DateRDV",TCD!$B$1,"DT","GE","Bénéficiaire",$A15,P$6,P$5,"Mois (DateRDV)",P$7,"Années (DateRDV)",P$3),1,""),"")</f>
        <v/>
      </c>
      <c r="Q15" s="166" t="str">
        <f>IFERROR(IF(GETPIVOTDATA("DateRDV",TCD!$B$1,"DT","GE","Bénéficiaire",$A15,Q$6,Q$5,"Mois (DateRDV)",Q$7,"Années (DateRDV)",Q$3),2,""),"")</f>
        <v/>
      </c>
      <c r="R15" s="166" t="str">
        <f>IFERROR(IF(GETPIVOTDATA("DateRDV",TCD!$B$1,"DT","GE","Bénéficiaire",$A15,R$6,R$5,"Mois (DateRDV)",R$7,"Années (DateRDV)",R$3,"Présence","Excusé"),3,""),"")</f>
        <v/>
      </c>
      <c r="S15" s="166" t="str">
        <f>IFERROR(IF(GETPIVOTDATA("DateRDV",TCD!$B$1,"DT","GE","Bénéficiaire",$A15,S$6,S$5,"Mois (DateRDV)",S$7,"Années (DateRDV)",S$3,"Présence","Absent"),4,""),"")</f>
        <v/>
      </c>
      <c r="T15" s="166" t="str">
        <f>IFERROR(IF(GETPIVOTDATA("DateRDV",TCD!$B$1,"DT","GE","Bénéficiaire",$A15,T$6,T$5,"Mois (DateRDV)",T$7,"Années (DateRDV)",T$3),1,""),"")</f>
        <v/>
      </c>
      <c r="U15" s="166" t="str">
        <f>IFERROR(IF(GETPIVOTDATA("DateRDV",TCD!$B$1,"DT","GE","Bénéficiaire",$A15,U$6,U$5,"Mois (DateRDV)",U$7,"Années (DateRDV)",U$3),2,""),"")</f>
        <v/>
      </c>
      <c r="V15" s="166" t="str">
        <f>IFERROR(IF(GETPIVOTDATA("DateRDV",TCD!$B$1,"DT","GE","Bénéficiaire",$A15,V$6,V$5,"Mois (DateRDV)",V$7,"Années (DateRDV)",V$3,"Présence","Excusé"),3,""),"")</f>
        <v/>
      </c>
      <c r="W15" s="166" t="str">
        <f>IFERROR(IF(GETPIVOTDATA("DateRDV",TCD!$B$1,"DT","GE","Bénéficiaire",$A15,W$6,W$5,"Mois (DateRDV)",W$7,"Années (DateRDV)",W$3,"Présence","Absent"),4,""),"")</f>
        <v/>
      </c>
      <c r="X15" s="166" t="str">
        <f>IFERROR(IF(GETPIVOTDATA("DateRDV",TCD!$B$1,"DT","GE","Bénéficiaire",$A15,X$6,X$5,"Mois (DateRDV)",X$7,"Années (DateRDV)",X$3),1,""),"")</f>
        <v/>
      </c>
      <c r="Y15" s="166" t="str">
        <f>IFERROR(IF(GETPIVOTDATA("DateRDV",TCD!$B$1,"DT","GE","Bénéficiaire",$A15,Y$6,Y$5,"Mois (DateRDV)",Y$7,"Années (DateRDV)",Y$3),2,""),"")</f>
        <v/>
      </c>
      <c r="Z15" s="166" t="str">
        <f>IFERROR(IF(GETPIVOTDATA("DateRDV",TCD!$B$1,"DT","GE","Bénéficiaire",$A15,Z$6,Z$5,"Mois (DateRDV)",Z$7,"Années (DateRDV)",Z$3,"Présence","Excusé"),3,""),"")</f>
        <v/>
      </c>
      <c r="AA15" s="166" t="str">
        <f>IFERROR(IF(GETPIVOTDATA("DateRDV",TCD!$B$1,"DT","GE","Bénéficiaire",$A15,AA$6,AA$5,"Mois (DateRDV)",AA$7,"Années (DateRDV)",AA$3,"Présence","Absent"),4,""),"")</f>
        <v/>
      </c>
      <c r="AB15" s="166" t="str">
        <f>IFERROR(IF(GETPIVOTDATA("DateRDV",TCD!$B$1,"DT","GE","Bénéficiaire",$A15,AB$6,AB$5,"Mois (DateRDV)",AB$7,"Années (DateRDV)",AB$3),1,""),"")</f>
        <v/>
      </c>
      <c r="AC15" s="166" t="str">
        <f>IFERROR(IF(GETPIVOTDATA("DateRDV",TCD!$B$1,"DT","GE","Bénéficiaire",$A15,AC$6,AC$5,"Mois (DateRDV)",AC$7,"Années (DateRDV)",AC$3),2,""),"")</f>
        <v/>
      </c>
      <c r="AD15" s="166" t="str">
        <f>IFERROR(IF(GETPIVOTDATA("DateRDV",TCD!$B$1,"DT","GE","Bénéficiaire",$A15,AD$6,AD$5,"Mois (DateRDV)",AD$7,"Années (DateRDV)",AD$3,"Présence","Excusé"),3,""),"")</f>
        <v/>
      </c>
      <c r="AE15" s="166" t="str">
        <f>IFERROR(IF(GETPIVOTDATA("DateRDV",TCD!$B$1,"DT","GE","Bénéficiaire",$A15,AE$6,AE$5,"Mois (DateRDV)",AE$7,"Années (DateRDV)",AE$3,"Présence","Absent"),4,""),"")</f>
        <v/>
      </c>
      <c r="AF15" s="166" t="str">
        <f>IFERROR(IF(GETPIVOTDATA("DateRDV",TCD!$B$1,"DT","GE","Bénéficiaire",$A15,AF$6,AF$5,"Mois (DateRDV)",AF$7,"Années (DateRDV)",AF$3),1,""),"")</f>
        <v/>
      </c>
      <c r="AG15" s="166" t="str">
        <f>IFERROR(IF(GETPIVOTDATA("DateRDV",TCD!$B$1,"DT","GE","Bénéficiaire",$A15,AG$6,AG$5,"Mois (DateRDV)",AG$7,"Années (DateRDV)",AG$3),2,""),"")</f>
        <v/>
      </c>
      <c r="AH15" s="166" t="str">
        <f>IFERROR(IF(GETPIVOTDATA("DateRDV",TCD!$B$1,"DT","GE","Bénéficiaire",$A15,AH$6,AH$5,"Mois (DateRDV)",AH$7,"Années (DateRDV)",AH$3,"Présence","Excusé"),3,""),"")</f>
        <v/>
      </c>
      <c r="AI15" s="166" t="str">
        <f>IFERROR(IF(GETPIVOTDATA("DateRDV",TCD!$B$1,"DT","GE","Bénéficiaire",$A15,AI$6,AI$5,"Mois (DateRDV)",AI$7,"Années (DateRDV)",AI$3,"Présence","Absent"),4,""),"")</f>
        <v/>
      </c>
      <c r="AJ15" s="166" t="str">
        <f>IFERROR(IF(GETPIVOTDATA("DateRDV",TCD!$B$1,"DT","GE","Bénéficiaire",$A15,AJ$6,AJ$5,"Mois (DateRDV)",AJ$7,"Années (DateRDV)",AJ$3),1,""),"")</f>
        <v/>
      </c>
      <c r="AK15" s="166" t="str">
        <f>IFERROR(IF(GETPIVOTDATA("DateRDV",TCD!$B$1,"DT","GE","Bénéficiaire",$A15,AK$6,AK$5,"Mois (DateRDV)",AK$7,"Années (DateRDV)",AK$3),2,""),"")</f>
        <v/>
      </c>
      <c r="AL15" s="166" t="str">
        <f>IFERROR(IF(GETPIVOTDATA("DateRDV",TCD!$B$1,"DT","GE","Bénéficiaire",$A15,AL$6,AL$5,"Mois (DateRDV)",AL$7,"Années (DateRDV)",AL$3,"Présence","Excusé"),3,""),"")</f>
        <v/>
      </c>
      <c r="AM15" s="166" t="str">
        <f>IFERROR(IF(GETPIVOTDATA("DateRDV",TCD!$B$1,"DT","GE","Bénéficiaire",$A15,AM$6,AM$5,"Mois (DateRDV)",AM$7,"Années (DateRDV)",AM$3,"Présence","Absent"),4,""),"")</f>
        <v/>
      </c>
      <c r="AN15" s="166" t="str">
        <f>IFERROR(IF(GETPIVOTDATA("DateRDV",TCD!$B$1,"DT","GE","Bénéficiaire",$A15,AN$6,AN$5,"Mois (DateRDV)",AN$7,"Années (DateRDV)",AN$3),1,""),"")</f>
        <v/>
      </c>
      <c r="AO15" s="166" t="str">
        <f>IFERROR(IF(GETPIVOTDATA("DateRDV",TCD!$B$1,"DT","GE","Bénéficiaire",$A15,AO$6,AO$5,"Mois (DateRDV)",AO$7,"Années (DateRDV)",AO$3),2,""),"")</f>
        <v/>
      </c>
      <c r="AP15" s="166" t="str">
        <f>IFERROR(IF(GETPIVOTDATA("DateRDV",TCD!$B$1,"DT","GE","Bénéficiaire",$A15,AP$6,AP$5,"Mois (DateRDV)",AP$7,"Années (DateRDV)",AP$3,"Présence","Excusé"),3,""),"")</f>
        <v/>
      </c>
      <c r="AQ15" s="166" t="str">
        <f>IFERROR(IF(GETPIVOTDATA("DateRDV",TCD!$B$1,"DT","GE","Bénéficiaire",$A15,AQ$6,AQ$5,"Mois (DateRDV)",AQ$7,"Années (DateRDV)",AQ$3,"Présence","Absent"),4,""),"")</f>
        <v/>
      </c>
      <c r="AR15" s="166" t="str">
        <f>IFERROR(IF(GETPIVOTDATA("DateRDV",TCD!$B$1,"DT","GE","Bénéficiaire",$A15,AR$6,AR$5,"Mois (DateRDV)",AR$7,"Années (DateRDV)",AR$3),1,""),"")</f>
        <v/>
      </c>
      <c r="AS15" s="166" t="str">
        <f>IFERROR(IF(GETPIVOTDATA("DateRDV",TCD!$B$1,"DT","GE","Bénéficiaire",$A15,AS$6,AS$5,"Mois (DateRDV)",AS$7,"Années (DateRDV)",AS$3),2,""),"")</f>
        <v/>
      </c>
      <c r="AT15" s="166" t="str">
        <f>IFERROR(IF(GETPIVOTDATA("DateRDV",TCD!$B$1,"DT","GE","Bénéficiaire",$A15,AT$6,AT$5,"Mois (DateRDV)",AT$7,"Années (DateRDV)",AT$3,"Présence","Excusé"),3,""),"")</f>
        <v/>
      </c>
      <c r="AU15" s="166" t="str">
        <f>IFERROR(IF(GETPIVOTDATA("DateRDV",TCD!$B$1,"DT","GE","Bénéficiaire",$A15,AU$6,AU$5,"Mois (DateRDV)",AU$7,"Années (DateRDV)",AU$3,"Présence","Absent"),4,""),"")</f>
        <v/>
      </c>
      <c r="AV15" s="166" t="str">
        <f>IFERROR(IF(GETPIVOTDATA("DateRDV",TCD!$B$1,"DT","GE","Bénéficiaire",$A15,AV$6,AV$5,"Mois (DateRDV)",AV$7,"Années (DateRDV)",AV$3),1,""),"")</f>
        <v/>
      </c>
      <c r="AW15" s="166" t="str">
        <f>IFERROR(IF(GETPIVOTDATA("DateRDV",TCD!$B$1,"DT","GE","Bénéficiaire",$A15,AW$6,AW$5,"Mois (DateRDV)",AW$7,"Années (DateRDV)",AW$3),2,""),"")</f>
        <v/>
      </c>
      <c r="AX15" s="166" t="str">
        <f>IFERROR(IF(GETPIVOTDATA("DateRDV",TCD!$B$1,"DT","GE","Bénéficiaire",$A15,AX$6,AX$5,"Mois (DateRDV)",AX$7,"Années (DateRDV)",AX$3,"Présence","Excusé"),3,""),"")</f>
        <v/>
      </c>
      <c r="AY15" s="166" t="str">
        <f>IFERROR(IF(GETPIVOTDATA("DateRDV",TCD!$B$1,"DT","GE","Bénéficiaire",$A15,AY$6,AY$5,"Mois (DateRDV)",AY$7,"Années (DateRDV)",AY$3,"Présence","Absent"),4,""),"")</f>
        <v/>
      </c>
      <c r="AZ15" s="166" t="str">
        <f>IFERROR(IF(GETPIVOTDATA("DateRDV",TCD!$B$1,"DT","GE","Bénéficiaire",$A15,AZ$6,AZ$5,"Mois (DateRDV)",AZ$7,"Années (DateRDV)",AZ$3),1,""),"")</f>
        <v/>
      </c>
      <c r="BA15" s="166" t="str">
        <f>IFERROR(IF(GETPIVOTDATA("DateRDV",TCD!$B$1,"DT","GE","Bénéficiaire",$A15,BA$6,BA$5,"Mois (DateRDV)",BA$7,"Années (DateRDV)",BA$3),2,""),"")</f>
        <v/>
      </c>
      <c r="BB15" s="166" t="str">
        <f>IFERROR(IF(GETPIVOTDATA("DateRDV",TCD!$B$1,"DT","GE","Bénéficiaire",$A15,BB$6,BB$5,"Mois (DateRDV)",BB$7,"Années (DateRDV)",BB$3,"Présence","Excusé"),3,""),"")</f>
        <v/>
      </c>
      <c r="BC15" s="166" t="str">
        <f>IFERROR(IF(GETPIVOTDATA("DateRDV",TCD!$B$1,"DT","GE","Bénéficiaire",$A15,BC$6,BC$5,"Mois (DateRDV)",BC$7,"Années (DateRDV)",BC$3,"Présence","Absent"),4,""),"")</f>
        <v/>
      </c>
      <c r="BD15" s="166" t="str">
        <f>IFERROR(IF(GETPIVOTDATA("DateRDV",TCD!$B$1,"DT","GE","Bénéficiaire",$A15,BD$6,BD$5,"Mois (DateRDV)",BD$7,"Années (DateRDV)",BD$3),1,""),"")</f>
        <v/>
      </c>
      <c r="BE15" s="166" t="str">
        <f>IFERROR(IF(GETPIVOTDATA("DateRDV",TCD!$B$1,"DT","GE","Bénéficiaire",$A15,BE$6,BE$5,"Mois (DateRDV)",BE$7,"Années (DateRDV)",BE$3),2,""),"")</f>
        <v/>
      </c>
      <c r="BF15" s="166" t="str">
        <f>IFERROR(IF(GETPIVOTDATA("DateRDV",TCD!$B$1,"DT","GE","Bénéficiaire",$A15,BF$6,BF$5,"Mois (DateRDV)",BF$7,"Années (DateRDV)",BF$3,"Présence","Excusé"),3,""),"")</f>
        <v/>
      </c>
      <c r="BG15" s="166" t="str">
        <f>IFERROR(IF(GETPIVOTDATA("DateRDV",TCD!$B$1,"DT","GE","Bénéficiaire",$A15,BG$6,BG$5,"Mois (DateRDV)",BG$7,"Années (DateRDV)",BG$3,"Présence","Absent"),4,""),"")</f>
        <v/>
      </c>
      <c r="BH15" s="166" t="str">
        <f>IFERROR(IF(GETPIVOTDATA("DateRDV",TCD!$B$1,"DT","GE","Bénéficiaire",$A15,BH$6,BH$5,"Mois (DateRDV)",BH$7,"Années (DateRDV)",BH$3),1,""),"")</f>
        <v/>
      </c>
      <c r="BI15" s="166">
        <f>IFERROR(IF(GETPIVOTDATA("DateRDV",TCD!$B$1,"DT","GE","Bénéficiaire",$A15,BI$6,BI$5,"Mois (DateRDV)",BI$7,"Années (DateRDV)",BI$3),2,""),"")</f>
        <v>2</v>
      </c>
      <c r="BJ15" s="166" t="str">
        <f>IFERROR(IF(GETPIVOTDATA("DateRDV",TCD!$B$1,"DT","GE","Bénéficiaire",$A15,BJ$6,BJ$5,"Mois (DateRDV)",BJ$7,"Années (DateRDV)",BJ$3,"Présence","Excusé"),3,""),"")</f>
        <v/>
      </c>
      <c r="BK15" s="166" t="str">
        <f>IFERROR(IF(GETPIVOTDATA("DateRDV",TCD!$B$1,"DT","GE","Bénéficiaire",$A15,BK$6,BK$5,"Mois (DateRDV)",BK$7,"Années (DateRDV)",BK$3,"Présence","Absent"),4,""),"")</f>
        <v/>
      </c>
      <c r="BL15" s="166" t="str">
        <f>IFERROR(IF(GETPIVOTDATA("DateRDV",TCD!$B$1,"DT","GE","Bénéficiaire",$A15,BL$6,BL$5,"Mois (DateRDV)",BL$7,"Années (DateRDV)",BL$3),1,""),"")</f>
        <v/>
      </c>
      <c r="BM15" s="166" t="str">
        <f>IFERROR(IF(GETPIVOTDATA("DateRDV",TCD!$B$1,"DT","GE","Bénéficiaire",$A15,BM$6,BM$5,"Mois (DateRDV)",BM$7,"Années (DateRDV)",BM$3),2,""),"")</f>
        <v/>
      </c>
      <c r="BN15" s="166" t="str">
        <f>IFERROR(IF(GETPIVOTDATA("DateRDV",TCD!$B$1,"DT","GE","Bénéficiaire",$A15,BN$6,BN$5,"Mois (DateRDV)",BN$7,"Années (DateRDV)",BN$3,"Présence","Excusé"),3,""),"")</f>
        <v/>
      </c>
      <c r="BO15" s="166" t="str">
        <f>IFERROR(IF(GETPIVOTDATA("DateRDV",TCD!$B$1,"DT","GE","Bénéficiaire",$A15,BO$6,BO$5,"Mois (DateRDV)",BO$7,"Années (DateRDV)",BO$3,"Présence","Absent"),4,""),"")</f>
        <v/>
      </c>
      <c r="BP15" s="166" t="str">
        <f>IFERROR(IF(GETPIVOTDATA("DateRDV",TCD!$B$1,"DT","GE","Bénéficiaire",$A15,BP$6,BP$5,"Mois (DateRDV)",BP$7,"Années (DateRDV)",BP$3),1,""),"")</f>
        <v/>
      </c>
      <c r="BQ15" s="166" t="str">
        <f>IFERROR(IF(GETPIVOTDATA("DateRDV",TCD!$B$1,"DT","GE","Bénéficiaire",$A15,BQ$6,BQ$5,"Mois (DateRDV)",BQ$7,"Années (DateRDV)",BQ$3),2,""),"")</f>
        <v/>
      </c>
      <c r="BR15" s="166" t="str">
        <f>IFERROR(IF(GETPIVOTDATA("DateRDV",TCD!$B$1,"DT","GE","Bénéficiaire",$A15,BR$6,BR$5,"Mois (DateRDV)",BR$7,"Années (DateRDV)",BR$3,"Présence","Excusé"),3,""),"")</f>
        <v/>
      </c>
      <c r="BS15" s="166" t="str">
        <f>IFERROR(IF(GETPIVOTDATA("DateRDV",TCD!$B$1,"DT","GE","Bénéficiaire",$A15,BS$6,BS$5,"Mois (DateRDV)",BS$7,"Années (DateRDV)",BS$3,"Présence","Absent"),4,""),"")</f>
        <v/>
      </c>
      <c r="BT15" s="166" t="str">
        <f>IFERROR(IF(GETPIVOTDATA("DateRDV",TCD!$B$1,"DT","GE","Bénéficiaire",$A15,BT$6,BT$5,"Mois (DateRDV)",BT$7,"Années (DateRDV)",BT$3),1,""),"")</f>
        <v/>
      </c>
      <c r="BU15" s="166" t="str">
        <f>IFERROR(IF(GETPIVOTDATA("DateRDV",TCD!$B$1,"DT","GE","Bénéficiaire",$A15,BU$6,BU$5,"Mois (DateRDV)",BU$7,"Années (DateRDV)",BU$3),2,""),"")</f>
        <v/>
      </c>
      <c r="BV15" s="166" t="str">
        <f>IFERROR(IF(GETPIVOTDATA("DateRDV",TCD!$B$1,"DT","GE","Bénéficiaire",$A15,BV$6,BV$5,"Mois (DateRDV)",BV$7,"Années (DateRDV)",BV$3,"Présence","Excusé"),3,""),"")</f>
        <v/>
      </c>
      <c r="BW15" s="166" t="str">
        <f>IFERROR(IF(GETPIVOTDATA("DateRDV",TCD!$B$1,"DT","GE","Bénéficiaire",$A15,BW$6,BW$5,"Mois (DateRDV)",BW$7,"Années (DateRDV)",BW$3,"Présence","Absent"),4,""),"")</f>
        <v/>
      </c>
      <c r="BX15" s="166" t="str">
        <f>IFERROR(IF(GETPIVOTDATA("DateRDV",TCD!$B$1,"DT","GE","Bénéficiaire",$A15,BX$6,BX$5,"Mois (DateRDV)",BX$7,"Années (DateRDV)",BX$3),1,""),"")</f>
        <v/>
      </c>
      <c r="BY15" s="166" t="str">
        <f>IFERROR(IF(GETPIVOTDATA("DateRDV",TCD!$B$1,"DT","GE","Bénéficiaire",$A15,BY$6,BY$5,"Mois (DateRDV)",BY$7,"Années (DateRDV)",BY$3),2,""),"")</f>
        <v/>
      </c>
      <c r="BZ15" s="166" t="str">
        <f>IFERROR(IF(GETPIVOTDATA("DateRDV",TCD!$B$1,"DT","GE","Bénéficiaire",$A15,BZ$6,BZ$5,"Mois (DateRDV)",BZ$7,"Années (DateRDV)",BZ$3,"Présence","Excusé"),3,""),"")</f>
        <v/>
      </c>
      <c r="CA15" s="166" t="str">
        <f>IFERROR(IF(GETPIVOTDATA("DateRDV",TCD!$B$1,"DT","GE","Bénéficiaire",$A15,CA$6,CA$5,"Mois (DateRDV)",CA$7,"Années (DateRDV)",CA$3,"Présence","Absent"),4,""),"")</f>
        <v/>
      </c>
      <c r="CB15" s="166" t="str">
        <f>IFERROR(IF(GETPIVOTDATA("DateRDV",TCD!$B$1,"DT","GE","Bénéficiaire",$A15,CB$6,CB$5,"Mois (DateRDV)",CB$7,"Années (DateRDV)",CB$3),1,""),"")</f>
        <v/>
      </c>
      <c r="CC15" s="166" t="str">
        <f>IFERROR(IF(GETPIVOTDATA("DateRDV",TCD!$B$1,"DT","GE","Bénéficiaire",$A15,CC$6,CC$5,"Mois (DateRDV)",CC$7,"Années (DateRDV)",CC$3),2,""),"")</f>
        <v/>
      </c>
      <c r="CD15" s="166" t="str">
        <f>IFERROR(IF(GETPIVOTDATA("DateRDV",TCD!$B$1,"DT","GE","Bénéficiaire",$A15,CD$6,CD$5,"Mois (DateRDV)",CD$7,"Années (DateRDV)",CD$3,"Présence","Excusé"),3,""),"")</f>
        <v/>
      </c>
      <c r="CE15" s="166" t="str">
        <f>IFERROR(IF(GETPIVOTDATA("DateRDV",TCD!$B$1,"DT","GE","Bénéficiaire",$A15,CE$6,CE$5,"Mois (DateRDV)",CE$7,"Années (DateRDV)",CE$3,"Présence","Absent"),4,""),"")</f>
        <v/>
      </c>
      <c r="CF15" s="166" t="str">
        <f>IFERROR(IF(GETPIVOTDATA("DateRDV",TCD!$B$1,"DT","GE","Bénéficiaire",$A15,CF$6,CF$5,"Mois (DateRDV)",CF$7,"Années (DateRDV)",CF$3),1,""),"")</f>
        <v/>
      </c>
      <c r="CG15" s="166" t="str">
        <f>IFERROR(IF(GETPIVOTDATA("DateRDV",TCD!$B$1,"DT","GE","Bénéficiaire",$A15,CG$6,CG$5,"Mois (DateRDV)",CG$7,"Années (DateRDV)",CG$3),2,""),"")</f>
        <v/>
      </c>
      <c r="CH15" s="166" t="str">
        <f>IFERROR(IF(GETPIVOTDATA("DateRDV",TCD!$B$1,"DT","GE","Bénéficiaire",$A15,CH$6,CH$5,"Mois (DateRDV)",CH$7,"Années (DateRDV)",CH$3,"Présence","Excusé"),3,""),"")</f>
        <v/>
      </c>
      <c r="CI15" s="166" t="str">
        <f>IFERROR(IF(GETPIVOTDATA("DateRDV",TCD!$B$1,"DT","GE","Bénéficiaire",$A15,CI$6,CI$5,"Mois (DateRDV)",CI$7,"Années (DateRDV)",CI$3,"Présence","Absent"),4,""),"")</f>
        <v/>
      </c>
      <c r="CJ15" s="166" t="str">
        <f>IFERROR(IF(GETPIVOTDATA("DateRDV",TCD!$B$1,"DT","GE","Bénéficiaire",$A15,CJ$6,CJ$5,"Mois (DateRDV)",CJ$7,"Années (DateRDV)",CJ$3),1,""),"")</f>
        <v/>
      </c>
      <c r="CK15" s="166" t="str">
        <f>IFERROR(IF(GETPIVOTDATA("DateRDV",TCD!$B$1,"DT","GE","Bénéficiaire",$A15,CK$6,CK$5,"Mois (DateRDV)",CK$7,"Années (DateRDV)",CK$3),2,""),"")</f>
        <v/>
      </c>
      <c r="CL15" s="166" t="str">
        <f>IFERROR(IF(GETPIVOTDATA("DateRDV",TCD!$B$1,"DT","GE","Bénéficiaire",$A15,GI$6,GI$5,"Mois (DateRDV)",GI$7,"Années (DateRDV)",GI$3,"Présence","Excusé"),3,""),"")</f>
        <v/>
      </c>
      <c r="CM15" s="166" t="str">
        <f>IFERROR(IF(GETPIVOTDATA("DateRDV",TCD!$B$1,"DT","GE","Bénéficiaire",$A15,CM$6,CM$5,"Mois (DateRDV)",CM$7,"Années (DateRDV)",CM$3,"Présence","Absent"),4,""),"")</f>
        <v/>
      </c>
      <c r="CN15" s="166" t="str">
        <f>IFERROR(IF(GETPIVOTDATA("DateRDV",TCD!$B$1,"DT","GE","Bénéficiaire",$A15,CN$6,CN$5,"Mois (DateRDV)",CN$7,"Années (DateRDV)",CN$3),1,""),"")</f>
        <v/>
      </c>
      <c r="CO15" s="166" t="str">
        <f>IFERROR(IF(GETPIVOTDATA("DateRDV",TCD!$B$1,"DT","GE","Bénéficiaire",$A15,CO$6,CO$5,"Mois (DateRDV)",CO$7,"Années (DateRDV)",CO$3),2,""),"")</f>
        <v/>
      </c>
      <c r="CP15" s="166" t="str">
        <f>IFERROR(IF(GETPIVOTDATA("DateRDV",TCD!$B$1,"DT","GE","Bénéficiaire",$A15,CP$6,CP$5,"Mois (DateRDV)",CP$7,"Années (DateRDV)",CP$3,"Présence","Excusé"),3,""),"")</f>
        <v/>
      </c>
      <c r="CQ15" s="166" t="str">
        <f>IFERROR(IF(GETPIVOTDATA("DateRDV",TCD!$B$1,"DT","GE","Bénéficiaire",$A15,CQ$6,CQ$5,"Mois (DateRDV)",CQ$7,"Années (DateRDV)",CQ$3,"Présence","Absent"),4,""),"")</f>
        <v/>
      </c>
      <c r="CR15" s="166" t="str">
        <f>IFERROR(IF(GETPIVOTDATA("DateRDV",TCD!$B$1,"DT","GE","Bénéficiaire",$A15,CR$6,CR$5,"Mois (DateRDV)",CR$7,"Années (DateRDV)",CR$3),1,""),"")</f>
        <v/>
      </c>
      <c r="CS15" s="166" t="str">
        <f>IFERROR(IF(GETPIVOTDATA("DateRDV",TCD!$B$1,"DT","GE","Bénéficiaire",$A15,CS$6,CS$5,"Mois (DateRDV)",CS$7,"Années (DateRDV)",CS$3),2,""),"")</f>
        <v/>
      </c>
      <c r="CT15" s="166" t="str">
        <f>IFERROR(IF(GETPIVOTDATA("DateRDV",TCD!$B$1,"DT","GE","Bénéficiaire",$A15,CT$6,CT$5,"Mois (DateRDV)",CT$7,"Années (DateRDV)",CT$3,"Présence","Excusé"),3,""),"")</f>
        <v/>
      </c>
      <c r="CU15" s="166" t="str">
        <f>IFERROR(IF(GETPIVOTDATA("DateRDV",TCD!$B$1,"DT","GE","Bénéficiaire",$A15,CU$6,CU$5,"Mois (DateRDV)",CU$7,"Années (DateRDV)",CU$3,"Présence","Absent"),4,""),"")</f>
        <v/>
      </c>
      <c r="CV15" s="166" t="str">
        <f>IFERROR(IF(GETPIVOTDATA("DateRDV",TCD!$B$1,"DT","GE","Bénéficiaire",$A15,CV$6,CV$5,"Mois (DateRDV)",CV$7,"Années (DateRDV)",CV$3),1,""),"")</f>
        <v/>
      </c>
      <c r="CW15" s="166" t="str">
        <f>IFERROR(IF(GETPIVOTDATA("DateRDV",TCD!$B$1,"DT","GE","Bénéficiaire",$A15,CW$6,CW$5,"Mois (DateRDV)",CW$7,"Années (DateRDV)",CW$3),2,""),"")</f>
        <v/>
      </c>
      <c r="CX15" s="166" t="str">
        <f>IFERROR(IF(GETPIVOTDATA("DateRDV",TCD!$B$1,"DT","GE","Bénéficiaire",$A15,CX$6,CX$5,"Mois (DateRDV)",CX$7,"Années (DateRDV)",CX$3,"Présence","Excusé"),3,""),"")</f>
        <v/>
      </c>
      <c r="CY15" s="166" t="str">
        <f>IFERROR(IF(GETPIVOTDATA("DateRDV",TCD!$B$1,"DT","GE","Bénéficiaire",$A15,CY$6,CY$5,"Mois (DateRDV)",CY$7,"Années (DateRDV)",CY$3,"Présence","Absent"),4,""),"")</f>
        <v/>
      </c>
      <c r="CZ15" s="166" t="str">
        <f>IFERROR(IF(GETPIVOTDATA("DateRDV",TCD!$B$1,"DT","GE","Bénéficiaire",$A15,CZ$6,CZ$5,"Mois (DateRDV)",CZ$7,"Années (DateRDV)",CZ$3),1,""),"")</f>
        <v/>
      </c>
      <c r="DA15" s="166" t="str">
        <f>IFERROR(IF(GETPIVOTDATA("DateRDV",TCD!$B$1,"DT","GE","Bénéficiaire",$A15,DA$6,DA$5,"Mois (DateRDV)",DA$7,"Années (DateRDV)",DA$3),2,""),"")</f>
        <v/>
      </c>
      <c r="DB15" s="166" t="str">
        <f>IFERROR(IF(GETPIVOTDATA("DateRDV",TCD!$B$1,"DT","GE","Bénéficiaire",$A15,DB$6,DB$5,"Mois (DateRDV)",DB$7,"Années (DateRDV)",DB$3,"Présence","Excusé"),3,""),"")</f>
        <v/>
      </c>
      <c r="DC15" s="166" t="str">
        <f>IFERROR(IF(GETPIVOTDATA("DateRDV",TCD!$B$1,"DT","GE","Bénéficiaire",$A15,DC$6,DC$5,"Mois (DateRDV)",DC$7,"Années (DateRDV)",DC$3,"Présence","Absent"),4,""),"")</f>
        <v/>
      </c>
      <c r="DD15" s="166" t="str">
        <f>IFERROR(IF(GETPIVOTDATA("DateRDV",TCD!$B$1,"DT","GE","Bénéficiaire",$A15,DD$6,DD$5,"Mois (DateRDV)",DD$7,"Années (DateRDV)",DD$3),1,""),"")</f>
        <v/>
      </c>
      <c r="DE15" s="166" t="str">
        <f>IFERROR(IF(GETPIVOTDATA("DateRDV",TCD!$B$1,"DT","GE","Bénéficiaire",$A15,DE$6,DE$5,"Mois (DateRDV)",DE$7,"Années (DateRDV)",DE$3),2,""),"")</f>
        <v/>
      </c>
      <c r="DF15" s="166" t="str">
        <f>IFERROR(IF(GETPIVOTDATA("DateRDV",TCD!$B$1,"DT","GE","Bénéficiaire",$A15,DF$6,DF$5,"Mois (DateRDV)",DF$7,"Années (DateRDV)",DF$3,"Présence","Excusé"),3,""),"")</f>
        <v/>
      </c>
      <c r="DG15" s="166" t="str">
        <f>IFERROR(IF(GETPIVOTDATA("DateRDV",TCD!$B$1,"DT","GE","Bénéficiaire",$A15,DG$6,DG$5,"Mois (DateRDV)",DG$7,"Années (DateRDV)",DG$3,"Présence","Absent"),4,""),"")</f>
        <v/>
      </c>
      <c r="DH15" s="166" t="str">
        <f>IFERROR(IF(GETPIVOTDATA("DateRDV",TCD!$B$1,"DT","GE","Bénéficiaire",$A15,DH$6,DH$5,"Mois (DateRDV)",DH$7,"Années (DateRDV)",DH$3),1,""),"")</f>
        <v/>
      </c>
      <c r="DI15" s="166" t="str">
        <f>IFERROR(IF(GETPIVOTDATA("DateRDV",TCD!$B$1,"DT","GE","Bénéficiaire",$A15,DI$6,DI$5,"Mois (DateRDV)",DI$7,"Années (DateRDV)",DI$3),2,""),"")</f>
        <v/>
      </c>
      <c r="DJ15" s="166" t="str">
        <f>IFERROR(IF(GETPIVOTDATA("DateRDV",TCD!$B$1,"DT","GE","Bénéficiaire",$A15,DJ$6,DJ$5,"Mois (DateRDV)",DJ$7,"Années (DateRDV)",DJ$3,"Présence","Excusé"),3,""),"")</f>
        <v/>
      </c>
      <c r="DK15" s="166" t="str">
        <f>IFERROR(IF(GETPIVOTDATA("DateRDV",TCD!$B$1,"DT","GE","Bénéficiaire",$A15,DK$6,DK$5,"Mois (DateRDV)",DK$7,"Années (DateRDV)",DK$3,"Présence","Absent"),4,""),"")</f>
        <v/>
      </c>
      <c r="DL15" s="166" t="str">
        <f>IFERROR(IF(GETPIVOTDATA("DateRDV",TCD!$B$1,"DT","GE","Bénéficiaire",$A15,DL$6,DL$5,"Mois (DateRDV)",DL$7,"Années (DateRDV)",DL$3),1,""),"")</f>
        <v/>
      </c>
      <c r="DM15" s="166" t="str">
        <f>IFERROR(IF(GETPIVOTDATA("DateRDV",TCD!$B$1,"DT","GE","Bénéficiaire",$A15,DM$6,DM$5,"Mois (DateRDV)",DM$7,"Années (DateRDV)",DM$3),2,""),"")</f>
        <v/>
      </c>
      <c r="DN15" s="166" t="str">
        <f>IFERROR(IF(GETPIVOTDATA("DateRDV",TCD!$B$1,"DT","GE","Bénéficiaire",$A15,DN$6,DN$5,"Mois (DateRDV)",DN$7,"Années (DateRDV)",DN$3,"Présence","Excusé"),3,""),"")</f>
        <v/>
      </c>
      <c r="DO15" s="166" t="str">
        <f>IFERROR(IF(GETPIVOTDATA("DateRDV",TCD!$B$1,"DT","GE","Bénéficiaire",$A15,DO$6,DO$5,"Mois (DateRDV)",DO$7,"Années (DateRDV)",DO$3,"Présence","Absent"),4,""),"")</f>
        <v/>
      </c>
    </row>
    <row r="16" spans="1:119" ht="15" customHeight="1" x14ac:dyDescent="0.2">
      <c r="A16" s="172" t="str">
        <v>ROUZAUD Christian</v>
      </c>
      <c r="B16" s="169" t="str">
        <f>IFERROR(IF(INDEX(Data!P:P,MATCH(A16,Data!B:B,0))&lt;&gt;"",INDEX(Data!P:P,MATCH(A16,Data!B:B,0)),""),"")</f>
        <v>ROUZAUD</v>
      </c>
      <c r="C16" s="169" t="str">
        <f>IFERROR(IF(INDEX(Data!O:O,MATCH(A16,Data!B:B,0))&lt;&gt;"",INDEX(Data!O:O,MATCH(A16,Data!B:B,0)),""),"")</f>
        <v>Christian</v>
      </c>
      <c r="D16" s="169" t="str">
        <f>IFERROR(IF(INDEX(Data!J:J,MATCH(A16,Data!B:B,0))&lt;&gt;"",INDEX(Data!J:J,MATCH(A16,Data!B:B,0)),""),"")</f>
        <v>CI</v>
      </c>
      <c r="E16" s="169" t="str">
        <f>IFERROR(IF(INDEX(Data!M:M,MATCH(A16,Data!B:B,0))&lt;&gt;"",INDEX(Data!M:M,MATCH(A16,Data!B:B,0)),""),"")</f>
        <v>AMBILLY</v>
      </c>
      <c r="F16" s="169">
        <f>IFERROR(IF(INDEX(Data!N:N,MATCH(A16,Data!B:B,0))&lt;&gt;"",INDEX(Data!N:N,MATCH(A16,Data!B:B,0)),""),"")</f>
        <v>74100</v>
      </c>
      <c r="G16" s="170">
        <f>IFERROR(IF(INDEX(Data!K:K,MATCH(A16,Data!B:B,0))&lt;&gt;"",INDEX(Data!K:K,MATCH(A16,Data!B:B,0)),""),"")</f>
        <v>45891</v>
      </c>
      <c r="H16" s="170">
        <f>IFERROR(IF(INDEX(Data!L:L,MATCH(A16,Data!B:B,0))&lt;&gt;"",INDEX(Data!L:L,MATCH(A16,Data!B:B,0)),""),"")</f>
        <v>45903</v>
      </c>
      <c r="I16" s="170" t="str">
        <f>IFERROR(IF(INDEX(Data!C:C,MATCH(A16,Data!B:B,0))&lt;&gt;"",INDEX(Data!C:C,MATCH(A16,Data!B:B,0)),""),"")</f>
        <v/>
      </c>
      <c r="J16" s="170" t="str">
        <f>IFERROR(IF(INDEX(Data!D:D,MATCH(A16,Data!B:B,0))&lt;&gt;"",INDEX(Data!D:D,MATCH(A16,Data!B:B,0)),""),"")</f>
        <v/>
      </c>
      <c r="K16" s="171" t="str">
        <f>IFERROR(IF(INDEX(Data!H:H,MATCH(A16,Data!B:B,0))&lt;&gt;"",INDEX(Data!H:H,MATCH(A16,Data!B:B,0)),""),"")</f>
        <v/>
      </c>
      <c r="L16" s="166" t="str">
        <f>IFERROR(IF(GETPIVOTDATA("DateRDV",TCD!$B$1,"DT","GE","Bénéficiaire",$A16,L$6,L$5,"Mois (DateRDV)",L$7,"Années (DateRDV)",L$3),1,""),"")</f>
        <v/>
      </c>
      <c r="M16" s="166" t="str">
        <f>IFERROR(IF(GETPIVOTDATA("DateRDV",TCD!$B$1,"DT","GE","Bénéficiaire",$A16,M$6,M$5,"Mois (DateRDV)",M$7,"Années (DateRDV)",M$3),2,""),"")</f>
        <v/>
      </c>
      <c r="N16" s="166" t="str">
        <f>IFERROR(IF(GETPIVOTDATA("DateRDV",TCD!$B$1,"DT","GE","Bénéficiaire",$A16,N$6,N$5,"Mois (DateRDV)",N$7,"Années (DateRDV)",N$3,"Présence","Excusé"),3,""),"")</f>
        <v/>
      </c>
      <c r="O16" s="166" t="str">
        <f>IFERROR(IF(GETPIVOTDATA("DateRDV",TCD!$B$1,"DT","GE","Bénéficiaire",$A16,O$6,O$5,"Mois (DateRDV)",O$7,"Années (DateRDV)",O$3,"Présence","Absent"),4,""),"")</f>
        <v/>
      </c>
      <c r="P16" s="166" t="str">
        <f>IFERROR(IF(GETPIVOTDATA("DateRDV",TCD!$B$1,"DT","GE","Bénéficiaire",$A16,P$6,P$5,"Mois (DateRDV)",P$7,"Années (DateRDV)",P$3),1,""),"")</f>
        <v/>
      </c>
      <c r="Q16" s="166" t="str">
        <f>IFERROR(IF(GETPIVOTDATA("DateRDV",TCD!$B$1,"DT","GE","Bénéficiaire",$A16,Q$6,Q$5,"Mois (DateRDV)",Q$7,"Années (DateRDV)",Q$3),2,""),"")</f>
        <v/>
      </c>
      <c r="R16" s="166" t="str">
        <f>IFERROR(IF(GETPIVOTDATA("DateRDV",TCD!$B$1,"DT","GE","Bénéficiaire",$A16,R$6,R$5,"Mois (DateRDV)",R$7,"Années (DateRDV)",R$3,"Présence","Excusé"),3,""),"")</f>
        <v/>
      </c>
      <c r="S16" s="166" t="str">
        <f>IFERROR(IF(GETPIVOTDATA("DateRDV",TCD!$B$1,"DT","GE","Bénéficiaire",$A16,S$6,S$5,"Mois (DateRDV)",S$7,"Années (DateRDV)",S$3,"Présence","Absent"),4,""),"")</f>
        <v/>
      </c>
      <c r="T16" s="166" t="str">
        <f>IFERROR(IF(GETPIVOTDATA("DateRDV",TCD!$B$1,"DT","GE","Bénéficiaire",$A16,T$6,T$5,"Mois (DateRDV)",T$7,"Années (DateRDV)",T$3),1,""),"")</f>
        <v/>
      </c>
      <c r="U16" s="166" t="str">
        <f>IFERROR(IF(GETPIVOTDATA("DateRDV",TCD!$B$1,"DT","GE","Bénéficiaire",$A16,U$6,U$5,"Mois (DateRDV)",U$7,"Années (DateRDV)",U$3),2,""),"")</f>
        <v/>
      </c>
      <c r="V16" s="166" t="str">
        <f>IFERROR(IF(GETPIVOTDATA("DateRDV",TCD!$B$1,"DT","GE","Bénéficiaire",$A16,V$6,V$5,"Mois (DateRDV)",V$7,"Années (DateRDV)",V$3,"Présence","Excusé"),3,""),"")</f>
        <v/>
      </c>
      <c r="W16" s="166" t="str">
        <f>IFERROR(IF(GETPIVOTDATA("DateRDV",TCD!$B$1,"DT","GE","Bénéficiaire",$A16,W$6,W$5,"Mois (DateRDV)",W$7,"Années (DateRDV)",W$3,"Présence","Absent"),4,""),"")</f>
        <v/>
      </c>
      <c r="X16" s="166" t="str">
        <f>IFERROR(IF(GETPIVOTDATA("DateRDV",TCD!$B$1,"DT","GE","Bénéficiaire",$A16,X$6,X$5,"Mois (DateRDV)",X$7,"Années (DateRDV)",X$3),1,""),"")</f>
        <v/>
      </c>
      <c r="Y16" s="166" t="str">
        <f>IFERROR(IF(GETPIVOTDATA("DateRDV",TCD!$B$1,"DT","GE","Bénéficiaire",$A16,Y$6,Y$5,"Mois (DateRDV)",Y$7,"Années (DateRDV)",Y$3),2,""),"")</f>
        <v/>
      </c>
      <c r="Z16" s="166" t="str">
        <f>IFERROR(IF(GETPIVOTDATA("DateRDV",TCD!$B$1,"DT","GE","Bénéficiaire",$A16,Z$6,Z$5,"Mois (DateRDV)",Z$7,"Années (DateRDV)",Z$3,"Présence","Excusé"),3,""),"")</f>
        <v/>
      </c>
      <c r="AA16" s="166" t="str">
        <f>IFERROR(IF(GETPIVOTDATA("DateRDV",TCD!$B$1,"DT","GE","Bénéficiaire",$A16,AA$6,AA$5,"Mois (DateRDV)",AA$7,"Années (DateRDV)",AA$3,"Présence","Absent"),4,""),"")</f>
        <v/>
      </c>
      <c r="AB16" s="166" t="str">
        <f>IFERROR(IF(GETPIVOTDATA("DateRDV",TCD!$B$1,"DT","GE","Bénéficiaire",$A16,AB$6,AB$5,"Mois (DateRDV)",AB$7,"Années (DateRDV)",AB$3),1,""),"")</f>
        <v/>
      </c>
      <c r="AC16" s="166" t="str">
        <f>IFERROR(IF(GETPIVOTDATA("DateRDV",TCD!$B$1,"DT","GE","Bénéficiaire",$A16,AC$6,AC$5,"Mois (DateRDV)",AC$7,"Années (DateRDV)",AC$3),2,""),"")</f>
        <v/>
      </c>
      <c r="AD16" s="166" t="str">
        <f>IFERROR(IF(GETPIVOTDATA("DateRDV",TCD!$B$1,"DT","GE","Bénéficiaire",$A16,AD$6,AD$5,"Mois (DateRDV)",AD$7,"Années (DateRDV)",AD$3,"Présence","Excusé"),3,""),"")</f>
        <v/>
      </c>
      <c r="AE16" s="166" t="str">
        <f>IFERROR(IF(GETPIVOTDATA("DateRDV",TCD!$B$1,"DT","GE","Bénéficiaire",$A16,AE$6,AE$5,"Mois (DateRDV)",AE$7,"Années (DateRDV)",AE$3,"Présence","Absent"),4,""),"")</f>
        <v/>
      </c>
      <c r="AF16" s="166" t="str">
        <f>IFERROR(IF(GETPIVOTDATA("DateRDV",TCD!$B$1,"DT","GE","Bénéficiaire",$A16,AF$6,AF$5,"Mois (DateRDV)",AF$7,"Années (DateRDV)",AF$3),1,""),"")</f>
        <v/>
      </c>
      <c r="AG16" s="166" t="str">
        <f>IFERROR(IF(GETPIVOTDATA("DateRDV",TCD!$B$1,"DT","GE","Bénéficiaire",$A16,AG$6,AG$5,"Mois (DateRDV)",AG$7,"Années (DateRDV)",AG$3),2,""),"")</f>
        <v/>
      </c>
      <c r="AH16" s="166" t="str">
        <f>IFERROR(IF(GETPIVOTDATA("DateRDV",TCD!$B$1,"DT","GE","Bénéficiaire",$A16,AH$6,AH$5,"Mois (DateRDV)",AH$7,"Années (DateRDV)",AH$3,"Présence","Excusé"),3,""),"")</f>
        <v/>
      </c>
      <c r="AI16" s="166" t="str">
        <f>IFERROR(IF(GETPIVOTDATA("DateRDV",TCD!$B$1,"DT","GE","Bénéficiaire",$A16,AI$6,AI$5,"Mois (DateRDV)",AI$7,"Années (DateRDV)",AI$3,"Présence","Absent"),4,""),"")</f>
        <v/>
      </c>
      <c r="AJ16" s="166" t="str">
        <f>IFERROR(IF(GETPIVOTDATA("DateRDV",TCD!$B$1,"DT","GE","Bénéficiaire",$A16,AJ$6,AJ$5,"Mois (DateRDV)",AJ$7,"Années (DateRDV)",AJ$3),1,""),"")</f>
        <v/>
      </c>
      <c r="AK16" s="166" t="str">
        <f>IFERROR(IF(GETPIVOTDATA("DateRDV",TCD!$B$1,"DT","GE","Bénéficiaire",$A16,AK$6,AK$5,"Mois (DateRDV)",AK$7,"Années (DateRDV)",AK$3),2,""),"")</f>
        <v/>
      </c>
      <c r="AL16" s="166" t="str">
        <f>IFERROR(IF(GETPIVOTDATA("DateRDV",TCD!$B$1,"DT","GE","Bénéficiaire",$A16,AL$6,AL$5,"Mois (DateRDV)",AL$7,"Années (DateRDV)",AL$3,"Présence","Excusé"),3,""),"")</f>
        <v/>
      </c>
      <c r="AM16" s="166" t="str">
        <f>IFERROR(IF(GETPIVOTDATA("DateRDV",TCD!$B$1,"DT","GE","Bénéficiaire",$A16,AM$6,AM$5,"Mois (DateRDV)",AM$7,"Années (DateRDV)",AM$3,"Présence","Absent"),4,""),"")</f>
        <v/>
      </c>
      <c r="AN16" s="166" t="str">
        <f>IFERROR(IF(GETPIVOTDATA("DateRDV",TCD!$B$1,"DT","GE","Bénéficiaire",$A16,AN$6,AN$5,"Mois (DateRDV)",AN$7,"Années (DateRDV)",AN$3),1,""),"")</f>
        <v/>
      </c>
      <c r="AO16" s="166" t="str">
        <f>IFERROR(IF(GETPIVOTDATA("DateRDV",TCD!$B$1,"DT","GE","Bénéficiaire",$A16,AO$6,AO$5,"Mois (DateRDV)",AO$7,"Années (DateRDV)",AO$3),2,""),"")</f>
        <v/>
      </c>
      <c r="AP16" s="166" t="str">
        <f>IFERROR(IF(GETPIVOTDATA("DateRDV",TCD!$B$1,"DT","GE","Bénéficiaire",$A16,AP$6,AP$5,"Mois (DateRDV)",AP$7,"Années (DateRDV)",AP$3,"Présence","Excusé"),3,""),"")</f>
        <v/>
      </c>
      <c r="AQ16" s="166" t="str">
        <f>IFERROR(IF(GETPIVOTDATA("DateRDV",TCD!$B$1,"DT","GE","Bénéficiaire",$A16,AQ$6,AQ$5,"Mois (DateRDV)",AQ$7,"Années (DateRDV)",AQ$3,"Présence","Absent"),4,""),"")</f>
        <v/>
      </c>
      <c r="AR16" s="166" t="str">
        <f>IFERROR(IF(GETPIVOTDATA("DateRDV",TCD!$B$1,"DT","GE","Bénéficiaire",$A16,AR$6,AR$5,"Mois (DateRDV)",AR$7,"Années (DateRDV)",AR$3),1,""),"")</f>
        <v/>
      </c>
      <c r="AS16" s="166" t="str">
        <f>IFERROR(IF(GETPIVOTDATA("DateRDV",TCD!$B$1,"DT","GE","Bénéficiaire",$A16,AS$6,AS$5,"Mois (DateRDV)",AS$7,"Années (DateRDV)",AS$3),2,""),"")</f>
        <v/>
      </c>
      <c r="AT16" s="166" t="str">
        <f>IFERROR(IF(GETPIVOTDATA("DateRDV",TCD!$B$1,"DT","GE","Bénéficiaire",$A16,AT$6,AT$5,"Mois (DateRDV)",AT$7,"Années (DateRDV)",AT$3,"Présence","Excusé"),3,""),"")</f>
        <v/>
      </c>
      <c r="AU16" s="166" t="str">
        <f>IFERROR(IF(GETPIVOTDATA("DateRDV",TCD!$B$1,"DT","GE","Bénéficiaire",$A16,AU$6,AU$5,"Mois (DateRDV)",AU$7,"Années (DateRDV)",AU$3,"Présence","Absent"),4,""),"")</f>
        <v/>
      </c>
      <c r="AV16" s="166" t="str">
        <f>IFERROR(IF(GETPIVOTDATA("DateRDV",TCD!$B$1,"DT","GE","Bénéficiaire",$A16,AV$6,AV$5,"Mois (DateRDV)",AV$7,"Années (DateRDV)",AV$3),1,""),"")</f>
        <v/>
      </c>
      <c r="AW16" s="166" t="str">
        <f>IFERROR(IF(GETPIVOTDATA("DateRDV",TCD!$B$1,"DT","GE","Bénéficiaire",$A16,AW$6,AW$5,"Mois (DateRDV)",AW$7,"Années (DateRDV)",AW$3),2,""),"")</f>
        <v/>
      </c>
      <c r="AX16" s="166" t="str">
        <f>IFERROR(IF(GETPIVOTDATA("DateRDV",TCD!$B$1,"DT","GE","Bénéficiaire",$A16,AX$6,AX$5,"Mois (DateRDV)",AX$7,"Années (DateRDV)",AX$3,"Présence","Excusé"),3,""),"")</f>
        <v/>
      </c>
      <c r="AY16" s="166" t="str">
        <f>IFERROR(IF(GETPIVOTDATA("DateRDV",TCD!$B$1,"DT","GE","Bénéficiaire",$A16,AY$6,AY$5,"Mois (DateRDV)",AY$7,"Années (DateRDV)",AY$3,"Présence","Absent"),4,""),"")</f>
        <v/>
      </c>
      <c r="AZ16" s="166" t="str">
        <f>IFERROR(IF(GETPIVOTDATA("DateRDV",TCD!$B$1,"DT","GE","Bénéficiaire",$A16,AZ$6,AZ$5,"Mois (DateRDV)",AZ$7,"Années (DateRDV)",AZ$3),1,""),"")</f>
        <v/>
      </c>
      <c r="BA16" s="166" t="str">
        <f>IFERROR(IF(GETPIVOTDATA("DateRDV",TCD!$B$1,"DT","GE","Bénéficiaire",$A16,BA$6,BA$5,"Mois (DateRDV)",BA$7,"Années (DateRDV)",BA$3),2,""),"")</f>
        <v/>
      </c>
      <c r="BB16" s="166" t="str">
        <f>IFERROR(IF(GETPIVOTDATA("DateRDV",TCD!$B$1,"DT","GE","Bénéficiaire",$A16,BB$6,BB$5,"Mois (DateRDV)",BB$7,"Années (DateRDV)",BB$3,"Présence","Excusé"),3,""),"")</f>
        <v/>
      </c>
      <c r="BC16" s="166" t="str">
        <f>IFERROR(IF(GETPIVOTDATA("DateRDV",TCD!$B$1,"DT","GE","Bénéficiaire",$A16,BC$6,BC$5,"Mois (DateRDV)",BC$7,"Années (DateRDV)",BC$3,"Présence","Absent"),4,""),"")</f>
        <v/>
      </c>
      <c r="BD16" s="166" t="str">
        <f>IFERROR(IF(GETPIVOTDATA("DateRDV",TCD!$B$1,"DT","GE","Bénéficiaire",$A16,BD$6,BD$5,"Mois (DateRDV)",BD$7,"Années (DateRDV)",BD$3),1,""),"")</f>
        <v/>
      </c>
      <c r="BE16" s="166" t="str">
        <f>IFERROR(IF(GETPIVOTDATA("DateRDV",TCD!$B$1,"DT","GE","Bénéficiaire",$A16,BE$6,BE$5,"Mois (DateRDV)",BE$7,"Années (DateRDV)",BE$3),2,""),"")</f>
        <v/>
      </c>
      <c r="BF16" s="166" t="str">
        <f>IFERROR(IF(GETPIVOTDATA("DateRDV",TCD!$B$1,"DT","GE","Bénéficiaire",$A16,BF$6,BF$5,"Mois (DateRDV)",BF$7,"Années (DateRDV)",BF$3,"Présence","Excusé"),3,""),"")</f>
        <v/>
      </c>
      <c r="BG16" s="166" t="str">
        <f>IFERROR(IF(GETPIVOTDATA("DateRDV",TCD!$B$1,"DT","GE","Bénéficiaire",$A16,BG$6,BG$5,"Mois (DateRDV)",BG$7,"Années (DateRDV)",BG$3,"Présence","Absent"),4,""),"")</f>
        <v/>
      </c>
      <c r="BH16" s="166" t="str">
        <f>IFERROR(IF(GETPIVOTDATA("DateRDV",TCD!$B$1,"DT","GE","Bénéficiaire",$A16,BH$6,BH$5,"Mois (DateRDV)",BH$7,"Années (DateRDV)",BH$3),1,""),"")</f>
        <v/>
      </c>
      <c r="BI16" s="166" t="str">
        <f>IFERROR(IF(GETPIVOTDATA("DateRDV",TCD!$B$1,"DT","GE","Bénéficiaire",$A16,BI$6,BI$5,"Mois (DateRDV)",BI$7,"Années (DateRDV)",BI$3),2,""),"")</f>
        <v/>
      </c>
      <c r="BJ16" s="166" t="str">
        <f>IFERROR(IF(GETPIVOTDATA("DateRDV",TCD!$B$1,"DT","GE","Bénéficiaire",$A16,BJ$6,BJ$5,"Mois (DateRDV)",BJ$7,"Années (DateRDV)",BJ$3,"Présence","Excusé"),3,""),"")</f>
        <v/>
      </c>
      <c r="BK16" s="166" t="str">
        <f>IFERROR(IF(GETPIVOTDATA("DateRDV",TCD!$B$1,"DT","GE","Bénéficiaire",$A16,BK$6,BK$5,"Mois (DateRDV)",BK$7,"Années (DateRDV)",BK$3,"Présence","Absent"),4,""),"")</f>
        <v/>
      </c>
      <c r="BL16" s="166" t="str">
        <f>IFERROR(IF(GETPIVOTDATA("DateRDV",TCD!$B$1,"DT","GE","Bénéficiaire",$A16,BL$6,BL$5,"Mois (DateRDV)",BL$7,"Années (DateRDV)",BL$3),1,""),"")</f>
        <v/>
      </c>
      <c r="BM16" s="166" t="str">
        <f>IFERROR(IF(GETPIVOTDATA("DateRDV",TCD!$B$1,"DT","GE","Bénéficiaire",$A16,BM$6,BM$5,"Mois (DateRDV)",BM$7,"Années (DateRDV)",BM$3),2,""),"")</f>
        <v/>
      </c>
      <c r="BN16" s="166" t="str">
        <f>IFERROR(IF(GETPIVOTDATA("DateRDV",TCD!$B$1,"DT","GE","Bénéficiaire",$A16,BN$6,BN$5,"Mois (DateRDV)",BN$7,"Années (DateRDV)",BN$3,"Présence","Excusé"),3,""),"")</f>
        <v/>
      </c>
      <c r="BO16" s="166" t="str">
        <f>IFERROR(IF(GETPIVOTDATA("DateRDV",TCD!$B$1,"DT","GE","Bénéficiaire",$A16,BO$6,BO$5,"Mois (DateRDV)",BO$7,"Années (DateRDV)",BO$3,"Présence","Absent"),4,""),"")</f>
        <v/>
      </c>
      <c r="BP16" s="166" t="str">
        <f>IFERROR(IF(GETPIVOTDATA("DateRDV",TCD!$B$1,"DT","GE","Bénéficiaire",$A16,BP$6,BP$5,"Mois (DateRDV)",BP$7,"Années (DateRDV)",BP$3),1,""),"")</f>
        <v/>
      </c>
      <c r="BQ16" s="166" t="str">
        <f>IFERROR(IF(GETPIVOTDATA("DateRDV",TCD!$B$1,"DT","GE","Bénéficiaire",$A16,BQ$6,BQ$5,"Mois (DateRDV)",BQ$7,"Années (DateRDV)",BQ$3),2,""),"")</f>
        <v/>
      </c>
      <c r="BR16" s="166" t="str">
        <f>IFERROR(IF(GETPIVOTDATA("DateRDV",TCD!$B$1,"DT","GE","Bénéficiaire",$A16,BR$6,BR$5,"Mois (DateRDV)",BR$7,"Années (DateRDV)",BR$3,"Présence","Excusé"),3,""),"")</f>
        <v/>
      </c>
      <c r="BS16" s="166" t="str">
        <f>IFERROR(IF(GETPIVOTDATA("DateRDV",TCD!$B$1,"DT","GE","Bénéficiaire",$A16,BS$6,BS$5,"Mois (DateRDV)",BS$7,"Années (DateRDV)",BS$3,"Présence","Absent"),4,""),"")</f>
        <v/>
      </c>
      <c r="BT16" s="166" t="str">
        <f>IFERROR(IF(GETPIVOTDATA("DateRDV",TCD!$B$1,"DT","GE","Bénéficiaire",$A16,BT$6,BT$5,"Mois (DateRDV)",BT$7,"Années (DateRDV)",BT$3),1,""),"")</f>
        <v/>
      </c>
      <c r="BU16" s="166" t="str">
        <f>IFERROR(IF(GETPIVOTDATA("DateRDV",TCD!$B$1,"DT","GE","Bénéficiaire",$A16,BU$6,BU$5,"Mois (DateRDV)",BU$7,"Années (DateRDV)",BU$3),2,""),"")</f>
        <v/>
      </c>
      <c r="BV16" s="166" t="str">
        <f>IFERROR(IF(GETPIVOTDATA("DateRDV",TCD!$B$1,"DT","GE","Bénéficiaire",$A16,BV$6,BV$5,"Mois (DateRDV)",BV$7,"Années (DateRDV)",BV$3,"Présence","Excusé"),3,""),"")</f>
        <v/>
      </c>
      <c r="BW16" s="166" t="str">
        <f>IFERROR(IF(GETPIVOTDATA("DateRDV",TCD!$B$1,"DT","GE","Bénéficiaire",$A16,BW$6,BW$5,"Mois (DateRDV)",BW$7,"Années (DateRDV)",BW$3,"Présence","Absent"),4,""),"")</f>
        <v/>
      </c>
      <c r="BX16" s="166" t="str">
        <f>IFERROR(IF(GETPIVOTDATA("DateRDV",TCD!$B$1,"DT","GE","Bénéficiaire",$A16,BX$6,BX$5,"Mois (DateRDV)",BX$7,"Années (DateRDV)",BX$3),1,""),"")</f>
        <v/>
      </c>
      <c r="BY16" s="166" t="str">
        <f>IFERROR(IF(GETPIVOTDATA("DateRDV",TCD!$B$1,"DT","GE","Bénéficiaire",$A16,BY$6,BY$5,"Mois (DateRDV)",BY$7,"Années (DateRDV)",BY$3),2,""),"")</f>
        <v/>
      </c>
      <c r="BZ16" s="166" t="str">
        <f>IFERROR(IF(GETPIVOTDATA("DateRDV",TCD!$B$1,"DT","GE","Bénéficiaire",$A16,BZ$6,BZ$5,"Mois (DateRDV)",BZ$7,"Années (DateRDV)",BZ$3,"Présence","Excusé"),3,""),"")</f>
        <v/>
      </c>
      <c r="CA16" s="166" t="str">
        <f>IFERROR(IF(GETPIVOTDATA("DateRDV",TCD!$B$1,"DT","GE","Bénéficiaire",$A16,CA$6,CA$5,"Mois (DateRDV)",CA$7,"Années (DateRDV)",CA$3,"Présence","Absent"),4,""),"")</f>
        <v/>
      </c>
      <c r="CB16" s="166" t="str">
        <f>IFERROR(IF(GETPIVOTDATA("DateRDV",TCD!$B$1,"DT","GE","Bénéficiaire",$A16,CB$6,CB$5,"Mois (DateRDV)",CB$7,"Années (DateRDV)",CB$3),1,""),"")</f>
        <v/>
      </c>
      <c r="CC16" s="166" t="str">
        <f>IFERROR(IF(GETPIVOTDATA("DateRDV",TCD!$B$1,"DT","GE","Bénéficiaire",$A16,CC$6,CC$5,"Mois (DateRDV)",CC$7,"Années (DateRDV)",CC$3),2,""),"")</f>
        <v/>
      </c>
      <c r="CD16" s="166" t="str">
        <f>IFERROR(IF(GETPIVOTDATA("DateRDV",TCD!$B$1,"DT","GE","Bénéficiaire",$A16,CD$6,CD$5,"Mois (DateRDV)",CD$7,"Années (DateRDV)",CD$3,"Présence","Excusé"),3,""),"")</f>
        <v/>
      </c>
      <c r="CE16" s="166" t="str">
        <f>IFERROR(IF(GETPIVOTDATA("DateRDV",TCD!$B$1,"DT","GE","Bénéficiaire",$A16,CE$6,CE$5,"Mois (DateRDV)",CE$7,"Années (DateRDV)",CE$3,"Présence","Absent"),4,""),"")</f>
        <v/>
      </c>
      <c r="CF16" s="166" t="str">
        <f>IFERROR(IF(GETPIVOTDATA("DateRDV",TCD!$B$1,"DT","GE","Bénéficiaire",$A16,CF$6,CF$5,"Mois (DateRDV)",CF$7,"Années (DateRDV)",CF$3),1,""),"")</f>
        <v/>
      </c>
      <c r="CG16" s="166" t="str">
        <f>IFERROR(IF(GETPIVOTDATA("DateRDV",TCD!$B$1,"DT","GE","Bénéficiaire",$A16,CG$6,CG$5,"Mois (DateRDV)",CG$7,"Années (DateRDV)",CG$3),2,""),"")</f>
        <v/>
      </c>
      <c r="CH16" s="166" t="str">
        <f>IFERROR(IF(GETPIVOTDATA("DateRDV",TCD!$B$1,"DT","GE","Bénéficiaire",$A16,CH$6,CH$5,"Mois (DateRDV)",CH$7,"Années (DateRDV)",CH$3,"Présence","Excusé"),3,""),"")</f>
        <v/>
      </c>
      <c r="CI16" s="166" t="str">
        <f>IFERROR(IF(GETPIVOTDATA("DateRDV",TCD!$B$1,"DT","GE","Bénéficiaire",$A16,CI$6,CI$5,"Mois (DateRDV)",CI$7,"Années (DateRDV)",CI$3,"Présence","Absent"),4,""),"")</f>
        <v/>
      </c>
      <c r="CJ16" s="166" t="str">
        <f>IFERROR(IF(GETPIVOTDATA("DateRDV",TCD!$B$1,"DT","GE","Bénéficiaire",$A16,CJ$6,CJ$5,"Mois (DateRDV)",CJ$7,"Années (DateRDV)",CJ$3),1,""),"")</f>
        <v/>
      </c>
      <c r="CK16" s="166" t="str">
        <f>IFERROR(IF(GETPIVOTDATA("DateRDV",TCD!$B$1,"DT","GE","Bénéficiaire",$A16,CK$6,CK$5,"Mois (DateRDV)",CK$7,"Années (DateRDV)",CK$3),2,""),"")</f>
        <v/>
      </c>
      <c r="CL16" s="166" t="str">
        <f>IFERROR(IF(GETPIVOTDATA("DateRDV",TCD!$B$1,"DT","GE","Bénéficiaire",$A16,GI$6,GI$5,"Mois (DateRDV)",GI$7,"Années (DateRDV)",GI$3,"Présence","Excusé"),3,""),"")</f>
        <v/>
      </c>
      <c r="CM16" s="166" t="str">
        <f>IFERROR(IF(GETPIVOTDATA("DateRDV",TCD!$B$1,"DT","GE","Bénéficiaire",$A16,CM$6,CM$5,"Mois (DateRDV)",CM$7,"Années (DateRDV)",CM$3,"Présence","Absent"),4,""),"")</f>
        <v/>
      </c>
      <c r="CN16" s="166" t="str">
        <f>IFERROR(IF(GETPIVOTDATA("DateRDV",TCD!$B$1,"DT","GE","Bénéficiaire",$A16,CN$6,CN$5,"Mois (DateRDV)",CN$7,"Années (DateRDV)",CN$3),1,""),"")</f>
        <v/>
      </c>
      <c r="CO16" s="166" t="str">
        <f>IFERROR(IF(GETPIVOTDATA("DateRDV",TCD!$B$1,"DT","GE","Bénéficiaire",$A16,CO$6,CO$5,"Mois (DateRDV)",CO$7,"Années (DateRDV)",CO$3),2,""),"")</f>
        <v/>
      </c>
      <c r="CP16" s="166" t="str">
        <f>IFERROR(IF(GETPIVOTDATA("DateRDV",TCD!$B$1,"DT","GE","Bénéficiaire",$A16,CP$6,CP$5,"Mois (DateRDV)",CP$7,"Années (DateRDV)",CP$3,"Présence","Excusé"),3,""),"")</f>
        <v/>
      </c>
      <c r="CQ16" s="166" t="str">
        <f>IFERROR(IF(GETPIVOTDATA("DateRDV",TCD!$B$1,"DT","GE","Bénéficiaire",$A16,CQ$6,CQ$5,"Mois (DateRDV)",CQ$7,"Années (DateRDV)",CQ$3,"Présence","Absent"),4,""),"")</f>
        <v/>
      </c>
      <c r="CR16" s="166" t="str">
        <f>IFERROR(IF(GETPIVOTDATA("DateRDV",TCD!$B$1,"DT","GE","Bénéficiaire",$A16,CR$6,CR$5,"Mois (DateRDV)",CR$7,"Années (DateRDV)",CR$3),1,""),"")</f>
        <v/>
      </c>
      <c r="CS16" s="166" t="str">
        <f>IFERROR(IF(GETPIVOTDATA("DateRDV",TCD!$B$1,"DT","GE","Bénéficiaire",$A16,CS$6,CS$5,"Mois (DateRDV)",CS$7,"Années (DateRDV)",CS$3),2,""),"")</f>
        <v/>
      </c>
      <c r="CT16" s="166" t="str">
        <f>IFERROR(IF(GETPIVOTDATA("DateRDV",TCD!$B$1,"DT","GE","Bénéficiaire",$A16,CT$6,CT$5,"Mois (DateRDV)",CT$7,"Années (DateRDV)",CT$3,"Présence","Excusé"),3,""),"")</f>
        <v/>
      </c>
      <c r="CU16" s="166" t="str">
        <f>IFERROR(IF(GETPIVOTDATA("DateRDV",TCD!$B$1,"DT","GE","Bénéficiaire",$A16,CU$6,CU$5,"Mois (DateRDV)",CU$7,"Années (DateRDV)",CU$3,"Présence","Absent"),4,""),"")</f>
        <v/>
      </c>
      <c r="CV16" s="166" t="str">
        <f>IFERROR(IF(GETPIVOTDATA("DateRDV",TCD!$B$1,"DT","GE","Bénéficiaire",$A16,CV$6,CV$5,"Mois (DateRDV)",CV$7,"Années (DateRDV)",CV$3),1,""),"")</f>
        <v/>
      </c>
      <c r="CW16" s="166" t="str">
        <f>IFERROR(IF(GETPIVOTDATA("DateRDV",TCD!$B$1,"DT","GE","Bénéficiaire",$A16,CW$6,CW$5,"Mois (DateRDV)",CW$7,"Années (DateRDV)",CW$3),2,""),"")</f>
        <v/>
      </c>
      <c r="CX16" s="166" t="str">
        <f>IFERROR(IF(GETPIVOTDATA("DateRDV",TCD!$B$1,"DT","GE","Bénéficiaire",$A16,CX$6,CX$5,"Mois (DateRDV)",CX$7,"Années (DateRDV)",CX$3,"Présence","Excusé"),3,""),"")</f>
        <v/>
      </c>
      <c r="CY16" s="166" t="str">
        <f>IFERROR(IF(GETPIVOTDATA("DateRDV",TCD!$B$1,"DT","GE","Bénéficiaire",$A16,CY$6,CY$5,"Mois (DateRDV)",CY$7,"Années (DateRDV)",CY$3,"Présence","Absent"),4,""),"")</f>
        <v/>
      </c>
      <c r="CZ16" s="166" t="str">
        <f>IFERROR(IF(GETPIVOTDATA("DateRDV",TCD!$B$1,"DT","GE","Bénéficiaire",$A16,CZ$6,CZ$5,"Mois (DateRDV)",CZ$7,"Années (DateRDV)",CZ$3),1,""),"")</f>
        <v/>
      </c>
      <c r="DA16" s="166" t="str">
        <f>IFERROR(IF(GETPIVOTDATA("DateRDV",TCD!$B$1,"DT","GE","Bénéficiaire",$A16,DA$6,DA$5,"Mois (DateRDV)",DA$7,"Années (DateRDV)",DA$3),2,""),"")</f>
        <v/>
      </c>
      <c r="DB16" s="166" t="str">
        <f>IFERROR(IF(GETPIVOTDATA("DateRDV",TCD!$B$1,"DT","GE","Bénéficiaire",$A16,DB$6,DB$5,"Mois (DateRDV)",DB$7,"Années (DateRDV)",DB$3,"Présence","Excusé"),3,""),"")</f>
        <v/>
      </c>
      <c r="DC16" s="166" t="str">
        <f>IFERROR(IF(GETPIVOTDATA("DateRDV",TCD!$B$1,"DT","GE","Bénéficiaire",$A16,DC$6,DC$5,"Mois (DateRDV)",DC$7,"Années (DateRDV)",DC$3,"Présence","Absent"),4,""),"")</f>
        <v/>
      </c>
      <c r="DD16" s="166" t="str">
        <f>IFERROR(IF(GETPIVOTDATA("DateRDV",TCD!$B$1,"DT","GE","Bénéficiaire",$A16,DD$6,DD$5,"Mois (DateRDV)",DD$7,"Années (DateRDV)",DD$3),1,""),"")</f>
        <v/>
      </c>
      <c r="DE16" s="166" t="str">
        <f>IFERROR(IF(GETPIVOTDATA("DateRDV",TCD!$B$1,"DT","GE","Bénéficiaire",$A16,DE$6,DE$5,"Mois (DateRDV)",DE$7,"Années (DateRDV)",DE$3),2,""),"")</f>
        <v/>
      </c>
      <c r="DF16" s="166" t="str">
        <f>IFERROR(IF(GETPIVOTDATA("DateRDV",TCD!$B$1,"DT","GE","Bénéficiaire",$A16,DF$6,DF$5,"Mois (DateRDV)",DF$7,"Années (DateRDV)",DF$3,"Présence","Excusé"),3,""),"")</f>
        <v/>
      </c>
      <c r="DG16" s="166" t="str">
        <f>IFERROR(IF(GETPIVOTDATA("DateRDV",TCD!$B$1,"DT","GE","Bénéficiaire",$A16,DG$6,DG$5,"Mois (DateRDV)",DG$7,"Années (DateRDV)",DG$3,"Présence","Absent"),4,""),"")</f>
        <v/>
      </c>
      <c r="DH16" s="166" t="str">
        <f>IFERROR(IF(GETPIVOTDATA("DateRDV",TCD!$B$1,"DT","GE","Bénéficiaire",$A16,DH$6,DH$5,"Mois (DateRDV)",DH$7,"Années (DateRDV)",DH$3),1,""),"")</f>
        <v/>
      </c>
      <c r="DI16" s="166" t="str">
        <f>IFERROR(IF(GETPIVOTDATA("DateRDV",TCD!$B$1,"DT","GE","Bénéficiaire",$A16,DI$6,DI$5,"Mois (DateRDV)",DI$7,"Années (DateRDV)",DI$3),2,""),"")</f>
        <v/>
      </c>
      <c r="DJ16" s="166" t="str">
        <f>IFERROR(IF(GETPIVOTDATA("DateRDV",TCD!$B$1,"DT","GE","Bénéficiaire",$A16,DJ$6,DJ$5,"Mois (DateRDV)",DJ$7,"Années (DateRDV)",DJ$3,"Présence","Excusé"),3,""),"")</f>
        <v/>
      </c>
      <c r="DK16" s="166" t="str">
        <f>IFERROR(IF(GETPIVOTDATA("DateRDV",TCD!$B$1,"DT","GE","Bénéficiaire",$A16,DK$6,DK$5,"Mois (DateRDV)",DK$7,"Années (DateRDV)",DK$3,"Présence","Absent"),4,""),"")</f>
        <v/>
      </c>
      <c r="DL16" s="166" t="str">
        <f>IFERROR(IF(GETPIVOTDATA("DateRDV",TCD!$B$1,"DT","GE","Bénéficiaire",$A16,DL$6,DL$5,"Mois (DateRDV)",DL$7,"Années (DateRDV)",DL$3),1,""),"")</f>
        <v/>
      </c>
      <c r="DM16" s="166" t="str">
        <f>IFERROR(IF(GETPIVOTDATA("DateRDV",TCD!$B$1,"DT","GE","Bénéficiaire",$A16,DM$6,DM$5,"Mois (DateRDV)",DM$7,"Années (DateRDV)",DM$3),2,""),"")</f>
        <v/>
      </c>
      <c r="DN16" s="166" t="str">
        <f>IFERROR(IF(GETPIVOTDATA("DateRDV",TCD!$B$1,"DT","GE","Bénéficiaire",$A16,DN$6,DN$5,"Mois (DateRDV)",DN$7,"Années (DateRDV)",DN$3,"Présence","Excusé"),3,""),"")</f>
        <v/>
      </c>
      <c r="DO16" s="166" t="str">
        <f>IFERROR(IF(GETPIVOTDATA("DateRDV",TCD!$B$1,"DT","GE","Bénéficiaire",$A16,DO$6,DO$5,"Mois (DateRDV)",DO$7,"Années (DateRDV)",DO$3,"Présence","Absent"),4,""),"")</f>
        <v/>
      </c>
    </row>
    <row r="17" spans="1:119" ht="15" customHeight="1" x14ac:dyDescent="0.2">
      <c r="A17" s="172" t="str">
        <v>CELI CERRUTI Gina</v>
      </c>
      <c r="B17" s="169" t="str">
        <f>IFERROR(IF(INDEX(Data!P:P,MATCH(A17,Data!B:B,0))&lt;&gt;"",INDEX(Data!P:P,MATCH(A17,Data!B:B,0)),""),"")</f>
        <v>CELI CERRUTI</v>
      </c>
      <c r="C17" s="169" t="str">
        <f>IFERROR(IF(INDEX(Data!O:O,MATCH(A17,Data!B:B,0))&lt;&gt;"",INDEX(Data!O:O,MATCH(A17,Data!B:B,0)),""),"")</f>
        <v>Gina</v>
      </c>
      <c r="D17" s="169" t="str">
        <f>IFERROR(IF(INDEX(Data!J:J,MATCH(A17,Data!B:B,0))&lt;&gt;"",INDEX(Data!J:J,MATCH(A17,Data!B:B,0)),""),"")</f>
        <v>CD</v>
      </c>
      <c r="E17" s="169" t="str">
        <f>IFERROR(IF(INDEX(Data!M:M,MATCH(A17,Data!B:B,0))&lt;&gt;"",INDEX(Data!M:M,MATCH(A17,Data!B:B,0)),""),"")</f>
        <v>ETREMBIERES</v>
      </c>
      <c r="F17" s="169">
        <f>IFERROR(IF(INDEX(Data!N:N,MATCH(A17,Data!B:B,0))&lt;&gt;"",INDEX(Data!N:N,MATCH(A17,Data!B:B,0)),""),"")</f>
        <v>74100</v>
      </c>
      <c r="G17" s="170">
        <f>IFERROR(IF(INDEX(Data!K:K,MATCH(A17,Data!B:B,0))&lt;&gt;"",INDEX(Data!K:K,MATCH(A17,Data!B:B,0)),""),"")</f>
        <v>45811</v>
      </c>
      <c r="H17" s="170">
        <f>IFERROR(IF(INDEX(Data!L:L,MATCH(A17,Data!B:B,0))&lt;&gt;"",INDEX(Data!L:L,MATCH(A17,Data!B:B,0)),""),"")</f>
        <v>45812</v>
      </c>
      <c r="I17" s="170">
        <f>IFERROR(IF(INDEX(Data!C:C,MATCH(A17,Data!B:B,0))&lt;&gt;"",INDEX(Data!C:C,MATCH(A17,Data!B:B,0)),""),"")</f>
        <v>45821</v>
      </c>
      <c r="J17" s="170" t="str">
        <f>IFERROR(IF(INDEX(Data!D:D,MATCH(A17,Data!B:B,0))&lt;&gt;"",INDEX(Data!D:D,MATCH(A17,Data!B:B,0)),""),"")</f>
        <v/>
      </c>
      <c r="K17" s="171" t="str">
        <f>IFERROR(IF(INDEX(Data!H:H,MATCH(A17,Data!B:B,0))&lt;&gt;"",INDEX(Data!H:H,MATCH(A17,Data!B:B,0)),""),"")</f>
        <v>Remobilisation</v>
      </c>
      <c r="L17" s="166" t="str">
        <f>IFERROR(IF(GETPIVOTDATA("DateRDV",TCD!$B$1,"DT","GE","Bénéficiaire",$A17,L$6,L$5,"Mois (DateRDV)",L$7,"Années (DateRDV)",L$3),1,""),"")</f>
        <v/>
      </c>
      <c r="M17" s="166" t="str">
        <f>IFERROR(IF(GETPIVOTDATA("DateRDV",TCD!$B$1,"DT","GE","Bénéficiaire",$A17,M$6,M$5,"Mois (DateRDV)",M$7,"Années (DateRDV)",M$3),2,""),"")</f>
        <v/>
      </c>
      <c r="N17" s="166" t="str">
        <f>IFERROR(IF(GETPIVOTDATA("DateRDV",TCD!$B$1,"DT","GE","Bénéficiaire",$A17,N$6,N$5,"Mois (DateRDV)",N$7,"Années (DateRDV)",N$3,"Présence","Excusé"),3,""),"")</f>
        <v/>
      </c>
      <c r="O17" s="166" t="str">
        <f>IFERROR(IF(GETPIVOTDATA("DateRDV",TCD!$B$1,"DT","GE","Bénéficiaire",$A17,O$6,O$5,"Mois (DateRDV)",O$7,"Années (DateRDV)",O$3,"Présence","Absent"),4,""),"")</f>
        <v/>
      </c>
      <c r="P17" s="166" t="str">
        <f>IFERROR(IF(GETPIVOTDATA("DateRDV",TCD!$B$1,"DT","GE","Bénéficiaire",$A17,P$6,P$5,"Mois (DateRDV)",P$7,"Années (DateRDV)",P$3),1,""),"")</f>
        <v/>
      </c>
      <c r="Q17" s="166" t="str">
        <f>IFERROR(IF(GETPIVOTDATA("DateRDV",TCD!$B$1,"DT","GE","Bénéficiaire",$A17,Q$6,Q$5,"Mois (DateRDV)",Q$7,"Années (DateRDV)",Q$3),2,""),"")</f>
        <v/>
      </c>
      <c r="R17" s="166" t="str">
        <f>IFERROR(IF(GETPIVOTDATA("DateRDV",TCD!$B$1,"DT","GE","Bénéficiaire",$A17,R$6,R$5,"Mois (DateRDV)",R$7,"Années (DateRDV)",R$3,"Présence","Excusé"),3,""),"")</f>
        <v/>
      </c>
      <c r="S17" s="166" t="str">
        <f>IFERROR(IF(GETPIVOTDATA("DateRDV",TCD!$B$1,"DT","GE","Bénéficiaire",$A17,S$6,S$5,"Mois (DateRDV)",S$7,"Années (DateRDV)",S$3,"Présence","Absent"),4,""),"")</f>
        <v/>
      </c>
      <c r="T17" s="166" t="str">
        <f>IFERROR(IF(GETPIVOTDATA("DateRDV",TCD!$B$1,"DT","GE","Bénéficiaire",$A17,T$6,T$5,"Mois (DateRDV)",T$7,"Années (DateRDV)",T$3),1,""),"")</f>
        <v/>
      </c>
      <c r="U17" s="166" t="str">
        <f>IFERROR(IF(GETPIVOTDATA("DateRDV",TCD!$B$1,"DT","GE","Bénéficiaire",$A17,U$6,U$5,"Mois (DateRDV)",U$7,"Années (DateRDV)",U$3),2,""),"")</f>
        <v/>
      </c>
      <c r="V17" s="166" t="str">
        <f>IFERROR(IF(GETPIVOTDATA("DateRDV",TCD!$B$1,"DT","GE","Bénéficiaire",$A17,V$6,V$5,"Mois (DateRDV)",V$7,"Années (DateRDV)",V$3,"Présence","Excusé"),3,""),"")</f>
        <v/>
      </c>
      <c r="W17" s="166" t="str">
        <f>IFERROR(IF(GETPIVOTDATA("DateRDV",TCD!$B$1,"DT","GE","Bénéficiaire",$A17,W$6,W$5,"Mois (DateRDV)",W$7,"Années (DateRDV)",W$3,"Présence","Absent"),4,""),"")</f>
        <v/>
      </c>
      <c r="X17" s="166" t="str">
        <f>IFERROR(IF(GETPIVOTDATA("DateRDV",TCD!$B$1,"DT","GE","Bénéficiaire",$A17,X$6,X$5,"Mois (DateRDV)",X$7,"Années (DateRDV)",X$3),1,""),"")</f>
        <v/>
      </c>
      <c r="Y17" s="166" t="str">
        <f>IFERROR(IF(GETPIVOTDATA("DateRDV",TCD!$B$1,"DT","GE","Bénéficiaire",$A17,Y$6,Y$5,"Mois (DateRDV)",Y$7,"Années (DateRDV)",Y$3),2,""),"")</f>
        <v/>
      </c>
      <c r="Z17" s="166" t="str">
        <f>IFERROR(IF(GETPIVOTDATA("DateRDV",TCD!$B$1,"DT","GE","Bénéficiaire",$A17,Z$6,Z$5,"Mois (DateRDV)",Z$7,"Années (DateRDV)",Z$3,"Présence","Excusé"),3,""),"")</f>
        <v/>
      </c>
      <c r="AA17" s="166" t="str">
        <f>IFERROR(IF(GETPIVOTDATA("DateRDV",TCD!$B$1,"DT","GE","Bénéficiaire",$A17,AA$6,AA$5,"Mois (DateRDV)",AA$7,"Années (DateRDV)",AA$3,"Présence","Absent"),4,""),"")</f>
        <v/>
      </c>
      <c r="AB17" s="166" t="str">
        <f>IFERROR(IF(GETPIVOTDATA("DateRDV",TCD!$B$1,"DT","GE","Bénéficiaire",$A17,AB$6,AB$5,"Mois (DateRDV)",AB$7,"Années (DateRDV)",AB$3),1,""),"")</f>
        <v/>
      </c>
      <c r="AC17" s="166" t="str">
        <f>IFERROR(IF(GETPIVOTDATA("DateRDV",TCD!$B$1,"DT","GE","Bénéficiaire",$A17,AC$6,AC$5,"Mois (DateRDV)",AC$7,"Années (DateRDV)",AC$3),2,""),"")</f>
        <v/>
      </c>
      <c r="AD17" s="166" t="str">
        <f>IFERROR(IF(GETPIVOTDATA("DateRDV",TCD!$B$1,"DT","GE","Bénéficiaire",$A17,AD$6,AD$5,"Mois (DateRDV)",AD$7,"Années (DateRDV)",AD$3,"Présence","Excusé"),3,""),"")</f>
        <v/>
      </c>
      <c r="AE17" s="166" t="str">
        <f>IFERROR(IF(GETPIVOTDATA("DateRDV",TCD!$B$1,"DT","GE","Bénéficiaire",$A17,AE$6,AE$5,"Mois (DateRDV)",AE$7,"Années (DateRDV)",AE$3,"Présence","Absent"),4,""),"")</f>
        <v/>
      </c>
      <c r="AF17" s="166" t="str">
        <f>IFERROR(IF(GETPIVOTDATA("DateRDV",TCD!$B$1,"DT","GE","Bénéficiaire",$A17,AF$6,AF$5,"Mois (DateRDV)",AF$7,"Années (DateRDV)",AF$3),1,""),"")</f>
        <v/>
      </c>
      <c r="AG17" s="166" t="str">
        <f>IFERROR(IF(GETPIVOTDATA("DateRDV",TCD!$B$1,"DT","GE","Bénéficiaire",$A17,AG$6,AG$5,"Mois (DateRDV)",AG$7,"Années (DateRDV)",AG$3),2,""),"")</f>
        <v/>
      </c>
      <c r="AH17" s="166" t="str">
        <f>IFERROR(IF(GETPIVOTDATA("DateRDV",TCD!$B$1,"DT","GE","Bénéficiaire",$A17,AH$6,AH$5,"Mois (DateRDV)",AH$7,"Années (DateRDV)",AH$3,"Présence","Excusé"),3,""),"")</f>
        <v/>
      </c>
      <c r="AI17" s="166" t="str">
        <f>IFERROR(IF(GETPIVOTDATA("DateRDV",TCD!$B$1,"DT","GE","Bénéficiaire",$A17,AI$6,AI$5,"Mois (DateRDV)",AI$7,"Années (DateRDV)",AI$3,"Présence","Absent"),4,""),"")</f>
        <v/>
      </c>
      <c r="AJ17" s="166" t="str">
        <f>IFERROR(IF(GETPIVOTDATA("DateRDV",TCD!$B$1,"DT","GE","Bénéficiaire",$A17,AJ$6,AJ$5,"Mois (DateRDV)",AJ$7,"Années (DateRDV)",AJ$3),1,""),"")</f>
        <v/>
      </c>
      <c r="AK17" s="166" t="str">
        <f>IFERROR(IF(GETPIVOTDATA("DateRDV",TCD!$B$1,"DT","GE","Bénéficiaire",$A17,AK$6,AK$5,"Mois (DateRDV)",AK$7,"Années (DateRDV)",AK$3),2,""),"")</f>
        <v/>
      </c>
      <c r="AL17" s="166" t="str">
        <f>IFERROR(IF(GETPIVOTDATA("DateRDV",TCD!$B$1,"DT","GE","Bénéficiaire",$A17,AL$6,AL$5,"Mois (DateRDV)",AL$7,"Années (DateRDV)",AL$3,"Présence","Excusé"),3,""),"")</f>
        <v/>
      </c>
      <c r="AM17" s="166" t="str">
        <f>IFERROR(IF(GETPIVOTDATA("DateRDV",TCD!$B$1,"DT","GE","Bénéficiaire",$A17,AM$6,AM$5,"Mois (DateRDV)",AM$7,"Années (DateRDV)",AM$3,"Présence","Absent"),4,""),"")</f>
        <v/>
      </c>
      <c r="AN17" s="166" t="str">
        <f>IFERROR(IF(GETPIVOTDATA("DateRDV",TCD!$B$1,"DT","GE","Bénéficiaire",$A17,AN$6,AN$5,"Mois (DateRDV)",AN$7,"Années (DateRDV)",AN$3),1,""),"")</f>
        <v/>
      </c>
      <c r="AO17" s="166" t="str">
        <f>IFERROR(IF(GETPIVOTDATA("DateRDV",TCD!$B$1,"DT","GE","Bénéficiaire",$A17,AO$6,AO$5,"Mois (DateRDV)",AO$7,"Années (DateRDV)",AO$3),2,""),"")</f>
        <v/>
      </c>
      <c r="AP17" s="166" t="str">
        <f>IFERROR(IF(GETPIVOTDATA("DateRDV",TCD!$B$1,"DT","GE","Bénéficiaire",$A17,AP$6,AP$5,"Mois (DateRDV)",AP$7,"Années (DateRDV)",AP$3,"Présence","Excusé"),3,""),"")</f>
        <v/>
      </c>
      <c r="AQ17" s="166" t="str">
        <f>IFERROR(IF(GETPIVOTDATA("DateRDV",TCD!$B$1,"DT","GE","Bénéficiaire",$A17,AQ$6,AQ$5,"Mois (DateRDV)",AQ$7,"Années (DateRDV)",AQ$3,"Présence","Absent"),4,""),"")</f>
        <v/>
      </c>
      <c r="AR17" s="166" t="str">
        <f>IFERROR(IF(GETPIVOTDATA("DateRDV",TCD!$B$1,"DT","GE","Bénéficiaire",$A17,AR$6,AR$5,"Mois (DateRDV)",AR$7,"Années (DateRDV)",AR$3),1,""),"")</f>
        <v/>
      </c>
      <c r="AS17" s="166" t="str">
        <f>IFERROR(IF(GETPIVOTDATA("DateRDV",TCD!$B$1,"DT","GE","Bénéficiaire",$A17,AS$6,AS$5,"Mois (DateRDV)",AS$7,"Années (DateRDV)",AS$3),2,""),"")</f>
        <v/>
      </c>
      <c r="AT17" s="166" t="str">
        <f>IFERROR(IF(GETPIVOTDATA("DateRDV",TCD!$B$1,"DT","GE","Bénéficiaire",$A17,AT$6,AT$5,"Mois (DateRDV)",AT$7,"Années (DateRDV)",AT$3,"Présence","Excusé"),3,""),"")</f>
        <v/>
      </c>
      <c r="AU17" s="166" t="str">
        <f>IFERROR(IF(GETPIVOTDATA("DateRDV",TCD!$B$1,"DT","GE","Bénéficiaire",$A17,AU$6,AU$5,"Mois (DateRDV)",AU$7,"Années (DateRDV)",AU$3,"Présence","Absent"),4,""),"")</f>
        <v/>
      </c>
      <c r="AV17" s="166" t="str">
        <f>IFERROR(IF(GETPIVOTDATA("DateRDV",TCD!$B$1,"DT","GE","Bénéficiaire",$A17,AV$6,AV$5,"Mois (DateRDV)",AV$7,"Années (DateRDV)",AV$3),1,""),"")</f>
        <v/>
      </c>
      <c r="AW17" s="166" t="str">
        <f>IFERROR(IF(GETPIVOTDATA("DateRDV",TCD!$B$1,"DT","GE","Bénéficiaire",$A17,AW$6,AW$5,"Mois (DateRDV)",AW$7,"Années (DateRDV)",AW$3),2,""),"")</f>
        <v/>
      </c>
      <c r="AX17" s="166" t="str">
        <f>IFERROR(IF(GETPIVOTDATA("DateRDV",TCD!$B$1,"DT","GE","Bénéficiaire",$A17,AX$6,AX$5,"Mois (DateRDV)",AX$7,"Années (DateRDV)",AX$3,"Présence","Excusé"),3,""),"")</f>
        <v/>
      </c>
      <c r="AY17" s="166" t="str">
        <f>IFERROR(IF(GETPIVOTDATA("DateRDV",TCD!$B$1,"DT","GE","Bénéficiaire",$A17,AY$6,AY$5,"Mois (DateRDV)",AY$7,"Années (DateRDV)",AY$3,"Présence","Absent"),4,""),"")</f>
        <v/>
      </c>
      <c r="AZ17" s="166" t="str">
        <f>IFERROR(IF(GETPIVOTDATA("DateRDV",TCD!$B$1,"DT","GE","Bénéficiaire",$A17,AZ$6,AZ$5,"Mois (DateRDV)",AZ$7,"Années (DateRDV)",AZ$3),1,""),"")</f>
        <v/>
      </c>
      <c r="BA17" s="166" t="str">
        <f>IFERROR(IF(GETPIVOTDATA("DateRDV",TCD!$B$1,"DT","GE","Bénéficiaire",$A17,BA$6,BA$5,"Mois (DateRDV)",BA$7,"Années (DateRDV)",BA$3),2,""),"")</f>
        <v/>
      </c>
      <c r="BB17" s="166" t="str">
        <f>IFERROR(IF(GETPIVOTDATA("DateRDV",TCD!$B$1,"DT","GE","Bénéficiaire",$A17,BB$6,BB$5,"Mois (DateRDV)",BB$7,"Années (DateRDV)",BB$3,"Présence","Excusé"),3,""),"")</f>
        <v/>
      </c>
      <c r="BC17" s="166" t="str">
        <f>IFERROR(IF(GETPIVOTDATA("DateRDV",TCD!$B$1,"DT","GE","Bénéficiaire",$A17,BC$6,BC$5,"Mois (DateRDV)",BC$7,"Années (DateRDV)",BC$3,"Présence","Absent"),4,""),"")</f>
        <v/>
      </c>
      <c r="BD17" s="166" t="str">
        <f>IFERROR(IF(GETPIVOTDATA("DateRDV",TCD!$B$1,"DT","GE","Bénéficiaire",$A17,BD$6,BD$5,"Mois (DateRDV)",BD$7,"Années (DateRDV)",BD$3),1,""),"")</f>
        <v/>
      </c>
      <c r="BE17" s="166">
        <f>IFERROR(IF(GETPIVOTDATA("DateRDV",TCD!$B$1,"DT","GE","Bénéficiaire",$A17,BE$6,BE$5,"Mois (DateRDV)",BE$7,"Années (DateRDV)",BE$3),2,""),"")</f>
        <v>2</v>
      </c>
      <c r="BF17" s="166" t="str">
        <f>IFERROR(IF(GETPIVOTDATA("DateRDV",TCD!$B$1,"DT","GE","Bénéficiaire",$A17,BF$6,BF$5,"Mois (DateRDV)",BF$7,"Années (DateRDV)",BF$3,"Présence","Excusé"),3,""),"")</f>
        <v/>
      </c>
      <c r="BG17" s="166" t="str">
        <f>IFERROR(IF(GETPIVOTDATA("DateRDV",TCD!$B$1,"DT","GE","Bénéficiaire",$A17,BG$6,BG$5,"Mois (DateRDV)",BG$7,"Années (DateRDV)",BG$3,"Présence","Absent"),4,""),"")</f>
        <v/>
      </c>
      <c r="BH17" s="166" t="str">
        <f>IFERROR(IF(GETPIVOTDATA("DateRDV",TCD!$B$1,"DT","GE","Bénéficiaire",$A17,BH$6,BH$5,"Mois (DateRDV)",BH$7,"Années (DateRDV)",BH$3),1,""),"")</f>
        <v/>
      </c>
      <c r="BI17" s="166">
        <f>IFERROR(IF(GETPIVOTDATA("DateRDV",TCD!$B$1,"DT","GE","Bénéficiaire",$A17,BI$6,BI$5,"Mois (DateRDV)",BI$7,"Années (DateRDV)",BI$3),2,""),"")</f>
        <v>2</v>
      </c>
      <c r="BJ17" s="166" t="str">
        <f>IFERROR(IF(GETPIVOTDATA("DateRDV",TCD!$B$1,"DT","GE","Bénéficiaire",$A17,BJ$6,BJ$5,"Mois (DateRDV)",BJ$7,"Années (DateRDV)",BJ$3,"Présence","Excusé"),3,""),"")</f>
        <v/>
      </c>
      <c r="BK17" s="166" t="str">
        <f>IFERROR(IF(GETPIVOTDATA("DateRDV",TCD!$B$1,"DT","GE","Bénéficiaire",$A17,BK$6,BK$5,"Mois (DateRDV)",BK$7,"Années (DateRDV)",BK$3,"Présence","Absent"),4,""),"")</f>
        <v/>
      </c>
      <c r="BL17" s="166" t="str">
        <f>IFERROR(IF(GETPIVOTDATA("DateRDV",TCD!$B$1,"DT","GE","Bénéficiaire",$A17,BL$6,BL$5,"Mois (DateRDV)",BL$7,"Années (DateRDV)",BL$3),1,""),"")</f>
        <v/>
      </c>
      <c r="BM17" s="166" t="str">
        <f>IFERROR(IF(GETPIVOTDATA("DateRDV",TCD!$B$1,"DT","GE","Bénéficiaire",$A17,BM$6,BM$5,"Mois (DateRDV)",BM$7,"Années (DateRDV)",BM$3),2,""),"")</f>
        <v/>
      </c>
      <c r="BN17" s="166" t="str">
        <f>IFERROR(IF(GETPIVOTDATA("DateRDV",TCD!$B$1,"DT","GE","Bénéficiaire",$A17,BN$6,BN$5,"Mois (DateRDV)",BN$7,"Années (DateRDV)",BN$3,"Présence","Excusé"),3,""),"")</f>
        <v/>
      </c>
      <c r="BO17" s="166" t="str">
        <f>IFERROR(IF(GETPIVOTDATA("DateRDV",TCD!$B$1,"DT","GE","Bénéficiaire",$A17,BO$6,BO$5,"Mois (DateRDV)",BO$7,"Années (DateRDV)",BO$3,"Présence","Absent"),4,""),"")</f>
        <v/>
      </c>
      <c r="BP17" s="166" t="str">
        <f>IFERROR(IF(GETPIVOTDATA("DateRDV",TCD!$B$1,"DT","GE","Bénéficiaire",$A17,BP$6,BP$5,"Mois (DateRDV)",BP$7,"Années (DateRDV)",BP$3),1,""),"")</f>
        <v/>
      </c>
      <c r="BQ17" s="166" t="str">
        <f>IFERROR(IF(GETPIVOTDATA("DateRDV",TCD!$B$1,"DT","GE","Bénéficiaire",$A17,BQ$6,BQ$5,"Mois (DateRDV)",BQ$7,"Années (DateRDV)",BQ$3),2,""),"")</f>
        <v/>
      </c>
      <c r="BR17" s="166" t="str">
        <f>IFERROR(IF(GETPIVOTDATA("DateRDV",TCD!$B$1,"DT","GE","Bénéficiaire",$A17,BR$6,BR$5,"Mois (DateRDV)",BR$7,"Années (DateRDV)",BR$3,"Présence","Excusé"),3,""),"")</f>
        <v/>
      </c>
      <c r="BS17" s="166" t="str">
        <f>IFERROR(IF(GETPIVOTDATA("DateRDV",TCD!$B$1,"DT","GE","Bénéficiaire",$A17,BS$6,BS$5,"Mois (DateRDV)",BS$7,"Années (DateRDV)",BS$3,"Présence","Absent"),4,""),"")</f>
        <v/>
      </c>
      <c r="BT17" s="166" t="str">
        <f>IFERROR(IF(GETPIVOTDATA("DateRDV",TCD!$B$1,"DT","GE","Bénéficiaire",$A17,BT$6,BT$5,"Mois (DateRDV)",BT$7,"Années (DateRDV)",BT$3),1,""),"")</f>
        <v/>
      </c>
      <c r="BU17" s="166" t="str">
        <f>IFERROR(IF(GETPIVOTDATA("DateRDV",TCD!$B$1,"DT","GE","Bénéficiaire",$A17,BU$6,BU$5,"Mois (DateRDV)",BU$7,"Années (DateRDV)",BU$3),2,""),"")</f>
        <v/>
      </c>
      <c r="BV17" s="166" t="str">
        <f>IFERROR(IF(GETPIVOTDATA("DateRDV",TCD!$B$1,"DT","GE","Bénéficiaire",$A17,BV$6,BV$5,"Mois (DateRDV)",BV$7,"Années (DateRDV)",BV$3,"Présence","Excusé"),3,""),"")</f>
        <v/>
      </c>
      <c r="BW17" s="166" t="str">
        <f>IFERROR(IF(GETPIVOTDATA("DateRDV",TCD!$B$1,"DT","GE","Bénéficiaire",$A17,BW$6,BW$5,"Mois (DateRDV)",BW$7,"Années (DateRDV)",BW$3,"Présence","Absent"),4,""),"")</f>
        <v/>
      </c>
      <c r="BX17" s="166" t="str">
        <f>IFERROR(IF(GETPIVOTDATA("DateRDV",TCD!$B$1,"DT","GE","Bénéficiaire",$A17,BX$6,BX$5,"Mois (DateRDV)",BX$7,"Années (DateRDV)",BX$3),1,""),"")</f>
        <v/>
      </c>
      <c r="BY17" s="166" t="str">
        <f>IFERROR(IF(GETPIVOTDATA("DateRDV",TCD!$B$1,"DT","GE","Bénéficiaire",$A17,BY$6,BY$5,"Mois (DateRDV)",BY$7,"Années (DateRDV)",BY$3),2,""),"")</f>
        <v/>
      </c>
      <c r="BZ17" s="166" t="str">
        <f>IFERROR(IF(GETPIVOTDATA("DateRDV",TCD!$B$1,"DT","GE","Bénéficiaire",$A17,BZ$6,BZ$5,"Mois (DateRDV)",BZ$7,"Années (DateRDV)",BZ$3,"Présence","Excusé"),3,""),"")</f>
        <v/>
      </c>
      <c r="CA17" s="166" t="str">
        <f>IFERROR(IF(GETPIVOTDATA("DateRDV",TCD!$B$1,"DT","GE","Bénéficiaire",$A17,CA$6,CA$5,"Mois (DateRDV)",CA$7,"Années (DateRDV)",CA$3,"Présence","Absent"),4,""),"")</f>
        <v/>
      </c>
      <c r="CB17" s="166" t="str">
        <f>IFERROR(IF(GETPIVOTDATA("DateRDV",TCD!$B$1,"DT","GE","Bénéficiaire",$A17,CB$6,CB$5,"Mois (DateRDV)",CB$7,"Années (DateRDV)",CB$3),1,""),"")</f>
        <v/>
      </c>
      <c r="CC17" s="166" t="str">
        <f>IFERROR(IF(GETPIVOTDATA("DateRDV",TCD!$B$1,"DT","GE","Bénéficiaire",$A17,CC$6,CC$5,"Mois (DateRDV)",CC$7,"Années (DateRDV)",CC$3),2,""),"")</f>
        <v/>
      </c>
      <c r="CD17" s="166" t="str">
        <f>IFERROR(IF(GETPIVOTDATA("DateRDV",TCD!$B$1,"DT","GE","Bénéficiaire",$A17,CD$6,CD$5,"Mois (DateRDV)",CD$7,"Années (DateRDV)",CD$3,"Présence","Excusé"),3,""),"")</f>
        <v/>
      </c>
      <c r="CE17" s="166" t="str">
        <f>IFERROR(IF(GETPIVOTDATA("DateRDV",TCD!$B$1,"DT","GE","Bénéficiaire",$A17,CE$6,CE$5,"Mois (DateRDV)",CE$7,"Années (DateRDV)",CE$3,"Présence","Absent"),4,""),"")</f>
        <v/>
      </c>
      <c r="CF17" s="166" t="str">
        <f>IFERROR(IF(GETPIVOTDATA("DateRDV",TCD!$B$1,"DT","GE","Bénéficiaire",$A17,CF$6,CF$5,"Mois (DateRDV)",CF$7,"Années (DateRDV)",CF$3),1,""),"")</f>
        <v/>
      </c>
      <c r="CG17" s="166" t="str">
        <f>IFERROR(IF(GETPIVOTDATA("DateRDV",TCD!$B$1,"DT","GE","Bénéficiaire",$A17,CG$6,CG$5,"Mois (DateRDV)",CG$7,"Années (DateRDV)",CG$3),2,""),"")</f>
        <v/>
      </c>
      <c r="CH17" s="166" t="str">
        <f>IFERROR(IF(GETPIVOTDATA("DateRDV",TCD!$B$1,"DT","GE","Bénéficiaire",$A17,CH$6,CH$5,"Mois (DateRDV)",CH$7,"Années (DateRDV)",CH$3,"Présence","Excusé"),3,""),"")</f>
        <v/>
      </c>
      <c r="CI17" s="166" t="str">
        <f>IFERROR(IF(GETPIVOTDATA("DateRDV",TCD!$B$1,"DT","GE","Bénéficiaire",$A17,CI$6,CI$5,"Mois (DateRDV)",CI$7,"Années (DateRDV)",CI$3,"Présence","Absent"),4,""),"")</f>
        <v/>
      </c>
      <c r="CJ17" s="166" t="str">
        <f>IFERROR(IF(GETPIVOTDATA("DateRDV",TCD!$B$1,"DT","GE","Bénéficiaire",$A17,CJ$6,CJ$5,"Mois (DateRDV)",CJ$7,"Années (DateRDV)",CJ$3),1,""),"")</f>
        <v/>
      </c>
      <c r="CK17" s="166" t="str">
        <f>IFERROR(IF(GETPIVOTDATA("DateRDV",TCD!$B$1,"DT","GE","Bénéficiaire",$A17,CK$6,CK$5,"Mois (DateRDV)",CK$7,"Années (DateRDV)",CK$3),2,""),"")</f>
        <v/>
      </c>
      <c r="CL17" s="166" t="str">
        <f>IFERROR(IF(GETPIVOTDATA("DateRDV",TCD!$B$1,"DT","GE","Bénéficiaire",$A17,GI$6,GI$5,"Mois (DateRDV)",GI$7,"Années (DateRDV)",GI$3,"Présence","Excusé"),3,""),"")</f>
        <v/>
      </c>
      <c r="CM17" s="166" t="str">
        <f>IFERROR(IF(GETPIVOTDATA("DateRDV",TCD!$B$1,"DT","GE","Bénéficiaire",$A17,CM$6,CM$5,"Mois (DateRDV)",CM$7,"Années (DateRDV)",CM$3,"Présence","Absent"),4,""),"")</f>
        <v/>
      </c>
      <c r="CN17" s="166" t="str">
        <f>IFERROR(IF(GETPIVOTDATA("DateRDV",TCD!$B$1,"DT","GE","Bénéficiaire",$A17,CN$6,CN$5,"Mois (DateRDV)",CN$7,"Années (DateRDV)",CN$3),1,""),"")</f>
        <v/>
      </c>
      <c r="CO17" s="166" t="str">
        <f>IFERROR(IF(GETPIVOTDATA("DateRDV",TCD!$B$1,"DT","GE","Bénéficiaire",$A17,CO$6,CO$5,"Mois (DateRDV)",CO$7,"Années (DateRDV)",CO$3),2,""),"")</f>
        <v/>
      </c>
      <c r="CP17" s="166" t="str">
        <f>IFERROR(IF(GETPIVOTDATA("DateRDV",TCD!$B$1,"DT","GE","Bénéficiaire",$A17,CP$6,CP$5,"Mois (DateRDV)",CP$7,"Années (DateRDV)",CP$3,"Présence","Excusé"),3,""),"")</f>
        <v/>
      </c>
      <c r="CQ17" s="166" t="str">
        <f>IFERROR(IF(GETPIVOTDATA("DateRDV",TCD!$B$1,"DT","GE","Bénéficiaire",$A17,CQ$6,CQ$5,"Mois (DateRDV)",CQ$7,"Années (DateRDV)",CQ$3,"Présence","Absent"),4,""),"")</f>
        <v/>
      </c>
      <c r="CR17" s="166" t="str">
        <f>IFERROR(IF(GETPIVOTDATA("DateRDV",TCD!$B$1,"DT","GE","Bénéficiaire",$A17,CR$6,CR$5,"Mois (DateRDV)",CR$7,"Années (DateRDV)",CR$3),1,""),"")</f>
        <v/>
      </c>
      <c r="CS17" s="166" t="str">
        <f>IFERROR(IF(GETPIVOTDATA("DateRDV",TCD!$B$1,"DT","GE","Bénéficiaire",$A17,CS$6,CS$5,"Mois (DateRDV)",CS$7,"Années (DateRDV)",CS$3),2,""),"")</f>
        <v/>
      </c>
      <c r="CT17" s="166" t="str">
        <f>IFERROR(IF(GETPIVOTDATA("DateRDV",TCD!$B$1,"DT","GE","Bénéficiaire",$A17,CT$6,CT$5,"Mois (DateRDV)",CT$7,"Années (DateRDV)",CT$3,"Présence","Excusé"),3,""),"")</f>
        <v/>
      </c>
      <c r="CU17" s="166" t="str">
        <f>IFERROR(IF(GETPIVOTDATA("DateRDV",TCD!$B$1,"DT","GE","Bénéficiaire",$A17,CU$6,CU$5,"Mois (DateRDV)",CU$7,"Années (DateRDV)",CU$3,"Présence","Absent"),4,""),"")</f>
        <v/>
      </c>
      <c r="CV17" s="166" t="str">
        <f>IFERROR(IF(GETPIVOTDATA("DateRDV",TCD!$B$1,"DT","GE","Bénéficiaire",$A17,CV$6,CV$5,"Mois (DateRDV)",CV$7,"Années (DateRDV)",CV$3),1,""),"")</f>
        <v/>
      </c>
      <c r="CW17" s="166" t="str">
        <f>IFERROR(IF(GETPIVOTDATA("DateRDV",TCD!$B$1,"DT","GE","Bénéficiaire",$A17,CW$6,CW$5,"Mois (DateRDV)",CW$7,"Années (DateRDV)",CW$3),2,""),"")</f>
        <v/>
      </c>
      <c r="CX17" s="166" t="str">
        <f>IFERROR(IF(GETPIVOTDATA("DateRDV",TCD!$B$1,"DT","GE","Bénéficiaire",$A17,CX$6,CX$5,"Mois (DateRDV)",CX$7,"Années (DateRDV)",CX$3,"Présence","Excusé"),3,""),"")</f>
        <v/>
      </c>
      <c r="CY17" s="166" t="str">
        <f>IFERROR(IF(GETPIVOTDATA("DateRDV",TCD!$B$1,"DT","GE","Bénéficiaire",$A17,CY$6,CY$5,"Mois (DateRDV)",CY$7,"Années (DateRDV)",CY$3,"Présence","Absent"),4,""),"")</f>
        <v/>
      </c>
      <c r="CZ17" s="166" t="str">
        <f>IFERROR(IF(GETPIVOTDATA("DateRDV",TCD!$B$1,"DT","GE","Bénéficiaire",$A17,CZ$6,CZ$5,"Mois (DateRDV)",CZ$7,"Années (DateRDV)",CZ$3),1,""),"")</f>
        <v/>
      </c>
      <c r="DA17" s="166" t="str">
        <f>IFERROR(IF(GETPIVOTDATA("DateRDV",TCD!$B$1,"DT","GE","Bénéficiaire",$A17,DA$6,DA$5,"Mois (DateRDV)",DA$7,"Années (DateRDV)",DA$3),2,""),"")</f>
        <v/>
      </c>
      <c r="DB17" s="166" t="str">
        <f>IFERROR(IF(GETPIVOTDATA("DateRDV",TCD!$B$1,"DT","GE","Bénéficiaire",$A17,DB$6,DB$5,"Mois (DateRDV)",DB$7,"Années (DateRDV)",DB$3,"Présence","Excusé"),3,""),"")</f>
        <v/>
      </c>
      <c r="DC17" s="166" t="str">
        <f>IFERROR(IF(GETPIVOTDATA("DateRDV",TCD!$B$1,"DT","GE","Bénéficiaire",$A17,DC$6,DC$5,"Mois (DateRDV)",DC$7,"Années (DateRDV)",DC$3,"Présence","Absent"),4,""),"")</f>
        <v/>
      </c>
      <c r="DD17" s="166" t="str">
        <f>IFERROR(IF(GETPIVOTDATA("DateRDV",TCD!$B$1,"DT","GE","Bénéficiaire",$A17,DD$6,DD$5,"Mois (DateRDV)",DD$7,"Années (DateRDV)",DD$3),1,""),"")</f>
        <v/>
      </c>
      <c r="DE17" s="166" t="str">
        <f>IFERROR(IF(GETPIVOTDATA("DateRDV",TCD!$B$1,"DT","GE","Bénéficiaire",$A17,DE$6,DE$5,"Mois (DateRDV)",DE$7,"Années (DateRDV)",DE$3),2,""),"")</f>
        <v/>
      </c>
      <c r="DF17" s="166" t="str">
        <f>IFERROR(IF(GETPIVOTDATA("DateRDV",TCD!$B$1,"DT","GE","Bénéficiaire",$A17,DF$6,DF$5,"Mois (DateRDV)",DF$7,"Années (DateRDV)",DF$3,"Présence","Excusé"),3,""),"")</f>
        <v/>
      </c>
      <c r="DG17" s="166" t="str">
        <f>IFERROR(IF(GETPIVOTDATA("DateRDV",TCD!$B$1,"DT","GE","Bénéficiaire",$A17,DG$6,DG$5,"Mois (DateRDV)",DG$7,"Années (DateRDV)",DG$3,"Présence","Absent"),4,""),"")</f>
        <v/>
      </c>
      <c r="DH17" s="166" t="str">
        <f>IFERROR(IF(GETPIVOTDATA("DateRDV",TCD!$B$1,"DT","GE","Bénéficiaire",$A17,DH$6,DH$5,"Mois (DateRDV)",DH$7,"Années (DateRDV)",DH$3),1,""),"")</f>
        <v/>
      </c>
      <c r="DI17" s="166" t="str">
        <f>IFERROR(IF(GETPIVOTDATA("DateRDV",TCD!$B$1,"DT","GE","Bénéficiaire",$A17,DI$6,DI$5,"Mois (DateRDV)",DI$7,"Années (DateRDV)",DI$3),2,""),"")</f>
        <v/>
      </c>
      <c r="DJ17" s="166" t="str">
        <f>IFERROR(IF(GETPIVOTDATA("DateRDV",TCD!$B$1,"DT","GE","Bénéficiaire",$A17,DJ$6,DJ$5,"Mois (DateRDV)",DJ$7,"Années (DateRDV)",DJ$3,"Présence","Excusé"),3,""),"")</f>
        <v/>
      </c>
      <c r="DK17" s="166" t="str">
        <f>IFERROR(IF(GETPIVOTDATA("DateRDV",TCD!$B$1,"DT","GE","Bénéficiaire",$A17,DK$6,DK$5,"Mois (DateRDV)",DK$7,"Années (DateRDV)",DK$3,"Présence","Absent"),4,""),"")</f>
        <v/>
      </c>
      <c r="DL17" s="166" t="str">
        <f>IFERROR(IF(GETPIVOTDATA("DateRDV",TCD!$B$1,"DT","GE","Bénéficiaire",$A17,DL$6,DL$5,"Mois (DateRDV)",DL$7,"Années (DateRDV)",DL$3),1,""),"")</f>
        <v/>
      </c>
      <c r="DM17" s="166" t="str">
        <f>IFERROR(IF(GETPIVOTDATA("DateRDV",TCD!$B$1,"DT","GE","Bénéficiaire",$A17,DM$6,DM$5,"Mois (DateRDV)",DM$7,"Années (DateRDV)",DM$3),2,""),"")</f>
        <v/>
      </c>
      <c r="DN17" s="166" t="str">
        <f>IFERROR(IF(GETPIVOTDATA("DateRDV",TCD!$B$1,"DT","GE","Bénéficiaire",$A17,DN$6,DN$5,"Mois (DateRDV)",DN$7,"Années (DateRDV)",DN$3,"Présence","Excusé"),3,""),"")</f>
        <v/>
      </c>
      <c r="DO17" s="166" t="str">
        <f>IFERROR(IF(GETPIVOTDATA("DateRDV",TCD!$B$1,"DT","GE","Bénéficiaire",$A17,DO$6,DO$5,"Mois (DateRDV)",DO$7,"Années (DateRDV)",DO$3,"Présence","Absent"),4,""),"")</f>
        <v/>
      </c>
    </row>
    <row r="18" spans="1:119" ht="15" customHeight="1" x14ac:dyDescent="0.2">
      <c r="A18" s="172" t="str">
        <v>BOURICHA Kevin</v>
      </c>
      <c r="B18" s="169" t="str">
        <f>IFERROR(IF(INDEX(Data!P:P,MATCH(A18,Data!B:B,0))&lt;&gt;"",INDEX(Data!P:P,MATCH(A18,Data!B:B,0)),""),"")</f>
        <v>BOURICHA</v>
      </c>
      <c r="C18" s="169" t="str">
        <f>IFERROR(IF(INDEX(Data!O:O,MATCH(A18,Data!B:B,0))&lt;&gt;"",INDEX(Data!O:O,MATCH(A18,Data!B:B,0)),""),"")</f>
        <v>Kevin</v>
      </c>
      <c r="D18" s="169" t="str">
        <f>IFERROR(IF(INDEX(Data!J:J,MATCH(A18,Data!B:B,0))&lt;&gt;"",INDEX(Data!J:J,MATCH(A18,Data!B:B,0)),""),"")</f>
        <v>CD</v>
      </c>
      <c r="E18" s="169" t="str">
        <f>IFERROR(IF(INDEX(Data!M:M,MATCH(A18,Data!B:B,0))&lt;&gt;"",INDEX(Data!M:M,MATCH(A18,Data!B:B,0)),""),"")</f>
        <v>GAILLARD</v>
      </c>
      <c r="F18" s="169">
        <f>IFERROR(IF(INDEX(Data!N:N,MATCH(A18,Data!B:B,0))&lt;&gt;"",INDEX(Data!N:N,MATCH(A18,Data!B:B,0)),""),"")</f>
        <v>74240</v>
      </c>
      <c r="G18" s="170">
        <f>IFERROR(IF(INDEX(Data!K:K,MATCH(A18,Data!B:B,0))&lt;&gt;"",INDEX(Data!K:K,MATCH(A18,Data!B:B,0)),""),"")</f>
        <v>45952</v>
      </c>
      <c r="H18" s="170">
        <f>IFERROR(IF(INDEX(Data!L:L,MATCH(A18,Data!B:B,0))&lt;&gt;"",INDEX(Data!L:L,MATCH(A18,Data!B:B,0)),""),"")</f>
        <v>45952</v>
      </c>
      <c r="I18" s="170">
        <f>IFERROR(IF(INDEX(Data!C:C,MATCH(A18,Data!B:B,0))&lt;&gt;"",INDEX(Data!C:C,MATCH(A18,Data!B:B,0)),""),"")</f>
        <v>45958</v>
      </c>
      <c r="J18" s="170" t="str">
        <f>IFERROR(IF(INDEX(Data!D:D,MATCH(A18,Data!B:B,0))&lt;&gt;"",INDEX(Data!D:D,MATCH(A18,Data!B:B,0)),""),"")</f>
        <v/>
      </c>
      <c r="K18" s="171" t="str">
        <f>IFERROR(IF(INDEX(Data!H:H,MATCH(A18,Data!B:B,0))&lt;&gt;"",INDEX(Data!H:H,MATCH(A18,Data!B:B,0)),""),"")</f>
        <v>Remobilisation</v>
      </c>
      <c r="L18" s="166" t="str">
        <f>IFERROR(IF(GETPIVOTDATA("DateRDV",TCD!$B$1,"DT","GE","Bénéficiaire",$A18,L$6,L$5,"Mois (DateRDV)",L$7,"Années (DateRDV)",L$3),1,""),"")</f>
        <v/>
      </c>
      <c r="M18" s="166" t="str">
        <f>IFERROR(IF(GETPIVOTDATA("DateRDV",TCD!$B$1,"DT","GE","Bénéficiaire",$A18,M$6,M$5,"Mois (DateRDV)",M$7,"Années (DateRDV)",M$3),2,""),"")</f>
        <v/>
      </c>
      <c r="N18" s="166" t="str">
        <f>IFERROR(IF(GETPIVOTDATA("DateRDV",TCD!$B$1,"DT","GE","Bénéficiaire",$A18,N$6,N$5,"Mois (DateRDV)",N$7,"Années (DateRDV)",N$3,"Présence","Excusé"),3,""),"")</f>
        <v/>
      </c>
      <c r="O18" s="166" t="str">
        <f>IFERROR(IF(GETPIVOTDATA("DateRDV",TCD!$B$1,"DT","GE","Bénéficiaire",$A18,O$6,O$5,"Mois (DateRDV)",O$7,"Années (DateRDV)",O$3,"Présence","Absent"),4,""),"")</f>
        <v/>
      </c>
      <c r="P18" s="166" t="str">
        <f>IFERROR(IF(GETPIVOTDATA("DateRDV",TCD!$B$1,"DT","GE","Bénéficiaire",$A18,P$6,P$5,"Mois (DateRDV)",P$7,"Années (DateRDV)",P$3),1,""),"")</f>
        <v/>
      </c>
      <c r="Q18" s="166" t="str">
        <f>IFERROR(IF(GETPIVOTDATA("DateRDV",TCD!$B$1,"DT","GE","Bénéficiaire",$A18,Q$6,Q$5,"Mois (DateRDV)",Q$7,"Années (DateRDV)",Q$3),2,""),"")</f>
        <v/>
      </c>
      <c r="R18" s="166" t="str">
        <f>IFERROR(IF(GETPIVOTDATA("DateRDV",TCD!$B$1,"DT","GE","Bénéficiaire",$A18,R$6,R$5,"Mois (DateRDV)",R$7,"Années (DateRDV)",R$3,"Présence","Excusé"),3,""),"")</f>
        <v/>
      </c>
      <c r="S18" s="166" t="str">
        <f>IFERROR(IF(GETPIVOTDATA("DateRDV",TCD!$B$1,"DT","GE","Bénéficiaire",$A18,S$6,S$5,"Mois (DateRDV)",S$7,"Années (DateRDV)",S$3,"Présence","Absent"),4,""),"")</f>
        <v/>
      </c>
      <c r="T18" s="166" t="str">
        <f>IFERROR(IF(GETPIVOTDATA("DateRDV",TCD!$B$1,"DT","GE","Bénéficiaire",$A18,T$6,T$5,"Mois (DateRDV)",T$7,"Années (DateRDV)",T$3),1,""),"")</f>
        <v/>
      </c>
      <c r="U18" s="166" t="str">
        <f>IFERROR(IF(GETPIVOTDATA("DateRDV",TCD!$B$1,"DT","GE","Bénéficiaire",$A18,U$6,U$5,"Mois (DateRDV)",U$7,"Années (DateRDV)",U$3),2,""),"")</f>
        <v/>
      </c>
      <c r="V18" s="166" t="str">
        <f>IFERROR(IF(GETPIVOTDATA("DateRDV",TCD!$B$1,"DT","GE","Bénéficiaire",$A18,V$6,V$5,"Mois (DateRDV)",V$7,"Années (DateRDV)",V$3,"Présence","Excusé"),3,""),"")</f>
        <v/>
      </c>
      <c r="W18" s="166" t="str">
        <f>IFERROR(IF(GETPIVOTDATA("DateRDV",TCD!$B$1,"DT","GE","Bénéficiaire",$A18,W$6,W$5,"Mois (DateRDV)",W$7,"Années (DateRDV)",W$3,"Présence","Absent"),4,""),"")</f>
        <v/>
      </c>
      <c r="X18" s="166" t="str">
        <f>IFERROR(IF(GETPIVOTDATA("DateRDV",TCD!$B$1,"DT","GE","Bénéficiaire",$A18,X$6,X$5,"Mois (DateRDV)",X$7,"Années (DateRDV)",X$3),1,""),"")</f>
        <v/>
      </c>
      <c r="Y18" s="166" t="str">
        <f>IFERROR(IF(GETPIVOTDATA("DateRDV",TCD!$B$1,"DT","GE","Bénéficiaire",$A18,Y$6,Y$5,"Mois (DateRDV)",Y$7,"Années (DateRDV)",Y$3),2,""),"")</f>
        <v/>
      </c>
      <c r="Z18" s="166" t="str">
        <f>IFERROR(IF(GETPIVOTDATA("DateRDV",TCD!$B$1,"DT","GE","Bénéficiaire",$A18,Z$6,Z$5,"Mois (DateRDV)",Z$7,"Années (DateRDV)",Z$3,"Présence","Excusé"),3,""),"")</f>
        <v/>
      </c>
      <c r="AA18" s="166" t="str">
        <f>IFERROR(IF(GETPIVOTDATA("DateRDV",TCD!$B$1,"DT","GE","Bénéficiaire",$A18,AA$6,AA$5,"Mois (DateRDV)",AA$7,"Années (DateRDV)",AA$3,"Présence","Absent"),4,""),"")</f>
        <v/>
      </c>
      <c r="AB18" s="166" t="str">
        <f>IFERROR(IF(GETPIVOTDATA("DateRDV",TCD!$B$1,"DT","GE","Bénéficiaire",$A18,AB$6,AB$5,"Mois (DateRDV)",AB$7,"Années (DateRDV)",AB$3),1,""),"")</f>
        <v/>
      </c>
      <c r="AC18" s="166" t="str">
        <f>IFERROR(IF(GETPIVOTDATA("DateRDV",TCD!$B$1,"DT","GE","Bénéficiaire",$A18,AC$6,AC$5,"Mois (DateRDV)",AC$7,"Années (DateRDV)",AC$3),2,""),"")</f>
        <v/>
      </c>
      <c r="AD18" s="166" t="str">
        <f>IFERROR(IF(GETPIVOTDATA("DateRDV",TCD!$B$1,"DT","GE","Bénéficiaire",$A18,AD$6,AD$5,"Mois (DateRDV)",AD$7,"Années (DateRDV)",AD$3,"Présence","Excusé"),3,""),"")</f>
        <v/>
      </c>
      <c r="AE18" s="166" t="str">
        <f>IFERROR(IF(GETPIVOTDATA("DateRDV",TCD!$B$1,"DT","GE","Bénéficiaire",$A18,AE$6,AE$5,"Mois (DateRDV)",AE$7,"Années (DateRDV)",AE$3,"Présence","Absent"),4,""),"")</f>
        <v/>
      </c>
      <c r="AF18" s="166" t="str">
        <f>IFERROR(IF(GETPIVOTDATA("DateRDV",TCD!$B$1,"DT","GE","Bénéficiaire",$A18,AF$6,AF$5,"Mois (DateRDV)",AF$7,"Années (DateRDV)",AF$3),1,""),"")</f>
        <v/>
      </c>
      <c r="AG18" s="166" t="str">
        <f>IFERROR(IF(GETPIVOTDATA("DateRDV",TCD!$B$1,"DT","GE","Bénéficiaire",$A18,AG$6,AG$5,"Mois (DateRDV)",AG$7,"Années (DateRDV)",AG$3),2,""),"")</f>
        <v/>
      </c>
      <c r="AH18" s="166" t="str">
        <f>IFERROR(IF(GETPIVOTDATA("DateRDV",TCD!$B$1,"DT","GE","Bénéficiaire",$A18,AH$6,AH$5,"Mois (DateRDV)",AH$7,"Années (DateRDV)",AH$3,"Présence","Excusé"),3,""),"")</f>
        <v/>
      </c>
      <c r="AI18" s="166" t="str">
        <f>IFERROR(IF(GETPIVOTDATA("DateRDV",TCD!$B$1,"DT","GE","Bénéficiaire",$A18,AI$6,AI$5,"Mois (DateRDV)",AI$7,"Années (DateRDV)",AI$3,"Présence","Absent"),4,""),"")</f>
        <v/>
      </c>
      <c r="AJ18" s="166" t="str">
        <f>IFERROR(IF(GETPIVOTDATA("DateRDV",TCD!$B$1,"DT","GE","Bénéficiaire",$A18,AJ$6,AJ$5,"Mois (DateRDV)",AJ$7,"Années (DateRDV)",AJ$3),1,""),"")</f>
        <v/>
      </c>
      <c r="AK18" s="166" t="str">
        <f>IFERROR(IF(GETPIVOTDATA("DateRDV",TCD!$B$1,"DT","GE","Bénéficiaire",$A18,AK$6,AK$5,"Mois (DateRDV)",AK$7,"Années (DateRDV)",AK$3),2,""),"")</f>
        <v/>
      </c>
      <c r="AL18" s="166" t="str">
        <f>IFERROR(IF(GETPIVOTDATA("DateRDV",TCD!$B$1,"DT","GE","Bénéficiaire",$A18,AL$6,AL$5,"Mois (DateRDV)",AL$7,"Années (DateRDV)",AL$3,"Présence","Excusé"),3,""),"")</f>
        <v/>
      </c>
      <c r="AM18" s="166" t="str">
        <f>IFERROR(IF(GETPIVOTDATA("DateRDV",TCD!$B$1,"DT","GE","Bénéficiaire",$A18,AM$6,AM$5,"Mois (DateRDV)",AM$7,"Années (DateRDV)",AM$3,"Présence","Absent"),4,""),"")</f>
        <v/>
      </c>
      <c r="AN18" s="166" t="str">
        <f>IFERROR(IF(GETPIVOTDATA("DateRDV",TCD!$B$1,"DT","GE","Bénéficiaire",$A18,AN$6,AN$5,"Mois (DateRDV)",AN$7,"Années (DateRDV)",AN$3),1,""),"")</f>
        <v/>
      </c>
      <c r="AO18" s="166" t="str">
        <f>IFERROR(IF(GETPIVOTDATA("DateRDV",TCD!$B$1,"DT","GE","Bénéficiaire",$A18,AO$6,AO$5,"Mois (DateRDV)",AO$7,"Années (DateRDV)",AO$3),2,""),"")</f>
        <v/>
      </c>
      <c r="AP18" s="166" t="str">
        <f>IFERROR(IF(GETPIVOTDATA("DateRDV",TCD!$B$1,"DT","GE","Bénéficiaire",$A18,AP$6,AP$5,"Mois (DateRDV)",AP$7,"Années (DateRDV)",AP$3,"Présence","Excusé"),3,""),"")</f>
        <v/>
      </c>
      <c r="AQ18" s="166" t="str">
        <f>IFERROR(IF(GETPIVOTDATA("DateRDV",TCD!$B$1,"DT","GE","Bénéficiaire",$A18,AQ$6,AQ$5,"Mois (DateRDV)",AQ$7,"Années (DateRDV)",AQ$3,"Présence","Absent"),4,""),"")</f>
        <v/>
      </c>
      <c r="AR18" s="166" t="str">
        <f>IFERROR(IF(GETPIVOTDATA("DateRDV",TCD!$B$1,"DT","GE","Bénéficiaire",$A18,AR$6,AR$5,"Mois (DateRDV)",AR$7,"Années (DateRDV)",AR$3),1,""),"")</f>
        <v/>
      </c>
      <c r="AS18" s="166" t="str">
        <f>IFERROR(IF(GETPIVOTDATA("DateRDV",TCD!$B$1,"DT","GE","Bénéficiaire",$A18,AS$6,AS$5,"Mois (DateRDV)",AS$7,"Années (DateRDV)",AS$3),2,""),"")</f>
        <v/>
      </c>
      <c r="AT18" s="166" t="str">
        <f>IFERROR(IF(GETPIVOTDATA("DateRDV",TCD!$B$1,"DT","GE","Bénéficiaire",$A18,AT$6,AT$5,"Mois (DateRDV)",AT$7,"Années (DateRDV)",AT$3,"Présence","Excusé"),3,""),"")</f>
        <v/>
      </c>
      <c r="AU18" s="166" t="str">
        <f>IFERROR(IF(GETPIVOTDATA("DateRDV",TCD!$B$1,"DT","GE","Bénéficiaire",$A18,AU$6,AU$5,"Mois (DateRDV)",AU$7,"Années (DateRDV)",AU$3,"Présence","Absent"),4,""),"")</f>
        <v/>
      </c>
      <c r="AV18" s="166" t="str">
        <f>IFERROR(IF(GETPIVOTDATA("DateRDV",TCD!$B$1,"DT","GE","Bénéficiaire",$A18,AV$6,AV$5,"Mois (DateRDV)",AV$7,"Années (DateRDV)",AV$3),1,""),"")</f>
        <v/>
      </c>
      <c r="AW18" s="166" t="str">
        <f>IFERROR(IF(GETPIVOTDATA("DateRDV",TCD!$B$1,"DT","GE","Bénéficiaire",$A18,AW$6,AW$5,"Mois (DateRDV)",AW$7,"Années (DateRDV)",AW$3),2,""),"")</f>
        <v/>
      </c>
      <c r="AX18" s="166" t="str">
        <f>IFERROR(IF(GETPIVOTDATA("DateRDV",TCD!$B$1,"DT","GE","Bénéficiaire",$A18,AX$6,AX$5,"Mois (DateRDV)",AX$7,"Années (DateRDV)",AX$3,"Présence","Excusé"),3,""),"")</f>
        <v/>
      </c>
      <c r="AY18" s="166" t="str">
        <f>IFERROR(IF(GETPIVOTDATA("DateRDV",TCD!$B$1,"DT","GE","Bénéficiaire",$A18,AY$6,AY$5,"Mois (DateRDV)",AY$7,"Années (DateRDV)",AY$3,"Présence","Absent"),4,""),"")</f>
        <v/>
      </c>
      <c r="AZ18" s="166" t="str">
        <f>IFERROR(IF(GETPIVOTDATA("DateRDV",TCD!$B$1,"DT","GE","Bénéficiaire",$A18,AZ$6,AZ$5,"Mois (DateRDV)",AZ$7,"Années (DateRDV)",AZ$3),1,""),"")</f>
        <v/>
      </c>
      <c r="BA18" s="166" t="str">
        <f>IFERROR(IF(GETPIVOTDATA("DateRDV",TCD!$B$1,"DT","GE","Bénéficiaire",$A18,BA$6,BA$5,"Mois (DateRDV)",BA$7,"Années (DateRDV)",BA$3),2,""),"")</f>
        <v/>
      </c>
      <c r="BB18" s="166" t="str">
        <f>IFERROR(IF(GETPIVOTDATA("DateRDV",TCD!$B$1,"DT","GE","Bénéficiaire",$A18,BB$6,BB$5,"Mois (DateRDV)",BB$7,"Années (DateRDV)",BB$3,"Présence","Excusé"),3,""),"")</f>
        <v/>
      </c>
      <c r="BC18" s="166" t="str">
        <f>IFERROR(IF(GETPIVOTDATA("DateRDV",TCD!$B$1,"DT","GE","Bénéficiaire",$A18,BC$6,BC$5,"Mois (DateRDV)",BC$7,"Années (DateRDV)",BC$3,"Présence","Absent"),4,""),"")</f>
        <v/>
      </c>
      <c r="BD18" s="166" t="str">
        <f>IFERROR(IF(GETPIVOTDATA("DateRDV",TCD!$B$1,"DT","GE","Bénéficiaire",$A18,BD$6,BD$5,"Mois (DateRDV)",BD$7,"Années (DateRDV)",BD$3),1,""),"")</f>
        <v/>
      </c>
      <c r="BE18" s="166" t="str">
        <f>IFERROR(IF(GETPIVOTDATA("DateRDV",TCD!$B$1,"DT","GE","Bénéficiaire",$A18,BE$6,BE$5,"Mois (DateRDV)",BE$7,"Années (DateRDV)",BE$3),2,""),"")</f>
        <v/>
      </c>
      <c r="BF18" s="166" t="str">
        <f>IFERROR(IF(GETPIVOTDATA("DateRDV",TCD!$B$1,"DT","GE","Bénéficiaire",$A18,BF$6,BF$5,"Mois (DateRDV)",BF$7,"Années (DateRDV)",BF$3,"Présence","Excusé"),3,""),"")</f>
        <v/>
      </c>
      <c r="BG18" s="166" t="str">
        <f>IFERROR(IF(GETPIVOTDATA("DateRDV",TCD!$B$1,"DT","GE","Bénéficiaire",$A18,BG$6,BG$5,"Mois (DateRDV)",BG$7,"Années (DateRDV)",BG$3,"Présence","Absent"),4,""),"")</f>
        <v/>
      </c>
      <c r="BH18" s="166" t="str">
        <f>IFERROR(IF(GETPIVOTDATA("DateRDV",TCD!$B$1,"DT","GE","Bénéficiaire",$A18,BH$6,BH$5,"Mois (DateRDV)",BH$7,"Années (DateRDV)",BH$3),1,""),"")</f>
        <v/>
      </c>
      <c r="BI18" s="166">
        <f>IFERROR(IF(GETPIVOTDATA("DateRDV",TCD!$B$1,"DT","GE","Bénéficiaire",$A18,BI$6,BI$5,"Mois (DateRDV)",BI$7,"Années (DateRDV)",BI$3),2,""),"")</f>
        <v>2</v>
      </c>
      <c r="BJ18" s="166" t="str">
        <f>IFERROR(IF(GETPIVOTDATA("DateRDV",TCD!$B$1,"DT","GE","Bénéficiaire",$A18,BJ$6,BJ$5,"Mois (DateRDV)",BJ$7,"Années (DateRDV)",BJ$3,"Présence","Excusé"),3,""),"")</f>
        <v/>
      </c>
      <c r="BK18" s="166" t="str">
        <f>IFERROR(IF(GETPIVOTDATA("DateRDV",TCD!$B$1,"DT","GE","Bénéficiaire",$A18,BK$6,BK$5,"Mois (DateRDV)",BK$7,"Années (DateRDV)",BK$3,"Présence","Absent"),4,""),"")</f>
        <v/>
      </c>
      <c r="BL18" s="166" t="str">
        <f>IFERROR(IF(GETPIVOTDATA("DateRDV",TCD!$B$1,"DT","GE","Bénéficiaire",$A18,BL$6,BL$5,"Mois (DateRDV)",BL$7,"Années (DateRDV)",BL$3),1,""),"")</f>
        <v/>
      </c>
      <c r="BM18" s="166" t="str">
        <f>IFERROR(IF(GETPIVOTDATA("DateRDV",TCD!$B$1,"DT","GE","Bénéficiaire",$A18,BM$6,BM$5,"Mois (DateRDV)",BM$7,"Années (DateRDV)",BM$3),2,""),"")</f>
        <v/>
      </c>
      <c r="BN18" s="166" t="str">
        <f>IFERROR(IF(GETPIVOTDATA("DateRDV",TCD!$B$1,"DT","GE","Bénéficiaire",$A18,BN$6,BN$5,"Mois (DateRDV)",BN$7,"Années (DateRDV)",BN$3,"Présence","Excusé"),3,""),"")</f>
        <v/>
      </c>
      <c r="BO18" s="166" t="str">
        <f>IFERROR(IF(GETPIVOTDATA("DateRDV",TCD!$B$1,"DT","GE","Bénéficiaire",$A18,BO$6,BO$5,"Mois (DateRDV)",BO$7,"Années (DateRDV)",BO$3,"Présence","Absent"),4,""),"")</f>
        <v/>
      </c>
      <c r="BP18" s="166" t="str">
        <f>IFERROR(IF(GETPIVOTDATA("DateRDV",TCD!$B$1,"DT","GE","Bénéficiaire",$A18,BP$6,BP$5,"Mois (DateRDV)",BP$7,"Années (DateRDV)",BP$3),1,""),"")</f>
        <v/>
      </c>
      <c r="BQ18" s="166" t="str">
        <f>IFERROR(IF(GETPIVOTDATA("DateRDV",TCD!$B$1,"DT","GE","Bénéficiaire",$A18,BQ$6,BQ$5,"Mois (DateRDV)",BQ$7,"Années (DateRDV)",BQ$3),2,""),"")</f>
        <v/>
      </c>
      <c r="BR18" s="166" t="str">
        <f>IFERROR(IF(GETPIVOTDATA("DateRDV",TCD!$B$1,"DT","GE","Bénéficiaire",$A18,BR$6,BR$5,"Mois (DateRDV)",BR$7,"Années (DateRDV)",BR$3,"Présence","Excusé"),3,""),"")</f>
        <v/>
      </c>
      <c r="BS18" s="166" t="str">
        <f>IFERROR(IF(GETPIVOTDATA("DateRDV",TCD!$B$1,"DT","GE","Bénéficiaire",$A18,BS$6,BS$5,"Mois (DateRDV)",BS$7,"Années (DateRDV)",BS$3,"Présence","Absent"),4,""),"")</f>
        <v/>
      </c>
      <c r="BT18" s="166" t="str">
        <f>IFERROR(IF(GETPIVOTDATA("DateRDV",TCD!$B$1,"DT","GE","Bénéficiaire",$A18,BT$6,BT$5,"Mois (DateRDV)",BT$7,"Années (DateRDV)",BT$3),1,""),"")</f>
        <v/>
      </c>
      <c r="BU18" s="166" t="str">
        <f>IFERROR(IF(GETPIVOTDATA("DateRDV",TCD!$B$1,"DT","GE","Bénéficiaire",$A18,BU$6,BU$5,"Mois (DateRDV)",BU$7,"Années (DateRDV)",BU$3),2,""),"")</f>
        <v/>
      </c>
      <c r="BV18" s="166" t="str">
        <f>IFERROR(IF(GETPIVOTDATA("DateRDV",TCD!$B$1,"DT","GE","Bénéficiaire",$A18,BV$6,BV$5,"Mois (DateRDV)",BV$7,"Années (DateRDV)",BV$3,"Présence","Excusé"),3,""),"")</f>
        <v/>
      </c>
      <c r="BW18" s="166" t="str">
        <f>IFERROR(IF(GETPIVOTDATA("DateRDV",TCD!$B$1,"DT","GE","Bénéficiaire",$A18,BW$6,BW$5,"Mois (DateRDV)",BW$7,"Années (DateRDV)",BW$3,"Présence","Absent"),4,""),"")</f>
        <v/>
      </c>
      <c r="BX18" s="166" t="str">
        <f>IFERROR(IF(GETPIVOTDATA("DateRDV",TCD!$B$1,"DT","GE","Bénéficiaire",$A18,BX$6,BX$5,"Mois (DateRDV)",BX$7,"Années (DateRDV)",BX$3),1,""),"")</f>
        <v/>
      </c>
      <c r="BY18" s="166" t="str">
        <f>IFERROR(IF(GETPIVOTDATA("DateRDV",TCD!$B$1,"DT","GE","Bénéficiaire",$A18,BY$6,BY$5,"Mois (DateRDV)",BY$7,"Années (DateRDV)",BY$3),2,""),"")</f>
        <v/>
      </c>
      <c r="BZ18" s="166" t="str">
        <f>IFERROR(IF(GETPIVOTDATA("DateRDV",TCD!$B$1,"DT","GE","Bénéficiaire",$A18,BZ$6,BZ$5,"Mois (DateRDV)",BZ$7,"Années (DateRDV)",BZ$3,"Présence","Excusé"),3,""),"")</f>
        <v/>
      </c>
      <c r="CA18" s="166" t="str">
        <f>IFERROR(IF(GETPIVOTDATA("DateRDV",TCD!$B$1,"DT","GE","Bénéficiaire",$A18,CA$6,CA$5,"Mois (DateRDV)",CA$7,"Années (DateRDV)",CA$3,"Présence","Absent"),4,""),"")</f>
        <v/>
      </c>
      <c r="CB18" s="166" t="str">
        <f>IFERROR(IF(GETPIVOTDATA("DateRDV",TCD!$B$1,"DT","GE","Bénéficiaire",$A18,CB$6,CB$5,"Mois (DateRDV)",CB$7,"Années (DateRDV)",CB$3),1,""),"")</f>
        <v/>
      </c>
      <c r="CC18" s="166" t="str">
        <f>IFERROR(IF(GETPIVOTDATA("DateRDV",TCD!$B$1,"DT","GE","Bénéficiaire",$A18,CC$6,CC$5,"Mois (DateRDV)",CC$7,"Années (DateRDV)",CC$3),2,""),"")</f>
        <v/>
      </c>
      <c r="CD18" s="166" t="str">
        <f>IFERROR(IF(GETPIVOTDATA("DateRDV",TCD!$B$1,"DT","GE","Bénéficiaire",$A18,CD$6,CD$5,"Mois (DateRDV)",CD$7,"Années (DateRDV)",CD$3,"Présence","Excusé"),3,""),"")</f>
        <v/>
      </c>
      <c r="CE18" s="166" t="str">
        <f>IFERROR(IF(GETPIVOTDATA("DateRDV",TCD!$B$1,"DT","GE","Bénéficiaire",$A18,CE$6,CE$5,"Mois (DateRDV)",CE$7,"Années (DateRDV)",CE$3,"Présence","Absent"),4,""),"")</f>
        <v/>
      </c>
      <c r="CF18" s="166" t="str">
        <f>IFERROR(IF(GETPIVOTDATA("DateRDV",TCD!$B$1,"DT","GE","Bénéficiaire",$A18,CF$6,CF$5,"Mois (DateRDV)",CF$7,"Années (DateRDV)",CF$3),1,""),"")</f>
        <v/>
      </c>
      <c r="CG18" s="166" t="str">
        <f>IFERROR(IF(GETPIVOTDATA("DateRDV",TCD!$B$1,"DT","GE","Bénéficiaire",$A18,CG$6,CG$5,"Mois (DateRDV)",CG$7,"Années (DateRDV)",CG$3),2,""),"")</f>
        <v/>
      </c>
      <c r="CH18" s="166" t="str">
        <f>IFERROR(IF(GETPIVOTDATA("DateRDV",TCD!$B$1,"DT","GE","Bénéficiaire",$A18,CH$6,CH$5,"Mois (DateRDV)",CH$7,"Années (DateRDV)",CH$3,"Présence","Excusé"),3,""),"")</f>
        <v/>
      </c>
      <c r="CI18" s="166" t="str">
        <f>IFERROR(IF(GETPIVOTDATA("DateRDV",TCD!$B$1,"DT","GE","Bénéficiaire",$A18,CI$6,CI$5,"Mois (DateRDV)",CI$7,"Années (DateRDV)",CI$3,"Présence","Absent"),4,""),"")</f>
        <v/>
      </c>
      <c r="CJ18" s="166" t="str">
        <f>IFERROR(IF(GETPIVOTDATA("DateRDV",TCD!$B$1,"DT","GE","Bénéficiaire",$A18,CJ$6,CJ$5,"Mois (DateRDV)",CJ$7,"Années (DateRDV)",CJ$3),1,""),"")</f>
        <v/>
      </c>
      <c r="CK18" s="166" t="str">
        <f>IFERROR(IF(GETPIVOTDATA("DateRDV",TCD!$B$1,"DT","GE","Bénéficiaire",$A18,CK$6,CK$5,"Mois (DateRDV)",CK$7,"Années (DateRDV)",CK$3),2,""),"")</f>
        <v/>
      </c>
      <c r="CL18" s="166" t="str">
        <f>IFERROR(IF(GETPIVOTDATA("DateRDV",TCD!$B$1,"DT","GE","Bénéficiaire",$A18,GI$6,GI$5,"Mois (DateRDV)",GI$7,"Années (DateRDV)",GI$3,"Présence","Excusé"),3,""),"")</f>
        <v/>
      </c>
      <c r="CM18" s="166" t="str">
        <f>IFERROR(IF(GETPIVOTDATA("DateRDV",TCD!$B$1,"DT","GE","Bénéficiaire",$A18,CM$6,CM$5,"Mois (DateRDV)",CM$7,"Années (DateRDV)",CM$3,"Présence","Absent"),4,""),"")</f>
        <v/>
      </c>
      <c r="CN18" s="166" t="str">
        <f>IFERROR(IF(GETPIVOTDATA("DateRDV",TCD!$B$1,"DT","GE","Bénéficiaire",$A18,CN$6,CN$5,"Mois (DateRDV)",CN$7,"Années (DateRDV)",CN$3),1,""),"")</f>
        <v/>
      </c>
      <c r="CO18" s="166" t="str">
        <f>IFERROR(IF(GETPIVOTDATA("DateRDV",TCD!$B$1,"DT","GE","Bénéficiaire",$A18,CO$6,CO$5,"Mois (DateRDV)",CO$7,"Années (DateRDV)",CO$3),2,""),"")</f>
        <v/>
      </c>
      <c r="CP18" s="166" t="str">
        <f>IFERROR(IF(GETPIVOTDATA("DateRDV",TCD!$B$1,"DT","GE","Bénéficiaire",$A18,CP$6,CP$5,"Mois (DateRDV)",CP$7,"Années (DateRDV)",CP$3,"Présence","Excusé"),3,""),"")</f>
        <v/>
      </c>
      <c r="CQ18" s="166" t="str">
        <f>IFERROR(IF(GETPIVOTDATA("DateRDV",TCD!$B$1,"DT","GE","Bénéficiaire",$A18,CQ$6,CQ$5,"Mois (DateRDV)",CQ$7,"Années (DateRDV)",CQ$3,"Présence","Absent"),4,""),"")</f>
        <v/>
      </c>
      <c r="CR18" s="166" t="str">
        <f>IFERROR(IF(GETPIVOTDATA("DateRDV",TCD!$B$1,"DT","GE","Bénéficiaire",$A18,CR$6,CR$5,"Mois (DateRDV)",CR$7,"Années (DateRDV)",CR$3),1,""),"")</f>
        <v/>
      </c>
      <c r="CS18" s="166" t="str">
        <f>IFERROR(IF(GETPIVOTDATA("DateRDV",TCD!$B$1,"DT","GE","Bénéficiaire",$A18,CS$6,CS$5,"Mois (DateRDV)",CS$7,"Années (DateRDV)",CS$3),2,""),"")</f>
        <v/>
      </c>
      <c r="CT18" s="166" t="str">
        <f>IFERROR(IF(GETPIVOTDATA("DateRDV",TCD!$B$1,"DT","GE","Bénéficiaire",$A18,CT$6,CT$5,"Mois (DateRDV)",CT$7,"Années (DateRDV)",CT$3,"Présence","Excusé"),3,""),"")</f>
        <v/>
      </c>
      <c r="CU18" s="166" t="str">
        <f>IFERROR(IF(GETPIVOTDATA("DateRDV",TCD!$B$1,"DT","GE","Bénéficiaire",$A18,CU$6,CU$5,"Mois (DateRDV)",CU$7,"Années (DateRDV)",CU$3,"Présence","Absent"),4,""),"")</f>
        <v/>
      </c>
      <c r="CV18" s="166" t="str">
        <f>IFERROR(IF(GETPIVOTDATA("DateRDV",TCD!$B$1,"DT","GE","Bénéficiaire",$A18,CV$6,CV$5,"Mois (DateRDV)",CV$7,"Années (DateRDV)",CV$3),1,""),"")</f>
        <v/>
      </c>
      <c r="CW18" s="166" t="str">
        <f>IFERROR(IF(GETPIVOTDATA("DateRDV",TCD!$B$1,"DT","GE","Bénéficiaire",$A18,CW$6,CW$5,"Mois (DateRDV)",CW$7,"Années (DateRDV)",CW$3),2,""),"")</f>
        <v/>
      </c>
      <c r="CX18" s="166" t="str">
        <f>IFERROR(IF(GETPIVOTDATA("DateRDV",TCD!$B$1,"DT","GE","Bénéficiaire",$A18,CX$6,CX$5,"Mois (DateRDV)",CX$7,"Années (DateRDV)",CX$3,"Présence","Excusé"),3,""),"")</f>
        <v/>
      </c>
      <c r="CY18" s="166" t="str">
        <f>IFERROR(IF(GETPIVOTDATA("DateRDV",TCD!$B$1,"DT","GE","Bénéficiaire",$A18,CY$6,CY$5,"Mois (DateRDV)",CY$7,"Années (DateRDV)",CY$3,"Présence","Absent"),4,""),"")</f>
        <v/>
      </c>
      <c r="CZ18" s="166" t="str">
        <f>IFERROR(IF(GETPIVOTDATA("DateRDV",TCD!$B$1,"DT","GE","Bénéficiaire",$A18,CZ$6,CZ$5,"Mois (DateRDV)",CZ$7,"Années (DateRDV)",CZ$3),1,""),"")</f>
        <v/>
      </c>
      <c r="DA18" s="166" t="str">
        <f>IFERROR(IF(GETPIVOTDATA("DateRDV",TCD!$B$1,"DT","GE","Bénéficiaire",$A18,DA$6,DA$5,"Mois (DateRDV)",DA$7,"Années (DateRDV)",DA$3),2,""),"")</f>
        <v/>
      </c>
      <c r="DB18" s="166" t="str">
        <f>IFERROR(IF(GETPIVOTDATA("DateRDV",TCD!$B$1,"DT","GE","Bénéficiaire",$A18,DB$6,DB$5,"Mois (DateRDV)",DB$7,"Années (DateRDV)",DB$3,"Présence","Excusé"),3,""),"")</f>
        <v/>
      </c>
      <c r="DC18" s="166" t="str">
        <f>IFERROR(IF(GETPIVOTDATA("DateRDV",TCD!$B$1,"DT","GE","Bénéficiaire",$A18,DC$6,DC$5,"Mois (DateRDV)",DC$7,"Années (DateRDV)",DC$3,"Présence","Absent"),4,""),"")</f>
        <v/>
      </c>
      <c r="DD18" s="166" t="str">
        <f>IFERROR(IF(GETPIVOTDATA("DateRDV",TCD!$B$1,"DT","GE","Bénéficiaire",$A18,DD$6,DD$5,"Mois (DateRDV)",DD$7,"Années (DateRDV)",DD$3),1,""),"")</f>
        <v/>
      </c>
      <c r="DE18" s="166" t="str">
        <f>IFERROR(IF(GETPIVOTDATA("DateRDV",TCD!$B$1,"DT","GE","Bénéficiaire",$A18,DE$6,DE$5,"Mois (DateRDV)",DE$7,"Années (DateRDV)",DE$3),2,""),"")</f>
        <v/>
      </c>
      <c r="DF18" s="166" t="str">
        <f>IFERROR(IF(GETPIVOTDATA("DateRDV",TCD!$B$1,"DT","GE","Bénéficiaire",$A18,DF$6,DF$5,"Mois (DateRDV)",DF$7,"Années (DateRDV)",DF$3,"Présence","Excusé"),3,""),"")</f>
        <v/>
      </c>
      <c r="DG18" s="166" t="str">
        <f>IFERROR(IF(GETPIVOTDATA("DateRDV",TCD!$B$1,"DT","GE","Bénéficiaire",$A18,DG$6,DG$5,"Mois (DateRDV)",DG$7,"Années (DateRDV)",DG$3,"Présence","Absent"),4,""),"")</f>
        <v/>
      </c>
      <c r="DH18" s="166" t="str">
        <f>IFERROR(IF(GETPIVOTDATA("DateRDV",TCD!$B$1,"DT","GE","Bénéficiaire",$A18,DH$6,DH$5,"Mois (DateRDV)",DH$7,"Années (DateRDV)",DH$3),1,""),"")</f>
        <v/>
      </c>
      <c r="DI18" s="166" t="str">
        <f>IFERROR(IF(GETPIVOTDATA("DateRDV",TCD!$B$1,"DT","GE","Bénéficiaire",$A18,DI$6,DI$5,"Mois (DateRDV)",DI$7,"Années (DateRDV)",DI$3),2,""),"")</f>
        <v/>
      </c>
      <c r="DJ18" s="166" t="str">
        <f>IFERROR(IF(GETPIVOTDATA("DateRDV",TCD!$B$1,"DT","GE","Bénéficiaire",$A18,DJ$6,DJ$5,"Mois (DateRDV)",DJ$7,"Années (DateRDV)",DJ$3,"Présence","Excusé"),3,""),"")</f>
        <v/>
      </c>
      <c r="DK18" s="166" t="str">
        <f>IFERROR(IF(GETPIVOTDATA("DateRDV",TCD!$B$1,"DT","GE","Bénéficiaire",$A18,DK$6,DK$5,"Mois (DateRDV)",DK$7,"Années (DateRDV)",DK$3,"Présence","Absent"),4,""),"")</f>
        <v/>
      </c>
      <c r="DL18" s="166" t="str">
        <f>IFERROR(IF(GETPIVOTDATA("DateRDV",TCD!$B$1,"DT","GE","Bénéficiaire",$A18,DL$6,DL$5,"Mois (DateRDV)",DL$7,"Années (DateRDV)",DL$3),1,""),"")</f>
        <v/>
      </c>
      <c r="DM18" s="166" t="str">
        <f>IFERROR(IF(GETPIVOTDATA("DateRDV",TCD!$B$1,"DT","GE","Bénéficiaire",$A18,DM$6,DM$5,"Mois (DateRDV)",DM$7,"Années (DateRDV)",DM$3),2,""),"")</f>
        <v/>
      </c>
      <c r="DN18" s="166" t="str">
        <f>IFERROR(IF(GETPIVOTDATA("DateRDV",TCD!$B$1,"DT","GE","Bénéficiaire",$A18,DN$6,DN$5,"Mois (DateRDV)",DN$7,"Années (DateRDV)",DN$3,"Présence","Excusé"),3,""),"")</f>
        <v/>
      </c>
      <c r="DO18" s="166" t="str">
        <f>IFERROR(IF(GETPIVOTDATA("DateRDV",TCD!$B$1,"DT","GE","Bénéficiaire",$A18,DO$6,DO$5,"Mois (DateRDV)",DO$7,"Années (DateRDV)",DO$3,"Présence","Absent"),4,""),"")</f>
        <v/>
      </c>
    </row>
    <row r="19" spans="1:119" ht="15" customHeight="1" x14ac:dyDescent="0.2">
      <c r="A19" s="172" t="str">
        <v>ANSCHWILLER Robert</v>
      </c>
      <c r="B19" s="169" t="str">
        <f>IFERROR(IF(INDEX(Data!P:P,MATCH(A19,Data!B:B,0))&lt;&gt;"",INDEX(Data!P:P,MATCH(A19,Data!B:B,0)),""),"")</f>
        <v>ANSCHWILLER</v>
      </c>
      <c r="C19" s="169" t="str">
        <f>IFERROR(IF(INDEX(Data!O:O,MATCH(A19,Data!B:B,0))&lt;&gt;"",INDEX(Data!O:O,MATCH(A19,Data!B:B,0)),""),"")</f>
        <v>Robert</v>
      </c>
      <c r="D19" s="169" t="str">
        <f>IFERROR(IF(INDEX(Data!J:J,MATCH(A19,Data!B:B,0))&lt;&gt;"",INDEX(Data!J:J,MATCH(A19,Data!B:B,0)),""),"")</f>
        <v>CD</v>
      </c>
      <c r="E19" s="169" t="str">
        <f>IFERROR(IF(INDEX(Data!M:M,MATCH(A19,Data!B:B,0))&lt;&gt;"",INDEX(Data!M:M,MATCH(A19,Data!B:B,0)),""),"")</f>
        <v>REIGNIER</v>
      </c>
      <c r="F19" s="169">
        <f>IFERROR(IF(INDEX(Data!N:N,MATCH(A19,Data!B:B,0))&lt;&gt;"",INDEX(Data!N:N,MATCH(A19,Data!B:B,0)),""),"")</f>
        <v>74930</v>
      </c>
      <c r="G19" s="170">
        <f>IFERROR(IF(INDEX(Data!K:K,MATCH(A19,Data!B:B,0))&lt;&gt;"",INDEX(Data!K:K,MATCH(A19,Data!B:B,0)),""),"")</f>
        <v>45890</v>
      </c>
      <c r="H19" s="170">
        <f>IFERROR(IF(INDEX(Data!L:L,MATCH(A19,Data!B:B,0))&lt;&gt;"",INDEX(Data!L:L,MATCH(A19,Data!B:B,0)),""),"")</f>
        <v>45958</v>
      </c>
      <c r="I19" s="170" t="str">
        <f>IFERROR(IF(INDEX(Data!C:C,MATCH(A19,Data!B:B,0))&lt;&gt;"",INDEX(Data!C:C,MATCH(A19,Data!B:B,0)),""),"")</f>
        <v/>
      </c>
      <c r="J19" s="170" t="str">
        <f>IFERROR(IF(INDEX(Data!D:D,MATCH(A19,Data!B:B,0))&lt;&gt;"",INDEX(Data!D:D,MATCH(A19,Data!B:B,0)),""),"")</f>
        <v/>
      </c>
      <c r="K19" s="171" t="str">
        <f>IFERROR(IF(INDEX(Data!H:H,MATCH(A19,Data!B:B,0))&lt;&gt;"",INDEX(Data!H:H,MATCH(A19,Data!B:B,0)),""),"")</f>
        <v/>
      </c>
      <c r="L19" s="166" t="str">
        <f>IFERROR(IF(GETPIVOTDATA("DateRDV",TCD!$B$1,"DT","GE","Bénéficiaire",$A19,L$6,L$5,"Mois (DateRDV)",L$7,"Années (DateRDV)",L$3),1,""),"")</f>
        <v/>
      </c>
      <c r="M19" s="166" t="str">
        <f>IFERROR(IF(GETPIVOTDATA("DateRDV",TCD!$B$1,"DT","GE","Bénéficiaire",$A19,M$6,M$5,"Mois (DateRDV)",M$7,"Années (DateRDV)",M$3),2,""),"")</f>
        <v/>
      </c>
      <c r="N19" s="166" t="str">
        <f>IFERROR(IF(GETPIVOTDATA("DateRDV",TCD!$B$1,"DT","GE","Bénéficiaire",$A19,N$6,N$5,"Mois (DateRDV)",N$7,"Années (DateRDV)",N$3,"Présence","Excusé"),3,""),"")</f>
        <v/>
      </c>
      <c r="O19" s="166" t="str">
        <f>IFERROR(IF(GETPIVOTDATA("DateRDV",TCD!$B$1,"DT","GE","Bénéficiaire",$A19,O$6,O$5,"Mois (DateRDV)",O$7,"Années (DateRDV)",O$3,"Présence","Absent"),4,""),"")</f>
        <v/>
      </c>
      <c r="P19" s="166" t="str">
        <f>IFERROR(IF(GETPIVOTDATA("DateRDV",TCD!$B$1,"DT","GE","Bénéficiaire",$A19,P$6,P$5,"Mois (DateRDV)",P$7,"Années (DateRDV)",P$3),1,""),"")</f>
        <v/>
      </c>
      <c r="Q19" s="166" t="str">
        <f>IFERROR(IF(GETPIVOTDATA("DateRDV",TCD!$B$1,"DT","GE","Bénéficiaire",$A19,Q$6,Q$5,"Mois (DateRDV)",Q$7,"Années (DateRDV)",Q$3),2,""),"")</f>
        <v/>
      </c>
      <c r="R19" s="166" t="str">
        <f>IFERROR(IF(GETPIVOTDATA("DateRDV",TCD!$B$1,"DT","GE","Bénéficiaire",$A19,R$6,R$5,"Mois (DateRDV)",R$7,"Années (DateRDV)",R$3,"Présence","Excusé"),3,""),"")</f>
        <v/>
      </c>
      <c r="S19" s="166" t="str">
        <f>IFERROR(IF(GETPIVOTDATA("DateRDV",TCD!$B$1,"DT","GE","Bénéficiaire",$A19,S$6,S$5,"Mois (DateRDV)",S$7,"Années (DateRDV)",S$3,"Présence","Absent"),4,""),"")</f>
        <v/>
      </c>
      <c r="T19" s="166" t="str">
        <f>IFERROR(IF(GETPIVOTDATA("DateRDV",TCD!$B$1,"DT","GE","Bénéficiaire",$A19,T$6,T$5,"Mois (DateRDV)",T$7,"Années (DateRDV)",T$3),1,""),"")</f>
        <v/>
      </c>
      <c r="U19" s="166" t="str">
        <f>IFERROR(IF(GETPIVOTDATA("DateRDV",TCD!$B$1,"DT","GE","Bénéficiaire",$A19,U$6,U$5,"Mois (DateRDV)",U$7,"Années (DateRDV)",U$3),2,""),"")</f>
        <v/>
      </c>
      <c r="V19" s="166" t="str">
        <f>IFERROR(IF(GETPIVOTDATA("DateRDV",TCD!$B$1,"DT","GE","Bénéficiaire",$A19,V$6,V$5,"Mois (DateRDV)",V$7,"Années (DateRDV)",V$3,"Présence","Excusé"),3,""),"")</f>
        <v/>
      </c>
      <c r="W19" s="166" t="str">
        <f>IFERROR(IF(GETPIVOTDATA("DateRDV",TCD!$B$1,"DT","GE","Bénéficiaire",$A19,W$6,W$5,"Mois (DateRDV)",W$7,"Années (DateRDV)",W$3,"Présence","Absent"),4,""),"")</f>
        <v/>
      </c>
      <c r="X19" s="166" t="str">
        <f>IFERROR(IF(GETPIVOTDATA("DateRDV",TCD!$B$1,"DT","GE","Bénéficiaire",$A19,X$6,X$5,"Mois (DateRDV)",X$7,"Années (DateRDV)",X$3),1,""),"")</f>
        <v/>
      </c>
      <c r="Y19" s="166" t="str">
        <f>IFERROR(IF(GETPIVOTDATA("DateRDV",TCD!$B$1,"DT","GE","Bénéficiaire",$A19,Y$6,Y$5,"Mois (DateRDV)",Y$7,"Années (DateRDV)",Y$3),2,""),"")</f>
        <v/>
      </c>
      <c r="Z19" s="166" t="str">
        <f>IFERROR(IF(GETPIVOTDATA("DateRDV",TCD!$B$1,"DT","GE","Bénéficiaire",$A19,Z$6,Z$5,"Mois (DateRDV)",Z$7,"Années (DateRDV)",Z$3,"Présence","Excusé"),3,""),"")</f>
        <v/>
      </c>
      <c r="AA19" s="166" t="str">
        <f>IFERROR(IF(GETPIVOTDATA("DateRDV",TCD!$B$1,"DT","GE","Bénéficiaire",$A19,AA$6,AA$5,"Mois (DateRDV)",AA$7,"Années (DateRDV)",AA$3,"Présence","Absent"),4,""),"")</f>
        <v/>
      </c>
      <c r="AB19" s="166" t="str">
        <f>IFERROR(IF(GETPIVOTDATA("DateRDV",TCD!$B$1,"DT","GE","Bénéficiaire",$A19,AB$6,AB$5,"Mois (DateRDV)",AB$7,"Années (DateRDV)",AB$3),1,""),"")</f>
        <v/>
      </c>
      <c r="AC19" s="166" t="str">
        <f>IFERROR(IF(GETPIVOTDATA("DateRDV",TCD!$B$1,"DT","GE","Bénéficiaire",$A19,AC$6,AC$5,"Mois (DateRDV)",AC$7,"Années (DateRDV)",AC$3),2,""),"")</f>
        <v/>
      </c>
      <c r="AD19" s="166" t="str">
        <f>IFERROR(IF(GETPIVOTDATA("DateRDV",TCD!$B$1,"DT","GE","Bénéficiaire",$A19,AD$6,AD$5,"Mois (DateRDV)",AD$7,"Années (DateRDV)",AD$3,"Présence","Excusé"),3,""),"")</f>
        <v/>
      </c>
      <c r="AE19" s="166" t="str">
        <f>IFERROR(IF(GETPIVOTDATA("DateRDV",TCD!$B$1,"DT","GE","Bénéficiaire",$A19,AE$6,AE$5,"Mois (DateRDV)",AE$7,"Années (DateRDV)",AE$3,"Présence","Absent"),4,""),"")</f>
        <v/>
      </c>
      <c r="AF19" s="166" t="str">
        <f>IFERROR(IF(GETPIVOTDATA("DateRDV",TCD!$B$1,"DT","GE","Bénéficiaire",$A19,AF$6,AF$5,"Mois (DateRDV)",AF$7,"Années (DateRDV)",AF$3),1,""),"")</f>
        <v/>
      </c>
      <c r="AG19" s="166" t="str">
        <f>IFERROR(IF(GETPIVOTDATA("DateRDV",TCD!$B$1,"DT","GE","Bénéficiaire",$A19,AG$6,AG$5,"Mois (DateRDV)",AG$7,"Années (DateRDV)",AG$3),2,""),"")</f>
        <v/>
      </c>
      <c r="AH19" s="166" t="str">
        <f>IFERROR(IF(GETPIVOTDATA("DateRDV",TCD!$B$1,"DT","GE","Bénéficiaire",$A19,AH$6,AH$5,"Mois (DateRDV)",AH$7,"Années (DateRDV)",AH$3,"Présence","Excusé"),3,""),"")</f>
        <v/>
      </c>
      <c r="AI19" s="166" t="str">
        <f>IFERROR(IF(GETPIVOTDATA("DateRDV",TCD!$B$1,"DT","GE","Bénéficiaire",$A19,AI$6,AI$5,"Mois (DateRDV)",AI$7,"Années (DateRDV)",AI$3,"Présence","Absent"),4,""),"")</f>
        <v/>
      </c>
      <c r="AJ19" s="166" t="str">
        <f>IFERROR(IF(GETPIVOTDATA("DateRDV",TCD!$B$1,"DT","GE","Bénéficiaire",$A19,AJ$6,AJ$5,"Mois (DateRDV)",AJ$7,"Années (DateRDV)",AJ$3),1,""),"")</f>
        <v/>
      </c>
      <c r="AK19" s="166" t="str">
        <f>IFERROR(IF(GETPIVOTDATA("DateRDV",TCD!$B$1,"DT","GE","Bénéficiaire",$A19,AK$6,AK$5,"Mois (DateRDV)",AK$7,"Années (DateRDV)",AK$3),2,""),"")</f>
        <v/>
      </c>
      <c r="AL19" s="166" t="str">
        <f>IFERROR(IF(GETPIVOTDATA("DateRDV",TCD!$B$1,"DT","GE","Bénéficiaire",$A19,AL$6,AL$5,"Mois (DateRDV)",AL$7,"Années (DateRDV)",AL$3,"Présence","Excusé"),3,""),"")</f>
        <v/>
      </c>
      <c r="AM19" s="166" t="str">
        <f>IFERROR(IF(GETPIVOTDATA("DateRDV",TCD!$B$1,"DT","GE","Bénéficiaire",$A19,AM$6,AM$5,"Mois (DateRDV)",AM$7,"Années (DateRDV)",AM$3,"Présence","Absent"),4,""),"")</f>
        <v/>
      </c>
      <c r="AN19" s="166" t="str">
        <f>IFERROR(IF(GETPIVOTDATA("DateRDV",TCD!$B$1,"DT","GE","Bénéficiaire",$A19,AN$6,AN$5,"Mois (DateRDV)",AN$7,"Années (DateRDV)",AN$3),1,""),"")</f>
        <v/>
      </c>
      <c r="AO19" s="166" t="str">
        <f>IFERROR(IF(GETPIVOTDATA("DateRDV",TCD!$B$1,"DT","GE","Bénéficiaire",$A19,AO$6,AO$5,"Mois (DateRDV)",AO$7,"Années (DateRDV)",AO$3),2,""),"")</f>
        <v/>
      </c>
      <c r="AP19" s="166" t="str">
        <f>IFERROR(IF(GETPIVOTDATA("DateRDV",TCD!$B$1,"DT","GE","Bénéficiaire",$A19,AP$6,AP$5,"Mois (DateRDV)",AP$7,"Années (DateRDV)",AP$3,"Présence","Excusé"),3,""),"")</f>
        <v/>
      </c>
      <c r="AQ19" s="166" t="str">
        <f>IFERROR(IF(GETPIVOTDATA("DateRDV",TCD!$B$1,"DT","GE","Bénéficiaire",$A19,AQ$6,AQ$5,"Mois (DateRDV)",AQ$7,"Années (DateRDV)",AQ$3,"Présence","Absent"),4,""),"")</f>
        <v/>
      </c>
      <c r="AR19" s="166" t="str">
        <f>IFERROR(IF(GETPIVOTDATA("DateRDV",TCD!$B$1,"DT","GE","Bénéficiaire",$A19,AR$6,AR$5,"Mois (DateRDV)",AR$7,"Années (DateRDV)",AR$3),1,""),"")</f>
        <v/>
      </c>
      <c r="AS19" s="166" t="str">
        <f>IFERROR(IF(GETPIVOTDATA("DateRDV",TCD!$B$1,"DT","GE","Bénéficiaire",$A19,AS$6,AS$5,"Mois (DateRDV)",AS$7,"Années (DateRDV)",AS$3),2,""),"")</f>
        <v/>
      </c>
      <c r="AT19" s="166" t="str">
        <f>IFERROR(IF(GETPIVOTDATA("DateRDV",TCD!$B$1,"DT","GE","Bénéficiaire",$A19,AT$6,AT$5,"Mois (DateRDV)",AT$7,"Années (DateRDV)",AT$3,"Présence","Excusé"),3,""),"")</f>
        <v/>
      </c>
      <c r="AU19" s="166" t="str">
        <f>IFERROR(IF(GETPIVOTDATA("DateRDV",TCD!$B$1,"DT","GE","Bénéficiaire",$A19,AU$6,AU$5,"Mois (DateRDV)",AU$7,"Années (DateRDV)",AU$3,"Présence","Absent"),4,""),"")</f>
        <v/>
      </c>
      <c r="AV19" s="166" t="str">
        <f>IFERROR(IF(GETPIVOTDATA("DateRDV",TCD!$B$1,"DT","GE","Bénéficiaire",$A19,AV$6,AV$5,"Mois (DateRDV)",AV$7,"Années (DateRDV)",AV$3),1,""),"")</f>
        <v/>
      </c>
      <c r="AW19" s="166" t="str">
        <f>IFERROR(IF(GETPIVOTDATA("DateRDV",TCD!$B$1,"DT","GE","Bénéficiaire",$A19,AW$6,AW$5,"Mois (DateRDV)",AW$7,"Années (DateRDV)",AW$3),2,""),"")</f>
        <v/>
      </c>
      <c r="AX19" s="166" t="str">
        <f>IFERROR(IF(GETPIVOTDATA("DateRDV",TCD!$B$1,"DT","GE","Bénéficiaire",$A19,AX$6,AX$5,"Mois (DateRDV)",AX$7,"Années (DateRDV)",AX$3,"Présence","Excusé"),3,""),"")</f>
        <v/>
      </c>
      <c r="AY19" s="166" t="str">
        <f>IFERROR(IF(GETPIVOTDATA("DateRDV",TCD!$B$1,"DT","GE","Bénéficiaire",$A19,AY$6,AY$5,"Mois (DateRDV)",AY$7,"Années (DateRDV)",AY$3,"Présence","Absent"),4,""),"")</f>
        <v/>
      </c>
      <c r="AZ19" s="166" t="str">
        <f>IFERROR(IF(GETPIVOTDATA("DateRDV",TCD!$B$1,"DT","GE","Bénéficiaire",$A19,AZ$6,AZ$5,"Mois (DateRDV)",AZ$7,"Années (DateRDV)",AZ$3),1,""),"")</f>
        <v/>
      </c>
      <c r="BA19" s="166" t="str">
        <f>IFERROR(IF(GETPIVOTDATA("DateRDV",TCD!$B$1,"DT","GE","Bénéficiaire",$A19,BA$6,BA$5,"Mois (DateRDV)",BA$7,"Années (DateRDV)",BA$3),2,""),"")</f>
        <v/>
      </c>
      <c r="BB19" s="166" t="str">
        <f>IFERROR(IF(GETPIVOTDATA("DateRDV",TCD!$B$1,"DT","GE","Bénéficiaire",$A19,BB$6,BB$5,"Mois (DateRDV)",BB$7,"Années (DateRDV)",BB$3,"Présence","Excusé"),3,""),"")</f>
        <v/>
      </c>
      <c r="BC19" s="166" t="str">
        <f>IFERROR(IF(GETPIVOTDATA("DateRDV",TCD!$B$1,"DT","GE","Bénéficiaire",$A19,BC$6,BC$5,"Mois (DateRDV)",BC$7,"Années (DateRDV)",BC$3,"Présence","Absent"),4,""),"")</f>
        <v/>
      </c>
      <c r="BD19" s="166" t="str">
        <f>IFERROR(IF(GETPIVOTDATA("DateRDV",TCD!$B$1,"DT","GE","Bénéficiaire",$A19,BD$6,BD$5,"Mois (DateRDV)",BD$7,"Années (DateRDV)",BD$3),1,""),"")</f>
        <v/>
      </c>
      <c r="BE19" s="166" t="str">
        <f>IFERROR(IF(GETPIVOTDATA("DateRDV",TCD!$B$1,"DT","GE","Bénéficiaire",$A19,BE$6,BE$5,"Mois (DateRDV)",BE$7,"Années (DateRDV)",BE$3),2,""),"")</f>
        <v/>
      </c>
      <c r="BF19" s="166" t="str">
        <f>IFERROR(IF(GETPIVOTDATA("DateRDV",TCD!$B$1,"DT","GE","Bénéficiaire",$A19,BF$6,BF$5,"Mois (DateRDV)",BF$7,"Années (DateRDV)",BF$3,"Présence","Excusé"),3,""),"")</f>
        <v/>
      </c>
      <c r="BG19" s="166" t="str">
        <f>IFERROR(IF(GETPIVOTDATA("DateRDV",TCD!$B$1,"DT","GE","Bénéficiaire",$A19,BG$6,BG$5,"Mois (DateRDV)",BG$7,"Années (DateRDV)",BG$3,"Présence","Absent"),4,""),"")</f>
        <v/>
      </c>
      <c r="BH19" s="166" t="str">
        <f>IFERROR(IF(GETPIVOTDATA("DateRDV",TCD!$B$1,"DT","GE","Bénéficiaire",$A19,BH$6,BH$5,"Mois (DateRDV)",BH$7,"Années (DateRDV)",BH$3),1,""),"")</f>
        <v/>
      </c>
      <c r="BI19" s="166" t="str">
        <f>IFERROR(IF(GETPIVOTDATA("DateRDV",TCD!$B$1,"DT","GE","Bénéficiaire",$A19,BI$6,BI$5,"Mois (DateRDV)",BI$7,"Années (DateRDV)",BI$3),2,""),"")</f>
        <v/>
      </c>
      <c r="BJ19" s="166" t="str">
        <f>IFERROR(IF(GETPIVOTDATA("DateRDV",TCD!$B$1,"DT","GE","Bénéficiaire",$A19,BJ$6,BJ$5,"Mois (DateRDV)",BJ$7,"Années (DateRDV)",BJ$3,"Présence","Excusé"),3,""),"")</f>
        <v/>
      </c>
      <c r="BK19" s="166" t="str">
        <f>IFERROR(IF(GETPIVOTDATA("DateRDV",TCD!$B$1,"DT","GE","Bénéficiaire",$A19,BK$6,BK$5,"Mois (DateRDV)",BK$7,"Années (DateRDV)",BK$3,"Présence","Absent"),4,""),"")</f>
        <v/>
      </c>
      <c r="BL19" s="166" t="str">
        <f>IFERROR(IF(GETPIVOTDATA("DateRDV",TCD!$B$1,"DT","GE","Bénéficiaire",$A19,BL$6,BL$5,"Mois (DateRDV)",BL$7,"Années (DateRDV)",BL$3),1,""),"")</f>
        <v/>
      </c>
      <c r="BM19" s="166" t="str">
        <f>IFERROR(IF(GETPIVOTDATA("DateRDV",TCD!$B$1,"DT","GE","Bénéficiaire",$A19,BM$6,BM$5,"Mois (DateRDV)",BM$7,"Années (DateRDV)",BM$3),2,""),"")</f>
        <v/>
      </c>
      <c r="BN19" s="166" t="str">
        <f>IFERROR(IF(GETPIVOTDATA("DateRDV",TCD!$B$1,"DT","GE","Bénéficiaire",$A19,BN$6,BN$5,"Mois (DateRDV)",BN$7,"Années (DateRDV)",BN$3,"Présence","Excusé"),3,""),"")</f>
        <v/>
      </c>
      <c r="BO19" s="166" t="str">
        <f>IFERROR(IF(GETPIVOTDATA("DateRDV",TCD!$B$1,"DT","GE","Bénéficiaire",$A19,BO$6,BO$5,"Mois (DateRDV)",BO$7,"Années (DateRDV)",BO$3,"Présence","Absent"),4,""),"")</f>
        <v/>
      </c>
      <c r="BP19" s="166" t="str">
        <f>IFERROR(IF(GETPIVOTDATA("DateRDV",TCD!$B$1,"DT","GE","Bénéficiaire",$A19,BP$6,BP$5,"Mois (DateRDV)",BP$7,"Années (DateRDV)",BP$3),1,""),"")</f>
        <v/>
      </c>
      <c r="BQ19" s="166" t="str">
        <f>IFERROR(IF(GETPIVOTDATA("DateRDV",TCD!$B$1,"DT","GE","Bénéficiaire",$A19,BQ$6,BQ$5,"Mois (DateRDV)",BQ$7,"Années (DateRDV)",BQ$3),2,""),"")</f>
        <v/>
      </c>
      <c r="BR19" s="166" t="str">
        <f>IFERROR(IF(GETPIVOTDATA("DateRDV",TCD!$B$1,"DT","GE","Bénéficiaire",$A19,BR$6,BR$5,"Mois (DateRDV)",BR$7,"Années (DateRDV)",BR$3,"Présence","Excusé"),3,""),"")</f>
        <v/>
      </c>
      <c r="BS19" s="166" t="str">
        <f>IFERROR(IF(GETPIVOTDATA("DateRDV",TCD!$B$1,"DT","GE","Bénéficiaire",$A19,BS$6,BS$5,"Mois (DateRDV)",BS$7,"Années (DateRDV)",BS$3,"Présence","Absent"),4,""),"")</f>
        <v/>
      </c>
      <c r="BT19" s="166" t="str">
        <f>IFERROR(IF(GETPIVOTDATA("DateRDV",TCD!$B$1,"DT","GE","Bénéficiaire",$A19,BT$6,BT$5,"Mois (DateRDV)",BT$7,"Années (DateRDV)",BT$3),1,""),"")</f>
        <v/>
      </c>
      <c r="BU19" s="166" t="str">
        <f>IFERROR(IF(GETPIVOTDATA("DateRDV",TCD!$B$1,"DT","GE","Bénéficiaire",$A19,BU$6,BU$5,"Mois (DateRDV)",BU$7,"Années (DateRDV)",BU$3),2,""),"")</f>
        <v/>
      </c>
      <c r="BV19" s="166" t="str">
        <f>IFERROR(IF(GETPIVOTDATA("DateRDV",TCD!$B$1,"DT","GE","Bénéficiaire",$A19,BV$6,BV$5,"Mois (DateRDV)",BV$7,"Années (DateRDV)",BV$3,"Présence","Excusé"),3,""),"")</f>
        <v/>
      </c>
      <c r="BW19" s="166" t="str">
        <f>IFERROR(IF(GETPIVOTDATA("DateRDV",TCD!$B$1,"DT","GE","Bénéficiaire",$A19,BW$6,BW$5,"Mois (DateRDV)",BW$7,"Années (DateRDV)",BW$3,"Présence","Absent"),4,""),"")</f>
        <v/>
      </c>
      <c r="BX19" s="166" t="str">
        <f>IFERROR(IF(GETPIVOTDATA("DateRDV",TCD!$B$1,"DT","GE","Bénéficiaire",$A19,BX$6,BX$5,"Mois (DateRDV)",BX$7,"Années (DateRDV)",BX$3),1,""),"")</f>
        <v/>
      </c>
      <c r="BY19" s="166" t="str">
        <f>IFERROR(IF(GETPIVOTDATA("DateRDV",TCD!$B$1,"DT","GE","Bénéficiaire",$A19,BY$6,BY$5,"Mois (DateRDV)",BY$7,"Années (DateRDV)",BY$3),2,""),"")</f>
        <v/>
      </c>
      <c r="BZ19" s="166" t="str">
        <f>IFERROR(IF(GETPIVOTDATA("DateRDV",TCD!$B$1,"DT","GE","Bénéficiaire",$A19,BZ$6,BZ$5,"Mois (DateRDV)",BZ$7,"Années (DateRDV)",BZ$3,"Présence","Excusé"),3,""),"")</f>
        <v/>
      </c>
      <c r="CA19" s="166" t="str">
        <f>IFERROR(IF(GETPIVOTDATA("DateRDV",TCD!$B$1,"DT","GE","Bénéficiaire",$A19,CA$6,CA$5,"Mois (DateRDV)",CA$7,"Années (DateRDV)",CA$3,"Présence","Absent"),4,""),"")</f>
        <v/>
      </c>
      <c r="CB19" s="166" t="str">
        <f>IFERROR(IF(GETPIVOTDATA("DateRDV",TCD!$B$1,"DT","GE","Bénéficiaire",$A19,CB$6,CB$5,"Mois (DateRDV)",CB$7,"Années (DateRDV)",CB$3),1,""),"")</f>
        <v/>
      </c>
      <c r="CC19" s="166" t="str">
        <f>IFERROR(IF(GETPIVOTDATA("DateRDV",TCD!$B$1,"DT","GE","Bénéficiaire",$A19,CC$6,CC$5,"Mois (DateRDV)",CC$7,"Années (DateRDV)",CC$3),2,""),"")</f>
        <v/>
      </c>
      <c r="CD19" s="166" t="str">
        <f>IFERROR(IF(GETPIVOTDATA("DateRDV",TCD!$B$1,"DT","GE","Bénéficiaire",$A19,CD$6,CD$5,"Mois (DateRDV)",CD$7,"Années (DateRDV)",CD$3,"Présence","Excusé"),3,""),"")</f>
        <v/>
      </c>
      <c r="CE19" s="166" t="str">
        <f>IFERROR(IF(GETPIVOTDATA("DateRDV",TCD!$B$1,"DT","GE","Bénéficiaire",$A19,CE$6,CE$5,"Mois (DateRDV)",CE$7,"Années (DateRDV)",CE$3,"Présence","Absent"),4,""),"")</f>
        <v/>
      </c>
      <c r="CF19" s="166" t="str">
        <f>IFERROR(IF(GETPIVOTDATA("DateRDV",TCD!$B$1,"DT","GE","Bénéficiaire",$A19,CF$6,CF$5,"Mois (DateRDV)",CF$7,"Années (DateRDV)",CF$3),1,""),"")</f>
        <v/>
      </c>
      <c r="CG19" s="166" t="str">
        <f>IFERROR(IF(GETPIVOTDATA("DateRDV",TCD!$B$1,"DT","GE","Bénéficiaire",$A19,CG$6,CG$5,"Mois (DateRDV)",CG$7,"Années (DateRDV)",CG$3),2,""),"")</f>
        <v/>
      </c>
      <c r="CH19" s="166" t="str">
        <f>IFERROR(IF(GETPIVOTDATA("DateRDV",TCD!$B$1,"DT","GE","Bénéficiaire",$A19,CH$6,CH$5,"Mois (DateRDV)",CH$7,"Années (DateRDV)",CH$3,"Présence","Excusé"),3,""),"")</f>
        <v/>
      </c>
      <c r="CI19" s="166" t="str">
        <f>IFERROR(IF(GETPIVOTDATA("DateRDV",TCD!$B$1,"DT","GE","Bénéficiaire",$A19,CI$6,CI$5,"Mois (DateRDV)",CI$7,"Années (DateRDV)",CI$3,"Présence","Absent"),4,""),"")</f>
        <v/>
      </c>
      <c r="CJ19" s="166" t="str">
        <f>IFERROR(IF(GETPIVOTDATA("DateRDV",TCD!$B$1,"DT","GE","Bénéficiaire",$A19,CJ$6,CJ$5,"Mois (DateRDV)",CJ$7,"Années (DateRDV)",CJ$3),1,""),"")</f>
        <v/>
      </c>
      <c r="CK19" s="166" t="str">
        <f>IFERROR(IF(GETPIVOTDATA("DateRDV",TCD!$B$1,"DT","GE","Bénéficiaire",$A19,CK$6,CK$5,"Mois (DateRDV)",CK$7,"Années (DateRDV)",CK$3),2,""),"")</f>
        <v/>
      </c>
      <c r="CL19" s="166" t="str">
        <f>IFERROR(IF(GETPIVOTDATA("DateRDV",TCD!$B$1,"DT","GE","Bénéficiaire",$A19,GI$6,GI$5,"Mois (DateRDV)",GI$7,"Années (DateRDV)",GI$3,"Présence","Excusé"),3,""),"")</f>
        <v/>
      </c>
      <c r="CM19" s="166" t="str">
        <f>IFERROR(IF(GETPIVOTDATA("DateRDV",TCD!$B$1,"DT","GE","Bénéficiaire",$A19,CM$6,CM$5,"Mois (DateRDV)",CM$7,"Années (DateRDV)",CM$3,"Présence","Absent"),4,""),"")</f>
        <v/>
      </c>
      <c r="CN19" s="166" t="str">
        <f>IFERROR(IF(GETPIVOTDATA("DateRDV",TCD!$B$1,"DT","GE","Bénéficiaire",$A19,CN$6,CN$5,"Mois (DateRDV)",CN$7,"Années (DateRDV)",CN$3),1,""),"")</f>
        <v/>
      </c>
      <c r="CO19" s="166" t="str">
        <f>IFERROR(IF(GETPIVOTDATA("DateRDV",TCD!$B$1,"DT","GE","Bénéficiaire",$A19,CO$6,CO$5,"Mois (DateRDV)",CO$7,"Années (DateRDV)",CO$3),2,""),"")</f>
        <v/>
      </c>
      <c r="CP19" s="166" t="str">
        <f>IFERROR(IF(GETPIVOTDATA("DateRDV",TCD!$B$1,"DT","GE","Bénéficiaire",$A19,CP$6,CP$5,"Mois (DateRDV)",CP$7,"Années (DateRDV)",CP$3,"Présence","Excusé"),3,""),"")</f>
        <v/>
      </c>
      <c r="CQ19" s="166" t="str">
        <f>IFERROR(IF(GETPIVOTDATA("DateRDV",TCD!$B$1,"DT","GE","Bénéficiaire",$A19,CQ$6,CQ$5,"Mois (DateRDV)",CQ$7,"Années (DateRDV)",CQ$3,"Présence","Absent"),4,""),"")</f>
        <v/>
      </c>
      <c r="CR19" s="166" t="str">
        <f>IFERROR(IF(GETPIVOTDATA("DateRDV",TCD!$B$1,"DT","GE","Bénéficiaire",$A19,CR$6,CR$5,"Mois (DateRDV)",CR$7,"Années (DateRDV)",CR$3),1,""),"")</f>
        <v/>
      </c>
      <c r="CS19" s="166" t="str">
        <f>IFERROR(IF(GETPIVOTDATA("DateRDV",TCD!$B$1,"DT","GE","Bénéficiaire",$A19,CS$6,CS$5,"Mois (DateRDV)",CS$7,"Années (DateRDV)",CS$3),2,""),"")</f>
        <v/>
      </c>
      <c r="CT19" s="166" t="str">
        <f>IFERROR(IF(GETPIVOTDATA("DateRDV",TCD!$B$1,"DT","GE","Bénéficiaire",$A19,CT$6,CT$5,"Mois (DateRDV)",CT$7,"Années (DateRDV)",CT$3,"Présence","Excusé"),3,""),"")</f>
        <v/>
      </c>
      <c r="CU19" s="166" t="str">
        <f>IFERROR(IF(GETPIVOTDATA("DateRDV",TCD!$B$1,"DT","GE","Bénéficiaire",$A19,CU$6,CU$5,"Mois (DateRDV)",CU$7,"Années (DateRDV)",CU$3,"Présence","Absent"),4,""),"")</f>
        <v/>
      </c>
      <c r="CV19" s="166" t="str">
        <f>IFERROR(IF(GETPIVOTDATA("DateRDV",TCD!$B$1,"DT","GE","Bénéficiaire",$A19,CV$6,CV$5,"Mois (DateRDV)",CV$7,"Années (DateRDV)",CV$3),1,""),"")</f>
        <v/>
      </c>
      <c r="CW19" s="166" t="str">
        <f>IFERROR(IF(GETPIVOTDATA("DateRDV",TCD!$B$1,"DT","GE","Bénéficiaire",$A19,CW$6,CW$5,"Mois (DateRDV)",CW$7,"Années (DateRDV)",CW$3),2,""),"")</f>
        <v/>
      </c>
      <c r="CX19" s="166" t="str">
        <f>IFERROR(IF(GETPIVOTDATA("DateRDV",TCD!$B$1,"DT","GE","Bénéficiaire",$A19,CX$6,CX$5,"Mois (DateRDV)",CX$7,"Années (DateRDV)",CX$3,"Présence","Excusé"),3,""),"")</f>
        <v/>
      </c>
      <c r="CY19" s="166" t="str">
        <f>IFERROR(IF(GETPIVOTDATA("DateRDV",TCD!$B$1,"DT","GE","Bénéficiaire",$A19,CY$6,CY$5,"Mois (DateRDV)",CY$7,"Années (DateRDV)",CY$3,"Présence","Absent"),4,""),"")</f>
        <v/>
      </c>
      <c r="CZ19" s="166" t="str">
        <f>IFERROR(IF(GETPIVOTDATA("DateRDV",TCD!$B$1,"DT","GE","Bénéficiaire",$A19,CZ$6,CZ$5,"Mois (DateRDV)",CZ$7,"Années (DateRDV)",CZ$3),1,""),"")</f>
        <v/>
      </c>
      <c r="DA19" s="166" t="str">
        <f>IFERROR(IF(GETPIVOTDATA("DateRDV",TCD!$B$1,"DT","GE","Bénéficiaire",$A19,DA$6,DA$5,"Mois (DateRDV)",DA$7,"Années (DateRDV)",DA$3),2,""),"")</f>
        <v/>
      </c>
      <c r="DB19" s="166" t="str">
        <f>IFERROR(IF(GETPIVOTDATA("DateRDV",TCD!$B$1,"DT","GE","Bénéficiaire",$A19,DB$6,DB$5,"Mois (DateRDV)",DB$7,"Années (DateRDV)",DB$3,"Présence","Excusé"),3,""),"")</f>
        <v/>
      </c>
      <c r="DC19" s="166" t="str">
        <f>IFERROR(IF(GETPIVOTDATA("DateRDV",TCD!$B$1,"DT","GE","Bénéficiaire",$A19,DC$6,DC$5,"Mois (DateRDV)",DC$7,"Années (DateRDV)",DC$3,"Présence","Absent"),4,""),"")</f>
        <v/>
      </c>
      <c r="DD19" s="166" t="str">
        <f>IFERROR(IF(GETPIVOTDATA("DateRDV",TCD!$B$1,"DT","GE","Bénéficiaire",$A19,DD$6,DD$5,"Mois (DateRDV)",DD$7,"Années (DateRDV)",DD$3),1,""),"")</f>
        <v/>
      </c>
      <c r="DE19" s="166" t="str">
        <f>IFERROR(IF(GETPIVOTDATA("DateRDV",TCD!$B$1,"DT","GE","Bénéficiaire",$A19,DE$6,DE$5,"Mois (DateRDV)",DE$7,"Années (DateRDV)",DE$3),2,""),"")</f>
        <v/>
      </c>
      <c r="DF19" s="166" t="str">
        <f>IFERROR(IF(GETPIVOTDATA("DateRDV",TCD!$B$1,"DT","GE","Bénéficiaire",$A19,DF$6,DF$5,"Mois (DateRDV)",DF$7,"Années (DateRDV)",DF$3,"Présence","Excusé"),3,""),"")</f>
        <v/>
      </c>
      <c r="DG19" s="166" t="str">
        <f>IFERROR(IF(GETPIVOTDATA("DateRDV",TCD!$B$1,"DT","GE","Bénéficiaire",$A19,DG$6,DG$5,"Mois (DateRDV)",DG$7,"Années (DateRDV)",DG$3,"Présence","Absent"),4,""),"")</f>
        <v/>
      </c>
      <c r="DH19" s="166" t="str">
        <f>IFERROR(IF(GETPIVOTDATA("DateRDV",TCD!$B$1,"DT","GE","Bénéficiaire",$A19,DH$6,DH$5,"Mois (DateRDV)",DH$7,"Années (DateRDV)",DH$3),1,""),"")</f>
        <v/>
      </c>
      <c r="DI19" s="166" t="str">
        <f>IFERROR(IF(GETPIVOTDATA("DateRDV",TCD!$B$1,"DT","GE","Bénéficiaire",$A19,DI$6,DI$5,"Mois (DateRDV)",DI$7,"Années (DateRDV)",DI$3),2,""),"")</f>
        <v/>
      </c>
      <c r="DJ19" s="166" t="str">
        <f>IFERROR(IF(GETPIVOTDATA("DateRDV",TCD!$B$1,"DT","GE","Bénéficiaire",$A19,DJ$6,DJ$5,"Mois (DateRDV)",DJ$7,"Années (DateRDV)",DJ$3,"Présence","Excusé"),3,""),"")</f>
        <v/>
      </c>
      <c r="DK19" s="166" t="str">
        <f>IFERROR(IF(GETPIVOTDATA("DateRDV",TCD!$B$1,"DT","GE","Bénéficiaire",$A19,DK$6,DK$5,"Mois (DateRDV)",DK$7,"Années (DateRDV)",DK$3,"Présence","Absent"),4,""),"")</f>
        <v/>
      </c>
      <c r="DL19" s="166" t="str">
        <f>IFERROR(IF(GETPIVOTDATA("DateRDV",TCD!$B$1,"DT","GE","Bénéficiaire",$A19,DL$6,DL$5,"Mois (DateRDV)",DL$7,"Années (DateRDV)",DL$3),1,""),"")</f>
        <v/>
      </c>
      <c r="DM19" s="166" t="str">
        <f>IFERROR(IF(GETPIVOTDATA("DateRDV",TCD!$B$1,"DT","GE","Bénéficiaire",$A19,DM$6,DM$5,"Mois (DateRDV)",DM$7,"Années (DateRDV)",DM$3),2,""),"")</f>
        <v/>
      </c>
      <c r="DN19" s="166" t="str">
        <f>IFERROR(IF(GETPIVOTDATA("DateRDV",TCD!$B$1,"DT","GE","Bénéficiaire",$A19,DN$6,DN$5,"Mois (DateRDV)",DN$7,"Années (DateRDV)",DN$3,"Présence","Excusé"),3,""),"")</f>
        <v/>
      </c>
      <c r="DO19" s="166" t="str">
        <f>IFERROR(IF(GETPIVOTDATA("DateRDV",TCD!$B$1,"DT","GE","Bénéficiaire",$A19,DO$6,DO$5,"Mois (DateRDV)",DO$7,"Années (DateRDV)",DO$3,"Présence","Absent"),4,""),"")</f>
        <v/>
      </c>
    </row>
    <row r="20" spans="1:119" ht="15" customHeight="1" x14ac:dyDescent="0.2">
      <c r="A20" s="172" t="str">
        <v>ALLAF Fateh</v>
      </c>
      <c r="B20" s="169" t="str">
        <f>IFERROR(IF(INDEX(Data!P:P,MATCH(A20,Data!B:B,0))&lt;&gt;"",INDEX(Data!P:P,MATCH(A20,Data!B:B,0)),""),"")</f>
        <v>ALLAF</v>
      </c>
      <c r="C20" s="169" t="str">
        <f>IFERROR(IF(INDEX(Data!O:O,MATCH(A20,Data!B:B,0))&lt;&gt;"",INDEX(Data!O:O,MATCH(A20,Data!B:B,0)),""),"")</f>
        <v>Fateh</v>
      </c>
      <c r="D20" s="169" t="str">
        <f>IFERROR(IF(INDEX(Data!J:J,MATCH(A20,Data!B:B,0))&lt;&gt;"",INDEX(Data!J:J,MATCH(A20,Data!B:B,0)),""),"")</f>
        <v>CD</v>
      </c>
      <c r="E20" s="169" t="str">
        <f>IFERROR(IF(INDEX(Data!M:M,MATCH(A20,Data!B:B,0))&lt;&gt;"",INDEX(Data!M:M,MATCH(A20,Data!B:B,0)),""),"")</f>
        <v>CRANVES SALES</v>
      </c>
      <c r="F20" s="169">
        <f>IFERROR(IF(INDEX(Data!N:N,MATCH(A20,Data!B:B,0))&lt;&gt;"",INDEX(Data!N:N,MATCH(A20,Data!B:B,0)),""),"")</f>
        <v>74380</v>
      </c>
      <c r="G20" s="170">
        <f>IFERROR(IF(INDEX(Data!K:K,MATCH(A20,Data!B:B,0))&lt;&gt;"",INDEX(Data!K:K,MATCH(A20,Data!B:B,0)),""),"")</f>
        <v>45825</v>
      </c>
      <c r="H20" s="170">
        <f>IFERROR(IF(INDEX(Data!L:L,MATCH(A20,Data!B:B,0))&lt;&gt;"",INDEX(Data!L:L,MATCH(A20,Data!B:B,0)),""),"")</f>
        <v>45826</v>
      </c>
      <c r="I20" s="170">
        <f>IFERROR(IF(INDEX(Data!C:C,MATCH(A20,Data!B:B,0))&lt;&gt;"",INDEX(Data!C:C,MATCH(A20,Data!B:B,0)),""),"")</f>
        <v>45958</v>
      </c>
      <c r="J20" s="170" t="str">
        <f>IFERROR(IF(INDEX(Data!D:D,MATCH(A20,Data!B:B,0))&lt;&gt;"",INDEX(Data!D:D,MATCH(A20,Data!B:B,0)),""),"")</f>
        <v/>
      </c>
      <c r="K20" s="171" t="str">
        <f>IFERROR(IF(INDEX(Data!H:H,MATCH(A20,Data!B:B,0))&lt;&gt;"",INDEX(Data!H:H,MATCH(A20,Data!B:B,0)),""),"")</f>
        <v>Remobilisation</v>
      </c>
      <c r="L20" s="166" t="str">
        <f>IFERROR(IF(GETPIVOTDATA("DateRDV",TCD!$B$1,"DT","GE","Bénéficiaire",$A20,L$6,L$5,"Mois (DateRDV)",L$7,"Années (DateRDV)",L$3),1,""),"")</f>
        <v/>
      </c>
      <c r="M20" s="166" t="str">
        <f>IFERROR(IF(GETPIVOTDATA("DateRDV",TCD!$B$1,"DT","GE","Bénéficiaire",$A20,M$6,M$5,"Mois (DateRDV)",M$7,"Années (DateRDV)",M$3),2,""),"")</f>
        <v/>
      </c>
      <c r="N20" s="166" t="str">
        <f>IFERROR(IF(GETPIVOTDATA("DateRDV",TCD!$B$1,"DT","GE","Bénéficiaire",$A20,N$6,N$5,"Mois (DateRDV)",N$7,"Années (DateRDV)",N$3,"Présence","Excusé"),3,""),"")</f>
        <v/>
      </c>
      <c r="O20" s="166" t="str">
        <f>IFERROR(IF(GETPIVOTDATA("DateRDV",TCD!$B$1,"DT","GE","Bénéficiaire",$A20,O$6,O$5,"Mois (DateRDV)",O$7,"Années (DateRDV)",O$3,"Présence","Absent"),4,""),"")</f>
        <v/>
      </c>
      <c r="P20" s="166" t="str">
        <f>IFERROR(IF(GETPIVOTDATA("DateRDV",TCD!$B$1,"DT","GE","Bénéficiaire",$A20,P$6,P$5,"Mois (DateRDV)",P$7,"Années (DateRDV)",P$3),1,""),"")</f>
        <v/>
      </c>
      <c r="Q20" s="166" t="str">
        <f>IFERROR(IF(GETPIVOTDATA("DateRDV",TCD!$B$1,"DT","GE","Bénéficiaire",$A20,Q$6,Q$5,"Mois (DateRDV)",Q$7,"Années (DateRDV)",Q$3),2,""),"")</f>
        <v/>
      </c>
      <c r="R20" s="166" t="str">
        <f>IFERROR(IF(GETPIVOTDATA("DateRDV",TCD!$B$1,"DT","GE","Bénéficiaire",$A20,R$6,R$5,"Mois (DateRDV)",R$7,"Années (DateRDV)",R$3,"Présence","Excusé"),3,""),"")</f>
        <v/>
      </c>
      <c r="S20" s="166" t="str">
        <f>IFERROR(IF(GETPIVOTDATA("DateRDV",TCD!$B$1,"DT","GE","Bénéficiaire",$A20,S$6,S$5,"Mois (DateRDV)",S$7,"Années (DateRDV)",S$3,"Présence","Absent"),4,""),"")</f>
        <v/>
      </c>
      <c r="T20" s="166" t="str">
        <f>IFERROR(IF(GETPIVOTDATA("DateRDV",TCD!$B$1,"DT","GE","Bénéficiaire",$A20,T$6,T$5,"Mois (DateRDV)",T$7,"Années (DateRDV)",T$3),1,""),"")</f>
        <v/>
      </c>
      <c r="U20" s="166" t="str">
        <f>IFERROR(IF(GETPIVOTDATA("DateRDV",TCD!$B$1,"DT","GE","Bénéficiaire",$A20,U$6,U$5,"Mois (DateRDV)",U$7,"Années (DateRDV)",U$3),2,""),"")</f>
        <v/>
      </c>
      <c r="V20" s="166" t="str">
        <f>IFERROR(IF(GETPIVOTDATA("DateRDV",TCD!$B$1,"DT","GE","Bénéficiaire",$A20,V$6,V$5,"Mois (DateRDV)",V$7,"Années (DateRDV)",V$3,"Présence","Excusé"),3,""),"")</f>
        <v/>
      </c>
      <c r="W20" s="166" t="str">
        <f>IFERROR(IF(GETPIVOTDATA("DateRDV",TCD!$B$1,"DT","GE","Bénéficiaire",$A20,W$6,W$5,"Mois (DateRDV)",W$7,"Années (DateRDV)",W$3,"Présence","Absent"),4,""),"")</f>
        <v/>
      </c>
      <c r="X20" s="166" t="str">
        <f>IFERROR(IF(GETPIVOTDATA("DateRDV",TCD!$B$1,"DT","GE","Bénéficiaire",$A20,X$6,X$5,"Mois (DateRDV)",X$7,"Années (DateRDV)",X$3),1,""),"")</f>
        <v/>
      </c>
      <c r="Y20" s="166" t="str">
        <f>IFERROR(IF(GETPIVOTDATA("DateRDV",TCD!$B$1,"DT","GE","Bénéficiaire",$A20,Y$6,Y$5,"Mois (DateRDV)",Y$7,"Années (DateRDV)",Y$3),2,""),"")</f>
        <v/>
      </c>
      <c r="Z20" s="166" t="str">
        <f>IFERROR(IF(GETPIVOTDATA("DateRDV",TCD!$B$1,"DT","GE","Bénéficiaire",$A20,Z$6,Z$5,"Mois (DateRDV)",Z$7,"Années (DateRDV)",Z$3,"Présence","Excusé"),3,""),"")</f>
        <v/>
      </c>
      <c r="AA20" s="166" t="str">
        <f>IFERROR(IF(GETPIVOTDATA("DateRDV",TCD!$B$1,"DT","GE","Bénéficiaire",$A20,AA$6,AA$5,"Mois (DateRDV)",AA$7,"Années (DateRDV)",AA$3,"Présence","Absent"),4,""),"")</f>
        <v/>
      </c>
      <c r="AB20" s="166" t="str">
        <f>IFERROR(IF(GETPIVOTDATA("DateRDV",TCD!$B$1,"DT","GE","Bénéficiaire",$A20,AB$6,AB$5,"Mois (DateRDV)",AB$7,"Années (DateRDV)",AB$3),1,""),"")</f>
        <v/>
      </c>
      <c r="AC20" s="166" t="str">
        <f>IFERROR(IF(GETPIVOTDATA("DateRDV",TCD!$B$1,"DT","GE","Bénéficiaire",$A20,AC$6,AC$5,"Mois (DateRDV)",AC$7,"Années (DateRDV)",AC$3),2,""),"")</f>
        <v/>
      </c>
      <c r="AD20" s="166" t="str">
        <f>IFERROR(IF(GETPIVOTDATA("DateRDV",TCD!$B$1,"DT","GE","Bénéficiaire",$A20,AD$6,AD$5,"Mois (DateRDV)",AD$7,"Années (DateRDV)",AD$3,"Présence","Excusé"),3,""),"")</f>
        <v/>
      </c>
      <c r="AE20" s="166" t="str">
        <f>IFERROR(IF(GETPIVOTDATA("DateRDV",TCD!$B$1,"DT","GE","Bénéficiaire",$A20,AE$6,AE$5,"Mois (DateRDV)",AE$7,"Années (DateRDV)",AE$3,"Présence","Absent"),4,""),"")</f>
        <v/>
      </c>
      <c r="AF20" s="166" t="str">
        <f>IFERROR(IF(GETPIVOTDATA("DateRDV",TCD!$B$1,"DT","GE","Bénéficiaire",$A20,AF$6,AF$5,"Mois (DateRDV)",AF$7,"Années (DateRDV)",AF$3),1,""),"")</f>
        <v/>
      </c>
      <c r="AG20" s="166" t="str">
        <f>IFERROR(IF(GETPIVOTDATA("DateRDV",TCD!$B$1,"DT","GE","Bénéficiaire",$A20,AG$6,AG$5,"Mois (DateRDV)",AG$7,"Années (DateRDV)",AG$3),2,""),"")</f>
        <v/>
      </c>
      <c r="AH20" s="166" t="str">
        <f>IFERROR(IF(GETPIVOTDATA("DateRDV",TCD!$B$1,"DT","GE","Bénéficiaire",$A20,AH$6,AH$5,"Mois (DateRDV)",AH$7,"Années (DateRDV)",AH$3,"Présence","Excusé"),3,""),"")</f>
        <v/>
      </c>
      <c r="AI20" s="166" t="str">
        <f>IFERROR(IF(GETPIVOTDATA("DateRDV",TCD!$B$1,"DT","GE","Bénéficiaire",$A20,AI$6,AI$5,"Mois (DateRDV)",AI$7,"Années (DateRDV)",AI$3,"Présence","Absent"),4,""),"")</f>
        <v/>
      </c>
      <c r="AJ20" s="166" t="str">
        <f>IFERROR(IF(GETPIVOTDATA("DateRDV",TCD!$B$1,"DT","GE","Bénéficiaire",$A20,AJ$6,AJ$5,"Mois (DateRDV)",AJ$7,"Années (DateRDV)",AJ$3),1,""),"")</f>
        <v/>
      </c>
      <c r="AK20" s="166" t="str">
        <f>IFERROR(IF(GETPIVOTDATA("DateRDV",TCD!$B$1,"DT","GE","Bénéficiaire",$A20,AK$6,AK$5,"Mois (DateRDV)",AK$7,"Années (DateRDV)",AK$3),2,""),"")</f>
        <v/>
      </c>
      <c r="AL20" s="166" t="str">
        <f>IFERROR(IF(GETPIVOTDATA("DateRDV",TCD!$B$1,"DT","GE","Bénéficiaire",$A20,AL$6,AL$5,"Mois (DateRDV)",AL$7,"Années (DateRDV)",AL$3,"Présence","Excusé"),3,""),"")</f>
        <v/>
      </c>
      <c r="AM20" s="166" t="str">
        <f>IFERROR(IF(GETPIVOTDATA("DateRDV",TCD!$B$1,"DT","GE","Bénéficiaire",$A20,AM$6,AM$5,"Mois (DateRDV)",AM$7,"Années (DateRDV)",AM$3,"Présence","Absent"),4,""),"")</f>
        <v/>
      </c>
      <c r="AN20" s="166" t="str">
        <f>IFERROR(IF(GETPIVOTDATA("DateRDV",TCD!$B$1,"DT","GE","Bénéficiaire",$A20,AN$6,AN$5,"Mois (DateRDV)",AN$7,"Années (DateRDV)",AN$3),1,""),"")</f>
        <v/>
      </c>
      <c r="AO20" s="166" t="str">
        <f>IFERROR(IF(GETPIVOTDATA("DateRDV",TCD!$B$1,"DT","GE","Bénéficiaire",$A20,AO$6,AO$5,"Mois (DateRDV)",AO$7,"Années (DateRDV)",AO$3),2,""),"")</f>
        <v/>
      </c>
      <c r="AP20" s="166" t="str">
        <f>IFERROR(IF(GETPIVOTDATA("DateRDV",TCD!$B$1,"DT","GE","Bénéficiaire",$A20,AP$6,AP$5,"Mois (DateRDV)",AP$7,"Années (DateRDV)",AP$3,"Présence","Excusé"),3,""),"")</f>
        <v/>
      </c>
      <c r="AQ20" s="166" t="str">
        <f>IFERROR(IF(GETPIVOTDATA("DateRDV",TCD!$B$1,"DT","GE","Bénéficiaire",$A20,AQ$6,AQ$5,"Mois (DateRDV)",AQ$7,"Années (DateRDV)",AQ$3,"Présence","Absent"),4,""),"")</f>
        <v/>
      </c>
      <c r="AR20" s="166" t="str">
        <f>IFERROR(IF(GETPIVOTDATA("DateRDV",TCD!$B$1,"DT","GE","Bénéficiaire",$A20,AR$6,AR$5,"Mois (DateRDV)",AR$7,"Années (DateRDV)",AR$3),1,""),"")</f>
        <v/>
      </c>
      <c r="AS20" s="166" t="str">
        <f>IFERROR(IF(GETPIVOTDATA("DateRDV",TCD!$B$1,"DT","GE","Bénéficiaire",$A20,AS$6,AS$5,"Mois (DateRDV)",AS$7,"Années (DateRDV)",AS$3),2,""),"")</f>
        <v/>
      </c>
      <c r="AT20" s="166" t="str">
        <f>IFERROR(IF(GETPIVOTDATA("DateRDV",TCD!$B$1,"DT","GE","Bénéficiaire",$A20,AT$6,AT$5,"Mois (DateRDV)",AT$7,"Années (DateRDV)",AT$3,"Présence","Excusé"),3,""),"")</f>
        <v/>
      </c>
      <c r="AU20" s="166" t="str">
        <f>IFERROR(IF(GETPIVOTDATA("DateRDV",TCD!$B$1,"DT","GE","Bénéficiaire",$A20,AU$6,AU$5,"Mois (DateRDV)",AU$7,"Années (DateRDV)",AU$3,"Présence","Absent"),4,""),"")</f>
        <v/>
      </c>
      <c r="AV20" s="166" t="str">
        <f>IFERROR(IF(GETPIVOTDATA("DateRDV",TCD!$B$1,"DT","GE","Bénéficiaire",$A20,AV$6,AV$5,"Mois (DateRDV)",AV$7,"Années (DateRDV)",AV$3),1,""),"")</f>
        <v/>
      </c>
      <c r="AW20" s="166" t="str">
        <f>IFERROR(IF(GETPIVOTDATA("DateRDV",TCD!$B$1,"DT","GE","Bénéficiaire",$A20,AW$6,AW$5,"Mois (DateRDV)",AW$7,"Années (DateRDV)",AW$3),2,""),"")</f>
        <v/>
      </c>
      <c r="AX20" s="166" t="str">
        <f>IFERROR(IF(GETPIVOTDATA("DateRDV",TCD!$B$1,"DT","GE","Bénéficiaire",$A20,AX$6,AX$5,"Mois (DateRDV)",AX$7,"Années (DateRDV)",AX$3,"Présence","Excusé"),3,""),"")</f>
        <v/>
      </c>
      <c r="AY20" s="166" t="str">
        <f>IFERROR(IF(GETPIVOTDATA("DateRDV",TCD!$B$1,"DT","GE","Bénéficiaire",$A20,AY$6,AY$5,"Mois (DateRDV)",AY$7,"Années (DateRDV)",AY$3,"Présence","Absent"),4,""),"")</f>
        <v/>
      </c>
      <c r="AZ20" s="166" t="str">
        <f>IFERROR(IF(GETPIVOTDATA("DateRDV",TCD!$B$1,"DT","GE","Bénéficiaire",$A20,AZ$6,AZ$5,"Mois (DateRDV)",AZ$7,"Années (DateRDV)",AZ$3),1,""),"")</f>
        <v/>
      </c>
      <c r="BA20" s="166" t="str">
        <f>IFERROR(IF(GETPIVOTDATA("DateRDV",TCD!$B$1,"DT","GE","Bénéficiaire",$A20,BA$6,BA$5,"Mois (DateRDV)",BA$7,"Années (DateRDV)",BA$3),2,""),"")</f>
        <v/>
      </c>
      <c r="BB20" s="166" t="str">
        <f>IFERROR(IF(GETPIVOTDATA("DateRDV",TCD!$B$1,"DT","GE","Bénéficiaire",$A20,BB$6,BB$5,"Mois (DateRDV)",BB$7,"Années (DateRDV)",BB$3,"Présence","Excusé"),3,""),"")</f>
        <v/>
      </c>
      <c r="BC20" s="166" t="str">
        <f>IFERROR(IF(GETPIVOTDATA("DateRDV",TCD!$B$1,"DT","GE","Bénéficiaire",$A20,BC$6,BC$5,"Mois (DateRDV)",BC$7,"Années (DateRDV)",BC$3,"Présence","Absent"),4,""),"")</f>
        <v/>
      </c>
      <c r="BD20" s="166" t="str">
        <f>IFERROR(IF(GETPIVOTDATA("DateRDV",TCD!$B$1,"DT","GE","Bénéficiaire",$A20,BD$6,BD$5,"Mois (DateRDV)",BD$7,"Années (DateRDV)",BD$3),1,""),"")</f>
        <v/>
      </c>
      <c r="BE20" s="166" t="str">
        <f>IFERROR(IF(GETPIVOTDATA("DateRDV",TCD!$B$1,"DT","GE","Bénéficiaire",$A20,BE$6,BE$5,"Mois (DateRDV)",BE$7,"Années (DateRDV)",BE$3),2,""),"")</f>
        <v/>
      </c>
      <c r="BF20" s="166" t="str">
        <f>IFERROR(IF(GETPIVOTDATA("DateRDV",TCD!$B$1,"DT","GE","Bénéficiaire",$A20,BF$6,BF$5,"Mois (DateRDV)",BF$7,"Années (DateRDV)",BF$3,"Présence","Excusé"),3,""),"")</f>
        <v/>
      </c>
      <c r="BG20" s="166" t="str">
        <f>IFERROR(IF(GETPIVOTDATA("DateRDV",TCD!$B$1,"DT","GE","Bénéficiaire",$A20,BG$6,BG$5,"Mois (DateRDV)",BG$7,"Années (DateRDV)",BG$3,"Présence","Absent"),4,""),"")</f>
        <v/>
      </c>
      <c r="BH20" s="166" t="str">
        <f>IFERROR(IF(GETPIVOTDATA("DateRDV",TCD!$B$1,"DT","GE","Bénéficiaire",$A20,BH$6,BH$5,"Mois (DateRDV)",BH$7,"Années (DateRDV)",BH$3),1,""),"")</f>
        <v/>
      </c>
      <c r="BI20" s="166">
        <f>IFERROR(IF(GETPIVOTDATA("DateRDV",TCD!$B$1,"DT","GE","Bénéficiaire",$A20,BI$6,BI$5,"Mois (DateRDV)",BI$7,"Années (DateRDV)",BI$3),2,""),"")</f>
        <v>2</v>
      </c>
      <c r="BJ20" s="166" t="str">
        <f>IFERROR(IF(GETPIVOTDATA("DateRDV",TCD!$B$1,"DT","GE","Bénéficiaire",$A20,BJ$6,BJ$5,"Mois (DateRDV)",BJ$7,"Années (DateRDV)",BJ$3,"Présence","Excusé"),3,""),"")</f>
        <v/>
      </c>
      <c r="BK20" s="166" t="str">
        <f>IFERROR(IF(GETPIVOTDATA("DateRDV",TCD!$B$1,"DT","GE","Bénéficiaire",$A20,BK$6,BK$5,"Mois (DateRDV)",BK$7,"Années (DateRDV)",BK$3,"Présence","Absent"),4,""),"")</f>
        <v/>
      </c>
      <c r="BL20" s="166" t="str">
        <f>IFERROR(IF(GETPIVOTDATA("DateRDV",TCD!$B$1,"DT","GE","Bénéficiaire",$A20,BL$6,BL$5,"Mois (DateRDV)",BL$7,"Années (DateRDV)",BL$3),1,""),"")</f>
        <v/>
      </c>
      <c r="BM20" s="166" t="str">
        <f>IFERROR(IF(GETPIVOTDATA("DateRDV",TCD!$B$1,"DT","GE","Bénéficiaire",$A20,BM$6,BM$5,"Mois (DateRDV)",BM$7,"Années (DateRDV)",BM$3),2,""),"")</f>
        <v/>
      </c>
      <c r="BN20" s="166" t="str">
        <f>IFERROR(IF(GETPIVOTDATA("DateRDV",TCD!$B$1,"DT","GE","Bénéficiaire",$A20,BN$6,BN$5,"Mois (DateRDV)",BN$7,"Années (DateRDV)",BN$3,"Présence","Excusé"),3,""),"")</f>
        <v/>
      </c>
      <c r="BO20" s="166" t="str">
        <f>IFERROR(IF(GETPIVOTDATA("DateRDV",TCD!$B$1,"DT","GE","Bénéficiaire",$A20,BO$6,BO$5,"Mois (DateRDV)",BO$7,"Années (DateRDV)",BO$3,"Présence","Absent"),4,""),"")</f>
        <v/>
      </c>
      <c r="BP20" s="166" t="str">
        <f>IFERROR(IF(GETPIVOTDATA("DateRDV",TCD!$B$1,"DT","GE","Bénéficiaire",$A20,BP$6,BP$5,"Mois (DateRDV)",BP$7,"Années (DateRDV)",BP$3),1,""),"")</f>
        <v/>
      </c>
      <c r="BQ20" s="166" t="str">
        <f>IFERROR(IF(GETPIVOTDATA("DateRDV",TCD!$B$1,"DT","GE","Bénéficiaire",$A20,BQ$6,BQ$5,"Mois (DateRDV)",BQ$7,"Années (DateRDV)",BQ$3),2,""),"")</f>
        <v/>
      </c>
      <c r="BR20" s="166" t="str">
        <f>IFERROR(IF(GETPIVOTDATA("DateRDV",TCD!$B$1,"DT","GE","Bénéficiaire",$A20,BR$6,BR$5,"Mois (DateRDV)",BR$7,"Années (DateRDV)",BR$3,"Présence","Excusé"),3,""),"")</f>
        <v/>
      </c>
      <c r="BS20" s="166" t="str">
        <f>IFERROR(IF(GETPIVOTDATA("DateRDV",TCD!$B$1,"DT","GE","Bénéficiaire",$A20,BS$6,BS$5,"Mois (DateRDV)",BS$7,"Années (DateRDV)",BS$3,"Présence","Absent"),4,""),"")</f>
        <v/>
      </c>
      <c r="BT20" s="166" t="str">
        <f>IFERROR(IF(GETPIVOTDATA("DateRDV",TCD!$B$1,"DT","GE","Bénéficiaire",$A20,BT$6,BT$5,"Mois (DateRDV)",BT$7,"Années (DateRDV)",BT$3),1,""),"")</f>
        <v/>
      </c>
      <c r="BU20" s="166" t="str">
        <f>IFERROR(IF(GETPIVOTDATA("DateRDV",TCD!$B$1,"DT","GE","Bénéficiaire",$A20,BU$6,BU$5,"Mois (DateRDV)",BU$7,"Années (DateRDV)",BU$3),2,""),"")</f>
        <v/>
      </c>
      <c r="BV20" s="166" t="str">
        <f>IFERROR(IF(GETPIVOTDATA("DateRDV",TCD!$B$1,"DT","GE","Bénéficiaire",$A20,BV$6,BV$5,"Mois (DateRDV)",BV$7,"Années (DateRDV)",BV$3,"Présence","Excusé"),3,""),"")</f>
        <v/>
      </c>
      <c r="BW20" s="166" t="str">
        <f>IFERROR(IF(GETPIVOTDATA("DateRDV",TCD!$B$1,"DT","GE","Bénéficiaire",$A20,BW$6,BW$5,"Mois (DateRDV)",BW$7,"Années (DateRDV)",BW$3,"Présence","Absent"),4,""),"")</f>
        <v/>
      </c>
      <c r="BX20" s="166" t="str">
        <f>IFERROR(IF(GETPIVOTDATA("DateRDV",TCD!$B$1,"DT","GE","Bénéficiaire",$A20,BX$6,BX$5,"Mois (DateRDV)",BX$7,"Années (DateRDV)",BX$3),1,""),"")</f>
        <v/>
      </c>
      <c r="BY20" s="166" t="str">
        <f>IFERROR(IF(GETPIVOTDATA("DateRDV",TCD!$B$1,"DT","GE","Bénéficiaire",$A20,BY$6,BY$5,"Mois (DateRDV)",BY$7,"Années (DateRDV)",BY$3),2,""),"")</f>
        <v/>
      </c>
      <c r="BZ20" s="166" t="str">
        <f>IFERROR(IF(GETPIVOTDATA("DateRDV",TCD!$B$1,"DT","GE","Bénéficiaire",$A20,BZ$6,BZ$5,"Mois (DateRDV)",BZ$7,"Années (DateRDV)",BZ$3,"Présence","Excusé"),3,""),"")</f>
        <v/>
      </c>
      <c r="CA20" s="166" t="str">
        <f>IFERROR(IF(GETPIVOTDATA("DateRDV",TCD!$B$1,"DT","GE","Bénéficiaire",$A20,CA$6,CA$5,"Mois (DateRDV)",CA$7,"Années (DateRDV)",CA$3,"Présence","Absent"),4,""),"")</f>
        <v/>
      </c>
      <c r="CB20" s="166" t="str">
        <f>IFERROR(IF(GETPIVOTDATA("DateRDV",TCD!$B$1,"DT","GE","Bénéficiaire",$A20,CB$6,CB$5,"Mois (DateRDV)",CB$7,"Années (DateRDV)",CB$3),1,""),"")</f>
        <v/>
      </c>
      <c r="CC20" s="166" t="str">
        <f>IFERROR(IF(GETPIVOTDATA("DateRDV",TCD!$B$1,"DT","GE","Bénéficiaire",$A20,CC$6,CC$5,"Mois (DateRDV)",CC$7,"Années (DateRDV)",CC$3),2,""),"")</f>
        <v/>
      </c>
      <c r="CD20" s="166" t="str">
        <f>IFERROR(IF(GETPIVOTDATA("DateRDV",TCD!$B$1,"DT","GE","Bénéficiaire",$A20,CD$6,CD$5,"Mois (DateRDV)",CD$7,"Années (DateRDV)",CD$3,"Présence","Excusé"),3,""),"")</f>
        <v/>
      </c>
      <c r="CE20" s="166" t="str">
        <f>IFERROR(IF(GETPIVOTDATA("DateRDV",TCD!$B$1,"DT","GE","Bénéficiaire",$A20,CE$6,CE$5,"Mois (DateRDV)",CE$7,"Années (DateRDV)",CE$3,"Présence","Absent"),4,""),"")</f>
        <v/>
      </c>
      <c r="CF20" s="166" t="str">
        <f>IFERROR(IF(GETPIVOTDATA("DateRDV",TCD!$B$1,"DT","GE","Bénéficiaire",$A20,CF$6,CF$5,"Mois (DateRDV)",CF$7,"Années (DateRDV)",CF$3),1,""),"")</f>
        <v/>
      </c>
      <c r="CG20" s="166" t="str">
        <f>IFERROR(IF(GETPIVOTDATA("DateRDV",TCD!$B$1,"DT","GE","Bénéficiaire",$A20,CG$6,CG$5,"Mois (DateRDV)",CG$7,"Années (DateRDV)",CG$3),2,""),"")</f>
        <v/>
      </c>
      <c r="CH20" s="166" t="str">
        <f>IFERROR(IF(GETPIVOTDATA("DateRDV",TCD!$B$1,"DT","GE","Bénéficiaire",$A20,CH$6,CH$5,"Mois (DateRDV)",CH$7,"Années (DateRDV)",CH$3,"Présence","Excusé"),3,""),"")</f>
        <v/>
      </c>
      <c r="CI20" s="166" t="str">
        <f>IFERROR(IF(GETPIVOTDATA("DateRDV",TCD!$B$1,"DT","GE","Bénéficiaire",$A20,CI$6,CI$5,"Mois (DateRDV)",CI$7,"Années (DateRDV)",CI$3,"Présence","Absent"),4,""),"")</f>
        <v/>
      </c>
      <c r="CJ20" s="166" t="str">
        <f>IFERROR(IF(GETPIVOTDATA("DateRDV",TCD!$B$1,"DT","GE","Bénéficiaire",$A20,CJ$6,CJ$5,"Mois (DateRDV)",CJ$7,"Années (DateRDV)",CJ$3),1,""),"")</f>
        <v/>
      </c>
      <c r="CK20" s="166" t="str">
        <f>IFERROR(IF(GETPIVOTDATA("DateRDV",TCD!$B$1,"DT","GE","Bénéficiaire",$A20,CK$6,CK$5,"Mois (DateRDV)",CK$7,"Années (DateRDV)",CK$3),2,""),"")</f>
        <v/>
      </c>
      <c r="CL20" s="166" t="str">
        <f>IFERROR(IF(GETPIVOTDATA("DateRDV",TCD!$B$1,"DT","GE","Bénéficiaire",$A20,GI$6,GI$5,"Mois (DateRDV)",GI$7,"Années (DateRDV)",GI$3,"Présence","Excusé"),3,""),"")</f>
        <v/>
      </c>
      <c r="CM20" s="166" t="str">
        <f>IFERROR(IF(GETPIVOTDATA("DateRDV",TCD!$B$1,"DT","GE","Bénéficiaire",$A20,CM$6,CM$5,"Mois (DateRDV)",CM$7,"Années (DateRDV)",CM$3,"Présence","Absent"),4,""),"")</f>
        <v/>
      </c>
      <c r="CN20" s="166" t="str">
        <f>IFERROR(IF(GETPIVOTDATA("DateRDV",TCD!$B$1,"DT","GE","Bénéficiaire",$A20,CN$6,CN$5,"Mois (DateRDV)",CN$7,"Années (DateRDV)",CN$3),1,""),"")</f>
        <v/>
      </c>
      <c r="CO20" s="166" t="str">
        <f>IFERROR(IF(GETPIVOTDATA("DateRDV",TCD!$B$1,"DT","GE","Bénéficiaire",$A20,CO$6,CO$5,"Mois (DateRDV)",CO$7,"Années (DateRDV)",CO$3),2,""),"")</f>
        <v/>
      </c>
      <c r="CP20" s="166" t="str">
        <f>IFERROR(IF(GETPIVOTDATA("DateRDV",TCD!$B$1,"DT","GE","Bénéficiaire",$A20,CP$6,CP$5,"Mois (DateRDV)",CP$7,"Années (DateRDV)",CP$3,"Présence","Excusé"),3,""),"")</f>
        <v/>
      </c>
      <c r="CQ20" s="166" t="str">
        <f>IFERROR(IF(GETPIVOTDATA("DateRDV",TCD!$B$1,"DT","GE","Bénéficiaire",$A20,CQ$6,CQ$5,"Mois (DateRDV)",CQ$7,"Années (DateRDV)",CQ$3,"Présence","Absent"),4,""),"")</f>
        <v/>
      </c>
      <c r="CR20" s="166" t="str">
        <f>IFERROR(IF(GETPIVOTDATA("DateRDV",TCD!$B$1,"DT","GE","Bénéficiaire",$A20,CR$6,CR$5,"Mois (DateRDV)",CR$7,"Années (DateRDV)",CR$3),1,""),"")</f>
        <v/>
      </c>
      <c r="CS20" s="166" t="str">
        <f>IFERROR(IF(GETPIVOTDATA("DateRDV",TCD!$B$1,"DT","GE","Bénéficiaire",$A20,CS$6,CS$5,"Mois (DateRDV)",CS$7,"Années (DateRDV)",CS$3),2,""),"")</f>
        <v/>
      </c>
      <c r="CT20" s="166" t="str">
        <f>IFERROR(IF(GETPIVOTDATA("DateRDV",TCD!$B$1,"DT","GE","Bénéficiaire",$A20,CT$6,CT$5,"Mois (DateRDV)",CT$7,"Années (DateRDV)",CT$3,"Présence","Excusé"),3,""),"")</f>
        <v/>
      </c>
      <c r="CU20" s="166" t="str">
        <f>IFERROR(IF(GETPIVOTDATA("DateRDV",TCD!$B$1,"DT","GE","Bénéficiaire",$A20,CU$6,CU$5,"Mois (DateRDV)",CU$7,"Années (DateRDV)",CU$3,"Présence","Absent"),4,""),"")</f>
        <v/>
      </c>
      <c r="CV20" s="166" t="str">
        <f>IFERROR(IF(GETPIVOTDATA("DateRDV",TCD!$B$1,"DT","GE","Bénéficiaire",$A20,CV$6,CV$5,"Mois (DateRDV)",CV$7,"Années (DateRDV)",CV$3),1,""),"")</f>
        <v/>
      </c>
      <c r="CW20" s="166" t="str">
        <f>IFERROR(IF(GETPIVOTDATA("DateRDV",TCD!$B$1,"DT","GE","Bénéficiaire",$A20,CW$6,CW$5,"Mois (DateRDV)",CW$7,"Années (DateRDV)",CW$3),2,""),"")</f>
        <v/>
      </c>
      <c r="CX20" s="166" t="str">
        <f>IFERROR(IF(GETPIVOTDATA("DateRDV",TCD!$B$1,"DT","GE","Bénéficiaire",$A20,CX$6,CX$5,"Mois (DateRDV)",CX$7,"Années (DateRDV)",CX$3,"Présence","Excusé"),3,""),"")</f>
        <v/>
      </c>
      <c r="CY20" s="166" t="str">
        <f>IFERROR(IF(GETPIVOTDATA("DateRDV",TCD!$B$1,"DT","GE","Bénéficiaire",$A20,CY$6,CY$5,"Mois (DateRDV)",CY$7,"Années (DateRDV)",CY$3,"Présence","Absent"),4,""),"")</f>
        <v/>
      </c>
      <c r="CZ20" s="166" t="str">
        <f>IFERROR(IF(GETPIVOTDATA("DateRDV",TCD!$B$1,"DT","GE","Bénéficiaire",$A20,CZ$6,CZ$5,"Mois (DateRDV)",CZ$7,"Années (DateRDV)",CZ$3),1,""),"")</f>
        <v/>
      </c>
      <c r="DA20" s="166" t="str">
        <f>IFERROR(IF(GETPIVOTDATA("DateRDV",TCD!$B$1,"DT","GE","Bénéficiaire",$A20,DA$6,DA$5,"Mois (DateRDV)",DA$7,"Années (DateRDV)",DA$3),2,""),"")</f>
        <v/>
      </c>
      <c r="DB20" s="166" t="str">
        <f>IFERROR(IF(GETPIVOTDATA("DateRDV",TCD!$B$1,"DT","GE","Bénéficiaire",$A20,DB$6,DB$5,"Mois (DateRDV)",DB$7,"Années (DateRDV)",DB$3,"Présence","Excusé"),3,""),"")</f>
        <v/>
      </c>
      <c r="DC20" s="166" t="str">
        <f>IFERROR(IF(GETPIVOTDATA("DateRDV",TCD!$B$1,"DT","GE","Bénéficiaire",$A20,DC$6,DC$5,"Mois (DateRDV)",DC$7,"Années (DateRDV)",DC$3,"Présence","Absent"),4,""),"")</f>
        <v/>
      </c>
      <c r="DD20" s="166" t="str">
        <f>IFERROR(IF(GETPIVOTDATA("DateRDV",TCD!$B$1,"DT","GE","Bénéficiaire",$A20,DD$6,DD$5,"Mois (DateRDV)",DD$7,"Années (DateRDV)",DD$3),1,""),"")</f>
        <v/>
      </c>
      <c r="DE20" s="166" t="str">
        <f>IFERROR(IF(GETPIVOTDATA("DateRDV",TCD!$B$1,"DT","GE","Bénéficiaire",$A20,DE$6,DE$5,"Mois (DateRDV)",DE$7,"Années (DateRDV)",DE$3),2,""),"")</f>
        <v/>
      </c>
      <c r="DF20" s="166" t="str">
        <f>IFERROR(IF(GETPIVOTDATA("DateRDV",TCD!$B$1,"DT","GE","Bénéficiaire",$A20,DF$6,DF$5,"Mois (DateRDV)",DF$7,"Années (DateRDV)",DF$3,"Présence","Excusé"),3,""),"")</f>
        <v/>
      </c>
      <c r="DG20" s="166" t="str">
        <f>IFERROR(IF(GETPIVOTDATA("DateRDV",TCD!$B$1,"DT","GE","Bénéficiaire",$A20,DG$6,DG$5,"Mois (DateRDV)",DG$7,"Années (DateRDV)",DG$3,"Présence","Absent"),4,""),"")</f>
        <v/>
      </c>
      <c r="DH20" s="166" t="str">
        <f>IFERROR(IF(GETPIVOTDATA("DateRDV",TCD!$B$1,"DT","GE","Bénéficiaire",$A20,DH$6,DH$5,"Mois (DateRDV)",DH$7,"Années (DateRDV)",DH$3),1,""),"")</f>
        <v/>
      </c>
      <c r="DI20" s="166" t="str">
        <f>IFERROR(IF(GETPIVOTDATA("DateRDV",TCD!$B$1,"DT","GE","Bénéficiaire",$A20,DI$6,DI$5,"Mois (DateRDV)",DI$7,"Années (DateRDV)",DI$3),2,""),"")</f>
        <v/>
      </c>
      <c r="DJ20" s="166" t="str">
        <f>IFERROR(IF(GETPIVOTDATA("DateRDV",TCD!$B$1,"DT","GE","Bénéficiaire",$A20,DJ$6,DJ$5,"Mois (DateRDV)",DJ$7,"Années (DateRDV)",DJ$3,"Présence","Excusé"),3,""),"")</f>
        <v/>
      </c>
      <c r="DK20" s="166" t="str">
        <f>IFERROR(IF(GETPIVOTDATA("DateRDV",TCD!$B$1,"DT","GE","Bénéficiaire",$A20,DK$6,DK$5,"Mois (DateRDV)",DK$7,"Années (DateRDV)",DK$3,"Présence","Absent"),4,""),"")</f>
        <v/>
      </c>
      <c r="DL20" s="166" t="str">
        <f>IFERROR(IF(GETPIVOTDATA("DateRDV",TCD!$B$1,"DT","GE","Bénéficiaire",$A20,DL$6,DL$5,"Mois (DateRDV)",DL$7,"Années (DateRDV)",DL$3),1,""),"")</f>
        <v/>
      </c>
      <c r="DM20" s="166" t="str">
        <f>IFERROR(IF(GETPIVOTDATA("DateRDV",TCD!$B$1,"DT","GE","Bénéficiaire",$A20,DM$6,DM$5,"Mois (DateRDV)",DM$7,"Années (DateRDV)",DM$3),2,""),"")</f>
        <v/>
      </c>
      <c r="DN20" s="166" t="str">
        <f>IFERROR(IF(GETPIVOTDATA("DateRDV",TCD!$B$1,"DT","GE","Bénéficiaire",$A20,DN$6,DN$5,"Mois (DateRDV)",DN$7,"Années (DateRDV)",DN$3,"Présence","Excusé"),3,""),"")</f>
        <v/>
      </c>
      <c r="DO20" s="166" t="str">
        <f>IFERROR(IF(GETPIVOTDATA("DateRDV",TCD!$B$1,"DT","GE","Bénéficiaire",$A20,DO$6,DO$5,"Mois (DateRDV)",DO$7,"Années (DateRDV)",DO$3,"Présence","Absent"),4,""),"")</f>
        <v/>
      </c>
    </row>
    <row r="21" spans="1:119" ht="15" customHeight="1" x14ac:dyDescent="0.2">
      <c r="A21" s="172" t="str">
        <v>RUIZ Stéphane</v>
      </c>
      <c r="B21" s="169" t="str">
        <f>IFERROR(IF(INDEX(Data!P:P,MATCH(A21,Data!B:B,0))&lt;&gt;"",INDEX(Data!P:P,MATCH(A21,Data!B:B,0)),""),"")</f>
        <v>RUIZ</v>
      </c>
      <c r="C21" s="169" t="str">
        <f>IFERROR(IF(INDEX(Data!O:O,MATCH(A21,Data!B:B,0))&lt;&gt;"",INDEX(Data!O:O,MATCH(A21,Data!B:B,0)),""),"")</f>
        <v>Stéphane</v>
      </c>
      <c r="D21" s="169" t="str">
        <f>IFERROR(IF(INDEX(Data!J:J,MATCH(A21,Data!B:B,0))&lt;&gt;"",INDEX(Data!J:J,MATCH(A21,Data!B:B,0)),""),"")</f>
        <v>CD</v>
      </c>
      <c r="E21" s="169" t="str">
        <f>IFERROR(IF(INDEX(Data!M:M,MATCH(A21,Data!B:B,0))&lt;&gt;"",INDEX(Data!M:M,MATCH(A21,Data!B:B,0)),""),"")</f>
        <v>SAINT JULIEN EN GENEVOIS</v>
      </c>
      <c r="F21" s="169">
        <f>IFERROR(IF(INDEX(Data!N:N,MATCH(A21,Data!B:B,0))&lt;&gt;"",INDEX(Data!N:N,MATCH(A21,Data!B:B,0)),""),"")</f>
        <v>74160</v>
      </c>
      <c r="G21" s="170">
        <f>IFERROR(IF(INDEX(Data!K:K,MATCH(A21,Data!B:B,0))&lt;&gt;"",INDEX(Data!K:K,MATCH(A21,Data!B:B,0)),""),"")</f>
        <v>45798</v>
      </c>
      <c r="H21" s="170">
        <f>IFERROR(IF(INDEX(Data!L:L,MATCH(A21,Data!B:B,0))&lt;&gt;"",INDEX(Data!L:L,MATCH(A21,Data!B:B,0)),""),"")</f>
        <v>45798</v>
      </c>
      <c r="I21" s="170">
        <f>IFERROR(IF(INDEX(Data!C:C,MATCH(A21,Data!B:B,0))&lt;&gt;"",INDEX(Data!C:C,MATCH(A21,Data!B:B,0)),""),"")</f>
        <v>45919</v>
      </c>
      <c r="J21" s="170">
        <f>IFERROR(IF(INDEX(Data!D:D,MATCH(A21,Data!B:B,0))&lt;&gt;"",INDEX(Data!D:D,MATCH(A21,Data!B:B,0)),""),"")</f>
        <v>45961</v>
      </c>
      <c r="K21" s="171" t="str">
        <f>IFERROR(IF(INDEX(Data!H:H,MATCH(A21,Data!B:B,0))&lt;&gt;"",INDEX(Data!H:H,MATCH(A21,Data!B:B,0)),""),"")</f>
        <v>Remobilisation</v>
      </c>
      <c r="L21" s="166" t="str">
        <f>IFERROR(IF(GETPIVOTDATA("DateRDV",TCD!$B$1,"DT","GE","Bénéficiaire",$A21,L$6,L$5,"Mois (DateRDV)",L$7,"Années (DateRDV)",L$3),1,""),"")</f>
        <v/>
      </c>
      <c r="M21" s="166" t="str">
        <f>IFERROR(IF(GETPIVOTDATA("DateRDV",TCD!$B$1,"DT","GE","Bénéficiaire",$A21,M$6,M$5,"Mois (DateRDV)",M$7,"Années (DateRDV)",M$3),2,""),"")</f>
        <v/>
      </c>
      <c r="N21" s="166" t="str">
        <f>IFERROR(IF(GETPIVOTDATA("DateRDV",TCD!$B$1,"DT","GE","Bénéficiaire",$A21,N$6,N$5,"Mois (DateRDV)",N$7,"Années (DateRDV)",N$3,"Présence","Excusé"),3,""),"")</f>
        <v/>
      </c>
      <c r="O21" s="166" t="str">
        <f>IFERROR(IF(GETPIVOTDATA("DateRDV",TCD!$B$1,"DT","GE","Bénéficiaire",$A21,O$6,O$5,"Mois (DateRDV)",O$7,"Années (DateRDV)",O$3,"Présence","Absent"),4,""),"")</f>
        <v/>
      </c>
      <c r="P21" s="166" t="str">
        <f>IFERROR(IF(GETPIVOTDATA("DateRDV",TCD!$B$1,"DT","GE","Bénéficiaire",$A21,P$6,P$5,"Mois (DateRDV)",P$7,"Années (DateRDV)",P$3),1,""),"")</f>
        <v/>
      </c>
      <c r="Q21" s="166" t="str">
        <f>IFERROR(IF(GETPIVOTDATA("DateRDV",TCD!$B$1,"DT","GE","Bénéficiaire",$A21,Q$6,Q$5,"Mois (DateRDV)",Q$7,"Années (DateRDV)",Q$3),2,""),"")</f>
        <v/>
      </c>
      <c r="R21" s="166" t="str">
        <f>IFERROR(IF(GETPIVOTDATA("DateRDV",TCD!$B$1,"DT","GE","Bénéficiaire",$A21,R$6,R$5,"Mois (DateRDV)",R$7,"Années (DateRDV)",R$3,"Présence","Excusé"),3,""),"")</f>
        <v/>
      </c>
      <c r="S21" s="166" t="str">
        <f>IFERROR(IF(GETPIVOTDATA("DateRDV",TCD!$B$1,"DT","GE","Bénéficiaire",$A21,S$6,S$5,"Mois (DateRDV)",S$7,"Années (DateRDV)",S$3,"Présence","Absent"),4,""),"")</f>
        <v/>
      </c>
      <c r="T21" s="166" t="str">
        <f>IFERROR(IF(GETPIVOTDATA("DateRDV",TCD!$B$1,"DT","GE","Bénéficiaire",$A21,T$6,T$5,"Mois (DateRDV)",T$7,"Années (DateRDV)",T$3),1,""),"")</f>
        <v/>
      </c>
      <c r="U21" s="166" t="str">
        <f>IFERROR(IF(GETPIVOTDATA("DateRDV",TCD!$B$1,"DT","GE","Bénéficiaire",$A21,U$6,U$5,"Mois (DateRDV)",U$7,"Années (DateRDV)",U$3),2,""),"")</f>
        <v/>
      </c>
      <c r="V21" s="166" t="str">
        <f>IFERROR(IF(GETPIVOTDATA("DateRDV",TCD!$B$1,"DT","GE","Bénéficiaire",$A21,V$6,V$5,"Mois (DateRDV)",V$7,"Années (DateRDV)",V$3,"Présence","Excusé"),3,""),"")</f>
        <v/>
      </c>
      <c r="W21" s="166" t="str">
        <f>IFERROR(IF(GETPIVOTDATA("DateRDV",TCD!$B$1,"DT","GE","Bénéficiaire",$A21,W$6,W$5,"Mois (DateRDV)",W$7,"Années (DateRDV)",W$3,"Présence","Absent"),4,""),"")</f>
        <v/>
      </c>
      <c r="X21" s="166" t="str">
        <f>IFERROR(IF(GETPIVOTDATA("DateRDV",TCD!$B$1,"DT","GE","Bénéficiaire",$A21,X$6,X$5,"Mois (DateRDV)",X$7,"Années (DateRDV)",X$3),1,""),"")</f>
        <v/>
      </c>
      <c r="Y21" s="166" t="str">
        <f>IFERROR(IF(GETPIVOTDATA("DateRDV",TCD!$B$1,"DT","GE","Bénéficiaire",$A21,Y$6,Y$5,"Mois (DateRDV)",Y$7,"Années (DateRDV)",Y$3),2,""),"")</f>
        <v/>
      </c>
      <c r="Z21" s="166" t="str">
        <f>IFERROR(IF(GETPIVOTDATA("DateRDV",TCD!$B$1,"DT","GE","Bénéficiaire",$A21,Z$6,Z$5,"Mois (DateRDV)",Z$7,"Années (DateRDV)",Z$3,"Présence","Excusé"),3,""),"")</f>
        <v/>
      </c>
      <c r="AA21" s="166" t="str">
        <f>IFERROR(IF(GETPIVOTDATA("DateRDV",TCD!$B$1,"DT","GE","Bénéficiaire",$A21,AA$6,AA$5,"Mois (DateRDV)",AA$7,"Années (DateRDV)",AA$3,"Présence","Absent"),4,""),"")</f>
        <v/>
      </c>
      <c r="AB21" s="166" t="str">
        <f>IFERROR(IF(GETPIVOTDATA("DateRDV",TCD!$B$1,"DT","GE","Bénéficiaire",$A21,AB$6,AB$5,"Mois (DateRDV)",AB$7,"Années (DateRDV)",AB$3),1,""),"")</f>
        <v/>
      </c>
      <c r="AC21" s="166" t="str">
        <f>IFERROR(IF(GETPIVOTDATA("DateRDV",TCD!$B$1,"DT","GE","Bénéficiaire",$A21,AC$6,AC$5,"Mois (DateRDV)",AC$7,"Années (DateRDV)",AC$3),2,""),"")</f>
        <v/>
      </c>
      <c r="AD21" s="166" t="str">
        <f>IFERROR(IF(GETPIVOTDATA("DateRDV",TCD!$B$1,"DT","GE","Bénéficiaire",$A21,AD$6,AD$5,"Mois (DateRDV)",AD$7,"Années (DateRDV)",AD$3,"Présence","Excusé"),3,""),"")</f>
        <v/>
      </c>
      <c r="AE21" s="166" t="str">
        <f>IFERROR(IF(GETPIVOTDATA("DateRDV",TCD!$B$1,"DT","GE","Bénéficiaire",$A21,AE$6,AE$5,"Mois (DateRDV)",AE$7,"Années (DateRDV)",AE$3,"Présence","Absent"),4,""),"")</f>
        <v/>
      </c>
      <c r="AF21" s="166" t="str">
        <f>IFERROR(IF(GETPIVOTDATA("DateRDV",TCD!$B$1,"DT","GE","Bénéficiaire",$A21,AF$6,AF$5,"Mois (DateRDV)",AF$7,"Années (DateRDV)",AF$3),1,""),"")</f>
        <v/>
      </c>
      <c r="AG21" s="166" t="str">
        <f>IFERROR(IF(GETPIVOTDATA("DateRDV",TCD!$B$1,"DT","GE","Bénéficiaire",$A21,AG$6,AG$5,"Mois (DateRDV)",AG$7,"Années (DateRDV)",AG$3),2,""),"")</f>
        <v/>
      </c>
      <c r="AH21" s="166" t="str">
        <f>IFERROR(IF(GETPIVOTDATA("DateRDV",TCD!$B$1,"DT","GE","Bénéficiaire",$A21,AH$6,AH$5,"Mois (DateRDV)",AH$7,"Années (DateRDV)",AH$3,"Présence","Excusé"),3,""),"")</f>
        <v/>
      </c>
      <c r="AI21" s="166" t="str">
        <f>IFERROR(IF(GETPIVOTDATA("DateRDV",TCD!$B$1,"DT","GE","Bénéficiaire",$A21,AI$6,AI$5,"Mois (DateRDV)",AI$7,"Années (DateRDV)",AI$3,"Présence","Absent"),4,""),"")</f>
        <v/>
      </c>
      <c r="AJ21" s="166" t="str">
        <f>IFERROR(IF(GETPIVOTDATA("DateRDV",TCD!$B$1,"DT","GE","Bénéficiaire",$A21,AJ$6,AJ$5,"Mois (DateRDV)",AJ$7,"Années (DateRDV)",AJ$3),1,""),"")</f>
        <v/>
      </c>
      <c r="AK21" s="166" t="str">
        <f>IFERROR(IF(GETPIVOTDATA("DateRDV",TCD!$B$1,"DT","GE","Bénéficiaire",$A21,AK$6,AK$5,"Mois (DateRDV)",AK$7,"Années (DateRDV)",AK$3),2,""),"")</f>
        <v/>
      </c>
      <c r="AL21" s="166" t="str">
        <f>IFERROR(IF(GETPIVOTDATA("DateRDV",TCD!$B$1,"DT","GE","Bénéficiaire",$A21,AL$6,AL$5,"Mois (DateRDV)",AL$7,"Années (DateRDV)",AL$3,"Présence","Excusé"),3,""),"")</f>
        <v/>
      </c>
      <c r="AM21" s="166" t="str">
        <f>IFERROR(IF(GETPIVOTDATA("DateRDV",TCD!$B$1,"DT","GE","Bénéficiaire",$A21,AM$6,AM$5,"Mois (DateRDV)",AM$7,"Années (DateRDV)",AM$3,"Présence","Absent"),4,""),"")</f>
        <v/>
      </c>
      <c r="AN21" s="166" t="str">
        <f>IFERROR(IF(GETPIVOTDATA("DateRDV",TCD!$B$1,"DT","GE","Bénéficiaire",$A21,AN$6,AN$5,"Mois (DateRDV)",AN$7,"Années (DateRDV)",AN$3),1,""),"")</f>
        <v/>
      </c>
      <c r="AO21" s="166" t="str">
        <f>IFERROR(IF(GETPIVOTDATA("DateRDV",TCD!$B$1,"DT","GE","Bénéficiaire",$A21,AO$6,AO$5,"Mois (DateRDV)",AO$7,"Années (DateRDV)",AO$3),2,""),"")</f>
        <v/>
      </c>
      <c r="AP21" s="166" t="str">
        <f>IFERROR(IF(GETPIVOTDATA("DateRDV",TCD!$B$1,"DT","GE","Bénéficiaire",$A21,AP$6,AP$5,"Mois (DateRDV)",AP$7,"Années (DateRDV)",AP$3,"Présence","Excusé"),3,""),"")</f>
        <v/>
      </c>
      <c r="AQ21" s="166" t="str">
        <f>IFERROR(IF(GETPIVOTDATA("DateRDV",TCD!$B$1,"DT","GE","Bénéficiaire",$A21,AQ$6,AQ$5,"Mois (DateRDV)",AQ$7,"Années (DateRDV)",AQ$3,"Présence","Absent"),4,""),"")</f>
        <v/>
      </c>
      <c r="AR21" s="166" t="str">
        <f>IFERROR(IF(GETPIVOTDATA("DateRDV",TCD!$B$1,"DT","GE","Bénéficiaire",$A21,AR$6,AR$5,"Mois (DateRDV)",AR$7,"Années (DateRDV)",AR$3),1,""),"")</f>
        <v/>
      </c>
      <c r="AS21" s="166" t="str">
        <f>IFERROR(IF(GETPIVOTDATA("DateRDV",TCD!$B$1,"DT","GE","Bénéficiaire",$A21,AS$6,AS$5,"Mois (DateRDV)",AS$7,"Années (DateRDV)",AS$3),2,""),"")</f>
        <v/>
      </c>
      <c r="AT21" s="166" t="str">
        <f>IFERROR(IF(GETPIVOTDATA("DateRDV",TCD!$B$1,"DT","GE","Bénéficiaire",$A21,AT$6,AT$5,"Mois (DateRDV)",AT$7,"Années (DateRDV)",AT$3,"Présence","Excusé"),3,""),"")</f>
        <v/>
      </c>
      <c r="AU21" s="166" t="str">
        <f>IFERROR(IF(GETPIVOTDATA("DateRDV",TCD!$B$1,"DT","GE","Bénéficiaire",$A21,AU$6,AU$5,"Mois (DateRDV)",AU$7,"Années (DateRDV)",AU$3,"Présence","Absent"),4,""),"")</f>
        <v/>
      </c>
      <c r="AV21" s="166" t="str">
        <f>IFERROR(IF(GETPIVOTDATA("DateRDV",TCD!$B$1,"DT","GE","Bénéficiaire",$A21,AV$6,AV$5,"Mois (DateRDV)",AV$7,"Années (DateRDV)",AV$3),1,""),"")</f>
        <v/>
      </c>
      <c r="AW21" s="166" t="str">
        <f>IFERROR(IF(GETPIVOTDATA("DateRDV",TCD!$B$1,"DT","GE","Bénéficiaire",$A21,AW$6,AW$5,"Mois (DateRDV)",AW$7,"Années (DateRDV)",AW$3),2,""),"")</f>
        <v/>
      </c>
      <c r="AX21" s="166" t="str">
        <f>IFERROR(IF(GETPIVOTDATA("DateRDV",TCD!$B$1,"DT","GE","Bénéficiaire",$A21,AX$6,AX$5,"Mois (DateRDV)",AX$7,"Années (DateRDV)",AX$3,"Présence","Excusé"),3,""),"")</f>
        <v/>
      </c>
      <c r="AY21" s="166" t="str">
        <f>IFERROR(IF(GETPIVOTDATA("DateRDV",TCD!$B$1,"DT","GE","Bénéficiaire",$A21,AY$6,AY$5,"Mois (DateRDV)",AY$7,"Années (DateRDV)",AY$3,"Présence","Absent"),4,""),"")</f>
        <v/>
      </c>
      <c r="AZ21" s="166" t="str">
        <f>IFERROR(IF(GETPIVOTDATA("DateRDV",TCD!$B$1,"DT","GE","Bénéficiaire",$A21,AZ$6,AZ$5,"Mois (DateRDV)",AZ$7,"Années (DateRDV)",AZ$3),1,""),"")</f>
        <v/>
      </c>
      <c r="BA21" s="166" t="str">
        <f>IFERROR(IF(GETPIVOTDATA("DateRDV",TCD!$B$1,"DT","GE","Bénéficiaire",$A21,BA$6,BA$5,"Mois (DateRDV)",BA$7,"Années (DateRDV)",BA$3),2,""),"")</f>
        <v/>
      </c>
      <c r="BB21" s="166" t="str">
        <f>IFERROR(IF(GETPIVOTDATA("DateRDV",TCD!$B$1,"DT","GE","Bénéficiaire",$A21,BB$6,BB$5,"Mois (DateRDV)",BB$7,"Années (DateRDV)",BB$3,"Présence","Excusé"),3,""),"")</f>
        <v/>
      </c>
      <c r="BC21" s="166" t="str">
        <f>IFERROR(IF(GETPIVOTDATA("DateRDV",TCD!$B$1,"DT","GE","Bénéficiaire",$A21,BC$6,BC$5,"Mois (DateRDV)",BC$7,"Années (DateRDV)",BC$3,"Présence","Absent"),4,""),"")</f>
        <v/>
      </c>
      <c r="BD21" s="166" t="str">
        <f>IFERROR(IF(GETPIVOTDATA("DateRDV",TCD!$B$1,"DT","GE","Bénéficiaire",$A21,BD$6,BD$5,"Mois (DateRDV)",BD$7,"Années (DateRDV)",BD$3),1,""),"")</f>
        <v/>
      </c>
      <c r="BE21" s="166">
        <f>IFERROR(IF(GETPIVOTDATA("DateRDV",TCD!$B$1,"DT","GE","Bénéficiaire",$A21,BE$6,BE$5,"Mois (DateRDV)",BE$7,"Années (DateRDV)",BE$3),2,""),"")</f>
        <v>2</v>
      </c>
      <c r="BF21" s="166" t="str">
        <f>IFERROR(IF(GETPIVOTDATA("DateRDV",TCD!$B$1,"DT","GE","Bénéficiaire",$A21,BF$6,BF$5,"Mois (DateRDV)",BF$7,"Années (DateRDV)",BF$3,"Présence","Excusé"),3,""),"")</f>
        <v/>
      </c>
      <c r="BG21" s="166" t="str">
        <f>IFERROR(IF(GETPIVOTDATA("DateRDV",TCD!$B$1,"DT","GE","Bénéficiaire",$A21,BG$6,BG$5,"Mois (DateRDV)",BG$7,"Années (DateRDV)",BG$3,"Présence","Absent"),4,""),"")</f>
        <v/>
      </c>
      <c r="BH21" s="166" t="str">
        <f>IFERROR(IF(GETPIVOTDATA("DateRDV",TCD!$B$1,"DT","GE","Bénéficiaire",$A21,BH$6,BH$5,"Mois (DateRDV)",BH$7,"Années (DateRDV)",BH$3),1,""),"")</f>
        <v/>
      </c>
      <c r="BI21" s="166">
        <f>IFERROR(IF(GETPIVOTDATA("DateRDV",TCD!$B$1,"DT","GE","Bénéficiaire",$A21,BI$6,BI$5,"Mois (DateRDV)",BI$7,"Années (DateRDV)",BI$3),2,""),"")</f>
        <v>2</v>
      </c>
      <c r="BJ21" s="166" t="str">
        <f>IFERROR(IF(GETPIVOTDATA("DateRDV",TCD!$B$1,"DT","GE","Bénéficiaire",$A21,BJ$6,BJ$5,"Mois (DateRDV)",BJ$7,"Années (DateRDV)",BJ$3,"Présence","Excusé"),3,""),"")</f>
        <v/>
      </c>
      <c r="BK21" s="166" t="str">
        <f>IFERROR(IF(GETPIVOTDATA("DateRDV",TCD!$B$1,"DT","GE","Bénéficiaire",$A21,BK$6,BK$5,"Mois (DateRDV)",BK$7,"Années (DateRDV)",BK$3,"Présence","Absent"),4,""),"")</f>
        <v/>
      </c>
      <c r="BL21" s="166" t="str">
        <f>IFERROR(IF(GETPIVOTDATA("DateRDV",TCD!$B$1,"DT","GE","Bénéficiaire",$A21,BL$6,BL$5,"Mois (DateRDV)",BL$7,"Années (DateRDV)",BL$3),1,""),"")</f>
        <v/>
      </c>
      <c r="BM21" s="166" t="str">
        <f>IFERROR(IF(GETPIVOTDATA("DateRDV",TCD!$B$1,"DT","GE","Bénéficiaire",$A21,BM$6,BM$5,"Mois (DateRDV)",BM$7,"Années (DateRDV)",BM$3),2,""),"")</f>
        <v/>
      </c>
      <c r="BN21" s="166" t="str">
        <f>IFERROR(IF(GETPIVOTDATA("DateRDV",TCD!$B$1,"DT","GE","Bénéficiaire",$A21,BN$6,BN$5,"Mois (DateRDV)",BN$7,"Années (DateRDV)",BN$3,"Présence","Excusé"),3,""),"")</f>
        <v/>
      </c>
      <c r="BO21" s="166" t="str">
        <f>IFERROR(IF(GETPIVOTDATA("DateRDV",TCD!$B$1,"DT","GE","Bénéficiaire",$A21,BO$6,BO$5,"Mois (DateRDV)",BO$7,"Années (DateRDV)",BO$3,"Présence","Absent"),4,""),"")</f>
        <v/>
      </c>
      <c r="BP21" s="166" t="str">
        <f>IFERROR(IF(GETPIVOTDATA("DateRDV",TCD!$B$1,"DT","GE","Bénéficiaire",$A21,BP$6,BP$5,"Mois (DateRDV)",BP$7,"Années (DateRDV)",BP$3),1,""),"")</f>
        <v/>
      </c>
      <c r="BQ21" s="166" t="str">
        <f>IFERROR(IF(GETPIVOTDATA("DateRDV",TCD!$B$1,"DT","GE","Bénéficiaire",$A21,BQ$6,BQ$5,"Mois (DateRDV)",BQ$7,"Années (DateRDV)",BQ$3),2,""),"")</f>
        <v/>
      </c>
      <c r="BR21" s="166" t="str">
        <f>IFERROR(IF(GETPIVOTDATA("DateRDV",TCD!$B$1,"DT","GE","Bénéficiaire",$A21,BR$6,BR$5,"Mois (DateRDV)",BR$7,"Années (DateRDV)",BR$3,"Présence","Excusé"),3,""),"")</f>
        <v/>
      </c>
      <c r="BS21" s="166" t="str">
        <f>IFERROR(IF(GETPIVOTDATA("DateRDV",TCD!$B$1,"DT","GE","Bénéficiaire",$A21,BS$6,BS$5,"Mois (DateRDV)",BS$7,"Années (DateRDV)",BS$3,"Présence","Absent"),4,""),"")</f>
        <v/>
      </c>
      <c r="BT21" s="166" t="str">
        <f>IFERROR(IF(GETPIVOTDATA("DateRDV",TCD!$B$1,"DT","GE","Bénéficiaire",$A21,BT$6,BT$5,"Mois (DateRDV)",BT$7,"Années (DateRDV)",BT$3),1,""),"")</f>
        <v/>
      </c>
      <c r="BU21" s="166" t="str">
        <f>IFERROR(IF(GETPIVOTDATA("DateRDV",TCD!$B$1,"DT","GE","Bénéficiaire",$A21,BU$6,BU$5,"Mois (DateRDV)",BU$7,"Années (DateRDV)",BU$3),2,""),"")</f>
        <v/>
      </c>
      <c r="BV21" s="166" t="str">
        <f>IFERROR(IF(GETPIVOTDATA("DateRDV",TCD!$B$1,"DT","GE","Bénéficiaire",$A21,BV$6,BV$5,"Mois (DateRDV)",BV$7,"Années (DateRDV)",BV$3,"Présence","Excusé"),3,""),"")</f>
        <v/>
      </c>
      <c r="BW21" s="166" t="str">
        <f>IFERROR(IF(GETPIVOTDATA("DateRDV",TCD!$B$1,"DT","GE","Bénéficiaire",$A21,BW$6,BW$5,"Mois (DateRDV)",BW$7,"Années (DateRDV)",BW$3,"Présence","Absent"),4,""),"")</f>
        <v/>
      </c>
      <c r="BX21" s="166" t="str">
        <f>IFERROR(IF(GETPIVOTDATA("DateRDV",TCD!$B$1,"DT","GE","Bénéficiaire",$A21,BX$6,BX$5,"Mois (DateRDV)",BX$7,"Années (DateRDV)",BX$3),1,""),"")</f>
        <v/>
      </c>
      <c r="BY21" s="166" t="str">
        <f>IFERROR(IF(GETPIVOTDATA("DateRDV",TCD!$B$1,"DT","GE","Bénéficiaire",$A21,BY$6,BY$5,"Mois (DateRDV)",BY$7,"Années (DateRDV)",BY$3),2,""),"")</f>
        <v/>
      </c>
      <c r="BZ21" s="166" t="str">
        <f>IFERROR(IF(GETPIVOTDATA("DateRDV",TCD!$B$1,"DT","GE","Bénéficiaire",$A21,BZ$6,BZ$5,"Mois (DateRDV)",BZ$7,"Années (DateRDV)",BZ$3,"Présence","Excusé"),3,""),"")</f>
        <v/>
      </c>
      <c r="CA21" s="166" t="str">
        <f>IFERROR(IF(GETPIVOTDATA("DateRDV",TCD!$B$1,"DT","GE","Bénéficiaire",$A21,CA$6,CA$5,"Mois (DateRDV)",CA$7,"Années (DateRDV)",CA$3,"Présence","Absent"),4,""),"")</f>
        <v/>
      </c>
      <c r="CB21" s="166" t="str">
        <f>IFERROR(IF(GETPIVOTDATA("DateRDV",TCD!$B$1,"DT","GE","Bénéficiaire",$A21,CB$6,CB$5,"Mois (DateRDV)",CB$7,"Années (DateRDV)",CB$3),1,""),"")</f>
        <v/>
      </c>
      <c r="CC21" s="166" t="str">
        <f>IFERROR(IF(GETPIVOTDATA("DateRDV",TCD!$B$1,"DT","GE","Bénéficiaire",$A21,CC$6,CC$5,"Mois (DateRDV)",CC$7,"Années (DateRDV)",CC$3),2,""),"")</f>
        <v/>
      </c>
      <c r="CD21" s="166" t="str">
        <f>IFERROR(IF(GETPIVOTDATA("DateRDV",TCD!$B$1,"DT","GE","Bénéficiaire",$A21,CD$6,CD$5,"Mois (DateRDV)",CD$7,"Années (DateRDV)",CD$3,"Présence","Excusé"),3,""),"")</f>
        <v/>
      </c>
      <c r="CE21" s="166" t="str">
        <f>IFERROR(IF(GETPIVOTDATA("DateRDV",TCD!$B$1,"DT","GE","Bénéficiaire",$A21,CE$6,CE$5,"Mois (DateRDV)",CE$7,"Années (DateRDV)",CE$3,"Présence","Absent"),4,""),"")</f>
        <v/>
      </c>
      <c r="CF21" s="166" t="str">
        <f>IFERROR(IF(GETPIVOTDATA("DateRDV",TCD!$B$1,"DT","GE","Bénéficiaire",$A21,CF$6,CF$5,"Mois (DateRDV)",CF$7,"Années (DateRDV)",CF$3),1,""),"")</f>
        <v/>
      </c>
      <c r="CG21" s="166" t="str">
        <f>IFERROR(IF(GETPIVOTDATA("DateRDV",TCD!$B$1,"DT","GE","Bénéficiaire",$A21,CG$6,CG$5,"Mois (DateRDV)",CG$7,"Années (DateRDV)",CG$3),2,""),"")</f>
        <v/>
      </c>
      <c r="CH21" s="166" t="str">
        <f>IFERROR(IF(GETPIVOTDATA("DateRDV",TCD!$B$1,"DT","GE","Bénéficiaire",$A21,CH$6,CH$5,"Mois (DateRDV)",CH$7,"Années (DateRDV)",CH$3,"Présence","Excusé"),3,""),"")</f>
        <v/>
      </c>
      <c r="CI21" s="166" t="str">
        <f>IFERROR(IF(GETPIVOTDATA("DateRDV",TCD!$B$1,"DT","GE","Bénéficiaire",$A21,CI$6,CI$5,"Mois (DateRDV)",CI$7,"Années (DateRDV)",CI$3,"Présence","Absent"),4,""),"")</f>
        <v/>
      </c>
      <c r="CJ21" s="166" t="str">
        <f>IFERROR(IF(GETPIVOTDATA("DateRDV",TCD!$B$1,"DT","GE","Bénéficiaire",$A21,CJ$6,CJ$5,"Mois (DateRDV)",CJ$7,"Années (DateRDV)",CJ$3),1,""),"")</f>
        <v/>
      </c>
      <c r="CK21" s="166" t="str">
        <f>IFERROR(IF(GETPIVOTDATA("DateRDV",TCD!$B$1,"DT","GE","Bénéficiaire",$A21,CK$6,CK$5,"Mois (DateRDV)",CK$7,"Années (DateRDV)",CK$3),2,""),"")</f>
        <v/>
      </c>
      <c r="CL21" s="166" t="str">
        <f>IFERROR(IF(GETPIVOTDATA("DateRDV",TCD!$B$1,"DT","GE","Bénéficiaire",$A21,GI$6,GI$5,"Mois (DateRDV)",GI$7,"Années (DateRDV)",GI$3,"Présence","Excusé"),3,""),"")</f>
        <v/>
      </c>
      <c r="CM21" s="166" t="str">
        <f>IFERROR(IF(GETPIVOTDATA("DateRDV",TCD!$B$1,"DT","GE","Bénéficiaire",$A21,CM$6,CM$5,"Mois (DateRDV)",CM$7,"Années (DateRDV)",CM$3,"Présence","Absent"),4,""),"")</f>
        <v/>
      </c>
      <c r="CN21" s="166" t="str">
        <f>IFERROR(IF(GETPIVOTDATA("DateRDV",TCD!$B$1,"DT","GE","Bénéficiaire",$A21,CN$6,CN$5,"Mois (DateRDV)",CN$7,"Années (DateRDV)",CN$3),1,""),"")</f>
        <v/>
      </c>
      <c r="CO21" s="166" t="str">
        <f>IFERROR(IF(GETPIVOTDATA("DateRDV",TCD!$B$1,"DT","GE","Bénéficiaire",$A21,CO$6,CO$5,"Mois (DateRDV)",CO$7,"Années (DateRDV)",CO$3),2,""),"")</f>
        <v/>
      </c>
      <c r="CP21" s="166" t="str">
        <f>IFERROR(IF(GETPIVOTDATA("DateRDV",TCD!$B$1,"DT","GE","Bénéficiaire",$A21,CP$6,CP$5,"Mois (DateRDV)",CP$7,"Années (DateRDV)",CP$3,"Présence","Excusé"),3,""),"")</f>
        <v/>
      </c>
      <c r="CQ21" s="166" t="str">
        <f>IFERROR(IF(GETPIVOTDATA("DateRDV",TCD!$B$1,"DT","GE","Bénéficiaire",$A21,CQ$6,CQ$5,"Mois (DateRDV)",CQ$7,"Années (DateRDV)",CQ$3,"Présence","Absent"),4,""),"")</f>
        <v/>
      </c>
      <c r="CR21" s="166" t="str">
        <f>IFERROR(IF(GETPIVOTDATA("DateRDV",TCD!$B$1,"DT","GE","Bénéficiaire",$A21,CR$6,CR$5,"Mois (DateRDV)",CR$7,"Années (DateRDV)",CR$3),1,""),"")</f>
        <v/>
      </c>
      <c r="CS21" s="166" t="str">
        <f>IFERROR(IF(GETPIVOTDATA("DateRDV",TCD!$B$1,"DT","GE","Bénéficiaire",$A21,CS$6,CS$5,"Mois (DateRDV)",CS$7,"Années (DateRDV)",CS$3),2,""),"")</f>
        <v/>
      </c>
      <c r="CT21" s="166" t="str">
        <f>IFERROR(IF(GETPIVOTDATA("DateRDV",TCD!$B$1,"DT","GE","Bénéficiaire",$A21,CT$6,CT$5,"Mois (DateRDV)",CT$7,"Années (DateRDV)",CT$3,"Présence","Excusé"),3,""),"")</f>
        <v/>
      </c>
      <c r="CU21" s="166" t="str">
        <f>IFERROR(IF(GETPIVOTDATA("DateRDV",TCD!$B$1,"DT","GE","Bénéficiaire",$A21,CU$6,CU$5,"Mois (DateRDV)",CU$7,"Années (DateRDV)",CU$3,"Présence","Absent"),4,""),"")</f>
        <v/>
      </c>
      <c r="CV21" s="166" t="str">
        <f>IFERROR(IF(GETPIVOTDATA("DateRDV",TCD!$B$1,"DT","GE","Bénéficiaire",$A21,CV$6,CV$5,"Mois (DateRDV)",CV$7,"Années (DateRDV)",CV$3),1,""),"")</f>
        <v/>
      </c>
      <c r="CW21" s="166" t="str">
        <f>IFERROR(IF(GETPIVOTDATA("DateRDV",TCD!$B$1,"DT","GE","Bénéficiaire",$A21,CW$6,CW$5,"Mois (DateRDV)",CW$7,"Années (DateRDV)",CW$3),2,""),"")</f>
        <v/>
      </c>
      <c r="CX21" s="166" t="str">
        <f>IFERROR(IF(GETPIVOTDATA("DateRDV",TCD!$B$1,"DT","GE","Bénéficiaire",$A21,CX$6,CX$5,"Mois (DateRDV)",CX$7,"Années (DateRDV)",CX$3,"Présence","Excusé"),3,""),"")</f>
        <v/>
      </c>
      <c r="CY21" s="166" t="str">
        <f>IFERROR(IF(GETPIVOTDATA("DateRDV",TCD!$B$1,"DT","GE","Bénéficiaire",$A21,CY$6,CY$5,"Mois (DateRDV)",CY$7,"Années (DateRDV)",CY$3,"Présence","Absent"),4,""),"")</f>
        <v/>
      </c>
      <c r="CZ21" s="166" t="str">
        <f>IFERROR(IF(GETPIVOTDATA("DateRDV",TCD!$B$1,"DT","GE","Bénéficiaire",$A21,CZ$6,CZ$5,"Mois (DateRDV)",CZ$7,"Années (DateRDV)",CZ$3),1,""),"")</f>
        <v/>
      </c>
      <c r="DA21" s="166" t="str">
        <f>IFERROR(IF(GETPIVOTDATA("DateRDV",TCD!$B$1,"DT","GE","Bénéficiaire",$A21,DA$6,DA$5,"Mois (DateRDV)",DA$7,"Années (DateRDV)",DA$3),2,""),"")</f>
        <v/>
      </c>
      <c r="DB21" s="166" t="str">
        <f>IFERROR(IF(GETPIVOTDATA("DateRDV",TCD!$B$1,"DT","GE","Bénéficiaire",$A21,DB$6,DB$5,"Mois (DateRDV)",DB$7,"Années (DateRDV)",DB$3,"Présence","Excusé"),3,""),"")</f>
        <v/>
      </c>
      <c r="DC21" s="166" t="str">
        <f>IFERROR(IF(GETPIVOTDATA("DateRDV",TCD!$B$1,"DT","GE","Bénéficiaire",$A21,DC$6,DC$5,"Mois (DateRDV)",DC$7,"Années (DateRDV)",DC$3,"Présence","Absent"),4,""),"")</f>
        <v/>
      </c>
      <c r="DD21" s="166" t="str">
        <f>IFERROR(IF(GETPIVOTDATA("DateRDV",TCD!$B$1,"DT","GE","Bénéficiaire",$A21,DD$6,DD$5,"Mois (DateRDV)",DD$7,"Années (DateRDV)",DD$3),1,""),"")</f>
        <v/>
      </c>
      <c r="DE21" s="166" t="str">
        <f>IFERROR(IF(GETPIVOTDATA("DateRDV",TCD!$B$1,"DT","GE","Bénéficiaire",$A21,DE$6,DE$5,"Mois (DateRDV)",DE$7,"Années (DateRDV)",DE$3),2,""),"")</f>
        <v/>
      </c>
      <c r="DF21" s="166" t="str">
        <f>IFERROR(IF(GETPIVOTDATA("DateRDV",TCD!$B$1,"DT","GE","Bénéficiaire",$A21,DF$6,DF$5,"Mois (DateRDV)",DF$7,"Années (DateRDV)",DF$3,"Présence","Excusé"),3,""),"")</f>
        <v/>
      </c>
      <c r="DG21" s="166" t="str">
        <f>IFERROR(IF(GETPIVOTDATA("DateRDV",TCD!$B$1,"DT","GE","Bénéficiaire",$A21,DG$6,DG$5,"Mois (DateRDV)",DG$7,"Années (DateRDV)",DG$3,"Présence","Absent"),4,""),"")</f>
        <v/>
      </c>
      <c r="DH21" s="166" t="str">
        <f>IFERROR(IF(GETPIVOTDATA("DateRDV",TCD!$B$1,"DT","GE","Bénéficiaire",$A21,DH$6,DH$5,"Mois (DateRDV)",DH$7,"Années (DateRDV)",DH$3),1,""),"")</f>
        <v/>
      </c>
      <c r="DI21" s="166" t="str">
        <f>IFERROR(IF(GETPIVOTDATA("DateRDV",TCD!$B$1,"DT","GE","Bénéficiaire",$A21,DI$6,DI$5,"Mois (DateRDV)",DI$7,"Années (DateRDV)",DI$3),2,""),"")</f>
        <v/>
      </c>
      <c r="DJ21" s="166" t="str">
        <f>IFERROR(IF(GETPIVOTDATA("DateRDV",TCD!$B$1,"DT","GE","Bénéficiaire",$A21,DJ$6,DJ$5,"Mois (DateRDV)",DJ$7,"Années (DateRDV)",DJ$3,"Présence","Excusé"),3,""),"")</f>
        <v/>
      </c>
      <c r="DK21" s="166" t="str">
        <f>IFERROR(IF(GETPIVOTDATA("DateRDV",TCD!$B$1,"DT","GE","Bénéficiaire",$A21,DK$6,DK$5,"Mois (DateRDV)",DK$7,"Années (DateRDV)",DK$3,"Présence","Absent"),4,""),"")</f>
        <v/>
      </c>
      <c r="DL21" s="166" t="str">
        <f>IFERROR(IF(GETPIVOTDATA("DateRDV",TCD!$B$1,"DT","GE","Bénéficiaire",$A21,DL$6,DL$5,"Mois (DateRDV)",DL$7,"Années (DateRDV)",DL$3),1,""),"")</f>
        <v/>
      </c>
      <c r="DM21" s="166" t="str">
        <f>IFERROR(IF(GETPIVOTDATA("DateRDV",TCD!$B$1,"DT","GE","Bénéficiaire",$A21,DM$6,DM$5,"Mois (DateRDV)",DM$7,"Années (DateRDV)",DM$3),2,""),"")</f>
        <v/>
      </c>
      <c r="DN21" s="166" t="str">
        <f>IFERROR(IF(GETPIVOTDATA("DateRDV",TCD!$B$1,"DT","GE","Bénéficiaire",$A21,DN$6,DN$5,"Mois (DateRDV)",DN$7,"Années (DateRDV)",DN$3,"Présence","Excusé"),3,""),"")</f>
        <v/>
      </c>
      <c r="DO21" s="166" t="str">
        <f>IFERROR(IF(GETPIVOTDATA("DateRDV",TCD!$B$1,"DT","GE","Bénéficiaire",$A21,DO$6,DO$5,"Mois (DateRDV)",DO$7,"Années (DateRDV)",DO$3,"Présence","Absent"),4,""),"")</f>
        <v/>
      </c>
    </row>
    <row r="22" spans="1:119" ht="15" customHeight="1" x14ac:dyDescent="0.2">
      <c r="A22" s="172" t="str">
        <v>GOURDET Yves</v>
      </c>
      <c r="B22" s="169" t="str">
        <f>IFERROR(IF(INDEX(Data!P:P,MATCH(A22,Data!B:B,0))&lt;&gt;"",INDEX(Data!P:P,MATCH(A22,Data!B:B,0)),""),"")</f>
        <v>GOURDET</v>
      </c>
      <c r="C22" s="169" t="str">
        <f>IFERROR(IF(INDEX(Data!O:O,MATCH(A22,Data!B:B,0))&lt;&gt;"",INDEX(Data!O:O,MATCH(A22,Data!B:B,0)),""),"")</f>
        <v>Yves</v>
      </c>
      <c r="D22" s="169" t="str">
        <f>IFERROR(IF(INDEX(Data!J:J,MATCH(A22,Data!B:B,0))&lt;&gt;"",INDEX(Data!J:J,MATCH(A22,Data!B:B,0)),""),"")</f>
        <v>CD</v>
      </c>
      <c r="E22" s="169" t="str">
        <f>IFERROR(IF(INDEX(Data!M:M,MATCH(A22,Data!B:B,0))&lt;&gt;"",INDEX(Data!M:M,MATCH(A22,Data!B:B,0)),""),"")</f>
        <v>SAINT JULIEN EN GENEVOIS</v>
      </c>
      <c r="F22" s="169">
        <f>IFERROR(IF(INDEX(Data!N:N,MATCH(A22,Data!B:B,0))&lt;&gt;"",INDEX(Data!N:N,MATCH(A22,Data!B:B,0)),""),"")</f>
        <v>74160</v>
      </c>
      <c r="G22" s="170">
        <f>IFERROR(IF(INDEX(Data!K:K,MATCH(A22,Data!B:B,0))&lt;&gt;"",INDEX(Data!K:K,MATCH(A22,Data!B:B,0)),""),"")</f>
        <v>45586</v>
      </c>
      <c r="H22" s="170">
        <f>IFERROR(IF(INDEX(Data!L:L,MATCH(A22,Data!B:B,0))&lt;&gt;"",INDEX(Data!L:L,MATCH(A22,Data!B:B,0)),""),"")</f>
        <v>45621</v>
      </c>
      <c r="I22" s="170">
        <f>IFERROR(IF(INDEX(Data!C:C,MATCH(A22,Data!B:B,0))&lt;&gt;"",INDEX(Data!C:C,MATCH(A22,Data!B:B,0)),""),"")</f>
        <v>45663</v>
      </c>
      <c r="J22" s="170" t="str">
        <f>IFERROR(IF(INDEX(Data!D:D,MATCH(A22,Data!B:B,0))&lt;&gt;"",INDEX(Data!D:D,MATCH(A22,Data!B:B,0)),""),"")</f>
        <v/>
      </c>
      <c r="K22" s="171" t="str">
        <f>IFERROR(IF(INDEX(Data!H:H,MATCH(A22,Data!B:B,0))&lt;&gt;"",INDEX(Data!H:H,MATCH(A22,Data!B:B,0)),""),"")</f>
        <v>Remobilisation</v>
      </c>
      <c r="L22" s="166" t="str">
        <f>IFERROR(IF(GETPIVOTDATA("DateRDV",TCD!$B$1,"DT","GE","Bénéficiaire",$A22,L$6,L$5,"Mois (DateRDV)",L$7,"Années (DateRDV)",L$3),1,""),"")</f>
        <v/>
      </c>
      <c r="M22" s="166" t="str">
        <f>IFERROR(IF(GETPIVOTDATA("DateRDV",TCD!$B$1,"DT","GE","Bénéficiaire",$A22,M$6,M$5,"Mois (DateRDV)",M$7,"Années (DateRDV)",M$3),2,""),"")</f>
        <v/>
      </c>
      <c r="N22" s="166" t="str">
        <f>IFERROR(IF(GETPIVOTDATA("DateRDV",TCD!$B$1,"DT","GE","Bénéficiaire",$A22,N$6,N$5,"Mois (DateRDV)",N$7,"Années (DateRDV)",N$3,"Présence","Excusé"),3,""),"")</f>
        <v/>
      </c>
      <c r="O22" s="166" t="str">
        <f>IFERROR(IF(GETPIVOTDATA("DateRDV",TCD!$B$1,"DT","GE","Bénéficiaire",$A22,O$6,O$5,"Mois (DateRDV)",O$7,"Années (DateRDV)",O$3,"Présence","Absent"),4,""),"")</f>
        <v/>
      </c>
      <c r="P22" s="166" t="str">
        <f>IFERROR(IF(GETPIVOTDATA("DateRDV",TCD!$B$1,"DT","GE","Bénéficiaire",$A22,P$6,P$5,"Mois (DateRDV)",P$7,"Années (DateRDV)",P$3),1,""),"")</f>
        <v/>
      </c>
      <c r="Q22" s="166" t="str">
        <f>IFERROR(IF(GETPIVOTDATA("DateRDV",TCD!$B$1,"DT","GE","Bénéficiaire",$A22,Q$6,Q$5,"Mois (DateRDV)",Q$7,"Années (DateRDV)",Q$3),2,""),"")</f>
        <v/>
      </c>
      <c r="R22" s="166" t="str">
        <f>IFERROR(IF(GETPIVOTDATA("DateRDV",TCD!$B$1,"DT","GE","Bénéficiaire",$A22,R$6,R$5,"Mois (DateRDV)",R$7,"Années (DateRDV)",R$3,"Présence","Excusé"),3,""),"")</f>
        <v/>
      </c>
      <c r="S22" s="166" t="str">
        <f>IFERROR(IF(GETPIVOTDATA("DateRDV",TCD!$B$1,"DT","GE","Bénéficiaire",$A22,S$6,S$5,"Mois (DateRDV)",S$7,"Années (DateRDV)",S$3,"Présence","Absent"),4,""),"")</f>
        <v/>
      </c>
      <c r="T22" s="166" t="str">
        <f>IFERROR(IF(GETPIVOTDATA("DateRDV",TCD!$B$1,"DT","GE","Bénéficiaire",$A22,T$6,T$5,"Mois (DateRDV)",T$7,"Années (DateRDV)",T$3),1,""),"")</f>
        <v/>
      </c>
      <c r="U22" s="166" t="str">
        <f>IFERROR(IF(GETPIVOTDATA("DateRDV",TCD!$B$1,"DT","GE","Bénéficiaire",$A22,U$6,U$5,"Mois (DateRDV)",U$7,"Années (DateRDV)",U$3),2,""),"")</f>
        <v/>
      </c>
      <c r="V22" s="166" t="str">
        <f>IFERROR(IF(GETPIVOTDATA("DateRDV",TCD!$B$1,"DT","GE","Bénéficiaire",$A22,V$6,V$5,"Mois (DateRDV)",V$7,"Années (DateRDV)",V$3,"Présence","Excusé"),3,""),"")</f>
        <v/>
      </c>
      <c r="W22" s="166" t="str">
        <f>IFERROR(IF(GETPIVOTDATA("DateRDV",TCD!$B$1,"DT","GE","Bénéficiaire",$A22,W$6,W$5,"Mois (DateRDV)",W$7,"Années (DateRDV)",W$3,"Présence","Absent"),4,""),"")</f>
        <v/>
      </c>
      <c r="X22" s="166" t="str">
        <f>IFERROR(IF(GETPIVOTDATA("DateRDV",TCD!$B$1,"DT","GE","Bénéficiaire",$A22,X$6,X$5,"Mois (DateRDV)",X$7,"Années (DateRDV)",X$3),1,""),"")</f>
        <v/>
      </c>
      <c r="Y22" s="166" t="str">
        <f>IFERROR(IF(GETPIVOTDATA("DateRDV",TCD!$B$1,"DT","GE","Bénéficiaire",$A22,Y$6,Y$5,"Mois (DateRDV)",Y$7,"Années (DateRDV)",Y$3),2,""),"")</f>
        <v/>
      </c>
      <c r="Z22" s="166" t="str">
        <f>IFERROR(IF(GETPIVOTDATA("DateRDV",TCD!$B$1,"DT","GE","Bénéficiaire",$A22,Z$6,Z$5,"Mois (DateRDV)",Z$7,"Années (DateRDV)",Z$3,"Présence","Excusé"),3,""),"")</f>
        <v/>
      </c>
      <c r="AA22" s="166" t="str">
        <f>IFERROR(IF(GETPIVOTDATA("DateRDV",TCD!$B$1,"DT","GE","Bénéficiaire",$A22,AA$6,AA$5,"Mois (DateRDV)",AA$7,"Années (DateRDV)",AA$3,"Présence","Absent"),4,""),"")</f>
        <v/>
      </c>
      <c r="AB22" s="166" t="str">
        <f>IFERROR(IF(GETPIVOTDATA("DateRDV",TCD!$B$1,"DT","GE","Bénéficiaire",$A22,AB$6,AB$5,"Mois (DateRDV)",AB$7,"Années (DateRDV)",AB$3),1,""),"")</f>
        <v/>
      </c>
      <c r="AC22" s="166" t="str">
        <f>IFERROR(IF(GETPIVOTDATA("DateRDV",TCD!$B$1,"DT","GE","Bénéficiaire",$A22,AC$6,AC$5,"Mois (DateRDV)",AC$7,"Années (DateRDV)",AC$3),2,""),"")</f>
        <v/>
      </c>
      <c r="AD22" s="166" t="str">
        <f>IFERROR(IF(GETPIVOTDATA("DateRDV",TCD!$B$1,"DT","GE","Bénéficiaire",$A22,AD$6,AD$5,"Mois (DateRDV)",AD$7,"Années (DateRDV)",AD$3,"Présence","Excusé"),3,""),"")</f>
        <v/>
      </c>
      <c r="AE22" s="166" t="str">
        <f>IFERROR(IF(GETPIVOTDATA("DateRDV",TCD!$B$1,"DT","GE","Bénéficiaire",$A22,AE$6,AE$5,"Mois (DateRDV)",AE$7,"Années (DateRDV)",AE$3,"Présence","Absent"),4,""),"")</f>
        <v/>
      </c>
      <c r="AF22" s="166" t="str">
        <f>IFERROR(IF(GETPIVOTDATA("DateRDV",TCD!$B$1,"DT","GE","Bénéficiaire",$A22,AF$6,AF$5,"Mois (DateRDV)",AF$7,"Années (DateRDV)",AF$3),1,""),"")</f>
        <v/>
      </c>
      <c r="AG22" s="166" t="str">
        <f>IFERROR(IF(GETPIVOTDATA("DateRDV",TCD!$B$1,"DT","GE","Bénéficiaire",$A22,AG$6,AG$5,"Mois (DateRDV)",AG$7,"Années (DateRDV)",AG$3),2,""),"")</f>
        <v/>
      </c>
      <c r="AH22" s="166" t="str">
        <f>IFERROR(IF(GETPIVOTDATA("DateRDV",TCD!$B$1,"DT","GE","Bénéficiaire",$A22,AH$6,AH$5,"Mois (DateRDV)",AH$7,"Années (DateRDV)",AH$3,"Présence","Excusé"),3,""),"")</f>
        <v/>
      </c>
      <c r="AI22" s="166" t="str">
        <f>IFERROR(IF(GETPIVOTDATA("DateRDV",TCD!$B$1,"DT","GE","Bénéficiaire",$A22,AI$6,AI$5,"Mois (DateRDV)",AI$7,"Années (DateRDV)",AI$3,"Présence","Absent"),4,""),"")</f>
        <v/>
      </c>
      <c r="AJ22" s="166" t="str">
        <f>IFERROR(IF(GETPIVOTDATA("DateRDV",TCD!$B$1,"DT","GE","Bénéficiaire",$A22,AJ$6,AJ$5,"Mois (DateRDV)",AJ$7,"Années (DateRDV)",AJ$3),1,""),"")</f>
        <v/>
      </c>
      <c r="AK22" s="166" t="str">
        <f>IFERROR(IF(GETPIVOTDATA("DateRDV",TCD!$B$1,"DT","GE","Bénéficiaire",$A22,AK$6,AK$5,"Mois (DateRDV)",AK$7,"Années (DateRDV)",AK$3),2,""),"")</f>
        <v/>
      </c>
      <c r="AL22" s="166" t="str">
        <f>IFERROR(IF(GETPIVOTDATA("DateRDV",TCD!$B$1,"DT","GE","Bénéficiaire",$A22,AL$6,AL$5,"Mois (DateRDV)",AL$7,"Années (DateRDV)",AL$3,"Présence","Excusé"),3,""),"")</f>
        <v/>
      </c>
      <c r="AM22" s="166" t="str">
        <f>IFERROR(IF(GETPIVOTDATA("DateRDV",TCD!$B$1,"DT","GE","Bénéficiaire",$A22,AM$6,AM$5,"Mois (DateRDV)",AM$7,"Années (DateRDV)",AM$3,"Présence","Absent"),4,""),"")</f>
        <v/>
      </c>
      <c r="AN22" s="166" t="str">
        <f>IFERROR(IF(GETPIVOTDATA("DateRDV",TCD!$B$1,"DT","GE","Bénéficiaire",$A22,AN$6,AN$5,"Mois (DateRDV)",AN$7,"Années (DateRDV)",AN$3),1,""),"")</f>
        <v/>
      </c>
      <c r="AO22" s="166" t="str">
        <f>IFERROR(IF(GETPIVOTDATA("DateRDV",TCD!$B$1,"DT","GE","Bénéficiaire",$A22,AO$6,AO$5,"Mois (DateRDV)",AO$7,"Années (DateRDV)",AO$3),2,""),"")</f>
        <v/>
      </c>
      <c r="AP22" s="166" t="str">
        <f>IFERROR(IF(GETPIVOTDATA("DateRDV",TCD!$B$1,"DT","GE","Bénéficiaire",$A22,AP$6,AP$5,"Mois (DateRDV)",AP$7,"Années (DateRDV)",AP$3,"Présence","Excusé"),3,""),"")</f>
        <v/>
      </c>
      <c r="AQ22" s="166" t="str">
        <f>IFERROR(IF(GETPIVOTDATA("DateRDV",TCD!$B$1,"DT","GE","Bénéficiaire",$A22,AQ$6,AQ$5,"Mois (DateRDV)",AQ$7,"Années (DateRDV)",AQ$3,"Présence","Absent"),4,""),"")</f>
        <v/>
      </c>
      <c r="AR22" s="166" t="str">
        <f>IFERROR(IF(GETPIVOTDATA("DateRDV",TCD!$B$1,"DT","GE","Bénéficiaire",$A22,AR$6,AR$5,"Mois (DateRDV)",AR$7,"Années (DateRDV)",AR$3),1,""),"")</f>
        <v/>
      </c>
      <c r="AS22" s="166" t="str">
        <f>IFERROR(IF(GETPIVOTDATA("DateRDV",TCD!$B$1,"DT","GE","Bénéficiaire",$A22,AS$6,AS$5,"Mois (DateRDV)",AS$7,"Années (DateRDV)",AS$3),2,""),"")</f>
        <v/>
      </c>
      <c r="AT22" s="166" t="str">
        <f>IFERROR(IF(GETPIVOTDATA("DateRDV",TCD!$B$1,"DT","GE","Bénéficiaire",$A22,AT$6,AT$5,"Mois (DateRDV)",AT$7,"Années (DateRDV)",AT$3,"Présence","Excusé"),3,""),"")</f>
        <v/>
      </c>
      <c r="AU22" s="166" t="str">
        <f>IFERROR(IF(GETPIVOTDATA("DateRDV",TCD!$B$1,"DT","GE","Bénéficiaire",$A22,AU$6,AU$5,"Mois (DateRDV)",AU$7,"Années (DateRDV)",AU$3,"Présence","Absent"),4,""),"")</f>
        <v/>
      </c>
      <c r="AV22" s="166" t="str">
        <f>IFERROR(IF(GETPIVOTDATA("DateRDV",TCD!$B$1,"DT","GE","Bénéficiaire",$A22,AV$6,AV$5,"Mois (DateRDV)",AV$7,"Années (DateRDV)",AV$3),1,""),"")</f>
        <v/>
      </c>
      <c r="AW22" s="166" t="str">
        <f>IFERROR(IF(GETPIVOTDATA("DateRDV",TCD!$B$1,"DT","GE","Bénéficiaire",$A22,AW$6,AW$5,"Mois (DateRDV)",AW$7,"Années (DateRDV)",AW$3),2,""),"")</f>
        <v/>
      </c>
      <c r="AX22" s="166" t="str">
        <f>IFERROR(IF(GETPIVOTDATA("DateRDV",TCD!$B$1,"DT","GE","Bénéficiaire",$A22,AX$6,AX$5,"Mois (DateRDV)",AX$7,"Années (DateRDV)",AX$3,"Présence","Excusé"),3,""),"")</f>
        <v/>
      </c>
      <c r="AY22" s="166" t="str">
        <f>IFERROR(IF(GETPIVOTDATA("DateRDV",TCD!$B$1,"DT","GE","Bénéficiaire",$A22,AY$6,AY$5,"Mois (DateRDV)",AY$7,"Années (DateRDV)",AY$3,"Présence","Absent"),4,""),"")</f>
        <v/>
      </c>
      <c r="AZ22" s="166" t="str">
        <f>IFERROR(IF(GETPIVOTDATA("DateRDV",TCD!$B$1,"DT","GE","Bénéficiaire",$A22,AZ$6,AZ$5,"Mois (DateRDV)",AZ$7,"Années (DateRDV)",AZ$3),1,""),"")</f>
        <v/>
      </c>
      <c r="BA22" s="166" t="str">
        <f>IFERROR(IF(GETPIVOTDATA("DateRDV",TCD!$B$1,"DT","GE","Bénéficiaire",$A22,BA$6,BA$5,"Mois (DateRDV)",BA$7,"Années (DateRDV)",BA$3),2,""),"")</f>
        <v/>
      </c>
      <c r="BB22" s="166" t="str">
        <f>IFERROR(IF(GETPIVOTDATA("DateRDV",TCD!$B$1,"DT","GE","Bénéficiaire",$A22,BB$6,BB$5,"Mois (DateRDV)",BB$7,"Années (DateRDV)",BB$3,"Présence","Excusé"),3,""),"")</f>
        <v/>
      </c>
      <c r="BC22" s="166" t="str">
        <f>IFERROR(IF(GETPIVOTDATA("DateRDV",TCD!$B$1,"DT","GE","Bénéficiaire",$A22,BC$6,BC$5,"Mois (DateRDV)",BC$7,"Années (DateRDV)",BC$3,"Présence","Absent"),4,""),"")</f>
        <v/>
      </c>
      <c r="BD22" s="166" t="str">
        <f>IFERROR(IF(GETPIVOTDATA("DateRDV",TCD!$B$1,"DT","GE","Bénéficiaire",$A22,BD$6,BD$5,"Mois (DateRDV)",BD$7,"Années (DateRDV)",BD$3),1,""),"")</f>
        <v/>
      </c>
      <c r="BE22" s="166" t="str">
        <f>IFERROR(IF(GETPIVOTDATA("DateRDV",TCD!$B$1,"DT","GE","Bénéficiaire",$A22,BE$6,BE$5,"Mois (DateRDV)",BE$7,"Années (DateRDV)",BE$3),2,""),"")</f>
        <v/>
      </c>
      <c r="BF22" s="166" t="str">
        <f>IFERROR(IF(GETPIVOTDATA("DateRDV",TCD!$B$1,"DT","GE","Bénéficiaire",$A22,BF$6,BF$5,"Mois (DateRDV)",BF$7,"Années (DateRDV)",BF$3,"Présence","Excusé"),3,""),"")</f>
        <v/>
      </c>
      <c r="BG22" s="166" t="str">
        <f>IFERROR(IF(GETPIVOTDATA("DateRDV",TCD!$B$1,"DT","GE","Bénéficiaire",$A22,BG$6,BG$5,"Mois (DateRDV)",BG$7,"Années (DateRDV)",BG$3,"Présence","Absent"),4,""),"")</f>
        <v/>
      </c>
      <c r="BH22" s="166" t="str">
        <f>IFERROR(IF(GETPIVOTDATA("DateRDV",TCD!$B$1,"DT","GE","Bénéficiaire",$A22,BH$6,BH$5,"Mois (DateRDV)",BH$7,"Années (DateRDV)",BH$3),1,""),"")</f>
        <v/>
      </c>
      <c r="BI22" s="166">
        <f>IFERROR(IF(GETPIVOTDATA("DateRDV",TCD!$B$1,"DT","GE","Bénéficiaire",$A22,BI$6,BI$5,"Mois (DateRDV)",BI$7,"Années (DateRDV)",BI$3),2,""),"")</f>
        <v>2</v>
      </c>
      <c r="BJ22" s="166" t="str">
        <f>IFERROR(IF(GETPIVOTDATA("DateRDV",TCD!$B$1,"DT","GE","Bénéficiaire",$A22,BJ$6,BJ$5,"Mois (DateRDV)",BJ$7,"Années (DateRDV)",BJ$3,"Présence","Excusé"),3,""),"")</f>
        <v/>
      </c>
      <c r="BK22" s="166" t="str">
        <f>IFERROR(IF(GETPIVOTDATA("DateRDV",TCD!$B$1,"DT","GE","Bénéficiaire",$A22,BK$6,BK$5,"Mois (DateRDV)",BK$7,"Années (DateRDV)",BK$3,"Présence","Absent"),4,""),"")</f>
        <v/>
      </c>
      <c r="BL22" s="166" t="str">
        <f>IFERROR(IF(GETPIVOTDATA("DateRDV",TCD!$B$1,"DT","GE","Bénéficiaire",$A22,BL$6,BL$5,"Mois (DateRDV)",BL$7,"Années (DateRDV)",BL$3),1,""),"")</f>
        <v/>
      </c>
      <c r="BM22" s="166" t="str">
        <f>IFERROR(IF(GETPIVOTDATA("DateRDV",TCD!$B$1,"DT","GE","Bénéficiaire",$A22,BM$6,BM$5,"Mois (DateRDV)",BM$7,"Années (DateRDV)",BM$3),2,""),"")</f>
        <v/>
      </c>
      <c r="BN22" s="166" t="str">
        <f>IFERROR(IF(GETPIVOTDATA("DateRDV",TCD!$B$1,"DT","GE","Bénéficiaire",$A22,BN$6,BN$5,"Mois (DateRDV)",BN$7,"Années (DateRDV)",BN$3,"Présence","Excusé"),3,""),"")</f>
        <v/>
      </c>
      <c r="BO22" s="166" t="str">
        <f>IFERROR(IF(GETPIVOTDATA("DateRDV",TCD!$B$1,"DT","GE","Bénéficiaire",$A22,BO$6,BO$5,"Mois (DateRDV)",BO$7,"Années (DateRDV)",BO$3,"Présence","Absent"),4,""),"")</f>
        <v/>
      </c>
      <c r="BP22" s="166" t="str">
        <f>IFERROR(IF(GETPIVOTDATA("DateRDV",TCD!$B$1,"DT","GE","Bénéficiaire",$A22,BP$6,BP$5,"Mois (DateRDV)",BP$7,"Années (DateRDV)",BP$3),1,""),"")</f>
        <v/>
      </c>
      <c r="BQ22" s="166" t="str">
        <f>IFERROR(IF(GETPIVOTDATA("DateRDV",TCD!$B$1,"DT","GE","Bénéficiaire",$A22,BQ$6,BQ$5,"Mois (DateRDV)",BQ$7,"Années (DateRDV)",BQ$3),2,""),"")</f>
        <v/>
      </c>
      <c r="BR22" s="166" t="str">
        <f>IFERROR(IF(GETPIVOTDATA("DateRDV",TCD!$B$1,"DT","GE","Bénéficiaire",$A22,BR$6,BR$5,"Mois (DateRDV)",BR$7,"Années (DateRDV)",BR$3,"Présence","Excusé"),3,""),"")</f>
        <v/>
      </c>
      <c r="BS22" s="166" t="str">
        <f>IFERROR(IF(GETPIVOTDATA("DateRDV",TCD!$B$1,"DT","GE","Bénéficiaire",$A22,BS$6,BS$5,"Mois (DateRDV)",BS$7,"Années (DateRDV)",BS$3,"Présence","Absent"),4,""),"")</f>
        <v/>
      </c>
      <c r="BT22" s="166" t="str">
        <f>IFERROR(IF(GETPIVOTDATA("DateRDV",TCD!$B$1,"DT","GE","Bénéficiaire",$A22,BT$6,BT$5,"Mois (DateRDV)",BT$7,"Années (DateRDV)",BT$3),1,""),"")</f>
        <v/>
      </c>
      <c r="BU22" s="166" t="str">
        <f>IFERROR(IF(GETPIVOTDATA("DateRDV",TCD!$B$1,"DT","GE","Bénéficiaire",$A22,BU$6,BU$5,"Mois (DateRDV)",BU$7,"Années (DateRDV)",BU$3),2,""),"")</f>
        <v/>
      </c>
      <c r="BV22" s="166" t="str">
        <f>IFERROR(IF(GETPIVOTDATA("DateRDV",TCD!$B$1,"DT","GE","Bénéficiaire",$A22,BV$6,BV$5,"Mois (DateRDV)",BV$7,"Années (DateRDV)",BV$3,"Présence","Excusé"),3,""),"")</f>
        <v/>
      </c>
      <c r="BW22" s="166" t="str">
        <f>IFERROR(IF(GETPIVOTDATA("DateRDV",TCD!$B$1,"DT","GE","Bénéficiaire",$A22,BW$6,BW$5,"Mois (DateRDV)",BW$7,"Années (DateRDV)",BW$3,"Présence","Absent"),4,""),"")</f>
        <v/>
      </c>
      <c r="BX22" s="166" t="str">
        <f>IFERROR(IF(GETPIVOTDATA("DateRDV",TCD!$B$1,"DT","GE","Bénéficiaire",$A22,BX$6,BX$5,"Mois (DateRDV)",BX$7,"Années (DateRDV)",BX$3),1,""),"")</f>
        <v/>
      </c>
      <c r="BY22" s="166" t="str">
        <f>IFERROR(IF(GETPIVOTDATA("DateRDV",TCD!$B$1,"DT","GE","Bénéficiaire",$A22,BY$6,BY$5,"Mois (DateRDV)",BY$7,"Années (DateRDV)",BY$3),2,""),"")</f>
        <v/>
      </c>
      <c r="BZ22" s="166" t="str">
        <f>IFERROR(IF(GETPIVOTDATA("DateRDV",TCD!$B$1,"DT","GE","Bénéficiaire",$A22,BZ$6,BZ$5,"Mois (DateRDV)",BZ$7,"Années (DateRDV)",BZ$3,"Présence","Excusé"),3,""),"")</f>
        <v/>
      </c>
      <c r="CA22" s="166" t="str">
        <f>IFERROR(IF(GETPIVOTDATA("DateRDV",TCD!$B$1,"DT","GE","Bénéficiaire",$A22,CA$6,CA$5,"Mois (DateRDV)",CA$7,"Années (DateRDV)",CA$3,"Présence","Absent"),4,""),"")</f>
        <v/>
      </c>
      <c r="CB22" s="166" t="str">
        <f>IFERROR(IF(GETPIVOTDATA("DateRDV",TCD!$B$1,"DT","GE","Bénéficiaire",$A22,CB$6,CB$5,"Mois (DateRDV)",CB$7,"Années (DateRDV)",CB$3),1,""),"")</f>
        <v/>
      </c>
      <c r="CC22" s="166" t="str">
        <f>IFERROR(IF(GETPIVOTDATA("DateRDV",TCD!$B$1,"DT","GE","Bénéficiaire",$A22,CC$6,CC$5,"Mois (DateRDV)",CC$7,"Années (DateRDV)",CC$3),2,""),"")</f>
        <v/>
      </c>
      <c r="CD22" s="166" t="str">
        <f>IFERROR(IF(GETPIVOTDATA("DateRDV",TCD!$B$1,"DT","GE","Bénéficiaire",$A22,CD$6,CD$5,"Mois (DateRDV)",CD$7,"Années (DateRDV)",CD$3,"Présence","Excusé"),3,""),"")</f>
        <v/>
      </c>
      <c r="CE22" s="166" t="str">
        <f>IFERROR(IF(GETPIVOTDATA("DateRDV",TCD!$B$1,"DT","GE","Bénéficiaire",$A22,CE$6,CE$5,"Mois (DateRDV)",CE$7,"Années (DateRDV)",CE$3,"Présence","Absent"),4,""),"")</f>
        <v/>
      </c>
      <c r="CF22" s="166" t="str">
        <f>IFERROR(IF(GETPIVOTDATA("DateRDV",TCD!$B$1,"DT","GE","Bénéficiaire",$A22,CF$6,CF$5,"Mois (DateRDV)",CF$7,"Années (DateRDV)",CF$3),1,""),"")</f>
        <v/>
      </c>
      <c r="CG22" s="166" t="str">
        <f>IFERROR(IF(GETPIVOTDATA("DateRDV",TCD!$B$1,"DT","GE","Bénéficiaire",$A22,CG$6,CG$5,"Mois (DateRDV)",CG$7,"Années (DateRDV)",CG$3),2,""),"")</f>
        <v/>
      </c>
      <c r="CH22" s="166" t="str">
        <f>IFERROR(IF(GETPIVOTDATA("DateRDV",TCD!$B$1,"DT","GE","Bénéficiaire",$A22,CH$6,CH$5,"Mois (DateRDV)",CH$7,"Années (DateRDV)",CH$3,"Présence","Excusé"),3,""),"")</f>
        <v/>
      </c>
      <c r="CI22" s="166" t="str">
        <f>IFERROR(IF(GETPIVOTDATA("DateRDV",TCD!$B$1,"DT","GE","Bénéficiaire",$A22,CI$6,CI$5,"Mois (DateRDV)",CI$7,"Années (DateRDV)",CI$3,"Présence","Absent"),4,""),"")</f>
        <v/>
      </c>
      <c r="CJ22" s="166" t="str">
        <f>IFERROR(IF(GETPIVOTDATA("DateRDV",TCD!$B$1,"DT","GE","Bénéficiaire",$A22,CJ$6,CJ$5,"Mois (DateRDV)",CJ$7,"Années (DateRDV)",CJ$3),1,""),"")</f>
        <v/>
      </c>
      <c r="CK22" s="166" t="str">
        <f>IFERROR(IF(GETPIVOTDATA("DateRDV",TCD!$B$1,"DT","GE","Bénéficiaire",$A22,CK$6,CK$5,"Mois (DateRDV)",CK$7,"Années (DateRDV)",CK$3),2,""),"")</f>
        <v/>
      </c>
      <c r="CL22" s="166" t="str">
        <f>IFERROR(IF(GETPIVOTDATA("DateRDV",TCD!$B$1,"DT","GE","Bénéficiaire",$A22,GI$6,GI$5,"Mois (DateRDV)",GI$7,"Années (DateRDV)",GI$3,"Présence","Excusé"),3,""),"")</f>
        <v/>
      </c>
      <c r="CM22" s="166" t="str">
        <f>IFERROR(IF(GETPIVOTDATA("DateRDV",TCD!$B$1,"DT","GE","Bénéficiaire",$A22,CM$6,CM$5,"Mois (DateRDV)",CM$7,"Années (DateRDV)",CM$3,"Présence","Absent"),4,""),"")</f>
        <v/>
      </c>
      <c r="CN22" s="166" t="str">
        <f>IFERROR(IF(GETPIVOTDATA("DateRDV",TCD!$B$1,"DT","GE","Bénéficiaire",$A22,CN$6,CN$5,"Mois (DateRDV)",CN$7,"Années (DateRDV)",CN$3),1,""),"")</f>
        <v/>
      </c>
      <c r="CO22" s="166" t="str">
        <f>IFERROR(IF(GETPIVOTDATA("DateRDV",TCD!$B$1,"DT","GE","Bénéficiaire",$A22,CO$6,CO$5,"Mois (DateRDV)",CO$7,"Années (DateRDV)",CO$3),2,""),"")</f>
        <v/>
      </c>
      <c r="CP22" s="166" t="str">
        <f>IFERROR(IF(GETPIVOTDATA("DateRDV",TCD!$B$1,"DT","GE","Bénéficiaire",$A22,CP$6,CP$5,"Mois (DateRDV)",CP$7,"Années (DateRDV)",CP$3,"Présence","Excusé"),3,""),"")</f>
        <v/>
      </c>
      <c r="CQ22" s="166" t="str">
        <f>IFERROR(IF(GETPIVOTDATA("DateRDV",TCD!$B$1,"DT","GE","Bénéficiaire",$A22,CQ$6,CQ$5,"Mois (DateRDV)",CQ$7,"Années (DateRDV)",CQ$3,"Présence","Absent"),4,""),"")</f>
        <v/>
      </c>
      <c r="CR22" s="166" t="str">
        <f>IFERROR(IF(GETPIVOTDATA("DateRDV",TCD!$B$1,"DT","GE","Bénéficiaire",$A22,CR$6,CR$5,"Mois (DateRDV)",CR$7,"Années (DateRDV)",CR$3),1,""),"")</f>
        <v/>
      </c>
      <c r="CS22" s="166" t="str">
        <f>IFERROR(IF(GETPIVOTDATA("DateRDV",TCD!$B$1,"DT","GE","Bénéficiaire",$A22,CS$6,CS$5,"Mois (DateRDV)",CS$7,"Années (DateRDV)",CS$3),2,""),"")</f>
        <v/>
      </c>
      <c r="CT22" s="166" t="str">
        <f>IFERROR(IF(GETPIVOTDATA("DateRDV",TCD!$B$1,"DT","GE","Bénéficiaire",$A22,CT$6,CT$5,"Mois (DateRDV)",CT$7,"Années (DateRDV)",CT$3,"Présence","Excusé"),3,""),"")</f>
        <v/>
      </c>
      <c r="CU22" s="166" t="str">
        <f>IFERROR(IF(GETPIVOTDATA("DateRDV",TCD!$B$1,"DT","GE","Bénéficiaire",$A22,CU$6,CU$5,"Mois (DateRDV)",CU$7,"Années (DateRDV)",CU$3,"Présence","Absent"),4,""),"")</f>
        <v/>
      </c>
      <c r="CV22" s="166" t="str">
        <f>IFERROR(IF(GETPIVOTDATA("DateRDV",TCD!$B$1,"DT","GE","Bénéficiaire",$A22,CV$6,CV$5,"Mois (DateRDV)",CV$7,"Années (DateRDV)",CV$3),1,""),"")</f>
        <v/>
      </c>
      <c r="CW22" s="166" t="str">
        <f>IFERROR(IF(GETPIVOTDATA("DateRDV",TCD!$B$1,"DT","GE","Bénéficiaire",$A22,CW$6,CW$5,"Mois (DateRDV)",CW$7,"Années (DateRDV)",CW$3),2,""),"")</f>
        <v/>
      </c>
      <c r="CX22" s="166" t="str">
        <f>IFERROR(IF(GETPIVOTDATA("DateRDV",TCD!$B$1,"DT","GE","Bénéficiaire",$A22,CX$6,CX$5,"Mois (DateRDV)",CX$7,"Années (DateRDV)",CX$3,"Présence","Excusé"),3,""),"")</f>
        <v/>
      </c>
      <c r="CY22" s="166" t="str">
        <f>IFERROR(IF(GETPIVOTDATA("DateRDV",TCD!$B$1,"DT","GE","Bénéficiaire",$A22,CY$6,CY$5,"Mois (DateRDV)",CY$7,"Années (DateRDV)",CY$3,"Présence","Absent"),4,""),"")</f>
        <v/>
      </c>
      <c r="CZ22" s="166" t="str">
        <f>IFERROR(IF(GETPIVOTDATA("DateRDV",TCD!$B$1,"DT","GE","Bénéficiaire",$A22,CZ$6,CZ$5,"Mois (DateRDV)",CZ$7,"Années (DateRDV)",CZ$3),1,""),"")</f>
        <v/>
      </c>
      <c r="DA22" s="166" t="str">
        <f>IFERROR(IF(GETPIVOTDATA("DateRDV",TCD!$B$1,"DT","GE","Bénéficiaire",$A22,DA$6,DA$5,"Mois (DateRDV)",DA$7,"Années (DateRDV)",DA$3),2,""),"")</f>
        <v/>
      </c>
      <c r="DB22" s="166" t="str">
        <f>IFERROR(IF(GETPIVOTDATA("DateRDV",TCD!$B$1,"DT","GE","Bénéficiaire",$A22,DB$6,DB$5,"Mois (DateRDV)",DB$7,"Années (DateRDV)",DB$3,"Présence","Excusé"),3,""),"")</f>
        <v/>
      </c>
      <c r="DC22" s="166" t="str">
        <f>IFERROR(IF(GETPIVOTDATA("DateRDV",TCD!$B$1,"DT","GE","Bénéficiaire",$A22,DC$6,DC$5,"Mois (DateRDV)",DC$7,"Années (DateRDV)",DC$3,"Présence","Absent"),4,""),"")</f>
        <v/>
      </c>
      <c r="DD22" s="166" t="str">
        <f>IFERROR(IF(GETPIVOTDATA("DateRDV",TCD!$B$1,"DT","GE","Bénéficiaire",$A22,DD$6,DD$5,"Mois (DateRDV)",DD$7,"Années (DateRDV)",DD$3),1,""),"")</f>
        <v/>
      </c>
      <c r="DE22" s="166" t="str">
        <f>IFERROR(IF(GETPIVOTDATA("DateRDV",TCD!$B$1,"DT","GE","Bénéficiaire",$A22,DE$6,DE$5,"Mois (DateRDV)",DE$7,"Années (DateRDV)",DE$3),2,""),"")</f>
        <v/>
      </c>
      <c r="DF22" s="166" t="str">
        <f>IFERROR(IF(GETPIVOTDATA("DateRDV",TCD!$B$1,"DT","GE","Bénéficiaire",$A22,DF$6,DF$5,"Mois (DateRDV)",DF$7,"Années (DateRDV)",DF$3,"Présence","Excusé"),3,""),"")</f>
        <v/>
      </c>
      <c r="DG22" s="166" t="str">
        <f>IFERROR(IF(GETPIVOTDATA("DateRDV",TCD!$B$1,"DT","GE","Bénéficiaire",$A22,DG$6,DG$5,"Mois (DateRDV)",DG$7,"Années (DateRDV)",DG$3,"Présence","Absent"),4,""),"")</f>
        <v/>
      </c>
      <c r="DH22" s="166" t="str">
        <f>IFERROR(IF(GETPIVOTDATA("DateRDV",TCD!$B$1,"DT","GE","Bénéficiaire",$A22,DH$6,DH$5,"Mois (DateRDV)",DH$7,"Années (DateRDV)",DH$3),1,""),"")</f>
        <v/>
      </c>
      <c r="DI22" s="166" t="str">
        <f>IFERROR(IF(GETPIVOTDATA("DateRDV",TCD!$B$1,"DT","GE","Bénéficiaire",$A22,DI$6,DI$5,"Mois (DateRDV)",DI$7,"Années (DateRDV)",DI$3),2,""),"")</f>
        <v/>
      </c>
      <c r="DJ22" s="166" t="str">
        <f>IFERROR(IF(GETPIVOTDATA("DateRDV",TCD!$B$1,"DT","GE","Bénéficiaire",$A22,DJ$6,DJ$5,"Mois (DateRDV)",DJ$7,"Années (DateRDV)",DJ$3,"Présence","Excusé"),3,""),"")</f>
        <v/>
      </c>
      <c r="DK22" s="166" t="str">
        <f>IFERROR(IF(GETPIVOTDATA("DateRDV",TCD!$B$1,"DT","GE","Bénéficiaire",$A22,DK$6,DK$5,"Mois (DateRDV)",DK$7,"Années (DateRDV)",DK$3,"Présence","Absent"),4,""),"")</f>
        <v/>
      </c>
      <c r="DL22" s="166" t="str">
        <f>IFERROR(IF(GETPIVOTDATA("DateRDV",TCD!$B$1,"DT","GE","Bénéficiaire",$A22,DL$6,DL$5,"Mois (DateRDV)",DL$7,"Années (DateRDV)",DL$3),1,""),"")</f>
        <v/>
      </c>
      <c r="DM22" s="166" t="str">
        <f>IFERROR(IF(GETPIVOTDATA("DateRDV",TCD!$B$1,"DT","GE","Bénéficiaire",$A22,DM$6,DM$5,"Mois (DateRDV)",DM$7,"Années (DateRDV)",DM$3),2,""),"")</f>
        <v/>
      </c>
      <c r="DN22" s="166" t="str">
        <f>IFERROR(IF(GETPIVOTDATA("DateRDV",TCD!$B$1,"DT","GE","Bénéficiaire",$A22,DN$6,DN$5,"Mois (DateRDV)",DN$7,"Années (DateRDV)",DN$3,"Présence","Excusé"),3,""),"")</f>
        <v/>
      </c>
      <c r="DO22" s="166" t="str">
        <f>IFERROR(IF(GETPIVOTDATA("DateRDV",TCD!$B$1,"DT","GE","Bénéficiaire",$A22,DO$6,DO$5,"Mois (DateRDV)",DO$7,"Années (DateRDV)",DO$3,"Présence","Absent"),4,""),"")</f>
        <v/>
      </c>
    </row>
    <row r="23" spans="1:119" ht="15" customHeight="1" x14ac:dyDescent="0.2">
      <c r="A23" s="172" t="str">
        <v>DUCOURNEAU ADLER Logan</v>
      </c>
      <c r="B23" s="169" t="str">
        <f>IFERROR(IF(INDEX(Data!P:P,MATCH(A23,Data!B:B,0))&lt;&gt;"",INDEX(Data!P:P,MATCH(A23,Data!B:B,0)),""),"")</f>
        <v>DUCOURNEAU ADLER</v>
      </c>
      <c r="C23" s="169" t="str">
        <f>IFERROR(IF(INDEX(Data!O:O,MATCH(A23,Data!B:B,0))&lt;&gt;"",INDEX(Data!O:O,MATCH(A23,Data!B:B,0)),""),"")</f>
        <v>Logan</v>
      </c>
      <c r="D23" s="169" t="str">
        <f>IFERROR(IF(INDEX(Data!J:J,MATCH(A23,Data!B:B,0))&lt;&gt;"",INDEX(Data!J:J,MATCH(A23,Data!B:B,0)),""),"")</f>
        <v>ML</v>
      </c>
      <c r="E23" s="169" t="str">
        <f>IFERROR(IF(INDEX(Data!M:M,MATCH(A23,Data!B:B,0))&lt;&gt;"",INDEX(Data!M:M,MATCH(A23,Data!B:B,0)),""),"")</f>
        <v>NEYDENS</v>
      </c>
      <c r="F23" s="169">
        <f>IFERROR(IF(INDEX(Data!N:N,MATCH(A23,Data!B:B,0))&lt;&gt;"",INDEX(Data!N:N,MATCH(A23,Data!B:B,0)),""),"")</f>
        <v>74160</v>
      </c>
      <c r="G23" s="170">
        <f>IFERROR(IF(INDEX(Data!K:K,MATCH(A23,Data!B:B,0))&lt;&gt;"",INDEX(Data!K:K,MATCH(A23,Data!B:B,0)),""),"")</f>
        <v>45798</v>
      </c>
      <c r="H23" s="170">
        <f>IFERROR(IF(INDEX(Data!L:L,MATCH(A23,Data!B:B,0))&lt;&gt;"",INDEX(Data!L:L,MATCH(A23,Data!B:B,0)),""),"")</f>
        <v>45798</v>
      </c>
      <c r="I23" s="170">
        <f>IFERROR(IF(INDEX(Data!C:C,MATCH(A23,Data!B:B,0))&lt;&gt;"",INDEX(Data!C:C,MATCH(A23,Data!B:B,0)),""),"")</f>
        <v>45819</v>
      </c>
      <c r="J23" s="170">
        <f>IFERROR(IF(INDEX(Data!D:D,MATCH(A23,Data!B:B,0))&lt;&gt;"",INDEX(Data!D:D,MATCH(A23,Data!B:B,0)),""),"")</f>
        <v>45961</v>
      </c>
      <c r="K23" s="171" t="str">
        <f>IFERROR(IF(INDEX(Data!H:H,MATCH(A23,Data!B:B,0))&lt;&gt;"",INDEX(Data!H:H,MATCH(A23,Data!B:B,0)),""),"")</f>
        <v/>
      </c>
      <c r="L23" s="166" t="str">
        <f>IFERROR(IF(GETPIVOTDATA("DateRDV",TCD!$B$1,"DT","GE","Bénéficiaire",$A23,L$6,L$5,"Mois (DateRDV)",L$7,"Années (DateRDV)",L$3),1,""),"")</f>
        <v/>
      </c>
      <c r="M23" s="166" t="str">
        <f>IFERROR(IF(GETPIVOTDATA("DateRDV",TCD!$B$1,"DT","GE","Bénéficiaire",$A23,M$6,M$5,"Mois (DateRDV)",M$7,"Années (DateRDV)",M$3),2,""),"")</f>
        <v/>
      </c>
      <c r="N23" s="166" t="str">
        <f>IFERROR(IF(GETPIVOTDATA("DateRDV",TCD!$B$1,"DT","GE","Bénéficiaire",$A23,N$6,N$5,"Mois (DateRDV)",N$7,"Années (DateRDV)",N$3,"Présence","Excusé"),3,""),"")</f>
        <v/>
      </c>
      <c r="O23" s="166" t="str">
        <f>IFERROR(IF(GETPIVOTDATA("DateRDV",TCD!$B$1,"DT","GE","Bénéficiaire",$A23,O$6,O$5,"Mois (DateRDV)",O$7,"Années (DateRDV)",O$3,"Présence","Absent"),4,""),"")</f>
        <v/>
      </c>
      <c r="P23" s="166" t="str">
        <f>IFERROR(IF(GETPIVOTDATA("DateRDV",TCD!$B$1,"DT","GE","Bénéficiaire",$A23,P$6,P$5,"Mois (DateRDV)",P$7,"Années (DateRDV)",P$3),1,""),"")</f>
        <v/>
      </c>
      <c r="Q23" s="166" t="str">
        <f>IFERROR(IF(GETPIVOTDATA("DateRDV",TCD!$B$1,"DT","GE","Bénéficiaire",$A23,Q$6,Q$5,"Mois (DateRDV)",Q$7,"Années (DateRDV)",Q$3),2,""),"")</f>
        <v/>
      </c>
      <c r="R23" s="166" t="str">
        <f>IFERROR(IF(GETPIVOTDATA("DateRDV",TCD!$B$1,"DT","GE","Bénéficiaire",$A23,R$6,R$5,"Mois (DateRDV)",R$7,"Années (DateRDV)",R$3,"Présence","Excusé"),3,""),"")</f>
        <v/>
      </c>
      <c r="S23" s="166" t="str">
        <f>IFERROR(IF(GETPIVOTDATA("DateRDV",TCD!$B$1,"DT","GE","Bénéficiaire",$A23,S$6,S$5,"Mois (DateRDV)",S$7,"Années (DateRDV)",S$3,"Présence","Absent"),4,""),"")</f>
        <v/>
      </c>
      <c r="T23" s="166" t="str">
        <f>IFERROR(IF(GETPIVOTDATA("DateRDV",TCD!$B$1,"DT","GE","Bénéficiaire",$A23,T$6,T$5,"Mois (DateRDV)",T$7,"Années (DateRDV)",T$3),1,""),"")</f>
        <v/>
      </c>
      <c r="U23" s="166" t="str">
        <f>IFERROR(IF(GETPIVOTDATA("DateRDV",TCD!$B$1,"DT","GE","Bénéficiaire",$A23,U$6,U$5,"Mois (DateRDV)",U$7,"Années (DateRDV)",U$3),2,""),"")</f>
        <v/>
      </c>
      <c r="V23" s="166" t="str">
        <f>IFERROR(IF(GETPIVOTDATA("DateRDV",TCD!$B$1,"DT","GE","Bénéficiaire",$A23,V$6,V$5,"Mois (DateRDV)",V$7,"Années (DateRDV)",V$3,"Présence","Excusé"),3,""),"")</f>
        <v/>
      </c>
      <c r="W23" s="166" t="str">
        <f>IFERROR(IF(GETPIVOTDATA("DateRDV",TCD!$B$1,"DT","GE","Bénéficiaire",$A23,W$6,W$5,"Mois (DateRDV)",W$7,"Années (DateRDV)",W$3,"Présence","Absent"),4,""),"")</f>
        <v/>
      </c>
      <c r="X23" s="166" t="str">
        <f>IFERROR(IF(GETPIVOTDATA("DateRDV",TCD!$B$1,"DT","GE","Bénéficiaire",$A23,X$6,X$5,"Mois (DateRDV)",X$7,"Années (DateRDV)",X$3),1,""),"")</f>
        <v/>
      </c>
      <c r="Y23" s="166" t="str">
        <f>IFERROR(IF(GETPIVOTDATA("DateRDV",TCD!$B$1,"DT","GE","Bénéficiaire",$A23,Y$6,Y$5,"Mois (DateRDV)",Y$7,"Années (DateRDV)",Y$3),2,""),"")</f>
        <v/>
      </c>
      <c r="Z23" s="166" t="str">
        <f>IFERROR(IF(GETPIVOTDATA("DateRDV",TCD!$B$1,"DT","GE","Bénéficiaire",$A23,Z$6,Z$5,"Mois (DateRDV)",Z$7,"Années (DateRDV)",Z$3,"Présence","Excusé"),3,""),"")</f>
        <v/>
      </c>
      <c r="AA23" s="166" t="str">
        <f>IFERROR(IF(GETPIVOTDATA("DateRDV",TCD!$B$1,"DT","GE","Bénéficiaire",$A23,AA$6,AA$5,"Mois (DateRDV)",AA$7,"Années (DateRDV)",AA$3,"Présence","Absent"),4,""),"")</f>
        <v/>
      </c>
      <c r="AB23" s="166" t="str">
        <f>IFERROR(IF(GETPIVOTDATA("DateRDV",TCD!$B$1,"DT","GE","Bénéficiaire",$A23,AB$6,AB$5,"Mois (DateRDV)",AB$7,"Années (DateRDV)",AB$3),1,""),"")</f>
        <v/>
      </c>
      <c r="AC23" s="166" t="str">
        <f>IFERROR(IF(GETPIVOTDATA("DateRDV",TCD!$B$1,"DT","GE","Bénéficiaire",$A23,AC$6,AC$5,"Mois (DateRDV)",AC$7,"Années (DateRDV)",AC$3),2,""),"")</f>
        <v/>
      </c>
      <c r="AD23" s="166" t="str">
        <f>IFERROR(IF(GETPIVOTDATA("DateRDV",TCD!$B$1,"DT","GE","Bénéficiaire",$A23,AD$6,AD$5,"Mois (DateRDV)",AD$7,"Années (DateRDV)",AD$3,"Présence","Excusé"),3,""),"")</f>
        <v/>
      </c>
      <c r="AE23" s="166" t="str">
        <f>IFERROR(IF(GETPIVOTDATA("DateRDV",TCD!$B$1,"DT","GE","Bénéficiaire",$A23,AE$6,AE$5,"Mois (DateRDV)",AE$7,"Années (DateRDV)",AE$3,"Présence","Absent"),4,""),"")</f>
        <v/>
      </c>
      <c r="AF23" s="166" t="str">
        <f>IFERROR(IF(GETPIVOTDATA("DateRDV",TCD!$B$1,"DT","GE","Bénéficiaire",$A23,AF$6,AF$5,"Mois (DateRDV)",AF$7,"Années (DateRDV)",AF$3),1,""),"")</f>
        <v/>
      </c>
      <c r="AG23" s="166" t="str">
        <f>IFERROR(IF(GETPIVOTDATA("DateRDV",TCD!$B$1,"DT","GE","Bénéficiaire",$A23,AG$6,AG$5,"Mois (DateRDV)",AG$7,"Années (DateRDV)",AG$3),2,""),"")</f>
        <v/>
      </c>
      <c r="AH23" s="166" t="str">
        <f>IFERROR(IF(GETPIVOTDATA("DateRDV",TCD!$B$1,"DT","GE","Bénéficiaire",$A23,AH$6,AH$5,"Mois (DateRDV)",AH$7,"Années (DateRDV)",AH$3,"Présence","Excusé"),3,""),"")</f>
        <v/>
      </c>
      <c r="AI23" s="166" t="str">
        <f>IFERROR(IF(GETPIVOTDATA("DateRDV",TCD!$B$1,"DT","GE","Bénéficiaire",$A23,AI$6,AI$5,"Mois (DateRDV)",AI$7,"Années (DateRDV)",AI$3,"Présence","Absent"),4,""),"")</f>
        <v/>
      </c>
      <c r="AJ23" s="166" t="str">
        <f>IFERROR(IF(GETPIVOTDATA("DateRDV",TCD!$B$1,"DT","GE","Bénéficiaire",$A23,AJ$6,AJ$5,"Mois (DateRDV)",AJ$7,"Années (DateRDV)",AJ$3),1,""),"")</f>
        <v/>
      </c>
      <c r="AK23" s="166" t="str">
        <f>IFERROR(IF(GETPIVOTDATA("DateRDV",TCD!$B$1,"DT","GE","Bénéficiaire",$A23,AK$6,AK$5,"Mois (DateRDV)",AK$7,"Années (DateRDV)",AK$3),2,""),"")</f>
        <v/>
      </c>
      <c r="AL23" s="166" t="str">
        <f>IFERROR(IF(GETPIVOTDATA("DateRDV",TCD!$B$1,"DT","GE","Bénéficiaire",$A23,AL$6,AL$5,"Mois (DateRDV)",AL$7,"Années (DateRDV)",AL$3,"Présence","Excusé"),3,""),"")</f>
        <v/>
      </c>
      <c r="AM23" s="166" t="str">
        <f>IFERROR(IF(GETPIVOTDATA("DateRDV",TCD!$B$1,"DT","GE","Bénéficiaire",$A23,AM$6,AM$5,"Mois (DateRDV)",AM$7,"Années (DateRDV)",AM$3,"Présence","Absent"),4,""),"")</f>
        <v/>
      </c>
      <c r="AN23" s="166" t="str">
        <f>IFERROR(IF(GETPIVOTDATA("DateRDV",TCD!$B$1,"DT","GE","Bénéficiaire",$A23,AN$6,AN$5,"Mois (DateRDV)",AN$7,"Années (DateRDV)",AN$3),1,""),"")</f>
        <v/>
      </c>
      <c r="AO23" s="166" t="str">
        <f>IFERROR(IF(GETPIVOTDATA("DateRDV",TCD!$B$1,"DT","GE","Bénéficiaire",$A23,AO$6,AO$5,"Mois (DateRDV)",AO$7,"Années (DateRDV)",AO$3),2,""),"")</f>
        <v/>
      </c>
      <c r="AP23" s="166" t="str">
        <f>IFERROR(IF(GETPIVOTDATA("DateRDV",TCD!$B$1,"DT","GE","Bénéficiaire",$A23,AP$6,AP$5,"Mois (DateRDV)",AP$7,"Années (DateRDV)",AP$3,"Présence","Excusé"),3,""),"")</f>
        <v/>
      </c>
      <c r="AQ23" s="166" t="str">
        <f>IFERROR(IF(GETPIVOTDATA("DateRDV",TCD!$B$1,"DT","GE","Bénéficiaire",$A23,AQ$6,AQ$5,"Mois (DateRDV)",AQ$7,"Années (DateRDV)",AQ$3,"Présence","Absent"),4,""),"")</f>
        <v/>
      </c>
      <c r="AR23" s="166" t="str">
        <f>IFERROR(IF(GETPIVOTDATA("DateRDV",TCD!$B$1,"DT","GE","Bénéficiaire",$A23,AR$6,AR$5,"Mois (DateRDV)",AR$7,"Années (DateRDV)",AR$3),1,""),"")</f>
        <v/>
      </c>
      <c r="AS23" s="166" t="str">
        <f>IFERROR(IF(GETPIVOTDATA("DateRDV",TCD!$B$1,"DT","GE","Bénéficiaire",$A23,AS$6,AS$5,"Mois (DateRDV)",AS$7,"Années (DateRDV)",AS$3),2,""),"")</f>
        <v/>
      </c>
      <c r="AT23" s="166" t="str">
        <f>IFERROR(IF(GETPIVOTDATA("DateRDV",TCD!$B$1,"DT","GE","Bénéficiaire",$A23,AT$6,AT$5,"Mois (DateRDV)",AT$7,"Années (DateRDV)",AT$3,"Présence","Excusé"),3,""),"")</f>
        <v/>
      </c>
      <c r="AU23" s="166" t="str">
        <f>IFERROR(IF(GETPIVOTDATA("DateRDV",TCD!$B$1,"DT","GE","Bénéficiaire",$A23,AU$6,AU$5,"Mois (DateRDV)",AU$7,"Années (DateRDV)",AU$3,"Présence","Absent"),4,""),"")</f>
        <v/>
      </c>
      <c r="AV23" s="166" t="str">
        <f>IFERROR(IF(GETPIVOTDATA("DateRDV",TCD!$B$1,"DT","GE","Bénéficiaire",$A23,AV$6,AV$5,"Mois (DateRDV)",AV$7,"Années (DateRDV)",AV$3),1,""),"")</f>
        <v/>
      </c>
      <c r="AW23" s="166" t="str">
        <f>IFERROR(IF(GETPIVOTDATA("DateRDV",TCD!$B$1,"DT","GE","Bénéficiaire",$A23,AW$6,AW$5,"Mois (DateRDV)",AW$7,"Années (DateRDV)",AW$3),2,""),"")</f>
        <v/>
      </c>
      <c r="AX23" s="166" t="str">
        <f>IFERROR(IF(GETPIVOTDATA("DateRDV",TCD!$B$1,"DT","GE","Bénéficiaire",$A23,AX$6,AX$5,"Mois (DateRDV)",AX$7,"Années (DateRDV)",AX$3,"Présence","Excusé"),3,""),"")</f>
        <v/>
      </c>
      <c r="AY23" s="166" t="str">
        <f>IFERROR(IF(GETPIVOTDATA("DateRDV",TCD!$B$1,"DT","GE","Bénéficiaire",$A23,AY$6,AY$5,"Mois (DateRDV)",AY$7,"Années (DateRDV)",AY$3,"Présence","Absent"),4,""),"")</f>
        <v/>
      </c>
      <c r="AZ23" s="166" t="str">
        <f>IFERROR(IF(GETPIVOTDATA("DateRDV",TCD!$B$1,"DT","GE","Bénéficiaire",$A23,AZ$6,AZ$5,"Mois (DateRDV)",AZ$7,"Années (DateRDV)",AZ$3),1,""),"")</f>
        <v/>
      </c>
      <c r="BA23" s="166" t="str">
        <f>IFERROR(IF(GETPIVOTDATA("DateRDV",TCD!$B$1,"DT","GE","Bénéficiaire",$A23,BA$6,BA$5,"Mois (DateRDV)",BA$7,"Années (DateRDV)",BA$3),2,""),"")</f>
        <v/>
      </c>
      <c r="BB23" s="166" t="str">
        <f>IFERROR(IF(GETPIVOTDATA("DateRDV",TCD!$B$1,"DT","GE","Bénéficiaire",$A23,BB$6,BB$5,"Mois (DateRDV)",BB$7,"Années (DateRDV)",BB$3,"Présence","Excusé"),3,""),"")</f>
        <v/>
      </c>
      <c r="BC23" s="166" t="str">
        <f>IFERROR(IF(GETPIVOTDATA("DateRDV",TCD!$B$1,"DT","GE","Bénéficiaire",$A23,BC$6,BC$5,"Mois (DateRDV)",BC$7,"Années (DateRDV)",BC$3,"Présence","Absent"),4,""),"")</f>
        <v/>
      </c>
      <c r="BD23" s="166" t="str">
        <f>IFERROR(IF(GETPIVOTDATA("DateRDV",TCD!$B$1,"DT","GE","Bénéficiaire",$A23,BD$6,BD$5,"Mois (DateRDV)",BD$7,"Années (DateRDV)",BD$3),1,""),"")</f>
        <v/>
      </c>
      <c r="BE23" s="166">
        <f>IFERROR(IF(GETPIVOTDATA("DateRDV",TCD!$B$1,"DT","GE","Bénéficiaire",$A23,BE$6,BE$5,"Mois (DateRDV)",BE$7,"Années (DateRDV)",BE$3),2,""),"")</f>
        <v>2</v>
      </c>
      <c r="BF23" s="166" t="str">
        <f>IFERROR(IF(GETPIVOTDATA("DateRDV",TCD!$B$1,"DT","GE","Bénéficiaire",$A23,BF$6,BF$5,"Mois (DateRDV)",BF$7,"Années (DateRDV)",BF$3,"Présence","Excusé"),3,""),"")</f>
        <v/>
      </c>
      <c r="BG23" s="166" t="str">
        <f>IFERROR(IF(GETPIVOTDATA("DateRDV",TCD!$B$1,"DT","GE","Bénéficiaire",$A23,BG$6,BG$5,"Mois (DateRDV)",BG$7,"Années (DateRDV)",BG$3,"Présence","Absent"),4,""),"")</f>
        <v/>
      </c>
      <c r="BH23" s="166" t="str">
        <f>IFERROR(IF(GETPIVOTDATA("DateRDV",TCD!$B$1,"DT","GE","Bénéficiaire",$A23,BH$6,BH$5,"Mois (DateRDV)",BH$7,"Années (DateRDV)",BH$3),1,""),"")</f>
        <v/>
      </c>
      <c r="BI23" s="166">
        <f>IFERROR(IF(GETPIVOTDATA("DateRDV",TCD!$B$1,"DT","GE","Bénéficiaire",$A23,BI$6,BI$5,"Mois (DateRDV)",BI$7,"Années (DateRDV)",BI$3),2,""),"")</f>
        <v>2</v>
      </c>
      <c r="BJ23" s="166" t="str">
        <f>IFERROR(IF(GETPIVOTDATA("DateRDV",TCD!$B$1,"DT","GE","Bénéficiaire",$A23,BJ$6,BJ$5,"Mois (DateRDV)",BJ$7,"Années (DateRDV)",BJ$3,"Présence","Excusé"),3,""),"")</f>
        <v/>
      </c>
      <c r="BK23" s="166" t="str">
        <f>IFERROR(IF(GETPIVOTDATA("DateRDV",TCD!$B$1,"DT","GE","Bénéficiaire",$A23,BK$6,BK$5,"Mois (DateRDV)",BK$7,"Années (DateRDV)",BK$3,"Présence","Absent"),4,""),"")</f>
        <v/>
      </c>
      <c r="BL23" s="166" t="str">
        <f>IFERROR(IF(GETPIVOTDATA("DateRDV",TCD!$B$1,"DT","GE","Bénéficiaire",$A23,BL$6,BL$5,"Mois (DateRDV)",BL$7,"Années (DateRDV)",BL$3),1,""),"")</f>
        <v/>
      </c>
      <c r="BM23" s="166" t="str">
        <f>IFERROR(IF(GETPIVOTDATA("DateRDV",TCD!$B$1,"DT","GE","Bénéficiaire",$A23,BM$6,BM$5,"Mois (DateRDV)",BM$7,"Années (DateRDV)",BM$3),2,""),"")</f>
        <v/>
      </c>
      <c r="BN23" s="166" t="str">
        <f>IFERROR(IF(GETPIVOTDATA("DateRDV",TCD!$B$1,"DT","GE","Bénéficiaire",$A23,BN$6,BN$5,"Mois (DateRDV)",BN$7,"Années (DateRDV)",BN$3,"Présence","Excusé"),3,""),"")</f>
        <v/>
      </c>
      <c r="BO23" s="166" t="str">
        <f>IFERROR(IF(GETPIVOTDATA("DateRDV",TCD!$B$1,"DT","GE","Bénéficiaire",$A23,BO$6,BO$5,"Mois (DateRDV)",BO$7,"Années (DateRDV)",BO$3,"Présence","Absent"),4,""),"")</f>
        <v/>
      </c>
      <c r="BP23" s="166" t="str">
        <f>IFERROR(IF(GETPIVOTDATA("DateRDV",TCD!$B$1,"DT","GE","Bénéficiaire",$A23,BP$6,BP$5,"Mois (DateRDV)",BP$7,"Années (DateRDV)",BP$3),1,""),"")</f>
        <v/>
      </c>
      <c r="BQ23" s="166" t="str">
        <f>IFERROR(IF(GETPIVOTDATA("DateRDV",TCD!$B$1,"DT","GE","Bénéficiaire",$A23,BQ$6,BQ$5,"Mois (DateRDV)",BQ$7,"Années (DateRDV)",BQ$3),2,""),"")</f>
        <v/>
      </c>
      <c r="BR23" s="166" t="str">
        <f>IFERROR(IF(GETPIVOTDATA("DateRDV",TCD!$B$1,"DT","GE","Bénéficiaire",$A23,BR$6,BR$5,"Mois (DateRDV)",BR$7,"Années (DateRDV)",BR$3,"Présence","Excusé"),3,""),"")</f>
        <v/>
      </c>
      <c r="BS23" s="166" t="str">
        <f>IFERROR(IF(GETPIVOTDATA("DateRDV",TCD!$B$1,"DT","GE","Bénéficiaire",$A23,BS$6,BS$5,"Mois (DateRDV)",BS$7,"Années (DateRDV)",BS$3,"Présence","Absent"),4,""),"")</f>
        <v/>
      </c>
      <c r="BT23" s="166" t="str">
        <f>IFERROR(IF(GETPIVOTDATA("DateRDV",TCD!$B$1,"DT","GE","Bénéficiaire",$A23,BT$6,BT$5,"Mois (DateRDV)",BT$7,"Années (DateRDV)",BT$3),1,""),"")</f>
        <v/>
      </c>
      <c r="BU23" s="166" t="str">
        <f>IFERROR(IF(GETPIVOTDATA("DateRDV",TCD!$B$1,"DT","GE","Bénéficiaire",$A23,BU$6,BU$5,"Mois (DateRDV)",BU$7,"Années (DateRDV)",BU$3),2,""),"")</f>
        <v/>
      </c>
      <c r="BV23" s="166" t="str">
        <f>IFERROR(IF(GETPIVOTDATA("DateRDV",TCD!$B$1,"DT","GE","Bénéficiaire",$A23,BV$6,BV$5,"Mois (DateRDV)",BV$7,"Années (DateRDV)",BV$3,"Présence","Excusé"),3,""),"")</f>
        <v/>
      </c>
      <c r="BW23" s="166" t="str">
        <f>IFERROR(IF(GETPIVOTDATA("DateRDV",TCD!$B$1,"DT","GE","Bénéficiaire",$A23,BW$6,BW$5,"Mois (DateRDV)",BW$7,"Années (DateRDV)",BW$3,"Présence","Absent"),4,""),"")</f>
        <v/>
      </c>
      <c r="BX23" s="166" t="str">
        <f>IFERROR(IF(GETPIVOTDATA("DateRDV",TCD!$B$1,"DT","GE","Bénéficiaire",$A23,BX$6,BX$5,"Mois (DateRDV)",BX$7,"Années (DateRDV)",BX$3),1,""),"")</f>
        <v/>
      </c>
      <c r="BY23" s="166" t="str">
        <f>IFERROR(IF(GETPIVOTDATA("DateRDV",TCD!$B$1,"DT","GE","Bénéficiaire",$A23,BY$6,BY$5,"Mois (DateRDV)",BY$7,"Années (DateRDV)",BY$3),2,""),"")</f>
        <v/>
      </c>
      <c r="BZ23" s="166" t="str">
        <f>IFERROR(IF(GETPIVOTDATA("DateRDV",TCD!$B$1,"DT","GE","Bénéficiaire",$A23,BZ$6,BZ$5,"Mois (DateRDV)",BZ$7,"Années (DateRDV)",BZ$3,"Présence","Excusé"),3,""),"")</f>
        <v/>
      </c>
      <c r="CA23" s="166" t="str">
        <f>IFERROR(IF(GETPIVOTDATA("DateRDV",TCD!$B$1,"DT","GE","Bénéficiaire",$A23,CA$6,CA$5,"Mois (DateRDV)",CA$7,"Années (DateRDV)",CA$3,"Présence","Absent"),4,""),"")</f>
        <v/>
      </c>
      <c r="CB23" s="166" t="str">
        <f>IFERROR(IF(GETPIVOTDATA("DateRDV",TCD!$B$1,"DT","GE","Bénéficiaire",$A23,CB$6,CB$5,"Mois (DateRDV)",CB$7,"Années (DateRDV)",CB$3),1,""),"")</f>
        <v/>
      </c>
      <c r="CC23" s="166" t="str">
        <f>IFERROR(IF(GETPIVOTDATA("DateRDV",TCD!$B$1,"DT","GE","Bénéficiaire",$A23,CC$6,CC$5,"Mois (DateRDV)",CC$7,"Années (DateRDV)",CC$3),2,""),"")</f>
        <v/>
      </c>
      <c r="CD23" s="166" t="str">
        <f>IFERROR(IF(GETPIVOTDATA("DateRDV",TCD!$B$1,"DT","GE","Bénéficiaire",$A23,CD$6,CD$5,"Mois (DateRDV)",CD$7,"Années (DateRDV)",CD$3,"Présence","Excusé"),3,""),"")</f>
        <v/>
      </c>
      <c r="CE23" s="166" t="str">
        <f>IFERROR(IF(GETPIVOTDATA("DateRDV",TCD!$B$1,"DT","GE","Bénéficiaire",$A23,CE$6,CE$5,"Mois (DateRDV)",CE$7,"Années (DateRDV)",CE$3,"Présence","Absent"),4,""),"")</f>
        <v/>
      </c>
      <c r="CF23" s="166" t="str">
        <f>IFERROR(IF(GETPIVOTDATA("DateRDV",TCD!$B$1,"DT","GE","Bénéficiaire",$A23,CF$6,CF$5,"Mois (DateRDV)",CF$7,"Années (DateRDV)",CF$3),1,""),"")</f>
        <v/>
      </c>
      <c r="CG23" s="166" t="str">
        <f>IFERROR(IF(GETPIVOTDATA("DateRDV",TCD!$B$1,"DT","GE","Bénéficiaire",$A23,CG$6,CG$5,"Mois (DateRDV)",CG$7,"Années (DateRDV)",CG$3),2,""),"")</f>
        <v/>
      </c>
      <c r="CH23" s="166" t="str">
        <f>IFERROR(IF(GETPIVOTDATA("DateRDV",TCD!$B$1,"DT","GE","Bénéficiaire",$A23,CH$6,CH$5,"Mois (DateRDV)",CH$7,"Années (DateRDV)",CH$3,"Présence","Excusé"),3,""),"")</f>
        <v/>
      </c>
      <c r="CI23" s="166" t="str">
        <f>IFERROR(IF(GETPIVOTDATA("DateRDV",TCD!$B$1,"DT","GE","Bénéficiaire",$A23,CI$6,CI$5,"Mois (DateRDV)",CI$7,"Années (DateRDV)",CI$3,"Présence","Absent"),4,""),"")</f>
        <v/>
      </c>
      <c r="CJ23" s="166" t="str">
        <f>IFERROR(IF(GETPIVOTDATA("DateRDV",TCD!$B$1,"DT","GE","Bénéficiaire",$A23,CJ$6,CJ$5,"Mois (DateRDV)",CJ$7,"Années (DateRDV)",CJ$3),1,""),"")</f>
        <v/>
      </c>
      <c r="CK23" s="166" t="str">
        <f>IFERROR(IF(GETPIVOTDATA("DateRDV",TCD!$B$1,"DT","GE","Bénéficiaire",$A23,CK$6,CK$5,"Mois (DateRDV)",CK$7,"Années (DateRDV)",CK$3),2,""),"")</f>
        <v/>
      </c>
      <c r="CL23" s="166" t="str">
        <f>IFERROR(IF(GETPIVOTDATA("DateRDV",TCD!$B$1,"DT","GE","Bénéficiaire",$A23,GI$6,GI$5,"Mois (DateRDV)",GI$7,"Années (DateRDV)",GI$3,"Présence","Excusé"),3,""),"")</f>
        <v/>
      </c>
      <c r="CM23" s="166" t="str">
        <f>IFERROR(IF(GETPIVOTDATA("DateRDV",TCD!$B$1,"DT","GE","Bénéficiaire",$A23,CM$6,CM$5,"Mois (DateRDV)",CM$7,"Années (DateRDV)",CM$3,"Présence","Absent"),4,""),"")</f>
        <v/>
      </c>
      <c r="CN23" s="166" t="str">
        <f>IFERROR(IF(GETPIVOTDATA("DateRDV",TCD!$B$1,"DT","GE","Bénéficiaire",$A23,CN$6,CN$5,"Mois (DateRDV)",CN$7,"Années (DateRDV)",CN$3),1,""),"")</f>
        <v/>
      </c>
      <c r="CO23" s="166" t="str">
        <f>IFERROR(IF(GETPIVOTDATA("DateRDV",TCD!$B$1,"DT","GE","Bénéficiaire",$A23,CO$6,CO$5,"Mois (DateRDV)",CO$7,"Années (DateRDV)",CO$3),2,""),"")</f>
        <v/>
      </c>
      <c r="CP23" s="166" t="str">
        <f>IFERROR(IF(GETPIVOTDATA("DateRDV",TCD!$B$1,"DT","GE","Bénéficiaire",$A23,CP$6,CP$5,"Mois (DateRDV)",CP$7,"Années (DateRDV)",CP$3,"Présence","Excusé"),3,""),"")</f>
        <v/>
      </c>
      <c r="CQ23" s="166" t="str">
        <f>IFERROR(IF(GETPIVOTDATA("DateRDV",TCD!$B$1,"DT","GE","Bénéficiaire",$A23,CQ$6,CQ$5,"Mois (DateRDV)",CQ$7,"Années (DateRDV)",CQ$3,"Présence","Absent"),4,""),"")</f>
        <v/>
      </c>
      <c r="CR23" s="166" t="str">
        <f>IFERROR(IF(GETPIVOTDATA("DateRDV",TCD!$B$1,"DT","GE","Bénéficiaire",$A23,CR$6,CR$5,"Mois (DateRDV)",CR$7,"Années (DateRDV)",CR$3),1,""),"")</f>
        <v/>
      </c>
      <c r="CS23" s="166" t="str">
        <f>IFERROR(IF(GETPIVOTDATA("DateRDV",TCD!$B$1,"DT","GE","Bénéficiaire",$A23,CS$6,CS$5,"Mois (DateRDV)",CS$7,"Années (DateRDV)",CS$3),2,""),"")</f>
        <v/>
      </c>
      <c r="CT23" s="166" t="str">
        <f>IFERROR(IF(GETPIVOTDATA("DateRDV",TCD!$B$1,"DT","GE","Bénéficiaire",$A23,CT$6,CT$5,"Mois (DateRDV)",CT$7,"Années (DateRDV)",CT$3,"Présence","Excusé"),3,""),"")</f>
        <v/>
      </c>
      <c r="CU23" s="166" t="str">
        <f>IFERROR(IF(GETPIVOTDATA("DateRDV",TCD!$B$1,"DT","GE","Bénéficiaire",$A23,CU$6,CU$5,"Mois (DateRDV)",CU$7,"Années (DateRDV)",CU$3,"Présence","Absent"),4,""),"")</f>
        <v/>
      </c>
      <c r="CV23" s="166" t="str">
        <f>IFERROR(IF(GETPIVOTDATA("DateRDV",TCD!$B$1,"DT","GE","Bénéficiaire",$A23,CV$6,CV$5,"Mois (DateRDV)",CV$7,"Années (DateRDV)",CV$3),1,""),"")</f>
        <v/>
      </c>
      <c r="CW23" s="166" t="str">
        <f>IFERROR(IF(GETPIVOTDATA("DateRDV",TCD!$B$1,"DT","GE","Bénéficiaire",$A23,CW$6,CW$5,"Mois (DateRDV)",CW$7,"Années (DateRDV)",CW$3),2,""),"")</f>
        <v/>
      </c>
      <c r="CX23" s="166" t="str">
        <f>IFERROR(IF(GETPIVOTDATA("DateRDV",TCD!$B$1,"DT","GE","Bénéficiaire",$A23,CX$6,CX$5,"Mois (DateRDV)",CX$7,"Années (DateRDV)",CX$3,"Présence","Excusé"),3,""),"")</f>
        <v/>
      </c>
      <c r="CY23" s="166" t="str">
        <f>IFERROR(IF(GETPIVOTDATA("DateRDV",TCD!$B$1,"DT","GE","Bénéficiaire",$A23,CY$6,CY$5,"Mois (DateRDV)",CY$7,"Années (DateRDV)",CY$3,"Présence","Absent"),4,""),"")</f>
        <v/>
      </c>
      <c r="CZ23" s="166" t="str">
        <f>IFERROR(IF(GETPIVOTDATA("DateRDV",TCD!$B$1,"DT","GE","Bénéficiaire",$A23,CZ$6,CZ$5,"Mois (DateRDV)",CZ$7,"Années (DateRDV)",CZ$3),1,""),"")</f>
        <v/>
      </c>
      <c r="DA23" s="166" t="str">
        <f>IFERROR(IF(GETPIVOTDATA("DateRDV",TCD!$B$1,"DT","GE","Bénéficiaire",$A23,DA$6,DA$5,"Mois (DateRDV)",DA$7,"Années (DateRDV)",DA$3),2,""),"")</f>
        <v/>
      </c>
      <c r="DB23" s="166" t="str">
        <f>IFERROR(IF(GETPIVOTDATA("DateRDV",TCD!$B$1,"DT","GE","Bénéficiaire",$A23,DB$6,DB$5,"Mois (DateRDV)",DB$7,"Années (DateRDV)",DB$3,"Présence","Excusé"),3,""),"")</f>
        <v/>
      </c>
      <c r="DC23" s="166" t="str">
        <f>IFERROR(IF(GETPIVOTDATA("DateRDV",TCD!$B$1,"DT","GE","Bénéficiaire",$A23,DC$6,DC$5,"Mois (DateRDV)",DC$7,"Années (DateRDV)",DC$3,"Présence","Absent"),4,""),"")</f>
        <v/>
      </c>
      <c r="DD23" s="166" t="str">
        <f>IFERROR(IF(GETPIVOTDATA("DateRDV",TCD!$B$1,"DT","GE","Bénéficiaire",$A23,DD$6,DD$5,"Mois (DateRDV)",DD$7,"Années (DateRDV)",DD$3),1,""),"")</f>
        <v/>
      </c>
      <c r="DE23" s="166" t="str">
        <f>IFERROR(IF(GETPIVOTDATA("DateRDV",TCD!$B$1,"DT","GE","Bénéficiaire",$A23,DE$6,DE$5,"Mois (DateRDV)",DE$7,"Années (DateRDV)",DE$3),2,""),"")</f>
        <v/>
      </c>
      <c r="DF23" s="166" t="str">
        <f>IFERROR(IF(GETPIVOTDATA("DateRDV",TCD!$B$1,"DT","GE","Bénéficiaire",$A23,DF$6,DF$5,"Mois (DateRDV)",DF$7,"Années (DateRDV)",DF$3,"Présence","Excusé"),3,""),"")</f>
        <v/>
      </c>
      <c r="DG23" s="166" t="str">
        <f>IFERROR(IF(GETPIVOTDATA("DateRDV",TCD!$B$1,"DT","GE","Bénéficiaire",$A23,DG$6,DG$5,"Mois (DateRDV)",DG$7,"Années (DateRDV)",DG$3,"Présence","Absent"),4,""),"")</f>
        <v/>
      </c>
      <c r="DH23" s="166" t="str">
        <f>IFERROR(IF(GETPIVOTDATA("DateRDV",TCD!$B$1,"DT","GE","Bénéficiaire",$A23,DH$6,DH$5,"Mois (DateRDV)",DH$7,"Années (DateRDV)",DH$3),1,""),"")</f>
        <v/>
      </c>
      <c r="DI23" s="166" t="str">
        <f>IFERROR(IF(GETPIVOTDATA("DateRDV",TCD!$B$1,"DT","GE","Bénéficiaire",$A23,DI$6,DI$5,"Mois (DateRDV)",DI$7,"Années (DateRDV)",DI$3),2,""),"")</f>
        <v/>
      </c>
      <c r="DJ23" s="166" t="str">
        <f>IFERROR(IF(GETPIVOTDATA("DateRDV",TCD!$B$1,"DT","GE","Bénéficiaire",$A23,DJ$6,DJ$5,"Mois (DateRDV)",DJ$7,"Années (DateRDV)",DJ$3,"Présence","Excusé"),3,""),"")</f>
        <v/>
      </c>
      <c r="DK23" s="166" t="str">
        <f>IFERROR(IF(GETPIVOTDATA("DateRDV",TCD!$B$1,"DT","GE","Bénéficiaire",$A23,DK$6,DK$5,"Mois (DateRDV)",DK$7,"Années (DateRDV)",DK$3,"Présence","Absent"),4,""),"")</f>
        <v/>
      </c>
      <c r="DL23" s="166" t="str">
        <f>IFERROR(IF(GETPIVOTDATA("DateRDV",TCD!$B$1,"DT","GE","Bénéficiaire",$A23,DL$6,DL$5,"Mois (DateRDV)",DL$7,"Années (DateRDV)",DL$3),1,""),"")</f>
        <v/>
      </c>
      <c r="DM23" s="166" t="str">
        <f>IFERROR(IF(GETPIVOTDATA("DateRDV",TCD!$B$1,"DT","GE","Bénéficiaire",$A23,DM$6,DM$5,"Mois (DateRDV)",DM$7,"Années (DateRDV)",DM$3),2,""),"")</f>
        <v/>
      </c>
      <c r="DN23" s="166" t="str">
        <f>IFERROR(IF(GETPIVOTDATA("DateRDV",TCD!$B$1,"DT","GE","Bénéficiaire",$A23,DN$6,DN$5,"Mois (DateRDV)",DN$7,"Années (DateRDV)",DN$3,"Présence","Excusé"),3,""),"")</f>
        <v/>
      </c>
      <c r="DO23" s="166" t="str">
        <f>IFERROR(IF(GETPIVOTDATA("DateRDV",TCD!$B$1,"DT","GE","Bénéficiaire",$A23,DO$6,DO$5,"Mois (DateRDV)",DO$7,"Années (DateRDV)",DO$3,"Présence","Absent"),4,""),"")</f>
        <v/>
      </c>
    </row>
    <row r="24" spans="1:119" ht="15" customHeight="1" x14ac:dyDescent="0.2">
      <c r="A24" s="172" t="str">
        <v>HOUL Rithy</v>
      </c>
      <c r="B24" s="169" t="str">
        <f>IFERROR(IF(INDEX(Data!P:P,MATCH(A24,Data!B:B,0))&lt;&gt;"",INDEX(Data!P:P,MATCH(A24,Data!B:B,0)),""),"")</f>
        <v>HOUL</v>
      </c>
      <c r="C24" s="169" t="str">
        <f>IFERROR(IF(INDEX(Data!O:O,MATCH(A24,Data!B:B,0))&lt;&gt;"",INDEX(Data!O:O,MATCH(A24,Data!B:B,0)),""),"")</f>
        <v>Rithy</v>
      </c>
      <c r="D24" s="169" t="str">
        <f>IFERROR(IF(INDEX(Data!J:J,MATCH(A24,Data!B:B,0))&lt;&gt;"",INDEX(Data!J:J,MATCH(A24,Data!B:B,0)),""),"")</f>
        <v>CD</v>
      </c>
      <c r="E24" s="169" t="str">
        <f>IFERROR(IF(INDEX(Data!M:M,MATCH(A24,Data!B:B,0))&lt;&gt;"",INDEX(Data!M:M,MATCH(A24,Data!B:B,0)),""),"")</f>
        <v>ST JULIEN EN GENEVOIS</v>
      </c>
      <c r="F24" s="169">
        <f>IFERROR(IF(INDEX(Data!N:N,MATCH(A24,Data!B:B,0))&lt;&gt;"",INDEX(Data!N:N,MATCH(A24,Data!B:B,0)),""),"")</f>
        <v>74160</v>
      </c>
      <c r="G24" s="170">
        <f>IFERROR(IF(INDEX(Data!K:K,MATCH(A24,Data!B:B,0))&lt;&gt;"",INDEX(Data!K:K,MATCH(A24,Data!B:B,0)),""),"")</f>
        <v>45853</v>
      </c>
      <c r="H24" s="170">
        <f>IFERROR(IF(INDEX(Data!L:L,MATCH(A24,Data!B:B,0))&lt;&gt;"",INDEX(Data!L:L,MATCH(A24,Data!B:B,0)),""),"")</f>
        <v>45868</v>
      </c>
      <c r="I24" s="170">
        <f>IFERROR(IF(INDEX(Data!C:C,MATCH(A24,Data!B:B,0))&lt;&gt;"",INDEX(Data!C:C,MATCH(A24,Data!B:B,0)),""),"")</f>
        <v>45957</v>
      </c>
      <c r="J24" s="170" t="str">
        <f>IFERROR(IF(INDEX(Data!D:D,MATCH(A24,Data!B:B,0))&lt;&gt;"",INDEX(Data!D:D,MATCH(A24,Data!B:B,0)),""),"")</f>
        <v/>
      </c>
      <c r="K24" s="171" t="str">
        <f>IFERROR(IF(INDEX(Data!H:H,MATCH(A24,Data!B:B,0))&lt;&gt;"",INDEX(Data!H:H,MATCH(A24,Data!B:B,0)),""),"")</f>
        <v>Remobilisation</v>
      </c>
      <c r="L24" s="166" t="str">
        <f>IFERROR(IF(GETPIVOTDATA("DateRDV",TCD!$B$1,"DT","GE","Bénéficiaire",$A24,L$6,L$5,"Mois (DateRDV)",L$7,"Années (DateRDV)",L$3),1,""),"")</f>
        <v/>
      </c>
      <c r="M24" s="166" t="str">
        <f>IFERROR(IF(GETPIVOTDATA("DateRDV",TCD!$B$1,"DT","GE","Bénéficiaire",$A24,M$6,M$5,"Mois (DateRDV)",M$7,"Années (DateRDV)",M$3),2,""),"")</f>
        <v/>
      </c>
      <c r="N24" s="166" t="str">
        <f>IFERROR(IF(GETPIVOTDATA("DateRDV",TCD!$B$1,"DT","GE","Bénéficiaire",$A24,N$6,N$5,"Mois (DateRDV)",N$7,"Années (DateRDV)",N$3,"Présence","Excusé"),3,""),"")</f>
        <v/>
      </c>
      <c r="O24" s="166" t="str">
        <f>IFERROR(IF(GETPIVOTDATA("DateRDV",TCD!$B$1,"DT","GE","Bénéficiaire",$A24,O$6,O$5,"Mois (DateRDV)",O$7,"Années (DateRDV)",O$3,"Présence","Absent"),4,""),"")</f>
        <v/>
      </c>
      <c r="P24" s="166" t="str">
        <f>IFERROR(IF(GETPIVOTDATA("DateRDV",TCD!$B$1,"DT","GE","Bénéficiaire",$A24,P$6,P$5,"Mois (DateRDV)",P$7,"Années (DateRDV)",P$3),1,""),"")</f>
        <v/>
      </c>
      <c r="Q24" s="166" t="str">
        <f>IFERROR(IF(GETPIVOTDATA("DateRDV",TCD!$B$1,"DT","GE","Bénéficiaire",$A24,Q$6,Q$5,"Mois (DateRDV)",Q$7,"Années (DateRDV)",Q$3),2,""),"")</f>
        <v/>
      </c>
      <c r="R24" s="166" t="str">
        <f>IFERROR(IF(GETPIVOTDATA("DateRDV",TCD!$B$1,"DT","GE","Bénéficiaire",$A24,R$6,R$5,"Mois (DateRDV)",R$7,"Années (DateRDV)",R$3,"Présence","Excusé"),3,""),"")</f>
        <v/>
      </c>
      <c r="S24" s="166" t="str">
        <f>IFERROR(IF(GETPIVOTDATA("DateRDV",TCD!$B$1,"DT","GE","Bénéficiaire",$A24,S$6,S$5,"Mois (DateRDV)",S$7,"Années (DateRDV)",S$3,"Présence","Absent"),4,""),"")</f>
        <v/>
      </c>
      <c r="T24" s="166" t="str">
        <f>IFERROR(IF(GETPIVOTDATA("DateRDV",TCD!$B$1,"DT","GE","Bénéficiaire",$A24,T$6,T$5,"Mois (DateRDV)",T$7,"Années (DateRDV)",T$3),1,""),"")</f>
        <v/>
      </c>
      <c r="U24" s="166" t="str">
        <f>IFERROR(IF(GETPIVOTDATA("DateRDV",TCD!$B$1,"DT","GE","Bénéficiaire",$A24,U$6,U$5,"Mois (DateRDV)",U$7,"Années (DateRDV)",U$3),2,""),"")</f>
        <v/>
      </c>
      <c r="V24" s="166" t="str">
        <f>IFERROR(IF(GETPIVOTDATA("DateRDV",TCD!$B$1,"DT","GE","Bénéficiaire",$A24,V$6,V$5,"Mois (DateRDV)",V$7,"Années (DateRDV)",V$3,"Présence","Excusé"),3,""),"")</f>
        <v/>
      </c>
      <c r="W24" s="166" t="str">
        <f>IFERROR(IF(GETPIVOTDATA("DateRDV",TCD!$B$1,"DT","GE","Bénéficiaire",$A24,W$6,W$5,"Mois (DateRDV)",W$7,"Années (DateRDV)",W$3,"Présence","Absent"),4,""),"")</f>
        <v/>
      </c>
      <c r="X24" s="166" t="str">
        <f>IFERROR(IF(GETPIVOTDATA("DateRDV",TCD!$B$1,"DT","GE","Bénéficiaire",$A24,X$6,X$5,"Mois (DateRDV)",X$7,"Années (DateRDV)",X$3),1,""),"")</f>
        <v/>
      </c>
      <c r="Y24" s="166" t="str">
        <f>IFERROR(IF(GETPIVOTDATA("DateRDV",TCD!$B$1,"DT","GE","Bénéficiaire",$A24,Y$6,Y$5,"Mois (DateRDV)",Y$7,"Années (DateRDV)",Y$3),2,""),"")</f>
        <v/>
      </c>
      <c r="Z24" s="166" t="str">
        <f>IFERROR(IF(GETPIVOTDATA("DateRDV",TCD!$B$1,"DT","GE","Bénéficiaire",$A24,Z$6,Z$5,"Mois (DateRDV)",Z$7,"Années (DateRDV)",Z$3,"Présence","Excusé"),3,""),"")</f>
        <v/>
      </c>
      <c r="AA24" s="166" t="str">
        <f>IFERROR(IF(GETPIVOTDATA("DateRDV",TCD!$B$1,"DT","GE","Bénéficiaire",$A24,AA$6,AA$5,"Mois (DateRDV)",AA$7,"Années (DateRDV)",AA$3,"Présence","Absent"),4,""),"")</f>
        <v/>
      </c>
      <c r="AB24" s="166" t="str">
        <f>IFERROR(IF(GETPIVOTDATA("DateRDV",TCD!$B$1,"DT","GE","Bénéficiaire",$A24,AB$6,AB$5,"Mois (DateRDV)",AB$7,"Années (DateRDV)",AB$3),1,""),"")</f>
        <v/>
      </c>
      <c r="AC24" s="166" t="str">
        <f>IFERROR(IF(GETPIVOTDATA("DateRDV",TCD!$B$1,"DT","GE","Bénéficiaire",$A24,AC$6,AC$5,"Mois (DateRDV)",AC$7,"Années (DateRDV)",AC$3),2,""),"")</f>
        <v/>
      </c>
      <c r="AD24" s="166" t="str">
        <f>IFERROR(IF(GETPIVOTDATA("DateRDV",TCD!$B$1,"DT","GE","Bénéficiaire",$A24,AD$6,AD$5,"Mois (DateRDV)",AD$7,"Années (DateRDV)",AD$3,"Présence","Excusé"),3,""),"")</f>
        <v/>
      </c>
      <c r="AE24" s="166" t="str">
        <f>IFERROR(IF(GETPIVOTDATA("DateRDV",TCD!$B$1,"DT","GE","Bénéficiaire",$A24,AE$6,AE$5,"Mois (DateRDV)",AE$7,"Années (DateRDV)",AE$3,"Présence","Absent"),4,""),"")</f>
        <v/>
      </c>
      <c r="AF24" s="166" t="str">
        <f>IFERROR(IF(GETPIVOTDATA("DateRDV",TCD!$B$1,"DT","GE","Bénéficiaire",$A24,AF$6,AF$5,"Mois (DateRDV)",AF$7,"Années (DateRDV)",AF$3),1,""),"")</f>
        <v/>
      </c>
      <c r="AG24" s="166" t="str">
        <f>IFERROR(IF(GETPIVOTDATA("DateRDV",TCD!$B$1,"DT","GE","Bénéficiaire",$A24,AG$6,AG$5,"Mois (DateRDV)",AG$7,"Années (DateRDV)",AG$3),2,""),"")</f>
        <v/>
      </c>
      <c r="AH24" s="166" t="str">
        <f>IFERROR(IF(GETPIVOTDATA("DateRDV",TCD!$B$1,"DT","GE","Bénéficiaire",$A24,AH$6,AH$5,"Mois (DateRDV)",AH$7,"Années (DateRDV)",AH$3,"Présence","Excusé"),3,""),"")</f>
        <v/>
      </c>
      <c r="AI24" s="166" t="str">
        <f>IFERROR(IF(GETPIVOTDATA("DateRDV",TCD!$B$1,"DT","GE","Bénéficiaire",$A24,AI$6,AI$5,"Mois (DateRDV)",AI$7,"Années (DateRDV)",AI$3,"Présence","Absent"),4,""),"")</f>
        <v/>
      </c>
      <c r="AJ24" s="166" t="str">
        <f>IFERROR(IF(GETPIVOTDATA("DateRDV",TCD!$B$1,"DT","GE","Bénéficiaire",$A24,AJ$6,AJ$5,"Mois (DateRDV)",AJ$7,"Années (DateRDV)",AJ$3),1,""),"")</f>
        <v/>
      </c>
      <c r="AK24" s="166" t="str">
        <f>IFERROR(IF(GETPIVOTDATA("DateRDV",TCD!$B$1,"DT","GE","Bénéficiaire",$A24,AK$6,AK$5,"Mois (DateRDV)",AK$7,"Années (DateRDV)",AK$3),2,""),"")</f>
        <v/>
      </c>
      <c r="AL24" s="166" t="str">
        <f>IFERROR(IF(GETPIVOTDATA("DateRDV",TCD!$B$1,"DT","GE","Bénéficiaire",$A24,AL$6,AL$5,"Mois (DateRDV)",AL$7,"Années (DateRDV)",AL$3,"Présence","Excusé"),3,""),"")</f>
        <v/>
      </c>
      <c r="AM24" s="166" t="str">
        <f>IFERROR(IF(GETPIVOTDATA("DateRDV",TCD!$B$1,"DT","GE","Bénéficiaire",$A24,AM$6,AM$5,"Mois (DateRDV)",AM$7,"Années (DateRDV)",AM$3,"Présence","Absent"),4,""),"")</f>
        <v/>
      </c>
      <c r="AN24" s="166" t="str">
        <f>IFERROR(IF(GETPIVOTDATA("DateRDV",TCD!$B$1,"DT","GE","Bénéficiaire",$A24,AN$6,AN$5,"Mois (DateRDV)",AN$7,"Années (DateRDV)",AN$3),1,""),"")</f>
        <v/>
      </c>
      <c r="AO24" s="166" t="str">
        <f>IFERROR(IF(GETPIVOTDATA("DateRDV",TCD!$B$1,"DT","GE","Bénéficiaire",$A24,AO$6,AO$5,"Mois (DateRDV)",AO$7,"Années (DateRDV)",AO$3),2,""),"")</f>
        <v/>
      </c>
      <c r="AP24" s="166" t="str">
        <f>IFERROR(IF(GETPIVOTDATA("DateRDV",TCD!$B$1,"DT","GE","Bénéficiaire",$A24,AP$6,AP$5,"Mois (DateRDV)",AP$7,"Années (DateRDV)",AP$3,"Présence","Excusé"),3,""),"")</f>
        <v/>
      </c>
      <c r="AQ24" s="166" t="str">
        <f>IFERROR(IF(GETPIVOTDATA("DateRDV",TCD!$B$1,"DT","GE","Bénéficiaire",$A24,AQ$6,AQ$5,"Mois (DateRDV)",AQ$7,"Années (DateRDV)",AQ$3,"Présence","Absent"),4,""),"")</f>
        <v/>
      </c>
      <c r="AR24" s="166" t="str">
        <f>IFERROR(IF(GETPIVOTDATA("DateRDV",TCD!$B$1,"DT","GE","Bénéficiaire",$A24,AR$6,AR$5,"Mois (DateRDV)",AR$7,"Années (DateRDV)",AR$3),1,""),"")</f>
        <v/>
      </c>
      <c r="AS24" s="166" t="str">
        <f>IFERROR(IF(GETPIVOTDATA("DateRDV",TCD!$B$1,"DT","GE","Bénéficiaire",$A24,AS$6,AS$5,"Mois (DateRDV)",AS$7,"Années (DateRDV)",AS$3),2,""),"")</f>
        <v/>
      </c>
      <c r="AT24" s="166" t="str">
        <f>IFERROR(IF(GETPIVOTDATA("DateRDV",TCD!$B$1,"DT","GE","Bénéficiaire",$A24,AT$6,AT$5,"Mois (DateRDV)",AT$7,"Années (DateRDV)",AT$3,"Présence","Excusé"),3,""),"")</f>
        <v/>
      </c>
      <c r="AU24" s="166" t="str">
        <f>IFERROR(IF(GETPIVOTDATA("DateRDV",TCD!$B$1,"DT","GE","Bénéficiaire",$A24,AU$6,AU$5,"Mois (DateRDV)",AU$7,"Années (DateRDV)",AU$3,"Présence","Absent"),4,""),"")</f>
        <v/>
      </c>
      <c r="AV24" s="166" t="str">
        <f>IFERROR(IF(GETPIVOTDATA("DateRDV",TCD!$B$1,"DT","GE","Bénéficiaire",$A24,AV$6,AV$5,"Mois (DateRDV)",AV$7,"Années (DateRDV)",AV$3),1,""),"")</f>
        <v/>
      </c>
      <c r="AW24" s="166" t="str">
        <f>IFERROR(IF(GETPIVOTDATA("DateRDV",TCD!$B$1,"DT","GE","Bénéficiaire",$A24,AW$6,AW$5,"Mois (DateRDV)",AW$7,"Années (DateRDV)",AW$3),2,""),"")</f>
        <v/>
      </c>
      <c r="AX24" s="166" t="str">
        <f>IFERROR(IF(GETPIVOTDATA("DateRDV",TCD!$B$1,"DT","GE","Bénéficiaire",$A24,AX$6,AX$5,"Mois (DateRDV)",AX$7,"Années (DateRDV)",AX$3,"Présence","Excusé"),3,""),"")</f>
        <v/>
      </c>
      <c r="AY24" s="166" t="str">
        <f>IFERROR(IF(GETPIVOTDATA("DateRDV",TCD!$B$1,"DT","GE","Bénéficiaire",$A24,AY$6,AY$5,"Mois (DateRDV)",AY$7,"Années (DateRDV)",AY$3,"Présence","Absent"),4,""),"")</f>
        <v/>
      </c>
      <c r="AZ24" s="166" t="str">
        <f>IFERROR(IF(GETPIVOTDATA("DateRDV",TCD!$B$1,"DT","GE","Bénéficiaire",$A24,AZ$6,AZ$5,"Mois (DateRDV)",AZ$7,"Années (DateRDV)",AZ$3),1,""),"")</f>
        <v/>
      </c>
      <c r="BA24" s="166" t="str">
        <f>IFERROR(IF(GETPIVOTDATA("DateRDV",TCD!$B$1,"DT","GE","Bénéficiaire",$A24,BA$6,BA$5,"Mois (DateRDV)",BA$7,"Années (DateRDV)",BA$3),2,""),"")</f>
        <v/>
      </c>
      <c r="BB24" s="166" t="str">
        <f>IFERROR(IF(GETPIVOTDATA("DateRDV",TCD!$B$1,"DT","GE","Bénéficiaire",$A24,BB$6,BB$5,"Mois (DateRDV)",BB$7,"Années (DateRDV)",BB$3,"Présence","Excusé"),3,""),"")</f>
        <v/>
      </c>
      <c r="BC24" s="166" t="str">
        <f>IFERROR(IF(GETPIVOTDATA("DateRDV",TCD!$B$1,"DT","GE","Bénéficiaire",$A24,BC$6,BC$5,"Mois (DateRDV)",BC$7,"Années (DateRDV)",BC$3,"Présence","Absent"),4,""),"")</f>
        <v/>
      </c>
      <c r="BD24" s="166" t="str">
        <f>IFERROR(IF(GETPIVOTDATA("DateRDV",TCD!$B$1,"DT","GE","Bénéficiaire",$A24,BD$6,BD$5,"Mois (DateRDV)",BD$7,"Années (DateRDV)",BD$3),1,""),"")</f>
        <v/>
      </c>
      <c r="BE24" s="166" t="str">
        <f>IFERROR(IF(GETPIVOTDATA("DateRDV",TCD!$B$1,"DT","GE","Bénéficiaire",$A24,BE$6,BE$5,"Mois (DateRDV)",BE$7,"Années (DateRDV)",BE$3),2,""),"")</f>
        <v/>
      </c>
      <c r="BF24" s="166" t="str">
        <f>IFERROR(IF(GETPIVOTDATA("DateRDV",TCD!$B$1,"DT","GE","Bénéficiaire",$A24,BF$6,BF$5,"Mois (DateRDV)",BF$7,"Années (DateRDV)",BF$3,"Présence","Excusé"),3,""),"")</f>
        <v/>
      </c>
      <c r="BG24" s="166" t="str">
        <f>IFERROR(IF(GETPIVOTDATA("DateRDV",TCD!$B$1,"DT","GE","Bénéficiaire",$A24,BG$6,BG$5,"Mois (DateRDV)",BG$7,"Années (DateRDV)",BG$3,"Présence","Absent"),4,""),"")</f>
        <v/>
      </c>
      <c r="BH24" s="166" t="str">
        <f>IFERROR(IF(GETPIVOTDATA("DateRDV",TCD!$B$1,"DT","GE","Bénéficiaire",$A24,BH$6,BH$5,"Mois (DateRDV)",BH$7,"Années (DateRDV)",BH$3),1,""),"")</f>
        <v/>
      </c>
      <c r="BI24" s="166">
        <f>IFERROR(IF(GETPIVOTDATA("DateRDV",TCD!$B$1,"DT","GE","Bénéficiaire",$A24,BI$6,BI$5,"Mois (DateRDV)",BI$7,"Années (DateRDV)",BI$3),2,""),"")</f>
        <v>2</v>
      </c>
      <c r="BJ24" s="166" t="str">
        <f>IFERROR(IF(GETPIVOTDATA("DateRDV",TCD!$B$1,"DT","GE","Bénéficiaire",$A24,BJ$6,BJ$5,"Mois (DateRDV)",BJ$7,"Années (DateRDV)",BJ$3,"Présence","Excusé"),3,""),"")</f>
        <v/>
      </c>
      <c r="BK24" s="166" t="str">
        <f>IFERROR(IF(GETPIVOTDATA("DateRDV",TCD!$B$1,"DT","GE","Bénéficiaire",$A24,BK$6,BK$5,"Mois (DateRDV)",BK$7,"Années (DateRDV)",BK$3,"Présence","Absent"),4,""),"")</f>
        <v/>
      </c>
      <c r="BL24" s="166" t="str">
        <f>IFERROR(IF(GETPIVOTDATA("DateRDV",TCD!$B$1,"DT","GE","Bénéficiaire",$A24,BL$6,BL$5,"Mois (DateRDV)",BL$7,"Années (DateRDV)",BL$3),1,""),"")</f>
        <v/>
      </c>
      <c r="BM24" s="166" t="str">
        <f>IFERROR(IF(GETPIVOTDATA("DateRDV",TCD!$B$1,"DT","GE","Bénéficiaire",$A24,BM$6,BM$5,"Mois (DateRDV)",BM$7,"Années (DateRDV)",BM$3),2,""),"")</f>
        <v/>
      </c>
      <c r="BN24" s="166" t="str">
        <f>IFERROR(IF(GETPIVOTDATA("DateRDV",TCD!$B$1,"DT","GE","Bénéficiaire",$A24,BN$6,BN$5,"Mois (DateRDV)",BN$7,"Années (DateRDV)",BN$3,"Présence","Excusé"),3,""),"")</f>
        <v/>
      </c>
      <c r="BO24" s="166" t="str">
        <f>IFERROR(IF(GETPIVOTDATA("DateRDV",TCD!$B$1,"DT","GE","Bénéficiaire",$A24,BO$6,BO$5,"Mois (DateRDV)",BO$7,"Années (DateRDV)",BO$3,"Présence","Absent"),4,""),"")</f>
        <v/>
      </c>
      <c r="BP24" s="166" t="str">
        <f>IFERROR(IF(GETPIVOTDATA("DateRDV",TCD!$B$1,"DT","GE","Bénéficiaire",$A24,BP$6,BP$5,"Mois (DateRDV)",BP$7,"Années (DateRDV)",BP$3),1,""),"")</f>
        <v/>
      </c>
      <c r="BQ24" s="166" t="str">
        <f>IFERROR(IF(GETPIVOTDATA("DateRDV",TCD!$B$1,"DT","GE","Bénéficiaire",$A24,BQ$6,BQ$5,"Mois (DateRDV)",BQ$7,"Années (DateRDV)",BQ$3),2,""),"")</f>
        <v/>
      </c>
      <c r="BR24" s="166" t="str">
        <f>IFERROR(IF(GETPIVOTDATA("DateRDV",TCD!$B$1,"DT","GE","Bénéficiaire",$A24,BR$6,BR$5,"Mois (DateRDV)",BR$7,"Années (DateRDV)",BR$3,"Présence","Excusé"),3,""),"")</f>
        <v/>
      </c>
      <c r="BS24" s="166" t="str">
        <f>IFERROR(IF(GETPIVOTDATA("DateRDV",TCD!$B$1,"DT","GE","Bénéficiaire",$A24,BS$6,BS$5,"Mois (DateRDV)",BS$7,"Années (DateRDV)",BS$3,"Présence","Absent"),4,""),"")</f>
        <v/>
      </c>
      <c r="BT24" s="166" t="str">
        <f>IFERROR(IF(GETPIVOTDATA("DateRDV",TCD!$B$1,"DT","GE","Bénéficiaire",$A24,BT$6,BT$5,"Mois (DateRDV)",BT$7,"Années (DateRDV)",BT$3),1,""),"")</f>
        <v/>
      </c>
      <c r="BU24" s="166" t="str">
        <f>IFERROR(IF(GETPIVOTDATA("DateRDV",TCD!$B$1,"DT","GE","Bénéficiaire",$A24,BU$6,BU$5,"Mois (DateRDV)",BU$7,"Années (DateRDV)",BU$3),2,""),"")</f>
        <v/>
      </c>
      <c r="BV24" s="166" t="str">
        <f>IFERROR(IF(GETPIVOTDATA("DateRDV",TCD!$B$1,"DT","GE","Bénéficiaire",$A24,BV$6,BV$5,"Mois (DateRDV)",BV$7,"Années (DateRDV)",BV$3,"Présence","Excusé"),3,""),"")</f>
        <v/>
      </c>
      <c r="BW24" s="166" t="str">
        <f>IFERROR(IF(GETPIVOTDATA("DateRDV",TCD!$B$1,"DT","GE","Bénéficiaire",$A24,BW$6,BW$5,"Mois (DateRDV)",BW$7,"Années (DateRDV)",BW$3,"Présence","Absent"),4,""),"")</f>
        <v/>
      </c>
      <c r="BX24" s="166" t="str">
        <f>IFERROR(IF(GETPIVOTDATA("DateRDV",TCD!$B$1,"DT","GE","Bénéficiaire",$A24,BX$6,BX$5,"Mois (DateRDV)",BX$7,"Années (DateRDV)",BX$3),1,""),"")</f>
        <v/>
      </c>
      <c r="BY24" s="166" t="str">
        <f>IFERROR(IF(GETPIVOTDATA("DateRDV",TCD!$B$1,"DT","GE","Bénéficiaire",$A24,BY$6,BY$5,"Mois (DateRDV)",BY$7,"Années (DateRDV)",BY$3),2,""),"")</f>
        <v/>
      </c>
      <c r="BZ24" s="166" t="str">
        <f>IFERROR(IF(GETPIVOTDATA("DateRDV",TCD!$B$1,"DT","GE","Bénéficiaire",$A24,BZ$6,BZ$5,"Mois (DateRDV)",BZ$7,"Années (DateRDV)",BZ$3,"Présence","Excusé"),3,""),"")</f>
        <v/>
      </c>
      <c r="CA24" s="166" t="str">
        <f>IFERROR(IF(GETPIVOTDATA("DateRDV",TCD!$B$1,"DT","GE","Bénéficiaire",$A24,CA$6,CA$5,"Mois (DateRDV)",CA$7,"Années (DateRDV)",CA$3,"Présence","Absent"),4,""),"")</f>
        <v/>
      </c>
      <c r="CB24" s="166" t="str">
        <f>IFERROR(IF(GETPIVOTDATA("DateRDV",TCD!$B$1,"DT","GE","Bénéficiaire",$A24,CB$6,CB$5,"Mois (DateRDV)",CB$7,"Années (DateRDV)",CB$3),1,""),"")</f>
        <v/>
      </c>
      <c r="CC24" s="166" t="str">
        <f>IFERROR(IF(GETPIVOTDATA("DateRDV",TCD!$B$1,"DT","GE","Bénéficiaire",$A24,CC$6,CC$5,"Mois (DateRDV)",CC$7,"Années (DateRDV)",CC$3),2,""),"")</f>
        <v/>
      </c>
      <c r="CD24" s="166" t="str">
        <f>IFERROR(IF(GETPIVOTDATA("DateRDV",TCD!$B$1,"DT","GE","Bénéficiaire",$A24,CD$6,CD$5,"Mois (DateRDV)",CD$7,"Années (DateRDV)",CD$3,"Présence","Excusé"),3,""),"")</f>
        <v/>
      </c>
      <c r="CE24" s="166" t="str">
        <f>IFERROR(IF(GETPIVOTDATA("DateRDV",TCD!$B$1,"DT","GE","Bénéficiaire",$A24,CE$6,CE$5,"Mois (DateRDV)",CE$7,"Années (DateRDV)",CE$3,"Présence","Absent"),4,""),"")</f>
        <v/>
      </c>
      <c r="CF24" s="166" t="str">
        <f>IFERROR(IF(GETPIVOTDATA("DateRDV",TCD!$B$1,"DT","GE","Bénéficiaire",$A24,CF$6,CF$5,"Mois (DateRDV)",CF$7,"Années (DateRDV)",CF$3),1,""),"")</f>
        <v/>
      </c>
      <c r="CG24" s="166" t="str">
        <f>IFERROR(IF(GETPIVOTDATA("DateRDV",TCD!$B$1,"DT","GE","Bénéficiaire",$A24,CG$6,CG$5,"Mois (DateRDV)",CG$7,"Années (DateRDV)",CG$3),2,""),"")</f>
        <v/>
      </c>
      <c r="CH24" s="166" t="str">
        <f>IFERROR(IF(GETPIVOTDATA("DateRDV",TCD!$B$1,"DT","GE","Bénéficiaire",$A24,CH$6,CH$5,"Mois (DateRDV)",CH$7,"Années (DateRDV)",CH$3,"Présence","Excusé"),3,""),"")</f>
        <v/>
      </c>
      <c r="CI24" s="166" t="str">
        <f>IFERROR(IF(GETPIVOTDATA("DateRDV",TCD!$B$1,"DT","GE","Bénéficiaire",$A24,CI$6,CI$5,"Mois (DateRDV)",CI$7,"Années (DateRDV)",CI$3,"Présence","Absent"),4,""),"")</f>
        <v/>
      </c>
      <c r="CJ24" s="166" t="str">
        <f>IFERROR(IF(GETPIVOTDATA("DateRDV",TCD!$B$1,"DT","GE","Bénéficiaire",$A24,CJ$6,CJ$5,"Mois (DateRDV)",CJ$7,"Années (DateRDV)",CJ$3),1,""),"")</f>
        <v/>
      </c>
      <c r="CK24" s="166" t="str">
        <f>IFERROR(IF(GETPIVOTDATA("DateRDV",TCD!$B$1,"DT","GE","Bénéficiaire",$A24,CK$6,CK$5,"Mois (DateRDV)",CK$7,"Années (DateRDV)",CK$3),2,""),"")</f>
        <v/>
      </c>
      <c r="CL24" s="166" t="str">
        <f>IFERROR(IF(GETPIVOTDATA("DateRDV",TCD!$B$1,"DT","GE","Bénéficiaire",$A24,GI$6,GI$5,"Mois (DateRDV)",GI$7,"Années (DateRDV)",GI$3,"Présence","Excusé"),3,""),"")</f>
        <v/>
      </c>
      <c r="CM24" s="166" t="str">
        <f>IFERROR(IF(GETPIVOTDATA("DateRDV",TCD!$B$1,"DT","GE","Bénéficiaire",$A24,CM$6,CM$5,"Mois (DateRDV)",CM$7,"Années (DateRDV)",CM$3,"Présence","Absent"),4,""),"")</f>
        <v/>
      </c>
      <c r="CN24" s="166" t="str">
        <f>IFERROR(IF(GETPIVOTDATA("DateRDV",TCD!$B$1,"DT","GE","Bénéficiaire",$A24,CN$6,CN$5,"Mois (DateRDV)",CN$7,"Années (DateRDV)",CN$3),1,""),"")</f>
        <v/>
      </c>
      <c r="CO24" s="166" t="str">
        <f>IFERROR(IF(GETPIVOTDATA("DateRDV",TCD!$B$1,"DT","GE","Bénéficiaire",$A24,CO$6,CO$5,"Mois (DateRDV)",CO$7,"Années (DateRDV)",CO$3),2,""),"")</f>
        <v/>
      </c>
      <c r="CP24" s="166" t="str">
        <f>IFERROR(IF(GETPIVOTDATA("DateRDV",TCD!$B$1,"DT","GE","Bénéficiaire",$A24,CP$6,CP$5,"Mois (DateRDV)",CP$7,"Années (DateRDV)",CP$3,"Présence","Excusé"),3,""),"")</f>
        <v/>
      </c>
      <c r="CQ24" s="166" t="str">
        <f>IFERROR(IF(GETPIVOTDATA("DateRDV",TCD!$B$1,"DT","GE","Bénéficiaire",$A24,CQ$6,CQ$5,"Mois (DateRDV)",CQ$7,"Années (DateRDV)",CQ$3,"Présence","Absent"),4,""),"")</f>
        <v/>
      </c>
      <c r="CR24" s="166" t="str">
        <f>IFERROR(IF(GETPIVOTDATA("DateRDV",TCD!$B$1,"DT","GE","Bénéficiaire",$A24,CR$6,CR$5,"Mois (DateRDV)",CR$7,"Années (DateRDV)",CR$3),1,""),"")</f>
        <v/>
      </c>
      <c r="CS24" s="166" t="str">
        <f>IFERROR(IF(GETPIVOTDATA("DateRDV",TCD!$B$1,"DT","GE","Bénéficiaire",$A24,CS$6,CS$5,"Mois (DateRDV)",CS$7,"Années (DateRDV)",CS$3),2,""),"")</f>
        <v/>
      </c>
      <c r="CT24" s="166" t="str">
        <f>IFERROR(IF(GETPIVOTDATA("DateRDV",TCD!$B$1,"DT","GE","Bénéficiaire",$A24,CT$6,CT$5,"Mois (DateRDV)",CT$7,"Années (DateRDV)",CT$3,"Présence","Excusé"),3,""),"")</f>
        <v/>
      </c>
      <c r="CU24" s="166" t="str">
        <f>IFERROR(IF(GETPIVOTDATA("DateRDV",TCD!$B$1,"DT","GE","Bénéficiaire",$A24,CU$6,CU$5,"Mois (DateRDV)",CU$7,"Années (DateRDV)",CU$3,"Présence","Absent"),4,""),"")</f>
        <v/>
      </c>
      <c r="CV24" s="166" t="str">
        <f>IFERROR(IF(GETPIVOTDATA("DateRDV",TCD!$B$1,"DT","GE","Bénéficiaire",$A24,CV$6,CV$5,"Mois (DateRDV)",CV$7,"Années (DateRDV)",CV$3),1,""),"")</f>
        <v/>
      </c>
      <c r="CW24" s="166" t="str">
        <f>IFERROR(IF(GETPIVOTDATA("DateRDV",TCD!$B$1,"DT","GE","Bénéficiaire",$A24,CW$6,CW$5,"Mois (DateRDV)",CW$7,"Années (DateRDV)",CW$3),2,""),"")</f>
        <v/>
      </c>
      <c r="CX24" s="166" t="str">
        <f>IFERROR(IF(GETPIVOTDATA("DateRDV",TCD!$B$1,"DT","GE","Bénéficiaire",$A24,CX$6,CX$5,"Mois (DateRDV)",CX$7,"Années (DateRDV)",CX$3,"Présence","Excusé"),3,""),"")</f>
        <v/>
      </c>
      <c r="CY24" s="166" t="str">
        <f>IFERROR(IF(GETPIVOTDATA("DateRDV",TCD!$B$1,"DT","GE","Bénéficiaire",$A24,CY$6,CY$5,"Mois (DateRDV)",CY$7,"Années (DateRDV)",CY$3,"Présence","Absent"),4,""),"")</f>
        <v/>
      </c>
      <c r="CZ24" s="166" t="str">
        <f>IFERROR(IF(GETPIVOTDATA("DateRDV",TCD!$B$1,"DT","GE","Bénéficiaire",$A24,CZ$6,CZ$5,"Mois (DateRDV)",CZ$7,"Années (DateRDV)",CZ$3),1,""),"")</f>
        <v/>
      </c>
      <c r="DA24" s="166" t="str">
        <f>IFERROR(IF(GETPIVOTDATA("DateRDV",TCD!$B$1,"DT","GE","Bénéficiaire",$A24,DA$6,DA$5,"Mois (DateRDV)",DA$7,"Années (DateRDV)",DA$3),2,""),"")</f>
        <v/>
      </c>
      <c r="DB24" s="166" t="str">
        <f>IFERROR(IF(GETPIVOTDATA("DateRDV",TCD!$B$1,"DT","GE","Bénéficiaire",$A24,DB$6,DB$5,"Mois (DateRDV)",DB$7,"Années (DateRDV)",DB$3,"Présence","Excusé"),3,""),"")</f>
        <v/>
      </c>
      <c r="DC24" s="166" t="str">
        <f>IFERROR(IF(GETPIVOTDATA("DateRDV",TCD!$B$1,"DT","GE","Bénéficiaire",$A24,DC$6,DC$5,"Mois (DateRDV)",DC$7,"Années (DateRDV)",DC$3,"Présence","Absent"),4,""),"")</f>
        <v/>
      </c>
      <c r="DD24" s="166" t="str">
        <f>IFERROR(IF(GETPIVOTDATA("DateRDV",TCD!$B$1,"DT","GE","Bénéficiaire",$A24,DD$6,DD$5,"Mois (DateRDV)",DD$7,"Années (DateRDV)",DD$3),1,""),"")</f>
        <v/>
      </c>
      <c r="DE24" s="166" t="str">
        <f>IFERROR(IF(GETPIVOTDATA("DateRDV",TCD!$B$1,"DT","GE","Bénéficiaire",$A24,DE$6,DE$5,"Mois (DateRDV)",DE$7,"Années (DateRDV)",DE$3),2,""),"")</f>
        <v/>
      </c>
      <c r="DF24" s="166" t="str">
        <f>IFERROR(IF(GETPIVOTDATA("DateRDV",TCD!$B$1,"DT","GE","Bénéficiaire",$A24,DF$6,DF$5,"Mois (DateRDV)",DF$7,"Années (DateRDV)",DF$3,"Présence","Excusé"),3,""),"")</f>
        <v/>
      </c>
      <c r="DG24" s="166" t="str">
        <f>IFERROR(IF(GETPIVOTDATA("DateRDV",TCD!$B$1,"DT","GE","Bénéficiaire",$A24,DG$6,DG$5,"Mois (DateRDV)",DG$7,"Années (DateRDV)",DG$3,"Présence","Absent"),4,""),"")</f>
        <v/>
      </c>
      <c r="DH24" s="166" t="str">
        <f>IFERROR(IF(GETPIVOTDATA("DateRDV",TCD!$B$1,"DT","GE","Bénéficiaire",$A24,DH$6,DH$5,"Mois (DateRDV)",DH$7,"Années (DateRDV)",DH$3),1,""),"")</f>
        <v/>
      </c>
      <c r="DI24" s="166" t="str">
        <f>IFERROR(IF(GETPIVOTDATA("DateRDV",TCD!$B$1,"DT","GE","Bénéficiaire",$A24,DI$6,DI$5,"Mois (DateRDV)",DI$7,"Années (DateRDV)",DI$3),2,""),"")</f>
        <v/>
      </c>
      <c r="DJ24" s="166" t="str">
        <f>IFERROR(IF(GETPIVOTDATA("DateRDV",TCD!$B$1,"DT","GE","Bénéficiaire",$A24,DJ$6,DJ$5,"Mois (DateRDV)",DJ$7,"Années (DateRDV)",DJ$3,"Présence","Excusé"),3,""),"")</f>
        <v/>
      </c>
      <c r="DK24" s="166" t="str">
        <f>IFERROR(IF(GETPIVOTDATA("DateRDV",TCD!$B$1,"DT","GE","Bénéficiaire",$A24,DK$6,DK$5,"Mois (DateRDV)",DK$7,"Années (DateRDV)",DK$3,"Présence","Absent"),4,""),"")</f>
        <v/>
      </c>
      <c r="DL24" s="166" t="str">
        <f>IFERROR(IF(GETPIVOTDATA("DateRDV",TCD!$B$1,"DT","GE","Bénéficiaire",$A24,DL$6,DL$5,"Mois (DateRDV)",DL$7,"Années (DateRDV)",DL$3),1,""),"")</f>
        <v/>
      </c>
      <c r="DM24" s="166" t="str">
        <f>IFERROR(IF(GETPIVOTDATA("DateRDV",TCD!$B$1,"DT","GE","Bénéficiaire",$A24,DM$6,DM$5,"Mois (DateRDV)",DM$7,"Années (DateRDV)",DM$3),2,""),"")</f>
        <v/>
      </c>
      <c r="DN24" s="166" t="str">
        <f>IFERROR(IF(GETPIVOTDATA("DateRDV",TCD!$B$1,"DT","GE","Bénéficiaire",$A24,DN$6,DN$5,"Mois (DateRDV)",DN$7,"Années (DateRDV)",DN$3,"Présence","Excusé"),3,""),"")</f>
        <v/>
      </c>
      <c r="DO24" s="166" t="str">
        <f>IFERROR(IF(GETPIVOTDATA("DateRDV",TCD!$B$1,"DT","GE","Bénéficiaire",$A24,DO$6,DO$5,"Mois (DateRDV)",DO$7,"Années (DateRDV)",DO$3,"Présence","Absent"),4,""),"")</f>
        <v/>
      </c>
    </row>
    <row r="25" spans="1:119" ht="15" customHeight="1" x14ac:dyDescent="0.2">
      <c r="A25" s="172" t="str">
        <v>BENDJILALI Samia</v>
      </c>
      <c r="B25" s="169" t="str">
        <f>IFERROR(IF(INDEX(Data!P:P,MATCH(A25,Data!B:B,0))&lt;&gt;"",INDEX(Data!P:P,MATCH(A25,Data!B:B,0)),""),"")</f>
        <v>BENDJILALI</v>
      </c>
      <c r="C25" s="169" t="str">
        <f>IFERROR(IF(INDEX(Data!O:O,MATCH(A25,Data!B:B,0))&lt;&gt;"",INDEX(Data!O:O,MATCH(A25,Data!B:B,0)),""),"")</f>
        <v>Samia</v>
      </c>
      <c r="D25" s="169" t="str">
        <f>IFERROR(IF(INDEX(Data!J:J,MATCH(A25,Data!B:B,0))&lt;&gt;"",INDEX(Data!J:J,MATCH(A25,Data!B:B,0)),""),"")</f>
        <v>CD</v>
      </c>
      <c r="E25" s="169" t="str">
        <f>IFERROR(IF(INDEX(Data!M:M,MATCH(A25,Data!B:B,0))&lt;&gt;"",INDEX(Data!M:M,MATCH(A25,Data!B:B,0)),""),"")</f>
        <v>AMBILLY</v>
      </c>
      <c r="F25" s="169">
        <f>IFERROR(IF(INDEX(Data!N:N,MATCH(A25,Data!B:B,0))&lt;&gt;"",INDEX(Data!N:N,MATCH(A25,Data!B:B,0)),""),"")</f>
        <v>74100</v>
      </c>
      <c r="G25" s="170">
        <f>IFERROR(IF(INDEX(Data!K:K,MATCH(A25,Data!B:B,0))&lt;&gt;"",INDEX(Data!K:K,MATCH(A25,Data!B:B,0)),""),"")</f>
        <v>45632</v>
      </c>
      <c r="H25" s="170">
        <f>IFERROR(IF(INDEX(Data!L:L,MATCH(A25,Data!B:B,0))&lt;&gt;"",INDEX(Data!L:L,MATCH(A25,Data!B:B,0)),""),"")</f>
        <v>45635</v>
      </c>
      <c r="I25" s="170">
        <f>IFERROR(IF(INDEX(Data!C:C,MATCH(A25,Data!B:B,0))&lt;&gt;"",INDEX(Data!C:C,MATCH(A25,Data!B:B,0)),""),"")</f>
        <v>45666</v>
      </c>
      <c r="J25" s="170" t="str">
        <f>IFERROR(IF(INDEX(Data!D:D,MATCH(A25,Data!B:B,0))&lt;&gt;"",INDEX(Data!D:D,MATCH(A25,Data!B:B,0)),""),"")</f>
        <v/>
      </c>
      <c r="K25" s="171" t="str">
        <f>IFERROR(IF(INDEX(Data!H:H,MATCH(A25,Data!B:B,0))&lt;&gt;"",INDEX(Data!H:H,MATCH(A25,Data!B:B,0)),""),"")</f>
        <v>Remobilisation</v>
      </c>
      <c r="L25" s="166" t="str">
        <f>IFERROR(IF(GETPIVOTDATA("DateRDV",TCD!$B$1,"DT","GE","Bénéficiaire",$A25,L$6,L$5,"Mois (DateRDV)",L$7,"Années (DateRDV)",L$3),1,""),"")</f>
        <v/>
      </c>
      <c r="M25" s="166" t="str">
        <f>IFERROR(IF(GETPIVOTDATA("DateRDV",TCD!$B$1,"DT","GE","Bénéficiaire",$A25,M$6,M$5,"Mois (DateRDV)",M$7,"Années (DateRDV)",M$3),2,""),"")</f>
        <v/>
      </c>
      <c r="N25" s="166" t="str">
        <f>IFERROR(IF(GETPIVOTDATA("DateRDV",TCD!$B$1,"DT","GE","Bénéficiaire",$A25,N$6,N$5,"Mois (DateRDV)",N$7,"Années (DateRDV)",N$3,"Présence","Excusé"),3,""),"")</f>
        <v/>
      </c>
      <c r="O25" s="166" t="str">
        <f>IFERROR(IF(GETPIVOTDATA("DateRDV",TCD!$B$1,"DT","GE","Bénéficiaire",$A25,O$6,O$5,"Mois (DateRDV)",O$7,"Années (DateRDV)",O$3,"Présence","Absent"),4,""),"")</f>
        <v/>
      </c>
      <c r="P25" s="166" t="str">
        <f>IFERROR(IF(GETPIVOTDATA("DateRDV",TCD!$B$1,"DT","GE","Bénéficiaire",$A25,P$6,P$5,"Mois (DateRDV)",P$7,"Années (DateRDV)",P$3),1,""),"")</f>
        <v/>
      </c>
      <c r="Q25" s="166" t="str">
        <f>IFERROR(IF(GETPIVOTDATA("DateRDV",TCD!$B$1,"DT","GE","Bénéficiaire",$A25,Q$6,Q$5,"Mois (DateRDV)",Q$7,"Années (DateRDV)",Q$3),2,""),"")</f>
        <v/>
      </c>
      <c r="R25" s="166" t="str">
        <f>IFERROR(IF(GETPIVOTDATA("DateRDV",TCD!$B$1,"DT","GE","Bénéficiaire",$A25,R$6,R$5,"Mois (DateRDV)",R$7,"Années (DateRDV)",R$3,"Présence","Excusé"),3,""),"")</f>
        <v/>
      </c>
      <c r="S25" s="166" t="str">
        <f>IFERROR(IF(GETPIVOTDATA("DateRDV",TCD!$B$1,"DT","GE","Bénéficiaire",$A25,S$6,S$5,"Mois (DateRDV)",S$7,"Années (DateRDV)",S$3,"Présence","Absent"),4,""),"")</f>
        <v/>
      </c>
      <c r="T25" s="166" t="str">
        <f>IFERROR(IF(GETPIVOTDATA("DateRDV",TCD!$B$1,"DT","GE","Bénéficiaire",$A25,T$6,T$5,"Mois (DateRDV)",T$7,"Années (DateRDV)",T$3),1,""),"")</f>
        <v/>
      </c>
      <c r="U25" s="166" t="str">
        <f>IFERROR(IF(GETPIVOTDATA("DateRDV",TCD!$B$1,"DT","GE","Bénéficiaire",$A25,U$6,U$5,"Mois (DateRDV)",U$7,"Années (DateRDV)",U$3),2,""),"")</f>
        <v/>
      </c>
      <c r="V25" s="166" t="str">
        <f>IFERROR(IF(GETPIVOTDATA("DateRDV",TCD!$B$1,"DT","GE","Bénéficiaire",$A25,V$6,V$5,"Mois (DateRDV)",V$7,"Années (DateRDV)",V$3,"Présence","Excusé"),3,""),"")</f>
        <v/>
      </c>
      <c r="W25" s="166" t="str">
        <f>IFERROR(IF(GETPIVOTDATA("DateRDV",TCD!$B$1,"DT","GE","Bénéficiaire",$A25,W$6,W$5,"Mois (DateRDV)",W$7,"Années (DateRDV)",W$3,"Présence","Absent"),4,""),"")</f>
        <v/>
      </c>
      <c r="X25" s="166" t="str">
        <f>IFERROR(IF(GETPIVOTDATA("DateRDV",TCD!$B$1,"DT","GE","Bénéficiaire",$A25,X$6,X$5,"Mois (DateRDV)",X$7,"Années (DateRDV)",X$3),1,""),"")</f>
        <v/>
      </c>
      <c r="Y25" s="166" t="str">
        <f>IFERROR(IF(GETPIVOTDATA("DateRDV",TCD!$B$1,"DT","GE","Bénéficiaire",$A25,Y$6,Y$5,"Mois (DateRDV)",Y$7,"Années (DateRDV)",Y$3),2,""),"")</f>
        <v/>
      </c>
      <c r="Z25" s="166" t="str">
        <f>IFERROR(IF(GETPIVOTDATA("DateRDV",TCD!$B$1,"DT","GE","Bénéficiaire",$A25,Z$6,Z$5,"Mois (DateRDV)",Z$7,"Années (DateRDV)",Z$3,"Présence","Excusé"),3,""),"")</f>
        <v/>
      </c>
      <c r="AA25" s="166" t="str">
        <f>IFERROR(IF(GETPIVOTDATA("DateRDV",TCD!$B$1,"DT","GE","Bénéficiaire",$A25,AA$6,AA$5,"Mois (DateRDV)",AA$7,"Années (DateRDV)",AA$3,"Présence","Absent"),4,""),"")</f>
        <v/>
      </c>
      <c r="AB25" s="166" t="str">
        <f>IFERROR(IF(GETPIVOTDATA("DateRDV",TCD!$B$1,"DT","GE","Bénéficiaire",$A25,AB$6,AB$5,"Mois (DateRDV)",AB$7,"Années (DateRDV)",AB$3),1,""),"")</f>
        <v/>
      </c>
      <c r="AC25" s="166" t="str">
        <f>IFERROR(IF(GETPIVOTDATA("DateRDV",TCD!$B$1,"DT","GE","Bénéficiaire",$A25,AC$6,AC$5,"Mois (DateRDV)",AC$7,"Années (DateRDV)",AC$3),2,""),"")</f>
        <v/>
      </c>
      <c r="AD25" s="166" t="str">
        <f>IFERROR(IF(GETPIVOTDATA("DateRDV",TCD!$B$1,"DT","GE","Bénéficiaire",$A25,AD$6,AD$5,"Mois (DateRDV)",AD$7,"Années (DateRDV)",AD$3,"Présence","Excusé"),3,""),"")</f>
        <v/>
      </c>
      <c r="AE25" s="166" t="str">
        <f>IFERROR(IF(GETPIVOTDATA("DateRDV",TCD!$B$1,"DT","GE","Bénéficiaire",$A25,AE$6,AE$5,"Mois (DateRDV)",AE$7,"Années (DateRDV)",AE$3,"Présence","Absent"),4,""),"")</f>
        <v/>
      </c>
      <c r="AF25" s="166" t="str">
        <f>IFERROR(IF(GETPIVOTDATA("DateRDV",TCD!$B$1,"DT","GE","Bénéficiaire",$A25,AF$6,AF$5,"Mois (DateRDV)",AF$7,"Années (DateRDV)",AF$3),1,""),"")</f>
        <v/>
      </c>
      <c r="AG25" s="166" t="str">
        <f>IFERROR(IF(GETPIVOTDATA("DateRDV",TCD!$B$1,"DT","GE","Bénéficiaire",$A25,AG$6,AG$5,"Mois (DateRDV)",AG$7,"Années (DateRDV)",AG$3),2,""),"")</f>
        <v/>
      </c>
      <c r="AH25" s="166" t="str">
        <f>IFERROR(IF(GETPIVOTDATA("DateRDV",TCD!$B$1,"DT","GE","Bénéficiaire",$A25,AH$6,AH$5,"Mois (DateRDV)",AH$7,"Années (DateRDV)",AH$3,"Présence","Excusé"),3,""),"")</f>
        <v/>
      </c>
      <c r="AI25" s="166" t="str">
        <f>IFERROR(IF(GETPIVOTDATA("DateRDV",TCD!$B$1,"DT","GE","Bénéficiaire",$A25,AI$6,AI$5,"Mois (DateRDV)",AI$7,"Années (DateRDV)",AI$3,"Présence","Absent"),4,""),"")</f>
        <v/>
      </c>
      <c r="AJ25" s="166" t="str">
        <f>IFERROR(IF(GETPIVOTDATA("DateRDV",TCD!$B$1,"DT","GE","Bénéficiaire",$A25,AJ$6,AJ$5,"Mois (DateRDV)",AJ$7,"Années (DateRDV)",AJ$3),1,""),"")</f>
        <v/>
      </c>
      <c r="AK25" s="166" t="str">
        <f>IFERROR(IF(GETPIVOTDATA("DateRDV",TCD!$B$1,"DT","GE","Bénéficiaire",$A25,AK$6,AK$5,"Mois (DateRDV)",AK$7,"Années (DateRDV)",AK$3),2,""),"")</f>
        <v/>
      </c>
      <c r="AL25" s="166" t="str">
        <f>IFERROR(IF(GETPIVOTDATA("DateRDV",TCD!$B$1,"DT","GE","Bénéficiaire",$A25,AL$6,AL$5,"Mois (DateRDV)",AL$7,"Années (DateRDV)",AL$3,"Présence","Excusé"),3,""),"")</f>
        <v/>
      </c>
      <c r="AM25" s="166" t="str">
        <f>IFERROR(IF(GETPIVOTDATA("DateRDV",TCD!$B$1,"DT","GE","Bénéficiaire",$A25,AM$6,AM$5,"Mois (DateRDV)",AM$7,"Années (DateRDV)",AM$3,"Présence","Absent"),4,""),"")</f>
        <v/>
      </c>
      <c r="AN25" s="166" t="str">
        <f>IFERROR(IF(GETPIVOTDATA("DateRDV",TCD!$B$1,"DT","GE","Bénéficiaire",$A25,AN$6,AN$5,"Mois (DateRDV)",AN$7,"Années (DateRDV)",AN$3),1,""),"")</f>
        <v/>
      </c>
      <c r="AO25" s="166" t="str">
        <f>IFERROR(IF(GETPIVOTDATA("DateRDV",TCD!$B$1,"DT","GE","Bénéficiaire",$A25,AO$6,AO$5,"Mois (DateRDV)",AO$7,"Années (DateRDV)",AO$3),2,""),"")</f>
        <v/>
      </c>
      <c r="AP25" s="166" t="str">
        <f>IFERROR(IF(GETPIVOTDATA("DateRDV",TCD!$B$1,"DT","GE","Bénéficiaire",$A25,AP$6,AP$5,"Mois (DateRDV)",AP$7,"Années (DateRDV)",AP$3,"Présence","Excusé"),3,""),"")</f>
        <v/>
      </c>
      <c r="AQ25" s="166" t="str">
        <f>IFERROR(IF(GETPIVOTDATA("DateRDV",TCD!$B$1,"DT","GE","Bénéficiaire",$A25,AQ$6,AQ$5,"Mois (DateRDV)",AQ$7,"Années (DateRDV)",AQ$3,"Présence","Absent"),4,""),"")</f>
        <v/>
      </c>
      <c r="AR25" s="166" t="str">
        <f>IFERROR(IF(GETPIVOTDATA("DateRDV",TCD!$B$1,"DT","GE","Bénéficiaire",$A25,AR$6,AR$5,"Mois (DateRDV)",AR$7,"Années (DateRDV)",AR$3),1,""),"")</f>
        <v/>
      </c>
      <c r="AS25" s="166" t="str">
        <f>IFERROR(IF(GETPIVOTDATA("DateRDV",TCD!$B$1,"DT","GE","Bénéficiaire",$A25,AS$6,AS$5,"Mois (DateRDV)",AS$7,"Années (DateRDV)",AS$3),2,""),"")</f>
        <v/>
      </c>
      <c r="AT25" s="166" t="str">
        <f>IFERROR(IF(GETPIVOTDATA("DateRDV",TCD!$B$1,"DT","GE","Bénéficiaire",$A25,AT$6,AT$5,"Mois (DateRDV)",AT$7,"Années (DateRDV)",AT$3,"Présence","Excusé"),3,""),"")</f>
        <v/>
      </c>
      <c r="AU25" s="166" t="str">
        <f>IFERROR(IF(GETPIVOTDATA("DateRDV",TCD!$B$1,"DT","GE","Bénéficiaire",$A25,AU$6,AU$5,"Mois (DateRDV)",AU$7,"Années (DateRDV)",AU$3,"Présence","Absent"),4,""),"")</f>
        <v/>
      </c>
      <c r="AV25" s="166" t="str">
        <f>IFERROR(IF(GETPIVOTDATA("DateRDV",TCD!$B$1,"DT","GE","Bénéficiaire",$A25,AV$6,AV$5,"Mois (DateRDV)",AV$7,"Années (DateRDV)",AV$3),1,""),"")</f>
        <v/>
      </c>
      <c r="AW25" s="166" t="str">
        <f>IFERROR(IF(GETPIVOTDATA("DateRDV",TCD!$B$1,"DT","GE","Bénéficiaire",$A25,AW$6,AW$5,"Mois (DateRDV)",AW$7,"Années (DateRDV)",AW$3),2,""),"")</f>
        <v/>
      </c>
      <c r="AX25" s="166" t="str">
        <f>IFERROR(IF(GETPIVOTDATA("DateRDV",TCD!$B$1,"DT","GE","Bénéficiaire",$A25,AX$6,AX$5,"Mois (DateRDV)",AX$7,"Années (DateRDV)",AX$3,"Présence","Excusé"),3,""),"")</f>
        <v/>
      </c>
      <c r="AY25" s="166" t="str">
        <f>IFERROR(IF(GETPIVOTDATA("DateRDV",TCD!$B$1,"DT","GE","Bénéficiaire",$A25,AY$6,AY$5,"Mois (DateRDV)",AY$7,"Années (DateRDV)",AY$3,"Présence","Absent"),4,""),"")</f>
        <v/>
      </c>
      <c r="AZ25" s="166" t="str">
        <f>IFERROR(IF(GETPIVOTDATA("DateRDV",TCD!$B$1,"DT","GE","Bénéficiaire",$A25,AZ$6,AZ$5,"Mois (DateRDV)",AZ$7,"Années (DateRDV)",AZ$3),1,""),"")</f>
        <v/>
      </c>
      <c r="BA25" s="166" t="str">
        <f>IFERROR(IF(GETPIVOTDATA("DateRDV",TCD!$B$1,"DT","GE","Bénéficiaire",$A25,BA$6,BA$5,"Mois (DateRDV)",BA$7,"Années (DateRDV)",BA$3),2,""),"")</f>
        <v/>
      </c>
      <c r="BB25" s="166" t="str">
        <f>IFERROR(IF(GETPIVOTDATA("DateRDV",TCD!$B$1,"DT","GE","Bénéficiaire",$A25,BB$6,BB$5,"Mois (DateRDV)",BB$7,"Années (DateRDV)",BB$3,"Présence","Excusé"),3,""),"")</f>
        <v/>
      </c>
      <c r="BC25" s="166" t="str">
        <f>IFERROR(IF(GETPIVOTDATA("DateRDV",TCD!$B$1,"DT","GE","Bénéficiaire",$A25,BC$6,BC$5,"Mois (DateRDV)",BC$7,"Années (DateRDV)",BC$3,"Présence","Absent"),4,""),"")</f>
        <v/>
      </c>
      <c r="BD25" s="166" t="str">
        <f>IFERROR(IF(GETPIVOTDATA("DateRDV",TCD!$B$1,"DT","GE","Bénéficiaire",$A25,BD$6,BD$5,"Mois (DateRDV)",BD$7,"Années (DateRDV)",BD$3),1,""),"")</f>
        <v/>
      </c>
      <c r="BE25" s="166">
        <f>IFERROR(IF(GETPIVOTDATA("DateRDV",TCD!$B$1,"DT","GE","Bénéficiaire",$A25,BE$6,BE$5,"Mois (DateRDV)",BE$7,"Années (DateRDV)",BE$3),2,""),"")</f>
        <v>2</v>
      </c>
      <c r="BF25" s="166" t="str">
        <f>IFERROR(IF(GETPIVOTDATA("DateRDV",TCD!$B$1,"DT","GE","Bénéficiaire",$A25,BF$6,BF$5,"Mois (DateRDV)",BF$7,"Années (DateRDV)",BF$3,"Présence","Excusé"),3,""),"")</f>
        <v/>
      </c>
      <c r="BG25" s="166" t="str">
        <f>IFERROR(IF(GETPIVOTDATA("DateRDV",TCD!$B$1,"DT","GE","Bénéficiaire",$A25,BG$6,BG$5,"Mois (DateRDV)",BG$7,"Années (DateRDV)",BG$3,"Présence","Absent"),4,""),"")</f>
        <v/>
      </c>
      <c r="BH25" s="166" t="str">
        <f>IFERROR(IF(GETPIVOTDATA("DateRDV",TCD!$B$1,"DT","GE","Bénéficiaire",$A25,BH$6,BH$5,"Mois (DateRDV)",BH$7,"Années (DateRDV)",BH$3),1,""),"")</f>
        <v/>
      </c>
      <c r="BI25" s="166">
        <f>IFERROR(IF(GETPIVOTDATA("DateRDV",TCD!$B$1,"DT","GE","Bénéficiaire",$A25,BI$6,BI$5,"Mois (DateRDV)",BI$7,"Années (DateRDV)",BI$3),2,""),"")</f>
        <v>2</v>
      </c>
      <c r="BJ25" s="166" t="str">
        <f>IFERROR(IF(GETPIVOTDATA("DateRDV",TCD!$B$1,"DT","GE","Bénéficiaire",$A25,BJ$6,BJ$5,"Mois (DateRDV)",BJ$7,"Années (DateRDV)",BJ$3,"Présence","Excusé"),3,""),"")</f>
        <v/>
      </c>
      <c r="BK25" s="166" t="str">
        <f>IFERROR(IF(GETPIVOTDATA("DateRDV",TCD!$B$1,"DT","GE","Bénéficiaire",$A25,BK$6,BK$5,"Mois (DateRDV)",BK$7,"Années (DateRDV)",BK$3,"Présence","Absent"),4,""),"")</f>
        <v/>
      </c>
      <c r="BL25" s="166" t="str">
        <f>IFERROR(IF(GETPIVOTDATA("DateRDV",TCD!$B$1,"DT","GE","Bénéficiaire",$A25,BL$6,BL$5,"Mois (DateRDV)",BL$7,"Années (DateRDV)",BL$3),1,""),"")</f>
        <v/>
      </c>
      <c r="BM25" s="166" t="str">
        <f>IFERROR(IF(GETPIVOTDATA("DateRDV",TCD!$B$1,"DT","GE","Bénéficiaire",$A25,BM$6,BM$5,"Mois (DateRDV)",BM$7,"Années (DateRDV)",BM$3),2,""),"")</f>
        <v/>
      </c>
      <c r="BN25" s="166" t="str">
        <f>IFERROR(IF(GETPIVOTDATA("DateRDV",TCD!$B$1,"DT","GE","Bénéficiaire",$A25,BN$6,BN$5,"Mois (DateRDV)",BN$7,"Années (DateRDV)",BN$3,"Présence","Excusé"),3,""),"")</f>
        <v/>
      </c>
      <c r="BO25" s="166" t="str">
        <f>IFERROR(IF(GETPIVOTDATA("DateRDV",TCD!$B$1,"DT","GE","Bénéficiaire",$A25,BO$6,BO$5,"Mois (DateRDV)",BO$7,"Années (DateRDV)",BO$3,"Présence","Absent"),4,""),"")</f>
        <v/>
      </c>
      <c r="BP25" s="166" t="str">
        <f>IFERROR(IF(GETPIVOTDATA("DateRDV",TCD!$B$1,"DT","GE","Bénéficiaire",$A25,BP$6,BP$5,"Mois (DateRDV)",BP$7,"Années (DateRDV)",BP$3),1,""),"")</f>
        <v/>
      </c>
      <c r="BQ25" s="166" t="str">
        <f>IFERROR(IF(GETPIVOTDATA("DateRDV",TCD!$B$1,"DT","GE","Bénéficiaire",$A25,BQ$6,BQ$5,"Mois (DateRDV)",BQ$7,"Années (DateRDV)",BQ$3),2,""),"")</f>
        <v/>
      </c>
      <c r="BR25" s="166" t="str">
        <f>IFERROR(IF(GETPIVOTDATA("DateRDV",TCD!$B$1,"DT","GE","Bénéficiaire",$A25,BR$6,BR$5,"Mois (DateRDV)",BR$7,"Années (DateRDV)",BR$3,"Présence","Excusé"),3,""),"")</f>
        <v/>
      </c>
      <c r="BS25" s="166" t="str">
        <f>IFERROR(IF(GETPIVOTDATA("DateRDV",TCD!$B$1,"DT","GE","Bénéficiaire",$A25,BS$6,BS$5,"Mois (DateRDV)",BS$7,"Années (DateRDV)",BS$3,"Présence","Absent"),4,""),"")</f>
        <v/>
      </c>
      <c r="BT25" s="166" t="str">
        <f>IFERROR(IF(GETPIVOTDATA("DateRDV",TCD!$B$1,"DT","GE","Bénéficiaire",$A25,BT$6,BT$5,"Mois (DateRDV)",BT$7,"Années (DateRDV)",BT$3),1,""),"")</f>
        <v/>
      </c>
      <c r="BU25" s="166" t="str">
        <f>IFERROR(IF(GETPIVOTDATA("DateRDV",TCD!$B$1,"DT","GE","Bénéficiaire",$A25,BU$6,BU$5,"Mois (DateRDV)",BU$7,"Années (DateRDV)",BU$3),2,""),"")</f>
        <v/>
      </c>
      <c r="BV25" s="166" t="str">
        <f>IFERROR(IF(GETPIVOTDATA("DateRDV",TCD!$B$1,"DT","GE","Bénéficiaire",$A25,BV$6,BV$5,"Mois (DateRDV)",BV$7,"Années (DateRDV)",BV$3,"Présence","Excusé"),3,""),"")</f>
        <v/>
      </c>
      <c r="BW25" s="166" t="str">
        <f>IFERROR(IF(GETPIVOTDATA("DateRDV",TCD!$B$1,"DT","GE","Bénéficiaire",$A25,BW$6,BW$5,"Mois (DateRDV)",BW$7,"Années (DateRDV)",BW$3,"Présence","Absent"),4,""),"")</f>
        <v/>
      </c>
      <c r="BX25" s="166" t="str">
        <f>IFERROR(IF(GETPIVOTDATA("DateRDV",TCD!$B$1,"DT","GE","Bénéficiaire",$A25,BX$6,BX$5,"Mois (DateRDV)",BX$7,"Années (DateRDV)",BX$3),1,""),"")</f>
        <v/>
      </c>
      <c r="BY25" s="166" t="str">
        <f>IFERROR(IF(GETPIVOTDATA("DateRDV",TCD!$B$1,"DT","GE","Bénéficiaire",$A25,BY$6,BY$5,"Mois (DateRDV)",BY$7,"Années (DateRDV)",BY$3),2,""),"")</f>
        <v/>
      </c>
      <c r="BZ25" s="166" t="str">
        <f>IFERROR(IF(GETPIVOTDATA("DateRDV",TCD!$B$1,"DT","GE","Bénéficiaire",$A25,BZ$6,BZ$5,"Mois (DateRDV)",BZ$7,"Années (DateRDV)",BZ$3,"Présence","Excusé"),3,""),"")</f>
        <v/>
      </c>
      <c r="CA25" s="166" t="str">
        <f>IFERROR(IF(GETPIVOTDATA("DateRDV",TCD!$B$1,"DT","GE","Bénéficiaire",$A25,CA$6,CA$5,"Mois (DateRDV)",CA$7,"Années (DateRDV)",CA$3,"Présence","Absent"),4,""),"")</f>
        <v/>
      </c>
      <c r="CB25" s="166" t="str">
        <f>IFERROR(IF(GETPIVOTDATA("DateRDV",TCD!$B$1,"DT","GE","Bénéficiaire",$A25,CB$6,CB$5,"Mois (DateRDV)",CB$7,"Années (DateRDV)",CB$3),1,""),"")</f>
        <v/>
      </c>
      <c r="CC25" s="166" t="str">
        <f>IFERROR(IF(GETPIVOTDATA("DateRDV",TCD!$B$1,"DT","GE","Bénéficiaire",$A25,CC$6,CC$5,"Mois (DateRDV)",CC$7,"Années (DateRDV)",CC$3),2,""),"")</f>
        <v/>
      </c>
      <c r="CD25" s="166" t="str">
        <f>IFERROR(IF(GETPIVOTDATA("DateRDV",TCD!$B$1,"DT","GE","Bénéficiaire",$A25,CD$6,CD$5,"Mois (DateRDV)",CD$7,"Années (DateRDV)",CD$3,"Présence","Excusé"),3,""),"")</f>
        <v/>
      </c>
      <c r="CE25" s="166" t="str">
        <f>IFERROR(IF(GETPIVOTDATA("DateRDV",TCD!$B$1,"DT","GE","Bénéficiaire",$A25,CE$6,CE$5,"Mois (DateRDV)",CE$7,"Années (DateRDV)",CE$3,"Présence","Absent"),4,""),"")</f>
        <v/>
      </c>
      <c r="CF25" s="166" t="str">
        <f>IFERROR(IF(GETPIVOTDATA("DateRDV",TCD!$B$1,"DT","GE","Bénéficiaire",$A25,CF$6,CF$5,"Mois (DateRDV)",CF$7,"Années (DateRDV)",CF$3),1,""),"")</f>
        <v/>
      </c>
      <c r="CG25" s="166" t="str">
        <f>IFERROR(IF(GETPIVOTDATA("DateRDV",TCD!$B$1,"DT","GE","Bénéficiaire",$A25,CG$6,CG$5,"Mois (DateRDV)",CG$7,"Années (DateRDV)",CG$3),2,""),"")</f>
        <v/>
      </c>
      <c r="CH25" s="166" t="str">
        <f>IFERROR(IF(GETPIVOTDATA("DateRDV",TCD!$B$1,"DT","GE","Bénéficiaire",$A25,CH$6,CH$5,"Mois (DateRDV)",CH$7,"Années (DateRDV)",CH$3,"Présence","Excusé"),3,""),"")</f>
        <v/>
      </c>
      <c r="CI25" s="166" t="str">
        <f>IFERROR(IF(GETPIVOTDATA("DateRDV",TCD!$B$1,"DT","GE","Bénéficiaire",$A25,CI$6,CI$5,"Mois (DateRDV)",CI$7,"Années (DateRDV)",CI$3,"Présence","Absent"),4,""),"")</f>
        <v/>
      </c>
      <c r="CJ25" s="166" t="str">
        <f>IFERROR(IF(GETPIVOTDATA("DateRDV",TCD!$B$1,"DT","GE","Bénéficiaire",$A25,CJ$6,CJ$5,"Mois (DateRDV)",CJ$7,"Années (DateRDV)",CJ$3),1,""),"")</f>
        <v/>
      </c>
      <c r="CK25" s="166" t="str">
        <f>IFERROR(IF(GETPIVOTDATA("DateRDV",TCD!$B$1,"DT","GE","Bénéficiaire",$A25,CK$6,CK$5,"Mois (DateRDV)",CK$7,"Années (DateRDV)",CK$3),2,""),"")</f>
        <v/>
      </c>
      <c r="CL25" s="166" t="str">
        <f>IFERROR(IF(GETPIVOTDATA("DateRDV",TCD!$B$1,"DT","GE","Bénéficiaire",$A25,GI$6,GI$5,"Mois (DateRDV)",GI$7,"Années (DateRDV)",GI$3,"Présence","Excusé"),3,""),"")</f>
        <v/>
      </c>
      <c r="CM25" s="166" t="str">
        <f>IFERROR(IF(GETPIVOTDATA("DateRDV",TCD!$B$1,"DT","GE","Bénéficiaire",$A25,CM$6,CM$5,"Mois (DateRDV)",CM$7,"Années (DateRDV)",CM$3,"Présence","Absent"),4,""),"")</f>
        <v/>
      </c>
      <c r="CN25" s="166" t="str">
        <f>IFERROR(IF(GETPIVOTDATA("DateRDV",TCD!$B$1,"DT","GE","Bénéficiaire",$A25,CN$6,CN$5,"Mois (DateRDV)",CN$7,"Années (DateRDV)",CN$3),1,""),"")</f>
        <v/>
      </c>
      <c r="CO25" s="166" t="str">
        <f>IFERROR(IF(GETPIVOTDATA("DateRDV",TCD!$B$1,"DT","GE","Bénéficiaire",$A25,CO$6,CO$5,"Mois (DateRDV)",CO$7,"Années (DateRDV)",CO$3),2,""),"")</f>
        <v/>
      </c>
      <c r="CP25" s="166" t="str">
        <f>IFERROR(IF(GETPIVOTDATA("DateRDV",TCD!$B$1,"DT","GE","Bénéficiaire",$A25,CP$6,CP$5,"Mois (DateRDV)",CP$7,"Années (DateRDV)",CP$3,"Présence","Excusé"),3,""),"")</f>
        <v/>
      </c>
      <c r="CQ25" s="166" t="str">
        <f>IFERROR(IF(GETPIVOTDATA("DateRDV",TCD!$B$1,"DT","GE","Bénéficiaire",$A25,CQ$6,CQ$5,"Mois (DateRDV)",CQ$7,"Années (DateRDV)",CQ$3,"Présence","Absent"),4,""),"")</f>
        <v/>
      </c>
      <c r="CR25" s="166" t="str">
        <f>IFERROR(IF(GETPIVOTDATA("DateRDV",TCD!$B$1,"DT","GE","Bénéficiaire",$A25,CR$6,CR$5,"Mois (DateRDV)",CR$7,"Années (DateRDV)",CR$3),1,""),"")</f>
        <v/>
      </c>
      <c r="CS25" s="166" t="str">
        <f>IFERROR(IF(GETPIVOTDATA("DateRDV",TCD!$B$1,"DT","GE","Bénéficiaire",$A25,CS$6,CS$5,"Mois (DateRDV)",CS$7,"Années (DateRDV)",CS$3),2,""),"")</f>
        <v/>
      </c>
      <c r="CT25" s="166" t="str">
        <f>IFERROR(IF(GETPIVOTDATA("DateRDV",TCD!$B$1,"DT","GE","Bénéficiaire",$A25,CT$6,CT$5,"Mois (DateRDV)",CT$7,"Années (DateRDV)",CT$3,"Présence","Excusé"),3,""),"")</f>
        <v/>
      </c>
      <c r="CU25" s="166" t="str">
        <f>IFERROR(IF(GETPIVOTDATA("DateRDV",TCD!$B$1,"DT","GE","Bénéficiaire",$A25,CU$6,CU$5,"Mois (DateRDV)",CU$7,"Années (DateRDV)",CU$3,"Présence","Absent"),4,""),"")</f>
        <v/>
      </c>
      <c r="CV25" s="166" t="str">
        <f>IFERROR(IF(GETPIVOTDATA("DateRDV",TCD!$B$1,"DT","GE","Bénéficiaire",$A25,CV$6,CV$5,"Mois (DateRDV)",CV$7,"Années (DateRDV)",CV$3),1,""),"")</f>
        <v/>
      </c>
      <c r="CW25" s="166" t="str">
        <f>IFERROR(IF(GETPIVOTDATA("DateRDV",TCD!$B$1,"DT","GE","Bénéficiaire",$A25,CW$6,CW$5,"Mois (DateRDV)",CW$7,"Années (DateRDV)",CW$3),2,""),"")</f>
        <v/>
      </c>
      <c r="CX25" s="166" t="str">
        <f>IFERROR(IF(GETPIVOTDATA("DateRDV",TCD!$B$1,"DT","GE","Bénéficiaire",$A25,CX$6,CX$5,"Mois (DateRDV)",CX$7,"Années (DateRDV)",CX$3,"Présence","Excusé"),3,""),"")</f>
        <v/>
      </c>
      <c r="CY25" s="166" t="str">
        <f>IFERROR(IF(GETPIVOTDATA("DateRDV",TCD!$B$1,"DT","GE","Bénéficiaire",$A25,CY$6,CY$5,"Mois (DateRDV)",CY$7,"Années (DateRDV)",CY$3,"Présence","Absent"),4,""),"")</f>
        <v/>
      </c>
      <c r="CZ25" s="166" t="str">
        <f>IFERROR(IF(GETPIVOTDATA("DateRDV",TCD!$B$1,"DT","GE","Bénéficiaire",$A25,CZ$6,CZ$5,"Mois (DateRDV)",CZ$7,"Années (DateRDV)",CZ$3),1,""),"")</f>
        <v/>
      </c>
      <c r="DA25" s="166" t="str">
        <f>IFERROR(IF(GETPIVOTDATA("DateRDV",TCD!$B$1,"DT","GE","Bénéficiaire",$A25,DA$6,DA$5,"Mois (DateRDV)",DA$7,"Années (DateRDV)",DA$3),2,""),"")</f>
        <v/>
      </c>
      <c r="DB25" s="166" t="str">
        <f>IFERROR(IF(GETPIVOTDATA("DateRDV",TCD!$B$1,"DT","GE","Bénéficiaire",$A25,DB$6,DB$5,"Mois (DateRDV)",DB$7,"Années (DateRDV)",DB$3,"Présence","Excusé"),3,""),"")</f>
        <v/>
      </c>
      <c r="DC25" s="166" t="str">
        <f>IFERROR(IF(GETPIVOTDATA("DateRDV",TCD!$B$1,"DT","GE","Bénéficiaire",$A25,DC$6,DC$5,"Mois (DateRDV)",DC$7,"Années (DateRDV)",DC$3,"Présence","Absent"),4,""),"")</f>
        <v/>
      </c>
      <c r="DD25" s="166" t="str">
        <f>IFERROR(IF(GETPIVOTDATA("DateRDV",TCD!$B$1,"DT","GE","Bénéficiaire",$A25,DD$6,DD$5,"Mois (DateRDV)",DD$7,"Années (DateRDV)",DD$3),1,""),"")</f>
        <v/>
      </c>
      <c r="DE25" s="166" t="str">
        <f>IFERROR(IF(GETPIVOTDATA("DateRDV",TCD!$B$1,"DT","GE","Bénéficiaire",$A25,DE$6,DE$5,"Mois (DateRDV)",DE$7,"Années (DateRDV)",DE$3),2,""),"")</f>
        <v/>
      </c>
      <c r="DF25" s="166" t="str">
        <f>IFERROR(IF(GETPIVOTDATA("DateRDV",TCD!$B$1,"DT","GE","Bénéficiaire",$A25,DF$6,DF$5,"Mois (DateRDV)",DF$7,"Années (DateRDV)",DF$3,"Présence","Excusé"),3,""),"")</f>
        <v/>
      </c>
      <c r="DG25" s="166" t="str">
        <f>IFERROR(IF(GETPIVOTDATA("DateRDV",TCD!$B$1,"DT","GE","Bénéficiaire",$A25,DG$6,DG$5,"Mois (DateRDV)",DG$7,"Années (DateRDV)",DG$3,"Présence","Absent"),4,""),"")</f>
        <v/>
      </c>
      <c r="DH25" s="166" t="str">
        <f>IFERROR(IF(GETPIVOTDATA("DateRDV",TCD!$B$1,"DT","GE","Bénéficiaire",$A25,DH$6,DH$5,"Mois (DateRDV)",DH$7,"Années (DateRDV)",DH$3),1,""),"")</f>
        <v/>
      </c>
      <c r="DI25" s="166" t="str">
        <f>IFERROR(IF(GETPIVOTDATA("DateRDV",TCD!$B$1,"DT","GE","Bénéficiaire",$A25,DI$6,DI$5,"Mois (DateRDV)",DI$7,"Années (DateRDV)",DI$3),2,""),"")</f>
        <v/>
      </c>
      <c r="DJ25" s="166" t="str">
        <f>IFERROR(IF(GETPIVOTDATA("DateRDV",TCD!$B$1,"DT","GE","Bénéficiaire",$A25,DJ$6,DJ$5,"Mois (DateRDV)",DJ$7,"Années (DateRDV)",DJ$3,"Présence","Excusé"),3,""),"")</f>
        <v/>
      </c>
      <c r="DK25" s="166" t="str">
        <f>IFERROR(IF(GETPIVOTDATA("DateRDV",TCD!$B$1,"DT","GE","Bénéficiaire",$A25,DK$6,DK$5,"Mois (DateRDV)",DK$7,"Années (DateRDV)",DK$3,"Présence","Absent"),4,""),"")</f>
        <v/>
      </c>
      <c r="DL25" s="166" t="str">
        <f>IFERROR(IF(GETPIVOTDATA("DateRDV",TCD!$B$1,"DT","GE","Bénéficiaire",$A25,DL$6,DL$5,"Mois (DateRDV)",DL$7,"Années (DateRDV)",DL$3),1,""),"")</f>
        <v/>
      </c>
      <c r="DM25" s="166" t="str">
        <f>IFERROR(IF(GETPIVOTDATA("DateRDV",TCD!$B$1,"DT","GE","Bénéficiaire",$A25,DM$6,DM$5,"Mois (DateRDV)",DM$7,"Années (DateRDV)",DM$3),2,""),"")</f>
        <v/>
      </c>
      <c r="DN25" s="166" t="str">
        <f>IFERROR(IF(GETPIVOTDATA("DateRDV",TCD!$B$1,"DT","GE","Bénéficiaire",$A25,DN$6,DN$5,"Mois (DateRDV)",DN$7,"Années (DateRDV)",DN$3,"Présence","Excusé"),3,""),"")</f>
        <v/>
      </c>
      <c r="DO25" s="166" t="str">
        <f>IFERROR(IF(GETPIVOTDATA("DateRDV",TCD!$B$1,"DT","GE","Bénéficiaire",$A25,DO$6,DO$5,"Mois (DateRDV)",DO$7,"Années (DateRDV)",DO$3,"Présence","Absent"),4,""),"")</f>
        <v/>
      </c>
    </row>
    <row r="26" spans="1:119" ht="15" customHeight="1" x14ac:dyDescent="0.2">
      <c r="A26" s="172" t="str">
        <v>AYADI Hafida</v>
      </c>
      <c r="B26" s="169" t="str">
        <f>IFERROR(IF(INDEX(Data!P:P,MATCH(A26,Data!B:B,0))&lt;&gt;"",INDEX(Data!P:P,MATCH(A26,Data!B:B,0)),""),"")</f>
        <v>AYADI</v>
      </c>
      <c r="C26" s="169" t="str">
        <f>IFERROR(IF(INDEX(Data!O:O,MATCH(A26,Data!B:B,0))&lt;&gt;"",INDEX(Data!O:O,MATCH(A26,Data!B:B,0)),""),"")</f>
        <v>Hafida</v>
      </c>
      <c r="D26" s="169" t="str">
        <f>IFERROR(IF(INDEX(Data!J:J,MATCH(A26,Data!B:B,0))&lt;&gt;"",INDEX(Data!J:J,MATCH(A26,Data!B:B,0)),""),"")</f>
        <v>CI</v>
      </c>
      <c r="E26" s="169" t="str">
        <f>IFERROR(IF(INDEX(Data!M:M,MATCH(A26,Data!B:B,0))&lt;&gt;"",INDEX(Data!M:M,MATCH(A26,Data!B:B,0)),""),"")</f>
        <v>CHENEX</v>
      </c>
      <c r="F26" s="169">
        <f>IFERROR(IF(INDEX(Data!N:N,MATCH(A26,Data!B:B,0))&lt;&gt;"",INDEX(Data!N:N,MATCH(A26,Data!B:B,0)),""),"")</f>
        <v>74520</v>
      </c>
      <c r="G26" s="170">
        <f>IFERROR(IF(INDEX(Data!K:K,MATCH(A26,Data!B:B,0))&lt;&gt;"",INDEX(Data!K:K,MATCH(A26,Data!B:B,0)),""),"")</f>
        <v>45862</v>
      </c>
      <c r="H26" s="170">
        <f>IFERROR(IF(INDEX(Data!L:L,MATCH(A26,Data!B:B,0))&lt;&gt;"",INDEX(Data!L:L,MATCH(A26,Data!B:B,0)),""),"")</f>
        <v>45863</v>
      </c>
      <c r="I26" s="170">
        <f>IFERROR(IF(INDEX(Data!C:C,MATCH(A26,Data!B:B,0))&lt;&gt;"",INDEX(Data!C:C,MATCH(A26,Data!B:B,0)),""),"")</f>
        <v>45868</v>
      </c>
      <c r="J26" s="170" t="str">
        <f>IFERROR(IF(INDEX(Data!D:D,MATCH(A26,Data!B:B,0))&lt;&gt;"",INDEX(Data!D:D,MATCH(A26,Data!B:B,0)),""),"")</f>
        <v/>
      </c>
      <c r="K26" s="171" t="str">
        <f>IFERROR(IF(INDEX(Data!H:H,MATCH(A26,Data!B:B,0))&lt;&gt;"",INDEX(Data!H:H,MATCH(A26,Data!B:B,0)),""),"")</f>
        <v>Equilibré</v>
      </c>
      <c r="L26" s="166" t="str">
        <f>IFERROR(IF(GETPIVOTDATA("DateRDV",TCD!$B$1,"DT","GE","Bénéficiaire",$A26,L$6,L$5,"Mois (DateRDV)",L$7,"Années (DateRDV)",L$3),1,""),"")</f>
        <v/>
      </c>
      <c r="M26" s="166" t="str">
        <f>IFERROR(IF(GETPIVOTDATA("DateRDV",TCD!$B$1,"DT","GE","Bénéficiaire",$A26,M$6,M$5,"Mois (DateRDV)",M$7,"Années (DateRDV)",M$3),2,""),"")</f>
        <v/>
      </c>
      <c r="N26" s="166" t="str">
        <f>IFERROR(IF(GETPIVOTDATA("DateRDV",TCD!$B$1,"DT","GE","Bénéficiaire",$A26,N$6,N$5,"Mois (DateRDV)",N$7,"Années (DateRDV)",N$3,"Présence","Excusé"),3,""),"")</f>
        <v/>
      </c>
      <c r="O26" s="166" t="str">
        <f>IFERROR(IF(GETPIVOTDATA("DateRDV",TCD!$B$1,"DT","GE","Bénéficiaire",$A26,O$6,O$5,"Mois (DateRDV)",O$7,"Années (DateRDV)",O$3,"Présence","Absent"),4,""),"")</f>
        <v/>
      </c>
      <c r="P26" s="166" t="str">
        <f>IFERROR(IF(GETPIVOTDATA("DateRDV",TCD!$B$1,"DT","GE","Bénéficiaire",$A26,P$6,P$5,"Mois (DateRDV)",P$7,"Années (DateRDV)",P$3),1,""),"")</f>
        <v/>
      </c>
      <c r="Q26" s="166" t="str">
        <f>IFERROR(IF(GETPIVOTDATA("DateRDV",TCD!$B$1,"DT","GE","Bénéficiaire",$A26,Q$6,Q$5,"Mois (DateRDV)",Q$7,"Années (DateRDV)",Q$3),2,""),"")</f>
        <v/>
      </c>
      <c r="R26" s="166" t="str">
        <f>IFERROR(IF(GETPIVOTDATA("DateRDV",TCD!$B$1,"DT","GE","Bénéficiaire",$A26,R$6,R$5,"Mois (DateRDV)",R$7,"Années (DateRDV)",R$3,"Présence","Excusé"),3,""),"")</f>
        <v/>
      </c>
      <c r="S26" s="166" t="str">
        <f>IFERROR(IF(GETPIVOTDATA("DateRDV",TCD!$B$1,"DT","GE","Bénéficiaire",$A26,S$6,S$5,"Mois (DateRDV)",S$7,"Années (DateRDV)",S$3,"Présence","Absent"),4,""),"")</f>
        <v/>
      </c>
      <c r="T26" s="166" t="str">
        <f>IFERROR(IF(GETPIVOTDATA("DateRDV",TCD!$B$1,"DT","GE","Bénéficiaire",$A26,T$6,T$5,"Mois (DateRDV)",T$7,"Années (DateRDV)",T$3),1,""),"")</f>
        <v/>
      </c>
      <c r="U26" s="166" t="str">
        <f>IFERROR(IF(GETPIVOTDATA("DateRDV",TCD!$B$1,"DT","GE","Bénéficiaire",$A26,U$6,U$5,"Mois (DateRDV)",U$7,"Années (DateRDV)",U$3),2,""),"")</f>
        <v/>
      </c>
      <c r="V26" s="166" t="str">
        <f>IFERROR(IF(GETPIVOTDATA("DateRDV",TCD!$B$1,"DT","GE","Bénéficiaire",$A26,V$6,V$5,"Mois (DateRDV)",V$7,"Années (DateRDV)",V$3,"Présence","Excusé"),3,""),"")</f>
        <v/>
      </c>
      <c r="W26" s="166" t="str">
        <f>IFERROR(IF(GETPIVOTDATA("DateRDV",TCD!$B$1,"DT","GE","Bénéficiaire",$A26,W$6,W$5,"Mois (DateRDV)",W$7,"Années (DateRDV)",W$3,"Présence","Absent"),4,""),"")</f>
        <v/>
      </c>
      <c r="X26" s="166" t="str">
        <f>IFERROR(IF(GETPIVOTDATA("DateRDV",TCD!$B$1,"DT","GE","Bénéficiaire",$A26,X$6,X$5,"Mois (DateRDV)",X$7,"Années (DateRDV)",X$3),1,""),"")</f>
        <v/>
      </c>
      <c r="Y26" s="166" t="str">
        <f>IFERROR(IF(GETPIVOTDATA("DateRDV",TCD!$B$1,"DT","GE","Bénéficiaire",$A26,Y$6,Y$5,"Mois (DateRDV)",Y$7,"Années (DateRDV)",Y$3),2,""),"")</f>
        <v/>
      </c>
      <c r="Z26" s="166" t="str">
        <f>IFERROR(IF(GETPIVOTDATA("DateRDV",TCD!$B$1,"DT","GE","Bénéficiaire",$A26,Z$6,Z$5,"Mois (DateRDV)",Z$7,"Années (DateRDV)",Z$3,"Présence","Excusé"),3,""),"")</f>
        <v/>
      </c>
      <c r="AA26" s="166" t="str">
        <f>IFERROR(IF(GETPIVOTDATA("DateRDV",TCD!$B$1,"DT","GE","Bénéficiaire",$A26,AA$6,AA$5,"Mois (DateRDV)",AA$7,"Années (DateRDV)",AA$3,"Présence","Absent"),4,""),"")</f>
        <v/>
      </c>
      <c r="AB26" s="166" t="str">
        <f>IFERROR(IF(GETPIVOTDATA("DateRDV",TCD!$B$1,"DT","GE","Bénéficiaire",$A26,AB$6,AB$5,"Mois (DateRDV)",AB$7,"Années (DateRDV)",AB$3),1,""),"")</f>
        <v/>
      </c>
      <c r="AC26" s="166" t="str">
        <f>IFERROR(IF(GETPIVOTDATA("DateRDV",TCD!$B$1,"DT","GE","Bénéficiaire",$A26,AC$6,AC$5,"Mois (DateRDV)",AC$7,"Années (DateRDV)",AC$3),2,""),"")</f>
        <v/>
      </c>
      <c r="AD26" s="166" t="str">
        <f>IFERROR(IF(GETPIVOTDATA("DateRDV",TCD!$B$1,"DT","GE","Bénéficiaire",$A26,AD$6,AD$5,"Mois (DateRDV)",AD$7,"Années (DateRDV)",AD$3,"Présence","Excusé"),3,""),"")</f>
        <v/>
      </c>
      <c r="AE26" s="166" t="str">
        <f>IFERROR(IF(GETPIVOTDATA("DateRDV",TCD!$B$1,"DT","GE","Bénéficiaire",$A26,AE$6,AE$5,"Mois (DateRDV)",AE$7,"Années (DateRDV)",AE$3,"Présence","Absent"),4,""),"")</f>
        <v/>
      </c>
      <c r="AF26" s="166" t="str">
        <f>IFERROR(IF(GETPIVOTDATA("DateRDV",TCD!$B$1,"DT","GE","Bénéficiaire",$A26,AF$6,AF$5,"Mois (DateRDV)",AF$7,"Années (DateRDV)",AF$3),1,""),"")</f>
        <v/>
      </c>
      <c r="AG26" s="166" t="str">
        <f>IFERROR(IF(GETPIVOTDATA("DateRDV",TCD!$B$1,"DT","GE","Bénéficiaire",$A26,AG$6,AG$5,"Mois (DateRDV)",AG$7,"Années (DateRDV)",AG$3),2,""),"")</f>
        <v/>
      </c>
      <c r="AH26" s="166" t="str">
        <f>IFERROR(IF(GETPIVOTDATA("DateRDV",TCD!$B$1,"DT","GE","Bénéficiaire",$A26,AH$6,AH$5,"Mois (DateRDV)",AH$7,"Années (DateRDV)",AH$3,"Présence","Excusé"),3,""),"")</f>
        <v/>
      </c>
      <c r="AI26" s="166" t="str">
        <f>IFERROR(IF(GETPIVOTDATA("DateRDV",TCD!$B$1,"DT","GE","Bénéficiaire",$A26,AI$6,AI$5,"Mois (DateRDV)",AI$7,"Années (DateRDV)",AI$3,"Présence","Absent"),4,""),"")</f>
        <v/>
      </c>
      <c r="AJ26" s="166" t="str">
        <f>IFERROR(IF(GETPIVOTDATA("DateRDV",TCD!$B$1,"DT","GE","Bénéficiaire",$A26,AJ$6,AJ$5,"Mois (DateRDV)",AJ$7,"Années (DateRDV)",AJ$3),1,""),"")</f>
        <v/>
      </c>
      <c r="AK26" s="166" t="str">
        <f>IFERROR(IF(GETPIVOTDATA("DateRDV",TCD!$B$1,"DT","GE","Bénéficiaire",$A26,AK$6,AK$5,"Mois (DateRDV)",AK$7,"Années (DateRDV)",AK$3),2,""),"")</f>
        <v/>
      </c>
      <c r="AL26" s="166" t="str">
        <f>IFERROR(IF(GETPIVOTDATA("DateRDV",TCD!$B$1,"DT","GE","Bénéficiaire",$A26,AL$6,AL$5,"Mois (DateRDV)",AL$7,"Années (DateRDV)",AL$3,"Présence","Excusé"),3,""),"")</f>
        <v/>
      </c>
      <c r="AM26" s="166" t="str">
        <f>IFERROR(IF(GETPIVOTDATA("DateRDV",TCD!$B$1,"DT","GE","Bénéficiaire",$A26,AM$6,AM$5,"Mois (DateRDV)",AM$7,"Années (DateRDV)",AM$3,"Présence","Absent"),4,""),"")</f>
        <v/>
      </c>
      <c r="AN26" s="166" t="str">
        <f>IFERROR(IF(GETPIVOTDATA("DateRDV",TCD!$B$1,"DT","GE","Bénéficiaire",$A26,AN$6,AN$5,"Mois (DateRDV)",AN$7,"Années (DateRDV)",AN$3),1,""),"")</f>
        <v/>
      </c>
      <c r="AO26" s="166" t="str">
        <f>IFERROR(IF(GETPIVOTDATA("DateRDV",TCD!$B$1,"DT","GE","Bénéficiaire",$A26,AO$6,AO$5,"Mois (DateRDV)",AO$7,"Années (DateRDV)",AO$3),2,""),"")</f>
        <v/>
      </c>
      <c r="AP26" s="166" t="str">
        <f>IFERROR(IF(GETPIVOTDATA("DateRDV",TCD!$B$1,"DT","GE","Bénéficiaire",$A26,AP$6,AP$5,"Mois (DateRDV)",AP$7,"Années (DateRDV)",AP$3,"Présence","Excusé"),3,""),"")</f>
        <v/>
      </c>
      <c r="AQ26" s="166" t="str">
        <f>IFERROR(IF(GETPIVOTDATA("DateRDV",TCD!$B$1,"DT","GE","Bénéficiaire",$A26,AQ$6,AQ$5,"Mois (DateRDV)",AQ$7,"Années (DateRDV)",AQ$3,"Présence","Absent"),4,""),"")</f>
        <v/>
      </c>
      <c r="AR26" s="166" t="str">
        <f>IFERROR(IF(GETPIVOTDATA("DateRDV",TCD!$B$1,"DT","GE","Bénéficiaire",$A26,AR$6,AR$5,"Mois (DateRDV)",AR$7,"Années (DateRDV)",AR$3),1,""),"")</f>
        <v/>
      </c>
      <c r="AS26" s="166" t="str">
        <f>IFERROR(IF(GETPIVOTDATA("DateRDV",TCD!$B$1,"DT","GE","Bénéficiaire",$A26,AS$6,AS$5,"Mois (DateRDV)",AS$7,"Années (DateRDV)",AS$3),2,""),"")</f>
        <v/>
      </c>
      <c r="AT26" s="166" t="str">
        <f>IFERROR(IF(GETPIVOTDATA("DateRDV",TCD!$B$1,"DT","GE","Bénéficiaire",$A26,AT$6,AT$5,"Mois (DateRDV)",AT$7,"Années (DateRDV)",AT$3,"Présence","Excusé"),3,""),"")</f>
        <v/>
      </c>
      <c r="AU26" s="166" t="str">
        <f>IFERROR(IF(GETPIVOTDATA("DateRDV",TCD!$B$1,"DT","GE","Bénéficiaire",$A26,AU$6,AU$5,"Mois (DateRDV)",AU$7,"Années (DateRDV)",AU$3,"Présence","Absent"),4,""),"")</f>
        <v/>
      </c>
      <c r="AV26" s="166" t="str">
        <f>IFERROR(IF(GETPIVOTDATA("DateRDV",TCD!$B$1,"DT","GE","Bénéficiaire",$A26,AV$6,AV$5,"Mois (DateRDV)",AV$7,"Années (DateRDV)",AV$3),1,""),"")</f>
        <v/>
      </c>
      <c r="AW26" s="166" t="str">
        <f>IFERROR(IF(GETPIVOTDATA("DateRDV",TCD!$B$1,"DT","GE","Bénéficiaire",$A26,AW$6,AW$5,"Mois (DateRDV)",AW$7,"Années (DateRDV)",AW$3),2,""),"")</f>
        <v/>
      </c>
      <c r="AX26" s="166" t="str">
        <f>IFERROR(IF(GETPIVOTDATA("DateRDV",TCD!$B$1,"DT","GE","Bénéficiaire",$A26,AX$6,AX$5,"Mois (DateRDV)",AX$7,"Années (DateRDV)",AX$3,"Présence","Excusé"),3,""),"")</f>
        <v/>
      </c>
      <c r="AY26" s="166" t="str">
        <f>IFERROR(IF(GETPIVOTDATA("DateRDV",TCD!$B$1,"DT","GE","Bénéficiaire",$A26,AY$6,AY$5,"Mois (DateRDV)",AY$7,"Années (DateRDV)",AY$3,"Présence","Absent"),4,""),"")</f>
        <v/>
      </c>
      <c r="AZ26" s="166" t="str">
        <f>IFERROR(IF(GETPIVOTDATA("DateRDV",TCD!$B$1,"DT","GE","Bénéficiaire",$A26,AZ$6,AZ$5,"Mois (DateRDV)",AZ$7,"Années (DateRDV)",AZ$3),1,""),"")</f>
        <v/>
      </c>
      <c r="BA26" s="166" t="str">
        <f>IFERROR(IF(GETPIVOTDATA("DateRDV",TCD!$B$1,"DT","GE","Bénéficiaire",$A26,BA$6,BA$5,"Mois (DateRDV)",BA$7,"Années (DateRDV)",BA$3),2,""),"")</f>
        <v/>
      </c>
      <c r="BB26" s="166" t="str">
        <f>IFERROR(IF(GETPIVOTDATA("DateRDV",TCD!$B$1,"DT","GE","Bénéficiaire",$A26,BB$6,BB$5,"Mois (DateRDV)",BB$7,"Années (DateRDV)",BB$3,"Présence","Excusé"),3,""),"")</f>
        <v/>
      </c>
      <c r="BC26" s="166" t="str">
        <f>IFERROR(IF(GETPIVOTDATA("DateRDV",TCD!$B$1,"DT","GE","Bénéficiaire",$A26,BC$6,BC$5,"Mois (DateRDV)",BC$7,"Années (DateRDV)",BC$3,"Présence","Absent"),4,""),"")</f>
        <v/>
      </c>
      <c r="BD26" s="166" t="str">
        <f>IFERROR(IF(GETPIVOTDATA("DateRDV",TCD!$B$1,"DT","GE","Bénéficiaire",$A26,BD$6,BD$5,"Mois (DateRDV)",BD$7,"Années (DateRDV)",BD$3),1,""),"")</f>
        <v/>
      </c>
      <c r="BE26" s="166" t="str">
        <f>IFERROR(IF(GETPIVOTDATA("DateRDV",TCD!$B$1,"DT","GE","Bénéficiaire",$A26,BE$6,BE$5,"Mois (DateRDV)",BE$7,"Années (DateRDV)",BE$3),2,""),"")</f>
        <v/>
      </c>
      <c r="BF26" s="166" t="str">
        <f>IFERROR(IF(GETPIVOTDATA("DateRDV",TCD!$B$1,"DT","GE","Bénéficiaire",$A26,BF$6,BF$5,"Mois (DateRDV)",BF$7,"Années (DateRDV)",BF$3,"Présence","Excusé"),3,""),"")</f>
        <v/>
      </c>
      <c r="BG26" s="166" t="str">
        <f>IFERROR(IF(GETPIVOTDATA("DateRDV",TCD!$B$1,"DT","GE","Bénéficiaire",$A26,BG$6,BG$5,"Mois (DateRDV)",BG$7,"Années (DateRDV)",BG$3,"Présence","Absent"),4,""),"")</f>
        <v/>
      </c>
      <c r="BH26" s="166" t="str">
        <f>IFERROR(IF(GETPIVOTDATA("DateRDV",TCD!$B$1,"DT","GE","Bénéficiaire",$A26,BH$6,BH$5,"Mois (DateRDV)",BH$7,"Années (DateRDV)",BH$3),1,""),"")</f>
        <v/>
      </c>
      <c r="BI26" s="166">
        <f>IFERROR(IF(GETPIVOTDATA("DateRDV",TCD!$B$1,"DT","GE","Bénéficiaire",$A26,BI$6,BI$5,"Mois (DateRDV)",BI$7,"Années (DateRDV)",BI$3),2,""),"")</f>
        <v>2</v>
      </c>
      <c r="BJ26" s="166" t="str">
        <f>IFERROR(IF(GETPIVOTDATA("DateRDV",TCD!$B$1,"DT","GE","Bénéficiaire",$A26,BJ$6,BJ$5,"Mois (DateRDV)",BJ$7,"Années (DateRDV)",BJ$3,"Présence","Excusé"),3,""),"")</f>
        <v/>
      </c>
      <c r="BK26" s="166" t="str">
        <f>IFERROR(IF(GETPIVOTDATA("DateRDV",TCD!$B$1,"DT","GE","Bénéficiaire",$A26,BK$6,BK$5,"Mois (DateRDV)",BK$7,"Années (DateRDV)",BK$3,"Présence","Absent"),4,""),"")</f>
        <v/>
      </c>
      <c r="BL26" s="166" t="str">
        <f>IFERROR(IF(GETPIVOTDATA("DateRDV",TCD!$B$1,"DT","GE","Bénéficiaire",$A26,BL$6,BL$5,"Mois (DateRDV)",BL$7,"Années (DateRDV)",BL$3),1,""),"")</f>
        <v/>
      </c>
      <c r="BM26" s="166" t="str">
        <f>IFERROR(IF(GETPIVOTDATA("DateRDV",TCD!$B$1,"DT","GE","Bénéficiaire",$A26,BM$6,BM$5,"Mois (DateRDV)",BM$7,"Années (DateRDV)",BM$3),2,""),"")</f>
        <v/>
      </c>
      <c r="BN26" s="166" t="str">
        <f>IFERROR(IF(GETPIVOTDATA("DateRDV",TCD!$B$1,"DT","GE","Bénéficiaire",$A26,BN$6,BN$5,"Mois (DateRDV)",BN$7,"Années (DateRDV)",BN$3,"Présence","Excusé"),3,""),"")</f>
        <v/>
      </c>
      <c r="BO26" s="166" t="str">
        <f>IFERROR(IF(GETPIVOTDATA("DateRDV",TCD!$B$1,"DT","GE","Bénéficiaire",$A26,BO$6,BO$5,"Mois (DateRDV)",BO$7,"Années (DateRDV)",BO$3,"Présence","Absent"),4,""),"")</f>
        <v/>
      </c>
      <c r="BP26" s="166" t="str">
        <f>IFERROR(IF(GETPIVOTDATA("DateRDV",TCD!$B$1,"DT","GE","Bénéficiaire",$A26,BP$6,BP$5,"Mois (DateRDV)",BP$7,"Années (DateRDV)",BP$3),1,""),"")</f>
        <v/>
      </c>
      <c r="BQ26" s="166" t="str">
        <f>IFERROR(IF(GETPIVOTDATA("DateRDV",TCD!$B$1,"DT","GE","Bénéficiaire",$A26,BQ$6,BQ$5,"Mois (DateRDV)",BQ$7,"Années (DateRDV)",BQ$3),2,""),"")</f>
        <v/>
      </c>
      <c r="BR26" s="166" t="str">
        <f>IFERROR(IF(GETPIVOTDATA("DateRDV",TCD!$B$1,"DT","GE","Bénéficiaire",$A26,BR$6,BR$5,"Mois (DateRDV)",BR$7,"Années (DateRDV)",BR$3,"Présence","Excusé"),3,""),"")</f>
        <v/>
      </c>
      <c r="BS26" s="166" t="str">
        <f>IFERROR(IF(GETPIVOTDATA("DateRDV",TCD!$B$1,"DT","GE","Bénéficiaire",$A26,BS$6,BS$5,"Mois (DateRDV)",BS$7,"Années (DateRDV)",BS$3,"Présence","Absent"),4,""),"")</f>
        <v/>
      </c>
      <c r="BT26" s="166" t="str">
        <f>IFERROR(IF(GETPIVOTDATA("DateRDV",TCD!$B$1,"DT","GE","Bénéficiaire",$A26,BT$6,BT$5,"Mois (DateRDV)",BT$7,"Années (DateRDV)",BT$3),1,""),"")</f>
        <v/>
      </c>
      <c r="BU26" s="166" t="str">
        <f>IFERROR(IF(GETPIVOTDATA("DateRDV",TCD!$B$1,"DT","GE","Bénéficiaire",$A26,BU$6,BU$5,"Mois (DateRDV)",BU$7,"Années (DateRDV)",BU$3),2,""),"")</f>
        <v/>
      </c>
      <c r="BV26" s="166" t="str">
        <f>IFERROR(IF(GETPIVOTDATA("DateRDV",TCD!$B$1,"DT","GE","Bénéficiaire",$A26,BV$6,BV$5,"Mois (DateRDV)",BV$7,"Années (DateRDV)",BV$3,"Présence","Excusé"),3,""),"")</f>
        <v/>
      </c>
      <c r="BW26" s="166" t="str">
        <f>IFERROR(IF(GETPIVOTDATA("DateRDV",TCD!$B$1,"DT","GE","Bénéficiaire",$A26,BW$6,BW$5,"Mois (DateRDV)",BW$7,"Années (DateRDV)",BW$3,"Présence","Absent"),4,""),"")</f>
        <v/>
      </c>
      <c r="BX26" s="166" t="str">
        <f>IFERROR(IF(GETPIVOTDATA("DateRDV",TCD!$B$1,"DT","GE","Bénéficiaire",$A26,BX$6,BX$5,"Mois (DateRDV)",BX$7,"Années (DateRDV)",BX$3),1,""),"")</f>
        <v/>
      </c>
      <c r="BY26" s="166" t="str">
        <f>IFERROR(IF(GETPIVOTDATA("DateRDV",TCD!$B$1,"DT","GE","Bénéficiaire",$A26,BY$6,BY$5,"Mois (DateRDV)",BY$7,"Années (DateRDV)",BY$3),2,""),"")</f>
        <v/>
      </c>
      <c r="BZ26" s="166" t="str">
        <f>IFERROR(IF(GETPIVOTDATA("DateRDV",TCD!$B$1,"DT","GE","Bénéficiaire",$A26,BZ$6,BZ$5,"Mois (DateRDV)",BZ$7,"Années (DateRDV)",BZ$3,"Présence","Excusé"),3,""),"")</f>
        <v/>
      </c>
      <c r="CA26" s="166" t="str">
        <f>IFERROR(IF(GETPIVOTDATA("DateRDV",TCD!$B$1,"DT","GE","Bénéficiaire",$A26,CA$6,CA$5,"Mois (DateRDV)",CA$7,"Années (DateRDV)",CA$3,"Présence","Absent"),4,""),"")</f>
        <v/>
      </c>
      <c r="CB26" s="166" t="str">
        <f>IFERROR(IF(GETPIVOTDATA("DateRDV",TCD!$B$1,"DT","GE","Bénéficiaire",$A26,CB$6,CB$5,"Mois (DateRDV)",CB$7,"Années (DateRDV)",CB$3),1,""),"")</f>
        <v/>
      </c>
      <c r="CC26" s="166" t="str">
        <f>IFERROR(IF(GETPIVOTDATA("DateRDV",TCD!$B$1,"DT","GE","Bénéficiaire",$A26,CC$6,CC$5,"Mois (DateRDV)",CC$7,"Années (DateRDV)",CC$3),2,""),"")</f>
        <v/>
      </c>
      <c r="CD26" s="166" t="str">
        <f>IFERROR(IF(GETPIVOTDATA("DateRDV",TCD!$B$1,"DT","GE","Bénéficiaire",$A26,CD$6,CD$5,"Mois (DateRDV)",CD$7,"Années (DateRDV)",CD$3,"Présence","Excusé"),3,""),"")</f>
        <v/>
      </c>
      <c r="CE26" s="166" t="str">
        <f>IFERROR(IF(GETPIVOTDATA("DateRDV",TCD!$B$1,"DT","GE","Bénéficiaire",$A26,CE$6,CE$5,"Mois (DateRDV)",CE$7,"Années (DateRDV)",CE$3,"Présence","Absent"),4,""),"")</f>
        <v/>
      </c>
      <c r="CF26" s="166" t="str">
        <f>IFERROR(IF(GETPIVOTDATA("DateRDV",TCD!$B$1,"DT","GE","Bénéficiaire",$A26,CF$6,CF$5,"Mois (DateRDV)",CF$7,"Années (DateRDV)",CF$3),1,""),"")</f>
        <v/>
      </c>
      <c r="CG26" s="166" t="str">
        <f>IFERROR(IF(GETPIVOTDATA("DateRDV",TCD!$B$1,"DT","GE","Bénéficiaire",$A26,CG$6,CG$5,"Mois (DateRDV)",CG$7,"Années (DateRDV)",CG$3),2,""),"")</f>
        <v/>
      </c>
      <c r="CH26" s="166" t="str">
        <f>IFERROR(IF(GETPIVOTDATA("DateRDV",TCD!$B$1,"DT","GE","Bénéficiaire",$A26,CH$6,CH$5,"Mois (DateRDV)",CH$7,"Années (DateRDV)",CH$3,"Présence","Excusé"),3,""),"")</f>
        <v/>
      </c>
      <c r="CI26" s="166" t="str">
        <f>IFERROR(IF(GETPIVOTDATA("DateRDV",TCD!$B$1,"DT","GE","Bénéficiaire",$A26,CI$6,CI$5,"Mois (DateRDV)",CI$7,"Années (DateRDV)",CI$3,"Présence","Absent"),4,""),"")</f>
        <v/>
      </c>
      <c r="CJ26" s="166" t="str">
        <f>IFERROR(IF(GETPIVOTDATA("DateRDV",TCD!$B$1,"DT","GE","Bénéficiaire",$A26,CJ$6,CJ$5,"Mois (DateRDV)",CJ$7,"Années (DateRDV)",CJ$3),1,""),"")</f>
        <v/>
      </c>
      <c r="CK26" s="166" t="str">
        <f>IFERROR(IF(GETPIVOTDATA("DateRDV",TCD!$B$1,"DT","GE","Bénéficiaire",$A26,CK$6,CK$5,"Mois (DateRDV)",CK$7,"Années (DateRDV)",CK$3),2,""),"")</f>
        <v/>
      </c>
      <c r="CL26" s="166" t="str">
        <f>IFERROR(IF(GETPIVOTDATA("DateRDV",TCD!$B$1,"DT","GE","Bénéficiaire",$A26,GI$6,GI$5,"Mois (DateRDV)",GI$7,"Années (DateRDV)",GI$3,"Présence","Excusé"),3,""),"")</f>
        <v/>
      </c>
      <c r="CM26" s="166" t="str">
        <f>IFERROR(IF(GETPIVOTDATA("DateRDV",TCD!$B$1,"DT","GE","Bénéficiaire",$A26,CM$6,CM$5,"Mois (DateRDV)",CM$7,"Années (DateRDV)",CM$3,"Présence","Absent"),4,""),"")</f>
        <v/>
      </c>
      <c r="CN26" s="166" t="str">
        <f>IFERROR(IF(GETPIVOTDATA("DateRDV",TCD!$B$1,"DT","GE","Bénéficiaire",$A26,CN$6,CN$5,"Mois (DateRDV)",CN$7,"Années (DateRDV)",CN$3),1,""),"")</f>
        <v/>
      </c>
      <c r="CO26" s="166" t="str">
        <f>IFERROR(IF(GETPIVOTDATA("DateRDV",TCD!$B$1,"DT","GE","Bénéficiaire",$A26,CO$6,CO$5,"Mois (DateRDV)",CO$7,"Années (DateRDV)",CO$3),2,""),"")</f>
        <v/>
      </c>
      <c r="CP26" s="166" t="str">
        <f>IFERROR(IF(GETPIVOTDATA("DateRDV",TCD!$B$1,"DT","GE","Bénéficiaire",$A26,CP$6,CP$5,"Mois (DateRDV)",CP$7,"Années (DateRDV)",CP$3,"Présence","Excusé"),3,""),"")</f>
        <v/>
      </c>
      <c r="CQ26" s="166" t="str">
        <f>IFERROR(IF(GETPIVOTDATA("DateRDV",TCD!$B$1,"DT","GE","Bénéficiaire",$A26,CQ$6,CQ$5,"Mois (DateRDV)",CQ$7,"Années (DateRDV)",CQ$3,"Présence","Absent"),4,""),"")</f>
        <v/>
      </c>
      <c r="CR26" s="166" t="str">
        <f>IFERROR(IF(GETPIVOTDATA("DateRDV",TCD!$B$1,"DT","GE","Bénéficiaire",$A26,CR$6,CR$5,"Mois (DateRDV)",CR$7,"Années (DateRDV)",CR$3),1,""),"")</f>
        <v/>
      </c>
      <c r="CS26" s="166" t="str">
        <f>IFERROR(IF(GETPIVOTDATA("DateRDV",TCD!$B$1,"DT","GE","Bénéficiaire",$A26,CS$6,CS$5,"Mois (DateRDV)",CS$7,"Années (DateRDV)",CS$3),2,""),"")</f>
        <v/>
      </c>
      <c r="CT26" s="166" t="str">
        <f>IFERROR(IF(GETPIVOTDATA("DateRDV",TCD!$B$1,"DT","GE","Bénéficiaire",$A26,CT$6,CT$5,"Mois (DateRDV)",CT$7,"Années (DateRDV)",CT$3,"Présence","Excusé"),3,""),"")</f>
        <v/>
      </c>
      <c r="CU26" s="166" t="str">
        <f>IFERROR(IF(GETPIVOTDATA("DateRDV",TCD!$B$1,"DT","GE","Bénéficiaire",$A26,CU$6,CU$5,"Mois (DateRDV)",CU$7,"Années (DateRDV)",CU$3,"Présence","Absent"),4,""),"")</f>
        <v/>
      </c>
      <c r="CV26" s="166" t="str">
        <f>IFERROR(IF(GETPIVOTDATA("DateRDV",TCD!$B$1,"DT","GE","Bénéficiaire",$A26,CV$6,CV$5,"Mois (DateRDV)",CV$7,"Années (DateRDV)",CV$3),1,""),"")</f>
        <v/>
      </c>
      <c r="CW26" s="166" t="str">
        <f>IFERROR(IF(GETPIVOTDATA("DateRDV",TCD!$B$1,"DT","GE","Bénéficiaire",$A26,CW$6,CW$5,"Mois (DateRDV)",CW$7,"Années (DateRDV)",CW$3),2,""),"")</f>
        <v/>
      </c>
      <c r="CX26" s="166" t="str">
        <f>IFERROR(IF(GETPIVOTDATA("DateRDV",TCD!$B$1,"DT","GE","Bénéficiaire",$A26,CX$6,CX$5,"Mois (DateRDV)",CX$7,"Années (DateRDV)",CX$3,"Présence","Excusé"),3,""),"")</f>
        <v/>
      </c>
      <c r="CY26" s="166" t="str">
        <f>IFERROR(IF(GETPIVOTDATA("DateRDV",TCD!$B$1,"DT","GE","Bénéficiaire",$A26,CY$6,CY$5,"Mois (DateRDV)",CY$7,"Années (DateRDV)",CY$3,"Présence","Absent"),4,""),"")</f>
        <v/>
      </c>
      <c r="CZ26" s="166" t="str">
        <f>IFERROR(IF(GETPIVOTDATA("DateRDV",TCD!$B$1,"DT","GE","Bénéficiaire",$A26,CZ$6,CZ$5,"Mois (DateRDV)",CZ$7,"Années (DateRDV)",CZ$3),1,""),"")</f>
        <v/>
      </c>
      <c r="DA26" s="166" t="str">
        <f>IFERROR(IF(GETPIVOTDATA("DateRDV",TCD!$B$1,"DT","GE","Bénéficiaire",$A26,DA$6,DA$5,"Mois (DateRDV)",DA$7,"Années (DateRDV)",DA$3),2,""),"")</f>
        <v/>
      </c>
      <c r="DB26" s="166" t="str">
        <f>IFERROR(IF(GETPIVOTDATA("DateRDV",TCD!$B$1,"DT","GE","Bénéficiaire",$A26,DB$6,DB$5,"Mois (DateRDV)",DB$7,"Années (DateRDV)",DB$3,"Présence","Excusé"),3,""),"")</f>
        <v/>
      </c>
      <c r="DC26" s="166" t="str">
        <f>IFERROR(IF(GETPIVOTDATA("DateRDV",TCD!$B$1,"DT","GE","Bénéficiaire",$A26,DC$6,DC$5,"Mois (DateRDV)",DC$7,"Années (DateRDV)",DC$3,"Présence","Absent"),4,""),"")</f>
        <v/>
      </c>
      <c r="DD26" s="166" t="str">
        <f>IFERROR(IF(GETPIVOTDATA("DateRDV",TCD!$B$1,"DT","GE","Bénéficiaire",$A26,DD$6,DD$5,"Mois (DateRDV)",DD$7,"Années (DateRDV)",DD$3),1,""),"")</f>
        <v/>
      </c>
      <c r="DE26" s="166" t="str">
        <f>IFERROR(IF(GETPIVOTDATA("DateRDV",TCD!$B$1,"DT","GE","Bénéficiaire",$A26,DE$6,DE$5,"Mois (DateRDV)",DE$7,"Années (DateRDV)",DE$3),2,""),"")</f>
        <v/>
      </c>
      <c r="DF26" s="166" t="str">
        <f>IFERROR(IF(GETPIVOTDATA("DateRDV",TCD!$B$1,"DT","GE","Bénéficiaire",$A26,DF$6,DF$5,"Mois (DateRDV)",DF$7,"Années (DateRDV)",DF$3,"Présence","Excusé"),3,""),"")</f>
        <v/>
      </c>
      <c r="DG26" s="166" t="str">
        <f>IFERROR(IF(GETPIVOTDATA("DateRDV",TCD!$B$1,"DT","GE","Bénéficiaire",$A26,DG$6,DG$5,"Mois (DateRDV)",DG$7,"Années (DateRDV)",DG$3,"Présence","Absent"),4,""),"")</f>
        <v/>
      </c>
      <c r="DH26" s="166" t="str">
        <f>IFERROR(IF(GETPIVOTDATA("DateRDV",TCD!$B$1,"DT","GE","Bénéficiaire",$A26,DH$6,DH$5,"Mois (DateRDV)",DH$7,"Années (DateRDV)",DH$3),1,""),"")</f>
        <v/>
      </c>
      <c r="DI26" s="166" t="str">
        <f>IFERROR(IF(GETPIVOTDATA("DateRDV",TCD!$B$1,"DT","GE","Bénéficiaire",$A26,DI$6,DI$5,"Mois (DateRDV)",DI$7,"Années (DateRDV)",DI$3),2,""),"")</f>
        <v/>
      </c>
      <c r="DJ26" s="166" t="str">
        <f>IFERROR(IF(GETPIVOTDATA("DateRDV",TCD!$B$1,"DT","GE","Bénéficiaire",$A26,DJ$6,DJ$5,"Mois (DateRDV)",DJ$7,"Années (DateRDV)",DJ$3,"Présence","Excusé"),3,""),"")</f>
        <v/>
      </c>
      <c r="DK26" s="166" t="str">
        <f>IFERROR(IF(GETPIVOTDATA("DateRDV",TCD!$B$1,"DT","GE","Bénéficiaire",$A26,DK$6,DK$5,"Mois (DateRDV)",DK$7,"Années (DateRDV)",DK$3,"Présence","Absent"),4,""),"")</f>
        <v/>
      </c>
      <c r="DL26" s="166" t="str">
        <f>IFERROR(IF(GETPIVOTDATA("DateRDV",TCD!$B$1,"DT","GE","Bénéficiaire",$A26,DL$6,DL$5,"Mois (DateRDV)",DL$7,"Années (DateRDV)",DL$3),1,""),"")</f>
        <v/>
      </c>
      <c r="DM26" s="166" t="str">
        <f>IFERROR(IF(GETPIVOTDATA("DateRDV",TCD!$B$1,"DT","GE","Bénéficiaire",$A26,DM$6,DM$5,"Mois (DateRDV)",DM$7,"Années (DateRDV)",DM$3),2,""),"")</f>
        <v/>
      </c>
      <c r="DN26" s="166" t="str">
        <f>IFERROR(IF(GETPIVOTDATA("DateRDV",TCD!$B$1,"DT","GE","Bénéficiaire",$A26,DN$6,DN$5,"Mois (DateRDV)",DN$7,"Années (DateRDV)",DN$3,"Présence","Excusé"),3,""),"")</f>
        <v/>
      </c>
      <c r="DO26" s="166" t="str">
        <f>IFERROR(IF(GETPIVOTDATA("DateRDV",TCD!$B$1,"DT","GE","Bénéficiaire",$A26,DO$6,DO$5,"Mois (DateRDV)",DO$7,"Années (DateRDV)",DO$3,"Présence","Absent"),4,""),"")</f>
        <v/>
      </c>
    </row>
    <row r="27" spans="1:119" ht="15" customHeight="1" x14ac:dyDescent="0.2">
      <c r="A27" s="172" t="str">
        <v>VIGNE Louis</v>
      </c>
      <c r="B27" s="169" t="str">
        <f>IFERROR(IF(INDEX(Data!P:P,MATCH(A27,Data!B:B,0))&lt;&gt;"",INDEX(Data!P:P,MATCH(A27,Data!B:B,0)),""),"")</f>
        <v>VIGNE</v>
      </c>
      <c r="C27" s="169" t="str">
        <f>IFERROR(IF(INDEX(Data!O:O,MATCH(A27,Data!B:B,0))&lt;&gt;"",INDEX(Data!O:O,MATCH(A27,Data!B:B,0)),""),"")</f>
        <v>Louis</v>
      </c>
      <c r="D27" s="169" t="str">
        <f>IFERROR(IF(INDEX(Data!J:J,MATCH(A27,Data!B:B,0))&lt;&gt;"",INDEX(Data!J:J,MATCH(A27,Data!B:B,0)),""),"")</f>
        <v>AI</v>
      </c>
      <c r="E27" s="169" t="str">
        <f>IFERROR(IF(INDEX(Data!M:M,MATCH(A27,Data!B:B,0))&lt;&gt;"",INDEX(Data!M:M,MATCH(A27,Data!B:B,0)),""),"")</f>
        <v>COLLONGES-SOUS-SALEVE</v>
      </c>
      <c r="F27" s="169">
        <f>IFERROR(IF(INDEX(Data!N:N,MATCH(A27,Data!B:B,0))&lt;&gt;"",INDEX(Data!N:N,MATCH(A27,Data!B:B,0)),""),"")</f>
        <v>74160</v>
      </c>
      <c r="G27" s="170">
        <f>IFERROR(IF(INDEX(Data!K:K,MATCH(A27,Data!B:B,0))&lt;&gt;"",INDEX(Data!K:K,MATCH(A27,Data!B:B,0)),""),"")</f>
        <v>45726</v>
      </c>
      <c r="H27" s="170">
        <f>IFERROR(IF(INDEX(Data!L:L,MATCH(A27,Data!B:B,0))&lt;&gt;"",INDEX(Data!L:L,MATCH(A27,Data!B:B,0)),""),"")</f>
        <v>45744</v>
      </c>
      <c r="I27" s="170">
        <f>IFERROR(IF(INDEX(Data!C:C,MATCH(A27,Data!B:B,0))&lt;&gt;"",INDEX(Data!C:C,MATCH(A27,Data!B:B,0)),""),"")</f>
        <v>45775</v>
      </c>
      <c r="J27" s="170" t="str">
        <f>IFERROR(IF(INDEX(Data!D:D,MATCH(A27,Data!B:B,0))&lt;&gt;"",INDEX(Data!D:D,MATCH(A27,Data!B:B,0)),""),"")</f>
        <v/>
      </c>
      <c r="K27" s="171" t="str">
        <f>IFERROR(IF(INDEX(Data!H:H,MATCH(A27,Data!B:B,0))&lt;&gt;"",INDEX(Data!H:H,MATCH(A27,Data!B:B,0)),""),"")</f>
        <v>Equilibré</v>
      </c>
      <c r="L27" s="166" t="str">
        <f>IFERROR(IF(GETPIVOTDATA("DateRDV",TCD!$B$1,"DT","GE","Bénéficiaire",$A27,L$6,L$5,"Mois (DateRDV)",L$7,"Années (DateRDV)",L$3),1,""),"")</f>
        <v/>
      </c>
      <c r="M27" s="166" t="str">
        <f>IFERROR(IF(GETPIVOTDATA("DateRDV",TCD!$B$1,"DT","GE","Bénéficiaire",$A27,M$6,M$5,"Mois (DateRDV)",M$7,"Années (DateRDV)",M$3),2,""),"")</f>
        <v/>
      </c>
      <c r="N27" s="166" t="str">
        <f>IFERROR(IF(GETPIVOTDATA("DateRDV",TCD!$B$1,"DT","GE","Bénéficiaire",$A27,N$6,N$5,"Mois (DateRDV)",N$7,"Années (DateRDV)",N$3,"Présence","Excusé"),3,""),"")</f>
        <v/>
      </c>
      <c r="O27" s="166" t="str">
        <f>IFERROR(IF(GETPIVOTDATA("DateRDV",TCD!$B$1,"DT","GE","Bénéficiaire",$A27,O$6,O$5,"Mois (DateRDV)",O$7,"Années (DateRDV)",O$3,"Présence","Absent"),4,""),"")</f>
        <v/>
      </c>
      <c r="P27" s="166" t="str">
        <f>IFERROR(IF(GETPIVOTDATA("DateRDV",TCD!$B$1,"DT","GE","Bénéficiaire",$A27,P$6,P$5,"Mois (DateRDV)",P$7,"Années (DateRDV)",P$3),1,""),"")</f>
        <v/>
      </c>
      <c r="Q27" s="166" t="str">
        <f>IFERROR(IF(GETPIVOTDATA("DateRDV",TCD!$B$1,"DT","GE","Bénéficiaire",$A27,Q$6,Q$5,"Mois (DateRDV)",Q$7,"Années (DateRDV)",Q$3),2,""),"")</f>
        <v/>
      </c>
      <c r="R27" s="166" t="str">
        <f>IFERROR(IF(GETPIVOTDATA("DateRDV",TCD!$B$1,"DT","GE","Bénéficiaire",$A27,R$6,R$5,"Mois (DateRDV)",R$7,"Années (DateRDV)",R$3,"Présence","Excusé"),3,""),"")</f>
        <v/>
      </c>
      <c r="S27" s="166" t="str">
        <f>IFERROR(IF(GETPIVOTDATA("DateRDV",TCD!$B$1,"DT","GE","Bénéficiaire",$A27,S$6,S$5,"Mois (DateRDV)",S$7,"Années (DateRDV)",S$3,"Présence","Absent"),4,""),"")</f>
        <v/>
      </c>
      <c r="T27" s="166" t="str">
        <f>IFERROR(IF(GETPIVOTDATA("DateRDV",TCD!$B$1,"DT","GE","Bénéficiaire",$A27,T$6,T$5,"Mois (DateRDV)",T$7,"Années (DateRDV)",T$3),1,""),"")</f>
        <v/>
      </c>
      <c r="U27" s="166" t="str">
        <f>IFERROR(IF(GETPIVOTDATA("DateRDV",TCD!$B$1,"DT","GE","Bénéficiaire",$A27,U$6,U$5,"Mois (DateRDV)",U$7,"Années (DateRDV)",U$3),2,""),"")</f>
        <v/>
      </c>
      <c r="V27" s="166" t="str">
        <f>IFERROR(IF(GETPIVOTDATA("DateRDV",TCD!$B$1,"DT","GE","Bénéficiaire",$A27,V$6,V$5,"Mois (DateRDV)",V$7,"Années (DateRDV)",V$3,"Présence","Excusé"),3,""),"")</f>
        <v/>
      </c>
      <c r="W27" s="166" t="str">
        <f>IFERROR(IF(GETPIVOTDATA("DateRDV",TCD!$B$1,"DT","GE","Bénéficiaire",$A27,W$6,W$5,"Mois (DateRDV)",W$7,"Années (DateRDV)",W$3,"Présence","Absent"),4,""),"")</f>
        <v/>
      </c>
      <c r="X27" s="166" t="str">
        <f>IFERROR(IF(GETPIVOTDATA("DateRDV",TCD!$B$1,"DT","GE","Bénéficiaire",$A27,X$6,X$5,"Mois (DateRDV)",X$7,"Années (DateRDV)",X$3),1,""),"")</f>
        <v/>
      </c>
      <c r="Y27" s="166" t="str">
        <f>IFERROR(IF(GETPIVOTDATA("DateRDV",TCD!$B$1,"DT","GE","Bénéficiaire",$A27,Y$6,Y$5,"Mois (DateRDV)",Y$7,"Années (DateRDV)",Y$3),2,""),"")</f>
        <v/>
      </c>
      <c r="Z27" s="166" t="str">
        <f>IFERROR(IF(GETPIVOTDATA("DateRDV",TCD!$B$1,"DT","GE","Bénéficiaire",$A27,Z$6,Z$5,"Mois (DateRDV)",Z$7,"Années (DateRDV)",Z$3,"Présence","Excusé"),3,""),"")</f>
        <v/>
      </c>
      <c r="AA27" s="166" t="str">
        <f>IFERROR(IF(GETPIVOTDATA("DateRDV",TCD!$B$1,"DT","GE","Bénéficiaire",$A27,AA$6,AA$5,"Mois (DateRDV)",AA$7,"Années (DateRDV)",AA$3,"Présence","Absent"),4,""),"")</f>
        <v/>
      </c>
      <c r="AB27" s="166" t="str">
        <f>IFERROR(IF(GETPIVOTDATA("DateRDV",TCD!$B$1,"DT","GE","Bénéficiaire",$A27,AB$6,AB$5,"Mois (DateRDV)",AB$7,"Années (DateRDV)",AB$3),1,""),"")</f>
        <v/>
      </c>
      <c r="AC27" s="166" t="str">
        <f>IFERROR(IF(GETPIVOTDATA("DateRDV",TCD!$B$1,"DT","GE","Bénéficiaire",$A27,AC$6,AC$5,"Mois (DateRDV)",AC$7,"Années (DateRDV)",AC$3),2,""),"")</f>
        <v/>
      </c>
      <c r="AD27" s="166" t="str">
        <f>IFERROR(IF(GETPIVOTDATA("DateRDV",TCD!$B$1,"DT","GE","Bénéficiaire",$A27,AD$6,AD$5,"Mois (DateRDV)",AD$7,"Années (DateRDV)",AD$3,"Présence","Excusé"),3,""),"")</f>
        <v/>
      </c>
      <c r="AE27" s="166" t="str">
        <f>IFERROR(IF(GETPIVOTDATA("DateRDV",TCD!$B$1,"DT","GE","Bénéficiaire",$A27,AE$6,AE$5,"Mois (DateRDV)",AE$7,"Années (DateRDV)",AE$3,"Présence","Absent"),4,""),"")</f>
        <v/>
      </c>
      <c r="AF27" s="166" t="str">
        <f>IFERROR(IF(GETPIVOTDATA("DateRDV",TCD!$B$1,"DT","GE","Bénéficiaire",$A27,AF$6,AF$5,"Mois (DateRDV)",AF$7,"Années (DateRDV)",AF$3),1,""),"")</f>
        <v/>
      </c>
      <c r="AG27" s="166" t="str">
        <f>IFERROR(IF(GETPIVOTDATA("DateRDV",TCD!$B$1,"DT","GE","Bénéficiaire",$A27,AG$6,AG$5,"Mois (DateRDV)",AG$7,"Années (DateRDV)",AG$3),2,""),"")</f>
        <v/>
      </c>
      <c r="AH27" s="166" t="str">
        <f>IFERROR(IF(GETPIVOTDATA("DateRDV",TCD!$B$1,"DT","GE","Bénéficiaire",$A27,AH$6,AH$5,"Mois (DateRDV)",AH$7,"Années (DateRDV)",AH$3,"Présence","Excusé"),3,""),"")</f>
        <v/>
      </c>
      <c r="AI27" s="166" t="str">
        <f>IFERROR(IF(GETPIVOTDATA("DateRDV",TCD!$B$1,"DT","GE","Bénéficiaire",$A27,AI$6,AI$5,"Mois (DateRDV)",AI$7,"Années (DateRDV)",AI$3,"Présence","Absent"),4,""),"")</f>
        <v/>
      </c>
      <c r="AJ27" s="166" t="str">
        <f>IFERROR(IF(GETPIVOTDATA("DateRDV",TCD!$B$1,"DT","GE","Bénéficiaire",$A27,AJ$6,AJ$5,"Mois (DateRDV)",AJ$7,"Années (DateRDV)",AJ$3),1,""),"")</f>
        <v/>
      </c>
      <c r="AK27" s="166" t="str">
        <f>IFERROR(IF(GETPIVOTDATA("DateRDV",TCD!$B$1,"DT","GE","Bénéficiaire",$A27,AK$6,AK$5,"Mois (DateRDV)",AK$7,"Années (DateRDV)",AK$3),2,""),"")</f>
        <v/>
      </c>
      <c r="AL27" s="166" t="str">
        <f>IFERROR(IF(GETPIVOTDATA("DateRDV",TCD!$B$1,"DT","GE","Bénéficiaire",$A27,AL$6,AL$5,"Mois (DateRDV)",AL$7,"Années (DateRDV)",AL$3,"Présence","Excusé"),3,""),"")</f>
        <v/>
      </c>
      <c r="AM27" s="166" t="str">
        <f>IFERROR(IF(GETPIVOTDATA("DateRDV",TCD!$B$1,"DT","GE","Bénéficiaire",$A27,AM$6,AM$5,"Mois (DateRDV)",AM$7,"Années (DateRDV)",AM$3,"Présence","Absent"),4,""),"")</f>
        <v/>
      </c>
      <c r="AN27" s="166" t="str">
        <f>IFERROR(IF(GETPIVOTDATA("DateRDV",TCD!$B$1,"DT","GE","Bénéficiaire",$A27,AN$6,AN$5,"Mois (DateRDV)",AN$7,"Années (DateRDV)",AN$3),1,""),"")</f>
        <v/>
      </c>
      <c r="AO27" s="166" t="str">
        <f>IFERROR(IF(GETPIVOTDATA("DateRDV",TCD!$B$1,"DT","GE","Bénéficiaire",$A27,AO$6,AO$5,"Mois (DateRDV)",AO$7,"Années (DateRDV)",AO$3),2,""),"")</f>
        <v/>
      </c>
      <c r="AP27" s="166" t="str">
        <f>IFERROR(IF(GETPIVOTDATA("DateRDV",TCD!$B$1,"DT","GE","Bénéficiaire",$A27,AP$6,AP$5,"Mois (DateRDV)",AP$7,"Années (DateRDV)",AP$3,"Présence","Excusé"),3,""),"")</f>
        <v/>
      </c>
      <c r="AQ27" s="166" t="str">
        <f>IFERROR(IF(GETPIVOTDATA("DateRDV",TCD!$B$1,"DT","GE","Bénéficiaire",$A27,AQ$6,AQ$5,"Mois (DateRDV)",AQ$7,"Années (DateRDV)",AQ$3,"Présence","Absent"),4,""),"")</f>
        <v/>
      </c>
      <c r="AR27" s="166" t="str">
        <f>IFERROR(IF(GETPIVOTDATA("DateRDV",TCD!$B$1,"DT","GE","Bénéficiaire",$A27,AR$6,AR$5,"Mois (DateRDV)",AR$7,"Années (DateRDV)",AR$3),1,""),"")</f>
        <v/>
      </c>
      <c r="AS27" s="166" t="str">
        <f>IFERROR(IF(GETPIVOTDATA("DateRDV",TCD!$B$1,"DT","GE","Bénéficiaire",$A27,AS$6,AS$5,"Mois (DateRDV)",AS$7,"Années (DateRDV)",AS$3),2,""),"")</f>
        <v/>
      </c>
      <c r="AT27" s="166" t="str">
        <f>IFERROR(IF(GETPIVOTDATA("DateRDV",TCD!$B$1,"DT","GE","Bénéficiaire",$A27,AT$6,AT$5,"Mois (DateRDV)",AT$7,"Années (DateRDV)",AT$3,"Présence","Excusé"),3,""),"")</f>
        <v/>
      </c>
      <c r="AU27" s="166" t="str">
        <f>IFERROR(IF(GETPIVOTDATA("DateRDV",TCD!$B$1,"DT","GE","Bénéficiaire",$A27,AU$6,AU$5,"Mois (DateRDV)",AU$7,"Années (DateRDV)",AU$3,"Présence","Absent"),4,""),"")</f>
        <v/>
      </c>
      <c r="AV27" s="166" t="str">
        <f>IFERROR(IF(GETPIVOTDATA("DateRDV",TCD!$B$1,"DT","GE","Bénéficiaire",$A27,AV$6,AV$5,"Mois (DateRDV)",AV$7,"Années (DateRDV)",AV$3),1,""),"")</f>
        <v/>
      </c>
      <c r="AW27" s="166" t="str">
        <f>IFERROR(IF(GETPIVOTDATA("DateRDV",TCD!$B$1,"DT","GE","Bénéficiaire",$A27,AW$6,AW$5,"Mois (DateRDV)",AW$7,"Années (DateRDV)",AW$3),2,""),"")</f>
        <v/>
      </c>
      <c r="AX27" s="166" t="str">
        <f>IFERROR(IF(GETPIVOTDATA("DateRDV",TCD!$B$1,"DT","GE","Bénéficiaire",$A27,AX$6,AX$5,"Mois (DateRDV)",AX$7,"Années (DateRDV)",AX$3,"Présence","Excusé"),3,""),"")</f>
        <v/>
      </c>
      <c r="AY27" s="166" t="str">
        <f>IFERROR(IF(GETPIVOTDATA("DateRDV",TCD!$B$1,"DT","GE","Bénéficiaire",$A27,AY$6,AY$5,"Mois (DateRDV)",AY$7,"Années (DateRDV)",AY$3,"Présence","Absent"),4,""),"")</f>
        <v/>
      </c>
      <c r="AZ27" s="166" t="str">
        <f>IFERROR(IF(GETPIVOTDATA("DateRDV",TCD!$B$1,"DT","GE","Bénéficiaire",$A27,AZ$6,AZ$5,"Mois (DateRDV)",AZ$7,"Années (DateRDV)",AZ$3),1,""),"")</f>
        <v/>
      </c>
      <c r="BA27" s="166" t="str">
        <f>IFERROR(IF(GETPIVOTDATA("DateRDV",TCD!$B$1,"DT","GE","Bénéficiaire",$A27,BA$6,BA$5,"Mois (DateRDV)",BA$7,"Années (DateRDV)",BA$3),2,""),"")</f>
        <v/>
      </c>
      <c r="BB27" s="166" t="str">
        <f>IFERROR(IF(GETPIVOTDATA("DateRDV",TCD!$B$1,"DT","GE","Bénéficiaire",$A27,BB$6,BB$5,"Mois (DateRDV)",BB$7,"Années (DateRDV)",BB$3,"Présence","Excusé"),3,""),"")</f>
        <v/>
      </c>
      <c r="BC27" s="166" t="str">
        <f>IFERROR(IF(GETPIVOTDATA("DateRDV",TCD!$B$1,"DT","GE","Bénéficiaire",$A27,BC$6,BC$5,"Mois (DateRDV)",BC$7,"Années (DateRDV)",BC$3,"Présence","Absent"),4,""),"")</f>
        <v/>
      </c>
      <c r="BD27" s="166" t="str">
        <f>IFERROR(IF(GETPIVOTDATA("DateRDV",TCD!$B$1,"DT","GE","Bénéficiaire",$A27,BD$6,BD$5,"Mois (DateRDV)",BD$7,"Années (DateRDV)",BD$3),1,""),"")</f>
        <v/>
      </c>
      <c r="BE27" s="166">
        <f>IFERROR(IF(GETPIVOTDATA("DateRDV",TCD!$B$1,"DT","GE","Bénéficiaire",$A27,BE$6,BE$5,"Mois (DateRDV)",BE$7,"Années (DateRDV)",BE$3),2,""),"")</f>
        <v>2</v>
      </c>
      <c r="BF27" s="166" t="str">
        <f>IFERROR(IF(GETPIVOTDATA("DateRDV",TCD!$B$1,"DT","GE","Bénéficiaire",$A27,BF$6,BF$5,"Mois (DateRDV)",BF$7,"Années (DateRDV)",BF$3,"Présence","Excusé"),3,""),"")</f>
        <v/>
      </c>
      <c r="BG27" s="166" t="str">
        <f>IFERROR(IF(GETPIVOTDATA("DateRDV",TCD!$B$1,"DT","GE","Bénéficiaire",$A27,BG$6,BG$5,"Mois (DateRDV)",BG$7,"Années (DateRDV)",BG$3,"Présence","Absent"),4,""),"")</f>
        <v/>
      </c>
      <c r="BH27" s="166" t="str">
        <f>IFERROR(IF(GETPIVOTDATA("DateRDV",TCD!$B$1,"DT","GE","Bénéficiaire",$A27,BH$6,BH$5,"Mois (DateRDV)",BH$7,"Années (DateRDV)",BH$3),1,""),"")</f>
        <v/>
      </c>
      <c r="BI27" s="166">
        <f>IFERROR(IF(GETPIVOTDATA("DateRDV",TCD!$B$1,"DT","GE","Bénéficiaire",$A27,BI$6,BI$5,"Mois (DateRDV)",BI$7,"Années (DateRDV)",BI$3),2,""),"")</f>
        <v>2</v>
      </c>
      <c r="BJ27" s="166" t="str">
        <f>IFERROR(IF(GETPIVOTDATA("DateRDV",TCD!$B$1,"DT","GE","Bénéficiaire",$A27,BJ$6,BJ$5,"Mois (DateRDV)",BJ$7,"Années (DateRDV)",BJ$3,"Présence","Excusé"),3,""),"")</f>
        <v/>
      </c>
      <c r="BK27" s="166" t="str">
        <f>IFERROR(IF(GETPIVOTDATA("DateRDV",TCD!$B$1,"DT","GE","Bénéficiaire",$A27,BK$6,BK$5,"Mois (DateRDV)",BK$7,"Années (DateRDV)",BK$3,"Présence","Absent"),4,""),"")</f>
        <v/>
      </c>
      <c r="BL27" s="166" t="str">
        <f>IFERROR(IF(GETPIVOTDATA("DateRDV",TCD!$B$1,"DT","GE","Bénéficiaire",$A27,BL$6,BL$5,"Mois (DateRDV)",BL$7,"Années (DateRDV)",BL$3),1,""),"")</f>
        <v/>
      </c>
      <c r="BM27" s="166" t="str">
        <f>IFERROR(IF(GETPIVOTDATA("DateRDV",TCD!$B$1,"DT","GE","Bénéficiaire",$A27,BM$6,BM$5,"Mois (DateRDV)",BM$7,"Années (DateRDV)",BM$3),2,""),"")</f>
        <v/>
      </c>
      <c r="BN27" s="166" t="str">
        <f>IFERROR(IF(GETPIVOTDATA("DateRDV",TCD!$B$1,"DT","GE","Bénéficiaire",$A27,BN$6,BN$5,"Mois (DateRDV)",BN$7,"Années (DateRDV)",BN$3,"Présence","Excusé"),3,""),"")</f>
        <v/>
      </c>
      <c r="BO27" s="166" t="str">
        <f>IFERROR(IF(GETPIVOTDATA("DateRDV",TCD!$B$1,"DT","GE","Bénéficiaire",$A27,BO$6,BO$5,"Mois (DateRDV)",BO$7,"Années (DateRDV)",BO$3,"Présence","Absent"),4,""),"")</f>
        <v/>
      </c>
      <c r="BP27" s="166" t="str">
        <f>IFERROR(IF(GETPIVOTDATA("DateRDV",TCD!$B$1,"DT","GE","Bénéficiaire",$A27,BP$6,BP$5,"Mois (DateRDV)",BP$7,"Années (DateRDV)",BP$3),1,""),"")</f>
        <v/>
      </c>
      <c r="BQ27" s="166" t="str">
        <f>IFERROR(IF(GETPIVOTDATA("DateRDV",TCD!$B$1,"DT","GE","Bénéficiaire",$A27,BQ$6,BQ$5,"Mois (DateRDV)",BQ$7,"Années (DateRDV)",BQ$3),2,""),"")</f>
        <v/>
      </c>
      <c r="BR27" s="166" t="str">
        <f>IFERROR(IF(GETPIVOTDATA("DateRDV",TCD!$B$1,"DT","GE","Bénéficiaire",$A27,BR$6,BR$5,"Mois (DateRDV)",BR$7,"Années (DateRDV)",BR$3,"Présence","Excusé"),3,""),"")</f>
        <v/>
      </c>
      <c r="BS27" s="166" t="str">
        <f>IFERROR(IF(GETPIVOTDATA("DateRDV",TCD!$B$1,"DT","GE","Bénéficiaire",$A27,BS$6,BS$5,"Mois (DateRDV)",BS$7,"Années (DateRDV)",BS$3,"Présence","Absent"),4,""),"")</f>
        <v/>
      </c>
      <c r="BT27" s="166" t="str">
        <f>IFERROR(IF(GETPIVOTDATA("DateRDV",TCD!$B$1,"DT","GE","Bénéficiaire",$A27,BT$6,BT$5,"Mois (DateRDV)",BT$7,"Années (DateRDV)",BT$3),1,""),"")</f>
        <v/>
      </c>
      <c r="BU27" s="166" t="str">
        <f>IFERROR(IF(GETPIVOTDATA("DateRDV",TCD!$B$1,"DT","GE","Bénéficiaire",$A27,BU$6,BU$5,"Mois (DateRDV)",BU$7,"Années (DateRDV)",BU$3),2,""),"")</f>
        <v/>
      </c>
      <c r="BV27" s="166" t="str">
        <f>IFERROR(IF(GETPIVOTDATA("DateRDV",TCD!$B$1,"DT","GE","Bénéficiaire",$A27,BV$6,BV$5,"Mois (DateRDV)",BV$7,"Années (DateRDV)",BV$3,"Présence","Excusé"),3,""),"")</f>
        <v/>
      </c>
      <c r="BW27" s="166" t="str">
        <f>IFERROR(IF(GETPIVOTDATA("DateRDV",TCD!$B$1,"DT","GE","Bénéficiaire",$A27,BW$6,BW$5,"Mois (DateRDV)",BW$7,"Années (DateRDV)",BW$3,"Présence","Absent"),4,""),"")</f>
        <v/>
      </c>
      <c r="BX27" s="166" t="str">
        <f>IFERROR(IF(GETPIVOTDATA("DateRDV",TCD!$B$1,"DT","GE","Bénéficiaire",$A27,BX$6,BX$5,"Mois (DateRDV)",BX$7,"Années (DateRDV)",BX$3),1,""),"")</f>
        <v/>
      </c>
      <c r="BY27" s="166" t="str">
        <f>IFERROR(IF(GETPIVOTDATA("DateRDV",TCD!$B$1,"DT","GE","Bénéficiaire",$A27,BY$6,BY$5,"Mois (DateRDV)",BY$7,"Années (DateRDV)",BY$3),2,""),"")</f>
        <v/>
      </c>
      <c r="BZ27" s="166" t="str">
        <f>IFERROR(IF(GETPIVOTDATA("DateRDV",TCD!$B$1,"DT","GE","Bénéficiaire",$A27,BZ$6,BZ$5,"Mois (DateRDV)",BZ$7,"Années (DateRDV)",BZ$3,"Présence","Excusé"),3,""),"")</f>
        <v/>
      </c>
      <c r="CA27" s="166" t="str">
        <f>IFERROR(IF(GETPIVOTDATA("DateRDV",TCD!$B$1,"DT","GE","Bénéficiaire",$A27,CA$6,CA$5,"Mois (DateRDV)",CA$7,"Années (DateRDV)",CA$3,"Présence","Absent"),4,""),"")</f>
        <v/>
      </c>
      <c r="CB27" s="166" t="str">
        <f>IFERROR(IF(GETPIVOTDATA("DateRDV",TCD!$B$1,"DT","GE","Bénéficiaire",$A27,CB$6,CB$5,"Mois (DateRDV)",CB$7,"Années (DateRDV)",CB$3),1,""),"")</f>
        <v/>
      </c>
      <c r="CC27" s="166" t="str">
        <f>IFERROR(IF(GETPIVOTDATA("DateRDV",TCD!$B$1,"DT","GE","Bénéficiaire",$A27,CC$6,CC$5,"Mois (DateRDV)",CC$7,"Années (DateRDV)",CC$3),2,""),"")</f>
        <v/>
      </c>
      <c r="CD27" s="166" t="str">
        <f>IFERROR(IF(GETPIVOTDATA("DateRDV",TCD!$B$1,"DT","GE","Bénéficiaire",$A27,CD$6,CD$5,"Mois (DateRDV)",CD$7,"Années (DateRDV)",CD$3,"Présence","Excusé"),3,""),"")</f>
        <v/>
      </c>
      <c r="CE27" s="166" t="str">
        <f>IFERROR(IF(GETPIVOTDATA("DateRDV",TCD!$B$1,"DT","GE","Bénéficiaire",$A27,CE$6,CE$5,"Mois (DateRDV)",CE$7,"Années (DateRDV)",CE$3,"Présence","Absent"),4,""),"")</f>
        <v/>
      </c>
      <c r="CF27" s="166" t="str">
        <f>IFERROR(IF(GETPIVOTDATA("DateRDV",TCD!$B$1,"DT","GE","Bénéficiaire",$A27,CF$6,CF$5,"Mois (DateRDV)",CF$7,"Années (DateRDV)",CF$3),1,""),"")</f>
        <v/>
      </c>
      <c r="CG27" s="166" t="str">
        <f>IFERROR(IF(GETPIVOTDATA("DateRDV",TCD!$B$1,"DT","GE","Bénéficiaire",$A27,CG$6,CG$5,"Mois (DateRDV)",CG$7,"Années (DateRDV)",CG$3),2,""),"")</f>
        <v/>
      </c>
      <c r="CH27" s="166" t="str">
        <f>IFERROR(IF(GETPIVOTDATA("DateRDV",TCD!$B$1,"DT","GE","Bénéficiaire",$A27,CH$6,CH$5,"Mois (DateRDV)",CH$7,"Années (DateRDV)",CH$3,"Présence","Excusé"),3,""),"")</f>
        <v/>
      </c>
      <c r="CI27" s="166" t="str">
        <f>IFERROR(IF(GETPIVOTDATA("DateRDV",TCD!$B$1,"DT","GE","Bénéficiaire",$A27,CI$6,CI$5,"Mois (DateRDV)",CI$7,"Années (DateRDV)",CI$3,"Présence","Absent"),4,""),"")</f>
        <v/>
      </c>
      <c r="CJ27" s="166" t="str">
        <f>IFERROR(IF(GETPIVOTDATA("DateRDV",TCD!$B$1,"DT","GE","Bénéficiaire",$A27,CJ$6,CJ$5,"Mois (DateRDV)",CJ$7,"Années (DateRDV)",CJ$3),1,""),"")</f>
        <v/>
      </c>
      <c r="CK27" s="166" t="str">
        <f>IFERROR(IF(GETPIVOTDATA("DateRDV",TCD!$B$1,"DT","GE","Bénéficiaire",$A27,CK$6,CK$5,"Mois (DateRDV)",CK$7,"Années (DateRDV)",CK$3),2,""),"")</f>
        <v/>
      </c>
      <c r="CL27" s="166" t="str">
        <f>IFERROR(IF(GETPIVOTDATA("DateRDV",TCD!$B$1,"DT","GE","Bénéficiaire",$A27,GI$6,GI$5,"Mois (DateRDV)",GI$7,"Années (DateRDV)",GI$3,"Présence","Excusé"),3,""),"")</f>
        <v/>
      </c>
      <c r="CM27" s="166" t="str">
        <f>IFERROR(IF(GETPIVOTDATA("DateRDV",TCD!$B$1,"DT","GE","Bénéficiaire",$A27,CM$6,CM$5,"Mois (DateRDV)",CM$7,"Années (DateRDV)",CM$3,"Présence","Absent"),4,""),"")</f>
        <v/>
      </c>
      <c r="CN27" s="166" t="str">
        <f>IFERROR(IF(GETPIVOTDATA("DateRDV",TCD!$B$1,"DT","GE","Bénéficiaire",$A27,CN$6,CN$5,"Mois (DateRDV)",CN$7,"Années (DateRDV)",CN$3),1,""),"")</f>
        <v/>
      </c>
      <c r="CO27" s="166" t="str">
        <f>IFERROR(IF(GETPIVOTDATA("DateRDV",TCD!$B$1,"DT","GE","Bénéficiaire",$A27,CO$6,CO$5,"Mois (DateRDV)",CO$7,"Années (DateRDV)",CO$3),2,""),"")</f>
        <v/>
      </c>
      <c r="CP27" s="166" t="str">
        <f>IFERROR(IF(GETPIVOTDATA("DateRDV",TCD!$B$1,"DT","GE","Bénéficiaire",$A27,CP$6,CP$5,"Mois (DateRDV)",CP$7,"Années (DateRDV)",CP$3,"Présence","Excusé"),3,""),"")</f>
        <v/>
      </c>
      <c r="CQ27" s="166" t="str">
        <f>IFERROR(IF(GETPIVOTDATA("DateRDV",TCD!$B$1,"DT","GE","Bénéficiaire",$A27,CQ$6,CQ$5,"Mois (DateRDV)",CQ$7,"Années (DateRDV)",CQ$3,"Présence","Absent"),4,""),"")</f>
        <v/>
      </c>
      <c r="CR27" s="166" t="str">
        <f>IFERROR(IF(GETPIVOTDATA("DateRDV",TCD!$B$1,"DT","GE","Bénéficiaire",$A27,CR$6,CR$5,"Mois (DateRDV)",CR$7,"Années (DateRDV)",CR$3),1,""),"")</f>
        <v/>
      </c>
      <c r="CS27" s="166" t="str">
        <f>IFERROR(IF(GETPIVOTDATA("DateRDV",TCD!$B$1,"DT","GE","Bénéficiaire",$A27,CS$6,CS$5,"Mois (DateRDV)",CS$7,"Années (DateRDV)",CS$3),2,""),"")</f>
        <v/>
      </c>
      <c r="CT27" s="166" t="str">
        <f>IFERROR(IF(GETPIVOTDATA("DateRDV",TCD!$B$1,"DT","GE","Bénéficiaire",$A27,CT$6,CT$5,"Mois (DateRDV)",CT$7,"Années (DateRDV)",CT$3,"Présence","Excusé"),3,""),"")</f>
        <v/>
      </c>
      <c r="CU27" s="166" t="str">
        <f>IFERROR(IF(GETPIVOTDATA("DateRDV",TCD!$B$1,"DT","GE","Bénéficiaire",$A27,CU$6,CU$5,"Mois (DateRDV)",CU$7,"Années (DateRDV)",CU$3,"Présence","Absent"),4,""),"")</f>
        <v/>
      </c>
      <c r="CV27" s="166" t="str">
        <f>IFERROR(IF(GETPIVOTDATA("DateRDV",TCD!$B$1,"DT","GE","Bénéficiaire",$A27,CV$6,CV$5,"Mois (DateRDV)",CV$7,"Années (DateRDV)",CV$3),1,""),"")</f>
        <v/>
      </c>
      <c r="CW27" s="166" t="str">
        <f>IFERROR(IF(GETPIVOTDATA("DateRDV",TCD!$B$1,"DT","GE","Bénéficiaire",$A27,CW$6,CW$5,"Mois (DateRDV)",CW$7,"Années (DateRDV)",CW$3),2,""),"")</f>
        <v/>
      </c>
      <c r="CX27" s="166" t="str">
        <f>IFERROR(IF(GETPIVOTDATA("DateRDV",TCD!$B$1,"DT","GE","Bénéficiaire",$A27,CX$6,CX$5,"Mois (DateRDV)",CX$7,"Années (DateRDV)",CX$3,"Présence","Excusé"),3,""),"")</f>
        <v/>
      </c>
      <c r="CY27" s="166" t="str">
        <f>IFERROR(IF(GETPIVOTDATA("DateRDV",TCD!$B$1,"DT","GE","Bénéficiaire",$A27,CY$6,CY$5,"Mois (DateRDV)",CY$7,"Années (DateRDV)",CY$3,"Présence","Absent"),4,""),"")</f>
        <v/>
      </c>
      <c r="CZ27" s="166" t="str">
        <f>IFERROR(IF(GETPIVOTDATA("DateRDV",TCD!$B$1,"DT","GE","Bénéficiaire",$A27,CZ$6,CZ$5,"Mois (DateRDV)",CZ$7,"Années (DateRDV)",CZ$3),1,""),"")</f>
        <v/>
      </c>
      <c r="DA27" s="166" t="str">
        <f>IFERROR(IF(GETPIVOTDATA("DateRDV",TCD!$B$1,"DT","GE","Bénéficiaire",$A27,DA$6,DA$5,"Mois (DateRDV)",DA$7,"Années (DateRDV)",DA$3),2,""),"")</f>
        <v/>
      </c>
      <c r="DB27" s="166" t="str">
        <f>IFERROR(IF(GETPIVOTDATA("DateRDV",TCD!$B$1,"DT","GE","Bénéficiaire",$A27,DB$6,DB$5,"Mois (DateRDV)",DB$7,"Années (DateRDV)",DB$3,"Présence","Excusé"),3,""),"")</f>
        <v/>
      </c>
      <c r="DC27" s="166" t="str">
        <f>IFERROR(IF(GETPIVOTDATA("DateRDV",TCD!$B$1,"DT","GE","Bénéficiaire",$A27,DC$6,DC$5,"Mois (DateRDV)",DC$7,"Années (DateRDV)",DC$3,"Présence","Absent"),4,""),"")</f>
        <v/>
      </c>
      <c r="DD27" s="166" t="str">
        <f>IFERROR(IF(GETPIVOTDATA("DateRDV",TCD!$B$1,"DT","GE","Bénéficiaire",$A27,DD$6,DD$5,"Mois (DateRDV)",DD$7,"Années (DateRDV)",DD$3),1,""),"")</f>
        <v/>
      </c>
      <c r="DE27" s="166" t="str">
        <f>IFERROR(IF(GETPIVOTDATA("DateRDV",TCD!$B$1,"DT","GE","Bénéficiaire",$A27,DE$6,DE$5,"Mois (DateRDV)",DE$7,"Années (DateRDV)",DE$3),2,""),"")</f>
        <v/>
      </c>
      <c r="DF27" s="166" t="str">
        <f>IFERROR(IF(GETPIVOTDATA("DateRDV",TCD!$B$1,"DT","GE","Bénéficiaire",$A27,DF$6,DF$5,"Mois (DateRDV)",DF$7,"Années (DateRDV)",DF$3,"Présence","Excusé"),3,""),"")</f>
        <v/>
      </c>
      <c r="DG27" s="166" t="str">
        <f>IFERROR(IF(GETPIVOTDATA("DateRDV",TCD!$B$1,"DT","GE","Bénéficiaire",$A27,DG$6,DG$5,"Mois (DateRDV)",DG$7,"Années (DateRDV)",DG$3,"Présence","Absent"),4,""),"")</f>
        <v/>
      </c>
      <c r="DH27" s="166" t="str">
        <f>IFERROR(IF(GETPIVOTDATA("DateRDV",TCD!$B$1,"DT","GE","Bénéficiaire",$A27,DH$6,DH$5,"Mois (DateRDV)",DH$7,"Années (DateRDV)",DH$3),1,""),"")</f>
        <v/>
      </c>
      <c r="DI27" s="166" t="str">
        <f>IFERROR(IF(GETPIVOTDATA("DateRDV",TCD!$B$1,"DT","GE","Bénéficiaire",$A27,DI$6,DI$5,"Mois (DateRDV)",DI$7,"Années (DateRDV)",DI$3),2,""),"")</f>
        <v/>
      </c>
      <c r="DJ27" s="166" t="str">
        <f>IFERROR(IF(GETPIVOTDATA("DateRDV",TCD!$B$1,"DT","GE","Bénéficiaire",$A27,DJ$6,DJ$5,"Mois (DateRDV)",DJ$7,"Années (DateRDV)",DJ$3,"Présence","Excusé"),3,""),"")</f>
        <v/>
      </c>
      <c r="DK27" s="166" t="str">
        <f>IFERROR(IF(GETPIVOTDATA("DateRDV",TCD!$B$1,"DT","GE","Bénéficiaire",$A27,DK$6,DK$5,"Mois (DateRDV)",DK$7,"Années (DateRDV)",DK$3,"Présence","Absent"),4,""),"")</f>
        <v/>
      </c>
      <c r="DL27" s="166" t="str">
        <f>IFERROR(IF(GETPIVOTDATA("DateRDV",TCD!$B$1,"DT","GE","Bénéficiaire",$A27,DL$6,DL$5,"Mois (DateRDV)",DL$7,"Années (DateRDV)",DL$3),1,""),"")</f>
        <v/>
      </c>
      <c r="DM27" s="166" t="str">
        <f>IFERROR(IF(GETPIVOTDATA("DateRDV",TCD!$B$1,"DT","GE","Bénéficiaire",$A27,DM$6,DM$5,"Mois (DateRDV)",DM$7,"Années (DateRDV)",DM$3),2,""),"")</f>
        <v/>
      </c>
      <c r="DN27" s="166" t="str">
        <f>IFERROR(IF(GETPIVOTDATA("DateRDV",TCD!$B$1,"DT","GE","Bénéficiaire",$A27,DN$6,DN$5,"Mois (DateRDV)",DN$7,"Années (DateRDV)",DN$3,"Présence","Excusé"),3,""),"")</f>
        <v/>
      </c>
      <c r="DO27" s="166" t="str">
        <f>IFERROR(IF(GETPIVOTDATA("DateRDV",TCD!$B$1,"DT","GE","Bénéficiaire",$A27,DO$6,DO$5,"Mois (DateRDV)",DO$7,"Années (DateRDV)",DO$3,"Présence","Absent"),4,""),"")</f>
        <v/>
      </c>
    </row>
    <row r="28" spans="1:119" ht="15" customHeight="1" x14ac:dyDescent="0.2">
      <c r="A28" s="172" t="str">
        <v>TAMBALOTTI LENARD Marc</v>
      </c>
      <c r="B28" s="169" t="str">
        <f>IFERROR(IF(INDEX(Data!P:P,MATCH(A28,Data!B:B,0))&lt;&gt;"",INDEX(Data!P:P,MATCH(A28,Data!B:B,0)),""),"")</f>
        <v>TAMBALOTTI LENARD</v>
      </c>
      <c r="C28" s="169" t="str">
        <f>IFERROR(IF(INDEX(Data!O:O,MATCH(A28,Data!B:B,0))&lt;&gt;"",INDEX(Data!O:O,MATCH(A28,Data!B:B,0)),""),"")</f>
        <v>Marc</v>
      </c>
      <c r="D28" s="169" t="str">
        <f>IFERROR(IF(INDEX(Data!J:J,MATCH(A28,Data!B:B,0))&lt;&gt;"",INDEX(Data!J:J,MATCH(A28,Data!B:B,0)),""),"")</f>
        <v>CD</v>
      </c>
      <c r="E28" s="169" t="str">
        <f>IFERROR(IF(INDEX(Data!M:M,MATCH(A28,Data!B:B,0))&lt;&gt;"",INDEX(Data!M:M,MATCH(A28,Data!B:B,0)),""),"")</f>
        <v>SAINT-JULIEN-EN-GENEVOIS</v>
      </c>
      <c r="F28" s="169">
        <f>IFERROR(IF(INDEX(Data!N:N,MATCH(A28,Data!B:B,0))&lt;&gt;"",INDEX(Data!N:N,MATCH(A28,Data!B:B,0)),""),"")</f>
        <v>74160</v>
      </c>
      <c r="G28" s="170">
        <f>IFERROR(IF(INDEX(Data!K:K,MATCH(A28,Data!B:B,0))&lt;&gt;"",INDEX(Data!K:K,MATCH(A28,Data!B:B,0)),""),"")</f>
        <v>45756</v>
      </c>
      <c r="H28" s="170">
        <f>IFERROR(IF(INDEX(Data!L:L,MATCH(A28,Data!B:B,0))&lt;&gt;"",INDEX(Data!L:L,MATCH(A28,Data!B:B,0)),""),"")</f>
        <v>45765</v>
      </c>
      <c r="I28" s="170">
        <f>IFERROR(IF(INDEX(Data!C:C,MATCH(A28,Data!B:B,0))&lt;&gt;"",INDEX(Data!C:C,MATCH(A28,Data!B:B,0)),""),"")</f>
        <v>45831</v>
      </c>
      <c r="J28" s="170" t="str">
        <f>IFERROR(IF(INDEX(Data!D:D,MATCH(A28,Data!B:B,0))&lt;&gt;"",INDEX(Data!D:D,MATCH(A28,Data!B:B,0)),""),"")</f>
        <v/>
      </c>
      <c r="K28" s="171" t="str">
        <f>IFERROR(IF(INDEX(Data!H:H,MATCH(A28,Data!B:B,0))&lt;&gt;"",INDEX(Data!H:H,MATCH(A28,Data!B:B,0)),""),"")</f>
        <v>Remobilisation</v>
      </c>
      <c r="L28" s="166" t="str">
        <f>IFERROR(IF(GETPIVOTDATA("DateRDV",TCD!$B$1,"DT","GE","Bénéficiaire",$A28,L$6,L$5,"Mois (DateRDV)",L$7,"Années (DateRDV)",L$3),1,""),"")</f>
        <v/>
      </c>
      <c r="M28" s="166" t="str">
        <f>IFERROR(IF(GETPIVOTDATA("DateRDV",TCD!$B$1,"DT","GE","Bénéficiaire",$A28,M$6,M$5,"Mois (DateRDV)",M$7,"Années (DateRDV)",M$3),2,""),"")</f>
        <v/>
      </c>
      <c r="N28" s="166" t="str">
        <f>IFERROR(IF(GETPIVOTDATA("DateRDV",TCD!$B$1,"DT","GE","Bénéficiaire",$A28,N$6,N$5,"Mois (DateRDV)",N$7,"Années (DateRDV)",N$3,"Présence","Excusé"),3,""),"")</f>
        <v/>
      </c>
      <c r="O28" s="166" t="str">
        <f>IFERROR(IF(GETPIVOTDATA("DateRDV",TCD!$B$1,"DT","GE","Bénéficiaire",$A28,O$6,O$5,"Mois (DateRDV)",O$7,"Années (DateRDV)",O$3,"Présence","Absent"),4,""),"")</f>
        <v/>
      </c>
      <c r="P28" s="166" t="str">
        <f>IFERROR(IF(GETPIVOTDATA("DateRDV",TCD!$B$1,"DT","GE","Bénéficiaire",$A28,P$6,P$5,"Mois (DateRDV)",P$7,"Années (DateRDV)",P$3),1,""),"")</f>
        <v/>
      </c>
      <c r="Q28" s="166" t="str">
        <f>IFERROR(IF(GETPIVOTDATA("DateRDV",TCD!$B$1,"DT","GE","Bénéficiaire",$A28,Q$6,Q$5,"Mois (DateRDV)",Q$7,"Années (DateRDV)",Q$3),2,""),"")</f>
        <v/>
      </c>
      <c r="R28" s="166" t="str">
        <f>IFERROR(IF(GETPIVOTDATA("DateRDV",TCD!$B$1,"DT","GE","Bénéficiaire",$A28,R$6,R$5,"Mois (DateRDV)",R$7,"Années (DateRDV)",R$3,"Présence","Excusé"),3,""),"")</f>
        <v/>
      </c>
      <c r="S28" s="166" t="str">
        <f>IFERROR(IF(GETPIVOTDATA("DateRDV",TCD!$B$1,"DT","GE","Bénéficiaire",$A28,S$6,S$5,"Mois (DateRDV)",S$7,"Années (DateRDV)",S$3,"Présence","Absent"),4,""),"")</f>
        <v/>
      </c>
      <c r="T28" s="166" t="str">
        <f>IFERROR(IF(GETPIVOTDATA("DateRDV",TCD!$B$1,"DT","GE","Bénéficiaire",$A28,T$6,T$5,"Mois (DateRDV)",T$7,"Années (DateRDV)",T$3),1,""),"")</f>
        <v/>
      </c>
      <c r="U28" s="166" t="str">
        <f>IFERROR(IF(GETPIVOTDATA("DateRDV",TCD!$B$1,"DT","GE","Bénéficiaire",$A28,U$6,U$5,"Mois (DateRDV)",U$7,"Années (DateRDV)",U$3),2,""),"")</f>
        <v/>
      </c>
      <c r="V28" s="166" t="str">
        <f>IFERROR(IF(GETPIVOTDATA("DateRDV",TCD!$B$1,"DT","GE","Bénéficiaire",$A28,V$6,V$5,"Mois (DateRDV)",V$7,"Années (DateRDV)",V$3,"Présence","Excusé"),3,""),"")</f>
        <v/>
      </c>
      <c r="W28" s="166" t="str">
        <f>IFERROR(IF(GETPIVOTDATA("DateRDV",TCD!$B$1,"DT","GE","Bénéficiaire",$A28,W$6,W$5,"Mois (DateRDV)",W$7,"Années (DateRDV)",W$3,"Présence","Absent"),4,""),"")</f>
        <v/>
      </c>
      <c r="X28" s="166" t="str">
        <f>IFERROR(IF(GETPIVOTDATA("DateRDV",TCD!$B$1,"DT","GE","Bénéficiaire",$A28,X$6,X$5,"Mois (DateRDV)",X$7,"Années (DateRDV)",X$3),1,""),"")</f>
        <v/>
      </c>
      <c r="Y28" s="166" t="str">
        <f>IFERROR(IF(GETPIVOTDATA("DateRDV",TCD!$B$1,"DT","GE","Bénéficiaire",$A28,Y$6,Y$5,"Mois (DateRDV)",Y$7,"Années (DateRDV)",Y$3),2,""),"")</f>
        <v/>
      </c>
      <c r="Z28" s="166" t="str">
        <f>IFERROR(IF(GETPIVOTDATA("DateRDV",TCD!$B$1,"DT","GE","Bénéficiaire",$A28,Z$6,Z$5,"Mois (DateRDV)",Z$7,"Années (DateRDV)",Z$3,"Présence","Excusé"),3,""),"")</f>
        <v/>
      </c>
      <c r="AA28" s="166" t="str">
        <f>IFERROR(IF(GETPIVOTDATA("DateRDV",TCD!$B$1,"DT","GE","Bénéficiaire",$A28,AA$6,AA$5,"Mois (DateRDV)",AA$7,"Années (DateRDV)",AA$3,"Présence","Absent"),4,""),"")</f>
        <v/>
      </c>
      <c r="AB28" s="166" t="str">
        <f>IFERROR(IF(GETPIVOTDATA("DateRDV",TCD!$B$1,"DT","GE","Bénéficiaire",$A28,AB$6,AB$5,"Mois (DateRDV)",AB$7,"Années (DateRDV)",AB$3),1,""),"")</f>
        <v/>
      </c>
      <c r="AC28" s="166" t="str">
        <f>IFERROR(IF(GETPIVOTDATA("DateRDV",TCD!$B$1,"DT","GE","Bénéficiaire",$A28,AC$6,AC$5,"Mois (DateRDV)",AC$7,"Années (DateRDV)",AC$3),2,""),"")</f>
        <v/>
      </c>
      <c r="AD28" s="166" t="str">
        <f>IFERROR(IF(GETPIVOTDATA("DateRDV",TCD!$B$1,"DT","GE","Bénéficiaire",$A28,AD$6,AD$5,"Mois (DateRDV)",AD$7,"Années (DateRDV)",AD$3,"Présence","Excusé"),3,""),"")</f>
        <v/>
      </c>
      <c r="AE28" s="166" t="str">
        <f>IFERROR(IF(GETPIVOTDATA("DateRDV",TCD!$B$1,"DT","GE","Bénéficiaire",$A28,AE$6,AE$5,"Mois (DateRDV)",AE$7,"Années (DateRDV)",AE$3,"Présence","Absent"),4,""),"")</f>
        <v/>
      </c>
      <c r="AF28" s="166" t="str">
        <f>IFERROR(IF(GETPIVOTDATA("DateRDV",TCD!$B$1,"DT","GE","Bénéficiaire",$A28,AF$6,AF$5,"Mois (DateRDV)",AF$7,"Années (DateRDV)",AF$3),1,""),"")</f>
        <v/>
      </c>
      <c r="AG28" s="166" t="str">
        <f>IFERROR(IF(GETPIVOTDATA("DateRDV",TCD!$B$1,"DT","GE","Bénéficiaire",$A28,AG$6,AG$5,"Mois (DateRDV)",AG$7,"Années (DateRDV)",AG$3),2,""),"")</f>
        <v/>
      </c>
      <c r="AH28" s="166" t="str">
        <f>IFERROR(IF(GETPIVOTDATA("DateRDV",TCD!$B$1,"DT","GE","Bénéficiaire",$A28,AH$6,AH$5,"Mois (DateRDV)",AH$7,"Années (DateRDV)",AH$3,"Présence","Excusé"),3,""),"")</f>
        <v/>
      </c>
      <c r="AI28" s="166" t="str">
        <f>IFERROR(IF(GETPIVOTDATA("DateRDV",TCD!$B$1,"DT","GE","Bénéficiaire",$A28,AI$6,AI$5,"Mois (DateRDV)",AI$7,"Années (DateRDV)",AI$3,"Présence","Absent"),4,""),"")</f>
        <v/>
      </c>
      <c r="AJ28" s="166" t="str">
        <f>IFERROR(IF(GETPIVOTDATA("DateRDV",TCD!$B$1,"DT","GE","Bénéficiaire",$A28,AJ$6,AJ$5,"Mois (DateRDV)",AJ$7,"Années (DateRDV)",AJ$3),1,""),"")</f>
        <v/>
      </c>
      <c r="AK28" s="166" t="str">
        <f>IFERROR(IF(GETPIVOTDATA("DateRDV",TCD!$B$1,"DT","GE","Bénéficiaire",$A28,AK$6,AK$5,"Mois (DateRDV)",AK$7,"Années (DateRDV)",AK$3),2,""),"")</f>
        <v/>
      </c>
      <c r="AL28" s="166" t="str">
        <f>IFERROR(IF(GETPIVOTDATA("DateRDV",TCD!$B$1,"DT","GE","Bénéficiaire",$A28,AL$6,AL$5,"Mois (DateRDV)",AL$7,"Années (DateRDV)",AL$3,"Présence","Excusé"),3,""),"")</f>
        <v/>
      </c>
      <c r="AM28" s="166" t="str">
        <f>IFERROR(IF(GETPIVOTDATA("DateRDV",TCD!$B$1,"DT","GE","Bénéficiaire",$A28,AM$6,AM$5,"Mois (DateRDV)",AM$7,"Années (DateRDV)",AM$3,"Présence","Absent"),4,""),"")</f>
        <v/>
      </c>
      <c r="AN28" s="166" t="str">
        <f>IFERROR(IF(GETPIVOTDATA("DateRDV",TCD!$B$1,"DT","GE","Bénéficiaire",$A28,AN$6,AN$5,"Mois (DateRDV)",AN$7,"Années (DateRDV)",AN$3),1,""),"")</f>
        <v/>
      </c>
      <c r="AO28" s="166" t="str">
        <f>IFERROR(IF(GETPIVOTDATA("DateRDV",TCD!$B$1,"DT","GE","Bénéficiaire",$A28,AO$6,AO$5,"Mois (DateRDV)",AO$7,"Années (DateRDV)",AO$3),2,""),"")</f>
        <v/>
      </c>
      <c r="AP28" s="166" t="str">
        <f>IFERROR(IF(GETPIVOTDATA("DateRDV",TCD!$B$1,"DT","GE","Bénéficiaire",$A28,AP$6,AP$5,"Mois (DateRDV)",AP$7,"Années (DateRDV)",AP$3,"Présence","Excusé"),3,""),"")</f>
        <v/>
      </c>
      <c r="AQ28" s="166" t="str">
        <f>IFERROR(IF(GETPIVOTDATA("DateRDV",TCD!$B$1,"DT","GE","Bénéficiaire",$A28,AQ$6,AQ$5,"Mois (DateRDV)",AQ$7,"Années (DateRDV)",AQ$3,"Présence","Absent"),4,""),"")</f>
        <v/>
      </c>
      <c r="AR28" s="166" t="str">
        <f>IFERROR(IF(GETPIVOTDATA("DateRDV",TCD!$B$1,"DT","GE","Bénéficiaire",$A28,AR$6,AR$5,"Mois (DateRDV)",AR$7,"Années (DateRDV)",AR$3),1,""),"")</f>
        <v/>
      </c>
      <c r="AS28" s="166" t="str">
        <f>IFERROR(IF(GETPIVOTDATA("DateRDV",TCD!$B$1,"DT","GE","Bénéficiaire",$A28,AS$6,AS$5,"Mois (DateRDV)",AS$7,"Années (DateRDV)",AS$3),2,""),"")</f>
        <v/>
      </c>
      <c r="AT28" s="166" t="str">
        <f>IFERROR(IF(GETPIVOTDATA("DateRDV",TCD!$B$1,"DT","GE","Bénéficiaire",$A28,AT$6,AT$5,"Mois (DateRDV)",AT$7,"Années (DateRDV)",AT$3,"Présence","Excusé"),3,""),"")</f>
        <v/>
      </c>
      <c r="AU28" s="166" t="str">
        <f>IFERROR(IF(GETPIVOTDATA("DateRDV",TCD!$B$1,"DT","GE","Bénéficiaire",$A28,AU$6,AU$5,"Mois (DateRDV)",AU$7,"Années (DateRDV)",AU$3,"Présence","Absent"),4,""),"")</f>
        <v/>
      </c>
      <c r="AV28" s="166" t="str">
        <f>IFERROR(IF(GETPIVOTDATA("DateRDV",TCD!$B$1,"DT","GE","Bénéficiaire",$A28,AV$6,AV$5,"Mois (DateRDV)",AV$7,"Années (DateRDV)",AV$3),1,""),"")</f>
        <v/>
      </c>
      <c r="AW28" s="166" t="str">
        <f>IFERROR(IF(GETPIVOTDATA("DateRDV",TCD!$B$1,"DT","GE","Bénéficiaire",$A28,AW$6,AW$5,"Mois (DateRDV)",AW$7,"Années (DateRDV)",AW$3),2,""),"")</f>
        <v/>
      </c>
      <c r="AX28" s="166" t="str">
        <f>IFERROR(IF(GETPIVOTDATA("DateRDV",TCD!$B$1,"DT","GE","Bénéficiaire",$A28,AX$6,AX$5,"Mois (DateRDV)",AX$7,"Années (DateRDV)",AX$3,"Présence","Excusé"),3,""),"")</f>
        <v/>
      </c>
      <c r="AY28" s="166" t="str">
        <f>IFERROR(IF(GETPIVOTDATA("DateRDV",TCD!$B$1,"DT","GE","Bénéficiaire",$A28,AY$6,AY$5,"Mois (DateRDV)",AY$7,"Années (DateRDV)",AY$3,"Présence","Absent"),4,""),"")</f>
        <v/>
      </c>
      <c r="AZ28" s="166" t="str">
        <f>IFERROR(IF(GETPIVOTDATA("DateRDV",TCD!$B$1,"DT","GE","Bénéficiaire",$A28,AZ$6,AZ$5,"Mois (DateRDV)",AZ$7,"Années (DateRDV)",AZ$3),1,""),"")</f>
        <v/>
      </c>
      <c r="BA28" s="166" t="str">
        <f>IFERROR(IF(GETPIVOTDATA("DateRDV",TCD!$B$1,"DT","GE","Bénéficiaire",$A28,BA$6,BA$5,"Mois (DateRDV)",BA$7,"Années (DateRDV)",BA$3),2,""),"")</f>
        <v/>
      </c>
      <c r="BB28" s="166" t="str">
        <f>IFERROR(IF(GETPIVOTDATA("DateRDV",TCD!$B$1,"DT","GE","Bénéficiaire",$A28,BB$6,BB$5,"Mois (DateRDV)",BB$7,"Années (DateRDV)",BB$3,"Présence","Excusé"),3,""),"")</f>
        <v/>
      </c>
      <c r="BC28" s="166" t="str">
        <f>IFERROR(IF(GETPIVOTDATA("DateRDV",TCD!$B$1,"DT","GE","Bénéficiaire",$A28,BC$6,BC$5,"Mois (DateRDV)",BC$7,"Années (DateRDV)",BC$3,"Présence","Absent"),4,""),"")</f>
        <v/>
      </c>
      <c r="BD28" s="166" t="str">
        <f>IFERROR(IF(GETPIVOTDATA("DateRDV",TCD!$B$1,"DT","GE","Bénéficiaire",$A28,BD$6,BD$5,"Mois (DateRDV)",BD$7,"Années (DateRDV)",BD$3),1,""),"")</f>
        <v/>
      </c>
      <c r="BE28" s="166">
        <f>IFERROR(IF(GETPIVOTDATA("DateRDV",TCD!$B$1,"DT","GE","Bénéficiaire",$A28,BE$6,BE$5,"Mois (DateRDV)",BE$7,"Années (DateRDV)",BE$3),2,""),"")</f>
        <v>2</v>
      </c>
      <c r="BF28" s="166" t="str">
        <f>IFERROR(IF(GETPIVOTDATA("DateRDV",TCD!$B$1,"DT","GE","Bénéficiaire",$A28,BF$6,BF$5,"Mois (DateRDV)",BF$7,"Années (DateRDV)",BF$3,"Présence","Excusé"),3,""),"")</f>
        <v/>
      </c>
      <c r="BG28" s="166" t="str">
        <f>IFERROR(IF(GETPIVOTDATA("DateRDV",TCD!$B$1,"DT","GE","Bénéficiaire",$A28,BG$6,BG$5,"Mois (DateRDV)",BG$7,"Années (DateRDV)",BG$3,"Présence","Absent"),4,""),"")</f>
        <v/>
      </c>
      <c r="BH28" s="166" t="str">
        <f>IFERROR(IF(GETPIVOTDATA("DateRDV",TCD!$B$1,"DT","GE","Bénéficiaire",$A28,BH$6,BH$5,"Mois (DateRDV)",BH$7,"Années (DateRDV)",BH$3),1,""),"")</f>
        <v/>
      </c>
      <c r="BI28" s="166">
        <f>IFERROR(IF(GETPIVOTDATA("DateRDV",TCD!$B$1,"DT","GE","Bénéficiaire",$A28,BI$6,BI$5,"Mois (DateRDV)",BI$7,"Années (DateRDV)",BI$3),2,""),"")</f>
        <v>2</v>
      </c>
      <c r="BJ28" s="166" t="str">
        <f>IFERROR(IF(GETPIVOTDATA("DateRDV",TCD!$B$1,"DT","GE","Bénéficiaire",$A28,BJ$6,BJ$5,"Mois (DateRDV)",BJ$7,"Années (DateRDV)",BJ$3,"Présence","Excusé"),3,""),"")</f>
        <v/>
      </c>
      <c r="BK28" s="166" t="str">
        <f>IFERROR(IF(GETPIVOTDATA("DateRDV",TCD!$B$1,"DT","GE","Bénéficiaire",$A28,BK$6,BK$5,"Mois (DateRDV)",BK$7,"Années (DateRDV)",BK$3,"Présence","Absent"),4,""),"")</f>
        <v/>
      </c>
      <c r="BL28" s="166" t="str">
        <f>IFERROR(IF(GETPIVOTDATA("DateRDV",TCD!$B$1,"DT","GE","Bénéficiaire",$A28,BL$6,BL$5,"Mois (DateRDV)",BL$7,"Années (DateRDV)",BL$3),1,""),"")</f>
        <v/>
      </c>
      <c r="BM28" s="166" t="str">
        <f>IFERROR(IF(GETPIVOTDATA("DateRDV",TCD!$B$1,"DT","GE","Bénéficiaire",$A28,BM$6,BM$5,"Mois (DateRDV)",BM$7,"Années (DateRDV)",BM$3),2,""),"")</f>
        <v/>
      </c>
      <c r="BN28" s="166" t="str">
        <f>IFERROR(IF(GETPIVOTDATA("DateRDV",TCD!$B$1,"DT","GE","Bénéficiaire",$A28,BN$6,BN$5,"Mois (DateRDV)",BN$7,"Années (DateRDV)",BN$3,"Présence","Excusé"),3,""),"")</f>
        <v/>
      </c>
      <c r="BO28" s="166" t="str">
        <f>IFERROR(IF(GETPIVOTDATA("DateRDV",TCD!$B$1,"DT","GE","Bénéficiaire",$A28,BO$6,BO$5,"Mois (DateRDV)",BO$7,"Années (DateRDV)",BO$3,"Présence","Absent"),4,""),"")</f>
        <v/>
      </c>
      <c r="BP28" s="166" t="str">
        <f>IFERROR(IF(GETPIVOTDATA("DateRDV",TCD!$B$1,"DT","GE","Bénéficiaire",$A28,BP$6,BP$5,"Mois (DateRDV)",BP$7,"Années (DateRDV)",BP$3),1,""),"")</f>
        <v/>
      </c>
      <c r="BQ28" s="166" t="str">
        <f>IFERROR(IF(GETPIVOTDATA("DateRDV",TCD!$B$1,"DT","GE","Bénéficiaire",$A28,BQ$6,BQ$5,"Mois (DateRDV)",BQ$7,"Années (DateRDV)",BQ$3),2,""),"")</f>
        <v/>
      </c>
      <c r="BR28" s="166" t="str">
        <f>IFERROR(IF(GETPIVOTDATA("DateRDV",TCD!$B$1,"DT","GE","Bénéficiaire",$A28,BR$6,BR$5,"Mois (DateRDV)",BR$7,"Années (DateRDV)",BR$3,"Présence","Excusé"),3,""),"")</f>
        <v/>
      </c>
      <c r="BS28" s="166" t="str">
        <f>IFERROR(IF(GETPIVOTDATA("DateRDV",TCD!$B$1,"DT","GE","Bénéficiaire",$A28,BS$6,BS$5,"Mois (DateRDV)",BS$7,"Années (DateRDV)",BS$3,"Présence","Absent"),4,""),"")</f>
        <v/>
      </c>
      <c r="BT28" s="166" t="str">
        <f>IFERROR(IF(GETPIVOTDATA("DateRDV",TCD!$B$1,"DT","GE","Bénéficiaire",$A28,BT$6,BT$5,"Mois (DateRDV)",BT$7,"Années (DateRDV)",BT$3),1,""),"")</f>
        <v/>
      </c>
      <c r="BU28" s="166" t="str">
        <f>IFERROR(IF(GETPIVOTDATA("DateRDV",TCD!$B$1,"DT","GE","Bénéficiaire",$A28,BU$6,BU$5,"Mois (DateRDV)",BU$7,"Années (DateRDV)",BU$3),2,""),"")</f>
        <v/>
      </c>
      <c r="BV28" s="166" t="str">
        <f>IFERROR(IF(GETPIVOTDATA("DateRDV",TCD!$B$1,"DT","GE","Bénéficiaire",$A28,BV$6,BV$5,"Mois (DateRDV)",BV$7,"Années (DateRDV)",BV$3,"Présence","Excusé"),3,""),"")</f>
        <v/>
      </c>
      <c r="BW28" s="166" t="str">
        <f>IFERROR(IF(GETPIVOTDATA("DateRDV",TCD!$B$1,"DT","GE","Bénéficiaire",$A28,BW$6,BW$5,"Mois (DateRDV)",BW$7,"Années (DateRDV)",BW$3,"Présence","Absent"),4,""),"")</f>
        <v/>
      </c>
      <c r="BX28" s="166" t="str">
        <f>IFERROR(IF(GETPIVOTDATA("DateRDV",TCD!$B$1,"DT","GE","Bénéficiaire",$A28,BX$6,BX$5,"Mois (DateRDV)",BX$7,"Années (DateRDV)",BX$3),1,""),"")</f>
        <v/>
      </c>
      <c r="BY28" s="166" t="str">
        <f>IFERROR(IF(GETPIVOTDATA("DateRDV",TCD!$B$1,"DT","GE","Bénéficiaire",$A28,BY$6,BY$5,"Mois (DateRDV)",BY$7,"Années (DateRDV)",BY$3),2,""),"")</f>
        <v/>
      </c>
      <c r="BZ28" s="166" t="str">
        <f>IFERROR(IF(GETPIVOTDATA("DateRDV",TCD!$B$1,"DT","GE","Bénéficiaire",$A28,BZ$6,BZ$5,"Mois (DateRDV)",BZ$7,"Années (DateRDV)",BZ$3,"Présence","Excusé"),3,""),"")</f>
        <v/>
      </c>
      <c r="CA28" s="166" t="str">
        <f>IFERROR(IF(GETPIVOTDATA("DateRDV",TCD!$B$1,"DT","GE","Bénéficiaire",$A28,CA$6,CA$5,"Mois (DateRDV)",CA$7,"Années (DateRDV)",CA$3,"Présence","Absent"),4,""),"")</f>
        <v/>
      </c>
      <c r="CB28" s="166" t="str">
        <f>IFERROR(IF(GETPIVOTDATA("DateRDV",TCD!$B$1,"DT","GE","Bénéficiaire",$A28,CB$6,CB$5,"Mois (DateRDV)",CB$7,"Années (DateRDV)",CB$3),1,""),"")</f>
        <v/>
      </c>
      <c r="CC28" s="166" t="str">
        <f>IFERROR(IF(GETPIVOTDATA("DateRDV",TCD!$B$1,"DT","GE","Bénéficiaire",$A28,CC$6,CC$5,"Mois (DateRDV)",CC$7,"Années (DateRDV)",CC$3),2,""),"")</f>
        <v/>
      </c>
      <c r="CD28" s="166" t="str">
        <f>IFERROR(IF(GETPIVOTDATA("DateRDV",TCD!$B$1,"DT","GE","Bénéficiaire",$A28,CD$6,CD$5,"Mois (DateRDV)",CD$7,"Années (DateRDV)",CD$3,"Présence","Excusé"),3,""),"")</f>
        <v/>
      </c>
      <c r="CE28" s="166" t="str">
        <f>IFERROR(IF(GETPIVOTDATA("DateRDV",TCD!$B$1,"DT","GE","Bénéficiaire",$A28,CE$6,CE$5,"Mois (DateRDV)",CE$7,"Années (DateRDV)",CE$3,"Présence","Absent"),4,""),"")</f>
        <v/>
      </c>
      <c r="CF28" s="166" t="str">
        <f>IFERROR(IF(GETPIVOTDATA("DateRDV",TCD!$B$1,"DT","GE","Bénéficiaire",$A28,CF$6,CF$5,"Mois (DateRDV)",CF$7,"Années (DateRDV)",CF$3),1,""),"")</f>
        <v/>
      </c>
      <c r="CG28" s="166" t="str">
        <f>IFERROR(IF(GETPIVOTDATA("DateRDV",TCD!$B$1,"DT","GE","Bénéficiaire",$A28,CG$6,CG$5,"Mois (DateRDV)",CG$7,"Années (DateRDV)",CG$3),2,""),"")</f>
        <v/>
      </c>
      <c r="CH28" s="166" t="str">
        <f>IFERROR(IF(GETPIVOTDATA("DateRDV",TCD!$B$1,"DT","GE","Bénéficiaire",$A28,CH$6,CH$5,"Mois (DateRDV)",CH$7,"Années (DateRDV)",CH$3,"Présence","Excusé"),3,""),"")</f>
        <v/>
      </c>
      <c r="CI28" s="166" t="str">
        <f>IFERROR(IF(GETPIVOTDATA("DateRDV",TCD!$B$1,"DT","GE","Bénéficiaire",$A28,CI$6,CI$5,"Mois (DateRDV)",CI$7,"Années (DateRDV)",CI$3,"Présence","Absent"),4,""),"")</f>
        <v/>
      </c>
      <c r="CJ28" s="166" t="str">
        <f>IFERROR(IF(GETPIVOTDATA("DateRDV",TCD!$B$1,"DT","GE","Bénéficiaire",$A28,CJ$6,CJ$5,"Mois (DateRDV)",CJ$7,"Années (DateRDV)",CJ$3),1,""),"")</f>
        <v/>
      </c>
      <c r="CK28" s="166" t="str">
        <f>IFERROR(IF(GETPIVOTDATA("DateRDV",TCD!$B$1,"DT","GE","Bénéficiaire",$A28,CK$6,CK$5,"Mois (DateRDV)",CK$7,"Années (DateRDV)",CK$3),2,""),"")</f>
        <v/>
      </c>
      <c r="CL28" s="166" t="str">
        <f>IFERROR(IF(GETPIVOTDATA("DateRDV",TCD!$B$1,"DT","GE","Bénéficiaire",$A28,GI$6,GI$5,"Mois (DateRDV)",GI$7,"Années (DateRDV)",GI$3,"Présence","Excusé"),3,""),"")</f>
        <v/>
      </c>
      <c r="CM28" s="166" t="str">
        <f>IFERROR(IF(GETPIVOTDATA("DateRDV",TCD!$B$1,"DT","GE","Bénéficiaire",$A28,CM$6,CM$5,"Mois (DateRDV)",CM$7,"Années (DateRDV)",CM$3,"Présence","Absent"),4,""),"")</f>
        <v/>
      </c>
      <c r="CN28" s="166" t="str">
        <f>IFERROR(IF(GETPIVOTDATA("DateRDV",TCD!$B$1,"DT","GE","Bénéficiaire",$A28,CN$6,CN$5,"Mois (DateRDV)",CN$7,"Années (DateRDV)",CN$3),1,""),"")</f>
        <v/>
      </c>
      <c r="CO28" s="166" t="str">
        <f>IFERROR(IF(GETPIVOTDATA("DateRDV",TCD!$B$1,"DT","GE","Bénéficiaire",$A28,CO$6,CO$5,"Mois (DateRDV)",CO$7,"Années (DateRDV)",CO$3),2,""),"")</f>
        <v/>
      </c>
      <c r="CP28" s="166" t="str">
        <f>IFERROR(IF(GETPIVOTDATA("DateRDV",TCD!$B$1,"DT","GE","Bénéficiaire",$A28,CP$6,CP$5,"Mois (DateRDV)",CP$7,"Années (DateRDV)",CP$3,"Présence","Excusé"),3,""),"")</f>
        <v/>
      </c>
      <c r="CQ28" s="166" t="str">
        <f>IFERROR(IF(GETPIVOTDATA("DateRDV",TCD!$B$1,"DT","GE","Bénéficiaire",$A28,CQ$6,CQ$5,"Mois (DateRDV)",CQ$7,"Années (DateRDV)",CQ$3,"Présence","Absent"),4,""),"")</f>
        <v/>
      </c>
      <c r="CR28" s="166" t="str">
        <f>IFERROR(IF(GETPIVOTDATA("DateRDV",TCD!$B$1,"DT","GE","Bénéficiaire",$A28,CR$6,CR$5,"Mois (DateRDV)",CR$7,"Années (DateRDV)",CR$3),1,""),"")</f>
        <v/>
      </c>
      <c r="CS28" s="166" t="str">
        <f>IFERROR(IF(GETPIVOTDATA("DateRDV",TCD!$B$1,"DT","GE","Bénéficiaire",$A28,CS$6,CS$5,"Mois (DateRDV)",CS$7,"Années (DateRDV)",CS$3),2,""),"")</f>
        <v/>
      </c>
      <c r="CT28" s="166" t="str">
        <f>IFERROR(IF(GETPIVOTDATA("DateRDV",TCD!$B$1,"DT","GE","Bénéficiaire",$A28,CT$6,CT$5,"Mois (DateRDV)",CT$7,"Années (DateRDV)",CT$3,"Présence","Excusé"),3,""),"")</f>
        <v/>
      </c>
      <c r="CU28" s="166" t="str">
        <f>IFERROR(IF(GETPIVOTDATA("DateRDV",TCD!$B$1,"DT","GE","Bénéficiaire",$A28,CU$6,CU$5,"Mois (DateRDV)",CU$7,"Années (DateRDV)",CU$3,"Présence","Absent"),4,""),"")</f>
        <v/>
      </c>
      <c r="CV28" s="166" t="str">
        <f>IFERROR(IF(GETPIVOTDATA("DateRDV",TCD!$B$1,"DT","GE","Bénéficiaire",$A28,CV$6,CV$5,"Mois (DateRDV)",CV$7,"Années (DateRDV)",CV$3),1,""),"")</f>
        <v/>
      </c>
      <c r="CW28" s="166" t="str">
        <f>IFERROR(IF(GETPIVOTDATA("DateRDV",TCD!$B$1,"DT","GE","Bénéficiaire",$A28,CW$6,CW$5,"Mois (DateRDV)",CW$7,"Années (DateRDV)",CW$3),2,""),"")</f>
        <v/>
      </c>
      <c r="CX28" s="166" t="str">
        <f>IFERROR(IF(GETPIVOTDATA("DateRDV",TCD!$B$1,"DT","GE","Bénéficiaire",$A28,CX$6,CX$5,"Mois (DateRDV)",CX$7,"Années (DateRDV)",CX$3,"Présence","Excusé"),3,""),"")</f>
        <v/>
      </c>
      <c r="CY28" s="166" t="str">
        <f>IFERROR(IF(GETPIVOTDATA("DateRDV",TCD!$B$1,"DT","GE","Bénéficiaire",$A28,CY$6,CY$5,"Mois (DateRDV)",CY$7,"Années (DateRDV)",CY$3,"Présence","Absent"),4,""),"")</f>
        <v/>
      </c>
      <c r="CZ28" s="166" t="str">
        <f>IFERROR(IF(GETPIVOTDATA("DateRDV",TCD!$B$1,"DT","GE","Bénéficiaire",$A28,CZ$6,CZ$5,"Mois (DateRDV)",CZ$7,"Années (DateRDV)",CZ$3),1,""),"")</f>
        <v/>
      </c>
      <c r="DA28" s="166" t="str">
        <f>IFERROR(IF(GETPIVOTDATA("DateRDV",TCD!$B$1,"DT","GE","Bénéficiaire",$A28,DA$6,DA$5,"Mois (DateRDV)",DA$7,"Années (DateRDV)",DA$3),2,""),"")</f>
        <v/>
      </c>
      <c r="DB28" s="166" t="str">
        <f>IFERROR(IF(GETPIVOTDATA("DateRDV",TCD!$B$1,"DT","GE","Bénéficiaire",$A28,DB$6,DB$5,"Mois (DateRDV)",DB$7,"Années (DateRDV)",DB$3,"Présence","Excusé"),3,""),"")</f>
        <v/>
      </c>
      <c r="DC28" s="166" t="str">
        <f>IFERROR(IF(GETPIVOTDATA("DateRDV",TCD!$B$1,"DT","GE","Bénéficiaire",$A28,DC$6,DC$5,"Mois (DateRDV)",DC$7,"Années (DateRDV)",DC$3,"Présence","Absent"),4,""),"")</f>
        <v/>
      </c>
      <c r="DD28" s="166" t="str">
        <f>IFERROR(IF(GETPIVOTDATA("DateRDV",TCD!$B$1,"DT","GE","Bénéficiaire",$A28,DD$6,DD$5,"Mois (DateRDV)",DD$7,"Années (DateRDV)",DD$3),1,""),"")</f>
        <v/>
      </c>
      <c r="DE28" s="166" t="str">
        <f>IFERROR(IF(GETPIVOTDATA("DateRDV",TCD!$B$1,"DT","GE","Bénéficiaire",$A28,DE$6,DE$5,"Mois (DateRDV)",DE$7,"Années (DateRDV)",DE$3),2,""),"")</f>
        <v/>
      </c>
      <c r="DF28" s="166" t="str">
        <f>IFERROR(IF(GETPIVOTDATA("DateRDV",TCD!$B$1,"DT","GE","Bénéficiaire",$A28,DF$6,DF$5,"Mois (DateRDV)",DF$7,"Années (DateRDV)",DF$3,"Présence","Excusé"),3,""),"")</f>
        <v/>
      </c>
      <c r="DG28" s="166" t="str">
        <f>IFERROR(IF(GETPIVOTDATA("DateRDV",TCD!$B$1,"DT","GE","Bénéficiaire",$A28,DG$6,DG$5,"Mois (DateRDV)",DG$7,"Années (DateRDV)",DG$3,"Présence","Absent"),4,""),"")</f>
        <v/>
      </c>
      <c r="DH28" s="166" t="str">
        <f>IFERROR(IF(GETPIVOTDATA("DateRDV",TCD!$B$1,"DT","GE","Bénéficiaire",$A28,DH$6,DH$5,"Mois (DateRDV)",DH$7,"Années (DateRDV)",DH$3),1,""),"")</f>
        <v/>
      </c>
      <c r="DI28" s="166" t="str">
        <f>IFERROR(IF(GETPIVOTDATA("DateRDV",TCD!$B$1,"DT","GE","Bénéficiaire",$A28,DI$6,DI$5,"Mois (DateRDV)",DI$7,"Années (DateRDV)",DI$3),2,""),"")</f>
        <v/>
      </c>
      <c r="DJ28" s="166" t="str">
        <f>IFERROR(IF(GETPIVOTDATA("DateRDV",TCD!$B$1,"DT","GE","Bénéficiaire",$A28,DJ$6,DJ$5,"Mois (DateRDV)",DJ$7,"Années (DateRDV)",DJ$3,"Présence","Excusé"),3,""),"")</f>
        <v/>
      </c>
      <c r="DK28" s="166" t="str">
        <f>IFERROR(IF(GETPIVOTDATA("DateRDV",TCD!$B$1,"DT","GE","Bénéficiaire",$A28,DK$6,DK$5,"Mois (DateRDV)",DK$7,"Années (DateRDV)",DK$3,"Présence","Absent"),4,""),"")</f>
        <v/>
      </c>
      <c r="DL28" s="166" t="str">
        <f>IFERROR(IF(GETPIVOTDATA("DateRDV",TCD!$B$1,"DT","GE","Bénéficiaire",$A28,DL$6,DL$5,"Mois (DateRDV)",DL$7,"Années (DateRDV)",DL$3),1,""),"")</f>
        <v/>
      </c>
      <c r="DM28" s="166" t="str">
        <f>IFERROR(IF(GETPIVOTDATA("DateRDV",TCD!$B$1,"DT","GE","Bénéficiaire",$A28,DM$6,DM$5,"Mois (DateRDV)",DM$7,"Années (DateRDV)",DM$3),2,""),"")</f>
        <v/>
      </c>
      <c r="DN28" s="166" t="str">
        <f>IFERROR(IF(GETPIVOTDATA("DateRDV",TCD!$B$1,"DT","GE","Bénéficiaire",$A28,DN$6,DN$5,"Mois (DateRDV)",DN$7,"Années (DateRDV)",DN$3,"Présence","Excusé"),3,""),"")</f>
        <v/>
      </c>
      <c r="DO28" s="166" t="str">
        <f>IFERROR(IF(GETPIVOTDATA("DateRDV",TCD!$B$1,"DT","GE","Bénéficiaire",$A28,DO$6,DO$5,"Mois (DateRDV)",DO$7,"Années (DateRDV)",DO$3,"Présence","Absent"),4,""),"")</f>
        <v/>
      </c>
    </row>
    <row r="29" spans="1:119" ht="15" customHeight="1" x14ac:dyDescent="0.2">
      <c r="A29" s="172" t="str">
        <v>SEBBAR Yasmine</v>
      </c>
      <c r="B29" s="169" t="str">
        <f>IFERROR(IF(INDEX(Data!P:P,MATCH(A29,Data!B:B,0))&lt;&gt;"",INDEX(Data!P:P,MATCH(A29,Data!B:B,0)),""),"")</f>
        <v>SEBBAR</v>
      </c>
      <c r="C29" s="169" t="str">
        <f>IFERROR(IF(INDEX(Data!O:O,MATCH(A29,Data!B:B,0))&lt;&gt;"",INDEX(Data!O:O,MATCH(A29,Data!B:B,0)),""),"")</f>
        <v>Yasmine</v>
      </c>
      <c r="D29" s="169" t="str">
        <f>IFERROR(IF(INDEX(Data!J:J,MATCH(A29,Data!B:B,0))&lt;&gt;"",INDEX(Data!J:J,MATCH(A29,Data!B:B,0)),""),"")</f>
        <v>CI</v>
      </c>
      <c r="E29" s="169" t="str">
        <f>IFERROR(IF(INDEX(Data!M:M,MATCH(A29,Data!B:B,0))&lt;&gt;"",INDEX(Data!M:M,MATCH(A29,Data!B:B,0)),""),"")</f>
        <v>FEIGÈRES</v>
      </c>
      <c r="F29" s="169">
        <f>IFERROR(IF(INDEX(Data!N:N,MATCH(A29,Data!B:B,0))&lt;&gt;"",INDEX(Data!N:N,MATCH(A29,Data!B:B,0)),""),"")</f>
        <v>74160</v>
      </c>
      <c r="G29" s="170">
        <f>IFERROR(IF(INDEX(Data!K:K,MATCH(A29,Data!B:B,0))&lt;&gt;"",INDEX(Data!K:K,MATCH(A29,Data!B:B,0)),""),"")</f>
        <v>45888</v>
      </c>
      <c r="H29" s="170">
        <f>IFERROR(IF(INDEX(Data!L:L,MATCH(A29,Data!B:B,0))&lt;&gt;"",INDEX(Data!L:L,MATCH(A29,Data!B:B,0)),""),"")</f>
        <v>45905</v>
      </c>
      <c r="I29" s="170">
        <f>IFERROR(IF(INDEX(Data!C:C,MATCH(A29,Data!B:B,0))&lt;&gt;"",INDEX(Data!C:C,MATCH(A29,Data!B:B,0)),""),"")</f>
        <v>45957</v>
      </c>
      <c r="J29" s="170" t="str">
        <f>IFERROR(IF(INDEX(Data!D:D,MATCH(A29,Data!B:B,0))&lt;&gt;"",INDEX(Data!D:D,MATCH(A29,Data!B:B,0)),""),"")</f>
        <v/>
      </c>
      <c r="K29" s="171" t="str">
        <f>IFERROR(IF(INDEX(Data!H:H,MATCH(A29,Data!B:B,0))&lt;&gt;"",INDEX(Data!H:H,MATCH(A29,Data!B:B,0)),""),"")</f>
        <v>Remobilisation</v>
      </c>
      <c r="L29" s="166" t="str">
        <f>IFERROR(IF(GETPIVOTDATA("DateRDV",TCD!$B$1,"DT","GE","Bénéficiaire",$A29,L$6,L$5,"Mois (DateRDV)",L$7,"Années (DateRDV)",L$3),1,""),"")</f>
        <v/>
      </c>
      <c r="M29" s="166" t="str">
        <f>IFERROR(IF(GETPIVOTDATA("DateRDV",TCD!$B$1,"DT","GE","Bénéficiaire",$A29,M$6,M$5,"Mois (DateRDV)",M$7,"Années (DateRDV)",M$3),2,""),"")</f>
        <v/>
      </c>
      <c r="N29" s="166" t="str">
        <f>IFERROR(IF(GETPIVOTDATA("DateRDV",TCD!$B$1,"DT","GE","Bénéficiaire",$A29,N$6,N$5,"Mois (DateRDV)",N$7,"Années (DateRDV)",N$3,"Présence","Excusé"),3,""),"")</f>
        <v/>
      </c>
      <c r="O29" s="166" t="str">
        <f>IFERROR(IF(GETPIVOTDATA("DateRDV",TCD!$B$1,"DT","GE","Bénéficiaire",$A29,O$6,O$5,"Mois (DateRDV)",O$7,"Années (DateRDV)",O$3,"Présence","Absent"),4,""),"")</f>
        <v/>
      </c>
      <c r="P29" s="166" t="str">
        <f>IFERROR(IF(GETPIVOTDATA("DateRDV",TCD!$B$1,"DT","GE","Bénéficiaire",$A29,P$6,P$5,"Mois (DateRDV)",P$7,"Années (DateRDV)",P$3),1,""),"")</f>
        <v/>
      </c>
      <c r="Q29" s="166" t="str">
        <f>IFERROR(IF(GETPIVOTDATA("DateRDV",TCD!$B$1,"DT","GE","Bénéficiaire",$A29,Q$6,Q$5,"Mois (DateRDV)",Q$7,"Années (DateRDV)",Q$3),2,""),"")</f>
        <v/>
      </c>
      <c r="R29" s="166" t="str">
        <f>IFERROR(IF(GETPIVOTDATA("DateRDV",TCD!$B$1,"DT","GE","Bénéficiaire",$A29,R$6,R$5,"Mois (DateRDV)",R$7,"Années (DateRDV)",R$3,"Présence","Excusé"),3,""),"")</f>
        <v/>
      </c>
      <c r="S29" s="166" t="str">
        <f>IFERROR(IF(GETPIVOTDATA("DateRDV",TCD!$B$1,"DT","GE","Bénéficiaire",$A29,S$6,S$5,"Mois (DateRDV)",S$7,"Années (DateRDV)",S$3,"Présence","Absent"),4,""),"")</f>
        <v/>
      </c>
      <c r="T29" s="166" t="str">
        <f>IFERROR(IF(GETPIVOTDATA("DateRDV",TCD!$B$1,"DT","GE","Bénéficiaire",$A29,T$6,T$5,"Mois (DateRDV)",T$7,"Années (DateRDV)",T$3),1,""),"")</f>
        <v/>
      </c>
      <c r="U29" s="166" t="str">
        <f>IFERROR(IF(GETPIVOTDATA("DateRDV",TCD!$B$1,"DT","GE","Bénéficiaire",$A29,U$6,U$5,"Mois (DateRDV)",U$7,"Années (DateRDV)",U$3),2,""),"")</f>
        <v/>
      </c>
      <c r="V29" s="166" t="str">
        <f>IFERROR(IF(GETPIVOTDATA("DateRDV",TCD!$B$1,"DT","GE","Bénéficiaire",$A29,V$6,V$5,"Mois (DateRDV)",V$7,"Années (DateRDV)",V$3,"Présence","Excusé"),3,""),"")</f>
        <v/>
      </c>
      <c r="W29" s="166" t="str">
        <f>IFERROR(IF(GETPIVOTDATA("DateRDV",TCD!$B$1,"DT","GE","Bénéficiaire",$A29,W$6,W$5,"Mois (DateRDV)",W$7,"Années (DateRDV)",W$3,"Présence","Absent"),4,""),"")</f>
        <v/>
      </c>
      <c r="X29" s="166" t="str">
        <f>IFERROR(IF(GETPIVOTDATA("DateRDV",TCD!$B$1,"DT","GE","Bénéficiaire",$A29,X$6,X$5,"Mois (DateRDV)",X$7,"Années (DateRDV)",X$3),1,""),"")</f>
        <v/>
      </c>
      <c r="Y29" s="166" t="str">
        <f>IFERROR(IF(GETPIVOTDATA("DateRDV",TCD!$B$1,"DT","GE","Bénéficiaire",$A29,Y$6,Y$5,"Mois (DateRDV)",Y$7,"Années (DateRDV)",Y$3),2,""),"")</f>
        <v/>
      </c>
      <c r="Z29" s="166" t="str">
        <f>IFERROR(IF(GETPIVOTDATA("DateRDV",TCD!$B$1,"DT","GE","Bénéficiaire",$A29,Z$6,Z$5,"Mois (DateRDV)",Z$7,"Années (DateRDV)",Z$3,"Présence","Excusé"),3,""),"")</f>
        <v/>
      </c>
      <c r="AA29" s="166" t="str">
        <f>IFERROR(IF(GETPIVOTDATA("DateRDV",TCD!$B$1,"DT","GE","Bénéficiaire",$A29,AA$6,AA$5,"Mois (DateRDV)",AA$7,"Années (DateRDV)",AA$3,"Présence","Absent"),4,""),"")</f>
        <v/>
      </c>
      <c r="AB29" s="166" t="str">
        <f>IFERROR(IF(GETPIVOTDATA("DateRDV",TCD!$B$1,"DT","GE","Bénéficiaire",$A29,AB$6,AB$5,"Mois (DateRDV)",AB$7,"Années (DateRDV)",AB$3),1,""),"")</f>
        <v/>
      </c>
      <c r="AC29" s="166" t="str">
        <f>IFERROR(IF(GETPIVOTDATA("DateRDV",TCD!$B$1,"DT","GE","Bénéficiaire",$A29,AC$6,AC$5,"Mois (DateRDV)",AC$7,"Années (DateRDV)",AC$3),2,""),"")</f>
        <v/>
      </c>
      <c r="AD29" s="166" t="str">
        <f>IFERROR(IF(GETPIVOTDATA("DateRDV",TCD!$B$1,"DT","GE","Bénéficiaire",$A29,AD$6,AD$5,"Mois (DateRDV)",AD$7,"Années (DateRDV)",AD$3,"Présence","Excusé"),3,""),"")</f>
        <v/>
      </c>
      <c r="AE29" s="166" t="str">
        <f>IFERROR(IF(GETPIVOTDATA("DateRDV",TCD!$B$1,"DT","GE","Bénéficiaire",$A29,AE$6,AE$5,"Mois (DateRDV)",AE$7,"Années (DateRDV)",AE$3,"Présence","Absent"),4,""),"")</f>
        <v/>
      </c>
      <c r="AF29" s="166" t="str">
        <f>IFERROR(IF(GETPIVOTDATA("DateRDV",TCD!$B$1,"DT","GE","Bénéficiaire",$A29,AF$6,AF$5,"Mois (DateRDV)",AF$7,"Années (DateRDV)",AF$3),1,""),"")</f>
        <v/>
      </c>
      <c r="AG29" s="166" t="str">
        <f>IFERROR(IF(GETPIVOTDATA("DateRDV",TCD!$B$1,"DT","GE","Bénéficiaire",$A29,AG$6,AG$5,"Mois (DateRDV)",AG$7,"Années (DateRDV)",AG$3),2,""),"")</f>
        <v/>
      </c>
      <c r="AH29" s="166" t="str">
        <f>IFERROR(IF(GETPIVOTDATA("DateRDV",TCD!$B$1,"DT","GE","Bénéficiaire",$A29,AH$6,AH$5,"Mois (DateRDV)",AH$7,"Années (DateRDV)",AH$3,"Présence","Excusé"),3,""),"")</f>
        <v/>
      </c>
      <c r="AI29" s="166" t="str">
        <f>IFERROR(IF(GETPIVOTDATA("DateRDV",TCD!$B$1,"DT","GE","Bénéficiaire",$A29,AI$6,AI$5,"Mois (DateRDV)",AI$7,"Années (DateRDV)",AI$3,"Présence","Absent"),4,""),"")</f>
        <v/>
      </c>
      <c r="AJ29" s="166" t="str">
        <f>IFERROR(IF(GETPIVOTDATA("DateRDV",TCD!$B$1,"DT","GE","Bénéficiaire",$A29,AJ$6,AJ$5,"Mois (DateRDV)",AJ$7,"Années (DateRDV)",AJ$3),1,""),"")</f>
        <v/>
      </c>
      <c r="AK29" s="166" t="str">
        <f>IFERROR(IF(GETPIVOTDATA("DateRDV",TCD!$B$1,"DT","GE","Bénéficiaire",$A29,AK$6,AK$5,"Mois (DateRDV)",AK$7,"Années (DateRDV)",AK$3),2,""),"")</f>
        <v/>
      </c>
      <c r="AL29" s="166" t="str">
        <f>IFERROR(IF(GETPIVOTDATA("DateRDV",TCD!$B$1,"DT","GE","Bénéficiaire",$A29,AL$6,AL$5,"Mois (DateRDV)",AL$7,"Années (DateRDV)",AL$3,"Présence","Excusé"),3,""),"")</f>
        <v/>
      </c>
      <c r="AM29" s="166" t="str">
        <f>IFERROR(IF(GETPIVOTDATA("DateRDV",TCD!$B$1,"DT","GE","Bénéficiaire",$A29,AM$6,AM$5,"Mois (DateRDV)",AM$7,"Années (DateRDV)",AM$3,"Présence","Absent"),4,""),"")</f>
        <v/>
      </c>
      <c r="AN29" s="166" t="str">
        <f>IFERROR(IF(GETPIVOTDATA("DateRDV",TCD!$B$1,"DT","GE","Bénéficiaire",$A29,AN$6,AN$5,"Mois (DateRDV)",AN$7,"Années (DateRDV)",AN$3),1,""),"")</f>
        <v/>
      </c>
      <c r="AO29" s="166" t="str">
        <f>IFERROR(IF(GETPIVOTDATA("DateRDV",TCD!$B$1,"DT","GE","Bénéficiaire",$A29,AO$6,AO$5,"Mois (DateRDV)",AO$7,"Années (DateRDV)",AO$3),2,""),"")</f>
        <v/>
      </c>
      <c r="AP29" s="166" t="str">
        <f>IFERROR(IF(GETPIVOTDATA("DateRDV",TCD!$B$1,"DT","GE","Bénéficiaire",$A29,AP$6,AP$5,"Mois (DateRDV)",AP$7,"Années (DateRDV)",AP$3,"Présence","Excusé"),3,""),"")</f>
        <v/>
      </c>
      <c r="AQ29" s="166" t="str">
        <f>IFERROR(IF(GETPIVOTDATA("DateRDV",TCD!$B$1,"DT","GE","Bénéficiaire",$A29,AQ$6,AQ$5,"Mois (DateRDV)",AQ$7,"Années (DateRDV)",AQ$3,"Présence","Absent"),4,""),"")</f>
        <v/>
      </c>
      <c r="AR29" s="166" t="str">
        <f>IFERROR(IF(GETPIVOTDATA("DateRDV",TCD!$B$1,"DT","GE","Bénéficiaire",$A29,AR$6,AR$5,"Mois (DateRDV)",AR$7,"Années (DateRDV)",AR$3),1,""),"")</f>
        <v/>
      </c>
      <c r="AS29" s="166" t="str">
        <f>IFERROR(IF(GETPIVOTDATA("DateRDV",TCD!$B$1,"DT","GE","Bénéficiaire",$A29,AS$6,AS$5,"Mois (DateRDV)",AS$7,"Années (DateRDV)",AS$3),2,""),"")</f>
        <v/>
      </c>
      <c r="AT29" s="166" t="str">
        <f>IFERROR(IF(GETPIVOTDATA("DateRDV",TCD!$B$1,"DT","GE","Bénéficiaire",$A29,AT$6,AT$5,"Mois (DateRDV)",AT$7,"Années (DateRDV)",AT$3,"Présence","Excusé"),3,""),"")</f>
        <v/>
      </c>
      <c r="AU29" s="166" t="str">
        <f>IFERROR(IF(GETPIVOTDATA("DateRDV",TCD!$B$1,"DT","GE","Bénéficiaire",$A29,AU$6,AU$5,"Mois (DateRDV)",AU$7,"Années (DateRDV)",AU$3,"Présence","Absent"),4,""),"")</f>
        <v/>
      </c>
      <c r="AV29" s="166" t="str">
        <f>IFERROR(IF(GETPIVOTDATA("DateRDV",TCD!$B$1,"DT","GE","Bénéficiaire",$A29,AV$6,AV$5,"Mois (DateRDV)",AV$7,"Années (DateRDV)",AV$3),1,""),"")</f>
        <v/>
      </c>
      <c r="AW29" s="166" t="str">
        <f>IFERROR(IF(GETPIVOTDATA("DateRDV",TCD!$B$1,"DT","GE","Bénéficiaire",$A29,AW$6,AW$5,"Mois (DateRDV)",AW$7,"Années (DateRDV)",AW$3),2,""),"")</f>
        <v/>
      </c>
      <c r="AX29" s="166" t="str">
        <f>IFERROR(IF(GETPIVOTDATA("DateRDV",TCD!$B$1,"DT","GE","Bénéficiaire",$A29,AX$6,AX$5,"Mois (DateRDV)",AX$7,"Années (DateRDV)",AX$3,"Présence","Excusé"),3,""),"")</f>
        <v/>
      </c>
      <c r="AY29" s="166" t="str">
        <f>IFERROR(IF(GETPIVOTDATA("DateRDV",TCD!$B$1,"DT","GE","Bénéficiaire",$A29,AY$6,AY$5,"Mois (DateRDV)",AY$7,"Années (DateRDV)",AY$3,"Présence","Absent"),4,""),"")</f>
        <v/>
      </c>
      <c r="AZ29" s="166" t="str">
        <f>IFERROR(IF(GETPIVOTDATA("DateRDV",TCD!$B$1,"DT","GE","Bénéficiaire",$A29,AZ$6,AZ$5,"Mois (DateRDV)",AZ$7,"Années (DateRDV)",AZ$3),1,""),"")</f>
        <v/>
      </c>
      <c r="BA29" s="166" t="str">
        <f>IFERROR(IF(GETPIVOTDATA("DateRDV",TCD!$B$1,"DT","GE","Bénéficiaire",$A29,BA$6,BA$5,"Mois (DateRDV)",BA$7,"Années (DateRDV)",BA$3),2,""),"")</f>
        <v/>
      </c>
      <c r="BB29" s="166" t="str">
        <f>IFERROR(IF(GETPIVOTDATA("DateRDV",TCD!$B$1,"DT","GE","Bénéficiaire",$A29,BB$6,BB$5,"Mois (DateRDV)",BB$7,"Années (DateRDV)",BB$3,"Présence","Excusé"),3,""),"")</f>
        <v/>
      </c>
      <c r="BC29" s="166" t="str">
        <f>IFERROR(IF(GETPIVOTDATA("DateRDV",TCD!$B$1,"DT","GE","Bénéficiaire",$A29,BC$6,BC$5,"Mois (DateRDV)",BC$7,"Années (DateRDV)",BC$3,"Présence","Absent"),4,""),"")</f>
        <v/>
      </c>
      <c r="BD29" s="166" t="str">
        <f>IFERROR(IF(GETPIVOTDATA("DateRDV",TCD!$B$1,"DT","GE","Bénéficiaire",$A29,BD$6,BD$5,"Mois (DateRDV)",BD$7,"Années (DateRDV)",BD$3),1,""),"")</f>
        <v/>
      </c>
      <c r="BE29" s="166" t="str">
        <f>IFERROR(IF(GETPIVOTDATA("DateRDV",TCD!$B$1,"DT","GE","Bénéficiaire",$A29,BE$6,BE$5,"Mois (DateRDV)",BE$7,"Années (DateRDV)",BE$3),2,""),"")</f>
        <v/>
      </c>
      <c r="BF29" s="166" t="str">
        <f>IFERROR(IF(GETPIVOTDATA("DateRDV",TCD!$B$1,"DT","GE","Bénéficiaire",$A29,BF$6,BF$5,"Mois (DateRDV)",BF$7,"Années (DateRDV)",BF$3,"Présence","Excusé"),3,""),"")</f>
        <v/>
      </c>
      <c r="BG29" s="166" t="str">
        <f>IFERROR(IF(GETPIVOTDATA("DateRDV",TCD!$B$1,"DT","GE","Bénéficiaire",$A29,BG$6,BG$5,"Mois (DateRDV)",BG$7,"Années (DateRDV)",BG$3,"Présence","Absent"),4,""),"")</f>
        <v/>
      </c>
      <c r="BH29" s="166" t="str">
        <f>IFERROR(IF(GETPIVOTDATA("DateRDV",TCD!$B$1,"DT","GE","Bénéficiaire",$A29,BH$6,BH$5,"Mois (DateRDV)",BH$7,"Années (DateRDV)",BH$3),1,""),"")</f>
        <v/>
      </c>
      <c r="BI29" s="166">
        <f>IFERROR(IF(GETPIVOTDATA("DateRDV",TCD!$B$1,"DT","GE","Bénéficiaire",$A29,BI$6,BI$5,"Mois (DateRDV)",BI$7,"Années (DateRDV)",BI$3),2,""),"")</f>
        <v>2</v>
      </c>
      <c r="BJ29" s="166" t="str">
        <f>IFERROR(IF(GETPIVOTDATA("DateRDV",TCD!$B$1,"DT","GE","Bénéficiaire",$A29,BJ$6,BJ$5,"Mois (DateRDV)",BJ$7,"Années (DateRDV)",BJ$3,"Présence","Excusé"),3,""),"")</f>
        <v/>
      </c>
      <c r="BK29" s="166" t="str">
        <f>IFERROR(IF(GETPIVOTDATA("DateRDV",TCD!$B$1,"DT","GE","Bénéficiaire",$A29,BK$6,BK$5,"Mois (DateRDV)",BK$7,"Années (DateRDV)",BK$3,"Présence","Absent"),4,""),"")</f>
        <v/>
      </c>
      <c r="BL29" s="166" t="str">
        <f>IFERROR(IF(GETPIVOTDATA("DateRDV",TCD!$B$1,"DT","GE","Bénéficiaire",$A29,BL$6,BL$5,"Mois (DateRDV)",BL$7,"Années (DateRDV)",BL$3),1,""),"")</f>
        <v/>
      </c>
      <c r="BM29" s="166" t="str">
        <f>IFERROR(IF(GETPIVOTDATA("DateRDV",TCD!$B$1,"DT","GE","Bénéficiaire",$A29,BM$6,BM$5,"Mois (DateRDV)",BM$7,"Années (DateRDV)",BM$3),2,""),"")</f>
        <v/>
      </c>
      <c r="BN29" s="166" t="str">
        <f>IFERROR(IF(GETPIVOTDATA("DateRDV",TCD!$B$1,"DT","GE","Bénéficiaire",$A29,BN$6,BN$5,"Mois (DateRDV)",BN$7,"Années (DateRDV)",BN$3,"Présence","Excusé"),3,""),"")</f>
        <v/>
      </c>
      <c r="BO29" s="166" t="str">
        <f>IFERROR(IF(GETPIVOTDATA("DateRDV",TCD!$B$1,"DT","GE","Bénéficiaire",$A29,BO$6,BO$5,"Mois (DateRDV)",BO$7,"Années (DateRDV)",BO$3,"Présence","Absent"),4,""),"")</f>
        <v/>
      </c>
      <c r="BP29" s="166" t="str">
        <f>IFERROR(IF(GETPIVOTDATA("DateRDV",TCD!$B$1,"DT","GE","Bénéficiaire",$A29,BP$6,BP$5,"Mois (DateRDV)",BP$7,"Années (DateRDV)",BP$3),1,""),"")</f>
        <v/>
      </c>
      <c r="BQ29" s="166" t="str">
        <f>IFERROR(IF(GETPIVOTDATA("DateRDV",TCD!$B$1,"DT","GE","Bénéficiaire",$A29,BQ$6,BQ$5,"Mois (DateRDV)",BQ$7,"Années (DateRDV)",BQ$3),2,""),"")</f>
        <v/>
      </c>
      <c r="BR29" s="166" t="str">
        <f>IFERROR(IF(GETPIVOTDATA("DateRDV",TCD!$B$1,"DT","GE","Bénéficiaire",$A29,BR$6,BR$5,"Mois (DateRDV)",BR$7,"Années (DateRDV)",BR$3,"Présence","Excusé"),3,""),"")</f>
        <v/>
      </c>
      <c r="BS29" s="166" t="str">
        <f>IFERROR(IF(GETPIVOTDATA("DateRDV",TCD!$B$1,"DT","GE","Bénéficiaire",$A29,BS$6,BS$5,"Mois (DateRDV)",BS$7,"Années (DateRDV)",BS$3,"Présence","Absent"),4,""),"")</f>
        <v/>
      </c>
      <c r="BT29" s="166" t="str">
        <f>IFERROR(IF(GETPIVOTDATA("DateRDV",TCD!$B$1,"DT","GE","Bénéficiaire",$A29,BT$6,BT$5,"Mois (DateRDV)",BT$7,"Années (DateRDV)",BT$3),1,""),"")</f>
        <v/>
      </c>
      <c r="BU29" s="166" t="str">
        <f>IFERROR(IF(GETPIVOTDATA("DateRDV",TCD!$B$1,"DT","GE","Bénéficiaire",$A29,BU$6,BU$5,"Mois (DateRDV)",BU$7,"Années (DateRDV)",BU$3),2,""),"")</f>
        <v/>
      </c>
      <c r="BV29" s="166" t="str">
        <f>IFERROR(IF(GETPIVOTDATA("DateRDV",TCD!$B$1,"DT","GE","Bénéficiaire",$A29,BV$6,BV$5,"Mois (DateRDV)",BV$7,"Années (DateRDV)",BV$3,"Présence","Excusé"),3,""),"")</f>
        <v/>
      </c>
      <c r="BW29" s="166" t="str">
        <f>IFERROR(IF(GETPIVOTDATA("DateRDV",TCD!$B$1,"DT","GE","Bénéficiaire",$A29,BW$6,BW$5,"Mois (DateRDV)",BW$7,"Années (DateRDV)",BW$3,"Présence","Absent"),4,""),"")</f>
        <v/>
      </c>
      <c r="BX29" s="166" t="str">
        <f>IFERROR(IF(GETPIVOTDATA("DateRDV",TCD!$B$1,"DT","GE","Bénéficiaire",$A29,BX$6,BX$5,"Mois (DateRDV)",BX$7,"Années (DateRDV)",BX$3),1,""),"")</f>
        <v/>
      </c>
      <c r="BY29" s="166" t="str">
        <f>IFERROR(IF(GETPIVOTDATA("DateRDV",TCD!$B$1,"DT","GE","Bénéficiaire",$A29,BY$6,BY$5,"Mois (DateRDV)",BY$7,"Années (DateRDV)",BY$3),2,""),"")</f>
        <v/>
      </c>
      <c r="BZ29" s="166" t="str">
        <f>IFERROR(IF(GETPIVOTDATA("DateRDV",TCD!$B$1,"DT","GE","Bénéficiaire",$A29,BZ$6,BZ$5,"Mois (DateRDV)",BZ$7,"Années (DateRDV)",BZ$3,"Présence","Excusé"),3,""),"")</f>
        <v/>
      </c>
      <c r="CA29" s="166" t="str">
        <f>IFERROR(IF(GETPIVOTDATA("DateRDV",TCD!$B$1,"DT","GE","Bénéficiaire",$A29,CA$6,CA$5,"Mois (DateRDV)",CA$7,"Années (DateRDV)",CA$3,"Présence","Absent"),4,""),"")</f>
        <v/>
      </c>
      <c r="CB29" s="166" t="str">
        <f>IFERROR(IF(GETPIVOTDATA("DateRDV",TCD!$B$1,"DT","GE","Bénéficiaire",$A29,CB$6,CB$5,"Mois (DateRDV)",CB$7,"Années (DateRDV)",CB$3),1,""),"")</f>
        <v/>
      </c>
      <c r="CC29" s="166" t="str">
        <f>IFERROR(IF(GETPIVOTDATA("DateRDV",TCD!$B$1,"DT","GE","Bénéficiaire",$A29,CC$6,CC$5,"Mois (DateRDV)",CC$7,"Années (DateRDV)",CC$3),2,""),"")</f>
        <v/>
      </c>
      <c r="CD29" s="166" t="str">
        <f>IFERROR(IF(GETPIVOTDATA("DateRDV",TCD!$B$1,"DT","GE","Bénéficiaire",$A29,CD$6,CD$5,"Mois (DateRDV)",CD$7,"Années (DateRDV)",CD$3,"Présence","Excusé"),3,""),"")</f>
        <v/>
      </c>
      <c r="CE29" s="166" t="str">
        <f>IFERROR(IF(GETPIVOTDATA("DateRDV",TCD!$B$1,"DT","GE","Bénéficiaire",$A29,CE$6,CE$5,"Mois (DateRDV)",CE$7,"Années (DateRDV)",CE$3,"Présence","Absent"),4,""),"")</f>
        <v/>
      </c>
      <c r="CF29" s="166" t="str">
        <f>IFERROR(IF(GETPIVOTDATA("DateRDV",TCD!$B$1,"DT","GE","Bénéficiaire",$A29,CF$6,CF$5,"Mois (DateRDV)",CF$7,"Années (DateRDV)",CF$3),1,""),"")</f>
        <v/>
      </c>
      <c r="CG29" s="166" t="str">
        <f>IFERROR(IF(GETPIVOTDATA("DateRDV",TCD!$B$1,"DT","GE","Bénéficiaire",$A29,CG$6,CG$5,"Mois (DateRDV)",CG$7,"Années (DateRDV)",CG$3),2,""),"")</f>
        <v/>
      </c>
      <c r="CH29" s="166" t="str">
        <f>IFERROR(IF(GETPIVOTDATA("DateRDV",TCD!$B$1,"DT","GE","Bénéficiaire",$A29,CH$6,CH$5,"Mois (DateRDV)",CH$7,"Années (DateRDV)",CH$3,"Présence","Excusé"),3,""),"")</f>
        <v/>
      </c>
      <c r="CI29" s="166" t="str">
        <f>IFERROR(IF(GETPIVOTDATA("DateRDV",TCD!$B$1,"DT","GE","Bénéficiaire",$A29,CI$6,CI$5,"Mois (DateRDV)",CI$7,"Années (DateRDV)",CI$3,"Présence","Absent"),4,""),"")</f>
        <v/>
      </c>
      <c r="CJ29" s="166" t="str">
        <f>IFERROR(IF(GETPIVOTDATA("DateRDV",TCD!$B$1,"DT","GE","Bénéficiaire",$A29,CJ$6,CJ$5,"Mois (DateRDV)",CJ$7,"Années (DateRDV)",CJ$3),1,""),"")</f>
        <v/>
      </c>
      <c r="CK29" s="166" t="str">
        <f>IFERROR(IF(GETPIVOTDATA("DateRDV",TCD!$B$1,"DT","GE","Bénéficiaire",$A29,CK$6,CK$5,"Mois (DateRDV)",CK$7,"Années (DateRDV)",CK$3),2,""),"")</f>
        <v/>
      </c>
      <c r="CL29" s="166" t="str">
        <f>IFERROR(IF(GETPIVOTDATA("DateRDV",TCD!$B$1,"DT","GE","Bénéficiaire",$A29,GI$6,GI$5,"Mois (DateRDV)",GI$7,"Années (DateRDV)",GI$3,"Présence","Excusé"),3,""),"")</f>
        <v/>
      </c>
      <c r="CM29" s="166" t="str">
        <f>IFERROR(IF(GETPIVOTDATA("DateRDV",TCD!$B$1,"DT","GE","Bénéficiaire",$A29,CM$6,CM$5,"Mois (DateRDV)",CM$7,"Années (DateRDV)",CM$3,"Présence","Absent"),4,""),"")</f>
        <v/>
      </c>
      <c r="CN29" s="166" t="str">
        <f>IFERROR(IF(GETPIVOTDATA("DateRDV",TCD!$B$1,"DT","GE","Bénéficiaire",$A29,CN$6,CN$5,"Mois (DateRDV)",CN$7,"Années (DateRDV)",CN$3),1,""),"")</f>
        <v/>
      </c>
      <c r="CO29" s="166" t="str">
        <f>IFERROR(IF(GETPIVOTDATA("DateRDV",TCD!$B$1,"DT","GE","Bénéficiaire",$A29,CO$6,CO$5,"Mois (DateRDV)",CO$7,"Années (DateRDV)",CO$3),2,""),"")</f>
        <v/>
      </c>
      <c r="CP29" s="166" t="str">
        <f>IFERROR(IF(GETPIVOTDATA("DateRDV",TCD!$B$1,"DT","GE","Bénéficiaire",$A29,CP$6,CP$5,"Mois (DateRDV)",CP$7,"Années (DateRDV)",CP$3,"Présence","Excusé"),3,""),"")</f>
        <v/>
      </c>
      <c r="CQ29" s="166" t="str">
        <f>IFERROR(IF(GETPIVOTDATA("DateRDV",TCD!$B$1,"DT","GE","Bénéficiaire",$A29,CQ$6,CQ$5,"Mois (DateRDV)",CQ$7,"Années (DateRDV)",CQ$3,"Présence","Absent"),4,""),"")</f>
        <v/>
      </c>
      <c r="CR29" s="166" t="str">
        <f>IFERROR(IF(GETPIVOTDATA("DateRDV",TCD!$B$1,"DT","GE","Bénéficiaire",$A29,CR$6,CR$5,"Mois (DateRDV)",CR$7,"Années (DateRDV)",CR$3),1,""),"")</f>
        <v/>
      </c>
      <c r="CS29" s="166" t="str">
        <f>IFERROR(IF(GETPIVOTDATA("DateRDV",TCD!$B$1,"DT","GE","Bénéficiaire",$A29,CS$6,CS$5,"Mois (DateRDV)",CS$7,"Années (DateRDV)",CS$3),2,""),"")</f>
        <v/>
      </c>
      <c r="CT29" s="166" t="str">
        <f>IFERROR(IF(GETPIVOTDATA("DateRDV",TCD!$B$1,"DT","GE","Bénéficiaire",$A29,CT$6,CT$5,"Mois (DateRDV)",CT$7,"Années (DateRDV)",CT$3,"Présence","Excusé"),3,""),"")</f>
        <v/>
      </c>
      <c r="CU29" s="166" t="str">
        <f>IFERROR(IF(GETPIVOTDATA("DateRDV",TCD!$B$1,"DT","GE","Bénéficiaire",$A29,CU$6,CU$5,"Mois (DateRDV)",CU$7,"Années (DateRDV)",CU$3,"Présence","Absent"),4,""),"")</f>
        <v/>
      </c>
      <c r="CV29" s="166" t="str">
        <f>IFERROR(IF(GETPIVOTDATA("DateRDV",TCD!$B$1,"DT","GE","Bénéficiaire",$A29,CV$6,CV$5,"Mois (DateRDV)",CV$7,"Années (DateRDV)",CV$3),1,""),"")</f>
        <v/>
      </c>
      <c r="CW29" s="166" t="str">
        <f>IFERROR(IF(GETPIVOTDATA("DateRDV",TCD!$B$1,"DT","GE","Bénéficiaire",$A29,CW$6,CW$5,"Mois (DateRDV)",CW$7,"Années (DateRDV)",CW$3),2,""),"")</f>
        <v/>
      </c>
      <c r="CX29" s="166" t="str">
        <f>IFERROR(IF(GETPIVOTDATA("DateRDV",TCD!$B$1,"DT","GE","Bénéficiaire",$A29,CX$6,CX$5,"Mois (DateRDV)",CX$7,"Années (DateRDV)",CX$3,"Présence","Excusé"),3,""),"")</f>
        <v/>
      </c>
      <c r="CY29" s="166" t="str">
        <f>IFERROR(IF(GETPIVOTDATA("DateRDV",TCD!$B$1,"DT","GE","Bénéficiaire",$A29,CY$6,CY$5,"Mois (DateRDV)",CY$7,"Années (DateRDV)",CY$3,"Présence","Absent"),4,""),"")</f>
        <v/>
      </c>
      <c r="CZ29" s="166" t="str">
        <f>IFERROR(IF(GETPIVOTDATA("DateRDV",TCD!$B$1,"DT","GE","Bénéficiaire",$A29,CZ$6,CZ$5,"Mois (DateRDV)",CZ$7,"Années (DateRDV)",CZ$3),1,""),"")</f>
        <v/>
      </c>
      <c r="DA29" s="166" t="str">
        <f>IFERROR(IF(GETPIVOTDATA("DateRDV",TCD!$B$1,"DT","GE","Bénéficiaire",$A29,DA$6,DA$5,"Mois (DateRDV)",DA$7,"Années (DateRDV)",DA$3),2,""),"")</f>
        <v/>
      </c>
      <c r="DB29" s="166" t="str">
        <f>IFERROR(IF(GETPIVOTDATA("DateRDV",TCD!$B$1,"DT","GE","Bénéficiaire",$A29,DB$6,DB$5,"Mois (DateRDV)",DB$7,"Années (DateRDV)",DB$3,"Présence","Excusé"),3,""),"")</f>
        <v/>
      </c>
      <c r="DC29" s="166" t="str">
        <f>IFERROR(IF(GETPIVOTDATA("DateRDV",TCD!$B$1,"DT","GE","Bénéficiaire",$A29,DC$6,DC$5,"Mois (DateRDV)",DC$7,"Années (DateRDV)",DC$3,"Présence","Absent"),4,""),"")</f>
        <v/>
      </c>
      <c r="DD29" s="166" t="str">
        <f>IFERROR(IF(GETPIVOTDATA("DateRDV",TCD!$B$1,"DT","GE","Bénéficiaire",$A29,DD$6,DD$5,"Mois (DateRDV)",DD$7,"Années (DateRDV)",DD$3),1,""),"")</f>
        <v/>
      </c>
      <c r="DE29" s="166" t="str">
        <f>IFERROR(IF(GETPIVOTDATA("DateRDV",TCD!$B$1,"DT","GE","Bénéficiaire",$A29,DE$6,DE$5,"Mois (DateRDV)",DE$7,"Années (DateRDV)",DE$3),2,""),"")</f>
        <v/>
      </c>
      <c r="DF29" s="166" t="str">
        <f>IFERROR(IF(GETPIVOTDATA("DateRDV",TCD!$B$1,"DT","GE","Bénéficiaire",$A29,DF$6,DF$5,"Mois (DateRDV)",DF$7,"Années (DateRDV)",DF$3,"Présence","Excusé"),3,""),"")</f>
        <v/>
      </c>
      <c r="DG29" s="166" t="str">
        <f>IFERROR(IF(GETPIVOTDATA("DateRDV",TCD!$B$1,"DT","GE","Bénéficiaire",$A29,DG$6,DG$5,"Mois (DateRDV)",DG$7,"Années (DateRDV)",DG$3,"Présence","Absent"),4,""),"")</f>
        <v/>
      </c>
      <c r="DH29" s="166" t="str">
        <f>IFERROR(IF(GETPIVOTDATA("DateRDV",TCD!$B$1,"DT","GE","Bénéficiaire",$A29,DH$6,DH$5,"Mois (DateRDV)",DH$7,"Années (DateRDV)",DH$3),1,""),"")</f>
        <v/>
      </c>
      <c r="DI29" s="166" t="str">
        <f>IFERROR(IF(GETPIVOTDATA("DateRDV",TCD!$B$1,"DT","GE","Bénéficiaire",$A29,DI$6,DI$5,"Mois (DateRDV)",DI$7,"Années (DateRDV)",DI$3),2,""),"")</f>
        <v/>
      </c>
      <c r="DJ29" s="166" t="str">
        <f>IFERROR(IF(GETPIVOTDATA("DateRDV",TCD!$B$1,"DT","GE","Bénéficiaire",$A29,DJ$6,DJ$5,"Mois (DateRDV)",DJ$7,"Années (DateRDV)",DJ$3,"Présence","Excusé"),3,""),"")</f>
        <v/>
      </c>
      <c r="DK29" s="166" t="str">
        <f>IFERROR(IF(GETPIVOTDATA("DateRDV",TCD!$B$1,"DT","GE","Bénéficiaire",$A29,DK$6,DK$5,"Mois (DateRDV)",DK$7,"Années (DateRDV)",DK$3,"Présence","Absent"),4,""),"")</f>
        <v/>
      </c>
      <c r="DL29" s="166" t="str">
        <f>IFERROR(IF(GETPIVOTDATA("DateRDV",TCD!$B$1,"DT","GE","Bénéficiaire",$A29,DL$6,DL$5,"Mois (DateRDV)",DL$7,"Années (DateRDV)",DL$3),1,""),"")</f>
        <v/>
      </c>
      <c r="DM29" s="166" t="str">
        <f>IFERROR(IF(GETPIVOTDATA("DateRDV",TCD!$B$1,"DT","GE","Bénéficiaire",$A29,DM$6,DM$5,"Mois (DateRDV)",DM$7,"Années (DateRDV)",DM$3),2,""),"")</f>
        <v/>
      </c>
      <c r="DN29" s="166" t="str">
        <f>IFERROR(IF(GETPIVOTDATA("DateRDV",TCD!$B$1,"DT","GE","Bénéficiaire",$A29,DN$6,DN$5,"Mois (DateRDV)",DN$7,"Années (DateRDV)",DN$3,"Présence","Excusé"),3,""),"")</f>
        <v/>
      </c>
      <c r="DO29" s="166" t="str">
        <f>IFERROR(IF(GETPIVOTDATA("DateRDV",TCD!$B$1,"DT","GE","Bénéficiaire",$A29,DO$6,DO$5,"Mois (DateRDV)",DO$7,"Années (DateRDV)",DO$3,"Présence","Absent"),4,""),"")</f>
        <v/>
      </c>
    </row>
    <row r="30" spans="1:119" ht="15" customHeight="1" x14ac:dyDescent="0.2">
      <c r="A30" s="172" t="str">
        <v>LAAZIZ Abdelmajid</v>
      </c>
      <c r="B30" s="169" t="str">
        <f>IFERROR(IF(INDEX(Data!P:P,MATCH(A30,Data!B:B,0))&lt;&gt;"",INDEX(Data!P:P,MATCH(A30,Data!B:B,0)),""),"")</f>
        <v>LAAZIZ</v>
      </c>
      <c r="C30" s="169" t="str">
        <f>IFERROR(IF(INDEX(Data!O:O,MATCH(A30,Data!B:B,0))&lt;&gt;"",INDEX(Data!O:O,MATCH(A30,Data!B:B,0)),""),"")</f>
        <v>Abdelmajid</v>
      </c>
      <c r="D30" s="169" t="str">
        <f>IFERROR(IF(INDEX(Data!J:J,MATCH(A30,Data!B:B,0))&lt;&gt;"",INDEX(Data!J:J,MATCH(A30,Data!B:B,0)),""),"")</f>
        <v>CD</v>
      </c>
      <c r="E30" s="169" t="str">
        <f>IFERROR(IF(INDEX(Data!M:M,MATCH(A30,Data!B:B,0))&lt;&gt;"",INDEX(Data!M:M,MATCH(A30,Data!B:B,0)),""),"")</f>
        <v>SAINT JULIEN EN GENEVOIS</v>
      </c>
      <c r="F30" s="169">
        <f>IFERROR(IF(INDEX(Data!N:N,MATCH(A30,Data!B:B,0))&lt;&gt;"",INDEX(Data!N:N,MATCH(A30,Data!B:B,0)),""),"")</f>
        <v>74160</v>
      </c>
      <c r="G30" s="170">
        <f>IFERROR(IF(INDEX(Data!K:K,MATCH(A30,Data!B:B,0))&lt;&gt;"",INDEX(Data!K:K,MATCH(A30,Data!B:B,0)),""),"")</f>
        <v>45646</v>
      </c>
      <c r="H30" s="170">
        <f>IFERROR(IF(INDEX(Data!L:L,MATCH(A30,Data!B:B,0))&lt;&gt;"",INDEX(Data!L:L,MATCH(A30,Data!B:B,0)),""),"")</f>
        <v>45656</v>
      </c>
      <c r="I30" s="170">
        <f>IFERROR(IF(INDEX(Data!C:C,MATCH(A30,Data!B:B,0))&lt;&gt;"",INDEX(Data!C:C,MATCH(A30,Data!B:B,0)),""),"")</f>
        <v>45887</v>
      </c>
      <c r="J30" s="170" t="str">
        <f>IFERROR(IF(INDEX(Data!D:D,MATCH(A30,Data!B:B,0))&lt;&gt;"",INDEX(Data!D:D,MATCH(A30,Data!B:B,0)),""),"")</f>
        <v/>
      </c>
      <c r="K30" s="171" t="str">
        <f>IFERROR(IF(INDEX(Data!H:H,MATCH(A30,Data!B:B,0))&lt;&gt;"",INDEX(Data!H:H,MATCH(A30,Data!B:B,0)),""),"")</f>
        <v>Remobilisation</v>
      </c>
      <c r="L30" s="166" t="str">
        <f>IFERROR(IF(GETPIVOTDATA("DateRDV",TCD!$B$1,"DT","GE","Bénéficiaire",$A30,L$6,L$5,"Mois (DateRDV)",L$7,"Années (DateRDV)",L$3),1,""),"")</f>
        <v/>
      </c>
      <c r="M30" s="166" t="str">
        <f>IFERROR(IF(GETPIVOTDATA("DateRDV",TCD!$B$1,"DT","GE","Bénéficiaire",$A30,M$6,M$5,"Mois (DateRDV)",M$7,"Années (DateRDV)",M$3),2,""),"")</f>
        <v/>
      </c>
      <c r="N30" s="166" t="str">
        <f>IFERROR(IF(GETPIVOTDATA("DateRDV",TCD!$B$1,"DT","GE","Bénéficiaire",$A30,N$6,N$5,"Mois (DateRDV)",N$7,"Années (DateRDV)",N$3,"Présence","Excusé"),3,""),"")</f>
        <v/>
      </c>
      <c r="O30" s="166" t="str">
        <f>IFERROR(IF(GETPIVOTDATA("DateRDV",TCD!$B$1,"DT","GE","Bénéficiaire",$A30,O$6,O$5,"Mois (DateRDV)",O$7,"Années (DateRDV)",O$3,"Présence","Absent"),4,""),"")</f>
        <v/>
      </c>
      <c r="P30" s="166" t="str">
        <f>IFERROR(IF(GETPIVOTDATA("DateRDV",TCD!$B$1,"DT","GE","Bénéficiaire",$A30,P$6,P$5,"Mois (DateRDV)",P$7,"Années (DateRDV)",P$3),1,""),"")</f>
        <v/>
      </c>
      <c r="Q30" s="166" t="str">
        <f>IFERROR(IF(GETPIVOTDATA("DateRDV",TCD!$B$1,"DT","GE","Bénéficiaire",$A30,Q$6,Q$5,"Mois (DateRDV)",Q$7,"Années (DateRDV)",Q$3),2,""),"")</f>
        <v/>
      </c>
      <c r="R30" s="166" t="str">
        <f>IFERROR(IF(GETPIVOTDATA("DateRDV",TCD!$B$1,"DT","GE","Bénéficiaire",$A30,R$6,R$5,"Mois (DateRDV)",R$7,"Années (DateRDV)",R$3,"Présence","Excusé"),3,""),"")</f>
        <v/>
      </c>
      <c r="S30" s="166" t="str">
        <f>IFERROR(IF(GETPIVOTDATA("DateRDV",TCD!$B$1,"DT","GE","Bénéficiaire",$A30,S$6,S$5,"Mois (DateRDV)",S$7,"Années (DateRDV)",S$3,"Présence","Absent"),4,""),"")</f>
        <v/>
      </c>
      <c r="T30" s="166" t="str">
        <f>IFERROR(IF(GETPIVOTDATA("DateRDV",TCD!$B$1,"DT","GE","Bénéficiaire",$A30,T$6,T$5,"Mois (DateRDV)",T$7,"Années (DateRDV)",T$3),1,""),"")</f>
        <v/>
      </c>
      <c r="U30" s="166" t="str">
        <f>IFERROR(IF(GETPIVOTDATA("DateRDV",TCD!$B$1,"DT","GE","Bénéficiaire",$A30,U$6,U$5,"Mois (DateRDV)",U$7,"Années (DateRDV)",U$3),2,""),"")</f>
        <v/>
      </c>
      <c r="V30" s="166" t="str">
        <f>IFERROR(IF(GETPIVOTDATA("DateRDV",TCD!$B$1,"DT","GE","Bénéficiaire",$A30,V$6,V$5,"Mois (DateRDV)",V$7,"Années (DateRDV)",V$3,"Présence","Excusé"),3,""),"")</f>
        <v/>
      </c>
      <c r="W30" s="166" t="str">
        <f>IFERROR(IF(GETPIVOTDATA("DateRDV",TCD!$B$1,"DT","GE","Bénéficiaire",$A30,W$6,W$5,"Mois (DateRDV)",W$7,"Années (DateRDV)",W$3,"Présence","Absent"),4,""),"")</f>
        <v/>
      </c>
      <c r="X30" s="166" t="str">
        <f>IFERROR(IF(GETPIVOTDATA("DateRDV",TCD!$B$1,"DT","GE","Bénéficiaire",$A30,X$6,X$5,"Mois (DateRDV)",X$7,"Années (DateRDV)",X$3),1,""),"")</f>
        <v/>
      </c>
      <c r="Y30" s="166" t="str">
        <f>IFERROR(IF(GETPIVOTDATA("DateRDV",TCD!$B$1,"DT","GE","Bénéficiaire",$A30,Y$6,Y$5,"Mois (DateRDV)",Y$7,"Années (DateRDV)",Y$3),2,""),"")</f>
        <v/>
      </c>
      <c r="Z30" s="166" t="str">
        <f>IFERROR(IF(GETPIVOTDATA("DateRDV",TCD!$B$1,"DT","GE","Bénéficiaire",$A30,Z$6,Z$5,"Mois (DateRDV)",Z$7,"Années (DateRDV)",Z$3,"Présence","Excusé"),3,""),"")</f>
        <v/>
      </c>
      <c r="AA30" s="166" t="str">
        <f>IFERROR(IF(GETPIVOTDATA("DateRDV",TCD!$B$1,"DT","GE","Bénéficiaire",$A30,AA$6,AA$5,"Mois (DateRDV)",AA$7,"Années (DateRDV)",AA$3,"Présence","Absent"),4,""),"")</f>
        <v/>
      </c>
      <c r="AB30" s="166" t="str">
        <f>IFERROR(IF(GETPIVOTDATA("DateRDV",TCD!$B$1,"DT","GE","Bénéficiaire",$A30,AB$6,AB$5,"Mois (DateRDV)",AB$7,"Années (DateRDV)",AB$3),1,""),"")</f>
        <v/>
      </c>
      <c r="AC30" s="166" t="str">
        <f>IFERROR(IF(GETPIVOTDATA("DateRDV",TCD!$B$1,"DT","GE","Bénéficiaire",$A30,AC$6,AC$5,"Mois (DateRDV)",AC$7,"Années (DateRDV)",AC$3),2,""),"")</f>
        <v/>
      </c>
      <c r="AD30" s="166" t="str">
        <f>IFERROR(IF(GETPIVOTDATA("DateRDV",TCD!$B$1,"DT","GE","Bénéficiaire",$A30,AD$6,AD$5,"Mois (DateRDV)",AD$7,"Années (DateRDV)",AD$3,"Présence","Excusé"),3,""),"")</f>
        <v/>
      </c>
      <c r="AE30" s="166" t="str">
        <f>IFERROR(IF(GETPIVOTDATA("DateRDV",TCD!$B$1,"DT","GE","Bénéficiaire",$A30,AE$6,AE$5,"Mois (DateRDV)",AE$7,"Années (DateRDV)",AE$3,"Présence","Absent"),4,""),"")</f>
        <v/>
      </c>
      <c r="AF30" s="166" t="str">
        <f>IFERROR(IF(GETPIVOTDATA("DateRDV",TCD!$B$1,"DT","GE","Bénéficiaire",$A30,AF$6,AF$5,"Mois (DateRDV)",AF$7,"Années (DateRDV)",AF$3),1,""),"")</f>
        <v/>
      </c>
      <c r="AG30" s="166" t="str">
        <f>IFERROR(IF(GETPIVOTDATA("DateRDV",TCD!$B$1,"DT","GE","Bénéficiaire",$A30,AG$6,AG$5,"Mois (DateRDV)",AG$7,"Années (DateRDV)",AG$3),2,""),"")</f>
        <v/>
      </c>
      <c r="AH30" s="166" t="str">
        <f>IFERROR(IF(GETPIVOTDATA("DateRDV",TCD!$B$1,"DT","GE","Bénéficiaire",$A30,AH$6,AH$5,"Mois (DateRDV)",AH$7,"Années (DateRDV)",AH$3,"Présence","Excusé"),3,""),"")</f>
        <v/>
      </c>
      <c r="AI30" s="166" t="str">
        <f>IFERROR(IF(GETPIVOTDATA("DateRDV",TCD!$B$1,"DT","GE","Bénéficiaire",$A30,AI$6,AI$5,"Mois (DateRDV)",AI$7,"Années (DateRDV)",AI$3,"Présence","Absent"),4,""),"")</f>
        <v/>
      </c>
      <c r="AJ30" s="166" t="str">
        <f>IFERROR(IF(GETPIVOTDATA("DateRDV",TCD!$B$1,"DT","GE","Bénéficiaire",$A30,AJ$6,AJ$5,"Mois (DateRDV)",AJ$7,"Années (DateRDV)",AJ$3),1,""),"")</f>
        <v/>
      </c>
      <c r="AK30" s="166" t="str">
        <f>IFERROR(IF(GETPIVOTDATA("DateRDV",TCD!$B$1,"DT","GE","Bénéficiaire",$A30,AK$6,AK$5,"Mois (DateRDV)",AK$7,"Années (DateRDV)",AK$3),2,""),"")</f>
        <v/>
      </c>
      <c r="AL30" s="166" t="str">
        <f>IFERROR(IF(GETPIVOTDATA("DateRDV",TCD!$B$1,"DT","GE","Bénéficiaire",$A30,AL$6,AL$5,"Mois (DateRDV)",AL$7,"Années (DateRDV)",AL$3,"Présence","Excusé"),3,""),"")</f>
        <v/>
      </c>
      <c r="AM30" s="166" t="str">
        <f>IFERROR(IF(GETPIVOTDATA("DateRDV",TCD!$B$1,"DT","GE","Bénéficiaire",$A30,AM$6,AM$5,"Mois (DateRDV)",AM$7,"Années (DateRDV)",AM$3,"Présence","Absent"),4,""),"")</f>
        <v/>
      </c>
      <c r="AN30" s="166" t="str">
        <f>IFERROR(IF(GETPIVOTDATA("DateRDV",TCD!$B$1,"DT","GE","Bénéficiaire",$A30,AN$6,AN$5,"Mois (DateRDV)",AN$7,"Années (DateRDV)",AN$3),1,""),"")</f>
        <v/>
      </c>
      <c r="AO30" s="166" t="str">
        <f>IFERROR(IF(GETPIVOTDATA("DateRDV",TCD!$B$1,"DT","GE","Bénéficiaire",$A30,AO$6,AO$5,"Mois (DateRDV)",AO$7,"Années (DateRDV)",AO$3),2,""),"")</f>
        <v/>
      </c>
      <c r="AP30" s="166" t="str">
        <f>IFERROR(IF(GETPIVOTDATA("DateRDV",TCD!$B$1,"DT","GE","Bénéficiaire",$A30,AP$6,AP$5,"Mois (DateRDV)",AP$7,"Années (DateRDV)",AP$3,"Présence","Excusé"),3,""),"")</f>
        <v/>
      </c>
      <c r="AQ30" s="166" t="str">
        <f>IFERROR(IF(GETPIVOTDATA("DateRDV",TCD!$B$1,"DT","GE","Bénéficiaire",$A30,AQ$6,AQ$5,"Mois (DateRDV)",AQ$7,"Années (DateRDV)",AQ$3,"Présence","Absent"),4,""),"")</f>
        <v/>
      </c>
      <c r="AR30" s="166" t="str">
        <f>IFERROR(IF(GETPIVOTDATA("DateRDV",TCD!$B$1,"DT","GE","Bénéficiaire",$A30,AR$6,AR$5,"Mois (DateRDV)",AR$7,"Années (DateRDV)",AR$3),1,""),"")</f>
        <v/>
      </c>
      <c r="AS30" s="166" t="str">
        <f>IFERROR(IF(GETPIVOTDATA("DateRDV",TCD!$B$1,"DT","GE","Bénéficiaire",$A30,AS$6,AS$5,"Mois (DateRDV)",AS$7,"Années (DateRDV)",AS$3),2,""),"")</f>
        <v/>
      </c>
      <c r="AT30" s="166" t="str">
        <f>IFERROR(IF(GETPIVOTDATA("DateRDV",TCD!$B$1,"DT","GE","Bénéficiaire",$A30,AT$6,AT$5,"Mois (DateRDV)",AT$7,"Années (DateRDV)",AT$3,"Présence","Excusé"),3,""),"")</f>
        <v/>
      </c>
      <c r="AU30" s="166" t="str">
        <f>IFERROR(IF(GETPIVOTDATA("DateRDV",TCD!$B$1,"DT","GE","Bénéficiaire",$A30,AU$6,AU$5,"Mois (DateRDV)",AU$7,"Années (DateRDV)",AU$3,"Présence","Absent"),4,""),"")</f>
        <v/>
      </c>
      <c r="AV30" s="166" t="str">
        <f>IFERROR(IF(GETPIVOTDATA("DateRDV",TCD!$B$1,"DT","GE","Bénéficiaire",$A30,AV$6,AV$5,"Mois (DateRDV)",AV$7,"Années (DateRDV)",AV$3),1,""),"")</f>
        <v/>
      </c>
      <c r="AW30" s="166" t="str">
        <f>IFERROR(IF(GETPIVOTDATA("DateRDV",TCD!$B$1,"DT","GE","Bénéficiaire",$A30,AW$6,AW$5,"Mois (DateRDV)",AW$7,"Années (DateRDV)",AW$3),2,""),"")</f>
        <v/>
      </c>
      <c r="AX30" s="166" t="str">
        <f>IFERROR(IF(GETPIVOTDATA("DateRDV",TCD!$B$1,"DT","GE","Bénéficiaire",$A30,AX$6,AX$5,"Mois (DateRDV)",AX$7,"Années (DateRDV)",AX$3,"Présence","Excusé"),3,""),"")</f>
        <v/>
      </c>
      <c r="AY30" s="166" t="str">
        <f>IFERROR(IF(GETPIVOTDATA("DateRDV",TCD!$B$1,"DT","GE","Bénéficiaire",$A30,AY$6,AY$5,"Mois (DateRDV)",AY$7,"Années (DateRDV)",AY$3,"Présence","Absent"),4,""),"")</f>
        <v/>
      </c>
      <c r="AZ30" s="166" t="str">
        <f>IFERROR(IF(GETPIVOTDATA("DateRDV",TCD!$B$1,"DT","GE","Bénéficiaire",$A30,AZ$6,AZ$5,"Mois (DateRDV)",AZ$7,"Années (DateRDV)",AZ$3),1,""),"")</f>
        <v/>
      </c>
      <c r="BA30" s="166" t="str">
        <f>IFERROR(IF(GETPIVOTDATA("DateRDV",TCD!$B$1,"DT","GE","Bénéficiaire",$A30,BA$6,BA$5,"Mois (DateRDV)",BA$7,"Années (DateRDV)",BA$3),2,""),"")</f>
        <v/>
      </c>
      <c r="BB30" s="166" t="str">
        <f>IFERROR(IF(GETPIVOTDATA("DateRDV",TCD!$B$1,"DT","GE","Bénéficiaire",$A30,BB$6,BB$5,"Mois (DateRDV)",BB$7,"Années (DateRDV)",BB$3,"Présence","Excusé"),3,""),"")</f>
        <v/>
      </c>
      <c r="BC30" s="166" t="str">
        <f>IFERROR(IF(GETPIVOTDATA("DateRDV",TCD!$B$1,"DT","GE","Bénéficiaire",$A30,BC$6,BC$5,"Mois (DateRDV)",BC$7,"Années (DateRDV)",BC$3,"Présence","Absent"),4,""),"")</f>
        <v/>
      </c>
      <c r="BD30" s="166" t="str">
        <f>IFERROR(IF(GETPIVOTDATA("DateRDV",TCD!$B$1,"DT","GE","Bénéficiaire",$A30,BD$6,BD$5,"Mois (DateRDV)",BD$7,"Années (DateRDV)",BD$3),1,""),"")</f>
        <v/>
      </c>
      <c r="BE30" s="166">
        <f>IFERROR(IF(GETPIVOTDATA("DateRDV",TCD!$B$1,"DT","GE","Bénéficiaire",$A30,BE$6,BE$5,"Mois (DateRDV)",BE$7,"Années (DateRDV)",BE$3),2,""),"")</f>
        <v>2</v>
      </c>
      <c r="BF30" s="166" t="str">
        <f>IFERROR(IF(GETPIVOTDATA("DateRDV",TCD!$B$1,"DT","GE","Bénéficiaire",$A30,BF$6,BF$5,"Mois (DateRDV)",BF$7,"Années (DateRDV)",BF$3,"Présence","Excusé"),3,""),"")</f>
        <v/>
      </c>
      <c r="BG30" s="166" t="str">
        <f>IFERROR(IF(GETPIVOTDATA("DateRDV",TCD!$B$1,"DT","GE","Bénéficiaire",$A30,BG$6,BG$5,"Mois (DateRDV)",BG$7,"Années (DateRDV)",BG$3,"Présence","Absent"),4,""),"")</f>
        <v/>
      </c>
      <c r="BH30" s="166" t="str">
        <f>IFERROR(IF(GETPIVOTDATA("DateRDV",TCD!$B$1,"DT","GE","Bénéficiaire",$A30,BH$6,BH$5,"Mois (DateRDV)",BH$7,"Années (DateRDV)",BH$3),1,""),"")</f>
        <v/>
      </c>
      <c r="BI30" s="166">
        <f>IFERROR(IF(GETPIVOTDATA("DateRDV",TCD!$B$1,"DT","GE","Bénéficiaire",$A30,BI$6,BI$5,"Mois (DateRDV)",BI$7,"Années (DateRDV)",BI$3),2,""),"")</f>
        <v>2</v>
      </c>
      <c r="BJ30" s="166" t="str">
        <f>IFERROR(IF(GETPIVOTDATA("DateRDV",TCD!$B$1,"DT","GE","Bénéficiaire",$A30,BJ$6,BJ$5,"Mois (DateRDV)",BJ$7,"Années (DateRDV)",BJ$3,"Présence","Excusé"),3,""),"")</f>
        <v/>
      </c>
      <c r="BK30" s="166" t="str">
        <f>IFERROR(IF(GETPIVOTDATA("DateRDV",TCD!$B$1,"DT","GE","Bénéficiaire",$A30,BK$6,BK$5,"Mois (DateRDV)",BK$7,"Années (DateRDV)",BK$3,"Présence","Absent"),4,""),"")</f>
        <v/>
      </c>
      <c r="BL30" s="166" t="str">
        <f>IFERROR(IF(GETPIVOTDATA("DateRDV",TCD!$B$1,"DT","GE","Bénéficiaire",$A30,BL$6,BL$5,"Mois (DateRDV)",BL$7,"Années (DateRDV)",BL$3),1,""),"")</f>
        <v/>
      </c>
      <c r="BM30" s="166" t="str">
        <f>IFERROR(IF(GETPIVOTDATA("DateRDV",TCD!$B$1,"DT","GE","Bénéficiaire",$A30,BM$6,BM$5,"Mois (DateRDV)",BM$7,"Années (DateRDV)",BM$3),2,""),"")</f>
        <v/>
      </c>
      <c r="BN30" s="166" t="str">
        <f>IFERROR(IF(GETPIVOTDATA("DateRDV",TCD!$B$1,"DT","GE","Bénéficiaire",$A30,BN$6,BN$5,"Mois (DateRDV)",BN$7,"Années (DateRDV)",BN$3,"Présence","Excusé"),3,""),"")</f>
        <v/>
      </c>
      <c r="BO30" s="166" t="str">
        <f>IFERROR(IF(GETPIVOTDATA("DateRDV",TCD!$B$1,"DT","GE","Bénéficiaire",$A30,BO$6,BO$5,"Mois (DateRDV)",BO$7,"Années (DateRDV)",BO$3,"Présence","Absent"),4,""),"")</f>
        <v/>
      </c>
      <c r="BP30" s="166" t="str">
        <f>IFERROR(IF(GETPIVOTDATA("DateRDV",TCD!$B$1,"DT","GE","Bénéficiaire",$A30,BP$6,BP$5,"Mois (DateRDV)",BP$7,"Années (DateRDV)",BP$3),1,""),"")</f>
        <v/>
      </c>
      <c r="BQ30" s="166" t="str">
        <f>IFERROR(IF(GETPIVOTDATA("DateRDV",TCD!$B$1,"DT","GE","Bénéficiaire",$A30,BQ$6,BQ$5,"Mois (DateRDV)",BQ$7,"Années (DateRDV)",BQ$3),2,""),"")</f>
        <v/>
      </c>
      <c r="BR30" s="166" t="str">
        <f>IFERROR(IF(GETPIVOTDATA("DateRDV",TCD!$B$1,"DT","GE","Bénéficiaire",$A30,BR$6,BR$5,"Mois (DateRDV)",BR$7,"Années (DateRDV)",BR$3,"Présence","Excusé"),3,""),"")</f>
        <v/>
      </c>
      <c r="BS30" s="166" t="str">
        <f>IFERROR(IF(GETPIVOTDATA("DateRDV",TCD!$B$1,"DT","GE","Bénéficiaire",$A30,BS$6,BS$5,"Mois (DateRDV)",BS$7,"Années (DateRDV)",BS$3,"Présence","Absent"),4,""),"")</f>
        <v/>
      </c>
      <c r="BT30" s="166" t="str">
        <f>IFERROR(IF(GETPIVOTDATA("DateRDV",TCD!$B$1,"DT","GE","Bénéficiaire",$A30,BT$6,BT$5,"Mois (DateRDV)",BT$7,"Années (DateRDV)",BT$3),1,""),"")</f>
        <v/>
      </c>
      <c r="BU30" s="166" t="str">
        <f>IFERROR(IF(GETPIVOTDATA("DateRDV",TCD!$B$1,"DT","GE","Bénéficiaire",$A30,BU$6,BU$5,"Mois (DateRDV)",BU$7,"Années (DateRDV)",BU$3),2,""),"")</f>
        <v/>
      </c>
      <c r="BV30" s="166" t="str">
        <f>IFERROR(IF(GETPIVOTDATA("DateRDV",TCD!$B$1,"DT","GE","Bénéficiaire",$A30,BV$6,BV$5,"Mois (DateRDV)",BV$7,"Années (DateRDV)",BV$3,"Présence","Excusé"),3,""),"")</f>
        <v/>
      </c>
      <c r="BW30" s="166" t="str">
        <f>IFERROR(IF(GETPIVOTDATA("DateRDV",TCD!$B$1,"DT","GE","Bénéficiaire",$A30,BW$6,BW$5,"Mois (DateRDV)",BW$7,"Années (DateRDV)",BW$3,"Présence","Absent"),4,""),"")</f>
        <v/>
      </c>
      <c r="BX30" s="166" t="str">
        <f>IFERROR(IF(GETPIVOTDATA("DateRDV",TCD!$B$1,"DT","GE","Bénéficiaire",$A30,BX$6,BX$5,"Mois (DateRDV)",BX$7,"Années (DateRDV)",BX$3),1,""),"")</f>
        <v/>
      </c>
      <c r="BY30" s="166" t="str">
        <f>IFERROR(IF(GETPIVOTDATA("DateRDV",TCD!$B$1,"DT","GE","Bénéficiaire",$A30,BY$6,BY$5,"Mois (DateRDV)",BY$7,"Années (DateRDV)",BY$3),2,""),"")</f>
        <v/>
      </c>
      <c r="BZ30" s="166" t="str">
        <f>IFERROR(IF(GETPIVOTDATA("DateRDV",TCD!$B$1,"DT","GE","Bénéficiaire",$A30,BZ$6,BZ$5,"Mois (DateRDV)",BZ$7,"Années (DateRDV)",BZ$3,"Présence","Excusé"),3,""),"")</f>
        <v/>
      </c>
      <c r="CA30" s="166" t="str">
        <f>IFERROR(IF(GETPIVOTDATA("DateRDV",TCD!$B$1,"DT","GE","Bénéficiaire",$A30,CA$6,CA$5,"Mois (DateRDV)",CA$7,"Années (DateRDV)",CA$3,"Présence","Absent"),4,""),"")</f>
        <v/>
      </c>
      <c r="CB30" s="166" t="str">
        <f>IFERROR(IF(GETPIVOTDATA("DateRDV",TCD!$B$1,"DT","GE","Bénéficiaire",$A30,CB$6,CB$5,"Mois (DateRDV)",CB$7,"Années (DateRDV)",CB$3),1,""),"")</f>
        <v/>
      </c>
      <c r="CC30" s="166" t="str">
        <f>IFERROR(IF(GETPIVOTDATA("DateRDV",TCD!$B$1,"DT","GE","Bénéficiaire",$A30,CC$6,CC$5,"Mois (DateRDV)",CC$7,"Années (DateRDV)",CC$3),2,""),"")</f>
        <v/>
      </c>
      <c r="CD30" s="166" t="str">
        <f>IFERROR(IF(GETPIVOTDATA("DateRDV",TCD!$B$1,"DT","GE","Bénéficiaire",$A30,CD$6,CD$5,"Mois (DateRDV)",CD$7,"Années (DateRDV)",CD$3,"Présence","Excusé"),3,""),"")</f>
        <v/>
      </c>
      <c r="CE30" s="166" t="str">
        <f>IFERROR(IF(GETPIVOTDATA("DateRDV",TCD!$B$1,"DT","GE","Bénéficiaire",$A30,CE$6,CE$5,"Mois (DateRDV)",CE$7,"Années (DateRDV)",CE$3,"Présence","Absent"),4,""),"")</f>
        <v/>
      </c>
      <c r="CF30" s="166" t="str">
        <f>IFERROR(IF(GETPIVOTDATA("DateRDV",TCD!$B$1,"DT","GE","Bénéficiaire",$A30,CF$6,CF$5,"Mois (DateRDV)",CF$7,"Années (DateRDV)",CF$3),1,""),"")</f>
        <v/>
      </c>
      <c r="CG30" s="166" t="str">
        <f>IFERROR(IF(GETPIVOTDATA("DateRDV",TCD!$B$1,"DT","GE","Bénéficiaire",$A30,CG$6,CG$5,"Mois (DateRDV)",CG$7,"Années (DateRDV)",CG$3),2,""),"")</f>
        <v/>
      </c>
      <c r="CH30" s="166" t="str">
        <f>IFERROR(IF(GETPIVOTDATA("DateRDV",TCD!$B$1,"DT","GE","Bénéficiaire",$A30,CH$6,CH$5,"Mois (DateRDV)",CH$7,"Années (DateRDV)",CH$3,"Présence","Excusé"),3,""),"")</f>
        <v/>
      </c>
      <c r="CI30" s="166" t="str">
        <f>IFERROR(IF(GETPIVOTDATA("DateRDV",TCD!$B$1,"DT","GE","Bénéficiaire",$A30,CI$6,CI$5,"Mois (DateRDV)",CI$7,"Années (DateRDV)",CI$3,"Présence","Absent"),4,""),"")</f>
        <v/>
      </c>
      <c r="CJ30" s="166" t="str">
        <f>IFERROR(IF(GETPIVOTDATA("DateRDV",TCD!$B$1,"DT","GE","Bénéficiaire",$A30,CJ$6,CJ$5,"Mois (DateRDV)",CJ$7,"Années (DateRDV)",CJ$3),1,""),"")</f>
        <v/>
      </c>
      <c r="CK30" s="166" t="str">
        <f>IFERROR(IF(GETPIVOTDATA("DateRDV",TCD!$B$1,"DT","GE","Bénéficiaire",$A30,CK$6,CK$5,"Mois (DateRDV)",CK$7,"Années (DateRDV)",CK$3),2,""),"")</f>
        <v/>
      </c>
      <c r="CL30" s="166" t="str">
        <f>IFERROR(IF(GETPIVOTDATA("DateRDV",TCD!$B$1,"DT","GE","Bénéficiaire",$A30,GI$6,GI$5,"Mois (DateRDV)",GI$7,"Années (DateRDV)",GI$3,"Présence","Excusé"),3,""),"")</f>
        <v/>
      </c>
      <c r="CM30" s="166" t="str">
        <f>IFERROR(IF(GETPIVOTDATA("DateRDV",TCD!$B$1,"DT","GE","Bénéficiaire",$A30,CM$6,CM$5,"Mois (DateRDV)",CM$7,"Années (DateRDV)",CM$3,"Présence","Absent"),4,""),"")</f>
        <v/>
      </c>
      <c r="CN30" s="166" t="str">
        <f>IFERROR(IF(GETPIVOTDATA("DateRDV",TCD!$B$1,"DT","GE","Bénéficiaire",$A30,CN$6,CN$5,"Mois (DateRDV)",CN$7,"Années (DateRDV)",CN$3),1,""),"")</f>
        <v/>
      </c>
      <c r="CO30" s="166" t="str">
        <f>IFERROR(IF(GETPIVOTDATA("DateRDV",TCD!$B$1,"DT","GE","Bénéficiaire",$A30,CO$6,CO$5,"Mois (DateRDV)",CO$7,"Années (DateRDV)",CO$3),2,""),"")</f>
        <v/>
      </c>
      <c r="CP30" s="166" t="str">
        <f>IFERROR(IF(GETPIVOTDATA("DateRDV",TCD!$B$1,"DT","GE","Bénéficiaire",$A30,CP$6,CP$5,"Mois (DateRDV)",CP$7,"Années (DateRDV)",CP$3,"Présence","Excusé"),3,""),"")</f>
        <v/>
      </c>
      <c r="CQ30" s="166" t="str">
        <f>IFERROR(IF(GETPIVOTDATA("DateRDV",TCD!$B$1,"DT","GE","Bénéficiaire",$A30,CQ$6,CQ$5,"Mois (DateRDV)",CQ$7,"Années (DateRDV)",CQ$3,"Présence","Absent"),4,""),"")</f>
        <v/>
      </c>
      <c r="CR30" s="166" t="str">
        <f>IFERROR(IF(GETPIVOTDATA("DateRDV",TCD!$B$1,"DT","GE","Bénéficiaire",$A30,CR$6,CR$5,"Mois (DateRDV)",CR$7,"Années (DateRDV)",CR$3),1,""),"")</f>
        <v/>
      </c>
      <c r="CS30" s="166" t="str">
        <f>IFERROR(IF(GETPIVOTDATA("DateRDV",TCD!$B$1,"DT","GE","Bénéficiaire",$A30,CS$6,CS$5,"Mois (DateRDV)",CS$7,"Années (DateRDV)",CS$3),2,""),"")</f>
        <v/>
      </c>
      <c r="CT30" s="166" t="str">
        <f>IFERROR(IF(GETPIVOTDATA("DateRDV",TCD!$B$1,"DT","GE","Bénéficiaire",$A30,CT$6,CT$5,"Mois (DateRDV)",CT$7,"Années (DateRDV)",CT$3,"Présence","Excusé"),3,""),"")</f>
        <v/>
      </c>
      <c r="CU30" s="166" t="str">
        <f>IFERROR(IF(GETPIVOTDATA("DateRDV",TCD!$B$1,"DT","GE","Bénéficiaire",$A30,CU$6,CU$5,"Mois (DateRDV)",CU$7,"Années (DateRDV)",CU$3,"Présence","Absent"),4,""),"")</f>
        <v/>
      </c>
      <c r="CV30" s="166" t="str">
        <f>IFERROR(IF(GETPIVOTDATA("DateRDV",TCD!$B$1,"DT","GE","Bénéficiaire",$A30,CV$6,CV$5,"Mois (DateRDV)",CV$7,"Années (DateRDV)",CV$3),1,""),"")</f>
        <v/>
      </c>
      <c r="CW30" s="166" t="str">
        <f>IFERROR(IF(GETPIVOTDATA("DateRDV",TCD!$B$1,"DT","GE","Bénéficiaire",$A30,CW$6,CW$5,"Mois (DateRDV)",CW$7,"Années (DateRDV)",CW$3),2,""),"")</f>
        <v/>
      </c>
      <c r="CX30" s="166" t="str">
        <f>IFERROR(IF(GETPIVOTDATA("DateRDV",TCD!$B$1,"DT","GE","Bénéficiaire",$A30,CX$6,CX$5,"Mois (DateRDV)",CX$7,"Années (DateRDV)",CX$3,"Présence","Excusé"),3,""),"")</f>
        <v/>
      </c>
      <c r="CY30" s="166" t="str">
        <f>IFERROR(IF(GETPIVOTDATA("DateRDV",TCD!$B$1,"DT","GE","Bénéficiaire",$A30,CY$6,CY$5,"Mois (DateRDV)",CY$7,"Années (DateRDV)",CY$3,"Présence","Absent"),4,""),"")</f>
        <v/>
      </c>
      <c r="CZ30" s="166" t="str">
        <f>IFERROR(IF(GETPIVOTDATA("DateRDV",TCD!$B$1,"DT","GE","Bénéficiaire",$A30,CZ$6,CZ$5,"Mois (DateRDV)",CZ$7,"Années (DateRDV)",CZ$3),1,""),"")</f>
        <v/>
      </c>
      <c r="DA30" s="166" t="str">
        <f>IFERROR(IF(GETPIVOTDATA("DateRDV",TCD!$B$1,"DT","GE","Bénéficiaire",$A30,DA$6,DA$5,"Mois (DateRDV)",DA$7,"Années (DateRDV)",DA$3),2,""),"")</f>
        <v/>
      </c>
      <c r="DB30" s="166" t="str">
        <f>IFERROR(IF(GETPIVOTDATA("DateRDV",TCD!$B$1,"DT","GE","Bénéficiaire",$A30,DB$6,DB$5,"Mois (DateRDV)",DB$7,"Années (DateRDV)",DB$3,"Présence","Excusé"),3,""),"")</f>
        <v/>
      </c>
      <c r="DC30" s="166" t="str">
        <f>IFERROR(IF(GETPIVOTDATA("DateRDV",TCD!$B$1,"DT","GE","Bénéficiaire",$A30,DC$6,DC$5,"Mois (DateRDV)",DC$7,"Années (DateRDV)",DC$3,"Présence","Absent"),4,""),"")</f>
        <v/>
      </c>
      <c r="DD30" s="166" t="str">
        <f>IFERROR(IF(GETPIVOTDATA("DateRDV",TCD!$B$1,"DT","GE","Bénéficiaire",$A30,DD$6,DD$5,"Mois (DateRDV)",DD$7,"Années (DateRDV)",DD$3),1,""),"")</f>
        <v/>
      </c>
      <c r="DE30" s="166" t="str">
        <f>IFERROR(IF(GETPIVOTDATA("DateRDV",TCD!$B$1,"DT","GE","Bénéficiaire",$A30,DE$6,DE$5,"Mois (DateRDV)",DE$7,"Années (DateRDV)",DE$3),2,""),"")</f>
        <v/>
      </c>
      <c r="DF30" s="166" t="str">
        <f>IFERROR(IF(GETPIVOTDATA("DateRDV",TCD!$B$1,"DT","GE","Bénéficiaire",$A30,DF$6,DF$5,"Mois (DateRDV)",DF$7,"Années (DateRDV)",DF$3,"Présence","Excusé"),3,""),"")</f>
        <v/>
      </c>
      <c r="DG30" s="166" t="str">
        <f>IFERROR(IF(GETPIVOTDATA("DateRDV",TCD!$B$1,"DT","GE","Bénéficiaire",$A30,DG$6,DG$5,"Mois (DateRDV)",DG$7,"Années (DateRDV)",DG$3,"Présence","Absent"),4,""),"")</f>
        <v/>
      </c>
      <c r="DH30" s="166" t="str">
        <f>IFERROR(IF(GETPIVOTDATA("DateRDV",TCD!$B$1,"DT","GE","Bénéficiaire",$A30,DH$6,DH$5,"Mois (DateRDV)",DH$7,"Années (DateRDV)",DH$3),1,""),"")</f>
        <v/>
      </c>
      <c r="DI30" s="166" t="str">
        <f>IFERROR(IF(GETPIVOTDATA("DateRDV",TCD!$B$1,"DT","GE","Bénéficiaire",$A30,DI$6,DI$5,"Mois (DateRDV)",DI$7,"Années (DateRDV)",DI$3),2,""),"")</f>
        <v/>
      </c>
      <c r="DJ30" s="166" t="str">
        <f>IFERROR(IF(GETPIVOTDATA("DateRDV",TCD!$B$1,"DT","GE","Bénéficiaire",$A30,DJ$6,DJ$5,"Mois (DateRDV)",DJ$7,"Années (DateRDV)",DJ$3,"Présence","Excusé"),3,""),"")</f>
        <v/>
      </c>
      <c r="DK30" s="166" t="str">
        <f>IFERROR(IF(GETPIVOTDATA("DateRDV",TCD!$B$1,"DT","GE","Bénéficiaire",$A30,DK$6,DK$5,"Mois (DateRDV)",DK$7,"Années (DateRDV)",DK$3,"Présence","Absent"),4,""),"")</f>
        <v/>
      </c>
      <c r="DL30" s="166" t="str">
        <f>IFERROR(IF(GETPIVOTDATA("DateRDV",TCD!$B$1,"DT","GE","Bénéficiaire",$A30,DL$6,DL$5,"Mois (DateRDV)",DL$7,"Années (DateRDV)",DL$3),1,""),"")</f>
        <v/>
      </c>
      <c r="DM30" s="166" t="str">
        <f>IFERROR(IF(GETPIVOTDATA("DateRDV",TCD!$B$1,"DT","GE","Bénéficiaire",$A30,DM$6,DM$5,"Mois (DateRDV)",DM$7,"Années (DateRDV)",DM$3),2,""),"")</f>
        <v/>
      </c>
      <c r="DN30" s="166" t="str">
        <f>IFERROR(IF(GETPIVOTDATA("DateRDV",TCD!$B$1,"DT","GE","Bénéficiaire",$A30,DN$6,DN$5,"Mois (DateRDV)",DN$7,"Années (DateRDV)",DN$3,"Présence","Excusé"),3,""),"")</f>
        <v/>
      </c>
      <c r="DO30" s="166" t="str">
        <f>IFERROR(IF(GETPIVOTDATA("DateRDV",TCD!$B$1,"DT","GE","Bénéficiaire",$A30,DO$6,DO$5,"Mois (DateRDV)",DO$7,"Années (DateRDV)",DO$3,"Présence","Absent"),4,""),"")</f>
        <v/>
      </c>
    </row>
    <row r="31" spans="1:119" ht="15" customHeight="1" x14ac:dyDescent="0.2">
      <c r="A31" s="172" t="str">
        <v>JAQUET Isabelle</v>
      </c>
      <c r="B31" s="169" t="str">
        <f>IFERROR(IF(INDEX(Data!P:P,MATCH(A31,Data!B:B,0))&lt;&gt;"",INDEX(Data!P:P,MATCH(A31,Data!B:B,0)),""),"")</f>
        <v>JAQUET</v>
      </c>
      <c r="C31" s="169" t="str">
        <f>IFERROR(IF(INDEX(Data!O:O,MATCH(A31,Data!B:B,0))&lt;&gt;"",INDEX(Data!O:O,MATCH(A31,Data!B:B,0)),""),"")</f>
        <v>Isabelle</v>
      </c>
      <c r="D31" s="169" t="str">
        <f>IFERROR(IF(INDEX(Data!J:J,MATCH(A31,Data!B:B,0))&lt;&gt;"",INDEX(Data!J:J,MATCH(A31,Data!B:B,0)),""),"")</f>
        <v>CD</v>
      </c>
      <c r="E31" s="169" t="str">
        <f>IFERROR(IF(INDEX(Data!M:M,MATCH(A31,Data!B:B,0))&lt;&gt;"",INDEX(Data!M:M,MATCH(A31,Data!B:B,0)),""),"")</f>
        <v>ANNEMASSE</v>
      </c>
      <c r="F31" s="169">
        <f>IFERROR(IF(INDEX(Data!N:N,MATCH(A31,Data!B:B,0))&lt;&gt;"",INDEX(Data!N:N,MATCH(A31,Data!B:B,0)),""),"")</f>
        <v>74100</v>
      </c>
      <c r="G31" s="170">
        <f>IFERROR(IF(INDEX(Data!K:K,MATCH(A31,Data!B:B,0))&lt;&gt;"",INDEX(Data!K:K,MATCH(A31,Data!B:B,0)),""),"")</f>
        <v>45751</v>
      </c>
      <c r="H31" s="170">
        <f>IFERROR(IF(INDEX(Data!L:L,MATCH(A31,Data!B:B,0))&lt;&gt;"",INDEX(Data!L:L,MATCH(A31,Data!B:B,0)),""),"")</f>
        <v>45754</v>
      </c>
      <c r="I31" s="170">
        <f>IFERROR(IF(INDEX(Data!C:C,MATCH(A31,Data!B:B,0))&lt;&gt;"",INDEX(Data!C:C,MATCH(A31,Data!B:B,0)),""),"")</f>
        <v>45776</v>
      </c>
      <c r="J31" s="170">
        <f>IFERROR(IF(INDEX(Data!D:D,MATCH(A31,Data!B:B,0))&lt;&gt;"",INDEX(Data!D:D,MATCH(A31,Data!B:B,0)),""),"")</f>
        <v>45957</v>
      </c>
      <c r="K31" s="171" t="str">
        <f>IFERROR(IF(INDEX(Data!H:H,MATCH(A31,Data!B:B,0))&lt;&gt;"",INDEX(Data!H:H,MATCH(A31,Data!B:B,0)),""),"")</f>
        <v>Remobilisation</v>
      </c>
      <c r="L31" s="166" t="str">
        <f>IFERROR(IF(GETPIVOTDATA("DateRDV",TCD!$B$1,"DT","GE","Bénéficiaire",$A31,L$6,L$5,"Mois (DateRDV)",L$7,"Années (DateRDV)",L$3),1,""),"")</f>
        <v/>
      </c>
      <c r="M31" s="166" t="str">
        <f>IFERROR(IF(GETPIVOTDATA("DateRDV",TCD!$B$1,"DT","GE","Bénéficiaire",$A31,M$6,M$5,"Mois (DateRDV)",M$7,"Années (DateRDV)",M$3),2,""),"")</f>
        <v/>
      </c>
      <c r="N31" s="166" t="str">
        <f>IFERROR(IF(GETPIVOTDATA("DateRDV",TCD!$B$1,"DT","GE","Bénéficiaire",$A31,N$6,N$5,"Mois (DateRDV)",N$7,"Années (DateRDV)",N$3,"Présence","Excusé"),3,""),"")</f>
        <v/>
      </c>
      <c r="O31" s="166" t="str">
        <f>IFERROR(IF(GETPIVOTDATA("DateRDV",TCD!$B$1,"DT","GE","Bénéficiaire",$A31,O$6,O$5,"Mois (DateRDV)",O$7,"Années (DateRDV)",O$3,"Présence","Absent"),4,""),"")</f>
        <v/>
      </c>
      <c r="P31" s="166" t="str">
        <f>IFERROR(IF(GETPIVOTDATA("DateRDV",TCD!$B$1,"DT","GE","Bénéficiaire",$A31,P$6,P$5,"Mois (DateRDV)",P$7,"Années (DateRDV)",P$3),1,""),"")</f>
        <v/>
      </c>
      <c r="Q31" s="166" t="str">
        <f>IFERROR(IF(GETPIVOTDATA("DateRDV",TCD!$B$1,"DT","GE","Bénéficiaire",$A31,Q$6,Q$5,"Mois (DateRDV)",Q$7,"Années (DateRDV)",Q$3),2,""),"")</f>
        <v/>
      </c>
      <c r="R31" s="166" t="str">
        <f>IFERROR(IF(GETPIVOTDATA("DateRDV",TCD!$B$1,"DT","GE","Bénéficiaire",$A31,R$6,R$5,"Mois (DateRDV)",R$7,"Années (DateRDV)",R$3,"Présence","Excusé"),3,""),"")</f>
        <v/>
      </c>
      <c r="S31" s="166" t="str">
        <f>IFERROR(IF(GETPIVOTDATA("DateRDV",TCD!$B$1,"DT","GE","Bénéficiaire",$A31,S$6,S$5,"Mois (DateRDV)",S$7,"Années (DateRDV)",S$3,"Présence","Absent"),4,""),"")</f>
        <v/>
      </c>
      <c r="T31" s="166" t="str">
        <f>IFERROR(IF(GETPIVOTDATA("DateRDV",TCD!$B$1,"DT","GE","Bénéficiaire",$A31,T$6,T$5,"Mois (DateRDV)",T$7,"Années (DateRDV)",T$3),1,""),"")</f>
        <v/>
      </c>
      <c r="U31" s="166" t="str">
        <f>IFERROR(IF(GETPIVOTDATA("DateRDV",TCD!$B$1,"DT","GE","Bénéficiaire",$A31,U$6,U$5,"Mois (DateRDV)",U$7,"Années (DateRDV)",U$3),2,""),"")</f>
        <v/>
      </c>
      <c r="V31" s="166" t="str">
        <f>IFERROR(IF(GETPIVOTDATA("DateRDV",TCD!$B$1,"DT","GE","Bénéficiaire",$A31,V$6,V$5,"Mois (DateRDV)",V$7,"Années (DateRDV)",V$3,"Présence","Excusé"),3,""),"")</f>
        <v/>
      </c>
      <c r="W31" s="166" t="str">
        <f>IFERROR(IF(GETPIVOTDATA("DateRDV",TCD!$B$1,"DT","GE","Bénéficiaire",$A31,W$6,W$5,"Mois (DateRDV)",W$7,"Années (DateRDV)",W$3,"Présence","Absent"),4,""),"")</f>
        <v/>
      </c>
      <c r="X31" s="166" t="str">
        <f>IFERROR(IF(GETPIVOTDATA("DateRDV",TCD!$B$1,"DT","GE","Bénéficiaire",$A31,X$6,X$5,"Mois (DateRDV)",X$7,"Années (DateRDV)",X$3),1,""),"")</f>
        <v/>
      </c>
      <c r="Y31" s="166" t="str">
        <f>IFERROR(IF(GETPIVOTDATA("DateRDV",TCD!$B$1,"DT","GE","Bénéficiaire",$A31,Y$6,Y$5,"Mois (DateRDV)",Y$7,"Années (DateRDV)",Y$3),2,""),"")</f>
        <v/>
      </c>
      <c r="Z31" s="166" t="str">
        <f>IFERROR(IF(GETPIVOTDATA("DateRDV",TCD!$B$1,"DT","GE","Bénéficiaire",$A31,Z$6,Z$5,"Mois (DateRDV)",Z$7,"Années (DateRDV)",Z$3,"Présence","Excusé"),3,""),"")</f>
        <v/>
      </c>
      <c r="AA31" s="166" t="str">
        <f>IFERROR(IF(GETPIVOTDATA("DateRDV",TCD!$B$1,"DT","GE","Bénéficiaire",$A31,AA$6,AA$5,"Mois (DateRDV)",AA$7,"Années (DateRDV)",AA$3,"Présence","Absent"),4,""),"")</f>
        <v/>
      </c>
      <c r="AB31" s="166" t="str">
        <f>IFERROR(IF(GETPIVOTDATA("DateRDV",TCD!$B$1,"DT","GE","Bénéficiaire",$A31,AB$6,AB$5,"Mois (DateRDV)",AB$7,"Années (DateRDV)",AB$3),1,""),"")</f>
        <v/>
      </c>
      <c r="AC31" s="166" t="str">
        <f>IFERROR(IF(GETPIVOTDATA("DateRDV",TCD!$B$1,"DT","GE","Bénéficiaire",$A31,AC$6,AC$5,"Mois (DateRDV)",AC$7,"Années (DateRDV)",AC$3),2,""),"")</f>
        <v/>
      </c>
      <c r="AD31" s="166" t="str">
        <f>IFERROR(IF(GETPIVOTDATA("DateRDV",TCD!$B$1,"DT","GE","Bénéficiaire",$A31,AD$6,AD$5,"Mois (DateRDV)",AD$7,"Années (DateRDV)",AD$3,"Présence","Excusé"),3,""),"")</f>
        <v/>
      </c>
      <c r="AE31" s="166" t="str">
        <f>IFERROR(IF(GETPIVOTDATA("DateRDV",TCD!$B$1,"DT","GE","Bénéficiaire",$A31,AE$6,AE$5,"Mois (DateRDV)",AE$7,"Années (DateRDV)",AE$3,"Présence","Absent"),4,""),"")</f>
        <v/>
      </c>
      <c r="AF31" s="166" t="str">
        <f>IFERROR(IF(GETPIVOTDATA("DateRDV",TCD!$B$1,"DT","GE","Bénéficiaire",$A31,AF$6,AF$5,"Mois (DateRDV)",AF$7,"Années (DateRDV)",AF$3),1,""),"")</f>
        <v/>
      </c>
      <c r="AG31" s="166" t="str">
        <f>IFERROR(IF(GETPIVOTDATA("DateRDV",TCD!$B$1,"DT","GE","Bénéficiaire",$A31,AG$6,AG$5,"Mois (DateRDV)",AG$7,"Années (DateRDV)",AG$3),2,""),"")</f>
        <v/>
      </c>
      <c r="AH31" s="166" t="str">
        <f>IFERROR(IF(GETPIVOTDATA("DateRDV",TCD!$B$1,"DT","GE","Bénéficiaire",$A31,AH$6,AH$5,"Mois (DateRDV)",AH$7,"Années (DateRDV)",AH$3,"Présence","Excusé"),3,""),"")</f>
        <v/>
      </c>
      <c r="AI31" s="166" t="str">
        <f>IFERROR(IF(GETPIVOTDATA("DateRDV",TCD!$B$1,"DT","GE","Bénéficiaire",$A31,AI$6,AI$5,"Mois (DateRDV)",AI$7,"Années (DateRDV)",AI$3,"Présence","Absent"),4,""),"")</f>
        <v/>
      </c>
      <c r="AJ31" s="166" t="str">
        <f>IFERROR(IF(GETPIVOTDATA("DateRDV",TCD!$B$1,"DT","GE","Bénéficiaire",$A31,AJ$6,AJ$5,"Mois (DateRDV)",AJ$7,"Années (DateRDV)",AJ$3),1,""),"")</f>
        <v/>
      </c>
      <c r="AK31" s="166" t="str">
        <f>IFERROR(IF(GETPIVOTDATA("DateRDV",TCD!$B$1,"DT","GE","Bénéficiaire",$A31,AK$6,AK$5,"Mois (DateRDV)",AK$7,"Années (DateRDV)",AK$3),2,""),"")</f>
        <v/>
      </c>
      <c r="AL31" s="166" t="str">
        <f>IFERROR(IF(GETPIVOTDATA("DateRDV",TCD!$B$1,"DT","GE","Bénéficiaire",$A31,AL$6,AL$5,"Mois (DateRDV)",AL$7,"Années (DateRDV)",AL$3,"Présence","Excusé"),3,""),"")</f>
        <v/>
      </c>
      <c r="AM31" s="166" t="str">
        <f>IFERROR(IF(GETPIVOTDATA("DateRDV",TCD!$B$1,"DT","GE","Bénéficiaire",$A31,AM$6,AM$5,"Mois (DateRDV)",AM$7,"Années (DateRDV)",AM$3,"Présence","Absent"),4,""),"")</f>
        <v/>
      </c>
      <c r="AN31" s="166" t="str">
        <f>IFERROR(IF(GETPIVOTDATA("DateRDV",TCD!$B$1,"DT","GE","Bénéficiaire",$A31,AN$6,AN$5,"Mois (DateRDV)",AN$7,"Années (DateRDV)",AN$3),1,""),"")</f>
        <v/>
      </c>
      <c r="AO31" s="166" t="str">
        <f>IFERROR(IF(GETPIVOTDATA("DateRDV",TCD!$B$1,"DT","GE","Bénéficiaire",$A31,AO$6,AO$5,"Mois (DateRDV)",AO$7,"Années (DateRDV)",AO$3),2,""),"")</f>
        <v/>
      </c>
      <c r="AP31" s="166" t="str">
        <f>IFERROR(IF(GETPIVOTDATA("DateRDV",TCD!$B$1,"DT","GE","Bénéficiaire",$A31,AP$6,AP$5,"Mois (DateRDV)",AP$7,"Années (DateRDV)",AP$3,"Présence","Excusé"),3,""),"")</f>
        <v/>
      </c>
      <c r="AQ31" s="166" t="str">
        <f>IFERROR(IF(GETPIVOTDATA("DateRDV",TCD!$B$1,"DT","GE","Bénéficiaire",$A31,AQ$6,AQ$5,"Mois (DateRDV)",AQ$7,"Années (DateRDV)",AQ$3,"Présence","Absent"),4,""),"")</f>
        <v/>
      </c>
      <c r="AR31" s="166" t="str">
        <f>IFERROR(IF(GETPIVOTDATA("DateRDV",TCD!$B$1,"DT","GE","Bénéficiaire",$A31,AR$6,AR$5,"Mois (DateRDV)",AR$7,"Années (DateRDV)",AR$3),1,""),"")</f>
        <v/>
      </c>
      <c r="AS31" s="166" t="str">
        <f>IFERROR(IF(GETPIVOTDATA("DateRDV",TCD!$B$1,"DT","GE","Bénéficiaire",$A31,AS$6,AS$5,"Mois (DateRDV)",AS$7,"Années (DateRDV)",AS$3),2,""),"")</f>
        <v/>
      </c>
      <c r="AT31" s="166" t="str">
        <f>IFERROR(IF(GETPIVOTDATA("DateRDV",TCD!$B$1,"DT","GE","Bénéficiaire",$A31,AT$6,AT$5,"Mois (DateRDV)",AT$7,"Années (DateRDV)",AT$3,"Présence","Excusé"),3,""),"")</f>
        <v/>
      </c>
      <c r="AU31" s="166" t="str">
        <f>IFERROR(IF(GETPIVOTDATA("DateRDV",TCD!$B$1,"DT","GE","Bénéficiaire",$A31,AU$6,AU$5,"Mois (DateRDV)",AU$7,"Années (DateRDV)",AU$3,"Présence","Absent"),4,""),"")</f>
        <v/>
      </c>
      <c r="AV31" s="166" t="str">
        <f>IFERROR(IF(GETPIVOTDATA("DateRDV",TCD!$B$1,"DT","GE","Bénéficiaire",$A31,AV$6,AV$5,"Mois (DateRDV)",AV$7,"Années (DateRDV)",AV$3),1,""),"")</f>
        <v/>
      </c>
      <c r="AW31" s="166" t="str">
        <f>IFERROR(IF(GETPIVOTDATA("DateRDV",TCD!$B$1,"DT","GE","Bénéficiaire",$A31,AW$6,AW$5,"Mois (DateRDV)",AW$7,"Années (DateRDV)",AW$3),2,""),"")</f>
        <v/>
      </c>
      <c r="AX31" s="166" t="str">
        <f>IFERROR(IF(GETPIVOTDATA("DateRDV",TCD!$B$1,"DT","GE","Bénéficiaire",$A31,AX$6,AX$5,"Mois (DateRDV)",AX$7,"Années (DateRDV)",AX$3,"Présence","Excusé"),3,""),"")</f>
        <v/>
      </c>
      <c r="AY31" s="166" t="str">
        <f>IFERROR(IF(GETPIVOTDATA("DateRDV",TCD!$B$1,"DT","GE","Bénéficiaire",$A31,AY$6,AY$5,"Mois (DateRDV)",AY$7,"Années (DateRDV)",AY$3,"Présence","Absent"),4,""),"")</f>
        <v/>
      </c>
      <c r="AZ31" s="166" t="str">
        <f>IFERROR(IF(GETPIVOTDATA("DateRDV",TCD!$B$1,"DT","GE","Bénéficiaire",$A31,AZ$6,AZ$5,"Mois (DateRDV)",AZ$7,"Années (DateRDV)",AZ$3),1,""),"")</f>
        <v/>
      </c>
      <c r="BA31" s="166" t="str">
        <f>IFERROR(IF(GETPIVOTDATA("DateRDV",TCD!$B$1,"DT","GE","Bénéficiaire",$A31,BA$6,BA$5,"Mois (DateRDV)",BA$7,"Années (DateRDV)",BA$3),2,""),"")</f>
        <v/>
      </c>
      <c r="BB31" s="166" t="str">
        <f>IFERROR(IF(GETPIVOTDATA("DateRDV",TCD!$B$1,"DT","GE","Bénéficiaire",$A31,BB$6,BB$5,"Mois (DateRDV)",BB$7,"Années (DateRDV)",BB$3,"Présence","Excusé"),3,""),"")</f>
        <v/>
      </c>
      <c r="BC31" s="166" t="str">
        <f>IFERROR(IF(GETPIVOTDATA("DateRDV",TCD!$B$1,"DT","GE","Bénéficiaire",$A31,BC$6,BC$5,"Mois (DateRDV)",BC$7,"Années (DateRDV)",BC$3,"Présence","Absent"),4,""),"")</f>
        <v/>
      </c>
      <c r="BD31" s="166" t="str">
        <f>IFERROR(IF(GETPIVOTDATA("DateRDV",TCD!$B$1,"DT","GE","Bénéficiaire",$A31,BD$6,BD$5,"Mois (DateRDV)",BD$7,"Années (DateRDV)",BD$3),1,""),"")</f>
        <v/>
      </c>
      <c r="BE31" s="166" t="str">
        <f>IFERROR(IF(GETPIVOTDATA("DateRDV",TCD!$B$1,"DT","GE","Bénéficiaire",$A31,BE$6,BE$5,"Mois (DateRDV)",BE$7,"Années (DateRDV)",BE$3),2,""),"")</f>
        <v/>
      </c>
      <c r="BF31" s="166" t="str">
        <f>IFERROR(IF(GETPIVOTDATA("DateRDV",TCD!$B$1,"DT","GE","Bénéficiaire",$A31,BF$6,BF$5,"Mois (DateRDV)",BF$7,"Années (DateRDV)",BF$3,"Présence","Excusé"),3,""),"")</f>
        <v/>
      </c>
      <c r="BG31" s="166" t="str">
        <f>IFERROR(IF(GETPIVOTDATA("DateRDV",TCD!$B$1,"DT","GE","Bénéficiaire",$A31,BG$6,BG$5,"Mois (DateRDV)",BG$7,"Années (DateRDV)",BG$3,"Présence","Absent"),4,""),"")</f>
        <v/>
      </c>
      <c r="BH31" s="166" t="str">
        <f>IFERROR(IF(GETPIVOTDATA("DateRDV",TCD!$B$1,"DT","GE","Bénéficiaire",$A31,BH$6,BH$5,"Mois (DateRDV)",BH$7,"Années (DateRDV)",BH$3),1,""),"")</f>
        <v/>
      </c>
      <c r="BI31" s="166" t="str">
        <f>IFERROR(IF(GETPIVOTDATA("DateRDV",TCD!$B$1,"DT","GE","Bénéficiaire",$A31,BI$6,BI$5,"Mois (DateRDV)",BI$7,"Années (DateRDV)",BI$3),2,""),"")</f>
        <v/>
      </c>
      <c r="BJ31" s="166" t="str">
        <f>IFERROR(IF(GETPIVOTDATA("DateRDV",TCD!$B$1,"DT","GE","Bénéficiaire",$A31,BJ$6,BJ$5,"Mois (DateRDV)",BJ$7,"Années (DateRDV)",BJ$3,"Présence","Excusé"),3,""),"")</f>
        <v/>
      </c>
      <c r="BK31" s="166" t="str">
        <f>IFERROR(IF(GETPIVOTDATA("DateRDV",TCD!$B$1,"DT","GE","Bénéficiaire",$A31,BK$6,BK$5,"Mois (DateRDV)",BK$7,"Années (DateRDV)",BK$3,"Présence","Absent"),4,""),"")</f>
        <v/>
      </c>
      <c r="BL31" s="166" t="str">
        <f>IFERROR(IF(GETPIVOTDATA("DateRDV",TCD!$B$1,"DT","GE","Bénéficiaire",$A31,BL$6,BL$5,"Mois (DateRDV)",BL$7,"Années (DateRDV)",BL$3),1,""),"")</f>
        <v/>
      </c>
      <c r="BM31" s="166" t="str">
        <f>IFERROR(IF(GETPIVOTDATA("DateRDV",TCD!$B$1,"DT","GE","Bénéficiaire",$A31,BM$6,BM$5,"Mois (DateRDV)",BM$7,"Années (DateRDV)",BM$3),2,""),"")</f>
        <v/>
      </c>
      <c r="BN31" s="166" t="str">
        <f>IFERROR(IF(GETPIVOTDATA("DateRDV",TCD!$B$1,"DT","GE","Bénéficiaire",$A31,BN$6,BN$5,"Mois (DateRDV)",BN$7,"Années (DateRDV)",BN$3,"Présence","Excusé"),3,""),"")</f>
        <v/>
      </c>
      <c r="BO31" s="166" t="str">
        <f>IFERROR(IF(GETPIVOTDATA("DateRDV",TCD!$B$1,"DT","GE","Bénéficiaire",$A31,BO$6,BO$5,"Mois (DateRDV)",BO$7,"Années (DateRDV)",BO$3,"Présence","Absent"),4,""),"")</f>
        <v/>
      </c>
      <c r="BP31" s="166" t="str">
        <f>IFERROR(IF(GETPIVOTDATA("DateRDV",TCD!$B$1,"DT","GE","Bénéficiaire",$A31,BP$6,BP$5,"Mois (DateRDV)",BP$7,"Années (DateRDV)",BP$3),1,""),"")</f>
        <v/>
      </c>
      <c r="BQ31" s="166" t="str">
        <f>IFERROR(IF(GETPIVOTDATA("DateRDV",TCD!$B$1,"DT","GE","Bénéficiaire",$A31,BQ$6,BQ$5,"Mois (DateRDV)",BQ$7,"Années (DateRDV)",BQ$3),2,""),"")</f>
        <v/>
      </c>
      <c r="BR31" s="166" t="str">
        <f>IFERROR(IF(GETPIVOTDATA("DateRDV",TCD!$B$1,"DT","GE","Bénéficiaire",$A31,BR$6,BR$5,"Mois (DateRDV)",BR$7,"Années (DateRDV)",BR$3,"Présence","Excusé"),3,""),"")</f>
        <v/>
      </c>
      <c r="BS31" s="166" t="str">
        <f>IFERROR(IF(GETPIVOTDATA("DateRDV",TCD!$B$1,"DT","GE","Bénéficiaire",$A31,BS$6,BS$5,"Mois (DateRDV)",BS$7,"Années (DateRDV)",BS$3,"Présence","Absent"),4,""),"")</f>
        <v/>
      </c>
      <c r="BT31" s="166" t="str">
        <f>IFERROR(IF(GETPIVOTDATA("DateRDV",TCD!$B$1,"DT","GE","Bénéficiaire",$A31,BT$6,BT$5,"Mois (DateRDV)",BT$7,"Années (DateRDV)",BT$3),1,""),"")</f>
        <v/>
      </c>
      <c r="BU31" s="166" t="str">
        <f>IFERROR(IF(GETPIVOTDATA("DateRDV",TCD!$B$1,"DT","GE","Bénéficiaire",$A31,BU$6,BU$5,"Mois (DateRDV)",BU$7,"Années (DateRDV)",BU$3),2,""),"")</f>
        <v/>
      </c>
      <c r="BV31" s="166" t="str">
        <f>IFERROR(IF(GETPIVOTDATA("DateRDV",TCD!$B$1,"DT","GE","Bénéficiaire",$A31,BV$6,BV$5,"Mois (DateRDV)",BV$7,"Années (DateRDV)",BV$3,"Présence","Excusé"),3,""),"")</f>
        <v/>
      </c>
      <c r="BW31" s="166" t="str">
        <f>IFERROR(IF(GETPIVOTDATA("DateRDV",TCD!$B$1,"DT","GE","Bénéficiaire",$A31,BW$6,BW$5,"Mois (DateRDV)",BW$7,"Années (DateRDV)",BW$3,"Présence","Absent"),4,""),"")</f>
        <v/>
      </c>
      <c r="BX31" s="166" t="str">
        <f>IFERROR(IF(GETPIVOTDATA("DateRDV",TCD!$B$1,"DT","GE","Bénéficiaire",$A31,BX$6,BX$5,"Mois (DateRDV)",BX$7,"Années (DateRDV)",BX$3),1,""),"")</f>
        <v/>
      </c>
      <c r="BY31" s="166" t="str">
        <f>IFERROR(IF(GETPIVOTDATA("DateRDV",TCD!$B$1,"DT","GE","Bénéficiaire",$A31,BY$6,BY$5,"Mois (DateRDV)",BY$7,"Années (DateRDV)",BY$3),2,""),"")</f>
        <v/>
      </c>
      <c r="BZ31" s="166" t="str">
        <f>IFERROR(IF(GETPIVOTDATA("DateRDV",TCD!$B$1,"DT","GE","Bénéficiaire",$A31,BZ$6,BZ$5,"Mois (DateRDV)",BZ$7,"Années (DateRDV)",BZ$3,"Présence","Excusé"),3,""),"")</f>
        <v/>
      </c>
      <c r="CA31" s="166" t="str">
        <f>IFERROR(IF(GETPIVOTDATA("DateRDV",TCD!$B$1,"DT","GE","Bénéficiaire",$A31,CA$6,CA$5,"Mois (DateRDV)",CA$7,"Années (DateRDV)",CA$3,"Présence","Absent"),4,""),"")</f>
        <v/>
      </c>
      <c r="CB31" s="166" t="str">
        <f>IFERROR(IF(GETPIVOTDATA("DateRDV",TCD!$B$1,"DT","GE","Bénéficiaire",$A31,CB$6,CB$5,"Mois (DateRDV)",CB$7,"Années (DateRDV)",CB$3),1,""),"")</f>
        <v/>
      </c>
      <c r="CC31" s="166" t="str">
        <f>IFERROR(IF(GETPIVOTDATA("DateRDV",TCD!$B$1,"DT","GE","Bénéficiaire",$A31,CC$6,CC$5,"Mois (DateRDV)",CC$7,"Années (DateRDV)",CC$3),2,""),"")</f>
        <v/>
      </c>
      <c r="CD31" s="166" t="str">
        <f>IFERROR(IF(GETPIVOTDATA("DateRDV",TCD!$B$1,"DT","GE","Bénéficiaire",$A31,CD$6,CD$5,"Mois (DateRDV)",CD$7,"Années (DateRDV)",CD$3,"Présence","Excusé"),3,""),"")</f>
        <v/>
      </c>
      <c r="CE31" s="166" t="str">
        <f>IFERROR(IF(GETPIVOTDATA("DateRDV",TCD!$B$1,"DT","GE","Bénéficiaire",$A31,CE$6,CE$5,"Mois (DateRDV)",CE$7,"Années (DateRDV)",CE$3,"Présence","Absent"),4,""),"")</f>
        <v/>
      </c>
      <c r="CF31" s="166" t="str">
        <f>IFERROR(IF(GETPIVOTDATA("DateRDV",TCD!$B$1,"DT","GE","Bénéficiaire",$A31,CF$6,CF$5,"Mois (DateRDV)",CF$7,"Années (DateRDV)",CF$3),1,""),"")</f>
        <v/>
      </c>
      <c r="CG31" s="166" t="str">
        <f>IFERROR(IF(GETPIVOTDATA("DateRDV",TCD!$B$1,"DT","GE","Bénéficiaire",$A31,CG$6,CG$5,"Mois (DateRDV)",CG$7,"Années (DateRDV)",CG$3),2,""),"")</f>
        <v/>
      </c>
      <c r="CH31" s="166" t="str">
        <f>IFERROR(IF(GETPIVOTDATA("DateRDV",TCD!$B$1,"DT","GE","Bénéficiaire",$A31,CH$6,CH$5,"Mois (DateRDV)",CH$7,"Années (DateRDV)",CH$3,"Présence","Excusé"),3,""),"")</f>
        <v/>
      </c>
      <c r="CI31" s="166" t="str">
        <f>IFERROR(IF(GETPIVOTDATA("DateRDV",TCD!$B$1,"DT","GE","Bénéficiaire",$A31,CI$6,CI$5,"Mois (DateRDV)",CI$7,"Années (DateRDV)",CI$3,"Présence","Absent"),4,""),"")</f>
        <v/>
      </c>
      <c r="CJ31" s="166" t="str">
        <f>IFERROR(IF(GETPIVOTDATA("DateRDV",TCD!$B$1,"DT","GE","Bénéficiaire",$A31,CJ$6,CJ$5,"Mois (DateRDV)",CJ$7,"Années (DateRDV)",CJ$3),1,""),"")</f>
        <v/>
      </c>
      <c r="CK31" s="166" t="str">
        <f>IFERROR(IF(GETPIVOTDATA("DateRDV",TCD!$B$1,"DT","GE","Bénéficiaire",$A31,CK$6,CK$5,"Mois (DateRDV)",CK$7,"Années (DateRDV)",CK$3),2,""),"")</f>
        <v/>
      </c>
      <c r="CL31" s="166" t="str">
        <f>IFERROR(IF(GETPIVOTDATA("DateRDV",TCD!$B$1,"DT","GE","Bénéficiaire",$A31,GI$6,GI$5,"Mois (DateRDV)",GI$7,"Années (DateRDV)",GI$3,"Présence","Excusé"),3,""),"")</f>
        <v/>
      </c>
      <c r="CM31" s="166" t="str">
        <f>IFERROR(IF(GETPIVOTDATA("DateRDV",TCD!$B$1,"DT","GE","Bénéficiaire",$A31,CM$6,CM$5,"Mois (DateRDV)",CM$7,"Années (DateRDV)",CM$3,"Présence","Absent"),4,""),"")</f>
        <v/>
      </c>
      <c r="CN31" s="166" t="str">
        <f>IFERROR(IF(GETPIVOTDATA("DateRDV",TCD!$B$1,"DT","GE","Bénéficiaire",$A31,CN$6,CN$5,"Mois (DateRDV)",CN$7,"Années (DateRDV)",CN$3),1,""),"")</f>
        <v/>
      </c>
      <c r="CO31" s="166" t="str">
        <f>IFERROR(IF(GETPIVOTDATA("DateRDV",TCD!$B$1,"DT","GE","Bénéficiaire",$A31,CO$6,CO$5,"Mois (DateRDV)",CO$7,"Années (DateRDV)",CO$3),2,""),"")</f>
        <v/>
      </c>
      <c r="CP31" s="166" t="str">
        <f>IFERROR(IF(GETPIVOTDATA("DateRDV",TCD!$B$1,"DT","GE","Bénéficiaire",$A31,CP$6,CP$5,"Mois (DateRDV)",CP$7,"Années (DateRDV)",CP$3,"Présence","Excusé"),3,""),"")</f>
        <v/>
      </c>
      <c r="CQ31" s="166" t="str">
        <f>IFERROR(IF(GETPIVOTDATA("DateRDV",TCD!$B$1,"DT","GE","Bénéficiaire",$A31,CQ$6,CQ$5,"Mois (DateRDV)",CQ$7,"Années (DateRDV)",CQ$3,"Présence","Absent"),4,""),"")</f>
        <v/>
      </c>
      <c r="CR31" s="166" t="str">
        <f>IFERROR(IF(GETPIVOTDATA("DateRDV",TCD!$B$1,"DT","GE","Bénéficiaire",$A31,CR$6,CR$5,"Mois (DateRDV)",CR$7,"Années (DateRDV)",CR$3),1,""),"")</f>
        <v/>
      </c>
      <c r="CS31" s="166" t="str">
        <f>IFERROR(IF(GETPIVOTDATA("DateRDV",TCD!$B$1,"DT","GE","Bénéficiaire",$A31,CS$6,CS$5,"Mois (DateRDV)",CS$7,"Années (DateRDV)",CS$3),2,""),"")</f>
        <v/>
      </c>
      <c r="CT31" s="166" t="str">
        <f>IFERROR(IF(GETPIVOTDATA("DateRDV",TCD!$B$1,"DT","GE","Bénéficiaire",$A31,CT$6,CT$5,"Mois (DateRDV)",CT$7,"Années (DateRDV)",CT$3,"Présence","Excusé"),3,""),"")</f>
        <v/>
      </c>
      <c r="CU31" s="166" t="str">
        <f>IFERROR(IF(GETPIVOTDATA("DateRDV",TCD!$B$1,"DT","GE","Bénéficiaire",$A31,CU$6,CU$5,"Mois (DateRDV)",CU$7,"Années (DateRDV)",CU$3,"Présence","Absent"),4,""),"")</f>
        <v/>
      </c>
      <c r="CV31" s="166" t="str">
        <f>IFERROR(IF(GETPIVOTDATA("DateRDV",TCD!$B$1,"DT","GE","Bénéficiaire",$A31,CV$6,CV$5,"Mois (DateRDV)",CV$7,"Années (DateRDV)",CV$3),1,""),"")</f>
        <v/>
      </c>
      <c r="CW31" s="166" t="str">
        <f>IFERROR(IF(GETPIVOTDATA("DateRDV",TCD!$B$1,"DT","GE","Bénéficiaire",$A31,CW$6,CW$5,"Mois (DateRDV)",CW$7,"Années (DateRDV)",CW$3),2,""),"")</f>
        <v/>
      </c>
      <c r="CX31" s="166" t="str">
        <f>IFERROR(IF(GETPIVOTDATA("DateRDV",TCD!$B$1,"DT","GE","Bénéficiaire",$A31,CX$6,CX$5,"Mois (DateRDV)",CX$7,"Années (DateRDV)",CX$3,"Présence","Excusé"),3,""),"")</f>
        <v/>
      </c>
      <c r="CY31" s="166" t="str">
        <f>IFERROR(IF(GETPIVOTDATA("DateRDV",TCD!$B$1,"DT","GE","Bénéficiaire",$A31,CY$6,CY$5,"Mois (DateRDV)",CY$7,"Années (DateRDV)",CY$3,"Présence","Absent"),4,""),"")</f>
        <v/>
      </c>
      <c r="CZ31" s="166" t="str">
        <f>IFERROR(IF(GETPIVOTDATA("DateRDV",TCD!$B$1,"DT","GE","Bénéficiaire",$A31,CZ$6,CZ$5,"Mois (DateRDV)",CZ$7,"Années (DateRDV)",CZ$3),1,""),"")</f>
        <v/>
      </c>
      <c r="DA31" s="166" t="str">
        <f>IFERROR(IF(GETPIVOTDATA("DateRDV",TCD!$B$1,"DT","GE","Bénéficiaire",$A31,DA$6,DA$5,"Mois (DateRDV)",DA$7,"Années (DateRDV)",DA$3),2,""),"")</f>
        <v/>
      </c>
      <c r="DB31" s="166" t="str">
        <f>IFERROR(IF(GETPIVOTDATA("DateRDV",TCD!$B$1,"DT","GE","Bénéficiaire",$A31,DB$6,DB$5,"Mois (DateRDV)",DB$7,"Années (DateRDV)",DB$3,"Présence","Excusé"),3,""),"")</f>
        <v/>
      </c>
      <c r="DC31" s="166" t="str">
        <f>IFERROR(IF(GETPIVOTDATA("DateRDV",TCD!$B$1,"DT","GE","Bénéficiaire",$A31,DC$6,DC$5,"Mois (DateRDV)",DC$7,"Années (DateRDV)",DC$3,"Présence","Absent"),4,""),"")</f>
        <v/>
      </c>
      <c r="DD31" s="166" t="str">
        <f>IFERROR(IF(GETPIVOTDATA("DateRDV",TCD!$B$1,"DT","GE","Bénéficiaire",$A31,DD$6,DD$5,"Mois (DateRDV)",DD$7,"Années (DateRDV)",DD$3),1,""),"")</f>
        <v/>
      </c>
      <c r="DE31" s="166" t="str">
        <f>IFERROR(IF(GETPIVOTDATA("DateRDV",TCD!$B$1,"DT","GE","Bénéficiaire",$A31,DE$6,DE$5,"Mois (DateRDV)",DE$7,"Années (DateRDV)",DE$3),2,""),"")</f>
        <v/>
      </c>
      <c r="DF31" s="166" t="str">
        <f>IFERROR(IF(GETPIVOTDATA("DateRDV",TCD!$B$1,"DT","GE","Bénéficiaire",$A31,DF$6,DF$5,"Mois (DateRDV)",DF$7,"Années (DateRDV)",DF$3,"Présence","Excusé"),3,""),"")</f>
        <v/>
      </c>
      <c r="DG31" s="166" t="str">
        <f>IFERROR(IF(GETPIVOTDATA("DateRDV",TCD!$B$1,"DT","GE","Bénéficiaire",$A31,DG$6,DG$5,"Mois (DateRDV)",DG$7,"Années (DateRDV)",DG$3,"Présence","Absent"),4,""),"")</f>
        <v/>
      </c>
      <c r="DH31" s="166" t="str">
        <f>IFERROR(IF(GETPIVOTDATA("DateRDV",TCD!$B$1,"DT","GE","Bénéficiaire",$A31,DH$6,DH$5,"Mois (DateRDV)",DH$7,"Années (DateRDV)",DH$3),1,""),"")</f>
        <v/>
      </c>
      <c r="DI31" s="166" t="str">
        <f>IFERROR(IF(GETPIVOTDATA("DateRDV",TCD!$B$1,"DT","GE","Bénéficiaire",$A31,DI$6,DI$5,"Mois (DateRDV)",DI$7,"Années (DateRDV)",DI$3),2,""),"")</f>
        <v/>
      </c>
      <c r="DJ31" s="166" t="str">
        <f>IFERROR(IF(GETPIVOTDATA("DateRDV",TCD!$B$1,"DT","GE","Bénéficiaire",$A31,DJ$6,DJ$5,"Mois (DateRDV)",DJ$7,"Années (DateRDV)",DJ$3,"Présence","Excusé"),3,""),"")</f>
        <v/>
      </c>
      <c r="DK31" s="166" t="str">
        <f>IFERROR(IF(GETPIVOTDATA("DateRDV",TCD!$B$1,"DT","GE","Bénéficiaire",$A31,DK$6,DK$5,"Mois (DateRDV)",DK$7,"Années (DateRDV)",DK$3,"Présence","Absent"),4,""),"")</f>
        <v/>
      </c>
      <c r="DL31" s="166" t="str">
        <f>IFERROR(IF(GETPIVOTDATA("DateRDV",TCD!$B$1,"DT","GE","Bénéficiaire",$A31,DL$6,DL$5,"Mois (DateRDV)",DL$7,"Années (DateRDV)",DL$3),1,""),"")</f>
        <v/>
      </c>
      <c r="DM31" s="166" t="str">
        <f>IFERROR(IF(GETPIVOTDATA("DateRDV",TCD!$B$1,"DT","GE","Bénéficiaire",$A31,DM$6,DM$5,"Mois (DateRDV)",DM$7,"Années (DateRDV)",DM$3),2,""),"")</f>
        <v/>
      </c>
      <c r="DN31" s="166" t="str">
        <f>IFERROR(IF(GETPIVOTDATA("DateRDV",TCD!$B$1,"DT","GE","Bénéficiaire",$A31,DN$6,DN$5,"Mois (DateRDV)",DN$7,"Années (DateRDV)",DN$3,"Présence","Excusé"),3,""),"")</f>
        <v/>
      </c>
      <c r="DO31" s="166" t="str">
        <f>IFERROR(IF(GETPIVOTDATA("DateRDV",TCD!$B$1,"DT","GE","Bénéficiaire",$A31,DO$6,DO$5,"Mois (DateRDV)",DO$7,"Années (DateRDV)",DO$3,"Présence","Absent"),4,""),"")</f>
        <v/>
      </c>
    </row>
    <row r="32" spans="1:119" ht="15" customHeight="1" x14ac:dyDescent="0.2">
      <c r="A32" s="172" t="str">
        <v>LALLOUACHE Sabri</v>
      </c>
      <c r="B32" s="169" t="str">
        <f>IFERROR(IF(INDEX(Data!P:P,MATCH(A32,Data!B:B,0))&lt;&gt;"",INDEX(Data!P:P,MATCH(A32,Data!B:B,0)),""),"")</f>
        <v>LALLOUACHE</v>
      </c>
      <c r="C32" s="169" t="str">
        <f>IFERROR(IF(INDEX(Data!O:O,MATCH(A32,Data!B:B,0))&lt;&gt;"",INDEX(Data!O:O,MATCH(A32,Data!B:B,0)),""),"")</f>
        <v>Sabri</v>
      </c>
      <c r="D32" s="169" t="str">
        <f>IFERROR(IF(INDEX(Data!J:J,MATCH(A32,Data!B:B,0))&lt;&gt;"",INDEX(Data!J:J,MATCH(A32,Data!B:B,0)),""),"")</f>
        <v>CD</v>
      </c>
      <c r="E32" s="169" t="str">
        <f>IFERROR(IF(INDEX(Data!M:M,MATCH(A32,Data!B:B,0))&lt;&gt;"",INDEX(Data!M:M,MATCH(A32,Data!B:B,0)),""),"")</f>
        <v>RUE DU JURA</v>
      </c>
      <c r="F32" s="169">
        <f>IFERROR(IF(INDEX(Data!N:N,MATCH(A32,Data!B:B,0))&lt;&gt;"",INDEX(Data!N:N,MATCH(A32,Data!B:B,0)),""),"")</f>
        <v>74240</v>
      </c>
      <c r="G32" s="170">
        <f>IFERROR(IF(INDEX(Data!K:K,MATCH(A32,Data!B:B,0))&lt;&gt;"",INDEX(Data!K:K,MATCH(A32,Data!B:B,0)),""),"")</f>
        <v>45833</v>
      </c>
      <c r="H32" s="170">
        <f>IFERROR(IF(INDEX(Data!L:L,MATCH(A32,Data!B:B,0))&lt;&gt;"",INDEX(Data!L:L,MATCH(A32,Data!B:B,0)),""),"")</f>
        <v>45838</v>
      </c>
      <c r="I32" s="170">
        <f>IFERROR(IF(INDEX(Data!C:C,MATCH(A32,Data!B:B,0))&lt;&gt;"",INDEX(Data!C:C,MATCH(A32,Data!B:B,0)),""),"")</f>
        <v>45846</v>
      </c>
      <c r="J32" s="170" t="str">
        <f>IFERROR(IF(INDEX(Data!D:D,MATCH(A32,Data!B:B,0))&lt;&gt;"",INDEX(Data!D:D,MATCH(A32,Data!B:B,0)),""),"")</f>
        <v/>
      </c>
      <c r="K32" s="171" t="str">
        <f>IFERROR(IF(INDEX(Data!H:H,MATCH(A32,Data!B:B,0))&lt;&gt;"",INDEX(Data!H:H,MATCH(A32,Data!B:B,0)),""),"")</f>
        <v>Remobilisation</v>
      </c>
      <c r="L32" s="166" t="str">
        <f>IFERROR(IF(GETPIVOTDATA("DateRDV",TCD!$B$1,"DT","GE","Bénéficiaire",$A32,L$6,L$5,"Mois (DateRDV)",L$7,"Années (DateRDV)",L$3),1,""),"")</f>
        <v/>
      </c>
      <c r="M32" s="166" t="str">
        <f>IFERROR(IF(GETPIVOTDATA("DateRDV",TCD!$B$1,"DT","GE","Bénéficiaire",$A32,M$6,M$5,"Mois (DateRDV)",M$7,"Années (DateRDV)",M$3),2,""),"")</f>
        <v/>
      </c>
      <c r="N32" s="166" t="str">
        <f>IFERROR(IF(GETPIVOTDATA("DateRDV",TCD!$B$1,"DT","GE","Bénéficiaire",$A32,N$6,N$5,"Mois (DateRDV)",N$7,"Années (DateRDV)",N$3,"Présence","Excusé"),3,""),"")</f>
        <v/>
      </c>
      <c r="O32" s="166" t="str">
        <f>IFERROR(IF(GETPIVOTDATA("DateRDV",TCD!$B$1,"DT","GE","Bénéficiaire",$A32,O$6,O$5,"Mois (DateRDV)",O$7,"Années (DateRDV)",O$3,"Présence","Absent"),4,""),"")</f>
        <v/>
      </c>
      <c r="P32" s="166" t="str">
        <f>IFERROR(IF(GETPIVOTDATA("DateRDV",TCD!$B$1,"DT","GE","Bénéficiaire",$A32,P$6,P$5,"Mois (DateRDV)",P$7,"Années (DateRDV)",P$3),1,""),"")</f>
        <v/>
      </c>
      <c r="Q32" s="166" t="str">
        <f>IFERROR(IF(GETPIVOTDATA("DateRDV",TCD!$B$1,"DT","GE","Bénéficiaire",$A32,Q$6,Q$5,"Mois (DateRDV)",Q$7,"Années (DateRDV)",Q$3),2,""),"")</f>
        <v/>
      </c>
      <c r="R32" s="166" t="str">
        <f>IFERROR(IF(GETPIVOTDATA("DateRDV",TCD!$B$1,"DT","GE","Bénéficiaire",$A32,R$6,R$5,"Mois (DateRDV)",R$7,"Années (DateRDV)",R$3,"Présence","Excusé"),3,""),"")</f>
        <v/>
      </c>
      <c r="S32" s="166" t="str">
        <f>IFERROR(IF(GETPIVOTDATA("DateRDV",TCD!$B$1,"DT","GE","Bénéficiaire",$A32,S$6,S$5,"Mois (DateRDV)",S$7,"Années (DateRDV)",S$3,"Présence","Absent"),4,""),"")</f>
        <v/>
      </c>
      <c r="T32" s="166" t="str">
        <f>IFERROR(IF(GETPIVOTDATA("DateRDV",TCD!$B$1,"DT","GE","Bénéficiaire",$A32,T$6,T$5,"Mois (DateRDV)",T$7,"Années (DateRDV)",T$3),1,""),"")</f>
        <v/>
      </c>
      <c r="U32" s="166" t="str">
        <f>IFERROR(IF(GETPIVOTDATA("DateRDV",TCD!$B$1,"DT","GE","Bénéficiaire",$A32,U$6,U$5,"Mois (DateRDV)",U$7,"Années (DateRDV)",U$3),2,""),"")</f>
        <v/>
      </c>
      <c r="V32" s="166" t="str">
        <f>IFERROR(IF(GETPIVOTDATA("DateRDV",TCD!$B$1,"DT","GE","Bénéficiaire",$A32,V$6,V$5,"Mois (DateRDV)",V$7,"Années (DateRDV)",V$3,"Présence","Excusé"),3,""),"")</f>
        <v/>
      </c>
      <c r="W32" s="166" t="str">
        <f>IFERROR(IF(GETPIVOTDATA("DateRDV",TCD!$B$1,"DT","GE","Bénéficiaire",$A32,W$6,W$5,"Mois (DateRDV)",W$7,"Années (DateRDV)",W$3,"Présence","Absent"),4,""),"")</f>
        <v/>
      </c>
      <c r="X32" s="166" t="str">
        <f>IFERROR(IF(GETPIVOTDATA("DateRDV",TCD!$B$1,"DT","GE","Bénéficiaire",$A32,X$6,X$5,"Mois (DateRDV)",X$7,"Années (DateRDV)",X$3),1,""),"")</f>
        <v/>
      </c>
      <c r="Y32" s="166" t="str">
        <f>IFERROR(IF(GETPIVOTDATA("DateRDV",TCD!$B$1,"DT","GE","Bénéficiaire",$A32,Y$6,Y$5,"Mois (DateRDV)",Y$7,"Années (DateRDV)",Y$3),2,""),"")</f>
        <v/>
      </c>
      <c r="Z32" s="166" t="str">
        <f>IFERROR(IF(GETPIVOTDATA("DateRDV",TCD!$B$1,"DT","GE","Bénéficiaire",$A32,Z$6,Z$5,"Mois (DateRDV)",Z$7,"Années (DateRDV)",Z$3,"Présence","Excusé"),3,""),"")</f>
        <v/>
      </c>
      <c r="AA32" s="166" t="str">
        <f>IFERROR(IF(GETPIVOTDATA("DateRDV",TCD!$B$1,"DT","GE","Bénéficiaire",$A32,AA$6,AA$5,"Mois (DateRDV)",AA$7,"Années (DateRDV)",AA$3,"Présence","Absent"),4,""),"")</f>
        <v/>
      </c>
      <c r="AB32" s="166" t="str">
        <f>IFERROR(IF(GETPIVOTDATA("DateRDV",TCD!$B$1,"DT","GE","Bénéficiaire",$A32,AB$6,AB$5,"Mois (DateRDV)",AB$7,"Années (DateRDV)",AB$3),1,""),"")</f>
        <v/>
      </c>
      <c r="AC32" s="166" t="str">
        <f>IFERROR(IF(GETPIVOTDATA("DateRDV",TCD!$B$1,"DT","GE","Bénéficiaire",$A32,AC$6,AC$5,"Mois (DateRDV)",AC$7,"Années (DateRDV)",AC$3),2,""),"")</f>
        <v/>
      </c>
      <c r="AD32" s="166" t="str">
        <f>IFERROR(IF(GETPIVOTDATA("DateRDV",TCD!$B$1,"DT","GE","Bénéficiaire",$A32,AD$6,AD$5,"Mois (DateRDV)",AD$7,"Années (DateRDV)",AD$3,"Présence","Excusé"),3,""),"")</f>
        <v/>
      </c>
      <c r="AE32" s="166" t="str">
        <f>IFERROR(IF(GETPIVOTDATA("DateRDV",TCD!$B$1,"DT","GE","Bénéficiaire",$A32,AE$6,AE$5,"Mois (DateRDV)",AE$7,"Années (DateRDV)",AE$3,"Présence","Absent"),4,""),"")</f>
        <v/>
      </c>
      <c r="AF32" s="166" t="str">
        <f>IFERROR(IF(GETPIVOTDATA("DateRDV",TCD!$B$1,"DT","GE","Bénéficiaire",$A32,AF$6,AF$5,"Mois (DateRDV)",AF$7,"Années (DateRDV)",AF$3),1,""),"")</f>
        <v/>
      </c>
      <c r="AG32" s="166" t="str">
        <f>IFERROR(IF(GETPIVOTDATA("DateRDV",TCD!$B$1,"DT","GE","Bénéficiaire",$A32,AG$6,AG$5,"Mois (DateRDV)",AG$7,"Années (DateRDV)",AG$3),2,""),"")</f>
        <v/>
      </c>
      <c r="AH32" s="166" t="str">
        <f>IFERROR(IF(GETPIVOTDATA("DateRDV",TCD!$B$1,"DT","GE","Bénéficiaire",$A32,AH$6,AH$5,"Mois (DateRDV)",AH$7,"Années (DateRDV)",AH$3,"Présence","Excusé"),3,""),"")</f>
        <v/>
      </c>
      <c r="AI32" s="166" t="str">
        <f>IFERROR(IF(GETPIVOTDATA("DateRDV",TCD!$B$1,"DT","GE","Bénéficiaire",$A32,AI$6,AI$5,"Mois (DateRDV)",AI$7,"Années (DateRDV)",AI$3,"Présence","Absent"),4,""),"")</f>
        <v/>
      </c>
      <c r="AJ32" s="166" t="str">
        <f>IFERROR(IF(GETPIVOTDATA("DateRDV",TCD!$B$1,"DT","GE","Bénéficiaire",$A32,AJ$6,AJ$5,"Mois (DateRDV)",AJ$7,"Années (DateRDV)",AJ$3),1,""),"")</f>
        <v/>
      </c>
      <c r="AK32" s="166" t="str">
        <f>IFERROR(IF(GETPIVOTDATA("DateRDV",TCD!$B$1,"DT","GE","Bénéficiaire",$A32,AK$6,AK$5,"Mois (DateRDV)",AK$7,"Années (DateRDV)",AK$3),2,""),"")</f>
        <v/>
      </c>
      <c r="AL32" s="166" t="str">
        <f>IFERROR(IF(GETPIVOTDATA("DateRDV",TCD!$B$1,"DT","GE","Bénéficiaire",$A32,AL$6,AL$5,"Mois (DateRDV)",AL$7,"Années (DateRDV)",AL$3,"Présence","Excusé"),3,""),"")</f>
        <v/>
      </c>
      <c r="AM32" s="166" t="str">
        <f>IFERROR(IF(GETPIVOTDATA("DateRDV",TCD!$B$1,"DT","GE","Bénéficiaire",$A32,AM$6,AM$5,"Mois (DateRDV)",AM$7,"Années (DateRDV)",AM$3,"Présence","Absent"),4,""),"")</f>
        <v/>
      </c>
      <c r="AN32" s="166" t="str">
        <f>IFERROR(IF(GETPIVOTDATA("DateRDV",TCD!$B$1,"DT","GE","Bénéficiaire",$A32,AN$6,AN$5,"Mois (DateRDV)",AN$7,"Années (DateRDV)",AN$3),1,""),"")</f>
        <v/>
      </c>
      <c r="AO32" s="166" t="str">
        <f>IFERROR(IF(GETPIVOTDATA("DateRDV",TCD!$B$1,"DT","GE","Bénéficiaire",$A32,AO$6,AO$5,"Mois (DateRDV)",AO$7,"Années (DateRDV)",AO$3),2,""),"")</f>
        <v/>
      </c>
      <c r="AP32" s="166" t="str">
        <f>IFERROR(IF(GETPIVOTDATA("DateRDV",TCD!$B$1,"DT","GE","Bénéficiaire",$A32,AP$6,AP$5,"Mois (DateRDV)",AP$7,"Années (DateRDV)",AP$3,"Présence","Excusé"),3,""),"")</f>
        <v/>
      </c>
      <c r="AQ32" s="166" t="str">
        <f>IFERROR(IF(GETPIVOTDATA("DateRDV",TCD!$B$1,"DT","GE","Bénéficiaire",$A32,AQ$6,AQ$5,"Mois (DateRDV)",AQ$7,"Années (DateRDV)",AQ$3,"Présence","Absent"),4,""),"")</f>
        <v/>
      </c>
      <c r="AR32" s="166" t="str">
        <f>IFERROR(IF(GETPIVOTDATA("DateRDV",TCD!$B$1,"DT","GE","Bénéficiaire",$A32,AR$6,AR$5,"Mois (DateRDV)",AR$7,"Années (DateRDV)",AR$3),1,""),"")</f>
        <v/>
      </c>
      <c r="AS32" s="166" t="str">
        <f>IFERROR(IF(GETPIVOTDATA("DateRDV",TCD!$B$1,"DT","GE","Bénéficiaire",$A32,AS$6,AS$5,"Mois (DateRDV)",AS$7,"Années (DateRDV)",AS$3),2,""),"")</f>
        <v/>
      </c>
      <c r="AT32" s="166" t="str">
        <f>IFERROR(IF(GETPIVOTDATA("DateRDV",TCD!$B$1,"DT","GE","Bénéficiaire",$A32,AT$6,AT$5,"Mois (DateRDV)",AT$7,"Années (DateRDV)",AT$3,"Présence","Excusé"),3,""),"")</f>
        <v/>
      </c>
      <c r="AU32" s="166" t="str">
        <f>IFERROR(IF(GETPIVOTDATA("DateRDV",TCD!$B$1,"DT","GE","Bénéficiaire",$A32,AU$6,AU$5,"Mois (DateRDV)",AU$7,"Années (DateRDV)",AU$3,"Présence","Absent"),4,""),"")</f>
        <v/>
      </c>
      <c r="AV32" s="166" t="str">
        <f>IFERROR(IF(GETPIVOTDATA("DateRDV",TCD!$B$1,"DT","GE","Bénéficiaire",$A32,AV$6,AV$5,"Mois (DateRDV)",AV$7,"Années (DateRDV)",AV$3),1,""),"")</f>
        <v/>
      </c>
      <c r="AW32" s="166" t="str">
        <f>IFERROR(IF(GETPIVOTDATA("DateRDV",TCD!$B$1,"DT","GE","Bénéficiaire",$A32,AW$6,AW$5,"Mois (DateRDV)",AW$7,"Années (DateRDV)",AW$3),2,""),"")</f>
        <v/>
      </c>
      <c r="AX32" s="166" t="str">
        <f>IFERROR(IF(GETPIVOTDATA("DateRDV",TCD!$B$1,"DT","GE","Bénéficiaire",$A32,AX$6,AX$5,"Mois (DateRDV)",AX$7,"Années (DateRDV)",AX$3,"Présence","Excusé"),3,""),"")</f>
        <v/>
      </c>
      <c r="AY32" s="166" t="str">
        <f>IFERROR(IF(GETPIVOTDATA("DateRDV",TCD!$B$1,"DT","GE","Bénéficiaire",$A32,AY$6,AY$5,"Mois (DateRDV)",AY$7,"Années (DateRDV)",AY$3,"Présence","Absent"),4,""),"")</f>
        <v/>
      </c>
      <c r="AZ32" s="166" t="str">
        <f>IFERROR(IF(GETPIVOTDATA("DateRDV",TCD!$B$1,"DT","GE","Bénéficiaire",$A32,AZ$6,AZ$5,"Mois (DateRDV)",AZ$7,"Années (DateRDV)",AZ$3),1,""),"")</f>
        <v/>
      </c>
      <c r="BA32" s="166" t="str">
        <f>IFERROR(IF(GETPIVOTDATA("DateRDV",TCD!$B$1,"DT","GE","Bénéficiaire",$A32,BA$6,BA$5,"Mois (DateRDV)",BA$7,"Années (DateRDV)",BA$3),2,""),"")</f>
        <v/>
      </c>
      <c r="BB32" s="166" t="str">
        <f>IFERROR(IF(GETPIVOTDATA("DateRDV",TCD!$B$1,"DT","GE","Bénéficiaire",$A32,BB$6,BB$5,"Mois (DateRDV)",BB$7,"Années (DateRDV)",BB$3,"Présence","Excusé"),3,""),"")</f>
        <v/>
      </c>
      <c r="BC32" s="166" t="str">
        <f>IFERROR(IF(GETPIVOTDATA("DateRDV",TCD!$B$1,"DT","GE","Bénéficiaire",$A32,BC$6,BC$5,"Mois (DateRDV)",BC$7,"Années (DateRDV)",BC$3,"Présence","Absent"),4,""),"")</f>
        <v/>
      </c>
      <c r="BD32" s="166" t="str">
        <f>IFERROR(IF(GETPIVOTDATA("DateRDV",TCD!$B$1,"DT","GE","Bénéficiaire",$A32,BD$6,BD$5,"Mois (DateRDV)",BD$7,"Années (DateRDV)",BD$3),1,""),"")</f>
        <v/>
      </c>
      <c r="BE32" s="166" t="str">
        <f>IFERROR(IF(GETPIVOTDATA("DateRDV",TCD!$B$1,"DT","GE","Bénéficiaire",$A32,BE$6,BE$5,"Mois (DateRDV)",BE$7,"Années (DateRDV)",BE$3),2,""),"")</f>
        <v/>
      </c>
      <c r="BF32" s="166" t="str">
        <f>IFERROR(IF(GETPIVOTDATA("DateRDV",TCD!$B$1,"DT","GE","Bénéficiaire",$A32,BF$6,BF$5,"Mois (DateRDV)",BF$7,"Années (DateRDV)",BF$3,"Présence","Excusé"),3,""),"")</f>
        <v/>
      </c>
      <c r="BG32" s="166" t="str">
        <f>IFERROR(IF(GETPIVOTDATA("DateRDV",TCD!$B$1,"DT","GE","Bénéficiaire",$A32,BG$6,BG$5,"Mois (DateRDV)",BG$7,"Années (DateRDV)",BG$3,"Présence","Absent"),4,""),"")</f>
        <v/>
      </c>
      <c r="BH32" s="166" t="str">
        <f>IFERROR(IF(GETPIVOTDATA("DateRDV",TCD!$B$1,"DT","GE","Bénéficiaire",$A32,BH$6,BH$5,"Mois (DateRDV)",BH$7,"Années (DateRDV)",BH$3),1,""),"")</f>
        <v/>
      </c>
      <c r="BI32" s="166">
        <f>IFERROR(IF(GETPIVOTDATA("DateRDV",TCD!$B$1,"DT","GE","Bénéficiaire",$A32,BI$6,BI$5,"Mois (DateRDV)",BI$7,"Années (DateRDV)",BI$3),2,""),"")</f>
        <v>2</v>
      </c>
      <c r="BJ32" s="166" t="str">
        <f>IFERROR(IF(GETPIVOTDATA("DateRDV",TCD!$B$1,"DT","GE","Bénéficiaire",$A32,BJ$6,BJ$5,"Mois (DateRDV)",BJ$7,"Années (DateRDV)",BJ$3,"Présence","Excusé"),3,""),"")</f>
        <v/>
      </c>
      <c r="BK32" s="166" t="str">
        <f>IFERROR(IF(GETPIVOTDATA("DateRDV",TCD!$B$1,"DT","GE","Bénéficiaire",$A32,BK$6,BK$5,"Mois (DateRDV)",BK$7,"Années (DateRDV)",BK$3,"Présence","Absent"),4,""),"")</f>
        <v/>
      </c>
      <c r="BL32" s="166" t="str">
        <f>IFERROR(IF(GETPIVOTDATA("DateRDV",TCD!$B$1,"DT","GE","Bénéficiaire",$A32,BL$6,BL$5,"Mois (DateRDV)",BL$7,"Années (DateRDV)",BL$3),1,""),"")</f>
        <v/>
      </c>
      <c r="BM32" s="166" t="str">
        <f>IFERROR(IF(GETPIVOTDATA("DateRDV",TCD!$B$1,"DT","GE","Bénéficiaire",$A32,BM$6,BM$5,"Mois (DateRDV)",BM$7,"Années (DateRDV)",BM$3),2,""),"")</f>
        <v/>
      </c>
      <c r="BN32" s="166" t="str">
        <f>IFERROR(IF(GETPIVOTDATA("DateRDV",TCD!$B$1,"DT","GE","Bénéficiaire",$A32,BN$6,BN$5,"Mois (DateRDV)",BN$7,"Années (DateRDV)",BN$3,"Présence","Excusé"),3,""),"")</f>
        <v/>
      </c>
      <c r="BO32" s="166" t="str">
        <f>IFERROR(IF(GETPIVOTDATA("DateRDV",TCD!$B$1,"DT","GE","Bénéficiaire",$A32,BO$6,BO$5,"Mois (DateRDV)",BO$7,"Années (DateRDV)",BO$3,"Présence","Absent"),4,""),"")</f>
        <v/>
      </c>
      <c r="BP32" s="166" t="str">
        <f>IFERROR(IF(GETPIVOTDATA("DateRDV",TCD!$B$1,"DT","GE","Bénéficiaire",$A32,BP$6,BP$5,"Mois (DateRDV)",BP$7,"Années (DateRDV)",BP$3),1,""),"")</f>
        <v/>
      </c>
      <c r="BQ32" s="166" t="str">
        <f>IFERROR(IF(GETPIVOTDATA("DateRDV",TCD!$B$1,"DT","GE","Bénéficiaire",$A32,BQ$6,BQ$5,"Mois (DateRDV)",BQ$7,"Années (DateRDV)",BQ$3),2,""),"")</f>
        <v/>
      </c>
      <c r="BR32" s="166" t="str">
        <f>IFERROR(IF(GETPIVOTDATA("DateRDV",TCD!$B$1,"DT","GE","Bénéficiaire",$A32,BR$6,BR$5,"Mois (DateRDV)",BR$7,"Années (DateRDV)",BR$3,"Présence","Excusé"),3,""),"")</f>
        <v/>
      </c>
      <c r="BS32" s="166" t="str">
        <f>IFERROR(IF(GETPIVOTDATA("DateRDV",TCD!$B$1,"DT","GE","Bénéficiaire",$A32,BS$6,BS$5,"Mois (DateRDV)",BS$7,"Années (DateRDV)",BS$3,"Présence","Absent"),4,""),"")</f>
        <v/>
      </c>
      <c r="BT32" s="166" t="str">
        <f>IFERROR(IF(GETPIVOTDATA("DateRDV",TCD!$B$1,"DT","GE","Bénéficiaire",$A32,BT$6,BT$5,"Mois (DateRDV)",BT$7,"Années (DateRDV)",BT$3),1,""),"")</f>
        <v/>
      </c>
      <c r="BU32" s="166" t="str">
        <f>IFERROR(IF(GETPIVOTDATA("DateRDV",TCD!$B$1,"DT","GE","Bénéficiaire",$A32,BU$6,BU$5,"Mois (DateRDV)",BU$7,"Années (DateRDV)",BU$3),2,""),"")</f>
        <v/>
      </c>
      <c r="BV32" s="166" t="str">
        <f>IFERROR(IF(GETPIVOTDATA("DateRDV",TCD!$B$1,"DT","GE","Bénéficiaire",$A32,BV$6,BV$5,"Mois (DateRDV)",BV$7,"Années (DateRDV)",BV$3,"Présence","Excusé"),3,""),"")</f>
        <v/>
      </c>
      <c r="BW32" s="166" t="str">
        <f>IFERROR(IF(GETPIVOTDATA("DateRDV",TCD!$B$1,"DT","GE","Bénéficiaire",$A32,BW$6,BW$5,"Mois (DateRDV)",BW$7,"Années (DateRDV)",BW$3,"Présence","Absent"),4,""),"")</f>
        <v/>
      </c>
      <c r="BX32" s="166" t="str">
        <f>IFERROR(IF(GETPIVOTDATA("DateRDV",TCD!$B$1,"DT","GE","Bénéficiaire",$A32,BX$6,BX$5,"Mois (DateRDV)",BX$7,"Années (DateRDV)",BX$3),1,""),"")</f>
        <v/>
      </c>
      <c r="BY32" s="166" t="str">
        <f>IFERROR(IF(GETPIVOTDATA("DateRDV",TCD!$B$1,"DT","GE","Bénéficiaire",$A32,BY$6,BY$5,"Mois (DateRDV)",BY$7,"Années (DateRDV)",BY$3),2,""),"")</f>
        <v/>
      </c>
      <c r="BZ32" s="166" t="str">
        <f>IFERROR(IF(GETPIVOTDATA("DateRDV",TCD!$B$1,"DT","GE","Bénéficiaire",$A32,BZ$6,BZ$5,"Mois (DateRDV)",BZ$7,"Années (DateRDV)",BZ$3,"Présence","Excusé"),3,""),"")</f>
        <v/>
      </c>
      <c r="CA32" s="166" t="str">
        <f>IFERROR(IF(GETPIVOTDATA("DateRDV",TCD!$B$1,"DT","GE","Bénéficiaire",$A32,CA$6,CA$5,"Mois (DateRDV)",CA$7,"Années (DateRDV)",CA$3,"Présence","Absent"),4,""),"")</f>
        <v/>
      </c>
      <c r="CB32" s="166" t="str">
        <f>IFERROR(IF(GETPIVOTDATA("DateRDV",TCD!$B$1,"DT","GE","Bénéficiaire",$A32,CB$6,CB$5,"Mois (DateRDV)",CB$7,"Années (DateRDV)",CB$3),1,""),"")</f>
        <v/>
      </c>
      <c r="CC32" s="166" t="str">
        <f>IFERROR(IF(GETPIVOTDATA("DateRDV",TCD!$B$1,"DT","GE","Bénéficiaire",$A32,CC$6,CC$5,"Mois (DateRDV)",CC$7,"Années (DateRDV)",CC$3),2,""),"")</f>
        <v/>
      </c>
      <c r="CD32" s="166" t="str">
        <f>IFERROR(IF(GETPIVOTDATA("DateRDV",TCD!$B$1,"DT","GE","Bénéficiaire",$A32,CD$6,CD$5,"Mois (DateRDV)",CD$7,"Années (DateRDV)",CD$3,"Présence","Excusé"),3,""),"")</f>
        <v/>
      </c>
      <c r="CE32" s="166" t="str">
        <f>IFERROR(IF(GETPIVOTDATA("DateRDV",TCD!$B$1,"DT","GE","Bénéficiaire",$A32,CE$6,CE$5,"Mois (DateRDV)",CE$7,"Années (DateRDV)",CE$3,"Présence","Absent"),4,""),"")</f>
        <v/>
      </c>
      <c r="CF32" s="166" t="str">
        <f>IFERROR(IF(GETPIVOTDATA("DateRDV",TCD!$B$1,"DT","GE","Bénéficiaire",$A32,CF$6,CF$5,"Mois (DateRDV)",CF$7,"Années (DateRDV)",CF$3),1,""),"")</f>
        <v/>
      </c>
      <c r="CG32" s="166" t="str">
        <f>IFERROR(IF(GETPIVOTDATA("DateRDV",TCD!$B$1,"DT","GE","Bénéficiaire",$A32,CG$6,CG$5,"Mois (DateRDV)",CG$7,"Années (DateRDV)",CG$3),2,""),"")</f>
        <v/>
      </c>
      <c r="CH32" s="166" t="str">
        <f>IFERROR(IF(GETPIVOTDATA("DateRDV",TCD!$B$1,"DT","GE","Bénéficiaire",$A32,CH$6,CH$5,"Mois (DateRDV)",CH$7,"Années (DateRDV)",CH$3,"Présence","Excusé"),3,""),"")</f>
        <v/>
      </c>
      <c r="CI32" s="166" t="str">
        <f>IFERROR(IF(GETPIVOTDATA("DateRDV",TCD!$B$1,"DT","GE","Bénéficiaire",$A32,CI$6,CI$5,"Mois (DateRDV)",CI$7,"Années (DateRDV)",CI$3,"Présence","Absent"),4,""),"")</f>
        <v/>
      </c>
      <c r="CJ32" s="166" t="str">
        <f>IFERROR(IF(GETPIVOTDATA("DateRDV",TCD!$B$1,"DT","GE","Bénéficiaire",$A32,CJ$6,CJ$5,"Mois (DateRDV)",CJ$7,"Années (DateRDV)",CJ$3),1,""),"")</f>
        <v/>
      </c>
      <c r="CK32" s="166" t="str">
        <f>IFERROR(IF(GETPIVOTDATA("DateRDV",TCD!$B$1,"DT","GE","Bénéficiaire",$A32,CK$6,CK$5,"Mois (DateRDV)",CK$7,"Années (DateRDV)",CK$3),2,""),"")</f>
        <v/>
      </c>
      <c r="CL32" s="166" t="str">
        <f>IFERROR(IF(GETPIVOTDATA("DateRDV",TCD!$B$1,"DT","GE","Bénéficiaire",$A32,GI$6,GI$5,"Mois (DateRDV)",GI$7,"Années (DateRDV)",GI$3,"Présence","Excusé"),3,""),"")</f>
        <v/>
      </c>
      <c r="CM32" s="166" t="str">
        <f>IFERROR(IF(GETPIVOTDATA("DateRDV",TCD!$B$1,"DT","GE","Bénéficiaire",$A32,CM$6,CM$5,"Mois (DateRDV)",CM$7,"Années (DateRDV)",CM$3,"Présence","Absent"),4,""),"")</f>
        <v/>
      </c>
      <c r="CN32" s="166" t="str">
        <f>IFERROR(IF(GETPIVOTDATA("DateRDV",TCD!$B$1,"DT","GE","Bénéficiaire",$A32,CN$6,CN$5,"Mois (DateRDV)",CN$7,"Années (DateRDV)",CN$3),1,""),"")</f>
        <v/>
      </c>
      <c r="CO32" s="166" t="str">
        <f>IFERROR(IF(GETPIVOTDATA("DateRDV",TCD!$B$1,"DT","GE","Bénéficiaire",$A32,CO$6,CO$5,"Mois (DateRDV)",CO$7,"Années (DateRDV)",CO$3),2,""),"")</f>
        <v/>
      </c>
      <c r="CP32" s="166" t="str">
        <f>IFERROR(IF(GETPIVOTDATA("DateRDV",TCD!$B$1,"DT","GE","Bénéficiaire",$A32,CP$6,CP$5,"Mois (DateRDV)",CP$7,"Années (DateRDV)",CP$3,"Présence","Excusé"),3,""),"")</f>
        <v/>
      </c>
      <c r="CQ32" s="166" t="str">
        <f>IFERROR(IF(GETPIVOTDATA("DateRDV",TCD!$B$1,"DT","GE","Bénéficiaire",$A32,CQ$6,CQ$5,"Mois (DateRDV)",CQ$7,"Années (DateRDV)",CQ$3,"Présence","Absent"),4,""),"")</f>
        <v/>
      </c>
      <c r="CR32" s="166" t="str">
        <f>IFERROR(IF(GETPIVOTDATA("DateRDV",TCD!$B$1,"DT","GE","Bénéficiaire",$A32,CR$6,CR$5,"Mois (DateRDV)",CR$7,"Années (DateRDV)",CR$3),1,""),"")</f>
        <v/>
      </c>
      <c r="CS32" s="166" t="str">
        <f>IFERROR(IF(GETPIVOTDATA("DateRDV",TCD!$B$1,"DT","GE","Bénéficiaire",$A32,CS$6,CS$5,"Mois (DateRDV)",CS$7,"Années (DateRDV)",CS$3),2,""),"")</f>
        <v/>
      </c>
      <c r="CT32" s="166" t="str">
        <f>IFERROR(IF(GETPIVOTDATA("DateRDV",TCD!$B$1,"DT","GE","Bénéficiaire",$A32,CT$6,CT$5,"Mois (DateRDV)",CT$7,"Années (DateRDV)",CT$3,"Présence","Excusé"),3,""),"")</f>
        <v/>
      </c>
      <c r="CU32" s="166" t="str">
        <f>IFERROR(IF(GETPIVOTDATA("DateRDV",TCD!$B$1,"DT","GE","Bénéficiaire",$A32,CU$6,CU$5,"Mois (DateRDV)",CU$7,"Années (DateRDV)",CU$3,"Présence","Absent"),4,""),"")</f>
        <v/>
      </c>
      <c r="CV32" s="166" t="str">
        <f>IFERROR(IF(GETPIVOTDATA("DateRDV",TCD!$B$1,"DT","GE","Bénéficiaire",$A32,CV$6,CV$5,"Mois (DateRDV)",CV$7,"Années (DateRDV)",CV$3),1,""),"")</f>
        <v/>
      </c>
      <c r="CW32" s="166" t="str">
        <f>IFERROR(IF(GETPIVOTDATA("DateRDV",TCD!$B$1,"DT","GE","Bénéficiaire",$A32,CW$6,CW$5,"Mois (DateRDV)",CW$7,"Années (DateRDV)",CW$3),2,""),"")</f>
        <v/>
      </c>
      <c r="CX32" s="166" t="str">
        <f>IFERROR(IF(GETPIVOTDATA("DateRDV",TCD!$B$1,"DT","GE","Bénéficiaire",$A32,CX$6,CX$5,"Mois (DateRDV)",CX$7,"Années (DateRDV)",CX$3,"Présence","Excusé"),3,""),"")</f>
        <v/>
      </c>
      <c r="CY32" s="166" t="str">
        <f>IFERROR(IF(GETPIVOTDATA("DateRDV",TCD!$B$1,"DT","GE","Bénéficiaire",$A32,CY$6,CY$5,"Mois (DateRDV)",CY$7,"Années (DateRDV)",CY$3,"Présence","Absent"),4,""),"")</f>
        <v/>
      </c>
      <c r="CZ32" s="166" t="str">
        <f>IFERROR(IF(GETPIVOTDATA("DateRDV",TCD!$B$1,"DT","GE","Bénéficiaire",$A32,CZ$6,CZ$5,"Mois (DateRDV)",CZ$7,"Années (DateRDV)",CZ$3),1,""),"")</f>
        <v/>
      </c>
      <c r="DA32" s="166" t="str">
        <f>IFERROR(IF(GETPIVOTDATA("DateRDV",TCD!$B$1,"DT","GE","Bénéficiaire",$A32,DA$6,DA$5,"Mois (DateRDV)",DA$7,"Années (DateRDV)",DA$3),2,""),"")</f>
        <v/>
      </c>
      <c r="DB32" s="166" t="str">
        <f>IFERROR(IF(GETPIVOTDATA("DateRDV",TCD!$B$1,"DT","GE","Bénéficiaire",$A32,DB$6,DB$5,"Mois (DateRDV)",DB$7,"Années (DateRDV)",DB$3,"Présence","Excusé"),3,""),"")</f>
        <v/>
      </c>
      <c r="DC32" s="166" t="str">
        <f>IFERROR(IF(GETPIVOTDATA("DateRDV",TCD!$B$1,"DT","GE","Bénéficiaire",$A32,DC$6,DC$5,"Mois (DateRDV)",DC$7,"Années (DateRDV)",DC$3,"Présence","Absent"),4,""),"")</f>
        <v/>
      </c>
      <c r="DD32" s="166" t="str">
        <f>IFERROR(IF(GETPIVOTDATA("DateRDV",TCD!$B$1,"DT","GE","Bénéficiaire",$A32,DD$6,DD$5,"Mois (DateRDV)",DD$7,"Années (DateRDV)",DD$3),1,""),"")</f>
        <v/>
      </c>
      <c r="DE32" s="166" t="str">
        <f>IFERROR(IF(GETPIVOTDATA("DateRDV",TCD!$B$1,"DT","GE","Bénéficiaire",$A32,DE$6,DE$5,"Mois (DateRDV)",DE$7,"Années (DateRDV)",DE$3),2,""),"")</f>
        <v/>
      </c>
      <c r="DF32" s="166" t="str">
        <f>IFERROR(IF(GETPIVOTDATA("DateRDV",TCD!$B$1,"DT","GE","Bénéficiaire",$A32,DF$6,DF$5,"Mois (DateRDV)",DF$7,"Années (DateRDV)",DF$3,"Présence","Excusé"),3,""),"")</f>
        <v/>
      </c>
      <c r="DG32" s="166" t="str">
        <f>IFERROR(IF(GETPIVOTDATA("DateRDV",TCD!$B$1,"DT","GE","Bénéficiaire",$A32,DG$6,DG$5,"Mois (DateRDV)",DG$7,"Années (DateRDV)",DG$3,"Présence","Absent"),4,""),"")</f>
        <v/>
      </c>
      <c r="DH32" s="166" t="str">
        <f>IFERROR(IF(GETPIVOTDATA("DateRDV",TCD!$B$1,"DT","GE","Bénéficiaire",$A32,DH$6,DH$5,"Mois (DateRDV)",DH$7,"Années (DateRDV)",DH$3),1,""),"")</f>
        <v/>
      </c>
      <c r="DI32" s="166" t="str">
        <f>IFERROR(IF(GETPIVOTDATA("DateRDV",TCD!$B$1,"DT","GE","Bénéficiaire",$A32,DI$6,DI$5,"Mois (DateRDV)",DI$7,"Années (DateRDV)",DI$3),2,""),"")</f>
        <v/>
      </c>
      <c r="DJ32" s="166" t="str">
        <f>IFERROR(IF(GETPIVOTDATA("DateRDV",TCD!$B$1,"DT","GE","Bénéficiaire",$A32,DJ$6,DJ$5,"Mois (DateRDV)",DJ$7,"Années (DateRDV)",DJ$3,"Présence","Excusé"),3,""),"")</f>
        <v/>
      </c>
      <c r="DK32" s="166" t="str">
        <f>IFERROR(IF(GETPIVOTDATA("DateRDV",TCD!$B$1,"DT","GE","Bénéficiaire",$A32,DK$6,DK$5,"Mois (DateRDV)",DK$7,"Années (DateRDV)",DK$3,"Présence","Absent"),4,""),"")</f>
        <v/>
      </c>
      <c r="DL32" s="166" t="str">
        <f>IFERROR(IF(GETPIVOTDATA("DateRDV",TCD!$B$1,"DT","GE","Bénéficiaire",$A32,DL$6,DL$5,"Mois (DateRDV)",DL$7,"Années (DateRDV)",DL$3),1,""),"")</f>
        <v/>
      </c>
      <c r="DM32" s="166" t="str">
        <f>IFERROR(IF(GETPIVOTDATA("DateRDV",TCD!$B$1,"DT","GE","Bénéficiaire",$A32,DM$6,DM$5,"Mois (DateRDV)",DM$7,"Années (DateRDV)",DM$3),2,""),"")</f>
        <v/>
      </c>
      <c r="DN32" s="166" t="str">
        <f>IFERROR(IF(GETPIVOTDATA("DateRDV",TCD!$B$1,"DT","GE","Bénéficiaire",$A32,DN$6,DN$5,"Mois (DateRDV)",DN$7,"Années (DateRDV)",DN$3,"Présence","Excusé"),3,""),"")</f>
        <v/>
      </c>
      <c r="DO32" s="166" t="str">
        <f>IFERROR(IF(GETPIVOTDATA("DateRDV",TCD!$B$1,"DT","GE","Bénéficiaire",$A32,DO$6,DO$5,"Mois (DateRDV)",DO$7,"Années (DateRDV)",DO$3,"Présence","Absent"),4,""),"")</f>
        <v/>
      </c>
    </row>
    <row r="33" spans="1:119" ht="15" customHeight="1" x14ac:dyDescent="0.2">
      <c r="A33" s="172" t="str">
        <v>RWAMIHIGO Jean-claude</v>
      </c>
      <c r="B33" s="169" t="str">
        <f>IFERROR(IF(INDEX(Data!P:P,MATCH(A33,Data!B:B,0))&lt;&gt;"",INDEX(Data!P:P,MATCH(A33,Data!B:B,0)),""),"")</f>
        <v>RWAMIHIGO</v>
      </c>
      <c r="C33" s="169" t="str">
        <f>IFERROR(IF(INDEX(Data!O:O,MATCH(A33,Data!B:B,0))&lt;&gt;"",INDEX(Data!O:O,MATCH(A33,Data!B:B,0)),""),"")</f>
        <v>Jean-claude</v>
      </c>
      <c r="D33" s="169" t="str">
        <f>IFERROR(IF(INDEX(Data!J:J,MATCH(A33,Data!B:B,0))&lt;&gt;"",INDEX(Data!J:J,MATCH(A33,Data!B:B,0)),""),"")</f>
        <v>CD</v>
      </c>
      <c r="E33" s="169" t="str">
        <f>IFERROR(IF(INDEX(Data!M:M,MATCH(A33,Data!B:B,0))&lt;&gt;"",INDEX(Data!M:M,MATCH(A33,Data!B:B,0)),""),"")</f>
        <v>GAILLARD</v>
      </c>
      <c r="F33" s="169">
        <f>IFERROR(IF(INDEX(Data!N:N,MATCH(A33,Data!B:B,0))&lt;&gt;"",INDEX(Data!N:N,MATCH(A33,Data!B:B,0)),""),"")</f>
        <v>74240</v>
      </c>
      <c r="G33" s="170">
        <f>IFERROR(IF(INDEX(Data!K:K,MATCH(A33,Data!B:B,0))&lt;&gt;"",INDEX(Data!K:K,MATCH(A33,Data!B:B,0)),""),"")</f>
        <v>45861</v>
      </c>
      <c r="H33" s="170">
        <f>IFERROR(IF(INDEX(Data!L:L,MATCH(A33,Data!B:B,0))&lt;&gt;"",INDEX(Data!L:L,MATCH(A33,Data!B:B,0)),""),"")</f>
        <v>45905</v>
      </c>
      <c r="I33" s="170">
        <f>IFERROR(IF(INDEX(Data!C:C,MATCH(A33,Data!B:B,0))&lt;&gt;"",INDEX(Data!C:C,MATCH(A33,Data!B:B,0)),""),"")</f>
        <v>45939</v>
      </c>
      <c r="J33" s="170" t="str">
        <f>IFERROR(IF(INDEX(Data!D:D,MATCH(A33,Data!B:B,0))&lt;&gt;"",INDEX(Data!D:D,MATCH(A33,Data!B:B,0)),""),"")</f>
        <v/>
      </c>
      <c r="K33" s="171" t="str">
        <f>IFERROR(IF(INDEX(Data!H:H,MATCH(A33,Data!B:B,0))&lt;&gt;"",INDEX(Data!H:H,MATCH(A33,Data!B:B,0)),""),"")</f>
        <v>Remobilisation</v>
      </c>
      <c r="L33" s="166" t="str">
        <f>IFERROR(IF(GETPIVOTDATA("DateRDV",TCD!$B$1,"DT","GE","Bénéficiaire",$A33,L$6,L$5,"Mois (DateRDV)",L$7,"Années (DateRDV)",L$3),1,""),"")</f>
        <v/>
      </c>
      <c r="M33" s="166" t="str">
        <f>IFERROR(IF(GETPIVOTDATA("DateRDV",TCD!$B$1,"DT","GE","Bénéficiaire",$A33,M$6,M$5,"Mois (DateRDV)",M$7,"Années (DateRDV)",M$3),2,""),"")</f>
        <v/>
      </c>
      <c r="N33" s="166" t="str">
        <f>IFERROR(IF(GETPIVOTDATA("DateRDV",TCD!$B$1,"DT","GE","Bénéficiaire",$A33,N$6,N$5,"Mois (DateRDV)",N$7,"Années (DateRDV)",N$3,"Présence","Excusé"),3,""),"")</f>
        <v/>
      </c>
      <c r="O33" s="166" t="str">
        <f>IFERROR(IF(GETPIVOTDATA("DateRDV",TCD!$B$1,"DT","GE","Bénéficiaire",$A33,O$6,O$5,"Mois (DateRDV)",O$7,"Années (DateRDV)",O$3,"Présence","Absent"),4,""),"")</f>
        <v/>
      </c>
      <c r="P33" s="166" t="str">
        <f>IFERROR(IF(GETPIVOTDATA("DateRDV",TCD!$B$1,"DT","GE","Bénéficiaire",$A33,P$6,P$5,"Mois (DateRDV)",P$7,"Années (DateRDV)",P$3),1,""),"")</f>
        <v/>
      </c>
      <c r="Q33" s="166" t="str">
        <f>IFERROR(IF(GETPIVOTDATA("DateRDV",TCD!$B$1,"DT","GE","Bénéficiaire",$A33,Q$6,Q$5,"Mois (DateRDV)",Q$7,"Années (DateRDV)",Q$3),2,""),"")</f>
        <v/>
      </c>
      <c r="R33" s="166" t="str">
        <f>IFERROR(IF(GETPIVOTDATA("DateRDV",TCD!$B$1,"DT","GE","Bénéficiaire",$A33,R$6,R$5,"Mois (DateRDV)",R$7,"Années (DateRDV)",R$3,"Présence","Excusé"),3,""),"")</f>
        <v/>
      </c>
      <c r="S33" s="166" t="str">
        <f>IFERROR(IF(GETPIVOTDATA("DateRDV",TCD!$B$1,"DT","GE","Bénéficiaire",$A33,S$6,S$5,"Mois (DateRDV)",S$7,"Années (DateRDV)",S$3,"Présence","Absent"),4,""),"")</f>
        <v/>
      </c>
      <c r="T33" s="166" t="str">
        <f>IFERROR(IF(GETPIVOTDATA("DateRDV",TCD!$B$1,"DT","GE","Bénéficiaire",$A33,T$6,T$5,"Mois (DateRDV)",T$7,"Années (DateRDV)",T$3),1,""),"")</f>
        <v/>
      </c>
      <c r="U33" s="166" t="str">
        <f>IFERROR(IF(GETPIVOTDATA("DateRDV",TCD!$B$1,"DT","GE","Bénéficiaire",$A33,U$6,U$5,"Mois (DateRDV)",U$7,"Années (DateRDV)",U$3),2,""),"")</f>
        <v/>
      </c>
      <c r="V33" s="166" t="str">
        <f>IFERROR(IF(GETPIVOTDATA("DateRDV",TCD!$B$1,"DT","GE","Bénéficiaire",$A33,V$6,V$5,"Mois (DateRDV)",V$7,"Années (DateRDV)",V$3,"Présence","Excusé"),3,""),"")</f>
        <v/>
      </c>
      <c r="W33" s="166" t="str">
        <f>IFERROR(IF(GETPIVOTDATA("DateRDV",TCD!$B$1,"DT","GE","Bénéficiaire",$A33,W$6,W$5,"Mois (DateRDV)",W$7,"Années (DateRDV)",W$3,"Présence","Absent"),4,""),"")</f>
        <v/>
      </c>
      <c r="X33" s="166" t="str">
        <f>IFERROR(IF(GETPIVOTDATA("DateRDV",TCD!$B$1,"DT","GE","Bénéficiaire",$A33,X$6,X$5,"Mois (DateRDV)",X$7,"Années (DateRDV)",X$3),1,""),"")</f>
        <v/>
      </c>
      <c r="Y33" s="166" t="str">
        <f>IFERROR(IF(GETPIVOTDATA("DateRDV",TCD!$B$1,"DT","GE","Bénéficiaire",$A33,Y$6,Y$5,"Mois (DateRDV)",Y$7,"Années (DateRDV)",Y$3),2,""),"")</f>
        <v/>
      </c>
      <c r="Z33" s="166" t="str">
        <f>IFERROR(IF(GETPIVOTDATA("DateRDV",TCD!$B$1,"DT","GE","Bénéficiaire",$A33,Z$6,Z$5,"Mois (DateRDV)",Z$7,"Années (DateRDV)",Z$3,"Présence","Excusé"),3,""),"")</f>
        <v/>
      </c>
      <c r="AA33" s="166" t="str">
        <f>IFERROR(IF(GETPIVOTDATA("DateRDV",TCD!$B$1,"DT","GE","Bénéficiaire",$A33,AA$6,AA$5,"Mois (DateRDV)",AA$7,"Années (DateRDV)",AA$3,"Présence","Absent"),4,""),"")</f>
        <v/>
      </c>
      <c r="AB33" s="166" t="str">
        <f>IFERROR(IF(GETPIVOTDATA("DateRDV",TCD!$B$1,"DT","GE","Bénéficiaire",$A33,AB$6,AB$5,"Mois (DateRDV)",AB$7,"Années (DateRDV)",AB$3),1,""),"")</f>
        <v/>
      </c>
      <c r="AC33" s="166" t="str">
        <f>IFERROR(IF(GETPIVOTDATA("DateRDV",TCD!$B$1,"DT","GE","Bénéficiaire",$A33,AC$6,AC$5,"Mois (DateRDV)",AC$7,"Années (DateRDV)",AC$3),2,""),"")</f>
        <v/>
      </c>
      <c r="AD33" s="166" t="str">
        <f>IFERROR(IF(GETPIVOTDATA("DateRDV",TCD!$B$1,"DT","GE","Bénéficiaire",$A33,AD$6,AD$5,"Mois (DateRDV)",AD$7,"Années (DateRDV)",AD$3,"Présence","Excusé"),3,""),"")</f>
        <v/>
      </c>
      <c r="AE33" s="166" t="str">
        <f>IFERROR(IF(GETPIVOTDATA("DateRDV",TCD!$B$1,"DT","GE","Bénéficiaire",$A33,AE$6,AE$5,"Mois (DateRDV)",AE$7,"Années (DateRDV)",AE$3,"Présence","Absent"),4,""),"")</f>
        <v/>
      </c>
      <c r="AF33" s="166" t="str">
        <f>IFERROR(IF(GETPIVOTDATA("DateRDV",TCD!$B$1,"DT","GE","Bénéficiaire",$A33,AF$6,AF$5,"Mois (DateRDV)",AF$7,"Années (DateRDV)",AF$3),1,""),"")</f>
        <v/>
      </c>
      <c r="AG33" s="166" t="str">
        <f>IFERROR(IF(GETPIVOTDATA("DateRDV",TCD!$B$1,"DT","GE","Bénéficiaire",$A33,AG$6,AG$5,"Mois (DateRDV)",AG$7,"Années (DateRDV)",AG$3),2,""),"")</f>
        <v/>
      </c>
      <c r="AH33" s="166" t="str">
        <f>IFERROR(IF(GETPIVOTDATA("DateRDV",TCD!$B$1,"DT","GE","Bénéficiaire",$A33,AH$6,AH$5,"Mois (DateRDV)",AH$7,"Années (DateRDV)",AH$3,"Présence","Excusé"),3,""),"")</f>
        <v/>
      </c>
      <c r="AI33" s="166" t="str">
        <f>IFERROR(IF(GETPIVOTDATA("DateRDV",TCD!$B$1,"DT","GE","Bénéficiaire",$A33,AI$6,AI$5,"Mois (DateRDV)",AI$7,"Années (DateRDV)",AI$3,"Présence","Absent"),4,""),"")</f>
        <v/>
      </c>
      <c r="AJ33" s="166" t="str">
        <f>IFERROR(IF(GETPIVOTDATA("DateRDV",TCD!$B$1,"DT","GE","Bénéficiaire",$A33,AJ$6,AJ$5,"Mois (DateRDV)",AJ$7,"Années (DateRDV)",AJ$3),1,""),"")</f>
        <v/>
      </c>
      <c r="AK33" s="166" t="str">
        <f>IFERROR(IF(GETPIVOTDATA("DateRDV",TCD!$B$1,"DT","GE","Bénéficiaire",$A33,AK$6,AK$5,"Mois (DateRDV)",AK$7,"Années (DateRDV)",AK$3),2,""),"")</f>
        <v/>
      </c>
      <c r="AL33" s="166" t="str">
        <f>IFERROR(IF(GETPIVOTDATA("DateRDV",TCD!$B$1,"DT","GE","Bénéficiaire",$A33,AL$6,AL$5,"Mois (DateRDV)",AL$7,"Années (DateRDV)",AL$3,"Présence","Excusé"),3,""),"")</f>
        <v/>
      </c>
      <c r="AM33" s="166" t="str">
        <f>IFERROR(IF(GETPIVOTDATA("DateRDV",TCD!$B$1,"DT","GE","Bénéficiaire",$A33,AM$6,AM$5,"Mois (DateRDV)",AM$7,"Années (DateRDV)",AM$3,"Présence","Absent"),4,""),"")</f>
        <v/>
      </c>
      <c r="AN33" s="166" t="str">
        <f>IFERROR(IF(GETPIVOTDATA("DateRDV",TCD!$B$1,"DT","GE","Bénéficiaire",$A33,AN$6,AN$5,"Mois (DateRDV)",AN$7,"Années (DateRDV)",AN$3),1,""),"")</f>
        <v/>
      </c>
      <c r="AO33" s="166" t="str">
        <f>IFERROR(IF(GETPIVOTDATA("DateRDV",TCD!$B$1,"DT","GE","Bénéficiaire",$A33,AO$6,AO$5,"Mois (DateRDV)",AO$7,"Années (DateRDV)",AO$3),2,""),"")</f>
        <v/>
      </c>
      <c r="AP33" s="166" t="str">
        <f>IFERROR(IF(GETPIVOTDATA("DateRDV",TCD!$B$1,"DT","GE","Bénéficiaire",$A33,AP$6,AP$5,"Mois (DateRDV)",AP$7,"Années (DateRDV)",AP$3,"Présence","Excusé"),3,""),"")</f>
        <v/>
      </c>
      <c r="AQ33" s="166" t="str">
        <f>IFERROR(IF(GETPIVOTDATA("DateRDV",TCD!$B$1,"DT","GE","Bénéficiaire",$A33,AQ$6,AQ$5,"Mois (DateRDV)",AQ$7,"Années (DateRDV)",AQ$3,"Présence","Absent"),4,""),"")</f>
        <v/>
      </c>
      <c r="AR33" s="166" t="str">
        <f>IFERROR(IF(GETPIVOTDATA("DateRDV",TCD!$B$1,"DT","GE","Bénéficiaire",$A33,AR$6,AR$5,"Mois (DateRDV)",AR$7,"Années (DateRDV)",AR$3),1,""),"")</f>
        <v/>
      </c>
      <c r="AS33" s="166" t="str">
        <f>IFERROR(IF(GETPIVOTDATA("DateRDV",TCD!$B$1,"DT","GE","Bénéficiaire",$A33,AS$6,AS$5,"Mois (DateRDV)",AS$7,"Années (DateRDV)",AS$3),2,""),"")</f>
        <v/>
      </c>
      <c r="AT33" s="166" t="str">
        <f>IFERROR(IF(GETPIVOTDATA("DateRDV",TCD!$B$1,"DT","GE","Bénéficiaire",$A33,AT$6,AT$5,"Mois (DateRDV)",AT$7,"Années (DateRDV)",AT$3,"Présence","Excusé"),3,""),"")</f>
        <v/>
      </c>
      <c r="AU33" s="166" t="str">
        <f>IFERROR(IF(GETPIVOTDATA("DateRDV",TCD!$B$1,"DT","GE","Bénéficiaire",$A33,AU$6,AU$5,"Mois (DateRDV)",AU$7,"Années (DateRDV)",AU$3,"Présence","Absent"),4,""),"")</f>
        <v/>
      </c>
      <c r="AV33" s="166" t="str">
        <f>IFERROR(IF(GETPIVOTDATA("DateRDV",TCD!$B$1,"DT","GE","Bénéficiaire",$A33,AV$6,AV$5,"Mois (DateRDV)",AV$7,"Années (DateRDV)",AV$3),1,""),"")</f>
        <v/>
      </c>
      <c r="AW33" s="166" t="str">
        <f>IFERROR(IF(GETPIVOTDATA("DateRDV",TCD!$B$1,"DT","GE","Bénéficiaire",$A33,AW$6,AW$5,"Mois (DateRDV)",AW$7,"Années (DateRDV)",AW$3),2,""),"")</f>
        <v/>
      </c>
      <c r="AX33" s="166" t="str">
        <f>IFERROR(IF(GETPIVOTDATA("DateRDV",TCD!$B$1,"DT","GE","Bénéficiaire",$A33,AX$6,AX$5,"Mois (DateRDV)",AX$7,"Années (DateRDV)",AX$3,"Présence","Excusé"),3,""),"")</f>
        <v/>
      </c>
      <c r="AY33" s="166" t="str">
        <f>IFERROR(IF(GETPIVOTDATA("DateRDV",TCD!$B$1,"DT","GE","Bénéficiaire",$A33,AY$6,AY$5,"Mois (DateRDV)",AY$7,"Années (DateRDV)",AY$3,"Présence","Absent"),4,""),"")</f>
        <v/>
      </c>
      <c r="AZ33" s="166" t="str">
        <f>IFERROR(IF(GETPIVOTDATA("DateRDV",TCD!$B$1,"DT","GE","Bénéficiaire",$A33,AZ$6,AZ$5,"Mois (DateRDV)",AZ$7,"Années (DateRDV)",AZ$3),1,""),"")</f>
        <v/>
      </c>
      <c r="BA33" s="166" t="str">
        <f>IFERROR(IF(GETPIVOTDATA("DateRDV",TCD!$B$1,"DT","GE","Bénéficiaire",$A33,BA$6,BA$5,"Mois (DateRDV)",BA$7,"Années (DateRDV)",BA$3),2,""),"")</f>
        <v/>
      </c>
      <c r="BB33" s="166" t="str">
        <f>IFERROR(IF(GETPIVOTDATA("DateRDV",TCD!$B$1,"DT","GE","Bénéficiaire",$A33,BB$6,BB$5,"Mois (DateRDV)",BB$7,"Années (DateRDV)",BB$3,"Présence","Excusé"),3,""),"")</f>
        <v/>
      </c>
      <c r="BC33" s="166" t="str">
        <f>IFERROR(IF(GETPIVOTDATA("DateRDV",TCD!$B$1,"DT","GE","Bénéficiaire",$A33,BC$6,BC$5,"Mois (DateRDV)",BC$7,"Années (DateRDV)",BC$3,"Présence","Absent"),4,""),"")</f>
        <v/>
      </c>
      <c r="BD33" s="166" t="str">
        <f>IFERROR(IF(GETPIVOTDATA("DateRDV",TCD!$B$1,"DT","GE","Bénéficiaire",$A33,BD$6,BD$5,"Mois (DateRDV)",BD$7,"Années (DateRDV)",BD$3),1,""),"")</f>
        <v/>
      </c>
      <c r="BE33" s="166">
        <f>IFERROR(IF(GETPIVOTDATA("DateRDV",TCD!$B$1,"DT","GE","Bénéficiaire",$A33,BE$6,BE$5,"Mois (DateRDV)",BE$7,"Années (DateRDV)",BE$3),2,""),"")</f>
        <v>2</v>
      </c>
      <c r="BF33" s="166" t="str">
        <f>IFERROR(IF(GETPIVOTDATA("DateRDV",TCD!$B$1,"DT","GE","Bénéficiaire",$A33,BF$6,BF$5,"Mois (DateRDV)",BF$7,"Années (DateRDV)",BF$3,"Présence","Excusé"),3,""),"")</f>
        <v/>
      </c>
      <c r="BG33" s="166" t="str">
        <f>IFERROR(IF(GETPIVOTDATA("DateRDV",TCD!$B$1,"DT","GE","Bénéficiaire",$A33,BG$6,BG$5,"Mois (DateRDV)",BG$7,"Années (DateRDV)",BG$3,"Présence","Absent"),4,""),"")</f>
        <v/>
      </c>
      <c r="BH33" s="166" t="str">
        <f>IFERROR(IF(GETPIVOTDATA("DateRDV",TCD!$B$1,"DT","GE","Bénéficiaire",$A33,BH$6,BH$5,"Mois (DateRDV)",BH$7,"Années (DateRDV)",BH$3),1,""),"")</f>
        <v/>
      </c>
      <c r="BI33" s="166">
        <f>IFERROR(IF(GETPIVOTDATA("DateRDV",TCD!$B$1,"DT","GE","Bénéficiaire",$A33,BI$6,BI$5,"Mois (DateRDV)",BI$7,"Années (DateRDV)",BI$3),2,""),"")</f>
        <v>2</v>
      </c>
      <c r="BJ33" s="166" t="str">
        <f>IFERROR(IF(GETPIVOTDATA("DateRDV",TCD!$B$1,"DT","GE","Bénéficiaire",$A33,BJ$6,BJ$5,"Mois (DateRDV)",BJ$7,"Années (DateRDV)",BJ$3,"Présence","Excusé"),3,""),"")</f>
        <v/>
      </c>
      <c r="BK33" s="166" t="str">
        <f>IFERROR(IF(GETPIVOTDATA("DateRDV",TCD!$B$1,"DT","GE","Bénéficiaire",$A33,BK$6,BK$5,"Mois (DateRDV)",BK$7,"Années (DateRDV)",BK$3,"Présence","Absent"),4,""),"")</f>
        <v/>
      </c>
      <c r="BL33" s="166" t="str">
        <f>IFERROR(IF(GETPIVOTDATA("DateRDV",TCD!$B$1,"DT","GE","Bénéficiaire",$A33,BL$6,BL$5,"Mois (DateRDV)",BL$7,"Années (DateRDV)",BL$3),1,""),"")</f>
        <v/>
      </c>
      <c r="BM33" s="166" t="str">
        <f>IFERROR(IF(GETPIVOTDATA("DateRDV",TCD!$B$1,"DT","GE","Bénéficiaire",$A33,BM$6,BM$5,"Mois (DateRDV)",BM$7,"Années (DateRDV)",BM$3),2,""),"")</f>
        <v/>
      </c>
      <c r="BN33" s="166" t="str">
        <f>IFERROR(IF(GETPIVOTDATA("DateRDV",TCD!$B$1,"DT","GE","Bénéficiaire",$A33,BN$6,BN$5,"Mois (DateRDV)",BN$7,"Années (DateRDV)",BN$3,"Présence","Excusé"),3,""),"")</f>
        <v/>
      </c>
      <c r="BO33" s="166" t="str">
        <f>IFERROR(IF(GETPIVOTDATA("DateRDV",TCD!$B$1,"DT","GE","Bénéficiaire",$A33,BO$6,BO$5,"Mois (DateRDV)",BO$7,"Années (DateRDV)",BO$3,"Présence","Absent"),4,""),"")</f>
        <v/>
      </c>
      <c r="BP33" s="166" t="str">
        <f>IFERROR(IF(GETPIVOTDATA("DateRDV",TCD!$B$1,"DT","GE","Bénéficiaire",$A33,BP$6,BP$5,"Mois (DateRDV)",BP$7,"Années (DateRDV)",BP$3),1,""),"")</f>
        <v/>
      </c>
      <c r="BQ33" s="166" t="str">
        <f>IFERROR(IF(GETPIVOTDATA("DateRDV",TCD!$B$1,"DT","GE","Bénéficiaire",$A33,BQ$6,BQ$5,"Mois (DateRDV)",BQ$7,"Années (DateRDV)",BQ$3),2,""),"")</f>
        <v/>
      </c>
      <c r="BR33" s="166" t="str">
        <f>IFERROR(IF(GETPIVOTDATA("DateRDV",TCD!$B$1,"DT","GE","Bénéficiaire",$A33,BR$6,BR$5,"Mois (DateRDV)",BR$7,"Années (DateRDV)",BR$3,"Présence","Excusé"),3,""),"")</f>
        <v/>
      </c>
      <c r="BS33" s="166" t="str">
        <f>IFERROR(IF(GETPIVOTDATA("DateRDV",TCD!$B$1,"DT","GE","Bénéficiaire",$A33,BS$6,BS$5,"Mois (DateRDV)",BS$7,"Années (DateRDV)",BS$3,"Présence","Absent"),4,""),"")</f>
        <v/>
      </c>
      <c r="BT33" s="166" t="str">
        <f>IFERROR(IF(GETPIVOTDATA("DateRDV",TCD!$B$1,"DT","GE","Bénéficiaire",$A33,BT$6,BT$5,"Mois (DateRDV)",BT$7,"Années (DateRDV)",BT$3),1,""),"")</f>
        <v/>
      </c>
      <c r="BU33" s="166" t="str">
        <f>IFERROR(IF(GETPIVOTDATA("DateRDV",TCD!$B$1,"DT","GE","Bénéficiaire",$A33,BU$6,BU$5,"Mois (DateRDV)",BU$7,"Années (DateRDV)",BU$3),2,""),"")</f>
        <v/>
      </c>
      <c r="BV33" s="166" t="str">
        <f>IFERROR(IF(GETPIVOTDATA("DateRDV",TCD!$B$1,"DT","GE","Bénéficiaire",$A33,BV$6,BV$5,"Mois (DateRDV)",BV$7,"Années (DateRDV)",BV$3,"Présence","Excusé"),3,""),"")</f>
        <v/>
      </c>
      <c r="BW33" s="166" t="str">
        <f>IFERROR(IF(GETPIVOTDATA("DateRDV",TCD!$B$1,"DT","GE","Bénéficiaire",$A33,BW$6,BW$5,"Mois (DateRDV)",BW$7,"Années (DateRDV)",BW$3,"Présence","Absent"),4,""),"")</f>
        <v/>
      </c>
      <c r="BX33" s="166" t="str">
        <f>IFERROR(IF(GETPIVOTDATA("DateRDV",TCD!$B$1,"DT","GE","Bénéficiaire",$A33,BX$6,BX$5,"Mois (DateRDV)",BX$7,"Années (DateRDV)",BX$3),1,""),"")</f>
        <v/>
      </c>
      <c r="BY33" s="166" t="str">
        <f>IFERROR(IF(GETPIVOTDATA("DateRDV",TCD!$B$1,"DT","GE","Bénéficiaire",$A33,BY$6,BY$5,"Mois (DateRDV)",BY$7,"Années (DateRDV)",BY$3),2,""),"")</f>
        <v/>
      </c>
      <c r="BZ33" s="166" t="str">
        <f>IFERROR(IF(GETPIVOTDATA("DateRDV",TCD!$B$1,"DT","GE","Bénéficiaire",$A33,BZ$6,BZ$5,"Mois (DateRDV)",BZ$7,"Années (DateRDV)",BZ$3,"Présence","Excusé"),3,""),"")</f>
        <v/>
      </c>
      <c r="CA33" s="166" t="str">
        <f>IFERROR(IF(GETPIVOTDATA("DateRDV",TCD!$B$1,"DT","GE","Bénéficiaire",$A33,CA$6,CA$5,"Mois (DateRDV)",CA$7,"Années (DateRDV)",CA$3,"Présence","Absent"),4,""),"")</f>
        <v/>
      </c>
      <c r="CB33" s="166" t="str">
        <f>IFERROR(IF(GETPIVOTDATA("DateRDV",TCD!$B$1,"DT","GE","Bénéficiaire",$A33,CB$6,CB$5,"Mois (DateRDV)",CB$7,"Années (DateRDV)",CB$3),1,""),"")</f>
        <v/>
      </c>
      <c r="CC33" s="166" t="str">
        <f>IFERROR(IF(GETPIVOTDATA("DateRDV",TCD!$B$1,"DT","GE","Bénéficiaire",$A33,CC$6,CC$5,"Mois (DateRDV)",CC$7,"Années (DateRDV)",CC$3),2,""),"")</f>
        <v/>
      </c>
      <c r="CD33" s="166" t="str">
        <f>IFERROR(IF(GETPIVOTDATA("DateRDV",TCD!$B$1,"DT","GE","Bénéficiaire",$A33,CD$6,CD$5,"Mois (DateRDV)",CD$7,"Années (DateRDV)",CD$3,"Présence","Excusé"),3,""),"")</f>
        <v/>
      </c>
      <c r="CE33" s="166" t="str">
        <f>IFERROR(IF(GETPIVOTDATA("DateRDV",TCD!$B$1,"DT","GE","Bénéficiaire",$A33,CE$6,CE$5,"Mois (DateRDV)",CE$7,"Années (DateRDV)",CE$3,"Présence","Absent"),4,""),"")</f>
        <v/>
      </c>
      <c r="CF33" s="166" t="str">
        <f>IFERROR(IF(GETPIVOTDATA("DateRDV",TCD!$B$1,"DT","GE","Bénéficiaire",$A33,CF$6,CF$5,"Mois (DateRDV)",CF$7,"Années (DateRDV)",CF$3),1,""),"")</f>
        <v/>
      </c>
      <c r="CG33" s="166" t="str">
        <f>IFERROR(IF(GETPIVOTDATA("DateRDV",TCD!$B$1,"DT","GE","Bénéficiaire",$A33,CG$6,CG$5,"Mois (DateRDV)",CG$7,"Années (DateRDV)",CG$3),2,""),"")</f>
        <v/>
      </c>
      <c r="CH33" s="166" t="str">
        <f>IFERROR(IF(GETPIVOTDATA("DateRDV",TCD!$B$1,"DT","GE","Bénéficiaire",$A33,CH$6,CH$5,"Mois (DateRDV)",CH$7,"Années (DateRDV)",CH$3,"Présence","Excusé"),3,""),"")</f>
        <v/>
      </c>
      <c r="CI33" s="166" t="str">
        <f>IFERROR(IF(GETPIVOTDATA("DateRDV",TCD!$B$1,"DT","GE","Bénéficiaire",$A33,CI$6,CI$5,"Mois (DateRDV)",CI$7,"Années (DateRDV)",CI$3,"Présence","Absent"),4,""),"")</f>
        <v/>
      </c>
      <c r="CJ33" s="166" t="str">
        <f>IFERROR(IF(GETPIVOTDATA("DateRDV",TCD!$B$1,"DT","GE","Bénéficiaire",$A33,CJ$6,CJ$5,"Mois (DateRDV)",CJ$7,"Années (DateRDV)",CJ$3),1,""),"")</f>
        <v/>
      </c>
      <c r="CK33" s="166" t="str">
        <f>IFERROR(IF(GETPIVOTDATA("DateRDV",TCD!$B$1,"DT","GE","Bénéficiaire",$A33,CK$6,CK$5,"Mois (DateRDV)",CK$7,"Années (DateRDV)",CK$3),2,""),"")</f>
        <v/>
      </c>
      <c r="CL33" s="166" t="str">
        <f>IFERROR(IF(GETPIVOTDATA("DateRDV",TCD!$B$1,"DT","GE","Bénéficiaire",$A33,GI$6,GI$5,"Mois (DateRDV)",GI$7,"Années (DateRDV)",GI$3,"Présence","Excusé"),3,""),"")</f>
        <v/>
      </c>
      <c r="CM33" s="166" t="str">
        <f>IFERROR(IF(GETPIVOTDATA("DateRDV",TCD!$B$1,"DT","GE","Bénéficiaire",$A33,CM$6,CM$5,"Mois (DateRDV)",CM$7,"Années (DateRDV)",CM$3,"Présence","Absent"),4,""),"")</f>
        <v/>
      </c>
      <c r="CN33" s="166" t="str">
        <f>IFERROR(IF(GETPIVOTDATA("DateRDV",TCD!$B$1,"DT","GE","Bénéficiaire",$A33,CN$6,CN$5,"Mois (DateRDV)",CN$7,"Années (DateRDV)",CN$3),1,""),"")</f>
        <v/>
      </c>
      <c r="CO33" s="166" t="str">
        <f>IFERROR(IF(GETPIVOTDATA("DateRDV",TCD!$B$1,"DT","GE","Bénéficiaire",$A33,CO$6,CO$5,"Mois (DateRDV)",CO$7,"Années (DateRDV)",CO$3),2,""),"")</f>
        <v/>
      </c>
      <c r="CP33" s="166" t="str">
        <f>IFERROR(IF(GETPIVOTDATA("DateRDV",TCD!$B$1,"DT","GE","Bénéficiaire",$A33,CP$6,CP$5,"Mois (DateRDV)",CP$7,"Années (DateRDV)",CP$3,"Présence","Excusé"),3,""),"")</f>
        <v/>
      </c>
      <c r="CQ33" s="166" t="str">
        <f>IFERROR(IF(GETPIVOTDATA("DateRDV",TCD!$B$1,"DT","GE","Bénéficiaire",$A33,CQ$6,CQ$5,"Mois (DateRDV)",CQ$7,"Années (DateRDV)",CQ$3,"Présence","Absent"),4,""),"")</f>
        <v/>
      </c>
      <c r="CR33" s="166" t="str">
        <f>IFERROR(IF(GETPIVOTDATA("DateRDV",TCD!$B$1,"DT","GE","Bénéficiaire",$A33,CR$6,CR$5,"Mois (DateRDV)",CR$7,"Années (DateRDV)",CR$3),1,""),"")</f>
        <v/>
      </c>
      <c r="CS33" s="166" t="str">
        <f>IFERROR(IF(GETPIVOTDATA("DateRDV",TCD!$B$1,"DT","GE","Bénéficiaire",$A33,CS$6,CS$5,"Mois (DateRDV)",CS$7,"Années (DateRDV)",CS$3),2,""),"")</f>
        <v/>
      </c>
      <c r="CT33" s="166" t="str">
        <f>IFERROR(IF(GETPIVOTDATA("DateRDV",TCD!$B$1,"DT","GE","Bénéficiaire",$A33,CT$6,CT$5,"Mois (DateRDV)",CT$7,"Années (DateRDV)",CT$3,"Présence","Excusé"),3,""),"")</f>
        <v/>
      </c>
      <c r="CU33" s="166" t="str">
        <f>IFERROR(IF(GETPIVOTDATA("DateRDV",TCD!$B$1,"DT","GE","Bénéficiaire",$A33,CU$6,CU$5,"Mois (DateRDV)",CU$7,"Années (DateRDV)",CU$3,"Présence","Absent"),4,""),"")</f>
        <v/>
      </c>
      <c r="CV33" s="166" t="str">
        <f>IFERROR(IF(GETPIVOTDATA("DateRDV",TCD!$B$1,"DT","GE","Bénéficiaire",$A33,CV$6,CV$5,"Mois (DateRDV)",CV$7,"Années (DateRDV)",CV$3),1,""),"")</f>
        <v/>
      </c>
      <c r="CW33" s="166" t="str">
        <f>IFERROR(IF(GETPIVOTDATA("DateRDV",TCD!$B$1,"DT","GE","Bénéficiaire",$A33,CW$6,CW$5,"Mois (DateRDV)",CW$7,"Années (DateRDV)",CW$3),2,""),"")</f>
        <v/>
      </c>
      <c r="CX33" s="166" t="str">
        <f>IFERROR(IF(GETPIVOTDATA("DateRDV",TCD!$B$1,"DT","GE","Bénéficiaire",$A33,CX$6,CX$5,"Mois (DateRDV)",CX$7,"Années (DateRDV)",CX$3,"Présence","Excusé"),3,""),"")</f>
        <v/>
      </c>
      <c r="CY33" s="166" t="str">
        <f>IFERROR(IF(GETPIVOTDATA("DateRDV",TCD!$B$1,"DT","GE","Bénéficiaire",$A33,CY$6,CY$5,"Mois (DateRDV)",CY$7,"Années (DateRDV)",CY$3,"Présence","Absent"),4,""),"")</f>
        <v/>
      </c>
      <c r="CZ33" s="166" t="str">
        <f>IFERROR(IF(GETPIVOTDATA("DateRDV",TCD!$B$1,"DT","GE","Bénéficiaire",$A33,CZ$6,CZ$5,"Mois (DateRDV)",CZ$7,"Années (DateRDV)",CZ$3),1,""),"")</f>
        <v/>
      </c>
      <c r="DA33" s="166" t="str">
        <f>IFERROR(IF(GETPIVOTDATA("DateRDV",TCD!$B$1,"DT","GE","Bénéficiaire",$A33,DA$6,DA$5,"Mois (DateRDV)",DA$7,"Années (DateRDV)",DA$3),2,""),"")</f>
        <v/>
      </c>
      <c r="DB33" s="166" t="str">
        <f>IFERROR(IF(GETPIVOTDATA("DateRDV",TCD!$B$1,"DT","GE","Bénéficiaire",$A33,DB$6,DB$5,"Mois (DateRDV)",DB$7,"Années (DateRDV)",DB$3,"Présence","Excusé"),3,""),"")</f>
        <v/>
      </c>
      <c r="DC33" s="166" t="str">
        <f>IFERROR(IF(GETPIVOTDATA("DateRDV",TCD!$B$1,"DT","GE","Bénéficiaire",$A33,DC$6,DC$5,"Mois (DateRDV)",DC$7,"Années (DateRDV)",DC$3,"Présence","Absent"),4,""),"")</f>
        <v/>
      </c>
      <c r="DD33" s="166" t="str">
        <f>IFERROR(IF(GETPIVOTDATA("DateRDV",TCD!$B$1,"DT","GE","Bénéficiaire",$A33,DD$6,DD$5,"Mois (DateRDV)",DD$7,"Années (DateRDV)",DD$3),1,""),"")</f>
        <v/>
      </c>
      <c r="DE33" s="166" t="str">
        <f>IFERROR(IF(GETPIVOTDATA("DateRDV",TCD!$B$1,"DT","GE","Bénéficiaire",$A33,DE$6,DE$5,"Mois (DateRDV)",DE$7,"Années (DateRDV)",DE$3),2,""),"")</f>
        <v/>
      </c>
      <c r="DF33" s="166" t="str">
        <f>IFERROR(IF(GETPIVOTDATA("DateRDV",TCD!$B$1,"DT","GE","Bénéficiaire",$A33,DF$6,DF$5,"Mois (DateRDV)",DF$7,"Années (DateRDV)",DF$3,"Présence","Excusé"),3,""),"")</f>
        <v/>
      </c>
      <c r="DG33" s="166" t="str">
        <f>IFERROR(IF(GETPIVOTDATA("DateRDV",TCD!$B$1,"DT","GE","Bénéficiaire",$A33,DG$6,DG$5,"Mois (DateRDV)",DG$7,"Années (DateRDV)",DG$3,"Présence","Absent"),4,""),"")</f>
        <v/>
      </c>
      <c r="DH33" s="166" t="str">
        <f>IFERROR(IF(GETPIVOTDATA("DateRDV",TCD!$B$1,"DT","GE","Bénéficiaire",$A33,DH$6,DH$5,"Mois (DateRDV)",DH$7,"Années (DateRDV)",DH$3),1,""),"")</f>
        <v/>
      </c>
      <c r="DI33" s="166" t="str">
        <f>IFERROR(IF(GETPIVOTDATA("DateRDV",TCD!$B$1,"DT","GE","Bénéficiaire",$A33,DI$6,DI$5,"Mois (DateRDV)",DI$7,"Années (DateRDV)",DI$3),2,""),"")</f>
        <v/>
      </c>
      <c r="DJ33" s="166" t="str">
        <f>IFERROR(IF(GETPIVOTDATA("DateRDV",TCD!$B$1,"DT","GE","Bénéficiaire",$A33,DJ$6,DJ$5,"Mois (DateRDV)",DJ$7,"Années (DateRDV)",DJ$3,"Présence","Excusé"),3,""),"")</f>
        <v/>
      </c>
      <c r="DK33" s="166" t="str">
        <f>IFERROR(IF(GETPIVOTDATA("DateRDV",TCD!$B$1,"DT","GE","Bénéficiaire",$A33,DK$6,DK$5,"Mois (DateRDV)",DK$7,"Années (DateRDV)",DK$3,"Présence","Absent"),4,""),"")</f>
        <v/>
      </c>
      <c r="DL33" s="166" t="str">
        <f>IFERROR(IF(GETPIVOTDATA("DateRDV",TCD!$B$1,"DT","GE","Bénéficiaire",$A33,DL$6,DL$5,"Mois (DateRDV)",DL$7,"Années (DateRDV)",DL$3),1,""),"")</f>
        <v/>
      </c>
      <c r="DM33" s="166" t="str">
        <f>IFERROR(IF(GETPIVOTDATA("DateRDV",TCD!$B$1,"DT","GE","Bénéficiaire",$A33,DM$6,DM$5,"Mois (DateRDV)",DM$7,"Années (DateRDV)",DM$3),2,""),"")</f>
        <v/>
      </c>
      <c r="DN33" s="166" t="str">
        <f>IFERROR(IF(GETPIVOTDATA("DateRDV",TCD!$B$1,"DT","GE","Bénéficiaire",$A33,DN$6,DN$5,"Mois (DateRDV)",DN$7,"Années (DateRDV)",DN$3,"Présence","Excusé"),3,""),"")</f>
        <v/>
      </c>
      <c r="DO33" s="166" t="str">
        <f>IFERROR(IF(GETPIVOTDATA("DateRDV",TCD!$B$1,"DT","GE","Bénéficiaire",$A33,DO$6,DO$5,"Mois (DateRDV)",DO$7,"Années (DateRDV)",DO$3,"Présence","Absent"),4,""),"")</f>
        <v/>
      </c>
    </row>
    <row r="34" spans="1:119" ht="15" customHeight="1" x14ac:dyDescent="0.2">
      <c r="A34" s="172" t="str">
        <v>ZELLAL Amine</v>
      </c>
      <c r="B34" s="169" t="str">
        <f>IFERROR(IF(INDEX(Data!P:P,MATCH(A34,Data!B:B,0))&lt;&gt;"",INDEX(Data!P:P,MATCH(A34,Data!B:B,0)),""),"")</f>
        <v>ZELLAL</v>
      </c>
      <c r="C34" s="169" t="str">
        <f>IFERROR(IF(INDEX(Data!O:O,MATCH(A34,Data!B:B,0))&lt;&gt;"",INDEX(Data!O:O,MATCH(A34,Data!B:B,0)),""),"")</f>
        <v>Amine</v>
      </c>
      <c r="D34" s="169" t="str">
        <f>IFERROR(IF(INDEX(Data!J:J,MATCH(A34,Data!B:B,0))&lt;&gt;"",INDEX(Data!J:J,MATCH(A34,Data!B:B,0)),""),"")</f>
        <v>CD</v>
      </c>
      <c r="E34" s="169" t="str">
        <f>IFERROR(IF(INDEX(Data!M:M,MATCH(A34,Data!B:B,0))&lt;&gt;"",INDEX(Data!M:M,MATCH(A34,Data!B:B,0)),""),"")</f>
        <v>VETRAZ-MONTHOUX</v>
      </c>
      <c r="F34" s="169">
        <f>IFERROR(IF(INDEX(Data!N:N,MATCH(A34,Data!B:B,0))&lt;&gt;"",INDEX(Data!N:N,MATCH(A34,Data!B:B,0)),""),"")</f>
        <v>74100</v>
      </c>
      <c r="G34" s="170">
        <f>IFERROR(IF(INDEX(Data!K:K,MATCH(A34,Data!B:B,0))&lt;&gt;"",INDEX(Data!K:K,MATCH(A34,Data!B:B,0)),""),"")</f>
        <v>45771</v>
      </c>
      <c r="H34" s="170">
        <f>IFERROR(IF(INDEX(Data!L:L,MATCH(A34,Data!B:B,0))&lt;&gt;"",INDEX(Data!L:L,MATCH(A34,Data!B:B,0)),""),"")</f>
        <v>45772</v>
      </c>
      <c r="I34" s="170">
        <f>IFERROR(IF(INDEX(Data!C:C,MATCH(A34,Data!B:B,0))&lt;&gt;"",INDEX(Data!C:C,MATCH(A34,Data!B:B,0)),""),"")</f>
        <v>45811</v>
      </c>
      <c r="J34" s="170" t="str">
        <f>IFERROR(IF(INDEX(Data!D:D,MATCH(A34,Data!B:B,0))&lt;&gt;"",INDEX(Data!D:D,MATCH(A34,Data!B:B,0)),""),"")</f>
        <v/>
      </c>
      <c r="K34" s="171" t="str">
        <f>IFERROR(IF(INDEX(Data!H:H,MATCH(A34,Data!B:B,0))&lt;&gt;"",INDEX(Data!H:H,MATCH(A34,Data!B:B,0)),""),"")</f>
        <v>Remobilisation</v>
      </c>
      <c r="L34" s="166" t="str">
        <f>IFERROR(IF(GETPIVOTDATA("DateRDV",TCD!$B$1,"DT","GE","Bénéficiaire",$A34,L$6,L$5,"Mois (DateRDV)",L$7,"Années (DateRDV)",L$3),1,""),"")</f>
        <v/>
      </c>
      <c r="M34" s="166" t="str">
        <f>IFERROR(IF(GETPIVOTDATA("DateRDV",TCD!$B$1,"DT","GE","Bénéficiaire",$A34,M$6,M$5,"Mois (DateRDV)",M$7,"Années (DateRDV)",M$3),2,""),"")</f>
        <v/>
      </c>
      <c r="N34" s="166" t="str">
        <f>IFERROR(IF(GETPIVOTDATA("DateRDV",TCD!$B$1,"DT","GE","Bénéficiaire",$A34,N$6,N$5,"Mois (DateRDV)",N$7,"Années (DateRDV)",N$3,"Présence","Excusé"),3,""),"")</f>
        <v/>
      </c>
      <c r="O34" s="166" t="str">
        <f>IFERROR(IF(GETPIVOTDATA("DateRDV",TCD!$B$1,"DT","GE","Bénéficiaire",$A34,O$6,O$5,"Mois (DateRDV)",O$7,"Années (DateRDV)",O$3,"Présence","Absent"),4,""),"")</f>
        <v/>
      </c>
      <c r="P34" s="166" t="str">
        <f>IFERROR(IF(GETPIVOTDATA("DateRDV",TCD!$B$1,"DT","GE","Bénéficiaire",$A34,P$6,P$5,"Mois (DateRDV)",P$7,"Années (DateRDV)",P$3),1,""),"")</f>
        <v/>
      </c>
      <c r="Q34" s="166" t="str">
        <f>IFERROR(IF(GETPIVOTDATA("DateRDV",TCD!$B$1,"DT","GE","Bénéficiaire",$A34,Q$6,Q$5,"Mois (DateRDV)",Q$7,"Années (DateRDV)",Q$3),2,""),"")</f>
        <v/>
      </c>
      <c r="R34" s="166" t="str">
        <f>IFERROR(IF(GETPIVOTDATA("DateRDV",TCD!$B$1,"DT","GE","Bénéficiaire",$A34,R$6,R$5,"Mois (DateRDV)",R$7,"Années (DateRDV)",R$3,"Présence","Excusé"),3,""),"")</f>
        <v/>
      </c>
      <c r="S34" s="166" t="str">
        <f>IFERROR(IF(GETPIVOTDATA("DateRDV",TCD!$B$1,"DT","GE","Bénéficiaire",$A34,S$6,S$5,"Mois (DateRDV)",S$7,"Années (DateRDV)",S$3,"Présence","Absent"),4,""),"")</f>
        <v/>
      </c>
      <c r="T34" s="166" t="str">
        <f>IFERROR(IF(GETPIVOTDATA("DateRDV",TCD!$B$1,"DT","GE","Bénéficiaire",$A34,T$6,T$5,"Mois (DateRDV)",T$7,"Années (DateRDV)",T$3),1,""),"")</f>
        <v/>
      </c>
      <c r="U34" s="166" t="str">
        <f>IFERROR(IF(GETPIVOTDATA("DateRDV",TCD!$B$1,"DT","GE","Bénéficiaire",$A34,U$6,U$5,"Mois (DateRDV)",U$7,"Années (DateRDV)",U$3),2,""),"")</f>
        <v/>
      </c>
      <c r="V34" s="166" t="str">
        <f>IFERROR(IF(GETPIVOTDATA("DateRDV",TCD!$B$1,"DT","GE","Bénéficiaire",$A34,V$6,V$5,"Mois (DateRDV)",V$7,"Années (DateRDV)",V$3,"Présence","Excusé"),3,""),"")</f>
        <v/>
      </c>
      <c r="W34" s="166" t="str">
        <f>IFERROR(IF(GETPIVOTDATA("DateRDV",TCD!$B$1,"DT","GE","Bénéficiaire",$A34,W$6,W$5,"Mois (DateRDV)",W$7,"Années (DateRDV)",W$3,"Présence","Absent"),4,""),"")</f>
        <v/>
      </c>
      <c r="X34" s="166" t="str">
        <f>IFERROR(IF(GETPIVOTDATA("DateRDV",TCD!$B$1,"DT","GE","Bénéficiaire",$A34,X$6,X$5,"Mois (DateRDV)",X$7,"Années (DateRDV)",X$3),1,""),"")</f>
        <v/>
      </c>
      <c r="Y34" s="166" t="str">
        <f>IFERROR(IF(GETPIVOTDATA("DateRDV",TCD!$B$1,"DT","GE","Bénéficiaire",$A34,Y$6,Y$5,"Mois (DateRDV)",Y$7,"Années (DateRDV)",Y$3),2,""),"")</f>
        <v/>
      </c>
      <c r="Z34" s="166" t="str">
        <f>IFERROR(IF(GETPIVOTDATA("DateRDV",TCD!$B$1,"DT","GE","Bénéficiaire",$A34,Z$6,Z$5,"Mois (DateRDV)",Z$7,"Années (DateRDV)",Z$3,"Présence","Excusé"),3,""),"")</f>
        <v/>
      </c>
      <c r="AA34" s="166" t="str">
        <f>IFERROR(IF(GETPIVOTDATA("DateRDV",TCD!$B$1,"DT","GE","Bénéficiaire",$A34,AA$6,AA$5,"Mois (DateRDV)",AA$7,"Années (DateRDV)",AA$3,"Présence","Absent"),4,""),"")</f>
        <v/>
      </c>
      <c r="AB34" s="166" t="str">
        <f>IFERROR(IF(GETPIVOTDATA("DateRDV",TCD!$B$1,"DT","GE","Bénéficiaire",$A34,AB$6,AB$5,"Mois (DateRDV)",AB$7,"Années (DateRDV)",AB$3),1,""),"")</f>
        <v/>
      </c>
      <c r="AC34" s="166" t="str">
        <f>IFERROR(IF(GETPIVOTDATA("DateRDV",TCD!$B$1,"DT","GE","Bénéficiaire",$A34,AC$6,AC$5,"Mois (DateRDV)",AC$7,"Années (DateRDV)",AC$3),2,""),"")</f>
        <v/>
      </c>
      <c r="AD34" s="166" t="str">
        <f>IFERROR(IF(GETPIVOTDATA("DateRDV",TCD!$B$1,"DT","GE","Bénéficiaire",$A34,AD$6,AD$5,"Mois (DateRDV)",AD$7,"Années (DateRDV)",AD$3,"Présence","Excusé"),3,""),"")</f>
        <v/>
      </c>
      <c r="AE34" s="166" t="str">
        <f>IFERROR(IF(GETPIVOTDATA("DateRDV",TCD!$B$1,"DT","GE","Bénéficiaire",$A34,AE$6,AE$5,"Mois (DateRDV)",AE$7,"Années (DateRDV)",AE$3,"Présence","Absent"),4,""),"")</f>
        <v/>
      </c>
      <c r="AF34" s="166" t="str">
        <f>IFERROR(IF(GETPIVOTDATA("DateRDV",TCD!$B$1,"DT","GE","Bénéficiaire",$A34,AF$6,AF$5,"Mois (DateRDV)",AF$7,"Années (DateRDV)",AF$3),1,""),"")</f>
        <v/>
      </c>
      <c r="AG34" s="166" t="str">
        <f>IFERROR(IF(GETPIVOTDATA("DateRDV",TCD!$B$1,"DT","GE","Bénéficiaire",$A34,AG$6,AG$5,"Mois (DateRDV)",AG$7,"Années (DateRDV)",AG$3),2,""),"")</f>
        <v/>
      </c>
      <c r="AH34" s="166" t="str">
        <f>IFERROR(IF(GETPIVOTDATA("DateRDV",TCD!$B$1,"DT","GE","Bénéficiaire",$A34,AH$6,AH$5,"Mois (DateRDV)",AH$7,"Années (DateRDV)",AH$3,"Présence","Excusé"),3,""),"")</f>
        <v/>
      </c>
      <c r="AI34" s="166" t="str">
        <f>IFERROR(IF(GETPIVOTDATA("DateRDV",TCD!$B$1,"DT","GE","Bénéficiaire",$A34,AI$6,AI$5,"Mois (DateRDV)",AI$7,"Années (DateRDV)",AI$3,"Présence","Absent"),4,""),"")</f>
        <v/>
      </c>
      <c r="AJ34" s="166" t="str">
        <f>IFERROR(IF(GETPIVOTDATA("DateRDV",TCD!$B$1,"DT","GE","Bénéficiaire",$A34,AJ$6,AJ$5,"Mois (DateRDV)",AJ$7,"Années (DateRDV)",AJ$3),1,""),"")</f>
        <v/>
      </c>
      <c r="AK34" s="166" t="str">
        <f>IFERROR(IF(GETPIVOTDATA("DateRDV",TCD!$B$1,"DT","GE","Bénéficiaire",$A34,AK$6,AK$5,"Mois (DateRDV)",AK$7,"Années (DateRDV)",AK$3),2,""),"")</f>
        <v/>
      </c>
      <c r="AL34" s="166" t="str">
        <f>IFERROR(IF(GETPIVOTDATA("DateRDV",TCD!$B$1,"DT","GE","Bénéficiaire",$A34,AL$6,AL$5,"Mois (DateRDV)",AL$7,"Années (DateRDV)",AL$3,"Présence","Excusé"),3,""),"")</f>
        <v/>
      </c>
      <c r="AM34" s="166" t="str">
        <f>IFERROR(IF(GETPIVOTDATA("DateRDV",TCD!$B$1,"DT","GE","Bénéficiaire",$A34,AM$6,AM$5,"Mois (DateRDV)",AM$7,"Années (DateRDV)",AM$3,"Présence","Absent"),4,""),"")</f>
        <v/>
      </c>
      <c r="AN34" s="166" t="str">
        <f>IFERROR(IF(GETPIVOTDATA("DateRDV",TCD!$B$1,"DT","GE","Bénéficiaire",$A34,AN$6,AN$5,"Mois (DateRDV)",AN$7,"Années (DateRDV)",AN$3),1,""),"")</f>
        <v/>
      </c>
      <c r="AO34" s="166" t="str">
        <f>IFERROR(IF(GETPIVOTDATA("DateRDV",TCD!$B$1,"DT","GE","Bénéficiaire",$A34,AO$6,AO$5,"Mois (DateRDV)",AO$7,"Années (DateRDV)",AO$3),2,""),"")</f>
        <v/>
      </c>
      <c r="AP34" s="166" t="str">
        <f>IFERROR(IF(GETPIVOTDATA("DateRDV",TCD!$B$1,"DT","GE","Bénéficiaire",$A34,AP$6,AP$5,"Mois (DateRDV)",AP$7,"Années (DateRDV)",AP$3,"Présence","Excusé"),3,""),"")</f>
        <v/>
      </c>
      <c r="AQ34" s="166" t="str">
        <f>IFERROR(IF(GETPIVOTDATA("DateRDV",TCD!$B$1,"DT","GE","Bénéficiaire",$A34,AQ$6,AQ$5,"Mois (DateRDV)",AQ$7,"Années (DateRDV)",AQ$3,"Présence","Absent"),4,""),"")</f>
        <v/>
      </c>
      <c r="AR34" s="166" t="str">
        <f>IFERROR(IF(GETPIVOTDATA("DateRDV",TCD!$B$1,"DT","GE","Bénéficiaire",$A34,AR$6,AR$5,"Mois (DateRDV)",AR$7,"Années (DateRDV)",AR$3),1,""),"")</f>
        <v/>
      </c>
      <c r="AS34" s="166" t="str">
        <f>IFERROR(IF(GETPIVOTDATA("DateRDV",TCD!$B$1,"DT","GE","Bénéficiaire",$A34,AS$6,AS$5,"Mois (DateRDV)",AS$7,"Années (DateRDV)",AS$3),2,""),"")</f>
        <v/>
      </c>
      <c r="AT34" s="166" t="str">
        <f>IFERROR(IF(GETPIVOTDATA("DateRDV",TCD!$B$1,"DT","GE","Bénéficiaire",$A34,AT$6,AT$5,"Mois (DateRDV)",AT$7,"Années (DateRDV)",AT$3,"Présence","Excusé"),3,""),"")</f>
        <v/>
      </c>
      <c r="AU34" s="166" t="str">
        <f>IFERROR(IF(GETPIVOTDATA("DateRDV",TCD!$B$1,"DT","GE","Bénéficiaire",$A34,AU$6,AU$5,"Mois (DateRDV)",AU$7,"Années (DateRDV)",AU$3,"Présence","Absent"),4,""),"")</f>
        <v/>
      </c>
      <c r="AV34" s="166" t="str">
        <f>IFERROR(IF(GETPIVOTDATA("DateRDV",TCD!$B$1,"DT","GE","Bénéficiaire",$A34,AV$6,AV$5,"Mois (DateRDV)",AV$7,"Années (DateRDV)",AV$3),1,""),"")</f>
        <v/>
      </c>
      <c r="AW34" s="166" t="str">
        <f>IFERROR(IF(GETPIVOTDATA("DateRDV",TCD!$B$1,"DT","GE","Bénéficiaire",$A34,AW$6,AW$5,"Mois (DateRDV)",AW$7,"Années (DateRDV)",AW$3),2,""),"")</f>
        <v/>
      </c>
      <c r="AX34" s="166" t="str">
        <f>IFERROR(IF(GETPIVOTDATA("DateRDV",TCD!$B$1,"DT","GE","Bénéficiaire",$A34,AX$6,AX$5,"Mois (DateRDV)",AX$7,"Années (DateRDV)",AX$3,"Présence","Excusé"),3,""),"")</f>
        <v/>
      </c>
      <c r="AY34" s="166" t="str">
        <f>IFERROR(IF(GETPIVOTDATA("DateRDV",TCD!$B$1,"DT","GE","Bénéficiaire",$A34,AY$6,AY$5,"Mois (DateRDV)",AY$7,"Années (DateRDV)",AY$3,"Présence","Absent"),4,""),"")</f>
        <v/>
      </c>
      <c r="AZ34" s="166" t="str">
        <f>IFERROR(IF(GETPIVOTDATA("DateRDV",TCD!$B$1,"DT","GE","Bénéficiaire",$A34,AZ$6,AZ$5,"Mois (DateRDV)",AZ$7,"Années (DateRDV)",AZ$3),1,""),"")</f>
        <v/>
      </c>
      <c r="BA34" s="166" t="str">
        <f>IFERROR(IF(GETPIVOTDATA("DateRDV",TCD!$B$1,"DT","GE","Bénéficiaire",$A34,BA$6,BA$5,"Mois (DateRDV)",BA$7,"Années (DateRDV)",BA$3),2,""),"")</f>
        <v/>
      </c>
      <c r="BB34" s="166" t="str">
        <f>IFERROR(IF(GETPIVOTDATA("DateRDV",TCD!$B$1,"DT","GE","Bénéficiaire",$A34,BB$6,BB$5,"Mois (DateRDV)",BB$7,"Années (DateRDV)",BB$3,"Présence","Excusé"),3,""),"")</f>
        <v/>
      </c>
      <c r="BC34" s="166" t="str">
        <f>IFERROR(IF(GETPIVOTDATA("DateRDV",TCD!$B$1,"DT","GE","Bénéficiaire",$A34,BC$6,BC$5,"Mois (DateRDV)",BC$7,"Années (DateRDV)",BC$3,"Présence","Absent"),4,""),"")</f>
        <v/>
      </c>
      <c r="BD34" s="166" t="str">
        <f>IFERROR(IF(GETPIVOTDATA("DateRDV",TCD!$B$1,"DT","GE","Bénéficiaire",$A34,BD$6,BD$5,"Mois (DateRDV)",BD$7,"Années (DateRDV)",BD$3),1,""),"")</f>
        <v/>
      </c>
      <c r="BE34" s="166" t="str">
        <f>IFERROR(IF(GETPIVOTDATA("DateRDV",TCD!$B$1,"DT","GE","Bénéficiaire",$A34,BE$6,BE$5,"Mois (DateRDV)",BE$7,"Années (DateRDV)",BE$3),2,""),"")</f>
        <v/>
      </c>
      <c r="BF34" s="166" t="str">
        <f>IFERROR(IF(GETPIVOTDATA("DateRDV",TCD!$B$1,"DT","GE","Bénéficiaire",$A34,BF$6,BF$5,"Mois (DateRDV)",BF$7,"Années (DateRDV)",BF$3,"Présence","Excusé"),3,""),"")</f>
        <v/>
      </c>
      <c r="BG34" s="166" t="str">
        <f>IFERROR(IF(GETPIVOTDATA("DateRDV",TCD!$B$1,"DT","GE","Bénéficiaire",$A34,BG$6,BG$5,"Mois (DateRDV)",BG$7,"Années (DateRDV)",BG$3,"Présence","Absent"),4,""),"")</f>
        <v/>
      </c>
      <c r="BH34" s="166" t="str">
        <f>IFERROR(IF(GETPIVOTDATA("DateRDV",TCD!$B$1,"DT","GE","Bénéficiaire",$A34,BH$6,BH$5,"Mois (DateRDV)",BH$7,"Années (DateRDV)",BH$3),1,""),"")</f>
        <v/>
      </c>
      <c r="BI34" s="166">
        <f>IFERROR(IF(GETPIVOTDATA("DateRDV",TCD!$B$1,"DT","GE","Bénéficiaire",$A34,BI$6,BI$5,"Mois (DateRDV)",BI$7,"Années (DateRDV)",BI$3),2,""),"")</f>
        <v>2</v>
      </c>
      <c r="BJ34" s="166" t="str">
        <f>IFERROR(IF(GETPIVOTDATA("DateRDV",TCD!$B$1,"DT","GE","Bénéficiaire",$A34,BJ$6,BJ$5,"Mois (DateRDV)",BJ$7,"Années (DateRDV)",BJ$3,"Présence","Excusé"),3,""),"")</f>
        <v/>
      </c>
      <c r="BK34" s="166" t="str">
        <f>IFERROR(IF(GETPIVOTDATA("DateRDV",TCD!$B$1,"DT","GE","Bénéficiaire",$A34,BK$6,BK$5,"Mois (DateRDV)",BK$7,"Années (DateRDV)",BK$3,"Présence","Absent"),4,""),"")</f>
        <v/>
      </c>
      <c r="BL34" s="166" t="str">
        <f>IFERROR(IF(GETPIVOTDATA("DateRDV",TCD!$B$1,"DT","GE","Bénéficiaire",$A34,BL$6,BL$5,"Mois (DateRDV)",BL$7,"Années (DateRDV)",BL$3),1,""),"")</f>
        <v/>
      </c>
      <c r="BM34" s="166" t="str">
        <f>IFERROR(IF(GETPIVOTDATA("DateRDV",TCD!$B$1,"DT","GE","Bénéficiaire",$A34,BM$6,BM$5,"Mois (DateRDV)",BM$7,"Années (DateRDV)",BM$3),2,""),"")</f>
        <v/>
      </c>
      <c r="BN34" s="166" t="str">
        <f>IFERROR(IF(GETPIVOTDATA("DateRDV",TCD!$B$1,"DT","GE","Bénéficiaire",$A34,BN$6,BN$5,"Mois (DateRDV)",BN$7,"Années (DateRDV)",BN$3,"Présence","Excusé"),3,""),"")</f>
        <v/>
      </c>
      <c r="BO34" s="166" t="str">
        <f>IFERROR(IF(GETPIVOTDATA("DateRDV",TCD!$B$1,"DT","GE","Bénéficiaire",$A34,BO$6,BO$5,"Mois (DateRDV)",BO$7,"Années (DateRDV)",BO$3,"Présence","Absent"),4,""),"")</f>
        <v/>
      </c>
      <c r="BP34" s="166" t="str">
        <f>IFERROR(IF(GETPIVOTDATA("DateRDV",TCD!$B$1,"DT","GE","Bénéficiaire",$A34,BP$6,BP$5,"Mois (DateRDV)",BP$7,"Années (DateRDV)",BP$3),1,""),"")</f>
        <v/>
      </c>
      <c r="BQ34" s="166" t="str">
        <f>IFERROR(IF(GETPIVOTDATA("DateRDV",TCD!$B$1,"DT","GE","Bénéficiaire",$A34,BQ$6,BQ$5,"Mois (DateRDV)",BQ$7,"Années (DateRDV)",BQ$3),2,""),"")</f>
        <v/>
      </c>
      <c r="BR34" s="166" t="str">
        <f>IFERROR(IF(GETPIVOTDATA("DateRDV",TCD!$B$1,"DT","GE","Bénéficiaire",$A34,BR$6,BR$5,"Mois (DateRDV)",BR$7,"Années (DateRDV)",BR$3,"Présence","Excusé"),3,""),"")</f>
        <v/>
      </c>
      <c r="BS34" s="166" t="str">
        <f>IFERROR(IF(GETPIVOTDATA("DateRDV",TCD!$B$1,"DT","GE","Bénéficiaire",$A34,BS$6,BS$5,"Mois (DateRDV)",BS$7,"Années (DateRDV)",BS$3,"Présence","Absent"),4,""),"")</f>
        <v/>
      </c>
      <c r="BT34" s="166" t="str">
        <f>IFERROR(IF(GETPIVOTDATA("DateRDV",TCD!$B$1,"DT","GE","Bénéficiaire",$A34,BT$6,BT$5,"Mois (DateRDV)",BT$7,"Années (DateRDV)",BT$3),1,""),"")</f>
        <v/>
      </c>
      <c r="BU34" s="166" t="str">
        <f>IFERROR(IF(GETPIVOTDATA("DateRDV",TCD!$B$1,"DT","GE","Bénéficiaire",$A34,BU$6,BU$5,"Mois (DateRDV)",BU$7,"Années (DateRDV)",BU$3),2,""),"")</f>
        <v/>
      </c>
      <c r="BV34" s="166" t="str">
        <f>IFERROR(IF(GETPIVOTDATA("DateRDV",TCD!$B$1,"DT","GE","Bénéficiaire",$A34,BV$6,BV$5,"Mois (DateRDV)",BV$7,"Années (DateRDV)",BV$3,"Présence","Excusé"),3,""),"")</f>
        <v/>
      </c>
      <c r="BW34" s="166" t="str">
        <f>IFERROR(IF(GETPIVOTDATA("DateRDV",TCD!$B$1,"DT","GE","Bénéficiaire",$A34,BW$6,BW$5,"Mois (DateRDV)",BW$7,"Années (DateRDV)",BW$3,"Présence","Absent"),4,""),"")</f>
        <v/>
      </c>
      <c r="BX34" s="166" t="str">
        <f>IFERROR(IF(GETPIVOTDATA("DateRDV",TCD!$B$1,"DT","GE","Bénéficiaire",$A34,BX$6,BX$5,"Mois (DateRDV)",BX$7,"Années (DateRDV)",BX$3),1,""),"")</f>
        <v/>
      </c>
      <c r="BY34" s="166" t="str">
        <f>IFERROR(IF(GETPIVOTDATA("DateRDV",TCD!$B$1,"DT","GE","Bénéficiaire",$A34,BY$6,BY$5,"Mois (DateRDV)",BY$7,"Années (DateRDV)",BY$3),2,""),"")</f>
        <v/>
      </c>
      <c r="BZ34" s="166" t="str">
        <f>IFERROR(IF(GETPIVOTDATA("DateRDV",TCD!$B$1,"DT","GE","Bénéficiaire",$A34,BZ$6,BZ$5,"Mois (DateRDV)",BZ$7,"Années (DateRDV)",BZ$3,"Présence","Excusé"),3,""),"")</f>
        <v/>
      </c>
      <c r="CA34" s="166" t="str">
        <f>IFERROR(IF(GETPIVOTDATA("DateRDV",TCD!$B$1,"DT","GE","Bénéficiaire",$A34,CA$6,CA$5,"Mois (DateRDV)",CA$7,"Années (DateRDV)",CA$3,"Présence","Absent"),4,""),"")</f>
        <v/>
      </c>
      <c r="CB34" s="166" t="str">
        <f>IFERROR(IF(GETPIVOTDATA("DateRDV",TCD!$B$1,"DT","GE","Bénéficiaire",$A34,CB$6,CB$5,"Mois (DateRDV)",CB$7,"Années (DateRDV)",CB$3),1,""),"")</f>
        <v/>
      </c>
      <c r="CC34" s="166" t="str">
        <f>IFERROR(IF(GETPIVOTDATA("DateRDV",TCD!$B$1,"DT","GE","Bénéficiaire",$A34,CC$6,CC$5,"Mois (DateRDV)",CC$7,"Années (DateRDV)",CC$3),2,""),"")</f>
        <v/>
      </c>
      <c r="CD34" s="166" t="str">
        <f>IFERROR(IF(GETPIVOTDATA("DateRDV",TCD!$B$1,"DT","GE","Bénéficiaire",$A34,CD$6,CD$5,"Mois (DateRDV)",CD$7,"Années (DateRDV)",CD$3,"Présence","Excusé"),3,""),"")</f>
        <v/>
      </c>
      <c r="CE34" s="166" t="str">
        <f>IFERROR(IF(GETPIVOTDATA("DateRDV",TCD!$B$1,"DT","GE","Bénéficiaire",$A34,CE$6,CE$5,"Mois (DateRDV)",CE$7,"Années (DateRDV)",CE$3,"Présence","Absent"),4,""),"")</f>
        <v/>
      </c>
      <c r="CF34" s="166" t="str">
        <f>IFERROR(IF(GETPIVOTDATA("DateRDV",TCD!$B$1,"DT","GE","Bénéficiaire",$A34,CF$6,CF$5,"Mois (DateRDV)",CF$7,"Années (DateRDV)",CF$3),1,""),"")</f>
        <v/>
      </c>
      <c r="CG34" s="166" t="str">
        <f>IFERROR(IF(GETPIVOTDATA("DateRDV",TCD!$B$1,"DT","GE","Bénéficiaire",$A34,CG$6,CG$5,"Mois (DateRDV)",CG$7,"Années (DateRDV)",CG$3),2,""),"")</f>
        <v/>
      </c>
      <c r="CH34" s="166" t="str">
        <f>IFERROR(IF(GETPIVOTDATA("DateRDV",TCD!$B$1,"DT","GE","Bénéficiaire",$A34,CH$6,CH$5,"Mois (DateRDV)",CH$7,"Années (DateRDV)",CH$3,"Présence","Excusé"),3,""),"")</f>
        <v/>
      </c>
      <c r="CI34" s="166" t="str">
        <f>IFERROR(IF(GETPIVOTDATA("DateRDV",TCD!$B$1,"DT","GE","Bénéficiaire",$A34,CI$6,CI$5,"Mois (DateRDV)",CI$7,"Années (DateRDV)",CI$3,"Présence","Absent"),4,""),"")</f>
        <v/>
      </c>
      <c r="CJ34" s="166" t="str">
        <f>IFERROR(IF(GETPIVOTDATA("DateRDV",TCD!$B$1,"DT","GE","Bénéficiaire",$A34,CJ$6,CJ$5,"Mois (DateRDV)",CJ$7,"Années (DateRDV)",CJ$3),1,""),"")</f>
        <v/>
      </c>
      <c r="CK34" s="166" t="str">
        <f>IFERROR(IF(GETPIVOTDATA("DateRDV",TCD!$B$1,"DT","GE","Bénéficiaire",$A34,CK$6,CK$5,"Mois (DateRDV)",CK$7,"Années (DateRDV)",CK$3),2,""),"")</f>
        <v/>
      </c>
      <c r="CL34" s="166" t="str">
        <f>IFERROR(IF(GETPIVOTDATA("DateRDV",TCD!$B$1,"DT","GE","Bénéficiaire",$A34,GI$6,GI$5,"Mois (DateRDV)",GI$7,"Années (DateRDV)",GI$3,"Présence","Excusé"),3,""),"")</f>
        <v/>
      </c>
      <c r="CM34" s="166" t="str">
        <f>IFERROR(IF(GETPIVOTDATA("DateRDV",TCD!$B$1,"DT","GE","Bénéficiaire",$A34,CM$6,CM$5,"Mois (DateRDV)",CM$7,"Années (DateRDV)",CM$3,"Présence","Absent"),4,""),"")</f>
        <v/>
      </c>
      <c r="CN34" s="166" t="str">
        <f>IFERROR(IF(GETPIVOTDATA("DateRDV",TCD!$B$1,"DT","GE","Bénéficiaire",$A34,CN$6,CN$5,"Mois (DateRDV)",CN$7,"Années (DateRDV)",CN$3),1,""),"")</f>
        <v/>
      </c>
      <c r="CO34" s="166" t="str">
        <f>IFERROR(IF(GETPIVOTDATA("DateRDV",TCD!$B$1,"DT","GE","Bénéficiaire",$A34,CO$6,CO$5,"Mois (DateRDV)",CO$7,"Années (DateRDV)",CO$3),2,""),"")</f>
        <v/>
      </c>
      <c r="CP34" s="166" t="str">
        <f>IFERROR(IF(GETPIVOTDATA("DateRDV",TCD!$B$1,"DT","GE","Bénéficiaire",$A34,CP$6,CP$5,"Mois (DateRDV)",CP$7,"Années (DateRDV)",CP$3,"Présence","Excusé"),3,""),"")</f>
        <v/>
      </c>
      <c r="CQ34" s="166" t="str">
        <f>IFERROR(IF(GETPIVOTDATA("DateRDV",TCD!$B$1,"DT","GE","Bénéficiaire",$A34,CQ$6,CQ$5,"Mois (DateRDV)",CQ$7,"Années (DateRDV)",CQ$3,"Présence","Absent"),4,""),"")</f>
        <v/>
      </c>
      <c r="CR34" s="166" t="str">
        <f>IFERROR(IF(GETPIVOTDATA("DateRDV",TCD!$B$1,"DT","GE","Bénéficiaire",$A34,CR$6,CR$5,"Mois (DateRDV)",CR$7,"Années (DateRDV)",CR$3),1,""),"")</f>
        <v/>
      </c>
      <c r="CS34" s="166" t="str">
        <f>IFERROR(IF(GETPIVOTDATA("DateRDV",TCD!$B$1,"DT","GE","Bénéficiaire",$A34,CS$6,CS$5,"Mois (DateRDV)",CS$7,"Années (DateRDV)",CS$3),2,""),"")</f>
        <v/>
      </c>
      <c r="CT34" s="166" t="str">
        <f>IFERROR(IF(GETPIVOTDATA("DateRDV",TCD!$B$1,"DT","GE","Bénéficiaire",$A34,CT$6,CT$5,"Mois (DateRDV)",CT$7,"Années (DateRDV)",CT$3,"Présence","Excusé"),3,""),"")</f>
        <v/>
      </c>
      <c r="CU34" s="166" t="str">
        <f>IFERROR(IF(GETPIVOTDATA("DateRDV",TCD!$B$1,"DT","GE","Bénéficiaire",$A34,CU$6,CU$5,"Mois (DateRDV)",CU$7,"Années (DateRDV)",CU$3,"Présence","Absent"),4,""),"")</f>
        <v/>
      </c>
      <c r="CV34" s="166" t="str">
        <f>IFERROR(IF(GETPIVOTDATA("DateRDV",TCD!$B$1,"DT","GE","Bénéficiaire",$A34,CV$6,CV$5,"Mois (DateRDV)",CV$7,"Années (DateRDV)",CV$3),1,""),"")</f>
        <v/>
      </c>
      <c r="CW34" s="166" t="str">
        <f>IFERROR(IF(GETPIVOTDATA("DateRDV",TCD!$B$1,"DT","GE","Bénéficiaire",$A34,CW$6,CW$5,"Mois (DateRDV)",CW$7,"Années (DateRDV)",CW$3),2,""),"")</f>
        <v/>
      </c>
      <c r="CX34" s="166" t="str">
        <f>IFERROR(IF(GETPIVOTDATA("DateRDV",TCD!$B$1,"DT","GE","Bénéficiaire",$A34,CX$6,CX$5,"Mois (DateRDV)",CX$7,"Années (DateRDV)",CX$3,"Présence","Excusé"),3,""),"")</f>
        <v/>
      </c>
      <c r="CY34" s="166" t="str">
        <f>IFERROR(IF(GETPIVOTDATA("DateRDV",TCD!$B$1,"DT","GE","Bénéficiaire",$A34,CY$6,CY$5,"Mois (DateRDV)",CY$7,"Années (DateRDV)",CY$3,"Présence","Absent"),4,""),"")</f>
        <v/>
      </c>
      <c r="CZ34" s="166" t="str">
        <f>IFERROR(IF(GETPIVOTDATA("DateRDV",TCD!$B$1,"DT","GE","Bénéficiaire",$A34,CZ$6,CZ$5,"Mois (DateRDV)",CZ$7,"Années (DateRDV)",CZ$3),1,""),"")</f>
        <v/>
      </c>
      <c r="DA34" s="166" t="str">
        <f>IFERROR(IF(GETPIVOTDATA("DateRDV",TCD!$B$1,"DT","GE","Bénéficiaire",$A34,DA$6,DA$5,"Mois (DateRDV)",DA$7,"Années (DateRDV)",DA$3),2,""),"")</f>
        <v/>
      </c>
      <c r="DB34" s="166" t="str">
        <f>IFERROR(IF(GETPIVOTDATA("DateRDV",TCD!$B$1,"DT","GE","Bénéficiaire",$A34,DB$6,DB$5,"Mois (DateRDV)",DB$7,"Années (DateRDV)",DB$3,"Présence","Excusé"),3,""),"")</f>
        <v/>
      </c>
      <c r="DC34" s="166" t="str">
        <f>IFERROR(IF(GETPIVOTDATA("DateRDV",TCD!$B$1,"DT","GE","Bénéficiaire",$A34,DC$6,DC$5,"Mois (DateRDV)",DC$7,"Années (DateRDV)",DC$3,"Présence","Absent"),4,""),"")</f>
        <v/>
      </c>
      <c r="DD34" s="166" t="str">
        <f>IFERROR(IF(GETPIVOTDATA("DateRDV",TCD!$B$1,"DT","GE","Bénéficiaire",$A34,DD$6,DD$5,"Mois (DateRDV)",DD$7,"Années (DateRDV)",DD$3),1,""),"")</f>
        <v/>
      </c>
      <c r="DE34" s="166" t="str">
        <f>IFERROR(IF(GETPIVOTDATA("DateRDV",TCD!$B$1,"DT","GE","Bénéficiaire",$A34,DE$6,DE$5,"Mois (DateRDV)",DE$7,"Années (DateRDV)",DE$3),2,""),"")</f>
        <v/>
      </c>
      <c r="DF34" s="166" t="str">
        <f>IFERROR(IF(GETPIVOTDATA("DateRDV",TCD!$B$1,"DT","GE","Bénéficiaire",$A34,DF$6,DF$5,"Mois (DateRDV)",DF$7,"Années (DateRDV)",DF$3,"Présence","Excusé"),3,""),"")</f>
        <v/>
      </c>
      <c r="DG34" s="166" t="str">
        <f>IFERROR(IF(GETPIVOTDATA("DateRDV",TCD!$B$1,"DT","GE","Bénéficiaire",$A34,DG$6,DG$5,"Mois (DateRDV)",DG$7,"Années (DateRDV)",DG$3,"Présence","Absent"),4,""),"")</f>
        <v/>
      </c>
      <c r="DH34" s="166" t="str">
        <f>IFERROR(IF(GETPIVOTDATA("DateRDV",TCD!$B$1,"DT","GE","Bénéficiaire",$A34,DH$6,DH$5,"Mois (DateRDV)",DH$7,"Années (DateRDV)",DH$3),1,""),"")</f>
        <v/>
      </c>
      <c r="DI34" s="166" t="str">
        <f>IFERROR(IF(GETPIVOTDATA("DateRDV",TCD!$B$1,"DT","GE","Bénéficiaire",$A34,DI$6,DI$5,"Mois (DateRDV)",DI$7,"Années (DateRDV)",DI$3),2,""),"")</f>
        <v/>
      </c>
      <c r="DJ34" s="166" t="str">
        <f>IFERROR(IF(GETPIVOTDATA("DateRDV",TCD!$B$1,"DT","GE","Bénéficiaire",$A34,DJ$6,DJ$5,"Mois (DateRDV)",DJ$7,"Années (DateRDV)",DJ$3,"Présence","Excusé"),3,""),"")</f>
        <v/>
      </c>
      <c r="DK34" s="166" t="str">
        <f>IFERROR(IF(GETPIVOTDATA("DateRDV",TCD!$B$1,"DT","GE","Bénéficiaire",$A34,DK$6,DK$5,"Mois (DateRDV)",DK$7,"Années (DateRDV)",DK$3,"Présence","Absent"),4,""),"")</f>
        <v/>
      </c>
      <c r="DL34" s="166" t="str">
        <f>IFERROR(IF(GETPIVOTDATA("DateRDV",TCD!$B$1,"DT","GE","Bénéficiaire",$A34,DL$6,DL$5,"Mois (DateRDV)",DL$7,"Années (DateRDV)",DL$3),1,""),"")</f>
        <v/>
      </c>
      <c r="DM34" s="166" t="str">
        <f>IFERROR(IF(GETPIVOTDATA("DateRDV",TCD!$B$1,"DT","GE","Bénéficiaire",$A34,DM$6,DM$5,"Mois (DateRDV)",DM$7,"Années (DateRDV)",DM$3),2,""),"")</f>
        <v/>
      </c>
      <c r="DN34" s="166" t="str">
        <f>IFERROR(IF(GETPIVOTDATA("DateRDV",TCD!$B$1,"DT","GE","Bénéficiaire",$A34,DN$6,DN$5,"Mois (DateRDV)",DN$7,"Années (DateRDV)",DN$3,"Présence","Excusé"),3,""),"")</f>
        <v/>
      </c>
      <c r="DO34" s="166" t="str">
        <f>IFERROR(IF(GETPIVOTDATA("DateRDV",TCD!$B$1,"DT","GE","Bénéficiaire",$A34,DO$6,DO$5,"Mois (DateRDV)",DO$7,"Années (DateRDV)",DO$3,"Présence","Absent"),4,""),"")</f>
        <v/>
      </c>
    </row>
    <row r="35" spans="1:119" ht="15" customHeight="1" x14ac:dyDescent="0.2">
      <c r="A35" s="172" t="str">
        <v>AZAHAF BENKADA Myriam</v>
      </c>
      <c r="B35" s="169" t="str">
        <f>IFERROR(IF(INDEX(Data!P:P,MATCH(A35,Data!B:B,0))&lt;&gt;"",INDEX(Data!P:P,MATCH(A35,Data!B:B,0)),""),"")</f>
        <v>AZAHAF BENKADA</v>
      </c>
      <c r="C35" s="169" t="str">
        <f>IFERROR(IF(INDEX(Data!O:O,MATCH(A35,Data!B:B,0))&lt;&gt;"",INDEX(Data!O:O,MATCH(A35,Data!B:B,0)),""),"")</f>
        <v>Myriam</v>
      </c>
      <c r="D35" s="169" t="str">
        <f>IFERROR(IF(INDEX(Data!J:J,MATCH(A35,Data!B:B,0))&lt;&gt;"",INDEX(Data!J:J,MATCH(A35,Data!B:B,0)),""),"")</f>
        <v>CI</v>
      </c>
      <c r="E35" s="169" t="str">
        <f>IFERROR(IF(INDEX(Data!M:M,MATCH(A35,Data!B:B,0))&lt;&gt;"",INDEX(Data!M:M,MATCH(A35,Data!B:B,0)),""),"")</f>
        <v>AMBILLY</v>
      </c>
      <c r="F35" s="169">
        <f>IFERROR(IF(INDEX(Data!N:N,MATCH(A35,Data!B:B,0))&lt;&gt;"",INDEX(Data!N:N,MATCH(A35,Data!B:B,0)),""),"")</f>
        <v>74100</v>
      </c>
      <c r="G35" s="170">
        <f>IFERROR(IF(INDEX(Data!K:K,MATCH(A35,Data!B:B,0))&lt;&gt;"",INDEX(Data!K:K,MATCH(A35,Data!B:B,0)),""),"")</f>
        <v>45824</v>
      </c>
      <c r="H35" s="170">
        <f>IFERROR(IF(INDEX(Data!L:L,MATCH(A35,Data!B:B,0))&lt;&gt;"",INDEX(Data!L:L,MATCH(A35,Data!B:B,0)),""),"")</f>
        <v>45826</v>
      </c>
      <c r="I35" s="170">
        <f>IFERROR(IF(INDEX(Data!C:C,MATCH(A35,Data!B:B,0))&lt;&gt;"",INDEX(Data!C:C,MATCH(A35,Data!B:B,0)),""),"")</f>
        <v>45860</v>
      </c>
      <c r="J35" s="170" t="str">
        <f>IFERROR(IF(INDEX(Data!D:D,MATCH(A35,Data!B:B,0))&lt;&gt;"",INDEX(Data!D:D,MATCH(A35,Data!B:B,0)),""),"")</f>
        <v/>
      </c>
      <c r="K35" s="171" t="str">
        <f>IFERROR(IF(INDEX(Data!H:H,MATCH(A35,Data!B:B,0))&lt;&gt;"",INDEX(Data!H:H,MATCH(A35,Data!B:B,0)),""),"")</f>
        <v>Remobilisation</v>
      </c>
      <c r="L35" s="166" t="str">
        <f>IFERROR(IF(GETPIVOTDATA("DateRDV",TCD!$B$1,"DT","GE","Bénéficiaire",$A35,L$6,L$5,"Mois (DateRDV)",L$7,"Années (DateRDV)",L$3),1,""),"")</f>
        <v/>
      </c>
      <c r="M35" s="166" t="str">
        <f>IFERROR(IF(GETPIVOTDATA("DateRDV",TCD!$B$1,"DT","GE","Bénéficiaire",$A35,M$6,M$5,"Mois (DateRDV)",M$7,"Années (DateRDV)",M$3),2,""),"")</f>
        <v/>
      </c>
      <c r="N35" s="166" t="str">
        <f>IFERROR(IF(GETPIVOTDATA("DateRDV",TCD!$B$1,"DT","GE","Bénéficiaire",$A35,N$6,N$5,"Mois (DateRDV)",N$7,"Années (DateRDV)",N$3,"Présence","Excusé"),3,""),"")</f>
        <v/>
      </c>
      <c r="O35" s="166" t="str">
        <f>IFERROR(IF(GETPIVOTDATA("DateRDV",TCD!$B$1,"DT","GE","Bénéficiaire",$A35,O$6,O$5,"Mois (DateRDV)",O$7,"Années (DateRDV)",O$3,"Présence","Absent"),4,""),"")</f>
        <v/>
      </c>
      <c r="P35" s="166" t="str">
        <f>IFERROR(IF(GETPIVOTDATA("DateRDV",TCD!$B$1,"DT","GE","Bénéficiaire",$A35,P$6,P$5,"Mois (DateRDV)",P$7,"Années (DateRDV)",P$3),1,""),"")</f>
        <v/>
      </c>
      <c r="Q35" s="166" t="str">
        <f>IFERROR(IF(GETPIVOTDATA("DateRDV",TCD!$B$1,"DT","GE","Bénéficiaire",$A35,Q$6,Q$5,"Mois (DateRDV)",Q$7,"Années (DateRDV)",Q$3),2,""),"")</f>
        <v/>
      </c>
      <c r="R35" s="166" t="str">
        <f>IFERROR(IF(GETPIVOTDATA("DateRDV",TCD!$B$1,"DT","GE","Bénéficiaire",$A35,R$6,R$5,"Mois (DateRDV)",R$7,"Années (DateRDV)",R$3,"Présence","Excusé"),3,""),"")</f>
        <v/>
      </c>
      <c r="S35" s="166" t="str">
        <f>IFERROR(IF(GETPIVOTDATA("DateRDV",TCD!$B$1,"DT","GE","Bénéficiaire",$A35,S$6,S$5,"Mois (DateRDV)",S$7,"Années (DateRDV)",S$3,"Présence","Absent"),4,""),"")</f>
        <v/>
      </c>
      <c r="T35" s="166" t="str">
        <f>IFERROR(IF(GETPIVOTDATA("DateRDV",TCD!$B$1,"DT","GE","Bénéficiaire",$A35,T$6,T$5,"Mois (DateRDV)",T$7,"Années (DateRDV)",T$3),1,""),"")</f>
        <v/>
      </c>
      <c r="U35" s="166" t="str">
        <f>IFERROR(IF(GETPIVOTDATA("DateRDV",TCD!$B$1,"DT","GE","Bénéficiaire",$A35,U$6,U$5,"Mois (DateRDV)",U$7,"Années (DateRDV)",U$3),2,""),"")</f>
        <v/>
      </c>
      <c r="V35" s="166" t="str">
        <f>IFERROR(IF(GETPIVOTDATA("DateRDV",TCD!$B$1,"DT","GE","Bénéficiaire",$A35,V$6,V$5,"Mois (DateRDV)",V$7,"Années (DateRDV)",V$3,"Présence","Excusé"),3,""),"")</f>
        <v/>
      </c>
      <c r="W35" s="166" t="str">
        <f>IFERROR(IF(GETPIVOTDATA("DateRDV",TCD!$B$1,"DT","GE","Bénéficiaire",$A35,W$6,W$5,"Mois (DateRDV)",W$7,"Années (DateRDV)",W$3,"Présence","Absent"),4,""),"")</f>
        <v/>
      </c>
      <c r="X35" s="166" t="str">
        <f>IFERROR(IF(GETPIVOTDATA("DateRDV",TCD!$B$1,"DT","GE","Bénéficiaire",$A35,X$6,X$5,"Mois (DateRDV)",X$7,"Années (DateRDV)",X$3),1,""),"")</f>
        <v/>
      </c>
      <c r="Y35" s="166" t="str">
        <f>IFERROR(IF(GETPIVOTDATA("DateRDV",TCD!$B$1,"DT","GE","Bénéficiaire",$A35,Y$6,Y$5,"Mois (DateRDV)",Y$7,"Années (DateRDV)",Y$3),2,""),"")</f>
        <v/>
      </c>
      <c r="Z35" s="166" t="str">
        <f>IFERROR(IF(GETPIVOTDATA("DateRDV",TCD!$B$1,"DT","GE","Bénéficiaire",$A35,Z$6,Z$5,"Mois (DateRDV)",Z$7,"Années (DateRDV)",Z$3,"Présence","Excusé"),3,""),"")</f>
        <v/>
      </c>
      <c r="AA35" s="166" t="str">
        <f>IFERROR(IF(GETPIVOTDATA("DateRDV",TCD!$B$1,"DT","GE","Bénéficiaire",$A35,AA$6,AA$5,"Mois (DateRDV)",AA$7,"Années (DateRDV)",AA$3,"Présence","Absent"),4,""),"")</f>
        <v/>
      </c>
      <c r="AB35" s="166" t="str">
        <f>IFERROR(IF(GETPIVOTDATA("DateRDV",TCD!$B$1,"DT","GE","Bénéficiaire",$A35,AB$6,AB$5,"Mois (DateRDV)",AB$7,"Années (DateRDV)",AB$3),1,""),"")</f>
        <v/>
      </c>
      <c r="AC35" s="166" t="str">
        <f>IFERROR(IF(GETPIVOTDATA("DateRDV",TCD!$B$1,"DT","GE","Bénéficiaire",$A35,AC$6,AC$5,"Mois (DateRDV)",AC$7,"Années (DateRDV)",AC$3),2,""),"")</f>
        <v/>
      </c>
      <c r="AD35" s="166" t="str">
        <f>IFERROR(IF(GETPIVOTDATA("DateRDV",TCD!$B$1,"DT","GE","Bénéficiaire",$A35,AD$6,AD$5,"Mois (DateRDV)",AD$7,"Années (DateRDV)",AD$3,"Présence","Excusé"),3,""),"")</f>
        <v/>
      </c>
      <c r="AE35" s="166" t="str">
        <f>IFERROR(IF(GETPIVOTDATA("DateRDV",TCD!$B$1,"DT","GE","Bénéficiaire",$A35,AE$6,AE$5,"Mois (DateRDV)",AE$7,"Années (DateRDV)",AE$3,"Présence","Absent"),4,""),"")</f>
        <v/>
      </c>
      <c r="AF35" s="166" t="str">
        <f>IFERROR(IF(GETPIVOTDATA("DateRDV",TCD!$B$1,"DT","GE","Bénéficiaire",$A35,AF$6,AF$5,"Mois (DateRDV)",AF$7,"Années (DateRDV)",AF$3),1,""),"")</f>
        <v/>
      </c>
      <c r="AG35" s="166" t="str">
        <f>IFERROR(IF(GETPIVOTDATA("DateRDV",TCD!$B$1,"DT","GE","Bénéficiaire",$A35,AG$6,AG$5,"Mois (DateRDV)",AG$7,"Années (DateRDV)",AG$3),2,""),"")</f>
        <v/>
      </c>
      <c r="AH35" s="166" t="str">
        <f>IFERROR(IF(GETPIVOTDATA("DateRDV",TCD!$B$1,"DT","GE","Bénéficiaire",$A35,AH$6,AH$5,"Mois (DateRDV)",AH$7,"Années (DateRDV)",AH$3,"Présence","Excusé"),3,""),"")</f>
        <v/>
      </c>
      <c r="AI35" s="166" t="str">
        <f>IFERROR(IF(GETPIVOTDATA("DateRDV",TCD!$B$1,"DT","GE","Bénéficiaire",$A35,AI$6,AI$5,"Mois (DateRDV)",AI$7,"Années (DateRDV)",AI$3,"Présence","Absent"),4,""),"")</f>
        <v/>
      </c>
      <c r="AJ35" s="166" t="str">
        <f>IFERROR(IF(GETPIVOTDATA("DateRDV",TCD!$B$1,"DT","GE","Bénéficiaire",$A35,AJ$6,AJ$5,"Mois (DateRDV)",AJ$7,"Années (DateRDV)",AJ$3),1,""),"")</f>
        <v/>
      </c>
      <c r="AK35" s="166" t="str">
        <f>IFERROR(IF(GETPIVOTDATA("DateRDV",TCD!$B$1,"DT","GE","Bénéficiaire",$A35,AK$6,AK$5,"Mois (DateRDV)",AK$7,"Années (DateRDV)",AK$3),2,""),"")</f>
        <v/>
      </c>
      <c r="AL35" s="166" t="str">
        <f>IFERROR(IF(GETPIVOTDATA("DateRDV",TCD!$B$1,"DT","GE","Bénéficiaire",$A35,AL$6,AL$5,"Mois (DateRDV)",AL$7,"Années (DateRDV)",AL$3,"Présence","Excusé"),3,""),"")</f>
        <v/>
      </c>
      <c r="AM35" s="166" t="str">
        <f>IFERROR(IF(GETPIVOTDATA("DateRDV",TCD!$B$1,"DT","GE","Bénéficiaire",$A35,AM$6,AM$5,"Mois (DateRDV)",AM$7,"Années (DateRDV)",AM$3,"Présence","Absent"),4,""),"")</f>
        <v/>
      </c>
      <c r="AN35" s="166" t="str">
        <f>IFERROR(IF(GETPIVOTDATA("DateRDV",TCD!$B$1,"DT","GE","Bénéficiaire",$A35,AN$6,AN$5,"Mois (DateRDV)",AN$7,"Années (DateRDV)",AN$3),1,""),"")</f>
        <v/>
      </c>
      <c r="AO35" s="166" t="str">
        <f>IFERROR(IF(GETPIVOTDATA("DateRDV",TCD!$B$1,"DT","GE","Bénéficiaire",$A35,AO$6,AO$5,"Mois (DateRDV)",AO$7,"Années (DateRDV)",AO$3),2,""),"")</f>
        <v/>
      </c>
      <c r="AP35" s="166" t="str">
        <f>IFERROR(IF(GETPIVOTDATA("DateRDV",TCD!$B$1,"DT","GE","Bénéficiaire",$A35,AP$6,AP$5,"Mois (DateRDV)",AP$7,"Années (DateRDV)",AP$3,"Présence","Excusé"),3,""),"")</f>
        <v/>
      </c>
      <c r="AQ35" s="166" t="str">
        <f>IFERROR(IF(GETPIVOTDATA("DateRDV",TCD!$B$1,"DT","GE","Bénéficiaire",$A35,AQ$6,AQ$5,"Mois (DateRDV)",AQ$7,"Années (DateRDV)",AQ$3,"Présence","Absent"),4,""),"")</f>
        <v/>
      </c>
      <c r="AR35" s="166" t="str">
        <f>IFERROR(IF(GETPIVOTDATA("DateRDV",TCD!$B$1,"DT","GE","Bénéficiaire",$A35,AR$6,AR$5,"Mois (DateRDV)",AR$7,"Années (DateRDV)",AR$3),1,""),"")</f>
        <v/>
      </c>
      <c r="AS35" s="166" t="str">
        <f>IFERROR(IF(GETPIVOTDATA("DateRDV",TCD!$B$1,"DT","GE","Bénéficiaire",$A35,AS$6,AS$5,"Mois (DateRDV)",AS$7,"Années (DateRDV)",AS$3),2,""),"")</f>
        <v/>
      </c>
      <c r="AT35" s="166" t="str">
        <f>IFERROR(IF(GETPIVOTDATA("DateRDV",TCD!$B$1,"DT","GE","Bénéficiaire",$A35,AT$6,AT$5,"Mois (DateRDV)",AT$7,"Années (DateRDV)",AT$3,"Présence","Excusé"),3,""),"")</f>
        <v/>
      </c>
      <c r="AU35" s="166" t="str">
        <f>IFERROR(IF(GETPIVOTDATA("DateRDV",TCD!$B$1,"DT","GE","Bénéficiaire",$A35,AU$6,AU$5,"Mois (DateRDV)",AU$7,"Années (DateRDV)",AU$3,"Présence","Absent"),4,""),"")</f>
        <v/>
      </c>
      <c r="AV35" s="166" t="str">
        <f>IFERROR(IF(GETPIVOTDATA("DateRDV",TCD!$B$1,"DT","GE","Bénéficiaire",$A35,AV$6,AV$5,"Mois (DateRDV)",AV$7,"Années (DateRDV)",AV$3),1,""),"")</f>
        <v/>
      </c>
      <c r="AW35" s="166" t="str">
        <f>IFERROR(IF(GETPIVOTDATA("DateRDV",TCD!$B$1,"DT","GE","Bénéficiaire",$A35,AW$6,AW$5,"Mois (DateRDV)",AW$7,"Années (DateRDV)",AW$3),2,""),"")</f>
        <v/>
      </c>
      <c r="AX35" s="166" t="str">
        <f>IFERROR(IF(GETPIVOTDATA("DateRDV",TCD!$B$1,"DT","GE","Bénéficiaire",$A35,AX$6,AX$5,"Mois (DateRDV)",AX$7,"Années (DateRDV)",AX$3,"Présence","Excusé"),3,""),"")</f>
        <v/>
      </c>
      <c r="AY35" s="166" t="str">
        <f>IFERROR(IF(GETPIVOTDATA("DateRDV",TCD!$B$1,"DT","GE","Bénéficiaire",$A35,AY$6,AY$5,"Mois (DateRDV)",AY$7,"Années (DateRDV)",AY$3,"Présence","Absent"),4,""),"")</f>
        <v/>
      </c>
      <c r="AZ35" s="166" t="str">
        <f>IFERROR(IF(GETPIVOTDATA("DateRDV",TCD!$B$1,"DT","GE","Bénéficiaire",$A35,AZ$6,AZ$5,"Mois (DateRDV)",AZ$7,"Années (DateRDV)",AZ$3),1,""),"")</f>
        <v/>
      </c>
      <c r="BA35" s="166" t="str">
        <f>IFERROR(IF(GETPIVOTDATA("DateRDV",TCD!$B$1,"DT","GE","Bénéficiaire",$A35,BA$6,BA$5,"Mois (DateRDV)",BA$7,"Années (DateRDV)",BA$3),2,""),"")</f>
        <v/>
      </c>
      <c r="BB35" s="166" t="str">
        <f>IFERROR(IF(GETPIVOTDATA("DateRDV",TCD!$B$1,"DT","GE","Bénéficiaire",$A35,BB$6,BB$5,"Mois (DateRDV)",BB$7,"Années (DateRDV)",BB$3,"Présence","Excusé"),3,""),"")</f>
        <v/>
      </c>
      <c r="BC35" s="166" t="str">
        <f>IFERROR(IF(GETPIVOTDATA("DateRDV",TCD!$B$1,"DT","GE","Bénéficiaire",$A35,BC$6,BC$5,"Mois (DateRDV)",BC$7,"Années (DateRDV)",BC$3,"Présence","Absent"),4,""),"")</f>
        <v/>
      </c>
      <c r="BD35" s="166" t="str">
        <f>IFERROR(IF(GETPIVOTDATA("DateRDV",TCD!$B$1,"DT","GE","Bénéficiaire",$A35,BD$6,BD$5,"Mois (DateRDV)",BD$7,"Années (DateRDV)",BD$3),1,""),"")</f>
        <v/>
      </c>
      <c r="BE35" s="166">
        <f>IFERROR(IF(GETPIVOTDATA("DateRDV",TCD!$B$1,"DT","GE","Bénéficiaire",$A35,BE$6,BE$5,"Mois (DateRDV)",BE$7,"Années (DateRDV)",BE$3),2,""),"")</f>
        <v>2</v>
      </c>
      <c r="BF35" s="166" t="str">
        <f>IFERROR(IF(GETPIVOTDATA("DateRDV",TCD!$B$1,"DT","GE","Bénéficiaire",$A35,BF$6,BF$5,"Mois (DateRDV)",BF$7,"Années (DateRDV)",BF$3,"Présence","Excusé"),3,""),"")</f>
        <v/>
      </c>
      <c r="BG35" s="166" t="str">
        <f>IFERROR(IF(GETPIVOTDATA("DateRDV",TCD!$B$1,"DT","GE","Bénéficiaire",$A35,BG$6,BG$5,"Mois (DateRDV)",BG$7,"Années (DateRDV)",BG$3,"Présence","Absent"),4,""),"")</f>
        <v/>
      </c>
      <c r="BH35" s="166" t="str">
        <f>IFERROR(IF(GETPIVOTDATA("DateRDV",TCD!$B$1,"DT","GE","Bénéficiaire",$A35,BH$6,BH$5,"Mois (DateRDV)",BH$7,"Années (DateRDV)",BH$3),1,""),"")</f>
        <v/>
      </c>
      <c r="BI35" s="166">
        <f>IFERROR(IF(GETPIVOTDATA("DateRDV",TCD!$B$1,"DT","GE","Bénéficiaire",$A35,BI$6,BI$5,"Mois (DateRDV)",BI$7,"Années (DateRDV)",BI$3),2,""),"")</f>
        <v>2</v>
      </c>
      <c r="BJ35" s="166" t="str">
        <f>IFERROR(IF(GETPIVOTDATA("DateRDV",TCD!$B$1,"DT","GE","Bénéficiaire",$A35,BJ$6,BJ$5,"Mois (DateRDV)",BJ$7,"Années (DateRDV)",BJ$3,"Présence","Excusé"),3,""),"")</f>
        <v/>
      </c>
      <c r="BK35" s="166" t="str">
        <f>IFERROR(IF(GETPIVOTDATA("DateRDV",TCD!$B$1,"DT","GE","Bénéficiaire",$A35,BK$6,BK$5,"Mois (DateRDV)",BK$7,"Années (DateRDV)",BK$3,"Présence","Absent"),4,""),"")</f>
        <v/>
      </c>
      <c r="BL35" s="166" t="str">
        <f>IFERROR(IF(GETPIVOTDATA("DateRDV",TCD!$B$1,"DT","GE","Bénéficiaire",$A35,BL$6,BL$5,"Mois (DateRDV)",BL$7,"Années (DateRDV)",BL$3),1,""),"")</f>
        <v/>
      </c>
      <c r="BM35" s="166" t="str">
        <f>IFERROR(IF(GETPIVOTDATA("DateRDV",TCD!$B$1,"DT","GE","Bénéficiaire",$A35,BM$6,BM$5,"Mois (DateRDV)",BM$7,"Années (DateRDV)",BM$3),2,""),"")</f>
        <v/>
      </c>
      <c r="BN35" s="166" t="str">
        <f>IFERROR(IF(GETPIVOTDATA("DateRDV",TCD!$B$1,"DT","GE","Bénéficiaire",$A35,BN$6,BN$5,"Mois (DateRDV)",BN$7,"Années (DateRDV)",BN$3,"Présence","Excusé"),3,""),"")</f>
        <v/>
      </c>
      <c r="BO35" s="166" t="str">
        <f>IFERROR(IF(GETPIVOTDATA("DateRDV",TCD!$B$1,"DT","GE","Bénéficiaire",$A35,BO$6,BO$5,"Mois (DateRDV)",BO$7,"Années (DateRDV)",BO$3,"Présence","Absent"),4,""),"")</f>
        <v/>
      </c>
      <c r="BP35" s="166" t="str">
        <f>IFERROR(IF(GETPIVOTDATA("DateRDV",TCD!$B$1,"DT","GE","Bénéficiaire",$A35,BP$6,BP$5,"Mois (DateRDV)",BP$7,"Années (DateRDV)",BP$3),1,""),"")</f>
        <v/>
      </c>
      <c r="BQ35" s="166" t="str">
        <f>IFERROR(IF(GETPIVOTDATA("DateRDV",TCD!$B$1,"DT","GE","Bénéficiaire",$A35,BQ$6,BQ$5,"Mois (DateRDV)",BQ$7,"Années (DateRDV)",BQ$3),2,""),"")</f>
        <v/>
      </c>
      <c r="BR35" s="166" t="str">
        <f>IFERROR(IF(GETPIVOTDATA("DateRDV",TCD!$B$1,"DT","GE","Bénéficiaire",$A35,BR$6,BR$5,"Mois (DateRDV)",BR$7,"Années (DateRDV)",BR$3,"Présence","Excusé"),3,""),"")</f>
        <v/>
      </c>
      <c r="BS35" s="166" t="str">
        <f>IFERROR(IF(GETPIVOTDATA("DateRDV",TCD!$B$1,"DT","GE","Bénéficiaire",$A35,BS$6,BS$5,"Mois (DateRDV)",BS$7,"Années (DateRDV)",BS$3,"Présence","Absent"),4,""),"")</f>
        <v/>
      </c>
      <c r="BT35" s="166" t="str">
        <f>IFERROR(IF(GETPIVOTDATA("DateRDV",TCD!$B$1,"DT","GE","Bénéficiaire",$A35,BT$6,BT$5,"Mois (DateRDV)",BT$7,"Années (DateRDV)",BT$3),1,""),"")</f>
        <v/>
      </c>
      <c r="BU35" s="166" t="str">
        <f>IFERROR(IF(GETPIVOTDATA("DateRDV",TCD!$B$1,"DT","GE","Bénéficiaire",$A35,BU$6,BU$5,"Mois (DateRDV)",BU$7,"Années (DateRDV)",BU$3),2,""),"")</f>
        <v/>
      </c>
      <c r="BV35" s="166" t="str">
        <f>IFERROR(IF(GETPIVOTDATA("DateRDV",TCD!$B$1,"DT","GE","Bénéficiaire",$A35,BV$6,BV$5,"Mois (DateRDV)",BV$7,"Années (DateRDV)",BV$3,"Présence","Excusé"),3,""),"")</f>
        <v/>
      </c>
      <c r="BW35" s="166" t="str">
        <f>IFERROR(IF(GETPIVOTDATA("DateRDV",TCD!$B$1,"DT","GE","Bénéficiaire",$A35,BW$6,BW$5,"Mois (DateRDV)",BW$7,"Années (DateRDV)",BW$3,"Présence","Absent"),4,""),"")</f>
        <v/>
      </c>
      <c r="BX35" s="166" t="str">
        <f>IFERROR(IF(GETPIVOTDATA("DateRDV",TCD!$B$1,"DT","GE","Bénéficiaire",$A35,BX$6,BX$5,"Mois (DateRDV)",BX$7,"Années (DateRDV)",BX$3),1,""),"")</f>
        <v/>
      </c>
      <c r="BY35" s="166" t="str">
        <f>IFERROR(IF(GETPIVOTDATA("DateRDV",TCD!$B$1,"DT","GE","Bénéficiaire",$A35,BY$6,BY$5,"Mois (DateRDV)",BY$7,"Années (DateRDV)",BY$3),2,""),"")</f>
        <v/>
      </c>
      <c r="BZ35" s="166" t="str">
        <f>IFERROR(IF(GETPIVOTDATA("DateRDV",TCD!$B$1,"DT","GE","Bénéficiaire",$A35,BZ$6,BZ$5,"Mois (DateRDV)",BZ$7,"Années (DateRDV)",BZ$3,"Présence","Excusé"),3,""),"")</f>
        <v/>
      </c>
      <c r="CA35" s="166" t="str">
        <f>IFERROR(IF(GETPIVOTDATA("DateRDV",TCD!$B$1,"DT","GE","Bénéficiaire",$A35,CA$6,CA$5,"Mois (DateRDV)",CA$7,"Années (DateRDV)",CA$3,"Présence","Absent"),4,""),"")</f>
        <v/>
      </c>
      <c r="CB35" s="166" t="str">
        <f>IFERROR(IF(GETPIVOTDATA("DateRDV",TCD!$B$1,"DT","GE","Bénéficiaire",$A35,CB$6,CB$5,"Mois (DateRDV)",CB$7,"Années (DateRDV)",CB$3),1,""),"")</f>
        <v/>
      </c>
      <c r="CC35" s="166" t="str">
        <f>IFERROR(IF(GETPIVOTDATA("DateRDV",TCD!$B$1,"DT","GE","Bénéficiaire",$A35,CC$6,CC$5,"Mois (DateRDV)",CC$7,"Années (DateRDV)",CC$3),2,""),"")</f>
        <v/>
      </c>
      <c r="CD35" s="166" t="str">
        <f>IFERROR(IF(GETPIVOTDATA("DateRDV",TCD!$B$1,"DT","GE","Bénéficiaire",$A35,CD$6,CD$5,"Mois (DateRDV)",CD$7,"Années (DateRDV)",CD$3,"Présence","Excusé"),3,""),"")</f>
        <v/>
      </c>
      <c r="CE35" s="166" t="str">
        <f>IFERROR(IF(GETPIVOTDATA("DateRDV",TCD!$B$1,"DT","GE","Bénéficiaire",$A35,CE$6,CE$5,"Mois (DateRDV)",CE$7,"Années (DateRDV)",CE$3,"Présence","Absent"),4,""),"")</f>
        <v/>
      </c>
      <c r="CF35" s="166" t="str">
        <f>IFERROR(IF(GETPIVOTDATA("DateRDV",TCD!$B$1,"DT","GE","Bénéficiaire",$A35,CF$6,CF$5,"Mois (DateRDV)",CF$7,"Années (DateRDV)",CF$3),1,""),"")</f>
        <v/>
      </c>
      <c r="CG35" s="166" t="str">
        <f>IFERROR(IF(GETPIVOTDATA("DateRDV",TCD!$B$1,"DT","GE","Bénéficiaire",$A35,CG$6,CG$5,"Mois (DateRDV)",CG$7,"Années (DateRDV)",CG$3),2,""),"")</f>
        <v/>
      </c>
      <c r="CH35" s="166" t="str">
        <f>IFERROR(IF(GETPIVOTDATA("DateRDV",TCD!$B$1,"DT","GE","Bénéficiaire",$A35,CH$6,CH$5,"Mois (DateRDV)",CH$7,"Années (DateRDV)",CH$3,"Présence","Excusé"),3,""),"")</f>
        <v/>
      </c>
      <c r="CI35" s="166" t="str">
        <f>IFERROR(IF(GETPIVOTDATA("DateRDV",TCD!$B$1,"DT","GE","Bénéficiaire",$A35,CI$6,CI$5,"Mois (DateRDV)",CI$7,"Années (DateRDV)",CI$3,"Présence","Absent"),4,""),"")</f>
        <v/>
      </c>
      <c r="CJ35" s="166" t="str">
        <f>IFERROR(IF(GETPIVOTDATA("DateRDV",TCD!$B$1,"DT","GE","Bénéficiaire",$A35,CJ$6,CJ$5,"Mois (DateRDV)",CJ$7,"Années (DateRDV)",CJ$3),1,""),"")</f>
        <v/>
      </c>
      <c r="CK35" s="166" t="str">
        <f>IFERROR(IF(GETPIVOTDATA("DateRDV",TCD!$B$1,"DT","GE","Bénéficiaire",$A35,CK$6,CK$5,"Mois (DateRDV)",CK$7,"Années (DateRDV)",CK$3),2,""),"")</f>
        <v/>
      </c>
      <c r="CL35" s="166" t="str">
        <f>IFERROR(IF(GETPIVOTDATA("DateRDV",TCD!$B$1,"DT","GE","Bénéficiaire",$A35,GI$6,GI$5,"Mois (DateRDV)",GI$7,"Années (DateRDV)",GI$3,"Présence","Excusé"),3,""),"")</f>
        <v/>
      </c>
      <c r="CM35" s="166" t="str">
        <f>IFERROR(IF(GETPIVOTDATA("DateRDV",TCD!$B$1,"DT","GE","Bénéficiaire",$A35,CM$6,CM$5,"Mois (DateRDV)",CM$7,"Années (DateRDV)",CM$3,"Présence","Absent"),4,""),"")</f>
        <v/>
      </c>
      <c r="CN35" s="166" t="str">
        <f>IFERROR(IF(GETPIVOTDATA("DateRDV",TCD!$B$1,"DT","GE","Bénéficiaire",$A35,CN$6,CN$5,"Mois (DateRDV)",CN$7,"Années (DateRDV)",CN$3),1,""),"")</f>
        <v/>
      </c>
      <c r="CO35" s="166" t="str">
        <f>IFERROR(IF(GETPIVOTDATA("DateRDV",TCD!$B$1,"DT","GE","Bénéficiaire",$A35,CO$6,CO$5,"Mois (DateRDV)",CO$7,"Années (DateRDV)",CO$3),2,""),"")</f>
        <v/>
      </c>
      <c r="CP35" s="166" t="str">
        <f>IFERROR(IF(GETPIVOTDATA("DateRDV",TCD!$B$1,"DT","GE","Bénéficiaire",$A35,CP$6,CP$5,"Mois (DateRDV)",CP$7,"Années (DateRDV)",CP$3,"Présence","Excusé"),3,""),"")</f>
        <v/>
      </c>
      <c r="CQ35" s="166" t="str">
        <f>IFERROR(IF(GETPIVOTDATA("DateRDV",TCD!$B$1,"DT","GE","Bénéficiaire",$A35,CQ$6,CQ$5,"Mois (DateRDV)",CQ$7,"Années (DateRDV)",CQ$3,"Présence","Absent"),4,""),"")</f>
        <v/>
      </c>
      <c r="CR35" s="166" t="str">
        <f>IFERROR(IF(GETPIVOTDATA("DateRDV",TCD!$B$1,"DT","GE","Bénéficiaire",$A35,CR$6,CR$5,"Mois (DateRDV)",CR$7,"Années (DateRDV)",CR$3),1,""),"")</f>
        <v/>
      </c>
      <c r="CS35" s="166" t="str">
        <f>IFERROR(IF(GETPIVOTDATA("DateRDV",TCD!$B$1,"DT","GE","Bénéficiaire",$A35,CS$6,CS$5,"Mois (DateRDV)",CS$7,"Années (DateRDV)",CS$3),2,""),"")</f>
        <v/>
      </c>
      <c r="CT35" s="166" t="str">
        <f>IFERROR(IF(GETPIVOTDATA("DateRDV",TCD!$B$1,"DT","GE","Bénéficiaire",$A35,CT$6,CT$5,"Mois (DateRDV)",CT$7,"Années (DateRDV)",CT$3,"Présence","Excusé"),3,""),"")</f>
        <v/>
      </c>
      <c r="CU35" s="166" t="str">
        <f>IFERROR(IF(GETPIVOTDATA("DateRDV",TCD!$B$1,"DT","GE","Bénéficiaire",$A35,CU$6,CU$5,"Mois (DateRDV)",CU$7,"Années (DateRDV)",CU$3,"Présence","Absent"),4,""),"")</f>
        <v/>
      </c>
      <c r="CV35" s="166" t="str">
        <f>IFERROR(IF(GETPIVOTDATA("DateRDV",TCD!$B$1,"DT","GE","Bénéficiaire",$A35,CV$6,CV$5,"Mois (DateRDV)",CV$7,"Années (DateRDV)",CV$3),1,""),"")</f>
        <v/>
      </c>
      <c r="CW35" s="166" t="str">
        <f>IFERROR(IF(GETPIVOTDATA("DateRDV",TCD!$B$1,"DT","GE","Bénéficiaire",$A35,CW$6,CW$5,"Mois (DateRDV)",CW$7,"Années (DateRDV)",CW$3),2,""),"")</f>
        <v/>
      </c>
      <c r="CX35" s="166" t="str">
        <f>IFERROR(IF(GETPIVOTDATA("DateRDV",TCD!$B$1,"DT","GE","Bénéficiaire",$A35,CX$6,CX$5,"Mois (DateRDV)",CX$7,"Années (DateRDV)",CX$3,"Présence","Excusé"),3,""),"")</f>
        <v/>
      </c>
      <c r="CY35" s="166" t="str">
        <f>IFERROR(IF(GETPIVOTDATA("DateRDV",TCD!$B$1,"DT","GE","Bénéficiaire",$A35,CY$6,CY$5,"Mois (DateRDV)",CY$7,"Années (DateRDV)",CY$3,"Présence","Absent"),4,""),"")</f>
        <v/>
      </c>
      <c r="CZ35" s="166" t="str">
        <f>IFERROR(IF(GETPIVOTDATA("DateRDV",TCD!$B$1,"DT","GE","Bénéficiaire",$A35,CZ$6,CZ$5,"Mois (DateRDV)",CZ$7,"Années (DateRDV)",CZ$3),1,""),"")</f>
        <v/>
      </c>
      <c r="DA35" s="166" t="str">
        <f>IFERROR(IF(GETPIVOTDATA("DateRDV",TCD!$B$1,"DT","GE","Bénéficiaire",$A35,DA$6,DA$5,"Mois (DateRDV)",DA$7,"Années (DateRDV)",DA$3),2,""),"")</f>
        <v/>
      </c>
      <c r="DB35" s="166" t="str">
        <f>IFERROR(IF(GETPIVOTDATA("DateRDV",TCD!$B$1,"DT","GE","Bénéficiaire",$A35,DB$6,DB$5,"Mois (DateRDV)",DB$7,"Années (DateRDV)",DB$3,"Présence","Excusé"),3,""),"")</f>
        <v/>
      </c>
      <c r="DC35" s="166" t="str">
        <f>IFERROR(IF(GETPIVOTDATA("DateRDV",TCD!$B$1,"DT","GE","Bénéficiaire",$A35,DC$6,DC$5,"Mois (DateRDV)",DC$7,"Années (DateRDV)",DC$3,"Présence","Absent"),4,""),"")</f>
        <v/>
      </c>
      <c r="DD35" s="166" t="str">
        <f>IFERROR(IF(GETPIVOTDATA("DateRDV",TCD!$B$1,"DT","GE","Bénéficiaire",$A35,DD$6,DD$5,"Mois (DateRDV)",DD$7,"Années (DateRDV)",DD$3),1,""),"")</f>
        <v/>
      </c>
      <c r="DE35" s="166" t="str">
        <f>IFERROR(IF(GETPIVOTDATA("DateRDV",TCD!$B$1,"DT","GE","Bénéficiaire",$A35,DE$6,DE$5,"Mois (DateRDV)",DE$7,"Années (DateRDV)",DE$3),2,""),"")</f>
        <v/>
      </c>
      <c r="DF35" s="166" t="str">
        <f>IFERROR(IF(GETPIVOTDATA("DateRDV",TCD!$B$1,"DT","GE","Bénéficiaire",$A35,DF$6,DF$5,"Mois (DateRDV)",DF$7,"Années (DateRDV)",DF$3,"Présence","Excusé"),3,""),"")</f>
        <v/>
      </c>
      <c r="DG35" s="166" t="str">
        <f>IFERROR(IF(GETPIVOTDATA("DateRDV",TCD!$B$1,"DT","GE","Bénéficiaire",$A35,DG$6,DG$5,"Mois (DateRDV)",DG$7,"Années (DateRDV)",DG$3,"Présence","Absent"),4,""),"")</f>
        <v/>
      </c>
      <c r="DH35" s="166" t="str">
        <f>IFERROR(IF(GETPIVOTDATA("DateRDV",TCD!$B$1,"DT","GE","Bénéficiaire",$A35,DH$6,DH$5,"Mois (DateRDV)",DH$7,"Années (DateRDV)",DH$3),1,""),"")</f>
        <v/>
      </c>
      <c r="DI35" s="166" t="str">
        <f>IFERROR(IF(GETPIVOTDATA("DateRDV",TCD!$B$1,"DT","GE","Bénéficiaire",$A35,DI$6,DI$5,"Mois (DateRDV)",DI$7,"Années (DateRDV)",DI$3),2,""),"")</f>
        <v/>
      </c>
      <c r="DJ35" s="166" t="str">
        <f>IFERROR(IF(GETPIVOTDATA("DateRDV",TCD!$B$1,"DT","GE","Bénéficiaire",$A35,DJ$6,DJ$5,"Mois (DateRDV)",DJ$7,"Années (DateRDV)",DJ$3,"Présence","Excusé"),3,""),"")</f>
        <v/>
      </c>
      <c r="DK35" s="166" t="str">
        <f>IFERROR(IF(GETPIVOTDATA("DateRDV",TCD!$B$1,"DT","GE","Bénéficiaire",$A35,DK$6,DK$5,"Mois (DateRDV)",DK$7,"Années (DateRDV)",DK$3,"Présence","Absent"),4,""),"")</f>
        <v/>
      </c>
      <c r="DL35" s="166" t="str">
        <f>IFERROR(IF(GETPIVOTDATA("DateRDV",TCD!$B$1,"DT","GE","Bénéficiaire",$A35,DL$6,DL$5,"Mois (DateRDV)",DL$7,"Années (DateRDV)",DL$3),1,""),"")</f>
        <v/>
      </c>
      <c r="DM35" s="166" t="str">
        <f>IFERROR(IF(GETPIVOTDATA("DateRDV",TCD!$B$1,"DT","GE","Bénéficiaire",$A35,DM$6,DM$5,"Mois (DateRDV)",DM$7,"Années (DateRDV)",DM$3),2,""),"")</f>
        <v/>
      </c>
      <c r="DN35" s="166" t="str">
        <f>IFERROR(IF(GETPIVOTDATA("DateRDV",TCD!$B$1,"DT","GE","Bénéficiaire",$A35,DN$6,DN$5,"Mois (DateRDV)",DN$7,"Années (DateRDV)",DN$3,"Présence","Excusé"),3,""),"")</f>
        <v/>
      </c>
      <c r="DO35" s="166" t="str">
        <f>IFERROR(IF(GETPIVOTDATA("DateRDV",TCD!$B$1,"DT","GE","Bénéficiaire",$A35,DO$6,DO$5,"Mois (DateRDV)",DO$7,"Années (DateRDV)",DO$3,"Présence","Absent"),4,""),"")</f>
        <v/>
      </c>
    </row>
    <row r="36" spans="1:119" ht="15" customHeight="1" x14ac:dyDescent="0.2">
      <c r="A36" s="172" t="str">
        <v>FARHAT Farida</v>
      </c>
      <c r="B36" s="169" t="str">
        <f>IFERROR(IF(INDEX(Data!P:P,MATCH(A36,Data!B:B,0))&lt;&gt;"",INDEX(Data!P:P,MATCH(A36,Data!B:B,0)),""),"")</f>
        <v>FARHAT</v>
      </c>
      <c r="C36" s="169" t="str">
        <f>IFERROR(IF(INDEX(Data!O:O,MATCH(A36,Data!B:B,0))&lt;&gt;"",INDEX(Data!O:O,MATCH(A36,Data!B:B,0)),""),"")</f>
        <v>Farida</v>
      </c>
      <c r="D36" s="169" t="str">
        <f>IFERROR(IF(INDEX(Data!J:J,MATCH(A36,Data!B:B,0))&lt;&gt;"",INDEX(Data!J:J,MATCH(A36,Data!B:B,0)),""),"")</f>
        <v>CD</v>
      </c>
      <c r="E36" s="169" t="str">
        <f>IFERROR(IF(INDEX(Data!M:M,MATCH(A36,Data!B:B,0))&lt;&gt;"",INDEX(Data!M:M,MATCH(A36,Data!B:B,0)),""),"")</f>
        <v>SAINT JULIEN EN GENEVOIS</v>
      </c>
      <c r="F36" s="169">
        <f>IFERROR(IF(INDEX(Data!N:N,MATCH(A36,Data!B:B,0))&lt;&gt;"",INDEX(Data!N:N,MATCH(A36,Data!B:B,0)),""),"")</f>
        <v>74160</v>
      </c>
      <c r="G36" s="170">
        <f>IFERROR(IF(INDEX(Data!K:K,MATCH(A36,Data!B:B,0))&lt;&gt;"",INDEX(Data!K:K,MATCH(A36,Data!B:B,0)),""),"")</f>
        <v>45793</v>
      </c>
      <c r="H36" s="170">
        <f>IFERROR(IF(INDEX(Data!L:L,MATCH(A36,Data!B:B,0))&lt;&gt;"",INDEX(Data!L:L,MATCH(A36,Data!B:B,0)),""),"")</f>
        <v>45793</v>
      </c>
      <c r="I36" s="170">
        <f>IFERROR(IF(INDEX(Data!C:C,MATCH(A36,Data!B:B,0))&lt;&gt;"",INDEX(Data!C:C,MATCH(A36,Data!B:B,0)),""),"")</f>
        <v>45831</v>
      </c>
      <c r="J36" s="170" t="str">
        <f>IFERROR(IF(INDEX(Data!D:D,MATCH(A36,Data!B:B,0))&lt;&gt;"",INDEX(Data!D:D,MATCH(A36,Data!B:B,0)),""),"")</f>
        <v/>
      </c>
      <c r="K36" s="171" t="str">
        <f>IFERROR(IF(INDEX(Data!H:H,MATCH(A36,Data!B:B,0))&lt;&gt;"",INDEX(Data!H:H,MATCH(A36,Data!B:B,0)),""),"")</f>
        <v>Remobilisation</v>
      </c>
      <c r="L36" s="166" t="str">
        <f>IFERROR(IF(GETPIVOTDATA("DateRDV",TCD!$B$1,"DT","GE","Bénéficiaire",$A36,L$6,L$5,"Mois (DateRDV)",L$7,"Années (DateRDV)",L$3),1,""),"")</f>
        <v/>
      </c>
      <c r="M36" s="166" t="str">
        <f>IFERROR(IF(GETPIVOTDATA("DateRDV",TCD!$B$1,"DT","GE","Bénéficiaire",$A36,M$6,M$5,"Mois (DateRDV)",M$7,"Années (DateRDV)",M$3),2,""),"")</f>
        <v/>
      </c>
      <c r="N36" s="166" t="str">
        <f>IFERROR(IF(GETPIVOTDATA("DateRDV",TCD!$B$1,"DT","GE","Bénéficiaire",$A36,N$6,N$5,"Mois (DateRDV)",N$7,"Années (DateRDV)",N$3,"Présence","Excusé"),3,""),"")</f>
        <v/>
      </c>
      <c r="O36" s="166" t="str">
        <f>IFERROR(IF(GETPIVOTDATA("DateRDV",TCD!$B$1,"DT","GE","Bénéficiaire",$A36,O$6,O$5,"Mois (DateRDV)",O$7,"Années (DateRDV)",O$3,"Présence","Absent"),4,""),"")</f>
        <v/>
      </c>
      <c r="P36" s="166" t="str">
        <f>IFERROR(IF(GETPIVOTDATA("DateRDV",TCD!$B$1,"DT","GE","Bénéficiaire",$A36,P$6,P$5,"Mois (DateRDV)",P$7,"Années (DateRDV)",P$3),1,""),"")</f>
        <v/>
      </c>
      <c r="Q36" s="166" t="str">
        <f>IFERROR(IF(GETPIVOTDATA("DateRDV",TCD!$B$1,"DT","GE","Bénéficiaire",$A36,Q$6,Q$5,"Mois (DateRDV)",Q$7,"Années (DateRDV)",Q$3),2,""),"")</f>
        <v/>
      </c>
      <c r="R36" s="166" t="str">
        <f>IFERROR(IF(GETPIVOTDATA("DateRDV",TCD!$B$1,"DT","GE","Bénéficiaire",$A36,R$6,R$5,"Mois (DateRDV)",R$7,"Années (DateRDV)",R$3,"Présence","Excusé"),3,""),"")</f>
        <v/>
      </c>
      <c r="S36" s="166" t="str">
        <f>IFERROR(IF(GETPIVOTDATA("DateRDV",TCD!$B$1,"DT","GE","Bénéficiaire",$A36,S$6,S$5,"Mois (DateRDV)",S$7,"Années (DateRDV)",S$3,"Présence","Absent"),4,""),"")</f>
        <v/>
      </c>
      <c r="T36" s="166" t="str">
        <f>IFERROR(IF(GETPIVOTDATA("DateRDV",TCD!$B$1,"DT","GE","Bénéficiaire",$A36,T$6,T$5,"Mois (DateRDV)",T$7,"Années (DateRDV)",T$3),1,""),"")</f>
        <v/>
      </c>
      <c r="U36" s="166" t="str">
        <f>IFERROR(IF(GETPIVOTDATA("DateRDV",TCD!$B$1,"DT","GE","Bénéficiaire",$A36,U$6,U$5,"Mois (DateRDV)",U$7,"Années (DateRDV)",U$3),2,""),"")</f>
        <v/>
      </c>
      <c r="V36" s="166" t="str">
        <f>IFERROR(IF(GETPIVOTDATA("DateRDV",TCD!$B$1,"DT","GE","Bénéficiaire",$A36,V$6,V$5,"Mois (DateRDV)",V$7,"Années (DateRDV)",V$3,"Présence","Excusé"),3,""),"")</f>
        <v/>
      </c>
      <c r="W36" s="166" t="str">
        <f>IFERROR(IF(GETPIVOTDATA("DateRDV",TCD!$B$1,"DT","GE","Bénéficiaire",$A36,W$6,W$5,"Mois (DateRDV)",W$7,"Années (DateRDV)",W$3,"Présence","Absent"),4,""),"")</f>
        <v/>
      </c>
      <c r="X36" s="166" t="str">
        <f>IFERROR(IF(GETPIVOTDATA("DateRDV",TCD!$B$1,"DT","GE","Bénéficiaire",$A36,X$6,X$5,"Mois (DateRDV)",X$7,"Années (DateRDV)",X$3),1,""),"")</f>
        <v/>
      </c>
      <c r="Y36" s="166" t="str">
        <f>IFERROR(IF(GETPIVOTDATA("DateRDV",TCD!$B$1,"DT","GE","Bénéficiaire",$A36,Y$6,Y$5,"Mois (DateRDV)",Y$7,"Années (DateRDV)",Y$3),2,""),"")</f>
        <v/>
      </c>
      <c r="Z36" s="166" t="str">
        <f>IFERROR(IF(GETPIVOTDATA("DateRDV",TCD!$B$1,"DT","GE","Bénéficiaire",$A36,Z$6,Z$5,"Mois (DateRDV)",Z$7,"Années (DateRDV)",Z$3,"Présence","Excusé"),3,""),"")</f>
        <v/>
      </c>
      <c r="AA36" s="166" t="str">
        <f>IFERROR(IF(GETPIVOTDATA("DateRDV",TCD!$B$1,"DT","GE","Bénéficiaire",$A36,AA$6,AA$5,"Mois (DateRDV)",AA$7,"Années (DateRDV)",AA$3,"Présence","Absent"),4,""),"")</f>
        <v/>
      </c>
      <c r="AB36" s="166" t="str">
        <f>IFERROR(IF(GETPIVOTDATA("DateRDV",TCD!$B$1,"DT","GE","Bénéficiaire",$A36,AB$6,AB$5,"Mois (DateRDV)",AB$7,"Années (DateRDV)",AB$3),1,""),"")</f>
        <v/>
      </c>
      <c r="AC36" s="166" t="str">
        <f>IFERROR(IF(GETPIVOTDATA("DateRDV",TCD!$B$1,"DT","GE","Bénéficiaire",$A36,AC$6,AC$5,"Mois (DateRDV)",AC$7,"Années (DateRDV)",AC$3),2,""),"")</f>
        <v/>
      </c>
      <c r="AD36" s="166" t="str">
        <f>IFERROR(IF(GETPIVOTDATA("DateRDV",TCD!$B$1,"DT","GE","Bénéficiaire",$A36,AD$6,AD$5,"Mois (DateRDV)",AD$7,"Années (DateRDV)",AD$3,"Présence","Excusé"),3,""),"")</f>
        <v/>
      </c>
      <c r="AE36" s="166" t="str">
        <f>IFERROR(IF(GETPIVOTDATA("DateRDV",TCD!$B$1,"DT","GE","Bénéficiaire",$A36,AE$6,AE$5,"Mois (DateRDV)",AE$7,"Années (DateRDV)",AE$3,"Présence","Absent"),4,""),"")</f>
        <v/>
      </c>
      <c r="AF36" s="166" t="str">
        <f>IFERROR(IF(GETPIVOTDATA("DateRDV",TCD!$B$1,"DT","GE","Bénéficiaire",$A36,AF$6,AF$5,"Mois (DateRDV)",AF$7,"Années (DateRDV)",AF$3),1,""),"")</f>
        <v/>
      </c>
      <c r="AG36" s="166" t="str">
        <f>IFERROR(IF(GETPIVOTDATA("DateRDV",TCD!$B$1,"DT","GE","Bénéficiaire",$A36,AG$6,AG$5,"Mois (DateRDV)",AG$7,"Années (DateRDV)",AG$3),2,""),"")</f>
        <v/>
      </c>
      <c r="AH36" s="166" t="str">
        <f>IFERROR(IF(GETPIVOTDATA("DateRDV",TCD!$B$1,"DT","GE","Bénéficiaire",$A36,AH$6,AH$5,"Mois (DateRDV)",AH$7,"Années (DateRDV)",AH$3,"Présence","Excusé"),3,""),"")</f>
        <v/>
      </c>
      <c r="AI36" s="166" t="str">
        <f>IFERROR(IF(GETPIVOTDATA("DateRDV",TCD!$B$1,"DT","GE","Bénéficiaire",$A36,AI$6,AI$5,"Mois (DateRDV)",AI$7,"Années (DateRDV)",AI$3,"Présence","Absent"),4,""),"")</f>
        <v/>
      </c>
      <c r="AJ36" s="166" t="str">
        <f>IFERROR(IF(GETPIVOTDATA("DateRDV",TCD!$B$1,"DT","GE","Bénéficiaire",$A36,AJ$6,AJ$5,"Mois (DateRDV)",AJ$7,"Années (DateRDV)",AJ$3),1,""),"")</f>
        <v/>
      </c>
      <c r="AK36" s="166" t="str">
        <f>IFERROR(IF(GETPIVOTDATA("DateRDV",TCD!$B$1,"DT","GE","Bénéficiaire",$A36,AK$6,AK$5,"Mois (DateRDV)",AK$7,"Années (DateRDV)",AK$3),2,""),"")</f>
        <v/>
      </c>
      <c r="AL36" s="166" t="str">
        <f>IFERROR(IF(GETPIVOTDATA("DateRDV",TCD!$B$1,"DT","GE","Bénéficiaire",$A36,AL$6,AL$5,"Mois (DateRDV)",AL$7,"Années (DateRDV)",AL$3,"Présence","Excusé"),3,""),"")</f>
        <v/>
      </c>
      <c r="AM36" s="166" t="str">
        <f>IFERROR(IF(GETPIVOTDATA("DateRDV",TCD!$B$1,"DT","GE","Bénéficiaire",$A36,AM$6,AM$5,"Mois (DateRDV)",AM$7,"Années (DateRDV)",AM$3,"Présence","Absent"),4,""),"")</f>
        <v/>
      </c>
      <c r="AN36" s="166" t="str">
        <f>IFERROR(IF(GETPIVOTDATA("DateRDV",TCD!$B$1,"DT","GE","Bénéficiaire",$A36,AN$6,AN$5,"Mois (DateRDV)",AN$7,"Années (DateRDV)",AN$3),1,""),"")</f>
        <v/>
      </c>
      <c r="AO36" s="166" t="str">
        <f>IFERROR(IF(GETPIVOTDATA("DateRDV",TCD!$B$1,"DT","GE","Bénéficiaire",$A36,AO$6,AO$5,"Mois (DateRDV)",AO$7,"Années (DateRDV)",AO$3),2,""),"")</f>
        <v/>
      </c>
      <c r="AP36" s="166" t="str">
        <f>IFERROR(IF(GETPIVOTDATA("DateRDV",TCD!$B$1,"DT","GE","Bénéficiaire",$A36,AP$6,AP$5,"Mois (DateRDV)",AP$7,"Années (DateRDV)",AP$3,"Présence","Excusé"),3,""),"")</f>
        <v/>
      </c>
      <c r="AQ36" s="166" t="str">
        <f>IFERROR(IF(GETPIVOTDATA("DateRDV",TCD!$B$1,"DT","GE","Bénéficiaire",$A36,AQ$6,AQ$5,"Mois (DateRDV)",AQ$7,"Années (DateRDV)",AQ$3,"Présence","Absent"),4,""),"")</f>
        <v/>
      </c>
      <c r="AR36" s="166" t="str">
        <f>IFERROR(IF(GETPIVOTDATA("DateRDV",TCD!$B$1,"DT","GE","Bénéficiaire",$A36,AR$6,AR$5,"Mois (DateRDV)",AR$7,"Années (DateRDV)",AR$3),1,""),"")</f>
        <v/>
      </c>
      <c r="AS36" s="166" t="str">
        <f>IFERROR(IF(GETPIVOTDATA("DateRDV",TCD!$B$1,"DT","GE","Bénéficiaire",$A36,AS$6,AS$5,"Mois (DateRDV)",AS$7,"Années (DateRDV)",AS$3),2,""),"")</f>
        <v/>
      </c>
      <c r="AT36" s="166" t="str">
        <f>IFERROR(IF(GETPIVOTDATA("DateRDV",TCD!$B$1,"DT","GE","Bénéficiaire",$A36,AT$6,AT$5,"Mois (DateRDV)",AT$7,"Années (DateRDV)",AT$3,"Présence","Excusé"),3,""),"")</f>
        <v/>
      </c>
      <c r="AU36" s="166" t="str">
        <f>IFERROR(IF(GETPIVOTDATA("DateRDV",TCD!$B$1,"DT","GE","Bénéficiaire",$A36,AU$6,AU$5,"Mois (DateRDV)",AU$7,"Années (DateRDV)",AU$3,"Présence","Absent"),4,""),"")</f>
        <v/>
      </c>
      <c r="AV36" s="166" t="str">
        <f>IFERROR(IF(GETPIVOTDATA("DateRDV",TCD!$B$1,"DT","GE","Bénéficiaire",$A36,AV$6,AV$5,"Mois (DateRDV)",AV$7,"Années (DateRDV)",AV$3),1,""),"")</f>
        <v/>
      </c>
      <c r="AW36" s="166" t="str">
        <f>IFERROR(IF(GETPIVOTDATA("DateRDV",TCD!$B$1,"DT","GE","Bénéficiaire",$A36,AW$6,AW$5,"Mois (DateRDV)",AW$7,"Années (DateRDV)",AW$3),2,""),"")</f>
        <v/>
      </c>
      <c r="AX36" s="166" t="str">
        <f>IFERROR(IF(GETPIVOTDATA("DateRDV",TCD!$B$1,"DT","GE","Bénéficiaire",$A36,AX$6,AX$5,"Mois (DateRDV)",AX$7,"Années (DateRDV)",AX$3,"Présence","Excusé"),3,""),"")</f>
        <v/>
      </c>
      <c r="AY36" s="166" t="str">
        <f>IFERROR(IF(GETPIVOTDATA("DateRDV",TCD!$B$1,"DT","GE","Bénéficiaire",$A36,AY$6,AY$5,"Mois (DateRDV)",AY$7,"Années (DateRDV)",AY$3,"Présence","Absent"),4,""),"")</f>
        <v/>
      </c>
      <c r="AZ36" s="166" t="str">
        <f>IFERROR(IF(GETPIVOTDATA("DateRDV",TCD!$B$1,"DT","GE","Bénéficiaire",$A36,AZ$6,AZ$5,"Mois (DateRDV)",AZ$7,"Années (DateRDV)",AZ$3),1,""),"")</f>
        <v/>
      </c>
      <c r="BA36" s="166" t="str">
        <f>IFERROR(IF(GETPIVOTDATA("DateRDV",TCD!$B$1,"DT","GE","Bénéficiaire",$A36,BA$6,BA$5,"Mois (DateRDV)",BA$7,"Années (DateRDV)",BA$3),2,""),"")</f>
        <v/>
      </c>
      <c r="BB36" s="166" t="str">
        <f>IFERROR(IF(GETPIVOTDATA("DateRDV",TCD!$B$1,"DT","GE","Bénéficiaire",$A36,BB$6,BB$5,"Mois (DateRDV)",BB$7,"Années (DateRDV)",BB$3,"Présence","Excusé"),3,""),"")</f>
        <v/>
      </c>
      <c r="BC36" s="166" t="str">
        <f>IFERROR(IF(GETPIVOTDATA("DateRDV",TCD!$B$1,"DT","GE","Bénéficiaire",$A36,BC$6,BC$5,"Mois (DateRDV)",BC$7,"Années (DateRDV)",BC$3,"Présence","Absent"),4,""),"")</f>
        <v/>
      </c>
      <c r="BD36" s="166" t="str">
        <f>IFERROR(IF(GETPIVOTDATA("DateRDV",TCD!$B$1,"DT","GE","Bénéficiaire",$A36,BD$6,BD$5,"Mois (DateRDV)",BD$7,"Années (DateRDV)",BD$3),1,""),"")</f>
        <v/>
      </c>
      <c r="BE36" s="166" t="str">
        <f>IFERROR(IF(GETPIVOTDATA("DateRDV",TCD!$B$1,"DT","GE","Bénéficiaire",$A36,BE$6,BE$5,"Mois (DateRDV)",BE$7,"Années (DateRDV)",BE$3),2,""),"")</f>
        <v/>
      </c>
      <c r="BF36" s="166" t="str">
        <f>IFERROR(IF(GETPIVOTDATA("DateRDV",TCD!$B$1,"DT","GE","Bénéficiaire",$A36,BF$6,BF$5,"Mois (DateRDV)",BF$7,"Années (DateRDV)",BF$3,"Présence","Excusé"),3,""),"")</f>
        <v/>
      </c>
      <c r="BG36" s="166" t="str">
        <f>IFERROR(IF(GETPIVOTDATA("DateRDV",TCD!$B$1,"DT","GE","Bénéficiaire",$A36,BG$6,BG$5,"Mois (DateRDV)",BG$7,"Années (DateRDV)",BG$3,"Présence","Absent"),4,""),"")</f>
        <v/>
      </c>
      <c r="BH36" s="166" t="str">
        <f>IFERROR(IF(GETPIVOTDATA("DateRDV",TCD!$B$1,"DT","GE","Bénéficiaire",$A36,BH$6,BH$5,"Mois (DateRDV)",BH$7,"Années (DateRDV)",BH$3),1,""),"")</f>
        <v/>
      </c>
      <c r="BI36" s="166">
        <f>IFERROR(IF(GETPIVOTDATA("DateRDV",TCD!$B$1,"DT","GE","Bénéficiaire",$A36,BI$6,BI$5,"Mois (DateRDV)",BI$7,"Années (DateRDV)",BI$3),2,""),"")</f>
        <v>2</v>
      </c>
      <c r="BJ36" s="166" t="str">
        <f>IFERROR(IF(GETPIVOTDATA("DateRDV",TCD!$B$1,"DT","GE","Bénéficiaire",$A36,BJ$6,BJ$5,"Mois (DateRDV)",BJ$7,"Années (DateRDV)",BJ$3,"Présence","Excusé"),3,""),"")</f>
        <v/>
      </c>
      <c r="BK36" s="166" t="str">
        <f>IFERROR(IF(GETPIVOTDATA("DateRDV",TCD!$B$1,"DT","GE","Bénéficiaire",$A36,BK$6,BK$5,"Mois (DateRDV)",BK$7,"Années (DateRDV)",BK$3,"Présence","Absent"),4,""),"")</f>
        <v/>
      </c>
      <c r="BL36" s="166" t="str">
        <f>IFERROR(IF(GETPIVOTDATA("DateRDV",TCD!$B$1,"DT","GE","Bénéficiaire",$A36,BL$6,BL$5,"Mois (DateRDV)",BL$7,"Années (DateRDV)",BL$3),1,""),"")</f>
        <v/>
      </c>
      <c r="BM36" s="166" t="str">
        <f>IFERROR(IF(GETPIVOTDATA("DateRDV",TCD!$B$1,"DT","GE","Bénéficiaire",$A36,BM$6,BM$5,"Mois (DateRDV)",BM$7,"Années (DateRDV)",BM$3),2,""),"")</f>
        <v/>
      </c>
      <c r="BN36" s="166" t="str">
        <f>IFERROR(IF(GETPIVOTDATA("DateRDV",TCD!$B$1,"DT","GE","Bénéficiaire",$A36,BN$6,BN$5,"Mois (DateRDV)",BN$7,"Années (DateRDV)",BN$3,"Présence","Excusé"),3,""),"")</f>
        <v/>
      </c>
      <c r="BO36" s="166" t="str">
        <f>IFERROR(IF(GETPIVOTDATA("DateRDV",TCD!$B$1,"DT","GE","Bénéficiaire",$A36,BO$6,BO$5,"Mois (DateRDV)",BO$7,"Années (DateRDV)",BO$3,"Présence","Absent"),4,""),"")</f>
        <v/>
      </c>
      <c r="BP36" s="166" t="str">
        <f>IFERROR(IF(GETPIVOTDATA("DateRDV",TCD!$B$1,"DT","GE","Bénéficiaire",$A36,BP$6,BP$5,"Mois (DateRDV)",BP$7,"Années (DateRDV)",BP$3),1,""),"")</f>
        <v/>
      </c>
      <c r="BQ36" s="166" t="str">
        <f>IFERROR(IF(GETPIVOTDATA("DateRDV",TCD!$B$1,"DT","GE","Bénéficiaire",$A36,BQ$6,BQ$5,"Mois (DateRDV)",BQ$7,"Années (DateRDV)",BQ$3),2,""),"")</f>
        <v/>
      </c>
      <c r="BR36" s="166" t="str">
        <f>IFERROR(IF(GETPIVOTDATA("DateRDV",TCD!$B$1,"DT","GE","Bénéficiaire",$A36,BR$6,BR$5,"Mois (DateRDV)",BR$7,"Années (DateRDV)",BR$3,"Présence","Excusé"),3,""),"")</f>
        <v/>
      </c>
      <c r="BS36" s="166" t="str">
        <f>IFERROR(IF(GETPIVOTDATA("DateRDV",TCD!$B$1,"DT","GE","Bénéficiaire",$A36,BS$6,BS$5,"Mois (DateRDV)",BS$7,"Années (DateRDV)",BS$3,"Présence","Absent"),4,""),"")</f>
        <v/>
      </c>
      <c r="BT36" s="166" t="str">
        <f>IFERROR(IF(GETPIVOTDATA("DateRDV",TCD!$B$1,"DT","GE","Bénéficiaire",$A36,BT$6,BT$5,"Mois (DateRDV)",BT$7,"Années (DateRDV)",BT$3),1,""),"")</f>
        <v/>
      </c>
      <c r="BU36" s="166" t="str">
        <f>IFERROR(IF(GETPIVOTDATA("DateRDV",TCD!$B$1,"DT","GE","Bénéficiaire",$A36,BU$6,BU$5,"Mois (DateRDV)",BU$7,"Années (DateRDV)",BU$3),2,""),"")</f>
        <v/>
      </c>
      <c r="BV36" s="166" t="str">
        <f>IFERROR(IF(GETPIVOTDATA("DateRDV",TCD!$B$1,"DT","GE","Bénéficiaire",$A36,BV$6,BV$5,"Mois (DateRDV)",BV$7,"Années (DateRDV)",BV$3,"Présence","Excusé"),3,""),"")</f>
        <v/>
      </c>
      <c r="BW36" s="166" t="str">
        <f>IFERROR(IF(GETPIVOTDATA("DateRDV",TCD!$B$1,"DT","GE","Bénéficiaire",$A36,BW$6,BW$5,"Mois (DateRDV)",BW$7,"Années (DateRDV)",BW$3,"Présence","Absent"),4,""),"")</f>
        <v/>
      </c>
      <c r="BX36" s="166" t="str">
        <f>IFERROR(IF(GETPIVOTDATA("DateRDV",TCD!$B$1,"DT","GE","Bénéficiaire",$A36,BX$6,BX$5,"Mois (DateRDV)",BX$7,"Années (DateRDV)",BX$3),1,""),"")</f>
        <v/>
      </c>
      <c r="BY36" s="166" t="str">
        <f>IFERROR(IF(GETPIVOTDATA("DateRDV",TCD!$B$1,"DT","GE","Bénéficiaire",$A36,BY$6,BY$5,"Mois (DateRDV)",BY$7,"Années (DateRDV)",BY$3),2,""),"")</f>
        <v/>
      </c>
      <c r="BZ36" s="166" t="str">
        <f>IFERROR(IF(GETPIVOTDATA("DateRDV",TCD!$B$1,"DT","GE","Bénéficiaire",$A36,BZ$6,BZ$5,"Mois (DateRDV)",BZ$7,"Années (DateRDV)",BZ$3,"Présence","Excusé"),3,""),"")</f>
        <v/>
      </c>
      <c r="CA36" s="166" t="str">
        <f>IFERROR(IF(GETPIVOTDATA("DateRDV",TCD!$B$1,"DT","GE","Bénéficiaire",$A36,CA$6,CA$5,"Mois (DateRDV)",CA$7,"Années (DateRDV)",CA$3,"Présence","Absent"),4,""),"")</f>
        <v/>
      </c>
      <c r="CB36" s="166" t="str">
        <f>IFERROR(IF(GETPIVOTDATA("DateRDV",TCD!$B$1,"DT","GE","Bénéficiaire",$A36,CB$6,CB$5,"Mois (DateRDV)",CB$7,"Années (DateRDV)",CB$3),1,""),"")</f>
        <v/>
      </c>
      <c r="CC36" s="166" t="str">
        <f>IFERROR(IF(GETPIVOTDATA("DateRDV",TCD!$B$1,"DT","GE","Bénéficiaire",$A36,CC$6,CC$5,"Mois (DateRDV)",CC$7,"Années (DateRDV)",CC$3),2,""),"")</f>
        <v/>
      </c>
      <c r="CD36" s="166" t="str">
        <f>IFERROR(IF(GETPIVOTDATA("DateRDV",TCD!$B$1,"DT","GE","Bénéficiaire",$A36,CD$6,CD$5,"Mois (DateRDV)",CD$7,"Années (DateRDV)",CD$3,"Présence","Excusé"),3,""),"")</f>
        <v/>
      </c>
      <c r="CE36" s="166" t="str">
        <f>IFERROR(IF(GETPIVOTDATA("DateRDV",TCD!$B$1,"DT","GE","Bénéficiaire",$A36,CE$6,CE$5,"Mois (DateRDV)",CE$7,"Années (DateRDV)",CE$3,"Présence","Absent"),4,""),"")</f>
        <v/>
      </c>
      <c r="CF36" s="166" t="str">
        <f>IFERROR(IF(GETPIVOTDATA("DateRDV",TCD!$B$1,"DT","GE","Bénéficiaire",$A36,CF$6,CF$5,"Mois (DateRDV)",CF$7,"Années (DateRDV)",CF$3),1,""),"")</f>
        <v/>
      </c>
      <c r="CG36" s="166" t="str">
        <f>IFERROR(IF(GETPIVOTDATA("DateRDV",TCD!$B$1,"DT","GE","Bénéficiaire",$A36,CG$6,CG$5,"Mois (DateRDV)",CG$7,"Années (DateRDV)",CG$3),2,""),"")</f>
        <v/>
      </c>
      <c r="CH36" s="166" t="str">
        <f>IFERROR(IF(GETPIVOTDATA("DateRDV",TCD!$B$1,"DT","GE","Bénéficiaire",$A36,CH$6,CH$5,"Mois (DateRDV)",CH$7,"Années (DateRDV)",CH$3,"Présence","Excusé"),3,""),"")</f>
        <v/>
      </c>
      <c r="CI36" s="166" t="str">
        <f>IFERROR(IF(GETPIVOTDATA("DateRDV",TCD!$B$1,"DT","GE","Bénéficiaire",$A36,CI$6,CI$5,"Mois (DateRDV)",CI$7,"Années (DateRDV)",CI$3,"Présence","Absent"),4,""),"")</f>
        <v/>
      </c>
      <c r="CJ36" s="166" t="str">
        <f>IFERROR(IF(GETPIVOTDATA("DateRDV",TCD!$B$1,"DT","GE","Bénéficiaire",$A36,CJ$6,CJ$5,"Mois (DateRDV)",CJ$7,"Années (DateRDV)",CJ$3),1,""),"")</f>
        <v/>
      </c>
      <c r="CK36" s="166" t="str">
        <f>IFERROR(IF(GETPIVOTDATA("DateRDV",TCD!$B$1,"DT","GE","Bénéficiaire",$A36,CK$6,CK$5,"Mois (DateRDV)",CK$7,"Années (DateRDV)",CK$3),2,""),"")</f>
        <v/>
      </c>
      <c r="CL36" s="166" t="str">
        <f>IFERROR(IF(GETPIVOTDATA("DateRDV",TCD!$B$1,"DT","GE","Bénéficiaire",$A36,GI$6,GI$5,"Mois (DateRDV)",GI$7,"Années (DateRDV)",GI$3,"Présence","Excusé"),3,""),"")</f>
        <v/>
      </c>
      <c r="CM36" s="166" t="str">
        <f>IFERROR(IF(GETPIVOTDATA("DateRDV",TCD!$B$1,"DT","GE","Bénéficiaire",$A36,CM$6,CM$5,"Mois (DateRDV)",CM$7,"Années (DateRDV)",CM$3,"Présence","Absent"),4,""),"")</f>
        <v/>
      </c>
      <c r="CN36" s="166" t="str">
        <f>IFERROR(IF(GETPIVOTDATA("DateRDV",TCD!$B$1,"DT","GE","Bénéficiaire",$A36,CN$6,CN$5,"Mois (DateRDV)",CN$7,"Années (DateRDV)",CN$3),1,""),"")</f>
        <v/>
      </c>
      <c r="CO36" s="166" t="str">
        <f>IFERROR(IF(GETPIVOTDATA("DateRDV",TCD!$B$1,"DT","GE","Bénéficiaire",$A36,CO$6,CO$5,"Mois (DateRDV)",CO$7,"Années (DateRDV)",CO$3),2,""),"")</f>
        <v/>
      </c>
      <c r="CP36" s="166" t="str">
        <f>IFERROR(IF(GETPIVOTDATA("DateRDV",TCD!$B$1,"DT","GE","Bénéficiaire",$A36,CP$6,CP$5,"Mois (DateRDV)",CP$7,"Années (DateRDV)",CP$3,"Présence","Excusé"),3,""),"")</f>
        <v/>
      </c>
      <c r="CQ36" s="166" t="str">
        <f>IFERROR(IF(GETPIVOTDATA("DateRDV",TCD!$B$1,"DT","GE","Bénéficiaire",$A36,CQ$6,CQ$5,"Mois (DateRDV)",CQ$7,"Années (DateRDV)",CQ$3,"Présence","Absent"),4,""),"")</f>
        <v/>
      </c>
      <c r="CR36" s="166" t="str">
        <f>IFERROR(IF(GETPIVOTDATA("DateRDV",TCD!$B$1,"DT","GE","Bénéficiaire",$A36,CR$6,CR$5,"Mois (DateRDV)",CR$7,"Années (DateRDV)",CR$3),1,""),"")</f>
        <v/>
      </c>
      <c r="CS36" s="166" t="str">
        <f>IFERROR(IF(GETPIVOTDATA("DateRDV",TCD!$B$1,"DT","GE","Bénéficiaire",$A36,CS$6,CS$5,"Mois (DateRDV)",CS$7,"Années (DateRDV)",CS$3),2,""),"")</f>
        <v/>
      </c>
      <c r="CT36" s="166" t="str">
        <f>IFERROR(IF(GETPIVOTDATA("DateRDV",TCD!$B$1,"DT","GE","Bénéficiaire",$A36,CT$6,CT$5,"Mois (DateRDV)",CT$7,"Années (DateRDV)",CT$3,"Présence","Excusé"),3,""),"")</f>
        <v/>
      </c>
      <c r="CU36" s="166" t="str">
        <f>IFERROR(IF(GETPIVOTDATA("DateRDV",TCD!$B$1,"DT","GE","Bénéficiaire",$A36,CU$6,CU$5,"Mois (DateRDV)",CU$7,"Années (DateRDV)",CU$3,"Présence","Absent"),4,""),"")</f>
        <v/>
      </c>
      <c r="CV36" s="166" t="str">
        <f>IFERROR(IF(GETPIVOTDATA("DateRDV",TCD!$B$1,"DT","GE","Bénéficiaire",$A36,CV$6,CV$5,"Mois (DateRDV)",CV$7,"Années (DateRDV)",CV$3),1,""),"")</f>
        <v/>
      </c>
      <c r="CW36" s="166" t="str">
        <f>IFERROR(IF(GETPIVOTDATA("DateRDV",TCD!$B$1,"DT","GE","Bénéficiaire",$A36,CW$6,CW$5,"Mois (DateRDV)",CW$7,"Années (DateRDV)",CW$3),2,""),"")</f>
        <v/>
      </c>
      <c r="CX36" s="166" t="str">
        <f>IFERROR(IF(GETPIVOTDATA("DateRDV",TCD!$B$1,"DT","GE","Bénéficiaire",$A36,CX$6,CX$5,"Mois (DateRDV)",CX$7,"Années (DateRDV)",CX$3,"Présence","Excusé"),3,""),"")</f>
        <v/>
      </c>
      <c r="CY36" s="166" t="str">
        <f>IFERROR(IF(GETPIVOTDATA("DateRDV",TCD!$B$1,"DT","GE","Bénéficiaire",$A36,CY$6,CY$5,"Mois (DateRDV)",CY$7,"Années (DateRDV)",CY$3,"Présence","Absent"),4,""),"")</f>
        <v/>
      </c>
      <c r="CZ36" s="166" t="str">
        <f>IFERROR(IF(GETPIVOTDATA("DateRDV",TCD!$B$1,"DT","GE","Bénéficiaire",$A36,CZ$6,CZ$5,"Mois (DateRDV)",CZ$7,"Années (DateRDV)",CZ$3),1,""),"")</f>
        <v/>
      </c>
      <c r="DA36" s="166" t="str">
        <f>IFERROR(IF(GETPIVOTDATA("DateRDV",TCD!$B$1,"DT","GE","Bénéficiaire",$A36,DA$6,DA$5,"Mois (DateRDV)",DA$7,"Années (DateRDV)",DA$3),2,""),"")</f>
        <v/>
      </c>
      <c r="DB36" s="166" t="str">
        <f>IFERROR(IF(GETPIVOTDATA("DateRDV",TCD!$B$1,"DT","GE","Bénéficiaire",$A36,DB$6,DB$5,"Mois (DateRDV)",DB$7,"Années (DateRDV)",DB$3,"Présence","Excusé"),3,""),"")</f>
        <v/>
      </c>
      <c r="DC36" s="166" t="str">
        <f>IFERROR(IF(GETPIVOTDATA("DateRDV",TCD!$B$1,"DT","GE","Bénéficiaire",$A36,DC$6,DC$5,"Mois (DateRDV)",DC$7,"Années (DateRDV)",DC$3,"Présence","Absent"),4,""),"")</f>
        <v/>
      </c>
      <c r="DD36" s="166" t="str">
        <f>IFERROR(IF(GETPIVOTDATA("DateRDV",TCD!$B$1,"DT","GE","Bénéficiaire",$A36,DD$6,DD$5,"Mois (DateRDV)",DD$7,"Années (DateRDV)",DD$3),1,""),"")</f>
        <v/>
      </c>
      <c r="DE36" s="166" t="str">
        <f>IFERROR(IF(GETPIVOTDATA("DateRDV",TCD!$B$1,"DT","GE","Bénéficiaire",$A36,DE$6,DE$5,"Mois (DateRDV)",DE$7,"Années (DateRDV)",DE$3),2,""),"")</f>
        <v/>
      </c>
      <c r="DF36" s="166" t="str">
        <f>IFERROR(IF(GETPIVOTDATA("DateRDV",TCD!$B$1,"DT","GE","Bénéficiaire",$A36,DF$6,DF$5,"Mois (DateRDV)",DF$7,"Années (DateRDV)",DF$3,"Présence","Excusé"),3,""),"")</f>
        <v/>
      </c>
      <c r="DG36" s="166" t="str">
        <f>IFERROR(IF(GETPIVOTDATA("DateRDV",TCD!$B$1,"DT","GE","Bénéficiaire",$A36,DG$6,DG$5,"Mois (DateRDV)",DG$7,"Années (DateRDV)",DG$3,"Présence","Absent"),4,""),"")</f>
        <v/>
      </c>
      <c r="DH36" s="166" t="str">
        <f>IFERROR(IF(GETPIVOTDATA("DateRDV",TCD!$B$1,"DT","GE","Bénéficiaire",$A36,DH$6,DH$5,"Mois (DateRDV)",DH$7,"Années (DateRDV)",DH$3),1,""),"")</f>
        <v/>
      </c>
      <c r="DI36" s="166" t="str">
        <f>IFERROR(IF(GETPIVOTDATA("DateRDV",TCD!$B$1,"DT","GE","Bénéficiaire",$A36,DI$6,DI$5,"Mois (DateRDV)",DI$7,"Années (DateRDV)",DI$3),2,""),"")</f>
        <v/>
      </c>
      <c r="DJ36" s="166" t="str">
        <f>IFERROR(IF(GETPIVOTDATA("DateRDV",TCD!$B$1,"DT","GE","Bénéficiaire",$A36,DJ$6,DJ$5,"Mois (DateRDV)",DJ$7,"Années (DateRDV)",DJ$3,"Présence","Excusé"),3,""),"")</f>
        <v/>
      </c>
      <c r="DK36" s="166" t="str">
        <f>IFERROR(IF(GETPIVOTDATA("DateRDV",TCD!$B$1,"DT","GE","Bénéficiaire",$A36,DK$6,DK$5,"Mois (DateRDV)",DK$7,"Années (DateRDV)",DK$3,"Présence","Absent"),4,""),"")</f>
        <v/>
      </c>
      <c r="DL36" s="166" t="str">
        <f>IFERROR(IF(GETPIVOTDATA("DateRDV",TCD!$B$1,"DT","GE","Bénéficiaire",$A36,DL$6,DL$5,"Mois (DateRDV)",DL$7,"Années (DateRDV)",DL$3),1,""),"")</f>
        <v/>
      </c>
      <c r="DM36" s="166" t="str">
        <f>IFERROR(IF(GETPIVOTDATA("DateRDV",TCD!$B$1,"DT","GE","Bénéficiaire",$A36,DM$6,DM$5,"Mois (DateRDV)",DM$7,"Années (DateRDV)",DM$3),2,""),"")</f>
        <v/>
      </c>
      <c r="DN36" s="166" t="str">
        <f>IFERROR(IF(GETPIVOTDATA("DateRDV",TCD!$B$1,"DT","GE","Bénéficiaire",$A36,DN$6,DN$5,"Mois (DateRDV)",DN$7,"Années (DateRDV)",DN$3,"Présence","Excusé"),3,""),"")</f>
        <v/>
      </c>
      <c r="DO36" s="166" t="str">
        <f>IFERROR(IF(GETPIVOTDATA("DateRDV",TCD!$B$1,"DT","GE","Bénéficiaire",$A36,DO$6,DO$5,"Mois (DateRDV)",DO$7,"Années (DateRDV)",DO$3,"Présence","Absent"),4,""),"")</f>
        <v/>
      </c>
    </row>
    <row r="37" spans="1:119" ht="15" customHeight="1" x14ac:dyDescent="0.2">
      <c r="A37" s="172" t="str">
        <v>COTTIN Christophe</v>
      </c>
      <c r="B37" s="169" t="str">
        <f>IFERROR(IF(INDEX(Data!P:P,MATCH(A37,Data!B:B,0))&lt;&gt;"",INDEX(Data!P:P,MATCH(A37,Data!B:B,0)),""),"")</f>
        <v>COTTIN</v>
      </c>
      <c r="C37" s="169" t="str">
        <f>IFERROR(IF(INDEX(Data!O:O,MATCH(A37,Data!B:B,0))&lt;&gt;"",INDEX(Data!O:O,MATCH(A37,Data!B:B,0)),""),"")</f>
        <v>Christophe</v>
      </c>
      <c r="D37" s="169" t="str">
        <f>IFERROR(IF(INDEX(Data!J:J,MATCH(A37,Data!B:B,0))&lt;&gt;"",INDEX(Data!J:J,MATCH(A37,Data!B:B,0)),""),"")</f>
        <v>CD</v>
      </c>
      <c r="E37" s="169" t="str">
        <f>IFERROR(IF(INDEX(Data!M:M,MATCH(A37,Data!B:B,0))&lt;&gt;"",INDEX(Data!M:M,MATCH(A37,Data!B:B,0)),""),"")</f>
        <v>REIGNIER</v>
      </c>
      <c r="F37" s="169">
        <f>IFERROR(IF(INDEX(Data!N:N,MATCH(A37,Data!B:B,0))&lt;&gt;"",INDEX(Data!N:N,MATCH(A37,Data!B:B,0)),""),"")</f>
        <v>74930</v>
      </c>
      <c r="G37" s="170">
        <f>IFERROR(IF(INDEX(Data!K:K,MATCH(A37,Data!B:B,0))&lt;&gt;"",INDEX(Data!K:K,MATCH(A37,Data!B:B,0)),""),"")</f>
        <v>45939</v>
      </c>
      <c r="H37" s="170">
        <f>IFERROR(IF(INDEX(Data!L:L,MATCH(A37,Data!B:B,0))&lt;&gt;"",INDEX(Data!L:L,MATCH(A37,Data!B:B,0)),""),"")</f>
        <v>45952</v>
      </c>
      <c r="I37" s="170" t="str">
        <f>IFERROR(IF(INDEX(Data!C:C,MATCH(A37,Data!B:B,0))&lt;&gt;"",INDEX(Data!C:C,MATCH(A37,Data!B:B,0)),""),"")</f>
        <v/>
      </c>
      <c r="J37" s="170" t="str">
        <f>IFERROR(IF(INDEX(Data!D:D,MATCH(A37,Data!B:B,0))&lt;&gt;"",INDEX(Data!D:D,MATCH(A37,Data!B:B,0)),""),"")</f>
        <v/>
      </c>
      <c r="K37" s="171" t="str">
        <f>IFERROR(IF(INDEX(Data!H:H,MATCH(A37,Data!B:B,0))&lt;&gt;"",INDEX(Data!H:H,MATCH(A37,Data!B:B,0)),""),"")</f>
        <v/>
      </c>
      <c r="L37" s="166" t="str">
        <f>IFERROR(IF(GETPIVOTDATA("DateRDV",TCD!$B$1,"DT","GE","Bénéficiaire",$A37,L$6,L$5,"Mois (DateRDV)",L$7,"Années (DateRDV)",L$3),1,""),"")</f>
        <v/>
      </c>
      <c r="M37" s="166" t="str">
        <f>IFERROR(IF(GETPIVOTDATA("DateRDV",TCD!$B$1,"DT","GE","Bénéficiaire",$A37,M$6,M$5,"Mois (DateRDV)",M$7,"Années (DateRDV)",M$3),2,""),"")</f>
        <v/>
      </c>
      <c r="N37" s="166" t="str">
        <f>IFERROR(IF(GETPIVOTDATA("DateRDV",TCD!$B$1,"DT","GE","Bénéficiaire",$A37,N$6,N$5,"Mois (DateRDV)",N$7,"Années (DateRDV)",N$3,"Présence","Excusé"),3,""),"")</f>
        <v/>
      </c>
      <c r="O37" s="166" t="str">
        <f>IFERROR(IF(GETPIVOTDATA("DateRDV",TCD!$B$1,"DT","GE","Bénéficiaire",$A37,O$6,O$5,"Mois (DateRDV)",O$7,"Années (DateRDV)",O$3,"Présence","Absent"),4,""),"")</f>
        <v/>
      </c>
      <c r="P37" s="166" t="str">
        <f>IFERROR(IF(GETPIVOTDATA("DateRDV",TCD!$B$1,"DT","GE","Bénéficiaire",$A37,P$6,P$5,"Mois (DateRDV)",P$7,"Années (DateRDV)",P$3),1,""),"")</f>
        <v/>
      </c>
      <c r="Q37" s="166" t="str">
        <f>IFERROR(IF(GETPIVOTDATA("DateRDV",TCD!$B$1,"DT","GE","Bénéficiaire",$A37,Q$6,Q$5,"Mois (DateRDV)",Q$7,"Années (DateRDV)",Q$3),2,""),"")</f>
        <v/>
      </c>
      <c r="R37" s="166" t="str">
        <f>IFERROR(IF(GETPIVOTDATA("DateRDV",TCD!$B$1,"DT","GE","Bénéficiaire",$A37,R$6,R$5,"Mois (DateRDV)",R$7,"Années (DateRDV)",R$3,"Présence","Excusé"),3,""),"")</f>
        <v/>
      </c>
      <c r="S37" s="166" t="str">
        <f>IFERROR(IF(GETPIVOTDATA("DateRDV",TCD!$B$1,"DT","GE","Bénéficiaire",$A37,S$6,S$5,"Mois (DateRDV)",S$7,"Années (DateRDV)",S$3,"Présence","Absent"),4,""),"")</f>
        <v/>
      </c>
      <c r="T37" s="166" t="str">
        <f>IFERROR(IF(GETPIVOTDATA("DateRDV",TCD!$B$1,"DT","GE","Bénéficiaire",$A37,T$6,T$5,"Mois (DateRDV)",T$7,"Années (DateRDV)",T$3),1,""),"")</f>
        <v/>
      </c>
      <c r="U37" s="166" t="str">
        <f>IFERROR(IF(GETPIVOTDATA("DateRDV",TCD!$B$1,"DT","GE","Bénéficiaire",$A37,U$6,U$5,"Mois (DateRDV)",U$7,"Années (DateRDV)",U$3),2,""),"")</f>
        <v/>
      </c>
      <c r="V37" s="166" t="str">
        <f>IFERROR(IF(GETPIVOTDATA("DateRDV",TCD!$B$1,"DT","GE","Bénéficiaire",$A37,V$6,V$5,"Mois (DateRDV)",V$7,"Années (DateRDV)",V$3,"Présence","Excusé"),3,""),"")</f>
        <v/>
      </c>
      <c r="W37" s="166" t="str">
        <f>IFERROR(IF(GETPIVOTDATA("DateRDV",TCD!$B$1,"DT","GE","Bénéficiaire",$A37,W$6,W$5,"Mois (DateRDV)",W$7,"Années (DateRDV)",W$3,"Présence","Absent"),4,""),"")</f>
        <v/>
      </c>
      <c r="X37" s="166" t="str">
        <f>IFERROR(IF(GETPIVOTDATA("DateRDV",TCD!$B$1,"DT","GE","Bénéficiaire",$A37,X$6,X$5,"Mois (DateRDV)",X$7,"Années (DateRDV)",X$3),1,""),"")</f>
        <v/>
      </c>
      <c r="Y37" s="166" t="str">
        <f>IFERROR(IF(GETPIVOTDATA("DateRDV",TCD!$B$1,"DT","GE","Bénéficiaire",$A37,Y$6,Y$5,"Mois (DateRDV)",Y$7,"Années (DateRDV)",Y$3),2,""),"")</f>
        <v/>
      </c>
      <c r="Z37" s="166" t="str">
        <f>IFERROR(IF(GETPIVOTDATA("DateRDV",TCD!$B$1,"DT","GE","Bénéficiaire",$A37,Z$6,Z$5,"Mois (DateRDV)",Z$7,"Années (DateRDV)",Z$3,"Présence","Excusé"),3,""),"")</f>
        <v/>
      </c>
      <c r="AA37" s="166" t="str">
        <f>IFERROR(IF(GETPIVOTDATA("DateRDV",TCD!$B$1,"DT","GE","Bénéficiaire",$A37,AA$6,AA$5,"Mois (DateRDV)",AA$7,"Années (DateRDV)",AA$3,"Présence","Absent"),4,""),"")</f>
        <v/>
      </c>
      <c r="AB37" s="166" t="str">
        <f>IFERROR(IF(GETPIVOTDATA("DateRDV",TCD!$B$1,"DT","GE","Bénéficiaire",$A37,AB$6,AB$5,"Mois (DateRDV)",AB$7,"Années (DateRDV)",AB$3),1,""),"")</f>
        <v/>
      </c>
      <c r="AC37" s="166" t="str">
        <f>IFERROR(IF(GETPIVOTDATA("DateRDV",TCD!$B$1,"DT","GE","Bénéficiaire",$A37,AC$6,AC$5,"Mois (DateRDV)",AC$7,"Années (DateRDV)",AC$3),2,""),"")</f>
        <v/>
      </c>
      <c r="AD37" s="166" t="str">
        <f>IFERROR(IF(GETPIVOTDATA("DateRDV",TCD!$B$1,"DT","GE","Bénéficiaire",$A37,AD$6,AD$5,"Mois (DateRDV)",AD$7,"Années (DateRDV)",AD$3,"Présence","Excusé"),3,""),"")</f>
        <v/>
      </c>
      <c r="AE37" s="166" t="str">
        <f>IFERROR(IF(GETPIVOTDATA("DateRDV",TCD!$B$1,"DT","GE","Bénéficiaire",$A37,AE$6,AE$5,"Mois (DateRDV)",AE$7,"Années (DateRDV)",AE$3,"Présence","Absent"),4,""),"")</f>
        <v/>
      </c>
      <c r="AF37" s="166" t="str">
        <f>IFERROR(IF(GETPIVOTDATA("DateRDV",TCD!$B$1,"DT","GE","Bénéficiaire",$A37,AF$6,AF$5,"Mois (DateRDV)",AF$7,"Années (DateRDV)",AF$3),1,""),"")</f>
        <v/>
      </c>
      <c r="AG37" s="166" t="str">
        <f>IFERROR(IF(GETPIVOTDATA("DateRDV",TCD!$B$1,"DT","GE","Bénéficiaire",$A37,AG$6,AG$5,"Mois (DateRDV)",AG$7,"Années (DateRDV)",AG$3),2,""),"")</f>
        <v/>
      </c>
      <c r="AH37" s="166" t="str">
        <f>IFERROR(IF(GETPIVOTDATA("DateRDV",TCD!$B$1,"DT","GE","Bénéficiaire",$A37,AH$6,AH$5,"Mois (DateRDV)",AH$7,"Années (DateRDV)",AH$3,"Présence","Excusé"),3,""),"")</f>
        <v/>
      </c>
      <c r="AI37" s="166" t="str">
        <f>IFERROR(IF(GETPIVOTDATA("DateRDV",TCD!$B$1,"DT","GE","Bénéficiaire",$A37,AI$6,AI$5,"Mois (DateRDV)",AI$7,"Années (DateRDV)",AI$3,"Présence","Absent"),4,""),"")</f>
        <v/>
      </c>
      <c r="AJ37" s="166" t="str">
        <f>IFERROR(IF(GETPIVOTDATA("DateRDV",TCD!$B$1,"DT","GE","Bénéficiaire",$A37,AJ$6,AJ$5,"Mois (DateRDV)",AJ$7,"Années (DateRDV)",AJ$3),1,""),"")</f>
        <v/>
      </c>
      <c r="AK37" s="166" t="str">
        <f>IFERROR(IF(GETPIVOTDATA("DateRDV",TCD!$B$1,"DT","GE","Bénéficiaire",$A37,AK$6,AK$5,"Mois (DateRDV)",AK$7,"Années (DateRDV)",AK$3),2,""),"")</f>
        <v/>
      </c>
      <c r="AL37" s="166" t="str">
        <f>IFERROR(IF(GETPIVOTDATA("DateRDV",TCD!$B$1,"DT","GE","Bénéficiaire",$A37,AL$6,AL$5,"Mois (DateRDV)",AL$7,"Années (DateRDV)",AL$3,"Présence","Excusé"),3,""),"")</f>
        <v/>
      </c>
      <c r="AM37" s="166" t="str">
        <f>IFERROR(IF(GETPIVOTDATA("DateRDV",TCD!$B$1,"DT","GE","Bénéficiaire",$A37,AM$6,AM$5,"Mois (DateRDV)",AM$7,"Années (DateRDV)",AM$3,"Présence","Absent"),4,""),"")</f>
        <v/>
      </c>
      <c r="AN37" s="166" t="str">
        <f>IFERROR(IF(GETPIVOTDATA("DateRDV",TCD!$B$1,"DT","GE","Bénéficiaire",$A37,AN$6,AN$5,"Mois (DateRDV)",AN$7,"Années (DateRDV)",AN$3),1,""),"")</f>
        <v/>
      </c>
      <c r="AO37" s="166" t="str">
        <f>IFERROR(IF(GETPIVOTDATA("DateRDV",TCD!$B$1,"DT","GE","Bénéficiaire",$A37,AO$6,AO$5,"Mois (DateRDV)",AO$7,"Années (DateRDV)",AO$3),2,""),"")</f>
        <v/>
      </c>
      <c r="AP37" s="166" t="str">
        <f>IFERROR(IF(GETPIVOTDATA("DateRDV",TCD!$B$1,"DT","GE","Bénéficiaire",$A37,AP$6,AP$5,"Mois (DateRDV)",AP$7,"Années (DateRDV)",AP$3,"Présence","Excusé"),3,""),"")</f>
        <v/>
      </c>
      <c r="AQ37" s="166" t="str">
        <f>IFERROR(IF(GETPIVOTDATA("DateRDV",TCD!$B$1,"DT","GE","Bénéficiaire",$A37,AQ$6,AQ$5,"Mois (DateRDV)",AQ$7,"Années (DateRDV)",AQ$3,"Présence","Absent"),4,""),"")</f>
        <v/>
      </c>
      <c r="AR37" s="166" t="str">
        <f>IFERROR(IF(GETPIVOTDATA("DateRDV",TCD!$B$1,"DT","GE","Bénéficiaire",$A37,AR$6,AR$5,"Mois (DateRDV)",AR$7,"Années (DateRDV)",AR$3),1,""),"")</f>
        <v/>
      </c>
      <c r="AS37" s="166" t="str">
        <f>IFERROR(IF(GETPIVOTDATA("DateRDV",TCD!$B$1,"DT","GE","Bénéficiaire",$A37,AS$6,AS$5,"Mois (DateRDV)",AS$7,"Années (DateRDV)",AS$3),2,""),"")</f>
        <v/>
      </c>
      <c r="AT37" s="166" t="str">
        <f>IFERROR(IF(GETPIVOTDATA("DateRDV",TCD!$B$1,"DT","GE","Bénéficiaire",$A37,AT$6,AT$5,"Mois (DateRDV)",AT$7,"Années (DateRDV)",AT$3,"Présence","Excusé"),3,""),"")</f>
        <v/>
      </c>
      <c r="AU37" s="166" t="str">
        <f>IFERROR(IF(GETPIVOTDATA("DateRDV",TCD!$B$1,"DT","GE","Bénéficiaire",$A37,AU$6,AU$5,"Mois (DateRDV)",AU$7,"Années (DateRDV)",AU$3,"Présence","Absent"),4,""),"")</f>
        <v/>
      </c>
      <c r="AV37" s="166" t="str">
        <f>IFERROR(IF(GETPIVOTDATA("DateRDV",TCD!$B$1,"DT","GE","Bénéficiaire",$A37,AV$6,AV$5,"Mois (DateRDV)",AV$7,"Années (DateRDV)",AV$3),1,""),"")</f>
        <v/>
      </c>
      <c r="AW37" s="166" t="str">
        <f>IFERROR(IF(GETPIVOTDATA("DateRDV",TCD!$B$1,"DT","GE","Bénéficiaire",$A37,AW$6,AW$5,"Mois (DateRDV)",AW$7,"Années (DateRDV)",AW$3),2,""),"")</f>
        <v/>
      </c>
      <c r="AX37" s="166" t="str">
        <f>IFERROR(IF(GETPIVOTDATA("DateRDV",TCD!$B$1,"DT","GE","Bénéficiaire",$A37,AX$6,AX$5,"Mois (DateRDV)",AX$7,"Années (DateRDV)",AX$3,"Présence","Excusé"),3,""),"")</f>
        <v/>
      </c>
      <c r="AY37" s="166" t="str">
        <f>IFERROR(IF(GETPIVOTDATA("DateRDV",TCD!$B$1,"DT","GE","Bénéficiaire",$A37,AY$6,AY$5,"Mois (DateRDV)",AY$7,"Années (DateRDV)",AY$3,"Présence","Absent"),4,""),"")</f>
        <v/>
      </c>
      <c r="AZ37" s="166" t="str">
        <f>IFERROR(IF(GETPIVOTDATA("DateRDV",TCD!$B$1,"DT","GE","Bénéficiaire",$A37,AZ$6,AZ$5,"Mois (DateRDV)",AZ$7,"Années (DateRDV)",AZ$3),1,""),"")</f>
        <v/>
      </c>
      <c r="BA37" s="166" t="str">
        <f>IFERROR(IF(GETPIVOTDATA("DateRDV",TCD!$B$1,"DT","GE","Bénéficiaire",$A37,BA$6,BA$5,"Mois (DateRDV)",BA$7,"Années (DateRDV)",BA$3),2,""),"")</f>
        <v/>
      </c>
      <c r="BB37" s="166" t="str">
        <f>IFERROR(IF(GETPIVOTDATA("DateRDV",TCD!$B$1,"DT","GE","Bénéficiaire",$A37,BB$6,BB$5,"Mois (DateRDV)",BB$7,"Années (DateRDV)",BB$3,"Présence","Excusé"),3,""),"")</f>
        <v/>
      </c>
      <c r="BC37" s="166" t="str">
        <f>IFERROR(IF(GETPIVOTDATA("DateRDV",TCD!$B$1,"DT","GE","Bénéficiaire",$A37,BC$6,BC$5,"Mois (DateRDV)",BC$7,"Années (DateRDV)",BC$3,"Présence","Absent"),4,""),"")</f>
        <v/>
      </c>
      <c r="BD37" s="166" t="str">
        <f>IFERROR(IF(GETPIVOTDATA("DateRDV",TCD!$B$1,"DT","GE","Bénéficiaire",$A37,BD$6,BD$5,"Mois (DateRDV)",BD$7,"Années (DateRDV)",BD$3),1,""),"")</f>
        <v/>
      </c>
      <c r="BE37" s="166" t="str">
        <f>IFERROR(IF(GETPIVOTDATA("DateRDV",TCD!$B$1,"DT","GE","Bénéficiaire",$A37,BE$6,BE$5,"Mois (DateRDV)",BE$7,"Années (DateRDV)",BE$3),2,""),"")</f>
        <v/>
      </c>
      <c r="BF37" s="166" t="str">
        <f>IFERROR(IF(GETPIVOTDATA("DateRDV",TCD!$B$1,"DT","GE","Bénéficiaire",$A37,BF$6,BF$5,"Mois (DateRDV)",BF$7,"Années (DateRDV)",BF$3,"Présence","Excusé"),3,""),"")</f>
        <v/>
      </c>
      <c r="BG37" s="166" t="str">
        <f>IFERROR(IF(GETPIVOTDATA("DateRDV",TCD!$B$1,"DT","GE","Bénéficiaire",$A37,BG$6,BG$5,"Mois (DateRDV)",BG$7,"Années (DateRDV)",BG$3,"Présence","Absent"),4,""),"")</f>
        <v/>
      </c>
      <c r="BH37" s="166" t="str">
        <f>IFERROR(IF(GETPIVOTDATA("DateRDV",TCD!$B$1,"DT","GE","Bénéficiaire",$A37,BH$6,BH$5,"Mois (DateRDV)",BH$7,"Années (DateRDV)",BH$3),1,""),"")</f>
        <v/>
      </c>
      <c r="BI37" s="166" t="str">
        <f>IFERROR(IF(GETPIVOTDATA("DateRDV",TCD!$B$1,"DT","GE","Bénéficiaire",$A37,BI$6,BI$5,"Mois (DateRDV)",BI$7,"Années (DateRDV)",BI$3),2,""),"")</f>
        <v/>
      </c>
      <c r="BJ37" s="166" t="str">
        <f>IFERROR(IF(GETPIVOTDATA("DateRDV",TCD!$B$1,"DT","GE","Bénéficiaire",$A37,BJ$6,BJ$5,"Mois (DateRDV)",BJ$7,"Années (DateRDV)",BJ$3,"Présence","Excusé"),3,""),"")</f>
        <v/>
      </c>
      <c r="BK37" s="166" t="str">
        <f>IFERROR(IF(GETPIVOTDATA("DateRDV",TCD!$B$1,"DT","GE","Bénéficiaire",$A37,BK$6,BK$5,"Mois (DateRDV)",BK$7,"Années (DateRDV)",BK$3,"Présence","Absent"),4,""),"")</f>
        <v/>
      </c>
      <c r="BL37" s="166" t="str">
        <f>IFERROR(IF(GETPIVOTDATA("DateRDV",TCD!$B$1,"DT","GE","Bénéficiaire",$A37,BL$6,BL$5,"Mois (DateRDV)",BL$7,"Années (DateRDV)",BL$3),1,""),"")</f>
        <v/>
      </c>
      <c r="BM37" s="166" t="str">
        <f>IFERROR(IF(GETPIVOTDATA("DateRDV",TCD!$B$1,"DT","GE","Bénéficiaire",$A37,BM$6,BM$5,"Mois (DateRDV)",BM$7,"Années (DateRDV)",BM$3),2,""),"")</f>
        <v/>
      </c>
      <c r="BN37" s="166" t="str">
        <f>IFERROR(IF(GETPIVOTDATA("DateRDV",TCD!$B$1,"DT","GE","Bénéficiaire",$A37,BN$6,BN$5,"Mois (DateRDV)",BN$7,"Années (DateRDV)",BN$3,"Présence","Excusé"),3,""),"")</f>
        <v/>
      </c>
      <c r="BO37" s="166" t="str">
        <f>IFERROR(IF(GETPIVOTDATA("DateRDV",TCD!$B$1,"DT","GE","Bénéficiaire",$A37,BO$6,BO$5,"Mois (DateRDV)",BO$7,"Années (DateRDV)",BO$3,"Présence","Absent"),4,""),"")</f>
        <v/>
      </c>
      <c r="BP37" s="166" t="str">
        <f>IFERROR(IF(GETPIVOTDATA("DateRDV",TCD!$B$1,"DT","GE","Bénéficiaire",$A37,BP$6,BP$5,"Mois (DateRDV)",BP$7,"Années (DateRDV)",BP$3),1,""),"")</f>
        <v/>
      </c>
      <c r="BQ37" s="166" t="str">
        <f>IFERROR(IF(GETPIVOTDATA("DateRDV",TCD!$B$1,"DT","GE","Bénéficiaire",$A37,BQ$6,BQ$5,"Mois (DateRDV)",BQ$7,"Années (DateRDV)",BQ$3),2,""),"")</f>
        <v/>
      </c>
      <c r="BR37" s="166" t="str">
        <f>IFERROR(IF(GETPIVOTDATA("DateRDV",TCD!$B$1,"DT","GE","Bénéficiaire",$A37,BR$6,BR$5,"Mois (DateRDV)",BR$7,"Années (DateRDV)",BR$3,"Présence","Excusé"),3,""),"")</f>
        <v/>
      </c>
      <c r="BS37" s="166" t="str">
        <f>IFERROR(IF(GETPIVOTDATA("DateRDV",TCD!$B$1,"DT","GE","Bénéficiaire",$A37,BS$6,BS$5,"Mois (DateRDV)",BS$7,"Années (DateRDV)",BS$3,"Présence","Absent"),4,""),"")</f>
        <v/>
      </c>
      <c r="BT37" s="166" t="str">
        <f>IFERROR(IF(GETPIVOTDATA("DateRDV",TCD!$B$1,"DT","GE","Bénéficiaire",$A37,BT$6,BT$5,"Mois (DateRDV)",BT$7,"Années (DateRDV)",BT$3),1,""),"")</f>
        <v/>
      </c>
      <c r="BU37" s="166" t="str">
        <f>IFERROR(IF(GETPIVOTDATA("DateRDV",TCD!$B$1,"DT","GE","Bénéficiaire",$A37,BU$6,BU$5,"Mois (DateRDV)",BU$7,"Années (DateRDV)",BU$3),2,""),"")</f>
        <v/>
      </c>
      <c r="BV37" s="166" t="str">
        <f>IFERROR(IF(GETPIVOTDATA("DateRDV",TCD!$B$1,"DT","GE","Bénéficiaire",$A37,BV$6,BV$5,"Mois (DateRDV)",BV$7,"Années (DateRDV)",BV$3,"Présence","Excusé"),3,""),"")</f>
        <v/>
      </c>
      <c r="BW37" s="166" t="str">
        <f>IFERROR(IF(GETPIVOTDATA("DateRDV",TCD!$B$1,"DT","GE","Bénéficiaire",$A37,BW$6,BW$5,"Mois (DateRDV)",BW$7,"Années (DateRDV)",BW$3,"Présence","Absent"),4,""),"")</f>
        <v/>
      </c>
      <c r="BX37" s="166" t="str">
        <f>IFERROR(IF(GETPIVOTDATA("DateRDV",TCD!$B$1,"DT","GE","Bénéficiaire",$A37,BX$6,BX$5,"Mois (DateRDV)",BX$7,"Années (DateRDV)",BX$3),1,""),"")</f>
        <v/>
      </c>
      <c r="BY37" s="166" t="str">
        <f>IFERROR(IF(GETPIVOTDATA("DateRDV",TCD!$B$1,"DT","GE","Bénéficiaire",$A37,BY$6,BY$5,"Mois (DateRDV)",BY$7,"Années (DateRDV)",BY$3),2,""),"")</f>
        <v/>
      </c>
      <c r="BZ37" s="166" t="str">
        <f>IFERROR(IF(GETPIVOTDATA("DateRDV",TCD!$B$1,"DT","GE","Bénéficiaire",$A37,BZ$6,BZ$5,"Mois (DateRDV)",BZ$7,"Années (DateRDV)",BZ$3,"Présence","Excusé"),3,""),"")</f>
        <v/>
      </c>
      <c r="CA37" s="166" t="str">
        <f>IFERROR(IF(GETPIVOTDATA("DateRDV",TCD!$B$1,"DT","GE","Bénéficiaire",$A37,CA$6,CA$5,"Mois (DateRDV)",CA$7,"Années (DateRDV)",CA$3,"Présence","Absent"),4,""),"")</f>
        <v/>
      </c>
      <c r="CB37" s="166" t="str">
        <f>IFERROR(IF(GETPIVOTDATA("DateRDV",TCD!$B$1,"DT","GE","Bénéficiaire",$A37,CB$6,CB$5,"Mois (DateRDV)",CB$7,"Années (DateRDV)",CB$3),1,""),"")</f>
        <v/>
      </c>
      <c r="CC37" s="166" t="str">
        <f>IFERROR(IF(GETPIVOTDATA("DateRDV",TCD!$B$1,"DT","GE","Bénéficiaire",$A37,CC$6,CC$5,"Mois (DateRDV)",CC$7,"Années (DateRDV)",CC$3),2,""),"")</f>
        <v/>
      </c>
      <c r="CD37" s="166" t="str">
        <f>IFERROR(IF(GETPIVOTDATA("DateRDV",TCD!$B$1,"DT","GE","Bénéficiaire",$A37,CD$6,CD$5,"Mois (DateRDV)",CD$7,"Années (DateRDV)",CD$3,"Présence","Excusé"),3,""),"")</f>
        <v/>
      </c>
      <c r="CE37" s="166" t="str">
        <f>IFERROR(IF(GETPIVOTDATA("DateRDV",TCD!$B$1,"DT","GE","Bénéficiaire",$A37,CE$6,CE$5,"Mois (DateRDV)",CE$7,"Années (DateRDV)",CE$3,"Présence","Absent"),4,""),"")</f>
        <v/>
      </c>
      <c r="CF37" s="166" t="str">
        <f>IFERROR(IF(GETPIVOTDATA("DateRDV",TCD!$B$1,"DT","GE","Bénéficiaire",$A37,CF$6,CF$5,"Mois (DateRDV)",CF$7,"Années (DateRDV)",CF$3),1,""),"")</f>
        <v/>
      </c>
      <c r="CG37" s="166" t="str">
        <f>IFERROR(IF(GETPIVOTDATA("DateRDV",TCD!$B$1,"DT","GE","Bénéficiaire",$A37,CG$6,CG$5,"Mois (DateRDV)",CG$7,"Années (DateRDV)",CG$3),2,""),"")</f>
        <v/>
      </c>
      <c r="CH37" s="166" t="str">
        <f>IFERROR(IF(GETPIVOTDATA("DateRDV",TCD!$B$1,"DT","GE","Bénéficiaire",$A37,CH$6,CH$5,"Mois (DateRDV)",CH$7,"Années (DateRDV)",CH$3,"Présence","Excusé"),3,""),"")</f>
        <v/>
      </c>
      <c r="CI37" s="166" t="str">
        <f>IFERROR(IF(GETPIVOTDATA("DateRDV",TCD!$B$1,"DT","GE","Bénéficiaire",$A37,CI$6,CI$5,"Mois (DateRDV)",CI$7,"Années (DateRDV)",CI$3,"Présence","Absent"),4,""),"")</f>
        <v/>
      </c>
      <c r="CJ37" s="166" t="str">
        <f>IFERROR(IF(GETPIVOTDATA("DateRDV",TCD!$B$1,"DT","GE","Bénéficiaire",$A37,CJ$6,CJ$5,"Mois (DateRDV)",CJ$7,"Années (DateRDV)",CJ$3),1,""),"")</f>
        <v/>
      </c>
      <c r="CK37" s="166" t="str">
        <f>IFERROR(IF(GETPIVOTDATA("DateRDV",TCD!$B$1,"DT","GE","Bénéficiaire",$A37,CK$6,CK$5,"Mois (DateRDV)",CK$7,"Années (DateRDV)",CK$3),2,""),"")</f>
        <v/>
      </c>
      <c r="CL37" s="166" t="str">
        <f>IFERROR(IF(GETPIVOTDATA("DateRDV",TCD!$B$1,"DT","GE","Bénéficiaire",$A37,GI$6,GI$5,"Mois (DateRDV)",GI$7,"Années (DateRDV)",GI$3,"Présence","Excusé"),3,""),"")</f>
        <v/>
      </c>
      <c r="CM37" s="166" t="str">
        <f>IFERROR(IF(GETPIVOTDATA("DateRDV",TCD!$B$1,"DT","GE","Bénéficiaire",$A37,CM$6,CM$5,"Mois (DateRDV)",CM$7,"Années (DateRDV)",CM$3,"Présence","Absent"),4,""),"")</f>
        <v/>
      </c>
      <c r="CN37" s="166" t="str">
        <f>IFERROR(IF(GETPIVOTDATA("DateRDV",TCD!$B$1,"DT","GE","Bénéficiaire",$A37,CN$6,CN$5,"Mois (DateRDV)",CN$7,"Années (DateRDV)",CN$3),1,""),"")</f>
        <v/>
      </c>
      <c r="CO37" s="166" t="str">
        <f>IFERROR(IF(GETPIVOTDATA("DateRDV",TCD!$B$1,"DT","GE","Bénéficiaire",$A37,CO$6,CO$5,"Mois (DateRDV)",CO$7,"Années (DateRDV)",CO$3),2,""),"")</f>
        <v/>
      </c>
      <c r="CP37" s="166" t="str">
        <f>IFERROR(IF(GETPIVOTDATA("DateRDV",TCD!$B$1,"DT","GE","Bénéficiaire",$A37,CP$6,CP$5,"Mois (DateRDV)",CP$7,"Années (DateRDV)",CP$3,"Présence","Excusé"),3,""),"")</f>
        <v/>
      </c>
      <c r="CQ37" s="166" t="str">
        <f>IFERROR(IF(GETPIVOTDATA("DateRDV",TCD!$B$1,"DT","GE","Bénéficiaire",$A37,CQ$6,CQ$5,"Mois (DateRDV)",CQ$7,"Années (DateRDV)",CQ$3,"Présence","Absent"),4,""),"")</f>
        <v/>
      </c>
      <c r="CR37" s="166" t="str">
        <f>IFERROR(IF(GETPIVOTDATA("DateRDV",TCD!$B$1,"DT","GE","Bénéficiaire",$A37,CR$6,CR$5,"Mois (DateRDV)",CR$7,"Années (DateRDV)",CR$3),1,""),"")</f>
        <v/>
      </c>
      <c r="CS37" s="166" t="str">
        <f>IFERROR(IF(GETPIVOTDATA("DateRDV",TCD!$B$1,"DT","GE","Bénéficiaire",$A37,CS$6,CS$5,"Mois (DateRDV)",CS$7,"Années (DateRDV)",CS$3),2,""),"")</f>
        <v/>
      </c>
      <c r="CT37" s="166" t="str">
        <f>IFERROR(IF(GETPIVOTDATA("DateRDV",TCD!$B$1,"DT","GE","Bénéficiaire",$A37,CT$6,CT$5,"Mois (DateRDV)",CT$7,"Années (DateRDV)",CT$3,"Présence","Excusé"),3,""),"")</f>
        <v/>
      </c>
      <c r="CU37" s="166" t="str">
        <f>IFERROR(IF(GETPIVOTDATA("DateRDV",TCD!$B$1,"DT","GE","Bénéficiaire",$A37,CU$6,CU$5,"Mois (DateRDV)",CU$7,"Années (DateRDV)",CU$3,"Présence","Absent"),4,""),"")</f>
        <v/>
      </c>
      <c r="CV37" s="166" t="str">
        <f>IFERROR(IF(GETPIVOTDATA("DateRDV",TCD!$B$1,"DT","GE","Bénéficiaire",$A37,CV$6,CV$5,"Mois (DateRDV)",CV$7,"Années (DateRDV)",CV$3),1,""),"")</f>
        <v/>
      </c>
      <c r="CW37" s="166" t="str">
        <f>IFERROR(IF(GETPIVOTDATA("DateRDV",TCD!$B$1,"DT","GE","Bénéficiaire",$A37,CW$6,CW$5,"Mois (DateRDV)",CW$7,"Années (DateRDV)",CW$3),2,""),"")</f>
        <v/>
      </c>
      <c r="CX37" s="166" t="str">
        <f>IFERROR(IF(GETPIVOTDATA("DateRDV",TCD!$B$1,"DT","GE","Bénéficiaire",$A37,CX$6,CX$5,"Mois (DateRDV)",CX$7,"Années (DateRDV)",CX$3,"Présence","Excusé"),3,""),"")</f>
        <v/>
      </c>
      <c r="CY37" s="166" t="str">
        <f>IFERROR(IF(GETPIVOTDATA("DateRDV",TCD!$B$1,"DT","GE","Bénéficiaire",$A37,CY$6,CY$5,"Mois (DateRDV)",CY$7,"Années (DateRDV)",CY$3,"Présence","Absent"),4,""),"")</f>
        <v/>
      </c>
      <c r="CZ37" s="166" t="str">
        <f>IFERROR(IF(GETPIVOTDATA("DateRDV",TCD!$B$1,"DT","GE","Bénéficiaire",$A37,CZ$6,CZ$5,"Mois (DateRDV)",CZ$7,"Années (DateRDV)",CZ$3),1,""),"")</f>
        <v/>
      </c>
      <c r="DA37" s="166" t="str">
        <f>IFERROR(IF(GETPIVOTDATA("DateRDV",TCD!$B$1,"DT","GE","Bénéficiaire",$A37,DA$6,DA$5,"Mois (DateRDV)",DA$7,"Années (DateRDV)",DA$3),2,""),"")</f>
        <v/>
      </c>
      <c r="DB37" s="166" t="str">
        <f>IFERROR(IF(GETPIVOTDATA("DateRDV",TCD!$B$1,"DT","GE","Bénéficiaire",$A37,DB$6,DB$5,"Mois (DateRDV)",DB$7,"Années (DateRDV)",DB$3,"Présence","Excusé"),3,""),"")</f>
        <v/>
      </c>
      <c r="DC37" s="166" t="str">
        <f>IFERROR(IF(GETPIVOTDATA("DateRDV",TCD!$B$1,"DT","GE","Bénéficiaire",$A37,DC$6,DC$5,"Mois (DateRDV)",DC$7,"Années (DateRDV)",DC$3,"Présence","Absent"),4,""),"")</f>
        <v/>
      </c>
      <c r="DD37" s="166" t="str">
        <f>IFERROR(IF(GETPIVOTDATA("DateRDV",TCD!$B$1,"DT","GE","Bénéficiaire",$A37,DD$6,DD$5,"Mois (DateRDV)",DD$7,"Années (DateRDV)",DD$3),1,""),"")</f>
        <v/>
      </c>
      <c r="DE37" s="166" t="str">
        <f>IFERROR(IF(GETPIVOTDATA("DateRDV",TCD!$B$1,"DT","GE","Bénéficiaire",$A37,DE$6,DE$5,"Mois (DateRDV)",DE$7,"Années (DateRDV)",DE$3),2,""),"")</f>
        <v/>
      </c>
      <c r="DF37" s="166" t="str">
        <f>IFERROR(IF(GETPIVOTDATA("DateRDV",TCD!$B$1,"DT","GE","Bénéficiaire",$A37,DF$6,DF$5,"Mois (DateRDV)",DF$7,"Années (DateRDV)",DF$3,"Présence","Excusé"),3,""),"")</f>
        <v/>
      </c>
      <c r="DG37" s="166" t="str">
        <f>IFERROR(IF(GETPIVOTDATA("DateRDV",TCD!$B$1,"DT","GE","Bénéficiaire",$A37,DG$6,DG$5,"Mois (DateRDV)",DG$7,"Années (DateRDV)",DG$3,"Présence","Absent"),4,""),"")</f>
        <v/>
      </c>
      <c r="DH37" s="166" t="str">
        <f>IFERROR(IF(GETPIVOTDATA("DateRDV",TCD!$B$1,"DT","GE","Bénéficiaire",$A37,DH$6,DH$5,"Mois (DateRDV)",DH$7,"Années (DateRDV)",DH$3),1,""),"")</f>
        <v/>
      </c>
      <c r="DI37" s="166" t="str">
        <f>IFERROR(IF(GETPIVOTDATA("DateRDV",TCD!$B$1,"DT","GE","Bénéficiaire",$A37,DI$6,DI$5,"Mois (DateRDV)",DI$7,"Années (DateRDV)",DI$3),2,""),"")</f>
        <v/>
      </c>
      <c r="DJ37" s="166" t="str">
        <f>IFERROR(IF(GETPIVOTDATA("DateRDV",TCD!$B$1,"DT","GE","Bénéficiaire",$A37,DJ$6,DJ$5,"Mois (DateRDV)",DJ$7,"Années (DateRDV)",DJ$3,"Présence","Excusé"),3,""),"")</f>
        <v/>
      </c>
      <c r="DK37" s="166" t="str">
        <f>IFERROR(IF(GETPIVOTDATA("DateRDV",TCD!$B$1,"DT","GE","Bénéficiaire",$A37,DK$6,DK$5,"Mois (DateRDV)",DK$7,"Années (DateRDV)",DK$3,"Présence","Absent"),4,""),"")</f>
        <v/>
      </c>
      <c r="DL37" s="166" t="str">
        <f>IFERROR(IF(GETPIVOTDATA("DateRDV",TCD!$B$1,"DT","GE","Bénéficiaire",$A37,DL$6,DL$5,"Mois (DateRDV)",DL$7,"Années (DateRDV)",DL$3),1,""),"")</f>
        <v/>
      </c>
      <c r="DM37" s="166" t="str">
        <f>IFERROR(IF(GETPIVOTDATA("DateRDV",TCD!$B$1,"DT","GE","Bénéficiaire",$A37,DM$6,DM$5,"Mois (DateRDV)",DM$7,"Années (DateRDV)",DM$3),2,""),"")</f>
        <v/>
      </c>
      <c r="DN37" s="166" t="str">
        <f>IFERROR(IF(GETPIVOTDATA("DateRDV",TCD!$B$1,"DT","GE","Bénéficiaire",$A37,DN$6,DN$5,"Mois (DateRDV)",DN$7,"Années (DateRDV)",DN$3,"Présence","Excusé"),3,""),"")</f>
        <v/>
      </c>
      <c r="DO37" s="166" t="str">
        <f>IFERROR(IF(GETPIVOTDATA("DateRDV",TCD!$B$1,"DT","GE","Bénéficiaire",$A37,DO$6,DO$5,"Mois (DateRDV)",DO$7,"Années (DateRDV)",DO$3,"Présence","Absent"),4,""),"")</f>
        <v/>
      </c>
    </row>
    <row r="38" spans="1:119" ht="15" customHeight="1" x14ac:dyDescent="0.2">
      <c r="A38" s="172" t="str">
        <v>RAMADANI Fehmi</v>
      </c>
      <c r="B38" s="169" t="str">
        <f>IFERROR(IF(INDEX(Data!P:P,MATCH(A38,Data!B:B,0))&lt;&gt;"",INDEX(Data!P:P,MATCH(A38,Data!B:B,0)),""),"")</f>
        <v>RAMADANI</v>
      </c>
      <c r="C38" s="169" t="str">
        <f>IFERROR(IF(INDEX(Data!O:O,MATCH(A38,Data!B:B,0))&lt;&gt;"",INDEX(Data!O:O,MATCH(A38,Data!B:B,0)),""),"")</f>
        <v>Fehmi</v>
      </c>
      <c r="D38" s="169" t="str">
        <f>IFERROR(IF(INDEX(Data!J:J,MATCH(A38,Data!B:B,0))&lt;&gt;"",INDEX(Data!J:J,MATCH(A38,Data!B:B,0)),""),"")</f>
        <v>CD</v>
      </c>
      <c r="E38" s="169" t="str">
        <f>IFERROR(IF(INDEX(Data!M:M,MATCH(A38,Data!B:B,0))&lt;&gt;"",INDEX(Data!M:M,MATCH(A38,Data!B:B,0)),""),"")</f>
        <v>ANNEMASSE</v>
      </c>
      <c r="F38" s="169">
        <f>IFERROR(IF(INDEX(Data!N:N,MATCH(A38,Data!B:B,0))&lt;&gt;"",INDEX(Data!N:N,MATCH(A38,Data!B:B,0)),""),"")</f>
        <v>74100</v>
      </c>
      <c r="G38" s="170">
        <f>IFERROR(IF(INDEX(Data!K:K,MATCH(A38,Data!B:B,0))&lt;&gt;"",INDEX(Data!K:K,MATCH(A38,Data!B:B,0)),""),"")</f>
        <v>45735</v>
      </c>
      <c r="H38" s="170">
        <f>IFERROR(IF(INDEX(Data!L:L,MATCH(A38,Data!B:B,0))&lt;&gt;"",INDEX(Data!L:L,MATCH(A38,Data!B:B,0)),""),"")</f>
        <v>45744</v>
      </c>
      <c r="I38" s="170">
        <f>IFERROR(IF(INDEX(Data!C:C,MATCH(A38,Data!B:B,0))&lt;&gt;"",INDEX(Data!C:C,MATCH(A38,Data!B:B,0)),""),"")</f>
        <v>45763</v>
      </c>
      <c r="J38" s="170">
        <f>IFERROR(IF(INDEX(Data!D:D,MATCH(A38,Data!B:B,0))&lt;&gt;"",INDEX(Data!D:D,MATCH(A38,Data!B:B,0)),""),"")</f>
        <v>45953</v>
      </c>
      <c r="K38" s="171" t="str">
        <f>IFERROR(IF(INDEX(Data!H:H,MATCH(A38,Data!B:B,0))&lt;&gt;"",INDEX(Data!H:H,MATCH(A38,Data!B:B,0)),""),"")</f>
        <v>Remobilisation</v>
      </c>
      <c r="L38" s="166" t="str">
        <f>IFERROR(IF(GETPIVOTDATA("DateRDV",TCD!$B$1,"DT","GE","Bénéficiaire",$A38,L$6,L$5,"Mois (DateRDV)",L$7,"Années (DateRDV)",L$3),1,""),"")</f>
        <v/>
      </c>
      <c r="M38" s="166" t="str">
        <f>IFERROR(IF(GETPIVOTDATA("DateRDV",TCD!$B$1,"DT","GE","Bénéficiaire",$A38,M$6,M$5,"Mois (DateRDV)",M$7,"Années (DateRDV)",M$3),2,""),"")</f>
        <v/>
      </c>
      <c r="N38" s="166" t="str">
        <f>IFERROR(IF(GETPIVOTDATA("DateRDV",TCD!$B$1,"DT","GE","Bénéficiaire",$A38,N$6,N$5,"Mois (DateRDV)",N$7,"Années (DateRDV)",N$3,"Présence","Excusé"),3,""),"")</f>
        <v/>
      </c>
      <c r="O38" s="166" t="str">
        <f>IFERROR(IF(GETPIVOTDATA("DateRDV",TCD!$B$1,"DT","GE","Bénéficiaire",$A38,O$6,O$5,"Mois (DateRDV)",O$7,"Années (DateRDV)",O$3,"Présence","Absent"),4,""),"")</f>
        <v/>
      </c>
      <c r="P38" s="166" t="str">
        <f>IFERROR(IF(GETPIVOTDATA("DateRDV",TCD!$B$1,"DT","GE","Bénéficiaire",$A38,P$6,P$5,"Mois (DateRDV)",P$7,"Années (DateRDV)",P$3),1,""),"")</f>
        <v/>
      </c>
      <c r="Q38" s="166" t="str">
        <f>IFERROR(IF(GETPIVOTDATA("DateRDV",TCD!$B$1,"DT","GE","Bénéficiaire",$A38,Q$6,Q$5,"Mois (DateRDV)",Q$7,"Années (DateRDV)",Q$3),2,""),"")</f>
        <v/>
      </c>
      <c r="R38" s="166" t="str">
        <f>IFERROR(IF(GETPIVOTDATA("DateRDV",TCD!$B$1,"DT","GE","Bénéficiaire",$A38,R$6,R$5,"Mois (DateRDV)",R$7,"Années (DateRDV)",R$3,"Présence","Excusé"),3,""),"")</f>
        <v/>
      </c>
      <c r="S38" s="166" t="str">
        <f>IFERROR(IF(GETPIVOTDATA("DateRDV",TCD!$B$1,"DT","GE","Bénéficiaire",$A38,S$6,S$5,"Mois (DateRDV)",S$7,"Années (DateRDV)",S$3,"Présence","Absent"),4,""),"")</f>
        <v/>
      </c>
      <c r="T38" s="166" t="str">
        <f>IFERROR(IF(GETPIVOTDATA("DateRDV",TCD!$B$1,"DT","GE","Bénéficiaire",$A38,T$6,T$5,"Mois (DateRDV)",T$7,"Années (DateRDV)",T$3),1,""),"")</f>
        <v/>
      </c>
      <c r="U38" s="166" t="str">
        <f>IFERROR(IF(GETPIVOTDATA("DateRDV",TCD!$B$1,"DT","GE","Bénéficiaire",$A38,U$6,U$5,"Mois (DateRDV)",U$7,"Années (DateRDV)",U$3),2,""),"")</f>
        <v/>
      </c>
      <c r="V38" s="166" t="str">
        <f>IFERROR(IF(GETPIVOTDATA("DateRDV",TCD!$B$1,"DT","GE","Bénéficiaire",$A38,V$6,V$5,"Mois (DateRDV)",V$7,"Années (DateRDV)",V$3,"Présence","Excusé"),3,""),"")</f>
        <v/>
      </c>
      <c r="W38" s="166" t="str">
        <f>IFERROR(IF(GETPIVOTDATA("DateRDV",TCD!$B$1,"DT","GE","Bénéficiaire",$A38,W$6,W$5,"Mois (DateRDV)",W$7,"Années (DateRDV)",W$3,"Présence","Absent"),4,""),"")</f>
        <v/>
      </c>
      <c r="X38" s="166" t="str">
        <f>IFERROR(IF(GETPIVOTDATA("DateRDV",TCD!$B$1,"DT","GE","Bénéficiaire",$A38,X$6,X$5,"Mois (DateRDV)",X$7,"Années (DateRDV)",X$3),1,""),"")</f>
        <v/>
      </c>
      <c r="Y38" s="166" t="str">
        <f>IFERROR(IF(GETPIVOTDATA("DateRDV",TCD!$B$1,"DT","GE","Bénéficiaire",$A38,Y$6,Y$5,"Mois (DateRDV)",Y$7,"Années (DateRDV)",Y$3),2,""),"")</f>
        <v/>
      </c>
      <c r="Z38" s="166" t="str">
        <f>IFERROR(IF(GETPIVOTDATA("DateRDV",TCD!$B$1,"DT","GE","Bénéficiaire",$A38,Z$6,Z$5,"Mois (DateRDV)",Z$7,"Années (DateRDV)",Z$3,"Présence","Excusé"),3,""),"")</f>
        <v/>
      </c>
      <c r="AA38" s="166" t="str">
        <f>IFERROR(IF(GETPIVOTDATA("DateRDV",TCD!$B$1,"DT","GE","Bénéficiaire",$A38,AA$6,AA$5,"Mois (DateRDV)",AA$7,"Années (DateRDV)",AA$3,"Présence","Absent"),4,""),"")</f>
        <v/>
      </c>
      <c r="AB38" s="166" t="str">
        <f>IFERROR(IF(GETPIVOTDATA("DateRDV",TCD!$B$1,"DT","GE","Bénéficiaire",$A38,AB$6,AB$5,"Mois (DateRDV)",AB$7,"Années (DateRDV)",AB$3),1,""),"")</f>
        <v/>
      </c>
      <c r="AC38" s="166" t="str">
        <f>IFERROR(IF(GETPIVOTDATA("DateRDV",TCD!$B$1,"DT","GE","Bénéficiaire",$A38,AC$6,AC$5,"Mois (DateRDV)",AC$7,"Années (DateRDV)",AC$3),2,""),"")</f>
        <v/>
      </c>
      <c r="AD38" s="166" t="str">
        <f>IFERROR(IF(GETPIVOTDATA("DateRDV",TCD!$B$1,"DT","GE","Bénéficiaire",$A38,AD$6,AD$5,"Mois (DateRDV)",AD$7,"Années (DateRDV)",AD$3,"Présence","Excusé"),3,""),"")</f>
        <v/>
      </c>
      <c r="AE38" s="166" t="str">
        <f>IFERROR(IF(GETPIVOTDATA("DateRDV",TCD!$B$1,"DT","GE","Bénéficiaire",$A38,AE$6,AE$5,"Mois (DateRDV)",AE$7,"Années (DateRDV)",AE$3,"Présence","Absent"),4,""),"")</f>
        <v/>
      </c>
      <c r="AF38" s="166" t="str">
        <f>IFERROR(IF(GETPIVOTDATA("DateRDV",TCD!$B$1,"DT","GE","Bénéficiaire",$A38,AF$6,AF$5,"Mois (DateRDV)",AF$7,"Années (DateRDV)",AF$3),1,""),"")</f>
        <v/>
      </c>
      <c r="AG38" s="166" t="str">
        <f>IFERROR(IF(GETPIVOTDATA("DateRDV",TCD!$B$1,"DT","GE","Bénéficiaire",$A38,AG$6,AG$5,"Mois (DateRDV)",AG$7,"Années (DateRDV)",AG$3),2,""),"")</f>
        <v/>
      </c>
      <c r="AH38" s="166" t="str">
        <f>IFERROR(IF(GETPIVOTDATA("DateRDV",TCD!$B$1,"DT","GE","Bénéficiaire",$A38,AH$6,AH$5,"Mois (DateRDV)",AH$7,"Années (DateRDV)",AH$3,"Présence","Excusé"),3,""),"")</f>
        <v/>
      </c>
      <c r="AI38" s="166" t="str">
        <f>IFERROR(IF(GETPIVOTDATA("DateRDV",TCD!$B$1,"DT","GE","Bénéficiaire",$A38,AI$6,AI$5,"Mois (DateRDV)",AI$7,"Années (DateRDV)",AI$3,"Présence","Absent"),4,""),"")</f>
        <v/>
      </c>
      <c r="AJ38" s="166" t="str">
        <f>IFERROR(IF(GETPIVOTDATA("DateRDV",TCD!$B$1,"DT","GE","Bénéficiaire",$A38,AJ$6,AJ$5,"Mois (DateRDV)",AJ$7,"Années (DateRDV)",AJ$3),1,""),"")</f>
        <v/>
      </c>
      <c r="AK38" s="166" t="str">
        <f>IFERROR(IF(GETPIVOTDATA("DateRDV",TCD!$B$1,"DT","GE","Bénéficiaire",$A38,AK$6,AK$5,"Mois (DateRDV)",AK$7,"Années (DateRDV)",AK$3),2,""),"")</f>
        <v/>
      </c>
      <c r="AL38" s="166" t="str">
        <f>IFERROR(IF(GETPIVOTDATA("DateRDV",TCD!$B$1,"DT","GE","Bénéficiaire",$A38,AL$6,AL$5,"Mois (DateRDV)",AL$7,"Années (DateRDV)",AL$3,"Présence","Excusé"),3,""),"")</f>
        <v/>
      </c>
      <c r="AM38" s="166" t="str">
        <f>IFERROR(IF(GETPIVOTDATA("DateRDV",TCD!$B$1,"DT","GE","Bénéficiaire",$A38,AM$6,AM$5,"Mois (DateRDV)",AM$7,"Années (DateRDV)",AM$3,"Présence","Absent"),4,""),"")</f>
        <v/>
      </c>
      <c r="AN38" s="166" t="str">
        <f>IFERROR(IF(GETPIVOTDATA("DateRDV",TCD!$B$1,"DT","GE","Bénéficiaire",$A38,AN$6,AN$5,"Mois (DateRDV)",AN$7,"Années (DateRDV)",AN$3),1,""),"")</f>
        <v/>
      </c>
      <c r="AO38" s="166" t="str">
        <f>IFERROR(IF(GETPIVOTDATA("DateRDV",TCD!$B$1,"DT","GE","Bénéficiaire",$A38,AO$6,AO$5,"Mois (DateRDV)",AO$7,"Années (DateRDV)",AO$3),2,""),"")</f>
        <v/>
      </c>
      <c r="AP38" s="166" t="str">
        <f>IFERROR(IF(GETPIVOTDATA("DateRDV",TCD!$B$1,"DT","GE","Bénéficiaire",$A38,AP$6,AP$5,"Mois (DateRDV)",AP$7,"Années (DateRDV)",AP$3,"Présence","Excusé"),3,""),"")</f>
        <v/>
      </c>
      <c r="AQ38" s="166" t="str">
        <f>IFERROR(IF(GETPIVOTDATA("DateRDV",TCD!$B$1,"DT","GE","Bénéficiaire",$A38,AQ$6,AQ$5,"Mois (DateRDV)",AQ$7,"Années (DateRDV)",AQ$3,"Présence","Absent"),4,""),"")</f>
        <v/>
      </c>
      <c r="AR38" s="166" t="str">
        <f>IFERROR(IF(GETPIVOTDATA("DateRDV",TCD!$B$1,"DT","GE","Bénéficiaire",$A38,AR$6,AR$5,"Mois (DateRDV)",AR$7,"Années (DateRDV)",AR$3),1,""),"")</f>
        <v/>
      </c>
      <c r="AS38" s="166" t="str">
        <f>IFERROR(IF(GETPIVOTDATA("DateRDV",TCD!$B$1,"DT","GE","Bénéficiaire",$A38,AS$6,AS$5,"Mois (DateRDV)",AS$7,"Années (DateRDV)",AS$3),2,""),"")</f>
        <v/>
      </c>
      <c r="AT38" s="166" t="str">
        <f>IFERROR(IF(GETPIVOTDATA("DateRDV",TCD!$B$1,"DT","GE","Bénéficiaire",$A38,AT$6,AT$5,"Mois (DateRDV)",AT$7,"Années (DateRDV)",AT$3,"Présence","Excusé"),3,""),"")</f>
        <v/>
      </c>
      <c r="AU38" s="166" t="str">
        <f>IFERROR(IF(GETPIVOTDATA("DateRDV",TCD!$B$1,"DT","GE","Bénéficiaire",$A38,AU$6,AU$5,"Mois (DateRDV)",AU$7,"Années (DateRDV)",AU$3,"Présence","Absent"),4,""),"")</f>
        <v/>
      </c>
      <c r="AV38" s="166" t="str">
        <f>IFERROR(IF(GETPIVOTDATA("DateRDV",TCD!$B$1,"DT","GE","Bénéficiaire",$A38,AV$6,AV$5,"Mois (DateRDV)",AV$7,"Années (DateRDV)",AV$3),1,""),"")</f>
        <v/>
      </c>
      <c r="AW38" s="166" t="str">
        <f>IFERROR(IF(GETPIVOTDATA("DateRDV",TCD!$B$1,"DT","GE","Bénéficiaire",$A38,AW$6,AW$5,"Mois (DateRDV)",AW$7,"Années (DateRDV)",AW$3),2,""),"")</f>
        <v/>
      </c>
      <c r="AX38" s="166" t="str">
        <f>IFERROR(IF(GETPIVOTDATA("DateRDV",TCD!$B$1,"DT","GE","Bénéficiaire",$A38,AX$6,AX$5,"Mois (DateRDV)",AX$7,"Années (DateRDV)",AX$3,"Présence","Excusé"),3,""),"")</f>
        <v/>
      </c>
      <c r="AY38" s="166" t="str">
        <f>IFERROR(IF(GETPIVOTDATA("DateRDV",TCD!$B$1,"DT","GE","Bénéficiaire",$A38,AY$6,AY$5,"Mois (DateRDV)",AY$7,"Années (DateRDV)",AY$3,"Présence","Absent"),4,""),"")</f>
        <v/>
      </c>
      <c r="AZ38" s="166" t="str">
        <f>IFERROR(IF(GETPIVOTDATA("DateRDV",TCD!$B$1,"DT","GE","Bénéficiaire",$A38,AZ$6,AZ$5,"Mois (DateRDV)",AZ$7,"Années (DateRDV)",AZ$3),1,""),"")</f>
        <v/>
      </c>
      <c r="BA38" s="166" t="str">
        <f>IFERROR(IF(GETPIVOTDATA("DateRDV",TCD!$B$1,"DT","GE","Bénéficiaire",$A38,BA$6,BA$5,"Mois (DateRDV)",BA$7,"Années (DateRDV)",BA$3),2,""),"")</f>
        <v/>
      </c>
      <c r="BB38" s="166" t="str">
        <f>IFERROR(IF(GETPIVOTDATA("DateRDV",TCD!$B$1,"DT","GE","Bénéficiaire",$A38,BB$6,BB$5,"Mois (DateRDV)",BB$7,"Années (DateRDV)",BB$3,"Présence","Excusé"),3,""),"")</f>
        <v/>
      </c>
      <c r="BC38" s="166" t="str">
        <f>IFERROR(IF(GETPIVOTDATA("DateRDV",TCD!$B$1,"DT","GE","Bénéficiaire",$A38,BC$6,BC$5,"Mois (DateRDV)",BC$7,"Années (DateRDV)",BC$3,"Présence","Absent"),4,""),"")</f>
        <v/>
      </c>
      <c r="BD38" s="166" t="str">
        <f>IFERROR(IF(GETPIVOTDATA("DateRDV",TCD!$B$1,"DT","GE","Bénéficiaire",$A38,BD$6,BD$5,"Mois (DateRDV)",BD$7,"Années (DateRDV)",BD$3),1,""),"")</f>
        <v/>
      </c>
      <c r="BE38" s="166">
        <f>IFERROR(IF(GETPIVOTDATA("DateRDV",TCD!$B$1,"DT","GE","Bénéficiaire",$A38,BE$6,BE$5,"Mois (DateRDV)",BE$7,"Années (DateRDV)",BE$3),2,""),"")</f>
        <v>2</v>
      </c>
      <c r="BF38" s="166" t="str">
        <f>IFERROR(IF(GETPIVOTDATA("DateRDV",TCD!$B$1,"DT","GE","Bénéficiaire",$A38,BF$6,BF$5,"Mois (DateRDV)",BF$7,"Années (DateRDV)",BF$3,"Présence","Excusé"),3,""),"")</f>
        <v/>
      </c>
      <c r="BG38" s="166" t="str">
        <f>IFERROR(IF(GETPIVOTDATA("DateRDV",TCD!$B$1,"DT","GE","Bénéficiaire",$A38,BG$6,BG$5,"Mois (DateRDV)",BG$7,"Années (DateRDV)",BG$3,"Présence","Absent"),4,""),"")</f>
        <v/>
      </c>
      <c r="BH38" s="166" t="str">
        <f>IFERROR(IF(GETPIVOTDATA("DateRDV",TCD!$B$1,"DT","GE","Bénéficiaire",$A38,BH$6,BH$5,"Mois (DateRDV)",BH$7,"Années (DateRDV)",BH$3),1,""),"")</f>
        <v/>
      </c>
      <c r="BI38" s="166">
        <f>IFERROR(IF(GETPIVOTDATA("DateRDV",TCD!$B$1,"DT","GE","Bénéficiaire",$A38,BI$6,BI$5,"Mois (DateRDV)",BI$7,"Années (DateRDV)",BI$3),2,""),"")</f>
        <v>2</v>
      </c>
      <c r="BJ38" s="166" t="str">
        <f>IFERROR(IF(GETPIVOTDATA("DateRDV",TCD!$B$1,"DT","GE","Bénéficiaire",$A38,BJ$6,BJ$5,"Mois (DateRDV)",BJ$7,"Années (DateRDV)",BJ$3,"Présence","Excusé"),3,""),"")</f>
        <v/>
      </c>
      <c r="BK38" s="166" t="str">
        <f>IFERROR(IF(GETPIVOTDATA("DateRDV",TCD!$B$1,"DT","GE","Bénéficiaire",$A38,BK$6,BK$5,"Mois (DateRDV)",BK$7,"Années (DateRDV)",BK$3,"Présence","Absent"),4,""),"")</f>
        <v/>
      </c>
      <c r="BL38" s="166" t="str">
        <f>IFERROR(IF(GETPIVOTDATA("DateRDV",TCD!$B$1,"DT","GE","Bénéficiaire",$A38,BL$6,BL$5,"Mois (DateRDV)",BL$7,"Années (DateRDV)",BL$3),1,""),"")</f>
        <v/>
      </c>
      <c r="BM38" s="166" t="str">
        <f>IFERROR(IF(GETPIVOTDATA("DateRDV",TCD!$B$1,"DT","GE","Bénéficiaire",$A38,BM$6,BM$5,"Mois (DateRDV)",BM$7,"Années (DateRDV)",BM$3),2,""),"")</f>
        <v/>
      </c>
      <c r="BN38" s="166" t="str">
        <f>IFERROR(IF(GETPIVOTDATA("DateRDV",TCD!$B$1,"DT","GE","Bénéficiaire",$A38,BN$6,BN$5,"Mois (DateRDV)",BN$7,"Années (DateRDV)",BN$3,"Présence","Excusé"),3,""),"")</f>
        <v/>
      </c>
      <c r="BO38" s="166" t="str">
        <f>IFERROR(IF(GETPIVOTDATA("DateRDV",TCD!$B$1,"DT","GE","Bénéficiaire",$A38,BO$6,BO$5,"Mois (DateRDV)",BO$7,"Années (DateRDV)",BO$3,"Présence","Absent"),4,""),"")</f>
        <v/>
      </c>
      <c r="BP38" s="166" t="str">
        <f>IFERROR(IF(GETPIVOTDATA("DateRDV",TCD!$B$1,"DT","GE","Bénéficiaire",$A38,BP$6,BP$5,"Mois (DateRDV)",BP$7,"Années (DateRDV)",BP$3),1,""),"")</f>
        <v/>
      </c>
      <c r="BQ38" s="166" t="str">
        <f>IFERROR(IF(GETPIVOTDATA("DateRDV",TCD!$B$1,"DT","GE","Bénéficiaire",$A38,BQ$6,BQ$5,"Mois (DateRDV)",BQ$7,"Années (DateRDV)",BQ$3),2,""),"")</f>
        <v/>
      </c>
      <c r="BR38" s="166" t="str">
        <f>IFERROR(IF(GETPIVOTDATA("DateRDV",TCD!$B$1,"DT","GE","Bénéficiaire",$A38,BR$6,BR$5,"Mois (DateRDV)",BR$7,"Années (DateRDV)",BR$3,"Présence","Excusé"),3,""),"")</f>
        <v/>
      </c>
      <c r="BS38" s="166" t="str">
        <f>IFERROR(IF(GETPIVOTDATA("DateRDV",TCD!$B$1,"DT","GE","Bénéficiaire",$A38,BS$6,BS$5,"Mois (DateRDV)",BS$7,"Années (DateRDV)",BS$3,"Présence","Absent"),4,""),"")</f>
        <v/>
      </c>
      <c r="BT38" s="166" t="str">
        <f>IFERROR(IF(GETPIVOTDATA("DateRDV",TCD!$B$1,"DT","GE","Bénéficiaire",$A38,BT$6,BT$5,"Mois (DateRDV)",BT$7,"Années (DateRDV)",BT$3),1,""),"")</f>
        <v/>
      </c>
      <c r="BU38" s="166" t="str">
        <f>IFERROR(IF(GETPIVOTDATA("DateRDV",TCD!$B$1,"DT","GE","Bénéficiaire",$A38,BU$6,BU$5,"Mois (DateRDV)",BU$7,"Années (DateRDV)",BU$3),2,""),"")</f>
        <v/>
      </c>
      <c r="BV38" s="166" t="str">
        <f>IFERROR(IF(GETPIVOTDATA("DateRDV",TCD!$B$1,"DT","GE","Bénéficiaire",$A38,BV$6,BV$5,"Mois (DateRDV)",BV$7,"Années (DateRDV)",BV$3,"Présence","Excusé"),3,""),"")</f>
        <v/>
      </c>
      <c r="BW38" s="166" t="str">
        <f>IFERROR(IF(GETPIVOTDATA("DateRDV",TCD!$B$1,"DT","GE","Bénéficiaire",$A38,BW$6,BW$5,"Mois (DateRDV)",BW$7,"Années (DateRDV)",BW$3,"Présence","Absent"),4,""),"")</f>
        <v/>
      </c>
      <c r="BX38" s="166" t="str">
        <f>IFERROR(IF(GETPIVOTDATA("DateRDV",TCD!$B$1,"DT","GE","Bénéficiaire",$A38,BX$6,BX$5,"Mois (DateRDV)",BX$7,"Années (DateRDV)",BX$3),1,""),"")</f>
        <v/>
      </c>
      <c r="BY38" s="166" t="str">
        <f>IFERROR(IF(GETPIVOTDATA("DateRDV",TCD!$B$1,"DT","GE","Bénéficiaire",$A38,BY$6,BY$5,"Mois (DateRDV)",BY$7,"Années (DateRDV)",BY$3),2,""),"")</f>
        <v/>
      </c>
      <c r="BZ38" s="166" t="str">
        <f>IFERROR(IF(GETPIVOTDATA("DateRDV",TCD!$B$1,"DT","GE","Bénéficiaire",$A38,BZ$6,BZ$5,"Mois (DateRDV)",BZ$7,"Années (DateRDV)",BZ$3,"Présence","Excusé"),3,""),"")</f>
        <v/>
      </c>
      <c r="CA38" s="166" t="str">
        <f>IFERROR(IF(GETPIVOTDATA("DateRDV",TCD!$B$1,"DT","GE","Bénéficiaire",$A38,CA$6,CA$5,"Mois (DateRDV)",CA$7,"Années (DateRDV)",CA$3,"Présence","Absent"),4,""),"")</f>
        <v/>
      </c>
      <c r="CB38" s="166" t="str">
        <f>IFERROR(IF(GETPIVOTDATA("DateRDV",TCD!$B$1,"DT","GE","Bénéficiaire",$A38,CB$6,CB$5,"Mois (DateRDV)",CB$7,"Années (DateRDV)",CB$3),1,""),"")</f>
        <v/>
      </c>
      <c r="CC38" s="166" t="str">
        <f>IFERROR(IF(GETPIVOTDATA("DateRDV",TCD!$B$1,"DT","GE","Bénéficiaire",$A38,CC$6,CC$5,"Mois (DateRDV)",CC$7,"Années (DateRDV)",CC$3),2,""),"")</f>
        <v/>
      </c>
      <c r="CD38" s="166" t="str">
        <f>IFERROR(IF(GETPIVOTDATA("DateRDV",TCD!$B$1,"DT","GE","Bénéficiaire",$A38,CD$6,CD$5,"Mois (DateRDV)",CD$7,"Années (DateRDV)",CD$3,"Présence","Excusé"),3,""),"")</f>
        <v/>
      </c>
      <c r="CE38" s="166" t="str">
        <f>IFERROR(IF(GETPIVOTDATA("DateRDV",TCD!$B$1,"DT","GE","Bénéficiaire",$A38,CE$6,CE$5,"Mois (DateRDV)",CE$7,"Années (DateRDV)",CE$3,"Présence","Absent"),4,""),"")</f>
        <v/>
      </c>
      <c r="CF38" s="166" t="str">
        <f>IFERROR(IF(GETPIVOTDATA("DateRDV",TCD!$B$1,"DT","GE","Bénéficiaire",$A38,CF$6,CF$5,"Mois (DateRDV)",CF$7,"Années (DateRDV)",CF$3),1,""),"")</f>
        <v/>
      </c>
      <c r="CG38" s="166" t="str">
        <f>IFERROR(IF(GETPIVOTDATA("DateRDV",TCD!$B$1,"DT","GE","Bénéficiaire",$A38,CG$6,CG$5,"Mois (DateRDV)",CG$7,"Années (DateRDV)",CG$3),2,""),"")</f>
        <v/>
      </c>
      <c r="CH38" s="166" t="str">
        <f>IFERROR(IF(GETPIVOTDATA("DateRDV",TCD!$B$1,"DT","GE","Bénéficiaire",$A38,CH$6,CH$5,"Mois (DateRDV)",CH$7,"Années (DateRDV)",CH$3,"Présence","Excusé"),3,""),"")</f>
        <v/>
      </c>
      <c r="CI38" s="166" t="str">
        <f>IFERROR(IF(GETPIVOTDATA("DateRDV",TCD!$B$1,"DT","GE","Bénéficiaire",$A38,CI$6,CI$5,"Mois (DateRDV)",CI$7,"Années (DateRDV)",CI$3,"Présence","Absent"),4,""),"")</f>
        <v/>
      </c>
      <c r="CJ38" s="166" t="str">
        <f>IFERROR(IF(GETPIVOTDATA("DateRDV",TCD!$B$1,"DT","GE","Bénéficiaire",$A38,CJ$6,CJ$5,"Mois (DateRDV)",CJ$7,"Années (DateRDV)",CJ$3),1,""),"")</f>
        <v/>
      </c>
      <c r="CK38" s="166" t="str">
        <f>IFERROR(IF(GETPIVOTDATA("DateRDV",TCD!$B$1,"DT","GE","Bénéficiaire",$A38,CK$6,CK$5,"Mois (DateRDV)",CK$7,"Années (DateRDV)",CK$3),2,""),"")</f>
        <v/>
      </c>
      <c r="CL38" s="166" t="str">
        <f>IFERROR(IF(GETPIVOTDATA("DateRDV",TCD!$B$1,"DT","GE","Bénéficiaire",$A38,GI$6,GI$5,"Mois (DateRDV)",GI$7,"Années (DateRDV)",GI$3,"Présence","Excusé"),3,""),"")</f>
        <v/>
      </c>
      <c r="CM38" s="166" t="str">
        <f>IFERROR(IF(GETPIVOTDATA("DateRDV",TCD!$B$1,"DT","GE","Bénéficiaire",$A38,CM$6,CM$5,"Mois (DateRDV)",CM$7,"Années (DateRDV)",CM$3,"Présence","Absent"),4,""),"")</f>
        <v/>
      </c>
      <c r="CN38" s="166" t="str">
        <f>IFERROR(IF(GETPIVOTDATA("DateRDV",TCD!$B$1,"DT","GE","Bénéficiaire",$A38,CN$6,CN$5,"Mois (DateRDV)",CN$7,"Années (DateRDV)",CN$3),1,""),"")</f>
        <v/>
      </c>
      <c r="CO38" s="166" t="str">
        <f>IFERROR(IF(GETPIVOTDATA("DateRDV",TCD!$B$1,"DT","GE","Bénéficiaire",$A38,CO$6,CO$5,"Mois (DateRDV)",CO$7,"Années (DateRDV)",CO$3),2,""),"")</f>
        <v/>
      </c>
      <c r="CP38" s="166" t="str">
        <f>IFERROR(IF(GETPIVOTDATA("DateRDV",TCD!$B$1,"DT","GE","Bénéficiaire",$A38,CP$6,CP$5,"Mois (DateRDV)",CP$7,"Années (DateRDV)",CP$3,"Présence","Excusé"),3,""),"")</f>
        <v/>
      </c>
      <c r="CQ38" s="166" t="str">
        <f>IFERROR(IF(GETPIVOTDATA("DateRDV",TCD!$B$1,"DT","GE","Bénéficiaire",$A38,CQ$6,CQ$5,"Mois (DateRDV)",CQ$7,"Années (DateRDV)",CQ$3,"Présence","Absent"),4,""),"")</f>
        <v/>
      </c>
      <c r="CR38" s="166" t="str">
        <f>IFERROR(IF(GETPIVOTDATA("DateRDV",TCD!$B$1,"DT","GE","Bénéficiaire",$A38,CR$6,CR$5,"Mois (DateRDV)",CR$7,"Années (DateRDV)",CR$3),1,""),"")</f>
        <v/>
      </c>
      <c r="CS38" s="166" t="str">
        <f>IFERROR(IF(GETPIVOTDATA("DateRDV",TCD!$B$1,"DT","GE","Bénéficiaire",$A38,CS$6,CS$5,"Mois (DateRDV)",CS$7,"Années (DateRDV)",CS$3),2,""),"")</f>
        <v/>
      </c>
      <c r="CT38" s="166" t="str">
        <f>IFERROR(IF(GETPIVOTDATA("DateRDV",TCD!$B$1,"DT","GE","Bénéficiaire",$A38,CT$6,CT$5,"Mois (DateRDV)",CT$7,"Années (DateRDV)",CT$3,"Présence","Excusé"),3,""),"")</f>
        <v/>
      </c>
      <c r="CU38" s="166" t="str">
        <f>IFERROR(IF(GETPIVOTDATA("DateRDV",TCD!$B$1,"DT","GE","Bénéficiaire",$A38,CU$6,CU$5,"Mois (DateRDV)",CU$7,"Années (DateRDV)",CU$3,"Présence","Absent"),4,""),"")</f>
        <v/>
      </c>
      <c r="CV38" s="166" t="str">
        <f>IFERROR(IF(GETPIVOTDATA("DateRDV",TCD!$B$1,"DT","GE","Bénéficiaire",$A38,CV$6,CV$5,"Mois (DateRDV)",CV$7,"Années (DateRDV)",CV$3),1,""),"")</f>
        <v/>
      </c>
      <c r="CW38" s="166" t="str">
        <f>IFERROR(IF(GETPIVOTDATA("DateRDV",TCD!$B$1,"DT","GE","Bénéficiaire",$A38,CW$6,CW$5,"Mois (DateRDV)",CW$7,"Années (DateRDV)",CW$3),2,""),"")</f>
        <v/>
      </c>
      <c r="CX38" s="166" t="str">
        <f>IFERROR(IF(GETPIVOTDATA("DateRDV",TCD!$B$1,"DT","GE","Bénéficiaire",$A38,CX$6,CX$5,"Mois (DateRDV)",CX$7,"Années (DateRDV)",CX$3,"Présence","Excusé"),3,""),"")</f>
        <v/>
      </c>
      <c r="CY38" s="166" t="str">
        <f>IFERROR(IF(GETPIVOTDATA("DateRDV",TCD!$B$1,"DT","GE","Bénéficiaire",$A38,CY$6,CY$5,"Mois (DateRDV)",CY$7,"Années (DateRDV)",CY$3,"Présence","Absent"),4,""),"")</f>
        <v/>
      </c>
      <c r="CZ38" s="166" t="str">
        <f>IFERROR(IF(GETPIVOTDATA("DateRDV",TCD!$B$1,"DT","GE","Bénéficiaire",$A38,CZ$6,CZ$5,"Mois (DateRDV)",CZ$7,"Années (DateRDV)",CZ$3),1,""),"")</f>
        <v/>
      </c>
      <c r="DA38" s="166" t="str">
        <f>IFERROR(IF(GETPIVOTDATA("DateRDV",TCD!$B$1,"DT","GE","Bénéficiaire",$A38,DA$6,DA$5,"Mois (DateRDV)",DA$7,"Années (DateRDV)",DA$3),2,""),"")</f>
        <v/>
      </c>
      <c r="DB38" s="166" t="str">
        <f>IFERROR(IF(GETPIVOTDATA("DateRDV",TCD!$B$1,"DT","GE","Bénéficiaire",$A38,DB$6,DB$5,"Mois (DateRDV)",DB$7,"Années (DateRDV)",DB$3,"Présence","Excusé"),3,""),"")</f>
        <v/>
      </c>
      <c r="DC38" s="166" t="str">
        <f>IFERROR(IF(GETPIVOTDATA("DateRDV",TCD!$B$1,"DT","GE","Bénéficiaire",$A38,DC$6,DC$5,"Mois (DateRDV)",DC$7,"Années (DateRDV)",DC$3,"Présence","Absent"),4,""),"")</f>
        <v/>
      </c>
      <c r="DD38" s="166" t="str">
        <f>IFERROR(IF(GETPIVOTDATA("DateRDV",TCD!$B$1,"DT","GE","Bénéficiaire",$A38,DD$6,DD$5,"Mois (DateRDV)",DD$7,"Années (DateRDV)",DD$3),1,""),"")</f>
        <v/>
      </c>
      <c r="DE38" s="166" t="str">
        <f>IFERROR(IF(GETPIVOTDATA("DateRDV",TCD!$B$1,"DT","GE","Bénéficiaire",$A38,DE$6,DE$5,"Mois (DateRDV)",DE$7,"Années (DateRDV)",DE$3),2,""),"")</f>
        <v/>
      </c>
      <c r="DF38" s="166" t="str">
        <f>IFERROR(IF(GETPIVOTDATA("DateRDV",TCD!$B$1,"DT","GE","Bénéficiaire",$A38,DF$6,DF$5,"Mois (DateRDV)",DF$7,"Années (DateRDV)",DF$3,"Présence","Excusé"),3,""),"")</f>
        <v/>
      </c>
      <c r="DG38" s="166" t="str">
        <f>IFERROR(IF(GETPIVOTDATA("DateRDV",TCD!$B$1,"DT","GE","Bénéficiaire",$A38,DG$6,DG$5,"Mois (DateRDV)",DG$7,"Années (DateRDV)",DG$3,"Présence","Absent"),4,""),"")</f>
        <v/>
      </c>
      <c r="DH38" s="166" t="str">
        <f>IFERROR(IF(GETPIVOTDATA("DateRDV",TCD!$B$1,"DT","GE","Bénéficiaire",$A38,DH$6,DH$5,"Mois (DateRDV)",DH$7,"Années (DateRDV)",DH$3),1,""),"")</f>
        <v/>
      </c>
      <c r="DI38" s="166" t="str">
        <f>IFERROR(IF(GETPIVOTDATA("DateRDV",TCD!$B$1,"DT","GE","Bénéficiaire",$A38,DI$6,DI$5,"Mois (DateRDV)",DI$7,"Années (DateRDV)",DI$3),2,""),"")</f>
        <v/>
      </c>
      <c r="DJ38" s="166" t="str">
        <f>IFERROR(IF(GETPIVOTDATA("DateRDV",TCD!$B$1,"DT","GE","Bénéficiaire",$A38,DJ$6,DJ$5,"Mois (DateRDV)",DJ$7,"Années (DateRDV)",DJ$3,"Présence","Excusé"),3,""),"")</f>
        <v/>
      </c>
      <c r="DK38" s="166" t="str">
        <f>IFERROR(IF(GETPIVOTDATA("DateRDV",TCD!$B$1,"DT","GE","Bénéficiaire",$A38,DK$6,DK$5,"Mois (DateRDV)",DK$7,"Années (DateRDV)",DK$3,"Présence","Absent"),4,""),"")</f>
        <v/>
      </c>
      <c r="DL38" s="166" t="str">
        <f>IFERROR(IF(GETPIVOTDATA("DateRDV",TCD!$B$1,"DT","GE","Bénéficiaire",$A38,DL$6,DL$5,"Mois (DateRDV)",DL$7,"Années (DateRDV)",DL$3),1,""),"")</f>
        <v/>
      </c>
      <c r="DM38" s="166" t="str">
        <f>IFERROR(IF(GETPIVOTDATA("DateRDV",TCD!$B$1,"DT","GE","Bénéficiaire",$A38,DM$6,DM$5,"Mois (DateRDV)",DM$7,"Années (DateRDV)",DM$3),2,""),"")</f>
        <v/>
      </c>
      <c r="DN38" s="166" t="str">
        <f>IFERROR(IF(GETPIVOTDATA("DateRDV",TCD!$B$1,"DT","GE","Bénéficiaire",$A38,DN$6,DN$5,"Mois (DateRDV)",DN$7,"Années (DateRDV)",DN$3,"Présence","Excusé"),3,""),"")</f>
        <v/>
      </c>
      <c r="DO38" s="166" t="str">
        <f>IFERROR(IF(GETPIVOTDATA("DateRDV",TCD!$B$1,"DT","GE","Bénéficiaire",$A38,DO$6,DO$5,"Mois (DateRDV)",DO$7,"Années (DateRDV)",DO$3,"Présence","Absent"),4,""),"")</f>
        <v/>
      </c>
    </row>
    <row r="39" spans="1:119" ht="15" customHeight="1" x14ac:dyDescent="0.2">
      <c r="A39" s="172" t="str">
        <v>BIQUE Astrid</v>
      </c>
      <c r="B39" s="169" t="str">
        <f>IFERROR(IF(INDEX(Data!P:P,MATCH(A39,Data!B:B,0))&lt;&gt;"",INDEX(Data!P:P,MATCH(A39,Data!B:B,0)),""),"")</f>
        <v>BIQUE</v>
      </c>
      <c r="C39" s="169" t="str">
        <f>IFERROR(IF(INDEX(Data!O:O,MATCH(A39,Data!B:B,0))&lt;&gt;"",INDEX(Data!O:O,MATCH(A39,Data!B:B,0)),""),"")</f>
        <v>Astrid</v>
      </c>
      <c r="D39" s="169" t="str">
        <f>IFERROR(IF(INDEX(Data!J:J,MATCH(A39,Data!B:B,0))&lt;&gt;"",INDEX(Data!J:J,MATCH(A39,Data!B:B,0)),""),"")</f>
        <v>TR</v>
      </c>
      <c r="E39" s="169" t="str">
        <f>IFERROR(IF(INDEX(Data!M:M,MATCH(A39,Data!B:B,0))&lt;&gt;"",INDEX(Data!M:M,MATCH(A39,Data!B:B,0)),""),"")</f>
        <v>ANNEMASSE</v>
      </c>
      <c r="F39" s="169">
        <f>IFERROR(IF(INDEX(Data!N:N,MATCH(A39,Data!B:B,0))&lt;&gt;"",INDEX(Data!N:N,MATCH(A39,Data!B:B,0)),""),"")</f>
        <v>74100</v>
      </c>
      <c r="G39" s="170">
        <f>IFERROR(IF(INDEX(Data!K:K,MATCH(A39,Data!B:B,0))&lt;&gt;"",INDEX(Data!K:K,MATCH(A39,Data!B:B,0)),""),"")</f>
        <v>45916</v>
      </c>
      <c r="H39" s="170">
        <f>IFERROR(IF(INDEX(Data!L:L,MATCH(A39,Data!B:B,0))&lt;&gt;"",INDEX(Data!L:L,MATCH(A39,Data!B:B,0)),""),"")</f>
        <v>45952</v>
      </c>
      <c r="I39" s="170" t="str">
        <f>IFERROR(IF(INDEX(Data!C:C,MATCH(A39,Data!B:B,0))&lt;&gt;"",INDEX(Data!C:C,MATCH(A39,Data!B:B,0)),""),"")</f>
        <v/>
      </c>
      <c r="J39" s="170" t="str">
        <f>IFERROR(IF(INDEX(Data!D:D,MATCH(A39,Data!B:B,0))&lt;&gt;"",INDEX(Data!D:D,MATCH(A39,Data!B:B,0)),""),"")</f>
        <v/>
      </c>
      <c r="K39" s="171" t="str">
        <f>IFERROR(IF(INDEX(Data!H:H,MATCH(A39,Data!B:B,0))&lt;&gt;"",INDEX(Data!H:H,MATCH(A39,Data!B:B,0)),""),"")</f>
        <v/>
      </c>
      <c r="L39" s="166" t="str">
        <f>IFERROR(IF(GETPIVOTDATA("DateRDV",TCD!$B$1,"DT","GE","Bénéficiaire",$A39,L$6,L$5,"Mois (DateRDV)",L$7,"Années (DateRDV)",L$3),1,""),"")</f>
        <v/>
      </c>
      <c r="M39" s="166" t="str">
        <f>IFERROR(IF(GETPIVOTDATA("DateRDV",TCD!$B$1,"DT","GE","Bénéficiaire",$A39,M$6,M$5,"Mois (DateRDV)",M$7,"Années (DateRDV)",M$3),2,""),"")</f>
        <v/>
      </c>
      <c r="N39" s="166" t="str">
        <f>IFERROR(IF(GETPIVOTDATA("DateRDV",TCD!$B$1,"DT","GE","Bénéficiaire",$A39,N$6,N$5,"Mois (DateRDV)",N$7,"Années (DateRDV)",N$3,"Présence","Excusé"),3,""),"")</f>
        <v/>
      </c>
      <c r="O39" s="166" t="str">
        <f>IFERROR(IF(GETPIVOTDATA("DateRDV",TCD!$B$1,"DT","GE","Bénéficiaire",$A39,O$6,O$5,"Mois (DateRDV)",O$7,"Années (DateRDV)",O$3,"Présence","Absent"),4,""),"")</f>
        <v/>
      </c>
      <c r="P39" s="166" t="str">
        <f>IFERROR(IF(GETPIVOTDATA("DateRDV",TCD!$B$1,"DT","GE","Bénéficiaire",$A39,P$6,P$5,"Mois (DateRDV)",P$7,"Années (DateRDV)",P$3),1,""),"")</f>
        <v/>
      </c>
      <c r="Q39" s="166" t="str">
        <f>IFERROR(IF(GETPIVOTDATA("DateRDV",TCD!$B$1,"DT","GE","Bénéficiaire",$A39,Q$6,Q$5,"Mois (DateRDV)",Q$7,"Années (DateRDV)",Q$3),2,""),"")</f>
        <v/>
      </c>
      <c r="R39" s="166" t="str">
        <f>IFERROR(IF(GETPIVOTDATA("DateRDV",TCD!$B$1,"DT","GE","Bénéficiaire",$A39,R$6,R$5,"Mois (DateRDV)",R$7,"Années (DateRDV)",R$3,"Présence","Excusé"),3,""),"")</f>
        <v/>
      </c>
      <c r="S39" s="166" t="str">
        <f>IFERROR(IF(GETPIVOTDATA("DateRDV",TCD!$B$1,"DT","GE","Bénéficiaire",$A39,S$6,S$5,"Mois (DateRDV)",S$7,"Années (DateRDV)",S$3,"Présence","Absent"),4,""),"")</f>
        <v/>
      </c>
      <c r="T39" s="166" t="str">
        <f>IFERROR(IF(GETPIVOTDATA("DateRDV",TCD!$B$1,"DT","GE","Bénéficiaire",$A39,T$6,T$5,"Mois (DateRDV)",T$7,"Années (DateRDV)",T$3),1,""),"")</f>
        <v/>
      </c>
      <c r="U39" s="166" t="str">
        <f>IFERROR(IF(GETPIVOTDATA("DateRDV",TCD!$B$1,"DT","GE","Bénéficiaire",$A39,U$6,U$5,"Mois (DateRDV)",U$7,"Années (DateRDV)",U$3),2,""),"")</f>
        <v/>
      </c>
      <c r="V39" s="166" t="str">
        <f>IFERROR(IF(GETPIVOTDATA("DateRDV",TCD!$B$1,"DT","GE","Bénéficiaire",$A39,V$6,V$5,"Mois (DateRDV)",V$7,"Années (DateRDV)",V$3,"Présence","Excusé"),3,""),"")</f>
        <v/>
      </c>
      <c r="W39" s="166" t="str">
        <f>IFERROR(IF(GETPIVOTDATA("DateRDV",TCD!$B$1,"DT","GE","Bénéficiaire",$A39,W$6,W$5,"Mois (DateRDV)",W$7,"Années (DateRDV)",W$3,"Présence","Absent"),4,""),"")</f>
        <v/>
      </c>
      <c r="X39" s="166" t="str">
        <f>IFERROR(IF(GETPIVOTDATA("DateRDV",TCD!$B$1,"DT","GE","Bénéficiaire",$A39,X$6,X$5,"Mois (DateRDV)",X$7,"Années (DateRDV)",X$3),1,""),"")</f>
        <v/>
      </c>
      <c r="Y39" s="166" t="str">
        <f>IFERROR(IF(GETPIVOTDATA("DateRDV",TCD!$B$1,"DT","GE","Bénéficiaire",$A39,Y$6,Y$5,"Mois (DateRDV)",Y$7,"Années (DateRDV)",Y$3),2,""),"")</f>
        <v/>
      </c>
      <c r="Z39" s="166" t="str">
        <f>IFERROR(IF(GETPIVOTDATA("DateRDV",TCD!$B$1,"DT","GE","Bénéficiaire",$A39,Z$6,Z$5,"Mois (DateRDV)",Z$7,"Années (DateRDV)",Z$3,"Présence","Excusé"),3,""),"")</f>
        <v/>
      </c>
      <c r="AA39" s="166" t="str">
        <f>IFERROR(IF(GETPIVOTDATA("DateRDV",TCD!$B$1,"DT","GE","Bénéficiaire",$A39,AA$6,AA$5,"Mois (DateRDV)",AA$7,"Années (DateRDV)",AA$3,"Présence","Absent"),4,""),"")</f>
        <v/>
      </c>
      <c r="AB39" s="166" t="str">
        <f>IFERROR(IF(GETPIVOTDATA("DateRDV",TCD!$B$1,"DT","GE","Bénéficiaire",$A39,AB$6,AB$5,"Mois (DateRDV)",AB$7,"Années (DateRDV)",AB$3),1,""),"")</f>
        <v/>
      </c>
      <c r="AC39" s="166" t="str">
        <f>IFERROR(IF(GETPIVOTDATA("DateRDV",TCD!$B$1,"DT","GE","Bénéficiaire",$A39,AC$6,AC$5,"Mois (DateRDV)",AC$7,"Années (DateRDV)",AC$3),2,""),"")</f>
        <v/>
      </c>
      <c r="AD39" s="166" t="str">
        <f>IFERROR(IF(GETPIVOTDATA("DateRDV",TCD!$B$1,"DT","GE","Bénéficiaire",$A39,AD$6,AD$5,"Mois (DateRDV)",AD$7,"Années (DateRDV)",AD$3,"Présence","Excusé"),3,""),"")</f>
        <v/>
      </c>
      <c r="AE39" s="166" t="str">
        <f>IFERROR(IF(GETPIVOTDATA("DateRDV",TCD!$B$1,"DT","GE","Bénéficiaire",$A39,AE$6,AE$5,"Mois (DateRDV)",AE$7,"Années (DateRDV)",AE$3,"Présence","Absent"),4,""),"")</f>
        <v/>
      </c>
      <c r="AF39" s="166" t="str">
        <f>IFERROR(IF(GETPIVOTDATA("DateRDV",TCD!$B$1,"DT","GE","Bénéficiaire",$A39,AF$6,AF$5,"Mois (DateRDV)",AF$7,"Années (DateRDV)",AF$3),1,""),"")</f>
        <v/>
      </c>
      <c r="AG39" s="166" t="str">
        <f>IFERROR(IF(GETPIVOTDATA("DateRDV",TCD!$B$1,"DT","GE","Bénéficiaire",$A39,AG$6,AG$5,"Mois (DateRDV)",AG$7,"Années (DateRDV)",AG$3),2,""),"")</f>
        <v/>
      </c>
      <c r="AH39" s="166" t="str">
        <f>IFERROR(IF(GETPIVOTDATA("DateRDV",TCD!$B$1,"DT","GE","Bénéficiaire",$A39,AH$6,AH$5,"Mois (DateRDV)",AH$7,"Années (DateRDV)",AH$3,"Présence","Excusé"),3,""),"")</f>
        <v/>
      </c>
      <c r="AI39" s="166" t="str">
        <f>IFERROR(IF(GETPIVOTDATA("DateRDV",TCD!$B$1,"DT","GE","Bénéficiaire",$A39,AI$6,AI$5,"Mois (DateRDV)",AI$7,"Années (DateRDV)",AI$3,"Présence","Absent"),4,""),"")</f>
        <v/>
      </c>
      <c r="AJ39" s="166" t="str">
        <f>IFERROR(IF(GETPIVOTDATA("DateRDV",TCD!$B$1,"DT","GE","Bénéficiaire",$A39,AJ$6,AJ$5,"Mois (DateRDV)",AJ$7,"Années (DateRDV)",AJ$3),1,""),"")</f>
        <v/>
      </c>
      <c r="AK39" s="166" t="str">
        <f>IFERROR(IF(GETPIVOTDATA("DateRDV",TCD!$B$1,"DT","GE","Bénéficiaire",$A39,AK$6,AK$5,"Mois (DateRDV)",AK$7,"Années (DateRDV)",AK$3),2,""),"")</f>
        <v/>
      </c>
      <c r="AL39" s="166" t="str">
        <f>IFERROR(IF(GETPIVOTDATA("DateRDV",TCD!$B$1,"DT","GE","Bénéficiaire",$A39,AL$6,AL$5,"Mois (DateRDV)",AL$7,"Années (DateRDV)",AL$3,"Présence","Excusé"),3,""),"")</f>
        <v/>
      </c>
      <c r="AM39" s="166" t="str">
        <f>IFERROR(IF(GETPIVOTDATA("DateRDV",TCD!$B$1,"DT","GE","Bénéficiaire",$A39,AM$6,AM$5,"Mois (DateRDV)",AM$7,"Années (DateRDV)",AM$3,"Présence","Absent"),4,""),"")</f>
        <v/>
      </c>
      <c r="AN39" s="166" t="str">
        <f>IFERROR(IF(GETPIVOTDATA("DateRDV",TCD!$B$1,"DT","GE","Bénéficiaire",$A39,AN$6,AN$5,"Mois (DateRDV)",AN$7,"Années (DateRDV)",AN$3),1,""),"")</f>
        <v/>
      </c>
      <c r="AO39" s="166" t="str">
        <f>IFERROR(IF(GETPIVOTDATA("DateRDV",TCD!$B$1,"DT","GE","Bénéficiaire",$A39,AO$6,AO$5,"Mois (DateRDV)",AO$7,"Années (DateRDV)",AO$3),2,""),"")</f>
        <v/>
      </c>
      <c r="AP39" s="166" t="str">
        <f>IFERROR(IF(GETPIVOTDATA("DateRDV",TCD!$B$1,"DT","GE","Bénéficiaire",$A39,AP$6,AP$5,"Mois (DateRDV)",AP$7,"Années (DateRDV)",AP$3,"Présence","Excusé"),3,""),"")</f>
        <v/>
      </c>
      <c r="AQ39" s="166" t="str">
        <f>IFERROR(IF(GETPIVOTDATA("DateRDV",TCD!$B$1,"DT","GE","Bénéficiaire",$A39,AQ$6,AQ$5,"Mois (DateRDV)",AQ$7,"Années (DateRDV)",AQ$3,"Présence","Absent"),4,""),"")</f>
        <v/>
      </c>
      <c r="AR39" s="166" t="str">
        <f>IFERROR(IF(GETPIVOTDATA("DateRDV",TCD!$B$1,"DT","GE","Bénéficiaire",$A39,AR$6,AR$5,"Mois (DateRDV)",AR$7,"Années (DateRDV)",AR$3),1,""),"")</f>
        <v/>
      </c>
      <c r="AS39" s="166" t="str">
        <f>IFERROR(IF(GETPIVOTDATA("DateRDV",TCD!$B$1,"DT","GE","Bénéficiaire",$A39,AS$6,AS$5,"Mois (DateRDV)",AS$7,"Années (DateRDV)",AS$3),2,""),"")</f>
        <v/>
      </c>
      <c r="AT39" s="166" t="str">
        <f>IFERROR(IF(GETPIVOTDATA("DateRDV",TCD!$B$1,"DT","GE","Bénéficiaire",$A39,AT$6,AT$5,"Mois (DateRDV)",AT$7,"Années (DateRDV)",AT$3,"Présence","Excusé"),3,""),"")</f>
        <v/>
      </c>
      <c r="AU39" s="166" t="str">
        <f>IFERROR(IF(GETPIVOTDATA("DateRDV",TCD!$B$1,"DT","GE","Bénéficiaire",$A39,AU$6,AU$5,"Mois (DateRDV)",AU$7,"Années (DateRDV)",AU$3,"Présence","Absent"),4,""),"")</f>
        <v/>
      </c>
      <c r="AV39" s="166" t="str">
        <f>IFERROR(IF(GETPIVOTDATA("DateRDV",TCD!$B$1,"DT","GE","Bénéficiaire",$A39,AV$6,AV$5,"Mois (DateRDV)",AV$7,"Années (DateRDV)",AV$3),1,""),"")</f>
        <v/>
      </c>
      <c r="AW39" s="166" t="str">
        <f>IFERROR(IF(GETPIVOTDATA("DateRDV",TCD!$B$1,"DT","GE","Bénéficiaire",$A39,AW$6,AW$5,"Mois (DateRDV)",AW$7,"Années (DateRDV)",AW$3),2,""),"")</f>
        <v/>
      </c>
      <c r="AX39" s="166" t="str">
        <f>IFERROR(IF(GETPIVOTDATA("DateRDV",TCD!$B$1,"DT","GE","Bénéficiaire",$A39,AX$6,AX$5,"Mois (DateRDV)",AX$7,"Années (DateRDV)",AX$3,"Présence","Excusé"),3,""),"")</f>
        <v/>
      </c>
      <c r="AY39" s="166" t="str">
        <f>IFERROR(IF(GETPIVOTDATA("DateRDV",TCD!$B$1,"DT","GE","Bénéficiaire",$A39,AY$6,AY$5,"Mois (DateRDV)",AY$7,"Années (DateRDV)",AY$3,"Présence","Absent"),4,""),"")</f>
        <v/>
      </c>
      <c r="AZ39" s="166" t="str">
        <f>IFERROR(IF(GETPIVOTDATA("DateRDV",TCD!$B$1,"DT","GE","Bénéficiaire",$A39,AZ$6,AZ$5,"Mois (DateRDV)",AZ$7,"Années (DateRDV)",AZ$3),1,""),"")</f>
        <v/>
      </c>
      <c r="BA39" s="166" t="str">
        <f>IFERROR(IF(GETPIVOTDATA("DateRDV",TCD!$B$1,"DT","GE","Bénéficiaire",$A39,BA$6,BA$5,"Mois (DateRDV)",BA$7,"Années (DateRDV)",BA$3),2,""),"")</f>
        <v/>
      </c>
      <c r="BB39" s="166" t="str">
        <f>IFERROR(IF(GETPIVOTDATA("DateRDV",TCD!$B$1,"DT","GE","Bénéficiaire",$A39,BB$6,BB$5,"Mois (DateRDV)",BB$7,"Années (DateRDV)",BB$3,"Présence","Excusé"),3,""),"")</f>
        <v/>
      </c>
      <c r="BC39" s="166" t="str">
        <f>IFERROR(IF(GETPIVOTDATA("DateRDV",TCD!$B$1,"DT","GE","Bénéficiaire",$A39,BC$6,BC$5,"Mois (DateRDV)",BC$7,"Années (DateRDV)",BC$3,"Présence","Absent"),4,""),"")</f>
        <v/>
      </c>
      <c r="BD39" s="166" t="str">
        <f>IFERROR(IF(GETPIVOTDATA("DateRDV",TCD!$B$1,"DT","GE","Bénéficiaire",$A39,BD$6,BD$5,"Mois (DateRDV)",BD$7,"Années (DateRDV)",BD$3),1,""),"")</f>
        <v/>
      </c>
      <c r="BE39" s="166" t="str">
        <f>IFERROR(IF(GETPIVOTDATA("DateRDV",TCD!$B$1,"DT","GE","Bénéficiaire",$A39,BE$6,BE$5,"Mois (DateRDV)",BE$7,"Années (DateRDV)",BE$3),2,""),"")</f>
        <v/>
      </c>
      <c r="BF39" s="166" t="str">
        <f>IFERROR(IF(GETPIVOTDATA("DateRDV",TCD!$B$1,"DT","GE","Bénéficiaire",$A39,BF$6,BF$5,"Mois (DateRDV)",BF$7,"Années (DateRDV)",BF$3,"Présence","Excusé"),3,""),"")</f>
        <v/>
      </c>
      <c r="BG39" s="166" t="str">
        <f>IFERROR(IF(GETPIVOTDATA("DateRDV",TCD!$B$1,"DT","GE","Bénéficiaire",$A39,BG$6,BG$5,"Mois (DateRDV)",BG$7,"Années (DateRDV)",BG$3,"Présence","Absent"),4,""),"")</f>
        <v/>
      </c>
      <c r="BH39" s="166" t="str">
        <f>IFERROR(IF(GETPIVOTDATA("DateRDV",TCD!$B$1,"DT","GE","Bénéficiaire",$A39,BH$6,BH$5,"Mois (DateRDV)",BH$7,"Années (DateRDV)",BH$3),1,""),"")</f>
        <v/>
      </c>
      <c r="BI39" s="166" t="str">
        <f>IFERROR(IF(GETPIVOTDATA("DateRDV",TCD!$B$1,"DT","GE","Bénéficiaire",$A39,BI$6,BI$5,"Mois (DateRDV)",BI$7,"Années (DateRDV)",BI$3),2,""),"")</f>
        <v/>
      </c>
      <c r="BJ39" s="166" t="str">
        <f>IFERROR(IF(GETPIVOTDATA("DateRDV",TCD!$B$1,"DT","GE","Bénéficiaire",$A39,BJ$6,BJ$5,"Mois (DateRDV)",BJ$7,"Années (DateRDV)",BJ$3,"Présence","Excusé"),3,""),"")</f>
        <v/>
      </c>
      <c r="BK39" s="166" t="str">
        <f>IFERROR(IF(GETPIVOTDATA("DateRDV",TCD!$B$1,"DT","GE","Bénéficiaire",$A39,BK$6,BK$5,"Mois (DateRDV)",BK$7,"Années (DateRDV)",BK$3,"Présence","Absent"),4,""),"")</f>
        <v/>
      </c>
      <c r="BL39" s="166" t="str">
        <f>IFERROR(IF(GETPIVOTDATA("DateRDV",TCD!$B$1,"DT","GE","Bénéficiaire",$A39,BL$6,BL$5,"Mois (DateRDV)",BL$7,"Années (DateRDV)",BL$3),1,""),"")</f>
        <v/>
      </c>
      <c r="BM39" s="166" t="str">
        <f>IFERROR(IF(GETPIVOTDATA("DateRDV",TCD!$B$1,"DT","GE","Bénéficiaire",$A39,BM$6,BM$5,"Mois (DateRDV)",BM$7,"Années (DateRDV)",BM$3),2,""),"")</f>
        <v/>
      </c>
      <c r="BN39" s="166" t="str">
        <f>IFERROR(IF(GETPIVOTDATA("DateRDV",TCD!$B$1,"DT","GE","Bénéficiaire",$A39,BN$6,BN$5,"Mois (DateRDV)",BN$7,"Années (DateRDV)",BN$3,"Présence","Excusé"),3,""),"")</f>
        <v/>
      </c>
      <c r="BO39" s="166" t="str">
        <f>IFERROR(IF(GETPIVOTDATA("DateRDV",TCD!$B$1,"DT","GE","Bénéficiaire",$A39,BO$6,BO$5,"Mois (DateRDV)",BO$7,"Années (DateRDV)",BO$3,"Présence","Absent"),4,""),"")</f>
        <v/>
      </c>
      <c r="BP39" s="166" t="str">
        <f>IFERROR(IF(GETPIVOTDATA("DateRDV",TCD!$B$1,"DT","GE","Bénéficiaire",$A39,BP$6,BP$5,"Mois (DateRDV)",BP$7,"Années (DateRDV)",BP$3),1,""),"")</f>
        <v/>
      </c>
      <c r="BQ39" s="166" t="str">
        <f>IFERROR(IF(GETPIVOTDATA("DateRDV",TCD!$B$1,"DT","GE","Bénéficiaire",$A39,BQ$6,BQ$5,"Mois (DateRDV)",BQ$7,"Années (DateRDV)",BQ$3),2,""),"")</f>
        <v/>
      </c>
      <c r="BR39" s="166" t="str">
        <f>IFERROR(IF(GETPIVOTDATA("DateRDV",TCD!$B$1,"DT","GE","Bénéficiaire",$A39,BR$6,BR$5,"Mois (DateRDV)",BR$7,"Années (DateRDV)",BR$3,"Présence","Excusé"),3,""),"")</f>
        <v/>
      </c>
      <c r="BS39" s="166" t="str">
        <f>IFERROR(IF(GETPIVOTDATA("DateRDV",TCD!$B$1,"DT","GE","Bénéficiaire",$A39,BS$6,BS$5,"Mois (DateRDV)",BS$7,"Années (DateRDV)",BS$3,"Présence","Absent"),4,""),"")</f>
        <v/>
      </c>
      <c r="BT39" s="166" t="str">
        <f>IFERROR(IF(GETPIVOTDATA("DateRDV",TCD!$B$1,"DT","GE","Bénéficiaire",$A39,BT$6,BT$5,"Mois (DateRDV)",BT$7,"Années (DateRDV)",BT$3),1,""),"")</f>
        <v/>
      </c>
      <c r="BU39" s="166" t="str">
        <f>IFERROR(IF(GETPIVOTDATA("DateRDV",TCD!$B$1,"DT","GE","Bénéficiaire",$A39,BU$6,BU$5,"Mois (DateRDV)",BU$7,"Années (DateRDV)",BU$3),2,""),"")</f>
        <v/>
      </c>
      <c r="BV39" s="166" t="str">
        <f>IFERROR(IF(GETPIVOTDATA("DateRDV",TCD!$B$1,"DT","GE","Bénéficiaire",$A39,BV$6,BV$5,"Mois (DateRDV)",BV$7,"Années (DateRDV)",BV$3,"Présence","Excusé"),3,""),"")</f>
        <v/>
      </c>
      <c r="BW39" s="166" t="str">
        <f>IFERROR(IF(GETPIVOTDATA("DateRDV",TCD!$B$1,"DT","GE","Bénéficiaire",$A39,BW$6,BW$5,"Mois (DateRDV)",BW$7,"Années (DateRDV)",BW$3,"Présence","Absent"),4,""),"")</f>
        <v/>
      </c>
      <c r="BX39" s="166" t="str">
        <f>IFERROR(IF(GETPIVOTDATA("DateRDV",TCD!$B$1,"DT","GE","Bénéficiaire",$A39,BX$6,BX$5,"Mois (DateRDV)",BX$7,"Années (DateRDV)",BX$3),1,""),"")</f>
        <v/>
      </c>
      <c r="BY39" s="166" t="str">
        <f>IFERROR(IF(GETPIVOTDATA("DateRDV",TCD!$B$1,"DT","GE","Bénéficiaire",$A39,BY$6,BY$5,"Mois (DateRDV)",BY$7,"Années (DateRDV)",BY$3),2,""),"")</f>
        <v/>
      </c>
      <c r="BZ39" s="166" t="str">
        <f>IFERROR(IF(GETPIVOTDATA("DateRDV",TCD!$B$1,"DT","GE","Bénéficiaire",$A39,BZ$6,BZ$5,"Mois (DateRDV)",BZ$7,"Années (DateRDV)",BZ$3,"Présence","Excusé"),3,""),"")</f>
        <v/>
      </c>
      <c r="CA39" s="166" t="str">
        <f>IFERROR(IF(GETPIVOTDATA("DateRDV",TCD!$B$1,"DT","GE","Bénéficiaire",$A39,CA$6,CA$5,"Mois (DateRDV)",CA$7,"Années (DateRDV)",CA$3,"Présence","Absent"),4,""),"")</f>
        <v/>
      </c>
      <c r="CB39" s="166" t="str">
        <f>IFERROR(IF(GETPIVOTDATA("DateRDV",TCD!$B$1,"DT","GE","Bénéficiaire",$A39,CB$6,CB$5,"Mois (DateRDV)",CB$7,"Années (DateRDV)",CB$3),1,""),"")</f>
        <v/>
      </c>
      <c r="CC39" s="166" t="str">
        <f>IFERROR(IF(GETPIVOTDATA("DateRDV",TCD!$B$1,"DT","GE","Bénéficiaire",$A39,CC$6,CC$5,"Mois (DateRDV)",CC$7,"Années (DateRDV)",CC$3),2,""),"")</f>
        <v/>
      </c>
      <c r="CD39" s="166" t="str">
        <f>IFERROR(IF(GETPIVOTDATA("DateRDV",TCD!$B$1,"DT","GE","Bénéficiaire",$A39,CD$6,CD$5,"Mois (DateRDV)",CD$7,"Années (DateRDV)",CD$3,"Présence","Excusé"),3,""),"")</f>
        <v/>
      </c>
      <c r="CE39" s="166" t="str">
        <f>IFERROR(IF(GETPIVOTDATA("DateRDV",TCD!$B$1,"DT","GE","Bénéficiaire",$A39,CE$6,CE$5,"Mois (DateRDV)",CE$7,"Années (DateRDV)",CE$3,"Présence","Absent"),4,""),"")</f>
        <v/>
      </c>
      <c r="CF39" s="166" t="str">
        <f>IFERROR(IF(GETPIVOTDATA("DateRDV",TCD!$B$1,"DT","GE","Bénéficiaire",$A39,CF$6,CF$5,"Mois (DateRDV)",CF$7,"Années (DateRDV)",CF$3),1,""),"")</f>
        <v/>
      </c>
      <c r="CG39" s="166" t="str">
        <f>IFERROR(IF(GETPIVOTDATA("DateRDV",TCD!$B$1,"DT","GE","Bénéficiaire",$A39,CG$6,CG$5,"Mois (DateRDV)",CG$7,"Années (DateRDV)",CG$3),2,""),"")</f>
        <v/>
      </c>
      <c r="CH39" s="166" t="str">
        <f>IFERROR(IF(GETPIVOTDATA("DateRDV",TCD!$B$1,"DT","GE","Bénéficiaire",$A39,CH$6,CH$5,"Mois (DateRDV)",CH$7,"Années (DateRDV)",CH$3,"Présence","Excusé"),3,""),"")</f>
        <v/>
      </c>
      <c r="CI39" s="166" t="str">
        <f>IFERROR(IF(GETPIVOTDATA("DateRDV",TCD!$B$1,"DT","GE","Bénéficiaire",$A39,CI$6,CI$5,"Mois (DateRDV)",CI$7,"Années (DateRDV)",CI$3,"Présence","Absent"),4,""),"")</f>
        <v/>
      </c>
      <c r="CJ39" s="166" t="str">
        <f>IFERROR(IF(GETPIVOTDATA("DateRDV",TCD!$B$1,"DT","GE","Bénéficiaire",$A39,CJ$6,CJ$5,"Mois (DateRDV)",CJ$7,"Années (DateRDV)",CJ$3),1,""),"")</f>
        <v/>
      </c>
      <c r="CK39" s="166" t="str">
        <f>IFERROR(IF(GETPIVOTDATA("DateRDV",TCD!$B$1,"DT","GE","Bénéficiaire",$A39,CK$6,CK$5,"Mois (DateRDV)",CK$7,"Années (DateRDV)",CK$3),2,""),"")</f>
        <v/>
      </c>
      <c r="CL39" s="166" t="str">
        <f>IFERROR(IF(GETPIVOTDATA("DateRDV",TCD!$B$1,"DT","GE","Bénéficiaire",$A39,GI$6,GI$5,"Mois (DateRDV)",GI$7,"Années (DateRDV)",GI$3,"Présence","Excusé"),3,""),"")</f>
        <v/>
      </c>
      <c r="CM39" s="166" t="str">
        <f>IFERROR(IF(GETPIVOTDATA("DateRDV",TCD!$B$1,"DT","GE","Bénéficiaire",$A39,CM$6,CM$5,"Mois (DateRDV)",CM$7,"Années (DateRDV)",CM$3,"Présence","Absent"),4,""),"")</f>
        <v/>
      </c>
      <c r="CN39" s="166" t="str">
        <f>IFERROR(IF(GETPIVOTDATA("DateRDV",TCD!$B$1,"DT","GE","Bénéficiaire",$A39,CN$6,CN$5,"Mois (DateRDV)",CN$7,"Années (DateRDV)",CN$3),1,""),"")</f>
        <v/>
      </c>
      <c r="CO39" s="166" t="str">
        <f>IFERROR(IF(GETPIVOTDATA("DateRDV",TCD!$B$1,"DT","GE","Bénéficiaire",$A39,CO$6,CO$5,"Mois (DateRDV)",CO$7,"Années (DateRDV)",CO$3),2,""),"")</f>
        <v/>
      </c>
      <c r="CP39" s="166" t="str">
        <f>IFERROR(IF(GETPIVOTDATA("DateRDV",TCD!$B$1,"DT","GE","Bénéficiaire",$A39,CP$6,CP$5,"Mois (DateRDV)",CP$7,"Années (DateRDV)",CP$3,"Présence","Excusé"),3,""),"")</f>
        <v/>
      </c>
      <c r="CQ39" s="166" t="str">
        <f>IFERROR(IF(GETPIVOTDATA("DateRDV",TCD!$B$1,"DT","GE","Bénéficiaire",$A39,CQ$6,CQ$5,"Mois (DateRDV)",CQ$7,"Années (DateRDV)",CQ$3,"Présence","Absent"),4,""),"")</f>
        <v/>
      </c>
      <c r="CR39" s="166" t="str">
        <f>IFERROR(IF(GETPIVOTDATA("DateRDV",TCD!$B$1,"DT","GE","Bénéficiaire",$A39,CR$6,CR$5,"Mois (DateRDV)",CR$7,"Années (DateRDV)",CR$3),1,""),"")</f>
        <v/>
      </c>
      <c r="CS39" s="166" t="str">
        <f>IFERROR(IF(GETPIVOTDATA("DateRDV",TCD!$B$1,"DT","GE","Bénéficiaire",$A39,CS$6,CS$5,"Mois (DateRDV)",CS$7,"Années (DateRDV)",CS$3),2,""),"")</f>
        <v/>
      </c>
      <c r="CT39" s="166" t="str">
        <f>IFERROR(IF(GETPIVOTDATA("DateRDV",TCD!$B$1,"DT","GE","Bénéficiaire",$A39,CT$6,CT$5,"Mois (DateRDV)",CT$7,"Années (DateRDV)",CT$3,"Présence","Excusé"),3,""),"")</f>
        <v/>
      </c>
      <c r="CU39" s="166" t="str">
        <f>IFERROR(IF(GETPIVOTDATA("DateRDV",TCD!$B$1,"DT","GE","Bénéficiaire",$A39,CU$6,CU$5,"Mois (DateRDV)",CU$7,"Années (DateRDV)",CU$3,"Présence","Absent"),4,""),"")</f>
        <v/>
      </c>
      <c r="CV39" s="166" t="str">
        <f>IFERROR(IF(GETPIVOTDATA("DateRDV",TCD!$B$1,"DT","GE","Bénéficiaire",$A39,CV$6,CV$5,"Mois (DateRDV)",CV$7,"Années (DateRDV)",CV$3),1,""),"")</f>
        <v/>
      </c>
      <c r="CW39" s="166" t="str">
        <f>IFERROR(IF(GETPIVOTDATA("DateRDV",TCD!$B$1,"DT","GE","Bénéficiaire",$A39,CW$6,CW$5,"Mois (DateRDV)",CW$7,"Années (DateRDV)",CW$3),2,""),"")</f>
        <v/>
      </c>
      <c r="CX39" s="166" t="str">
        <f>IFERROR(IF(GETPIVOTDATA("DateRDV",TCD!$B$1,"DT","GE","Bénéficiaire",$A39,CX$6,CX$5,"Mois (DateRDV)",CX$7,"Années (DateRDV)",CX$3,"Présence","Excusé"),3,""),"")</f>
        <v/>
      </c>
      <c r="CY39" s="166" t="str">
        <f>IFERROR(IF(GETPIVOTDATA("DateRDV",TCD!$B$1,"DT","GE","Bénéficiaire",$A39,CY$6,CY$5,"Mois (DateRDV)",CY$7,"Années (DateRDV)",CY$3,"Présence","Absent"),4,""),"")</f>
        <v/>
      </c>
      <c r="CZ39" s="166" t="str">
        <f>IFERROR(IF(GETPIVOTDATA("DateRDV",TCD!$B$1,"DT","GE","Bénéficiaire",$A39,CZ$6,CZ$5,"Mois (DateRDV)",CZ$7,"Années (DateRDV)",CZ$3),1,""),"")</f>
        <v/>
      </c>
      <c r="DA39" s="166" t="str">
        <f>IFERROR(IF(GETPIVOTDATA("DateRDV",TCD!$B$1,"DT","GE","Bénéficiaire",$A39,DA$6,DA$5,"Mois (DateRDV)",DA$7,"Années (DateRDV)",DA$3),2,""),"")</f>
        <v/>
      </c>
      <c r="DB39" s="166" t="str">
        <f>IFERROR(IF(GETPIVOTDATA("DateRDV",TCD!$B$1,"DT","GE","Bénéficiaire",$A39,DB$6,DB$5,"Mois (DateRDV)",DB$7,"Années (DateRDV)",DB$3,"Présence","Excusé"),3,""),"")</f>
        <v/>
      </c>
      <c r="DC39" s="166" t="str">
        <f>IFERROR(IF(GETPIVOTDATA("DateRDV",TCD!$B$1,"DT","GE","Bénéficiaire",$A39,DC$6,DC$5,"Mois (DateRDV)",DC$7,"Années (DateRDV)",DC$3,"Présence","Absent"),4,""),"")</f>
        <v/>
      </c>
      <c r="DD39" s="166" t="str">
        <f>IFERROR(IF(GETPIVOTDATA("DateRDV",TCD!$B$1,"DT","GE","Bénéficiaire",$A39,DD$6,DD$5,"Mois (DateRDV)",DD$7,"Années (DateRDV)",DD$3),1,""),"")</f>
        <v/>
      </c>
      <c r="DE39" s="166" t="str">
        <f>IFERROR(IF(GETPIVOTDATA("DateRDV",TCD!$B$1,"DT","GE","Bénéficiaire",$A39,DE$6,DE$5,"Mois (DateRDV)",DE$7,"Années (DateRDV)",DE$3),2,""),"")</f>
        <v/>
      </c>
      <c r="DF39" s="166" t="str">
        <f>IFERROR(IF(GETPIVOTDATA("DateRDV",TCD!$B$1,"DT","GE","Bénéficiaire",$A39,DF$6,DF$5,"Mois (DateRDV)",DF$7,"Années (DateRDV)",DF$3,"Présence","Excusé"),3,""),"")</f>
        <v/>
      </c>
      <c r="DG39" s="166" t="str">
        <f>IFERROR(IF(GETPIVOTDATA("DateRDV",TCD!$B$1,"DT","GE","Bénéficiaire",$A39,DG$6,DG$5,"Mois (DateRDV)",DG$7,"Années (DateRDV)",DG$3,"Présence","Absent"),4,""),"")</f>
        <v/>
      </c>
      <c r="DH39" s="166" t="str">
        <f>IFERROR(IF(GETPIVOTDATA("DateRDV",TCD!$B$1,"DT","GE","Bénéficiaire",$A39,DH$6,DH$5,"Mois (DateRDV)",DH$7,"Années (DateRDV)",DH$3),1,""),"")</f>
        <v/>
      </c>
      <c r="DI39" s="166" t="str">
        <f>IFERROR(IF(GETPIVOTDATA("DateRDV",TCD!$B$1,"DT","GE","Bénéficiaire",$A39,DI$6,DI$5,"Mois (DateRDV)",DI$7,"Années (DateRDV)",DI$3),2,""),"")</f>
        <v/>
      </c>
      <c r="DJ39" s="166" t="str">
        <f>IFERROR(IF(GETPIVOTDATA("DateRDV",TCD!$B$1,"DT","GE","Bénéficiaire",$A39,DJ$6,DJ$5,"Mois (DateRDV)",DJ$7,"Années (DateRDV)",DJ$3,"Présence","Excusé"),3,""),"")</f>
        <v/>
      </c>
      <c r="DK39" s="166" t="str">
        <f>IFERROR(IF(GETPIVOTDATA("DateRDV",TCD!$B$1,"DT","GE","Bénéficiaire",$A39,DK$6,DK$5,"Mois (DateRDV)",DK$7,"Années (DateRDV)",DK$3,"Présence","Absent"),4,""),"")</f>
        <v/>
      </c>
      <c r="DL39" s="166" t="str">
        <f>IFERROR(IF(GETPIVOTDATA("DateRDV",TCD!$B$1,"DT","GE","Bénéficiaire",$A39,DL$6,DL$5,"Mois (DateRDV)",DL$7,"Années (DateRDV)",DL$3),1,""),"")</f>
        <v/>
      </c>
      <c r="DM39" s="166" t="str">
        <f>IFERROR(IF(GETPIVOTDATA("DateRDV",TCD!$B$1,"DT","GE","Bénéficiaire",$A39,DM$6,DM$5,"Mois (DateRDV)",DM$7,"Années (DateRDV)",DM$3),2,""),"")</f>
        <v/>
      </c>
      <c r="DN39" s="166" t="str">
        <f>IFERROR(IF(GETPIVOTDATA("DateRDV",TCD!$B$1,"DT","GE","Bénéficiaire",$A39,DN$6,DN$5,"Mois (DateRDV)",DN$7,"Années (DateRDV)",DN$3,"Présence","Excusé"),3,""),"")</f>
        <v/>
      </c>
      <c r="DO39" s="166" t="str">
        <f>IFERROR(IF(GETPIVOTDATA("DateRDV",TCD!$B$1,"DT","GE","Bénéficiaire",$A39,DO$6,DO$5,"Mois (DateRDV)",DO$7,"Années (DateRDV)",DO$3,"Présence","Absent"),4,""),"")</f>
        <v/>
      </c>
    </row>
    <row r="40" spans="1:119" ht="15" customHeight="1" x14ac:dyDescent="0.2">
      <c r="A40" s="172" t="str">
        <v>PAUL Miguel</v>
      </c>
      <c r="B40" s="169" t="str">
        <f>IFERROR(IF(INDEX(Data!P:P,MATCH(A40,Data!B:B,0))&lt;&gt;"",INDEX(Data!P:P,MATCH(A40,Data!B:B,0)),""),"")</f>
        <v>PAUL</v>
      </c>
      <c r="C40" s="169" t="str">
        <f>IFERROR(IF(INDEX(Data!O:O,MATCH(A40,Data!B:B,0))&lt;&gt;"",INDEX(Data!O:O,MATCH(A40,Data!B:B,0)),""),"")</f>
        <v>Miguel</v>
      </c>
      <c r="D40" s="169" t="str">
        <f>IFERROR(IF(INDEX(Data!J:J,MATCH(A40,Data!B:B,0))&lt;&gt;"",INDEX(Data!J:J,MATCH(A40,Data!B:B,0)),""),"")</f>
        <v>CD</v>
      </c>
      <c r="E40" s="169" t="str">
        <f>IFERROR(IF(INDEX(Data!M:M,MATCH(A40,Data!B:B,0))&lt;&gt;"",INDEX(Data!M:M,MATCH(A40,Data!B:B,0)),""),"")</f>
        <v>ANNEMASSE</v>
      </c>
      <c r="F40" s="169">
        <f>IFERROR(IF(INDEX(Data!N:N,MATCH(A40,Data!B:B,0))&lt;&gt;"",INDEX(Data!N:N,MATCH(A40,Data!B:B,0)),""),"")</f>
        <v>74100</v>
      </c>
      <c r="G40" s="170">
        <f>IFERROR(IF(INDEX(Data!K:K,MATCH(A40,Data!B:B,0))&lt;&gt;"",INDEX(Data!K:K,MATCH(A40,Data!B:B,0)),""),"")</f>
        <v>45784</v>
      </c>
      <c r="H40" s="170">
        <f>IFERROR(IF(INDEX(Data!L:L,MATCH(A40,Data!B:B,0))&lt;&gt;"",INDEX(Data!L:L,MATCH(A40,Data!B:B,0)),""),"")</f>
        <v>45791</v>
      </c>
      <c r="I40" s="170">
        <f>IFERROR(IF(INDEX(Data!C:C,MATCH(A40,Data!B:B,0))&lt;&gt;"",INDEX(Data!C:C,MATCH(A40,Data!B:B,0)),""),"")</f>
        <v>45813</v>
      </c>
      <c r="J40" s="170" t="str">
        <f>IFERROR(IF(INDEX(Data!D:D,MATCH(A40,Data!B:B,0))&lt;&gt;"",INDEX(Data!D:D,MATCH(A40,Data!B:B,0)),""),"")</f>
        <v/>
      </c>
      <c r="K40" s="171" t="str">
        <f>IFERROR(IF(INDEX(Data!H:H,MATCH(A40,Data!B:B,0))&lt;&gt;"",INDEX(Data!H:H,MATCH(A40,Data!B:B,0)),""),"")</f>
        <v>Remobilisation</v>
      </c>
      <c r="L40" s="166" t="str">
        <f>IFERROR(IF(GETPIVOTDATA("DateRDV",TCD!$B$1,"DT","GE","Bénéficiaire",$A40,L$6,L$5,"Mois (DateRDV)",L$7,"Années (DateRDV)",L$3),1,""),"")</f>
        <v/>
      </c>
      <c r="M40" s="166" t="str">
        <f>IFERROR(IF(GETPIVOTDATA("DateRDV",TCD!$B$1,"DT","GE","Bénéficiaire",$A40,M$6,M$5,"Mois (DateRDV)",M$7,"Années (DateRDV)",M$3),2,""),"")</f>
        <v/>
      </c>
      <c r="N40" s="166" t="str">
        <f>IFERROR(IF(GETPIVOTDATA("DateRDV",TCD!$B$1,"DT","GE","Bénéficiaire",$A40,N$6,N$5,"Mois (DateRDV)",N$7,"Années (DateRDV)",N$3,"Présence","Excusé"),3,""),"")</f>
        <v/>
      </c>
      <c r="O40" s="166" t="str">
        <f>IFERROR(IF(GETPIVOTDATA("DateRDV",TCD!$B$1,"DT","GE","Bénéficiaire",$A40,O$6,O$5,"Mois (DateRDV)",O$7,"Années (DateRDV)",O$3,"Présence","Absent"),4,""),"")</f>
        <v/>
      </c>
      <c r="P40" s="166" t="str">
        <f>IFERROR(IF(GETPIVOTDATA("DateRDV",TCD!$B$1,"DT","GE","Bénéficiaire",$A40,P$6,P$5,"Mois (DateRDV)",P$7,"Années (DateRDV)",P$3),1,""),"")</f>
        <v/>
      </c>
      <c r="Q40" s="166" t="str">
        <f>IFERROR(IF(GETPIVOTDATA("DateRDV",TCD!$B$1,"DT","GE","Bénéficiaire",$A40,Q$6,Q$5,"Mois (DateRDV)",Q$7,"Années (DateRDV)",Q$3),2,""),"")</f>
        <v/>
      </c>
      <c r="R40" s="166" t="str">
        <f>IFERROR(IF(GETPIVOTDATA("DateRDV",TCD!$B$1,"DT","GE","Bénéficiaire",$A40,R$6,R$5,"Mois (DateRDV)",R$7,"Années (DateRDV)",R$3,"Présence","Excusé"),3,""),"")</f>
        <v/>
      </c>
      <c r="S40" s="166" t="str">
        <f>IFERROR(IF(GETPIVOTDATA("DateRDV",TCD!$B$1,"DT","GE","Bénéficiaire",$A40,S$6,S$5,"Mois (DateRDV)",S$7,"Années (DateRDV)",S$3,"Présence","Absent"),4,""),"")</f>
        <v/>
      </c>
      <c r="T40" s="166" t="str">
        <f>IFERROR(IF(GETPIVOTDATA("DateRDV",TCD!$B$1,"DT","GE","Bénéficiaire",$A40,T$6,T$5,"Mois (DateRDV)",T$7,"Années (DateRDV)",T$3),1,""),"")</f>
        <v/>
      </c>
      <c r="U40" s="166" t="str">
        <f>IFERROR(IF(GETPIVOTDATA("DateRDV",TCD!$B$1,"DT","GE","Bénéficiaire",$A40,U$6,U$5,"Mois (DateRDV)",U$7,"Années (DateRDV)",U$3),2,""),"")</f>
        <v/>
      </c>
      <c r="V40" s="166" t="str">
        <f>IFERROR(IF(GETPIVOTDATA("DateRDV",TCD!$B$1,"DT","GE","Bénéficiaire",$A40,V$6,V$5,"Mois (DateRDV)",V$7,"Années (DateRDV)",V$3,"Présence","Excusé"),3,""),"")</f>
        <v/>
      </c>
      <c r="W40" s="166" t="str">
        <f>IFERROR(IF(GETPIVOTDATA("DateRDV",TCD!$B$1,"DT","GE","Bénéficiaire",$A40,W$6,W$5,"Mois (DateRDV)",W$7,"Années (DateRDV)",W$3,"Présence","Absent"),4,""),"")</f>
        <v/>
      </c>
      <c r="X40" s="166" t="str">
        <f>IFERROR(IF(GETPIVOTDATA("DateRDV",TCD!$B$1,"DT","GE","Bénéficiaire",$A40,X$6,X$5,"Mois (DateRDV)",X$7,"Années (DateRDV)",X$3),1,""),"")</f>
        <v/>
      </c>
      <c r="Y40" s="166" t="str">
        <f>IFERROR(IF(GETPIVOTDATA("DateRDV",TCD!$B$1,"DT","GE","Bénéficiaire",$A40,Y$6,Y$5,"Mois (DateRDV)",Y$7,"Années (DateRDV)",Y$3),2,""),"")</f>
        <v/>
      </c>
      <c r="Z40" s="166" t="str">
        <f>IFERROR(IF(GETPIVOTDATA("DateRDV",TCD!$B$1,"DT","GE","Bénéficiaire",$A40,Z$6,Z$5,"Mois (DateRDV)",Z$7,"Années (DateRDV)",Z$3,"Présence","Excusé"),3,""),"")</f>
        <v/>
      </c>
      <c r="AA40" s="166" t="str">
        <f>IFERROR(IF(GETPIVOTDATA("DateRDV",TCD!$B$1,"DT","GE","Bénéficiaire",$A40,AA$6,AA$5,"Mois (DateRDV)",AA$7,"Années (DateRDV)",AA$3,"Présence","Absent"),4,""),"")</f>
        <v/>
      </c>
      <c r="AB40" s="166" t="str">
        <f>IFERROR(IF(GETPIVOTDATA("DateRDV",TCD!$B$1,"DT","GE","Bénéficiaire",$A40,AB$6,AB$5,"Mois (DateRDV)",AB$7,"Années (DateRDV)",AB$3),1,""),"")</f>
        <v/>
      </c>
      <c r="AC40" s="166" t="str">
        <f>IFERROR(IF(GETPIVOTDATA("DateRDV",TCD!$B$1,"DT","GE","Bénéficiaire",$A40,AC$6,AC$5,"Mois (DateRDV)",AC$7,"Années (DateRDV)",AC$3),2,""),"")</f>
        <v/>
      </c>
      <c r="AD40" s="166" t="str">
        <f>IFERROR(IF(GETPIVOTDATA("DateRDV",TCD!$B$1,"DT","GE","Bénéficiaire",$A40,AD$6,AD$5,"Mois (DateRDV)",AD$7,"Années (DateRDV)",AD$3,"Présence","Excusé"),3,""),"")</f>
        <v/>
      </c>
      <c r="AE40" s="166" t="str">
        <f>IFERROR(IF(GETPIVOTDATA("DateRDV",TCD!$B$1,"DT","GE","Bénéficiaire",$A40,AE$6,AE$5,"Mois (DateRDV)",AE$7,"Années (DateRDV)",AE$3,"Présence","Absent"),4,""),"")</f>
        <v/>
      </c>
      <c r="AF40" s="166" t="str">
        <f>IFERROR(IF(GETPIVOTDATA("DateRDV",TCD!$B$1,"DT","GE","Bénéficiaire",$A40,AF$6,AF$5,"Mois (DateRDV)",AF$7,"Années (DateRDV)",AF$3),1,""),"")</f>
        <v/>
      </c>
      <c r="AG40" s="166" t="str">
        <f>IFERROR(IF(GETPIVOTDATA("DateRDV",TCD!$B$1,"DT","GE","Bénéficiaire",$A40,AG$6,AG$5,"Mois (DateRDV)",AG$7,"Années (DateRDV)",AG$3),2,""),"")</f>
        <v/>
      </c>
      <c r="AH40" s="166" t="str">
        <f>IFERROR(IF(GETPIVOTDATA("DateRDV",TCD!$B$1,"DT","GE","Bénéficiaire",$A40,AH$6,AH$5,"Mois (DateRDV)",AH$7,"Années (DateRDV)",AH$3,"Présence","Excusé"),3,""),"")</f>
        <v/>
      </c>
      <c r="AI40" s="166" t="str">
        <f>IFERROR(IF(GETPIVOTDATA("DateRDV",TCD!$B$1,"DT","GE","Bénéficiaire",$A40,AI$6,AI$5,"Mois (DateRDV)",AI$7,"Années (DateRDV)",AI$3,"Présence","Absent"),4,""),"")</f>
        <v/>
      </c>
      <c r="AJ40" s="166" t="str">
        <f>IFERROR(IF(GETPIVOTDATA("DateRDV",TCD!$B$1,"DT","GE","Bénéficiaire",$A40,AJ$6,AJ$5,"Mois (DateRDV)",AJ$7,"Années (DateRDV)",AJ$3),1,""),"")</f>
        <v/>
      </c>
      <c r="AK40" s="166" t="str">
        <f>IFERROR(IF(GETPIVOTDATA("DateRDV",TCD!$B$1,"DT","GE","Bénéficiaire",$A40,AK$6,AK$5,"Mois (DateRDV)",AK$7,"Années (DateRDV)",AK$3),2,""),"")</f>
        <v/>
      </c>
      <c r="AL40" s="166" t="str">
        <f>IFERROR(IF(GETPIVOTDATA("DateRDV",TCD!$B$1,"DT","GE","Bénéficiaire",$A40,AL$6,AL$5,"Mois (DateRDV)",AL$7,"Années (DateRDV)",AL$3,"Présence","Excusé"),3,""),"")</f>
        <v/>
      </c>
      <c r="AM40" s="166" t="str">
        <f>IFERROR(IF(GETPIVOTDATA("DateRDV",TCD!$B$1,"DT","GE","Bénéficiaire",$A40,AM$6,AM$5,"Mois (DateRDV)",AM$7,"Années (DateRDV)",AM$3,"Présence","Absent"),4,""),"")</f>
        <v/>
      </c>
      <c r="AN40" s="166" t="str">
        <f>IFERROR(IF(GETPIVOTDATA("DateRDV",TCD!$B$1,"DT","GE","Bénéficiaire",$A40,AN$6,AN$5,"Mois (DateRDV)",AN$7,"Années (DateRDV)",AN$3),1,""),"")</f>
        <v/>
      </c>
      <c r="AO40" s="166" t="str">
        <f>IFERROR(IF(GETPIVOTDATA("DateRDV",TCD!$B$1,"DT","GE","Bénéficiaire",$A40,AO$6,AO$5,"Mois (DateRDV)",AO$7,"Années (DateRDV)",AO$3),2,""),"")</f>
        <v/>
      </c>
      <c r="AP40" s="166" t="str">
        <f>IFERROR(IF(GETPIVOTDATA("DateRDV",TCD!$B$1,"DT","GE","Bénéficiaire",$A40,AP$6,AP$5,"Mois (DateRDV)",AP$7,"Années (DateRDV)",AP$3,"Présence","Excusé"),3,""),"")</f>
        <v/>
      </c>
      <c r="AQ40" s="166" t="str">
        <f>IFERROR(IF(GETPIVOTDATA("DateRDV",TCD!$B$1,"DT","GE","Bénéficiaire",$A40,AQ$6,AQ$5,"Mois (DateRDV)",AQ$7,"Années (DateRDV)",AQ$3,"Présence","Absent"),4,""),"")</f>
        <v/>
      </c>
      <c r="AR40" s="166" t="str">
        <f>IFERROR(IF(GETPIVOTDATA("DateRDV",TCD!$B$1,"DT","GE","Bénéficiaire",$A40,AR$6,AR$5,"Mois (DateRDV)",AR$7,"Années (DateRDV)",AR$3),1,""),"")</f>
        <v/>
      </c>
      <c r="AS40" s="166" t="str">
        <f>IFERROR(IF(GETPIVOTDATA("DateRDV",TCD!$B$1,"DT","GE","Bénéficiaire",$A40,AS$6,AS$5,"Mois (DateRDV)",AS$7,"Années (DateRDV)",AS$3),2,""),"")</f>
        <v/>
      </c>
      <c r="AT40" s="166" t="str">
        <f>IFERROR(IF(GETPIVOTDATA("DateRDV",TCD!$B$1,"DT","GE","Bénéficiaire",$A40,AT$6,AT$5,"Mois (DateRDV)",AT$7,"Années (DateRDV)",AT$3,"Présence","Excusé"),3,""),"")</f>
        <v/>
      </c>
      <c r="AU40" s="166" t="str">
        <f>IFERROR(IF(GETPIVOTDATA("DateRDV",TCD!$B$1,"DT","GE","Bénéficiaire",$A40,AU$6,AU$5,"Mois (DateRDV)",AU$7,"Années (DateRDV)",AU$3,"Présence","Absent"),4,""),"")</f>
        <v/>
      </c>
      <c r="AV40" s="166" t="str">
        <f>IFERROR(IF(GETPIVOTDATA("DateRDV",TCD!$B$1,"DT","GE","Bénéficiaire",$A40,AV$6,AV$5,"Mois (DateRDV)",AV$7,"Années (DateRDV)",AV$3),1,""),"")</f>
        <v/>
      </c>
      <c r="AW40" s="166" t="str">
        <f>IFERROR(IF(GETPIVOTDATA("DateRDV",TCD!$B$1,"DT","GE","Bénéficiaire",$A40,AW$6,AW$5,"Mois (DateRDV)",AW$7,"Années (DateRDV)",AW$3),2,""),"")</f>
        <v/>
      </c>
      <c r="AX40" s="166" t="str">
        <f>IFERROR(IF(GETPIVOTDATA("DateRDV",TCD!$B$1,"DT","GE","Bénéficiaire",$A40,AX$6,AX$5,"Mois (DateRDV)",AX$7,"Années (DateRDV)",AX$3,"Présence","Excusé"),3,""),"")</f>
        <v/>
      </c>
      <c r="AY40" s="166" t="str">
        <f>IFERROR(IF(GETPIVOTDATA("DateRDV",TCD!$B$1,"DT","GE","Bénéficiaire",$A40,AY$6,AY$5,"Mois (DateRDV)",AY$7,"Années (DateRDV)",AY$3,"Présence","Absent"),4,""),"")</f>
        <v/>
      </c>
      <c r="AZ40" s="166" t="str">
        <f>IFERROR(IF(GETPIVOTDATA("DateRDV",TCD!$B$1,"DT","GE","Bénéficiaire",$A40,AZ$6,AZ$5,"Mois (DateRDV)",AZ$7,"Années (DateRDV)",AZ$3),1,""),"")</f>
        <v/>
      </c>
      <c r="BA40" s="166" t="str">
        <f>IFERROR(IF(GETPIVOTDATA("DateRDV",TCD!$B$1,"DT","GE","Bénéficiaire",$A40,BA$6,BA$5,"Mois (DateRDV)",BA$7,"Années (DateRDV)",BA$3),2,""),"")</f>
        <v/>
      </c>
      <c r="BB40" s="166" t="str">
        <f>IFERROR(IF(GETPIVOTDATA("DateRDV",TCD!$B$1,"DT","GE","Bénéficiaire",$A40,BB$6,BB$5,"Mois (DateRDV)",BB$7,"Années (DateRDV)",BB$3,"Présence","Excusé"),3,""),"")</f>
        <v/>
      </c>
      <c r="BC40" s="166" t="str">
        <f>IFERROR(IF(GETPIVOTDATA("DateRDV",TCD!$B$1,"DT","GE","Bénéficiaire",$A40,BC$6,BC$5,"Mois (DateRDV)",BC$7,"Années (DateRDV)",BC$3,"Présence","Absent"),4,""),"")</f>
        <v/>
      </c>
      <c r="BD40" s="166" t="str">
        <f>IFERROR(IF(GETPIVOTDATA("DateRDV",TCD!$B$1,"DT","GE","Bénéficiaire",$A40,BD$6,BD$5,"Mois (DateRDV)",BD$7,"Années (DateRDV)",BD$3),1,""),"")</f>
        <v/>
      </c>
      <c r="BE40" s="166">
        <f>IFERROR(IF(GETPIVOTDATA("DateRDV",TCD!$B$1,"DT","GE","Bénéficiaire",$A40,BE$6,BE$5,"Mois (DateRDV)",BE$7,"Années (DateRDV)",BE$3),2,""),"")</f>
        <v>2</v>
      </c>
      <c r="BF40" s="166" t="str">
        <f>IFERROR(IF(GETPIVOTDATA("DateRDV",TCD!$B$1,"DT","GE","Bénéficiaire",$A40,BF$6,BF$5,"Mois (DateRDV)",BF$7,"Années (DateRDV)",BF$3,"Présence","Excusé"),3,""),"")</f>
        <v/>
      </c>
      <c r="BG40" s="166" t="str">
        <f>IFERROR(IF(GETPIVOTDATA("DateRDV",TCD!$B$1,"DT","GE","Bénéficiaire",$A40,BG$6,BG$5,"Mois (DateRDV)",BG$7,"Années (DateRDV)",BG$3,"Présence","Absent"),4,""),"")</f>
        <v/>
      </c>
      <c r="BH40" s="166" t="str">
        <f>IFERROR(IF(GETPIVOTDATA("DateRDV",TCD!$B$1,"DT","GE","Bénéficiaire",$A40,BH$6,BH$5,"Mois (DateRDV)",BH$7,"Années (DateRDV)",BH$3),1,""),"")</f>
        <v/>
      </c>
      <c r="BI40" s="166">
        <f>IFERROR(IF(GETPIVOTDATA("DateRDV",TCD!$B$1,"DT","GE","Bénéficiaire",$A40,BI$6,BI$5,"Mois (DateRDV)",BI$7,"Années (DateRDV)",BI$3),2,""),"")</f>
        <v>2</v>
      </c>
      <c r="BJ40" s="166" t="str">
        <f>IFERROR(IF(GETPIVOTDATA("DateRDV",TCD!$B$1,"DT","GE","Bénéficiaire",$A40,BJ$6,BJ$5,"Mois (DateRDV)",BJ$7,"Années (DateRDV)",BJ$3,"Présence","Excusé"),3,""),"")</f>
        <v/>
      </c>
      <c r="BK40" s="166" t="str">
        <f>IFERROR(IF(GETPIVOTDATA("DateRDV",TCD!$B$1,"DT","GE","Bénéficiaire",$A40,BK$6,BK$5,"Mois (DateRDV)",BK$7,"Années (DateRDV)",BK$3,"Présence","Absent"),4,""),"")</f>
        <v/>
      </c>
      <c r="BL40" s="166" t="str">
        <f>IFERROR(IF(GETPIVOTDATA("DateRDV",TCD!$B$1,"DT","GE","Bénéficiaire",$A40,BL$6,BL$5,"Mois (DateRDV)",BL$7,"Années (DateRDV)",BL$3),1,""),"")</f>
        <v/>
      </c>
      <c r="BM40" s="166" t="str">
        <f>IFERROR(IF(GETPIVOTDATA("DateRDV",TCD!$B$1,"DT","GE","Bénéficiaire",$A40,BM$6,BM$5,"Mois (DateRDV)",BM$7,"Années (DateRDV)",BM$3),2,""),"")</f>
        <v/>
      </c>
      <c r="BN40" s="166" t="str">
        <f>IFERROR(IF(GETPIVOTDATA("DateRDV",TCD!$B$1,"DT","GE","Bénéficiaire",$A40,BN$6,BN$5,"Mois (DateRDV)",BN$7,"Années (DateRDV)",BN$3,"Présence","Excusé"),3,""),"")</f>
        <v/>
      </c>
      <c r="BO40" s="166" t="str">
        <f>IFERROR(IF(GETPIVOTDATA("DateRDV",TCD!$B$1,"DT","GE","Bénéficiaire",$A40,BO$6,BO$5,"Mois (DateRDV)",BO$7,"Années (DateRDV)",BO$3,"Présence","Absent"),4,""),"")</f>
        <v/>
      </c>
      <c r="BP40" s="166" t="str">
        <f>IFERROR(IF(GETPIVOTDATA("DateRDV",TCD!$B$1,"DT","GE","Bénéficiaire",$A40,BP$6,BP$5,"Mois (DateRDV)",BP$7,"Années (DateRDV)",BP$3),1,""),"")</f>
        <v/>
      </c>
      <c r="BQ40" s="166" t="str">
        <f>IFERROR(IF(GETPIVOTDATA("DateRDV",TCD!$B$1,"DT","GE","Bénéficiaire",$A40,BQ$6,BQ$5,"Mois (DateRDV)",BQ$7,"Années (DateRDV)",BQ$3),2,""),"")</f>
        <v/>
      </c>
      <c r="BR40" s="166" t="str">
        <f>IFERROR(IF(GETPIVOTDATA("DateRDV",TCD!$B$1,"DT","GE","Bénéficiaire",$A40,BR$6,BR$5,"Mois (DateRDV)",BR$7,"Années (DateRDV)",BR$3,"Présence","Excusé"),3,""),"")</f>
        <v/>
      </c>
      <c r="BS40" s="166" t="str">
        <f>IFERROR(IF(GETPIVOTDATA("DateRDV",TCD!$B$1,"DT","GE","Bénéficiaire",$A40,BS$6,BS$5,"Mois (DateRDV)",BS$7,"Années (DateRDV)",BS$3,"Présence","Absent"),4,""),"")</f>
        <v/>
      </c>
      <c r="BT40" s="166" t="str">
        <f>IFERROR(IF(GETPIVOTDATA("DateRDV",TCD!$B$1,"DT","GE","Bénéficiaire",$A40,BT$6,BT$5,"Mois (DateRDV)",BT$7,"Années (DateRDV)",BT$3),1,""),"")</f>
        <v/>
      </c>
      <c r="BU40" s="166" t="str">
        <f>IFERROR(IF(GETPIVOTDATA("DateRDV",TCD!$B$1,"DT","GE","Bénéficiaire",$A40,BU$6,BU$5,"Mois (DateRDV)",BU$7,"Années (DateRDV)",BU$3),2,""),"")</f>
        <v/>
      </c>
      <c r="BV40" s="166" t="str">
        <f>IFERROR(IF(GETPIVOTDATA("DateRDV",TCD!$B$1,"DT","GE","Bénéficiaire",$A40,BV$6,BV$5,"Mois (DateRDV)",BV$7,"Années (DateRDV)",BV$3,"Présence","Excusé"),3,""),"")</f>
        <v/>
      </c>
      <c r="BW40" s="166" t="str">
        <f>IFERROR(IF(GETPIVOTDATA("DateRDV",TCD!$B$1,"DT","GE","Bénéficiaire",$A40,BW$6,BW$5,"Mois (DateRDV)",BW$7,"Années (DateRDV)",BW$3,"Présence","Absent"),4,""),"")</f>
        <v/>
      </c>
      <c r="BX40" s="166" t="str">
        <f>IFERROR(IF(GETPIVOTDATA("DateRDV",TCD!$B$1,"DT","GE","Bénéficiaire",$A40,BX$6,BX$5,"Mois (DateRDV)",BX$7,"Années (DateRDV)",BX$3),1,""),"")</f>
        <v/>
      </c>
      <c r="BY40" s="166" t="str">
        <f>IFERROR(IF(GETPIVOTDATA("DateRDV",TCD!$B$1,"DT","GE","Bénéficiaire",$A40,BY$6,BY$5,"Mois (DateRDV)",BY$7,"Années (DateRDV)",BY$3),2,""),"")</f>
        <v/>
      </c>
      <c r="BZ40" s="166" t="str">
        <f>IFERROR(IF(GETPIVOTDATA("DateRDV",TCD!$B$1,"DT","GE","Bénéficiaire",$A40,BZ$6,BZ$5,"Mois (DateRDV)",BZ$7,"Années (DateRDV)",BZ$3,"Présence","Excusé"),3,""),"")</f>
        <v/>
      </c>
      <c r="CA40" s="166" t="str">
        <f>IFERROR(IF(GETPIVOTDATA("DateRDV",TCD!$B$1,"DT","GE","Bénéficiaire",$A40,CA$6,CA$5,"Mois (DateRDV)",CA$7,"Années (DateRDV)",CA$3,"Présence","Absent"),4,""),"")</f>
        <v/>
      </c>
      <c r="CB40" s="166" t="str">
        <f>IFERROR(IF(GETPIVOTDATA("DateRDV",TCD!$B$1,"DT","GE","Bénéficiaire",$A40,CB$6,CB$5,"Mois (DateRDV)",CB$7,"Années (DateRDV)",CB$3),1,""),"")</f>
        <v/>
      </c>
      <c r="CC40" s="166" t="str">
        <f>IFERROR(IF(GETPIVOTDATA("DateRDV",TCD!$B$1,"DT","GE","Bénéficiaire",$A40,CC$6,CC$5,"Mois (DateRDV)",CC$7,"Années (DateRDV)",CC$3),2,""),"")</f>
        <v/>
      </c>
      <c r="CD40" s="166" t="str">
        <f>IFERROR(IF(GETPIVOTDATA("DateRDV",TCD!$B$1,"DT","GE","Bénéficiaire",$A40,CD$6,CD$5,"Mois (DateRDV)",CD$7,"Années (DateRDV)",CD$3,"Présence","Excusé"),3,""),"")</f>
        <v/>
      </c>
      <c r="CE40" s="166" t="str">
        <f>IFERROR(IF(GETPIVOTDATA("DateRDV",TCD!$B$1,"DT","GE","Bénéficiaire",$A40,CE$6,CE$5,"Mois (DateRDV)",CE$7,"Années (DateRDV)",CE$3,"Présence","Absent"),4,""),"")</f>
        <v/>
      </c>
      <c r="CF40" s="166" t="str">
        <f>IFERROR(IF(GETPIVOTDATA("DateRDV",TCD!$B$1,"DT","GE","Bénéficiaire",$A40,CF$6,CF$5,"Mois (DateRDV)",CF$7,"Années (DateRDV)",CF$3),1,""),"")</f>
        <v/>
      </c>
      <c r="CG40" s="166" t="str">
        <f>IFERROR(IF(GETPIVOTDATA("DateRDV",TCD!$B$1,"DT","GE","Bénéficiaire",$A40,CG$6,CG$5,"Mois (DateRDV)",CG$7,"Années (DateRDV)",CG$3),2,""),"")</f>
        <v/>
      </c>
      <c r="CH40" s="166" t="str">
        <f>IFERROR(IF(GETPIVOTDATA("DateRDV",TCD!$B$1,"DT","GE","Bénéficiaire",$A40,CH$6,CH$5,"Mois (DateRDV)",CH$7,"Années (DateRDV)",CH$3,"Présence","Excusé"),3,""),"")</f>
        <v/>
      </c>
      <c r="CI40" s="166" t="str">
        <f>IFERROR(IF(GETPIVOTDATA("DateRDV",TCD!$B$1,"DT","GE","Bénéficiaire",$A40,CI$6,CI$5,"Mois (DateRDV)",CI$7,"Années (DateRDV)",CI$3,"Présence","Absent"),4,""),"")</f>
        <v/>
      </c>
      <c r="CJ40" s="166" t="str">
        <f>IFERROR(IF(GETPIVOTDATA("DateRDV",TCD!$B$1,"DT","GE","Bénéficiaire",$A40,CJ$6,CJ$5,"Mois (DateRDV)",CJ$7,"Années (DateRDV)",CJ$3),1,""),"")</f>
        <v/>
      </c>
      <c r="CK40" s="166" t="str">
        <f>IFERROR(IF(GETPIVOTDATA("DateRDV",TCD!$B$1,"DT","GE","Bénéficiaire",$A40,CK$6,CK$5,"Mois (DateRDV)",CK$7,"Années (DateRDV)",CK$3),2,""),"")</f>
        <v/>
      </c>
      <c r="CL40" s="166" t="str">
        <f>IFERROR(IF(GETPIVOTDATA("DateRDV",TCD!$B$1,"DT","GE","Bénéficiaire",$A40,GI$6,GI$5,"Mois (DateRDV)",GI$7,"Années (DateRDV)",GI$3,"Présence","Excusé"),3,""),"")</f>
        <v/>
      </c>
      <c r="CM40" s="166" t="str">
        <f>IFERROR(IF(GETPIVOTDATA("DateRDV",TCD!$B$1,"DT","GE","Bénéficiaire",$A40,CM$6,CM$5,"Mois (DateRDV)",CM$7,"Années (DateRDV)",CM$3,"Présence","Absent"),4,""),"")</f>
        <v/>
      </c>
      <c r="CN40" s="166" t="str">
        <f>IFERROR(IF(GETPIVOTDATA("DateRDV",TCD!$B$1,"DT","GE","Bénéficiaire",$A40,CN$6,CN$5,"Mois (DateRDV)",CN$7,"Années (DateRDV)",CN$3),1,""),"")</f>
        <v/>
      </c>
      <c r="CO40" s="166" t="str">
        <f>IFERROR(IF(GETPIVOTDATA("DateRDV",TCD!$B$1,"DT","GE","Bénéficiaire",$A40,CO$6,CO$5,"Mois (DateRDV)",CO$7,"Années (DateRDV)",CO$3),2,""),"")</f>
        <v/>
      </c>
      <c r="CP40" s="166" t="str">
        <f>IFERROR(IF(GETPIVOTDATA("DateRDV",TCD!$B$1,"DT","GE","Bénéficiaire",$A40,CP$6,CP$5,"Mois (DateRDV)",CP$7,"Années (DateRDV)",CP$3,"Présence","Excusé"),3,""),"")</f>
        <v/>
      </c>
      <c r="CQ40" s="166" t="str">
        <f>IFERROR(IF(GETPIVOTDATA("DateRDV",TCD!$B$1,"DT","GE","Bénéficiaire",$A40,CQ$6,CQ$5,"Mois (DateRDV)",CQ$7,"Années (DateRDV)",CQ$3,"Présence","Absent"),4,""),"")</f>
        <v/>
      </c>
      <c r="CR40" s="166" t="str">
        <f>IFERROR(IF(GETPIVOTDATA("DateRDV",TCD!$B$1,"DT","GE","Bénéficiaire",$A40,CR$6,CR$5,"Mois (DateRDV)",CR$7,"Années (DateRDV)",CR$3),1,""),"")</f>
        <v/>
      </c>
      <c r="CS40" s="166" t="str">
        <f>IFERROR(IF(GETPIVOTDATA("DateRDV",TCD!$B$1,"DT","GE","Bénéficiaire",$A40,CS$6,CS$5,"Mois (DateRDV)",CS$7,"Années (DateRDV)",CS$3),2,""),"")</f>
        <v/>
      </c>
      <c r="CT40" s="166" t="str">
        <f>IFERROR(IF(GETPIVOTDATA("DateRDV",TCD!$B$1,"DT","GE","Bénéficiaire",$A40,CT$6,CT$5,"Mois (DateRDV)",CT$7,"Années (DateRDV)",CT$3,"Présence","Excusé"),3,""),"")</f>
        <v/>
      </c>
      <c r="CU40" s="166" t="str">
        <f>IFERROR(IF(GETPIVOTDATA("DateRDV",TCD!$B$1,"DT","GE","Bénéficiaire",$A40,CU$6,CU$5,"Mois (DateRDV)",CU$7,"Années (DateRDV)",CU$3,"Présence","Absent"),4,""),"")</f>
        <v/>
      </c>
      <c r="CV40" s="166" t="str">
        <f>IFERROR(IF(GETPIVOTDATA("DateRDV",TCD!$B$1,"DT","GE","Bénéficiaire",$A40,CV$6,CV$5,"Mois (DateRDV)",CV$7,"Années (DateRDV)",CV$3),1,""),"")</f>
        <v/>
      </c>
      <c r="CW40" s="166" t="str">
        <f>IFERROR(IF(GETPIVOTDATA("DateRDV",TCD!$B$1,"DT","GE","Bénéficiaire",$A40,CW$6,CW$5,"Mois (DateRDV)",CW$7,"Années (DateRDV)",CW$3),2,""),"")</f>
        <v/>
      </c>
      <c r="CX40" s="166" t="str">
        <f>IFERROR(IF(GETPIVOTDATA("DateRDV",TCD!$B$1,"DT","GE","Bénéficiaire",$A40,CX$6,CX$5,"Mois (DateRDV)",CX$7,"Années (DateRDV)",CX$3,"Présence","Excusé"),3,""),"")</f>
        <v/>
      </c>
      <c r="CY40" s="166" t="str">
        <f>IFERROR(IF(GETPIVOTDATA("DateRDV",TCD!$B$1,"DT","GE","Bénéficiaire",$A40,CY$6,CY$5,"Mois (DateRDV)",CY$7,"Années (DateRDV)",CY$3,"Présence","Absent"),4,""),"")</f>
        <v/>
      </c>
      <c r="CZ40" s="166" t="str">
        <f>IFERROR(IF(GETPIVOTDATA("DateRDV",TCD!$B$1,"DT","GE","Bénéficiaire",$A40,CZ$6,CZ$5,"Mois (DateRDV)",CZ$7,"Années (DateRDV)",CZ$3),1,""),"")</f>
        <v/>
      </c>
      <c r="DA40" s="166" t="str">
        <f>IFERROR(IF(GETPIVOTDATA("DateRDV",TCD!$B$1,"DT","GE","Bénéficiaire",$A40,DA$6,DA$5,"Mois (DateRDV)",DA$7,"Années (DateRDV)",DA$3),2,""),"")</f>
        <v/>
      </c>
      <c r="DB40" s="166" t="str">
        <f>IFERROR(IF(GETPIVOTDATA("DateRDV",TCD!$B$1,"DT","GE","Bénéficiaire",$A40,DB$6,DB$5,"Mois (DateRDV)",DB$7,"Années (DateRDV)",DB$3,"Présence","Excusé"),3,""),"")</f>
        <v/>
      </c>
      <c r="DC40" s="166" t="str">
        <f>IFERROR(IF(GETPIVOTDATA("DateRDV",TCD!$B$1,"DT","GE","Bénéficiaire",$A40,DC$6,DC$5,"Mois (DateRDV)",DC$7,"Années (DateRDV)",DC$3,"Présence","Absent"),4,""),"")</f>
        <v/>
      </c>
      <c r="DD40" s="166" t="str">
        <f>IFERROR(IF(GETPIVOTDATA("DateRDV",TCD!$B$1,"DT","GE","Bénéficiaire",$A40,DD$6,DD$5,"Mois (DateRDV)",DD$7,"Années (DateRDV)",DD$3),1,""),"")</f>
        <v/>
      </c>
      <c r="DE40" s="166" t="str">
        <f>IFERROR(IF(GETPIVOTDATA("DateRDV",TCD!$B$1,"DT","GE","Bénéficiaire",$A40,DE$6,DE$5,"Mois (DateRDV)",DE$7,"Années (DateRDV)",DE$3),2,""),"")</f>
        <v/>
      </c>
      <c r="DF40" s="166" t="str">
        <f>IFERROR(IF(GETPIVOTDATA("DateRDV",TCD!$B$1,"DT","GE","Bénéficiaire",$A40,DF$6,DF$5,"Mois (DateRDV)",DF$7,"Années (DateRDV)",DF$3,"Présence","Excusé"),3,""),"")</f>
        <v/>
      </c>
      <c r="DG40" s="166" t="str">
        <f>IFERROR(IF(GETPIVOTDATA("DateRDV",TCD!$B$1,"DT","GE","Bénéficiaire",$A40,DG$6,DG$5,"Mois (DateRDV)",DG$7,"Années (DateRDV)",DG$3,"Présence","Absent"),4,""),"")</f>
        <v/>
      </c>
      <c r="DH40" s="166" t="str">
        <f>IFERROR(IF(GETPIVOTDATA("DateRDV",TCD!$B$1,"DT","GE","Bénéficiaire",$A40,DH$6,DH$5,"Mois (DateRDV)",DH$7,"Années (DateRDV)",DH$3),1,""),"")</f>
        <v/>
      </c>
      <c r="DI40" s="166" t="str">
        <f>IFERROR(IF(GETPIVOTDATA("DateRDV",TCD!$B$1,"DT","GE","Bénéficiaire",$A40,DI$6,DI$5,"Mois (DateRDV)",DI$7,"Années (DateRDV)",DI$3),2,""),"")</f>
        <v/>
      </c>
      <c r="DJ40" s="166" t="str">
        <f>IFERROR(IF(GETPIVOTDATA("DateRDV",TCD!$B$1,"DT","GE","Bénéficiaire",$A40,DJ$6,DJ$5,"Mois (DateRDV)",DJ$7,"Années (DateRDV)",DJ$3,"Présence","Excusé"),3,""),"")</f>
        <v/>
      </c>
      <c r="DK40" s="166" t="str">
        <f>IFERROR(IF(GETPIVOTDATA("DateRDV",TCD!$B$1,"DT","GE","Bénéficiaire",$A40,DK$6,DK$5,"Mois (DateRDV)",DK$7,"Années (DateRDV)",DK$3,"Présence","Absent"),4,""),"")</f>
        <v/>
      </c>
      <c r="DL40" s="166" t="str">
        <f>IFERROR(IF(GETPIVOTDATA("DateRDV",TCD!$B$1,"DT","GE","Bénéficiaire",$A40,DL$6,DL$5,"Mois (DateRDV)",DL$7,"Années (DateRDV)",DL$3),1,""),"")</f>
        <v/>
      </c>
      <c r="DM40" s="166" t="str">
        <f>IFERROR(IF(GETPIVOTDATA("DateRDV",TCD!$B$1,"DT","GE","Bénéficiaire",$A40,DM$6,DM$5,"Mois (DateRDV)",DM$7,"Années (DateRDV)",DM$3),2,""),"")</f>
        <v/>
      </c>
      <c r="DN40" s="166" t="str">
        <f>IFERROR(IF(GETPIVOTDATA("DateRDV",TCD!$B$1,"DT","GE","Bénéficiaire",$A40,DN$6,DN$5,"Mois (DateRDV)",DN$7,"Années (DateRDV)",DN$3,"Présence","Excusé"),3,""),"")</f>
        <v/>
      </c>
      <c r="DO40" s="166" t="str">
        <f>IFERROR(IF(GETPIVOTDATA("DateRDV",TCD!$B$1,"DT","GE","Bénéficiaire",$A40,DO$6,DO$5,"Mois (DateRDV)",DO$7,"Années (DateRDV)",DO$3,"Présence","Absent"),4,""),"")</f>
        <v/>
      </c>
    </row>
    <row r="41" spans="1:119" ht="15" customHeight="1" x14ac:dyDescent="0.2">
      <c r="A41" s="172" t="str">
        <v>BOITI DAGE Bouchra</v>
      </c>
      <c r="B41" s="169" t="str">
        <f>IFERROR(IF(INDEX(Data!P:P,MATCH(A41,Data!B:B,0))&lt;&gt;"",INDEX(Data!P:P,MATCH(A41,Data!B:B,0)),""),"")</f>
        <v>BOITI DAGE</v>
      </c>
      <c r="C41" s="169" t="str">
        <f>IFERROR(IF(INDEX(Data!O:O,MATCH(A41,Data!B:B,0))&lt;&gt;"",INDEX(Data!O:O,MATCH(A41,Data!B:B,0)),""),"")</f>
        <v>Bouchra</v>
      </c>
      <c r="D41" s="169" t="str">
        <f>IFERROR(IF(INDEX(Data!J:J,MATCH(A41,Data!B:B,0))&lt;&gt;"",INDEX(Data!J:J,MATCH(A41,Data!B:B,0)),""),"")</f>
        <v>CD</v>
      </c>
      <c r="E41" s="169" t="str">
        <f>IFERROR(IF(INDEX(Data!M:M,MATCH(A41,Data!B:B,0))&lt;&gt;"",INDEX(Data!M:M,MATCH(A41,Data!B:B,0)),""),"")</f>
        <v>VILLE LA GRAND</v>
      </c>
      <c r="F41" s="169">
        <f>IFERROR(IF(INDEX(Data!N:N,MATCH(A41,Data!B:B,0))&lt;&gt;"",INDEX(Data!N:N,MATCH(A41,Data!B:B,0)),""),"")</f>
        <v>74100</v>
      </c>
      <c r="G41" s="170">
        <f>IFERROR(IF(INDEX(Data!K:K,MATCH(A41,Data!B:B,0))&lt;&gt;"",INDEX(Data!K:K,MATCH(A41,Data!B:B,0)),""),"")</f>
        <v>45657</v>
      </c>
      <c r="H41" s="170">
        <f>IFERROR(IF(INDEX(Data!L:L,MATCH(A41,Data!B:B,0))&lt;&gt;"",INDEX(Data!L:L,MATCH(A41,Data!B:B,0)),""),"")</f>
        <v>45664</v>
      </c>
      <c r="I41" s="170">
        <f>IFERROR(IF(INDEX(Data!C:C,MATCH(A41,Data!B:B,0))&lt;&gt;"",INDEX(Data!C:C,MATCH(A41,Data!B:B,0)),""),"")</f>
        <v>45688</v>
      </c>
      <c r="J41" s="170" t="str">
        <f>IFERROR(IF(INDEX(Data!D:D,MATCH(A41,Data!B:B,0))&lt;&gt;"",INDEX(Data!D:D,MATCH(A41,Data!B:B,0)),""),"")</f>
        <v/>
      </c>
      <c r="K41" s="171" t="str">
        <f>IFERROR(IF(INDEX(Data!H:H,MATCH(A41,Data!B:B,0))&lt;&gt;"",INDEX(Data!H:H,MATCH(A41,Data!B:B,0)),""),"")</f>
        <v>Remobilisation</v>
      </c>
      <c r="L41" s="166" t="str">
        <f>IFERROR(IF(GETPIVOTDATA("DateRDV",TCD!$B$1,"DT","GE","Bénéficiaire",$A41,L$6,L$5,"Mois (DateRDV)",L$7,"Années (DateRDV)",L$3),1,""),"")</f>
        <v/>
      </c>
      <c r="M41" s="166" t="str">
        <f>IFERROR(IF(GETPIVOTDATA("DateRDV",TCD!$B$1,"DT","GE","Bénéficiaire",$A41,M$6,M$5,"Mois (DateRDV)",M$7,"Années (DateRDV)",M$3),2,""),"")</f>
        <v/>
      </c>
      <c r="N41" s="166" t="str">
        <f>IFERROR(IF(GETPIVOTDATA("DateRDV",TCD!$B$1,"DT","GE","Bénéficiaire",$A41,N$6,N$5,"Mois (DateRDV)",N$7,"Années (DateRDV)",N$3,"Présence","Excusé"),3,""),"")</f>
        <v/>
      </c>
      <c r="O41" s="166" t="str">
        <f>IFERROR(IF(GETPIVOTDATA("DateRDV",TCD!$B$1,"DT","GE","Bénéficiaire",$A41,O$6,O$5,"Mois (DateRDV)",O$7,"Années (DateRDV)",O$3,"Présence","Absent"),4,""),"")</f>
        <v/>
      </c>
      <c r="P41" s="166" t="str">
        <f>IFERROR(IF(GETPIVOTDATA("DateRDV",TCD!$B$1,"DT","GE","Bénéficiaire",$A41,P$6,P$5,"Mois (DateRDV)",P$7,"Années (DateRDV)",P$3),1,""),"")</f>
        <v/>
      </c>
      <c r="Q41" s="166" t="str">
        <f>IFERROR(IF(GETPIVOTDATA("DateRDV",TCD!$B$1,"DT","GE","Bénéficiaire",$A41,Q$6,Q$5,"Mois (DateRDV)",Q$7,"Années (DateRDV)",Q$3),2,""),"")</f>
        <v/>
      </c>
      <c r="R41" s="166" t="str">
        <f>IFERROR(IF(GETPIVOTDATA("DateRDV",TCD!$B$1,"DT","GE","Bénéficiaire",$A41,R$6,R$5,"Mois (DateRDV)",R$7,"Années (DateRDV)",R$3,"Présence","Excusé"),3,""),"")</f>
        <v/>
      </c>
      <c r="S41" s="166" t="str">
        <f>IFERROR(IF(GETPIVOTDATA("DateRDV",TCD!$B$1,"DT","GE","Bénéficiaire",$A41,S$6,S$5,"Mois (DateRDV)",S$7,"Années (DateRDV)",S$3,"Présence","Absent"),4,""),"")</f>
        <v/>
      </c>
      <c r="T41" s="166" t="str">
        <f>IFERROR(IF(GETPIVOTDATA("DateRDV",TCD!$B$1,"DT","GE","Bénéficiaire",$A41,T$6,T$5,"Mois (DateRDV)",T$7,"Années (DateRDV)",T$3),1,""),"")</f>
        <v/>
      </c>
      <c r="U41" s="166" t="str">
        <f>IFERROR(IF(GETPIVOTDATA("DateRDV",TCD!$B$1,"DT","GE","Bénéficiaire",$A41,U$6,U$5,"Mois (DateRDV)",U$7,"Années (DateRDV)",U$3),2,""),"")</f>
        <v/>
      </c>
      <c r="V41" s="166" t="str">
        <f>IFERROR(IF(GETPIVOTDATA("DateRDV",TCD!$B$1,"DT","GE","Bénéficiaire",$A41,V$6,V$5,"Mois (DateRDV)",V$7,"Années (DateRDV)",V$3,"Présence","Excusé"),3,""),"")</f>
        <v/>
      </c>
      <c r="W41" s="166" t="str">
        <f>IFERROR(IF(GETPIVOTDATA("DateRDV",TCD!$B$1,"DT","GE","Bénéficiaire",$A41,W$6,W$5,"Mois (DateRDV)",W$7,"Années (DateRDV)",W$3,"Présence","Absent"),4,""),"")</f>
        <v/>
      </c>
      <c r="X41" s="166" t="str">
        <f>IFERROR(IF(GETPIVOTDATA("DateRDV",TCD!$B$1,"DT","GE","Bénéficiaire",$A41,X$6,X$5,"Mois (DateRDV)",X$7,"Années (DateRDV)",X$3),1,""),"")</f>
        <v/>
      </c>
      <c r="Y41" s="166" t="str">
        <f>IFERROR(IF(GETPIVOTDATA("DateRDV",TCD!$B$1,"DT","GE","Bénéficiaire",$A41,Y$6,Y$5,"Mois (DateRDV)",Y$7,"Années (DateRDV)",Y$3),2,""),"")</f>
        <v/>
      </c>
      <c r="Z41" s="166" t="str">
        <f>IFERROR(IF(GETPIVOTDATA("DateRDV",TCD!$B$1,"DT","GE","Bénéficiaire",$A41,Z$6,Z$5,"Mois (DateRDV)",Z$7,"Années (DateRDV)",Z$3,"Présence","Excusé"),3,""),"")</f>
        <v/>
      </c>
      <c r="AA41" s="166" t="str">
        <f>IFERROR(IF(GETPIVOTDATA("DateRDV",TCD!$B$1,"DT","GE","Bénéficiaire",$A41,AA$6,AA$5,"Mois (DateRDV)",AA$7,"Années (DateRDV)",AA$3,"Présence","Absent"),4,""),"")</f>
        <v/>
      </c>
      <c r="AB41" s="166" t="str">
        <f>IFERROR(IF(GETPIVOTDATA("DateRDV",TCD!$B$1,"DT","GE","Bénéficiaire",$A41,AB$6,AB$5,"Mois (DateRDV)",AB$7,"Années (DateRDV)",AB$3),1,""),"")</f>
        <v/>
      </c>
      <c r="AC41" s="166" t="str">
        <f>IFERROR(IF(GETPIVOTDATA("DateRDV",TCD!$B$1,"DT","GE","Bénéficiaire",$A41,AC$6,AC$5,"Mois (DateRDV)",AC$7,"Années (DateRDV)",AC$3),2,""),"")</f>
        <v/>
      </c>
      <c r="AD41" s="166" t="str">
        <f>IFERROR(IF(GETPIVOTDATA("DateRDV",TCD!$B$1,"DT","GE","Bénéficiaire",$A41,AD$6,AD$5,"Mois (DateRDV)",AD$7,"Années (DateRDV)",AD$3,"Présence","Excusé"),3,""),"")</f>
        <v/>
      </c>
      <c r="AE41" s="166" t="str">
        <f>IFERROR(IF(GETPIVOTDATA("DateRDV",TCD!$B$1,"DT","GE","Bénéficiaire",$A41,AE$6,AE$5,"Mois (DateRDV)",AE$7,"Années (DateRDV)",AE$3,"Présence","Absent"),4,""),"")</f>
        <v/>
      </c>
      <c r="AF41" s="166" t="str">
        <f>IFERROR(IF(GETPIVOTDATA("DateRDV",TCD!$B$1,"DT","GE","Bénéficiaire",$A41,AF$6,AF$5,"Mois (DateRDV)",AF$7,"Années (DateRDV)",AF$3),1,""),"")</f>
        <v/>
      </c>
      <c r="AG41" s="166" t="str">
        <f>IFERROR(IF(GETPIVOTDATA("DateRDV",TCD!$B$1,"DT","GE","Bénéficiaire",$A41,AG$6,AG$5,"Mois (DateRDV)",AG$7,"Années (DateRDV)",AG$3),2,""),"")</f>
        <v/>
      </c>
      <c r="AH41" s="166" t="str">
        <f>IFERROR(IF(GETPIVOTDATA("DateRDV",TCD!$B$1,"DT","GE","Bénéficiaire",$A41,AH$6,AH$5,"Mois (DateRDV)",AH$7,"Années (DateRDV)",AH$3,"Présence","Excusé"),3,""),"")</f>
        <v/>
      </c>
      <c r="AI41" s="166" t="str">
        <f>IFERROR(IF(GETPIVOTDATA("DateRDV",TCD!$B$1,"DT","GE","Bénéficiaire",$A41,AI$6,AI$5,"Mois (DateRDV)",AI$7,"Années (DateRDV)",AI$3,"Présence","Absent"),4,""),"")</f>
        <v/>
      </c>
      <c r="AJ41" s="166" t="str">
        <f>IFERROR(IF(GETPIVOTDATA("DateRDV",TCD!$B$1,"DT","GE","Bénéficiaire",$A41,AJ$6,AJ$5,"Mois (DateRDV)",AJ$7,"Années (DateRDV)",AJ$3),1,""),"")</f>
        <v/>
      </c>
      <c r="AK41" s="166" t="str">
        <f>IFERROR(IF(GETPIVOTDATA("DateRDV",TCD!$B$1,"DT","GE","Bénéficiaire",$A41,AK$6,AK$5,"Mois (DateRDV)",AK$7,"Années (DateRDV)",AK$3),2,""),"")</f>
        <v/>
      </c>
      <c r="AL41" s="166" t="str">
        <f>IFERROR(IF(GETPIVOTDATA("DateRDV",TCD!$B$1,"DT","GE","Bénéficiaire",$A41,AL$6,AL$5,"Mois (DateRDV)",AL$7,"Années (DateRDV)",AL$3,"Présence","Excusé"),3,""),"")</f>
        <v/>
      </c>
      <c r="AM41" s="166" t="str">
        <f>IFERROR(IF(GETPIVOTDATA("DateRDV",TCD!$B$1,"DT","GE","Bénéficiaire",$A41,AM$6,AM$5,"Mois (DateRDV)",AM$7,"Années (DateRDV)",AM$3,"Présence","Absent"),4,""),"")</f>
        <v/>
      </c>
      <c r="AN41" s="166" t="str">
        <f>IFERROR(IF(GETPIVOTDATA("DateRDV",TCD!$B$1,"DT","GE","Bénéficiaire",$A41,AN$6,AN$5,"Mois (DateRDV)",AN$7,"Années (DateRDV)",AN$3),1,""),"")</f>
        <v/>
      </c>
      <c r="AO41" s="166" t="str">
        <f>IFERROR(IF(GETPIVOTDATA("DateRDV",TCD!$B$1,"DT","GE","Bénéficiaire",$A41,AO$6,AO$5,"Mois (DateRDV)",AO$7,"Années (DateRDV)",AO$3),2,""),"")</f>
        <v/>
      </c>
      <c r="AP41" s="166" t="str">
        <f>IFERROR(IF(GETPIVOTDATA("DateRDV",TCD!$B$1,"DT","GE","Bénéficiaire",$A41,AP$6,AP$5,"Mois (DateRDV)",AP$7,"Années (DateRDV)",AP$3,"Présence","Excusé"),3,""),"")</f>
        <v/>
      </c>
      <c r="AQ41" s="166" t="str">
        <f>IFERROR(IF(GETPIVOTDATA("DateRDV",TCD!$B$1,"DT","GE","Bénéficiaire",$A41,AQ$6,AQ$5,"Mois (DateRDV)",AQ$7,"Années (DateRDV)",AQ$3,"Présence","Absent"),4,""),"")</f>
        <v/>
      </c>
      <c r="AR41" s="166" t="str">
        <f>IFERROR(IF(GETPIVOTDATA("DateRDV",TCD!$B$1,"DT","GE","Bénéficiaire",$A41,AR$6,AR$5,"Mois (DateRDV)",AR$7,"Années (DateRDV)",AR$3),1,""),"")</f>
        <v/>
      </c>
      <c r="AS41" s="166" t="str">
        <f>IFERROR(IF(GETPIVOTDATA("DateRDV",TCD!$B$1,"DT","GE","Bénéficiaire",$A41,AS$6,AS$5,"Mois (DateRDV)",AS$7,"Années (DateRDV)",AS$3),2,""),"")</f>
        <v/>
      </c>
      <c r="AT41" s="166" t="str">
        <f>IFERROR(IF(GETPIVOTDATA("DateRDV",TCD!$B$1,"DT","GE","Bénéficiaire",$A41,AT$6,AT$5,"Mois (DateRDV)",AT$7,"Années (DateRDV)",AT$3,"Présence","Excusé"),3,""),"")</f>
        <v/>
      </c>
      <c r="AU41" s="166" t="str">
        <f>IFERROR(IF(GETPIVOTDATA("DateRDV",TCD!$B$1,"DT","GE","Bénéficiaire",$A41,AU$6,AU$5,"Mois (DateRDV)",AU$7,"Années (DateRDV)",AU$3,"Présence","Absent"),4,""),"")</f>
        <v/>
      </c>
      <c r="AV41" s="166" t="str">
        <f>IFERROR(IF(GETPIVOTDATA("DateRDV",TCD!$B$1,"DT","GE","Bénéficiaire",$A41,AV$6,AV$5,"Mois (DateRDV)",AV$7,"Années (DateRDV)",AV$3),1,""),"")</f>
        <v/>
      </c>
      <c r="AW41" s="166" t="str">
        <f>IFERROR(IF(GETPIVOTDATA("DateRDV",TCD!$B$1,"DT","GE","Bénéficiaire",$A41,AW$6,AW$5,"Mois (DateRDV)",AW$7,"Années (DateRDV)",AW$3),2,""),"")</f>
        <v/>
      </c>
      <c r="AX41" s="166" t="str">
        <f>IFERROR(IF(GETPIVOTDATA("DateRDV",TCD!$B$1,"DT","GE","Bénéficiaire",$A41,AX$6,AX$5,"Mois (DateRDV)",AX$7,"Années (DateRDV)",AX$3,"Présence","Excusé"),3,""),"")</f>
        <v/>
      </c>
      <c r="AY41" s="166" t="str">
        <f>IFERROR(IF(GETPIVOTDATA("DateRDV",TCD!$B$1,"DT","GE","Bénéficiaire",$A41,AY$6,AY$5,"Mois (DateRDV)",AY$7,"Années (DateRDV)",AY$3,"Présence","Absent"),4,""),"")</f>
        <v/>
      </c>
      <c r="AZ41" s="166" t="str">
        <f>IFERROR(IF(GETPIVOTDATA("DateRDV",TCD!$B$1,"DT","GE","Bénéficiaire",$A41,AZ$6,AZ$5,"Mois (DateRDV)",AZ$7,"Années (DateRDV)",AZ$3),1,""),"")</f>
        <v/>
      </c>
      <c r="BA41" s="166" t="str">
        <f>IFERROR(IF(GETPIVOTDATA("DateRDV",TCD!$B$1,"DT","GE","Bénéficiaire",$A41,BA$6,BA$5,"Mois (DateRDV)",BA$7,"Années (DateRDV)",BA$3),2,""),"")</f>
        <v/>
      </c>
      <c r="BB41" s="166" t="str">
        <f>IFERROR(IF(GETPIVOTDATA("DateRDV",TCD!$B$1,"DT","GE","Bénéficiaire",$A41,BB$6,BB$5,"Mois (DateRDV)",BB$7,"Années (DateRDV)",BB$3,"Présence","Excusé"),3,""),"")</f>
        <v/>
      </c>
      <c r="BC41" s="166" t="str">
        <f>IFERROR(IF(GETPIVOTDATA("DateRDV",TCD!$B$1,"DT","GE","Bénéficiaire",$A41,BC$6,BC$5,"Mois (DateRDV)",BC$7,"Années (DateRDV)",BC$3,"Présence","Absent"),4,""),"")</f>
        <v/>
      </c>
      <c r="BD41" s="166" t="str">
        <f>IFERROR(IF(GETPIVOTDATA("DateRDV",TCD!$B$1,"DT","GE","Bénéficiaire",$A41,BD$6,BD$5,"Mois (DateRDV)",BD$7,"Années (DateRDV)",BD$3),1,""),"")</f>
        <v/>
      </c>
      <c r="BE41" s="166">
        <f>IFERROR(IF(GETPIVOTDATA("DateRDV",TCD!$B$1,"DT","GE","Bénéficiaire",$A41,BE$6,BE$5,"Mois (DateRDV)",BE$7,"Années (DateRDV)",BE$3),2,""),"")</f>
        <v>2</v>
      </c>
      <c r="BF41" s="166" t="str">
        <f>IFERROR(IF(GETPIVOTDATA("DateRDV",TCD!$B$1,"DT","GE","Bénéficiaire",$A41,BF$6,BF$5,"Mois (DateRDV)",BF$7,"Années (DateRDV)",BF$3,"Présence","Excusé"),3,""),"")</f>
        <v/>
      </c>
      <c r="BG41" s="166" t="str">
        <f>IFERROR(IF(GETPIVOTDATA("DateRDV",TCD!$B$1,"DT","GE","Bénéficiaire",$A41,BG$6,BG$5,"Mois (DateRDV)",BG$7,"Années (DateRDV)",BG$3,"Présence","Absent"),4,""),"")</f>
        <v/>
      </c>
      <c r="BH41" s="166" t="str">
        <f>IFERROR(IF(GETPIVOTDATA("DateRDV",TCD!$B$1,"DT","GE","Bénéficiaire",$A41,BH$6,BH$5,"Mois (DateRDV)",BH$7,"Années (DateRDV)",BH$3),1,""),"")</f>
        <v/>
      </c>
      <c r="BI41" s="166">
        <f>IFERROR(IF(GETPIVOTDATA("DateRDV",TCD!$B$1,"DT","GE","Bénéficiaire",$A41,BI$6,BI$5,"Mois (DateRDV)",BI$7,"Années (DateRDV)",BI$3),2,""),"")</f>
        <v>2</v>
      </c>
      <c r="BJ41" s="166" t="str">
        <f>IFERROR(IF(GETPIVOTDATA("DateRDV",TCD!$B$1,"DT","GE","Bénéficiaire",$A41,BJ$6,BJ$5,"Mois (DateRDV)",BJ$7,"Années (DateRDV)",BJ$3,"Présence","Excusé"),3,""),"")</f>
        <v/>
      </c>
      <c r="BK41" s="166" t="str">
        <f>IFERROR(IF(GETPIVOTDATA("DateRDV",TCD!$B$1,"DT","GE","Bénéficiaire",$A41,BK$6,BK$5,"Mois (DateRDV)",BK$7,"Années (DateRDV)",BK$3,"Présence","Absent"),4,""),"")</f>
        <v/>
      </c>
      <c r="BL41" s="166" t="str">
        <f>IFERROR(IF(GETPIVOTDATA("DateRDV",TCD!$B$1,"DT","GE","Bénéficiaire",$A41,BL$6,BL$5,"Mois (DateRDV)",BL$7,"Années (DateRDV)",BL$3),1,""),"")</f>
        <v/>
      </c>
      <c r="BM41" s="166" t="str">
        <f>IFERROR(IF(GETPIVOTDATA("DateRDV",TCD!$B$1,"DT","GE","Bénéficiaire",$A41,BM$6,BM$5,"Mois (DateRDV)",BM$7,"Années (DateRDV)",BM$3),2,""),"")</f>
        <v/>
      </c>
      <c r="BN41" s="166" t="str">
        <f>IFERROR(IF(GETPIVOTDATA("DateRDV",TCD!$B$1,"DT","GE","Bénéficiaire",$A41,BN$6,BN$5,"Mois (DateRDV)",BN$7,"Années (DateRDV)",BN$3,"Présence","Excusé"),3,""),"")</f>
        <v/>
      </c>
      <c r="BO41" s="166" t="str">
        <f>IFERROR(IF(GETPIVOTDATA("DateRDV",TCD!$B$1,"DT","GE","Bénéficiaire",$A41,BO$6,BO$5,"Mois (DateRDV)",BO$7,"Années (DateRDV)",BO$3,"Présence","Absent"),4,""),"")</f>
        <v/>
      </c>
      <c r="BP41" s="166" t="str">
        <f>IFERROR(IF(GETPIVOTDATA("DateRDV",TCD!$B$1,"DT","GE","Bénéficiaire",$A41,BP$6,BP$5,"Mois (DateRDV)",BP$7,"Années (DateRDV)",BP$3),1,""),"")</f>
        <v/>
      </c>
      <c r="BQ41" s="166" t="str">
        <f>IFERROR(IF(GETPIVOTDATA("DateRDV",TCD!$B$1,"DT","GE","Bénéficiaire",$A41,BQ$6,BQ$5,"Mois (DateRDV)",BQ$7,"Années (DateRDV)",BQ$3),2,""),"")</f>
        <v/>
      </c>
      <c r="BR41" s="166" t="str">
        <f>IFERROR(IF(GETPIVOTDATA("DateRDV",TCD!$B$1,"DT","GE","Bénéficiaire",$A41,BR$6,BR$5,"Mois (DateRDV)",BR$7,"Années (DateRDV)",BR$3,"Présence","Excusé"),3,""),"")</f>
        <v/>
      </c>
      <c r="BS41" s="166" t="str">
        <f>IFERROR(IF(GETPIVOTDATA("DateRDV",TCD!$B$1,"DT","GE","Bénéficiaire",$A41,BS$6,BS$5,"Mois (DateRDV)",BS$7,"Années (DateRDV)",BS$3,"Présence","Absent"),4,""),"")</f>
        <v/>
      </c>
      <c r="BT41" s="166" t="str">
        <f>IFERROR(IF(GETPIVOTDATA("DateRDV",TCD!$B$1,"DT","GE","Bénéficiaire",$A41,BT$6,BT$5,"Mois (DateRDV)",BT$7,"Années (DateRDV)",BT$3),1,""),"")</f>
        <v/>
      </c>
      <c r="BU41" s="166" t="str">
        <f>IFERROR(IF(GETPIVOTDATA("DateRDV",TCD!$B$1,"DT","GE","Bénéficiaire",$A41,BU$6,BU$5,"Mois (DateRDV)",BU$7,"Années (DateRDV)",BU$3),2,""),"")</f>
        <v/>
      </c>
      <c r="BV41" s="166" t="str">
        <f>IFERROR(IF(GETPIVOTDATA("DateRDV",TCD!$B$1,"DT","GE","Bénéficiaire",$A41,BV$6,BV$5,"Mois (DateRDV)",BV$7,"Années (DateRDV)",BV$3,"Présence","Excusé"),3,""),"")</f>
        <v/>
      </c>
      <c r="BW41" s="166" t="str">
        <f>IFERROR(IF(GETPIVOTDATA("DateRDV",TCD!$B$1,"DT","GE","Bénéficiaire",$A41,BW$6,BW$5,"Mois (DateRDV)",BW$7,"Années (DateRDV)",BW$3,"Présence","Absent"),4,""),"")</f>
        <v/>
      </c>
      <c r="BX41" s="166" t="str">
        <f>IFERROR(IF(GETPIVOTDATA("DateRDV",TCD!$B$1,"DT","GE","Bénéficiaire",$A41,BX$6,BX$5,"Mois (DateRDV)",BX$7,"Années (DateRDV)",BX$3),1,""),"")</f>
        <v/>
      </c>
      <c r="BY41" s="166" t="str">
        <f>IFERROR(IF(GETPIVOTDATA("DateRDV",TCD!$B$1,"DT","GE","Bénéficiaire",$A41,BY$6,BY$5,"Mois (DateRDV)",BY$7,"Années (DateRDV)",BY$3),2,""),"")</f>
        <v/>
      </c>
      <c r="BZ41" s="166" t="str">
        <f>IFERROR(IF(GETPIVOTDATA("DateRDV",TCD!$B$1,"DT","GE","Bénéficiaire",$A41,BZ$6,BZ$5,"Mois (DateRDV)",BZ$7,"Années (DateRDV)",BZ$3,"Présence","Excusé"),3,""),"")</f>
        <v/>
      </c>
      <c r="CA41" s="166" t="str">
        <f>IFERROR(IF(GETPIVOTDATA("DateRDV",TCD!$B$1,"DT","GE","Bénéficiaire",$A41,CA$6,CA$5,"Mois (DateRDV)",CA$7,"Années (DateRDV)",CA$3,"Présence","Absent"),4,""),"")</f>
        <v/>
      </c>
      <c r="CB41" s="166" t="str">
        <f>IFERROR(IF(GETPIVOTDATA("DateRDV",TCD!$B$1,"DT","GE","Bénéficiaire",$A41,CB$6,CB$5,"Mois (DateRDV)",CB$7,"Années (DateRDV)",CB$3),1,""),"")</f>
        <v/>
      </c>
      <c r="CC41" s="166" t="str">
        <f>IFERROR(IF(GETPIVOTDATA("DateRDV",TCD!$B$1,"DT","GE","Bénéficiaire",$A41,CC$6,CC$5,"Mois (DateRDV)",CC$7,"Années (DateRDV)",CC$3),2,""),"")</f>
        <v/>
      </c>
      <c r="CD41" s="166" t="str">
        <f>IFERROR(IF(GETPIVOTDATA("DateRDV",TCD!$B$1,"DT","GE","Bénéficiaire",$A41,CD$6,CD$5,"Mois (DateRDV)",CD$7,"Années (DateRDV)",CD$3,"Présence","Excusé"),3,""),"")</f>
        <v/>
      </c>
      <c r="CE41" s="166" t="str">
        <f>IFERROR(IF(GETPIVOTDATA("DateRDV",TCD!$B$1,"DT","GE","Bénéficiaire",$A41,CE$6,CE$5,"Mois (DateRDV)",CE$7,"Années (DateRDV)",CE$3,"Présence","Absent"),4,""),"")</f>
        <v/>
      </c>
      <c r="CF41" s="166" t="str">
        <f>IFERROR(IF(GETPIVOTDATA("DateRDV",TCD!$B$1,"DT","GE","Bénéficiaire",$A41,CF$6,CF$5,"Mois (DateRDV)",CF$7,"Années (DateRDV)",CF$3),1,""),"")</f>
        <v/>
      </c>
      <c r="CG41" s="166" t="str">
        <f>IFERROR(IF(GETPIVOTDATA("DateRDV",TCD!$B$1,"DT","GE","Bénéficiaire",$A41,CG$6,CG$5,"Mois (DateRDV)",CG$7,"Années (DateRDV)",CG$3),2,""),"")</f>
        <v/>
      </c>
      <c r="CH41" s="166" t="str">
        <f>IFERROR(IF(GETPIVOTDATA("DateRDV",TCD!$B$1,"DT","GE","Bénéficiaire",$A41,CH$6,CH$5,"Mois (DateRDV)",CH$7,"Années (DateRDV)",CH$3,"Présence","Excusé"),3,""),"")</f>
        <v/>
      </c>
      <c r="CI41" s="166" t="str">
        <f>IFERROR(IF(GETPIVOTDATA("DateRDV",TCD!$B$1,"DT","GE","Bénéficiaire",$A41,CI$6,CI$5,"Mois (DateRDV)",CI$7,"Années (DateRDV)",CI$3,"Présence","Absent"),4,""),"")</f>
        <v/>
      </c>
      <c r="CJ41" s="166" t="str">
        <f>IFERROR(IF(GETPIVOTDATA("DateRDV",TCD!$B$1,"DT","GE","Bénéficiaire",$A41,CJ$6,CJ$5,"Mois (DateRDV)",CJ$7,"Années (DateRDV)",CJ$3),1,""),"")</f>
        <v/>
      </c>
      <c r="CK41" s="166" t="str">
        <f>IFERROR(IF(GETPIVOTDATA("DateRDV",TCD!$B$1,"DT","GE","Bénéficiaire",$A41,CK$6,CK$5,"Mois (DateRDV)",CK$7,"Années (DateRDV)",CK$3),2,""),"")</f>
        <v/>
      </c>
      <c r="CL41" s="166" t="str">
        <f>IFERROR(IF(GETPIVOTDATA("DateRDV",TCD!$B$1,"DT","GE","Bénéficiaire",$A41,GI$6,GI$5,"Mois (DateRDV)",GI$7,"Années (DateRDV)",GI$3,"Présence","Excusé"),3,""),"")</f>
        <v/>
      </c>
      <c r="CM41" s="166" t="str">
        <f>IFERROR(IF(GETPIVOTDATA("DateRDV",TCD!$B$1,"DT","GE","Bénéficiaire",$A41,CM$6,CM$5,"Mois (DateRDV)",CM$7,"Années (DateRDV)",CM$3,"Présence","Absent"),4,""),"")</f>
        <v/>
      </c>
      <c r="CN41" s="166" t="str">
        <f>IFERROR(IF(GETPIVOTDATA("DateRDV",TCD!$B$1,"DT","GE","Bénéficiaire",$A41,CN$6,CN$5,"Mois (DateRDV)",CN$7,"Années (DateRDV)",CN$3),1,""),"")</f>
        <v/>
      </c>
      <c r="CO41" s="166" t="str">
        <f>IFERROR(IF(GETPIVOTDATA("DateRDV",TCD!$B$1,"DT","GE","Bénéficiaire",$A41,CO$6,CO$5,"Mois (DateRDV)",CO$7,"Années (DateRDV)",CO$3),2,""),"")</f>
        <v/>
      </c>
      <c r="CP41" s="166" t="str">
        <f>IFERROR(IF(GETPIVOTDATA("DateRDV",TCD!$B$1,"DT","GE","Bénéficiaire",$A41,CP$6,CP$5,"Mois (DateRDV)",CP$7,"Années (DateRDV)",CP$3,"Présence","Excusé"),3,""),"")</f>
        <v/>
      </c>
      <c r="CQ41" s="166" t="str">
        <f>IFERROR(IF(GETPIVOTDATA("DateRDV",TCD!$B$1,"DT","GE","Bénéficiaire",$A41,CQ$6,CQ$5,"Mois (DateRDV)",CQ$7,"Années (DateRDV)",CQ$3,"Présence","Absent"),4,""),"")</f>
        <v/>
      </c>
      <c r="CR41" s="166" t="str">
        <f>IFERROR(IF(GETPIVOTDATA("DateRDV",TCD!$B$1,"DT","GE","Bénéficiaire",$A41,CR$6,CR$5,"Mois (DateRDV)",CR$7,"Années (DateRDV)",CR$3),1,""),"")</f>
        <v/>
      </c>
      <c r="CS41" s="166" t="str">
        <f>IFERROR(IF(GETPIVOTDATA("DateRDV",TCD!$B$1,"DT","GE","Bénéficiaire",$A41,CS$6,CS$5,"Mois (DateRDV)",CS$7,"Années (DateRDV)",CS$3),2,""),"")</f>
        <v/>
      </c>
      <c r="CT41" s="166" t="str">
        <f>IFERROR(IF(GETPIVOTDATA("DateRDV",TCD!$B$1,"DT","GE","Bénéficiaire",$A41,CT$6,CT$5,"Mois (DateRDV)",CT$7,"Années (DateRDV)",CT$3,"Présence","Excusé"),3,""),"")</f>
        <v/>
      </c>
      <c r="CU41" s="166" t="str">
        <f>IFERROR(IF(GETPIVOTDATA("DateRDV",TCD!$B$1,"DT","GE","Bénéficiaire",$A41,CU$6,CU$5,"Mois (DateRDV)",CU$7,"Années (DateRDV)",CU$3,"Présence","Absent"),4,""),"")</f>
        <v/>
      </c>
      <c r="CV41" s="166" t="str">
        <f>IFERROR(IF(GETPIVOTDATA("DateRDV",TCD!$B$1,"DT","GE","Bénéficiaire",$A41,CV$6,CV$5,"Mois (DateRDV)",CV$7,"Années (DateRDV)",CV$3),1,""),"")</f>
        <v/>
      </c>
      <c r="CW41" s="166" t="str">
        <f>IFERROR(IF(GETPIVOTDATA("DateRDV",TCD!$B$1,"DT","GE","Bénéficiaire",$A41,CW$6,CW$5,"Mois (DateRDV)",CW$7,"Années (DateRDV)",CW$3),2,""),"")</f>
        <v/>
      </c>
      <c r="CX41" s="166" t="str">
        <f>IFERROR(IF(GETPIVOTDATA("DateRDV",TCD!$B$1,"DT","GE","Bénéficiaire",$A41,CX$6,CX$5,"Mois (DateRDV)",CX$7,"Années (DateRDV)",CX$3,"Présence","Excusé"),3,""),"")</f>
        <v/>
      </c>
      <c r="CY41" s="166" t="str">
        <f>IFERROR(IF(GETPIVOTDATA("DateRDV",TCD!$B$1,"DT","GE","Bénéficiaire",$A41,CY$6,CY$5,"Mois (DateRDV)",CY$7,"Années (DateRDV)",CY$3,"Présence","Absent"),4,""),"")</f>
        <v/>
      </c>
      <c r="CZ41" s="166" t="str">
        <f>IFERROR(IF(GETPIVOTDATA("DateRDV",TCD!$B$1,"DT","GE","Bénéficiaire",$A41,CZ$6,CZ$5,"Mois (DateRDV)",CZ$7,"Années (DateRDV)",CZ$3),1,""),"")</f>
        <v/>
      </c>
      <c r="DA41" s="166" t="str">
        <f>IFERROR(IF(GETPIVOTDATA("DateRDV",TCD!$B$1,"DT","GE","Bénéficiaire",$A41,DA$6,DA$5,"Mois (DateRDV)",DA$7,"Années (DateRDV)",DA$3),2,""),"")</f>
        <v/>
      </c>
      <c r="DB41" s="166" t="str">
        <f>IFERROR(IF(GETPIVOTDATA("DateRDV",TCD!$B$1,"DT","GE","Bénéficiaire",$A41,DB$6,DB$5,"Mois (DateRDV)",DB$7,"Années (DateRDV)",DB$3,"Présence","Excusé"),3,""),"")</f>
        <v/>
      </c>
      <c r="DC41" s="166" t="str">
        <f>IFERROR(IF(GETPIVOTDATA("DateRDV",TCD!$B$1,"DT","GE","Bénéficiaire",$A41,DC$6,DC$5,"Mois (DateRDV)",DC$7,"Années (DateRDV)",DC$3,"Présence","Absent"),4,""),"")</f>
        <v/>
      </c>
      <c r="DD41" s="166" t="str">
        <f>IFERROR(IF(GETPIVOTDATA("DateRDV",TCD!$B$1,"DT","GE","Bénéficiaire",$A41,DD$6,DD$5,"Mois (DateRDV)",DD$7,"Années (DateRDV)",DD$3),1,""),"")</f>
        <v/>
      </c>
      <c r="DE41" s="166" t="str">
        <f>IFERROR(IF(GETPIVOTDATA("DateRDV",TCD!$B$1,"DT","GE","Bénéficiaire",$A41,DE$6,DE$5,"Mois (DateRDV)",DE$7,"Années (DateRDV)",DE$3),2,""),"")</f>
        <v/>
      </c>
      <c r="DF41" s="166" t="str">
        <f>IFERROR(IF(GETPIVOTDATA("DateRDV",TCD!$B$1,"DT","GE","Bénéficiaire",$A41,DF$6,DF$5,"Mois (DateRDV)",DF$7,"Années (DateRDV)",DF$3,"Présence","Excusé"),3,""),"")</f>
        <v/>
      </c>
      <c r="DG41" s="166" t="str">
        <f>IFERROR(IF(GETPIVOTDATA("DateRDV",TCD!$B$1,"DT","GE","Bénéficiaire",$A41,DG$6,DG$5,"Mois (DateRDV)",DG$7,"Années (DateRDV)",DG$3,"Présence","Absent"),4,""),"")</f>
        <v/>
      </c>
      <c r="DH41" s="166" t="str">
        <f>IFERROR(IF(GETPIVOTDATA("DateRDV",TCD!$B$1,"DT","GE","Bénéficiaire",$A41,DH$6,DH$5,"Mois (DateRDV)",DH$7,"Années (DateRDV)",DH$3),1,""),"")</f>
        <v/>
      </c>
      <c r="DI41" s="166" t="str">
        <f>IFERROR(IF(GETPIVOTDATA("DateRDV",TCD!$B$1,"DT","GE","Bénéficiaire",$A41,DI$6,DI$5,"Mois (DateRDV)",DI$7,"Années (DateRDV)",DI$3),2,""),"")</f>
        <v/>
      </c>
      <c r="DJ41" s="166" t="str">
        <f>IFERROR(IF(GETPIVOTDATA("DateRDV",TCD!$B$1,"DT","GE","Bénéficiaire",$A41,DJ$6,DJ$5,"Mois (DateRDV)",DJ$7,"Années (DateRDV)",DJ$3,"Présence","Excusé"),3,""),"")</f>
        <v/>
      </c>
      <c r="DK41" s="166" t="str">
        <f>IFERROR(IF(GETPIVOTDATA("DateRDV",TCD!$B$1,"DT","GE","Bénéficiaire",$A41,DK$6,DK$5,"Mois (DateRDV)",DK$7,"Années (DateRDV)",DK$3,"Présence","Absent"),4,""),"")</f>
        <v/>
      </c>
      <c r="DL41" s="166" t="str">
        <f>IFERROR(IF(GETPIVOTDATA("DateRDV",TCD!$B$1,"DT","GE","Bénéficiaire",$A41,DL$6,DL$5,"Mois (DateRDV)",DL$7,"Années (DateRDV)",DL$3),1,""),"")</f>
        <v/>
      </c>
      <c r="DM41" s="166" t="str">
        <f>IFERROR(IF(GETPIVOTDATA("DateRDV",TCD!$B$1,"DT","GE","Bénéficiaire",$A41,DM$6,DM$5,"Mois (DateRDV)",DM$7,"Années (DateRDV)",DM$3),2,""),"")</f>
        <v/>
      </c>
      <c r="DN41" s="166" t="str">
        <f>IFERROR(IF(GETPIVOTDATA("DateRDV",TCD!$B$1,"DT","GE","Bénéficiaire",$A41,DN$6,DN$5,"Mois (DateRDV)",DN$7,"Années (DateRDV)",DN$3,"Présence","Excusé"),3,""),"")</f>
        <v/>
      </c>
      <c r="DO41" s="166" t="str">
        <f>IFERROR(IF(GETPIVOTDATA("DateRDV",TCD!$B$1,"DT","GE","Bénéficiaire",$A41,DO$6,DO$5,"Mois (DateRDV)",DO$7,"Années (DateRDV)",DO$3,"Présence","Absent"),4,""),"")</f>
        <v/>
      </c>
    </row>
    <row r="42" spans="1:119" ht="15" customHeight="1" x14ac:dyDescent="0.2">
      <c r="A42" s="172" t="str">
        <v>PAPA Jutbine</v>
      </c>
      <c r="B42" s="169" t="str">
        <f>IFERROR(IF(INDEX(Data!P:P,MATCH(A42,Data!B:B,0))&lt;&gt;"",INDEX(Data!P:P,MATCH(A42,Data!B:B,0)),""),"")</f>
        <v>PAPA</v>
      </c>
      <c r="C42" s="169" t="str">
        <f>IFERROR(IF(INDEX(Data!O:O,MATCH(A42,Data!B:B,0))&lt;&gt;"",INDEX(Data!O:O,MATCH(A42,Data!B:B,0)),""),"")</f>
        <v>Jutbine</v>
      </c>
      <c r="D42" s="169" t="str">
        <f>IFERROR(IF(INDEX(Data!J:J,MATCH(A42,Data!B:B,0))&lt;&gt;"",INDEX(Data!J:J,MATCH(A42,Data!B:B,0)),""),"")</f>
        <v>CD</v>
      </c>
      <c r="E42" s="169" t="str">
        <f>IFERROR(IF(INDEX(Data!M:M,MATCH(A42,Data!B:B,0))&lt;&gt;"",INDEX(Data!M:M,MATCH(A42,Data!B:B,0)),""),"")</f>
        <v>ANNEMASSE</v>
      </c>
      <c r="F42" s="169">
        <f>IFERROR(IF(INDEX(Data!N:N,MATCH(A42,Data!B:B,0))&lt;&gt;"",INDEX(Data!N:N,MATCH(A42,Data!B:B,0)),""),"")</f>
        <v>74100</v>
      </c>
      <c r="G42" s="170">
        <f>IFERROR(IF(INDEX(Data!K:K,MATCH(A42,Data!B:B,0))&lt;&gt;"",INDEX(Data!K:K,MATCH(A42,Data!B:B,0)),""),"")</f>
        <v>45720</v>
      </c>
      <c r="H42" s="170">
        <f>IFERROR(IF(INDEX(Data!L:L,MATCH(A42,Data!B:B,0))&lt;&gt;"",INDEX(Data!L:L,MATCH(A42,Data!B:B,0)),""),"")</f>
        <v>45722</v>
      </c>
      <c r="I42" s="170">
        <f>IFERROR(IF(INDEX(Data!C:C,MATCH(A42,Data!B:B,0))&lt;&gt;"",INDEX(Data!C:C,MATCH(A42,Data!B:B,0)),""),"")</f>
        <v>45756</v>
      </c>
      <c r="J42" s="170">
        <f>IFERROR(IF(INDEX(Data!D:D,MATCH(A42,Data!B:B,0))&lt;&gt;"",INDEX(Data!D:D,MATCH(A42,Data!B:B,0)),""),"")</f>
        <v>45930</v>
      </c>
      <c r="K42" s="171" t="str">
        <f>IFERROR(IF(INDEX(Data!H:H,MATCH(A42,Data!B:B,0))&lt;&gt;"",INDEX(Data!H:H,MATCH(A42,Data!B:B,0)),""),"")</f>
        <v>Remobilisation</v>
      </c>
      <c r="L42" s="166" t="str">
        <f>IFERROR(IF(GETPIVOTDATA("DateRDV",TCD!$B$1,"DT","GE","Bénéficiaire",$A42,L$6,L$5,"Mois (DateRDV)",L$7,"Années (DateRDV)",L$3),1,""),"")</f>
        <v/>
      </c>
      <c r="M42" s="166" t="str">
        <f>IFERROR(IF(GETPIVOTDATA("DateRDV",TCD!$B$1,"DT","GE","Bénéficiaire",$A42,M$6,M$5,"Mois (DateRDV)",M$7,"Années (DateRDV)",M$3),2,""),"")</f>
        <v/>
      </c>
      <c r="N42" s="166" t="str">
        <f>IFERROR(IF(GETPIVOTDATA("DateRDV",TCD!$B$1,"DT","GE","Bénéficiaire",$A42,N$6,N$5,"Mois (DateRDV)",N$7,"Années (DateRDV)",N$3,"Présence","Excusé"),3,""),"")</f>
        <v/>
      </c>
      <c r="O42" s="166" t="str">
        <f>IFERROR(IF(GETPIVOTDATA("DateRDV",TCD!$B$1,"DT","GE","Bénéficiaire",$A42,O$6,O$5,"Mois (DateRDV)",O$7,"Années (DateRDV)",O$3,"Présence","Absent"),4,""),"")</f>
        <v/>
      </c>
      <c r="P42" s="166" t="str">
        <f>IFERROR(IF(GETPIVOTDATA("DateRDV",TCD!$B$1,"DT","GE","Bénéficiaire",$A42,P$6,P$5,"Mois (DateRDV)",P$7,"Années (DateRDV)",P$3),1,""),"")</f>
        <v/>
      </c>
      <c r="Q42" s="166" t="str">
        <f>IFERROR(IF(GETPIVOTDATA("DateRDV",TCD!$B$1,"DT","GE","Bénéficiaire",$A42,Q$6,Q$5,"Mois (DateRDV)",Q$7,"Années (DateRDV)",Q$3),2,""),"")</f>
        <v/>
      </c>
      <c r="R42" s="166" t="str">
        <f>IFERROR(IF(GETPIVOTDATA("DateRDV",TCD!$B$1,"DT","GE","Bénéficiaire",$A42,R$6,R$5,"Mois (DateRDV)",R$7,"Années (DateRDV)",R$3,"Présence","Excusé"),3,""),"")</f>
        <v/>
      </c>
      <c r="S42" s="166" t="str">
        <f>IFERROR(IF(GETPIVOTDATA("DateRDV",TCD!$B$1,"DT","GE","Bénéficiaire",$A42,S$6,S$5,"Mois (DateRDV)",S$7,"Années (DateRDV)",S$3,"Présence","Absent"),4,""),"")</f>
        <v/>
      </c>
      <c r="T42" s="166" t="str">
        <f>IFERROR(IF(GETPIVOTDATA("DateRDV",TCD!$B$1,"DT","GE","Bénéficiaire",$A42,T$6,T$5,"Mois (DateRDV)",T$7,"Années (DateRDV)",T$3),1,""),"")</f>
        <v/>
      </c>
      <c r="U42" s="166" t="str">
        <f>IFERROR(IF(GETPIVOTDATA("DateRDV",TCD!$B$1,"DT","GE","Bénéficiaire",$A42,U$6,U$5,"Mois (DateRDV)",U$7,"Années (DateRDV)",U$3),2,""),"")</f>
        <v/>
      </c>
      <c r="V42" s="166" t="str">
        <f>IFERROR(IF(GETPIVOTDATA("DateRDV",TCD!$B$1,"DT","GE","Bénéficiaire",$A42,V$6,V$5,"Mois (DateRDV)",V$7,"Années (DateRDV)",V$3,"Présence","Excusé"),3,""),"")</f>
        <v/>
      </c>
      <c r="W42" s="166" t="str">
        <f>IFERROR(IF(GETPIVOTDATA("DateRDV",TCD!$B$1,"DT","GE","Bénéficiaire",$A42,W$6,W$5,"Mois (DateRDV)",W$7,"Années (DateRDV)",W$3,"Présence","Absent"),4,""),"")</f>
        <v/>
      </c>
      <c r="X42" s="166" t="str">
        <f>IFERROR(IF(GETPIVOTDATA("DateRDV",TCD!$B$1,"DT","GE","Bénéficiaire",$A42,X$6,X$5,"Mois (DateRDV)",X$7,"Années (DateRDV)",X$3),1,""),"")</f>
        <v/>
      </c>
      <c r="Y42" s="166" t="str">
        <f>IFERROR(IF(GETPIVOTDATA("DateRDV",TCD!$B$1,"DT","GE","Bénéficiaire",$A42,Y$6,Y$5,"Mois (DateRDV)",Y$7,"Années (DateRDV)",Y$3),2,""),"")</f>
        <v/>
      </c>
      <c r="Z42" s="166" t="str">
        <f>IFERROR(IF(GETPIVOTDATA("DateRDV",TCD!$B$1,"DT","GE","Bénéficiaire",$A42,Z$6,Z$5,"Mois (DateRDV)",Z$7,"Années (DateRDV)",Z$3,"Présence","Excusé"),3,""),"")</f>
        <v/>
      </c>
      <c r="AA42" s="166" t="str">
        <f>IFERROR(IF(GETPIVOTDATA("DateRDV",TCD!$B$1,"DT","GE","Bénéficiaire",$A42,AA$6,AA$5,"Mois (DateRDV)",AA$7,"Années (DateRDV)",AA$3,"Présence","Absent"),4,""),"")</f>
        <v/>
      </c>
      <c r="AB42" s="166" t="str">
        <f>IFERROR(IF(GETPIVOTDATA("DateRDV",TCD!$B$1,"DT","GE","Bénéficiaire",$A42,AB$6,AB$5,"Mois (DateRDV)",AB$7,"Années (DateRDV)",AB$3),1,""),"")</f>
        <v/>
      </c>
      <c r="AC42" s="166" t="str">
        <f>IFERROR(IF(GETPIVOTDATA("DateRDV",TCD!$B$1,"DT","GE","Bénéficiaire",$A42,AC$6,AC$5,"Mois (DateRDV)",AC$7,"Années (DateRDV)",AC$3),2,""),"")</f>
        <v/>
      </c>
      <c r="AD42" s="166" t="str">
        <f>IFERROR(IF(GETPIVOTDATA("DateRDV",TCD!$B$1,"DT","GE","Bénéficiaire",$A42,AD$6,AD$5,"Mois (DateRDV)",AD$7,"Années (DateRDV)",AD$3,"Présence","Excusé"),3,""),"")</f>
        <v/>
      </c>
      <c r="AE42" s="166" t="str">
        <f>IFERROR(IF(GETPIVOTDATA("DateRDV",TCD!$B$1,"DT","GE","Bénéficiaire",$A42,AE$6,AE$5,"Mois (DateRDV)",AE$7,"Années (DateRDV)",AE$3,"Présence","Absent"),4,""),"")</f>
        <v/>
      </c>
      <c r="AF42" s="166" t="str">
        <f>IFERROR(IF(GETPIVOTDATA("DateRDV",TCD!$B$1,"DT","GE","Bénéficiaire",$A42,AF$6,AF$5,"Mois (DateRDV)",AF$7,"Années (DateRDV)",AF$3),1,""),"")</f>
        <v/>
      </c>
      <c r="AG42" s="166" t="str">
        <f>IFERROR(IF(GETPIVOTDATA("DateRDV",TCD!$B$1,"DT","GE","Bénéficiaire",$A42,AG$6,AG$5,"Mois (DateRDV)",AG$7,"Années (DateRDV)",AG$3),2,""),"")</f>
        <v/>
      </c>
      <c r="AH42" s="166" t="str">
        <f>IFERROR(IF(GETPIVOTDATA("DateRDV",TCD!$B$1,"DT","GE","Bénéficiaire",$A42,AH$6,AH$5,"Mois (DateRDV)",AH$7,"Années (DateRDV)",AH$3,"Présence","Excusé"),3,""),"")</f>
        <v/>
      </c>
      <c r="AI42" s="166" t="str">
        <f>IFERROR(IF(GETPIVOTDATA("DateRDV",TCD!$B$1,"DT","GE","Bénéficiaire",$A42,AI$6,AI$5,"Mois (DateRDV)",AI$7,"Années (DateRDV)",AI$3,"Présence","Absent"),4,""),"")</f>
        <v/>
      </c>
      <c r="AJ42" s="166" t="str">
        <f>IFERROR(IF(GETPIVOTDATA("DateRDV",TCD!$B$1,"DT","GE","Bénéficiaire",$A42,AJ$6,AJ$5,"Mois (DateRDV)",AJ$7,"Années (DateRDV)",AJ$3),1,""),"")</f>
        <v/>
      </c>
      <c r="AK42" s="166" t="str">
        <f>IFERROR(IF(GETPIVOTDATA("DateRDV",TCD!$B$1,"DT","GE","Bénéficiaire",$A42,AK$6,AK$5,"Mois (DateRDV)",AK$7,"Années (DateRDV)",AK$3),2,""),"")</f>
        <v/>
      </c>
      <c r="AL42" s="166" t="str">
        <f>IFERROR(IF(GETPIVOTDATA("DateRDV",TCD!$B$1,"DT","GE","Bénéficiaire",$A42,AL$6,AL$5,"Mois (DateRDV)",AL$7,"Années (DateRDV)",AL$3,"Présence","Excusé"),3,""),"")</f>
        <v/>
      </c>
      <c r="AM42" s="166" t="str">
        <f>IFERROR(IF(GETPIVOTDATA("DateRDV",TCD!$B$1,"DT","GE","Bénéficiaire",$A42,AM$6,AM$5,"Mois (DateRDV)",AM$7,"Années (DateRDV)",AM$3,"Présence","Absent"),4,""),"")</f>
        <v/>
      </c>
      <c r="AN42" s="166" t="str">
        <f>IFERROR(IF(GETPIVOTDATA("DateRDV",TCD!$B$1,"DT","GE","Bénéficiaire",$A42,AN$6,AN$5,"Mois (DateRDV)",AN$7,"Années (DateRDV)",AN$3),1,""),"")</f>
        <v/>
      </c>
      <c r="AO42" s="166" t="str">
        <f>IFERROR(IF(GETPIVOTDATA("DateRDV",TCD!$B$1,"DT","GE","Bénéficiaire",$A42,AO$6,AO$5,"Mois (DateRDV)",AO$7,"Années (DateRDV)",AO$3),2,""),"")</f>
        <v/>
      </c>
      <c r="AP42" s="166" t="str">
        <f>IFERROR(IF(GETPIVOTDATA("DateRDV",TCD!$B$1,"DT","GE","Bénéficiaire",$A42,AP$6,AP$5,"Mois (DateRDV)",AP$7,"Années (DateRDV)",AP$3,"Présence","Excusé"),3,""),"")</f>
        <v/>
      </c>
      <c r="AQ42" s="166" t="str">
        <f>IFERROR(IF(GETPIVOTDATA("DateRDV",TCD!$B$1,"DT","GE","Bénéficiaire",$A42,AQ$6,AQ$5,"Mois (DateRDV)",AQ$7,"Années (DateRDV)",AQ$3,"Présence","Absent"),4,""),"")</f>
        <v/>
      </c>
      <c r="AR42" s="166" t="str">
        <f>IFERROR(IF(GETPIVOTDATA("DateRDV",TCD!$B$1,"DT","GE","Bénéficiaire",$A42,AR$6,AR$5,"Mois (DateRDV)",AR$7,"Années (DateRDV)",AR$3),1,""),"")</f>
        <v/>
      </c>
      <c r="AS42" s="166" t="str">
        <f>IFERROR(IF(GETPIVOTDATA("DateRDV",TCD!$B$1,"DT","GE","Bénéficiaire",$A42,AS$6,AS$5,"Mois (DateRDV)",AS$7,"Années (DateRDV)",AS$3),2,""),"")</f>
        <v/>
      </c>
      <c r="AT42" s="166" t="str">
        <f>IFERROR(IF(GETPIVOTDATA("DateRDV",TCD!$B$1,"DT","GE","Bénéficiaire",$A42,AT$6,AT$5,"Mois (DateRDV)",AT$7,"Années (DateRDV)",AT$3,"Présence","Excusé"),3,""),"")</f>
        <v/>
      </c>
      <c r="AU42" s="166" t="str">
        <f>IFERROR(IF(GETPIVOTDATA("DateRDV",TCD!$B$1,"DT","GE","Bénéficiaire",$A42,AU$6,AU$5,"Mois (DateRDV)",AU$7,"Années (DateRDV)",AU$3,"Présence","Absent"),4,""),"")</f>
        <v/>
      </c>
      <c r="AV42" s="166" t="str">
        <f>IFERROR(IF(GETPIVOTDATA("DateRDV",TCD!$B$1,"DT","GE","Bénéficiaire",$A42,AV$6,AV$5,"Mois (DateRDV)",AV$7,"Années (DateRDV)",AV$3),1,""),"")</f>
        <v/>
      </c>
      <c r="AW42" s="166" t="str">
        <f>IFERROR(IF(GETPIVOTDATA("DateRDV",TCD!$B$1,"DT","GE","Bénéficiaire",$A42,AW$6,AW$5,"Mois (DateRDV)",AW$7,"Années (DateRDV)",AW$3),2,""),"")</f>
        <v/>
      </c>
      <c r="AX42" s="166" t="str">
        <f>IFERROR(IF(GETPIVOTDATA("DateRDV",TCD!$B$1,"DT","GE","Bénéficiaire",$A42,AX$6,AX$5,"Mois (DateRDV)",AX$7,"Années (DateRDV)",AX$3,"Présence","Excusé"),3,""),"")</f>
        <v/>
      </c>
      <c r="AY42" s="166" t="str">
        <f>IFERROR(IF(GETPIVOTDATA("DateRDV",TCD!$B$1,"DT","GE","Bénéficiaire",$A42,AY$6,AY$5,"Mois (DateRDV)",AY$7,"Années (DateRDV)",AY$3,"Présence","Absent"),4,""),"")</f>
        <v/>
      </c>
      <c r="AZ42" s="166" t="str">
        <f>IFERROR(IF(GETPIVOTDATA("DateRDV",TCD!$B$1,"DT","GE","Bénéficiaire",$A42,AZ$6,AZ$5,"Mois (DateRDV)",AZ$7,"Années (DateRDV)",AZ$3),1,""),"")</f>
        <v/>
      </c>
      <c r="BA42" s="166" t="str">
        <f>IFERROR(IF(GETPIVOTDATA("DateRDV",TCD!$B$1,"DT","GE","Bénéficiaire",$A42,BA$6,BA$5,"Mois (DateRDV)",BA$7,"Années (DateRDV)",BA$3),2,""),"")</f>
        <v/>
      </c>
      <c r="BB42" s="166" t="str">
        <f>IFERROR(IF(GETPIVOTDATA("DateRDV",TCD!$B$1,"DT","GE","Bénéficiaire",$A42,BB$6,BB$5,"Mois (DateRDV)",BB$7,"Années (DateRDV)",BB$3,"Présence","Excusé"),3,""),"")</f>
        <v/>
      </c>
      <c r="BC42" s="166" t="str">
        <f>IFERROR(IF(GETPIVOTDATA("DateRDV",TCD!$B$1,"DT","GE","Bénéficiaire",$A42,BC$6,BC$5,"Mois (DateRDV)",BC$7,"Années (DateRDV)",BC$3,"Présence","Absent"),4,""),"")</f>
        <v/>
      </c>
      <c r="BD42" s="166" t="str">
        <f>IFERROR(IF(GETPIVOTDATA("DateRDV",TCD!$B$1,"DT","GE","Bénéficiaire",$A42,BD$6,BD$5,"Mois (DateRDV)",BD$7,"Années (DateRDV)",BD$3),1,""),"")</f>
        <v/>
      </c>
      <c r="BE42" s="166" t="str">
        <f>IFERROR(IF(GETPIVOTDATA("DateRDV",TCD!$B$1,"DT","GE","Bénéficiaire",$A42,BE$6,BE$5,"Mois (DateRDV)",BE$7,"Années (DateRDV)",BE$3),2,""),"")</f>
        <v/>
      </c>
      <c r="BF42" s="166" t="str">
        <f>IFERROR(IF(GETPIVOTDATA("DateRDV",TCD!$B$1,"DT","GE","Bénéficiaire",$A42,BF$6,BF$5,"Mois (DateRDV)",BF$7,"Années (DateRDV)",BF$3,"Présence","Excusé"),3,""),"")</f>
        <v/>
      </c>
      <c r="BG42" s="166" t="str">
        <f>IFERROR(IF(GETPIVOTDATA("DateRDV",TCD!$B$1,"DT","GE","Bénéficiaire",$A42,BG$6,BG$5,"Mois (DateRDV)",BG$7,"Années (DateRDV)",BG$3,"Présence","Absent"),4,""),"")</f>
        <v/>
      </c>
      <c r="BH42" s="166" t="str">
        <f>IFERROR(IF(GETPIVOTDATA("DateRDV",TCD!$B$1,"DT","GE","Bénéficiaire",$A42,BH$6,BH$5,"Mois (DateRDV)",BH$7,"Années (DateRDV)",BH$3),1,""),"")</f>
        <v/>
      </c>
      <c r="BI42" s="166" t="str">
        <f>IFERROR(IF(GETPIVOTDATA("DateRDV",TCD!$B$1,"DT","GE","Bénéficiaire",$A42,BI$6,BI$5,"Mois (DateRDV)",BI$7,"Années (DateRDV)",BI$3),2,""),"")</f>
        <v/>
      </c>
      <c r="BJ42" s="166" t="str">
        <f>IFERROR(IF(GETPIVOTDATA("DateRDV",TCD!$B$1,"DT","GE","Bénéficiaire",$A42,BJ$6,BJ$5,"Mois (DateRDV)",BJ$7,"Années (DateRDV)",BJ$3,"Présence","Excusé"),3,""),"")</f>
        <v/>
      </c>
      <c r="BK42" s="166" t="str">
        <f>IFERROR(IF(GETPIVOTDATA("DateRDV",TCD!$B$1,"DT","GE","Bénéficiaire",$A42,BK$6,BK$5,"Mois (DateRDV)",BK$7,"Années (DateRDV)",BK$3,"Présence","Absent"),4,""),"")</f>
        <v/>
      </c>
      <c r="BL42" s="166" t="str">
        <f>IFERROR(IF(GETPIVOTDATA("DateRDV",TCD!$B$1,"DT","GE","Bénéficiaire",$A42,BL$6,BL$5,"Mois (DateRDV)",BL$7,"Années (DateRDV)",BL$3),1,""),"")</f>
        <v/>
      </c>
      <c r="BM42" s="166" t="str">
        <f>IFERROR(IF(GETPIVOTDATA("DateRDV",TCD!$B$1,"DT","GE","Bénéficiaire",$A42,BM$6,BM$5,"Mois (DateRDV)",BM$7,"Années (DateRDV)",BM$3),2,""),"")</f>
        <v/>
      </c>
      <c r="BN42" s="166" t="str">
        <f>IFERROR(IF(GETPIVOTDATA("DateRDV",TCD!$B$1,"DT","GE","Bénéficiaire",$A42,BN$6,BN$5,"Mois (DateRDV)",BN$7,"Années (DateRDV)",BN$3,"Présence","Excusé"),3,""),"")</f>
        <v/>
      </c>
      <c r="BO42" s="166" t="str">
        <f>IFERROR(IF(GETPIVOTDATA("DateRDV",TCD!$B$1,"DT","GE","Bénéficiaire",$A42,BO$6,BO$5,"Mois (DateRDV)",BO$7,"Années (DateRDV)",BO$3,"Présence","Absent"),4,""),"")</f>
        <v/>
      </c>
      <c r="BP42" s="166" t="str">
        <f>IFERROR(IF(GETPIVOTDATA("DateRDV",TCD!$B$1,"DT","GE","Bénéficiaire",$A42,BP$6,BP$5,"Mois (DateRDV)",BP$7,"Années (DateRDV)",BP$3),1,""),"")</f>
        <v/>
      </c>
      <c r="BQ42" s="166" t="str">
        <f>IFERROR(IF(GETPIVOTDATA("DateRDV",TCD!$B$1,"DT","GE","Bénéficiaire",$A42,BQ$6,BQ$5,"Mois (DateRDV)",BQ$7,"Années (DateRDV)",BQ$3),2,""),"")</f>
        <v/>
      </c>
      <c r="BR42" s="166" t="str">
        <f>IFERROR(IF(GETPIVOTDATA("DateRDV",TCD!$B$1,"DT","GE","Bénéficiaire",$A42,BR$6,BR$5,"Mois (DateRDV)",BR$7,"Années (DateRDV)",BR$3,"Présence","Excusé"),3,""),"")</f>
        <v/>
      </c>
      <c r="BS42" s="166" t="str">
        <f>IFERROR(IF(GETPIVOTDATA("DateRDV",TCD!$B$1,"DT","GE","Bénéficiaire",$A42,BS$6,BS$5,"Mois (DateRDV)",BS$7,"Années (DateRDV)",BS$3,"Présence","Absent"),4,""),"")</f>
        <v/>
      </c>
      <c r="BT42" s="166" t="str">
        <f>IFERROR(IF(GETPIVOTDATA("DateRDV",TCD!$B$1,"DT","GE","Bénéficiaire",$A42,BT$6,BT$5,"Mois (DateRDV)",BT$7,"Années (DateRDV)",BT$3),1,""),"")</f>
        <v/>
      </c>
      <c r="BU42" s="166" t="str">
        <f>IFERROR(IF(GETPIVOTDATA("DateRDV",TCD!$B$1,"DT","GE","Bénéficiaire",$A42,BU$6,BU$5,"Mois (DateRDV)",BU$7,"Années (DateRDV)",BU$3),2,""),"")</f>
        <v/>
      </c>
      <c r="BV42" s="166" t="str">
        <f>IFERROR(IF(GETPIVOTDATA("DateRDV",TCD!$B$1,"DT","GE","Bénéficiaire",$A42,BV$6,BV$5,"Mois (DateRDV)",BV$7,"Années (DateRDV)",BV$3,"Présence","Excusé"),3,""),"")</f>
        <v/>
      </c>
      <c r="BW42" s="166" t="str">
        <f>IFERROR(IF(GETPIVOTDATA("DateRDV",TCD!$B$1,"DT","GE","Bénéficiaire",$A42,BW$6,BW$5,"Mois (DateRDV)",BW$7,"Années (DateRDV)",BW$3,"Présence","Absent"),4,""),"")</f>
        <v/>
      </c>
      <c r="BX42" s="166" t="str">
        <f>IFERROR(IF(GETPIVOTDATA("DateRDV",TCD!$B$1,"DT","GE","Bénéficiaire",$A42,BX$6,BX$5,"Mois (DateRDV)",BX$7,"Années (DateRDV)",BX$3),1,""),"")</f>
        <v/>
      </c>
      <c r="BY42" s="166" t="str">
        <f>IFERROR(IF(GETPIVOTDATA("DateRDV",TCD!$B$1,"DT","GE","Bénéficiaire",$A42,BY$6,BY$5,"Mois (DateRDV)",BY$7,"Années (DateRDV)",BY$3),2,""),"")</f>
        <v/>
      </c>
      <c r="BZ42" s="166" t="str">
        <f>IFERROR(IF(GETPIVOTDATA("DateRDV",TCD!$B$1,"DT","GE","Bénéficiaire",$A42,BZ$6,BZ$5,"Mois (DateRDV)",BZ$7,"Années (DateRDV)",BZ$3,"Présence","Excusé"),3,""),"")</f>
        <v/>
      </c>
      <c r="CA42" s="166" t="str">
        <f>IFERROR(IF(GETPIVOTDATA("DateRDV",TCD!$B$1,"DT","GE","Bénéficiaire",$A42,CA$6,CA$5,"Mois (DateRDV)",CA$7,"Années (DateRDV)",CA$3,"Présence","Absent"),4,""),"")</f>
        <v/>
      </c>
      <c r="CB42" s="166" t="str">
        <f>IFERROR(IF(GETPIVOTDATA("DateRDV",TCD!$B$1,"DT","GE","Bénéficiaire",$A42,CB$6,CB$5,"Mois (DateRDV)",CB$7,"Années (DateRDV)",CB$3),1,""),"")</f>
        <v/>
      </c>
      <c r="CC42" s="166" t="str">
        <f>IFERROR(IF(GETPIVOTDATA("DateRDV",TCD!$B$1,"DT","GE","Bénéficiaire",$A42,CC$6,CC$5,"Mois (DateRDV)",CC$7,"Années (DateRDV)",CC$3),2,""),"")</f>
        <v/>
      </c>
      <c r="CD42" s="166" t="str">
        <f>IFERROR(IF(GETPIVOTDATA("DateRDV",TCD!$B$1,"DT","GE","Bénéficiaire",$A42,CD$6,CD$5,"Mois (DateRDV)",CD$7,"Années (DateRDV)",CD$3,"Présence","Excusé"),3,""),"")</f>
        <v/>
      </c>
      <c r="CE42" s="166" t="str">
        <f>IFERROR(IF(GETPIVOTDATA("DateRDV",TCD!$B$1,"DT","GE","Bénéficiaire",$A42,CE$6,CE$5,"Mois (DateRDV)",CE$7,"Années (DateRDV)",CE$3,"Présence","Absent"),4,""),"")</f>
        <v/>
      </c>
      <c r="CF42" s="166" t="str">
        <f>IFERROR(IF(GETPIVOTDATA("DateRDV",TCD!$B$1,"DT","GE","Bénéficiaire",$A42,CF$6,CF$5,"Mois (DateRDV)",CF$7,"Années (DateRDV)",CF$3),1,""),"")</f>
        <v/>
      </c>
      <c r="CG42" s="166" t="str">
        <f>IFERROR(IF(GETPIVOTDATA("DateRDV",TCD!$B$1,"DT","GE","Bénéficiaire",$A42,CG$6,CG$5,"Mois (DateRDV)",CG$7,"Années (DateRDV)",CG$3),2,""),"")</f>
        <v/>
      </c>
      <c r="CH42" s="166" t="str">
        <f>IFERROR(IF(GETPIVOTDATA("DateRDV",TCD!$B$1,"DT","GE","Bénéficiaire",$A42,CH$6,CH$5,"Mois (DateRDV)",CH$7,"Années (DateRDV)",CH$3,"Présence","Excusé"),3,""),"")</f>
        <v/>
      </c>
      <c r="CI42" s="166" t="str">
        <f>IFERROR(IF(GETPIVOTDATA("DateRDV",TCD!$B$1,"DT","GE","Bénéficiaire",$A42,CI$6,CI$5,"Mois (DateRDV)",CI$7,"Années (DateRDV)",CI$3,"Présence","Absent"),4,""),"")</f>
        <v/>
      </c>
      <c r="CJ42" s="166" t="str">
        <f>IFERROR(IF(GETPIVOTDATA("DateRDV",TCD!$B$1,"DT","GE","Bénéficiaire",$A42,CJ$6,CJ$5,"Mois (DateRDV)",CJ$7,"Années (DateRDV)",CJ$3),1,""),"")</f>
        <v/>
      </c>
      <c r="CK42" s="166" t="str">
        <f>IFERROR(IF(GETPIVOTDATA("DateRDV",TCD!$B$1,"DT","GE","Bénéficiaire",$A42,CK$6,CK$5,"Mois (DateRDV)",CK$7,"Années (DateRDV)",CK$3),2,""),"")</f>
        <v/>
      </c>
      <c r="CL42" s="166" t="str">
        <f>IFERROR(IF(GETPIVOTDATA("DateRDV",TCD!$B$1,"DT","GE","Bénéficiaire",$A42,GI$6,GI$5,"Mois (DateRDV)",GI$7,"Années (DateRDV)",GI$3,"Présence","Excusé"),3,""),"")</f>
        <v/>
      </c>
      <c r="CM42" s="166" t="str">
        <f>IFERROR(IF(GETPIVOTDATA("DateRDV",TCD!$B$1,"DT","GE","Bénéficiaire",$A42,CM$6,CM$5,"Mois (DateRDV)",CM$7,"Années (DateRDV)",CM$3,"Présence","Absent"),4,""),"")</f>
        <v/>
      </c>
      <c r="CN42" s="166" t="str">
        <f>IFERROR(IF(GETPIVOTDATA("DateRDV",TCD!$B$1,"DT","GE","Bénéficiaire",$A42,CN$6,CN$5,"Mois (DateRDV)",CN$7,"Années (DateRDV)",CN$3),1,""),"")</f>
        <v/>
      </c>
      <c r="CO42" s="166" t="str">
        <f>IFERROR(IF(GETPIVOTDATA("DateRDV",TCD!$B$1,"DT","GE","Bénéficiaire",$A42,CO$6,CO$5,"Mois (DateRDV)",CO$7,"Années (DateRDV)",CO$3),2,""),"")</f>
        <v/>
      </c>
      <c r="CP42" s="166" t="str">
        <f>IFERROR(IF(GETPIVOTDATA("DateRDV",TCD!$B$1,"DT","GE","Bénéficiaire",$A42,CP$6,CP$5,"Mois (DateRDV)",CP$7,"Années (DateRDV)",CP$3,"Présence","Excusé"),3,""),"")</f>
        <v/>
      </c>
      <c r="CQ42" s="166" t="str">
        <f>IFERROR(IF(GETPIVOTDATA("DateRDV",TCD!$B$1,"DT","GE","Bénéficiaire",$A42,CQ$6,CQ$5,"Mois (DateRDV)",CQ$7,"Années (DateRDV)",CQ$3,"Présence","Absent"),4,""),"")</f>
        <v/>
      </c>
      <c r="CR42" s="166" t="str">
        <f>IFERROR(IF(GETPIVOTDATA("DateRDV",TCD!$B$1,"DT","GE","Bénéficiaire",$A42,CR$6,CR$5,"Mois (DateRDV)",CR$7,"Années (DateRDV)",CR$3),1,""),"")</f>
        <v/>
      </c>
      <c r="CS42" s="166" t="str">
        <f>IFERROR(IF(GETPIVOTDATA("DateRDV",TCD!$B$1,"DT","GE","Bénéficiaire",$A42,CS$6,CS$5,"Mois (DateRDV)",CS$7,"Années (DateRDV)",CS$3),2,""),"")</f>
        <v/>
      </c>
      <c r="CT42" s="166" t="str">
        <f>IFERROR(IF(GETPIVOTDATA("DateRDV",TCD!$B$1,"DT","GE","Bénéficiaire",$A42,CT$6,CT$5,"Mois (DateRDV)",CT$7,"Années (DateRDV)",CT$3,"Présence","Excusé"),3,""),"")</f>
        <v/>
      </c>
      <c r="CU42" s="166" t="str">
        <f>IFERROR(IF(GETPIVOTDATA("DateRDV",TCD!$B$1,"DT","GE","Bénéficiaire",$A42,CU$6,CU$5,"Mois (DateRDV)",CU$7,"Années (DateRDV)",CU$3,"Présence","Absent"),4,""),"")</f>
        <v/>
      </c>
      <c r="CV42" s="166" t="str">
        <f>IFERROR(IF(GETPIVOTDATA("DateRDV",TCD!$B$1,"DT","GE","Bénéficiaire",$A42,CV$6,CV$5,"Mois (DateRDV)",CV$7,"Années (DateRDV)",CV$3),1,""),"")</f>
        <v/>
      </c>
      <c r="CW42" s="166" t="str">
        <f>IFERROR(IF(GETPIVOTDATA("DateRDV",TCD!$B$1,"DT","GE","Bénéficiaire",$A42,CW$6,CW$5,"Mois (DateRDV)",CW$7,"Années (DateRDV)",CW$3),2,""),"")</f>
        <v/>
      </c>
      <c r="CX42" s="166" t="str">
        <f>IFERROR(IF(GETPIVOTDATA("DateRDV",TCD!$B$1,"DT","GE","Bénéficiaire",$A42,CX$6,CX$5,"Mois (DateRDV)",CX$7,"Années (DateRDV)",CX$3,"Présence","Excusé"),3,""),"")</f>
        <v/>
      </c>
      <c r="CY42" s="166" t="str">
        <f>IFERROR(IF(GETPIVOTDATA("DateRDV",TCD!$B$1,"DT","GE","Bénéficiaire",$A42,CY$6,CY$5,"Mois (DateRDV)",CY$7,"Années (DateRDV)",CY$3,"Présence","Absent"),4,""),"")</f>
        <v/>
      </c>
      <c r="CZ42" s="166" t="str">
        <f>IFERROR(IF(GETPIVOTDATA("DateRDV",TCD!$B$1,"DT","GE","Bénéficiaire",$A42,CZ$6,CZ$5,"Mois (DateRDV)",CZ$7,"Années (DateRDV)",CZ$3),1,""),"")</f>
        <v/>
      </c>
      <c r="DA42" s="166" t="str">
        <f>IFERROR(IF(GETPIVOTDATA("DateRDV",TCD!$B$1,"DT","GE","Bénéficiaire",$A42,DA$6,DA$5,"Mois (DateRDV)",DA$7,"Années (DateRDV)",DA$3),2,""),"")</f>
        <v/>
      </c>
      <c r="DB42" s="166" t="str">
        <f>IFERROR(IF(GETPIVOTDATA("DateRDV",TCD!$B$1,"DT","GE","Bénéficiaire",$A42,DB$6,DB$5,"Mois (DateRDV)",DB$7,"Années (DateRDV)",DB$3,"Présence","Excusé"),3,""),"")</f>
        <v/>
      </c>
      <c r="DC42" s="166" t="str">
        <f>IFERROR(IF(GETPIVOTDATA("DateRDV",TCD!$B$1,"DT","GE","Bénéficiaire",$A42,DC$6,DC$5,"Mois (DateRDV)",DC$7,"Années (DateRDV)",DC$3,"Présence","Absent"),4,""),"")</f>
        <v/>
      </c>
      <c r="DD42" s="166" t="str">
        <f>IFERROR(IF(GETPIVOTDATA("DateRDV",TCD!$B$1,"DT","GE","Bénéficiaire",$A42,DD$6,DD$5,"Mois (DateRDV)",DD$7,"Années (DateRDV)",DD$3),1,""),"")</f>
        <v/>
      </c>
      <c r="DE42" s="166" t="str">
        <f>IFERROR(IF(GETPIVOTDATA("DateRDV",TCD!$B$1,"DT","GE","Bénéficiaire",$A42,DE$6,DE$5,"Mois (DateRDV)",DE$7,"Années (DateRDV)",DE$3),2,""),"")</f>
        <v/>
      </c>
      <c r="DF42" s="166" t="str">
        <f>IFERROR(IF(GETPIVOTDATA("DateRDV",TCD!$B$1,"DT","GE","Bénéficiaire",$A42,DF$6,DF$5,"Mois (DateRDV)",DF$7,"Années (DateRDV)",DF$3,"Présence","Excusé"),3,""),"")</f>
        <v/>
      </c>
      <c r="DG42" s="166" t="str">
        <f>IFERROR(IF(GETPIVOTDATA("DateRDV",TCD!$B$1,"DT","GE","Bénéficiaire",$A42,DG$6,DG$5,"Mois (DateRDV)",DG$7,"Années (DateRDV)",DG$3,"Présence","Absent"),4,""),"")</f>
        <v/>
      </c>
      <c r="DH42" s="166" t="str">
        <f>IFERROR(IF(GETPIVOTDATA("DateRDV",TCD!$B$1,"DT","GE","Bénéficiaire",$A42,DH$6,DH$5,"Mois (DateRDV)",DH$7,"Années (DateRDV)",DH$3),1,""),"")</f>
        <v/>
      </c>
      <c r="DI42" s="166" t="str">
        <f>IFERROR(IF(GETPIVOTDATA("DateRDV",TCD!$B$1,"DT","GE","Bénéficiaire",$A42,DI$6,DI$5,"Mois (DateRDV)",DI$7,"Années (DateRDV)",DI$3),2,""),"")</f>
        <v/>
      </c>
      <c r="DJ42" s="166" t="str">
        <f>IFERROR(IF(GETPIVOTDATA("DateRDV",TCD!$B$1,"DT","GE","Bénéficiaire",$A42,DJ$6,DJ$5,"Mois (DateRDV)",DJ$7,"Années (DateRDV)",DJ$3,"Présence","Excusé"),3,""),"")</f>
        <v/>
      </c>
      <c r="DK42" s="166" t="str">
        <f>IFERROR(IF(GETPIVOTDATA("DateRDV",TCD!$B$1,"DT","GE","Bénéficiaire",$A42,DK$6,DK$5,"Mois (DateRDV)",DK$7,"Années (DateRDV)",DK$3,"Présence","Absent"),4,""),"")</f>
        <v/>
      </c>
      <c r="DL42" s="166" t="str">
        <f>IFERROR(IF(GETPIVOTDATA("DateRDV",TCD!$B$1,"DT","GE","Bénéficiaire",$A42,DL$6,DL$5,"Mois (DateRDV)",DL$7,"Années (DateRDV)",DL$3),1,""),"")</f>
        <v/>
      </c>
      <c r="DM42" s="166" t="str">
        <f>IFERROR(IF(GETPIVOTDATA("DateRDV",TCD!$B$1,"DT","GE","Bénéficiaire",$A42,DM$6,DM$5,"Mois (DateRDV)",DM$7,"Années (DateRDV)",DM$3),2,""),"")</f>
        <v/>
      </c>
      <c r="DN42" s="166" t="str">
        <f>IFERROR(IF(GETPIVOTDATA("DateRDV",TCD!$B$1,"DT","GE","Bénéficiaire",$A42,DN$6,DN$5,"Mois (DateRDV)",DN$7,"Années (DateRDV)",DN$3,"Présence","Excusé"),3,""),"")</f>
        <v/>
      </c>
      <c r="DO42" s="166" t="str">
        <f>IFERROR(IF(GETPIVOTDATA("DateRDV",TCD!$B$1,"DT","GE","Bénéficiaire",$A42,DO$6,DO$5,"Mois (DateRDV)",DO$7,"Années (DateRDV)",DO$3,"Présence","Absent"),4,""),"")</f>
        <v/>
      </c>
    </row>
    <row r="43" spans="1:119" ht="15" customHeight="1" x14ac:dyDescent="0.2">
      <c r="A43" s="172" t="str">
        <v>VAUFREY Valérie</v>
      </c>
      <c r="B43" s="169" t="str">
        <f>IFERROR(IF(INDEX(Data!P:P,MATCH(A43,Data!B:B,0))&lt;&gt;"",INDEX(Data!P:P,MATCH(A43,Data!B:B,0)),""),"")</f>
        <v>VAUFREY</v>
      </c>
      <c r="C43" s="169" t="str">
        <f>IFERROR(IF(INDEX(Data!O:O,MATCH(A43,Data!B:B,0))&lt;&gt;"",INDEX(Data!O:O,MATCH(A43,Data!B:B,0)),""),"")</f>
        <v>Valérie</v>
      </c>
      <c r="D43" s="169" t="str">
        <f>IFERROR(IF(INDEX(Data!J:J,MATCH(A43,Data!B:B,0))&lt;&gt;"",INDEX(Data!J:J,MATCH(A43,Data!B:B,0)),""),"")</f>
        <v>CD</v>
      </c>
      <c r="E43" s="169" t="str">
        <f>IFERROR(IF(INDEX(Data!M:M,MATCH(A43,Data!B:B,0))&lt;&gt;"",INDEX(Data!M:M,MATCH(A43,Data!B:B,0)),""),"")</f>
        <v>SAINT JULIEN EN GENEVOIS</v>
      </c>
      <c r="F43" s="169">
        <f>IFERROR(IF(INDEX(Data!N:N,MATCH(A43,Data!B:B,0))&lt;&gt;"",INDEX(Data!N:N,MATCH(A43,Data!B:B,0)),""),"")</f>
        <v>74160</v>
      </c>
      <c r="G43" s="170">
        <f>IFERROR(IF(INDEX(Data!K:K,MATCH(A43,Data!B:B,0))&lt;&gt;"",INDEX(Data!K:K,MATCH(A43,Data!B:B,0)),""),"")</f>
        <v>45723</v>
      </c>
      <c r="H43" s="170">
        <f>IFERROR(IF(INDEX(Data!L:L,MATCH(A43,Data!B:B,0))&lt;&gt;"",INDEX(Data!L:L,MATCH(A43,Data!B:B,0)),""),"")</f>
        <v>45723</v>
      </c>
      <c r="I43" s="170">
        <f>IFERROR(IF(INDEX(Data!C:C,MATCH(A43,Data!B:B,0))&lt;&gt;"",INDEX(Data!C:C,MATCH(A43,Data!B:B,0)),""),"")</f>
        <v>45775</v>
      </c>
      <c r="J43" s="170">
        <f>IFERROR(IF(INDEX(Data!D:D,MATCH(A43,Data!B:B,0))&lt;&gt;"",INDEX(Data!D:D,MATCH(A43,Data!B:B,0)),""),"")</f>
        <v>45952</v>
      </c>
      <c r="K43" s="171" t="str">
        <f>IFERROR(IF(INDEX(Data!H:H,MATCH(A43,Data!B:B,0))&lt;&gt;"",INDEX(Data!H:H,MATCH(A43,Data!B:B,0)),""),"")</f>
        <v>Remobilisation</v>
      </c>
      <c r="L43" s="166" t="str">
        <f>IFERROR(IF(GETPIVOTDATA("DateRDV",TCD!$B$1,"DT","GE","Bénéficiaire",$A43,L$6,L$5,"Mois (DateRDV)",L$7,"Années (DateRDV)",L$3),1,""),"")</f>
        <v/>
      </c>
      <c r="M43" s="166" t="str">
        <f>IFERROR(IF(GETPIVOTDATA("DateRDV",TCD!$B$1,"DT","GE","Bénéficiaire",$A43,M$6,M$5,"Mois (DateRDV)",M$7,"Années (DateRDV)",M$3),2,""),"")</f>
        <v/>
      </c>
      <c r="N43" s="166" t="str">
        <f>IFERROR(IF(GETPIVOTDATA("DateRDV",TCD!$B$1,"DT","GE","Bénéficiaire",$A43,N$6,N$5,"Mois (DateRDV)",N$7,"Années (DateRDV)",N$3,"Présence","Excusé"),3,""),"")</f>
        <v/>
      </c>
      <c r="O43" s="166" t="str">
        <f>IFERROR(IF(GETPIVOTDATA("DateRDV",TCD!$B$1,"DT","GE","Bénéficiaire",$A43,O$6,O$5,"Mois (DateRDV)",O$7,"Années (DateRDV)",O$3,"Présence","Absent"),4,""),"")</f>
        <v/>
      </c>
      <c r="P43" s="166" t="str">
        <f>IFERROR(IF(GETPIVOTDATA("DateRDV",TCD!$B$1,"DT","GE","Bénéficiaire",$A43,P$6,P$5,"Mois (DateRDV)",P$7,"Années (DateRDV)",P$3),1,""),"")</f>
        <v/>
      </c>
      <c r="Q43" s="166" t="str">
        <f>IFERROR(IF(GETPIVOTDATA("DateRDV",TCD!$B$1,"DT","GE","Bénéficiaire",$A43,Q$6,Q$5,"Mois (DateRDV)",Q$7,"Années (DateRDV)",Q$3),2,""),"")</f>
        <v/>
      </c>
      <c r="R43" s="166" t="str">
        <f>IFERROR(IF(GETPIVOTDATA("DateRDV",TCD!$B$1,"DT","GE","Bénéficiaire",$A43,R$6,R$5,"Mois (DateRDV)",R$7,"Années (DateRDV)",R$3,"Présence","Excusé"),3,""),"")</f>
        <v/>
      </c>
      <c r="S43" s="166" t="str">
        <f>IFERROR(IF(GETPIVOTDATA("DateRDV",TCD!$B$1,"DT","GE","Bénéficiaire",$A43,S$6,S$5,"Mois (DateRDV)",S$7,"Années (DateRDV)",S$3,"Présence","Absent"),4,""),"")</f>
        <v/>
      </c>
      <c r="T43" s="166" t="str">
        <f>IFERROR(IF(GETPIVOTDATA("DateRDV",TCD!$B$1,"DT","GE","Bénéficiaire",$A43,T$6,T$5,"Mois (DateRDV)",T$7,"Années (DateRDV)",T$3),1,""),"")</f>
        <v/>
      </c>
      <c r="U43" s="166" t="str">
        <f>IFERROR(IF(GETPIVOTDATA("DateRDV",TCD!$B$1,"DT","GE","Bénéficiaire",$A43,U$6,U$5,"Mois (DateRDV)",U$7,"Années (DateRDV)",U$3),2,""),"")</f>
        <v/>
      </c>
      <c r="V43" s="166" t="str">
        <f>IFERROR(IF(GETPIVOTDATA("DateRDV",TCD!$B$1,"DT","GE","Bénéficiaire",$A43,V$6,V$5,"Mois (DateRDV)",V$7,"Années (DateRDV)",V$3,"Présence","Excusé"),3,""),"")</f>
        <v/>
      </c>
      <c r="W43" s="166" t="str">
        <f>IFERROR(IF(GETPIVOTDATA("DateRDV",TCD!$B$1,"DT","GE","Bénéficiaire",$A43,W$6,W$5,"Mois (DateRDV)",W$7,"Années (DateRDV)",W$3,"Présence","Absent"),4,""),"")</f>
        <v/>
      </c>
      <c r="X43" s="166" t="str">
        <f>IFERROR(IF(GETPIVOTDATA("DateRDV",TCD!$B$1,"DT","GE","Bénéficiaire",$A43,X$6,X$5,"Mois (DateRDV)",X$7,"Années (DateRDV)",X$3),1,""),"")</f>
        <v/>
      </c>
      <c r="Y43" s="166" t="str">
        <f>IFERROR(IF(GETPIVOTDATA("DateRDV",TCD!$B$1,"DT","GE","Bénéficiaire",$A43,Y$6,Y$5,"Mois (DateRDV)",Y$7,"Années (DateRDV)",Y$3),2,""),"")</f>
        <v/>
      </c>
      <c r="Z43" s="166" t="str">
        <f>IFERROR(IF(GETPIVOTDATA("DateRDV",TCD!$B$1,"DT","GE","Bénéficiaire",$A43,Z$6,Z$5,"Mois (DateRDV)",Z$7,"Années (DateRDV)",Z$3,"Présence","Excusé"),3,""),"")</f>
        <v/>
      </c>
      <c r="AA43" s="166" t="str">
        <f>IFERROR(IF(GETPIVOTDATA("DateRDV",TCD!$B$1,"DT","GE","Bénéficiaire",$A43,AA$6,AA$5,"Mois (DateRDV)",AA$7,"Années (DateRDV)",AA$3,"Présence","Absent"),4,""),"")</f>
        <v/>
      </c>
      <c r="AB43" s="166" t="str">
        <f>IFERROR(IF(GETPIVOTDATA("DateRDV",TCD!$B$1,"DT","GE","Bénéficiaire",$A43,AB$6,AB$5,"Mois (DateRDV)",AB$7,"Années (DateRDV)",AB$3),1,""),"")</f>
        <v/>
      </c>
      <c r="AC43" s="166" t="str">
        <f>IFERROR(IF(GETPIVOTDATA("DateRDV",TCD!$B$1,"DT","GE","Bénéficiaire",$A43,AC$6,AC$5,"Mois (DateRDV)",AC$7,"Années (DateRDV)",AC$3),2,""),"")</f>
        <v/>
      </c>
      <c r="AD43" s="166" t="str">
        <f>IFERROR(IF(GETPIVOTDATA("DateRDV",TCD!$B$1,"DT","GE","Bénéficiaire",$A43,AD$6,AD$5,"Mois (DateRDV)",AD$7,"Années (DateRDV)",AD$3,"Présence","Excusé"),3,""),"")</f>
        <v/>
      </c>
      <c r="AE43" s="166" t="str">
        <f>IFERROR(IF(GETPIVOTDATA("DateRDV",TCD!$B$1,"DT","GE","Bénéficiaire",$A43,AE$6,AE$5,"Mois (DateRDV)",AE$7,"Années (DateRDV)",AE$3,"Présence","Absent"),4,""),"")</f>
        <v/>
      </c>
      <c r="AF43" s="166" t="str">
        <f>IFERROR(IF(GETPIVOTDATA("DateRDV",TCD!$B$1,"DT","GE","Bénéficiaire",$A43,AF$6,AF$5,"Mois (DateRDV)",AF$7,"Années (DateRDV)",AF$3),1,""),"")</f>
        <v/>
      </c>
      <c r="AG43" s="166" t="str">
        <f>IFERROR(IF(GETPIVOTDATA("DateRDV",TCD!$B$1,"DT","GE","Bénéficiaire",$A43,AG$6,AG$5,"Mois (DateRDV)",AG$7,"Années (DateRDV)",AG$3),2,""),"")</f>
        <v/>
      </c>
      <c r="AH43" s="166" t="str">
        <f>IFERROR(IF(GETPIVOTDATA("DateRDV",TCD!$B$1,"DT","GE","Bénéficiaire",$A43,AH$6,AH$5,"Mois (DateRDV)",AH$7,"Années (DateRDV)",AH$3,"Présence","Excusé"),3,""),"")</f>
        <v/>
      </c>
      <c r="AI43" s="166" t="str">
        <f>IFERROR(IF(GETPIVOTDATA("DateRDV",TCD!$B$1,"DT","GE","Bénéficiaire",$A43,AI$6,AI$5,"Mois (DateRDV)",AI$7,"Années (DateRDV)",AI$3,"Présence","Absent"),4,""),"")</f>
        <v/>
      </c>
      <c r="AJ43" s="166" t="str">
        <f>IFERROR(IF(GETPIVOTDATA("DateRDV",TCD!$B$1,"DT","GE","Bénéficiaire",$A43,AJ$6,AJ$5,"Mois (DateRDV)",AJ$7,"Années (DateRDV)",AJ$3),1,""),"")</f>
        <v/>
      </c>
      <c r="AK43" s="166" t="str">
        <f>IFERROR(IF(GETPIVOTDATA("DateRDV",TCD!$B$1,"DT","GE","Bénéficiaire",$A43,AK$6,AK$5,"Mois (DateRDV)",AK$7,"Années (DateRDV)",AK$3),2,""),"")</f>
        <v/>
      </c>
      <c r="AL43" s="166" t="str">
        <f>IFERROR(IF(GETPIVOTDATA("DateRDV",TCD!$B$1,"DT","GE","Bénéficiaire",$A43,AL$6,AL$5,"Mois (DateRDV)",AL$7,"Années (DateRDV)",AL$3,"Présence","Excusé"),3,""),"")</f>
        <v/>
      </c>
      <c r="AM43" s="166" t="str">
        <f>IFERROR(IF(GETPIVOTDATA("DateRDV",TCD!$B$1,"DT","GE","Bénéficiaire",$A43,AM$6,AM$5,"Mois (DateRDV)",AM$7,"Années (DateRDV)",AM$3,"Présence","Absent"),4,""),"")</f>
        <v/>
      </c>
      <c r="AN43" s="166" t="str">
        <f>IFERROR(IF(GETPIVOTDATA("DateRDV",TCD!$B$1,"DT","GE","Bénéficiaire",$A43,AN$6,AN$5,"Mois (DateRDV)",AN$7,"Années (DateRDV)",AN$3),1,""),"")</f>
        <v/>
      </c>
      <c r="AO43" s="166" t="str">
        <f>IFERROR(IF(GETPIVOTDATA("DateRDV",TCD!$B$1,"DT","GE","Bénéficiaire",$A43,AO$6,AO$5,"Mois (DateRDV)",AO$7,"Années (DateRDV)",AO$3),2,""),"")</f>
        <v/>
      </c>
      <c r="AP43" s="166" t="str">
        <f>IFERROR(IF(GETPIVOTDATA("DateRDV",TCD!$B$1,"DT","GE","Bénéficiaire",$A43,AP$6,AP$5,"Mois (DateRDV)",AP$7,"Années (DateRDV)",AP$3,"Présence","Excusé"),3,""),"")</f>
        <v/>
      </c>
      <c r="AQ43" s="166" t="str">
        <f>IFERROR(IF(GETPIVOTDATA("DateRDV",TCD!$B$1,"DT","GE","Bénéficiaire",$A43,AQ$6,AQ$5,"Mois (DateRDV)",AQ$7,"Années (DateRDV)",AQ$3,"Présence","Absent"),4,""),"")</f>
        <v/>
      </c>
      <c r="AR43" s="166" t="str">
        <f>IFERROR(IF(GETPIVOTDATA("DateRDV",TCD!$B$1,"DT","GE","Bénéficiaire",$A43,AR$6,AR$5,"Mois (DateRDV)",AR$7,"Années (DateRDV)",AR$3),1,""),"")</f>
        <v/>
      </c>
      <c r="AS43" s="166" t="str">
        <f>IFERROR(IF(GETPIVOTDATA("DateRDV",TCD!$B$1,"DT","GE","Bénéficiaire",$A43,AS$6,AS$5,"Mois (DateRDV)",AS$7,"Années (DateRDV)",AS$3),2,""),"")</f>
        <v/>
      </c>
      <c r="AT43" s="166" t="str">
        <f>IFERROR(IF(GETPIVOTDATA("DateRDV",TCD!$B$1,"DT","GE","Bénéficiaire",$A43,AT$6,AT$5,"Mois (DateRDV)",AT$7,"Années (DateRDV)",AT$3,"Présence","Excusé"),3,""),"")</f>
        <v/>
      </c>
      <c r="AU43" s="166" t="str">
        <f>IFERROR(IF(GETPIVOTDATA("DateRDV",TCD!$B$1,"DT","GE","Bénéficiaire",$A43,AU$6,AU$5,"Mois (DateRDV)",AU$7,"Années (DateRDV)",AU$3,"Présence","Absent"),4,""),"")</f>
        <v/>
      </c>
      <c r="AV43" s="166" t="str">
        <f>IFERROR(IF(GETPIVOTDATA("DateRDV",TCD!$B$1,"DT","GE","Bénéficiaire",$A43,AV$6,AV$5,"Mois (DateRDV)",AV$7,"Années (DateRDV)",AV$3),1,""),"")</f>
        <v/>
      </c>
      <c r="AW43" s="166" t="str">
        <f>IFERROR(IF(GETPIVOTDATA("DateRDV",TCD!$B$1,"DT","GE","Bénéficiaire",$A43,AW$6,AW$5,"Mois (DateRDV)",AW$7,"Années (DateRDV)",AW$3),2,""),"")</f>
        <v/>
      </c>
      <c r="AX43" s="166" t="str">
        <f>IFERROR(IF(GETPIVOTDATA("DateRDV",TCD!$B$1,"DT","GE","Bénéficiaire",$A43,AX$6,AX$5,"Mois (DateRDV)",AX$7,"Années (DateRDV)",AX$3,"Présence","Excusé"),3,""),"")</f>
        <v/>
      </c>
      <c r="AY43" s="166" t="str">
        <f>IFERROR(IF(GETPIVOTDATA("DateRDV",TCD!$B$1,"DT","GE","Bénéficiaire",$A43,AY$6,AY$5,"Mois (DateRDV)",AY$7,"Années (DateRDV)",AY$3,"Présence","Absent"),4,""),"")</f>
        <v/>
      </c>
      <c r="AZ43" s="166" t="str">
        <f>IFERROR(IF(GETPIVOTDATA("DateRDV",TCD!$B$1,"DT","GE","Bénéficiaire",$A43,AZ$6,AZ$5,"Mois (DateRDV)",AZ$7,"Années (DateRDV)",AZ$3),1,""),"")</f>
        <v/>
      </c>
      <c r="BA43" s="166" t="str">
        <f>IFERROR(IF(GETPIVOTDATA("DateRDV",TCD!$B$1,"DT","GE","Bénéficiaire",$A43,BA$6,BA$5,"Mois (DateRDV)",BA$7,"Années (DateRDV)",BA$3),2,""),"")</f>
        <v/>
      </c>
      <c r="BB43" s="166" t="str">
        <f>IFERROR(IF(GETPIVOTDATA("DateRDV",TCD!$B$1,"DT","GE","Bénéficiaire",$A43,BB$6,BB$5,"Mois (DateRDV)",BB$7,"Années (DateRDV)",BB$3,"Présence","Excusé"),3,""),"")</f>
        <v/>
      </c>
      <c r="BC43" s="166" t="str">
        <f>IFERROR(IF(GETPIVOTDATA("DateRDV",TCD!$B$1,"DT","GE","Bénéficiaire",$A43,BC$6,BC$5,"Mois (DateRDV)",BC$7,"Années (DateRDV)",BC$3,"Présence","Absent"),4,""),"")</f>
        <v/>
      </c>
      <c r="BD43" s="166" t="str">
        <f>IFERROR(IF(GETPIVOTDATA("DateRDV",TCD!$B$1,"DT","GE","Bénéficiaire",$A43,BD$6,BD$5,"Mois (DateRDV)",BD$7,"Années (DateRDV)",BD$3),1,""),"")</f>
        <v/>
      </c>
      <c r="BE43" s="166" t="str">
        <f>IFERROR(IF(GETPIVOTDATA("DateRDV",TCD!$B$1,"DT","GE","Bénéficiaire",$A43,BE$6,BE$5,"Mois (DateRDV)",BE$7,"Années (DateRDV)",BE$3),2,""),"")</f>
        <v/>
      </c>
      <c r="BF43" s="166" t="str">
        <f>IFERROR(IF(GETPIVOTDATA("DateRDV",TCD!$B$1,"DT","GE","Bénéficiaire",$A43,BF$6,BF$5,"Mois (DateRDV)",BF$7,"Années (DateRDV)",BF$3,"Présence","Excusé"),3,""),"")</f>
        <v/>
      </c>
      <c r="BG43" s="166" t="str">
        <f>IFERROR(IF(GETPIVOTDATA("DateRDV",TCD!$B$1,"DT","GE","Bénéficiaire",$A43,BG$6,BG$5,"Mois (DateRDV)",BG$7,"Années (DateRDV)",BG$3,"Présence","Absent"),4,""),"")</f>
        <v/>
      </c>
      <c r="BH43" s="166" t="str">
        <f>IFERROR(IF(GETPIVOTDATA("DateRDV",TCD!$B$1,"DT","GE","Bénéficiaire",$A43,BH$6,BH$5,"Mois (DateRDV)",BH$7,"Années (DateRDV)",BH$3),1,""),"")</f>
        <v/>
      </c>
      <c r="BI43" s="166" t="str">
        <f>IFERROR(IF(GETPIVOTDATA("DateRDV",TCD!$B$1,"DT","GE","Bénéficiaire",$A43,BI$6,BI$5,"Mois (DateRDV)",BI$7,"Années (DateRDV)",BI$3),2,""),"")</f>
        <v/>
      </c>
      <c r="BJ43" s="166" t="str">
        <f>IFERROR(IF(GETPIVOTDATA("DateRDV",TCD!$B$1,"DT","GE","Bénéficiaire",$A43,BJ$6,BJ$5,"Mois (DateRDV)",BJ$7,"Années (DateRDV)",BJ$3,"Présence","Excusé"),3,""),"")</f>
        <v/>
      </c>
      <c r="BK43" s="166" t="str">
        <f>IFERROR(IF(GETPIVOTDATA("DateRDV",TCD!$B$1,"DT","GE","Bénéficiaire",$A43,BK$6,BK$5,"Mois (DateRDV)",BK$7,"Années (DateRDV)",BK$3,"Présence","Absent"),4,""),"")</f>
        <v/>
      </c>
      <c r="BL43" s="166" t="str">
        <f>IFERROR(IF(GETPIVOTDATA("DateRDV",TCD!$B$1,"DT","GE","Bénéficiaire",$A43,BL$6,BL$5,"Mois (DateRDV)",BL$7,"Années (DateRDV)",BL$3),1,""),"")</f>
        <v/>
      </c>
      <c r="BM43" s="166" t="str">
        <f>IFERROR(IF(GETPIVOTDATA("DateRDV",TCD!$B$1,"DT","GE","Bénéficiaire",$A43,BM$6,BM$5,"Mois (DateRDV)",BM$7,"Années (DateRDV)",BM$3),2,""),"")</f>
        <v/>
      </c>
      <c r="BN43" s="166" t="str">
        <f>IFERROR(IF(GETPIVOTDATA("DateRDV",TCD!$B$1,"DT","GE","Bénéficiaire",$A43,BN$6,BN$5,"Mois (DateRDV)",BN$7,"Années (DateRDV)",BN$3,"Présence","Excusé"),3,""),"")</f>
        <v/>
      </c>
      <c r="BO43" s="166" t="str">
        <f>IFERROR(IF(GETPIVOTDATA("DateRDV",TCD!$B$1,"DT","GE","Bénéficiaire",$A43,BO$6,BO$5,"Mois (DateRDV)",BO$7,"Années (DateRDV)",BO$3,"Présence","Absent"),4,""),"")</f>
        <v/>
      </c>
      <c r="BP43" s="166" t="str">
        <f>IFERROR(IF(GETPIVOTDATA("DateRDV",TCD!$B$1,"DT","GE","Bénéficiaire",$A43,BP$6,BP$5,"Mois (DateRDV)",BP$7,"Années (DateRDV)",BP$3),1,""),"")</f>
        <v/>
      </c>
      <c r="BQ43" s="166" t="str">
        <f>IFERROR(IF(GETPIVOTDATA("DateRDV",TCD!$B$1,"DT","GE","Bénéficiaire",$A43,BQ$6,BQ$5,"Mois (DateRDV)",BQ$7,"Années (DateRDV)",BQ$3),2,""),"")</f>
        <v/>
      </c>
      <c r="BR43" s="166" t="str">
        <f>IFERROR(IF(GETPIVOTDATA("DateRDV",TCD!$B$1,"DT","GE","Bénéficiaire",$A43,BR$6,BR$5,"Mois (DateRDV)",BR$7,"Années (DateRDV)",BR$3,"Présence","Excusé"),3,""),"")</f>
        <v/>
      </c>
      <c r="BS43" s="166" t="str">
        <f>IFERROR(IF(GETPIVOTDATA("DateRDV",TCD!$B$1,"DT","GE","Bénéficiaire",$A43,BS$6,BS$5,"Mois (DateRDV)",BS$7,"Années (DateRDV)",BS$3,"Présence","Absent"),4,""),"")</f>
        <v/>
      </c>
      <c r="BT43" s="166" t="str">
        <f>IFERROR(IF(GETPIVOTDATA("DateRDV",TCD!$B$1,"DT","GE","Bénéficiaire",$A43,BT$6,BT$5,"Mois (DateRDV)",BT$7,"Années (DateRDV)",BT$3),1,""),"")</f>
        <v/>
      </c>
      <c r="BU43" s="166" t="str">
        <f>IFERROR(IF(GETPIVOTDATA("DateRDV",TCD!$B$1,"DT","GE","Bénéficiaire",$A43,BU$6,BU$5,"Mois (DateRDV)",BU$7,"Années (DateRDV)",BU$3),2,""),"")</f>
        <v/>
      </c>
      <c r="BV43" s="166" t="str">
        <f>IFERROR(IF(GETPIVOTDATA("DateRDV",TCD!$B$1,"DT","GE","Bénéficiaire",$A43,BV$6,BV$5,"Mois (DateRDV)",BV$7,"Années (DateRDV)",BV$3,"Présence","Excusé"),3,""),"")</f>
        <v/>
      </c>
      <c r="BW43" s="166" t="str">
        <f>IFERROR(IF(GETPIVOTDATA("DateRDV",TCD!$B$1,"DT","GE","Bénéficiaire",$A43,BW$6,BW$5,"Mois (DateRDV)",BW$7,"Années (DateRDV)",BW$3,"Présence","Absent"),4,""),"")</f>
        <v/>
      </c>
      <c r="BX43" s="166" t="str">
        <f>IFERROR(IF(GETPIVOTDATA("DateRDV",TCD!$B$1,"DT","GE","Bénéficiaire",$A43,BX$6,BX$5,"Mois (DateRDV)",BX$7,"Années (DateRDV)",BX$3),1,""),"")</f>
        <v/>
      </c>
      <c r="BY43" s="166" t="str">
        <f>IFERROR(IF(GETPIVOTDATA("DateRDV",TCD!$B$1,"DT","GE","Bénéficiaire",$A43,BY$6,BY$5,"Mois (DateRDV)",BY$7,"Années (DateRDV)",BY$3),2,""),"")</f>
        <v/>
      </c>
      <c r="BZ43" s="166" t="str">
        <f>IFERROR(IF(GETPIVOTDATA("DateRDV",TCD!$B$1,"DT","GE","Bénéficiaire",$A43,BZ$6,BZ$5,"Mois (DateRDV)",BZ$7,"Années (DateRDV)",BZ$3,"Présence","Excusé"),3,""),"")</f>
        <v/>
      </c>
      <c r="CA43" s="166" t="str">
        <f>IFERROR(IF(GETPIVOTDATA("DateRDV",TCD!$B$1,"DT","GE","Bénéficiaire",$A43,CA$6,CA$5,"Mois (DateRDV)",CA$7,"Années (DateRDV)",CA$3,"Présence","Absent"),4,""),"")</f>
        <v/>
      </c>
      <c r="CB43" s="166" t="str">
        <f>IFERROR(IF(GETPIVOTDATA("DateRDV",TCD!$B$1,"DT","GE","Bénéficiaire",$A43,CB$6,CB$5,"Mois (DateRDV)",CB$7,"Années (DateRDV)",CB$3),1,""),"")</f>
        <v/>
      </c>
      <c r="CC43" s="166" t="str">
        <f>IFERROR(IF(GETPIVOTDATA("DateRDV",TCD!$B$1,"DT","GE","Bénéficiaire",$A43,CC$6,CC$5,"Mois (DateRDV)",CC$7,"Années (DateRDV)",CC$3),2,""),"")</f>
        <v/>
      </c>
      <c r="CD43" s="166" t="str">
        <f>IFERROR(IF(GETPIVOTDATA("DateRDV",TCD!$B$1,"DT","GE","Bénéficiaire",$A43,CD$6,CD$5,"Mois (DateRDV)",CD$7,"Années (DateRDV)",CD$3,"Présence","Excusé"),3,""),"")</f>
        <v/>
      </c>
      <c r="CE43" s="166" t="str">
        <f>IFERROR(IF(GETPIVOTDATA("DateRDV",TCD!$B$1,"DT","GE","Bénéficiaire",$A43,CE$6,CE$5,"Mois (DateRDV)",CE$7,"Années (DateRDV)",CE$3,"Présence","Absent"),4,""),"")</f>
        <v/>
      </c>
      <c r="CF43" s="166" t="str">
        <f>IFERROR(IF(GETPIVOTDATA("DateRDV",TCD!$B$1,"DT","GE","Bénéficiaire",$A43,CF$6,CF$5,"Mois (DateRDV)",CF$7,"Années (DateRDV)",CF$3),1,""),"")</f>
        <v/>
      </c>
      <c r="CG43" s="166" t="str">
        <f>IFERROR(IF(GETPIVOTDATA("DateRDV",TCD!$B$1,"DT","GE","Bénéficiaire",$A43,CG$6,CG$5,"Mois (DateRDV)",CG$7,"Années (DateRDV)",CG$3),2,""),"")</f>
        <v/>
      </c>
      <c r="CH43" s="166" t="str">
        <f>IFERROR(IF(GETPIVOTDATA("DateRDV",TCD!$B$1,"DT","GE","Bénéficiaire",$A43,CH$6,CH$5,"Mois (DateRDV)",CH$7,"Années (DateRDV)",CH$3,"Présence","Excusé"),3,""),"")</f>
        <v/>
      </c>
      <c r="CI43" s="166" t="str">
        <f>IFERROR(IF(GETPIVOTDATA("DateRDV",TCD!$B$1,"DT","GE","Bénéficiaire",$A43,CI$6,CI$5,"Mois (DateRDV)",CI$7,"Années (DateRDV)",CI$3,"Présence","Absent"),4,""),"")</f>
        <v/>
      </c>
      <c r="CJ43" s="166" t="str">
        <f>IFERROR(IF(GETPIVOTDATA("DateRDV",TCD!$B$1,"DT","GE","Bénéficiaire",$A43,CJ$6,CJ$5,"Mois (DateRDV)",CJ$7,"Années (DateRDV)",CJ$3),1,""),"")</f>
        <v/>
      </c>
      <c r="CK43" s="166" t="str">
        <f>IFERROR(IF(GETPIVOTDATA("DateRDV",TCD!$B$1,"DT","GE","Bénéficiaire",$A43,CK$6,CK$5,"Mois (DateRDV)",CK$7,"Années (DateRDV)",CK$3),2,""),"")</f>
        <v/>
      </c>
      <c r="CL43" s="166" t="str">
        <f>IFERROR(IF(GETPIVOTDATA("DateRDV",TCD!$B$1,"DT","GE","Bénéficiaire",$A43,GI$6,GI$5,"Mois (DateRDV)",GI$7,"Années (DateRDV)",GI$3,"Présence","Excusé"),3,""),"")</f>
        <v/>
      </c>
      <c r="CM43" s="166" t="str">
        <f>IFERROR(IF(GETPIVOTDATA("DateRDV",TCD!$B$1,"DT","GE","Bénéficiaire",$A43,CM$6,CM$5,"Mois (DateRDV)",CM$7,"Années (DateRDV)",CM$3,"Présence","Absent"),4,""),"")</f>
        <v/>
      </c>
      <c r="CN43" s="166" t="str">
        <f>IFERROR(IF(GETPIVOTDATA("DateRDV",TCD!$B$1,"DT","GE","Bénéficiaire",$A43,CN$6,CN$5,"Mois (DateRDV)",CN$7,"Années (DateRDV)",CN$3),1,""),"")</f>
        <v/>
      </c>
      <c r="CO43" s="166" t="str">
        <f>IFERROR(IF(GETPIVOTDATA("DateRDV",TCD!$B$1,"DT","GE","Bénéficiaire",$A43,CO$6,CO$5,"Mois (DateRDV)",CO$7,"Années (DateRDV)",CO$3),2,""),"")</f>
        <v/>
      </c>
      <c r="CP43" s="166" t="str">
        <f>IFERROR(IF(GETPIVOTDATA("DateRDV",TCD!$B$1,"DT","GE","Bénéficiaire",$A43,CP$6,CP$5,"Mois (DateRDV)",CP$7,"Années (DateRDV)",CP$3,"Présence","Excusé"),3,""),"")</f>
        <v/>
      </c>
      <c r="CQ43" s="166" t="str">
        <f>IFERROR(IF(GETPIVOTDATA("DateRDV",TCD!$B$1,"DT","GE","Bénéficiaire",$A43,CQ$6,CQ$5,"Mois (DateRDV)",CQ$7,"Années (DateRDV)",CQ$3,"Présence","Absent"),4,""),"")</f>
        <v/>
      </c>
      <c r="CR43" s="166" t="str">
        <f>IFERROR(IF(GETPIVOTDATA("DateRDV",TCD!$B$1,"DT","GE","Bénéficiaire",$A43,CR$6,CR$5,"Mois (DateRDV)",CR$7,"Années (DateRDV)",CR$3),1,""),"")</f>
        <v/>
      </c>
      <c r="CS43" s="166" t="str">
        <f>IFERROR(IF(GETPIVOTDATA("DateRDV",TCD!$B$1,"DT","GE","Bénéficiaire",$A43,CS$6,CS$5,"Mois (DateRDV)",CS$7,"Années (DateRDV)",CS$3),2,""),"")</f>
        <v/>
      </c>
      <c r="CT43" s="166" t="str">
        <f>IFERROR(IF(GETPIVOTDATA("DateRDV",TCD!$B$1,"DT","GE","Bénéficiaire",$A43,CT$6,CT$5,"Mois (DateRDV)",CT$7,"Années (DateRDV)",CT$3,"Présence","Excusé"),3,""),"")</f>
        <v/>
      </c>
      <c r="CU43" s="166" t="str">
        <f>IFERROR(IF(GETPIVOTDATA("DateRDV",TCD!$B$1,"DT","GE","Bénéficiaire",$A43,CU$6,CU$5,"Mois (DateRDV)",CU$7,"Années (DateRDV)",CU$3,"Présence","Absent"),4,""),"")</f>
        <v/>
      </c>
      <c r="CV43" s="166" t="str">
        <f>IFERROR(IF(GETPIVOTDATA("DateRDV",TCD!$B$1,"DT","GE","Bénéficiaire",$A43,CV$6,CV$5,"Mois (DateRDV)",CV$7,"Années (DateRDV)",CV$3),1,""),"")</f>
        <v/>
      </c>
      <c r="CW43" s="166" t="str">
        <f>IFERROR(IF(GETPIVOTDATA("DateRDV",TCD!$B$1,"DT","GE","Bénéficiaire",$A43,CW$6,CW$5,"Mois (DateRDV)",CW$7,"Années (DateRDV)",CW$3),2,""),"")</f>
        <v/>
      </c>
      <c r="CX43" s="166" t="str">
        <f>IFERROR(IF(GETPIVOTDATA("DateRDV",TCD!$B$1,"DT","GE","Bénéficiaire",$A43,CX$6,CX$5,"Mois (DateRDV)",CX$7,"Années (DateRDV)",CX$3,"Présence","Excusé"),3,""),"")</f>
        <v/>
      </c>
      <c r="CY43" s="166" t="str">
        <f>IFERROR(IF(GETPIVOTDATA("DateRDV",TCD!$B$1,"DT","GE","Bénéficiaire",$A43,CY$6,CY$5,"Mois (DateRDV)",CY$7,"Années (DateRDV)",CY$3,"Présence","Absent"),4,""),"")</f>
        <v/>
      </c>
      <c r="CZ43" s="166" t="str">
        <f>IFERROR(IF(GETPIVOTDATA("DateRDV",TCD!$B$1,"DT","GE","Bénéficiaire",$A43,CZ$6,CZ$5,"Mois (DateRDV)",CZ$7,"Années (DateRDV)",CZ$3),1,""),"")</f>
        <v/>
      </c>
      <c r="DA43" s="166" t="str">
        <f>IFERROR(IF(GETPIVOTDATA("DateRDV",TCD!$B$1,"DT","GE","Bénéficiaire",$A43,DA$6,DA$5,"Mois (DateRDV)",DA$7,"Années (DateRDV)",DA$3),2,""),"")</f>
        <v/>
      </c>
      <c r="DB43" s="166" t="str">
        <f>IFERROR(IF(GETPIVOTDATA("DateRDV",TCD!$B$1,"DT","GE","Bénéficiaire",$A43,DB$6,DB$5,"Mois (DateRDV)",DB$7,"Années (DateRDV)",DB$3,"Présence","Excusé"),3,""),"")</f>
        <v/>
      </c>
      <c r="DC43" s="166" t="str">
        <f>IFERROR(IF(GETPIVOTDATA("DateRDV",TCD!$B$1,"DT","GE","Bénéficiaire",$A43,DC$6,DC$5,"Mois (DateRDV)",DC$7,"Années (DateRDV)",DC$3,"Présence","Absent"),4,""),"")</f>
        <v/>
      </c>
      <c r="DD43" s="166" t="str">
        <f>IFERROR(IF(GETPIVOTDATA("DateRDV",TCD!$B$1,"DT","GE","Bénéficiaire",$A43,DD$6,DD$5,"Mois (DateRDV)",DD$7,"Années (DateRDV)",DD$3),1,""),"")</f>
        <v/>
      </c>
      <c r="DE43" s="166" t="str">
        <f>IFERROR(IF(GETPIVOTDATA("DateRDV",TCD!$B$1,"DT","GE","Bénéficiaire",$A43,DE$6,DE$5,"Mois (DateRDV)",DE$7,"Années (DateRDV)",DE$3),2,""),"")</f>
        <v/>
      </c>
      <c r="DF43" s="166" t="str">
        <f>IFERROR(IF(GETPIVOTDATA("DateRDV",TCD!$B$1,"DT","GE","Bénéficiaire",$A43,DF$6,DF$5,"Mois (DateRDV)",DF$7,"Années (DateRDV)",DF$3,"Présence","Excusé"),3,""),"")</f>
        <v/>
      </c>
      <c r="DG43" s="166" t="str">
        <f>IFERROR(IF(GETPIVOTDATA("DateRDV",TCD!$B$1,"DT","GE","Bénéficiaire",$A43,DG$6,DG$5,"Mois (DateRDV)",DG$7,"Années (DateRDV)",DG$3,"Présence","Absent"),4,""),"")</f>
        <v/>
      </c>
      <c r="DH43" s="166" t="str">
        <f>IFERROR(IF(GETPIVOTDATA("DateRDV",TCD!$B$1,"DT","GE","Bénéficiaire",$A43,DH$6,DH$5,"Mois (DateRDV)",DH$7,"Années (DateRDV)",DH$3),1,""),"")</f>
        <v/>
      </c>
      <c r="DI43" s="166" t="str">
        <f>IFERROR(IF(GETPIVOTDATA("DateRDV",TCD!$B$1,"DT","GE","Bénéficiaire",$A43,DI$6,DI$5,"Mois (DateRDV)",DI$7,"Années (DateRDV)",DI$3),2,""),"")</f>
        <v/>
      </c>
      <c r="DJ43" s="166" t="str">
        <f>IFERROR(IF(GETPIVOTDATA("DateRDV",TCD!$B$1,"DT","GE","Bénéficiaire",$A43,DJ$6,DJ$5,"Mois (DateRDV)",DJ$7,"Années (DateRDV)",DJ$3,"Présence","Excusé"),3,""),"")</f>
        <v/>
      </c>
      <c r="DK43" s="166" t="str">
        <f>IFERROR(IF(GETPIVOTDATA("DateRDV",TCD!$B$1,"DT","GE","Bénéficiaire",$A43,DK$6,DK$5,"Mois (DateRDV)",DK$7,"Années (DateRDV)",DK$3,"Présence","Absent"),4,""),"")</f>
        <v/>
      </c>
      <c r="DL43" s="166" t="str">
        <f>IFERROR(IF(GETPIVOTDATA("DateRDV",TCD!$B$1,"DT","GE","Bénéficiaire",$A43,DL$6,DL$5,"Mois (DateRDV)",DL$7,"Années (DateRDV)",DL$3),1,""),"")</f>
        <v/>
      </c>
      <c r="DM43" s="166" t="str">
        <f>IFERROR(IF(GETPIVOTDATA("DateRDV",TCD!$B$1,"DT","GE","Bénéficiaire",$A43,DM$6,DM$5,"Mois (DateRDV)",DM$7,"Années (DateRDV)",DM$3),2,""),"")</f>
        <v/>
      </c>
      <c r="DN43" s="166" t="str">
        <f>IFERROR(IF(GETPIVOTDATA("DateRDV",TCD!$B$1,"DT","GE","Bénéficiaire",$A43,DN$6,DN$5,"Mois (DateRDV)",DN$7,"Années (DateRDV)",DN$3,"Présence","Excusé"),3,""),"")</f>
        <v/>
      </c>
      <c r="DO43" s="166" t="str">
        <f>IFERROR(IF(GETPIVOTDATA("DateRDV",TCD!$B$1,"DT","GE","Bénéficiaire",$A43,DO$6,DO$5,"Mois (DateRDV)",DO$7,"Années (DateRDV)",DO$3,"Présence","Absent"),4,""),"")</f>
        <v/>
      </c>
    </row>
    <row r="44" spans="1:119" ht="15" customHeight="1" x14ac:dyDescent="0.2">
      <c r="A44" s="172" t="str">
        <v>TIMMERMAN Laurence</v>
      </c>
      <c r="B44" s="169" t="str">
        <f>IFERROR(IF(INDEX(Data!P:P,MATCH(A44,Data!B:B,0))&lt;&gt;"",INDEX(Data!P:P,MATCH(A44,Data!B:B,0)),""),"")</f>
        <v>TIMMERMAN</v>
      </c>
      <c r="C44" s="169" t="str">
        <f>IFERROR(IF(INDEX(Data!O:O,MATCH(A44,Data!B:B,0))&lt;&gt;"",INDEX(Data!O:O,MATCH(A44,Data!B:B,0)),""),"")</f>
        <v>Laurence</v>
      </c>
      <c r="D44" s="169" t="str">
        <f>IFERROR(IF(INDEX(Data!J:J,MATCH(A44,Data!B:B,0))&lt;&gt;"",INDEX(Data!J:J,MATCH(A44,Data!B:B,0)),""),"")</f>
        <v>CD</v>
      </c>
      <c r="E44" s="169" t="str">
        <f>IFERROR(IF(INDEX(Data!M:M,MATCH(A44,Data!B:B,0))&lt;&gt;"",INDEX(Data!M:M,MATCH(A44,Data!B:B,0)),""),"")</f>
        <v>CRANVES-SALES</v>
      </c>
      <c r="F44" s="169">
        <f>IFERROR(IF(INDEX(Data!N:N,MATCH(A44,Data!B:B,0))&lt;&gt;"",INDEX(Data!N:N,MATCH(A44,Data!B:B,0)),""),"")</f>
        <v>74380</v>
      </c>
      <c r="G44" s="170">
        <f>IFERROR(IF(INDEX(Data!K:K,MATCH(A44,Data!B:B,0))&lt;&gt;"",INDEX(Data!K:K,MATCH(A44,Data!B:B,0)),""),"")</f>
        <v>45734</v>
      </c>
      <c r="H44" s="170">
        <f>IFERROR(IF(INDEX(Data!L:L,MATCH(A44,Data!B:B,0))&lt;&gt;"",INDEX(Data!L:L,MATCH(A44,Data!B:B,0)),""),"")</f>
        <v>45744</v>
      </c>
      <c r="I44" s="170">
        <f>IFERROR(IF(INDEX(Data!C:C,MATCH(A44,Data!B:B,0))&lt;&gt;"",INDEX(Data!C:C,MATCH(A44,Data!B:B,0)),""),"")</f>
        <v>45776</v>
      </c>
      <c r="J44" s="170">
        <f>IFERROR(IF(INDEX(Data!D:D,MATCH(A44,Data!B:B,0))&lt;&gt;"",INDEX(Data!D:D,MATCH(A44,Data!B:B,0)),""),"")</f>
        <v>45930</v>
      </c>
      <c r="K44" s="171" t="str">
        <f>IFERROR(IF(INDEX(Data!H:H,MATCH(A44,Data!B:B,0))&lt;&gt;"",INDEX(Data!H:H,MATCH(A44,Data!B:B,0)),""),"")</f>
        <v>Remobilisation</v>
      </c>
      <c r="L44" s="166" t="str">
        <f>IFERROR(IF(GETPIVOTDATA("DateRDV",TCD!$B$1,"DT","GE","Bénéficiaire",$A44,L$6,L$5,"Mois (DateRDV)",L$7,"Années (DateRDV)",L$3),1,""),"")</f>
        <v/>
      </c>
      <c r="M44" s="166" t="str">
        <f>IFERROR(IF(GETPIVOTDATA("DateRDV",TCD!$B$1,"DT","GE","Bénéficiaire",$A44,M$6,M$5,"Mois (DateRDV)",M$7,"Années (DateRDV)",M$3),2,""),"")</f>
        <v/>
      </c>
      <c r="N44" s="166" t="str">
        <f>IFERROR(IF(GETPIVOTDATA("DateRDV",TCD!$B$1,"DT","GE","Bénéficiaire",$A44,N$6,N$5,"Mois (DateRDV)",N$7,"Années (DateRDV)",N$3,"Présence","Excusé"),3,""),"")</f>
        <v/>
      </c>
      <c r="O44" s="166" t="str">
        <f>IFERROR(IF(GETPIVOTDATA("DateRDV",TCD!$B$1,"DT","GE","Bénéficiaire",$A44,O$6,O$5,"Mois (DateRDV)",O$7,"Années (DateRDV)",O$3,"Présence","Absent"),4,""),"")</f>
        <v/>
      </c>
      <c r="P44" s="166" t="str">
        <f>IFERROR(IF(GETPIVOTDATA("DateRDV",TCD!$B$1,"DT","GE","Bénéficiaire",$A44,P$6,P$5,"Mois (DateRDV)",P$7,"Années (DateRDV)",P$3),1,""),"")</f>
        <v/>
      </c>
      <c r="Q44" s="166" t="str">
        <f>IFERROR(IF(GETPIVOTDATA("DateRDV",TCD!$B$1,"DT","GE","Bénéficiaire",$A44,Q$6,Q$5,"Mois (DateRDV)",Q$7,"Années (DateRDV)",Q$3),2,""),"")</f>
        <v/>
      </c>
      <c r="R44" s="166" t="str">
        <f>IFERROR(IF(GETPIVOTDATA("DateRDV",TCD!$B$1,"DT","GE","Bénéficiaire",$A44,R$6,R$5,"Mois (DateRDV)",R$7,"Années (DateRDV)",R$3,"Présence","Excusé"),3,""),"")</f>
        <v/>
      </c>
      <c r="S44" s="166" t="str">
        <f>IFERROR(IF(GETPIVOTDATA("DateRDV",TCD!$B$1,"DT","GE","Bénéficiaire",$A44,S$6,S$5,"Mois (DateRDV)",S$7,"Années (DateRDV)",S$3,"Présence","Absent"),4,""),"")</f>
        <v/>
      </c>
      <c r="T44" s="166" t="str">
        <f>IFERROR(IF(GETPIVOTDATA("DateRDV",TCD!$B$1,"DT","GE","Bénéficiaire",$A44,T$6,T$5,"Mois (DateRDV)",T$7,"Années (DateRDV)",T$3),1,""),"")</f>
        <v/>
      </c>
      <c r="U44" s="166" t="str">
        <f>IFERROR(IF(GETPIVOTDATA("DateRDV",TCD!$B$1,"DT","GE","Bénéficiaire",$A44,U$6,U$5,"Mois (DateRDV)",U$7,"Années (DateRDV)",U$3),2,""),"")</f>
        <v/>
      </c>
      <c r="V44" s="166" t="str">
        <f>IFERROR(IF(GETPIVOTDATA("DateRDV",TCD!$B$1,"DT","GE","Bénéficiaire",$A44,V$6,V$5,"Mois (DateRDV)",V$7,"Années (DateRDV)",V$3,"Présence","Excusé"),3,""),"")</f>
        <v/>
      </c>
      <c r="W44" s="166" t="str">
        <f>IFERROR(IF(GETPIVOTDATA("DateRDV",TCD!$B$1,"DT","GE","Bénéficiaire",$A44,W$6,W$5,"Mois (DateRDV)",W$7,"Années (DateRDV)",W$3,"Présence","Absent"),4,""),"")</f>
        <v/>
      </c>
      <c r="X44" s="166" t="str">
        <f>IFERROR(IF(GETPIVOTDATA("DateRDV",TCD!$B$1,"DT","GE","Bénéficiaire",$A44,X$6,X$5,"Mois (DateRDV)",X$7,"Années (DateRDV)",X$3),1,""),"")</f>
        <v/>
      </c>
      <c r="Y44" s="166" t="str">
        <f>IFERROR(IF(GETPIVOTDATA("DateRDV",TCD!$B$1,"DT","GE","Bénéficiaire",$A44,Y$6,Y$5,"Mois (DateRDV)",Y$7,"Années (DateRDV)",Y$3),2,""),"")</f>
        <v/>
      </c>
      <c r="Z44" s="166" t="str">
        <f>IFERROR(IF(GETPIVOTDATA("DateRDV",TCD!$B$1,"DT","GE","Bénéficiaire",$A44,Z$6,Z$5,"Mois (DateRDV)",Z$7,"Années (DateRDV)",Z$3,"Présence","Excusé"),3,""),"")</f>
        <v/>
      </c>
      <c r="AA44" s="166" t="str">
        <f>IFERROR(IF(GETPIVOTDATA("DateRDV",TCD!$B$1,"DT","GE","Bénéficiaire",$A44,AA$6,AA$5,"Mois (DateRDV)",AA$7,"Années (DateRDV)",AA$3,"Présence","Absent"),4,""),"")</f>
        <v/>
      </c>
      <c r="AB44" s="166" t="str">
        <f>IFERROR(IF(GETPIVOTDATA("DateRDV",TCD!$B$1,"DT","GE","Bénéficiaire",$A44,AB$6,AB$5,"Mois (DateRDV)",AB$7,"Années (DateRDV)",AB$3),1,""),"")</f>
        <v/>
      </c>
      <c r="AC44" s="166" t="str">
        <f>IFERROR(IF(GETPIVOTDATA("DateRDV",TCD!$B$1,"DT","GE","Bénéficiaire",$A44,AC$6,AC$5,"Mois (DateRDV)",AC$7,"Années (DateRDV)",AC$3),2,""),"")</f>
        <v/>
      </c>
      <c r="AD44" s="166" t="str">
        <f>IFERROR(IF(GETPIVOTDATA("DateRDV",TCD!$B$1,"DT","GE","Bénéficiaire",$A44,AD$6,AD$5,"Mois (DateRDV)",AD$7,"Années (DateRDV)",AD$3,"Présence","Excusé"),3,""),"")</f>
        <v/>
      </c>
      <c r="AE44" s="166" t="str">
        <f>IFERROR(IF(GETPIVOTDATA("DateRDV",TCD!$B$1,"DT","GE","Bénéficiaire",$A44,AE$6,AE$5,"Mois (DateRDV)",AE$7,"Années (DateRDV)",AE$3,"Présence","Absent"),4,""),"")</f>
        <v/>
      </c>
      <c r="AF44" s="166" t="str">
        <f>IFERROR(IF(GETPIVOTDATA("DateRDV",TCD!$B$1,"DT","GE","Bénéficiaire",$A44,AF$6,AF$5,"Mois (DateRDV)",AF$7,"Années (DateRDV)",AF$3),1,""),"")</f>
        <v/>
      </c>
      <c r="AG44" s="166" t="str">
        <f>IFERROR(IF(GETPIVOTDATA("DateRDV",TCD!$B$1,"DT","GE","Bénéficiaire",$A44,AG$6,AG$5,"Mois (DateRDV)",AG$7,"Années (DateRDV)",AG$3),2,""),"")</f>
        <v/>
      </c>
      <c r="AH44" s="166" t="str">
        <f>IFERROR(IF(GETPIVOTDATA("DateRDV",TCD!$B$1,"DT","GE","Bénéficiaire",$A44,AH$6,AH$5,"Mois (DateRDV)",AH$7,"Années (DateRDV)",AH$3,"Présence","Excusé"),3,""),"")</f>
        <v/>
      </c>
      <c r="AI44" s="166" t="str">
        <f>IFERROR(IF(GETPIVOTDATA("DateRDV",TCD!$B$1,"DT","GE","Bénéficiaire",$A44,AI$6,AI$5,"Mois (DateRDV)",AI$7,"Années (DateRDV)",AI$3,"Présence","Absent"),4,""),"")</f>
        <v/>
      </c>
      <c r="AJ44" s="166" t="str">
        <f>IFERROR(IF(GETPIVOTDATA("DateRDV",TCD!$B$1,"DT","GE","Bénéficiaire",$A44,AJ$6,AJ$5,"Mois (DateRDV)",AJ$7,"Années (DateRDV)",AJ$3),1,""),"")</f>
        <v/>
      </c>
      <c r="AK44" s="166" t="str">
        <f>IFERROR(IF(GETPIVOTDATA("DateRDV",TCD!$B$1,"DT","GE","Bénéficiaire",$A44,AK$6,AK$5,"Mois (DateRDV)",AK$7,"Années (DateRDV)",AK$3),2,""),"")</f>
        <v/>
      </c>
      <c r="AL44" s="166" t="str">
        <f>IFERROR(IF(GETPIVOTDATA("DateRDV",TCD!$B$1,"DT","GE","Bénéficiaire",$A44,AL$6,AL$5,"Mois (DateRDV)",AL$7,"Années (DateRDV)",AL$3,"Présence","Excusé"),3,""),"")</f>
        <v/>
      </c>
      <c r="AM44" s="166" t="str">
        <f>IFERROR(IF(GETPIVOTDATA("DateRDV",TCD!$B$1,"DT","GE","Bénéficiaire",$A44,AM$6,AM$5,"Mois (DateRDV)",AM$7,"Années (DateRDV)",AM$3,"Présence","Absent"),4,""),"")</f>
        <v/>
      </c>
      <c r="AN44" s="166" t="str">
        <f>IFERROR(IF(GETPIVOTDATA("DateRDV",TCD!$B$1,"DT","GE","Bénéficiaire",$A44,AN$6,AN$5,"Mois (DateRDV)",AN$7,"Années (DateRDV)",AN$3),1,""),"")</f>
        <v/>
      </c>
      <c r="AO44" s="166" t="str">
        <f>IFERROR(IF(GETPIVOTDATA("DateRDV",TCD!$B$1,"DT","GE","Bénéficiaire",$A44,AO$6,AO$5,"Mois (DateRDV)",AO$7,"Années (DateRDV)",AO$3),2,""),"")</f>
        <v/>
      </c>
      <c r="AP44" s="166" t="str">
        <f>IFERROR(IF(GETPIVOTDATA("DateRDV",TCD!$B$1,"DT","GE","Bénéficiaire",$A44,AP$6,AP$5,"Mois (DateRDV)",AP$7,"Années (DateRDV)",AP$3,"Présence","Excusé"),3,""),"")</f>
        <v/>
      </c>
      <c r="AQ44" s="166" t="str">
        <f>IFERROR(IF(GETPIVOTDATA("DateRDV",TCD!$B$1,"DT","GE","Bénéficiaire",$A44,AQ$6,AQ$5,"Mois (DateRDV)",AQ$7,"Années (DateRDV)",AQ$3,"Présence","Absent"),4,""),"")</f>
        <v/>
      </c>
      <c r="AR44" s="166" t="str">
        <f>IFERROR(IF(GETPIVOTDATA("DateRDV",TCD!$B$1,"DT","GE","Bénéficiaire",$A44,AR$6,AR$5,"Mois (DateRDV)",AR$7,"Années (DateRDV)",AR$3),1,""),"")</f>
        <v/>
      </c>
      <c r="AS44" s="166" t="str">
        <f>IFERROR(IF(GETPIVOTDATA("DateRDV",TCD!$B$1,"DT","GE","Bénéficiaire",$A44,AS$6,AS$5,"Mois (DateRDV)",AS$7,"Années (DateRDV)",AS$3),2,""),"")</f>
        <v/>
      </c>
      <c r="AT44" s="166" t="str">
        <f>IFERROR(IF(GETPIVOTDATA("DateRDV",TCD!$B$1,"DT","GE","Bénéficiaire",$A44,AT$6,AT$5,"Mois (DateRDV)",AT$7,"Années (DateRDV)",AT$3,"Présence","Excusé"),3,""),"")</f>
        <v/>
      </c>
      <c r="AU44" s="166" t="str">
        <f>IFERROR(IF(GETPIVOTDATA("DateRDV",TCD!$B$1,"DT","GE","Bénéficiaire",$A44,AU$6,AU$5,"Mois (DateRDV)",AU$7,"Années (DateRDV)",AU$3,"Présence","Absent"),4,""),"")</f>
        <v/>
      </c>
      <c r="AV44" s="166" t="str">
        <f>IFERROR(IF(GETPIVOTDATA("DateRDV",TCD!$B$1,"DT","GE","Bénéficiaire",$A44,AV$6,AV$5,"Mois (DateRDV)",AV$7,"Années (DateRDV)",AV$3),1,""),"")</f>
        <v/>
      </c>
      <c r="AW44" s="166" t="str">
        <f>IFERROR(IF(GETPIVOTDATA("DateRDV",TCD!$B$1,"DT","GE","Bénéficiaire",$A44,AW$6,AW$5,"Mois (DateRDV)",AW$7,"Années (DateRDV)",AW$3),2,""),"")</f>
        <v/>
      </c>
      <c r="AX44" s="166" t="str">
        <f>IFERROR(IF(GETPIVOTDATA("DateRDV",TCD!$B$1,"DT","GE","Bénéficiaire",$A44,AX$6,AX$5,"Mois (DateRDV)",AX$7,"Années (DateRDV)",AX$3,"Présence","Excusé"),3,""),"")</f>
        <v/>
      </c>
      <c r="AY44" s="166" t="str">
        <f>IFERROR(IF(GETPIVOTDATA("DateRDV",TCD!$B$1,"DT","GE","Bénéficiaire",$A44,AY$6,AY$5,"Mois (DateRDV)",AY$7,"Années (DateRDV)",AY$3,"Présence","Absent"),4,""),"")</f>
        <v/>
      </c>
      <c r="AZ44" s="166" t="str">
        <f>IFERROR(IF(GETPIVOTDATA("DateRDV",TCD!$B$1,"DT","GE","Bénéficiaire",$A44,AZ$6,AZ$5,"Mois (DateRDV)",AZ$7,"Années (DateRDV)",AZ$3),1,""),"")</f>
        <v/>
      </c>
      <c r="BA44" s="166" t="str">
        <f>IFERROR(IF(GETPIVOTDATA("DateRDV",TCD!$B$1,"DT","GE","Bénéficiaire",$A44,BA$6,BA$5,"Mois (DateRDV)",BA$7,"Années (DateRDV)",BA$3),2,""),"")</f>
        <v/>
      </c>
      <c r="BB44" s="166" t="str">
        <f>IFERROR(IF(GETPIVOTDATA("DateRDV",TCD!$B$1,"DT","GE","Bénéficiaire",$A44,BB$6,BB$5,"Mois (DateRDV)",BB$7,"Années (DateRDV)",BB$3,"Présence","Excusé"),3,""),"")</f>
        <v/>
      </c>
      <c r="BC44" s="166" t="str">
        <f>IFERROR(IF(GETPIVOTDATA("DateRDV",TCD!$B$1,"DT","GE","Bénéficiaire",$A44,BC$6,BC$5,"Mois (DateRDV)",BC$7,"Années (DateRDV)",BC$3,"Présence","Absent"),4,""),"")</f>
        <v/>
      </c>
      <c r="BD44" s="166" t="str">
        <f>IFERROR(IF(GETPIVOTDATA("DateRDV",TCD!$B$1,"DT","GE","Bénéficiaire",$A44,BD$6,BD$5,"Mois (DateRDV)",BD$7,"Années (DateRDV)",BD$3),1,""),"")</f>
        <v/>
      </c>
      <c r="BE44" s="166">
        <f>IFERROR(IF(GETPIVOTDATA("DateRDV",TCD!$B$1,"DT","GE","Bénéficiaire",$A44,BE$6,BE$5,"Mois (DateRDV)",BE$7,"Années (DateRDV)",BE$3),2,""),"")</f>
        <v>2</v>
      </c>
      <c r="BF44" s="166" t="str">
        <f>IFERROR(IF(GETPIVOTDATA("DateRDV",TCD!$B$1,"DT","GE","Bénéficiaire",$A44,BF$6,BF$5,"Mois (DateRDV)",BF$7,"Années (DateRDV)",BF$3,"Présence","Excusé"),3,""),"")</f>
        <v/>
      </c>
      <c r="BG44" s="166" t="str">
        <f>IFERROR(IF(GETPIVOTDATA("DateRDV",TCD!$B$1,"DT","GE","Bénéficiaire",$A44,BG$6,BG$5,"Mois (DateRDV)",BG$7,"Années (DateRDV)",BG$3,"Présence","Absent"),4,""),"")</f>
        <v/>
      </c>
      <c r="BH44" s="166" t="str">
        <f>IFERROR(IF(GETPIVOTDATA("DateRDV",TCD!$B$1,"DT","GE","Bénéficiaire",$A44,BH$6,BH$5,"Mois (DateRDV)",BH$7,"Années (DateRDV)",BH$3),1,""),"")</f>
        <v/>
      </c>
      <c r="BI44" s="166" t="str">
        <f>IFERROR(IF(GETPIVOTDATA("DateRDV",TCD!$B$1,"DT","GE","Bénéficiaire",$A44,BI$6,BI$5,"Mois (DateRDV)",BI$7,"Années (DateRDV)",BI$3),2,""),"")</f>
        <v/>
      </c>
      <c r="BJ44" s="166" t="str">
        <f>IFERROR(IF(GETPIVOTDATA("DateRDV",TCD!$B$1,"DT","GE","Bénéficiaire",$A44,BJ$6,BJ$5,"Mois (DateRDV)",BJ$7,"Années (DateRDV)",BJ$3,"Présence","Excusé"),3,""),"")</f>
        <v/>
      </c>
      <c r="BK44" s="166" t="str">
        <f>IFERROR(IF(GETPIVOTDATA("DateRDV",TCD!$B$1,"DT","GE","Bénéficiaire",$A44,BK$6,BK$5,"Mois (DateRDV)",BK$7,"Années (DateRDV)",BK$3,"Présence","Absent"),4,""),"")</f>
        <v/>
      </c>
      <c r="BL44" s="166" t="str">
        <f>IFERROR(IF(GETPIVOTDATA("DateRDV",TCD!$B$1,"DT","GE","Bénéficiaire",$A44,BL$6,BL$5,"Mois (DateRDV)",BL$7,"Années (DateRDV)",BL$3),1,""),"")</f>
        <v/>
      </c>
      <c r="BM44" s="166" t="str">
        <f>IFERROR(IF(GETPIVOTDATA("DateRDV",TCD!$B$1,"DT","GE","Bénéficiaire",$A44,BM$6,BM$5,"Mois (DateRDV)",BM$7,"Années (DateRDV)",BM$3),2,""),"")</f>
        <v/>
      </c>
      <c r="BN44" s="166" t="str">
        <f>IFERROR(IF(GETPIVOTDATA("DateRDV",TCD!$B$1,"DT","GE","Bénéficiaire",$A44,BN$6,BN$5,"Mois (DateRDV)",BN$7,"Années (DateRDV)",BN$3,"Présence","Excusé"),3,""),"")</f>
        <v/>
      </c>
      <c r="BO44" s="166" t="str">
        <f>IFERROR(IF(GETPIVOTDATA("DateRDV",TCD!$B$1,"DT","GE","Bénéficiaire",$A44,BO$6,BO$5,"Mois (DateRDV)",BO$7,"Années (DateRDV)",BO$3,"Présence","Absent"),4,""),"")</f>
        <v/>
      </c>
      <c r="BP44" s="166" t="str">
        <f>IFERROR(IF(GETPIVOTDATA("DateRDV",TCD!$B$1,"DT","GE","Bénéficiaire",$A44,BP$6,BP$5,"Mois (DateRDV)",BP$7,"Années (DateRDV)",BP$3),1,""),"")</f>
        <v/>
      </c>
      <c r="BQ44" s="166" t="str">
        <f>IFERROR(IF(GETPIVOTDATA("DateRDV",TCD!$B$1,"DT","GE","Bénéficiaire",$A44,BQ$6,BQ$5,"Mois (DateRDV)",BQ$7,"Années (DateRDV)",BQ$3),2,""),"")</f>
        <v/>
      </c>
      <c r="BR44" s="166" t="str">
        <f>IFERROR(IF(GETPIVOTDATA("DateRDV",TCD!$B$1,"DT","GE","Bénéficiaire",$A44,BR$6,BR$5,"Mois (DateRDV)",BR$7,"Années (DateRDV)",BR$3,"Présence","Excusé"),3,""),"")</f>
        <v/>
      </c>
      <c r="BS44" s="166" t="str">
        <f>IFERROR(IF(GETPIVOTDATA("DateRDV",TCD!$B$1,"DT","GE","Bénéficiaire",$A44,BS$6,BS$5,"Mois (DateRDV)",BS$7,"Années (DateRDV)",BS$3,"Présence","Absent"),4,""),"")</f>
        <v/>
      </c>
      <c r="BT44" s="166" t="str">
        <f>IFERROR(IF(GETPIVOTDATA("DateRDV",TCD!$B$1,"DT","GE","Bénéficiaire",$A44,BT$6,BT$5,"Mois (DateRDV)",BT$7,"Années (DateRDV)",BT$3),1,""),"")</f>
        <v/>
      </c>
      <c r="BU44" s="166" t="str">
        <f>IFERROR(IF(GETPIVOTDATA("DateRDV",TCD!$B$1,"DT","GE","Bénéficiaire",$A44,BU$6,BU$5,"Mois (DateRDV)",BU$7,"Années (DateRDV)",BU$3),2,""),"")</f>
        <v/>
      </c>
      <c r="BV44" s="166" t="str">
        <f>IFERROR(IF(GETPIVOTDATA("DateRDV",TCD!$B$1,"DT","GE","Bénéficiaire",$A44,BV$6,BV$5,"Mois (DateRDV)",BV$7,"Années (DateRDV)",BV$3,"Présence","Excusé"),3,""),"")</f>
        <v/>
      </c>
      <c r="BW44" s="166" t="str">
        <f>IFERROR(IF(GETPIVOTDATA("DateRDV",TCD!$B$1,"DT","GE","Bénéficiaire",$A44,BW$6,BW$5,"Mois (DateRDV)",BW$7,"Années (DateRDV)",BW$3,"Présence","Absent"),4,""),"")</f>
        <v/>
      </c>
      <c r="BX44" s="166" t="str">
        <f>IFERROR(IF(GETPIVOTDATA("DateRDV",TCD!$B$1,"DT","GE","Bénéficiaire",$A44,BX$6,BX$5,"Mois (DateRDV)",BX$7,"Années (DateRDV)",BX$3),1,""),"")</f>
        <v/>
      </c>
      <c r="BY44" s="166" t="str">
        <f>IFERROR(IF(GETPIVOTDATA("DateRDV",TCD!$B$1,"DT","GE","Bénéficiaire",$A44,BY$6,BY$5,"Mois (DateRDV)",BY$7,"Années (DateRDV)",BY$3),2,""),"")</f>
        <v/>
      </c>
      <c r="BZ44" s="166" t="str">
        <f>IFERROR(IF(GETPIVOTDATA("DateRDV",TCD!$B$1,"DT","GE","Bénéficiaire",$A44,BZ$6,BZ$5,"Mois (DateRDV)",BZ$7,"Années (DateRDV)",BZ$3,"Présence","Excusé"),3,""),"")</f>
        <v/>
      </c>
      <c r="CA44" s="166" t="str">
        <f>IFERROR(IF(GETPIVOTDATA("DateRDV",TCD!$B$1,"DT","GE","Bénéficiaire",$A44,CA$6,CA$5,"Mois (DateRDV)",CA$7,"Années (DateRDV)",CA$3,"Présence","Absent"),4,""),"")</f>
        <v/>
      </c>
      <c r="CB44" s="166" t="str">
        <f>IFERROR(IF(GETPIVOTDATA("DateRDV",TCD!$B$1,"DT","GE","Bénéficiaire",$A44,CB$6,CB$5,"Mois (DateRDV)",CB$7,"Années (DateRDV)",CB$3),1,""),"")</f>
        <v/>
      </c>
      <c r="CC44" s="166" t="str">
        <f>IFERROR(IF(GETPIVOTDATA("DateRDV",TCD!$B$1,"DT","GE","Bénéficiaire",$A44,CC$6,CC$5,"Mois (DateRDV)",CC$7,"Années (DateRDV)",CC$3),2,""),"")</f>
        <v/>
      </c>
      <c r="CD44" s="166" t="str">
        <f>IFERROR(IF(GETPIVOTDATA("DateRDV",TCD!$B$1,"DT","GE","Bénéficiaire",$A44,CD$6,CD$5,"Mois (DateRDV)",CD$7,"Années (DateRDV)",CD$3,"Présence","Excusé"),3,""),"")</f>
        <v/>
      </c>
      <c r="CE44" s="166" t="str">
        <f>IFERROR(IF(GETPIVOTDATA("DateRDV",TCD!$B$1,"DT","GE","Bénéficiaire",$A44,CE$6,CE$5,"Mois (DateRDV)",CE$7,"Années (DateRDV)",CE$3,"Présence","Absent"),4,""),"")</f>
        <v/>
      </c>
      <c r="CF44" s="166" t="str">
        <f>IFERROR(IF(GETPIVOTDATA("DateRDV",TCD!$B$1,"DT","GE","Bénéficiaire",$A44,CF$6,CF$5,"Mois (DateRDV)",CF$7,"Années (DateRDV)",CF$3),1,""),"")</f>
        <v/>
      </c>
      <c r="CG44" s="166" t="str">
        <f>IFERROR(IF(GETPIVOTDATA("DateRDV",TCD!$B$1,"DT","GE","Bénéficiaire",$A44,CG$6,CG$5,"Mois (DateRDV)",CG$7,"Années (DateRDV)",CG$3),2,""),"")</f>
        <v/>
      </c>
      <c r="CH44" s="166" t="str">
        <f>IFERROR(IF(GETPIVOTDATA("DateRDV",TCD!$B$1,"DT","GE","Bénéficiaire",$A44,CH$6,CH$5,"Mois (DateRDV)",CH$7,"Années (DateRDV)",CH$3,"Présence","Excusé"),3,""),"")</f>
        <v/>
      </c>
      <c r="CI44" s="166" t="str">
        <f>IFERROR(IF(GETPIVOTDATA("DateRDV",TCD!$B$1,"DT","GE","Bénéficiaire",$A44,CI$6,CI$5,"Mois (DateRDV)",CI$7,"Années (DateRDV)",CI$3,"Présence","Absent"),4,""),"")</f>
        <v/>
      </c>
      <c r="CJ44" s="166" t="str">
        <f>IFERROR(IF(GETPIVOTDATA("DateRDV",TCD!$B$1,"DT","GE","Bénéficiaire",$A44,CJ$6,CJ$5,"Mois (DateRDV)",CJ$7,"Années (DateRDV)",CJ$3),1,""),"")</f>
        <v/>
      </c>
      <c r="CK44" s="166" t="str">
        <f>IFERROR(IF(GETPIVOTDATA("DateRDV",TCD!$B$1,"DT","GE","Bénéficiaire",$A44,CK$6,CK$5,"Mois (DateRDV)",CK$7,"Années (DateRDV)",CK$3),2,""),"")</f>
        <v/>
      </c>
      <c r="CL44" s="166" t="str">
        <f>IFERROR(IF(GETPIVOTDATA("DateRDV",TCD!$B$1,"DT","GE","Bénéficiaire",$A44,GI$6,GI$5,"Mois (DateRDV)",GI$7,"Années (DateRDV)",GI$3,"Présence","Excusé"),3,""),"")</f>
        <v/>
      </c>
      <c r="CM44" s="166" t="str">
        <f>IFERROR(IF(GETPIVOTDATA("DateRDV",TCD!$B$1,"DT","GE","Bénéficiaire",$A44,CM$6,CM$5,"Mois (DateRDV)",CM$7,"Années (DateRDV)",CM$3,"Présence","Absent"),4,""),"")</f>
        <v/>
      </c>
      <c r="CN44" s="166" t="str">
        <f>IFERROR(IF(GETPIVOTDATA("DateRDV",TCD!$B$1,"DT","GE","Bénéficiaire",$A44,CN$6,CN$5,"Mois (DateRDV)",CN$7,"Années (DateRDV)",CN$3),1,""),"")</f>
        <v/>
      </c>
      <c r="CO44" s="166" t="str">
        <f>IFERROR(IF(GETPIVOTDATA("DateRDV",TCD!$B$1,"DT","GE","Bénéficiaire",$A44,CO$6,CO$5,"Mois (DateRDV)",CO$7,"Années (DateRDV)",CO$3),2,""),"")</f>
        <v/>
      </c>
      <c r="CP44" s="166" t="str">
        <f>IFERROR(IF(GETPIVOTDATA("DateRDV",TCD!$B$1,"DT","GE","Bénéficiaire",$A44,CP$6,CP$5,"Mois (DateRDV)",CP$7,"Années (DateRDV)",CP$3,"Présence","Excusé"),3,""),"")</f>
        <v/>
      </c>
      <c r="CQ44" s="166" t="str">
        <f>IFERROR(IF(GETPIVOTDATA("DateRDV",TCD!$B$1,"DT","GE","Bénéficiaire",$A44,CQ$6,CQ$5,"Mois (DateRDV)",CQ$7,"Années (DateRDV)",CQ$3,"Présence","Absent"),4,""),"")</f>
        <v/>
      </c>
      <c r="CR44" s="166" t="str">
        <f>IFERROR(IF(GETPIVOTDATA("DateRDV",TCD!$B$1,"DT","GE","Bénéficiaire",$A44,CR$6,CR$5,"Mois (DateRDV)",CR$7,"Années (DateRDV)",CR$3),1,""),"")</f>
        <v/>
      </c>
      <c r="CS44" s="166" t="str">
        <f>IFERROR(IF(GETPIVOTDATA("DateRDV",TCD!$B$1,"DT","GE","Bénéficiaire",$A44,CS$6,CS$5,"Mois (DateRDV)",CS$7,"Années (DateRDV)",CS$3),2,""),"")</f>
        <v/>
      </c>
      <c r="CT44" s="166" t="str">
        <f>IFERROR(IF(GETPIVOTDATA("DateRDV",TCD!$B$1,"DT","GE","Bénéficiaire",$A44,CT$6,CT$5,"Mois (DateRDV)",CT$7,"Années (DateRDV)",CT$3,"Présence","Excusé"),3,""),"")</f>
        <v/>
      </c>
      <c r="CU44" s="166" t="str">
        <f>IFERROR(IF(GETPIVOTDATA("DateRDV",TCD!$B$1,"DT","GE","Bénéficiaire",$A44,CU$6,CU$5,"Mois (DateRDV)",CU$7,"Années (DateRDV)",CU$3,"Présence","Absent"),4,""),"")</f>
        <v/>
      </c>
      <c r="CV44" s="166" t="str">
        <f>IFERROR(IF(GETPIVOTDATA("DateRDV",TCD!$B$1,"DT","GE","Bénéficiaire",$A44,CV$6,CV$5,"Mois (DateRDV)",CV$7,"Années (DateRDV)",CV$3),1,""),"")</f>
        <v/>
      </c>
      <c r="CW44" s="166" t="str">
        <f>IFERROR(IF(GETPIVOTDATA("DateRDV",TCD!$B$1,"DT","GE","Bénéficiaire",$A44,CW$6,CW$5,"Mois (DateRDV)",CW$7,"Années (DateRDV)",CW$3),2,""),"")</f>
        <v/>
      </c>
      <c r="CX44" s="166" t="str">
        <f>IFERROR(IF(GETPIVOTDATA("DateRDV",TCD!$B$1,"DT","GE","Bénéficiaire",$A44,CX$6,CX$5,"Mois (DateRDV)",CX$7,"Années (DateRDV)",CX$3,"Présence","Excusé"),3,""),"")</f>
        <v/>
      </c>
      <c r="CY44" s="166" t="str">
        <f>IFERROR(IF(GETPIVOTDATA("DateRDV",TCD!$B$1,"DT","GE","Bénéficiaire",$A44,CY$6,CY$5,"Mois (DateRDV)",CY$7,"Années (DateRDV)",CY$3,"Présence","Absent"),4,""),"")</f>
        <v/>
      </c>
      <c r="CZ44" s="166" t="str">
        <f>IFERROR(IF(GETPIVOTDATA("DateRDV",TCD!$B$1,"DT","GE","Bénéficiaire",$A44,CZ$6,CZ$5,"Mois (DateRDV)",CZ$7,"Années (DateRDV)",CZ$3),1,""),"")</f>
        <v/>
      </c>
      <c r="DA44" s="166" t="str">
        <f>IFERROR(IF(GETPIVOTDATA("DateRDV",TCD!$B$1,"DT","GE","Bénéficiaire",$A44,DA$6,DA$5,"Mois (DateRDV)",DA$7,"Années (DateRDV)",DA$3),2,""),"")</f>
        <v/>
      </c>
      <c r="DB44" s="166" t="str">
        <f>IFERROR(IF(GETPIVOTDATA("DateRDV",TCD!$B$1,"DT","GE","Bénéficiaire",$A44,DB$6,DB$5,"Mois (DateRDV)",DB$7,"Années (DateRDV)",DB$3,"Présence","Excusé"),3,""),"")</f>
        <v/>
      </c>
      <c r="DC44" s="166" t="str">
        <f>IFERROR(IF(GETPIVOTDATA("DateRDV",TCD!$B$1,"DT","GE","Bénéficiaire",$A44,DC$6,DC$5,"Mois (DateRDV)",DC$7,"Années (DateRDV)",DC$3,"Présence","Absent"),4,""),"")</f>
        <v/>
      </c>
      <c r="DD44" s="166" t="str">
        <f>IFERROR(IF(GETPIVOTDATA("DateRDV",TCD!$B$1,"DT","GE","Bénéficiaire",$A44,DD$6,DD$5,"Mois (DateRDV)",DD$7,"Années (DateRDV)",DD$3),1,""),"")</f>
        <v/>
      </c>
      <c r="DE44" s="166" t="str">
        <f>IFERROR(IF(GETPIVOTDATA("DateRDV",TCD!$B$1,"DT","GE","Bénéficiaire",$A44,DE$6,DE$5,"Mois (DateRDV)",DE$7,"Années (DateRDV)",DE$3),2,""),"")</f>
        <v/>
      </c>
      <c r="DF44" s="166" t="str">
        <f>IFERROR(IF(GETPIVOTDATA("DateRDV",TCD!$B$1,"DT","GE","Bénéficiaire",$A44,DF$6,DF$5,"Mois (DateRDV)",DF$7,"Années (DateRDV)",DF$3,"Présence","Excusé"),3,""),"")</f>
        <v/>
      </c>
      <c r="DG44" s="166" t="str">
        <f>IFERROR(IF(GETPIVOTDATA("DateRDV",TCD!$B$1,"DT","GE","Bénéficiaire",$A44,DG$6,DG$5,"Mois (DateRDV)",DG$7,"Années (DateRDV)",DG$3,"Présence","Absent"),4,""),"")</f>
        <v/>
      </c>
      <c r="DH44" s="166" t="str">
        <f>IFERROR(IF(GETPIVOTDATA("DateRDV",TCD!$B$1,"DT","GE","Bénéficiaire",$A44,DH$6,DH$5,"Mois (DateRDV)",DH$7,"Années (DateRDV)",DH$3),1,""),"")</f>
        <v/>
      </c>
      <c r="DI44" s="166" t="str">
        <f>IFERROR(IF(GETPIVOTDATA("DateRDV",TCD!$B$1,"DT","GE","Bénéficiaire",$A44,DI$6,DI$5,"Mois (DateRDV)",DI$7,"Années (DateRDV)",DI$3),2,""),"")</f>
        <v/>
      </c>
      <c r="DJ44" s="166" t="str">
        <f>IFERROR(IF(GETPIVOTDATA("DateRDV",TCD!$B$1,"DT","GE","Bénéficiaire",$A44,DJ$6,DJ$5,"Mois (DateRDV)",DJ$7,"Années (DateRDV)",DJ$3,"Présence","Excusé"),3,""),"")</f>
        <v/>
      </c>
      <c r="DK44" s="166" t="str">
        <f>IFERROR(IF(GETPIVOTDATA("DateRDV",TCD!$B$1,"DT","GE","Bénéficiaire",$A44,DK$6,DK$5,"Mois (DateRDV)",DK$7,"Années (DateRDV)",DK$3,"Présence","Absent"),4,""),"")</f>
        <v/>
      </c>
      <c r="DL44" s="166" t="str">
        <f>IFERROR(IF(GETPIVOTDATA("DateRDV",TCD!$B$1,"DT","GE","Bénéficiaire",$A44,DL$6,DL$5,"Mois (DateRDV)",DL$7,"Années (DateRDV)",DL$3),1,""),"")</f>
        <v/>
      </c>
      <c r="DM44" s="166" t="str">
        <f>IFERROR(IF(GETPIVOTDATA("DateRDV",TCD!$B$1,"DT","GE","Bénéficiaire",$A44,DM$6,DM$5,"Mois (DateRDV)",DM$7,"Années (DateRDV)",DM$3),2,""),"")</f>
        <v/>
      </c>
      <c r="DN44" s="166" t="str">
        <f>IFERROR(IF(GETPIVOTDATA("DateRDV",TCD!$B$1,"DT","GE","Bénéficiaire",$A44,DN$6,DN$5,"Mois (DateRDV)",DN$7,"Années (DateRDV)",DN$3,"Présence","Excusé"),3,""),"")</f>
        <v/>
      </c>
      <c r="DO44" s="166" t="str">
        <f>IFERROR(IF(GETPIVOTDATA("DateRDV",TCD!$B$1,"DT","GE","Bénéficiaire",$A44,DO$6,DO$5,"Mois (DateRDV)",DO$7,"Années (DateRDV)",DO$3,"Présence","Absent"),4,""),"")</f>
        <v/>
      </c>
    </row>
    <row r="45" spans="1:119" ht="15" customHeight="1" x14ac:dyDescent="0.2">
      <c r="A45" s="172" t="str">
        <v>QERIMI Hirije</v>
      </c>
      <c r="B45" s="169" t="str">
        <f>IFERROR(IF(INDEX(Data!P:P,MATCH(A45,Data!B:B,0))&lt;&gt;"",INDEX(Data!P:P,MATCH(A45,Data!B:B,0)),""),"")</f>
        <v>QERIMI</v>
      </c>
      <c r="C45" s="169" t="str">
        <f>IFERROR(IF(INDEX(Data!O:O,MATCH(A45,Data!B:B,0))&lt;&gt;"",INDEX(Data!O:O,MATCH(A45,Data!B:B,0)),""),"")</f>
        <v>Hirije</v>
      </c>
      <c r="D45" s="169" t="str">
        <f>IFERROR(IF(INDEX(Data!J:J,MATCH(A45,Data!B:B,0))&lt;&gt;"",INDEX(Data!J:J,MATCH(A45,Data!B:B,0)),""),"")</f>
        <v>AI</v>
      </c>
      <c r="E45" s="169" t="str">
        <f>IFERROR(IF(INDEX(Data!M:M,MATCH(A45,Data!B:B,0))&lt;&gt;"",INDEX(Data!M:M,MATCH(A45,Data!B:B,0)),""),"")</f>
        <v>VETRAZ MONTHOUX</v>
      </c>
      <c r="F45" s="169">
        <f>IFERROR(IF(INDEX(Data!N:N,MATCH(A45,Data!B:B,0))&lt;&gt;"",INDEX(Data!N:N,MATCH(A45,Data!B:B,0)),""),"")</f>
        <v>74100</v>
      </c>
      <c r="G45" s="170">
        <f>IFERROR(IF(INDEX(Data!K:K,MATCH(A45,Data!B:B,0))&lt;&gt;"",INDEX(Data!K:K,MATCH(A45,Data!B:B,0)),""),"")</f>
        <v>45728</v>
      </c>
      <c r="H45" s="170">
        <f>IFERROR(IF(INDEX(Data!L:L,MATCH(A45,Data!B:B,0))&lt;&gt;"",INDEX(Data!L:L,MATCH(A45,Data!B:B,0)),""),"")</f>
        <v>45744</v>
      </c>
      <c r="I45" s="170">
        <f>IFERROR(IF(INDEX(Data!C:C,MATCH(A45,Data!B:B,0))&lt;&gt;"",INDEX(Data!C:C,MATCH(A45,Data!B:B,0)),""),"")</f>
        <v>45755</v>
      </c>
      <c r="J45" s="170">
        <f>IFERROR(IF(INDEX(Data!D:D,MATCH(A45,Data!B:B,0))&lt;&gt;"",INDEX(Data!D:D,MATCH(A45,Data!B:B,0)),""),"")</f>
        <v>45930</v>
      </c>
      <c r="K45" s="171" t="str">
        <f>IFERROR(IF(INDEX(Data!H:H,MATCH(A45,Data!B:B,0))&lt;&gt;"",INDEX(Data!H:H,MATCH(A45,Data!B:B,0)),""),"")</f>
        <v>Remobilisation</v>
      </c>
      <c r="L45" s="166" t="str">
        <f>IFERROR(IF(GETPIVOTDATA("DateRDV",TCD!$B$1,"DT","GE","Bénéficiaire",$A45,L$6,L$5,"Mois (DateRDV)",L$7,"Années (DateRDV)",L$3),1,""),"")</f>
        <v/>
      </c>
      <c r="M45" s="166" t="str">
        <f>IFERROR(IF(GETPIVOTDATA("DateRDV",TCD!$B$1,"DT","GE","Bénéficiaire",$A45,M$6,M$5,"Mois (DateRDV)",M$7,"Années (DateRDV)",M$3),2,""),"")</f>
        <v/>
      </c>
      <c r="N45" s="166" t="str">
        <f>IFERROR(IF(GETPIVOTDATA("DateRDV",TCD!$B$1,"DT","GE","Bénéficiaire",$A45,N$6,N$5,"Mois (DateRDV)",N$7,"Années (DateRDV)",N$3,"Présence","Excusé"),3,""),"")</f>
        <v/>
      </c>
      <c r="O45" s="166" t="str">
        <f>IFERROR(IF(GETPIVOTDATA("DateRDV",TCD!$B$1,"DT","GE","Bénéficiaire",$A45,O$6,O$5,"Mois (DateRDV)",O$7,"Années (DateRDV)",O$3,"Présence","Absent"),4,""),"")</f>
        <v/>
      </c>
      <c r="P45" s="166" t="str">
        <f>IFERROR(IF(GETPIVOTDATA("DateRDV",TCD!$B$1,"DT","GE","Bénéficiaire",$A45,P$6,P$5,"Mois (DateRDV)",P$7,"Années (DateRDV)",P$3),1,""),"")</f>
        <v/>
      </c>
      <c r="Q45" s="166" t="str">
        <f>IFERROR(IF(GETPIVOTDATA("DateRDV",TCD!$B$1,"DT","GE","Bénéficiaire",$A45,Q$6,Q$5,"Mois (DateRDV)",Q$7,"Années (DateRDV)",Q$3),2,""),"")</f>
        <v/>
      </c>
      <c r="R45" s="166" t="str">
        <f>IFERROR(IF(GETPIVOTDATA("DateRDV",TCD!$B$1,"DT","GE","Bénéficiaire",$A45,R$6,R$5,"Mois (DateRDV)",R$7,"Années (DateRDV)",R$3,"Présence","Excusé"),3,""),"")</f>
        <v/>
      </c>
      <c r="S45" s="166" t="str">
        <f>IFERROR(IF(GETPIVOTDATA("DateRDV",TCD!$B$1,"DT","GE","Bénéficiaire",$A45,S$6,S$5,"Mois (DateRDV)",S$7,"Années (DateRDV)",S$3,"Présence","Absent"),4,""),"")</f>
        <v/>
      </c>
      <c r="T45" s="166" t="str">
        <f>IFERROR(IF(GETPIVOTDATA("DateRDV",TCD!$B$1,"DT","GE","Bénéficiaire",$A45,T$6,T$5,"Mois (DateRDV)",T$7,"Années (DateRDV)",T$3),1,""),"")</f>
        <v/>
      </c>
      <c r="U45" s="166" t="str">
        <f>IFERROR(IF(GETPIVOTDATA("DateRDV",TCD!$B$1,"DT","GE","Bénéficiaire",$A45,U$6,U$5,"Mois (DateRDV)",U$7,"Années (DateRDV)",U$3),2,""),"")</f>
        <v/>
      </c>
      <c r="V45" s="166" t="str">
        <f>IFERROR(IF(GETPIVOTDATA("DateRDV",TCD!$B$1,"DT","GE","Bénéficiaire",$A45,V$6,V$5,"Mois (DateRDV)",V$7,"Années (DateRDV)",V$3,"Présence","Excusé"),3,""),"")</f>
        <v/>
      </c>
      <c r="W45" s="166" t="str">
        <f>IFERROR(IF(GETPIVOTDATA("DateRDV",TCD!$B$1,"DT","GE","Bénéficiaire",$A45,W$6,W$5,"Mois (DateRDV)",W$7,"Années (DateRDV)",W$3,"Présence","Absent"),4,""),"")</f>
        <v/>
      </c>
      <c r="X45" s="166" t="str">
        <f>IFERROR(IF(GETPIVOTDATA("DateRDV",TCD!$B$1,"DT","GE","Bénéficiaire",$A45,X$6,X$5,"Mois (DateRDV)",X$7,"Années (DateRDV)",X$3),1,""),"")</f>
        <v/>
      </c>
      <c r="Y45" s="166" t="str">
        <f>IFERROR(IF(GETPIVOTDATA("DateRDV",TCD!$B$1,"DT","GE","Bénéficiaire",$A45,Y$6,Y$5,"Mois (DateRDV)",Y$7,"Années (DateRDV)",Y$3),2,""),"")</f>
        <v/>
      </c>
      <c r="Z45" s="166" t="str">
        <f>IFERROR(IF(GETPIVOTDATA("DateRDV",TCD!$B$1,"DT","GE","Bénéficiaire",$A45,Z$6,Z$5,"Mois (DateRDV)",Z$7,"Années (DateRDV)",Z$3,"Présence","Excusé"),3,""),"")</f>
        <v/>
      </c>
      <c r="AA45" s="166" t="str">
        <f>IFERROR(IF(GETPIVOTDATA("DateRDV",TCD!$B$1,"DT","GE","Bénéficiaire",$A45,AA$6,AA$5,"Mois (DateRDV)",AA$7,"Années (DateRDV)",AA$3,"Présence","Absent"),4,""),"")</f>
        <v/>
      </c>
      <c r="AB45" s="166" t="str">
        <f>IFERROR(IF(GETPIVOTDATA("DateRDV",TCD!$B$1,"DT","GE","Bénéficiaire",$A45,AB$6,AB$5,"Mois (DateRDV)",AB$7,"Années (DateRDV)",AB$3),1,""),"")</f>
        <v/>
      </c>
      <c r="AC45" s="166" t="str">
        <f>IFERROR(IF(GETPIVOTDATA("DateRDV",TCD!$B$1,"DT","GE","Bénéficiaire",$A45,AC$6,AC$5,"Mois (DateRDV)",AC$7,"Années (DateRDV)",AC$3),2,""),"")</f>
        <v/>
      </c>
      <c r="AD45" s="166" t="str">
        <f>IFERROR(IF(GETPIVOTDATA("DateRDV",TCD!$B$1,"DT","GE","Bénéficiaire",$A45,AD$6,AD$5,"Mois (DateRDV)",AD$7,"Années (DateRDV)",AD$3,"Présence","Excusé"),3,""),"")</f>
        <v/>
      </c>
      <c r="AE45" s="166" t="str">
        <f>IFERROR(IF(GETPIVOTDATA("DateRDV",TCD!$B$1,"DT","GE","Bénéficiaire",$A45,AE$6,AE$5,"Mois (DateRDV)",AE$7,"Années (DateRDV)",AE$3,"Présence","Absent"),4,""),"")</f>
        <v/>
      </c>
      <c r="AF45" s="166" t="str">
        <f>IFERROR(IF(GETPIVOTDATA("DateRDV",TCD!$B$1,"DT","GE","Bénéficiaire",$A45,AF$6,AF$5,"Mois (DateRDV)",AF$7,"Années (DateRDV)",AF$3),1,""),"")</f>
        <v/>
      </c>
      <c r="AG45" s="166" t="str">
        <f>IFERROR(IF(GETPIVOTDATA("DateRDV",TCD!$B$1,"DT","GE","Bénéficiaire",$A45,AG$6,AG$5,"Mois (DateRDV)",AG$7,"Années (DateRDV)",AG$3),2,""),"")</f>
        <v/>
      </c>
      <c r="AH45" s="166" t="str">
        <f>IFERROR(IF(GETPIVOTDATA("DateRDV",TCD!$B$1,"DT","GE","Bénéficiaire",$A45,AH$6,AH$5,"Mois (DateRDV)",AH$7,"Années (DateRDV)",AH$3,"Présence","Excusé"),3,""),"")</f>
        <v/>
      </c>
      <c r="AI45" s="166" t="str">
        <f>IFERROR(IF(GETPIVOTDATA("DateRDV",TCD!$B$1,"DT","GE","Bénéficiaire",$A45,AI$6,AI$5,"Mois (DateRDV)",AI$7,"Années (DateRDV)",AI$3,"Présence","Absent"),4,""),"")</f>
        <v/>
      </c>
      <c r="AJ45" s="166" t="str">
        <f>IFERROR(IF(GETPIVOTDATA("DateRDV",TCD!$B$1,"DT","GE","Bénéficiaire",$A45,AJ$6,AJ$5,"Mois (DateRDV)",AJ$7,"Années (DateRDV)",AJ$3),1,""),"")</f>
        <v/>
      </c>
      <c r="AK45" s="166" t="str">
        <f>IFERROR(IF(GETPIVOTDATA("DateRDV",TCD!$B$1,"DT","GE","Bénéficiaire",$A45,AK$6,AK$5,"Mois (DateRDV)",AK$7,"Années (DateRDV)",AK$3),2,""),"")</f>
        <v/>
      </c>
      <c r="AL45" s="166" t="str">
        <f>IFERROR(IF(GETPIVOTDATA("DateRDV",TCD!$B$1,"DT","GE","Bénéficiaire",$A45,AL$6,AL$5,"Mois (DateRDV)",AL$7,"Années (DateRDV)",AL$3,"Présence","Excusé"),3,""),"")</f>
        <v/>
      </c>
      <c r="AM45" s="166" t="str">
        <f>IFERROR(IF(GETPIVOTDATA("DateRDV",TCD!$B$1,"DT","GE","Bénéficiaire",$A45,AM$6,AM$5,"Mois (DateRDV)",AM$7,"Années (DateRDV)",AM$3,"Présence","Absent"),4,""),"")</f>
        <v/>
      </c>
      <c r="AN45" s="166" t="str">
        <f>IFERROR(IF(GETPIVOTDATA("DateRDV",TCD!$B$1,"DT","GE","Bénéficiaire",$A45,AN$6,AN$5,"Mois (DateRDV)",AN$7,"Années (DateRDV)",AN$3),1,""),"")</f>
        <v/>
      </c>
      <c r="AO45" s="166" t="str">
        <f>IFERROR(IF(GETPIVOTDATA("DateRDV",TCD!$B$1,"DT","GE","Bénéficiaire",$A45,AO$6,AO$5,"Mois (DateRDV)",AO$7,"Années (DateRDV)",AO$3),2,""),"")</f>
        <v/>
      </c>
      <c r="AP45" s="166" t="str">
        <f>IFERROR(IF(GETPIVOTDATA("DateRDV",TCD!$B$1,"DT","GE","Bénéficiaire",$A45,AP$6,AP$5,"Mois (DateRDV)",AP$7,"Années (DateRDV)",AP$3,"Présence","Excusé"),3,""),"")</f>
        <v/>
      </c>
      <c r="AQ45" s="166" t="str">
        <f>IFERROR(IF(GETPIVOTDATA("DateRDV",TCD!$B$1,"DT","GE","Bénéficiaire",$A45,AQ$6,AQ$5,"Mois (DateRDV)",AQ$7,"Années (DateRDV)",AQ$3,"Présence","Absent"),4,""),"")</f>
        <v/>
      </c>
      <c r="AR45" s="166" t="str">
        <f>IFERROR(IF(GETPIVOTDATA("DateRDV",TCD!$B$1,"DT","GE","Bénéficiaire",$A45,AR$6,AR$5,"Mois (DateRDV)",AR$7,"Années (DateRDV)",AR$3),1,""),"")</f>
        <v/>
      </c>
      <c r="AS45" s="166" t="str">
        <f>IFERROR(IF(GETPIVOTDATA("DateRDV",TCD!$B$1,"DT","GE","Bénéficiaire",$A45,AS$6,AS$5,"Mois (DateRDV)",AS$7,"Années (DateRDV)",AS$3),2,""),"")</f>
        <v/>
      </c>
      <c r="AT45" s="166" t="str">
        <f>IFERROR(IF(GETPIVOTDATA("DateRDV",TCD!$B$1,"DT","GE","Bénéficiaire",$A45,AT$6,AT$5,"Mois (DateRDV)",AT$7,"Années (DateRDV)",AT$3,"Présence","Excusé"),3,""),"")</f>
        <v/>
      </c>
      <c r="AU45" s="166" t="str">
        <f>IFERROR(IF(GETPIVOTDATA("DateRDV",TCD!$B$1,"DT","GE","Bénéficiaire",$A45,AU$6,AU$5,"Mois (DateRDV)",AU$7,"Années (DateRDV)",AU$3,"Présence","Absent"),4,""),"")</f>
        <v/>
      </c>
      <c r="AV45" s="166" t="str">
        <f>IFERROR(IF(GETPIVOTDATA("DateRDV",TCD!$B$1,"DT","GE","Bénéficiaire",$A45,AV$6,AV$5,"Mois (DateRDV)",AV$7,"Années (DateRDV)",AV$3),1,""),"")</f>
        <v/>
      </c>
      <c r="AW45" s="166" t="str">
        <f>IFERROR(IF(GETPIVOTDATA("DateRDV",TCD!$B$1,"DT","GE","Bénéficiaire",$A45,AW$6,AW$5,"Mois (DateRDV)",AW$7,"Années (DateRDV)",AW$3),2,""),"")</f>
        <v/>
      </c>
      <c r="AX45" s="166" t="str">
        <f>IFERROR(IF(GETPIVOTDATA("DateRDV",TCD!$B$1,"DT","GE","Bénéficiaire",$A45,AX$6,AX$5,"Mois (DateRDV)",AX$7,"Années (DateRDV)",AX$3,"Présence","Excusé"),3,""),"")</f>
        <v/>
      </c>
      <c r="AY45" s="166" t="str">
        <f>IFERROR(IF(GETPIVOTDATA("DateRDV",TCD!$B$1,"DT","GE","Bénéficiaire",$A45,AY$6,AY$5,"Mois (DateRDV)",AY$7,"Années (DateRDV)",AY$3,"Présence","Absent"),4,""),"")</f>
        <v/>
      </c>
      <c r="AZ45" s="166" t="str">
        <f>IFERROR(IF(GETPIVOTDATA("DateRDV",TCD!$B$1,"DT","GE","Bénéficiaire",$A45,AZ$6,AZ$5,"Mois (DateRDV)",AZ$7,"Années (DateRDV)",AZ$3),1,""),"")</f>
        <v/>
      </c>
      <c r="BA45" s="166" t="str">
        <f>IFERROR(IF(GETPIVOTDATA("DateRDV",TCD!$B$1,"DT","GE","Bénéficiaire",$A45,BA$6,BA$5,"Mois (DateRDV)",BA$7,"Années (DateRDV)",BA$3),2,""),"")</f>
        <v/>
      </c>
      <c r="BB45" s="166" t="str">
        <f>IFERROR(IF(GETPIVOTDATA("DateRDV",TCD!$B$1,"DT","GE","Bénéficiaire",$A45,BB$6,BB$5,"Mois (DateRDV)",BB$7,"Années (DateRDV)",BB$3,"Présence","Excusé"),3,""),"")</f>
        <v/>
      </c>
      <c r="BC45" s="166" t="str">
        <f>IFERROR(IF(GETPIVOTDATA("DateRDV",TCD!$B$1,"DT","GE","Bénéficiaire",$A45,BC$6,BC$5,"Mois (DateRDV)",BC$7,"Années (DateRDV)",BC$3,"Présence","Absent"),4,""),"")</f>
        <v/>
      </c>
      <c r="BD45" s="166" t="str">
        <f>IFERROR(IF(GETPIVOTDATA("DateRDV",TCD!$B$1,"DT","GE","Bénéficiaire",$A45,BD$6,BD$5,"Mois (DateRDV)",BD$7,"Années (DateRDV)",BD$3),1,""),"")</f>
        <v/>
      </c>
      <c r="BE45" s="166" t="str">
        <f>IFERROR(IF(GETPIVOTDATA("DateRDV",TCD!$B$1,"DT","GE","Bénéficiaire",$A45,BE$6,BE$5,"Mois (DateRDV)",BE$7,"Années (DateRDV)",BE$3),2,""),"")</f>
        <v/>
      </c>
      <c r="BF45" s="166" t="str">
        <f>IFERROR(IF(GETPIVOTDATA("DateRDV",TCD!$B$1,"DT","GE","Bénéficiaire",$A45,BF$6,BF$5,"Mois (DateRDV)",BF$7,"Années (DateRDV)",BF$3,"Présence","Excusé"),3,""),"")</f>
        <v/>
      </c>
      <c r="BG45" s="166" t="str">
        <f>IFERROR(IF(GETPIVOTDATA("DateRDV",TCD!$B$1,"DT","GE","Bénéficiaire",$A45,BG$6,BG$5,"Mois (DateRDV)",BG$7,"Années (DateRDV)",BG$3,"Présence","Absent"),4,""),"")</f>
        <v/>
      </c>
      <c r="BH45" s="166" t="str">
        <f>IFERROR(IF(GETPIVOTDATA("DateRDV",TCD!$B$1,"DT","GE","Bénéficiaire",$A45,BH$6,BH$5,"Mois (DateRDV)",BH$7,"Années (DateRDV)",BH$3),1,""),"")</f>
        <v/>
      </c>
      <c r="BI45" s="166" t="str">
        <f>IFERROR(IF(GETPIVOTDATA("DateRDV",TCD!$B$1,"DT","GE","Bénéficiaire",$A45,BI$6,BI$5,"Mois (DateRDV)",BI$7,"Années (DateRDV)",BI$3),2,""),"")</f>
        <v/>
      </c>
      <c r="BJ45" s="166" t="str">
        <f>IFERROR(IF(GETPIVOTDATA("DateRDV",TCD!$B$1,"DT","GE","Bénéficiaire",$A45,BJ$6,BJ$5,"Mois (DateRDV)",BJ$7,"Années (DateRDV)",BJ$3,"Présence","Excusé"),3,""),"")</f>
        <v/>
      </c>
      <c r="BK45" s="166" t="str">
        <f>IFERROR(IF(GETPIVOTDATA("DateRDV",TCD!$B$1,"DT","GE","Bénéficiaire",$A45,BK$6,BK$5,"Mois (DateRDV)",BK$7,"Années (DateRDV)",BK$3,"Présence","Absent"),4,""),"")</f>
        <v/>
      </c>
      <c r="BL45" s="166" t="str">
        <f>IFERROR(IF(GETPIVOTDATA("DateRDV",TCD!$B$1,"DT","GE","Bénéficiaire",$A45,BL$6,BL$5,"Mois (DateRDV)",BL$7,"Années (DateRDV)",BL$3),1,""),"")</f>
        <v/>
      </c>
      <c r="BM45" s="166" t="str">
        <f>IFERROR(IF(GETPIVOTDATA("DateRDV",TCD!$B$1,"DT","GE","Bénéficiaire",$A45,BM$6,BM$5,"Mois (DateRDV)",BM$7,"Années (DateRDV)",BM$3),2,""),"")</f>
        <v/>
      </c>
      <c r="BN45" s="166" t="str">
        <f>IFERROR(IF(GETPIVOTDATA("DateRDV",TCD!$B$1,"DT","GE","Bénéficiaire",$A45,BN$6,BN$5,"Mois (DateRDV)",BN$7,"Années (DateRDV)",BN$3,"Présence","Excusé"),3,""),"")</f>
        <v/>
      </c>
      <c r="BO45" s="166" t="str">
        <f>IFERROR(IF(GETPIVOTDATA("DateRDV",TCD!$B$1,"DT","GE","Bénéficiaire",$A45,BO$6,BO$5,"Mois (DateRDV)",BO$7,"Années (DateRDV)",BO$3,"Présence","Absent"),4,""),"")</f>
        <v/>
      </c>
      <c r="BP45" s="166" t="str">
        <f>IFERROR(IF(GETPIVOTDATA("DateRDV",TCD!$B$1,"DT","GE","Bénéficiaire",$A45,BP$6,BP$5,"Mois (DateRDV)",BP$7,"Années (DateRDV)",BP$3),1,""),"")</f>
        <v/>
      </c>
      <c r="BQ45" s="166" t="str">
        <f>IFERROR(IF(GETPIVOTDATA("DateRDV",TCD!$B$1,"DT","GE","Bénéficiaire",$A45,BQ$6,BQ$5,"Mois (DateRDV)",BQ$7,"Années (DateRDV)",BQ$3),2,""),"")</f>
        <v/>
      </c>
      <c r="BR45" s="166" t="str">
        <f>IFERROR(IF(GETPIVOTDATA("DateRDV",TCD!$B$1,"DT","GE","Bénéficiaire",$A45,BR$6,BR$5,"Mois (DateRDV)",BR$7,"Années (DateRDV)",BR$3,"Présence","Excusé"),3,""),"")</f>
        <v/>
      </c>
      <c r="BS45" s="166" t="str">
        <f>IFERROR(IF(GETPIVOTDATA("DateRDV",TCD!$B$1,"DT","GE","Bénéficiaire",$A45,BS$6,BS$5,"Mois (DateRDV)",BS$7,"Années (DateRDV)",BS$3,"Présence","Absent"),4,""),"")</f>
        <v/>
      </c>
      <c r="BT45" s="166" t="str">
        <f>IFERROR(IF(GETPIVOTDATA("DateRDV",TCD!$B$1,"DT","GE","Bénéficiaire",$A45,BT$6,BT$5,"Mois (DateRDV)",BT$7,"Années (DateRDV)",BT$3),1,""),"")</f>
        <v/>
      </c>
      <c r="BU45" s="166" t="str">
        <f>IFERROR(IF(GETPIVOTDATA("DateRDV",TCD!$B$1,"DT","GE","Bénéficiaire",$A45,BU$6,BU$5,"Mois (DateRDV)",BU$7,"Années (DateRDV)",BU$3),2,""),"")</f>
        <v/>
      </c>
      <c r="BV45" s="166" t="str">
        <f>IFERROR(IF(GETPIVOTDATA("DateRDV",TCD!$B$1,"DT","GE","Bénéficiaire",$A45,BV$6,BV$5,"Mois (DateRDV)",BV$7,"Années (DateRDV)",BV$3,"Présence","Excusé"),3,""),"")</f>
        <v/>
      </c>
      <c r="BW45" s="166" t="str">
        <f>IFERROR(IF(GETPIVOTDATA("DateRDV",TCD!$B$1,"DT","GE","Bénéficiaire",$A45,BW$6,BW$5,"Mois (DateRDV)",BW$7,"Années (DateRDV)",BW$3,"Présence","Absent"),4,""),"")</f>
        <v/>
      </c>
      <c r="BX45" s="166" t="str">
        <f>IFERROR(IF(GETPIVOTDATA("DateRDV",TCD!$B$1,"DT","GE","Bénéficiaire",$A45,BX$6,BX$5,"Mois (DateRDV)",BX$7,"Années (DateRDV)",BX$3),1,""),"")</f>
        <v/>
      </c>
      <c r="BY45" s="166" t="str">
        <f>IFERROR(IF(GETPIVOTDATA("DateRDV",TCD!$B$1,"DT","GE","Bénéficiaire",$A45,BY$6,BY$5,"Mois (DateRDV)",BY$7,"Années (DateRDV)",BY$3),2,""),"")</f>
        <v/>
      </c>
      <c r="BZ45" s="166" t="str">
        <f>IFERROR(IF(GETPIVOTDATA("DateRDV",TCD!$B$1,"DT","GE","Bénéficiaire",$A45,BZ$6,BZ$5,"Mois (DateRDV)",BZ$7,"Années (DateRDV)",BZ$3,"Présence","Excusé"),3,""),"")</f>
        <v/>
      </c>
      <c r="CA45" s="166" t="str">
        <f>IFERROR(IF(GETPIVOTDATA("DateRDV",TCD!$B$1,"DT","GE","Bénéficiaire",$A45,CA$6,CA$5,"Mois (DateRDV)",CA$7,"Années (DateRDV)",CA$3,"Présence","Absent"),4,""),"")</f>
        <v/>
      </c>
      <c r="CB45" s="166" t="str">
        <f>IFERROR(IF(GETPIVOTDATA("DateRDV",TCD!$B$1,"DT","GE","Bénéficiaire",$A45,CB$6,CB$5,"Mois (DateRDV)",CB$7,"Années (DateRDV)",CB$3),1,""),"")</f>
        <v/>
      </c>
      <c r="CC45" s="166" t="str">
        <f>IFERROR(IF(GETPIVOTDATA("DateRDV",TCD!$B$1,"DT","GE","Bénéficiaire",$A45,CC$6,CC$5,"Mois (DateRDV)",CC$7,"Années (DateRDV)",CC$3),2,""),"")</f>
        <v/>
      </c>
      <c r="CD45" s="166" t="str">
        <f>IFERROR(IF(GETPIVOTDATA("DateRDV",TCD!$B$1,"DT","GE","Bénéficiaire",$A45,CD$6,CD$5,"Mois (DateRDV)",CD$7,"Années (DateRDV)",CD$3,"Présence","Excusé"),3,""),"")</f>
        <v/>
      </c>
      <c r="CE45" s="166" t="str">
        <f>IFERROR(IF(GETPIVOTDATA("DateRDV",TCD!$B$1,"DT","GE","Bénéficiaire",$A45,CE$6,CE$5,"Mois (DateRDV)",CE$7,"Années (DateRDV)",CE$3,"Présence","Absent"),4,""),"")</f>
        <v/>
      </c>
      <c r="CF45" s="166" t="str">
        <f>IFERROR(IF(GETPIVOTDATA("DateRDV",TCD!$B$1,"DT","GE","Bénéficiaire",$A45,CF$6,CF$5,"Mois (DateRDV)",CF$7,"Années (DateRDV)",CF$3),1,""),"")</f>
        <v/>
      </c>
      <c r="CG45" s="166" t="str">
        <f>IFERROR(IF(GETPIVOTDATA("DateRDV",TCD!$B$1,"DT","GE","Bénéficiaire",$A45,CG$6,CG$5,"Mois (DateRDV)",CG$7,"Années (DateRDV)",CG$3),2,""),"")</f>
        <v/>
      </c>
      <c r="CH45" s="166" t="str">
        <f>IFERROR(IF(GETPIVOTDATA("DateRDV",TCD!$B$1,"DT","GE","Bénéficiaire",$A45,CH$6,CH$5,"Mois (DateRDV)",CH$7,"Années (DateRDV)",CH$3,"Présence","Excusé"),3,""),"")</f>
        <v/>
      </c>
      <c r="CI45" s="166" t="str">
        <f>IFERROR(IF(GETPIVOTDATA("DateRDV",TCD!$B$1,"DT","GE","Bénéficiaire",$A45,CI$6,CI$5,"Mois (DateRDV)",CI$7,"Années (DateRDV)",CI$3,"Présence","Absent"),4,""),"")</f>
        <v/>
      </c>
      <c r="CJ45" s="166" t="str">
        <f>IFERROR(IF(GETPIVOTDATA("DateRDV",TCD!$B$1,"DT","GE","Bénéficiaire",$A45,CJ$6,CJ$5,"Mois (DateRDV)",CJ$7,"Années (DateRDV)",CJ$3),1,""),"")</f>
        <v/>
      </c>
      <c r="CK45" s="166" t="str">
        <f>IFERROR(IF(GETPIVOTDATA("DateRDV",TCD!$B$1,"DT","GE","Bénéficiaire",$A45,CK$6,CK$5,"Mois (DateRDV)",CK$7,"Années (DateRDV)",CK$3),2,""),"")</f>
        <v/>
      </c>
      <c r="CL45" s="166" t="str">
        <f>IFERROR(IF(GETPIVOTDATA("DateRDV",TCD!$B$1,"DT","GE","Bénéficiaire",$A45,GI$6,GI$5,"Mois (DateRDV)",GI$7,"Années (DateRDV)",GI$3,"Présence","Excusé"),3,""),"")</f>
        <v/>
      </c>
      <c r="CM45" s="166" t="str">
        <f>IFERROR(IF(GETPIVOTDATA("DateRDV",TCD!$B$1,"DT","GE","Bénéficiaire",$A45,CM$6,CM$5,"Mois (DateRDV)",CM$7,"Années (DateRDV)",CM$3,"Présence","Absent"),4,""),"")</f>
        <v/>
      </c>
      <c r="CN45" s="166" t="str">
        <f>IFERROR(IF(GETPIVOTDATA("DateRDV",TCD!$B$1,"DT","GE","Bénéficiaire",$A45,CN$6,CN$5,"Mois (DateRDV)",CN$7,"Années (DateRDV)",CN$3),1,""),"")</f>
        <v/>
      </c>
      <c r="CO45" s="166" t="str">
        <f>IFERROR(IF(GETPIVOTDATA("DateRDV",TCD!$B$1,"DT","GE","Bénéficiaire",$A45,CO$6,CO$5,"Mois (DateRDV)",CO$7,"Années (DateRDV)",CO$3),2,""),"")</f>
        <v/>
      </c>
      <c r="CP45" s="166" t="str">
        <f>IFERROR(IF(GETPIVOTDATA("DateRDV",TCD!$B$1,"DT","GE","Bénéficiaire",$A45,CP$6,CP$5,"Mois (DateRDV)",CP$7,"Années (DateRDV)",CP$3,"Présence","Excusé"),3,""),"")</f>
        <v/>
      </c>
      <c r="CQ45" s="166" t="str">
        <f>IFERROR(IF(GETPIVOTDATA("DateRDV",TCD!$B$1,"DT","GE","Bénéficiaire",$A45,CQ$6,CQ$5,"Mois (DateRDV)",CQ$7,"Années (DateRDV)",CQ$3,"Présence","Absent"),4,""),"")</f>
        <v/>
      </c>
      <c r="CR45" s="166" t="str">
        <f>IFERROR(IF(GETPIVOTDATA("DateRDV",TCD!$B$1,"DT","GE","Bénéficiaire",$A45,CR$6,CR$5,"Mois (DateRDV)",CR$7,"Années (DateRDV)",CR$3),1,""),"")</f>
        <v/>
      </c>
      <c r="CS45" s="166" t="str">
        <f>IFERROR(IF(GETPIVOTDATA("DateRDV",TCD!$B$1,"DT","GE","Bénéficiaire",$A45,CS$6,CS$5,"Mois (DateRDV)",CS$7,"Années (DateRDV)",CS$3),2,""),"")</f>
        <v/>
      </c>
      <c r="CT45" s="166" t="str">
        <f>IFERROR(IF(GETPIVOTDATA("DateRDV",TCD!$B$1,"DT","GE","Bénéficiaire",$A45,CT$6,CT$5,"Mois (DateRDV)",CT$7,"Années (DateRDV)",CT$3,"Présence","Excusé"),3,""),"")</f>
        <v/>
      </c>
      <c r="CU45" s="166" t="str">
        <f>IFERROR(IF(GETPIVOTDATA("DateRDV",TCD!$B$1,"DT","GE","Bénéficiaire",$A45,CU$6,CU$5,"Mois (DateRDV)",CU$7,"Années (DateRDV)",CU$3,"Présence","Absent"),4,""),"")</f>
        <v/>
      </c>
      <c r="CV45" s="166" t="str">
        <f>IFERROR(IF(GETPIVOTDATA("DateRDV",TCD!$B$1,"DT","GE","Bénéficiaire",$A45,CV$6,CV$5,"Mois (DateRDV)",CV$7,"Années (DateRDV)",CV$3),1,""),"")</f>
        <v/>
      </c>
      <c r="CW45" s="166" t="str">
        <f>IFERROR(IF(GETPIVOTDATA("DateRDV",TCD!$B$1,"DT","GE","Bénéficiaire",$A45,CW$6,CW$5,"Mois (DateRDV)",CW$7,"Années (DateRDV)",CW$3),2,""),"")</f>
        <v/>
      </c>
      <c r="CX45" s="166" t="str">
        <f>IFERROR(IF(GETPIVOTDATA("DateRDV",TCD!$B$1,"DT","GE","Bénéficiaire",$A45,CX$6,CX$5,"Mois (DateRDV)",CX$7,"Années (DateRDV)",CX$3,"Présence","Excusé"),3,""),"")</f>
        <v/>
      </c>
      <c r="CY45" s="166" t="str">
        <f>IFERROR(IF(GETPIVOTDATA("DateRDV",TCD!$B$1,"DT","GE","Bénéficiaire",$A45,CY$6,CY$5,"Mois (DateRDV)",CY$7,"Années (DateRDV)",CY$3,"Présence","Absent"),4,""),"")</f>
        <v/>
      </c>
      <c r="CZ45" s="166" t="str">
        <f>IFERROR(IF(GETPIVOTDATA("DateRDV",TCD!$B$1,"DT","GE","Bénéficiaire",$A45,CZ$6,CZ$5,"Mois (DateRDV)",CZ$7,"Années (DateRDV)",CZ$3),1,""),"")</f>
        <v/>
      </c>
      <c r="DA45" s="166" t="str">
        <f>IFERROR(IF(GETPIVOTDATA("DateRDV",TCD!$B$1,"DT","GE","Bénéficiaire",$A45,DA$6,DA$5,"Mois (DateRDV)",DA$7,"Années (DateRDV)",DA$3),2,""),"")</f>
        <v/>
      </c>
      <c r="DB45" s="166" t="str">
        <f>IFERROR(IF(GETPIVOTDATA("DateRDV",TCD!$B$1,"DT","GE","Bénéficiaire",$A45,DB$6,DB$5,"Mois (DateRDV)",DB$7,"Années (DateRDV)",DB$3,"Présence","Excusé"),3,""),"")</f>
        <v/>
      </c>
      <c r="DC45" s="166" t="str">
        <f>IFERROR(IF(GETPIVOTDATA("DateRDV",TCD!$B$1,"DT","GE","Bénéficiaire",$A45,DC$6,DC$5,"Mois (DateRDV)",DC$7,"Années (DateRDV)",DC$3,"Présence","Absent"),4,""),"")</f>
        <v/>
      </c>
      <c r="DD45" s="166" t="str">
        <f>IFERROR(IF(GETPIVOTDATA("DateRDV",TCD!$B$1,"DT","GE","Bénéficiaire",$A45,DD$6,DD$5,"Mois (DateRDV)",DD$7,"Années (DateRDV)",DD$3),1,""),"")</f>
        <v/>
      </c>
      <c r="DE45" s="166" t="str">
        <f>IFERROR(IF(GETPIVOTDATA("DateRDV",TCD!$B$1,"DT","GE","Bénéficiaire",$A45,DE$6,DE$5,"Mois (DateRDV)",DE$7,"Années (DateRDV)",DE$3),2,""),"")</f>
        <v/>
      </c>
      <c r="DF45" s="166" t="str">
        <f>IFERROR(IF(GETPIVOTDATA("DateRDV",TCD!$B$1,"DT","GE","Bénéficiaire",$A45,DF$6,DF$5,"Mois (DateRDV)",DF$7,"Années (DateRDV)",DF$3,"Présence","Excusé"),3,""),"")</f>
        <v/>
      </c>
      <c r="DG45" s="166" t="str">
        <f>IFERROR(IF(GETPIVOTDATA("DateRDV",TCD!$B$1,"DT","GE","Bénéficiaire",$A45,DG$6,DG$5,"Mois (DateRDV)",DG$7,"Années (DateRDV)",DG$3,"Présence","Absent"),4,""),"")</f>
        <v/>
      </c>
      <c r="DH45" s="166" t="str">
        <f>IFERROR(IF(GETPIVOTDATA("DateRDV",TCD!$B$1,"DT","GE","Bénéficiaire",$A45,DH$6,DH$5,"Mois (DateRDV)",DH$7,"Années (DateRDV)",DH$3),1,""),"")</f>
        <v/>
      </c>
      <c r="DI45" s="166" t="str">
        <f>IFERROR(IF(GETPIVOTDATA("DateRDV",TCD!$B$1,"DT","GE","Bénéficiaire",$A45,DI$6,DI$5,"Mois (DateRDV)",DI$7,"Années (DateRDV)",DI$3),2,""),"")</f>
        <v/>
      </c>
      <c r="DJ45" s="166" t="str">
        <f>IFERROR(IF(GETPIVOTDATA("DateRDV",TCD!$B$1,"DT","GE","Bénéficiaire",$A45,DJ$6,DJ$5,"Mois (DateRDV)",DJ$7,"Années (DateRDV)",DJ$3,"Présence","Excusé"),3,""),"")</f>
        <v/>
      </c>
      <c r="DK45" s="166" t="str">
        <f>IFERROR(IF(GETPIVOTDATA("DateRDV",TCD!$B$1,"DT","GE","Bénéficiaire",$A45,DK$6,DK$5,"Mois (DateRDV)",DK$7,"Années (DateRDV)",DK$3,"Présence","Absent"),4,""),"")</f>
        <v/>
      </c>
      <c r="DL45" s="166" t="str">
        <f>IFERROR(IF(GETPIVOTDATA("DateRDV",TCD!$B$1,"DT","GE","Bénéficiaire",$A45,DL$6,DL$5,"Mois (DateRDV)",DL$7,"Années (DateRDV)",DL$3),1,""),"")</f>
        <v/>
      </c>
      <c r="DM45" s="166" t="str">
        <f>IFERROR(IF(GETPIVOTDATA("DateRDV",TCD!$B$1,"DT","GE","Bénéficiaire",$A45,DM$6,DM$5,"Mois (DateRDV)",DM$7,"Années (DateRDV)",DM$3),2,""),"")</f>
        <v/>
      </c>
      <c r="DN45" s="166" t="str">
        <f>IFERROR(IF(GETPIVOTDATA("DateRDV",TCD!$B$1,"DT","GE","Bénéficiaire",$A45,DN$6,DN$5,"Mois (DateRDV)",DN$7,"Années (DateRDV)",DN$3,"Présence","Excusé"),3,""),"")</f>
        <v/>
      </c>
      <c r="DO45" s="166" t="str">
        <f>IFERROR(IF(GETPIVOTDATA("DateRDV",TCD!$B$1,"DT","GE","Bénéficiaire",$A45,DO$6,DO$5,"Mois (DateRDV)",DO$7,"Années (DateRDV)",DO$3,"Présence","Absent"),4,""),"")</f>
        <v/>
      </c>
    </row>
    <row r="46" spans="1:119" ht="15" customHeight="1" x14ac:dyDescent="0.2">
      <c r="A46" s="172" t="str">
        <v>MAILLET Catherine</v>
      </c>
      <c r="B46" s="169" t="str">
        <f>IFERROR(IF(INDEX(Data!P:P,MATCH(A46,Data!B:B,0))&lt;&gt;"",INDEX(Data!P:P,MATCH(A46,Data!B:B,0)),""),"")</f>
        <v>MAILLET</v>
      </c>
      <c r="C46" s="169" t="str">
        <f>IFERROR(IF(INDEX(Data!O:O,MATCH(A46,Data!B:B,0))&lt;&gt;"",INDEX(Data!O:O,MATCH(A46,Data!B:B,0)),""),"")</f>
        <v>Catherine</v>
      </c>
      <c r="D46" s="169" t="str">
        <f>IFERROR(IF(INDEX(Data!J:J,MATCH(A46,Data!B:B,0))&lt;&gt;"",INDEX(Data!J:J,MATCH(A46,Data!B:B,0)),""),"")</f>
        <v>CD</v>
      </c>
      <c r="E46" s="169" t="str">
        <f>IFERROR(IF(INDEX(Data!M:M,MATCH(A46,Data!B:B,0))&lt;&gt;"",INDEX(Data!M:M,MATCH(A46,Data!B:B,0)),""),"")</f>
        <v>ANNEMASSE</v>
      </c>
      <c r="F46" s="169">
        <f>IFERROR(IF(INDEX(Data!N:N,MATCH(A46,Data!B:B,0))&lt;&gt;"",INDEX(Data!N:N,MATCH(A46,Data!B:B,0)),""),"")</f>
        <v>74100</v>
      </c>
      <c r="G46" s="170">
        <f>IFERROR(IF(INDEX(Data!K:K,MATCH(A46,Data!B:B,0))&lt;&gt;"",INDEX(Data!K:K,MATCH(A46,Data!B:B,0)),""),"")</f>
        <v>45733</v>
      </c>
      <c r="H46" s="170">
        <f>IFERROR(IF(INDEX(Data!L:L,MATCH(A46,Data!B:B,0))&lt;&gt;"",INDEX(Data!L:L,MATCH(A46,Data!B:B,0)),""),"")</f>
        <v>45733</v>
      </c>
      <c r="I46" s="170">
        <f>IFERROR(IF(INDEX(Data!C:C,MATCH(A46,Data!B:B,0))&lt;&gt;"",INDEX(Data!C:C,MATCH(A46,Data!B:B,0)),""),"")</f>
        <v>45763</v>
      </c>
      <c r="J46" s="170">
        <f>IFERROR(IF(INDEX(Data!D:D,MATCH(A46,Data!B:B,0))&lt;&gt;"",INDEX(Data!D:D,MATCH(A46,Data!B:B,0)),""),"")</f>
        <v>45952</v>
      </c>
      <c r="K46" s="171" t="str">
        <f>IFERROR(IF(INDEX(Data!H:H,MATCH(A46,Data!B:B,0))&lt;&gt;"",INDEX(Data!H:H,MATCH(A46,Data!B:B,0)),""),"")</f>
        <v>Remobilisation</v>
      </c>
      <c r="L46" s="166" t="str">
        <f>IFERROR(IF(GETPIVOTDATA("DateRDV",TCD!$B$1,"DT","GE","Bénéficiaire",$A46,L$6,L$5,"Mois (DateRDV)",L$7,"Années (DateRDV)",L$3),1,""),"")</f>
        <v/>
      </c>
      <c r="M46" s="166" t="str">
        <f>IFERROR(IF(GETPIVOTDATA("DateRDV",TCD!$B$1,"DT","GE","Bénéficiaire",$A46,M$6,M$5,"Mois (DateRDV)",M$7,"Années (DateRDV)",M$3),2,""),"")</f>
        <v/>
      </c>
      <c r="N46" s="166" t="str">
        <f>IFERROR(IF(GETPIVOTDATA("DateRDV",TCD!$B$1,"DT","GE","Bénéficiaire",$A46,N$6,N$5,"Mois (DateRDV)",N$7,"Années (DateRDV)",N$3,"Présence","Excusé"),3,""),"")</f>
        <v/>
      </c>
      <c r="O46" s="166" t="str">
        <f>IFERROR(IF(GETPIVOTDATA("DateRDV",TCD!$B$1,"DT","GE","Bénéficiaire",$A46,O$6,O$5,"Mois (DateRDV)",O$7,"Années (DateRDV)",O$3,"Présence","Absent"),4,""),"")</f>
        <v/>
      </c>
      <c r="P46" s="166" t="str">
        <f>IFERROR(IF(GETPIVOTDATA("DateRDV",TCD!$B$1,"DT","GE","Bénéficiaire",$A46,P$6,P$5,"Mois (DateRDV)",P$7,"Années (DateRDV)",P$3),1,""),"")</f>
        <v/>
      </c>
      <c r="Q46" s="166" t="str">
        <f>IFERROR(IF(GETPIVOTDATA("DateRDV",TCD!$B$1,"DT","GE","Bénéficiaire",$A46,Q$6,Q$5,"Mois (DateRDV)",Q$7,"Années (DateRDV)",Q$3),2,""),"")</f>
        <v/>
      </c>
      <c r="R46" s="166" t="str">
        <f>IFERROR(IF(GETPIVOTDATA("DateRDV",TCD!$B$1,"DT","GE","Bénéficiaire",$A46,R$6,R$5,"Mois (DateRDV)",R$7,"Années (DateRDV)",R$3,"Présence","Excusé"),3,""),"")</f>
        <v/>
      </c>
      <c r="S46" s="166" t="str">
        <f>IFERROR(IF(GETPIVOTDATA("DateRDV",TCD!$B$1,"DT","GE","Bénéficiaire",$A46,S$6,S$5,"Mois (DateRDV)",S$7,"Années (DateRDV)",S$3,"Présence","Absent"),4,""),"")</f>
        <v/>
      </c>
      <c r="T46" s="166" t="str">
        <f>IFERROR(IF(GETPIVOTDATA("DateRDV",TCD!$B$1,"DT","GE","Bénéficiaire",$A46,T$6,T$5,"Mois (DateRDV)",T$7,"Années (DateRDV)",T$3),1,""),"")</f>
        <v/>
      </c>
      <c r="U46" s="166" t="str">
        <f>IFERROR(IF(GETPIVOTDATA("DateRDV",TCD!$B$1,"DT","GE","Bénéficiaire",$A46,U$6,U$5,"Mois (DateRDV)",U$7,"Années (DateRDV)",U$3),2,""),"")</f>
        <v/>
      </c>
      <c r="V46" s="166" t="str">
        <f>IFERROR(IF(GETPIVOTDATA("DateRDV",TCD!$B$1,"DT","GE","Bénéficiaire",$A46,V$6,V$5,"Mois (DateRDV)",V$7,"Années (DateRDV)",V$3,"Présence","Excusé"),3,""),"")</f>
        <v/>
      </c>
      <c r="W46" s="166" t="str">
        <f>IFERROR(IF(GETPIVOTDATA("DateRDV",TCD!$B$1,"DT","GE","Bénéficiaire",$A46,W$6,W$5,"Mois (DateRDV)",W$7,"Années (DateRDV)",W$3,"Présence","Absent"),4,""),"")</f>
        <v/>
      </c>
      <c r="X46" s="166" t="str">
        <f>IFERROR(IF(GETPIVOTDATA("DateRDV",TCD!$B$1,"DT","GE","Bénéficiaire",$A46,X$6,X$5,"Mois (DateRDV)",X$7,"Années (DateRDV)",X$3),1,""),"")</f>
        <v/>
      </c>
      <c r="Y46" s="166" t="str">
        <f>IFERROR(IF(GETPIVOTDATA("DateRDV",TCD!$B$1,"DT","GE","Bénéficiaire",$A46,Y$6,Y$5,"Mois (DateRDV)",Y$7,"Années (DateRDV)",Y$3),2,""),"")</f>
        <v/>
      </c>
      <c r="Z46" s="166" t="str">
        <f>IFERROR(IF(GETPIVOTDATA("DateRDV",TCD!$B$1,"DT","GE","Bénéficiaire",$A46,Z$6,Z$5,"Mois (DateRDV)",Z$7,"Années (DateRDV)",Z$3,"Présence","Excusé"),3,""),"")</f>
        <v/>
      </c>
      <c r="AA46" s="166" t="str">
        <f>IFERROR(IF(GETPIVOTDATA("DateRDV",TCD!$B$1,"DT","GE","Bénéficiaire",$A46,AA$6,AA$5,"Mois (DateRDV)",AA$7,"Années (DateRDV)",AA$3,"Présence","Absent"),4,""),"")</f>
        <v/>
      </c>
      <c r="AB46" s="166" t="str">
        <f>IFERROR(IF(GETPIVOTDATA("DateRDV",TCD!$B$1,"DT","GE","Bénéficiaire",$A46,AB$6,AB$5,"Mois (DateRDV)",AB$7,"Années (DateRDV)",AB$3),1,""),"")</f>
        <v/>
      </c>
      <c r="AC46" s="166" t="str">
        <f>IFERROR(IF(GETPIVOTDATA("DateRDV",TCD!$B$1,"DT","GE","Bénéficiaire",$A46,AC$6,AC$5,"Mois (DateRDV)",AC$7,"Années (DateRDV)",AC$3),2,""),"")</f>
        <v/>
      </c>
      <c r="AD46" s="166" t="str">
        <f>IFERROR(IF(GETPIVOTDATA("DateRDV",TCD!$B$1,"DT","GE","Bénéficiaire",$A46,AD$6,AD$5,"Mois (DateRDV)",AD$7,"Années (DateRDV)",AD$3,"Présence","Excusé"),3,""),"")</f>
        <v/>
      </c>
      <c r="AE46" s="166" t="str">
        <f>IFERROR(IF(GETPIVOTDATA("DateRDV",TCD!$B$1,"DT","GE","Bénéficiaire",$A46,AE$6,AE$5,"Mois (DateRDV)",AE$7,"Années (DateRDV)",AE$3,"Présence","Absent"),4,""),"")</f>
        <v/>
      </c>
      <c r="AF46" s="166" t="str">
        <f>IFERROR(IF(GETPIVOTDATA("DateRDV",TCD!$B$1,"DT","GE","Bénéficiaire",$A46,AF$6,AF$5,"Mois (DateRDV)",AF$7,"Années (DateRDV)",AF$3),1,""),"")</f>
        <v/>
      </c>
      <c r="AG46" s="166" t="str">
        <f>IFERROR(IF(GETPIVOTDATA("DateRDV",TCD!$B$1,"DT","GE","Bénéficiaire",$A46,AG$6,AG$5,"Mois (DateRDV)",AG$7,"Années (DateRDV)",AG$3),2,""),"")</f>
        <v/>
      </c>
      <c r="AH46" s="166" t="str">
        <f>IFERROR(IF(GETPIVOTDATA("DateRDV",TCD!$B$1,"DT","GE","Bénéficiaire",$A46,AH$6,AH$5,"Mois (DateRDV)",AH$7,"Années (DateRDV)",AH$3,"Présence","Excusé"),3,""),"")</f>
        <v/>
      </c>
      <c r="AI46" s="166" t="str">
        <f>IFERROR(IF(GETPIVOTDATA("DateRDV",TCD!$B$1,"DT","GE","Bénéficiaire",$A46,AI$6,AI$5,"Mois (DateRDV)",AI$7,"Années (DateRDV)",AI$3,"Présence","Absent"),4,""),"")</f>
        <v/>
      </c>
      <c r="AJ46" s="166" t="str">
        <f>IFERROR(IF(GETPIVOTDATA("DateRDV",TCD!$B$1,"DT","GE","Bénéficiaire",$A46,AJ$6,AJ$5,"Mois (DateRDV)",AJ$7,"Années (DateRDV)",AJ$3),1,""),"")</f>
        <v/>
      </c>
      <c r="AK46" s="166" t="str">
        <f>IFERROR(IF(GETPIVOTDATA("DateRDV",TCD!$B$1,"DT","GE","Bénéficiaire",$A46,AK$6,AK$5,"Mois (DateRDV)",AK$7,"Années (DateRDV)",AK$3),2,""),"")</f>
        <v/>
      </c>
      <c r="AL46" s="166" t="str">
        <f>IFERROR(IF(GETPIVOTDATA("DateRDV",TCD!$B$1,"DT","GE","Bénéficiaire",$A46,AL$6,AL$5,"Mois (DateRDV)",AL$7,"Années (DateRDV)",AL$3,"Présence","Excusé"),3,""),"")</f>
        <v/>
      </c>
      <c r="AM46" s="166" t="str">
        <f>IFERROR(IF(GETPIVOTDATA("DateRDV",TCD!$B$1,"DT","GE","Bénéficiaire",$A46,AM$6,AM$5,"Mois (DateRDV)",AM$7,"Années (DateRDV)",AM$3,"Présence","Absent"),4,""),"")</f>
        <v/>
      </c>
      <c r="AN46" s="166" t="str">
        <f>IFERROR(IF(GETPIVOTDATA("DateRDV",TCD!$B$1,"DT","GE","Bénéficiaire",$A46,AN$6,AN$5,"Mois (DateRDV)",AN$7,"Années (DateRDV)",AN$3),1,""),"")</f>
        <v/>
      </c>
      <c r="AO46" s="166" t="str">
        <f>IFERROR(IF(GETPIVOTDATA("DateRDV",TCD!$B$1,"DT","GE","Bénéficiaire",$A46,AO$6,AO$5,"Mois (DateRDV)",AO$7,"Années (DateRDV)",AO$3),2,""),"")</f>
        <v/>
      </c>
      <c r="AP46" s="166" t="str">
        <f>IFERROR(IF(GETPIVOTDATA("DateRDV",TCD!$B$1,"DT","GE","Bénéficiaire",$A46,AP$6,AP$5,"Mois (DateRDV)",AP$7,"Années (DateRDV)",AP$3,"Présence","Excusé"),3,""),"")</f>
        <v/>
      </c>
      <c r="AQ46" s="166" t="str">
        <f>IFERROR(IF(GETPIVOTDATA("DateRDV",TCD!$B$1,"DT","GE","Bénéficiaire",$A46,AQ$6,AQ$5,"Mois (DateRDV)",AQ$7,"Années (DateRDV)",AQ$3,"Présence","Absent"),4,""),"")</f>
        <v/>
      </c>
      <c r="AR46" s="166" t="str">
        <f>IFERROR(IF(GETPIVOTDATA("DateRDV",TCD!$B$1,"DT","GE","Bénéficiaire",$A46,AR$6,AR$5,"Mois (DateRDV)",AR$7,"Années (DateRDV)",AR$3),1,""),"")</f>
        <v/>
      </c>
      <c r="AS46" s="166" t="str">
        <f>IFERROR(IF(GETPIVOTDATA("DateRDV",TCD!$B$1,"DT","GE","Bénéficiaire",$A46,AS$6,AS$5,"Mois (DateRDV)",AS$7,"Années (DateRDV)",AS$3),2,""),"")</f>
        <v/>
      </c>
      <c r="AT46" s="166" t="str">
        <f>IFERROR(IF(GETPIVOTDATA("DateRDV",TCD!$B$1,"DT","GE","Bénéficiaire",$A46,AT$6,AT$5,"Mois (DateRDV)",AT$7,"Années (DateRDV)",AT$3,"Présence","Excusé"),3,""),"")</f>
        <v/>
      </c>
      <c r="AU46" s="166" t="str">
        <f>IFERROR(IF(GETPIVOTDATA("DateRDV",TCD!$B$1,"DT","GE","Bénéficiaire",$A46,AU$6,AU$5,"Mois (DateRDV)",AU$7,"Années (DateRDV)",AU$3,"Présence","Absent"),4,""),"")</f>
        <v/>
      </c>
      <c r="AV46" s="166" t="str">
        <f>IFERROR(IF(GETPIVOTDATA("DateRDV",TCD!$B$1,"DT","GE","Bénéficiaire",$A46,AV$6,AV$5,"Mois (DateRDV)",AV$7,"Années (DateRDV)",AV$3),1,""),"")</f>
        <v/>
      </c>
      <c r="AW46" s="166" t="str">
        <f>IFERROR(IF(GETPIVOTDATA("DateRDV",TCD!$B$1,"DT","GE","Bénéficiaire",$A46,AW$6,AW$5,"Mois (DateRDV)",AW$7,"Années (DateRDV)",AW$3),2,""),"")</f>
        <v/>
      </c>
      <c r="AX46" s="166" t="str">
        <f>IFERROR(IF(GETPIVOTDATA("DateRDV",TCD!$B$1,"DT","GE","Bénéficiaire",$A46,AX$6,AX$5,"Mois (DateRDV)",AX$7,"Années (DateRDV)",AX$3,"Présence","Excusé"),3,""),"")</f>
        <v/>
      </c>
      <c r="AY46" s="166" t="str">
        <f>IFERROR(IF(GETPIVOTDATA("DateRDV",TCD!$B$1,"DT","GE","Bénéficiaire",$A46,AY$6,AY$5,"Mois (DateRDV)",AY$7,"Années (DateRDV)",AY$3,"Présence","Absent"),4,""),"")</f>
        <v/>
      </c>
      <c r="AZ46" s="166" t="str">
        <f>IFERROR(IF(GETPIVOTDATA("DateRDV",TCD!$B$1,"DT","GE","Bénéficiaire",$A46,AZ$6,AZ$5,"Mois (DateRDV)",AZ$7,"Années (DateRDV)",AZ$3),1,""),"")</f>
        <v/>
      </c>
      <c r="BA46" s="166" t="str">
        <f>IFERROR(IF(GETPIVOTDATA("DateRDV",TCD!$B$1,"DT","GE","Bénéficiaire",$A46,BA$6,BA$5,"Mois (DateRDV)",BA$7,"Années (DateRDV)",BA$3),2,""),"")</f>
        <v/>
      </c>
      <c r="BB46" s="166" t="str">
        <f>IFERROR(IF(GETPIVOTDATA("DateRDV",TCD!$B$1,"DT","GE","Bénéficiaire",$A46,BB$6,BB$5,"Mois (DateRDV)",BB$7,"Années (DateRDV)",BB$3,"Présence","Excusé"),3,""),"")</f>
        <v/>
      </c>
      <c r="BC46" s="166" t="str">
        <f>IFERROR(IF(GETPIVOTDATA("DateRDV",TCD!$B$1,"DT","GE","Bénéficiaire",$A46,BC$6,BC$5,"Mois (DateRDV)",BC$7,"Années (DateRDV)",BC$3,"Présence","Absent"),4,""),"")</f>
        <v/>
      </c>
      <c r="BD46" s="166" t="str">
        <f>IFERROR(IF(GETPIVOTDATA("DateRDV",TCD!$B$1,"DT","GE","Bénéficiaire",$A46,BD$6,BD$5,"Mois (DateRDV)",BD$7,"Années (DateRDV)",BD$3),1,""),"")</f>
        <v/>
      </c>
      <c r="BE46" s="166">
        <f>IFERROR(IF(GETPIVOTDATA("DateRDV",TCD!$B$1,"DT","GE","Bénéficiaire",$A46,BE$6,BE$5,"Mois (DateRDV)",BE$7,"Années (DateRDV)",BE$3),2,""),"")</f>
        <v>2</v>
      </c>
      <c r="BF46" s="166" t="str">
        <f>IFERROR(IF(GETPIVOTDATA("DateRDV",TCD!$B$1,"DT","GE","Bénéficiaire",$A46,BF$6,BF$5,"Mois (DateRDV)",BF$7,"Années (DateRDV)",BF$3,"Présence","Excusé"),3,""),"")</f>
        <v/>
      </c>
      <c r="BG46" s="166" t="str">
        <f>IFERROR(IF(GETPIVOTDATA("DateRDV",TCD!$B$1,"DT","GE","Bénéficiaire",$A46,BG$6,BG$5,"Mois (DateRDV)",BG$7,"Années (DateRDV)",BG$3,"Présence","Absent"),4,""),"")</f>
        <v/>
      </c>
      <c r="BH46" s="166" t="str">
        <f>IFERROR(IF(GETPIVOTDATA("DateRDV",TCD!$B$1,"DT","GE","Bénéficiaire",$A46,BH$6,BH$5,"Mois (DateRDV)",BH$7,"Années (DateRDV)",BH$3),1,""),"")</f>
        <v/>
      </c>
      <c r="BI46" s="166" t="str">
        <f>IFERROR(IF(GETPIVOTDATA("DateRDV",TCD!$B$1,"DT","GE","Bénéficiaire",$A46,BI$6,BI$5,"Mois (DateRDV)",BI$7,"Années (DateRDV)",BI$3),2,""),"")</f>
        <v/>
      </c>
      <c r="BJ46" s="166" t="str">
        <f>IFERROR(IF(GETPIVOTDATA("DateRDV",TCD!$B$1,"DT","GE","Bénéficiaire",$A46,BJ$6,BJ$5,"Mois (DateRDV)",BJ$7,"Années (DateRDV)",BJ$3,"Présence","Excusé"),3,""),"")</f>
        <v/>
      </c>
      <c r="BK46" s="166" t="str">
        <f>IFERROR(IF(GETPIVOTDATA("DateRDV",TCD!$B$1,"DT","GE","Bénéficiaire",$A46,BK$6,BK$5,"Mois (DateRDV)",BK$7,"Années (DateRDV)",BK$3,"Présence","Absent"),4,""),"")</f>
        <v/>
      </c>
      <c r="BL46" s="166" t="str">
        <f>IFERROR(IF(GETPIVOTDATA("DateRDV",TCD!$B$1,"DT","GE","Bénéficiaire",$A46,BL$6,BL$5,"Mois (DateRDV)",BL$7,"Années (DateRDV)",BL$3),1,""),"")</f>
        <v/>
      </c>
      <c r="BM46" s="166" t="str">
        <f>IFERROR(IF(GETPIVOTDATA("DateRDV",TCD!$B$1,"DT","GE","Bénéficiaire",$A46,BM$6,BM$5,"Mois (DateRDV)",BM$7,"Années (DateRDV)",BM$3),2,""),"")</f>
        <v/>
      </c>
      <c r="BN46" s="166" t="str">
        <f>IFERROR(IF(GETPIVOTDATA("DateRDV",TCD!$B$1,"DT","GE","Bénéficiaire",$A46,BN$6,BN$5,"Mois (DateRDV)",BN$7,"Années (DateRDV)",BN$3,"Présence","Excusé"),3,""),"")</f>
        <v/>
      </c>
      <c r="BO46" s="166" t="str">
        <f>IFERROR(IF(GETPIVOTDATA("DateRDV",TCD!$B$1,"DT","GE","Bénéficiaire",$A46,BO$6,BO$5,"Mois (DateRDV)",BO$7,"Années (DateRDV)",BO$3,"Présence","Absent"),4,""),"")</f>
        <v/>
      </c>
      <c r="BP46" s="166" t="str">
        <f>IFERROR(IF(GETPIVOTDATA("DateRDV",TCD!$B$1,"DT","GE","Bénéficiaire",$A46,BP$6,BP$5,"Mois (DateRDV)",BP$7,"Années (DateRDV)",BP$3),1,""),"")</f>
        <v/>
      </c>
      <c r="BQ46" s="166" t="str">
        <f>IFERROR(IF(GETPIVOTDATA("DateRDV",TCD!$B$1,"DT","GE","Bénéficiaire",$A46,BQ$6,BQ$5,"Mois (DateRDV)",BQ$7,"Années (DateRDV)",BQ$3),2,""),"")</f>
        <v/>
      </c>
      <c r="BR46" s="166" t="str">
        <f>IFERROR(IF(GETPIVOTDATA("DateRDV",TCD!$B$1,"DT","GE","Bénéficiaire",$A46,BR$6,BR$5,"Mois (DateRDV)",BR$7,"Années (DateRDV)",BR$3,"Présence","Excusé"),3,""),"")</f>
        <v/>
      </c>
      <c r="BS46" s="166" t="str">
        <f>IFERROR(IF(GETPIVOTDATA("DateRDV",TCD!$B$1,"DT","GE","Bénéficiaire",$A46,BS$6,BS$5,"Mois (DateRDV)",BS$7,"Années (DateRDV)",BS$3,"Présence","Absent"),4,""),"")</f>
        <v/>
      </c>
      <c r="BT46" s="166" t="str">
        <f>IFERROR(IF(GETPIVOTDATA("DateRDV",TCD!$B$1,"DT","GE","Bénéficiaire",$A46,BT$6,BT$5,"Mois (DateRDV)",BT$7,"Années (DateRDV)",BT$3),1,""),"")</f>
        <v/>
      </c>
      <c r="BU46" s="166" t="str">
        <f>IFERROR(IF(GETPIVOTDATA("DateRDV",TCD!$B$1,"DT","GE","Bénéficiaire",$A46,BU$6,BU$5,"Mois (DateRDV)",BU$7,"Années (DateRDV)",BU$3),2,""),"")</f>
        <v/>
      </c>
      <c r="BV46" s="166" t="str">
        <f>IFERROR(IF(GETPIVOTDATA("DateRDV",TCD!$B$1,"DT","GE","Bénéficiaire",$A46,BV$6,BV$5,"Mois (DateRDV)",BV$7,"Années (DateRDV)",BV$3,"Présence","Excusé"),3,""),"")</f>
        <v/>
      </c>
      <c r="BW46" s="166" t="str">
        <f>IFERROR(IF(GETPIVOTDATA("DateRDV",TCD!$B$1,"DT","GE","Bénéficiaire",$A46,BW$6,BW$5,"Mois (DateRDV)",BW$7,"Années (DateRDV)",BW$3,"Présence","Absent"),4,""),"")</f>
        <v/>
      </c>
      <c r="BX46" s="166" t="str">
        <f>IFERROR(IF(GETPIVOTDATA("DateRDV",TCD!$B$1,"DT","GE","Bénéficiaire",$A46,BX$6,BX$5,"Mois (DateRDV)",BX$7,"Années (DateRDV)",BX$3),1,""),"")</f>
        <v/>
      </c>
      <c r="BY46" s="166" t="str">
        <f>IFERROR(IF(GETPIVOTDATA("DateRDV",TCD!$B$1,"DT","GE","Bénéficiaire",$A46,BY$6,BY$5,"Mois (DateRDV)",BY$7,"Années (DateRDV)",BY$3),2,""),"")</f>
        <v/>
      </c>
      <c r="BZ46" s="166" t="str">
        <f>IFERROR(IF(GETPIVOTDATA("DateRDV",TCD!$B$1,"DT","GE","Bénéficiaire",$A46,BZ$6,BZ$5,"Mois (DateRDV)",BZ$7,"Années (DateRDV)",BZ$3,"Présence","Excusé"),3,""),"")</f>
        <v/>
      </c>
      <c r="CA46" s="166" t="str">
        <f>IFERROR(IF(GETPIVOTDATA("DateRDV",TCD!$B$1,"DT","GE","Bénéficiaire",$A46,CA$6,CA$5,"Mois (DateRDV)",CA$7,"Années (DateRDV)",CA$3,"Présence","Absent"),4,""),"")</f>
        <v/>
      </c>
      <c r="CB46" s="166" t="str">
        <f>IFERROR(IF(GETPIVOTDATA("DateRDV",TCD!$B$1,"DT","GE","Bénéficiaire",$A46,CB$6,CB$5,"Mois (DateRDV)",CB$7,"Années (DateRDV)",CB$3),1,""),"")</f>
        <v/>
      </c>
      <c r="CC46" s="166" t="str">
        <f>IFERROR(IF(GETPIVOTDATA("DateRDV",TCD!$B$1,"DT","GE","Bénéficiaire",$A46,CC$6,CC$5,"Mois (DateRDV)",CC$7,"Années (DateRDV)",CC$3),2,""),"")</f>
        <v/>
      </c>
      <c r="CD46" s="166" t="str">
        <f>IFERROR(IF(GETPIVOTDATA("DateRDV",TCD!$B$1,"DT","GE","Bénéficiaire",$A46,CD$6,CD$5,"Mois (DateRDV)",CD$7,"Années (DateRDV)",CD$3,"Présence","Excusé"),3,""),"")</f>
        <v/>
      </c>
      <c r="CE46" s="166" t="str">
        <f>IFERROR(IF(GETPIVOTDATA("DateRDV",TCD!$B$1,"DT","GE","Bénéficiaire",$A46,CE$6,CE$5,"Mois (DateRDV)",CE$7,"Années (DateRDV)",CE$3,"Présence","Absent"),4,""),"")</f>
        <v/>
      </c>
      <c r="CF46" s="166" t="str">
        <f>IFERROR(IF(GETPIVOTDATA("DateRDV",TCD!$B$1,"DT","GE","Bénéficiaire",$A46,CF$6,CF$5,"Mois (DateRDV)",CF$7,"Années (DateRDV)",CF$3),1,""),"")</f>
        <v/>
      </c>
      <c r="CG46" s="166" t="str">
        <f>IFERROR(IF(GETPIVOTDATA("DateRDV",TCD!$B$1,"DT","GE","Bénéficiaire",$A46,CG$6,CG$5,"Mois (DateRDV)",CG$7,"Années (DateRDV)",CG$3),2,""),"")</f>
        <v/>
      </c>
      <c r="CH46" s="166" t="str">
        <f>IFERROR(IF(GETPIVOTDATA("DateRDV",TCD!$B$1,"DT","GE","Bénéficiaire",$A46,CH$6,CH$5,"Mois (DateRDV)",CH$7,"Années (DateRDV)",CH$3,"Présence","Excusé"),3,""),"")</f>
        <v/>
      </c>
      <c r="CI46" s="166" t="str">
        <f>IFERROR(IF(GETPIVOTDATA("DateRDV",TCD!$B$1,"DT","GE","Bénéficiaire",$A46,CI$6,CI$5,"Mois (DateRDV)",CI$7,"Années (DateRDV)",CI$3,"Présence","Absent"),4,""),"")</f>
        <v/>
      </c>
      <c r="CJ46" s="166" t="str">
        <f>IFERROR(IF(GETPIVOTDATA("DateRDV",TCD!$B$1,"DT","GE","Bénéficiaire",$A46,CJ$6,CJ$5,"Mois (DateRDV)",CJ$7,"Années (DateRDV)",CJ$3),1,""),"")</f>
        <v/>
      </c>
      <c r="CK46" s="166" t="str">
        <f>IFERROR(IF(GETPIVOTDATA("DateRDV",TCD!$B$1,"DT","GE","Bénéficiaire",$A46,CK$6,CK$5,"Mois (DateRDV)",CK$7,"Années (DateRDV)",CK$3),2,""),"")</f>
        <v/>
      </c>
      <c r="CL46" s="166" t="str">
        <f>IFERROR(IF(GETPIVOTDATA("DateRDV",TCD!$B$1,"DT","GE","Bénéficiaire",$A46,GI$6,GI$5,"Mois (DateRDV)",GI$7,"Années (DateRDV)",GI$3,"Présence","Excusé"),3,""),"")</f>
        <v/>
      </c>
      <c r="CM46" s="166" t="str">
        <f>IFERROR(IF(GETPIVOTDATA("DateRDV",TCD!$B$1,"DT","GE","Bénéficiaire",$A46,CM$6,CM$5,"Mois (DateRDV)",CM$7,"Années (DateRDV)",CM$3,"Présence","Absent"),4,""),"")</f>
        <v/>
      </c>
      <c r="CN46" s="166" t="str">
        <f>IFERROR(IF(GETPIVOTDATA("DateRDV",TCD!$B$1,"DT","GE","Bénéficiaire",$A46,CN$6,CN$5,"Mois (DateRDV)",CN$7,"Années (DateRDV)",CN$3),1,""),"")</f>
        <v/>
      </c>
      <c r="CO46" s="166" t="str">
        <f>IFERROR(IF(GETPIVOTDATA("DateRDV",TCD!$B$1,"DT","GE","Bénéficiaire",$A46,CO$6,CO$5,"Mois (DateRDV)",CO$7,"Années (DateRDV)",CO$3),2,""),"")</f>
        <v/>
      </c>
      <c r="CP46" s="166" t="str">
        <f>IFERROR(IF(GETPIVOTDATA("DateRDV",TCD!$B$1,"DT","GE","Bénéficiaire",$A46,CP$6,CP$5,"Mois (DateRDV)",CP$7,"Années (DateRDV)",CP$3,"Présence","Excusé"),3,""),"")</f>
        <v/>
      </c>
      <c r="CQ46" s="166" t="str">
        <f>IFERROR(IF(GETPIVOTDATA("DateRDV",TCD!$B$1,"DT","GE","Bénéficiaire",$A46,CQ$6,CQ$5,"Mois (DateRDV)",CQ$7,"Années (DateRDV)",CQ$3,"Présence","Absent"),4,""),"")</f>
        <v/>
      </c>
      <c r="CR46" s="166" t="str">
        <f>IFERROR(IF(GETPIVOTDATA("DateRDV",TCD!$B$1,"DT","GE","Bénéficiaire",$A46,CR$6,CR$5,"Mois (DateRDV)",CR$7,"Années (DateRDV)",CR$3),1,""),"")</f>
        <v/>
      </c>
      <c r="CS46" s="166" t="str">
        <f>IFERROR(IF(GETPIVOTDATA("DateRDV",TCD!$B$1,"DT","GE","Bénéficiaire",$A46,CS$6,CS$5,"Mois (DateRDV)",CS$7,"Années (DateRDV)",CS$3),2,""),"")</f>
        <v/>
      </c>
      <c r="CT46" s="166" t="str">
        <f>IFERROR(IF(GETPIVOTDATA("DateRDV",TCD!$B$1,"DT","GE","Bénéficiaire",$A46,CT$6,CT$5,"Mois (DateRDV)",CT$7,"Années (DateRDV)",CT$3,"Présence","Excusé"),3,""),"")</f>
        <v/>
      </c>
      <c r="CU46" s="166" t="str">
        <f>IFERROR(IF(GETPIVOTDATA("DateRDV",TCD!$B$1,"DT","GE","Bénéficiaire",$A46,CU$6,CU$5,"Mois (DateRDV)",CU$7,"Années (DateRDV)",CU$3,"Présence","Absent"),4,""),"")</f>
        <v/>
      </c>
      <c r="CV46" s="166" t="str">
        <f>IFERROR(IF(GETPIVOTDATA("DateRDV",TCD!$B$1,"DT","GE","Bénéficiaire",$A46,CV$6,CV$5,"Mois (DateRDV)",CV$7,"Années (DateRDV)",CV$3),1,""),"")</f>
        <v/>
      </c>
      <c r="CW46" s="166" t="str">
        <f>IFERROR(IF(GETPIVOTDATA("DateRDV",TCD!$B$1,"DT","GE","Bénéficiaire",$A46,CW$6,CW$5,"Mois (DateRDV)",CW$7,"Années (DateRDV)",CW$3),2,""),"")</f>
        <v/>
      </c>
      <c r="CX46" s="166" t="str">
        <f>IFERROR(IF(GETPIVOTDATA("DateRDV",TCD!$B$1,"DT","GE","Bénéficiaire",$A46,CX$6,CX$5,"Mois (DateRDV)",CX$7,"Années (DateRDV)",CX$3,"Présence","Excusé"),3,""),"")</f>
        <v/>
      </c>
      <c r="CY46" s="166" t="str">
        <f>IFERROR(IF(GETPIVOTDATA("DateRDV",TCD!$B$1,"DT","GE","Bénéficiaire",$A46,CY$6,CY$5,"Mois (DateRDV)",CY$7,"Années (DateRDV)",CY$3,"Présence","Absent"),4,""),"")</f>
        <v/>
      </c>
      <c r="CZ46" s="166" t="str">
        <f>IFERROR(IF(GETPIVOTDATA("DateRDV",TCD!$B$1,"DT","GE","Bénéficiaire",$A46,CZ$6,CZ$5,"Mois (DateRDV)",CZ$7,"Années (DateRDV)",CZ$3),1,""),"")</f>
        <v/>
      </c>
      <c r="DA46" s="166" t="str">
        <f>IFERROR(IF(GETPIVOTDATA("DateRDV",TCD!$B$1,"DT","GE","Bénéficiaire",$A46,DA$6,DA$5,"Mois (DateRDV)",DA$7,"Années (DateRDV)",DA$3),2,""),"")</f>
        <v/>
      </c>
      <c r="DB46" s="166" t="str">
        <f>IFERROR(IF(GETPIVOTDATA("DateRDV",TCD!$B$1,"DT","GE","Bénéficiaire",$A46,DB$6,DB$5,"Mois (DateRDV)",DB$7,"Années (DateRDV)",DB$3,"Présence","Excusé"),3,""),"")</f>
        <v/>
      </c>
      <c r="DC46" s="166" t="str">
        <f>IFERROR(IF(GETPIVOTDATA("DateRDV",TCD!$B$1,"DT","GE","Bénéficiaire",$A46,DC$6,DC$5,"Mois (DateRDV)",DC$7,"Années (DateRDV)",DC$3,"Présence","Absent"),4,""),"")</f>
        <v/>
      </c>
      <c r="DD46" s="166" t="str">
        <f>IFERROR(IF(GETPIVOTDATA("DateRDV",TCD!$B$1,"DT","GE","Bénéficiaire",$A46,DD$6,DD$5,"Mois (DateRDV)",DD$7,"Années (DateRDV)",DD$3),1,""),"")</f>
        <v/>
      </c>
      <c r="DE46" s="166" t="str">
        <f>IFERROR(IF(GETPIVOTDATA("DateRDV",TCD!$B$1,"DT","GE","Bénéficiaire",$A46,DE$6,DE$5,"Mois (DateRDV)",DE$7,"Années (DateRDV)",DE$3),2,""),"")</f>
        <v/>
      </c>
      <c r="DF46" s="166" t="str">
        <f>IFERROR(IF(GETPIVOTDATA("DateRDV",TCD!$B$1,"DT","GE","Bénéficiaire",$A46,DF$6,DF$5,"Mois (DateRDV)",DF$7,"Années (DateRDV)",DF$3,"Présence","Excusé"),3,""),"")</f>
        <v/>
      </c>
      <c r="DG46" s="166" t="str">
        <f>IFERROR(IF(GETPIVOTDATA("DateRDV",TCD!$B$1,"DT","GE","Bénéficiaire",$A46,DG$6,DG$5,"Mois (DateRDV)",DG$7,"Années (DateRDV)",DG$3,"Présence","Absent"),4,""),"")</f>
        <v/>
      </c>
      <c r="DH46" s="166" t="str">
        <f>IFERROR(IF(GETPIVOTDATA("DateRDV",TCD!$B$1,"DT","GE","Bénéficiaire",$A46,DH$6,DH$5,"Mois (DateRDV)",DH$7,"Années (DateRDV)",DH$3),1,""),"")</f>
        <v/>
      </c>
      <c r="DI46" s="166" t="str">
        <f>IFERROR(IF(GETPIVOTDATA("DateRDV",TCD!$B$1,"DT","GE","Bénéficiaire",$A46,DI$6,DI$5,"Mois (DateRDV)",DI$7,"Années (DateRDV)",DI$3),2,""),"")</f>
        <v/>
      </c>
      <c r="DJ46" s="166" t="str">
        <f>IFERROR(IF(GETPIVOTDATA("DateRDV",TCD!$B$1,"DT","GE","Bénéficiaire",$A46,DJ$6,DJ$5,"Mois (DateRDV)",DJ$7,"Années (DateRDV)",DJ$3,"Présence","Excusé"),3,""),"")</f>
        <v/>
      </c>
      <c r="DK46" s="166" t="str">
        <f>IFERROR(IF(GETPIVOTDATA("DateRDV",TCD!$B$1,"DT","GE","Bénéficiaire",$A46,DK$6,DK$5,"Mois (DateRDV)",DK$7,"Années (DateRDV)",DK$3,"Présence","Absent"),4,""),"")</f>
        <v/>
      </c>
      <c r="DL46" s="166" t="str">
        <f>IFERROR(IF(GETPIVOTDATA("DateRDV",TCD!$B$1,"DT","GE","Bénéficiaire",$A46,DL$6,DL$5,"Mois (DateRDV)",DL$7,"Années (DateRDV)",DL$3),1,""),"")</f>
        <v/>
      </c>
      <c r="DM46" s="166" t="str">
        <f>IFERROR(IF(GETPIVOTDATA("DateRDV",TCD!$B$1,"DT","GE","Bénéficiaire",$A46,DM$6,DM$5,"Mois (DateRDV)",DM$7,"Années (DateRDV)",DM$3),2,""),"")</f>
        <v/>
      </c>
      <c r="DN46" s="166" t="str">
        <f>IFERROR(IF(GETPIVOTDATA("DateRDV",TCD!$B$1,"DT","GE","Bénéficiaire",$A46,DN$6,DN$5,"Mois (DateRDV)",DN$7,"Années (DateRDV)",DN$3,"Présence","Excusé"),3,""),"")</f>
        <v/>
      </c>
      <c r="DO46" s="166" t="str">
        <f>IFERROR(IF(GETPIVOTDATA("DateRDV",TCD!$B$1,"DT","GE","Bénéficiaire",$A46,DO$6,DO$5,"Mois (DateRDV)",DO$7,"Années (DateRDV)",DO$3,"Présence","Absent"),4,""),"")</f>
        <v/>
      </c>
    </row>
    <row r="47" spans="1:119" ht="15" customHeight="1" x14ac:dyDescent="0.2">
      <c r="A47" t="str">
        <v>TOUMI Olfa</v>
      </c>
      <c r="B47" s="169" t="str">
        <f>IFERROR(IF(INDEX(Data!P:P,MATCH(A47,Data!B:B,0))&lt;&gt;"",INDEX(Data!P:P,MATCH(A47,Data!B:B,0)),""),"")</f>
        <v>TOUMI</v>
      </c>
      <c r="C47" s="169" t="str">
        <f>IFERROR(IF(INDEX(Data!O:O,MATCH(A47,Data!B:B,0))&lt;&gt;"",INDEX(Data!O:O,MATCH(A47,Data!B:B,0)),""),"")</f>
        <v>Olfa</v>
      </c>
      <c r="D47" s="169" t="str">
        <f>IFERROR(IF(INDEX(Data!J:J,MATCH(A47,Data!B:B,0))&lt;&gt;"",INDEX(Data!J:J,MATCH(A47,Data!B:B,0)),""),"")</f>
        <v>CD</v>
      </c>
      <c r="E47" s="169" t="str">
        <f>IFERROR(IF(INDEX(Data!M:M,MATCH(A47,Data!B:B,0))&lt;&gt;"",INDEX(Data!M:M,MATCH(A47,Data!B:B,0)),""),"")</f>
        <v>ANNEMASSE</v>
      </c>
      <c r="F47" s="169">
        <f>IFERROR(IF(INDEX(Data!N:N,MATCH(A47,Data!B:B,0))&lt;&gt;"",INDEX(Data!N:N,MATCH(A47,Data!B:B,0)),""),"")</f>
        <v>74100</v>
      </c>
      <c r="G47" s="170">
        <f>IFERROR(IF(INDEX(Data!K:K,MATCH(A47,Data!B:B,0))&lt;&gt;"",INDEX(Data!K:K,MATCH(A47,Data!B:B,0)),""),"")</f>
        <v>45726</v>
      </c>
      <c r="H47" s="170">
        <f>IFERROR(IF(INDEX(Data!L:L,MATCH(A47,Data!B:B,0))&lt;&gt;"",INDEX(Data!L:L,MATCH(A47,Data!B:B,0)),""),"")</f>
        <v>45726</v>
      </c>
      <c r="I47" s="170">
        <f>IFERROR(IF(INDEX(Data!C:C,MATCH(A47,Data!B:B,0))&lt;&gt;"",INDEX(Data!C:C,MATCH(A47,Data!B:B,0)),""),"")</f>
        <v>45761</v>
      </c>
      <c r="J47" s="170">
        <f>IFERROR(IF(INDEX(Data!D:D,MATCH(A47,Data!B:B,0))&lt;&gt;"",INDEX(Data!D:D,MATCH(A47,Data!B:B,0)),""),"")</f>
        <v>45952</v>
      </c>
      <c r="K47" s="171" t="str">
        <f>IFERROR(IF(INDEX(Data!H:H,MATCH(A47,Data!B:B,0))&lt;&gt;"",INDEX(Data!H:H,MATCH(A47,Data!B:B,0)),""),"")</f>
        <v>Remobilisation</v>
      </c>
      <c r="L47" s="166" t="str">
        <f>IFERROR(IF(GETPIVOTDATA("DateRDV",TCD!$B$1,"DT","GE","Bénéficiaire",$A47,L$6,L$5,"Mois (DateRDV)",L$7,"Années (DateRDV)",L$3),1,""),"")</f>
        <v/>
      </c>
      <c r="M47" s="166" t="str">
        <f>IFERROR(IF(GETPIVOTDATA("DateRDV",TCD!$B$1,"DT","GE","Bénéficiaire",$A47,M$6,M$5,"Mois (DateRDV)",M$7,"Années (DateRDV)",M$3),2,""),"")</f>
        <v/>
      </c>
      <c r="N47" s="166" t="str">
        <f>IFERROR(IF(GETPIVOTDATA("DateRDV",TCD!$B$1,"DT","GE","Bénéficiaire",$A47,N$6,N$5,"Mois (DateRDV)",N$7,"Années (DateRDV)",N$3,"Présence","Excusé"),3,""),"")</f>
        <v/>
      </c>
      <c r="O47" s="166" t="str">
        <f>IFERROR(IF(GETPIVOTDATA("DateRDV",TCD!$B$1,"DT","GE","Bénéficiaire",$A47,O$6,O$5,"Mois (DateRDV)",O$7,"Années (DateRDV)",O$3,"Présence","Absent"),4,""),"")</f>
        <v/>
      </c>
      <c r="P47" s="166" t="str">
        <f>IFERROR(IF(GETPIVOTDATA("DateRDV",TCD!$B$1,"DT","GE","Bénéficiaire",$A47,P$6,P$5,"Mois (DateRDV)",P$7,"Années (DateRDV)",P$3),1,""),"")</f>
        <v/>
      </c>
      <c r="Q47" s="166" t="str">
        <f>IFERROR(IF(GETPIVOTDATA("DateRDV",TCD!$B$1,"DT","GE","Bénéficiaire",$A47,Q$6,Q$5,"Mois (DateRDV)",Q$7,"Années (DateRDV)",Q$3),2,""),"")</f>
        <v/>
      </c>
      <c r="R47" s="166" t="str">
        <f>IFERROR(IF(GETPIVOTDATA("DateRDV",TCD!$B$1,"DT","GE","Bénéficiaire",$A47,R$6,R$5,"Mois (DateRDV)",R$7,"Années (DateRDV)",R$3,"Présence","Excusé"),3,""),"")</f>
        <v/>
      </c>
      <c r="S47" s="166" t="str">
        <f>IFERROR(IF(GETPIVOTDATA("DateRDV",TCD!$B$1,"DT","GE","Bénéficiaire",$A47,S$6,S$5,"Mois (DateRDV)",S$7,"Années (DateRDV)",S$3,"Présence","Absent"),4,""),"")</f>
        <v/>
      </c>
      <c r="T47" s="166" t="str">
        <f>IFERROR(IF(GETPIVOTDATA("DateRDV",TCD!$B$1,"DT","GE","Bénéficiaire",$A47,T$6,T$5,"Mois (DateRDV)",T$7,"Années (DateRDV)",T$3),1,""),"")</f>
        <v/>
      </c>
      <c r="U47" s="166" t="str">
        <f>IFERROR(IF(GETPIVOTDATA("DateRDV",TCD!$B$1,"DT","GE","Bénéficiaire",$A47,U$6,U$5,"Mois (DateRDV)",U$7,"Années (DateRDV)",U$3),2,""),"")</f>
        <v/>
      </c>
      <c r="V47" s="166" t="str">
        <f>IFERROR(IF(GETPIVOTDATA("DateRDV",TCD!$B$1,"DT","GE","Bénéficiaire",$A47,V$6,V$5,"Mois (DateRDV)",V$7,"Années (DateRDV)",V$3,"Présence","Excusé"),3,""),"")</f>
        <v/>
      </c>
      <c r="W47" s="166" t="str">
        <f>IFERROR(IF(GETPIVOTDATA("DateRDV",TCD!$B$1,"DT","GE","Bénéficiaire",$A47,W$6,W$5,"Mois (DateRDV)",W$7,"Années (DateRDV)",W$3,"Présence","Absent"),4,""),"")</f>
        <v/>
      </c>
      <c r="X47" s="166" t="str">
        <f>IFERROR(IF(GETPIVOTDATA("DateRDV",TCD!$B$1,"DT","GE","Bénéficiaire",$A47,X$6,X$5,"Mois (DateRDV)",X$7,"Années (DateRDV)",X$3),1,""),"")</f>
        <v/>
      </c>
      <c r="Y47" s="166" t="str">
        <f>IFERROR(IF(GETPIVOTDATA("DateRDV",TCD!$B$1,"DT","GE","Bénéficiaire",$A47,Y$6,Y$5,"Mois (DateRDV)",Y$7,"Années (DateRDV)",Y$3),2,""),"")</f>
        <v/>
      </c>
      <c r="Z47" s="166" t="str">
        <f>IFERROR(IF(GETPIVOTDATA("DateRDV",TCD!$B$1,"DT","GE","Bénéficiaire",$A47,Z$6,Z$5,"Mois (DateRDV)",Z$7,"Années (DateRDV)",Z$3,"Présence","Excusé"),3,""),"")</f>
        <v/>
      </c>
      <c r="AA47" s="166" t="str">
        <f>IFERROR(IF(GETPIVOTDATA("DateRDV",TCD!$B$1,"DT","GE","Bénéficiaire",$A47,AA$6,AA$5,"Mois (DateRDV)",AA$7,"Années (DateRDV)",AA$3,"Présence","Absent"),4,""),"")</f>
        <v/>
      </c>
      <c r="AB47" s="166" t="str">
        <f>IFERROR(IF(GETPIVOTDATA("DateRDV",TCD!$B$1,"DT","GE","Bénéficiaire",$A47,AB$6,AB$5,"Mois (DateRDV)",AB$7,"Années (DateRDV)",AB$3),1,""),"")</f>
        <v/>
      </c>
      <c r="AC47" s="166" t="str">
        <f>IFERROR(IF(GETPIVOTDATA("DateRDV",TCD!$B$1,"DT","GE","Bénéficiaire",$A47,AC$6,AC$5,"Mois (DateRDV)",AC$7,"Années (DateRDV)",AC$3),2,""),"")</f>
        <v/>
      </c>
      <c r="AD47" s="166" t="str">
        <f>IFERROR(IF(GETPIVOTDATA("DateRDV",TCD!$B$1,"DT","GE","Bénéficiaire",$A47,AD$6,AD$5,"Mois (DateRDV)",AD$7,"Années (DateRDV)",AD$3,"Présence","Excusé"),3,""),"")</f>
        <v/>
      </c>
      <c r="AE47" s="166" t="str">
        <f>IFERROR(IF(GETPIVOTDATA("DateRDV",TCD!$B$1,"DT","GE","Bénéficiaire",$A47,AE$6,AE$5,"Mois (DateRDV)",AE$7,"Années (DateRDV)",AE$3,"Présence","Absent"),4,""),"")</f>
        <v/>
      </c>
      <c r="AF47" s="166" t="str">
        <f>IFERROR(IF(GETPIVOTDATA("DateRDV",TCD!$B$1,"DT","GE","Bénéficiaire",$A47,AF$6,AF$5,"Mois (DateRDV)",AF$7,"Années (DateRDV)",AF$3),1,""),"")</f>
        <v/>
      </c>
      <c r="AG47" s="166" t="str">
        <f>IFERROR(IF(GETPIVOTDATA("DateRDV",TCD!$B$1,"DT","GE","Bénéficiaire",$A47,AG$6,AG$5,"Mois (DateRDV)",AG$7,"Années (DateRDV)",AG$3),2,""),"")</f>
        <v/>
      </c>
      <c r="AH47" s="166" t="str">
        <f>IFERROR(IF(GETPIVOTDATA("DateRDV",TCD!$B$1,"DT","GE","Bénéficiaire",$A47,AH$6,AH$5,"Mois (DateRDV)",AH$7,"Années (DateRDV)",AH$3,"Présence","Excusé"),3,""),"")</f>
        <v/>
      </c>
      <c r="AI47" s="166" t="str">
        <f>IFERROR(IF(GETPIVOTDATA("DateRDV",TCD!$B$1,"DT","GE","Bénéficiaire",$A47,AI$6,AI$5,"Mois (DateRDV)",AI$7,"Années (DateRDV)",AI$3,"Présence","Absent"),4,""),"")</f>
        <v/>
      </c>
      <c r="AJ47" s="166" t="str">
        <f>IFERROR(IF(GETPIVOTDATA("DateRDV",TCD!$B$1,"DT","GE","Bénéficiaire",$A47,AJ$6,AJ$5,"Mois (DateRDV)",AJ$7,"Années (DateRDV)",AJ$3),1,""),"")</f>
        <v/>
      </c>
      <c r="AK47" s="166" t="str">
        <f>IFERROR(IF(GETPIVOTDATA("DateRDV",TCD!$B$1,"DT","GE","Bénéficiaire",$A47,AK$6,AK$5,"Mois (DateRDV)",AK$7,"Années (DateRDV)",AK$3),2,""),"")</f>
        <v/>
      </c>
      <c r="AL47" s="166" t="str">
        <f>IFERROR(IF(GETPIVOTDATA("DateRDV",TCD!$B$1,"DT","GE","Bénéficiaire",$A47,AL$6,AL$5,"Mois (DateRDV)",AL$7,"Années (DateRDV)",AL$3,"Présence","Excusé"),3,""),"")</f>
        <v/>
      </c>
      <c r="AM47" s="166" t="str">
        <f>IFERROR(IF(GETPIVOTDATA("DateRDV",TCD!$B$1,"DT","GE","Bénéficiaire",$A47,AM$6,AM$5,"Mois (DateRDV)",AM$7,"Années (DateRDV)",AM$3,"Présence","Absent"),4,""),"")</f>
        <v/>
      </c>
      <c r="AN47" s="166" t="str">
        <f>IFERROR(IF(GETPIVOTDATA("DateRDV",TCD!$B$1,"DT","GE","Bénéficiaire",$A47,AN$6,AN$5,"Mois (DateRDV)",AN$7,"Années (DateRDV)",AN$3),1,""),"")</f>
        <v/>
      </c>
      <c r="AO47" s="166" t="str">
        <f>IFERROR(IF(GETPIVOTDATA("DateRDV",TCD!$B$1,"DT","GE","Bénéficiaire",$A47,AO$6,AO$5,"Mois (DateRDV)",AO$7,"Années (DateRDV)",AO$3),2,""),"")</f>
        <v/>
      </c>
      <c r="AP47" s="166" t="str">
        <f>IFERROR(IF(GETPIVOTDATA("DateRDV",TCD!$B$1,"DT","GE","Bénéficiaire",$A47,AP$6,AP$5,"Mois (DateRDV)",AP$7,"Années (DateRDV)",AP$3,"Présence","Excusé"),3,""),"")</f>
        <v/>
      </c>
      <c r="AQ47" s="166" t="str">
        <f>IFERROR(IF(GETPIVOTDATA("DateRDV",TCD!$B$1,"DT","GE","Bénéficiaire",$A47,AQ$6,AQ$5,"Mois (DateRDV)",AQ$7,"Années (DateRDV)",AQ$3,"Présence","Absent"),4,""),"")</f>
        <v/>
      </c>
      <c r="AR47" s="166" t="str">
        <f>IFERROR(IF(GETPIVOTDATA("DateRDV",TCD!$B$1,"DT","GE","Bénéficiaire",$A47,AR$6,AR$5,"Mois (DateRDV)",AR$7,"Années (DateRDV)",AR$3),1,""),"")</f>
        <v/>
      </c>
      <c r="AS47" s="166" t="str">
        <f>IFERROR(IF(GETPIVOTDATA("DateRDV",TCD!$B$1,"DT","GE","Bénéficiaire",$A47,AS$6,AS$5,"Mois (DateRDV)",AS$7,"Années (DateRDV)",AS$3),2,""),"")</f>
        <v/>
      </c>
      <c r="AT47" s="166" t="str">
        <f>IFERROR(IF(GETPIVOTDATA("DateRDV",TCD!$B$1,"DT","GE","Bénéficiaire",$A47,AT$6,AT$5,"Mois (DateRDV)",AT$7,"Années (DateRDV)",AT$3,"Présence","Excusé"),3,""),"")</f>
        <v/>
      </c>
      <c r="AU47" s="166" t="str">
        <f>IFERROR(IF(GETPIVOTDATA("DateRDV",TCD!$B$1,"DT","GE","Bénéficiaire",$A47,AU$6,AU$5,"Mois (DateRDV)",AU$7,"Années (DateRDV)",AU$3,"Présence","Absent"),4,""),"")</f>
        <v/>
      </c>
      <c r="AV47" s="166" t="str">
        <f>IFERROR(IF(GETPIVOTDATA("DateRDV",TCD!$B$1,"DT","GE","Bénéficiaire",$A47,AV$6,AV$5,"Mois (DateRDV)",AV$7,"Années (DateRDV)",AV$3),1,""),"")</f>
        <v/>
      </c>
      <c r="AW47" s="166" t="str">
        <f>IFERROR(IF(GETPIVOTDATA("DateRDV",TCD!$B$1,"DT","GE","Bénéficiaire",$A47,AW$6,AW$5,"Mois (DateRDV)",AW$7,"Années (DateRDV)",AW$3),2,""),"")</f>
        <v/>
      </c>
      <c r="AX47" s="166" t="str">
        <f>IFERROR(IF(GETPIVOTDATA("DateRDV",TCD!$B$1,"DT","GE","Bénéficiaire",$A47,AX$6,AX$5,"Mois (DateRDV)",AX$7,"Années (DateRDV)",AX$3,"Présence","Excusé"),3,""),"")</f>
        <v/>
      </c>
      <c r="AY47" s="166" t="str">
        <f>IFERROR(IF(GETPIVOTDATA("DateRDV",TCD!$B$1,"DT","GE","Bénéficiaire",$A47,AY$6,AY$5,"Mois (DateRDV)",AY$7,"Années (DateRDV)",AY$3,"Présence","Absent"),4,""),"")</f>
        <v/>
      </c>
      <c r="AZ47" s="166" t="str">
        <f>IFERROR(IF(GETPIVOTDATA("DateRDV",TCD!$B$1,"DT","GE","Bénéficiaire",$A47,AZ$6,AZ$5,"Mois (DateRDV)",AZ$7,"Années (DateRDV)",AZ$3),1,""),"")</f>
        <v/>
      </c>
      <c r="BA47" s="166" t="str">
        <f>IFERROR(IF(GETPIVOTDATA("DateRDV",TCD!$B$1,"DT","GE","Bénéficiaire",$A47,BA$6,BA$5,"Mois (DateRDV)",BA$7,"Années (DateRDV)",BA$3),2,""),"")</f>
        <v/>
      </c>
      <c r="BB47" s="166" t="str">
        <f>IFERROR(IF(GETPIVOTDATA("DateRDV",TCD!$B$1,"DT","GE","Bénéficiaire",$A47,BB$6,BB$5,"Mois (DateRDV)",BB$7,"Années (DateRDV)",BB$3,"Présence","Excusé"),3,""),"")</f>
        <v/>
      </c>
      <c r="BC47" s="166" t="str">
        <f>IFERROR(IF(GETPIVOTDATA("DateRDV",TCD!$B$1,"DT","GE","Bénéficiaire",$A47,BC$6,BC$5,"Mois (DateRDV)",BC$7,"Années (DateRDV)",BC$3,"Présence","Absent"),4,""),"")</f>
        <v/>
      </c>
      <c r="BD47" s="166" t="str">
        <f>IFERROR(IF(GETPIVOTDATA("DateRDV",TCD!$B$1,"DT","GE","Bénéficiaire",$A47,BD$6,BD$5,"Mois (DateRDV)",BD$7,"Années (DateRDV)",BD$3),1,""),"")</f>
        <v/>
      </c>
      <c r="BE47" s="166" t="str">
        <f>IFERROR(IF(GETPIVOTDATA("DateRDV",TCD!$B$1,"DT","GE","Bénéficiaire",$A47,BE$6,BE$5,"Mois (DateRDV)",BE$7,"Années (DateRDV)",BE$3),2,""),"")</f>
        <v/>
      </c>
      <c r="BF47" s="166" t="str">
        <f>IFERROR(IF(GETPIVOTDATA("DateRDV",TCD!$B$1,"DT","GE","Bénéficiaire",$A47,BF$6,BF$5,"Mois (DateRDV)",BF$7,"Années (DateRDV)",BF$3,"Présence","Excusé"),3,""),"")</f>
        <v/>
      </c>
      <c r="BG47" s="166" t="str">
        <f>IFERROR(IF(GETPIVOTDATA("DateRDV",TCD!$B$1,"DT","GE","Bénéficiaire",$A47,BG$6,BG$5,"Mois (DateRDV)",BG$7,"Années (DateRDV)",BG$3,"Présence","Absent"),4,""),"")</f>
        <v/>
      </c>
      <c r="BH47" s="166" t="str">
        <f>IFERROR(IF(GETPIVOTDATA("DateRDV",TCD!$B$1,"DT","GE","Bénéficiaire",$A47,BH$6,BH$5,"Mois (DateRDV)",BH$7,"Années (DateRDV)",BH$3),1,""),"")</f>
        <v/>
      </c>
      <c r="BI47" s="166" t="str">
        <f>IFERROR(IF(GETPIVOTDATA("DateRDV",TCD!$B$1,"DT","GE","Bénéficiaire",$A47,BI$6,BI$5,"Mois (DateRDV)",BI$7,"Années (DateRDV)",BI$3),2,""),"")</f>
        <v/>
      </c>
      <c r="BJ47" s="166" t="str">
        <f>IFERROR(IF(GETPIVOTDATA("DateRDV",TCD!$B$1,"DT","GE","Bénéficiaire",$A47,BJ$6,BJ$5,"Mois (DateRDV)",BJ$7,"Années (DateRDV)",BJ$3,"Présence","Excusé"),3,""),"")</f>
        <v/>
      </c>
      <c r="BK47" s="166" t="str">
        <f>IFERROR(IF(GETPIVOTDATA("DateRDV",TCD!$B$1,"DT","GE","Bénéficiaire",$A47,BK$6,BK$5,"Mois (DateRDV)",BK$7,"Années (DateRDV)",BK$3,"Présence","Absent"),4,""),"")</f>
        <v/>
      </c>
      <c r="BL47" s="166" t="str">
        <f>IFERROR(IF(GETPIVOTDATA("DateRDV",TCD!$B$1,"DT","GE","Bénéficiaire",$A47,BL$6,BL$5,"Mois (DateRDV)",BL$7,"Années (DateRDV)",BL$3),1,""),"")</f>
        <v/>
      </c>
      <c r="BM47" s="166" t="str">
        <f>IFERROR(IF(GETPIVOTDATA("DateRDV",TCD!$B$1,"DT","GE","Bénéficiaire",$A47,BM$6,BM$5,"Mois (DateRDV)",BM$7,"Années (DateRDV)",BM$3),2,""),"")</f>
        <v/>
      </c>
      <c r="BN47" s="166" t="str">
        <f>IFERROR(IF(GETPIVOTDATA("DateRDV",TCD!$B$1,"DT","GE","Bénéficiaire",$A47,BN$6,BN$5,"Mois (DateRDV)",BN$7,"Années (DateRDV)",BN$3,"Présence","Excusé"),3,""),"")</f>
        <v/>
      </c>
      <c r="BO47" s="166" t="str">
        <f>IFERROR(IF(GETPIVOTDATA("DateRDV",TCD!$B$1,"DT","GE","Bénéficiaire",$A47,BO$6,BO$5,"Mois (DateRDV)",BO$7,"Années (DateRDV)",BO$3,"Présence","Absent"),4,""),"")</f>
        <v/>
      </c>
      <c r="BP47" s="166" t="str">
        <f>IFERROR(IF(GETPIVOTDATA("DateRDV",TCD!$B$1,"DT","GE","Bénéficiaire",$A47,BP$6,BP$5,"Mois (DateRDV)",BP$7,"Années (DateRDV)",BP$3),1,""),"")</f>
        <v/>
      </c>
      <c r="BQ47" s="166" t="str">
        <f>IFERROR(IF(GETPIVOTDATA("DateRDV",TCD!$B$1,"DT","GE","Bénéficiaire",$A47,BQ$6,BQ$5,"Mois (DateRDV)",BQ$7,"Années (DateRDV)",BQ$3),2,""),"")</f>
        <v/>
      </c>
      <c r="BR47" s="166" t="str">
        <f>IFERROR(IF(GETPIVOTDATA("DateRDV",TCD!$B$1,"DT","GE","Bénéficiaire",$A47,BR$6,BR$5,"Mois (DateRDV)",BR$7,"Années (DateRDV)",BR$3,"Présence","Excusé"),3,""),"")</f>
        <v/>
      </c>
      <c r="BS47" s="166" t="str">
        <f>IFERROR(IF(GETPIVOTDATA("DateRDV",TCD!$B$1,"DT","GE","Bénéficiaire",$A47,BS$6,BS$5,"Mois (DateRDV)",BS$7,"Années (DateRDV)",BS$3,"Présence","Absent"),4,""),"")</f>
        <v/>
      </c>
      <c r="BT47" s="166" t="str">
        <f>IFERROR(IF(GETPIVOTDATA("DateRDV",TCD!$B$1,"DT","GE","Bénéficiaire",$A47,BT$6,BT$5,"Mois (DateRDV)",BT$7,"Années (DateRDV)",BT$3),1,""),"")</f>
        <v/>
      </c>
      <c r="BU47" s="166" t="str">
        <f>IFERROR(IF(GETPIVOTDATA("DateRDV",TCD!$B$1,"DT","GE","Bénéficiaire",$A47,BU$6,BU$5,"Mois (DateRDV)",BU$7,"Années (DateRDV)",BU$3),2,""),"")</f>
        <v/>
      </c>
      <c r="BV47" s="166" t="str">
        <f>IFERROR(IF(GETPIVOTDATA("DateRDV",TCD!$B$1,"DT","GE","Bénéficiaire",$A47,BV$6,BV$5,"Mois (DateRDV)",BV$7,"Années (DateRDV)",BV$3,"Présence","Excusé"),3,""),"")</f>
        <v/>
      </c>
      <c r="BW47" s="166" t="str">
        <f>IFERROR(IF(GETPIVOTDATA("DateRDV",TCD!$B$1,"DT","GE","Bénéficiaire",$A47,BW$6,BW$5,"Mois (DateRDV)",BW$7,"Années (DateRDV)",BW$3,"Présence","Absent"),4,""),"")</f>
        <v/>
      </c>
      <c r="BX47" s="166" t="str">
        <f>IFERROR(IF(GETPIVOTDATA("DateRDV",TCD!$B$1,"DT","GE","Bénéficiaire",$A47,BX$6,BX$5,"Mois (DateRDV)",BX$7,"Années (DateRDV)",BX$3),1,""),"")</f>
        <v/>
      </c>
      <c r="BY47" s="166" t="str">
        <f>IFERROR(IF(GETPIVOTDATA("DateRDV",TCD!$B$1,"DT","GE","Bénéficiaire",$A47,BY$6,BY$5,"Mois (DateRDV)",BY$7,"Années (DateRDV)",BY$3),2,""),"")</f>
        <v/>
      </c>
      <c r="BZ47" s="166" t="str">
        <f>IFERROR(IF(GETPIVOTDATA("DateRDV",TCD!$B$1,"DT","GE","Bénéficiaire",$A47,BZ$6,BZ$5,"Mois (DateRDV)",BZ$7,"Années (DateRDV)",BZ$3,"Présence","Excusé"),3,""),"")</f>
        <v/>
      </c>
      <c r="CA47" s="166" t="str">
        <f>IFERROR(IF(GETPIVOTDATA("DateRDV",TCD!$B$1,"DT","GE","Bénéficiaire",$A47,CA$6,CA$5,"Mois (DateRDV)",CA$7,"Années (DateRDV)",CA$3,"Présence","Absent"),4,""),"")</f>
        <v/>
      </c>
      <c r="CB47" s="166" t="str">
        <f>IFERROR(IF(GETPIVOTDATA("DateRDV",TCD!$B$1,"DT","GE","Bénéficiaire",$A47,CB$6,CB$5,"Mois (DateRDV)",CB$7,"Années (DateRDV)",CB$3),1,""),"")</f>
        <v/>
      </c>
      <c r="CC47" s="166" t="str">
        <f>IFERROR(IF(GETPIVOTDATA("DateRDV",TCD!$B$1,"DT","GE","Bénéficiaire",$A47,CC$6,CC$5,"Mois (DateRDV)",CC$7,"Années (DateRDV)",CC$3),2,""),"")</f>
        <v/>
      </c>
      <c r="CD47" s="166" t="str">
        <f>IFERROR(IF(GETPIVOTDATA("DateRDV",TCD!$B$1,"DT","GE","Bénéficiaire",$A47,CD$6,CD$5,"Mois (DateRDV)",CD$7,"Années (DateRDV)",CD$3,"Présence","Excusé"),3,""),"")</f>
        <v/>
      </c>
      <c r="CE47" s="166" t="str">
        <f>IFERROR(IF(GETPIVOTDATA("DateRDV",TCD!$B$1,"DT","GE","Bénéficiaire",$A47,CE$6,CE$5,"Mois (DateRDV)",CE$7,"Années (DateRDV)",CE$3,"Présence","Absent"),4,""),"")</f>
        <v/>
      </c>
      <c r="CF47" s="166" t="str">
        <f>IFERROR(IF(GETPIVOTDATA("DateRDV",TCD!$B$1,"DT","GE","Bénéficiaire",$A47,CF$6,CF$5,"Mois (DateRDV)",CF$7,"Années (DateRDV)",CF$3),1,""),"")</f>
        <v/>
      </c>
      <c r="CG47" s="166" t="str">
        <f>IFERROR(IF(GETPIVOTDATA("DateRDV",TCD!$B$1,"DT","GE","Bénéficiaire",$A47,CG$6,CG$5,"Mois (DateRDV)",CG$7,"Années (DateRDV)",CG$3),2,""),"")</f>
        <v/>
      </c>
      <c r="CH47" s="166" t="str">
        <f>IFERROR(IF(GETPIVOTDATA("DateRDV",TCD!$B$1,"DT","GE","Bénéficiaire",$A47,CH$6,CH$5,"Mois (DateRDV)",CH$7,"Années (DateRDV)",CH$3,"Présence","Excusé"),3,""),"")</f>
        <v/>
      </c>
      <c r="CI47" s="166" t="str">
        <f>IFERROR(IF(GETPIVOTDATA("DateRDV",TCD!$B$1,"DT","GE","Bénéficiaire",$A47,CI$6,CI$5,"Mois (DateRDV)",CI$7,"Années (DateRDV)",CI$3,"Présence","Absent"),4,""),"")</f>
        <v/>
      </c>
      <c r="CJ47" s="166" t="str">
        <f>IFERROR(IF(GETPIVOTDATA("DateRDV",TCD!$B$1,"DT","GE","Bénéficiaire",$A47,CJ$6,CJ$5,"Mois (DateRDV)",CJ$7,"Années (DateRDV)",CJ$3),1,""),"")</f>
        <v/>
      </c>
      <c r="CK47" s="166" t="str">
        <f>IFERROR(IF(GETPIVOTDATA("DateRDV",TCD!$B$1,"DT","GE","Bénéficiaire",$A47,CK$6,CK$5,"Mois (DateRDV)",CK$7,"Années (DateRDV)",CK$3),2,""),"")</f>
        <v/>
      </c>
      <c r="CL47" s="166" t="str">
        <f>IFERROR(IF(GETPIVOTDATA("DateRDV",TCD!$B$1,"DT","GE","Bénéficiaire",$A47,GI$6,GI$5,"Mois (DateRDV)",GI$7,"Années (DateRDV)",GI$3,"Présence","Excusé"),3,""),"")</f>
        <v/>
      </c>
      <c r="CM47" s="166" t="str">
        <f>IFERROR(IF(GETPIVOTDATA("DateRDV",TCD!$B$1,"DT","GE","Bénéficiaire",$A47,CM$6,CM$5,"Mois (DateRDV)",CM$7,"Années (DateRDV)",CM$3,"Présence","Absent"),4,""),"")</f>
        <v/>
      </c>
      <c r="CN47" s="166" t="str">
        <f>IFERROR(IF(GETPIVOTDATA("DateRDV",TCD!$B$1,"DT","GE","Bénéficiaire",$A47,CN$6,CN$5,"Mois (DateRDV)",CN$7,"Années (DateRDV)",CN$3),1,""),"")</f>
        <v/>
      </c>
      <c r="CO47" s="166" t="str">
        <f>IFERROR(IF(GETPIVOTDATA("DateRDV",TCD!$B$1,"DT","GE","Bénéficiaire",$A47,CO$6,CO$5,"Mois (DateRDV)",CO$7,"Années (DateRDV)",CO$3),2,""),"")</f>
        <v/>
      </c>
      <c r="CP47" s="166" t="str">
        <f>IFERROR(IF(GETPIVOTDATA("DateRDV",TCD!$B$1,"DT","GE","Bénéficiaire",$A47,CP$6,CP$5,"Mois (DateRDV)",CP$7,"Années (DateRDV)",CP$3,"Présence","Excusé"),3,""),"")</f>
        <v/>
      </c>
      <c r="CQ47" s="166" t="str">
        <f>IFERROR(IF(GETPIVOTDATA("DateRDV",TCD!$B$1,"DT","GE","Bénéficiaire",$A47,CQ$6,CQ$5,"Mois (DateRDV)",CQ$7,"Années (DateRDV)",CQ$3,"Présence","Absent"),4,""),"")</f>
        <v/>
      </c>
      <c r="CR47" s="166" t="str">
        <f>IFERROR(IF(GETPIVOTDATA("DateRDV",TCD!$B$1,"DT","GE","Bénéficiaire",$A47,CR$6,CR$5,"Mois (DateRDV)",CR$7,"Années (DateRDV)",CR$3),1,""),"")</f>
        <v/>
      </c>
      <c r="CS47" s="166" t="str">
        <f>IFERROR(IF(GETPIVOTDATA("DateRDV",TCD!$B$1,"DT","GE","Bénéficiaire",$A47,CS$6,CS$5,"Mois (DateRDV)",CS$7,"Années (DateRDV)",CS$3),2,""),"")</f>
        <v/>
      </c>
      <c r="CT47" s="166" t="str">
        <f>IFERROR(IF(GETPIVOTDATA("DateRDV",TCD!$B$1,"DT","GE","Bénéficiaire",$A47,CT$6,CT$5,"Mois (DateRDV)",CT$7,"Années (DateRDV)",CT$3,"Présence","Excusé"),3,""),"")</f>
        <v/>
      </c>
      <c r="CU47" s="166" t="str">
        <f>IFERROR(IF(GETPIVOTDATA("DateRDV",TCD!$B$1,"DT","GE","Bénéficiaire",$A47,CU$6,CU$5,"Mois (DateRDV)",CU$7,"Années (DateRDV)",CU$3,"Présence","Absent"),4,""),"")</f>
        <v/>
      </c>
      <c r="CV47" s="166" t="str">
        <f>IFERROR(IF(GETPIVOTDATA("DateRDV",TCD!$B$1,"DT","GE","Bénéficiaire",$A47,CV$6,CV$5,"Mois (DateRDV)",CV$7,"Années (DateRDV)",CV$3),1,""),"")</f>
        <v/>
      </c>
      <c r="CW47" s="166" t="str">
        <f>IFERROR(IF(GETPIVOTDATA("DateRDV",TCD!$B$1,"DT","GE","Bénéficiaire",$A47,CW$6,CW$5,"Mois (DateRDV)",CW$7,"Années (DateRDV)",CW$3),2,""),"")</f>
        <v/>
      </c>
      <c r="CX47" s="166" t="str">
        <f>IFERROR(IF(GETPIVOTDATA("DateRDV",TCD!$B$1,"DT","GE","Bénéficiaire",$A47,CX$6,CX$5,"Mois (DateRDV)",CX$7,"Années (DateRDV)",CX$3,"Présence","Excusé"),3,""),"")</f>
        <v/>
      </c>
      <c r="CY47" s="166" t="str">
        <f>IFERROR(IF(GETPIVOTDATA("DateRDV",TCD!$B$1,"DT","GE","Bénéficiaire",$A47,CY$6,CY$5,"Mois (DateRDV)",CY$7,"Années (DateRDV)",CY$3,"Présence","Absent"),4,""),"")</f>
        <v/>
      </c>
      <c r="CZ47" s="166" t="str">
        <f>IFERROR(IF(GETPIVOTDATA("DateRDV",TCD!$B$1,"DT","GE","Bénéficiaire",$A47,CZ$6,CZ$5,"Mois (DateRDV)",CZ$7,"Années (DateRDV)",CZ$3),1,""),"")</f>
        <v/>
      </c>
      <c r="DA47" s="166" t="str">
        <f>IFERROR(IF(GETPIVOTDATA("DateRDV",TCD!$B$1,"DT","GE","Bénéficiaire",$A47,DA$6,DA$5,"Mois (DateRDV)",DA$7,"Années (DateRDV)",DA$3),2,""),"")</f>
        <v/>
      </c>
      <c r="DB47" s="166" t="str">
        <f>IFERROR(IF(GETPIVOTDATA("DateRDV",TCD!$B$1,"DT","GE","Bénéficiaire",$A47,DB$6,DB$5,"Mois (DateRDV)",DB$7,"Années (DateRDV)",DB$3,"Présence","Excusé"),3,""),"")</f>
        <v/>
      </c>
      <c r="DC47" s="166" t="str">
        <f>IFERROR(IF(GETPIVOTDATA("DateRDV",TCD!$B$1,"DT","GE","Bénéficiaire",$A47,DC$6,DC$5,"Mois (DateRDV)",DC$7,"Années (DateRDV)",DC$3,"Présence","Absent"),4,""),"")</f>
        <v/>
      </c>
      <c r="DD47" s="166" t="str">
        <f>IFERROR(IF(GETPIVOTDATA("DateRDV",TCD!$B$1,"DT","GE","Bénéficiaire",$A47,DD$6,DD$5,"Mois (DateRDV)",DD$7,"Années (DateRDV)",DD$3),1,""),"")</f>
        <v/>
      </c>
      <c r="DE47" s="166" t="str">
        <f>IFERROR(IF(GETPIVOTDATA("DateRDV",TCD!$B$1,"DT","GE","Bénéficiaire",$A47,DE$6,DE$5,"Mois (DateRDV)",DE$7,"Années (DateRDV)",DE$3),2,""),"")</f>
        <v/>
      </c>
      <c r="DF47" s="166" t="str">
        <f>IFERROR(IF(GETPIVOTDATA("DateRDV",TCD!$B$1,"DT","GE","Bénéficiaire",$A47,DF$6,DF$5,"Mois (DateRDV)",DF$7,"Années (DateRDV)",DF$3,"Présence","Excusé"),3,""),"")</f>
        <v/>
      </c>
      <c r="DG47" s="166" t="str">
        <f>IFERROR(IF(GETPIVOTDATA("DateRDV",TCD!$B$1,"DT","GE","Bénéficiaire",$A47,DG$6,DG$5,"Mois (DateRDV)",DG$7,"Années (DateRDV)",DG$3,"Présence","Absent"),4,""),"")</f>
        <v/>
      </c>
      <c r="DH47" s="166" t="str">
        <f>IFERROR(IF(GETPIVOTDATA("DateRDV",TCD!$B$1,"DT","GE","Bénéficiaire",$A47,DH$6,DH$5,"Mois (DateRDV)",DH$7,"Années (DateRDV)",DH$3),1,""),"")</f>
        <v/>
      </c>
      <c r="DI47" s="166" t="str">
        <f>IFERROR(IF(GETPIVOTDATA("DateRDV",TCD!$B$1,"DT","GE","Bénéficiaire",$A47,DI$6,DI$5,"Mois (DateRDV)",DI$7,"Années (DateRDV)",DI$3),2,""),"")</f>
        <v/>
      </c>
      <c r="DJ47" s="166" t="str">
        <f>IFERROR(IF(GETPIVOTDATA("DateRDV",TCD!$B$1,"DT","GE","Bénéficiaire",$A47,DJ$6,DJ$5,"Mois (DateRDV)",DJ$7,"Années (DateRDV)",DJ$3,"Présence","Excusé"),3,""),"")</f>
        <v/>
      </c>
      <c r="DK47" s="166" t="str">
        <f>IFERROR(IF(GETPIVOTDATA("DateRDV",TCD!$B$1,"DT","GE","Bénéficiaire",$A47,DK$6,DK$5,"Mois (DateRDV)",DK$7,"Années (DateRDV)",DK$3,"Présence","Absent"),4,""),"")</f>
        <v/>
      </c>
      <c r="DL47" s="166" t="str">
        <f>IFERROR(IF(GETPIVOTDATA("DateRDV",TCD!$B$1,"DT","GE","Bénéficiaire",$A47,DL$6,DL$5,"Mois (DateRDV)",DL$7,"Années (DateRDV)",DL$3),1,""),"")</f>
        <v/>
      </c>
      <c r="DM47" s="166" t="str">
        <f>IFERROR(IF(GETPIVOTDATA("DateRDV",TCD!$B$1,"DT","GE","Bénéficiaire",$A47,DM$6,DM$5,"Mois (DateRDV)",DM$7,"Années (DateRDV)",DM$3),2,""),"")</f>
        <v/>
      </c>
      <c r="DN47" s="166" t="str">
        <f>IFERROR(IF(GETPIVOTDATA("DateRDV",TCD!$B$1,"DT","GE","Bénéficiaire",$A47,DN$6,DN$5,"Mois (DateRDV)",DN$7,"Années (DateRDV)",DN$3,"Présence","Excusé"),3,""),"")</f>
        <v/>
      </c>
      <c r="DO47" s="166" t="str">
        <f>IFERROR(IF(GETPIVOTDATA("DateRDV",TCD!$B$1,"DT","GE","Bénéficiaire",$A47,DO$6,DO$5,"Mois (DateRDV)",DO$7,"Années (DateRDV)",DO$3,"Présence","Absent"),4,""),"")</f>
        <v/>
      </c>
    </row>
    <row r="48" spans="1:119" ht="15" customHeight="1" x14ac:dyDescent="0.2">
      <c r="A48" t="str">
        <v>BARRY Youssouf</v>
      </c>
      <c r="B48" s="169" t="str">
        <f>IFERROR(IF(INDEX(Data!P:P,MATCH(A48,Data!B:B,0))&lt;&gt;"",INDEX(Data!P:P,MATCH(A48,Data!B:B,0)),""),"")</f>
        <v>BARRY</v>
      </c>
      <c r="C48" s="169" t="str">
        <f>IFERROR(IF(INDEX(Data!O:O,MATCH(A48,Data!B:B,0))&lt;&gt;"",INDEX(Data!O:O,MATCH(A48,Data!B:B,0)),""),"")</f>
        <v>Youssouf</v>
      </c>
      <c r="D48" s="169" t="str">
        <f>IFERROR(IF(INDEX(Data!J:J,MATCH(A48,Data!B:B,0))&lt;&gt;"",INDEX(Data!J:J,MATCH(A48,Data!B:B,0)),""),"")</f>
        <v>ML</v>
      </c>
      <c r="E48" s="169" t="str">
        <f>IFERROR(IF(INDEX(Data!M:M,MATCH(A48,Data!B:B,0))&lt;&gt;"",INDEX(Data!M:M,MATCH(A48,Data!B:B,0)),""),"")</f>
        <v>SAINT-JULIEN-EN-GENEVOIS</v>
      </c>
      <c r="F48" s="169">
        <f>IFERROR(IF(INDEX(Data!N:N,MATCH(A48,Data!B:B,0))&lt;&gt;"",INDEX(Data!N:N,MATCH(A48,Data!B:B,0)),""),"")</f>
        <v>74520</v>
      </c>
      <c r="G48" s="170">
        <f>IFERROR(IF(INDEX(Data!K:K,MATCH(A48,Data!B:B,0))&lt;&gt;"",INDEX(Data!K:K,MATCH(A48,Data!B:B,0)),""),"")</f>
        <v>45688</v>
      </c>
      <c r="H48" s="170">
        <f>IFERROR(IF(INDEX(Data!L:L,MATCH(A48,Data!B:B,0))&lt;&gt;"",INDEX(Data!L:L,MATCH(A48,Data!B:B,0)),""),"")</f>
        <v>45688</v>
      </c>
      <c r="I48" s="170">
        <f>IFERROR(IF(INDEX(Data!C:C,MATCH(A48,Data!B:B,0))&lt;&gt;"",INDEX(Data!C:C,MATCH(A48,Data!B:B,0)),""),"")</f>
        <v>45761</v>
      </c>
      <c r="J48" s="170">
        <f>IFERROR(IF(INDEX(Data!D:D,MATCH(A48,Data!B:B,0))&lt;&gt;"",INDEX(Data!D:D,MATCH(A48,Data!B:B,0)),""),"")</f>
        <v>45952</v>
      </c>
      <c r="K48" s="171" t="str">
        <f>IFERROR(IF(INDEX(Data!H:H,MATCH(A48,Data!B:B,0))&lt;&gt;"",INDEX(Data!H:H,MATCH(A48,Data!B:B,0)),""),"")</f>
        <v>Remobilisation</v>
      </c>
      <c r="L48" s="166" t="str">
        <f>IFERROR(IF(GETPIVOTDATA("DateRDV",TCD!$B$1,"DT","GE","Bénéficiaire",$A48,L$6,L$5,"Mois (DateRDV)",L$7,"Années (DateRDV)",L$3),1,""),"")</f>
        <v/>
      </c>
      <c r="M48" s="166" t="str">
        <f>IFERROR(IF(GETPIVOTDATA("DateRDV",TCD!$B$1,"DT","GE","Bénéficiaire",$A48,M$6,M$5,"Mois (DateRDV)",M$7,"Années (DateRDV)",M$3),2,""),"")</f>
        <v/>
      </c>
      <c r="N48" s="166" t="str">
        <f>IFERROR(IF(GETPIVOTDATA("DateRDV",TCD!$B$1,"DT","GE","Bénéficiaire",$A48,N$6,N$5,"Mois (DateRDV)",N$7,"Années (DateRDV)",N$3,"Présence","Excusé"),3,""),"")</f>
        <v/>
      </c>
      <c r="O48" s="166" t="str">
        <f>IFERROR(IF(GETPIVOTDATA("DateRDV",TCD!$B$1,"DT","GE","Bénéficiaire",$A48,O$6,O$5,"Mois (DateRDV)",O$7,"Années (DateRDV)",O$3,"Présence","Absent"),4,""),"")</f>
        <v/>
      </c>
      <c r="P48" s="166" t="str">
        <f>IFERROR(IF(GETPIVOTDATA("DateRDV",TCD!$B$1,"DT","GE","Bénéficiaire",$A48,P$6,P$5,"Mois (DateRDV)",P$7,"Années (DateRDV)",P$3),1,""),"")</f>
        <v/>
      </c>
      <c r="Q48" s="166" t="str">
        <f>IFERROR(IF(GETPIVOTDATA("DateRDV",TCD!$B$1,"DT","GE","Bénéficiaire",$A48,Q$6,Q$5,"Mois (DateRDV)",Q$7,"Années (DateRDV)",Q$3),2,""),"")</f>
        <v/>
      </c>
      <c r="R48" s="166" t="str">
        <f>IFERROR(IF(GETPIVOTDATA("DateRDV",TCD!$B$1,"DT","GE","Bénéficiaire",$A48,R$6,R$5,"Mois (DateRDV)",R$7,"Années (DateRDV)",R$3,"Présence","Excusé"),3,""),"")</f>
        <v/>
      </c>
      <c r="S48" s="166" t="str">
        <f>IFERROR(IF(GETPIVOTDATA("DateRDV",TCD!$B$1,"DT","GE","Bénéficiaire",$A48,S$6,S$5,"Mois (DateRDV)",S$7,"Années (DateRDV)",S$3,"Présence","Absent"),4,""),"")</f>
        <v/>
      </c>
      <c r="T48" s="166" t="str">
        <f>IFERROR(IF(GETPIVOTDATA("DateRDV",TCD!$B$1,"DT","GE","Bénéficiaire",$A48,T$6,T$5,"Mois (DateRDV)",T$7,"Années (DateRDV)",T$3),1,""),"")</f>
        <v/>
      </c>
      <c r="U48" s="166" t="str">
        <f>IFERROR(IF(GETPIVOTDATA("DateRDV",TCD!$B$1,"DT","GE","Bénéficiaire",$A48,U$6,U$5,"Mois (DateRDV)",U$7,"Années (DateRDV)",U$3),2,""),"")</f>
        <v/>
      </c>
      <c r="V48" s="166" t="str">
        <f>IFERROR(IF(GETPIVOTDATA("DateRDV",TCD!$B$1,"DT","GE","Bénéficiaire",$A48,V$6,V$5,"Mois (DateRDV)",V$7,"Années (DateRDV)",V$3,"Présence","Excusé"),3,""),"")</f>
        <v/>
      </c>
      <c r="W48" s="166" t="str">
        <f>IFERROR(IF(GETPIVOTDATA("DateRDV",TCD!$B$1,"DT","GE","Bénéficiaire",$A48,W$6,W$5,"Mois (DateRDV)",W$7,"Années (DateRDV)",W$3,"Présence","Absent"),4,""),"")</f>
        <v/>
      </c>
      <c r="X48" s="166" t="str">
        <f>IFERROR(IF(GETPIVOTDATA("DateRDV",TCD!$B$1,"DT","GE","Bénéficiaire",$A48,X$6,X$5,"Mois (DateRDV)",X$7,"Années (DateRDV)",X$3),1,""),"")</f>
        <v/>
      </c>
      <c r="Y48" s="166" t="str">
        <f>IFERROR(IF(GETPIVOTDATA("DateRDV",TCD!$B$1,"DT","GE","Bénéficiaire",$A48,Y$6,Y$5,"Mois (DateRDV)",Y$7,"Années (DateRDV)",Y$3),2,""),"")</f>
        <v/>
      </c>
      <c r="Z48" s="166" t="str">
        <f>IFERROR(IF(GETPIVOTDATA("DateRDV",TCD!$B$1,"DT","GE","Bénéficiaire",$A48,Z$6,Z$5,"Mois (DateRDV)",Z$7,"Années (DateRDV)",Z$3,"Présence","Excusé"),3,""),"")</f>
        <v/>
      </c>
      <c r="AA48" s="166" t="str">
        <f>IFERROR(IF(GETPIVOTDATA("DateRDV",TCD!$B$1,"DT","GE","Bénéficiaire",$A48,AA$6,AA$5,"Mois (DateRDV)",AA$7,"Années (DateRDV)",AA$3,"Présence","Absent"),4,""),"")</f>
        <v/>
      </c>
      <c r="AB48" s="166" t="str">
        <f>IFERROR(IF(GETPIVOTDATA("DateRDV",TCD!$B$1,"DT","GE","Bénéficiaire",$A48,AB$6,AB$5,"Mois (DateRDV)",AB$7,"Années (DateRDV)",AB$3),1,""),"")</f>
        <v/>
      </c>
      <c r="AC48" s="166" t="str">
        <f>IFERROR(IF(GETPIVOTDATA("DateRDV",TCD!$B$1,"DT","GE","Bénéficiaire",$A48,AC$6,AC$5,"Mois (DateRDV)",AC$7,"Années (DateRDV)",AC$3),2,""),"")</f>
        <v/>
      </c>
      <c r="AD48" s="166" t="str">
        <f>IFERROR(IF(GETPIVOTDATA("DateRDV",TCD!$B$1,"DT","GE","Bénéficiaire",$A48,AD$6,AD$5,"Mois (DateRDV)",AD$7,"Années (DateRDV)",AD$3,"Présence","Excusé"),3,""),"")</f>
        <v/>
      </c>
      <c r="AE48" s="166" t="str">
        <f>IFERROR(IF(GETPIVOTDATA("DateRDV",TCD!$B$1,"DT","GE","Bénéficiaire",$A48,AE$6,AE$5,"Mois (DateRDV)",AE$7,"Années (DateRDV)",AE$3,"Présence","Absent"),4,""),"")</f>
        <v/>
      </c>
      <c r="AF48" s="166" t="str">
        <f>IFERROR(IF(GETPIVOTDATA("DateRDV",TCD!$B$1,"DT","GE","Bénéficiaire",$A48,AF$6,AF$5,"Mois (DateRDV)",AF$7,"Années (DateRDV)",AF$3),1,""),"")</f>
        <v/>
      </c>
      <c r="AG48" s="166" t="str">
        <f>IFERROR(IF(GETPIVOTDATA("DateRDV",TCD!$B$1,"DT","GE","Bénéficiaire",$A48,AG$6,AG$5,"Mois (DateRDV)",AG$7,"Années (DateRDV)",AG$3),2,""),"")</f>
        <v/>
      </c>
      <c r="AH48" s="166" t="str">
        <f>IFERROR(IF(GETPIVOTDATA("DateRDV",TCD!$B$1,"DT","GE","Bénéficiaire",$A48,AH$6,AH$5,"Mois (DateRDV)",AH$7,"Années (DateRDV)",AH$3,"Présence","Excusé"),3,""),"")</f>
        <v/>
      </c>
      <c r="AI48" s="166" t="str">
        <f>IFERROR(IF(GETPIVOTDATA("DateRDV",TCD!$B$1,"DT","GE","Bénéficiaire",$A48,AI$6,AI$5,"Mois (DateRDV)",AI$7,"Années (DateRDV)",AI$3,"Présence","Absent"),4,""),"")</f>
        <v/>
      </c>
      <c r="AJ48" s="166" t="str">
        <f>IFERROR(IF(GETPIVOTDATA("DateRDV",TCD!$B$1,"DT","GE","Bénéficiaire",$A48,AJ$6,AJ$5,"Mois (DateRDV)",AJ$7,"Années (DateRDV)",AJ$3),1,""),"")</f>
        <v/>
      </c>
      <c r="AK48" s="166" t="str">
        <f>IFERROR(IF(GETPIVOTDATA("DateRDV",TCD!$B$1,"DT","GE","Bénéficiaire",$A48,AK$6,AK$5,"Mois (DateRDV)",AK$7,"Années (DateRDV)",AK$3),2,""),"")</f>
        <v/>
      </c>
      <c r="AL48" s="166" t="str">
        <f>IFERROR(IF(GETPIVOTDATA("DateRDV",TCD!$B$1,"DT","GE","Bénéficiaire",$A48,AL$6,AL$5,"Mois (DateRDV)",AL$7,"Années (DateRDV)",AL$3,"Présence","Excusé"),3,""),"")</f>
        <v/>
      </c>
      <c r="AM48" s="166" t="str">
        <f>IFERROR(IF(GETPIVOTDATA("DateRDV",TCD!$B$1,"DT","GE","Bénéficiaire",$A48,AM$6,AM$5,"Mois (DateRDV)",AM$7,"Années (DateRDV)",AM$3,"Présence","Absent"),4,""),"")</f>
        <v/>
      </c>
      <c r="AN48" s="166" t="str">
        <f>IFERROR(IF(GETPIVOTDATA("DateRDV",TCD!$B$1,"DT","GE","Bénéficiaire",$A48,AN$6,AN$5,"Mois (DateRDV)",AN$7,"Années (DateRDV)",AN$3),1,""),"")</f>
        <v/>
      </c>
      <c r="AO48" s="166" t="str">
        <f>IFERROR(IF(GETPIVOTDATA("DateRDV",TCD!$B$1,"DT","GE","Bénéficiaire",$A48,AO$6,AO$5,"Mois (DateRDV)",AO$7,"Années (DateRDV)",AO$3),2,""),"")</f>
        <v/>
      </c>
      <c r="AP48" s="166" t="str">
        <f>IFERROR(IF(GETPIVOTDATA("DateRDV",TCD!$B$1,"DT","GE","Bénéficiaire",$A48,AP$6,AP$5,"Mois (DateRDV)",AP$7,"Années (DateRDV)",AP$3,"Présence","Excusé"),3,""),"")</f>
        <v/>
      </c>
      <c r="AQ48" s="166" t="str">
        <f>IFERROR(IF(GETPIVOTDATA("DateRDV",TCD!$B$1,"DT","GE","Bénéficiaire",$A48,AQ$6,AQ$5,"Mois (DateRDV)",AQ$7,"Années (DateRDV)",AQ$3,"Présence","Absent"),4,""),"")</f>
        <v/>
      </c>
      <c r="AR48" s="166" t="str">
        <f>IFERROR(IF(GETPIVOTDATA("DateRDV",TCD!$B$1,"DT","GE","Bénéficiaire",$A48,AR$6,AR$5,"Mois (DateRDV)",AR$7,"Années (DateRDV)",AR$3),1,""),"")</f>
        <v/>
      </c>
      <c r="AS48" s="166" t="str">
        <f>IFERROR(IF(GETPIVOTDATA("DateRDV",TCD!$B$1,"DT","GE","Bénéficiaire",$A48,AS$6,AS$5,"Mois (DateRDV)",AS$7,"Années (DateRDV)",AS$3),2,""),"")</f>
        <v/>
      </c>
      <c r="AT48" s="166" t="str">
        <f>IFERROR(IF(GETPIVOTDATA("DateRDV",TCD!$B$1,"DT","GE","Bénéficiaire",$A48,AT$6,AT$5,"Mois (DateRDV)",AT$7,"Années (DateRDV)",AT$3,"Présence","Excusé"),3,""),"")</f>
        <v/>
      </c>
      <c r="AU48" s="166" t="str">
        <f>IFERROR(IF(GETPIVOTDATA("DateRDV",TCD!$B$1,"DT","GE","Bénéficiaire",$A48,AU$6,AU$5,"Mois (DateRDV)",AU$7,"Années (DateRDV)",AU$3,"Présence","Absent"),4,""),"")</f>
        <v/>
      </c>
      <c r="AV48" s="166" t="str">
        <f>IFERROR(IF(GETPIVOTDATA("DateRDV",TCD!$B$1,"DT","GE","Bénéficiaire",$A48,AV$6,AV$5,"Mois (DateRDV)",AV$7,"Années (DateRDV)",AV$3),1,""),"")</f>
        <v/>
      </c>
      <c r="AW48" s="166" t="str">
        <f>IFERROR(IF(GETPIVOTDATA("DateRDV",TCD!$B$1,"DT","GE","Bénéficiaire",$A48,AW$6,AW$5,"Mois (DateRDV)",AW$7,"Années (DateRDV)",AW$3),2,""),"")</f>
        <v/>
      </c>
      <c r="AX48" s="166" t="str">
        <f>IFERROR(IF(GETPIVOTDATA("DateRDV",TCD!$B$1,"DT","GE","Bénéficiaire",$A48,AX$6,AX$5,"Mois (DateRDV)",AX$7,"Années (DateRDV)",AX$3,"Présence","Excusé"),3,""),"")</f>
        <v/>
      </c>
      <c r="AY48" s="166" t="str">
        <f>IFERROR(IF(GETPIVOTDATA("DateRDV",TCD!$B$1,"DT","GE","Bénéficiaire",$A48,AY$6,AY$5,"Mois (DateRDV)",AY$7,"Années (DateRDV)",AY$3,"Présence","Absent"),4,""),"")</f>
        <v/>
      </c>
      <c r="AZ48" s="166" t="str">
        <f>IFERROR(IF(GETPIVOTDATA("DateRDV",TCD!$B$1,"DT","GE","Bénéficiaire",$A48,AZ$6,AZ$5,"Mois (DateRDV)",AZ$7,"Années (DateRDV)",AZ$3),1,""),"")</f>
        <v/>
      </c>
      <c r="BA48" s="166" t="str">
        <f>IFERROR(IF(GETPIVOTDATA("DateRDV",TCD!$B$1,"DT","GE","Bénéficiaire",$A48,BA$6,BA$5,"Mois (DateRDV)",BA$7,"Années (DateRDV)",BA$3),2,""),"")</f>
        <v/>
      </c>
      <c r="BB48" s="166" t="str">
        <f>IFERROR(IF(GETPIVOTDATA("DateRDV",TCD!$B$1,"DT","GE","Bénéficiaire",$A48,BB$6,BB$5,"Mois (DateRDV)",BB$7,"Années (DateRDV)",BB$3,"Présence","Excusé"),3,""),"")</f>
        <v/>
      </c>
      <c r="BC48" s="166" t="str">
        <f>IFERROR(IF(GETPIVOTDATA("DateRDV",TCD!$B$1,"DT","GE","Bénéficiaire",$A48,BC$6,BC$5,"Mois (DateRDV)",BC$7,"Années (DateRDV)",BC$3,"Présence","Absent"),4,""),"")</f>
        <v/>
      </c>
      <c r="BD48" s="166" t="str">
        <f>IFERROR(IF(GETPIVOTDATA("DateRDV",TCD!$B$1,"DT","GE","Bénéficiaire",$A48,BD$6,BD$5,"Mois (DateRDV)",BD$7,"Années (DateRDV)",BD$3),1,""),"")</f>
        <v/>
      </c>
      <c r="BE48" s="166" t="str">
        <f>IFERROR(IF(GETPIVOTDATA("DateRDV",TCD!$B$1,"DT","GE","Bénéficiaire",$A48,BE$6,BE$5,"Mois (DateRDV)",BE$7,"Années (DateRDV)",BE$3),2,""),"")</f>
        <v/>
      </c>
      <c r="BF48" s="166" t="str">
        <f>IFERROR(IF(GETPIVOTDATA("DateRDV",TCD!$B$1,"DT","GE","Bénéficiaire",$A48,BF$6,BF$5,"Mois (DateRDV)",BF$7,"Années (DateRDV)",BF$3,"Présence","Excusé"),3,""),"")</f>
        <v/>
      </c>
      <c r="BG48" s="166" t="str">
        <f>IFERROR(IF(GETPIVOTDATA("DateRDV",TCD!$B$1,"DT","GE","Bénéficiaire",$A48,BG$6,BG$5,"Mois (DateRDV)",BG$7,"Années (DateRDV)",BG$3,"Présence","Absent"),4,""),"")</f>
        <v/>
      </c>
      <c r="BH48" s="166" t="str">
        <f>IFERROR(IF(GETPIVOTDATA("DateRDV",TCD!$B$1,"DT","GE","Bénéficiaire",$A48,BH$6,BH$5,"Mois (DateRDV)",BH$7,"Années (DateRDV)",BH$3),1,""),"")</f>
        <v/>
      </c>
      <c r="BI48" s="166">
        <f>IFERROR(IF(GETPIVOTDATA("DateRDV",TCD!$B$1,"DT","GE","Bénéficiaire",$A48,BI$6,BI$5,"Mois (DateRDV)",BI$7,"Années (DateRDV)",BI$3),2,""),"")</f>
        <v>2</v>
      </c>
      <c r="BJ48" s="166" t="str">
        <f>IFERROR(IF(GETPIVOTDATA("DateRDV",TCD!$B$1,"DT","GE","Bénéficiaire",$A48,BJ$6,BJ$5,"Mois (DateRDV)",BJ$7,"Années (DateRDV)",BJ$3,"Présence","Excusé"),3,""),"")</f>
        <v/>
      </c>
      <c r="BK48" s="166" t="str">
        <f>IFERROR(IF(GETPIVOTDATA("DateRDV",TCD!$B$1,"DT","GE","Bénéficiaire",$A48,BK$6,BK$5,"Mois (DateRDV)",BK$7,"Années (DateRDV)",BK$3,"Présence","Absent"),4,""),"")</f>
        <v/>
      </c>
      <c r="BL48" s="166" t="str">
        <f>IFERROR(IF(GETPIVOTDATA("DateRDV",TCD!$B$1,"DT","GE","Bénéficiaire",$A48,BL$6,BL$5,"Mois (DateRDV)",BL$7,"Années (DateRDV)",BL$3),1,""),"")</f>
        <v/>
      </c>
      <c r="BM48" s="166" t="str">
        <f>IFERROR(IF(GETPIVOTDATA("DateRDV",TCD!$B$1,"DT","GE","Bénéficiaire",$A48,BM$6,BM$5,"Mois (DateRDV)",BM$7,"Années (DateRDV)",BM$3),2,""),"")</f>
        <v/>
      </c>
      <c r="BN48" s="166" t="str">
        <f>IFERROR(IF(GETPIVOTDATA("DateRDV",TCD!$B$1,"DT","GE","Bénéficiaire",$A48,BN$6,BN$5,"Mois (DateRDV)",BN$7,"Années (DateRDV)",BN$3,"Présence","Excusé"),3,""),"")</f>
        <v/>
      </c>
      <c r="BO48" s="166" t="str">
        <f>IFERROR(IF(GETPIVOTDATA("DateRDV",TCD!$B$1,"DT","GE","Bénéficiaire",$A48,BO$6,BO$5,"Mois (DateRDV)",BO$7,"Années (DateRDV)",BO$3,"Présence","Absent"),4,""),"")</f>
        <v/>
      </c>
      <c r="BP48" s="166" t="str">
        <f>IFERROR(IF(GETPIVOTDATA("DateRDV",TCD!$B$1,"DT","GE","Bénéficiaire",$A48,BP$6,BP$5,"Mois (DateRDV)",BP$7,"Années (DateRDV)",BP$3),1,""),"")</f>
        <v/>
      </c>
      <c r="BQ48" s="166" t="str">
        <f>IFERROR(IF(GETPIVOTDATA("DateRDV",TCD!$B$1,"DT","GE","Bénéficiaire",$A48,BQ$6,BQ$5,"Mois (DateRDV)",BQ$7,"Années (DateRDV)",BQ$3),2,""),"")</f>
        <v/>
      </c>
      <c r="BR48" s="166" t="str">
        <f>IFERROR(IF(GETPIVOTDATA("DateRDV",TCD!$B$1,"DT","GE","Bénéficiaire",$A48,BR$6,BR$5,"Mois (DateRDV)",BR$7,"Années (DateRDV)",BR$3,"Présence","Excusé"),3,""),"")</f>
        <v/>
      </c>
      <c r="BS48" s="166" t="str">
        <f>IFERROR(IF(GETPIVOTDATA("DateRDV",TCD!$B$1,"DT","GE","Bénéficiaire",$A48,BS$6,BS$5,"Mois (DateRDV)",BS$7,"Années (DateRDV)",BS$3,"Présence","Absent"),4,""),"")</f>
        <v/>
      </c>
      <c r="BT48" s="166" t="str">
        <f>IFERROR(IF(GETPIVOTDATA("DateRDV",TCD!$B$1,"DT","GE","Bénéficiaire",$A48,BT$6,BT$5,"Mois (DateRDV)",BT$7,"Années (DateRDV)",BT$3),1,""),"")</f>
        <v/>
      </c>
      <c r="BU48" s="166" t="str">
        <f>IFERROR(IF(GETPIVOTDATA("DateRDV",TCD!$B$1,"DT","GE","Bénéficiaire",$A48,BU$6,BU$5,"Mois (DateRDV)",BU$7,"Années (DateRDV)",BU$3),2,""),"")</f>
        <v/>
      </c>
      <c r="BV48" s="166" t="str">
        <f>IFERROR(IF(GETPIVOTDATA("DateRDV",TCD!$B$1,"DT","GE","Bénéficiaire",$A48,BV$6,BV$5,"Mois (DateRDV)",BV$7,"Années (DateRDV)",BV$3,"Présence","Excusé"),3,""),"")</f>
        <v/>
      </c>
      <c r="BW48" s="166" t="str">
        <f>IFERROR(IF(GETPIVOTDATA("DateRDV",TCD!$B$1,"DT","GE","Bénéficiaire",$A48,BW$6,BW$5,"Mois (DateRDV)",BW$7,"Années (DateRDV)",BW$3,"Présence","Absent"),4,""),"")</f>
        <v/>
      </c>
      <c r="BX48" s="166" t="str">
        <f>IFERROR(IF(GETPIVOTDATA("DateRDV",TCD!$B$1,"DT","GE","Bénéficiaire",$A48,BX$6,BX$5,"Mois (DateRDV)",BX$7,"Années (DateRDV)",BX$3),1,""),"")</f>
        <v/>
      </c>
      <c r="BY48" s="166" t="str">
        <f>IFERROR(IF(GETPIVOTDATA("DateRDV",TCD!$B$1,"DT","GE","Bénéficiaire",$A48,BY$6,BY$5,"Mois (DateRDV)",BY$7,"Années (DateRDV)",BY$3),2,""),"")</f>
        <v/>
      </c>
      <c r="BZ48" s="166" t="str">
        <f>IFERROR(IF(GETPIVOTDATA("DateRDV",TCD!$B$1,"DT","GE","Bénéficiaire",$A48,BZ$6,BZ$5,"Mois (DateRDV)",BZ$7,"Années (DateRDV)",BZ$3,"Présence","Excusé"),3,""),"")</f>
        <v/>
      </c>
      <c r="CA48" s="166" t="str">
        <f>IFERROR(IF(GETPIVOTDATA("DateRDV",TCD!$B$1,"DT","GE","Bénéficiaire",$A48,CA$6,CA$5,"Mois (DateRDV)",CA$7,"Années (DateRDV)",CA$3,"Présence","Absent"),4,""),"")</f>
        <v/>
      </c>
      <c r="CB48" s="166" t="str">
        <f>IFERROR(IF(GETPIVOTDATA("DateRDV",TCD!$B$1,"DT","GE","Bénéficiaire",$A48,CB$6,CB$5,"Mois (DateRDV)",CB$7,"Années (DateRDV)",CB$3),1,""),"")</f>
        <v/>
      </c>
      <c r="CC48" s="166" t="str">
        <f>IFERROR(IF(GETPIVOTDATA("DateRDV",TCD!$B$1,"DT","GE","Bénéficiaire",$A48,CC$6,CC$5,"Mois (DateRDV)",CC$7,"Années (DateRDV)",CC$3),2,""),"")</f>
        <v/>
      </c>
      <c r="CD48" s="166" t="str">
        <f>IFERROR(IF(GETPIVOTDATA("DateRDV",TCD!$B$1,"DT","GE","Bénéficiaire",$A48,CD$6,CD$5,"Mois (DateRDV)",CD$7,"Années (DateRDV)",CD$3,"Présence","Excusé"),3,""),"")</f>
        <v/>
      </c>
      <c r="CE48" s="166" t="str">
        <f>IFERROR(IF(GETPIVOTDATA("DateRDV",TCD!$B$1,"DT","GE","Bénéficiaire",$A48,CE$6,CE$5,"Mois (DateRDV)",CE$7,"Années (DateRDV)",CE$3,"Présence","Absent"),4,""),"")</f>
        <v/>
      </c>
      <c r="CF48" s="166" t="str">
        <f>IFERROR(IF(GETPIVOTDATA("DateRDV",TCD!$B$1,"DT","GE","Bénéficiaire",$A48,CF$6,CF$5,"Mois (DateRDV)",CF$7,"Années (DateRDV)",CF$3),1,""),"")</f>
        <v/>
      </c>
      <c r="CG48" s="166" t="str">
        <f>IFERROR(IF(GETPIVOTDATA("DateRDV",TCD!$B$1,"DT","GE","Bénéficiaire",$A48,CG$6,CG$5,"Mois (DateRDV)",CG$7,"Années (DateRDV)",CG$3),2,""),"")</f>
        <v/>
      </c>
      <c r="CH48" s="166" t="str">
        <f>IFERROR(IF(GETPIVOTDATA("DateRDV",TCD!$B$1,"DT","GE","Bénéficiaire",$A48,CH$6,CH$5,"Mois (DateRDV)",CH$7,"Années (DateRDV)",CH$3,"Présence","Excusé"),3,""),"")</f>
        <v/>
      </c>
      <c r="CI48" s="166" t="str">
        <f>IFERROR(IF(GETPIVOTDATA("DateRDV",TCD!$B$1,"DT","GE","Bénéficiaire",$A48,CI$6,CI$5,"Mois (DateRDV)",CI$7,"Années (DateRDV)",CI$3,"Présence","Absent"),4,""),"")</f>
        <v/>
      </c>
      <c r="CJ48" s="166" t="str">
        <f>IFERROR(IF(GETPIVOTDATA("DateRDV",TCD!$B$1,"DT","GE","Bénéficiaire",$A48,CJ$6,CJ$5,"Mois (DateRDV)",CJ$7,"Années (DateRDV)",CJ$3),1,""),"")</f>
        <v/>
      </c>
      <c r="CK48" s="166" t="str">
        <f>IFERROR(IF(GETPIVOTDATA("DateRDV",TCD!$B$1,"DT","GE","Bénéficiaire",$A48,CK$6,CK$5,"Mois (DateRDV)",CK$7,"Années (DateRDV)",CK$3),2,""),"")</f>
        <v/>
      </c>
      <c r="CL48" s="166" t="str">
        <f>IFERROR(IF(GETPIVOTDATA("DateRDV",TCD!$B$1,"DT","GE","Bénéficiaire",$A48,GI$6,GI$5,"Mois (DateRDV)",GI$7,"Années (DateRDV)",GI$3,"Présence","Excusé"),3,""),"")</f>
        <v/>
      </c>
      <c r="CM48" s="166" t="str">
        <f>IFERROR(IF(GETPIVOTDATA("DateRDV",TCD!$B$1,"DT","GE","Bénéficiaire",$A48,CM$6,CM$5,"Mois (DateRDV)",CM$7,"Années (DateRDV)",CM$3,"Présence","Absent"),4,""),"")</f>
        <v/>
      </c>
      <c r="CN48" s="166" t="str">
        <f>IFERROR(IF(GETPIVOTDATA("DateRDV",TCD!$B$1,"DT","GE","Bénéficiaire",$A48,CN$6,CN$5,"Mois (DateRDV)",CN$7,"Années (DateRDV)",CN$3),1,""),"")</f>
        <v/>
      </c>
      <c r="CO48" s="166" t="str">
        <f>IFERROR(IF(GETPIVOTDATA("DateRDV",TCD!$B$1,"DT","GE","Bénéficiaire",$A48,CO$6,CO$5,"Mois (DateRDV)",CO$7,"Années (DateRDV)",CO$3),2,""),"")</f>
        <v/>
      </c>
      <c r="CP48" s="166" t="str">
        <f>IFERROR(IF(GETPIVOTDATA("DateRDV",TCD!$B$1,"DT","GE","Bénéficiaire",$A48,CP$6,CP$5,"Mois (DateRDV)",CP$7,"Années (DateRDV)",CP$3,"Présence","Excusé"),3,""),"")</f>
        <v/>
      </c>
      <c r="CQ48" s="166" t="str">
        <f>IFERROR(IF(GETPIVOTDATA("DateRDV",TCD!$B$1,"DT","GE","Bénéficiaire",$A48,CQ$6,CQ$5,"Mois (DateRDV)",CQ$7,"Années (DateRDV)",CQ$3,"Présence","Absent"),4,""),"")</f>
        <v/>
      </c>
      <c r="CR48" s="166" t="str">
        <f>IFERROR(IF(GETPIVOTDATA("DateRDV",TCD!$B$1,"DT","GE","Bénéficiaire",$A48,CR$6,CR$5,"Mois (DateRDV)",CR$7,"Années (DateRDV)",CR$3),1,""),"")</f>
        <v/>
      </c>
      <c r="CS48" s="166" t="str">
        <f>IFERROR(IF(GETPIVOTDATA("DateRDV",TCD!$B$1,"DT","GE","Bénéficiaire",$A48,CS$6,CS$5,"Mois (DateRDV)",CS$7,"Années (DateRDV)",CS$3),2,""),"")</f>
        <v/>
      </c>
      <c r="CT48" s="166" t="str">
        <f>IFERROR(IF(GETPIVOTDATA("DateRDV",TCD!$B$1,"DT","GE","Bénéficiaire",$A48,CT$6,CT$5,"Mois (DateRDV)",CT$7,"Années (DateRDV)",CT$3,"Présence","Excusé"),3,""),"")</f>
        <v/>
      </c>
      <c r="CU48" s="166" t="str">
        <f>IFERROR(IF(GETPIVOTDATA("DateRDV",TCD!$B$1,"DT","GE","Bénéficiaire",$A48,CU$6,CU$5,"Mois (DateRDV)",CU$7,"Années (DateRDV)",CU$3,"Présence","Absent"),4,""),"")</f>
        <v/>
      </c>
      <c r="CV48" s="166" t="str">
        <f>IFERROR(IF(GETPIVOTDATA("DateRDV",TCD!$B$1,"DT","GE","Bénéficiaire",$A48,CV$6,CV$5,"Mois (DateRDV)",CV$7,"Années (DateRDV)",CV$3),1,""),"")</f>
        <v/>
      </c>
      <c r="CW48" s="166" t="str">
        <f>IFERROR(IF(GETPIVOTDATA("DateRDV",TCD!$B$1,"DT","GE","Bénéficiaire",$A48,CW$6,CW$5,"Mois (DateRDV)",CW$7,"Années (DateRDV)",CW$3),2,""),"")</f>
        <v/>
      </c>
      <c r="CX48" s="166" t="str">
        <f>IFERROR(IF(GETPIVOTDATA("DateRDV",TCD!$B$1,"DT","GE","Bénéficiaire",$A48,CX$6,CX$5,"Mois (DateRDV)",CX$7,"Années (DateRDV)",CX$3,"Présence","Excusé"),3,""),"")</f>
        <v/>
      </c>
      <c r="CY48" s="166" t="str">
        <f>IFERROR(IF(GETPIVOTDATA("DateRDV",TCD!$B$1,"DT","GE","Bénéficiaire",$A48,CY$6,CY$5,"Mois (DateRDV)",CY$7,"Années (DateRDV)",CY$3,"Présence","Absent"),4,""),"")</f>
        <v/>
      </c>
      <c r="CZ48" s="166" t="str">
        <f>IFERROR(IF(GETPIVOTDATA("DateRDV",TCD!$B$1,"DT","GE","Bénéficiaire",$A48,CZ$6,CZ$5,"Mois (DateRDV)",CZ$7,"Années (DateRDV)",CZ$3),1,""),"")</f>
        <v/>
      </c>
      <c r="DA48" s="166" t="str">
        <f>IFERROR(IF(GETPIVOTDATA("DateRDV",TCD!$B$1,"DT","GE","Bénéficiaire",$A48,DA$6,DA$5,"Mois (DateRDV)",DA$7,"Années (DateRDV)",DA$3),2,""),"")</f>
        <v/>
      </c>
      <c r="DB48" s="166" t="str">
        <f>IFERROR(IF(GETPIVOTDATA("DateRDV",TCD!$B$1,"DT","GE","Bénéficiaire",$A48,DB$6,DB$5,"Mois (DateRDV)",DB$7,"Années (DateRDV)",DB$3,"Présence","Excusé"),3,""),"")</f>
        <v/>
      </c>
      <c r="DC48" s="166" t="str">
        <f>IFERROR(IF(GETPIVOTDATA("DateRDV",TCD!$B$1,"DT","GE","Bénéficiaire",$A48,DC$6,DC$5,"Mois (DateRDV)",DC$7,"Années (DateRDV)",DC$3,"Présence","Absent"),4,""),"")</f>
        <v/>
      </c>
      <c r="DD48" s="166" t="str">
        <f>IFERROR(IF(GETPIVOTDATA("DateRDV",TCD!$B$1,"DT","GE","Bénéficiaire",$A48,DD$6,DD$5,"Mois (DateRDV)",DD$7,"Années (DateRDV)",DD$3),1,""),"")</f>
        <v/>
      </c>
      <c r="DE48" s="166" t="str">
        <f>IFERROR(IF(GETPIVOTDATA("DateRDV",TCD!$B$1,"DT","GE","Bénéficiaire",$A48,DE$6,DE$5,"Mois (DateRDV)",DE$7,"Années (DateRDV)",DE$3),2,""),"")</f>
        <v/>
      </c>
      <c r="DF48" s="166" t="str">
        <f>IFERROR(IF(GETPIVOTDATA("DateRDV",TCD!$B$1,"DT","GE","Bénéficiaire",$A48,DF$6,DF$5,"Mois (DateRDV)",DF$7,"Années (DateRDV)",DF$3,"Présence","Excusé"),3,""),"")</f>
        <v/>
      </c>
      <c r="DG48" s="166" t="str">
        <f>IFERROR(IF(GETPIVOTDATA("DateRDV",TCD!$B$1,"DT","GE","Bénéficiaire",$A48,DG$6,DG$5,"Mois (DateRDV)",DG$7,"Années (DateRDV)",DG$3,"Présence","Absent"),4,""),"")</f>
        <v/>
      </c>
      <c r="DH48" s="166" t="str">
        <f>IFERROR(IF(GETPIVOTDATA("DateRDV",TCD!$B$1,"DT","GE","Bénéficiaire",$A48,DH$6,DH$5,"Mois (DateRDV)",DH$7,"Années (DateRDV)",DH$3),1,""),"")</f>
        <v/>
      </c>
      <c r="DI48" s="166" t="str">
        <f>IFERROR(IF(GETPIVOTDATA("DateRDV",TCD!$B$1,"DT","GE","Bénéficiaire",$A48,DI$6,DI$5,"Mois (DateRDV)",DI$7,"Années (DateRDV)",DI$3),2,""),"")</f>
        <v/>
      </c>
      <c r="DJ48" s="166" t="str">
        <f>IFERROR(IF(GETPIVOTDATA("DateRDV",TCD!$B$1,"DT","GE","Bénéficiaire",$A48,DJ$6,DJ$5,"Mois (DateRDV)",DJ$7,"Années (DateRDV)",DJ$3,"Présence","Excusé"),3,""),"")</f>
        <v/>
      </c>
      <c r="DK48" s="166" t="str">
        <f>IFERROR(IF(GETPIVOTDATA("DateRDV",TCD!$B$1,"DT","GE","Bénéficiaire",$A48,DK$6,DK$5,"Mois (DateRDV)",DK$7,"Années (DateRDV)",DK$3,"Présence","Absent"),4,""),"")</f>
        <v/>
      </c>
      <c r="DL48" s="166" t="str">
        <f>IFERROR(IF(GETPIVOTDATA("DateRDV",TCD!$B$1,"DT","GE","Bénéficiaire",$A48,DL$6,DL$5,"Mois (DateRDV)",DL$7,"Années (DateRDV)",DL$3),1,""),"")</f>
        <v/>
      </c>
      <c r="DM48" s="166" t="str">
        <f>IFERROR(IF(GETPIVOTDATA("DateRDV",TCD!$B$1,"DT","GE","Bénéficiaire",$A48,DM$6,DM$5,"Mois (DateRDV)",DM$7,"Années (DateRDV)",DM$3),2,""),"")</f>
        <v/>
      </c>
      <c r="DN48" s="166" t="str">
        <f>IFERROR(IF(GETPIVOTDATA("DateRDV",TCD!$B$1,"DT","GE","Bénéficiaire",$A48,DN$6,DN$5,"Mois (DateRDV)",DN$7,"Années (DateRDV)",DN$3,"Présence","Excusé"),3,""),"")</f>
        <v/>
      </c>
      <c r="DO48" s="166" t="str">
        <f>IFERROR(IF(GETPIVOTDATA("DateRDV",TCD!$B$1,"DT","GE","Bénéficiaire",$A48,DO$6,DO$5,"Mois (DateRDV)",DO$7,"Années (DateRDV)",DO$3,"Présence","Absent"),4,""),"")</f>
        <v/>
      </c>
    </row>
    <row r="49" spans="1:119" ht="15" customHeight="1" x14ac:dyDescent="0.2">
      <c r="A49" t="str">
        <v>ELOUARDI Wassila</v>
      </c>
      <c r="B49" s="169" t="str">
        <f>IFERROR(IF(INDEX(Data!P:P,MATCH(A49,Data!B:B,0))&lt;&gt;"",INDEX(Data!P:P,MATCH(A49,Data!B:B,0)),""),"")</f>
        <v>ELOUARDI</v>
      </c>
      <c r="C49" s="169" t="str">
        <f>IFERROR(IF(INDEX(Data!O:O,MATCH(A49,Data!B:B,0))&lt;&gt;"",INDEX(Data!O:O,MATCH(A49,Data!B:B,0)),""),"")</f>
        <v>Wassila</v>
      </c>
      <c r="D49" s="169" t="str">
        <f>IFERROR(IF(INDEX(Data!J:J,MATCH(A49,Data!B:B,0))&lt;&gt;"",INDEX(Data!J:J,MATCH(A49,Data!B:B,0)),""),"")</f>
        <v>CD</v>
      </c>
      <c r="E49" s="169" t="str">
        <f>IFERROR(IF(INDEX(Data!M:M,MATCH(A49,Data!B:B,0))&lt;&gt;"",INDEX(Data!M:M,MATCH(A49,Data!B:B,0)),""),"")</f>
        <v>AMBILLY</v>
      </c>
      <c r="F49" s="169">
        <f>IFERROR(IF(INDEX(Data!N:N,MATCH(A49,Data!B:B,0))&lt;&gt;"",INDEX(Data!N:N,MATCH(A49,Data!B:B,0)),""),"")</f>
        <v>74100</v>
      </c>
      <c r="G49" s="170">
        <f>IFERROR(IF(INDEX(Data!K:K,MATCH(A49,Data!B:B,0))&lt;&gt;"",INDEX(Data!K:K,MATCH(A49,Data!B:B,0)),""),"")</f>
        <v>45911</v>
      </c>
      <c r="H49" s="170">
        <f>IFERROR(IF(INDEX(Data!L:L,MATCH(A49,Data!B:B,0))&lt;&gt;"",INDEX(Data!L:L,MATCH(A49,Data!B:B,0)),""),"")</f>
        <v>45931</v>
      </c>
      <c r="I49" s="170">
        <f>IFERROR(IF(INDEX(Data!C:C,MATCH(A49,Data!B:B,0))&lt;&gt;"",INDEX(Data!C:C,MATCH(A49,Data!B:B,0)),""),"")</f>
        <v>45951</v>
      </c>
      <c r="J49" s="170" t="str">
        <f>IFERROR(IF(INDEX(Data!D:D,MATCH(A49,Data!B:B,0))&lt;&gt;"",INDEX(Data!D:D,MATCH(A49,Data!B:B,0)),""),"")</f>
        <v/>
      </c>
      <c r="K49" s="171" t="str">
        <f>IFERROR(IF(INDEX(Data!H:H,MATCH(A49,Data!B:B,0))&lt;&gt;"",INDEX(Data!H:H,MATCH(A49,Data!B:B,0)),""),"")</f>
        <v>Remobilisation</v>
      </c>
      <c r="L49" s="166" t="str">
        <f>IFERROR(IF(GETPIVOTDATA("DateRDV",TCD!$B$1,"DT","GE","Bénéficiaire",$A49,L$6,L$5,"Mois (DateRDV)",L$7,"Années (DateRDV)",L$3),1,""),"")</f>
        <v/>
      </c>
      <c r="M49" s="166" t="str">
        <f>IFERROR(IF(GETPIVOTDATA("DateRDV",TCD!$B$1,"DT","GE","Bénéficiaire",$A49,M$6,M$5,"Mois (DateRDV)",M$7,"Années (DateRDV)",M$3),2,""),"")</f>
        <v/>
      </c>
      <c r="N49" s="166" t="str">
        <f>IFERROR(IF(GETPIVOTDATA("DateRDV",TCD!$B$1,"DT","GE","Bénéficiaire",$A49,N$6,N$5,"Mois (DateRDV)",N$7,"Années (DateRDV)",N$3,"Présence","Excusé"),3,""),"")</f>
        <v/>
      </c>
      <c r="O49" s="166" t="str">
        <f>IFERROR(IF(GETPIVOTDATA("DateRDV",TCD!$B$1,"DT","GE","Bénéficiaire",$A49,O$6,O$5,"Mois (DateRDV)",O$7,"Années (DateRDV)",O$3,"Présence","Absent"),4,""),"")</f>
        <v/>
      </c>
      <c r="P49" s="166" t="str">
        <f>IFERROR(IF(GETPIVOTDATA("DateRDV",TCD!$B$1,"DT","GE","Bénéficiaire",$A49,P$6,P$5,"Mois (DateRDV)",P$7,"Années (DateRDV)",P$3),1,""),"")</f>
        <v/>
      </c>
      <c r="Q49" s="166" t="str">
        <f>IFERROR(IF(GETPIVOTDATA("DateRDV",TCD!$B$1,"DT","GE","Bénéficiaire",$A49,Q$6,Q$5,"Mois (DateRDV)",Q$7,"Années (DateRDV)",Q$3),2,""),"")</f>
        <v/>
      </c>
      <c r="R49" s="166" t="str">
        <f>IFERROR(IF(GETPIVOTDATA("DateRDV",TCD!$B$1,"DT","GE","Bénéficiaire",$A49,R$6,R$5,"Mois (DateRDV)",R$7,"Années (DateRDV)",R$3,"Présence","Excusé"),3,""),"")</f>
        <v/>
      </c>
      <c r="S49" s="166" t="str">
        <f>IFERROR(IF(GETPIVOTDATA("DateRDV",TCD!$B$1,"DT","GE","Bénéficiaire",$A49,S$6,S$5,"Mois (DateRDV)",S$7,"Années (DateRDV)",S$3,"Présence","Absent"),4,""),"")</f>
        <v/>
      </c>
      <c r="T49" s="166" t="str">
        <f>IFERROR(IF(GETPIVOTDATA("DateRDV",TCD!$B$1,"DT","GE","Bénéficiaire",$A49,T$6,T$5,"Mois (DateRDV)",T$7,"Années (DateRDV)",T$3),1,""),"")</f>
        <v/>
      </c>
      <c r="U49" s="166" t="str">
        <f>IFERROR(IF(GETPIVOTDATA("DateRDV",TCD!$B$1,"DT","GE","Bénéficiaire",$A49,U$6,U$5,"Mois (DateRDV)",U$7,"Années (DateRDV)",U$3),2,""),"")</f>
        <v/>
      </c>
      <c r="V49" s="166" t="str">
        <f>IFERROR(IF(GETPIVOTDATA("DateRDV",TCD!$B$1,"DT","GE","Bénéficiaire",$A49,V$6,V$5,"Mois (DateRDV)",V$7,"Années (DateRDV)",V$3,"Présence","Excusé"),3,""),"")</f>
        <v/>
      </c>
      <c r="W49" s="166" t="str">
        <f>IFERROR(IF(GETPIVOTDATA("DateRDV",TCD!$B$1,"DT","GE","Bénéficiaire",$A49,W$6,W$5,"Mois (DateRDV)",W$7,"Années (DateRDV)",W$3,"Présence","Absent"),4,""),"")</f>
        <v/>
      </c>
      <c r="X49" s="166" t="str">
        <f>IFERROR(IF(GETPIVOTDATA("DateRDV",TCD!$B$1,"DT","GE","Bénéficiaire",$A49,X$6,X$5,"Mois (DateRDV)",X$7,"Années (DateRDV)",X$3),1,""),"")</f>
        <v/>
      </c>
      <c r="Y49" s="166" t="str">
        <f>IFERROR(IF(GETPIVOTDATA("DateRDV",TCD!$B$1,"DT","GE","Bénéficiaire",$A49,Y$6,Y$5,"Mois (DateRDV)",Y$7,"Années (DateRDV)",Y$3),2,""),"")</f>
        <v/>
      </c>
      <c r="Z49" s="166" t="str">
        <f>IFERROR(IF(GETPIVOTDATA("DateRDV",TCD!$B$1,"DT","GE","Bénéficiaire",$A49,Z$6,Z$5,"Mois (DateRDV)",Z$7,"Années (DateRDV)",Z$3,"Présence","Excusé"),3,""),"")</f>
        <v/>
      </c>
      <c r="AA49" s="166" t="str">
        <f>IFERROR(IF(GETPIVOTDATA("DateRDV",TCD!$B$1,"DT","GE","Bénéficiaire",$A49,AA$6,AA$5,"Mois (DateRDV)",AA$7,"Années (DateRDV)",AA$3,"Présence","Absent"),4,""),"")</f>
        <v/>
      </c>
      <c r="AB49" s="166" t="str">
        <f>IFERROR(IF(GETPIVOTDATA("DateRDV",TCD!$B$1,"DT","GE","Bénéficiaire",$A49,AB$6,AB$5,"Mois (DateRDV)",AB$7,"Années (DateRDV)",AB$3),1,""),"")</f>
        <v/>
      </c>
      <c r="AC49" s="166" t="str">
        <f>IFERROR(IF(GETPIVOTDATA("DateRDV",TCD!$B$1,"DT","GE","Bénéficiaire",$A49,AC$6,AC$5,"Mois (DateRDV)",AC$7,"Années (DateRDV)",AC$3),2,""),"")</f>
        <v/>
      </c>
      <c r="AD49" s="166" t="str">
        <f>IFERROR(IF(GETPIVOTDATA("DateRDV",TCD!$B$1,"DT","GE","Bénéficiaire",$A49,AD$6,AD$5,"Mois (DateRDV)",AD$7,"Années (DateRDV)",AD$3,"Présence","Excusé"),3,""),"")</f>
        <v/>
      </c>
      <c r="AE49" s="166" t="str">
        <f>IFERROR(IF(GETPIVOTDATA("DateRDV",TCD!$B$1,"DT","GE","Bénéficiaire",$A49,AE$6,AE$5,"Mois (DateRDV)",AE$7,"Années (DateRDV)",AE$3,"Présence","Absent"),4,""),"")</f>
        <v/>
      </c>
      <c r="AF49" s="166" t="str">
        <f>IFERROR(IF(GETPIVOTDATA("DateRDV",TCD!$B$1,"DT","GE","Bénéficiaire",$A49,AF$6,AF$5,"Mois (DateRDV)",AF$7,"Années (DateRDV)",AF$3),1,""),"")</f>
        <v/>
      </c>
      <c r="AG49" s="166" t="str">
        <f>IFERROR(IF(GETPIVOTDATA("DateRDV",TCD!$B$1,"DT","GE","Bénéficiaire",$A49,AG$6,AG$5,"Mois (DateRDV)",AG$7,"Années (DateRDV)",AG$3),2,""),"")</f>
        <v/>
      </c>
      <c r="AH49" s="166" t="str">
        <f>IFERROR(IF(GETPIVOTDATA("DateRDV",TCD!$B$1,"DT","GE","Bénéficiaire",$A49,AH$6,AH$5,"Mois (DateRDV)",AH$7,"Années (DateRDV)",AH$3,"Présence","Excusé"),3,""),"")</f>
        <v/>
      </c>
      <c r="AI49" s="166" t="str">
        <f>IFERROR(IF(GETPIVOTDATA("DateRDV",TCD!$B$1,"DT","GE","Bénéficiaire",$A49,AI$6,AI$5,"Mois (DateRDV)",AI$7,"Années (DateRDV)",AI$3,"Présence","Absent"),4,""),"")</f>
        <v/>
      </c>
      <c r="AJ49" s="166" t="str">
        <f>IFERROR(IF(GETPIVOTDATA("DateRDV",TCD!$B$1,"DT","GE","Bénéficiaire",$A49,AJ$6,AJ$5,"Mois (DateRDV)",AJ$7,"Années (DateRDV)",AJ$3),1,""),"")</f>
        <v/>
      </c>
      <c r="AK49" s="166" t="str">
        <f>IFERROR(IF(GETPIVOTDATA("DateRDV",TCD!$B$1,"DT","GE","Bénéficiaire",$A49,AK$6,AK$5,"Mois (DateRDV)",AK$7,"Années (DateRDV)",AK$3),2,""),"")</f>
        <v/>
      </c>
      <c r="AL49" s="166" t="str">
        <f>IFERROR(IF(GETPIVOTDATA("DateRDV",TCD!$B$1,"DT","GE","Bénéficiaire",$A49,AL$6,AL$5,"Mois (DateRDV)",AL$7,"Années (DateRDV)",AL$3,"Présence","Excusé"),3,""),"")</f>
        <v/>
      </c>
      <c r="AM49" s="166" t="str">
        <f>IFERROR(IF(GETPIVOTDATA("DateRDV",TCD!$B$1,"DT","GE","Bénéficiaire",$A49,AM$6,AM$5,"Mois (DateRDV)",AM$7,"Années (DateRDV)",AM$3,"Présence","Absent"),4,""),"")</f>
        <v/>
      </c>
      <c r="AN49" s="166" t="str">
        <f>IFERROR(IF(GETPIVOTDATA("DateRDV",TCD!$B$1,"DT","GE","Bénéficiaire",$A49,AN$6,AN$5,"Mois (DateRDV)",AN$7,"Années (DateRDV)",AN$3),1,""),"")</f>
        <v/>
      </c>
      <c r="AO49" s="166" t="str">
        <f>IFERROR(IF(GETPIVOTDATA("DateRDV",TCD!$B$1,"DT","GE","Bénéficiaire",$A49,AO$6,AO$5,"Mois (DateRDV)",AO$7,"Années (DateRDV)",AO$3),2,""),"")</f>
        <v/>
      </c>
      <c r="AP49" s="166" t="str">
        <f>IFERROR(IF(GETPIVOTDATA("DateRDV",TCD!$B$1,"DT","GE","Bénéficiaire",$A49,AP$6,AP$5,"Mois (DateRDV)",AP$7,"Années (DateRDV)",AP$3,"Présence","Excusé"),3,""),"")</f>
        <v/>
      </c>
      <c r="AQ49" s="166" t="str">
        <f>IFERROR(IF(GETPIVOTDATA("DateRDV",TCD!$B$1,"DT","GE","Bénéficiaire",$A49,AQ$6,AQ$5,"Mois (DateRDV)",AQ$7,"Années (DateRDV)",AQ$3,"Présence","Absent"),4,""),"")</f>
        <v/>
      </c>
      <c r="AR49" s="166" t="str">
        <f>IFERROR(IF(GETPIVOTDATA("DateRDV",TCD!$B$1,"DT","GE","Bénéficiaire",$A49,AR$6,AR$5,"Mois (DateRDV)",AR$7,"Années (DateRDV)",AR$3),1,""),"")</f>
        <v/>
      </c>
      <c r="AS49" s="166" t="str">
        <f>IFERROR(IF(GETPIVOTDATA("DateRDV",TCD!$B$1,"DT","GE","Bénéficiaire",$A49,AS$6,AS$5,"Mois (DateRDV)",AS$7,"Années (DateRDV)",AS$3),2,""),"")</f>
        <v/>
      </c>
      <c r="AT49" s="166" t="str">
        <f>IFERROR(IF(GETPIVOTDATA("DateRDV",TCD!$B$1,"DT","GE","Bénéficiaire",$A49,AT$6,AT$5,"Mois (DateRDV)",AT$7,"Années (DateRDV)",AT$3,"Présence","Excusé"),3,""),"")</f>
        <v/>
      </c>
      <c r="AU49" s="166" t="str">
        <f>IFERROR(IF(GETPIVOTDATA("DateRDV",TCD!$B$1,"DT","GE","Bénéficiaire",$A49,AU$6,AU$5,"Mois (DateRDV)",AU$7,"Années (DateRDV)",AU$3,"Présence","Absent"),4,""),"")</f>
        <v/>
      </c>
      <c r="AV49" s="166" t="str">
        <f>IFERROR(IF(GETPIVOTDATA("DateRDV",TCD!$B$1,"DT","GE","Bénéficiaire",$A49,AV$6,AV$5,"Mois (DateRDV)",AV$7,"Années (DateRDV)",AV$3),1,""),"")</f>
        <v/>
      </c>
      <c r="AW49" s="166" t="str">
        <f>IFERROR(IF(GETPIVOTDATA("DateRDV",TCD!$B$1,"DT","GE","Bénéficiaire",$A49,AW$6,AW$5,"Mois (DateRDV)",AW$7,"Années (DateRDV)",AW$3),2,""),"")</f>
        <v/>
      </c>
      <c r="AX49" s="166" t="str">
        <f>IFERROR(IF(GETPIVOTDATA("DateRDV",TCD!$B$1,"DT","GE","Bénéficiaire",$A49,AX$6,AX$5,"Mois (DateRDV)",AX$7,"Années (DateRDV)",AX$3,"Présence","Excusé"),3,""),"")</f>
        <v/>
      </c>
      <c r="AY49" s="166" t="str">
        <f>IFERROR(IF(GETPIVOTDATA("DateRDV",TCD!$B$1,"DT","GE","Bénéficiaire",$A49,AY$6,AY$5,"Mois (DateRDV)",AY$7,"Années (DateRDV)",AY$3,"Présence","Absent"),4,""),"")</f>
        <v/>
      </c>
      <c r="AZ49" s="166" t="str">
        <f>IFERROR(IF(GETPIVOTDATA("DateRDV",TCD!$B$1,"DT","GE","Bénéficiaire",$A49,AZ$6,AZ$5,"Mois (DateRDV)",AZ$7,"Années (DateRDV)",AZ$3),1,""),"")</f>
        <v/>
      </c>
      <c r="BA49" s="166" t="str">
        <f>IFERROR(IF(GETPIVOTDATA("DateRDV",TCD!$B$1,"DT","GE","Bénéficiaire",$A49,BA$6,BA$5,"Mois (DateRDV)",BA$7,"Années (DateRDV)",BA$3),2,""),"")</f>
        <v/>
      </c>
      <c r="BB49" s="166" t="str">
        <f>IFERROR(IF(GETPIVOTDATA("DateRDV",TCD!$B$1,"DT","GE","Bénéficiaire",$A49,BB$6,BB$5,"Mois (DateRDV)",BB$7,"Années (DateRDV)",BB$3,"Présence","Excusé"),3,""),"")</f>
        <v/>
      </c>
      <c r="BC49" s="166" t="str">
        <f>IFERROR(IF(GETPIVOTDATA("DateRDV",TCD!$B$1,"DT","GE","Bénéficiaire",$A49,BC$6,BC$5,"Mois (DateRDV)",BC$7,"Années (DateRDV)",BC$3,"Présence","Absent"),4,""),"")</f>
        <v/>
      </c>
      <c r="BD49" s="166" t="str">
        <f>IFERROR(IF(GETPIVOTDATA("DateRDV",TCD!$B$1,"DT","GE","Bénéficiaire",$A49,BD$6,BD$5,"Mois (DateRDV)",BD$7,"Années (DateRDV)",BD$3),1,""),"")</f>
        <v/>
      </c>
      <c r="BE49" s="166" t="str">
        <f>IFERROR(IF(GETPIVOTDATA("DateRDV",TCD!$B$1,"DT","GE","Bénéficiaire",$A49,BE$6,BE$5,"Mois (DateRDV)",BE$7,"Années (DateRDV)",BE$3),2,""),"")</f>
        <v/>
      </c>
      <c r="BF49" s="166" t="str">
        <f>IFERROR(IF(GETPIVOTDATA("DateRDV",TCD!$B$1,"DT","GE","Bénéficiaire",$A49,BF$6,BF$5,"Mois (DateRDV)",BF$7,"Années (DateRDV)",BF$3,"Présence","Excusé"),3,""),"")</f>
        <v/>
      </c>
      <c r="BG49" s="166" t="str">
        <f>IFERROR(IF(GETPIVOTDATA("DateRDV",TCD!$B$1,"DT","GE","Bénéficiaire",$A49,BG$6,BG$5,"Mois (DateRDV)",BG$7,"Années (DateRDV)",BG$3,"Présence","Absent"),4,""),"")</f>
        <v/>
      </c>
      <c r="BH49" s="166" t="str">
        <f>IFERROR(IF(GETPIVOTDATA("DateRDV",TCD!$B$1,"DT","GE","Bénéficiaire",$A49,BH$6,BH$5,"Mois (DateRDV)",BH$7,"Années (DateRDV)",BH$3),1,""),"")</f>
        <v/>
      </c>
      <c r="BI49" s="166">
        <f>IFERROR(IF(GETPIVOTDATA("DateRDV",TCD!$B$1,"DT","GE","Bénéficiaire",$A49,BI$6,BI$5,"Mois (DateRDV)",BI$7,"Années (DateRDV)",BI$3),2,""),"")</f>
        <v>2</v>
      </c>
      <c r="BJ49" s="166" t="str">
        <f>IFERROR(IF(GETPIVOTDATA("DateRDV",TCD!$B$1,"DT","GE","Bénéficiaire",$A49,BJ$6,BJ$5,"Mois (DateRDV)",BJ$7,"Années (DateRDV)",BJ$3,"Présence","Excusé"),3,""),"")</f>
        <v/>
      </c>
      <c r="BK49" s="166" t="str">
        <f>IFERROR(IF(GETPIVOTDATA("DateRDV",TCD!$B$1,"DT","GE","Bénéficiaire",$A49,BK$6,BK$5,"Mois (DateRDV)",BK$7,"Années (DateRDV)",BK$3,"Présence","Absent"),4,""),"")</f>
        <v/>
      </c>
      <c r="BL49" s="166" t="str">
        <f>IFERROR(IF(GETPIVOTDATA("DateRDV",TCD!$B$1,"DT","GE","Bénéficiaire",$A49,BL$6,BL$5,"Mois (DateRDV)",BL$7,"Années (DateRDV)",BL$3),1,""),"")</f>
        <v/>
      </c>
      <c r="BM49" s="166" t="str">
        <f>IFERROR(IF(GETPIVOTDATA("DateRDV",TCD!$B$1,"DT","GE","Bénéficiaire",$A49,BM$6,BM$5,"Mois (DateRDV)",BM$7,"Années (DateRDV)",BM$3),2,""),"")</f>
        <v/>
      </c>
      <c r="BN49" s="166" t="str">
        <f>IFERROR(IF(GETPIVOTDATA("DateRDV",TCD!$B$1,"DT","GE","Bénéficiaire",$A49,BN$6,BN$5,"Mois (DateRDV)",BN$7,"Années (DateRDV)",BN$3,"Présence","Excusé"),3,""),"")</f>
        <v/>
      </c>
      <c r="BO49" s="166" t="str">
        <f>IFERROR(IF(GETPIVOTDATA("DateRDV",TCD!$B$1,"DT","GE","Bénéficiaire",$A49,BO$6,BO$5,"Mois (DateRDV)",BO$7,"Années (DateRDV)",BO$3,"Présence","Absent"),4,""),"")</f>
        <v/>
      </c>
      <c r="BP49" s="166" t="str">
        <f>IFERROR(IF(GETPIVOTDATA("DateRDV",TCD!$B$1,"DT","GE","Bénéficiaire",$A49,BP$6,BP$5,"Mois (DateRDV)",BP$7,"Années (DateRDV)",BP$3),1,""),"")</f>
        <v/>
      </c>
      <c r="BQ49" s="166" t="str">
        <f>IFERROR(IF(GETPIVOTDATA("DateRDV",TCD!$B$1,"DT","GE","Bénéficiaire",$A49,BQ$6,BQ$5,"Mois (DateRDV)",BQ$7,"Années (DateRDV)",BQ$3),2,""),"")</f>
        <v/>
      </c>
      <c r="BR49" s="166" t="str">
        <f>IFERROR(IF(GETPIVOTDATA("DateRDV",TCD!$B$1,"DT","GE","Bénéficiaire",$A49,BR$6,BR$5,"Mois (DateRDV)",BR$7,"Années (DateRDV)",BR$3,"Présence","Excusé"),3,""),"")</f>
        <v/>
      </c>
      <c r="BS49" s="166" t="str">
        <f>IFERROR(IF(GETPIVOTDATA("DateRDV",TCD!$B$1,"DT","GE","Bénéficiaire",$A49,BS$6,BS$5,"Mois (DateRDV)",BS$7,"Années (DateRDV)",BS$3,"Présence","Absent"),4,""),"")</f>
        <v/>
      </c>
      <c r="BT49" s="166" t="str">
        <f>IFERROR(IF(GETPIVOTDATA("DateRDV",TCD!$B$1,"DT","GE","Bénéficiaire",$A49,BT$6,BT$5,"Mois (DateRDV)",BT$7,"Années (DateRDV)",BT$3),1,""),"")</f>
        <v/>
      </c>
      <c r="BU49" s="166" t="str">
        <f>IFERROR(IF(GETPIVOTDATA("DateRDV",TCD!$B$1,"DT","GE","Bénéficiaire",$A49,BU$6,BU$5,"Mois (DateRDV)",BU$7,"Années (DateRDV)",BU$3),2,""),"")</f>
        <v/>
      </c>
      <c r="BV49" s="166" t="str">
        <f>IFERROR(IF(GETPIVOTDATA("DateRDV",TCD!$B$1,"DT","GE","Bénéficiaire",$A49,BV$6,BV$5,"Mois (DateRDV)",BV$7,"Années (DateRDV)",BV$3,"Présence","Excusé"),3,""),"")</f>
        <v/>
      </c>
      <c r="BW49" s="166" t="str">
        <f>IFERROR(IF(GETPIVOTDATA("DateRDV",TCD!$B$1,"DT","GE","Bénéficiaire",$A49,BW$6,BW$5,"Mois (DateRDV)",BW$7,"Années (DateRDV)",BW$3,"Présence","Absent"),4,""),"")</f>
        <v/>
      </c>
      <c r="BX49" s="166" t="str">
        <f>IFERROR(IF(GETPIVOTDATA("DateRDV",TCD!$B$1,"DT","GE","Bénéficiaire",$A49,BX$6,BX$5,"Mois (DateRDV)",BX$7,"Années (DateRDV)",BX$3),1,""),"")</f>
        <v/>
      </c>
      <c r="BY49" s="166" t="str">
        <f>IFERROR(IF(GETPIVOTDATA("DateRDV",TCD!$B$1,"DT","GE","Bénéficiaire",$A49,BY$6,BY$5,"Mois (DateRDV)",BY$7,"Années (DateRDV)",BY$3),2,""),"")</f>
        <v/>
      </c>
      <c r="BZ49" s="166" t="str">
        <f>IFERROR(IF(GETPIVOTDATA("DateRDV",TCD!$B$1,"DT","GE","Bénéficiaire",$A49,BZ$6,BZ$5,"Mois (DateRDV)",BZ$7,"Années (DateRDV)",BZ$3,"Présence","Excusé"),3,""),"")</f>
        <v/>
      </c>
      <c r="CA49" s="166" t="str">
        <f>IFERROR(IF(GETPIVOTDATA("DateRDV",TCD!$B$1,"DT","GE","Bénéficiaire",$A49,CA$6,CA$5,"Mois (DateRDV)",CA$7,"Années (DateRDV)",CA$3,"Présence","Absent"),4,""),"")</f>
        <v/>
      </c>
      <c r="CB49" s="166" t="str">
        <f>IFERROR(IF(GETPIVOTDATA("DateRDV",TCD!$B$1,"DT","GE","Bénéficiaire",$A49,CB$6,CB$5,"Mois (DateRDV)",CB$7,"Années (DateRDV)",CB$3),1,""),"")</f>
        <v/>
      </c>
      <c r="CC49" s="166" t="str">
        <f>IFERROR(IF(GETPIVOTDATA("DateRDV",TCD!$B$1,"DT","GE","Bénéficiaire",$A49,CC$6,CC$5,"Mois (DateRDV)",CC$7,"Années (DateRDV)",CC$3),2,""),"")</f>
        <v/>
      </c>
      <c r="CD49" s="166" t="str">
        <f>IFERROR(IF(GETPIVOTDATA("DateRDV",TCD!$B$1,"DT","GE","Bénéficiaire",$A49,CD$6,CD$5,"Mois (DateRDV)",CD$7,"Années (DateRDV)",CD$3,"Présence","Excusé"),3,""),"")</f>
        <v/>
      </c>
      <c r="CE49" s="166" t="str">
        <f>IFERROR(IF(GETPIVOTDATA("DateRDV",TCD!$B$1,"DT","GE","Bénéficiaire",$A49,CE$6,CE$5,"Mois (DateRDV)",CE$7,"Années (DateRDV)",CE$3,"Présence","Absent"),4,""),"")</f>
        <v/>
      </c>
      <c r="CF49" s="166" t="str">
        <f>IFERROR(IF(GETPIVOTDATA("DateRDV",TCD!$B$1,"DT","GE","Bénéficiaire",$A49,CF$6,CF$5,"Mois (DateRDV)",CF$7,"Années (DateRDV)",CF$3),1,""),"")</f>
        <v/>
      </c>
      <c r="CG49" s="166" t="str">
        <f>IFERROR(IF(GETPIVOTDATA("DateRDV",TCD!$B$1,"DT","GE","Bénéficiaire",$A49,CG$6,CG$5,"Mois (DateRDV)",CG$7,"Années (DateRDV)",CG$3),2,""),"")</f>
        <v/>
      </c>
      <c r="CH49" s="166" t="str">
        <f>IFERROR(IF(GETPIVOTDATA("DateRDV",TCD!$B$1,"DT","GE","Bénéficiaire",$A49,CH$6,CH$5,"Mois (DateRDV)",CH$7,"Années (DateRDV)",CH$3,"Présence","Excusé"),3,""),"")</f>
        <v/>
      </c>
      <c r="CI49" s="166" t="str">
        <f>IFERROR(IF(GETPIVOTDATA("DateRDV",TCD!$B$1,"DT","GE","Bénéficiaire",$A49,CI$6,CI$5,"Mois (DateRDV)",CI$7,"Années (DateRDV)",CI$3,"Présence","Absent"),4,""),"")</f>
        <v/>
      </c>
      <c r="CJ49" s="166" t="str">
        <f>IFERROR(IF(GETPIVOTDATA("DateRDV",TCD!$B$1,"DT","GE","Bénéficiaire",$A49,CJ$6,CJ$5,"Mois (DateRDV)",CJ$7,"Années (DateRDV)",CJ$3),1,""),"")</f>
        <v/>
      </c>
      <c r="CK49" s="166" t="str">
        <f>IFERROR(IF(GETPIVOTDATA("DateRDV",TCD!$B$1,"DT","GE","Bénéficiaire",$A49,CK$6,CK$5,"Mois (DateRDV)",CK$7,"Années (DateRDV)",CK$3),2,""),"")</f>
        <v/>
      </c>
      <c r="CL49" s="166" t="str">
        <f>IFERROR(IF(GETPIVOTDATA("DateRDV",TCD!$B$1,"DT","GE","Bénéficiaire",$A49,GI$6,GI$5,"Mois (DateRDV)",GI$7,"Années (DateRDV)",GI$3,"Présence","Excusé"),3,""),"")</f>
        <v/>
      </c>
      <c r="CM49" s="166" t="str">
        <f>IFERROR(IF(GETPIVOTDATA("DateRDV",TCD!$B$1,"DT","GE","Bénéficiaire",$A49,CM$6,CM$5,"Mois (DateRDV)",CM$7,"Années (DateRDV)",CM$3,"Présence","Absent"),4,""),"")</f>
        <v/>
      </c>
      <c r="CN49" s="166" t="str">
        <f>IFERROR(IF(GETPIVOTDATA("DateRDV",TCD!$B$1,"DT","GE","Bénéficiaire",$A49,CN$6,CN$5,"Mois (DateRDV)",CN$7,"Années (DateRDV)",CN$3),1,""),"")</f>
        <v/>
      </c>
      <c r="CO49" s="166" t="str">
        <f>IFERROR(IF(GETPIVOTDATA("DateRDV",TCD!$B$1,"DT","GE","Bénéficiaire",$A49,CO$6,CO$5,"Mois (DateRDV)",CO$7,"Années (DateRDV)",CO$3),2,""),"")</f>
        <v/>
      </c>
      <c r="CP49" s="166" t="str">
        <f>IFERROR(IF(GETPIVOTDATA("DateRDV",TCD!$B$1,"DT","GE","Bénéficiaire",$A49,CP$6,CP$5,"Mois (DateRDV)",CP$7,"Années (DateRDV)",CP$3,"Présence","Excusé"),3,""),"")</f>
        <v/>
      </c>
      <c r="CQ49" s="166" t="str">
        <f>IFERROR(IF(GETPIVOTDATA("DateRDV",TCD!$B$1,"DT","GE","Bénéficiaire",$A49,CQ$6,CQ$5,"Mois (DateRDV)",CQ$7,"Années (DateRDV)",CQ$3,"Présence","Absent"),4,""),"")</f>
        <v/>
      </c>
      <c r="CR49" s="166" t="str">
        <f>IFERROR(IF(GETPIVOTDATA("DateRDV",TCD!$B$1,"DT","GE","Bénéficiaire",$A49,CR$6,CR$5,"Mois (DateRDV)",CR$7,"Années (DateRDV)",CR$3),1,""),"")</f>
        <v/>
      </c>
      <c r="CS49" s="166" t="str">
        <f>IFERROR(IF(GETPIVOTDATA("DateRDV",TCD!$B$1,"DT","GE","Bénéficiaire",$A49,CS$6,CS$5,"Mois (DateRDV)",CS$7,"Années (DateRDV)",CS$3),2,""),"")</f>
        <v/>
      </c>
      <c r="CT49" s="166" t="str">
        <f>IFERROR(IF(GETPIVOTDATA("DateRDV",TCD!$B$1,"DT","GE","Bénéficiaire",$A49,CT$6,CT$5,"Mois (DateRDV)",CT$7,"Années (DateRDV)",CT$3,"Présence","Excusé"),3,""),"")</f>
        <v/>
      </c>
      <c r="CU49" s="166" t="str">
        <f>IFERROR(IF(GETPIVOTDATA("DateRDV",TCD!$B$1,"DT","GE","Bénéficiaire",$A49,CU$6,CU$5,"Mois (DateRDV)",CU$7,"Années (DateRDV)",CU$3,"Présence","Absent"),4,""),"")</f>
        <v/>
      </c>
      <c r="CV49" s="166" t="str">
        <f>IFERROR(IF(GETPIVOTDATA("DateRDV",TCD!$B$1,"DT","GE","Bénéficiaire",$A49,CV$6,CV$5,"Mois (DateRDV)",CV$7,"Années (DateRDV)",CV$3),1,""),"")</f>
        <v/>
      </c>
      <c r="CW49" s="166" t="str">
        <f>IFERROR(IF(GETPIVOTDATA("DateRDV",TCD!$B$1,"DT","GE","Bénéficiaire",$A49,CW$6,CW$5,"Mois (DateRDV)",CW$7,"Années (DateRDV)",CW$3),2,""),"")</f>
        <v/>
      </c>
      <c r="CX49" s="166" t="str">
        <f>IFERROR(IF(GETPIVOTDATA("DateRDV",TCD!$B$1,"DT","GE","Bénéficiaire",$A49,CX$6,CX$5,"Mois (DateRDV)",CX$7,"Années (DateRDV)",CX$3,"Présence","Excusé"),3,""),"")</f>
        <v/>
      </c>
      <c r="CY49" s="166" t="str">
        <f>IFERROR(IF(GETPIVOTDATA("DateRDV",TCD!$B$1,"DT","GE","Bénéficiaire",$A49,CY$6,CY$5,"Mois (DateRDV)",CY$7,"Années (DateRDV)",CY$3,"Présence","Absent"),4,""),"")</f>
        <v/>
      </c>
      <c r="CZ49" s="166" t="str">
        <f>IFERROR(IF(GETPIVOTDATA("DateRDV",TCD!$B$1,"DT","GE","Bénéficiaire",$A49,CZ$6,CZ$5,"Mois (DateRDV)",CZ$7,"Années (DateRDV)",CZ$3),1,""),"")</f>
        <v/>
      </c>
      <c r="DA49" s="166" t="str">
        <f>IFERROR(IF(GETPIVOTDATA("DateRDV",TCD!$B$1,"DT","GE","Bénéficiaire",$A49,DA$6,DA$5,"Mois (DateRDV)",DA$7,"Années (DateRDV)",DA$3),2,""),"")</f>
        <v/>
      </c>
      <c r="DB49" s="166" t="str">
        <f>IFERROR(IF(GETPIVOTDATA("DateRDV",TCD!$B$1,"DT","GE","Bénéficiaire",$A49,DB$6,DB$5,"Mois (DateRDV)",DB$7,"Années (DateRDV)",DB$3,"Présence","Excusé"),3,""),"")</f>
        <v/>
      </c>
      <c r="DC49" s="166" t="str">
        <f>IFERROR(IF(GETPIVOTDATA("DateRDV",TCD!$B$1,"DT","GE","Bénéficiaire",$A49,DC$6,DC$5,"Mois (DateRDV)",DC$7,"Années (DateRDV)",DC$3,"Présence","Absent"),4,""),"")</f>
        <v/>
      </c>
      <c r="DD49" s="166" t="str">
        <f>IFERROR(IF(GETPIVOTDATA("DateRDV",TCD!$B$1,"DT","GE","Bénéficiaire",$A49,DD$6,DD$5,"Mois (DateRDV)",DD$7,"Années (DateRDV)",DD$3),1,""),"")</f>
        <v/>
      </c>
      <c r="DE49" s="166" t="str">
        <f>IFERROR(IF(GETPIVOTDATA("DateRDV",TCD!$B$1,"DT","GE","Bénéficiaire",$A49,DE$6,DE$5,"Mois (DateRDV)",DE$7,"Années (DateRDV)",DE$3),2,""),"")</f>
        <v/>
      </c>
      <c r="DF49" s="166" t="str">
        <f>IFERROR(IF(GETPIVOTDATA("DateRDV",TCD!$B$1,"DT","GE","Bénéficiaire",$A49,DF$6,DF$5,"Mois (DateRDV)",DF$7,"Années (DateRDV)",DF$3,"Présence","Excusé"),3,""),"")</f>
        <v/>
      </c>
      <c r="DG49" s="166" t="str">
        <f>IFERROR(IF(GETPIVOTDATA("DateRDV",TCD!$B$1,"DT","GE","Bénéficiaire",$A49,DG$6,DG$5,"Mois (DateRDV)",DG$7,"Années (DateRDV)",DG$3,"Présence","Absent"),4,""),"")</f>
        <v/>
      </c>
      <c r="DH49" s="166" t="str">
        <f>IFERROR(IF(GETPIVOTDATA("DateRDV",TCD!$B$1,"DT","GE","Bénéficiaire",$A49,DH$6,DH$5,"Mois (DateRDV)",DH$7,"Années (DateRDV)",DH$3),1,""),"")</f>
        <v/>
      </c>
      <c r="DI49" s="166" t="str">
        <f>IFERROR(IF(GETPIVOTDATA("DateRDV",TCD!$B$1,"DT","GE","Bénéficiaire",$A49,DI$6,DI$5,"Mois (DateRDV)",DI$7,"Années (DateRDV)",DI$3),2,""),"")</f>
        <v/>
      </c>
      <c r="DJ49" s="166" t="str">
        <f>IFERROR(IF(GETPIVOTDATA("DateRDV",TCD!$B$1,"DT","GE","Bénéficiaire",$A49,DJ$6,DJ$5,"Mois (DateRDV)",DJ$7,"Années (DateRDV)",DJ$3,"Présence","Excusé"),3,""),"")</f>
        <v/>
      </c>
      <c r="DK49" s="166" t="str">
        <f>IFERROR(IF(GETPIVOTDATA("DateRDV",TCD!$B$1,"DT","GE","Bénéficiaire",$A49,DK$6,DK$5,"Mois (DateRDV)",DK$7,"Années (DateRDV)",DK$3,"Présence","Absent"),4,""),"")</f>
        <v/>
      </c>
      <c r="DL49" s="166" t="str">
        <f>IFERROR(IF(GETPIVOTDATA("DateRDV",TCD!$B$1,"DT","GE","Bénéficiaire",$A49,DL$6,DL$5,"Mois (DateRDV)",DL$7,"Années (DateRDV)",DL$3),1,""),"")</f>
        <v/>
      </c>
      <c r="DM49" s="166" t="str">
        <f>IFERROR(IF(GETPIVOTDATA("DateRDV",TCD!$B$1,"DT","GE","Bénéficiaire",$A49,DM$6,DM$5,"Mois (DateRDV)",DM$7,"Années (DateRDV)",DM$3),2,""),"")</f>
        <v/>
      </c>
      <c r="DN49" s="166" t="str">
        <f>IFERROR(IF(GETPIVOTDATA("DateRDV",TCD!$B$1,"DT","GE","Bénéficiaire",$A49,DN$6,DN$5,"Mois (DateRDV)",DN$7,"Années (DateRDV)",DN$3,"Présence","Excusé"),3,""),"")</f>
        <v/>
      </c>
      <c r="DO49" s="166" t="str">
        <f>IFERROR(IF(GETPIVOTDATA("DateRDV",TCD!$B$1,"DT","GE","Bénéficiaire",$A49,DO$6,DO$5,"Mois (DateRDV)",DO$7,"Années (DateRDV)",DO$3,"Présence","Absent"),4,""),"")</f>
        <v/>
      </c>
    </row>
    <row r="50" spans="1:119" ht="15" customHeight="1" x14ac:dyDescent="0.2">
      <c r="A50" t="str">
        <v>AVCI Kevser</v>
      </c>
      <c r="B50" s="169" t="str">
        <f>IFERROR(IF(INDEX(Data!P:P,MATCH(A50,Data!B:B,0))&lt;&gt;"",INDEX(Data!P:P,MATCH(A50,Data!B:B,0)),""),"")</f>
        <v>AVCI</v>
      </c>
      <c r="C50" s="169" t="str">
        <f>IFERROR(IF(INDEX(Data!O:O,MATCH(A50,Data!B:B,0))&lt;&gt;"",INDEX(Data!O:O,MATCH(A50,Data!B:B,0)),""),"")</f>
        <v>Kevser</v>
      </c>
      <c r="D50" s="169" t="str">
        <f>IFERROR(IF(INDEX(Data!J:J,MATCH(A50,Data!B:B,0))&lt;&gt;"",INDEX(Data!J:J,MATCH(A50,Data!B:B,0)),""),"")</f>
        <v>CD</v>
      </c>
      <c r="E50" s="169" t="str">
        <f>IFERROR(IF(INDEX(Data!M:M,MATCH(A50,Data!B:B,0))&lt;&gt;"",INDEX(Data!M:M,MATCH(A50,Data!B:B,0)),""),"")</f>
        <v>ANNEMASSE</v>
      </c>
      <c r="F50" s="169">
        <f>IFERROR(IF(INDEX(Data!N:N,MATCH(A50,Data!B:B,0))&lt;&gt;"",INDEX(Data!N:N,MATCH(A50,Data!B:B,0)),""),"")</f>
        <v>74100</v>
      </c>
      <c r="G50" s="170">
        <f>IFERROR(IF(INDEX(Data!K:K,MATCH(A50,Data!B:B,0))&lt;&gt;"",INDEX(Data!K:K,MATCH(A50,Data!B:B,0)),""),"")</f>
        <v>45762</v>
      </c>
      <c r="H50" s="170">
        <f>IFERROR(IF(INDEX(Data!L:L,MATCH(A50,Data!B:B,0))&lt;&gt;"",INDEX(Data!L:L,MATCH(A50,Data!B:B,0)),""),"")</f>
        <v>45765</v>
      </c>
      <c r="I50" s="170">
        <f>IFERROR(IF(INDEX(Data!C:C,MATCH(A50,Data!B:B,0))&lt;&gt;"",INDEX(Data!C:C,MATCH(A50,Data!B:B,0)),""),"")</f>
        <v>45818</v>
      </c>
      <c r="J50" s="170" t="str">
        <f>IFERROR(IF(INDEX(Data!D:D,MATCH(A50,Data!B:B,0))&lt;&gt;"",INDEX(Data!D:D,MATCH(A50,Data!B:B,0)),""),"")</f>
        <v/>
      </c>
      <c r="K50" s="171" t="str">
        <f>IFERROR(IF(INDEX(Data!H:H,MATCH(A50,Data!B:B,0))&lt;&gt;"",INDEX(Data!H:H,MATCH(A50,Data!B:B,0)),""),"")</f>
        <v>Remobilisation</v>
      </c>
      <c r="L50" s="166" t="str">
        <f>IFERROR(IF(GETPIVOTDATA("DateRDV",TCD!$B$1,"DT","GE","Bénéficiaire",$A50,L$6,L$5,"Mois (DateRDV)",L$7,"Années (DateRDV)",L$3),1,""),"")</f>
        <v/>
      </c>
      <c r="M50" s="166" t="str">
        <f>IFERROR(IF(GETPIVOTDATA("DateRDV",TCD!$B$1,"DT","GE","Bénéficiaire",$A50,M$6,M$5,"Mois (DateRDV)",M$7,"Années (DateRDV)",M$3),2,""),"")</f>
        <v/>
      </c>
      <c r="N50" s="166" t="str">
        <f>IFERROR(IF(GETPIVOTDATA("DateRDV",TCD!$B$1,"DT","GE","Bénéficiaire",$A50,N$6,N$5,"Mois (DateRDV)",N$7,"Années (DateRDV)",N$3,"Présence","Excusé"),3,""),"")</f>
        <v/>
      </c>
      <c r="O50" s="166" t="str">
        <f>IFERROR(IF(GETPIVOTDATA("DateRDV",TCD!$B$1,"DT","GE","Bénéficiaire",$A50,O$6,O$5,"Mois (DateRDV)",O$7,"Années (DateRDV)",O$3,"Présence","Absent"),4,""),"")</f>
        <v/>
      </c>
      <c r="P50" s="166" t="str">
        <f>IFERROR(IF(GETPIVOTDATA("DateRDV",TCD!$B$1,"DT","GE","Bénéficiaire",$A50,P$6,P$5,"Mois (DateRDV)",P$7,"Années (DateRDV)",P$3),1,""),"")</f>
        <v/>
      </c>
      <c r="Q50" s="166" t="str">
        <f>IFERROR(IF(GETPIVOTDATA("DateRDV",TCD!$B$1,"DT","GE","Bénéficiaire",$A50,Q$6,Q$5,"Mois (DateRDV)",Q$7,"Années (DateRDV)",Q$3),2,""),"")</f>
        <v/>
      </c>
      <c r="R50" s="166" t="str">
        <f>IFERROR(IF(GETPIVOTDATA("DateRDV",TCD!$B$1,"DT","GE","Bénéficiaire",$A50,R$6,R$5,"Mois (DateRDV)",R$7,"Années (DateRDV)",R$3,"Présence","Excusé"),3,""),"")</f>
        <v/>
      </c>
      <c r="S50" s="166" t="str">
        <f>IFERROR(IF(GETPIVOTDATA("DateRDV",TCD!$B$1,"DT","GE","Bénéficiaire",$A50,S$6,S$5,"Mois (DateRDV)",S$7,"Années (DateRDV)",S$3,"Présence","Absent"),4,""),"")</f>
        <v/>
      </c>
      <c r="T50" s="166" t="str">
        <f>IFERROR(IF(GETPIVOTDATA("DateRDV",TCD!$B$1,"DT","GE","Bénéficiaire",$A50,T$6,T$5,"Mois (DateRDV)",T$7,"Années (DateRDV)",T$3),1,""),"")</f>
        <v/>
      </c>
      <c r="U50" s="166" t="str">
        <f>IFERROR(IF(GETPIVOTDATA("DateRDV",TCD!$B$1,"DT","GE","Bénéficiaire",$A50,U$6,U$5,"Mois (DateRDV)",U$7,"Années (DateRDV)",U$3),2,""),"")</f>
        <v/>
      </c>
      <c r="V50" s="166" t="str">
        <f>IFERROR(IF(GETPIVOTDATA("DateRDV",TCD!$B$1,"DT","GE","Bénéficiaire",$A50,V$6,V$5,"Mois (DateRDV)",V$7,"Années (DateRDV)",V$3,"Présence","Excusé"),3,""),"")</f>
        <v/>
      </c>
      <c r="W50" s="166" t="str">
        <f>IFERROR(IF(GETPIVOTDATA("DateRDV",TCD!$B$1,"DT","GE","Bénéficiaire",$A50,W$6,W$5,"Mois (DateRDV)",W$7,"Années (DateRDV)",W$3,"Présence","Absent"),4,""),"")</f>
        <v/>
      </c>
      <c r="X50" s="166" t="str">
        <f>IFERROR(IF(GETPIVOTDATA("DateRDV",TCD!$B$1,"DT","GE","Bénéficiaire",$A50,X$6,X$5,"Mois (DateRDV)",X$7,"Années (DateRDV)",X$3),1,""),"")</f>
        <v/>
      </c>
      <c r="Y50" s="166" t="str">
        <f>IFERROR(IF(GETPIVOTDATA("DateRDV",TCD!$B$1,"DT","GE","Bénéficiaire",$A50,Y$6,Y$5,"Mois (DateRDV)",Y$7,"Années (DateRDV)",Y$3),2,""),"")</f>
        <v/>
      </c>
      <c r="Z50" s="166" t="str">
        <f>IFERROR(IF(GETPIVOTDATA("DateRDV",TCD!$B$1,"DT","GE","Bénéficiaire",$A50,Z$6,Z$5,"Mois (DateRDV)",Z$7,"Années (DateRDV)",Z$3,"Présence","Excusé"),3,""),"")</f>
        <v/>
      </c>
      <c r="AA50" s="166" t="str">
        <f>IFERROR(IF(GETPIVOTDATA("DateRDV",TCD!$B$1,"DT","GE","Bénéficiaire",$A50,AA$6,AA$5,"Mois (DateRDV)",AA$7,"Années (DateRDV)",AA$3,"Présence","Absent"),4,""),"")</f>
        <v/>
      </c>
      <c r="AB50" s="166" t="str">
        <f>IFERROR(IF(GETPIVOTDATA("DateRDV",TCD!$B$1,"DT","GE","Bénéficiaire",$A50,AB$6,AB$5,"Mois (DateRDV)",AB$7,"Années (DateRDV)",AB$3),1,""),"")</f>
        <v/>
      </c>
      <c r="AC50" s="166" t="str">
        <f>IFERROR(IF(GETPIVOTDATA("DateRDV",TCD!$B$1,"DT","GE","Bénéficiaire",$A50,AC$6,AC$5,"Mois (DateRDV)",AC$7,"Années (DateRDV)",AC$3),2,""),"")</f>
        <v/>
      </c>
      <c r="AD50" s="166" t="str">
        <f>IFERROR(IF(GETPIVOTDATA("DateRDV",TCD!$B$1,"DT","GE","Bénéficiaire",$A50,AD$6,AD$5,"Mois (DateRDV)",AD$7,"Années (DateRDV)",AD$3,"Présence","Excusé"),3,""),"")</f>
        <v/>
      </c>
      <c r="AE50" s="166" t="str">
        <f>IFERROR(IF(GETPIVOTDATA("DateRDV",TCD!$B$1,"DT","GE","Bénéficiaire",$A50,AE$6,AE$5,"Mois (DateRDV)",AE$7,"Années (DateRDV)",AE$3,"Présence","Absent"),4,""),"")</f>
        <v/>
      </c>
      <c r="AF50" s="166" t="str">
        <f>IFERROR(IF(GETPIVOTDATA("DateRDV",TCD!$B$1,"DT","GE","Bénéficiaire",$A50,AF$6,AF$5,"Mois (DateRDV)",AF$7,"Années (DateRDV)",AF$3),1,""),"")</f>
        <v/>
      </c>
      <c r="AG50" s="166" t="str">
        <f>IFERROR(IF(GETPIVOTDATA("DateRDV",TCD!$B$1,"DT","GE","Bénéficiaire",$A50,AG$6,AG$5,"Mois (DateRDV)",AG$7,"Années (DateRDV)",AG$3),2,""),"")</f>
        <v/>
      </c>
      <c r="AH50" s="166" t="str">
        <f>IFERROR(IF(GETPIVOTDATA("DateRDV",TCD!$B$1,"DT","GE","Bénéficiaire",$A50,AH$6,AH$5,"Mois (DateRDV)",AH$7,"Années (DateRDV)",AH$3,"Présence","Excusé"),3,""),"")</f>
        <v/>
      </c>
      <c r="AI50" s="166" t="str">
        <f>IFERROR(IF(GETPIVOTDATA("DateRDV",TCD!$B$1,"DT","GE","Bénéficiaire",$A50,AI$6,AI$5,"Mois (DateRDV)",AI$7,"Années (DateRDV)",AI$3,"Présence","Absent"),4,""),"")</f>
        <v/>
      </c>
      <c r="AJ50" s="166" t="str">
        <f>IFERROR(IF(GETPIVOTDATA("DateRDV",TCD!$B$1,"DT","GE","Bénéficiaire",$A50,AJ$6,AJ$5,"Mois (DateRDV)",AJ$7,"Années (DateRDV)",AJ$3),1,""),"")</f>
        <v/>
      </c>
      <c r="AK50" s="166" t="str">
        <f>IFERROR(IF(GETPIVOTDATA("DateRDV",TCD!$B$1,"DT","GE","Bénéficiaire",$A50,AK$6,AK$5,"Mois (DateRDV)",AK$7,"Années (DateRDV)",AK$3),2,""),"")</f>
        <v/>
      </c>
      <c r="AL50" s="166" t="str">
        <f>IFERROR(IF(GETPIVOTDATA("DateRDV",TCD!$B$1,"DT","GE","Bénéficiaire",$A50,AL$6,AL$5,"Mois (DateRDV)",AL$7,"Années (DateRDV)",AL$3,"Présence","Excusé"),3,""),"")</f>
        <v/>
      </c>
      <c r="AM50" s="166" t="str">
        <f>IFERROR(IF(GETPIVOTDATA("DateRDV",TCD!$B$1,"DT","GE","Bénéficiaire",$A50,AM$6,AM$5,"Mois (DateRDV)",AM$7,"Années (DateRDV)",AM$3,"Présence","Absent"),4,""),"")</f>
        <v/>
      </c>
      <c r="AN50" s="166" t="str">
        <f>IFERROR(IF(GETPIVOTDATA("DateRDV",TCD!$B$1,"DT","GE","Bénéficiaire",$A50,AN$6,AN$5,"Mois (DateRDV)",AN$7,"Années (DateRDV)",AN$3),1,""),"")</f>
        <v/>
      </c>
      <c r="AO50" s="166" t="str">
        <f>IFERROR(IF(GETPIVOTDATA("DateRDV",TCD!$B$1,"DT","GE","Bénéficiaire",$A50,AO$6,AO$5,"Mois (DateRDV)",AO$7,"Années (DateRDV)",AO$3),2,""),"")</f>
        <v/>
      </c>
      <c r="AP50" s="166" t="str">
        <f>IFERROR(IF(GETPIVOTDATA("DateRDV",TCD!$B$1,"DT","GE","Bénéficiaire",$A50,AP$6,AP$5,"Mois (DateRDV)",AP$7,"Années (DateRDV)",AP$3,"Présence","Excusé"),3,""),"")</f>
        <v/>
      </c>
      <c r="AQ50" s="166" t="str">
        <f>IFERROR(IF(GETPIVOTDATA("DateRDV",TCD!$B$1,"DT","GE","Bénéficiaire",$A50,AQ$6,AQ$5,"Mois (DateRDV)",AQ$7,"Années (DateRDV)",AQ$3,"Présence","Absent"),4,""),"")</f>
        <v/>
      </c>
      <c r="AR50" s="166" t="str">
        <f>IFERROR(IF(GETPIVOTDATA("DateRDV",TCD!$B$1,"DT","GE","Bénéficiaire",$A50,AR$6,AR$5,"Mois (DateRDV)",AR$7,"Années (DateRDV)",AR$3),1,""),"")</f>
        <v/>
      </c>
      <c r="AS50" s="166" t="str">
        <f>IFERROR(IF(GETPIVOTDATA("DateRDV",TCD!$B$1,"DT","GE","Bénéficiaire",$A50,AS$6,AS$5,"Mois (DateRDV)",AS$7,"Années (DateRDV)",AS$3),2,""),"")</f>
        <v/>
      </c>
      <c r="AT50" s="166" t="str">
        <f>IFERROR(IF(GETPIVOTDATA("DateRDV",TCD!$B$1,"DT","GE","Bénéficiaire",$A50,AT$6,AT$5,"Mois (DateRDV)",AT$7,"Années (DateRDV)",AT$3,"Présence","Excusé"),3,""),"")</f>
        <v/>
      </c>
      <c r="AU50" s="166" t="str">
        <f>IFERROR(IF(GETPIVOTDATA("DateRDV",TCD!$B$1,"DT","GE","Bénéficiaire",$A50,AU$6,AU$5,"Mois (DateRDV)",AU$7,"Années (DateRDV)",AU$3,"Présence","Absent"),4,""),"")</f>
        <v/>
      </c>
      <c r="AV50" s="166" t="str">
        <f>IFERROR(IF(GETPIVOTDATA("DateRDV",TCD!$B$1,"DT","GE","Bénéficiaire",$A50,AV$6,AV$5,"Mois (DateRDV)",AV$7,"Années (DateRDV)",AV$3),1,""),"")</f>
        <v/>
      </c>
      <c r="AW50" s="166" t="str">
        <f>IFERROR(IF(GETPIVOTDATA("DateRDV",TCD!$B$1,"DT","GE","Bénéficiaire",$A50,AW$6,AW$5,"Mois (DateRDV)",AW$7,"Années (DateRDV)",AW$3),2,""),"")</f>
        <v/>
      </c>
      <c r="AX50" s="166" t="str">
        <f>IFERROR(IF(GETPIVOTDATA("DateRDV",TCD!$B$1,"DT","GE","Bénéficiaire",$A50,AX$6,AX$5,"Mois (DateRDV)",AX$7,"Années (DateRDV)",AX$3,"Présence","Excusé"),3,""),"")</f>
        <v/>
      </c>
      <c r="AY50" s="166" t="str">
        <f>IFERROR(IF(GETPIVOTDATA("DateRDV",TCD!$B$1,"DT","GE","Bénéficiaire",$A50,AY$6,AY$5,"Mois (DateRDV)",AY$7,"Années (DateRDV)",AY$3,"Présence","Absent"),4,""),"")</f>
        <v/>
      </c>
      <c r="AZ50" s="166" t="str">
        <f>IFERROR(IF(GETPIVOTDATA("DateRDV",TCD!$B$1,"DT","GE","Bénéficiaire",$A50,AZ$6,AZ$5,"Mois (DateRDV)",AZ$7,"Années (DateRDV)",AZ$3),1,""),"")</f>
        <v/>
      </c>
      <c r="BA50" s="166" t="str">
        <f>IFERROR(IF(GETPIVOTDATA("DateRDV",TCD!$B$1,"DT","GE","Bénéficiaire",$A50,BA$6,BA$5,"Mois (DateRDV)",BA$7,"Années (DateRDV)",BA$3),2,""),"")</f>
        <v/>
      </c>
      <c r="BB50" s="166" t="str">
        <f>IFERROR(IF(GETPIVOTDATA("DateRDV",TCD!$B$1,"DT","GE","Bénéficiaire",$A50,BB$6,BB$5,"Mois (DateRDV)",BB$7,"Années (DateRDV)",BB$3,"Présence","Excusé"),3,""),"")</f>
        <v/>
      </c>
      <c r="BC50" s="166" t="str">
        <f>IFERROR(IF(GETPIVOTDATA("DateRDV",TCD!$B$1,"DT","GE","Bénéficiaire",$A50,BC$6,BC$5,"Mois (DateRDV)",BC$7,"Années (DateRDV)",BC$3,"Présence","Absent"),4,""),"")</f>
        <v/>
      </c>
      <c r="BD50" s="166" t="str">
        <f>IFERROR(IF(GETPIVOTDATA("DateRDV",TCD!$B$1,"DT","GE","Bénéficiaire",$A50,BD$6,BD$5,"Mois (DateRDV)",BD$7,"Années (DateRDV)",BD$3),1,""),"")</f>
        <v/>
      </c>
      <c r="BE50" s="166">
        <f>IFERROR(IF(GETPIVOTDATA("DateRDV",TCD!$B$1,"DT","GE","Bénéficiaire",$A50,BE$6,BE$5,"Mois (DateRDV)",BE$7,"Années (DateRDV)",BE$3),2,""),"")</f>
        <v>2</v>
      </c>
      <c r="BF50" s="166" t="str">
        <f>IFERROR(IF(GETPIVOTDATA("DateRDV",TCD!$B$1,"DT","GE","Bénéficiaire",$A50,BF$6,BF$5,"Mois (DateRDV)",BF$7,"Années (DateRDV)",BF$3,"Présence","Excusé"),3,""),"")</f>
        <v/>
      </c>
      <c r="BG50" s="166" t="str">
        <f>IFERROR(IF(GETPIVOTDATA("DateRDV",TCD!$B$1,"DT","GE","Bénéficiaire",$A50,BG$6,BG$5,"Mois (DateRDV)",BG$7,"Années (DateRDV)",BG$3,"Présence","Absent"),4,""),"")</f>
        <v/>
      </c>
      <c r="BH50" s="166" t="str">
        <f>IFERROR(IF(GETPIVOTDATA("DateRDV",TCD!$B$1,"DT","GE","Bénéficiaire",$A50,BH$6,BH$5,"Mois (DateRDV)",BH$7,"Années (DateRDV)",BH$3),1,""),"")</f>
        <v/>
      </c>
      <c r="BI50" s="166">
        <f>IFERROR(IF(GETPIVOTDATA("DateRDV",TCD!$B$1,"DT","GE","Bénéficiaire",$A50,BI$6,BI$5,"Mois (DateRDV)",BI$7,"Années (DateRDV)",BI$3),2,""),"")</f>
        <v>2</v>
      </c>
      <c r="BJ50" s="166" t="str">
        <f>IFERROR(IF(GETPIVOTDATA("DateRDV",TCD!$B$1,"DT","GE","Bénéficiaire",$A50,BJ$6,BJ$5,"Mois (DateRDV)",BJ$7,"Années (DateRDV)",BJ$3,"Présence","Excusé"),3,""),"")</f>
        <v/>
      </c>
      <c r="BK50" s="166" t="str">
        <f>IFERROR(IF(GETPIVOTDATA("DateRDV",TCD!$B$1,"DT","GE","Bénéficiaire",$A50,BK$6,BK$5,"Mois (DateRDV)",BK$7,"Années (DateRDV)",BK$3,"Présence","Absent"),4,""),"")</f>
        <v/>
      </c>
      <c r="BL50" s="166" t="str">
        <f>IFERROR(IF(GETPIVOTDATA("DateRDV",TCD!$B$1,"DT","GE","Bénéficiaire",$A50,BL$6,BL$5,"Mois (DateRDV)",BL$7,"Années (DateRDV)",BL$3),1,""),"")</f>
        <v/>
      </c>
      <c r="BM50" s="166" t="str">
        <f>IFERROR(IF(GETPIVOTDATA("DateRDV",TCD!$B$1,"DT","GE","Bénéficiaire",$A50,BM$6,BM$5,"Mois (DateRDV)",BM$7,"Années (DateRDV)",BM$3),2,""),"")</f>
        <v/>
      </c>
      <c r="BN50" s="166" t="str">
        <f>IFERROR(IF(GETPIVOTDATA("DateRDV",TCD!$B$1,"DT","GE","Bénéficiaire",$A50,BN$6,BN$5,"Mois (DateRDV)",BN$7,"Années (DateRDV)",BN$3,"Présence","Excusé"),3,""),"")</f>
        <v/>
      </c>
      <c r="BO50" s="166" t="str">
        <f>IFERROR(IF(GETPIVOTDATA("DateRDV",TCD!$B$1,"DT","GE","Bénéficiaire",$A50,BO$6,BO$5,"Mois (DateRDV)",BO$7,"Années (DateRDV)",BO$3,"Présence","Absent"),4,""),"")</f>
        <v/>
      </c>
      <c r="BP50" s="166" t="str">
        <f>IFERROR(IF(GETPIVOTDATA("DateRDV",TCD!$B$1,"DT","GE","Bénéficiaire",$A50,BP$6,BP$5,"Mois (DateRDV)",BP$7,"Années (DateRDV)",BP$3),1,""),"")</f>
        <v/>
      </c>
      <c r="BQ50" s="166" t="str">
        <f>IFERROR(IF(GETPIVOTDATA("DateRDV",TCD!$B$1,"DT","GE","Bénéficiaire",$A50,BQ$6,BQ$5,"Mois (DateRDV)",BQ$7,"Années (DateRDV)",BQ$3),2,""),"")</f>
        <v/>
      </c>
      <c r="BR50" s="166" t="str">
        <f>IFERROR(IF(GETPIVOTDATA("DateRDV",TCD!$B$1,"DT","GE","Bénéficiaire",$A50,BR$6,BR$5,"Mois (DateRDV)",BR$7,"Années (DateRDV)",BR$3,"Présence","Excusé"),3,""),"")</f>
        <v/>
      </c>
      <c r="BS50" s="166" t="str">
        <f>IFERROR(IF(GETPIVOTDATA("DateRDV",TCD!$B$1,"DT","GE","Bénéficiaire",$A50,BS$6,BS$5,"Mois (DateRDV)",BS$7,"Années (DateRDV)",BS$3,"Présence","Absent"),4,""),"")</f>
        <v/>
      </c>
      <c r="BT50" s="166" t="str">
        <f>IFERROR(IF(GETPIVOTDATA("DateRDV",TCD!$B$1,"DT","GE","Bénéficiaire",$A50,BT$6,BT$5,"Mois (DateRDV)",BT$7,"Années (DateRDV)",BT$3),1,""),"")</f>
        <v/>
      </c>
      <c r="BU50" s="166" t="str">
        <f>IFERROR(IF(GETPIVOTDATA("DateRDV",TCD!$B$1,"DT","GE","Bénéficiaire",$A50,BU$6,BU$5,"Mois (DateRDV)",BU$7,"Années (DateRDV)",BU$3),2,""),"")</f>
        <v/>
      </c>
      <c r="BV50" s="166" t="str">
        <f>IFERROR(IF(GETPIVOTDATA("DateRDV",TCD!$B$1,"DT","GE","Bénéficiaire",$A50,BV$6,BV$5,"Mois (DateRDV)",BV$7,"Années (DateRDV)",BV$3,"Présence","Excusé"),3,""),"")</f>
        <v/>
      </c>
      <c r="BW50" s="166" t="str">
        <f>IFERROR(IF(GETPIVOTDATA("DateRDV",TCD!$B$1,"DT","GE","Bénéficiaire",$A50,BW$6,BW$5,"Mois (DateRDV)",BW$7,"Années (DateRDV)",BW$3,"Présence","Absent"),4,""),"")</f>
        <v/>
      </c>
      <c r="BX50" s="166" t="str">
        <f>IFERROR(IF(GETPIVOTDATA("DateRDV",TCD!$B$1,"DT","GE","Bénéficiaire",$A50,BX$6,BX$5,"Mois (DateRDV)",BX$7,"Années (DateRDV)",BX$3),1,""),"")</f>
        <v/>
      </c>
      <c r="BY50" s="166" t="str">
        <f>IFERROR(IF(GETPIVOTDATA("DateRDV",TCD!$B$1,"DT","GE","Bénéficiaire",$A50,BY$6,BY$5,"Mois (DateRDV)",BY$7,"Années (DateRDV)",BY$3),2,""),"")</f>
        <v/>
      </c>
      <c r="BZ50" s="166" t="str">
        <f>IFERROR(IF(GETPIVOTDATA("DateRDV",TCD!$B$1,"DT","GE","Bénéficiaire",$A50,BZ$6,BZ$5,"Mois (DateRDV)",BZ$7,"Années (DateRDV)",BZ$3,"Présence","Excusé"),3,""),"")</f>
        <v/>
      </c>
      <c r="CA50" s="166" t="str">
        <f>IFERROR(IF(GETPIVOTDATA("DateRDV",TCD!$B$1,"DT","GE","Bénéficiaire",$A50,CA$6,CA$5,"Mois (DateRDV)",CA$7,"Années (DateRDV)",CA$3,"Présence","Absent"),4,""),"")</f>
        <v/>
      </c>
      <c r="CB50" s="166" t="str">
        <f>IFERROR(IF(GETPIVOTDATA("DateRDV",TCD!$B$1,"DT","GE","Bénéficiaire",$A50,CB$6,CB$5,"Mois (DateRDV)",CB$7,"Années (DateRDV)",CB$3),1,""),"")</f>
        <v/>
      </c>
      <c r="CC50" s="166" t="str">
        <f>IFERROR(IF(GETPIVOTDATA("DateRDV",TCD!$B$1,"DT","GE","Bénéficiaire",$A50,CC$6,CC$5,"Mois (DateRDV)",CC$7,"Années (DateRDV)",CC$3),2,""),"")</f>
        <v/>
      </c>
      <c r="CD50" s="166" t="str">
        <f>IFERROR(IF(GETPIVOTDATA("DateRDV",TCD!$B$1,"DT","GE","Bénéficiaire",$A50,CD$6,CD$5,"Mois (DateRDV)",CD$7,"Années (DateRDV)",CD$3,"Présence","Excusé"),3,""),"")</f>
        <v/>
      </c>
      <c r="CE50" s="166" t="str">
        <f>IFERROR(IF(GETPIVOTDATA("DateRDV",TCD!$B$1,"DT","GE","Bénéficiaire",$A50,CE$6,CE$5,"Mois (DateRDV)",CE$7,"Années (DateRDV)",CE$3,"Présence","Absent"),4,""),"")</f>
        <v/>
      </c>
      <c r="CF50" s="166" t="str">
        <f>IFERROR(IF(GETPIVOTDATA("DateRDV",TCD!$B$1,"DT","GE","Bénéficiaire",$A50,CF$6,CF$5,"Mois (DateRDV)",CF$7,"Années (DateRDV)",CF$3),1,""),"")</f>
        <v/>
      </c>
      <c r="CG50" s="166" t="str">
        <f>IFERROR(IF(GETPIVOTDATA("DateRDV",TCD!$B$1,"DT","GE","Bénéficiaire",$A50,CG$6,CG$5,"Mois (DateRDV)",CG$7,"Années (DateRDV)",CG$3),2,""),"")</f>
        <v/>
      </c>
      <c r="CH50" s="166" t="str">
        <f>IFERROR(IF(GETPIVOTDATA("DateRDV",TCD!$B$1,"DT","GE","Bénéficiaire",$A50,CH$6,CH$5,"Mois (DateRDV)",CH$7,"Années (DateRDV)",CH$3,"Présence","Excusé"),3,""),"")</f>
        <v/>
      </c>
      <c r="CI50" s="166" t="str">
        <f>IFERROR(IF(GETPIVOTDATA("DateRDV",TCD!$B$1,"DT","GE","Bénéficiaire",$A50,CI$6,CI$5,"Mois (DateRDV)",CI$7,"Années (DateRDV)",CI$3,"Présence","Absent"),4,""),"")</f>
        <v/>
      </c>
      <c r="CJ50" s="166" t="str">
        <f>IFERROR(IF(GETPIVOTDATA("DateRDV",TCD!$B$1,"DT","GE","Bénéficiaire",$A50,CJ$6,CJ$5,"Mois (DateRDV)",CJ$7,"Années (DateRDV)",CJ$3),1,""),"")</f>
        <v/>
      </c>
      <c r="CK50" s="166" t="str">
        <f>IFERROR(IF(GETPIVOTDATA("DateRDV",TCD!$B$1,"DT","GE","Bénéficiaire",$A50,CK$6,CK$5,"Mois (DateRDV)",CK$7,"Années (DateRDV)",CK$3),2,""),"")</f>
        <v/>
      </c>
      <c r="CL50" s="166" t="str">
        <f>IFERROR(IF(GETPIVOTDATA("DateRDV",TCD!$B$1,"DT","GE","Bénéficiaire",$A50,GI$6,GI$5,"Mois (DateRDV)",GI$7,"Années (DateRDV)",GI$3,"Présence","Excusé"),3,""),"")</f>
        <v/>
      </c>
      <c r="CM50" s="166" t="str">
        <f>IFERROR(IF(GETPIVOTDATA("DateRDV",TCD!$B$1,"DT","GE","Bénéficiaire",$A50,CM$6,CM$5,"Mois (DateRDV)",CM$7,"Années (DateRDV)",CM$3,"Présence","Absent"),4,""),"")</f>
        <v/>
      </c>
      <c r="CN50" s="166" t="str">
        <f>IFERROR(IF(GETPIVOTDATA("DateRDV",TCD!$B$1,"DT","GE","Bénéficiaire",$A50,CN$6,CN$5,"Mois (DateRDV)",CN$7,"Années (DateRDV)",CN$3),1,""),"")</f>
        <v/>
      </c>
      <c r="CO50" s="166" t="str">
        <f>IFERROR(IF(GETPIVOTDATA("DateRDV",TCD!$B$1,"DT","GE","Bénéficiaire",$A50,CO$6,CO$5,"Mois (DateRDV)",CO$7,"Années (DateRDV)",CO$3),2,""),"")</f>
        <v/>
      </c>
      <c r="CP50" s="166" t="str">
        <f>IFERROR(IF(GETPIVOTDATA("DateRDV",TCD!$B$1,"DT","GE","Bénéficiaire",$A50,CP$6,CP$5,"Mois (DateRDV)",CP$7,"Années (DateRDV)",CP$3,"Présence","Excusé"),3,""),"")</f>
        <v/>
      </c>
      <c r="CQ50" s="166" t="str">
        <f>IFERROR(IF(GETPIVOTDATA("DateRDV",TCD!$B$1,"DT","GE","Bénéficiaire",$A50,CQ$6,CQ$5,"Mois (DateRDV)",CQ$7,"Années (DateRDV)",CQ$3,"Présence","Absent"),4,""),"")</f>
        <v/>
      </c>
      <c r="CR50" s="166" t="str">
        <f>IFERROR(IF(GETPIVOTDATA("DateRDV",TCD!$B$1,"DT","GE","Bénéficiaire",$A50,CR$6,CR$5,"Mois (DateRDV)",CR$7,"Années (DateRDV)",CR$3),1,""),"")</f>
        <v/>
      </c>
      <c r="CS50" s="166" t="str">
        <f>IFERROR(IF(GETPIVOTDATA("DateRDV",TCD!$B$1,"DT","GE","Bénéficiaire",$A50,CS$6,CS$5,"Mois (DateRDV)",CS$7,"Années (DateRDV)",CS$3),2,""),"")</f>
        <v/>
      </c>
      <c r="CT50" s="166" t="str">
        <f>IFERROR(IF(GETPIVOTDATA("DateRDV",TCD!$B$1,"DT","GE","Bénéficiaire",$A50,CT$6,CT$5,"Mois (DateRDV)",CT$7,"Années (DateRDV)",CT$3,"Présence","Excusé"),3,""),"")</f>
        <v/>
      </c>
      <c r="CU50" s="166" t="str">
        <f>IFERROR(IF(GETPIVOTDATA("DateRDV",TCD!$B$1,"DT","GE","Bénéficiaire",$A50,CU$6,CU$5,"Mois (DateRDV)",CU$7,"Années (DateRDV)",CU$3,"Présence","Absent"),4,""),"")</f>
        <v/>
      </c>
      <c r="CV50" s="166" t="str">
        <f>IFERROR(IF(GETPIVOTDATA("DateRDV",TCD!$B$1,"DT","GE","Bénéficiaire",$A50,CV$6,CV$5,"Mois (DateRDV)",CV$7,"Années (DateRDV)",CV$3),1,""),"")</f>
        <v/>
      </c>
      <c r="CW50" s="166" t="str">
        <f>IFERROR(IF(GETPIVOTDATA("DateRDV",TCD!$B$1,"DT","GE","Bénéficiaire",$A50,CW$6,CW$5,"Mois (DateRDV)",CW$7,"Années (DateRDV)",CW$3),2,""),"")</f>
        <v/>
      </c>
      <c r="CX50" s="166" t="str">
        <f>IFERROR(IF(GETPIVOTDATA("DateRDV",TCD!$B$1,"DT","GE","Bénéficiaire",$A50,CX$6,CX$5,"Mois (DateRDV)",CX$7,"Années (DateRDV)",CX$3,"Présence","Excusé"),3,""),"")</f>
        <v/>
      </c>
      <c r="CY50" s="166" t="str">
        <f>IFERROR(IF(GETPIVOTDATA("DateRDV",TCD!$B$1,"DT","GE","Bénéficiaire",$A50,CY$6,CY$5,"Mois (DateRDV)",CY$7,"Années (DateRDV)",CY$3,"Présence","Absent"),4,""),"")</f>
        <v/>
      </c>
      <c r="CZ50" s="166" t="str">
        <f>IFERROR(IF(GETPIVOTDATA("DateRDV",TCD!$B$1,"DT","GE","Bénéficiaire",$A50,CZ$6,CZ$5,"Mois (DateRDV)",CZ$7,"Années (DateRDV)",CZ$3),1,""),"")</f>
        <v/>
      </c>
      <c r="DA50" s="166" t="str">
        <f>IFERROR(IF(GETPIVOTDATA("DateRDV",TCD!$B$1,"DT","GE","Bénéficiaire",$A50,DA$6,DA$5,"Mois (DateRDV)",DA$7,"Années (DateRDV)",DA$3),2,""),"")</f>
        <v/>
      </c>
      <c r="DB50" s="166" t="str">
        <f>IFERROR(IF(GETPIVOTDATA("DateRDV",TCD!$B$1,"DT","GE","Bénéficiaire",$A50,DB$6,DB$5,"Mois (DateRDV)",DB$7,"Années (DateRDV)",DB$3,"Présence","Excusé"),3,""),"")</f>
        <v/>
      </c>
      <c r="DC50" s="166" t="str">
        <f>IFERROR(IF(GETPIVOTDATA("DateRDV",TCD!$B$1,"DT","GE","Bénéficiaire",$A50,DC$6,DC$5,"Mois (DateRDV)",DC$7,"Années (DateRDV)",DC$3,"Présence","Absent"),4,""),"")</f>
        <v/>
      </c>
      <c r="DD50" s="166" t="str">
        <f>IFERROR(IF(GETPIVOTDATA("DateRDV",TCD!$B$1,"DT","GE","Bénéficiaire",$A50,DD$6,DD$5,"Mois (DateRDV)",DD$7,"Années (DateRDV)",DD$3),1,""),"")</f>
        <v/>
      </c>
      <c r="DE50" s="166" t="str">
        <f>IFERROR(IF(GETPIVOTDATA("DateRDV",TCD!$B$1,"DT","GE","Bénéficiaire",$A50,DE$6,DE$5,"Mois (DateRDV)",DE$7,"Années (DateRDV)",DE$3),2,""),"")</f>
        <v/>
      </c>
      <c r="DF50" s="166" t="str">
        <f>IFERROR(IF(GETPIVOTDATA("DateRDV",TCD!$B$1,"DT","GE","Bénéficiaire",$A50,DF$6,DF$5,"Mois (DateRDV)",DF$7,"Années (DateRDV)",DF$3,"Présence","Excusé"),3,""),"")</f>
        <v/>
      </c>
      <c r="DG50" s="166" t="str">
        <f>IFERROR(IF(GETPIVOTDATA("DateRDV",TCD!$B$1,"DT","GE","Bénéficiaire",$A50,DG$6,DG$5,"Mois (DateRDV)",DG$7,"Années (DateRDV)",DG$3,"Présence","Absent"),4,""),"")</f>
        <v/>
      </c>
      <c r="DH50" s="166" t="str">
        <f>IFERROR(IF(GETPIVOTDATA("DateRDV",TCD!$B$1,"DT","GE","Bénéficiaire",$A50,DH$6,DH$5,"Mois (DateRDV)",DH$7,"Années (DateRDV)",DH$3),1,""),"")</f>
        <v/>
      </c>
      <c r="DI50" s="166" t="str">
        <f>IFERROR(IF(GETPIVOTDATA("DateRDV",TCD!$B$1,"DT","GE","Bénéficiaire",$A50,DI$6,DI$5,"Mois (DateRDV)",DI$7,"Années (DateRDV)",DI$3),2,""),"")</f>
        <v/>
      </c>
      <c r="DJ50" s="166" t="str">
        <f>IFERROR(IF(GETPIVOTDATA("DateRDV",TCD!$B$1,"DT","GE","Bénéficiaire",$A50,DJ$6,DJ$5,"Mois (DateRDV)",DJ$7,"Années (DateRDV)",DJ$3,"Présence","Excusé"),3,""),"")</f>
        <v/>
      </c>
      <c r="DK50" s="166" t="str">
        <f>IFERROR(IF(GETPIVOTDATA("DateRDV",TCD!$B$1,"DT","GE","Bénéficiaire",$A50,DK$6,DK$5,"Mois (DateRDV)",DK$7,"Années (DateRDV)",DK$3,"Présence","Absent"),4,""),"")</f>
        <v/>
      </c>
      <c r="DL50" s="166" t="str">
        <f>IFERROR(IF(GETPIVOTDATA("DateRDV",TCD!$B$1,"DT","GE","Bénéficiaire",$A50,DL$6,DL$5,"Mois (DateRDV)",DL$7,"Années (DateRDV)",DL$3),1,""),"")</f>
        <v/>
      </c>
      <c r="DM50" s="166" t="str">
        <f>IFERROR(IF(GETPIVOTDATA("DateRDV",TCD!$B$1,"DT","GE","Bénéficiaire",$A50,DM$6,DM$5,"Mois (DateRDV)",DM$7,"Années (DateRDV)",DM$3),2,""),"")</f>
        <v/>
      </c>
      <c r="DN50" s="166" t="str">
        <f>IFERROR(IF(GETPIVOTDATA("DateRDV",TCD!$B$1,"DT","GE","Bénéficiaire",$A50,DN$6,DN$5,"Mois (DateRDV)",DN$7,"Années (DateRDV)",DN$3,"Présence","Excusé"),3,""),"")</f>
        <v/>
      </c>
      <c r="DO50" s="166" t="str">
        <f>IFERROR(IF(GETPIVOTDATA("DateRDV",TCD!$B$1,"DT","GE","Bénéficiaire",$A50,DO$6,DO$5,"Mois (DateRDV)",DO$7,"Années (DateRDV)",DO$3,"Présence","Absent"),4,""),"")</f>
        <v/>
      </c>
    </row>
    <row r="51" spans="1:119" ht="15" customHeight="1" x14ac:dyDescent="0.2">
      <c r="A51" t="str">
        <v>NSIAKANDA Vuvudonnette</v>
      </c>
      <c r="B51" s="169" t="str">
        <f>IFERROR(IF(INDEX(Data!P:P,MATCH(A51,Data!B:B,0))&lt;&gt;"",INDEX(Data!P:P,MATCH(A51,Data!B:B,0)),""),"")</f>
        <v>NSIAKANDA</v>
      </c>
      <c r="C51" s="169" t="str">
        <f>IFERROR(IF(INDEX(Data!O:O,MATCH(A51,Data!B:B,0))&lt;&gt;"",INDEX(Data!O:O,MATCH(A51,Data!B:B,0)),""),"")</f>
        <v>Vuvudonnette</v>
      </c>
      <c r="D51" s="169" t="str">
        <f>IFERROR(IF(INDEX(Data!J:J,MATCH(A51,Data!B:B,0))&lt;&gt;"",INDEX(Data!J:J,MATCH(A51,Data!B:B,0)),""),"")</f>
        <v>CD</v>
      </c>
      <c r="E51" s="169" t="str">
        <f>IFERROR(IF(INDEX(Data!M:M,MATCH(A51,Data!B:B,0))&lt;&gt;"",INDEX(Data!M:M,MATCH(A51,Data!B:B,0)),""),"")</f>
        <v>SAINT-JULIEN-EN-GENEVOIS</v>
      </c>
      <c r="F51" s="169">
        <f>IFERROR(IF(INDEX(Data!N:N,MATCH(A51,Data!B:B,0))&lt;&gt;"",INDEX(Data!N:N,MATCH(A51,Data!B:B,0)),""),"")</f>
        <v>74160</v>
      </c>
      <c r="G51" s="170">
        <f>IFERROR(IF(INDEX(Data!K:K,MATCH(A51,Data!B:B,0))&lt;&gt;"",INDEX(Data!K:K,MATCH(A51,Data!B:B,0)),""),"")</f>
        <v>45615</v>
      </c>
      <c r="H51" s="170">
        <f>IFERROR(IF(INDEX(Data!L:L,MATCH(A51,Data!B:B,0))&lt;&gt;"",INDEX(Data!L:L,MATCH(A51,Data!B:B,0)),""),"")</f>
        <v>45621</v>
      </c>
      <c r="I51" s="170">
        <f>IFERROR(IF(INDEX(Data!C:C,MATCH(A51,Data!B:B,0))&lt;&gt;"",INDEX(Data!C:C,MATCH(A51,Data!B:B,0)),""),"")</f>
        <v>45677</v>
      </c>
      <c r="J51" s="170">
        <f>IFERROR(IF(INDEX(Data!D:D,MATCH(A51,Data!B:B,0))&lt;&gt;"",INDEX(Data!D:D,MATCH(A51,Data!B:B,0)),""),"")</f>
        <v>45930</v>
      </c>
      <c r="K51" s="171" t="str">
        <f>IFERROR(IF(INDEX(Data!H:H,MATCH(A51,Data!B:B,0))&lt;&gt;"",INDEX(Data!H:H,MATCH(A51,Data!B:B,0)),""),"")</f>
        <v>Equilibré</v>
      </c>
      <c r="L51" s="166" t="str">
        <f>IFERROR(IF(GETPIVOTDATA("DateRDV",TCD!$B$1,"DT","GE","Bénéficiaire",$A51,L$6,L$5,"Mois (DateRDV)",L$7,"Années (DateRDV)",L$3),1,""),"")</f>
        <v/>
      </c>
      <c r="M51" s="166" t="str">
        <f>IFERROR(IF(GETPIVOTDATA("DateRDV",TCD!$B$1,"DT","GE","Bénéficiaire",$A51,M$6,M$5,"Mois (DateRDV)",M$7,"Années (DateRDV)",M$3),2,""),"")</f>
        <v/>
      </c>
      <c r="N51" s="166" t="str">
        <f>IFERROR(IF(GETPIVOTDATA("DateRDV",TCD!$B$1,"DT","GE","Bénéficiaire",$A51,N$6,N$5,"Mois (DateRDV)",N$7,"Années (DateRDV)",N$3,"Présence","Excusé"),3,""),"")</f>
        <v/>
      </c>
      <c r="O51" s="166" t="str">
        <f>IFERROR(IF(GETPIVOTDATA("DateRDV",TCD!$B$1,"DT","GE","Bénéficiaire",$A51,O$6,O$5,"Mois (DateRDV)",O$7,"Années (DateRDV)",O$3,"Présence","Absent"),4,""),"")</f>
        <v/>
      </c>
      <c r="P51" s="166" t="str">
        <f>IFERROR(IF(GETPIVOTDATA("DateRDV",TCD!$B$1,"DT","GE","Bénéficiaire",$A51,P$6,P$5,"Mois (DateRDV)",P$7,"Années (DateRDV)",P$3),1,""),"")</f>
        <v/>
      </c>
      <c r="Q51" s="166" t="str">
        <f>IFERROR(IF(GETPIVOTDATA("DateRDV",TCD!$B$1,"DT","GE","Bénéficiaire",$A51,Q$6,Q$5,"Mois (DateRDV)",Q$7,"Années (DateRDV)",Q$3),2,""),"")</f>
        <v/>
      </c>
      <c r="R51" s="166" t="str">
        <f>IFERROR(IF(GETPIVOTDATA("DateRDV",TCD!$B$1,"DT","GE","Bénéficiaire",$A51,R$6,R$5,"Mois (DateRDV)",R$7,"Années (DateRDV)",R$3,"Présence","Excusé"),3,""),"")</f>
        <v/>
      </c>
      <c r="S51" s="166" t="str">
        <f>IFERROR(IF(GETPIVOTDATA("DateRDV",TCD!$B$1,"DT","GE","Bénéficiaire",$A51,S$6,S$5,"Mois (DateRDV)",S$7,"Années (DateRDV)",S$3,"Présence","Absent"),4,""),"")</f>
        <v/>
      </c>
      <c r="T51" s="166" t="str">
        <f>IFERROR(IF(GETPIVOTDATA("DateRDV",TCD!$B$1,"DT","GE","Bénéficiaire",$A51,T$6,T$5,"Mois (DateRDV)",T$7,"Années (DateRDV)",T$3),1,""),"")</f>
        <v/>
      </c>
      <c r="U51" s="166" t="str">
        <f>IFERROR(IF(GETPIVOTDATA("DateRDV",TCD!$B$1,"DT","GE","Bénéficiaire",$A51,U$6,U$5,"Mois (DateRDV)",U$7,"Années (DateRDV)",U$3),2,""),"")</f>
        <v/>
      </c>
      <c r="V51" s="166" t="str">
        <f>IFERROR(IF(GETPIVOTDATA("DateRDV",TCD!$B$1,"DT","GE","Bénéficiaire",$A51,V$6,V$5,"Mois (DateRDV)",V$7,"Années (DateRDV)",V$3,"Présence","Excusé"),3,""),"")</f>
        <v/>
      </c>
      <c r="W51" s="166" t="str">
        <f>IFERROR(IF(GETPIVOTDATA("DateRDV",TCD!$B$1,"DT","GE","Bénéficiaire",$A51,W$6,W$5,"Mois (DateRDV)",W$7,"Années (DateRDV)",W$3,"Présence","Absent"),4,""),"")</f>
        <v/>
      </c>
      <c r="X51" s="166" t="str">
        <f>IFERROR(IF(GETPIVOTDATA("DateRDV",TCD!$B$1,"DT","GE","Bénéficiaire",$A51,X$6,X$5,"Mois (DateRDV)",X$7,"Années (DateRDV)",X$3),1,""),"")</f>
        <v/>
      </c>
      <c r="Y51" s="166" t="str">
        <f>IFERROR(IF(GETPIVOTDATA("DateRDV",TCD!$B$1,"DT","GE","Bénéficiaire",$A51,Y$6,Y$5,"Mois (DateRDV)",Y$7,"Années (DateRDV)",Y$3),2,""),"")</f>
        <v/>
      </c>
      <c r="Z51" s="166" t="str">
        <f>IFERROR(IF(GETPIVOTDATA("DateRDV",TCD!$B$1,"DT","GE","Bénéficiaire",$A51,Z$6,Z$5,"Mois (DateRDV)",Z$7,"Années (DateRDV)",Z$3,"Présence","Excusé"),3,""),"")</f>
        <v/>
      </c>
      <c r="AA51" s="166" t="str">
        <f>IFERROR(IF(GETPIVOTDATA("DateRDV",TCD!$B$1,"DT","GE","Bénéficiaire",$A51,AA$6,AA$5,"Mois (DateRDV)",AA$7,"Années (DateRDV)",AA$3,"Présence","Absent"),4,""),"")</f>
        <v/>
      </c>
      <c r="AB51" s="166" t="str">
        <f>IFERROR(IF(GETPIVOTDATA("DateRDV",TCD!$B$1,"DT","GE","Bénéficiaire",$A51,AB$6,AB$5,"Mois (DateRDV)",AB$7,"Années (DateRDV)",AB$3),1,""),"")</f>
        <v/>
      </c>
      <c r="AC51" s="166" t="str">
        <f>IFERROR(IF(GETPIVOTDATA("DateRDV",TCD!$B$1,"DT","GE","Bénéficiaire",$A51,AC$6,AC$5,"Mois (DateRDV)",AC$7,"Années (DateRDV)",AC$3),2,""),"")</f>
        <v/>
      </c>
      <c r="AD51" s="166" t="str">
        <f>IFERROR(IF(GETPIVOTDATA("DateRDV",TCD!$B$1,"DT","GE","Bénéficiaire",$A51,AD$6,AD$5,"Mois (DateRDV)",AD$7,"Années (DateRDV)",AD$3,"Présence","Excusé"),3,""),"")</f>
        <v/>
      </c>
      <c r="AE51" s="166" t="str">
        <f>IFERROR(IF(GETPIVOTDATA("DateRDV",TCD!$B$1,"DT","GE","Bénéficiaire",$A51,AE$6,AE$5,"Mois (DateRDV)",AE$7,"Années (DateRDV)",AE$3,"Présence","Absent"),4,""),"")</f>
        <v/>
      </c>
      <c r="AF51" s="166" t="str">
        <f>IFERROR(IF(GETPIVOTDATA("DateRDV",TCD!$B$1,"DT","GE","Bénéficiaire",$A51,AF$6,AF$5,"Mois (DateRDV)",AF$7,"Années (DateRDV)",AF$3),1,""),"")</f>
        <v/>
      </c>
      <c r="AG51" s="166" t="str">
        <f>IFERROR(IF(GETPIVOTDATA("DateRDV",TCD!$B$1,"DT","GE","Bénéficiaire",$A51,AG$6,AG$5,"Mois (DateRDV)",AG$7,"Années (DateRDV)",AG$3),2,""),"")</f>
        <v/>
      </c>
      <c r="AH51" s="166" t="str">
        <f>IFERROR(IF(GETPIVOTDATA("DateRDV",TCD!$B$1,"DT","GE","Bénéficiaire",$A51,AH$6,AH$5,"Mois (DateRDV)",AH$7,"Années (DateRDV)",AH$3,"Présence","Excusé"),3,""),"")</f>
        <v/>
      </c>
      <c r="AI51" s="166" t="str">
        <f>IFERROR(IF(GETPIVOTDATA("DateRDV",TCD!$B$1,"DT","GE","Bénéficiaire",$A51,AI$6,AI$5,"Mois (DateRDV)",AI$7,"Années (DateRDV)",AI$3,"Présence","Absent"),4,""),"")</f>
        <v/>
      </c>
      <c r="AJ51" s="166" t="str">
        <f>IFERROR(IF(GETPIVOTDATA("DateRDV",TCD!$B$1,"DT","GE","Bénéficiaire",$A51,AJ$6,AJ$5,"Mois (DateRDV)",AJ$7,"Années (DateRDV)",AJ$3),1,""),"")</f>
        <v/>
      </c>
      <c r="AK51" s="166" t="str">
        <f>IFERROR(IF(GETPIVOTDATA("DateRDV",TCD!$B$1,"DT","GE","Bénéficiaire",$A51,AK$6,AK$5,"Mois (DateRDV)",AK$7,"Années (DateRDV)",AK$3),2,""),"")</f>
        <v/>
      </c>
      <c r="AL51" s="166" t="str">
        <f>IFERROR(IF(GETPIVOTDATA("DateRDV",TCD!$B$1,"DT","GE","Bénéficiaire",$A51,AL$6,AL$5,"Mois (DateRDV)",AL$7,"Années (DateRDV)",AL$3,"Présence","Excusé"),3,""),"")</f>
        <v/>
      </c>
      <c r="AM51" s="166" t="str">
        <f>IFERROR(IF(GETPIVOTDATA("DateRDV",TCD!$B$1,"DT","GE","Bénéficiaire",$A51,AM$6,AM$5,"Mois (DateRDV)",AM$7,"Années (DateRDV)",AM$3,"Présence","Absent"),4,""),"")</f>
        <v/>
      </c>
      <c r="AN51" s="166" t="str">
        <f>IFERROR(IF(GETPIVOTDATA("DateRDV",TCD!$B$1,"DT","GE","Bénéficiaire",$A51,AN$6,AN$5,"Mois (DateRDV)",AN$7,"Années (DateRDV)",AN$3),1,""),"")</f>
        <v/>
      </c>
      <c r="AO51" s="166" t="str">
        <f>IFERROR(IF(GETPIVOTDATA("DateRDV",TCD!$B$1,"DT","GE","Bénéficiaire",$A51,AO$6,AO$5,"Mois (DateRDV)",AO$7,"Années (DateRDV)",AO$3),2,""),"")</f>
        <v/>
      </c>
      <c r="AP51" s="166" t="str">
        <f>IFERROR(IF(GETPIVOTDATA("DateRDV",TCD!$B$1,"DT","GE","Bénéficiaire",$A51,AP$6,AP$5,"Mois (DateRDV)",AP$7,"Années (DateRDV)",AP$3,"Présence","Excusé"),3,""),"")</f>
        <v/>
      </c>
      <c r="AQ51" s="166" t="str">
        <f>IFERROR(IF(GETPIVOTDATA("DateRDV",TCD!$B$1,"DT","GE","Bénéficiaire",$A51,AQ$6,AQ$5,"Mois (DateRDV)",AQ$7,"Années (DateRDV)",AQ$3,"Présence","Absent"),4,""),"")</f>
        <v/>
      </c>
      <c r="AR51" s="166" t="str">
        <f>IFERROR(IF(GETPIVOTDATA("DateRDV",TCD!$B$1,"DT","GE","Bénéficiaire",$A51,AR$6,AR$5,"Mois (DateRDV)",AR$7,"Années (DateRDV)",AR$3),1,""),"")</f>
        <v/>
      </c>
      <c r="AS51" s="166" t="str">
        <f>IFERROR(IF(GETPIVOTDATA("DateRDV",TCD!$B$1,"DT","GE","Bénéficiaire",$A51,AS$6,AS$5,"Mois (DateRDV)",AS$7,"Années (DateRDV)",AS$3),2,""),"")</f>
        <v/>
      </c>
      <c r="AT51" s="166" t="str">
        <f>IFERROR(IF(GETPIVOTDATA("DateRDV",TCD!$B$1,"DT","GE","Bénéficiaire",$A51,AT$6,AT$5,"Mois (DateRDV)",AT$7,"Années (DateRDV)",AT$3,"Présence","Excusé"),3,""),"")</f>
        <v/>
      </c>
      <c r="AU51" s="166" t="str">
        <f>IFERROR(IF(GETPIVOTDATA("DateRDV",TCD!$B$1,"DT","GE","Bénéficiaire",$A51,AU$6,AU$5,"Mois (DateRDV)",AU$7,"Années (DateRDV)",AU$3,"Présence","Absent"),4,""),"")</f>
        <v/>
      </c>
      <c r="AV51" s="166" t="str">
        <f>IFERROR(IF(GETPIVOTDATA("DateRDV",TCD!$B$1,"DT","GE","Bénéficiaire",$A51,AV$6,AV$5,"Mois (DateRDV)",AV$7,"Années (DateRDV)",AV$3),1,""),"")</f>
        <v/>
      </c>
      <c r="AW51" s="166" t="str">
        <f>IFERROR(IF(GETPIVOTDATA("DateRDV",TCD!$B$1,"DT","GE","Bénéficiaire",$A51,AW$6,AW$5,"Mois (DateRDV)",AW$7,"Années (DateRDV)",AW$3),2,""),"")</f>
        <v/>
      </c>
      <c r="AX51" s="166" t="str">
        <f>IFERROR(IF(GETPIVOTDATA("DateRDV",TCD!$B$1,"DT","GE","Bénéficiaire",$A51,AX$6,AX$5,"Mois (DateRDV)",AX$7,"Années (DateRDV)",AX$3,"Présence","Excusé"),3,""),"")</f>
        <v/>
      </c>
      <c r="AY51" s="166" t="str">
        <f>IFERROR(IF(GETPIVOTDATA("DateRDV",TCD!$B$1,"DT","GE","Bénéficiaire",$A51,AY$6,AY$5,"Mois (DateRDV)",AY$7,"Années (DateRDV)",AY$3,"Présence","Absent"),4,""),"")</f>
        <v/>
      </c>
      <c r="AZ51" s="166" t="str">
        <f>IFERROR(IF(GETPIVOTDATA("DateRDV",TCD!$B$1,"DT","GE","Bénéficiaire",$A51,AZ$6,AZ$5,"Mois (DateRDV)",AZ$7,"Années (DateRDV)",AZ$3),1,""),"")</f>
        <v/>
      </c>
      <c r="BA51" s="166" t="str">
        <f>IFERROR(IF(GETPIVOTDATA("DateRDV",TCD!$B$1,"DT","GE","Bénéficiaire",$A51,BA$6,BA$5,"Mois (DateRDV)",BA$7,"Années (DateRDV)",BA$3),2,""),"")</f>
        <v/>
      </c>
      <c r="BB51" s="166" t="str">
        <f>IFERROR(IF(GETPIVOTDATA("DateRDV",TCD!$B$1,"DT","GE","Bénéficiaire",$A51,BB$6,BB$5,"Mois (DateRDV)",BB$7,"Années (DateRDV)",BB$3,"Présence","Excusé"),3,""),"")</f>
        <v/>
      </c>
      <c r="BC51" s="166" t="str">
        <f>IFERROR(IF(GETPIVOTDATA("DateRDV",TCD!$B$1,"DT","GE","Bénéficiaire",$A51,BC$6,BC$5,"Mois (DateRDV)",BC$7,"Années (DateRDV)",BC$3,"Présence","Absent"),4,""),"")</f>
        <v/>
      </c>
      <c r="BD51" s="166" t="str">
        <f>IFERROR(IF(GETPIVOTDATA("DateRDV",TCD!$B$1,"DT","GE","Bénéficiaire",$A51,BD$6,BD$5,"Mois (DateRDV)",BD$7,"Années (DateRDV)",BD$3),1,""),"")</f>
        <v/>
      </c>
      <c r="BE51" s="166" t="str">
        <f>IFERROR(IF(GETPIVOTDATA("DateRDV",TCD!$B$1,"DT","GE","Bénéficiaire",$A51,BE$6,BE$5,"Mois (DateRDV)",BE$7,"Années (DateRDV)",BE$3),2,""),"")</f>
        <v/>
      </c>
      <c r="BF51" s="166" t="str">
        <f>IFERROR(IF(GETPIVOTDATA("DateRDV",TCD!$B$1,"DT","GE","Bénéficiaire",$A51,BF$6,BF$5,"Mois (DateRDV)",BF$7,"Années (DateRDV)",BF$3,"Présence","Excusé"),3,""),"")</f>
        <v/>
      </c>
      <c r="BG51" s="166" t="str">
        <f>IFERROR(IF(GETPIVOTDATA("DateRDV",TCD!$B$1,"DT","GE","Bénéficiaire",$A51,BG$6,BG$5,"Mois (DateRDV)",BG$7,"Années (DateRDV)",BG$3,"Présence","Absent"),4,""),"")</f>
        <v/>
      </c>
      <c r="BH51" s="166" t="str">
        <f>IFERROR(IF(GETPIVOTDATA("DateRDV",TCD!$B$1,"DT","GE","Bénéficiaire",$A51,BH$6,BH$5,"Mois (DateRDV)",BH$7,"Années (DateRDV)",BH$3),1,""),"")</f>
        <v/>
      </c>
      <c r="BI51" s="166" t="str">
        <f>IFERROR(IF(GETPIVOTDATA("DateRDV",TCD!$B$1,"DT","GE","Bénéficiaire",$A51,BI$6,BI$5,"Mois (DateRDV)",BI$7,"Années (DateRDV)",BI$3),2,""),"")</f>
        <v/>
      </c>
      <c r="BJ51" s="166" t="str">
        <f>IFERROR(IF(GETPIVOTDATA("DateRDV",TCD!$B$1,"DT","GE","Bénéficiaire",$A51,BJ$6,BJ$5,"Mois (DateRDV)",BJ$7,"Années (DateRDV)",BJ$3,"Présence","Excusé"),3,""),"")</f>
        <v/>
      </c>
      <c r="BK51" s="166" t="str">
        <f>IFERROR(IF(GETPIVOTDATA("DateRDV",TCD!$B$1,"DT","GE","Bénéficiaire",$A51,BK$6,BK$5,"Mois (DateRDV)",BK$7,"Années (DateRDV)",BK$3,"Présence","Absent"),4,""),"")</f>
        <v/>
      </c>
      <c r="BL51" s="166" t="str">
        <f>IFERROR(IF(GETPIVOTDATA("DateRDV",TCD!$B$1,"DT","GE","Bénéficiaire",$A51,BL$6,BL$5,"Mois (DateRDV)",BL$7,"Années (DateRDV)",BL$3),1,""),"")</f>
        <v/>
      </c>
      <c r="BM51" s="166" t="str">
        <f>IFERROR(IF(GETPIVOTDATA("DateRDV",TCD!$B$1,"DT","GE","Bénéficiaire",$A51,BM$6,BM$5,"Mois (DateRDV)",BM$7,"Années (DateRDV)",BM$3),2,""),"")</f>
        <v/>
      </c>
      <c r="BN51" s="166" t="str">
        <f>IFERROR(IF(GETPIVOTDATA("DateRDV",TCD!$B$1,"DT","GE","Bénéficiaire",$A51,BN$6,BN$5,"Mois (DateRDV)",BN$7,"Années (DateRDV)",BN$3,"Présence","Excusé"),3,""),"")</f>
        <v/>
      </c>
      <c r="BO51" s="166" t="str">
        <f>IFERROR(IF(GETPIVOTDATA("DateRDV",TCD!$B$1,"DT","GE","Bénéficiaire",$A51,BO$6,BO$5,"Mois (DateRDV)",BO$7,"Années (DateRDV)",BO$3,"Présence","Absent"),4,""),"")</f>
        <v/>
      </c>
      <c r="BP51" s="166" t="str">
        <f>IFERROR(IF(GETPIVOTDATA("DateRDV",TCD!$B$1,"DT","GE","Bénéficiaire",$A51,BP$6,BP$5,"Mois (DateRDV)",BP$7,"Années (DateRDV)",BP$3),1,""),"")</f>
        <v/>
      </c>
      <c r="BQ51" s="166" t="str">
        <f>IFERROR(IF(GETPIVOTDATA("DateRDV",TCD!$B$1,"DT","GE","Bénéficiaire",$A51,BQ$6,BQ$5,"Mois (DateRDV)",BQ$7,"Années (DateRDV)",BQ$3),2,""),"")</f>
        <v/>
      </c>
      <c r="BR51" s="166" t="str">
        <f>IFERROR(IF(GETPIVOTDATA("DateRDV",TCD!$B$1,"DT","GE","Bénéficiaire",$A51,BR$6,BR$5,"Mois (DateRDV)",BR$7,"Années (DateRDV)",BR$3,"Présence","Excusé"),3,""),"")</f>
        <v/>
      </c>
      <c r="BS51" s="166" t="str">
        <f>IFERROR(IF(GETPIVOTDATA("DateRDV",TCD!$B$1,"DT","GE","Bénéficiaire",$A51,BS$6,BS$5,"Mois (DateRDV)",BS$7,"Années (DateRDV)",BS$3,"Présence","Absent"),4,""),"")</f>
        <v/>
      </c>
      <c r="BT51" s="166" t="str">
        <f>IFERROR(IF(GETPIVOTDATA("DateRDV",TCD!$B$1,"DT","GE","Bénéficiaire",$A51,BT$6,BT$5,"Mois (DateRDV)",BT$7,"Années (DateRDV)",BT$3),1,""),"")</f>
        <v/>
      </c>
      <c r="BU51" s="166" t="str">
        <f>IFERROR(IF(GETPIVOTDATA("DateRDV",TCD!$B$1,"DT","GE","Bénéficiaire",$A51,BU$6,BU$5,"Mois (DateRDV)",BU$7,"Années (DateRDV)",BU$3),2,""),"")</f>
        <v/>
      </c>
      <c r="BV51" s="166" t="str">
        <f>IFERROR(IF(GETPIVOTDATA("DateRDV",TCD!$B$1,"DT","GE","Bénéficiaire",$A51,BV$6,BV$5,"Mois (DateRDV)",BV$7,"Années (DateRDV)",BV$3,"Présence","Excusé"),3,""),"")</f>
        <v/>
      </c>
      <c r="BW51" s="166" t="str">
        <f>IFERROR(IF(GETPIVOTDATA("DateRDV",TCD!$B$1,"DT","GE","Bénéficiaire",$A51,BW$6,BW$5,"Mois (DateRDV)",BW$7,"Années (DateRDV)",BW$3,"Présence","Absent"),4,""),"")</f>
        <v/>
      </c>
      <c r="BX51" s="166" t="str">
        <f>IFERROR(IF(GETPIVOTDATA("DateRDV",TCD!$B$1,"DT","GE","Bénéficiaire",$A51,BX$6,BX$5,"Mois (DateRDV)",BX$7,"Années (DateRDV)",BX$3),1,""),"")</f>
        <v/>
      </c>
      <c r="BY51" s="166" t="str">
        <f>IFERROR(IF(GETPIVOTDATA("DateRDV",TCD!$B$1,"DT","GE","Bénéficiaire",$A51,BY$6,BY$5,"Mois (DateRDV)",BY$7,"Années (DateRDV)",BY$3),2,""),"")</f>
        <v/>
      </c>
      <c r="BZ51" s="166" t="str">
        <f>IFERROR(IF(GETPIVOTDATA("DateRDV",TCD!$B$1,"DT","GE","Bénéficiaire",$A51,BZ$6,BZ$5,"Mois (DateRDV)",BZ$7,"Années (DateRDV)",BZ$3,"Présence","Excusé"),3,""),"")</f>
        <v/>
      </c>
      <c r="CA51" s="166" t="str">
        <f>IFERROR(IF(GETPIVOTDATA("DateRDV",TCD!$B$1,"DT","GE","Bénéficiaire",$A51,CA$6,CA$5,"Mois (DateRDV)",CA$7,"Années (DateRDV)",CA$3,"Présence","Absent"),4,""),"")</f>
        <v/>
      </c>
      <c r="CB51" s="166" t="str">
        <f>IFERROR(IF(GETPIVOTDATA("DateRDV",TCD!$B$1,"DT","GE","Bénéficiaire",$A51,CB$6,CB$5,"Mois (DateRDV)",CB$7,"Années (DateRDV)",CB$3),1,""),"")</f>
        <v/>
      </c>
      <c r="CC51" s="166" t="str">
        <f>IFERROR(IF(GETPIVOTDATA("DateRDV",TCD!$B$1,"DT","GE","Bénéficiaire",$A51,CC$6,CC$5,"Mois (DateRDV)",CC$7,"Années (DateRDV)",CC$3),2,""),"")</f>
        <v/>
      </c>
      <c r="CD51" s="166" t="str">
        <f>IFERROR(IF(GETPIVOTDATA("DateRDV",TCD!$B$1,"DT","GE","Bénéficiaire",$A51,CD$6,CD$5,"Mois (DateRDV)",CD$7,"Années (DateRDV)",CD$3,"Présence","Excusé"),3,""),"")</f>
        <v/>
      </c>
      <c r="CE51" s="166" t="str">
        <f>IFERROR(IF(GETPIVOTDATA("DateRDV",TCD!$B$1,"DT","GE","Bénéficiaire",$A51,CE$6,CE$5,"Mois (DateRDV)",CE$7,"Années (DateRDV)",CE$3,"Présence","Absent"),4,""),"")</f>
        <v/>
      </c>
      <c r="CF51" s="166" t="str">
        <f>IFERROR(IF(GETPIVOTDATA("DateRDV",TCD!$B$1,"DT","GE","Bénéficiaire",$A51,CF$6,CF$5,"Mois (DateRDV)",CF$7,"Années (DateRDV)",CF$3),1,""),"")</f>
        <v/>
      </c>
      <c r="CG51" s="166" t="str">
        <f>IFERROR(IF(GETPIVOTDATA("DateRDV",TCD!$B$1,"DT","GE","Bénéficiaire",$A51,CG$6,CG$5,"Mois (DateRDV)",CG$7,"Années (DateRDV)",CG$3),2,""),"")</f>
        <v/>
      </c>
      <c r="CH51" s="166" t="str">
        <f>IFERROR(IF(GETPIVOTDATA("DateRDV",TCD!$B$1,"DT","GE","Bénéficiaire",$A51,CH$6,CH$5,"Mois (DateRDV)",CH$7,"Années (DateRDV)",CH$3,"Présence","Excusé"),3,""),"")</f>
        <v/>
      </c>
      <c r="CI51" s="166" t="str">
        <f>IFERROR(IF(GETPIVOTDATA("DateRDV",TCD!$B$1,"DT","GE","Bénéficiaire",$A51,CI$6,CI$5,"Mois (DateRDV)",CI$7,"Années (DateRDV)",CI$3,"Présence","Absent"),4,""),"")</f>
        <v/>
      </c>
      <c r="CJ51" s="166" t="str">
        <f>IFERROR(IF(GETPIVOTDATA("DateRDV",TCD!$B$1,"DT","GE","Bénéficiaire",$A51,CJ$6,CJ$5,"Mois (DateRDV)",CJ$7,"Années (DateRDV)",CJ$3),1,""),"")</f>
        <v/>
      </c>
      <c r="CK51" s="166" t="str">
        <f>IFERROR(IF(GETPIVOTDATA("DateRDV",TCD!$B$1,"DT","GE","Bénéficiaire",$A51,CK$6,CK$5,"Mois (DateRDV)",CK$7,"Années (DateRDV)",CK$3),2,""),"")</f>
        <v/>
      </c>
      <c r="CL51" s="166" t="str">
        <f>IFERROR(IF(GETPIVOTDATA("DateRDV",TCD!$B$1,"DT","GE","Bénéficiaire",$A51,GI$6,GI$5,"Mois (DateRDV)",GI$7,"Années (DateRDV)",GI$3,"Présence","Excusé"),3,""),"")</f>
        <v/>
      </c>
      <c r="CM51" s="166" t="str">
        <f>IFERROR(IF(GETPIVOTDATA("DateRDV",TCD!$B$1,"DT","GE","Bénéficiaire",$A51,CM$6,CM$5,"Mois (DateRDV)",CM$7,"Années (DateRDV)",CM$3,"Présence","Absent"),4,""),"")</f>
        <v/>
      </c>
      <c r="CN51" s="166" t="str">
        <f>IFERROR(IF(GETPIVOTDATA("DateRDV",TCD!$B$1,"DT","GE","Bénéficiaire",$A51,CN$6,CN$5,"Mois (DateRDV)",CN$7,"Années (DateRDV)",CN$3),1,""),"")</f>
        <v/>
      </c>
      <c r="CO51" s="166" t="str">
        <f>IFERROR(IF(GETPIVOTDATA("DateRDV",TCD!$B$1,"DT","GE","Bénéficiaire",$A51,CO$6,CO$5,"Mois (DateRDV)",CO$7,"Années (DateRDV)",CO$3),2,""),"")</f>
        <v/>
      </c>
      <c r="CP51" s="166" t="str">
        <f>IFERROR(IF(GETPIVOTDATA("DateRDV",TCD!$B$1,"DT","GE","Bénéficiaire",$A51,CP$6,CP$5,"Mois (DateRDV)",CP$7,"Années (DateRDV)",CP$3,"Présence","Excusé"),3,""),"")</f>
        <v/>
      </c>
      <c r="CQ51" s="166" t="str">
        <f>IFERROR(IF(GETPIVOTDATA("DateRDV",TCD!$B$1,"DT","GE","Bénéficiaire",$A51,CQ$6,CQ$5,"Mois (DateRDV)",CQ$7,"Années (DateRDV)",CQ$3,"Présence","Absent"),4,""),"")</f>
        <v/>
      </c>
      <c r="CR51" s="166" t="str">
        <f>IFERROR(IF(GETPIVOTDATA("DateRDV",TCD!$B$1,"DT","GE","Bénéficiaire",$A51,CR$6,CR$5,"Mois (DateRDV)",CR$7,"Années (DateRDV)",CR$3),1,""),"")</f>
        <v/>
      </c>
      <c r="CS51" s="166" t="str">
        <f>IFERROR(IF(GETPIVOTDATA("DateRDV",TCD!$B$1,"DT","GE","Bénéficiaire",$A51,CS$6,CS$5,"Mois (DateRDV)",CS$7,"Années (DateRDV)",CS$3),2,""),"")</f>
        <v/>
      </c>
      <c r="CT51" s="166" t="str">
        <f>IFERROR(IF(GETPIVOTDATA("DateRDV",TCD!$B$1,"DT","GE","Bénéficiaire",$A51,CT$6,CT$5,"Mois (DateRDV)",CT$7,"Années (DateRDV)",CT$3,"Présence","Excusé"),3,""),"")</f>
        <v/>
      </c>
      <c r="CU51" s="166" t="str">
        <f>IFERROR(IF(GETPIVOTDATA("DateRDV",TCD!$B$1,"DT","GE","Bénéficiaire",$A51,CU$6,CU$5,"Mois (DateRDV)",CU$7,"Années (DateRDV)",CU$3,"Présence","Absent"),4,""),"")</f>
        <v/>
      </c>
      <c r="CV51" s="166" t="str">
        <f>IFERROR(IF(GETPIVOTDATA("DateRDV",TCD!$B$1,"DT","GE","Bénéficiaire",$A51,CV$6,CV$5,"Mois (DateRDV)",CV$7,"Années (DateRDV)",CV$3),1,""),"")</f>
        <v/>
      </c>
      <c r="CW51" s="166" t="str">
        <f>IFERROR(IF(GETPIVOTDATA("DateRDV",TCD!$B$1,"DT","GE","Bénéficiaire",$A51,CW$6,CW$5,"Mois (DateRDV)",CW$7,"Années (DateRDV)",CW$3),2,""),"")</f>
        <v/>
      </c>
      <c r="CX51" s="166" t="str">
        <f>IFERROR(IF(GETPIVOTDATA("DateRDV",TCD!$B$1,"DT","GE","Bénéficiaire",$A51,CX$6,CX$5,"Mois (DateRDV)",CX$7,"Années (DateRDV)",CX$3,"Présence","Excusé"),3,""),"")</f>
        <v/>
      </c>
      <c r="CY51" s="166" t="str">
        <f>IFERROR(IF(GETPIVOTDATA("DateRDV",TCD!$B$1,"DT","GE","Bénéficiaire",$A51,CY$6,CY$5,"Mois (DateRDV)",CY$7,"Années (DateRDV)",CY$3,"Présence","Absent"),4,""),"")</f>
        <v/>
      </c>
      <c r="CZ51" s="166" t="str">
        <f>IFERROR(IF(GETPIVOTDATA("DateRDV",TCD!$B$1,"DT","GE","Bénéficiaire",$A51,CZ$6,CZ$5,"Mois (DateRDV)",CZ$7,"Années (DateRDV)",CZ$3),1,""),"")</f>
        <v/>
      </c>
      <c r="DA51" s="166" t="str">
        <f>IFERROR(IF(GETPIVOTDATA("DateRDV",TCD!$B$1,"DT","GE","Bénéficiaire",$A51,DA$6,DA$5,"Mois (DateRDV)",DA$7,"Années (DateRDV)",DA$3),2,""),"")</f>
        <v/>
      </c>
      <c r="DB51" s="166" t="str">
        <f>IFERROR(IF(GETPIVOTDATA("DateRDV",TCD!$B$1,"DT","GE","Bénéficiaire",$A51,DB$6,DB$5,"Mois (DateRDV)",DB$7,"Années (DateRDV)",DB$3,"Présence","Excusé"),3,""),"")</f>
        <v/>
      </c>
      <c r="DC51" s="166" t="str">
        <f>IFERROR(IF(GETPIVOTDATA("DateRDV",TCD!$B$1,"DT","GE","Bénéficiaire",$A51,DC$6,DC$5,"Mois (DateRDV)",DC$7,"Années (DateRDV)",DC$3,"Présence","Absent"),4,""),"")</f>
        <v/>
      </c>
      <c r="DD51" s="166" t="str">
        <f>IFERROR(IF(GETPIVOTDATA("DateRDV",TCD!$B$1,"DT","GE","Bénéficiaire",$A51,DD$6,DD$5,"Mois (DateRDV)",DD$7,"Années (DateRDV)",DD$3),1,""),"")</f>
        <v/>
      </c>
      <c r="DE51" s="166" t="str">
        <f>IFERROR(IF(GETPIVOTDATA("DateRDV",TCD!$B$1,"DT","GE","Bénéficiaire",$A51,DE$6,DE$5,"Mois (DateRDV)",DE$7,"Années (DateRDV)",DE$3),2,""),"")</f>
        <v/>
      </c>
      <c r="DF51" s="166" t="str">
        <f>IFERROR(IF(GETPIVOTDATA("DateRDV",TCD!$B$1,"DT","GE","Bénéficiaire",$A51,DF$6,DF$5,"Mois (DateRDV)",DF$7,"Années (DateRDV)",DF$3,"Présence","Excusé"),3,""),"")</f>
        <v/>
      </c>
      <c r="DG51" s="166" t="str">
        <f>IFERROR(IF(GETPIVOTDATA("DateRDV",TCD!$B$1,"DT","GE","Bénéficiaire",$A51,DG$6,DG$5,"Mois (DateRDV)",DG$7,"Années (DateRDV)",DG$3,"Présence","Absent"),4,""),"")</f>
        <v/>
      </c>
      <c r="DH51" s="166" t="str">
        <f>IFERROR(IF(GETPIVOTDATA("DateRDV",TCD!$B$1,"DT","GE","Bénéficiaire",$A51,DH$6,DH$5,"Mois (DateRDV)",DH$7,"Années (DateRDV)",DH$3),1,""),"")</f>
        <v/>
      </c>
      <c r="DI51" s="166" t="str">
        <f>IFERROR(IF(GETPIVOTDATA("DateRDV",TCD!$B$1,"DT","GE","Bénéficiaire",$A51,DI$6,DI$5,"Mois (DateRDV)",DI$7,"Années (DateRDV)",DI$3),2,""),"")</f>
        <v/>
      </c>
      <c r="DJ51" s="166" t="str">
        <f>IFERROR(IF(GETPIVOTDATA("DateRDV",TCD!$B$1,"DT","GE","Bénéficiaire",$A51,DJ$6,DJ$5,"Mois (DateRDV)",DJ$7,"Années (DateRDV)",DJ$3,"Présence","Excusé"),3,""),"")</f>
        <v/>
      </c>
      <c r="DK51" s="166" t="str">
        <f>IFERROR(IF(GETPIVOTDATA("DateRDV",TCD!$B$1,"DT","GE","Bénéficiaire",$A51,DK$6,DK$5,"Mois (DateRDV)",DK$7,"Années (DateRDV)",DK$3,"Présence","Absent"),4,""),"")</f>
        <v/>
      </c>
      <c r="DL51" s="166" t="str">
        <f>IFERROR(IF(GETPIVOTDATA("DateRDV",TCD!$B$1,"DT","GE","Bénéficiaire",$A51,DL$6,DL$5,"Mois (DateRDV)",DL$7,"Années (DateRDV)",DL$3),1,""),"")</f>
        <v/>
      </c>
      <c r="DM51" s="166" t="str">
        <f>IFERROR(IF(GETPIVOTDATA("DateRDV",TCD!$B$1,"DT","GE","Bénéficiaire",$A51,DM$6,DM$5,"Mois (DateRDV)",DM$7,"Années (DateRDV)",DM$3),2,""),"")</f>
        <v/>
      </c>
      <c r="DN51" s="166" t="str">
        <f>IFERROR(IF(GETPIVOTDATA("DateRDV",TCD!$B$1,"DT","GE","Bénéficiaire",$A51,DN$6,DN$5,"Mois (DateRDV)",DN$7,"Années (DateRDV)",DN$3,"Présence","Excusé"),3,""),"")</f>
        <v/>
      </c>
      <c r="DO51" s="166" t="str">
        <f>IFERROR(IF(GETPIVOTDATA("DateRDV",TCD!$B$1,"DT","GE","Bénéficiaire",$A51,DO$6,DO$5,"Mois (DateRDV)",DO$7,"Années (DateRDV)",DO$3,"Présence","Absent"),4,""),"")</f>
        <v/>
      </c>
    </row>
    <row r="52" spans="1:119" ht="15" customHeight="1" x14ac:dyDescent="0.2">
      <c r="A52" t="str">
        <v>TOUIHRI Myriam</v>
      </c>
      <c r="B52" s="169" t="str">
        <f>IFERROR(IF(INDEX(Data!P:P,MATCH(A52,Data!B:B,0))&lt;&gt;"",INDEX(Data!P:P,MATCH(A52,Data!B:B,0)),""),"")</f>
        <v>TOUIHRI</v>
      </c>
      <c r="C52" s="169" t="str">
        <f>IFERROR(IF(INDEX(Data!O:O,MATCH(A52,Data!B:B,0))&lt;&gt;"",INDEX(Data!O:O,MATCH(A52,Data!B:B,0)),""),"")</f>
        <v>Myriam</v>
      </c>
      <c r="D52" s="169" t="str">
        <f>IFERROR(IF(INDEX(Data!J:J,MATCH(A52,Data!B:B,0))&lt;&gt;"",INDEX(Data!J:J,MATCH(A52,Data!B:B,0)),""),"")</f>
        <v>ML</v>
      </c>
      <c r="E52" s="169" t="str">
        <f>IFERROR(IF(INDEX(Data!M:M,MATCH(A52,Data!B:B,0))&lt;&gt;"",INDEX(Data!M:M,MATCH(A52,Data!B:B,0)),""),"")</f>
        <v>ANNEMASSE</v>
      </c>
      <c r="F52" s="169">
        <f>IFERROR(IF(INDEX(Data!N:N,MATCH(A52,Data!B:B,0))&lt;&gt;"",INDEX(Data!N:N,MATCH(A52,Data!B:B,0)),""),"")</f>
        <v>74100</v>
      </c>
      <c r="G52" s="170">
        <f>IFERROR(IF(INDEX(Data!K:K,MATCH(A52,Data!B:B,0))&lt;&gt;"",INDEX(Data!K:K,MATCH(A52,Data!B:B,0)),""),"")</f>
        <v>45869</v>
      </c>
      <c r="H52" s="170">
        <f>IFERROR(IF(INDEX(Data!L:L,MATCH(A52,Data!B:B,0))&lt;&gt;"",INDEX(Data!L:L,MATCH(A52,Data!B:B,0)),""),"")</f>
        <v>45905</v>
      </c>
      <c r="I52" s="170">
        <f>IFERROR(IF(INDEX(Data!C:C,MATCH(A52,Data!B:B,0))&lt;&gt;"",INDEX(Data!C:C,MATCH(A52,Data!B:B,0)),""),"")</f>
        <v>45909</v>
      </c>
      <c r="J52" s="170" t="str">
        <f>IFERROR(IF(INDEX(Data!D:D,MATCH(A52,Data!B:B,0))&lt;&gt;"",INDEX(Data!D:D,MATCH(A52,Data!B:B,0)),""),"")</f>
        <v/>
      </c>
      <c r="K52" s="171" t="str">
        <f>IFERROR(IF(INDEX(Data!H:H,MATCH(A52,Data!B:B,0))&lt;&gt;"",INDEX(Data!H:H,MATCH(A52,Data!B:B,0)),""),"")</f>
        <v>Remobilisation</v>
      </c>
      <c r="L52" s="166" t="str">
        <f>IFERROR(IF(GETPIVOTDATA("DateRDV",TCD!$B$1,"DT","GE","Bénéficiaire",$A52,L$6,L$5,"Mois (DateRDV)",L$7,"Années (DateRDV)",L$3),1,""),"")</f>
        <v/>
      </c>
      <c r="M52" s="166" t="str">
        <f>IFERROR(IF(GETPIVOTDATA("DateRDV",TCD!$B$1,"DT","GE","Bénéficiaire",$A52,M$6,M$5,"Mois (DateRDV)",M$7,"Années (DateRDV)",M$3),2,""),"")</f>
        <v/>
      </c>
      <c r="N52" s="166" t="str">
        <f>IFERROR(IF(GETPIVOTDATA("DateRDV",TCD!$B$1,"DT","GE","Bénéficiaire",$A52,N$6,N$5,"Mois (DateRDV)",N$7,"Années (DateRDV)",N$3,"Présence","Excusé"),3,""),"")</f>
        <v/>
      </c>
      <c r="O52" s="166" t="str">
        <f>IFERROR(IF(GETPIVOTDATA("DateRDV",TCD!$B$1,"DT","GE","Bénéficiaire",$A52,O$6,O$5,"Mois (DateRDV)",O$7,"Années (DateRDV)",O$3,"Présence","Absent"),4,""),"")</f>
        <v/>
      </c>
      <c r="P52" s="166" t="str">
        <f>IFERROR(IF(GETPIVOTDATA("DateRDV",TCD!$B$1,"DT","GE","Bénéficiaire",$A52,P$6,P$5,"Mois (DateRDV)",P$7,"Années (DateRDV)",P$3),1,""),"")</f>
        <v/>
      </c>
      <c r="Q52" s="166" t="str">
        <f>IFERROR(IF(GETPIVOTDATA("DateRDV",TCD!$B$1,"DT","GE","Bénéficiaire",$A52,Q$6,Q$5,"Mois (DateRDV)",Q$7,"Années (DateRDV)",Q$3),2,""),"")</f>
        <v/>
      </c>
      <c r="R52" s="166" t="str">
        <f>IFERROR(IF(GETPIVOTDATA("DateRDV",TCD!$B$1,"DT","GE","Bénéficiaire",$A52,R$6,R$5,"Mois (DateRDV)",R$7,"Années (DateRDV)",R$3,"Présence","Excusé"),3,""),"")</f>
        <v/>
      </c>
      <c r="S52" s="166" t="str">
        <f>IFERROR(IF(GETPIVOTDATA("DateRDV",TCD!$B$1,"DT","GE","Bénéficiaire",$A52,S$6,S$5,"Mois (DateRDV)",S$7,"Années (DateRDV)",S$3,"Présence","Absent"),4,""),"")</f>
        <v/>
      </c>
      <c r="T52" s="166" t="str">
        <f>IFERROR(IF(GETPIVOTDATA("DateRDV",TCD!$B$1,"DT","GE","Bénéficiaire",$A52,T$6,T$5,"Mois (DateRDV)",T$7,"Années (DateRDV)",T$3),1,""),"")</f>
        <v/>
      </c>
      <c r="U52" s="166" t="str">
        <f>IFERROR(IF(GETPIVOTDATA("DateRDV",TCD!$B$1,"DT","GE","Bénéficiaire",$A52,U$6,U$5,"Mois (DateRDV)",U$7,"Années (DateRDV)",U$3),2,""),"")</f>
        <v/>
      </c>
      <c r="V52" s="166" t="str">
        <f>IFERROR(IF(GETPIVOTDATA("DateRDV",TCD!$B$1,"DT","GE","Bénéficiaire",$A52,V$6,V$5,"Mois (DateRDV)",V$7,"Années (DateRDV)",V$3,"Présence","Excusé"),3,""),"")</f>
        <v/>
      </c>
      <c r="W52" s="166" t="str">
        <f>IFERROR(IF(GETPIVOTDATA("DateRDV",TCD!$B$1,"DT","GE","Bénéficiaire",$A52,W$6,W$5,"Mois (DateRDV)",W$7,"Années (DateRDV)",W$3,"Présence","Absent"),4,""),"")</f>
        <v/>
      </c>
      <c r="X52" s="166" t="str">
        <f>IFERROR(IF(GETPIVOTDATA("DateRDV",TCD!$B$1,"DT","GE","Bénéficiaire",$A52,X$6,X$5,"Mois (DateRDV)",X$7,"Années (DateRDV)",X$3),1,""),"")</f>
        <v/>
      </c>
      <c r="Y52" s="166" t="str">
        <f>IFERROR(IF(GETPIVOTDATA("DateRDV",TCD!$B$1,"DT","GE","Bénéficiaire",$A52,Y$6,Y$5,"Mois (DateRDV)",Y$7,"Années (DateRDV)",Y$3),2,""),"")</f>
        <v/>
      </c>
      <c r="Z52" s="166" t="str">
        <f>IFERROR(IF(GETPIVOTDATA("DateRDV",TCD!$B$1,"DT","GE","Bénéficiaire",$A52,Z$6,Z$5,"Mois (DateRDV)",Z$7,"Années (DateRDV)",Z$3,"Présence","Excusé"),3,""),"")</f>
        <v/>
      </c>
      <c r="AA52" s="166" t="str">
        <f>IFERROR(IF(GETPIVOTDATA("DateRDV",TCD!$B$1,"DT","GE","Bénéficiaire",$A52,AA$6,AA$5,"Mois (DateRDV)",AA$7,"Années (DateRDV)",AA$3,"Présence","Absent"),4,""),"")</f>
        <v/>
      </c>
      <c r="AB52" s="166" t="str">
        <f>IFERROR(IF(GETPIVOTDATA("DateRDV",TCD!$B$1,"DT","GE","Bénéficiaire",$A52,AB$6,AB$5,"Mois (DateRDV)",AB$7,"Années (DateRDV)",AB$3),1,""),"")</f>
        <v/>
      </c>
      <c r="AC52" s="166" t="str">
        <f>IFERROR(IF(GETPIVOTDATA("DateRDV",TCD!$B$1,"DT","GE","Bénéficiaire",$A52,AC$6,AC$5,"Mois (DateRDV)",AC$7,"Années (DateRDV)",AC$3),2,""),"")</f>
        <v/>
      </c>
      <c r="AD52" s="166" t="str">
        <f>IFERROR(IF(GETPIVOTDATA("DateRDV",TCD!$B$1,"DT","GE","Bénéficiaire",$A52,AD$6,AD$5,"Mois (DateRDV)",AD$7,"Années (DateRDV)",AD$3,"Présence","Excusé"),3,""),"")</f>
        <v/>
      </c>
      <c r="AE52" s="166" t="str">
        <f>IFERROR(IF(GETPIVOTDATA("DateRDV",TCD!$B$1,"DT","GE","Bénéficiaire",$A52,AE$6,AE$5,"Mois (DateRDV)",AE$7,"Années (DateRDV)",AE$3,"Présence","Absent"),4,""),"")</f>
        <v/>
      </c>
      <c r="AF52" s="166" t="str">
        <f>IFERROR(IF(GETPIVOTDATA("DateRDV",TCD!$B$1,"DT","GE","Bénéficiaire",$A52,AF$6,AF$5,"Mois (DateRDV)",AF$7,"Années (DateRDV)",AF$3),1,""),"")</f>
        <v/>
      </c>
      <c r="AG52" s="166" t="str">
        <f>IFERROR(IF(GETPIVOTDATA("DateRDV",TCD!$B$1,"DT","GE","Bénéficiaire",$A52,AG$6,AG$5,"Mois (DateRDV)",AG$7,"Années (DateRDV)",AG$3),2,""),"")</f>
        <v/>
      </c>
      <c r="AH52" s="166" t="str">
        <f>IFERROR(IF(GETPIVOTDATA("DateRDV",TCD!$B$1,"DT","GE","Bénéficiaire",$A52,AH$6,AH$5,"Mois (DateRDV)",AH$7,"Années (DateRDV)",AH$3,"Présence","Excusé"),3,""),"")</f>
        <v/>
      </c>
      <c r="AI52" s="166" t="str">
        <f>IFERROR(IF(GETPIVOTDATA("DateRDV",TCD!$B$1,"DT","GE","Bénéficiaire",$A52,AI$6,AI$5,"Mois (DateRDV)",AI$7,"Années (DateRDV)",AI$3,"Présence","Absent"),4,""),"")</f>
        <v/>
      </c>
      <c r="AJ52" s="166" t="str">
        <f>IFERROR(IF(GETPIVOTDATA("DateRDV",TCD!$B$1,"DT","GE","Bénéficiaire",$A52,AJ$6,AJ$5,"Mois (DateRDV)",AJ$7,"Années (DateRDV)",AJ$3),1,""),"")</f>
        <v/>
      </c>
      <c r="AK52" s="166" t="str">
        <f>IFERROR(IF(GETPIVOTDATA("DateRDV",TCD!$B$1,"DT","GE","Bénéficiaire",$A52,AK$6,AK$5,"Mois (DateRDV)",AK$7,"Années (DateRDV)",AK$3),2,""),"")</f>
        <v/>
      </c>
      <c r="AL52" s="166" t="str">
        <f>IFERROR(IF(GETPIVOTDATA("DateRDV",TCD!$B$1,"DT","GE","Bénéficiaire",$A52,AL$6,AL$5,"Mois (DateRDV)",AL$7,"Années (DateRDV)",AL$3,"Présence","Excusé"),3,""),"")</f>
        <v/>
      </c>
      <c r="AM52" s="166" t="str">
        <f>IFERROR(IF(GETPIVOTDATA("DateRDV",TCD!$B$1,"DT","GE","Bénéficiaire",$A52,AM$6,AM$5,"Mois (DateRDV)",AM$7,"Années (DateRDV)",AM$3,"Présence","Absent"),4,""),"")</f>
        <v/>
      </c>
      <c r="AN52" s="166" t="str">
        <f>IFERROR(IF(GETPIVOTDATA("DateRDV",TCD!$B$1,"DT","GE","Bénéficiaire",$A52,AN$6,AN$5,"Mois (DateRDV)",AN$7,"Années (DateRDV)",AN$3),1,""),"")</f>
        <v/>
      </c>
      <c r="AO52" s="166" t="str">
        <f>IFERROR(IF(GETPIVOTDATA("DateRDV",TCD!$B$1,"DT","GE","Bénéficiaire",$A52,AO$6,AO$5,"Mois (DateRDV)",AO$7,"Années (DateRDV)",AO$3),2,""),"")</f>
        <v/>
      </c>
      <c r="AP52" s="166" t="str">
        <f>IFERROR(IF(GETPIVOTDATA("DateRDV",TCD!$B$1,"DT","GE","Bénéficiaire",$A52,AP$6,AP$5,"Mois (DateRDV)",AP$7,"Années (DateRDV)",AP$3,"Présence","Excusé"),3,""),"")</f>
        <v/>
      </c>
      <c r="AQ52" s="166" t="str">
        <f>IFERROR(IF(GETPIVOTDATA("DateRDV",TCD!$B$1,"DT","GE","Bénéficiaire",$A52,AQ$6,AQ$5,"Mois (DateRDV)",AQ$7,"Années (DateRDV)",AQ$3,"Présence","Absent"),4,""),"")</f>
        <v/>
      </c>
      <c r="AR52" s="166" t="str">
        <f>IFERROR(IF(GETPIVOTDATA("DateRDV",TCD!$B$1,"DT","GE","Bénéficiaire",$A52,AR$6,AR$5,"Mois (DateRDV)",AR$7,"Années (DateRDV)",AR$3),1,""),"")</f>
        <v/>
      </c>
      <c r="AS52" s="166" t="str">
        <f>IFERROR(IF(GETPIVOTDATA("DateRDV",TCD!$B$1,"DT","GE","Bénéficiaire",$A52,AS$6,AS$5,"Mois (DateRDV)",AS$7,"Années (DateRDV)",AS$3),2,""),"")</f>
        <v/>
      </c>
      <c r="AT52" s="166" t="str">
        <f>IFERROR(IF(GETPIVOTDATA("DateRDV",TCD!$B$1,"DT","GE","Bénéficiaire",$A52,AT$6,AT$5,"Mois (DateRDV)",AT$7,"Années (DateRDV)",AT$3,"Présence","Excusé"),3,""),"")</f>
        <v/>
      </c>
      <c r="AU52" s="166" t="str">
        <f>IFERROR(IF(GETPIVOTDATA("DateRDV",TCD!$B$1,"DT","GE","Bénéficiaire",$A52,AU$6,AU$5,"Mois (DateRDV)",AU$7,"Années (DateRDV)",AU$3,"Présence","Absent"),4,""),"")</f>
        <v/>
      </c>
      <c r="AV52" s="166" t="str">
        <f>IFERROR(IF(GETPIVOTDATA("DateRDV",TCD!$B$1,"DT","GE","Bénéficiaire",$A52,AV$6,AV$5,"Mois (DateRDV)",AV$7,"Années (DateRDV)",AV$3),1,""),"")</f>
        <v/>
      </c>
      <c r="AW52" s="166" t="str">
        <f>IFERROR(IF(GETPIVOTDATA("DateRDV",TCD!$B$1,"DT","GE","Bénéficiaire",$A52,AW$6,AW$5,"Mois (DateRDV)",AW$7,"Années (DateRDV)",AW$3),2,""),"")</f>
        <v/>
      </c>
      <c r="AX52" s="166" t="str">
        <f>IFERROR(IF(GETPIVOTDATA("DateRDV",TCD!$B$1,"DT","GE","Bénéficiaire",$A52,AX$6,AX$5,"Mois (DateRDV)",AX$7,"Années (DateRDV)",AX$3,"Présence","Excusé"),3,""),"")</f>
        <v/>
      </c>
      <c r="AY52" s="166" t="str">
        <f>IFERROR(IF(GETPIVOTDATA("DateRDV",TCD!$B$1,"DT","GE","Bénéficiaire",$A52,AY$6,AY$5,"Mois (DateRDV)",AY$7,"Années (DateRDV)",AY$3,"Présence","Absent"),4,""),"")</f>
        <v/>
      </c>
      <c r="AZ52" s="166" t="str">
        <f>IFERROR(IF(GETPIVOTDATA("DateRDV",TCD!$B$1,"DT","GE","Bénéficiaire",$A52,AZ$6,AZ$5,"Mois (DateRDV)",AZ$7,"Années (DateRDV)",AZ$3),1,""),"")</f>
        <v/>
      </c>
      <c r="BA52" s="166" t="str">
        <f>IFERROR(IF(GETPIVOTDATA("DateRDV",TCD!$B$1,"DT","GE","Bénéficiaire",$A52,BA$6,BA$5,"Mois (DateRDV)",BA$7,"Années (DateRDV)",BA$3),2,""),"")</f>
        <v/>
      </c>
      <c r="BB52" s="166" t="str">
        <f>IFERROR(IF(GETPIVOTDATA("DateRDV",TCD!$B$1,"DT","GE","Bénéficiaire",$A52,BB$6,BB$5,"Mois (DateRDV)",BB$7,"Années (DateRDV)",BB$3,"Présence","Excusé"),3,""),"")</f>
        <v/>
      </c>
      <c r="BC52" s="166" t="str">
        <f>IFERROR(IF(GETPIVOTDATA("DateRDV",TCD!$B$1,"DT","GE","Bénéficiaire",$A52,BC$6,BC$5,"Mois (DateRDV)",BC$7,"Années (DateRDV)",BC$3,"Présence","Absent"),4,""),"")</f>
        <v/>
      </c>
      <c r="BD52" s="166" t="str">
        <f>IFERROR(IF(GETPIVOTDATA("DateRDV",TCD!$B$1,"DT","GE","Bénéficiaire",$A52,BD$6,BD$5,"Mois (DateRDV)",BD$7,"Années (DateRDV)",BD$3),1,""),"")</f>
        <v/>
      </c>
      <c r="BE52" s="166">
        <f>IFERROR(IF(GETPIVOTDATA("DateRDV",TCD!$B$1,"DT","GE","Bénéficiaire",$A52,BE$6,BE$5,"Mois (DateRDV)",BE$7,"Années (DateRDV)",BE$3),2,""),"")</f>
        <v>2</v>
      </c>
      <c r="BF52" s="166" t="str">
        <f>IFERROR(IF(GETPIVOTDATA("DateRDV",TCD!$B$1,"DT","GE","Bénéficiaire",$A52,BF$6,BF$5,"Mois (DateRDV)",BF$7,"Années (DateRDV)",BF$3,"Présence","Excusé"),3,""),"")</f>
        <v/>
      </c>
      <c r="BG52" s="166" t="str">
        <f>IFERROR(IF(GETPIVOTDATA("DateRDV",TCD!$B$1,"DT","GE","Bénéficiaire",$A52,BG$6,BG$5,"Mois (DateRDV)",BG$7,"Années (DateRDV)",BG$3,"Présence","Absent"),4,""),"")</f>
        <v/>
      </c>
      <c r="BH52" s="166" t="str">
        <f>IFERROR(IF(GETPIVOTDATA("DateRDV",TCD!$B$1,"DT","GE","Bénéficiaire",$A52,BH$6,BH$5,"Mois (DateRDV)",BH$7,"Années (DateRDV)",BH$3),1,""),"")</f>
        <v/>
      </c>
      <c r="BI52" s="166">
        <f>IFERROR(IF(GETPIVOTDATA("DateRDV",TCD!$B$1,"DT","GE","Bénéficiaire",$A52,BI$6,BI$5,"Mois (DateRDV)",BI$7,"Années (DateRDV)",BI$3),2,""),"")</f>
        <v>2</v>
      </c>
      <c r="BJ52" s="166" t="str">
        <f>IFERROR(IF(GETPIVOTDATA("DateRDV",TCD!$B$1,"DT","GE","Bénéficiaire",$A52,BJ$6,BJ$5,"Mois (DateRDV)",BJ$7,"Années (DateRDV)",BJ$3,"Présence","Excusé"),3,""),"")</f>
        <v/>
      </c>
      <c r="BK52" s="166" t="str">
        <f>IFERROR(IF(GETPIVOTDATA("DateRDV",TCD!$B$1,"DT","GE","Bénéficiaire",$A52,BK$6,BK$5,"Mois (DateRDV)",BK$7,"Années (DateRDV)",BK$3,"Présence","Absent"),4,""),"")</f>
        <v/>
      </c>
      <c r="BL52" s="166" t="str">
        <f>IFERROR(IF(GETPIVOTDATA("DateRDV",TCD!$B$1,"DT","GE","Bénéficiaire",$A52,BL$6,BL$5,"Mois (DateRDV)",BL$7,"Années (DateRDV)",BL$3),1,""),"")</f>
        <v/>
      </c>
      <c r="BM52" s="166" t="str">
        <f>IFERROR(IF(GETPIVOTDATA("DateRDV",TCD!$B$1,"DT","GE","Bénéficiaire",$A52,BM$6,BM$5,"Mois (DateRDV)",BM$7,"Années (DateRDV)",BM$3),2,""),"")</f>
        <v/>
      </c>
      <c r="BN52" s="166" t="str">
        <f>IFERROR(IF(GETPIVOTDATA("DateRDV",TCD!$B$1,"DT","GE","Bénéficiaire",$A52,BN$6,BN$5,"Mois (DateRDV)",BN$7,"Années (DateRDV)",BN$3,"Présence","Excusé"),3,""),"")</f>
        <v/>
      </c>
      <c r="BO52" s="166" t="str">
        <f>IFERROR(IF(GETPIVOTDATA("DateRDV",TCD!$B$1,"DT","GE","Bénéficiaire",$A52,BO$6,BO$5,"Mois (DateRDV)",BO$7,"Années (DateRDV)",BO$3,"Présence","Absent"),4,""),"")</f>
        <v/>
      </c>
      <c r="BP52" s="166" t="str">
        <f>IFERROR(IF(GETPIVOTDATA("DateRDV",TCD!$B$1,"DT","GE","Bénéficiaire",$A52,BP$6,BP$5,"Mois (DateRDV)",BP$7,"Années (DateRDV)",BP$3),1,""),"")</f>
        <v/>
      </c>
      <c r="BQ52" s="166" t="str">
        <f>IFERROR(IF(GETPIVOTDATA("DateRDV",TCD!$B$1,"DT","GE","Bénéficiaire",$A52,BQ$6,BQ$5,"Mois (DateRDV)",BQ$7,"Années (DateRDV)",BQ$3),2,""),"")</f>
        <v/>
      </c>
      <c r="BR52" s="166" t="str">
        <f>IFERROR(IF(GETPIVOTDATA("DateRDV",TCD!$B$1,"DT","GE","Bénéficiaire",$A52,BR$6,BR$5,"Mois (DateRDV)",BR$7,"Années (DateRDV)",BR$3,"Présence","Excusé"),3,""),"")</f>
        <v/>
      </c>
      <c r="BS52" s="166" t="str">
        <f>IFERROR(IF(GETPIVOTDATA("DateRDV",TCD!$B$1,"DT","GE","Bénéficiaire",$A52,BS$6,BS$5,"Mois (DateRDV)",BS$7,"Années (DateRDV)",BS$3,"Présence","Absent"),4,""),"")</f>
        <v/>
      </c>
      <c r="BT52" s="166" t="str">
        <f>IFERROR(IF(GETPIVOTDATA("DateRDV",TCD!$B$1,"DT","GE","Bénéficiaire",$A52,BT$6,BT$5,"Mois (DateRDV)",BT$7,"Années (DateRDV)",BT$3),1,""),"")</f>
        <v/>
      </c>
      <c r="BU52" s="166" t="str">
        <f>IFERROR(IF(GETPIVOTDATA("DateRDV",TCD!$B$1,"DT","GE","Bénéficiaire",$A52,BU$6,BU$5,"Mois (DateRDV)",BU$7,"Années (DateRDV)",BU$3),2,""),"")</f>
        <v/>
      </c>
      <c r="BV52" s="166" t="str">
        <f>IFERROR(IF(GETPIVOTDATA("DateRDV",TCD!$B$1,"DT","GE","Bénéficiaire",$A52,BV$6,BV$5,"Mois (DateRDV)",BV$7,"Années (DateRDV)",BV$3,"Présence","Excusé"),3,""),"")</f>
        <v/>
      </c>
      <c r="BW52" s="166" t="str">
        <f>IFERROR(IF(GETPIVOTDATA("DateRDV",TCD!$B$1,"DT","GE","Bénéficiaire",$A52,BW$6,BW$5,"Mois (DateRDV)",BW$7,"Années (DateRDV)",BW$3,"Présence","Absent"),4,""),"")</f>
        <v/>
      </c>
      <c r="BX52" s="166" t="str">
        <f>IFERROR(IF(GETPIVOTDATA("DateRDV",TCD!$B$1,"DT","GE","Bénéficiaire",$A52,BX$6,BX$5,"Mois (DateRDV)",BX$7,"Années (DateRDV)",BX$3),1,""),"")</f>
        <v/>
      </c>
      <c r="BY52" s="166" t="str">
        <f>IFERROR(IF(GETPIVOTDATA("DateRDV",TCD!$B$1,"DT","GE","Bénéficiaire",$A52,BY$6,BY$5,"Mois (DateRDV)",BY$7,"Années (DateRDV)",BY$3),2,""),"")</f>
        <v/>
      </c>
      <c r="BZ52" s="166" t="str">
        <f>IFERROR(IF(GETPIVOTDATA("DateRDV",TCD!$B$1,"DT","GE","Bénéficiaire",$A52,BZ$6,BZ$5,"Mois (DateRDV)",BZ$7,"Années (DateRDV)",BZ$3,"Présence","Excusé"),3,""),"")</f>
        <v/>
      </c>
      <c r="CA52" s="166" t="str">
        <f>IFERROR(IF(GETPIVOTDATA("DateRDV",TCD!$B$1,"DT","GE","Bénéficiaire",$A52,CA$6,CA$5,"Mois (DateRDV)",CA$7,"Années (DateRDV)",CA$3,"Présence","Absent"),4,""),"")</f>
        <v/>
      </c>
      <c r="CB52" s="166" t="str">
        <f>IFERROR(IF(GETPIVOTDATA("DateRDV",TCD!$B$1,"DT","GE","Bénéficiaire",$A52,CB$6,CB$5,"Mois (DateRDV)",CB$7,"Années (DateRDV)",CB$3),1,""),"")</f>
        <v/>
      </c>
      <c r="CC52" s="166" t="str">
        <f>IFERROR(IF(GETPIVOTDATA("DateRDV",TCD!$B$1,"DT","GE","Bénéficiaire",$A52,CC$6,CC$5,"Mois (DateRDV)",CC$7,"Années (DateRDV)",CC$3),2,""),"")</f>
        <v/>
      </c>
      <c r="CD52" s="166" t="str">
        <f>IFERROR(IF(GETPIVOTDATA("DateRDV",TCD!$B$1,"DT","GE","Bénéficiaire",$A52,CD$6,CD$5,"Mois (DateRDV)",CD$7,"Années (DateRDV)",CD$3,"Présence","Excusé"),3,""),"")</f>
        <v/>
      </c>
      <c r="CE52" s="166" t="str">
        <f>IFERROR(IF(GETPIVOTDATA("DateRDV",TCD!$B$1,"DT","GE","Bénéficiaire",$A52,CE$6,CE$5,"Mois (DateRDV)",CE$7,"Années (DateRDV)",CE$3,"Présence","Absent"),4,""),"")</f>
        <v/>
      </c>
      <c r="CF52" s="166" t="str">
        <f>IFERROR(IF(GETPIVOTDATA("DateRDV",TCD!$B$1,"DT","GE","Bénéficiaire",$A52,CF$6,CF$5,"Mois (DateRDV)",CF$7,"Années (DateRDV)",CF$3),1,""),"")</f>
        <v/>
      </c>
      <c r="CG52" s="166" t="str">
        <f>IFERROR(IF(GETPIVOTDATA("DateRDV",TCD!$B$1,"DT","GE","Bénéficiaire",$A52,CG$6,CG$5,"Mois (DateRDV)",CG$7,"Années (DateRDV)",CG$3),2,""),"")</f>
        <v/>
      </c>
      <c r="CH52" s="166" t="str">
        <f>IFERROR(IF(GETPIVOTDATA("DateRDV",TCD!$B$1,"DT","GE","Bénéficiaire",$A52,CH$6,CH$5,"Mois (DateRDV)",CH$7,"Années (DateRDV)",CH$3,"Présence","Excusé"),3,""),"")</f>
        <v/>
      </c>
      <c r="CI52" s="166" t="str">
        <f>IFERROR(IF(GETPIVOTDATA("DateRDV",TCD!$B$1,"DT","GE","Bénéficiaire",$A52,CI$6,CI$5,"Mois (DateRDV)",CI$7,"Années (DateRDV)",CI$3,"Présence","Absent"),4,""),"")</f>
        <v/>
      </c>
      <c r="CJ52" s="166" t="str">
        <f>IFERROR(IF(GETPIVOTDATA("DateRDV",TCD!$B$1,"DT","GE","Bénéficiaire",$A52,CJ$6,CJ$5,"Mois (DateRDV)",CJ$7,"Années (DateRDV)",CJ$3),1,""),"")</f>
        <v/>
      </c>
      <c r="CK52" s="166" t="str">
        <f>IFERROR(IF(GETPIVOTDATA("DateRDV",TCD!$B$1,"DT","GE","Bénéficiaire",$A52,CK$6,CK$5,"Mois (DateRDV)",CK$7,"Années (DateRDV)",CK$3),2,""),"")</f>
        <v/>
      </c>
      <c r="CL52" s="166" t="str">
        <f>IFERROR(IF(GETPIVOTDATA("DateRDV",TCD!$B$1,"DT","GE","Bénéficiaire",$A52,GI$6,GI$5,"Mois (DateRDV)",GI$7,"Années (DateRDV)",GI$3,"Présence","Excusé"),3,""),"")</f>
        <v/>
      </c>
      <c r="CM52" s="166" t="str">
        <f>IFERROR(IF(GETPIVOTDATA("DateRDV",TCD!$B$1,"DT","GE","Bénéficiaire",$A52,CM$6,CM$5,"Mois (DateRDV)",CM$7,"Années (DateRDV)",CM$3,"Présence","Absent"),4,""),"")</f>
        <v/>
      </c>
      <c r="CN52" s="166" t="str">
        <f>IFERROR(IF(GETPIVOTDATA("DateRDV",TCD!$B$1,"DT","GE","Bénéficiaire",$A52,CN$6,CN$5,"Mois (DateRDV)",CN$7,"Années (DateRDV)",CN$3),1,""),"")</f>
        <v/>
      </c>
      <c r="CO52" s="166" t="str">
        <f>IFERROR(IF(GETPIVOTDATA("DateRDV",TCD!$B$1,"DT","GE","Bénéficiaire",$A52,CO$6,CO$5,"Mois (DateRDV)",CO$7,"Années (DateRDV)",CO$3),2,""),"")</f>
        <v/>
      </c>
      <c r="CP52" s="166" t="str">
        <f>IFERROR(IF(GETPIVOTDATA("DateRDV",TCD!$B$1,"DT","GE","Bénéficiaire",$A52,CP$6,CP$5,"Mois (DateRDV)",CP$7,"Années (DateRDV)",CP$3,"Présence","Excusé"),3,""),"")</f>
        <v/>
      </c>
      <c r="CQ52" s="166" t="str">
        <f>IFERROR(IF(GETPIVOTDATA("DateRDV",TCD!$B$1,"DT","GE","Bénéficiaire",$A52,CQ$6,CQ$5,"Mois (DateRDV)",CQ$7,"Années (DateRDV)",CQ$3,"Présence","Absent"),4,""),"")</f>
        <v/>
      </c>
      <c r="CR52" s="166" t="str">
        <f>IFERROR(IF(GETPIVOTDATA("DateRDV",TCD!$B$1,"DT","GE","Bénéficiaire",$A52,CR$6,CR$5,"Mois (DateRDV)",CR$7,"Années (DateRDV)",CR$3),1,""),"")</f>
        <v/>
      </c>
      <c r="CS52" s="166" t="str">
        <f>IFERROR(IF(GETPIVOTDATA("DateRDV",TCD!$B$1,"DT","GE","Bénéficiaire",$A52,CS$6,CS$5,"Mois (DateRDV)",CS$7,"Années (DateRDV)",CS$3),2,""),"")</f>
        <v/>
      </c>
      <c r="CT52" s="166" t="str">
        <f>IFERROR(IF(GETPIVOTDATA("DateRDV",TCD!$B$1,"DT","GE","Bénéficiaire",$A52,CT$6,CT$5,"Mois (DateRDV)",CT$7,"Années (DateRDV)",CT$3,"Présence","Excusé"),3,""),"")</f>
        <v/>
      </c>
      <c r="CU52" s="166" t="str">
        <f>IFERROR(IF(GETPIVOTDATA("DateRDV",TCD!$B$1,"DT","GE","Bénéficiaire",$A52,CU$6,CU$5,"Mois (DateRDV)",CU$7,"Années (DateRDV)",CU$3,"Présence","Absent"),4,""),"")</f>
        <v/>
      </c>
      <c r="CV52" s="166" t="str">
        <f>IFERROR(IF(GETPIVOTDATA("DateRDV",TCD!$B$1,"DT","GE","Bénéficiaire",$A52,CV$6,CV$5,"Mois (DateRDV)",CV$7,"Années (DateRDV)",CV$3),1,""),"")</f>
        <v/>
      </c>
      <c r="CW52" s="166" t="str">
        <f>IFERROR(IF(GETPIVOTDATA("DateRDV",TCD!$B$1,"DT","GE","Bénéficiaire",$A52,CW$6,CW$5,"Mois (DateRDV)",CW$7,"Années (DateRDV)",CW$3),2,""),"")</f>
        <v/>
      </c>
      <c r="CX52" s="166" t="str">
        <f>IFERROR(IF(GETPIVOTDATA("DateRDV",TCD!$B$1,"DT","GE","Bénéficiaire",$A52,CX$6,CX$5,"Mois (DateRDV)",CX$7,"Années (DateRDV)",CX$3,"Présence","Excusé"),3,""),"")</f>
        <v/>
      </c>
      <c r="CY52" s="166" t="str">
        <f>IFERROR(IF(GETPIVOTDATA("DateRDV",TCD!$B$1,"DT","GE","Bénéficiaire",$A52,CY$6,CY$5,"Mois (DateRDV)",CY$7,"Années (DateRDV)",CY$3,"Présence","Absent"),4,""),"")</f>
        <v/>
      </c>
      <c r="CZ52" s="166" t="str">
        <f>IFERROR(IF(GETPIVOTDATA("DateRDV",TCD!$B$1,"DT","GE","Bénéficiaire",$A52,CZ$6,CZ$5,"Mois (DateRDV)",CZ$7,"Années (DateRDV)",CZ$3),1,""),"")</f>
        <v/>
      </c>
      <c r="DA52" s="166" t="str">
        <f>IFERROR(IF(GETPIVOTDATA("DateRDV",TCD!$B$1,"DT","GE","Bénéficiaire",$A52,DA$6,DA$5,"Mois (DateRDV)",DA$7,"Années (DateRDV)",DA$3),2,""),"")</f>
        <v/>
      </c>
      <c r="DB52" s="166" t="str">
        <f>IFERROR(IF(GETPIVOTDATA("DateRDV",TCD!$B$1,"DT","GE","Bénéficiaire",$A52,DB$6,DB$5,"Mois (DateRDV)",DB$7,"Années (DateRDV)",DB$3,"Présence","Excusé"),3,""),"")</f>
        <v/>
      </c>
      <c r="DC52" s="166" t="str">
        <f>IFERROR(IF(GETPIVOTDATA("DateRDV",TCD!$B$1,"DT","GE","Bénéficiaire",$A52,DC$6,DC$5,"Mois (DateRDV)",DC$7,"Années (DateRDV)",DC$3,"Présence","Absent"),4,""),"")</f>
        <v/>
      </c>
      <c r="DD52" s="166" t="str">
        <f>IFERROR(IF(GETPIVOTDATA("DateRDV",TCD!$B$1,"DT","GE","Bénéficiaire",$A52,DD$6,DD$5,"Mois (DateRDV)",DD$7,"Années (DateRDV)",DD$3),1,""),"")</f>
        <v/>
      </c>
      <c r="DE52" s="166" t="str">
        <f>IFERROR(IF(GETPIVOTDATA("DateRDV",TCD!$B$1,"DT","GE","Bénéficiaire",$A52,DE$6,DE$5,"Mois (DateRDV)",DE$7,"Années (DateRDV)",DE$3),2,""),"")</f>
        <v/>
      </c>
      <c r="DF52" s="166" t="str">
        <f>IFERROR(IF(GETPIVOTDATA("DateRDV",TCD!$B$1,"DT","GE","Bénéficiaire",$A52,DF$6,DF$5,"Mois (DateRDV)",DF$7,"Années (DateRDV)",DF$3,"Présence","Excusé"),3,""),"")</f>
        <v/>
      </c>
      <c r="DG52" s="166" t="str">
        <f>IFERROR(IF(GETPIVOTDATA("DateRDV",TCD!$B$1,"DT","GE","Bénéficiaire",$A52,DG$6,DG$5,"Mois (DateRDV)",DG$7,"Années (DateRDV)",DG$3,"Présence","Absent"),4,""),"")</f>
        <v/>
      </c>
      <c r="DH52" s="166" t="str">
        <f>IFERROR(IF(GETPIVOTDATA("DateRDV",TCD!$B$1,"DT","GE","Bénéficiaire",$A52,DH$6,DH$5,"Mois (DateRDV)",DH$7,"Années (DateRDV)",DH$3),1,""),"")</f>
        <v/>
      </c>
      <c r="DI52" s="166" t="str">
        <f>IFERROR(IF(GETPIVOTDATA("DateRDV",TCD!$B$1,"DT","GE","Bénéficiaire",$A52,DI$6,DI$5,"Mois (DateRDV)",DI$7,"Années (DateRDV)",DI$3),2,""),"")</f>
        <v/>
      </c>
      <c r="DJ52" s="166" t="str">
        <f>IFERROR(IF(GETPIVOTDATA("DateRDV",TCD!$B$1,"DT","GE","Bénéficiaire",$A52,DJ$6,DJ$5,"Mois (DateRDV)",DJ$7,"Années (DateRDV)",DJ$3,"Présence","Excusé"),3,""),"")</f>
        <v/>
      </c>
      <c r="DK52" s="166" t="str">
        <f>IFERROR(IF(GETPIVOTDATA("DateRDV",TCD!$B$1,"DT","GE","Bénéficiaire",$A52,DK$6,DK$5,"Mois (DateRDV)",DK$7,"Années (DateRDV)",DK$3,"Présence","Absent"),4,""),"")</f>
        <v/>
      </c>
      <c r="DL52" s="166" t="str">
        <f>IFERROR(IF(GETPIVOTDATA("DateRDV",TCD!$B$1,"DT","GE","Bénéficiaire",$A52,DL$6,DL$5,"Mois (DateRDV)",DL$7,"Années (DateRDV)",DL$3),1,""),"")</f>
        <v/>
      </c>
      <c r="DM52" s="166" t="str">
        <f>IFERROR(IF(GETPIVOTDATA("DateRDV",TCD!$B$1,"DT","GE","Bénéficiaire",$A52,DM$6,DM$5,"Mois (DateRDV)",DM$7,"Années (DateRDV)",DM$3),2,""),"")</f>
        <v/>
      </c>
      <c r="DN52" s="166" t="str">
        <f>IFERROR(IF(GETPIVOTDATA("DateRDV",TCD!$B$1,"DT","GE","Bénéficiaire",$A52,DN$6,DN$5,"Mois (DateRDV)",DN$7,"Années (DateRDV)",DN$3,"Présence","Excusé"),3,""),"")</f>
        <v/>
      </c>
      <c r="DO52" s="166" t="str">
        <f>IFERROR(IF(GETPIVOTDATA("DateRDV",TCD!$B$1,"DT","GE","Bénéficiaire",$A52,DO$6,DO$5,"Mois (DateRDV)",DO$7,"Années (DateRDV)",DO$3,"Présence","Absent"),4,""),"")</f>
        <v/>
      </c>
    </row>
    <row r="53" spans="1:119" ht="15" customHeight="1" x14ac:dyDescent="0.2">
      <c r="A53" t="str">
        <v>DENISI Catherine</v>
      </c>
      <c r="B53" s="169" t="str">
        <f>IFERROR(IF(INDEX(Data!P:P,MATCH(A53,Data!B:B,0))&lt;&gt;"",INDEX(Data!P:P,MATCH(A53,Data!B:B,0)),""),"")</f>
        <v>DENISI</v>
      </c>
      <c r="C53" s="169" t="str">
        <f>IFERROR(IF(INDEX(Data!O:O,MATCH(A53,Data!B:B,0))&lt;&gt;"",INDEX(Data!O:O,MATCH(A53,Data!B:B,0)),""),"")</f>
        <v>Catherine</v>
      </c>
      <c r="D53" s="169" t="str">
        <f>IFERROR(IF(INDEX(Data!J:J,MATCH(A53,Data!B:B,0))&lt;&gt;"",INDEX(Data!J:J,MATCH(A53,Data!B:B,0)),""),"")</f>
        <v>CD</v>
      </c>
      <c r="E53" s="169" t="str">
        <f>IFERROR(IF(INDEX(Data!M:M,MATCH(A53,Data!B:B,0))&lt;&gt;"",INDEX(Data!M:M,MATCH(A53,Data!B:B,0)),""),"")</f>
        <v>AMMBILLY</v>
      </c>
      <c r="F53" s="169">
        <f>IFERROR(IF(INDEX(Data!N:N,MATCH(A53,Data!B:B,0))&lt;&gt;"",INDEX(Data!N:N,MATCH(A53,Data!B:B,0)),""),"")</f>
        <v>74100</v>
      </c>
      <c r="G53" s="170">
        <f>IFERROR(IF(INDEX(Data!K:K,MATCH(A53,Data!B:B,0))&lt;&gt;"",INDEX(Data!K:K,MATCH(A53,Data!B:B,0)),""),"")</f>
        <v>45756</v>
      </c>
      <c r="H53" s="170">
        <f>IFERROR(IF(INDEX(Data!L:L,MATCH(A53,Data!B:B,0))&lt;&gt;"",INDEX(Data!L:L,MATCH(A53,Data!B:B,0)),""),"")</f>
        <v>45765</v>
      </c>
      <c r="I53" s="170">
        <f>IFERROR(IF(INDEX(Data!C:C,MATCH(A53,Data!B:B,0))&lt;&gt;"",INDEX(Data!C:C,MATCH(A53,Data!B:B,0)),""),"")</f>
        <v>45811</v>
      </c>
      <c r="J53" s="170" t="str">
        <f>IFERROR(IF(INDEX(Data!D:D,MATCH(A53,Data!B:B,0))&lt;&gt;"",INDEX(Data!D:D,MATCH(A53,Data!B:B,0)),""),"")</f>
        <v/>
      </c>
      <c r="K53" s="171" t="str">
        <f>IFERROR(IF(INDEX(Data!H:H,MATCH(A53,Data!B:B,0))&lt;&gt;"",INDEX(Data!H:H,MATCH(A53,Data!B:B,0)),""),"")</f>
        <v>Remobilisation</v>
      </c>
      <c r="L53" s="166" t="str">
        <f>IFERROR(IF(GETPIVOTDATA("DateRDV",TCD!$B$1,"DT","GE","Bénéficiaire",$A53,L$6,L$5,"Mois (DateRDV)",L$7,"Années (DateRDV)",L$3),1,""),"")</f>
        <v/>
      </c>
      <c r="M53" s="166" t="str">
        <f>IFERROR(IF(GETPIVOTDATA("DateRDV",TCD!$B$1,"DT","GE","Bénéficiaire",$A53,M$6,M$5,"Mois (DateRDV)",M$7,"Années (DateRDV)",M$3),2,""),"")</f>
        <v/>
      </c>
      <c r="N53" s="166" t="str">
        <f>IFERROR(IF(GETPIVOTDATA("DateRDV",TCD!$B$1,"DT","GE","Bénéficiaire",$A53,N$6,N$5,"Mois (DateRDV)",N$7,"Années (DateRDV)",N$3,"Présence","Excusé"),3,""),"")</f>
        <v/>
      </c>
      <c r="O53" s="166" t="str">
        <f>IFERROR(IF(GETPIVOTDATA("DateRDV",TCD!$B$1,"DT","GE","Bénéficiaire",$A53,O$6,O$5,"Mois (DateRDV)",O$7,"Années (DateRDV)",O$3,"Présence","Absent"),4,""),"")</f>
        <v/>
      </c>
      <c r="P53" s="166" t="str">
        <f>IFERROR(IF(GETPIVOTDATA("DateRDV",TCD!$B$1,"DT","GE","Bénéficiaire",$A53,P$6,P$5,"Mois (DateRDV)",P$7,"Années (DateRDV)",P$3),1,""),"")</f>
        <v/>
      </c>
      <c r="Q53" s="166" t="str">
        <f>IFERROR(IF(GETPIVOTDATA("DateRDV",TCD!$B$1,"DT","GE","Bénéficiaire",$A53,Q$6,Q$5,"Mois (DateRDV)",Q$7,"Années (DateRDV)",Q$3),2,""),"")</f>
        <v/>
      </c>
      <c r="R53" s="166" t="str">
        <f>IFERROR(IF(GETPIVOTDATA("DateRDV",TCD!$B$1,"DT","GE","Bénéficiaire",$A53,R$6,R$5,"Mois (DateRDV)",R$7,"Années (DateRDV)",R$3,"Présence","Excusé"),3,""),"")</f>
        <v/>
      </c>
      <c r="S53" s="166" t="str">
        <f>IFERROR(IF(GETPIVOTDATA("DateRDV",TCD!$B$1,"DT","GE","Bénéficiaire",$A53,S$6,S$5,"Mois (DateRDV)",S$7,"Années (DateRDV)",S$3,"Présence","Absent"),4,""),"")</f>
        <v/>
      </c>
      <c r="T53" s="166" t="str">
        <f>IFERROR(IF(GETPIVOTDATA("DateRDV",TCD!$B$1,"DT","GE","Bénéficiaire",$A53,T$6,T$5,"Mois (DateRDV)",T$7,"Années (DateRDV)",T$3),1,""),"")</f>
        <v/>
      </c>
      <c r="U53" s="166" t="str">
        <f>IFERROR(IF(GETPIVOTDATA("DateRDV",TCD!$B$1,"DT","GE","Bénéficiaire",$A53,U$6,U$5,"Mois (DateRDV)",U$7,"Années (DateRDV)",U$3),2,""),"")</f>
        <v/>
      </c>
      <c r="V53" s="166" t="str">
        <f>IFERROR(IF(GETPIVOTDATA("DateRDV",TCD!$B$1,"DT","GE","Bénéficiaire",$A53,V$6,V$5,"Mois (DateRDV)",V$7,"Années (DateRDV)",V$3,"Présence","Excusé"),3,""),"")</f>
        <v/>
      </c>
      <c r="W53" s="166" t="str">
        <f>IFERROR(IF(GETPIVOTDATA("DateRDV",TCD!$B$1,"DT","GE","Bénéficiaire",$A53,W$6,W$5,"Mois (DateRDV)",W$7,"Années (DateRDV)",W$3,"Présence","Absent"),4,""),"")</f>
        <v/>
      </c>
      <c r="X53" s="166" t="str">
        <f>IFERROR(IF(GETPIVOTDATA("DateRDV",TCD!$B$1,"DT","GE","Bénéficiaire",$A53,X$6,X$5,"Mois (DateRDV)",X$7,"Années (DateRDV)",X$3),1,""),"")</f>
        <v/>
      </c>
      <c r="Y53" s="166" t="str">
        <f>IFERROR(IF(GETPIVOTDATA("DateRDV",TCD!$B$1,"DT","GE","Bénéficiaire",$A53,Y$6,Y$5,"Mois (DateRDV)",Y$7,"Années (DateRDV)",Y$3),2,""),"")</f>
        <v/>
      </c>
      <c r="Z53" s="166" t="str">
        <f>IFERROR(IF(GETPIVOTDATA("DateRDV",TCD!$B$1,"DT","GE","Bénéficiaire",$A53,Z$6,Z$5,"Mois (DateRDV)",Z$7,"Années (DateRDV)",Z$3,"Présence","Excusé"),3,""),"")</f>
        <v/>
      </c>
      <c r="AA53" s="166" t="str">
        <f>IFERROR(IF(GETPIVOTDATA("DateRDV",TCD!$B$1,"DT","GE","Bénéficiaire",$A53,AA$6,AA$5,"Mois (DateRDV)",AA$7,"Années (DateRDV)",AA$3,"Présence","Absent"),4,""),"")</f>
        <v/>
      </c>
      <c r="AB53" s="166" t="str">
        <f>IFERROR(IF(GETPIVOTDATA("DateRDV",TCD!$B$1,"DT","GE","Bénéficiaire",$A53,AB$6,AB$5,"Mois (DateRDV)",AB$7,"Années (DateRDV)",AB$3),1,""),"")</f>
        <v/>
      </c>
      <c r="AC53" s="166" t="str">
        <f>IFERROR(IF(GETPIVOTDATA("DateRDV",TCD!$B$1,"DT","GE","Bénéficiaire",$A53,AC$6,AC$5,"Mois (DateRDV)",AC$7,"Années (DateRDV)",AC$3),2,""),"")</f>
        <v/>
      </c>
      <c r="AD53" s="166" t="str">
        <f>IFERROR(IF(GETPIVOTDATA("DateRDV",TCD!$B$1,"DT","GE","Bénéficiaire",$A53,AD$6,AD$5,"Mois (DateRDV)",AD$7,"Années (DateRDV)",AD$3,"Présence","Excusé"),3,""),"")</f>
        <v/>
      </c>
      <c r="AE53" s="166" t="str">
        <f>IFERROR(IF(GETPIVOTDATA("DateRDV",TCD!$B$1,"DT","GE","Bénéficiaire",$A53,AE$6,AE$5,"Mois (DateRDV)",AE$7,"Années (DateRDV)",AE$3,"Présence","Absent"),4,""),"")</f>
        <v/>
      </c>
      <c r="AF53" s="166" t="str">
        <f>IFERROR(IF(GETPIVOTDATA("DateRDV",TCD!$B$1,"DT","GE","Bénéficiaire",$A53,AF$6,AF$5,"Mois (DateRDV)",AF$7,"Années (DateRDV)",AF$3),1,""),"")</f>
        <v/>
      </c>
      <c r="AG53" s="166" t="str">
        <f>IFERROR(IF(GETPIVOTDATA("DateRDV",TCD!$B$1,"DT","GE","Bénéficiaire",$A53,AG$6,AG$5,"Mois (DateRDV)",AG$7,"Années (DateRDV)",AG$3),2,""),"")</f>
        <v/>
      </c>
      <c r="AH53" s="166" t="str">
        <f>IFERROR(IF(GETPIVOTDATA("DateRDV",TCD!$B$1,"DT","GE","Bénéficiaire",$A53,AH$6,AH$5,"Mois (DateRDV)",AH$7,"Années (DateRDV)",AH$3,"Présence","Excusé"),3,""),"")</f>
        <v/>
      </c>
      <c r="AI53" s="166" t="str">
        <f>IFERROR(IF(GETPIVOTDATA("DateRDV",TCD!$B$1,"DT","GE","Bénéficiaire",$A53,AI$6,AI$5,"Mois (DateRDV)",AI$7,"Années (DateRDV)",AI$3,"Présence","Absent"),4,""),"")</f>
        <v/>
      </c>
      <c r="AJ53" s="166" t="str">
        <f>IFERROR(IF(GETPIVOTDATA("DateRDV",TCD!$B$1,"DT","GE","Bénéficiaire",$A53,AJ$6,AJ$5,"Mois (DateRDV)",AJ$7,"Années (DateRDV)",AJ$3),1,""),"")</f>
        <v/>
      </c>
      <c r="AK53" s="166" t="str">
        <f>IFERROR(IF(GETPIVOTDATA("DateRDV",TCD!$B$1,"DT","GE","Bénéficiaire",$A53,AK$6,AK$5,"Mois (DateRDV)",AK$7,"Années (DateRDV)",AK$3),2,""),"")</f>
        <v/>
      </c>
      <c r="AL53" s="166" t="str">
        <f>IFERROR(IF(GETPIVOTDATA("DateRDV",TCD!$B$1,"DT","GE","Bénéficiaire",$A53,AL$6,AL$5,"Mois (DateRDV)",AL$7,"Années (DateRDV)",AL$3,"Présence","Excusé"),3,""),"")</f>
        <v/>
      </c>
      <c r="AM53" s="166" t="str">
        <f>IFERROR(IF(GETPIVOTDATA("DateRDV",TCD!$B$1,"DT","GE","Bénéficiaire",$A53,AM$6,AM$5,"Mois (DateRDV)",AM$7,"Années (DateRDV)",AM$3,"Présence","Absent"),4,""),"")</f>
        <v/>
      </c>
      <c r="AN53" s="166" t="str">
        <f>IFERROR(IF(GETPIVOTDATA("DateRDV",TCD!$B$1,"DT","GE","Bénéficiaire",$A53,AN$6,AN$5,"Mois (DateRDV)",AN$7,"Années (DateRDV)",AN$3),1,""),"")</f>
        <v/>
      </c>
      <c r="AO53" s="166" t="str">
        <f>IFERROR(IF(GETPIVOTDATA("DateRDV",TCD!$B$1,"DT","GE","Bénéficiaire",$A53,AO$6,AO$5,"Mois (DateRDV)",AO$7,"Années (DateRDV)",AO$3),2,""),"")</f>
        <v/>
      </c>
      <c r="AP53" s="166" t="str">
        <f>IFERROR(IF(GETPIVOTDATA("DateRDV",TCD!$B$1,"DT","GE","Bénéficiaire",$A53,AP$6,AP$5,"Mois (DateRDV)",AP$7,"Années (DateRDV)",AP$3,"Présence","Excusé"),3,""),"")</f>
        <v/>
      </c>
      <c r="AQ53" s="166" t="str">
        <f>IFERROR(IF(GETPIVOTDATA("DateRDV",TCD!$B$1,"DT","GE","Bénéficiaire",$A53,AQ$6,AQ$5,"Mois (DateRDV)",AQ$7,"Années (DateRDV)",AQ$3,"Présence","Absent"),4,""),"")</f>
        <v/>
      </c>
      <c r="AR53" s="166" t="str">
        <f>IFERROR(IF(GETPIVOTDATA("DateRDV",TCD!$B$1,"DT","GE","Bénéficiaire",$A53,AR$6,AR$5,"Mois (DateRDV)",AR$7,"Années (DateRDV)",AR$3),1,""),"")</f>
        <v/>
      </c>
      <c r="AS53" s="166" t="str">
        <f>IFERROR(IF(GETPIVOTDATA("DateRDV",TCD!$B$1,"DT","GE","Bénéficiaire",$A53,AS$6,AS$5,"Mois (DateRDV)",AS$7,"Années (DateRDV)",AS$3),2,""),"")</f>
        <v/>
      </c>
      <c r="AT53" s="166" t="str">
        <f>IFERROR(IF(GETPIVOTDATA("DateRDV",TCD!$B$1,"DT","GE","Bénéficiaire",$A53,AT$6,AT$5,"Mois (DateRDV)",AT$7,"Années (DateRDV)",AT$3,"Présence","Excusé"),3,""),"")</f>
        <v/>
      </c>
      <c r="AU53" s="166" t="str">
        <f>IFERROR(IF(GETPIVOTDATA("DateRDV",TCD!$B$1,"DT","GE","Bénéficiaire",$A53,AU$6,AU$5,"Mois (DateRDV)",AU$7,"Années (DateRDV)",AU$3,"Présence","Absent"),4,""),"")</f>
        <v/>
      </c>
      <c r="AV53" s="166" t="str">
        <f>IFERROR(IF(GETPIVOTDATA("DateRDV",TCD!$B$1,"DT","GE","Bénéficiaire",$A53,AV$6,AV$5,"Mois (DateRDV)",AV$7,"Années (DateRDV)",AV$3),1,""),"")</f>
        <v/>
      </c>
      <c r="AW53" s="166" t="str">
        <f>IFERROR(IF(GETPIVOTDATA("DateRDV",TCD!$B$1,"DT","GE","Bénéficiaire",$A53,AW$6,AW$5,"Mois (DateRDV)",AW$7,"Années (DateRDV)",AW$3),2,""),"")</f>
        <v/>
      </c>
      <c r="AX53" s="166" t="str">
        <f>IFERROR(IF(GETPIVOTDATA("DateRDV",TCD!$B$1,"DT","GE","Bénéficiaire",$A53,AX$6,AX$5,"Mois (DateRDV)",AX$7,"Années (DateRDV)",AX$3,"Présence","Excusé"),3,""),"")</f>
        <v/>
      </c>
      <c r="AY53" s="166" t="str">
        <f>IFERROR(IF(GETPIVOTDATA("DateRDV",TCD!$B$1,"DT","GE","Bénéficiaire",$A53,AY$6,AY$5,"Mois (DateRDV)",AY$7,"Années (DateRDV)",AY$3,"Présence","Absent"),4,""),"")</f>
        <v/>
      </c>
      <c r="AZ53" s="166" t="str">
        <f>IFERROR(IF(GETPIVOTDATA("DateRDV",TCD!$B$1,"DT","GE","Bénéficiaire",$A53,AZ$6,AZ$5,"Mois (DateRDV)",AZ$7,"Années (DateRDV)",AZ$3),1,""),"")</f>
        <v/>
      </c>
      <c r="BA53" s="166" t="str">
        <f>IFERROR(IF(GETPIVOTDATA("DateRDV",TCD!$B$1,"DT","GE","Bénéficiaire",$A53,BA$6,BA$5,"Mois (DateRDV)",BA$7,"Années (DateRDV)",BA$3),2,""),"")</f>
        <v/>
      </c>
      <c r="BB53" s="166" t="str">
        <f>IFERROR(IF(GETPIVOTDATA("DateRDV",TCD!$B$1,"DT","GE","Bénéficiaire",$A53,BB$6,BB$5,"Mois (DateRDV)",BB$7,"Années (DateRDV)",BB$3,"Présence","Excusé"),3,""),"")</f>
        <v/>
      </c>
      <c r="BC53" s="166" t="str">
        <f>IFERROR(IF(GETPIVOTDATA("DateRDV",TCD!$B$1,"DT","GE","Bénéficiaire",$A53,BC$6,BC$5,"Mois (DateRDV)",BC$7,"Années (DateRDV)",BC$3,"Présence","Absent"),4,""),"")</f>
        <v/>
      </c>
      <c r="BD53" s="166" t="str">
        <f>IFERROR(IF(GETPIVOTDATA("DateRDV",TCD!$B$1,"DT","GE","Bénéficiaire",$A53,BD$6,BD$5,"Mois (DateRDV)",BD$7,"Années (DateRDV)",BD$3),1,""),"")</f>
        <v/>
      </c>
      <c r="BE53" s="166">
        <f>IFERROR(IF(GETPIVOTDATA("DateRDV",TCD!$B$1,"DT","GE","Bénéficiaire",$A53,BE$6,BE$5,"Mois (DateRDV)",BE$7,"Années (DateRDV)",BE$3),2,""),"")</f>
        <v>2</v>
      </c>
      <c r="BF53" s="166" t="str">
        <f>IFERROR(IF(GETPIVOTDATA("DateRDV",TCD!$B$1,"DT","GE","Bénéficiaire",$A53,BF$6,BF$5,"Mois (DateRDV)",BF$7,"Années (DateRDV)",BF$3,"Présence","Excusé"),3,""),"")</f>
        <v/>
      </c>
      <c r="BG53" s="166" t="str">
        <f>IFERROR(IF(GETPIVOTDATA("DateRDV",TCD!$B$1,"DT","GE","Bénéficiaire",$A53,BG$6,BG$5,"Mois (DateRDV)",BG$7,"Années (DateRDV)",BG$3,"Présence","Absent"),4,""),"")</f>
        <v/>
      </c>
      <c r="BH53" s="166" t="str">
        <f>IFERROR(IF(GETPIVOTDATA("DateRDV",TCD!$B$1,"DT","GE","Bénéficiaire",$A53,BH$6,BH$5,"Mois (DateRDV)",BH$7,"Années (DateRDV)",BH$3),1,""),"")</f>
        <v/>
      </c>
      <c r="BI53" s="166">
        <f>IFERROR(IF(GETPIVOTDATA("DateRDV",TCD!$B$1,"DT","GE","Bénéficiaire",$A53,BI$6,BI$5,"Mois (DateRDV)",BI$7,"Années (DateRDV)",BI$3),2,""),"")</f>
        <v>2</v>
      </c>
      <c r="BJ53" s="166" t="str">
        <f>IFERROR(IF(GETPIVOTDATA("DateRDV",TCD!$B$1,"DT","GE","Bénéficiaire",$A53,BJ$6,BJ$5,"Mois (DateRDV)",BJ$7,"Années (DateRDV)",BJ$3,"Présence","Excusé"),3,""),"")</f>
        <v/>
      </c>
      <c r="BK53" s="166" t="str">
        <f>IFERROR(IF(GETPIVOTDATA("DateRDV",TCD!$B$1,"DT","GE","Bénéficiaire",$A53,BK$6,BK$5,"Mois (DateRDV)",BK$7,"Années (DateRDV)",BK$3,"Présence","Absent"),4,""),"")</f>
        <v/>
      </c>
      <c r="BL53" s="166" t="str">
        <f>IFERROR(IF(GETPIVOTDATA("DateRDV",TCD!$B$1,"DT","GE","Bénéficiaire",$A53,BL$6,BL$5,"Mois (DateRDV)",BL$7,"Années (DateRDV)",BL$3),1,""),"")</f>
        <v/>
      </c>
      <c r="BM53" s="166" t="str">
        <f>IFERROR(IF(GETPIVOTDATA("DateRDV",TCD!$B$1,"DT","GE","Bénéficiaire",$A53,BM$6,BM$5,"Mois (DateRDV)",BM$7,"Années (DateRDV)",BM$3),2,""),"")</f>
        <v/>
      </c>
      <c r="BN53" s="166" t="str">
        <f>IFERROR(IF(GETPIVOTDATA("DateRDV",TCD!$B$1,"DT","GE","Bénéficiaire",$A53,BN$6,BN$5,"Mois (DateRDV)",BN$7,"Années (DateRDV)",BN$3,"Présence","Excusé"),3,""),"")</f>
        <v/>
      </c>
      <c r="BO53" s="166" t="str">
        <f>IFERROR(IF(GETPIVOTDATA("DateRDV",TCD!$B$1,"DT","GE","Bénéficiaire",$A53,BO$6,BO$5,"Mois (DateRDV)",BO$7,"Années (DateRDV)",BO$3,"Présence","Absent"),4,""),"")</f>
        <v/>
      </c>
      <c r="BP53" s="166" t="str">
        <f>IFERROR(IF(GETPIVOTDATA("DateRDV",TCD!$B$1,"DT","GE","Bénéficiaire",$A53,BP$6,BP$5,"Mois (DateRDV)",BP$7,"Années (DateRDV)",BP$3),1,""),"")</f>
        <v/>
      </c>
      <c r="BQ53" s="166" t="str">
        <f>IFERROR(IF(GETPIVOTDATA("DateRDV",TCD!$B$1,"DT","GE","Bénéficiaire",$A53,BQ$6,BQ$5,"Mois (DateRDV)",BQ$7,"Années (DateRDV)",BQ$3),2,""),"")</f>
        <v/>
      </c>
      <c r="BR53" s="166" t="str">
        <f>IFERROR(IF(GETPIVOTDATA("DateRDV",TCD!$B$1,"DT","GE","Bénéficiaire",$A53,BR$6,BR$5,"Mois (DateRDV)",BR$7,"Années (DateRDV)",BR$3,"Présence","Excusé"),3,""),"")</f>
        <v/>
      </c>
      <c r="BS53" s="166" t="str">
        <f>IFERROR(IF(GETPIVOTDATA("DateRDV",TCD!$B$1,"DT","GE","Bénéficiaire",$A53,BS$6,BS$5,"Mois (DateRDV)",BS$7,"Années (DateRDV)",BS$3,"Présence","Absent"),4,""),"")</f>
        <v/>
      </c>
      <c r="BT53" s="166" t="str">
        <f>IFERROR(IF(GETPIVOTDATA("DateRDV",TCD!$B$1,"DT","GE","Bénéficiaire",$A53,BT$6,BT$5,"Mois (DateRDV)",BT$7,"Années (DateRDV)",BT$3),1,""),"")</f>
        <v/>
      </c>
      <c r="BU53" s="166" t="str">
        <f>IFERROR(IF(GETPIVOTDATA("DateRDV",TCD!$B$1,"DT","GE","Bénéficiaire",$A53,BU$6,BU$5,"Mois (DateRDV)",BU$7,"Années (DateRDV)",BU$3),2,""),"")</f>
        <v/>
      </c>
      <c r="BV53" s="166" t="str">
        <f>IFERROR(IF(GETPIVOTDATA("DateRDV",TCD!$B$1,"DT","GE","Bénéficiaire",$A53,BV$6,BV$5,"Mois (DateRDV)",BV$7,"Années (DateRDV)",BV$3,"Présence","Excusé"),3,""),"")</f>
        <v/>
      </c>
      <c r="BW53" s="166" t="str">
        <f>IFERROR(IF(GETPIVOTDATA("DateRDV",TCD!$B$1,"DT","GE","Bénéficiaire",$A53,BW$6,BW$5,"Mois (DateRDV)",BW$7,"Années (DateRDV)",BW$3,"Présence","Absent"),4,""),"")</f>
        <v/>
      </c>
      <c r="BX53" s="166" t="str">
        <f>IFERROR(IF(GETPIVOTDATA("DateRDV",TCD!$B$1,"DT","GE","Bénéficiaire",$A53,BX$6,BX$5,"Mois (DateRDV)",BX$7,"Années (DateRDV)",BX$3),1,""),"")</f>
        <v/>
      </c>
      <c r="BY53" s="166" t="str">
        <f>IFERROR(IF(GETPIVOTDATA("DateRDV",TCD!$B$1,"DT","GE","Bénéficiaire",$A53,BY$6,BY$5,"Mois (DateRDV)",BY$7,"Années (DateRDV)",BY$3),2,""),"")</f>
        <v/>
      </c>
      <c r="BZ53" s="166" t="str">
        <f>IFERROR(IF(GETPIVOTDATA("DateRDV",TCD!$B$1,"DT","GE","Bénéficiaire",$A53,BZ$6,BZ$5,"Mois (DateRDV)",BZ$7,"Années (DateRDV)",BZ$3,"Présence","Excusé"),3,""),"")</f>
        <v/>
      </c>
      <c r="CA53" s="166" t="str">
        <f>IFERROR(IF(GETPIVOTDATA("DateRDV",TCD!$B$1,"DT","GE","Bénéficiaire",$A53,CA$6,CA$5,"Mois (DateRDV)",CA$7,"Années (DateRDV)",CA$3,"Présence","Absent"),4,""),"")</f>
        <v/>
      </c>
      <c r="CB53" s="166" t="str">
        <f>IFERROR(IF(GETPIVOTDATA("DateRDV",TCD!$B$1,"DT","GE","Bénéficiaire",$A53,CB$6,CB$5,"Mois (DateRDV)",CB$7,"Années (DateRDV)",CB$3),1,""),"")</f>
        <v/>
      </c>
      <c r="CC53" s="166" t="str">
        <f>IFERROR(IF(GETPIVOTDATA("DateRDV",TCD!$B$1,"DT","GE","Bénéficiaire",$A53,CC$6,CC$5,"Mois (DateRDV)",CC$7,"Années (DateRDV)",CC$3),2,""),"")</f>
        <v/>
      </c>
      <c r="CD53" s="166" t="str">
        <f>IFERROR(IF(GETPIVOTDATA("DateRDV",TCD!$B$1,"DT","GE","Bénéficiaire",$A53,CD$6,CD$5,"Mois (DateRDV)",CD$7,"Années (DateRDV)",CD$3,"Présence","Excusé"),3,""),"")</f>
        <v/>
      </c>
      <c r="CE53" s="166" t="str">
        <f>IFERROR(IF(GETPIVOTDATA("DateRDV",TCD!$B$1,"DT","GE","Bénéficiaire",$A53,CE$6,CE$5,"Mois (DateRDV)",CE$7,"Années (DateRDV)",CE$3,"Présence","Absent"),4,""),"")</f>
        <v/>
      </c>
      <c r="CF53" s="166" t="str">
        <f>IFERROR(IF(GETPIVOTDATA("DateRDV",TCD!$B$1,"DT","GE","Bénéficiaire",$A53,CF$6,CF$5,"Mois (DateRDV)",CF$7,"Années (DateRDV)",CF$3),1,""),"")</f>
        <v/>
      </c>
      <c r="CG53" s="166" t="str">
        <f>IFERROR(IF(GETPIVOTDATA("DateRDV",TCD!$B$1,"DT","GE","Bénéficiaire",$A53,CG$6,CG$5,"Mois (DateRDV)",CG$7,"Années (DateRDV)",CG$3),2,""),"")</f>
        <v/>
      </c>
      <c r="CH53" s="166" t="str">
        <f>IFERROR(IF(GETPIVOTDATA("DateRDV",TCD!$B$1,"DT","GE","Bénéficiaire",$A53,CH$6,CH$5,"Mois (DateRDV)",CH$7,"Années (DateRDV)",CH$3,"Présence","Excusé"),3,""),"")</f>
        <v/>
      </c>
      <c r="CI53" s="166" t="str">
        <f>IFERROR(IF(GETPIVOTDATA("DateRDV",TCD!$B$1,"DT","GE","Bénéficiaire",$A53,CI$6,CI$5,"Mois (DateRDV)",CI$7,"Années (DateRDV)",CI$3,"Présence","Absent"),4,""),"")</f>
        <v/>
      </c>
      <c r="CJ53" s="166" t="str">
        <f>IFERROR(IF(GETPIVOTDATA("DateRDV",TCD!$B$1,"DT","GE","Bénéficiaire",$A53,CJ$6,CJ$5,"Mois (DateRDV)",CJ$7,"Années (DateRDV)",CJ$3),1,""),"")</f>
        <v/>
      </c>
      <c r="CK53" s="166" t="str">
        <f>IFERROR(IF(GETPIVOTDATA("DateRDV",TCD!$B$1,"DT","GE","Bénéficiaire",$A53,CK$6,CK$5,"Mois (DateRDV)",CK$7,"Années (DateRDV)",CK$3),2,""),"")</f>
        <v/>
      </c>
      <c r="CL53" s="166" t="str">
        <f>IFERROR(IF(GETPIVOTDATA("DateRDV",TCD!$B$1,"DT","GE","Bénéficiaire",$A53,GI$6,GI$5,"Mois (DateRDV)",GI$7,"Années (DateRDV)",GI$3,"Présence","Excusé"),3,""),"")</f>
        <v/>
      </c>
      <c r="CM53" s="166" t="str">
        <f>IFERROR(IF(GETPIVOTDATA("DateRDV",TCD!$B$1,"DT","GE","Bénéficiaire",$A53,CM$6,CM$5,"Mois (DateRDV)",CM$7,"Années (DateRDV)",CM$3,"Présence","Absent"),4,""),"")</f>
        <v/>
      </c>
      <c r="CN53" s="166" t="str">
        <f>IFERROR(IF(GETPIVOTDATA("DateRDV",TCD!$B$1,"DT","GE","Bénéficiaire",$A53,CN$6,CN$5,"Mois (DateRDV)",CN$7,"Années (DateRDV)",CN$3),1,""),"")</f>
        <v/>
      </c>
      <c r="CO53" s="166" t="str">
        <f>IFERROR(IF(GETPIVOTDATA("DateRDV",TCD!$B$1,"DT","GE","Bénéficiaire",$A53,CO$6,CO$5,"Mois (DateRDV)",CO$7,"Années (DateRDV)",CO$3),2,""),"")</f>
        <v/>
      </c>
      <c r="CP53" s="166" t="str">
        <f>IFERROR(IF(GETPIVOTDATA("DateRDV",TCD!$B$1,"DT","GE","Bénéficiaire",$A53,CP$6,CP$5,"Mois (DateRDV)",CP$7,"Années (DateRDV)",CP$3,"Présence","Excusé"),3,""),"")</f>
        <v/>
      </c>
      <c r="CQ53" s="166" t="str">
        <f>IFERROR(IF(GETPIVOTDATA("DateRDV",TCD!$B$1,"DT","GE","Bénéficiaire",$A53,CQ$6,CQ$5,"Mois (DateRDV)",CQ$7,"Années (DateRDV)",CQ$3,"Présence","Absent"),4,""),"")</f>
        <v/>
      </c>
      <c r="CR53" s="166" t="str">
        <f>IFERROR(IF(GETPIVOTDATA("DateRDV",TCD!$B$1,"DT","GE","Bénéficiaire",$A53,CR$6,CR$5,"Mois (DateRDV)",CR$7,"Années (DateRDV)",CR$3),1,""),"")</f>
        <v/>
      </c>
      <c r="CS53" s="166" t="str">
        <f>IFERROR(IF(GETPIVOTDATA("DateRDV",TCD!$B$1,"DT","GE","Bénéficiaire",$A53,CS$6,CS$5,"Mois (DateRDV)",CS$7,"Années (DateRDV)",CS$3),2,""),"")</f>
        <v/>
      </c>
      <c r="CT53" s="166" t="str">
        <f>IFERROR(IF(GETPIVOTDATA("DateRDV",TCD!$B$1,"DT","GE","Bénéficiaire",$A53,CT$6,CT$5,"Mois (DateRDV)",CT$7,"Années (DateRDV)",CT$3,"Présence","Excusé"),3,""),"")</f>
        <v/>
      </c>
      <c r="CU53" s="166" t="str">
        <f>IFERROR(IF(GETPIVOTDATA("DateRDV",TCD!$B$1,"DT","GE","Bénéficiaire",$A53,CU$6,CU$5,"Mois (DateRDV)",CU$7,"Années (DateRDV)",CU$3,"Présence","Absent"),4,""),"")</f>
        <v/>
      </c>
      <c r="CV53" s="166" t="str">
        <f>IFERROR(IF(GETPIVOTDATA("DateRDV",TCD!$B$1,"DT","GE","Bénéficiaire",$A53,CV$6,CV$5,"Mois (DateRDV)",CV$7,"Années (DateRDV)",CV$3),1,""),"")</f>
        <v/>
      </c>
      <c r="CW53" s="166" t="str">
        <f>IFERROR(IF(GETPIVOTDATA("DateRDV",TCD!$B$1,"DT","GE","Bénéficiaire",$A53,CW$6,CW$5,"Mois (DateRDV)",CW$7,"Années (DateRDV)",CW$3),2,""),"")</f>
        <v/>
      </c>
      <c r="CX53" s="166" t="str">
        <f>IFERROR(IF(GETPIVOTDATA("DateRDV",TCD!$B$1,"DT","GE","Bénéficiaire",$A53,CX$6,CX$5,"Mois (DateRDV)",CX$7,"Années (DateRDV)",CX$3,"Présence","Excusé"),3,""),"")</f>
        <v/>
      </c>
      <c r="CY53" s="166" t="str">
        <f>IFERROR(IF(GETPIVOTDATA("DateRDV",TCD!$B$1,"DT","GE","Bénéficiaire",$A53,CY$6,CY$5,"Mois (DateRDV)",CY$7,"Années (DateRDV)",CY$3,"Présence","Absent"),4,""),"")</f>
        <v/>
      </c>
      <c r="CZ53" s="166" t="str">
        <f>IFERROR(IF(GETPIVOTDATA("DateRDV",TCD!$B$1,"DT","GE","Bénéficiaire",$A53,CZ$6,CZ$5,"Mois (DateRDV)",CZ$7,"Années (DateRDV)",CZ$3),1,""),"")</f>
        <v/>
      </c>
      <c r="DA53" s="166" t="str">
        <f>IFERROR(IF(GETPIVOTDATA("DateRDV",TCD!$B$1,"DT","GE","Bénéficiaire",$A53,DA$6,DA$5,"Mois (DateRDV)",DA$7,"Années (DateRDV)",DA$3),2,""),"")</f>
        <v/>
      </c>
      <c r="DB53" s="166" t="str">
        <f>IFERROR(IF(GETPIVOTDATA("DateRDV",TCD!$B$1,"DT","GE","Bénéficiaire",$A53,DB$6,DB$5,"Mois (DateRDV)",DB$7,"Années (DateRDV)",DB$3,"Présence","Excusé"),3,""),"")</f>
        <v/>
      </c>
      <c r="DC53" s="166" t="str">
        <f>IFERROR(IF(GETPIVOTDATA("DateRDV",TCD!$B$1,"DT","GE","Bénéficiaire",$A53,DC$6,DC$5,"Mois (DateRDV)",DC$7,"Années (DateRDV)",DC$3,"Présence","Absent"),4,""),"")</f>
        <v/>
      </c>
      <c r="DD53" s="166" t="str">
        <f>IFERROR(IF(GETPIVOTDATA("DateRDV",TCD!$B$1,"DT","GE","Bénéficiaire",$A53,DD$6,DD$5,"Mois (DateRDV)",DD$7,"Années (DateRDV)",DD$3),1,""),"")</f>
        <v/>
      </c>
      <c r="DE53" s="166" t="str">
        <f>IFERROR(IF(GETPIVOTDATA("DateRDV",TCD!$B$1,"DT","GE","Bénéficiaire",$A53,DE$6,DE$5,"Mois (DateRDV)",DE$7,"Années (DateRDV)",DE$3),2,""),"")</f>
        <v/>
      </c>
      <c r="DF53" s="166" t="str">
        <f>IFERROR(IF(GETPIVOTDATA("DateRDV",TCD!$B$1,"DT","GE","Bénéficiaire",$A53,DF$6,DF$5,"Mois (DateRDV)",DF$7,"Années (DateRDV)",DF$3,"Présence","Excusé"),3,""),"")</f>
        <v/>
      </c>
      <c r="DG53" s="166" t="str">
        <f>IFERROR(IF(GETPIVOTDATA("DateRDV",TCD!$B$1,"DT","GE","Bénéficiaire",$A53,DG$6,DG$5,"Mois (DateRDV)",DG$7,"Années (DateRDV)",DG$3,"Présence","Absent"),4,""),"")</f>
        <v/>
      </c>
      <c r="DH53" s="166" t="str">
        <f>IFERROR(IF(GETPIVOTDATA("DateRDV",TCD!$B$1,"DT","GE","Bénéficiaire",$A53,DH$6,DH$5,"Mois (DateRDV)",DH$7,"Années (DateRDV)",DH$3),1,""),"")</f>
        <v/>
      </c>
      <c r="DI53" s="166" t="str">
        <f>IFERROR(IF(GETPIVOTDATA("DateRDV",TCD!$B$1,"DT","GE","Bénéficiaire",$A53,DI$6,DI$5,"Mois (DateRDV)",DI$7,"Années (DateRDV)",DI$3),2,""),"")</f>
        <v/>
      </c>
      <c r="DJ53" s="166" t="str">
        <f>IFERROR(IF(GETPIVOTDATA("DateRDV",TCD!$B$1,"DT","GE","Bénéficiaire",$A53,DJ$6,DJ$5,"Mois (DateRDV)",DJ$7,"Années (DateRDV)",DJ$3,"Présence","Excusé"),3,""),"")</f>
        <v/>
      </c>
      <c r="DK53" s="166" t="str">
        <f>IFERROR(IF(GETPIVOTDATA("DateRDV",TCD!$B$1,"DT","GE","Bénéficiaire",$A53,DK$6,DK$5,"Mois (DateRDV)",DK$7,"Années (DateRDV)",DK$3,"Présence","Absent"),4,""),"")</f>
        <v/>
      </c>
      <c r="DL53" s="166" t="str">
        <f>IFERROR(IF(GETPIVOTDATA("DateRDV",TCD!$B$1,"DT","GE","Bénéficiaire",$A53,DL$6,DL$5,"Mois (DateRDV)",DL$7,"Années (DateRDV)",DL$3),1,""),"")</f>
        <v/>
      </c>
      <c r="DM53" s="166" t="str">
        <f>IFERROR(IF(GETPIVOTDATA("DateRDV",TCD!$B$1,"DT","GE","Bénéficiaire",$A53,DM$6,DM$5,"Mois (DateRDV)",DM$7,"Années (DateRDV)",DM$3),2,""),"")</f>
        <v/>
      </c>
      <c r="DN53" s="166" t="str">
        <f>IFERROR(IF(GETPIVOTDATA("DateRDV",TCD!$B$1,"DT","GE","Bénéficiaire",$A53,DN$6,DN$5,"Mois (DateRDV)",DN$7,"Années (DateRDV)",DN$3,"Présence","Excusé"),3,""),"")</f>
        <v/>
      </c>
      <c r="DO53" s="166" t="str">
        <f>IFERROR(IF(GETPIVOTDATA("DateRDV",TCD!$B$1,"DT","GE","Bénéficiaire",$A53,DO$6,DO$5,"Mois (DateRDV)",DO$7,"Années (DateRDV)",DO$3,"Présence","Absent"),4,""),"")</f>
        <v/>
      </c>
    </row>
    <row r="54" spans="1:119" ht="15" customHeight="1" x14ac:dyDescent="0.2">
      <c r="A54" t="str">
        <v>EMURLLAHU Driton</v>
      </c>
      <c r="B54" s="169" t="str">
        <f>IFERROR(IF(INDEX(Data!P:P,MATCH(A54,Data!B:B,0))&lt;&gt;"",INDEX(Data!P:P,MATCH(A54,Data!B:B,0)),""),"")</f>
        <v>EMURLLAHU</v>
      </c>
      <c r="C54" s="169" t="str">
        <f>IFERROR(IF(INDEX(Data!O:O,MATCH(A54,Data!B:B,0))&lt;&gt;"",INDEX(Data!O:O,MATCH(A54,Data!B:B,0)),""),"")</f>
        <v>Driton</v>
      </c>
      <c r="D54" s="169" t="str">
        <f>IFERROR(IF(INDEX(Data!J:J,MATCH(A54,Data!B:B,0))&lt;&gt;"",INDEX(Data!J:J,MATCH(A54,Data!B:B,0)),""),"")</f>
        <v>CD</v>
      </c>
      <c r="E54" s="169" t="str">
        <f>IFERROR(IF(INDEX(Data!M:M,MATCH(A54,Data!B:B,0))&lt;&gt;"",INDEX(Data!M:M,MATCH(A54,Data!B:B,0)),""),"")</f>
        <v>ANNEMASSE</v>
      </c>
      <c r="F54" s="169">
        <f>IFERROR(IF(INDEX(Data!N:N,MATCH(A54,Data!B:B,0))&lt;&gt;"",INDEX(Data!N:N,MATCH(A54,Data!B:B,0)),""),"")</f>
        <v>74100</v>
      </c>
      <c r="G54" s="170">
        <f>IFERROR(IF(INDEX(Data!K:K,MATCH(A54,Data!B:B,0))&lt;&gt;"",INDEX(Data!K:K,MATCH(A54,Data!B:B,0)),""),"")</f>
        <v>45792</v>
      </c>
      <c r="H54" s="170">
        <f>IFERROR(IF(INDEX(Data!L:L,MATCH(A54,Data!B:B,0))&lt;&gt;"",INDEX(Data!L:L,MATCH(A54,Data!B:B,0)),""),"")</f>
        <v>45793</v>
      </c>
      <c r="I54" s="170">
        <f>IFERROR(IF(INDEX(Data!C:C,MATCH(A54,Data!B:B,0))&lt;&gt;"",INDEX(Data!C:C,MATCH(A54,Data!B:B,0)),""),"")</f>
        <v>45838</v>
      </c>
      <c r="J54" s="170" t="str">
        <f>IFERROR(IF(INDEX(Data!D:D,MATCH(A54,Data!B:B,0))&lt;&gt;"",INDEX(Data!D:D,MATCH(A54,Data!B:B,0)),""),"")</f>
        <v/>
      </c>
      <c r="K54" s="171" t="str">
        <f>IFERROR(IF(INDEX(Data!H:H,MATCH(A54,Data!B:B,0))&lt;&gt;"",INDEX(Data!H:H,MATCH(A54,Data!B:B,0)),""),"")</f>
        <v>Remobilisation</v>
      </c>
      <c r="L54" s="166" t="str">
        <f>IFERROR(IF(GETPIVOTDATA("DateRDV",TCD!$B$1,"DT","GE","Bénéficiaire",$A54,L$6,L$5,"Mois (DateRDV)",L$7,"Années (DateRDV)",L$3),1,""),"")</f>
        <v/>
      </c>
      <c r="M54" s="166" t="str">
        <f>IFERROR(IF(GETPIVOTDATA("DateRDV",TCD!$B$1,"DT","GE","Bénéficiaire",$A54,M$6,M$5,"Mois (DateRDV)",M$7,"Années (DateRDV)",M$3),2,""),"")</f>
        <v/>
      </c>
      <c r="N54" s="166" t="str">
        <f>IFERROR(IF(GETPIVOTDATA("DateRDV",TCD!$B$1,"DT","GE","Bénéficiaire",$A54,N$6,N$5,"Mois (DateRDV)",N$7,"Années (DateRDV)",N$3,"Présence","Excusé"),3,""),"")</f>
        <v/>
      </c>
      <c r="O54" s="166" t="str">
        <f>IFERROR(IF(GETPIVOTDATA("DateRDV",TCD!$B$1,"DT","GE","Bénéficiaire",$A54,O$6,O$5,"Mois (DateRDV)",O$7,"Années (DateRDV)",O$3,"Présence","Absent"),4,""),"")</f>
        <v/>
      </c>
      <c r="P54" s="166" t="str">
        <f>IFERROR(IF(GETPIVOTDATA("DateRDV",TCD!$B$1,"DT","GE","Bénéficiaire",$A54,P$6,P$5,"Mois (DateRDV)",P$7,"Années (DateRDV)",P$3),1,""),"")</f>
        <v/>
      </c>
      <c r="Q54" s="166" t="str">
        <f>IFERROR(IF(GETPIVOTDATA("DateRDV",TCD!$B$1,"DT","GE","Bénéficiaire",$A54,Q$6,Q$5,"Mois (DateRDV)",Q$7,"Années (DateRDV)",Q$3),2,""),"")</f>
        <v/>
      </c>
      <c r="R54" s="166" t="str">
        <f>IFERROR(IF(GETPIVOTDATA("DateRDV",TCD!$B$1,"DT","GE","Bénéficiaire",$A54,R$6,R$5,"Mois (DateRDV)",R$7,"Années (DateRDV)",R$3,"Présence","Excusé"),3,""),"")</f>
        <v/>
      </c>
      <c r="S54" s="166" t="str">
        <f>IFERROR(IF(GETPIVOTDATA("DateRDV",TCD!$B$1,"DT","GE","Bénéficiaire",$A54,S$6,S$5,"Mois (DateRDV)",S$7,"Années (DateRDV)",S$3,"Présence","Absent"),4,""),"")</f>
        <v/>
      </c>
      <c r="T54" s="166" t="str">
        <f>IFERROR(IF(GETPIVOTDATA("DateRDV",TCD!$B$1,"DT","GE","Bénéficiaire",$A54,T$6,T$5,"Mois (DateRDV)",T$7,"Années (DateRDV)",T$3),1,""),"")</f>
        <v/>
      </c>
      <c r="U54" s="166" t="str">
        <f>IFERROR(IF(GETPIVOTDATA("DateRDV",TCD!$B$1,"DT","GE","Bénéficiaire",$A54,U$6,U$5,"Mois (DateRDV)",U$7,"Années (DateRDV)",U$3),2,""),"")</f>
        <v/>
      </c>
      <c r="V54" s="166" t="str">
        <f>IFERROR(IF(GETPIVOTDATA("DateRDV",TCD!$B$1,"DT","GE","Bénéficiaire",$A54,V$6,V$5,"Mois (DateRDV)",V$7,"Années (DateRDV)",V$3,"Présence","Excusé"),3,""),"")</f>
        <v/>
      </c>
      <c r="W54" s="166" t="str">
        <f>IFERROR(IF(GETPIVOTDATA("DateRDV",TCD!$B$1,"DT","GE","Bénéficiaire",$A54,W$6,W$5,"Mois (DateRDV)",W$7,"Années (DateRDV)",W$3,"Présence","Absent"),4,""),"")</f>
        <v/>
      </c>
      <c r="X54" s="166" t="str">
        <f>IFERROR(IF(GETPIVOTDATA("DateRDV",TCD!$B$1,"DT","GE","Bénéficiaire",$A54,X$6,X$5,"Mois (DateRDV)",X$7,"Années (DateRDV)",X$3),1,""),"")</f>
        <v/>
      </c>
      <c r="Y54" s="166" t="str">
        <f>IFERROR(IF(GETPIVOTDATA("DateRDV",TCD!$B$1,"DT","GE","Bénéficiaire",$A54,Y$6,Y$5,"Mois (DateRDV)",Y$7,"Années (DateRDV)",Y$3),2,""),"")</f>
        <v/>
      </c>
      <c r="Z54" s="166" t="str">
        <f>IFERROR(IF(GETPIVOTDATA("DateRDV",TCD!$B$1,"DT","GE","Bénéficiaire",$A54,Z$6,Z$5,"Mois (DateRDV)",Z$7,"Années (DateRDV)",Z$3,"Présence","Excusé"),3,""),"")</f>
        <v/>
      </c>
      <c r="AA54" s="166" t="str">
        <f>IFERROR(IF(GETPIVOTDATA("DateRDV",TCD!$B$1,"DT","GE","Bénéficiaire",$A54,AA$6,AA$5,"Mois (DateRDV)",AA$7,"Années (DateRDV)",AA$3,"Présence","Absent"),4,""),"")</f>
        <v/>
      </c>
      <c r="AB54" s="166" t="str">
        <f>IFERROR(IF(GETPIVOTDATA("DateRDV",TCD!$B$1,"DT","GE","Bénéficiaire",$A54,AB$6,AB$5,"Mois (DateRDV)",AB$7,"Années (DateRDV)",AB$3),1,""),"")</f>
        <v/>
      </c>
      <c r="AC54" s="166" t="str">
        <f>IFERROR(IF(GETPIVOTDATA("DateRDV",TCD!$B$1,"DT","GE","Bénéficiaire",$A54,AC$6,AC$5,"Mois (DateRDV)",AC$7,"Années (DateRDV)",AC$3),2,""),"")</f>
        <v/>
      </c>
      <c r="AD54" s="166" t="str">
        <f>IFERROR(IF(GETPIVOTDATA("DateRDV",TCD!$B$1,"DT","GE","Bénéficiaire",$A54,AD$6,AD$5,"Mois (DateRDV)",AD$7,"Années (DateRDV)",AD$3,"Présence","Excusé"),3,""),"")</f>
        <v/>
      </c>
      <c r="AE54" s="166" t="str">
        <f>IFERROR(IF(GETPIVOTDATA("DateRDV",TCD!$B$1,"DT","GE","Bénéficiaire",$A54,AE$6,AE$5,"Mois (DateRDV)",AE$7,"Années (DateRDV)",AE$3,"Présence","Absent"),4,""),"")</f>
        <v/>
      </c>
      <c r="AF54" s="166" t="str">
        <f>IFERROR(IF(GETPIVOTDATA("DateRDV",TCD!$B$1,"DT","GE","Bénéficiaire",$A54,AF$6,AF$5,"Mois (DateRDV)",AF$7,"Années (DateRDV)",AF$3),1,""),"")</f>
        <v/>
      </c>
      <c r="AG54" s="166" t="str">
        <f>IFERROR(IF(GETPIVOTDATA("DateRDV",TCD!$B$1,"DT","GE","Bénéficiaire",$A54,AG$6,AG$5,"Mois (DateRDV)",AG$7,"Années (DateRDV)",AG$3),2,""),"")</f>
        <v/>
      </c>
      <c r="AH54" s="166" t="str">
        <f>IFERROR(IF(GETPIVOTDATA("DateRDV",TCD!$B$1,"DT","GE","Bénéficiaire",$A54,AH$6,AH$5,"Mois (DateRDV)",AH$7,"Années (DateRDV)",AH$3,"Présence","Excusé"),3,""),"")</f>
        <v/>
      </c>
      <c r="AI54" s="166" t="str">
        <f>IFERROR(IF(GETPIVOTDATA("DateRDV",TCD!$B$1,"DT","GE","Bénéficiaire",$A54,AI$6,AI$5,"Mois (DateRDV)",AI$7,"Années (DateRDV)",AI$3,"Présence","Absent"),4,""),"")</f>
        <v/>
      </c>
      <c r="AJ54" s="166" t="str">
        <f>IFERROR(IF(GETPIVOTDATA("DateRDV",TCD!$B$1,"DT","GE","Bénéficiaire",$A54,AJ$6,AJ$5,"Mois (DateRDV)",AJ$7,"Années (DateRDV)",AJ$3),1,""),"")</f>
        <v/>
      </c>
      <c r="AK54" s="166" t="str">
        <f>IFERROR(IF(GETPIVOTDATA("DateRDV",TCD!$B$1,"DT","GE","Bénéficiaire",$A54,AK$6,AK$5,"Mois (DateRDV)",AK$7,"Années (DateRDV)",AK$3),2,""),"")</f>
        <v/>
      </c>
      <c r="AL54" s="166" t="str">
        <f>IFERROR(IF(GETPIVOTDATA("DateRDV",TCD!$B$1,"DT","GE","Bénéficiaire",$A54,AL$6,AL$5,"Mois (DateRDV)",AL$7,"Années (DateRDV)",AL$3,"Présence","Excusé"),3,""),"")</f>
        <v/>
      </c>
      <c r="AM54" s="166" t="str">
        <f>IFERROR(IF(GETPIVOTDATA("DateRDV",TCD!$B$1,"DT","GE","Bénéficiaire",$A54,AM$6,AM$5,"Mois (DateRDV)",AM$7,"Années (DateRDV)",AM$3,"Présence","Absent"),4,""),"")</f>
        <v/>
      </c>
      <c r="AN54" s="166" t="str">
        <f>IFERROR(IF(GETPIVOTDATA("DateRDV",TCD!$B$1,"DT","GE","Bénéficiaire",$A54,AN$6,AN$5,"Mois (DateRDV)",AN$7,"Années (DateRDV)",AN$3),1,""),"")</f>
        <v/>
      </c>
      <c r="AO54" s="166" t="str">
        <f>IFERROR(IF(GETPIVOTDATA("DateRDV",TCD!$B$1,"DT","GE","Bénéficiaire",$A54,AO$6,AO$5,"Mois (DateRDV)",AO$7,"Années (DateRDV)",AO$3),2,""),"")</f>
        <v/>
      </c>
      <c r="AP54" s="166" t="str">
        <f>IFERROR(IF(GETPIVOTDATA("DateRDV",TCD!$B$1,"DT","GE","Bénéficiaire",$A54,AP$6,AP$5,"Mois (DateRDV)",AP$7,"Années (DateRDV)",AP$3,"Présence","Excusé"),3,""),"")</f>
        <v/>
      </c>
      <c r="AQ54" s="166" t="str">
        <f>IFERROR(IF(GETPIVOTDATA("DateRDV",TCD!$B$1,"DT","GE","Bénéficiaire",$A54,AQ$6,AQ$5,"Mois (DateRDV)",AQ$7,"Années (DateRDV)",AQ$3,"Présence","Absent"),4,""),"")</f>
        <v/>
      </c>
      <c r="AR54" s="166" t="str">
        <f>IFERROR(IF(GETPIVOTDATA("DateRDV",TCD!$B$1,"DT","GE","Bénéficiaire",$A54,AR$6,AR$5,"Mois (DateRDV)",AR$7,"Années (DateRDV)",AR$3),1,""),"")</f>
        <v/>
      </c>
      <c r="AS54" s="166" t="str">
        <f>IFERROR(IF(GETPIVOTDATA("DateRDV",TCD!$B$1,"DT","GE","Bénéficiaire",$A54,AS$6,AS$5,"Mois (DateRDV)",AS$7,"Années (DateRDV)",AS$3),2,""),"")</f>
        <v/>
      </c>
      <c r="AT54" s="166" t="str">
        <f>IFERROR(IF(GETPIVOTDATA("DateRDV",TCD!$B$1,"DT","GE","Bénéficiaire",$A54,AT$6,AT$5,"Mois (DateRDV)",AT$7,"Années (DateRDV)",AT$3,"Présence","Excusé"),3,""),"")</f>
        <v/>
      </c>
      <c r="AU54" s="166" t="str">
        <f>IFERROR(IF(GETPIVOTDATA("DateRDV",TCD!$B$1,"DT","GE","Bénéficiaire",$A54,AU$6,AU$5,"Mois (DateRDV)",AU$7,"Années (DateRDV)",AU$3,"Présence","Absent"),4,""),"")</f>
        <v/>
      </c>
      <c r="AV54" s="166" t="str">
        <f>IFERROR(IF(GETPIVOTDATA("DateRDV",TCD!$B$1,"DT","GE","Bénéficiaire",$A54,AV$6,AV$5,"Mois (DateRDV)",AV$7,"Années (DateRDV)",AV$3),1,""),"")</f>
        <v/>
      </c>
      <c r="AW54" s="166" t="str">
        <f>IFERROR(IF(GETPIVOTDATA("DateRDV",TCD!$B$1,"DT","GE","Bénéficiaire",$A54,AW$6,AW$5,"Mois (DateRDV)",AW$7,"Années (DateRDV)",AW$3),2,""),"")</f>
        <v/>
      </c>
      <c r="AX54" s="166" t="str">
        <f>IFERROR(IF(GETPIVOTDATA("DateRDV",TCD!$B$1,"DT","GE","Bénéficiaire",$A54,AX$6,AX$5,"Mois (DateRDV)",AX$7,"Années (DateRDV)",AX$3,"Présence","Excusé"),3,""),"")</f>
        <v/>
      </c>
      <c r="AY54" s="166" t="str">
        <f>IFERROR(IF(GETPIVOTDATA("DateRDV",TCD!$B$1,"DT","GE","Bénéficiaire",$A54,AY$6,AY$5,"Mois (DateRDV)",AY$7,"Années (DateRDV)",AY$3,"Présence","Absent"),4,""),"")</f>
        <v/>
      </c>
      <c r="AZ54" s="166" t="str">
        <f>IFERROR(IF(GETPIVOTDATA("DateRDV",TCD!$B$1,"DT","GE","Bénéficiaire",$A54,AZ$6,AZ$5,"Mois (DateRDV)",AZ$7,"Années (DateRDV)",AZ$3),1,""),"")</f>
        <v/>
      </c>
      <c r="BA54" s="166" t="str">
        <f>IFERROR(IF(GETPIVOTDATA("DateRDV",TCD!$B$1,"DT","GE","Bénéficiaire",$A54,BA$6,BA$5,"Mois (DateRDV)",BA$7,"Années (DateRDV)",BA$3),2,""),"")</f>
        <v/>
      </c>
      <c r="BB54" s="166" t="str">
        <f>IFERROR(IF(GETPIVOTDATA("DateRDV",TCD!$B$1,"DT","GE","Bénéficiaire",$A54,BB$6,BB$5,"Mois (DateRDV)",BB$7,"Années (DateRDV)",BB$3,"Présence","Excusé"),3,""),"")</f>
        <v/>
      </c>
      <c r="BC54" s="166" t="str">
        <f>IFERROR(IF(GETPIVOTDATA("DateRDV",TCD!$B$1,"DT","GE","Bénéficiaire",$A54,BC$6,BC$5,"Mois (DateRDV)",BC$7,"Années (DateRDV)",BC$3,"Présence","Absent"),4,""),"")</f>
        <v/>
      </c>
      <c r="BD54" s="166" t="str">
        <f>IFERROR(IF(GETPIVOTDATA("DateRDV",TCD!$B$1,"DT","GE","Bénéficiaire",$A54,BD$6,BD$5,"Mois (DateRDV)",BD$7,"Années (DateRDV)",BD$3),1,""),"")</f>
        <v/>
      </c>
      <c r="BE54" s="166">
        <f>IFERROR(IF(GETPIVOTDATA("DateRDV",TCD!$B$1,"DT","GE","Bénéficiaire",$A54,BE$6,BE$5,"Mois (DateRDV)",BE$7,"Années (DateRDV)",BE$3),2,""),"")</f>
        <v>2</v>
      </c>
      <c r="BF54" s="166" t="str">
        <f>IFERROR(IF(GETPIVOTDATA("DateRDV",TCD!$B$1,"DT","GE","Bénéficiaire",$A54,BF$6,BF$5,"Mois (DateRDV)",BF$7,"Années (DateRDV)",BF$3,"Présence","Excusé"),3,""),"")</f>
        <v/>
      </c>
      <c r="BG54" s="166" t="str">
        <f>IFERROR(IF(GETPIVOTDATA("DateRDV",TCD!$B$1,"DT","GE","Bénéficiaire",$A54,BG$6,BG$5,"Mois (DateRDV)",BG$7,"Années (DateRDV)",BG$3,"Présence","Absent"),4,""),"")</f>
        <v/>
      </c>
      <c r="BH54" s="166" t="str">
        <f>IFERROR(IF(GETPIVOTDATA("DateRDV",TCD!$B$1,"DT","GE","Bénéficiaire",$A54,BH$6,BH$5,"Mois (DateRDV)",BH$7,"Années (DateRDV)",BH$3),1,""),"")</f>
        <v/>
      </c>
      <c r="BI54" s="166">
        <f>IFERROR(IF(GETPIVOTDATA("DateRDV",TCD!$B$1,"DT","GE","Bénéficiaire",$A54,BI$6,BI$5,"Mois (DateRDV)",BI$7,"Années (DateRDV)",BI$3),2,""),"")</f>
        <v>2</v>
      </c>
      <c r="BJ54" s="166" t="str">
        <f>IFERROR(IF(GETPIVOTDATA("DateRDV",TCD!$B$1,"DT","GE","Bénéficiaire",$A54,BJ$6,BJ$5,"Mois (DateRDV)",BJ$7,"Années (DateRDV)",BJ$3,"Présence","Excusé"),3,""),"")</f>
        <v/>
      </c>
      <c r="BK54" s="166" t="str">
        <f>IFERROR(IF(GETPIVOTDATA("DateRDV",TCD!$B$1,"DT","GE","Bénéficiaire",$A54,BK$6,BK$5,"Mois (DateRDV)",BK$7,"Années (DateRDV)",BK$3,"Présence","Absent"),4,""),"")</f>
        <v/>
      </c>
      <c r="BL54" s="166" t="str">
        <f>IFERROR(IF(GETPIVOTDATA("DateRDV",TCD!$B$1,"DT","GE","Bénéficiaire",$A54,BL$6,BL$5,"Mois (DateRDV)",BL$7,"Années (DateRDV)",BL$3),1,""),"")</f>
        <v/>
      </c>
      <c r="BM54" s="166" t="str">
        <f>IFERROR(IF(GETPIVOTDATA("DateRDV",TCD!$B$1,"DT","GE","Bénéficiaire",$A54,BM$6,BM$5,"Mois (DateRDV)",BM$7,"Années (DateRDV)",BM$3),2,""),"")</f>
        <v/>
      </c>
      <c r="BN54" s="166" t="str">
        <f>IFERROR(IF(GETPIVOTDATA("DateRDV",TCD!$B$1,"DT","GE","Bénéficiaire",$A54,BN$6,BN$5,"Mois (DateRDV)",BN$7,"Années (DateRDV)",BN$3,"Présence","Excusé"),3,""),"")</f>
        <v/>
      </c>
      <c r="BO54" s="166" t="str">
        <f>IFERROR(IF(GETPIVOTDATA("DateRDV",TCD!$B$1,"DT","GE","Bénéficiaire",$A54,BO$6,BO$5,"Mois (DateRDV)",BO$7,"Années (DateRDV)",BO$3,"Présence","Absent"),4,""),"")</f>
        <v/>
      </c>
      <c r="BP54" s="166" t="str">
        <f>IFERROR(IF(GETPIVOTDATA("DateRDV",TCD!$B$1,"DT","GE","Bénéficiaire",$A54,BP$6,BP$5,"Mois (DateRDV)",BP$7,"Années (DateRDV)",BP$3),1,""),"")</f>
        <v/>
      </c>
      <c r="BQ54" s="166" t="str">
        <f>IFERROR(IF(GETPIVOTDATA("DateRDV",TCD!$B$1,"DT","GE","Bénéficiaire",$A54,BQ$6,BQ$5,"Mois (DateRDV)",BQ$7,"Années (DateRDV)",BQ$3),2,""),"")</f>
        <v/>
      </c>
      <c r="BR54" s="166" t="str">
        <f>IFERROR(IF(GETPIVOTDATA("DateRDV",TCD!$B$1,"DT","GE","Bénéficiaire",$A54,BR$6,BR$5,"Mois (DateRDV)",BR$7,"Années (DateRDV)",BR$3,"Présence","Excusé"),3,""),"")</f>
        <v/>
      </c>
      <c r="BS54" s="166" t="str">
        <f>IFERROR(IF(GETPIVOTDATA("DateRDV",TCD!$B$1,"DT","GE","Bénéficiaire",$A54,BS$6,BS$5,"Mois (DateRDV)",BS$7,"Années (DateRDV)",BS$3,"Présence","Absent"),4,""),"")</f>
        <v/>
      </c>
      <c r="BT54" s="166" t="str">
        <f>IFERROR(IF(GETPIVOTDATA("DateRDV",TCD!$B$1,"DT","GE","Bénéficiaire",$A54,BT$6,BT$5,"Mois (DateRDV)",BT$7,"Années (DateRDV)",BT$3),1,""),"")</f>
        <v/>
      </c>
      <c r="BU54" s="166" t="str">
        <f>IFERROR(IF(GETPIVOTDATA("DateRDV",TCD!$B$1,"DT","GE","Bénéficiaire",$A54,BU$6,BU$5,"Mois (DateRDV)",BU$7,"Années (DateRDV)",BU$3),2,""),"")</f>
        <v/>
      </c>
      <c r="BV54" s="166" t="str">
        <f>IFERROR(IF(GETPIVOTDATA("DateRDV",TCD!$B$1,"DT","GE","Bénéficiaire",$A54,BV$6,BV$5,"Mois (DateRDV)",BV$7,"Années (DateRDV)",BV$3,"Présence","Excusé"),3,""),"")</f>
        <v/>
      </c>
      <c r="BW54" s="166" t="str">
        <f>IFERROR(IF(GETPIVOTDATA("DateRDV",TCD!$B$1,"DT","GE","Bénéficiaire",$A54,BW$6,BW$5,"Mois (DateRDV)",BW$7,"Années (DateRDV)",BW$3,"Présence","Absent"),4,""),"")</f>
        <v/>
      </c>
      <c r="BX54" s="166" t="str">
        <f>IFERROR(IF(GETPIVOTDATA("DateRDV",TCD!$B$1,"DT","GE","Bénéficiaire",$A54,BX$6,BX$5,"Mois (DateRDV)",BX$7,"Années (DateRDV)",BX$3),1,""),"")</f>
        <v/>
      </c>
      <c r="BY54" s="166" t="str">
        <f>IFERROR(IF(GETPIVOTDATA("DateRDV",TCD!$B$1,"DT","GE","Bénéficiaire",$A54,BY$6,BY$5,"Mois (DateRDV)",BY$7,"Années (DateRDV)",BY$3),2,""),"")</f>
        <v/>
      </c>
      <c r="BZ54" s="166" t="str">
        <f>IFERROR(IF(GETPIVOTDATA("DateRDV",TCD!$B$1,"DT","GE","Bénéficiaire",$A54,BZ$6,BZ$5,"Mois (DateRDV)",BZ$7,"Années (DateRDV)",BZ$3,"Présence","Excusé"),3,""),"")</f>
        <v/>
      </c>
      <c r="CA54" s="166" t="str">
        <f>IFERROR(IF(GETPIVOTDATA("DateRDV",TCD!$B$1,"DT","GE","Bénéficiaire",$A54,CA$6,CA$5,"Mois (DateRDV)",CA$7,"Années (DateRDV)",CA$3,"Présence","Absent"),4,""),"")</f>
        <v/>
      </c>
      <c r="CB54" s="166" t="str">
        <f>IFERROR(IF(GETPIVOTDATA("DateRDV",TCD!$B$1,"DT","GE","Bénéficiaire",$A54,CB$6,CB$5,"Mois (DateRDV)",CB$7,"Années (DateRDV)",CB$3),1,""),"")</f>
        <v/>
      </c>
      <c r="CC54" s="166" t="str">
        <f>IFERROR(IF(GETPIVOTDATA("DateRDV",TCD!$B$1,"DT","GE","Bénéficiaire",$A54,CC$6,CC$5,"Mois (DateRDV)",CC$7,"Années (DateRDV)",CC$3),2,""),"")</f>
        <v/>
      </c>
      <c r="CD54" s="166" t="str">
        <f>IFERROR(IF(GETPIVOTDATA("DateRDV",TCD!$B$1,"DT","GE","Bénéficiaire",$A54,CD$6,CD$5,"Mois (DateRDV)",CD$7,"Années (DateRDV)",CD$3,"Présence","Excusé"),3,""),"")</f>
        <v/>
      </c>
      <c r="CE54" s="166" t="str">
        <f>IFERROR(IF(GETPIVOTDATA("DateRDV",TCD!$B$1,"DT","GE","Bénéficiaire",$A54,CE$6,CE$5,"Mois (DateRDV)",CE$7,"Années (DateRDV)",CE$3,"Présence","Absent"),4,""),"")</f>
        <v/>
      </c>
      <c r="CF54" s="166" t="str">
        <f>IFERROR(IF(GETPIVOTDATA("DateRDV",TCD!$B$1,"DT","GE","Bénéficiaire",$A54,CF$6,CF$5,"Mois (DateRDV)",CF$7,"Années (DateRDV)",CF$3),1,""),"")</f>
        <v/>
      </c>
      <c r="CG54" s="166" t="str">
        <f>IFERROR(IF(GETPIVOTDATA("DateRDV",TCD!$B$1,"DT","GE","Bénéficiaire",$A54,CG$6,CG$5,"Mois (DateRDV)",CG$7,"Années (DateRDV)",CG$3),2,""),"")</f>
        <v/>
      </c>
      <c r="CH54" s="166" t="str">
        <f>IFERROR(IF(GETPIVOTDATA("DateRDV",TCD!$B$1,"DT","GE","Bénéficiaire",$A54,CH$6,CH$5,"Mois (DateRDV)",CH$7,"Années (DateRDV)",CH$3,"Présence","Excusé"),3,""),"")</f>
        <v/>
      </c>
      <c r="CI54" s="166" t="str">
        <f>IFERROR(IF(GETPIVOTDATA("DateRDV",TCD!$B$1,"DT","GE","Bénéficiaire",$A54,CI$6,CI$5,"Mois (DateRDV)",CI$7,"Années (DateRDV)",CI$3,"Présence","Absent"),4,""),"")</f>
        <v/>
      </c>
      <c r="CJ54" s="166" t="str">
        <f>IFERROR(IF(GETPIVOTDATA("DateRDV",TCD!$B$1,"DT","GE","Bénéficiaire",$A54,CJ$6,CJ$5,"Mois (DateRDV)",CJ$7,"Années (DateRDV)",CJ$3),1,""),"")</f>
        <v/>
      </c>
      <c r="CK54" s="166" t="str">
        <f>IFERROR(IF(GETPIVOTDATA("DateRDV",TCD!$B$1,"DT","GE","Bénéficiaire",$A54,CK$6,CK$5,"Mois (DateRDV)",CK$7,"Années (DateRDV)",CK$3),2,""),"")</f>
        <v/>
      </c>
      <c r="CL54" s="166" t="str">
        <f>IFERROR(IF(GETPIVOTDATA("DateRDV",TCD!$B$1,"DT","GE","Bénéficiaire",$A54,GI$6,GI$5,"Mois (DateRDV)",GI$7,"Années (DateRDV)",GI$3,"Présence","Excusé"),3,""),"")</f>
        <v/>
      </c>
      <c r="CM54" s="166" t="str">
        <f>IFERROR(IF(GETPIVOTDATA("DateRDV",TCD!$B$1,"DT","GE","Bénéficiaire",$A54,CM$6,CM$5,"Mois (DateRDV)",CM$7,"Années (DateRDV)",CM$3,"Présence","Absent"),4,""),"")</f>
        <v/>
      </c>
      <c r="CN54" s="166" t="str">
        <f>IFERROR(IF(GETPIVOTDATA("DateRDV",TCD!$B$1,"DT","GE","Bénéficiaire",$A54,CN$6,CN$5,"Mois (DateRDV)",CN$7,"Années (DateRDV)",CN$3),1,""),"")</f>
        <v/>
      </c>
      <c r="CO54" s="166" t="str">
        <f>IFERROR(IF(GETPIVOTDATA("DateRDV",TCD!$B$1,"DT","GE","Bénéficiaire",$A54,CO$6,CO$5,"Mois (DateRDV)",CO$7,"Années (DateRDV)",CO$3),2,""),"")</f>
        <v/>
      </c>
      <c r="CP54" s="166" t="str">
        <f>IFERROR(IF(GETPIVOTDATA("DateRDV",TCD!$B$1,"DT","GE","Bénéficiaire",$A54,CP$6,CP$5,"Mois (DateRDV)",CP$7,"Années (DateRDV)",CP$3,"Présence","Excusé"),3,""),"")</f>
        <v/>
      </c>
      <c r="CQ54" s="166" t="str">
        <f>IFERROR(IF(GETPIVOTDATA("DateRDV",TCD!$B$1,"DT","GE","Bénéficiaire",$A54,CQ$6,CQ$5,"Mois (DateRDV)",CQ$7,"Années (DateRDV)",CQ$3,"Présence","Absent"),4,""),"")</f>
        <v/>
      </c>
      <c r="CR54" s="166" t="str">
        <f>IFERROR(IF(GETPIVOTDATA("DateRDV",TCD!$B$1,"DT","GE","Bénéficiaire",$A54,CR$6,CR$5,"Mois (DateRDV)",CR$7,"Années (DateRDV)",CR$3),1,""),"")</f>
        <v/>
      </c>
      <c r="CS54" s="166" t="str">
        <f>IFERROR(IF(GETPIVOTDATA("DateRDV",TCD!$B$1,"DT","GE","Bénéficiaire",$A54,CS$6,CS$5,"Mois (DateRDV)",CS$7,"Années (DateRDV)",CS$3),2,""),"")</f>
        <v/>
      </c>
      <c r="CT54" s="166" t="str">
        <f>IFERROR(IF(GETPIVOTDATA("DateRDV",TCD!$B$1,"DT","GE","Bénéficiaire",$A54,CT$6,CT$5,"Mois (DateRDV)",CT$7,"Années (DateRDV)",CT$3,"Présence","Excusé"),3,""),"")</f>
        <v/>
      </c>
      <c r="CU54" s="166" t="str">
        <f>IFERROR(IF(GETPIVOTDATA("DateRDV",TCD!$B$1,"DT","GE","Bénéficiaire",$A54,CU$6,CU$5,"Mois (DateRDV)",CU$7,"Années (DateRDV)",CU$3,"Présence","Absent"),4,""),"")</f>
        <v/>
      </c>
      <c r="CV54" s="166" t="str">
        <f>IFERROR(IF(GETPIVOTDATA("DateRDV",TCD!$B$1,"DT","GE","Bénéficiaire",$A54,CV$6,CV$5,"Mois (DateRDV)",CV$7,"Années (DateRDV)",CV$3),1,""),"")</f>
        <v/>
      </c>
      <c r="CW54" s="166" t="str">
        <f>IFERROR(IF(GETPIVOTDATA("DateRDV",TCD!$B$1,"DT","GE","Bénéficiaire",$A54,CW$6,CW$5,"Mois (DateRDV)",CW$7,"Années (DateRDV)",CW$3),2,""),"")</f>
        <v/>
      </c>
      <c r="CX54" s="166" t="str">
        <f>IFERROR(IF(GETPIVOTDATA("DateRDV",TCD!$B$1,"DT","GE","Bénéficiaire",$A54,CX$6,CX$5,"Mois (DateRDV)",CX$7,"Années (DateRDV)",CX$3,"Présence","Excusé"),3,""),"")</f>
        <v/>
      </c>
      <c r="CY54" s="166" t="str">
        <f>IFERROR(IF(GETPIVOTDATA("DateRDV",TCD!$B$1,"DT","GE","Bénéficiaire",$A54,CY$6,CY$5,"Mois (DateRDV)",CY$7,"Années (DateRDV)",CY$3,"Présence","Absent"),4,""),"")</f>
        <v/>
      </c>
      <c r="CZ54" s="166" t="str">
        <f>IFERROR(IF(GETPIVOTDATA("DateRDV",TCD!$B$1,"DT","GE","Bénéficiaire",$A54,CZ$6,CZ$5,"Mois (DateRDV)",CZ$7,"Années (DateRDV)",CZ$3),1,""),"")</f>
        <v/>
      </c>
      <c r="DA54" s="166" t="str">
        <f>IFERROR(IF(GETPIVOTDATA("DateRDV",TCD!$B$1,"DT","GE","Bénéficiaire",$A54,DA$6,DA$5,"Mois (DateRDV)",DA$7,"Années (DateRDV)",DA$3),2,""),"")</f>
        <v/>
      </c>
      <c r="DB54" s="166" t="str">
        <f>IFERROR(IF(GETPIVOTDATA("DateRDV",TCD!$B$1,"DT","GE","Bénéficiaire",$A54,DB$6,DB$5,"Mois (DateRDV)",DB$7,"Années (DateRDV)",DB$3,"Présence","Excusé"),3,""),"")</f>
        <v/>
      </c>
      <c r="DC54" s="166" t="str">
        <f>IFERROR(IF(GETPIVOTDATA("DateRDV",TCD!$B$1,"DT","GE","Bénéficiaire",$A54,DC$6,DC$5,"Mois (DateRDV)",DC$7,"Années (DateRDV)",DC$3,"Présence","Absent"),4,""),"")</f>
        <v/>
      </c>
      <c r="DD54" s="166" t="str">
        <f>IFERROR(IF(GETPIVOTDATA("DateRDV",TCD!$B$1,"DT","GE","Bénéficiaire",$A54,DD$6,DD$5,"Mois (DateRDV)",DD$7,"Années (DateRDV)",DD$3),1,""),"")</f>
        <v/>
      </c>
      <c r="DE54" s="166" t="str">
        <f>IFERROR(IF(GETPIVOTDATA("DateRDV",TCD!$B$1,"DT","GE","Bénéficiaire",$A54,DE$6,DE$5,"Mois (DateRDV)",DE$7,"Années (DateRDV)",DE$3),2,""),"")</f>
        <v/>
      </c>
      <c r="DF54" s="166" t="str">
        <f>IFERROR(IF(GETPIVOTDATA("DateRDV",TCD!$B$1,"DT","GE","Bénéficiaire",$A54,DF$6,DF$5,"Mois (DateRDV)",DF$7,"Années (DateRDV)",DF$3,"Présence","Excusé"),3,""),"")</f>
        <v/>
      </c>
      <c r="DG54" s="166" t="str">
        <f>IFERROR(IF(GETPIVOTDATA("DateRDV",TCD!$B$1,"DT","GE","Bénéficiaire",$A54,DG$6,DG$5,"Mois (DateRDV)",DG$7,"Années (DateRDV)",DG$3,"Présence","Absent"),4,""),"")</f>
        <v/>
      </c>
      <c r="DH54" s="166" t="str">
        <f>IFERROR(IF(GETPIVOTDATA("DateRDV",TCD!$B$1,"DT","GE","Bénéficiaire",$A54,DH$6,DH$5,"Mois (DateRDV)",DH$7,"Années (DateRDV)",DH$3),1,""),"")</f>
        <v/>
      </c>
      <c r="DI54" s="166" t="str">
        <f>IFERROR(IF(GETPIVOTDATA("DateRDV",TCD!$B$1,"DT","GE","Bénéficiaire",$A54,DI$6,DI$5,"Mois (DateRDV)",DI$7,"Années (DateRDV)",DI$3),2,""),"")</f>
        <v/>
      </c>
      <c r="DJ54" s="166" t="str">
        <f>IFERROR(IF(GETPIVOTDATA("DateRDV",TCD!$B$1,"DT","GE","Bénéficiaire",$A54,DJ$6,DJ$5,"Mois (DateRDV)",DJ$7,"Années (DateRDV)",DJ$3,"Présence","Excusé"),3,""),"")</f>
        <v/>
      </c>
      <c r="DK54" s="166" t="str">
        <f>IFERROR(IF(GETPIVOTDATA("DateRDV",TCD!$B$1,"DT","GE","Bénéficiaire",$A54,DK$6,DK$5,"Mois (DateRDV)",DK$7,"Années (DateRDV)",DK$3,"Présence","Absent"),4,""),"")</f>
        <v/>
      </c>
      <c r="DL54" s="166" t="str">
        <f>IFERROR(IF(GETPIVOTDATA("DateRDV",TCD!$B$1,"DT","GE","Bénéficiaire",$A54,DL$6,DL$5,"Mois (DateRDV)",DL$7,"Années (DateRDV)",DL$3),1,""),"")</f>
        <v/>
      </c>
      <c r="DM54" s="166" t="str">
        <f>IFERROR(IF(GETPIVOTDATA("DateRDV",TCD!$B$1,"DT","GE","Bénéficiaire",$A54,DM$6,DM$5,"Mois (DateRDV)",DM$7,"Années (DateRDV)",DM$3),2,""),"")</f>
        <v/>
      </c>
      <c r="DN54" s="166" t="str">
        <f>IFERROR(IF(GETPIVOTDATA("DateRDV",TCD!$B$1,"DT","GE","Bénéficiaire",$A54,DN$6,DN$5,"Mois (DateRDV)",DN$7,"Années (DateRDV)",DN$3,"Présence","Excusé"),3,""),"")</f>
        <v/>
      </c>
      <c r="DO54" s="166" t="str">
        <f>IFERROR(IF(GETPIVOTDATA("DateRDV",TCD!$B$1,"DT","GE","Bénéficiaire",$A54,DO$6,DO$5,"Mois (DateRDV)",DO$7,"Années (DateRDV)",DO$3,"Présence","Absent"),4,""),"")</f>
        <v/>
      </c>
    </row>
    <row r="55" spans="1:119" ht="15" customHeight="1" x14ac:dyDescent="0.2">
      <c r="A55" t="str">
        <v>MARTINEZ Lucia</v>
      </c>
      <c r="B55" s="169" t="str">
        <f>IFERROR(IF(INDEX(Data!P:P,MATCH(A55,Data!B:B,0))&lt;&gt;"",INDEX(Data!P:P,MATCH(A55,Data!B:B,0)),""),"")</f>
        <v>MARTINEZ</v>
      </c>
      <c r="C55" s="169" t="str">
        <f>IFERROR(IF(INDEX(Data!O:O,MATCH(A55,Data!B:B,0))&lt;&gt;"",INDEX(Data!O:O,MATCH(A55,Data!B:B,0)),""),"")</f>
        <v>Lucia</v>
      </c>
      <c r="D55" s="169" t="str">
        <f>IFERROR(IF(INDEX(Data!J:J,MATCH(A55,Data!B:B,0))&lt;&gt;"",INDEX(Data!J:J,MATCH(A55,Data!B:B,0)),""),"")</f>
        <v>CD</v>
      </c>
      <c r="E55" s="169" t="str">
        <f>IFERROR(IF(INDEX(Data!M:M,MATCH(A55,Data!B:B,0))&lt;&gt;"",INDEX(Data!M:M,MATCH(A55,Data!B:B,0)),""),"")</f>
        <v>GAILLARD</v>
      </c>
      <c r="F55" s="169">
        <f>IFERROR(IF(INDEX(Data!N:N,MATCH(A55,Data!B:B,0))&lt;&gt;"",INDEX(Data!N:N,MATCH(A55,Data!B:B,0)),""),"")</f>
        <v>74240</v>
      </c>
      <c r="G55" s="170">
        <f>IFERROR(IF(INDEX(Data!K:K,MATCH(A55,Data!B:B,0))&lt;&gt;"",INDEX(Data!K:K,MATCH(A55,Data!B:B,0)),""),"")</f>
        <v>45749</v>
      </c>
      <c r="H55" s="170">
        <f>IFERROR(IF(INDEX(Data!L:L,MATCH(A55,Data!B:B,0))&lt;&gt;"",INDEX(Data!L:L,MATCH(A55,Data!B:B,0)),""),"")</f>
        <v>45772</v>
      </c>
      <c r="I55" s="170" t="str">
        <f>IFERROR(IF(INDEX(Data!C:C,MATCH(A55,Data!B:B,0))&lt;&gt;"",INDEX(Data!C:C,MATCH(A55,Data!B:B,0)),""),"")</f>
        <v/>
      </c>
      <c r="J55" s="170">
        <f>IFERROR(IF(INDEX(Data!D:D,MATCH(A55,Data!B:B,0))&lt;&gt;"",INDEX(Data!D:D,MATCH(A55,Data!B:B,0)),""),"")</f>
        <v>45950</v>
      </c>
      <c r="K55" s="171" t="str">
        <f>IFERROR(IF(INDEX(Data!H:H,MATCH(A55,Data!B:B,0))&lt;&gt;"",INDEX(Data!H:H,MATCH(A55,Data!B:B,0)),""),"")</f>
        <v/>
      </c>
      <c r="L55" s="166" t="str">
        <f>IFERROR(IF(GETPIVOTDATA("DateRDV",TCD!$B$1,"DT","GE","Bénéficiaire",$A55,L$6,L$5,"Mois (DateRDV)",L$7,"Années (DateRDV)",L$3),1,""),"")</f>
        <v/>
      </c>
      <c r="M55" s="166" t="str">
        <f>IFERROR(IF(GETPIVOTDATA("DateRDV",TCD!$B$1,"DT","GE","Bénéficiaire",$A55,M$6,M$5,"Mois (DateRDV)",M$7,"Années (DateRDV)",M$3),2,""),"")</f>
        <v/>
      </c>
      <c r="N55" s="166" t="str">
        <f>IFERROR(IF(GETPIVOTDATA("DateRDV",TCD!$B$1,"DT","GE","Bénéficiaire",$A55,N$6,N$5,"Mois (DateRDV)",N$7,"Années (DateRDV)",N$3,"Présence","Excusé"),3,""),"")</f>
        <v/>
      </c>
      <c r="O55" s="166" t="str">
        <f>IFERROR(IF(GETPIVOTDATA("DateRDV",TCD!$B$1,"DT","GE","Bénéficiaire",$A55,O$6,O$5,"Mois (DateRDV)",O$7,"Années (DateRDV)",O$3,"Présence","Absent"),4,""),"")</f>
        <v/>
      </c>
      <c r="P55" s="166" t="str">
        <f>IFERROR(IF(GETPIVOTDATA("DateRDV",TCD!$B$1,"DT","GE","Bénéficiaire",$A55,P$6,P$5,"Mois (DateRDV)",P$7,"Années (DateRDV)",P$3),1,""),"")</f>
        <v/>
      </c>
      <c r="Q55" s="166" t="str">
        <f>IFERROR(IF(GETPIVOTDATA("DateRDV",TCD!$B$1,"DT","GE","Bénéficiaire",$A55,Q$6,Q$5,"Mois (DateRDV)",Q$7,"Années (DateRDV)",Q$3),2,""),"")</f>
        <v/>
      </c>
      <c r="R55" s="166" t="str">
        <f>IFERROR(IF(GETPIVOTDATA("DateRDV",TCD!$B$1,"DT","GE","Bénéficiaire",$A55,R$6,R$5,"Mois (DateRDV)",R$7,"Années (DateRDV)",R$3,"Présence","Excusé"),3,""),"")</f>
        <v/>
      </c>
      <c r="S55" s="166" t="str">
        <f>IFERROR(IF(GETPIVOTDATA("DateRDV",TCD!$B$1,"DT","GE","Bénéficiaire",$A55,S$6,S$5,"Mois (DateRDV)",S$7,"Années (DateRDV)",S$3,"Présence","Absent"),4,""),"")</f>
        <v/>
      </c>
      <c r="T55" s="166" t="str">
        <f>IFERROR(IF(GETPIVOTDATA("DateRDV",TCD!$B$1,"DT","GE","Bénéficiaire",$A55,T$6,T$5,"Mois (DateRDV)",T$7,"Années (DateRDV)",T$3),1,""),"")</f>
        <v/>
      </c>
      <c r="U55" s="166" t="str">
        <f>IFERROR(IF(GETPIVOTDATA("DateRDV",TCD!$B$1,"DT","GE","Bénéficiaire",$A55,U$6,U$5,"Mois (DateRDV)",U$7,"Années (DateRDV)",U$3),2,""),"")</f>
        <v/>
      </c>
      <c r="V55" s="166" t="str">
        <f>IFERROR(IF(GETPIVOTDATA("DateRDV",TCD!$B$1,"DT","GE","Bénéficiaire",$A55,V$6,V$5,"Mois (DateRDV)",V$7,"Années (DateRDV)",V$3,"Présence","Excusé"),3,""),"")</f>
        <v/>
      </c>
      <c r="W55" s="166" t="str">
        <f>IFERROR(IF(GETPIVOTDATA("DateRDV",TCD!$B$1,"DT","GE","Bénéficiaire",$A55,W$6,W$5,"Mois (DateRDV)",W$7,"Années (DateRDV)",W$3,"Présence","Absent"),4,""),"")</f>
        <v/>
      </c>
      <c r="X55" s="166" t="str">
        <f>IFERROR(IF(GETPIVOTDATA("DateRDV",TCD!$B$1,"DT","GE","Bénéficiaire",$A55,X$6,X$5,"Mois (DateRDV)",X$7,"Années (DateRDV)",X$3),1,""),"")</f>
        <v/>
      </c>
      <c r="Y55" s="166" t="str">
        <f>IFERROR(IF(GETPIVOTDATA("DateRDV",TCD!$B$1,"DT","GE","Bénéficiaire",$A55,Y$6,Y$5,"Mois (DateRDV)",Y$7,"Années (DateRDV)",Y$3),2,""),"")</f>
        <v/>
      </c>
      <c r="Z55" s="166" t="str">
        <f>IFERROR(IF(GETPIVOTDATA("DateRDV",TCD!$B$1,"DT","GE","Bénéficiaire",$A55,Z$6,Z$5,"Mois (DateRDV)",Z$7,"Années (DateRDV)",Z$3,"Présence","Excusé"),3,""),"")</f>
        <v/>
      </c>
      <c r="AA55" s="166" t="str">
        <f>IFERROR(IF(GETPIVOTDATA("DateRDV",TCD!$B$1,"DT","GE","Bénéficiaire",$A55,AA$6,AA$5,"Mois (DateRDV)",AA$7,"Années (DateRDV)",AA$3,"Présence","Absent"),4,""),"")</f>
        <v/>
      </c>
      <c r="AB55" s="166" t="str">
        <f>IFERROR(IF(GETPIVOTDATA("DateRDV",TCD!$B$1,"DT","GE","Bénéficiaire",$A55,AB$6,AB$5,"Mois (DateRDV)",AB$7,"Années (DateRDV)",AB$3),1,""),"")</f>
        <v/>
      </c>
      <c r="AC55" s="166" t="str">
        <f>IFERROR(IF(GETPIVOTDATA("DateRDV",TCD!$B$1,"DT","GE","Bénéficiaire",$A55,AC$6,AC$5,"Mois (DateRDV)",AC$7,"Années (DateRDV)",AC$3),2,""),"")</f>
        <v/>
      </c>
      <c r="AD55" s="166" t="str">
        <f>IFERROR(IF(GETPIVOTDATA("DateRDV",TCD!$B$1,"DT","GE","Bénéficiaire",$A55,AD$6,AD$5,"Mois (DateRDV)",AD$7,"Années (DateRDV)",AD$3,"Présence","Excusé"),3,""),"")</f>
        <v/>
      </c>
      <c r="AE55" s="166" t="str">
        <f>IFERROR(IF(GETPIVOTDATA("DateRDV",TCD!$B$1,"DT","GE","Bénéficiaire",$A55,AE$6,AE$5,"Mois (DateRDV)",AE$7,"Années (DateRDV)",AE$3,"Présence","Absent"),4,""),"")</f>
        <v/>
      </c>
      <c r="AF55" s="166" t="str">
        <f>IFERROR(IF(GETPIVOTDATA("DateRDV",TCD!$B$1,"DT","GE","Bénéficiaire",$A55,AF$6,AF$5,"Mois (DateRDV)",AF$7,"Années (DateRDV)",AF$3),1,""),"")</f>
        <v/>
      </c>
      <c r="AG55" s="166" t="str">
        <f>IFERROR(IF(GETPIVOTDATA("DateRDV",TCD!$B$1,"DT","GE","Bénéficiaire",$A55,AG$6,AG$5,"Mois (DateRDV)",AG$7,"Années (DateRDV)",AG$3),2,""),"")</f>
        <v/>
      </c>
      <c r="AH55" s="166" t="str">
        <f>IFERROR(IF(GETPIVOTDATA("DateRDV",TCD!$B$1,"DT","GE","Bénéficiaire",$A55,AH$6,AH$5,"Mois (DateRDV)",AH$7,"Années (DateRDV)",AH$3,"Présence","Excusé"),3,""),"")</f>
        <v/>
      </c>
      <c r="AI55" s="166" t="str">
        <f>IFERROR(IF(GETPIVOTDATA("DateRDV",TCD!$B$1,"DT","GE","Bénéficiaire",$A55,AI$6,AI$5,"Mois (DateRDV)",AI$7,"Années (DateRDV)",AI$3,"Présence","Absent"),4,""),"")</f>
        <v/>
      </c>
      <c r="AJ55" s="166" t="str">
        <f>IFERROR(IF(GETPIVOTDATA("DateRDV",TCD!$B$1,"DT","GE","Bénéficiaire",$A55,AJ$6,AJ$5,"Mois (DateRDV)",AJ$7,"Années (DateRDV)",AJ$3),1,""),"")</f>
        <v/>
      </c>
      <c r="AK55" s="166" t="str">
        <f>IFERROR(IF(GETPIVOTDATA("DateRDV",TCD!$B$1,"DT","GE","Bénéficiaire",$A55,AK$6,AK$5,"Mois (DateRDV)",AK$7,"Années (DateRDV)",AK$3),2,""),"")</f>
        <v/>
      </c>
      <c r="AL55" s="166" t="str">
        <f>IFERROR(IF(GETPIVOTDATA("DateRDV",TCD!$B$1,"DT","GE","Bénéficiaire",$A55,AL$6,AL$5,"Mois (DateRDV)",AL$7,"Années (DateRDV)",AL$3,"Présence","Excusé"),3,""),"")</f>
        <v/>
      </c>
      <c r="AM55" s="166" t="str">
        <f>IFERROR(IF(GETPIVOTDATA("DateRDV",TCD!$B$1,"DT","GE","Bénéficiaire",$A55,AM$6,AM$5,"Mois (DateRDV)",AM$7,"Années (DateRDV)",AM$3,"Présence","Absent"),4,""),"")</f>
        <v/>
      </c>
      <c r="AN55" s="166" t="str">
        <f>IFERROR(IF(GETPIVOTDATA("DateRDV",TCD!$B$1,"DT","GE","Bénéficiaire",$A55,AN$6,AN$5,"Mois (DateRDV)",AN$7,"Années (DateRDV)",AN$3),1,""),"")</f>
        <v/>
      </c>
      <c r="AO55" s="166" t="str">
        <f>IFERROR(IF(GETPIVOTDATA("DateRDV",TCD!$B$1,"DT","GE","Bénéficiaire",$A55,AO$6,AO$5,"Mois (DateRDV)",AO$7,"Années (DateRDV)",AO$3),2,""),"")</f>
        <v/>
      </c>
      <c r="AP55" s="166" t="str">
        <f>IFERROR(IF(GETPIVOTDATA("DateRDV",TCD!$B$1,"DT","GE","Bénéficiaire",$A55,AP$6,AP$5,"Mois (DateRDV)",AP$7,"Années (DateRDV)",AP$3,"Présence","Excusé"),3,""),"")</f>
        <v/>
      </c>
      <c r="AQ55" s="166" t="str">
        <f>IFERROR(IF(GETPIVOTDATA("DateRDV",TCD!$B$1,"DT","GE","Bénéficiaire",$A55,AQ$6,AQ$5,"Mois (DateRDV)",AQ$7,"Années (DateRDV)",AQ$3,"Présence","Absent"),4,""),"")</f>
        <v/>
      </c>
      <c r="AR55" s="166" t="str">
        <f>IFERROR(IF(GETPIVOTDATA("DateRDV",TCD!$B$1,"DT","GE","Bénéficiaire",$A55,AR$6,AR$5,"Mois (DateRDV)",AR$7,"Années (DateRDV)",AR$3),1,""),"")</f>
        <v/>
      </c>
      <c r="AS55" s="166" t="str">
        <f>IFERROR(IF(GETPIVOTDATA("DateRDV",TCD!$B$1,"DT","GE","Bénéficiaire",$A55,AS$6,AS$5,"Mois (DateRDV)",AS$7,"Années (DateRDV)",AS$3),2,""),"")</f>
        <v/>
      </c>
      <c r="AT55" s="166" t="str">
        <f>IFERROR(IF(GETPIVOTDATA("DateRDV",TCD!$B$1,"DT","GE","Bénéficiaire",$A55,AT$6,AT$5,"Mois (DateRDV)",AT$7,"Années (DateRDV)",AT$3,"Présence","Excusé"),3,""),"")</f>
        <v/>
      </c>
      <c r="AU55" s="166" t="str">
        <f>IFERROR(IF(GETPIVOTDATA("DateRDV",TCD!$B$1,"DT","GE","Bénéficiaire",$A55,AU$6,AU$5,"Mois (DateRDV)",AU$7,"Années (DateRDV)",AU$3,"Présence","Absent"),4,""),"")</f>
        <v/>
      </c>
      <c r="AV55" s="166" t="str">
        <f>IFERROR(IF(GETPIVOTDATA("DateRDV",TCD!$B$1,"DT","GE","Bénéficiaire",$A55,AV$6,AV$5,"Mois (DateRDV)",AV$7,"Années (DateRDV)",AV$3),1,""),"")</f>
        <v/>
      </c>
      <c r="AW55" s="166" t="str">
        <f>IFERROR(IF(GETPIVOTDATA("DateRDV",TCD!$B$1,"DT","GE","Bénéficiaire",$A55,AW$6,AW$5,"Mois (DateRDV)",AW$7,"Années (DateRDV)",AW$3),2,""),"")</f>
        <v/>
      </c>
      <c r="AX55" s="166" t="str">
        <f>IFERROR(IF(GETPIVOTDATA("DateRDV",TCD!$B$1,"DT","GE","Bénéficiaire",$A55,AX$6,AX$5,"Mois (DateRDV)",AX$7,"Années (DateRDV)",AX$3,"Présence","Excusé"),3,""),"")</f>
        <v/>
      </c>
      <c r="AY55" s="166" t="str">
        <f>IFERROR(IF(GETPIVOTDATA("DateRDV",TCD!$B$1,"DT","GE","Bénéficiaire",$A55,AY$6,AY$5,"Mois (DateRDV)",AY$7,"Années (DateRDV)",AY$3,"Présence","Absent"),4,""),"")</f>
        <v/>
      </c>
      <c r="AZ55" s="166" t="str">
        <f>IFERROR(IF(GETPIVOTDATA("DateRDV",TCD!$B$1,"DT","GE","Bénéficiaire",$A55,AZ$6,AZ$5,"Mois (DateRDV)",AZ$7,"Années (DateRDV)",AZ$3),1,""),"")</f>
        <v/>
      </c>
      <c r="BA55" s="166" t="str">
        <f>IFERROR(IF(GETPIVOTDATA("DateRDV",TCD!$B$1,"DT","GE","Bénéficiaire",$A55,BA$6,BA$5,"Mois (DateRDV)",BA$7,"Années (DateRDV)",BA$3),2,""),"")</f>
        <v/>
      </c>
      <c r="BB55" s="166" t="str">
        <f>IFERROR(IF(GETPIVOTDATA("DateRDV",TCD!$B$1,"DT","GE","Bénéficiaire",$A55,BB$6,BB$5,"Mois (DateRDV)",BB$7,"Années (DateRDV)",BB$3,"Présence","Excusé"),3,""),"")</f>
        <v/>
      </c>
      <c r="BC55" s="166" t="str">
        <f>IFERROR(IF(GETPIVOTDATA("DateRDV",TCD!$B$1,"DT","GE","Bénéficiaire",$A55,BC$6,BC$5,"Mois (DateRDV)",BC$7,"Années (DateRDV)",BC$3,"Présence","Absent"),4,""),"")</f>
        <v/>
      </c>
      <c r="BD55" s="166" t="str">
        <f>IFERROR(IF(GETPIVOTDATA("DateRDV",TCD!$B$1,"DT","GE","Bénéficiaire",$A55,BD$6,BD$5,"Mois (DateRDV)",BD$7,"Années (DateRDV)",BD$3),1,""),"")</f>
        <v/>
      </c>
      <c r="BE55" s="166" t="str">
        <f>IFERROR(IF(GETPIVOTDATA("DateRDV",TCD!$B$1,"DT","GE","Bénéficiaire",$A55,BE$6,BE$5,"Mois (DateRDV)",BE$7,"Années (DateRDV)",BE$3),2,""),"")</f>
        <v/>
      </c>
      <c r="BF55" s="166" t="str">
        <f>IFERROR(IF(GETPIVOTDATA("DateRDV",TCD!$B$1,"DT","GE","Bénéficiaire",$A55,BF$6,BF$5,"Mois (DateRDV)",BF$7,"Années (DateRDV)",BF$3,"Présence","Excusé"),3,""),"")</f>
        <v/>
      </c>
      <c r="BG55" s="166" t="str">
        <f>IFERROR(IF(GETPIVOTDATA("DateRDV",TCD!$B$1,"DT","GE","Bénéficiaire",$A55,BG$6,BG$5,"Mois (DateRDV)",BG$7,"Années (DateRDV)",BG$3,"Présence","Absent"),4,""),"")</f>
        <v/>
      </c>
      <c r="BH55" s="166" t="str">
        <f>IFERROR(IF(GETPIVOTDATA("DateRDV",TCD!$B$1,"DT","GE","Bénéficiaire",$A55,BH$6,BH$5,"Mois (DateRDV)",BH$7,"Années (DateRDV)",BH$3),1,""),"")</f>
        <v/>
      </c>
      <c r="BI55" s="166" t="str">
        <f>IFERROR(IF(GETPIVOTDATA("DateRDV",TCD!$B$1,"DT","GE","Bénéficiaire",$A55,BI$6,BI$5,"Mois (DateRDV)",BI$7,"Années (DateRDV)",BI$3),2,""),"")</f>
        <v/>
      </c>
      <c r="BJ55" s="166" t="str">
        <f>IFERROR(IF(GETPIVOTDATA("DateRDV",TCD!$B$1,"DT","GE","Bénéficiaire",$A55,BJ$6,BJ$5,"Mois (DateRDV)",BJ$7,"Années (DateRDV)",BJ$3,"Présence","Excusé"),3,""),"")</f>
        <v/>
      </c>
      <c r="BK55" s="166" t="str">
        <f>IFERROR(IF(GETPIVOTDATA("DateRDV",TCD!$B$1,"DT","GE","Bénéficiaire",$A55,BK$6,BK$5,"Mois (DateRDV)",BK$7,"Années (DateRDV)",BK$3,"Présence","Absent"),4,""),"")</f>
        <v/>
      </c>
      <c r="BL55" s="166" t="str">
        <f>IFERROR(IF(GETPIVOTDATA("DateRDV",TCD!$B$1,"DT","GE","Bénéficiaire",$A55,BL$6,BL$5,"Mois (DateRDV)",BL$7,"Années (DateRDV)",BL$3),1,""),"")</f>
        <v/>
      </c>
      <c r="BM55" s="166" t="str">
        <f>IFERROR(IF(GETPIVOTDATA("DateRDV",TCD!$B$1,"DT","GE","Bénéficiaire",$A55,BM$6,BM$5,"Mois (DateRDV)",BM$7,"Années (DateRDV)",BM$3),2,""),"")</f>
        <v/>
      </c>
      <c r="BN55" s="166" t="str">
        <f>IFERROR(IF(GETPIVOTDATA("DateRDV",TCD!$B$1,"DT","GE","Bénéficiaire",$A55,BN$6,BN$5,"Mois (DateRDV)",BN$7,"Années (DateRDV)",BN$3,"Présence","Excusé"),3,""),"")</f>
        <v/>
      </c>
      <c r="BO55" s="166" t="str">
        <f>IFERROR(IF(GETPIVOTDATA("DateRDV",TCD!$B$1,"DT","GE","Bénéficiaire",$A55,BO$6,BO$5,"Mois (DateRDV)",BO$7,"Années (DateRDV)",BO$3,"Présence","Absent"),4,""),"")</f>
        <v/>
      </c>
      <c r="BP55" s="166" t="str">
        <f>IFERROR(IF(GETPIVOTDATA("DateRDV",TCD!$B$1,"DT","GE","Bénéficiaire",$A55,BP$6,BP$5,"Mois (DateRDV)",BP$7,"Années (DateRDV)",BP$3),1,""),"")</f>
        <v/>
      </c>
      <c r="BQ55" s="166" t="str">
        <f>IFERROR(IF(GETPIVOTDATA("DateRDV",TCD!$B$1,"DT","GE","Bénéficiaire",$A55,BQ$6,BQ$5,"Mois (DateRDV)",BQ$7,"Années (DateRDV)",BQ$3),2,""),"")</f>
        <v/>
      </c>
      <c r="BR55" s="166" t="str">
        <f>IFERROR(IF(GETPIVOTDATA("DateRDV",TCD!$B$1,"DT","GE","Bénéficiaire",$A55,BR$6,BR$5,"Mois (DateRDV)",BR$7,"Années (DateRDV)",BR$3,"Présence","Excusé"),3,""),"")</f>
        <v/>
      </c>
      <c r="BS55" s="166" t="str">
        <f>IFERROR(IF(GETPIVOTDATA("DateRDV",TCD!$B$1,"DT","GE","Bénéficiaire",$A55,BS$6,BS$5,"Mois (DateRDV)",BS$7,"Années (DateRDV)",BS$3,"Présence","Absent"),4,""),"")</f>
        <v/>
      </c>
      <c r="BT55" s="166" t="str">
        <f>IFERROR(IF(GETPIVOTDATA("DateRDV",TCD!$B$1,"DT","GE","Bénéficiaire",$A55,BT$6,BT$5,"Mois (DateRDV)",BT$7,"Années (DateRDV)",BT$3),1,""),"")</f>
        <v/>
      </c>
      <c r="BU55" s="166" t="str">
        <f>IFERROR(IF(GETPIVOTDATA("DateRDV",TCD!$B$1,"DT","GE","Bénéficiaire",$A55,BU$6,BU$5,"Mois (DateRDV)",BU$7,"Années (DateRDV)",BU$3),2,""),"")</f>
        <v/>
      </c>
      <c r="BV55" s="166" t="str">
        <f>IFERROR(IF(GETPIVOTDATA("DateRDV",TCD!$B$1,"DT","GE","Bénéficiaire",$A55,BV$6,BV$5,"Mois (DateRDV)",BV$7,"Années (DateRDV)",BV$3,"Présence","Excusé"),3,""),"")</f>
        <v/>
      </c>
      <c r="BW55" s="166" t="str">
        <f>IFERROR(IF(GETPIVOTDATA("DateRDV",TCD!$B$1,"DT","GE","Bénéficiaire",$A55,BW$6,BW$5,"Mois (DateRDV)",BW$7,"Années (DateRDV)",BW$3,"Présence","Absent"),4,""),"")</f>
        <v/>
      </c>
      <c r="BX55" s="166" t="str">
        <f>IFERROR(IF(GETPIVOTDATA("DateRDV",TCD!$B$1,"DT","GE","Bénéficiaire",$A55,BX$6,BX$5,"Mois (DateRDV)",BX$7,"Années (DateRDV)",BX$3),1,""),"")</f>
        <v/>
      </c>
      <c r="BY55" s="166" t="str">
        <f>IFERROR(IF(GETPIVOTDATA("DateRDV",TCD!$B$1,"DT","GE","Bénéficiaire",$A55,BY$6,BY$5,"Mois (DateRDV)",BY$7,"Années (DateRDV)",BY$3),2,""),"")</f>
        <v/>
      </c>
      <c r="BZ55" s="166" t="str">
        <f>IFERROR(IF(GETPIVOTDATA("DateRDV",TCD!$B$1,"DT","GE","Bénéficiaire",$A55,BZ$6,BZ$5,"Mois (DateRDV)",BZ$7,"Années (DateRDV)",BZ$3,"Présence","Excusé"),3,""),"")</f>
        <v/>
      </c>
      <c r="CA55" s="166" t="str">
        <f>IFERROR(IF(GETPIVOTDATA("DateRDV",TCD!$B$1,"DT","GE","Bénéficiaire",$A55,CA$6,CA$5,"Mois (DateRDV)",CA$7,"Années (DateRDV)",CA$3,"Présence","Absent"),4,""),"")</f>
        <v/>
      </c>
      <c r="CB55" s="166" t="str">
        <f>IFERROR(IF(GETPIVOTDATA("DateRDV",TCD!$B$1,"DT","GE","Bénéficiaire",$A55,CB$6,CB$5,"Mois (DateRDV)",CB$7,"Années (DateRDV)",CB$3),1,""),"")</f>
        <v/>
      </c>
      <c r="CC55" s="166" t="str">
        <f>IFERROR(IF(GETPIVOTDATA("DateRDV",TCD!$B$1,"DT","GE","Bénéficiaire",$A55,CC$6,CC$5,"Mois (DateRDV)",CC$7,"Années (DateRDV)",CC$3),2,""),"")</f>
        <v/>
      </c>
      <c r="CD55" s="166" t="str">
        <f>IFERROR(IF(GETPIVOTDATA("DateRDV",TCD!$B$1,"DT","GE","Bénéficiaire",$A55,CD$6,CD$5,"Mois (DateRDV)",CD$7,"Années (DateRDV)",CD$3,"Présence","Excusé"),3,""),"")</f>
        <v/>
      </c>
      <c r="CE55" s="166" t="str">
        <f>IFERROR(IF(GETPIVOTDATA("DateRDV",TCD!$B$1,"DT","GE","Bénéficiaire",$A55,CE$6,CE$5,"Mois (DateRDV)",CE$7,"Années (DateRDV)",CE$3,"Présence","Absent"),4,""),"")</f>
        <v/>
      </c>
      <c r="CF55" s="166" t="str">
        <f>IFERROR(IF(GETPIVOTDATA("DateRDV",TCD!$B$1,"DT","GE","Bénéficiaire",$A55,CF$6,CF$5,"Mois (DateRDV)",CF$7,"Années (DateRDV)",CF$3),1,""),"")</f>
        <v/>
      </c>
      <c r="CG55" s="166" t="str">
        <f>IFERROR(IF(GETPIVOTDATA("DateRDV",TCD!$B$1,"DT","GE","Bénéficiaire",$A55,CG$6,CG$5,"Mois (DateRDV)",CG$7,"Années (DateRDV)",CG$3),2,""),"")</f>
        <v/>
      </c>
      <c r="CH55" s="166" t="str">
        <f>IFERROR(IF(GETPIVOTDATA("DateRDV",TCD!$B$1,"DT","GE","Bénéficiaire",$A55,CH$6,CH$5,"Mois (DateRDV)",CH$7,"Années (DateRDV)",CH$3,"Présence","Excusé"),3,""),"")</f>
        <v/>
      </c>
      <c r="CI55" s="166" t="str">
        <f>IFERROR(IF(GETPIVOTDATA("DateRDV",TCD!$B$1,"DT","GE","Bénéficiaire",$A55,CI$6,CI$5,"Mois (DateRDV)",CI$7,"Années (DateRDV)",CI$3,"Présence","Absent"),4,""),"")</f>
        <v/>
      </c>
      <c r="CJ55" s="166" t="str">
        <f>IFERROR(IF(GETPIVOTDATA("DateRDV",TCD!$B$1,"DT","GE","Bénéficiaire",$A55,CJ$6,CJ$5,"Mois (DateRDV)",CJ$7,"Années (DateRDV)",CJ$3),1,""),"")</f>
        <v/>
      </c>
      <c r="CK55" s="166" t="str">
        <f>IFERROR(IF(GETPIVOTDATA("DateRDV",TCD!$B$1,"DT","GE","Bénéficiaire",$A55,CK$6,CK$5,"Mois (DateRDV)",CK$7,"Années (DateRDV)",CK$3),2,""),"")</f>
        <v/>
      </c>
      <c r="CL55" s="166" t="str">
        <f>IFERROR(IF(GETPIVOTDATA("DateRDV",TCD!$B$1,"DT","GE","Bénéficiaire",$A55,GI$6,GI$5,"Mois (DateRDV)",GI$7,"Années (DateRDV)",GI$3,"Présence","Excusé"),3,""),"")</f>
        <v/>
      </c>
      <c r="CM55" s="166" t="str">
        <f>IFERROR(IF(GETPIVOTDATA("DateRDV",TCD!$B$1,"DT","GE","Bénéficiaire",$A55,CM$6,CM$5,"Mois (DateRDV)",CM$7,"Années (DateRDV)",CM$3,"Présence","Absent"),4,""),"")</f>
        <v/>
      </c>
      <c r="CN55" s="166" t="str">
        <f>IFERROR(IF(GETPIVOTDATA("DateRDV",TCD!$B$1,"DT","GE","Bénéficiaire",$A55,CN$6,CN$5,"Mois (DateRDV)",CN$7,"Années (DateRDV)",CN$3),1,""),"")</f>
        <v/>
      </c>
      <c r="CO55" s="166" t="str">
        <f>IFERROR(IF(GETPIVOTDATA("DateRDV",TCD!$B$1,"DT","GE","Bénéficiaire",$A55,CO$6,CO$5,"Mois (DateRDV)",CO$7,"Années (DateRDV)",CO$3),2,""),"")</f>
        <v/>
      </c>
      <c r="CP55" s="166" t="str">
        <f>IFERROR(IF(GETPIVOTDATA("DateRDV",TCD!$B$1,"DT","GE","Bénéficiaire",$A55,CP$6,CP$5,"Mois (DateRDV)",CP$7,"Années (DateRDV)",CP$3,"Présence","Excusé"),3,""),"")</f>
        <v/>
      </c>
      <c r="CQ55" s="166" t="str">
        <f>IFERROR(IF(GETPIVOTDATA("DateRDV",TCD!$B$1,"DT","GE","Bénéficiaire",$A55,CQ$6,CQ$5,"Mois (DateRDV)",CQ$7,"Années (DateRDV)",CQ$3,"Présence","Absent"),4,""),"")</f>
        <v/>
      </c>
      <c r="CR55" s="166" t="str">
        <f>IFERROR(IF(GETPIVOTDATA("DateRDV",TCD!$B$1,"DT","GE","Bénéficiaire",$A55,CR$6,CR$5,"Mois (DateRDV)",CR$7,"Années (DateRDV)",CR$3),1,""),"")</f>
        <v/>
      </c>
      <c r="CS55" s="166" t="str">
        <f>IFERROR(IF(GETPIVOTDATA("DateRDV",TCD!$B$1,"DT","GE","Bénéficiaire",$A55,CS$6,CS$5,"Mois (DateRDV)",CS$7,"Années (DateRDV)",CS$3),2,""),"")</f>
        <v/>
      </c>
      <c r="CT55" s="166" t="str">
        <f>IFERROR(IF(GETPIVOTDATA("DateRDV",TCD!$B$1,"DT","GE","Bénéficiaire",$A55,CT$6,CT$5,"Mois (DateRDV)",CT$7,"Années (DateRDV)",CT$3,"Présence","Excusé"),3,""),"")</f>
        <v/>
      </c>
      <c r="CU55" s="166" t="str">
        <f>IFERROR(IF(GETPIVOTDATA("DateRDV",TCD!$B$1,"DT","GE","Bénéficiaire",$A55,CU$6,CU$5,"Mois (DateRDV)",CU$7,"Années (DateRDV)",CU$3,"Présence","Absent"),4,""),"")</f>
        <v/>
      </c>
      <c r="CV55" s="166" t="str">
        <f>IFERROR(IF(GETPIVOTDATA("DateRDV",TCD!$B$1,"DT","GE","Bénéficiaire",$A55,CV$6,CV$5,"Mois (DateRDV)",CV$7,"Années (DateRDV)",CV$3),1,""),"")</f>
        <v/>
      </c>
      <c r="CW55" s="166" t="str">
        <f>IFERROR(IF(GETPIVOTDATA("DateRDV",TCD!$B$1,"DT","GE","Bénéficiaire",$A55,CW$6,CW$5,"Mois (DateRDV)",CW$7,"Années (DateRDV)",CW$3),2,""),"")</f>
        <v/>
      </c>
      <c r="CX55" s="166" t="str">
        <f>IFERROR(IF(GETPIVOTDATA("DateRDV",TCD!$B$1,"DT","GE","Bénéficiaire",$A55,CX$6,CX$5,"Mois (DateRDV)",CX$7,"Années (DateRDV)",CX$3,"Présence","Excusé"),3,""),"")</f>
        <v/>
      </c>
      <c r="CY55" s="166" t="str">
        <f>IFERROR(IF(GETPIVOTDATA("DateRDV",TCD!$B$1,"DT","GE","Bénéficiaire",$A55,CY$6,CY$5,"Mois (DateRDV)",CY$7,"Années (DateRDV)",CY$3,"Présence","Absent"),4,""),"")</f>
        <v/>
      </c>
      <c r="CZ55" s="166" t="str">
        <f>IFERROR(IF(GETPIVOTDATA("DateRDV",TCD!$B$1,"DT","GE","Bénéficiaire",$A55,CZ$6,CZ$5,"Mois (DateRDV)",CZ$7,"Années (DateRDV)",CZ$3),1,""),"")</f>
        <v/>
      </c>
      <c r="DA55" s="166" t="str">
        <f>IFERROR(IF(GETPIVOTDATA("DateRDV",TCD!$B$1,"DT","GE","Bénéficiaire",$A55,DA$6,DA$5,"Mois (DateRDV)",DA$7,"Années (DateRDV)",DA$3),2,""),"")</f>
        <v/>
      </c>
      <c r="DB55" s="166" t="str">
        <f>IFERROR(IF(GETPIVOTDATA("DateRDV",TCD!$B$1,"DT","GE","Bénéficiaire",$A55,DB$6,DB$5,"Mois (DateRDV)",DB$7,"Années (DateRDV)",DB$3,"Présence","Excusé"),3,""),"")</f>
        <v/>
      </c>
      <c r="DC55" s="166" t="str">
        <f>IFERROR(IF(GETPIVOTDATA("DateRDV",TCD!$B$1,"DT","GE","Bénéficiaire",$A55,DC$6,DC$5,"Mois (DateRDV)",DC$7,"Années (DateRDV)",DC$3,"Présence","Absent"),4,""),"")</f>
        <v/>
      </c>
      <c r="DD55" s="166" t="str">
        <f>IFERROR(IF(GETPIVOTDATA("DateRDV",TCD!$B$1,"DT","GE","Bénéficiaire",$A55,DD$6,DD$5,"Mois (DateRDV)",DD$7,"Années (DateRDV)",DD$3),1,""),"")</f>
        <v/>
      </c>
      <c r="DE55" s="166" t="str">
        <f>IFERROR(IF(GETPIVOTDATA("DateRDV",TCD!$B$1,"DT","GE","Bénéficiaire",$A55,DE$6,DE$5,"Mois (DateRDV)",DE$7,"Années (DateRDV)",DE$3),2,""),"")</f>
        <v/>
      </c>
      <c r="DF55" s="166" t="str">
        <f>IFERROR(IF(GETPIVOTDATA("DateRDV",TCD!$B$1,"DT","GE","Bénéficiaire",$A55,DF$6,DF$5,"Mois (DateRDV)",DF$7,"Années (DateRDV)",DF$3,"Présence","Excusé"),3,""),"")</f>
        <v/>
      </c>
      <c r="DG55" s="166" t="str">
        <f>IFERROR(IF(GETPIVOTDATA("DateRDV",TCD!$B$1,"DT","GE","Bénéficiaire",$A55,DG$6,DG$5,"Mois (DateRDV)",DG$7,"Années (DateRDV)",DG$3,"Présence","Absent"),4,""),"")</f>
        <v/>
      </c>
      <c r="DH55" s="166" t="str">
        <f>IFERROR(IF(GETPIVOTDATA("DateRDV",TCD!$B$1,"DT","GE","Bénéficiaire",$A55,DH$6,DH$5,"Mois (DateRDV)",DH$7,"Années (DateRDV)",DH$3),1,""),"")</f>
        <v/>
      </c>
      <c r="DI55" s="166" t="str">
        <f>IFERROR(IF(GETPIVOTDATA("DateRDV",TCD!$B$1,"DT","GE","Bénéficiaire",$A55,DI$6,DI$5,"Mois (DateRDV)",DI$7,"Années (DateRDV)",DI$3),2,""),"")</f>
        <v/>
      </c>
      <c r="DJ55" s="166" t="str">
        <f>IFERROR(IF(GETPIVOTDATA("DateRDV",TCD!$B$1,"DT","GE","Bénéficiaire",$A55,DJ$6,DJ$5,"Mois (DateRDV)",DJ$7,"Années (DateRDV)",DJ$3,"Présence","Excusé"),3,""),"")</f>
        <v/>
      </c>
      <c r="DK55" s="166" t="str">
        <f>IFERROR(IF(GETPIVOTDATA("DateRDV",TCD!$B$1,"DT","GE","Bénéficiaire",$A55,DK$6,DK$5,"Mois (DateRDV)",DK$7,"Années (DateRDV)",DK$3,"Présence","Absent"),4,""),"")</f>
        <v/>
      </c>
      <c r="DL55" s="166" t="str">
        <f>IFERROR(IF(GETPIVOTDATA("DateRDV",TCD!$B$1,"DT","GE","Bénéficiaire",$A55,DL$6,DL$5,"Mois (DateRDV)",DL$7,"Années (DateRDV)",DL$3),1,""),"")</f>
        <v/>
      </c>
      <c r="DM55" s="166" t="str">
        <f>IFERROR(IF(GETPIVOTDATA("DateRDV",TCD!$B$1,"DT","GE","Bénéficiaire",$A55,DM$6,DM$5,"Mois (DateRDV)",DM$7,"Années (DateRDV)",DM$3),2,""),"")</f>
        <v/>
      </c>
      <c r="DN55" s="166" t="str">
        <f>IFERROR(IF(GETPIVOTDATA("DateRDV",TCD!$B$1,"DT","GE","Bénéficiaire",$A55,DN$6,DN$5,"Mois (DateRDV)",DN$7,"Années (DateRDV)",DN$3,"Présence","Excusé"),3,""),"")</f>
        <v/>
      </c>
      <c r="DO55" s="166" t="str">
        <f>IFERROR(IF(GETPIVOTDATA("DateRDV",TCD!$B$1,"DT","GE","Bénéficiaire",$A55,DO$6,DO$5,"Mois (DateRDV)",DO$7,"Années (DateRDV)",DO$3,"Présence","Absent"),4,""),"")</f>
        <v/>
      </c>
    </row>
    <row r="56" spans="1:119" ht="15" customHeight="1" x14ac:dyDescent="0.2">
      <c r="A56" t="str">
        <v>CHOUBANI Sami</v>
      </c>
      <c r="B56" s="169" t="str">
        <f>IFERROR(IF(INDEX(Data!P:P,MATCH(A56,Data!B:B,0))&lt;&gt;"",INDEX(Data!P:P,MATCH(A56,Data!B:B,0)),""),"")</f>
        <v>CHOUBANI</v>
      </c>
      <c r="C56" s="169" t="str">
        <f>IFERROR(IF(INDEX(Data!O:O,MATCH(A56,Data!B:B,0))&lt;&gt;"",INDEX(Data!O:O,MATCH(A56,Data!B:B,0)),""),"")</f>
        <v>Sami</v>
      </c>
      <c r="D56" s="169" t="str">
        <f>IFERROR(IF(INDEX(Data!J:J,MATCH(A56,Data!B:B,0))&lt;&gt;"",INDEX(Data!J:J,MATCH(A56,Data!B:B,0)),""),"")</f>
        <v>CD</v>
      </c>
      <c r="E56" s="169" t="str">
        <f>IFERROR(IF(INDEX(Data!M:M,MATCH(A56,Data!B:B,0))&lt;&gt;"",INDEX(Data!M:M,MATCH(A56,Data!B:B,0)),""),"")</f>
        <v>ANNEMASSE</v>
      </c>
      <c r="F56" s="169">
        <f>IFERROR(IF(INDEX(Data!N:N,MATCH(A56,Data!B:B,0))&lt;&gt;"",INDEX(Data!N:N,MATCH(A56,Data!B:B,0)),""),"")</f>
        <v>74100</v>
      </c>
      <c r="G56" s="170">
        <f>IFERROR(IF(INDEX(Data!K:K,MATCH(A56,Data!B:B,0))&lt;&gt;"",INDEX(Data!K:K,MATCH(A56,Data!B:B,0)),""),"")</f>
        <v>45757</v>
      </c>
      <c r="H56" s="170">
        <f>IFERROR(IF(INDEX(Data!L:L,MATCH(A56,Data!B:B,0))&lt;&gt;"",INDEX(Data!L:L,MATCH(A56,Data!B:B,0)),""),"")</f>
        <v>45765</v>
      </c>
      <c r="I56" s="170">
        <f>IFERROR(IF(INDEX(Data!C:C,MATCH(A56,Data!B:B,0))&lt;&gt;"",INDEX(Data!C:C,MATCH(A56,Data!B:B,0)),""),"")</f>
        <v>45813</v>
      </c>
      <c r="J56" s="170">
        <f>IFERROR(IF(INDEX(Data!D:D,MATCH(A56,Data!B:B,0))&lt;&gt;"",INDEX(Data!D:D,MATCH(A56,Data!B:B,0)),""),"")</f>
        <v>45950</v>
      </c>
      <c r="K56" s="171" t="str">
        <f>IFERROR(IF(INDEX(Data!H:H,MATCH(A56,Data!B:B,0))&lt;&gt;"",INDEX(Data!H:H,MATCH(A56,Data!B:B,0)),""),"")</f>
        <v>Remobilisation</v>
      </c>
      <c r="L56" s="166" t="str">
        <f>IFERROR(IF(GETPIVOTDATA("DateRDV",TCD!$B$1,"DT","GE","Bénéficiaire",$A56,L$6,L$5,"Mois (DateRDV)",L$7,"Années (DateRDV)",L$3),1,""),"")</f>
        <v/>
      </c>
      <c r="M56" s="166" t="str">
        <f>IFERROR(IF(GETPIVOTDATA("DateRDV",TCD!$B$1,"DT","GE","Bénéficiaire",$A56,M$6,M$5,"Mois (DateRDV)",M$7,"Années (DateRDV)",M$3),2,""),"")</f>
        <v/>
      </c>
      <c r="N56" s="166" t="str">
        <f>IFERROR(IF(GETPIVOTDATA("DateRDV",TCD!$B$1,"DT","GE","Bénéficiaire",$A56,N$6,N$5,"Mois (DateRDV)",N$7,"Années (DateRDV)",N$3,"Présence","Excusé"),3,""),"")</f>
        <v/>
      </c>
      <c r="O56" s="166" t="str">
        <f>IFERROR(IF(GETPIVOTDATA("DateRDV",TCD!$B$1,"DT","GE","Bénéficiaire",$A56,O$6,O$5,"Mois (DateRDV)",O$7,"Années (DateRDV)",O$3,"Présence","Absent"),4,""),"")</f>
        <v/>
      </c>
      <c r="P56" s="166" t="str">
        <f>IFERROR(IF(GETPIVOTDATA("DateRDV",TCD!$B$1,"DT","GE","Bénéficiaire",$A56,P$6,P$5,"Mois (DateRDV)",P$7,"Années (DateRDV)",P$3),1,""),"")</f>
        <v/>
      </c>
      <c r="Q56" s="166" t="str">
        <f>IFERROR(IF(GETPIVOTDATA("DateRDV",TCD!$B$1,"DT","GE","Bénéficiaire",$A56,Q$6,Q$5,"Mois (DateRDV)",Q$7,"Années (DateRDV)",Q$3),2,""),"")</f>
        <v/>
      </c>
      <c r="R56" s="166" t="str">
        <f>IFERROR(IF(GETPIVOTDATA("DateRDV",TCD!$B$1,"DT","GE","Bénéficiaire",$A56,R$6,R$5,"Mois (DateRDV)",R$7,"Années (DateRDV)",R$3,"Présence","Excusé"),3,""),"")</f>
        <v/>
      </c>
      <c r="S56" s="166" t="str">
        <f>IFERROR(IF(GETPIVOTDATA("DateRDV",TCD!$B$1,"DT","GE","Bénéficiaire",$A56,S$6,S$5,"Mois (DateRDV)",S$7,"Années (DateRDV)",S$3,"Présence","Absent"),4,""),"")</f>
        <v/>
      </c>
      <c r="T56" s="166" t="str">
        <f>IFERROR(IF(GETPIVOTDATA("DateRDV",TCD!$B$1,"DT","GE","Bénéficiaire",$A56,T$6,T$5,"Mois (DateRDV)",T$7,"Années (DateRDV)",T$3),1,""),"")</f>
        <v/>
      </c>
      <c r="U56" s="166" t="str">
        <f>IFERROR(IF(GETPIVOTDATA("DateRDV",TCD!$B$1,"DT","GE","Bénéficiaire",$A56,U$6,U$5,"Mois (DateRDV)",U$7,"Années (DateRDV)",U$3),2,""),"")</f>
        <v/>
      </c>
      <c r="V56" s="166" t="str">
        <f>IFERROR(IF(GETPIVOTDATA("DateRDV",TCD!$B$1,"DT","GE","Bénéficiaire",$A56,V$6,V$5,"Mois (DateRDV)",V$7,"Années (DateRDV)",V$3,"Présence","Excusé"),3,""),"")</f>
        <v/>
      </c>
      <c r="W56" s="166" t="str">
        <f>IFERROR(IF(GETPIVOTDATA("DateRDV",TCD!$B$1,"DT","GE","Bénéficiaire",$A56,W$6,W$5,"Mois (DateRDV)",W$7,"Années (DateRDV)",W$3,"Présence","Absent"),4,""),"")</f>
        <v/>
      </c>
      <c r="X56" s="166" t="str">
        <f>IFERROR(IF(GETPIVOTDATA("DateRDV",TCD!$B$1,"DT","GE","Bénéficiaire",$A56,X$6,X$5,"Mois (DateRDV)",X$7,"Années (DateRDV)",X$3),1,""),"")</f>
        <v/>
      </c>
      <c r="Y56" s="166" t="str">
        <f>IFERROR(IF(GETPIVOTDATA("DateRDV",TCD!$B$1,"DT","GE","Bénéficiaire",$A56,Y$6,Y$5,"Mois (DateRDV)",Y$7,"Années (DateRDV)",Y$3),2,""),"")</f>
        <v/>
      </c>
      <c r="Z56" s="166" t="str">
        <f>IFERROR(IF(GETPIVOTDATA("DateRDV",TCD!$B$1,"DT","GE","Bénéficiaire",$A56,Z$6,Z$5,"Mois (DateRDV)",Z$7,"Années (DateRDV)",Z$3,"Présence","Excusé"),3,""),"")</f>
        <v/>
      </c>
      <c r="AA56" s="166" t="str">
        <f>IFERROR(IF(GETPIVOTDATA("DateRDV",TCD!$B$1,"DT","GE","Bénéficiaire",$A56,AA$6,AA$5,"Mois (DateRDV)",AA$7,"Années (DateRDV)",AA$3,"Présence","Absent"),4,""),"")</f>
        <v/>
      </c>
      <c r="AB56" s="166" t="str">
        <f>IFERROR(IF(GETPIVOTDATA("DateRDV",TCD!$B$1,"DT","GE","Bénéficiaire",$A56,AB$6,AB$5,"Mois (DateRDV)",AB$7,"Années (DateRDV)",AB$3),1,""),"")</f>
        <v/>
      </c>
      <c r="AC56" s="166" t="str">
        <f>IFERROR(IF(GETPIVOTDATA("DateRDV",TCD!$B$1,"DT","GE","Bénéficiaire",$A56,AC$6,AC$5,"Mois (DateRDV)",AC$7,"Années (DateRDV)",AC$3),2,""),"")</f>
        <v/>
      </c>
      <c r="AD56" s="166" t="str">
        <f>IFERROR(IF(GETPIVOTDATA("DateRDV",TCD!$B$1,"DT","GE","Bénéficiaire",$A56,AD$6,AD$5,"Mois (DateRDV)",AD$7,"Années (DateRDV)",AD$3,"Présence","Excusé"),3,""),"")</f>
        <v/>
      </c>
      <c r="AE56" s="166" t="str">
        <f>IFERROR(IF(GETPIVOTDATA("DateRDV",TCD!$B$1,"DT","GE","Bénéficiaire",$A56,AE$6,AE$5,"Mois (DateRDV)",AE$7,"Années (DateRDV)",AE$3,"Présence","Absent"),4,""),"")</f>
        <v/>
      </c>
      <c r="AF56" s="166" t="str">
        <f>IFERROR(IF(GETPIVOTDATA("DateRDV",TCD!$B$1,"DT","GE","Bénéficiaire",$A56,AF$6,AF$5,"Mois (DateRDV)",AF$7,"Années (DateRDV)",AF$3),1,""),"")</f>
        <v/>
      </c>
      <c r="AG56" s="166" t="str">
        <f>IFERROR(IF(GETPIVOTDATA("DateRDV",TCD!$B$1,"DT","GE","Bénéficiaire",$A56,AG$6,AG$5,"Mois (DateRDV)",AG$7,"Années (DateRDV)",AG$3),2,""),"")</f>
        <v/>
      </c>
      <c r="AH56" s="166" t="str">
        <f>IFERROR(IF(GETPIVOTDATA("DateRDV",TCD!$B$1,"DT","GE","Bénéficiaire",$A56,AH$6,AH$5,"Mois (DateRDV)",AH$7,"Années (DateRDV)",AH$3,"Présence","Excusé"),3,""),"")</f>
        <v/>
      </c>
      <c r="AI56" s="166" t="str">
        <f>IFERROR(IF(GETPIVOTDATA("DateRDV",TCD!$B$1,"DT","GE","Bénéficiaire",$A56,AI$6,AI$5,"Mois (DateRDV)",AI$7,"Années (DateRDV)",AI$3,"Présence","Absent"),4,""),"")</f>
        <v/>
      </c>
      <c r="AJ56" s="166" t="str">
        <f>IFERROR(IF(GETPIVOTDATA("DateRDV",TCD!$B$1,"DT","GE","Bénéficiaire",$A56,AJ$6,AJ$5,"Mois (DateRDV)",AJ$7,"Années (DateRDV)",AJ$3),1,""),"")</f>
        <v/>
      </c>
      <c r="AK56" s="166" t="str">
        <f>IFERROR(IF(GETPIVOTDATA("DateRDV",TCD!$B$1,"DT","GE","Bénéficiaire",$A56,AK$6,AK$5,"Mois (DateRDV)",AK$7,"Années (DateRDV)",AK$3),2,""),"")</f>
        <v/>
      </c>
      <c r="AL56" s="166" t="str">
        <f>IFERROR(IF(GETPIVOTDATA("DateRDV",TCD!$B$1,"DT","GE","Bénéficiaire",$A56,AL$6,AL$5,"Mois (DateRDV)",AL$7,"Années (DateRDV)",AL$3,"Présence","Excusé"),3,""),"")</f>
        <v/>
      </c>
      <c r="AM56" s="166" t="str">
        <f>IFERROR(IF(GETPIVOTDATA("DateRDV",TCD!$B$1,"DT","GE","Bénéficiaire",$A56,AM$6,AM$5,"Mois (DateRDV)",AM$7,"Années (DateRDV)",AM$3,"Présence","Absent"),4,""),"")</f>
        <v/>
      </c>
      <c r="AN56" s="166" t="str">
        <f>IFERROR(IF(GETPIVOTDATA("DateRDV",TCD!$B$1,"DT","GE","Bénéficiaire",$A56,AN$6,AN$5,"Mois (DateRDV)",AN$7,"Années (DateRDV)",AN$3),1,""),"")</f>
        <v/>
      </c>
      <c r="AO56" s="166" t="str">
        <f>IFERROR(IF(GETPIVOTDATA("DateRDV",TCD!$B$1,"DT","GE","Bénéficiaire",$A56,AO$6,AO$5,"Mois (DateRDV)",AO$7,"Années (DateRDV)",AO$3),2,""),"")</f>
        <v/>
      </c>
      <c r="AP56" s="166" t="str">
        <f>IFERROR(IF(GETPIVOTDATA("DateRDV",TCD!$B$1,"DT","GE","Bénéficiaire",$A56,AP$6,AP$5,"Mois (DateRDV)",AP$7,"Années (DateRDV)",AP$3,"Présence","Excusé"),3,""),"")</f>
        <v/>
      </c>
      <c r="AQ56" s="166" t="str">
        <f>IFERROR(IF(GETPIVOTDATA("DateRDV",TCD!$B$1,"DT","GE","Bénéficiaire",$A56,AQ$6,AQ$5,"Mois (DateRDV)",AQ$7,"Années (DateRDV)",AQ$3,"Présence","Absent"),4,""),"")</f>
        <v/>
      </c>
      <c r="AR56" s="166" t="str">
        <f>IFERROR(IF(GETPIVOTDATA("DateRDV",TCD!$B$1,"DT","GE","Bénéficiaire",$A56,AR$6,AR$5,"Mois (DateRDV)",AR$7,"Années (DateRDV)",AR$3),1,""),"")</f>
        <v/>
      </c>
      <c r="AS56" s="166" t="str">
        <f>IFERROR(IF(GETPIVOTDATA("DateRDV",TCD!$B$1,"DT","GE","Bénéficiaire",$A56,AS$6,AS$5,"Mois (DateRDV)",AS$7,"Années (DateRDV)",AS$3),2,""),"")</f>
        <v/>
      </c>
      <c r="AT56" s="166" t="str">
        <f>IFERROR(IF(GETPIVOTDATA("DateRDV",TCD!$B$1,"DT","GE","Bénéficiaire",$A56,AT$6,AT$5,"Mois (DateRDV)",AT$7,"Années (DateRDV)",AT$3,"Présence","Excusé"),3,""),"")</f>
        <v/>
      </c>
      <c r="AU56" s="166" t="str">
        <f>IFERROR(IF(GETPIVOTDATA("DateRDV",TCD!$B$1,"DT","GE","Bénéficiaire",$A56,AU$6,AU$5,"Mois (DateRDV)",AU$7,"Années (DateRDV)",AU$3,"Présence","Absent"),4,""),"")</f>
        <v/>
      </c>
      <c r="AV56" s="166" t="str">
        <f>IFERROR(IF(GETPIVOTDATA("DateRDV",TCD!$B$1,"DT","GE","Bénéficiaire",$A56,AV$6,AV$5,"Mois (DateRDV)",AV$7,"Années (DateRDV)",AV$3),1,""),"")</f>
        <v/>
      </c>
      <c r="AW56" s="166" t="str">
        <f>IFERROR(IF(GETPIVOTDATA("DateRDV",TCD!$B$1,"DT","GE","Bénéficiaire",$A56,AW$6,AW$5,"Mois (DateRDV)",AW$7,"Années (DateRDV)",AW$3),2,""),"")</f>
        <v/>
      </c>
      <c r="AX56" s="166" t="str">
        <f>IFERROR(IF(GETPIVOTDATA("DateRDV",TCD!$B$1,"DT","GE","Bénéficiaire",$A56,AX$6,AX$5,"Mois (DateRDV)",AX$7,"Années (DateRDV)",AX$3,"Présence","Excusé"),3,""),"")</f>
        <v/>
      </c>
      <c r="AY56" s="166" t="str">
        <f>IFERROR(IF(GETPIVOTDATA("DateRDV",TCD!$B$1,"DT","GE","Bénéficiaire",$A56,AY$6,AY$5,"Mois (DateRDV)",AY$7,"Années (DateRDV)",AY$3,"Présence","Absent"),4,""),"")</f>
        <v/>
      </c>
      <c r="AZ56" s="166" t="str">
        <f>IFERROR(IF(GETPIVOTDATA("DateRDV",TCD!$B$1,"DT","GE","Bénéficiaire",$A56,AZ$6,AZ$5,"Mois (DateRDV)",AZ$7,"Années (DateRDV)",AZ$3),1,""),"")</f>
        <v/>
      </c>
      <c r="BA56" s="166" t="str">
        <f>IFERROR(IF(GETPIVOTDATA("DateRDV",TCD!$B$1,"DT","GE","Bénéficiaire",$A56,BA$6,BA$5,"Mois (DateRDV)",BA$7,"Années (DateRDV)",BA$3),2,""),"")</f>
        <v/>
      </c>
      <c r="BB56" s="166" t="str">
        <f>IFERROR(IF(GETPIVOTDATA("DateRDV",TCD!$B$1,"DT","GE","Bénéficiaire",$A56,BB$6,BB$5,"Mois (DateRDV)",BB$7,"Années (DateRDV)",BB$3,"Présence","Excusé"),3,""),"")</f>
        <v/>
      </c>
      <c r="BC56" s="166" t="str">
        <f>IFERROR(IF(GETPIVOTDATA("DateRDV",TCD!$B$1,"DT","GE","Bénéficiaire",$A56,BC$6,BC$5,"Mois (DateRDV)",BC$7,"Années (DateRDV)",BC$3,"Présence","Absent"),4,""),"")</f>
        <v/>
      </c>
      <c r="BD56" s="166" t="str">
        <f>IFERROR(IF(GETPIVOTDATA("DateRDV",TCD!$B$1,"DT","GE","Bénéficiaire",$A56,BD$6,BD$5,"Mois (DateRDV)",BD$7,"Années (DateRDV)",BD$3),1,""),"")</f>
        <v/>
      </c>
      <c r="BE56" s="166" t="str">
        <f>IFERROR(IF(GETPIVOTDATA("DateRDV",TCD!$B$1,"DT","GE","Bénéficiaire",$A56,BE$6,BE$5,"Mois (DateRDV)",BE$7,"Années (DateRDV)",BE$3),2,""),"")</f>
        <v/>
      </c>
      <c r="BF56" s="166" t="str">
        <f>IFERROR(IF(GETPIVOTDATA("DateRDV",TCD!$B$1,"DT","GE","Bénéficiaire",$A56,BF$6,BF$5,"Mois (DateRDV)",BF$7,"Années (DateRDV)",BF$3,"Présence","Excusé"),3,""),"")</f>
        <v/>
      </c>
      <c r="BG56" s="166" t="str">
        <f>IFERROR(IF(GETPIVOTDATA("DateRDV",TCD!$B$1,"DT","GE","Bénéficiaire",$A56,BG$6,BG$5,"Mois (DateRDV)",BG$7,"Années (DateRDV)",BG$3,"Présence","Absent"),4,""),"")</f>
        <v/>
      </c>
      <c r="BH56" s="166" t="str">
        <f>IFERROR(IF(GETPIVOTDATA("DateRDV",TCD!$B$1,"DT","GE","Bénéficiaire",$A56,BH$6,BH$5,"Mois (DateRDV)",BH$7,"Années (DateRDV)",BH$3),1,""),"")</f>
        <v/>
      </c>
      <c r="BI56" s="166" t="str">
        <f>IFERROR(IF(GETPIVOTDATA("DateRDV",TCD!$B$1,"DT","GE","Bénéficiaire",$A56,BI$6,BI$5,"Mois (DateRDV)",BI$7,"Années (DateRDV)",BI$3),2,""),"")</f>
        <v/>
      </c>
      <c r="BJ56" s="166" t="str">
        <f>IFERROR(IF(GETPIVOTDATA("DateRDV",TCD!$B$1,"DT","GE","Bénéficiaire",$A56,BJ$6,BJ$5,"Mois (DateRDV)",BJ$7,"Années (DateRDV)",BJ$3,"Présence","Excusé"),3,""),"")</f>
        <v/>
      </c>
      <c r="BK56" s="166" t="str">
        <f>IFERROR(IF(GETPIVOTDATA("DateRDV",TCD!$B$1,"DT","GE","Bénéficiaire",$A56,BK$6,BK$5,"Mois (DateRDV)",BK$7,"Années (DateRDV)",BK$3,"Présence","Absent"),4,""),"")</f>
        <v/>
      </c>
      <c r="BL56" s="166" t="str">
        <f>IFERROR(IF(GETPIVOTDATA("DateRDV",TCD!$B$1,"DT","GE","Bénéficiaire",$A56,BL$6,BL$5,"Mois (DateRDV)",BL$7,"Années (DateRDV)",BL$3),1,""),"")</f>
        <v/>
      </c>
      <c r="BM56" s="166" t="str">
        <f>IFERROR(IF(GETPIVOTDATA("DateRDV",TCD!$B$1,"DT","GE","Bénéficiaire",$A56,BM$6,BM$5,"Mois (DateRDV)",BM$7,"Années (DateRDV)",BM$3),2,""),"")</f>
        <v/>
      </c>
      <c r="BN56" s="166" t="str">
        <f>IFERROR(IF(GETPIVOTDATA("DateRDV",TCD!$B$1,"DT","GE","Bénéficiaire",$A56,BN$6,BN$5,"Mois (DateRDV)",BN$7,"Années (DateRDV)",BN$3,"Présence","Excusé"),3,""),"")</f>
        <v/>
      </c>
      <c r="BO56" s="166" t="str">
        <f>IFERROR(IF(GETPIVOTDATA("DateRDV",TCD!$B$1,"DT","GE","Bénéficiaire",$A56,BO$6,BO$5,"Mois (DateRDV)",BO$7,"Années (DateRDV)",BO$3,"Présence","Absent"),4,""),"")</f>
        <v/>
      </c>
      <c r="BP56" s="166" t="str">
        <f>IFERROR(IF(GETPIVOTDATA("DateRDV",TCD!$B$1,"DT","GE","Bénéficiaire",$A56,BP$6,BP$5,"Mois (DateRDV)",BP$7,"Années (DateRDV)",BP$3),1,""),"")</f>
        <v/>
      </c>
      <c r="BQ56" s="166" t="str">
        <f>IFERROR(IF(GETPIVOTDATA("DateRDV",TCD!$B$1,"DT","GE","Bénéficiaire",$A56,BQ$6,BQ$5,"Mois (DateRDV)",BQ$7,"Années (DateRDV)",BQ$3),2,""),"")</f>
        <v/>
      </c>
      <c r="BR56" s="166" t="str">
        <f>IFERROR(IF(GETPIVOTDATA("DateRDV",TCD!$B$1,"DT","GE","Bénéficiaire",$A56,BR$6,BR$5,"Mois (DateRDV)",BR$7,"Années (DateRDV)",BR$3,"Présence","Excusé"),3,""),"")</f>
        <v/>
      </c>
      <c r="BS56" s="166" t="str">
        <f>IFERROR(IF(GETPIVOTDATA("DateRDV",TCD!$B$1,"DT","GE","Bénéficiaire",$A56,BS$6,BS$5,"Mois (DateRDV)",BS$7,"Années (DateRDV)",BS$3,"Présence","Absent"),4,""),"")</f>
        <v/>
      </c>
      <c r="BT56" s="166" t="str">
        <f>IFERROR(IF(GETPIVOTDATA("DateRDV",TCD!$B$1,"DT","GE","Bénéficiaire",$A56,BT$6,BT$5,"Mois (DateRDV)",BT$7,"Années (DateRDV)",BT$3),1,""),"")</f>
        <v/>
      </c>
      <c r="BU56" s="166" t="str">
        <f>IFERROR(IF(GETPIVOTDATA("DateRDV",TCD!$B$1,"DT","GE","Bénéficiaire",$A56,BU$6,BU$5,"Mois (DateRDV)",BU$7,"Années (DateRDV)",BU$3),2,""),"")</f>
        <v/>
      </c>
      <c r="BV56" s="166" t="str">
        <f>IFERROR(IF(GETPIVOTDATA("DateRDV",TCD!$B$1,"DT","GE","Bénéficiaire",$A56,BV$6,BV$5,"Mois (DateRDV)",BV$7,"Années (DateRDV)",BV$3,"Présence","Excusé"),3,""),"")</f>
        <v/>
      </c>
      <c r="BW56" s="166" t="str">
        <f>IFERROR(IF(GETPIVOTDATA("DateRDV",TCD!$B$1,"DT","GE","Bénéficiaire",$A56,BW$6,BW$5,"Mois (DateRDV)",BW$7,"Années (DateRDV)",BW$3,"Présence","Absent"),4,""),"")</f>
        <v/>
      </c>
      <c r="BX56" s="166" t="str">
        <f>IFERROR(IF(GETPIVOTDATA("DateRDV",TCD!$B$1,"DT","GE","Bénéficiaire",$A56,BX$6,BX$5,"Mois (DateRDV)",BX$7,"Années (DateRDV)",BX$3),1,""),"")</f>
        <v/>
      </c>
      <c r="BY56" s="166" t="str">
        <f>IFERROR(IF(GETPIVOTDATA("DateRDV",TCD!$B$1,"DT","GE","Bénéficiaire",$A56,BY$6,BY$5,"Mois (DateRDV)",BY$7,"Années (DateRDV)",BY$3),2,""),"")</f>
        <v/>
      </c>
      <c r="BZ56" s="166" t="str">
        <f>IFERROR(IF(GETPIVOTDATA("DateRDV",TCD!$B$1,"DT","GE","Bénéficiaire",$A56,BZ$6,BZ$5,"Mois (DateRDV)",BZ$7,"Années (DateRDV)",BZ$3,"Présence","Excusé"),3,""),"")</f>
        <v/>
      </c>
      <c r="CA56" s="166" t="str">
        <f>IFERROR(IF(GETPIVOTDATA("DateRDV",TCD!$B$1,"DT","GE","Bénéficiaire",$A56,CA$6,CA$5,"Mois (DateRDV)",CA$7,"Années (DateRDV)",CA$3,"Présence","Absent"),4,""),"")</f>
        <v/>
      </c>
      <c r="CB56" s="166" t="str">
        <f>IFERROR(IF(GETPIVOTDATA("DateRDV",TCD!$B$1,"DT","GE","Bénéficiaire",$A56,CB$6,CB$5,"Mois (DateRDV)",CB$7,"Années (DateRDV)",CB$3),1,""),"")</f>
        <v/>
      </c>
      <c r="CC56" s="166" t="str">
        <f>IFERROR(IF(GETPIVOTDATA("DateRDV",TCD!$B$1,"DT","GE","Bénéficiaire",$A56,CC$6,CC$5,"Mois (DateRDV)",CC$7,"Années (DateRDV)",CC$3),2,""),"")</f>
        <v/>
      </c>
      <c r="CD56" s="166" t="str">
        <f>IFERROR(IF(GETPIVOTDATA("DateRDV",TCD!$B$1,"DT","GE","Bénéficiaire",$A56,CD$6,CD$5,"Mois (DateRDV)",CD$7,"Années (DateRDV)",CD$3,"Présence","Excusé"),3,""),"")</f>
        <v/>
      </c>
      <c r="CE56" s="166" t="str">
        <f>IFERROR(IF(GETPIVOTDATA("DateRDV",TCD!$B$1,"DT","GE","Bénéficiaire",$A56,CE$6,CE$5,"Mois (DateRDV)",CE$7,"Années (DateRDV)",CE$3,"Présence","Absent"),4,""),"")</f>
        <v/>
      </c>
      <c r="CF56" s="166" t="str">
        <f>IFERROR(IF(GETPIVOTDATA("DateRDV",TCD!$B$1,"DT","GE","Bénéficiaire",$A56,CF$6,CF$5,"Mois (DateRDV)",CF$7,"Années (DateRDV)",CF$3),1,""),"")</f>
        <v/>
      </c>
      <c r="CG56" s="166" t="str">
        <f>IFERROR(IF(GETPIVOTDATA("DateRDV",TCD!$B$1,"DT","GE","Bénéficiaire",$A56,CG$6,CG$5,"Mois (DateRDV)",CG$7,"Années (DateRDV)",CG$3),2,""),"")</f>
        <v/>
      </c>
      <c r="CH56" s="166" t="str">
        <f>IFERROR(IF(GETPIVOTDATA("DateRDV",TCD!$B$1,"DT","GE","Bénéficiaire",$A56,CH$6,CH$5,"Mois (DateRDV)",CH$7,"Années (DateRDV)",CH$3,"Présence","Excusé"),3,""),"")</f>
        <v/>
      </c>
      <c r="CI56" s="166" t="str">
        <f>IFERROR(IF(GETPIVOTDATA("DateRDV",TCD!$B$1,"DT","GE","Bénéficiaire",$A56,CI$6,CI$5,"Mois (DateRDV)",CI$7,"Années (DateRDV)",CI$3,"Présence","Absent"),4,""),"")</f>
        <v/>
      </c>
      <c r="CJ56" s="166" t="str">
        <f>IFERROR(IF(GETPIVOTDATA("DateRDV",TCD!$B$1,"DT","GE","Bénéficiaire",$A56,CJ$6,CJ$5,"Mois (DateRDV)",CJ$7,"Années (DateRDV)",CJ$3),1,""),"")</f>
        <v/>
      </c>
      <c r="CK56" s="166" t="str">
        <f>IFERROR(IF(GETPIVOTDATA("DateRDV",TCD!$B$1,"DT","GE","Bénéficiaire",$A56,CK$6,CK$5,"Mois (DateRDV)",CK$7,"Années (DateRDV)",CK$3),2,""),"")</f>
        <v/>
      </c>
      <c r="CL56" s="166" t="str">
        <f>IFERROR(IF(GETPIVOTDATA("DateRDV",TCD!$B$1,"DT","GE","Bénéficiaire",$A56,GI$6,GI$5,"Mois (DateRDV)",GI$7,"Années (DateRDV)",GI$3,"Présence","Excusé"),3,""),"")</f>
        <v/>
      </c>
      <c r="CM56" s="166" t="str">
        <f>IFERROR(IF(GETPIVOTDATA("DateRDV",TCD!$B$1,"DT","GE","Bénéficiaire",$A56,CM$6,CM$5,"Mois (DateRDV)",CM$7,"Années (DateRDV)",CM$3,"Présence","Absent"),4,""),"")</f>
        <v/>
      </c>
      <c r="CN56" s="166" t="str">
        <f>IFERROR(IF(GETPIVOTDATA("DateRDV",TCD!$B$1,"DT","GE","Bénéficiaire",$A56,CN$6,CN$5,"Mois (DateRDV)",CN$7,"Années (DateRDV)",CN$3),1,""),"")</f>
        <v/>
      </c>
      <c r="CO56" s="166" t="str">
        <f>IFERROR(IF(GETPIVOTDATA("DateRDV",TCD!$B$1,"DT","GE","Bénéficiaire",$A56,CO$6,CO$5,"Mois (DateRDV)",CO$7,"Années (DateRDV)",CO$3),2,""),"")</f>
        <v/>
      </c>
      <c r="CP56" s="166" t="str">
        <f>IFERROR(IF(GETPIVOTDATA("DateRDV",TCD!$B$1,"DT","GE","Bénéficiaire",$A56,CP$6,CP$5,"Mois (DateRDV)",CP$7,"Années (DateRDV)",CP$3,"Présence","Excusé"),3,""),"")</f>
        <v/>
      </c>
      <c r="CQ56" s="166" t="str">
        <f>IFERROR(IF(GETPIVOTDATA("DateRDV",TCD!$B$1,"DT","GE","Bénéficiaire",$A56,CQ$6,CQ$5,"Mois (DateRDV)",CQ$7,"Années (DateRDV)",CQ$3,"Présence","Absent"),4,""),"")</f>
        <v/>
      </c>
      <c r="CR56" s="166" t="str">
        <f>IFERROR(IF(GETPIVOTDATA("DateRDV",TCD!$B$1,"DT","GE","Bénéficiaire",$A56,CR$6,CR$5,"Mois (DateRDV)",CR$7,"Années (DateRDV)",CR$3),1,""),"")</f>
        <v/>
      </c>
      <c r="CS56" s="166" t="str">
        <f>IFERROR(IF(GETPIVOTDATA("DateRDV",TCD!$B$1,"DT","GE","Bénéficiaire",$A56,CS$6,CS$5,"Mois (DateRDV)",CS$7,"Années (DateRDV)",CS$3),2,""),"")</f>
        <v/>
      </c>
      <c r="CT56" s="166" t="str">
        <f>IFERROR(IF(GETPIVOTDATA("DateRDV",TCD!$B$1,"DT","GE","Bénéficiaire",$A56,CT$6,CT$5,"Mois (DateRDV)",CT$7,"Années (DateRDV)",CT$3,"Présence","Excusé"),3,""),"")</f>
        <v/>
      </c>
      <c r="CU56" s="166" t="str">
        <f>IFERROR(IF(GETPIVOTDATA("DateRDV",TCD!$B$1,"DT","GE","Bénéficiaire",$A56,CU$6,CU$5,"Mois (DateRDV)",CU$7,"Années (DateRDV)",CU$3,"Présence","Absent"),4,""),"")</f>
        <v/>
      </c>
      <c r="CV56" s="166" t="str">
        <f>IFERROR(IF(GETPIVOTDATA("DateRDV",TCD!$B$1,"DT","GE","Bénéficiaire",$A56,CV$6,CV$5,"Mois (DateRDV)",CV$7,"Années (DateRDV)",CV$3),1,""),"")</f>
        <v/>
      </c>
      <c r="CW56" s="166" t="str">
        <f>IFERROR(IF(GETPIVOTDATA("DateRDV",TCD!$B$1,"DT","GE","Bénéficiaire",$A56,CW$6,CW$5,"Mois (DateRDV)",CW$7,"Années (DateRDV)",CW$3),2,""),"")</f>
        <v/>
      </c>
      <c r="CX56" s="166" t="str">
        <f>IFERROR(IF(GETPIVOTDATA("DateRDV",TCD!$B$1,"DT","GE","Bénéficiaire",$A56,CX$6,CX$5,"Mois (DateRDV)",CX$7,"Années (DateRDV)",CX$3,"Présence","Excusé"),3,""),"")</f>
        <v/>
      </c>
      <c r="CY56" s="166" t="str">
        <f>IFERROR(IF(GETPIVOTDATA("DateRDV",TCD!$B$1,"DT","GE","Bénéficiaire",$A56,CY$6,CY$5,"Mois (DateRDV)",CY$7,"Années (DateRDV)",CY$3,"Présence","Absent"),4,""),"")</f>
        <v/>
      </c>
      <c r="CZ56" s="166" t="str">
        <f>IFERROR(IF(GETPIVOTDATA("DateRDV",TCD!$B$1,"DT","GE","Bénéficiaire",$A56,CZ$6,CZ$5,"Mois (DateRDV)",CZ$7,"Années (DateRDV)",CZ$3),1,""),"")</f>
        <v/>
      </c>
      <c r="DA56" s="166" t="str">
        <f>IFERROR(IF(GETPIVOTDATA("DateRDV",TCD!$B$1,"DT","GE","Bénéficiaire",$A56,DA$6,DA$5,"Mois (DateRDV)",DA$7,"Années (DateRDV)",DA$3),2,""),"")</f>
        <v/>
      </c>
      <c r="DB56" s="166" t="str">
        <f>IFERROR(IF(GETPIVOTDATA("DateRDV",TCD!$B$1,"DT","GE","Bénéficiaire",$A56,DB$6,DB$5,"Mois (DateRDV)",DB$7,"Années (DateRDV)",DB$3,"Présence","Excusé"),3,""),"")</f>
        <v/>
      </c>
      <c r="DC56" s="166" t="str">
        <f>IFERROR(IF(GETPIVOTDATA("DateRDV",TCD!$B$1,"DT","GE","Bénéficiaire",$A56,DC$6,DC$5,"Mois (DateRDV)",DC$7,"Années (DateRDV)",DC$3,"Présence","Absent"),4,""),"")</f>
        <v/>
      </c>
      <c r="DD56" s="166" t="str">
        <f>IFERROR(IF(GETPIVOTDATA("DateRDV",TCD!$B$1,"DT","GE","Bénéficiaire",$A56,DD$6,DD$5,"Mois (DateRDV)",DD$7,"Années (DateRDV)",DD$3),1,""),"")</f>
        <v/>
      </c>
      <c r="DE56" s="166" t="str">
        <f>IFERROR(IF(GETPIVOTDATA("DateRDV",TCD!$B$1,"DT","GE","Bénéficiaire",$A56,DE$6,DE$5,"Mois (DateRDV)",DE$7,"Années (DateRDV)",DE$3),2,""),"")</f>
        <v/>
      </c>
      <c r="DF56" s="166" t="str">
        <f>IFERROR(IF(GETPIVOTDATA("DateRDV",TCD!$B$1,"DT","GE","Bénéficiaire",$A56,DF$6,DF$5,"Mois (DateRDV)",DF$7,"Années (DateRDV)",DF$3,"Présence","Excusé"),3,""),"")</f>
        <v/>
      </c>
      <c r="DG56" s="166" t="str">
        <f>IFERROR(IF(GETPIVOTDATA("DateRDV",TCD!$B$1,"DT","GE","Bénéficiaire",$A56,DG$6,DG$5,"Mois (DateRDV)",DG$7,"Années (DateRDV)",DG$3,"Présence","Absent"),4,""),"")</f>
        <v/>
      </c>
      <c r="DH56" s="166" t="str">
        <f>IFERROR(IF(GETPIVOTDATA("DateRDV",TCD!$B$1,"DT","GE","Bénéficiaire",$A56,DH$6,DH$5,"Mois (DateRDV)",DH$7,"Années (DateRDV)",DH$3),1,""),"")</f>
        <v/>
      </c>
      <c r="DI56" s="166" t="str">
        <f>IFERROR(IF(GETPIVOTDATA("DateRDV",TCD!$B$1,"DT","GE","Bénéficiaire",$A56,DI$6,DI$5,"Mois (DateRDV)",DI$7,"Années (DateRDV)",DI$3),2,""),"")</f>
        <v/>
      </c>
      <c r="DJ56" s="166" t="str">
        <f>IFERROR(IF(GETPIVOTDATA("DateRDV",TCD!$B$1,"DT","GE","Bénéficiaire",$A56,DJ$6,DJ$5,"Mois (DateRDV)",DJ$7,"Années (DateRDV)",DJ$3,"Présence","Excusé"),3,""),"")</f>
        <v/>
      </c>
      <c r="DK56" s="166" t="str">
        <f>IFERROR(IF(GETPIVOTDATA("DateRDV",TCD!$B$1,"DT","GE","Bénéficiaire",$A56,DK$6,DK$5,"Mois (DateRDV)",DK$7,"Années (DateRDV)",DK$3,"Présence","Absent"),4,""),"")</f>
        <v/>
      </c>
      <c r="DL56" s="166" t="str">
        <f>IFERROR(IF(GETPIVOTDATA("DateRDV",TCD!$B$1,"DT","GE","Bénéficiaire",$A56,DL$6,DL$5,"Mois (DateRDV)",DL$7,"Années (DateRDV)",DL$3),1,""),"")</f>
        <v/>
      </c>
      <c r="DM56" s="166" t="str">
        <f>IFERROR(IF(GETPIVOTDATA("DateRDV",TCD!$B$1,"DT","GE","Bénéficiaire",$A56,DM$6,DM$5,"Mois (DateRDV)",DM$7,"Années (DateRDV)",DM$3),2,""),"")</f>
        <v/>
      </c>
      <c r="DN56" s="166" t="str">
        <f>IFERROR(IF(GETPIVOTDATA("DateRDV",TCD!$B$1,"DT","GE","Bénéficiaire",$A56,DN$6,DN$5,"Mois (DateRDV)",DN$7,"Années (DateRDV)",DN$3,"Présence","Excusé"),3,""),"")</f>
        <v/>
      </c>
      <c r="DO56" s="166" t="str">
        <f>IFERROR(IF(GETPIVOTDATA("DateRDV",TCD!$B$1,"DT","GE","Bénéficiaire",$A56,DO$6,DO$5,"Mois (DateRDV)",DO$7,"Années (DateRDV)",DO$3,"Présence","Absent"),4,""),"")</f>
        <v/>
      </c>
    </row>
    <row r="57" spans="1:119" ht="15" customHeight="1" x14ac:dyDescent="0.2">
      <c r="A57" t="str">
        <v>NAKMANY Vorachith</v>
      </c>
      <c r="B57" s="169" t="str">
        <f>IFERROR(IF(INDEX(Data!P:P,MATCH(A57,Data!B:B,0))&lt;&gt;"",INDEX(Data!P:P,MATCH(A57,Data!B:B,0)),""),"")</f>
        <v>NAKMANY</v>
      </c>
      <c r="C57" s="169" t="str">
        <f>IFERROR(IF(INDEX(Data!O:O,MATCH(A57,Data!B:B,0))&lt;&gt;"",INDEX(Data!O:O,MATCH(A57,Data!B:B,0)),""),"")</f>
        <v>Vorachith</v>
      </c>
      <c r="D57" s="169" t="str">
        <f>IFERROR(IF(INDEX(Data!J:J,MATCH(A57,Data!B:B,0))&lt;&gt;"",INDEX(Data!J:J,MATCH(A57,Data!B:B,0)),""),"")</f>
        <v>CD</v>
      </c>
      <c r="E57" s="169" t="str">
        <f>IFERROR(IF(INDEX(Data!M:M,MATCH(A57,Data!B:B,0))&lt;&gt;"",INDEX(Data!M:M,MATCH(A57,Data!B:B,0)),""),"")</f>
        <v>GAILLARD</v>
      </c>
      <c r="F57" s="169">
        <f>IFERROR(IF(INDEX(Data!N:N,MATCH(A57,Data!B:B,0))&lt;&gt;"",INDEX(Data!N:N,MATCH(A57,Data!B:B,0)),""),"")</f>
        <v>74240</v>
      </c>
      <c r="G57" s="170">
        <f>IFERROR(IF(INDEX(Data!K:K,MATCH(A57,Data!B:B,0))&lt;&gt;"",INDEX(Data!K:K,MATCH(A57,Data!B:B,0)),""),"")</f>
        <v>45762</v>
      </c>
      <c r="H57" s="170">
        <f>IFERROR(IF(INDEX(Data!L:L,MATCH(A57,Data!B:B,0))&lt;&gt;"",INDEX(Data!L:L,MATCH(A57,Data!B:B,0)),""),"")</f>
        <v>45793</v>
      </c>
      <c r="I57" s="170">
        <f>IFERROR(IF(INDEX(Data!C:C,MATCH(A57,Data!B:B,0))&lt;&gt;"",INDEX(Data!C:C,MATCH(A57,Data!B:B,0)),""),"")</f>
        <v>45813</v>
      </c>
      <c r="J57" s="170" t="str">
        <f>IFERROR(IF(INDEX(Data!D:D,MATCH(A57,Data!B:B,0))&lt;&gt;"",INDEX(Data!D:D,MATCH(A57,Data!B:B,0)),""),"")</f>
        <v/>
      </c>
      <c r="K57" s="171" t="str">
        <f>IFERROR(IF(INDEX(Data!H:H,MATCH(A57,Data!B:B,0))&lt;&gt;"",INDEX(Data!H:H,MATCH(A57,Data!B:B,0)),""),"")</f>
        <v>Remobilisation</v>
      </c>
      <c r="L57" s="166" t="str">
        <f>IFERROR(IF(GETPIVOTDATA("DateRDV",TCD!$B$1,"DT","GE","Bénéficiaire",$A57,L$6,L$5,"Mois (DateRDV)",L$7,"Années (DateRDV)",L$3),1,""),"")</f>
        <v/>
      </c>
      <c r="M57" s="166" t="str">
        <f>IFERROR(IF(GETPIVOTDATA("DateRDV",TCD!$B$1,"DT","GE","Bénéficiaire",$A57,M$6,M$5,"Mois (DateRDV)",M$7,"Années (DateRDV)",M$3),2,""),"")</f>
        <v/>
      </c>
      <c r="N57" s="166" t="str">
        <f>IFERROR(IF(GETPIVOTDATA("DateRDV",TCD!$B$1,"DT","GE","Bénéficiaire",$A57,N$6,N$5,"Mois (DateRDV)",N$7,"Années (DateRDV)",N$3,"Présence","Excusé"),3,""),"")</f>
        <v/>
      </c>
      <c r="O57" s="166" t="str">
        <f>IFERROR(IF(GETPIVOTDATA("DateRDV",TCD!$B$1,"DT","GE","Bénéficiaire",$A57,O$6,O$5,"Mois (DateRDV)",O$7,"Années (DateRDV)",O$3,"Présence","Absent"),4,""),"")</f>
        <v/>
      </c>
      <c r="P57" s="166" t="str">
        <f>IFERROR(IF(GETPIVOTDATA("DateRDV",TCD!$B$1,"DT","GE","Bénéficiaire",$A57,P$6,P$5,"Mois (DateRDV)",P$7,"Années (DateRDV)",P$3),1,""),"")</f>
        <v/>
      </c>
      <c r="Q57" s="166" t="str">
        <f>IFERROR(IF(GETPIVOTDATA("DateRDV",TCD!$B$1,"DT","GE","Bénéficiaire",$A57,Q$6,Q$5,"Mois (DateRDV)",Q$7,"Années (DateRDV)",Q$3),2,""),"")</f>
        <v/>
      </c>
      <c r="R57" s="166" t="str">
        <f>IFERROR(IF(GETPIVOTDATA("DateRDV",TCD!$B$1,"DT","GE","Bénéficiaire",$A57,R$6,R$5,"Mois (DateRDV)",R$7,"Années (DateRDV)",R$3,"Présence","Excusé"),3,""),"")</f>
        <v/>
      </c>
      <c r="S57" s="166" t="str">
        <f>IFERROR(IF(GETPIVOTDATA("DateRDV",TCD!$B$1,"DT","GE","Bénéficiaire",$A57,S$6,S$5,"Mois (DateRDV)",S$7,"Années (DateRDV)",S$3,"Présence","Absent"),4,""),"")</f>
        <v/>
      </c>
      <c r="T57" s="166" t="str">
        <f>IFERROR(IF(GETPIVOTDATA("DateRDV",TCD!$B$1,"DT","GE","Bénéficiaire",$A57,T$6,T$5,"Mois (DateRDV)",T$7,"Années (DateRDV)",T$3),1,""),"")</f>
        <v/>
      </c>
      <c r="U57" s="166" t="str">
        <f>IFERROR(IF(GETPIVOTDATA("DateRDV",TCD!$B$1,"DT","GE","Bénéficiaire",$A57,U$6,U$5,"Mois (DateRDV)",U$7,"Années (DateRDV)",U$3),2,""),"")</f>
        <v/>
      </c>
      <c r="V57" s="166" t="str">
        <f>IFERROR(IF(GETPIVOTDATA("DateRDV",TCD!$B$1,"DT","GE","Bénéficiaire",$A57,V$6,V$5,"Mois (DateRDV)",V$7,"Années (DateRDV)",V$3,"Présence","Excusé"),3,""),"")</f>
        <v/>
      </c>
      <c r="W57" s="166" t="str">
        <f>IFERROR(IF(GETPIVOTDATA("DateRDV",TCD!$B$1,"DT","GE","Bénéficiaire",$A57,W$6,W$5,"Mois (DateRDV)",W$7,"Années (DateRDV)",W$3,"Présence","Absent"),4,""),"")</f>
        <v/>
      </c>
      <c r="X57" s="166" t="str">
        <f>IFERROR(IF(GETPIVOTDATA("DateRDV",TCD!$B$1,"DT","GE","Bénéficiaire",$A57,X$6,X$5,"Mois (DateRDV)",X$7,"Années (DateRDV)",X$3),1,""),"")</f>
        <v/>
      </c>
      <c r="Y57" s="166" t="str">
        <f>IFERROR(IF(GETPIVOTDATA("DateRDV",TCD!$B$1,"DT","GE","Bénéficiaire",$A57,Y$6,Y$5,"Mois (DateRDV)",Y$7,"Années (DateRDV)",Y$3),2,""),"")</f>
        <v/>
      </c>
      <c r="Z57" s="166" t="str">
        <f>IFERROR(IF(GETPIVOTDATA("DateRDV",TCD!$B$1,"DT","GE","Bénéficiaire",$A57,Z$6,Z$5,"Mois (DateRDV)",Z$7,"Années (DateRDV)",Z$3,"Présence","Excusé"),3,""),"")</f>
        <v/>
      </c>
      <c r="AA57" s="166" t="str">
        <f>IFERROR(IF(GETPIVOTDATA("DateRDV",TCD!$B$1,"DT","GE","Bénéficiaire",$A57,AA$6,AA$5,"Mois (DateRDV)",AA$7,"Années (DateRDV)",AA$3,"Présence","Absent"),4,""),"")</f>
        <v/>
      </c>
      <c r="AB57" s="166" t="str">
        <f>IFERROR(IF(GETPIVOTDATA("DateRDV",TCD!$B$1,"DT","GE","Bénéficiaire",$A57,AB$6,AB$5,"Mois (DateRDV)",AB$7,"Années (DateRDV)",AB$3),1,""),"")</f>
        <v/>
      </c>
      <c r="AC57" s="166" t="str">
        <f>IFERROR(IF(GETPIVOTDATA("DateRDV",TCD!$B$1,"DT","GE","Bénéficiaire",$A57,AC$6,AC$5,"Mois (DateRDV)",AC$7,"Années (DateRDV)",AC$3),2,""),"")</f>
        <v/>
      </c>
      <c r="AD57" s="166" t="str">
        <f>IFERROR(IF(GETPIVOTDATA("DateRDV",TCD!$B$1,"DT","GE","Bénéficiaire",$A57,AD$6,AD$5,"Mois (DateRDV)",AD$7,"Années (DateRDV)",AD$3,"Présence","Excusé"),3,""),"")</f>
        <v/>
      </c>
      <c r="AE57" s="166" t="str">
        <f>IFERROR(IF(GETPIVOTDATA("DateRDV",TCD!$B$1,"DT","GE","Bénéficiaire",$A57,AE$6,AE$5,"Mois (DateRDV)",AE$7,"Années (DateRDV)",AE$3,"Présence","Absent"),4,""),"")</f>
        <v/>
      </c>
      <c r="AF57" s="166" t="str">
        <f>IFERROR(IF(GETPIVOTDATA("DateRDV",TCD!$B$1,"DT","GE","Bénéficiaire",$A57,AF$6,AF$5,"Mois (DateRDV)",AF$7,"Années (DateRDV)",AF$3),1,""),"")</f>
        <v/>
      </c>
      <c r="AG57" s="166" t="str">
        <f>IFERROR(IF(GETPIVOTDATA("DateRDV",TCD!$B$1,"DT","GE","Bénéficiaire",$A57,AG$6,AG$5,"Mois (DateRDV)",AG$7,"Années (DateRDV)",AG$3),2,""),"")</f>
        <v/>
      </c>
      <c r="AH57" s="166" t="str">
        <f>IFERROR(IF(GETPIVOTDATA("DateRDV",TCD!$B$1,"DT","GE","Bénéficiaire",$A57,AH$6,AH$5,"Mois (DateRDV)",AH$7,"Années (DateRDV)",AH$3,"Présence","Excusé"),3,""),"")</f>
        <v/>
      </c>
      <c r="AI57" s="166" t="str">
        <f>IFERROR(IF(GETPIVOTDATA("DateRDV",TCD!$B$1,"DT","GE","Bénéficiaire",$A57,AI$6,AI$5,"Mois (DateRDV)",AI$7,"Années (DateRDV)",AI$3,"Présence","Absent"),4,""),"")</f>
        <v/>
      </c>
      <c r="AJ57" s="166" t="str">
        <f>IFERROR(IF(GETPIVOTDATA("DateRDV",TCD!$B$1,"DT","GE","Bénéficiaire",$A57,AJ$6,AJ$5,"Mois (DateRDV)",AJ$7,"Années (DateRDV)",AJ$3),1,""),"")</f>
        <v/>
      </c>
      <c r="AK57" s="166" t="str">
        <f>IFERROR(IF(GETPIVOTDATA("DateRDV",TCD!$B$1,"DT","GE","Bénéficiaire",$A57,AK$6,AK$5,"Mois (DateRDV)",AK$7,"Années (DateRDV)",AK$3),2,""),"")</f>
        <v/>
      </c>
      <c r="AL57" s="166" t="str">
        <f>IFERROR(IF(GETPIVOTDATA("DateRDV",TCD!$B$1,"DT","GE","Bénéficiaire",$A57,AL$6,AL$5,"Mois (DateRDV)",AL$7,"Années (DateRDV)",AL$3,"Présence","Excusé"),3,""),"")</f>
        <v/>
      </c>
      <c r="AM57" s="166" t="str">
        <f>IFERROR(IF(GETPIVOTDATA("DateRDV",TCD!$B$1,"DT","GE","Bénéficiaire",$A57,AM$6,AM$5,"Mois (DateRDV)",AM$7,"Années (DateRDV)",AM$3,"Présence","Absent"),4,""),"")</f>
        <v/>
      </c>
      <c r="AN57" s="166" t="str">
        <f>IFERROR(IF(GETPIVOTDATA("DateRDV",TCD!$B$1,"DT","GE","Bénéficiaire",$A57,AN$6,AN$5,"Mois (DateRDV)",AN$7,"Années (DateRDV)",AN$3),1,""),"")</f>
        <v/>
      </c>
      <c r="AO57" s="166" t="str">
        <f>IFERROR(IF(GETPIVOTDATA("DateRDV",TCD!$B$1,"DT","GE","Bénéficiaire",$A57,AO$6,AO$5,"Mois (DateRDV)",AO$7,"Années (DateRDV)",AO$3),2,""),"")</f>
        <v/>
      </c>
      <c r="AP57" s="166" t="str">
        <f>IFERROR(IF(GETPIVOTDATA("DateRDV",TCD!$B$1,"DT","GE","Bénéficiaire",$A57,AP$6,AP$5,"Mois (DateRDV)",AP$7,"Années (DateRDV)",AP$3,"Présence","Excusé"),3,""),"")</f>
        <v/>
      </c>
      <c r="AQ57" s="166" t="str">
        <f>IFERROR(IF(GETPIVOTDATA("DateRDV",TCD!$B$1,"DT","GE","Bénéficiaire",$A57,AQ$6,AQ$5,"Mois (DateRDV)",AQ$7,"Années (DateRDV)",AQ$3,"Présence","Absent"),4,""),"")</f>
        <v/>
      </c>
      <c r="AR57" s="166" t="str">
        <f>IFERROR(IF(GETPIVOTDATA("DateRDV",TCD!$B$1,"DT","GE","Bénéficiaire",$A57,AR$6,AR$5,"Mois (DateRDV)",AR$7,"Années (DateRDV)",AR$3),1,""),"")</f>
        <v/>
      </c>
      <c r="AS57" s="166" t="str">
        <f>IFERROR(IF(GETPIVOTDATA("DateRDV",TCD!$B$1,"DT","GE","Bénéficiaire",$A57,AS$6,AS$5,"Mois (DateRDV)",AS$7,"Années (DateRDV)",AS$3),2,""),"")</f>
        <v/>
      </c>
      <c r="AT57" s="166" t="str">
        <f>IFERROR(IF(GETPIVOTDATA("DateRDV",TCD!$B$1,"DT","GE","Bénéficiaire",$A57,AT$6,AT$5,"Mois (DateRDV)",AT$7,"Années (DateRDV)",AT$3,"Présence","Excusé"),3,""),"")</f>
        <v/>
      </c>
      <c r="AU57" s="166" t="str">
        <f>IFERROR(IF(GETPIVOTDATA("DateRDV",TCD!$B$1,"DT","GE","Bénéficiaire",$A57,AU$6,AU$5,"Mois (DateRDV)",AU$7,"Années (DateRDV)",AU$3,"Présence","Absent"),4,""),"")</f>
        <v/>
      </c>
      <c r="AV57" s="166" t="str">
        <f>IFERROR(IF(GETPIVOTDATA("DateRDV",TCD!$B$1,"DT","GE","Bénéficiaire",$A57,AV$6,AV$5,"Mois (DateRDV)",AV$7,"Années (DateRDV)",AV$3),1,""),"")</f>
        <v/>
      </c>
      <c r="AW57" s="166" t="str">
        <f>IFERROR(IF(GETPIVOTDATA("DateRDV",TCD!$B$1,"DT","GE","Bénéficiaire",$A57,AW$6,AW$5,"Mois (DateRDV)",AW$7,"Années (DateRDV)",AW$3),2,""),"")</f>
        <v/>
      </c>
      <c r="AX57" s="166" t="str">
        <f>IFERROR(IF(GETPIVOTDATA("DateRDV",TCD!$B$1,"DT","GE","Bénéficiaire",$A57,AX$6,AX$5,"Mois (DateRDV)",AX$7,"Années (DateRDV)",AX$3,"Présence","Excusé"),3,""),"")</f>
        <v/>
      </c>
      <c r="AY57" s="166" t="str">
        <f>IFERROR(IF(GETPIVOTDATA("DateRDV",TCD!$B$1,"DT","GE","Bénéficiaire",$A57,AY$6,AY$5,"Mois (DateRDV)",AY$7,"Années (DateRDV)",AY$3,"Présence","Absent"),4,""),"")</f>
        <v/>
      </c>
      <c r="AZ57" s="166" t="str">
        <f>IFERROR(IF(GETPIVOTDATA("DateRDV",TCD!$B$1,"DT","GE","Bénéficiaire",$A57,AZ$6,AZ$5,"Mois (DateRDV)",AZ$7,"Années (DateRDV)",AZ$3),1,""),"")</f>
        <v/>
      </c>
      <c r="BA57" s="166" t="str">
        <f>IFERROR(IF(GETPIVOTDATA("DateRDV",TCD!$B$1,"DT","GE","Bénéficiaire",$A57,BA$6,BA$5,"Mois (DateRDV)",BA$7,"Années (DateRDV)",BA$3),2,""),"")</f>
        <v/>
      </c>
      <c r="BB57" s="166" t="str">
        <f>IFERROR(IF(GETPIVOTDATA("DateRDV",TCD!$B$1,"DT","GE","Bénéficiaire",$A57,BB$6,BB$5,"Mois (DateRDV)",BB$7,"Années (DateRDV)",BB$3,"Présence","Excusé"),3,""),"")</f>
        <v/>
      </c>
      <c r="BC57" s="166" t="str">
        <f>IFERROR(IF(GETPIVOTDATA("DateRDV",TCD!$B$1,"DT","GE","Bénéficiaire",$A57,BC$6,BC$5,"Mois (DateRDV)",BC$7,"Années (DateRDV)",BC$3,"Présence","Absent"),4,""),"")</f>
        <v/>
      </c>
      <c r="BD57" s="166" t="str">
        <f>IFERROR(IF(GETPIVOTDATA("DateRDV",TCD!$B$1,"DT","GE","Bénéficiaire",$A57,BD$6,BD$5,"Mois (DateRDV)",BD$7,"Années (DateRDV)",BD$3),1,""),"")</f>
        <v/>
      </c>
      <c r="BE57" s="166">
        <f>IFERROR(IF(GETPIVOTDATA("DateRDV",TCD!$B$1,"DT","GE","Bénéficiaire",$A57,BE$6,BE$5,"Mois (DateRDV)",BE$7,"Années (DateRDV)",BE$3),2,""),"")</f>
        <v>2</v>
      </c>
      <c r="BF57" s="166" t="str">
        <f>IFERROR(IF(GETPIVOTDATA("DateRDV",TCD!$B$1,"DT","GE","Bénéficiaire",$A57,BF$6,BF$5,"Mois (DateRDV)",BF$7,"Années (DateRDV)",BF$3,"Présence","Excusé"),3,""),"")</f>
        <v/>
      </c>
      <c r="BG57" s="166" t="str">
        <f>IFERROR(IF(GETPIVOTDATA("DateRDV",TCD!$B$1,"DT","GE","Bénéficiaire",$A57,BG$6,BG$5,"Mois (DateRDV)",BG$7,"Années (DateRDV)",BG$3,"Présence","Absent"),4,""),"")</f>
        <v/>
      </c>
      <c r="BH57" s="166" t="str">
        <f>IFERROR(IF(GETPIVOTDATA("DateRDV",TCD!$B$1,"DT","GE","Bénéficiaire",$A57,BH$6,BH$5,"Mois (DateRDV)",BH$7,"Années (DateRDV)",BH$3),1,""),"")</f>
        <v/>
      </c>
      <c r="BI57" s="166">
        <f>IFERROR(IF(GETPIVOTDATA("DateRDV",TCD!$B$1,"DT","GE","Bénéficiaire",$A57,BI$6,BI$5,"Mois (DateRDV)",BI$7,"Années (DateRDV)",BI$3),2,""),"")</f>
        <v>2</v>
      </c>
      <c r="BJ57" s="166" t="str">
        <f>IFERROR(IF(GETPIVOTDATA("DateRDV",TCD!$B$1,"DT","GE","Bénéficiaire",$A57,BJ$6,BJ$5,"Mois (DateRDV)",BJ$7,"Années (DateRDV)",BJ$3,"Présence","Excusé"),3,""),"")</f>
        <v/>
      </c>
      <c r="BK57" s="166" t="str">
        <f>IFERROR(IF(GETPIVOTDATA("DateRDV",TCD!$B$1,"DT","GE","Bénéficiaire",$A57,BK$6,BK$5,"Mois (DateRDV)",BK$7,"Années (DateRDV)",BK$3,"Présence","Absent"),4,""),"")</f>
        <v/>
      </c>
      <c r="BL57" s="166" t="str">
        <f>IFERROR(IF(GETPIVOTDATA("DateRDV",TCD!$B$1,"DT","GE","Bénéficiaire",$A57,BL$6,BL$5,"Mois (DateRDV)",BL$7,"Années (DateRDV)",BL$3),1,""),"")</f>
        <v/>
      </c>
      <c r="BM57" s="166" t="str">
        <f>IFERROR(IF(GETPIVOTDATA("DateRDV",TCD!$B$1,"DT","GE","Bénéficiaire",$A57,BM$6,BM$5,"Mois (DateRDV)",BM$7,"Années (DateRDV)",BM$3),2,""),"")</f>
        <v/>
      </c>
      <c r="BN57" s="166" t="str">
        <f>IFERROR(IF(GETPIVOTDATA("DateRDV",TCD!$B$1,"DT","GE","Bénéficiaire",$A57,BN$6,BN$5,"Mois (DateRDV)",BN$7,"Années (DateRDV)",BN$3,"Présence","Excusé"),3,""),"")</f>
        <v/>
      </c>
      <c r="BO57" s="166" t="str">
        <f>IFERROR(IF(GETPIVOTDATA("DateRDV",TCD!$B$1,"DT","GE","Bénéficiaire",$A57,BO$6,BO$5,"Mois (DateRDV)",BO$7,"Années (DateRDV)",BO$3,"Présence","Absent"),4,""),"")</f>
        <v/>
      </c>
      <c r="BP57" s="166" t="str">
        <f>IFERROR(IF(GETPIVOTDATA("DateRDV",TCD!$B$1,"DT","GE","Bénéficiaire",$A57,BP$6,BP$5,"Mois (DateRDV)",BP$7,"Années (DateRDV)",BP$3),1,""),"")</f>
        <v/>
      </c>
      <c r="BQ57" s="166" t="str">
        <f>IFERROR(IF(GETPIVOTDATA("DateRDV",TCD!$B$1,"DT","GE","Bénéficiaire",$A57,BQ$6,BQ$5,"Mois (DateRDV)",BQ$7,"Années (DateRDV)",BQ$3),2,""),"")</f>
        <v/>
      </c>
      <c r="BR57" s="166" t="str">
        <f>IFERROR(IF(GETPIVOTDATA("DateRDV",TCD!$B$1,"DT","GE","Bénéficiaire",$A57,BR$6,BR$5,"Mois (DateRDV)",BR$7,"Années (DateRDV)",BR$3,"Présence","Excusé"),3,""),"")</f>
        <v/>
      </c>
      <c r="BS57" s="166" t="str">
        <f>IFERROR(IF(GETPIVOTDATA("DateRDV",TCD!$B$1,"DT","GE","Bénéficiaire",$A57,BS$6,BS$5,"Mois (DateRDV)",BS$7,"Années (DateRDV)",BS$3,"Présence","Absent"),4,""),"")</f>
        <v/>
      </c>
      <c r="BT57" s="166" t="str">
        <f>IFERROR(IF(GETPIVOTDATA("DateRDV",TCD!$B$1,"DT","GE","Bénéficiaire",$A57,BT$6,BT$5,"Mois (DateRDV)",BT$7,"Années (DateRDV)",BT$3),1,""),"")</f>
        <v/>
      </c>
      <c r="BU57" s="166" t="str">
        <f>IFERROR(IF(GETPIVOTDATA("DateRDV",TCD!$B$1,"DT","GE","Bénéficiaire",$A57,BU$6,BU$5,"Mois (DateRDV)",BU$7,"Années (DateRDV)",BU$3),2,""),"")</f>
        <v/>
      </c>
      <c r="BV57" s="166" t="str">
        <f>IFERROR(IF(GETPIVOTDATA("DateRDV",TCD!$B$1,"DT","GE","Bénéficiaire",$A57,BV$6,BV$5,"Mois (DateRDV)",BV$7,"Années (DateRDV)",BV$3,"Présence","Excusé"),3,""),"")</f>
        <v/>
      </c>
      <c r="BW57" s="166" t="str">
        <f>IFERROR(IF(GETPIVOTDATA("DateRDV",TCD!$B$1,"DT","GE","Bénéficiaire",$A57,BW$6,BW$5,"Mois (DateRDV)",BW$7,"Années (DateRDV)",BW$3,"Présence","Absent"),4,""),"")</f>
        <v/>
      </c>
      <c r="BX57" s="166" t="str">
        <f>IFERROR(IF(GETPIVOTDATA("DateRDV",TCD!$B$1,"DT","GE","Bénéficiaire",$A57,BX$6,BX$5,"Mois (DateRDV)",BX$7,"Années (DateRDV)",BX$3),1,""),"")</f>
        <v/>
      </c>
      <c r="BY57" s="166" t="str">
        <f>IFERROR(IF(GETPIVOTDATA("DateRDV",TCD!$B$1,"DT","GE","Bénéficiaire",$A57,BY$6,BY$5,"Mois (DateRDV)",BY$7,"Années (DateRDV)",BY$3),2,""),"")</f>
        <v/>
      </c>
      <c r="BZ57" s="166" t="str">
        <f>IFERROR(IF(GETPIVOTDATA("DateRDV",TCD!$B$1,"DT","GE","Bénéficiaire",$A57,BZ$6,BZ$5,"Mois (DateRDV)",BZ$7,"Années (DateRDV)",BZ$3,"Présence","Excusé"),3,""),"")</f>
        <v/>
      </c>
      <c r="CA57" s="166" t="str">
        <f>IFERROR(IF(GETPIVOTDATA("DateRDV",TCD!$B$1,"DT","GE","Bénéficiaire",$A57,CA$6,CA$5,"Mois (DateRDV)",CA$7,"Années (DateRDV)",CA$3,"Présence","Absent"),4,""),"")</f>
        <v/>
      </c>
      <c r="CB57" s="166" t="str">
        <f>IFERROR(IF(GETPIVOTDATA("DateRDV",TCD!$B$1,"DT","GE","Bénéficiaire",$A57,CB$6,CB$5,"Mois (DateRDV)",CB$7,"Années (DateRDV)",CB$3),1,""),"")</f>
        <v/>
      </c>
      <c r="CC57" s="166" t="str">
        <f>IFERROR(IF(GETPIVOTDATA("DateRDV",TCD!$B$1,"DT","GE","Bénéficiaire",$A57,CC$6,CC$5,"Mois (DateRDV)",CC$7,"Années (DateRDV)",CC$3),2,""),"")</f>
        <v/>
      </c>
      <c r="CD57" s="166" t="str">
        <f>IFERROR(IF(GETPIVOTDATA("DateRDV",TCD!$B$1,"DT","GE","Bénéficiaire",$A57,CD$6,CD$5,"Mois (DateRDV)",CD$7,"Années (DateRDV)",CD$3,"Présence","Excusé"),3,""),"")</f>
        <v/>
      </c>
      <c r="CE57" s="166" t="str">
        <f>IFERROR(IF(GETPIVOTDATA("DateRDV",TCD!$B$1,"DT","GE","Bénéficiaire",$A57,CE$6,CE$5,"Mois (DateRDV)",CE$7,"Années (DateRDV)",CE$3,"Présence","Absent"),4,""),"")</f>
        <v/>
      </c>
      <c r="CF57" s="166" t="str">
        <f>IFERROR(IF(GETPIVOTDATA("DateRDV",TCD!$B$1,"DT","GE","Bénéficiaire",$A57,CF$6,CF$5,"Mois (DateRDV)",CF$7,"Années (DateRDV)",CF$3),1,""),"")</f>
        <v/>
      </c>
      <c r="CG57" s="166" t="str">
        <f>IFERROR(IF(GETPIVOTDATA("DateRDV",TCD!$B$1,"DT","GE","Bénéficiaire",$A57,CG$6,CG$5,"Mois (DateRDV)",CG$7,"Années (DateRDV)",CG$3),2,""),"")</f>
        <v/>
      </c>
      <c r="CH57" s="166" t="str">
        <f>IFERROR(IF(GETPIVOTDATA("DateRDV",TCD!$B$1,"DT","GE","Bénéficiaire",$A57,CH$6,CH$5,"Mois (DateRDV)",CH$7,"Années (DateRDV)",CH$3,"Présence","Excusé"),3,""),"")</f>
        <v/>
      </c>
      <c r="CI57" s="166" t="str">
        <f>IFERROR(IF(GETPIVOTDATA("DateRDV",TCD!$B$1,"DT","GE","Bénéficiaire",$A57,CI$6,CI$5,"Mois (DateRDV)",CI$7,"Années (DateRDV)",CI$3,"Présence","Absent"),4,""),"")</f>
        <v/>
      </c>
      <c r="CJ57" s="166" t="str">
        <f>IFERROR(IF(GETPIVOTDATA("DateRDV",TCD!$B$1,"DT","GE","Bénéficiaire",$A57,CJ$6,CJ$5,"Mois (DateRDV)",CJ$7,"Années (DateRDV)",CJ$3),1,""),"")</f>
        <v/>
      </c>
      <c r="CK57" s="166" t="str">
        <f>IFERROR(IF(GETPIVOTDATA("DateRDV",TCD!$B$1,"DT","GE","Bénéficiaire",$A57,CK$6,CK$5,"Mois (DateRDV)",CK$7,"Années (DateRDV)",CK$3),2,""),"")</f>
        <v/>
      </c>
      <c r="CL57" s="166" t="str">
        <f>IFERROR(IF(GETPIVOTDATA("DateRDV",TCD!$B$1,"DT","GE","Bénéficiaire",$A57,GI$6,GI$5,"Mois (DateRDV)",GI$7,"Années (DateRDV)",GI$3,"Présence","Excusé"),3,""),"")</f>
        <v/>
      </c>
      <c r="CM57" s="166" t="str">
        <f>IFERROR(IF(GETPIVOTDATA("DateRDV",TCD!$B$1,"DT","GE","Bénéficiaire",$A57,CM$6,CM$5,"Mois (DateRDV)",CM$7,"Années (DateRDV)",CM$3,"Présence","Absent"),4,""),"")</f>
        <v/>
      </c>
      <c r="CN57" s="166" t="str">
        <f>IFERROR(IF(GETPIVOTDATA("DateRDV",TCD!$B$1,"DT","GE","Bénéficiaire",$A57,CN$6,CN$5,"Mois (DateRDV)",CN$7,"Années (DateRDV)",CN$3),1,""),"")</f>
        <v/>
      </c>
      <c r="CO57" s="166" t="str">
        <f>IFERROR(IF(GETPIVOTDATA("DateRDV",TCD!$B$1,"DT","GE","Bénéficiaire",$A57,CO$6,CO$5,"Mois (DateRDV)",CO$7,"Années (DateRDV)",CO$3),2,""),"")</f>
        <v/>
      </c>
      <c r="CP57" s="166" t="str">
        <f>IFERROR(IF(GETPIVOTDATA("DateRDV",TCD!$B$1,"DT","GE","Bénéficiaire",$A57,CP$6,CP$5,"Mois (DateRDV)",CP$7,"Années (DateRDV)",CP$3,"Présence","Excusé"),3,""),"")</f>
        <v/>
      </c>
      <c r="CQ57" s="166" t="str">
        <f>IFERROR(IF(GETPIVOTDATA("DateRDV",TCD!$B$1,"DT","GE","Bénéficiaire",$A57,CQ$6,CQ$5,"Mois (DateRDV)",CQ$7,"Années (DateRDV)",CQ$3,"Présence","Absent"),4,""),"")</f>
        <v/>
      </c>
      <c r="CR57" s="166" t="str">
        <f>IFERROR(IF(GETPIVOTDATA("DateRDV",TCD!$B$1,"DT","GE","Bénéficiaire",$A57,CR$6,CR$5,"Mois (DateRDV)",CR$7,"Années (DateRDV)",CR$3),1,""),"")</f>
        <v/>
      </c>
      <c r="CS57" s="166" t="str">
        <f>IFERROR(IF(GETPIVOTDATA("DateRDV",TCD!$B$1,"DT","GE","Bénéficiaire",$A57,CS$6,CS$5,"Mois (DateRDV)",CS$7,"Années (DateRDV)",CS$3),2,""),"")</f>
        <v/>
      </c>
      <c r="CT57" s="166" t="str">
        <f>IFERROR(IF(GETPIVOTDATA("DateRDV",TCD!$B$1,"DT","GE","Bénéficiaire",$A57,CT$6,CT$5,"Mois (DateRDV)",CT$7,"Années (DateRDV)",CT$3,"Présence","Excusé"),3,""),"")</f>
        <v/>
      </c>
      <c r="CU57" s="166" t="str">
        <f>IFERROR(IF(GETPIVOTDATA("DateRDV",TCD!$B$1,"DT","GE","Bénéficiaire",$A57,CU$6,CU$5,"Mois (DateRDV)",CU$7,"Années (DateRDV)",CU$3,"Présence","Absent"),4,""),"")</f>
        <v/>
      </c>
      <c r="CV57" s="166" t="str">
        <f>IFERROR(IF(GETPIVOTDATA("DateRDV",TCD!$B$1,"DT","GE","Bénéficiaire",$A57,CV$6,CV$5,"Mois (DateRDV)",CV$7,"Années (DateRDV)",CV$3),1,""),"")</f>
        <v/>
      </c>
      <c r="CW57" s="166" t="str">
        <f>IFERROR(IF(GETPIVOTDATA("DateRDV",TCD!$B$1,"DT","GE","Bénéficiaire",$A57,CW$6,CW$5,"Mois (DateRDV)",CW$7,"Années (DateRDV)",CW$3),2,""),"")</f>
        <v/>
      </c>
      <c r="CX57" s="166" t="str">
        <f>IFERROR(IF(GETPIVOTDATA("DateRDV",TCD!$B$1,"DT","GE","Bénéficiaire",$A57,CX$6,CX$5,"Mois (DateRDV)",CX$7,"Années (DateRDV)",CX$3,"Présence","Excusé"),3,""),"")</f>
        <v/>
      </c>
      <c r="CY57" s="166" t="str">
        <f>IFERROR(IF(GETPIVOTDATA("DateRDV",TCD!$B$1,"DT","GE","Bénéficiaire",$A57,CY$6,CY$5,"Mois (DateRDV)",CY$7,"Années (DateRDV)",CY$3,"Présence","Absent"),4,""),"")</f>
        <v/>
      </c>
      <c r="CZ57" s="166" t="str">
        <f>IFERROR(IF(GETPIVOTDATA("DateRDV",TCD!$B$1,"DT","GE","Bénéficiaire",$A57,CZ$6,CZ$5,"Mois (DateRDV)",CZ$7,"Années (DateRDV)",CZ$3),1,""),"")</f>
        <v/>
      </c>
      <c r="DA57" s="166" t="str">
        <f>IFERROR(IF(GETPIVOTDATA("DateRDV",TCD!$B$1,"DT","GE","Bénéficiaire",$A57,DA$6,DA$5,"Mois (DateRDV)",DA$7,"Années (DateRDV)",DA$3),2,""),"")</f>
        <v/>
      </c>
      <c r="DB57" s="166" t="str">
        <f>IFERROR(IF(GETPIVOTDATA("DateRDV",TCD!$B$1,"DT","GE","Bénéficiaire",$A57,DB$6,DB$5,"Mois (DateRDV)",DB$7,"Années (DateRDV)",DB$3,"Présence","Excusé"),3,""),"")</f>
        <v/>
      </c>
      <c r="DC57" s="166" t="str">
        <f>IFERROR(IF(GETPIVOTDATA("DateRDV",TCD!$B$1,"DT","GE","Bénéficiaire",$A57,DC$6,DC$5,"Mois (DateRDV)",DC$7,"Années (DateRDV)",DC$3,"Présence","Absent"),4,""),"")</f>
        <v/>
      </c>
      <c r="DD57" s="166" t="str">
        <f>IFERROR(IF(GETPIVOTDATA("DateRDV",TCD!$B$1,"DT","GE","Bénéficiaire",$A57,DD$6,DD$5,"Mois (DateRDV)",DD$7,"Années (DateRDV)",DD$3),1,""),"")</f>
        <v/>
      </c>
      <c r="DE57" s="166" t="str">
        <f>IFERROR(IF(GETPIVOTDATA("DateRDV",TCD!$B$1,"DT","GE","Bénéficiaire",$A57,DE$6,DE$5,"Mois (DateRDV)",DE$7,"Années (DateRDV)",DE$3),2,""),"")</f>
        <v/>
      </c>
      <c r="DF57" s="166" t="str">
        <f>IFERROR(IF(GETPIVOTDATA("DateRDV",TCD!$B$1,"DT","GE","Bénéficiaire",$A57,DF$6,DF$5,"Mois (DateRDV)",DF$7,"Années (DateRDV)",DF$3,"Présence","Excusé"),3,""),"")</f>
        <v/>
      </c>
      <c r="DG57" s="166" t="str">
        <f>IFERROR(IF(GETPIVOTDATA("DateRDV",TCD!$B$1,"DT","GE","Bénéficiaire",$A57,DG$6,DG$5,"Mois (DateRDV)",DG$7,"Années (DateRDV)",DG$3,"Présence","Absent"),4,""),"")</f>
        <v/>
      </c>
      <c r="DH57" s="166" t="str">
        <f>IFERROR(IF(GETPIVOTDATA("DateRDV",TCD!$B$1,"DT","GE","Bénéficiaire",$A57,DH$6,DH$5,"Mois (DateRDV)",DH$7,"Années (DateRDV)",DH$3),1,""),"")</f>
        <v/>
      </c>
      <c r="DI57" s="166" t="str">
        <f>IFERROR(IF(GETPIVOTDATA("DateRDV",TCD!$B$1,"DT","GE","Bénéficiaire",$A57,DI$6,DI$5,"Mois (DateRDV)",DI$7,"Années (DateRDV)",DI$3),2,""),"")</f>
        <v/>
      </c>
      <c r="DJ57" s="166" t="str">
        <f>IFERROR(IF(GETPIVOTDATA("DateRDV",TCD!$B$1,"DT","GE","Bénéficiaire",$A57,DJ$6,DJ$5,"Mois (DateRDV)",DJ$7,"Années (DateRDV)",DJ$3,"Présence","Excusé"),3,""),"")</f>
        <v/>
      </c>
      <c r="DK57" s="166" t="str">
        <f>IFERROR(IF(GETPIVOTDATA("DateRDV",TCD!$B$1,"DT","GE","Bénéficiaire",$A57,DK$6,DK$5,"Mois (DateRDV)",DK$7,"Années (DateRDV)",DK$3,"Présence","Absent"),4,""),"")</f>
        <v/>
      </c>
      <c r="DL57" s="166" t="str">
        <f>IFERROR(IF(GETPIVOTDATA("DateRDV",TCD!$B$1,"DT","GE","Bénéficiaire",$A57,DL$6,DL$5,"Mois (DateRDV)",DL$7,"Années (DateRDV)",DL$3),1,""),"")</f>
        <v/>
      </c>
      <c r="DM57" s="166" t="str">
        <f>IFERROR(IF(GETPIVOTDATA("DateRDV",TCD!$B$1,"DT","GE","Bénéficiaire",$A57,DM$6,DM$5,"Mois (DateRDV)",DM$7,"Années (DateRDV)",DM$3),2,""),"")</f>
        <v/>
      </c>
      <c r="DN57" s="166" t="str">
        <f>IFERROR(IF(GETPIVOTDATA("DateRDV",TCD!$B$1,"DT","GE","Bénéficiaire",$A57,DN$6,DN$5,"Mois (DateRDV)",DN$7,"Années (DateRDV)",DN$3,"Présence","Excusé"),3,""),"")</f>
        <v/>
      </c>
      <c r="DO57" s="166" t="str">
        <f>IFERROR(IF(GETPIVOTDATA("DateRDV",TCD!$B$1,"DT","GE","Bénéficiaire",$A57,DO$6,DO$5,"Mois (DateRDV)",DO$7,"Années (DateRDV)",DO$3,"Présence","Absent"),4,""),"")</f>
        <v/>
      </c>
    </row>
    <row r="58" spans="1:119" ht="15" customHeight="1" x14ac:dyDescent="0.2">
      <c r="A58" t="str">
        <v>LELOUCH Marie-hélène</v>
      </c>
      <c r="B58" s="169" t="str">
        <f>IFERROR(IF(INDEX(Data!P:P,MATCH(A58,Data!B:B,0))&lt;&gt;"",INDEX(Data!P:P,MATCH(A58,Data!B:B,0)),""),"")</f>
        <v>LELOUCH</v>
      </c>
      <c r="C58" s="169" t="str">
        <f>IFERROR(IF(INDEX(Data!O:O,MATCH(A58,Data!B:B,0))&lt;&gt;"",INDEX(Data!O:O,MATCH(A58,Data!B:B,0)),""),"")</f>
        <v>Marie-hélène</v>
      </c>
      <c r="D58" s="169" t="str">
        <f>IFERROR(IF(INDEX(Data!J:J,MATCH(A58,Data!B:B,0))&lt;&gt;"",INDEX(Data!J:J,MATCH(A58,Data!B:B,0)),""),"")</f>
        <v>CD</v>
      </c>
      <c r="E58" s="169" t="str">
        <f>IFERROR(IF(INDEX(Data!M:M,MATCH(A58,Data!B:B,0))&lt;&gt;"",INDEX(Data!M:M,MATCH(A58,Data!B:B,0)),""),"")</f>
        <v>VETRAZ-MONTHOUX</v>
      </c>
      <c r="F58" s="169">
        <f>IFERROR(IF(INDEX(Data!N:N,MATCH(A58,Data!B:B,0))&lt;&gt;"",INDEX(Data!N:N,MATCH(A58,Data!B:B,0)),""),"")</f>
        <v>74100</v>
      </c>
      <c r="G58" s="170">
        <f>IFERROR(IF(INDEX(Data!K:K,MATCH(A58,Data!B:B,0))&lt;&gt;"",INDEX(Data!K:K,MATCH(A58,Data!B:B,0)),""),"")</f>
        <v>45758</v>
      </c>
      <c r="H58" s="170">
        <f>IFERROR(IF(INDEX(Data!L:L,MATCH(A58,Data!B:B,0))&lt;&gt;"",INDEX(Data!L:L,MATCH(A58,Data!B:B,0)),""),"")</f>
        <v>45765</v>
      </c>
      <c r="I58" s="170">
        <f>IFERROR(IF(INDEX(Data!C:C,MATCH(A58,Data!B:B,0))&lt;&gt;"",INDEX(Data!C:C,MATCH(A58,Data!B:B,0)),""),"")</f>
        <v>45805</v>
      </c>
      <c r="J58" s="170">
        <f>IFERROR(IF(INDEX(Data!D:D,MATCH(A58,Data!B:B,0))&lt;&gt;"",INDEX(Data!D:D,MATCH(A58,Data!B:B,0)),""),"")</f>
        <v>45961</v>
      </c>
      <c r="K58" s="171" t="str">
        <f>IFERROR(IF(INDEX(Data!H:H,MATCH(A58,Data!B:B,0))&lt;&gt;"",INDEX(Data!H:H,MATCH(A58,Data!B:B,0)),""),"")</f>
        <v>Remobilisation</v>
      </c>
      <c r="L58" s="166" t="str">
        <f>IFERROR(IF(GETPIVOTDATA("DateRDV",TCD!$B$1,"DT","GE","Bénéficiaire",$A58,L$6,L$5,"Mois (DateRDV)",L$7,"Années (DateRDV)",L$3),1,""),"")</f>
        <v/>
      </c>
      <c r="M58" s="166" t="str">
        <f>IFERROR(IF(GETPIVOTDATA("DateRDV",TCD!$B$1,"DT","GE","Bénéficiaire",$A58,M$6,M$5,"Mois (DateRDV)",M$7,"Années (DateRDV)",M$3),2,""),"")</f>
        <v/>
      </c>
      <c r="N58" s="166" t="str">
        <f>IFERROR(IF(GETPIVOTDATA("DateRDV",TCD!$B$1,"DT","GE","Bénéficiaire",$A58,N$6,N$5,"Mois (DateRDV)",N$7,"Années (DateRDV)",N$3,"Présence","Excusé"),3,""),"")</f>
        <v/>
      </c>
      <c r="O58" s="166" t="str">
        <f>IFERROR(IF(GETPIVOTDATA("DateRDV",TCD!$B$1,"DT","GE","Bénéficiaire",$A58,O$6,O$5,"Mois (DateRDV)",O$7,"Années (DateRDV)",O$3,"Présence","Absent"),4,""),"")</f>
        <v/>
      </c>
      <c r="P58" s="166" t="str">
        <f>IFERROR(IF(GETPIVOTDATA("DateRDV",TCD!$B$1,"DT","GE","Bénéficiaire",$A58,P$6,P$5,"Mois (DateRDV)",P$7,"Années (DateRDV)",P$3),1,""),"")</f>
        <v/>
      </c>
      <c r="Q58" s="166" t="str">
        <f>IFERROR(IF(GETPIVOTDATA("DateRDV",TCD!$B$1,"DT","GE","Bénéficiaire",$A58,Q$6,Q$5,"Mois (DateRDV)",Q$7,"Années (DateRDV)",Q$3),2,""),"")</f>
        <v/>
      </c>
      <c r="R58" s="166" t="str">
        <f>IFERROR(IF(GETPIVOTDATA("DateRDV",TCD!$B$1,"DT","GE","Bénéficiaire",$A58,R$6,R$5,"Mois (DateRDV)",R$7,"Années (DateRDV)",R$3,"Présence","Excusé"),3,""),"")</f>
        <v/>
      </c>
      <c r="S58" s="166" t="str">
        <f>IFERROR(IF(GETPIVOTDATA("DateRDV",TCD!$B$1,"DT","GE","Bénéficiaire",$A58,S$6,S$5,"Mois (DateRDV)",S$7,"Années (DateRDV)",S$3,"Présence","Absent"),4,""),"")</f>
        <v/>
      </c>
      <c r="T58" s="166" t="str">
        <f>IFERROR(IF(GETPIVOTDATA("DateRDV",TCD!$B$1,"DT","GE","Bénéficiaire",$A58,T$6,T$5,"Mois (DateRDV)",T$7,"Années (DateRDV)",T$3),1,""),"")</f>
        <v/>
      </c>
      <c r="U58" s="166" t="str">
        <f>IFERROR(IF(GETPIVOTDATA("DateRDV",TCD!$B$1,"DT","GE","Bénéficiaire",$A58,U$6,U$5,"Mois (DateRDV)",U$7,"Années (DateRDV)",U$3),2,""),"")</f>
        <v/>
      </c>
      <c r="V58" s="166" t="str">
        <f>IFERROR(IF(GETPIVOTDATA("DateRDV",TCD!$B$1,"DT","GE","Bénéficiaire",$A58,V$6,V$5,"Mois (DateRDV)",V$7,"Années (DateRDV)",V$3,"Présence","Excusé"),3,""),"")</f>
        <v/>
      </c>
      <c r="W58" s="166" t="str">
        <f>IFERROR(IF(GETPIVOTDATA("DateRDV",TCD!$B$1,"DT","GE","Bénéficiaire",$A58,W$6,W$5,"Mois (DateRDV)",W$7,"Années (DateRDV)",W$3,"Présence","Absent"),4,""),"")</f>
        <v/>
      </c>
      <c r="X58" s="166" t="str">
        <f>IFERROR(IF(GETPIVOTDATA("DateRDV",TCD!$B$1,"DT","GE","Bénéficiaire",$A58,X$6,X$5,"Mois (DateRDV)",X$7,"Années (DateRDV)",X$3),1,""),"")</f>
        <v/>
      </c>
      <c r="Y58" s="166" t="str">
        <f>IFERROR(IF(GETPIVOTDATA("DateRDV",TCD!$B$1,"DT","GE","Bénéficiaire",$A58,Y$6,Y$5,"Mois (DateRDV)",Y$7,"Années (DateRDV)",Y$3),2,""),"")</f>
        <v/>
      </c>
      <c r="Z58" s="166" t="str">
        <f>IFERROR(IF(GETPIVOTDATA("DateRDV",TCD!$B$1,"DT","GE","Bénéficiaire",$A58,Z$6,Z$5,"Mois (DateRDV)",Z$7,"Années (DateRDV)",Z$3,"Présence","Excusé"),3,""),"")</f>
        <v/>
      </c>
      <c r="AA58" s="166" t="str">
        <f>IFERROR(IF(GETPIVOTDATA("DateRDV",TCD!$B$1,"DT","GE","Bénéficiaire",$A58,AA$6,AA$5,"Mois (DateRDV)",AA$7,"Années (DateRDV)",AA$3,"Présence","Absent"),4,""),"")</f>
        <v/>
      </c>
      <c r="AB58" s="166" t="str">
        <f>IFERROR(IF(GETPIVOTDATA("DateRDV",TCD!$B$1,"DT","GE","Bénéficiaire",$A58,AB$6,AB$5,"Mois (DateRDV)",AB$7,"Années (DateRDV)",AB$3),1,""),"")</f>
        <v/>
      </c>
      <c r="AC58" s="166" t="str">
        <f>IFERROR(IF(GETPIVOTDATA("DateRDV",TCD!$B$1,"DT","GE","Bénéficiaire",$A58,AC$6,AC$5,"Mois (DateRDV)",AC$7,"Années (DateRDV)",AC$3),2,""),"")</f>
        <v/>
      </c>
      <c r="AD58" s="166" t="str">
        <f>IFERROR(IF(GETPIVOTDATA("DateRDV",TCD!$B$1,"DT","GE","Bénéficiaire",$A58,AD$6,AD$5,"Mois (DateRDV)",AD$7,"Années (DateRDV)",AD$3,"Présence","Excusé"),3,""),"")</f>
        <v/>
      </c>
      <c r="AE58" s="166" t="str">
        <f>IFERROR(IF(GETPIVOTDATA("DateRDV",TCD!$B$1,"DT","GE","Bénéficiaire",$A58,AE$6,AE$5,"Mois (DateRDV)",AE$7,"Années (DateRDV)",AE$3,"Présence","Absent"),4,""),"")</f>
        <v/>
      </c>
      <c r="AF58" s="166" t="str">
        <f>IFERROR(IF(GETPIVOTDATA("DateRDV",TCD!$B$1,"DT","GE","Bénéficiaire",$A58,AF$6,AF$5,"Mois (DateRDV)",AF$7,"Années (DateRDV)",AF$3),1,""),"")</f>
        <v/>
      </c>
      <c r="AG58" s="166" t="str">
        <f>IFERROR(IF(GETPIVOTDATA("DateRDV",TCD!$B$1,"DT","GE","Bénéficiaire",$A58,AG$6,AG$5,"Mois (DateRDV)",AG$7,"Années (DateRDV)",AG$3),2,""),"")</f>
        <v/>
      </c>
      <c r="AH58" s="166" t="str">
        <f>IFERROR(IF(GETPIVOTDATA("DateRDV",TCD!$B$1,"DT","GE","Bénéficiaire",$A58,AH$6,AH$5,"Mois (DateRDV)",AH$7,"Années (DateRDV)",AH$3,"Présence","Excusé"),3,""),"")</f>
        <v/>
      </c>
      <c r="AI58" s="166" t="str">
        <f>IFERROR(IF(GETPIVOTDATA("DateRDV",TCD!$B$1,"DT","GE","Bénéficiaire",$A58,AI$6,AI$5,"Mois (DateRDV)",AI$7,"Années (DateRDV)",AI$3,"Présence","Absent"),4,""),"")</f>
        <v/>
      </c>
      <c r="AJ58" s="166" t="str">
        <f>IFERROR(IF(GETPIVOTDATA("DateRDV",TCD!$B$1,"DT","GE","Bénéficiaire",$A58,AJ$6,AJ$5,"Mois (DateRDV)",AJ$7,"Années (DateRDV)",AJ$3),1,""),"")</f>
        <v/>
      </c>
      <c r="AK58" s="166" t="str">
        <f>IFERROR(IF(GETPIVOTDATA("DateRDV",TCD!$B$1,"DT","GE","Bénéficiaire",$A58,AK$6,AK$5,"Mois (DateRDV)",AK$7,"Années (DateRDV)",AK$3),2,""),"")</f>
        <v/>
      </c>
      <c r="AL58" s="166" t="str">
        <f>IFERROR(IF(GETPIVOTDATA("DateRDV",TCD!$B$1,"DT","GE","Bénéficiaire",$A58,AL$6,AL$5,"Mois (DateRDV)",AL$7,"Années (DateRDV)",AL$3,"Présence","Excusé"),3,""),"")</f>
        <v/>
      </c>
      <c r="AM58" s="166" t="str">
        <f>IFERROR(IF(GETPIVOTDATA("DateRDV",TCD!$B$1,"DT","GE","Bénéficiaire",$A58,AM$6,AM$5,"Mois (DateRDV)",AM$7,"Années (DateRDV)",AM$3,"Présence","Absent"),4,""),"")</f>
        <v/>
      </c>
      <c r="AN58" s="166" t="str">
        <f>IFERROR(IF(GETPIVOTDATA("DateRDV",TCD!$B$1,"DT","GE","Bénéficiaire",$A58,AN$6,AN$5,"Mois (DateRDV)",AN$7,"Années (DateRDV)",AN$3),1,""),"")</f>
        <v/>
      </c>
      <c r="AO58" s="166" t="str">
        <f>IFERROR(IF(GETPIVOTDATA("DateRDV",TCD!$B$1,"DT","GE","Bénéficiaire",$A58,AO$6,AO$5,"Mois (DateRDV)",AO$7,"Années (DateRDV)",AO$3),2,""),"")</f>
        <v/>
      </c>
      <c r="AP58" s="166" t="str">
        <f>IFERROR(IF(GETPIVOTDATA("DateRDV",TCD!$B$1,"DT","GE","Bénéficiaire",$A58,AP$6,AP$5,"Mois (DateRDV)",AP$7,"Années (DateRDV)",AP$3,"Présence","Excusé"),3,""),"")</f>
        <v/>
      </c>
      <c r="AQ58" s="166" t="str">
        <f>IFERROR(IF(GETPIVOTDATA("DateRDV",TCD!$B$1,"DT","GE","Bénéficiaire",$A58,AQ$6,AQ$5,"Mois (DateRDV)",AQ$7,"Années (DateRDV)",AQ$3,"Présence","Absent"),4,""),"")</f>
        <v/>
      </c>
      <c r="AR58" s="166" t="str">
        <f>IFERROR(IF(GETPIVOTDATA("DateRDV",TCD!$B$1,"DT","GE","Bénéficiaire",$A58,AR$6,AR$5,"Mois (DateRDV)",AR$7,"Années (DateRDV)",AR$3),1,""),"")</f>
        <v/>
      </c>
      <c r="AS58" s="166" t="str">
        <f>IFERROR(IF(GETPIVOTDATA("DateRDV",TCD!$B$1,"DT","GE","Bénéficiaire",$A58,AS$6,AS$5,"Mois (DateRDV)",AS$7,"Années (DateRDV)",AS$3),2,""),"")</f>
        <v/>
      </c>
      <c r="AT58" s="166" t="str">
        <f>IFERROR(IF(GETPIVOTDATA("DateRDV",TCD!$B$1,"DT","GE","Bénéficiaire",$A58,AT$6,AT$5,"Mois (DateRDV)",AT$7,"Années (DateRDV)",AT$3,"Présence","Excusé"),3,""),"")</f>
        <v/>
      </c>
      <c r="AU58" s="166" t="str">
        <f>IFERROR(IF(GETPIVOTDATA("DateRDV",TCD!$B$1,"DT","GE","Bénéficiaire",$A58,AU$6,AU$5,"Mois (DateRDV)",AU$7,"Années (DateRDV)",AU$3,"Présence","Absent"),4,""),"")</f>
        <v/>
      </c>
      <c r="AV58" s="166" t="str">
        <f>IFERROR(IF(GETPIVOTDATA("DateRDV",TCD!$B$1,"DT","GE","Bénéficiaire",$A58,AV$6,AV$5,"Mois (DateRDV)",AV$7,"Années (DateRDV)",AV$3),1,""),"")</f>
        <v/>
      </c>
      <c r="AW58" s="166" t="str">
        <f>IFERROR(IF(GETPIVOTDATA("DateRDV",TCD!$B$1,"DT","GE","Bénéficiaire",$A58,AW$6,AW$5,"Mois (DateRDV)",AW$7,"Années (DateRDV)",AW$3),2,""),"")</f>
        <v/>
      </c>
      <c r="AX58" s="166" t="str">
        <f>IFERROR(IF(GETPIVOTDATA("DateRDV",TCD!$B$1,"DT","GE","Bénéficiaire",$A58,AX$6,AX$5,"Mois (DateRDV)",AX$7,"Années (DateRDV)",AX$3,"Présence","Excusé"),3,""),"")</f>
        <v/>
      </c>
      <c r="AY58" s="166" t="str">
        <f>IFERROR(IF(GETPIVOTDATA("DateRDV",TCD!$B$1,"DT","GE","Bénéficiaire",$A58,AY$6,AY$5,"Mois (DateRDV)",AY$7,"Années (DateRDV)",AY$3,"Présence","Absent"),4,""),"")</f>
        <v/>
      </c>
      <c r="AZ58" s="166" t="str">
        <f>IFERROR(IF(GETPIVOTDATA("DateRDV",TCD!$B$1,"DT","GE","Bénéficiaire",$A58,AZ$6,AZ$5,"Mois (DateRDV)",AZ$7,"Années (DateRDV)",AZ$3),1,""),"")</f>
        <v/>
      </c>
      <c r="BA58" s="166" t="str">
        <f>IFERROR(IF(GETPIVOTDATA("DateRDV",TCD!$B$1,"DT","GE","Bénéficiaire",$A58,BA$6,BA$5,"Mois (DateRDV)",BA$7,"Années (DateRDV)",BA$3),2,""),"")</f>
        <v/>
      </c>
      <c r="BB58" s="166" t="str">
        <f>IFERROR(IF(GETPIVOTDATA("DateRDV",TCD!$B$1,"DT","GE","Bénéficiaire",$A58,BB$6,BB$5,"Mois (DateRDV)",BB$7,"Années (DateRDV)",BB$3,"Présence","Excusé"),3,""),"")</f>
        <v/>
      </c>
      <c r="BC58" s="166" t="str">
        <f>IFERROR(IF(GETPIVOTDATA("DateRDV",TCD!$B$1,"DT","GE","Bénéficiaire",$A58,BC$6,BC$5,"Mois (DateRDV)",BC$7,"Années (DateRDV)",BC$3,"Présence","Absent"),4,""),"")</f>
        <v/>
      </c>
      <c r="BD58" s="166" t="str">
        <f>IFERROR(IF(GETPIVOTDATA("DateRDV",TCD!$B$1,"DT","GE","Bénéficiaire",$A58,BD$6,BD$5,"Mois (DateRDV)",BD$7,"Années (DateRDV)",BD$3),1,""),"")</f>
        <v/>
      </c>
      <c r="BE58" s="166">
        <f>IFERROR(IF(GETPIVOTDATA("DateRDV",TCD!$B$1,"DT","GE","Bénéficiaire",$A58,BE$6,BE$5,"Mois (DateRDV)",BE$7,"Années (DateRDV)",BE$3),2,""),"")</f>
        <v>2</v>
      </c>
      <c r="BF58" s="166" t="str">
        <f>IFERROR(IF(GETPIVOTDATA("DateRDV",TCD!$B$1,"DT","GE","Bénéficiaire",$A58,BF$6,BF$5,"Mois (DateRDV)",BF$7,"Années (DateRDV)",BF$3,"Présence","Excusé"),3,""),"")</f>
        <v/>
      </c>
      <c r="BG58" s="166" t="str">
        <f>IFERROR(IF(GETPIVOTDATA("DateRDV",TCD!$B$1,"DT","GE","Bénéficiaire",$A58,BG$6,BG$5,"Mois (DateRDV)",BG$7,"Années (DateRDV)",BG$3,"Présence","Absent"),4,""),"")</f>
        <v/>
      </c>
      <c r="BH58" s="166" t="str">
        <f>IFERROR(IF(GETPIVOTDATA("DateRDV",TCD!$B$1,"DT","GE","Bénéficiaire",$A58,BH$6,BH$5,"Mois (DateRDV)",BH$7,"Années (DateRDV)",BH$3),1,""),"")</f>
        <v/>
      </c>
      <c r="BI58" s="166">
        <f>IFERROR(IF(GETPIVOTDATA("DateRDV",TCD!$B$1,"DT","GE","Bénéficiaire",$A58,BI$6,BI$5,"Mois (DateRDV)",BI$7,"Années (DateRDV)",BI$3),2,""),"")</f>
        <v>2</v>
      </c>
      <c r="BJ58" s="166" t="str">
        <f>IFERROR(IF(GETPIVOTDATA("DateRDV",TCD!$B$1,"DT","GE","Bénéficiaire",$A58,BJ$6,BJ$5,"Mois (DateRDV)",BJ$7,"Années (DateRDV)",BJ$3,"Présence","Excusé"),3,""),"")</f>
        <v/>
      </c>
      <c r="BK58" s="166" t="str">
        <f>IFERROR(IF(GETPIVOTDATA("DateRDV",TCD!$B$1,"DT","GE","Bénéficiaire",$A58,BK$6,BK$5,"Mois (DateRDV)",BK$7,"Années (DateRDV)",BK$3,"Présence","Absent"),4,""),"")</f>
        <v/>
      </c>
      <c r="BL58" s="166" t="str">
        <f>IFERROR(IF(GETPIVOTDATA("DateRDV",TCD!$B$1,"DT","GE","Bénéficiaire",$A58,BL$6,BL$5,"Mois (DateRDV)",BL$7,"Années (DateRDV)",BL$3),1,""),"")</f>
        <v/>
      </c>
      <c r="BM58" s="166" t="str">
        <f>IFERROR(IF(GETPIVOTDATA("DateRDV",TCD!$B$1,"DT","GE","Bénéficiaire",$A58,BM$6,BM$5,"Mois (DateRDV)",BM$7,"Années (DateRDV)",BM$3),2,""),"")</f>
        <v/>
      </c>
      <c r="BN58" s="166" t="str">
        <f>IFERROR(IF(GETPIVOTDATA("DateRDV",TCD!$B$1,"DT","GE","Bénéficiaire",$A58,BN$6,BN$5,"Mois (DateRDV)",BN$7,"Années (DateRDV)",BN$3,"Présence","Excusé"),3,""),"")</f>
        <v/>
      </c>
      <c r="BO58" s="166" t="str">
        <f>IFERROR(IF(GETPIVOTDATA("DateRDV",TCD!$B$1,"DT","GE","Bénéficiaire",$A58,BO$6,BO$5,"Mois (DateRDV)",BO$7,"Années (DateRDV)",BO$3,"Présence","Absent"),4,""),"")</f>
        <v/>
      </c>
      <c r="BP58" s="166" t="str">
        <f>IFERROR(IF(GETPIVOTDATA("DateRDV",TCD!$B$1,"DT","GE","Bénéficiaire",$A58,BP$6,BP$5,"Mois (DateRDV)",BP$7,"Années (DateRDV)",BP$3),1,""),"")</f>
        <v/>
      </c>
      <c r="BQ58" s="166" t="str">
        <f>IFERROR(IF(GETPIVOTDATA("DateRDV",TCD!$B$1,"DT","GE","Bénéficiaire",$A58,BQ$6,BQ$5,"Mois (DateRDV)",BQ$7,"Années (DateRDV)",BQ$3),2,""),"")</f>
        <v/>
      </c>
      <c r="BR58" s="166" t="str">
        <f>IFERROR(IF(GETPIVOTDATA("DateRDV",TCD!$B$1,"DT","GE","Bénéficiaire",$A58,BR$6,BR$5,"Mois (DateRDV)",BR$7,"Années (DateRDV)",BR$3,"Présence","Excusé"),3,""),"")</f>
        <v/>
      </c>
      <c r="BS58" s="166" t="str">
        <f>IFERROR(IF(GETPIVOTDATA("DateRDV",TCD!$B$1,"DT","GE","Bénéficiaire",$A58,BS$6,BS$5,"Mois (DateRDV)",BS$7,"Années (DateRDV)",BS$3,"Présence","Absent"),4,""),"")</f>
        <v/>
      </c>
      <c r="BT58" s="166" t="str">
        <f>IFERROR(IF(GETPIVOTDATA("DateRDV",TCD!$B$1,"DT","GE","Bénéficiaire",$A58,BT$6,BT$5,"Mois (DateRDV)",BT$7,"Années (DateRDV)",BT$3),1,""),"")</f>
        <v/>
      </c>
      <c r="BU58" s="166" t="str">
        <f>IFERROR(IF(GETPIVOTDATA("DateRDV",TCD!$B$1,"DT","GE","Bénéficiaire",$A58,BU$6,BU$5,"Mois (DateRDV)",BU$7,"Années (DateRDV)",BU$3),2,""),"")</f>
        <v/>
      </c>
      <c r="BV58" s="166" t="str">
        <f>IFERROR(IF(GETPIVOTDATA("DateRDV",TCD!$B$1,"DT","GE","Bénéficiaire",$A58,BV$6,BV$5,"Mois (DateRDV)",BV$7,"Années (DateRDV)",BV$3,"Présence","Excusé"),3,""),"")</f>
        <v/>
      </c>
      <c r="BW58" s="166" t="str">
        <f>IFERROR(IF(GETPIVOTDATA("DateRDV",TCD!$B$1,"DT","GE","Bénéficiaire",$A58,BW$6,BW$5,"Mois (DateRDV)",BW$7,"Années (DateRDV)",BW$3,"Présence","Absent"),4,""),"")</f>
        <v/>
      </c>
      <c r="BX58" s="166" t="str">
        <f>IFERROR(IF(GETPIVOTDATA("DateRDV",TCD!$B$1,"DT","GE","Bénéficiaire",$A58,BX$6,BX$5,"Mois (DateRDV)",BX$7,"Années (DateRDV)",BX$3),1,""),"")</f>
        <v/>
      </c>
      <c r="BY58" s="166" t="str">
        <f>IFERROR(IF(GETPIVOTDATA("DateRDV",TCD!$B$1,"DT","GE","Bénéficiaire",$A58,BY$6,BY$5,"Mois (DateRDV)",BY$7,"Années (DateRDV)",BY$3),2,""),"")</f>
        <v/>
      </c>
      <c r="BZ58" s="166" t="str">
        <f>IFERROR(IF(GETPIVOTDATA("DateRDV",TCD!$B$1,"DT","GE","Bénéficiaire",$A58,BZ$6,BZ$5,"Mois (DateRDV)",BZ$7,"Années (DateRDV)",BZ$3,"Présence","Excusé"),3,""),"")</f>
        <v/>
      </c>
      <c r="CA58" s="166" t="str">
        <f>IFERROR(IF(GETPIVOTDATA("DateRDV",TCD!$B$1,"DT","GE","Bénéficiaire",$A58,CA$6,CA$5,"Mois (DateRDV)",CA$7,"Années (DateRDV)",CA$3,"Présence","Absent"),4,""),"")</f>
        <v/>
      </c>
      <c r="CB58" s="166" t="str">
        <f>IFERROR(IF(GETPIVOTDATA("DateRDV",TCD!$B$1,"DT","GE","Bénéficiaire",$A58,CB$6,CB$5,"Mois (DateRDV)",CB$7,"Années (DateRDV)",CB$3),1,""),"")</f>
        <v/>
      </c>
      <c r="CC58" s="166" t="str">
        <f>IFERROR(IF(GETPIVOTDATA("DateRDV",TCD!$B$1,"DT","GE","Bénéficiaire",$A58,CC$6,CC$5,"Mois (DateRDV)",CC$7,"Années (DateRDV)",CC$3),2,""),"")</f>
        <v/>
      </c>
      <c r="CD58" s="166" t="str">
        <f>IFERROR(IF(GETPIVOTDATA("DateRDV",TCD!$B$1,"DT","GE","Bénéficiaire",$A58,CD$6,CD$5,"Mois (DateRDV)",CD$7,"Années (DateRDV)",CD$3,"Présence","Excusé"),3,""),"")</f>
        <v/>
      </c>
      <c r="CE58" s="166" t="str">
        <f>IFERROR(IF(GETPIVOTDATA("DateRDV",TCD!$B$1,"DT","GE","Bénéficiaire",$A58,CE$6,CE$5,"Mois (DateRDV)",CE$7,"Années (DateRDV)",CE$3,"Présence","Absent"),4,""),"")</f>
        <v/>
      </c>
      <c r="CF58" s="166" t="str">
        <f>IFERROR(IF(GETPIVOTDATA("DateRDV",TCD!$B$1,"DT","GE","Bénéficiaire",$A58,CF$6,CF$5,"Mois (DateRDV)",CF$7,"Années (DateRDV)",CF$3),1,""),"")</f>
        <v/>
      </c>
      <c r="CG58" s="166" t="str">
        <f>IFERROR(IF(GETPIVOTDATA("DateRDV",TCD!$B$1,"DT","GE","Bénéficiaire",$A58,CG$6,CG$5,"Mois (DateRDV)",CG$7,"Années (DateRDV)",CG$3),2,""),"")</f>
        <v/>
      </c>
      <c r="CH58" s="166" t="str">
        <f>IFERROR(IF(GETPIVOTDATA("DateRDV",TCD!$B$1,"DT","GE","Bénéficiaire",$A58,CH$6,CH$5,"Mois (DateRDV)",CH$7,"Années (DateRDV)",CH$3,"Présence","Excusé"),3,""),"")</f>
        <v/>
      </c>
      <c r="CI58" s="166" t="str">
        <f>IFERROR(IF(GETPIVOTDATA("DateRDV",TCD!$B$1,"DT","GE","Bénéficiaire",$A58,CI$6,CI$5,"Mois (DateRDV)",CI$7,"Années (DateRDV)",CI$3,"Présence","Absent"),4,""),"")</f>
        <v/>
      </c>
      <c r="CJ58" s="166" t="str">
        <f>IFERROR(IF(GETPIVOTDATA("DateRDV",TCD!$B$1,"DT","GE","Bénéficiaire",$A58,CJ$6,CJ$5,"Mois (DateRDV)",CJ$7,"Années (DateRDV)",CJ$3),1,""),"")</f>
        <v/>
      </c>
      <c r="CK58" s="166" t="str">
        <f>IFERROR(IF(GETPIVOTDATA("DateRDV",TCD!$B$1,"DT","GE","Bénéficiaire",$A58,CK$6,CK$5,"Mois (DateRDV)",CK$7,"Années (DateRDV)",CK$3),2,""),"")</f>
        <v/>
      </c>
      <c r="CL58" s="166" t="str">
        <f>IFERROR(IF(GETPIVOTDATA("DateRDV",TCD!$B$1,"DT","GE","Bénéficiaire",$A58,GI$6,GI$5,"Mois (DateRDV)",GI$7,"Années (DateRDV)",GI$3,"Présence","Excusé"),3,""),"")</f>
        <v/>
      </c>
      <c r="CM58" s="166" t="str">
        <f>IFERROR(IF(GETPIVOTDATA("DateRDV",TCD!$B$1,"DT","GE","Bénéficiaire",$A58,CM$6,CM$5,"Mois (DateRDV)",CM$7,"Années (DateRDV)",CM$3,"Présence","Absent"),4,""),"")</f>
        <v/>
      </c>
      <c r="CN58" s="166" t="str">
        <f>IFERROR(IF(GETPIVOTDATA("DateRDV",TCD!$B$1,"DT","GE","Bénéficiaire",$A58,CN$6,CN$5,"Mois (DateRDV)",CN$7,"Années (DateRDV)",CN$3),1,""),"")</f>
        <v/>
      </c>
      <c r="CO58" s="166" t="str">
        <f>IFERROR(IF(GETPIVOTDATA("DateRDV",TCD!$B$1,"DT","GE","Bénéficiaire",$A58,CO$6,CO$5,"Mois (DateRDV)",CO$7,"Années (DateRDV)",CO$3),2,""),"")</f>
        <v/>
      </c>
      <c r="CP58" s="166" t="str">
        <f>IFERROR(IF(GETPIVOTDATA("DateRDV",TCD!$B$1,"DT","GE","Bénéficiaire",$A58,CP$6,CP$5,"Mois (DateRDV)",CP$7,"Années (DateRDV)",CP$3,"Présence","Excusé"),3,""),"")</f>
        <v/>
      </c>
      <c r="CQ58" s="166" t="str">
        <f>IFERROR(IF(GETPIVOTDATA("DateRDV",TCD!$B$1,"DT","GE","Bénéficiaire",$A58,CQ$6,CQ$5,"Mois (DateRDV)",CQ$7,"Années (DateRDV)",CQ$3,"Présence","Absent"),4,""),"")</f>
        <v/>
      </c>
      <c r="CR58" s="166" t="str">
        <f>IFERROR(IF(GETPIVOTDATA("DateRDV",TCD!$B$1,"DT","GE","Bénéficiaire",$A58,CR$6,CR$5,"Mois (DateRDV)",CR$7,"Années (DateRDV)",CR$3),1,""),"")</f>
        <v/>
      </c>
      <c r="CS58" s="166" t="str">
        <f>IFERROR(IF(GETPIVOTDATA("DateRDV",TCD!$B$1,"DT","GE","Bénéficiaire",$A58,CS$6,CS$5,"Mois (DateRDV)",CS$7,"Années (DateRDV)",CS$3),2,""),"")</f>
        <v/>
      </c>
      <c r="CT58" s="166" t="str">
        <f>IFERROR(IF(GETPIVOTDATA("DateRDV",TCD!$B$1,"DT","GE","Bénéficiaire",$A58,CT$6,CT$5,"Mois (DateRDV)",CT$7,"Années (DateRDV)",CT$3,"Présence","Excusé"),3,""),"")</f>
        <v/>
      </c>
      <c r="CU58" s="166" t="str">
        <f>IFERROR(IF(GETPIVOTDATA("DateRDV",TCD!$B$1,"DT","GE","Bénéficiaire",$A58,CU$6,CU$5,"Mois (DateRDV)",CU$7,"Années (DateRDV)",CU$3,"Présence","Absent"),4,""),"")</f>
        <v/>
      </c>
      <c r="CV58" s="166" t="str">
        <f>IFERROR(IF(GETPIVOTDATA("DateRDV",TCD!$B$1,"DT","GE","Bénéficiaire",$A58,CV$6,CV$5,"Mois (DateRDV)",CV$7,"Années (DateRDV)",CV$3),1,""),"")</f>
        <v/>
      </c>
      <c r="CW58" s="166" t="str">
        <f>IFERROR(IF(GETPIVOTDATA("DateRDV",TCD!$B$1,"DT","GE","Bénéficiaire",$A58,CW$6,CW$5,"Mois (DateRDV)",CW$7,"Années (DateRDV)",CW$3),2,""),"")</f>
        <v/>
      </c>
      <c r="CX58" s="166" t="str">
        <f>IFERROR(IF(GETPIVOTDATA("DateRDV",TCD!$B$1,"DT","GE","Bénéficiaire",$A58,CX$6,CX$5,"Mois (DateRDV)",CX$7,"Années (DateRDV)",CX$3,"Présence","Excusé"),3,""),"")</f>
        <v/>
      </c>
      <c r="CY58" s="166" t="str">
        <f>IFERROR(IF(GETPIVOTDATA("DateRDV",TCD!$B$1,"DT","GE","Bénéficiaire",$A58,CY$6,CY$5,"Mois (DateRDV)",CY$7,"Années (DateRDV)",CY$3,"Présence","Absent"),4,""),"")</f>
        <v/>
      </c>
      <c r="CZ58" s="166" t="str">
        <f>IFERROR(IF(GETPIVOTDATA("DateRDV",TCD!$B$1,"DT","GE","Bénéficiaire",$A58,CZ$6,CZ$5,"Mois (DateRDV)",CZ$7,"Années (DateRDV)",CZ$3),1,""),"")</f>
        <v/>
      </c>
      <c r="DA58" s="166" t="str">
        <f>IFERROR(IF(GETPIVOTDATA("DateRDV",TCD!$B$1,"DT","GE","Bénéficiaire",$A58,DA$6,DA$5,"Mois (DateRDV)",DA$7,"Années (DateRDV)",DA$3),2,""),"")</f>
        <v/>
      </c>
      <c r="DB58" s="166" t="str">
        <f>IFERROR(IF(GETPIVOTDATA("DateRDV",TCD!$B$1,"DT","GE","Bénéficiaire",$A58,DB$6,DB$5,"Mois (DateRDV)",DB$7,"Années (DateRDV)",DB$3,"Présence","Excusé"),3,""),"")</f>
        <v/>
      </c>
      <c r="DC58" s="166" t="str">
        <f>IFERROR(IF(GETPIVOTDATA("DateRDV",TCD!$B$1,"DT","GE","Bénéficiaire",$A58,DC$6,DC$5,"Mois (DateRDV)",DC$7,"Années (DateRDV)",DC$3,"Présence","Absent"),4,""),"")</f>
        <v/>
      </c>
      <c r="DD58" s="166" t="str">
        <f>IFERROR(IF(GETPIVOTDATA("DateRDV",TCD!$B$1,"DT","GE","Bénéficiaire",$A58,DD$6,DD$5,"Mois (DateRDV)",DD$7,"Années (DateRDV)",DD$3),1,""),"")</f>
        <v/>
      </c>
      <c r="DE58" s="166" t="str">
        <f>IFERROR(IF(GETPIVOTDATA("DateRDV",TCD!$B$1,"DT","GE","Bénéficiaire",$A58,DE$6,DE$5,"Mois (DateRDV)",DE$7,"Années (DateRDV)",DE$3),2,""),"")</f>
        <v/>
      </c>
      <c r="DF58" s="166" t="str">
        <f>IFERROR(IF(GETPIVOTDATA("DateRDV",TCD!$B$1,"DT","GE","Bénéficiaire",$A58,DF$6,DF$5,"Mois (DateRDV)",DF$7,"Années (DateRDV)",DF$3,"Présence","Excusé"),3,""),"")</f>
        <v/>
      </c>
      <c r="DG58" s="166" t="str">
        <f>IFERROR(IF(GETPIVOTDATA("DateRDV",TCD!$B$1,"DT","GE","Bénéficiaire",$A58,DG$6,DG$5,"Mois (DateRDV)",DG$7,"Années (DateRDV)",DG$3,"Présence","Absent"),4,""),"")</f>
        <v/>
      </c>
      <c r="DH58" s="166" t="str">
        <f>IFERROR(IF(GETPIVOTDATA("DateRDV",TCD!$B$1,"DT","GE","Bénéficiaire",$A58,DH$6,DH$5,"Mois (DateRDV)",DH$7,"Années (DateRDV)",DH$3),1,""),"")</f>
        <v/>
      </c>
      <c r="DI58" s="166" t="str">
        <f>IFERROR(IF(GETPIVOTDATA("DateRDV",TCD!$B$1,"DT","GE","Bénéficiaire",$A58,DI$6,DI$5,"Mois (DateRDV)",DI$7,"Années (DateRDV)",DI$3),2,""),"")</f>
        <v/>
      </c>
      <c r="DJ58" s="166" t="str">
        <f>IFERROR(IF(GETPIVOTDATA("DateRDV",TCD!$B$1,"DT","GE","Bénéficiaire",$A58,DJ$6,DJ$5,"Mois (DateRDV)",DJ$7,"Années (DateRDV)",DJ$3,"Présence","Excusé"),3,""),"")</f>
        <v/>
      </c>
      <c r="DK58" s="166" t="str">
        <f>IFERROR(IF(GETPIVOTDATA("DateRDV",TCD!$B$1,"DT","GE","Bénéficiaire",$A58,DK$6,DK$5,"Mois (DateRDV)",DK$7,"Années (DateRDV)",DK$3,"Présence","Absent"),4,""),"")</f>
        <v/>
      </c>
      <c r="DL58" s="166" t="str">
        <f>IFERROR(IF(GETPIVOTDATA("DateRDV",TCD!$B$1,"DT","GE","Bénéficiaire",$A58,DL$6,DL$5,"Mois (DateRDV)",DL$7,"Années (DateRDV)",DL$3),1,""),"")</f>
        <v/>
      </c>
      <c r="DM58" s="166" t="str">
        <f>IFERROR(IF(GETPIVOTDATA("DateRDV",TCD!$B$1,"DT","GE","Bénéficiaire",$A58,DM$6,DM$5,"Mois (DateRDV)",DM$7,"Années (DateRDV)",DM$3),2,""),"")</f>
        <v/>
      </c>
      <c r="DN58" s="166" t="str">
        <f>IFERROR(IF(GETPIVOTDATA("DateRDV",TCD!$B$1,"DT","GE","Bénéficiaire",$A58,DN$6,DN$5,"Mois (DateRDV)",DN$7,"Années (DateRDV)",DN$3,"Présence","Excusé"),3,""),"")</f>
        <v/>
      </c>
      <c r="DO58" s="166" t="str">
        <f>IFERROR(IF(GETPIVOTDATA("DateRDV",TCD!$B$1,"DT","GE","Bénéficiaire",$A58,DO$6,DO$5,"Mois (DateRDV)",DO$7,"Années (DateRDV)",DO$3,"Présence","Absent"),4,""),"")</f>
        <v/>
      </c>
    </row>
    <row r="59" spans="1:119" ht="15" customHeight="1" x14ac:dyDescent="0.2">
      <c r="A59" t="str">
        <v>ALVES DA SILVA Nancy</v>
      </c>
      <c r="B59" s="169" t="str">
        <f>IFERROR(IF(INDEX(Data!P:P,MATCH(A59,Data!B:B,0))&lt;&gt;"",INDEX(Data!P:P,MATCH(A59,Data!B:B,0)),""),"")</f>
        <v>ALVES DA SILVA</v>
      </c>
      <c r="C59" s="169" t="str">
        <f>IFERROR(IF(INDEX(Data!O:O,MATCH(A59,Data!B:B,0))&lt;&gt;"",INDEX(Data!O:O,MATCH(A59,Data!B:B,0)),""),"")</f>
        <v>Nancy</v>
      </c>
      <c r="D59" s="169" t="str">
        <f>IFERROR(IF(INDEX(Data!J:J,MATCH(A59,Data!B:B,0))&lt;&gt;"",INDEX(Data!J:J,MATCH(A59,Data!B:B,0)),""),"")</f>
        <v>CD</v>
      </c>
      <c r="E59" s="169" t="str">
        <f>IFERROR(IF(INDEX(Data!M:M,MATCH(A59,Data!B:B,0))&lt;&gt;"",INDEX(Data!M:M,MATCH(A59,Data!B:B,0)),""),"")</f>
        <v>ANNEMASSE</v>
      </c>
      <c r="F59" s="169">
        <f>IFERROR(IF(INDEX(Data!N:N,MATCH(A59,Data!B:B,0))&lt;&gt;"",INDEX(Data!N:N,MATCH(A59,Data!B:B,0)),""),"")</f>
        <v>74100</v>
      </c>
      <c r="G59" s="170">
        <f>IFERROR(IF(INDEX(Data!K:K,MATCH(A59,Data!B:B,0))&lt;&gt;"",INDEX(Data!K:K,MATCH(A59,Data!B:B,0)),""),"")</f>
        <v>45849</v>
      </c>
      <c r="H59" s="170">
        <f>IFERROR(IF(INDEX(Data!L:L,MATCH(A59,Data!B:B,0))&lt;&gt;"",INDEX(Data!L:L,MATCH(A59,Data!B:B,0)),""),"")</f>
        <v>45867</v>
      </c>
      <c r="I59" s="170">
        <f>IFERROR(IF(INDEX(Data!C:C,MATCH(A59,Data!B:B,0))&lt;&gt;"",INDEX(Data!C:C,MATCH(A59,Data!B:B,0)),""),"")</f>
        <v>45874</v>
      </c>
      <c r="J59" s="170" t="str">
        <f>IFERROR(IF(INDEX(Data!D:D,MATCH(A59,Data!B:B,0))&lt;&gt;"",INDEX(Data!D:D,MATCH(A59,Data!B:B,0)),""),"")</f>
        <v/>
      </c>
      <c r="K59" s="171" t="str">
        <f>IFERROR(IF(INDEX(Data!H:H,MATCH(A59,Data!B:B,0))&lt;&gt;"",INDEX(Data!H:H,MATCH(A59,Data!B:B,0)),""),"")</f>
        <v>Remobilisation</v>
      </c>
      <c r="L59" s="166" t="str">
        <f>IFERROR(IF(GETPIVOTDATA("DateRDV",TCD!$B$1,"DT","GE","Bénéficiaire",$A59,L$6,L$5,"Mois (DateRDV)",L$7,"Années (DateRDV)",L$3),1,""),"")</f>
        <v/>
      </c>
      <c r="M59" s="166" t="str">
        <f>IFERROR(IF(GETPIVOTDATA("DateRDV",TCD!$B$1,"DT","GE","Bénéficiaire",$A59,M$6,M$5,"Mois (DateRDV)",M$7,"Années (DateRDV)",M$3),2,""),"")</f>
        <v/>
      </c>
      <c r="N59" s="166" t="str">
        <f>IFERROR(IF(GETPIVOTDATA("DateRDV",TCD!$B$1,"DT","GE","Bénéficiaire",$A59,N$6,N$5,"Mois (DateRDV)",N$7,"Années (DateRDV)",N$3,"Présence","Excusé"),3,""),"")</f>
        <v/>
      </c>
      <c r="O59" s="166" t="str">
        <f>IFERROR(IF(GETPIVOTDATA("DateRDV",TCD!$B$1,"DT","GE","Bénéficiaire",$A59,O$6,O$5,"Mois (DateRDV)",O$7,"Années (DateRDV)",O$3,"Présence","Absent"),4,""),"")</f>
        <v/>
      </c>
      <c r="P59" s="166" t="str">
        <f>IFERROR(IF(GETPIVOTDATA("DateRDV",TCD!$B$1,"DT","GE","Bénéficiaire",$A59,P$6,P$5,"Mois (DateRDV)",P$7,"Années (DateRDV)",P$3),1,""),"")</f>
        <v/>
      </c>
      <c r="Q59" s="166" t="str">
        <f>IFERROR(IF(GETPIVOTDATA("DateRDV",TCD!$B$1,"DT","GE","Bénéficiaire",$A59,Q$6,Q$5,"Mois (DateRDV)",Q$7,"Années (DateRDV)",Q$3),2,""),"")</f>
        <v/>
      </c>
      <c r="R59" s="166" t="str">
        <f>IFERROR(IF(GETPIVOTDATA("DateRDV",TCD!$B$1,"DT","GE","Bénéficiaire",$A59,R$6,R$5,"Mois (DateRDV)",R$7,"Années (DateRDV)",R$3,"Présence","Excusé"),3,""),"")</f>
        <v/>
      </c>
      <c r="S59" s="166" t="str">
        <f>IFERROR(IF(GETPIVOTDATA("DateRDV",TCD!$B$1,"DT","GE","Bénéficiaire",$A59,S$6,S$5,"Mois (DateRDV)",S$7,"Années (DateRDV)",S$3,"Présence","Absent"),4,""),"")</f>
        <v/>
      </c>
      <c r="T59" s="166" t="str">
        <f>IFERROR(IF(GETPIVOTDATA("DateRDV",TCD!$B$1,"DT","GE","Bénéficiaire",$A59,T$6,T$5,"Mois (DateRDV)",T$7,"Années (DateRDV)",T$3),1,""),"")</f>
        <v/>
      </c>
      <c r="U59" s="166" t="str">
        <f>IFERROR(IF(GETPIVOTDATA("DateRDV",TCD!$B$1,"DT","GE","Bénéficiaire",$A59,U$6,U$5,"Mois (DateRDV)",U$7,"Années (DateRDV)",U$3),2,""),"")</f>
        <v/>
      </c>
      <c r="V59" s="166" t="str">
        <f>IFERROR(IF(GETPIVOTDATA("DateRDV",TCD!$B$1,"DT","GE","Bénéficiaire",$A59,V$6,V$5,"Mois (DateRDV)",V$7,"Années (DateRDV)",V$3,"Présence","Excusé"),3,""),"")</f>
        <v/>
      </c>
      <c r="W59" s="166" t="str">
        <f>IFERROR(IF(GETPIVOTDATA("DateRDV",TCD!$B$1,"DT","GE","Bénéficiaire",$A59,W$6,W$5,"Mois (DateRDV)",W$7,"Années (DateRDV)",W$3,"Présence","Absent"),4,""),"")</f>
        <v/>
      </c>
      <c r="X59" s="166" t="str">
        <f>IFERROR(IF(GETPIVOTDATA("DateRDV",TCD!$B$1,"DT","GE","Bénéficiaire",$A59,X$6,X$5,"Mois (DateRDV)",X$7,"Années (DateRDV)",X$3),1,""),"")</f>
        <v/>
      </c>
      <c r="Y59" s="166" t="str">
        <f>IFERROR(IF(GETPIVOTDATA("DateRDV",TCD!$B$1,"DT","GE","Bénéficiaire",$A59,Y$6,Y$5,"Mois (DateRDV)",Y$7,"Années (DateRDV)",Y$3),2,""),"")</f>
        <v/>
      </c>
      <c r="Z59" s="166" t="str">
        <f>IFERROR(IF(GETPIVOTDATA("DateRDV",TCD!$B$1,"DT","GE","Bénéficiaire",$A59,Z$6,Z$5,"Mois (DateRDV)",Z$7,"Années (DateRDV)",Z$3,"Présence","Excusé"),3,""),"")</f>
        <v/>
      </c>
      <c r="AA59" s="166" t="str">
        <f>IFERROR(IF(GETPIVOTDATA("DateRDV",TCD!$B$1,"DT","GE","Bénéficiaire",$A59,AA$6,AA$5,"Mois (DateRDV)",AA$7,"Années (DateRDV)",AA$3,"Présence","Absent"),4,""),"")</f>
        <v/>
      </c>
      <c r="AB59" s="166" t="str">
        <f>IFERROR(IF(GETPIVOTDATA("DateRDV",TCD!$B$1,"DT","GE","Bénéficiaire",$A59,AB$6,AB$5,"Mois (DateRDV)",AB$7,"Années (DateRDV)",AB$3),1,""),"")</f>
        <v/>
      </c>
      <c r="AC59" s="166" t="str">
        <f>IFERROR(IF(GETPIVOTDATA("DateRDV",TCD!$B$1,"DT","GE","Bénéficiaire",$A59,AC$6,AC$5,"Mois (DateRDV)",AC$7,"Années (DateRDV)",AC$3),2,""),"")</f>
        <v/>
      </c>
      <c r="AD59" s="166" t="str">
        <f>IFERROR(IF(GETPIVOTDATA("DateRDV",TCD!$B$1,"DT","GE","Bénéficiaire",$A59,AD$6,AD$5,"Mois (DateRDV)",AD$7,"Années (DateRDV)",AD$3,"Présence","Excusé"),3,""),"")</f>
        <v/>
      </c>
      <c r="AE59" s="166" t="str">
        <f>IFERROR(IF(GETPIVOTDATA("DateRDV",TCD!$B$1,"DT","GE","Bénéficiaire",$A59,AE$6,AE$5,"Mois (DateRDV)",AE$7,"Années (DateRDV)",AE$3,"Présence","Absent"),4,""),"")</f>
        <v/>
      </c>
      <c r="AF59" s="166" t="str">
        <f>IFERROR(IF(GETPIVOTDATA("DateRDV",TCD!$B$1,"DT","GE","Bénéficiaire",$A59,AF$6,AF$5,"Mois (DateRDV)",AF$7,"Années (DateRDV)",AF$3),1,""),"")</f>
        <v/>
      </c>
      <c r="AG59" s="166" t="str">
        <f>IFERROR(IF(GETPIVOTDATA("DateRDV",TCD!$B$1,"DT","GE","Bénéficiaire",$A59,AG$6,AG$5,"Mois (DateRDV)",AG$7,"Années (DateRDV)",AG$3),2,""),"")</f>
        <v/>
      </c>
      <c r="AH59" s="166" t="str">
        <f>IFERROR(IF(GETPIVOTDATA("DateRDV",TCD!$B$1,"DT","GE","Bénéficiaire",$A59,AH$6,AH$5,"Mois (DateRDV)",AH$7,"Années (DateRDV)",AH$3,"Présence","Excusé"),3,""),"")</f>
        <v/>
      </c>
      <c r="AI59" s="166" t="str">
        <f>IFERROR(IF(GETPIVOTDATA("DateRDV",TCD!$B$1,"DT","GE","Bénéficiaire",$A59,AI$6,AI$5,"Mois (DateRDV)",AI$7,"Années (DateRDV)",AI$3,"Présence","Absent"),4,""),"")</f>
        <v/>
      </c>
      <c r="AJ59" s="166" t="str">
        <f>IFERROR(IF(GETPIVOTDATA("DateRDV",TCD!$B$1,"DT","GE","Bénéficiaire",$A59,AJ$6,AJ$5,"Mois (DateRDV)",AJ$7,"Années (DateRDV)",AJ$3),1,""),"")</f>
        <v/>
      </c>
      <c r="AK59" s="166" t="str">
        <f>IFERROR(IF(GETPIVOTDATA("DateRDV",TCD!$B$1,"DT","GE","Bénéficiaire",$A59,AK$6,AK$5,"Mois (DateRDV)",AK$7,"Années (DateRDV)",AK$3),2,""),"")</f>
        <v/>
      </c>
      <c r="AL59" s="166" t="str">
        <f>IFERROR(IF(GETPIVOTDATA("DateRDV",TCD!$B$1,"DT","GE","Bénéficiaire",$A59,AL$6,AL$5,"Mois (DateRDV)",AL$7,"Années (DateRDV)",AL$3,"Présence","Excusé"),3,""),"")</f>
        <v/>
      </c>
      <c r="AM59" s="166" t="str">
        <f>IFERROR(IF(GETPIVOTDATA("DateRDV",TCD!$B$1,"DT","GE","Bénéficiaire",$A59,AM$6,AM$5,"Mois (DateRDV)",AM$7,"Années (DateRDV)",AM$3,"Présence","Absent"),4,""),"")</f>
        <v/>
      </c>
      <c r="AN59" s="166" t="str">
        <f>IFERROR(IF(GETPIVOTDATA("DateRDV",TCD!$B$1,"DT","GE","Bénéficiaire",$A59,AN$6,AN$5,"Mois (DateRDV)",AN$7,"Années (DateRDV)",AN$3),1,""),"")</f>
        <v/>
      </c>
      <c r="AO59" s="166" t="str">
        <f>IFERROR(IF(GETPIVOTDATA("DateRDV",TCD!$B$1,"DT","GE","Bénéficiaire",$A59,AO$6,AO$5,"Mois (DateRDV)",AO$7,"Années (DateRDV)",AO$3),2,""),"")</f>
        <v/>
      </c>
      <c r="AP59" s="166" t="str">
        <f>IFERROR(IF(GETPIVOTDATA("DateRDV",TCD!$B$1,"DT","GE","Bénéficiaire",$A59,AP$6,AP$5,"Mois (DateRDV)",AP$7,"Années (DateRDV)",AP$3,"Présence","Excusé"),3,""),"")</f>
        <v/>
      </c>
      <c r="AQ59" s="166" t="str">
        <f>IFERROR(IF(GETPIVOTDATA("DateRDV",TCD!$B$1,"DT","GE","Bénéficiaire",$A59,AQ$6,AQ$5,"Mois (DateRDV)",AQ$7,"Années (DateRDV)",AQ$3,"Présence","Absent"),4,""),"")</f>
        <v/>
      </c>
      <c r="AR59" s="166" t="str">
        <f>IFERROR(IF(GETPIVOTDATA("DateRDV",TCD!$B$1,"DT","GE","Bénéficiaire",$A59,AR$6,AR$5,"Mois (DateRDV)",AR$7,"Années (DateRDV)",AR$3),1,""),"")</f>
        <v/>
      </c>
      <c r="AS59" s="166" t="str">
        <f>IFERROR(IF(GETPIVOTDATA("DateRDV",TCD!$B$1,"DT","GE","Bénéficiaire",$A59,AS$6,AS$5,"Mois (DateRDV)",AS$7,"Années (DateRDV)",AS$3),2,""),"")</f>
        <v/>
      </c>
      <c r="AT59" s="166" t="str">
        <f>IFERROR(IF(GETPIVOTDATA("DateRDV",TCD!$B$1,"DT","GE","Bénéficiaire",$A59,AT$6,AT$5,"Mois (DateRDV)",AT$7,"Années (DateRDV)",AT$3,"Présence","Excusé"),3,""),"")</f>
        <v/>
      </c>
      <c r="AU59" s="166" t="str">
        <f>IFERROR(IF(GETPIVOTDATA("DateRDV",TCD!$B$1,"DT","GE","Bénéficiaire",$A59,AU$6,AU$5,"Mois (DateRDV)",AU$7,"Années (DateRDV)",AU$3,"Présence","Absent"),4,""),"")</f>
        <v/>
      </c>
      <c r="AV59" s="166" t="str">
        <f>IFERROR(IF(GETPIVOTDATA("DateRDV",TCD!$B$1,"DT","GE","Bénéficiaire",$A59,AV$6,AV$5,"Mois (DateRDV)",AV$7,"Années (DateRDV)",AV$3),1,""),"")</f>
        <v/>
      </c>
      <c r="AW59" s="166" t="str">
        <f>IFERROR(IF(GETPIVOTDATA("DateRDV",TCD!$B$1,"DT","GE","Bénéficiaire",$A59,AW$6,AW$5,"Mois (DateRDV)",AW$7,"Années (DateRDV)",AW$3),2,""),"")</f>
        <v/>
      </c>
      <c r="AX59" s="166" t="str">
        <f>IFERROR(IF(GETPIVOTDATA("DateRDV",TCD!$B$1,"DT","GE","Bénéficiaire",$A59,AX$6,AX$5,"Mois (DateRDV)",AX$7,"Années (DateRDV)",AX$3,"Présence","Excusé"),3,""),"")</f>
        <v/>
      </c>
      <c r="AY59" s="166" t="str">
        <f>IFERROR(IF(GETPIVOTDATA("DateRDV",TCD!$B$1,"DT","GE","Bénéficiaire",$A59,AY$6,AY$5,"Mois (DateRDV)",AY$7,"Années (DateRDV)",AY$3,"Présence","Absent"),4,""),"")</f>
        <v/>
      </c>
      <c r="AZ59" s="166" t="str">
        <f>IFERROR(IF(GETPIVOTDATA("DateRDV",TCD!$B$1,"DT","GE","Bénéficiaire",$A59,AZ$6,AZ$5,"Mois (DateRDV)",AZ$7,"Années (DateRDV)",AZ$3),1,""),"")</f>
        <v/>
      </c>
      <c r="BA59" s="166" t="str">
        <f>IFERROR(IF(GETPIVOTDATA("DateRDV",TCD!$B$1,"DT","GE","Bénéficiaire",$A59,BA$6,BA$5,"Mois (DateRDV)",BA$7,"Années (DateRDV)",BA$3),2,""),"")</f>
        <v/>
      </c>
      <c r="BB59" s="166" t="str">
        <f>IFERROR(IF(GETPIVOTDATA("DateRDV",TCD!$B$1,"DT","GE","Bénéficiaire",$A59,BB$6,BB$5,"Mois (DateRDV)",BB$7,"Années (DateRDV)",BB$3,"Présence","Excusé"),3,""),"")</f>
        <v/>
      </c>
      <c r="BC59" s="166" t="str">
        <f>IFERROR(IF(GETPIVOTDATA("DateRDV",TCD!$B$1,"DT","GE","Bénéficiaire",$A59,BC$6,BC$5,"Mois (DateRDV)",BC$7,"Années (DateRDV)",BC$3,"Présence","Absent"),4,""),"")</f>
        <v/>
      </c>
      <c r="BD59" s="166" t="str">
        <f>IFERROR(IF(GETPIVOTDATA("DateRDV",TCD!$B$1,"DT","GE","Bénéficiaire",$A59,BD$6,BD$5,"Mois (DateRDV)",BD$7,"Années (DateRDV)",BD$3),1,""),"")</f>
        <v/>
      </c>
      <c r="BE59" s="166">
        <f>IFERROR(IF(GETPIVOTDATA("DateRDV",TCD!$B$1,"DT","GE","Bénéficiaire",$A59,BE$6,BE$5,"Mois (DateRDV)",BE$7,"Années (DateRDV)",BE$3),2,""),"")</f>
        <v>2</v>
      </c>
      <c r="BF59" s="166" t="str">
        <f>IFERROR(IF(GETPIVOTDATA("DateRDV",TCD!$B$1,"DT","GE","Bénéficiaire",$A59,BF$6,BF$5,"Mois (DateRDV)",BF$7,"Années (DateRDV)",BF$3,"Présence","Excusé"),3,""),"")</f>
        <v/>
      </c>
      <c r="BG59" s="166" t="str">
        <f>IFERROR(IF(GETPIVOTDATA("DateRDV",TCD!$B$1,"DT","GE","Bénéficiaire",$A59,BG$6,BG$5,"Mois (DateRDV)",BG$7,"Années (DateRDV)",BG$3,"Présence","Absent"),4,""),"")</f>
        <v/>
      </c>
      <c r="BH59" s="166" t="str">
        <f>IFERROR(IF(GETPIVOTDATA("DateRDV",TCD!$B$1,"DT","GE","Bénéficiaire",$A59,BH$6,BH$5,"Mois (DateRDV)",BH$7,"Années (DateRDV)",BH$3),1,""),"")</f>
        <v/>
      </c>
      <c r="BI59" s="166" t="str">
        <f>IFERROR(IF(GETPIVOTDATA("DateRDV",TCD!$B$1,"DT","GE","Bénéficiaire",$A59,BI$6,BI$5,"Mois (DateRDV)",BI$7,"Années (DateRDV)",BI$3),2,""),"")</f>
        <v/>
      </c>
      <c r="BJ59" s="166" t="str">
        <f>IFERROR(IF(GETPIVOTDATA("DateRDV",TCD!$B$1,"DT","GE","Bénéficiaire",$A59,BJ$6,BJ$5,"Mois (DateRDV)",BJ$7,"Années (DateRDV)",BJ$3,"Présence","Excusé"),3,""),"")</f>
        <v/>
      </c>
      <c r="BK59" s="166" t="str">
        <f>IFERROR(IF(GETPIVOTDATA("DateRDV",TCD!$B$1,"DT","GE","Bénéficiaire",$A59,BK$6,BK$5,"Mois (DateRDV)",BK$7,"Années (DateRDV)",BK$3,"Présence","Absent"),4,""),"")</f>
        <v/>
      </c>
      <c r="BL59" s="166" t="str">
        <f>IFERROR(IF(GETPIVOTDATA("DateRDV",TCD!$B$1,"DT","GE","Bénéficiaire",$A59,BL$6,BL$5,"Mois (DateRDV)",BL$7,"Années (DateRDV)",BL$3),1,""),"")</f>
        <v/>
      </c>
      <c r="BM59" s="166" t="str">
        <f>IFERROR(IF(GETPIVOTDATA("DateRDV",TCD!$B$1,"DT","GE","Bénéficiaire",$A59,BM$6,BM$5,"Mois (DateRDV)",BM$7,"Années (DateRDV)",BM$3),2,""),"")</f>
        <v/>
      </c>
      <c r="BN59" s="166" t="str">
        <f>IFERROR(IF(GETPIVOTDATA("DateRDV",TCD!$B$1,"DT","GE","Bénéficiaire",$A59,BN$6,BN$5,"Mois (DateRDV)",BN$7,"Années (DateRDV)",BN$3,"Présence","Excusé"),3,""),"")</f>
        <v/>
      </c>
      <c r="BO59" s="166" t="str">
        <f>IFERROR(IF(GETPIVOTDATA("DateRDV",TCD!$B$1,"DT","GE","Bénéficiaire",$A59,BO$6,BO$5,"Mois (DateRDV)",BO$7,"Années (DateRDV)",BO$3,"Présence","Absent"),4,""),"")</f>
        <v/>
      </c>
      <c r="BP59" s="166" t="str">
        <f>IFERROR(IF(GETPIVOTDATA("DateRDV",TCD!$B$1,"DT","GE","Bénéficiaire",$A59,BP$6,BP$5,"Mois (DateRDV)",BP$7,"Années (DateRDV)",BP$3),1,""),"")</f>
        <v/>
      </c>
      <c r="BQ59" s="166" t="str">
        <f>IFERROR(IF(GETPIVOTDATA("DateRDV",TCD!$B$1,"DT","GE","Bénéficiaire",$A59,BQ$6,BQ$5,"Mois (DateRDV)",BQ$7,"Années (DateRDV)",BQ$3),2,""),"")</f>
        <v/>
      </c>
      <c r="BR59" s="166" t="str">
        <f>IFERROR(IF(GETPIVOTDATA("DateRDV",TCD!$B$1,"DT","GE","Bénéficiaire",$A59,BR$6,BR$5,"Mois (DateRDV)",BR$7,"Années (DateRDV)",BR$3,"Présence","Excusé"),3,""),"")</f>
        <v/>
      </c>
      <c r="BS59" s="166" t="str">
        <f>IFERROR(IF(GETPIVOTDATA("DateRDV",TCD!$B$1,"DT","GE","Bénéficiaire",$A59,BS$6,BS$5,"Mois (DateRDV)",BS$7,"Années (DateRDV)",BS$3,"Présence","Absent"),4,""),"")</f>
        <v/>
      </c>
      <c r="BT59" s="166" t="str">
        <f>IFERROR(IF(GETPIVOTDATA("DateRDV",TCD!$B$1,"DT","GE","Bénéficiaire",$A59,BT$6,BT$5,"Mois (DateRDV)",BT$7,"Années (DateRDV)",BT$3),1,""),"")</f>
        <v/>
      </c>
      <c r="BU59" s="166" t="str">
        <f>IFERROR(IF(GETPIVOTDATA("DateRDV",TCD!$B$1,"DT","GE","Bénéficiaire",$A59,BU$6,BU$5,"Mois (DateRDV)",BU$7,"Années (DateRDV)",BU$3),2,""),"")</f>
        <v/>
      </c>
      <c r="BV59" s="166" t="str">
        <f>IFERROR(IF(GETPIVOTDATA("DateRDV",TCD!$B$1,"DT","GE","Bénéficiaire",$A59,BV$6,BV$5,"Mois (DateRDV)",BV$7,"Années (DateRDV)",BV$3,"Présence","Excusé"),3,""),"")</f>
        <v/>
      </c>
      <c r="BW59" s="166" t="str">
        <f>IFERROR(IF(GETPIVOTDATA("DateRDV",TCD!$B$1,"DT","GE","Bénéficiaire",$A59,BW$6,BW$5,"Mois (DateRDV)",BW$7,"Années (DateRDV)",BW$3,"Présence","Absent"),4,""),"")</f>
        <v/>
      </c>
      <c r="BX59" s="166" t="str">
        <f>IFERROR(IF(GETPIVOTDATA("DateRDV",TCD!$B$1,"DT","GE","Bénéficiaire",$A59,BX$6,BX$5,"Mois (DateRDV)",BX$7,"Années (DateRDV)",BX$3),1,""),"")</f>
        <v/>
      </c>
      <c r="BY59" s="166" t="str">
        <f>IFERROR(IF(GETPIVOTDATA("DateRDV",TCD!$B$1,"DT","GE","Bénéficiaire",$A59,BY$6,BY$5,"Mois (DateRDV)",BY$7,"Années (DateRDV)",BY$3),2,""),"")</f>
        <v/>
      </c>
      <c r="BZ59" s="166" t="str">
        <f>IFERROR(IF(GETPIVOTDATA("DateRDV",TCD!$B$1,"DT","GE","Bénéficiaire",$A59,BZ$6,BZ$5,"Mois (DateRDV)",BZ$7,"Années (DateRDV)",BZ$3,"Présence","Excusé"),3,""),"")</f>
        <v/>
      </c>
      <c r="CA59" s="166" t="str">
        <f>IFERROR(IF(GETPIVOTDATA("DateRDV",TCD!$B$1,"DT","GE","Bénéficiaire",$A59,CA$6,CA$5,"Mois (DateRDV)",CA$7,"Années (DateRDV)",CA$3,"Présence","Absent"),4,""),"")</f>
        <v/>
      </c>
      <c r="CB59" s="166" t="str">
        <f>IFERROR(IF(GETPIVOTDATA("DateRDV",TCD!$B$1,"DT","GE","Bénéficiaire",$A59,CB$6,CB$5,"Mois (DateRDV)",CB$7,"Années (DateRDV)",CB$3),1,""),"")</f>
        <v/>
      </c>
      <c r="CC59" s="166" t="str">
        <f>IFERROR(IF(GETPIVOTDATA("DateRDV",TCD!$B$1,"DT","GE","Bénéficiaire",$A59,CC$6,CC$5,"Mois (DateRDV)",CC$7,"Années (DateRDV)",CC$3),2,""),"")</f>
        <v/>
      </c>
      <c r="CD59" s="166" t="str">
        <f>IFERROR(IF(GETPIVOTDATA("DateRDV",TCD!$B$1,"DT","GE","Bénéficiaire",$A59,CD$6,CD$5,"Mois (DateRDV)",CD$7,"Années (DateRDV)",CD$3,"Présence","Excusé"),3,""),"")</f>
        <v/>
      </c>
      <c r="CE59" s="166" t="str">
        <f>IFERROR(IF(GETPIVOTDATA("DateRDV",TCD!$B$1,"DT","GE","Bénéficiaire",$A59,CE$6,CE$5,"Mois (DateRDV)",CE$7,"Années (DateRDV)",CE$3,"Présence","Absent"),4,""),"")</f>
        <v/>
      </c>
      <c r="CF59" s="166" t="str">
        <f>IFERROR(IF(GETPIVOTDATA("DateRDV",TCD!$B$1,"DT","GE","Bénéficiaire",$A59,CF$6,CF$5,"Mois (DateRDV)",CF$7,"Années (DateRDV)",CF$3),1,""),"")</f>
        <v/>
      </c>
      <c r="CG59" s="166" t="str">
        <f>IFERROR(IF(GETPIVOTDATA("DateRDV",TCD!$B$1,"DT","GE","Bénéficiaire",$A59,CG$6,CG$5,"Mois (DateRDV)",CG$7,"Années (DateRDV)",CG$3),2,""),"")</f>
        <v/>
      </c>
      <c r="CH59" s="166" t="str">
        <f>IFERROR(IF(GETPIVOTDATA("DateRDV",TCD!$B$1,"DT","GE","Bénéficiaire",$A59,CH$6,CH$5,"Mois (DateRDV)",CH$7,"Années (DateRDV)",CH$3,"Présence","Excusé"),3,""),"")</f>
        <v/>
      </c>
      <c r="CI59" s="166" t="str">
        <f>IFERROR(IF(GETPIVOTDATA("DateRDV",TCD!$B$1,"DT","GE","Bénéficiaire",$A59,CI$6,CI$5,"Mois (DateRDV)",CI$7,"Années (DateRDV)",CI$3,"Présence","Absent"),4,""),"")</f>
        <v/>
      </c>
      <c r="CJ59" s="166" t="str">
        <f>IFERROR(IF(GETPIVOTDATA("DateRDV",TCD!$B$1,"DT","GE","Bénéficiaire",$A59,CJ$6,CJ$5,"Mois (DateRDV)",CJ$7,"Années (DateRDV)",CJ$3),1,""),"")</f>
        <v/>
      </c>
      <c r="CK59" s="166" t="str">
        <f>IFERROR(IF(GETPIVOTDATA("DateRDV",TCD!$B$1,"DT","GE","Bénéficiaire",$A59,CK$6,CK$5,"Mois (DateRDV)",CK$7,"Années (DateRDV)",CK$3),2,""),"")</f>
        <v/>
      </c>
      <c r="CL59" s="166" t="str">
        <f>IFERROR(IF(GETPIVOTDATA("DateRDV",TCD!$B$1,"DT","GE","Bénéficiaire",$A59,GI$6,GI$5,"Mois (DateRDV)",GI$7,"Années (DateRDV)",GI$3,"Présence","Excusé"),3,""),"")</f>
        <v/>
      </c>
      <c r="CM59" s="166" t="str">
        <f>IFERROR(IF(GETPIVOTDATA("DateRDV",TCD!$B$1,"DT","GE","Bénéficiaire",$A59,CM$6,CM$5,"Mois (DateRDV)",CM$7,"Années (DateRDV)",CM$3,"Présence","Absent"),4,""),"")</f>
        <v/>
      </c>
      <c r="CN59" s="166" t="str">
        <f>IFERROR(IF(GETPIVOTDATA("DateRDV",TCD!$B$1,"DT","GE","Bénéficiaire",$A59,CN$6,CN$5,"Mois (DateRDV)",CN$7,"Années (DateRDV)",CN$3),1,""),"")</f>
        <v/>
      </c>
      <c r="CO59" s="166" t="str">
        <f>IFERROR(IF(GETPIVOTDATA("DateRDV",TCD!$B$1,"DT","GE","Bénéficiaire",$A59,CO$6,CO$5,"Mois (DateRDV)",CO$7,"Années (DateRDV)",CO$3),2,""),"")</f>
        <v/>
      </c>
      <c r="CP59" s="166" t="str">
        <f>IFERROR(IF(GETPIVOTDATA("DateRDV",TCD!$B$1,"DT","GE","Bénéficiaire",$A59,CP$6,CP$5,"Mois (DateRDV)",CP$7,"Années (DateRDV)",CP$3,"Présence","Excusé"),3,""),"")</f>
        <v/>
      </c>
      <c r="CQ59" s="166" t="str">
        <f>IFERROR(IF(GETPIVOTDATA("DateRDV",TCD!$B$1,"DT","GE","Bénéficiaire",$A59,CQ$6,CQ$5,"Mois (DateRDV)",CQ$7,"Années (DateRDV)",CQ$3,"Présence","Absent"),4,""),"")</f>
        <v/>
      </c>
      <c r="CR59" s="166" t="str">
        <f>IFERROR(IF(GETPIVOTDATA("DateRDV",TCD!$B$1,"DT","GE","Bénéficiaire",$A59,CR$6,CR$5,"Mois (DateRDV)",CR$7,"Années (DateRDV)",CR$3),1,""),"")</f>
        <v/>
      </c>
      <c r="CS59" s="166" t="str">
        <f>IFERROR(IF(GETPIVOTDATA("DateRDV",TCD!$B$1,"DT","GE","Bénéficiaire",$A59,CS$6,CS$5,"Mois (DateRDV)",CS$7,"Années (DateRDV)",CS$3),2,""),"")</f>
        <v/>
      </c>
      <c r="CT59" s="166" t="str">
        <f>IFERROR(IF(GETPIVOTDATA("DateRDV",TCD!$B$1,"DT","GE","Bénéficiaire",$A59,CT$6,CT$5,"Mois (DateRDV)",CT$7,"Années (DateRDV)",CT$3,"Présence","Excusé"),3,""),"")</f>
        <v/>
      </c>
      <c r="CU59" s="166" t="str">
        <f>IFERROR(IF(GETPIVOTDATA("DateRDV",TCD!$B$1,"DT","GE","Bénéficiaire",$A59,CU$6,CU$5,"Mois (DateRDV)",CU$7,"Années (DateRDV)",CU$3,"Présence","Absent"),4,""),"")</f>
        <v/>
      </c>
      <c r="CV59" s="166" t="str">
        <f>IFERROR(IF(GETPIVOTDATA("DateRDV",TCD!$B$1,"DT","GE","Bénéficiaire",$A59,CV$6,CV$5,"Mois (DateRDV)",CV$7,"Années (DateRDV)",CV$3),1,""),"")</f>
        <v/>
      </c>
      <c r="CW59" s="166" t="str">
        <f>IFERROR(IF(GETPIVOTDATA("DateRDV",TCD!$B$1,"DT","GE","Bénéficiaire",$A59,CW$6,CW$5,"Mois (DateRDV)",CW$7,"Années (DateRDV)",CW$3),2,""),"")</f>
        <v/>
      </c>
      <c r="CX59" s="166" t="str">
        <f>IFERROR(IF(GETPIVOTDATA("DateRDV",TCD!$B$1,"DT","GE","Bénéficiaire",$A59,CX$6,CX$5,"Mois (DateRDV)",CX$7,"Années (DateRDV)",CX$3,"Présence","Excusé"),3,""),"")</f>
        <v/>
      </c>
      <c r="CY59" s="166" t="str">
        <f>IFERROR(IF(GETPIVOTDATA("DateRDV",TCD!$B$1,"DT","GE","Bénéficiaire",$A59,CY$6,CY$5,"Mois (DateRDV)",CY$7,"Années (DateRDV)",CY$3,"Présence","Absent"),4,""),"")</f>
        <v/>
      </c>
      <c r="CZ59" s="166" t="str">
        <f>IFERROR(IF(GETPIVOTDATA("DateRDV",TCD!$B$1,"DT","GE","Bénéficiaire",$A59,CZ$6,CZ$5,"Mois (DateRDV)",CZ$7,"Années (DateRDV)",CZ$3),1,""),"")</f>
        <v/>
      </c>
      <c r="DA59" s="166" t="str">
        <f>IFERROR(IF(GETPIVOTDATA("DateRDV",TCD!$B$1,"DT","GE","Bénéficiaire",$A59,DA$6,DA$5,"Mois (DateRDV)",DA$7,"Années (DateRDV)",DA$3),2,""),"")</f>
        <v/>
      </c>
      <c r="DB59" s="166" t="str">
        <f>IFERROR(IF(GETPIVOTDATA("DateRDV",TCD!$B$1,"DT","GE","Bénéficiaire",$A59,DB$6,DB$5,"Mois (DateRDV)",DB$7,"Années (DateRDV)",DB$3,"Présence","Excusé"),3,""),"")</f>
        <v/>
      </c>
      <c r="DC59" s="166" t="str">
        <f>IFERROR(IF(GETPIVOTDATA("DateRDV",TCD!$B$1,"DT","GE","Bénéficiaire",$A59,DC$6,DC$5,"Mois (DateRDV)",DC$7,"Années (DateRDV)",DC$3,"Présence","Absent"),4,""),"")</f>
        <v/>
      </c>
      <c r="DD59" s="166" t="str">
        <f>IFERROR(IF(GETPIVOTDATA("DateRDV",TCD!$B$1,"DT","GE","Bénéficiaire",$A59,DD$6,DD$5,"Mois (DateRDV)",DD$7,"Années (DateRDV)",DD$3),1,""),"")</f>
        <v/>
      </c>
      <c r="DE59" s="166" t="str">
        <f>IFERROR(IF(GETPIVOTDATA("DateRDV",TCD!$B$1,"DT","GE","Bénéficiaire",$A59,DE$6,DE$5,"Mois (DateRDV)",DE$7,"Années (DateRDV)",DE$3),2,""),"")</f>
        <v/>
      </c>
      <c r="DF59" s="166" t="str">
        <f>IFERROR(IF(GETPIVOTDATA("DateRDV",TCD!$B$1,"DT","GE","Bénéficiaire",$A59,DF$6,DF$5,"Mois (DateRDV)",DF$7,"Années (DateRDV)",DF$3,"Présence","Excusé"),3,""),"")</f>
        <v/>
      </c>
      <c r="DG59" s="166" t="str">
        <f>IFERROR(IF(GETPIVOTDATA("DateRDV",TCD!$B$1,"DT","GE","Bénéficiaire",$A59,DG$6,DG$5,"Mois (DateRDV)",DG$7,"Années (DateRDV)",DG$3,"Présence","Absent"),4,""),"")</f>
        <v/>
      </c>
      <c r="DH59" s="166" t="str">
        <f>IFERROR(IF(GETPIVOTDATA("DateRDV",TCD!$B$1,"DT","GE","Bénéficiaire",$A59,DH$6,DH$5,"Mois (DateRDV)",DH$7,"Années (DateRDV)",DH$3),1,""),"")</f>
        <v/>
      </c>
      <c r="DI59" s="166" t="str">
        <f>IFERROR(IF(GETPIVOTDATA("DateRDV",TCD!$B$1,"DT","GE","Bénéficiaire",$A59,DI$6,DI$5,"Mois (DateRDV)",DI$7,"Années (DateRDV)",DI$3),2,""),"")</f>
        <v/>
      </c>
      <c r="DJ59" s="166" t="str">
        <f>IFERROR(IF(GETPIVOTDATA("DateRDV",TCD!$B$1,"DT","GE","Bénéficiaire",$A59,DJ$6,DJ$5,"Mois (DateRDV)",DJ$7,"Années (DateRDV)",DJ$3,"Présence","Excusé"),3,""),"")</f>
        <v/>
      </c>
      <c r="DK59" s="166" t="str">
        <f>IFERROR(IF(GETPIVOTDATA("DateRDV",TCD!$B$1,"DT","GE","Bénéficiaire",$A59,DK$6,DK$5,"Mois (DateRDV)",DK$7,"Années (DateRDV)",DK$3,"Présence","Absent"),4,""),"")</f>
        <v/>
      </c>
      <c r="DL59" s="166" t="str">
        <f>IFERROR(IF(GETPIVOTDATA("DateRDV",TCD!$B$1,"DT","GE","Bénéficiaire",$A59,DL$6,DL$5,"Mois (DateRDV)",DL$7,"Années (DateRDV)",DL$3),1,""),"")</f>
        <v/>
      </c>
      <c r="DM59" s="166" t="str">
        <f>IFERROR(IF(GETPIVOTDATA("DateRDV",TCD!$B$1,"DT","GE","Bénéficiaire",$A59,DM$6,DM$5,"Mois (DateRDV)",DM$7,"Années (DateRDV)",DM$3),2,""),"")</f>
        <v/>
      </c>
      <c r="DN59" s="166" t="str">
        <f>IFERROR(IF(GETPIVOTDATA("DateRDV",TCD!$B$1,"DT","GE","Bénéficiaire",$A59,DN$6,DN$5,"Mois (DateRDV)",DN$7,"Années (DateRDV)",DN$3,"Présence","Excusé"),3,""),"")</f>
        <v/>
      </c>
      <c r="DO59" s="166" t="str">
        <f>IFERROR(IF(GETPIVOTDATA("DateRDV",TCD!$B$1,"DT","GE","Bénéficiaire",$A59,DO$6,DO$5,"Mois (DateRDV)",DO$7,"Années (DateRDV)",DO$3,"Présence","Absent"),4,""),"")</f>
        <v/>
      </c>
    </row>
    <row r="60" spans="1:119" ht="15" customHeight="1" x14ac:dyDescent="0.2">
      <c r="A60" t="str">
        <v>DIABY Fatoumata</v>
      </c>
      <c r="B60" s="169" t="str">
        <f>IFERROR(IF(INDEX(Data!P:P,MATCH(A60,Data!B:B,0))&lt;&gt;"",INDEX(Data!P:P,MATCH(A60,Data!B:B,0)),""),"")</f>
        <v>DIABY</v>
      </c>
      <c r="C60" s="169" t="str">
        <f>IFERROR(IF(INDEX(Data!O:O,MATCH(A60,Data!B:B,0))&lt;&gt;"",INDEX(Data!O:O,MATCH(A60,Data!B:B,0)),""),"")</f>
        <v>Fatoumata</v>
      </c>
      <c r="D60" s="169" t="str">
        <f>IFERROR(IF(INDEX(Data!J:J,MATCH(A60,Data!B:B,0))&lt;&gt;"",INDEX(Data!J:J,MATCH(A60,Data!B:B,0)),""),"")</f>
        <v>AI</v>
      </c>
      <c r="E60" s="169" t="str">
        <f>IFERROR(IF(INDEX(Data!M:M,MATCH(A60,Data!B:B,0))&lt;&gt;"",INDEX(Data!M:M,MATCH(A60,Data!B:B,0)),""),"")</f>
        <v>ANNEMASSE</v>
      </c>
      <c r="F60" s="169">
        <f>IFERROR(IF(INDEX(Data!N:N,MATCH(A60,Data!B:B,0))&lt;&gt;"",INDEX(Data!N:N,MATCH(A60,Data!B:B,0)),""),"")</f>
        <v>74100</v>
      </c>
      <c r="G60" s="170">
        <f>IFERROR(IF(INDEX(Data!K:K,MATCH(A60,Data!B:B,0))&lt;&gt;"",INDEX(Data!K:K,MATCH(A60,Data!B:B,0)),""),"")</f>
        <v>45876</v>
      </c>
      <c r="H60" s="170">
        <f>IFERROR(IF(INDEX(Data!L:L,MATCH(A60,Data!B:B,0))&lt;&gt;"",INDEX(Data!L:L,MATCH(A60,Data!B:B,0)),""),"")</f>
        <v>45905</v>
      </c>
      <c r="I60" s="170">
        <f>IFERROR(IF(INDEX(Data!C:C,MATCH(A60,Data!B:B,0))&lt;&gt;"",INDEX(Data!C:C,MATCH(A60,Data!B:B,0)),""),"")</f>
        <v>45950</v>
      </c>
      <c r="J60" s="170" t="str">
        <f>IFERROR(IF(INDEX(Data!D:D,MATCH(A60,Data!B:B,0))&lt;&gt;"",INDEX(Data!D:D,MATCH(A60,Data!B:B,0)),""),"")</f>
        <v/>
      </c>
      <c r="K60" s="171" t="str">
        <f>IFERROR(IF(INDEX(Data!H:H,MATCH(A60,Data!B:B,0))&lt;&gt;"",INDEX(Data!H:H,MATCH(A60,Data!B:B,0)),""),"")</f>
        <v>Equilibré</v>
      </c>
      <c r="L60" s="166" t="str">
        <f>IFERROR(IF(GETPIVOTDATA("DateRDV",TCD!$B$1,"DT","GE","Bénéficiaire",$A60,L$6,L$5,"Mois (DateRDV)",L$7,"Années (DateRDV)",L$3),1,""),"")</f>
        <v/>
      </c>
      <c r="M60" s="166" t="str">
        <f>IFERROR(IF(GETPIVOTDATA("DateRDV",TCD!$B$1,"DT","GE","Bénéficiaire",$A60,M$6,M$5,"Mois (DateRDV)",M$7,"Années (DateRDV)",M$3),2,""),"")</f>
        <v/>
      </c>
      <c r="N60" s="166" t="str">
        <f>IFERROR(IF(GETPIVOTDATA("DateRDV",TCD!$B$1,"DT","GE","Bénéficiaire",$A60,N$6,N$5,"Mois (DateRDV)",N$7,"Années (DateRDV)",N$3,"Présence","Excusé"),3,""),"")</f>
        <v/>
      </c>
      <c r="O60" s="166" t="str">
        <f>IFERROR(IF(GETPIVOTDATA("DateRDV",TCD!$B$1,"DT","GE","Bénéficiaire",$A60,O$6,O$5,"Mois (DateRDV)",O$7,"Années (DateRDV)",O$3,"Présence","Absent"),4,""),"")</f>
        <v/>
      </c>
      <c r="P60" s="166" t="str">
        <f>IFERROR(IF(GETPIVOTDATA("DateRDV",TCD!$B$1,"DT","GE","Bénéficiaire",$A60,P$6,P$5,"Mois (DateRDV)",P$7,"Années (DateRDV)",P$3),1,""),"")</f>
        <v/>
      </c>
      <c r="Q60" s="166" t="str">
        <f>IFERROR(IF(GETPIVOTDATA("DateRDV",TCD!$B$1,"DT","GE","Bénéficiaire",$A60,Q$6,Q$5,"Mois (DateRDV)",Q$7,"Années (DateRDV)",Q$3),2,""),"")</f>
        <v/>
      </c>
      <c r="R60" s="166" t="str">
        <f>IFERROR(IF(GETPIVOTDATA("DateRDV",TCD!$B$1,"DT","GE","Bénéficiaire",$A60,R$6,R$5,"Mois (DateRDV)",R$7,"Années (DateRDV)",R$3,"Présence","Excusé"),3,""),"")</f>
        <v/>
      </c>
      <c r="S60" s="166" t="str">
        <f>IFERROR(IF(GETPIVOTDATA("DateRDV",TCD!$B$1,"DT","GE","Bénéficiaire",$A60,S$6,S$5,"Mois (DateRDV)",S$7,"Années (DateRDV)",S$3,"Présence","Absent"),4,""),"")</f>
        <v/>
      </c>
      <c r="T60" s="166" t="str">
        <f>IFERROR(IF(GETPIVOTDATA("DateRDV",TCD!$B$1,"DT","GE","Bénéficiaire",$A60,T$6,T$5,"Mois (DateRDV)",T$7,"Années (DateRDV)",T$3),1,""),"")</f>
        <v/>
      </c>
      <c r="U60" s="166" t="str">
        <f>IFERROR(IF(GETPIVOTDATA("DateRDV",TCD!$B$1,"DT","GE","Bénéficiaire",$A60,U$6,U$5,"Mois (DateRDV)",U$7,"Années (DateRDV)",U$3),2,""),"")</f>
        <v/>
      </c>
      <c r="V60" s="166" t="str">
        <f>IFERROR(IF(GETPIVOTDATA("DateRDV",TCD!$B$1,"DT","GE","Bénéficiaire",$A60,V$6,V$5,"Mois (DateRDV)",V$7,"Années (DateRDV)",V$3,"Présence","Excusé"),3,""),"")</f>
        <v/>
      </c>
      <c r="W60" s="166" t="str">
        <f>IFERROR(IF(GETPIVOTDATA("DateRDV",TCD!$B$1,"DT","GE","Bénéficiaire",$A60,W$6,W$5,"Mois (DateRDV)",W$7,"Années (DateRDV)",W$3,"Présence","Absent"),4,""),"")</f>
        <v/>
      </c>
      <c r="X60" s="166" t="str">
        <f>IFERROR(IF(GETPIVOTDATA("DateRDV",TCD!$B$1,"DT","GE","Bénéficiaire",$A60,X$6,X$5,"Mois (DateRDV)",X$7,"Années (DateRDV)",X$3),1,""),"")</f>
        <v/>
      </c>
      <c r="Y60" s="166" t="str">
        <f>IFERROR(IF(GETPIVOTDATA("DateRDV",TCD!$B$1,"DT","GE","Bénéficiaire",$A60,Y$6,Y$5,"Mois (DateRDV)",Y$7,"Années (DateRDV)",Y$3),2,""),"")</f>
        <v/>
      </c>
      <c r="Z60" s="166" t="str">
        <f>IFERROR(IF(GETPIVOTDATA("DateRDV",TCD!$B$1,"DT","GE","Bénéficiaire",$A60,Z$6,Z$5,"Mois (DateRDV)",Z$7,"Années (DateRDV)",Z$3,"Présence","Excusé"),3,""),"")</f>
        <v/>
      </c>
      <c r="AA60" s="166" t="str">
        <f>IFERROR(IF(GETPIVOTDATA("DateRDV",TCD!$B$1,"DT","GE","Bénéficiaire",$A60,AA$6,AA$5,"Mois (DateRDV)",AA$7,"Années (DateRDV)",AA$3,"Présence","Absent"),4,""),"")</f>
        <v/>
      </c>
      <c r="AB60" s="166" t="str">
        <f>IFERROR(IF(GETPIVOTDATA("DateRDV",TCD!$B$1,"DT","GE","Bénéficiaire",$A60,AB$6,AB$5,"Mois (DateRDV)",AB$7,"Années (DateRDV)",AB$3),1,""),"")</f>
        <v/>
      </c>
      <c r="AC60" s="166" t="str">
        <f>IFERROR(IF(GETPIVOTDATA("DateRDV",TCD!$B$1,"DT","GE","Bénéficiaire",$A60,AC$6,AC$5,"Mois (DateRDV)",AC$7,"Années (DateRDV)",AC$3),2,""),"")</f>
        <v/>
      </c>
      <c r="AD60" s="166" t="str">
        <f>IFERROR(IF(GETPIVOTDATA("DateRDV",TCD!$B$1,"DT","GE","Bénéficiaire",$A60,AD$6,AD$5,"Mois (DateRDV)",AD$7,"Années (DateRDV)",AD$3,"Présence","Excusé"),3,""),"")</f>
        <v/>
      </c>
      <c r="AE60" s="166" t="str">
        <f>IFERROR(IF(GETPIVOTDATA("DateRDV",TCD!$B$1,"DT","GE","Bénéficiaire",$A60,AE$6,AE$5,"Mois (DateRDV)",AE$7,"Années (DateRDV)",AE$3,"Présence","Absent"),4,""),"")</f>
        <v/>
      </c>
      <c r="AF60" s="166" t="str">
        <f>IFERROR(IF(GETPIVOTDATA("DateRDV",TCD!$B$1,"DT","GE","Bénéficiaire",$A60,AF$6,AF$5,"Mois (DateRDV)",AF$7,"Années (DateRDV)",AF$3),1,""),"")</f>
        <v/>
      </c>
      <c r="AG60" s="166" t="str">
        <f>IFERROR(IF(GETPIVOTDATA("DateRDV",TCD!$B$1,"DT","GE","Bénéficiaire",$A60,AG$6,AG$5,"Mois (DateRDV)",AG$7,"Années (DateRDV)",AG$3),2,""),"")</f>
        <v/>
      </c>
      <c r="AH60" s="166" t="str">
        <f>IFERROR(IF(GETPIVOTDATA("DateRDV",TCD!$B$1,"DT","GE","Bénéficiaire",$A60,AH$6,AH$5,"Mois (DateRDV)",AH$7,"Années (DateRDV)",AH$3,"Présence","Excusé"),3,""),"")</f>
        <v/>
      </c>
      <c r="AI60" s="166" t="str">
        <f>IFERROR(IF(GETPIVOTDATA("DateRDV",TCD!$B$1,"DT","GE","Bénéficiaire",$A60,AI$6,AI$5,"Mois (DateRDV)",AI$7,"Années (DateRDV)",AI$3,"Présence","Absent"),4,""),"")</f>
        <v/>
      </c>
      <c r="AJ60" s="166" t="str">
        <f>IFERROR(IF(GETPIVOTDATA("DateRDV",TCD!$B$1,"DT","GE","Bénéficiaire",$A60,AJ$6,AJ$5,"Mois (DateRDV)",AJ$7,"Années (DateRDV)",AJ$3),1,""),"")</f>
        <v/>
      </c>
      <c r="AK60" s="166" t="str">
        <f>IFERROR(IF(GETPIVOTDATA("DateRDV",TCD!$B$1,"DT","GE","Bénéficiaire",$A60,AK$6,AK$5,"Mois (DateRDV)",AK$7,"Années (DateRDV)",AK$3),2,""),"")</f>
        <v/>
      </c>
      <c r="AL60" s="166" t="str">
        <f>IFERROR(IF(GETPIVOTDATA("DateRDV",TCD!$B$1,"DT","GE","Bénéficiaire",$A60,AL$6,AL$5,"Mois (DateRDV)",AL$7,"Années (DateRDV)",AL$3,"Présence","Excusé"),3,""),"")</f>
        <v/>
      </c>
      <c r="AM60" s="166" t="str">
        <f>IFERROR(IF(GETPIVOTDATA("DateRDV",TCD!$B$1,"DT","GE","Bénéficiaire",$A60,AM$6,AM$5,"Mois (DateRDV)",AM$7,"Années (DateRDV)",AM$3,"Présence","Absent"),4,""),"")</f>
        <v/>
      </c>
      <c r="AN60" s="166" t="str">
        <f>IFERROR(IF(GETPIVOTDATA("DateRDV",TCD!$B$1,"DT","GE","Bénéficiaire",$A60,AN$6,AN$5,"Mois (DateRDV)",AN$7,"Années (DateRDV)",AN$3),1,""),"")</f>
        <v/>
      </c>
      <c r="AO60" s="166" t="str">
        <f>IFERROR(IF(GETPIVOTDATA("DateRDV",TCD!$B$1,"DT","GE","Bénéficiaire",$A60,AO$6,AO$5,"Mois (DateRDV)",AO$7,"Années (DateRDV)",AO$3),2,""),"")</f>
        <v/>
      </c>
      <c r="AP60" s="166" t="str">
        <f>IFERROR(IF(GETPIVOTDATA("DateRDV",TCD!$B$1,"DT","GE","Bénéficiaire",$A60,AP$6,AP$5,"Mois (DateRDV)",AP$7,"Années (DateRDV)",AP$3,"Présence","Excusé"),3,""),"")</f>
        <v/>
      </c>
      <c r="AQ60" s="166" t="str">
        <f>IFERROR(IF(GETPIVOTDATA("DateRDV",TCD!$B$1,"DT","GE","Bénéficiaire",$A60,AQ$6,AQ$5,"Mois (DateRDV)",AQ$7,"Années (DateRDV)",AQ$3,"Présence","Absent"),4,""),"")</f>
        <v/>
      </c>
      <c r="AR60" s="166" t="str">
        <f>IFERROR(IF(GETPIVOTDATA("DateRDV",TCD!$B$1,"DT","GE","Bénéficiaire",$A60,AR$6,AR$5,"Mois (DateRDV)",AR$7,"Années (DateRDV)",AR$3),1,""),"")</f>
        <v/>
      </c>
      <c r="AS60" s="166" t="str">
        <f>IFERROR(IF(GETPIVOTDATA("DateRDV",TCD!$B$1,"DT","GE","Bénéficiaire",$A60,AS$6,AS$5,"Mois (DateRDV)",AS$7,"Années (DateRDV)",AS$3),2,""),"")</f>
        <v/>
      </c>
      <c r="AT60" s="166" t="str">
        <f>IFERROR(IF(GETPIVOTDATA("DateRDV",TCD!$B$1,"DT","GE","Bénéficiaire",$A60,AT$6,AT$5,"Mois (DateRDV)",AT$7,"Années (DateRDV)",AT$3,"Présence","Excusé"),3,""),"")</f>
        <v/>
      </c>
      <c r="AU60" s="166" t="str">
        <f>IFERROR(IF(GETPIVOTDATA("DateRDV",TCD!$B$1,"DT","GE","Bénéficiaire",$A60,AU$6,AU$5,"Mois (DateRDV)",AU$7,"Années (DateRDV)",AU$3,"Présence","Absent"),4,""),"")</f>
        <v/>
      </c>
      <c r="AV60" s="166" t="str">
        <f>IFERROR(IF(GETPIVOTDATA("DateRDV",TCD!$B$1,"DT","GE","Bénéficiaire",$A60,AV$6,AV$5,"Mois (DateRDV)",AV$7,"Années (DateRDV)",AV$3),1,""),"")</f>
        <v/>
      </c>
      <c r="AW60" s="166" t="str">
        <f>IFERROR(IF(GETPIVOTDATA("DateRDV",TCD!$B$1,"DT","GE","Bénéficiaire",$A60,AW$6,AW$5,"Mois (DateRDV)",AW$7,"Années (DateRDV)",AW$3),2,""),"")</f>
        <v/>
      </c>
      <c r="AX60" s="166" t="str">
        <f>IFERROR(IF(GETPIVOTDATA("DateRDV",TCD!$B$1,"DT","GE","Bénéficiaire",$A60,AX$6,AX$5,"Mois (DateRDV)",AX$7,"Années (DateRDV)",AX$3,"Présence","Excusé"),3,""),"")</f>
        <v/>
      </c>
      <c r="AY60" s="166" t="str">
        <f>IFERROR(IF(GETPIVOTDATA("DateRDV",TCD!$B$1,"DT","GE","Bénéficiaire",$A60,AY$6,AY$5,"Mois (DateRDV)",AY$7,"Années (DateRDV)",AY$3,"Présence","Absent"),4,""),"")</f>
        <v/>
      </c>
      <c r="AZ60" s="166" t="str">
        <f>IFERROR(IF(GETPIVOTDATA("DateRDV",TCD!$B$1,"DT","GE","Bénéficiaire",$A60,AZ$6,AZ$5,"Mois (DateRDV)",AZ$7,"Années (DateRDV)",AZ$3),1,""),"")</f>
        <v/>
      </c>
      <c r="BA60" s="166" t="str">
        <f>IFERROR(IF(GETPIVOTDATA("DateRDV",TCD!$B$1,"DT","GE","Bénéficiaire",$A60,BA$6,BA$5,"Mois (DateRDV)",BA$7,"Années (DateRDV)",BA$3),2,""),"")</f>
        <v/>
      </c>
      <c r="BB60" s="166" t="str">
        <f>IFERROR(IF(GETPIVOTDATA("DateRDV",TCD!$B$1,"DT","GE","Bénéficiaire",$A60,BB$6,BB$5,"Mois (DateRDV)",BB$7,"Années (DateRDV)",BB$3,"Présence","Excusé"),3,""),"")</f>
        <v/>
      </c>
      <c r="BC60" s="166" t="str">
        <f>IFERROR(IF(GETPIVOTDATA("DateRDV",TCD!$B$1,"DT","GE","Bénéficiaire",$A60,BC$6,BC$5,"Mois (DateRDV)",BC$7,"Années (DateRDV)",BC$3,"Présence","Absent"),4,""),"")</f>
        <v/>
      </c>
      <c r="BD60" s="166" t="str">
        <f>IFERROR(IF(GETPIVOTDATA("DateRDV",TCD!$B$1,"DT","GE","Bénéficiaire",$A60,BD$6,BD$5,"Mois (DateRDV)",BD$7,"Années (DateRDV)",BD$3),1,""),"")</f>
        <v/>
      </c>
      <c r="BE60" s="166" t="str">
        <f>IFERROR(IF(GETPIVOTDATA("DateRDV",TCD!$B$1,"DT","GE","Bénéficiaire",$A60,BE$6,BE$5,"Mois (DateRDV)",BE$7,"Années (DateRDV)",BE$3),2,""),"")</f>
        <v/>
      </c>
      <c r="BF60" s="166" t="str">
        <f>IFERROR(IF(GETPIVOTDATA("DateRDV",TCD!$B$1,"DT","GE","Bénéficiaire",$A60,BF$6,BF$5,"Mois (DateRDV)",BF$7,"Années (DateRDV)",BF$3,"Présence","Excusé"),3,""),"")</f>
        <v/>
      </c>
      <c r="BG60" s="166" t="str">
        <f>IFERROR(IF(GETPIVOTDATA("DateRDV",TCD!$B$1,"DT","GE","Bénéficiaire",$A60,BG$6,BG$5,"Mois (DateRDV)",BG$7,"Années (DateRDV)",BG$3,"Présence","Absent"),4,""),"")</f>
        <v/>
      </c>
      <c r="BH60" s="166" t="str">
        <f>IFERROR(IF(GETPIVOTDATA("DateRDV",TCD!$B$1,"DT","GE","Bénéficiaire",$A60,BH$6,BH$5,"Mois (DateRDV)",BH$7,"Années (DateRDV)",BH$3),1,""),"")</f>
        <v/>
      </c>
      <c r="BI60" s="166">
        <f>IFERROR(IF(GETPIVOTDATA("DateRDV",TCD!$B$1,"DT","GE","Bénéficiaire",$A60,BI$6,BI$5,"Mois (DateRDV)",BI$7,"Années (DateRDV)",BI$3),2,""),"")</f>
        <v>2</v>
      </c>
      <c r="BJ60" s="166" t="str">
        <f>IFERROR(IF(GETPIVOTDATA("DateRDV",TCD!$B$1,"DT","GE","Bénéficiaire",$A60,BJ$6,BJ$5,"Mois (DateRDV)",BJ$7,"Années (DateRDV)",BJ$3,"Présence","Excusé"),3,""),"")</f>
        <v/>
      </c>
      <c r="BK60" s="166" t="str">
        <f>IFERROR(IF(GETPIVOTDATA("DateRDV",TCD!$B$1,"DT","GE","Bénéficiaire",$A60,BK$6,BK$5,"Mois (DateRDV)",BK$7,"Années (DateRDV)",BK$3,"Présence","Absent"),4,""),"")</f>
        <v/>
      </c>
      <c r="BL60" s="166" t="str">
        <f>IFERROR(IF(GETPIVOTDATA("DateRDV",TCD!$B$1,"DT","GE","Bénéficiaire",$A60,BL$6,BL$5,"Mois (DateRDV)",BL$7,"Années (DateRDV)",BL$3),1,""),"")</f>
        <v/>
      </c>
      <c r="BM60" s="166" t="str">
        <f>IFERROR(IF(GETPIVOTDATA("DateRDV",TCD!$B$1,"DT","GE","Bénéficiaire",$A60,BM$6,BM$5,"Mois (DateRDV)",BM$7,"Années (DateRDV)",BM$3),2,""),"")</f>
        <v/>
      </c>
      <c r="BN60" s="166" t="str">
        <f>IFERROR(IF(GETPIVOTDATA("DateRDV",TCD!$B$1,"DT","GE","Bénéficiaire",$A60,BN$6,BN$5,"Mois (DateRDV)",BN$7,"Années (DateRDV)",BN$3,"Présence","Excusé"),3,""),"")</f>
        <v/>
      </c>
      <c r="BO60" s="166" t="str">
        <f>IFERROR(IF(GETPIVOTDATA("DateRDV",TCD!$B$1,"DT","GE","Bénéficiaire",$A60,BO$6,BO$5,"Mois (DateRDV)",BO$7,"Années (DateRDV)",BO$3,"Présence","Absent"),4,""),"")</f>
        <v/>
      </c>
      <c r="BP60" s="166" t="str">
        <f>IFERROR(IF(GETPIVOTDATA("DateRDV",TCD!$B$1,"DT","GE","Bénéficiaire",$A60,BP$6,BP$5,"Mois (DateRDV)",BP$7,"Années (DateRDV)",BP$3),1,""),"")</f>
        <v/>
      </c>
      <c r="BQ60" s="166" t="str">
        <f>IFERROR(IF(GETPIVOTDATA("DateRDV",TCD!$B$1,"DT","GE","Bénéficiaire",$A60,BQ$6,BQ$5,"Mois (DateRDV)",BQ$7,"Années (DateRDV)",BQ$3),2,""),"")</f>
        <v/>
      </c>
      <c r="BR60" s="166" t="str">
        <f>IFERROR(IF(GETPIVOTDATA("DateRDV",TCD!$B$1,"DT","GE","Bénéficiaire",$A60,BR$6,BR$5,"Mois (DateRDV)",BR$7,"Années (DateRDV)",BR$3,"Présence","Excusé"),3,""),"")</f>
        <v/>
      </c>
      <c r="BS60" s="166" t="str">
        <f>IFERROR(IF(GETPIVOTDATA("DateRDV",TCD!$B$1,"DT","GE","Bénéficiaire",$A60,BS$6,BS$5,"Mois (DateRDV)",BS$7,"Années (DateRDV)",BS$3,"Présence","Absent"),4,""),"")</f>
        <v/>
      </c>
      <c r="BT60" s="166" t="str">
        <f>IFERROR(IF(GETPIVOTDATA("DateRDV",TCD!$B$1,"DT","GE","Bénéficiaire",$A60,BT$6,BT$5,"Mois (DateRDV)",BT$7,"Années (DateRDV)",BT$3),1,""),"")</f>
        <v/>
      </c>
      <c r="BU60" s="166" t="str">
        <f>IFERROR(IF(GETPIVOTDATA("DateRDV",TCD!$B$1,"DT","GE","Bénéficiaire",$A60,BU$6,BU$5,"Mois (DateRDV)",BU$7,"Années (DateRDV)",BU$3),2,""),"")</f>
        <v/>
      </c>
      <c r="BV60" s="166" t="str">
        <f>IFERROR(IF(GETPIVOTDATA("DateRDV",TCD!$B$1,"DT","GE","Bénéficiaire",$A60,BV$6,BV$5,"Mois (DateRDV)",BV$7,"Années (DateRDV)",BV$3,"Présence","Excusé"),3,""),"")</f>
        <v/>
      </c>
      <c r="BW60" s="166" t="str">
        <f>IFERROR(IF(GETPIVOTDATA("DateRDV",TCD!$B$1,"DT","GE","Bénéficiaire",$A60,BW$6,BW$5,"Mois (DateRDV)",BW$7,"Années (DateRDV)",BW$3,"Présence","Absent"),4,""),"")</f>
        <v/>
      </c>
      <c r="BX60" s="166" t="str">
        <f>IFERROR(IF(GETPIVOTDATA("DateRDV",TCD!$B$1,"DT","GE","Bénéficiaire",$A60,BX$6,BX$5,"Mois (DateRDV)",BX$7,"Années (DateRDV)",BX$3),1,""),"")</f>
        <v/>
      </c>
      <c r="BY60" s="166" t="str">
        <f>IFERROR(IF(GETPIVOTDATA("DateRDV",TCD!$B$1,"DT","GE","Bénéficiaire",$A60,BY$6,BY$5,"Mois (DateRDV)",BY$7,"Années (DateRDV)",BY$3),2,""),"")</f>
        <v/>
      </c>
      <c r="BZ60" s="166" t="str">
        <f>IFERROR(IF(GETPIVOTDATA("DateRDV",TCD!$B$1,"DT","GE","Bénéficiaire",$A60,BZ$6,BZ$5,"Mois (DateRDV)",BZ$7,"Années (DateRDV)",BZ$3,"Présence","Excusé"),3,""),"")</f>
        <v/>
      </c>
      <c r="CA60" s="166" t="str">
        <f>IFERROR(IF(GETPIVOTDATA("DateRDV",TCD!$B$1,"DT","GE","Bénéficiaire",$A60,CA$6,CA$5,"Mois (DateRDV)",CA$7,"Années (DateRDV)",CA$3,"Présence","Absent"),4,""),"")</f>
        <v/>
      </c>
      <c r="CB60" s="166" t="str">
        <f>IFERROR(IF(GETPIVOTDATA("DateRDV",TCD!$B$1,"DT","GE","Bénéficiaire",$A60,CB$6,CB$5,"Mois (DateRDV)",CB$7,"Années (DateRDV)",CB$3),1,""),"")</f>
        <v/>
      </c>
      <c r="CC60" s="166" t="str">
        <f>IFERROR(IF(GETPIVOTDATA("DateRDV",TCD!$B$1,"DT","GE","Bénéficiaire",$A60,CC$6,CC$5,"Mois (DateRDV)",CC$7,"Années (DateRDV)",CC$3),2,""),"")</f>
        <v/>
      </c>
      <c r="CD60" s="166" t="str">
        <f>IFERROR(IF(GETPIVOTDATA("DateRDV",TCD!$B$1,"DT","GE","Bénéficiaire",$A60,CD$6,CD$5,"Mois (DateRDV)",CD$7,"Années (DateRDV)",CD$3,"Présence","Excusé"),3,""),"")</f>
        <v/>
      </c>
      <c r="CE60" s="166" t="str">
        <f>IFERROR(IF(GETPIVOTDATA("DateRDV",TCD!$B$1,"DT","GE","Bénéficiaire",$A60,CE$6,CE$5,"Mois (DateRDV)",CE$7,"Années (DateRDV)",CE$3,"Présence","Absent"),4,""),"")</f>
        <v/>
      </c>
      <c r="CF60" s="166" t="str">
        <f>IFERROR(IF(GETPIVOTDATA("DateRDV",TCD!$B$1,"DT","GE","Bénéficiaire",$A60,CF$6,CF$5,"Mois (DateRDV)",CF$7,"Années (DateRDV)",CF$3),1,""),"")</f>
        <v/>
      </c>
      <c r="CG60" s="166" t="str">
        <f>IFERROR(IF(GETPIVOTDATA("DateRDV",TCD!$B$1,"DT","GE","Bénéficiaire",$A60,CG$6,CG$5,"Mois (DateRDV)",CG$7,"Années (DateRDV)",CG$3),2,""),"")</f>
        <v/>
      </c>
      <c r="CH60" s="166" t="str">
        <f>IFERROR(IF(GETPIVOTDATA("DateRDV",TCD!$B$1,"DT","GE","Bénéficiaire",$A60,CH$6,CH$5,"Mois (DateRDV)",CH$7,"Années (DateRDV)",CH$3,"Présence","Excusé"),3,""),"")</f>
        <v/>
      </c>
      <c r="CI60" s="166" t="str">
        <f>IFERROR(IF(GETPIVOTDATA("DateRDV",TCD!$B$1,"DT","GE","Bénéficiaire",$A60,CI$6,CI$5,"Mois (DateRDV)",CI$7,"Années (DateRDV)",CI$3,"Présence","Absent"),4,""),"")</f>
        <v/>
      </c>
      <c r="CJ60" s="166" t="str">
        <f>IFERROR(IF(GETPIVOTDATA("DateRDV",TCD!$B$1,"DT","GE","Bénéficiaire",$A60,CJ$6,CJ$5,"Mois (DateRDV)",CJ$7,"Années (DateRDV)",CJ$3),1,""),"")</f>
        <v/>
      </c>
      <c r="CK60" s="166" t="str">
        <f>IFERROR(IF(GETPIVOTDATA("DateRDV",TCD!$B$1,"DT","GE","Bénéficiaire",$A60,CK$6,CK$5,"Mois (DateRDV)",CK$7,"Années (DateRDV)",CK$3),2,""),"")</f>
        <v/>
      </c>
      <c r="CL60" s="166" t="str">
        <f>IFERROR(IF(GETPIVOTDATA("DateRDV",TCD!$B$1,"DT","GE","Bénéficiaire",$A60,GI$6,GI$5,"Mois (DateRDV)",GI$7,"Années (DateRDV)",GI$3,"Présence","Excusé"),3,""),"")</f>
        <v/>
      </c>
      <c r="CM60" s="166" t="str">
        <f>IFERROR(IF(GETPIVOTDATA("DateRDV",TCD!$B$1,"DT","GE","Bénéficiaire",$A60,CM$6,CM$5,"Mois (DateRDV)",CM$7,"Années (DateRDV)",CM$3,"Présence","Absent"),4,""),"")</f>
        <v/>
      </c>
      <c r="CN60" s="166" t="str">
        <f>IFERROR(IF(GETPIVOTDATA("DateRDV",TCD!$B$1,"DT","GE","Bénéficiaire",$A60,CN$6,CN$5,"Mois (DateRDV)",CN$7,"Années (DateRDV)",CN$3),1,""),"")</f>
        <v/>
      </c>
      <c r="CO60" s="166" t="str">
        <f>IFERROR(IF(GETPIVOTDATA("DateRDV",TCD!$B$1,"DT","GE","Bénéficiaire",$A60,CO$6,CO$5,"Mois (DateRDV)",CO$7,"Années (DateRDV)",CO$3),2,""),"")</f>
        <v/>
      </c>
      <c r="CP60" s="166" t="str">
        <f>IFERROR(IF(GETPIVOTDATA("DateRDV",TCD!$B$1,"DT","GE","Bénéficiaire",$A60,CP$6,CP$5,"Mois (DateRDV)",CP$7,"Années (DateRDV)",CP$3,"Présence","Excusé"),3,""),"")</f>
        <v/>
      </c>
      <c r="CQ60" s="166" t="str">
        <f>IFERROR(IF(GETPIVOTDATA("DateRDV",TCD!$B$1,"DT","GE","Bénéficiaire",$A60,CQ$6,CQ$5,"Mois (DateRDV)",CQ$7,"Années (DateRDV)",CQ$3,"Présence","Absent"),4,""),"")</f>
        <v/>
      </c>
      <c r="CR60" s="166" t="str">
        <f>IFERROR(IF(GETPIVOTDATA("DateRDV",TCD!$B$1,"DT","GE","Bénéficiaire",$A60,CR$6,CR$5,"Mois (DateRDV)",CR$7,"Années (DateRDV)",CR$3),1,""),"")</f>
        <v/>
      </c>
      <c r="CS60" s="166" t="str">
        <f>IFERROR(IF(GETPIVOTDATA("DateRDV",TCD!$B$1,"DT","GE","Bénéficiaire",$A60,CS$6,CS$5,"Mois (DateRDV)",CS$7,"Années (DateRDV)",CS$3),2,""),"")</f>
        <v/>
      </c>
      <c r="CT60" s="166" t="str">
        <f>IFERROR(IF(GETPIVOTDATA("DateRDV",TCD!$B$1,"DT","GE","Bénéficiaire",$A60,CT$6,CT$5,"Mois (DateRDV)",CT$7,"Années (DateRDV)",CT$3,"Présence","Excusé"),3,""),"")</f>
        <v/>
      </c>
      <c r="CU60" s="166" t="str">
        <f>IFERROR(IF(GETPIVOTDATA("DateRDV",TCD!$B$1,"DT","GE","Bénéficiaire",$A60,CU$6,CU$5,"Mois (DateRDV)",CU$7,"Années (DateRDV)",CU$3,"Présence","Absent"),4,""),"")</f>
        <v/>
      </c>
      <c r="CV60" s="166" t="str">
        <f>IFERROR(IF(GETPIVOTDATA("DateRDV",TCD!$B$1,"DT","GE","Bénéficiaire",$A60,CV$6,CV$5,"Mois (DateRDV)",CV$7,"Années (DateRDV)",CV$3),1,""),"")</f>
        <v/>
      </c>
      <c r="CW60" s="166" t="str">
        <f>IFERROR(IF(GETPIVOTDATA("DateRDV",TCD!$B$1,"DT","GE","Bénéficiaire",$A60,CW$6,CW$5,"Mois (DateRDV)",CW$7,"Années (DateRDV)",CW$3),2,""),"")</f>
        <v/>
      </c>
      <c r="CX60" s="166" t="str">
        <f>IFERROR(IF(GETPIVOTDATA("DateRDV",TCD!$B$1,"DT","GE","Bénéficiaire",$A60,CX$6,CX$5,"Mois (DateRDV)",CX$7,"Années (DateRDV)",CX$3,"Présence","Excusé"),3,""),"")</f>
        <v/>
      </c>
      <c r="CY60" s="166" t="str">
        <f>IFERROR(IF(GETPIVOTDATA("DateRDV",TCD!$B$1,"DT","GE","Bénéficiaire",$A60,CY$6,CY$5,"Mois (DateRDV)",CY$7,"Années (DateRDV)",CY$3,"Présence","Absent"),4,""),"")</f>
        <v/>
      </c>
      <c r="CZ60" s="166" t="str">
        <f>IFERROR(IF(GETPIVOTDATA("DateRDV",TCD!$B$1,"DT","GE","Bénéficiaire",$A60,CZ$6,CZ$5,"Mois (DateRDV)",CZ$7,"Années (DateRDV)",CZ$3),1,""),"")</f>
        <v/>
      </c>
      <c r="DA60" s="166" t="str">
        <f>IFERROR(IF(GETPIVOTDATA("DateRDV",TCD!$B$1,"DT","GE","Bénéficiaire",$A60,DA$6,DA$5,"Mois (DateRDV)",DA$7,"Années (DateRDV)",DA$3),2,""),"")</f>
        <v/>
      </c>
      <c r="DB60" s="166" t="str">
        <f>IFERROR(IF(GETPIVOTDATA("DateRDV",TCD!$B$1,"DT","GE","Bénéficiaire",$A60,DB$6,DB$5,"Mois (DateRDV)",DB$7,"Années (DateRDV)",DB$3,"Présence","Excusé"),3,""),"")</f>
        <v/>
      </c>
      <c r="DC60" s="166" t="str">
        <f>IFERROR(IF(GETPIVOTDATA("DateRDV",TCD!$B$1,"DT","GE","Bénéficiaire",$A60,DC$6,DC$5,"Mois (DateRDV)",DC$7,"Années (DateRDV)",DC$3,"Présence","Absent"),4,""),"")</f>
        <v/>
      </c>
      <c r="DD60" s="166" t="str">
        <f>IFERROR(IF(GETPIVOTDATA("DateRDV",TCD!$B$1,"DT","GE","Bénéficiaire",$A60,DD$6,DD$5,"Mois (DateRDV)",DD$7,"Années (DateRDV)",DD$3),1,""),"")</f>
        <v/>
      </c>
      <c r="DE60" s="166" t="str">
        <f>IFERROR(IF(GETPIVOTDATA("DateRDV",TCD!$B$1,"DT","GE","Bénéficiaire",$A60,DE$6,DE$5,"Mois (DateRDV)",DE$7,"Années (DateRDV)",DE$3),2,""),"")</f>
        <v/>
      </c>
      <c r="DF60" s="166" t="str">
        <f>IFERROR(IF(GETPIVOTDATA("DateRDV",TCD!$B$1,"DT","GE","Bénéficiaire",$A60,DF$6,DF$5,"Mois (DateRDV)",DF$7,"Années (DateRDV)",DF$3,"Présence","Excusé"),3,""),"")</f>
        <v/>
      </c>
      <c r="DG60" s="166" t="str">
        <f>IFERROR(IF(GETPIVOTDATA("DateRDV",TCD!$B$1,"DT","GE","Bénéficiaire",$A60,DG$6,DG$5,"Mois (DateRDV)",DG$7,"Années (DateRDV)",DG$3,"Présence","Absent"),4,""),"")</f>
        <v/>
      </c>
      <c r="DH60" s="166" t="str">
        <f>IFERROR(IF(GETPIVOTDATA("DateRDV",TCD!$B$1,"DT","GE","Bénéficiaire",$A60,DH$6,DH$5,"Mois (DateRDV)",DH$7,"Années (DateRDV)",DH$3),1,""),"")</f>
        <v/>
      </c>
      <c r="DI60" s="166" t="str">
        <f>IFERROR(IF(GETPIVOTDATA("DateRDV",TCD!$B$1,"DT","GE","Bénéficiaire",$A60,DI$6,DI$5,"Mois (DateRDV)",DI$7,"Années (DateRDV)",DI$3),2,""),"")</f>
        <v/>
      </c>
      <c r="DJ60" s="166" t="str">
        <f>IFERROR(IF(GETPIVOTDATA("DateRDV",TCD!$B$1,"DT","GE","Bénéficiaire",$A60,DJ$6,DJ$5,"Mois (DateRDV)",DJ$7,"Années (DateRDV)",DJ$3,"Présence","Excusé"),3,""),"")</f>
        <v/>
      </c>
      <c r="DK60" s="166" t="str">
        <f>IFERROR(IF(GETPIVOTDATA("DateRDV",TCD!$B$1,"DT","GE","Bénéficiaire",$A60,DK$6,DK$5,"Mois (DateRDV)",DK$7,"Années (DateRDV)",DK$3,"Présence","Absent"),4,""),"")</f>
        <v/>
      </c>
      <c r="DL60" s="166" t="str">
        <f>IFERROR(IF(GETPIVOTDATA("DateRDV",TCD!$B$1,"DT","GE","Bénéficiaire",$A60,DL$6,DL$5,"Mois (DateRDV)",DL$7,"Années (DateRDV)",DL$3),1,""),"")</f>
        <v/>
      </c>
      <c r="DM60" s="166" t="str">
        <f>IFERROR(IF(GETPIVOTDATA("DateRDV",TCD!$B$1,"DT","GE","Bénéficiaire",$A60,DM$6,DM$5,"Mois (DateRDV)",DM$7,"Années (DateRDV)",DM$3),2,""),"")</f>
        <v/>
      </c>
      <c r="DN60" s="166" t="str">
        <f>IFERROR(IF(GETPIVOTDATA("DateRDV",TCD!$B$1,"DT","GE","Bénéficiaire",$A60,DN$6,DN$5,"Mois (DateRDV)",DN$7,"Années (DateRDV)",DN$3,"Présence","Excusé"),3,""),"")</f>
        <v/>
      </c>
      <c r="DO60" s="166" t="str">
        <f>IFERROR(IF(GETPIVOTDATA("DateRDV",TCD!$B$1,"DT","GE","Bénéficiaire",$A60,DO$6,DO$5,"Mois (DateRDV)",DO$7,"Années (DateRDV)",DO$3,"Présence","Absent"),4,""),"")</f>
        <v/>
      </c>
    </row>
    <row r="61" spans="1:119" ht="15" customHeight="1" x14ac:dyDescent="0.2">
      <c r="A61" t="str">
        <v>NIGET Valerie</v>
      </c>
      <c r="B61" s="169" t="str">
        <f>IFERROR(IF(INDEX(Data!P:P,MATCH(A61,Data!B:B,0))&lt;&gt;"",INDEX(Data!P:P,MATCH(A61,Data!B:B,0)),""),"")</f>
        <v>NIGET</v>
      </c>
      <c r="C61" s="169" t="str">
        <f>IFERROR(IF(INDEX(Data!O:O,MATCH(A61,Data!B:B,0))&lt;&gt;"",INDEX(Data!O:O,MATCH(A61,Data!B:B,0)),""),"")</f>
        <v>Valerie</v>
      </c>
      <c r="D61" s="169" t="str">
        <f>IFERROR(IF(INDEX(Data!J:J,MATCH(A61,Data!B:B,0))&lt;&gt;"",INDEX(Data!J:J,MATCH(A61,Data!B:B,0)),""),"")</f>
        <v>CD</v>
      </c>
      <c r="E61" s="169" t="str">
        <f>IFERROR(IF(INDEX(Data!M:M,MATCH(A61,Data!B:B,0))&lt;&gt;"",INDEX(Data!M:M,MATCH(A61,Data!B:B,0)),""),"")</f>
        <v>PERS-JUSSY</v>
      </c>
      <c r="F61" s="169">
        <f>IFERROR(IF(INDEX(Data!N:N,MATCH(A61,Data!B:B,0))&lt;&gt;"",INDEX(Data!N:N,MATCH(A61,Data!B:B,0)),""),"")</f>
        <v>74930</v>
      </c>
      <c r="G61" s="170">
        <f>IFERROR(IF(INDEX(Data!K:K,MATCH(A61,Data!B:B,0))&lt;&gt;"",INDEX(Data!K:K,MATCH(A61,Data!B:B,0)),""),"")</f>
        <v>45769</v>
      </c>
      <c r="H61" s="170">
        <f>IFERROR(IF(INDEX(Data!L:L,MATCH(A61,Data!B:B,0))&lt;&gt;"",INDEX(Data!L:L,MATCH(A61,Data!B:B,0)),""),"")</f>
        <v>45903</v>
      </c>
      <c r="I61" s="170">
        <f>IFERROR(IF(INDEX(Data!C:C,MATCH(A61,Data!B:B,0))&lt;&gt;"",INDEX(Data!C:C,MATCH(A61,Data!B:B,0)),""),"")</f>
        <v>45832</v>
      </c>
      <c r="J61" s="170">
        <f>IFERROR(IF(INDEX(Data!D:D,MATCH(A61,Data!B:B,0))&lt;&gt;"",INDEX(Data!D:D,MATCH(A61,Data!B:B,0)),""),"")</f>
        <v>45950</v>
      </c>
      <c r="K61" s="171" t="str">
        <f>IFERROR(IF(INDEX(Data!H:H,MATCH(A61,Data!B:B,0))&lt;&gt;"",INDEX(Data!H:H,MATCH(A61,Data!B:B,0)),""),"")</f>
        <v>Remobilisation</v>
      </c>
      <c r="L61" s="166" t="str">
        <f>IFERROR(IF(GETPIVOTDATA("DateRDV",TCD!$B$1,"DT","GE","Bénéficiaire",$A61,L$6,L$5,"Mois (DateRDV)",L$7,"Années (DateRDV)",L$3),1,""),"")</f>
        <v/>
      </c>
      <c r="M61" s="166" t="str">
        <f>IFERROR(IF(GETPIVOTDATA("DateRDV",TCD!$B$1,"DT","GE","Bénéficiaire",$A61,M$6,M$5,"Mois (DateRDV)",M$7,"Années (DateRDV)",M$3),2,""),"")</f>
        <v/>
      </c>
      <c r="N61" s="166" t="str">
        <f>IFERROR(IF(GETPIVOTDATA("DateRDV",TCD!$B$1,"DT","GE","Bénéficiaire",$A61,N$6,N$5,"Mois (DateRDV)",N$7,"Années (DateRDV)",N$3,"Présence","Excusé"),3,""),"")</f>
        <v/>
      </c>
      <c r="O61" s="166" t="str">
        <f>IFERROR(IF(GETPIVOTDATA("DateRDV",TCD!$B$1,"DT","GE","Bénéficiaire",$A61,O$6,O$5,"Mois (DateRDV)",O$7,"Années (DateRDV)",O$3,"Présence","Absent"),4,""),"")</f>
        <v/>
      </c>
      <c r="P61" s="166" t="str">
        <f>IFERROR(IF(GETPIVOTDATA("DateRDV",TCD!$B$1,"DT","GE","Bénéficiaire",$A61,P$6,P$5,"Mois (DateRDV)",P$7,"Années (DateRDV)",P$3),1,""),"")</f>
        <v/>
      </c>
      <c r="Q61" s="166" t="str">
        <f>IFERROR(IF(GETPIVOTDATA("DateRDV",TCD!$B$1,"DT","GE","Bénéficiaire",$A61,Q$6,Q$5,"Mois (DateRDV)",Q$7,"Années (DateRDV)",Q$3),2,""),"")</f>
        <v/>
      </c>
      <c r="R61" s="166" t="str">
        <f>IFERROR(IF(GETPIVOTDATA("DateRDV",TCD!$B$1,"DT","GE","Bénéficiaire",$A61,R$6,R$5,"Mois (DateRDV)",R$7,"Années (DateRDV)",R$3,"Présence","Excusé"),3,""),"")</f>
        <v/>
      </c>
      <c r="S61" s="166" t="str">
        <f>IFERROR(IF(GETPIVOTDATA("DateRDV",TCD!$B$1,"DT","GE","Bénéficiaire",$A61,S$6,S$5,"Mois (DateRDV)",S$7,"Années (DateRDV)",S$3,"Présence","Absent"),4,""),"")</f>
        <v/>
      </c>
      <c r="T61" s="166" t="str">
        <f>IFERROR(IF(GETPIVOTDATA("DateRDV",TCD!$B$1,"DT","GE","Bénéficiaire",$A61,T$6,T$5,"Mois (DateRDV)",T$7,"Années (DateRDV)",T$3),1,""),"")</f>
        <v/>
      </c>
      <c r="U61" s="166" t="str">
        <f>IFERROR(IF(GETPIVOTDATA("DateRDV",TCD!$B$1,"DT","GE","Bénéficiaire",$A61,U$6,U$5,"Mois (DateRDV)",U$7,"Années (DateRDV)",U$3),2,""),"")</f>
        <v/>
      </c>
      <c r="V61" s="166" t="str">
        <f>IFERROR(IF(GETPIVOTDATA("DateRDV",TCD!$B$1,"DT","GE","Bénéficiaire",$A61,V$6,V$5,"Mois (DateRDV)",V$7,"Années (DateRDV)",V$3,"Présence","Excusé"),3,""),"")</f>
        <v/>
      </c>
      <c r="W61" s="166" t="str">
        <f>IFERROR(IF(GETPIVOTDATA("DateRDV",TCD!$B$1,"DT","GE","Bénéficiaire",$A61,W$6,W$5,"Mois (DateRDV)",W$7,"Années (DateRDV)",W$3,"Présence","Absent"),4,""),"")</f>
        <v/>
      </c>
      <c r="X61" s="166" t="str">
        <f>IFERROR(IF(GETPIVOTDATA("DateRDV",TCD!$B$1,"DT","GE","Bénéficiaire",$A61,X$6,X$5,"Mois (DateRDV)",X$7,"Années (DateRDV)",X$3),1,""),"")</f>
        <v/>
      </c>
      <c r="Y61" s="166" t="str">
        <f>IFERROR(IF(GETPIVOTDATA("DateRDV",TCD!$B$1,"DT","GE","Bénéficiaire",$A61,Y$6,Y$5,"Mois (DateRDV)",Y$7,"Années (DateRDV)",Y$3),2,""),"")</f>
        <v/>
      </c>
      <c r="Z61" s="166" t="str">
        <f>IFERROR(IF(GETPIVOTDATA("DateRDV",TCD!$B$1,"DT","GE","Bénéficiaire",$A61,Z$6,Z$5,"Mois (DateRDV)",Z$7,"Années (DateRDV)",Z$3,"Présence","Excusé"),3,""),"")</f>
        <v/>
      </c>
      <c r="AA61" s="166" t="str">
        <f>IFERROR(IF(GETPIVOTDATA("DateRDV",TCD!$B$1,"DT","GE","Bénéficiaire",$A61,AA$6,AA$5,"Mois (DateRDV)",AA$7,"Années (DateRDV)",AA$3,"Présence","Absent"),4,""),"")</f>
        <v/>
      </c>
      <c r="AB61" s="166" t="str">
        <f>IFERROR(IF(GETPIVOTDATA("DateRDV",TCD!$B$1,"DT","GE","Bénéficiaire",$A61,AB$6,AB$5,"Mois (DateRDV)",AB$7,"Années (DateRDV)",AB$3),1,""),"")</f>
        <v/>
      </c>
      <c r="AC61" s="166" t="str">
        <f>IFERROR(IF(GETPIVOTDATA("DateRDV",TCD!$B$1,"DT","GE","Bénéficiaire",$A61,AC$6,AC$5,"Mois (DateRDV)",AC$7,"Années (DateRDV)",AC$3),2,""),"")</f>
        <v/>
      </c>
      <c r="AD61" s="166" t="str">
        <f>IFERROR(IF(GETPIVOTDATA("DateRDV",TCD!$B$1,"DT","GE","Bénéficiaire",$A61,AD$6,AD$5,"Mois (DateRDV)",AD$7,"Années (DateRDV)",AD$3,"Présence","Excusé"),3,""),"")</f>
        <v/>
      </c>
      <c r="AE61" s="166" t="str">
        <f>IFERROR(IF(GETPIVOTDATA("DateRDV",TCD!$B$1,"DT","GE","Bénéficiaire",$A61,AE$6,AE$5,"Mois (DateRDV)",AE$7,"Années (DateRDV)",AE$3,"Présence","Absent"),4,""),"")</f>
        <v/>
      </c>
      <c r="AF61" s="166" t="str">
        <f>IFERROR(IF(GETPIVOTDATA("DateRDV",TCD!$B$1,"DT","GE","Bénéficiaire",$A61,AF$6,AF$5,"Mois (DateRDV)",AF$7,"Années (DateRDV)",AF$3),1,""),"")</f>
        <v/>
      </c>
      <c r="AG61" s="166" t="str">
        <f>IFERROR(IF(GETPIVOTDATA("DateRDV",TCD!$B$1,"DT","GE","Bénéficiaire",$A61,AG$6,AG$5,"Mois (DateRDV)",AG$7,"Années (DateRDV)",AG$3),2,""),"")</f>
        <v/>
      </c>
      <c r="AH61" s="166" t="str">
        <f>IFERROR(IF(GETPIVOTDATA("DateRDV",TCD!$B$1,"DT","GE","Bénéficiaire",$A61,AH$6,AH$5,"Mois (DateRDV)",AH$7,"Années (DateRDV)",AH$3,"Présence","Excusé"),3,""),"")</f>
        <v/>
      </c>
      <c r="AI61" s="166" t="str">
        <f>IFERROR(IF(GETPIVOTDATA("DateRDV",TCD!$B$1,"DT","GE","Bénéficiaire",$A61,AI$6,AI$5,"Mois (DateRDV)",AI$7,"Années (DateRDV)",AI$3,"Présence","Absent"),4,""),"")</f>
        <v/>
      </c>
      <c r="AJ61" s="166" t="str">
        <f>IFERROR(IF(GETPIVOTDATA("DateRDV",TCD!$B$1,"DT","GE","Bénéficiaire",$A61,AJ$6,AJ$5,"Mois (DateRDV)",AJ$7,"Années (DateRDV)",AJ$3),1,""),"")</f>
        <v/>
      </c>
      <c r="AK61" s="166" t="str">
        <f>IFERROR(IF(GETPIVOTDATA("DateRDV",TCD!$B$1,"DT","GE","Bénéficiaire",$A61,AK$6,AK$5,"Mois (DateRDV)",AK$7,"Années (DateRDV)",AK$3),2,""),"")</f>
        <v/>
      </c>
      <c r="AL61" s="166" t="str">
        <f>IFERROR(IF(GETPIVOTDATA("DateRDV",TCD!$B$1,"DT","GE","Bénéficiaire",$A61,AL$6,AL$5,"Mois (DateRDV)",AL$7,"Années (DateRDV)",AL$3,"Présence","Excusé"),3,""),"")</f>
        <v/>
      </c>
      <c r="AM61" s="166" t="str">
        <f>IFERROR(IF(GETPIVOTDATA("DateRDV",TCD!$B$1,"DT","GE","Bénéficiaire",$A61,AM$6,AM$5,"Mois (DateRDV)",AM$7,"Années (DateRDV)",AM$3,"Présence","Absent"),4,""),"")</f>
        <v/>
      </c>
      <c r="AN61" s="166" t="str">
        <f>IFERROR(IF(GETPIVOTDATA("DateRDV",TCD!$B$1,"DT","GE","Bénéficiaire",$A61,AN$6,AN$5,"Mois (DateRDV)",AN$7,"Années (DateRDV)",AN$3),1,""),"")</f>
        <v/>
      </c>
      <c r="AO61" s="166" t="str">
        <f>IFERROR(IF(GETPIVOTDATA("DateRDV",TCD!$B$1,"DT","GE","Bénéficiaire",$A61,AO$6,AO$5,"Mois (DateRDV)",AO$7,"Années (DateRDV)",AO$3),2,""),"")</f>
        <v/>
      </c>
      <c r="AP61" s="166" t="str">
        <f>IFERROR(IF(GETPIVOTDATA("DateRDV",TCD!$B$1,"DT","GE","Bénéficiaire",$A61,AP$6,AP$5,"Mois (DateRDV)",AP$7,"Années (DateRDV)",AP$3,"Présence","Excusé"),3,""),"")</f>
        <v/>
      </c>
      <c r="AQ61" s="166" t="str">
        <f>IFERROR(IF(GETPIVOTDATA("DateRDV",TCD!$B$1,"DT","GE","Bénéficiaire",$A61,AQ$6,AQ$5,"Mois (DateRDV)",AQ$7,"Années (DateRDV)",AQ$3,"Présence","Absent"),4,""),"")</f>
        <v/>
      </c>
      <c r="AR61" s="166" t="str">
        <f>IFERROR(IF(GETPIVOTDATA("DateRDV",TCD!$B$1,"DT","GE","Bénéficiaire",$A61,AR$6,AR$5,"Mois (DateRDV)",AR$7,"Années (DateRDV)",AR$3),1,""),"")</f>
        <v/>
      </c>
      <c r="AS61" s="166" t="str">
        <f>IFERROR(IF(GETPIVOTDATA("DateRDV",TCD!$B$1,"DT","GE","Bénéficiaire",$A61,AS$6,AS$5,"Mois (DateRDV)",AS$7,"Années (DateRDV)",AS$3),2,""),"")</f>
        <v/>
      </c>
      <c r="AT61" s="166" t="str">
        <f>IFERROR(IF(GETPIVOTDATA("DateRDV",TCD!$B$1,"DT","GE","Bénéficiaire",$A61,AT$6,AT$5,"Mois (DateRDV)",AT$7,"Années (DateRDV)",AT$3,"Présence","Excusé"),3,""),"")</f>
        <v/>
      </c>
      <c r="AU61" s="166" t="str">
        <f>IFERROR(IF(GETPIVOTDATA("DateRDV",TCD!$B$1,"DT","GE","Bénéficiaire",$A61,AU$6,AU$5,"Mois (DateRDV)",AU$7,"Années (DateRDV)",AU$3,"Présence","Absent"),4,""),"")</f>
        <v/>
      </c>
      <c r="AV61" s="166" t="str">
        <f>IFERROR(IF(GETPIVOTDATA("DateRDV",TCD!$B$1,"DT","GE","Bénéficiaire",$A61,AV$6,AV$5,"Mois (DateRDV)",AV$7,"Années (DateRDV)",AV$3),1,""),"")</f>
        <v/>
      </c>
      <c r="AW61" s="166" t="str">
        <f>IFERROR(IF(GETPIVOTDATA("DateRDV",TCD!$B$1,"DT","GE","Bénéficiaire",$A61,AW$6,AW$5,"Mois (DateRDV)",AW$7,"Années (DateRDV)",AW$3),2,""),"")</f>
        <v/>
      </c>
      <c r="AX61" s="166" t="str">
        <f>IFERROR(IF(GETPIVOTDATA("DateRDV",TCD!$B$1,"DT","GE","Bénéficiaire",$A61,AX$6,AX$5,"Mois (DateRDV)",AX$7,"Années (DateRDV)",AX$3,"Présence","Excusé"),3,""),"")</f>
        <v/>
      </c>
      <c r="AY61" s="166" t="str">
        <f>IFERROR(IF(GETPIVOTDATA("DateRDV",TCD!$B$1,"DT","GE","Bénéficiaire",$A61,AY$6,AY$5,"Mois (DateRDV)",AY$7,"Années (DateRDV)",AY$3,"Présence","Absent"),4,""),"")</f>
        <v/>
      </c>
      <c r="AZ61" s="166" t="str">
        <f>IFERROR(IF(GETPIVOTDATA("DateRDV",TCD!$B$1,"DT","GE","Bénéficiaire",$A61,AZ$6,AZ$5,"Mois (DateRDV)",AZ$7,"Années (DateRDV)",AZ$3),1,""),"")</f>
        <v/>
      </c>
      <c r="BA61" s="166" t="str">
        <f>IFERROR(IF(GETPIVOTDATA("DateRDV",TCD!$B$1,"DT","GE","Bénéficiaire",$A61,BA$6,BA$5,"Mois (DateRDV)",BA$7,"Années (DateRDV)",BA$3),2,""),"")</f>
        <v/>
      </c>
      <c r="BB61" s="166" t="str">
        <f>IFERROR(IF(GETPIVOTDATA("DateRDV",TCD!$B$1,"DT","GE","Bénéficiaire",$A61,BB$6,BB$5,"Mois (DateRDV)",BB$7,"Années (DateRDV)",BB$3,"Présence","Excusé"),3,""),"")</f>
        <v/>
      </c>
      <c r="BC61" s="166" t="str">
        <f>IFERROR(IF(GETPIVOTDATA("DateRDV",TCD!$B$1,"DT","GE","Bénéficiaire",$A61,BC$6,BC$5,"Mois (DateRDV)",BC$7,"Années (DateRDV)",BC$3,"Présence","Absent"),4,""),"")</f>
        <v/>
      </c>
      <c r="BD61" s="166" t="str">
        <f>IFERROR(IF(GETPIVOTDATA("DateRDV",TCD!$B$1,"DT","GE","Bénéficiaire",$A61,BD$6,BD$5,"Mois (DateRDV)",BD$7,"Années (DateRDV)",BD$3),1,""),"")</f>
        <v/>
      </c>
      <c r="BE61" s="166" t="str">
        <f>IFERROR(IF(GETPIVOTDATA("DateRDV",TCD!$B$1,"DT","GE","Bénéficiaire",$A61,BE$6,BE$5,"Mois (DateRDV)",BE$7,"Années (DateRDV)",BE$3),2,""),"")</f>
        <v/>
      </c>
      <c r="BF61" s="166" t="str">
        <f>IFERROR(IF(GETPIVOTDATA("DateRDV",TCD!$B$1,"DT","GE","Bénéficiaire",$A61,BF$6,BF$5,"Mois (DateRDV)",BF$7,"Années (DateRDV)",BF$3,"Présence","Excusé"),3,""),"")</f>
        <v/>
      </c>
      <c r="BG61" s="166" t="str">
        <f>IFERROR(IF(GETPIVOTDATA("DateRDV",TCD!$B$1,"DT","GE","Bénéficiaire",$A61,BG$6,BG$5,"Mois (DateRDV)",BG$7,"Années (DateRDV)",BG$3,"Présence","Absent"),4,""),"")</f>
        <v/>
      </c>
      <c r="BH61" s="166" t="str">
        <f>IFERROR(IF(GETPIVOTDATA("DateRDV",TCD!$B$1,"DT","GE","Bénéficiaire",$A61,BH$6,BH$5,"Mois (DateRDV)",BH$7,"Années (DateRDV)",BH$3),1,""),"")</f>
        <v/>
      </c>
      <c r="BI61" s="166" t="str">
        <f>IFERROR(IF(GETPIVOTDATA("DateRDV",TCD!$B$1,"DT","GE","Bénéficiaire",$A61,BI$6,BI$5,"Mois (DateRDV)",BI$7,"Années (DateRDV)",BI$3),2,""),"")</f>
        <v/>
      </c>
      <c r="BJ61" s="166" t="str">
        <f>IFERROR(IF(GETPIVOTDATA("DateRDV",TCD!$B$1,"DT","GE","Bénéficiaire",$A61,BJ$6,BJ$5,"Mois (DateRDV)",BJ$7,"Années (DateRDV)",BJ$3,"Présence","Excusé"),3,""),"")</f>
        <v/>
      </c>
      <c r="BK61" s="166" t="str">
        <f>IFERROR(IF(GETPIVOTDATA("DateRDV",TCD!$B$1,"DT","GE","Bénéficiaire",$A61,BK$6,BK$5,"Mois (DateRDV)",BK$7,"Années (DateRDV)",BK$3,"Présence","Absent"),4,""),"")</f>
        <v/>
      </c>
      <c r="BL61" s="166" t="str">
        <f>IFERROR(IF(GETPIVOTDATA("DateRDV",TCD!$B$1,"DT","GE","Bénéficiaire",$A61,BL$6,BL$5,"Mois (DateRDV)",BL$7,"Années (DateRDV)",BL$3),1,""),"")</f>
        <v/>
      </c>
      <c r="BM61" s="166" t="str">
        <f>IFERROR(IF(GETPIVOTDATA("DateRDV",TCD!$B$1,"DT","GE","Bénéficiaire",$A61,BM$6,BM$5,"Mois (DateRDV)",BM$7,"Années (DateRDV)",BM$3),2,""),"")</f>
        <v/>
      </c>
      <c r="BN61" s="166" t="str">
        <f>IFERROR(IF(GETPIVOTDATA("DateRDV",TCD!$B$1,"DT","GE","Bénéficiaire",$A61,BN$6,BN$5,"Mois (DateRDV)",BN$7,"Années (DateRDV)",BN$3,"Présence","Excusé"),3,""),"")</f>
        <v/>
      </c>
      <c r="BO61" s="166" t="str">
        <f>IFERROR(IF(GETPIVOTDATA("DateRDV",TCD!$B$1,"DT","GE","Bénéficiaire",$A61,BO$6,BO$5,"Mois (DateRDV)",BO$7,"Années (DateRDV)",BO$3,"Présence","Absent"),4,""),"")</f>
        <v/>
      </c>
      <c r="BP61" s="166" t="str">
        <f>IFERROR(IF(GETPIVOTDATA("DateRDV",TCD!$B$1,"DT","GE","Bénéficiaire",$A61,BP$6,BP$5,"Mois (DateRDV)",BP$7,"Années (DateRDV)",BP$3),1,""),"")</f>
        <v/>
      </c>
      <c r="BQ61" s="166" t="str">
        <f>IFERROR(IF(GETPIVOTDATA("DateRDV",TCD!$B$1,"DT","GE","Bénéficiaire",$A61,BQ$6,BQ$5,"Mois (DateRDV)",BQ$7,"Années (DateRDV)",BQ$3),2,""),"")</f>
        <v/>
      </c>
      <c r="BR61" s="166" t="str">
        <f>IFERROR(IF(GETPIVOTDATA("DateRDV",TCD!$B$1,"DT","GE","Bénéficiaire",$A61,BR$6,BR$5,"Mois (DateRDV)",BR$7,"Années (DateRDV)",BR$3,"Présence","Excusé"),3,""),"")</f>
        <v/>
      </c>
      <c r="BS61" s="166" t="str">
        <f>IFERROR(IF(GETPIVOTDATA("DateRDV",TCD!$B$1,"DT","GE","Bénéficiaire",$A61,BS$6,BS$5,"Mois (DateRDV)",BS$7,"Années (DateRDV)",BS$3,"Présence","Absent"),4,""),"")</f>
        <v/>
      </c>
      <c r="BT61" s="166" t="str">
        <f>IFERROR(IF(GETPIVOTDATA("DateRDV",TCD!$B$1,"DT","GE","Bénéficiaire",$A61,BT$6,BT$5,"Mois (DateRDV)",BT$7,"Années (DateRDV)",BT$3),1,""),"")</f>
        <v/>
      </c>
      <c r="BU61" s="166" t="str">
        <f>IFERROR(IF(GETPIVOTDATA("DateRDV",TCD!$B$1,"DT","GE","Bénéficiaire",$A61,BU$6,BU$5,"Mois (DateRDV)",BU$7,"Années (DateRDV)",BU$3),2,""),"")</f>
        <v/>
      </c>
      <c r="BV61" s="166" t="str">
        <f>IFERROR(IF(GETPIVOTDATA("DateRDV",TCD!$B$1,"DT","GE","Bénéficiaire",$A61,BV$6,BV$5,"Mois (DateRDV)",BV$7,"Années (DateRDV)",BV$3,"Présence","Excusé"),3,""),"")</f>
        <v/>
      </c>
      <c r="BW61" s="166" t="str">
        <f>IFERROR(IF(GETPIVOTDATA("DateRDV",TCD!$B$1,"DT","GE","Bénéficiaire",$A61,BW$6,BW$5,"Mois (DateRDV)",BW$7,"Années (DateRDV)",BW$3,"Présence","Absent"),4,""),"")</f>
        <v/>
      </c>
      <c r="BX61" s="166" t="str">
        <f>IFERROR(IF(GETPIVOTDATA("DateRDV",TCD!$B$1,"DT","GE","Bénéficiaire",$A61,BX$6,BX$5,"Mois (DateRDV)",BX$7,"Années (DateRDV)",BX$3),1,""),"")</f>
        <v/>
      </c>
      <c r="BY61" s="166" t="str">
        <f>IFERROR(IF(GETPIVOTDATA("DateRDV",TCD!$B$1,"DT","GE","Bénéficiaire",$A61,BY$6,BY$5,"Mois (DateRDV)",BY$7,"Années (DateRDV)",BY$3),2,""),"")</f>
        <v/>
      </c>
      <c r="BZ61" s="166" t="str">
        <f>IFERROR(IF(GETPIVOTDATA("DateRDV",TCD!$B$1,"DT","GE","Bénéficiaire",$A61,BZ$6,BZ$5,"Mois (DateRDV)",BZ$7,"Années (DateRDV)",BZ$3,"Présence","Excusé"),3,""),"")</f>
        <v/>
      </c>
      <c r="CA61" s="166" t="str">
        <f>IFERROR(IF(GETPIVOTDATA("DateRDV",TCD!$B$1,"DT","GE","Bénéficiaire",$A61,CA$6,CA$5,"Mois (DateRDV)",CA$7,"Années (DateRDV)",CA$3,"Présence","Absent"),4,""),"")</f>
        <v/>
      </c>
      <c r="CB61" s="166" t="str">
        <f>IFERROR(IF(GETPIVOTDATA("DateRDV",TCD!$B$1,"DT","GE","Bénéficiaire",$A61,CB$6,CB$5,"Mois (DateRDV)",CB$7,"Années (DateRDV)",CB$3),1,""),"")</f>
        <v/>
      </c>
      <c r="CC61" s="166" t="str">
        <f>IFERROR(IF(GETPIVOTDATA("DateRDV",TCD!$B$1,"DT","GE","Bénéficiaire",$A61,CC$6,CC$5,"Mois (DateRDV)",CC$7,"Années (DateRDV)",CC$3),2,""),"")</f>
        <v/>
      </c>
      <c r="CD61" s="166" t="str">
        <f>IFERROR(IF(GETPIVOTDATA("DateRDV",TCD!$B$1,"DT","GE","Bénéficiaire",$A61,CD$6,CD$5,"Mois (DateRDV)",CD$7,"Années (DateRDV)",CD$3,"Présence","Excusé"),3,""),"")</f>
        <v/>
      </c>
      <c r="CE61" s="166" t="str">
        <f>IFERROR(IF(GETPIVOTDATA("DateRDV",TCD!$B$1,"DT","GE","Bénéficiaire",$A61,CE$6,CE$5,"Mois (DateRDV)",CE$7,"Années (DateRDV)",CE$3,"Présence","Absent"),4,""),"")</f>
        <v/>
      </c>
      <c r="CF61" s="166" t="str">
        <f>IFERROR(IF(GETPIVOTDATA("DateRDV",TCD!$B$1,"DT","GE","Bénéficiaire",$A61,CF$6,CF$5,"Mois (DateRDV)",CF$7,"Années (DateRDV)",CF$3),1,""),"")</f>
        <v/>
      </c>
      <c r="CG61" s="166" t="str">
        <f>IFERROR(IF(GETPIVOTDATA("DateRDV",TCD!$B$1,"DT","GE","Bénéficiaire",$A61,CG$6,CG$5,"Mois (DateRDV)",CG$7,"Années (DateRDV)",CG$3),2,""),"")</f>
        <v/>
      </c>
      <c r="CH61" s="166" t="str">
        <f>IFERROR(IF(GETPIVOTDATA("DateRDV",TCD!$B$1,"DT","GE","Bénéficiaire",$A61,CH$6,CH$5,"Mois (DateRDV)",CH$7,"Années (DateRDV)",CH$3,"Présence","Excusé"),3,""),"")</f>
        <v/>
      </c>
      <c r="CI61" s="166" t="str">
        <f>IFERROR(IF(GETPIVOTDATA("DateRDV",TCD!$B$1,"DT","GE","Bénéficiaire",$A61,CI$6,CI$5,"Mois (DateRDV)",CI$7,"Années (DateRDV)",CI$3,"Présence","Absent"),4,""),"")</f>
        <v/>
      </c>
      <c r="CJ61" s="166" t="str">
        <f>IFERROR(IF(GETPIVOTDATA("DateRDV",TCD!$B$1,"DT","GE","Bénéficiaire",$A61,CJ$6,CJ$5,"Mois (DateRDV)",CJ$7,"Années (DateRDV)",CJ$3),1,""),"")</f>
        <v/>
      </c>
      <c r="CK61" s="166" t="str">
        <f>IFERROR(IF(GETPIVOTDATA("DateRDV",TCD!$B$1,"DT","GE","Bénéficiaire",$A61,CK$6,CK$5,"Mois (DateRDV)",CK$7,"Années (DateRDV)",CK$3),2,""),"")</f>
        <v/>
      </c>
      <c r="CL61" s="166" t="str">
        <f>IFERROR(IF(GETPIVOTDATA("DateRDV",TCD!$B$1,"DT","GE","Bénéficiaire",$A61,GI$6,GI$5,"Mois (DateRDV)",GI$7,"Années (DateRDV)",GI$3,"Présence","Excusé"),3,""),"")</f>
        <v/>
      </c>
      <c r="CM61" s="166" t="str">
        <f>IFERROR(IF(GETPIVOTDATA("DateRDV",TCD!$B$1,"DT","GE","Bénéficiaire",$A61,CM$6,CM$5,"Mois (DateRDV)",CM$7,"Années (DateRDV)",CM$3,"Présence","Absent"),4,""),"")</f>
        <v/>
      </c>
      <c r="CN61" s="166" t="str">
        <f>IFERROR(IF(GETPIVOTDATA("DateRDV",TCD!$B$1,"DT","GE","Bénéficiaire",$A61,CN$6,CN$5,"Mois (DateRDV)",CN$7,"Années (DateRDV)",CN$3),1,""),"")</f>
        <v/>
      </c>
      <c r="CO61" s="166" t="str">
        <f>IFERROR(IF(GETPIVOTDATA("DateRDV",TCD!$B$1,"DT","GE","Bénéficiaire",$A61,CO$6,CO$5,"Mois (DateRDV)",CO$7,"Années (DateRDV)",CO$3),2,""),"")</f>
        <v/>
      </c>
      <c r="CP61" s="166" t="str">
        <f>IFERROR(IF(GETPIVOTDATA("DateRDV",TCD!$B$1,"DT","GE","Bénéficiaire",$A61,CP$6,CP$5,"Mois (DateRDV)",CP$7,"Années (DateRDV)",CP$3,"Présence","Excusé"),3,""),"")</f>
        <v/>
      </c>
      <c r="CQ61" s="166" t="str">
        <f>IFERROR(IF(GETPIVOTDATA("DateRDV",TCD!$B$1,"DT","GE","Bénéficiaire",$A61,CQ$6,CQ$5,"Mois (DateRDV)",CQ$7,"Années (DateRDV)",CQ$3,"Présence","Absent"),4,""),"")</f>
        <v/>
      </c>
      <c r="CR61" s="166" t="str">
        <f>IFERROR(IF(GETPIVOTDATA("DateRDV",TCD!$B$1,"DT","GE","Bénéficiaire",$A61,CR$6,CR$5,"Mois (DateRDV)",CR$7,"Années (DateRDV)",CR$3),1,""),"")</f>
        <v/>
      </c>
      <c r="CS61" s="166" t="str">
        <f>IFERROR(IF(GETPIVOTDATA("DateRDV",TCD!$B$1,"DT","GE","Bénéficiaire",$A61,CS$6,CS$5,"Mois (DateRDV)",CS$7,"Années (DateRDV)",CS$3),2,""),"")</f>
        <v/>
      </c>
      <c r="CT61" s="166" t="str">
        <f>IFERROR(IF(GETPIVOTDATA("DateRDV",TCD!$B$1,"DT","GE","Bénéficiaire",$A61,CT$6,CT$5,"Mois (DateRDV)",CT$7,"Années (DateRDV)",CT$3,"Présence","Excusé"),3,""),"")</f>
        <v/>
      </c>
      <c r="CU61" s="166" t="str">
        <f>IFERROR(IF(GETPIVOTDATA("DateRDV",TCD!$B$1,"DT","GE","Bénéficiaire",$A61,CU$6,CU$5,"Mois (DateRDV)",CU$7,"Années (DateRDV)",CU$3,"Présence","Absent"),4,""),"")</f>
        <v/>
      </c>
      <c r="CV61" s="166" t="str">
        <f>IFERROR(IF(GETPIVOTDATA("DateRDV",TCD!$B$1,"DT","GE","Bénéficiaire",$A61,CV$6,CV$5,"Mois (DateRDV)",CV$7,"Années (DateRDV)",CV$3),1,""),"")</f>
        <v/>
      </c>
      <c r="CW61" s="166" t="str">
        <f>IFERROR(IF(GETPIVOTDATA("DateRDV",TCD!$B$1,"DT","GE","Bénéficiaire",$A61,CW$6,CW$5,"Mois (DateRDV)",CW$7,"Années (DateRDV)",CW$3),2,""),"")</f>
        <v/>
      </c>
      <c r="CX61" s="166" t="str">
        <f>IFERROR(IF(GETPIVOTDATA("DateRDV",TCD!$B$1,"DT","GE","Bénéficiaire",$A61,CX$6,CX$5,"Mois (DateRDV)",CX$7,"Années (DateRDV)",CX$3,"Présence","Excusé"),3,""),"")</f>
        <v/>
      </c>
      <c r="CY61" s="166" t="str">
        <f>IFERROR(IF(GETPIVOTDATA("DateRDV",TCD!$B$1,"DT","GE","Bénéficiaire",$A61,CY$6,CY$5,"Mois (DateRDV)",CY$7,"Années (DateRDV)",CY$3,"Présence","Absent"),4,""),"")</f>
        <v/>
      </c>
      <c r="CZ61" s="166" t="str">
        <f>IFERROR(IF(GETPIVOTDATA("DateRDV",TCD!$B$1,"DT","GE","Bénéficiaire",$A61,CZ$6,CZ$5,"Mois (DateRDV)",CZ$7,"Années (DateRDV)",CZ$3),1,""),"")</f>
        <v/>
      </c>
      <c r="DA61" s="166" t="str">
        <f>IFERROR(IF(GETPIVOTDATA("DateRDV",TCD!$B$1,"DT","GE","Bénéficiaire",$A61,DA$6,DA$5,"Mois (DateRDV)",DA$7,"Années (DateRDV)",DA$3),2,""),"")</f>
        <v/>
      </c>
      <c r="DB61" s="166" t="str">
        <f>IFERROR(IF(GETPIVOTDATA("DateRDV",TCD!$B$1,"DT","GE","Bénéficiaire",$A61,DB$6,DB$5,"Mois (DateRDV)",DB$7,"Années (DateRDV)",DB$3,"Présence","Excusé"),3,""),"")</f>
        <v/>
      </c>
      <c r="DC61" s="166" t="str">
        <f>IFERROR(IF(GETPIVOTDATA("DateRDV",TCD!$B$1,"DT","GE","Bénéficiaire",$A61,DC$6,DC$5,"Mois (DateRDV)",DC$7,"Années (DateRDV)",DC$3,"Présence","Absent"),4,""),"")</f>
        <v/>
      </c>
      <c r="DD61" s="166" t="str">
        <f>IFERROR(IF(GETPIVOTDATA("DateRDV",TCD!$B$1,"DT","GE","Bénéficiaire",$A61,DD$6,DD$5,"Mois (DateRDV)",DD$7,"Années (DateRDV)",DD$3),1,""),"")</f>
        <v/>
      </c>
      <c r="DE61" s="166" t="str">
        <f>IFERROR(IF(GETPIVOTDATA("DateRDV",TCD!$B$1,"DT","GE","Bénéficiaire",$A61,DE$6,DE$5,"Mois (DateRDV)",DE$7,"Années (DateRDV)",DE$3),2,""),"")</f>
        <v/>
      </c>
      <c r="DF61" s="166" t="str">
        <f>IFERROR(IF(GETPIVOTDATA("DateRDV",TCD!$B$1,"DT","GE","Bénéficiaire",$A61,DF$6,DF$5,"Mois (DateRDV)",DF$7,"Années (DateRDV)",DF$3,"Présence","Excusé"),3,""),"")</f>
        <v/>
      </c>
      <c r="DG61" s="166" t="str">
        <f>IFERROR(IF(GETPIVOTDATA("DateRDV",TCD!$B$1,"DT","GE","Bénéficiaire",$A61,DG$6,DG$5,"Mois (DateRDV)",DG$7,"Années (DateRDV)",DG$3,"Présence","Absent"),4,""),"")</f>
        <v/>
      </c>
      <c r="DH61" s="166" t="str">
        <f>IFERROR(IF(GETPIVOTDATA("DateRDV",TCD!$B$1,"DT","GE","Bénéficiaire",$A61,DH$6,DH$5,"Mois (DateRDV)",DH$7,"Années (DateRDV)",DH$3),1,""),"")</f>
        <v/>
      </c>
      <c r="DI61" s="166" t="str">
        <f>IFERROR(IF(GETPIVOTDATA("DateRDV",TCD!$B$1,"DT","GE","Bénéficiaire",$A61,DI$6,DI$5,"Mois (DateRDV)",DI$7,"Années (DateRDV)",DI$3),2,""),"")</f>
        <v/>
      </c>
      <c r="DJ61" s="166" t="str">
        <f>IFERROR(IF(GETPIVOTDATA("DateRDV",TCD!$B$1,"DT","GE","Bénéficiaire",$A61,DJ$6,DJ$5,"Mois (DateRDV)",DJ$7,"Années (DateRDV)",DJ$3,"Présence","Excusé"),3,""),"")</f>
        <v/>
      </c>
      <c r="DK61" s="166" t="str">
        <f>IFERROR(IF(GETPIVOTDATA("DateRDV",TCD!$B$1,"DT","GE","Bénéficiaire",$A61,DK$6,DK$5,"Mois (DateRDV)",DK$7,"Années (DateRDV)",DK$3,"Présence","Absent"),4,""),"")</f>
        <v/>
      </c>
      <c r="DL61" s="166" t="str">
        <f>IFERROR(IF(GETPIVOTDATA("DateRDV",TCD!$B$1,"DT","GE","Bénéficiaire",$A61,DL$6,DL$5,"Mois (DateRDV)",DL$7,"Années (DateRDV)",DL$3),1,""),"")</f>
        <v/>
      </c>
      <c r="DM61" s="166" t="str">
        <f>IFERROR(IF(GETPIVOTDATA("DateRDV",TCD!$B$1,"DT","GE","Bénéficiaire",$A61,DM$6,DM$5,"Mois (DateRDV)",DM$7,"Années (DateRDV)",DM$3),2,""),"")</f>
        <v/>
      </c>
      <c r="DN61" s="166" t="str">
        <f>IFERROR(IF(GETPIVOTDATA("DateRDV",TCD!$B$1,"DT","GE","Bénéficiaire",$A61,DN$6,DN$5,"Mois (DateRDV)",DN$7,"Années (DateRDV)",DN$3,"Présence","Excusé"),3,""),"")</f>
        <v/>
      </c>
      <c r="DO61" s="166" t="str">
        <f>IFERROR(IF(GETPIVOTDATA("DateRDV",TCD!$B$1,"DT","GE","Bénéficiaire",$A61,DO$6,DO$5,"Mois (DateRDV)",DO$7,"Années (DateRDV)",DO$3,"Présence","Absent"),4,""),"")</f>
        <v/>
      </c>
    </row>
    <row r="62" spans="1:119" ht="15" customHeight="1" x14ac:dyDescent="0.2">
      <c r="A62" t="str">
        <v>BOUDEBOUZ Abdelghani</v>
      </c>
      <c r="B62" s="169" t="str">
        <f>IFERROR(IF(INDEX(Data!P:P,MATCH(A62,Data!B:B,0))&lt;&gt;"",INDEX(Data!P:P,MATCH(A62,Data!B:B,0)),""),"")</f>
        <v>BOUDEBOUZ</v>
      </c>
      <c r="C62" s="169" t="str">
        <f>IFERROR(IF(INDEX(Data!O:O,MATCH(A62,Data!B:B,0))&lt;&gt;"",INDEX(Data!O:O,MATCH(A62,Data!B:B,0)),""),"")</f>
        <v>Abdelghani</v>
      </c>
      <c r="D62" s="169" t="str">
        <f>IFERROR(IF(INDEX(Data!J:J,MATCH(A62,Data!B:B,0))&lt;&gt;"",INDEX(Data!J:J,MATCH(A62,Data!B:B,0)),""),"")</f>
        <v>CD</v>
      </c>
      <c r="E62" s="169" t="str">
        <f>IFERROR(IF(INDEX(Data!M:M,MATCH(A62,Data!B:B,0))&lt;&gt;"",INDEX(Data!M:M,MATCH(A62,Data!B:B,0)),""),"")</f>
        <v>CRANVES-SALES</v>
      </c>
      <c r="F62" s="169">
        <f>IFERROR(IF(INDEX(Data!N:N,MATCH(A62,Data!B:B,0))&lt;&gt;"",INDEX(Data!N:N,MATCH(A62,Data!B:B,0)),""),"")</f>
        <v>74380</v>
      </c>
      <c r="G62" s="170">
        <f>IFERROR(IF(INDEX(Data!K:K,MATCH(A62,Data!B:B,0))&lt;&gt;"",INDEX(Data!K:K,MATCH(A62,Data!B:B,0)),""),"")</f>
        <v>45841</v>
      </c>
      <c r="H62" s="170">
        <f>IFERROR(IF(INDEX(Data!L:L,MATCH(A62,Data!B:B,0))&lt;&gt;"",INDEX(Data!L:L,MATCH(A62,Data!B:B,0)),""),"")</f>
        <v>45867</v>
      </c>
      <c r="I62" s="170" t="str">
        <f>IFERROR(IF(INDEX(Data!C:C,MATCH(A62,Data!B:B,0))&lt;&gt;"",INDEX(Data!C:C,MATCH(A62,Data!B:B,0)),""),"")</f>
        <v/>
      </c>
      <c r="J62" s="170">
        <f>IFERROR(IF(INDEX(Data!D:D,MATCH(A62,Data!B:B,0))&lt;&gt;"",INDEX(Data!D:D,MATCH(A62,Data!B:B,0)),""),"")</f>
        <v>45950</v>
      </c>
      <c r="K62" s="171" t="str">
        <f>IFERROR(IF(INDEX(Data!H:H,MATCH(A62,Data!B:B,0))&lt;&gt;"",INDEX(Data!H:H,MATCH(A62,Data!B:B,0)),""),"")</f>
        <v/>
      </c>
      <c r="L62" s="166" t="str">
        <f>IFERROR(IF(GETPIVOTDATA("DateRDV",TCD!$B$1,"DT","GE","Bénéficiaire",$A62,L$6,L$5,"Mois (DateRDV)",L$7,"Années (DateRDV)",L$3),1,""),"")</f>
        <v/>
      </c>
      <c r="M62" s="166" t="str">
        <f>IFERROR(IF(GETPIVOTDATA("DateRDV",TCD!$B$1,"DT","GE","Bénéficiaire",$A62,M$6,M$5,"Mois (DateRDV)",M$7,"Années (DateRDV)",M$3),2,""),"")</f>
        <v/>
      </c>
      <c r="N62" s="166" t="str">
        <f>IFERROR(IF(GETPIVOTDATA("DateRDV",TCD!$B$1,"DT","GE","Bénéficiaire",$A62,N$6,N$5,"Mois (DateRDV)",N$7,"Années (DateRDV)",N$3,"Présence","Excusé"),3,""),"")</f>
        <v/>
      </c>
      <c r="O62" s="166" t="str">
        <f>IFERROR(IF(GETPIVOTDATA("DateRDV",TCD!$B$1,"DT","GE","Bénéficiaire",$A62,O$6,O$5,"Mois (DateRDV)",O$7,"Années (DateRDV)",O$3,"Présence","Absent"),4,""),"")</f>
        <v/>
      </c>
      <c r="P62" s="166" t="str">
        <f>IFERROR(IF(GETPIVOTDATA("DateRDV",TCD!$B$1,"DT","GE","Bénéficiaire",$A62,P$6,P$5,"Mois (DateRDV)",P$7,"Années (DateRDV)",P$3),1,""),"")</f>
        <v/>
      </c>
      <c r="Q62" s="166" t="str">
        <f>IFERROR(IF(GETPIVOTDATA("DateRDV",TCD!$B$1,"DT","GE","Bénéficiaire",$A62,Q$6,Q$5,"Mois (DateRDV)",Q$7,"Années (DateRDV)",Q$3),2,""),"")</f>
        <v/>
      </c>
      <c r="R62" s="166" t="str">
        <f>IFERROR(IF(GETPIVOTDATA("DateRDV",TCD!$B$1,"DT","GE","Bénéficiaire",$A62,R$6,R$5,"Mois (DateRDV)",R$7,"Années (DateRDV)",R$3,"Présence","Excusé"),3,""),"")</f>
        <v/>
      </c>
      <c r="S62" s="166" t="str">
        <f>IFERROR(IF(GETPIVOTDATA("DateRDV",TCD!$B$1,"DT","GE","Bénéficiaire",$A62,S$6,S$5,"Mois (DateRDV)",S$7,"Années (DateRDV)",S$3,"Présence","Absent"),4,""),"")</f>
        <v/>
      </c>
      <c r="T62" s="166" t="str">
        <f>IFERROR(IF(GETPIVOTDATA("DateRDV",TCD!$B$1,"DT","GE","Bénéficiaire",$A62,T$6,T$5,"Mois (DateRDV)",T$7,"Années (DateRDV)",T$3),1,""),"")</f>
        <v/>
      </c>
      <c r="U62" s="166" t="str">
        <f>IFERROR(IF(GETPIVOTDATA("DateRDV",TCD!$B$1,"DT","GE","Bénéficiaire",$A62,U$6,U$5,"Mois (DateRDV)",U$7,"Années (DateRDV)",U$3),2,""),"")</f>
        <v/>
      </c>
      <c r="V62" s="166" t="str">
        <f>IFERROR(IF(GETPIVOTDATA("DateRDV",TCD!$B$1,"DT","GE","Bénéficiaire",$A62,V$6,V$5,"Mois (DateRDV)",V$7,"Années (DateRDV)",V$3,"Présence","Excusé"),3,""),"")</f>
        <v/>
      </c>
      <c r="W62" s="166" t="str">
        <f>IFERROR(IF(GETPIVOTDATA("DateRDV",TCD!$B$1,"DT","GE","Bénéficiaire",$A62,W$6,W$5,"Mois (DateRDV)",W$7,"Années (DateRDV)",W$3,"Présence","Absent"),4,""),"")</f>
        <v/>
      </c>
      <c r="X62" s="166" t="str">
        <f>IFERROR(IF(GETPIVOTDATA("DateRDV",TCD!$B$1,"DT","GE","Bénéficiaire",$A62,X$6,X$5,"Mois (DateRDV)",X$7,"Années (DateRDV)",X$3),1,""),"")</f>
        <v/>
      </c>
      <c r="Y62" s="166" t="str">
        <f>IFERROR(IF(GETPIVOTDATA("DateRDV",TCD!$B$1,"DT","GE","Bénéficiaire",$A62,Y$6,Y$5,"Mois (DateRDV)",Y$7,"Années (DateRDV)",Y$3),2,""),"")</f>
        <v/>
      </c>
      <c r="Z62" s="166" t="str">
        <f>IFERROR(IF(GETPIVOTDATA("DateRDV",TCD!$B$1,"DT","GE","Bénéficiaire",$A62,Z$6,Z$5,"Mois (DateRDV)",Z$7,"Années (DateRDV)",Z$3,"Présence","Excusé"),3,""),"")</f>
        <v/>
      </c>
      <c r="AA62" s="166" t="str">
        <f>IFERROR(IF(GETPIVOTDATA("DateRDV",TCD!$B$1,"DT","GE","Bénéficiaire",$A62,AA$6,AA$5,"Mois (DateRDV)",AA$7,"Années (DateRDV)",AA$3,"Présence","Absent"),4,""),"")</f>
        <v/>
      </c>
      <c r="AB62" s="166" t="str">
        <f>IFERROR(IF(GETPIVOTDATA("DateRDV",TCD!$B$1,"DT","GE","Bénéficiaire",$A62,AB$6,AB$5,"Mois (DateRDV)",AB$7,"Années (DateRDV)",AB$3),1,""),"")</f>
        <v/>
      </c>
      <c r="AC62" s="166" t="str">
        <f>IFERROR(IF(GETPIVOTDATA("DateRDV",TCD!$B$1,"DT","GE","Bénéficiaire",$A62,AC$6,AC$5,"Mois (DateRDV)",AC$7,"Années (DateRDV)",AC$3),2,""),"")</f>
        <v/>
      </c>
      <c r="AD62" s="166" t="str">
        <f>IFERROR(IF(GETPIVOTDATA("DateRDV",TCD!$B$1,"DT","GE","Bénéficiaire",$A62,AD$6,AD$5,"Mois (DateRDV)",AD$7,"Années (DateRDV)",AD$3,"Présence","Excusé"),3,""),"")</f>
        <v/>
      </c>
      <c r="AE62" s="166" t="str">
        <f>IFERROR(IF(GETPIVOTDATA("DateRDV",TCD!$B$1,"DT","GE","Bénéficiaire",$A62,AE$6,AE$5,"Mois (DateRDV)",AE$7,"Années (DateRDV)",AE$3,"Présence","Absent"),4,""),"")</f>
        <v/>
      </c>
      <c r="AF62" s="166" t="str">
        <f>IFERROR(IF(GETPIVOTDATA("DateRDV",TCD!$B$1,"DT","GE","Bénéficiaire",$A62,AF$6,AF$5,"Mois (DateRDV)",AF$7,"Années (DateRDV)",AF$3),1,""),"")</f>
        <v/>
      </c>
      <c r="AG62" s="166" t="str">
        <f>IFERROR(IF(GETPIVOTDATA("DateRDV",TCD!$B$1,"DT","GE","Bénéficiaire",$A62,AG$6,AG$5,"Mois (DateRDV)",AG$7,"Années (DateRDV)",AG$3),2,""),"")</f>
        <v/>
      </c>
      <c r="AH62" s="166" t="str">
        <f>IFERROR(IF(GETPIVOTDATA("DateRDV",TCD!$B$1,"DT","GE","Bénéficiaire",$A62,AH$6,AH$5,"Mois (DateRDV)",AH$7,"Années (DateRDV)",AH$3,"Présence","Excusé"),3,""),"")</f>
        <v/>
      </c>
      <c r="AI62" s="166" t="str">
        <f>IFERROR(IF(GETPIVOTDATA("DateRDV",TCD!$B$1,"DT","GE","Bénéficiaire",$A62,AI$6,AI$5,"Mois (DateRDV)",AI$7,"Années (DateRDV)",AI$3,"Présence","Absent"),4,""),"")</f>
        <v/>
      </c>
      <c r="AJ62" s="166" t="str">
        <f>IFERROR(IF(GETPIVOTDATA("DateRDV",TCD!$B$1,"DT","GE","Bénéficiaire",$A62,AJ$6,AJ$5,"Mois (DateRDV)",AJ$7,"Années (DateRDV)",AJ$3),1,""),"")</f>
        <v/>
      </c>
      <c r="AK62" s="166" t="str">
        <f>IFERROR(IF(GETPIVOTDATA("DateRDV",TCD!$B$1,"DT","GE","Bénéficiaire",$A62,AK$6,AK$5,"Mois (DateRDV)",AK$7,"Années (DateRDV)",AK$3),2,""),"")</f>
        <v/>
      </c>
      <c r="AL62" s="166" t="str">
        <f>IFERROR(IF(GETPIVOTDATA("DateRDV",TCD!$B$1,"DT","GE","Bénéficiaire",$A62,AL$6,AL$5,"Mois (DateRDV)",AL$7,"Années (DateRDV)",AL$3,"Présence","Excusé"),3,""),"")</f>
        <v/>
      </c>
      <c r="AM62" s="166" t="str">
        <f>IFERROR(IF(GETPIVOTDATA("DateRDV",TCD!$B$1,"DT","GE","Bénéficiaire",$A62,AM$6,AM$5,"Mois (DateRDV)",AM$7,"Années (DateRDV)",AM$3,"Présence","Absent"),4,""),"")</f>
        <v/>
      </c>
      <c r="AN62" s="166" t="str">
        <f>IFERROR(IF(GETPIVOTDATA("DateRDV",TCD!$B$1,"DT","GE","Bénéficiaire",$A62,AN$6,AN$5,"Mois (DateRDV)",AN$7,"Années (DateRDV)",AN$3),1,""),"")</f>
        <v/>
      </c>
      <c r="AO62" s="166" t="str">
        <f>IFERROR(IF(GETPIVOTDATA("DateRDV",TCD!$B$1,"DT","GE","Bénéficiaire",$A62,AO$6,AO$5,"Mois (DateRDV)",AO$7,"Années (DateRDV)",AO$3),2,""),"")</f>
        <v/>
      </c>
      <c r="AP62" s="166" t="str">
        <f>IFERROR(IF(GETPIVOTDATA("DateRDV",TCD!$B$1,"DT","GE","Bénéficiaire",$A62,AP$6,AP$5,"Mois (DateRDV)",AP$7,"Années (DateRDV)",AP$3,"Présence","Excusé"),3,""),"")</f>
        <v/>
      </c>
      <c r="AQ62" s="166" t="str">
        <f>IFERROR(IF(GETPIVOTDATA("DateRDV",TCD!$B$1,"DT","GE","Bénéficiaire",$A62,AQ$6,AQ$5,"Mois (DateRDV)",AQ$7,"Années (DateRDV)",AQ$3,"Présence","Absent"),4,""),"")</f>
        <v/>
      </c>
      <c r="AR62" s="166" t="str">
        <f>IFERROR(IF(GETPIVOTDATA("DateRDV",TCD!$B$1,"DT","GE","Bénéficiaire",$A62,AR$6,AR$5,"Mois (DateRDV)",AR$7,"Années (DateRDV)",AR$3),1,""),"")</f>
        <v/>
      </c>
      <c r="AS62" s="166" t="str">
        <f>IFERROR(IF(GETPIVOTDATA("DateRDV",TCD!$B$1,"DT","GE","Bénéficiaire",$A62,AS$6,AS$5,"Mois (DateRDV)",AS$7,"Années (DateRDV)",AS$3),2,""),"")</f>
        <v/>
      </c>
      <c r="AT62" s="166" t="str">
        <f>IFERROR(IF(GETPIVOTDATA("DateRDV",TCD!$B$1,"DT","GE","Bénéficiaire",$A62,AT$6,AT$5,"Mois (DateRDV)",AT$7,"Années (DateRDV)",AT$3,"Présence","Excusé"),3,""),"")</f>
        <v/>
      </c>
      <c r="AU62" s="166" t="str">
        <f>IFERROR(IF(GETPIVOTDATA("DateRDV",TCD!$B$1,"DT","GE","Bénéficiaire",$A62,AU$6,AU$5,"Mois (DateRDV)",AU$7,"Années (DateRDV)",AU$3,"Présence","Absent"),4,""),"")</f>
        <v/>
      </c>
      <c r="AV62" s="166" t="str">
        <f>IFERROR(IF(GETPIVOTDATA("DateRDV",TCD!$B$1,"DT","GE","Bénéficiaire",$A62,AV$6,AV$5,"Mois (DateRDV)",AV$7,"Années (DateRDV)",AV$3),1,""),"")</f>
        <v/>
      </c>
      <c r="AW62" s="166" t="str">
        <f>IFERROR(IF(GETPIVOTDATA("DateRDV",TCD!$B$1,"DT","GE","Bénéficiaire",$A62,AW$6,AW$5,"Mois (DateRDV)",AW$7,"Années (DateRDV)",AW$3),2,""),"")</f>
        <v/>
      </c>
      <c r="AX62" s="166" t="str">
        <f>IFERROR(IF(GETPIVOTDATA("DateRDV",TCD!$B$1,"DT","GE","Bénéficiaire",$A62,AX$6,AX$5,"Mois (DateRDV)",AX$7,"Années (DateRDV)",AX$3,"Présence","Excusé"),3,""),"")</f>
        <v/>
      </c>
      <c r="AY62" s="166" t="str">
        <f>IFERROR(IF(GETPIVOTDATA("DateRDV",TCD!$B$1,"DT","GE","Bénéficiaire",$A62,AY$6,AY$5,"Mois (DateRDV)",AY$7,"Années (DateRDV)",AY$3,"Présence","Absent"),4,""),"")</f>
        <v/>
      </c>
      <c r="AZ62" s="166" t="str">
        <f>IFERROR(IF(GETPIVOTDATA("DateRDV",TCD!$B$1,"DT","GE","Bénéficiaire",$A62,AZ$6,AZ$5,"Mois (DateRDV)",AZ$7,"Années (DateRDV)",AZ$3),1,""),"")</f>
        <v/>
      </c>
      <c r="BA62" s="166" t="str">
        <f>IFERROR(IF(GETPIVOTDATA("DateRDV",TCD!$B$1,"DT","GE","Bénéficiaire",$A62,BA$6,BA$5,"Mois (DateRDV)",BA$7,"Années (DateRDV)",BA$3),2,""),"")</f>
        <v/>
      </c>
      <c r="BB62" s="166" t="str">
        <f>IFERROR(IF(GETPIVOTDATA("DateRDV",TCD!$B$1,"DT","GE","Bénéficiaire",$A62,BB$6,BB$5,"Mois (DateRDV)",BB$7,"Années (DateRDV)",BB$3,"Présence","Excusé"),3,""),"")</f>
        <v/>
      </c>
      <c r="BC62" s="166" t="str">
        <f>IFERROR(IF(GETPIVOTDATA("DateRDV",TCD!$B$1,"DT","GE","Bénéficiaire",$A62,BC$6,BC$5,"Mois (DateRDV)",BC$7,"Années (DateRDV)",BC$3,"Présence","Absent"),4,""),"")</f>
        <v/>
      </c>
      <c r="BD62" s="166" t="str">
        <f>IFERROR(IF(GETPIVOTDATA("DateRDV",TCD!$B$1,"DT","GE","Bénéficiaire",$A62,BD$6,BD$5,"Mois (DateRDV)",BD$7,"Années (DateRDV)",BD$3),1,""),"")</f>
        <v/>
      </c>
      <c r="BE62" s="166" t="str">
        <f>IFERROR(IF(GETPIVOTDATA("DateRDV",TCD!$B$1,"DT","GE","Bénéficiaire",$A62,BE$6,BE$5,"Mois (DateRDV)",BE$7,"Années (DateRDV)",BE$3),2,""),"")</f>
        <v/>
      </c>
      <c r="BF62" s="166" t="str">
        <f>IFERROR(IF(GETPIVOTDATA("DateRDV",TCD!$B$1,"DT","GE","Bénéficiaire",$A62,BF$6,BF$5,"Mois (DateRDV)",BF$7,"Années (DateRDV)",BF$3,"Présence","Excusé"),3,""),"")</f>
        <v/>
      </c>
      <c r="BG62" s="166" t="str">
        <f>IFERROR(IF(GETPIVOTDATA("DateRDV",TCD!$B$1,"DT","GE","Bénéficiaire",$A62,BG$6,BG$5,"Mois (DateRDV)",BG$7,"Années (DateRDV)",BG$3,"Présence","Absent"),4,""),"")</f>
        <v/>
      </c>
      <c r="BH62" s="166" t="str">
        <f>IFERROR(IF(GETPIVOTDATA("DateRDV",TCD!$B$1,"DT","GE","Bénéficiaire",$A62,BH$6,BH$5,"Mois (DateRDV)",BH$7,"Années (DateRDV)",BH$3),1,""),"")</f>
        <v/>
      </c>
      <c r="BI62" s="166" t="str">
        <f>IFERROR(IF(GETPIVOTDATA("DateRDV",TCD!$B$1,"DT","GE","Bénéficiaire",$A62,BI$6,BI$5,"Mois (DateRDV)",BI$7,"Années (DateRDV)",BI$3),2,""),"")</f>
        <v/>
      </c>
      <c r="BJ62" s="166" t="str">
        <f>IFERROR(IF(GETPIVOTDATA("DateRDV",TCD!$B$1,"DT","GE","Bénéficiaire",$A62,BJ$6,BJ$5,"Mois (DateRDV)",BJ$7,"Années (DateRDV)",BJ$3,"Présence","Excusé"),3,""),"")</f>
        <v/>
      </c>
      <c r="BK62" s="166" t="str">
        <f>IFERROR(IF(GETPIVOTDATA("DateRDV",TCD!$B$1,"DT","GE","Bénéficiaire",$A62,BK$6,BK$5,"Mois (DateRDV)",BK$7,"Années (DateRDV)",BK$3,"Présence","Absent"),4,""),"")</f>
        <v/>
      </c>
      <c r="BL62" s="166" t="str">
        <f>IFERROR(IF(GETPIVOTDATA("DateRDV",TCD!$B$1,"DT","GE","Bénéficiaire",$A62,BL$6,BL$5,"Mois (DateRDV)",BL$7,"Années (DateRDV)",BL$3),1,""),"")</f>
        <v/>
      </c>
      <c r="BM62" s="166" t="str">
        <f>IFERROR(IF(GETPIVOTDATA("DateRDV",TCD!$B$1,"DT","GE","Bénéficiaire",$A62,BM$6,BM$5,"Mois (DateRDV)",BM$7,"Années (DateRDV)",BM$3),2,""),"")</f>
        <v/>
      </c>
      <c r="BN62" s="166" t="str">
        <f>IFERROR(IF(GETPIVOTDATA("DateRDV",TCD!$B$1,"DT","GE","Bénéficiaire",$A62,BN$6,BN$5,"Mois (DateRDV)",BN$7,"Années (DateRDV)",BN$3,"Présence","Excusé"),3,""),"")</f>
        <v/>
      </c>
      <c r="BO62" s="166" t="str">
        <f>IFERROR(IF(GETPIVOTDATA("DateRDV",TCD!$B$1,"DT","GE","Bénéficiaire",$A62,BO$6,BO$5,"Mois (DateRDV)",BO$7,"Années (DateRDV)",BO$3,"Présence","Absent"),4,""),"")</f>
        <v/>
      </c>
      <c r="BP62" s="166" t="str">
        <f>IFERROR(IF(GETPIVOTDATA("DateRDV",TCD!$B$1,"DT","GE","Bénéficiaire",$A62,BP$6,BP$5,"Mois (DateRDV)",BP$7,"Années (DateRDV)",BP$3),1,""),"")</f>
        <v/>
      </c>
      <c r="BQ62" s="166" t="str">
        <f>IFERROR(IF(GETPIVOTDATA("DateRDV",TCD!$B$1,"DT","GE","Bénéficiaire",$A62,BQ$6,BQ$5,"Mois (DateRDV)",BQ$7,"Années (DateRDV)",BQ$3),2,""),"")</f>
        <v/>
      </c>
      <c r="BR62" s="166" t="str">
        <f>IFERROR(IF(GETPIVOTDATA("DateRDV",TCD!$B$1,"DT","GE","Bénéficiaire",$A62,BR$6,BR$5,"Mois (DateRDV)",BR$7,"Années (DateRDV)",BR$3,"Présence","Excusé"),3,""),"")</f>
        <v/>
      </c>
      <c r="BS62" s="166" t="str">
        <f>IFERROR(IF(GETPIVOTDATA("DateRDV",TCD!$B$1,"DT","GE","Bénéficiaire",$A62,BS$6,BS$5,"Mois (DateRDV)",BS$7,"Années (DateRDV)",BS$3,"Présence","Absent"),4,""),"")</f>
        <v/>
      </c>
      <c r="BT62" s="166" t="str">
        <f>IFERROR(IF(GETPIVOTDATA("DateRDV",TCD!$B$1,"DT","GE","Bénéficiaire",$A62,BT$6,BT$5,"Mois (DateRDV)",BT$7,"Années (DateRDV)",BT$3),1,""),"")</f>
        <v/>
      </c>
      <c r="BU62" s="166" t="str">
        <f>IFERROR(IF(GETPIVOTDATA("DateRDV",TCD!$B$1,"DT","GE","Bénéficiaire",$A62,BU$6,BU$5,"Mois (DateRDV)",BU$7,"Années (DateRDV)",BU$3),2,""),"")</f>
        <v/>
      </c>
      <c r="BV62" s="166" t="str">
        <f>IFERROR(IF(GETPIVOTDATA("DateRDV",TCD!$B$1,"DT","GE","Bénéficiaire",$A62,BV$6,BV$5,"Mois (DateRDV)",BV$7,"Années (DateRDV)",BV$3,"Présence","Excusé"),3,""),"")</f>
        <v/>
      </c>
      <c r="BW62" s="166" t="str">
        <f>IFERROR(IF(GETPIVOTDATA("DateRDV",TCD!$B$1,"DT","GE","Bénéficiaire",$A62,BW$6,BW$5,"Mois (DateRDV)",BW$7,"Années (DateRDV)",BW$3,"Présence","Absent"),4,""),"")</f>
        <v/>
      </c>
      <c r="BX62" s="166" t="str">
        <f>IFERROR(IF(GETPIVOTDATA("DateRDV",TCD!$B$1,"DT","GE","Bénéficiaire",$A62,BX$6,BX$5,"Mois (DateRDV)",BX$7,"Années (DateRDV)",BX$3),1,""),"")</f>
        <v/>
      </c>
      <c r="BY62" s="166" t="str">
        <f>IFERROR(IF(GETPIVOTDATA("DateRDV",TCD!$B$1,"DT","GE","Bénéficiaire",$A62,BY$6,BY$5,"Mois (DateRDV)",BY$7,"Années (DateRDV)",BY$3),2,""),"")</f>
        <v/>
      </c>
      <c r="BZ62" s="166" t="str">
        <f>IFERROR(IF(GETPIVOTDATA("DateRDV",TCD!$B$1,"DT","GE","Bénéficiaire",$A62,BZ$6,BZ$5,"Mois (DateRDV)",BZ$7,"Années (DateRDV)",BZ$3,"Présence","Excusé"),3,""),"")</f>
        <v/>
      </c>
      <c r="CA62" s="166" t="str">
        <f>IFERROR(IF(GETPIVOTDATA("DateRDV",TCD!$B$1,"DT","GE","Bénéficiaire",$A62,CA$6,CA$5,"Mois (DateRDV)",CA$7,"Années (DateRDV)",CA$3,"Présence","Absent"),4,""),"")</f>
        <v/>
      </c>
      <c r="CB62" s="166" t="str">
        <f>IFERROR(IF(GETPIVOTDATA("DateRDV",TCD!$B$1,"DT","GE","Bénéficiaire",$A62,CB$6,CB$5,"Mois (DateRDV)",CB$7,"Années (DateRDV)",CB$3),1,""),"")</f>
        <v/>
      </c>
      <c r="CC62" s="166" t="str">
        <f>IFERROR(IF(GETPIVOTDATA("DateRDV",TCD!$B$1,"DT","GE","Bénéficiaire",$A62,CC$6,CC$5,"Mois (DateRDV)",CC$7,"Années (DateRDV)",CC$3),2,""),"")</f>
        <v/>
      </c>
      <c r="CD62" s="166" t="str">
        <f>IFERROR(IF(GETPIVOTDATA("DateRDV",TCD!$B$1,"DT","GE","Bénéficiaire",$A62,CD$6,CD$5,"Mois (DateRDV)",CD$7,"Années (DateRDV)",CD$3,"Présence","Excusé"),3,""),"")</f>
        <v/>
      </c>
      <c r="CE62" s="166" t="str">
        <f>IFERROR(IF(GETPIVOTDATA("DateRDV",TCD!$B$1,"DT","GE","Bénéficiaire",$A62,CE$6,CE$5,"Mois (DateRDV)",CE$7,"Années (DateRDV)",CE$3,"Présence","Absent"),4,""),"")</f>
        <v/>
      </c>
      <c r="CF62" s="166" t="str">
        <f>IFERROR(IF(GETPIVOTDATA("DateRDV",TCD!$B$1,"DT","GE","Bénéficiaire",$A62,CF$6,CF$5,"Mois (DateRDV)",CF$7,"Années (DateRDV)",CF$3),1,""),"")</f>
        <v/>
      </c>
      <c r="CG62" s="166" t="str">
        <f>IFERROR(IF(GETPIVOTDATA("DateRDV",TCD!$B$1,"DT","GE","Bénéficiaire",$A62,CG$6,CG$5,"Mois (DateRDV)",CG$7,"Années (DateRDV)",CG$3),2,""),"")</f>
        <v/>
      </c>
      <c r="CH62" s="166" t="str">
        <f>IFERROR(IF(GETPIVOTDATA("DateRDV",TCD!$B$1,"DT","GE","Bénéficiaire",$A62,CH$6,CH$5,"Mois (DateRDV)",CH$7,"Années (DateRDV)",CH$3,"Présence","Excusé"),3,""),"")</f>
        <v/>
      </c>
      <c r="CI62" s="166" t="str">
        <f>IFERROR(IF(GETPIVOTDATA("DateRDV",TCD!$B$1,"DT","GE","Bénéficiaire",$A62,CI$6,CI$5,"Mois (DateRDV)",CI$7,"Années (DateRDV)",CI$3,"Présence","Absent"),4,""),"")</f>
        <v/>
      </c>
      <c r="CJ62" s="166" t="str">
        <f>IFERROR(IF(GETPIVOTDATA("DateRDV",TCD!$B$1,"DT","GE","Bénéficiaire",$A62,CJ$6,CJ$5,"Mois (DateRDV)",CJ$7,"Années (DateRDV)",CJ$3),1,""),"")</f>
        <v/>
      </c>
      <c r="CK62" s="166" t="str">
        <f>IFERROR(IF(GETPIVOTDATA("DateRDV",TCD!$B$1,"DT","GE","Bénéficiaire",$A62,CK$6,CK$5,"Mois (DateRDV)",CK$7,"Années (DateRDV)",CK$3),2,""),"")</f>
        <v/>
      </c>
      <c r="CL62" s="166" t="str">
        <f>IFERROR(IF(GETPIVOTDATA("DateRDV",TCD!$B$1,"DT","GE","Bénéficiaire",$A62,GI$6,GI$5,"Mois (DateRDV)",GI$7,"Années (DateRDV)",GI$3,"Présence","Excusé"),3,""),"")</f>
        <v/>
      </c>
      <c r="CM62" s="166" t="str">
        <f>IFERROR(IF(GETPIVOTDATA("DateRDV",TCD!$B$1,"DT","GE","Bénéficiaire",$A62,CM$6,CM$5,"Mois (DateRDV)",CM$7,"Années (DateRDV)",CM$3,"Présence","Absent"),4,""),"")</f>
        <v/>
      </c>
      <c r="CN62" s="166" t="str">
        <f>IFERROR(IF(GETPIVOTDATA("DateRDV",TCD!$B$1,"DT","GE","Bénéficiaire",$A62,CN$6,CN$5,"Mois (DateRDV)",CN$7,"Années (DateRDV)",CN$3),1,""),"")</f>
        <v/>
      </c>
      <c r="CO62" s="166" t="str">
        <f>IFERROR(IF(GETPIVOTDATA("DateRDV",TCD!$B$1,"DT","GE","Bénéficiaire",$A62,CO$6,CO$5,"Mois (DateRDV)",CO$7,"Années (DateRDV)",CO$3),2,""),"")</f>
        <v/>
      </c>
      <c r="CP62" s="166" t="str">
        <f>IFERROR(IF(GETPIVOTDATA("DateRDV",TCD!$B$1,"DT","GE","Bénéficiaire",$A62,CP$6,CP$5,"Mois (DateRDV)",CP$7,"Années (DateRDV)",CP$3,"Présence","Excusé"),3,""),"")</f>
        <v/>
      </c>
      <c r="CQ62" s="166" t="str">
        <f>IFERROR(IF(GETPIVOTDATA("DateRDV",TCD!$B$1,"DT","GE","Bénéficiaire",$A62,CQ$6,CQ$5,"Mois (DateRDV)",CQ$7,"Années (DateRDV)",CQ$3,"Présence","Absent"),4,""),"")</f>
        <v/>
      </c>
      <c r="CR62" s="166" t="str">
        <f>IFERROR(IF(GETPIVOTDATA("DateRDV",TCD!$B$1,"DT","GE","Bénéficiaire",$A62,CR$6,CR$5,"Mois (DateRDV)",CR$7,"Années (DateRDV)",CR$3),1,""),"")</f>
        <v/>
      </c>
      <c r="CS62" s="166" t="str">
        <f>IFERROR(IF(GETPIVOTDATA("DateRDV",TCD!$B$1,"DT","GE","Bénéficiaire",$A62,CS$6,CS$5,"Mois (DateRDV)",CS$7,"Années (DateRDV)",CS$3),2,""),"")</f>
        <v/>
      </c>
      <c r="CT62" s="166" t="str">
        <f>IFERROR(IF(GETPIVOTDATA("DateRDV",TCD!$B$1,"DT","GE","Bénéficiaire",$A62,CT$6,CT$5,"Mois (DateRDV)",CT$7,"Années (DateRDV)",CT$3,"Présence","Excusé"),3,""),"")</f>
        <v/>
      </c>
      <c r="CU62" s="166" t="str">
        <f>IFERROR(IF(GETPIVOTDATA("DateRDV",TCD!$B$1,"DT","GE","Bénéficiaire",$A62,CU$6,CU$5,"Mois (DateRDV)",CU$7,"Années (DateRDV)",CU$3,"Présence","Absent"),4,""),"")</f>
        <v/>
      </c>
      <c r="CV62" s="166" t="str">
        <f>IFERROR(IF(GETPIVOTDATA("DateRDV",TCD!$B$1,"DT","GE","Bénéficiaire",$A62,CV$6,CV$5,"Mois (DateRDV)",CV$7,"Années (DateRDV)",CV$3),1,""),"")</f>
        <v/>
      </c>
      <c r="CW62" s="166" t="str">
        <f>IFERROR(IF(GETPIVOTDATA("DateRDV",TCD!$B$1,"DT","GE","Bénéficiaire",$A62,CW$6,CW$5,"Mois (DateRDV)",CW$7,"Années (DateRDV)",CW$3),2,""),"")</f>
        <v/>
      </c>
      <c r="CX62" s="166" t="str">
        <f>IFERROR(IF(GETPIVOTDATA("DateRDV",TCD!$B$1,"DT","GE","Bénéficiaire",$A62,CX$6,CX$5,"Mois (DateRDV)",CX$7,"Années (DateRDV)",CX$3,"Présence","Excusé"),3,""),"")</f>
        <v/>
      </c>
      <c r="CY62" s="166" t="str">
        <f>IFERROR(IF(GETPIVOTDATA("DateRDV",TCD!$B$1,"DT","GE","Bénéficiaire",$A62,CY$6,CY$5,"Mois (DateRDV)",CY$7,"Années (DateRDV)",CY$3,"Présence","Absent"),4,""),"")</f>
        <v/>
      </c>
      <c r="CZ62" s="166" t="str">
        <f>IFERROR(IF(GETPIVOTDATA("DateRDV",TCD!$B$1,"DT","GE","Bénéficiaire",$A62,CZ$6,CZ$5,"Mois (DateRDV)",CZ$7,"Années (DateRDV)",CZ$3),1,""),"")</f>
        <v/>
      </c>
      <c r="DA62" s="166" t="str">
        <f>IFERROR(IF(GETPIVOTDATA("DateRDV",TCD!$B$1,"DT","GE","Bénéficiaire",$A62,DA$6,DA$5,"Mois (DateRDV)",DA$7,"Années (DateRDV)",DA$3),2,""),"")</f>
        <v/>
      </c>
      <c r="DB62" s="166" t="str">
        <f>IFERROR(IF(GETPIVOTDATA("DateRDV",TCD!$B$1,"DT","GE","Bénéficiaire",$A62,DB$6,DB$5,"Mois (DateRDV)",DB$7,"Années (DateRDV)",DB$3,"Présence","Excusé"),3,""),"")</f>
        <v/>
      </c>
      <c r="DC62" s="166" t="str">
        <f>IFERROR(IF(GETPIVOTDATA("DateRDV",TCD!$B$1,"DT","GE","Bénéficiaire",$A62,DC$6,DC$5,"Mois (DateRDV)",DC$7,"Années (DateRDV)",DC$3,"Présence","Absent"),4,""),"")</f>
        <v/>
      </c>
      <c r="DD62" s="166" t="str">
        <f>IFERROR(IF(GETPIVOTDATA("DateRDV",TCD!$B$1,"DT","GE","Bénéficiaire",$A62,DD$6,DD$5,"Mois (DateRDV)",DD$7,"Années (DateRDV)",DD$3),1,""),"")</f>
        <v/>
      </c>
      <c r="DE62" s="166" t="str">
        <f>IFERROR(IF(GETPIVOTDATA("DateRDV",TCD!$B$1,"DT","GE","Bénéficiaire",$A62,DE$6,DE$5,"Mois (DateRDV)",DE$7,"Années (DateRDV)",DE$3),2,""),"")</f>
        <v/>
      </c>
      <c r="DF62" s="166" t="str">
        <f>IFERROR(IF(GETPIVOTDATA("DateRDV",TCD!$B$1,"DT","GE","Bénéficiaire",$A62,DF$6,DF$5,"Mois (DateRDV)",DF$7,"Années (DateRDV)",DF$3,"Présence","Excusé"),3,""),"")</f>
        <v/>
      </c>
      <c r="DG62" s="166" t="str">
        <f>IFERROR(IF(GETPIVOTDATA("DateRDV",TCD!$B$1,"DT","GE","Bénéficiaire",$A62,DG$6,DG$5,"Mois (DateRDV)",DG$7,"Années (DateRDV)",DG$3,"Présence","Absent"),4,""),"")</f>
        <v/>
      </c>
      <c r="DH62" s="166" t="str">
        <f>IFERROR(IF(GETPIVOTDATA("DateRDV",TCD!$B$1,"DT","GE","Bénéficiaire",$A62,DH$6,DH$5,"Mois (DateRDV)",DH$7,"Années (DateRDV)",DH$3),1,""),"")</f>
        <v/>
      </c>
      <c r="DI62" s="166" t="str">
        <f>IFERROR(IF(GETPIVOTDATA("DateRDV",TCD!$B$1,"DT","GE","Bénéficiaire",$A62,DI$6,DI$5,"Mois (DateRDV)",DI$7,"Années (DateRDV)",DI$3),2,""),"")</f>
        <v/>
      </c>
      <c r="DJ62" s="166" t="str">
        <f>IFERROR(IF(GETPIVOTDATA("DateRDV",TCD!$B$1,"DT","GE","Bénéficiaire",$A62,DJ$6,DJ$5,"Mois (DateRDV)",DJ$7,"Années (DateRDV)",DJ$3,"Présence","Excusé"),3,""),"")</f>
        <v/>
      </c>
      <c r="DK62" s="166" t="str">
        <f>IFERROR(IF(GETPIVOTDATA("DateRDV",TCD!$B$1,"DT","GE","Bénéficiaire",$A62,DK$6,DK$5,"Mois (DateRDV)",DK$7,"Années (DateRDV)",DK$3,"Présence","Absent"),4,""),"")</f>
        <v/>
      </c>
      <c r="DL62" s="166" t="str">
        <f>IFERROR(IF(GETPIVOTDATA("DateRDV",TCD!$B$1,"DT","GE","Bénéficiaire",$A62,DL$6,DL$5,"Mois (DateRDV)",DL$7,"Années (DateRDV)",DL$3),1,""),"")</f>
        <v/>
      </c>
      <c r="DM62" s="166" t="str">
        <f>IFERROR(IF(GETPIVOTDATA("DateRDV",TCD!$B$1,"DT","GE","Bénéficiaire",$A62,DM$6,DM$5,"Mois (DateRDV)",DM$7,"Années (DateRDV)",DM$3),2,""),"")</f>
        <v/>
      </c>
      <c r="DN62" s="166" t="str">
        <f>IFERROR(IF(GETPIVOTDATA("DateRDV",TCD!$B$1,"DT","GE","Bénéficiaire",$A62,DN$6,DN$5,"Mois (DateRDV)",DN$7,"Années (DateRDV)",DN$3,"Présence","Excusé"),3,""),"")</f>
        <v/>
      </c>
      <c r="DO62" s="166" t="str">
        <f>IFERROR(IF(GETPIVOTDATA("DateRDV",TCD!$B$1,"DT","GE","Bénéficiaire",$A62,DO$6,DO$5,"Mois (DateRDV)",DO$7,"Années (DateRDV)",DO$3,"Présence","Absent"),4,""),"")</f>
        <v/>
      </c>
    </row>
    <row r="63" spans="1:119" ht="15" customHeight="1" x14ac:dyDescent="0.2">
      <c r="A63" t="str">
        <v>NISBET Anne-charlotte</v>
      </c>
      <c r="B63" s="169" t="str">
        <f>IFERROR(IF(INDEX(Data!P:P,MATCH(A63,Data!B:B,0))&lt;&gt;"",INDEX(Data!P:P,MATCH(A63,Data!B:B,0)),""),"")</f>
        <v>NISBET</v>
      </c>
      <c r="C63" s="169" t="str">
        <f>IFERROR(IF(INDEX(Data!O:O,MATCH(A63,Data!B:B,0))&lt;&gt;"",INDEX(Data!O:O,MATCH(A63,Data!B:B,0)),""),"")</f>
        <v>Anne-charlotte</v>
      </c>
      <c r="D63" s="169" t="str">
        <f>IFERROR(IF(INDEX(Data!J:J,MATCH(A63,Data!B:B,0))&lt;&gt;"",INDEX(Data!J:J,MATCH(A63,Data!B:B,0)),""),"")</f>
        <v>CD</v>
      </c>
      <c r="E63" s="169" t="str">
        <f>IFERROR(IF(INDEX(Data!M:M,MATCH(A63,Data!B:B,0))&lt;&gt;"",INDEX(Data!M:M,MATCH(A63,Data!B:B,0)),""),"")</f>
        <v>ANNEMASSE</v>
      </c>
      <c r="F63" s="169">
        <f>IFERROR(IF(INDEX(Data!N:N,MATCH(A63,Data!B:B,0))&lt;&gt;"",INDEX(Data!N:N,MATCH(A63,Data!B:B,0)),""),"")</f>
        <v>74100</v>
      </c>
      <c r="G63" s="170">
        <f>IFERROR(IF(INDEX(Data!K:K,MATCH(A63,Data!B:B,0))&lt;&gt;"",INDEX(Data!K:K,MATCH(A63,Data!B:B,0)),""),"")</f>
        <v>45848</v>
      </c>
      <c r="H63" s="170">
        <f>IFERROR(IF(INDEX(Data!L:L,MATCH(A63,Data!B:B,0))&lt;&gt;"",INDEX(Data!L:L,MATCH(A63,Data!B:B,0)),""),"")</f>
        <v>45867</v>
      </c>
      <c r="I63" s="170" t="str">
        <f>IFERROR(IF(INDEX(Data!C:C,MATCH(A63,Data!B:B,0))&lt;&gt;"",INDEX(Data!C:C,MATCH(A63,Data!B:B,0)),""),"")</f>
        <v/>
      </c>
      <c r="J63" s="170" t="str">
        <f>IFERROR(IF(INDEX(Data!D:D,MATCH(A63,Data!B:B,0))&lt;&gt;"",INDEX(Data!D:D,MATCH(A63,Data!B:B,0)),""),"")</f>
        <v/>
      </c>
      <c r="K63" s="171" t="str">
        <f>IFERROR(IF(INDEX(Data!H:H,MATCH(A63,Data!B:B,0))&lt;&gt;"",INDEX(Data!H:H,MATCH(A63,Data!B:B,0)),""),"")</f>
        <v/>
      </c>
      <c r="L63" s="166" t="str">
        <f>IFERROR(IF(GETPIVOTDATA("DateRDV",TCD!$B$1,"DT","GE","Bénéficiaire",$A63,L$6,L$5,"Mois (DateRDV)",L$7,"Années (DateRDV)",L$3),1,""),"")</f>
        <v/>
      </c>
      <c r="M63" s="166" t="str">
        <f>IFERROR(IF(GETPIVOTDATA("DateRDV",TCD!$B$1,"DT","GE","Bénéficiaire",$A63,M$6,M$5,"Mois (DateRDV)",M$7,"Années (DateRDV)",M$3),2,""),"")</f>
        <v/>
      </c>
      <c r="N63" s="166" t="str">
        <f>IFERROR(IF(GETPIVOTDATA("DateRDV",TCD!$B$1,"DT","GE","Bénéficiaire",$A63,N$6,N$5,"Mois (DateRDV)",N$7,"Années (DateRDV)",N$3,"Présence","Excusé"),3,""),"")</f>
        <v/>
      </c>
      <c r="O63" s="166" t="str">
        <f>IFERROR(IF(GETPIVOTDATA("DateRDV",TCD!$B$1,"DT","GE","Bénéficiaire",$A63,O$6,O$5,"Mois (DateRDV)",O$7,"Années (DateRDV)",O$3,"Présence","Absent"),4,""),"")</f>
        <v/>
      </c>
      <c r="P63" s="166" t="str">
        <f>IFERROR(IF(GETPIVOTDATA("DateRDV",TCD!$B$1,"DT","GE","Bénéficiaire",$A63,P$6,P$5,"Mois (DateRDV)",P$7,"Années (DateRDV)",P$3),1,""),"")</f>
        <v/>
      </c>
      <c r="Q63" s="166" t="str">
        <f>IFERROR(IF(GETPIVOTDATA("DateRDV",TCD!$B$1,"DT","GE","Bénéficiaire",$A63,Q$6,Q$5,"Mois (DateRDV)",Q$7,"Années (DateRDV)",Q$3),2,""),"")</f>
        <v/>
      </c>
      <c r="R63" s="166" t="str">
        <f>IFERROR(IF(GETPIVOTDATA("DateRDV",TCD!$B$1,"DT","GE","Bénéficiaire",$A63,R$6,R$5,"Mois (DateRDV)",R$7,"Années (DateRDV)",R$3,"Présence","Excusé"),3,""),"")</f>
        <v/>
      </c>
      <c r="S63" s="166" t="str">
        <f>IFERROR(IF(GETPIVOTDATA("DateRDV",TCD!$B$1,"DT","GE","Bénéficiaire",$A63,S$6,S$5,"Mois (DateRDV)",S$7,"Années (DateRDV)",S$3,"Présence","Absent"),4,""),"")</f>
        <v/>
      </c>
      <c r="T63" s="166" t="str">
        <f>IFERROR(IF(GETPIVOTDATA("DateRDV",TCD!$B$1,"DT","GE","Bénéficiaire",$A63,T$6,T$5,"Mois (DateRDV)",T$7,"Années (DateRDV)",T$3),1,""),"")</f>
        <v/>
      </c>
      <c r="U63" s="166" t="str">
        <f>IFERROR(IF(GETPIVOTDATA("DateRDV",TCD!$B$1,"DT","GE","Bénéficiaire",$A63,U$6,U$5,"Mois (DateRDV)",U$7,"Années (DateRDV)",U$3),2,""),"")</f>
        <v/>
      </c>
      <c r="V63" s="166" t="str">
        <f>IFERROR(IF(GETPIVOTDATA("DateRDV",TCD!$B$1,"DT","GE","Bénéficiaire",$A63,V$6,V$5,"Mois (DateRDV)",V$7,"Années (DateRDV)",V$3,"Présence","Excusé"),3,""),"")</f>
        <v/>
      </c>
      <c r="W63" s="166" t="str">
        <f>IFERROR(IF(GETPIVOTDATA("DateRDV",TCD!$B$1,"DT","GE","Bénéficiaire",$A63,W$6,W$5,"Mois (DateRDV)",W$7,"Années (DateRDV)",W$3,"Présence","Absent"),4,""),"")</f>
        <v/>
      </c>
      <c r="X63" s="166" t="str">
        <f>IFERROR(IF(GETPIVOTDATA("DateRDV",TCD!$B$1,"DT","GE","Bénéficiaire",$A63,X$6,X$5,"Mois (DateRDV)",X$7,"Années (DateRDV)",X$3),1,""),"")</f>
        <v/>
      </c>
      <c r="Y63" s="166" t="str">
        <f>IFERROR(IF(GETPIVOTDATA("DateRDV",TCD!$B$1,"DT","GE","Bénéficiaire",$A63,Y$6,Y$5,"Mois (DateRDV)",Y$7,"Années (DateRDV)",Y$3),2,""),"")</f>
        <v/>
      </c>
      <c r="Z63" s="166" t="str">
        <f>IFERROR(IF(GETPIVOTDATA("DateRDV",TCD!$B$1,"DT","GE","Bénéficiaire",$A63,Z$6,Z$5,"Mois (DateRDV)",Z$7,"Années (DateRDV)",Z$3,"Présence","Excusé"),3,""),"")</f>
        <v/>
      </c>
      <c r="AA63" s="166" t="str">
        <f>IFERROR(IF(GETPIVOTDATA("DateRDV",TCD!$B$1,"DT","GE","Bénéficiaire",$A63,AA$6,AA$5,"Mois (DateRDV)",AA$7,"Années (DateRDV)",AA$3,"Présence","Absent"),4,""),"")</f>
        <v/>
      </c>
      <c r="AB63" s="166" t="str">
        <f>IFERROR(IF(GETPIVOTDATA("DateRDV",TCD!$B$1,"DT","GE","Bénéficiaire",$A63,AB$6,AB$5,"Mois (DateRDV)",AB$7,"Années (DateRDV)",AB$3),1,""),"")</f>
        <v/>
      </c>
      <c r="AC63" s="166" t="str">
        <f>IFERROR(IF(GETPIVOTDATA("DateRDV",TCD!$B$1,"DT","GE","Bénéficiaire",$A63,AC$6,AC$5,"Mois (DateRDV)",AC$7,"Années (DateRDV)",AC$3),2,""),"")</f>
        <v/>
      </c>
      <c r="AD63" s="166" t="str">
        <f>IFERROR(IF(GETPIVOTDATA("DateRDV",TCD!$B$1,"DT","GE","Bénéficiaire",$A63,AD$6,AD$5,"Mois (DateRDV)",AD$7,"Années (DateRDV)",AD$3,"Présence","Excusé"),3,""),"")</f>
        <v/>
      </c>
      <c r="AE63" s="166" t="str">
        <f>IFERROR(IF(GETPIVOTDATA("DateRDV",TCD!$B$1,"DT","GE","Bénéficiaire",$A63,AE$6,AE$5,"Mois (DateRDV)",AE$7,"Années (DateRDV)",AE$3,"Présence","Absent"),4,""),"")</f>
        <v/>
      </c>
      <c r="AF63" s="166" t="str">
        <f>IFERROR(IF(GETPIVOTDATA("DateRDV",TCD!$B$1,"DT","GE","Bénéficiaire",$A63,AF$6,AF$5,"Mois (DateRDV)",AF$7,"Années (DateRDV)",AF$3),1,""),"")</f>
        <v/>
      </c>
      <c r="AG63" s="166" t="str">
        <f>IFERROR(IF(GETPIVOTDATA("DateRDV",TCD!$B$1,"DT","GE","Bénéficiaire",$A63,AG$6,AG$5,"Mois (DateRDV)",AG$7,"Années (DateRDV)",AG$3),2,""),"")</f>
        <v/>
      </c>
      <c r="AH63" s="166" t="str">
        <f>IFERROR(IF(GETPIVOTDATA("DateRDV",TCD!$B$1,"DT","GE","Bénéficiaire",$A63,AH$6,AH$5,"Mois (DateRDV)",AH$7,"Années (DateRDV)",AH$3,"Présence","Excusé"),3,""),"")</f>
        <v/>
      </c>
      <c r="AI63" s="166" t="str">
        <f>IFERROR(IF(GETPIVOTDATA("DateRDV",TCD!$B$1,"DT","GE","Bénéficiaire",$A63,AI$6,AI$5,"Mois (DateRDV)",AI$7,"Années (DateRDV)",AI$3,"Présence","Absent"),4,""),"")</f>
        <v/>
      </c>
      <c r="AJ63" s="166" t="str">
        <f>IFERROR(IF(GETPIVOTDATA("DateRDV",TCD!$B$1,"DT","GE","Bénéficiaire",$A63,AJ$6,AJ$5,"Mois (DateRDV)",AJ$7,"Années (DateRDV)",AJ$3),1,""),"")</f>
        <v/>
      </c>
      <c r="AK63" s="166" t="str">
        <f>IFERROR(IF(GETPIVOTDATA("DateRDV",TCD!$B$1,"DT","GE","Bénéficiaire",$A63,AK$6,AK$5,"Mois (DateRDV)",AK$7,"Années (DateRDV)",AK$3),2,""),"")</f>
        <v/>
      </c>
      <c r="AL63" s="166" t="str">
        <f>IFERROR(IF(GETPIVOTDATA("DateRDV",TCD!$B$1,"DT","GE","Bénéficiaire",$A63,AL$6,AL$5,"Mois (DateRDV)",AL$7,"Années (DateRDV)",AL$3,"Présence","Excusé"),3,""),"")</f>
        <v/>
      </c>
      <c r="AM63" s="166" t="str">
        <f>IFERROR(IF(GETPIVOTDATA("DateRDV",TCD!$B$1,"DT","GE","Bénéficiaire",$A63,AM$6,AM$5,"Mois (DateRDV)",AM$7,"Années (DateRDV)",AM$3,"Présence","Absent"),4,""),"")</f>
        <v/>
      </c>
      <c r="AN63" s="166" t="str">
        <f>IFERROR(IF(GETPIVOTDATA("DateRDV",TCD!$B$1,"DT","GE","Bénéficiaire",$A63,AN$6,AN$5,"Mois (DateRDV)",AN$7,"Années (DateRDV)",AN$3),1,""),"")</f>
        <v/>
      </c>
      <c r="AO63" s="166" t="str">
        <f>IFERROR(IF(GETPIVOTDATA("DateRDV",TCD!$B$1,"DT","GE","Bénéficiaire",$A63,AO$6,AO$5,"Mois (DateRDV)",AO$7,"Années (DateRDV)",AO$3),2,""),"")</f>
        <v/>
      </c>
      <c r="AP63" s="166" t="str">
        <f>IFERROR(IF(GETPIVOTDATA("DateRDV",TCD!$B$1,"DT","GE","Bénéficiaire",$A63,AP$6,AP$5,"Mois (DateRDV)",AP$7,"Années (DateRDV)",AP$3,"Présence","Excusé"),3,""),"")</f>
        <v/>
      </c>
      <c r="AQ63" s="166" t="str">
        <f>IFERROR(IF(GETPIVOTDATA("DateRDV",TCD!$B$1,"DT","GE","Bénéficiaire",$A63,AQ$6,AQ$5,"Mois (DateRDV)",AQ$7,"Années (DateRDV)",AQ$3,"Présence","Absent"),4,""),"")</f>
        <v/>
      </c>
      <c r="AR63" s="166" t="str">
        <f>IFERROR(IF(GETPIVOTDATA("DateRDV",TCD!$B$1,"DT","GE","Bénéficiaire",$A63,AR$6,AR$5,"Mois (DateRDV)",AR$7,"Années (DateRDV)",AR$3),1,""),"")</f>
        <v/>
      </c>
      <c r="AS63" s="166" t="str">
        <f>IFERROR(IF(GETPIVOTDATA("DateRDV",TCD!$B$1,"DT","GE","Bénéficiaire",$A63,AS$6,AS$5,"Mois (DateRDV)",AS$7,"Années (DateRDV)",AS$3),2,""),"")</f>
        <v/>
      </c>
      <c r="AT63" s="166" t="str">
        <f>IFERROR(IF(GETPIVOTDATA("DateRDV",TCD!$B$1,"DT","GE","Bénéficiaire",$A63,AT$6,AT$5,"Mois (DateRDV)",AT$7,"Années (DateRDV)",AT$3,"Présence","Excusé"),3,""),"")</f>
        <v/>
      </c>
      <c r="AU63" s="166" t="str">
        <f>IFERROR(IF(GETPIVOTDATA("DateRDV",TCD!$B$1,"DT","GE","Bénéficiaire",$A63,AU$6,AU$5,"Mois (DateRDV)",AU$7,"Années (DateRDV)",AU$3,"Présence","Absent"),4,""),"")</f>
        <v/>
      </c>
      <c r="AV63" s="166" t="str">
        <f>IFERROR(IF(GETPIVOTDATA("DateRDV",TCD!$B$1,"DT","GE","Bénéficiaire",$A63,AV$6,AV$5,"Mois (DateRDV)",AV$7,"Années (DateRDV)",AV$3),1,""),"")</f>
        <v/>
      </c>
      <c r="AW63" s="166" t="str">
        <f>IFERROR(IF(GETPIVOTDATA("DateRDV",TCD!$B$1,"DT","GE","Bénéficiaire",$A63,AW$6,AW$5,"Mois (DateRDV)",AW$7,"Années (DateRDV)",AW$3),2,""),"")</f>
        <v/>
      </c>
      <c r="AX63" s="166" t="str">
        <f>IFERROR(IF(GETPIVOTDATA("DateRDV",TCD!$B$1,"DT","GE","Bénéficiaire",$A63,AX$6,AX$5,"Mois (DateRDV)",AX$7,"Années (DateRDV)",AX$3,"Présence","Excusé"),3,""),"")</f>
        <v/>
      </c>
      <c r="AY63" s="166" t="str">
        <f>IFERROR(IF(GETPIVOTDATA("DateRDV",TCD!$B$1,"DT","GE","Bénéficiaire",$A63,AY$6,AY$5,"Mois (DateRDV)",AY$7,"Années (DateRDV)",AY$3,"Présence","Absent"),4,""),"")</f>
        <v/>
      </c>
      <c r="AZ63" s="166" t="str">
        <f>IFERROR(IF(GETPIVOTDATA("DateRDV",TCD!$B$1,"DT","GE","Bénéficiaire",$A63,AZ$6,AZ$5,"Mois (DateRDV)",AZ$7,"Années (DateRDV)",AZ$3),1,""),"")</f>
        <v/>
      </c>
      <c r="BA63" s="166" t="str">
        <f>IFERROR(IF(GETPIVOTDATA("DateRDV",TCD!$B$1,"DT","GE","Bénéficiaire",$A63,BA$6,BA$5,"Mois (DateRDV)",BA$7,"Années (DateRDV)",BA$3),2,""),"")</f>
        <v/>
      </c>
      <c r="BB63" s="166" t="str">
        <f>IFERROR(IF(GETPIVOTDATA("DateRDV",TCD!$B$1,"DT","GE","Bénéficiaire",$A63,BB$6,BB$5,"Mois (DateRDV)",BB$7,"Années (DateRDV)",BB$3,"Présence","Excusé"),3,""),"")</f>
        <v/>
      </c>
      <c r="BC63" s="166" t="str">
        <f>IFERROR(IF(GETPIVOTDATA("DateRDV",TCD!$B$1,"DT","GE","Bénéficiaire",$A63,BC$6,BC$5,"Mois (DateRDV)",BC$7,"Années (DateRDV)",BC$3,"Présence","Absent"),4,""),"")</f>
        <v/>
      </c>
      <c r="BD63" s="166" t="str">
        <f>IFERROR(IF(GETPIVOTDATA("DateRDV",TCD!$B$1,"DT","GE","Bénéficiaire",$A63,BD$6,BD$5,"Mois (DateRDV)",BD$7,"Années (DateRDV)",BD$3),1,""),"")</f>
        <v/>
      </c>
      <c r="BE63" s="166" t="str">
        <f>IFERROR(IF(GETPIVOTDATA("DateRDV",TCD!$B$1,"DT","GE","Bénéficiaire",$A63,BE$6,BE$5,"Mois (DateRDV)",BE$7,"Années (DateRDV)",BE$3),2,""),"")</f>
        <v/>
      </c>
      <c r="BF63" s="166" t="str">
        <f>IFERROR(IF(GETPIVOTDATA("DateRDV",TCD!$B$1,"DT","GE","Bénéficiaire",$A63,BF$6,BF$5,"Mois (DateRDV)",BF$7,"Années (DateRDV)",BF$3,"Présence","Excusé"),3,""),"")</f>
        <v/>
      </c>
      <c r="BG63" s="166" t="str">
        <f>IFERROR(IF(GETPIVOTDATA("DateRDV",TCD!$B$1,"DT","GE","Bénéficiaire",$A63,BG$6,BG$5,"Mois (DateRDV)",BG$7,"Années (DateRDV)",BG$3,"Présence","Absent"),4,""),"")</f>
        <v/>
      </c>
      <c r="BH63" s="166" t="str">
        <f>IFERROR(IF(GETPIVOTDATA("DateRDV",TCD!$B$1,"DT","GE","Bénéficiaire",$A63,BH$6,BH$5,"Mois (DateRDV)",BH$7,"Années (DateRDV)",BH$3),1,""),"")</f>
        <v/>
      </c>
      <c r="BI63" s="166" t="str">
        <f>IFERROR(IF(GETPIVOTDATA("DateRDV",TCD!$B$1,"DT","GE","Bénéficiaire",$A63,BI$6,BI$5,"Mois (DateRDV)",BI$7,"Années (DateRDV)",BI$3),2,""),"")</f>
        <v/>
      </c>
      <c r="BJ63" s="166" t="str">
        <f>IFERROR(IF(GETPIVOTDATA("DateRDV",TCD!$B$1,"DT","GE","Bénéficiaire",$A63,BJ$6,BJ$5,"Mois (DateRDV)",BJ$7,"Années (DateRDV)",BJ$3,"Présence","Excusé"),3,""),"")</f>
        <v/>
      </c>
      <c r="BK63" s="166" t="str">
        <f>IFERROR(IF(GETPIVOTDATA("DateRDV",TCD!$B$1,"DT","GE","Bénéficiaire",$A63,BK$6,BK$5,"Mois (DateRDV)",BK$7,"Années (DateRDV)",BK$3,"Présence","Absent"),4,""),"")</f>
        <v/>
      </c>
      <c r="BL63" s="166" t="str">
        <f>IFERROR(IF(GETPIVOTDATA("DateRDV",TCD!$B$1,"DT","GE","Bénéficiaire",$A63,BL$6,BL$5,"Mois (DateRDV)",BL$7,"Années (DateRDV)",BL$3),1,""),"")</f>
        <v/>
      </c>
      <c r="BM63" s="166" t="str">
        <f>IFERROR(IF(GETPIVOTDATA("DateRDV",TCD!$B$1,"DT","GE","Bénéficiaire",$A63,BM$6,BM$5,"Mois (DateRDV)",BM$7,"Années (DateRDV)",BM$3),2,""),"")</f>
        <v/>
      </c>
      <c r="BN63" s="166" t="str">
        <f>IFERROR(IF(GETPIVOTDATA("DateRDV",TCD!$B$1,"DT","GE","Bénéficiaire",$A63,BN$6,BN$5,"Mois (DateRDV)",BN$7,"Années (DateRDV)",BN$3,"Présence","Excusé"),3,""),"")</f>
        <v/>
      </c>
      <c r="BO63" s="166" t="str">
        <f>IFERROR(IF(GETPIVOTDATA("DateRDV",TCD!$B$1,"DT","GE","Bénéficiaire",$A63,BO$6,BO$5,"Mois (DateRDV)",BO$7,"Années (DateRDV)",BO$3,"Présence","Absent"),4,""),"")</f>
        <v/>
      </c>
      <c r="BP63" s="166" t="str">
        <f>IFERROR(IF(GETPIVOTDATA("DateRDV",TCD!$B$1,"DT","GE","Bénéficiaire",$A63,BP$6,BP$5,"Mois (DateRDV)",BP$7,"Années (DateRDV)",BP$3),1,""),"")</f>
        <v/>
      </c>
      <c r="BQ63" s="166" t="str">
        <f>IFERROR(IF(GETPIVOTDATA("DateRDV",TCD!$B$1,"DT","GE","Bénéficiaire",$A63,BQ$6,BQ$5,"Mois (DateRDV)",BQ$7,"Années (DateRDV)",BQ$3),2,""),"")</f>
        <v/>
      </c>
      <c r="BR63" s="166" t="str">
        <f>IFERROR(IF(GETPIVOTDATA("DateRDV",TCD!$B$1,"DT","GE","Bénéficiaire",$A63,BR$6,BR$5,"Mois (DateRDV)",BR$7,"Années (DateRDV)",BR$3,"Présence","Excusé"),3,""),"")</f>
        <v/>
      </c>
      <c r="BS63" s="166" t="str">
        <f>IFERROR(IF(GETPIVOTDATA("DateRDV",TCD!$B$1,"DT","GE","Bénéficiaire",$A63,BS$6,BS$5,"Mois (DateRDV)",BS$7,"Années (DateRDV)",BS$3,"Présence","Absent"),4,""),"")</f>
        <v/>
      </c>
      <c r="BT63" s="166" t="str">
        <f>IFERROR(IF(GETPIVOTDATA("DateRDV",TCD!$B$1,"DT","GE","Bénéficiaire",$A63,BT$6,BT$5,"Mois (DateRDV)",BT$7,"Années (DateRDV)",BT$3),1,""),"")</f>
        <v/>
      </c>
      <c r="BU63" s="166" t="str">
        <f>IFERROR(IF(GETPIVOTDATA("DateRDV",TCD!$B$1,"DT","GE","Bénéficiaire",$A63,BU$6,BU$5,"Mois (DateRDV)",BU$7,"Années (DateRDV)",BU$3),2,""),"")</f>
        <v/>
      </c>
      <c r="BV63" s="166" t="str">
        <f>IFERROR(IF(GETPIVOTDATA("DateRDV",TCD!$B$1,"DT","GE","Bénéficiaire",$A63,BV$6,BV$5,"Mois (DateRDV)",BV$7,"Années (DateRDV)",BV$3,"Présence","Excusé"),3,""),"")</f>
        <v/>
      </c>
      <c r="BW63" s="166" t="str">
        <f>IFERROR(IF(GETPIVOTDATA("DateRDV",TCD!$B$1,"DT","GE","Bénéficiaire",$A63,BW$6,BW$5,"Mois (DateRDV)",BW$7,"Années (DateRDV)",BW$3,"Présence","Absent"),4,""),"")</f>
        <v/>
      </c>
      <c r="BX63" s="166" t="str">
        <f>IFERROR(IF(GETPIVOTDATA("DateRDV",TCD!$B$1,"DT","GE","Bénéficiaire",$A63,BX$6,BX$5,"Mois (DateRDV)",BX$7,"Années (DateRDV)",BX$3),1,""),"")</f>
        <v/>
      </c>
      <c r="BY63" s="166" t="str">
        <f>IFERROR(IF(GETPIVOTDATA("DateRDV",TCD!$B$1,"DT","GE","Bénéficiaire",$A63,BY$6,BY$5,"Mois (DateRDV)",BY$7,"Années (DateRDV)",BY$3),2,""),"")</f>
        <v/>
      </c>
      <c r="BZ63" s="166" t="str">
        <f>IFERROR(IF(GETPIVOTDATA("DateRDV",TCD!$B$1,"DT","GE","Bénéficiaire",$A63,BZ$6,BZ$5,"Mois (DateRDV)",BZ$7,"Années (DateRDV)",BZ$3,"Présence","Excusé"),3,""),"")</f>
        <v/>
      </c>
      <c r="CA63" s="166" t="str">
        <f>IFERROR(IF(GETPIVOTDATA("DateRDV",TCD!$B$1,"DT","GE","Bénéficiaire",$A63,CA$6,CA$5,"Mois (DateRDV)",CA$7,"Années (DateRDV)",CA$3,"Présence","Absent"),4,""),"")</f>
        <v/>
      </c>
      <c r="CB63" s="166" t="str">
        <f>IFERROR(IF(GETPIVOTDATA("DateRDV",TCD!$B$1,"DT","GE","Bénéficiaire",$A63,CB$6,CB$5,"Mois (DateRDV)",CB$7,"Années (DateRDV)",CB$3),1,""),"")</f>
        <v/>
      </c>
      <c r="CC63" s="166" t="str">
        <f>IFERROR(IF(GETPIVOTDATA("DateRDV",TCD!$B$1,"DT","GE","Bénéficiaire",$A63,CC$6,CC$5,"Mois (DateRDV)",CC$7,"Années (DateRDV)",CC$3),2,""),"")</f>
        <v/>
      </c>
      <c r="CD63" s="166" t="str">
        <f>IFERROR(IF(GETPIVOTDATA("DateRDV",TCD!$B$1,"DT","GE","Bénéficiaire",$A63,CD$6,CD$5,"Mois (DateRDV)",CD$7,"Années (DateRDV)",CD$3,"Présence","Excusé"),3,""),"")</f>
        <v/>
      </c>
      <c r="CE63" s="166" t="str">
        <f>IFERROR(IF(GETPIVOTDATA("DateRDV",TCD!$B$1,"DT","GE","Bénéficiaire",$A63,CE$6,CE$5,"Mois (DateRDV)",CE$7,"Années (DateRDV)",CE$3,"Présence","Absent"),4,""),"")</f>
        <v/>
      </c>
      <c r="CF63" s="166" t="str">
        <f>IFERROR(IF(GETPIVOTDATA("DateRDV",TCD!$B$1,"DT","GE","Bénéficiaire",$A63,CF$6,CF$5,"Mois (DateRDV)",CF$7,"Années (DateRDV)",CF$3),1,""),"")</f>
        <v/>
      </c>
      <c r="CG63" s="166" t="str">
        <f>IFERROR(IF(GETPIVOTDATA("DateRDV",TCD!$B$1,"DT","GE","Bénéficiaire",$A63,CG$6,CG$5,"Mois (DateRDV)",CG$7,"Années (DateRDV)",CG$3),2,""),"")</f>
        <v/>
      </c>
      <c r="CH63" s="166" t="str">
        <f>IFERROR(IF(GETPIVOTDATA("DateRDV",TCD!$B$1,"DT","GE","Bénéficiaire",$A63,CH$6,CH$5,"Mois (DateRDV)",CH$7,"Années (DateRDV)",CH$3,"Présence","Excusé"),3,""),"")</f>
        <v/>
      </c>
      <c r="CI63" s="166" t="str">
        <f>IFERROR(IF(GETPIVOTDATA("DateRDV",TCD!$B$1,"DT","GE","Bénéficiaire",$A63,CI$6,CI$5,"Mois (DateRDV)",CI$7,"Années (DateRDV)",CI$3,"Présence","Absent"),4,""),"")</f>
        <v/>
      </c>
      <c r="CJ63" s="166" t="str">
        <f>IFERROR(IF(GETPIVOTDATA("DateRDV",TCD!$B$1,"DT","GE","Bénéficiaire",$A63,CJ$6,CJ$5,"Mois (DateRDV)",CJ$7,"Années (DateRDV)",CJ$3),1,""),"")</f>
        <v/>
      </c>
      <c r="CK63" s="166" t="str">
        <f>IFERROR(IF(GETPIVOTDATA("DateRDV",TCD!$B$1,"DT","GE","Bénéficiaire",$A63,CK$6,CK$5,"Mois (DateRDV)",CK$7,"Années (DateRDV)",CK$3),2,""),"")</f>
        <v/>
      </c>
      <c r="CL63" s="166" t="str">
        <f>IFERROR(IF(GETPIVOTDATA("DateRDV",TCD!$B$1,"DT","GE","Bénéficiaire",$A63,GI$6,GI$5,"Mois (DateRDV)",GI$7,"Années (DateRDV)",GI$3,"Présence","Excusé"),3,""),"")</f>
        <v/>
      </c>
      <c r="CM63" s="166" t="str">
        <f>IFERROR(IF(GETPIVOTDATA("DateRDV",TCD!$B$1,"DT","GE","Bénéficiaire",$A63,CM$6,CM$5,"Mois (DateRDV)",CM$7,"Années (DateRDV)",CM$3,"Présence","Absent"),4,""),"")</f>
        <v/>
      </c>
      <c r="CN63" s="166" t="str">
        <f>IFERROR(IF(GETPIVOTDATA("DateRDV",TCD!$B$1,"DT","GE","Bénéficiaire",$A63,CN$6,CN$5,"Mois (DateRDV)",CN$7,"Années (DateRDV)",CN$3),1,""),"")</f>
        <v/>
      </c>
      <c r="CO63" s="166" t="str">
        <f>IFERROR(IF(GETPIVOTDATA("DateRDV",TCD!$B$1,"DT","GE","Bénéficiaire",$A63,CO$6,CO$5,"Mois (DateRDV)",CO$7,"Années (DateRDV)",CO$3),2,""),"")</f>
        <v/>
      </c>
      <c r="CP63" s="166" t="str">
        <f>IFERROR(IF(GETPIVOTDATA("DateRDV",TCD!$B$1,"DT","GE","Bénéficiaire",$A63,CP$6,CP$5,"Mois (DateRDV)",CP$7,"Années (DateRDV)",CP$3,"Présence","Excusé"),3,""),"")</f>
        <v/>
      </c>
      <c r="CQ63" s="166" t="str">
        <f>IFERROR(IF(GETPIVOTDATA("DateRDV",TCD!$B$1,"DT","GE","Bénéficiaire",$A63,CQ$6,CQ$5,"Mois (DateRDV)",CQ$7,"Années (DateRDV)",CQ$3,"Présence","Absent"),4,""),"")</f>
        <v/>
      </c>
      <c r="CR63" s="166" t="str">
        <f>IFERROR(IF(GETPIVOTDATA("DateRDV",TCD!$B$1,"DT","GE","Bénéficiaire",$A63,CR$6,CR$5,"Mois (DateRDV)",CR$7,"Années (DateRDV)",CR$3),1,""),"")</f>
        <v/>
      </c>
      <c r="CS63" s="166" t="str">
        <f>IFERROR(IF(GETPIVOTDATA("DateRDV",TCD!$B$1,"DT","GE","Bénéficiaire",$A63,CS$6,CS$5,"Mois (DateRDV)",CS$7,"Années (DateRDV)",CS$3),2,""),"")</f>
        <v/>
      </c>
      <c r="CT63" s="166" t="str">
        <f>IFERROR(IF(GETPIVOTDATA("DateRDV",TCD!$B$1,"DT","GE","Bénéficiaire",$A63,CT$6,CT$5,"Mois (DateRDV)",CT$7,"Années (DateRDV)",CT$3,"Présence","Excusé"),3,""),"")</f>
        <v/>
      </c>
      <c r="CU63" s="166" t="str">
        <f>IFERROR(IF(GETPIVOTDATA("DateRDV",TCD!$B$1,"DT","GE","Bénéficiaire",$A63,CU$6,CU$5,"Mois (DateRDV)",CU$7,"Années (DateRDV)",CU$3,"Présence","Absent"),4,""),"")</f>
        <v/>
      </c>
      <c r="CV63" s="166" t="str">
        <f>IFERROR(IF(GETPIVOTDATA("DateRDV",TCD!$B$1,"DT","GE","Bénéficiaire",$A63,CV$6,CV$5,"Mois (DateRDV)",CV$7,"Années (DateRDV)",CV$3),1,""),"")</f>
        <v/>
      </c>
      <c r="CW63" s="166" t="str">
        <f>IFERROR(IF(GETPIVOTDATA("DateRDV",TCD!$B$1,"DT","GE","Bénéficiaire",$A63,CW$6,CW$5,"Mois (DateRDV)",CW$7,"Années (DateRDV)",CW$3),2,""),"")</f>
        <v/>
      </c>
      <c r="CX63" s="166" t="str">
        <f>IFERROR(IF(GETPIVOTDATA("DateRDV",TCD!$B$1,"DT","GE","Bénéficiaire",$A63,CX$6,CX$5,"Mois (DateRDV)",CX$7,"Années (DateRDV)",CX$3,"Présence","Excusé"),3,""),"")</f>
        <v/>
      </c>
      <c r="CY63" s="166" t="str">
        <f>IFERROR(IF(GETPIVOTDATA("DateRDV",TCD!$B$1,"DT","GE","Bénéficiaire",$A63,CY$6,CY$5,"Mois (DateRDV)",CY$7,"Années (DateRDV)",CY$3,"Présence","Absent"),4,""),"")</f>
        <v/>
      </c>
      <c r="CZ63" s="166" t="str">
        <f>IFERROR(IF(GETPIVOTDATA("DateRDV",TCD!$B$1,"DT","GE","Bénéficiaire",$A63,CZ$6,CZ$5,"Mois (DateRDV)",CZ$7,"Années (DateRDV)",CZ$3),1,""),"")</f>
        <v/>
      </c>
      <c r="DA63" s="166" t="str">
        <f>IFERROR(IF(GETPIVOTDATA("DateRDV",TCD!$B$1,"DT","GE","Bénéficiaire",$A63,DA$6,DA$5,"Mois (DateRDV)",DA$7,"Années (DateRDV)",DA$3),2,""),"")</f>
        <v/>
      </c>
      <c r="DB63" s="166" t="str">
        <f>IFERROR(IF(GETPIVOTDATA("DateRDV",TCD!$B$1,"DT","GE","Bénéficiaire",$A63,DB$6,DB$5,"Mois (DateRDV)",DB$7,"Années (DateRDV)",DB$3,"Présence","Excusé"),3,""),"")</f>
        <v/>
      </c>
      <c r="DC63" s="166" t="str">
        <f>IFERROR(IF(GETPIVOTDATA("DateRDV",TCD!$B$1,"DT","GE","Bénéficiaire",$A63,DC$6,DC$5,"Mois (DateRDV)",DC$7,"Années (DateRDV)",DC$3,"Présence","Absent"),4,""),"")</f>
        <v/>
      </c>
      <c r="DD63" s="166" t="str">
        <f>IFERROR(IF(GETPIVOTDATA("DateRDV",TCD!$B$1,"DT","GE","Bénéficiaire",$A63,DD$6,DD$5,"Mois (DateRDV)",DD$7,"Années (DateRDV)",DD$3),1,""),"")</f>
        <v/>
      </c>
      <c r="DE63" s="166" t="str">
        <f>IFERROR(IF(GETPIVOTDATA("DateRDV",TCD!$B$1,"DT","GE","Bénéficiaire",$A63,DE$6,DE$5,"Mois (DateRDV)",DE$7,"Années (DateRDV)",DE$3),2,""),"")</f>
        <v/>
      </c>
      <c r="DF63" s="166" t="str">
        <f>IFERROR(IF(GETPIVOTDATA("DateRDV",TCD!$B$1,"DT","GE","Bénéficiaire",$A63,DF$6,DF$5,"Mois (DateRDV)",DF$7,"Années (DateRDV)",DF$3,"Présence","Excusé"),3,""),"")</f>
        <v/>
      </c>
      <c r="DG63" s="166" t="str">
        <f>IFERROR(IF(GETPIVOTDATA("DateRDV",TCD!$B$1,"DT","GE","Bénéficiaire",$A63,DG$6,DG$5,"Mois (DateRDV)",DG$7,"Années (DateRDV)",DG$3,"Présence","Absent"),4,""),"")</f>
        <v/>
      </c>
      <c r="DH63" s="166" t="str">
        <f>IFERROR(IF(GETPIVOTDATA("DateRDV",TCD!$B$1,"DT","GE","Bénéficiaire",$A63,DH$6,DH$5,"Mois (DateRDV)",DH$7,"Années (DateRDV)",DH$3),1,""),"")</f>
        <v/>
      </c>
      <c r="DI63" s="166" t="str">
        <f>IFERROR(IF(GETPIVOTDATA("DateRDV",TCD!$B$1,"DT","GE","Bénéficiaire",$A63,DI$6,DI$5,"Mois (DateRDV)",DI$7,"Années (DateRDV)",DI$3),2,""),"")</f>
        <v/>
      </c>
      <c r="DJ63" s="166" t="str">
        <f>IFERROR(IF(GETPIVOTDATA("DateRDV",TCD!$B$1,"DT","GE","Bénéficiaire",$A63,DJ$6,DJ$5,"Mois (DateRDV)",DJ$7,"Années (DateRDV)",DJ$3,"Présence","Excusé"),3,""),"")</f>
        <v/>
      </c>
      <c r="DK63" s="166" t="str">
        <f>IFERROR(IF(GETPIVOTDATA("DateRDV",TCD!$B$1,"DT","GE","Bénéficiaire",$A63,DK$6,DK$5,"Mois (DateRDV)",DK$7,"Années (DateRDV)",DK$3,"Présence","Absent"),4,""),"")</f>
        <v/>
      </c>
      <c r="DL63" s="166" t="str">
        <f>IFERROR(IF(GETPIVOTDATA("DateRDV",TCD!$B$1,"DT","GE","Bénéficiaire",$A63,DL$6,DL$5,"Mois (DateRDV)",DL$7,"Années (DateRDV)",DL$3),1,""),"")</f>
        <v/>
      </c>
      <c r="DM63" s="166" t="str">
        <f>IFERROR(IF(GETPIVOTDATA("DateRDV",TCD!$B$1,"DT","GE","Bénéficiaire",$A63,DM$6,DM$5,"Mois (DateRDV)",DM$7,"Années (DateRDV)",DM$3),2,""),"")</f>
        <v/>
      </c>
      <c r="DN63" s="166" t="str">
        <f>IFERROR(IF(GETPIVOTDATA("DateRDV",TCD!$B$1,"DT","GE","Bénéficiaire",$A63,DN$6,DN$5,"Mois (DateRDV)",DN$7,"Années (DateRDV)",DN$3,"Présence","Excusé"),3,""),"")</f>
        <v/>
      </c>
      <c r="DO63" s="166" t="str">
        <f>IFERROR(IF(GETPIVOTDATA("DateRDV",TCD!$B$1,"DT","GE","Bénéficiaire",$A63,DO$6,DO$5,"Mois (DateRDV)",DO$7,"Années (DateRDV)",DO$3,"Présence","Absent"),4,""),"")</f>
        <v/>
      </c>
    </row>
    <row r="64" spans="1:119" ht="15" customHeight="1" x14ac:dyDescent="0.2">
      <c r="A64" t="str">
        <v>BOUCART ARAKHSIS Carole</v>
      </c>
      <c r="B64" s="169" t="str">
        <f>IFERROR(IF(INDEX(Data!P:P,MATCH(A64,Data!B:B,0))&lt;&gt;"",INDEX(Data!P:P,MATCH(A64,Data!B:B,0)),""),"")</f>
        <v>BOUCART ARAKHSIS</v>
      </c>
      <c r="C64" s="169" t="str">
        <f>IFERROR(IF(INDEX(Data!O:O,MATCH(A64,Data!B:B,0))&lt;&gt;"",INDEX(Data!O:O,MATCH(A64,Data!B:B,0)),""),"")</f>
        <v>Carole</v>
      </c>
      <c r="D64" s="169" t="str">
        <f>IFERROR(IF(INDEX(Data!J:J,MATCH(A64,Data!B:B,0))&lt;&gt;"",INDEX(Data!J:J,MATCH(A64,Data!B:B,0)),""),"")</f>
        <v>CD</v>
      </c>
      <c r="E64" s="169" t="str">
        <f>IFERROR(IF(INDEX(Data!M:M,MATCH(A64,Data!B:B,0))&lt;&gt;"",INDEX(Data!M:M,MATCH(A64,Data!B:B,0)),""),"")</f>
        <v>SAINT-JULIEN-EN-GENEVOIS</v>
      </c>
      <c r="F64" s="169">
        <f>IFERROR(IF(INDEX(Data!N:N,MATCH(A64,Data!B:B,0))&lt;&gt;"",INDEX(Data!N:N,MATCH(A64,Data!B:B,0)),""),"")</f>
        <v>74160</v>
      </c>
      <c r="G64" s="170">
        <f>IFERROR(IF(INDEX(Data!K:K,MATCH(A64,Data!B:B,0))&lt;&gt;"",INDEX(Data!K:K,MATCH(A64,Data!B:B,0)),""),"")</f>
        <v>45861</v>
      </c>
      <c r="H64" s="170">
        <f>IFERROR(IF(INDEX(Data!L:L,MATCH(A64,Data!B:B,0))&lt;&gt;"",INDEX(Data!L:L,MATCH(A64,Data!B:B,0)),""),"")</f>
        <v>45862</v>
      </c>
      <c r="I64" s="170">
        <f>IFERROR(IF(INDEX(Data!C:C,MATCH(A64,Data!B:B,0))&lt;&gt;"",INDEX(Data!C:C,MATCH(A64,Data!B:B,0)),""),"")</f>
        <v>45898</v>
      </c>
      <c r="J64" s="170" t="str">
        <f>IFERROR(IF(INDEX(Data!D:D,MATCH(A64,Data!B:B,0))&lt;&gt;"",INDEX(Data!D:D,MATCH(A64,Data!B:B,0)),""),"")</f>
        <v/>
      </c>
      <c r="K64" s="171" t="str">
        <f>IFERROR(IF(INDEX(Data!H:H,MATCH(A64,Data!B:B,0))&lt;&gt;"",INDEX(Data!H:H,MATCH(A64,Data!B:B,0)),""),"")</f>
        <v>Remobilisation</v>
      </c>
      <c r="L64" s="166" t="str">
        <f>IFERROR(IF(GETPIVOTDATA("DateRDV",TCD!$B$1,"DT","GE","Bénéficiaire",$A64,L$6,L$5,"Mois (DateRDV)",L$7,"Années (DateRDV)",L$3),1,""),"")</f>
        <v/>
      </c>
      <c r="M64" s="166" t="str">
        <f>IFERROR(IF(GETPIVOTDATA("DateRDV",TCD!$B$1,"DT","GE","Bénéficiaire",$A64,M$6,M$5,"Mois (DateRDV)",M$7,"Années (DateRDV)",M$3),2,""),"")</f>
        <v/>
      </c>
      <c r="N64" s="166" t="str">
        <f>IFERROR(IF(GETPIVOTDATA("DateRDV",TCD!$B$1,"DT","GE","Bénéficiaire",$A64,N$6,N$5,"Mois (DateRDV)",N$7,"Années (DateRDV)",N$3,"Présence","Excusé"),3,""),"")</f>
        <v/>
      </c>
      <c r="O64" s="166" t="str">
        <f>IFERROR(IF(GETPIVOTDATA("DateRDV",TCD!$B$1,"DT","GE","Bénéficiaire",$A64,O$6,O$5,"Mois (DateRDV)",O$7,"Années (DateRDV)",O$3,"Présence","Absent"),4,""),"")</f>
        <v/>
      </c>
      <c r="P64" s="166" t="str">
        <f>IFERROR(IF(GETPIVOTDATA("DateRDV",TCD!$B$1,"DT","GE","Bénéficiaire",$A64,P$6,P$5,"Mois (DateRDV)",P$7,"Années (DateRDV)",P$3),1,""),"")</f>
        <v/>
      </c>
      <c r="Q64" s="166" t="str">
        <f>IFERROR(IF(GETPIVOTDATA("DateRDV",TCD!$B$1,"DT","GE","Bénéficiaire",$A64,Q$6,Q$5,"Mois (DateRDV)",Q$7,"Années (DateRDV)",Q$3),2,""),"")</f>
        <v/>
      </c>
      <c r="R64" s="166" t="str">
        <f>IFERROR(IF(GETPIVOTDATA("DateRDV",TCD!$B$1,"DT","GE","Bénéficiaire",$A64,R$6,R$5,"Mois (DateRDV)",R$7,"Années (DateRDV)",R$3,"Présence","Excusé"),3,""),"")</f>
        <v/>
      </c>
      <c r="S64" s="166" t="str">
        <f>IFERROR(IF(GETPIVOTDATA("DateRDV",TCD!$B$1,"DT","GE","Bénéficiaire",$A64,S$6,S$5,"Mois (DateRDV)",S$7,"Années (DateRDV)",S$3,"Présence","Absent"),4,""),"")</f>
        <v/>
      </c>
      <c r="T64" s="166" t="str">
        <f>IFERROR(IF(GETPIVOTDATA("DateRDV",TCD!$B$1,"DT","GE","Bénéficiaire",$A64,T$6,T$5,"Mois (DateRDV)",T$7,"Années (DateRDV)",T$3),1,""),"")</f>
        <v/>
      </c>
      <c r="U64" s="166" t="str">
        <f>IFERROR(IF(GETPIVOTDATA("DateRDV",TCD!$B$1,"DT","GE","Bénéficiaire",$A64,U$6,U$5,"Mois (DateRDV)",U$7,"Années (DateRDV)",U$3),2,""),"")</f>
        <v/>
      </c>
      <c r="V64" s="166" t="str">
        <f>IFERROR(IF(GETPIVOTDATA("DateRDV",TCD!$B$1,"DT","GE","Bénéficiaire",$A64,V$6,V$5,"Mois (DateRDV)",V$7,"Années (DateRDV)",V$3,"Présence","Excusé"),3,""),"")</f>
        <v/>
      </c>
      <c r="W64" s="166" t="str">
        <f>IFERROR(IF(GETPIVOTDATA("DateRDV",TCD!$B$1,"DT","GE","Bénéficiaire",$A64,W$6,W$5,"Mois (DateRDV)",W$7,"Années (DateRDV)",W$3,"Présence","Absent"),4,""),"")</f>
        <v/>
      </c>
      <c r="X64" s="166" t="str">
        <f>IFERROR(IF(GETPIVOTDATA("DateRDV",TCD!$B$1,"DT","GE","Bénéficiaire",$A64,X$6,X$5,"Mois (DateRDV)",X$7,"Années (DateRDV)",X$3),1,""),"")</f>
        <v/>
      </c>
      <c r="Y64" s="166" t="str">
        <f>IFERROR(IF(GETPIVOTDATA("DateRDV",TCD!$B$1,"DT","GE","Bénéficiaire",$A64,Y$6,Y$5,"Mois (DateRDV)",Y$7,"Années (DateRDV)",Y$3),2,""),"")</f>
        <v/>
      </c>
      <c r="Z64" s="166" t="str">
        <f>IFERROR(IF(GETPIVOTDATA("DateRDV",TCD!$B$1,"DT","GE","Bénéficiaire",$A64,Z$6,Z$5,"Mois (DateRDV)",Z$7,"Années (DateRDV)",Z$3,"Présence","Excusé"),3,""),"")</f>
        <v/>
      </c>
      <c r="AA64" s="166" t="str">
        <f>IFERROR(IF(GETPIVOTDATA("DateRDV",TCD!$B$1,"DT","GE","Bénéficiaire",$A64,AA$6,AA$5,"Mois (DateRDV)",AA$7,"Années (DateRDV)",AA$3,"Présence","Absent"),4,""),"")</f>
        <v/>
      </c>
      <c r="AB64" s="166" t="str">
        <f>IFERROR(IF(GETPIVOTDATA("DateRDV",TCD!$B$1,"DT","GE","Bénéficiaire",$A64,AB$6,AB$5,"Mois (DateRDV)",AB$7,"Années (DateRDV)",AB$3),1,""),"")</f>
        <v/>
      </c>
      <c r="AC64" s="166" t="str">
        <f>IFERROR(IF(GETPIVOTDATA("DateRDV",TCD!$B$1,"DT","GE","Bénéficiaire",$A64,AC$6,AC$5,"Mois (DateRDV)",AC$7,"Années (DateRDV)",AC$3),2,""),"")</f>
        <v/>
      </c>
      <c r="AD64" s="166" t="str">
        <f>IFERROR(IF(GETPIVOTDATA("DateRDV",TCD!$B$1,"DT","GE","Bénéficiaire",$A64,AD$6,AD$5,"Mois (DateRDV)",AD$7,"Années (DateRDV)",AD$3,"Présence","Excusé"),3,""),"")</f>
        <v/>
      </c>
      <c r="AE64" s="166" t="str">
        <f>IFERROR(IF(GETPIVOTDATA("DateRDV",TCD!$B$1,"DT","GE","Bénéficiaire",$A64,AE$6,AE$5,"Mois (DateRDV)",AE$7,"Années (DateRDV)",AE$3,"Présence","Absent"),4,""),"")</f>
        <v/>
      </c>
      <c r="AF64" s="166" t="str">
        <f>IFERROR(IF(GETPIVOTDATA("DateRDV",TCD!$B$1,"DT","GE","Bénéficiaire",$A64,AF$6,AF$5,"Mois (DateRDV)",AF$7,"Années (DateRDV)",AF$3),1,""),"")</f>
        <v/>
      </c>
      <c r="AG64" s="166" t="str">
        <f>IFERROR(IF(GETPIVOTDATA("DateRDV",TCD!$B$1,"DT","GE","Bénéficiaire",$A64,AG$6,AG$5,"Mois (DateRDV)",AG$7,"Années (DateRDV)",AG$3),2,""),"")</f>
        <v/>
      </c>
      <c r="AH64" s="166" t="str">
        <f>IFERROR(IF(GETPIVOTDATA("DateRDV",TCD!$B$1,"DT","GE","Bénéficiaire",$A64,AH$6,AH$5,"Mois (DateRDV)",AH$7,"Années (DateRDV)",AH$3,"Présence","Excusé"),3,""),"")</f>
        <v/>
      </c>
      <c r="AI64" s="166" t="str">
        <f>IFERROR(IF(GETPIVOTDATA("DateRDV",TCD!$B$1,"DT","GE","Bénéficiaire",$A64,AI$6,AI$5,"Mois (DateRDV)",AI$7,"Années (DateRDV)",AI$3,"Présence","Absent"),4,""),"")</f>
        <v/>
      </c>
      <c r="AJ64" s="166" t="str">
        <f>IFERROR(IF(GETPIVOTDATA("DateRDV",TCD!$B$1,"DT","GE","Bénéficiaire",$A64,AJ$6,AJ$5,"Mois (DateRDV)",AJ$7,"Années (DateRDV)",AJ$3),1,""),"")</f>
        <v/>
      </c>
      <c r="AK64" s="166" t="str">
        <f>IFERROR(IF(GETPIVOTDATA("DateRDV",TCD!$B$1,"DT","GE","Bénéficiaire",$A64,AK$6,AK$5,"Mois (DateRDV)",AK$7,"Années (DateRDV)",AK$3),2,""),"")</f>
        <v/>
      </c>
      <c r="AL64" s="166" t="str">
        <f>IFERROR(IF(GETPIVOTDATA("DateRDV",TCD!$B$1,"DT","GE","Bénéficiaire",$A64,AL$6,AL$5,"Mois (DateRDV)",AL$7,"Années (DateRDV)",AL$3,"Présence","Excusé"),3,""),"")</f>
        <v/>
      </c>
      <c r="AM64" s="166" t="str">
        <f>IFERROR(IF(GETPIVOTDATA("DateRDV",TCD!$B$1,"DT","GE","Bénéficiaire",$A64,AM$6,AM$5,"Mois (DateRDV)",AM$7,"Années (DateRDV)",AM$3,"Présence","Absent"),4,""),"")</f>
        <v/>
      </c>
      <c r="AN64" s="166" t="str">
        <f>IFERROR(IF(GETPIVOTDATA("DateRDV",TCD!$B$1,"DT","GE","Bénéficiaire",$A64,AN$6,AN$5,"Mois (DateRDV)",AN$7,"Années (DateRDV)",AN$3),1,""),"")</f>
        <v/>
      </c>
      <c r="AO64" s="166" t="str">
        <f>IFERROR(IF(GETPIVOTDATA("DateRDV",TCD!$B$1,"DT","GE","Bénéficiaire",$A64,AO$6,AO$5,"Mois (DateRDV)",AO$7,"Années (DateRDV)",AO$3),2,""),"")</f>
        <v/>
      </c>
      <c r="AP64" s="166" t="str">
        <f>IFERROR(IF(GETPIVOTDATA("DateRDV",TCD!$B$1,"DT","GE","Bénéficiaire",$A64,AP$6,AP$5,"Mois (DateRDV)",AP$7,"Années (DateRDV)",AP$3,"Présence","Excusé"),3,""),"")</f>
        <v/>
      </c>
      <c r="AQ64" s="166" t="str">
        <f>IFERROR(IF(GETPIVOTDATA("DateRDV",TCD!$B$1,"DT","GE","Bénéficiaire",$A64,AQ$6,AQ$5,"Mois (DateRDV)",AQ$7,"Années (DateRDV)",AQ$3,"Présence","Absent"),4,""),"")</f>
        <v/>
      </c>
      <c r="AR64" s="166" t="str">
        <f>IFERROR(IF(GETPIVOTDATA("DateRDV",TCD!$B$1,"DT","GE","Bénéficiaire",$A64,AR$6,AR$5,"Mois (DateRDV)",AR$7,"Années (DateRDV)",AR$3),1,""),"")</f>
        <v/>
      </c>
      <c r="AS64" s="166" t="str">
        <f>IFERROR(IF(GETPIVOTDATA("DateRDV",TCD!$B$1,"DT","GE","Bénéficiaire",$A64,AS$6,AS$5,"Mois (DateRDV)",AS$7,"Années (DateRDV)",AS$3),2,""),"")</f>
        <v/>
      </c>
      <c r="AT64" s="166" t="str">
        <f>IFERROR(IF(GETPIVOTDATA("DateRDV",TCD!$B$1,"DT","GE","Bénéficiaire",$A64,AT$6,AT$5,"Mois (DateRDV)",AT$7,"Années (DateRDV)",AT$3,"Présence","Excusé"),3,""),"")</f>
        <v/>
      </c>
      <c r="AU64" s="166" t="str">
        <f>IFERROR(IF(GETPIVOTDATA("DateRDV",TCD!$B$1,"DT","GE","Bénéficiaire",$A64,AU$6,AU$5,"Mois (DateRDV)",AU$7,"Années (DateRDV)",AU$3,"Présence","Absent"),4,""),"")</f>
        <v/>
      </c>
      <c r="AV64" s="166" t="str">
        <f>IFERROR(IF(GETPIVOTDATA("DateRDV",TCD!$B$1,"DT","GE","Bénéficiaire",$A64,AV$6,AV$5,"Mois (DateRDV)",AV$7,"Années (DateRDV)",AV$3),1,""),"")</f>
        <v/>
      </c>
      <c r="AW64" s="166" t="str">
        <f>IFERROR(IF(GETPIVOTDATA("DateRDV",TCD!$B$1,"DT","GE","Bénéficiaire",$A64,AW$6,AW$5,"Mois (DateRDV)",AW$7,"Années (DateRDV)",AW$3),2,""),"")</f>
        <v/>
      </c>
      <c r="AX64" s="166" t="str">
        <f>IFERROR(IF(GETPIVOTDATA("DateRDV",TCD!$B$1,"DT","GE","Bénéficiaire",$A64,AX$6,AX$5,"Mois (DateRDV)",AX$7,"Années (DateRDV)",AX$3,"Présence","Excusé"),3,""),"")</f>
        <v/>
      </c>
      <c r="AY64" s="166" t="str">
        <f>IFERROR(IF(GETPIVOTDATA("DateRDV",TCD!$B$1,"DT","GE","Bénéficiaire",$A64,AY$6,AY$5,"Mois (DateRDV)",AY$7,"Années (DateRDV)",AY$3,"Présence","Absent"),4,""),"")</f>
        <v/>
      </c>
      <c r="AZ64" s="166" t="str">
        <f>IFERROR(IF(GETPIVOTDATA("DateRDV",TCD!$B$1,"DT","GE","Bénéficiaire",$A64,AZ$6,AZ$5,"Mois (DateRDV)",AZ$7,"Années (DateRDV)",AZ$3),1,""),"")</f>
        <v/>
      </c>
      <c r="BA64" s="166" t="str">
        <f>IFERROR(IF(GETPIVOTDATA("DateRDV",TCD!$B$1,"DT","GE","Bénéficiaire",$A64,BA$6,BA$5,"Mois (DateRDV)",BA$7,"Années (DateRDV)",BA$3),2,""),"")</f>
        <v/>
      </c>
      <c r="BB64" s="166" t="str">
        <f>IFERROR(IF(GETPIVOTDATA("DateRDV",TCD!$B$1,"DT","GE","Bénéficiaire",$A64,BB$6,BB$5,"Mois (DateRDV)",BB$7,"Années (DateRDV)",BB$3,"Présence","Excusé"),3,""),"")</f>
        <v/>
      </c>
      <c r="BC64" s="166" t="str">
        <f>IFERROR(IF(GETPIVOTDATA("DateRDV",TCD!$B$1,"DT","GE","Bénéficiaire",$A64,BC$6,BC$5,"Mois (DateRDV)",BC$7,"Années (DateRDV)",BC$3,"Présence","Absent"),4,""),"")</f>
        <v/>
      </c>
      <c r="BD64" s="166" t="str">
        <f>IFERROR(IF(GETPIVOTDATA("DateRDV",TCD!$B$1,"DT","GE","Bénéficiaire",$A64,BD$6,BD$5,"Mois (DateRDV)",BD$7,"Années (DateRDV)",BD$3),1,""),"")</f>
        <v/>
      </c>
      <c r="BE64" s="166">
        <f>IFERROR(IF(GETPIVOTDATA("DateRDV",TCD!$B$1,"DT","GE","Bénéficiaire",$A64,BE$6,BE$5,"Mois (DateRDV)",BE$7,"Années (DateRDV)",BE$3),2,""),"")</f>
        <v>2</v>
      </c>
      <c r="BF64" s="166" t="str">
        <f>IFERROR(IF(GETPIVOTDATA("DateRDV",TCD!$B$1,"DT","GE","Bénéficiaire",$A64,BF$6,BF$5,"Mois (DateRDV)",BF$7,"Années (DateRDV)",BF$3,"Présence","Excusé"),3,""),"")</f>
        <v/>
      </c>
      <c r="BG64" s="166" t="str">
        <f>IFERROR(IF(GETPIVOTDATA("DateRDV",TCD!$B$1,"DT","GE","Bénéficiaire",$A64,BG$6,BG$5,"Mois (DateRDV)",BG$7,"Années (DateRDV)",BG$3,"Présence","Absent"),4,""),"")</f>
        <v/>
      </c>
      <c r="BH64" s="166" t="str">
        <f>IFERROR(IF(GETPIVOTDATA("DateRDV",TCD!$B$1,"DT","GE","Bénéficiaire",$A64,BH$6,BH$5,"Mois (DateRDV)",BH$7,"Années (DateRDV)",BH$3),1,""),"")</f>
        <v/>
      </c>
      <c r="BI64" s="166">
        <f>IFERROR(IF(GETPIVOTDATA("DateRDV",TCD!$B$1,"DT","GE","Bénéficiaire",$A64,BI$6,BI$5,"Mois (DateRDV)",BI$7,"Années (DateRDV)",BI$3),2,""),"")</f>
        <v>2</v>
      </c>
      <c r="BJ64" s="166" t="str">
        <f>IFERROR(IF(GETPIVOTDATA("DateRDV",TCD!$B$1,"DT","GE","Bénéficiaire",$A64,BJ$6,BJ$5,"Mois (DateRDV)",BJ$7,"Années (DateRDV)",BJ$3,"Présence","Excusé"),3,""),"")</f>
        <v/>
      </c>
      <c r="BK64" s="166" t="str">
        <f>IFERROR(IF(GETPIVOTDATA("DateRDV",TCD!$B$1,"DT","GE","Bénéficiaire",$A64,BK$6,BK$5,"Mois (DateRDV)",BK$7,"Années (DateRDV)",BK$3,"Présence","Absent"),4,""),"")</f>
        <v/>
      </c>
      <c r="BL64" s="166" t="str">
        <f>IFERROR(IF(GETPIVOTDATA("DateRDV",TCD!$B$1,"DT","GE","Bénéficiaire",$A64,BL$6,BL$5,"Mois (DateRDV)",BL$7,"Années (DateRDV)",BL$3),1,""),"")</f>
        <v/>
      </c>
      <c r="BM64" s="166" t="str">
        <f>IFERROR(IF(GETPIVOTDATA("DateRDV",TCD!$B$1,"DT","GE","Bénéficiaire",$A64,BM$6,BM$5,"Mois (DateRDV)",BM$7,"Années (DateRDV)",BM$3),2,""),"")</f>
        <v/>
      </c>
      <c r="BN64" s="166" t="str">
        <f>IFERROR(IF(GETPIVOTDATA("DateRDV",TCD!$B$1,"DT","GE","Bénéficiaire",$A64,BN$6,BN$5,"Mois (DateRDV)",BN$7,"Années (DateRDV)",BN$3,"Présence","Excusé"),3,""),"")</f>
        <v/>
      </c>
      <c r="BO64" s="166" t="str">
        <f>IFERROR(IF(GETPIVOTDATA("DateRDV",TCD!$B$1,"DT","GE","Bénéficiaire",$A64,BO$6,BO$5,"Mois (DateRDV)",BO$7,"Années (DateRDV)",BO$3,"Présence","Absent"),4,""),"")</f>
        <v/>
      </c>
      <c r="BP64" s="166" t="str">
        <f>IFERROR(IF(GETPIVOTDATA("DateRDV",TCD!$B$1,"DT","GE","Bénéficiaire",$A64,BP$6,BP$5,"Mois (DateRDV)",BP$7,"Années (DateRDV)",BP$3),1,""),"")</f>
        <v/>
      </c>
      <c r="BQ64" s="166" t="str">
        <f>IFERROR(IF(GETPIVOTDATA("DateRDV",TCD!$B$1,"DT","GE","Bénéficiaire",$A64,BQ$6,BQ$5,"Mois (DateRDV)",BQ$7,"Années (DateRDV)",BQ$3),2,""),"")</f>
        <v/>
      </c>
      <c r="BR64" s="166" t="str">
        <f>IFERROR(IF(GETPIVOTDATA("DateRDV",TCD!$B$1,"DT","GE","Bénéficiaire",$A64,BR$6,BR$5,"Mois (DateRDV)",BR$7,"Années (DateRDV)",BR$3,"Présence","Excusé"),3,""),"")</f>
        <v/>
      </c>
      <c r="BS64" s="166" t="str">
        <f>IFERROR(IF(GETPIVOTDATA("DateRDV",TCD!$B$1,"DT","GE","Bénéficiaire",$A64,BS$6,BS$5,"Mois (DateRDV)",BS$7,"Années (DateRDV)",BS$3,"Présence","Absent"),4,""),"")</f>
        <v/>
      </c>
      <c r="BT64" s="166" t="str">
        <f>IFERROR(IF(GETPIVOTDATA("DateRDV",TCD!$B$1,"DT","GE","Bénéficiaire",$A64,BT$6,BT$5,"Mois (DateRDV)",BT$7,"Années (DateRDV)",BT$3),1,""),"")</f>
        <v/>
      </c>
      <c r="BU64" s="166" t="str">
        <f>IFERROR(IF(GETPIVOTDATA("DateRDV",TCD!$B$1,"DT","GE","Bénéficiaire",$A64,BU$6,BU$5,"Mois (DateRDV)",BU$7,"Années (DateRDV)",BU$3),2,""),"")</f>
        <v/>
      </c>
      <c r="BV64" s="166" t="str">
        <f>IFERROR(IF(GETPIVOTDATA("DateRDV",TCD!$B$1,"DT","GE","Bénéficiaire",$A64,BV$6,BV$5,"Mois (DateRDV)",BV$7,"Années (DateRDV)",BV$3,"Présence","Excusé"),3,""),"")</f>
        <v/>
      </c>
      <c r="BW64" s="166" t="str">
        <f>IFERROR(IF(GETPIVOTDATA("DateRDV",TCD!$B$1,"DT","GE","Bénéficiaire",$A64,BW$6,BW$5,"Mois (DateRDV)",BW$7,"Années (DateRDV)",BW$3,"Présence","Absent"),4,""),"")</f>
        <v/>
      </c>
      <c r="BX64" s="166" t="str">
        <f>IFERROR(IF(GETPIVOTDATA("DateRDV",TCD!$B$1,"DT","GE","Bénéficiaire",$A64,BX$6,BX$5,"Mois (DateRDV)",BX$7,"Années (DateRDV)",BX$3),1,""),"")</f>
        <v/>
      </c>
      <c r="BY64" s="166" t="str">
        <f>IFERROR(IF(GETPIVOTDATA("DateRDV",TCD!$B$1,"DT","GE","Bénéficiaire",$A64,BY$6,BY$5,"Mois (DateRDV)",BY$7,"Années (DateRDV)",BY$3),2,""),"")</f>
        <v/>
      </c>
      <c r="BZ64" s="166" t="str">
        <f>IFERROR(IF(GETPIVOTDATA("DateRDV",TCD!$B$1,"DT","GE","Bénéficiaire",$A64,BZ$6,BZ$5,"Mois (DateRDV)",BZ$7,"Années (DateRDV)",BZ$3,"Présence","Excusé"),3,""),"")</f>
        <v/>
      </c>
      <c r="CA64" s="166" t="str">
        <f>IFERROR(IF(GETPIVOTDATA("DateRDV",TCD!$B$1,"DT","GE","Bénéficiaire",$A64,CA$6,CA$5,"Mois (DateRDV)",CA$7,"Années (DateRDV)",CA$3,"Présence","Absent"),4,""),"")</f>
        <v/>
      </c>
      <c r="CB64" s="166" t="str">
        <f>IFERROR(IF(GETPIVOTDATA("DateRDV",TCD!$B$1,"DT","GE","Bénéficiaire",$A64,CB$6,CB$5,"Mois (DateRDV)",CB$7,"Années (DateRDV)",CB$3),1,""),"")</f>
        <v/>
      </c>
      <c r="CC64" s="166" t="str">
        <f>IFERROR(IF(GETPIVOTDATA("DateRDV",TCD!$B$1,"DT","GE","Bénéficiaire",$A64,CC$6,CC$5,"Mois (DateRDV)",CC$7,"Années (DateRDV)",CC$3),2,""),"")</f>
        <v/>
      </c>
      <c r="CD64" s="166" t="str">
        <f>IFERROR(IF(GETPIVOTDATA("DateRDV",TCD!$B$1,"DT","GE","Bénéficiaire",$A64,CD$6,CD$5,"Mois (DateRDV)",CD$7,"Années (DateRDV)",CD$3,"Présence","Excusé"),3,""),"")</f>
        <v/>
      </c>
      <c r="CE64" s="166" t="str">
        <f>IFERROR(IF(GETPIVOTDATA("DateRDV",TCD!$B$1,"DT","GE","Bénéficiaire",$A64,CE$6,CE$5,"Mois (DateRDV)",CE$7,"Années (DateRDV)",CE$3,"Présence","Absent"),4,""),"")</f>
        <v/>
      </c>
      <c r="CF64" s="166" t="str">
        <f>IFERROR(IF(GETPIVOTDATA("DateRDV",TCD!$B$1,"DT","GE","Bénéficiaire",$A64,CF$6,CF$5,"Mois (DateRDV)",CF$7,"Années (DateRDV)",CF$3),1,""),"")</f>
        <v/>
      </c>
      <c r="CG64" s="166" t="str">
        <f>IFERROR(IF(GETPIVOTDATA("DateRDV",TCD!$B$1,"DT","GE","Bénéficiaire",$A64,CG$6,CG$5,"Mois (DateRDV)",CG$7,"Années (DateRDV)",CG$3),2,""),"")</f>
        <v/>
      </c>
      <c r="CH64" s="166" t="str">
        <f>IFERROR(IF(GETPIVOTDATA("DateRDV",TCD!$B$1,"DT","GE","Bénéficiaire",$A64,CH$6,CH$5,"Mois (DateRDV)",CH$7,"Années (DateRDV)",CH$3,"Présence","Excusé"),3,""),"")</f>
        <v/>
      </c>
      <c r="CI64" s="166" t="str">
        <f>IFERROR(IF(GETPIVOTDATA("DateRDV",TCD!$B$1,"DT","GE","Bénéficiaire",$A64,CI$6,CI$5,"Mois (DateRDV)",CI$7,"Années (DateRDV)",CI$3,"Présence","Absent"),4,""),"")</f>
        <v/>
      </c>
      <c r="CJ64" s="166" t="str">
        <f>IFERROR(IF(GETPIVOTDATA("DateRDV",TCD!$B$1,"DT","GE","Bénéficiaire",$A64,CJ$6,CJ$5,"Mois (DateRDV)",CJ$7,"Années (DateRDV)",CJ$3),1,""),"")</f>
        <v/>
      </c>
      <c r="CK64" s="166" t="str">
        <f>IFERROR(IF(GETPIVOTDATA("DateRDV",TCD!$B$1,"DT","GE","Bénéficiaire",$A64,CK$6,CK$5,"Mois (DateRDV)",CK$7,"Années (DateRDV)",CK$3),2,""),"")</f>
        <v/>
      </c>
      <c r="CL64" s="166" t="str">
        <f>IFERROR(IF(GETPIVOTDATA("DateRDV",TCD!$B$1,"DT","GE","Bénéficiaire",$A64,GI$6,GI$5,"Mois (DateRDV)",GI$7,"Années (DateRDV)",GI$3,"Présence","Excusé"),3,""),"")</f>
        <v/>
      </c>
      <c r="CM64" s="166" t="str">
        <f>IFERROR(IF(GETPIVOTDATA("DateRDV",TCD!$B$1,"DT","GE","Bénéficiaire",$A64,CM$6,CM$5,"Mois (DateRDV)",CM$7,"Années (DateRDV)",CM$3,"Présence","Absent"),4,""),"")</f>
        <v/>
      </c>
      <c r="CN64" s="166" t="str">
        <f>IFERROR(IF(GETPIVOTDATA("DateRDV",TCD!$B$1,"DT","GE","Bénéficiaire",$A64,CN$6,CN$5,"Mois (DateRDV)",CN$7,"Années (DateRDV)",CN$3),1,""),"")</f>
        <v/>
      </c>
      <c r="CO64" s="166" t="str">
        <f>IFERROR(IF(GETPIVOTDATA("DateRDV",TCD!$B$1,"DT","GE","Bénéficiaire",$A64,CO$6,CO$5,"Mois (DateRDV)",CO$7,"Années (DateRDV)",CO$3),2,""),"")</f>
        <v/>
      </c>
      <c r="CP64" s="166" t="str">
        <f>IFERROR(IF(GETPIVOTDATA("DateRDV",TCD!$B$1,"DT","GE","Bénéficiaire",$A64,CP$6,CP$5,"Mois (DateRDV)",CP$7,"Années (DateRDV)",CP$3,"Présence","Excusé"),3,""),"")</f>
        <v/>
      </c>
      <c r="CQ64" s="166" t="str">
        <f>IFERROR(IF(GETPIVOTDATA("DateRDV",TCD!$B$1,"DT","GE","Bénéficiaire",$A64,CQ$6,CQ$5,"Mois (DateRDV)",CQ$7,"Années (DateRDV)",CQ$3,"Présence","Absent"),4,""),"")</f>
        <v/>
      </c>
      <c r="CR64" s="166" t="str">
        <f>IFERROR(IF(GETPIVOTDATA("DateRDV",TCD!$B$1,"DT","GE","Bénéficiaire",$A64,CR$6,CR$5,"Mois (DateRDV)",CR$7,"Années (DateRDV)",CR$3),1,""),"")</f>
        <v/>
      </c>
      <c r="CS64" s="166" t="str">
        <f>IFERROR(IF(GETPIVOTDATA("DateRDV",TCD!$B$1,"DT","GE","Bénéficiaire",$A64,CS$6,CS$5,"Mois (DateRDV)",CS$7,"Années (DateRDV)",CS$3),2,""),"")</f>
        <v/>
      </c>
      <c r="CT64" s="166" t="str">
        <f>IFERROR(IF(GETPIVOTDATA("DateRDV",TCD!$B$1,"DT","GE","Bénéficiaire",$A64,CT$6,CT$5,"Mois (DateRDV)",CT$7,"Années (DateRDV)",CT$3,"Présence","Excusé"),3,""),"")</f>
        <v/>
      </c>
      <c r="CU64" s="166" t="str">
        <f>IFERROR(IF(GETPIVOTDATA("DateRDV",TCD!$B$1,"DT","GE","Bénéficiaire",$A64,CU$6,CU$5,"Mois (DateRDV)",CU$7,"Années (DateRDV)",CU$3,"Présence","Absent"),4,""),"")</f>
        <v/>
      </c>
      <c r="CV64" s="166" t="str">
        <f>IFERROR(IF(GETPIVOTDATA("DateRDV",TCD!$B$1,"DT","GE","Bénéficiaire",$A64,CV$6,CV$5,"Mois (DateRDV)",CV$7,"Années (DateRDV)",CV$3),1,""),"")</f>
        <v/>
      </c>
      <c r="CW64" s="166" t="str">
        <f>IFERROR(IF(GETPIVOTDATA("DateRDV",TCD!$B$1,"DT","GE","Bénéficiaire",$A64,CW$6,CW$5,"Mois (DateRDV)",CW$7,"Années (DateRDV)",CW$3),2,""),"")</f>
        <v/>
      </c>
      <c r="CX64" s="166" t="str">
        <f>IFERROR(IF(GETPIVOTDATA("DateRDV",TCD!$B$1,"DT","GE","Bénéficiaire",$A64,CX$6,CX$5,"Mois (DateRDV)",CX$7,"Années (DateRDV)",CX$3,"Présence","Excusé"),3,""),"")</f>
        <v/>
      </c>
      <c r="CY64" s="166" t="str">
        <f>IFERROR(IF(GETPIVOTDATA("DateRDV",TCD!$B$1,"DT","GE","Bénéficiaire",$A64,CY$6,CY$5,"Mois (DateRDV)",CY$7,"Années (DateRDV)",CY$3,"Présence","Absent"),4,""),"")</f>
        <v/>
      </c>
      <c r="CZ64" s="166" t="str">
        <f>IFERROR(IF(GETPIVOTDATA("DateRDV",TCD!$B$1,"DT","GE","Bénéficiaire",$A64,CZ$6,CZ$5,"Mois (DateRDV)",CZ$7,"Années (DateRDV)",CZ$3),1,""),"")</f>
        <v/>
      </c>
      <c r="DA64" s="166" t="str">
        <f>IFERROR(IF(GETPIVOTDATA("DateRDV",TCD!$B$1,"DT","GE","Bénéficiaire",$A64,DA$6,DA$5,"Mois (DateRDV)",DA$7,"Années (DateRDV)",DA$3),2,""),"")</f>
        <v/>
      </c>
      <c r="DB64" s="166" t="str">
        <f>IFERROR(IF(GETPIVOTDATA("DateRDV",TCD!$B$1,"DT","GE","Bénéficiaire",$A64,DB$6,DB$5,"Mois (DateRDV)",DB$7,"Années (DateRDV)",DB$3,"Présence","Excusé"),3,""),"")</f>
        <v/>
      </c>
      <c r="DC64" s="166" t="str">
        <f>IFERROR(IF(GETPIVOTDATA("DateRDV",TCD!$B$1,"DT","GE","Bénéficiaire",$A64,DC$6,DC$5,"Mois (DateRDV)",DC$7,"Années (DateRDV)",DC$3,"Présence","Absent"),4,""),"")</f>
        <v/>
      </c>
      <c r="DD64" s="166" t="str">
        <f>IFERROR(IF(GETPIVOTDATA("DateRDV",TCD!$B$1,"DT","GE","Bénéficiaire",$A64,DD$6,DD$5,"Mois (DateRDV)",DD$7,"Années (DateRDV)",DD$3),1,""),"")</f>
        <v/>
      </c>
      <c r="DE64" s="166" t="str">
        <f>IFERROR(IF(GETPIVOTDATA("DateRDV",TCD!$B$1,"DT","GE","Bénéficiaire",$A64,DE$6,DE$5,"Mois (DateRDV)",DE$7,"Années (DateRDV)",DE$3),2,""),"")</f>
        <v/>
      </c>
      <c r="DF64" s="166" t="str">
        <f>IFERROR(IF(GETPIVOTDATA("DateRDV",TCD!$B$1,"DT","GE","Bénéficiaire",$A64,DF$6,DF$5,"Mois (DateRDV)",DF$7,"Années (DateRDV)",DF$3,"Présence","Excusé"),3,""),"")</f>
        <v/>
      </c>
      <c r="DG64" s="166" t="str">
        <f>IFERROR(IF(GETPIVOTDATA("DateRDV",TCD!$B$1,"DT","GE","Bénéficiaire",$A64,DG$6,DG$5,"Mois (DateRDV)",DG$7,"Années (DateRDV)",DG$3,"Présence","Absent"),4,""),"")</f>
        <v/>
      </c>
      <c r="DH64" s="166" t="str">
        <f>IFERROR(IF(GETPIVOTDATA("DateRDV",TCD!$B$1,"DT","GE","Bénéficiaire",$A64,DH$6,DH$5,"Mois (DateRDV)",DH$7,"Années (DateRDV)",DH$3),1,""),"")</f>
        <v/>
      </c>
      <c r="DI64" s="166" t="str">
        <f>IFERROR(IF(GETPIVOTDATA("DateRDV",TCD!$B$1,"DT","GE","Bénéficiaire",$A64,DI$6,DI$5,"Mois (DateRDV)",DI$7,"Années (DateRDV)",DI$3),2,""),"")</f>
        <v/>
      </c>
      <c r="DJ64" s="166" t="str">
        <f>IFERROR(IF(GETPIVOTDATA("DateRDV",TCD!$B$1,"DT","GE","Bénéficiaire",$A64,DJ$6,DJ$5,"Mois (DateRDV)",DJ$7,"Années (DateRDV)",DJ$3,"Présence","Excusé"),3,""),"")</f>
        <v/>
      </c>
      <c r="DK64" s="166" t="str">
        <f>IFERROR(IF(GETPIVOTDATA("DateRDV",TCD!$B$1,"DT","GE","Bénéficiaire",$A64,DK$6,DK$5,"Mois (DateRDV)",DK$7,"Années (DateRDV)",DK$3,"Présence","Absent"),4,""),"")</f>
        <v/>
      </c>
      <c r="DL64" s="166" t="str">
        <f>IFERROR(IF(GETPIVOTDATA("DateRDV",TCD!$B$1,"DT","GE","Bénéficiaire",$A64,DL$6,DL$5,"Mois (DateRDV)",DL$7,"Années (DateRDV)",DL$3),1,""),"")</f>
        <v/>
      </c>
      <c r="DM64" s="166" t="str">
        <f>IFERROR(IF(GETPIVOTDATA("DateRDV",TCD!$B$1,"DT","GE","Bénéficiaire",$A64,DM$6,DM$5,"Mois (DateRDV)",DM$7,"Années (DateRDV)",DM$3),2,""),"")</f>
        <v/>
      </c>
      <c r="DN64" s="166" t="str">
        <f>IFERROR(IF(GETPIVOTDATA("DateRDV",TCD!$B$1,"DT","GE","Bénéficiaire",$A64,DN$6,DN$5,"Mois (DateRDV)",DN$7,"Années (DateRDV)",DN$3,"Présence","Excusé"),3,""),"")</f>
        <v/>
      </c>
      <c r="DO64" s="166" t="str">
        <f>IFERROR(IF(GETPIVOTDATA("DateRDV",TCD!$B$1,"DT","GE","Bénéficiaire",$A64,DO$6,DO$5,"Mois (DateRDV)",DO$7,"Années (DateRDV)",DO$3,"Présence","Absent"),4,""),"")</f>
        <v/>
      </c>
    </row>
    <row r="65" spans="1:119" ht="15" customHeight="1" x14ac:dyDescent="0.2">
      <c r="A65" t="str">
        <v>TAHANI Sultana</v>
      </c>
      <c r="B65" s="169" t="str">
        <f>IFERROR(IF(INDEX(Data!P:P,MATCH(A65,Data!B:B,0))&lt;&gt;"",INDEX(Data!P:P,MATCH(A65,Data!B:B,0)),""),"")</f>
        <v>TAHANI</v>
      </c>
      <c r="C65" s="169" t="str">
        <f>IFERROR(IF(INDEX(Data!O:O,MATCH(A65,Data!B:B,0))&lt;&gt;"",INDEX(Data!O:O,MATCH(A65,Data!B:B,0)),""),"")</f>
        <v>Sultana</v>
      </c>
      <c r="D65" s="169" t="str">
        <f>IFERROR(IF(INDEX(Data!J:J,MATCH(A65,Data!B:B,0))&lt;&gt;"",INDEX(Data!J:J,MATCH(A65,Data!B:B,0)),""),"")</f>
        <v>CD</v>
      </c>
      <c r="E65" s="169" t="str">
        <f>IFERROR(IF(INDEX(Data!M:M,MATCH(A65,Data!B:B,0))&lt;&gt;"",INDEX(Data!M:M,MATCH(A65,Data!B:B,0)),""),"")</f>
        <v>VETRAZ-MONTHOUX</v>
      </c>
      <c r="F65" s="169">
        <f>IFERROR(IF(INDEX(Data!N:N,MATCH(A65,Data!B:B,0))&lt;&gt;"",INDEX(Data!N:N,MATCH(A65,Data!B:B,0)),""),"")</f>
        <v>74100</v>
      </c>
      <c r="G65" s="170">
        <f>IFERROR(IF(INDEX(Data!K:K,MATCH(A65,Data!B:B,0))&lt;&gt;"",INDEX(Data!K:K,MATCH(A65,Data!B:B,0)),""),"")</f>
        <v>45805</v>
      </c>
      <c r="H65" s="170">
        <f>IFERROR(IF(INDEX(Data!L:L,MATCH(A65,Data!B:B,0))&lt;&gt;"",INDEX(Data!L:L,MATCH(A65,Data!B:B,0)),""),"")</f>
        <v>45805</v>
      </c>
      <c r="I65" s="170">
        <f>IFERROR(IF(INDEX(Data!C:C,MATCH(A65,Data!B:B,0))&lt;&gt;"",INDEX(Data!C:C,MATCH(A65,Data!B:B,0)),""),"")</f>
        <v>45814</v>
      </c>
      <c r="J65" s="170" t="str">
        <f>IFERROR(IF(INDEX(Data!D:D,MATCH(A65,Data!B:B,0))&lt;&gt;"",INDEX(Data!D:D,MATCH(A65,Data!B:B,0)),""),"")</f>
        <v/>
      </c>
      <c r="K65" s="171" t="str">
        <f>IFERROR(IF(INDEX(Data!H:H,MATCH(A65,Data!B:B,0))&lt;&gt;"",INDEX(Data!H:H,MATCH(A65,Data!B:B,0)),""),"")</f>
        <v>Remobilisation</v>
      </c>
      <c r="L65" s="166" t="str">
        <f>IFERROR(IF(GETPIVOTDATA("DateRDV",TCD!$B$1,"DT","GE","Bénéficiaire",$A65,L$6,L$5,"Mois (DateRDV)",L$7,"Années (DateRDV)",L$3),1,""),"")</f>
        <v/>
      </c>
      <c r="M65" s="166" t="str">
        <f>IFERROR(IF(GETPIVOTDATA("DateRDV",TCD!$B$1,"DT","GE","Bénéficiaire",$A65,M$6,M$5,"Mois (DateRDV)",M$7,"Années (DateRDV)",M$3),2,""),"")</f>
        <v/>
      </c>
      <c r="N65" s="166" t="str">
        <f>IFERROR(IF(GETPIVOTDATA("DateRDV",TCD!$B$1,"DT","GE","Bénéficiaire",$A65,N$6,N$5,"Mois (DateRDV)",N$7,"Années (DateRDV)",N$3,"Présence","Excusé"),3,""),"")</f>
        <v/>
      </c>
      <c r="O65" s="166" t="str">
        <f>IFERROR(IF(GETPIVOTDATA("DateRDV",TCD!$B$1,"DT","GE","Bénéficiaire",$A65,O$6,O$5,"Mois (DateRDV)",O$7,"Années (DateRDV)",O$3,"Présence","Absent"),4,""),"")</f>
        <v/>
      </c>
      <c r="P65" s="166" t="str">
        <f>IFERROR(IF(GETPIVOTDATA("DateRDV",TCD!$B$1,"DT","GE","Bénéficiaire",$A65,P$6,P$5,"Mois (DateRDV)",P$7,"Années (DateRDV)",P$3),1,""),"")</f>
        <v/>
      </c>
      <c r="Q65" s="166" t="str">
        <f>IFERROR(IF(GETPIVOTDATA("DateRDV",TCD!$B$1,"DT","GE","Bénéficiaire",$A65,Q$6,Q$5,"Mois (DateRDV)",Q$7,"Années (DateRDV)",Q$3),2,""),"")</f>
        <v/>
      </c>
      <c r="R65" s="166" t="str">
        <f>IFERROR(IF(GETPIVOTDATA("DateRDV",TCD!$B$1,"DT","GE","Bénéficiaire",$A65,R$6,R$5,"Mois (DateRDV)",R$7,"Années (DateRDV)",R$3,"Présence","Excusé"),3,""),"")</f>
        <v/>
      </c>
      <c r="S65" s="166" t="str">
        <f>IFERROR(IF(GETPIVOTDATA("DateRDV",TCD!$B$1,"DT","GE","Bénéficiaire",$A65,S$6,S$5,"Mois (DateRDV)",S$7,"Années (DateRDV)",S$3,"Présence","Absent"),4,""),"")</f>
        <v/>
      </c>
      <c r="T65" s="166" t="str">
        <f>IFERROR(IF(GETPIVOTDATA("DateRDV",TCD!$B$1,"DT","GE","Bénéficiaire",$A65,T$6,T$5,"Mois (DateRDV)",T$7,"Années (DateRDV)",T$3),1,""),"")</f>
        <v/>
      </c>
      <c r="U65" s="166" t="str">
        <f>IFERROR(IF(GETPIVOTDATA("DateRDV",TCD!$B$1,"DT","GE","Bénéficiaire",$A65,U$6,U$5,"Mois (DateRDV)",U$7,"Années (DateRDV)",U$3),2,""),"")</f>
        <v/>
      </c>
      <c r="V65" s="166" t="str">
        <f>IFERROR(IF(GETPIVOTDATA("DateRDV",TCD!$B$1,"DT","GE","Bénéficiaire",$A65,V$6,V$5,"Mois (DateRDV)",V$7,"Années (DateRDV)",V$3,"Présence","Excusé"),3,""),"")</f>
        <v/>
      </c>
      <c r="W65" s="166" t="str">
        <f>IFERROR(IF(GETPIVOTDATA("DateRDV",TCD!$B$1,"DT","GE","Bénéficiaire",$A65,W$6,W$5,"Mois (DateRDV)",W$7,"Années (DateRDV)",W$3,"Présence","Absent"),4,""),"")</f>
        <v/>
      </c>
      <c r="X65" s="166" t="str">
        <f>IFERROR(IF(GETPIVOTDATA("DateRDV",TCD!$B$1,"DT","GE","Bénéficiaire",$A65,X$6,X$5,"Mois (DateRDV)",X$7,"Années (DateRDV)",X$3),1,""),"")</f>
        <v/>
      </c>
      <c r="Y65" s="166" t="str">
        <f>IFERROR(IF(GETPIVOTDATA("DateRDV",TCD!$B$1,"DT","GE","Bénéficiaire",$A65,Y$6,Y$5,"Mois (DateRDV)",Y$7,"Années (DateRDV)",Y$3),2,""),"")</f>
        <v/>
      </c>
      <c r="Z65" s="166" t="str">
        <f>IFERROR(IF(GETPIVOTDATA("DateRDV",TCD!$B$1,"DT","GE","Bénéficiaire",$A65,Z$6,Z$5,"Mois (DateRDV)",Z$7,"Années (DateRDV)",Z$3,"Présence","Excusé"),3,""),"")</f>
        <v/>
      </c>
      <c r="AA65" s="166" t="str">
        <f>IFERROR(IF(GETPIVOTDATA("DateRDV",TCD!$B$1,"DT","GE","Bénéficiaire",$A65,AA$6,AA$5,"Mois (DateRDV)",AA$7,"Années (DateRDV)",AA$3,"Présence","Absent"),4,""),"")</f>
        <v/>
      </c>
      <c r="AB65" s="166" t="str">
        <f>IFERROR(IF(GETPIVOTDATA("DateRDV",TCD!$B$1,"DT","GE","Bénéficiaire",$A65,AB$6,AB$5,"Mois (DateRDV)",AB$7,"Années (DateRDV)",AB$3),1,""),"")</f>
        <v/>
      </c>
      <c r="AC65" s="166" t="str">
        <f>IFERROR(IF(GETPIVOTDATA("DateRDV",TCD!$B$1,"DT","GE","Bénéficiaire",$A65,AC$6,AC$5,"Mois (DateRDV)",AC$7,"Années (DateRDV)",AC$3),2,""),"")</f>
        <v/>
      </c>
      <c r="AD65" s="166" t="str">
        <f>IFERROR(IF(GETPIVOTDATA("DateRDV",TCD!$B$1,"DT","GE","Bénéficiaire",$A65,AD$6,AD$5,"Mois (DateRDV)",AD$7,"Années (DateRDV)",AD$3,"Présence","Excusé"),3,""),"")</f>
        <v/>
      </c>
      <c r="AE65" s="166" t="str">
        <f>IFERROR(IF(GETPIVOTDATA("DateRDV",TCD!$B$1,"DT","GE","Bénéficiaire",$A65,AE$6,AE$5,"Mois (DateRDV)",AE$7,"Années (DateRDV)",AE$3,"Présence","Absent"),4,""),"")</f>
        <v/>
      </c>
      <c r="AF65" s="166" t="str">
        <f>IFERROR(IF(GETPIVOTDATA("DateRDV",TCD!$B$1,"DT","GE","Bénéficiaire",$A65,AF$6,AF$5,"Mois (DateRDV)",AF$7,"Années (DateRDV)",AF$3),1,""),"")</f>
        <v/>
      </c>
      <c r="AG65" s="166" t="str">
        <f>IFERROR(IF(GETPIVOTDATA("DateRDV",TCD!$B$1,"DT","GE","Bénéficiaire",$A65,AG$6,AG$5,"Mois (DateRDV)",AG$7,"Années (DateRDV)",AG$3),2,""),"")</f>
        <v/>
      </c>
      <c r="AH65" s="166" t="str">
        <f>IFERROR(IF(GETPIVOTDATA("DateRDV",TCD!$B$1,"DT","GE","Bénéficiaire",$A65,AH$6,AH$5,"Mois (DateRDV)",AH$7,"Années (DateRDV)",AH$3,"Présence","Excusé"),3,""),"")</f>
        <v/>
      </c>
      <c r="AI65" s="166" t="str">
        <f>IFERROR(IF(GETPIVOTDATA("DateRDV",TCD!$B$1,"DT","GE","Bénéficiaire",$A65,AI$6,AI$5,"Mois (DateRDV)",AI$7,"Années (DateRDV)",AI$3,"Présence","Absent"),4,""),"")</f>
        <v/>
      </c>
      <c r="AJ65" s="166" t="str">
        <f>IFERROR(IF(GETPIVOTDATA("DateRDV",TCD!$B$1,"DT","GE","Bénéficiaire",$A65,AJ$6,AJ$5,"Mois (DateRDV)",AJ$7,"Années (DateRDV)",AJ$3),1,""),"")</f>
        <v/>
      </c>
      <c r="AK65" s="166" t="str">
        <f>IFERROR(IF(GETPIVOTDATA("DateRDV",TCD!$B$1,"DT","GE","Bénéficiaire",$A65,AK$6,AK$5,"Mois (DateRDV)",AK$7,"Années (DateRDV)",AK$3),2,""),"")</f>
        <v/>
      </c>
      <c r="AL65" s="166" t="str">
        <f>IFERROR(IF(GETPIVOTDATA("DateRDV",TCD!$B$1,"DT","GE","Bénéficiaire",$A65,AL$6,AL$5,"Mois (DateRDV)",AL$7,"Années (DateRDV)",AL$3,"Présence","Excusé"),3,""),"")</f>
        <v/>
      </c>
      <c r="AM65" s="166" t="str">
        <f>IFERROR(IF(GETPIVOTDATA("DateRDV",TCD!$B$1,"DT","GE","Bénéficiaire",$A65,AM$6,AM$5,"Mois (DateRDV)",AM$7,"Années (DateRDV)",AM$3,"Présence","Absent"),4,""),"")</f>
        <v/>
      </c>
      <c r="AN65" s="166" t="str">
        <f>IFERROR(IF(GETPIVOTDATA("DateRDV",TCD!$B$1,"DT","GE","Bénéficiaire",$A65,AN$6,AN$5,"Mois (DateRDV)",AN$7,"Années (DateRDV)",AN$3),1,""),"")</f>
        <v/>
      </c>
      <c r="AO65" s="166" t="str">
        <f>IFERROR(IF(GETPIVOTDATA("DateRDV",TCD!$B$1,"DT","GE","Bénéficiaire",$A65,AO$6,AO$5,"Mois (DateRDV)",AO$7,"Années (DateRDV)",AO$3),2,""),"")</f>
        <v/>
      </c>
      <c r="AP65" s="166" t="str">
        <f>IFERROR(IF(GETPIVOTDATA("DateRDV",TCD!$B$1,"DT","GE","Bénéficiaire",$A65,AP$6,AP$5,"Mois (DateRDV)",AP$7,"Années (DateRDV)",AP$3,"Présence","Excusé"),3,""),"")</f>
        <v/>
      </c>
      <c r="AQ65" s="166" t="str">
        <f>IFERROR(IF(GETPIVOTDATA("DateRDV",TCD!$B$1,"DT","GE","Bénéficiaire",$A65,AQ$6,AQ$5,"Mois (DateRDV)",AQ$7,"Années (DateRDV)",AQ$3,"Présence","Absent"),4,""),"")</f>
        <v/>
      </c>
      <c r="AR65" s="166" t="str">
        <f>IFERROR(IF(GETPIVOTDATA("DateRDV",TCD!$B$1,"DT","GE","Bénéficiaire",$A65,AR$6,AR$5,"Mois (DateRDV)",AR$7,"Années (DateRDV)",AR$3),1,""),"")</f>
        <v/>
      </c>
      <c r="AS65" s="166" t="str">
        <f>IFERROR(IF(GETPIVOTDATA("DateRDV",TCD!$B$1,"DT","GE","Bénéficiaire",$A65,AS$6,AS$5,"Mois (DateRDV)",AS$7,"Années (DateRDV)",AS$3),2,""),"")</f>
        <v/>
      </c>
      <c r="AT65" s="166" t="str">
        <f>IFERROR(IF(GETPIVOTDATA("DateRDV",TCD!$B$1,"DT","GE","Bénéficiaire",$A65,AT$6,AT$5,"Mois (DateRDV)",AT$7,"Années (DateRDV)",AT$3,"Présence","Excusé"),3,""),"")</f>
        <v/>
      </c>
      <c r="AU65" s="166" t="str">
        <f>IFERROR(IF(GETPIVOTDATA("DateRDV",TCD!$B$1,"DT","GE","Bénéficiaire",$A65,AU$6,AU$5,"Mois (DateRDV)",AU$7,"Années (DateRDV)",AU$3,"Présence","Absent"),4,""),"")</f>
        <v/>
      </c>
      <c r="AV65" s="166" t="str">
        <f>IFERROR(IF(GETPIVOTDATA("DateRDV",TCD!$B$1,"DT","GE","Bénéficiaire",$A65,AV$6,AV$5,"Mois (DateRDV)",AV$7,"Années (DateRDV)",AV$3),1,""),"")</f>
        <v/>
      </c>
      <c r="AW65" s="166" t="str">
        <f>IFERROR(IF(GETPIVOTDATA("DateRDV",TCD!$B$1,"DT","GE","Bénéficiaire",$A65,AW$6,AW$5,"Mois (DateRDV)",AW$7,"Années (DateRDV)",AW$3),2,""),"")</f>
        <v/>
      </c>
      <c r="AX65" s="166" t="str">
        <f>IFERROR(IF(GETPIVOTDATA("DateRDV",TCD!$B$1,"DT","GE","Bénéficiaire",$A65,AX$6,AX$5,"Mois (DateRDV)",AX$7,"Années (DateRDV)",AX$3,"Présence","Excusé"),3,""),"")</f>
        <v/>
      </c>
      <c r="AY65" s="166" t="str">
        <f>IFERROR(IF(GETPIVOTDATA("DateRDV",TCD!$B$1,"DT","GE","Bénéficiaire",$A65,AY$6,AY$5,"Mois (DateRDV)",AY$7,"Années (DateRDV)",AY$3,"Présence","Absent"),4,""),"")</f>
        <v/>
      </c>
      <c r="AZ65" s="166" t="str">
        <f>IFERROR(IF(GETPIVOTDATA("DateRDV",TCD!$B$1,"DT","GE","Bénéficiaire",$A65,AZ$6,AZ$5,"Mois (DateRDV)",AZ$7,"Années (DateRDV)",AZ$3),1,""),"")</f>
        <v/>
      </c>
      <c r="BA65" s="166" t="str">
        <f>IFERROR(IF(GETPIVOTDATA("DateRDV",TCD!$B$1,"DT","GE","Bénéficiaire",$A65,BA$6,BA$5,"Mois (DateRDV)",BA$7,"Années (DateRDV)",BA$3),2,""),"")</f>
        <v/>
      </c>
      <c r="BB65" s="166" t="str">
        <f>IFERROR(IF(GETPIVOTDATA("DateRDV",TCD!$B$1,"DT","GE","Bénéficiaire",$A65,BB$6,BB$5,"Mois (DateRDV)",BB$7,"Années (DateRDV)",BB$3,"Présence","Excusé"),3,""),"")</f>
        <v/>
      </c>
      <c r="BC65" s="166" t="str">
        <f>IFERROR(IF(GETPIVOTDATA("DateRDV",TCD!$B$1,"DT","GE","Bénéficiaire",$A65,BC$6,BC$5,"Mois (DateRDV)",BC$7,"Années (DateRDV)",BC$3,"Présence","Absent"),4,""),"")</f>
        <v/>
      </c>
      <c r="BD65" s="166" t="str">
        <f>IFERROR(IF(GETPIVOTDATA("DateRDV",TCD!$B$1,"DT","GE","Bénéficiaire",$A65,BD$6,BD$5,"Mois (DateRDV)",BD$7,"Années (DateRDV)",BD$3),1,""),"")</f>
        <v/>
      </c>
      <c r="BE65" s="166">
        <f>IFERROR(IF(GETPIVOTDATA("DateRDV",TCD!$B$1,"DT","GE","Bénéficiaire",$A65,BE$6,BE$5,"Mois (DateRDV)",BE$7,"Années (DateRDV)",BE$3),2,""),"")</f>
        <v>2</v>
      </c>
      <c r="BF65" s="166" t="str">
        <f>IFERROR(IF(GETPIVOTDATA("DateRDV",TCD!$B$1,"DT","GE","Bénéficiaire",$A65,BF$6,BF$5,"Mois (DateRDV)",BF$7,"Années (DateRDV)",BF$3,"Présence","Excusé"),3,""),"")</f>
        <v/>
      </c>
      <c r="BG65" s="166" t="str">
        <f>IFERROR(IF(GETPIVOTDATA("DateRDV",TCD!$B$1,"DT","GE","Bénéficiaire",$A65,BG$6,BG$5,"Mois (DateRDV)",BG$7,"Années (DateRDV)",BG$3,"Présence","Absent"),4,""),"")</f>
        <v/>
      </c>
      <c r="BH65" s="166" t="str">
        <f>IFERROR(IF(GETPIVOTDATA("DateRDV",TCD!$B$1,"DT","GE","Bénéficiaire",$A65,BH$6,BH$5,"Mois (DateRDV)",BH$7,"Années (DateRDV)",BH$3),1,""),"")</f>
        <v/>
      </c>
      <c r="BI65" s="166">
        <f>IFERROR(IF(GETPIVOTDATA("DateRDV",TCD!$B$1,"DT","GE","Bénéficiaire",$A65,BI$6,BI$5,"Mois (DateRDV)",BI$7,"Années (DateRDV)",BI$3),2,""),"")</f>
        <v>2</v>
      </c>
      <c r="BJ65" s="166" t="str">
        <f>IFERROR(IF(GETPIVOTDATA("DateRDV",TCD!$B$1,"DT","GE","Bénéficiaire",$A65,BJ$6,BJ$5,"Mois (DateRDV)",BJ$7,"Années (DateRDV)",BJ$3,"Présence","Excusé"),3,""),"")</f>
        <v/>
      </c>
      <c r="BK65" s="166" t="str">
        <f>IFERROR(IF(GETPIVOTDATA("DateRDV",TCD!$B$1,"DT","GE","Bénéficiaire",$A65,BK$6,BK$5,"Mois (DateRDV)",BK$7,"Années (DateRDV)",BK$3,"Présence","Absent"),4,""),"")</f>
        <v/>
      </c>
      <c r="BL65" s="166" t="str">
        <f>IFERROR(IF(GETPIVOTDATA("DateRDV",TCD!$B$1,"DT","GE","Bénéficiaire",$A65,BL$6,BL$5,"Mois (DateRDV)",BL$7,"Années (DateRDV)",BL$3),1,""),"")</f>
        <v/>
      </c>
      <c r="BM65" s="166" t="str">
        <f>IFERROR(IF(GETPIVOTDATA("DateRDV",TCD!$B$1,"DT","GE","Bénéficiaire",$A65,BM$6,BM$5,"Mois (DateRDV)",BM$7,"Années (DateRDV)",BM$3),2,""),"")</f>
        <v/>
      </c>
      <c r="BN65" s="166" t="str">
        <f>IFERROR(IF(GETPIVOTDATA("DateRDV",TCD!$B$1,"DT","GE","Bénéficiaire",$A65,BN$6,BN$5,"Mois (DateRDV)",BN$7,"Années (DateRDV)",BN$3,"Présence","Excusé"),3,""),"")</f>
        <v/>
      </c>
      <c r="BO65" s="166" t="str">
        <f>IFERROR(IF(GETPIVOTDATA("DateRDV",TCD!$B$1,"DT","GE","Bénéficiaire",$A65,BO$6,BO$5,"Mois (DateRDV)",BO$7,"Années (DateRDV)",BO$3,"Présence","Absent"),4,""),"")</f>
        <v/>
      </c>
      <c r="BP65" s="166" t="str">
        <f>IFERROR(IF(GETPIVOTDATA("DateRDV",TCD!$B$1,"DT","GE","Bénéficiaire",$A65,BP$6,BP$5,"Mois (DateRDV)",BP$7,"Années (DateRDV)",BP$3),1,""),"")</f>
        <v/>
      </c>
      <c r="BQ65" s="166" t="str">
        <f>IFERROR(IF(GETPIVOTDATA("DateRDV",TCD!$B$1,"DT","GE","Bénéficiaire",$A65,BQ$6,BQ$5,"Mois (DateRDV)",BQ$7,"Années (DateRDV)",BQ$3),2,""),"")</f>
        <v/>
      </c>
      <c r="BR65" s="166" t="str">
        <f>IFERROR(IF(GETPIVOTDATA("DateRDV",TCD!$B$1,"DT","GE","Bénéficiaire",$A65,BR$6,BR$5,"Mois (DateRDV)",BR$7,"Années (DateRDV)",BR$3,"Présence","Excusé"),3,""),"")</f>
        <v/>
      </c>
      <c r="BS65" s="166" t="str">
        <f>IFERROR(IF(GETPIVOTDATA("DateRDV",TCD!$B$1,"DT","GE","Bénéficiaire",$A65,BS$6,BS$5,"Mois (DateRDV)",BS$7,"Années (DateRDV)",BS$3,"Présence","Absent"),4,""),"")</f>
        <v/>
      </c>
      <c r="BT65" s="166" t="str">
        <f>IFERROR(IF(GETPIVOTDATA("DateRDV",TCD!$B$1,"DT","GE","Bénéficiaire",$A65,BT$6,BT$5,"Mois (DateRDV)",BT$7,"Années (DateRDV)",BT$3),1,""),"")</f>
        <v/>
      </c>
      <c r="BU65" s="166" t="str">
        <f>IFERROR(IF(GETPIVOTDATA("DateRDV",TCD!$B$1,"DT","GE","Bénéficiaire",$A65,BU$6,BU$5,"Mois (DateRDV)",BU$7,"Années (DateRDV)",BU$3),2,""),"")</f>
        <v/>
      </c>
      <c r="BV65" s="166" t="str">
        <f>IFERROR(IF(GETPIVOTDATA("DateRDV",TCD!$B$1,"DT","GE","Bénéficiaire",$A65,BV$6,BV$5,"Mois (DateRDV)",BV$7,"Années (DateRDV)",BV$3,"Présence","Excusé"),3,""),"")</f>
        <v/>
      </c>
      <c r="BW65" s="166" t="str">
        <f>IFERROR(IF(GETPIVOTDATA("DateRDV",TCD!$B$1,"DT","GE","Bénéficiaire",$A65,BW$6,BW$5,"Mois (DateRDV)",BW$7,"Années (DateRDV)",BW$3,"Présence","Absent"),4,""),"")</f>
        <v/>
      </c>
      <c r="BX65" s="166" t="str">
        <f>IFERROR(IF(GETPIVOTDATA("DateRDV",TCD!$B$1,"DT","GE","Bénéficiaire",$A65,BX$6,BX$5,"Mois (DateRDV)",BX$7,"Années (DateRDV)",BX$3),1,""),"")</f>
        <v/>
      </c>
      <c r="BY65" s="166" t="str">
        <f>IFERROR(IF(GETPIVOTDATA("DateRDV",TCD!$B$1,"DT","GE","Bénéficiaire",$A65,BY$6,BY$5,"Mois (DateRDV)",BY$7,"Années (DateRDV)",BY$3),2,""),"")</f>
        <v/>
      </c>
      <c r="BZ65" s="166" t="str">
        <f>IFERROR(IF(GETPIVOTDATA("DateRDV",TCD!$B$1,"DT","GE","Bénéficiaire",$A65,BZ$6,BZ$5,"Mois (DateRDV)",BZ$7,"Années (DateRDV)",BZ$3,"Présence","Excusé"),3,""),"")</f>
        <v/>
      </c>
      <c r="CA65" s="166" t="str">
        <f>IFERROR(IF(GETPIVOTDATA("DateRDV",TCD!$B$1,"DT","GE","Bénéficiaire",$A65,CA$6,CA$5,"Mois (DateRDV)",CA$7,"Années (DateRDV)",CA$3,"Présence","Absent"),4,""),"")</f>
        <v/>
      </c>
      <c r="CB65" s="166" t="str">
        <f>IFERROR(IF(GETPIVOTDATA("DateRDV",TCD!$B$1,"DT","GE","Bénéficiaire",$A65,CB$6,CB$5,"Mois (DateRDV)",CB$7,"Années (DateRDV)",CB$3),1,""),"")</f>
        <v/>
      </c>
      <c r="CC65" s="166" t="str">
        <f>IFERROR(IF(GETPIVOTDATA("DateRDV",TCD!$B$1,"DT","GE","Bénéficiaire",$A65,CC$6,CC$5,"Mois (DateRDV)",CC$7,"Années (DateRDV)",CC$3),2,""),"")</f>
        <v/>
      </c>
      <c r="CD65" s="166" t="str">
        <f>IFERROR(IF(GETPIVOTDATA("DateRDV",TCD!$B$1,"DT","GE","Bénéficiaire",$A65,CD$6,CD$5,"Mois (DateRDV)",CD$7,"Années (DateRDV)",CD$3,"Présence","Excusé"),3,""),"")</f>
        <v/>
      </c>
      <c r="CE65" s="166" t="str">
        <f>IFERROR(IF(GETPIVOTDATA("DateRDV",TCD!$B$1,"DT","GE","Bénéficiaire",$A65,CE$6,CE$5,"Mois (DateRDV)",CE$7,"Années (DateRDV)",CE$3,"Présence","Absent"),4,""),"")</f>
        <v/>
      </c>
      <c r="CF65" s="166" t="str">
        <f>IFERROR(IF(GETPIVOTDATA("DateRDV",TCD!$B$1,"DT","GE","Bénéficiaire",$A65,CF$6,CF$5,"Mois (DateRDV)",CF$7,"Années (DateRDV)",CF$3),1,""),"")</f>
        <v/>
      </c>
      <c r="CG65" s="166" t="str">
        <f>IFERROR(IF(GETPIVOTDATA("DateRDV",TCD!$B$1,"DT","GE","Bénéficiaire",$A65,CG$6,CG$5,"Mois (DateRDV)",CG$7,"Années (DateRDV)",CG$3),2,""),"")</f>
        <v/>
      </c>
      <c r="CH65" s="166" t="str">
        <f>IFERROR(IF(GETPIVOTDATA("DateRDV",TCD!$B$1,"DT","GE","Bénéficiaire",$A65,CH$6,CH$5,"Mois (DateRDV)",CH$7,"Années (DateRDV)",CH$3,"Présence","Excusé"),3,""),"")</f>
        <v/>
      </c>
      <c r="CI65" s="166" t="str">
        <f>IFERROR(IF(GETPIVOTDATA("DateRDV",TCD!$B$1,"DT","GE","Bénéficiaire",$A65,CI$6,CI$5,"Mois (DateRDV)",CI$7,"Années (DateRDV)",CI$3,"Présence","Absent"),4,""),"")</f>
        <v/>
      </c>
      <c r="CJ65" s="166" t="str">
        <f>IFERROR(IF(GETPIVOTDATA("DateRDV",TCD!$B$1,"DT","GE","Bénéficiaire",$A65,CJ$6,CJ$5,"Mois (DateRDV)",CJ$7,"Années (DateRDV)",CJ$3),1,""),"")</f>
        <v/>
      </c>
      <c r="CK65" s="166" t="str">
        <f>IFERROR(IF(GETPIVOTDATA("DateRDV",TCD!$B$1,"DT","GE","Bénéficiaire",$A65,CK$6,CK$5,"Mois (DateRDV)",CK$7,"Années (DateRDV)",CK$3),2,""),"")</f>
        <v/>
      </c>
      <c r="CL65" s="166" t="str">
        <f>IFERROR(IF(GETPIVOTDATA("DateRDV",TCD!$B$1,"DT","GE","Bénéficiaire",$A65,GI$6,GI$5,"Mois (DateRDV)",GI$7,"Années (DateRDV)",GI$3,"Présence","Excusé"),3,""),"")</f>
        <v/>
      </c>
      <c r="CM65" s="166" t="str">
        <f>IFERROR(IF(GETPIVOTDATA("DateRDV",TCD!$B$1,"DT","GE","Bénéficiaire",$A65,CM$6,CM$5,"Mois (DateRDV)",CM$7,"Années (DateRDV)",CM$3,"Présence","Absent"),4,""),"")</f>
        <v/>
      </c>
      <c r="CN65" s="166" t="str">
        <f>IFERROR(IF(GETPIVOTDATA("DateRDV",TCD!$B$1,"DT","GE","Bénéficiaire",$A65,CN$6,CN$5,"Mois (DateRDV)",CN$7,"Années (DateRDV)",CN$3),1,""),"")</f>
        <v/>
      </c>
      <c r="CO65" s="166" t="str">
        <f>IFERROR(IF(GETPIVOTDATA("DateRDV",TCD!$B$1,"DT","GE","Bénéficiaire",$A65,CO$6,CO$5,"Mois (DateRDV)",CO$7,"Années (DateRDV)",CO$3),2,""),"")</f>
        <v/>
      </c>
      <c r="CP65" s="166" t="str">
        <f>IFERROR(IF(GETPIVOTDATA("DateRDV",TCD!$B$1,"DT","GE","Bénéficiaire",$A65,CP$6,CP$5,"Mois (DateRDV)",CP$7,"Années (DateRDV)",CP$3,"Présence","Excusé"),3,""),"")</f>
        <v/>
      </c>
      <c r="CQ65" s="166" t="str">
        <f>IFERROR(IF(GETPIVOTDATA("DateRDV",TCD!$B$1,"DT","GE","Bénéficiaire",$A65,CQ$6,CQ$5,"Mois (DateRDV)",CQ$7,"Années (DateRDV)",CQ$3,"Présence","Absent"),4,""),"")</f>
        <v/>
      </c>
      <c r="CR65" s="166" t="str">
        <f>IFERROR(IF(GETPIVOTDATA("DateRDV",TCD!$B$1,"DT","GE","Bénéficiaire",$A65,CR$6,CR$5,"Mois (DateRDV)",CR$7,"Années (DateRDV)",CR$3),1,""),"")</f>
        <v/>
      </c>
      <c r="CS65" s="166" t="str">
        <f>IFERROR(IF(GETPIVOTDATA("DateRDV",TCD!$B$1,"DT","GE","Bénéficiaire",$A65,CS$6,CS$5,"Mois (DateRDV)",CS$7,"Années (DateRDV)",CS$3),2,""),"")</f>
        <v/>
      </c>
      <c r="CT65" s="166" t="str">
        <f>IFERROR(IF(GETPIVOTDATA("DateRDV",TCD!$B$1,"DT","GE","Bénéficiaire",$A65,CT$6,CT$5,"Mois (DateRDV)",CT$7,"Années (DateRDV)",CT$3,"Présence","Excusé"),3,""),"")</f>
        <v/>
      </c>
      <c r="CU65" s="166" t="str">
        <f>IFERROR(IF(GETPIVOTDATA("DateRDV",TCD!$B$1,"DT","GE","Bénéficiaire",$A65,CU$6,CU$5,"Mois (DateRDV)",CU$7,"Années (DateRDV)",CU$3,"Présence","Absent"),4,""),"")</f>
        <v/>
      </c>
      <c r="CV65" s="166" t="str">
        <f>IFERROR(IF(GETPIVOTDATA("DateRDV",TCD!$B$1,"DT","GE","Bénéficiaire",$A65,CV$6,CV$5,"Mois (DateRDV)",CV$7,"Années (DateRDV)",CV$3),1,""),"")</f>
        <v/>
      </c>
      <c r="CW65" s="166" t="str">
        <f>IFERROR(IF(GETPIVOTDATA("DateRDV",TCD!$B$1,"DT","GE","Bénéficiaire",$A65,CW$6,CW$5,"Mois (DateRDV)",CW$7,"Années (DateRDV)",CW$3),2,""),"")</f>
        <v/>
      </c>
      <c r="CX65" s="166" t="str">
        <f>IFERROR(IF(GETPIVOTDATA("DateRDV",TCD!$B$1,"DT","GE","Bénéficiaire",$A65,CX$6,CX$5,"Mois (DateRDV)",CX$7,"Années (DateRDV)",CX$3,"Présence","Excusé"),3,""),"")</f>
        <v/>
      </c>
      <c r="CY65" s="166" t="str">
        <f>IFERROR(IF(GETPIVOTDATA("DateRDV",TCD!$B$1,"DT","GE","Bénéficiaire",$A65,CY$6,CY$5,"Mois (DateRDV)",CY$7,"Années (DateRDV)",CY$3,"Présence","Absent"),4,""),"")</f>
        <v/>
      </c>
      <c r="CZ65" s="166" t="str">
        <f>IFERROR(IF(GETPIVOTDATA("DateRDV",TCD!$B$1,"DT","GE","Bénéficiaire",$A65,CZ$6,CZ$5,"Mois (DateRDV)",CZ$7,"Années (DateRDV)",CZ$3),1,""),"")</f>
        <v/>
      </c>
      <c r="DA65" s="166" t="str">
        <f>IFERROR(IF(GETPIVOTDATA("DateRDV",TCD!$B$1,"DT","GE","Bénéficiaire",$A65,DA$6,DA$5,"Mois (DateRDV)",DA$7,"Années (DateRDV)",DA$3),2,""),"")</f>
        <v/>
      </c>
      <c r="DB65" s="166" t="str">
        <f>IFERROR(IF(GETPIVOTDATA("DateRDV",TCD!$B$1,"DT","GE","Bénéficiaire",$A65,DB$6,DB$5,"Mois (DateRDV)",DB$7,"Années (DateRDV)",DB$3,"Présence","Excusé"),3,""),"")</f>
        <v/>
      </c>
      <c r="DC65" s="166" t="str">
        <f>IFERROR(IF(GETPIVOTDATA("DateRDV",TCD!$B$1,"DT","GE","Bénéficiaire",$A65,DC$6,DC$5,"Mois (DateRDV)",DC$7,"Années (DateRDV)",DC$3,"Présence","Absent"),4,""),"")</f>
        <v/>
      </c>
      <c r="DD65" s="166" t="str">
        <f>IFERROR(IF(GETPIVOTDATA("DateRDV",TCD!$B$1,"DT","GE","Bénéficiaire",$A65,DD$6,DD$5,"Mois (DateRDV)",DD$7,"Années (DateRDV)",DD$3),1,""),"")</f>
        <v/>
      </c>
      <c r="DE65" s="166" t="str">
        <f>IFERROR(IF(GETPIVOTDATA("DateRDV",TCD!$B$1,"DT","GE","Bénéficiaire",$A65,DE$6,DE$5,"Mois (DateRDV)",DE$7,"Années (DateRDV)",DE$3),2,""),"")</f>
        <v/>
      </c>
      <c r="DF65" s="166" t="str">
        <f>IFERROR(IF(GETPIVOTDATA("DateRDV",TCD!$B$1,"DT","GE","Bénéficiaire",$A65,DF$6,DF$5,"Mois (DateRDV)",DF$7,"Années (DateRDV)",DF$3,"Présence","Excusé"),3,""),"")</f>
        <v/>
      </c>
      <c r="DG65" s="166" t="str">
        <f>IFERROR(IF(GETPIVOTDATA("DateRDV",TCD!$B$1,"DT","GE","Bénéficiaire",$A65,DG$6,DG$5,"Mois (DateRDV)",DG$7,"Années (DateRDV)",DG$3,"Présence","Absent"),4,""),"")</f>
        <v/>
      </c>
      <c r="DH65" s="166" t="str">
        <f>IFERROR(IF(GETPIVOTDATA("DateRDV",TCD!$B$1,"DT","GE","Bénéficiaire",$A65,DH$6,DH$5,"Mois (DateRDV)",DH$7,"Années (DateRDV)",DH$3),1,""),"")</f>
        <v/>
      </c>
      <c r="DI65" s="166" t="str">
        <f>IFERROR(IF(GETPIVOTDATA("DateRDV",TCD!$B$1,"DT","GE","Bénéficiaire",$A65,DI$6,DI$5,"Mois (DateRDV)",DI$7,"Années (DateRDV)",DI$3),2,""),"")</f>
        <v/>
      </c>
      <c r="DJ65" s="166" t="str">
        <f>IFERROR(IF(GETPIVOTDATA("DateRDV",TCD!$B$1,"DT","GE","Bénéficiaire",$A65,DJ$6,DJ$5,"Mois (DateRDV)",DJ$7,"Années (DateRDV)",DJ$3,"Présence","Excusé"),3,""),"")</f>
        <v/>
      </c>
      <c r="DK65" s="166" t="str">
        <f>IFERROR(IF(GETPIVOTDATA("DateRDV",TCD!$B$1,"DT","GE","Bénéficiaire",$A65,DK$6,DK$5,"Mois (DateRDV)",DK$7,"Années (DateRDV)",DK$3,"Présence","Absent"),4,""),"")</f>
        <v/>
      </c>
      <c r="DL65" s="166" t="str">
        <f>IFERROR(IF(GETPIVOTDATA("DateRDV",TCD!$B$1,"DT","GE","Bénéficiaire",$A65,DL$6,DL$5,"Mois (DateRDV)",DL$7,"Années (DateRDV)",DL$3),1,""),"")</f>
        <v/>
      </c>
      <c r="DM65" s="166" t="str">
        <f>IFERROR(IF(GETPIVOTDATA("DateRDV",TCD!$B$1,"DT","GE","Bénéficiaire",$A65,DM$6,DM$5,"Mois (DateRDV)",DM$7,"Années (DateRDV)",DM$3),2,""),"")</f>
        <v/>
      </c>
      <c r="DN65" s="166" t="str">
        <f>IFERROR(IF(GETPIVOTDATA("DateRDV",TCD!$B$1,"DT","GE","Bénéficiaire",$A65,DN$6,DN$5,"Mois (DateRDV)",DN$7,"Années (DateRDV)",DN$3,"Présence","Excusé"),3,""),"")</f>
        <v/>
      </c>
      <c r="DO65" s="166" t="str">
        <f>IFERROR(IF(GETPIVOTDATA("DateRDV",TCD!$B$1,"DT","GE","Bénéficiaire",$A65,DO$6,DO$5,"Mois (DateRDV)",DO$7,"Années (DateRDV)",DO$3,"Présence","Absent"),4,""),"")</f>
        <v/>
      </c>
    </row>
    <row r="66" spans="1:119" ht="15" customHeight="1" x14ac:dyDescent="0.2">
      <c r="A66" t="str">
        <v>ARPAGAUS Elisabeth</v>
      </c>
      <c r="B66" s="169" t="str">
        <f>IFERROR(IF(INDEX(Data!P:P,MATCH(A66,Data!B:B,0))&lt;&gt;"",INDEX(Data!P:P,MATCH(A66,Data!B:B,0)),""),"")</f>
        <v>ARPAGAUS</v>
      </c>
      <c r="C66" s="169" t="str">
        <f>IFERROR(IF(INDEX(Data!O:O,MATCH(A66,Data!B:B,0))&lt;&gt;"",INDEX(Data!O:O,MATCH(A66,Data!B:B,0)),""),"")</f>
        <v>Elisabeth</v>
      </c>
      <c r="D66" s="169" t="str">
        <f>IFERROR(IF(INDEX(Data!J:J,MATCH(A66,Data!B:B,0))&lt;&gt;"",INDEX(Data!J:J,MATCH(A66,Data!B:B,0)),""),"")</f>
        <v>CI</v>
      </c>
      <c r="E66" s="169" t="str">
        <f>IFERROR(IF(INDEX(Data!M:M,MATCH(A66,Data!B:B,0))&lt;&gt;"",INDEX(Data!M:M,MATCH(A66,Data!B:B,0)),""),"")</f>
        <v>ST JULIEN EN GENEVOIS (74160)</v>
      </c>
      <c r="F66" s="169">
        <f>IFERROR(IF(INDEX(Data!N:N,MATCH(A66,Data!B:B,0))&lt;&gt;"",INDEX(Data!N:N,MATCH(A66,Data!B:B,0)),""),"")</f>
        <v>74160</v>
      </c>
      <c r="G66" s="170">
        <f>IFERROR(IF(INDEX(Data!K:K,MATCH(A66,Data!B:B,0))&lt;&gt;"",INDEX(Data!K:K,MATCH(A66,Data!B:B,0)),""),"")</f>
        <v>45756</v>
      </c>
      <c r="H66" s="170">
        <f>IFERROR(IF(INDEX(Data!L:L,MATCH(A66,Data!B:B,0))&lt;&gt;"",INDEX(Data!L:L,MATCH(A66,Data!B:B,0)),""),"")</f>
        <v>45765</v>
      </c>
      <c r="I66" s="170">
        <f>IFERROR(IF(INDEX(Data!C:C,MATCH(A66,Data!B:B,0))&lt;&gt;"",INDEX(Data!C:C,MATCH(A66,Data!B:B,0)),""),"")</f>
        <v>45831</v>
      </c>
      <c r="J66" s="170" t="str">
        <f>IFERROR(IF(INDEX(Data!D:D,MATCH(A66,Data!B:B,0))&lt;&gt;"",INDEX(Data!D:D,MATCH(A66,Data!B:B,0)),""),"")</f>
        <v/>
      </c>
      <c r="K66" s="171" t="str">
        <f>IFERROR(IF(INDEX(Data!H:H,MATCH(A66,Data!B:B,0))&lt;&gt;"",INDEX(Data!H:H,MATCH(A66,Data!B:B,0)),""),"")</f>
        <v>Remobilisation</v>
      </c>
      <c r="L66" s="166" t="str">
        <f>IFERROR(IF(GETPIVOTDATA("DateRDV",TCD!$B$1,"DT","GE","Bénéficiaire",$A66,L$6,L$5,"Mois (DateRDV)",L$7,"Années (DateRDV)",L$3),1,""),"")</f>
        <v/>
      </c>
      <c r="M66" s="166" t="str">
        <f>IFERROR(IF(GETPIVOTDATA("DateRDV",TCD!$B$1,"DT","GE","Bénéficiaire",$A66,M$6,M$5,"Mois (DateRDV)",M$7,"Années (DateRDV)",M$3),2,""),"")</f>
        <v/>
      </c>
      <c r="N66" s="166" t="str">
        <f>IFERROR(IF(GETPIVOTDATA("DateRDV",TCD!$B$1,"DT","GE","Bénéficiaire",$A66,N$6,N$5,"Mois (DateRDV)",N$7,"Années (DateRDV)",N$3,"Présence","Excusé"),3,""),"")</f>
        <v/>
      </c>
      <c r="O66" s="166" t="str">
        <f>IFERROR(IF(GETPIVOTDATA("DateRDV",TCD!$B$1,"DT","GE","Bénéficiaire",$A66,O$6,O$5,"Mois (DateRDV)",O$7,"Années (DateRDV)",O$3,"Présence","Absent"),4,""),"")</f>
        <v/>
      </c>
      <c r="P66" s="166" t="str">
        <f>IFERROR(IF(GETPIVOTDATA("DateRDV",TCD!$B$1,"DT","GE","Bénéficiaire",$A66,P$6,P$5,"Mois (DateRDV)",P$7,"Années (DateRDV)",P$3),1,""),"")</f>
        <v/>
      </c>
      <c r="Q66" s="166" t="str">
        <f>IFERROR(IF(GETPIVOTDATA("DateRDV",TCD!$B$1,"DT","GE","Bénéficiaire",$A66,Q$6,Q$5,"Mois (DateRDV)",Q$7,"Années (DateRDV)",Q$3),2,""),"")</f>
        <v/>
      </c>
      <c r="R66" s="166" t="str">
        <f>IFERROR(IF(GETPIVOTDATA("DateRDV",TCD!$B$1,"DT","GE","Bénéficiaire",$A66,R$6,R$5,"Mois (DateRDV)",R$7,"Années (DateRDV)",R$3,"Présence","Excusé"),3,""),"")</f>
        <v/>
      </c>
      <c r="S66" s="166" t="str">
        <f>IFERROR(IF(GETPIVOTDATA("DateRDV",TCD!$B$1,"DT","GE","Bénéficiaire",$A66,S$6,S$5,"Mois (DateRDV)",S$7,"Années (DateRDV)",S$3,"Présence","Absent"),4,""),"")</f>
        <v/>
      </c>
      <c r="T66" s="166" t="str">
        <f>IFERROR(IF(GETPIVOTDATA("DateRDV",TCD!$B$1,"DT","GE","Bénéficiaire",$A66,T$6,T$5,"Mois (DateRDV)",T$7,"Années (DateRDV)",T$3),1,""),"")</f>
        <v/>
      </c>
      <c r="U66" s="166" t="str">
        <f>IFERROR(IF(GETPIVOTDATA("DateRDV",TCD!$B$1,"DT","GE","Bénéficiaire",$A66,U$6,U$5,"Mois (DateRDV)",U$7,"Années (DateRDV)",U$3),2,""),"")</f>
        <v/>
      </c>
      <c r="V66" s="166" t="str">
        <f>IFERROR(IF(GETPIVOTDATA("DateRDV",TCD!$B$1,"DT","GE","Bénéficiaire",$A66,V$6,V$5,"Mois (DateRDV)",V$7,"Années (DateRDV)",V$3,"Présence","Excusé"),3,""),"")</f>
        <v/>
      </c>
      <c r="W66" s="166" t="str">
        <f>IFERROR(IF(GETPIVOTDATA("DateRDV",TCD!$B$1,"DT","GE","Bénéficiaire",$A66,W$6,W$5,"Mois (DateRDV)",W$7,"Années (DateRDV)",W$3,"Présence","Absent"),4,""),"")</f>
        <v/>
      </c>
      <c r="X66" s="166" t="str">
        <f>IFERROR(IF(GETPIVOTDATA("DateRDV",TCD!$B$1,"DT","GE","Bénéficiaire",$A66,X$6,X$5,"Mois (DateRDV)",X$7,"Années (DateRDV)",X$3),1,""),"")</f>
        <v/>
      </c>
      <c r="Y66" s="166" t="str">
        <f>IFERROR(IF(GETPIVOTDATA("DateRDV",TCD!$B$1,"DT","GE","Bénéficiaire",$A66,Y$6,Y$5,"Mois (DateRDV)",Y$7,"Années (DateRDV)",Y$3),2,""),"")</f>
        <v/>
      </c>
      <c r="Z66" s="166" t="str">
        <f>IFERROR(IF(GETPIVOTDATA("DateRDV",TCD!$B$1,"DT","GE","Bénéficiaire",$A66,Z$6,Z$5,"Mois (DateRDV)",Z$7,"Années (DateRDV)",Z$3,"Présence","Excusé"),3,""),"")</f>
        <v/>
      </c>
      <c r="AA66" s="166" t="str">
        <f>IFERROR(IF(GETPIVOTDATA("DateRDV",TCD!$B$1,"DT","GE","Bénéficiaire",$A66,AA$6,AA$5,"Mois (DateRDV)",AA$7,"Années (DateRDV)",AA$3,"Présence","Absent"),4,""),"")</f>
        <v/>
      </c>
      <c r="AB66" s="166" t="str">
        <f>IFERROR(IF(GETPIVOTDATA("DateRDV",TCD!$B$1,"DT","GE","Bénéficiaire",$A66,AB$6,AB$5,"Mois (DateRDV)",AB$7,"Années (DateRDV)",AB$3),1,""),"")</f>
        <v/>
      </c>
      <c r="AC66" s="166" t="str">
        <f>IFERROR(IF(GETPIVOTDATA("DateRDV",TCD!$B$1,"DT","GE","Bénéficiaire",$A66,AC$6,AC$5,"Mois (DateRDV)",AC$7,"Années (DateRDV)",AC$3),2,""),"")</f>
        <v/>
      </c>
      <c r="AD66" s="166" t="str">
        <f>IFERROR(IF(GETPIVOTDATA("DateRDV",TCD!$B$1,"DT","GE","Bénéficiaire",$A66,AD$6,AD$5,"Mois (DateRDV)",AD$7,"Années (DateRDV)",AD$3,"Présence","Excusé"),3,""),"")</f>
        <v/>
      </c>
      <c r="AE66" s="166" t="str">
        <f>IFERROR(IF(GETPIVOTDATA("DateRDV",TCD!$B$1,"DT","GE","Bénéficiaire",$A66,AE$6,AE$5,"Mois (DateRDV)",AE$7,"Années (DateRDV)",AE$3,"Présence","Absent"),4,""),"")</f>
        <v/>
      </c>
      <c r="AF66" s="166" t="str">
        <f>IFERROR(IF(GETPIVOTDATA("DateRDV",TCD!$B$1,"DT","GE","Bénéficiaire",$A66,AF$6,AF$5,"Mois (DateRDV)",AF$7,"Années (DateRDV)",AF$3),1,""),"")</f>
        <v/>
      </c>
      <c r="AG66" s="166" t="str">
        <f>IFERROR(IF(GETPIVOTDATA("DateRDV",TCD!$B$1,"DT","GE","Bénéficiaire",$A66,AG$6,AG$5,"Mois (DateRDV)",AG$7,"Années (DateRDV)",AG$3),2,""),"")</f>
        <v/>
      </c>
      <c r="AH66" s="166" t="str">
        <f>IFERROR(IF(GETPIVOTDATA("DateRDV",TCD!$B$1,"DT","GE","Bénéficiaire",$A66,AH$6,AH$5,"Mois (DateRDV)",AH$7,"Années (DateRDV)",AH$3,"Présence","Excusé"),3,""),"")</f>
        <v/>
      </c>
      <c r="AI66" s="166" t="str">
        <f>IFERROR(IF(GETPIVOTDATA("DateRDV",TCD!$B$1,"DT","GE","Bénéficiaire",$A66,AI$6,AI$5,"Mois (DateRDV)",AI$7,"Années (DateRDV)",AI$3,"Présence","Absent"),4,""),"")</f>
        <v/>
      </c>
      <c r="AJ66" s="166" t="str">
        <f>IFERROR(IF(GETPIVOTDATA("DateRDV",TCD!$B$1,"DT","GE","Bénéficiaire",$A66,AJ$6,AJ$5,"Mois (DateRDV)",AJ$7,"Années (DateRDV)",AJ$3),1,""),"")</f>
        <v/>
      </c>
      <c r="AK66" s="166" t="str">
        <f>IFERROR(IF(GETPIVOTDATA("DateRDV",TCD!$B$1,"DT","GE","Bénéficiaire",$A66,AK$6,AK$5,"Mois (DateRDV)",AK$7,"Années (DateRDV)",AK$3),2,""),"")</f>
        <v/>
      </c>
      <c r="AL66" s="166" t="str">
        <f>IFERROR(IF(GETPIVOTDATA("DateRDV",TCD!$B$1,"DT","GE","Bénéficiaire",$A66,AL$6,AL$5,"Mois (DateRDV)",AL$7,"Années (DateRDV)",AL$3,"Présence","Excusé"),3,""),"")</f>
        <v/>
      </c>
      <c r="AM66" s="166" t="str">
        <f>IFERROR(IF(GETPIVOTDATA("DateRDV",TCD!$B$1,"DT","GE","Bénéficiaire",$A66,AM$6,AM$5,"Mois (DateRDV)",AM$7,"Années (DateRDV)",AM$3,"Présence","Absent"),4,""),"")</f>
        <v/>
      </c>
      <c r="AN66" s="166" t="str">
        <f>IFERROR(IF(GETPIVOTDATA("DateRDV",TCD!$B$1,"DT","GE","Bénéficiaire",$A66,AN$6,AN$5,"Mois (DateRDV)",AN$7,"Années (DateRDV)",AN$3),1,""),"")</f>
        <v/>
      </c>
      <c r="AO66" s="166" t="str">
        <f>IFERROR(IF(GETPIVOTDATA("DateRDV",TCD!$B$1,"DT","GE","Bénéficiaire",$A66,AO$6,AO$5,"Mois (DateRDV)",AO$7,"Années (DateRDV)",AO$3),2,""),"")</f>
        <v/>
      </c>
      <c r="AP66" s="166" t="str">
        <f>IFERROR(IF(GETPIVOTDATA("DateRDV",TCD!$B$1,"DT","GE","Bénéficiaire",$A66,AP$6,AP$5,"Mois (DateRDV)",AP$7,"Années (DateRDV)",AP$3,"Présence","Excusé"),3,""),"")</f>
        <v/>
      </c>
      <c r="AQ66" s="166" t="str">
        <f>IFERROR(IF(GETPIVOTDATA("DateRDV",TCD!$B$1,"DT","GE","Bénéficiaire",$A66,AQ$6,AQ$5,"Mois (DateRDV)",AQ$7,"Années (DateRDV)",AQ$3,"Présence","Absent"),4,""),"")</f>
        <v/>
      </c>
      <c r="AR66" s="166" t="str">
        <f>IFERROR(IF(GETPIVOTDATA("DateRDV",TCD!$B$1,"DT","GE","Bénéficiaire",$A66,AR$6,AR$5,"Mois (DateRDV)",AR$7,"Années (DateRDV)",AR$3),1,""),"")</f>
        <v/>
      </c>
      <c r="AS66" s="166" t="str">
        <f>IFERROR(IF(GETPIVOTDATA("DateRDV",TCD!$B$1,"DT","GE","Bénéficiaire",$A66,AS$6,AS$5,"Mois (DateRDV)",AS$7,"Années (DateRDV)",AS$3),2,""),"")</f>
        <v/>
      </c>
      <c r="AT66" s="166" t="str">
        <f>IFERROR(IF(GETPIVOTDATA("DateRDV",TCD!$B$1,"DT","GE","Bénéficiaire",$A66,AT$6,AT$5,"Mois (DateRDV)",AT$7,"Années (DateRDV)",AT$3,"Présence","Excusé"),3,""),"")</f>
        <v/>
      </c>
      <c r="AU66" s="166" t="str">
        <f>IFERROR(IF(GETPIVOTDATA("DateRDV",TCD!$B$1,"DT","GE","Bénéficiaire",$A66,AU$6,AU$5,"Mois (DateRDV)",AU$7,"Années (DateRDV)",AU$3,"Présence","Absent"),4,""),"")</f>
        <v/>
      </c>
      <c r="AV66" s="166" t="str">
        <f>IFERROR(IF(GETPIVOTDATA("DateRDV",TCD!$B$1,"DT","GE","Bénéficiaire",$A66,AV$6,AV$5,"Mois (DateRDV)",AV$7,"Années (DateRDV)",AV$3),1,""),"")</f>
        <v/>
      </c>
      <c r="AW66" s="166" t="str">
        <f>IFERROR(IF(GETPIVOTDATA("DateRDV",TCD!$B$1,"DT","GE","Bénéficiaire",$A66,AW$6,AW$5,"Mois (DateRDV)",AW$7,"Années (DateRDV)",AW$3),2,""),"")</f>
        <v/>
      </c>
      <c r="AX66" s="166" t="str">
        <f>IFERROR(IF(GETPIVOTDATA("DateRDV",TCD!$B$1,"DT","GE","Bénéficiaire",$A66,AX$6,AX$5,"Mois (DateRDV)",AX$7,"Années (DateRDV)",AX$3,"Présence","Excusé"),3,""),"")</f>
        <v/>
      </c>
      <c r="AY66" s="166" t="str">
        <f>IFERROR(IF(GETPIVOTDATA("DateRDV",TCD!$B$1,"DT","GE","Bénéficiaire",$A66,AY$6,AY$5,"Mois (DateRDV)",AY$7,"Années (DateRDV)",AY$3,"Présence","Absent"),4,""),"")</f>
        <v/>
      </c>
      <c r="AZ66" s="166" t="str">
        <f>IFERROR(IF(GETPIVOTDATA("DateRDV",TCD!$B$1,"DT","GE","Bénéficiaire",$A66,AZ$6,AZ$5,"Mois (DateRDV)",AZ$7,"Années (DateRDV)",AZ$3),1,""),"")</f>
        <v/>
      </c>
      <c r="BA66" s="166" t="str">
        <f>IFERROR(IF(GETPIVOTDATA("DateRDV",TCD!$B$1,"DT","GE","Bénéficiaire",$A66,BA$6,BA$5,"Mois (DateRDV)",BA$7,"Années (DateRDV)",BA$3),2,""),"")</f>
        <v/>
      </c>
      <c r="BB66" s="166" t="str">
        <f>IFERROR(IF(GETPIVOTDATA("DateRDV",TCD!$B$1,"DT","GE","Bénéficiaire",$A66,BB$6,BB$5,"Mois (DateRDV)",BB$7,"Années (DateRDV)",BB$3,"Présence","Excusé"),3,""),"")</f>
        <v/>
      </c>
      <c r="BC66" s="166" t="str">
        <f>IFERROR(IF(GETPIVOTDATA("DateRDV",TCD!$B$1,"DT","GE","Bénéficiaire",$A66,BC$6,BC$5,"Mois (DateRDV)",BC$7,"Années (DateRDV)",BC$3,"Présence","Absent"),4,""),"")</f>
        <v/>
      </c>
      <c r="BD66" s="166" t="str">
        <f>IFERROR(IF(GETPIVOTDATA("DateRDV",TCD!$B$1,"DT","GE","Bénéficiaire",$A66,BD$6,BD$5,"Mois (DateRDV)",BD$7,"Années (DateRDV)",BD$3),1,""),"")</f>
        <v/>
      </c>
      <c r="BE66" s="166" t="str">
        <f>IFERROR(IF(GETPIVOTDATA("DateRDV",TCD!$B$1,"DT","GE","Bénéficiaire",$A66,BE$6,BE$5,"Mois (DateRDV)",BE$7,"Années (DateRDV)",BE$3),2,""),"")</f>
        <v/>
      </c>
      <c r="BF66" s="166" t="str">
        <f>IFERROR(IF(GETPIVOTDATA("DateRDV",TCD!$B$1,"DT","GE","Bénéficiaire",$A66,BF$6,BF$5,"Mois (DateRDV)",BF$7,"Années (DateRDV)",BF$3,"Présence","Excusé"),3,""),"")</f>
        <v/>
      </c>
      <c r="BG66" s="166" t="str">
        <f>IFERROR(IF(GETPIVOTDATA("DateRDV",TCD!$B$1,"DT","GE","Bénéficiaire",$A66,BG$6,BG$5,"Mois (DateRDV)",BG$7,"Années (DateRDV)",BG$3,"Présence","Absent"),4,""),"")</f>
        <v/>
      </c>
      <c r="BH66" s="166" t="str">
        <f>IFERROR(IF(GETPIVOTDATA("DateRDV",TCD!$B$1,"DT","GE","Bénéficiaire",$A66,BH$6,BH$5,"Mois (DateRDV)",BH$7,"Années (DateRDV)",BH$3),1,""),"")</f>
        <v/>
      </c>
      <c r="BI66" s="166" t="str">
        <f>IFERROR(IF(GETPIVOTDATA("DateRDV",TCD!$B$1,"DT","GE","Bénéficiaire",$A66,BI$6,BI$5,"Mois (DateRDV)",BI$7,"Années (DateRDV)",BI$3),2,""),"")</f>
        <v/>
      </c>
      <c r="BJ66" s="166" t="str">
        <f>IFERROR(IF(GETPIVOTDATA("DateRDV",TCD!$B$1,"DT","GE","Bénéficiaire",$A66,BJ$6,BJ$5,"Mois (DateRDV)",BJ$7,"Années (DateRDV)",BJ$3,"Présence","Excusé"),3,""),"")</f>
        <v/>
      </c>
      <c r="BK66" s="166" t="str">
        <f>IFERROR(IF(GETPIVOTDATA("DateRDV",TCD!$B$1,"DT","GE","Bénéficiaire",$A66,BK$6,BK$5,"Mois (DateRDV)",BK$7,"Années (DateRDV)",BK$3,"Présence","Absent"),4,""),"")</f>
        <v/>
      </c>
      <c r="BL66" s="166" t="str">
        <f>IFERROR(IF(GETPIVOTDATA("DateRDV",TCD!$B$1,"DT","GE","Bénéficiaire",$A66,BL$6,BL$5,"Mois (DateRDV)",BL$7,"Années (DateRDV)",BL$3),1,""),"")</f>
        <v/>
      </c>
      <c r="BM66" s="166" t="str">
        <f>IFERROR(IF(GETPIVOTDATA("DateRDV",TCD!$B$1,"DT","GE","Bénéficiaire",$A66,BM$6,BM$5,"Mois (DateRDV)",BM$7,"Années (DateRDV)",BM$3),2,""),"")</f>
        <v/>
      </c>
      <c r="BN66" s="166" t="str">
        <f>IFERROR(IF(GETPIVOTDATA("DateRDV",TCD!$B$1,"DT","GE","Bénéficiaire",$A66,BN$6,BN$5,"Mois (DateRDV)",BN$7,"Années (DateRDV)",BN$3,"Présence","Excusé"),3,""),"")</f>
        <v/>
      </c>
      <c r="BO66" s="166" t="str">
        <f>IFERROR(IF(GETPIVOTDATA("DateRDV",TCD!$B$1,"DT","GE","Bénéficiaire",$A66,BO$6,BO$5,"Mois (DateRDV)",BO$7,"Années (DateRDV)",BO$3,"Présence","Absent"),4,""),"")</f>
        <v/>
      </c>
      <c r="BP66" s="166" t="str">
        <f>IFERROR(IF(GETPIVOTDATA("DateRDV",TCD!$B$1,"DT","GE","Bénéficiaire",$A66,BP$6,BP$5,"Mois (DateRDV)",BP$7,"Années (DateRDV)",BP$3),1,""),"")</f>
        <v/>
      </c>
      <c r="BQ66" s="166" t="str">
        <f>IFERROR(IF(GETPIVOTDATA("DateRDV",TCD!$B$1,"DT","GE","Bénéficiaire",$A66,BQ$6,BQ$5,"Mois (DateRDV)",BQ$7,"Années (DateRDV)",BQ$3),2,""),"")</f>
        <v/>
      </c>
      <c r="BR66" s="166" t="str">
        <f>IFERROR(IF(GETPIVOTDATA("DateRDV",TCD!$B$1,"DT","GE","Bénéficiaire",$A66,BR$6,BR$5,"Mois (DateRDV)",BR$7,"Années (DateRDV)",BR$3,"Présence","Excusé"),3,""),"")</f>
        <v/>
      </c>
      <c r="BS66" s="166" t="str">
        <f>IFERROR(IF(GETPIVOTDATA("DateRDV",TCD!$B$1,"DT","GE","Bénéficiaire",$A66,BS$6,BS$5,"Mois (DateRDV)",BS$7,"Années (DateRDV)",BS$3,"Présence","Absent"),4,""),"")</f>
        <v/>
      </c>
      <c r="BT66" s="166" t="str">
        <f>IFERROR(IF(GETPIVOTDATA("DateRDV",TCD!$B$1,"DT","GE","Bénéficiaire",$A66,BT$6,BT$5,"Mois (DateRDV)",BT$7,"Années (DateRDV)",BT$3),1,""),"")</f>
        <v/>
      </c>
      <c r="BU66" s="166" t="str">
        <f>IFERROR(IF(GETPIVOTDATA("DateRDV",TCD!$B$1,"DT","GE","Bénéficiaire",$A66,BU$6,BU$5,"Mois (DateRDV)",BU$7,"Années (DateRDV)",BU$3),2,""),"")</f>
        <v/>
      </c>
      <c r="BV66" s="166" t="str">
        <f>IFERROR(IF(GETPIVOTDATA("DateRDV",TCD!$B$1,"DT","GE","Bénéficiaire",$A66,BV$6,BV$5,"Mois (DateRDV)",BV$7,"Années (DateRDV)",BV$3,"Présence","Excusé"),3,""),"")</f>
        <v/>
      </c>
      <c r="BW66" s="166" t="str">
        <f>IFERROR(IF(GETPIVOTDATA("DateRDV",TCD!$B$1,"DT","GE","Bénéficiaire",$A66,BW$6,BW$5,"Mois (DateRDV)",BW$7,"Années (DateRDV)",BW$3,"Présence","Absent"),4,""),"")</f>
        <v/>
      </c>
      <c r="BX66" s="166" t="str">
        <f>IFERROR(IF(GETPIVOTDATA("DateRDV",TCD!$B$1,"DT","GE","Bénéficiaire",$A66,BX$6,BX$5,"Mois (DateRDV)",BX$7,"Années (DateRDV)",BX$3),1,""),"")</f>
        <v/>
      </c>
      <c r="BY66" s="166" t="str">
        <f>IFERROR(IF(GETPIVOTDATA("DateRDV",TCD!$B$1,"DT","GE","Bénéficiaire",$A66,BY$6,BY$5,"Mois (DateRDV)",BY$7,"Années (DateRDV)",BY$3),2,""),"")</f>
        <v/>
      </c>
      <c r="BZ66" s="166" t="str">
        <f>IFERROR(IF(GETPIVOTDATA("DateRDV",TCD!$B$1,"DT","GE","Bénéficiaire",$A66,BZ$6,BZ$5,"Mois (DateRDV)",BZ$7,"Années (DateRDV)",BZ$3,"Présence","Excusé"),3,""),"")</f>
        <v/>
      </c>
      <c r="CA66" s="166" t="str">
        <f>IFERROR(IF(GETPIVOTDATA("DateRDV",TCD!$B$1,"DT","GE","Bénéficiaire",$A66,CA$6,CA$5,"Mois (DateRDV)",CA$7,"Années (DateRDV)",CA$3,"Présence","Absent"),4,""),"")</f>
        <v/>
      </c>
      <c r="CB66" s="166" t="str">
        <f>IFERROR(IF(GETPIVOTDATA("DateRDV",TCD!$B$1,"DT","GE","Bénéficiaire",$A66,CB$6,CB$5,"Mois (DateRDV)",CB$7,"Années (DateRDV)",CB$3),1,""),"")</f>
        <v/>
      </c>
      <c r="CC66" s="166" t="str">
        <f>IFERROR(IF(GETPIVOTDATA("DateRDV",TCD!$B$1,"DT","GE","Bénéficiaire",$A66,CC$6,CC$5,"Mois (DateRDV)",CC$7,"Années (DateRDV)",CC$3),2,""),"")</f>
        <v/>
      </c>
      <c r="CD66" s="166" t="str">
        <f>IFERROR(IF(GETPIVOTDATA("DateRDV",TCD!$B$1,"DT","GE","Bénéficiaire",$A66,CD$6,CD$5,"Mois (DateRDV)",CD$7,"Années (DateRDV)",CD$3,"Présence","Excusé"),3,""),"")</f>
        <v/>
      </c>
      <c r="CE66" s="166" t="str">
        <f>IFERROR(IF(GETPIVOTDATA("DateRDV",TCD!$B$1,"DT","GE","Bénéficiaire",$A66,CE$6,CE$5,"Mois (DateRDV)",CE$7,"Années (DateRDV)",CE$3,"Présence","Absent"),4,""),"")</f>
        <v/>
      </c>
      <c r="CF66" s="166" t="str">
        <f>IFERROR(IF(GETPIVOTDATA("DateRDV",TCD!$B$1,"DT","GE","Bénéficiaire",$A66,CF$6,CF$5,"Mois (DateRDV)",CF$7,"Années (DateRDV)",CF$3),1,""),"")</f>
        <v/>
      </c>
      <c r="CG66" s="166" t="str">
        <f>IFERROR(IF(GETPIVOTDATA("DateRDV",TCD!$B$1,"DT","GE","Bénéficiaire",$A66,CG$6,CG$5,"Mois (DateRDV)",CG$7,"Années (DateRDV)",CG$3),2,""),"")</f>
        <v/>
      </c>
      <c r="CH66" s="166" t="str">
        <f>IFERROR(IF(GETPIVOTDATA("DateRDV",TCD!$B$1,"DT","GE","Bénéficiaire",$A66,CH$6,CH$5,"Mois (DateRDV)",CH$7,"Années (DateRDV)",CH$3,"Présence","Excusé"),3,""),"")</f>
        <v/>
      </c>
      <c r="CI66" s="166" t="str">
        <f>IFERROR(IF(GETPIVOTDATA("DateRDV",TCD!$B$1,"DT","GE","Bénéficiaire",$A66,CI$6,CI$5,"Mois (DateRDV)",CI$7,"Années (DateRDV)",CI$3,"Présence","Absent"),4,""),"")</f>
        <v/>
      </c>
      <c r="CJ66" s="166" t="str">
        <f>IFERROR(IF(GETPIVOTDATA("DateRDV",TCD!$B$1,"DT","GE","Bénéficiaire",$A66,CJ$6,CJ$5,"Mois (DateRDV)",CJ$7,"Années (DateRDV)",CJ$3),1,""),"")</f>
        <v/>
      </c>
      <c r="CK66" s="166" t="str">
        <f>IFERROR(IF(GETPIVOTDATA("DateRDV",TCD!$B$1,"DT","GE","Bénéficiaire",$A66,CK$6,CK$5,"Mois (DateRDV)",CK$7,"Années (DateRDV)",CK$3),2,""),"")</f>
        <v/>
      </c>
      <c r="CL66" s="166" t="str">
        <f>IFERROR(IF(GETPIVOTDATA("DateRDV",TCD!$B$1,"DT","GE","Bénéficiaire",$A66,GI$6,GI$5,"Mois (DateRDV)",GI$7,"Années (DateRDV)",GI$3,"Présence","Excusé"),3,""),"")</f>
        <v/>
      </c>
      <c r="CM66" s="166" t="str">
        <f>IFERROR(IF(GETPIVOTDATA("DateRDV",TCD!$B$1,"DT","GE","Bénéficiaire",$A66,CM$6,CM$5,"Mois (DateRDV)",CM$7,"Années (DateRDV)",CM$3,"Présence","Absent"),4,""),"")</f>
        <v/>
      </c>
      <c r="CN66" s="166" t="str">
        <f>IFERROR(IF(GETPIVOTDATA("DateRDV",TCD!$B$1,"DT","GE","Bénéficiaire",$A66,CN$6,CN$5,"Mois (DateRDV)",CN$7,"Années (DateRDV)",CN$3),1,""),"")</f>
        <v/>
      </c>
      <c r="CO66" s="166" t="str">
        <f>IFERROR(IF(GETPIVOTDATA("DateRDV",TCD!$B$1,"DT","GE","Bénéficiaire",$A66,CO$6,CO$5,"Mois (DateRDV)",CO$7,"Années (DateRDV)",CO$3),2,""),"")</f>
        <v/>
      </c>
      <c r="CP66" s="166" t="str">
        <f>IFERROR(IF(GETPIVOTDATA("DateRDV",TCD!$B$1,"DT","GE","Bénéficiaire",$A66,CP$6,CP$5,"Mois (DateRDV)",CP$7,"Années (DateRDV)",CP$3,"Présence","Excusé"),3,""),"")</f>
        <v/>
      </c>
      <c r="CQ66" s="166" t="str">
        <f>IFERROR(IF(GETPIVOTDATA("DateRDV",TCD!$B$1,"DT","GE","Bénéficiaire",$A66,CQ$6,CQ$5,"Mois (DateRDV)",CQ$7,"Années (DateRDV)",CQ$3,"Présence","Absent"),4,""),"")</f>
        <v/>
      </c>
      <c r="CR66" s="166" t="str">
        <f>IFERROR(IF(GETPIVOTDATA("DateRDV",TCD!$B$1,"DT","GE","Bénéficiaire",$A66,CR$6,CR$5,"Mois (DateRDV)",CR$7,"Années (DateRDV)",CR$3),1,""),"")</f>
        <v/>
      </c>
      <c r="CS66" s="166" t="str">
        <f>IFERROR(IF(GETPIVOTDATA("DateRDV",TCD!$B$1,"DT","GE","Bénéficiaire",$A66,CS$6,CS$5,"Mois (DateRDV)",CS$7,"Années (DateRDV)",CS$3),2,""),"")</f>
        <v/>
      </c>
      <c r="CT66" s="166" t="str">
        <f>IFERROR(IF(GETPIVOTDATA("DateRDV",TCD!$B$1,"DT","GE","Bénéficiaire",$A66,CT$6,CT$5,"Mois (DateRDV)",CT$7,"Années (DateRDV)",CT$3,"Présence","Excusé"),3,""),"")</f>
        <v/>
      </c>
      <c r="CU66" s="166" t="str">
        <f>IFERROR(IF(GETPIVOTDATA("DateRDV",TCD!$B$1,"DT","GE","Bénéficiaire",$A66,CU$6,CU$5,"Mois (DateRDV)",CU$7,"Années (DateRDV)",CU$3,"Présence","Absent"),4,""),"")</f>
        <v/>
      </c>
      <c r="CV66" s="166" t="str">
        <f>IFERROR(IF(GETPIVOTDATA("DateRDV",TCD!$B$1,"DT","GE","Bénéficiaire",$A66,CV$6,CV$5,"Mois (DateRDV)",CV$7,"Années (DateRDV)",CV$3),1,""),"")</f>
        <v/>
      </c>
      <c r="CW66" s="166" t="str">
        <f>IFERROR(IF(GETPIVOTDATA("DateRDV",TCD!$B$1,"DT","GE","Bénéficiaire",$A66,CW$6,CW$5,"Mois (DateRDV)",CW$7,"Années (DateRDV)",CW$3),2,""),"")</f>
        <v/>
      </c>
      <c r="CX66" s="166" t="str">
        <f>IFERROR(IF(GETPIVOTDATA("DateRDV",TCD!$B$1,"DT","GE","Bénéficiaire",$A66,CX$6,CX$5,"Mois (DateRDV)",CX$7,"Années (DateRDV)",CX$3,"Présence","Excusé"),3,""),"")</f>
        <v/>
      </c>
      <c r="CY66" s="166" t="str">
        <f>IFERROR(IF(GETPIVOTDATA("DateRDV",TCD!$B$1,"DT","GE","Bénéficiaire",$A66,CY$6,CY$5,"Mois (DateRDV)",CY$7,"Années (DateRDV)",CY$3,"Présence","Absent"),4,""),"")</f>
        <v/>
      </c>
      <c r="CZ66" s="166" t="str">
        <f>IFERROR(IF(GETPIVOTDATA("DateRDV",TCD!$B$1,"DT","GE","Bénéficiaire",$A66,CZ$6,CZ$5,"Mois (DateRDV)",CZ$7,"Années (DateRDV)",CZ$3),1,""),"")</f>
        <v/>
      </c>
      <c r="DA66" s="166" t="str">
        <f>IFERROR(IF(GETPIVOTDATA("DateRDV",TCD!$B$1,"DT","GE","Bénéficiaire",$A66,DA$6,DA$5,"Mois (DateRDV)",DA$7,"Années (DateRDV)",DA$3),2,""),"")</f>
        <v/>
      </c>
      <c r="DB66" s="166" t="str">
        <f>IFERROR(IF(GETPIVOTDATA("DateRDV",TCD!$B$1,"DT","GE","Bénéficiaire",$A66,DB$6,DB$5,"Mois (DateRDV)",DB$7,"Années (DateRDV)",DB$3,"Présence","Excusé"),3,""),"")</f>
        <v/>
      </c>
      <c r="DC66" s="166" t="str">
        <f>IFERROR(IF(GETPIVOTDATA("DateRDV",TCD!$B$1,"DT","GE","Bénéficiaire",$A66,DC$6,DC$5,"Mois (DateRDV)",DC$7,"Années (DateRDV)",DC$3,"Présence","Absent"),4,""),"")</f>
        <v/>
      </c>
      <c r="DD66" s="166" t="str">
        <f>IFERROR(IF(GETPIVOTDATA("DateRDV",TCD!$B$1,"DT","GE","Bénéficiaire",$A66,DD$6,DD$5,"Mois (DateRDV)",DD$7,"Années (DateRDV)",DD$3),1,""),"")</f>
        <v/>
      </c>
      <c r="DE66" s="166" t="str">
        <f>IFERROR(IF(GETPIVOTDATA("DateRDV",TCD!$B$1,"DT","GE","Bénéficiaire",$A66,DE$6,DE$5,"Mois (DateRDV)",DE$7,"Années (DateRDV)",DE$3),2,""),"")</f>
        <v/>
      </c>
      <c r="DF66" s="166" t="str">
        <f>IFERROR(IF(GETPIVOTDATA("DateRDV",TCD!$B$1,"DT","GE","Bénéficiaire",$A66,DF$6,DF$5,"Mois (DateRDV)",DF$7,"Années (DateRDV)",DF$3,"Présence","Excusé"),3,""),"")</f>
        <v/>
      </c>
      <c r="DG66" s="166" t="str">
        <f>IFERROR(IF(GETPIVOTDATA("DateRDV",TCD!$B$1,"DT","GE","Bénéficiaire",$A66,DG$6,DG$5,"Mois (DateRDV)",DG$7,"Années (DateRDV)",DG$3,"Présence","Absent"),4,""),"")</f>
        <v/>
      </c>
      <c r="DH66" s="166" t="str">
        <f>IFERROR(IF(GETPIVOTDATA("DateRDV",TCD!$B$1,"DT","GE","Bénéficiaire",$A66,DH$6,DH$5,"Mois (DateRDV)",DH$7,"Années (DateRDV)",DH$3),1,""),"")</f>
        <v/>
      </c>
      <c r="DI66" s="166" t="str">
        <f>IFERROR(IF(GETPIVOTDATA("DateRDV",TCD!$B$1,"DT","GE","Bénéficiaire",$A66,DI$6,DI$5,"Mois (DateRDV)",DI$7,"Années (DateRDV)",DI$3),2,""),"")</f>
        <v/>
      </c>
      <c r="DJ66" s="166" t="str">
        <f>IFERROR(IF(GETPIVOTDATA("DateRDV",TCD!$B$1,"DT","GE","Bénéficiaire",$A66,DJ$6,DJ$5,"Mois (DateRDV)",DJ$7,"Années (DateRDV)",DJ$3,"Présence","Excusé"),3,""),"")</f>
        <v/>
      </c>
      <c r="DK66" s="166" t="str">
        <f>IFERROR(IF(GETPIVOTDATA("DateRDV",TCD!$B$1,"DT","GE","Bénéficiaire",$A66,DK$6,DK$5,"Mois (DateRDV)",DK$7,"Années (DateRDV)",DK$3,"Présence","Absent"),4,""),"")</f>
        <v/>
      </c>
      <c r="DL66" s="166" t="str">
        <f>IFERROR(IF(GETPIVOTDATA("DateRDV",TCD!$B$1,"DT","GE","Bénéficiaire",$A66,DL$6,DL$5,"Mois (DateRDV)",DL$7,"Années (DateRDV)",DL$3),1,""),"")</f>
        <v/>
      </c>
      <c r="DM66" s="166" t="str">
        <f>IFERROR(IF(GETPIVOTDATA("DateRDV",TCD!$B$1,"DT","GE","Bénéficiaire",$A66,DM$6,DM$5,"Mois (DateRDV)",DM$7,"Années (DateRDV)",DM$3),2,""),"")</f>
        <v/>
      </c>
      <c r="DN66" s="166" t="str">
        <f>IFERROR(IF(GETPIVOTDATA("DateRDV",TCD!$B$1,"DT","GE","Bénéficiaire",$A66,DN$6,DN$5,"Mois (DateRDV)",DN$7,"Années (DateRDV)",DN$3,"Présence","Excusé"),3,""),"")</f>
        <v/>
      </c>
      <c r="DO66" s="166" t="str">
        <f>IFERROR(IF(GETPIVOTDATA("DateRDV",TCD!$B$1,"DT","GE","Bénéficiaire",$A66,DO$6,DO$5,"Mois (DateRDV)",DO$7,"Années (DateRDV)",DO$3,"Présence","Absent"),4,""),"")</f>
        <v/>
      </c>
    </row>
    <row r="67" spans="1:119" ht="15" customHeight="1" x14ac:dyDescent="0.2">
      <c r="A67" t="str">
        <v>BOUTOUATOU Malik</v>
      </c>
      <c r="B67" s="169" t="str">
        <f>IFERROR(IF(INDEX(Data!P:P,MATCH(A67,Data!B:B,0))&lt;&gt;"",INDEX(Data!P:P,MATCH(A67,Data!B:B,0)),""),"")</f>
        <v>BOUTOUATOU</v>
      </c>
      <c r="C67" s="169" t="str">
        <f>IFERROR(IF(INDEX(Data!O:O,MATCH(A67,Data!B:B,0))&lt;&gt;"",INDEX(Data!O:O,MATCH(A67,Data!B:B,0)),""),"")</f>
        <v>Malik</v>
      </c>
      <c r="D67" s="169" t="str">
        <f>IFERROR(IF(INDEX(Data!J:J,MATCH(A67,Data!B:B,0))&lt;&gt;"",INDEX(Data!J:J,MATCH(A67,Data!B:B,0)),""),"")</f>
        <v>CD</v>
      </c>
      <c r="E67" s="169" t="str">
        <f>IFERROR(IF(INDEX(Data!M:M,MATCH(A67,Data!B:B,0))&lt;&gt;"",INDEX(Data!M:M,MATCH(A67,Data!B:B,0)),""),"")</f>
        <v>ANNEMASSE</v>
      </c>
      <c r="F67" s="169">
        <f>IFERROR(IF(INDEX(Data!N:N,MATCH(A67,Data!B:B,0))&lt;&gt;"",INDEX(Data!N:N,MATCH(A67,Data!B:B,0)),""),"")</f>
        <v>74100</v>
      </c>
      <c r="G67" s="170">
        <f>IFERROR(IF(INDEX(Data!K:K,MATCH(A67,Data!B:B,0))&lt;&gt;"",INDEX(Data!K:K,MATCH(A67,Data!B:B,0)),""),"")</f>
        <v>45898</v>
      </c>
      <c r="H67" s="170">
        <f>IFERROR(IF(INDEX(Data!L:L,MATCH(A67,Data!B:B,0))&lt;&gt;"",INDEX(Data!L:L,MATCH(A67,Data!B:B,0)),""),"")</f>
        <v>45931</v>
      </c>
      <c r="I67" s="170">
        <f>IFERROR(IF(INDEX(Data!C:C,MATCH(A67,Data!B:B,0))&lt;&gt;"",INDEX(Data!C:C,MATCH(A67,Data!B:B,0)),""),"")</f>
        <v>45946</v>
      </c>
      <c r="J67" s="170" t="str">
        <f>IFERROR(IF(INDEX(Data!D:D,MATCH(A67,Data!B:B,0))&lt;&gt;"",INDEX(Data!D:D,MATCH(A67,Data!B:B,0)),""),"")</f>
        <v/>
      </c>
      <c r="K67" s="171" t="str">
        <f>IFERROR(IF(INDEX(Data!H:H,MATCH(A67,Data!B:B,0))&lt;&gt;"",INDEX(Data!H:H,MATCH(A67,Data!B:B,0)),""),"")</f>
        <v>Equilibré</v>
      </c>
      <c r="L67" s="166" t="str">
        <f>IFERROR(IF(GETPIVOTDATA("DateRDV",TCD!$B$1,"DT","GE","Bénéficiaire",$A67,L$6,L$5,"Mois (DateRDV)",L$7,"Années (DateRDV)",L$3),1,""),"")</f>
        <v/>
      </c>
      <c r="M67" s="166" t="str">
        <f>IFERROR(IF(GETPIVOTDATA("DateRDV",TCD!$B$1,"DT","GE","Bénéficiaire",$A67,M$6,M$5,"Mois (DateRDV)",M$7,"Années (DateRDV)",M$3),2,""),"")</f>
        <v/>
      </c>
      <c r="N67" s="166" t="str">
        <f>IFERROR(IF(GETPIVOTDATA("DateRDV",TCD!$B$1,"DT","GE","Bénéficiaire",$A67,N$6,N$5,"Mois (DateRDV)",N$7,"Années (DateRDV)",N$3,"Présence","Excusé"),3,""),"")</f>
        <v/>
      </c>
      <c r="O67" s="166" t="str">
        <f>IFERROR(IF(GETPIVOTDATA("DateRDV",TCD!$B$1,"DT","GE","Bénéficiaire",$A67,O$6,O$5,"Mois (DateRDV)",O$7,"Années (DateRDV)",O$3,"Présence","Absent"),4,""),"")</f>
        <v/>
      </c>
      <c r="P67" s="166" t="str">
        <f>IFERROR(IF(GETPIVOTDATA("DateRDV",TCD!$B$1,"DT","GE","Bénéficiaire",$A67,P$6,P$5,"Mois (DateRDV)",P$7,"Années (DateRDV)",P$3),1,""),"")</f>
        <v/>
      </c>
      <c r="Q67" s="166" t="str">
        <f>IFERROR(IF(GETPIVOTDATA("DateRDV",TCD!$B$1,"DT","GE","Bénéficiaire",$A67,Q$6,Q$5,"Mois (DateRDV)",Q$7,"Années (DateRDV)",Q$3),2,""),"")</f>
        <v/>
      </c>
      <c r="R67" s="166" t="str">
        <f>IFERROR(IF(GETPIVOTDATA("DateRDV",TCD!$B$1,"DT","GE","Bénéficiaire",$A67,R$6,R$5,"Mois (DateRDV)",R$7,"Années (DateRDV)",R$3,"Présence","Excusé"),3,""),"")</f>
        <v/>
      </c>
      <c r="S67" s="166" t="str">
        <f>IFERROR(IF(GETPIVOTDATA("DateRDV",TCD!$B$1,"DT","GE","Bénéficiaire",$A67,S$6,S$5,"Mois (DateRDV)",S$7,"Années (DateRDV)",S$3,"Présence","Absent"),4,""),"")</f>
        <v/>
      </c>
      <c r="T67" s="166" t="str">
        <f>IFERROR(IF(GETPIVOTDATA("DateRDV",TCD!$B$1,"DT","GE","Bénéficiaire",$A67,T$6,T$5,"Mois (DateRDV)",T$7,"Années (DateRDV)",T$3),1,""),"")</f>
        <v/>
      </c>
      <c r="U67" s="166" t="str">
        <f>IFERROR(IF(GETPIVOTDATA("DateRDV",TCD!$B$1,"DT","GE","Bénéficiaire",$A67,U$6,U$5,"Mois (DateRDV)",U$7,"Années (DateRDV)",U$3),2,""),"")</f>
        <v/>
      </c>
      <c r="V67" s="166" t="str">
        <f>IFERROR(IF(GETPIVOTDATA("DateRDV",TCD!$B$1,"DT","GE","Bénéficiaire",$A67,V$6,V$5,"Mois (DateRDV)",V$7,"Années (DateRDV)",V$3,"Présence","Excusé"),3,""),"")</f>
        <v/>
      </c>
      <c r="W67" s="166" t="str">
        <f>IFERROR(IF(GETPIVOTDATA("DateRDV",TCD!$B$1,"DT","GE","Bénéficiaire",$A67,W$6,W$5,"Mois (DateRDV)",W$7,"Années (DateRDV)",W$3,"Présence","Absent"),4,""),"")</f>
        <v/>
      </c>
      <c r="X67" s="166" t="str">
        <f>IFERROR(IF(GETPIVOTDATA("DateRDV",TCD!$B$1,"DT","GE","Bénéficiaire",$A67,X$6,X$5,"Mois (DateRDV)",X$7,"Années (DateRDV)",X$3),1,""),"")</f>
        <v/>
      </c>
      <c r="Y67" s="166" t="str">
        <f>IFERROR(IF(GETPIVOTDATA("DateRDV",TCD!$B$1,"DT","GE","Bénéficiaire",$A67,Y$6,Y$5,"Mois (DateRDV)",Y$7,"Années (DateRDV)",Y$3),2,""),"")</f>
        <v/>
      </c>
      <c r="Z67" s="166" t="str">
        <f>IFERROR(IF(GETPIVOTDATA("DateRDV",TCD!$B$1,"DT","GE","Bénéficiaire",$A67,Z$6,Z$5,"Mois (DateRDV)",Z$7,"Années (DateRDV)",Z$3,"Présence","Excusé"),3,""),"")</f>
        <v/>
      </c>
      <c r="AA67" s="166" t="str">
        <f>IFERROR(IF(GETPIVOTDATA("DateRDV",TCD!$B$1,"DT","GE","Bénéficiaire",$A67,AA$6,AA$5,"Mois (DateRDV)",AA$7,"Années (DateRDV)",AA$3,"Présence","Absent"),4,""),"")</f>
        <v/>
      </c>
      <c r="AB67" s="166" t="str">
        <f>IFERROR(IF(GETPIVOTDATA("DateRDV",TCD!$B$1,"DT","GE","Bénéficiaire",$A67,AB$6,AB$5,"Mois (DateRDV)",AB$7,"Années (DateRDV)",AB$3),1,""),"")</f>
        <v/>
      </c>
      <c r="AC67" s="166" t="str">
        <f>IFERROR(IF(GETPIVOTDATA("DateRDV",TCD!$B$1,"DT","GE","Bénéficiaire",$A67,AC$6,AC$5,"Mois (DateRDV)",AC$7,"Années (DateRDV)",AC$3),2,""),"")</f>
        <v/>
      </c>
      <c r="AD67" s="166" t="str">
        <f>IFERROR(IF(GETPIVOTDATA("DateRDV",TCD!$B$1,"DT","GE","Bénéficiaire",$A67,AD$6,AD$5,"Mois (DateRDV)",AD$7,"Années (DateRDV)",AD$3,"Présence","Excusé"),3,""),"")</f>
        <v/>
      </c>
      <c r="AE67" s="166" t="str">
        <f>IFERROR(IF(GETPIVOTDATA("DateRDV",TCD!$B$1,"DT","GE","Bénéficiaire",$A67,AE$6,AE$5,"Mois (DateRDV)",AE$7,"Années (DateRDV)",AE$3,"Présence","Absent"),4,""),"")</f>
        <v/>
      </c>
      <c r="AF67" s="166" t="str">
        <f>IFERROR(IF(GETPIVOTDATA("DateRDV",TCD!$B$1,"DT","GE","Bénéficiaire",$A67,AF$6,AF$5,"Mois (DateRDV)",AF$7,"Années (DateRDV)",AF$3),1,""),"")</f>
        <v/>
      </c>
      <c r="AG67" s="166" t="str">
        <f>IFERROR(IF(GETPIVOTDATA("DateRDV",TCD!$B$1,"DT","GE","Bénéficiaire",$A67,AG$6,AG$5,"Mois (DateRDV)",AG$7,"Années (DateRDV)",AG$3),2,""),"")</f>
        <v/>
      </c>
      <c r="AH67" s="166" t="str">
        <f>IFERROR(IF(GETPIVOTDATA("DateRDV",TCD!$B$1,"DT","GE","Bénéficiaire",$A67,AH$6,AH$5,"Mois (DateRDV)",AH$7,"Années (DateRDV)",AH$3,"Présence","Excusé"),3,""),"")</f>
        <v/>
      </c>
      <c r="AI67" s="166" t="str">
        <f>IFERROR(IF(GETPIVOTDATA("DateRDV",TCD!$B$1,"DT","GE","Bénéficiaire",$A67,AI$6,AI$5,"Mois (DateRDV)",AI$7,"Années (DateRDV)",AI$3,"Présence","Absent"),4,""),"")</f>
        <v/>
      </c>
      <c r="AJ67" s="166" t="str">
        <f>IFERROR(IF(GETPIVOTDATA("DateRDV",TCD!$B$1,"DT","GE","Bénéficiaire",$A67,AJ$6,AJ$5,"Mois (DateRDV)",AJ$7,"Années (DateRDV)",AJ$3),1,""),"")</f>
        <v/>
      </c>
      <c r="AK67" s="166" t="str">
        <f>IFERROR(IF(GETPIVOTDATA("DateRDV",TCD!$B$1,"DT","GE","Bénéficiaire",$A67,AK$6,AK$5,"Mois (DateRDV)",AK$7,"Années (DateRDV)",AK$3),2,""),"")</f>
        <v/>
      </c>
      <c r="AL67" s="166" t="str">
        <f>IFERROR(IF(GETPIVOTDATA("DateRDV",TCD!$B$1,"DT","GE","Bénéficiaire",$A67,AL$6,AL$5,"Mois (DateRDV)",AL$7,"Années (DateRDV)",AL$3,"Présence","Excusé"),3,""),"")</f>
        <v/>
      </c>
      <c r="AM67" s="166" t="str">
        <f>IFERROR(IF(GETPIVOTDATA("DateRDV",TCD!$B$1,"DT","GE","Bénéficiaire",$A67,AM$6,AM$5,"Mois (DateRDV)",AM$7,"Années (DateRDV)",AM$3,"Présence","Absent"),4,""),"")</f>
        <v/>
      </c>
      <c r="AN67" s="166" t="str">
        <f>IFERROR(IF(GETPIVOTDATA("DateRDV",TCD!$B$1,"DT","GE","Bénéficiaire",$A67,AN$6,AN$5,"Mois (DateRDV)",AN$7,"Années (DateRDV)",AN$3),1,""),"")</f>
        <v/>
      </c>
      <c r="AO67" s="166" t="str">
        <f>IFERROR(IF(GETPIVOTDATA("DateRDV",TCD!$B$1,"DT","GE","Bénéficiaire",$A67,AO$6,AO$5,"Mois (DateRDV)",AO$7,"Années (DateRDV)",AO$3),2,""),"")</f>
        <v/>
      </c>
      <c r="AP67" s="166" t="str">
        <f>IFERROR(IF(GETPIVOTDATA("DateRDV",TCD!$B$1,"DT","GE","Bénéficiaire",$A67,AP$6,AP$5,"Mois (DateRDV)",AP$7,"Années (DateRDV)",AP$3,"Présence","Excusé"),3,""),"")</f>
        <v/>
      </c>
      <c r="AQ67" s="166" t="str">
        <f>IFERROR(IF(GETPIVOTDATA("DateRDV",TCD!$B$1,"DT","GE","Bénéficiaire",$A67,AQ$6,AQ$5,"Mois (DateRDV)",AQ$7,"Années (DateRDV)",AQ$3,"Présence","Absent"),4,""),"")</f>
        <v/>
      </c>
      <c r="AR67" s="166" t="str">
        <f>IFERROR(IF(GETPIVOTDATA("DateRDV",TCD!$B$1,"DT","GE","Bénéficiaire",$A67,AR$6,AR$5,"Mois (DateRDV)",AR$7,"Années (DateRDV)",AR$3),1,""),"")</f>
        <v/>
      </c>
      <c r="AS67" s="166" t="str">
        <f>IFERROR(IF(GETPIVOTDATA("DateRDV",TCD!$B$1,"DT","GE","Bénéficiaire",$A67,AS$6,AS$5,"Mois (DateRDV)",AS$7,"Années (DateRDV)",AS$3),2,""),"")</f>
        <v/>
      </c>
      <c r="AT67" s="166" t="str">
        <f>IFERROR(IF(GETPIVOTDATA("DateRDV",TCD!$B$1,"DT","GE","Bénéficiaire",$A67,AT$6,AT$5,"Mois (DateRDV)",AT$7,"Années (DateRDV)",AT$3,"Présence","Excusé"),3,""),"")</f>
        <v/>
      </c>
      <c r="AU67" s="166" t="str">
        <f>IFERROR(IF(GETPIVOTDATA("DateRDV",TCD!$B$1,"DT","GE","Bénéficiaire",$A67,AU$6,AU$5,"Mois (DateRDV)",AU$7,"Années (DateRDV)",AU$3,"Présence","Absent"),4,""),"")</f>
        <v/>
      </c>
      <c r="AV67" s="166" t="str">
        <f>IFERROR(IF(GETPIVOTDATA("DateRDV",TCD!$B$1,"DT","GE","Bénéficiaire",$A67,AV$6,AV$5,"Mois (DateRDV)",AV$7,"Années (DateRDV)",AV$3),1,""),"")</f>
        <v/>
      </c>
      <c r="AW67" s="166" t="str">
        <f>IFERROR(IF(GETPIVOTDATA("DateRDV",TCD!$B$1,"DT","GE","Bénéficiaire",$A67,AW$6,AW$5,"Mois (DateRDV)",AW$7,"Années (DateRDV)",AW$3),2,""),"")</f>
        <v/>
      </c>
      <c r="AX67" s="166" t="str">
        <f>IFERROR(IF(GETPIVOTDATA("DateRDV",TCD!$B$1,"DT","GE","Bénéficiaire",$A67,AX$6,AX$5,"Mois (DateRDV)",AX$7,"Années (DateRDV)",AX$3,"Présence","Excusé"),3,""),"")</f>
        <v/>
      </c>
      <c r="AY67" s="166" t="str">
        <f>IFERROR(IF(GETPIVOTDATA("DateRDV",TCD!$B$1,"DT","GE","Bénéficiaire",$A67,AY$6,AY$5,"Mois (DateRDV)",AY$7,"Années (DateRDV)",AY$3,"Présence","Absent"),4,""),"")</f>
        <v/>
      </c>
      <c r="AZ67" s="166" t="str">
        <f>IFERROR(IF(GETPIVOTDATA("DateRDV",TCD!$B$1,"DT","GE","Bénéficiaire",$A67,AZ$6,AZ$5,"Mois (DateRDV)",AZ$7,"Années (DateRDV)",AZ$3),1,""),"")</f>
        <v/>
      </c>
      <c r="BA67" s="166" t="str">
        <f>IFERROR(IF(GETPIVOTDATA("DateRDV",TCD!$B$1,"DT","GE","Bénéficiaire",$A67,BA$6,BA$5,"Mois (DateRDV)",BA$7,"Années (DateRDV)",BA$3),2,""),"")</f>
        <v/>
      </c>
      <c r="BB67" s="166" t="str">
        <f>IFERROR(IF(GETPIVOTDATA("DateRDV",TCD!$B$1,"DT","GE","Bénéficiaire",$A67,BB$6,BB$5,"Mois (DateRDV)",BB$7,"Années (DateRDV)",BB$3,"Présence","Excusé"),3,""),"")</f>
        <v/>
      </c>
      <c r="BC67" s="166" t="str">
        <f>IFERROR(IF(GETPIVOTDATA("DateRDV",TCD!$B$1,"DT","GE","Bénéficiaire",$A67,BC$6,BC$5,"Mois (DateRDV)",BC$7,"Années (DateRDV)",BC$3,"Présence","Absent"),4,""),"")</f>
        <v/>
      </c>
      <c r="BD67" s="166" t="str">
        <f>IFERROR(IF(GETPIVOTDATA("DateRDV",TCD!$B$1,"DT","GE","Bénéficiaire",$A67,BD$6,BD$5,"Mois (DateRDV)",BD$7,"Années (DateRDV)",BD$3),1,""),"")</f>
        <v/>
      </c>
      <c r="BE67" s="166" t="str">
        <f>IFERROR(IF(GETPIVOTDATA("DateRDV",TCD!$B$1,"DT","GE","Bénéficiaire",$A67,BE$6,BE$5,"Mois (DateRDV)",BE$7,"Années (DateRDV)",BE$3),2,""),"")</f>
        <v/>
      </c>
      <c r="BF67" s="166" t="str">
        <f>IFERROR(IF(GETPIVOTDATA("DateRDV",TCD!$B$1,"DT","GE","Bénéficiaire",$A67,BF$6,BF$5,"Mois (DateRDV)",BF$7,"Années (DateRDV)",BF$3,"Présence","Excusé"),3,""),"")</f>
        <v/>
      </c>
      <c r="BG67" s="166" t="str">
        <f>IFERROR(IF(GETPIVOTDATA("DateRDV",TCD!$B$1,"DT","GE","Bénéficiaire",$A67,BG$6,BG$5,"Mois (DateRDV)",BG$7,"Années (DateRDV)",BG$3,"Présence","Absent"),4,""),"")</f>
        <v/>
      </c>
      <c r="BH67" s="166" t="str">
        <f>IFERROR(IF(GETPIVOTDATA("DateRDV",TCD!$B$1,"DT","GE","Bénéficiaire",$A67,BH$6,BH$5,"Mois (DateRDV)",BH$7,"Années (DateRDV)",BH$3),1,""),"")</f>
        <v/>
      </c>
      <c r="BI67" s="166">
        <f>IFERROR(IF(GETPIVOTDATA("DateRDV",TCD!$B$1,"DT","GE","Bénéficiaire",$A67,BI$6,BI$5,"Mois (DateRDV)",BI$7,"Années (DateRDV)",BI$3),2,""),"")</f>
        <v>2</v>
      </c>
      <c r="BJ67" s="166" t="str">
        <f>IFERROR(IF(GETPIVOTDATA("DateRDV",TCD!$B$1,"DT","GE","Bénéficiaire",$A67,BJ$6,BJ$5,"Mois (DateRDV)",BJ$7,"Années (DateRDV)",BJ$3,"Présence","Excusé"),3,""),"")</f>
        <v/>
      </c>
      <c r="BK67" s="166" t="str">
        <f>IFERROR(IF(GETPIVOTDATA("DateRDV",TCD!$B$1,"DT","GE","Bénéficiaire",$A67,BK$6,BK$5,"Mois (DateRDV)",BK$7,"Années (DateRDV)",BK$3,"Présence","Absent"),4,""),"")</f>
        <v/>
      </c>
      <c r="BL67" s="166" t="str">
        <f>IFERROR(IF(GETPIVOTDATA("DateRDV",TCD!$B$1,"DT","GE","Bénéficiaire",$A67,BL$6,BL$5,"Mois (DateRDV)",BL$7,"Années (DateRDV)",BL$3),1,""),"")</f>
        <v/>
      </c>
      <c r="BM67" s="166" t="str">
        <f>IFERROR(IF(GETPIVOTDATA("DateRDV",TCD!$B$1,"DT","GE","Bénéficiaire",$A67,BM$6,BM$5,"Mois (DateRDV)",BM$7,"Années (DateRDV)",BM$3),2,""),"")</f>
        <v/>
      </c>
      <c r="BN67" s="166" t="str">
        <f>IFERROR(IF(GETPIVOTDATA("DateRDV",TCD!$B$1,"DT","GE","Bénéficiaire",$A67,BN$6,BN$5,"Mois (DateRDV)",BN$7,"Années (DateRDV)",BN$3,"Présence","Excusé"),3,""),"")</f>
        <v/>
      </c>
      <c r="BO67" s="166" t="str">
        <f>IFERROR(IF(GETPIVOTDATA("DateRDV",TCD!$B$1,"DT","GE","Bénéficiaire",$A67,BO$6,BO$5,"Mois (DateRDV)",BO$7,"Années (DateRDV)",BO$3,"Présence","Absent"),4,""),"")</f>
        <v/>
      </c>
      <c r="BP67" s="166" t="str">
        <f>IFERROR(IF(GETPIVOTDATA("DateRDV",TCD!$B$1,"DT","GE","Bénéficiaire",$A67,BP$6,BP$5,"Mois (DateRDV)",BP$7,"Années (DateRDV)",BP$3),1,""),"")</f>
        <v/>
      </c>
      <c r="BQ67" s="166" t="str">
        <f>IFERROR(IF(GETPIVOTDATA("DateRDV",TCD!$B$1,"DT","GE","Bénéficiaire",$A67,BQ$6,BQ$5,"Mois (DateRDV)",BQ$7,"Années (DateRDV)",BQ$3),2,""),"")</f>
        <v/>
      </c>
      <c r="BR67" s="166" t="str">
        <f>IFERROR(IF(GETPIVOTDATA("DateRDV",TCD!$B$1,"DT","GE","Bénéficiaire",$A67,BR$6,BR$5,"Mois (DateRDV)",BR$7,"Années (DateRDV)",BR$3,"Présence","Excusé"),3,""),"")</f>
        <v/>
      </c>
      <c r="BS67" s="166" t="str">
        <f>IFERROR(IF(GETPIVOTDATA("DateRDV",TCD!$B$1,"DT","GE","Bénéficiaire",$A67,BS$6,BS$5,"Mois (DateRDV)",BS$7,"Années (DateRDV)",BS$3,"Présence","Absent"),4,""),"")</f>
        <v/>
      </c>
      <c r="BT67" s="166" t="str">
        <f>IFERROR(IF(GETPIVOTDATA("DateRDV",TCD!$B$1,"DT","GE","Bénéficiaire",$A67,BT$6,BT$5,"Mois (DateRDV)",BT$7,"Années (DateRDV)",BT$3),1,""),"")</f>
        <v/>
      </c>
      <c r="BU67" s="166" t="str">
        <f>IFERROR(IF(GETPIVOTDATA("DateRDV",TCD!$B$1,"DT","GE","Bénéficiaire",$A67,BU$6,BU$5,"Mois (DateRDV)",BU$7,"Années (DateRDV)",BU$3),2,""),"")</f>
        <v/>
      </c>
      <c r="BV67" s="166" t="str">
        <f>IFERROR(IF(GETPIVOTDATA("DateRDV",TCD!$B$1,"DT","GE","Bénéficiaire",$A67,BV$6,BV$5,"Mois (DateRDV)",BV$7,"Années (DateRDV)",BV$3,"Présence","Excusé"),3,""),"")</f>
        <v/>
      </c>
      <c r="BW67" s="166" t="str">
        <f>IFERROR(IF(GETPIVOTDATA("DateRDV",TCD!$B$1,"DT","GE","Bénéficiaire",$A67,BW$6,BW$5,"Mois (DateRDV)",BW$7,"Années (DateRDV)",BW$3,"Présence","Absent"),4,""),"")</f>
        <v/>
      </c>
      <c r="BX67" s="166" t="str">
        <f>IFERROR(IF(GETPIVOTDATA("DateRDV",TCD!$B$1,"DT","GE","Bénéficiaire",$A67,BX$6,BX$5,"Mois (DateRDV)",BX$7,"Années (DateRDV)",BX$3),1,""),"")</f>
        <v/>
      </c>
      <c r="BY67" s="166" t="str">
        <f>IFERROR(IF(GETPIVOTDATA("DateRDV",TCD!$B$1,"DT","GE","Bénéficiaire",$A67,BY$6,BY$5,"Mois (DateRDV)",BY$7,"Années (DateRDV)",BY$3),2,""),"")</f>
        <v/>
      </c>
      <c r="BZ67" s="166" t="str">
        <f>IFERROR(IF(GETPIVOTDATA("DateRDV",TCD!$B$1,"DT","GE","Bénéficiaire",$A67,BZ$6,BZ$5,"Mois (DateRDV)",BZ$7,"Années (DateRDV)",BZ$3,"Présence","Excusé"),3,""),"")</f>
        <v/>
      </c>
      <c r="CA67" s="166" t="str">
        <f>IFERROR(IF(GETPIVOTDATA("DateRDV",TCD!$B$1,"DT","GE","Bénéficiaire",$A67,CA$6,CA$5,"Mois (DateRDV)",CA$7,"Années (DateRDV)",CA$3,"Présence","Absent"),4,""),"")</f>
        <v/>
      </c>
      <c r="CB67" s="166" t="str">
        <f>IFERROR(IF(GETPIVOTDATA("DateRDV",TCD!$B$1,"DT","GE","Bénéficiaire",$A67,CB$6,CB$5,"Mois (DateRDV)",CB$7,"Années (DateRDV)",CB$3),1,""),"")</f>
        <v/>
      </c>
      <c r="CC67" s="166" t="str">
        <f>IFERROR(IF(GETPIVOTDATA("DateRDV",TCD!$B$1,"DT","GE","Bénéficiaire",$A67,CC$6,CC$5,"Mois (DateRDV)",CC$7,"Années (DateRDV)",CC$3),2,""),"")</f>
        <v/>
      </c>
      <c r="CD67" s="166" t="str">
        <f>IFERROR(IF(GETPIVOTDATA("DateRDV",TCD!$B$1,"DT","GE","Bénéficiaire",$A67,CD$6,CD$5,"Mois (DateRDV)",CD$7,"Années (DateRDV)",CD$3,"Présence","Excusé"),3,""),"")</f>
        <v/>
      </c>
      <c r="CE67" s="166" t="str">
        <f>IFERROR(IF(GETPIVOTDATA("DateRDV",TCD!$B$1,"DT","GE","Bénéficiaire",$A67,CE$6,CE$5,"Mois (DateRDV)",CE$7,"Années (DateRDV)",CE$3,"Présence","Absent"),4,""),"")</f>
        <v/>
      </c>
      <c r="CF67" s="166" t="str">
        <f>IFERROR(IF(GETPIVOTDATA("DateRDV",TCD!$B$1,"DT","GE","Bénéficiaire",$A67,CF$6,CF$5,"Mois (DateRDV)",CF$7,"Années (DateRDV)",CF$3),1,""),"")</f>
        <v/>
      </c>
      <c r="CG67" s="166" t="str">
        <f>IFERROR(IF(GETPIVOTDATA("DateRDV",TCD!$B$1,"DT","GE","Bénéficiaire",$A67,CG$6,CG$5,"Mois (DateRDV)",CG$7,"Années (DateRDV)",CG$3),2,""),"")</f>
        <v/>
      </c>
      <c r="CH67" s="166" t="str">
        <f>IFERROR(IF(GETPIVOTDATA("DateRDV",TCD!$B$1,"DT","GE","Bénéficiaire",$A67,CH$6,CH$5,"Mois (DateRDV)",CH$7,"Années (DateRDV)",CH$3,"Présence","Excusé"),3,""),"")</f>
        <v/>
      </c>
      <c r="CI67" s="166" t="str">
        <f>IFERROR(IF(GETPIVOTDATA("DateRDV",TCD!$B$1,"DT","GE","Bénéficiaire",$A67,CI$6,CI$5,"Mois (DateRDV)",CI$7,"Années (DateRDV)",CI$3,"Présence","Absent"),4,""),"")</f>
        <v/>
      </c>
      <c r="CJ67" s="166" t="str">
        <f>IFERROR(IF(GETPIVOTDATA("DateRDV",TCD!$B$1,"DT","GE","Bénéficiaire",$A67,CJ$6,CJ$5,"Mois (DateRDV)",CJ$7,"Années (DateRDV)",CJ$3),1,""),"")</f>
        <v/>
      </c>
      <c r="CK67" s="166" t="str">
        <f>IFERROR(IF(GETPIVOTDATA("DateRDV",TCD!$B$1,"DT","GE","Bénéficiaire",$A67,CK$6,CK$5,"Mois (DateRDV)",CK$7,"Années (DateRDV)",CK$3),2,""),"")</f>
        <v/>
      </c>
      <c r="CL67" s="166" t="str">
        <f>IFERROR(IF(GETPIVOTDATA("DateRDV",TCD!$B$1,"DT","GE","Bénéficiaire",$A67,GI$6,GI$5,"Mois (DateRDV)",GI$7,"Années (DateRDV)",GI$3,"Présence","Excusé"),3,""),"")</f>
        <v/>
      </c>
      <c r="CM67" s="166" t="str">
        <f>IFERROR(IF(GETPIVOTDATA("DateRDV",TCD!$B$1,"DT","GE","Bénéficiaire",$A67,CM$6,CM$5,"Mois (DateRDV)",CM$7,"Années (DateRDV)",CM$3,"Présence","Absent"),4,""),"")</f>
        <v/>
      </c>
      <c r="CN67" s="166" t="str">
        <f>IFERROR(IF(GETPIVOTDATA("DateRDV",TCD!$B$1,"DT","GE","Bénéficiaire",$A67,CN$6,CN$5,"Mois (DateRDV)",CN$7,"Années (DateRDV)",CN$3),1,""),"")</f>
        <v/>
      </c>
      <c r="CO67" s="166" t="str">
        <f>IFERROR(IF(GETPIVOTDATA("DateRDV",TCD!$B$1,"DT","GE","Bénéficiaire",$A67,CO$6,CO$5,"Mois (DateRDV)",CO$7,"Années (DateRDV)",CO$3),2,""),"")</f>
        <v/>
      </c>
      <c r="CP67" s="166" t="str">
        <f>IFERROR(IF(GETPIVOTDATA("DateRDV",TCD!$B$1,"DT","GE","Bénéficiaire",$A67,CP$6,CP$5,"Mois (DateRDV)",CP$7,"Années (DateRDV)",CP$3,"Présence","Excusé"),3,""),"")</f>
        <v/>
      </c>
      <c r="CQ67" s="166" t="str">
        <f>IFERROR(IF(GETPIVOTDATA("DateRDV",TCD!$B$1,"DT","GE","Bénéficiaire",$A67,CQ$6,CQ$5,"Mois (DateRDV)",CQ$7,"Années (DateRDV)",CQ$3,"Présence","Absent"),4,""),"")</f>
        <v/>
      </c>
      <c r="CR67" s="166" t="str">
        <f>IFERROR(IF(GETPIVOTDATA("DateRDV",TCD!$B$1,"DT","GE","Bénéficiaire",$A67,CR$6,CR$5,"Mois (DateRDV)",CR$7,"Années (DateRDV)",CR$3),1,""),"")</f>
        <v/>
      </c>
      <c r="CS67" s="166" t="str">
        <f>IFERROR(IF(GETPIVOTDATA("DateRDV",TCD!$B$1,"DT","GE","Bénéficiaire",$A67,CS$6,CS$5,"Mois (DateRDV)",CS$7,"Années (DateRDV)",CS$3),2,""),"")</f>
        <v/>
      </c>
      <c r="CT67" s="166" t="str">
        <f>IFERROR(IF(GETPIVOTDATA("DateRDV",TCD!$B$1,"DT","GE","Bénéficiaire",$A67,CT$6,CT$5,"Mois (DateRDV)",CT$7,"Années (DateRDV)",CT$3,"Présence","Excusé"),3,""),"")</f>
        <v/>
      </c>
      <c r="CU67" s="166" t="str">
        <f>IFERROR(IF(GETPIVOTDATA("DateRDV",TCD!$B$1,"DT","GE","Bénéficiaire",$A67,CU$6,CU$5,"Mois (DateRDV)",CU$7,"Années (DateRDV)",CU$3,"Présence","Absent"),4,""),"")</f>
        <v/>
      </c>
      <c r="CV67" s="166" t="str">
        <f>IFERROR(IF(GETPIVOTDATA("DateRDV",TCD!$B$1,"DT","GE","Bénéficiaire",$A67,CV$6,CV$5,"Mois (DateRDV)",CV$7,"Années (DateRDV)",CV$3),1,""),"")</f>
        <v/>
      </c>
      <c r="CW67" s="166" t="str">
        <f>IFERROR(IF(GETPIVOTDATA("DateRDV",TCD!$B$1,"DT","GE","Bénéficiaire",$A67,CW$6,CW$5,"Mois (DateRDV)",CW$7,"Années (DateRDV)",CW$3),2,""),"")</f>
        <v/>
      </c>
      <c r="CX67" s="166" t="str">
        <f>IFERROR(IF(GETPIVOTDATA("DateRDV",TCD!$B$1,"DT","GE","Bénéficiaire",$A67,CX$6,CX$5,"Mois (DateRDV)",CX$7,"Années (DateRDV)",CX$3,"Présence","Excusé"),3,""),"")</f>
        <v/>
      </c>
      <c r="CY67" s="166" t="str">
        <f>IFERROR(IF(GETPIVOTDATA("DateRDV",TCD!$B$1,"DT","GE","Bénéficiaire",$A67,CY$6,CY$5,"Mois (DateRDV)",CY$7,"Années (DateRDV)",CY$3,"Présence","Absent"),4,""),"")</f>
        <v/>
      </c>
      <c r="CZ67" s="166" t="str">
        <f>IFERROR(IF(GETPIVOTDATA("DateRDV",TCD!$B$1,"DT","GE","Bénéficiaire",$A67,CZ$6,CZ$5,"Mois (DateRDV)",CZ$7,"Années (DateRDV)",CZ$3),1,""),"")</f>
        <v/>
      </c>
      <c r="DA67" s="166" t="str">
        <f>IFERROR(IF(GETPIVOTDATA("DateRDV",TCD!$B$1,"DT","GE","Bénéficiaire",$A67,DA$6,DA$5,"Mois (DateRDV)",DA$7,"Années (DateRDV)",DA$3),2,""),"")</f>
        <v/>
      </c>
      <c r="DB67" s="166" t="str">
        <f>IFERROR(IF(GETPIVOTDATA("DateRDV",TCD!$B$1,"DT","GE","Bénéficiaire",$A67,DB$6,DB$5,"Mois (DateRDV)",DB$7,"Années (DateRDV)",DB$3,"Présence","Excusé"),3,""),"")</f>
        <v/>
      </c>
      <c r="DC67" s="166" t="str">
        <f>IFERROR(IF(GETPIVOTDATA("DateRDV",TCD!$B$1,"DT","GE","Bénéficiaire",$A67,DC$6,DC$5,"Mois (DateRDV)",DC$7,"Années (DateRDV)",DC$3,"Présence","Absent"),4,""),"")</f>
        <v/>
      </c>
      <c r="DD67" s="166" t="str">
        <f>IFERROR(IF(GETPIVOTDATA("DateRDV",TCD!$B$1,"DT","GE","Bénéficiaire",$A67,DD$6,DD$5,"Mois (DateRDV)",DD$7,"Années (DateRDV)",DD$3),1,""),"")</f>
        <v/>
      </c>
      <c r="DE67" s="166" t="str">
        <f>IFERROR(IF(GETPIVOTDATA("DateRDV",TCD!$B$1,"DT","GE","Bénéficiaire",$A67,DE$6,DE$5,"Mois (DateRDV)",DE$7,"Années (DateRDV)",DE$3),2,""),"")</f>
        <v/>
      </c>
      <c r="DF67" s="166" t="str">
        <f>IFERROR(IF(GETPIVOTDATA("DateRDV",TCD!$B$1,"DT","GE","Bénéficiaire",$A67,DF$6,DF$5,"Mois (DateRDV)",DF$7,"Années (DateRDV)",DF$3,"Présence","Excusé"),3,""),"")</f>
        <v/>
      </c>
      <c r="DG67" s="166" t="str">
        <f>IFERROR(IF(GETPIVOTDATA("DateRDV",TCD!$B$1,"DT","GE","Bénéficiaire",$A67,DG$6,DG$5,"Mois (DateRDV)",DG$7,"Années (DateRDV)",DG$3,"Présence","Absent"),4,""),"")</f>
        <v/>
      </c>
      <c r="DH67" s="166" t="str">
        <f>IFERROR(IF(GETPIVOTDATA("DateRDV",TCD!$B$1,"DT","GE","Bénéficiaire",$A67,DH$6,DH$5,"Mois (DateRDV)",DH$7,"Années (DateRDV)",DH$3),1,""),"")</f>
        <v/>
      </c>
      <c r="DI67" s="166" t="str">
        <f>IFERROR(IF(GETPIVOTDATA("DateRDV",TCD!$B$1,"DT","GE","Bénéficiaire",$A67,DI$6,DI$5,"Mois (DateRDV)",DI$7,"Années (DateRDV)",DI$3),2,""),"")</f>
        <v/>
      </c>
      <c r="DJ67" s="166" t="str">
        <f>IFERROR(IF(GETPIVOTDATA("DateRDV",TCD!$B$1,"DT","GE","Bénéficiaire",$A67,DJ$6,DJ$5,"Mois (DateRDV)",DJ$7,"Années (DateRDV)",DJ$3,"Présence","Excusé"),3,""),"")</f>
        <v/>
      </c>
      <c r="DK67" s="166" t="str">
        <f>IFERROR(IF(GETPIVOTDATA("DateRDV",TCD!$B$1,"DT","GE","Bénéficiaire",$A67,DK$6,DK$5,"Mois (DateRDV)",DK$7,"Années (DateRDV)",DK$3,"Présence","Absent"),4,""),"")</f>
        <v/>
      </c>
      <c r="DL67" s="166" t="str">
        <f>IFERROR(IF(GETPIVOTDATA("DateRDV",TCD!$B$1,"DT","GE","Bénéficiaire",$A67,DL$6,DL$5,"Mois (DateRDV)",DL$7,"Années (DateRDV)",DL$3),1,""),"")</f>
        <v/>
      </c>
      <c r="DM67" s="166" t="str">
        <f>IFERROR(IF(GETPIVOTDATA("DateRDV",TCD!$B$1,"DT","GE","Bénéficiaire",$A67,DM$6,DM$5,"Mois (DateRDV)",DM$7,"Années (DateRDV)",DM$3),2,""),"")</f>
        <v/>
      </c>
      <c r="DN67" s="166" t="str">
        <f>IFERROR(IF(GETPIVOTDATA("DateRDV",TCD!$B$1,"DT","GE","Bénéficiaire",$A67,DN$6,DN$5,"Mois (DateRDV)",DN$7,"Années (DateRDV)",DN$3,"Présence","Excusé"),3,""),"")</f>
        <v/>
      </c>
      <c r="DO67" s="166" t="str">
        <f>IFERROR(IF(GETPIVOTDATA("DateRDV",TCD!$B$1,"DT","GE","Bénéficiaire",$A67,DO$6,DO$5,"Mois (DateRDV)",DO$7,"Années (DateRDV)",DO$3,"Présence","Absent"),4,""),"")</f>
        <v/>
      </c>
    </row>
    <row r="68" spans="1:119" ht="15" customHeight="1" x14ac:dyDescent="0.2">
      <c r="A68" t="str">
        <v>SYLLA Aminata</v>
      </c>
      <c r="B68" s="169" t="str">
        <f>IFERROR(IF(INDEX(Data!P:P,MATCH(A68,Data!B:B,0))&lt;&gt;"",INDEX(Data!P:P,MATCH(A68,Data!B:B,0)),""),"")</f>
        <v>SYLLA</v>
      </c>
      <c r="C68" s="169" t="str">
        <f>IFERROR(IF(INDEX(Data!O:O,MATCH(A68,Data!B:B,0))&lt;&gt;"",INDEX(Data!O:O,MATCH(A68,Data!B:B,0)),""),"")</f>
        <v>Aminata</v>
      </c>
      <c r="D68" s="169" t="str">
        <f>IFERROR(IF(INDEX(Data!J:J,MATCH(A68,Data!B:B,0))&lt;&gt;"",INDEX(Data!J:J,MATCH(A68,Data!B:B,0)),""),"")</f>
        <v>TR</v>
      </c>
      <c r="E68" s="169" t="str">
        <f>IFERROR(IF(INDEX(Data!M:M,MATCH(A68,Data!B:B,0))&lt;&gt;"",INDEX(Data!M:M,MATCH(A68,Data!B:B,0)),""),"")</f>
        <v>ANNEMASSE</v>
      </c>
      <c r="F68" s="169">
        <f>IFERROR(IF(INDEX(Data!N:N,MATCH(A68,Data!B:B,0))&lt;&gt;"",INDEX(Data!N:N,MATCH(A68,Data!B:B,0)),""),"")</f>
        <v>74100</v>
      </c>
      <c r="G68" s="170">
        <f>IFERROR(IF(INDEX(Data!K:K,MATCH(A68,Data!B:B,0))&lt;&gt;"",INDEX(Data!K:K,MATCH(A68,Data!B:B,0)),""),"")</f>
        <v>45841</v>
      </c>
      <c r="H68" s="170">
        <f>IFERROR(IF(INDEX(Data!L:L,MATCH(A68,Data!B:B,0))&lt;&gt;"",INDEX(Data!L:L,MATCH(A68,Data!B:B,0)),""),"")</f>
        <v>45905</v>
      </c>
      <c r="I68" s="170">
        <f>IFERROR(IF(INDEX(Data!C:C,MATCH(A68,Data!B:B,0))&lt;&gt;"",INDEX(Data!C:C,MATCH(A68,Data!B:B,0)),""),"")</f>
        <v>45909</v>
      </c>
      <c r="J68" s="170" t="str">
        <f>IFERROR(IF(INDEX(Data!D:D,MATCH(A68,Data!B:B,0))&lt;&gt;"",INDEX(Data!D:D,MATCH(A68,Data!B:B,0)),""),"")</f>
        <v/>
      </c>
      <c r="K68" s="171" t="str">
        <f>IFERROR(IF(INDEX(Data!H:H,MATCH(A68,Data!B:B,0))&lt;&gt;"",INDEX(Data!H:H,MATCH(A68,Data!B:B,0)),""),"")</f>
        <v>Remobilisation</v>
      </c>
      <c r="L68" s="166" t="str">
        <f>IFERROR(IF(GETPIVOTDATA("DateRDV",TCD!$B$1,"DT","GE","Bénéficiaire",$A68,L$6,L$5,"Mois (DateRDV)",L$7,"Années (DateRDV)",L$3),1,""),"")</f>
        <v/>
      </c>
      <c r="M68" s="166" t="str">
        <f>IFERROR(IF(GETPIVOTDATA("DateRDV",TCD!$B$1,"DT","GE","Bénéficiaire",$A68,M$6,M$5,"Mois (DateRDV)",M$7,"Années (DateRDV)",M$3),2,""),"")</f>
        <v/>
      </c>
      <c r="N68" s="166" t="str">
        <f>IFERROR(IF(GETPIVOTDATA("DateRDV",TCD!$B$1,"DT","GE","Bénéficiaire",$A68,N$6,N$5,"Mois (DateRDV)",N$7,"Années (DateRDV)",N$3,"Présence","Excusé"),3,""),"")</f>
        <v/>
      </c>
      <c r="O68" s="166" t="str">
        <f>IFERROR(IF(GETPIVOTDATA("DateRDV",TCD!$B$1,"DT","GE","Bénéficiaire",$A68,O$6,O$5,"Mois (DateRDV)",O$7,"Années (DateRDV)",O$3,"Présence","Absent"),4,""),"")</f>
        <v/>
      </c>
      <c r="P68" s="166" t="str">
        <f>IFERROR(IF(GETPIVOTDATA("DateRDV",TCD!$B$1,"DT","GE","Bénéficiaire",$A68,P$6,P$5,"Mois (DateRDV)",P$7,"Années (DateRDV)",P$3),1,""),"")</f>
        <v/>
      </c>
      <c r="Q68" s="166" t="str">
        <f>IFERROR(IF(GETPIVOTDATA("DateRDV",TCD!$B$1,"DT","GE","Bénéficiaire",$A68,Q$6,Q$5,"Mois (DateRDV)",Q$7,"Années (DateRDV)",Q$3),2,""),"")</f>
        <v/>
      </c>
      <c r="R68" s="166" t="str">
        <f>IFERROR(IF(GETPIVOTDATA("DateRDV",TCD!$B$1,"DT","GE","Bénéficiaire",$A68,R$6,R$5,"Mois (DateRDV)",R$7,"Années (DateRDV)",R$3,"Présence","Excusé"),3,""),"")</f>
        <v/>
      </c>
      <c r="S68" s="166" t="str">
        <f>IFERROR(IF(GETPIVOTDATA("DateRDV",TCD!$B$1,"DT","GE","Bénéficiaire",$A68,S$6,S$5,"Mois (DateRDV)",S$7,"Années (DateRDV)",S$3,"Présence","Absent"),4,""),"")</f>
        <v/>
      </c>
      <c r="T68" s="166" t="str">
        <f>IFERROR(IF(GETPIVOTDATA("DateRDV",TCD!$B$1,"DT","GE","Bénéficiaire",$A68,T$6,T$5,"Mois (DateRDV)",T$7,"Années (DateRDV)",T$3),1,""),"")</f>
        <v/>
      </c>
      <c r="U68" s="166" t="str">
        <f>IFERROR(IF(GETPIVOTDATA("DateRDV",TCD!$B$1,"DT","GE","Bénéficiaire",$A68,U$6,U$5,"Mois (DateRDV)",U$7,"Années (DateRDV)",U$3),2,""),"")</f>
        <v/>
      </c>
      <c r="V68" s="166" t="str">
        <f>IFERROR(IF(GETPIVOTDATA("DateRDV",TCD!$B$1,"DT","GE","Bénéficiaire",$A68,V$6,V$5,"Mois (DateRDV)",V$7,"Années (DateRDV)",V$3,"Présence","Excusé"),3,""),"")</f>
        <v/>
      </c>
      <c r="W68" s="166" t="str">
        <f>IFERROR(IF(GETPIVOTDATA("DateRDV",TCD!$B$1,"DT","GE","Bénéficiaire",$A68,W$6,W$5,"Mois (DateRDV)",W$7,"Années (DateRDV)",W$3,"Présence","Absent"),4,""),"")</f>
        <v/>
      </c>
      <c r="X68" s="166" t="str">
        <f>IFERROR(IF(GETPIVOTDATA("DateRDV",TCD!$B$1,"DT","GE","Bénéficiaire",$A68,X$6,X$5,"Mois (DateRDV)",X$7,"Années (DateRDV)",X$3),1,""),"")</f>
        <v/>
      </c>
      <c r="Y68" s="166" t="str">
        <f>IFERROR(IF(GETPIVOTDATA("DateRDV",TCD!$B$1,"DT","GE","Bénéficiaire",$A68,Y$6,Y$5,"Mois (DateRDV)",Y$7,"Années (DateRDV)",Y$3),2,""),"")</f>
        <v/>
      </c>
      <c r="Z68" s="166" t="str">
        <f>IFERROR(IF(GETPIVOTDATA("DateRDV",TCD!$B$1,"DT","GE","Bénéficiaire",$A68,Z$6,Z$5,"Mois (DateRDV)",Z$7,"Années (DateRDV)",Z$3,"Présence","Excusé"),3,""),"")</f>
        <v/>
      </c>
      <c r="AA68" s="166" t="str">
        <f>IFERROR(IF(GETPIVOTDATA("DateRDV",TCD!$B$1,"DT","GE","Bénéficiaire",$A68,AA$6,AA$5,"Mois (DateRDV)",AA$7,"Années (DateRDV)",AA$3,"Présence","Absent"),4,""),"")</f>
        <v/>
      </c>
      <c r="AB68" s="166" t="str">
        <f>IFERROR(IF(GETPIVOTDATA("DateRDV",TCD!$B$1,"DT","GE","Bénéficiaire",$A68,AB$6,AB$5,"Mois (DateRDV)",AB$7,"Années (DateRDV)",AB$3),1,""),"")</f>
        <v/>
      </c>
      <c r="AC68" s="166" t="str">
        <f>IFERROR(IF(GETPIVOTDATA("DateRDV",TCD!$B$1,"DT","GE","Bénéficiaire",$A68,AC$6,AC$5,"Mois (DateRDV)",AC$7,"Années (DateRDV)",AC$3),2,""),"")</f>
        <v/>
      </c>
      <c r="AD68" s="166" t="str">
        <f>IFERROR(IF(GETPIVOTDATA("DateRDV",TCD!$B$1,"DT","GE","Bénéficiaire",$A68,AD$6,AD$5,"Mois (DateRDV)",AD$7,"Années (DateRDV)",AD$3,"Présence","Excusé"),3,""),"")</f>
        <v/>
      </c>
      <c r="AE68" s="166" t="str">
        <f>IFERROR(IF(GETPIVOTDATA("DateRDV",TCD!$B$1,"DT","GE","Bénéficiaire",$A68,AE$6,AE$5,"Mois (DateRDV)",AE$7,"Années (DateRDV)",AE$3,"Présence","Absent"),4,""),"")</f>
        <v/>
      </c>
      <c r="AF68" s="166" t="str">
        <f>IFERROR(IF(GETPIVOTDATA("DateRDV",TCD!$B$1,"DT","GE","Bénéficiaire",$A68,AF$6,AF$5,"Mois (DateRDV)",AF$7,"Années (DateRDV)",AF$3),1,""),"")</f>
        <v/>
      </c>
      <c r="AG68" s="166" t="str">
        <f>IFERROR(IF(GETPIVOTDATA("DateRDV",TCD!$B$1,"DT","GE","Bénéficiaire",$A68,AG$6,AG$5,"Mois (DateRDV)",AG$7,"Années (DateRDV)",AG$3),2,""),"")</f>
        <v/>
      </c>
      <c r="AH68" s="166" t="str">
        <f>IFERROR(IF(GETPIVOTDATA("DateRDV",TCD!$B$1,"DT","GE","Bénéficiaire",$A68,AH$6,AH$5,"Mois (DateRDV)",AH$7,"Années (DateRDV)",AH$3,"Présence","Excusé"),3,""),"")</f>
        <v/>
      </c>
      <c r="AI68" s="166" t="str">
        <f>IFERROR(IF(GETPIVOTDATA("DateRDV",TCD!$B$1,"DT","GE","Bénéficiaire",$A68,AI$6,AI$5,"Mois (DateRDV)",AI$7,"Années (DateRDV)",AI$3,"Présence","Absent"),4,""),"")</f>
        <v/>
      </c>
      <c r="AJ68" s="166" t="str">
        <f>IFERROR(IF(GETPIVOTDATA("DateRDV",TCD!$B$1,"DT","GE","Bénéficiaire",$A68,AJ$6,AJ$5,"Mois (DateRDV)",AJ$7,"Années (DateRDV)",AJ$3),1,""),"")</f>
        <v/>
      </c>
      <c r="AK68" s="166" t="str">
        <f>IFERROR(IF(GETPIVOTDATA("DateRDV",TCD!$B$1,"DT","GE","Bénéficiaire",$A68,AK$6,AK$5,"Mois (DateRDV)",AK$7,"Années (DateRDV)",AK$3),2,""),"")</f>
        <v/>
      </c>
      <c r="AL68" s="166" t="str">
        <f>IFERROR(IF(GETPIVOTDATA("DateRDV",TCD!$B$1,"DT","GE","Bénéficiaire",$A68,AL$6,AL$5,"Mois (DateRDV)",AL$7,"Années (DateRDV)",AL$3,"Présence","Excusé"),3,""),"")</f>
        <v/>
      </c>
      <c r="AM68" s="166" t="str">
        <f>IFERROR(IF(GETPIVOTDATA("DateRDV",TCD!$B$1,"DT","GE","Bénéficiaire",$A68,AM$6,AM$5,"Mois (DateRDV)",AM$7,"Années (DateRDV)",AM$3,"Présence","Absent"),4,""),"")</f>
        <v/>
      </c>
      <c r="AN68" s="166" t="str">
        <f>IFERROR(IF(GETPIVOTDATA("DateRDV",TCD!$B$1,"DT","GE","Bénéficiaire",$A68,AN$6,AN$5,"Mois (DateRDV)",AN$7,"Années (DateRDV)",AN$3),1,""),"")</f>
        <v/>
      </c>
      <c r="AO68" s="166" t="str">
        <f>IFERROR(IF(GETPIVOTDATA("DateRDV",TCD!$B$1,"DT","GE","Bénéficiaire",$A68,AO$6,AO$5,"Mois (DateRDV)",AO$7,"Années (DateRDV)",AO$3),2,""),"")</f>
        <v/>
      </c>
      <c r="AP68" s="166" t="str">
        <f>IFERROR(IF(GETPIVOTDATA("DateRDV",TCD!$B$1,"DT","GE","Bénéficiaire",$A68,AP$6,AP$5,"Mois (DateRDV)",AP$7,"Années (DateRDV)",AP$3,"Présence","Excusé"),3,""),"")</f>
        <v/>
      </c>
      <c r="AQ68" s="166" t="str">
        <f>IFERROR(IF(GETPIVOTDATA("DateRDV",TCD!$B$1,"DT","GE","Bénéficiaire",$A68,AQ$6,AQ$5,"Mois (DateRDV)",AQ$7,"Années (DateRDV)",AQ$3,"Présence","Absent"),4,""),"")</f>
        <v/>
      </c>
      <c r="AR68" s="166" t="str">
        <f>IFERROR(IF(GETPIVOTDATA("DateRDV",TCD!$B$1,"DT","GE","Bénéficiaire",$A68,AR$6,AR$5,"Mois (DateRDV)",AR$7,"Années (DateRDV)",AR$3),1,""),"")</f>
        <v/>
      </c>
      <c r="AS68" s="166" t="str">
        <f>IFERROR(IF(GETPIVOTDATA("DateRDV",TCD!$B$1,"DT","GE","Bénéficiaire",$A68,AS$6,AS$5,"Mois (DateRDV)",AS$7,"Années (DateRDV)",AS$3),2,""),"")</f>
        <v/>
      </c>
      <c r="AT68" s="166" t="str">
        <f>IFERROR(IF(GETPIVOTDATA("DateRDV",TCD!$B$1,"DT","GE","Bénéficiaire",$A68,AT$6,AT$5,"Mois (DateRDV)",AT$7,"Années (DateRDV)",AT$3,"Présence","Excusé"),3,""),"")</f>
        <v/>
      </c>
      <c r="AU68" s="166" t="str">
        <f>IFERROR(IF(GETPIVOTDATA("DateRDV",TCD!$B$1,"DT","GE","Bénéficiaire",$A68,AU$6,AU$5,"Mois (DateRDV)",AU$7,"Années (DateRDV)",AU$3,"Présence","Absent"),4,""),"")</f>
        <v/>
      </c>
      <c r="AV68" s="166" t="str">
        <f>IFERROR(IF(GETPIVOTDATA("DateRDV",TCD!$B$1,"DT","GE","Bénéficiaire",$A68,AV$6,AV$5,"Mois (DateRDV)",AV$7,"Années (DateRDV)",AV$3),1,""),"")</f>
        <v/>
      </c>
      <c r="AW68" s="166" t="str">
        <f>IFERROR(IF(GETPIVOTDATA("DateRDV",TCD!$B$1,"DT","GE","Bénéficiaire",$A68,AW$6,AW$5,"Mois (DateRDV)",AW$7,"Années (DateRDV)",AW$3),2,""),"")</f>
        <v/>
      </c>
      <c r="AX68" s="166" t="str">
        <f>IFERROR(IF(GETPIVOTDATA("DateRDV",TCD!$B$1,"DT","GE","Bénéficiaire",$A68,AX$6,AX$5,"Mois (DateRDV)",AX$7,"Années (DateRDV)",AX$3,"Présence","Excusé"),3,""),"")</f>
        <v/>
      </c>
      <c r="AY68" s="166" t="str">
        <f>IFERROR(IF(GETPIVOTDATA("DateRDV",TCD!$B$1,"DT","GE","Bénéficiaire",$A68,AY$6,AY$5,"Mois (DateRDV)",AY$7,"Années (DateRDV)",AY$3,"Présence","Absent"),4,""),"")</f>
        <v/>
      </c>
      <c r="AZ68" s="166" t="str">
        <f>IFERROR(IF(GETPIVOTDATA("DateRDV",TCD!$B$1,"DT","GE","Bénéficiaire",$A68,AZ$6,AZ$5,"Mois (DateRDV)",AZ$7,"Années (DateRDV)",AZ$3),1,""),"")</f>
        <v/>
      </c>
      <c r="BA68" s="166" t="str">
        <f>IFERROR(IF(GETPIVOTDATA("DateRDV",TCD!$B$1,"DT","GE","Bénéficiaire",$A68,BA$6,BA$5,"Mois (DateRDV)",BA$7,"Années (DateRDV)",BA$3),2,""),"")</f>
        <v/>
      </c>
      <c r="BB68" s="166" t="str">
        <f>IFERROR(IF(GETPIVOTDATA("DateRDV",TCD!$B$1,"DT","GE","Bénéficiaire",$A68,BB$6,BB$5,"Mois (DateRDV)",BB$7,"Années (DateRDV)",BB$3,"Présence","Excusé"),3,""),"")</f>
        <v/>
      </c>
      <c r="BC68" s="166" t="str">
        <f>IFERROR(IF(GETPIVOTDATA("DateRDV",TCD!$B$1,"DT","GE","Bénéficiaire",$A68,BC$6,BC$5,"Mois (DateRDV)",BC$7,"Années (DateRDV)",BC$3,"Présence","Absent"),4,""),"")</f>
        <v/>
      </c>
      <c r="BD68" s="166" t="str">
        <f>IFERROR(IF(GETPIVOTDATA("DateRDV",TCD!$B$1,"DT","GE","Bénéficiaire",$A68,BD$6,BD$5,"Mois (DateRDV)",BD$7,"Années (DateRDV)",BD$3),1,""),"")</f>
        <v/>
      </c>
      <c r="BE68" s="166">
        <f>IFERROR(IF(GETPIVOTDATA("DateRDV",TCD!$B$1,"DT","GE","Bénéficiaire",$A68,BE$6,BE$5,"Mois (DateRDV)",BE$7,"Années (DateRDV)",BE$3),2,""),"")</f>
        <v>2</v>
      </c>
      <c r="BF68" s="166" t="str">
        <f>IFERROR(IF(GETPIVOTDATA("DateRDV",TCD!$B$1,"DT","GE","Bénéficiaire",$A68,BF$6,BF$5,"Mois (DateRDV)",BF$7,"Années (DateRDV)",BF$3,"Présence","Excusé"),3,""),"")</f>
        <v/>
      </c>
      <c r="BG68" s="166" t="str">
        <f>IFERROR(IF(GETPIVOTDATA("DateRDV",TCD!$B$1,"DT","GE","Bénéficiaire",$A68,BG$6,BG$5,"Mois (DateRDV)",BG$7,"Années (DateRDV)",BG$3,"Présence","Absent"),4,""),"")</f>
        <v/>
      </c>
      <c r="BH68" s="166" t="str">
        <f>IFERROR(IF(GETPIVOTDATA("DateRDV",TCD!$B$1,"DT","GE","Bénéficiaire",$A68,BH$6,BH$5,"Mois (DateRDV)",BH$7,"Années (DateRDV)",BH$3),1,""),"")</f>
        <v/>
      </c>
      <c r="BI68" s="166">
        <f>IFERROR(IF(GETPIVOTDATA("DateRDV",TCD!$B$1,"DT","GE","Bénéficiaire",$A68,BI$6,BI$5,"Mois (DateRDV)",BI$7,"Années (DateRDV)",BI$3),2,""),"")</f>
        <v>2</v>
      </c>
      <c r="BJ68" s="166" t="str">
        <f>IFERROR(IF(GETPIVOTDATA("DateRDV",TCD!$B$1,"DT","GE","Bénéficiaire",$A68,BJ$6,BJ$5,"Mois (DateRDV)",BJ$7,"Années (DateRDV)",BJ$3,"Présence","Excusé"),3,""),"")</f>
        <v/>
      </c>
      <c r="BK68" s="166" t="str">
        <f>IFERROR(IF(GETPIVOTDATA("DateRDV",TCD!$B$1,"DT","GE","Bénéficiaire",$A68,BK$6,BK$5,"Mois (DateRDV)",BK$7,"Années (DateRDV)",BK$3,"Présence","Absent"),4,""),"")</f>
        <v/>
      </c>
      <c r="BL68" s="166" t="str">
        <f>IFERROR(IF(GETPIVOTDATA("DateRDV",TCD!$B$1,"DT","GE","Bénéficiaire",$A68,BL$6,BL$5,"Mois (DateRDV)",BL$7,"Années (DateRDV)",BL$3),1,""),"")</f>
        <v/>
      </c>
      <c r="BM68" s="166" t="str">
        <f>IFERROR(IF(GETPIVOTDATA("DateRDV",TCD!$B$1,"DT","GE","Bénéficiaire",$A68,BM$6,BM$5,"Mois (DateRDV)",BM$7,"Années (DateRDV)",BM$3),2,""),"")</f>
        <v/>
      </c>
      <c r="BN68" s="166" t="str">
        <f>IFERROR(IF(GETPIVOTDATA("DateRDV",TCD!$B$1,"DT","GE","Bénéficiaire",$A68,BN$6,BN$5,"Mois (DateRDV)",BN$7,"Années (DateRDV)",BN$3,"Présence","Excusé"),3,""),"")</f>
        <v/>
      </c>
      <c r="BO68" s="166" t="str">
        <f>IFERROR(IF(GETPIVOTDATA("DateRDV",TCD!$B$1,"DT","GE","Bénéficiaire",$A68,BO$6,BO$5,"Mois (DateRDV)",BO$7,"Années (DateRDV)",BO$3,"Présence","Absent"),4,""),"")</f>
        <v/>
      </c>
      <c r="BP68" s="166" t="str">
        <f>IFERROR(IF(GETPIVOTDATA("DateRDV",TCD!$B$1,"DT","GE","Bénéficiaire",$A68,BP$6,BP$5,"Mois (DateRDV)",BP$7,"Années (DateRDV)",BP$3),1,""),"")</f>
        <v/>
      </c>
      <c r="BQ68" s="166" t="str">
        <f>IFERROR(IF(GETPIVOTDATA("DateRDV",TCD!$B$1,"DT","GE","Bénéficiaire",$A68,BQ$6,BQ$5,"Mois (DateRDV)",BQ$7,"Années (DateRDV)",BQ$3),2,""),"")</f>
        <v/>
      </c>
      <c r="BR68" s="166" t="str">
        <f>IFERROR(IF(GETPIVOTDATA("DateRDV",TCD!$B$1,"DT","GE","Bénéficiaire",$A68,BR$6,BR$5,"Mois (DateRDV)",BR$7,"Années (DateRDV)",BR$3,"Présence","Excusé"),3,""),"")</f>
        <v/>
      </c>
      <c r="BS68" s="166" t="str">
        <f>IFERROR(IF(GETPIVOTDATA("DateRDV",TCD!$B$1,"DT","GE","Bénéficiaire",$A68,BS$6,BS$5,"Mois (DateRDV)",BS$7,"Années (DateRDV)",BS$3,"Présence","Absent"),4,""),"")</f>
        <v/>
      </c>
      <c r="BT68" s="166" t="str">
        <f>IFERROR(IF(GETPIVOTDATA("DateRDV",TCD!$B$1,"DT","GE","Bénéficiaire",$A68,BT$6,BT$5,"Mois (DateRDV)",BT$7,"Années (DateRDV)",BT$3),1,""),"")</f>
        <v/>
      </c>
      <c r="BU68" s="166" t="str">
        <f>IFERROR(IF(GETPIVOTDATA("DateRDV",TCD!$B$1,"DT","GE","Bénéficiaire",$A68,BU$6,BU$5,"Mois (DateRDV)",BU$7,"Années (DateRDV)",BU$3),2,""),"")</f>
        <v/>
      </c>
      <c r="BV68" s="166" t="str">
        <f>IFERROR(IF(GETPIVOTDATA("DateRDV",TCD!$B$1,"DT","GE","Bénéficiaire",$A68,BV$6,BV$5,"Mois (DateRDV)",BV$7,"Années (DateRDV)",BV$3,"Présence","Excusé"),3,""),"")</f>
        <v/>
      </c>
      <c r="BW68" s="166" t="str">
        <f>IFERROR(IF(GETPIVOTDATA("DateRDV",TCD!$B$1,"DT","GE","Bénéficiaire",$A68,BW$6,BW$5,"Mois (DateRDV)",BW$7,"Années (DateRDV)",BW$3,"Présence","Absent"),4,""),"")</f>
        <v/>
      </c>
      <c r="BX68" s="166" t="str">
        <f>IFERROR(IF(GETPIVOTDATA("DateRDV",TCD!$B$1,"DT","GE","Bénéficiaire",$A68,BX$6,BX$5,"Mois (DateRDV)",BX$7,"Années (DateRDV)",BX$3),1,""),"")</f>
        <v/>
      </c>
      <c r="BY68" s="166" t="str">
        <f>IFERROR(IF(GETPIVOTDATA("DateRDV",TCD!$B$1,"DT","GE","Bénéficiaire",$A68,BY$6,BY$5,"Mois (DateRDV)",BY$7,"Années (DateRDV)",BY$3),2,""),"")</f>
        <v/>
      </c>
      <c r="BZ68" s="166" t="str">
        <f>IFERROR(IF(GETPIVOTDATA("DateRDV",TCD!$B$1,"DT","GE","Bénéficiaire",$A68,BZ$6,BZ$5,"Mois (DateRDV)",BZ$7,"Années (DateRDV)",BZ$3,"Présence","Excusé"),3,""),"")</f>
        <v/>
      </c>
      <c r="CA68" s="166" t="str">
        <f>IFERROR(IF(GETPIVOTDATA("DateRDV",TCD!$B$1,"DT","GE","Bénéficiaire",$A68,CA$6,CA$5,"Mois (DateRDV)",CA$7,"Années (DateRDV)",CA$3,"Présence","Absent"),4,""),"")</f>
        <v/>
      </c>
      <c r="CB68" s="166" t="str">
        <f>IFERROR(IF(GETPIVOTDATA("DateRDV",TCD!$B$1,"DT","GE","Bénéficiaire",$A68,CB$6,CB$5,"Mois (DateRDV)",CB$7,"Années (DateRDV)",CB$3),1,""),"")</f>
        <v/>
      </c>
      <c r="CC68" s="166" t="str">
        <f>IFERROR(IF(GETPIVOTDATA("DateRDV",TCD!$B$1,"DT","GE","Bénéficiaire",$A68,CC$6,CC$5,"Mois (DateRDV)",CC$7,"Années (DateRDV)",CC$3),2,""),"")</f>
        <v/>
      </c>
      <c r="CD68" s="166" t="str">
        <f>IFERROR(IF(GETPIVOTDATA("DateRDV",TCD!$B$1,"DT","GE","Bénéficiaire",$A68,CD$6,CD$5,"Mois (DateRDV)",CD$7,"Années (DateRDV)",CD$3,"Présence","Excusé"),3,""),"")</f>
        <v/>
      </c>
      <c r="CE68" s="166" t="str">
        <f>IFERROR(IF(GETPIVOTDATA("DateRDV",TCD!$B$1,"DT","GE","Bénéficiaire",$A68,CE$6,CE$5,"Mois (DateRDV)",CE$7,"Années (DateRDV)",CE$3,"Présence","Absent"),4,""),"")</f>
        <v/>
      </c>
      <c r="CF68" s="166" t="str">
        <f>IFERROR(IF(GETPIVOTDATA("DateRDV",TCD!$B$1,"DT","GE","Bénéficiaire",$A68,CF$6,CF$5,"Mois (DateRDV)",CF$7,"Années (DateRDV)",CF$3),1,""),"")</f>
        <v/>
      </c>
      <c r="CG68" s="166" t="str">
        <f>IFERROR(IF(GETPIVOTDATA("DateRDV",TCD!$B$1,"DT","GE","Bénéficiaire",$A68,CG$6,CG$5,"Mois (DateRDV)",CG$7,"Années (DateRDV)",CG$3),2,""),"")</f>
        <v/>
      </c>
      <c r="CH68" s="166" t="str">
        <f>IFERROR(IF(GETPIVOTDATA("DateRDV",TCD!$B$1,"DT","GE","Bénéficiaire",$A68,CH$6,CH$5,"Mois (DateRDV)",CH$7,"Années (DateRDV)",CH$3,"Présence","Excusé"),3,""),"")</f>
        <v/>
      </c>
      <c r="CI68" s="166" t="str">
        <f>IFERROR(IF(GETPIVOTDATA("DateRDV",TCD!$B$1,"DT","GE","Bénéficiaire",$A68,CI$6,CI$5,"Mois (DateRDV)",CI$7,"Années (DateRDV)",CI$3,"Présence","Absent"),4,""),"")</f>
        <v/>
      </c>
      <c r="CJ68" s="166" t="str">
        <f>IFERROR(IF(GETPIVOTDATA("DateRDV",TCD!$B$1,"DT","GE","Bénéficiaire",$A68,CJ$6,CJ$5,"Mois (DateRDV)",CJ$7,"Années (DateRDV)",CJ$3),1,""),"")</f>
        <v/>
      </c>
      <c r="CK68" s="166" t="str">
        <f>IFERROR(IF(GETPIVOTDATA("DateRDV",TCD!$B$1,"DT","GE","Bénéficiaire",$A68,CK$6,CK$5,"Mois (DateRDV)",CK$7,"Années (DateRDV)",CK$3),2,""),"")</f>
        <v/>
      </c>
      <c r="CL68" s="166" t="str">
        <f>IFERROR(IF(GETPIVOTDATA("DateRDV",TCD!$B$1,"DT","GE","Bénéficiaire",$A68,GI$6,GI$5,"Mois (DateRDV)",GI$7,"Années (DateRDV)",GI$3,"Présence","Excusé"),3,""),"")</f>
        <v/>
      </c>
      <c r="CM68" s="166" t="str">
        <f>IFERROR(IF(GETPIVOTDATA("DateRDV",TCD!$B$1,"DT","GE","Bénéficiaire",$A68,CM$6,CM$5,"Mois (DateRDV)",CM$7,"Années (DateRDV)",CM$3,"Présence","Absent"),4,""),"")</f>
        <v/>
      </c>
      <c r="CN68" s="166" t="str">
        <f>IFERROR(IF(GETPIVOTDATA("DateRDV",TCD!$B$1,"DT","GE","Bénéficiaire",$A68,CN$6,CN$5,"Mois (DateRDV)",CN$7,"Années (DateRDV)",CN$3),1,""),"")</f>
        <v/>
      </c>
      <c r="CO68" s="166" t="str">
        <f>IFERROR(IF(GETPIVOTDATA("DateRDV",TCD!$B$1,"DT","GE","Bénéficiaire",$A68,CO$6,CO$5,"Mois (DateRDV)",CO$7,"Années (DateRDV)",CO$3),2,""),"")</f>
        <v/>
      </c>
      <c r="CP68" s="166" t="str">
        <f>IFERROR(IF(GETPIVOTDATA("DateRDV",TCD!$B$1,"DT","GE","Bénéficiaire",$A68,CP$6,CP$5,"Mois (DateRDV)",CP$7,"Années (DateRDV)",CP$3,"Présence","Excusé"),3,""),"")</f>
        <v/>
      </c>
      <c r="CQ68" s="166" t="str">
        <f>IFERROR(IF(GETPIVOTDATA("DateRDV",TCD!$B$1,"DT","GE","Bénéficiaire",$A68,CQ$6,CQ$5,"Mois (DateRDV)",CQ$7,"Années (DateRDV)",CQ$3,"Présence","Absent"),4,""),"")</f>
        <v/>
      </c>
      <c r="CR68" s="166" t="str">
        <f>IFERROR(IF(GETPIVOTDATA("DateRDV",TCD!$B$1,"DT","GE","Bénéficiaire",$A68,CR$6,CR$5,"Mois (DateRDV)",CR$7,"Années (DateRDV)",CR$3),1,""),"")</f>
        <v/>
      </c>
      <c r="CS68" s="166" t="str">
        <f>IFERROR(IF(GETPIVOTDATA("DateRDV",TCD!$B$1,"DT","GE","Bénéficiaire",$A68,CS$6,CS$5,"Mois (DateRDV)",CS$7,"Années (DateRDV)",CS$3),2,""),"")</f>
        <v/>
      </c>
      <c r="CT68" s="166" t="str">
        <f>IFERROR(IF(GETPIVOTDATA("DateRDV",TCD!$B$1,"DT","GE","Bénéficiaire",$A68,CT$6,CT$5,"Mois (DateRDV)",CT$7,"Années (DateRDV)",CT$3,"Présence","Excusé"),3,""),"")</f>
        <v/>
      </c>
      <c r="CU68" s="166" t="str">
        <f>IFERROR(IF(GETPIVOTDATA("DateRDV",TCD!$B$1,"DT","GE","Bénéficiaire",$A68,CU$6,CU$5,"Mois (DateRDV)",CU$7,"Années (DateRDV)",CU$3,"Présence","Absent"),4,""),"")</f>
        <v/>
      </c>
      <c r="CV68" s="166" t="str">
        <f>IFERROR(IF(GETPIVOTDATA("DateRDV",TCD!$B$1,"DT","GE","Bénéficiaire",$A68,CV$6,CV$5,"Mois (DateRDV)",CV$7,"Années (DateRDV)",CV$3),1,""),"")</f>
        <v/>
      </c>
      <c r="CW68" s="166" t="str">
        <f>IFERROR(IF(GETPIVOTDATA("DateRDV",TCD!$B$1,"DT","GE","Bénéficiaire",$A68,CW$6,CW$5,"Mois (DateRDV)",CW$7,"Années (DateRDV)",CW$3),2,""),"")</f>
        <v/>
      </c>
      <c r="CX68" s="166" t="str">
        <f>IFERROR(IF(GETPIVOTDATA("DateRDV",TCD!$B$1,"DT","GE","Bénéficiaire",$A68,CX$6,CX$5,"Mois (DateRDV)",CX$7,"Années (DateRDV)",CX$3,"Présence","Excusé"),3,""),"")</f>
        <v/>
      </c>
      <c r="CY68" s="166" t="str">
        <f>IFERROR(IF(GETPIVOTDATA("DateRDV",TCD!$B$1,"DT","GE","Bénéficiaire",$A68,CY$6,CY$5,"Mois (DateRDV)",CY$7,"Années (DateRDV)",CY$3,"Présence","Absent"),4,""),"")</f>
        <v/>
      </c>
      <c r="CZ68" s="166" t="str">
        <f>IFERROR(IF(GETPIVOTDATA("DateRDV",TCD!$B$1,"DT","GE","Bénéficiaire",$A68,CZ$6,CZ$5,"Mois (DateRDV)",CZ$7,"Années (DateRDV)",CZ$3),1,""),"")</f>
        <v/>
      </c>
      <c r="DA68" s="166" t="str">
        <f>IFERROR(IF(GETPIVOTDATA("DateRDV",TCD!$B$1,"DT","GE","Bénéficiaire",$A68,DA$6,DA$5,"Mois (DateRDV)",DA$7,"Années (DateRDV)",DA$3),2,""),"")</f>
        <v/>
      </c>
      <c r="DB68" s="166" t="str">
        <f>IFERROR(IF(GETPIVOTDATA("DateRDV",TCD!$B$1,"DT","GE","Bénéficiaire",$A68,DB$6,DB$5,"Mois (DateRDV)",DB$7,"Années (DateRDV)",DB$3,"Présence","Excusé"),3,""),"")</f>
        <v/>
      </c>
      <c r="DC68" s="166" t="str">
        <f>IFERROR(IF(GETPIVOTDATA("DateRDV",TCD!$B$1,"DT","GE","Bénéficiaire",$A68,DC$6,DC$5,"Mois (DateRDV)",DC$7,"Années (DateRDV)",DC$3,"Présence","Absent"),4,""),"")</f>
        <v/>
      </c>
      <c r="DD68" s="166" t="str">
        <f>IFERROR(IF(GETPIVOTDATA("DateRDV",TCD!$B$1,"DT","GE","Bénéficiaire",$A68,DD$6,DD$5,"Mois (DateRDV)",DD$7,"Années (DateRDV)",DD$3),1,""),"")</f>
        <v/>
      </c>
      <c r="DE68" s="166" t="str">
        <f>IFERROR(IF(GETPIVOTDATA("DateRDV",TCD!$B$1,"DT","GE","Bénéficiaire",$A68,DE$6,DE$5,"Mois (DateRDV)",DE$7,"Années (DateRDV)",DE$3),2,""),"")</f>
        <v/>
      </c>
      <c r="DF68" s="166" t="str">
        <f>IFERROR(IF(GETPIVOTDATA("DateRDV",TCD!$B$1,"DT","GE","Bénéficiaire",$A68,DF$6,DF$5,"Mois (DateRDV)",DF$7,"Années (DateRDV)",DF$3,"Présence","Excusé"),3,""),"")</f>
        <v/>
      </c>
      <c r="DG68" s="166" t="str">
        <f>IFERROR(IF(GETPIVOTDATA("DateRDV",TCD!$B$1,"DT","GE","Bénéficiaire",$A68,DG$6,DG$5,"Mois (DateRDV)",DG$7,"Années (DateRDV)",DG$3,"Présence","Absent"),4,""),"")</f>
        <v/>
      </c>
      <c r="DH68" s="166" t="str">
        <f>IFERROR(IF(GETPIVOTDATA("DateRDV",TCD!$B$1,"DT","GE","Bénéficiaire",$A68,DH$6,DH$5,"Mois (DateRDV)",DH$7,"Années (DateRDV)",DH$3),1,""),"")</f>
        <v/>
      </c>
      <c r="DI68" s="166" t="str">
        <f>IFERROR(IF(GETPIVOTDATA("DateRDV",TCD!$B$1,"DT","GE","Bénéficiaire",$A68,DI$6,DI$5,"Mois (DateRDV)",DI$7,"Années (DateRDV)",DI$3),2,""),"")</f>
        <v/>
      </c>
      <c r="DJ68" s="166" t="str">
        <f>IFERROR(IF(GETPIVOTDATA("DateRDV",TCD!$B$1,"DT","GE","Bénéficiaire",$A68,DJ$6,DJ$5,"Mois (DateRDV)",DJ$7,"Années (DateRDV)",DJ$3,"Présence","Excusé"),3,""),"")</f>
        <v/>
      </c>
      <c r="DK68" s="166" t="str">
        <f>IFERROR(IF(GETPIVOTDATA("DateRDV",TCD!$B$1,"DT","GE","Bénéficiaire",$A68,DK$6,DK$5,"Mois (DateRDV)",DK$7,"Années (DateRDV)",DK$3,"Présence","Absent"),4,""),"")</f>
        <v/>
      </c>
      <c r="DL68" s="166" t="str">
        <f>IFERROR(IF(GETPIVOTDATA("DateRDV",TCD!$B$1,"DT","GE","Bénéficiaire",$A68,DL$6,DL$5,"Mois (DateRDV)",DL$7,"Années (DateRDV)",DL$3),1,""),"")</f>
        <v/>
      </c>
      <c r="DM68" s="166" t="str">
        <f>IFERROR(IF(GETPIVOTDATA("DateRDV",TCD!$B$1,"DT","GE","Bénéficiaire",$A68,DM$6,DM$5,"Mois (DateRDV)",DM$7,"Années (DateRDV)",DM$3),2,""),"")</f>
        <v/>
      </c>
      <c r="DN68" s="166" t="str">
        <f>IFERROR(IF(GETPIVOTDATA("DateRDV",TCD!$B$1,"DT","GE","Bénéficiaire",$A68,DN$6,DN$5,"Mois (DateRDV)",DN$7,"Années (DateRDV)",DN$3,"Présence","Excusé"),3,""),"")</f>
        <v/>
      </c>
      <c r="DO68" s="166" t="str">
        <f>IFERROR(IF(GETPIVOTDATA("DateRDV",TCD!$B$1,"DT","GE","Bénéficiaire",$A68,DO$6,DO$5,"Mois (DateRDV)",DO$7,"Années (DateRDV)",DO$3,"Présence","Absent"),4,""),"")</f>
        <v/>
      </c>
    </row>
    <row r="69" spans="1:119" ht="15" customHeight="1" x14ac:dyDescent="0.2">
      <c r="A69" t="str">
        <v>BYTYQI Naim</v>
      </c>
      <c r="B69" s="169" t="str">
        <f>IFERROR(IF(INDEX(Data!P:P,MATCH(A69,Data!B:B,0))&lt;&gt;"",INDEX(Data!P:P,MATCH(A69,Data!B:B,0)),""),"")</f>
        <v>BYTYQI</v>
      </c>
      <c r="C69" s="169" t="str">
        <f>IFERROR(IF(INDEX(Data!O:O,MATCH(A69,Data!B:B,0))&lt;&gt;"",INDEX(Data!O:O,MATCH(A69,Data!B:B,0)),""),"")</f>
        <v>Naim</v>
      </c>
      <c r="D69" s="169" t="str">
        <f>IFERROR(IF(INDEX(Data!J:J,MATCH(A69,Data!B:B,0))&lt;&gt;"",INDEX(Data!J:J,MATCH(A69,Data!B:B,0)),""),"")</f>
        <v>CD</v>
      </c>
      <c r="E69" s="169" t="str">
        <f>IFERROR(IF(INDEX(Data!M:M,MATCH(A69,Data!B:B,0))&lt;&gt;"",INDEX(Data!M:M,MATCH(A69,Data!B:B,0)),""),"")</f>
        <v>ANNEMASSE</v>
      </c>
      <c r="F69" s="169">
        <f>IFERROR(IF(INDEX(Data!N:N,MATCH(A69,Data!B:B,0))&lt;&gt;"",INDEX(Data!N:N,MATCH(A69,Data!B:B,0)),""),"")</f>
        <v>74100</v>
      </c>
      <c r="G69" s="170">
        <f>IFERROR(IF(INDEX(Data!K:K,MATCH(A69,Data!B:B,0))&lt;&gt;"",INDEX(Data!K:K,MATCH(A69,Data!B:B,0)),""),"")</f>
        <v>45792</v>
      </c>
      <c r="H69" s="170">
        <f>IFERROR(IF(INDEX(Data!L:L,MATCH(A69,Data!B:B,0))&lt;&gt;"",INDEX(Data!L:L,MATCH(A69,Data!B:B,0)),""),"")</f>
        <v>45793</v>
      </c>
      <c r="I69" s="170">
        <f>IFERROR(IF(INDEX(Data!C:C,MATCH(A69,Data!B:B,0))&lt;&gt;"",INDEX(Data!C:C,MATCH(A69,Data!B:B,0)),""),"")</f>
        <v>45813</v>
      </c>
      <c r="J69" s="170" t="str">
        <f>IFERROR(IF(INDEX(Data!D:D,MATCH(A69,Data!B:B,0))&lt;&gt;"",INDEX(Data!D:D,MATCH(A69,Data!B:B,0)),""),"")</f>
        <v/>
      </c>
      <c r="K69" s="171" t="str">
        <f>IFERROR(IF(INDEX(Data!H:H,MATCH(A69,Data!B:B,0))&lt;&gt;"",INDEX(Data!H:H,MATCH(A69,Data!B:B,0)),""),"")</f>
        <v>Remobilisation</v>
      </c>
      <c r="L69" s="166" t="str">
        <f>IFERROR(IF(GETPIVOTDATA("DateRDV",TCD!$B$1,"DT","GE","Bénéficiaire",$A69,L$6,L$5,"Mois (DateRDV)",L$7,"Années (DateRDV)",L$3),1,""),"")</f>
        <v/>
      </c>
      <c r="M69" s="166" t="str">
        <f>IFERROR(IF(GETPIVOTDATA("DateRDV",TCD!$B$1,"DT","GE","Bénéficiaire",$A69,M$6,M$5,"Mois (DateRDV)",M$7,"Années (DateRDV)",M$3),2,""),"")</f>
        <v/>
      </c>
      <c r="N69" s="166" t="str">
        <f>IFERROR(IF(GETPIVOTDATA("DateRDV",TCD!$B$1,"DT","GE","Bénéficiaire",$A69,N$6,N$5,"Mois (DateRDV)",N$7,"Années (DateRDV)",N$3,"Présence","Excusé"),3,""),"")</f>
        <v/>
      </c>
      <c r="O69" s="166" t="str">
        <f>IFERROR(IF(GETPIVOTDATA("DateRDV",TCD!$B$1,"DT","GE","Bénéficiaire",$A69,O$6,O$5,"Mois (DateRDV)",O$7,"Années (DateRDV)",O$3,"Présence","Absent"),4,""),"")</f>
        <v/>
      </c>
      <c r="P69" s="166" t="str">
        <f>IFERROR(IF(GETPIVOTDATA("DateRDV",TCD!$B$1,"DT","GE","Bénéficiaire",$A69,P$6,P$5,"Mois (DateRDV)",P$7,"Années (DateRDV)",P$3),1,""),"")</f>
        <v/>
      </c>
      <c r="Q69" s="166" t="str">
        <f>IFERROR(IF(GETPIVOTDATA("DateRDV",TCD!$B$1,"DT","GE","Bénéficiaire",$A69,Q$6,Q$5,"Mois (DateRDV)",Q$7,"Années (DateRDV)",Q$3),2,""),"")</f>
        <v/>
      </c>
      <c r="R69" s="166" t="str">
        <f>IFERROR(IF(GETPIVOTDATA("DateRDV",TCD!$B$1,"DT","GE","Bénéficiaire",$A69,R$6,R$5,"Mois (DateRDV)",R$7,"Années (DateRDV)",R$3,"Présence","Excusé"),3,""),"")</f>
        <v/>
      </c>
      <c r="S69" s="166" t="str">
        <f>IFERROR(IF(GETPIVOTDATA("DateRDV",TCD!$B$1,"DT","GE","Bénéficiaire",$A69,S$6,S$5,"Mois (DateRDV)",S$7,"Années (DateRDV)",S$3,"Présence","Absent"),4,""),"")</f>
        <v/>
      </c>
      <c r="T69" s="166" t="str">
        <f>IFERROR(IF(GETPIVOTDATA("DateRDV",TCD!$B$1,"DT","GE","Bénéficiaire",$A69,T$6,T$5,"Mois (DateRDV)",T$7,"Années (DateRDV)",T$3),1,""),"")</f>
        <v/>
      </c>
      <c r="U69" s="166" t="str">
        <f>IFERROR(IF(GETPIVOTDATA("DateRDV",TCD!$B$1,"DT","GE","Bénéficiaire",$A69,U$6,U$5,"Mois (DateRDV)",U$7,"Années (DateRDV)",U$3),2,""),"")</f>
        <v/>
      </c>
      <c r="V69" s="166" t="str">
        <f>IFERROR(IF(GETPIVOTDATA("DateRDV",TCD!$B$1,"DT","GE","Bénéficiaire",$A69,V$6,V$5,"Mois (DateRDV)",V$7,"Années (DateRDV)",V$3,"Présence","Excusé"),3,""),"")</f>
        <v/>
      </c>
      <c r="W69" s="166" t="str">
        <f>IFERROR(IF(GETPIVOTDATA("DateRDV",TCD!$B$1,"DT","GE","Bénéficiaire",$A69,W$6,W$5,"Mois (DateRDV)",W$7,"Années (DateRDV)",W$3,"Présence","Absent"),4,""),"")</f>
        <v/>
      </c>
      <c r="X69" s="166" t="str">
        <f>IFERROR(IF(GETPIVOTDATA("DateRDV",TCD!$B$1,"DT","GE","Bénéficiaire",$A69,X$6,X$5,"Mois (DateRDV)",X$7,"Années (DateRDV)",X$3),1,""),"")</f>
        <v/>
      </c>
      <c r="Y69" s="166" t="str">
        <f>IFERROR(IF(GETPIVOTDATA("DateRDV",TCD!$B$1,"DT","GE","Bénéficiaire",$A69,Y$6,Y$5,"Mois (DateRDV)",Y$7,"Années (DateRDV)",Y$3),2,""),"")</f>
        <v/>
      </c>
      <c r="Z69" s="166" t="str">
        <f>IFERROR(IF(GETPIVOTDATA("DateRDV",TCD!$B$1,"DT","GE","Bénéficiaire",$A69,Z$6,Z$5,"Mois (DateRDV)",Z$7,"Années (DateRDV)",Z$3,"Présence","Excusé"),3,""),"")</f>
        <v/>
      </c>
      <c r="AA69" s="166" t="str">
        <f>IFERROR(IF(GETPIVOTDATA("DateRDV",TCD!$B$1,"DT","GE","Bénéficiaire",$A69,AA$6,AA$5,"Mois (DateRDV)",AA$7,"Années (DateRDV)",AA$3,"Présence","Absent"),4,""),"")</f>
        <v/>
      </c>
      <c r="AB69" s="166" t="str">
        <f>IFERROR(IF(GETPIVOTDATA("DateRDV",TCD!$B$1,"DT","GE","Bénéficiaire",$A69,AB$6,AB$5,"Mois (DateRDV)",AB$7,"Années (DateRDV)",AB$3),1,""),"")</f>
        <v/>
      </c>
      <c r="AC69" s="166" t="str">
        <f>IFERROR(IF(GETPIVOTDATA("DateRDV",TCD!$B$1,"DT","GE","Bénéficiaire",$A69,AC$6,AC$5,"Mois (DateRDV)",AC$7,"Années (DateRDV)",AC$3),2,""),"")</f>
        <v/>
      </c>
      <c r="AD69" s="166" t="str">
        <f>IFERROR(IF(GETPIVOTDATA("DateRDV",TCD!$B$1,"DT","GE","Bénéficiaire",$A69,AD$6,AD$5,"Mois (DateRDV)",AD$7,"Années (DateRDV)",AD$3,"Présence","Excusé"),3,""),"")</f>
        <v/>
      </c>
      <c r="AE69" s="166" t="str">
        <f>IFERROR(IF(GETPIVOTDATA("DateRDV",TCD!$B$1,"DT","GE","Bénéficiaire",$A69,AE$6,AE$5,"Mois (DateRDV)",AE$7,"Années (DateRDV)",AE$3,"Présence","Absent"),4,""),"")</f>
        <v/>
      </c>
      <c r="AF69" s="166" t="str">
        <f>IFERROR(IF(GETPIVOTDATA("DateRDV",TCD!$B$1,"DT","GE","Bénéficiaire",$A69,AF$6,AF$5,"Mois (DateRDV)",AF$7,"Années (DateRDV)",AF$3),1,""),"")</f>
        <v/>
      </c>
      <c r="AG69" s="166" t="str">
        <f>IFERROR(IF(GETPIVOTDATA("DateRDV",TCD!$B$1,"DT","GE","Bénéficiaire",$A69,AG$6,AG$5,"Mois (DateRDV)",AG$7,"Années (DateRDV)",AG$3),2,""),"")</f>
        <v/>
      </c>
      <c r="AH69" s="166" t="str">
        <f>IFERROR(IF(GETPIVOTDATA("DateRDV",TCD!$B$1,"DT","GE","Bénéficiaire",$A69,AH$6,AH$5,"Mois (DateRDV)",AH$7,"Années (DateRDV)",AH$3,"Présence","Excusé"),3,""),"")</f>
        <v/>
      </c>
      <c r="AI69" s="166" t="str">
        <f>IFERROR(IF(GETPIVOTDATA("DateRDV",TCD!$B$1,"DT","GE","Bénéficiaire",$A69,AI$6,AI$5,"Mois (DateRDV)",AI$7,"Années (DateRDV)",AI$3,"Présence","Absent"),4,""),"")</f>
        <v/>
      </c>
      <c r="AJ69" s="166" t="str">
        <f>IFERROR(IF(GETPIVOTDATA("DateRDV",TCD!$B$1,"DT","GE","Bénéficiaire",$A69,AJ$6,AJ$5,"Mois (DateRDV)",AJ$7,"Années (DateRDV)",AJ$3),1,""),"")</f>
        <v/>
      </c>
      <c r="AK69" s="166" t="str">
        <f>IFERROR(IF(GETPIVOTDATA("DateRDV",TCD!$B$1,"DT","GE","Bénéficiaire",$A69,AK$6,AK$5,"Mois (DateRDV)",AK$7,"Années (DateRDV)",AK$3),2,""),"")</f>
        <v/>
      </c>
      <c r="AL69" s="166" t="str">
        <f>IFERROR(IF(GETPIVOTDATA("DateRDV",TCD!$B$1,"DT","GE","Bénéficiaire",$A69,AL$6,AL$5,"Mois (DateRDV)",AL$7,"Années (DateRDV)",AL$3,"Présence","Excusé"),3,""),"")</f>
        <v/>
      </c>
      <c r="AM69" s="166" t="str">
        <f>IFERROR(IF(GETPIVOTDATA("DateRDV",TCD!$B$1,"DT","GE","Bénéficiaire",$A69,AM$6,AM$5,"Mois (DateRDV)",AM$7,"Années (DateRDV)",AM$3,"Présence","Absent"),4,""),"")</f>
        <v/>
      </c>
      <c r="AN69" s="166" t="str">
        <f>IFERROR(IF(GETPIVOTDATA("DateRDV",TCD!$B$1,"DT","GE","Bénéficiaire",$A69,AN$6,AN$5,"Mois (DateRDV)",AN$7,"Années (DateRDV)",AN$3),1,""),"")</f>
        <v/>
      </c>
      <c r="AO69" s="166" t="str">
        <f>IFERROR(IF(GETPIVOTDATA("DateRDV",TCD!$B$1,"DT","GE","Bénéficiaire",$A69,AO$6,AO$5,"Mois (DateRDV)",AO$7,"Années (DateRDV)",AO$3),2,""),"")</f>
        <v/>
      </c>
      <c r="AP69" s="166" t="str">
        <f>IFERROR(IF(GETPIVOTDATA("DateRDV",TCD!$B$1,"DT","GE","Bénéficiaire",$A69,AP$6,AP$5,"Mois (DateRDV)",AP$7,"Années (DateRDV)",AP$3,"Présence","Excusé"),3,""),"")</f>
        <v/>
      </c>
      <c r="AQ69" s="166" t="str">
        <f>IFERROR(IF(GETPIVOTDATA("DateRDV",TCD!$B$1,"DT","GE","Bénéficiaire",$A69,AQ$6,AQ$5,"Mois (DateRDV)",AQ$7,"Années (DateRDV)",AQ$3,"Présence","Absent"),4,""),"")</f>
        <v/>
      </c>
      <c r="AR69" s="166" t="str">
        <f>IFERROR(IF(GETPIVOTDATA("DateRDV",TCD!$B$1,"DT","GE","Bénéficiaire",$A69,AR$6,AR$5,"Mois (DateRDV)",AR$7,"Années (DateRDV)",AR$3),1,""),"")</f>
        <v/>
      </c>
      <c r="AS69" s="166" t="str">
        <f>IFERROR(IF(GETPIVOTDATA("DateRDV",TCD!$B$1,"DT","GE","Bénéficiaire",$A69,AS$6,AS$5,"Mois (DateRDV)",AS$7,"Années (DateRDV)",AS$3),2,""),"")</f>
        <v/>
      </c>
      <c r="AT69" s="166" t="str">
        <f>IFERROR(IF(GETPIVOTDATA("DateRDV",TCD!$B$1,"DT","GE","Bénéficiaire",$A69,AT$6,AT$5,"Mois (DateRDV)",AT$7,"Années (DateRDV)",AT$3,"Présence","Excusé"),3,""),"")</f>
        <v/>
      </c>
      <c r="AU69" s="166" t="str">
        <f>IFERROR(IF(GETPIVOTDATA("DateRDV",TCD!$B$1,"DT","GE","Bénéficiaire",$A69,AU$6,AU$5,"Mois (DateRDV)",AU$7,"Années (DateRDV)",AU$3,"Présence","Absent"),4,""),"")</f>
        <v/>
      </c>
      <c r="AV69" s="166" t="str">
        <f>IFERROR(IF(GETPIVOTDATA("DateRDV",TCD!$B$1,"DT","GE","Bénéficiaire",$A69,AV$6,AV$5,"Mois (DateRDV)",AV$7,"Années (DateRDV)",AV$3),1,""),"")</f>
        <v/>
      </c>
      <c r="AW69" s="166" t="str">
        <f>IFERROR(IF(GETPIVOTDATA("DateRDV",TCD!$B$1,"DT","GE","Bénéficiaire",$A69,AW$6,AW$5,"Mois (DateRDV)",AW$7,"Années (DateRDV)",AW$3),2,""),"")</f>
        <v/>
      </c>
      <c r="AX69" s="166" t="str">
        <f>IFERROR(IF(GETPIVOTDATA("DateRDV",TCD!$B$1,"DT","GE","Bénéficiaire",$A69,AX$6,AX$5,"Mois (DateRDV)",AX$7,"Années (DateRDV)",AX$3,"Présence","Excusé"),3,""),"")</f>
        <v/>
      </c>
      <c r="AY69" s="166" t="str">
        <f>IFERROR(IF(GETPIVOTDATA("DateRDV",TCD!$B$1,"DT","GE","Bénéficiaire",$A69,AY$6,AY$5,"Mois (DateRDV)",AY$7,"Années (DateRDV)",AY$3,"Présence","Absent"),4,""),"")</f>
        <v/>
      </c>
      <c r="AZ69" s="166" t="str">
        <f>IFERROR(IF(GETPIVOTDATA("DateRDV",TCD!$B$1,"DT","GE","Bénéficiaire",$A69,AZ$6,AZ$5,"Mois (DateRDV)",AZ$7,"Années (DateRDV)",AZ$3),1,""),"")</f>
        <v/>
      </c>
      <c r="BA69" s="166" t="str">
        <f>IFERROR(IF(GETPIVOTDATA("DateRDV",TCD!$B$1,"DT","GE","Bénéficiaire",$A69,BA$6,BA$5,"Mois (DateRDV)",BA$7,"Années (DateRDV)",BA$3),2,""),"")</f>
        <v/>
      </c>
      <c r="BB69" s="166" t="str">
        <f>IFERROR(IF(GETPIVOTDATA("DateRDV",TCD!$B$1,"DT","GE","Bénéficiaire",$A69,BB$6,BB$5,"Mois (DateRDV)",BB$7,"Années (DateRDV)",BB$3,"Présence","Excusé"),3,""),"")</f>
        <v/>
      </c>
      <c r="BC69" s="166" t="str">
        <f>IFERROR(IF(GETPIVOTDATA("DateRDV",TCD!$B$1,"DT","GE","Bénéficiaire",$A69,BC$6,BC$5,"Mois (DateRDV)",BC$7,"Années (DateRDV)",BC$3,"Présence","Absent"),4,""),"")</f>
        <v/>
      </c>
      <c r="BD69" s="166" t="str">
        <f>IFERROR(IF(GETPIVOTDATA("DateRDV",TCD!$B$1,"DT","GE","Bénéficiaire",$A69,BD$6,BD$5,"Mois (DateRDV)",BD$7,"Années (DateRDV)",BD$3),1,""),"")</f>
        <v/>
      </c>
      <c r="BE69" s="166">
        <f>IFERROR(IF(GETPIVOTDATA("DateRDV",TCD!$B$1,"DT","GE","Bénéficiaire",$A69,BE$6,BE$5,"Mois (DateRDV)",BE$7,"Années (DateRDV)",BE$3),2,""),"")</f>
        <v>2</v>
      </c>
      <c r="BF69" s="166" t="str">
        <f>IFERROR(IF(GETPIVOTDATA("DateRDV",TCD!$B$1,"DT","GE","Bénéficiaire",$A69,BF$6,BF$5,"Mois (DateRDV)",BF$7,"Années (DateRDV)",BF$3,"Présence","Excusé"),3,""),"")</f>
        <v/>
      </c>
      <c r="BG69" s="166" t="str">
        <f>IFERROR(IF(GETPIVOTDATA("DateRDV",TCD!$B$1,"DT","GE","Bénéficiaire",$A69,BG$6,BG$5,"Mois (DateRDV)",BG$7,"Années (DateRDV)",BG$3,"Présence","Absent"),4,""),"")</f>
        <v/>
      </c>
      <c r="BH69" s="166" t="str">
        <f>IFERROR(IF(GETPIVOTDATA("DateRDV",TCD!$B$1,"DT","GE","Bénéficiaire",$A69,BH$6,BH$5,"Mois (DateRDV)",BH$7,"Années (DateRDV)",BH$3),1,""),"")</f>
        <v/>
      </c>
      <c r="BI69" s="166">
        <f>IFERROR(IF(GETPIVOTDATA("DateRDV",TCD!$B$1,"DT","GE","Bénéficiaire",$A69,BI$6,BI$5,"Mois (DateRDV)",BI$7,"Années (DateRDV)",BI$3),2,""),"")</f>
        <v>2</v>
      </c>
      <c r="BJ69" s="166" t="str">
        <f>IFERROR(IF(GETPIVOTDATA("DateRDV",TCD!$B$1,"DT","GE","Bénéficiaire",$A69,BJ$6,BJ$5,"Mois (DateRDV)",BJ$7,"Années (DateRDV)",BJ$3,"Présence","Excusé"),3,""),"")</f>
        <v/>
      </c>
      <c r="BK69" s="166" t="str">
        <f>IFERROR(IF(GETPIVOTDATA("DateRDV",TCD!$B$1,"DT","GE","Bénéficiaire",$A69,BK$6,BK$5,"Mois (DateRDV)",BK$7,"Années (DateRDV)",BK$3,"Présence","Absent"),4,""),"")</f>
        <v/>
      </c>
      <c r="BL69" s="166" t="str">
        <f>IFERROR(IF(GETPIVOTDATA("DateRDV",TCD!$B$1,"DT","GE","Bénéficiaire",$A69,BL$6,BL$5,"Mois (DateRDV)",BL$7,"Années (DateRDV)",BL$3),1,""),"")</f>
        <v/>
      </c>
      <c r="BM69" s="166" t="str">
        <f>IFERROR(IF(GETPIVOTDATA("DateRDV",TCD!$B$1,"DT","GE","Bénéficiaire",$A69,BM$6,BM$5,"Mois (DateRDV)",BM$7,"Années (DateRDV)",BM$3),2,""),"")</f>
        <v/>
      </c>
      <c r="BN69" s="166" t="str">
        <f>IFERROR(IF(GETPIVOTDATA("DateRDV",TCD!$B$1,"DT","GE","Bénéficiaire",$A69,BN$6,BN$5,"Mois (DateRDV)",BN$7,"Années (DateRDV)",BN$3,"Présence","Excusé"),3,""),"")</f>
        <v/>
      </c>
      <c r="BO69" s="166" t="str">
        <f>IFERROR(IF(GETPIVOTDATA("DateRDV",TCD!$B$1,"DT","GE","Bénéficiaire",$A69,BO$6,BO$5,"Mois (DateRDV)",BO$7,"Années (DateRDV)",BO$3,"Présence","Absent"),4,""),"")</f>
        <v/>
      </c>
      <c r="BP69" s="166" t="str">
        <f>IFERROR(IF(GETPIVOTDATA("DateRDV",TCD!$B$1,"DT","GE","Bénéficiaire",$A69,BP$6,BP$5,"Mois (DateRDV)",BP$7,"Années (DateRDV)",BP$3),1,""),"")</f>
        <v/>
      </c>
      <c r="BQ69" s="166" t="str">
        <f>IFERROR(IF(GETPIVOTDATA("DateRDV",TCD!$B$1,"DT","GE","Bénéficiaire",$A69,BQ$6,BQ$5,"Mois (DateRDV)",BQ$7,"Années (DateRDV)",BQ$3),2,""),"")</f>
        <v/>
      </c>
      <c r="BR69" s="166" t="str">
        <f>IFERROR(IF(GETPIVOTDATA("DateRDV",TCD!$B$1,"DT","GE","Bénéficiaire",$A69,BR$6,BR$5,"Mois (DateRDV)",BR$7,"Années (DateRDV)",BR$3,"Présence","Excusé"),3,""),"")</f>
        <v/>
      </c>
      <c r="BS69" s="166" t="str">
        <f>IFERROR(IF(GETPIVOTDATA("DateRDV",TCD!$B$1,"DT","GE","Bénéficiaire",$A69,BS$6,BS$5,"Mois (DateRDV)",BS$7,"Années (DateRDV)",BS$3,"Présence","Absent"),4,""),"")</f>
        <v/>
      </c>
      <c r="BT69" s="166" t="str">
        <f>IFERROR(IF(GETPIVOTDATA("DateRDV",TCD!$B$1,"DT","GE","Bénéficiaire",$A69,BT$6,BT$5,"Mois (DateRDV)",BT$7,"Années (DateRDV)",BT$3),1,""),"")</f>
        <v/>
      </c>
      <c r="BU69" s="166" t="str">
        <f>IFERROR(IF(GETPIVOTDATA("DateRDV",TCD!$B$1,"DT","GE","Bénéficiaire",$A69,BU$6,BU$5,"Mois (DateRDV)",BU$7,"Années (DateRDV)",BU$3),2,""),"")</f>
        <v/>
      </c>
      <c r="BV69" s="166" t="str">
        <f>IFERROR(IF(GETPIVOTDATA("DateRDV",TCD!$B$1,"DT","GE","Bénéficiaire",$A69,BV$6,BV$5,"Mois (DateRDV)",BV$7,"Années (DateRDV)",BV$3,"Présence","Excusé"),3,""),"")</f>
        <v/>
      </c>
      <c r="BW69" s="166" t="str">
        <f>IFERROR(IF(GETPIVOTDATA("DateRDV",TCD!$B$1,"DT","GE","Bénéficiaire",$A69,BW$6,BW$5,"Mois (DateRDV)",BW$7,"Années (DateRDV)",BW$3,"Présence","Absent"),4,""),"")</f>
        <v/>
      </c>
      <c r="BX69" s="166" t="str">
        <f>IFERROR(IF(GETPIVOTDATA("DateRDV",TCD!$B$1,"DT","GE","Bénéficiaire",$A69,BX$6,BX$5,"Mois (DateRDV)",BX$7,"Années (DateRDV)",BX$3),1,""),"")</f>
        <v/>
      </c>
      <c r="BY69" s="166" t="str">
        <f>IFERROR(IF(GETPIVOTDATA("DateRDV",TCD!$B$1,"DT","GE","Bénéficiaire",$A69,BY$6,BY$5,"Mois (DateRDV)",BY$7,"Années (DateRDV)",BY$3),2,""),"")</f>
        <v/>
      </c>
      <c r="BZ69" s="166" t="str">
        <f>IFERROR(IF(GETPIVOTDATA("DateRDV",TCD!$B$1,"DT","GE","Bénéficiaire",$A69,BZ$6,BZ$5,"Mois (DateRDV)",BZ$7,"Années (DateRDV)",BZ$3,"Présence","Excusé"),3,""),"")</f>
        <v/>
      </c>
      <c r="CA69" s="166" t="str">
        <f>IFERROR(IF(GETPIVOTDATA("DateRDV",TCD!$B$1,"DT","GE","Bénéficiaire",$A69,CA$6,CA$5,"Mois (DateRDV)",CA$7,"Années (DateRDV)",CA$3,"Présence","Absent"),4,""),"")</f>
        <v/>
      </c>
      <c r="CB69" s="166" t="str">
        <f>IFERROR(IF(GETPIVOTDATA("DateRDV",TCD!$B$1,"DT","GE","Bénéficiaire",$A69,CB$6,CB$5,"Mois (DateRDV)",CB$7,"Années (DateRDV)",CB$3),1,""),"")</f>
        <v/>
      </c>
      <c r="CC69" s="166" t="str">
        <f>IFERROR(IF(GETPIVOTDATA("DateRDV",TCD!$B$1,"DT","GE","Bénéficiaire",$A69,CC$6,CC$5,"Mois (DateRDV)",CC$7,"Années (DateRDV)",CC$3),2,""),"")</f>
        <v/>
      </c>
      <c r="CD69" s="166" t="str">
        <f>IFERROR(IF(GETPIVOTDATA("DateRDV",TCD!$B$1,"DT","GE","Bénéficiaire",$A69,CD$6,CD$5,"Mois (DateRDV)",CD$7,"Années (DateRDV)",CD$3,"Présence","Excusé"),3,""),"")</f>
        <v/>
      </c>
      <c r="CE69" s="166" t="str">
        <f>IFERROR(IF(GETPIVOTDATA("DateRDV",TCD!$B$1,"DT","GE","Bénéficiaire",$A69,CE$6,CE$5,"Mois (DateRDV)",CE$7,"Années (DateRDV)",CE$3,"Présence","Absent"),4,""),"")</f>
        <v/>
      </c>
      <c r="CF69" s="166" t="str">
        <f>IFERROR(IF(GETPIVOTDATA("DateRDV",TCD!$B$1,"DT","GE","Bénéficiaire",$A69,CF$6,CF$5,"Mois (DateRDV)",CF$7,"Années (DateRDV)",CF$3),1,""),"")</f>
        <v/>
      </c>
      <c r="CG69" s="166" t="str">
        <f>IFERROR(IF(GETPIVOTDATA("DateRDV",TCD!$B$1,"DT","GE","Bénéficiaire",$A69,CG$6,CG$5,"Mois (DateRDV)",CG$7,"Années (DateRDV)",CG$3),2,""),"")</f>
        <v/>
      </c>
      <c r="CH69" s="166" t="str">
        <f>IFERROR(IF(GETPIVOTDATA("DateRDV",TCD!$B$1,"DT","GE","Bénéficiaire",$A69,CH$6,CH$5,"Mois (DateRDV)",CH$7,"Années (DateRDV)",CH$3,"Présence","Excusé"),3,""),"")</f>
        <v/>
      </c>
      <c r="CI69" s="166" t="str">
        <f>IFERROR(IF(GETPIVOTDATA("DateRDV",TCD!$B$1,"DT","GE","Bénéficiaire",$A69,CI$6,CI$5,"Mois (DateRDV)",CI$7,"Années (DateRDV)",CI$3,"Présence","Absent"),4,""),"")</f>
        <v/>
      </c>
      <c r="CJ69" s="166" t="str">
        <f>IFERROR(IF(GETPIVOTDATA("DateRDV",TCD!$B$1,"DT","GE","Bénéficiaire",$A69,CJ$6,CJ$5,"Mois (DateRDV)",CJ$7,"Années (DateRDV)",CJ$3),1,""),"")</f>
        <v/>
      </c>
      <c r="CK69" s="166" t="str">
        <f>IFERROR(IF(GETPIVOTDATA("DateRDV",TCD!$B$1,"DT","GE","Bénéficiaire",$A69,CK$6,CK$5,"Mois (DateRDV)",CK$7,"Années (DateRDV)",CK$3),2,""),"")</f>
        <v/>
      </c>
      <c r="CL69" s="166" t="str">
        <f>IFERROR(IF(GETPIVOTDATA("DateRDV",TCD!$B$1,"DT","GE","Bénéficiaire",$A69,GI$6,GI$5,"Mois (DateRDV)",GI$7,"Années (DateRDV)",GI$3,"Présence","Excusé"),3,""),"")</f>
        <v/>
      </c>
      <c r="CM69" s="166" t="str">
        <f>IFERROR(IF(GETPIVOTDATA("DateRDV",TCD!$B$1,"DT","GE","Bénéficiaire",$A69,CM$6,CM$5,"Mois (DateRDV)",CM$7,"Années (DateRDV)",CM$3,"Présence","Absent"),4,""),"")</f>
        <v/>
      </c>
      <c r="CN69" s="166" t="str">
        <f>IFERROR(IF(GETPIVOTDATA("DateRDV",TCD!$B$1,"DT","GE","Bénéficiaire",$A69,CN$6,CN$5,"Mois (DateRDV)",CN$7,"Années (DateRDV)",CN$3),1,""),"")</f>
        <v/>
      </c>
      <c r="CO69" s="166" t="str">
        <f>IFERROR(IF(GETPIVOTDATA("DateRDV",TCD!$B$1,"DT","GE","Bénéficiaire",$A69,CO$6,CO$5,"Mois (DateRDV)",CO$7,"Années (DateRDV)",CO$3),2,""),"")</f>
        <v/>
      </c>
      <c r="CP69" s="166" t="str">
        <f>IFERROR(IF(GETPIVOTDATA("DateRDV",TCD!$B$1,"DT","GE","Bénéficiaire",$A69,CP$6,CP$5,"Mois (DateRDV)",CP$7,"Années (DateRDV)",CP$3,"Présence","Excusé"),3,""),"")</f>
        <v/>
      </c>
      <c r="CQ69" s="166" t="str">
        <f>IFERROR(IF(GETPIVOTDATA("DateRDV",TCD!$B$1,"DT","GE","Bénéficiaire",$A69,CQ$6,CQ$5,"Mois (DateRDV)",CQ$7,"Années (DateRDV)",CQ$3,"Présence","Absent"),4,""),"")</f>
        <v/>
      </c>
      <c r="CR69" s="166" t="str">
        <f>IFERROR(IF(GETPIVOTDATA("DateRDV",TCD!$B$1,"DT","GE","Bénéficiaire",$A69,CR$6,CR$5,"Mois (DateRDV)",CR$7,"Années (DateRDV)",CR$3),1,""),"")</f>
        <v/>
      </c>
      <c r="CS69" s="166" t="str">
        <f>IFERROR(IF(GETPIVOTDATA("DateRDV",TCD!$B$1,"DT","GE","Bénéficiaire",$A69,CS$6,CS$5,"Mois (DateRDV)",CS$7,"Années (DateRDV)",CS$3),2,""),"")</f>
        <v/>
      </c>
      <c r="CT69" s="166" t="str">
        <f>IFERROR(IF(GETPIVOTDATA("DateRDV",TCD!$B$1,"DT","GE","Bénéficiaire",$A69,CT$6,CT$5,"Mois (DateRDV)",CT$7,"Années (DateRDV)",CT$3,"Présence","Excusé"),3,""),"")</f>
        <v/>
      </c>
      <c r="CU69" s="166" t="str">
        <f>IFERROR(IF(GETPIVOTDATA("DateRDV",TCD!$B$1,"DT","GE","Bénéficiaire",$A69,CU$6,CU$5,"Mois (DateRDV)",CU$7,"Années (DateRDV)",CU$3,"Présence","Absent"),4,""),"")</f>
        <v/>
      </c>
      <c r="CV69" s="166" t="str">
        <f>IFERROR(IF(GETPIVOTDATA("DateRDV",TCD!$B$1,"DT","GE","Bénéficiaire",$A69,CV$6,CV$5,"Mois (DateRDV)",CV$7,"Années (DateRDV)",CV$3),1,""),"")</f>
        <v/>
      </c>
      <c r="CW69" s="166" t="str">
        <f>IFERROR(IF(GETPIVOTDATA("DateRDV",TCD!$B$1,"DT","GE","Bénéficiaire",$A69,CW$6,CW$5,"Mois (DateRDV)",CW$7,"Années (DateRDV)",CW$3),2,""),"")</f>
        <v/>
      </c>
      <c r="CX69" s="166" t="str">
        <f>IFERROR(IF(GETPIVOTDATA("DateRDV",TCD!$B$1,"DT","GE","Bénéficiaire",$A69,CX$6,CX$5,"Mois (DateRDV)",CX$7,"Années (DateRDV)",CX$3,"Présence","Excusé"),3,""),"")</f>
        <v/>
      </c>
      <c r="CY69" s="166" t="str">
        <f>IFERROR(IF(GETPIVOTDATA("DateRDV",TCD!$B$1,"DT","GE","Bénéficiaire",$A69,CY$6,CY$5,"Mois (DateRDV)",CY$7,"Années (DateRDV)",CY$3,"Présence","Absent"),4,""),"")</f>
        <v/>
      </c>
      <c r="CZ69" s="166" t="str">
        <f>IFERROR(IF(GETPIVOTDATA("DateRDV",TCD!$B$1,"DT","GE","Bénéficiaire",$A69,CZ$6,CZ$5,"Mois (DateRDV)",CZ$7,"Années (DateRDV)",CZ$3),1,""),"")</f>
        <v/>
      </c>
      <c r="DA69" s="166" t="str">
        <f>IFERROR(IF(GETPIVOTDATA("DateRDV",TCD!$B$1,"DT","GE","Bénéficiaire",$A69,DA$6,DA$5,"Mois (DateRDV)",DA$7,"Années (DateRDV)",DA$3),2,""),"")</f>
        <v/>
      </c>
      <c r="DB69" s="166" t="str">
        <f>IFERROR(IF(GETPIVOTDATA("DateRDV",TCD!$B$1,"DT","GE","Bénéficiaire",$A69,DB$6,DB$5,"Mois (DateRDV)",DB$7,"Années (DateRDV)",DB$3,"Présence","Excusé"),3,""),"")</f>
        <v/>
      </c>
      <c r="DC69" s="166" t="str">
        <f>IFERROR(IF(GETPIVOTDATA("DateRDV",TCD!$B$1,"DT","GE","Bénéficiaire",$A69,DC$6,DC$5,"Mois (DateRDV)",DC$7,"Années (DateRDV)",DC$3,"Présence","Absent"),4,""),"")</f>
        <v/>
      </c>
      <c r="DD69" s="166" t="str">
        <f>IFERROR(IF(GETPIVOTDATA("DateRDV",TCD!$B$1,"DT","GE","Bénéficiaire",$A69,DD$6,DD$5,"Mois (DateRDV)",DD$7,"Années (DateRDV)",DD$3),1,""),"")</f>
        <v/>
      </c>
      <c r="DE69" s="166" t="str">
        <f>IFERROR(IF(GETPIVOTDATA("DateRDV",TCD!$B$1,"DT","GE","Bénéficiaire",$A69,DE$6,DE$5,"Mois (DateRDV)",DE$7,"Années (DateRDV)",DE$3),2,""),"")</f>
        <v/>
      </c>
      <c r="DF69" s="166" t="str">
        <f>IFERROR(IF(GETPIVOTDATA("DateRDV",TCD!$B$1,"DT","GE","Bénéficiaire",$A69,DF$6,DF$5,"Mois (DateRDV)",DF$7,"Années (DateRDV)",DF$3,"Présence","Excusé"),3,""),"")</f>
        <v/>
      </c>
      <c r="DG69" s="166" t="str">
        <f>IFERROR(IF(GETPIVOTDATA("DateRDV",TCD!$B$1,"DT","GE","Bénéficiaire",$A69,DG$6,DG$5,"Mois (DateRDV)",DG$7,"Années (DateRDV)",DG$3,"Présence","Absent"),4,""),"")</f>
        <v/>
      </c>
      <c r="DH69" s="166" t="str">
        <f>IFERROR(IF(GETPIVOTDATA("DateRDV",TCD!$B$1,"DT","GE","Bénéficiaire",$A69,DH$6,DH$5,"Mois (DateRDV)",DH$7,"Années (DateRDV)",DH$3),1,""),"")</f>
        <v/>
      </c>
      <c r="DI69" s="166" t="str">
        <f>IFERROR(IF(GETPIVOTDATA("DateRDV",TCD!$B$1,"DT","GE","Bénéficiaire",$A69,DI$6,DI$5,"Mois (DateRDV)",DI$7,"Années (DateRDV)",DI$3),2,""),"")</f>
        <v/>
      </c>
      <c r="DJ69" s="166" t="str">
        <f>IFERROR(IF(GETPIVOTDATA("DateRDV",TCD!$B$1,"DT","GE","Bénéficiaire",$A69,DJ$6,DJ$5,"Mois (DateRDV)",DJ$7,"Années (DateRDV)",DJ$3,"Présence","Excusé"),3,""),"")</f>
        <v/>
      </c>
      <c r="DK69" s="166" t="str">
        <f>IFERROR(IF(GETPIVOTDATA("DateRDV",TCD!$B$1,"DT","GE","Bénéficiaire",$A69,DK$6,DK$5,"Mois (DateRDV)",DK$7,"Années (DateRDV)",DK$3,"Présence","Absent"),4,""),"")</f>
        <v/>
      </c>
      <c r="DL69" s="166" t="str">
        <f>IFERROR(IF(GETPIVOTDATA("DateRDV",TCD!$B$1,"DT","GE","Bénéficiaire",$A69,DL$6,DL$5,"Mois (DateRDV)",DL$7,"Années (DateRDV)",DL$3),1,""),"")</f>
        <v/>
      </c>
      <c r="DM69" s="166" t="str">
        <f>IFERROR(IF(GETPIVOTDATA("DateRDV",TCD!$B$1,"DT","GE","Bénéficiaire",$A69,DM$6,DM$5,"Mois (DateRDV)",DM$7,"Années (DateRDV)",DM$3),2,""),"")</f>
        <v/>
      </c>
      <c r="DN69" s="166" t="str">
        <f>IFERROR(IF(GETPIVOTDATA("DateRDV",TCD!$B$1,"DT","GE","Bénéficiaire",$A69,DN$6,DN$5,"Mois (DateRDV)",DN$7,"Années (DateRDV)",DN$3,"Présence","Excusé"),3,""),"")</f>
        <v/>
      </c>
      <c r="DO69" s="166" t="str">
        <f>IFERROR(IF(GETPIVOTDATA("DateRDV",TCD!$B$1,"DT","GE","Bénéficiaire",$A69,DO$6,DO$5,"Mois (DateRDV)",DO$7,"Années (DateRDV)",DO$3,"Présence","Absent"),4,""),"")</f>
        <v/>
      </c>
    </row>
    <row r="70" spans="1:119" ht="15" customHeight="1" x14ac:dyDescent="0.2">
      <c r="A70" t="str">
        <v>MBALLA Marie</v>
      </c>
      <c r="B70" s="169" t="str">
        <f>IFERROR(IF(INDEX(Data!P:P,MATCH(A70,Data!B:B,0))&lt;&gt;"",INDEX(Data!P:P,MATCH(A70,Data!B:B,0)),""),"")</f>
        <v>MBALLA</v>
      </c>
      <c r="C70" s="169" t="str">
        <f>IFERROR(IF(INDEX(Data!O:O,MATCH(A70,Data!B:B,0))&lt;&gt;"",INDEX(Data!O:O,MATCH(A70,Data!B:B,0)),""),"")</f>
        <v>Marie</v>
      </c>
      <c r="D70" s="169" t="str">
        <f>IFERROR(IF(INDEX(Data!J:J,MATCH(A70,Data!B:B,0))&lt;&gt;"",INDEX(Data!J:J,MATCH(A70,Data!B:B,0)),""),"")</f>
        <v>CI</v>
      </c>
      <c r="E70" s="169" t="str">
        <f>IFERROR(IF(INDEX(Data!M:M,MATCH(A70,Data!B:B,0))&lt;&gt;"",INDEX(Data!M:M,MATCH(A70,Data!B:B,0)),""),"")</f>
        <v>ANNEMASSE</v>
      </c>
      <c r="F70" s="169">
        <f>IFERROR(IF(INDEX(Data!N:N,MATCH(A70,Data!B:B,0))&lt;&gt;"",INDEX(Data!N:N,MATCH(A70,Data!B:B,0)),""),"")</f>
        <v>74100</v>
      </c>
      <c r="G70" s="170">
        <f>IFERROR(IF(INDEX(Data!K:K,MATCH(A70,Data!B:B,0))&lt;&gt;"",INDEX(Data!K:K,MATCH(A70,Data!B:B,0)),""),"")</f>
        <v>45775</v>
      </c>
      <c r="H70" s="170">
        <f>IFERROR(IF(INDEX(Data!L:L,MATCH(A70,Data!B:B,0))&lt;&gt;"",INDEX(Data!L:L,MATCH(A70,Data!B:B,0)),""),"")</f>
        <v>45783</v>
      </c>
      <c r="I70" s="170">
        <f>IFERROR(IF(INDEX(Data!C:C,MATCH(A70,Data!B:B,0))&lt;&gt;"",INDEX(Data!C:C,MATCH(A70,Data!B:B,0)),""),"")</f>
        <v>45820</v>
      </c>
      <c r="J70" s="170" t="str">
        <f>IFERROR(IF(INDEX(Data!D:D,MATCH(A70,Data!B:B,0))&lt;&gt;"",INDEX(Data!D:D,MATCH(A70,Data!B:B,0)),""),"")</f>
        <v/>
      </c>
      <c r="K70" s="171" t="str">
        <f>IFERROR(IF(INDEX(Data!H:H,MATCH(A70,Data!B:B,0))&lt;&gt;"",INDEX(Data!H:H,MATCH(A70,Data!B:B,0)),""),"")</f>
        <v>Remobilisation</v>
      </c>
      <c r="L70" s="166" t="str">
        <f>IFERROR(IF(GETPIVOTDATA("DateRDV",TCD!$B$1,"DT","GE","Bénéficiaire",$A70,L$6,L$5,"Mois (DateRDV)",L$7,"Années (DateRDV)",L$3),1,""),"")</f>
        <v/>
      </c>
      <c r="M70" s="166" t="str">
        <f>IFERROR(IF(GETPIVOTDATA("DateRDV",TCD!$B$1,"DT","GE","Bénéficiaire",$A70,M$6,M$5,"Mois (DateRDV)",M$7,"Années (DateRDV)",M$3),2,""),"")</f>
        <v/>
      </c>
      <c r="N70" s="166" t="str">
        <f>IFERROR(IF(GETPIVOTDATA("DateRDV",TCD!$B$1,"DT","GE","Bénéficiaire",$A70,N$6,N$5,"Mois (DateRDV)",N$7,"Années (DateRDV)",N$3,"Présence","Excusé"),3,""),"")</f>
        <v/>
      </c>
      <c r="O70" s="166" t="str">
        <f>IFERROR(IF(GETPIVOTDATA("DateRDV",TCD!$B$1,"DT","GE","Bénéficiaire",$A70,O$6,O$5,"Mois (DateRDV)",O$7,"Années (DateRDV)",O$3,"Présence","Absent"),4,""),"")</f>
        <v/>
      </c>
      <c r="P70" s="166" t="str">
        <f>IFERROR(IF(GETPIVOTDATA("DateRDV",TCD!$B$1,"DT","GE","Bénéficiaire",$A70,P$6,P$5,"Mois (DateRDV)",P$7,"Années (DateRDV)",P$3),1,""),"")</f>
        <v/>
      </c>
      <c r="Q70" s="166" t="str">
        <f>IFERROR(IF(GETPIVOTDATA("DateRDV",TCD!$B$1,"DT","GE","Bénéficiaire",$A70,Q$6,Q$5,"Mois (DateRDV)",Q$7,"Années (DateRDV)",Q$3),2,""),"")</f>
        <v/>
      </c>
      <c r="R70" s="166" t="str">
        <f>IFERROR(IF(GETPIVOTDATA("DateRDV",TCD!$B$1,"DT","GE","Bénéficiaire",$A70,R$6,R$5,"Mois (DateRDV)",R$7,"Années (DateRDV)",R$3,"Présence","Excusé"),3,""),"")</f>
        <v/>
      </c>
      <c r="S70" s="166" t="str">
        <f>IFERROR(IF(GETPIVOTDATA("DateRDV",TCD!$B$1,"DT","GE","Bénéficiaire",$A70,S$6,S$5,"Mois (DateRDV)",S$7,"Années (DateRDV)",S$3,"Présence","Absent"),4,""),"")</f>
        <v/>
      </c>
      <c r="T70" s="166" t="str">
        <f>IFERROR(IF(GETPIVOTDATA("DateRDV",TCD!$B$1,"DT","GE","Bénéficiaire",$A70,T$6,T$5,"Mois (DateRDV)",T$7,"Années (DateRDV)",T$3),1,""),"")</f>
        <v/>
      </c>
      <c r="U70" s="166" t="str">
        <f>IFERROR(IF(GETPIVOTDATA("DateRDV",TCD!$B$1,"DT","GE","Bénéficiaire",$A70,U$6,U$5,"Mois (DateRDV)",U$7,"Années (DateRDV)",U$3),2,""),"")</f>
        <v/>
      </c>
      <c r="V70" s="166" t="str">
        <f>IFERROR(IF(GETPIVOTDATA("DateRDV",TCD!$B$1,"DT","GE","Bénéficiaire",$A70,V$6,V$5,"Mois (DateRDV)",V$7,"Années (DateRDV)",V$3,"Présence","Excusé"),3,""),"")</f>
        <v/>
      </c>
      <c r="W70" s="166" t="str">
        <f>IFERROR(IF(GETPIVOTDATA("DateRDV",TCD!$B$1,"DT","GE","Bénéficiaire",$A70,W$6,W$5,"Mois (DateRDV)",W$7,"Années (DateRDV)",W$3,"Présence","Absent"),4,""),"")</f>
        <v/>
      </c>
      <c r="X70" s="166" t="str">
        <f>IFERROR(IF(GETPIVOTDATA("DateRDV",TCD!$B$1,"DT","GE","Bénéficiaire",$A70,X$6,X$5,"Mois (DateRDV)",X$7,"Années (DateRDV)",X$3),1,""),"")</f>
        <v/>
      </c>
      <c r="Y70" s="166" t="str">
        <f>IFERROR(IF(GETPIVOTDATA("DateRDV",TCD!$B$1,"DT","GE","Bénéficiaire",$A70,Y$6,Y$5,"Mois (DateRDV)",Y$7,"Années (DateRDV)",Y$3),2,""),"")</f>
        <v/>
      </c>
      <c r="Z70" s="166" t="str">
        <f>IFERROR(IF(GETPIVOTDATA("DateRDV",TCD!$B$1,"DT","GE","Bénéficiaire",$A70,Z$6,Z$5,"Mois (DateRDV)",Z$7,"Années (DateRDV)",Z$3,"Présence","Excusé"),3,""),"")</f>
        <v/>
      </c>
      <c r="AA70" s="166" t="str">
        <f>IFERROR(IF(GETPIVOTDATA("DateRDV",TCD!$B$1,"DT","GE","Bénéficiaire",$A70,AA$6,AA$5,"Mois (DateRDV)",AA$7,"Années (DateRDV)",AA$3,"Présence","Absent"),4,""),"")</f>
        <v/>
      </c>
      <c r="AB70" s="166" t="str">
        <f>IFERROR(IF(GETPIVOTDATA("DateRDV",TCD!$B$1,"DT","GE","Bénéficiaire",$A70,AB$6,AB$5,"Mois (DateRDV)",AB$7,"Années (DateRDV)",AB$3),1,""),"")</f>
        <v/>
      </c>
      <c r="AC70" s="166" t="str">
        <f>IFERROR(IF(GETPIVOTDATA("DateRDV",TCD!$B$1,"DT","GE","Bénéficiaire",$A70,AC$6,AC$5,"Mois (DateRDV)",AC$7,"Années (DateRDV)",AC$3),2,""),"")</f>
        <v/>
      </c>
      <c r="AD70" s="166" t="str">
        <f>IFERROR(IF(GETPIVOTDATA("DateRDV",TCD!$B$1,"DT","GE","Bénéficiaire",$A70,AD$6,AD$5,"Mois (DateRDV)",AD$7,"Années (DateRDV)",AD$3,"Présence","Excusé"),3,""),"")</f>
        <v/>
      </c>
      <c r="AE70" s="166" t="str">
        <f>IFERROR(IF(GETPIVOTDATA("DateRDV",TCD!$B$1,"DT","GE","Bénéficiaire",$A70,AE$6,AE$5,"Mois (DateRDV)",AE$7,"Années (DateRDV)",AE$3,"Présence","Absent"),4,""),"")</f>
        <v/>
      </c>
      <c r="AF70" s="166" t="str">
        <f>IFERROR(IF(GETPIVOTDATA("DateRDV",TCD!$B$1,"DT","GE","Bénéficiaire",$A70,AF$6,AF$5,"Mois (DateRDV)",AF$7,"Années (DateRDV)",AF$3),1,""),"")</f>
        <v/>
      </c>
      <c r="AG70" s="166" t="str">
        <f>IFERROR(IF(GETPIVOTDATA("DateRDV",TCD!$B$1,"DT","GE","Bénéficiaire",$A70,AG$6,AG$5,"Mois (DateRDV)",AG$7,"Années (DateRDV)",AG$3),2,""),"")</f>
        <v/>
      </c>
      <c r="AH70" s="166" t="str">
        <f>IFERROR(IF(GETPIVOTDATA("DateRDV",TCD!$B$1,"DT","GE","Bénéficiaire",$A70,AH$6,AH$5,"Mois (DateRDV)",AH$7,"Années (DateRDV)",AH$3,"Présence","Excusé"),3,""),"")</f>
        <v/>
      </c>
      <c r="AI70" s="166" t="str">
        <f>IFERROR(IF(GETPIVOTDATA("DateRDV",TCD!$B$1,"DT","GE","Bénéficiaire",$A70,AI$6,AI$5,"Mois (DateRDV)",AI$7,"Années (DateRDV)",AI$3,"Présence","Absent"),4,""),"")</f>
        <v/>
      </c>
      <c r="AJ70" s="166" t="str">
        <f>IFERROR(IF(GETPIVOTDATA("DateRDV",TCD!$B$1,"DT","GE","Bénéficiaire",$A70,AJ$6,AJ$5,"Mois (DateRDV)",AJ$7,"Années (DateRDV)",AJ$3),1,""),"")</f>
        <v/>
      </c>
      <c r="AK70" s="166" t="str">
        <f>IFERROR(IF(GETPIVOTDATA("DateRDV",TCD!$B$1,"DT","GE","Bénéficiaire",$A70,AK$6,AK$5,"Mois (DateRDV)",AK$7,"Années (DateRDV)",AK$3),2,""),"")</f>
        <v/>
      </c>
      <c r="AL70" s="166" t="str">
        <f>IFERROR(IF(GETPIVOTDATA("DateRDV",TCD!$B$1,"DT","GE","Bénéficiaire",$A70,AL$6,AL$5,"Mois (DateRDV)",AL$7,"Années (DateRDV)",AL$3,"Présence","Excusé"),3,""),"")</f>
        <v/>
      </c>
      <c r="AM70" s="166" t="str">
        <f>IFERROR(IF(GETPIVOTDATA("DateRDV",TCD!$B$1,"DT","GE","Bénéficiaire",$A70,AM$6,AM$5,"Mois (DateRDV)",AM$7,"Années (DateRDV)",AM$3,"Présence","Absent"),4,""),"")</f>
        <v/>
      </c>
      <c r="AN70" s="166" t="str">
        <f>IFERROR(IF(GETPIVOTDATA("DateRDV",TCD!$B$1,"DT","GE","Bénéficiaire",$A70,AN$6,AN$5,"Mois (DateRDV)",AN$7,"Années (DateRDV)",AN$3),1,""),"")</f>
        <v/>
      </c>
      <c r="AO70" s="166" t="str">
        <f>IFERROR(IF(GETPIVOTDATA("DateRDV",TCD!$B$1,"DT","GE","Bénéficiaire",$A70,AO$6,AO$5,"Mois (DateRDV)",AO$7,"Années (DateRDV)",AO$3),2,""),"")</f>
        <v/>
      </c>
      <c r="AP70" s="166" t="str">
        <f>IFERROR(IF(GETPIVOTDATA("DateRDV",TCD!$B$1,"DT","GE","Bénéficiaire",$A70,AP$6,AP$5,"Mois (DateRDV)",AP$7,"Années (DateRDV)",AP$3,"Présence","Excusé"),3,""),"")</f>
        <v/>
      </c>
      <c r="AQ70" s="166" t="str">
        <f>IFERROR(IF(GETPIVOTDATA("DateRDV",TCD!$B$1,"DT","GE","Bénéficiaire",$A70,AQ$6,AQ$5,"Mois (DateRDV)",AQ$7,"Années (DateRDV)",AQ$3,"Présence","Absent"),4,""),"")</f>
        <v/>
      </c>
      <c r="AR70" s="166" t="str">
        <f>IFERROR(IF(GETPIVOTDATA("DateRDV",TCD!$B$1,"DT","GE","Bénéficiaire",$A70,AR$6,AR$5,"Mois (DateRDV)",AR$7,"Années (DateRDV)",AR$3),1,""),"")</f>
        <v/>
      </c>
      <c r="AS70" s="166" t="str">
        <f>IFERROR(IF(GETPIVOTDATA("DateRDV",TCD!$B$1,"DT","GE","Bénéficiaire",$A70,AS$6,AS$5,"Mois (DateRDV)",AS$7,"Années (DateRDV)",AS$3),2,""),"")</f>
        <v/>
      </c>
      <c r="AT70" s="166" t="str">
        <f>IFERROR(IF(GETPIVOTDATA("DateRDV",TCD!$B$1,"DT","GE","Bénéficiaire",$A70,AT$6,AT$5,"Mois (DateRDV)",AT$7,"Années (DateRDV)",AT$3,"Présence","Excusé"),3,""),"")</f>
        <v/>
      </c>
      <c r="AU70" s="166" t="str">
        <f>IFERROR(IF(GETPIVOTDATA("DateRDV",TCD!$B$1,"DT","GE","Bénéficiaire",$A70,AU$6,AU$5,"Mois (DateRDV)",AU$7,"Années (DateRDV)",AU$3,"Présence","Absent"),4,""),"")</f>
        <v/>
      </c>
      <c r="AV70" s="166" t="str">
        <f>IFERROR(IF(GETPIVOTDATA("DateRDV",TCD!$B$1,"DT","GE","Bénéficiaire",$A70,AV$6,AV$5,"Mois (DateRDV)",AV$7,"Années (DateRDV)",AV$3),1,""),"")</f>
        <v/>
      </c>
      <c r="AW70" s="166" t="str">
        <f>IFERROR(IF(GETPIVOTDATA("DateRDV",TCD!$B$1,"DT","GE","Bénéficiaire",$A70,AW$6,AW$5,"Mois (DateRDV)",AW$7,"Années (DateRDV)",AW$3),2,""),"")</f>
        <v/>
      </c>
      <c r="AX70" s="166" t="str">
        <f>IFERROR(IF(GETPIVOTDATA("DateRDV",TCD!$B$1,"DT","GE","Bénéficiaire",$A70,AX$6,AX$5,"Mois (DateRDV)",AX$7,"Années (DateRDV)",AX$3,"Présence","Excusé"),3,""),"")</f>
        <v/>
      </c>
      <c r="AY70" s="166" t="str">
        <f>IFERROR(IF(GETPIVOTDATA("DateRDV",TCD!$B$1,"DT","GE","Bénéficiaire",$A70,AY$6,AY$5,"Mois (DateRDV)",AY$7,"Années (DateRDV)",AY$3,"Présence","Absent"),4,""),"")</f>
        <v/>
      </c>
      <c r="AZ70" s="166" t="str">
        <f>IFERROR(IF(GETPIVOTDATA("DateRDV",TCD!$B$1,"DT","GE","Bénéficiaire",$A70,AZ$6,AZ$5,"Mois (DateRDV)",AZ$7,"Années (DateRDV)",AZ$3),1,""),"")</f>
        <v/>
      </c>
      <c r="BA70" s="166" t="str">
        <f>IFERROR(IF(GETPIVOTDATA("DateRDV",TCD!$B$1,"DT","GE","Bénéficiaire",$A70,BA$6,BA$5,"Mois (DateRDV)",BA$7,"Années (DateRDV)",BA$3),2,""),"")</f>
        <v/>
      </c>
      <c r="BB70" s="166" t="str">
        <f>IFERROR(IF(GETPIVOTDATA("DateRDV",TCD!$B$1,"DT","GE","Bénéficiaire",$A70,BB$6,BB$5,"Mois (DateRDV)",BB$7,"Années (DateRDV)",BB$3,"Présence","Excusé"),3,""),"")</f>
        <v/>
      </c>
      <c r="BC70" s="166" t="str">
        <f>IFERROR(IF(GETPIVOTDATA("DateRDV",TCD!$B$1,"DT","GE","Bénéficiaire",$A70,BC$6,BC$5,"Mois (DateRDV)",BC$7,"Années (DateRDV)",BC$3,"Présence","Absent"),4,""),"")</f>
        <v/>
      </c>
      <c r="BD70" s="166" t="str">
        <f>IFERROR(IF(GETPIVOTDATA("DateRDV",TCD!$B$1,"DT","GE","Bénéficiaire",$A70,BD$6,BD$5,"Mois (DateRDV)",BD$7,"Années (DateRDV)",BD$3),1,""),"")</f>
        <v/>
      </c>
      <c r="BE70" s="166">
        <f>IFERROR(IF(GETPIVOTDATA("DateRDV",TCD!$B$1,"DT","GE","Bénéficiaire",$A70,BE$6,BE$5,"Mois (DateRDV)",BE$7,"Années (DateRDV)",BE$3),2,""),"")</f>
        <v>2</v>
      </c>
      <c r="BF70" s="166" t="str">
        <f>IFERROR(IF(GETPIVOTDATA("DateRDV",TCD!$B$1,"DT","GE","Bénéficiaire",$A70,BF$6,BF$5,"Mois (DateRDV)",BF$7,"Années (DateRDV)",BF$3,"Présence","Excusé"),3,""),"")</f>
        <v/>
      </c>
      <c r="BG70" s="166" t="str">
        <f>IFERROR(IF(GETPIVOTDATA("DateRDV",TCD!$B$1,"DT","GE","Bénéficiaire",$A70,BG$6,BG$5,"Mois (DateRDV)",BG$7,"Années (DateRDV)",BG$3,"Présence","Absent"),4,""),"")</f>
        <v/>
      </c>
      <c r="BH70" s="166" t="str">
        <f>IFERROR(IF(GETPIVOTDATA("DateRDV",TCD!$B$1,"DT","GE","Bénéficiaire",$A70,BH$6,BH$5,"Mois (DateRDV)",BH$7,"Années (DateRDV)",BH$3),1,""),"")</f>
        <v/>
      </c>
      <c r="BI70" s="166" t="str">
        <f>IFERROR(IF(GETPIVOTDATA("DateRDV",TCD!$B$1,"DT","GE","Bénéficiaire",$A70,BI$6,BI$5,"Mois (DateRDV)",BI$7,"Années (DateRDV)",BI$3),2,""),"")</f>
        <v/>
      </c>
      <c r="BJ70" s="166" t="str">
        <f>IFERROR(IF(GETPIVOTDATA("DateRDV",TCD!$B$1,"DT","GE","Bénéficiaire",$A70,BJ$6,BJ$5,"Mois (DateRDV)",BJ$7,"Années (DateRDV)",BJ$3,"Présence","Excusé"),3,""),"")</f>
        <v/>
      </c>
      <c r="BK70" s="166" t="str">
        <f>IFERROR(IF(GETPIVOTDATA("DateRDV",TCD!$B$1,"DT","GE","Bénéficiaire",$A70,BK$6,BK$5,"Mois (DateRDV)",BK$7,"Années (DateRDV)",BK$3,"Présence","Absent"),4,""),"")</f>
        <v/>
      </c>
      <c r="BL70" s="166" t="str">
        <f>IFERROR(IF(GETPIVOTDATA("DateRDV",TCD!$B$1,"DT","GE","Bénéficiaire",$A70,BL$6,BL$5,"Mois (DateRDV)",BL$7,"Années (DateRDV)",BL$3),1,""),"")</f>
        <v/>
      </c>
      <c r="BM70" s="166" t="str">
        <f>IFERROR(IF(GETPIVOTDATA("DateRDV",TCD!$B$1,"DT","GE","Bénéficiaire",$A70,BM$6,BM$5,"Mois (DateRDV)",BM$7,"Années (DateRDV)",BM$3),2,""),"")</f>
        <v/>
      </c>
      <c r="BN70" s="166" t="str">
        <f>IFERROR(IF(GETPIVOTDATA("DateRDV",TCD!$B$1,"DT","GE","Bénéficiaire",$A70,BN$6,BN$5,"Mois (DateRDV)",BN$7,"Années (DateRDV)",BN$3,"Présence","Excusé"),3,""),"")</f>
        <v/>
      </c>
      <c r="BO70" s="166" t="str">
        <f>IFERROR(IF(GETPIVOTDATA("DateRDV",TCD!$B$1,"DT","GE","Bénéficiaire",$A70,BO$6,BO$5,"Mois (DateRDV)",BO$7,"Années (DateRDV)",BO$3,"Présence","Absent"),4,""),"")</f>
        <v/>
      </c>
      <c r="BP70" s="166" t="str">
        <f>IFERROR(IF(GETPIVOTDATA("DateRDV",TCD!$B$1,"DT","GE","Bénéficiaire",$A70,BP$6,BP$5,"Mois (DateRDV)",BP$7,"Années (DateRDV)",BP$3),1,""),"")</f>
        <v/>
      </c>
      <c r="BQ70" s="166" t="str">
        <f>IFERROR(IF(GETPIVOTDATA("DateRDV",TCD!$B$1,"DT","GE","Bénéficiaire",$A70,BQ$6,BQ$5,"Mois (DateRDV)",BQ$7,"Années (DateRDV)",BQ$3),2,""),"")</f>
        <v/>
      </c>
      <c r="BR70" s="166" t="str">
        <f>IFERROR(IF(GETPIVOTDATA("DateRDV",TCD!$B$1,"DT","GE","Bénéficiaire",$A70,BR$6,BR$5,"Mois (DateRDV)",BR$7,"Années (DateRDV)",BR$3,"Présence","Excusé"),3,""),"")</f>
        <v/>
      </c>
      <c r="BS70" s="166" t="str">
        <f>IFERROR(IF(GETPIVOTDATA("DateRDV",TCD!$B$1,"DT","GE","Bénéficiaire",$A70,BS$6,BS$5,"Mois (DateRDV)",BS$7,"Années (DateRDV)",BS$3,"Présence","Absent"),4,""),"")</f>
        <v/>
      </c>
      <c r="BT70" s="166" t="str">
        <f>IFERROR(IF(GETPIVOTDATA("DateRDV",TCD!$B$1,"DT","GE","Bénéficiaire",$A70,BT$6,BT$5,"Mois (DateRDV)",BT$7,"Années (DateRDV)",BT$3),1,""),"")</f>
        <v/>
      </c>
      <c r="BU70" s="166" t="str">
        <f>IFERROR(IF(GETPIVOTDATA("DateRDV",TCD!$B$1,"DT","GE","Bénéficiaire",$A70,BU$6,BU$5,"Mois (DateRDV)",BU$7,"Années (DateRDV)",BU$3),2,""),"")</f>
        <v/>
      </c>
      <c r="BV70" s="166" t="str">
        <f>IFERROR(IF(GETPIVOTDATA("DateRDV",TCD!$B$1,"DT","GE","Bénéficiaire",$A70,BV$6,BV$5,"Mois (DateRDV)",BV$7,"Années (DateRDV)",BV$3,"Présence","Excusé"),3,""),"")</f>
        <v/>
      </c>
      <c r="BW70" s="166" t="str">
        <f>IFERROR(IF(GETPIVOTDATA("DateRDV",TCD!$B$1,"DT","GE","Bénéficiaire",$A70,BW$6,BW$5,"Mois (DateRDV)",BW$7,"Années (DateRDV)",BW$3,"Présence","Absent"),4,""),"")</f>
        <v/>
      </c>
      <c r="BX70" s="166" t="str">
        <f>IFERROR(IF(GETPIVOTDATA("DateRDV",TCD!$B$1,"DT","GE","Bénéficiaire",$A70,BX$6,BX$5,"Mois (DateRDV)",BX$7,"Années (DateRDV)",BX$3),1,""),"")</f>
        <v/>
      </c>
      <c r="BY70" s="166" t="str">
        <f>IFERROR(IF(GETPIVOTDATA("DateRDV",TCD!$B$1,"DT","GE","Bénéficiaire",$A70,BY$6,BY$5,"Mois (DateRDV)",BY$7,"Années (DateRDV)",BY$3),2,""),"")</f>
        <v/>
      </c>
      <c r="BZ70" s="166" t="str">
        <f>IFERROR(IF(GETPIVOTDATA("DateRDV",TCD!$B$1,"DT","GE","Bénéficiaire",$A70,BZ$6,BZ$5,"Mois (DateRDV)",BZ$7,"Années (DateRDV)",BZ$3,"Présence","Excusé"),3,""),"")</f>
        <v/>
      </c>
      <c r="CA70" s="166" t="str">
        <f>IFERROR(IF(GETPIVOTDATA("DateRDV",TCD!$B$1,"DT","GE","Bénéficiaire",$A70,CA$6,CA$5,"Mois (DateRDV)",CA$7,"Années (DateRDV)",CA$3,"Présence","Absent"),4,""),"")</f>
        <v/>
      </c>
      <c r="CB70" s="166" t="str">
        <f>IFERROR(IF(GETPIVOTDATA("DateRDV",TCD!$B$1,"DT","GE","Bénéficiaire",$A70,CB$6,CB$5,"Mois (DateRDV)",CB$7,"Années (DateRDV)",CB$3),1,""),"")</f>
        <v/>
      </c>
      <c r="CC70" s="166" t="str">
        <f>IFERROR(IF(GETPIVOTDATA("DateRDV",TCD!$B$1,"DT","GE","Bénéficiaire",$A70,CC$6,CC$5,"Mois (DateRDV)",CC$7,"Années (DateRDV)",CC$3),2,""),"")</f>
        <v/>
      </c>
      <c r="CD70" s="166" t="str">
        <f>IFERROR(IF(GETPIVOTDATA("DateRDV",TCD!$B$1,"DT","GE","Bénéficiaire",$A70,CD$6,CD$5,"Mois (DateRDV)",CD$7,"Années (DateRDV)",CD$3,"Présence","Excusé"),3,""),"")</f>
        <v/>
      </c>
      <c r="CE70" s="166" t="str">
        <f>IFERROR(IF(GETPIVOTDATA("DateRDV",TCD!$B$1,"DT","GE","Bénéficiaire",$A70,CE$6,CE$5,"Mois (DateRDV)",CE$7,"Années (DateRDV)",CE$3,"Présence","Absent"),4,""),"")</f>
        <v/>
      </c>
      <c r="CF70" s="166" t="str">
        <f>IFERROR(IF(GETPIVOTDATA("DateRDV",TCD!$B$1,"DT","GE","Bénéficiaire",$A70,CF$6,CF$5,"Mois (DateRDV)",CF$7,"Années (DateRDV)",CF$3),1,""),"")</f>
        <v/>
      </c>
      <c r="CG70" s="166" t="str">
        <f>IFERROR(IF(GETPIVOTDATA("DateRDV",TCD!$B$1,"DT","GE","Bénéficiaire",$A70,CG$6,CG$5,"Mois (DateRDV)",CG$7,"Années (DateRDV)",CG$3),2,""),"")</f>
        <v/>
      </c>
      <c r="CH70" s="166" t="str">
        <f>IFERROR(IF(GETPIVOTDATA("DateRDV",TCD!$B$1,"DT","GE","Bénéficiaire",$A70,CH$6,CH$5,"Mois (DateRDV)",CH$7,"Années (DateRDV)",CH$3,"Présence","Excusé"),3,""),"")</f>
        <v/>
      </c>
      <c r="CI70" s="166" t="str">
        <f>IFERROR(IF(GETPIVOTDATA("DateRDV",TCD!$B$1,"DT","GE","Bénéficiaire",$A70,CI$6,CI$5,"Mois (DateRDV)",CI$7,"Années (DateRDV)",CI$3,"Présence","Absent"),4,""),"")</f>
        <v/>
      </c>
      <c r="CJ70" s="166" t="str">
        <f>IFERROR(IF(GETPIVOTDATA("DateRDV",TCD!$B$1,"DT","GE","Bénéficiaire",$A70,CJ$6,CJ$5,"Mois (DateRDV)",CJ$7,"Années (DateRDV)",CJ$3),1,""),"")</f>
        <v/>
      </c>
      <c r="CK70" s="166" t="str">
        <f>IFERROR(IF(GETPIVOTDATA("DateRDV",TCD!$B$1,"DT","GE","Bénéficiaire",$A70,CK$6,CK$5,"Mois (DateRDV)",CK$7,"Années (DateRDV)",CK$3),2,""),"")</f>
        <v/>
      </c>
      <c r="CL70" s="166" t="str">
        <f>IFERROR(IF(GETPIVOTDATA("DateRDV",TCD!$B$1,"DT","GE","Bénéficiaire",$A70,GI$6,GI$5,"Mois (DateRDV)",GI$7,"Années (DateRDV)",GI$3,"Présence","Excusé"),3,""),"")</f>
        <v/>
      </c>
      <c r="CM70" s="166" t="str">
        <f>IFERROR(IF(GETPIVOTDATA("DateRDV",TCD!$B$1,"DT","GE","Bénéficiaire",$A70,CM$6,CM$5,"Mois (DateRDV)",CM$7,"Années (DateRDV)",CM$3,"Présence","Absent"),4,""),"")</f>
        <v/>
      </c>
      <c r="CN70" s="166" t="str">
        <f>IFERROR(IF(GETPIVOTDATA("DateRDV",TCD!$B$1,"DT","GE","Bénéficiaire",$A70,CN$6,CN$5,"Mois (DateRDV)",CN$7,"Années (DateRDV)",CN$3),1,""),"")</f>
        <v/>
      </c>
      <c r="CO70" s="166" t="str">
        <f>IFERROR(IF(GETPIVOTDATA("DateRDV",TCD!$B$1,"DT","GE","Bénéficiaire",$A70,CO$6,CO$5,"Mois (DateRDV)",CO$7,"Années (DateRDV)",CO$3),2,""),"")</f>
        <v/>
      </c>
      <c r="CP70" s="166" t="str">
        <f>IFERROR(IF(GETPIVOTDATA("DateRDV",TCD!$B$1,"DT","GE","Bénéficiaire",$A70,CP$6,CP$5,"Mois (DateRDV)",CP$7,"Années (DateRDV)",CP$3,"Présence","Excusé"),3,""),"")</f>
        <v/>
      </c>
      <c r="CQ70" s="166" t="str">
        <f>IFERROR(IF(GETPIVOTDATA("DateRDV",TCD!$B$1,"DT","GE","Bénéficiaire",$A70,CQ$6,CQ$5,"Mois (DateRDV)",CQ$7,"Années (DateRDV)",CQ$3,"Présence","Absent"),4,""),"")</f>
        <v/>
      </c>
      <c r="CR70" s="166" t="str">
        <f>IFERROR(IF(GETPIVOTDATA("DateRDV",TCD!$B$1,"DT","GE","Bénéficiaire",$A70,CR$6,CR$5,"Mois (DateRDV)",CR$7,"Années (DateRDV)",CR$3),1,""),"")</f>
        <v/>
      </c>
      <c r="CS70" s="166" t="str">
        <f>IFERROR(IF(GETPIVOTDATA("DateRDV",TCD!$B$1,"DT","GE","Bénéficiaire",$A70,CS$6,CS$5,"Mois (DateRDV)",CS$7,"Années (DateRDV)",CS$3),2,""),"")</f>
        <v/>
      </c>
      <c r="CT70" s="166" t="str">
        <f>IFERROR(IF(GETPIVOTDATA("DateRDV",TCD!$B$1,"DT","GE","Bénéficiaire",$A70,CT$6,CT$5,"Mois (DateRDV)",CT$7,"Années (DateRDV)",CT$3,"Présence","Excusé"),3,""),"")</f>
        <v/>
      </c>
      <c r="CU70" s="166" t="str">
        <f>IFERROR(IF(GETPIVOTDATA("DateRDV",TCD!$B$1,"DT","GE","Bénéficiaire",$A70,CU$6,CU$5,"Mois (DateRDV)",CU$7,"Années (DateRDV)",CU$3,"Présence","Absent"),4,""),"")</f>
        <v/>
      </c>
      <c r="CV70" s="166" t="str">
        <f>IFERROR(IF(GETPIVOTDATA("DateRDV",TCD!$B$1,"DT","GE","Bénéficiaire",$A70,CV$6,CV$5,"Mois (DateRDV)",CV$7,"Années (DateRDV)",CV$3),1,""),"")</f>
        <v/>
      </c>
      <c r="CW70" s="166" t="str">
        <f>IFERROR(IF(GETPIVOTDATA("DateRDV",TCD!$B$1,"DT","GE","Bénéficiaire",$A70,CW$6,CW$5,"Mois (DateRDV)",CW$7,"Années (DateRDV)",CW$3),2,""),"")</f>
        <v/>
      </c>
      <c r="CX70" s="166" t="str">
        <f>IFERROR(IF(GETPIVOTDATA("DateRDV",TCD!$B$1,"DT","GE","Bénéficiaire",$A70,CX$6,CX$5,"Mois (DateRDV)",CX$7,"Années (DateRDV)",CX$3,"Présence","Excusé"),3,""),"")</f>
        <v/>
      </c>
      <c r="CY70" s="166" t="str">
        <f>IFERROR(IF(GETPIVOTDATA("DateRDV",TCD!$B$1,"DT","GE","Bénéficiaire",$A70,CY$6,CY$5,"Mois (DateRDV)",CY$7,"Années (DateRDV)",CY$3,"Présence","Absent"),4,""),"")</f>
        <v/>
      </c>
      <c r="CZ70" s="166" t="str">
        <f>IFERROR(IF(GETPIVOTDATA("DateRDV",TCD!$B$1,"DT","GE","Bénéficiaire",$A70,CZ$6,CZ$5,"Mois (DateRDV)",CZ$7,"Années (DateRDV)",CZ$3),1,""),"")</f>
        <v/>
      </c>
      <c r="DA70" s="166" t="str">
        <f>IFERROR(IF(GETPIVOTDATA("DateRDV",TCD!$B$1,"DT","GE","Bénéficiaire",$A70,DA$6,DA$5,"Mois (DateRDV)",DA$7,"Années (DateRDV)",DA$3),2,""),"")</f>
        <v/>
      </c>
      <c r="DB70" s="166" t="str">
        <f>IFERROR(IF(GETPIVOTDATA("DateRDV",TCD!$B$1,"DT","GE","Bénéficiaire",$A70,DB$6,DB$5,"Mois (DateRDV)",DB$7,"Années (DateRDV)",DB$3,"Présence","Excusé"),3,""),"")</f>
        <v/>
      </c>
      <c r="DC70" s="166" t="str">
        <f>IFERROR(IF(GETPIVOTDATA("DateRDV",TCD!$B$1,"DT","GE","Bénéficiaire",$A70,DC$6,DC$5,"Mois (DateRDV)",DC$7,"Années (DateRDV)",DC$3,"Présence","Absent"),4,""),"")</f>
        <v/>
      </c>
      <c r="DD70" s="166" t="str">
        <f>IFERROR(IF(GETPIVOTDATA("DateRDV",TCD!$B$1,"DT","GE","Bénéficiaire",$A70,DD$6,DD$5,"Mois (DateRDV)",DD$7,"Années (DateRDV)",DD$3),1,""),"")</f>
        <v/>
      </c>
      <c r="DE70" s="166" t="str">
        <f>IFERROR(IF(GETPIVOTDATA("DateRDV",TCD!$B$1,"DT","GE","Bénéficiaire",$A70,DE$6,DE$5,"Mois (DateRDV)",DE$7,"Années (DateRDV)",DE$3),2,""),"")</f>
        <v/>
      </c>
      <c r="DF70" s="166" t="str">
        <f>IFERROR(IF(GETPIVOTDATA("DateRDV",TCD!$B$1,"DT","GE","Bénéficiaire",$A70,DF$6,DF$5,"Mois (DateRDV)",DF$7,"Années (DateRDV)",DF$3,"Présence","Excusé"),3,""),"")</f>
        <v/>
      </c>
      <c r="DG70" s="166" t="str">
        <f>IFERROR(IF(GETPIVOTDATA("DateRDV",TCD!$B$1,"DT","GE","Bénéficiaire",$A70,DG$6,DG$5,"Mois (DateRDV)",DG$7,"Années (DateRDV)",DG$3,"Présence","Absent"),4,""),"")</f>
        <v/>
      </c>
      <c r="DH70" s="166" t="str">
        <f>IFERROR(IF(GETPIVOTDATA("DateRDV",TCD!$B$1,"DT","GE","Bénéficiaire",$A70,DH$6,DH$5,"Mois (DateRDV)",DH$7,"Années (DateRDV)",DH$3),1,""),"")</f>
        <v/>
      </c>
      <c r="DI70" s="166" t="str">
        <f>IFERROR(IF(GETPIVOTDATA("DateRDV",TCD!$B$1,"DT","GE","Bénéficiaire",$A70,DI$6,DI$5,"Mois (DateRDV)",DI$7,"Années (DateRDV)",DI$3),2,""),"")</f>
        <v/>
      </c>
      <c r="DJ70" s="166" t="str">
        <f>IFERROR(IF(GETPIVOTDATA("DateRDV",TCD!$B$1,"DT","GE","Bénéficiaire",$A70,DJ$6,DJ$5,"Mois (DateRDV)",DJ$7,"Années (DateRDV)",DJ$3,"Présence","Excusé"),3,""),"")</f>
        <v/>
      </c>
      <c r="DK70" s="166" t="str">
        <f>IFERROR(IF(GETPIVOTDATA("DateRDV",TCD!$B$1,"DT","GE","Bénéficiaire",$A70,DK$6,DK$5,"Mois (DateRDV)",DK$7,"Années (DateRDV)",DK$3,"Présence","Absent"),4,""),"")</f>
        <v/>
      </c>
      <c r="DL70" s="166" t="str">
        <f>IFERROR(IF(GETPIVOTDATA("DateRDV",TCD!$B$1,"DT","GE","Bénéficiaire",$A70,DL$6,DL$5,"Mois (DateRDV)",DL$7,"Années (DateRDV)",DL$3),1,""),"")</f>
        <v/>
      </c>
      <c r="DM70" s="166" t="str">
        <f>IFERROR(IF(GETPIVOTDATA("DateRDV",TCD!$B$1,"DT","GE","Bénéficiaire",$A70,DM$6,DM$5,"Mois (DateRDV)",DM$7,"Années (DateRDV)",DM$3),2,""),"")</f>
        <v/>
      </c>
      <c r="DN70" s="166" t="str">
        <f>IFERROR(IF(GETPIVOTDATA("DateRDV",TCD!$B$1,"DT","GE","Bénéficiaire",$A70,DN$6,DN$5,"Mois (DateRDV)",DN$7,"Années (DateRDV)",DN$3,"Présence","Excusé"),3,""),"")</f>
        <v/>
      </c>
      <c r="DO70" s="166" t="str">
        <f>IFERROR(IF(GETPIVOTDATA("DateRDV",TCD!$B$1,"DT","GE","Bénéficiaire",$A70,DO$6,DO$5,"Mois (DateRDV)",DO$7,"Années (DateRDV)",DO$3,"Présence","Absent"),4,""),"")</f>
        <v/>
      </c>
    </row>
    <row r="71" spans="1:119" ht="15" customHeight="1" x14ac:dyDescent="0.2">
      <c r="A71" t="str">
        <v>LEROY Yana</v>
      </c>
      <c r="B71" s="169" t="str">
        <f>IFERROR(IF(INDEX(Data!P:P,MATCH(A71,Data!B:B,0))&lt;&gt;"",INDEX(Data!P:P,MATCH(A71,Data!B:B,0)),""),"")</f>
        <v>LEROY</v>
      </c>
      <c r="C71" s="169" t="str">
        <f>IFERROR(IF(INDEX(Data!O:O,MATCH(A71,Data!B:B,0))&lt;&gt;"",INDEX(Data!O:O,MATCH(A71,Data!B:B,0)),""),"")</f>
        <v>Yana</v>
      </c>
      <c r="D71" s="169" t="str">
        <f>IFERROR(IF(INDEX(Data!J:J,MATCH(A71,Data!B:B,0))&lt;&gt;"",INDEX(Data!J:J,MATCH(A71,Data!B:B,0)),""),"")</f>
        <v>CI</v>
      </c>
      <c r="E71" s="169" t="str">
        <f>IFERROR(IF(INDEX(Data!M:M,MATCH(A71,Data!B:B,0))&lt;&gt;"",INDEX(Data!M:M,MATCH(A71,Data!B:B,0)),""),"")</f>
        <v>ANNEMASSE</v>
      </c>
      <c r="F71" s="169">
        <f>IFERROR(IF(INDEX(Data!N:N,MATCH(A71,Data!B:B,0))&lt;&gt;"",INDEX(Data!N:N,MATCH(A71,Data!B:B,0)),""),"")</f>
        <v>74100</v>
      </c>
      <c r="G71" s="170">
        <f>IFERROR(IF(INDEX(Data!K:K,MATCH(A71,Data!B:B,0))&lt;&gt;"",INDEX(Data!K:K,MATCH(A71,Data!B:B,0)),""),"")</f>
        <v>45793</v>
      </c>
      <c r="H71" s="170">
        <f>IFERROR(IF(INDEX(Data!L:L,MATCH(A71,Data!B:B,0))&lt;&gt;"",INDEX(Data!L:L,MATCH(A71,Data!B:B,0)),""),"")</f>
        <v>45793</v>
      </c>
      <c r="I71" s="170">
        <f>IFERROR(IF(INDEX(Data!C:C,MATCH(A71,Data!B:B,0))&lt;&gt;"",INDEX(Data!C:C,MATCH(A71,Data!B:B,0)),""),"")</f>
        <v>45813</v>
      </c>
      <c r="J71" s="170" t="str">
        <f>IFERROR(IF(INDEX(Data!D:D,MATCH(A71,Data!B:B,0))&lt;&gt;"",INDEX(Data!D:D,MATCH(A71,Data!B:B,0)),""),"")</f>
        <v/>
      </c>
      <c r="K71" s="171" t="str">
        <f>IFERROR(IF(INDEX(Data!H:H,MATCH(A71,Data!B:B,0))&lt;&gt;"",INDEX(Data!H:H,MATCH(A71,Data!B:B,0)),""),"")</f>
        <v>Remobilisation</v>
      </c>
      <c r="L71" s="166" t="str">
        <f>IFERROR(IF(GETPIVOTDATA("DateRDV",TCD!$B$1,"DT","GE","Bénéficiaire",$A71,L$6,L$5,"Mois (DateRDV)",L$7,"Années (DateRDV)",L$3),1,""),"")</f>
        <v/>
      </c>
      <c r="M71" s="166" t="str">
        <f>IFERROR(IF(GETPIVOTDATA("DateRDV",TCD!$B$1,"DT","GE","Bénéficiaire",$A71,M$6,M$5,"Mois (DateRDV)",M$7,"Années (DateRDV)",M$3),2,""),"")</f>
        <v/>
      </c>
      <c r="N71" s="166" t="str">
        <f>IFERROR(IF(GETPIVOTDATA("DateRDV",TCD!$B$1,"DT","GE","Bénéficiaire",$A71,N$6,N$5,"Mois (DateRDV)",N$7,"Années (DateRDV)",N$3,"Présence","Excusé"),3,""),"")</f>
        <v/>
      </c>
      <c r="O71" s="166" t="str">
        <f>IFERROR(IF(GETPIVOTDATA("DateRDV",TCD!$B$1,"DT","GE","Bénéficiaire",$A71,O$6,O$5,"Mois (DateRDV)",O$7,"Années (DateRDV)",O$3,"Présence","Absent"),4,""),"")</f>
        <v/>
      </c>
      <c r="P71" s="166" t="str">
        <f>IFERROR(IF(GETPIVOTDATA("DateRDV",TCD!$B$1,"DT","GE","Bénéficiaire",$A71,P$6,P$5,"Mois (DateRDV)",P$7,"Années (DateRDV)",P$3),1,""),"")</f>
        <v/>
      </c>
      <c r="Q71" s="166" t="str">
        <f>IFERROR(IF(GETPIVOTDATA("DateRDV",TCD!$B$1,"DT","GE","Bénéficiaire",$A71,Q$6,Q$5,"Mois (DateRDV)",Q$7,"Années (DateRDV)",Q$3),2,""),"")</f>
        <v/>
      </c>
      <c r="R71" s="166" t="str">
        <f>IFERROR(IF(GETPIVOTDATA("DateRDV",TCD!$B$1,"DT","GE","Bénéficiaire",$A71,R$6,R$5,"Mois (DateRDV)",R$7,"Années (DateRDV)",R$3,"Présence","Excusé"),3,""),"")</f>
        <v/>
      </c>
      <c r="S71" s="166" t="str">
        <f>IFERROR(IF(GETPIVOTDATA("DateRDV",TCD!$B$1,"DT","GE","Bénéficiaire",$A71,S$6,S$5,"Mois (DateRDV)",S$7,"Années (DateRDV)",S$3,"Présence","Absent"),4,""),"")</f>
        <v/>
      </c>
      <c r="T71" s="166" t="str">
        <f>IFERROR(IF(GETPIVOTDATA("DateRDV",TCD!$B$1,"DT","GE","Bénéficiaire",$A71,T$6,T$5,"Mois (DateRDV)",T$7,"Années (DateRDV)",T$3),1,""),"")</f>
        <v/>
      </c>
      <c r="U71" s="166" t="str">
        <f>IFERROR(IF(GETPIVOTDATA("DateRDV",TCD!$B$1,"DT","GE","Bénéficiaire",$A71,U$6,U$5,"Mois (DateRDV)",U$7,"Années (DateRDV)",U$3),2,""),"")</f>
        <v/>
      </c>
      <c r="V71" s="166" t="str">
        <f>IFERROR(IF(GETPIVOTDATA("DateRDV",TCD!$B$1,"DT","GE","Bénéficiaire",$A71,V$6,V$5,"Mois (DateRDV)",V$7,"Années (DateRDV)",V$3,"Présence","Excusé"),3,""),"")</f>
        <v/>
      </c>
      <c r="W71" s="166" t="str">
        <f>IFERROR(IF(GETPIVOTDATA("DateRDV",TCD!$B$1,"DT","GE","Bénéficiaire",$A71,W$6,W$5,"Mois (DateRDV)",W$7,"Années (DateRDV)",W$3,"Présence","Absent"),4,""),"")</f>
        <v/>
      </c>
      <c r="X71" s="166" t="str">
        <f>IFERROR(IF(GETPIVOTDATA("DateRDV",TCD!$B$1,"DT","GE","Bénéficiaire",$A71,X$6,X$5,"Mois (DateRDV)",X$7,"Années (DateRDV)",X$3),1,""),"")</f>
        <v/>
      </c>
      <c r="Y71" s="166" t="str">
        <f>IFERROR(IF(GETPIVOTDATA("DateRDV",TCD!$B$1,"DT","GE","Bénéficiaire",$A71,Y$6,Y$5,"Mois (DateRDV)",Y$7,"Années (DateRDV)",Y$3),2,""),"")</f>
        <v/>
      </c>
      <c r="Z71" s="166" t="str">
        <f>IFERROR(IF(GETPIVOTDATA("DateRDV",TCD!$B$1,"DT","GE","Bénéficiaire",$A71,Z$6,Z$5,"Mois (DateRDV)",Z$7,"Années (DateRDV)",Z$3,"Présence","Excusé"),3,""),"")</f>
        <v/>
      </c>
      <c r="AA71" s="166" t="str">
        <f>IFERROR(IF(GETPIVOTDATA("DateRDV",TCD!$B$1,"DT","GE","Bénéficiaire",$A71,AA$6,AA$5,"Mois (DateRDV)",AA$7,"Années (DateRDV)",AA$3,"Présence","Absent"),4,""),"")</f>
        <v/>
      </c>
      <c r="AB71" s="166" t="str">
        <f>IFERROR(IF(GETPIVOTDATA("DateRDV",TCD!$B$1,"DT","GE","Bénéficiaire",$A71,AB$6,AB$5,"Mois (DateRDV)",AB$7,"Années (DateRDV)",AB$3),1,""),"")</f>
        <v/>
      </c>
      <c r="AC71" s="166" t="str">
        <f>IFERROR(IF(GETPIVOTDATA("DateRDV",TCD!$B$1,"DT","GE","Bénéficiaire",$A71,AC$6,AC$5,"Mois (DateRDV)",AC$7,"Années (DateRDV)",AC$3),2,""),"")</f>
        <v/>
      </c>
      <c r="AD71" s="166" t="str">
        <f>IFERROR(IF(GETPIVOTDATA("DateRDV",TCD!$B$1,"DT","GE","Bénéficiaire",$A71,AD$6,AD$5,"Mois (DateRDV)",AD$7,"Années (DateRDV)",AD$3,"Présence","Excusé"),3,""),"")</f>
        <v/>
      </c>
      <c r="AE71" s="166" t="str">
        <f>IFERROR(IF(GETPIVOTDATA("DateRDV",TCD!$B$1,"DT","GE","Bénéficiaire",$A71,AE$6,AE$5,"Mois (DateRDV)",AE$7,"Années (DateRDV)",AE$3,"Présence","Absent"),4,""),"")</f>
        <v/>
      </c>
      <c r="AF71" s="166" t="str">
        <f>IFERROR(IF(GETPIVOTDATA("DateRDV",TCD!$B$1,"DT","GE","Bénéficiaire",$A71,AF$6,AF$5,"Mois (DateRDV)",AF$7,"Années (DateRDV)",AF$3),1,""),"")</f>
        <v/>
      </c>
      <c r="AG71" s="166" t="str">
        <f>IFERROR(IF(GETPIVOTDATA("DateRDV",TCD!$B$1,"DT","GE","Bénéficiaire",$A71,AG$6,AG$5,"Mois (DateRDV)",AG$7,"Années (DateRDV)",AG$3),2,""),"")</f>
        <v/>
      </c>
      <c r="AH71" s="166" t="str">
        <f>IFERROR(IF(GETPIVOTDATA("DateRDV",TCD!$B$1,"DT","GE","Bénéficiaire",$A71,AH$6,AH$5,"Mois (DateRDV)",AH$7,"Années (DateRDV)",AH$3,"Présence","Excusé"),3,""),"")</f>
        <v/>
      </c>
      <c r="AI71" s="166" t="str">
        <f>IFERROR(IF(GETPIVOTDATA("DateRDV",TCD!$B$1,"DT","GE","Bénéficiaire",$A71,AI$6,AI$5,"Mois (DateRDV)",AI$7,"Années (DateRDV)",AI$3,"Présence","Absent"),4,""),"")</f>
        <v/>
      </c>
      <c r="AJ71" s="166" t="str">
        <f>IFERROR(IF(GETPIVOTDATA("DateRDV",TCD!$B$1,"DT","GE","Bénéficiaire",$A71,AJ$6,AJ$5,"Mois (DateRDV)",AJ$7,"Années (DateRDV)",AJ$3),1,""),"")</f>
        <v/>
      </c>
      <c r="AK71" s="166" t="str">
        <f>IFERROR(IF(GETPIVOTDATA("DateRDV",TCD!$B$1,"DT","GE","Bénéficiaire",$A71,AK$6,AK$5,"Mois (DateRDV)",AK$7,"Années (DateRDV)",AK$3),2,""),"")</f>
        <v/>
      </c>
      <c r="AL71" s="166" t="str">
        <f>IFERROR(IF(GETPIVOTDATA("DateRDV",TCD!$B$1,"DT","GE","Bénéficiaire",$A71,AL$6,AL$5,"Mois (DateRDV)",AL$7,"Années (DateRDV)",AL$3,"Présence","Excusé"),3,""),"")</f>
        <v/>
      </c>
      <c r="AM71" s="166" t="str">
        <f>IFERROR(IF(GETPIVOTDATA("DateRDV",TCD!$B$1,"DT","GE","Bénéficiaire",$A71,AM$6,AM$5,"Mois (DateRDV)",AM$7,"Années (DateRDV)",AM$3,"Présence","Absent"),4,""),"")</f>
        <v/>
      </c>
      <c r="AN71" s="166" t="str">
        <f>IFERROR(IF(GETPIVOTDATA("DateRDV",TCD!$B$1,"DT","GE","Bénéficiaire",$A71,AN$6,AN$5,"Mois (DateRDV)",AN$7,"Années (DateRDV)",AN$3),1,""),"")</f>
        <v/>
      </c>
      <c r="AO71" s="166" t="str">
        <f>IFERROR(IF(GETPIVOTDATA("DateRDV",TCD!$B$1,"DT","GE","Bénéficiaire",$A71,AO$6,AO$5,"Mois (DateRDV)",AO$7,"Années (DateRDV)",AO$3),2,""),"")</f>
        <v/>
      </c>
      <c r="AP71" s="166" t="str">
        <f>IFERROR(IF(GETPIVOTDATA("DateRDV",TCD!$B$1,"DT","GE","Bénéficiaire",$A71,AP$6,AP$5,"Mois (DateRDV)",AP$7,"Années (DateRDV)",AP$3,"Présence","Excusé"),3,""),"")</f>
        <v/>
      </c>
      <c r="AQ71" s="166" t="str">
        <f>IFERROR(IF(GETPIVOTDATA("DateRDV",TCD!$B$1,"DT","GE","Bénéficiaire",$A71,AQ$6,AQ$5,"Mois (DateRDV)",AQ$7,"Années (DateRDV)",AQ$3,"Présence","Absent"),4,""),"")</f>
        <v/>
      </c>
      <c r="AR71" s="166" t="str">
        <f>IFERROR(IF(GETPIVOTDATA("DateRDV",TCD!$B$1,"DT","GE","Bénéficiaire",$A71,AR$6,AR$5,"Mois (DateRDV)",AR$7,"Années (DateRDV)",AR$3),1,""),"")</f>
        <v/>
      </c>
      <c r="AS71" s="166" t="str">
        <f>IFERROR(IF(GETPIVOTDATA("DateRDV",TCD!$B$1,"DT","GE","Bénéficiaire",$A71,AS$6,AS$5,"Mois (DateRDV)",AS$7,"Années (DateRDV)",AS$3),2,""),"")</f>
        <v/>
      </c>
      <c r="AT71" s="166" t="str">
        <f>IFERROR(IF(GETPIVOTDATA("DateRDV",TCD!$B$1,"DT","GE","Bénéficiaire",$A71,AT$6,AT$5,"Mois (DateRDV)",AT$7,"Années (DateRDV)",AT$3,"Présence","Excusé"),3,""),"")</f>
        <v/>
      </c>
      <c r="AU71" s="166" t="str">
        <f>IFERROR(IF(GETPIVOTDATA("DateRDV",TCD!$B$1,"DT","GE","Bénéficiaire",$A71,AU$6,AU$5,"Mois (DateRDV)",AU$7,"Années (DateRDV)",AU$3,"Présence","Absent"),4,""),"")</f>
        <v/>
      </c>
      <c r="AV71" s="166" t="str">
        <f>IFERROR(IF(GETPIVOTDATA("DateRDV",TCD!$B$1,"DT","GE","Bénéficiaire",$A71,AV$6,AV$5,"Mois (DateRDV)",AV$7,"Années (DateRDV)",AV$3),1,""),"")</f>
        <v/>
      </c>
      <c r="AW71" s="166" t="str">
        <f>IFERROR(IF(GETPIVOTDATA("DateRDV",TCD!$B$1,"DT","GE","Bénéficiaire",$A71,AW$6,AW$5,"Mois (DateRDV)",AW$7,"Années (DateRDV)",AW$3),2,""),"")</f>
        <v/>
      </c>
      <c r="AX71" s="166" t="str">
        <f>IFERROR(IF(GETPIVOTDATA("DateRDV",TCD!$B$1,"DT","GE","Bénéficiaire",$A71,AX$6,AX$5,"Mois (DateRDV)",AX$7,"Années (DateRDV)",AX$3,"Présence","Excusé"),3,""),"")</f>
        <v/>
      </c>
      <c r="AY71" s="166" t="str">
        <f>IFERROR(IF(GETPIVOTDATA("DateRDV",TCD!$B$1,"DT","GE","Bénéficiaire",$A71,AY$6,AY$5,"Mois (DateRDV)",AY$7,"Années (DateRDV)",AY$3,"Présence","Absent"),4,""),"")</f>
        <v/>
      </c>
      <c r="AZ71" s="166" t="str">
        <f>IFERROR(IF(GETPIVOTDATA("DateRDV",TCD!$B$1,"DT","GE","Bénéficiaire",$A71,AZ$6,AZ$5,"Mois (DateRDV)",AZ$7,"Années (DateRDV)",AZ$3),1,""),"")</f>
        <v/>
      </c>
      <c r="BA71" s="166" t="str">
        <f>IFERROR(IF(GETPIVOTDATA("DateRDV",TCD!$B$1,"DT","GE","Bénéficiaire",$A71,BA$6,BA$5,"Mois (DateRDV)",BA$7,"Années (DateRDV)",BA$3),2,""),"")</f>
        <v/>
      </c>
      <c r="BB71" s="166" t="str">
        <f>IFERROR(IF(GETPIVOTDATA("DateRDV",TCD!$B$1,"DT","GE","Bénéficiaire",$A71,BB$6,BB$5,"Mois (DateRDV)",BB$7,"Années (DateRDV)",BB$3,"Présence","Excusé"),3,""),"")</f>
        <v/>
      </c>
      <c r="BC71" s="166" t="str">
        <f>IFERROR(IF(GETPIVOTDATA("DateRDV",TCD!$B$1,"DT","GE","Bénéficiaire",$A71,BC$6,BC$5,"Mois (DateRDV)",BC$7,"Années (DateRDV)",BC$3,"Présence","Absent"),4,""),"")</f>
        <v/>
      </c>
      <c r="BD71" s="166" t="str">
        <f>IFERROR(IF(GETPIVOTDATA("DateRDV",TCD!$B$1,"DT","GE","Bénéficiaire",$A71,BD$6,BD$5,"Mois (DateRDV)",BD$7,"Années (DateRDV)",BD$3),1,""),"")</f>
        <v/>
      </c>
      <c r="BE71" s="166">
        <f>IFERROR(IF(GETPIVOTDATA("DateRDV",TCD!$B$1,"DT","GE","Bénéficiaire",$A71,BE$6,BE$5,"Mois (DateRDV)",BE$7,"Années (DateRDV)",BE$3),2,""),"")</f>
        <v>2</v>
      </c>
      <c r="BF71" s="166" t="str">
        <f>IFERROR(IF(GETPIVOTDATA("DateRDV",TCD!$B$1,"DT","GE","Bénéficiaire",$A71,BF$6,BF$5,"Mois (DateRDV)",BF$7,"Années (DateRDV)",BF$3,"Présence","Excusé"),3,""),"")</f>
        <v/>
      </c>
      <c r="BG71" s="166" t="str">
        <f>IFERROR(IF(GETPIVOTDATA("DateRDV",TCD!$B$1,"DT","GE","Bénéficiaire",$A71,BG$6,BG$5,"Mois (DateRDV)",BG$7,"Années (DateRDV)",BG$3,"Présence","Absent"),4,""),"")</f>
        <v/>
      </c>
      <c r="BH71" s="166" t="str">
        <f>IFERROR(IF(GETPIVOTDATA("DateRDV",TCD!$B$1,"DT","GE","Bénéficiaire",$A71,BH$6,BH$5,"Mois (DateRDV)",BH$7,"Années (DateRDV)",BH$3),1,""),"")</f>
        <v/>
      </c>
      <c r="BI71" s="166">
        <f>IFERROR(IF(GETPIVOTDATA("DateRDV",TCD!$B$1,"DT","GE","Bénéficiaire",$A71,BI$6,BI$5,"Mois (DateRDV)",BI$7,"Années (DateRDV)",BI$3),2,""),"")</f>
        <v>2</v>
      </c>
      <c r="BJ71" s="166" t="str">
        <f>IFERROR(IF(GETPIVOTDATA("DateRDV",TCD!$B$1,"DT","GE","Bénéficiaire",$A71,BJ$6,BJ$5,"Mois (DateRDV)",BJ$7,"Années (DateRDV)",BJ$3,"Présence","Excusé"),3,""),"")</f>
        <v/>
      </c>
      <c r="BK71" s="166" t="str">
        <f>IFERROR(IF(GETPIVOTDATA("DateRDV",TCD!$B$1,"DT","GE","Bénéficiaire",$A71,BK$6,BK$5,"Mois (DateRDV)",BK$7,"Années (DateRDV)",BK$3,"Présence","Absent"),4,""),"")</f>
        <v/>
      </c>
      <c r="BL71" s="166" t="str">
        <f>IFERROR(IF(GETPIVOTDATA("DateRDV",TCD!$B$1,"DT","GE","Bénéficiaire",$A71,BL$6,BL$5,"Mois (DateRDV)",BL$7,"Années (DateRDV)",BL$3),1,""),"")</f>
        <v/>
      </c>
      <c r="BM71" s="166" t="str">
        <f>IFERROR(IF(GETPIVOTDATA("DateRDV",TCD!$B$1,"DT","GE","Bénéficiaire",$A71,BM$6,BM$5,"Mois (DateRDV)",BM$7,"Années (DateRDV)",BM$3),2,""),"")</f>
        <v/>
      </c>
      <c r="BN71" s="166" t="str">
        <f>IFERROR(IF(GETPIVOTDATA("DateRDV",TCD!$B$1,"DT","GE","Bénéficiaire",$A71,BN$6,BN$5,"Mois (DateRDV)",BN$7,"Années (DateRDV)",BN$3,"Présence","Excusé"),3,""),"")</f>
        <v/>
      </c>
      <c r="BO71" s="166" t="str">
        <f>IFERROR(IF(GETPIVOTDATA("DateRDV",TCD!$B$1,"DT","GE","Bénéficiaire",$A71,BO$6,BO$5,"Mois (DateRDV)",BO$7,"Années (DateRDV)",BO$3,"Présence","Absent"),4,""),"")</f>
        <v/>
      </c>
      <c r="BP71" s="166" t="str">
        <f>IFERROR(IF(GETPIVOTDATA("DateRDV",TCD!$B$1,"DT","GE","Bénéficiaire",$A71,BP$6,BP$5,"Mois (DateRDV)",BP$7,"Années (DateRDV)",BP$3),1,""),"")</f>
        <v/>
      </c>
      <c r="BQ71" s="166" t="str">
        <f>IFERROR(IF(GETPIVOTDATA("DateRDV",TCD!$B$1,"DT","GE","Bénéficiaire",$A71,BQ$6,BQ$5,"Mois (DateRDV)",BQ$7,"Années (DateRDV)",BQ$3),2,""),"")</f>
        <v/>
      </c>
      <c r="BR71" s="166" t="str">
        <f>IFERROR(IF(GETPIVOTDATA("DateRDV",TCD!$B$1,"DT","GE","Bénéficiaire",$A71,BR$6,BR$5,"Mois (DateRDV)",BR$7,"Années (DateRDV)",BR$3,"Présence","Excusé"),3,""),"")</f>
        <v/>
      </c>
      <c r="BS71" s="166" t="str">
        <f>IFERROR(IF(GETPIVOTDATA("DateRDV",TCD!$B$1,"DT","GE","Bénéficiaire",$A71,BS$6,BS$5,"Mois (DateRDV)",BS$7,"Années (DateRDV)",BS$3,"Présence","Absent"),4,""),"")</f>
        <v/>
      </c>
      <c r="BT71" s="166" t="str">
        <f>IFERROR(IF(GETPIVOTDATA("DateRDV",TCD!$B$1,"DT","GE","Bénéficiaire",$A71,BT$6,BT$5,"Mois (DateRDV)",BT$7,"Années (DateRDV)",BT$3),1,""),"")</f>
        <v/>
      </c>
      <c r="BU71" s="166" t="str">
        <f>IFERROR(IF(GETPIVOTDATA("DateRDV",TCD!$B$1,"DT","GE","Bénéficiaire",$A71,BU$6,BU$5,"Mois (DateRDV)",BU$7,"Années (DateRDV)",BU$3),2,""),"")</f>
        <v/>
      </c>
      <c r="BV71" s="166" t="str">
        <f>IFERROR(IF(GETPIVOTDATA("DateRDV",TCD!$B$1,"DT","GE","Bénéficiaire",$A71,BV$6,BV$5,"Mois (DateRDV)",BV$7,"Années (DateRDV)",BV$3,"Présence","Excusé"),3,""),"")</f>
        <v/>
      </c>
      <c r="BW71" s="166" t="str">
        <f>IFERROR(IF(GETPIVOTDATA("DateRDV",TCD!$B$1,"DT","GE","Bénéficiaire",$A71,BW$6,BW$5,"Mois (DateRDV)",BW$7,"Années (DateRDV)",BW$3,"Présence","Absent"),4,""),"")</f>
        <v/>
      </c>
      <c r="BX71" s="166" t="str">
        <f>IFERROR(IF(GETPIVOTDATA("DateRDV",TCD!$B$1,"DT","GE","Bénéficiaire",$A71,BX$6,BX$5,"Mois (DateRDV)",BX$7,"Années (DateRDV)",BX$3),1,""),"")</f>
        <v/>
      </c>
      <c r="BY71" s="166" t="str">
        <f>IFERROR(IF(GETPIVOTDATA("DateRDV",TCD!$B$1,"DT","GE","Bénéficiaire",$A71,BY$6,BY$5,"Mois (DateRDV)",BY$7,"Années (DateRDV)",BY$3),2,""),"")</f>
        <v/>
      </c>
      <c r="BZ71" s="166" t="str">
        <f>IFERROR(IF(GETPIVOTDATA("DateRDV",TCD!$B$1,"DT","GE","Bénéficiaire",$A71,BZ$6,BZ$5,"Mois (DateRDV)",BZ$7,"Années (DateRDV)",BZ$3,"Présence","Excusé"),3,""),"")</f>
        <v/>
      </c>
      <c r="CA71" s="166" t="str">
        <f>IFERROR(IF(GETPIVOTDATA("DateRDV",TCD!$B$1,"DT","GE","Bénéficiaire",$A71,CA$6,CA$5,"Mois (DateRDV)",CA$7,"Années (DateRDV)",CA$3,"Présence","Absent"),4,""),"")</f>
        <v/>
      </c>
      <c r="CB71" s="166" t="str">
        <f>IFERROR(IF(GETPIVOTDATA("DateRDV",TCD!$B$1,"DT","GE","Bénéficiaire",$A71,CB$6,CB$5,"Mois (DateRDV)",CB$7,"Années (DateRDV)",CB$3),1,""),"")</f>
        <v/>
      </c>
      <c r="CC71" s="166" t="str">
        <f>IFERROR(IF(GETPIVOTDATA("DateRDV",TCD!$B$1,"DT","GE","Bénéficiaire",$A71,CC$6,CC$5,"Mois (DateRDV)",CC$7,"Années (DateRDV)",CC$3),2,""),"")</f>
        <v/>
      </c>
      <c r="CD71" s="166" t="str">
        <f>IFERROR(IF(GETPIVOTDATA("DateRDV",TCD!$B$1,"DT","GE","Bénéficiaire",$A71,CD$6,CD$5,"Mois (DateRDV)",CD$7,"Années (DateRDV)",CD$3,"Présence","Excusé"),3,""),"")</f>
        <v/>
      </c>
      <c r="CE71" s="166" t="str">
        <f>IFERROR(IF(GETPIVOTDATA("DateRDV",TCD!$B$1,"DT","GE","Bénéficiaire",$A71,CE$6,CE$5,"Mois (DateRDV)",CE$7,"Années (DateRDV)",CE$3,"Présence","Absent"),4,""),"")</f>
        <v/>
      </c>
      <c r="CF71" s="166" t="str">
        <f>IFERROR(IF(GETPIVOTDATA("DateRDV",TCD!$B$1,"DT","GE","Bénéficiaire",$A71,CF$6,CF$5,"Mois (DateRDV)",CF$7,"Années (DateRDV)",CF$3),1,""),"")</f>
        <v/>
      </c>
      <c r="CG71" s="166" t="str">
        <f>IFERROR(IF(GETPIVOTDATA("DateRDV",TCD!$B$1,"DT","GE","Bénéficiaire",$A71,CG$6,CG$5,"Mois (DateRDV)",CG$7,"Années (DateRDV)",CG$3),2,""),"")</f>
        <v/>
      </c>
      <c r="CH71" s="166" t="str">
        <f>IFERROR(IF(GETPIVOTDATA("DateRDV",TCD!$B$1,"DT","GE","Bénéficiaire",$A71,CH$6,CH$5,"Mois (DateRDV)",CH$7,"Années (DateRDV)",CH$3,"Présence","Excusé"),3,""),"")</f>
        <v/>
      </c>
      <c r="CI71" s="166" t="str">
        <f>IFERROR(IF(GETPIVOTDATA("DateRDV",TCD!$B$1,"DT","GE","Bénéficiaire",$A71,CI$6,CI$5,"Mois (DateRDV)",CI$7,"Années (DateRDV)",CI$3,"Présence","Absent"),4,""),"")</f>
        <v/>
      </c>
      <c r="CJ71" s="166" t="str">
        <f>IFERROR(IF(GETPIVOTDATA("DateRDV",TCD!$B$1,"DT","GE","Bénéficiaire",$A71,CJ$6,CJ$5,"Mois (DateRDV)",CJ$7,"Années (DateRDV)",CJ$3),1,""),"")</f>
        <v/>
      </c>
      <c r="CK71" s="166" t="str">
        <f>IFERROR(IF(GETPIVOTDATA("DateRDV",TCD!$B$1,"DT","GE","Bénéficiaire",$A71,CK$6,CK$5,"Mois (DateRDV)",CK$7,"Années (DateRDV)",CK$3),2,""),"")</f>
        <v/>
      </c>
      <c r="CL71" s="166" t="str">
        <f>IFERROR(IF(GETPIVOTDATA("DateRDV",TCD!$B$1,"DT","GE","Bénéficiaire",$A71,GI$6,GI$5,"Mois (DateRDV)",GI$7,"Années (DateRDV)",GI$3,"Présence","Excusé"),3,""),"")</f>
        <v/>
      </c>
      <c r="CM71" s="166" t="str">
        <f>IFERROR(IF(GETPIVOTDATA("DateRDV",TCD!$B$1,"DT","GE","Bénéficiaire",$A71,CM$6,CM$5,"Mois (DateRDV)",CM$7,"Années (DateRDV)",CM$3,"Présence","Absent"),4,""),"")</f>
        <v/>
      </c>
      <c r="CN71" s="166" t="str">
        <f>IFERROR(IF(GETPIVOTDATA("DateRDV",TCD!$B$1,"DT","GE","Bénéficiaire",$A71,CN$6,CN$5,"Mois (DateRDV)",CN$7,"Années (DateRDV)",CN$3),1,""),"")</f>
        <v/>
      </c>
      <c r="CO71" s="166" t="str">
        <f>IFERROR(IF(GETPIVOTDATA("DateRDV",TCD!$B$1,"DT","GE","Bénéficiaire",$A71,CO$6,CO$5,"Mois (DateRDV)",CO$7,"Années (DateRDV)",CO$3),2,""),"")</f>
        <v/>
      </c>
      <c r="CP71" s="166" t="str">
        <f>IFERROR(IF(GETPIVOTDATA("DateRDV",TCD!$B$1,"DT","GE","Bénéficiaire",$A71,CP$6,CP$5,"Mois (DateRDV)",CP$7,"Années (DateRDV)",CP$3,"Présence","Excusé"),3,""),"")</f>
        <v/>
      </c>
      <c r="CQ71" s="166" t="str">
        <f>IFERROR(IF(GETPIVOTDATA("DateRDV",TCD!$B$1,"DT","GE","Bénéficiaire",$A71,CQ$6,CQ$5,"Mois (DateRDV)",CQ$7,"Années (DateRDV)",CQ$3,"Présence","Absent"),4,""),"")</f>
        <v/>
      </c>
      <c r="CR71" s="166" t="str">
        <f>IFERROR(IF(GETPIVOTDATA("DateRDV",TCD!$B$1,"DT","GE","Bénéficiaire",$A71,CR$6,CR$5,"Mois (DateRDV)",CR$7,"Années (DateRDV)",CR$3),1,""),"")</f>
        <v/>
      </c>
      <c r="CS71" s="166" t="str">
        <f>IFERROR(IF(GETPIVOTDATA("DateRDV",TCD!$B$1,"DT","GE","Bénéficiaire",$A71,CS$6,CS$5,"Mois (DateRDV)",CS$7,"Années (DateRDV)",CS$3),2,""),"")</f>
        <v/>
      </c>
      <c r="CT71" s="166" t="str">
        <f>IFERROR(IF(GETPIVOTDATA("DateRDV",TCD!$B$1,"DT","GE","Bénéficiaire",$A71,CT$6,CT$5,"Mois (DateRDV)",CT$7,"Années (DateRDV)",CT$3,"Présence","Excusé"),3,""),"")</f>
        <v/>
      </c>
      <c r="CU71" s="166" t="str">
        <f>IFERROR(IF(GETPIVOTDATA("DateRDV",TCD!$B$1,"DT","GE","Bénéficiaire",$A71,CU$6,CU$5,"Mois (DateRDV)",CU$7,"Années (DateRDV)",CU$3,"Présence","Absent"),4,""),"")</f>
        <v/>
      </c>
      <c r="CV71" s="166" t="str">
        <f>IFERROR(IF(GETPIVOTDATA("DateRDV",TCD!$B$1,"DT","GE","Bénéficiaire",$A71,CV$6,CV$5,"Mois (DateRDV)",CV$7,"Années (DateRDV)",CV$3),1,""),"")</f>
        <v/>
      </c>
      <c r="CW71" s="166" t="str">
        <f>IFERROR(IF(GETPIVOTDATA("DateRDV",TCD!$B$1,"DT","GE","Bénéficiaire",$A71,CW$6,CW$5,"Mois (DateRDV)",CW$7,"Années (DateRDV)",CW$3),2,""),"")</f>
        <v/>
      </c>
      <c r="CX71" s="166" t="str">
        <f>IFERROR(IF(GETPIVOTDATA("DateRDV",TCD!$B$1,"DT","GE","Bénéficiaire",$A71,CX$6,CX$5,"Mois (DateRDV)",CX$7,"Années (DateRDV)",CX$3,"Présence","Excusé"),3,""),"")</f>
        <v/>
      </c>
      <c r="CY71" s="166" t="str">
        <f>IFERROR(IF(GETPIVOTDATA("DateRDV",TCD!$B$1,"DT","GE","Bénéficiaire",$A71,CY$6,CY$5,"Mois (DateRDV)",CY$7,"Années (DateRDV)",CY$3,"Présence","Absent"),4,""),"")</f>
        <v/>
      </c>
      <c r="CZ71" s="166" t="str">
        <f>IFERROR(IF(GETPIVOTDATA("DateRDV",TCD!$B$1,"DT","GE","Bénéficiaire",$A71,CZ$6,CZ$5,"Mois (DateRDV)",CZ$7,"Années (DateRDV)",CZ$3),1,""),"")</f>
        <v/>
      </c>
      <c r="DA71" s="166" t="str">
        <f>IFERROR(IF(GETPIVOTDATA("DateRDV",TCD!$B$1,"DT","GE","Bénéficiaire",$A71,DA$6,DA$5,"Mois (DateRDV)",DA$7,"Années (DateRDV)",DA$3),2,""),"")</f>
        <v/>
      </c>
      <c r="DB71" s="166" t="str">
        <f>IFERROR(IF(GETPIVOTDATA("DateRDV",TCD!$B$1,"DT","GE","Bénéficiaire",$A71,DB$6,DB$5,"Mois (DateRDV)",DB$7,"Années (DateRDV)",DB$3,"Présence","Excusé"),3,""),"")</f>
        <v/>
      </c>
      <c r="DC71" s="166" t="str">
        <f>IFERROR(IF(GETPIVOTDATA("DateRDV",TCD!$B$1,"DT","GE","Bénéficiaire",$A71,DC$6,DC$5,"Mois (DateRDV)",DC$7,"Années (DateRDV)",DC$3,"Présence","Absent"),4,""),"")</f>
        <v/>
      </c>
      <c r="DD71" s="166" t="str">
        <f>IFERROR(IF(GETPIVOTDATA("DateRDV",TCD!$B$1,"DT","GE","Bénéficiaire",$A71,DD$6,DD$5,"Mois (DateRDV)",DD$7,"Années (DateRDV)",DD$3),1,""),"")</f>
        <v/>
      </c>
      <c r="DE71" s="166" t="str">
        <f>IFERROR(IF(GETPIVOTDATA("DateRDV",TCD!$B$1,"DT","GE","Bénéficiaire",$A71,DE$6,DE$5,"Mois (DateRDV)",DE$7,"Années (DateRDV)",DE$3),2,""),"")</f>
        <v/>
      </c>
      <c r="DF71" s="166" t="str">
        <f>IFERROR(IF(GETPIVOTDATA("DateRDV",TCD!$B$1,"DT","GE","Bénéficiaire",$A71,DF$6,DF$5,"Mois (DateRDV)",DF$7,"Années (DateRDV)",DF$3,"Présence","Excusé"),3,""),"")</f>
        <v/>
      </c>
      <c r="DG71" s="166" t="str">
        <f>IFERROR(IF(GETPIVOTDATA("DateRDV",TCD!$B$1,"DT","GE","Bénéficiaire",$A71,DG$6,DG$5,"Mois (DateRDV)",DG$7,"Années (DateRDV)",DG$3,"Présence","Absent"),4,""),"")</f>
        <v/>
      </c>
      <c r="DH71" s="166" t="str">
        <f>IFERROR(IF(GETPIVOTDATA("DateRDV",TCD!$B$1,"DT","GE","Bénéficiaire",$A71,DH$6,DH$5,"Mois (DateRDV)",DH$7,"Années (DateRDV)",DH$3),1,""),"")</f>
        <v/>
      </c>
      <c r="DI71" s="166" t="str">
        <f>IFERROR(IF(GETPIVOTDATA("DateRDV",TCD!$B$1,"DT","GE","Bénéficiaire",$A71,DI$6,DI$5,"Mois (DateRDV)",DI$7,"Années (DateRDV)",DI$3),2,""),"")</f>
        <v/>
      </c>
      <c r="DJ71" s="166" t="str">
        <f>IFERROR(IF(GETPIVOTDATA("DateRDV",TCD!$B$1,"DT","GE","Bénéficiaire",$A71,DJ$6,DJ$5,"Mois (DateRDV)",DJ$7,"Années (DateRDV)",DJ$3,"Présence","Excusé"),3,""),"")</f>
        <v/>
      </c>
      <c r="DK71" s="166" t="str">
        <f>IFERROR(IF(GETPIVOTDATA("DateRDV",TCD!$B$1,"DT","GE","Bénéficiaire",$A71,DK$6,DK$5,"Mois (DateRDV)",DK$7,"Années (DateRDV)",DK$3,"Présence","Absent"),4,""),"")</f>
        <v/>
      </c>
      <c r="DL71" s="166" t="str">
        <f>IFERROR(IF(GETPIVOTDATA("DateRDV",TCD!$B$1,"DT","GE","Bénéficiaire",$A71,DL$6,DL$5,"Mois (DateRDV)",DL$7,"Années (DateRDV)",DL$3),1,""),"")</f>
        <v/>
      </c>
      <c r="DM71" s="166" t="str">
        <f>IFERROR(IF(GETPIVOTDATA("DateRDV",TCD!$B$1,"DT","GE","Bénéficiaire",$A71,DM$6,DM$5,"Mois (DateRDV)",DM$7,"Années (DateRDV)",DM$3),2,""),"")</f>
        <v/>
      </c>
      <c r="DN71" s="166" t="str">
        <f>IFERROR(IF(GETPIVOTDATA("DateRDV",TCD!$B$1,"DT","GE","Bénéficiaire",$A71,DN$6,DN$5,"Mois (DateRDV)",DN$7,"Années (DateRDV)",DN$3,"Présence","Excusé"),3,""),"")</f>
        <v/>
      </c>
      <c r="DO71" s="166" t="str">
        <f>IFERROR(IF(GETPIVOTDATA("DateRDV",TCD!$B$1,"DT","GE","Bénéficiaire",$A71,DO$6,DO$5,"Mois (DateRDV)",DO$7,"Années (DateRDV)",DO$3,"Présence","Absent"),4,""),"")</f>
        <v/>
      </c>
    </row>
    <row r="72" spans="1:119" ht="15" customHeight="1" x14ac:dyDescent="0.2">
      <c r="A72" t="str">
        <v>MALOKU Dylbere</v>
      </c>
      <c r="B72" s="169" t="str">
        <f>IFERROR(IF(INDEX(Data!P:P,MATCH(A72,Data!B:B,0))&lt;&gt;"",INDEX(Data!P:P,MATCH(A72,Data!B:B,0)),""),"")</f>
        <v>MALOKU</v>
      </c>
      <c r="C72" s="169" t="str">
        <f>IFERROR(IF(INDEX(Data!O:O,MATCH(A72,Data!B:B,0))&lt;&gt;"",INDEX(Data!O:O,MATCH(A72,Data!B:B,0)),""),"")</f>
        <v>Dylbere</v>
      </c>
      <c r="D72" s="169" t="str">
        <f>IFERROR(IF(INDEX(Data!J:J,MATCH(A72,Data!B:B,0))&lt;&gt;"",INDEX(Data!J:J,MATCH(A72,Data!B:B,0)),""),"")</f>
        <v>TR</v>
      </c>
      <c r="E72" s="169" t="str">
        <f>IFERROR(IF(INDEX(Data!M:M,MATCH(A72,Data!B:B,0))&lt;&gt;"",INDEX(Data!M:M,MATCH(A72,Data!B:B,0)),""),"")</f>
        <v>ANNEMASSE</v>
      </c>
      <c r="F72" s="169">
        <f>IFERROR(IF(INDEX(Data!N:N,MATCH(A72,Data!B:B,0))&lt;&gt;"",INDEX(Data!N:N,MATCH(A72,Data!B:B,0)),""),"")</f>
        <v>74100</v>
      </c>
      <c r="G72" s="170">
        <f>IFERROR(IF(INDEX(Data!K:K,MATCH(A72,Data!B:B,0))&lt;&gt;"",INDEX(Data!K:K,MATCH(A72,Data!B:B,0)),""),"")</f>
        <v>45832</v>
      </c>
      <c r="H72" s="170">
        <f>IFERROR(IF(INDEX(Data!L:L,MATCH(A72,Data!B:B,0))&lt;&gt;"",INDEX(Data!L:L,MATCH(A72,Data!B:B,0)),""),"")</f>
        <v>45833</v>
      </c>
      <c r="I72" s="170">
        <f>IFERROR(IF(INDEX(Data!C:C,MATCH(A72,Data!B:B,0))&lt;&gt;"",INDEX(Data!C:C,MATCH(A72,Data!B:B,0)),""),"")</f>
        <v>45841</v>
      </c>
      <c r="J72" s="170" t="str">
        <f>IFERROR(IF(INDEX(Data!D:D,MATCH(A72,Data!B:B,0))&lt;&gt;"",INDEX(Data!D:D,MATCH(A72,Data!B:B,0)),""),"")</f>
        <v/>
      </c>
      <c r="K72" s="171" t="str">
        <f>IFERROR(IF(INDEX(Data!H:H,MATCH(A72,Data!B:B,0))&lt;&gt;"",INDEX(Data!H:H,MATCH(A72,Data!B:B,0)),""),"")</f>
        <v>Remobilisation</v>
      </c>
      <c r="L72" s="166" t="str">
        <f>IFERROR(IF(GETPIVOTDATA("DateRDV",TCD!$B$1,"DT","GE","Bénéficiaire",$A72,L$6,L$5,"Mois (DateRDV)",L$7,"Années (DateRDV)",L$3),1,""),"")</f>
        <v/>
      </c>
      <c r="M72" s="166" t="str">
        <f>IFERROR(IF(GETPIVOTDATA("DateRDV",TCD!$B$1,"DT","GE","Bénéficiaire",$A72,M$6,M$5,"Mois (DateRDV)",M$7,"Années (DateRDV)",M$3),2,""),"")</f>
        <v/>
      </c>
      <c r="N72" s="166" t="str">
        <f>IFERROR(IF(GETPIVOTDATA("DateRDV",TCD!$B$1,"DT","GE","Bénéficiaire",$A72,N$6,N$5,"Mois (DateRDV)",N$7,"Années (DateRDV)",N$3,"Présence","Excusé"),3,""),"")</f>
        <v/>
      </c>
      <c r="O72" s="166" t="str">
        <f>IFERROR(IF(GETPIVOTDATA("DateRDV",TCD!$B$1,"DT","GE","Bénéficiaire",$A72,O$6,O$5,"Mois (DateRDV)",O$7,"Années (DateRDV)",O$3,"Présence","Absent"),4,""),"")</f>
        <v/>
      </c>
      <c r="P72" s="166" t="str">
        <f>IFERROR(IF(GETPIVOTDATA("DateRDV",TCD!$B$1,"DT","GE","Bénéficiaire",$A72,P$6,P$5,"Mois (DateRDV)",P$7,"Années (DateRDV)",P$3),1,""),"")</f>
        <v/>
      </c>
      <c r="Q72" s="166" t="str">
        <f>IFERROR(IF(GETPIVOTDATA("DateRDV",TCD!$B$1,"DT","GE","Bénéficiaire",$A72,Q$6,Q$5,"Mois (DateRDV)",Q$7,"Années (DateRDV)",Q$3),2,""),"")</f>
        <v/>
      </c>
      <c r="R72" s="166" t="str">
        <f>IFERROR(IF(GETPIVOTDATA("DateRDV",TCD!$B$1,"DT","GE","Bénéficiaire",$A72,R$6,R$5,"Mois (DateRDV)",R$7,"Années (DateRDV)",R$3,"Présence","Excusé"),3,""),"")</f>
        <v/>
      </c>
      <c r="S72" s="166" t="str">
        <f>IFERROR(IF(GETPIVOTDATA("DateRDV",TCD!$B$1,"DT","GE","Bénéficiaire",$A72,S$6,S$5,"Mois (DateRDV)",S$7,"Années (DateRDV)",S$3,"Présence","Absent"),4,""),"")</f>
        <v/>
      </c>
      <c r="T72" s="166" t="str">
        <f>IFERROR(IF(GETPIVOTDATA("DateRDV",TCD!$B$1,"DT","GE","Bénéficiaire",$A72,T$6,T$5,"Mois (DateRDV)",T$7,"Années (DateRDV)",T$3),1,""),"")</f>
        <v/>
      </c>
      <c r="U72" s="166" t="str">
        <f>IFERROR(IF(GETPIVOTDATA("DateRDV",TCD!$B$1,"DT","GE","Bénéficiaire",$A72,U$6,U$5,"Mois (DateRDV)",U$7,"Années (DateRDV)",U$3),2,""),"")</f>
        <v/>
      </c>
      <c r="V72" s="166" t="str">
        <f>IFERROR(IF(GETPIVOTDATA("DateRDV",TCD!$B$1,"DT","GE","Bénéficiaire",$A72,V$6,V$5,"Mois (DateRDV)",V$7,"Années (DateRDV)",V$3,"Présence","Excusé"),3,""),"")</f>
        <v/>
      </c>
      <c r="W72" s="166" t="str">
        <f>IFERROR(IF(GETPIVOTDATA("DateRDV",TCD!$B$1,"DT","GE","Bénéficiaire",$A72,W$6,W$5,"Mois (DateRDV)",W$7,"Années (DateRDV)",W$3,"Présence","Absent"),4,""),"")</f>
        <v/>
      </c>
      <c r="X72" s="166" t="str">
        <f>IFERROR(IF(GETPIVOTDATA("DateRDV",TCD!$B$1,"DT","GE","Bénéficiaire",$A72,X$6,X$5,"Mois (DateRDV)",X$7,"Années (DateRDV)",X$3),1,""),"")</f>
        <v/>
      </c>
      <c r="Y72" s="166" t="str">
        <f>IFERROR(IF(GETPIVOTDATA("DateRDV",TCD!$B$1,"DT","GE","Bénéficiaire",$A72,Y$6,Y$5,"Mois (DateRDV)",Y$7,"Années (DateRDV)",Y$3),2,""),"")</f>
        <v/>
      </c>
      <c r="Z72" s="166" t="str">
        <f>IFERROR(IF(GETPIVOTDATA("DateRDV",TCD!$B$1,"DT","GE","Bénéficiaire",$A72,Z$6,Z$5,"Mois (DateRDV)",Z$7,"Années (DateRDV)",Z$3,"Présence","Excusé"),3,""),"")</f>
        <v/>
      </c>
      <c r="AA72" s="166" t="str">
        <f>IFERROR(IF(GETPIVOTDATA("DateRDV",TCD!$B$1,"DT","GE","Bénéficiaire",$A72,AA$6,AA$5,"Mois (DateRDV)",AA$7,"Années (DateRDV)",AA$3,"Présence","Absent"),4,""),"")</f>
        <v/>
      </c>
      <c r="AB72" s="166" t="str">
        <f>IFERROR(IF(GETPIVOTDATA("DateRDV",TCD!$B$1,"DT","GE","Bénéficiaire",$A72,AB$6,AB$5,"Mois (DateRDV)",AB$7,"Années (DateRDV)",AB$3),1,""),"")</f>
        <v/>
      </c>
      <c r="AC72" s="166" t="str">
        <f>IFERROR(IF(GETPIVOTDATA("DateRDV",TCD!$B$1,"DT","GE","Bénéficiaire",$A72,AC$6,AC$5,"Mois (DateRDV)",AC$7,"Années (DateRDV)",AC$3),2,""),"")</f>
        <v/>
      </c>
      <c r="AD72" s="166" t="str">
        <f>IFERROR(IF(GETPIVOTDATA("DateRDV",TCD!$B$1,"DT","GE","Bénéficiaire",$A72,AD$6,AD$5,"Mois (DateRDV)",AD$7,"Années (DateRDV)",AD$3,"Présence","Excusé"),3,""),"")</f>
        <v/>
      </c>
      <c r="AE72" s="166" t="str">
        <f>IFERROR(IF(GETPIVOTDATA("DateRDV",TCD!$B$1,"DT","GE","Bénéficiaire",$A72,AE$6,AE$5,"Mois (DateRDV)",AE$7,"Années (DateRDV)",AE$3,"Présence","Absent"),4,""),"")</f>
        <v/>
      </c>
      <c r="AF72" s="166" t="str">
        <f>IFERROR(IF(GETPIVOTDATA("DateRDV",TCD!$B$1,"DT","GE","Bénéficiaire",$A72,AF$6,AF$5,"Mois (DateRDV)",AF$7,"Années (DateRDV)",AF$3),1,""),"")</f>
        <v/>
      </c>
      <c r="AG72" s="166" t="str">
        <f>IFERROR(IF(GETPIVOTDATA("DateRDV",TCD!$B$1,"DT","GE","Bénéficiaire",$A72,AG$6,AG$5,"Mois (DateRDV)",AG$7,"Années (DateRDV)",AG$3),2,""),"")</f>
        <v/>
      </c>
      <c r="AH72" s="166" t="str">
        <f>IFERROR(IF(GETPIVOTDATA("DateRDV",TCD!$B$1,"DT","GE","Bénéficiaire",$A72,AH$6,AH$5,"Mois (DateRDV)",AH$7,"Années (DateRDV)",AH$3,"Présence","Excusé"),3,""),"")</f>
        <v/>
      </c>
      <c r="AI72" s="166" t="str">
        <f>IFERROR(IF(GETPIVOTDATA("DateRDV",TCD!$B$1,"DT","GE","Bénéficiaire",$A72,AI$6,AI$5,"Mois (DateRDV)",AI$7,"Années (DateRDV)",AI$3,"Présence","Absent"),4,""),"")</f>
        <v/>
      </c>
      <c r="AJ72" s="166" t="str">
        <f>IFERROR(IF(GETPIVOTDATA("DateRDV",TCD!$B$1,"DT","GE","Bénéficiaire",$A72,AJ$6,AJ$5,"Mois (DateRDV)",AJ$7,"Années (DateRDV)",AJ$3),1,""),"")</f>
        <v/>
      </c>
      <c r="AK72" s="166" t="str">
        <f>IFERROR(IF(GETPIVOTDATA("DateRDV",TCD!$B$1,"DT","GE","Bénéficiaire",$A72,AK$6,AK$5,"Mois (DateRDV)",AK$7,"Années (DateRDV)",AK$3),2,""),"")</f>
        <v/>
      </c>
      <c r="AL72" s="166" t="str">
        <f>IFERROR(IF(GETPIVOTDATA("DateRDV",TCD!$B$1,"DT","GE","Bénéficiaire",$A72,AL$6,AL$5,"Mois (DateRDV)",AL$7,"Années (DateRDV)",AL$3,"Présence","Excusé"),3,""),"")</f>
        <v/>
      </c>
      <c r="AM72" s="166" t="str">
        <f>IFERROR(IF(GETPIVOTDATA("DateRDV",TCD!$B$1,"DT","GE","Bénéficiaire",$A72,AM$6,AM$5,"Mois (DateRDV)",AM$7,"Années (DateRDV)",AM$3,"Présence","Absent"),4,""),"")</f>
        <v/>
      </c>
      <c r="AN72" s="166" t="str">
        <f>IFERROR(IF(GETPIVOTDATA("DateRDV",TCD!$B$1,"DT","GE","Bénéficiaire",$A72,AN$6,AN$5,"Mois (DateRDV)",AN$7,"Années (DateRDV)",AN$3),1,""),"")</f>
        <v/>
      </c>
      <c r="AO72" s="166" t="str">
        <f>IFERROR(IF(GETPIVOTDATA("DateRDV",TCD!$B$1,"DT","GE","Bénéficiaire",$A72,AO$6,AO$5,"Mois (DateRDV)",AO$7,"Années (DateRDV)",AO$3),2,""),"")</f>
        <v/>
      </c>
      <c r="AP72" s="166" t="str">
        <f>IFERROR(IF(GETPIVOTDATA("DateRDV",TCD!$B$1,"DT","GE","Bénéficiaire",$A72,AP$6,AP$5,"Mois (DateRDV)",AP$7,"Années (DateRDV)",AP$3,"Présence","Excusé"),3,""),"")</f>
        <v/>
      </c>
      <c r="AQ72" s="166" t="str">
        <f>IFERROR(IF(GETPIVOTDATA("DateRDV",TCD!$B$1,"DT","GE","Bénéficiaire",$A72,AQ$6,AQ$5,"Mois (DateRDV)",AQ$7,"Années (DateRDV)",AQ$3,"Présence","Absent"),4,""),"")</f>
        <v/>
      </c>
      <c r="AR72" s="166" t="str">
        <f>IFERROR(IF(GETPIVOTDATA("DateRDV",TCD!$B$1,"DT","GE","Bénéficiaire",$A72,AR$6,AR$5,"Mois (DateRDV)",AR$7,"Années (DateRDV)",AR$3),1,""),"")</f>
        <v/>
      </c>
      <c r="AS72" s="166" t="str">
        <f>IFERROR(IF(GETPIVOTDATA("DateRDV",TCD!$B$1,"DT","GE","Bénéficiaire",$A72,AS$6,AS$5,"Mois (DateRDV)",AS$7,"Années (DateRDV)",AS$3),2,""),"")</f>
        <v/>
      </c>
      <c r="AT72" s="166" t="str">
        <f>IFERROR(IF(GETPIVOTDATA("DateRDV",TCD!$B$1,"DT","GE","Bénéficiaire",$A72,AT$6,AT$5,"Mois (DateRDV)",AT$7,"Années (DateRDV)",AT$3,"Présence","Excusé"),3,""),"")</f>
        <v/>
      </c>
      <c r="AU72" s="166" t="str">
        <f>IFERROR(IF(GETPIVOTDATA("DateRDV",TCD!$B$1,"DT","GE","Bénéficiaire",$A72,AU$6,AU$5,"Mois (DateRDV)",AU$7,"Années (DateRDV)",AU$3,"Présence","Absent"),4,""),"")</f>
        <v/>
      </c>
      <c r="AV72" s="166" t="str">
        <f>IFERROR(IF(GETPIVOTDATA("DateRDV",TCD!$B$1,"DT","GE","Bénéficiaire",$A72,AV$6,AV$5,"Mois (DateRDV)",AV$7,"Années (DateRDV)",AV$3),1,""),"")</f>
        <v/>
      </c>
      <c r="AW72" s="166" t="str">
        <f>IFERROR(IF(GETPIVOTDATA("DateRDV",TCD!$B$1,"DT","GE","Bénéficiaire",$A72,AW$6,AW$5,"Mois (DateRDV)",AW$7,"Années (DateRDV)",AW$3),2,""),"")</f>
        <v/>
      </c>
      <c r="AX72" s="166" t="str">
        <f>IFERROR(IF(GETPIVOTDATA("DateRDV",TCD!$B$1,"DT","GE","Bénéficiaire",$A72,AX$6,AX$5,"Mois (DateRDV)",AX$7,"Années (DateRDV)",AX$3,"Présence","Excusé"),3,""),"")</f>
        <v/>
      </c>
      <c r="AY72" s="166" t="str">
        <f>IFERROR(IF(GETPIVOTDATA("DateRDV",TCD!$B$1,"DT","GE","Bénéficiaire",$A72,AY$6,AY$5,"Mois (DateRDV)",AY$7,"Années (DateRDV)",AY$3,"Présence","Absent"),4,""),"")</f>
        <v/>
      </c>
      <c r="AZ72" s="166" t="str">
        <f>IFERROR(IF(GETPIVOTDATA("DateRDV",TCD!$B$1,"DT","GE","Bénéficiaire",$A72,AZ$6,AZ$5,"Mois (DateRDV)",AZ$7,"Années (DateRDV)",AZ$3),1,""),"")</f>
        <v/>
      </c>
      <c r="BA72" s="166" t="str">
        <f>IFERROR(IF(GETPIVOTDATA("DateRDV",TCD!$B$1,"DT","GE","Bénéficiaire",$A72,BA$6,BA$5,"Mois (DateRDV)",BA$7,"Années (DateRDV)",BA$3),2,""),"")</f>
        <v/>
      </c>
      <c r="BB72" s="166" t="str">
        <f>IFERROR(IF(GETPIVOTDATA("DateRDV",TCD!$B$1,"DT","GE","Bénéficiaire",$A72,BB$6,BB$5,"Mois (DateRDV)",BB$7,"Années (DateRDV)",BB$3,"Présence","Excusé"),3,""),"")</f>
        <v/>
      </c>
      <c r="BC72" s="166" t="str">
        <f>IFERROR(IF(GETPIVOTDATA("DateRDV",TCD!$B$1,"DT","GE","Bénéficiaire",$A72,BC$6,BC$5,"Mois (DateRDV)",BC$7,"Années (DateRDV)",BC$3,"Présence","Absent"),4,""),"")</f>
        <v/>
      </c>
      <c r="BD72" s="166" t="str">
        <f>IFERROR(IF(GETPIVOTDATA("DateRDV",TCD!$B$1,"DT","GE","Bénéficiaire",$A72,BD$6,BD$5,"Mois (DateRDV)",BD$7,"Années (DateRDV)",BD$3),1,""),"")</f>
        <v/>
      </c>
      <c r="BE72" s="166">
        <f>IFERROR(IF(GETPIVOTDATA("DateRDV",TCD!$B$1,"DT","GE","Bénéficiaire",$A72,BE$6,BE$5,"Mois (DateRDV)",BE$7,"Années (DateRDV)",BE$3),2,""),"")</f>
        <v>2</v>
      </c>
      <c r="BF72" s="166" t="str">
        <f>IFERROR(IF(GETPIVOTDATA("DateRDV",TCD!$B$1,"DT","GE","Bénéficiaire",$A72,BF$6,BF$5,"Mois (DateRDV)",BF$7,"Années (DateRDV)",BF$3,"Présence","Excusé"),3,""),"")</f>
        <v/>
      </c>
      <c r="BG72" s="166" t="str">
        <f>IFERROR(IF(GETPIVOTDATA("DateRDV",TCD!$B$1,"DT","GE","Bénéficiaire",$A72,BG$6,BG$5,"Mois (DateRDV)",BG$7,"Années (DateRDV)",BG$3,"Présence","Absent"),4,""),"")</f>
        <v/>
      </c>
      <c r="BH72" s="166" t="str">
        <f>IFERROR(IF(GETPIVOTDATA("DateRDV",TCD!$B$1,"DT","GE","Bénéficiaire",$A72,BH$6,BH$5,"Mois (DateRDV)",BH$7,"Années (DateRDV)",BH$3),1,""),"")</f>
        <v/>
      </c>
      <c r="BI72" s="166">
        <f>IFERROR(IF(GETPIVOTDATA("DateRDV",TCD!$B$1,"DT","GE","Bénéficiaire",$A72,BI$6,BI$5,"Mois (DateRDV)",BI$7,"Années (DateRDV)",BI$3),2,""),"")</f>
        <v>2</v>
      </c>
      <c r="BJ72" s="166" t="str">
        <f>IFERROR(IF(GETPIVOTDATA("DateRDV",TCD!$B$1,"DT","GE","Bénéficiaire",$A72,BJ$6,BJ$5,"Mois (DateRDV)",BJ$7,"Années (DateRDV)",BJ$3,"Présence","Excusé"),3,""),"")</f>
        <v/>
      </c>
      <c r="BK72" s="166" t="str">
        <f>IFERROR(IF(GETPIVOTDATA("DateRDV",TCD!$B$1,"DT","GE","Bénéficiaire",$A72,BK$6,BK$5,"Mois (DateRDV)",BK$7,"Années (DateRDV)",BK$3,"Présence","Absent"),4,""),"")</f>
        <v/>
      </c>
      <c r="BL72" s="166" t="str">
        <f>IFERROR(IF(GETPIVOTDATA("DateRDV",TCD!$B$1,"DT","GE","Bénéficiaire",$A72,BL$6,BL$5,"Mois (DateRDV)",BL$7,"Années (DateRDV)",BL$3),1,""),"")</f>
        <v/>
      </c>
      <c r="BM72" s="166" t="str">
        <f>IFERROR(IF(GETPIVOTDATA("DateRDV",TCD!$B$1,"DT","GE","Bénéficiaire",$A72,BM$6,BM$5,"Mois (DateRDV)",BM$7,"Années (DateRDV)",BM$3),2,""),"")</f>
        <v/>
      </c>
      <c r="BN72" s="166" t="str">
        <f>IFERROR(IF(GETPIVOTDATA("DateRDV",TCD!$B$1,"DT","GE","Bénéficiaire",$A72,BN$6,BN$5,"Mois (DateRDV)",BN$7,"Années (DateRDV)",BN$3,"Présence","Excusé"),3,""),"")</f>
        <v/>
      </c>
      <c r="BO72" s="166" t="str">
        <f>IFERROR(IF(GETPIVOTDATA("DateRDV",TCD!$B$1,"DT","GE","Bénéficiaire",$A72,BO$6,BO$5,"Mois (DateRDV)",BO$7,"Années (DateRDV)",BO$3,"Présence","Absent"),4,""),"")</f>
        <v/>
      </c>
      <c r="BP72" s="166" t="str">
        <f>IFERROR(IF(GETPIVOTDATA("DateRDV",TCD!$B$1,"DT","GE","Bénéficiaire",$A72,BP$6,BP$5,"Mois (DateRDV)",BP$7,"Années (DateRDV)",BP$3),1,""),"")</f>
        <v/>
      </c>
      <c r="BQ72" s="166" t="str">
        <f>IFERROR(IF(GETPIVOTDATA("DateRDV",TCD!$B$1,"DT","GE","Bénéficiaire",$A72,BQ$6,BQ$5,"Mois (DateRDV)",BQ$7,"Années (DateRDV)",BQ$3),2,""),"")</f>
        <v/>
      </c>
      <c r="BR72" s="166" t="str">
        <f>IFERROR(IF(GETPIVOTDATA("DateRDV",TCD!$B$1,"DT","GE","Bénéficiaire",$A72,BR$6,BR$5,"Mois (DateRDV)",BR$7,"Années (DateRDV)",BR$3,"Présence","Excusé"),3,""),"")</f>
        <v/>
      </c>
      <c r="BS72" s="166" t="str">
        <f>IFERROR(IF(GETPIVOTDATA("DateRDV",TCD!$B$1,"DT","GE","Bénéficiaire",$A72,BS$6,BS$5,"Mois (DateRDV)",BS$7,"Années (DateRDV)",BS$3,"Présence","Absent"),4,""),"")</f>
        <v/>
      </c>
      <c r="BT72" s="166" t="str">
        <f>IFERROR(IF(GETPIVOTDATA("DateRDV",TCD!$B$1,"DT","GE","Bénéficiaire",$A72,BT$6,BT$5,"Mois (DateRDV)",BT$7,"Années (DateRDV)",BT$3),1,""),"")</f>
        <v/>
      </c>
      <c r="BU72" s="166" t="str">
        <f>IFERROR(IF(GETPIVOTDATA("DateRDV",TCD!$B$1,"DT","GE","Bénéficiaire",$A72,BU$6,BU$5,"Mois (DateRDV)",BU$7,"Années (DateRDV)",BU$3),2,""),"")</f>
        <v/>
      </c>
      <c r="BV72" s="166" t="str">
        <f>IFERROR(IF(GETPIVOTDATA("DateRDV",TCD!$B$1,"DT","GE","Bénéficiaire",$A72,BV$6,BV$5,"Mois (DateRDV)",BV$7,"Années (DateRDV)",BV$3,"Présence","Excusé"),3,""),"")</f>
        <v/>
      </c>
      <c r="BW72" s="166" t="str">
        <f>IFERROR(IF(GETPIVOTDATA("DateRDV",TCD!$B$1,"DT","GE","Bénéficiaire",$A72,BW$6,BW$5,"Mois (DateRDV)",BW$7,"Années (DateRDV)",BW$3,"Présence","Absent"),4,""),"")</f>
        <v/>
      </c>
      <c r="BX72" s="166" t="str">
        <f>IFERROR(IF(GETPIVOTDATA("DateRDV",TCD!$B$1,"DT","GE","Bénéficiaire",$A72,BX$6,BX$5,"Mois (DateRDV)",BX$7,"Années (DateRDV)",BX$3),1,""),"")</f>
        <v/>
      </c>
      <c r="BY72" s="166" t="str">
        <f>IFERROR(IF(GETPIVOTDATA("DateRDV",TCD!$B$1,"DT","GE","Bénéficiaire",$A72,BY$6,BY$5,"Mois (DateRDV)",BY$7,"Années (DateRDV)",BY$3),2,""),"")</f>
        <v/>
      </c>
      <c r="BZ72" s="166" t="str">
        <f>IFERROR(IF(GETPIVOTDATA("DateRDV",TCD!$B$1,"DT","GE","Bénéficiaire",$A72,BZ$6,BZ$5,"Mois (DateRDV)",BZ$7,"Années (DateRDV)",BZ$3,"Présence","Excusé"),3,""),"")</f>
        <v/>
      </c>
      <c r="CA72" s="166" t="str">
        <f>IFERROR(IF(GETPIVOTDATA("DateRDV",TCD!$B$1,"DT","GE","Bénéficiaire",$A72,CA$6,CA$5,"Mois (DateRDV)",CA$7,"Années (DateRDV)",CA$3,"Présence","Absent"),4,""),"")</f>
        <v/>
      </c>
      <c r="CB72" s="166" t="str">
        <f>IFERROR(IF(GETPIVOTDATA("DateRDV",TCD!$B$1,"DT","GE","Bénéficiaire",$A72,CB$6,CB$5,"Mois (DateRDV)",CB$7,"Années (DateRDV)",CB$3),1,""),"")</f>
        <v/>
      </c>
      <c r="CC72" s="166" t="str">
        <f>IFERROR(IF(GETPIVOTDATA("DateRDV",TCD!$B$1,"DT","GE","Bénéficiaire",$A72,CC$6,CC$5,"Mois (DateRDV)",CC$7,"Années (DateRDV)",CC$3),2,""),"")</f>
        <v/>
      </c>
      <c r="CD72" s="166" t="str">
        <f>IFERROR(IF(GETPIVOTDATA("DateRDV",TCD!$B$1,"DT","GE","Bénéficiaire",$A72,CD$6,CD$5,"Mois (DateRDV)",CD$7,"Années (DateRDV)",CD$3,"Présence","Excusé"),3,""),"")</f>
        <v/>
      </c>
      <c r="CE72" s="166" t="str">
        <f>IFERROR(IF(GETPIVOTDATA("DateRDV",TCD!$B$1,"DT","GE","Bénéficiaire",$A72,CE$6,CE$5,"Mois (DateRDV)",CE$7,"Années (DateRDV)",CE$3,"Présence","Absent"),4,""),"")</f>
        <v/>
      </c>
      <c r="CF72" s="166" t="str">
        <f>IFERROR(IF(GETPIVOTDATA("DateRDV",TCD!$B$1,"DT","GE","Bénéficiaire",$A72,CF$6,CF$5,"Mois (DateRDV)",CF$7,"Années (DateRDV)",CF$3),1,""),"")</f>
        <v/>
      </c>
      <c r="CG72" s="166" t="str">
        <f>IFERROR(IF(GETPIVOTDATA("DateRDV",TCD!$B$1,"DT","GE","Bénéficiaire",$A72,CG$6,CG$5,"Mois (DateRDV)",CG$7,"Années (DateRDV)",CG$3),2,""),"")</f>
        <v/>
      </c>
      <c r="CH72" s="166" t="str">
        <f>IFERROR(IF(GETPIVOTDATA("DateRDV",TCD!$B$1,"DT","GE","Bénéficiaire",$A72,CH$6,CH$5,"Mois (DateRDV)",CH$7,"Années (DateRDV)",CH$3,"Présence","Excusé"),3,""),"")</f>
        <v/>
      </c>
      <c r="CI72" s="166" t="str">
        <f>IFERROR(IF(GETPIVOTDATA("DateRDV",TCD!$B$1,"DT","GE","Bénéficiaire",$A72,CI$6,CI$5,"Mois (DateRDV)",CI$7,"Années (DateRDV)",CI$3,"Présence","Absent"),4,""),"")</f>
        <v/>
      </c>
      <c r="CJ72" s="166" t="str">
        <f>IFERROR(IF(GETPIVOTDATA("DateRDV",TCD!$B$1,"DT","GE","Bénéficiaire",$A72,CJ$6,CJ$5,"Mois (DateRDV)",CJ$7,"Années (DateRDV)",CJ$3),1,""),"")</f>
        <v/>
      </c>
      <c r="CK72" s="166" t="str">
        <f>IFERROR(IF(GETPIVOTDATA("DateRDV",TCD!$B$1,"DT","GE","Bénéficiaire",$A72,CK$6,CK$5,"Mois (DateRDV)",CK$7,"Années (DateRDV)",CK$3),2,""),"")</f>
        <v/>
      </c>
      <c r="CL72" s="166" t="str">
        <f>IFERROR(IF(GETPIVOTDATA("DateRDV",TCD!$B$1,"DT","GE","Bénéficiaire",$A72,GI$6,GI$5,"Mois (DateRDV)",GI$7,"Années (DateRDV)",GI$3,"Présence","Excusé"),3,""),"")</f>
        <v/>
      </c>
      <c r="CM72" s="166" t="str">
        <f>IFERROR(IF(GETPIVOTDATA("DateRDV",TCD!$B$1,"DT","GE","Bénéficiaire",$A72,CM$6,CM$5,"Mois (DateRDV)",CM$7,"Années (DateRDV)",CM$3,"Présence","Absent"),4,""),"")</f>
        <v/>
      </c>
      <c r="CN72" s="166" t="str">
        <f>IFERROR(IF(GETPIVOTDATA("DateRDV",TCD!$B$1,"DT","GE","Bénéficiaire",$A72,CN$6,CN$5,"Mois (DateRDV)",CN$7,"Années (DateRDV)",CN$3),1,""),"")</f>
        <v/>
      </c>
      <c r="CO72" s="166" t="str">
        <f>IFERROR(IF(GETPIVOTDATA("DateRDV",TCD!$B$1,"DT","GE","Bénéficiaire",$A72,CO$6,CO$5,"Mois (DateRDV)",CO$7,"Années (DateRDV)",CO$3),2,""),"")</f>
        <v/>
      </c>
      <c r="CP72" s="166" t="str">
        <f>IFERROR(IF(GETPIVOTDATA("DateRDV",TCD!$B$1,"DT","GE","Bénéficiaire",$A72,CP$6,CP$5,"Mois (DateRDV)",CP$7,"Années (DateRDV)",CP$3,"Présence","Excusé"),3,""),"")</f>
        <v/>
      </c>
      <c r="CQ72" s="166" t="str">
        <f>IFERROR(IF(GETPIVOTDATA("DateRDV",TCD!$B$1,"DT","GE","Bénéficiaire",$A72,CQ$6,CQ$5,"Mois (DateRDV)",CQ$7,"Années (DateRDV)",CQ$3,"Présence","Absent"),4,""),"")</f>
        <v/>
      </c>
      <c r="CR72" s="166" t="str">
        <f>IFERROR(IF(GETPIVOTDATA("DateRDV",TCD!$B$1,"DT","GE","Bénéficiaire",$A72,CR$6,CR$5,"Mois (DateRDV)",CR$7,"Années (DateRDV)",CR$3),1,""),"")</f>
        <v/>
      </c>
      <c r="CS72" s="166" t="str">
        <f>IFERROR(IF(GETPIVOTDATA("DateRDV",TCD!$B$1,"DT","GE","Bénéficiaire",$A72,CS$6,CS$5,"Mois (DateRDV)",CS$7,"Années (DateRDV)",CS$3),2,""),"")</f>
        <v/>
      </c>
      <c r="CT72" s="166" t="str">
        <f>IFERROR(IF(GETPIVOTDATA("DateRDV",TCD!$B$1,"DT","GE","Bénéficiaire",$A72,CT$6,CT$5,"Mois (DateRDV)",CT$7,"Années (DateRDV)",CT$3,"Présence","Excusé"),3,""),"")</f>
        <v/>
      </c>
      <c r="CU72" s="166" t="str">
        <f>IFERROR(IF(GETPIVOTDATA("DateRDV",TCD!$B$1,"DT","GE","Bénéficiaire",$A72,CU$6,CU$5,"Mois (DateRDV)",CU$7,"Années (DateRDV)",CU$3,"Présence","Absent"),4,""),"")</f>
        <v/>
      </c>
      <c r="CV72" s="166" t="str">
        <f>IFERROR(IF(GETPIVOTDATA("DateRDV",TCD!$B$1,"DT","GE","Bénéficiaire",$A72,CV$6,CV$5,"Mois (DateRDV)",CV$7,"Années (DateRDV)",CV$3),1,""),"")</f>
        <v/>
      </c>
      <c r="CW72" s="166" t="str">
        <f>IFERROR(IF(GETPIVOTDATA("DateRDV",TCD!$B$1,"DT","GE","Bénéficiaire",$A72,CW$6,CW$5,"Mois (DateRDV)",CW$7,"Années (DateRDV)",CW$3),2,""),"")</f>
        <v/>
      </c>
      <c r="CX72" s="166" t="str">
        <f>IFERROR(IF(GETPIVOTDATA("DateRDV",TCD!$B$1,"DT","GE","Bénéficiaire",$A72,CX$6,CX$5,"Mois (DateRDV)",CX$7,"Années (DateRDV)",CX$3,"Présence","Excusé"),3,""),"")</f>
        <v/>
      </c>
      <c r="CY72" s="166" t="str">
        <f>IFERROR(IF(GETPIVOTDATA("DateRDV",TCD!$B$1,"DT","GE","Bénéficiaire",$A72,CY$6,CY$5,"Mois (DateRDV)",CY$7,"Années (DateRDV)",CY$3,"Présence","Absent"),4,""),"")</f>
        <v/>
      </c>
      <c r="CZ72" s="166" t="str">
        <f>IFERROR(IF(GETPIVOTDATA("DateRDV",TCD!$B$1,"DT","GE","Bénéficiaire",$A72,CZ$6,CZ$5,"Mois (DateRDV)",CZ$7,"Années (DateRDV)",CZ$3),1,""),"")</f>
        <v/>
      </c>
      <c r="DA72" s="166" t="str">
        <f>IFERROR(IF(GETPIVOTDATA("DateRDV",TCD!$B$1,"DT","GE","Bénéficiaire",$A72,DA$6,DA$5,"Mois (DateRDV)",DA$7,"Années (DateRDV)",DA$3),2,""),"")</f>
        <v/>
      </c>
      <c r="DB72" s="166" t="str">
        <f>IFERROR(IF(GETPIVOTDATA("DateRDV",TCD!$B$1,"DT","GE","Bénéficiaire",$A72,DB$6,DB$5,"Mois (DateRDV)",DB$7,"Années (DateRDV)",DB$3,"Présence","Excusé"),3,""),"")</f>
        <v/>
      </c>
      <c r="DC72" s="166" t="str">
        <f>IFERROR(IF(GETPIVOTDATA("DateRDV",TCD!$B$1,"DT","GE","Bénéficiaire",$A72,DC$6,DC$5,"Mois (DateRDV)",DC$7,"Années (DateRDV)",DC$3,"Présence","Absent"),4,""),"")</f>
        <v/>
      </c>
      <c r="DD72" s="166" t="str">
        <f>IFERROR(IF(GETPIVOTDATA("DateRDV",TCD!$B$1,"DT","GE","Bénéficiaire",$A72,DD$6,DD$5,"Mois (DateRDV)",DD$7,"Années (DateRDV)",DD$3),1,""),"")</f>
        <v/>
      </c>
      <c r="DE72" s="166" t="str">
        <f>IFERROR(IF(GETPIVOTDATA("DateRDV",TCD!$B$1,"DT","GE","Bénéficiaire",$A72,DE$6,DE$5,"Mois (DateRDV)",DE$7,"Années (DateRDV)",DE$3),2,""),"")</f>
        <v/>
      </c>
      <c r="DF72" s="166" t="str">
        <f>IFERROR(IF(GETPIVOTDATA("DateRDV",TCD!$B$1,"DT","GE","Bénéficiaire",$A72,DF$6,DF$5,"Mois (DateRDV)",DF$7,"Années (DateRDV)",DF$3,"Présence","Excusé"),3,""),"")</f>
        <v/>
      </c>
      <c r="DG72" s="166" t="str">
        <f>IFERROR(IF(GETPIVOTDATA("DateRDV",TCD!$B$1,"DT","GE","Bénéficiaire",$A72,DG$6,DG$5,"Mois (DateRDV)",DG$7,"Années (DateRDV)",DG$3,"Présence","Absent"),4,""),"")</f>
        <v/>
      </c>
      <c r="DH72" s="166" t="str">
        <f>IFERROR(IF(GETPIVOTDATA("DateRDV",TCD!$B$1,"DT","GE","Bénéficiaire",$A72,DH$6,DH$5,"Mois (DateRDV)",DH$7,"Années (DateRDV)",DH$3),1,""),"")</f>
        <v/>
      </c>
      <c r="DI72" s="166" t="str">
        <f>IFERROR(IF(GETPIVOTDATA("DateRDV",TCD!$B$1,"DT","GE","Bénéficiaire",$A72,DI$6,DI$5,"Mois (DateRDV)",DI$7,"Années (DateRDV)",DI$3),2,""),"")</f>
        <v/>
      </c>
      <c r="DJ72" s="166" t="str">
        <f>IFERROR(IF(GETPIVOTDATA("DateRDV",TCD!$B$1,"DT","GE","Bénéficiaire",$A72,DJ$6,DJ$5,"Mois (DateRDV)",DJ$7,"Années (DateRDV)",DJ$3,"Présence","Excusé"),3,""),"")</f>
        <v/>
      </c>
      <c r="DK72" s="166" t="str">
        <f>IFERROR(IF(GETPIVOTDATA("DateRDV",TCD!$B$1,"DT","GE","Bénéficiaire",$A72,DK$6,DK$5,"Mois (DateRDV)",DK$7,"Années (DateRDV)",DK$3,"Présence","Absent"),4,""),"")</f>
        <v/>
      </c>
      <c r="DL72" s="166" t="str">
        <f>IFERROR(IF(GETPIVOTDATA("DateRDV",TCD!$B$1,"DT","GE","Bénéficiaire",$A72,DL$6,DL$5,"Mois (DateRDV)",DL$7,"Années (DateRDV)",DL$3),1,""),"")</f>
        <v/>
      </c>
      <c r="DM72" s="166" t="str">
        <f>IFERROR(IF(GETPIVOTDATA("DateRDV",TCD!$B$1,"DT","GE","Bénéficiaire",$A72,DM$6,DM$5,"Mois (DateRDV)",DM$7,"Années (DateRDV)",DM$3),2,""),"")</f>
        <v/>
      </c>
      <c r="DN72" s="166" t="str">
        <f>IFERROR(IF(GETPIVOTDATA("DateRDV",TCD!$B$1,"DT","GE","Bénéficiaire",$A72,DN$6,DN$5,"Mois (DateRDV)",DN$7,"Années (DateRDV)",DN$3,"Présence","Excusé"),3,""),"")</f>
        <v/>
      </c>
      <c r="DO72" s="166" t="str">
        <f>IFERROR(IF(GETPIVOTDATA("DateRDV",TCD!$B$1,"DT","GE","Bénéficiaire",$A72,DO$6,DO$5,"Mois (DateRDV)",DO$7,"Années (DateRDV)",DO$3,"Présence","Absent"),4,""),"")</f>
        <v/>
      </c>
    </row>
    <row r="73" spans="1:119" ht="15" customHeight="1" x14ac:dyDescent="0.2">
      <c r="A73" t="str">
        <v>VARGA Vandana-lenuta</v>
      </c>
      <c r="B73" s="169" t="str">
        <f>IFERROR(IF(INDEX(Data!P:P,MATCH(A73,Data!B:B,0))&lt;&gt;"",INDEX(Data!P:P,MATCH(A73,Data!B:B,0)),""),"")</f>
        <v>VARGA</v>
      </c>
      <c r="C73" s="169" t="str">
        <f>IFERROR(IF(INDEX(Data!O:O,MATCH(A73,Data!B:B,0))&lt;&gt;"",INDEX(Data!O:O,MATCH(A73,Data!B:B,0)),""),"")</f>
        <v>Vandana-lenuta</v>
      </c>
      <c r="D73" s="169" t="str">
        <f>IFERROR(IF(INDEX(Data!J:J,MATCH(A73,Data!B:B,0))&lt;&gt;"",INDEX(Data!J:J,MATCH(A73,Data!B:B,0)),""),"")</f>
        <v>CD</v>
      </c>
      <c r="E73" s="169" t="str">
        <f>IFERROR(IF(INDEX(Data!M:M,MATCH(A73,Data!B:B,0))&lt;&gt;"",INDEX(Data!M:M,MATCH(A73,Data!B:B,0)),""),"")</f>
        <v>ANNEMASSE</v>
      </c>
      <c r="F73" s="169">
        <f>IFERROR(IF(INDEX(Data!N:N,MATCH(A73,Data!B:B,0))&lt;&gt;"",INDEX(Data!N:N,MATCH(A73,Data!B:B,0)),""),"")</f>
        <v>74100</v>
      </c>
      <c r="G73" s="170">
        <f>IFERROR(IF(INDEX(Data!K:K,MATCH(A73,Data!B:B,0))&lt;&gt;"",INDEX(Data!K:K,MATCH(A73,Data!B:B,0)),""),"")</f>
        <v>45792</v>
      </c>
      <c r="H73" s="170">
        <f>IFERROR(IF(INDEX(Data!L:L,MATCH(A73,Data!B:B,0))&lt;&gt;"",INDEX(Data!L:L,MATCH(A73,Data!B:B,0)),""),"")</f>
        <v>45793</v>
      </c>
      <c r="I73" s="170">
        <f>IFERROR(IF(INDEX(Data!C:C,MATCH(A73,Data!B:B,0))&lt;&gt;"",INDEX(Data!C:C,MATCH(A73,Data!B:B,0)),""),"")</f>
        <v>45820</v>
      </c>
      <c r="J73" s="170" t="str">
        <f>IFERROR(IF(INDEX(Data!D:D,MATCH(A73,Data!B:B,0))&lt;&gt;"",INDEX(Data!D:D,MATCH(A73,Data!B:B,0)),""),"")</f>
        <v/>
      </c>
      <c r="K73" s="171" t="str">
        <f>IFERROR(IF(INDEX(Data!H:H,MATCH(A73,Data!B:B,0))&lt;&gt;"",INDEX(Data!H:H,MATCH(A73,Data!B:B,0)),""),"")</f>
        <v>Remobilisation</v>
      </c>
      <c r="L73" s="166" t="str">
        <f>IFERROR(IF(GETPIVOTDATA("DateRDV",TCD!$B$1,"DT","GE","Bénéficiaire",$A73,L$6,L$5,"Mois (DateRDV)",L$7,"Années (DateRDV)",L$3),1,""),"")</f>
        <v/>
      </c>
      <c r="M73" s="166" t="str">
        <f>IFERROR(IF(GETPIVOTDATA("DateRDV",TCD!$B$1,"DT","GE","Bénéficiaire",$A73,M$6,M$5,"Mois (DateRDV)",M$7,"Années (DateRDV)",M$3),2,""),"")</f>
        <v/>
      </c>
      <c r="N73" s="166" t="str">
        <f>IFERROR(IF(GETPIVOTDATA("DateRDV",TCD!$B$1,"DT","GE","Bénéficiaire",$A73,N$6,N$5,"Mois (DateRDV)",N$7,"Années (DateRDV)",N$3,"Présence","Excusé"),3,""),"")</f>
        <v/>
      </c>
      <c r="O73" s="166" t="str">
        <f>IFERROR(IF(GETPIVOTDATA("DateRDV",TCD!$B$1,"DT","GE","Bénéficiaire",$A73,O$6,O$5,"Mois (DateRDV)",O$7,"Années (DateRDV)",O$3,"Présence","Absent"),4,""),"")</f>
        <v/>
      </c>
      <c r="P73" s="166" t="str">
        <f>IFERROR(IF(GETPIVOTDATA("DateRDV",TCD!$B$1,"DT","GE","Bénéficiaire",$A73,P$6,P$5,"Mois (DateRDV)",P$7,"Années (DateRDV)",P$3),1,""),"")</f>
        <v/>
      </c>
      <c r="Q73" s="166" t="str">
        <f>IFERROR(IF(GETPIVOTDATA("DateRDV",TCD!$B$1,"DT","GE","Bénéficiaire",$A73,Q$6,Q$5,"Mois (DateRDV)",Q$7,"Années (DateRDV)",Q$3),2,""),"")</f>
        <v/>
      </c>
      <c r="R73" s="166" t="str">
        <f>IFERROR(IF(GETPIVOTDATA("DateRDV",TCD!$B$1,"DT","GE","Bénéficiaire",$A73,R$6,R$5,"Mois (DateRDV)",R$7,"Années (DateRDV)",R$3,"Présence","Excusé"),3,""),"")</f>
        <v/>
      </c>
      <c r="S73" s="166" t="str">
        <f>IFERROR(IF(GETPIVOTDATA("DateRDV",TCD!$B$1,"DT","GE","Bénéficiaire",$A73,S$6,S$5,"Mois (DateRDV)",S$7,"Années (DateRDV)",S$3,"Présence","Absent"),4,""),"")</f>
        <v/>
      </c>
      <c r="T73" s="166" t="str">
        <f>IFERROR(IF(GETPIVOTDATA("DateRDV",TCD!$B$1,"DT","GE","Bénéficiaire",$A73,T$6,T$5,"Mois (DateRDV)",T$7,"Années (DateRDV)",T$3),1,""),"")</f>
        <v/>
      </c>
      <c r="U73" s="166" t="str">
        <f>IFERROR(IF(GETPIVOTDATA("DateRDV",TCD!$B$1,"DT","GE","Bénéficiaire",$A73,U$6,U$5,"Mois (DateRDV)",U$7,"Années (DateRDV)",U$3),2,""),"")</f>
        <v/>
      </c>
      <c r="V73" s="166" t="str">
        <f>IFERROR(IF(GETPIVOTDATA("DateRDV",TCD!$B$1,"DT","GE","Bénéficiaire",$A73,V$6,V$5,"Mois (DateRDV)",V$7,"Années (DateRDV)",V$3,"Présence","Excusé"),3,""),"")</f>
        <v/>
      </c>
      <c r="W73" s="166" t="str">
        <f>IFERROR(IF(GETPIVOTDATA("DateRDV",TCD!$B$1,"DT","GE","Bénéficiaire",$A73,W$6,W$5,"Mois (DateRDV)",W$7,"Années (DateRDV)",W$3,"Présence","Absent"),4,""),"")</f>
        <v/>
      </c>
      <c r="X73" s="166" t="str">
        <f>IFERROR(IF(GETPIVOTDATA("DateRDV",TCD!$B$1,"DT","GE","Bénéficiaire",$A73,X$6,X$5,"Mois (DateRDV)",X$7,"Années (DateRDV)",X$3),1,""),"")</f>
        <v/>
      </c>
      <c r="Y73" s="166" t="str">
        <f>IFERROR(IF(GETPIVOTDATA("DateRDV",TCD!$B$1,"DT","GE","Bénéficiaire",$A73,Y$6,Y$5,"Mois (DateRDV)",Y$7,"Années (DateRDV)",Y$3),2,""),"")</f>
        <v/>
      </c>
      <c r="Z73" s="166" t="str">
        <f>IFERROR(IF(GETPIVOTDATA("DateRDV",TCD!$B$1,"DT","GE","Bénéficiaire",$A73,Z$6,Z$5,"Mois (DateRDV)",Z$7,"Années (DateRDV)",Z$3,"Présence","Excusé"),3,""),"")</f>
        <v/>
      </c>
      <c r="AA73" s="166" t="str">
        <f>IFERROR(IF(GETPIVOTDATA("DateRDV",TCD!$B$1,"DT","GE","Bénéficiaire",$A73,AA$6,AA$5,"Mois (DateRDV)",AA$7,"Années (DateRDV)",AA$3,"Présence","Absent"),4,""),"")</f>
        <v/>
      </c>
      <c r="AB73" s="166" t="str">
        <f>IFERROR(IF(GETPIVOTDATA("DateRDV",TCD!$B$1,"DT","GE","Bénéficiaire",$A73,AB$6,AB$5,"Mois (DateRDV)",AB$7,"Années (DateRDV)",AB$3),1,""),"")</f>
        <v/>
      </c>
      <c r="AC73" s="166" t="str">
        <f>IFERROR(IF(GETPIVOTDATA("DateRDV",TCD!$B$1,"DT","GE","Bénéficiaire",$A73,AC$6,AC$5,"Mois (DateRDV)",AC$7,"Années (DateRDV)",AC$3),2,""),"")</f>
        <v/>
      </c>
      <c r="AD73" s="166" t="str">
        <f>IFERROR(IF(GETPIVOTDATA("DateRDV",TCD!$B$1,"DT","GE","Bénéficiaire",$A73,AD$6,AD$5,"Mois (DateRDV)",AD$7,"Années (DateRDV)",AD$3,"Présence","Excusé"),3,""),"")</f>
        <v/>
      </c>
      <c r="AE73" s="166" t="str">
        <f>IFERROR(IF(GETPIVOTDATA("DateRDV",TCD!$B$1,"DT","GE","Bénéficiaire",$A73,AE$6,AE$5,"Mois (DateRDV)",AE$7,"Années (DateRDV)",AE$3,"Présence","Absent"),4,""),"")</f>
        <v/>
      </c>
      <c r="AF73" s="166" t="str">
        <f>IFERROR(IF(GETPIVOTDATA("DateRDV",TCD!$B$1,"DT","GE","Bénéficiaire",$A73,AF$6,AF$5,"Mois (DateRDV)",AF$7,"Années (DateRDV)",AF$3),1,""),"")</f>
        <v/>
      </c>
      <c r="AG73" s="166" t="str">
        <f>IFERROR(IF(GETPIVOTDATA("DateRDV",TCD!$B$1,"DT","GE","Bénéficiaire",$A73,AG$6,AG$5,"Mois (DateRDV)",AG$7,"Années (DateRDV)",AG$3),2,""),"")</f>
        <v/>
      </c>
      <c r="AH73" s="166" t="str">
        <f>IFERROR(IF(GETPIVOTDATA("DateRDV",TCD!$B$1,"DT","GE","Bénéficiaire",$A73,AH$6,AH$5,"Mois (DateRDV)",AH$7,"Années (DateRDV)",AH$3,"Présence","Excusé"),3,""),"")</f>
        <v/>
      </c>
      <c r="AI73" s="166" t="str">
        <f>IFERROR(IF(GETPIVOTDATA("DateRDV",TCD!$B$1,"DT","GE","Bénéficiaire",$A73,AI$6,AI$5,"Mois (DateRDV)",AI$7,"Années (DateRDV)",AI$3,"Présence","Absent"),4,""),"")</f>
        <v/>
      </c>
      <c r="AJ73" s="166" t="str">
        <f>IFERROR(IF(GETPIVOTDATA("DateRDV",TCD!$B$1,"DT","GE","Bénéficiaire",$A73,AJ$6,AJ$5,"Mois (DateRDV)",AJ$7,"Années (DateRDV)",AJ$3),1,""),"")</f>
        <v/>
      </c>
      <c r="AK73" s="166" t="str">
        <f>IFERROR(IF(GETPIVOTDATA("DateRDV",TCD!$B$1,"DT","GE","Bénéficiaire",$A73,AK$6,AK$5,"Mois (DateRDV)",AK$7,"Années (DateRDV)",AK$3),2,""),"")</f>
        <v/>
      </c>
      <c r="AL73" s="166" t="str">
        <f>IFERROR(IF(GETPIVOTDATA("DateRDV",TCD!$B$1,"DT","GE","Bénéficiaire",$A73,AL$6,AL$5,"Mois (DateRDV)",AL$7,"Années (DateRDV)",AL$3,"Présence","Excusé"),3,""),"")</f>
        <v/>
      </c>
      <c r="AM73" s="166" t="str">
        <f>IFERROR(IF(GETPIVOTDATA("DateRDV",TCD!$B$1,"DT","GE","Bénéficiaire",$A73,AM$6,AM$5,"Mois (DateRDV)",AM$7,"Années (DateRDV)",AM$3,"Présence","Absent"),4,""),"")</f>
        <v/>
      </c>
      <c r="AN73" s="166" t="str">
        <f>IFERROR(IF(GETPIVOTDATA("DateRDV",TCD!$B$1,"DT","GE","Bénéficiaire",$A73,AN$6,AN$5,"Mois (DateRDV)",AN$7,"Années (DateRDV)",AN$3),1,""),"")</f>
        <v/>
      </c>
      <c r="AO73" s="166" t="str">
        <f>IFERROR(IF(GETPIVOTDATA("DateRDV",TCD!$B$1,"DT","GE","Bénéficiaire",$A73,AO$6,AO$5,"Mois (DateRDV)",AO$7,"Années (DateRDV)",AO$3),2,""),"")</f>
        <v/>
      </c>
      <c r="AP73" s="166" t="str">
        <f>IFERROR(IF(GETPIVOTDATA("DateRDV",TCD!$B$1,"DT","GE","Bénéficiaire",$A73,AP$6,AP$5,"Mois (DateRDV)",AP$7,"Années (DateRDV)",AP$3,"Présence","Excusé"),3,""),"")</f>
        <v/>
      </c>
      <c r="AQ73" s="166" t="str">
        <f>IFERROR(IF(GETPIVOTDATA("DateRDV",TCD!$B$1,"DT","GE","Bénéficiaire",$A73,AQ$6,AQ$5,"Mois (DateRDV)",AQ$7,"Années (DateRDV)",AQ$3,"Présence","Absent"),4,""),"")</f>
        <v/>
      </c>
      <c r="AR73" s="166" t="str">
        <f>IFERROR(IF(GETPIVOTDATA("DateRDV",TCD!$B$1,"DT","GE","Bénéficiaire",$A73,AR$6,AR$5,"Mois (DateRDV)",AR$7,"Années (DateRDV)",AR$3),1,""),"")</f>
        <v/>
      </c>
      <c r="AS73" s="166" t="str">
        <f>IFERROR(IF(GETPIVOTDATA("DateRDV",TCD!$B$1,"DT","GE","Bénéficiaire",$A73,AS$6,AS$5,"Mois (DateRDV)",AS$7,"Années (DateRDV)",AS$3),2,""),"")</f>
        <v/>
      </c>
      <c r="AT73" s="166" t="str">
        <f>IFERROR(IF(GETPIVOTDATA("DateRDV",TCD!$B$1,"DT","GE","Bénéficiaire",$A73,AT$6,AT$5,"Mois (DateRDV)",AT$7,"Années (DateRDV)",AT$3,"Présence","Excusé"),3,""),"")</f>
        <v/>
      </c>
      <c r="AU73" s="166" t="str">
        <f>IFERROR(IF(GETPIVOTDATA("DateRDV",TCD!$B$1,"DT","GE","Bénéficiaire",$A73,AU$6,AU$5,"Mois (DateRDV)",AU$7,"Années (DateRDV)",AU$3,"Présence","Absent"),4,""),"")</f>
        <v/>
      </c>
      <c r="AV73" s="166" t="str">
        <f>IFERROR(IF(GETPIVOTDATA("DateRDV",TCD!$B$1,"DT","GE","Bénéficiaire",$A73,AV$6,AV$5,"Mois (DateRDV)",AV$7,"Années (DateRDV)",AV$3),1,""),"")</f>
        <v/>
      </c>
      <c r="AW73" s="166" t="str">
        <f>IFERROR(IF(GETPIVOTDATA("DateRDV",TCD!$B$1,"DT","GE","Bénéficiaire",$A73,AW$6,AW$5,"Mois (DateRDV)",AW$7,"Années (DateRDV)",AW$3),2,""),"")</f>
        <v/>
      </c>
      <c r="AX73" s="166" t="str">
        <f>IFERROR(IF(GETPIVOTDATA("DateRDV",TCD!$B$1,"DT","GE","Bénéficiaire",$A73,AX$6,AX$5,"Mois (DateRDV)",AX$7,"Années (DateRDV)",AX$3,"Présence","Excusé"),3,""),"")</f>
        <v/>
      </c>
      <c r="AY73" s="166" t="str">
        <f>IFERROR(IF(GETPIVOTDATA("DateRDV",TCD!$B$1,"DT","GE","Bénéficiaire",$A73,AY$6,AY$5,"Mois (DateRDV)",AY$7,"Années (DateRDV)",AY$3,"Présence","Absent"),4,""),"")</f>
        <v/>
      </c>
      <c r="AZ73" s="166" t="str">
        <f>IFERROR(IF(GETPIVOTDATA("DateRDV",TCD!$B$1,"DT","GE","Bénéficiaire",$A73,AZ$6,AZ$5,"Mois (DateRDV)",AZ$7,"Années (DateRDV)",AZ$3),1,""),"")</f>
        <v/>
      </c>
      <c r="BA73" s="166" t="str">
        <f>IFERROR(IF(GETPIVOTDATA("DateRDV",TCD!$B$1,"DT","GE","Bénéficiaire",$A73,BA$6,BA$5,"Mois (DateRDV)",BA$7,"Années (DateRDV)",BA$3),2,""),"")</f>
        <v/>
      </c>
      <c r="BB73" s="166" t="str">
        <f>IFERROR(IF(GETPIVOTDATA("DateRDV",TCD!$B$1,"DT","GE","Bénéficiaire",$A73,BB$6,BB$5,"Mois (DateRDV)",BB$7,"Années (DateRDV)",BB$3,"Présence","Excusé"),3,""),"")</f>
        <v/>
      </c>
      <c r="BC73" s="166" t="str">
        <f>IFERROR(IF(GETPIVOTDATA("DateRDV",TCD!$B$1,"DT","GE","Bénéficiaire",$A73,BC$6,BC$5,"Mois (DateRDV)",BC$7,"Années (DateRDV)",BC$3,"Présence","Absent"),4,""),"")</f>
        <v/>
      </c>
      <c r="BD73" s="166" t="str">
        <f>IFERROR(IF(GETPIVOTDATA("DateRDV",TCD!$B$1,"DT","GE","Bénéficiaire",$A73,BD$6,BD$5,"Mois (DateRDV)",BD$7,"Années (DateRDV)",BD$3),1,""),"")</f>
        <v/>
      </c>
      <c r="BE73" s="166">
        <f>IFERROR(IF(GETPIVOTDATA("DateRDV",TCD!$B$1,"DT","GE","Bénéficiaire",$A73,BE$6,BE$5,"Mois (DateRDV)",BE$7,"Années (DateRDV)",BE$3),2,""),"")</f>
        <v>2</v>
      </c>
      <c r="BF73" s="166" t="str">
        <f>IFERROR(IF(GETPIVOTDATA("DateRDV",TCD!$B$1,"DT","GE","Bénéficiaire",$A73,BF$6,BF$5,"Mois (DateRDV)",BF$7,"Années (DateRDV)",BF$3,"Présence","Excusé"),3,""),"")</f>
        <v/>
      </c>
      <c r="BG73" s="166" t="str">
        <f>IFERROR(IF(GETPIVOTDATA("DateRDV",TCD!$B$1,"DT","GE","Bénéficiaire",$A73,BG$6,BG$5,"Mois (DateRDV)",BG$7,"Années (DateRDV)",BG$3,"Présence","Absent"),4,""),"")</f>
        <v/>
      </c>
      <c r="BH73" s="166" t="str">
        <f>IFERROR(IF(GETPIVOTDATA("DateRDV",TCD!$B$1,"DT","GE","Bénéficiaire",$A73,BH$6,BH$5,"Mois (DateRDV)",BH$7,"Années (DateRDV)",BH$3),1,""),"")</f>
        <v/>
      </c>
      <c r="BI73" s="166">
        <f>IFERROR(IF(GETPIVOTDATA("DateRDV",TCD!$B$1,"DT","GE","Bénéficiaire",$A73,BI$6,BI$5,"Mois (DateRDV)",BI$7,"Années (DateRDV)",BI$3),2,""),"")</f>
        <v>2</v>
      </c>
      <c r="BJ73" s="166" t="str">
        <f>IFERROR(IF(GETPIVOTDATA("DateRDV",TCD!$B$1,"DT","GE","Bénéficiaire",$A73,BJ$6,BJ$5,"Mois (DateRDV)",BJ$7,"Années (DateRDV)",BJ$3,"Présence","Excusé"),3,""),"")</f>
        <v/>
      </c>
      <c r="BK73" s="166" t="str">
        <f>IFERROR(IF(GETPIVOTDATA("DateRDV",TCD!$B$1,"DT","GE","Bénéficiaire",$A73,BK$6,BK$5,"Mois (DateRDV)",BK$7,"Années (DateRDV)",BK$3,"Présence","Absent"),4,""),"")</f>
        <v/>
      </c>
      <c r="BL73" s="166" t="str">
        <f>IFERROR(IF(GETPIVOTDATA("DateRDV",TCD!$B$1,"DT","GE","Bénéficiaire",$A73,BL$6,BL$5,"Mois (DateRDV)",BL$7,"Années (DateRDV)",BL$3),1,""),"")</f>
        <v/>
      </c>
      <c r="BM73" s="166" t="str">
        <f>IFERROR(IF(GETPIVOTDATA("DateRDV",TCD!$B$1,"DT","GE","Bénéficiaire",$A73,BM$6,BM$5,"Mois (DateRDV)",BM$7,"Années (DateRDV)",BM$3),2,""),"")</f>
        <v/>
      </c>
      <c r="BN73" s="166" t="str">
        <f>IFERROR(IF(GETPIVOTDATA("DateRDV",TCD!$B$1,"DT","GE","Bénéficiaire",$A73,BN$6,BN$5,"Mois (DateRDV)",BN$7,"Années (DateRDV)",BN$3,"Présence","Excusé"),3,""),"")</f>
        <v/>
      </c>
      <c r="BO73" s="166" t="str">
        <f>IFERROR(IF(GETPIVOTDATA("DateRDV",TCD!$B$1,"DT","GE","Bénéficiaire",$A73,BO$6,BO$5,"Mois (DateRDV)",BO$7,"Années (DateRDV)",BO$3,"Présence","Absent"),4,""),"")</f>
        <v/>
      </c>
      <c r="BP73" s="166" t="str">
        <f>IFERROR(IF(GETPIVOTDATA("DateRDV",TCD!$B$1,"DT","GE","Bénéficiaire",$A73,BP$6,BP$5,"Mois (DateRDV)",BP$7,"Années (DateRDV)",BP$3),1,""),"")</f>
        <v/>
      </c>
      <c r="BQ73" s="166" t="str">
        <f>IFERROR(IF(GETPIVOTDATA("DateRDV",TCD!$B$1,"DT","GE","Bénéficiaire",$A73,BQ$6,BQ$5,"Mois (DateRDV)",BQ$7,"Années (DateRDV)",BQ$3),2,""),"")</f>
        <v/>
      </c>
      <c r="BR73" s="166" t="str">
        <f>IFERROR(IF(GETPIVOTDATA("DateRDV",TCD!$B$1,"DT","GE","Bénéficiaire",$A73,BR$6,BR$5,"Mois (DateRDV)",BR$7,"Années (DateRDV)",BR$3,"Présence","Excusé"),3,""),"")</f>
        <v/>
      </c>
      <c r="BS73" s="166" t="str">
        <f>IFERROR(IF(GETPIVOTDATA("DateRDV",TCD!$B$1,"DT","GE","Bénéficiaire",$A73,BS$6,BS$5,"Mois (DateRDV)",BS$7,"Années (DateRDV)",BS$3,"Présence","Absent"),4,""),"")</f>
        <v/>
      </c>
      <c r="BT73" s="166" t="str">
        <f>IFERROR(IF(GETPIVOTDATA("DateRDV",TCD!$B$1,"DT","GE","Bénéficiaire",$A73,BT$6,BT$5,"Mois (DateRDV)",BT$7,"Années (DateRDV)",BT$3),1,""),"")</f>
        <v/>
      </c>
      <c r="BU73" s="166" t="str">
        <f>IFERROR(IF(GETPIVOTDATA("DateRDV",TCD!$B$1,"DT","GE","Bénéficiaire",$A73,BU$6,BU$5,"Mois (DateRDV)",BU$7,"Années (DateRDV)",BU$3),2,""),"")</f>
        <v/>
      </c>
      <c r="BV73" s="166" t="str">
        <f>IFERROR(IF(GETPIVOTDATA("DateRDV",TCD!$B$1,"DT","GE","Bénéficiaire",$A73,BV$6,BV$5,"Mois (DateRDV)",BV$7,"Années (DateRDV)",BV$3,"Présence","Excusé"),3,""),"")</f>
        <v/>
      </c>
      <c r="BW73" s="166" t="str">
        <f>IFERROR(IF(GETPIVOTDATA("DateRDV",TCD!$B$1,"DT","GE","Bénéficiaire",$A73,BW$6,BW$5,"Mois (DateRDV)",BW$7,"Années (DateRDV)",BW$3,"Présence","Absent"),4,""),"")</f>
        <v/>
      </c>
      <c r="BX73" s="166" t="str">
        <f>IFERROR(IF(GETPIVOTDATA("DateRDV",TCD!$B$1,"DT","GE","Bénéficiaire",$A73,BX$6,BX$5,"Mois (DateRDV)",BX$7,"Années (DateRDV)",BX$3),1,""),"")</f>
        <v/>
      </c>
      <c r="BY73" s="166" t="str">
        <f>IFERROR(IF(GETPIVOTDATA("DateRDV",TCD!$B$1,"DT","GE","Bénéficiaire",$A73,BY$6,BY$5,"Mois (DateRDV)",BY$7,"Années (DateRDV)",BY$3),2,""),"")</f>
        <v/>
      </c>
      <c r="BZ73" s="166" t="str">
        <f>IFERROR(IF(GETPIVOTDATA("DateRDV",TCD!$B$1,"DT","GE","Bénéficiaire",$A73,BZ$6,BZ$5,"Mois (DateRDV)",BZ$7,"Années (DateRDV)",BZ$3,"Présence","Excusé"),3,""),"")</f>
        <v/>
      </c>
      <c r="CA73" s="166" t="str">
        <f>IFERROR(IF(GETPIVOTDATA("DateRDV",TCD!$B$1,"DT","GE","Bénéficiaire",$A73,CA$6,CA$5,"Mois (DateRDV)",CA$7,"Années (DateRDV)",CA$3,"Présence","Absent"),4,""),"")</f>
        <v/>
      </c>
      <c r="CB73" s="166" t="str">
        <f>IFERROR(IF(GETPIVOTDATA("DateRDV",TCD!$B$1,"DT","GE","Bénéficiaire",$A73,CB$6,CB$5,"Mois (DateRDV)",CB$7,"Années (DateRDV)",CB$3),1,""),"")</f>
        <v/>
      </c>
      <c r="CC73" s="166" t="str">
        <f>IFERROR(IF(GETPIVOTDATA("DateRDV",TCD!$B$1,"DT","GE","Bénéficiaire",$A73,CC$6,CC$5,"Mois (DateRDV)",CC$7,"Années (DateRDV)",CC$3),2,""),"")</f>
        <v/>
      </c>
      <c r="CD73" s="166" t="str">
        <f>IFERROR(IF(GETPIVOTDATA("DateRDV",TCD!$B$1,"DT","GE","Bénéficiaire",$A73,CD$6,CD$5,"Mois (DateRDV)",CD$7,"Années (DateRDV)",CD$3,"Présence","Excusé"),3,""),"")</f>
        <v/>
      </c>
      <c r="CE73" s="166" t="str">
        <f>IFERROR(IF(GETPIVOTDATA("DateRDV",TCD!$B$1,"DT","GE","Bénéficiaire",$A73,CE$6,CE$5,"Mois (DateRDV)",CE$7,"Années (DateRDV)",CE$3,"Présence","Absent"),4,""),"")</f>
        <v/>
      </c>
      <c r="CF73" s="166" t="str">
        <f>IFERROR(IF(GETPIVOTDATA("DateRDV",TCD!$B$1,"DT","GE","Bénéficiaire",$A73,CF$6,CF$5,"Mois (DateRDV)",CF$7,"Années (DateRDV)",CF$3),1,""),"")</f>
        <v/>
      </c>
      <c r="CG73" s="166" t="str">
        <f>IFERROR(IF(GETPIVOTDATA("DateRDV",TCD!$B$1,"DT","GE","Bénéficiaire",$A73,CG$6,CG$5,"Mois (DateRDV)",CG$7,"Années (DateRDV)",CG$3),2,""),"")</f>
        <v/>
      </c>
      <c r="CH73" s="166" t="str">
        <f>IFERROR(IF(GETPIVOTDATA("DateRDV",TCD!$B$1,"DT","GE","Bénéficiaire",$A73,CH$6,CH$5,"Mois (DateRDV)",CH$7,"Années (DateRDV)",CH$3,"Présence","Excusé"),3,""),"")</f>
        <v/>
      </c>
      <c r="CI73" s="166" t="str">
        <f>IFERROR(IF(GETPIVOTDATA("DateRDV",TCD!$B$1,"DT","GE","Bénéficiaire",$A73,CI$6,CI$5,"Mois (DateRDV)",CI$7,"Années (DateRDV)",CI$3,"Présence","Absent"),4,""),"")</f>
        <v/>
      </c>
      <c r="CJ73" s="166" t="str">
        <f>IFERROR(IF(GETPIVOTDATA("DateRDV",TCD!$B$1,"DT","GE","Bénéficiaire",$A73,CJ$6,CJ$5,"Mois (DateRDV)",CJ$7,"Années (DateRDV)",CJ$3),1,""),"")</f>
        <v/>
      </c>
      <c r="CK73" s="166" t="str">
        <f>IFERROR(IF(GETPIVOTDATA("DateRDV",TCD!$B$1,"DT","GE","Bénéficiaire",$A73,CK$6,CK$5,"Mois (DateRDV)",CK$7,"Années (DateRDV)",CK$3),2,""),"")</f>
        <v/>
      </c>
      <c r="CL73" s="166" t="str">
        <f>IFERROR(IF(GETPIVOTDATA("DateRDV",TCD!$B$1,"DT","GE","Bénéficiaire",$A73,GI$6,GI$5,"Mois (DateRDV)",GI$7,"Années (DateRDV)",GI$3,"Présence","Excusé"),3,""),"")</f>
        <v/>
      </c>
      <c r="CM73" s="166" t="str">
        <f>IFERROR(IF(GETPIVOTDATA("DateRDV",TCD!$B$1,"DT","GE","Bénéficiaire",$A73,CM$6,CM$5,"Mois (DateRDV)",CM$7,"Années (DateRDV)",CM$3,"Présence","Absent"),4,""),"")</f>
        <v/>
      </c>
      <c r="CN73" s="166" t="str">
        <f>IFERROR(IF(GETPIVOTDATA("DateRDV",TCD!$B$1,"DT","GE","Bénéficiaire",$A73,CN$6,CN$5,"Mois (DateRDV)",CN$7,"Années (DateRDV)",CN$3),1,""),"")</f>
        <v/>
      </c>
      <c r="CO73" s="166" t="str">
        <f>IFERROR(IF(GETPIVOTDATA("DateRDV",TCD!$B$1,"DT","GE","Bénéficiaire",$A73,CO$6,CO$5,"Mois (DateRDV)",CO$7,"Années (DateRDV)",CO$3),2,""),"")</f>
        <v/>
      </c>
      <c r="CP73" s="166" t="str">
        <f>IFERROR(IF(GETPIVOTDATA("DateRDV",TCD!$B$1,"DT","GE","Bénéficiaire",$A73,CP$6,CP$5,"Mois (DateRDV)",CP$7,"Années (DateRDV)",CP$3,"Présence","Excusé"),3,""),"")</f>
        <v/>
      </c>
      <c r="CQ73" s="166" t="str">
        <f>IFERROR(IF(GETPIVOTDATA("DateRDV",TCD!$B$1,"DT","GE","Bénéficiaire",$A73,CQ$6,CQ$5,"Mois (DateRDV)",CQ$7,"Années (DateRDV)",CQ$3,"Présence","Absent"),4,""),"")</f>
        <v/>
      </c>
      <c r="CR73" s="166" t="str">
        <f>IFERROR(IF(GETPIVOTDATA("DateRDV",TCD!$B$1,"DT","GE","Bénéficiaire",$A73,CR$6,CR$5,"Mois (DateRDV)",CR$7,"Années (DateRDV)",CR$3),1,""),"")</f>
        <v/>
      </c>
      <c r="CS73" s="166" t="str">
        <f>IFERROR(IF(GETPIVOTDATA("DateRDV",TCD!$B$1,"DT","GE","Bénéficiaire",$A73,CS$6,CS$5,"Mois (DateRDV)",CS$7,"Années (DateRDV)",CS$3),2,""),"")</f>
        <v/>
      </c>
      <c r="CT73" s="166" t="str">
        <f>IFERROR(IF(GETPIVOTDATA("DateRDV",TCD!$B$1,"DT","GE","Bénéficiaire",$A73,CT$6,CT$5,"Mois (DateRDV)",CT$7,"Années (DateRDV)",CT$3,"Présence","Excusé"),3,""),"")</f>
        <v/>
      </c>
      <c r="CU73" s="166" t="str">
        <f>IFERROR(IF(GETPIVOTDATA("DateRDV",TCD!$B$1,"DT","GE","Bénéficiaire",$A73,CU$6,CU$5,"Mois (DateRDV)",CU$7,"Années (DateRDV)",CU$3,"Présence","Absent"),4,""),"")</f>
        <v/>
      </c>
      <c r="CV73" s="166" t="str">
        <f>IFERROR(IF(GETPIVOTDATA("DateRDV",TCD!$B$1,"DT","GE","Bénéficiaire",$A73,CV$6,CV$5,"Mois (DateRDV)",CV$7,"Années (DateRDV)",CV$3),1,""),"")</f>
        <v/>
      </c>
      <c r="CW73" s="166" t="str">
        <f>IFERROR(IF(GETPIVOTDATA("DateRDV",TCD!$B$1,"DT","GE","Bénéficiaire",$A73,CW$6,CW$5,"Mois (DateRDV)",CW$7,"Années (DateRDV)",CW$3),2,""),"")</f>
        <v/>
      </c>
      <c r="CX73" s="166" t="str">
        <f>IFERROR(IF(GETPIVOTDATA("DateRDV",TCD!$B$1,"DT","GE","Bénéficiaire",$A73,CX$6,CX$5,"Mois (DateRDV)",CX$7,"Années (DateRDV)",CX$3,"Présence","Excusé"),3,""),"")</f>
        <v/>
      </c>
      <c r="CY73" s="166" t="str">
        <f>IFERROR(IF(GETPIVOTDATA("DateRDV",TCD!$B$1,"DT","GE","Bénéficiaire",$A73,CY$6,CY$5,"Mois (DateRDV)",CY$7,"Années (DateRDV)",CY$3,"Présence","Absent"),4,""),"")</f>
        <v/>
      </c>
      <c r="CZ73" s="166" t="str">
        <f>IFERROR(IF(GETPIVOTDATA("DateRDV",TCD!$B$1,"DT","GE","Bénéficiaire",$A73,CZ$6,CZ$5,"Mois (DateRDV)",CZ$7,"Années (DateRDV)",CZ$3),1,""),"")</f>
        <v/>
      </c>
      <c r="DA73" s="166" t="str">
        <f>IFERROR(IF(GETPIVOTDATA("DateRDV",TCD!$B$1,"DT","GE","Bénéficiaire",$A73,DA$6,DA$5,"Mois (DateRDV)",DA$7,"Années (DateRDV)",DA$3),2,""),"")</f>
        <v/>
      </c>
      <c r="DB73" s="166" t="str">
        <f>IFERROR(IF(GETPIVOTDATA("DateRDV",TCD!$B$1,"DT","GE","Bénéficiaire",$A73,DB$6,DB$5,"Mois (DateRDV)",DB$7,"Années (DateRDV)",DB$3,"Présence","Excusé"),3,""),"")</f>
        <v/>
      </c>
      <c r="DC73" s="166" t="str">
        <f>IFERROR(IF(GETPIVOTDATA("DateRDV",TCD!$B$1,"DT","GE","Bénéficiaire",$A73,DC$6,DC$5,"Mois (DateRDV)",DC$7,"Années (DateRDV)",DC$3,"Présence","Absent"),4,""),"")</f>
        <v/>
      </c>
      <c r="DD73" s="166" t="str">
        <f>IFERROR(IF(GETPIVOTDATA("DateRDV",TCD!$B$1,"DT","GE","Bénéficiaire",$A73,DD$6,DD$5,"Mois (DateRDV)",DD$7,"Années (DateRDV)",DD$3),1,""),"")</f>
        <v/>
      </c>
      <c r="DE73" s="166" t="str">
        <f>IFERROR(IF(GETPIVOTDATA("DateRDV",TCD!$B$1,"DT","GE","Bénéficiaire",$A73,DE$6,DE$5,"Mois (DateRDV)",DE$7,"Années (DateRDV)",DE$3),2,""),"")</f>
        <v/>
      </c>
      <c r="DF73" s="166" t="str">
        <f>IFERROR(IF(GETPIVOTDATA("DateRDV",TCD!$B$1,"DT","GE","Bénéficiaire",$A73,DF$6,DF$5,"Mois (DateRDV)",DF$7,"Années (DateRDV)",DF$3,"Présence","Excusé"),3,""),"")</f>
        <v/>
      </c>
      <c r="DG73" s="166" t="str">
        <f>IFERROR(IF(GETPIVOTDATA("DateRDV",TCD!$B$1,"DT","GE","Bénéficiaire",$A73,DG$6,DG$5,"Mois (DateRDV)",DG$7,"Années (DateRDV)",DG$3,"Présence","Absent"),4,""),"")</f>
        <v/>
      </c>
      <c r="DH73" s="166" t="str">
        <f>IFERROR(IF(GETPIVOTDATA("DateRDV",TCD!$B$1,"DT","GE","Bénéficiaire",$A73,DH$6,DH$5,"Mois (DateRDV)",DH$7,"Années (DateRDV)",DH$3),1,""),"")</f>
        <v/>
      </c>
      <c r="DI73" s="166" t="str">
        <f>IFERROR(IF(GETPIVOTDATA("DateRDV",TCD!$B$1,"DT","GE","Bénéficiaire",$A73,DI$6,DI$5,"Mois (DateRDV)",DI$7,"Années (DateRDV)",DI$3),2,""),"")</f>
        <v/>
      </c>
      <c r="DJ73" s="166" t="str">
        <f>IFERROR(IF(GETPIVOTDATA("DateRDV",TCD!$B$1,"DT","GE","Bénéficiaire",$A73,DJ$6,DJ$5,"Mois (DateRDV)",DJ$7,"Années (DateRDV)",DJ$3,"Présence","Excusé"),3,""),"")</f>
        <v/>
      </c>
      <c r="DK73" s="166" t="str">
        <f>IFERROR(IF(GETPIVOTDATA("DateRDV",TCD!$B$1,"DT","GE","Bénéficiaire",$A73,DK$6,DK$5,"Mois (DateRDV)",DK$7,"Années (DateRDV)",DK$3,"Présence","Absent"),4,""),"")</f>
        <v/>
      </c>
      <c r="DL73" s="166" t="str">
        <f>IFERROR(IF(GETPIVOTDATA("DateRDV",TCD!$B$1,"DT","GE","Bénéficiaire",$A73,DL$6,DL$5,"Mois (DateRDV)",DL$7,"Années (DateRDV)",DL$3),1,""),"")</f>
        <v/>
      </c>
      <c r="DM73" s="166" t="str">
        <f>IFERROR(IF(GETPIVOTDATA("DateRDV",TCD!$B$1,"DT","GE","Bénéficiaire",$A73,DM$6,DM$5,"Mois (DateRDV)",DM$7,"Années (DateRDV)",DM$3),2,""),"")</f>
        <v/>
      </c>
      <c r="DN73" s="166" t="str">
        <f>IFERROR(IF(GETPIVOTDATA("DateRDV",TCD!$B$1,"DT","GE","Bénéficiaire",$A73,DN$6,DN$5,"Mois (DateRDV)",DN$7,"Années (DateRDV)",DN$3,"Présence","Excusé"),3,""),"")</f>
        <v/>
      </c>
      <c r="DO73" s="166" t="str">
        <f>IFERROR(IF(GETPIVOTDATA("DateRDV",TCD!$B$1,"DT","GE","Bénéficiaire",$A73,DO$6,DO$5,"Mois (DateRDV)",DO$7,"Années (DateRDV)",DO$3,"Présence","Absent"),4,""),"")</f>
        <v/>
      </c>
    </row>
    <row r="74" spans="1:119" ht="16" customHeight="1" x14ac:dyDescent="0.2">
      <c r="A74" t="str">
        <v>ZAPPALA Sebastiano</v>
      </c>
      <c r="B74" s="169" t="str">
        <f>IFERROR(IF(INDEX(Data!P:P,MATCH(A74,Data!B:B,0))&lt;&gt;"",INDEX(Data!P:P,MATCH(A74,Data!B:B,0)),""),"")</f>
        <v>ZAPPALA</v>
      </c>
      <c r="C74" s="169" t="str">
        <f>IFERROR(IF(INDEX(Data!O:O,MATCH(A74,Data!B:B,0))&lt;&gt;"",INDEX(Data!O:O,MATCH(A74,Data!B:B,0)),""),"")</f>
        <v>Sebastiano</v>
      </c>
      <c r="D74" s="169" t="str">
        <f>IFERROR(IF(INDEX(Data!J:J,MATCH(A74,Data!B:B,0))&lt;&gt;"",INDEX(Data!J:J,MATCH(A74,Data!B:B,0)),""),"")</f>
        <v>CD</v>
      </c>
      <c r="E74" s="169" t="str">
        <f>IFERROR(IF(INDEX(Data!M:M,MATCH(A74,Data!B:B,0))&lt;&gt;"",INDEX(Data!M:M,MATCH(A74,Data!B:B,0)),""),"")</f>
        <v>ANNEMASSE</v>
      </c>
      <c r="F74" s="169">
        <f>IFERROR(IF(INDEX(Data!N:N,MATCH(A74,Data!B:B,0))&lt;&gt;"",INDEX(Data!N:N,MATCH(A74,Data!B:B,0)),""),"")</f>
        <v>74100</v>
      </c>
      <c r="G74" s="170">
        <f>IFERROR(IF(INDEX(Data!K:K,MATCH(A74,Data!B:B,0))&lt;&gt;"",INDEX(Data!K:K,MATCH(A74,Data!B:B,0)),""),"")</f>
        <v>45708</v>
      </c>
      <c r="H74" s="170">
        <f>IFERROR(IF(INDEX(Data!L:L,MATCH(A74,Data!B:B,0))&lt;&gt;"",INDEX(Data!L:L,MATCH(A74,Data!B:B,0)),""),"")</f>
        <v>45744</v>
      </c>
      <c r="I74" s="170">
        <f>IFERROR(IF(INDEX(Data!C:C,MATCH(A74,Data!B:B,0))&lt;&gt;"",INDEX(Data!C:C,MATCH(A74,Data!B:B,0)),""),"")</f>
        <v>45811</v>
      </c>
      <c r="J74" s="170" t="str">
        <f>IFERROR(IF(INDEX(Data!D:D,MATCH(A74,Data!B:B,0))&lt;&gt;"",INDEX(Data!D:D,MATCH(A74,Data!B:B,0)),""),"")</f>
        <v/>
      </c>
      <c r="K74" s="171" t="str">
        <f>IFERROR(IF(INDEX(Data!H:H,MATCH(A74,Data!B:B,0))&lt;&gt;"",INDEX(Data!H:H,MATCH(A74,Data!B:B,0)),""),"")</f>
        <v>Remobilisation</v>
      </c>
      <c r="L74" s="166" t="str">
        <f>IFERROR(IF(GETPIVOTDATA("DateRDV",TCD!$B$1,"DT","GE","Bénéficiaire",$A74,L$6,L$5,"Mois (DateRDV)",L$7,"Années (DateRDV)",L$3),1,""),"")</f>
        <v/>
      </c>
      <c r="M74" s="166" t="str">
        <f>IFERROR(IF(GETPIVOTDATA("DateRDV",TCD!$B$1,"DT","GE","Bénéficiaire",$A74,M$6,M$5,"Mois (DateRDV)",M$7,"Années (DateRDV)",M$3),2,""),"")</f>
        <v/>
      </c>
      <c r="N74" s="166" t="str">
        <f>IFERROR(IF(GETPIVOTDATA("DateRDV",TCD!$B$1,"DT","GE","Bénéficiaire",$A74,N$6,N$5,"Mois (DateRDV)",N$7,"Années (DateRDV)",N$3,"Présence","Excusé"),3,""),"")</f>
        <v/>
      </c>
      <c r="O74" s="166" t="str">
        <f>IFERROR(IF(GETPIVOTDATA("DateRDV",TCD!$B$1,"DT","GE","Bénéficiaire",$A74,O$6,O$5,"Mois (DateRDV)",O$7,"Années (DateRDV)",O$3,"Présence","Absent"),4,""),"")</f>
        <v/>
      </c>
      <c r="P74" s="166" t="str">
        <f>IFERROR(IF(GETPIVOTDATA("DateRDV",TCD!$B$1,"DT","GE","Bénéficiaire",$A74,P$6,P$5,"Mois (DateRDV)",P$7,"Années (DateRDV)",P$3),1,""),"")</f>
        <v/>
      </c>
      <c r="Q74" s="166" t="str">
        <f>IFERROR(IF(GETPIVOTDATA("DateRDV",TCD!$B$1,"DT","GE","Bénéficiaire",$A74,Q$6,Q$5,"Mois (DateRDV)",Q$7,"Années (DateRDV)",Q$3),2,""),"")</f>
        <v/>
      </c>
      <c r="R74" s="166" t="str">
        <f>IFERROR(IF(GETPIVOTDATA("DateRDV",TCD!$B$1,"DT","GE","Bénéficiaire",$A74,R$6,R$5,"Mois (DateRDV)",R$7,"Années (DateRDV)",R$3,"Présence","Excusé"),3,""),"")</f>
        <v/>
      </c>
      <c r="S74" s="166" t="str">
        <f>IFERROR(IF(GETPIVOTDATA("DateRDV",TCD!$B$1,"DT","GE","Bénéficiaire",$A74,S$6,S$5,"Mois (DateRDV)",S$7,"Années (DateRDV)",S$3,"Présence","Absent"),4,""),"")</f>
        <v/>
      </c>
      <c r="T74" s="166" t="str">
        <f>IFERROR(IF(GETPIVOTDATA("DateRDV",TCD!$B$1,"DT","GE","Bénéficiaire",$A74,T$6,T$5,"Mois (DateRDV)",T$7,"Années (DateRDV)",T$3),1,""),"")</f>
        <v/>
      </c>
      <c r="U74" s="166" t="str">
        <f>IFERROR(IF(GETPIVOTDATA("DateRDV",TCD!$B$1,"DT","GE","Bénéficiaire",$A74,U$6,U$5,"Mois (DateRDV)",U$7,"Années (DateRDV)",U$3),2,""),"")</f>
        <v/>
      </c>
      <c r="V74" s="166" t="str">
        <f>IFERROR(IF(GETPIVOTDATA("DateRDV",TCD!$B$1,"DT","GE","Bénéficiaire",$A74,V$6,V$5,"Mois (DateRDV)",V$7,"Années (DateRDV)",V$3,"Présence","Excusé"),3,""),"")</f>
        <v/>
      </c>
      <c r="W74" s="166" t="str">
        <f>IFERROR(IF(GETPIVOTDATA("DateRDV",TCD!$B$1,"DT","GE","Bénéficiaire",$A74,W$6,W$5,"Mois (DateRDV)",W$7,"Années (DateRDV)",W$3,"Présence","Absent"),4,""),"")</f>
        <v/>
      </c>
      <c r="X74" s="166" t="str">
        <f>IFERROR(IF(GETPIVOTDATA("DateRDV",TCD!$B$1,"DT","GE","Bénéficiaire",$A74,X$6,X$5,"Mois (DateRDV)",X$7,"Années (DateRDV)",X$3),1,""),"")</f>
        <v/>
      </c>
      <c r="Y74" s="166" t="str">
        <f>IFERROR(IF(GETPIVOTDATA("DateRDV",TCD!$B$1,"DT","GE","Bénéficiaire",$A74,Y$6,Y$5,"Mois (DateRDV)",Y$7,"Années (DateRDV)",Y$3),2,""),"")</f>
        <v/>
      </c>
      <c r="Z74" s="166" t="str">
        <f>IFERROR(IF(GETPIVOTDATA("DateRDV",TCD!$B$1,"DT","GE","Bénéficiaire",$A74,Z$6,Z$5,"Mois (DateRDV)",Z$7,"Années (DateRDV)",Z$3,"Présence","Excusé"),3,""),"")</f>
        <v/>
      </c>
      <c r="AA74" s="166" t="str">
        <f>IFERROR(IF(GETPIVOTDATA("DateRDV",TCD!$B$1,"DT","GE","Bénéficiaire",$A74,AA$6,AA$5,"Mois (DateRDV)",AA$7,"Années (DateRDV)",AA$3,"Présence","Absent"),4,""),"")</f>
        <v/>
      </c>
      <c r="AB74" s="166" t="str">
        <f>IFERROR(IF(GETPIVOTDATA("DateRDV",TCD!$B$1,"DT","GE","Bénéficiaire",$A74,AB$6,AB$5,"Mois (DateRDV)",AB$7,"Années (DateRDV)",AB$3),1,""),"")</f>
        <v/>
      </c>
      <c r="AC74" s="166" t="str">
        <f>IFERROR(IF(GETPIVOTDATA("DateRDV",TCD!$B$1,"DT","GE","Bénéficiaire",$A74,AC$6,AC$5,"Mois (DateRDV)",AC$7,"Années (DateRDV)",AC$3),2,""),"")</f>
        <v/>
      </c>
      <c r="AD74" s="166" t="str">
        <f>IFERROR(IF(GETPIVOTDATA("DateRDV",TCD!$B$1,"DT","GE","Bénéficiaire",$A74,AD$6,AD$5,"Mois (DateRDV)",AD$7,"Années (DateRDV)",AD$3,"Présence","Excusé"),3,""),"")</f>
        <v/>
      </c>
      <c r="AE74" s="166" t="str">
        <f>IFERROR(IF(GETPIVOTDATA("DateRDV",TCD!$B$1,"DT","GE","Bénéficiaire",$A74,AE$6,AE$5,"Mois (DateRDV)",AE$7,"Années (DateRDV)",AE$3,"Présence","Absent"),4,""),"")</f>
        <v/>
      </c>
      <c r="AF74" s="166" t="str">
        <f>IFERROR(IF(GETPIVOTDATA("DateRDV",TCD!$B$1,"DT","GE","Bénéficiaire",$A74,AF$6,AF$5,"Mois (DateRDV)",AF$7,"Années (DateRDV)",AF$3),1,""),"")</f>
        <v/>
      </c>
      <c r="AG74" s="166" t="str">
        <f>IFERROR(IF(GETPIVOTDATA("DateRDV",TCD!$B$1,"DT","GE","Bénéficiaire",$A74,AG$6,AG$5,"Mois (DateRDV)",AG$7,"Années (DateRDV)",AG$3),2,""),"")</f>
        <v/>
      </c>
      <c r="AH74" s="166" t="str">
        <f>IFERROR(IF(GETPIVOTDATA("DateRDV",TCD!$B$1,"DT","GE","Bénéficiaire",$A74,AH$6,AH$5,"Mois (DateRDV)",AH$7,"Années (DateRDV)",AH$3,"Présence","Excusé"),3,""),"")</f>
        <v/>
      </c>
      <c r="AI74" s="166" t="str">
        <f>IFERROR(IF(GETPIVOTDATA("DateRDV",TCD!$B$1,"DT","GE","Bénéficiaire",$A74,AI$6,AI$5,"Mois (DateRDV)",AI$7,"Années (DateRDV)",AI$3,"Présence","Absent"),4,""),"")</f>
        <v/>
      </c>
      <c r="AJ74" s="166" t="str">
        <f>IFERROR(IF(GETPIVOTDATA("DateRDV",TCD!$B$1,"DT","GE","Bénéficiaire",$A74,AJ$6,AJ$5,"Mois (DateRDV)",AJ$7,"Années (DateRDV)",AJ$3),1,""),"")</f>
        <v/>
      </c>
      <c r="AK74" s="166" t="str">
        <f>IFERROR(IF(GETPIVOTDATA("DateRDV",TCD!$B$1,"DT","GE","Bénéficiaire",$A74,AK$6,AK$5,"Mois (DateRDV)",AK$7,"Années (DateRDV)",AK$3),2,""),"")</f>
        <v/>
      </c>
      <c r="AL74" s="166" t="str">
        <f>IFERROR(IF(GETPIVOTDATA("DateRDV",TCD!$B$1,"DT","GE","Bénéficiaire",$A74,AL$6,AL$5,"Mois (DateRDV)",AL$7,"Années (DateRDV)",AL$3,"Présence","Excusé"),3,""),"")</f>
        <v/>
      </c>
      <c r="AM74" s="166" t="str">
        <f>IFERROR(IF(GETPIVOTDATA("DateRDV",TCD!$B$1,"DT","GE","Bénéficiaire",$A74,AM$6,AM$5,"Mois (DateRDV)",AM$7,"Années (DateRDV)",AM$3,"Présence","Absent"),4,""),"")</f>
        <v/>
      </c>
      <c r="AN74" s="166" t="str">
        <f>IFERROR(IF(GETPIVOTDATA("DateRDV",TCD!$B$1,"DT","GE","Bénéficiaire",$A74,AN$6,AN$5,"Mois (DateRDV)",AN$7,"Années (DateRDV)",AN$3),1,""),"")</f>
        <v/>
      </c>
      <c r="AO74" s="166" t="str">
        <f>IFERROR(IF(GETPIVOTDATA("DateRDV",TCD!$B$1,"DT","GE","Bénéficiaire",$A74,AO$6,AO$5,"Mois (DateRDV)",AO$7,"Années (DateRDV)",AO$3),2,""),"")</f>
        <v/>
      </c>
      <c r="AP74" s="166" t="str">
        <f>IFERROR(IF(GETPIVOTDATA("DateRDV",TCD!$B$1,"DT","GE","Bénéficiaire",$A74,AP$6,AP$5,"Mois (DateRDV)",AP$7,"Années (DateRDV)",AP$3,"Présence","Excusé"),3,""),"")</f>
        <v/>
      </c>
      <c r="AQ74" s="166" t="str">
        <f>IFERROR(IF(GETPIVOTDATA("DateRDV",TCD!$B$1,"DT","GE","Bénéficiaire",$A74,AQ$6,AQ$5,"Mois (DateRDV)",AQ$7,"Années (DateRDV)",AQ$3,"Présence","Absent"),4,""),"")</f>
        <v/>
      </c>
      <c r="AR74" s="166" t="str">
        <f>IFERROR(IF(GETPIVOTDATA("DateRDV",TCD!$B$1,"DT","GE","Bénéficiaire",$A74,AR$6,AR$5,"Mois (DateRDV)",AR$7,"Années (DateRDV)",AR$3),1,""),"")</f>
        <v/>
      </c>
      <c r="AS74" s="166" t="str">
        <f>IFERROR(IF(GETPIVOTDATA("DateRDV",TCD!$B$1,"DT","GE","Bénéficiaire",$A74,AS$6,AS$5,"Mois (DateRDV)",AS$7,"Années (DateRDV)",AS$3),2,""),"")</f>
        <v/>
      </c>
      <c r="AT74" s="166" t="str">
        <f>IFERROR(IF(GETPIVOTDATA("DateRDV",TCD!$B$1,"DT","GE","Bénéficiaire",$A74,AT$6,AT$5,"Mois (DateRDV)",AT$7,"Années (DateRDV)",AT$3,"Présence","Excusé"),3,""),"")</f>
        <v/>
      </c>
      <c r="AU74" s="166" t="str">
        <f>IFERROR(IF(GETPIVOTDATA("DateRDV",TCD!$B$1,"DT","GE","Bénéficiaire",$A74,AU$6,AU$5,"Mois (DateRDV)",AU$7,"Années (DateRDV)",AU$3,"Présence","Absent"),4,""),"")</f>
        <v/>
      </c>
      <c r="AV74" s="166" t="str">
        <f>IFERROR(IF(GETPIVOTDATA("DateRDV",TCD!$B$1,"DT","GE","Bénéficiaire",$A74,AV$6,AV$5,"Mois (DateRDV)",AV$7,"Années (DateRDV)",AV$3),1,""),"")</f>
        <v/>
      </c>
      <c r="AW74" s="166" t="str">
        <f>IFERROR(IF(GETPIVOTDATA("DateRDV",TCD!$B$1,"DT","GE","Bénéficiaire",$A74,AW$6,AW$5,"Mois (DateRDV)",AW$7,"Années (DateRDV)",AW$3),2,""),"")</f>
        <v/>
      </c>
      <c r="AX74" s="166" t="str">
        <f>IFERROR(IF(GETPIVOTDATA("DateRDV",TCD!$B$1,"DT","GE","Bénéficiaire",$A74,AX$6,AX$5,"Mois (DateRDV)",AX$7,"Années (DateRDV)",AX$3,"Présence","Excusé"),3,""),"")</f>
        <v/>
      </c>
      <c r="AY74" s="166" t="str">
        <f>IFERROR(IF(GETPIVOTDATA("DateRDV",TCD!$B$1,"DT","GE","Bénéficiaire",$A74,AY$6,AY$5,"Mois (DateRDV)",AY$7,"Années (DateRDV)",AY$3,"Présence","Absent"),4,""),"")</f>
        <v/>
      </c>
      <c r="AZ74" s="166" t="str">
        <f>IFERROR(IF(GETPIVOTDATA("DateRDV",TCD!$B$1,"DT","GE","Bénéficiaire",$A74,AZ$6,AZ$5,"Mois (DateRDV)",AZ$7,"Années (DateRDV)",AZ$3),1,""),"")</f>
        <v/>
      </c>
      <c r="BA74" s="166" t="str">
        <f>IFERROR(IF(GETPIVOTDATA("DateRDV",TCD!$B$1,"DT","GE","Bénéficiaire",$A74,BA$6,BA$5,"Mois (DateRDV)",BA$7,"Années (DateRDV)",BA$3),2,""),"")</f>
        <v/>
      </c>
      <c r="BB74" s="166" t="str">
        <f>IFERROR(IF(GETPIVOTDATA("DateRDV",TCD!$B$1,"DT","GE","Bénéficiaire",$A74,BB$6,BB$5,"Mois (DateRDV)",BB$7,"Années (DateRDV)",BB$3,"Présence","Excusé"),3,""),"")</f>
        <v/>
      </c>
      <c r="BC74" s="166" t="str">
        <f>IFERROR(IF(GETPIVOTDATA("DateRDV",TCD!$B$1,"DT","GE","Bénéficiaire",$A74,BC$6,BC$5,"Mois (DateRDV)",BC$7,"Années (DateRDV)",BC$3,"Présence","Absent"),4,""),"")</f>
        <v/>
      </c>
      <c r="BD74" s="166" t="str">
        <f>IFERROR(IF(GETPIVOTDATA("DateRDV",TCD!$B$1,"DT","GE","Bénéficiaire",$A74,BD$6,BD$5,"Mois (DateRDV)",BD$7,"Années (DateRDV)",BD$3),1,""),"")</f>
        <v/>
      </c>
      <c r="BE74" s="166">
        <f>IFERROR(IF(GETPIVOTDATA("DateRDV",TCD!$B$1,"DT","GE","Bénéficiaire",$A74,BE$6,BE$5,"Mois (DateRDV)",BE$7,"Années (DateRDV)",BE$3),2,""),"")</f>
        <v>2</v>
      </c>
      <c r="BF74" s="166" t="str">
        <f>IFERROR(IF(GETPIVOTDATA("DateRDV",TCD!$B$1,"DT","GE","Bénéficiaire",$A74,BF$6,BF$5,"Mois (DateRDV)",BF$7,"Années (DateRDV)",BF$3,"Présence","Excusé"),3,""),"")</f>
        <v/>
      </c>
      <c r="BG74" s="166" t="str">
        <f>IFERROR(IF(GETPIVOTDATA("DateRDV",TCD!$B$1,"DT","GE","Bénéficiaire",$A74,BG$6,BG$5,"Mois (DateRDV)",BG$7,"Années (DateRDV)",BG$3,"Présence","Absent"),4,""),"")</f>
        <v/>
      </c>
      <c r="BH74" s="166" t="str">
        <f>IFERROR(IF(GETPIVOTDATA("DateRDV",TCD!$B$1,"DT","GE","Bénéficiaire",$A74,BH$6,BH$5,"Mois (DateRDV)",BH$7,"Années (DateRDV)",BH$3),1,""),"")</f>
        <v/>
      </c>
      <c r="BI74" s="166">
        <f>IFERROR(IF(GETPIVOTDATA("DateRDV",TCD!$B$1,"DT","GE","Bénéficiaire",$A74,BI$6,BI$5,"Mois (DateRDV)",BI$7,"Années (DateRDV)",BI$3),2,""),"")</f>
        <v>2</v>
      </c>
      <c r="BJ74" s="166" t="str">
        <f>IFERROR(IF(GETPIVOTDATA("DateRDV",TCD!$B$1,"DT","GE","Bénéficiaire",$A74,BJ$6,BJ$5,"Mois (DateRDV)",BJ$7,"Années (DateRDV)",BJ$3,"Présence","Excusé"),3,""),"")</f>
        <v/>
      </c>
      <c r="BK74" s="166" t="str">
        <f>IFERROR(IF(GETPIVOTDATA("DateRDV",TCD!$B$1,"DT","GE","Bénéficiaire",$A74,BK$6,BK$5,"Mois (DateRDV)",BK$7,"Années (DateRDV)",BK$3,"Présence","Absent"),4,""),"")</f>
        <v/>
      </c>
      <c r="BL74" s="166" t="str">
        <f>IFERROR(IF(GETPIVOTDATA("DateRDV",TCD!$B$1,"DT","GE","Bénéficiaire",$A74,BL$6,BL$5,"Mois (DateRDV)",BL$7,"Années (DateRDV)",BL$3),1,""),"")</f>
        <v/>
      </c>
      <c r="BM74" s="166" t="str">
        <f>IFERROR(IF(GETPIVOTDATA("DateRDV",TCD!$B$1,"DT","GE","Bénéficiaire",$A74,BM$6,BM$5,"Mois (DateRDV)",BM$7,"Années (DateRDV)",BM$3),2,""),"")</f>
        <v/>
      </c>
      <c r="BN74" s="166" t="str">
        <f>IFERROR(IF(GETPIVOTDATA("DateRDV",TCD!$B$1,"DT","GE","Bénéficiaire",$A74,BN$6,BN$5,"Mois (DateRDV)",BN$7,"Années (DateRDV)",BN$3,"Présence","Excusé"),3,""),"")</f>
        <v/>
      </c>
      <c r="BO74" s="166" t="str">
        <f>IFERROR(IF(GETPIVOTDATA("DateRDV",TCD!$B$1,"DT","GE","Bénéficiaire",$A74,BO$6,BO$5,"Mois (DateRDV)",BO$7,"Années (DateRDV)",BO$3,"Présence","Absent"),4,""),"")</f>
        <v/>
      </c>
      <c r="BP74" s="166" t="str">
        <f>IFERROR(IF(GETPIVOTDATA("DateRDV",TCD!$B$1,"DT","GE","Bénéficiaire",$A74,BP$6,BP$5,"Mois (DateRDV)",BP$7,"Années (DateRDV)",BP$3),1,""),"")</f>
        <v/>
      </c>
      <c r="BQ74" s="166" t="str">
        <f>IFERROR(IF(GETPIVOTDATA("DateRDV",TCD!$B$1,"DT","GE","Bénéficiaire",$A74,BQ$6,BQ$5,"Mois (DateRDV)",BQ$7,"Années (DateRDV)",BQ$3),2,""),"")</f>
        <v/>
      </c>
      <c r="BR74" s="166" t="str">
        <f>IFERROR(IF(GETPIVOTDATA("DateRDV",TCD!$B$1,"DT","GE","Bénéficiaire",$A74,BR$6,BR$5,"Mois (DateRDV)",BR$7,"Années (DateRDV)",BR$3,"Présence","Excusé"),3,""),"")</f>
        <v/>
      </c>
      <c r="BS74" s="166" t="str">
        <f>IFERROR(IF(GETPIVOTDATA("DateRDV",TCD!$B$1,"DT","GE","Bénéficiaire",$A74,BS$6,BS$5,"Mois (DateRDV)",BS$7,"Années (DateRDV)",BS$3,"Présence","Absent"),4,""),"")</f>
        <v/>
      </c>
      <c r="BT74" s="166" t="str">
        <f>IFERROR(IF(GETPIVOTDATA("DateRDV",TCD!$B$1,"DT","GE","Bénéficiaire",$A74,BT$6,BT$5,"Mois (DateRDV)",BT$7,"Années (DateRDV)",BT$3),1,""),"")</f>
        <v/>
      </c>
      <c r="BU74" s="166" t="str">
        <f>IFERROR(IF(GETPIVOTDATA("DateRDV",TCD!$B$1,"DT","GE","Bénéficiaire",$A74,BU$6,BU$5,"Mois (DateRDV)",BU$7,"Années (DateRDV)",BU$3),2,""),"")</f>
        <v/>
      </c>
      <c r="BV74" s="166" t="str">
        <f>IFERROR(IF(GETPIVOTDATA("DateRDV",TCD!$B$1,"DT","GE","Bénéficiaire",$A74,BV$6,BV$5,"Mois (DateRDV)",BV$7,"Années (DateRDV)",BV$3,"Présence","Excusé"),3,""),"")</f>
        <v/>
      </c>
      <c r="BW74" s="166" t="str">
        <f>IFERROR(IF(GETPIVOTDATA("DateRDV",TCD!$B$1,"DT","GE","Bénéficiaire",$A74,BW$6,BW$5,"Mois (DateRDV)",BW$7,"Années (DateRDV)",BW$3,"Présence","Absent"),4,""),"")</f>
        <v/>
      </c>
      <c r="BX74" s="166" t="str">
        <f>IFERROR(IF(GETPIVOTDATA("DateRDV",TCD!$B$1,"DT","GE","Bénéficiaire",$A74,BX$6,BX$5,"Mois (DateRDV)",BX$7,"Années (DateRDV)",BX$3),1,""),"")</f>
        <v/>
      </c>
      <c r="BY74" s="166" t="str">
        <f>IFERROR(IF(GETPIVOTDATA("DateRDV",TCD!$B$1,"DT","GE","Bénéficiaire",$A74,BY$6,BY$5,"Mois (DateRDV)",BY$7,"Années (DateRDV)",BY$3),2,""),"")</f>
        <v/>
      </c>
      <c r="BZ74" s="166" t="str">
        <f>IFERROR(IF(GETPIVOTDATA("DateRDV",TCD!$B$1,"DT","GE","Bénéficiaire",$A74,BZ$6,BZ$5,"Mois (DateRDV)",BZ$7,"Années (DateRDV)",BZ$3,"Présence","Excusé"),3,""),"")</f>
        <v/>
      </c>
      <c r="CA74" s="166" t="str">
        <f>IFERROR(IF(GETPIVOTDATA("DateRDV",TCD!$B$1,"DT","GE","Bénéficiaire",$A74,CA$6,CA$5,"Mois (DateRDV)",CA$7,"Années (DateRDV)",CA$3,"Présence","Absent"),4,""),"")</f>
        <v/>
      </c>
      <c r="CB74" s="166" t="str">
        <f>IFERROR(IF(GETPIVOTDATA("DateRDV",TCD!$B$1,"DT","GE","Bénéficiaire",$A74,CB$6,CB$5,"Mois (DateRDV)",CB$7,"Années (DateRDV)",CB$3),1,""),"")</f>
        <v/>
      </c>
      <c r="CC74" s="166" t="str">
        <f>IFERROR(IF(GETPIVOTDATA("DateRDV",TCD!$B$1,"DT","GE","Bénéficiaire",$A74,CC$6,CC$5,"Mois (DateRDV)",CC$7,"Années (DateRDV)",CC$3),2,""),"")</f>
        <v/>
      </c>
      <c r="CD74" s="166" t="str">
        <f>IFERROR(IF(GETPIVOTDATA("DateRDV",TCD!$B$1,"DT","GE","Bénéficiaire",$A74,CD$6,CD$5,"Mois (DateRDV)",CD$7,"Années (DateRDV)",CD$3,"Présence","Excusé"),3,""),"")</f>
        <v/>
      </c>
      <c r="CE74" s="166" t="str">
        <f>IFERROR(IF(GETPIVOTDATA("DateRDV",TCD!$B$1,"DT","GE","Bénéficiaire",$A74,CE$6,CE$5,"Mois (DateRDV)",CE$7,"Années (DateRDV)",CE$3,"Présence","Absent"),4,""),"")</f>
        <v/>
      </c>
      <c r="CF74" s="166" t="str">
        <f>IFERROR(IF(GETPIVOTDATA("DateRDV",TCD!$B$1,"DT","GE","Bénéficiaire",$A74,CF$6,CF$5,"Mois (DateRDV)",CF$7,"Années (DateRDV)",CF$3),1,""),"")</f>
        <v/>
      </c>
      <c r="CG74" s="166" t="str">
        <f>IFERROR(IF(GETPIVOTDATA("DateRDV",TCD!$B$1,"DT","GE","Bénéficiaire",$A74,CG$6,CG$5,"Mois (DateRDV)",CG$7,"Années (DateRDV)",CG$3),2,""),"")</f>
        <v/>
      </c>
      <c r="CH74" s="166" t="str">
        <f>IFERROR(IF(GETPIVOTDATA("DateRDV",TCD!$B$1,"DT","GE","Bénéficiaire",$A74,CH$6,CH$5,"Mois (DateRDV)",CH$7,"Années (DateRDV)",CH$3,"Présence","Excusé"),3,""),"")</f>
        <v/>
      </c>
      <c r="CI74" s="166" t="str">
        <f>IFERROR(IF(GETPIVOTDATA("DateRDV",TCD!$B$1,"DT","GE","Bénéficiaire",$A74,CI$6,CI$5,"Mois (DateRDV)",CI$7,"Années (DateRDV)",CI$3,"Présence","Absent"),4,""),"")</f>
        <v/>
      </c>
      <c r="CJ74" s="166" t="str">
        <f>IFERROR(IF(GETPIVOTDATA("DateRDV",TCD!$B$1,"DT","GE","Bénéficiaire",$A74,CJ$6,CJ$5,"Mois (DateRDV)",CJ$7,"Années (DateRDV)",CJ$3),1,""),"")</f>
        <v/>
      </c>
      <c r="CK74" s="166" t="str">
        <f>IFERROR(IF(GETPIVOTDATA("DateRDV",TCD!$B$1,"DT","GE","Bénéficiaire",$A74,CK$6,CK$5,"Mois (DateRDV)",CK$7,"Années (DateRDV)",CK$3),2,""),"")</f>
        <v/>
      </c>
      <c r="CL74" s="166" t="str">
        <f>IFERROR(IF(GETPIVOTDATA("DateRDV",TCD!$B$1,"DT","GE","Bénéficiaire",$A74,GI$6,GI$5,"Mois (DateRDV)",GI$7,"Années (DateRDV)",GI$3,"Présence","Excusé"),3,""),"")</f>
        <v/>
      </c>
      <c r="CM74" s="166" t="str">
        <f>IFERROR(IF(GETPIVOTDATA("DateRDV",TCD!$B$1,"DT","GE","Bénéficiaire",$A74,CM$6,CM$5,"Mois (DateRDV)",CM$7,"Années (DateRDV)",CM$3,"Présence","Absent"),4,""),"")</f>
        <v/>
      </c>
      <c r="CN74" s="166" t="str">
        <f>IFERROR(IF(GETPIVOTDATA("DateRDV",TCD!$B$1,"DT","GE","Bénéficiaire",$A74,CN$6,CN$5,"Mois (DateRDV)",CN$7,"Années (DateRDV)",CN$3),1,""),"")</f>
        <v/>
      </c>
      <c r="CO74" s="166" t="str">
        <f>IFERROR(IF(GETPIVOTDATA("DateRDV",TCD!$B$1,"DT","GE","Bénéficiaire",$A74,CO$6,CO$5,"Mois (DateRDV)",CO$7,"Années (DateRDV)",CO$3),2,""),"")</f>
        <v/>
      </c>
      <c r="CP74" s="166" t="str">
        <f>IFERROR(IF(GETPIVOTDATA("DateRDV",TCD!$B$1,"DT","GE","Bénéficiaire",$A74,CP$6,CP$5,"Mois (DateRDV)",CP$7,"Années (DateRDV)",CP$3,"Présence","Excusé"),3,""),"")</f>
        <v/>
      </c>
      <c r="CQ74" s="166" t="str">
        <f>IFERROR(IF(GETPIVOTDATA("DateRDV",TCD!$B$1,"DT","GE","Bénéficiaire",$A74,CQ$6,CQ$5,"Mois (DateRDV)",CQ$7,"Années (DateRDV)",CQ$3,"Présence","Absent"),4,""),"")</f>
        <v/>
      </c>
      <c r="CR74" s="166" t="str">
        <f>IFERROR(IF(GETPIVOTDATA("DateRDV",TCD!$B$1,"DT","GE","Bénéficiaire",$A74,CR$6,CR$5,"Mois (DateRDV)",CR$7,"Années (DateRDV)",CR$3),1,""),"")</f>
        <v/>
      </c>
      <c r="CS74" s="166" t="str">
        <f>IFERROR(IF(GETPIVOTDATA("DateRDV",TCD!$B$1,"DT","GE","Bénéficiaire",$A74,CS$6,CS$5,"Mois (DateRDV)",CS$7,"Années (DateRDV)",CS$3),2,""),"")</f>
        <v/>
      </c>
      <c r="CT74" s="166" t="str">
        <f>IFERROR(IF(GETPIVOTDATA("DateRDV",TCD!$B$1,"DT","GE","Bénéficiaire",$A74,CT$6,CT$5,"Mois (DateRDV)",CT$7,"Années (DateRDV)",CT$3,"Présence","Excusé"),3,""),"")</f>
        <v/>
      </c>
      <c r="CU74" s="166" t="str">
        <f>IFERROR(IF(GETPIVOTDATA("DateRDV",TCD!$B$1,"DT","GE","Bénéficiaire",$A74,CU$6,CU$5,"Mois (DateRDV)",CU$7,"Années (DateRDV)",CU$3,"Présence","Absent"),4,""),"")</f>
        <v/>
      </c>
      <c r="CV74" s="166" t="str">
        <f>IFERROR(IF(GETPIVOTDATA("DateRDV",TCD!$B$1,"DT","GE","Bénéficiaire",$A74,CV$6,CV$5,"Mois (DateRDV)",CV$7,"Années (DateRDV)",CV$3),1,""),"")</f>
        <v/>
      </c>
      <c r="CW74" s="166" t="str">
        <f>IFERROR(IF(GETPIVOTDATA("DateRDV",TCD!$B$1,"DT","GE","Bénéficiaire",$A74,CW$6,CW$5,"Mois (DateRDV)",CW$7,"Années (DateRDV)",CW$3),2,""),"")</f>
        <v/>
      </c>
      <c r="CX74" s="166" t="str">
        <f>IFERROR(IF(GETPIVOTDATA("DateRDV",TCD!$B$1,"DT","GE","Bénéficiaire",$A74,CX$6,CX$5,"Mois (DateRDV)",CX$7,"Années (DateRDV)",CX$3,"Présence","Excusé"),3,""),"")</f>
        <v/>
      </c>
      <c r="CY74" s="166" t="str">
        <f>IFERROR(IF(GETPIVOTDATA("DateRDV",TCD!$B$1,"DT","GE","Bénéficiaire",$A74,CY$6,CY$5,"Mois (DateRDV)",CY$7,"Années (DateRDV)",CY$3,"Présence","Absent"),4,""),"")</f>
        <v/>
      </c>
      <c r="CZ74" s="166" t="str">
        <f>IFERROR(IF(GETPIVOTDATA("DateRDV",TCD!$B$1,"DT","GE","Bénéficiaire",$A74,CZ$6,CZ$5,"Mois (DateRDV)",CZ$7,"Années (DateRDV)",CZ$3),1,""),"")</f>
        <v/>
      </c>
      <c r="DA74" s="166" t="str">
        <f>IFERROR(IF(GETPIVOTDATA("DateRDV",TCD!$B$1,"DT","GE","Bénéficiaire",$A74,DA$6,DA$5,"Mois (DateRDV)",DA$7,"Années (DateRDV)",DA$3),2,""),"")</f>
        <v/>
      </c>
      <c r="DB74" s="166" t="str">
        <f>IFERROR(IF(GETPIVOTDATA("DateRDV",TCD!$B$1,"DT","GE","Bénéficiaire",$A74,DB$6,DB$5,"Mois (DateRDV)",DB$7,"Années (DateRDV)",DB$3,"Présence","Excusé"),3,""),"")</f>
        <v/>
      </c>
      <c r="DC74" s="166" t="str">
        <f>IFERROR(IF(GETPIVOTDATA("DateRDV",TCD!$B$1,"DT","GE","Bénéficiaire",$A74,DC$6,DC$5,"Mois (DateRDV)",DC$7,"Années (DateRDV)",DC$3,"Présence","Absent"),4,""),"")</f>
        <v/>
      </c>
      <c r="DD74" s="166" t="str">
        <f>IFERROR(IF(GETPIVOTDATA("DateRDV",TCD!$B$1,"DT","GE","Bénéficiaire",$A74,DD$6,DD$5,"Mois (DateRDV)",DD$7,"Années (DateRDV)",DD$3),1,""),"")</f>
        <v/>
      </c>
      <c r="DE74" s="166" t="str">
        <f>IFERROR(IF(GETPIVOTDATA("DateRDV",TCD!$B$1,"DT","GE","Bénéficiaire",$A74,DE$6,DE$5,"Mois (DateRDV)",DE$7,"Années (DateRDV)",DE$3),2,""),"")</f>
        <v/>
      </c>
      <c r="DF74" s="166" t="str">
        <f>IFERROR(IF(GETPIVOTDATA("DateRDV",TCD!$B$1,"DT","GE","Bénéficiaire",$A74,DF$6,DF$5,"Mois (DateRDV)",DF$7,"Années (DateRDV)",DF$3,"Présence","Excusé"),3,""),"")</f>
        <v/>
      </c>
      <c r="DG74" s="166" t="str">
        <f>IFERROR(IF(GETPIVOTDATA("DateRDV",TCD!$B$1,"DT","GE","Bénéficiaire",$A74,DG$6,DG$5,"Mois (DateRDV)",DG$7,"Années (DateRDV)",DG$3,"Présence","Absent"),4,""),"")</f>
        <v/>
      </c>
      <c r="DH74" s="166" t="str">
        <f>IFERROR(IF(GETPIVOTDATA("DateRDV",TCD!$B$1,"DT","GE","Bénéficiaire",$A74,DH$6,DH$5,"Mois (DateRDV)",DH$7,"Années (DateRDV)",DH$3),1,""),"")</f>
        <v/>
      </c>
      <c r="DI74" s="166" t="str">
        <f>IFERROR(IF(GETPIVOTDATA("DateRDV",TCD!$B$1,"DT","GE","Bénéficiaire",$A74,DI$6,DI$5,"Mois (DateRDV)",DI$7,"Années (DateRDV)",DI$3),2,""),"")</f>
        <v/>
      </c>
      <c r="DJ74" s="166" t="str">
        <f>IFERROR(IF(GETPIVOTDATA("DateRDV",TCD!$B$1,"DT","GE","Bénéficiaire",$A74,DJ$6,DJ$5,"Mois (DateRDV)",DJ$7,"Années (DateRDV)",DJ$3,"Présence","Excusé"),3,""),"")</f>
        <v/>
      </c>
      <c r="DK74" s="166" t="str">
        <f>IFERROR(IF(GETPIVOTDATA("DateRDV",TCD!$B$1,"DT","GE","Bénéficiaire",$A74,DK$6,DK$5,"Mois (DateRDV)",DK$7,"Années (DateRDV)",DK$3,"Présence","Absent"),4,""),"")</f>
        <v/>
      </c>
      <c r="DL74" s="166" t="str">
        <f>IFERROR(IF(GETPIVOTDATA("DateRDV",TCD!$B$1,"DT","GE","Bénéficiaire",$A74,DL$6,DL$5,"Mois (DateRDV)",DL$7,"Années (DateRDV)",DL$3),1,""),"")</f>
        <v/>
      </c>
      <c r="DM74" s="166" t="str">
        <f>IFERROR(IF(GETPIVOTDATA("DateRDV",TCD!$B$1,"DT","GE","Bénéficiaire",$A74,DM$6,DM$5,"Mois (DateRDV)",DM$7,"Années (DateRDV)",DM$3),2,""),"")</f>
        <v/>
      </c>
      <c r="DN74" s="166" t="str">
        <f>IFERROR(IF(GETPIVOTDATA("DateRDV",TCD!$B$1,"DT","GE","Bénéficiaire",$A74,DN$6,DN$5,"Mois (DateRDV)",DN$7,"Années (DateRDV)",DN$3,"Présence","Excusé"),3,""),"")</f>
        <v/>
      </c>
      <c r="DO74" s="166" t="str">
        <f>IFERROR(IF(GETPIVOTDATA("DateRDV",TCD!$B$1,"DT","GE","Bénéficiaire",$A74,DO$6,DO$5,"Mois (DateRDV)",DO$7,"Années (DateRDV)",DO$3,"Présence","Absent"),4,""),"")</f>
        <v/>
      </c>
    </row>
    <row r="75" spans="1:119" ht="15" customHeight="1" x14ac:dyDescent="0.2">
      <c r="A75" t="str">
        <v>BOUKHAMLA Hafid</v>
      </c>
      <c r="B75" s="169" t="str">
        <f>IFERROR(IF(INDEX(Data!P:P,MATCH(A75,Data!B:B,0))&lt;&gt;"",INDEX(Data!P:P,MATCH(A75,Data!B:B,0)),""),"")</f>
        <v>BOUKHAMLA</v>
      </c>
      <c r="C75" s="169" t="str">
        <f>IFERROR(IF(INDEX(Data!O:O,MATCH(A75,Data!B:B,0))&lt;&gt;"",INDEX(Data!O:O,MATCH(A75,Data!B:B,0)),""),"")</f>
        <v>Hafid</v>
      </c>
      <c r="D75" s="169" t="str">
        <f>IFERROR(IF(INDEX(Data!J:J,MATCH(A75,Data!B:B,0))&lt;&gt;"",INDEX(Data!J:J,MATCH(A75,Data!B:B,0)),""),"")</f>
        <v>CI</v>
      </c>
      <c r="E75" s="169" t="str">
        <f>IFERROR(IF(INDEX(Data!M:M,MATCH(A75,Data!B:B,0))&lt;&gt;"",INDEX(Data!M:M,MATCH(A75,Data!B:B,0)),""),"")</f>
        <v>GAILLARD (74240)</v>
      </c>
      <c r="F75" s="169">
        <f>IFERROR(IF(INDEX(Data!N:N,MATCH(A75,Data!B:B,0))&lt;&gt;"",INDEX(Data!N:N,MATCH(A75,Data!B:B,0)),""),"")</f>
        <v>74240</v>
      </c>
      <c r="G75" s="170">
        <f>IFERROR(IF(INDEX(Data!K:K,MATCH(A75,Data!B:B,0))&lt;&gt;"",INDEX(Data!K:K,MATCH(A75,Data!B:B,0)),""),"")</f>
        <v>45677</v>
      </c>
      <c r="H75" s="170">
        <f>IFERROR(IF(INDEX(Data!L:L,MATCH(A75,Data!B:B,0))&lt;&gt;"",INDEX(Data!L:L,MATCH(A75,Data!B:B,0)),""),"")</f>
        <v>45678</v>
      </c>
      <c r="I75" s="170">
        <f>IFERROR(IF(INDEX(Data!C:C,MATCH(A75,Data!B:B,0))&lt;&gt;"",INDEX(Data!C:C,MATCH(A75,Data!B:B,0)),""),"")</f>
        <v>45695</v>
      </c>
      <c r="J75" s="170" t="str">
        <f>IFERROR(IF(INDEX(Data!D:D,MATCH(A75,Data!B:B,0))&lt;&gt;"",INDEX(Data!D:D,MATCH(A75,Data!B:B,0)),""),"")</f>
        <v/>
      </c>
      <c r="K75" s="171" t="str">
        <f>IFERROR(IF(INDEX(Data!H:H,MATCH(A75,Data!B:B,0))&lt;&gt;"",INDEX(Data!H:H,MATCH(A75,Data!B:B,0)),""),"")</f>
        <v>Remobilisation</v>
      </c>
      <c r="L75" s="166" t="str">
        <f>IFERROR(IF(GETPIVOTDATA("DateRDV",TCD!$B$1,"DT","GE","Bénéficiaire",$A75,L$6,L$5,"Mois (DateRDV)",L$7,"Années (DateRDV)",L$3),1,""),"")</f>
        <v/>
      </c>
      <c r="M75" s="166" t="str">
        <f>IFERROR(IF(GETPIVOTDATA("DateRDV",TCD!$B$1,"DT","GE","Bénéficiaire",$A75,M$6,M$5,"Mois (DateRDV)",M$7,"Années (DateRDV)",M$3),2,""),"")</f>
        <v/>
      </c>
      <c r="N75" s="166" t="str">
        <f>IFERROR(IF(GETPIVOTDATA("DateRDV",TCD!$B$1,"DT","GE","Bénéficiaire",$A75,N$6,N$5,"Mois (DateRDV)",N$7,"Années (DateRDV)",N$3,"Présence","Excusé"),3,""),"")</f>
        <v/>
      </c>
      <c r="O75" s="166" t="str">
        <f>IFERROR(IF(GETPIVOTDATA("DateRDV",TCD!$B$1,"DT","GE","Bénéficiaire",$A75,O$6,O$5,"Mois (DateRDV)",O$7,"Années (DateRDV)",O$3,"Présence","Absent"),4,""),"")</f>
        <v/>
      </c>
      <c r="P75" s="166" t="str">
        <f>IFERROR(IF(GETPIVOTDATA("DateRDV",TCD!$B$1,"DT","GE","Bénéficiaire",$A75,P$6,P$5,"Mois (DateRDV)",P$7,"Années (DateRDV)",P$3),1,""),"")</f>
        <v/>
      </c>
      <c r="Q75" s="166" t="str">
        <f>IFERROR(IF(GETPIVOTDATA("DateRDV",TCD!$B$1,"DT","GE","Bénéficiaire",$A75,Q$6,Q$5,"Mois (DateRDV)",Q$7,"Années (DateRDV)",Q$3),2,""),"")</f>
        <v/>
      </c>
      <c r="R75" s="166" t="str">
        <f>IFERROR(IF(GETPIVOTDATA("DateRDV",TCD!$B$1,"DT","GE","Bénéficiaire",$A75,R$6,R$5,"Mois (DateRDV)",R$7,"Années (DateRDV)",R$3,"Présence","Excusé"),3,""),"")</f>
        <v/>
      </c>
      <c r="S75" s="166" t="str">
        <f>IFERROR(IF(GETPIVOTDATA("DateRDV",TCD!$B$1,"DT","GE","Bénéficiaire",$A75,S$6,S$5,"Mois (DateRDV)",S$7,"Années (DateRDV)",S$3,"Présence","Absent"),4,""),"")</f>
        <v/>
      </c>
      <c r="T75" s="166" t="str">
        <f>IFERROR(IF(GETPIVOTDATA("DateRDV",TCD!$B$1,"DT","GE","Bénéficiaire",$A75,T$6,T$5,"Mois (DateRDV)",T$7,"Années (DateRDV)",T$3),1,""),"")</f>
        <v/>
      </c>
      <c r="U75" s="166" t="str">
        <f>IFERROR(IF(GETPIVOTDATA("DateRDV",TCD!$B$1,"DT","GE","Bénéficiaire",$A75,U$6,U$5,"Mois (DateRDV)",U$7,"Années (DateRDV)",U$3),2,""),"")</f>
        <v/>
      </c>
      <c r="V75" s="166" t="str">
        <f>IFERROR(IF(GETPIVOTDATA("DateRDV",TCD!$B$1,"DT","GE","Bénéficiaire",$A75,V$6,V$5,"Mois (DateRDV)",V$7,"Années (DateRDV)",V$3,"Présence","Excusé"),3,""),"")</f>
        <v/>
      </c>
      <c r="W75" s="166" t="str">
        <f>IFERROR(IF(GETPIVOTDATA("DateRDV",TCD!$B$1,"DT","GE","Bénéficiaire",$A75,W$6,W$5,"Mois (DateRDV)",W$7,"Années (DateRDV)",W$3,"Présence","Absent"),4,""),"")</f>
        <v/>
      </c>
      <c r="X75" s="166" t="str">
        <f>IFERROR(IF(GETPIVOTDATA("DateRDV",TCD!$B$1,"DT","GE","Bénéficiaire",$A75,X$6,X$5,"Mois (DateRDV)",X$7,"Années (DateRDV)",X$3),1,""),"")</f>
        <v/>
      </c>
      <c r="Y75" s="166" t="str">
        <f>IFERROR(IF(GETPIVOTDATA("DateRDV",TCD!$B$1,"DT","GE","Bénéficiaire",$A75,Y$6,Y$5,"Mois (DateRDV)",Y$7,"Années (DateRDV)",Y$3),2,""),"")</f>
        <v/>
      </c>
      <c r="Z75" s="166" t="str">
        <f>IFERROR(IF(GETPIVOTDATA("DateRDV",TCD!$B$1,"DT","GE","Bénéficiaire",$A75,Z$6,Z$5,"Mois (DateRDV)",Z$7,"Années (DateRDV)",Z$3,"Présence","Excusé"),3,""),"")</f>
        <v/>
      </c>
      <c r="AA75" s="166" t="str">
        <f>IFERROR(IF(GETPIVOTDATA("DateRDV",TCD!$B$1,"DT","GE","Bénéficiaire",$A75,AA$6,AA$5,"Mois (DateRDV)",AA$7,"Années (DateRDV)",AA$3,"Présence","Absent"),4,""),"")</f>
        <v/>
      </c>
      <c r="AB75" s="166" t="str">
        <f>IFERROR(IF(GETPIVOTDATA("DateRDV",TCD!$B$1,"DT","GE","Bénéficiaire",$A75,AB$6,AB$5,"Mois (DateRDV)",AB$7,"Années (DateRDV)",AB$3),1,""),"")</f>
        <v/>
      </c>
      <c r="AC75" s="166" t="str">
        <f>IFERROR(IF(GETPIVOTDATA("DateRDV",TCD!$B$1,"DT","GE","Bénéficiaire",$A75,AC$6,AC$5,"Mois (DateRDV)",AC$7,"Années (DateRDV)",AC$3),2,""),"")</f>
        <v/>
      </c>
      <c r="AD75" s="166" t="str">
        <f>IFERROR(IF(GETPIVOTDATA("DateRDV",TCD!$B$1,"DT","GE","Bénéficiaire",$A75,AD$6,AD$5,"Mois (DateRDV)",AD$7,"Années (DateRDV)",AD$3,"Présence","Excusé"),3,""),"")</f>
        <v/>
      </c>
      <c r="AE75" s="166" t="str">
        <f>IFERROR(IF(GETPIVOTDATA("DateRDV",TCD!$B$1,"DT","GE","Bénéficiaire",$A75,AE$6,AE$5,"Mois (DateRDV)",AE$7,"Années (DateRDV)",AE$3,"Présence","Absent"),4,""),"")</f>
        <v/>
      </c>
      <c r="AF75" s="166" t="str">
        <f>IFERROR(IF(GETPIVOTDATA("DateRDV",TCD!$B$1,"DT","GE","Bénéficiaire",$A75,AF$6,AF$5,"Mois (DateRDV)",AF$7,"Années (DateRDV)",AF$3),1,""),"")</f>
        <v/>
      </c>
      <c r="AG75" s="166" t="str">
        <f>IFERROR(IF(GETPIVOTDATA("DateRDV",TCD!$B$1,"DT","GE","Bénéficiaire",$A75,AG$6,AG$5,"Mois (DateRDV)",AG$7,"Années (DateRDV)",AG$3),2,""),"")</f>
        <v/>
      </c>
      <c r="AH75" s="166" t="str">
        <f>IFERROR(IF(GETPIVOTDATA("DateRDV",TCD!$B$1,"DT","GE","Bénéficiaire",$A75,AH$6,AH$5,"Mois (DateRDV)",AH$7,"Années (DateRDV)",AH$3,"Présence","Excusé"),3,""),"")</f>
        <v/>
      </c>
      <c r="AI75" s="166" t="str">
        <f>IFERROR(IF(GETPIVOTDATA("DateRDV",TCD!$B$1,"DT","GE","Bénéficiaire",$A75,AI$6,AI$5,"Mois (DateRDV)",AI$7,"Années (DateRDV)",AI$3,"Présence","Absent"),4,""),"")</f>
        <v/>
      </c>
      <c r="AJ75" s="166" t="str">
        <f>IFERROR(IF(GETPIVOTDATA("DateRDV",TCD!$B$1,"DT","GE","Bénéficiaire",$A75,AJ$6,AJ$5,"Mois (DateRDV)",AJ$7,"Années (DateRDV)",AJ$3),1,""),"")</f>
        <v/>
      </c>
      <c r="AK75" s="166" t="str">
        <f>IFERROR(IF(GETPIVOTDATA("DateRDV",TCD!$B$1,"DT","GE","Bénéficiaire",$A75,AK$6,AK$5,"Mois (DateRDV)",AK$7,"Années (DateRDV)",AK$3),2,""),"")</f>
        <v/>
      </c>
      <c r="AL75" s="166" t="str">
        <f>IFERROR(IF(GETPIVOTDATA("DateRDV",TCD!$B$1,"DT","GE","Bénéficiaire",$A75,AL$6,AL$5,"Mois (DateRDV)",AL$7,"Années (DateRDV)",AL$3,"Présence","Excusé"),3,""),"")</f>
        <v/>
      </c>
      <c r="AM75" s="166" t="str">
        <f>IFERROR(IF(GETPIVOTDATA("DateRDV",TCD!$B$1,"DT","GE","Bénéficiaire",$A75,AM$6,AM$5,"Mois (DateRDV)",AM$7,"Années (DateRDV)",AM$3,"Présence","Absent"),4,""),"")</f>
        <v/>
      </c>
      <c r="AN75" s="166" t="str">
        <f>IFERROR(IF(GETPIVOTDATA("DateRDV",TCD!$B$1,"DT","GE","Bénéficiaire",$A75,AN$6,AN$5,"Mois (DateRDV)",AN$7,"Années (DateRDV)",AN$3),1,""),"")</f>
        <v/>
      </c>
      <c r="AO75" s="166" t="str">
        <f>IFERROR(IF(GETPIVOTDATA("DateRDV",TCD!$B$1,"DT","GE","Bénéficiaire",$A75,AO$6,AO$5,"Mois (DateRDV)",AO$7,"Années (DateRDV)",AO$3),2,""),"")</f>
        <v/>
      </c>
      <c r="AP75" s="166" t="str">
        <f>IFERROR(IF(GETPIVOTDATA("DateRDV",TCD!$B$1,"DT","GE","Bénéficiaire",$A75,AP$6,AP$5,"Mois (DateRDV)",AP$7,"Années (DateRDV)",AP$3,"Présence","Excusé"),3,""),"")</f>
        <v/>
      </c>
      <c r="AQ75" s="166" t="str">
        <f>IFERROR(IF(GETPIVOTDATA("DateRDV",TCD!$B$1,"DT","GE","Bénéficiaire",$A75,AQ$6,AQ$5,"Mois (DateRDV)",AQ$7,"Années (DateRDV)",AQ$3,"Présence","Absent"),4,""),"")</f>
        <v/>
      </c>
      <c r="AR75" s="166" t="str">
        <f>IFERROR(IF(GETPIVOTDATA("DateRDV",TCD!$B$1,"DT","GE","Bénéficiaire",$A75,AR$6,AR$5,"Mois (DateRDV)",AR$7,"Années (DateRDV)",AR$3),1,""),"")</f>
        <v/>
      </c>
      <c r="AS75" s="166" t="str">
        <f>IFERROR(IF(GETPIVOTDATA("DateRDV",TCD!$B$1,"DT","GE","Bénéficiaire",$A75,AS$6,AS$5,"Mois (DateRDV)",AS$7,"Années (DateRDV)",AS$3),2,""),"")</f>
        <v/>
      </c>
      <c r="AT75" s="166" t="str">
        <f>IFERROR(IF(GETPIVOTDATA("DateRDV",TCD!$B$1,"DT","GE","Bénéficiaire",$A75,AT$6,AT$5,"Mois (DateRDV)",AT$7,"Années (DateRDV)",AT$3,"Présence","Excusé"),3,""),"")</f>
        <v/>
      </c>
      <c r="AU75" s="166" t="str">
        <f>IFERROR(IF(GETPIVOTDATA("DateRDV",TCD!$B$1,"DT","GE","Bénéficiaire",$A75,AU$6,AU$5,"Mois (DateRDV)",AU$7,"Années (DateRDV)",AU$3,"Présence","Absent"),4,""),"")</f>
        <v/>
      </c>
      <c r="AV75" s="166" t="str">
        <f>IFERROR(IF(GETPIVOTDATA("DateRDV",TCD!$B$1,"DT","GE","Bénéficiaire",$A75,AV$6,AV$5,"Mois (DateRDV)",AV$7,"Années (DateRDV)",AV$3),1,""),"")</f>
        <v/>
      </c>
      <c r="AW75" s="166" t="str">
        <f>IFERROR(IF(GETPIVOTDATA("DateRDV",TCD!$B$1,"DT","GE","Bénéficiaire",$A75,AW$6,AW$5,"Mois (DateRDV)",AW$7,"Années (DateRDV)",AW$3),2,""),"")</f>
        <v/>
      </c>
      <c r="AX75" s="166" t="str">
        <f>IFERROR(IF(GETPIVOTDATA("DateRDV",TCD!$B$1,"DT","GE","Bénéficiaire",$A75,AX$6,AX$5,"Mois (DateRDV)",AX$7,"Années (DateRDV)",AX$3,"Présence","Excusé"),3,""),"")</f>
        <v/>
      </c>
      <c r="AY75" s="166" t="str">
        <f>IFERROR(IF(GETPIVOTDATA("DateRDV",TCD!$B$1,"DT","GE","Bénéficiaire",$A75,AY$6,AY$5,"Mois (DateRDV)",AY$7,"Années (DateRDV)",AY$3,"Présence","Absent"),4,""),"")</f>
        <v/>
      </c>
      <c r="AZ75" s="166" t="str">
        <f>IFERROR(IF(GETPIVOTDATA("DateRDV",TCD!$B$1,"DT","GE","Bénéficiaire",$A75,AZ$6,AZ$5,"Mois (DateRDV)",AZ$7,"Années (DateRDV)",AZ$3),1,""),"")</f>
        <v/>
      </c>
      <c r="BA75" s="166" t="str">
        <f>IFERROR(IF(GETPIVOTDATA("DateRDV",TCD!$B$1,"DT","GE","Bénéficiaire",$A75,BA$6,BA$5,"Mois (DateRDV)",BA$7,"Années (DateRDV)",BA$3),2,""),"")</f>
        <v/>
      </c>
      <c r="BB75" s="166" t="str">
        <f>IFERROR(IF(GETPIVOTDATA("DateRDV",TCD!$B$1,"DT","GE","Bénéficiaire",$A75,BB$6,BB$5,"Mois (DateRDV)",BB$7,"Années (DateRDV)",BB$3,"Présence","Excusé"),3,""),"")</f>
        <v/>
      </c>
      <c r="BC75" s="166" t="str">
        <f>IFERROR(IF(GETPIVOTDATA("DateRDV",TCD!$B$1,"DT","GE","Bénéficiaire",$A75,BC$6,BC$5,"Mois (DateRDV)",BC$7,"Années (DateRDV)",BC$3,"Présence","Absent"),4,""),"")</f>
        <v/>
      </c>
      <c r="BD75" s="166" t="str">
        <f>IFERROR(IF(GETPIVOTDATA("DateRDV",TCD!$B$1,"DT","GE","Bénéficiaire",$A75,BD$6,BD$5,"Mois (DateRDV)",BD$7,"Années (DateRDV)",BD$3),1,""),"")</f>
        <v/>
      </c>
      <c r="BE75" s="166">
        <f>IFERROR(IF(GETPIVOTDATA("DateRDV",TCD!$B$1,"DT","GE","Bénéficiaire",$A75,BE$6,BE$5,"Mois (DateRDV)",BE$7,"Années (DateRDV)",BE$3),2,""),"")</f>
        <v>2</v>
      </c>
      <c r="BF75" s="166" t="str">
        <f>IFERROR(IF(GETPIVOTDATA("DateRDV",TCD!$B$1,"DT","GE","Bénéficiaire",$A75,BF$6,BF$5,"Mois (DateRDV)",BF$7,"Années (DateRDV)",BF$3,"Présence","Excusé"),3,""),"")</f>
        <v/>
      </c>
      <c r="BG75" s="166" t="str">
        <f>IFERROR(IF(GETPIVOTDATA("DateRDV",TCD!$B$1,"DT","GE","Bénéficiaire",$A75,BG$6,BG$5,"Mois (DateRDV)",BG$7,"Années (DateRDV)",BG$3,"Présence","Absent"),4,""),"")</f>
        <v/>
      </c>
      <c r="BH75" s="166" t="str">
        <f>IFERROR(IF(GETPIVOTDATA("DateRDV",TCD!$B$1,"DT","GE","Bénéficiaire",$A75,BH$6,BH$5,"Mois (DateRDV)",BH$7,"Années (DateRDV)",BH$3),1,""),"")</f>
        <v/>
      </c>
      <c r="BI75" s="166">
        <f>IFERROR(IF(GETPIVOTDATA("DateRDV",TCD!$B$1,"DT","GE","Bénéficiaire",$A75,BI$6,BI$5,"Mois (DateRDV)",BI$7,"Années (DateRDV)",BI$3),2,""),"")</f>
        <v>2</v>
      </c>
      <c r="BJ75" s="166" t="str">
        <f>IFERROR(IF(GETPIVOTDATA("DateRDV",TCD!$B$1,"DT","GE","Bénéficiaire",$A75,BJ$6,BJ$5,"Mois (DateRDV)",BJ$7,"Années (DateRDV)",BJ$3,"Présence","Excusé"),3,""),"")</f>
        <v/>
      </c>
      <c r="BK75" s="166" t="str">
        <f>IFERROR(IF(GETPIVOTDATA("DateRDV",TCD!$B$1,"DT","GE","Bénéficiaire",$A75,BK$6,BK$5,"Mois (DateRDV)",BK$7,"Années (DateRDV)",BK$3,"Présence","Absent"),4,""),"")</f>
        <v/>
      </c>
      <c r="BL75" s="166" t="str">
        <f>IFERROR(IF(GETPIVOTDATA("DateRDV",TCD!$B$1,"DT","GE","Bénéficiaire",$A75,BL$6,BL$5,"Mois (DateRDV)",BL$7,"Années (DateRDV)",BL$3),1,""),"")</f>
        <v/>
      </c>
      <c r="BM75" s="166" t="str">
        <f>IFERROR(IF(GETPIVOTDATA("DateRDV",TCD!$B$1,"DT","GE","Bénéficiaire",$A75,BM$6,BM$5,"Mois (DateRDV)",BM$7,"Années (DateRDV)",BM$3),2,""),"")</f>
        <v/>
      </c>
      <c r="BN75" s="166" t="str">
        <f>IFERROR(IF(GETPIVOTDATA("DateRDV",TCD!$B$1,"DT","GE","Bénéficiaire",$A75,BN$6,BN$5,"Mois (DateRDV)",BN$7,"Années (DateRDV)",BN$3,"Présence","Excusé"),3,""),"")</f>
        <v/>
      </c>
      <c r="BO75" s="166" t="str">
        <f>IFERROR(IF(GETPIVOTDATA("DateRDV",TCD!$B$1,"DT","GE","Bénéficiaire",$A75,BO$6,BO$5,"Mois (DateRDV)",BO$7,"Années (DateRDV)",BO$3,"Présence","Absent"),4,""),"")</f>
        <v/>
      </c>
      <c r="BP75" s="166" t="str">
        <f>IFERROR(IF(GETPIVOTDATA("DateRDV",TCD!$B$1,"DT","GE","Bénéficiaire",$A75,BP$6,BP$5,"Mois (DateRDV)",BP$7,"Années (DateRDV)",BP$3),1,""),"")</f>
        <v/>
      </c>
      <c r="BQ75" s="166" t="str">
        <f>IFERROR(IF(GETPIVOTDATA("DateRDV",TCD!$B$1,"DT","GE","Bénéficiaire",$A75,BQ$6,BQ$5,"Mois (DateRDV)",BQ$7,"Années (DateRDV)",BQ$3),2,""),"")</f>
        <v/>
      </c>
      <c r="BR75" s="166" t="str">
        <f>IFERROR(IF(GETPIVOTDATA("DateRDV",TCD!$B$1,"DT","GE","Bénéficiaire",$A75,BR$6,BR$5,"Mois (DateRDV)",BR$7,"Années (DateRDV)",BR$3,"Présence","Excusé"),3,""),"")</f>
        <v/>
      </c>
      <c r="BS75" s="166" t="str">
        <f>IFERROR(IF(GETPIVOTDATA("DateRDV",TCD!$B$1,"DT","GE","Bénéficiaire",$A75,BS$6,BS$5,"Mois (DateRDV)",BS$7,"Années (DateRDV)",BS$3,"Présence","Absent"),4,""),"")</f>
        <v/>
      </c>
      <c r="BT75" s="166" t="str">
        <f>IFERROR(IF(GETPIVOTDATA("DateRDV",TCD!$B$1,"DT","GE","Bénéficiaire",$A75,BT$6,BT$5,"Mois (DateRDV)",BT$7,"Années (DateRDV)",BT$3),1,""),"")</f>
        <v/>
      </c>
      <c r="BU75" s="166" t="str">
        <f>IFERROR(IF(GETPIVOTDATA("DateRDV",TCD!$B$1,"DT","GE","Bénéficiaire",$A75,BU$6,BU$5,"Mois (DateRDV)",BU$7,"Années (DateRDV)",BU$3),2,""),"")</f>
        <v/>
      </c>
      <c r="BV75" s="166" t="str">
        <f>IFERROR(IF(GETPIVOTDATA("DateRDV",TCD!$B$1,"DT","GE","Bénéficiaire",$A75,BV$6,BV$5,"Mois (DateRDV)",BV$7,"Années (DateRDV)",BV$3,"Présence","Excusé"),3,""),"")</f>
        <v/>
      </c>
      <c r="BW75" s="166" t="str">
        <f>IFERROR(IF(GETPIVOTDATA("DateRDV",TCD!$B$1,"DT","GE","Bénéficiaire",$A75,BW$6,BW$5,"Mois (DateRDV)",BW$7,"Années (DateRDV)",BW$3,"Présence","Absent"),4,""),"")</f>
        <v/>
      </c>
      <c r="BX75" s="166" t="str">
        <f>IFERROR(IF(GETPIVOTDATA("DateRDV",TCD!$B$1,"DT","GE","Bénéficiaire",$A75,BX$6,BX$5,"Mois (DateRDV)",BX$7,"Années (DateRDV)",BX$3),1,""),"")</f>
        <v/>
      </c>
      <c r="BY75" s="166" t="str">
        <f>IFERROR(IF(GETPIVOTDATA("DateRDV",TCD!$B$1,"DT","GE","Bénéficiaire",$A75,BY$6,BY$5,"Mois (DateRDV)",BY$7,"Années (DateRDV)",BY$3),2,""),"")</f>
        <v/>
      </c>
      <c r="BZ75" s="166" t="str">
        <f>IFERROR(IF(GETPIVOTDATA("DateRDV",TCD!$B$1,"DT","GE","Bénéficiaire",$A75,BZ$6,BZ$5,"Mois (DateRDV)",BZ$7,"Années (DateRDV)",BZ$3,"Présence","Excusé"),3,""),"")</f>
        <v/>
      </c>
      <c r="CA75" s="166" t="str">
        <f>IFERROR(IF(GETPIVOTDATA("DateRDV",TCD!$B$1,"DT","GE","Bénéficiaire",$A75,CA$6,CA$5,"Mois (DateRDV)",CA$7,"Années (DateRDV)",CA$3,"Présence","Absent"),4,""),"")</f>
        <v/>
      </c>
      <c r="CB75" s="166" t="str">
        <f>IFERROR(IF(GETPIVOTDATA("DateRDV",TCD!$B$1,"DT","GE","Bénéficiaire",$A75,CB$6,CB$5,"Mois (DateRDV)",CB$7,"Années (DateRDV)",CB$3),1,""),"")</f>
        <v/>
      </c>
      <c r="CC75" s="166" t="str">
        <f>IFERROR(IF(GETPIVOTDATA("DateRDV",TCD!$B$1,"DT","GE","Bénéficiaire",$A75,CC$6,CC$5,"Mois (DateRDV)",CC$7,"Années (DateRDV)",CC$3),2,""),"")</f>
        <v/>
      </c>
      <c r="CD75" s="166" t="str">
        <f>IFERROR(IF(GETPIVOTDATA("DateRDV",TCD!$B$1,"DT","GE","Bénéficiaire",$A75,CD$6,CD$5,"Mois (DateRDV)",CD$7,"Années (DateRDV)",CD$3,"Présence","Excusé"),3,""),"")</f>
        <v/>
      </c>
      <c r="CE75" s="166" t="str">
        <f>IFERROR(IF(GETPIVOTDATA("DateRDV",TCD!$B$1,"DT","GE","Bénéficiaire",$A75,CE$6,CE$5,"Mois (DateRDV)",CE$7,"Années (DateRDV)",CE$3,"Présence","Absent"),4,""),"")</f>
        <v/>
      </c>
      <c r="CF75" s="166" t="str">
        <f>IFERROR(IF(GETPIVOTDATA("DateRDV",TCD!$B$1,"DT","GE","Bénéficiaire",$A75,CF$6,CF$5,"Mois (DateRDV)",CF$7,"Années (DateRDV)",CF$3),1,""),"")</f>
        <v/>
      </c>
      <c r="CG75" s="166" t="str">
        <f>IFERROR(IF(GETPIVOTDATA("DateRDV",TCD!$B$1,"DT","GE","Bénéficiaire",$A75,CG$6,CG$5,"Mois (DateRDV)",CG$7,"Années (DateRDV)",CG$3),2,""),"")</f>
        <v/>
      </c>
      <c r="CH75" s="166" t="str">
        <f>IFERROR(IF(GETPIVOTDATA("DateRDV",TCD!$B$1,"DT","GE","Bénéficiaire",$A75,CH$6,CH$5,"Mois (DateRDV)",CH$7,"Années (DateRDV)",CH$3,"Présence","Excusé"),3,""),"")</f>
        <v/>
      </c>
      <c r="CI75" s="166" t="str">
        <f>IFERROR(IF(GETPIVOTDATA("DateRDV",TCD!$B$1,"DT","GE","Bénéficiaire",$A75,CI$6,CI$5,"Mois (DateRDV)",CI$7,"Années (DateRDV)",CI$3,"Présence","Absent"),4,""),"")</f>
        <v/>
      </c>
      <c r="CJ75" s="166" t="str">
        <f>IFERROR(IF(GETPIVOTDATA("DateRDV",TCD!$B$1,"DT","GE","Bénéficiaire",$A75,CJ$6,CJ$5,"Mois (DateRDV)",CJ$7,"Années (DateRDV)",CJ$3),1,""),"")</f>
        <v/>
      </c>
      <c r="CK75" s="166" t="str">
        <f>IFERROR(IF(GETPIVOTDATA("DateRDV",TCD!$B$1,"DT","GE","Bénéficiaire",$A75,CK$6,CK$5,"Mois (DateRDV)",CK$7,"Années (DateRDV)",CK$3),2,""),"")</f>
        <v/>
      </c>
      <c r="CL75" s="166" t="str">
        <f>IFERROR(IF(GETPIVOTDATA("DateRDV",TCD!$B$1,"DT","GE","Bénéficiaire",$A75,GI$6,GI$5,"Mois (DateRDV)",GI$7,"Années (DateRDV)",GI$3,"Présence","Excusé"),3,""),"")</f>
        <v/>
      </c>
      <c r="CM75" s="166" t="str">
        <f>IFERROR(IF(GETPIVOTDATA("DateRDV",TCD!$B$1,"DT","GE","Bénéficiaire",$A75,CM$6,CM$5,"Mois (DateRDV)",CM$7,"Années (DateRDV)",CM$3,"Présence","Absent"),4,""),"")</f>
        <v/>
      </c>
      <c r="CN75" s="166" t="str">
        <f>IFERROR(IF(GETPIVOTDATA("DateRDV",TCD!$B$1,"DT","GE","Bénéficiaire",$A75,CN$6,CN$5,"Mois (DateRDV)",CN$7,"Années (DateRDV)",CN$3),1,""),"")</f>
        <v/>
      </c>
      <c r="CO75" s="166" t="str">
        <f>IFERROR(IF(GETPIVOTDATA("DateRDV",TCD!$B$1,"DT","GE","Bénéficiaire",$A75,CO$6,CO$5,"Mois (DateRDV)",CO$7,"Années (DateRDV)",CO$3),2,""),"")</f>
        <v/>
      </c>
      <c r="CP75" s="166" t="str">
        <f>IFERROR(IF(GETPIVOTDATA("DateRDV",TCD!$B$1,"DT","GE","Bénéficiaire",$A75,CP$6,CP$5,"Mois (DateRDV)",CP$7,"Années (DateRDV)",CP$3,"Présence","Excusé"),3,""),"")</f>
        <v/>
      </c>
      <c r="CQ75" s="166" t="str">
        <f>IFERROR(IF(GETPIVOTDATA("DateRDV",TCD!$B$1,"DT","GE","Bénéficiaire",$A75,CQ$6,CQ$5,"Mois (DateRDV)",CQ$7,"Années (DateRDV)",CQ$3,"Présence","Absent"),4,""),"")</f>
        <v/>
      </c>
      <c r="CR75" s="166" t="str">
        <f>IFERROR(IF(GETPIVOTDATA("DateRDV",TCD!$B$1,"DT","GE","Bénéficiaire",$A75,CR$6,CR$5,"Mois (DateRDV)",CR$7,"Années (DateRDV)",CR$3),1,""),"")</f>
        <v/>
      </c>
      <c r="CS75" s="166" t="str">
        <f>IFERROR(IF(GETPIVOTDATA("DateRDV",TCD!$B$1,"DT","GE","Bénéficiaire",$A75,CS$6,CS$5,"Mois (DateRDV)",CS$7,"Années (DateRDV)",CS$3),2,""),"")</f>
        <v/>
      </c>
      <c r="CT75" s="166" t="str">
        <f>IFERROR(IF(GETPIVOTDATA("DateRDV",TCD!$B$1,"DT","GE","Bénéficiaire",$A75,CT$6,CT$5,"Mois (DateRDV)",CT$7,"Années (DateRDV)",CT$3,"Présence","Excusé"),3,""),"")</f>
        <v/>
      </c>
      <c r="CU75" s="166" t="str">
        <f>IFERROR(IF(GETPIVOTDATA("DateRDV",TCD!$B$1,"DT","GE","Bénéficiaire",$A75,CU$6,CU$5,"Mois (DateRDV)",CU$7,"Années (DateRDV)",CU$3,"Présence","Absent"),4,""),"")</f>
        <v/>
      </c>
      <c r="CV75" s="166" t="str">
        <f>IFERROR(IF(GETPIVOTDATA("DateRDV",TCD!$B$1,"DT","GE","Bénéficiaire",$A75,CV$6,CV$5,"Mois (DateRDV)",CV$7,"Années (DateRDV)",CV$3),1,""),"")</f>
        <v/>
      </c>
      <c r="CW75" s="166" t="str">
        <f>IFERROR(IF(GETPIVOTDATA("DateRDV",TCD!$B$1,"DT","GE","Bénéficiaire",$A75,CW$6,CW$5,"Mois (DateRDV)",CW$7,"Années (DateRDV)",CW$3),2,""),"")</f>
        <v/>
      </c>
      <c r="CX75" s="166" t="str">
        <f>IFERROR(IF(GETPIVOTDATA("DateRDV",TCD!$B$1,"DT","GE","Bénéficiaire",$A75,CX$6,CX$5,"Mois (DateRDV)",CX$7,"Années (DateRDV)",CX$3,"Présence","Excusé"),3,""),"")</f>
        <v/>
      </c>
      <c r="CY75" s="166" t="str">
        <f>IFERROR(IF(GETPIVOTDATA("DateRDV",TCD!$B$1,"DT","GE","Bénéficiaire",$A75,CY$6,CY$5,"Mois (DateRDV)",CY$7,"Années (DateRDV)",CY$3,"Présence","Absent"),4,""),"")</f>
        <v/>
      </c>
      <c r="CZ75" s="166" t="str">
        <f>IFERROR(IF(GETPIVOTDATA("DateRDV",TCD!$B$1,"DT","GE","Bénéficiaire",$A75,CZ$6,CZ$5,"Mois (DateRDV)",CZ$7,"Années (DateRDV)",CZ$3),1,""),"")</f>
        <v/>
      </c>
      <c r="DA75" s="166" t="str">
        <f>IFERROR(IF(GETPIVOTDATA("DateRDV",TCD!$B$1,"DT","GE","Bénéficiaire",$A75,DA$6,DA$5,"Mois (DateRDV)",DA$7,"Années (DateRDV)",DA$3),2,""),"")</f>
        <v/>
      </c>
      <c r="DB75" s="166" t="str">
        <f>IFERROR(IF(GETPIVOTDATA("DateRDV",TCD!$B$1,"DT","GE","Bénéficiaire",$A75,DB$6,DB$5,"Mois (DateRDV)",DB$7,"Années (DateRDV)",DB$3,"Présence","Excusé"),3,""),"")</f>
        <v/>
      </c>
      <c r="DC75" s="166" t="str">
        <f>IFERROR(IF(GETPIVOTDATA("DateRDV",TCD!$B$1,"DT","GE","Bénéficiaire",$A75,DC$6,DC$5,"Mois (DateRDV)",DC$7,"Années (DateRDV)",DC$3,"Présence","Absent"),4,""),"")</f>
        <v/>
      </c>
      <c r="DD75" s="166" t="str">
        <f>IFERROR(IF(GETPIVOTDATA("DateRDV",TCD!$B$1,"DT","GE","Bénéficiaire",$A75,DD$6,DD$5,"Mois (DateRDV)",DD$7,"Années (DateRDV)",DD$3),1,""),"")</f>
        <v/>
      </c>
      <c r="DE75" s="166" t="str">
        <f>IFERROR(IF(GETPIVOTDATA("DateRDV",TCD!$B$1,"DT","GE","Bénéficiaire",$A75,DE$6,DE$5,"Mois (DateRDV)",DE$7,"Années (DateRDV)",DE$3),2,""),"")</f>
        <v/>
      </c>
      <c r="DF75" s="166" t="str">
        <f>IFERROR(IF(GETPIVOTDATA("DateRDV",TCD!$B$1,"DT","GE","Bénéficiaire",$A75,DF$6,DF$5,"Mois (DateRDV)",DF$7,"Années (DateRDV)",DF$3,"Présence","Excusé"),3,""),"")</f>
        <v/>
      </c>
      <c r="DG75" s="166" t="str">
        <f>IFERROR(IF(GETPIVOTDATA("DateRDV",TCD!$B$1,"DT","GE","Bénéficiaire",$A75,DG$6,DG$5,"Mois (DateRDV)",DG$7,"Années (DateRDV)",DG$3,"Présence","Absent"),4,""),"")</f>
        <v/>
      </c>
      <c r="DH75" s="166" t="str">
        <f>IFERROR(IF(GETPIVOTDATA("DateRDV",TCD!$B$1,"DT","GE","Bénéficiaire",$A75,DH$6,DH$5,"Mois (DateRDV)",DH$7,"Années (DateRDV)",DH$3),1,""),"")</f>
        <v/>
      </c>
      <c r="DI75" s="166" t="str">
        <f>IFERROR(IF(GETPIVOTDATA("DateRDV",TCD!$B$1,"DT","GE","Bénéficiaire",$A75,DI$6,DI$5,"Mois (DateRDV)",DI$7,"Années (DateRDV)",DI$3),2,""),"")</f>
        <v/>
      </c>
      <c r="DJ75" s="166" t="str">
        <f>IFERROR(IF(GETPIVOTDATA("DateRDV",TCD!$B$1,"DT","GE","Bénéficiaire",$A75,DJ$6,DJ$5,"Mois (DateRDV)",DJ$7,"Années (DateRDV)",DJ$3,"Présence","Excusé"),3,""),"")</f>
        <v/>
      </c>
      <c r="DK75" s="166" t="str">
        <f>IFERROR(IF(GETPIVOTDATA("DateRDV",TCD!$B$1,"DT","GE","Bénéficiaire",$A75,DK$6,DK$5,"Mois (DateRDV)",DK$7,"Années (DateRDV)",DK$3,"Présence","Absent"),4,""),"")</f>
        <v/>
      </c>
      <c r="DL75" s="166" t="str">
        <f>IFERROR(IF(GETPIVOTDATA("DateRDV",TCD!$B$1,"DT","GE","Bénéficiaire",$A75,DL$6,DL$5,"Mois (DateRDV)",DL$7,"Années (DateRDV)",DL$3),1,""),"")</f>
        <v/>
      </c>
      <c r="DM75" s="166" t="str">
        <f>IFERROR(IF(GETPIVOTDATA("DateRDV",TCD!$B$1,"DT","GE","Bénéficiaire",$A75,DM$6,DM$5,"Mois (DateRDV)",DM$7,"Années (DateRDV)",DM$3),2,""),"")</f>
        <v/>
      </c>
      <c r="DN75" s="166" t="str">
        <f>IFERROR(IF(GETPIVOTDATA("DateRDV",TCD!$B$1,"DT","GE","Bénéficiaire",$A75,DN$6,DN$5,"Mois (DateRDV)",DN$7,"Années (DateRDV)",DN$3,"Présence","Excusé"),3,""),"")</f>
        <v/>
      </c>
      <c r="DO75" s="166" t="str">
        <f>IFERROR(IF(GETPIVOTDATA("DateRDV",TCD!$B$1,"DT","GE","Bénéficiaire",$A75,DO$6,DO$5,"Mois (DateRDV)",DO$7,"Années (DateRDV)",DO$3,"Présence","Absent"),4,""),"")</f>
        <v/>
      </c>
    </row>
    <row r="76" spans="1:119" ht="15" customHeight="1" x14ac:dyDescent="0.2">
      <c r="A76" t="str">
        <v>BRATU Paul</v>
      </c>
      <c r="B76" s="169" t="str">
        <f>IFERROR(IF(INDEX(Data!P:P,MATCH(A76,Data!B:B,0))&lt;&gt;"",INDEX(Data!P:P,MATCH(A76,Data!B:B,0)),""),"")</f>
        <v>BRATU</v>
      </c>
      <c r="C76" s="169" t="str">
        <f>IFERROR(IF(INDEX(Data!O:O,MATCH(A76,Data!B:B,0))&lt;&gt;"",INDEX(Data!O:O,MATCH(A76,Data!B:B,0)),""),"")</f>
        <v>Paul</v>
      </c>
      <c r="D76" s="169" t="str">
        <f>IFERROR(IF(INDEX(Data!J:J,MATCH(A76,Data!B:B,0))&lt;&gt;"",INDEX(Data!J:J,MATCH(A76,Data!B:B,0)),""),"")</f>
        <v>CD</v>
      </c>
      <c r="E76" s="169" t="str">
        <f>IFERROR(IF(INDEX(Data!M:M,MATCH(A76,Data!B:B,0))&lt;&gt;"",INDEX(Data!M:M,MATCH(A76,Data!B:B,0)),""),"")</f>
        <v>ANNEMASSE</v>
      </c>
      <c r="F76" s="169">
        <f>IFERROR(IF(INDEX(Data!N:N,MATCH(A76,Data!B:B,0))&lt;&gt;"",INDEX(Data!N:N,MATCH(A76,Data!B:B,0)),""),"")</f>
        <v>74100</v>
      </c>
      <c r="G76" s="170">
        <f>IFERROR(IF(INDEX(Data!K:K,MATCH(A76,Data!B:B,0))&lt;&gt;"",INDEX(Data!K:K,MATCH(A76,Data!B:B,0)),""),"")</f>
        <v>45748</v>
      </c>
      <c r="H76" s="170">
        <f>IFERROR(IF(INDEX(Data!L:L,MATCH(A76,Data!B:B,0))&lt;&gt;"",INDEX(Data!L:L,MATCH(A76,Data!B:B,0)),""),"")</f>
        <v>45811</v>
      </c>
      <c r="I76" s="170">
        <f>IFERROR(IF(INDEX(Data!C:C,MATCH(A76,Data!B:B,0))&lt;&gt;"",INDEX(Data!C:C,MATCH(A76,Data!B:B,0)),""),"")</f>
        <v>45811</v>
      </c>
      <c r="J76" s="170" t="str">
        <f>IFERROR(IF(INDEX(Data!D:D,MATCH(A76,Data!B:B,0))&lt;&gt;"",INDEX(Data!D:D,MATCH(A76,Data!B:B,0)),""),"")</f>
        <v/>
      </c>
      <c r="K76" s="171" t="str">
        <f>IFERROR(IF(INDEX(Data!H:H,MATCH(A76,Data!B:B,0))&lt;&gt;"",INDEX(Data!H:H,MATCH(A76,Data!B:B,0)),""),"")</f>
        <v>Remobilisation</v>
      </c>
      <c r="L76" s="166" t="str">
        <f>IFERROR(IF(GETPIVOTDATA("DateRDV",TCD!$B$1,"DT","GE","Bénéficiaire",$A76,L$6,L$5,"Mois (DateRDV)",L$7,"Années (DateRDV)",L$3),1,""),"")</f>
        <v/>
      </c>
      <c r="M76" s="166" t="str">
        <f>IFERROR(IF(GETPIVOTDATA("DateRDV",TCD!$B$1,"DT","GE","Bénéficiaire",$A76,M$6,M$5,"Mois (DateRDV)",M$7,"Années (DateRDV)",M$3),2,""),"")</f>
        <v/>
      </c>
      <c r="N76" s="166" t="str">
        <f>IFERROR(IF(GETPIVOTDATA("DateRDV",TCD!$B$1,"DT","GE","Bénéficiaire",$A76,N$6,N$5,"Mois (DateRDV)",N$7,"Années (DateRDV)",N$3,"Présence","Excusé"),3,""),"")</f>
        <v/>
      </c>
      <c r="O76" s="166" t="str">
        <f>IFERROR(IF(GETPIVOTDATA("DateRDV",TCD!$B$1,"DT","GE","Bénéficiaire",$A76,O$6,O$5,"Mois (DateRDV)",O$7,"Années (DateRDV)",O$3,"Présence","Absent"),4,""),"")</f>
        <v/>
      </c>
      <c r="P76" s="166" t="str">
        <f>IFERROR(IF(GETPIVOTDATA("DateRDV",TCD!$B$1,"DT","GE","Bénéficiaire",$A76,P$6,P$5,"Mois (DateRDV)",P$7,"Années (DateRDV)",P$3),1,""),"")</f>
        <v/>
      </c>
      <c r="Q76" s="166" t="str">
        <f>IFERROR(IF(GETPIVOTDATA("DateRDV",TCD!$B$1,"DT","GE","Bénéficiaire",$A76,Q$6,Q$5,"Mois (DateRDV)",Q$7,"Années (DateRDV)",Q$3),2,""),"")</f>
        <v/>
      </c>
      <c r="R76" s="166" t="str">
        <f>IFERROR(IF(GETPIVOTDATA("DateRDV",TCD!$B$1,"DT","GE","Bénéficiaire",$A76,R$6,R$5,"Mois (DateRDV)",R$7,"Années (DateRDV)",R$3,"Présence","Excusé"),3,""),"")</f>
        <v/>
      </c>
      <c r="S76" s="166" t="str">
        <f>IFERROR(IF(GETPIVOTDATA("DateRDV",TCD!$B$1,"DT","GE","Bénéficiaire",$A76,S$6,S$5,"Mois (DateRDV)",S$7,"Années (DateRDV)",S$3,"Présence","Absent"),4,""),"")</f>
        <v/>
      </c>
      <c r="T76" s="166" t="str">
        <f>IFERROR(IF(GETPIVOTDATA("DateRDV",TCD!$B$1,"DT","GE","Bénéficiaire",$A76,T$6,T$5,"Mois (DateRDV)",T$7,"Années (DateRDV)",T$3),1,""),"")</f>
        <v/>
      </c>
      <c r="U76" s="166" t="str">
        <f>IFERROR(IF(GETPIVOTDATA("DateRDV",TCD!$B$1,"DT","GE","Bénéficiaire",$A76,U$6,U$5,"Mois (DateRDV)",U$7,"Années (DateRDV)",U$3),2,""),"")</f>
        <v/>
      </c>
      <c r="V76" s="166" t="str">
        <f>IFERROR(IF(GETPIVOTDATA("DateRDV",TCD!$B$1,"DT","GE","Bénéficiaire",$A76,V$6,V$5,"Mois (DateRDV)",V$7,"Années (DateRDV)",V$3,"Présence","Excusé"),3,""),"")</f>
        <v/>
      </c>
      <c r="W76" s="166" t="str">
        <f>IFERROR(IF(GETPIVOTDATA("DateRDV",TCD!$B$1,"DT","GE","Bénéficiaire",$A76,W$6,W$5,"Mois (DateRDV)",W$7,"Années (DateRDV)",W$3,"Présence","Absent"),4,""),"")</f>
        <v/>
      </c>
      <c r="X76" s="166" t="str">
        <f>IFERROR(IF(GETPIVOTDATA("DateRDV",TCD!$B$1,"DT","GE","Bénéficiaire",$A76,X$6,X$5,"Mois (DateRDV)",X$7,"Années (DateRDV)",X$3),1,""),"")</f>
        <v/>
      </c>
      <c r="Y76" s="166" t="str">
        <f>IFERROR(IF(GETPIVOTDATA("DateRDV",TCD!$B$1,"DT","GE","Bénéficiaire",$A76,Y$6,Y$5,"Mois (DateRDV)",Y$7,"Années (DateRDV)",Y$3),2,""),"")</f>
        <v/>
      </c>
      <c r="Z76" s="166" t="str">
        <f>IFERROR(IF(GETPIVOTDATA("DateRDV",TCD!$B$1,"DT","GE","Bénéficiaire",$A76,Z$6,Z$5,"Mois (DateRDV)",Z$7,"Années (DateRDV)",Z$3,"Présence","Excusé"),3,""),"")</f>
        <v/>
      </c>
      <c r="AA76" s="166" t="str">
        <f>IFERROR(IF(GETPIVOTDATA("DateRDV",TCD!$B$1,"DT","GE","Bénéficiaire",$A76,AA$6,AA$5,"Mois (DateRDV)",AA$7,"Années (DateRDV)",AA$3,"Présence","Absent"),4,""),"")</f>
        <v/>
      </c>
      <c r="AB76" s="166" t="str">
        <f>IFERROR(IF(GETPIVOTDATA("DateRDV",TCD!$B$1,"DT","GE","Bénéficiaire",$A76,AB$6,AB$5,"Mois (DateRDV)",AB$7,"Années (DateRDV)",AB$3),1,""),"")</f>
        <v/>
      </c>
      <c r="AC76" s="166" t="str">
        <f>IFERROR(IF(GETPIVOTDATA("DateRDV",TCD!$B$1,"DT","GE","Bénéficiaire",$A76,AC$6,AC$5,"Mois (DateRDV)",AC$7,"Années (DateRDV)",AC$3),2,""),"")</f>
        <v/>
      </c>
      <c r="AD76" s="166" t="str">
        <f>IFERROR(IF(GETPIVOTDATA("DateRDV",TCD!$B$1,"DT","GE","Bénéficiaire",$A76,AD$6,AD$5,"Mois (DateRDV)",AD$7,"Années (DateRDV)",AD$3,"Présence","Excusé"),3,""),"")</f>
        <v/>
      </c>
      <c r="AE76" s="166" t="str">
        <f>IFERROR(IF(GETPIVOTDATA("DateRDV",TCD!$B$1,"DT","GE","Bénéficiaire",$A76,AE$6,AE$5,"Mois (DateRDV)",AE$7,"Années (DateRDV)",AE$3,"Présence","Absent"),4,""),"")</f>
        <v/>
      </c>
      <c r="AF76" s="166" t="str">
        <f>IFERROR(IF(GETPIVOTDATA("DateRDV",TCD!$B$1,"DT","GE","Bénéficiaire",$A76,AF$6,AF$5,"Mois (DateRDV)",AF$7,"Années (DateRDV)",AF$3),1,""),"")</f>
        <v/>
      </c>
      <c r="AG76" s="166" t="str">
        <f>IFERROR(IF(GETPIVOTDATA("DateRDV",TCD!$B$1,"DT","GE","Bénéficiaire",$A76,AG$6,AG$5,"Mois (DateRDV)",AG$7,"Années (DateRDV)",AG$3),2,""),"")</f>
        <v/>
      </c>
      <c r="AH76" s="166" t="str">
        <f>IFERROR(IF(GETPIVOTDATA("DateRDV",TCD!$B$1,"DT","GE","Bénéficiaire",$A76,AH$6,AH$5,"Mois (DateRDV)",AH$7,"Années (DateRDV)",AH$3,"Présence","Excusé"),3,""),"")</f>
        <v/>
      </c>
      <c r="AI76" s="166" t="str">
        <f>IFERROR(IF(GETPIVOTDATA("DateRDV",TCD!$B$1,"DT","GE","Bénéficiaire",$A76,AI$6,AI$5,"Mois (DateRDV)",AI$7,"Années (DateRDV)",AI$3,"Présence","Absent"),4,""),"")</f>
        <v/>
      </c>
      <c r="AJ76" s="166" t="str">
        <f>IFERROR(IF(GETPIVOTDATA("DateRDV",TCD!$B$1,"DT","GE","Bénéficiaire",$A76,AJ$6,AJ$5,"Mois (DateRDV)",AJ$7,"Années (DateRDV)",AJ$3),1,""),"")</f>
        <v/>
      </c>
      <c r="AK76" s="166" t="str">
        <f>IFERROR(IF(GETPIVOTDATA("DateRDV",TCD!$B$1,"DT","GE","Bénéficiaire",$A76,AK$6,AK$5,"Mois (DateRDV)",AK$7,"Années (DateRDV)",AK$3),2,""),"")</f>
        <v/>
      </c>
      <c r="AL76" s="166" t="str">
        <f>IFERROR(IF(GETPIVOTDATA("DateRDV",TCD!$B$1,"DT","GE","Bénéficiaire",$A76,AL$6,AL$5,"Mois (DateRDV)",AL$7,"Années (DateRDV)",AL$3,"Présence","Excusé"),3,""),"")</f>
        <v/>
      </c>
      <c r="AM76" s="166" t="str">
        <f>IFERROR(IF(GETPIVOTDATA("DateRDV",TCD!$B$1,"DT","GE","Bénéficiaire",$A76,AM$6,AM$5,"Mois (DateRDV)",AM$7,"Années (DateRDV)",AM$3,"Présence","Absent"),4,""),"")</f>
        <v/>
      </c>
      <c r="AN76" s="166" t="str">
        <f>IFERROR(IF(GETPIVOTDATA("DateRDV",TCD!$B$1,"DT","GE","Bénéficiaire",$A76,AN$6,AN$5,"Mois (DateRDV)",AN$7,"Années (DateRDV)",AN$3),1,""),"")</f>
        <v/>
      </c>
      <c r="AO76" s="166" t="str">
        <f>IFERROR(IF(GETPIVOTDATA("DateRDV",TCD!$B$1,"DT","GE","Bénéficiaire",$A76,AO$6,AO$5,"Mois (DateRDV)",AO$7,"Années (DateRDV)",AO$3),2,""),"")</f>
        <v/>
      </c>
      <c r="AP76" s="166" t="str">
        <f>IFERROR(IF(GETPIVOTDATA("DateRDV",TCD!$B$1,"DT","GE","Bénéficiaire",$A76,AP$6,AP$5,"Mois (DateRDV)",AP$7,"Années (DateRDV)",AP$3,"Présence","Excusé"),3,""),"")</f>
        <v/>
      </c>
      <c r="AQ76" s="166" t="str">
        <f>IFERROR(IF(GETPIVOTDATA("DateRDV",TCD!$B$1,"DT","GE","Bénéficiaire",$A76,AQ$6,AQ$5,"Mois (DateRDV)",AQ$7,"Années (DateRDV)",AQ$3,"Présence","Absent"),4,""),"")</f>
        <v/>
      </c>
      <c r="AR76" s="166" t="str">
        <f>IFERROR(IF(GETPIVOTDATA("DateRDV",TCD!$B$1,"DT","GE","Bénéficiaire",$A76,AR$6,AR$5,"Mois (DateRDV)",AR$7,"Années (DateRDV)",AR$3),1,""),"")</f>
        <v/>
      </c>
      <c r="AS76" s="166" t="str">
        <f>IFERROR(IF(GETPIVOTDATA("DateRDV",TCD!$B$1,"DT","GE","Bénéficiaire",$A76,AS$6,AS$5,"Mois (DateRDV)",AS$7,"Années (DateRDV)",AS$3),2,""),"")</f>
        <v/>
      </c>
      <c r="AT76" s="166" t="str">
        <f>IFERROR(IF(GETPIVOTDATA("DateRDV",TCD!$B$1,"DT","GE","Bénéficiaire",$A76,AT$6,AT$5,"Mois (DateRDV)",AT$7,"Années (DateRDV)",AT$3,"Présence","Excusé"),3,""),"")</f>
        <v/>
      </c>
      <c r="AU76" s="166" t="str">
        <f>IFERROR(IF(GETPIVOTDATA("DateRDV",TCD!$B$1,"DT","GE","Bénéficiaire",$A76,AU$6,AU$5,"Mois (DateRDV)",AU$7,"Années (DateRDV)",AU$3,"Présence","Absent"),4,""),"")</f>
        <v/>
      </c>
      <c r="AV76" s="166" t="str">
        <f>IFERROR(IF(GETPIVOTDATA("DateRDV",TCD!$B$1,"DT","GE","Bénéficiaire",$A76,AV$6,AV$5,"Mois (DateRDV)",AV$7,"Années (DateRDV)",AV$3),1,""),"")</f>
        <v/>
      </c>
      <c r="AW76" s="166" t="str">
        <f>IFERROR(IF(GETPIVOTDATA("DateRDV",TCD!$B$1,"DT","GE","Bénéficiaire",$A76,AW$6,AW$5,"Mois (DateRDV)",AW$7,"Années (DateRDV)",AW$3),2,""),"")</f>
        <v/>
      </c>
      <c r="AX76" s="166" t="str">
        <f>IFERROR(IF(GETPIVOTDATA("DateRDV",TCD!$B$1,"DT","GE","Bénéficiaire",$A76,AX$6,AX$5,"Mois (DateRDV)",AX$7,"Années (DateRDV)",AX$3,"Présence","Excusé"),3,""),"")</f>
        <v/>
      </c>
      <c r="AY76" s="166" t="str">
        <f>IFERROR(IF(GETPIVOTDATA("DateRDV",TCD!$B$1,"DT","GE","Bénéficiaire",$A76,AY$6,AY$5,"Mois (DateRDV)",AY$7,"Années (DateRDV)",AY$3,"Présence","Absent"),4,""),"")</f>
        <v/>
      </c>
      <c r="AZ76" s="166" t="str">
        <f>IFERROR(IF(GETPIVOTDATA("DateRDV",TCD!$B$1,"DT","GE","Bénéficiaire",$A76,AZ$6,AZ$5,"Mois (DateRDV)",AZ$7,"Années (DateRDV)",AZ$3),1,""),"")</f>
        <v/>
      </c>
      <c r="BA76" s="166" t="str">
        <f>IFERROR(IF(GETPIVOTDATA("DateRDV",TCD!$B$1,"DT","GE","Bénéficiaire",$A76,BA$6,BA$5,"Mois (DateRDV)",BA$7,"Années (DateRDV)",BA$3),2,""),"")</f>
        <v/>
      </c>
      <c r="BB76" s="166" t="str">
        <f>IFERROR(IF(GETPIVOTDATA("DateRDV",TCD!$B$1,"DT","GE","Bénéficiaire",$A76,BB$6,BB$5,"Mois (DateRDV)",BB$7,"Années (DateRDV)",BB$3,"Présence","Excusé"),3,""),"")</f>
        <v/>
      </c>
      <c r="BC76" s="166" t="str">
        <f>IFERROR(IF(GETPIVOTDATA("DateRDV",TCD!$B$1,"DT","GE","Bénéficiaire",$A76,BC$6,BC$5,"Mois (DateRDV)",BC$7,"Années (DateRDV)",BC$3,"Présence","Absent"),4,""),"")</f>
        <v/>
      </c>
      <c r="BD76" s="166" t="str">
        <f>IFERROR(IF(GETPIVOTDATA("DateRDV",TCD!$B$1,"DT","GE","Bénéficiaire",$A76,BD$6,BD$5,"Mois (DateRDV)",BD$7,"Années (DateRDV)",BD$3),1,""),"")</f>
        <v/>
      </c>
      <c r="BE76" s="166">
        <f>IFERROR(IF(GETPIVOTDATA("DateRDV",TCD!$B$1,"DT","GE","Bénéficiaire",$A76,BE$6,BE$5,"Mois (DateRDV)",BE$7,"Années (DateRDV)",BE$3),2,""),"")</f>
        <v>2</v>
      </c>
      <c r="BF76" s="166" t="str">
        <f>IFERROR(IF(GETPIVOTDATA("DateRDV",TCD!$B$1,"DT","GE","Bénéficiaire",$A76,BF$6,BF$5,"Mois (DateRDV)",BF$7,"Années (DateRDV)",BF$3,"Présence","Excusé"),3,""),"")</f>
        <v/>
      </c>
      <c r="BG76" s="166" t="str">
        <f>IFERROR(IF(GETPIVOTDATA("DateRDV",TCD!$B$1,"DT","GE","Bénéficiaire",$A76,BG$6,BG$5,"Mois (DateRDV)",BG$7,"Années (DateRDV)",BG$3,"Présence","Absent"),4,""),"")</f>
        <v/>
      </c>
      <c r="BH76" s="166" t="str">
        <f>IFERROR(IF(GETPIVOTDATA("DateRDV",TCD!$B$1,"DT","GE","Bénéficiaire",$A76,BH$6,BH$5,"Mois (DateRDV)",BH$7,"Années (DateRDV)",BH$3),1,""),"")</f>
        <v/>
      </c>
      <c r="BI76" s="166">
        <f>IFERROR(IF(GETPIVOTDATA("DateRDV",TCD!$B$1,"DT","GE","Bénéficiaire",$A76,BI$6,BI$5,"Mois (DateRDV)",BI$7,"Années (DateRDV)",BI$3),2,""),"")</f>
        <v>2</v>
      </c>
      <c r="BJ76" s="166" t="str">
        <f>IFERROR(IF(GETPIVOTDATA("DateRDV",TCD!$B$1,"DT","GE","Bénéficiaire",$A76,BJ$6,BJ$5,"Mois (DateRDV)",BJ$7,"Années (DateRDV)",BJ$3,"Présence","Excusé"),3,""),"")</f>
        <v/>
      </c>
      <c r="BK76" s="166" t="str">
        <f>IFERROR(IF(GETPIVOTDATA("DateRDV",TCD!$B$1,"DT","GE","Bénéficiaire",$A76,BK$6,BK$5,"Mois (DateRDV)",BK$7,"Années (DateRDV)",BK$3,"Présence","Absent"),4,""),"")</f>
        <v/>
      </c>
      <c r="BL76" s="166" t="str">
        <f>IFERROR(IF(GETPIVOTDATA("DateRDV",TCD!$B$1,"DT","GE","Bénéficiaire",$A76,BL$6,BL$5,"Mois (DateRDV)",BL$7,"Années (DateRDV)",BL$3),1,""),"")</f>
        <v/>
      </c>
      <c r="BM76" s="166" t="str">
        <f>IFERROR(IF(GETPIVOTDATA("DateRDV",TCD!$B$1,"DT","GE","Bénéficiaire",$A76,BM$6,BM$5,"Mois (DateRDV)",BM$7,"Années (DateRDV)",BM$3),2,""),"")</f>
        <v/>
      </c>
      <c r="BN76" s="166" t="str">
        <f>IFERROR(IF(GETPIVOTDATA("DateRDV",TCD!$B$1,"DT","GE","Bénéficiaire",$A76,BN$6,BN$5,"Mois (DateRDV)",BN$7,"Années (DateRDV)",BN$3,"Présence","Excusé"),3,""),"")</f>
        <v/>
      </c>
      <c r="BO76" s="166" t="str">
        <f>IFERROR(IF(GETPIVOTDATA("DateRDV",TCD!$B$1,"DT","GE","Bénéficiaire",$A76,BO$6,BO$5,"Mois (DateRDV)",BO$7,"Années (DateRDV)",BO$3,"Présence","Absent"),4,""),"")</f>
        <v/>
      </c>
      <c r="BP76" s="166" t="str">
        <f>IFERROR(IF(GETPIVOTDATA("DateRDV",TCD!$B$1,"DT","GE","Bénéficiaire",$A76,BP$6,BP$5,"Mois (DateRDV)",BP$7,"Années (DateRDV)",BP$3),1,""),"")</f>
        <v/>
      </c>
      <c r="BQ76" s="166" t="str">
        <f>IFERROR(IF(GETPIVOTDATA("DateRDV",TCD!$B$1,"DT","GE","Bénéficiaire",$A76,BQ$6,BQ$5,"Mois (DateRDV)",BQ$7,"Années (DateRDV)",BQ$3),2,""),"")</f>
        <v/>
      </c>
      <c r="BR76" s="166" t="str">
        <f>IFERROR(IF(GETPIVOTDATA("DateRDV",TCD!$B$1,"DT","GE","Bénéficiaire",$A76,BR$6,BR$5,"Mois (DateRDV)",BR$7,"Années (DateRDV)",BR$3,"Présence","Excusé"),3,""),"")</f>
        <v/>
      </c>
      <c r="BS76" s="166" t="str">
        <f>IFERROR(IF(GETPIVOTDATA("DateRDV",TCD!$B$1,"DT","GE","Bénéficiaire",$A76,BS$6,BS$5,"Mois (DateRDV)",BS$7,"Années (DateRDV)",BS$3,"Présence","Absent"),4,""),"")</f>
        <v/>
      </c>
      <c r="BT76" s="166" t="str">
        <f>IFERROR(IF(GETPIVOTDATA("DateRDV",TCD!$B$1,"DT","GE","Bénéficiaire",$A76,BT$6,BT$5,"Mois (DateRDV)",BT$7,"Années (DateRDV)",BT$3),1,""),"")</f>
        <v/>
      </c>
      <c r="BU76" s="166" t="str">
        <f>IFERROR(IF(GETPIVOTDATA("DateRDV",TCD!$B$1,"DT","GE","Bénéficiaire",$A76,BU$6,BU$5,"Mois (DateRDV)",BU$7,"Années (DateRDV)",BU$3),2,""),"")</f>
        <v/>
      </c>
      <c r="BV76" s="166" t="str">
        <f>IFERROR(IF(GETPIVOTDATA("DateRDV",TCD!$B$1,"DT","GE","Bénéficiaire",$A76,BV$6,BV$5,"Mois (DateRDV)",BV$7,"Années (DateRDV)",BV$3,"Présence","Excusé"),3,""),"")</f>
        <v/>
      </c>
      <c r="BW76" s="166" t="str">
        <f>IFERROR(IF(GETPIVOTDATA("DateRDV",TCD!$B$1,"DT","GE","Bénéficiaire",$A76,BW$6,BW$5,"Mois (DateRDV)",BW$7,"Années (DateRDV)",BW$3,"Présence","Absent"),4,""),"")</f>
        <v/>
      </c>
      <c r="BX76" s="166" t="str">
        <f>IFERROR(IF(GETPIVOTDATA("DateRDV",TCD!$B$1,"DT","GE","Bénéficiaire",$A76,BX$6,BX$5,"Mois (DateRDV)",BX$7,"Années (DateRDV)",BX$3),1,""),"")</f>
        <v/>
      </c>
      <c r="BY76" s="166" t="str">
        <f>IFERROR(IF(GETPIVOTDATA("DateRDV",TCD!$B$1,"DT","GE","Bénéficiaire",$A76,BY$6,BY$5,"Mois (DateRDV)",BY$7,"Années (DateRDV)",BY$3),2,""),"")</f>
        <v/>
      </c>
      <c r="BZ76" s="166" t="str">
        <f>IFERROR(IF(GETPIVOTDATA("DateRDV",TCD!$B$1,"DT","GE","Bénéficiaire",$A76,BZ$6,BZ$5,"Mois (DateRDV)",BZ$7,"Années (DateRDV)",BZ$3,"Présence","Excusé"),3,""),"")</f>
        <v/>
      </c>
      <c r="CA76" s="166" t="str">
        <f>IFERROR(IF(GETPIVOTDATA("DateRDV",TCD!$B$1,"DT","GE","Bénéficiaire",$A76,CA$6,CA$5,"Mois (DateRDV)",CA$7,"Années (DateRDV)",CA$3,"Présence","Absent"),4,""),"")</f>
        <v/>
      </c>
      <c r="CB76" s="166" t="str">
        <f>IFERROR(IF(GETPIVOTDATA("DateRDV",TCD!$B$1,"DT","GE","Bénéficiaire",$A76,CB$6,CB$5,"Mois (DateRDV)",CB$7,"Années (DateRDV)",CB$3),1,""),"")</f>
        <v/>
      </c>
      <c r="CC76" s="166" t="str">
        <f>IFERROR(IF(GETPIVOTDATA("DateRDV",TCD!$B$1,"DT","GE","Bénéficiaire",$A76,CC$6,CC$5,"Mois (DateRDV)",CC$7,"Années (DateRDV)",CC$3),2,""),"")</f>
        <v/>
      </c>
      <c r="CD76" s="166" t="str">
        <f>IFERROR(IF(GETPIVOTDATA("DateRDV",TCD!$B$1,"DT","GE","Bénéficiaire",$A76,CD$6,CD$5,"Mois (DateRDV)",CD$7,"Années (DateRDV)",CD$3,"Présence","Excusé"),3,""),"")</f>
        <v/>
      </c>
      <c r="CE76" s="166" t="str">
        <f>IFERROR(IF(GETPIVOTDATA("DateRDV",TCD!$B$1,"DT","GE","Bénéficiaire",$A76,CE$6,CE$5,"Mois (DateRDV)",CE$7,"Années (DateRDV)",CE$3,"Présence","Absent"),4,""),"")</f>
        <v/>
      </c>
      <c r="CF76" s="166" t="str">
        <f>IFERROR(IF(GETPIVOTDATA("DateRDV",TCD!$B$1,"DT","GE","Bénéficiaire",$A76,CF$6,CF$5,"Mois (DateRDV)",CF$7,"Années (DateRDV)",CF$3),1,""),"")</f>
        <v/>
      </c>
      <c r="CG76" s="166" t="str">
        <f>IFERROR(IF(GETPIVOTDATA("DateRDV",TCD!$B$1,"DT","GE","Bénéficiaire",$A76,CG$6,CG$5,"Mois (DateRDV)",CG$7,"Années (DateRDV)",CG$3),2,""),"")</f>
        <v/>
      </c>
      <c r="CH76" s="166" t="str">
        <f>IFERROR(IF(GETPIVOTDATA("DateRDV",TCD!$B$1,"DT","GE","Bénéficiaire",$A76,CH$6,CH$5,"Mois (DateRDV)",CH$7,"Années (DateRDV)",CH$3,"Présence","Excusé"),3,""),"")</f>
        <v/>
      </c>
      <c r="CI76" s="166" t="str">
        <f>IFERROR(IF(GETPIVOTDATA("DateRDV",TCD!$B$1,"DT","GE","Bénéficiaire",$A76,CI$6,CI$5,"Mois (DateRDV)",CI$7,"Années (DateRDV)",CI$3,"Présence","Absent"),4,""),"")</f>
        <v/>
      </c>
      <c r="CJ76" s="166" t="str">
        <f>IFERROR(IF(GETPIVOTDATA("DateRDV",TCD!$B$1,"DT","GE","Bénéficiaire",$A76,CJ$6,CJ$5,"Mois (DateRDV)",CJ$7,"Années (DateRDV)",CJ$3),1,""),"")</f>
        <v/>
      </c>
      <c r="CK76" s="166" t="str">
        <f>IFERROR(IF(GETPIVOTDATA("DateRDV",TCD!$B$1,"DT","GE","Bénéficiaire",$A76,CK$6,CK$5,"Mois (DateRDV)",CK$7,"Années (DateRDV)",CK$3),2,""),"")</f>
        <v/>
      </c>
      <c r="CL76" s="166" t="str">
        <f>IFERROR(IF(GETPIVOTDATA("DateRDV",TCD!$B$1,"DT","GE","Bénéficiaire",$A76,GI$6,GI$5,"Mois (DateRDV)",GI$7,"Années (DateRDV)",GI$3,"Présence","Excusé"),3,""),"")</f>
        <v/>
      </c>
      <c r="CM76" s="166" t="str">
        <f>IFERROR(IF(GETPIVOTDATA("DateRDV",TCD!$B$1,"DT","GE","Bénéficiaire",$A76,CM$6,CM$5,"Mois (DateRDV)",CM$7,"Années (DateRDV)",CM$3,"Présence","Absent"),4,""),"")</f>
        <v/>
      </c>
      <c r="CN76" s="166" t="str">
        <f>IFERROR(IF(GETPIVOTDATA("DateRDV",TCD!$B$1,"DT","GE","Bénéficiaire",$A76,CN$6,CN$5,"Mois (DateRDV)",CN$7,"Années (DateRDV)",CN$3),1,""),"")</f>
        <v/>
      </c>
      <c r="CO76" s="166" t="str">
        <f>IFERROR(IF(GETPIVOTDATA("DateRDV",TCD!$B$1,"DT","GE","Bénéficiaire",$A76,CO$6,CO$5,"Mois (DateRDV)",CO$7,"Années (DateRDV)",CO$3),2,""),"")</f>
        <v/>
      </c>
      <c r="CP76" s="166" t="str">
        <f>IFERROR(IF(GETPIVOTDATA("DateRDV",TCD!$B$1,"DT","GE","Bénéficiaire",$A76,CP$6,CP$5,"Mois (DateRDV)",CP$7,"Années (DateRDV)",CP$3,"Présence","Excusé"),3,""),"")</f>
        <v/>
      </c>
      <c r="CQ76" s="166" t="str">
        <f>IFERROR(IF(GETPIVOTDATA("DateRDV",TCD!$B$1,"DT","GE","Bénéficiaire",$A76,CQ$6,CQ$5,"Mois (DateRDV)",CQ$7,"Années (DateRDV)",CQ$3,"Présence","Absent"),4,""),"")</f>
        <v/>
      </c>
      <c r="CR76" s="166" t="str">
        <f>IFERROR(IF(GETPIVOTDATA("DateRDV",TCD!$B$1,"DT","GE","Bénéficiaire",$A76,CR$6,CR$5,"Mois (DateRDV)",CR$7,"Années (DateRDV)",CR$3),1,""),"")</f>
        <v/>
      </c>
      <c r="CS76" s="166" t="str">
        <f>IFERROR(IF(GETPIVOTDATA("DateRDV",TCD!$B$1,"DT","GE","Bénéficiaire",$A76,CS$6,CS$5,"Mois (DateRDV)",CS$7,"Années (DateRDV)",CS$3),2,""),"")</f>
        <v/>
      </c>
      <c r="CT76" s="166" t="str">
        <f>IFERROR(IF(GETPIVOTDATA("DateRDV",TCD!$B$1,"DT","GE","Bénéficiaire",$A76,CT$6,CT$5,"Mois (DateRDV)",CT$7,"Années (DateRDV)",CT$3,"Présence","Excusé"),3,""),"")</f>
        <v/>
      </c>
      <c r="CU76" s="166" t="str">
        <f>IFERROR(IF(GETPIVOTDATA("DateRDV",TCD!$B$1,"DT","GE","Bénéficiaire",$A76,CU$6,CU$5,"Mois (DateRDV)",CU$7,"Années (DateRDV)",CU$3,"Présence","Absent"),4,""),"")</f>
        <v/>
      </c>
      <c r="CV76" s="166" t="str">
        <f>IFERROR(IF(GETPIVOTDATA("DateRDV",TCD!$B$1,"DT","GE","Bénéficiaire",$A76,CV$6,CV$5,"Mois (DateRDV)",CV$7,"Années (DateRDV)",CV$3),1,""),"")</f>
        <v/>
      </c>
      <c r="CW76" s="166" t="str">
        <f>IFERROR(IF(GETPIVOTDATA("DateRDV",TCD!$B$1,"DT","GE","Bénéficiaire",$A76,CW$6,CW$5,"Mois (DateRDV)",CW$7,"Années (DateRDV)",CW$3),2,""),"")</f>
        <v/>
      </c>
      <c r="CX76" s="166" t="str">
        <f>IFERROR(IF(GETPIVOTDATA("DateRDV",TCD!$B$1,"DT","GE","Bénéficiaire",$A76,CX$6,CX$5,"Mois (DateRDV)",CX$7,"Années (DateRDV)",CX$3,"Présence","Excusé"),3,""),"")</f>
        <v/>
      </c>
      <c r="CY76" s="166" t="str">
        <f>IFERROR(IF(GETPIVOTDATA("DateRDV",TCD!$B$1,"DT","GE","Bénéficiaire",$A76,CY$6,CY$5,"Mois (DateRDV)",CY$7,"Années (DateRDV)",CY$3,"Présence","Absent"),4,""),"")</f>
        <v/>
      </c>
      <c r="CZ76" s="166" t="str">
        <f>IFERROR(IF(GETPIVOTDATA("DateRDV",TCD!$B$1,"DT","GE","Bénéficiaire",$A76,CZ$6,CZ$5,"Mois (DateRDV)",CZ$7,"Années (DateRDV)",CZ$3),1,""),"")</f>
        <v/>
      </c>
      <c r="DA76" s="166" t="str">
        <f>IFERROR(IF(GETPIVOTDATA("DateRDV",TCD!$B$1,"DT","GE","Bénéficiaire",$A76,DA$6,DA$5,"Mois (DateRDV)",DA$7,"Années (DateRDV)",DA$3),2,""),"")</f>
        <v/>
      </c>
      <c r="DB76" s="166" t="str">
        <f>IFERROR(IF(GETPIVOTDATA("DateRDV",TCD!$B$1,"DT","GE","Bénéficiaire",$A76,DB$6,DB$5,"Mois (DateRDV)",DB$7,"Années (DateRDV)",DB$3,"Présence","Excusé"),3,""),"")</f>
        <v/>
      </c>
      <c r="DC76" s="166" t="str">
        <f>IFERROR(IF(GETPIVOTDATA("DateRDV",TCD!$B$1,"DT","GE","Bénéficiaire",$A76,DC$6,DC$5,"Mois (DateRDV)",DC$7,"Années (DateRDV)",DC$3,"Présence","Absent"),4,""),"")</f>
        <v/>
      </c>
      <c r="DD76" s="166" t="str">
        <f>IFERROR(IF(GETPIVOTDATA("DateRDV",TCD!$B$1,"DT","GE","Bénéficiaire",$A76,DD$6,DD$5,"Mois (DateRDV)",DD$7,"Années (DateRDV)",DD$3),1,""),"")</f>
        <v/>
      </c>
      <c r="DE76" s="166" t="str">
        <f>IFERROR(IF(GETPIVOTDATA("DateRDV",TCD!$B$1,"DT","GE","Bénéficiaire",$A76,DE$6,DE$5,"Mois (DateRDV)",DE$7,"Années (DateRDV)",DE$3),2,""),"")</f>
        <v/>
      </c>
      <c r="DF76" s="166" t="str">
        <f>IFERROR(IF(GETPIVOTDATA("DateRDV",TCD!$B$1,"DT","GE","Bénéficiaire",$A76,DF$6,DF$5,"Mois (DateRDV)",DF$7,"Années (DateRDV)",DF$3,"Présence","Excusé"),3,""),"")</f>
        <v/>
      </c>
      <c r="DG76" s="166" t="str">
        <f>IFERROR(IF(GETPIVOTDATA("DateRDV",TCD!$B$1,"DT","GE","Bénéficiaire",$A76,DG$6,DG$5,"Mois (DateRDV)",DG$7,"Années (DateRDV)",DG$3,"Présence","Absent"),4,""),"")</f>
        <v/>
      </c>
      <c r="DH76" s="166" t="str">
        <f>IFERROR(IF(GETPIVOTDATA("DateRDV",TCD!$B$1,"DT","GE","Bénéficiaire",$A76,DH$6,DH$5,"Mois (DateRDV)",DH$7,"Années (DateRDV)",DH$3),1,""),"")</f>
        <v/>
      </c>
      <c r="DI76" s="166" t="str">
        <f>IFERROR(IF(GETPIVOTDATA("DateRDV",TCD!$B$1,"DT","GE","Bénéficiaire",$A76,DI$6,DI$5,"Mois (DateRDV)",DI$7,"Années (DateRDV)",DI$3),2,""),"")</f>
        <v/>
      </c>
      <c r="DJ76" s="166" t="str">
        <f>IFERROR(IF(GETPIVOTDATA("DateRDV",TCD!$B$1,"DT","GE","Bénéficiaire",$A76,DJ$6,DJ$5,"Mois (DateRDV)",DJ$7,"Années (DateRDV)",DJ$3,"Présence","Excusé"),3,""),"")</f>
        <v/>
      </c>
      <c r="DK76" s="166" t="str">
        <f>IFERROR(IF(GETPIVOTDATA("DateRDV",TCD!$B$1,"DT","GE","Bénéficiaire",$A76,DK$6,DK$5,"Mois (DateRDV)",DK$7,"Années (DateRDV)",DK$3,"Présence","Absent"),4,""),"")</f>
        <v/>
      </c>
      <c r="DL76" s="166" t="str">
        <f>IFERROR(IF(GETPIVOTDATA("DateRDV",TCD!$B$1,"DT","GE","Bénéficiaire",$A76,DL$6,DL$5,"Mois (DateRDV)",DL$7,"Années (DateRDV)",DL$3),1,""),"")</f>
        <v/>
      </c>
      <c r="DM76" s="166" t="str">
        <f>IFERROR(IF(GETPIVOTDATA("DateRDV",TCD!$B$1,"DT","GE","Bénéficiaire",$A76,DM$6,DM$5,"Mois (DateRDV)",DM$7,"Années (DateRDV)",DM$3),2,""),"")</f>
        <v/>
      </c>
      <c r="DN76" s="166" t="str">
        <f>IFERROR(IF(GETPIVOTDATA("DateRDV",TCD!$B$1,"DT","GE","Bénéficiaire",$A76,DN$6,DN$5,"Mois (DateRDV)",DN$7,"Années (DateRDV)",DN$3,"Présence","Excusé"),3,""),"")</f>
        <v/>
      </c>
      <c r="DO76" s="166" t="str">
        <f>IFERROR(IF(GETPIVOTDATA("DateRDV",TCD!$B$1,"DT","GE","Bénéficiaire",$A76,DO$6,DO$5,"Mois (DateRDV)",DO$7,"Années (DateRDV)",DO$3,"Présence","Absent"),4,""),"")</f>
        <v/>
      </c>
    </row>
    <row r="77" spans="1:119" ht="15" customHeight="1" x14ac:dyDescent="0.2">
      <c r="A77" t="str">
        <v>NICOLLE Michael</v>
      </c>
      <c r="B77" s="169" t="str">
        <f>IFERROR(IF(INDEX(Data!P:P,MATCH(A77,Data!B:B,0))&lt;&gt;"",INDEX(Data!P:P,MATCH(A77,Data!B:B,0)),""),"")</f>
        <v>NICOLLE</v>
      </c>
      <c r="C77" s="169" t="str">
        <f>IFERROR(IF(INDEX(Data!O:O,MATCH(A77,Data!B:B,0))&lt;&gt;"",INDEX(Data!O:O,MATCH(A77,Data!B:B,0)),""),"")</f>
        <v>Michael</v>
      </c>
      <c r="D77" s="169" t="str">
        <f>IFERROR(IF(INDEX(Data!J:J,MATCH(A77,Data!B:B,0))&lt;&gt;"",INDEX(Data!J:J,MATCH(A77,Data!B:B,0)),""),"")</f>
        <v>CD</v>
      </c>
      <c r="E77" s="169" t="str">
        <f>IFERROR(IF(INDEX(Data!M:M,MATCH(A77,Data!B:B,0))&lt;&gt;"",INDEX(Data!M:M,MATCH(A77,Data!B:B,0)),""),"")</f>
        <v>ANNEMASSE</v>
      </c>
      <c r="F77" s="169">
        <f>IFERROR(IF(INDEX(Data!N:N,MATCH(A77,Data!B:B,0))&lt;&gt;"",INDEX(Data!N:N,MATCH(A77,Data!B:B,0)),""),"")</f>
        <v>74100</v>
      </c>
      <c r="G77" s="170">
        <f>IFERROR(IF(INDEX(Data!K:K,MATCH(A77,Data!B:B,0))&lt;&gt;"",INDEX(Data!K:K,MATCH(A77,Data!B:B,0)),""),"")</f>
        <v>45692</v>
      </c>
      <c r="H77" s="170">
        <f>IFERROR(IF(INDEX(Data!L:L,MATCH(A77,Data!B:B,0))&lt;&gt;"",INDEX(Data!L:L,MATCH(A77,Data!B:B,0)),""),"")</f>
        <v>45707</v>
      </c>
      <c r="I77" s="170" t="str">
        <f>IFERROR(IF(INDEX(Data!C:C,MATCH(A77,Data!B:B,0))&lt;&gt;"",INDEX(Data!C:C,MATCH(A77,Data!B:B,0)),""),"")</f>
        <v/>
      </c>
      <c r="J77" s="170" t="str">
        <f>IFERROR(IF(INDEX(Data!D:D,MATCH(A77,Data!B:B,0))&lt;&gt;"",INDEX(Data!D:D,MATCH(A77,Data!B:B,0)),""),"")</f>
        <v/>
      </c>
      <c r="K77" s="171" t="str">
        <f>IFERROR(IF(INDEX(Data!H:H,MATCH(A77,Data!B:B,0))&lt;&gt;"",INDEX(Data!H:H,MATCH(A77,Data!B:B,0)),""),"")</f>
        <v>Remobilisation</v>
      </c>
      <c r="L77" s="166" t="str">
        <f>IFERROR(IF(GETPIVOTDATA("DateRDV",TCD!$B$1,"DT","GE","Bénéficiaire",$A77,L$6,L$5,"Mois (DateRDV)",L$7,"Années (DateRDV)",L$3),1,""),"")</f>
        <v/>
      </c>
      <c r="M77" s="166" t="str">
        <f>IFERROR(IF(GETPIVOTDATA("DateRDV",TCD!$B$1,"DT","GE","Bénéficiaire",$A77,M$6,M$5,"Mois (DateRDV)",M$7,"Années (DateRDV)",M$3),2,""),"")</f>
        <v/>
      </c>
      <c r="N77" s="166" t="str">
        <f>IFERROR(IF(GETPIVOTDATA("DateRDV",TCD!$B$1,"DT","GE","Bénéficiaire",$A77,N$6,N$5,"Mois (DateRDV)",N$7,"Années (DateRDV)",N$3,"Présence","Excusé"),3,""),"")</f>
        <v/>
      </c>
      <c r="O77" s="166" t="str">
        <f>IFERROR(IF(GETPIVOTDATA("DateRDV",TCD!$B$1,"DT","GE","Bénéficiaire",$A77,O$6,O$5,"Mois (DateRDV)",O$7,"Années (DateRDV)",O$3,"Présence","Absent"),4,""),"")</f>
        <v/>
      </c>
      <c r="P77" s="166" t="str">
        <f>IFERROR(IF(GETPIVOTDATA("DateRDV",TCD!$B$1,"DT","GE","Bénéficiaire",$A77,P$6,P$5,"Mois (DateRDV)",P$7,"Années (DateRDV)",P$3),1,""),"")</f>
        <v/>
      </c>
      <c r="Q77" s="166" t="str">
        <f>IFERROR(IF(GETPIVOTDATA("DateRDV",TCD!$B$1,"DT","GE","Bénéficiaire",$A77,Q$6,Q$5,"Mois (DateRDV)",Q$7,"Années (DateRDV)",Q$3),2,""),"")</f>
        <v/>
      </c>
      <c r="R77" s="166" t="str">
        <f>IFERROR(IF(GETPIVOTDATA("DateRDV",TCD!$B$1,"DT","GE","Bénéficiaire",$A77,R$6,R$5,"Mois (DateRDV)",R$7,"Années (DateRDV)",R$3,"Présence","Excusé"),3,""),"")</f>
        <v/>
      </c>
      <c r="S77" s="166" t="str">
        <f>IFERROR(IF(GETPIVOTDATA("DateRDV",TCD!$B$1,"DT","GE","Bénéficiaire",$A77,S$6,S$5,"Mois (DateRDV)",S$7,"Années (DateRDV)",S$3,"Présence","Absent"),4,""),"")</f>
        <v/>
      </c>
      <c r="T77" s="166" t="str">
        <f>IFERROR(IF(GETPIVOTDATA("DateRDV",TCD!$B$1,"DT","GE","Bénéficiaire",$A77,T$6,T$5,"Mois (DateRDV)",T$7,"Années (DateRDV)",T$3),1,""),"")</f>
        <v/>
      </c>
      <c r="U77" s="166" t="str">
        <f>IFERROR(IF(GETPIVOTDATA("DateRDV",TCD!$B$1,"DT","GE","Bénéficiaire",$A77,U$6,U$5,"Mois (DateRDV)",U$7,"Années (DateRDV)",U$3),2,""),"")</f>
        <v/>
      </c>
      <c r="V77" s="166" t="str">
        <f>IFERROR(IF(GETPIVOTDATA("DateRDV",TCD!$B$1,"DT","GE","Bénéficiaire",$A77,V$6,V$5,"Mois (DateRDV)",V$7,"Années (DateRDV)",V$3,"Présence","Excusé"),3,""),"")</f>
        <v/>
      </c>
      <c r="W77" s="166" t="str">
        <f>IFERROR(IF(GETPIVOTDATA("DateRDV",TCD!$B$1,"DT","GE","Bénéficiaire",$A77,W$6,W$5,"Mois (DateRDV)",W$7,"Années (DateRDV)",W$3,"Présence","Absent"),4,""),"")</f>
        <v/>
      </c>
      <c r="X77" s="166" t="str">
        <f>IFERROR(IF(GETPIVOTDATA("DateRDV",TCD!$B$1,"DT","GE","Bénéficiaire",$A77,X$6,X$5,"Mois (DateRDV)",X$7,"Années (DateRDV)",X$3),1,""),"")</f>
        <v/>
      </c>
      <c r="Y77" s="166" t="str">
        <f>IFERROR(IF(GETPIVOTDATA("DateRDV",TCD!$B$1,"DT","GE","Bénéficiaire",$A77,Y$6,Y$5,"Mois (DateRDV)",Y$7,"Années (DateRDV)",Y$3),2,""),"")</f>
        <v/>
      </c>
      <c r="Z77" s="166" t="str">
        <f>IFERROR(IF(GETPIVOTDATA("DateRDV",TCD!$B$1,"DT","GE","Bénéficiaire",$A77,Z$6,Z$5,"Mois (DateRDV)",Z$7,"Années (DateRDV)",Z$3,"Présence","Excusé"),3,""),"")</f>
        <v/>
      </c>
      <c r="AA77" s="166" t="str">
        <f>IFERROR(IF(GETPIVOTDATA("DateRDV",TCD!$B$1,"DT","GE","Bénéficiaire",$A77,AA$6,AA$5,"Mois (DateRDV)",AA$7,"Années (DateRDV)",AA$3,"Présence","Absent"),4,""),"")</f>
        <v/>
      </c>
      <c r="AB77" s="166" t="str">
        <f>IFERROR(IF(GETPIVOTDATA("DateRDV",TCD!$B$1,"DT","GE","Bénéficiaire",$A77,AB$6,AB$5,"Mois (DateRDV)",AB$7,"Années (DateRDV)",AB$3),1,""),"")</f>
        <v/>
      </c>
      <c r="AC77" s="166" t="str">
        <f>IFERROR(IF(GETPIVOTDATA("DateRDV",TCD!$B$1,"DT","GE","Bénéficiaire",$A77,AC$6,AC$5,"Mois (DateRDV)",AC$7,"Années (DateRDV)",AC$3),2,""),"")</f>
        <v/>
      </c>
      <c r="AD77" s="166" t="str">
        <f>IFERROR(IF(GETPIVOTDATA("DateRDV",TCD!$B$1,"DT","GE","Bénéficiaire",$A77,AD$6,AD$5,"Mois (DateRDV)",AD$7,"Années (DateRDV)",AD$3,"Présence","Excusé"),3,""),"")</f>
        <v/>
      </c>
      <c r="AE77" s="166" t="str">
        <f>IFERROR(IF(GETPIVOTDATA("DateRDV",TCD!$B$1,"DT","GE","Bénéficiaire",$A77,AE$6,AE$5,"Mois (DateRDV)",AE$7,"Années (DateRDV)",AE$3,"Présence","Absent"),4,""),"")</f>
        <v/>
      </c>
      <c r="AF77" s="166" t="str">
        <f>IFERROR(IF(GETPIVOTDATA("DateRDV",TCD!$B$1,"DT","GE","Bénéficiaire",$A77,AF$6,AF$5,"Mois (DateRDV)",AF$7,"Années (DateRDV)",AF$3),1,""),"")</f>
        <v/>
      </c>
      <c r="AG77" s="166" t="str">
        <f>IFERROR(IF(GETPIVOTDATA("DateRDV",TCD!$B$1,"DT","GE","Bénéficiaire",$A77,AG$6,AG$5,"Mois (DateRDV)",AG$7,"Années (DateRDV)",AG$3),2,""),"")</f>
        <v/>
      </c>
      <c r="AH77" s="166" t="str">
        <f>IFERROR(IF(GETPIVOTDATA("DateRDV",TCD!$B$1,"DT","GE","Bénéficiaire",$A77,AH$6,AH$5,"Mois (DateRDV)",AH$7,"Années (DateRDV)",AH$3,"Présence","Excusé"),3,""),"")</f>
        <v/>
      </c>
      <c r="AI77" s="166" t="str">
        <f>IFERROR(IF(GETPIVOTDATA("DateRDV",TCD!$B$1,"DT","GE","Bénéficiaire",$A77,AI$6,AI$5,"Mois (DateRDV)",AI$7,"Années (DateRDV)",AI$3,"Présence","Absent"),4,""),"")</f>
        <v/>
      </c>
      <c r="AJ77" s="166" t="str">
        <f>IFERROR(IF(GETPIVOTDATA("DateRDV",TCD!$B$1,"DT","GE","Bénéficiaire",$A77,AJ$6,AJ$5,"Mois (DateRDV)",AJ$7,"Années (DateRDV)",AJ$3),1,""),"")</f>
        <v/>
      </c>
      <c r="AK77" s="166" t="str">
        <f>IFERROR(IF(GETPIVOTDATA("DateRDV",TCD!$B$1,"DT","GE","Bénéficiaire",$A77,AK$6,AK$5,"Mois (DateRDV)",AK$7,"Années (DateRDV)",AK$3),2,""),"")</f>
        <v/>
      </c>
      <c r="AL77" s="166" t="str">
        <f>IFERROR(IF(GETPIVOTDATA("DateRDV",TCD!$B$1,"DT","GE","Bénéficiaire",$A77,AL$6,AL$5,"Mois (DateRDV)",AL$7,"Années (DateRDV)",AL$3,"Présence","Excusé"),3,""),"")</f>
        <v/>
      </c>
      <c r="AM77" s="166" t="str">
        <f>IFERROR(IF(GETPIVOTDATA("DateRDV",TCD!$B$1,"DT","GE","Bénéficiaire",$A77,AM$6,AM$5,"Mois (DateRDV)",AM$7,"Années (DateRDV)",AM$3,"Présence","Absent"),4,""),"")</f>
        <v/>
      </c>
      <c r="AN77" s="166" t="str">
        <f>IFERROR(IF(GETPIVOTDATA("DateRDV",TCD!$B$1,"DT","GE","Bénéficiaire",$A77,AN$6,AN$5,"Mois (DateRDV)",AN$7,"Années (DateRDV)",AN$3),1,""),"")</f>
        <v/>
      </c>
      <c r="AO77" s="166" t="str">
        <f>IFERROR(IF(GETPIVOTDATA("DateRDV",TCD!$B$1,"DT","GE","Bénéficiaire",$A77,AO$6,AO$5,"Mois (DateRDV)",AO$7,"Années (DateRDV)",AO$3),2,""),"")</f>
        <v/>
      </c>
      <c r="AP77" s="166" t="str">
        <f>IFERROR(IF(GETPIVOTDATA("DateRDV",TCD!$B$1,"DT","GE","Bénéficiaire",$A77,AP$6,AP$5,"Mois (DateRDV)",AP$7,"Années (DateRDV)",AP$3,"Présence","Excusé"),3,""),"")</f>
        <v/>
      </c>
      <c r="AQ77" s="166" t="str">
        <f>IFERROR(IF(GETPIVOTDATA("DateRDV",TCD!$B$1,"DT","GE","Bénéficiaire",$A77,AQ$6,AQ$5,"Mois (DateRDV)",AQ$7,"Années (DateRDV)",AQ$3,"Présence","Absent"),4,""),"")</f>
        <v/>
      </c>
      <c r="AR77" s="166" t="str">
        <f>IFERROR(IF(GETPIVOTDATA("DateRDV",TCD!$B$1,"DT","GE","Bénéficiaire",$A77,AR$6,AR$5,"Mois (DateRDV)",AR$7,"Années (DateRDV)",AR$3),1,""),"")</f>
        <v/>
      </c>
      <c r="AS77" s="166" t="str">
        <f>IFERROR(IF(GETPIVOTDATA("DateRDV",TCD!$B$1,"DT","GE","Bénéficiaire",$A77,AS$6,AS$5,"Mois (DateRDV)",AS$7,"Années (DateRDV)",AS$3),2,""),"")</f>
        <v/>
      </c>
      <c r="AT77" s="166" t="str">
        <f>IFERROR(IF(GETPIVOTDATA("DateRDV",TCD!$B$1,"DT","GE","Bénéficiaire",$A77,AT$6,AT$5,"Mois (DateRDV)",AT$7,"Années (DateRDV)",AT$3,"Présence","Excusé"),3,""),"")</f>
        <v/>
      </c>
      <c r="AU77" s="166" t="str">
        <f>IFERROR(IF(GETPIVOTDATA("DateRDV",TCD!$B$1,"DT","GE","Bénéficiaire",$A77,AU$6,AU$5,"Mois (DateRDV)",AU$7,"Années (DateRDV)",AU$3,"Présence","Absent"),4,""),"")</f>
        <v/>
      </c>
      <c r="AV77" s="166" t="str">
        <f>IFERROR(IF(GETPIVOTDATA("DateRDV",TCD!$B$1,"DT","GE","Bénéficiaire",$A77,AV$6,AV$5,"Mois (DateRDV)",AV$7,"Années (DateRDV)",AV$3),1,""),"")</f>
        <v/>
      </c>
      <c r="AW77" s="166" t="str">
        <f>IFERROR(IF(GETPIVOTDATA("DateRDV",TCD!$B$1,"DT","GE","Bénéficiaire",$A77,AW$6,AW$5,"Mois (DateRDV)",AW$7,"Années (DateRDV)",AW$3),2,""),"")</f>
        <v/>
      </c>
      <c r="AX77" s="166" t="str">
        <f>IFERROR(IF(GETPIVOTDATA("DateRDV",TCD!$B$1,"DT","GE","Bénéficiaire",$A77,AX$6,AX$5,"Mois (DateRDV)",AX$7,"Années (DateRDV)",AX$3,"Présence","Excusé"),3,""),"")</f>
        <v/>
      </c>
      <c r="AY77" s="166" t="str">
        <f>IFERROR(IF(GETPIVOTDATA("DateRDV",TCD!$B$1,"DT","GE","Bénéficiaire",$A77,AY$6,AY$5,"Mois (DateRDV)",AY$7,"Années (DateRDV)",AY$3,"Présence","Absent"),4,""),"")</f>
        <v/>
      </c>
      <c r="AZ77" s="166" t="str">
        <f>IFERROR(IF(GETPIVOTDATA("DateRDV",TCD!$B$1,"DT","GE","Bénéficiaire",$A77,AZ$6,AZ$5,"Mois (DateRDV)",AZ$7,"Années (DateRDV)",AZ$3),1,""),"")</f>
        <v/>
      </c>
      <c r="BA77" s="166" t="str">
        <f>IFERROR(IF(GETPIVOTDATA("DateRDV",TCD!$B$1,"DT","GE","Bénéficiaire",$A77,BA$6,BA$5,"Mois (DateRDV)",BA$7,"Années (DateRDV)",BA$3),2,""),"")</f>
        <v/>
      </c>
      <c r="BB77" s="166" t="str">
        <f>IFERROR(IF(GETPIVOTDATA("DateRDV",TCD!$B$1,"DT","GE","Bénéficiaire",$A77,BB$6,BB$5,"Mois (DateRDV)",BB$7,"Années (DateRDV)",BB$3,"Présence","Excusé"),3,""),"")</f>
        <v/>
      </c>
      <c r="BC77" s="166" t="str">
        <f>IFERROR(IF(GETPIVOTDATA("DateRDV",TCD!$B$1,"DT","GE","Bénéficiaire",$A77,BC$6,BC$5,"Mois (DateRDV)",BC$7,"Années (DateRDV)",BC$3,"Présence","Absent"),4,""),"")</f>
        <v/>
      </c>
      <c r="BD77" s="166" t="str">
        <f>IFERROR(IF(GETPIVOTDATA("DateRDV",TCD!$B$1,"DT","GE","Bénéficiaire",$A77,BD$6,BD$5,"Mois (DateRDV)",BD$7,"Années (DateRDV)",BD$3),1,""),"")</f>
        <v/>
      </c>
      <c r="BE77" s="166">
        <f>IFERROR(IF(GETPIVOTDATA("DateRDV",TCD!$B$1,"DT","GE","Bénéficiaire",$A77,BE$6,BE$5,"Mois (DateRDV)",BE$7,"Années (DateRDV)",BE$3),2,""),"")</f>
        <v>2</v>
      </c>
      <c r="BF77" s="166" t="str">
        <f>IFERROR(IF(GETPIVOTDATA("DateRDV",TCD!$B$1,"DT","GE","Bénéficiaire",$A77,BF$6,BF$5,"Mois (DateRDV)",BF$7,"Années (DateRDV)",BF$3,"Présence","Excusé"),3,""),"")</f>
        <v/>
      </c>
      <c r="BG77" s="166" t="str">
        <f>IFERROR(IF(GETPIVOTDATA("DateRDV",TCD!$B$1,"DT","GE","Bénéficiaire",$A77,BG$6,BG$5,"Mois (DateRDV)",BG$7,"Années (DateRDV)",BG$3,"Présence","Absent"),4,""),"")</f>
        <v/>
      </c>
      <c r="BH77" s="166" t="str">
        <f>IFERROR(IF(GETPIVOTDATA("DateRDV",TCD!$B$1,"DT","GE","Bénéficiaire",$A77,BH$6,BH$5,"Mois (DateRDV)",BH$7,"Années (DateRDV)",BH$3),1,""),"")</f>
        <v/>
      </c>
      <c r="BI77" s="166" t="str">
        <f>IFERROR(IF(GETPIVOTDATA("DateRDV",TCD!$B$1,"DT","GE","Bénéficiaire",$A77,BI$6,BI$5,"Mois (DateRDV)",BI$7,"Années (DateRDV)",BI$3),2,""),"")</f>
        <v/>
      </c>
      <c r="BJ77" s="166" t="str">
        <f>IFERROR(IF(GETPIVOTDATA("DateRDV",TCD!$B$1,"DT","GE","Bénéficiaire",$A77,BJ$6,BJ$5,"Mois (DateRDV)",BJ$7,"Années (DateRDV)",BJ$3,"Présence","Excusé"),3,""),"")</f>
        <v/>
      </c>
      <c r="BK77" s="166" t="str">
        <f>IFERROR(IF(GETPIVOTDATA("DateRDV",TCD!$B$1,"DT","GE","Bénéficiaire",$A77,BK$6,BK$5,"Mois (DateRDV)",BK$7,"Années (DateRDV)",BK$3,"Présence","Absent"),4,""),"")</f>
        <v/>
      </c>
      <c r="BL77" s="166" t="str">
        <f>IFERROR(IF(GETPIVOTDATA("DateRDV",TCD!$B$1,"DT","GE","Bénéficiaire",$A77,BL$6,BL$5,"Mois (DateRDV)",BL$7,"Années (DateRDV)",BL$3),1,""),"")</f>
        <v/>
      </c>
      <c r="BM77" s="166" t="str">
        <f>IFERROR(IF(GETPIVOTDATA("DateRDV",TCD!$B$1,"DT","GE","Bénéficiaire",$A77,BM$6,BM$5,"Mois (DateRDV)",BM$7,"Années (DateRDV)",BM$3),2,""),"")</f>
        <v/>
      </c>
      <c r="BN77" s="166" t="str">
        <f>IFERROR(IF(GETPIVOTDATA("DateRDV",TCD!$B$1,"DT","GE","Bénéficiaire",$A77,BN$6,BN$5,"Mois (DateRDV)",BN$7,"Années (DateRDV)",BN$3,"Présence","Excusé"),3,""),"")</f>
        <v/>
      </c>
      <c r="BO77" s="166" t="str">
        <f>IFERROR(IF(GETPIVOTDATA("DateRDV",TCD!$B$1,"DT","GE","Bénéficiaire",$A77,BO$6,BO$5,"Mois (DateRDV)",BO$7,"Années (DateRDV)",BO$3,"Présence","Absent"),4,""),"")</f>
        <v/>
      </c>
      <c r="BP77" s="166" t="str">
        <f>IFERROR(IF(GETPIVOTDATA("DateRDV",TCD!$B$1,"DT","GE","Bénéficiaire",$A77,BP$6,BP$5,"Mois (DateRDV)",BP$7,"Années (DateRDV)",BP$3),1,""),"")</f>
        <v/>
      </c>
      <c r="BQ77" s="166" t="str">
        <f>IFERROR(IF(GETPIVOTDATA("DateRDV",TCD!$B$1,"DT","GE","Bénéficiaire",$A77,BQ$6,BQ$5,"Mois (DateRDV)",BQ$7,"Années (DateRDV)",BQ$3),2,""),"")</f>
        <v/>
      </c>
      <c r="BR77" s="166" t="str">
        <f>IFERROR(IF(GETPIVOTDATA("DateRDV",TCD!$B$1,"DT","GE","Bénéficiaire",$A77,BR$6,BR$5,"Mois (DateRDV)",BR$7,"Années (DateRDV)",BR$3,"Présence","Excusé"),3,""),"")</f>
        <v/>
      </c>
      <c r="BS77" s="166" t="str">
        <f>IFERROR(IF(GETPIVOTDATA("DateRDV",TCD!$B$1,"DT","GE","Bénéficiaire",$A77,BS$6,BS$5,"Mois (DateRDV)",BS$7,"Années (DateRDV)",BS$3,"Présence","Absent"),4,""),"")</f>
        <v/>
      </c>
      <c r="BT77" s="166" t="str">
        <f>IFERROR(IF(GETPIVOTDATA("DateRDV",TCD!$B$1,"DT","GE","Bénéficiaire",$A77,BT$6,BT$5,"Mois (DateRDV)",BT$7,"Années (DateRDV)",BT$3),1,""),"")</f>
        <v/>
      </c>
      <c r="BU77" s="166" t="str">
        <f>IFERROR(IF(GETPIVOTDATA("DateRDV",TCD!$B$1,"DT","GE","Bénéficiaire",$A77,BU$6,BU$5,"Mois (DateRDV)",BU$7,"Années (DateRDV)",BU$3),2,""),"")</f>
        <v/>
      </c>
      <c r="BV77" s="166" t="str">
        <f>IFERROR(IF(GETPIVOTDATA("DateRDV",TCD!$B$1,"DT","GE","Bénéficiaire",$A77,BV$6,BV$5,"Mois (DateRDV)",BV$7,"Années (DateRDV)",BV$3,"Présence","Excusé"),3,""),"")</f>
        <v/>
      </c>
      <c r="BW77" s="166" t="str">
        <f>IFERROR(IF(GETPIVOTDATA("DateRDV",TCD!$B$1,"DT","GE","Bénéficiaire",$A77,BW$6,BW$5,"Mois (DateRDV)",BW$7,"Années (DateRDV)",BW$3,"Présence","Absent"),4,""),"")</f>
        <v/>
      </c>
      <c r="BX77" s="166" t="str">
        <f>IFERROR(IF(GETPIVOTDATA("DateRDV",TCD!$B$1,"DT","GE","Bénéficiaire",$A77,BX$6,BX$5,"Mois (DateRDV)",BX$7,"Années (DateRDV)",BX$3),1,""),"")</f>
        <v/>
      </c>
      <c r="BY77" s="166" t="str">
        <f>IFERROR(IF(GETPIVOTDATA("DateRDV",TCD!$B$1,"DT","GE","Bénéficiaire",$A77,BY$6,BY$5,"Mois (DateRDV)",BY$7,"Années (DateRDV)",BY$3),2,""),"")</f>
        <v/>
      </c>
      <c r="BZ77" s="166" t="str">
        <f>IFERROR(IF(GETPIVOTDATA("DateRDV",TCD!$B$1,"DT","GE","Bénéficiaire",$A77,BZ$6,BZ$5,"Mois (DateRDV)",BZ$7,"Années (DateRDV)",BZ$3,"Présence","Excusé"),3,""),"")</f>
        <v/>
      </c>
      <c r="CA77" s="166" t="str">
        <f>IFERROR(IF(GETPIVOTDATA("DateRDV",TCD!$B$1,"DT","GE","Bénéficiaire",$A77,CA$6,CA$5,"Mois (DateRDV)",CA$7,"Années (DateRDV)",CA$3,"Présence","Absent"),4,""),"")</f>
        <v/>
      </c>
      <c r="CB77" s="166" t="str">
        <f>IFERROR(IF(GETPIVOTDATA("DateRDV",TCD!$B$1,"DT","GE","Bénéficiaire",$A77,CB$6,CB$5,"Mois (DateRDV)",CB$7,"Années (DateRDV)",CB$3),1,""),"")</f>
        <v/>
      </c>
      <c r="CC77" s="166" t="str">
        <f>IFERROR(IF(GETPIVOTDATA("DateRDV",TCD!$B$1,"DT","GE","Bénéficiaire",$A77,CC$6,CC$5,"Mois (DateRDV)",CC$7,"Années (DateRDV)",CC$3),2,""),"")</f>
        <v/>
      </c>
      <c r="CD77" s="166" t="str">
        <f>IFERROR(IF(GETPIVOTDATA("DateRDV",TCD!$B$1,"DT","GE","Bénéficiaire",$A77,CD$6,CD$5,"Mois (DateRDV)",CD$7,"Années (DateRDV)",CD$3,"Présence","Excusé"),3,""),"")</f>
        <v/>
      </c>
      <c r="CE77" s="166" t="str">
        <f>IFERROR(IF(GETPIVOTDATA("DateRDV",TCD!$B$1,"DT","GE","Bénéficiaire",$A77,CE$6,CE$5,"Mois (DateRDV)",CE$7,"Années (DateRDV)",CE$3,"Présence","Absent"),4,""),"")</f>
        <v/>
      </c>
      <c r="CF77" s="166" t="str">
        <f>IFERROR(IF(GETPIVOTDATA("DateRDV",TCD!$B$1,"DT","GE","Bénéficiaire",$A77,CF$6,CF$5,"Mois (DateRDV)",CF$7,"Années (DateRDV)",CF$3),1,""),"")</f>
        <v/>
      </c>
      <c r="CG77" s="166" t="str">
        <f>IFERROR(IF(GETPIVOTDATA("DateRDV",TCD!$B$1,"DT","GE","Bénéficiaire",$A77,CG$6,CG$5,"Mois (DateRDV)",CG$7,"Années (DateRDV)",CG$3),2,""),"")</f>
        <v/>
      </c>
      <c r="CH77" s="166" t="str">
        <f>IFERROR(IF(GETPIVOTDATA("DateRDV",TCD!$B$1,"DT","GE","Bénéficiaire",$A77,CH$6,CH$5,"Mois (DateRDV)",CH$7,"Années (DateRDV)",CH$3,"Présence","Excusé"),3,""),"")</f>
        <v/>
      </c>
      <c r="CI77" s="166" t="str">
        <f>IFERROR(IF(GETPIVOTDATA("DateRDV",TCD!$B$1,"DT","GE","Bénéficiaire",$A77,CI$6,CI$5,"Mois (DateRDV)",CI$7,"Années (DateRDV)",CI$3,"Présence","Absent"),4,""),"")</f>
        <v/>
      </c>
      <c r="CJ77" s="166" t="str">
        <f>IFERROR(IF(GETPIVOTDATA("DateRDV",TCD!$B$1,"DT","GE","Bénéficiaire",$A77,CJ$6,CJ$5,"Mois (DateRDV)",CJ$7,"Années (DateRDV)",CJ$3),1,""),"")</f>
        <v/>
      </c>
      <c r="CK77" s="166" t="str">
        <f>IFERROR(IF(GETPIVOTDATA("DateRDV",TCD!$B$1,"DT","GE","Bénéficiaire",$A77,CK$6,CK$5,"Mois (DateRDV)",CK$7,"Années (DateRDV)",CK$3),2,""),"")</f>
        <v/>
      </c>
      <c r="CL77" s="166" t="str">
        <f>IFERROR(IF(GETPIVOTDATA("DateRDV",TCD!$B$1,"DT","GE","Bénéficiaire",$A77,GI$6,GI$5,"Mois (DateRDV)",GI$7,"Années (DateRDV)",GI$3,"Présence","Excusé"),3,""),"")</f>
        <v/>
      </c>
      <c r="CM77" s="166" t="str">
        <f>IFERROR(IF(GETPIVOTDATA("DateRDV",TCD!$B$1,"DT","GE","Bénéficiaire",$A77,CM$6,CM$5,"Mois (DateRDV)",CM$7,"Années (DateRDV)",CM$3,"Présence","Absent"),4,""),"")</f>
        <v/>
      </c>
      <c r="CN77" s="166" t="str">
        <f>IFERROR(IF(GETPIVOTDATA("DateRDV",TCD!$B$1,"DT","GE","Bénéficiaire",$A77,CN$6,CN$5,"Mois (DateRDV)",CN$7,"Années (DateRDV)",CN$3),1,""),"")</f>
        <v/>
      </c>
      <c r="CO77" s="166" t="str">
        <f>IFERROR(IF(GETPIVOTDATA("DateRDV",TCD!$B$1,"DT","GE","Bénéficiaire",$A77,CO$6,CO$5,"Mois (DateRDV)",CO$7,"Années (DateRDV)",CO$3),2,""),"")</f>
        <v/>
      </c>
      <c r="CP77" s="166" t="str">
        <f>IFERROR(IF(GETPIVOTDATA("DateRDV",TCD!$B$1,"DT","GE","Bénéficiaire",$A77,CP$6,CP$5,"Mois (DateRDV)",CP$7,"Années (DateRDV)",CP$3,"Présence","Excusé"),3,""),"")</f>
        <v/>
      </c>
      <c r="CQ77" s="166" t="str">
        <f>IFERROR(IF(GETPIVOTDATA("DateRDV",TCD!$B$1,"DT","GE","Bénéficiaire",$A77,CQ$6,CQ$5,"Mois (DateRDV)",CQ$7,"Années (DateRDV)",CQ$3,"Présence","Absent"),4,""),"")</f>
        <v/>
      </c>
      <c r="CR77" s="166" t="str">
        <f>IFERROR(IF(GETPIVOTDATA("DateRDV",TCD!$B$1,"DT","GE","Bénéficiaire",$A77,CR$6,CR$5,"Mois (DateRDV)",CR$7,"Années (DateRDV)",CR$3),1,""),"")</f>
        <v/>
      </c>
      <c r="CS77" s="166" t="str">
        <f>IFERROR(IF(GETPIVOTDATA("DateRDV",TCD!$B$1,"DT","GE","Bénéficiaire",$A77,CS$6,CS$5,"Mois (DateRDV)",CS$7,"Années (DateRDV)",CS$3),2,""),"")</f>
        <v/>
      </c>
      <c r="CT77" s="166" t="str">
        <f>IFERROR(IF(GETPIVOTDATA("DateRDV",TCD!$B$1,"DT","GE","Bénéficiaire",$A77,CT$6,CT$5,"Mois (DateRDV)",CT$7,"Années (DateRDV)",CT$3,"Présence","Excusé"),3,""),"")</f>
        <v/>
      </c>
      <c r="CU77" s="166" t="str">
        <f>IFERROR(IF(GETPIVOTDATA("DateRDV",TCD!$B$1,"DT","GE","Bénéficiaire",$A77,CU$6,CU$5,"Mois (DateRDV)",CU$7,"Années (DateRDV)",CU$3,"Présence","Absent"),4,""),"")</f>
        <v/>
      </c>
      <c r="CV77" s="166" t="str">
        <f>IFERROR(IF(GETPIVOTDATA("DateRDV",TCD!$B$1,"DT","GE","Bénéficiaire",$A77,CV$6,CV$5,"Mois (DateRDV)",CV$7,"Années (DateRDV)",CV$3),1,""),"")</f>
        <v/>
      </c>
      <c r="CW77" s="166" t="str">
        <f>IFERROR(IF(GETPIVOTDATA("DateRDV",TCD!$B$1,"DT","GE","Bénéficiaire",$A77,CW$6,CW$5,"Mois (DateRDV)",CW$7,"Années (DateRDV)",CW$3),2,""),"")</f>
        <v/>
      </c>
      <c r="CX77" s="166" t="str">
        <f>IFERROR(IF(GETPIVOTDATA("DateRDV",TCD!$B$1,"DT","GE","Bénéficiaire",$A77,CX$6,CX$5,"Mois (DateRDV)",CX$7,"Années (DateRDV)",CX$3,"Présence","Excusé"),3,""),"")</f>
        <v/>
      </c>
      <c r="CY77" s="166" t="str">
        <f>IFERROR(IF(GETPIVOTDATA("DateRDV",TCD!$B$1,"DT","GE","Bénéficiaire",$A77,CY$6,CY$5,"Mois (DateRDV)",CY$7,"Années (DateRDV)",CY$3,"Présence","Absent"),4,""),"")</f>
        <v/>
      </c>
      <c r="CZ77" s="166" t="str">
        <f>IFERROR(IF(GETPIVOTDATA("DateRDV",TCD!$B$1,"DT","GE","Bénéficiaire",$A77,CZ$6,CZ$5,"Mois (DateRDV)",CZ$7,"Années (DateRDV)",CZ$3),1,""),"")</f>
        <v/>
      </c>
      <c r="DA77" s="166" t="str">
        <f>IFERROR(IF(GETPIVOTDATA("DateRDV",TCD!$B$1,"DT","GE","Bénéficiaire",$A77,DA$6,DA$5,"Mois (DateRDV)",DA$7,"Années (DateRDV)",DA$3),2,""),"")</f>
        <v/>
      </c>
      <c r="DB77" s="166" t="str">
        <f>IFERROR(IF(GETPIVOTDATA("DateRDV",TCD!$B$1,"DT","GE","Bénéficiaire",$A77,DB$6,DB$5,"Mois (DateRDV)",DB$7,"Années (DateRDV)",DB$3,"Présence","Excusé"),3,""),"")</f>
        <v/>
      </c>
      <c r="DC77" s="166" t="str">
        <f>IFERROR(IF(GETPIVOTDATA("DateRDV",TCD!$B$1,"DT","GE","Bénéficiaire",$A77,DC$6,DC$5,"Mois (DateRDV)",DC$7,"Années (DateRDV)",DC$3,"Présence","Absent"),4,""),"")</f>
        <v/>
      </c>
      <c r="DD77" s="166" t="str">
        <f>IFERROR(IF(GETPIVOTDATA("DateRDV",TCD!$B$1,"DT","GE","Bénéficiaire",$A77,DD$6,DD$5,"Mois (DateRDV)",DD$7,"Années (DateRDV)",DD$3),1,""),"")</f>
        <v/>
      </c>
      <c r="DE77" s="166" t="str">
        <f>IFERROR(IF(GETPIVOTDATA("DateRDV",TCD!$B$1,"DT","GE","Bénéficiaire",$A77,DE$6,DE$5,"Mois (DateRDV)",DE$7,"Années (DateRDV)",DE$3),2,""),"")</f>
        <v/>
      </c>
      <c r="DF77" s="166" t="str">
        <f>IFERROR(IF(GETPIVOTDATA("DateRDV",TCD!$B$1,"DT","GE","Bénéficiaire",$A77,DF$6,DF$5,"Mois (DateRDV)",DF$7,"Années (DateRDV)",DF$3,"Présence","Excusé"),3,""),"")</f>
        <v/>
      </c>
      <c r="DG77" s="166" t="str">
        <f>IFERROR(IF(GETPIVOTDATA("DateRDV",TCD!$B$1,"DT","GE","Bénéficiaire",$A77,DG$6,DG$5,"Mois (DateRDV)",DG$7,"Années (DateRDV)",DG$3,"Présence","Absent"),4,""),"")</f>
        <v/>
      </c>
      <c r="DH77" s="166" t="str">
        <f>IFERROR(IF(GETPIVOTDATA("DateRDV",TCD!$B$1,"DT","GE","Bénéficiaire",$A77,DH$6,DH$5,"Mois (DateRDV)",DH$7,"Années (DateRDV)",DH$3),1,""),"")</f>
        <v/>
      </c>
      <c r="DI77" s="166" t="str">
        <f>IFERROR(IF(GETPIVOTDATA("DateRDV",TCD!$B$1,"DT","GE","Bénéficiaire",$A77,DI$6,DI$5,"Mois (DateRDV)",DI$7,"Années (DateRDV)",DI$3),2,""),"")</f>
        <v/>
      </c>
      <c r="DJ77" s="166" t="str">
        <f>IFERROR(IF(GETPIVOTDATA("DateRDV",TCD!$B$1,"DT","GE","Bénéficiaire",$A77,DJ$6,DJ$5,"Mois (DateRDV)",DJ$7,"Années (DateRDV)",DJ$3,"Présence","Excusé"),3,""),"")</f>
        <v/>
      </c>
      <c r="DK77" s="166" t="str">
        <f>IFERROR(IF(GETPIVOTDATA("DateRDV",TCD!$B$1,"DT","GE","Bénéficiaire",$A77,DK$6,DK$5,"Mois (DateRDV)",DK$7,"Années (DateRDV)",DK$3,"Présence","Absent"),4,""),"")</f>
        <v/>
      </c>
      <c r="DL77" s="166" t="str">
        <f>IFERROR(IF(GETPIVOTDATA("DateRDV",TCD!$B$1,"DT","GE","Bénéficiaire",$A77,DL$6,DL$5,"Mois (DateRDV)",DL$7,"Années (DateRDV)",DL$3),1,""),"")</f>
        <v/>
      </c>
      <c r="DM77" s="166" t="str">
        <f>IFERROR(IF(GETPIVOTDATA("DateRDV",TCD!$B$1,"DT","GE","Bénéficiaire",$A77,DM$6,DM$5,"Mois (DateRDV)",DM$7,"Années (DateRDV)",DM$3),2,""),"")</f>
        <v/>
      </c>
      <c r="DN77" s="166" t="str">
        <f>IFERROR(IF(GETPIVOTDATA("DateRDV",TCD!$B$1,"DT","GE","Bénéficiaire",$A77,DN$6,DN$5,"Mois (DateRDV)",DN$7,"Années (DateRDV)",DN$3,"Présence","Excusé"),3,""),"")</f>
        <v/>
      </c>
      <c r="DO77" s="166" t="str">
        <f>IFERROR(IF(GETPIVOTDATA("DateRDV",TCD!$B$1,"DT","GE","Bénéficiaire",$A77,DO$6,DO$5,"Mois (DateRDV)",DO$7,"Années (DateRDV)",DO$3,"Présence","Absent"),4,""),"")</f>
        <v/>
      </c>
    </row>
    <row r="78" spans="1:119" ht="15" customHeight="1" x14ac:dyDescent="0.2">
      <c r="A78" t="str">
        <v>OZTURK Gultekin</v>
      </c>
      <c r="B78" s="169" t="str">
        <f>IFERROR(IF(INDEX(Data!P:P,MATCH(A78,Data!B:B,0))&lt;&gt;"",INDEX(Data!P:P,MATCH(A78,Data!B:B,0)),""),"")</f>
        <v>OZTURK</v>
      </c>
      <c r="C78" s="169" t="str">
        <f>IFERROR(IF(INDEX(Data!O:O,MATCH(A78,Data!B:B,0))&lt;&gt;"",INDEX(Data!O:O,MATCH(A78,Data!B:B,0)),""),"")</f>
        <v>Gultekin</v>
      </c>
      <c r="D78" s="169" t="str">
        <f>IFERROR(IF(INDEX(Data!J:J,MATCH(A78,Data!B:B,0))&lt;&gt;"",INDEX(Data!J:J,MATCH(A78,Data!B:B,0)),""),"")</f>
        <v>CD</v>
      </c>
      <c r="E78" s="169" t="str">
        <f>IFERROR(IF(INDEX(Data!M:M,MATCH(A78,Data!B:B,0))&lt;&gt;"",INDEX(Data!M:M,MATCH(A78,Data!B:B,0)),""),"")</f>
        <v>NEYDENS</v>
      </c>
      <c r="F78" s="169">
        <f>IFERROR(IF(INDEX(Data!N:N,MATCH(A78,Data!B:B,0))&lt;&gt;"",INDEX(Data!N:N,MATCH(A78,Data!B:B,0)),""),"")</f>
        <v>74160</v>
      </c>
      <c r="G78" s="170">
        <f>IFERROR(IF(INDEX(Data!K:K,MATCH(A78,Data!B:B,0))&lt;&gt;"",INDEX(Data!K:K,MATCH(A78,Data!B:B,0)),""),"")</f>
        <v>45803</v>
      </c>
      <c r="H78" s="170">
        <f>IFERROR(IF(INDEX(Data!L:L,MATCH(A78,Data!B:B,0))&lt;&gt;"",INDEX(Data!L:L,MATCH(A78,Data!B:B,0)),""),"")</f>
        <v>45804</v>
      </c>
      <c r="I78" s="170" t="str">
        <f>IFERROR(IF(INDEX(Data!C:C,MATCH(A78,Data!B:B,0))&lt;&gt;"",INDEX(Data!C:C,MATCH(A78,Data!B:B,0)),""),"")</f>
        <v/>
      </c>
      <c r="J78" s="170">
        <f>IFERROR(IF(INDEX(Data!D:D,MATCH(A78,Data!B:B,0))&lt;&gt;"",INDEX(Data!D:D,MATCH(A78,Data!B:B,0)),""),"")</f>
        <v>45945</v>
      </c>
      <c r="K78" s="171" t="str">
        <f>IFERROR(IF(INDEX(Data!H:H,MATCH(A78,Data!B:B,0))&lt;&gt;"",INDEX(Data!H:H,MATCH(A78,Data!B:B,0)),""),"")</f>
        <v/>
      </c>
      <c r="L78" s="166" t="str">
        <f>IFERROR(IF(GETPIVOTDATA("DateRDV",TCD!$B$1,"DT","GE","Bénéficiaire",$A78,L$6,L$5,"Mois (DateRDV)",L$7,"Années (DateRDV)",L$3),1,""),"")</f>
        <v/>
      </c>
      <c r="M78" s="166" t="str">
        <f>IFERROR(IF(GETPIVOTDATA("DateRDV",TCD!$B$1,"DT","GE","Bénéficiaire",$A78,M$6,M$5,"Mois (DateRDV)",M$7,"Années (DateRDV)",M$3),2,""),"")</f>
        <v/>
      </c>
      <c r="N78" s="166" t="str">
        <f>IFERROR(IF(GETPIVOTDATA("DateRDV",TCD!$B$1,"DT","GE","Bénéficiaire",$A78,N$6,N$5,"Mois (DateRDV)",N$7,"Années (DateRDV)",N$3,"Présence","Excusé"),3,""),"")</f>
        <v/>
      </c>
      <c r="O78" s="166" t="str">
        <f>IFERROR(IF(GETPIVOTDATA("DateRDV",TCD!$B$1,"DT","GE","Bénéficiaire",$A78,O$6,O$5,"Mois (DateRDV)",O$7,"Années (DateRDV)",O$3,"Présence","Absent"),4,""),"")</f>
        <v/>
      </c>
      <c r="P78" s="166" t="str">
        <f>IFERROR(IF(GETPIVOTDATA("DateRDV",TCD!$B$1,"DT","GE","Bénéficiaire",$A78,P$6,P$5,"Mois (DateRDV)",P$7,"Années (DateRDV)",P$3),1,""),"")</f>
        <v/>
      </c>
      <c r="Q78" s="166" t="str">
        <f>IFERROR(IF(GETPIVOTDATA("DateRDV",TCD!$B$1,"DT","GE","Bénéficiaire",$A78,Q$6,Q$5,"Mois (DateRDV)",Q$7,"Années (DateRDV)",Q$3),2,""),"")</f>
        <v/>
      </c>
      <c r="R78" s="166" t="str">
        <f>IFERROR(IF(GETPIVOTDATA("DateRDV",TCD!$B$1,"DT","GE","Bénéficiaire",$A78,R$6,R$5,"Mois (DateRDV)",R$7,"Années (DateRDV)",R$3,"Présence","Excusé"),3,""),"")</f>
        <v/>
      </c>
      <c r="S78" s="166" t="str">
        <f>IFERROR(IF(GETPIVOTDATA("DateRDV",TCD!$B$1,"DT","GE","Bénéficiaire",$A78,S$6,S$5,"Mois (DateRDV)",S$7,"Années (DateRDV)",S$3,"Présence","Absent"),4,""),"")</f>
        <v/>
      </c>
      <c r="T78" s="166" t="str">
        <f>IFERROR(IF(GETPIVOTDATA("DateRDV",TCD!$B$1,"DT","GE","Bénéficiaire",$A78,T$6,T$5,"Mois (DateRDV)",T$7,"Années (DateRDV)",T$3),1,""),"")</f>
        <v/>
      </c>
      <c r="U78" s="166" t="str">
        <f>IFERROR(IF(GETPIVOTDATA("DateRDV",TCD!$B$1,"DT","GE","Bénéficiaire",$A78,U$6,U$5,"Mois (DateRDV)",U$7,"Années (DateRDV)",U$3),2,""),"")</f>
        <v/>
      </c>
      <c r="V78" s="166" t="str">
        <f>IFERROR(IF(GETPIVOTDATA("DateRDV",TCD!$B$1,"DT","GE","Bénéficiaire",$A78,V$6,V$5,"Mois (DateRDV)",V$7,"Années (DateRDV)",V$3,"Présence","Excusé"),3,""),"")</f>
        <v/>
      </c>
      <c r="W78" s="166" t="str">
        <f>IFERROR(IF(GETPIVOTDATA("DateRDV",TCD!$B$1,"DT","GE","Bénéficiaire",$A78,W$6,W$5,"Mois (DateRDV)",W$7,"Années (DateRDV)",W$3,"Présence","Absent"),4,""),"")</f>
        <v/>
      </c>
      <c r="X78" s="166" t="str">
        <f>IFERROR(IF(GETPIVOTDATA("DateRDV",TCD!$B$1,"DT","GE","Bénéficiaire",$A78,X$6,X$5,"Mois (DateRDV)",X$7,"Années (DateRDV)",X$3),1,""),"")</f>
        <v/>
      </c>
      <c r="Y78" s="166" t="str">
        <f>IFERROR(IF(GETPIVOTDATA("DateRDV",TCD!$B$1,"DT","GE","Bénéficiaire",$A78,Y$6,Y$5,"Mois (DateRDV)",Y$7,"Années (DateRDV)",Y$3),2,""),"")</f>
        <v/>
      </c>
      <c r="Z78" s="166" t="str">
        <f>IFERROR(IF(GETPIVOTDATA("DateRDV",TCD!$B$1,"DT","GE","Bénéficiaire",$A78,Z$6,Z$5,"Mois (DateRDV)",Z$7,"Années (DateRDV)",Z$3,"Présence","Excusé"),3,""),"")</f>
        <v/>
      </c>
      <c r="AA78" s="166" t="str">
        <f>IFERROR(IF(GETPIVOTDATA("DateRDV",TCD!$B$1,"DT","GE","Bénéficiaire",$A78,AA$6,AA$5,"Mois (DateRDV)",AA$7,"Années (DateRDV)",AA$3,"Présence","Absent"),4,""),"")</f>
        <v/>
      </c>
      <c r="AB78" s="166" t="str">
        <f>IFERROR(IF(GETPIVOTDATA("DateRDV",TCD!$B$1,"DT","GE","Bénéficiaire",$A78,AB$6,AB$5,"Mois (DateRDV)",AB$7,"Années (DateRDV)",AB$3),1,""),"")</f>
        <v/>
      </c>
      <c r="AC78" s="166" t="str">
        <f>IFERROR(IF(GETPIVOTDATA("DateRDV",TCD!$B$1,"DT","GE","Bénéficiaire",$A78,AC$6,AC$5,"Mois (DateRDV)",AC$7,"Années (DateRDV)",AC$3),2,""),"")</f>
        <v/>
      </c>
      <c r="AD78" s="166" t="str">
        <f>IFERROR(IF(GETPIVOTDATA("DateRDV",TCD!$B$1,"DT","GE","Bénéficiaire",$A78,AD$6,AD$5,"Mois (DateRDV)",AD$7,"Années (DateRDV)",AD$3,"Présence","Excusé"),3,""),"")</f>
        <v/>
      </c>
      <c r="AE78" s="166" t="str">
        <f>IFERROR(IF(GETPIVOTDATA("DateRDV",TCD!$B$1,"DT","GE","Bénéficiaire",$A78,AE$6,AE$5,"Mois (DateRDV)",AE$7,"Années (DateRDV)",AE$3,"Présence","Absent"),4,""),"")</f>
        <v/>
      </c>
      <c r="AF78" s="166" t="str">
        <f>IFERROR(IF(GETPIVOTDATA("DateRDV",TCD!$B$1,"DT","GE","Bénéficiaire",$A78,AF$6,AF$5,"Mois (DateRDV)",AF$7,"Années (DateRDV)",AF$3),1,""),"")</f>
        <v/>
      </c>
      <c r="AG78" s="166" t="str">
        <f>IFERROR(IF(GETPIVOTDATA("DateRDV",TCD!$B$1,"DT","GE","Bénéficiaire",$A78,AG$6,AG$5,"Mois (DateRDV)",AG$7,"Années (DateRDV)",AG$3),2,""),"")</f>
        <v/>
      </c>
      <c r="AH78" s="166" t="str">
        <f>IFERROR(IF(GETPIVOTDATA("DateRDV",TCD!$B$1,"DT","GE","Bénéficiaire",$A78,AH$6,AH$5,"Mois (DateRDV)",AH$7,"Années (DateRDV)",AH$3,"Présence","Excusé"),3,""),"")</f>
        <v/>
      </c>
      <c r="AI78" s="166" t="str">
        <f>IFERROR(IF(GETPIVOTDATA("DateRDV",TCD!$B$1,"DT","GE","Bénéficiaire",$A78,AI$6,AI$5,"Mois (DateRDV)",AI$7,"Années (DateRDV)",AI$3,"Présence","Absent"),4,""),"")</f>
        <v/>
      </c>
      <c r="AJ78" s="166" t="str">
        <f>IFERROR(IF(GETPIVOTDATA("DateRDV",TCD!$B$1,"DT","GE","Bénéficiaire",$A78,AJ$6,AJ$5,"Mois (DateRDV)",AJ$7,"Années (DateRDV)",AJ$3),1,""),"")</f>
        <v/>
      </c>
      <c r="AK78" s="166" t="str">
        <f>IFERROR(IF(GETPIVOTDATA("DateRDV",TCD!$B$1,"DT","GE","Bénéficiaire",$A78,AK$6,AK$5,"Mois (DateRDV)",AK$7,"Années (DateRDV)",AK$3),2,""),"")</f>
        <v/>
      </c>
      <c r="AL78" s="166" t="str">
        <f>IFERROR(IF(GETPIVOTDATA("DateRDV",TCD!$B$1,"DT","GE","Bénéficiaire",$A78,AL$6,AL$5,"Mois (DateRDV)",AL$7,"Années (DateRDV)",AL$3,"Présence","Excusé"),3,""),"")</f>
        <v/>
      </c>
      <c r="AM78" s="166" t="str">
        <f>IFERROR(IF(GETPIVOTDATA("DateRDV",TCD!$B$1,"DT","GE","Bénéficiaire",$A78,AM$6,AM$5,"Mois (DateRDV)",AM$7,"Années (DateRDV)",AM$3,"Présence","Absent"),4,""),"")</f>
        <v/>
      </c>
      <c r="AN78" s="166" t="str">
        <f>IFERROR(IF(GETPIVOTDATA("DateRDV",TCD!$B$1,"DT","GE","Bénéficiaire",$A78,AN$6,AN$5,"Mois (DateRDV)",AN$7,"Années (DateRDV)",AN$3),1,""),"")</f>
        <v/>
      </c>
      <c r="AO78" s="166" t="str">
        <f>IFERROR(IF(GETPIVOTDATA("DateRDV",TCD!$B$1,"DT","GE","Bénéficiaire",$A78,AO$6,AO$5,"Mois (DateRDV)",AO$7,"Années (DateRDV)",AO$3),2,""),"")</f>
        <v/>
      </c>
      <c r="AP78" s="166" t="str">
        <f>IFERROR(IF(GETPIVOTDATA("DateRDV",TCD!$B$1,"DT","GE","Bénéficiaire",$A78,AP$6,AP$5,"Mois (DateRDV)",AP$7,"Années (DateRDV)",AP$3,"Présence","Excusé"),3,""),"")</f>
        <v/>
      </c>
      <c r="AQ78" s="166" t="str">
        <f>IFERROR(IF(GETPIVOTDATA("DateRDV",TCD!$B$1,"DT","GE","Bénéficiaire",$A78,AQ$6,AQ$5,"Mois (DateRDV)",AQ$7,"Années (DateRDV)",AQ$3,"Présence","Absent"),4,""),"")</f>
        <v/>
      </c>
      <c r="AR78" s="166" t="str">
        <f>IFERROR(IF(GETPIVOTDATA("DateRDV",TCD!$B$1,"DT","GE","Bénéficiaire",$A78,AR$6,AR$5,"Mois (DateRDV)",AR$7,"Années (DateRDV)",AR$3),1,""),"")</f>
        <v/>
      </c>
      <c r="AS78" s="166" t="str">
        <f>IFERROR(IF(GETPIVOTDATA("DateRDV",TCD!$B$1,"DT","GE","Bénéficiaire",$A78,AS$6,AS$5,"Mois (DateRDV)",AS$7,"Années (DateRDV)",AS$3),2,""),"")</f>
        <v/>
      </c>
      <c r="AT78" s="166" t="str">
        <f>IFERROR(IF(GETPIVOTDATA("DateRDV",TCD!$B$1,"DT","GE","Bénéficiaire",$A78,AT$6,AT$5,"Mois (DateRDV)",AT$7,"Années (DateRDV)",AT$3,"Présence","Excusé"),3,""),"")</f>
        <v/>
      </c>
      <c r="AU78" s="166" t="str">
        <f>IFERROR(IF(GETPIVOTDATA("DateRDV",TCD!$B$1,"DT","GE","Bénéficiaire",$A78,AU$6,AU$5,"Mois (DateRDV)",AU$7,"Années (DateRDV)",AU$3,"Présence","Absent"),4,""),"")</f>
        <v/>
      </c>
      <c r="AV78" s="166" t="str">
        <f>IFERROR(IF(GETPIVOTDATA("DateRDV",TCD!$B$1,"DT","GE","Bénéficiaire",$A78,AV$6,AV$5,"Mois (DateRDV)",AV$7,"Années (DateRDV)",AV$3),1,""),"")</f>
        <v/>
      </c>
      <c r="AW78" s="166" t="str">
        <f>IFERROR(IF(GETPIVOTDATA("DateRDV",TCD!$B$1,"DT","GE","Bénéficiaire",$A78,AW$6,AW$5,"Mois (DateRDV)",AW$7,"Années (DateRDV)",AW$3),2,""),"")</f>
        <v/>
      </c>
      <c r="AX78" s="166" t="str">
        <f>IFERROR(IF(GETPIVOTDATA("DateRDV",TCD!$B$1,"DT","GE","Bénéficiaire",$A78,AX$6,AX$5,"Mois (DateRDV)",AX$7,"Années (DateRDV)",AX$3,"Présence","Excusé"),3,""),"")</f>
        <v/>
      </c>
      <c r="AY78" s="166" t="str">
        <f>IFERROR(IF(GETPIVOTDATA("DateRDV",TCD!$B$1,"DT","GE","Bénéficiaire",$A78,AY$6,AY$5,"Mois (DateRDV)",AY$7,"Années (DateRDV)",AY$3,"Présence","Absent"),4,""),"")</f>
        <v/>
      </c>
      <c r="AZ78" s="166" t="str">
        <f>IFERROR(IF(GETPIVOTDATA("DateRDV",TCD!$B$1,"DT","GE","Bénéficiaire",$A78,AZ$6,AZ$5,"Mois (DateRDV)",AZ$7,"Années (DateRDV)",AZ$3),1,""),"")</f>
        <v/>
      </c>
      <c r="BA78" s="166" t="str">
        <f>IFERROR(IF(GETPIVOTDATA("DateRDV",TCD!$B$1,"DT","GE","Bénéficiaire",$A78,BA$6,BA$5,"Mois (DateRDV)",BA$7,"Années (DateRDV)",BA$3),2,""),"")</f>
        <v/>
      </c>
      <c r="BB78" s="166" t="str">
        <f>IFERROR(IF(GETPIVOTDATA("DateRDV",TCD!$B$1,"DT","GE","Bénéficiaire",$A78,BB$6,BB$5,"Mois (DateRDV)",BB$7,"Années (DateRDV)",BB$3,"Présence","Excusé"),3,""),"")</f>
        <v/>
      </c>
      <c r="BC78" s="166" t="str">
        <f>IFERROR(IF(GETPIVOTDATA("DateRDV",TCD!$B$1,"DT","GE","Bénéficiaire",$A78,BC$6,BC$5,"Mois (DateRDV)",BC$7,"Années (DateRDV)",BC$3,"Présence","Absent"),4,""),"")</f>
        <v/>
      </c>
      <c r="BD78" s="166" t="str">
        <f>IFERROR(IF(GETPIVOTDATA("DateRDV",TCD!$B$1,"DT","GE","Bénéficiaire",$A78,BD$6,BD$5,"Mois (DateRDV)",BD$7,"Années (DateRDV)",BD$3),1,""),"")</f>
        <v/>
      </c>
      <c r="BE78" s="166" t="str">
        <f>IFERROR(IF(GETPIVOTDATA("DateRDV",TCD!$B$1,"DT","GE","Bénéficiaire",$A78,BE$6,BE$5,"Mois (DateRDV)",BE$7,"Années (DateRDV)",BE$3),2,""),"")</f>
        <v/>
      </c>
      <c r="BF78" s="166" t="str">
        <f>IFERROR(IF(GETPIVOTDATA("DateRDV",TCD!$B$1,"DT","GE","Bénéficiaire",$A78,BF$6,BF$5,"Mois (DateRDV)",BF$7,"Années (DateRDV)",BF$3,"Présence","Excusé"),3,""),"")</f>
        <v/>
      </c>
      <c r="BG78" s="166" t="str">
        <f>IFERROR(IF(GETPIVOTDATA("DateRDV",TCD!$B$1,"DT","GE","Bénéficiaire",$A78,BG$6,BG$5,"Mois (DateRDV)",BG$7,"Années (DateRDV)",BG$3,"Présence","Absent"),4,""),"")</f>
        <v/>
      </c>
      <c r="BH78" s="166" t="str">
        <f>IFERROR(IF(GETPIVOTDATA("DateRDV",TCD!$B$1,"DT","GE","Bénéficiaire",$A78,BH$6,BH$5,"Mois (DateRDV)",BH$7,"Années (DateRDV)",BH$3),1,""),"")</f>
        <v/>
      </c>
      <c r="BI78" s="166" t="str">
        <f>IFERROR(IF(GETPIVOTDATA("DateRDV",TCD!$B$1,"DT","GE","Bénéficiaire",$A78,BI$6,BI$5,"Mois (DateRDV)",BI$7,"Années (DateRDV)",BI$3),2,""),"")</f>
        <v/>
      </c>
      <c r="BJ78" s="166" t="str">
        <f>IFERROR(IF(GETPIVOTDATA("DateRDV",TCD!$B$1,"DT","GE","Bénéficiaire",$A78,BJ$6,BJ$5,"Mois (DateRDV)",BJ$7,"Années (DateRDV)",BJ$3,"Présence","Excusé"),3,""),"")</f>
        <v/>
      </c>
      <c r="BK78" s="166" t="str">
        <f>IFERROR(IF(GETPIVOTDATA("DateRDV",TCD!$B$1,"DT","GE","Bénéficiaire",$A78,BK$6,BK$5,"Mois (DateRDV)",BK$7,"Années (DateRDV)",BK$3,"Présence","Absent"),4,""),"")</f>
        <v/>
      </c>
      <c r="BL78" s="166" t="str">
        <f>IFERROR(IF(GETPIVOTDATA("DateRDV",TCD!$B$1,"DT","GE","Bénéficiaire",$A78,BL$6,BL$5,"Mois (DateRDV)",BL$7,"Années (DateRDV)",BL$3),1,""),"")</f>
        <v/>
      </c>
      <c r="BM78" s="166" t="str">
        <f>IFERROR(IF(GETPIVOTDATA("DateRDV",TCD!$B$1,"DT","GE","Bénéficiaire",$A78,BM$6,BM$5,"Mois (DateRDV)",BM$7,"Années (DateRDV)",BM$3),2,""),"")</f>
        <v/>
      </c>
      <c r="BN78" s="166" t="str">
        <f>IFERROR(IF(GETPIVOTDATA("DateRDV",TCD!$B$1,"DT","GE","Bénéficiaire",$A78,BN$6,BN$5,"Mois (DateRDV)",BN$7,"Années (DateRDV)",BN$3,"Présence","Excusé"),3,""),"")</f>
        <v/>
      </c>
      <c r="BO78" s="166" t="str">
        <f>IFERROR(IF(GETPIVOTDATA("DateRDV",TCD!$B$1,"DT","GE","Bénéficiaire",$A78,BO$6,BO$5,"Mois (DateRDV)",BO$7,"Années (DateRDV)",BO$3,"Présence","Absent"),4,""),"")</f>
        <v/>
      </c>
      <c r="BP78" s="166" t="str">
        <f>IFERROR(IF(GETPIVOTDATA("DateRDV",TCD!$B$1,"DT","GE","Bénéficiaire",$A78,BP$6,BP$5,"Mois (DateRDV)",BP$7,"Années (DateRDV)",BP$3),1,""),"")</f>
        <v/>
      </c>
      <c r="BQ78" s="166" t="str">
        <f>IFERROR(IF(GETPIVOTDATA("DateRDV",TCD!$B$1,"DT","GE","Bénéficiaire",$A78,BQ$6,BQ$5,"Mois (DateRDV)",BQ$7,"Années (DateRDV)",BQ$3),2,""),"")</f>
        <v/>
      </c>
      <c r="BR78" s="166" t="str">
        <f>IFERROR(IF(GETPIVOTDATA("DateRDV",TCD!$B$1,"DT","GE","Bénéficiaire",$A78,BR$6,BR$5,"Mois (DateRDV)",BR$7,"Années (DateRDV)",BR$3,"Présence","Excusé"),3,""),"")</f>
        <v/>
      </c>
      <c r="BS78" s="166" t="str">
        <f>IFERROR(IF(GETPIVOTDATA("DateRDV",TCD!$B$1,"DT","GE","Bénéficiaire",$A78,BS$6,BS$5,"Mois (DateRDV)",BS$7,"Années (DateRDV)",BS$3,"Présence","Absent"),4,""),"")</f>
        <v/>
      </c>
      <c r="BT78" s="166" t="str">
        <f>IFERROR(IF(GETPIVOTDATA("DateRDV",TCD!$B$1,"DT","GE","Bénéficiaire",$A78,BT$6,BT$5,"Mois (DateRDV)",BT$7,"Années (DateRDV)",BT$3),1,""),"")</f>
        <v/>
      </c>
      <c r="BU78" s="166" t="str">
        <f>IFERROR(IF(GETPIVOTDATA("DateRDV",TCD!$B$1,"DT","GE","Bénéficiaire",$A78,BU$6,BU$5,"Mois (DateRDV)",BU$7,"Années (DateRDV)",BU$3),2,""),"")</f>
        <v/>
      </c>
      <c r="BV78" s="166" t="str">
        <f>IFERROR(IF(GETPIVOTDATA("DateRDV",TCD!$B$1,"DT","GE","Bénéficiaire",$A78,BV$6,BV$5,"Mois (DateRDV)",BV$7,"Années (DateRDV)",BV$3,"Présence","Excusé"),3,""),"")</f>
        <v/>
      </c>
      <c r="BW78" s="166" t="str">
        <f>IFERROR(IF(GETPIVOTDATA("DateRDV",TCD!$B$1,"DT","GE","Bénéficiaire",$A78,BW$6,BW$5,"Mois (DateRDV)",BW$7,"Années (DateRDV)",BW$3,"Présence","Absent"),4,""),"")</f>
        <v/>
      </c>
      <c r="BX78" s="166" t="str">
        <f>IFERROR(IF(GETPIVOTDATA("DateRDV",TCD!$B$1,"DT","GE","Bénéficiaire",$A78,BX$6,BX$5,"Mois (DateRDV)",BX$7,"Années (DateRDV)",BX$3),1,""),"")</f>
        <v/>
      </c>
      <c r="BY78" s="166" t="str">
        <f>IFERROR(IF(GETPIVOTDATA("DateRDV",TCD!$B$1,"DT","GE","Bénéficiaire",$A78,BY$6,BY$5,"Mois (DateRDV)",BY$7,"Années (DateRDV)",BY$3),2,""),"")</f>
        <v/>
      </c>
      <c r="BZ78" s="166" t="str">
        <f>IFERROR(IF(GETPIVOTDATA("DateRDV",TCD!$B$1,"DT","GE","Bénéficiaire",$A78,BZ$6,BZ$5,"Mois (DateRDV)",BZ$7,"Années (DateRDV)",BZ$3,"Présence","Excusé"),3,""),"")</f>
        <v/>
      </c>
      <c r="CA78" s="166" t="str">
        <f>IFERROR(IF(GETPIVOTDATA("DateRDV",TCD!$B$1,"DT","GE","Bénéficiaire",$A78,CA$6,CA$5,"Mois (DateRDV)",CA$7,"Années (DateRDV)",CA$3,"Présence","Absent"),4,""),"")</f>
        <v/>
      </c>
      <c r="CB78" s="166" t="str">
        <f>IFERROR(IF(GETPIVOTDATA("DateRDV",TCD!$B$1,"DT","GE","Bénéficiaire",$A78,CB$6,CB$5,"Mois (DateRDV)",CB$7,"Années (DateRDV)",CB$3),1,""),"")</f>
        <v/>
      </c>
      <c r="CC78" s="166" t="str">
        <f>IFERROR(IF(GETPIVOTDATA("DateRDV",TCD!$B$1,"DT","GE","Bénéficiaire",$A78,CC$6,CC$5,"Mois (DateRDV)",CC$7,"Années (DateRDV)",CC$3),2,""),"")</f>
        <v/>
      </c>
      <c r="CD78" s="166" t="str">
        <f>IFERROR(IF(GETPIVOTDATA("DateRDV",TCD!$B$1,"DT","GE","Bénéficiaire",$A78,CD$6,CD$5,"Mois (DateRDV)",CD$7,"Années (DateRDV)",CD$3,"Présence","Excusé"),3,""),"")</f>
        <v/>
      </c>
      <c r="CE78" s="166" t="str">
        <f>IFERROR(IF(GETPIVOTDATA("DateRDV",TCD!$B$1,"DT","GE","Bénéficiaire",$A78,CE$6,CE$5,"Mois (DateRDV)",CE$7,"Années (DateRDV)",CE$3,"Présence","Absent"),4,""),"")</f>
        <v/>
      </c>
      <c r="CF78" s="166" t="str">
        <f>IFERROR(IF(GETPIVOTDATA("DateRDV",TCD!$B$1,"DT","GE","Bénéficiaire",$A78,CF$6,CF$5,"Mois (DateRDV)",CF$7,"Années (DateRDV)",CF$3),1,""),"")</f>
        <v/>
      </c>
      <c r="CG78" s="166" t="str">
        <f>IFERROR(IF(GETPIVOTDATA("DateRDV",TCD!$B$1,"DT","GE","Bénéficiaire",$A78,CG$6,CG$5,"Mois (DateRDV)",CG$7,"Années (DateRDV)",CG$3),2,""),"")</f>
        <v/>
      </c>
      <c r="CH78" s="166" t="str">
        <f>IFERROR(IF(GETPIVOTDATA("DateRDV",TCD!$B$1,"DT","GE","Bénéficiaire",$A78,CH$6,CH$5,"Mois (DateRDV)",CH$7,"Années (DateRDV)",CH$3,"Présence","Excusé"),3,""),"")</f>
        <v/>
      </c>
      <c r="CI78" s="166" t="str">
        <f>IFERROR(IF(GETPIVOTDATA("DateRDV",TCD!$B$1,"DT","GE","Bénéficiaire",$A78,CI$6,CI$5,"Mois (DateRDV)",CI$7,"Années (DateRDV)",CI$3,"Présence","Absent"),4,""),"")</f>
        <v/>
      </c>
      <c r="CJ78" s="166" t="str">
        <f>IFERROR(IF(GETPIVOTDATA("DateRDV",TCD!$B$1,"DT","GE","Bénéficiaire",$A78,CJ$6,CJ$5,"Mois (DateRDV)",CJ$7,"Années (DateRDV)",CJ$3),1,""),"")</f>
        <v/>
      </c>
      <c r="CK78" s="166" t="str">
        <f>IFERROR(IF(GETPIVOTDATA("DateRDV",TCD!$B$1,"DT","GE","Bénéficiaire",$A78,CK$6,CK$5,"Mois (DateRDV)",CK$7,"Années (DateRDV)",CK$3),2,""),"")</f>
        <v/>
      </c>
      <c r="CL78" s="166" t="str">
        <f>IFERROR(IF(GETPIVOTDATA("DateRDV",TCD!$B$1,"DT","GE","Bénéficiaire",$A78,GI$6,GI$5,"Mois (DateRDV)",GI$7,"Années (DateRDV)",GI$3,"Présence","Excusé"),3,""),"")</f>
        <v/>
      </c>
      <c r="CM78" s="166" t="str">
        <f>IFERROR(IF(GETPIVOTDATA("DateRDV",TCD!$B$1,"DT","GE","Bénéficiaire",$A78,CM$6,CM$5,"Mois (DateRDV)",CM$7,"Années (DateRDV)",CM$3,"Présence","Absent"),4,""),"")</f>
        <v/>
      </c>
      <c r="CN78" s="166" t="str">
        <f>IFERROR(IF(GETPIVOTDATA("DateRDV",TCD!$B$1,"DT","GE","Bénéficiaire",$A78,CN$6,CN$5,"Mois (DateRDV)",CN$7,"Années (DateRDV)",CN$3),1,""),"")</f>
        <v/>
      </c>
      <c r="CO78" s="166" t="str">
        <f>IFERROR(IF(GETPIVOTDATA("DateRDV",TCD!$B$1,"DT","GE","Bénéficiaire",$A78,CO$6,CO$5,"Mois (DateRDV)",CO$7,"Années (DateRDV)",CO$3),2,""),"")</f>
        <v/>
      </c>
      <c r="CP78" s="166" t="str">
        <f>IFERROR(IF(GETPIVOTDATA("DateRDV",TCD!$B$1,"DT","GE","Bénéficiaire",$A78,CP$6,CP$5,"Mois (DateRDV)",CP$7,"Années (DateRDV)",CP$3,"Présence","Excusé"),3,""),"")</f>
        <v/>
      </c>
      <c r="CQ78" s="166" t="str">
        <f>IFERROR(IF(GETPIVOTDATA("DateRDV",TCD!$B$1,"DT","GE","Bénéficiaire",$A78,CQ$6,CQ$5,"Mois (DateRDV)",CQ$7,"Années (DateRDV)",CQ$3,"Présence","Absent"),4,""),"")</f>
        <v/>
      </c>
      <c r="CR78" s="166" t="str">
        <f>IFERROR(IF(GETPIVOTDATA("DateRDV",TCD!$B$1,"DT","GE","Bénéficiaire",$A78,CR$6,CR$5,"Mois (DateRDV)",CR$7,"Années (DateRDV)",CR$3),1,""),"")</f>
        <v/>
      </c>
      <c r="CS78" s="166" t="str">
        <f>IFERROR(IF(GETPIVOTDATA("DateRDV",TCD!$B$1,"DT","GE","Bénéficiaire",$A78,CS$6,CS$5,"Mois (DateRDV)",CS$7,"Années (DateRDV)",CS$3),2,""),"")</f>
        <v/>
      </c>
      <c r="CT78" s="166" t="str">
        <f>IFERROR(IF(GETPIVOTDATA("DateRDV",TCD!$B$1,"DT","GE","Bénéficiaire",$A78,CT$6,CT$5,"Mois (DateRDV)",CT$7,"Années (DateRDV)",CT$3,"Présence","Excusé"),3,""),"")</f>
        <v/>
      </c>
      <c r="CU78" s="166" t="str">
        <f>IFERROR(IF(GETPIVOTDATA("DateRDV",TCD!$B$1,"DT","GE","Bénéficiaire",$A78,CU$6,CU$5,"Mois (DateRDV)",CU$7,"Années (DateRDV)",CU$3,"Présence","Absent"),4,""),"")</f>
        <v/>
      </c>
      <c r="CV78" s="166" t="str">
        <f>IFERROR(IF(GETPIVOTDATA("DateRDV",TCD!$B$1,"DT","GE","Bénéficiaire",$A78,CV$6,CV$5,"Mois (DateRDV)",CV$7,"Années (DateRDV)",CV$3),1,""),"")</f>
        <v/>
      </c>
      <c r="CW78" s="166" t="str">
        <f>IFERROR(IF(GETPIVOTDATA("DateRDV",TCD!$B$1,"DT","GE","Bénéficiaire",$A78,CW$6,CW$5,"Mois (DateRDV)",CW$7,"Années (DateRDV)",CW$3),2,""),"")</f>
        <v/>
      </c>
      <c r="CX78" s="166" t="str">
        <f>IFERROR(IF(GETPIVOTDATA("DateRDV",TCD!$B$1,"DT","GE","Bénéficiaire",$A78,CX$6,CX$5,"Mois (DateRDV)",CX$7,"Années (DateRDV)",CX$3,"Présence","Excusé"),3,""),"")</f>
        <v/>
      </c>
      <c r="CY78" s="166" t="str">
        <f>IFERROR(IF(GETPIVOTDATA("DateRDV",TCD!$B$1,"DT","GE","Bénéficiaire",$A78,CY$6,CY$5,"Mois (DateRDV)",CY$7,"Années (DateRDV)",CY$3,"Présence","Absent"),4,""),"")</f>
        <v/>
      </c>
      <c r="CZ78" s="166" t="str">
        <f>IFERROR(IF(GETPIVOTDATA("DateRDV",TCD!$B$1,"DT","GE","Bénéficiaire",$A78,CZ$6,CZ$5,"Mois (DateRDV)",CZ$7,"Années (DateRDV)",CZ$3),1,""),"")</f>
        <v/>
      </c>
      <c r="DA78" s="166" t="str">
        <f>IFERROR(IF(GETPIVOTDATA("DateRDV",TCD!$B$1,"DT","GE","Bénéficiaire",$A78,DA$6,DA$5,"Mois (DateRDV)",DA$7,"Années (DateRDV)",DA$3),2,""),"")</f>
        <v/>
      </c>
      <c r="DB78" s="166" t="str">
        <f>IFERROR(IF(GETPIVOTDATA("DateRDV",TCD!$B$1,"DT","GE","Bénéficiaire",$A78,DB$6,DB$5,"Mois (DateRDV)",DB$7,"Années (DateRDV)",DB$3,"Présence","Excusé"),3,""),"")</f>
        <v/>
      </c>
      <c r="DC78" s="166" t="str">
        <f>IFERROR(IF(GETPIVOTDATA("DateRDV",TCD!$B$1,"DT","GE","Bénéficiaire",$A78,DC$6,DC$5,"Mois (DateRDV)",DC$7,"Années (DateRDV)",DC$3,"Présence","Absent"),4,""),"")</f>
        <v/>
      </c>
      <c r="DD78" s="166" t="str">
        <f>IFERROR(IF(GETPIVOTDATA("DateRDV",TCD!$B$1,"DT","GE","Bénéficiaire",$A78,DD$6,DD$5,"Mois (DateRDV)",DD$7,"Années (DateRDV)",DD$3),1,""),"")</f>
        <v/>
      </c>
      <c r="DE78" s="166" t="str">
        <f>IFERROR(IF(GETPIVOTDATA("DateRDV",TCD!$B$1,"DT","GE","Bénéficiaire",$A78,DE$6,DE$5,"Mois (DateRDV)",DE$7,"Années (DateRDV)",DE$3),2,""),"")</f>
        <v/>
      </c>
      <c r="DF78" s="166" t="str">
        <f>IFERROR(IF(GETPIVOTDATA("DateRDV",TCD!$B$1,"DT","GE","Bénéficiaire",$A78,DF$6,DF$5,"Mois (DateRDV)",DF$7,"Années (DateRDV)",DF$3,"Présence","Excusé"),3,""),"")</f>
        <v/>
      </c>
      <c r="DG78" s="166" t="str">
        <f>IFERROR(IF(GETPIVOTDATA("DateRDV",TCD!$B$1,"DT","GE","Bénéficiaire",$A78,DG$6,DG$5,"Mois (DateRDV)",DG$7,"Années (DateRDV)",DG$3,"Présence","Absent"),4,""),"")</f>
        <v/>
      </c>
      <c r="DH78" s="166" t="str">
        <f>IFERROR(IF(GETPIVOTDATA("DateRDV",TCD!$B$1,"DT","GE","Bénéficiaire",$A78,DH$6,DH$5,"Mois (DateRDV)",DH$7,"Années (DateRDV)",DH$3),1,""),"")</f>
        <v/>
      </c>
      <c r="DI78" s="166" t="str">
        <f>IFERROR(IF(GETPIVOTDATA("DateRDV",TCD!$B$1,"DT","GE","Bénéficiaire",$A78,DI$6,DI$5,"Mois (DateRDV)",DI$7,"Années (DateRDV)",DI$3),2,""),"")</f>
        <v/>
      </c>
      <c r="DJ78" s="166" t="str">
        <f>IFERROR(IF(GETPIVOTDATA("DateRDV",TCD!$B$1,"DT","GE","Bénéficiaire",$A78,DJ$6,DJ$5,"Mois (DateRDV)",DJ$7,"Années (DateRDV)",DJ$3,"Présence","Excusé"),3,""),"")</f>
        <v/>
      </c>
      <c r="DK78" s="166" t="str">
        <f>IFERROR(IF(GETPIVOTDATA("DateRDV",TCD!$B$1,"DT","GE","Bénéficiaire",$A78,DK$6,DK$5,"Mois (DateRDV)",DK$7,"Années (DateRDV)",DK$3,"Présence","Absent"),4,""),"")</f>
        <v/>
      </c>
      <c r="DL78" s="166" t="str">
        <f>IFERROR(IF(GETPIVOTDATA("DateRDV",TCD!$B$1,"DT","GE","Bénéficiaire",$A78,DL$6,DL$5,"Mois (DateRDV)",DL$7,"Années (DateRDV)",DL$3),1,""),"")</f>
        <v/>
      </c>
      <c r="DM78" s="166" t="str">
        <f>IFERROR(IF(GETPIVOTDATA("DateRDV",TCD!$B$1,"DT","GE","Bénéficiaire",$A78,DM$6,DM$5,"Mois (DateRDV)",DM$7,"Années (DateRDV)",DM$3),2,""),"")</f>
        <v/>
      </c>
      <c r="DN78" s="166" t="str">
        <f>IFERROR(IF(GETPIVOTDATA("DateRDV",TCD!$B$1,"DT","GE","Bénéficiaire",$A78,DN$6,DN$5,"Mois (DateRDV)",DN$7,"Années (DateRDV)",DN$3,"Présence","Excusé"),3,""),"")</f>
        <v/>
      </c>
      <c r="DO78" s="166" t="str">
        <f>IFERROR(IF(GETPIVOTDATA("DateRDV",TCD!$B$1,"DT","GE","Bénéficiaire",$A78,DO$6,DO$5,"Mois (DateRDV)",DO$7,"Années (DateRDV)",DO$3,"Présence","Absent"),4,""),"")</f>
        <v/>
      </c>
    </row>
    <row r="79" spans="1:119" ht="15" customHeight="1" x14ac:dyDescent="0.2">
      <c r="A79" t="str">
        <v>ASMUS Jean</v>
      </c>
      <c r="B79" s="169" t="str">
        <f>IFERROR(IF(INDEX(Data!P:P,MATCH(A79,Data!B:B,0))&lt;&gt;"",INDEX(Data!P:P,MATCH(A79,Data!B:B,0)),""),"")</f>
        <v>ASMUS</v>
      </c>
      <c r="C79" s="169" t="str">
        <f>IFERROR(IF(INDEX(Data!O:O,MATCH(A79,Data!B:B,0))&lt;&gt;"",INDEX(Data!O:O,MATCH(A79,Data!B:B,0)),""),"")</f>
        <v>Jean</v>
      </c>
      <c r="D79" s="169" t="str">
        <f>IFERROR(IF(INDEX(Data!J:J,MATCH(A79,Data!B:B,0))&lt;&gt;"",INDEX(Data!J:J,MATCH(A79,Data!B:B,0)),""),"")</f>
        <v>CD</v>
      </c>
      <c r="E79" s="169" t="str">
        <f>IFERROR(IF(INDEX(Data!M:M,MATCH(A79,Data!B:B,0))&lt;&gt;"",INDEX(Data!M:M,MATCH(A79,Data!B:B,0)),""),"")</f>
        <v>JUVIGNY</v>
      </c>
      <c r="F79" s="169">
        <f>IFERROR(IF(INDEX(Data!N:N,MATCH(A79,Data!B:B,0))&lt;&gt;"",INDEX(Data!N:N,MATCH(A79,Data!B:B,0)),""),"")</f>
        <v>74100</v>
      </c>
      <c r="G79" s="170">
        <f>IFERROR(IF(INDEX(Data!K:K,MATCH(A79,Data!B:B,0))&lt;&gt;"",INDEX(Data!K:K,MATCH(A79,Data!B:B,0)),""),"")</f>
        <v>45804</v>
      </c>
      <c r="H79" s="170">
        <f>IFERROR(IF(INDEX(Data!L:L,MATCH(A79,Data!B:B,0))&lt;&gt;"",INDEX(Data!L:L,MATCH(A79,Data!B:B,0)),""),"")</f>
        <v>45805</v>
      </c>
      <c r="I79" s="170" t="str">
        <f>IFERROR(IF(INDEX(Data!C:C,MATCH(A79,Data!B:B,0))&lt;&gt;"",INDEX(Data!C:C,MATCH(A79,Data!B:B,0)),""),"")</f>
        <v/>
      </c>
      <c r="J79" s="170">
        <f>IFERROR(IF(INDEX(Data!D:D,MATCH(A79,Data!B:B,0))&lt;&gt;"",INDEX(Data!D:D,MATCH(A79,Data!B:B,0)),""),"")</f>
        <v>45945</v>
      </c>
      <c r="K79" s="171" t="str">
        <f>IFERROR(IF(INDEX(Data!H:H,MATCH(A79,Data!B:B,0))&lt;&gt;"",INDEX(Data!H:H,MATCH(A79,Data!B:B,0)),""),"")</f>
        <v/>
      </c>
      <c r="L79" s="166" t="str">
        <f>IFERROR(IF(GETPIVOTDATA("DateRDV",TCD!$B$1,"DT","GE","Bénéficiaire",$A79,L$6,L$5,"Mois (DateRDV)",L$7,"Années (DateRDV)",L$3),1,""),"")</f>
        <v/>
      </c>
      <c r="M79" s="166" t="str">
        <f>IFERROR(IF(GETPIVOTDATA("DateRDV",TCD!$B$1,"DT","GE","Bénéficiaire",$A79,M$6,M$5,"Mois (DateRDV)",M$7,"Années (DateRDV)",M$3),2,""),"")</f>
        <v/>
      </c>
      <c r="N79" s="166" t="str">
        <f>IFERROR(IF(GETPIVOTDATA("DateRDV",TCD!$B$1,"DT","GE","Bénéficiaire",$A79,N$6,N$5,"Mois (DateRDV)",N$7,"Années (DateRDV)",N$3,"Présence","Excusé"),3,""),"")</f>
        <v/>
      </c>
      <c r="O79" s="166" t="str">
        <f>IFERROR(IF(GETPIVOTDATA("DateRDV",TCD!$B$1,"DT","GE","Bénéficiaire",$A79,O$6,O$5,"Mois (DateRDV)",O$7,"Années (DateRDV)",O$3,"Présence","Absent"),4,""),"")</f>
        <v/>
      </c>
      <c r="P79" s="166" t="str">
        <f>IFERROR(IF(GETPIVOTDATA("DateRDV",TCD!$B$1,"DT","GE","Bénéficiaire",$A79,P$6,P$5,"Mois (DateRDV)",P$7,"Années (DateRDV)",P$3),1,""),"")</f>
        <v/>
      </c>
      <c r="Q79" s="166" t="str">
        <f>IFERROR(IF(GETPIVOTDATA("DateRDV",TCD!$B$1,"DT","GE","Bénéficiaire",$A79,Q$6,Q$5,"Mois (DateRDV)",Q$7,"Années (DateRDV)",Q$3),2,""),"")</f>
        <v/>
      </c>
      <c r="R79" s="166" t="str">
        <f>IFERROR(IF(GETPIVOTDATA("DateRDV",TCD!$B$1,"DT","GE","Bénéficiaire",$A79,R$6,R$5,"Mois (DateRDV)",R$7,"Années (DateRDV)",R$3,"Présence","Excusé"),3,""),"")</f>
        <v/>
      </c>
      <c r="S79" s="166" t="str">
        <f>IFERROR(IF(GETPIVOTDATA("DateRDV",TCD!$B$1,"DT","GE","Bénéficiaire",$A79,S$6,S$5,"Mois (DateRDV)",S$7,"Années (DateRDV)",S$3,"Présence","Absent"),4,""),"")</f>
        <v/>
      </c>
      <c r="T79" s="166" t="str">
        <f>IFERROR(IF(GETPIVOTDATA("DateRDV",TCD!$B$1,"DT","GE","Bénéficiaire",$A79,T$6,T$5,"Mois (DateRDV)",T$7,"Années (DateRDV)",T$3),1,""),"")</f>
        <v/>
      </c>
      <c r="U79" s="166" t="str">
        <f>IFERROR(IF(GETPIVOTDATA("DateRDV",TCD!$B$1,"DT","GE","Bénéficiaire",$A79,U$6,U$5,"Mois (DateRDV)",U$7,"Années (DateRDV)",U$3),2,""),"")</f>
        <v/>
      </c>
      <c r="V79" s="166" t="str">
        <f>IFERROR(IF(GETPIVOTDATA("DateRDV",TCD!$B$1,"DT","GE","Bénéficiaire",$A79,V$6,V$5,"Mois (DateRDV)",V$7,"Années (DateRDV)",V$3,"Présence","Excusé"),3,""),"")</f>
        <v/>
      </c>
      <c r="W79" s="166" t="str">
        <f>IFERROR(IF(GETPIVOTDATA("DateRDV",TCD!$B$1,"DT","GE","Bénéficiaire",$A79,W$6,W$5,"Mois (DateRDV)",W$7,"Années (DateRDV)",W$3,"Présence","Absent"),4,""),"")</f>
        <v/>
      </c>
      <c r="X79" s="166" t="str">
        <f>IFERROR(IF(GETPIVOTDATA("DateRDV",TCD!$B$1,"DT","GE","Bénéficiaire",$A79,X$6,X$5,"Mois (DateRDV)",X$7,"Années (DateRDV)",X$3),1,""),"")</f>
        <v/>
      </c>
      <c r="Y79" s="166" t="str">
        <f>IFERROR(IF(GETPIVOTDATA("DateRDV",TCD!$B$1,"DT","GE","Bénéficiaire",$A79,Y$6,Y$5,"Mois (DateRDV)",Y$7,"Années (DateRDV)",Y$3),2,""),"")</f>
        <v/>
      </c>
      <c r="Z79" s="166" t="str">
        <f>IFERROR(IF(GETPIVOTDATA("DateRDV",TCD!$B$1,"DT","GE","Bénéficiaire",$A79,Z$6,Z$5,"Mois (DateRDV)",Z$7,"Années (DateRDV)",Z$3,"Présence","Excusé"),3,""),"")</f>
        <v/>
      </c>
      <c r="AA79" s="166" t="str">
        <f>IFERROR(IF(GETPIVOTDATA("DateRDV",TCD!$B$1,"DT","GE","Bénéficiaire",$A79,AA$6,AA$5,"Mois (DateRDV)",AA$7,"Années (DateRDV)",AA$3,"Présence","Absent"),4,""),"")</f>
        <v/>
      </c>
      <c r="AB79" s="166" t="str">
        <f>IFERROR(IF(GETPIVOTDATA("DateRDV",TCD!$B$1,"DT","GE","Bénéficiaire",$A79,AB$6,AB$5,"Mois (DateRDV)",AB$7,"Années (DateRDV)",AB$3),1,""),"")</f>
        <v/>
      </c>
      <c r="AC79" s="166" t="str">
        <f>IFERROR(IF(GETPIVOTDATA("DateRDV",TCD!$B$1,"DT","GE","Bénéficiaire",$A79,AC$6,AC$5,"Mois (DateRDV)",AC$7,"Années (DateRDV)",AC$3),2,""),"")</f>
        <v/>
      </c>
      <c r="AD79" s="166" t="str">
        <f>IFERROR(IF(GETPIVOTDATA("DateRDV",TCD!$B$1,"DT","GE","Bénéficiaire",$A79,AD$6,AD$5,"Mois (DateRDV)",AD$7,"Années (DateRDV)",AD$3,"Présence","Excusé"),3,""),"")</f>
        <v/>
      </c>
      <c r="AE79" s="166" t="str">
        <f>IFERROR(IF(GETPIVOTDATA("DateRDV",TCD!$B$1,"DT","GE","Bénéficiaire",$A79,AE$6,AE$5,"Mois (DateRDV)",AE$7,"Années (DateRDV)",AE$3,"Présence","Absent"),4,""),"")</f>
        <v/>
      </c>
      <c r="AF79" s="166" t="str">
        <f>IFERROR(IF(GETPIVOTDATA("DateRDV",TCD!$B$1,"DT","GE","Bénéficiaire",$A79,AF$6,AF$5,"Mois (DateRDV)",AF$7,"Années (DateRDV)",AF$3),1,""),"")</f>
        <v/>
      </c>
      <c r="AG79" s="166" t="str">
        <f>IFERROR(IF(GETPIVOTDATA("DateRDV",TCD!$B$1,"DT","GE","Bénéficiaire",$A79,AG$6,AG$5,"Mois (DateRDV)",AG$7,"Années (DateRDV)",AG$3),2,""),"")</f>
        <v/>
      </c>
      <c r="AH79" s="166" t="str">
        <f>IFERROR(IF(GETPIVOTDATA("DateRDV",TCD!$B$1,"DT","GE","Bénéficiaire",$A79,AH$6,AH$5,"Mois (DateRDV)",AH$7,"Années (DateRDV)",AH$3,"Présence","Excusé"),3,""),"")</f>
        <v/>
      </c>
      <c r="AI79" s="166" t="str">
        <f>IFERROR(IF(GETPIVOTDATA("DateRDV",TCD!$B$1,"DT","GE","Bénéficiaire",$A79,AI$6,AI$5,"Mois (DateRDV)",AI$7,"Années (DateRDV)",AI$3,"Présence","Absent"),4,""),"")</f>
        <v/>
      </c>
      <c r="AJ79" s="166" t="str">
        <f>IFERROR(IF(GETPIVOTDATA("DateRDV",TCD!$B$1,"DT","GE","Bénéficiaire",$A79,AJ$6,AJ$5,"Mois (DateRDV)",AJ$7,"Années (DateRDV)",AJ$3),1,""),"")</f>
        <v/>
      </c>
      <c r="AK79" s="166" t="str">
        <f>IFERROR(IF(GETPIVOTDATA("DateRDV",TCD!$B$1,"DT","GE","Bénéficiaire",$A79,AK$6,AK$5,"Mois (DateRDV)",AK$7,"Années (DateRDV)",AK$3),2,""),"")</f>
        <v/>
      </c>
      <c r="AL79" s="166" t="str">
        <f>IFERROR(IF(GETPIVOTDATA("DateRDV",TCD!$B$1,"DT","GE","Bénéficiaire",$A79,AL$6,AL$5,"Mois (DateRDV)",AL$7,"Années (DateRDV)",AL$3,"Présence","Excusé"),3,""),"")</f>
        <v/>
      </c>
      <c r="AM79" s="166" t="str">
        <f>IFERROR(IF(GETPIVOTDATA("DateRDV",TCD!$B$1,"DT","GE","Bénéficiaire",$A79,AM$6,AM$5,"Mois (DateRDV)",AM$7,"Années (DateRDV)",AM$3,"Présence","Absent"),4,""),"")</f>
        <v/>
      </c>
      <c r="AN79" s="166" t="str">
        <f>IFERROR(IF(GETPIVOTDATA("DateRDV",TCD!$B$1,"DT","GE","Bénéficiaire",$A79,AN$6,AN$5,"Mois (DateRDV)",AN$7,"Années (DateRDV)",AN$3),1,""),"")</f>
        <v/>
      </c>
      <c r="AO79" s="166" t="str">
        <f>IFERROR(IF(GETPIVOTDATA("DateRDV",TCD!$B$1,"DT","GE","Bénéficiaire",$A79,AO$6,AO$5,"Mois (DateRDV)",AO$7,"Années (DateRDV)",AO$3),2,""),"")</f>
        <v/>
      </c>
      <c r="AP79" s="166" t="str">
        <f>IFERROR(IF(GETPIVOTDATA("DateRDV",TCD!$B$1,"DT","GE","Bénéficiaire",$A79,AP$6,AP$5,"Mois (DateRDV)",AP$7,"Années (DateRDV)",AP$3,"Présence","Excusé"),3,""),"")</f>
        <v/>
      </c>
      <c r="AQ79" s="166" t="str">
        <f>IFERROR(IF(GETPIVOTDATA("DateRDV",TCD!$B$1,"DT","GE","Bénéficiaire",$A79,AQ$6,AQ$5,"Mois (DateRDV)",AQ$7,"Années (DateRDV)",AQ$3,"Présence","Absent"),4,""),"")</f>
        <v/>
      </c>
      <c r="AR79" s="166" t="str">
        <f>IFERROR(IF(GETPIVOTDATA("DateRDV",TCD!$B$1,"DT","GE","Bénéficiaire",$A79,AR$6,AR$5,"Mois (DateRDV)",AR$7,"Années (DateRDV)",AR$3),1,""),"")</f>
        <v/>
      </c>
      <c r="AS79" s="166" t="str">
        <f>IFERROR(IF(GETPIVOTDATA("DateRDV",TCD!$B$1,"DT","GE","Bénéficiaire",$A79,AS$6,AS$5,"Mois (DateRDV)",AS$7,"Années (DateRDV)",AS$3),2,""),"")</f>
        <v/>
      </c>
      <c r="AT79" s="166" t="str">
        <f>IFERROR(IF(GETPIVOTDATA("DateRDV",TCD!$B$1,"DT","GE","Bénéficiaire",$A79,AT$6,AT$5,"Mois (DateRDV)",AT$7,"Années (DateRDV)",AT$3,"Présence","Excusé"),3,""),"")</f>
        <v/>
      </c>
      <c r="AU79" s="166" t="str">
        <f>IFERROR(IF(GETPIVOTDATA("DateRDV",TCD!$B$1,"DT","GE","Bénéficiaire",$A79,AU$6,AU$5,"Mois (DateRDV)",AU$7,"Années (DateRDV)",AU$3,"Présence","Absent"),4,""),"")</f>
        <v/>
      </c>
      <c r="AV79" s="166" t="str">
        <f>IFERROR(IF(GETPIVOTDATA("DateRDV",TCD!$B$1,"DT","GE","Bénéficiaire",$A79,AV$6,AV$5,"Mois (DateRDV)",AV$7,"Années (DateRDV)",AV$3),1,""),"")</f>
        <v/>
      </c>
      <c r="AW79" s="166" t="str">
        <f>IFERROR(IF(GETPIVOTDATA("DateRDV",TCD!$B$1,"DT","GE","Bénéficiaire",$A79,AW$6,AW$5,"Mois (DateRDV)",AW$7,"Années (DateRDV)",AW$3),2,""),"")</f>
        <v/>
      </c>
      <c r="AX79" s="166" t="str">
        <f>IFERROR(IF(GETPIVOTDATA("DateRDV",TCD!$B$1,"DT","GE","Bénéficiaire",$A79,AX$6,AX$5,"Mois (DateRDV)",AX$7,"Années (DateRDV)",AX$3,"Présence","Excusé"),3,""),"")</f>
        <v/>
      </c>
      <c r="AY79" s="166" t="str">
        <f>IFERROR(IF(GETPIVOTDATA("DateRDV",TCD!$B$1,"DT","GE","Bénéficiaire",$A79,AY$6,AY$5,"Mois (DateRDV)",AY$7,"Années (DateRDV)",AY$3,"Présence","Absent"),4,""),"")</f>
        <v/>
      </c>
      <c r="AZ79" s="166" t="str">
        <f>IFERROR(IF(GETPIVOTDATA("DateRDV",TCD!$B$1,"DT","GE","Bénéficiaire",$A79,AZ$6,AZ$5,"Mois (DateRDV)",AZ$7,"Années (DateRDV)",AZ$3),1,""),"")</f>
        <v/>
      </c>
      <c r="BA79" s="166" t="str">
        <f>IFERROR(IF(GETPIVOTDATA("DateRDV",TCD!$B$1,"DT","GE","Bénéficiaire",$A79,BA$6,BA$5,"Mois (DateRDV)",BA$7,"Années (DateRDV)",BA$3),2,""),"")</f>
        <v/>
      </c>
      <c r="BB79" s="166" t="str">
        <f>IFERROR(IF(GETPIVOTDATA("DateRDV",TCD!$B$1,"DT","GE","Bénéficiaire",$A79,BB$6,BB$5,"Mois (DateRDV)",BB$7,"Années (DateRDV)",BB$3,"Présence","Excusé"),3,""),"")</f>
        <v/>
      </c>
      <c r="BC79" s="166" t="str">
        <f>IFERROR(IF(GETPIVOTDATA("DateRDV",TCD!$B$1,"DT","GE","Bénéficiaire",$A79,BC$6,BC$5,"Mois (DateRDV)",BC$7,"Années (DateRDV)",BC$3,"Présence","Absent"),4,""),"")</f>
        <v/>
      </c>
      <c r="BD79" s="166" t="str">
        <f>IFERROR(IF(GETPIVOTDATA("DateRDV",TCD!$B$1,"DT","GE","Bénéficiaire",$A79,BD$6,BD$5,"Mois (DateRDV)",BD$7,"Années (DateRDV)",BD$3),1,""),"")</f>
        <v/>
      </c>
      <c r="BE79" s="166" t="str">
        <f>IFERROR(IF(GETPIVOTDATA("DateRDV",TCD!$B$1,"DT","GE","Bénéficiaire",$A79,BE$6,BE$5,"Mois (DateRDV)",BE$7,"Années (DateRDV)",BE$3),2,""),"")</f>
        <v/>
      </c>
      <c r="BF79" s="166" t="str">
        <f>IFERROR(IF(GETPIVOTDATA("DateRDV",TCD!$B$1,"DT","GE","Bénéficiaire",$A79,BF$6,BF$5,"Mois (DateRDV)",BF$7,"Années (DateRDV)",BF$3,"Présence","Excusé"),3,""),"")</f>
        <v/>
      </c>
      <c r="BG79" s="166" t="str">
        <f>IFERROR(IF(GETPIVOTDATA("DateRDV",TCD!$B$1,"DT","GE","Bénéficiaire",$A79,BG$6,BG$5,"Mois (DateRDV)",BG$7,"Années (DateRDV)",BG$3,"Présence","Absent"),4,""),"")</f>
        <v/>
      </c>
      <c r="BH79" s="166" t="str">
        <f>IFERROR(IF(GETPIVOTDATA("DateRDV",TCD!$B$1,"DT","GE","Bénéficiaire",$A79,BH$6,BH$5,"Mois (DateRDV)",BH$7,"Années (DateRDV)",BH$3),1,""),"")</f>
        <v/>
      </c>
      <c r="BI79" s="166" t="str">
        <f>IFERROR(IF(GETPIVOTDATA("DateRDV",TCD!$B$1,"DT","GE","Bénéficiaire",$A79,BI$6,BI$5,"Mois (DateRDV)",BI$7,"Années (DateRDV)",BI$3),2,""),"")</f>
        <v/>
      </c>
      <c r="BJ79" s="166" t="str">
        <f>IFERROR(IF(GETPIVOTDATA("DateRDV",TCD!$B$1,"DT","GE","Bénéficiaire",$A79,BJ$6,BJ$5,"Mois (DateRDV)",BJ$7,"Années (DateRDV)",BJ$3,"Présence","Excusé"),3,""),"")</f>
        <v/>
      </c>
      <c r="BK79" s="166" t="str">
        <f>IFERROR(IF(GETPIVOTDATA("DateRDV",TCD!$B$1,"DT","GE","Bénéficiaire",$A79,BK$6,BK$5,"Mois (DateRDV)",BK$7,"Années (DateRDV)",BK$3,"Présence","Absent"),4,""),"")</f>
        <v/>
      </c>
      <c r="BL79" s="166" t="str">
        <f>IFERROR(IF(GETPIVOTDATA("DateRDV",TCD!$B$1,"DT","GE","Bénéficiaire",$A79,BL$6,BL$5,"Mois (DateRDV)",BL$7,"Années (DateRDV)",BL$3),1,""),"")</f>
        <v/>
      </c>
      <c r="BM79" s="166" t="str">
        <f>IFERROR(IF(GETPIVOTDATA("DateRDV",TCD!$B$1,"DT","GE","Bénéficiaire",$A79,BM$6,BM$5,"Mois (DateRDV)",BM$7,"Années (DateRDV)",BM$3),2,""),"")</f>
        <v/>
      </c>
      <c r="BN79" s="166" t="str">
        <f>IFERROR(IF(GETPIVOTDATA("DateRDV",TCD!$B$1,"DT","GE","Bénéficiaire",$A79,BN$6,BN$5,"Mois (DateRDV)",BN$7,"Années (DateRDV)",BN$3,"Présence","Excusé"),3,""),"")</f>
        <v/>
      </c>
      <c r="BO79" s="166" t="str">
        <f>IFERROR(IF(GETPIVOTDATA("DateRDV",TCD!$B$1,"DT","GE","Bénéficiaire",$A79,BO$6,BO$5,"Mois (DateRDV)",BO$7,"Années (DateRDV)",BO$3,"Présence","Absent"),4,""),"")</f>
        <v/>
      </c>
      <c r="BP79" s="166" t="str">
        <f>IFERROR(IF(GETPIVOTDATA("DateRDV",TCD!$B$1,"DT","GE","Bénéficiaire",$A79,BP$6,BP$5,"Mois (DateRDV)",BP$7,"Années (DateRDV)",BP$3),1,""),"")</f>
        <v/>
      </c>
      <c r="BQ79" s="166" t="str">
        <f>IFERROR(IF(GETPIVOTDATA("DateRDV",TCD!$B$1,"DT","GE","Bénéficiaire",$A79,BQ$6,BQ$5,"Mois (DateRDV)",BQ$7,"Années (DateRDV)",BQ$3),2,""),"")</f>
        <v/>
      </c>
      <c r="BR79" s="166" t="str">
        <f>IFERROR(IF(GETPIVOTDATA("DateRDV",TCD!$B$1,"DT","GE","Bénéficiaire",$A79,BR$6,BR$5,"Mois (DateRDV)",BR$7,"Années (DateRDV)",BR$3,"Présence","Excusé"),3,""),"")</f>
        <v/>
      </c>
      <c r="BS79" s="166" t="str">
        <f>IFERROR(IF(GETPIVOTDATA("DateRDV",TCD!$B$1,"DT","GE","Bénéficiaire",$A79,BS$6,BS$5,"Mois (DateRDV)",BS$7,"Années (DateRDV)",BS$3,"Présence","Absent"),4,""),"")</f>
        <v/>
      </c>
      <c r="BT79" s="166" t="str">
        <f>IFERROR(IF(GETPIVOTDATA("DateRDV",TCD!$B$1,"DT","GE","Bénéficiaire",$A79,BT$6,BT$5,"Mois (DateRDV)",BT$7,"Années (DateRDV)",BT$3),1,""),"")</f>
        <v/>
      </c>
      <c r="BU79" s="166" t="str">
        <f>IFERROR(IF(GETPIVOTDATA("DateRDV",TCD!$B$1,"DT","GE","Bénéficiaire",$A79,BU$6,BU$5,"Mois (DateRDV)",BU$7,"Années (DateRDV)",BU$3),2,""),"")</f>
        <v/>
      </c>
      <c r="BV79" s="166" t="str">
        <f>IFERROR(IF(GETPIVOTDATA("DateRDV",TCD!$B$1,"DT","GE","Bénéficiaire",$A79,BV$6,BV$5,"Mois (DateRDV)",BV$7,"Années (DateRDV)",BV$3,"Présence","Excusé"),3,""),"")</f>
        <v/>
      </c>
      <c r="BW79" s="166" t="str">
        <f>IFERROR(IF(GETPIVOTDATA("DateRDV",TCD!$B$1,"DT","GE","Bénéficiaire",$A79,BW$6,BW$5,"Mois (DateRDV)",BW$7,"Années (DateRDV)",BW$3,"Présence","Absent"),4,""),"")</f>
        <v/>
      </c>
      <c r="BX79" s="166" t="str">
        <f>IFERROR(IF(GETPIVOTDATA("DateRDV",TCD!$B$1,"DT","GE","Bénéficiaire",$A79,BX$6,BX$5,"Mois (DateRDV)",BX$7,"Années (DateRDV)",BX$3),1,""),"")</f>
        <v/>
      </c>
      <c r="BY79" s="166" t="str">
        <f>IFERROR(IF(GETPIVOTDATA("DateRDV",TCD!$B$1,"DT","GE","Bénéficiaire",$A79,BY$6,BY$5,"Mois (DateRDV)",BY$7,"Années (DateRDV)",BY$3),2,""),"")</f>
        <v/>
      </c>
      <c r="BZ79" s="166" t="str">
        <f>IFERROR(IF(GETPIVOTDATA("DateRDV",TCD!$B$1,"DT","GE","Bénéficiaire",$A79,BZ$6,BZ$5,"Mois (DateRDV)",BZ$7,"Années (DateRDV)",BZ$3,"Présence","Excusé"),3,""),"")</f>
        <v/>
      </c>
      <c r="CA79" s="166" t="str">
        <f>IFERROR(IF(GETPIVOTDATA("DateRDV",TCD!$B$1,"DT","GE","Bénéficiaire",$A79,CA$6,CA$5,"Mois (DateRDV)",CA$7,"Années (DateRDV)",CA$3,"Présence","Absent"),4,""),"")</f>
        <v/>
      </c>
      <c r="CB79" s="166" t="str">
        <f>IFERROR(IF(GETPIVOTDATA("DateRDV",TCD!$B$1,"DT","GE","Bénéficiaire",$A79,CB$6,CB$5,"Mois (DateRDV)",CB$7,"Années (DateRDV)",CB$3),1,""),"")</f>
        <v/>
      </c>
      <c r="CC79" s="166" t="str">
        <f>IFERROR(IF(GETPIVOTDATA("DateRDV",TCD!$B$1,"DT","GE","Bénéficiaire",$A79,CC$6,CC$5,"Mois (DateRDV)",CC$7,"Années (DateRDV)",CC$3),2,""),"")</f>
        <v/>
      </c>
      <c r="CD79" s="166" t="str">
        <f>IFERROR(IF(GETPIVOTDATA("DateRDV",TCD!$B$1,"DT","GE","Bénéficiaire",$A79,CD$6,CD$5,"Mois (DateRDV)",CD$7,"Années (DateRDV)",CD$3,"Présence","Excusé"),3,""),"")</f>
        <v/>
      </c>
      <c r="CE79" s="166" t="str">
        <f>IFERROR(IF(GETPIVOTDATA("DateRDV",TCD!$B$1,"DT","GE","Bénéficiaire",$A79,CE$6,CE$5,"Mois (DateRDV)",CE$7,"Années (DateRDV)",CE$3,"Présence","Absent"),4,""),"")</f>
        <v/>
      </c>
      <c r="CF79" s="166" t="str">
        <f>IFERROR(IF(GETPIVOTDATA("DateRDV",TCD!$B$1,"DT","GE","Bénéficiaire",$A79,CF$6,CF$5,"Mois (DateRDV)",CF$7,"Années (DateRDV)",CF$3),1,""),"")</f>
        <v/>
      </c>
      <c r="CG79" s="166" t="str">
        <f>IFERROR(IF(GETPIVOTDATA("DateRDV",TCD!$B$1,"DT","GE","Bénéficiaire",$A79,CG$6,CG$5,"Mois (DateRDV)",CG$7,"Années (DateRDV)",CG$3),2,""),"")</f>
        <v/>
      </c>
      <c r="CH79" s="166" t="str">
        <f>IFERROR(IF(GETPIVOTDATA("DateRDV",TCD!$B$1,"DT","GE","Bénéficiaire",$A79,CH$6,CH$5,"Mois (DateRDV)",CH$7,"Années (DateRDV)",CH$3,"Présence","Excusé"),3,""),"")</f>
        <v/>
      </c>
      <c r="CI79" s="166" t="str">
        <f>IFERROR(IF(GETPIVOTDATA("DateRDV",TCD!$B$1,"DT","GE","Bénéficiaire",$A79,CI$6,CI$5,"Mois (DateRDV)",CI$7,"Années (DateRDV)",CI$3,"Présence","Absent"),4,""),"")</f>
        <v/>
      </c>
      <c r="CJ79" s="166" t="str">
        <f>IFERROR(IF(GETPIVOTDATA("DateRDV",TCD!$B$1,"DT","GE","Bénéficiaire",$A79,CJ$6,CJ$5,"Mois (DateRDV)",CJ$7,"Années (DateRDV)",CJ$3),1,""),"")</f>
        <v/>
      </c>
      <c r="CK79" s="166" t="str">
        <f>IFERROR(IF(GETPIVOTDATA("DateRDV",TCD!$B$1,"DT","GE","Bénéficiaire",$A79,CK$6,CK$5,"Mois (DateRDV)",CK$7,"Années (DateRDV)",CK$3),2,""),"")</f>
        <v/>
      </c>
      <c r="CL79" s="166" t="str">
        <f>IFERROR(IF(GETPIVOTDATA("DateRDV",TCD!$B$1,"DT","GE","Bénéficiaire",$A79,GI$6,GI$5,"Mois (DateRDV)",GI$7,"Années (DateRDV)",GI$3,"Présence","Excusé"),3,""),"")</f>
        <v/>
      </c>
      <c r="CM79" s="166" t="str">
        <f>IFERROR(IF(GETPIVOTDATA("DateRDV",TCD!$B$1,"DT","GE","Bénéficiaire",$A79,CM$6,CM$5,"Mois (DateRDV)",CM$7,"Années (DateRDV)",CM$3,"Présence","Absent"),4,""),"")</f>
        <v/>
      </c>
      <c r="CN79" s="166" t="str">
        <f>IFERROR(IF(GETPIVOTDATA("DateRDV",TCD!$B$1,"DT","GE","Bénéficiaire",$A79,CN$6,CN$5,"Mois (DateRDV)",CN$7,"Années (DateRDV)",CN$3),1,""),"")</f>
        <v/>
      </c>
      <c r="CO79" s="166" t="str">
        <f>IFERROR(IF(GETPIVOTDATA("DateRDV",TCD!$B$1,"DT","GE","Bénéficiaire",$A79,CO$6,CO$5,"Mois (DateRDV)",CO$7,"Années (DateRDV)",CO$3),2,""),"")</f>
        <v/>
      </c>
      <c r="CP79" s="166" t="str">
        <f>IFERROR(IF(GETPIVOTDATA("DateRDV",TCD!$B$1,"DT","GE","Bénéficiaire",$A79,CP$6,CP$5,"Mois (DateRDV)",CP$7,"Années (DateRDV)",CP$3,"Présence","Excusé"),3,""),"")</f>
        <v/>
      </c>
      <c r="CQ79" s="166" t="str">
        <f>IFERROR(IF(GETPIVOTDATA("DateRDV",TCD!$B$1,"DT","GE","Bénéficiaire",$A79,CQ$6,CQ$5,"Mois (DateRDV)",CQ$7,"Années (DateRDV)",CQ$3,"Présence","Absent"),4,""),"")</f>
        <v/>
      </c>
      <c r="CR79" s="166" t="str">
        <f>IFERROR(IF(GETPIVOTDATA("DateRDV",TCD!$B$1,"DT","GE","Bénéficiaire",$A79,CR$6,CR$5,"Mois (DateRDV)",CR$7,"Années (DateRDV)",CR$3),1,""),"")</f>
        <v/>
      </c>
      <c r="CS79" s="166" t="str">
        <f>IFERROR(IF(GETPIVOTDATA("DateRDV",TCD!$B$1,"DT","GE","Bénéficiaire",$A79,CS$6,CS$5,"Mois (DateRDV)",CS$7,"Années (DateRDV)",CS$3),2,""),"")</f>
        <v/>
      </c>
      <c r="CT79" s="166" t="str">
        <f>IFERROR(IF(GETPIVOTDATA("DateRDV",TCD!$B$1,"DT","GE","Bénéficiaire",$A79,CT$6,CT$5,"Mois (DateRDV)",CT$7,"Années (DateRDV)",CT$3,"Présence","Excusé"),3,""),"")</f>
        <v/>
      </c>
      <c r="CU79" s="166" t="str">
        <f>IFERROR(IF(GETPIVOTDATA("DateRDV",TCD!$B$1,"DT","GE","Bénéficiaire",$A79,CU$6,CU$5,"Mois (DateRDV)",CU$7,"Années (DateRDV)",CU$3,"Présence","Absent"),4,""),"")</f>
        <v/>
      </c>
      <c r="CV79" s="166" t="str">
        <f>IFERROR(IF(GETPIVOTDATA("DateRDV",TCD!$B$1,"DT","GE","Bénéficiaire",$A79,CV$6,CV$5,"Mois (DateRDV)",CV$7,"Années (DateRDV)",CV$3),1,""),"")</f>
        <v/>
      </c>
      <c r="CW79" s="166" t="str">
        <f>IFERROR(IF(GETPIVOTDATA("DateRDV",TCD!$B$1,"DT","GE","Bénéficiaire",$A79,CW$6,CW$5,"Mois (DateRDV)",CW$7,"Années (DateRDV)",CW$3),2,""),"")</f>
        <v/>
      </c>
      <c r="CX79" s="166" t="str">
        <f>IFERROR(IF(GETPIVOTDATA("DateRDV",TCD!$B$1,"DT","GE","Bénéficiaire",$A79,CX$6,CX$5,"Mois (DateRDV)",CX$7,"Années (DateRDV)",CX$3,"Présence","Excusé"),3,""),"")</f>
        <v/>
      </c>
      <c r="CY79" s="166" t="str">
        <f>IFERROR(IF(GETPIVOTDATA("DateRDV",TCD!$B$1,"DT","GE","Bénéficiaire",$A79,CY$6,CY$5,"Mois (DateRDV)",CY$7,"Années (DateRDV)",CY$3,"Présence","Absent"),4,""),"")</f>
        <v/>
      </c>
      <c r="CZ79" s="166" t="str">
        <f>IFERROR(IF(GETPIVOTDATA("DateRDV",TCD!$B$1,"DT","GE","Bénéficiaire",$A79,CZ$6,CZ$5,"Mois (DateRDV)",CZ$7,"Années (DateRDV)",CZ$3),1,""),"")</f>
        <v/>
      </c>
      <c r="DA79" s="166" t="str">
        <f>IFERROR(IF(GETPIVOTDATA("DateRDV",TCD!$B$1,"DT","GE","Bénéficiaire",$A79,DA$6,DA$5,"Mois (DateRDV)",DA$7,"Années (DateRDV)",DA$3),2,""),"")</f>
        <v/>
      </c>
      <c r="DB79" s="166" t="str">
        <f>IFERROR(IF(GETPIVOTDATA("DateRDV",TCD!$B$1,"DT","GE","Bénéficiaire",$A79,DB$6,DB$5,"Mois (DateRDV)",DB$7,"Années (DateRDV)",DB$3,"Présence","Excusé"),3,""),"")</f>
        <v/>
      </c>
      <c r="DC79" s="166" t="str">
        <f>IFERROR(IF(GETPIVOTDATA("DateRDV",TCD!$B$1,"DT","GE","Bénéficiaire",$A79,DC$6,DC$5,"Mois (DateRDV)",DC$7,"Années (DateRDV)",DC$3,"Présence","Absent"),4,""),"")</f>
        <v/>
      </c>
      <c r="DD79" s="166" t="str">
        <f>IFERROR(IF(GETPIVOTDATA("DateRDV",TCD!$B$1,"DT","GE","Bénéficiaire",$A79,DD$6,DD$5,"Mois (DateRDV)",DD$7,"Années (DateRDV)",DD$3),1,""),"")</f>
        <v/>
      </c>
      <c r="DE79" s="166" t="str">
        <f>IFERROR(IF(GETPIVOTDATA("DateRDV",TCD!$B$1,"DT","GE","Bénéficiaire",$A79,DE$6,DE$5,"Mois (DateRDV)",DE$7,"Années (DateRDV)",DE$3),2,""),"")</f>
        <v/>
      </c>
      <c r="DF79" s="166" t="str">
        <f>IFERROR(IF(GETPIVOTDATA("DateRDV",TCD!$B$1,"DT","GE","Bénéficiaire",$A79,DF$6,DF$5,"Mois (DateRDV)",DF$7,"Années (DateRDV)",DF$3,"Présence","Excusé"),3,""),"")</f>
        <v/>
      </c>
      <c r="DG79" s="166" t="str">
        <f>IFERROR(IF(GETPIVOTDATA("DateRDV",TCD!$B$1,"DT","GE","Bénéficiaire",$A79,DG$6,DG$5,"Mois (DateRDV)",DG$7,"Années (DateRDV)",DG$3,"Présence","Absent"),4,""),"")</f>
        <v/>
      </c>
      <c r="DH79" s="166" t="str">
        <f>IFERROR(IF(GETPIVOTDATA("DateRDV",TCD!$B$1,"DT","GE","Bénéficiaire",$A79,DH$6,DH$5,"Mois (DateRDV)",DH$7,"Années (DateRDV)",DH$3),1,""),"")</f>
        <v/>
      </c>
      <c r="DI79" s="166" t="str">
        <f>IFERROR(IF(GETPIVOTDATA("DateRDV",TCD!$B$1,"DT","GE","Bénéficiaire",$A79,DI$6,DI$5,"Mois (DateRDV)",DI$7,"Années (DateRDV)",DI$3),2,""),"")</f>
        <v/>
      </c>
      <c r="DJ79" s="166" t="str">
        <f>IFERROR(IF(GETPIVOTDATA("DateRDV",TCD!$B$1,"DT","GE","Bénéficiaire",$A79,DJ$6,DJ$5,"Mois (DateRDV)",DJ$7,"Années (DateRDV)",DJ$3,"Présence","Excusé"),3,""),"")</f>
        <v/>
      </c>
      <c r="DK79" s="166" t="str">
        <f>IFERROR(IF(GETPIVOTDATA("DateRDV",TCD!$B$1,"DT","GE","Bénéficiaire",$A79,DK$6,DK$5,"Mois (DateRDV)",DK$7,"Années (DateRDV)",DK$3,"Présence","Absent"),4,""),"")</f>
        <v/>
      </c>
      <c r="DL79" s="166" t="str">
        <f>IFERROR(IF(GETPIVOTDATA("DateRDV",TCD!$B$1,"DT","GE","Bénéficiaire",$A79,DL$6,DL$5,"Mois (DateRDV)",DL$7,"Années (DateRDV)",DL$3),1,""),"")</f>
        <v/>
      </c>
      <c r="DM79" s="166" t="str">
        <f>IFERROR(IF(GETPIVOTDATA("DateRDV",TCD!$B$1,"DT","GE","Bénéficiaire",$A79,DM$6,DM$5,"Mois (DateRDV)",DM$7,"Années (DateRDV)",DM$3),2,""),"")</f>
        <v/>
      </c>
      <c r="DN79" s="166" t="str">
        <f>IFERROR(IF(GETPIVOTDATA("DateRDV",TCD!$B$1,"DT","GE","Bénéficiaire",$A79,DN$6,DN$5,"Mois (DateRDV)",DN$7,"Années (DateRDV)",DN$3,"Présence","Excusé"),3,""),"")</f>
        <v/>
      </c>
      <c r="DO79" s="166" t="str">
        <f>IFERROR(IF(GETPIVOTDATA("DateRDV",TCD!$B$1,"DT","GE","Bénéficiaire",$A79,DO$6,DO$5,"Mois (DateRDV)",DO$7,"Années (DateRDV)",DO$3,"Présence","Absent"),4,""),"")</f>
        <v/>
      </c>
    </row>
    <row r="80" spans="1:119" ht="15" customHeight="1" x14ac:dyDescent="0.2">
      <c r="A80" t="str">
        <v>BIANCHI Nathalie</v>
      </c>
      <c r="B80" s="169" t="str">
        <f>IFERROR(IF(INDEX(Data!P:P,MATCH(A80,Data!B:B,0))&lt;&gt;"",INDEX(Data!P:P,MATCH(A80,Data!B:B,0)),""),"")</f>
        <v>BIANCHI</v>
      </c>
      <c r="C80" s="169" t="str">
        <f>IFERROR(IF(INDEX(Data!O:O,MATCH(A80,Data!B:B,0))&lt;&gt;"",INDEX(Data!O:O,MATCH(A80,Data!B:B,0)),""),"")</f>
        <v>Nathalie</v>
      </c>
      <c r="D80" s="169" t="str">
        <f>IFERROR(IF(INDEX(Data!J:J,MATCH(A80,Data!B:B,0))&lt;&gt;"",INDEX(Data!J:J,MATCH(A80,Data!B:B,0)),""),"")</f>
        <v>CD</v>
      </c>
      <c r="E80" s="169" t="str">
        <f>IFERROR(IF(INDEX(Data!M:M,MATCH(A80,Data!B:B,0))&lt;&gt;"",INDEX(Data!M:M,MATCH(A80,Data!B:B,0)),""),"")</f>
        <v>GAILLARD</v>
      </c>
      <c r="F80" s="169">
        <f>IFERROR(IF(INDEX(Data!N:N,MATCH(A80,Data!B:B,0))&lt;&gt;"",INDEX(Data!N:N,MATCH(A80,Data!B:B,0)),""),"")</f>
        <v>74240</v>
      </c>
      <c r="G80" s="170">
        <f>IFERROR(IF(INDEX(Data!K:K,MATCH(A80,Data!B:B,0))&lt;&gt;"",INDEX(Data!K:K,MATCH(A80,Data!B:B,0)),""),"")</f>
        <v>45804</v>
      </c>
      <c r="H80" s="170">
        <f>IFERROR(IF(INDEX(Data!L:L,MATCH(A80,Data!B:B,0))&lt;&gt;"",INDEX(Data!L:L,MATCH(A80,Data!B:B,0)),""),"")</f>
        <v>45804</v>
      </c>
      <c r="I80" s="170">
        <f>IFERROR(IF(INDEX(Data!C:C,MATCH(A80,Data!B:B,0))&lt;&gt;"",INDEX(Data!C:C,MATCH(A80,Data!B:B,0)),""),"")</f>
        <v>45821</v>
      </c>
      <c r="J80" s="170">
        <f>IFERROR(IF(INDEX(Data!D:D,MATCH(A80,Data!B:B,0))&lt;&gt;"",INDEX(Data!D:D,MATCH(A80,Data!B:B,0)),""),"")</f>
        <v>45945</v>
      </c>
      <c r="K80" s="171" t="str">
        <f>IFERROR(IF(INDEX(Data!H:H,MATCH(A80,Data!B:B,0))&lt;&gt;"",INDEX(Data!H:H,MATCH(A80,Data!B:B,0)),""),"")</f>
        <v>Remobilisation</v>
      </c>
      <c r="L80" s="166" t="str">
        <f>IFERROR(IF(GETPIVOTDATA("DateRDV",TCD!$B$1,"DT","GE","Bénéficiaire",$A80,L$6,L$5,"Mois (DateRDV)",L$7,"Années (DateRDV)",L$3),1,""),"")</f>
        <v/>
      </c>
      <c r="M80" s="166" t="str">
        <f>IFERROR(IF(GETPIVOTDATA("DateRDV",TCD!$B$1,"DT","GE","Bénéficiaire",$A80,M$6,M$5,"Mois (DateRDV)",M$7,"Années (DateRDV)",M$3),2,""),"")</f>
        <v/>
      </c>
      <c r="N80" s="166" t="str">
        <f>IFERROR(IF(GETPIVOTDATA("DateRDV",TCD!$B$1,"DT","GE","Bénéficiaire",$A80,N$6,N$5,"Mois (DateRDV)",N$7,"Années (DateRDV)",N$3,"Présence","Excusé"),3,""),"")</f>
        <v/>
      </c>
      <c r="O80" s="166" t="str">
        <f>IFERROR(IF(GETPIVOTDATA("DateRDV",TCD!$B$1,"DT","GE","Bénéficiaire",$A80,O$6,O$5,"Mois (DateRDV)",O$7,"Années (DateRDV)",O$3,"Présence","Absent"),4,""),"")</f>
        <v/>
      </c>
      <c r="P80" s="166" t="str">
        <f>IFERROR(IF(GETPIVOTDATA("DateRDV",TCD!$B$1,"DT","GE","Bénéficiaire",$A80,P$6,P$5,"Mois (DateRDV)",P$7,"Années (DateRDV)",P$3),1,""),"")</f>
        <v/>
      </c>
      <c r="Q80" s="166" t="str">
        <f>IFERROR(IF(GETPIVOTDATA("DateRDV",TCD!$B$1,"DT","GE","Bénéficiaire",$A80,Q$6,Q$5,"Mois (DateRDV)",Q$7,"Années (DateRDV)",Q$3),2,""),"")</f>
        <v/>
      </c>
      <c r="R80" s="166" t="str">
        <f>IFERROR(IF(GETPIVOTDATA("DateRDV",TCD!$B$1,"DT","GE","Bénéficiaire",$A80,R$6,R$5,"Mois (DateRDV)",R$7,"Années (DateRDV)",R$3,"Présence","Excusé"),3,""),"")</f>
        <v/>
      </c>
      <c r="S80" s="166" t="str">
        <f>IFERROR(IF(GETPIVOTDATA("DateRDV",TCD!$B$1,"DT","GE","Bénéficiaire",$A80,S$6,S$5,"Mois (DateRDV)",S$7,"Années (DateRDV)",S$3,"Présence","Absent"),4,""),"")</f>
        <v/>
      </c>
      <c r="T80" s="166" t="str">
        <f>IFERROR(IF(GETPIVOTDATA("DateRDV",TCD!$B$1,"DT","GE","Bénéficiaire",$A80,T$6,T$5,"Mois (DateRDV)",T$7,"Années (DateRDV)",T$3),1,""),"")</f>
        <v/>
      </c>
      <c r="U80" s="166" t="str">
        <f>IFERROR(IF(GETPIVOTDATA("DateRDV",TCD!$B$1,"DT","GE","Bénéficiaire",$A80,U$6,U$5,"Mois (DateRDV)",U$7,"Années (DateRDV)",U$3),2,""),"")</f>
        <v/>
      </c>
      <c r="V80" s="166" t="str">
        <f>IFERROR(IF(GETPIVOTDATA("DateRDV",TCD!$B$1,"DT","GE","Bénéficiaire",$A80,V$6,V$5,"Mois (DateRDV)",V$7,"Années (DateRDV)",V$3,"Présence","Excusé"),3,""),"")</f>
        <v/>
      </c>
      <c r="W80" s="166" t="str">
        <f>IFERROR(IF(GETPIVOTDATA("DateRDV",TCD!$B$1,"DT","GE","Bénéficiaire",$A80,W$6,W$5,"Mois (DateRDV)",W$7,"Années (DateRDV)",W$3,"Présence","Absent"),4,""),"")</f>
        <v/>
      </c>
      <c r="X80" s="166" t="str">
        <f>IFERROR(IF(GETPIVOTDATA("DateRDV",TCD!$B$1,"DT","GE","Bénéficiaire",$A80,X$6,X$5,"Mois (DateRDV)",X$7,"Années (DateRDV)",X$3),1,""),"")</f>
        <v/>
      </c>
      <c r="Y80" s="166" t="str">
        <f>IFERROR(IF(GETPIVOTDATA("DateRDV",TCD!$B$1,"DT","GE","Bénéficiaire",$A80,Y$6,Y$5,"Mois (DateRDV)",Y$7,"Années (DateRDV)",Y$3),2,""),"")</f>
        <v/>
      </c>
      <c r="Z80" s="166" t="str">
        <f>IFERROR(IF(GETPIVOTDATA("DateRDV",TCD!$B$1,"DT","GE","Bénéficiaire",$A80,Z$6,Z$5,"Mois (DateRDV)",Z$7,"Années (DateRDV)",Z$3,"Présence","Excusé"),3,""),"")</f>
        <v/>
      </c>
      <c r="AA80" s="166" t="str">
        <f>IFERROR(IF(GETPIVOTDATA("DateRDV",TCD!$B$1,"DT","GE","Bénéficiaire",$A80,AA$6,AA$5,"Mois (DateRDV)",AA$7,"Années (DateRDV)",AA$3,"Présence","Absent"),4,""),"")</f>
        <v/>
      </c>
      <c r="AB80" s="166" t="str">
        <f>IFERROR(IF(GETPIVOTDATA("DateRDV",TCD!$B$1,"DT","GE","Bénéficiaire",$A80,AB$6,AB$5,"Mois (DateRDV)",AB$7,"Années (DateRDV)",AB$3),1,""),"")</f>
        <v/>
      </c>
      <c r="AC80" s="166" t="str">
        <f>IFERROR(IF(GETPIVOTDATA("DateRDV",TCD!$B$1,"DT","GE","Bénéficiaire",$A80,AC$6,AC$5,"Mois (DateRDV)",AC$7,"Années (DateRDV)",AC$3),2,""),"")</f>
        <v/>
      </c>
      <c r="AD80" s="166" t="str">
        <f>IFERROR(IF(GETPIVOTDATA("DateRDV",TCD!$B$1,"DT","GE","Bénéficiaire",$A80,AD$6,AD$5,"Mois (DateRDV)",AD$7,"Années (DateRDV)",AD$3,"Présence","Excusé"),3,""),"")</f>
        <v/>
      </c>
      <c r="AE80" s="166" t="str">
        <f>IFERROR(IF(GETPIVOTDATA("DateRDV",TCD!$B$1,"DT","GE","Bénéficiaire",$A80,AE$6,AE$5,"Mois (DateRDV)",AE$7,"Années (DateRDV)",AE$3,"Présence","Absent"),4,""),"")</f>
        <v/>
      </c>
      <c r="AF80" s="166" t="str">
        <f>IFERROR(IF(GETPIVOTDATA("DateRDV",TCD!$B$1,"DT","GE","Bénéficiaire",$A80,AF$6,AF$5,"Mois (DateRDV)",AF$7,"Années (DateRDV)",AF$3),1,""),"")</f>
        <v/>
      </c>
      <c r="AG80" s="166" t="str">
        <f>IFERROR(IF(GETPIVOTDATA("DateRDV",TCD!$B$1,"DT","GE","Bénéficiaire",$A80,AG$6,AG$5,"Mois (DateRDV)",AG$7,"Années (DateRDV)",AG$3),2,""),"")</f>
        <v/>
      </c>
      <c r="AH80" s="166" t="str">
        <f>IFERROR(IF(GETPIVOTDATA("DateRDV",TCD!$B$1,"DT","GE","Bénéficiaire",$A80,AH$6,AH$5,"Mois (DateRDV)",AH$7,"Années (DateRDV)",AH$3,"Présence","Excusé"),3,""),"")</f>
        <v/>
      </c>
      <c r="AI80" s="166" t="str">
        <f>IFERROR(IF(GETPIVOTDATA("DateRDV",TCD!$B$1,"DT","GE","Bénéficiaire",$A80,AI$6,AI$5,"Mois (DateRDV)",AI$7,"Années (DateRDV)",AI$3,"Présence","Absent"),4,""),"")</f>
        <v/>
      </c>
      <c r="AJ80" s="166" t="str">
        <f>IFERROR(IF(GETPIVOTDATA("DateRDV",TCD!$B$1,"DT","GE","Bénéficiaire",$A80,AJ$6,AJ$5,"Mois (DateRDV)",AJ$7,"Années (DateRDV)",AJ$3),1,""),"")</f>
        <v/>
      </c>
      <c r="AK80" s="166" t="str">
        <f>IFERROR(IF(GETPIVOTDATA("DateRDV",TCD!$B$1,"DT","GE","Bénéficiaire",$A80,AK$6,AK$5,"Mois (DateRDV)",AK$7,"Années (DateRDV)",AK$3),2,""),"")</f>
        <v/>
      </c>
      <c r="AL80" s="166" t="str">
        <f>IFERROR(IF(GETPIVOTDATA("DateRDV",TCD!$B$1,"DT","GE","Bénéficiaire",$A80,AL$6,AL$5,"Mois (DateRDV)",AL$7,"Années (DateRDV)",AL$3,"Présence","Excusé"),3,""),"")</f>
        <v/>
      </c>
      <c r="AM80" s="166" t="str">
        <f>IFERROR(IF(GETPIVOTDATA("DateRDV",TCD!$B$1,"DT","GE","Bénéficiaire",$A80,AM$6,AM$5,"Mois (DateRDV)",AM$7,"Années (DateRDV)",AM$3,"Présence","Absent"),4,""),"")</f>
        <v/>
      </c>
      <c r="AN80" s="166" t="str">
        <f>IFERROR(IF(GETPIVOTDATA("DateRDV",TCD!$B$1,"DT","GE","Bénéficiaire",$A80,AN$6,AN$5,"Mois (DateRDV)",AN$7,"Années (DateRDV)",AN$3),1,""),"")</f>
        <v/>
      </c>
      <c r="AO80" s="166" t="str">
        <f>IFERROR(IF(GETPIVOTDATA("DateRDV",TCD!$B$1,"DT","GE","Bénéficiaire",$A80,AO$6,AO$5,"Mois (DateRDV)",AO$7,"Années (DateRDV)",AO$3),2,""),"")</f>
        <v/>
      </c>
      <c r="AP80" s="166" t="str">
        <f>IFERROR(IF(GETPIVOTDATA("DateRDV",TCD!$B$1,"DT","GE","Bénéficiaire",$A80,AP$6,AP$5,"Mois (DateRDV)",AP$7,"Années (DateRDV)",AP$3,"Présence","Excusé"),3,""),"")</f>
        <v/>
      </c>
      <c r="AQ80" s="166" t="str">
        <f>IFERROR(IF(GETPIVOTDATA("DateRDV",TCD!$B$1,"DT","GE","Bénéficiaire",$A80,AQ$6,AQ$5,"Mois (DateRDV)",AQ$7,"Années (DateRDV)",AQ$3,"Présence","Absent"),4,""),"")</f>
        <v/>
      </c>
      <c r="AR80" s="166" t="str">
        <f>IFERROR(IF(GETPIVOTDATA("DateRDV",TCD!$B$1,"DT","GE","Bénéficiaire",$A80,AR$6,AR$5,"Mois (DateRDV)",AR$7,"Années (DateRDV)",AR$3),1,""),"")</f>
        <v/>
      </c>
      <c r="AS80" s="166" t="str">
        <f>IFERROR(IF(GETPIVOTDATA("DateRDV",TCD!$B$1,"DT","GE","Bénéficiaire",$A80,AS$6,AS$5,"Mois (DateRDV)",AS$7,"Années (DateRDV)",AS$3),2,""),"")</f>
        <v/>
      </c>
      <c r="AT80" s="166" t="str">
        <f>IFERROR(IF(GETPIVOTDATA("DateRDV",TCD!$B$1,"DT","GE","Bénéficiaire",$A80,AT$6,AT$5,"Mois (DateRDV)",AT$7,"Années (DateRDV)",AT$3,"Présence","Excusé"),3,""),"")</f>
        <v/>
      </c>
      <c r="AU80" s="166" t="str">
        <f>IFERROR(IF(GETPIVOTDATA("DateRDV",TCD!$B$1,"DT","GE","Bénéficiaire",$A80,AU$6,AU$5,"Mois (DateRDV)",AU$7,"Années (DateRDV)",AU$3,"Présence","Absent"),4,""),"")</f>
        <v/>
      </c>
      <c r="AV80" s="166" t="str">
        <f>IFERROR(IF(GETPIVOTDATA("DateRDV",TCD!$B$1,"DT","GE","Bénéficiaire",$A80,AV$6,AV$5,"Mois (DateRDV)",AV$7,"Années (DateRDV)",AV$3),1,""),"")</f>
        <v/>
      </c>
      <c r="AW80" s="166" t="str">
        <f>IFERROR(IF(GETPIVOTDATA("DateRDV",TCD!$B$1,"DT","GE","Bénéficiaire",$A80,AW$6,AW$5,"Mois (DateRDV)",AW$7,"Années (DateRDV)",AW$3),2,""),"")</f>
        <v/>
      </c>
      <c r="AX80" s="166" t="str">
        <f>IFERROR(IF(GETPIVOTDATA("DateRDV",TCD!$B$1,"DT","GE","Bénéficiaire",$A80,AX$6,AX$5,"Mois (DateRDV)",AX$7,"Années (DateRDV)",AX$3,"Présence","Excusé"),3,""),"")</f>
        <v/>
      </c>
      <c r="AY80" s="166" t="str">
        <f>IFERROR(IF(GETPIVOTDATA("DateRDV",TCD!$B$1,"DT","GE","Bénéficiaire",$A80,AY$6,AY$5,"Mois (DateRDV)",AY$7,"Années (DateRDV)",AY$3,"Présence","Absent"),4,""),"")</f>
        <v/>
      </c>
      <c r="AZ80" s="166" t="str">
        <f>IFERROR(IF(GETPIVOTDATA("DateRDV",TCD!$B$1,"DT","GE","Bénéficiaire",$A80,AZ$6,AZ$5,"Mois (DateRDV)",AZ$7,"Années (DateRDV)",AZ$3),1,""),"")</f>
        <v/>
      </c>
      <c r="BA80" s="166" t="str">
        <f>IFERROR(IF(GETPIVOTDATA("DateRDV",TCD!$B$1,"DT","GE","Bénéficiaire",$A80,BA$6,BA$5,"Mois (DateRDV)",BA$7,"Années (DateRDV)",BA$3),2,""),"")</f>
        <v/>
      </c>
      <c r="BB80" s="166" t="str">
        <f>IFERROR(IF(GETPIVOTDATA("DateRDV",TCD!$B$1,"DT","GE","Bénéficiaire",$A80,BB$6,BB$5,"Mois (DateRDV)",BB$7,"Années (DateRDV)",BB$3,"Présence","Excusé"),3,""),"")</f>
        <v/>
      </c>
      <c r="BC80" s="166" t="str">
        <f>IFERROR(IF(GETPIVOTDATA("DateRDV",TCD!$B$1,"DT","GE","Bénéficiaire",$A80,BC$6,BC$5,"Mois (DateRDV)",BC$7,"Années (DateRDV)",BC$3,"Présence","Absent"),4,""),"")</f>
        <v/>
      </c>
      <c r="BD80" s="166" t="str">
        <f>IFERROR(IF(GETPIVOTDATA("DateRDV",TCD!$B$1,"DT","GE","Bénéficiaire",$A80,BD$6,BD$5,"Mois (DateRDV)",BD$7,"Années (DateRDV)",BD$3),1,""),"")</f>
        <v/>
      </c>
      <c r="BE80" s="166" t="str">
        <f>IFERROR(IF(GETPIVOTDATA("DateRDV",TCD!$B$1,"DT","GE","Bénéficiaire",$A80,BE$6,BE$5,"Mois (DateRDV)",BE$7,"Années (DateRDV)",BE$3),2,""),"")</f>
        <v/>
      </c>
      <c r="BF80" s="166" t="str">
        <f>IFERROR(IF(GETPIVOTDATA("DateRDV",TCD!$B$1,"DT","GE","Bénéficiaire",$A80,BF$6,BF$5,"Mois (DateRDV)",BF$7,"Années (DateRDV)",BF$3,"Présence","Excusé"),3,""),"")</f>
        <v/>
      </c>
      <c r="BG80" s="166" t="str">
        <f>IFERROR(IF(GETPIVOTDATA("DateRDV",TCD!$B$1,"DT","GE","Bénéficiaire",$A80,BG$6,BG$5,"Mois (DateRDV)",BG$7,"Années (DateRDV)",BG$3,"Présence","Absent"),4,""),"")</f>
        <v/>
      </c>
      <c r="BH80" s="166" t="str">
        <f>IFERROR(IF(GETPIVOTDATA("DateRDV",TCD!$B$1,"DT","GE","Bénéficiaire",$A80,BH$6,BH$5,"Mois (DateRDV)",BH$7,"Années (DateRDV)",BH$3),1,""),"")</f>
        <v/>
      </c>
      <c r="BI80" s="166" t="str">
        <f>IFERROR(IF(GETPIVOTDATA("DateRDV",TCD!$B$1,"DT","GE","Bénéficiaire",$A80,BI$6,BI$5,"Mois (DateRDV)",BI$7,"Années (DateRDV)",BI$3),2,""),"")</f>
        <v/>
      </c>
      <c r="BJ80" s="166" t="str">
        <f>IFERROR(IF(GETPIVOTDATA("DateRDV",TCD!$B$1,"DT","GE","Bénéficiaire",$A80,BJ$6,BJ$5,"Mois (DateRDV)",BJ$7,"Années (DateRDV)",BJ$3,"Présence","Excusé"),3,""),"")</f>
        <v/>
      </c>
      <c r="BK80" s="166" t="str">
        <f>IFERROR(IF(GETPIVOTDATA("DateRDV",TCD!$B$1,"DT","GE","Bénéficiaire",$A80,BK$6,BK$5,"Mois (DateRDV)",BK$7,"Années (DateRDV)",BK$3,"Présence","Absent"),4,""),"")</f>
        <v/>
      </c>
      <c r="BL80" s="166" t="str">
        <f>IFERROR(IF(GETPIVOTDATA("DateRDV",TCD!$B$1,"DT","GE","Bénéficiaire",$A80,BL$6,BL$5,"Mois (DateRDV)",BL$7,"Années (DateRDV)",BL$3),1,""),"")</f>
        <v/>
      </c>
      <c r="BM80" s="166" t="str">
        <f>IFERROR(IF(GETPIVOTDATA("DateRDV",TCD!$B$1,"DT","GE","Bénéficiaire",$A80,BM$6,BM$5,"Mois (DateRDV)",BM$7,"Années (DateRDV)",BM$3),2,""),"")</f>
        <v/>
      </c>
      <c r="BN80" s="166" t="str">
        <f>IFERROR(IF(GETPIVOTDATA("DateRDV",TCD!$B$1,"DT","GE","Bénéficiaire",$A80,BN$6,BN$5,"Mois (DateRDV)",BN$7,"Années (DateRDV)",BN$3,"Présence","Excusé"),3,""),"")</f>
        <v/>
      </c>
      <c r="BO80" s="166" t="str">
        <f>IFERROR(IF(GETPIVOTDATA("DateRDV",TCD!$B$1,"DT","GE","Bénéficiaire",$A80,BO$6,BO$5,"Mois (DateRDV)",BO$7,"Années (DateRDV)",BO$3,"Présence","Absent"),4,""),"")</f>
        <v/>
      </c>
      <c r="BP80" s="166" t="str">
        <f>IFERROR(IF(GETPIVOTDATA("DateRDV",TCD!$B$1,"DT","GE","Bénéficiaire",$A80,BP$6,BP$5,"Mois (DateRDV)",BP$7,"Années (DateRDV)",BP$3),1,""),"")</f>
        <v/>
      </c>
      <c r="BQ80" s="166" t="str">
        <f>IFERROR(IF(GETPIVOTDATA("DateRDV",TCD!$B$1,"DT","GE","Bénéficiaire",$A80,BQ$6,BQ$5,"Mois (DateRDV)",BQ$7,"Années (DateRDV)",BQ$3),2,""),"")</f>
        <v/>
      </c>
      <c r="BR80" s="166" t="str">
        <f>IFERROR(IF(GETPIVOTDATA("DateRDV",TCD!$B$1,"DT","GE","Bénéficiaire",$A80,BR$6,BR$5,"Mois (DateRDV)",BR$7,"Années (DateRDV)",BR$3,"Présence","Excusé"),3,""),"")</f>
        <v/>
      </c>
      <c r="BS80" s="166" t="str">
        <f>IFERROR(IF(GETPIVOTDATA("DateRDV",TCD!$B$1,"DT","GE","Bénéficiaire",$A80,BS$6,BS$5,"Mois (DateRDV)",BS$7,"Années (DateRDV)",BS$3,"Présence","Absent"),4,""),"")</f>
        <v/>
      </c>
      <c r="BT80" s="166" t="str">
        <f>IFERROR(IF(GETPIVOTDATA("DateRDV",TCD!$B$1,"DT","GE","Bénéficiaire",$A80,BT$6,BT$5,"Mois (DateRDV)",BT$7,"Années (DateRDV)",BT$3),1,""),"")</f>
        <v/>
      </c>
      <c r="BU80" s="166" t="str">
        <f>IFERROR(IF(GETPIVOTDATA("DateRDV",TCD!$B$1,"DT","GE","Bénéficiaire",$A80,BU$6,BU$5,"Mois (DateRDV)",BU$7,"Années (DateRDV)",BU$3),2,""),"")</f>
        <v/>
      </c>
      <c r="BV80" s="166" t="str">
        <f>IFERROR(IF(GETPIVOTDATA("DateRDV",TCD!$B$1,"DT","GE","Bénéficiaire",$A80,BV$6,BV$5,"Mois (DateRDV)",BV$7,"Années (DateRDV)",BV$3,"Présence","Excusé"),3,""),"")</f>
        <v/>
      </c>
      <c r="BW80" s="166" t="str">
        <f>IFERROR(IF(GETPIVOTDATA("DateRDV",TCD!$B$1,"DT","GE","Bénéficiaire",$A80,BW$6,BW$5,"Mois (DateRDV)",BW$7,"Années (DateRDV)",BW$3,"Présence","Absent"),4,""),"")</f>
        <v/>
      </c>
      <c r="BX80" s="166" t="str">
        <f>IFERROR(IF(GETPIVOTDATA("DateRDV",TCD!$B$1,"DT","GE","Bénéficiaire",$A80,BX$6,BX$5,"Mois (DateRDV)",BX$7,"Années (DateRDV)",BX$3),1,""),"")</f>
        <v/>
      </c>
      <c r="BY80" s="166" t="str">
        <f>IFERROR(IF(GETPIVOTDATA("DateRDV",TCD!$B$1,"DT","GE","Bénéficiaire",$A80,BY$6,BY$5,"Mois (DateRDV)",BY$7,"Années (DateRDV)",BY$3),2,""),"")</f>
        <v/>
      </c>
      <c r="BZ80" s="166" t="str">
        <f>IFERROR(IF(GETPIVOTDATA("DateRDV",TCD!$B$1,"DT","GE","Bénéficiaire",$A80,BZ$6,BZ$5,"Mois (DateRDV)",BZ$7,"Années (DateRDV)",BZ$3,"Présence","Excusé"),3,""),"")</f>
        <v/>
      </c>
      <c r="CA80" s="166" t="str">
        <f>IFERROR(IF(GETPIVOTDATA("DateRDV",TCD!$B$1,"DT","GE","Bénéficiaire",$A80,CA$6,CA$5,"Mois (DateRDV)",CA$7,"Années (DateRDV)",CA$3,"Présence","Absent"),4,""),"")</f>
        <v/>
      </c>
      <c r="CB80" s="166" t="str">
        <f>IFERROR(IF(GETPIVOTDATA("DateRDV",TCD!$B$1,"DT","GE","Bénéficiaire",$A80,CB$6,CB$5,"Mois (DateRDV)",CB$7,"Années (DateRDV)",CB$3),1,""),"")</f>
        <v/>
      </c>
      <c r="CC80" s="166" t="str">
        <f>IFERROR(IF(GETPIVOTDATA("DateRDV",TCD!$B$1,"DT","GE","Bénéficiaire",$A80,CC$6,CC$5,"Mois (DateRDV)",CC$7,"Années (DateRDV)",CC$3),2,""),"")</f>
        <v/>
      </c>
      <c r="CD80" s="166" t="str">
        <f>IFERROR(IF(GETPIVOTDATA("DateRDV",TCD!$B$1,"DT","GE","Bénéficiaire",$A80,CD$6,CD$5,"Mois (DateRDV)",CD$7,"Années (DateRDV)",CD$3,"Présence","Excusé"),3,""),"")</f>
        <v/>
      </c>
      <c r="CE80" s="166" t="str">
        <f>IFERROR(IF(GETPIVOTDATA("DateRDV",TCD!$B$1,"DT","GE","Bénéficiaire",$A80,CE$6,CE$5,"Mois (DateRDV)",CE$7,"Années (DateRDV)",CE$3,"Présence","Absent"),4,""),"")</f>
        <v/>
      </c>
      <c r="CF80" s="166" t="str">
        <f>IFERROR(IF(GETPIVOTDATA("DateRDV",TCD!$B$1,"DT","GE","Bénéficiaire",$A80,CF$6,CF$5,"Mois (DateRDV)",CF$7,"Années (DateRDV)",CF$3),1,""),"")</f>
        <v/>
      </c>
      <c r="CG80" s="166" t="str">
        <f>IFERROR(IF(GETPIVOTDATA("DateRDV",TCD!$B$1,"DT","GE","Bénéficiaire",$A80,CG$6,CG$5,"Mois (DateRDV)",CG$7,"Années (DateRDV)",CG$3),2,""),"")</f>
        <v/>
      </c>
      <c r="CH80" s="166" t="str">
        <f>IFERROR(IF(GETPIVOTDATA("DateRDV",TCD!$B$1,"DT","GE","Bénéficiaire",$A80,CH$6,CH$5,"Mois (DateRDV)",CH$7,"Années (DateRDV)",CH$3,"Présence","Excusé"),3,""),"")</f>
        <v/>
      </c>
      <c r="CI80" s="166" t="str">
        <f>IFERROR(IF(GETPIVOTDATA("DateRDV",TCD!$B$1,"DT","GE","Bénéficiaire",$A80,CI$6,CI$5,"Mois (DateRDV)",CI$7,"Années (DateRDV)",CI$3,"Présence","Absent"),4,""),"")</f>
        <v/>
      </c>
      <c r="CJ80" s="166" t="str">
        <f>IFERROR(IF(GETPIVOTDATA("DateRDV",TCD!$B$1,"DT","GE","Bénéficiaire",$A80,CJ$6,CJ$5,"Mois (DateRDV)",CJ$7,"Années (DateRDV)",CJ$3),1,""),"")</f>
        <v/>
      </c>
      <c r="CK80" s="166" t="str">
        <f>IFERROR(IF(GETPIVOTDATA("DateRDV",TCD!$B$1,"DT","GE","Bénéficiaire",$A80,CK$6,CK$5,"Mois (DateRDV)",CK$7,"Années (DateRDV)",CK$3),2,""),"")</f>
        <v/>
      </c>
      <c r="CL80" s="166" t="str">
        <f>IFERROR(IF(GETPIVOTDATA("DateRDV",TCD!$B$1,"DT","GE","Bénéficiaire",$A80,GI$6,GI$5,"Mois (DateRDV)",GI$7,"Années (DateRDV)",GI$3,"Présence","Excusé"),3,""),"")</f>
        <v/>
      </c>
      <c r="CM80" s="166" t="str">
        <f>IFERROR(IF(GETPIVOTDATA("DateRDV",TCD!$B$1,"DT","GE","Bénéficiaire",$A80,CM$6,CM$5,"Mois (DateRDV)",CM$7,"Années (DateRDV)",CM$3,"Présence","Absent"),4,""),"")</f>
        <v/>
      </c>
      <c r="CN80" s="166" t="str">
        <f>IFERROR(IF(GETPIVOTDATA("DateRDV",TCD!$B$1,"DT","GE","Bénéficiaire",$A80,CN$6,CN$5,"Mois (DateRDV)",CN$7,"Années (DateRDV)",CN$3),1,""),"")</f>
        <v/>
      </c>
      <c r="CO80" s="166" t="str">
        <f>IFERROR(IF(GETPIVOTDATA("DateRDV",TCD!$B$1,"DT","GE","Bénéficiaire",$A80,CO$6,CO$5,"Mois (DateRDV)",CO$7,"Années (DateRDV)",CO$3),2,""),"")</f>
        <v/>
      </c>
      <c r="CP80" s="166" t="str">
        <f>IFERROR(IF(GETPIVOTDATA("DateRDV",TCD!$B$1,"DT","GE","Bénéficiaire",$A80,CP$6,CP$5,"Mois (DateRDV)",CP$7,"Années (DateRDV)",CP$3,"Présence","Excusé"),3,""),"")</f>
        <v/>
      </c>
      <c r="CQ80" s="166" t="str">
        <f>IFERROR(IF(GETPIVOTDATA("DateRDV",TCD!$B$1,"DT","GE","Bénéficiaire",$A80,CQ$6,CQ$5,"Mois (DateRDV)",CQ$7,"Années (DateRDV)",CQ$3,"Présence","Absent"),4,""),"")</f>
        <v/>
      </c>
      <c r="CR80" s="166" t="str">
        <f>IFERROR(IF(GETPIVOTDATA("DateRDV",TCD!$B$1,"DT","GE","Bénéficiaire",$A80,CR$6,CR$5,"Mois (DateRDV)",CR$7,"Années (DateRDV)",CR$3),1,""),"")</f>
        <v/>
      </c>
      <c r="CS80" s="166" t="str">
        <f>IFERROR(IF(GETPIVOTDATA("DateRDV",TCD!$B$1,"DT","GE","Bénéficiaire",$A80,CS$6,CS$5,"Mois (DateRDV)",CS$7,"Années (DateRDV)",CS$3),2,""),"")</f>
        <v/>
      </c>
      <c r="CT80" s="166" t="str">
        <f>IFERROR(IF(GETPIVOTDATA("DateRDV",TCD!$B$1,"DT","GE","Bénéficiaire",$A80,CT$6,CT$5,"Mois (DateRDV)",CT$7,"Années (DateRDV)",CT$3,"Présence","Excusé"),3,""),"")</f>
        <v/>
      </c>
      <c r="CU80" s="166" t="str">
        <f>IFERROR(IF(GETPIVOTDATA("DateRDV",TCD!$B$1,"DT","GE","Bénéficiaire",$A80,CU$6,CU$5,"Mois (DateRDV)",CU$7,"Années (DateRDV)",CU$3,"Présence","Absent"),4,""),"")</f>
        <v/>
      </c>
      <c r="CV80" s="166" t="str">
        <f>IFERROR(IF(GETPIVOTDATA("DateRDV",TCD!$B$1,"DT","GE","Bénéficiaire",$A80,CV$6,CV$5,"Mois (DateRDV)",CV$7,"Années (DateRDV)",CV$3),1,""),"")</f>
        <v/>
      </c>
      <c r="CW80" s="166" t="str">
        <f>IFERROR(IF(GETPIVOTDATA("DateRDV",TCD!$B$1,"DT","GE","Bénéficiaire",$A80,CW$6,CW$5,"Mois (DateRDV)",CW$7,"Années (DateRDV)",CW$3),2,""),"")</f>
        <v/>
      </c>
      <c r="CX80" s="166" t="str">
        <f>IFERROR(IF(GETPIVOTDATA("DateRDV",TCD!$B$1,"DT","GE","Bénéficiaire",$A80,CX$6,CX$5,"Mois (DateRDV)",CX$7,"Années (DateRDV)",CX$3,"Présence","Excusé"),3,""),"")</f>
        <v/>
      </c>
      <c r="CY80" s="166" t="str">
        <f>IFERROR(IF(GETPIVOTDATA("DateRDV",TCD!$B$1,"DT","GE","Bénéficiaire",$A80,CY$6,CY$5,"Mois (DateRDV)",CY$7,"Années (DateRDV)",CY$3,"Présence","Absent"),4,""),"")</f>
        <v/>
      </c>
      <c r="CZ80" s="166" t="str">
        <f>IFERROR(IF(GETPIVOTDATA("DateRDV",TCD!$B$1,"DT","GE","Bénéficiaire",$A80,CZ$6,CZ$5,"Mois (DateRDV)",CZ$7,"Années (DateRDV)",CZ$3),1,""),"")</f>
        <v/>
      </c>
      <c r="DA80" s="166" t="str">
        <f>IFERROR(IF(GETPIVOTDATA("DateRDV",TCD!$B$1,"DT","GE","Bénéficiaire",$A80,DA$6,DA$5,"Mois (DateRDV)",DA$7,"Années (DateRDV)",DA$3),2,""),"")</f>
        <v/>
      </c>
      <c r="DB80" s="166" t="str">
        <f>IFERROR(IF(GETPIVOTDATA("DateRDV",TCD!$B$1,"DT","GE","Bénéficiaire",$A80,DB$6,DB$5,"Mois (DateRDV)",DB$7,"Années (DateRDV)",DB$3,"Présence","Excusé"),3,""),"")</f>
        <v/>
      </c>
      <c r="DC80" s="166" t="str">
        <f>IFERROR(IF(GETPIVOTDATA("DateRDV",TCD!$B$1,"DT","GE","Bénéficiaire",$A80,DC$6,DC$5,"Mois (DateRDV)",DC$7,"Années (DateRDV)",DC$3,"Présence","Absent"),4,""),"")</f>
        <v/>
      </c>
      <c r="DD80" s="166" t="str">
        <f>IFERROR(IF(GETPIVOTDATA("DateRDV",TCD!$B$1,"DT","GE","Bénéficiaire",$A80,DD$6,DD$5,"Mois (DateRDV)",DD$7,"Années (DateRDV)",DD$3),1,""),"")</f>
        <v/>
      </c>
      <c r="DE80" s="166" t="str">
        <f>IFERROR(IF(GETPIVOTDATA("DateRDV",TCD!$B$1,"DT","GE","Bénéficiaire",$A80,DE$6,DE$5,"Mois (DateRDV)",DE$7,"Années (DateRDV)",DE$3),2,""),"")</f>
        <v/>
      </c>
      <c r="DF80" s="166" t="str">
        <f>IFERROR(IF(GETPIVOTDATA("DateRDV",TCD!$B$1,"DT","GE","Bénéficiaire",$A80,DF$6,DF$5,"Mois (DateRDV)",DF$7,"Années (DateRDV)",DF$3,"Présence","Excusé"),3,""),"")</f>
        <v/>
      </c>
      <c r="DG80" s="166" t="str">
        <f>IFERROR(IF(GETPIVOTDATA("DateRDV",TCD!$B$1,"DT","GE","Bénéficiaire",$A80,DG$6,DG$5,"Mois (DateRDV)",DG$7,"Années (DateRDV)",DG$3,"Présence","Absent"),4,""),"")</f>
        <v/>
      </c>
      <c r="DH80" s="166" t="str">
        <f>IFERROR(IF(GETPIVOTDATA("DateRDV",TCD!$B$1,"DT","GE","Bénéficiaire",$A80,DH$6,DH$5,"Mois (DateRDV)",DH$7,"Années (DateRDV)",DH$3),1,""),"")</f>
        <v/>
      </c>
      <c r="DI80" s="166" t="str">
        <f>IFERROR(IF(GETPIVOTDATA("DateRDV",TCD!$B$1,"DT","GE","Bénéficiaire",$A80,DI$6,DI$5,"Mois (DateRDV)",DI$7,"Années (DateRDV)",DI$3),2,""),"")</f>
        <v/>
      </c>
      <c r="DJ80" s="166" t="str">
        <f>IFERROR(IF(GETPIVOTDATA("DateRDV",TCD!$B$1,"DT","GE","Bénéficiaire",$A80,DJ$6,DJ$5,"Mois (DateRDV)",DJ$7,"Années (DateRDV)",DJ$3,"Présence","Excusé"),3,""),"")</f>
        <v/>
      </c>
      <c r="DK80" s="166" t="str">
        <f>IFERROR(IF(GETPIVOTDATA("DateRDV",TCD!$B$1,"DT","GE","Bénéficiaire",$A80,DK$6,DK$5,"Mois (DateRDV)",DK$7,"Années (DateRDV)",DK$3,"Présence","Absent"),4,""),"")</f>
        <v/>
      </c>
      <c r="DL80" s="166" t="str">
        <f>IFERROR(IF(GETPIVOTDATA("DateRDV",TCD!$B$1,"DT","GE","Bénéficiaire",$A80,DL$6,DL$5,"Mois (DateRDV)",DL$7,"Années (DateRDV)",DL$3),1,""),"")</f>
        <v/>
      </c>
      <c r="DM80" s="166" t="str">
        <f>IFERROR(IF(GETPIVOTDATA("DateRDV",TCD!$B$1,"DT","GE","Bénéficiaire",$A80,DM$6,DM$5,"Mois (DateRDV)",DM$7,"Années (DateRDV)",DM$3),2,""),"")</f>
        <v/>
      </c>
      <c r="DN80" s="166" t="str">
        <f>IFERROR(IF(GETPIVOTDATA("DateRDV",TCD!$B$1,"DT","GE","Bénéficiaire",$A80,DN$6,DN$5,"Mois (DateRDV)",DN$7,"Années (DateRDV)",DN$3,"Présence","Excusé"),3,""),"")</f>
        <v/>
      </c>
      <c r="DO80" s="166" t="str">
        <f>IFERROR(IF(GETPIVOTDATA("DateRDV",TCD!$B$1,"DT","GE","Bénéficiaire",$A80,DO$6,DO$5,"Mois (DateRDV)",DO$7,"Années (DateRDV)",DO$3,"Présence","Absent"),4,""),"")</f>
        <v/>
      </c>
    </row>
    <row r="81" spans="1:119" ht="15" customHeight="1" x14ac:dyDescent="0.2">
      <c r="A81" t="str">
        <v>TARIK Ben yaya</v>
      </c>
      <c r="B81" s="169" t="str">
        <f>IFERROR(IF(INDEX(Data!P:P,MATCH(A81,Data!B:B,0))&lt;&gt;"",INDEX(Data!P:P,MATCH(A81,Data!B:B,0)),""),"")</f>
        <v>TARIK</v>
      </c>
      <c r="C81" s="169" t="str">
        <f>IFERROR(IF(INDEX(Data!O:O,MATCH(A81,Data!B:B,0))&lt;&gt;"",INDEX(Data!O:O,MATCH(A81,Data!B:B,0)),""),"")</f>
        <v>Ben yaya</v>
      </c>
      <c r="D81" s="169" t="str">
        <f>IFERROR(IF(INDEX(Data!J:J,MATCH(A81,Data!B:B,0))&lt;&gt;"",INDEX(Data!J:J,MATCH(A81,Data!B:B,0)),""),"")</f>
        <v>CD</v>
      </c>
      <c r="E81" s="169" t="str">
        <f>IFERROR(IF(INDEX(Data!M:M,MATCH(A81,Data!B:B,0))&lt;&gt;"",INDEX(Data!M:M,MATCH(A81,Data!B:B,0)),""),"")</f>
        <v>BONNE SUR MENOGE</v>
      </c>
      <c r="F81" s="169">
        <f>IFERROR(IF(INDEX(Data!N:N,MATCH(A81,Data!B:B,0))&lt;&gt;"",INDEX(Data!N:N,MATCH(A81,Data!B:B,0)),""),"")</f>
        <v>74380</v>
      </c>
      <c r="G81" s="170">
        <f>IFERROR(IF(INDEX(Data!K:K,MATCH(A81,Data!B:B,0))&lt;&gt;"",INDEX(Data!K:K,MATCH(A81,Data!B:B,0)),""),"")</f>
        <v>45834</v>
      </c>
      <c r="H81" s="170">
        <f>IFERROR(IF(INDEX(Data!L:L,MATCH(A81,Data!B:B,0))&lt;&gt;"",INDEX(Data!L:L,MATCH(A81,Data!B:B,0)),""),"")</f>
        <v>45838</v>
      </c>
      <c r="I81" s="170">
        <f>IFERROR(IF(INDEX(Data!C:C,MATCH(A81,Data!B:B,0))&lt;&gt;"",INDEX(Data!C:C,MATCH(A81,Data!B:B,0)),""),"")</f>
        <v>45860</v>
      </c>
      <c r="J81" s="170" t="str">
        <f>IFERROR(IF(INDEX(Data!D:D,MATCH(A81,Data!B:B,0))&lt;&gt;"",INDEX(Data!D:D,MATCH(A81,Data!B:B,0)),""),"")</f>
        <v/>
      </c>
      <c r="K81" s="171" t="str">
        <f>IFERROR(IF(INDEX(Data!H:H,MATCH(A81,Data!B:B,0))&lt;&gt;"",INDEX(Data!H:H,MATCH(A81,Data!B:B,0)),""),"")</f>
        <v>Remobilisation</v>
      </c>
      <c r="L81" s="166" t="str">
        <f>IFERROR(IF(GETPIVOTDATA("DateRDV",TCD!$B$1,"DT","GE","Bénéficiaire",$A81,L$6,L$5,"Mois (DateRDV)",L$7,"Années (DateRDV)",L$3),1,""),"")</f>
        <v/>
      </c>
      <c r="M81" s="166" t="str">
        <f>IFERROR(IF(GETPIVOTDATA("DateRDV",TCD!$B$1,"DT","GE","Bénéficiaire",$A81,M$6,M$5,"Mois (DateRDV)",M$7,"Années (DateRDV)",M$3),2,""),"")</f>
        <v/>
      </c>
      <c r="N81" s="166" t="str">
        <f>IFERROR(IF(GETPIVOTDATA("DateRDV",TCD!$B$1,"DT","GE","Bénéficiaire",$A81,N$6,N$5,"Mois (DateRDV)",N$7,"Années (DateRDV)",N$3,"Présence","Excusé"),3,""),"")</f>
        <v/>
      </c>
      <c r="O81" s="166" t="str">
        <f>IFERROR(IF(GETPIVOTDATA("DateRDV",TCD!$B$1,"DT","GE","Bénéficiaire",$A81,O$6,O$5,"Mois (DateRDV)",O$7,"Années (DateRDV)",O$3,"Présence","Absent"),4,""),"")</f>
        <v/>
      </c>
      <c r="P81" s="166" t="str">
        <f>IFERROR(IF(GETPIVOTDATA("DateRDV",TCD!$B$1,"DT","GE","Bénéficiaire",$A81,P$6,P$5,"Mois (DateRDV)",P$7,"Années (DateRDV)",P$3),1,""),"")</f>
        <v/>
      </c>
      <c r="Q81" s="166" t="str">
        <f>IFERROR(IF(GETPIVOTDATA("DateRDV",TCD!$B$1,"DT","GE","Bénéficiaire",$A81,Q$6,Q$5,"Mois (DateRDV)",Q$7,"Années (DateRDV)",Q$3),2,""),"")</f>
        <v/>
      </c>
      <c r="R81" s="166" t="str">
        <f>IFERROR(IF(GETPIVOTDATA("DateRDV",TCD!$B$1,"DT","GE","Bénéficiaire",$A81,R$6,R$5,"Mois (DateRDV)",R$7,"Années (DateRDV)",R$3,"Présence","Excusé"),3,""),"")</f>
        <v/>
      </c>
      <c r="S81" s="166" t="str">
        <f>IFERROR(IF(GETPIVOTDATA("DateRDV",TCD!$B$1,"DT","GE","Bénéficiaire",$A81,S$6,S$5,"Mois (DateRDV)",S$7,"Années (DateRDV)",S$3,"Présence","Absent"),4,""),"")</f>
        <v/>
      </c>
      <c r="T81" s="166" t="str">
        <f>IFERROR(IF(GETPIVOTDATA("DateRDV",TCD!$B$1,"DT","GE","Bénéficiaire",$A81,T$6,T$5,"Mois (DateRDV)",T$7,"Années (DateRDV)",T$3),1,""),"")</f>
        <v/>
      </c>
      <c r="U81" s="166" t="str">
        <f>IFERROR(IF(GETPIVOTDATA("DateRDV",TCD!$B$1,"DT","GE","Bénéficiaire",$A81,U$6,U$5,"Mois (DateRDV)",U$7,"Années (DateRDV)",U$3),2,""),"")</f>
        <v/>
      </c>
      <c r="V81" s="166" t="str">
        <f>IFERROR(IF(GETPIVOTDATA("DateRDV",TCD!$B$1,"DT","GE","Bénéficiaire",$A81,V$6,V$5,"Mois (DateRDV)",V$7,"Années (DateRDV)",V$3,"Présence","Excusé"),3,""),"")</f>
        <v/>
      </c>
      <c r="W81" s="166" t="str">
        <f>IFERROR(IF(GETPIVOTDATA("DateRDV",TCD!$B$1,"DT","GE","Bénéficiaire",$A81,W$6,W$5,"Mois (DateRDV)",W$7,"Années (DateRDV)",W$3,"Présence","Absent"),4,""),"")</f>
        <v/>
      </c>
      <c r="X81" s="166" t="str">
        <f>IFERROR(IF(GETPIVOTDATA("DateRDV",TCD!$B$1,"DT","GE","Bénéficiaire",$A81,X$6,X$5,"Mois (DateRDV)",X$7,"Années (DateRDV)",X$3),1,""),"")</f>
        <v/>
      </c>
      <c r="Y81" s="166" t="str">
        <f>IFERROR(IF(GETPIVOTDATA("DateRDV",TCD!$B$1,"DT","GE","Bénéficiaire",$A81,Y$6,Y$5,"Mois (DateRDV)",Y$7,"Années (DateRDV)",Y$3),2,""),"")</f>
        <v/>
      </c>
      <c r="Z81" s="166" t="str">
        <f>IFERROR(IF(GETPIVOTDATA("DateRDV",TCD!$B$1,"DT","GE","Bénéficiaire",$A81,Z$6,Z$5,"Mois (DateRDV)",Z$7,"Années (DateRDV)",Z$3,"Présence","Excusé"),3,""),"")</f>
        <v/>
      </c>
      <c r="AA81" s="166" t="str">
        <f>IFERROR(IF(GETPIVOTDATA("DateRDV",TCD!$B$1,"DT","GE","Bénéficiaire",$A81,AA$6,AA$5,"Mois (DateRDV)",AA$7,"Années (DateRDV)",AA$3,"Présence","Absent"),4,""),"")</f>
        <v/>
      </c>
      <c r="AB81" s="166" t="str">
        <f>IFERROR(IF(GETPIVOTDATA("DateRDV",TCD!$B$1,"DT","GE","Bénéficiaire",$A81,AB$6,AB$5,"Mois (DateRDV)",AB$7,"Années (DateRDV)",AB$3),1,""),"")</f>
        <v/>
      </c>
      <c r="AC81" s="166" t="str">
        <f>IFERROR(IF(GETPIVOTDATA("DateRDV",TCD!$B$1,"DT","GE","Bénéficiaire",$A81,AC$6,AC$5,"Mois (DateRDV)",AC$7,"Années (DateRDV)",AC$3),2,""),"")</f>
        <v/>
      </c>
      <c r="AD81" s="166" t="str">
        <f>IFERROR(IF(GETPIVOTDATA("DateRDV",TCD!$B$1,"DT","GE","Bénéficiaire",$A81,AD$6,AD$5,"Mois (DateRDV)",AD$7,"Années (DateRDV)",AD$3,"Présence","Excusé"),3,""),"")</f>
        <v/>
      </c>
      <c r="AE81" s="166" t="str">
        <f>IFERROR(IF(GETPIVOTDATA("DateRDV",TCD!$B$1,"DT","GE","Bénéficiaire",$A81,AE$6,AE$5,"Mois (DateRDV)",AE$7,"Années (DateRDV)",AE$3,"Présence","Absent"),4,""),"")</f>
        <v/>
      </c>
      <c r="AF81" s="166" t="str">
        <f>IFERROR(IF(GETPIVOTDATA("DateRDV",TCD!$B$1,"DT","GE","Bénéficiaire",$A81,AF$6,AF$5,"Mois (DateRDV)",AF$7,"Années (DateRDV)",AF$3),1,""),"")</f>
        <v/>
      </c>
      <c r="AG81" s="166" t="str">
        <f>IFERROR(IF(GETPIVOTDATA("DateRDV",TCD!$B$1,"DT","GE","Bénéficiaire",$A81,AG$6,AG$5,"Mois (DateRDV)",AG$7,"Années (DateRDV)",AG$3),2,""),"")</f>
        <v/>
      </c>
      <c r="AH81" s="166" t="str">
        <f>IFERROR(IF(GETPIVOTDATA("DateRDV",TCD!$B$1,"DT","GE","Bénéficiaire",$A81,AH$6,AH$5,"Mois (DateRDV)",AH$7,"Années (DateRDV)",AH$3,"Présence","Excusé"),3,""),"")</f>
        <v/>
      </c>
      <c r="AI81" s="166" t="str">
        <f>IFERROR(IF(GETPIVOTDATA("DateRDV",TCD!$B$1,"DT","GE","Bénéficiaire",$A81,AI$6,AI$5,"Mois (DateRDV)",AI$7,"Années (DateRDV)",AI$3,"Présence","Absent"),4,""),"")</f>
        <v/>
      </c>
      <c r="AJ81" s="166" t="str">
        <f>IFERROR(IF(GETPIVOTDATA("DateRDV",TCD!$B$1,"DT","GE","Bénéficiaire",$A81,AJ$6,AJ$5,"Mois (DateRDV)",AJ$7,"Années (DateRDV)",AJ$3),1,""),"")</f>
        <v/>
      </c>
      <c r="AK81" s="166" t="str">
        <f>IFERROR(IF(GETPIVOTDATA("DateRDV",TCD!$B$1,"DT","GE","Bénéficiaire",$A81,AK$6,AK$5,"Mois (DateRDV)",AK$7,"Années (DateRDV)",AK$3),2,""),"")</f>
        <v/>
      </c>
      <c r="AL81" s="166" t="str">
        <f>IFERROR(IF(GETPIVOTDATA("DateRDV",TCD!$B$1,"DT","GE","Bénéficiaire",$A81,AL$6,AL$5,"Mois (DateRDV)",AL$7,"Années (DateRDV)",AL$3,"Présence","Excusé"),3,""),"")</f>
        <v/>
      </c>
      <c r="AM81" s="166" t="str">
        <f>IFERROR(IF(GETPIVOTDATA("DateRDV",TCD!$B$1,"DT","GE","Bénéficiaire",$A81,AM$6,AM$5,"Mois (DateRDV)",AM$7,"Années (DateRDV)",AM$3,"Présence","Absent"),4,""),"")</f>
        <v/>
      </c>
      <c r="AN81" s="166" t="str">
        <f>IFERROR(IF(GETPIVOTDATA("DateRDV",TCD!$B$1,"DT","GE","Bénéficiaire",$A81,AN$6,AN$5,"Mois (DateRDV)",AN$7,"Années (DateRDV)",AN$3),1,""),"")</f>
        <v/>
      </c>
      <c r="AO81" s="166" t="str">
        <f>IFERROR(IF(GETPIVOTDATA("DateRDV",TCD!$B$1,"DT","GE","Bénéficiaire",$A81,AO$6,AO$5,"Mois (DateRDV)",AO$7,"Années (DateRDV)",AO$3),2,""),"")</f>
        <v/>
      </c>
      <c r="AP81" s="166" t="str">
        <f>IFERROR(IF(GETPIVOTDATA("DateRDV",TCD!$B$1,"DT","GE","Bénéficiaire",$A81,AP$6,AP$5,"Mois (DateRDV)",AP$7,"Années (DateRDV)",AP$3,"Présence","Excusé"),3,""),"")</f>
        <v/>
      </c>
      <c r="AQ81" s="166" t="str">
        <f>IFERROR(IF(GETPIVOTDATA("DateRDV",TCD!$B$1,"DT","GE","Bénéficiaire",$A81,AQ$6,AQ$5,"Mois (DateRDV)",AQ$7,"Années (DateRDV)",AQ$3,"Présence","Absent"),4,""),"")</f>
        <v/>
      </c>
      <c r="AR81" s="166" t="str">
        <f>IFERROR(IF(GETPIVOTDATA("DateRDV",TCD!$B$1,"DT","GE","Bénéficiaire",$A81,AR$6,AR$5,"Mois (DateRDV)",AR$7,"Années (DateRDV)",AR$3),1,""),"")</f>
        <v/>
      </c>
      <c r="AS81" s="166" t="str">
        <f>IFERROR(IF(GETPIVOTDATA("DateRDV",TCD!$B$1,"DT","GE","Bénéficiaire",$A81,AS$6,AS$5,"Mois (DateRDV)",AS$7,"Années (DateRDV)",AS$3),2,""),"")</f>
        <v/>
      </c>
      <c r="AT81" s="166" t="str">
        <f>IFERROR(IF(GETPIVOTDATA("DateRDV",TCD!$B$1,"DT","GE","Bénéficiaire",$A81,AT$6,AT$5,"Mois (DateRDV)",AT$7,"Années (DateRDV)",AT$3,"Présence","Excusé"),3,""),"")</f>
        <v/>
      </c>
      <c r="AU81" s="166" t="str">
        <f>IFERROR(IF(GETPIVOTDATA("DateRDV",TCD!$B$1,"DT","GE","Bénéficiaire",$A81,AU$6,AU$5,"Mois (DateRDV)",AU$7,"Années (DateRDV)",AU$3,"Présence","Absent"),4,""),"")</f>
        <v/>
      </c>
      <c r="AV81" s="166" t="str">
        <f>IFERROR(IF(GETPIVOTDATA("DateRDV",TCD!$B$1,"DT","GE","Bénéficiaire",$A81,AV$6,AV$5,"Mois (DateRDV)",AV$7,"Années (DateRDV)",AV$3),1,""),"")</f>
        <v/>
      </c>
      <c r="AW81" s="166" t="str">
        <f>IFERROR(IF(GETPIVOTDATA("DateRDV",TCD!$B$1,"DT","GE","Bénéficiaire",$A81,AW$6,AW$5,"Mois (DateRDV)",AW$7,"Années (DateRDV)",AW$3),2,""),"")</f>
        <v/>
      </c>
      <c r="AX81" s="166" t="str">
        <f>IFERROR(IF(GETPIVOTDATA("DateRDV",TCD!$B$1,"DT","GE","Bénéficiaire",$A81,AX$6,AX$5,"Mois (DateRDV)",AX$7,"Années (DateRDV)",AX$3,"Présence","Excusé"),3,""),"")</f>
        <v/>
      </c>
      <c r="AY81" s="166" t="str">
        <f>IFERROR(IF(GETPIVOTDATA("DateRDV",TCD!$B$1,"DT","GE","Bénéficiaire",$A81,AY$6,AY$5,"Mois (DateRDV)",AY$7,"Années (DateRDV)",AY$3,"Présence","Absent"),4,""),"")</f>
        <v/>
      </c>
      <c r="AZ81" s="166" t="str">
        <f>IFERROR(IF(GETPIVOTDATA("DateRDV",TCD!$B$1,"DT","GE","Bénéficiaire",$A81,AZ$6,AZ$5,"Mois (DateRDV)",AZ$7,"Années (DateRDV)",AZ$3),1,""),"")</f>
        <v/>
      </c>
      <c r="BA81" s="166" t="str">
        <f>IFERROR(IF(GETPIVOTDATA("DateRDV",TCD!$B$1,"DT","GE","Bénéficiaire",$A81,BA$6,BA$5,"Mois (DateRDV)",BA$7,"Années (DateRDV)",BA$3),2,""),"")</f>
        <v/>
      </c>
      <c r="BB81" s="166" t="str">
        <f>IFERROR(IF(GETPIVOTDATA("DateRDV",TCD!$B$1,"DT","GE","Bénéficiaire",$A81,BB$6,BB$5,"Mois (DateRDV)",BB$7,"Années (DateRDV)",BB$3,"Présence","Excusé"),3,""),"")</f>
        <v/>
      </c>
      <c r="BC81" s="166" t="str">
        <f>IFERROR(IF(GETPIVOTDATA("DateRDV",TCD!$B$1,"DT","GE","Bénéficiaire",$A81,BC$6,BC$5,"Mois (DateRDV)",BC$7,"Années (DateRDV)",BC$3,"Présence","Absent"),4,""),"")</f>
        <v/>
      </c>
      <c r="BD81" s="166" t="str">
        <f>IFERROR(IF(GETPIVOTDATA("DateRDV",TCD!$B$1,"DT","GE","Bénéficiaire",$A81,BD$6,BD$5,"Mois (DateRDV)",BD$7,"Années (DateRDV)",BD$3),1,""),"")</f>
        <v/>
      </c>
      <c r="BE81" s="166">
        <f>IFERROR(IF(GETPIVOTDATA("DateRDV",TCD!$B$1,"DT","GE","Bénéficiaire",$A81,BE$6,BE$5,"Mois (DateRDV)",BE$7,"Années (DateRDV)",BE$3),2,""),"")</f>
        <v>2</v>
      </c>
      <c r="BF81" s="166" t="str">
        <f>IFERROR(IF(GETPIVOTDATA("DateRDV",TCD!$B$1,"DT","GE","Bénéficiaire",$A81,BF$6,BF$5,"Mois (DateRDV)",BF$7,"Années (DateRDV)",BF$3,"Présence","Excusé"),3,""),"")</f>
        <v/>
      </c>
      <c r="BG81" s="166" t="str">
        <f>IFERROR(IF(GETPIVOTDATA("DateRDV",TCD!$B$1,"DT","GE","Bénéficiaire",$A81,BG$6,BG$5,"Mois (DateRDV)",BG$7,"Années (DateRDV)",BG$3,"Présence","Absent"),4,""),"")</f>
        <v/>
      </c>
      <c r="BH81" s="166" t="str">
        <f>IFERROR(IF(GETPIVOTDATA("DateRDV",TCD!$B$1,"DT","GE","Bénéficiaire",$A81,BH$6,BH$5,"Mois (DateRDV)",BH$7,"Années (DateRDV)",BH$3),1,""),"")</f>
        <v/>
      </c>
      <c r="BI81" s="166">
        <f>IFERROR(IF(GETPIVOTDATA("DateRDV",TCD!$B$1,"DT","GE","Bénéficiaire",$A81,BI$6,BI$5,"Mois (DateRDV)",BI$7,"Années (DateRDV)",BI$3),2,""),"")</f>
        <v>2</v>
      </c>
      <c r="BJ81" s="166" t="str">
        <f>IFERROR(IF(GETPIVOTDATA("DateRDV",TCD!$B$1,"DT","GE","Bénéficiaire",$A81,BJ$6,BJ$5,"Mois (DateRDV)",BJ$7,"Années (DateRDV)",BJ$3,"Présence","Excusé"),3,""),"")</f>
        <v/>
      </c>
      <c r="BK81" s="166" t="str">
        <f>IFERROR(IF(GETPIVOTDATA("DateRDV",TCD!$B$1,"DT","GE","Bénéficiaire",$A81,BK$6,BK$5,"Mois (DateRDV)",BK$7,"Années (DateRDV)",BK$3,"Présence","Absent"),4,""),"")</f>
        <v/>
      </c>
      <c r="BL81" s="166" t="str">
        <f>IFERROR(IF(GETPIVOTDATA("DateRDV",TCD!$B$1,"DT","GE","Bénéficiaire",$A81,BL$6,BL$5,"Mois (DateRDV)",BL$7,"Années (DateRDV)",BL$3),1,""),"")</f>
        <v/>
      </c>
      <c r="BM81" s="166" t="str">
        <f>IFERROR(IF(GETPIVOTDATA("DateRDV",TCD!$B$1,"DT","GE","Bénéficiaire",$A81,BM$6,BM$5,"Mois (DateRDV)",BM$7,"Années (DateRDV)",BM$3),2,""),"")</f>
        <v/>
      </c>
      <c r="BN81" s="166" t="str">
        <f>IFERROR(IF(GETPIVOTDATA("DateRDV",TCD!$B$1,"DT","GE","Bénéficiaire",$A81,BN$6,BN$5,"Mois (DateRDV)",BN$7,"Années (DateRDV)",BN$3,"Présence","Excusé"),3,""),"")</f>
        <v/>
      </c>
      <c r="BO81" s="166" t="str">
        <f>IFERROR(IF(GETPIVOTDATA("DateRDV",TCD!$B$1,"DT","GE","Bénéficiaire",$A81,BO$6,BO$5,"Mois (DateRDV)",BO$7,"Années (DateRDV)",BO$3,"Présence","Absent"),4,""),"")</f>
        <v/>
      </c>
      <c r="BP81" s="166" t="str">
        <f>IFERROR(IF(GETPIVOTDATA("DateRDV",TCD!$B$1,"DT","GE","Bénéficiaire",$A81,BP$6,BP$5,"Mois (DateRDV)",BP$7,"Années (DateRDV)",BP$3),1,""),"")</f>
        <v/>
      </c>
      <c r="BQ81" s="166" t="str">
        <f>IFERROR(IF(GETPIVOTDATA("DateRDV",TCD!$B$1,"DT","GE","Bénéficiaire",$A81,BQ$6,BQ$5,"Mois (DateRDV)",BQ$7,"Années (DateRDV)",BQ$3),2,""),"")</f>
        <v/>
      </c>
      <c r="BR81" s="166" t="str">
        <f>IFERROR(IF(GETPIVOTDATA("DateRDV",TCD!$B$1,"DT","GE","Bénéficiaire",$A81,BR$6,BR$5,"Mois (DateRDV)",BR$7,"Années (DateRDV)",BR$3,"Présence","Excusé"),3,""),"")</f>
        <v/>
      </c>
      <c r="BS81" s="166" t="str">
        <f>IFERROR(IF(GETPIVOTDATA("DateRDV",TCD!$B$1,"DT","GE","Bénéficiaire",$A81,BS$6,BS$5,"Mois (DateRDV)",BS$7,"Années (DateRDV)",BS$3,"Présence","Absent"),4,""),"")</f>
        <v/>
      </c>
      <c r="BT81" s="166" t="str">
        <f>IFERROR(IF(GETPIVOTDATA("DateRDV",TCD!$B$1,"DT","GE","Bénéficiaire",$A81,BT$6,BT$5,"Mois (DateRDV)",BT$7,"Années (DateRDV)",BT$3),1,""),"")</f>
        <v/>
      </c>
      <c r="BU81" s="166" t="str">
        <f>IFERROR(IF(GETPIVOTDATA("DateRDV",TCD!$B$1,"DT","GE","Bénéficiaire",$A81,BU$6,BU$5,"Mois (DateRDV)",BU$7,"Années (DateRDV)",BU$3),2,""),"")</f>
        <v/>
      </c>
      <c r="BV81" s="166" t="str">
        <f>IFERROR(IF(GETPIVOTDATA("DateRDV",TCD!$B$1,"DT","GE","Bénéficiaire",$A81,BV$6,BV$5,"Mois (DateRDV)",BV$7,"Années (DateRDV)",BV$3,"Présence","Excusé"),3,""),"")</f>
        <v/>
      </c>
      <c r="BW81" s="166" t="str">
        <f>IFERROR(IF(GETPIVOTDATA("DateRDV",TCD!$B$1,"DT","GE","Bénéficiaire",$A81,BW$6,BW$5,"Mois (DateRDV)",BW$7,"Années (DateRDV)",BW$3,"Présence","Absent"),4,""),"")</f>
        <v/>
      </c>
      <c r="BX81" s="166" t="str">
        <f>IFERROR(IF(GETPIVOTDATA("DateRDV",TCD!$B$1,"DT","GE","Bénéficiaire",$A81,BX$6,BX$5,"Mois (DateRDV)",BX$7,"Années (DateRDV)",BX$3),1,""),"")</f>
        <v/>
      </c>
      <c r="BY81" s="166" t="str">
        <f>IFERROR(IF(GETPIVOTDATA("DateRDV",TCD!$B$1,"DT","GE","Bénéficiaire",$A81,BY$6,BY$5,"Mois (DateRDV)",BY$7,"Années (DateRDV)",BY$3),2,""),"")</f>
        <v/>
      </c>
      <c r="BZ81" s="166" t="str">
        <f>IFERROR(IF(GETPIVOTDATA("DateRDV",TCD!$B$1,"DT","GE","Bénéficiaire",$A81,BZ$6,BZ$5,"Mois (DateRDV)",BZ$7,"Années (DateRDV)",BZ$3,"Présence","Excusé"),3,""),"")</f>
        <v/>
      </c>
      <c r="CA81" s="166" t="str">
        <f>IFERROR(IF(GETPIVOTDATA("DateRDV",TCD!$B$1,"DT","GE","Bénéficiaire",$A81,CA$6,CA$5,"Mois (DateRDV)",CA$7,"Années (DateRDV)",CA$3,"Présence","Absent"),4,""),"")</f>
        <v/>
      </c>
      <c r="CB81" s="166" t="str">
        <f>IFERROR(IF(GETPIVOTDATA("DateRDV",TCD!$B$1,"DT","GE","Bénéficiaire",$A81,CB$6,CB$5,"Mois (DateRDV)",CB$7,"Années (DateRDV)",CB$3),1,""),"")</f>
        <v/>
      </c>
      <c r="CC81" s="166" t="str">
        <f>IFERROR(IF(GETPIVOTDATA("DateRDV",TCD!$B$1,"DT","GE","Bénéficiaire",$A81,CC$6,CC$5,"Mois (DateRDV)",CC$7,"Années (DateRDV)",CC$3),2,""),"")</f>
        <v/>
      </c>
      <c r="CD81" s="166" t="str">
        <f>IFERROR(IF(GETPIVOTDATA("DateRDV",TCD!$B$1,"DT","GE","Bénéficiaire",$A81,CD$6,CD$5,"Mois (DateRDV)",CD$7,"Années (DateRDV)",CD$3,"Présence","Excusé"),3,""),"")</f>
        <v/>
      </c>
      <c r="CE81" s="166" t="str">
        <f>IFERROR(IF(GETPIVOTDATA("DateRDV",TCD!$B$1,"DT","GE","Bénéficiaire",$A81,CE$6,CE$5,"Mois (DateRDV)",CE$7,"Années (DateRDV)",CE$3,"Présence","Absent"),4,""),"")</f>
        <v/>
      </c>
      <c r="CF81" s="166" t="str">
        <f>IFERROR(IF(GETPIVOTDATA("DateRDV",TCD!$B$1,"DT","GE","Bénéficiaire",$A81,CF$6,CF$5,"Mois (DateRDV)",CF$7,"Années (DateRDV)",CF$3),1,""),"")</f>
        <v/>
      </c>
      <c r="CG81" s="166" t="str">
        <f>IFERROR(IF(GETPIVOTDATA("DateRDV",TCD!$B$1,"DT","GE","Bénéficiaire",$A81,CG$6,CG$5,"Mois (DateRDV)",CG$7,"Années (DateRDV)",CG$3),2,""),"")</f>
        <v/>
      </c>
      <c r="CH81" s="166" t="str">
        <f>IFERROR(IF(GETPIVOTDATA("DateRDV",TCD!$B$1,"DT","GE","Bénéficiaire",$A81,CH$6,CH$5,"Mois (DateRDV)",CH$7,"Années (DateRDV)",CH$3,"Présence","Excusé"),3,""),"")</f>
        <v/>
      </c>
      <c r="CI81" s="166" t="str">
        <f>IFERROR(IF(GETPIVOTDATA("DateRDV",TCD!$B$1,"DT","GE","Bénéficiaire",$A81,CI$6,CI$5,"Mois (DateRDV)",CI$7,"Années (DateRDV)",CI$3,"Présence","Absent"),4,""),"")</f>
        <v/>
      </c>
      <c r="CJ81" s="166" t="str">
        <f>IFERROR(IF(GETPIVOTDATA("DateRDV",TCD!$B$1,"DT","GE","Bénéficiaire",$A81,CJ$6,CJ$5,"Mois (DateRDV)",CJ$7,"Années (DateRDV)",CJ$3),1,""),"")</f>
        <v/>
      </c>
      <c r="CK81" s="166" t="str">
        <f>IFERROR(IF(GETPIVOTDATA("DateRDV",TCD!$B$1,"DT","GE","Bénéficiaire",$A81,CK$6,CK$5,"Mois (DateRDV)",CK$7,"Années (DateRDV)",CK$3),2,""),"")</f>
        <v/>
      </c>
      <c r="CL81" s="166" t="str">
        <f>IFERROR(IF(GETPIVOTDATA("DateRDV",TCD!$B$1,"DT","GE","Bénéficiaire",$A81,GI$6,GI$5,"Mois (DateRDV)",GI$7,"Années (DateRDV)",GI$3,"Présence","Excusé"),3,""),"")</f>
        <v/>
      </c>
      <c r="CM81" s="166" t="str">
        <f>IFERROR(IF(GETPIVOTDATA("DateRDV",TCD!$B$1,"DT","GE","Bénéficiaire",$A81,CM$6,CM$5,"Mois (DateRDV)",CM$7,"Années (DateRDV)",CM$3,"Présence","Absent"),4,""),"")</f>
        <v/>
      </c>
      <c r="CN81" s="166" t="str">
        <f>IFERROR(IF(GETPIVOTDATA("DateRDV",TCD!$B$1,"DT","GE","Bénéficiaire",$A81,CN$6,CN$5,"Mois (DateRDV)",CN$7,"Années (DateRDV)",CN$3),1,""),"")</f>
        <v/>
      </c>
      <c r="CO81" s="166" t="str">
        <f>IFERROR(IF(GETPIVOTDATA("DateRDV",TCD!$B$1,"DT","GE","Bénéficiaire",$A81,CO$6,CO$5,"Mois (DateRDV)",CO$7,"Années (DateRDV)",CO$3),2,""),"")</f>
        <v/>
      </c>
      <c r="CP81" s="166" t="str">
        <f>IFERROR(IF(GETPIVOTDATA("DateRDV",TCD!$B$1,"DT","GE","Bénéficiaire",$A81,CP$6,CP$5,"Mois (DateRDV)",CP$7,"Années (DateRDV)",CP$3,"Présence","Excusé"),3,""),"")</f>
        <v/>
      </c>
      <c r="CQ81" s="166" t="str">
        <f>IFERROR(IF(GETPIVOTDATA("DateRDV",TCD!$B$1,"DT","GE","Bénéficiaire",$A81,CQ$6,CQ$5,"Mois (DateRDV)",CQ$7,"Années (DateRDV)",CQ$3,"Présence","Absent"),4,""),"")</f>
        <v/>
      </c>
      <c r="CR81" s="166" t="str">
        <f>IFERROR(IF(GETPIVOTDATA("DateRDV",TCD!$B$1,"DT","GE","Bénéficiaire",$A81,CR$6,CR$5,"Mois (DateRDV)",CR$7,"Années (DateRDV)",CR$3),1,""),"")</f>
        <v/>
      </c>
      <c r="CS81" s="166" t="str">
        <f>IFERROR(IF(GETPIVOTDATA("DateRDV",TCD!$B$1,"DT","GE","Bénéficiaire",$A81,CS$6,CS$5,"Mois (DateRDV)",CS$7,"Années (DateRDV)",CS$3),2,""),"")</f>
        <v/>
      </c>
      <c r="CT81" s="166" t="str">
        <f>IFERROR(IF(GETPIVOTDATA("DateRDV",TCD!$B$1,"DT","GE","Bénéficiaire",$A81,CT$6,CT$5,"Mois (DateRDV)",CT$7,"Années (DateRDV)",CT$3,"Présence","Excusé"),3,""),"")</f>
        <v/>
      </c>
      <c r="CU81" s="166" t="str">
        <f>IFERROR(IF(GETPIVOTDATA("DateRDV",TCD!$B$1,"DT","GE","Bénéficiaire",$A81,CU$6,CU$5,"Mois (DateRDV)",CU$7,"Années (DateRDV)",CU$3,"Présence","Absent"),4,""),"")</f>
        <v/>
      </c>
      <c r="CV81" s="166" t="str">
        <f>IFERROR(IF(GETPIVOTDATA("DateRDV",TCD!$B$1,"DT","GE","Bénéficiaire",$A81,CV$6,CV$5,"Mois (DateRDV)",CV$7,"Années (DateRDV)",CV$3),1,""),"")</f>
        <v/>
      </c>
      <c r="CW81" s="166" t="str">
        <f>IFERROR(IF(GETPIVOTDATA("DateRDV",TCD!$B$1,"DT","GE","Bénéficiaire",$A81,CW$6,CW$5,"Mois (DateRDV)",CW$7,"Années (DateRDV)",CW$3),2,""),"")</f>
        <v/>
      </c>
      <c r="CX81" s="166" t="str">
        <f>IFERROR(IF(GETPIVOTDATA("DateRDV",TCD!$B$1,"DT","GE","Bénéficiaire",$A81,CX$6,CX$5,"Mois (DateRDV)",CX$7,"Années (DateRDV)",CX$3,"Présence","Excusé"),3,""),"")</f>
        <v/>
      </c>
      <c r="CY81" s="166" t="str">
        <f>IFERROR(IF(GETPIVOTDATA("DateRDV",TCD!$B$1,"DT","GE","Bénéficiaire",$A81,CY$6,CY$5,"Mois (DateRDV)",CY$7,"Années (DateRDV)",CY$3,"Présence","Absent"),4,""),"")</f>
        <v/>
      </c>
      <c r="CZ81" s="166" t="str">
        <f>IFERROR(IF(GETPIVOTDATA("DateRDV",TCD!$B$1,"DT","GE","Bénéficiaire",$A81,CZ$6,CZ$5,"Mois (DateRDV)",CZ$7,"Années (DateRDV)",CZ$3),1,""),"")</f>
        <v/>
      </c>
      <c r="DA81" s="166" t="str">
        <f>IFERROR(IF(GETPIVOTDATA("DateRDV",TCD!$B$1,"DT","GE","Bénéficiaire",$A81,DA$6,DA$5,"Mois (DateRDV)",DA$7,"Années (DateRDV)",DA$3),2,""),"")</f>
        <v/>
      </c>
      <c r="DB81" s="166" t="str">
        <f>IFERROR(IF(GETPIVOTDATA("DateRDV",TCD!$B$1,"DT","GE","Bénéficiaire",$A81,DB$6,DB$5,"Mois (DateRDV)",DB$7,"Années (DateRDV)",DB$3,"Présence","Excusé"),3,""),"")</f>
        <v/>
      </c>
      <c r="DC81" s="166" t="str">
        <f>IFERROR(IF(GETPIVOTDATA("DateRDV",TCD!$B$1,"DT","GE","Bénéficiaire",$A81,DC$6,DC$5,"Mois (DateRDV)",DC$7,"Années (DateRDV)",DC$3,"Présence","Absent"),4,""),"")</f>
        <v/>
      </c>
      <c r="DD81" s="166" t="str">
        <f>IFERROR(IF(GETPIVOTDATA("DateRDV",TCD!$B$1,"DT","GE","Bénéficiaire",$A81,DD$6,DD$5,"Mois (DateRDV)",DD$7,"Années (DateRDV)",DD$3),1,""),"")</f>
        <v/>
      </c>
      <c r="DE81" s="166" t="str">
        <f>IFERROR(IF(GETPIVOTDATA("DateRDV",TCD!$B$1,"DT","GE","Bénéficiaire",$A81,DE$6,DE$5,"Mois (DateRDV)",DE$7,"Années (DateRDV)",DE$3),2,""),"")</f>
        <v/>
      </c>
      <c r="DF81" s="166" t="str">
        <f>IFERROR(IF(GETPIVOTDATA("DateRDV",TCD!$B$1,"DT","GE","Bénéficiaire",$A81,DF$6,DF$5,"Mois (DateRDV)",DF$7,"Années (DateRDV)",DF$3,"Présence","Excusé"),3,""),"")</f>
        <v/>
      </c>
      <c r="DG81" s="166" t="str">
        <f>IFERROR(IF(GETPIVOTDATA("DateRDV",TCD!$B$1,"DT","GE","Bénéficiaire",$A81,DG$6,DG$5,"Mois (DateRDV)",DG$7,"Années (DateRDV)",DG$3,"Présence","Absent"),4,""),"")</f>
        <v/>
      </c>
      <c r="DH81" s="166" t="str">
        <f>IFERROR(IF(GETPIVOTDATA("DateRDV",TCD!$B$1,"DT","GE","Bénéficiaire",$A81,DH$6,DH$5,"Mois (DateRDV)",DH$7,"Années (DateRDV)",DH$3),1,""),"")</f>
        <v/>
      </c>
      <c r="DI81" s="166" t="str">
        <f>IFERROR(IF(GETPIVOTDATA("DateRDV",TCD!$B$1,"DT","GE","Bénéficiaire",$A81,DI$6,DI$5,"Mois (DateRDV)",DI$7,"Années (DateRDV)",DI$3),2,""),"")</f>
        <v/>
      </c>
      <c r="DJ81" s="166" t="str">
        <f>IFERROR(IF(GETPIVOTDATA("DateRDV",TCD!$B$1,"DT","GE","Bénéficiaire",$A81,DJ$6,DJ$5,"Mois (DateRDV)",DJ$7,"Années (DateRDV)",DJ$3,"Présence","Excusé"),3,""),"")</f>
        <v/>
      </c>
      <c r="DK81" s="166" t="str">
        <f>IFERROR(IF(GETPIVOTDATA("DateRDV",TCD!$B$1,"DT","GE","Bénéficiaire",$A81,DK$6,DK$5,"Mois (DateRDV)",DK$7,"Années (DateRDV)",DK$3,"Présence","Absent"),4,""),"")</f>
        <v/>
      </c>
      <c r="DL81" s="166" t="str">
        <f>IFERROR(IF(GETPIVOTDATA("DateRDV",TCD!$B$1,"DT","GE","Bénéficiaire",$A81,DL$6,DL$5,"Mois (DateRDV)",DL$7,"Années (DateRDV)",DL$3),1,""),"")</f>
        <v/>
      </c>
      <c r="DM81" s="166" t="str">
        <f>IFERROR(IF(GETPIVOTDATA("DateRDV",TCD!$B$1,"DT","GE","Bénéficiaire",$A81,DM$6,DM$5,"Mois (DateRDV)",DM$7,"Années (DateRDV)",DM$3),2,""),"")</f>
        <v/>
      </c>
      <c r="DN81" s="166" t="str">
        <f>IFERROR(IF(GETPIVOTDATA("DateRDV",TCD!$B$1,"DT","GE","Bénéficiaire",$A81,DN$6,DN$5,"Mois (DateRDV)",DN$7,"Années (DateRDV)",DN$3,"Présence","Excusé"),3,""),"")</f>
        <v/>
      </c>
      <c r="DO81" s="166" t="str">
        <f>IFERROR(IF(GETPIVOTDATA("DateRDV",TCD!$B$1,"DT","GE","Bénéficiaire",$A81,DO$6,DO$5,"Mois (DateRDV)",DO$7,"Années (DateRDV)",DO$3,"Présence","Absent"),4,""),"")</f>
        <v/>
      </c>
    </row>
    <row r="82" spans="1:119" ht="15" customHeight="1" x14ac:dyDescent="0.2">
      <c r="A82" t="str">
        <v>MAGOURA Fouad</v>
      </c>
      <c r="B82" s="169" t="str">
        <f>IFERROR(IF(INDEX(Data!P:P,MATCH(A82,Data!B:B,0))&lt;&gt;"",INDEX(Data!P:P,MATCH(A82,Data!B:B,0)),""),"")</f>
        <v>MAGOURA</v>
      </c>
      <c r="C82" s="169" t="str">
        <f>IFERROR(IF(INDEX(Data!O:O,MATCH(A82,Data!B:B,0))&lt;&gt;"",INDEX(Data!O:O,MATCH(A82,Data!B:B,0)),""),"")</f>
        <v>Fouad</v>
      </c>
      <c r="D82" s="169" t="str">
        <f>IFERROR(IF(INDEX(Data!J:J,MATCH(A82,Data!B:B,0))&lt;&gt;"",INDEX(Data!J:J,MATCH(A82,Data!B:B,0)),""),"")</f>
        <v>CD</v>
      </c>
      <c r="E82" s="169" t="str">
        <f>IFERROR(IF(INDEX(Data!M:M,MATCH(A82,Data!B:B,0))&lt;&gt;"",INDEX(Data!M:M,MATCH(A82,Data!B:B,0)),""),"")</f>
        <v>ANNEMASSE</v>
      </c>
      <c r="F82" s="169">
        <f>IFERROR(IF(INDEX(Data!N:N,MATCH(A82,Data!B:B,0))&lt;&gt;"",INDEX(Data!N:N,MATCH(A82,Data!B:B,0)),""),"")</f>
        <v>74100</v>
      </c>
      <c r="G82" s="170">
        <f>IFERROR(IF(INDEX(Data!K:K,MATCH(A82,Data!B:B,0))&lt;&gt;"",INDEX(Data!K:K,MATCH(A82,Data!B:B,0)),""),"")</f>
        <v>45839</v>
      </c>
      <c r="H82" s="170">
        <f>IFERROR(IF(INDEX(Data!L:L,MATCH(A82,Data!B:B,0))&lt;&gt;"",INDEX(Data!L:L,MATCH(A82,Data!B:B,0)),""),"")</f>
        <v>45863</v>
      </c>
      <c r="I82" s="170">
        <f>IFERROR(IF(INDEX(Data!C:C,MATCH(A82,Data!B:B,0))&lt;&gt;"",INDEX(Data!C:C,MATCH(A82,Data!B:B,0)),""),"")</f>
        <v>45870</v>
      </c>
      <c r="J82" s="170" t="str">
        <f>IFERROR(IF(INDEX(Data!D:D,MATCH(A82,Data!B:B,0))&lt;&gt;"",INDEX(Data!D:D,MATCH(A82,Data!B:B,0)),""),"")</f>
        <v/>
      </c>
      <c r="K82" s="171" t="str">
        <f>IFERROR(IF(INDEX(Data!H:H,MATCH(A82,Data!B:B,0))&lt;&gt;"",INDEX(Data!H:H,MATCH(A82,Data!B:B,0)),""),"")</f>
        <v>Remobilisation</v>
      </c>
      <c r="L82" s="166" t="str">
        <f>IFERROR(IF(GETPIVOTDATA("DateRDV",TCD!$B$1,"DT","GE","Bénéficiaire",$A82,L$6,L$5,"Mois (DateRDV)",L$7,"Années (DateRDV)",L$3),1,""),"")</f>
        <v/>
      </c>
      <c r="M82" s="166" t="str">
        <f>IFERROR(IF(GETPIVOTDATA("DateRDV",TCD!$B$1,"DT","GE","Bénéficiaire",$A82,M$6,M$5,"Mois (DateRDV)",M$7,"Années (DateRDV)",M$3),2,""),"")</f>
        <v/>
      </c>
      <c r="N82" s="166" t="str">
        <f>IFERROR(IF(GETPIVOTDATA("DateRDV",TCD!$B$1,"DT","GE","Bénéficiaire",$A82,N$6,N$5,"Mois (DateRDV)",N$7,"Années (DateRDV)",N$3,"Présence","Excusé"),3,""),"")</f>
        <v/>
      </c>
      <c r="O82" s="166" t="str">
        <f>IFERROR(IF(GETPIVOTDATA("DateRDV",TCD!$B$1,"DT","GE","Bénéficiaire",$A82,O$6,O$5,"Mois (DateRDV)",O$7,"Années (DateRDV)",O$3,"Présence","Absent"),4,""),"")</f>
        <v/>
      </c>
      <c r="P82" s="166" t="str">
        <f>IFERROR(IF(GETPIVOTDATA("DateRDV",TCD!$B$1,"DT","GE","Bénéficiaire",$A82,P$6,P$5,"Mois (DateRDV)",P$7,"Années (DateRDV)",P$3),1,""),"")</f>
        <v/>
      </c>
      <c r="Q82" s="166" t="str">
        <f>IFERROR(IF(GETPIVOTDATA("DateRDV",TCD!$B$1,"DT","GE","Bénéficiaire",$A82,Q$6,Q$5,"Mois (DateRDV)",Q$7,"Années (DateRDV)",Q$3),2,""),"")</f>
        <v/>
      </c>
      <c r="R82" s="166" t="str">
        <f>IFERROR(IF(GETPIVOTDATA("DateRDV",TCD!$B$1,"DT","GE","Bénéficiaire",$A82,R$6,R$5,"Mois (DateRDV)",R$7,"Années (DateRDV)",R$3,"Présence","Excusé"),3,""),"")</f>
        <v/>
      </c>
      <c r="S82" s="166" t="str">
        <f>IFERROR(IF(GETPIVOTDATA("DateRDV",TCD!$B$1,"DT","GE","Bénéficiaire",$A82,S$6,S$5,"Mois (DateRDV)",S$7,"Années (DateRDV)",S$3,"Présence","Absent"),4,""),"")</f>
        <v/>
      </c>
      <c r="T82" s="166" t="str">
        <f>IFERROR(IF(GETPIVOTDATA("DateRDV",TCD!$B$1,"DT","GE","Bénéficiaire",$A82,T$6,T$5,"Mois (DateRDV)",T$7,"Années (DateRDV)",T$3),1,""),"")</f>
        <v/>
      </c>
      <c r="U82" s="166" t="str">
        <f>IFERROR(IF(GETPIVOTDATA("DateRDV",TCD!$B$1,"DT","GE","Bénéficiaire",$A82,U$6,U$5,"Mois (DateRDV)",U$7,"Années (DateRDV)",U$3),2,""),"")</f>
        <v/>
      </c>
      <c r="V82" s="166" t="str">
        <f>IFERROR(IF(GETPIVOTDATA("DateRDV",TCD!$B$1,"DT","GE","Bénéficiaire",$A82,V$6,V$5,"Mois (DateRDV)",V$7,"Années (DateRDV)",V$3,"Présence","Excusé"),3,""),"")</f>
        <v/>
      </c>
      <c r="W82" s="166" t="str">
        <f>IFERROR(IF(GETPIVOTDATA("DateRDV",TCD!$B$1,"DT","GE","Bénéficiaire",$A82,W$6,W$5,"Mois (DateRDV)",W$7,"Années (DateRDV)",W$3,"Présence","Absent"),4,""),"")</f>
        <v/>
      </c>
      <c r="X82" s="166" t="str">
        <f>IFERROR(IF(GETPIVOTDATA("DateRDV",TCD!$B$1,"DT","GE","Bénéficiaire",$A82,X$6,X$5,"Mois (DateRDV)",X$7,"Années (DateRDV)",X$3),1,""),"")</f>
        <v/>
      </c>
      <c r="Y82" s="166" t="str">
        <f>IFERROR(IF(GETPIVOTDATA("DateRDV",TCD!$B$1,"DT","GE","Bénéficiaire",$A82,Y$6,Y$5,"Mois (DateRDV)",Y$7,"Années (DateRDV)",Y$3),2,""),"")</f>
        <v/>
      </c>
      <c r="Z82" s="166" t="str">
        <f>IFERROR(IF(GETPIVOTDATA("DateRDV",TCD!$B$1,"DT","GE","Bénéficiaire",$A82,Z$6,Z$5,"Mois (DateRDV)",Z$7,"Années (DateRDV)",Z$3,"Présence","Excusé"),3,""),"")</f>
        <v/>
      </c>
      <c r="AA82" s="166" t="str">
        <f>IFERROR(IF(GETPIVOTDATA("DateRDV",TCD!$B$1,"DT","GE","Bénéficiaire",$A82,AA$6,AA$5,"Mois (DateRDV)",AA$7,"Années (DateRDV)",AA$3,"Présence","Absent"),4,""),"")</f>
        <v/>
      </c>
      <c r="AB82" s="166" t="str">
        <f>IFERROR(IF(GETPIVOTDATA("DateRDV",TCD!$B$1,"DT","GE","Bénéficiaire",$A82,AB$6,AB$5,"Mois (DateRDV)",AB$7,"Années (DateRDV)",AB$3),1,""),"")</f>
        <v/>
      </c>
      <c r="AC82" s="166" t="str">
        <f>IFERROR(IF(GETPIVOTDATA("DateRDV",TCD!$B$1,"DT","GE","Bénéficiaire",$A82,AC$6,AC$5,"Mois (DateRDV)",AC$7,"Années (DateRDV)",AC$3),2,""),"")</f>
        <v/>
      </c>
      <c r="AD82" s="166" t="str">
        <f>IFERROR(IF(GETPIVOTDATA("DateRDV",TCD!$B$1,"DT","GE","Bénéficiaire",$A82,AD$6,AD$5,"Mois (DateRDV)",AD$7,"Années (DateRDV)",AD$3,"Présence","Excusé"),3,""),"")</f>
        <v/>
      </c>
      <c r="AE82" s="166" t="str">
        <f>IFERROR(IF(GETPIVOTDATA("DateRDV",TCD!$B$1,"DT","GE","Bénéficiaire",$A82,AE$6,AE$5,"Mois (DateRDV)",AE$7,"Années (DateRDV)",AE$3,"Présence","Absent"),4,""),"")</f>
        <v/>
      </c>
      <c r="AF82" s="166" t="str">
        <f>IFERROR(IF(GETPIVOTDATA("DateRDV",TCD!$B$1,"DT","GE","Bénéficiaire",$A82,AF$6,AF$5,"Mois (DateRDV)",AF$7,"Années (DateRDV)",AF$3),1,""),"")</f>
        <v/>
      </c>
      <c r="AG82" s="166" t="str">
        <f>IFERROR(IF(GETPIVOTDATA("DateRDV",TCD!$B$1,"DT","GE","Bénéficiaire",$A82,AG$6,AG$5,"Mois (DateRDV)",AG$7,"Années (DateRDV)",AG$3),2,""),"")</f>
        <v/>
      </c>
      <c r="AH82" s="166" t="str">
        <f>IFERROR(IF(GETPIVOTDATA("DateRDV",TCD!$B$1,"DT","GE","Bénéficiaire",$A82,AH$6,AH$5,"Mois (DateRDV)",AH$7,"Années (DateRDV)",AH$3,"Présence","Excusé"),3,""),"")</f>
        <v/>
      </c>
      <c r="AI82" s="166" t="str">
        <f>IFERROR(IF(GETPIVOTDATA("DateRDV",TCD!$B$1,"DT","GE","Bénéficiaire",$A82,AI$6,AI$5,"Mois (DateRDV)",AI$7,"Années (DateRDV)",AI$3,"Présence","Absent"),4,""),"")</f>
        <v/>
      </c>
      <c r="AJ82" s="166" t="str">
        <f>IFERROR(IF(GETPIVOTDATA("DateRDV",TCD!$B$1,"DT","GE","Bénéficiaire",$A82,AJ$6,AJ$5,"Mois (DateRDV)",AJ$7,"Années (DateRDV)",AJ$3),1,""),"")</f>
        <v/>
      </c>
      <c r="AK82" s="166" t="str">
        <f>IFERROR(IF(GETPIVOTDATA("DateRDV",TCD!$B$1,"DT","GE","Bénéficiaire",$A82,AK$6,AK$5,"Mois (DateRDV)",AK$7,"Années (DateRDV)",AK$3),2,""),"")</f>
        <v/>
      </c>
      <c r="AL82" s="166" t="str">
        <f>IFERROR(IF(GETPIVOTDATA("DateRDV",TCD!$B$1,"DT","GE","Bénéficiaire",$A82,AL$6,AL$5,"Mois (DateRDV)",AL$7,"Années (DateRDV)",AL$3,"Présence","Excusé"),3,""),"")</f>
        <v/>
      </c>
      <c r="AM82" s="166" t="str">
        <f>IFERROR(IF(GETPIVOTDATA("DateRDV",TCD!$B$1,"DT","GE","Bénéficiaire",$A82,AM$6,AM$5,"Mois (DateRDV)",AM$7,"Années (DateRDV)",AM$3,"Présence","Absent"),4,""),"")</f>
        <v/>
      </c>
      <c r="AN82" s="166" t="str">
        <f>IFERROR(IF(GETPIVOTDATA("DateRDV",TCD!$B$1,"DT","GE","Bénéficiaire",$A82,AN$6,AN$5,"Mois (DateRDV)",AN$7,"Années (DateRDV)",AN$3),1,""),"")</f>
        <v/>
      </c>
      <c r="AO82" s="166" t="str">
        <f>IFERROR(IF(GETPIVOTDATA("DateRDV",TCD!$B$1,"DT","GE","Bénéficiaire",$A82,AO$6,AO$5,"Mois (DateRDV)",AO$7,"Années (DateRDV)",AO$3),2,""),"")</f>
        <v/>
      </c>
      <c r="AP82" s="166" t="str">
        <f>IFERROR(IF(GETPIVOTDATA("DateRDV",TCD!$B$1,"DT","GE","Bénéficiaire",$A82,AP$6,AP$5,"Mois (DateRDV)",AP$7,"Années (DateRDV)",AP$3,"Présence","Excusé"),3,""),"")</f>
        <v/>
      </c>
      <c r="AQ82" s="166" t="str">
        <f>IFERROR(IF(GETPIVOTDATA("DateRDV",TCD!$B$1,"DT","GE","Bénéficiaire",$A82,AQ$6,AQ$5,"Mois (DateRDV)",AQ$7,"Années (DateRDV)",AQ$3,"Présence","Absent"),4,""),"")</f>
        <v/>
      </c>
      <c r="AR82" s="166" t="str">
        <f>IFERROR(IF(GETPIVOTDATA("DateRDV",TCD!$B$1,"DT","GE","Bénéficiaire",$A82,AR$6,AR$5,"Mois (DateRDV)",AR$7,"Années (DateRDV)",AR$3),1,""),"")</f>
        <v/>
      </c>
      <c r="AS82" s="166" t="str">
        <f>IFERROR(IF(GETPIVOTDATA("DateRDV",TCD!$B$1,"DT","GE","Bénéficiaire",$A82,AS$6,AS$5,"Mois (DateRDV)",AS$7,"Années (DateRDV)",AS$3),2,""),"")</f>
        <v/>
      </c>
      <c r="AT82" s="166" t="str">
        <f>IFERROR(IF(GETPIVOTDATA("DateRDV",TCD!$B$1,"DT","GE","Bénéficiaire",$A82,AT$6,AT$5,"Mois (DateRDV)",AT$7,"Années (DateRDV)",AT$3,"Présence","Excusé"),3,""),"")</f>
        <v/>
      </c>
      <c r="AU82" s="166" t="str">
        <f>IFERROR(IF(GETPIVOTDATA("DateRDV",TCD!$B$1,"DT","GE","Bénéficiaire",$A82,AU$6,AU$5,"Mois (DateRDV)",AU$7,"Années (DateRDV)",AU$3,"Présence","Absent"),4,""),"")</f>
        <v/>
      </c>
      <c r="AV82" s="166" t="str">
        <f>IFERROR(IF(GETPIVOTDATA("DateRDV",TCD!$B$1,"DT","GE","Bénéficiaire",$A82,AV$6,AV$5,"Mois (DateRDV)",AV$7,"Années (DateRDV)",AV$3),1,""),"")</f>
        <v/>
      </c>
      <c r="AW82" s="166" t="str">
        <f>IFERROR(IF(GETPIVOTDATA("DateRDV",TCD!$B$1,"DT","GE","Bénéficiaire",$A82,AW$6,AW$5,"Mois (DateRDV)",AW$7,"Années (DateRDV)",AW$3),2,""),"")</f>
        <v/>
      </c>
      <c r="AX82" s="166" t="str">
        <f>IFERROR(IF(GETPIVOTDATA("DateRDV",TCD!$B$1,"DT","GE","Bénéficiaire",$A82,AX$6,AX$5,"Mois (DateRDV)",AX$7,"Années (DateRDV)",AX$3,"Présence","Excusé"),3,""),"")</f>
        <v/>
      </c>
      <c r="AY82" s="166" t="str">
        <f>IFERROR(IF(GETPIVOTDATA("DateRDV",TCD!$B$1,"DT","GE","Bénéficiaire",$A82,AY$6,AY$5,"Mois (DateRDV)",AY$7,"Années (DateRDV)",AY$3,"Présence","Absent"),4,""),"")</f>
        <v/>
      </c>
      <c r="AZ82" s="166" t="str">
        <f>IFERROR(IF(GETPIVOTDATA("DateRDV",TCD!$B$1,"DT","GE","Bénéficiaire",$A82,AZ$6,AZ$5,"Mois (DateRDV)",AZ$7,"Années (DateRDV)",AZ$3),1,""),"")</f>
        <v/>
      </c>
      <c r="BA82" s="166" t="str">
        <f>IFERROR(IF(GETPIVOTDATA("DateRDV",TCD!$B$1,"DT","GE","Bénéficiaire",$A82,BA$6,BA$5,"Mois (DateRDV)",BA$7,"Années (DateRDV)",BA$3),2,""),"")</f>
        <v/>
      </c>
      <c r="BB82" s="166" t="str">
        <f>IFERROR(IF(GETPIVOTDATA("DateRDV",TCD!$B$1,"DT","GE","Bénéficiaire",$A82,BB$6,BB$5,"Mois (DateRDV)",BB$7,"Années (DateRDV)",BB$3,"Présence","Excusé"),3,""),"")</f>
        <v/>
      </c>
      <c r="BC82" s="166" t="str">
        <f>IFERROR(IF(GETPIVOTDATA("DateRDV",TCD!$B$1,"DT","GE","Bénéficiaire",$A82,BC$6,BC$5,"Mois (DateRDV)",BC$7,"Années (DateRDV)",BC$3,"Présence","Absent"),4,""),"")</f>
        <v/>
      </c>
      <c r="BD82" s="166" t="str">
        <f>IFERROR(IF(GETPIVOTDATA("DateRDV",TCD!$B$1,"DT","GE","Bénéficiaire",$A82,BD$6,BD$5,"Mois (DateRDV)",BD$7,"Années (DateRDV)",BD$3),1,""),"")</f>
        <v/>
      </c>
      <c r="BE82" s="166">
        <f>IFERROR(IF(GETPIVOTDATA("DateRDV",TCD!$B$1,"DT","GE","Bénéficiaire",$A82,BE$6,BE$5,"Mois (DateRDV)",BE$7,"Années (DateRDV)",BE$3),2,""),"")</f>
        <v>2</v>
      </c>
      <c r="BF82" s="166" t="str">
        <f>IFERROR(IF(GETPIVOTDATA("DateRDV",TCD!$B$1,"DT","GE","Bénéficiaire",$A82,BF$6,BF$5,"Mois (DateRDV)",BF$7,"Années (DateRDV)",BF$3,"Présence","Excusé"),3,""),"")</f>
        <v/>
      </c>
      <c r="BG82" s="166" t="str">
        <f>IFERROR(IF(GETPIVOTDATA("DateRDV",TCD!$B$1,"DT","GE","Bénéficiaire",$A82,BG$6,BG$5,"Mois (DateRDV)",BG$7,"Années (DateRDV)",BG$3,"Présence","Absent"),4,""),"")</f>
        <v/>
      </c>
      <c r="BH82" s="166" t="str">
        <f>IFERROR(IF(GETPIVOTDATA("DateRDV",TCD!$B$1,"DT","GE","Bénéficiaire",$A82,BH$6,BH$5,"Mois (DateRDV)",BH$7,"Années (DateRDV)",BH$3),1,""),"")</f>
        <v/>
      </c>
      <c r="BI82" s="166">
        <f>IFERROR(IF(GETPIVOTDATA("DateRDV",TCD!$B$1,"DT","GE","Bénéficiaire",$A82,BI$6,BI$5,"Mois (DateRDV)",BI$7,"Années (DateRDV)",BI$3),2,""),"")</f>
        <v>2</v>
      </c>
      <c r="BJ82" s="166" t="str">
        <f>IFERROR(IF(GETPIVOTDATA("DateRDV",TCD!$B$1,"DT","GE","Bénéficiaire",$A82,BJ$6,BJ$5,"Mois (DateRDV)",BJ$7,"Années (DateRDV)",BJ$3,"Présence","Excusé"),3,""),"")</f>
        <v/>
      </c>
      <c r="BK82" s="166" t="str">
        <f>IFERROR(IF(GETPIVOTDATA("DateRDV",TCD!$B$1,"DT","GE","Bénéficiaire",$A82,BK$6,BK$5,"Mois (DateRDV)",BK$7,"Années (DateRDV)",BK$3,"Présence","Absent"),4,""),"")</f>
        <v/>
      </c>
      <c r="BL82" s="166" t="str">
        <f>IFERROR(IF(GETPIVOTDATA("DateRDV",TCD!$B$1,"DT","GE","Bénéficiaire",$A82,BL$6,BL$5,"Mois (DateRDV)",BL$7,"Années (DateRDV)",BL$3),1,""),"")</f>
        <v/>
      </c>
      <c r="BM82" s="166" t="str">
        <f>IFERROR(IF(GETPIVOTDATA("DateRDV",TCD!$B$1,"DT","GE","Bénéficiaire",$A82,BM$6,BM$5,"Mois (DateRDV)",BM$7,"Années (DateRDV)",BM$3),2,""),"")</f>
        <v/>
      </c>
      <c r="BN82" s="166" t="str">
        <f>IFERROR(IF(GETPIVOTDATA("DateRDV",TCD!$B$1,"DT","GE","Bénéficiaire",$A82,BN$6,BN$5,"Mois (DateRDV)",BN$7,"Années (DateRDV)",BN$3,"Présence","Excusé"),3,""),"")</f>
        <v/>
      </c>
      <c r="BO82" s="166" t="str">
        <f>IFERROR(IF(GETPIVOTDATA("DateRDV",TCD!$B$1,"DT","GE","Bénéficiaire",$A82,BO$6,BO$5,"Mois (DateRDV)",BO$7,"Années (DateRDV)",BO$3,"Présence","Absent"),4,""),"")</f>
        <v/>
      </c>
      <c r="BP82" s="166" t="str">
        <f>IFERROR(IF(GETPIVOTDATA("DateRDV",TCD!$B$1,"DT","GE","Bénéficiaire",$A82,BP$6,BP$5,"Mois (DateRDV)",BP$7,"Années (DateRDV)",BP$3),1,""),"")</f>
        <v/>
      </c>
      <c r="BQ82" s="166" t="str">
        <f>IFERROR(IF(GETPIVOTDATA("DateRDV",TCD!$B$1,"DT","GE","Bénéficiaire",$A82,BQ$6,BQ$5,"Mois (DateRDV)",BQ$7,"Années (DateRDV)",BQ$3),2,""),"")</f>
        <v/>
      </c>
      <c r="BR82" s="166" t="str">
        <f>IFERROR(IF(GETPIVOTDATA("DateRDV",TCD!$B$1,"DT","GE","Bénéficiaire",$A82,BR$6,BR$5,"Mois (DateRDV)",BR$7,"Années (DateRDV)",BR$3,"Présence","Excusé"),3,""),"")</f>
        <v/>
      </c>
      <c r="BS82" s="166" t="str">
        <f>IFERROR(IF(GETPIVOTDATA("DateRDV",TCD!$B$1,"DT","GE","Bénéficiaire",$A82,BS$6,BS$5,"Mois (DateRDV)",BS$7,"Années (DateRDV)",BS$3,"Présence","Absent"),4,""),"")</f>
        <v/>
      </c>
      <c r="BT82" s="166" t="str">
        <f>IFERROR(IF(GETPIVOTDATA("DateRDV",TCD!$B$1,"DT","GE","Bénéficiaire",$A82,BT$6,BT$5,"Mois (DateRDV)",BT$7,"Années (DateRDV)",BT$3),1,""),"")</f>
        <v/>
      </c>
      <c r="BU82" s="166" t="str">
        <f>IFERROR(IF(GETPIVOTDATA("DateRDV",TCD!$B$1,"DT","GE","Bénéficiaire",$A82,BU$6,BU$5,"Mois (DateRDV)",BU$7,"Années (DateRDV)",BU$3),2,""),"")</f>
        <v/>
      </c>
      <c r="BV82" s="166" t="str">
        <f>IFERROR(IF(GETPIVOTDATA("DateRDV",TCD!$B$1,"DT","GE","Bénéficiaire",$A82,BV$6,BV$5,"Mois (DateRDV)",BV$7,"Années (DateRDV)",BV$3,"Présence","Excusé"),3,""),"")</f>
        <v/>
      </c>
      <c r="BW82" s="166" t="str">
        <f>IFERROR(IF(GETPIVOTDATA("DateRDV",TCD!$B$1,"DT","GE","Bénéficiaire",$A82,BW$6,BW$5,"Mois (DateRDV)",BW$7,"Années (DateRDV)",BW$3,"Présence","Absent"),4,""),"")</f>
        <v/>
      </c>
      <c r="BX82" s="166" t="str">
        <f>IFERROR(IF(GETPIVOTDATA("DateRDV",TCD!$B$1,"DT","GE","Bénéficiaire",$A82,BX$6,BX$5,"Mois (DateRDV)",BX$7,"Années (DateRDV)",BX$3),1,""),"")</f>
        <v/>
      </c>
      <c r="BY82" s="166" t="str">
        <f>IFERROR(IF(GETPIVOTDATA("DateRDV",TCD!$B$1,"DT","GE","Bénéficiaire",$A82,BY$6,BY$5,"Mois (DateRDV)",BY$7,"Années (DateRDV)",BY$3),2,""),"")</f>
        <v/>
      </c>
      <c r="BZ82" s="166" t="str">
        <f>IFERROR(IF(GETPIVOTDATA("DateRDV",TCD!$B$1,"DT","GE","Bénéficiaire",$A82,BZ$6,BZ$5,"Mois (DateRDV)",BZ$7,"Années (DateRDV)",BZ$3,"Présence","Excusé"),3,""),"")</f>
        <v/>
      </c>
      <c r="CA82" s="166" t="str">
        <f>IFERROR(IF(GETPIVOTDATA("DateRDV",TCD!$B$1,"DT","GE","Bénéficiaire",$A82,CA$6,CA$5,"Mois (DateRDV)",CA$7,"Années (DateRDV)",CA$3,"Présence","Absent"),4,""),"")</f>
        <v/>
      </c>
      <c r="CB82" s="166" t="str">
        <f>IFERROR(IF(GETPIVOTDATA("DateRDV",TCD!$B$1,"DT","GE","Bénéficiaire",$A82,CB$6,CB$5,"Mois (DateRDV)",CB$7,"Années (DateRDV)",CB$3),1,""),"")</f>
        <v/>
      </c>
      <c r="CC82" s="166" t="str">
        <f>IFERROR(IF(GETPIVOTDATA("DateRDV",TCD!$B$1,"DT","GE","Bénéficiaire",$A82,CC$6,CC$5,"Mois (DateRDV)",CC$7,"Années (DateRDV)",CC$3),2,""),"")</f>
        <v/>
      </c>
      <c r="CD82" s="166" t="str">
        <f>IFERROR(IF(GETPIVOTDATA("DateRDV",TCD!$B$1,"DT","GE","Bénéficiaire",$A82,CD$6,CD$5,"Mois (DateRDV)",CD$7,"Années (DateRDV)",CD$3,"Présence","Excusé"),3,""),"")</f>
        <v/>
      </c>
      <c r="CE82" s="166" t="str">
        <f>IFERROR(IF(GETPIVOTDATA("DateRDV",TCD!$B$1,"DT","GE","Bénéficiaire",$A82,CE$6,CE$5,"Mois (DateRDV)",CE$7,"Années (DateRDV)",CE$3,"Présence","Absent"),4,""),"")</f>
        <v/>
      </c>
      <c r="CF82" s="166" t="str">
        <f>IFERROR(IF(GETPIVOTDATA("DateRDV",TCD!$B$1,"DT","GE","Bénéficiaire",$A82,CF$6,CF$5,"Mois (DateRDV)",CF$7,"Années (DateRDV)",CF$3),1,""),"")</f>
        <v/>
      </c>
      <c r="CG82" s="166" t="str">
        <f>IFERROR(IF(GETPIVOTDATA("DateRDV",TCD!$B$1,"DT","GE","Bénéficiaire",$A82,CG$6,CG$5,"Mois (DateRDV)",CG$7,"Années (DateRDV)",CG$3),2,""),"")</f>
        <v/>
      </c>
      <c r="CH82" s="166" t="str">
        <f>IFERROR(IF(GETPIVOTDATA("DateRDV",TCD!$B$1,"DT","GE","Bénéficiaire",$A82,CH$6,CH$5,"Mois (DateRDV)",CH$7,"Années (DateRDV)",CH$3,"Présence","Excusé"),3,""),"")</f>
        <v/>
      </c>
      <c r="CI82" s="166" t="str">
        <f>IFERROR(IF(GETPIVOTDATA("DateRDV",TCD!$B$1,"DT","GE","Bénéficiaire",$A82,CI$6,CI$5,"Mois (DateRDV)",CI$7,"Années (DateRDV)",CI$3,"Présence","Absent"),4,""),"")</f>
        <v/>
      </c>
      <c r="CJ82" s="166" t="str">
        <f>IFERROR(IF(GETPIVOTDATA("DateRDV",TCD!$B$1,"DT","GE","Bénéficiaire",$A82,CJ$6,CJ$5,"Mois (DateRDV)",CJ$7,"Années (DateRDV)",CJ$3),1,""),"")</f>
        <v/>
      </c>
      <c r="CK82" s="166" t="str">
        <f>IFERROR(IF(GETPIVOTDATA("DateRDV",TCD!$B$1,"DT","GE","Bénéficiaire",$A82,CK$6,CK$5,"Mois (DateRDV)",CK$7,"Années (DateRDV)",CK$3),2,""),"")</f>
        <v/>
      </c>
      <c r="CL82" s="166" t="str">
        <f>IFERROR(IF(GETPIVOTDATA("DateRDV",TCD!$B$1,"DT","GE","Bénéficiaire",$A82,GI$6,GI$5,"Mois (DateRDV)",GI$7,"Années (DateRDV)",GI$3,"Présence","Excusé"),3,""),"")</f>
        <v/>
      </c>
      <c r="CM82" s="166" t="str">
        <f>IFERROR(IF(GETPIVOTDATA("DateRDV",TCD!$B$1,"DT","GE","Bénéficiaire",$A82,CM$6,CM$5,"Mois (DateRDV)",CM$7,"Années (DateRDV)",CM$3,"Présence","Absent"),4,""),"")</f>
        <v/>
      </c>
      <c r="CN82" s="166" t="str">
        <f>IFERROR(IF(GETPIVOTDATA("DateRDV",TCD!$B$1,"DT","GE","Bénéficiaire",$A82,CN$6,CN$5,"Mois (DateRDV)",CN$7,"Années (DateRDV)",CN$3),1,""),"")</f>
        <v/>
      </c>
      <c r="CO82" s="166" t="str">
        <f>IFERROR(IF(GETPIVOTDATA("DateRDV",TCD!$B$1,"DT","GE","Bénéficiaire",$A82,CO$6,CO$5,"Mois (DateRDV)",CO$7,"Années (DateRDV)",CO$3),2,""),"")</f>
        <v/>
      </c>
      <c r="CP82" s="166" t="str">
        <f>IFERROR(IF(GETPIVOTDATA("DateRDV",TCD!$B$1,"DT","GE","Bénéficiaire",$A82,CP$6,CP$5,"Mois (DateRDV)",CP$7,"Années (DateRDV)",CP$3,"Présence","Excusé"),3,""),"")</f>
        <v/>
      </c>
      <c r="CQ82" s="166" t="str">
        <f>IFERROR(IF(GETPIVOTDATA("DateRDV",TCD!$B$1,"DT","GE","Bénéficiaire",$A82,CQ$6,CQ$5,"Mois (DateRDV)",CQ$7,"Années (DateRDV)",CQ$3,"Présence","Absent"),4,""),"")</f>
        <v/>
      </c>
      <c r="CR82" s="166" t="str">
        <f>IFERROR(IF(GETPIVOTDATA("DateRDV",TCD!$B$1,"DT","GE","Bénéficiaire",$A82,CR$6,CR$5,"Mois (DateRDV)",CR$7,"Années (DateRDV)",CR$3),1,""),"")</f>
        <v/>
      </c>
      <c r="CS82" s="166" t="str">
        <f>IFERROR(IF(GETPIVOTDATA("DateRDV",TCD!$B$1,"DT","GE","Bénéficiaire",$A82,CS$6,CS$5,"Mois (DateRDV)",CS$7,"Années (DateRDV)",CS$3),2,""),"")</f>
        <v/>
      </c>
      <c r="CT82" s="166" t="str">
        <f>IFERROR(IF(GETPIVOTDATA("DateRDV",TCD!$B$1,"DT","GE","Bénéficiaire",$A82,CT$6,CT$5,"Mois (DateRDV)",CT$7,"Années (DateRDV)",CT$3,"Présence","Excusé"),3,""),"")</f>
        <v/>
      </c>
      <c r="CU82" s="166" t="str">
        <f>IFERROR(IF(GETPIVOTDATA("DateRDV",TCD!$B$1,"DT","GE","Bénéficiaire",$A82,CU$6,CU$5,"Mois (DateRDV)",CU$7,"Années (DateRDV)",CU$3,"Présence","Absent"),4,""),"")</f>
        <v/>
      </c>
      <c r="CV82" s="166" t="str">
        <f>IFERROR(IF(GETPIVOTDATA("DateRDV",TCD!$B$1,"DT","GE","Bénéficiaire",$A82,CV$6,CV$5,"Mois (DateRDV)",CV$7,"Années (DateRDV)",CV$3),1,""),"")</f>
        <v/>
      </c>
      <c r="CW82" s="166" t="str">
        <f>IFERROR(IF(GETPIVOTDATA("DateRDV",TCD!$B$1,"DT","GE","Bénéficiaire",$A82,CW$6,CW$5,"Mois (DateRDV)",CW$7,"Années (DateRDV)",CW$3),2,""),"")</f>
        <v/>
      </c>
      <c r="CX82" s="166" t="str">
        <f>IFERROR(IF(GETPIVOTDATA("DateRDV",TCD!$B$1,"DT","GE","Bénéficiaire",$A82,CX$6,CX$5,"Mois (DateRDV)",CX$7,"Années (DateRDV)",CX$3,"Présence","Excusé"),3,""),"")</f>
        <v/>
      </c>
      <c r="CY82" s="166" t="str">
        <f>IFERROR(IF(GETPIVOTDATA("DateRDV",TCD!$B$1,"DT","GE","Bénéficiaire",$A82,CY$6,CY$5,"Mois (DateRDV)",CY$7,"Années (DateRDV)",CY$3,"Présence","Absent"),4,""),"")</f>
        <v/>
      </c>
      <c r="CZ82" s="166" t="str">
        <f>IFERROR(IF(GETPIVOTDATA("DateRDV",TCD!$B$1,"DT","GE","Bénéficiaire",$A82,CZ$6,CZ$5,"Mois (DateRDV)",CZ$7,"Années (DateRDV)",CZ$3),1,""),"")</f>
        <v/>
      </c>
      <c r="DA82" s="166" t="str">
        <f>IFERROR(IF(GETPIVOTDATA("DateRDV",TCD!$B$1,"DT","GE","Bénéficiaire",$A82,DA$6,DA$5,"Mois (DateRDV)",DA$7,"Années (DateRDV)",DA$3),2,""),"")</f>
        <v/>
      </c>
      <c r="DB82" s="166" t="str">
        <f>IFERROR(IF(GETPIVOTDATA("DateRDV",TCD!$B$1,"DT","GE","Bénéficiaire",$A82,DB$6,DB$5,"Mois (DateRDV)",DB$7,"Années (DateRDV)",DB$3,"Présence","Excusé"),3,""),"")</f>
        <v/>
      </c>
      <c r="DC82" s="166" t="str">
        <f>IFERROR(IF(GETPIVOTDATA("DateRDV",TCD!$B$1,"DT","GE","Bénéficiaire",$A82,DC$6,DC$5,"Mois (DateRDV)",DC$7,"Années (DateRDV)",DC$3,"Présence","Absent"),4,""),"")</f>
        <v/>
      </c>
      <c r="DD82" s="166" t="str">
        <f>IFERROR(IF(GETPIVOTDATA("DateRDV",TCD!$B$1,"DT","GE","Bénéficiaire",$A82,DD$6,DD$5,"Mois (DateRDV)",DD$7,"Années (DateRDV)",DD$3),1,""),"")</f>
        <v/>
      </c>
      <c r="DE82" s="166" t="str">
        <f>IFERROR(IF(GETPIVOTDATA("DateRDV",TCD!$B$1,"DT","GE","Bénéficiaire",$A82,DE$6,DE$5,"Mois (DateRDV)",DE$7,"Années (DateRDV)",DE$3),2,""),"")</f>
        <v/>
      </c>
      <c r="DF82" s="166" t="str">
        <f>IFERROR(IF(GETPIVOTDATA("DateRDV",TCD!$B$1,"DT","GE","Bénéficiaire",$A82,DF$6,DF$5,"Mois (DateRDV)",DF$7,"Années (DateRDV)",DF$3,"Présence","Excusé"),3,""),"")</f>
        <v/>
      </c>
      <c r="DG82" s="166" t="str">
        <f>IFERROR(IF(GETPIVOTDATA("DateRDV",TCD!$B$1,"DT","GE","Bénéficiaire",$A82,DG$6,DG$5,"Mois (DateRDV)",DG$7,"Années (DateRDV)",DG$3,"Présence","Absent"),4,""),"")</f>
        <v/>
      </c>
      <c r="DH82" s="166" t="str">
        <f>IFERROR(IF(GETPIVOTDATA("DateRDV",TCD!$B$1,"DT","GE","Bénéficiaire",$A82,DH$6,DH$5,"Mois (DateRDV)",DH$7,"Années (DateRDV)",DH$3),1,""),"")</f>
        <v/>
      </c>
      <c r="DI82" s="166" t="str">
        <f>IFERROR(IF(GETPIVOTDATA("DateRDV",TCD!$B$1,"DT","GE","Bénéficiaire",$A82,DI$6,DI$5,"Mois (DateRDV)",DI$7,"Années (DateRDV)",DI$3),2,""),"")</f>
        <v/>
      </c>
      <c r="DJ82" s="166" t="str">
        <f>IFERROR(IF(GETPIVOTDATA("DateRDV",TCD!$B$1,"DT","GE","Bénéficiaire",$A82,DJ$6,DJ$5,"Mois (DateRDV)",DJ$7,"Années (DateRDV)",DJ$3,"Présence","Excusé"),3,""),"")</f>
        <v/>
      </c>
      <c r="DK82" s="166" t="str">
        <f>IFERROR(IF(GETPIVOTDATA("DateRDV",TCD!$B$1,"DT","GE","Bénéficiaire",$A82,DK$6,DK$5,"Mois (DateRDV)",DK$7,"Années (DateRDV)",DK$3,"Présence","Absent"),4,""),"")</f>
        <v/>
      </c>
      <c r="DL82" s="166" t="str">
        <f>IFERROR(IF(GETPIVOTDATA("DateRDV",TCD!$B$1,"DT","GE","Bénéficiaire",$A82,DL$6,DL$5,"Mois (DateRDV)",DL$7,"Années (DateRDV)",DL$3),1,""),"")</f>
        <v/>
      </c>
      <c r="DM82" s="166" t="str">
        <f>IFERROR(IF(GETPIVOTDATA("DateRDV",TCD!$B$1,"DT","GE","Bénéficiaire",$A82,DM$6,DM$5,"Mois (DateRDV)",DM$7,"Années (DateRDV)",DM$3),2,""),"")</f>
        <v/>
      </c>
      <c r="DN82" s="166" t="str">
        <f>IFERROR(IF(GETPIVOTDATA("DateRDV",TCD!$B$1,"DT","GE","Bénéficiaire",$A82,DN$6,DN$5,"Mois (DateRDV)",DN$7,"Années (DateRDV)",DN$3,"Présence","Excusé"),3,""),"")</f>
        <v/>
      </c>
      <c r="DO82" s="166" t="str">
        <f>IFERROR(IF(GETPIVOTDATA("DateRDV",TCD!$B$1,"DT","GE","Bénéficiaire",$A82,DO$6,DO$5,"Mois (DateRDV)",DO$7,"Années (DateRDV)",DO$3,"Présence","Absent"),4,""),"")</f>
        <v/>
      </c>
    </row>
    <row r="83" spans="1:119" ht="15" customHeight="1" x14ac:dyDescent="0.2">
      <c r="A83" t="str">
        <v>MOUEDDENE MOHAMMED El amine</v>
      </c>
      <c r="B83" s="169" t="str">
        <f>IFERROR(IF(INDEX(Data!P:P,MATCH(A83,Data!B:B,0))&lt;&gt;"",INDEX(Data!P:P,MATCH(A83,Data!B:B,0)),""),"")</f>
        <v>MOUEDDENE MOHAMMED</v>
      </c>
      <c r="C83" s="169" t="str">
        <f>IFERROR(IF(INDEX(Data!O:O,MATCH(A83,Data!B:B,0))&lt;&gt;"",INDEX(Data!O:O,MATCH(A83,Data!B:B,0)),""),"")</f>
        <v>El amine</v>
      </c>
      <c r="D83" s="169" t="str">
        <f>IFERROR(IF(INDEX(Data!J:J,MATCH(A83,Data!B:B,0))&lt;&gt;"",INDEX(Data!J:J,MATCH(A83,Data!B:B,0)),""),"")</f>
        <v>CD</v>
      </c>
      <c r="E83" s="169" t="str">
        <f>IFERROR(IF(INDEX(Data!M:M,MATCH(A83,Data!B:B,0))&lt;&gt;"",INDEX(Data!M:M,MATCH(A83,Data!B:B,0)),""),"")</f>
        <v>ANNEMASSE</v>
      </c>
      <c r="F83" s="169">
        <f>IFERROR(IF(INDEX(Data!N:N,MATCH(A83,Data!B:B,0))&lt;&gt;"",INDEX(Data!N:N,MATCH(A83,Data!B:B,0)),""),"")</f>
        <v>74100</v>
      </c>
      <c r="G83" s="170">
        <f>IFERROR(IF(INDEX(Data!K:K,MATCH(A83,Data!B:B,0))&lt;&gt;"",INDEX(Data!K:K,MATCH(A83,Data!B:B,0)),""),"")</f>
        <v>45867</v>
      </c>
      <c r="H83" s="170">
        <f>IFERROR(IF(INDEX(Data!L:L,MATCH(A83,Data!B:B,0))&lt;&gt;"",INDEX(Data!L:L,MATCH(A83,Data!B:B,0)),""),"")</f>
        <v>45905</v>
      </c>
      <c r="I83" s="170">
        <f>IFERROR(IF(INDEX(Data!C:C,MATCH(A83,Data!B:B,0))&lt;&gt;"",INDEX(Data!C:C,MATCH(A83,Data!B:B,0)),""),"")</f>
        <v>45945</v>
      </c>
      <c r="J83" s="170" t="str">
        <f>IFERROR(IF(INDEX(Data!D:D,MATCH(A83,Data!B:B,0))&lt;&gt;"",INDEX(Data!D:D,MATCH(A83,Data!B:B,0)),""),"")</f>
        <v/>
      </c>
      <c r="K83" s="171" t="str">
        <f>IFERROR(IF(INDEX(Data!H:H,MATCH(A83,Data!B:B,0))&lt;&gt;"",INDEX(Data!H:H,MATCH(A83,Data!B:B,0)),""),"")</f>
        <v>Remobilisation</v>
      </c>
      <c r="L83" s="166" t="str">
        <f>IFERROR(IF(GETPIVOTDATA("DateRDV",TCD!$B$1,"DT","GE","Bénéficiaire",$A83,L$6,L$5,"Mois (DateRDV)",L$7,"Années (DateRDV)",L$3),1,""),"")</f>
        <v/>
      </c>
      <c r="M83" s="166" t="str">
        <f>IFERROR(IF(GETPIVOTDATA("DateRDV",TCD!$B$1,"DT","GE","Bénéficiaire",$A83,M$6,M$5,"Mois (DateRDV)",M$7,"Années (DateRDV)",M$3),2,""),"")</f>
        <v/>
      </c>
      <c r="N83" s="166" t="str">
        <f>IFERROR(IF(GETPIVOTDATA("DateRDV",TCD!$B$1,"DT","GE","Bénéficiaire",$A83,N$6,N$5,"Mois (DateRDV)",N$7,"Années (DateRDV)",N$3,"Présence","Excusé"),3,""),"")</f>
        <v/>
      </c>
      <c r="O83" s="166" t="str">
        <f>IFERROR(IF(GETPIVOTDATA("DateRDV",TCD!$B$1,"DT","GE","Bénéficiaire",$A83,O$6,O$5,"Mois (DateRDV)",O$7,"Années (DateRDV)",O$3,"Présence","Absent"),4,""),"")</f>
        <v/>
      </c>
      <c r="P83" s="166" t="str">
        <f>IFERROR(IF(GETPIVOTDATA("DateRDV",TCD!$B$1,"DT","GE","Bénéficiaire",$A83,P$6,P$5,"Mois (DateRDV)",P$7,"Années (DateRDV)",P$3),1,""),"")</f>
        <v/>
      </c>
      <c r="Q83" s="166" t="str">
        <f>IFERROR(IF(GETPIVOTDATA("DateRDV",TCD!$B$1,"DT","GE","Bénéficiaire",$A83,Q$6,Q$5,"Mois (DateRDV)",Q$7,"Années (DateRDV)",Q$3),2,""),"")</f>
        <v/>
      </c>
      <c r="R83" s="166" t="str">
        <f>IFERROR(IF(GETPIVOTDATA("DateRDV",TCD!$B$1,"DT","GE","Bénéficiaire",$A83,R$6,R$5,"Mois (DateRDV)",R$7,"Années (DateRDV)",R$3,"Présence","Excusé"),3,""),"")</f>
        <v/>
      </c>
      <c r="S83" s="166" t="str">
        <f>IFERROR(IF(GETPIVOTDATA("DateRDV",TCD!$B$1,"DT","GE","Bénéficiaire",$A83,S$6,S$5,"Mois (DateRDV)",S$7,"Années (DateRDV)",S$3,"Présence","Absent"),4,""),"")</f>
        <v/>
      </c>
      <c r="T83" s="166" t="str">
        <f>IFERROR(IF(GETPIVOTDATA("DateRDV",TCD!$B$1,"DT","GE","Bénéficiaire",$A83,T$6,T$5,"Mois (DateRDV)",T$7,"Années (DateRDV)",T$3),1,""),"")</f>
        <v/>
      </c>
      <c r="U83" s="166" t="str">
        <f>IFERROR(IF(GETPIVOTDATA("DateRDV",TCD!$B$1,"DT","GE","Bénéficiaire",$A83,U$6,U$5,"Mois (DateRDV)",U$7,"Années (DateRDV)",U$3),2,""),"")</f>
        <v/>
      </c>
      <c r="V83" s="166" t="str">
        <f>IFERROR(IF(GETPIVOTDATA("DateRDV",TCD!$B$1,"DT","GE","Bénéficiaire",$A83,V$6,V$5,"Mois (DateRDV)",V$7,"Années (DateRDV)",V$3,"Présence","Excusé"),3,""),"")</f>
        <v/>
      </c>
      <c r="W83" s="166" t="str">
        <f>IFERROR(IF(GETPIVOTDATA("DateRDV",TCD!$B$1,"DT","GE","Bénéficiaire",$A83,W$6,W$5,"Mois (DateRDV)",W$7,"Années (DateRDV)",W$3,"Présence","Absent"),4,""),"")</f>
        <v/>
      </c>
      <c r="X83" s="166" t="str">
        <f>IFERROR(IF(GETPIVOTDATA("DateRDV",TCD!$B$1,"DT","GE","Bénéficiaire",$A83,X$6,X$5,"Mois (DateRDV)",X$7,"Années (DateRDV)",X$3),1,""),"")</f>
        <v/>
      </c>
      <c r="Y83" s="166" t="str">
        <f>IFERROR(IF(GETPIVOTDATA("DateRDV",TCD!$B$1,"DT","GE","Bénéficiaire",$A83,Y$6,Y$5,"Mois (DateRDV)",Y$7,"Années (DateRDV)",Y$3),2,""),"")</f>
        <v/>
      </c>
      <c r="Z83" s="166" t="str">
        <f>IFERROR(IF(GETPIVOTDATA("DateRDV",TCD!$B$1,"DT","GE","Bénéficiaire",$A83,Z$6,Z$5,"Mois (DateRDV)",Z$7,"Années (DateRDV)",Z$3,"Présence","Excusé"),3,""),"")</f>
        <v/>
      </c>
      <c r="AA83" s="166" t="str">
        <f>IFERROR(IF(GETPIVOTDATA("DateRDV",TCD!$B$1,"DT","GE","Bénéficiaire",$A83,AA$6,AA$5,"Mois (DateRDV)",AA$7,"Années (DateRDV)",AA$3,"Présence","Absent"),4,""),"")</f>
        <v/>
      </c>
      <c r="AB83" s="166" t="str">
        <f>IFERROR(IF(GETPIVOTDATA("DateRDV",TCD!$B$1,"DT","GE","Bénéficiaire",$A83,AB$6,AB$5,"Mois (DateRDV)",AB$7,"Années (DateRDV)",AB$3),1,""),"")</f>
        <v/>
      </c>
      <c r="AC83" s="166" t="str">
        <f>IFERROR(IF(GETPIVOTDATA("DateRDV",TCD!$B$1,"DT","GE","Bénéficiaire",$A83,AC$6,AC$5,"Mois (DateRDV)",AC$7,"Années (DateRDV)",AC$3),2,""),"")</f>
        <v/>
      </c>
      <c r="AD83" s="166" t="str">
        <f>IFERROR(IF(GETPIVOTDATA("DateRDV",TCD!$B$1,"DT","GE","Bénéficiaire",$A83,AD$6,AD$5,"Mois (DateRDV)",AD$7,"Années (DateRDV)",AD$3,"Présence","Excusé"),3,""),"")</f>
        <v/>
      </c>
      <c r="AE83" s="166" t="str">
        <f>IFERROR(IF(GETPIVOTDATA("DateRDV",TCD!$B$1,"DT","GE","Bénéficiaire",$A83,AE$6,AE$5,"Mois (DateRDV)",AE$7,"Années (DateRDV)",AE$3,"Présence","Absent"),4,""),"")</f>
        <v/>
      </c>
      <c r="AF83" s="166" t="str">
        <f>IFERROR(IF(GETPIVOTDATA("DateRDV",TCD!$B$1,"DT","GE","Bénéficiaire",$A83,AF$6,AF$5,"Mois (DateRDV)",AF$7,"Années (DateRDV)",AF$3),1,""),"")</f>
        <v/>
      </c>
      <c r="AG83" s="166" t="str">
        <f>IFERROR(IF(GETPIVOTDATA("DateRDV",TCD!$B$1,"DT","GE","Bénéficiaire",$A83,AG$6,AG$5,"Mois (DateRDV)",AG$7,"Années (DateRDV)",AG$3),2,""),"")</f>
        <v/>
      </c>
      <c r="AH83" s="166" t="str">
        <f>IFERROR(IF(GETPIVOTDATA("DateRDV",TCD!$B$1,"DT","GE","Bénéficiaire",$A83,AH$6,AH$5,"Mois (DateRDV)",AH$7,"Années (DateRDV)",AH$3,"Présence","Excusé"),3,""),"")</f>
        <v/>
      </c>
      <c r="AI83" s="166" t="str">
        <f>IFERROR(IF(GETPIVOTDATA("DateRDV",TCD!$B$1,"DT","GE","Bénéficiaire",$A83,AI$6,AI$5,"Mois (DateRDV)",AI$7,"Années (DateRDV)",AI$3,"Présence","Absent"),4,""),"")</f>
        <v/>
      </c>
      <c r="AJ83" s="166" t="str">
        <f>IFERROR(IF(GETPIVOTDATA("DateRDV",TCD!$B$1,"DT","GE","Bénéficiaire",$A83,AJ$6,AJ$5,"Mois (DateRDV)",AJ$7,"Années (DateRDV)",AJ$3),1,""),"")</f>
        <v/>
      </c>
      <c r="AK83" s="166" t="str">
        <f>IFERROR(IF(GETPIVOTDATA("DateRDV",TCD!$B$1,"DT","GE","Bénéficiaire",$A83,AK$6,AK$5,"Mois (DateRDV)",AK$7,"Années (DateRDV)",AK$3),2,""),"")</f>
        <v/>
      </c>
      <c r="AL83" s="166" t="str">
        <f>IFERROR(IF(GETPIVOTDATA("DateRDV",TCD!$B$1,"DT","GE","Bénéficiaire",$A83,AL$6,AL$5,"Mois (DateRDV)",AL$7,"Années (DateRDV)",AL$3,"Présence","Excusé"),3,""),"")</f>
        <v/>
      </c>
      <c r="AM83" s="166" t="str">
        <f>IFERROR(IF(GETPIVOTDATA("DateRDV",TCD!$B$1,"DT","GE","Bénéficiaire",$A83,AM$6,AM$5,"Mois (DateRDV)",AM$7,"Années (DateRDV)",AM$3,"Présence","Absent"),4,""),"")</f>
        <v/>
      </c>
      <c r="AN83" s="166" t="str">
        <f>IFERROR(IF(GETPIVOTDATA("DateRDV",TCD!$B$1,"DT","GE","Bénéficiaire",$A83,AN$6,AN$5,"Mois (DateRDV)",AN$7,"Années (DateRDV)",AN$3),1,""),"")</f>
        <v/>
      </c>
      <c r="AO83" s="166" t="str">
        <f>IFERROR(IF(GETPIVOTDATA("DateRDV",TCD!$B$1,"DT","GE","Bénéficiaire",$A83,AO$6,AO$5,"Mois (DateRDV)",AO$7,"Années (DateRDV)",AO$3),2,""),"")</f>
        <v/>
      </c>
      <c r="AP83" s="166" t="str">
        <f>IFERROR(IF(GETPIVOTDATA("DateRDV",TCD!$B$1,"DT","GE","Bénéficiaire",$A83,AP$6,AP$5,"Mois (DateRDV)",AP$7,"Années (DateRDV)",AP$3,"Présence","Excusé"),3,""),"")</f>
        <v/>
      </c>
      <c r="AQ83" s="166" t="str">
        <f>IFERROR(IF(GETPIVOTDATA("DateRDV",TCD!$B$1,"DT","GE","Bénéficiaire",$A83,AQ$6,AQ$5,"Mois (DateRDV)",AQ$7,"Années (DateRDV)",AQ$3,"Présence","Absent"),4,""),"")</f>
        <v/>
      </c>
      <c r="AR83" s="166" t="str">
        <f>IFERROR(IF(GETPIVOTDATA("DateRDV",TCD!$B$1,"DT","GE","Bénéficiaire",$A83,AR$6,AR$5,"Mois (DateRDV)",AR$7,"Années (DateRDV)",AR$3),1,""),"")</f>
        <v/>
      </c>
      <c r="AS83" s="166" t="str">
        <f>IFERROR(IF(GETPIVOTDATA("DateRDV",TCD!$B$1,"DT","GE","Bénéficiaire",$A83,AS$6,AS$5,"Mois (DateRDV)",AS$7,"Années (DateRDV)",AS$3),2,""),"")</f>
        <v/>
      </c>
      <c r="AT83" s="166" t="str">
        <f>IFERROR(IF(GETPIVOTDATA("DateRDV",TCD!$B$1,"DT","GE","Bénéficiaire",$A83,AT$6,AT$5,"Mois (DateRDV)",AT$7,"Années (DateRDV)",AT$3,"Présence","Excusé"),3,""),"")</f>
        <v/>
      </c>
      <c r="AU83" s="166" t="str">
        <f>IFERROR(IF(GETPIVOTDATA("DateRDV",TCD!$B$1,"DT","GE","Bénéficiaire",$A83,AU$6,AU$5,"Mois (DateRDV)",AU$7,"Années (DateRDV)",AU$3,"Présence","Absent"),4,""),"")</f>
        <v/>
      </c>
      <c r="AV83" s="166" t="str">
        <f>IFERROR(IF(GETPIVOTDATA("DateRDV",TCD!$B$1,"DT","GE","Bénéficiaire",$A83,AV$6,AV$5,"Mois (DateRDV)",AV$7,"Années (DateRDV)",AV$3),1,""),"")</f>
        <v/>
      </c>
      <c r="AW83" s="166" t="str">
        <f>IFERROR(IF(GETPIVOTDATA("DateRDV",TCD!$B$1,"DT","GE","Bénéficiaire",$A83,AW$6,AW$5,"Mois (DateRDV)",AW$7,"Années (DateRDV)",AW$3),2,""),"")</f>
        <v/>
      </c>
      <c r="AX83" s="166" t="str">
        <f>IFERROR(IF(GETPIVOTDATA("DateRDV",TCD!$B$1,"DT","GE","Bénéficiaire",$A83,AX$6,AX$5,"Mois (DateRDV)",AX$7,"Années (DateRDV)",AX$3,"Présence","Excusé"),3,""),"")</f>
        <v/>
      </c>
      <c r="AY83" s="166" t="str">
        <f>IFERROR(IF(GETPIVOTDATA("DateRDV",TCD!$B$1,"DT","GE","Bénéficiaire",$A83,AY$6,AY$5,"Mois (DateRDV)",AY$7,"Années (DateRDV)",AY$3,"Présence","Absent"),4,""),"")</f>
        <v/>
      </c>
      <c r="AZ83" s="166" t="str">
        <f>IFERROR(IF(GETPIVOTDATA("DateRDV",TCD!$B$1,"DT","GE","Bénéficiaire",$A83,AZ$6,AZ$5,"Mois (DateRDV)",AZ$7,"Années (DateRDV)",AZ$3),1,""),"")</f>
        <v/>
      </c>
      <c r="BA83" s="166" t="str">
        <f>IFERROR(IF(GETPIVOTDATA("DateRDV",TCD!$B$1,"DT","GE","Bénéficiaire",$A83,BA$6,BA$5,"Mois (DateRDV)",BA$7,"Années (DateRDV)",BA$3),2,""),"")</f>
        <v/>
      </c>
      <c r="BB83" s="166" t="str">
        <f>IFERROR(IF(GETPIVOTDATA("DateRDV",TCD!$B$1,"DT","GE","Bénéficiaire",$A83,BB$6,BB$5,"Mois (DateRDV)",BB$7,"Années (DateRDV)",BB$3,"Présence","Excusé"),3,""),"")</f>
        <v/>
      </c>
      <c r="BC83" s="166" t="str">
        <f>IFERROR(IF(GETPIVOTDATA("DateRDV",TCD!$B$1,"DT","GE","Bénéficiaire",$A83,BC$6,BC$5,"Mois (DateRDV)",BC$7,"Années (DateRDV)",BC$3,"Présence","Absent"),4,""),"")</f>
        <v/>
      </c>
      <c r="BD83" s="166" t="str">
        <f>IFERROR(IF(GETPIVOTDATA("DateRDV",TCD!$B$1,"DT","GE","Bénéficiaire",$A83,BD$6,BD$5,"Mois (DateRDV)",BD$7,"Années (DateRDV)",BD$3),1,""),"")</f>
        <v/>
      </c>
      <c r="BE83" s="166" t="str">
        <f>IFERROR(IF(GETPIVOTDATA("DateRDV",TCD!$B$1,"DT","GE","Bénéficiaire",$A83,BE$6,BE$5,"Mois (DateRDV)",BE$7,"Années (DateRDV)",BE$3),2,""),"")</f>
        <v/>
      </c>
      <c r="BF83" s="166" t="str">
        <f>IFERROR(IF(GETPIVOTDATA("DateRDV",TCD!$B$1,"DT","GE","Bénéficiaire",$A83,BF$6,BF$5,"Mois (DateRDV)",BF$7,"Années (DateRDV)",BF$3,"Présence","Excusé"),3,""),"")</f>
        <v/>
      </c>
      <c r="BG83" s="166" t="str">
        <f>IFERROR(IF(GETPIVOTDATA("DateRDV",TCD!$B$1,"DT","GE","Bénéficiaire",$A83,BG$6,BG$5,"Mois (DateRDV)",BG$7,"Années (DateRDV)",BG$3,"Présence","Absent"),4,""),"")</f>
        <v/>
      </c>
      <c r="BH83" s="166" t="str">
        <f>IFERROR(IF(GETPIVOTDATA("DateRDV",TCD!$B$1,"DT","GE","Bénéficiaire",$A83,BH$6,BH$5,"Mois (DateRDV)",BH$7,"Années (DateRDV)",BH$3),1,""),"")</f>
        <v/>
      </c>
      <c r="BI83" s="166">
        <f>IFERROR(IF(GETPIVOTDATA("DateRDV",TCD!$B$1,"DT","GE","Bénéficiaire",$A83,BI$6,BI$5,"Mois (DateRDV)",BI$7,"Années (DateRDV)",BI$3),2,""),"")</f>
        <v>2</v>
      </c>
      <c r="BJ83" s="166" t="str">
        <f>IFERROR(IF(GETPIVOTDATA("DateRDV",TCD!$B$1,"DT","GE","Bénéficiaire",$A83,BJ$6,BJ$5,"Mois (DateRDV)",BJ$7,"Années (DateRDV)",BJ$3,"Présence","Excusé"),3,""),"")</f>
        <v/>
      </c>
      <c r="BK83" s="166" t="str">
        <f>IFERROR(IF(GETPIVOTDATA("DateRDV",TCD!$B$1,"DT","GE","Bénéficiaire",$A83,BK$6,BK$5,"Mois (DateRDV)",BK$7,"Années (DateRDV)",BK$3,"Présence","Absent"),4,""),"")</f>
        <v/>
      </c>
      <c r="BL83" s="166" t="str">
        <f>IFERROR(IF(GETPIVOTDATA("DateRDV",TCD!$B$1,"DT","GE","Bénéficiaire",$A83,BL$6,BL$5,"Mois (DateRDV)",BL$7,"Années (DateRDV)",BL$3),1,""),"")</f>
        <v/>
      </c>
      <c r="BM83" s="166" t="str">
        <f>IFERROR(IF(GETPIVOTDATA("DateRDV",TCD!$B$1,"DT","GE","Bénéficiaire",$A83,BM$6,BM$5,"Mois (DateRDV)",BM$7,"Années (DateRDV)",BM$3),2,""),"")</f>
        <v/>
      </c>
      <c r="BN83" s="166" t="str">
        <f>IFERROR(IF(GETPIVOTDATA("DateRDV",TCD!$B$1,"DT","GE","Bénéficiaire",$A83,BN$6,BN$5,"Mois (DateRDV)",BN$7,"Années (DateRDV)",BN$3,"Présence","Excusé"),3,""),"")</f>
        <v/>
      </c>
      <c r="BO83" s="166" t="str">
        <f>IFERROR(IF(GETPIVOTDATA("DateRDV",TCD!$B$1,"DT","GE","Bénéficiaire",$A83,BO$6,BO$5,"Mois (DateRDV)",BO$7,"Années (DateRDV)",BO$3,"Présence","Absent"),4,""),"")</f>
        <v/>
      </c>
      <c r="BP83" s="166" t="str">
        <f>IFERROR(IF(GETPIVOTDATA("DateRDV",TCD!$B$1,"DT","GE","Bénéficiaire",$A83,BP$6,BP$5,"Mois (DateRDV)",BP$7,"Années (DateRDV)",BP$3),1,""),"")</f>
        <v/>
      </c>
      <c r="BQ83" s="166" t="str">
        <f>IFERROR(IF(GETPIVOTDATA("DateRDV",TCD!$B$1,"DT","GE","Bénéficiaire",$A83,BQ$6,BQ$5,"Mois (DateRDV)",BQ$7,"Années (DateRDV)",BQ$3),2,""),"")</f>
        <v/>
      </c>
      <c r="BR83" s="166" t="str">
        <f>IFERROR(IF(GETPIVOTDATA("DateRDV",TCD!$B$1,"DT","GE","Bénéficiaire",$A83,BR$6,BR$5,"Mois (DateRDV)",BR$7,"Années (DateRDV)",BR$3,"Présence","Excusé"),3,""),"")</f>
        <v/>
      </c>
      <c r="BS83" s="166" t="str">
        <f>IFERROR(IF(GETPIVOTDATA("DateRDV",TCD!$B$1,"DT","GE","Bénéficiaire",$A83,BS$6,BS$5,"Mois (DateRDV)",BS$7,"Années (DateRDV)",BS$3,"Présence","Absent"),4,""),"")</f>
        <v/>
      </c>
      <c r="BT83" s="166" t="str">
        <f>IFERROR(IF(GETPIVOTDATA("DateRDV",TCD!$B$1,"DT","GE","Bénéficiaire",$A83,BT$6,BT$5,"Mois (DateRDV)",BT$7,"Années (DateRDV)",BT$3),1,""),"")</f>
        <v/>
      </c>
      <c r="BU83" s="166" t="str">
        <f>IFERROR(IF(GETPIVOTDATA("DateRDV",TCD!$B$1,"DT","GE","Bénéficiaire",$A83,BU$6,BU$5,"Mois (DateRDV)",BU$7,"Années (DateRDV)",BU$3),2,""),"")</f>
        <v/>
      </c>
      <c r="BV83" s="166" t="str">
        <f>IFERROR(IF(GETPIVOTDATA("DateRDV",TCD!$B$1,"DT","GE","Bénéficiaire",$A83,BV$6,BV$5,"Mois (DateRDV)",BV$7,"Années (DateRDV)",BV$3,"Présence","Excusé"),3,""),"")</f>
        <v/>
      </c>
      <c r="BW83" s="166" t="str">
        <f>IFERROR(IF(GETPIVOTDATA("DateRDV",TCD!$B$1,"DT","GE","Bénéficiaire",$A83,BW$6,BW$5,"Mois (DateRDV)",BW$7,"Années (DateRDV)",BW$3,"Présence","Absent"),4,""),"")</f>
        <v/>
      </c>
      <c r="BX83" s="166" t="str">
        <f>IFERROR(IF(GETPIVOTDATA("DateRDV",TCD!$B$1,"DT","GE","Bénéficiaire",$A83,BX$6,BX$5,"Mois (DateRDV)",BX$7,"Années (DateRDV)",BX$3),1,""),"")</f>
        <v/>
      </c>
      <c r="BY83" s="166" t="str">
        <f>IFERROR(IF(GETPIVOTDATA("DateRDV",TCD!$B$1,"DT","GE","Bénéficiaire",$A83,BY$6,BY$5,"Mois (DateRDV)",BY$7,"Années (DateRDV)",BY$3),2,""),"")</f>
        <v/>
      </c>
      <c r="BZ83" s="166" t="str">
        <f>IFERROR(IF(GETPIVOTDATA("DateRDV",TCD!$B$1,"DT","GE","Bénéficiaire",$A83,BZ$6,BZ$5,"Mois (DateRDV)",BZ$7,"Années (DateRDV)",BZ$3,"Présence","Excusé"),3,""),"")</f>
        <v/>
      </c>
      <c r="CA83" s="166" t="str">
        <f>IFERROR(IF(GETPIVOTDATA("DateRDV",TCD!$B$1,"DT","GE","Bénéficiaire",$A83,CA$6,CA$5,"Mois (DateRDV)",CA$7,"Années (DateRDV)",CA$3,"Présence","Absent"),4,""),"")</f>
        <v/>
      </c>
      <c r="CB83" s="166" t="str">
        <f>IFERROR(IF(GETPIVOTDATA("DateRDV",TCD!$B$1,"DT","GE","Bénéficiaire",$A83,CB$6,CB$5,"Mois (DateRDV)",CB$7,"Années (DateRDV)",CB$3),1,""),"")</f>
        <v/>
      </c>
      <c r="CC83" s="166" t="str">
        <f>IFERROR(IF(GETPIVOTDATA("DateRDV",TCD!$B$1,"DT","GE","Bénéficiaire",$A83,CC$6,CC$5,"Mois (DateRDV)",CC$7,"Années (DateRDV)",CC$3),2,""),"")</f>
        <v/>
      </c>
      <c r="CD83" s="166" t="str">
        <f>IFERROR(IF(GETPIVOTDATA("DateRDV",TCD!$B$1,"DT","GE","Bénéficiaire",$A83,CD$6,CD$5,"Mois (DateRDV)",CD$7,"Années (DateRDV)",CD$3,"Présence","Excusé"),3,""),"")</f>
        <v/>
      </c>
      <c r="CE83" s="166" t="str">
        <f>IFERROR(IF(GETPIVOTDATA("DateRDV",TCD!$B$1,"DT","GE","Bénéficiaire",$A83,CE$6,CE$5,"Mois (DateRDV)",CE$7,"Années (DateRDV)",CE$3,"Présence","Absent"),4,""),"")</f>
        <v/>
      </c>
      <c r="CF83" s="166" t="str">
        <f>IFERROR(IF(GETPIVOTDATA("DateRDV",TCD!$B$1,"DT","GE","Bénéficiaire",$A83,CF$6,CF$5,"Mois (DateRDV)",CF$7,"Années (DateRDV)",CF$3),1,""),"")</f>
        <v/>
      </c>
      <c r="CG83" s="166" t="str">
        <f>IFERROR(IF(GETPIVOTDATA("DateRDV",TCD!$B$1,"DT","GE","Bénéficiaire",$A83,CG$6,CG$5,"Mois (DateRDV)",CG$7,"Années (DateRDV)",CG$3),2,""),"")</f>
        <v/>
      </c>
      <c r="CH83" s="166" t="str">
        <f>IFERROR(IF(GETPIVOTDATA("DateRDV",TCD!$B$1,"DT","GE","Bénéficiaire",$A83,CH$6,CH$5,"Mois (DateRDV)",CH$7,"Années (DateRDV)",CH$3,"Présence","Excusé"),3,""),"")</f>
        <v/>
      </c>
      <c r="CI83" s="166" t="str">
        <f>IFERROR(IF(GETPIVOTDATA("DateRDV",TCD!$B$1,"DT","GE","Bénéficiaire",$A83,CI$6,CI$5,"Mois (DateRDV)",CI$7,"Années (DateRDV)",CI$3,"Présence","Absent"),4,""),"")</f>
        <v/>
      </c>
      <c r="CJ83" s="166" t="str">
        <f>IFERROR(IF(GETPIVOTDATA("DateRDV",TCD!$B$1,"DT","GE","Bénéficiaire",$A83,CJ$6,CJ$5,"Mois (DateRDV)",CJ$7,"Années (DateRDV)",CJ$3),1,""),"")</f>
        <v/>
      </c>
      <c r="CK83" s="166" t="str">
        <f>IFERROR(IF(GETPIVOTDATA("DateRDV",TCD!$B$1,"DT","GE","Bénéficiaire",$A83,CK$6,CK$5,"Mois (DateRDV)",CK$7,"Années (DateRDV)",CK$3),2,""),"")</f>
        <v/>
      </c>
      <c r="CL83" s="166" t="str">
        <f>IFERROR(IF(GETPIVOTDATA("DateRDV",TCD!$B$1,"DT","GE","Bénéficiaire",$A83,GI$6,GI$5,"Mois (DateRDV)",GI$7,"Années (DateRDV)",GI$3,"Présence","Excusé"),3,""),"")</f>
        <v/>
      </c>
      <c r="CM83" s="166" t="str">
        <f>IFERROR(IF(GETPIVOTDATA("DateRDV",TCD!$B$1,"DT","GE","Bénéficiaire",$A83,CM$6,CM$5,"Mois (DateRDV)",CM$7,"Années (DateRDV)",CM$3,"Présence","Absent"),4,""),"")</f>
        <v/>
      </c>
      <c r="CN83" s="166" t="str">
        <f>IFERROR(IF(GETPIVOTDATA("DateRDV",TCD!$B$1,"DT","GE","Bénéficiaire",$A83,CN$6,CN$5,"Mois (DateRDV)",CN$7,"Années (DateRDV)",CN$3),1,""),"")</f>
        <v/>
      </c>
      <c r="CO83" s="166" t="str">
        <f>IFERROR(IF(GETPIVOTDATA("DateRDV",TCD!$B$1,"DT","GE","Bénéficiaire",$A83,CO$6,CO$5,"Mois (DateRDV)",CO$7,"Années (DateRDV)",CO$3),2,""),"")</f>
        <v/>
      </c>
      <c r="CP83" s="166" t="str">
        <f>IFERROR(IF(GETPIVOTDATA("DateRDV",TCD!$B$1,"DT","GE","Bénéficiaire",$A83,CP$6,CP$5,"Mois (DateRDV)",CP$7,"Années (DateRDV)",CP$3,"Présence","Excusé"),3,""),"")</f>
        <v/>
      </c>
      <c r="CQ83" s="166" t="str">
        <f>IFERROR(IF(GETPIVOTDATA("DateRDV",TCD!$B$1,"DT","GE","Bénéficiaire",$A83,CQ$6,CQ$5,"Mois (DateRDV)",CQ$7,"Années (DateRDV)",CQ$3,"Présence","Absent"),4,""),"")</f>
        <v/>
      </c>
      <c r="CR83" s="166" t="str">
        <f>IFERROR(IF(GETPIVOTDATA("DateRDV",TCD!$B$1,"DT","GE","Bénéficiaire",$A83,CR$6,CR$5,"Mois (DateRDV)",CR$7,"Années (DateRDV)",CR$3),1,""),"")</f>
        <v/>
      </c>
      <c r="CS83" s="166" t="str">
        <f>IFERROR(IF(GETPIVOTDATA("DateRDV",TCD!$B$1,"DT","GE","Bénéficiaire",$A83,CS$6,CS$5,"Mois (DateRDV)",CS$7,"Années (DateRDV)",CS$3),2,""),"")</f>
        <v/>
      </c>
      <c r="CT83" s="166" t="str">
        <f>IFERROR(IF(GETPIVOTDATA("DateRDV",TCD!$B$1,"DT","GE","Bénéficiaire",$A83,CT$6,CT$5,"Mois (DateRDV)",CT$7,"Années (DateRDV)",CT$3,"Présence","Excusé"),3,""),"")</f>
        <v/>
      </c>
      <c r="CU83" s="166" t="str">
        <f>IFERROR(IF(GETPIVOTDATA("DateRDV",TCD!$B$1,"DT","GE","Bénéficiaire",$A83,CU$6,CU$5,"Mois (DateRDV)",CU$7,"Années (DateRDV)",CU$3,"Présence","Absent"),4,""),"")</f>
        <v/>
      </c>
      <c r="CV83" s="166" t="str">
        <f>IFERROR(IF(GETPIVOTDATA("DateRDV",TCD!$B$1,"DT","GE","Bénéficiaire",$A83,CV$6,CV$5,"Mois (DateRDV)",CV$7,"Années (DateRDV)",CV$3),1,""),"")</f>
        <v/>
      </c>
      <c r="CW83" s="166" t="str">
        <f>IFERROR(IF(GETPIVOTDATA("DateRDV",TCD!$B$1,"DT","GE","Bénéficiaire",$A83,CW$6,CW$5,"Mois (DateRDV)",CW$7,"Années (DateRDV)",CW$3),2,""),"")</f>
        <v/>
      </c>
      <c r="CX83" s="166" t="str">
        <f>IFERROR(IF(GETPIVOTDATA("DateRDV",TCD!$B$1,"DT","GE","Bénéficiaire",$A83,CX$6,CX$5,"Mois (DateRDV)",CX$7,"Années (DateRDV)",CX$3,"Présence","Excusé"),3,""),"")</f>
        <v/>
      </c>
      <c r="CY83" s="166" t="str">
        <f>IFERROR(IF(GETPIVOTDATA("DateRDV",TCD!$B$1,"DT","GE","Bénéficiaire",$A83,CY$6,CY$5,"Mois (DateRDV)",CY$7,"Années (DateRDV)",CY$3,"Présence","Absent"),4,""),"")</f>
        <v/>
      </c>
      <c r="CZ83" s="166" t="str">
        <f>IFERROR(IF(GETPIVOTDATA("DateRDV",TCD!$B$1,"DT","GE","Bénéficiaire",$A83,CZ$6,CZ$5,"Mois (DateRDV)",CZ$7,"Années (DateRDV)",CZ$3),1,""),"")</f>
        <v/>
      </c>
      <c r="DA83" s="166" t="str">
        <f>IFERROR(IF(GETPIVOTDATA("DateRDV",TCD!$B$1,"DT","GE","Bénéficiaire",$A83,DA$6,DA$5,"Mois (DateRDV)",DA$7,"Années (DateRDV)",DA$3),2,""),"")</f>
        <v/>
      </c>
      <c r="DB83" s="166" t="str">
        <f>IFERROR(IF(GETPIVOTDATA("DateRDV",TCD!$B$1,"DT","GE","Bénéficiaire",$A83,DB$6,DB$5,"Mois (DateRDV)",DB$7,"Années (DateRDV)",DB$3,"Présence","Excusé"),3,""),"")</f>
        <v/>
      </c>
      <c r="DC83" s="166" t="str">
        <f>IFERROR(IF(GETPIVOTDATA("DateRDV",TCD!$B$1,"DT","GE","Bénéficiaire",$A83,DC$6,DC$5,"Mois (DateRDV)",DC$7,"Années (DateRDV)",DC$3,"Présence","Absent"),4,""),"")</f>
        <v/>
      </c>
      <c r="DD83" s="166" t="str">
        <f>IFERROR(IF(GETPIVOTDATA("DateRDV",TCD!$B$1,"DT","GE","Bénéficiaire",$A83,DD$6,DD$5,"Mois (DateRDV)",DD$7,"Années (DateRDV)",DD$3),1,""),"")</f>
        <v/>
      </c>
      <c r="DE83" s="166" t="str">
        <f>IFERROR(IF(GETPIVOTDATA("DateRDV",TCD!$B$1,"DT","GE","Bénéficiaire",$A83,DE$6,DE$5,"Mois (DateRDV)",DE$7,"Années (DateRDV)",DE$3),2,""),"")</f>
        <v/>
      </c>
      <c r="DF83" s="166" t="str">
        <f>IFERROR(IF(GETPIVOTDATA("DateRDV",TCD!$B$1,"DT","GE","Bénéficiaire",$A83,DF$6,DF$5,"Mois (DateRDV)",DF$7,"Années (DateRDV)",DF$3,"Présence","Excusé"),3,""),"")</f>
        <v/>
      </c>
      <c r="DG83" s="166" t="str">
        <f>IFERROR(IF(GETPIVOTDATA("DateRDV",TCD!$B$1,"DT","GE","Bénéficiaire",$A83,DG$6,DG$5,"Mois (DateRDV)",DG$7,"Années (DateRDV)",DG$3,"Présence","Absent"),4,""),"")</f>
        <v/>
      </c>
      <c r="DH83" s="166" t="str">
        <f>IFERROR(IF(GETPIVOTDATA("DateRDV",TCD!$B$1,"DT","GE","Bénéficiaire",$A83,DH$6,DH$5,"Mois (DateRDV)",DH$7,"Années (DateRDV)",DH$3),1,""),"")</f>
        <v/>
      </c>
      <c r="DI83" s="166" t="str">
        <f>IFERROR(IF(GETPIVOTDATA("DateRDV",TCD!$B$1,"DT","GE","Bénéficiaire",$A83,DI$6,DI$5,"Mois (DateRDV)",DI$7,"Années (DateRDV)",DI$3),2,""),"")</f>
        <v/>
      </c>
      <c r="DJ83" s="166" t="str">
        <f>IFERROR(IF(GETPIVOTDATA("DateRDV",TCD!$B$1,"DT","GE","Bénéficiaire",$A83,DJ$6,DJ$5,"Mois (DateRDV)",DJ$7,"Années (DateRDV)",DJ$3,"Présence","Excusé"),3,""),"")</f>
        <v/>
      </c>
      <c r="DK83" s="166" t="str">
        <f>IFERROR(IF(GETPIVOTDATA("DateRDV",TCD!$B$1,"DT","GE","Bénéficiaire",$A83,DK$6,DK$5,"Mois (DateRDV)",DK$7,"Années (DateRDV)",DK$3,"Présence","Absent"),4,""),"")</f>
        <v/>
      </c>
      <c r="DL83" s="166" t="str">
        <f>IFERROR(IF(GETPIVOTDATA("DateRDV",TCD!$B$1,"DT","GE","Bénéficiaire",$A83,DL$6,DL$5,"Mois (DateRDV)",DL$7,"Années (DateRDV)",DL$3),1,""),"")</f>
        <v/>
      </c>
      <c r="DM83" s="166" t="str">
        <f>IFERROR(IF(GETPIVOTDATA("DateRDV",TCD!$B$1,"DT","GE","Bénéficiaire",$A83,DM$6,DM$5,"Mois (DateRDV)",DM$7,"Années (DateRDV)",DM$3),2,""),"")</f>
        <v/>
      </c>
      <c r="DN83" s="166" t="str">
        <f>IFERROR(IF(GETPIVOTDATA("DateRDV",TCD!$B$1,"DT","GE","Bénéficiaire",$A83,DN$6,DN$5,"Mois (DateRDV)",DN$7,"Années (DateRDV)",DN$3,"Présence","Excusé"),3,""),"")</f>
        <v/>
      </c>
      <c r="DO83" s="166" t="str">
        <f>IFERROR(IF(GETPIVOTDATA("DateRDV",TCD!$B$1,"DT","GE","Bénéficiaire",$A83,DO$6,DO$5,"Mois (DateRDV)",DO$7,"Années (DateRDV)",DO$3,"Présence","Absent"),4,""),"")</f>
        <v/>
      </c>
    </row>
    <row r="84" spans="1:119" ht="15" customHeight="1" x14ac:dyDescent="0.2">
      <c r="A84" t="str">
        <v>DOUGY Laura</v>
      </c>
      <c r="B84" s="169" t="str">
        <f>IFERROR(IF(INDEX(Data!P:P,MATCH(A84,Data!B:B,0))&lt;&gt;"",INDEX(Data!P:P,MATCH(A84,Data!B:B,0)),""),"")</f>
        <v>DOUGY</v>
      </c>
      <c r="C84" s="169" t="str">
        <f>IFERROR(IF(INDEX(Data!O:O,MATCH(A84,Data!B:B,0))&lt;&gt;"",INDEX(Data!O:O,MATCH(A84,Data!B:B,0)),""),"")</f>
        <v>Laura</v>
      </c>
      <c r="D84" s="169" t="str">
        <f>IFERROR(IF(INDEX(Data!J:J,MATCH(A84,Data!B:B,0))&lt;&gt;"",INDEX(Data!J:J,MATCH(A84,Data!B:B,0)),""),"")</f>
        <v>CD</v>
      </c>
      <c r="E84" s="169" t="str">
        <f>IFERROR(IF(INDEX(Data!M:M,MATCH(A84,Data!B:B,0))&lt;&gt;"",INDEX(Data!M:M,MATCH(A84,Data!B:B,0)),""),"")</f>
        <v>CRANVES-SALES</v>
      </c>
      <c r="F84" s="169">
        <f>IFERROR(IF(INDEX(Data!N:N,MATCH(A84,Data!B:B,0))&lt;&gt;"",INDEX(Data!N:N,MATCH(A84,Data!B:B,0)),""),"")</f>
        <v>74380</v>
      </c>
      <c r="G84" s="170">
        <f>IFERROR(IF(INDEX(Data!K:K,MATCH(A84,Data!B:B,0))&lt;&gt;"",INDEX(Data!K:K,MATCH(A84,Data!B:B,0)),""),"")</f>
        <v>45805</v>
      </c>
      <c r="H84" s="170">
        <f>IFERROR(IF(INDEX(Data!L:L,MATCH(A84,Data!B:B,0))&lt;&gt;"",INDEX(Data!L:L,MATCH(A84,Data!B:B,0)),""),"")</f>
        <v>45805</v>
      </c>
      <c r="I84" s="170">
        <f>IFERROR(IF(INDEX(Data!C:C,MATCH(A84,Data!B:B,0))&lt;&gt;"",INDEX(Data!C:C,MATCH(A84,Data!B:B,0)),""),"")</f>
        <v>45835</v>
      </c>
      <c r="J84" s="170" t="str">
        <f>IFERROR(IF(INDEX(Data!D:D,MATCH(A84,Data!B:B,0))&lt;&gt;"",INDEX(Data!D:D,MATCH(A84,Data!B:B,0)),""),"")</f>
        <v/>
      </c>
      <c r="K84" s="171" t="str">
        <f>IFERROR(IF(INDEX(Data!H:H,MATCH(A84,Data!B:B,0))&lt;&gt;"",INDEX(Data!H:H,MATCH(A84,Data!B:B,0)),""),"")</f>
        <v>Remobilisation</v>
      </c>
      <c r="L84" s="166" t="str">
        <f>IFERROR(IF(GETPIVOTDATA("DateRDV",TCD!$B$1,"DT","GE","Bénéficiaire",$A84,L$6,L$5,"Mois (DateRDV)",L$7,"Années (DateRDV)",L$3),1,""),"")</f>
        <v/>
      </c>
      <c r="M84" s="166" t="str">
        <f>IFERROR(IF(GETPIVOTDATA("DateRDV",TCD!$B$1,"DT","GE","Bénéficiaire",$A84,M$6,M$5,"Mois (DateRDV)",M$7,"Années (DateRDV)",M$3),2,""),"")</f>
        <v/>
      </c>
      <c r="N84" s="166" t="str">
        <f>IFERROR(IF(GETPIVOTDATA("DateRDV",TCD!$B$1,"DT","GE","Bénéficiaire",$A84,N$6,N$5,"Mois (DateRDV)",N$7,"Années (DateRDV)",N$3,"Présence","Excusé"),3,""),"")</f>
        <v/>
      </c>
      <c r="O84" s="166" t="str">
        <f>IFERROR(IF(GETPIVOTDATA("DateRDV",TCD!$B$1,"DT","GE","Bénéficiaire",$A84,O$6,O$5,"Mois (DateRDV)",O$7,"Années (DateRDV)",O$3,"Présence","Absent"),4,""),"")</f>
        <v/>
      </c>
      <c r="P84" s="166" t="str">
        <f>IFERROR(IF(GETPIVOTDATA("DateRDV",TCD!$B$1,"DT","GE","Bénéficiaire",$A84,P$6,P$5,"Mois (DateRDV)",P$7,"Années (DateRDV)",P$3),1,""),"")</f>
        <v/>
      </c>
      <c r="Q84" s="166" t="str">
        <f>IFERROR(IF(GETPIVOTDATA("DateRDV",TCD!$B$1,"DT","GE","Bénéficiaire",$A84,Q$6,Q$5,"Mois (DateRDV)",Q$7,"Années (DateRDV)",Q$3),2,""),"")</f>
        <v/>
      </c>
      <c r="R84" s="166" t="str">
        <f>IFERROR(IF(GETPIVOTDATA("DateRDV",TCD!$B$1,"DT","GE","Bénéficiaire",$A84,R$6,R$5,"Mois (DateRDV)",R$7,"Années (DateRDV)",R$3,"Présence","Excusé"),3,""),"")</f>
        <v/>
      </c>
      <c r="S84" s="166" t="str">
        <f>IFERROR(IF(GETPIVOTDATA("DateRDV",TCD!$B$1,"DT","GE","Bénéficiaire",$A84,S$6,S$5,"Mois (DateRDV)",S$7,"Années (DateRDV)",S$3,"Présence","Absent"),4,""),"")</f>
        <v/>
      </c>
      <c r="T84" s="166" t="str">
        <f>IFERROR(IF(GETPIVOTDATA("DateRDV",TCD!$B$1,"DT","GE","Bénéficiaire",$A84,T$6,T$5,"Mois (DateRDV)",T$7,"Années (DateRDV)",T$3),1,""),"")</f>
        <v/>
      </c>
      <c r="U84" s="166" t="str">
        <f>IFERROR(IF(GETPIVOTDATA("DateRDV",TCD!$B$1,"DT","GE","Bénéficiaire",$A84,U$6,U$5,"Mois (DateRDV)",U$7,"Années (DateRDV)",U$3),2,""),"")</f>
        <v/>
      </c>
      <c r="V84" s="166" t="str">
        <f>IFERROR(IF(GETPIVOTDATA("DateRDV",TCD!$B$1,"DT","GE","Bénéficiaire",$A84,V$6,V$5,"Mois (DateRDV)",V$7,"Années (DateRDV)",V$3,"Présence","Excusé"),3,""),"")</f>
        <v/>
      </c>
      <c r="W84" s="166" t="str">
        <f>IFERROR(IF(GETPIVOTDATA("DateRDV",TCD!$B$1,"DT","GE","Bénéficiaire",$A84,W$6,W$5,"Mois (DateRDV)",W$7,"Années (DateRDV)",W$3,"Présence","Absent"),4,""),"")</f>
        <v/>
      </c>
      <c r="X84" s="166" t="str">
        <f>IFERROR(IF(GETPIVOTDATA("DateRDV",TCD!$B$1,"DT","GE","Bénéficiaire",$A84,X$6,X$5,"Mois (DateRDV)",X$7,"Années (DateRDV)",X$3),1,""),"")</f>
        <v/>
      </c>
      <c r="Y84" s="166" t="str">
        <f>IFERROR(IF(GETPIVOTDATA("DateRDV",TCD!$B$1,"DT","GE","Bénéficiaire",$A84,Y$6,Y$5,"Mois (DateRDV)",Y$7,"Années (DateRDV)",Y$3),2,""),"")</f>
        <v/>
      </c>
      <c r="Z84" s="166" t="str">
        <f>IFERROR(IF(GETPIVOTDATA("DateRDV",TCD!$B$1,"DT","GE","Bénéficiaire",$A84,Z$6,Z$5,"Mois (DateRDV)",Z$7,"Années (DateRDV)",Z$3,"Présence","Excusé"),3,""),"")</f>
        <v/>
      </c>
      <c r="AA84" s="166" t="str">
        <f>IFERROR(IF(GETPIVOTDATA("DateRDV",TCD!$B$1,"DT","GE","Bénéficiaire",$A84,AA$6,AA$5,"Mois (DateRDV)",AA$7,"Années (DateRDV)",AA$3,"Présence","Absent"),4,""),"")</f>
        <v/>
      </c>
      <c r="AB84" s="166" t="str">
        <f>IFERROR(IF(GETPIVOTDATA("DateRDV",TCD!$B$1,"DT","GE","Bénéficiaire",$A84,AB$6,AB$5,"Mois (DateRDV)",AB$7,"Années (DateRDV)",AB$3),1,""),"")</f>
        <v/>
      </c>
      <c r="AC84" s="166" t="str">
        <f>IFERROR(IF(GETPIVOTDATA("DateRDV",TCD!$B$1,"DT","GE","Bénéficiaire",$A84,AC$6,AC$5,"Mois (DateRDV)",AC$7,"Années (DateRDV)",AC$3),2,""),"")</f>
        <v/>
      </c>
      <c r="AD84" s="166" t="str">
        <f>IFERROR(IF(GETPIVOTDATA("DateRDV",TCD!$B$1,"DT","GE","Bénéficiaire",$A84,AD$6,AD$5,"Mois (DateRDV)",AD$7,"Années (DateRDV)",AD$3,"Présence","Excusé"),3,""),"")</f>
        <v/>
      </c>
      <c r="AE84" s="166" t="str">
        <f>IFERROR(IF(GETPIVOTDATA("DateRDV",TCD!$B$1,"DT","GE","Bénéficiaire",$A84,AE$6,AE$5,"Mois (DateRDV)",AE$7,"Années (DateRDV)",AE$3,"Présence","Absent"),4,""),"")</f>
        <v/>
      </c>
      <c r="AF84" s="166" t="str">
        <f>IFERROR(IF(GETPIVOTDATA("DateRDV",TCD!$B$1,"DT","GE","Bénéficiaire",$A84,AF$6,AF$5,"Mois (DateRDV)",AF$7,"Années (DateRDV)",AF$3),1,""),"")</f>
        <v/>
      </c>
      <c r="AG84" s="166" t="str">
        <f>IFERROR(IF(GETPIVOTDATA("DateRDV",TCD!$B$1,"DT","GE","Bénéficiaire",$A84,AG$6,AG$5,"Mois (DateRDV)",AG$7,"Années (DateRDV)",AG$3),2,""),"")</f>
        <v/>
      </c>
      <c r="AH84" s="166" t="str">
        <f>IFERROR(IF(GETPIVOTDATA("DateRDV",TCD!$B$1,"DT","GE","Bénéficiaire",$A84,AH$6,AH$5,"Mois (DateRDV)",AH$7,"Années (DateRDV)",AH$3,"Présence","Excusé"),3,""),"")</f>
        <v/>
      </c>
      <c r="AI84" s="166" t="str">
        <f>IFERROR(IF(GETPIVOTDATA("DateRDV",TCD!$B$1,"DT","GE","Bénéficiaire",$A84,AI$6,AI$5,"Mois (DateRDV)",AI$7,"Années (DateRDV)",AI$3,"Présence","Absent"),4,""),"")</f>
        <v/>
      </c>
      <c r="AJ84" s="166" t="str">
        <f>IFERROR(IF(GETPIVOTDATA("DateRDV",TCD!$B$1,"DT","GE","Bénéficiaire",$A84,AJ$6,AJ$5,"Mois (DateRDV)",AJ$7,"Années (DateRDV)",AJ$3),1,""),"")</f>
        <v/>
      </c>
      <c r="AK84" s="166" t="str">
        <f>IFERROR(IF(GETPIVOTDATA("DateRDV",TCD!$B$1,"DT","GE","Bénéficiaire",$A84,AK$6,AK$5,"Mois (DateRDV)",AK$7,"Années (DateRDV)",AK$3),2,""),"")</f>
        <v/>
      </c>
      <c r="AL84" s="166" t="str">
        <f>IFERROR(IF(GETPIVOTDATA("DateRDV",TCD!$B$1,"DT","GE","Bénéficiaire",$A84,AL$6,AL$5,"Mois (DateRDV)",AL$7,"Années (DateRDV)",AL$3,"Présence","Excusé"),3,""),"")</f>
        <v/>
      </c>
      <c r="AM84" s="166" t="str">
        <f>IFERROR(IF(GETPIVOTDATA("DateRDV",TCD!$B$1,"DT","GE","Bénéficiaire",$A84,AM$6,AM$5,"Mois (DateRDV)",AM$7,"Années (DateRDV)",AM$3,"Présence","Absent"),4,""),"")</f>
        <v/>
      </c>
      <c r="AN84" s="166" t="str">
        <f>IFERROR(IF(GETPIVOTDATA("DateRDV",TCD!$B$1,"DT","GE","Bénéficiaire",$A84,AN$6,AN$5,"Mois (DateRDV)",AN$7,"Années (DateRDV)",AN$3),1,""),"")</f>
        <v/>
      </c>
      <c r="AO84" s="166" t="str">
        <f>IFERROR(IF(GETPIVOTDATA("DateRDV",TCD!$B$1,"DT","GE","Bénéficiaire",$A84,AO$6,AO$5,"Mois (DateRDV)",AO$7,"Années (DateRDV)",AO$3),2,""),"")</f>
        <v/>
      </c>
      <c r="AP84" s="166" t="str">
        <f>IFERROR(IF(GETPIVOTDATA("DateRDV",TCD!$B$1,"DT","GE","Bénéficiaire",$A84,AP$6,AP$5,"Mois (DateRDV)",AP$7,"Années (DateRDV)",AP$3,"Présence","Excusé"),3,""),"")</f>
        <v/>
      </c>
      <c r="AQ84" s="166" t="str">
        <f>IFERROR(IF(GETPIVOTDATA("DateRDV",TCD!$B$1,"DT","GE","Bénéficiaire",$A84,AQ$6,AQ$5,"Mois (DateRDV)",AQ$7,"Années (DateRDV)",AQ$3,"Présence","Absent"),4,""),"")</f>
        <v/>
      </c>
      <c r="AR84" s="166" t="str">
        <f>IFERROR(IF(GETPIVOTDATA("DateRDV",TCD!$B$1,"DT","GE","Bénéficiaire",$A84,AR$6,AR$5,"Mois (DateRDV)",AR$7,"Années (DateRDV)",AR$3),1,""),"")</f>
        <v/>
      </c>
      <c r="AS84" s="166" t="str">
        <f>IFERROR(IF(GETPIVOTDATA("DateRDV",TCD!$B$1,"DT","GE","Bénéficiaire",$A84,AS$6,AS$5,"Mois (DateRDV)",AS$7,"Années (DateRDV)",AS$3),2,""),"")</f>
        <v/>
      </c>
      <c r="AT84" s="166" t="str">
        <f>IFERROR(IF(GETPIVOTDATA("DateRDV",TCD!$B$1,"DT","GE","Bénéficiaire",$A84,AT$6,AT$5,"Mois (DateRDV)",AT$7,"Années (DateRDV)",AT$3,"Présence","Excusé"),3,""),"")</f>
        <v/>
      </c>
      <c r="AU84" s="166" t="str">
        <f>IFERROR(IF(GETPIVOTDATA("DateRDV",TCD!$B$1,"DT","GE","Bénéficiaire",$A84,AU$6,AU$5,"Mois (DateRDV)",AU$7,"Années (DateRDV)",AU$3,"Présence","Absent"),4,""),"")</f>
        <v/>
      </c>
      <c r="AV84" s="166" t="str">
        <f>IFERROR(IF(GETPIVOTDATA("DateRDV",TCD!$B$1,"DT","GE","Bénéficiaire",$A84,AV$6,AV$5,"Mois (DateRDV)",AV$7,"Années (DateRDV)",AV$3),1,""),"")</f>
        <v/>
      </c>
      <c r="AW84" s="166" t="str">
        <f>IFERROR(IF(GETPIVOTDATA("DateRDV",TCD!$B$1,"DT","GE","Bénéficiaire",$A84,AW$6,AW$5,"Mois (DateRDV)",AW$7,"Années (DateRDV)",AW$3),2,""),"")</f>
        <v/>
      </c>
      <c r="AX84" s="166" t="str">
        <f>IFERROR(IF(GETPIVOTDATA("DateRDV",TCD!$B$1,"DT","GE","Bénéficiaire",$A84,AX$6,AX$5,"Mois (DateRDV)",AX$7,"Années (DateRDV)",AX$3,"Présence","Excusé"),3,""),"")</f>
        <v/>
      </c>
      <c r="AY84" s="166" t="str">
        <f>IFERROR(IF(GETPIVOTDATA("DateRDV",TCD!$B$1,"DT","GE","Bénéficiaire",$A84,AY$6,AY$5,"Mois (DateRDV)",AY$7,"Années (DateRDV)",AY$3,"Présence","Absent"),4,""),"")</f>
        <v/>
      </c>
      <c r="AZ84" s="166" t="str">
        <f>IFERROR(IF(GETPIVOTDATA("DateRDV",TCD!$B$1,"DT","GE","Bénéficiaire",$A84,AZ$6,AZ$5,"Mois (DateRDV)",AZ$7,"Années (DateRDV)",AZ$3),1,""),"")</f>
        <v/>
      </c>
      <c r="BA84" s="166" t="str">
        <f>IFERROR(IF(GETPIVOTDATA("DateRDV",TCD!$B$1,"DT","GE","Bénéficiaire",$A84,BA$6,BA$5,"Mois (DateRDV)",BA$7,"Années (DateRDV)",BA$3),2,""),"")</f>
        <v/>
      </c>
      <c r="BB84" s="166" t="str">
        <f>IFERROR(IF(GETPIVOTDATA("DateRDV",TCD!$B$1,"DT","GE","Bénéficiaire",$A84,BB$6,BB$5,"Mois (DateRDV)",BB$7,"Années (DateRDV)",BB$3,"Présence","Excusé"),3,""),"")</f>
        <v/>
      </c>
      <c r="BC84" s="166" t="str">
        <f>IFERROR(IF(GETPIVOTDATA("DateRDV",TCD!$B$1,"DT","GE","Bénéficiaire",$A84,BC$6,BC$5,"Mois (DateRDV)",BC$7,"Années (DateRDV)",BC$3,"Présence","Absent"),4,""),"")</f>
        <v/>
      </c>
      <c r="BD84" s="166" t="str">
        <f>IFERROR(IF(GETPIVOTDATA("DateRDV",TCD!$B$1,"DT","GE","Bénéficiaire",$A84,BD$6,BD$5,"Mois (DateRDV)",BD$7,"Années (DateRDV)",BD$3),1,""),"")</f>
        <v/>
      </c>
      <c r="BE84" s="166">
        <f>IFERROR(IF(GETPIVOTDATA("DateRDV",TCD!$B$1,"DT","GE","Bénéficiaire",$A84,BE$6,BE$5,"Mois (DateRDV)",BE$7,"Années (DateRDV)",BE$3),2,""),"")</f>
        <v>2</v>
      </c>
      <c r="BF84" s="166" t="str">
        <f>IFERROR(IF(GETPIVOTDATA("DateRDV",TCD!$B$1,"DT","GE","Bénéficiaire",$A84,BF$6,BF$5,"Mois (DateRDV)",BF$7,"Années (DateRDV)",BF$3,"Présence","Excusé"),3,""),"")</f>
        <v/>
      </c>
      <c r="BG84" s="166" t="str">
        <f>IFERROR(IF(GETPIVOTDATA("DateRDV",TCD!$B$1,"DT","GE","Bénéficiaire",$A84,BG$6,BG$5,"Mois (DateRDV)",BG$7,"Années (DateRDV)",BG$3,"Présence","Absent"),4,""),"")</f>
        <v/>
      </c>
      <c r="BH84" s="166" t="str">
        <f>IFERROR(IF(GETPIVOTDATA("DateRDV",TCD!$B$1,"DT","GE","Bénéficiaire",$A84,BH$6,BH$5,"Mois (DateRDV)",BH$7,"Années (DateRDV)",BH$3),1,""),"")</f>
        <v/>
      </c>
      <c r="BI84" s="166">
        <f>IFERROR(IF(GETPIVOTDATA("DateRDV",TCD!$B$1,"DT","GE","Bénéficiaire",$A84,BI$6,BI$5,"Mois (DateRDV)",BI$7,"Années (DateRDV)",BI$3),2,""),"")</f>
        <v>2</v>
      </c>
      <c r="BJ84" s="166" t="str">
        <f>IFERROR(IF(GETPIVOTDATA("DateRDV",TCD!$B$1,"DT","GE","Bénéficiaire",$A84,BJ$6,BJ$5,"Mois (DateRDV)",BJ$7,"Années (DateRDV)",BJ$3,"Présence","Excusé"),3,""),"")</f>
        <v/>
      </c>
      <c r="BK84" s="166" t="str">
        <f>IFERROR(IF(GETPIVOTDATA("DateRDV",TCD!$B$1,"DT","GE","Bénéficiaire",$A84,BK$6,BK$5,"Mois (DateRDV)",BK$7,"Années (DateRDV)",BK$3,"Présence","Absent"),4,""),"")</f>
        <v/>
      </c>
      <c r="BL84" s="166" t="str">
        <f>IFERROR(IF(GETPIVOTDATA("DateRDV",TCD!$B$1,"DT","GE","Bénéficiaire",$A84,BL$6,BL$5,"Mois (DateRDV)",BL$7,"Années (DateRDV)",BL$3),1,""),"")</f>
        <v/>
      </c>
      <c r="BM84" s="166" t="str">
        <f>IFERROR(IF(GETPIVOTDATA("DateRDV",TCD!$B$1,"DT","GE","Bénéficiaire",$A84,BM$6,BM$5,"Mois (DateRDV)",BM$7,"Années (DateRDV)",BM$3),2,""),"")</f>
        <v/>
      </c>
      <c r="BN84" s="166" t="str">
        <f>IFERROR(IF(GETPIVOTDATA("DateRDV",TCD!$B$1,"DT","GE","Bénéficiaire",$A84,BN$6,BN$5,"Mois (DateRDV)",BN$7,"Années (DateRDV)",BN$3,"Présence","Excusé"),3,""),"")</f>
        <v/>
      </c>
      <c r="BO84" s="166" t="str">
        <f>IFERROR(IF(GETPIVOTDATA("DateRDV",TCD!$B$1,"DT","GE","Bénéficiaire",$A84,BO$6,BO$5,"Mois (DateRDV)",BO$7,"Années (DateRDV)",BO$3,"Présence","Absent"),4,""),"")</f>
        <v/>
      </c>
      <c r="BP84" s="166" t="str">
        <f>IFERROR(IF(GETPIVOTDATA("DateRDV",TCD!$B$1,"DT","GE","Bénéficiaire",$A84,BP$6,BP$5,"Mois (DateRDV)",BP$7,"Années (DateRDV)",BP$3),1,""),"")</f>
        <v/>
      </c>
      <c r="BQ84" s="166" t="str">
        <f>IFERROR(IF(GETPIVOTDATA("DateRDV",TCD!$B$1,"DT","GE","Bénéficiaire",$A84,BQ$6,BQ$5,"Mois (DateRDV)",BQ$7,"Années (DateRDV)",BQ$3),2,""),"")</f>
        <v/>
      </c>
      <c r="BR84" s="166" t="str">
        <f>IFERROR(IF(GETPIVOTDATA("DateRDV",TCD!$B$1,"DT","GE","Bénéficiaire",$A84,BR$6,BR$5,"Mois (DateRDV)",BR$7,"Années (DateRDV)",BR$3,"Présence","Excusé"),3,""),"")</f>
        <v/>
      </c>
      <c r="BS84" s="166" t="str">
        <f>IFERROR(IF(GETPIVOTDATA("DateRDV",TCD!$B$1,"DT","GE","Bénéficiaire",$A84,BS$6,BS$5,"Mois (DateRDV)",BS$7,"Années (DateRDV)",BS$3,"Présence","Absent"),4,""),"")</f>
        <v/>
      </c>
      <c r="BT84" s="166" t="str">
        <f>IFERROR(IF(GETPIVOTDATA("DateRDV",TCD!$B$1,"DT","GE","Bénéficiaire",$A84,BT$6,BT$5,"Mois (DateRDV)",BT$7,"Années (DateRDV)",BT$3),1,""),"")</f>
        <v/>
      </c>
      <c r="BU84" s="166" t="str">
        <f>IFERROR(IF(GETPIVOTDATA("DateRDV",TCD!$B$1,"DT","GE","Bénéficiaire",$A84,BU$6,BU$5,"Mois (DateRDV)",BU$7,"Années (DateRDV)",BU$3),2,""),"")</f>
        <v/>
      </c>
      <c r="BV84" s="166" t="str">
        <f>IFERROR(IF(GETPIVOTDATA("DateRDV",TCD!$B$1,"DT","GE","Bénéficiaire",$A84,BV$6,BV$5,"Mois (DateRDV)",BV$7,"Années (DateRDV)",BV$3,"Présence","Excusé"),3,""),"")</f>
        <v/>
      </c>
      <c r="BW84" s="166" t="str">
        <f>IFERROR(IF(GETPIVOTDATA("DateRDV",TCD!$B$1,"DT","GE","Bénéficiaire",$A84,BW$6,BW$5,"Mois (DateRDV)",BW$7,"Années (DateRDV)",BW$3,"Présence","Absent"),4,""),"")</f>
        <v/>
      </c>
      <c r="BX84" s="166" t="str">
        <f>IFERROR(IF(GETPIVOTDATA("DateRDV",TCD!$B$1,"DT","GE","Bénéficiaire",$A84,BX$6,BX$5,"Mois (DateRDV)",BX$7,"Années (DateRDV)",BX$3),1,""),"")</f>
        <v/>
      </c>
      <c r="BY84" s="166" t="str">
        <f>IFERROR(IF(GETPIVOTDATA("DateRDV",TCD!$B$1,"DT","GE","Bénéficiaire",$A84,BY$6,BY$5,"Mois (DateRDV)",BY$7,"Années (DateRDV)",BY$3),2,""),"")</f>
        <v/>
      </c>
      <c r="BZ84" s="166" t="str">
        <f>IFERROR(IF(GETPIVOTDATA("DateRDV",TCD!$B$1,"DT","GE","Bénéficiaire",$A84,BZ$6,BZ$5,"Mois (DateRDV)",BZ$7,"Années (DateRDV)",BZ$3,"Présence","Excusé"),3,""),"")</f>
        <v/>
      </c>
      <c r="CA84" s="166" t="str">
        <f>IFERROR(IF(GETPIVOTDATA("DateRDV",TCD!$B$1,"DT","GE","Bénéficiaire",$A84,CA$6,CA$5,"Mois (DateRDV)",CA$7,"Années (DateRDV)",CA$3,"Présence","Absent"),4,""),"")</f>
        <v/>
      </c>
      <c r="CB84" s="166" t="str">
        <f>IFERROR(IF(GETPIVOTDATA("DateRDV",TCD!$B$1,"DT","GE","Bénéficiaire",$A84,CB$6,CB$5,"Mois (DateRDV)",CB$7,"Années (DateRDV)",CB$3),1,""),"")</f>
        <v/>
      </c>
      <c r="CC84" s="166" t="str">
        <f>IFERROR(IF(GETPIVOTDATA("DateRDV",TCD!$B$1,"DT","GE","Bénéficiaire",$A84,CC$6,CC$5,"Mois (DateRDV)",CC$7,"Années (DateRDV)",CC$3),2,""),"")</f>
        <v/>
      </c>
      <c r="CD84" s="166" t="str">
        <f>IFERROR(IF(GETPIVOTDATA("DateRDV",TCD!$B$1,"DT","GE","Bénéficiaire",$A84,CD$6,CD$5,"Mois (DateRDV)",CD$7,"Années (DateRDV)",CD$3,"Présence","Excusé"),3,""),"")</f>
        <v/>
      </c>
      <c r="CE84" s="166" t="str">
        <f>IFERROR(IF(GETPIVOTDATA("DateRDV",TCD!$B$1,"DT","GE","Bénéficiaire",$A84,CE$6,CE$5,"Mois (DateRDV)",CE$7,"Années (DateRDV)",CE$3,"Présence","Absent"),4,""),"")</f>
        <v/>
      </c>
      <c r="CF84" s="166" t="str">
        <f>IFERROR(IF(GETPIVOTDATA("DateRDV",TCD!$B$1,"DT","GE","Bénéficiaire",$A84,CF$6,CF$5,"Mois (DateRDV)",CF$7,"Années (DateRDV)",CF$3),1,""),"")</f>
        <v/>
      </c>
      <c r="CG84" s="166" t="str">
        <f>IFERROR(IF(GETPIVOTDATA("DateRDV",TCD!$B$1,"DT","GE","Bénéficiaire",$A84,CG$6,CG$5,"Mois (DateRDV)",CG$7,"Années (DateRDV)",CG$3),2,""),"")</f>
        <v/>
      </c>
      <c r="CH84" s="166" t="str">
        <f>IFERROR(IF(GETPIVOTDATA("DateRDV",TCD!$B$1,"DT","GE","Bénéficiaire",$A84,CH$6,CH$5,"Mois (DateRDV)",CH$7,"Années (DateRDV)",CH$3,"Présence","Excusé"),3,""),"")</f>
        <v/>
      </c>
      <c r="CI84" s="166" t="str">
        <f>IFERROR(IF(GETPIVOTDATA("DateRDV",TCD!$B$1,"DT","GE","Bénéficiaire",$A84,CI$6,CI$5,"Mois (DateRDV)",CI$7,"Années (DateRDV)",CI$3,"Présence","Absent"),4,""),"")</f>
        <v/>
      </c>
      <c r="CJ84" s="166" t="str">
        <f>IFERROR(IF(GETPIVOTDATA("DateRDV",TCD!$B$1,"DT","GE","Bénéficiaire",$A84,CJ$6,CJ$5,"Mois (DateRDV)",CJ$7,"Années (DateRDV)",CJ$3),1,""),"")</f>
        <v/>
      </c>
      <c r="CK84" s="166" t="str">
        <f>IFERROR(IF(GETPIVOTDATA("DateRDV",TCD!$B$1,"DT","GE","Bénéficiaire",$A84,CK$6,CK$5,"Mois (DateRDV)",CK$7,"Années (DateRDV)",CK$3),2,""),"")</f>
        <v/>
      </c>
      <c r="CL84" s="166" t="str">
        <f>IFERROR(IF(GETPIVOTDATA("DateRDV",TCD!$B$1,"DT","GE","Bénéficiaire",$A84,GI$6,GI$5,"Mois (DateRDV)",GI$7,"Années (DateRDV)",GI$3,"Présence","Excusé"),3,""),"")</f>
        <v/>
      </c>
      <c r="CM84" s="166" t="str">
        <f>IFERROR(IF(GETPIVOTDATA("DateRDV",TCD!$B$1,"DT","GE","Bénéficiaire",$A84,CM$6,CM$5,"Mois (DateRDV)",CM$7,"Années (DateRDV)",CM$3,"Présence","Absent"),4,""),"")</f>
        <v/>
      </c>
      <c r="CN84" s="166" t="str">
        <f>IFERROR(IF(GETPIVOTDATA("DateRDV",TCD!$B$1,"DT","GE","Bénéficiaire",$A84,CN$6,CN$5,"Mois (DateRDV)",CN$7,"Années (DateRDV)",CN$3),1,""),"")</f>
        <v/>
      </c>
      <c r="CO84" s="166" t="str">
        <f>IFERROR(IF(GETPIVOTDATA("DateRDV",TCD!$B$1,"DT","GE","Bénéficiaire",$A84,CO$6,CO$5,"Mois (DateRDV)",CO$7,"Années (DateRDV)",CO$3),2,""),"")</f>
        <v/>
      </c>
      <c r="CP84" s="166" t="str">
        <f>IFERROR(IF(GETPIVOTDATA("DateRDV",TCD!$B$1,"DT","GE","Bénéficiaire",$A84,CP$6,CP$5,"Mois (DateRDV)",CP$7,"Années (DateRDV)",CP$3,"Présence","Excusé"),3,""),"")</f>
        <v/>
      </c>
      <c r="CQ84" s="166" t="str">
        <f>IFERROR(IF(GETPIVOTDATA("DateRDV",TCD!$B$1,"DT","GE","Bénéficiaire",$A84,CQ$6,CQ$5,"Mois (DateRDV)",CQ$7,"Années (DateRDV)",CQ$3,"Présence","Absent"),4,""),"")</f>
        <v/>
      </c>
      <c r="CR84" s="166" t="str">
        <f>IFERROR(IF(GETPIVOTDATA("DateRDV",TCD!$B$1,"DT","GE","Bénéficiaire",$A84,CR$6,CR$5,"Mois (DateRDV)",CR$7,"Années (DateRDV)",CR$3),1,""),"")</f>
        <v/>
      </c>
      <c r="CS84" s="166" t="str">
        <f>IFERROR(IF(GETPIVOTDATA("DateRDV",TCD!$B$1,"DT","GE","Bénéficiaire",$A84,CS$6,CS$5,"Mois (DateRDV)",CS$7,"Années (DateRDV)",CS$3),2,""),"")</f>
        <v/>
      </c>
      <c r="CT84" s="166" t="str">
        <f>IFERROR(IF(GETPIVOTDATA("DateRDV",TCD!$B$1,"DT","GE","Bénéficiaire",$A84,CT$6,CT$5,"Mois (DateRDV)",CT$7,"Années (DateRDV)",CT$3,"Présence","Excusé"),3,""),"")</f>
        <v/>
      </c>
      <c r="CU84" s="166" t="str">
        <f>IFERROR(IF(GETPIVOTDATA("DateRDV",TCD!$B$1,"DT","GE","Bénéficiaire",$A84,CU$6,CU$5,"Mois (DateRDV)",CU$7,"Années (DateRDV)",CU$3,"Présence","Absent"),4,""),"")</f>
        <v/>
      </c>
      <c r="CV84" s="166" t="str">
        <f>IFERROR(IF(GETPIVOTDATA("DateRDV",TCD!$B$1,"DT","GE","Bénéficiaire",$A84,CV$6,CV$5,"Mois (DateRDV)",CV$7,"Années (DateRDV)",CV$3),1,""),"")</f>
        <v/>
      </c>
      <c r="CW84" s="166" t="str">
        <f>IFERROR(IF(GETPIVOTDATA("DateRDV",TCD!$B$1,"DT","GE","Bénéficiaire",$A84,CW$6,CW$5,"Mois (DateRDV)",CW$7,"Années (DateRDV)",CW$3),2,""),"")</f>
        <v/>
      </c>
      <c r="CX84" s="166" t="str">
        <f>IFERROR(IF(GETPIVOTDATA("DateRDV",TCD!$B$1,"DT","GE","Bénéficiaire",$A84,CX$6,CX$5,"Mois (DateRDV)",CX$7,"Années (DateRDV)",CX$3,"Présence","Excusé"),3,""),"")</f>
        <v/>
      </c>
      <c r="CY84" s="166" t="str">
        <f>IFERROR(IF(GETPIVOTDATA("DateRDV",TCD!$B$1,"DT","GE","Bénéficiaire",$A84,CY$6,CY$5,"Mois (DateRDV)",CY$7,"Années (DateRDV)",CY$3,"Présence","Absent"),4,""),"")</f>
        <v/>
      </c>
      <c r="CZ84" s="166" t="str">
        <f>IFERROR(IF(GETPIVOTDATA("DateRDV",TCD!$B$1,"DT","GE","Bénéficiaire",$A84,CZ$6,CZ$5,"Mois (DateRDV)",CZ$7,"Années (DateRDV)",CZ$3),1,""),"")</f>
        <v/>
      </c>
      <c r="DA84" s="166" t="str">
        <f>IFERROR(IF(GETPIVOTDATA("DateRDV",TCD!$B$1,"DT","GE","Bénéficiaire",$A84,DA$6,DA$5,"Mois (DateRDV)",DA$7,"Années (DateRDV)",DA$3),2,""),"")</f>
        <v/>
      </c>
      <c r="DB84" s="166" t="str">
        <f>IFERROR(IF(GETPIVOTDATA("DateRDV",TCD!$B$1,"DT","GE","Bénéficiaire",$A84,DB$6,DB$5,"Mois (DateRDV)",DB$7,"Années (DateRDV)",DB$3,"Présence","Excusé"),3,""),"")</f>
        <v/>
      </c>
      <c r="DC84" s="166" t="str">
        <f>IFERROR(IF(GETPIVOTDATA("DateRDV",TCD!$B$1,"DT","GE","Bénéficiaire",$A84,DC$6,DC$5,"Mois (DateRDV)",DC$7,"Années (DateRDV)",DC$3,"Présence","Absent"),4,""),"")</f>
        <v/>
      </c>
      <c r="DD84" s="166" t="str">
        <f>IFERROR(IF(GETPIVOTDATA("DateRDV",TCD!$B$1,"DT","GE","Bénéficiaire",$A84,DD$6,DD$5,"Mois (DateRDV)",DD$7,"Années (DateRDV)",DD$3),1,""),"")</f>
        <v/>
      </c>
      <c r="DE84" s="166" t="str">
        <f>IFERROR(IF(GETPIVOTDATA("DateRDV",TCD!$B$1,"DT","GE","Bénéficiaire",$A84,DE$6,DE$5,"Mois (DateRDV)",DE$7,"Années (DateRDV)",DE$3),2,""),"")</f>
        <v/>
      </c>
      <c r="DF84" s="166" t="str">
        <f>IFERROR(IF(GETPIVOTDATA("DateRDV",TCD!$B$1,"DT","GE","Bénéficiaire",$A84,DF$6,DF$5,"Mois (DateRDV)",DF$7,"Années (DateRDV)",DF$3,"Présence","Excusé"),3,""),"")</f>
        <v/>
      </c>
      <c r="DG84" s="166" t="str">
        <f>IFERROR(IF(GETPIVOTDATA("DateRDV",TCD!$B$1,"DT","GE","Bénéficiaire",$A84,DG$6,DG$5,"Mois (DateRDV)",DG$7,"Années (DateRDV)",DG$3,"Présence","Absent"),4,""),"")</f>
        <v/>
      </c>
      <c r="DH84" s="166" t="str">
        <f>IFERROR(IF(GETPIVOTDATA("DateRDV",TCD!$B$1,"DT","GE","Bénéficiaire",$A84,DH$6,DH$5,"Mois (DateRDV)",DH$7,"Années (DateRDV)",DH$3),1,""),"")</f>
        <v/>
      </c>
      <c r="DI84" s="166" t="str">
        <f>IFERROR(IF(GETPIVOTDATA("DateRDV",TCD!$B$1,"DT","GE","Bénéficiaire",$A84,DI$6,DI$5,"Mois (DateRDV)",DI$7,"Années (DateRDV)",DI$3),2,""),"")</f>
        <v/>
      </c>
      <c r="DJ84" s="166" t="str">
        <f>IFERROR(IF(GETPIVOTDATA("DateRDV",TCD!$B$1,"DT","GE","Bénéficiaire",$A84,DJ$6,DJ$5,"Mois (DateRDV)",DJ$7,"Années (DateRDV)",DJ$3,"Présence","Excusé"),3,""),"")</f>
        <v/>
      </c>
      <c r="DK84" s="166" t="str">
        <f>IFERROR(IF(GETPIVOTDATA("DateRDV",TCD!$B$1,"DT","GE","Bénéficiaire",$A84,DK$6,DK$5,"Mois (DateRDV)",DK$7,"Années (DateRDV)",DK$3,"Présence","Absent"),4,""),"")</f>
        <v/>
      </c>
      <c r="DL84" s="166" t="str">
        <f>IFERROR(IF(GETPIVOTDATA("DateRDV",TCD!$B$1,"DT","GE","Bénéficiaire",$A84,DL$6,DL$5,"Mois (DateRDV)",DL$7,"Années (DateRDV)",DL$3),1,""),"")</f>
        <v/>
      </c>
      <c r="DM84" s="166" t="str">
        <f>IFERROR(IF(GETPIVOTDATA("DateRDV",TCD!$B$1,"DT","GE","Bénéficiaire",$A84,DM$6,DM$5,"Mois (DateRDV)",DM$7,"Années (DateRDV)",DM$3),2,""),"")</f>
        <v/>
      </c>
      <c r="DN84" s="166" t="str">
        <f>IFERROR(IF(GETPIVOTDATA("DateRDV",TCD!$B$1,"DT","GE","Bénéficiaire",$A84,DN$6,DN$5,"Mois (DateRDV)",DN$7,"Années (DateRDV)",DN$3,"Présence","Excusé"),3,""),"")</f>
        <v/>
      </c>
      <c r="DO84" s="166" t="str">
        <f>IFERROR(IF(GETPIVOTDATA("DateRDV",TCD!$B$1,"DT","GE","Bénéficiaire",$A84,DO$6,DO$5,"Mois (DateRDV)",DO$7,"Années (DateRDV)",DO$3,"Présence","Absent"),4,""),"")</f>
        <v/>
      </c>
    </row>
    <row r="85" spans="1:119" ht="15" customHeight="1" x14ac:dyDescent="0.2">
      <c r="A85" t="str">
        <v>SYLLA Rabyatou</v>
      </c>
      <c r="B85" s="169" t="str">
        <f>IFERROR(IF(INDEX(Data!P:P,MATCH(A85,Data!B:B,0))&lt;&gt;"",INDEX(Data!P:P,MATCH(A85,Data!B:B,0)),""),"")</f>
        <v>SYLLA</v>
      </c>
      <c r="C85" s="169" t="str">
        <f>IFERROR(IF(INDEX(Data!O:O,MATCH(A85,Data!B:B,0))&lt;&gt;"",INDEX(Data!O:O,MATCH(A85,Data!B:B,0)),""),"")</f>
        <v>Rabyatou</v>
      </c>
      <c r="D85" s="169" t="str">
        <f>IFERROR(IF(INDEX(Data!J:J,MATCH(A85,Data!B:B,0))&lt;&gt;"",INDEX(Data!J:J,MATCH(A85,Data!B:B,0)),""),"")</f>
        <v>CI</v>
      </c>
      <c r="E85" s="169" t="str">
        <f>IFERROR(IF(INDEX(Data!M:M,MATCH(A85,Data!B:B,0))&lt;&gt;"",INDEX(Data!M:M,MATCH(A85,Data!B:B,0)),""),"")</f>
        <v>GAILLARD</v>
      </c>
      <c r="F85" s="169">
        <f>IFERROR(IF(INDEX(Data!N:N,MATCH(A85,Data!B:B,0))&lt;&gt;"",INDEX(Data!N:N,MATCH(A85,Data!B:B,0)),""),"")</f>
        <v>74240</v>
      </c>
      <c r="G85" s="170">
        <f>IFERROR(IF(INDEX(Data!K:K,MATCH(A85,Data!B:B,0))&lt;&gt;"",INDEX(Data!K:K,MATCH(A85,Data!B:B,0)),""),"")</f>
        <v>45805</v>
      </c>
      <c r="H85" s="170">
        <f>IFERROR(IF(INDEX(Data!L:L,MATCH(A85,Data!B:B,0))&lt;&gt;"",INDEX(Data!L:L,MATCH(A85,Data!B:B,0)),""),"")</f>
        <v>45831</v>
      </c>
      <c r="I85" s="170">
        <f>IFERROR(IF(INDEX(Data!C:C,MATCH(A85,Data!B:B,0))&lt;&gt;"",INDEX(Data!C:C,MATCH(A85,Data!B:B,0)),""),"")</f>
        <v>45849</v>
      </c>
      <c r="J85" s="170">
        <f>IFERROR(IF(INDEX(Data!D:D,MATCH(A85,Data!B:B,0))&lt;&gt;"",INDEX(Data!D:D,MATCH(A85,Data!B:B,0)),""),"")</f>
        <v>45945</v>
      </c>
      <c r="K85" s="171" t="str">
        <f>IFERROR(IF(INDEX(Data!H:H,MATCH(A85,Data!B:B,0))&lt;&gt;"",INDEX(Data!H:H,MATCH(A85,Data!B:B,0)),""),"")</f>
        <v>Remobilisation</v>
      </c>
      <c r="L85" s="166" t="str">
        <f>IFERROR(IF(GETPIVOTDATA("DateRDV",TCD!$B$1,"DT","GE","Bénéficiaire",$A85,L$6,L$5,"Mois (DateRDV)",L$7,"Années (DateRDV)",L$3),1,""),"")</f>
        <v/>
      </c>
      <c r="M85" s="166" t="str">
        <f>IFERROR(IF(GETPIVOTDATA("DateRDV",TCD!$B$1,"DT","GE","Bénéficiaire",$A85,M$6,M$5,"Mois (DateRDV)",M$7,"Années (DateRDV)",M$3),2,""),"")</f>
        <v/>
      </c>
      <c r="N85" s="166" t="str">
        <f>IFERROR(IF(GETPIVOTDATA("DateRDV",TCD!$B$1,"DT","GE","Bénéficiaire",$A85,N$6,N$5,"Mois (DateRDV)",N$7,"Années (DateRDV)",N$3,"Présence","Excusé"),3,""),"")</f>
        <v/>
      </c>
      <c r="O85" s="166" t="str">
        <f>IFERROR(IF(GETPIVOTDATA("DateRDV",TCD!$B$1,"DT","GE","Bénéficiaire",$A85,O$6,O$5,"Mois (DateRDV)",O$7,"Années (DateRDV)",O$3,"Présence","Absent"),4,""),"")</f>
        <v/>
      </c>
      <c r="P85" s="166" t="str">
        <f>IFERROR(IF(GETPIVOTDATA("DateRDV",TCD!$B$1,"DT","GE","Bénéficiaire",$A85,P$6,P$5,"Mois (DateRDV)",P$7,"Années (DateRDV)",P$3),1,""),"")</f>
        <v/>
      </c>
      <c r="Q85" s="166" t="str">
        <f>IFERROR(IF(GETPIVOTDATA("DateRDV",TCD!$B$1,"DT","GE","Bénéficiaire",$A85,Q$6,Q$5,"Mois (DateRDV)",Q$7,"Années (DateRDV)",Q$3),2,""),"")</f>
        <v/>
      </c>
      <c r="R85" s="166" t="str">
        <f>IFERROR(IF(GETPIVOTDATA("DateRDV",TCD!$B$1,"DT","GE","Bénéficiaire",$A85,R$6,R$5,"Mois (DateRDV)",R$7,"Années (DateRDV)",R$3,"Présence","Excusé"),3,""),"")</f>
        <v/>
      </c>
      <c r="S85" s="166" t="str">
        <f>IFERROR(IF(GETPIVOTDATA("DateRDV",TCD!$B$1,"DT","GE","Bénéficiaire",$A85,S$6,S$5,"Mois (DateRDV)",S$7,"Années (DateRDV)",S$3,"Présence","Absent"),4,""),"")</f>
        <v/>
      </c>
      <c r="T85" s="166" t="str">
        <f>IFERROR(IF(GETPIVOTDATA("DateRDV",TCD!$B$1,"DT","GE","Bénéficiaire",$A85,T$6,T$5,"Mois (DateRDV)",T$7,"Années (DateRDV)",T$3),1,""),"")</f>
        <v/>
      </c>
      <c r="U85" s="166" t="str">
        <f>IFERROR(IF(GETPIVOTDATA("DateRDV",TCD!$B$1,"DT","GE","Bénéficiaire",$A85,U$6,U$5,"Mois (DateRDV)",U$7,"Années (DateRDV)",U$3),2,""),"")</f>
        <v/>
      </c>
      <c r="V85" s="166" t="str">
        <f>IFERROR(IF(GETPIVOTDATA("DateRDV",TCD!$B$1,"DT","GE","Bénéficiaire",$A85,V$6,V$5,"Mois (DateRDV)",V$7,"Années (DateRDV)",V$3,"Présence","Excusé"),3,""),"")</f>
        <v/>
      </c>
      <c r="W85" s="166" t="str">
        <f>IFERROR(IF(GETPIVOTDATA("DateRDV",TCD!$B$1,"DT","GE","Bénéficiaire",$A85,W$6,W$5,"Mois (DateRDV)",W$7,"Années (DateRDV)",W$3,"Présence","Absent"),4,""),"")</f>
        <v/>
      </c>
      <c r="X85" s="166" t="str">
        <f>IFERROR(IF(GETPIVOTDATA("DateRDV",TCD!$B$1,"DT","GE","Bénéficiaire",$A85,X$6,X$5,"Mois (DateRDV)",X$7,"Années (DateRDV)",X$3),1,""),"")</f>
        <v/>
      </c>
      <c r="Y85" s="166" t="str">
        <f>IFERROR(IF(GETPIVOTDATA("DateRDV",TCD!$B$1,"DT","GE","Bénéficiaire",$A85,Y$6,Y$5,"Mois (DateRDV)",Y$7,"Années (DateRDV)",Y$3),2,""),"")</f>
        <v/>
      </c>
      <c r="Z85" s="166" t="str">
        <f>IFERROR(IF(GETPIVOTDATA("DateRDV",TCD!$B$1,"DT","GE","Bénéficiaire",$A85,Z$6,Z$5,"Mois (DateRDV)",Z$7,"Années (DateRDV)",Z$3,"Présence","Excusé"),3,""),"")</f>
        <v/>
      </c>
      <c r="AA85" s="166" t="str">
        <f>IFERROR(IF(GETPIVOTDATA("DateRDV",TCD!$B$1,"DT","GE","Bénéficiaire",$A85,AA$6,AA$5,"Mois (DateRDV)",AA$7,"Années (DateRDV)",AA$3,"Présence","Absent"),4,""),"")</f>
        <v/>
      </c>
      <c r="AB85" s="166" t="str">
        <f>IFERROR(IF(GETPIVOTDATA("DateRDV",TCD!$B$1,"DT","GE","Bénéficiaire",$A85,AB$6,AB$5,"Mois (DateRDV)",AB$7,"Années (DateRDV)",AB$3),1,""),"")</f>
        <v/>
      </c>
      <c r="AC85" s="166" t="str">
        <f>IFERROR(IF(GETPIVOTDATA("DateRDV",TCD!$B$1,"DT","GE","Bénéficiaire",$A85,AC$6,AC$5,"Mois (DateRDV)",AC$7,"Années (DateRDV)",AC$3),2,""),"")</f>
        <v/>
      </c>
      <c r="AD85" s="166" t="str">
        <f>IFERROR(IF(GETPIVOTDATA("DateRDV",TCD!$B$1,"DT","GE","Bénéficiaire",$A85,AD$6,AD$5,"Mois (DateRDV)",AD$7,"Années (DateRDV)",AD$3,"Présence","Excusé"),3,""),"")</f>
        <v/>
      </c>
      <c r="AE85" s="166" t="str">
        <f>IFERROR(IF(GETPIVOTDATA("DateRDV",TCD!$B$1,"DT","GE","Bénéficiaire",$A85,AE$6,AE$5,"Mois (DateRDV)",AE$7,"Années (DateRDV)",AE$3,"Présence","Absent"),4,""),"")</f>
        <v/>
      </c>
      <c r="AF85" s="166" t="str">
        <f>IFERROR(IF(GETPIVOTDATA("DateRDV",TCD!$B$1,"DT","GE","Bénéficiaire",$A85,AF$6,AF$5,"Mois (DateRDV)",AF$7,"Années (DateRDV)",AF$3),1,""),"")</f>
        <v/>
      </c>
      <c r="AG85" s="166" t="str">
        <f>IFERROR(IF(GETPIVOTDATA("DateRDV",TCD!$B$1,"DT","GE","Bénéficiaire",$A85,AG$6,AG$5,"Mois (DateRDV)",AG$7,"Années (DateRDV)",AG$3),2,""),"")</f>
        <v/>
      </c>
      <c r="AH85" s="166" t="str">
        <f>IFERROR(IF(GETPIVOTDATA("DateRDV",TCD!$B$1,"DT","GE","Bénéficiaire",$A85,AH$6,AH$5,"Mois (DateRDV)",AH$7,"Années (DateRDV)",AH$3,"Présence","Excusé"),3,""),"")</f>
        <v/>
      </c>
      <c r="AI85" s="166" t="str">
        <f>IFERROR(IF(GETPIVOTDATA("DateRDV",TCD!$B$1,"DT","GE","Bénéficiaire",$A85,AI$6,AI$5,"Mois (DateRDV)",AI$7,"Années (DateRDV)",AI$3,"Présence","Absent"),4,""),"")</f>
        <v/>
      </c>
      <c r="AJ85" s="166" t="str">
        <f>IFERROR(IF(GETPIVOTDATA("DateRDV",TCD!$B$1,"DT","GE","Bénéficiaire",$A85,AJ$6,AJ$5,"Mois (DateRDV)",AJ$7,"Années (DateRDV)",AJ$3),1,""),"")</f>
        <v/>
      </c>
      <c r="AK85" s="166" t="str">
        <f>IFERROR(IF(GETPIVOTDATA("DateRDV",TCD!$B$1,"DT","GE","Bénéficiaire",$A85,AK$6,AK$5,"Mois (DateRDV)",AK$7,"Années (DateRDV)",AK$3),2,""),"")</f>
        <v/>
      </c>
      <c r="AL85" s="166" t="str">
        <f>IFERROR(IF(GETPIVOTDATA("DateRDV",TCD!$B$1,"DT","GE","Bénéficiaire",$A85,AL$6,AL$5,"Mois (DateRDV)",AL$7,"Années (DateRDV)",AL$3,"Présence","Excusé"),3,""),"")</f>
        <v/>
      </c>
      <c r="AM85" s="166" t="str">
        <f>IFERROR(IF(GETPIVOTDATA("DateRDV",TCD!$B$1,"DT","GE","Bénéficiaire",$A85,AM$6,AM$5,"Mois (DateRDV)",AM$7,"Années (DateRDV)",AM$3,"Présence","Absent"),4,""),"")</f>
        <v/>
      </c>
      <c r="AN85" s="166" t="str">
        <f>IFERROR(IF(GETPIVOTDATA("DateRDV",TCD!$B$1,"DT","GE","Bénéficiaire",$A85,AN$6,AN$5,"Mois (DateRDV)",AN$7,"Années (DateRDV)",AN$3),1,""),"")</f>
        <v/>
      </c>
      <c r="AO85" s="166" t="str">
        <f>IFERROR(IF(GETPIVOTDATA("DateRDV",TCD!$B$1,"DT","GE","Bénéficiaire",$A85,AO$6,AO$5,"Mois (DateRDV)",AO$7,"Années (DateRDV)",AO$3),2,""),"")</f>
        <v/>
      </c>
      <c r="AP85" s="166" t="str">
        <f>IFERROR(IF(GETPIVOTDATA("DateRDV",TCD!$B$1,"DT","GE","Bénéficiaire",$A85,AP$6,AP$5,"Mois (DateRDV)",AP$7,"Années (DateRDV)",AP$3,"Présence","Excusé"),3,""),"")</f>
        <v/>
      </c>
      <c r="AQ85" s="166" t="str">
        <f>IFERROR(IF(GETPIVOTDATA("DateRDV",TCD!$B$1,"DT","GE","Bénéficiaire",$A85,AQ$6,AQ$5,"Mois (DateRDV)",AQ$7,"Années (DateRDV)",AQ$3,"Présence","Absent"),4,""),"")</f>
        <v/>
      </c>
      <c r="AR85" s="166" t="str">
        <f>IFERROR(IF(GETPIVOTDATA("DateRDV",TCD!$B$1,"DT","GE","Bénéficiaire",$A85,AR$6,AR$5,"Mois (DateRDV)",AR$7,"Années (DateRDV)",AR$3),1,""),"")</f>
        <v/>
      </c>
      <c r="AS85" s="166" t="str">
        <f>IFERROR(IF(GETPIVOTDATA("DateRDV",TCD!$B$1,"DT","GE","Bénéficiaire",$A85,AS$6,AS$5,"Mois (DateRDV)",AS$7,"Années (DateRDV)",AS$3),2,""),"")</f>
        <v/>
      </c>
      <c r="AT85" s="166" t="str">
        <f>IFERROR(IF(GETPIVOTDATA("DateRDV",TCD!$B$1,"DT","GE","Bénéficiaire",$A85,AT$6,AT$5,"Mois (DateRDV)",AT$7,"Années (DateRDV)",AT$3,"Présence","Excusé"),3,""),"")</f>
        <v/>
      </c>
      <c r="AU85" s="166" t="str">
        <f>IFERROR(IF(GETPIVOTDATA("DateRDV",TCD!$B$1,"DT","GE","Bénéficiaire",$A85,AU$6,AU$5,"Mois (DateRDV)",AU$7,"Années (DateRDV)",AU$3,"Présence","Absent"),4,""),"")</f>
        <v/>
      </c>
      <c r="AV85" s="166" t="str">
        <f>IFERROR(IF(GETPIVOTDATA("DateRDV",TCD!$B$1,"DT","GE","Bénéficiaire",$A85,AV$6,AV$5,"Mois (DateRDV)",AV$7,"Années (DateRDV)",AV$3),1,""),"")</f>
        <v/>
      </c>
      <c r="AW85" s="166" t="str">
        <f>IFERROR(IF(GETPIVOTDATA("DateRDV",TCD!$B$1,"DT","GE","Bénéficiaire",$A85,AW$6,AW$5,"Mois (DateRDV)",AW$7,"Années (DateRDV)",AW$3),2,""),"")</f>
        <v/>
      </c>
      <c r="AX85" s="166" t="str">
        <f>IFERROR(IF(GETPIVOTDATA("DateRDV",TCD!$B$1,"DT","GE","Bénéficiaire",$A85,AX$6,AX$5,"Mois (DateRDV)",AX$7,"Années (DateRDV)",AX$3,"Présence","Excusé"),3,""),"")</f>
        <v/>
      </c>
      <c r="AY85" s="166" t="str">
        <f>IFERROR(IF(GETPIVOTDATA("DateRDV",TCD!$B$1,"DT","GE","Bénéficiaire",$A85,AY$6,AY$5,"Mois (DateRDV)",AY$7,"Années (DateRDV)",AY$3,"Présence","Absent"),4,""),"")</f>
        <v/>
      </c>
      <c r="AZ85" s="166" t="str">
        <f>IFERROR(IF(GETPIVOTDATA("DateRDV",TCD!$B$1,"DT","GE","Bénéficiaire",$A85,AZ$6,AZ$5,"Mois (DateRDV)",AZ$7,"Années (DateRDV)",AZ$3),1,""),"")</f>
        <v/>
      </c>
      <c r="BA85" s="166" t="str">
        <f>IFERROR(IF(GETPIVOTDATA("DateRDV",TCD!$B$1,"DT","GE","Bénéficiaire",$A85,BA$6,BA$5,"Mois (DateRDV)",BA$7,"Années (DateRDV)",BA$3),2,""),"")</f>
        <v/>
      </c>
      <c r="BB85" s="166" t="str">
        <f>IFERROR(IF(GETPIVOTDATA("DateRDV",TCD!$B$1,"DT","GE","Bénéficiaire",$A85,BB$6,BB$5,"Mois (DateRDV)",BB$7,"Années (DateRDV)",BB$3,"Présence","Excusé"),3,""),"")</f>
        <v/>
      </c>
      <c r="BC85" s="166" t="str">
        <f>IFERROR(IF(GETPIVOTDATA("DateRDV",TCD!$B$1,"DT","GE","Bénéficiaire",$A85,BC$6,BC$5,"Mois (DateRDV)",BC$7,"Années (DateRDV)",BC$3,"Présence","Absent"),4,""),"")</f>
        <v/>
      </c>
      <c r="BD85" s="166" t="str">
        <f>IFERROR(IF(GETPIVOTDATA("DateRDV",TCD!$B$1,"DT","GE","Bénéficiaire",$A85,BD$6,BD$5,"Mois (DateRDV)",BD$7,"Années (DateRDV)",BD$3),1,""),"")</f>
        <v/>
      </c>
      <c r="BE85" s="166" t="str">
        <f>IFERROR(IF(GETPIVOTDATA("DateRDV",TCD!$B$1,"DT","GE","Bénéficiaire",$A85,BE$6,BE$5,"Mois (DateRDV)",BE$7,"Années (DateRDV)",BE$3),2,""),"")</f>
        <v/>
      </c>
      <c r="BF85" s="166" t="str">
        <f>IFERROR(IF(GETPIVOTDATA("DateRDV",TCD!$B$1,"DT","GE","Bénéficiaire",$A85,BF$6,BF$5,"Mois (DateRDV)",BF$7,"Années (DateRDV)",BF$3,"Présence","Excusé"),3,""),"")</f>
        <v/>
      </c>
      <c r="BG85" s="166" t="str">
        <f>IFERROR(IF(GETPIVOTDATA("DateRDV",TCD!$B$1,"DT","GE","Bénéficiaire",$A85,BG$6,BG$5,"Mois (DateRDV)",BG$7,"Années (DateRDV)",BG$3,"Présence","Absent"),4,""),"")</f>
        <v/>
      </c>
      <c r="BH85" s="166" t="str">
        <f>IFERROR(IF(GETPIVOTDATA("DateRDV",TCD!$B$1,"DT","GE","Bénéficiaire",$A85,BH$6,BH$5,"Mois (DateRDV)",BH$7,"Années (DateRDV)",BH$3),1,""),"")</f>
        <v/>
      </c>
      <c r="BI85" s="166" t="str">
        <f>IFERROR(IF(GETPIVOTDATA("DateRDV",TCD!$B$1,"DT","GE","Bénéficiaire",$A85,BI$6,BI$5,"Mois (DateRDV)",BI$7,"Années (DateRDV)",BI$3),2,""),"")</f>
        <v/>
      </c>
      <c r="BJ85" s="166" t="str">
        <f>IFERROR(IF(GETPIVOTDATA("DateRDV",TCD!$B$1,"DT","GE","Bénéficiaire",$A85,BJ$6,BJ$5,"Mois (DateRDV)",BJ$7,"Années (DateRDV)",BJ$3,"Présence","Excusé"),3,""),"")</f>
        <v/>
      </c>
      <c r="BK85" s="166" t="str">
        <f>IFERROR(IF(GETPIVOTDATA("DateRDV",TCD!$B$1,"DT","GE","Bénéficiaire",$A85,BK$6,BK$5,"Mois (DateRDV)",BK$7,"Années (DateRDV)",BK$3,"Présence","Absent"),4,""),"")</f>
        <v/>
      </c>
      <c r="BL85" s="166" t="str">
        <f>IFERROR(IF(GETPIVOTDATA("DateRDV",TCD!$B$1,"DT","GE","Bénéficiaire",$A85,BL$6,BL$5,"Mois (DateRDV)",BL$7,"Années (DateRDV)",BL$3),1,""),"")</f>
        <v/>
      </c>
      <c r="BM85" s="166" t="str">
        <f>IFERROR(IF(GETPIVOTDATA("DateRDV",TCD!$B$1,"DT","GE","Bénéficiaire",$A85,BM$6,BM$5,"Mois (DateRDV)",BM$7,"Années (DateRDV)",BM$3),2,""),"")</f>
        <v/>
      </c>
      <c r="BN85" s="166" t="str">
        <f>IFERROR(IF(GETPIVOTDATA("DateRDV",TCD!$B$1,"DT","GE","Bénéficiaire",$A85,BN$6,BN$5,"Mois (DateRDV)",BN$7,"Années (DateRDV)",BN$3,"Présence","Excusé"),3,""),"")</f>
        <v/>
      </c>
      <c r="BO85" s="166" t="str">
        <f>IFERROR(IF(GETPIVOTDATA("DateRDV",TCD!$B$1,"DT","GE","Bénéficiaire",$A85,BO$6,BO$5,"Mois (DateRDV)",BO$7,"Années (DateRDV)",BO$3,"Présence","Absent"),4,""),"")</f>
        <v/>
      </c>
      <c r="BP85" s="166" t="str">
        <f>IFERROR(IF(GETPIVOTDATA("DateRDV",TCD!$B$1,"DT","GE","Bénéficiaire",$A85,BP$6,BP$5,"Mois (DateRDV)",BP$7,"Années (DateRDV)",BP$3),1,""),"")</f>
        <v/>
      </c>
      <c r="BQ85" s="166" t="str">
        <f>IFERROR(IF(GETPIVOTDATA("DateRDV",TCD!$B$1,"DT","GE","Bénéficiaire",$A85,BQ$6,BQ$5,"Mois (DateRDV)",BQ$7,"Années (DateRDV)",BQ$3),2,""),"")</f>
        <v/>
      </c>
      <c r="BR85" s="166" t="str">
        <f>IFERROR(IF(GETPIVOTDATA("DateRDV",TCD!$B$1,"DT","GE","Bénéficiaire",$A85,BR$6,BR$5,"Mois (DateRDV)",BR$7,"Années (DateRDV)",BR$3,"Présence","Excusé"),3,""),"")</f>
        <v/>
      </c>
      <c r="BS85" s="166" t="str">
        <f>IFERROR(IF(GETPIVOTDATA("DateRDV",TCD!$B$1,"DT","GE","Bénéficiaire",$A85,BS$6,BS$5,"Mois (DateRDV)",BS$7,"Années (DateRDV)",BS$3,"Présence","Absent"),4,""),"")</f>
        <v/>
      </c>
      <c r="BT85" s="166" t="str">
        <f>IFERROR(IF(GETPIVOTDATA("DateRDV",TCD!$B$1,"DT","GE","Bénéficiaire",$A85,BT$6,BT$5,"Mois (DateRDV)",BT$7,"Années (DateRDV)",BT$3),1,""),"")</f>
        <v/>
      </c>
      <c r="BU85" s="166" t="str">
        <f>IFERROR(IF(GETPIVOTDATA("DateRDV",TCD!$B$1,"DT","GE","Bénéficiaire",$A85,BU$6,BU$5,"Mois (DateRDV)",BU$7,"Années (DateRDV)",BU$3),2,""),"")</f>
        <v/>
      </c>
      <c r="BV85" s="166" t="str">
        <f>IFERROR(IF(GETPIVOTDATA("DateRDV",TCD!$B$1,"DT","GE","Bénéficiaire",$A85,BV$6,BV$5,"Mois (DateRDV)",BV$7,"Années (DateRDV)",BV$3,"Présence","Excusé"),3,""),"")</f>
        <v/>
      </c>
      <c r="BW85" s="166" t="str">
        <f>IFERROR(IF(GETPIVOTDATA("DateRDV",TCD!$B$1,"DT","GE","Bénéficiaire",$A85,BW$6,BW$5,"Mois (DateRDV)",BW$7,"Années (DateRDV)",BW$3,"Présence","Absent"),4,""),"")</f>
        <v/>
      </c>
      <c r="BX85" s="166" t="str">
        <f>IFERROR(IF(GETPIVOTDATA("DateRDV",TCD!$B$1,"DT","GE","Bénéficiaire",$A85,BX$6,BX$5,"Mois (DateRDV)",BX$7,"Années (DateRDV)",BX$3),1,""),"")</f>
        <v/>
      </c>
      <c r="BY85" s="166" t="str">
        <f>IFERROR(IF(GETPIVOTDATA("DateRDV",TCD!$B$1,"DT","GE","Bénéficiaire",$A85,BY$6,BY$5,"Mois (DateRDV)",BY$7,"Années (DateRDV)",BY$3),2,""),"")</f>
        <v/>
      </c>
      <c r="BZ85" s="166" t="str">
        <f>IFERROR(IF(GETPIVOTDATA("DateRDV",TCD!$B$1,"DT","GE","Bénéficiaire",$A85,BZ$6,BZ$5,"Mois (DateRDV)",BZ$7,"Années (DateRDV)",BZ$3,"Présence","Excusé"),3,""),"")</f>
        <v/>
      </c>
      <c r="CA85" s="166" t="str">
        <f>IFERROR(IF(GETPIVOTDATA("DateRDV",TCD!$B$1,"DT","GE","Bénéficiaire",$A85,CA$6,CA$5,"Mois (DateRDV)",CA$7,"Années (DateRDV)",CA$3,"Présence","Absent"),4,""),"")</f>
        <v/>
      </c>
      <c r="CB85" s="166" t="str">
        <f>IFERROR(IF(GETPIVOTDATA("DateRDV",TCD!$B$1,"DT","GE","Bénéficiaire",$A85,CB$6,CB$5,"Mois (DateRDV)",CB$7,"Années (DateRDV)",CB$3),1,""),"")</f>
        <v/>
      </c>
      <c r="CC85" s="166" t="str">
        <f>IFERROR(IF(GETPIVOTDATA("DateRDV",TCD!$B$1,"DT","GE","Bénéficiaire",$A85,CC$6,CC$5,"Mois (DateRDV)",CC$7,"Années (DateRDV)",CC$3),2,""),"")</f>
        <v/>
      </c>
      <c r="CD85" s="166" t="str">
        <f>IFERROR(IF(GETPIVOTDATA("DateRDV",TCD!$B$1,"DT","GE","Bénéficiaire",$A85,CD$6,CD$5,"Mois (DateRDV)",CD$7,"Années (DateRDV)",CD$3,"Présence","Excusé"),3,""),"")</f>
        <v/>
      </c>
      <c r="CE85" s="166" t="str">
        <f>IFERROR(IF(GETPIVOTDATA("DateRDV",TCD!$B$1,"DT","GE","Bénéficiaire",$A85,CE$6,CE$5,"Mois (DateRDV)",CE$7,"Années (DateRDV)",CE$3,"Présence","Absent"),4,""),"")</f>
        <v/>
      </c>
      <c r="CF85" s="166" t="str">
        <f>IFERROR(IF(GETPIVOTDATA("DateRDV",TCD!$B$1,"DT","GE","Bénéficiaire",$A85,CF$6,CF$5,"Mois (DateRDV)",CF$7,"Années (DateRDV)",CF$3),1,""),"")</f>
        <v/>
      </c>
      <c r="CG85" s="166" t="str">
        <f>IFERROR(IF(GETPIVOTDATA("DateRDV",TCD!$B$1,"DT","GE","Bénéficiaire",$A85,CG$6,CG$5,"Mois (DateRDV)",CG$7,"Années (DateRDV)",CG$3),2,""),"")</f>
        <v/>
      </c>
      <c r="CH85" s="166" t="str">
        <f>IFERROR(IF(GETPIVOTDATA("DateRDV",TCD!$B$1,"DT","GE","Bénéficiaire",$A85,CH$6,CH$5,"Mois (DateRDV)",CH$7,"Années (DateRDV)",CH$3,"Présence","Excusé"),3,""),"")</f>
        <v/>
      </c>
      <c r="CI85" s="166" t="str">
        <f>IFERROR(IF(GETPIVOTDATA("DateRDV",TCD!$B$1,"DT","GE","Bénéficiaire",$A85,CI$6,CI$5,"Mois (DateRDV)",CI$7,"Années (DateRDV)",CI$3,"Présence","Absent"),4,""),"")</f>
        <v/>
      </c>
      <c r="CJ85" s="166" t="str">
        <f>IFERROR(IF(GETPIVOTDATA("DateRDV",TCD!$B$1,"DT","GE","Bénéficiaire",$A85,CJ$6,CJ$5,"Mois (DateRDV)",CJ$7,"Années (DateRDV)",CJ$3),1,""),"")</f>
        <v/>
      </c>
      <c r="CK85" s="166" t="str">
        <f>IFERROR(IF(GETPIVOTDATA("DateRDV",TCD!$B$1,"DT","GE","Bénéficiaire",$A85,CK$6,CK$5,"Mois (DateRDV)",CK$7,"Années (DateRDV)",CK$3),2,""),"")</f>
        <v/>
      </c>
      <c r="CL85" s="166" t="str">
        <f>IFERROR(IF(GETPIVOTDATA("DateRDV",TCD!$B$1,"DT","GE","Bénéficiaire",$A85,GI$6,GI$5,"Mois (DateRDV)",GI$7,"Années (DateRDV)",GI$3,"Présence","Excusé"),3,""),"")</f>
        <v/>
      </c>
      <c r="CM85" s="166" t="str">
        <f>IFERROR(IF(GETPIVOTDATA("DateRDV",TCD!$B$1,"DT","GE","Bénéficiaire",$A85,CM$6,CM$5,"Mois (DateRDV)",CM$7,"Années (DateRDV)",CM$3,"Présence","Absent"),4,""),"")</f>
        <v/>
      </c>
      <c r="CN85" s="166" t="str">
        <f>IFERROR(IF(GETPIVOTDATA("DateRDV",TCD!$B$1,"DT","GE","Bénéficiaire",$A85,CN$6,CN$5,"Mois (DateRDV)",CN$7,"Années (DateRDV)",CN$3),1,""),"")</f>
        <v/>
      </c>
      <c r="CO85" s="166" t="str">
        <f>IFERROR(IF(GETPIVOTDATA("DateRDV",TCD!$B$1,"DT","GE","Bénéficiaire",$A85,CO$6,CO$5,"Mois (DateRDV)",CO$7,"Années (DateRDV)",CO$3),2,""),"")</f>
        <v/>
      </c>
      <c r="CP85" s="166" t="str">
        <f>IFERROR(IF(GETPIVOTDATA("DateRDV",TCD!$B$1,"DT","GE","Bénéficiaire",$A85,CP$6,CP$5,"Mois (DateRDV)",CP$7,"Années (DateRDV)",CP$3,"Présence","Excusé"),3,""),"")</f>
        <v/>
      </c>
      <c r="CQ85" s="166" t="str">
        <f>IFERROR(IF(GETPIVOTDATA("DateRDV",TCD!$B$1,"DT","GE","Bénéficiaire",$A85,CQ$6,CQ$5,"Mois (DateRDV)",CQ$7,"Années (DateRDV)",CQ$3,"Présence","Absent"),4,""),"")</f>
        <v/>
      </c>
      <c r="CR85" s="166" t="str">
        <f>IFERROR(IF(GETPIVOTDATA("DateRDV",TCD!$B$1,"DT","GE","Bénéficiaire",$A85,CR$6,CR$5,"Mois (DateRDV)",CR$7,"Années (DateRDV)",CR$3),1,""),"")</f>
        <v/>
      </c>
      <c r="CS85" s="166" t="str">
        <f>IFERROR(IF(GETPIVOTDATA("DateRDV",TCD!$B$1,"DT","GE","Bénéficiaire",$A85,CS$6,CS$5,"Mois (DateRDV)",CS$7,"Années (DateRDV)",CS$3),2,""),"")</f>
        <v/>
      </c>
      <c r="CT85" s="166" t="str">
        <f>IFERROR(IF(GETPIVOTDATA("DateRDV",TCD!$B$1,"DT","GE","Bénéficiaire",$A85,CT$6,CT$5,"Mois (DateRDV)",CT$7,"Années (DateRDV)",CT$3,"Présence","Excusé"),3,""),"")</f>
        <v/>
      </c>
      <c r="CU85" s="166" t="str">
        <f>IFERROR(IF(GETPIVOTDATA("DateRDV",TCD!$B$1,"DT","GE","Bénéficiaire",$A85,CU$6,CU$5,"Mois (DateRDV)",CU$7,"Années (DateRDV)",CU$3,"Présence","Absent"),4,""),"")</f>
        <v/>
      </c>
      <c r="CV85" s="166" t="str">
        <f>IFERROR(IF(GETPIVOTDATA("DateRDV",TCD!$B$1,"DT","GE","Bénéficiaire",$A85,CV$6,CV$5,"Mois (DateRDV)",CV$7,"Années (DateRDV)",CV$3),1,""),"")</f>
        <v/>
      </c>
      <c r="CW85" s="166" t="str">
        <f>IFERROR(IF(GETPIVOTDATA("DateRDV",TCD!$B$1,"DT","GE","Bénéficiaire",$A85,CW$6,CW$5,"Mois (DateRDV)",CW$7,"Années (DateRDV)",CW$3),2,""),"")</f>
        <v/>
      </c>
      <c r="CX85" s="166" t="str">
        <f>IFERROR(IF(GETPIVOTDATA("DateRDV",TCD!$B$1,"DT","GE","Bénéficiaire",$A85,CX$6,CX$5,"Mois (DateRDV)",CX$7,"Années (DateRDV)",CX$3,"Présence","Excusé"),3,""),"")</f>
        <v/>
      </c>
      <c r="CY85" s="166" t="str">
        <f>IFERROR(IF(GETPIVOTDATA("DateRDV",TCD!$B$1,"DT","GE","Bénéficiaire",$A85,CY$6,CY$5,"Mois (DateRDV)",CY$7,"Années (DateRDV)",CY$3,"Présence","Absent"),4,""),"")</f>
        <v/>
      </c>
      <c r="CZ85" s="166" t="str">
        <f>IFERROR(IF(GETPIVOTDATA("DateRDV",TCD!$B$1,"DT","GE","Bénéficiaire",$A85,CZ$6,CZ$5,"Mois (DateRDV)",CZ$7,"Années (DateRDV)",CZ$3),1,""),"")</f>
        <v/>
      </c>
      <c r="DA85" s="166" t="str">
        <f>IFERROR(IF(GETPIVOTDATA("DateRDV",TCD!$B$1,"DT","GE","Bénéficiaire",$A85,DA$6,DA$5,"Mois (DateRDV)",DA$7,"Années (DateRDV)",DA$3),2,""),"")</f>
        <v/>
      </c>
      <c r="DB85" s="166" t="str">
        <f>IFERROR(IF(GETPIVOTDATA("DateRDV",TCD!$B$1,"DT","GE","Bénéficiaire",$A85,DB$6,DB$5,"Mois (DateRDV)",DB$7,"Années (DateRDV)",DB$3,"Présence","Excusé"),3,""),"")</f>
        <v/>
      </c>
      <c r="DC85" s="166" t="str">
        <f>IFERROR(IF(GETPIVOTDATA("DateRDV",TCD!$B$1,"DT","GE","Bénéficiaire",$A85,DC$6,DC$5,"Mois (DateRDV)",DC$7,"Années (DateRDV)",DC$3,"Présence","Absent"),4,""),"")</f>
        <v/>
      </c>
      <c r="DD85" s="166" t="str">
        <f>IFERROR(IF(GETPIVOTDATA("DateRDV",TCD!$B$1,"DT","GE","Bénéficiaire",$A85,DD$6,DD$5,"Mois (DateRDV)",DD$7,"Années (DateRDV)",DD$3),1,""),"")</f>
        <v/>
      </c>
      <c r="DE85" s="166" t="str">
        <f>IFERROR(IF(GETPIVOTDATA("DateRDV",TCD!$B$1,"DT","GE","Bénéficiaire",$A85,DE$6,DE$5,"Mois (DateRDV)",DE$7,"Années (DateRDV)",DE$3),2,""),"")</f>
        <v/>
      </c>
      <c r="DF85" s="166" t="str">
        <f>IFERROR(IF(GETPIVOTDATA("DateRDV",TCD!$B$1,"DT","GE","Bénéficiaire",$A85,DF$6,DF$5,"Mois (DateRDV)",DF$7,"Années (DateRDV)",DF$3,"Présence","Excusé"),3,""),"")</f>
        <v/>
      </c>
      <c r="DG85" s="166" t="str">
        <f>IFERROR(IF(GETPIVOTDATA("DateRDV",TCD!$B$1,"DT","GE","Bénéficiaire",$A85,DG$6,DG$5,"Mois (DateRDV)",DG$7,"Années (DateRDV)",DG$3,"Présence","Absent"),4,""),"")</f>
        <v/>
      </c>
      <c r="DH85" s="166" t="str">
        <f>IFERROR(IF(GETPIVOTDATA("DateRDV",TCD!$B$1,"DT","GE","Bénéficiaire",$A85,DH$6,DH$5,"Mois (DateRDV)",DH$7,"Années (DateRDV)",DH$3),1,""),"")</f>
        <v/>
      </c>
      <c r="DI85" s="166" t="str">
        <f>IFERROR(IF(GETPIVOTDATA("DateRDV",TCD!$B$1,"DT","GE","Bénéficiaire",$A85,DI$6,DI$5,"Mois (DateRDV)",DI$7,"Années (DateRDV)",DI$3),2,""),"")</f>
        <v/>
      </c>
      <c r="DJ85" s="166" t="str">
        <f>IFERROR(IF(GETPIVOTDATA("DateRDV",TCD!$B$1,"DT","GE","Bénéficiaire",$A85,DJ$6,DJ$5,"Mois (DateRDV)",DJ$7,"Années (DateRDV)",DJ$3,"Présence","Excusé"),3,""),"")</f>
        <v/>
      </c>
      <c r="DK85" s="166" t="str">
        <f>IFERROR(IF(GETPIVOTDATA("DateRDV",TCD!$B$1,"DT","GE","Bénéficiaire",$A85,DK$6,DK$5,"Mois (DateRDV)",DK$7,"Années (DateRDV)",DK$3,"Présence","Absent"),4,""),"")</f>
        <v/>
      </c>
      <c r="DL85" s="166" t="str">
        <f>IFERROR(IF(GETPIVOTDATA("DateRDV",TCD!$B$1,"DT","GE","Bénéficiaire",$A85,DL$6,DL$5,"Mois (DateRDV)",DL$7,"Années (DateRDV)",DL$3),1,""),"")</f>
        <v/>
      </c>
      <c r="DM85" s="166" t="str">
        <f>IFERROR(IF(GETPIVOTDATA("DateRDV",TCD!$B$1,"DT","GE","Bénéficiaire",$A85,DM$6,DM$5,"Mois (DateRDV)",DM$7,"Années (DateRDV)",DM$3),2,""),"")</f>
        <v/>
      </c>
      <c r="DN85" s="166" t="str">
        <f>IFERROR(IF(GETPIVOTDATA("DateRDV",TCD!$B$1,"DT","GE","Bénéficiaire",$A85,DN$6,DN$5,"Mois (DateRDV)",DN$7,"Années (DateRDV)",DN$3,"Présence","Excusé"),3,""),"")</f>
        <v/>
      </c>
      <c r="DO85" s="166" t="str">
        <f>IFERROR(IF(GETPIVOTDATA("DateRDV",TCD!$B$1,"DT","GE","Bénéficiaire",$A85,DO$6,DO$5,"Mois (DateRDV)",DO$7,"Années (DateRDV)",DO$3,"Présence","Absent"),4,""),"")</f>
        <v/>
      </c>
    </row>
    <row r="86" spans="1:119" ht="15" customHeight="1" x14ac:dyDescent="0.2">
      <c r="A86" t="str">
        <v>CETIN Zafer</v>
      </c>
      <c r="B86" s="169" t="str">
        <f>IFERROR(IF(INDEX(Data!P:P,MATCH(A86,Data!B:B,0))&lt;&gt;"",INDEX(Data!P:P,MATCH(A86,Data!B:B,0)),""),"")</f>
        <v>CETIN</v>
      </c>
      <c r="C86" s="169" t="str">
        <f>IFERROR(IF(INDEX(Data!O:O,MATCH(A86,Data!B:B,0))&lt;&gt;"",INDEX(Data!O:O,MATCH(A86,Data!B:B,0)),""),"")</f>
        <v>Zafer</v>
      </c>
      <c r="D86" s="169" t="str">
        <f>IFERROR(IF(INDEX(Data!J:J,MATCH(A86,Data!B:B,0))&lt;&gt;"",INDEX(Data!J:J,MATCH(A86,Data!B:B,0)),""),"")</f>
        <v>CD</v>
      </c>
      <c r="E86" s="169" t="str">
        <f>IFERROR(IF(INDEX(Data!M:M,MATCH(A86,Data!B:B,0))&lt;&gt;"",INDEX(Data!M:M,MATCH(A86,Data!B:B,0)),""),"")</f>
        <v>ANNEMASSE</v>
      </c>
      <c r="F86" s="169">
        <f>IFERROR(IF(INDEX(Data!N:N,MATCH(A86,Data!B:B,0))&lt;&gt;"",INDEX(Data!N:N,MATCH(A86,Data!B:B,0)),""),"")</f>
        <v>74100</v>
      </c>
      <c r="G86" s="170">
        <f>IFERROR(IF(INDEX(Data!K:K,MATCH(A86,Data!B:B,0))&lt;&gt;"",INDEX(Data!K:K,MATCH(A86,Data!B:B,0)),""),"")</f>
        <v>45663</v>
      </c>
      <c r="H86" s="170">
        <f>IFERROR(IF(INDEX(Data!L:L,MATCH(A86,Data!B:B,0))&lt;&gt;"",INDEX(Data!L:L,MATCH(A86,Data!B:B,0)),""),"")</f>
        <v>45664</v>
      </c>
      <c r="I86" s="170">
        <f>IFERROR(IF(INDEX(Data!C:C,MATCH(A86,Data!B:B,0))&lt;&gt;"",INDEX(Data!C:C,MATCH(A86,Data!B:B,0)),""),"")</f>
        <v>45715</v>
      </c>
      <c r="J86" s="170" t="str">
        <f>IFERROR(IF(INDEX(Data!D:D,MATCH(A86,Data!B:B,0))&lt;&gt;"",INDEX(Data!D:D,MATCH(A86,Data!B:B,0)),""),"")</f>
        <v/>
      </c>
      <c r="K86" s="171" t="str">
        <f>IFERROR(IF(INDEX(Data!H:H,MATCH(A86,Data!B:B,0))&lt;&gt;"",INDEX(Data!H:H,MATCH(A86,Data!B:B,0)),""),"")</f>
        <v>Remobilisation</v>
      </c>
      <c r="L86" s="166" t="str">
        <f>IFERROR(IF(GETPIVOTDATA("DateRDV",TCD!$B$1,"DT","GE","Bénéficiaire",$A86,L$6,L$5,"Mois (DateRDV)",L$7,"Années (DateRDV)",L$3),1,""),"")</f>
        <v/>
      </c>
      <c r="M86" s="166" t="str">
        <f>IFERROR(IF(GETPIVOTDATA("DateRDV",TCD!$B$1,"DT","GE","Bénéficiaire",$A86,M$6,M$5,"Mois (DateRDV)",M$7,"Années (DateRDV)",M$3),2,""),"")</f>
        <v/>
      </c>
      <c r="N86" s="166" t="str">
        <f>IFERROR(IF(GETPIVOTDATA("DateRDV",TCD!$B$1,"DT","GE","Bénéficiaire",$A86,N$6,N$5,"Mois (DateRDV)",N$7,"Années (DateRDV)",N$3,"Présence","Excusé"),3,""),"")</f>
        <v/>
      </c>
      <c r="O86" s="166" t="str">
        <f>IFERROR(IF(GETPIVOTDATA("DateRDV",TCD!$B$1,"DT","GE","Bénéficiaire",$A86,O$6,O$5,"Mois (DateRDV)",O$7,"Années (DateRDV)",O$3,"Présence","Absent"),4,""),"")</f>
        <v/>
      </c>
      <c r="P86" s="166" t="str">
        <f>IFERROR(IF(GETPIVOTDATA("DateRDV",TCD!$B$1,"DT","GE","Bénéficiaire",$A86,P$6,P$5,"Mois (DateRDV)",P$7,"Années (DateRDV)",P$3),1,""),"")</f>
        <v/>
      </c>
      <c r="Q86" s="166" t="str">
        <f>IFERROR(IF(GETPIVOTDATA("DateRDV",TCD!$B$1,"DT","GE","Bénéficiaire",$A86,Q$6,Q$5,"Mois (DateRDV)",Q$7,"Années (DateRDV)",Q$3),2,""),"")</f>
        <v/>
      </c>
      <c r="R86" s="166" t="str">
        <f>IFERROR(IF(GETPIVOTDATA("DateRDV",TCD!$B$1,"DT","GE","Bénéficiaire",$A86,R$6,R$5,"Mois (DateRDV)",R$7,"Années (DateRDV)",R$3,"Présence","Excusé"),3,""),"")</f>
        <v/>
      </c>
      <c r="S86" s="166" t="str">
        <f>IFERROR(IF(GETPIVOTDATA("DateRDV",TCD!$B$1,"DT","GE","Bénéficiaire",$A86,S$6,S$5,"Mois (DateRDV)",S$7,"Années (DateRDV)",S$3,"Présence","Absent"),4,""),"")</f>
        <v/>
      </c>
      <c r="T86" s="166" t="str">
        <f>IFERROR(IF(GETPIVOTDATA("DateRDV",TCD!$B$1,"DT","GE","Bénéficiaire",$A86,T$6,T$5,"Mois (DateRDV)",T$7,"Années (DateRDV)",T$3),1,""),"")</f>
        <v/>
      </c>
      <c r="U86" s="166" t="str">
        <f>IFERROR(IF(GETPIVOTDATA("DateRDV",TCD!$B$1,"DT","GE","Bénéficiaire",$A86,U$6,U$5,"Mois (DateRDV)",U$7,"Années (DateRDV)",U$3),2,""),"")</f>
        <v/>
      </c>
      <c r="V86" s="166" t="str">
        <f>IFERROR(IF(GETPIVOTDATA("DateRDV",TCD!$B$1,"DT","GE","Bénéficiaire",$A86,V$6,V$5,"Mois (DateRDV)",V$7,"Années (DateRDV)",V$3,"Présence","Excusé"),3,""),"")</f>
        <v/>
      </c>
      <c r="W86" s="166" t="str">
        <f>IFERROR(IF(GETPIVOTDATA("DateRDV",TCD!$B$1,"DT","GE","Bénéficiaire",$A86,W$6,W$5,"Mois (DateRDV)",W$7,"Années (DateRDV)",W$3,"Présence","Absent"),4,""),"")</f>
        <v/>
      </c>
      <c r="X86" s="166" t="str">
        <f>IFERROR(IF(GETPIVOTDATA("DateRDV",TCD!$B$1,"DT","GE","Bénéficiaire",$A86,X$6,X$5,"Mois (DateRDV)",X$7,"Années (DateRDV)",X$3),1,""),"")</f>
        <v/>
      </c>
      <c r="Y86" s="166" t="str">
        <f>IFERROR(IF(GETPIVOTDATA("DateRDV",TCD!$B$1,"DT","GE","Bénéficiaire",$A86,Y$6,Y$5,"Mois (DateRDV)",Y$7,"Années (DateRDV)",Y$3),2,""),"")</f>
        <v/>
      </c>
      <c r="Z86" s="166" t="str">
        <f>IFERROR(IF(GETPIVOTDATA("DateRDV",TCD!$B$1,"DT","GE","Bénéficiaire",$A86,Z$6,Z$5,"Mois (DateRDV)",Z$7,"Années (DateRDV)",Z$3,"Présence","Excusé"),3,""),"")</f>
        <v/>
      </c>
      <c r="AA86" s="166" t="str">
        <f>IFERROR(IF(GETPIVOTDATA("DateRDV",TCD!$B$1,"DT","GE","Bénéficiaire",$A86,AA$6,AA$5,"Mois (DateRDV)",AA$7,"Années (DateRDV)",AA$3,"Présence","Absent"),4,""),"")</f>
        <v/>
      </c>
      <c r="AB86" s="166" t="str">
        <f>IFERROR(IF(GETPIVOTDATA("DateRDV",TCD!$B$1,"DT","GE","Bénéficiaire",$A86,AB$6,AB$5,"Mois (DateRDV)",AB$7,"Années (DateRDV)",AB$3),1,""),"")</f>
        <v/>
      </c>
      <c r="AC86" s="166" t="str">
        <f>IFERROR(IF(GETPIVOTDATA("DateRDV",TCD!$B$1,"DT","GE","Bénéficiaire",$A86,AC$6,AC$5,"Mois (DateRDV)",AC$7,"Années (DateRDV)",AC$3),2,""),"")</f>
        <v/>
      </c>
      <c r="AD86" s="166" t="str">
        <f>IFERROR(IF(GETPIVOTDATA("DateRDV",TCD!$B$1,"DT","GE","Bénéficiaire",$A86,AD$6,AD$5,"Mois (DateRDV)",AD$7,"Années (DateRDV)",AD$3,"Présence","Excusé"),3,""),"")</f>
        <v/>
      </c>
      <c r="AE86" s="166" t="str">
        <f>IFERROR(IF(GETPIVOTDATA("DateRDV",TCD!$B$1,"DT","GE","Bénéficiaire",$A86,AE$6,AE$5,"Mois (DateRDV)",AE$7,"Années (DateRDV)",AE$3,"Présence","Absent"),4,""),"")</f>
        <v/>
      </c>
      <c r="AF86" s="166" t="str">
        <f>IFERROR(IF(GETPIVOTDATA("DateRDV",TCD!$B$1,"DT","GE","Bénéficiaire",$A86,AF$6,AF$5,"Mois (DateRDV)",AF$7,"Années (DateRDV)",AF$3),1,""),"")</f>
        <v/>
      </c>
      <c r="AG86" s="166" t="str">
        <f>IFERROR(IF(GETPIVOTDATA("DateRDV",TCD!$B$1,"DT","GE","Bénéficiaire",$A86,AG$6,AG$5,"Mois (DateRDV)",AG$7,"Années (DateRDV)",AG$3),2,""),"")</f>
        <v/>
      </c>
      <c r="AH86" s="166" t="str">
        <f>IFERROR(IF(GETPIVOTDATA("DateRDV",TCD!$B$1,"DT","GE","Bénéficiaire",$A86,AH$6,AH$5,"Mois (DateRDV)",AH$7,"Années (DateRDV)",AH$3,"Présence","Excusé"),3,""),"")</f>
        <v/>
      </c>
      <c r="AI86" s="166" t="str">
        <f>IFERROR(IF(GETPIVOTDATA("DateRDV",TCD!$B$1,"DT","GE","Bénéficiaire",$A86,AI$6,AI$5,"Mois (DateRDV)",AI$7,"Années (DateRDV)",AI$3,"Présence","Absent"),4,""),"")</f>
        <v/>
      </c>
      <c r="AJ86" s="166" t="str">
        <f>IFERROR(IF(GETPIVOTDATA("DateRDV",TCD!$B$1,"DT","GE","Bénéficiaire",$A86,AJ$6,AJ$5,"Mois (DateRDV)",AJ$7,"Années (DateRDV)",AJ$3),1,""),"")</f>
        <v/>
      </c>
      <c r="AK86" s="166" t="str">
        <f>IFERROR(IF(GETPIVOTDATA("DateRDV",TCD!$B$1,"DT","GE","Bénéficiaire",$A86,AK$6,AK$5,"Mois (DateRDV)",AK$7,"Années (DateRDV)",AK$3),2,""),"")</f>
        <v/>
      </c>
      <c r="AL86" s="166" t="str">
        <f>IFERROR(IF(GETPIVOTDATA("DateRDV",TCD!$B$1,"DT","GE","Bénéficiaire",$A86,AL$6,AL$5,"Mois (DateRDV)",AL$7,"Années (DateRDV)",AL$3,"Présence","Excusé"),3,""),"")</f>
        <v/>
      </c>
      <c r="AM86" s="166" t="str">
        <f>IFERROR(IF(GETPIVOTDATA("DateRDV",TCD!$B$1,"DT","GE","Bénéficiaire",$A86,AM$6,AM$5,"Mois (DateRDV)",AM$7,"Années (DateRDV)",AM$3,"Présence","Absent"),4,""),"")</f>
        <v/>
      </c>
      <c r="AN86" s="166" t="str">
        <f>IFERROR(IF(GETPIVOTDATA("DateRDV",TCD!$B$1,"DT","GE","Bénéficiaire",$A86,AN$6,AN$5,"Mois (DateRDV)",AN$7,"Années (DateRDV)",AN$3),1,""),"")</f>
        <v/>
      </c>
      <c r="AO86" s="166" t="str">
        <f>IFERROR(IF(GETPIVOTDATA("DateRDV",TCD!$B$1,"DT","GE","Bénéficiaire",$A86,AO$6,AO$5,"Mois (DateRDV)",AO$7,"Années (DateRDV)",AO$3),2,""),"")</f>
        <v/>
      </c>
      <c r="AP86" s="166" t="str">
        <f>IFERROR(IF(GETPIVOTDATA("DateRDV",TCD!$B$1,"DT","GE","Bénéficiaire",$A86,AP$6,AP$5,"Mois (DateRDV)",AP$7,"Années (DateRDV)",AP$3,"Présence","Excusé"),3,""),"")</f>
        <v/>
      </c>
      <c r="AQ86" s="166" t="str">
        <f>IFERROR(IF(GETPIVOTDATA("DateRDV",TCD!$B$1,"DT","GE","Bénéficiaire",$A86,AQ$6,AQ$5,"Mois (DateRDV)",AQ$7,"Années (DateRDV)",AQ$3,"Présence","Absent"),4,""),"")</f>
        <v/>
      </c>
      <c r="AR86" s="166" t="str">
        <f>IFERROR(IF(GETPIVOTDATA("DateRDV",TCD!$B$1,"DT","GE","Bénéficiaire",$A86,AR$6,AR$5,"Mois (DateRDV)",AR$7,"Années (DateRDV)",AR$3),1,""),"")</f>
        <v/>
      </c>
      <c r="AS86" s="166" t="str">
        <f>IFERROR(IF(GETPIVOTDATA("DateRDV",TCD!$B$1,"DT","GE","Bénéficiaire",$A86,AS$6,AS$5,"Mois (DateRDV)",AS$7,"Années (DateRDV)",AS$3),2,""),"")</f>
        <v/>
      </c>
      <c r="AT86" s="166" t="str">
        <f>IFERROR(IF(GETPIVOTDATA("DateRDV",TCD!$B$1,"DT","GE","Bénéficiaire",$A86,AT$6,AT$5,"Mois (DateRDV)",AT$7,"Années (DateRDV)",AT$3,"Présence","Excusé"),3,""),"")</f>
        <v/>
      </c>
      <c r="AU86" s="166" t="str">
        <f>IFERROR(IF(GETPIVOTDATA("DateRDV",TCD!$B$1,"DT","GE","Bénéficiaire",$A86,AU$6,AU$5,"Mois (DateRDV)",AU$7,"Années (DateRDV)",AU$3,"Présence","Absent"),4,""),"")</f>
        <v/>
      </c>
      <c r="AV86" s="166" t="str">
        <f>IFERROR(IF(GETPIVOTDATA("DateRDV",TCD!$B$1,"DT","GE","Bénéficiaire",$A86,AV$6,AV$5,"Mois (DateRDV)",AV$7,"Années (DateRDV)",AV$3),1,""),"")</f>
        <v/>
      </c>
      <c r="AW86" s="166" t="str">
        <f>IFERROR(IF(GETPIVOTDATA("DateRDV",TCD!$B$1,"DT","GE","Bénéficiaire",$A86,AW$6,AW$5,"Mois (DateRDV)",AW$7,"Années (DateRDV)",AW$3),2,""),"")</f>
        <v/>
      </c>
      <c r="AX86" s="166" t="str">
        <f>IFERROR(IF(GETPIVOTDATA("DateRDV",TCD!$B$1,"DT","GE","Bénéficiaire",$A86,AX$6,AX$5,"Mois (DateRDV)",AX$7,"Années (DateRDV)",AX$3,"Présence","Excusé"),3,""),"")</f>
        <v/>
      </c>
      <c r="AY86" s="166" t="str">
        <f>IFERROR(IF(GETPIVOTDATA("DateRDV",TCD!$B$1,"DT","GE","Bénéficiaire",$A86,AY$6,AY$5,"Mois (DateRDV)",AY$7,"Années (DateRDV)",AY$3,"Présence","Absent"),4,""),"")</f>
        <v/>
      </c>
      <c r="AZ86" s="166" t="str">
        <f>IFERROR(IF(GETPIVOTDATA("DateRDV",TCD!$B$1,"DT","GE","Bénéficiaire",$A86,AZ$6,AZ$5,"Mois (DateRDV)",AZ$7,"Années (DateRDV)",AZ$3),1,""),"")</f>
        <v/>
      </c>
      <c r="BA86" s="166" t="str">
        <f>IFERROR(IF(GETPIVOTDATA("DateRDV",TCD!$B$1,"DT","GE","Bénéficiaire",$A86,BA$6,BA$5,"Mois (DateRDV)",BA$7,"Années (DateRDV)",BA$3),2,""),"")</f>
        <v/>
      </c>
      <c r="BB86" s="166" t="str">
        <f>IFERROR(IF(GETPIVOTDATA("DateRDV",TCD!$B$1,"DT","GE","Bénéficiaire",$A86,BB$6,BB$5,"Mois (DateRDV)",BB$7,"Années (DateRDV)",BB$3,"Présence","Excusé"),3,""),"")</f>
        <v/>
      </c>
      <c r="BC86" s="166" t="str">
        <f>IFERROR(IF(GETPIVOTDATA("DateRDV",TCD!$B$1,"DT","GE","Bénéficiaire",$A86,BC$6,BC$5,"Mois (DateRDV)",BC$7,"Années (DateRDV)",BC$3,"Présence","Absent"),4,""),"")</f>
        <v/>
      </c>
      <c r="BD86" s="166" t="str">
        <f>IFERROR(IF(GETPIVOTDATA("DateRDV",TCD!$B$1,"DT","GE","Bénéficiaire",$A86,BD$6,BD$5,"Mois (DateRDV)",BD$7,"Années (DateRDV)",BD$3),1,""),"")</f>
        <v/>
      </c>
      <c r="BE86" s="166" t="str">
        <f>IFERROR(IF(GETPIVOTDATA("DateRDV",TCD!$B$1,"DT","GE","Bénéficiaire",$A86,BE$6,BE$5,"Mois (DateRDV)",BE$7,"Années (DateRDV)",BE$3),2,""),"")</f>
        <v/>
      </c>
      <c r="BF86" s="166" t="str">
        <f>IFERROR(IF(GETPIVOTDATA("DateRDV",TCD!$B$1,"DT","GE","Bénéficiaire",$A86,BF$6,BF$5,"Mois (DateRDV)",BF$7,"Années (DateRDV)",BF$3,"Présence","Excusé"),3,""),"")</f>
        <v/>
      </c>
      <c r="BG86" s="166" t="str">
        <f>IFERROR(IF(GETPIVOTDATA("DateRDV",TCD!$B$1,"DT","GE","Bénéficiaire",$A86,BG$6,BG$5,"Mois (DateRDV)",BG$7,"Années (DateRDV)",BG$3,"Présence","Absent"),4,""),"")</f>
        <v/>
      </c>
      <c r="BH86" s="166" t="str">
        <f>IFERROR(IF(GETPIVOTDATA("DateRDV",TCD!$B$1,"DT","GE","Bénéficiaire",$A86,BH$6,BH$5,"Mois (DateRDV)",BH$7,"Années (DateRDV)",BH$3),1,""),"")</f>
        <v/>
      </c>
      <c r="BI86" s="166">
        <f>IFERROR(IF(GETPIVOTDATA("DateRDV",TCD!$B$1,"DT","GE","Bénéficiaire",$A86,BI$6,BI$5,"Mois (DateRDV)",BI$7,"Années (DateRDV)",BI$3),2,""),"")</f>
        <v>2</v>
      </c>
      <c r="BJ86" s="166" t="str">
        <f>IFERROR(IF(GETPIVOTDATA("DateRDV",TCD!$B$1,"DT","GE","Bénéficiaire",$A86,BJ$6,BJ$5,"Mois (DateRDV)",BJ$7,"Années (DateRDV)",BJ$3,"Présence","Excusé"),3,""),"")</f>
        <v/>
      </c>
      <c r="BK86" s="166" t="str">
        <f>IFERROR(IF(GETPIVOTDATA("DateRDV",TCD!$B$1,"DT","GE","Bénéficiaire",$A86,BK$6,BK$5,"Mois (DateRDV)",BK$7,"Années (DateRDV)",BK$3,"Présence","Absent"),4,""),"")</f>
        <v/>
      </c>
      <c r="BL86" s="166" t="str">
        <f>IFERROR(IF(GETPIVOTDATA("DateRDV",TCD!$B$1,"DT","GE","Bénéficiaire",$A86,BL$6,BL$5,"Mois (DateRDV)",BL$7,"Années (DateRDV)",BL$3),1,""),"")</f>
        <v/>
      </c>
      <c r="BM86" s="166" t="str">
        <f>IFERROR(IF(GETPIVOTDATA("DateRDV",TCD!$B$1,"DT","GE","Bénéficiaire",$A86,BM$6,BM$5,"Mois (DateRDV)",BM$7,"Années (DateRDV)",BM$3),2,""),"")</f>
        <v/>
      </c>
      <c r="BN86" s="166" t="str">
        <f>IFERROR(IF(GETPIVOTDATA("DateRDV",TCD!$B$1,"DT","GE","Bénéficiaire",$A86,BN$6,BN$5,"Mois (DateRDV)",BN$7,"Années (DateRDV)",BN$3,"Présence","Excusé"),3,""),"")</f>
        <v/>
      </c>
      <c r="BO86" s="166" t="str">
        <f>IFERROR(IF(GETPIVOTDATA("DateRDV",TCD!$B$1,"DT","GE","Bénéficiaire",$A86,BO$6,BO$5,"Mois (DateRDV)",BO$7,"Années (DateRDV)",BO$3,"Présence","Absent"),4,""),"")</f>
        <v/>
      </c>
      <c r="BP86" s="166" t="str">
        <f>IFERROR(IF(GETPIVOTDATA("DateRDV",TCD!$B$1,"DT","GE","Bénéficiaire",$A86,BP$6,BP$5,"Mois (DateRDV)",BP$7,"Années (DateRDV)",BP$3),1,""),"")</f>
        <v/>
      </c>
      <c r="BQ86" s="166" t="str">
        <f>IFERROR(IF(GETPIVOTDATA("DateRDV",TCD!$B$1,"DT","GE","Bénéficiaire",$A86,BQ$6,BQ$5,"Mois (DateRDV)",BQ$7,"Années (DateRDV)",BQ$3),2,""),"")</f>
        <v/>
      </c>
      <c r="BR86" s="166" t="str">
        <f>IFERROR(IF(GETPIVOTDATA("DateRDV",TCD!$B$1,"DT","GE","Bénéficiaire",$A86,BR$6,BR$5,"Mois (DateRDV)",BR$7,"Années (DateRDV)",BR$3,"Présence","Excusé"),3,""),"")</f>
        <v/>
      </c>
      <c r="BS86" s="166" t="str">
        <f>IFERROR(IF(GETPIVOTDATA("DateRDV",TCD!$B$1,"DT","GE","Bénéficiaire",$A86,BS$6,BS$5,"Mois (DateRDV)",BS$7,"Années (DateRDV)",BS$3,"Présence","Absent"),4,""),"")</f>
        <v/>
      </c>
      <c r="BT86" s="166" t="str">
        <f>IFERROR(IF(GETPIVOTDATA("DateRDV",TCD!$B$1,"DT","GE","Bénéficiaire",$A86,BT$6,BT$5,"Mois (DateRDV)",BT$7,"Années (DateRDV)",BT$3),1,""),"")</f>
        <v/>
      </c>
      <c r="BU86" s="166" t="str">
        <f>IFERROR(IF(GETPIVOTDATA("DateRDV",TCD!$B$1,"DT","GE","Bénéficiaire",$A86,BU$6,BU$5,"Mois (DateRDV)",BU$7,"Années (DateRDV)",BU$3),2,""),"")</f>
        <v/>
      </c>
      <c r="BV86" s="166" t="str">
        <f>IFERROR(IF(GETPIVOTDATA("DateRDV",TCD!$B$1,"DT","GE","Bénéficiaire",$A86,BV$6,BV$5,"Mois (DateRDV)",BV$7,"Années (DateRDV)",BV$3,"Présence","Excusé"),3,""),"")</f>
        <v/>
      </c>
      <c r="BW86" s="166" t="str">
        <f>IFERROR(IF(GETPIVOTDATA("DateRDV",TCD!$B$1,"DT","GE","Bénéficiaire",$A86,BW$6,BW$5,"Mois (DateRDV)",BW$7,"Années (DateRDV)",BW$3,"Présence","Absent"),4,""),"")</f>
        <v/>
      </c>
      <c r="BX86" s="166" t="str">
        <f>IFERROR(IF(GETPIVOTDATA("DateRDV",TCD!$B$1,"DT","GE","Bénéficiaire",$A86,BX$6,BX$5,"Mois (DateRDV)",BX$7,"Années (DateRDV)",BX$3),1,""),"")</f>
        <v/>
      </c>
      <c r="BY86" s="166" t="str">
        <f>IFERROR(IF(GETPIVOTDATA("DateRDV",TCD!$B$1,"DT","GE","Bénéficiaire",$A86,BY$6,BY$5,"Mois (DateRDV)",BY$7,"Années (DateRDV)",BY$3),2,""),"")</f>
        <v/>
      </c>
      <c r="BZ86" s="166" t="str">
        <f>IFERROR(IF(GETPIVOTDATA("DateRDV",TCD!$B$1,"DT","GE","Bénéficiaire",$A86,BZ$6,BZ$5,"Mois (DateRDV)",BZ$7,"Années (DateRDV)",BZ$3,"Présence","Excusé"),3,""),"")</f>
        <v/>
      </c>
      <c r="CA86" s="166" t="str">
        <f>IFERROR(IF(GETPIVOTDATA("DateRDV",TCD!$B$1,"DT","GE","Bénéficiaire",$A86,CA$6,CA$5,"Mois (DateRDV)",CA$7,"Années (DateRDV)",CA$3,"Présence","Absent"),4,""),"")</f>
        <v/>
      </c>
      <c r="CB86" s="166" t="str">
        <f>IFERROR(IF(GETPIVOTDATA("DateRDV",TCD!$B$1,"DT","GE","Bénéficiaire",$A86,CB$6,CB$5,"Mois (DateRDV)",CB$7,"Années (DateRDV)",CB$3),1,""),"")</f>
        <v/>
      </c>
      <c r="CC86" s="166" t="str">
        <f>IFERROR(IF(GETPIVOTDATA("DateRDV",TCD!$B$1,"DT","GE","Bénéficiaire",$A86,CC$6,CC$5,"Mois (DateRDV)",CC$7,"Années (DateRDV)",CC$3),2,""),"")</f>
        <v/>
      </c>
      <c r="CD86" s="166" t="str">
        <f>IFERROR(IF(GETPIVOTDATA("DateRDV",TCD!$B$1,"DT","GE","Bénéficiaire",$A86,CD$6,CD$5,"Mois (DateRDV)",CD$7,"Années (DateRDV)",CD$3,"Présence","Excusé"),3,""),"")</f>
        <v/>
      </c>
      <c r="CE86" s="166" t="str">
        <f>IFERROR(IF(GETPIVOTDATA("DateRDV",TCD!$B$1,"DT","GE","Bénéficiaire",$A86,CE$6,CE$5,"Mois (DateRDV)",CE$7,"Années (DateRDV)",CE$3,"Présence","Absent"),4,""),"")</f>
        <v/>
      </c>
      <c r="CF86" s="166" t="str">
        <f>IFERROR(IF(GETPIVOTDATA("DateRDV",TCD!$B$1,"DT","GE","Bénéficiaire",$A86,CF$6,CF$5,"Mois (DateRDV)",CF$7,"Années (DateRDV)",CF$3),1,""),"")</f>
        <v/>
      </c>
      <c r="CG86" s="166" t="str">
        <f>IFERROR(IF(GETPIVOTDATA("DateRDV",TCD!$B$1,"DT","GE","Bénéficiaire",$A86,CG$6,CG$5,"Mois (DateRDV)",CG$7,"Années (DateRDV)",CG$3),2,""),"")</f>
        <v/>
      </c>
      <c r="CH86" s="166" t="str">
        <f>IFERROR(IF(GETPIVOTDATA("DateRDV",TCD!$B$1,"DT","GE","Bénéficiaire",$A86,CH$6,CH$5,"Mois (DateRDV)",CH$7,"Années (DateRDV)",CH$3,"Présence","Excusé"),3,""),"")</f>
        <v/>
      </c>
      <c r="CI86" s="166" t="str">
        <f>IFERROR(IF(GETPIVOTDATA("DateRDV",TCD!$B$1,"DT","GE","Bénéficiaire",$A86,CI$6,CI$5,"Mois (DateRDV)",CI$7,"Années (DateRDV)",CI$3,"Présence","Absent"),4,""),"")</f>
        <v/>
      </c>
      <c r="CJ86" s="166" t="str">
        <f>IFERROR(IF(GETPIVOTDATA("DateRDV",TCD!$B$1,"DT","GE","Bénéficiaire",$A86,CJ$6,CJ$5,"Mois (DateRDV)",CJ$7,"Années (DateRDV)",CJ$3),1,""),"")</f>
        <v/>
      </c>
      <c r="CK86" s="166" t="str">
        <f>IFERROR(IF(GETPIVOTDATA("DateRDV",TCD!$B$1,"DT","GE","Bénéficiaire",$A86,CK$6,CK$5,"Mois (DateRDV)",CK$7,"Années (DateRDV)",CK$3),2,""),"")</f>
        <v/>
      </c>
      <c r="CL86" s="166" t="str">
        <f>IFERROR(IF(GETPIVOTDATA("DateRDV",TCD!$B$1,"DT","GE","Bénéficiaire",$A86,GI$6,GI$5,"Mois (DateRDV)",GI$7,"Années (DateRDV)",GI$3,"Présence","Excusé"),3,""),"")</f>
        <v/>
      </c>
      <c r="CM86" s="166" t="str">
        <f>IFERROR(IF(GETPIVOTDATA("DateRDV",TCD!$B$1,"DT","GE","Bénéficiaire",$A86,CM$6,CM$5,"Mois (DateRDV)",CM$7,"Années (DateRDV)",CM$3,"Présence","Absent"),4,""),"")</f>
        <v/>
      </c>
      <c r="CN86" s="166" t="str">
        <f>IFERROR(IF(GETPIVOTDATA("DateRDV",TCD!$B$1,"DT","GE","Bénéficiaire",$A86,CN$6,CN$5,"Mois (DateRDV)",CN$7,"Années (DateRDV)",CN$3),1,""),"")</f>
        <v/>
      </c>
      <c r="CO86" s="166" t="str">
        <f>IFERROR(IF(GETPIVOTDATA("DateRDV",TCD!$B$1,"DT","GE","Bénéficiaire",$A86,CO$6,CO$5,"Mois (DateRDV)",CO$7,"Années (DateRDV)",CO$3),2,""),"")</f>
        <v/>
      </c>
      <c r="CP86" s="166" t="str">
        <f>IFERROR(IF(GETPIVOTDATA("DateRDV",TCD!$B$1,"DT","GE","Bénéficiaire",$A86,CP$6,CP$5,"Mois (DateRDV)",CP$7,"Années (DateRDV)",CP$3,"Présence","Excusé"),3,""),"")</f>
        <v/>
      </c>
      <c r="CQ86" s="166" t="str">
        <f>IFERROR(IF(GETPIVOTDATA("DateRDV",TCD!$B$1,"DT","GE","Bénéficiaire",$A86,CQ$6,CQ$5,"Mois (DateRDV)",CQ$7,"Années (DateRDV)",CQ$3,"Présence","Absent"),4,""),"")</f>
        <v/>
      </c>
      <c r="CR86" s="166" t="str">
        <f>IFERROR(IF(GETPIVOTDATA("DateRDV",TCD!$B$1,"DT","GE","Bénéficiaire",$A86,CR$6,CR$5,"Mois (DateRDV)",CR$7,"Années (DateRDV)",CR$3),1,""),"")</f>
        <v/>
      </c>
      <c r="CS86" s="166" t="str">
        <f>IFERROR(IF(GETPIVOTDATA("DateRDV",TCD!$B$1,"DT","GE","Bénéficiaire",$A86,CS$6,CS$5,"Mois (DateRDV)",CS$7,"Années (DateRDV)",CS$3),2,""),"")</f>
        <v/>
      </c>
      <c r="CT86" s="166" t="str">
        <f>IFERROR(IF(GETPIVOTDATA("DateRDV",TCD!$B$1,"DT","GE","Bénéficiaire",$A86,CT$6,CT$5,"Mois (DateRDV)",CT$7,"Années (DateRDV)",CT$3,"Présence","Excusé"),3,""),"")</f>
        <v/>
      </c>
      <c r="CU86" s="166" t="str">
        <f>IFERROR(IF(GETPIVOTDATA("DateRDV",TCD!$B$1,"DT","GE","Bénéficiaire",$A86,CU$6,CU$5,"Mois (DateRDV)",CU$7,"Années (DateRDV)",CU$3,"Présence","Absent"),4,""),"")</f>
        <v/>
      </c>
      <c r="CV86" s="166" t="str">
        <f>IFERROR(IF(GETPIVOTDATA("DateRDV",TCD!$B$1,"DT","GE","Bénéficiaire",$A86,CV$6,CV$5,"Mois (DateRDV)",CV$7,"Années (DateRDV)",CV$3),1,""),"")</f>
        <v/>
      </c>
      <c r="CW86" s="166" t="str">
        <f>IFERROR(IF(GETPIVOTDATA("DateRDV",TCD!$B$1,"DT","GE","Bénéficiaire",$A86,CW$6,CW$5,"Mois (DateRDV)",CW$7,"Années (DateRDV)",CW$3),2,""),"")</f>
        <v/>
      </c>
      <c r="CX86" s="166" t="str">
        <f>IFERROR(IF(GETPIVOTDATA("DateRDV",TCD!$B$1,"DT","GE","Bénéficiaire",$A86,CX$6,CX$5,"Mois (DateRDV)",CX$7,"Années (DateRDV)",CX$3,"Présence","Excusé"),3,""),"")</f>
        <v/>
      </c>
      <c r="CY86" s="166" t="str">
        <f>IFERROR(IF(GETPIVOTDATA("DateRDV",TCD!$B$1,"DT","GE","Bénéficiaire",$A86,CY$6,CY$5,"Mois (DateRDV)",CY$7,"Années (DateRDV)",CY$3,"Présence","Absent"),4,""),"")</f>
        <v/>
      </c>
      <c r="CZ86" s="166" t="str">
        <f>IFERROR(IF(GETPIVOTDATA("DateRDV",TCD!$B$1,"DT","GE","Bénéficiaire",$A86,CZ$6,CZ$5,"Mois (DateRDV)",CZ$7,"Années (DateRDV)",CZ$3),1,""),"")</f>
        <v/>
      </c>
      <c r="DA86" s="166" t="str">
        <f>IFERROR(IF(GETPIVOTDATA("DateRDV",TCD!$B$1,"DT","GE","Bénéficiaire",$A86,DA$6,DA$5,"Mois (DateRDV)",DA$7,"Années (DateRDV)",DA$3),2,""),"")</f>
        <v/>
      </c>
      <c r="DB86" s="166" t="str">
        <f>IFERROR(IF(GETPIVOTDATA("DateRDV",TCD!$B$1,"DT","GE","Bénéficiaire",$A86,DB$6,DB$5,"Mois (DateRDV)",DB$7,"Années (DateRDV)",DB$3,"Présence","Excusé"),3,""),"")</f>
        <v/>
      </c>
      <c r="DC86" s="166" t="str">
        <f>IFERROR(IF(GETPIVOTDATA("DateRDV",TCD!$B$1,"DT","GE","Bénéficiaire",$A86,DC$6,DC$5,"Mois (DateRDV)",DC$7,"Années (DateRDV)",DC$3,"Présence","Absent"),4,""),"")</f>
        <v/>
      </c>
      <c r="DD86" s="166" t="str">
        <f>IFERROR(IF(GETPIVOTDATA("DateRDV",TCD!$B$1,"DT","GE","Bénéficiaire",$A86,DD$6,DD$5,"Mois (DateRDV)",DD$7,"Années (DateRDV)",DD$3),1,""),"")</f>
        <v/>
      </c>
      <c r="DE86" s="166" t="str">
        <f>IFERROR(IF(GETPIVOTDATA("DateRDV",TCD!$B$1,"DT","GE","Bénéficiaire",$A86,DE$6,DE$5,"Mois (DateRDV)",DE$7,"Années (DateRDV)",DE$3),2,""),"")</f>
        <v/>
      </c>
      <c r="DF86" s="166" t="str">
        <f>IFERROR(IF(GETPIVOTDATA("DateRDV",TCD!$B$1,"DT","GE","Bénéficiaire",$A86,DF$6,DF$5,"Mois (DateRDV)",DF$7,"Années (DateRDV)",DF$3,"Présence","Excusé"),3,""),"")</f>
        <v/>
      </c>
      <c r="DG86" s="166" t="str">
        <f>IFERROR(IF(GETPIVOTDATA("DateRDV",TCD!$B$1,"DT","GE","Bénéficiaire",$A86,DG$6,DG$5,"Mois (DateRDV)",DG$7,"Années (DateRDV)",DG$3,"Présence","Absent"),4,""),"")</f>
        <v/>
      </c>
      <c r="DH86" s="166" t="str">
        <f>IFERROR(IF(GETPIVOTDATA("DateRDV",TCD!$B$1,"DT","GE","Bénéficiaire",$A86,DH$6,DH$5,"Mois (DateRDV)",DH$7,"Années (DateRDV)",DH$3),1,""),"")</f>
        <v/>
      </c>
      <c r="DI86" s="166" t="str">
        <f>IFERROR(IF(GETPIVOTDATA("DateRDV",TCD!$B$1,"DT","GE","Bénéficiaire",$A86,DI$6,DI$5,"Mois (DateRDV)",DI$7,"Années (DateRDV)",DI$3),2,""),"")</f>
        <v/>
      </c>
      <c r="DJ86" s="166" t="str">
        <f>IFERROR(IF(GETPIVOTDATA("DateRDV",TCD!$B$1,"DT","GE","Bénéficiaire",$A86,DJ$6,DJ$5,"Mois (DateRDV)",DJ$7,"Années (DateRDV)",DJ$3,"Présence","Excusé"),3,""),"")</f>
        <v/>
      </c>
      <c r="DK86" s="166" t="str">
        <f>IFERROR(IF(GETPIVOTDATA("DateRDV",TCD!$B$1,"DT","GE","Bénéficiaire",$A86,DK$6,DK$5,"Mois (DateRDV)",DK$7,"Années (DateRDV)",DK$3,"Présence","Absent"),4,""),"")</f>
        <v/>
      </c>
      <c r="DL86" s="166" t="str">
        <f>IFERROR(IF(GETPIVOTDATA("DateRDV",TCD!$B$1,"DT","GE","Bénéficiaire",$A86,DL$6,DL$5,"Mois (DateRDV)",DL$7,"Années (DateRDV)",DL$3),1,""),"")</f>
        <v/>
      </c>
      <c r="DM86" s="166" t="str">
        <f>IFERROR(IF(GETPIVOTDATA("DateRDV",TCD!$B$1,"DT","GE","Bénéficiaire",$A86,DM$6,DM$5,"Mois (DateRDV)",DM$7,"Années (DateRDV)",DM$3),2,""),"")</f>
        <v/>
      </c>
      <c r="DN86" s="166" t="str">
        <f>IFERROR(IF(GETPIVOTDATA("DateRDV",TCD!$B$1,"DT","GE","Bénéficiaire",$A86,DN$6,DN$5,"Mois (DateRDV)",DN$7,"Années (DateRDV)",DN$3,"Présence","Excusé"),3,""),"")</f>
        <v/>
      </c>
      <c r="DO86" s="166" t="str">
        <f>IFERROR(IF(GETPIVOTDATA("DateRDV",TCD!$B$1,"DT","GE","Bénéficiaire",$A86,DO$6,DO$5,"Mois (DateRDV)",DO$7,"Années (DateRDV)",DO$3,"Présence","Absent"),4,""),"")</f>
        <v/>
      </c>
    </row>
    <row r="87" spans="1:119" ht="15" customHeight="1" x14ac:dyDescent="0.2">
      <c r="A87" t="str">
        <v>LEPAPE Antoine</v>
      </c>
      <c r="B87" s="169" t="str">
        <f>IFERROR(IF(INDEX(Data!P:P,MATCH(A87,Data!B:B,0))&lt;&gt;"",INDEX(Data!P:P,MATCH(A87,Data!B:B,0)),""),"")</f>
        <v>LEPAPE</v>
      </c>
      <c r="C87" s="169" t="str">
        <f>IFERROR(IF(INDEX(Data!O:O,MATCH(A87,Data!B:B,0))&lt;&gt;"",INDEX(Data!O:O,MATCH(A87,Data!B:B,0)),""),"")</f>
        <v>Antoine</v>
      </c>
      <c r="D87" s="169" t="str">
        <f>IFERROR(IF(INDEX(Data!J:J,MATCH(A87,Data!B:B,0))&lt;&gt;"",INDEX(Data!J:J,MATCH(A87,Data!B:B,0)),""),"")</f>
        <v>CD</v>
      </c>
      <c r="E87" s="169" t="str">
        <f>IFERROR(IF(INDEX(Data!M:M,MATCH(A87,Data!B:B,0))&lt;&gt;"",INDEX(Data!M:M,MATCH(A87,Data!B:B,0)),""),"")</f>
        <v>GAILLARD</v>
      </c>
      <c r="F87" s="169">
        <f>IFERROR(IF(INDEX(Data!N:N,MATCH(A87,Data!B:B,0))&lt;&gt;"",INDEX(Data!N:N,MATCH(A87,Data!B:B,0)),""),"")</f>
        <v>74240</v>
      </c>
      <c r="G87" s="170">
        <f>IFERROR(IF(INDEX(Data!K:K,MATCH(A87,Data!B:B,0))&lt;&gt;"",INDEX(Data!K:K,MATCH(A87,Data!B:B,0)),""),"")</f>
        <v>45672</v>
      </c>
      <c r="H87" s="170">
        <f>IFERROR(IF(INDEX(Data!L:L,MATCH(A87,Data!B:B,0))&lt;&gt;"",INDEX(Data!L:L,MATCH(A87,Data!B:B,0)),""),"")</f>
        <v>45674</v>
      </c>
      <c r="I87" s="170">
        <f>IFERROR(IF(INDEX(Data!C:C,MATCH(A87,Data!B:B,0))&lt;&gt;"",INDEX(Data!C:C,MATCH(A87,Data!B:B,0)),""),"")</f>
        <v>45699</v>
      </c>
      <c r="J87" s="170" t="str">
        <f>IFERROR(IF(INDEX(Data!D:D,MATCH(A87,Data!B:B,0))&lt;&gt;"",INDEX(Data!D:D,MATCH(A87,Data!B:B,0)),""),"")</f>
        <v/>
      </c>
      <c r="K87" s="171" t="str">
        <f>IFERROR(IF(INDEX(Data!H:H,MATCH(A87,Data!B:B,0))&lt;&gt;"",INDEX(Data!H:H,MATCH(A87,Data!B:B,0)),""),"")</f>
        <v>Remobilisation</v>
      </c>
      <c r="L87" s="166" t="str">
        <f>IFERROR(IF(GETPIVOTDATA("DateRDV",TCD!$B$1,"DT","GE","Bénéficiaire",$A87,L$6,L$5,"Mois (DateRDV)",L$7,"Années (DateRDV)",L$3),1,""),"")</f>
        <v/>
      </c>
      <c r="M87" s="166" t="str">
        <f>IFERROR(IF(GETPIVOTDATA("DateRDV",TCD!$B$1,"DT","GE","Bénéficiaire",$A87,M$6,M$5,"Mois (DateRDV)",M$7,"Années (DateRDV)",M$3),2,""),"")</f>
        <v/>
      </c>
      <c r="N87" s="166" t="str">
        <f>IFERROR(IF(GETPIVOTDATA("DateRDV",TCD!$B$1,"DT","GE","Bénéficiaire",$A87,N$6,N$5,"Mois (DateRDV)",N$7,"Années (DateRDV)",N$3,"Présence","Excusé"),3,""),"")</f>
        <v/>
      </c>
      <c r="O87" s="166" t="str">
        <f>IFERROR(IF(GETPIVOTDATA("DateRDV",TCD!$B$1,"DT","GE","Bénéficiaire",$A87,O$6,O$5,"Mois (DateRDV)",O$7,"Années (DateRDV)",O$3,"Présence","Absent"),4,""),"")</f>
        <v/>
      </c>
      <c r="P87" s="166" t="str">
        <f>IFERROR(IF(GETPIVOTDATA("DateRDV",TCD!$B$1,"DT","GE","Bénéficiaire",$A87,P$6,P$5,"Mois (DateRDV)",P$7,"Années (DateRDV)",P$3),1,""),"")</f>
        <v/>
      </c>
      <c r="Q87" s="166" t="str">
        <f>IFERROR(IF(GETPIVOTDATA("DateRDV",TCD!$B$1,"DT","GE","Bénéficiaire",$A87,Q$6,Q$5,"Mois (DateRDV)",Q$7,"Années (DateRDV)",Q$3),2,""),"")</f>
        <v/>
      </c>
      <c r="R87" s="166" t="str">
        <f>IFERROR(IF(GETPIVOTDATA("DateRDV",TCD!$B$1,"DT","GE","Bénéficiaire",$A87,R$6,R$5,"Mois (DateRDV)",R$7,"Années (DateRDV)",R$3,"Présence","Excusé"),3,""),"")</f>
        <v/>
      </c>
      <c r="S87" s="166" t="str">
        <f>IFERROR(IF(GETPIVOTDATA("DateRDV",TCD!$B$1,"DT","GE","Bénéficiaire",$A87,S$6,S$5,"Mois (DateRDV)",S$7,"Années (DateRDV)",S$3,"Présence","Absent"),4,""),"")</f>
        <v/>
      </c>
      <c r="T87" s="166" t="str">
        <f>IFERROR(IF(GETPIVOTDATA("DateRDV",TCD!$B$1,"DT","GE","Bénéficiaire",$A87,T$6,T$5,"Mois (DateRDV)",T$7,"Années (DateRDV)",T$3),1,""),"")</f>
        <v/>
      </c>
      <c r="U87" s="166" t="str">
        <f>IFERROR(IF(GETPIVOTDATA("DateRDV",TCD!$B$1,"DT","GE","Bénéficiaire",$A87,U$6,U$5,"Mois (DateRDV)",U$7,"Années (DateRDV)",U$3),2,""),"")</f>
        <v/>
      </c>
      <c r="V87" s="166" t="str">
        <f>IFERROR(IF(GETPIVOTDATA("DateRDV",TCD!$B$1,"DT","GE","Bénéficiaire",$A87,V$6,V$5,"Mois (DateRDV)",V$7,"Années (DateRDV)",V$3,"Présence","Excusé"),3,""),"")</f>
        <v/>
      </c>
      <c r="W87" s="166" t="str">
        <f>IFERROR(IF(GETPIVOTDATA("DateRDV",TCD!$B$1,"DT","GE","Bénéficiaire",$A87,W$6,W$5,"Mois (DateRDV)",W$7,"Années (DateRDV)",W$3,"Présence","Absent"),4,""),"")</f>
        <v/>
      </c>
      <c r="X87" s="166" t="str">
        <f>IFERROR(IF(GETPIVOTDATA("DateRDV",TCD!$B$1,"DT","GE","Bénéficiaire",$A87,X$6,X$5,"Mois (DateRDV)",X$7,"Années (DateRDV)",X$3),1,""),"")</f>
        <v/>
      </c>
      <c r="Y87" s="166" t="str">
        <f>IFERROR(IF(GETPIVOTDATA("DateRDV",TCD!$B$1,"DT","GE","Bénéficiaire",$A87,Y$6,Y$5,"Mois (DateRDV)",Y$7,"Années (DateRDV)",Y$3),2,""),"")</f>
        <v/>
      </c>
      <c r="Z87" s="166" t="str">
        <f>IFERROR(IF(GETPIVOTDATA("DateRDV",TCD!$B$1,"DT","GE","Bénéficiaire",$A87,Z$6,Z$5,"Mois (DateRDV)",Z$7,"Années (DateRDV)",Z$3,"Présence","Excusé"),3,""),"")</f>
        <v/>
      </c>
      <c r="AA87" s="166" t="str">
        <f>IFERROR(IF(GETPIVOTDATA("DateRDV",TCD!$B$1,"DT","GE","Bénéficiaire",$A87,AA$6,AA$5,"Mois (DateRDV)",AA$7,"Années (DateRDV)",AA$3,"Présence","Absent"),4,""),"")</f>
        <v/>
      </c>
      <c r="AB87" s="166" t="str">
        <f>IFERROR(IF(GETPIVOTDATA("DateRDV",TCD!$B$1,"DT","GE","Bénéficiaire",$A87,AB$6,AB$5,"Mois (DateRDV)",AB$7,"Années (DateRDV)",AB$3),1,""),"")</f>
        <v/>
      </c>
      <c r="AC87" s="166" t="str">
        <f>IFERROR(IF(GETPIVOTDATA("DateRDV",TCD!$B$1,"DT","GE","Bénéficiaire",$A87,AC$6,AC$5,"Mois (DateRDV)",AC$7,"Années (DateRDV)",AC$3),2,""),"")</f>
        <v/>
      </c>
      <c r="AD87" s="166" t="str">
        <f>IFERROR(IF(GETPIVOTDATA("DateRDV",TCD!$B$1,"DT","GE","Bénéficiaire",$A87,AD$6,AD$5,"Mois (DateRDV)",AD$7,"Années (DateRDV)",AD$3,"Présence","Excusé"),3,""),"")</f>
        <v/>
      </c>
      <c r="AE87" s="166" t="str">
        <f>IFERROR(IF(GETPIVOTDATA("DateRDV",TCD!$B$1,"DT","GE","Bénéficiaire",$A87,AE$6,AE$5,"Mois (DateRDV)",AE$7,"Années (DateRDV)",AE$3,"Présence","Absent"),4,""),"")</f>
        <v/>
      </c>
      <c r="AF87" s="166" t="str">
        <f>IFERROR(IF(GETPIVOTDATA("DateRDV",TCD!$B$1,"DT","GE","Bénéficiaire",$A87,AF$6,AF$5,"Mois (DateRDV)",AF$7,"Années (DateRDV)",AF$3),1,""),"")</f>
        <v/>
      </c>
      <c r="AG87" s="166" t="str">
        <f>IFERROR(IF(GETPIVOTDATA("DateRDV",TCD!$B$1,"DT","GE","Bénéficiaire",$A87,AG$6,AG$5,"Mois (DateRDV)",AG$7,"Années (DateRDV)",AG$3),2,""),"")</f>
        <v/>
      </c>
      <c r="AH87" s="166" t="str">
        <f>IFERROR(IF(GETPIVOTDATA("DateRDV",TCD!$B$1,"DT","GE","Bénéficiaire",$A87,AH$6,AH$5,"Mois (DateRDV)",AH$7,"Années (DateRDV)",AH$3,"Présence","Excusé"),3,""),"")</f>
        <v/>
      </c>
      <c r="AI87" s="166" t="str">
        <f>IFERROR(IF(GETPIVOTDATA("DateRDV",TCD!$B$1,"DT","GE","Bénéficiaire",$A87,AI$6,AI$5,"Mois (DateRDV)",AI$7,"Années (DateRDV)",AI$3,"Présence","Absent"),4,""),"")</f>
        <v/>
      </c>
      <c r="AJ87" s="166" t="str">
        <f>IFERROR(IF(GETPIVOTDATA("DateRDV",TCD!$B$1,"DT","GE","Bénéficiaire",$A87,AJ$6,AJ$5,"Mois (DateRDV)",AJ$7,"Années (DateRDV)",AJ$3),1,""),"")</f>
        <v/>
      </c>
      <c r="AK87" s="166" t="str">
        <f>IFERROR(IF(GETPIVOTDATA("DateRDV",TCD!$B$1,"DT","GE","Bénéficiaire",$A87,AK$6,AK$5,"Mois (DateRDV)",AK$7,"Années (DateRDV)",AK$3),2,""),"")</f>
        <v/>
      </c>
      <c r="AL87" s="166" t="str">
        <f>IFERROR(IF(GETPIVOTDATA("DateRDV",TCD!$B$1,"DT","GE","Bénéficiaire",$A87,AL$6,AL$5,"Mois (DateRDV)",AL$7,"Années (DateRDV)",AL$3,"Présence","Excusé"),3,""),"")</f>
        <v/>
      </c>
      <c r="AM87" s="166" t="str">
        <f>IFERROR(IF(GETPIVOTDATA("DateRDV",TCD!$B$1,"DT","GE","Bénéficiaire",$A87,AM$6,AM$5,"Mois (DateRDV)",AM$7,"Années (DateRDV)",AM$3,"Présence","Absent"),4,""),"")</f>
        <v/>
      </c>
      <c r="AN87" s="166" t="str">
        <f>IFERROR(IF(GETPIVOTDATA("DateRDV",TCD!$B$1,"DT","GE","Bénéficiaire",$A87,AN$6,AN$5,"Mois (DateRDV)",AN$7,"Années (DateRDV)",AN$3),1,""),"")</f>
        <v/>
      </c>
      <c r="AO87" s="166" t="str">
        <f>IFERROR(IF(GETPIVOTDATA("DateRDV",TCD!$B$1,"DT","GE","Bénéficiaire",$A87,AO$6,AO$5,"Mois (DateRDV)",AO$7,"Années (DateRDV)",AO$3),2,""),"")</f>
        <v/>
      </c>
      <c r="AP87" s="166" t="str">
        <f>IFERROR(IF(GETPIVOTDATA("DateRDV",TCD!$B$1,"DT","GE","Bénéficiaire",$A87,AP$6,AP$5,"Mois (DateRDV)",AP$7,"Années (DateRDV)",AP$3,"Présence","Excusé"),3,""),"")</f>
        <v/>
      </c>
      <c r="AQ87" s="166" t="str">
        <f>IFERROR(IF(GETPIVOTDATA("DateRDV",TCD!$B$1,"DT","GE","Bénéficiaire",$A87,AQ$6,AQ$5,"Mois (DateRDV)",AQ$7,"Années (DateRDV)",AQ$3,"Présence","Absent"),4,""),"")</f>
        <v/>
      </c>
      <c r="AR87" s="166" t="str">
        <f>IFERROR(IF(GETPIVOTDATA("DateRDV",TCD!$B$1,"DT","GE","Bénéficiaire",$A87,AR$6,AR$5,"Mois (DateRDV)",AR$7,"Années (DateRDV)",AR$3),1,""),"")</f>
        <v/>
      </c>
      <c r="AS87" s="166" t="str">
        <f>IFERROR(IF(GETPIVOTDATA("DateRDV",TCD!$B$1,"DT","GE","Bénéficiaire",$A87,AS$6,AS$5,"Mois (DateRDV)",AS$7,"Années (DateRDV)",AS$3),2,""),"")</f>
        <v/>
      </c>
      <c r="AT87" s="166" t="str">
        <f>IFERROR(IF(GETPIVOTDATA("DateRDV",TCD!$B$1,"DT","GE","Bénéficiaire",$A87,AT$6,AT$5,"Mois (DateRDV)",AT$7,"Années (DateRDV)",AT$3,"Présence","Excusé"),3,""),"")</f>
        <v/>
      </c>
      <c r="AU87" s="166" t="str">
        <f>IFERROR(IF(GETPIVOTDATA("DateRDV",TCD!$B$1,"DT","GE","Bénéficiaire",$A87,AU$6,AU$5,"Mois (DateRDV)",AU$7,"Années (DateRDV)",AU$3,"Présence","Absent"),4,""),"")</f>
        <v/>
      </c>
      <c r="AV87" s="166" t="str">
        <f>IFERROR(IF(GETPIVOTDATA("DateRDV",TCD!$B$1,"DT","GE","Bénéficiaire",$A87,AV$6,AV$5,"Mois (DateRDV)",AV$7,"Années (DateRDV)",AV$3),1,""),"")</f>
        <v/>
      </c>
      <c r="AW87" s="166" t="str">
        <f>IFERROR(IF(GETPIVOTDATA("DateRDV",TCD!$B$1,"DT","GE","Bénéficiaire",$A87,AW$6,AW$5,"Mois (DateRDV)",AW$7,"Années (DateRDV)",AW$3),2,""),"")</f>
        <v/>
      </c>
      <c r="AX87" s="166" t="str">
        <f>IFERROR(IF(GETPIVOTDATA("DateRDV",TCD!$B$1,"DT","GE","Bénéficiaire",$A87,AX$6,AX$5,"Mois (DateRDV)",AX$7,"Années (DateRDV)",AX$3,"Présence","Excusé"),3,""),"")</f>
        <v/>
      </c>
      <c r="AY87" s="166" t="str">
        <f>IFERROR(IF(GETPIVOTDATA("DateRDV",TCD!$B$1,"DT","GE","Bénéficiaire",$A87,AY$6,AY$5,"Mois (DateRDV)",AY$7,"Années (DateRDV)",AY$3,"Présence","Absent"),4,""),"")</f>
        <v/>
      </c>
      <c r="AZ87" s="166" t="str">
        <f>IFERROR(IF(GETPIVOTDATA("DateRDV",TCD!$B$1,"DT","GE","Bénéficiaire",$A87,AZ$6,AZ$5,"Mois (DateRDV)",AZ$7,"Années (DateRDV)",AZ$3),1,""),"")</f>
        <v/>
      </c>
      <c r="BA87" s="166" t="str">
        <f>IFERROR(IF(GETPIVOTDATA("DateRDV",TCD!$B$1,"DT","GE","Bénéficiaire",$A87,BA$6,BA$5,"Mois (DateRDV)",BA$7,"Années (DateRDV)",BA$3),2,""),"")</f>
        <v/>
      </c>
      <c r="BB87" s="166" t="str">
        <f>IFERROR(IF(GETPIVOTDATA("DateRDV",TCD!$B$1,"DT","GE","Bénéficiaire",$A87,BB$6,BB$5,"Mois (DateRDV)",BB$7,"Années (DateRDV)",BB$3,"Présence","Excusé"),3,""),"")</f>
        <v/>
      </c>
      <c r="BC87" s="166" t="str">
        <f>IFERROR(IF(GETPIVOTDATA("DateRDV",TCD!$B$1,"DT","GE","Bénéficiaire",$A87,BC$6,BC$5,"Mois (DateRDV)",BC$7,"Années (DateRDV)",BC$3,"Présence","Absent"),4,""),"")</f>
        <v/>
      </c>
      <c r="BD87" s="166" t="str">
        <f>IFERROR(IF(GETPIVOTDATA("DateRDV",TCD!$B$1,"DT","GE","Bénéficiaire",$A87,BD$6,BD$5,"Mois (DateRDV)",BD$7,"Années (DateRDV)",BD$3),1,""),"")</f>
        <v/>
      </c>
      <c r="BE87" s="166" t="str">
        <f>IFERROR(IF(GETPIVOTDATA("DateRDV",TCD!$B$1,"DT","GE","Bénéficiaire",$A87,BE$6,BE$5,"Mois (DateRDV)",BE$7,"Années (DateRDV)",BE$3),2,""),"")</f>
        <v/>
      </c>
      <c r="BF87" s="166" t="str">
        <f>IFERROR(IF(GETPIVOTDATA("DateRDV",TCD!$B$1,"DT","GE","Bénéficiaire",$A87,BF$6,BF$5,"Mois (DateRDV)",BF$7,"Années (DateRDV)",BF$3,"Présence","Excusé"),3,""),"")</f>
        <v/>
      </c>
      <c r="BG87" s="166" t="str">
        <f>IFERROR(IF(GETPIVOTDATA("DateRDV",TCD!$B$1,"DT","GE","Bénéficiaire",$A87,BG$6,BG$5,"Mois (DateRDV)",BG$7,"Années (DateRDV)",BG$3,"Présence","Absent"),4,""),"")</f>
        <v/>
      </c>
      <c r="BH87" s="166" t="str">
        <f>IFERROR(IF(GETPIVOTDATA("DateRDV",TCD!$B$1,"DT","GE","Bénéficiaire",$A87,BH$6,BH$5,"Mois (DateRDV)",BH$7,"Années (DateRDV)",BH$3),1,""),"")</f>
        <v/>
      </c>
      <c r="BI87" s="166">
        <f>IFERROR(IF(GETPIVOTDATA("DateRDV",TCD!$B$1,"DT","GE","Bénéficiaire",$A87,BI$6,BI$5,"Mois (DateRDV)",BI$7,"Années (DateRDV)",BI$3),2,""),"")</f>
        <v>2</v>
      </c>
      <c r="BJ87" s="166" t="str">
        <f>IFERROR(IF(GETPIVOTDATA("DateRDV",TCD!$B$1,"DT","GE","Bénéficiaire",$A87,BJ$6,BJ$5,"Mois (DateRDV)",BJ$7,"Années (DateRDV)",BJ$3,"Présence","Excusé"),3,""),"")</f>
        <v/>
      </c>
      <c r="BK87" s="166" t="str">
        <f>IFERROR(IF(GETPIVOTDATA("DateRDV",TCD!$B$1,"DT","GE","Bénéficiaire",$A87,BK$6,BK$5,"Mois (DateRDV)",BK$7,"Années (DateRDV)",BK$3,"Présence","Absent"),4,""),"")</f>
        <v/>
      </c>
      <c r="BL87" s="166" t="str">
        <f>IFERROR(IF(GETPIVOTDATA("DateRDV",TCD!$B$1,"DT","GE","Bénéficiaire",$A87,BL$6,BL$5,"Mois (DateRDV)",BL$7,"Années (DateRDV)",BL$3),1,""),"")</f>
        <v/>
      </c>
      <c r="BM87" s="166" t="str">
        <f>IFERROR(IF(GETPIVOTDATA("DateRDV",TCD!$B$1,"DT","GE","Bénéficiaire",$A87,BM$6,BM$5,"Mois (DateRDV)",BM$7,"Années (DateRDV)",BM$3),2,""),"")</f>
        <v/>
      </c>
      <c r="BN87" s="166" t="str">
        <f>IFERROR(IF(GETPIVOTDATA("DateRDV",TCD!$B$1,"DT","GE","Bénéficiaire",$A87,BN$6,BN$5,"Mois (DateRDV)",BN$7,"Années (DateRDV)",BN$3,"Présence","Excusé"),3,""),"")</f>
        <v/>
      </c>
      <c r="BO87" s="166" t="str">
        <f>IFERROR(IF(GETPIVOTDATA("DateRDV",TCD!$B$1,"DT","GE","Bénéficiaire",$A87,BO$6,BO$5,"Mois (DateRDV)",BO$7,"Années (DateRDV)",BO$3,"Présence","Absent"),4,""),"")</f>
        <v/>
      </c>
      <c r="BP87" s="166" t="str">
        <f>IFERROR(IF(GETPIVOTDATA("DateRDV",TCD!$B$1,"DT","GE","Bénéficiaire",$A87,BP$6,BP$5,"Mois (DateRDV)",BP$7,"Années (DateRDV)",BP$3),1,""),"")</f>
        <v/>
      </c>
      <c r="BQ87" s="166" t="str">
        <f>IFERROR(IF(GETPIVOTDATA("DateRDV",TCD!$B$1,"DT","GE","Bénéficiaire",$A87,BQ$6,BQ$5,"Mois (DateRDV)",BQ$7,"Années (DateRDV)",BQ$3),2,""),"")</f>
        <v/>
      </c>
      <c r="BR87" s="166" t="str">
        <f>IFERROR(IF(GETPIVOTDATA("DateRDV",TCD!$B$1,"DT","GE","Bénéficiaire",$A87,BR$6,BR$5,"Mois (DateRDV)",BR$7,"Années (DateRDV)",BR$3,"Présence","Excusé"),3,""),"")</f>
        <v/>
      </c>
      <c r="BS87" s="166" t="str">
        <f>IFERROR(IF(GETPIVOTDATA("DateRDV",TCD!$B$1,"DT","GE","Bénéficiaire",$A87,BS$6,BS$5,"Mois (DateRDV)",BS$7,"Années (DateRDV)",BS$3,"Présence","Absent"),4,""),"")</f>
        <v/>
      </c>
      <c r="BT87" s="166" t="str">
        <f>IFERROR(IF(GETPIVOTDATA("DateRDV",TCD!$B$1,"DT","GE","Bénéficiaire",$A87,BT$6,BT$5,"Mois (DateRDV)",BT$7,"Années (DateRDV)",BT$3),1,""),"")</f>
        <v/>
      </c>
      <c r="BU87" s="166" t="str">
        <f>IFERROR(IF(GETPIVOTDATA("DateRDV",TCD!$B$1,"DT","GE","Bénéficiaire",$A87,BU$6,BU$5,"Mois (DateRDV)",BU$7,"Années (DateRDV)",BU$3),2,""),"")</f>
        <v/>
      </c>
      <c r="BV87" s="166" t="str">
        <f>IFERROR(IF(GETPIVOTDATA("DateRDV",TCD!$B$1,"DT","GE","Bénéficiaire",$A87,BV$6,BV$5,"Mois (DateRDV)",BV$7,"Années (DateRDV)",BV$3,"Présence","Excusé"),3,""),"")</f>
        <v/>
      </c>
      <c r="BW87" s="166" t="str">
        <f>IFERROR(IF(GETPIVOTDATA("DateRDV",TCD!$B$1,"DT","GE","Bénéficiaire",$A87,BW$6,BW$5,"Mois (DateRDV)",BW$7,"Années (DateRDV)",BW$3,"Présence","Absent"),4,""),"")</f>
        <v/>
      </c>
      <c r="BX87" s="166" t="str">
        <f>IFERROR(IF(GETPIVOTDATA("DateRDV",TCD!$B$1,"DT","GE","Bénéficiaire",$A87,BX$6,BX$5,"Mois (DateRDV)",BX$7,"Années (DateRDV)",BX$3),1,""),"")</f>
        <v/>
      </c>
      <c r="BY87" s="166" t="str">
        <f>IFERROR(IF(GETPIVOTDATA("DateRDV",TCD!$B$1,"DT","GE","Bénéficiaire",$A87,BY$6,BY$5,"Mois (DateRDV)",BY$7,"Années (DateRDV)",BY$3),2,""),"")</f>
        <v/>
      </c>
      <c r="BZ87" s="166" t="str">
        <f>IFERROR(IF(GETPIVOTDATA("DateRDV",TCD!$B$1,"DT","GE","Bénéficiaire",$A87,BZ$6,BZ$5,"Mois (DateRDV)",BZ$7,"Années (DateRDV)",BZ$3,"Présence","Excusé"),3,""),"")</f>
        <v/>
      </c>
      <c r="CA87" s="166" t="str">
        <f>IFERROR(IF(GETPIVOTDATA("DateRDV",TCD!$B$1,"DT","GE","Bénéficiaire",$A87,CA$6,CA$5,"Mois (DateRDV)",CA$7,"Années (DateRDV)",CA$3,"Présence","Absent"),4,""),"")</f>
        <v/>
      </c>
      <c r="CB87" s="166" t="str">
        <f>IFERROR(IF(GETPIVOTDATA("DateRDV",TCD!$B$1,"DT","GE","Bénéficiaire",$A87,CB$6,CB$5,"Mois (DateRDV)",CB$7,"Années (DateRDV)",CB$3),1,""),"")</f>
        <v/>
      </c>
      <c r="CC87" s="166" t="str">
        <f>IFERROR(IF(GETPIVOTDATA("DateRDV",TCD!$B$1,"DT","GE","Bénéficiaire",$A87,CC$6,CC$5,"Mois (DateRDV)",CC$7,"Années (DateRDV)",CC$3),2,""),"")</f>
        <v/>
      </c>
      <c r="CD87" s="166" t="str">
        <f>IFERROR(IF(GETPIVOTDATA("DateRDV",TCD!$B$1,"DT","GE","Bénéficiaire",$A87,CD$6,CD$5,"Mois (DateRDV)",CD$7,"Années (DateRDV)",CD$3,"Présence","Excusé"),3,""),"")</f>
        <v/>
      </c>
      <c r="CE87" s="166" t="str">
        <f>IFERROR(IF(GETPIVOTDATA("DateRDV",TCD!$B$1,"DT","GE","Bénéficiaire",$A87,CE$6,CE$5,"Mois (DateRDV)",CE$7,"Années (DateRDV)",CE$3,"Présence","Absent"),4,""),"")</f>
        <v/>
      </c>
      <c r="CF87" s="166" t="str">
        <f>IFERROR(IF(GETPIVOTDATA("DateRDV",TCD!$B$1,"DT","GE","Bénéficiaire",$A87,CF$6,CF$5,"Mois (DateRDV)",CF$7,"Années (DateRDV)",CF$3),1,""),"")</f>
        <v/>
      </c>
      <c r="CG87" s="166" t="str">
        <f>IFERROR(IF(GETPIVOTDATA("DateRDV",TCD!$B$1,"DT","GE","Bénéficiaire",$A87,CG$6,CG$5,"Mois (DateRDV)",CG$7,"Années (DateRDV)",CG$3),2,""),"")</f>
        <v/>
      </c>
      <c r="CH87" s="166" t="str">
        <f>IFERROR(IF(GETPIVOTDATA("DateRDV",TCD!$B$1,"DT","GE","Bénéficiaire",$A87,CH$6,CH$5,"Mois (DateRDV)",CH$7,"Années (DateRDV)",CH$3,"Présence","Excusé"),3,""),"")</f>
        <v/>
      </c>
      <c r="CI87" s="166" t="str">
        <f>IFERROR(IF(GETPIVOTDATA("DateRDV",TCD!$B$1,"DT","GE","Bénéficiaire",$A87,CI$6,CI$5,"Mois (DateRDV)",CI$7,"Années (DateRDV)",CI$3,"Présence","Absent"),4,""),"")</f>
        <v/>
      </c>
      <c r="CJ87" s="166" t="str">
        <f>IFERROR(IF(GETPIVOTDATA("DateRDV",TCD!$B$1,"DT","GE","Bénéficiaire",$A87,CJ$6,CJ$5,"Mois (DateRDV)",CJ$7,"Années (DateRDV)",CJ$3),1,""),"")</f>
        <v/>
      </c>
      <c r="CK87" s="166" t="str">
        <f>IFERROR(IF(GETPIVOTDATA("DateRDV",TCD!$B$1,"DT","GE","Bénéficiaire",$A87,CK$6,CK$5,"Mois (DateRDV)",CK$7,"Années (DateRDV)",CK$3),2,""),"")</f>
        <v/>
      </c>
      <c r="CL87" s="166" t="str">
        <f>IFERROR(IF(GETPIVOTDATA("DateRDV",TCD!$B$1,"DT","GE","Bénéficiaire",$A87,GI$6,GI$5,"Mois (DateRDV)",GI$7,"Années (DateRDV)",GI$3,"Présence","Excusé"),3,""),"")</f>
        <v/>
      </c>
      <c r="CM87" s="166" t="str">
        <f>IFERROR(IF(GETPIVOTDATA("DateRDV",TCD!$B$1,"DT","GE","Bénéficiaire",$A87,CM$6,CM$5,"Mois (DateRDV)",CM$7,"Années (DateRDV)",CM$3,"Présence","Absent"),4,""),"")</f>
        <v/>
      </c>
      <c r="CN87" s="166" t="str">
        <f>IFERROR(IF(GETPIVOTDATA("DateRDV",TCD!$B$1,"DT","GE","Bénéficiaire",$A87,CN$6,CN$5,"Mois (DateRDV)",CN$7,"Années (DateRDV)",CN$3),1,""),"")</f>
        <v/>
      </c>
      <c r="CO87" s="166" t="str">
        <f>IFERROR(IF(GETPIVOTDATA("DateRDV",TCD!$B$1,"DT","GE","Bénéficiaire",$A87,CO$6,CO$5,"Mois (DateRDV)",CO$7,"Années (DateRDV)",CO$3),2,""),"")</f>
        <v/>
      </c>
      <c r="CP87" s="166" t="str">
        <f>IFERROR(IF(GETPIVOTDATA("DateRDV",TCD!$B$1,"DT","GE","Bénéficiaire",$A87,CP$6,CP$5,"Mois (DateRDV)",CP$7,"Années (DateRDV)",CP$3,"Présence","Excusé"),3,""),"")</f>
        <v/>
      </c>
      <c r="CQ87" s="166" t="str">
        <f>IFERROR(IF(GETPIVOTDATA("DateRDV",TCD!$B$1,"DT","GE","Bénéficiaire",$A87,CQ$6,CQ$5,"Mois (DateRDV)",CQ$7,"Années (DateRDV)",CQ$3,"Présence","Absent"),4,""),"")</f>
        <v/>
      </c>
      <c r="CR87" s="166" t="str">
        <f>IFERROR(IF(GETPIVOTDATA("DateRDV",TCD!$B$1,"DT","GE","Bénéficiaire",$A87,CR$6,CR$5,"Mois (DateRDV)",CR$7,"Années (DateRDV)",CR$3),1,""),"")</f>
        <v/>
      </c>
      <c r="CS87" s="166" t="str">
        <f>IFERROR(IF(GETPIVOTDATA("DateRDV",TCD!$B$1,"DT","GE","Bénéficiaire",$A87,CS$6,CS$5,"Mois (DateRDV)",CS$7,"Années (DateRDV)",CS$3),2,""),"")</f>
        <v/>
      </c>
      <c r="CT87" s="166" t="str">
        <f>IFERROR(IF(GETPIVOTDATA("DateRDV",TCD!$B$1,"DT","GE","Bénéficiaire",$A87,CT$6,CT$5,"Mois (DateRDV)",CT$7,"Années (DateRDV)",CT$3,"Présence","Excusé"),3,""),"")</f>
        <v/>
      </c>
      <c r="CU87" s="166" t="str">
        <f>IFERROR(IF(GETPIVOTDATA("DateRDV",TCD!$B$1,"DT","GE","Bénéficiaire",$A87,CU$6,CU$5,"Mois (DateRDV)",CU$7,"Années (DateRDV)",CU$3,"Présence","Absent"),4,""),"")</f>
        <v/>
      </c>
      <c r="CV87" s="166" t="str">
        <f>IFERROR(IF(GETPIVOTDATA("DateRDV",TCD!$B$1,"DT","GE","Bénéficiaire",$A87,CV$6,CV$5,"Mois (DateRDV)",CV$7,"Années (DateRDV)",CV$3),1,""),"")</f>
        <v/>
      </c>
      <c r="CW87" s="166" t="str">
        <f>IFERROR(IF(GETPIVOTDATA("DateRDV",TCD!$B$1,"DT","GE","Bénéficiaire",$A87,CW$6,CW$5,"Mois (DateRDV)",CW$7,"Années (DateRDV)",CW$3),2,""),"")</f>
        <v/>
      </c>
      <c r="CX87" s="166" t="str">
        <f>IFERROR(IF(GETPIVOTDATA("DateRDV",TCD!$B$1,"DT","GE","Bénéficiaire",$A87,CX$6,CX$5,"Mois (DateRDV)",CX$7,"Années (DateRDV)",CX$3,"Présence","Excusé"),3,""),"")</f>
        <v/>
      </c>
      <c r="CY87" s="166" t="str">
        <f>IFERROR(IF(GETPIVOTDATA("DateRDV",TCD!$B$1,"DT","GE","Bénéficiaire",$A87,CY$6,CY$5,"Mois (DateRDV)",CY$7,"Années (DateRDV)",CY$3,"Présence","Absent"),4,""),"")</f>
        <v/>
      </c>
      <c r="CZ87" s="166" t="str">
        <f>IFERROR(IF(GETPIVOTDATA("DateRDV",TCD!$B$1,"DT","GE","Bénéficiaire",$A87,CZ$6,CZ$5,"Mois (DateRDV)",CZ$7,"Années (DateRDV)",CZ$3),1,""),"")</f>
        <v/>
      </c>
      <c r="DA87" s="166" t="str">
        <f>IFERROR(IF(GETPIVOTDATA("DateRDV",TCD!$B$1,"DT","GE","Bénéficiaire",$A87,DA$6,DA$5,"Mois (DateRDV)",DA$7,"Années (DateRDV)",DA$3),2,""),"")</f>
        <v/>
      </c>
      <c r="DB87" s="166" t="str">
        <f>IFERROR(IF(GETPIVOTDATA("DateRDV",TCD!$B$1,"DT","GE","Bénéficiaire",$A87,DB$6,DB$5,"Mois (DateRDV)",DB$7,"Années (DateRDV)",DB$3,"Présence","Excusé"),3,""),"")</f>
        <v/>
      </c>
      <c r="DC87" s="166" t="str">
        <f>IFERROR(IF(GETPIVOTDATA("DateRDV",TCD!$B$1,"DT","GE","Bénéficiaire",$A87,DC$6,DC$5,"Mois (DateRDV)",DC$7,"Années (DateRDV)",DC$3,"Présence","Absent"),4,""),"")</f>
        <v/>
      </c>
      <c r="DD87" s="166" t="str">
        <f>IFERROR(IF(GETPIVOTDATA("DateRDV",TCD!$B$1,"DT","GE","Bénéficiaire",$A87,DD$6,DD$5,"Mois (DateRDV)",DD$7,"Années (DateRDV)",DD$3),1,""),"")</f>
        <v/>
      </c>
      <c r="DE87" s="166" t="str">
        <f>IFERROR(IF(GETPIVOTDATA("DateRDV",TCD!$B$1,"DT","GE","Bénéficiaire",$A87,DE$6,DE$5,"Mois (DateRDV)",DE$7,"Années (DateRDV)",DE$3),2,""),"")</f>
        <v/>
      </c>
      <c r="DF87" s="166" t="str">
        <f>IFERROR(IF(GETPIVOTDATA("DateRDV",TCD!$B$1,"DT","GE","Bénéficiaire",$A87,DF$6,DF$5,"Mois (DateRDV)",DF$7,"Années (DateRDV)",DF$3,"Présence","Excusé"),3,""),"")</f>
        <v/>
      </c>
      <c r="DG87" s="166" t="str">
        <f>IFERROR(IF(GETPIVOTDATA("DateRDV",TCD!$B$1,"DT","GE","Bénéficiaire",$A87,DG$6,DG$5,"Mois (DateRDV)",DG$7,"Années (DateRDV)",DG$3,"Présence","Absent"),4,""),"")</f>
        <v/>
      </c>
      <c r="DH87" s="166" t="str">
        <f>IFERROR(IF(GETPIVOTDATA("DateRDV",TCD!$B$1,"DT","GE","Bénéficiaire",$A87,DH$6,DH$5,"Mois (DateRDV)",DH$7,"Années (DateRDV)",DH$3),1,""),"")</f>
        <v/>
      </c>
      <c r="DI87" s="166" t="str">
        <f>IFERROR(IF(GETPIVOTDATA("DateRDV",TCD!$B$1,"DT","GE","Bénéficiaire",$A87,DI$6,DI$5,"Mois (DateRDV)",DI$7,"Années (DateRDV)",DI$3),2,""),"")</f>
        <v/>
      </c>
      <c r="DJ87" s="166" t="str">
        <f>IFERROR(IF(GETPIVOTDATA("DateRDV",TCD!$B$1,"DT","GE","Bénéficiaire",$A87,DJ$6,DJ$5,"Mois (DateRDV)",DJ$7,"Années (DateRDV)",DJ$3,"Présence","Excusé"),3,""),"")</f>
        <v/>
      </c>
      <c r="DK87" s="166" t="str">
        <f>IFERROR(IF(GETPIVOTDATA("DateRDV",TCD!$B$1,"DT","GE","Bénéficiaire",$A87,DK$6,DK$5,"Mois (DateRDV)",DK$7,"Années (DateRDV)",DK$3,"Présence","Absent"),4,""),"")</f>
        <v/>
      </c>
      <c r="DL87" s="166" t="str">
        <f>IFERROR(IF(GETPIVOTDATA("DateRDV",TCD!$B$1,"DT","GE","Bénéficiaire",$A87,DL$6,DL$5,"Mois (DateRDV)",DL$7,"Années (DateRDV)",DL$3),1,""),"")</f>
        <v/>
      </c>
      <c r="DM87" s="166" t="str">
        <f>IFERROR(IF(GETPIVOTDATA("DateRDV",TCD!$B$1,"DT","GE","Bénéficiaire",$A87,DM$6,DM$5,"Mois (DateRDV)",DM$7,"Années (DateRDV)",DM$3),2,""),"")</f>
        <v/>
      </c>
      <c r="DN87" s="166" t="str">
        <f>IFERROR(IF(GETPIVOTDATA("DateRDV",TCD!$B$1,"DT","GE","Bénéficiaire",$A87,DN$6,DN$5,"Mois (DateRDV)",DN$7,"Années (DateRDV)",DN$3,"Présence","Excusé"),3,""),"")</f>
        <v/>
      </c>
      <c r="DO87" s="166" t="str">
        <f>IFERROR(IF(GETPIVOTDATA("DateRDV",TCD!$B$1,"DT","GE","Bénéficiaire",$A87,DO$6,DO$5,"Mois (DateRDV)",DO$7,"Années (DateRDV)",DO$3,"Présence","Absent"),4,""),"")</f>
        <v/>
      </c>
    </row>
    <row r="88" spans="1:119" ht="15" customHeight="1" x14ac:dyDescent="0.2">
      <c r="A88" t="str">
        <v>BEYALA BALTZER Pierrette</v>
      </c>
      <c r="B88" s="169" t="str">
        <f>IFERROR(IF(INDEX(Data!P:P,MATCH(A88,Data!B:B,0))&lt;&gt;"",INDEX(Data!P:P,MATCH(A88,Data!B:B,0)),""),"")</f>
        <v>BEYALA BALTZER</v>
      </c>
      <c r="C88" s="169" t="str">
        <f>IFERROR(IF(INDEX(Data!O:O,MATCH(A88,Data!B:B,0))&lt;&gt;"",INDEX(Data!O:O,MATCH(A88,Data!B:B,0)),""),"")</f>
        <v>Pierrette</v>
      </c>
      <c r="D88" s="169" t="str">
        <f>IFERROR(IF(INDEX(Data!J:J,MATCH(A88,Data!B:B,0))&lt;&gt;"",INDEX(Data!J:J,MATCH(A88,Data!B:B,0)),""),"")</f>
        <v>CD</v>
      </c>
      <c r="E88" s="169" t="str">
        <f>IFERROR(IF(INDEX(Data!M:M,MATCH(A88,Data!B:B,0))&lt;&gt;"",INDEX(Data!M:M,MATCH(A88,Data!B:B,0)),""),"")</f>
        <v>ANNEMASSE</v>
      </c>
      <c r="F88" s="169">
        <f>IFERROR(IF(INDEX(Data!N:N,MATCH(A88,Data!B:B,0))&lt;&gt;"",INDEX(Data!N:N,MATCH(A88,Data!B:B,0)),""),"")</f>
        <v>74100</v>
      </c>
      <c r="G88" s="170">
        <f>IFERROR(IF(INDEX(Data!K:K,MATCH(A88,Data!B:B,0))&lt;&gt;"",INDEX(Data!K:K,MATCH(A88,Data!B:B,0)),""),"")</f>
        <v>45713</v>
      </c>
      <c r="H88" s="170">
        <f>IFERROR(IF(INDEX(Data!L:L,MATCH(A88,Data!B:B,0))&lt;&gt;"",INDEX(Data!L:L,MATCH(A88,Data!B:B,0)),""),"")</f>
        <v>45722</v>
      </c>
      <c r="I88" s="170">
        <f>IFERROR(IF(INDEX(Data!C:C,MATCH(A88,Data!B:B,0))&lt;&gt;"",INDEX(Data!C:C,MATCH(A88,Data!B:B,0)),""),"")</f>
        <v>45734</v>
      </c>
      <c r="J88" s="170" t="str">
        <f>IFERROR(IF(INDEX(Data!D:D,MATCH(A88,Data!B:B,0))&lt;&gt;"",INDEX(Data!D:D,MATCH(A88,Data!B:B,0)),""),"")</f>
        <v/>
      </c>
      <c r="K88" s="171" t="str">
        <f>IFERROR(IF(INDEX(Data!H:H,MATCH(A88,Data!B:B,0))&lt;&gt;"",INDEX(Data!H:H,MATCH(A88,Data!B:B,0)),""),"")</f>
        <v>Remobilisation</v>
      </c>
      <c r="L88" s="166" t="str">
        <f>IFERROR(IF(GETPIVOTDATA("DateRDV",TCD!$B$1,"DT","GE","Bénéficiaire",$A88,L$6,L$5,"Mois (DateRDV)",L$7,"Années (DateRDV)",L$3),1,""),"")</f>
        <v/>
      </c>
      <c r="M88" s="166" t="str">
        <f>IFERROR(IF(GETPIVOTDATA("DateRDV",TCD!$B$1,"DT","GE","Bénéficiaire",$A88,M$6,M$5,"Mois (DateRDV)",M$7,"Années (DateRDV)",M$3),2,""),"")</f>
        <v/>
      </c>
      <c r="N88" s="166" t="str">
        <f>IFERROR(IF(GETPIVOTDATA("DateRDV",TCD!$B$1,"DT","GE","Bénéficiaire",$A88,N$6,N$5,"Mois (DateRDV)",N$7,"Années (DateRDV)",N$3,"Présence","Excusé"),3,""),"")</f>
        <v/>
      </c>
      <c r="O88" s="166" t="str">
        <f>IFERROR(IF(GETPIVOTDATA("DateRDV",TCD!$B$1,"DT","GE","Bénéficiaire",$A88,O$6,O$5,"Mois (DateRDV)",O$7,"Années (DateRDV)",O$3,"Présence","Absent"),4,""),"")</f>
        <v/>
      </c>
      <c r="P88" s="166" t="str">
        <f>IFERROR(IF(GETPIVOTDATA("DateRDV",TCD!$B$1,"DT","GE","Bénéficiaire",$A88,P$6,P$5,"Mois (DateRDV)",P$7,"Années (DateRDV)",P$3),1,""),"")</f>
        <v/>
      </c>
      <c r="Q88" s="166" t="str">
        <f>IFERROR(IF(GETPIVOTDATA("DateRDV",TCD!$B$1,"DT","GE","Bénéficiaire",$A88,Q$6,Q$5,"Mois (DateRDV)",Q$7,"Années (DateRDV)",Q$3),2,""),"")</f>
        <v/>
      </c>
      <c r="R88" s="166" t="str">
        <f>IFERROR(IF(GETPIVOTDATA("DateRDV",TCD!$B$1,"DT","GE","Bénéficiaire",$A88,R$6,R$5,"Mois (DateRDV)",R$7,"Années (DateRDV)",R$3,"Présence","Excusé"),3,""),"")</f>
        <v/>
      </c>
      <c r="S88" s="166" t="str">
        <f>IFERROR(IF(GETPIVOTDATA("DateRDV",TCD!$B$1,"DT","GE","Bénéficiaire",$A88,S$6,S$5,"Mois (DateRDV)",S$7,"Années (DateRDV)",S$3,"Présence","Absent"),4,""),"")</f>
        <v/>
      </c>
      <c r="T88" s="166" t="str">
        <f>IFERROR(IF(GETPIVOTDATA("DateRDV",TCD!$B$1,"DT","GE","Bénéficiaire",$A88,T$6,T$5,"Mois (DateRDV)",T$7,"Années (DateRDV)",T$3),1,""),"")</f>
        <v/>
      </c>
      <c r="U88" s="166" t="str">
        <f>IFERROR(IF(GETPIVOTDATA("DateRDV",TCD!$B$1,"DT","GE","Bénéficiaire",$A88,U$6,U$5,"Mois (DateRDV)",U$7,"Années (DateRDV)",U$3),2,""),"")</f>
        <v/>
      </c>
      <c r="V88" s="166" t="str">
        <f>IFERROR(IF(GETPIVOTDATA("DateRDV",TCD!$B$1,"DT","GE","Bénéficiaire",$A88,V$6,V$5,"Mois (DateRDV)",V$7,"Années (DateRDV)",V$3,"Présence","Excusé"),3,""),"")</f>
        <v/>
      </c>
      <c r="W88" s="166" t="str">
        <f>IFERROR(IF(GETPIVOTDATA("DateRDV",TCD!$B$1,"DT","GE","Bénéficiaire",$A88,W$6,W$5,"Mois (DateRDV)",W$7,"Années (DateRDV)",W$3,"Présence","Absent"),4,""),"")</f>
        <v/>
      </c>
      <c r="X88" s="166" t="str">
        <f>IFERROR(IF(GETPIVOTDATA("DateRDV",TCD!$B$1,"DT","GE","Bénéficiaire",$A88,X$6,X$5,"Mois (DateRDV)",X$7,"Années (DateRDV)",X$3),1,""),"")</f>
        <v/>
      </c>
      <c r="Y88" s="166" t="str">
        <f>IFERROR(IF(GETPIVOTDATA("DateRDV",TCD!$B$1,"DT","GE","Bénéficiaire",$A88,Y$6,Y$5,"Mois (DateRDV)",Y$7,"Années (DateRDV)",Y$3),2,""),"")</f>
        <v/>
      </c>
      <c r="Z88" s="166" t="str">
        <f>IFERROR(IF(GETPIVOTDATA("DateRDV",TCD!$B$1,"DT","GE","Bénéficiaire",$A88,Z$6,Z$5,"Mois (DateRDV)",Z$7,"Années (DateRDV)",Z$3,"Présence","Excusé"),3,""),"")</f>
        <v/>
      </c>
      <c r="AA88" s="166" t="str">
        <f>IFERROR(IF(GETPIVOTDATA("DateRDV",TCD!$B$1,"DT","GE","Bénéficiaire",$A88,AA$6,AA$5,"Mois (DateRDV)",AA$7,"Années (DateRDV)",AA$3,"Présence","Absent"),4,""),"")</f>
        <v/>
      </c>
      <c r="AB88" s="166" t="str">
        <f>IFERROR(IF(GETPIVOTDATA("DateRDV",TCD!$B$1,"DT","GE","Bénéficiaire",$A88,AB$6,AB$5,"Mois (DateRDV)",AB$7,"Années (DateRDV)",AB$3),1,""),"")</f>
        <v/>
      </c>
      <c r="AC88" s="166" t="str">
        <f>IFERROR(IF(GETPIVOTDATA("DateRDV",TCD!$B$1,"DT","GE","Bénéficiaire",$A88,AC$6,AC$5,"Mois (DateRDV)",AC$7,"Années (DateRDV)",AC$3),2,""),"")</f>
        <v/>
      </c>
      <c r="AD88" s="166" t="str">
        <f>IFERROR(IF(GETPIVOTDATA("DateRDV",TCD!$B$1,"DT","GE","Bénéficiaire",$A88,AD$6,AD$5,"Mois (DateRDV)",AD$7,"Années (DateRDV)",AD$3,"Présence","Excusé"),3,""),"")</f>
        <v/>
      </c>
      <c r="AE88" s="166" t="str">
        <f>IFERROR(IF(GETPIVOTDATA("DateRDV",TCD!$B$1,"DT","GE","Bénéficiaire",$A88,AE$6,AE$5,"Mois (DateRDV)",AE$7,"Années (DateRDV)",AE$3,"Présence","Absent"),4,""),"")</f>
        <v/>
      </c>
      <c r="AF88" s="166" t="str">
        <f>IFERROR(IF(GETPIVOTDATA("DateRDV",TCD!$B$1,"DT","GE","Bénéficiaire",$A88,AF$6,AF$5,"Mois (DateRDV)",AF$7,"Années (DateRDV)",AF$3),1,""),"")</f>
        <v/>
      </c>
      <c r="AG88" s="166" t="str">
        <f>IFERROR(IF(GETPIVOTDATA("DateRDV",TCD!$B$1,"DT","GE","Bénéficiaire",$A88,AG$6,AG$5,"Mois (DateRDV)",AG$7,"Années (DateRDV)",AG$3),2,""),"")</f>
        <v/>
      </c>
      <c r="AH88" s="166" t="str">
        <f>IFERROR(IF(GETPIVOTDATA("DateRDV",TCD!$B$1,"DT","GE","Bénéficiaire",$A88,AH$6,AH$5,"Mois (DateRDV)",AH$7,"Années (DateRDV)",AH$3,"Présence","Excusé"),3,""),"")</f>
        <v/>
      </c>
      <c r="AI88" s="166" t="str">
        <f>IFERROR(IF(GETPIVOTDATA("DateRDV",TCD!$B$1,"DT","GE","Bénéficiaire",$A88,AI$6,AI$5,"Mois (DateRDV)",AI$7,"Années (DateRDV)",AI$3,"Présence","Absent"),4,""),"")</f>
        <v/>
      </c>
      <c r="AJ88" s="166" t="str">
        <f>IFERROR(IF(GETPIVOTDATA("DateRDV",TCD!$B$1,"DT","GE","Bénéficiaire",$A88,AJ$6,AJ$5,"Mois (DateRDV)",AJ$7,"Années (DateRDV)",AJ$3),1,""),"")</f>
        <v/>
      </c>
      <c r="AK88" s="166" t="str">
        <f>IFERROR(IF(GETPIVOTDATA("DateRDV",TCD!$B$1,"DT","GE","Bénéficiaire",$A88,AK$6,AK$5,"Mois (DateRDV)",AK$7,"Années (DateRDV)",AK$3),2,""),"")</f>
        <v/>
      </c>
      <c r="AL88" s="166" t="str">
        <f>IFERROR(IF(GETPIVOTDATA("DateRDV",TCD!$B$1,"DT","GE","Bénéficiaire",$A88,AL$6,AL$5,"Mois (DateRDV)",AL$7,"Années (DateRDV)",AL$3,"Présence","Excusé"),3,""),"")</f>
        <v/>
      </c>
      <c r="AM88" s="166" t="str">
        <f>IFERROR(IF(GETPIVOTDATA("DateRDV",TCD!$B$1,"DT","GE","Bénéficiaire",$A88,AM$6,AM$5,"Mois (DateRDV)",AM$7,"Années (DateRDV)",AM$3,"Présence","Absent"),4,""),"")</f>
        <v/>
      </c>
      <c r="AN88" s="166" t="str">
        <f>IFERROR(IF(GETPIVOTDATA("DateRDV",TCD!$B$1,"DT","GE","Bénéficiaire",$A88,AN$6,AN$5,"Mois (DateRDV)",AN$7,"Années (DateRDV)",AN$3),1,""),"")</f>
        <v/>
      </c>
      <c r="AO88" s="166" t="str">
        <f>IFERROR(IF(GETPIVOTDATA("DateRDV",TCD!$B$1,"DT","GE","Bénéficiaire",$A88,AO$6,AO$5,"Mois (DateRDV)",AO$7,"Années (DateRDV)",AO$3),2,""),"")</f>
        <v/>
      </c>
      <c r="AP88" s="166" t="str">
        <f>IFERROR(IF(GETPIVOTDATA("DateRDV",TCD!$B$1,"DT","GE","Bénéficiaire",$A88,AP$6,AP$5,"Mois (DateRDV)",AP$7,"Années (DateRDV)",AP$3,"Présence","Excusé"),3,""),"")</f>
        <v/>
      </c>
      <c r="AQ88" s="166" t="str">
        <f>IFERROR(IF(GETPIVOTDATA("DateRDV",TCD!$B$1,"DT","GE","Bénéficiaire",$A88,AQ$6,AQ$5,"Mois (DateRDV)",AQ$7,"Années (DateRDV)",AQ$3,"Présence","Absent"),4,""),"")</f>
        <v/>
      </c>
      <c r="AR88" s="166" t="str">
        <f>IFERROR(IF(GETPIVOTDATA("DateRDV",TCD!$B$1,"DT","GE","Bénéficiaire",$A88,AR$6,AR$5,"Mois (DateRDV)",AR$7,"Années (DateRDV)",AR$3),1,""),"")</f>
        <v/>
      </c>
      <c r="AS88" s="166" t="str">
        <f>IFERROR(IF(GETPIVOTDATA("DateRDV",TCD!$B$1,"DT","GE","Bénéficiaire",$A88,AS$6,AS$5,"Mois (DateRDV)",AS$7,"Années (DateRDV)",AS$3),2,""),"")</f>
        <v/>
      </c>
      <c r="AT88" s="166" t="str">
        <f>IFERROR(IF(GETPIVOTDATA("DateRDV",TCD!$B$1,"DT","GE","Bénéficiaire",$A88,AT$6,AT$5,"Mois (DateRDV)",AT$7,"Années (DateRDV)",AT$3,"Présence","Excusé"),3,""),"")</f>
        <v/>
      </c>
      <c r="AU88" s="166" t="str">
        <f>IFERROR(IF(GETPIVOTDATA("DateRDV",TCD!$B$1,"DT","GE","Bénéficiaire",$A88,AU$6,AU$5,"Mois (DateRDV)",AU$7,"Années (DateRDV)",AU$3,"Présence","Absent"),4,""),"")</f>
        <v/>
      </c>
      <c r="AV88" s="166" t="str">
        <f>IFERROR(IF(GETPIVOTDATA("DateRDV",TCD!$B$1,"DT","GE","Bénéficiaire",$A88,AV$6,AV$5,"Mois (DateRDV)",AV$7,"Années (DateRDV)",AV$3),1,""),"")</f>
        <v/>
      </c>
      <c r="AW88" s="166" t="str">
        <f>IFERROR(IF(GETPIVOTDATA("DateRDV",TCD!$B$1,"DT","GE","Bénéficiaire",$A88,AW$6,AW$5,"Mois (DateRDV)",AW$7,"Années (DateRDV)",AW$3),2,""),"")</f>
        <v/>
      </c>
      <c r="AX88" s="166" t="str">
        <f>IFERROR(IF(GETPIVOTDATA("DateRDV",TCD!$B$1,"DT","GE","Bénéficiaire",$A88,AX$6,AX$5,"Mois (DateRDV)",AX$7,"Années (DateRDV)",AX$3,"Présence","Excusé"),3,""),"")</f>
        <v/>
      </c>
      <c r="AY88" s="166" t="str">
        <f>IFERROR(IF(GETPIVOTDATA("DateRDV",TCD!$B$1,"DT","GE","Bénéficiaire",$A88,AY$6,AY$5,"Mois (DateRDV)",AY$7,"Années (DateRDV)",AY$3,"Présence","Absent"),4,""),"")</f>
        <v/>
      </c>
      <c r="AZ88" s="166" t="str">
        <f>IFERROR(IF(GETPIVOTDATA("DateRDV",TCD!$B$1,"DT","GE","Bénéficiaire",$A88,AZ$6,AZ$5,"Mois (DateRDV)",AZ$7,"Années (DateRDV)",AZ$3),1,""),"")</f>
        <v/>
      </c>
      <c r="BA88" s="166" t="str">
        <f>IFERROR(IF(GETPIVOTDATA("DateRDV",TCD!$B$1,"DT","GE","Bénéficiaire",$A88,BA$6,BA$5,"Mois (DateRDV)",BA$7,"Années (DateRDV)",BA$3),2,""),"")</f>
        <v/>
      </c>
      <c r="BB88" s="166" t="str">
        <f>IFERROR(IF(GETPIVOTDATA("DateRDV",TCD!$B$1,"DT","GE","Bénéficiaire",$A88,BB$6,BB$5,"Mois (DateRDV)",BB$7,"Années (DateRDV)",BB$3,"Présence","Excusé"),3,""),"")</f>
        <v/>
      </c>
      <c r="BC88" s="166" t="str">
        <f>IFERROR(IF(GETPIVOTDATA("DateRDV",TCD!$B$1,"DT","GE","Bénéficiaire",$A88,BC$6,BC$5,"Mois (DateRDV)",BC$7,"Années (DateRDV)",BC$3,"Présence","Absent"),4,""),"")</f>
        <v/>
      </c>
      <c r="BD88" s="166" t="str">
        <f>IFERROR(IF(GETPIVOTDATA("DateRDV",TCD!$B$1,"DT","GE","Bénéficiaire",$A88,BD$6,BD$5,"Mois (DateRDV)",BD$7,"Années (DateRDV)",BD$3),1,""),"")</f>
        <v/>
      </c>
      <c r="BE88" s="166">
        <f>IFERROR(IF(GETPIVOTDATA("DateRDV",TCD!$B$1,"DT","GE","Bénéficiaire",$A88,BE$6,BE$5,"Mois (DateRDV)",BE$7,"Années (DateRDV)",BE$3),2,""),"")</f>
        <v>2</v>
      </c>
      <c r="BF88" s="166" t="str">
        <f>IFERROR(IF(GETPIVOTDATA("DateRDV",TCD!$B$1,"DT","GE","Bénéficiaire",$A88,BF$6,BF$5,"Mois (DateRDV)",BF$7,"Années (DateRDV)",BF$3,"Présence","Excusé"),3,""),"")</f>
        <v/>
      </c>
      <c r="BG88" s="166" t="str">
        <f>IFERROR(IF(GETPIVOTDATA("DateRDV",TCD!$B$1,"DT","GE","Bénéficiaire",$A88,BG$6,BG$5,"Mois (DateRDV)",BG$7,"Années (DateRDV)",BG$3,"Présence","Absent"),4,""),"")</f>
        <v/>
      </c>
      <c r="BH88" s="166" t="str">
        <f>IFERROR(IF(GETPIVOTDATA("DateRDV",TCD!$B$1,"DT","GE","Bénéficiaire",$A88,BH$6,BH$5,"Mois (DateRDV)",BH$7,"Années (DateRDV)",BH$3),1,""),"")</f>
        <v/>
      </c>
      <c r="BI88" s="166">
        <f>IFERROR(IF(GETPIVOTDATA("DateRDV",TCD!$B$1,"DT","GE","Bénéficiaire",$A88,BI$6,BI$5,"Mois (DateRDV)",BI$7,"Années (DateRDV)",BI$3),2,""),"")</f>
        <v>2</v>
      </c>
      <c r="BJ88" s="166" t="str">
        <f>IFERROR(IF(GETPIVOTDATA("DateRDV",TCD!$B$1,"DT","GE","Bénéficiaire",$A88,BJ$6,BJ$5,"Mois (DateRDV)",BJ$7,"Années (DateRDV)",BJ$3,"Présence","Excusé"),3,""),"")</f>
        <v/>
      </c>
      <c r="BK88" s="166" t="str">
        <f>IFERROR(IF(GETPIVOTDATA("DateRDV",TCD!$B$1,"DT","GE","Bénéficiaire",$A88,BK$6,BK$5,"Mois (DateRDV)",BK$7,"Années (DateRDV)",BK$3,"Présence","Absent"),4,""),"")</f>
        <v/>
      </c>
      <c r="BL88" s="166" t="str">
        <f>IFERROR(IF(GETPIVOTDATA("DateRDV",TCD!$B$1,"DT","GE","Bénéficiaire",$A88,BL$6,BL$5,"Mois (DateRDV)",BL$7,"Années (DateRDV)",BL$3),1,""),"")</f>
        <v/>
      </c>
      <c r="BM88" s="166" t="str">
        <f>IFERROR(IF(GETPIVOTDATA("DateRDV",TCD!$B$1,"DT","GE","Bénéficiaire",$A88,BM$6,BM$5,"Mois (DateRDV)",BM$7,"Années (DateRDV)",BM$3),2,""),"")</f>
        <v/>
      </c>
      <c r="BN88" s="166" t="str">
        <f>IFERROR(IF(GETPIVOTDATA("DateRDV",TCD!$B$1,"DT","GE","Bénéficiaire",$A88,BN$6,BN$5,"Mois (DateRDV)",BN$7,"Années (DateRDV)",BN$3,"Présence","Excusé"),3,""),"")</f>
        <v/>
      </c>
      <c r="BO88" s="166" t="str">
        <f>IFERROR(IF(GETPIVOTDATA("DateRDV",TCD!$B$1,"DT","GE","Bénéficiaire",$A88,BO$6,BO$5,"Mois (DateRDV)",BO$7,"Années (DateRDV)",BO$3,"Présence","Absent"),4,""),"")</f>
        <v/>
      </c>
      <c r="BP88" s="166" t="str">
        <f>IFERROR(IF(GETPIVOTDATA("DateRDV",TCD!$B$1,"DT","GE","Bénéficiaire",$A88,BP$6,BP$5,"Mois (DateRDV)",BP$7,"Années (DateRDV)",BP$3),1,""),"")</f>
        <v/>
      </c>
      <c r="BQ88" s="166" t="str">
        <f>IFERROR(IF(GETPIVOTDATA("DateRDV",TCD!$B$1,"DT","GE","Bénéficiaire",$A88,BQ$6,BQ$5,"Mois (DateRDV)",BQ$7,"Années (DateRDV)",BQ$3),2,""),"")</f>
        <v/>
      </c>
      <c r="BR88" s="166" t="str">
        <f>IFERROR(IF(GETPIVOTDATA("DateRDV",TCD!$B$1,"DT","GE","Bénéficiaire",$A88,BR$6,BR$5,"Mois (DateRDV)",BR$7,"Années (DateRDV)",BR$3,"Présence","Excusé"),3,""),"")</f>
        <v/>
      </c>
      <c r="BS88" s="166" t="str">
        <f>IFERROR(IF(GETPIVOTDATA("DateRDV",TCD!$B$1,"DT","GE","Bénéficiaire",$A88,BS$6,BS$5,"Mois (DateRDV)",BS$7,"Années (DateRDV)",BS$3,"Présence","Absent"),4,""),"")</f>
        <v/>
      </c>
      <c r="BT88" s="166" t="str">
        <f>IFERROR(IF(GETPIVOTDATA("DateRDV",TCD!$B$1,"DT","GE","Bénéficiaire",$A88,BT$6,BT$5,"Mois (DateRDV)",BT$7,"Années (DateRDV)",BT$3),1,""),"")</f>
        <v/>
      </c>
      <c r="BU88" s="166" t="str">
        <f>IFERROR(IF(GETPIVOTDATA("DateRDV",TCD!$B$1,"DT","GE","Bénéficiaire",$A88,BU$6,BU$5,"Mois (DateRDV)",BU$7,"Années (DateRDV)",BU$3),2,""),"")</f>
        <v/>
      </c>
      <c r="BV88" s="166" t="str">
        <f>IFERROR(IF(GETPIVOTDATA("DateRDV",TCD!$B$1,"DT","GE","Bénéficiaire",$A88,BV$6,BV$5,"Mois (DateRDV)",BV$7,"Années (DateRDV)",BV$3,"Présence","Excusé"),3,""),"")</f>
        <v/>
      </c>
      <c r="BW88" s="166" t="str">
        <f>IFERROR(IF(GETPIVOTDATA("DateRDV",TCD!$B$1,"DT","GE","Bénéficiaire",$A88,BW$6,BW$5,"Mois (DateRDV)",BW$7,"Années (DateRDV)",BW$3,"Présence","Absent"),4,""),"")</f>
        <v/>
      </c>
      <c r="BX88" s="166" t="str">
        <f>IFERROR(IF(GETPIVOTDATA("DateRDV",TCD!$B$1,"DT","GE","Bénéficiaire",$A88,BX$6,BX$5,"Mois (DateRDV)",BX$7,"Années (DateRDV)",BX$3),1,""),"")</f>
        <v/>
      </c>
      <c r="BY88" s="166" t="str">
        <f>IFERROR(IF(GETPIVOTDATA("DateRDV",TCD!$B$1,"DT","GE","Bénéficiaire",$A88,BY$6,BY$5,"Mois (DateRDV)",BY$7,"Années (DateRDV)",BY$3),2,""),"")</f>
        <v/>
      </c>
      <c r="BZ88" s="166" t="str">
        <f>IFERROR(IF(GETPIVOTDATA("DateRDV",TCD!$B$1,"DT","GE","Bénéficiaire",$A88,BZ$6,BZ$5,"Mois (DateRDV)",BZ$7,"Années (DateRDV)",BZ$3,"Présence","Excusé"),3,""),"")</f>
        <v/>
      </c>
      <c r="CA88" s="166" t="str">
        <f>IFERROR(IF(GETPIVOTDATA("DateRDV",TCD!$B$1,"DT","GE","Bénéficiaire",$A88,CA$6,CA$5,"Mois (DateRDV)",CA$7,"Années (DateRDV)",CA$3,"Présence","Absent"),4,""),"")</f>
        <v/>
      </c>
      <c r="CB88" s="166" t="str">
        <f>IFERROR(IF(GETPIVOTDATA("DateRDV",TCD!$B$1,"DT","GE","Bénéficiaire",$A88,CB$6,CB$5,"Mois (DateRDV)",CB$7,"Années (DateRDV)",CB$3),1,""),"")</f>
        <v/>
      </c>
      <c r="CC88" s="166" t="str">
        <f>IFERROR(IF(GETPIVOTDATA("DateRDV",TCD!$B$1,"DT","GE","Bénéficiaire",$A88,CC$6,CC$5,"Mois (DateRDV)",CC$7,"Années (DateRDV)",CC$3),2,""),"")</f>
        <v/>
      </c>
      <c r="CD88" s="166" t="str">
        <f>IFERROR(IF(GETPIVOTDATA("DateRDV",TCD!$B$1,"DT","GE","Bénéficiaire",$A88,CD$6,CD$5,"Mois (DateRDV)",CD$7,"Années (DateRDV)",CD$3,"Présence","Excusé"),3,""),"")</f>
        <v/>
      </c>
      <c r="CE88" s="166" t="str">
        <f>IFERROR(IF(GETPIVOTDATA("DateRDV",TCD!$B$1,"DT","GE","Bénéficiaire",$A88,CE$6,CE$5,"Mois (DateRDV)",CE$7,"Années (DateRDV)",CE$3,"Présence","Absent"),4,""),"")</f>
        <v/>
      </c>
      <c r="CF88" s="166" t="str">
        <f>IFERROR(IF(GETPIVOTDATA("DateRDV",TCD!$B$1,"DT","GE","Bénéficiaire",$A88,CF$6,CF$5,"Mois (DateRDV)",CF$7,"Années (DateRDV)",CF$3),1,""),"")</f>
        <v/>
      </c>
      <c r="CG88" s="166" t="str">
        <f>IFERROR(IF(GETPIVOTDATA("DateRDV",TCD!$B$1,"DT","GE","Bénéficiaire",$A88,CG$6,CG$5,"Mois (DateRDV)",CG$7,"Années (DateRDV)",CG$3),2,""),"")</f>
        <v/>
      </c>
      <c r="CH88" s="166" t="str">
        <f>IFERROR(IF(GETPIVOTDATA("DateRDV",TCD!$B$1,"DT","GE","Bénéficiaire",$A88,CH$6,CH$5,"Mois (DateRDV)",CH$7,"Années (DateRDV)",CH$3,"Présence","Excusé"),3,""),"")</f>
        <v/>
      </c>
      <c r="CI88" s="166" t="str">
        <f>IFERROR(IF(GETPIVOTDATA("DateRDV",TCD!$B$1,"DT","GE","Bénéficiaire",$A88,CI$6,CI$5,"Mois (DateRDV)",CI$7,"Années (DateRDV)",CI$3,"Présence","Absent"),4,""),"")</f>
        <v/>
      </c>
      <c r="CJ88" s="166" t="str">
        <f>IFERROR(IF(GETPIVOTDATA("DateRDV",TCD!$B$1,"DT","GE","Bénéficiaire",$A88,CJ$6,CJ$5,"Mois (DateRDV)",CJ$7,"Années (DateRDV)",CJ$3),1,""),"")</f>
        <v/>
      </c>
      <c r="CK88" s="166" t="str">
        <f>IFERROR(IF(GETPIVOTDATA("DateRDV",TCD!$B$1,"DT","GE","Bénéficiaire",$A88,CK$6,CK$5,"Mois (DateRDV)",CK$7,"Années (DateRDV)",CK$3),2,""),"")</f>
        <v/>
      </c>
      <c r="CL88" s="166" t="str">
        <f>IFERROR(IF(GETPIVOTDATA("DateRDV",TCD!$B$1,"DT","GE","Bénéficiaire",$A88,GI$6,GI$5,"Mois (DateRDV)",GI$7,"Années (DateRDV)",GI$3,"Présence","Excusé"),3,""),"")</f>
        <v/>
      </c>
      <c r="CM88" s="166" t="str">
        <f>IFERROR(IF(GETPIVOTDATA("DateRDV",TCD!$B$1,"DT","GE","Bénéficiaire",$A88,CM$6,CM$5,"Mois (DateRDV)",CM$7,"Années (DateRDV)",CM$3,"Présence","Absent"),4,""),"")</f>
        <v/>
      </c>
      <c r="CN88" s="166" t="str">
        <f>IFERROR(IF(GETPIVOTDATA("DateRDV",TCD!$B$1,"DT","GE","Bénéficiaire",$A88,CN$6,CN$5,"Mois (DateRDV)",CN$7,"Années (DateRDV)",CN$3),1,""),"")</f>
        <v/>
      </c>
      <c r="CO88" s="166" t="str">
        <f>IFERROR(IF(GETPIVOTDATA("DateRDV",TCD!$B$1,"DT","GE","Bénéficiaire",$A88,CO$6,CO$5,"Mois (DateRDV)",CO$7,"Années (DateRDV)",CO$3),2,""),"")</f>
        <v/>
      </c>
      <c r="CP88" s="166" t="str">
        <f>IFERROR(IF(GETPIVOTDATA("DateRDV",TCD!$B$1,"DT","GE","Bénéficiaire",$A88,CP$6,CP$5,"Mois (DateRDV)",CP$7,"Années (DateRDV)",CP$3,"Présence","Excusé"),3,""),"")</f>
        <v/>
      </c>
      <c r="CQ88" s="166" t="str">
        <f>IFERROR(IF(GETPIVOTDATA("DateRDV",TCD!$B$1,"DT","GE","Bénéficiaire",$A88,CQ$6,CQ$5,"Mois (DateRDV)",CQ$7,"Années (DateRDV)",CQ$3,"Présence","Absent"),4,""),"")</f>
        <v/>
      </c>
      <c r="CR88" s="166" t="str">
        <f>IFERROR(IF(GETPIVOTDATA("DateRDV",TCD!$B$1,"DT","GE","Bénéficiaire",$A88,CR$6,CR$5,"Mois (DateRDV)",CR$7,"Années (DateRDV)",CR$3),1,""),"")</f>
        <v/>
      </c>
      <c r="CS88" s="166" t="str">
        <f>IFERROR(IF(GETPIVOTDATA("DateRDV",TCD!$B$1,"DT","GE","Bénéficiaire",$A88,CS$6,CS$5,"Mois (DateRDV)",CS$7,"Années (DateRDV)",CS$3),2,""),"")</f>
        <v/>
      </c>
      <c r="CT88" s="166" t="str">
        <f>IFERROR(IF(GETPIVOTDATA("DateRDV",TCD!$B$1,"DT","GE","Bénéficiaire",$A88,CT$6,CT$5,"Mois (DateRDV)",CT$7,"Années (DateRDV)",CT$3,"Présence","Excusé"),3,""),"")</f>
        <v/>
      </c>
      <c r="CU88" s="166" t="str">
        <f>IFERROR(IF(GETPIVOTDATA("DateRDV",TCD!$B$1,"DT","GE","Bénéficiaire",$A88,CU$6,CU$5,"Mois (DateRDV)",CU$7,"Années (DateRDV)",CU$3,"Présence","Absent"),4,""),"")</f>
        <v/>
      </c>
      <c r="CV88" s="166" t="str">
        <f>IFERROR(IF(GETPIVOTDATA("DateRDV",TCD!$B$1,"DT","GE","Bénéficiaire",$A88,CV$6,CV$5,"Mois (DateRDV)",CV$7,"Années (DateRDV)",CV$3),1,""),"")</f>
        <v/>
      </c>
      <c r="CW88" s="166" t="str">
        <f>IFERROR(IF(GETPIVOTDATA("DateRDV",TCD!$B$1,"DT","GE","Bénéficiaire",$A88,CW$6,CW$5,"Mois (DateRDV)",CW$7,"Années (DateRDV)",CW$3),2,""),"")</f>
        <v/>
      </c>
      <c r="CX88" s="166" t="str">
        <f>IFERROR(IF(GETPIVOTDATA("DateRDV",TCD!$B$1,"DT","GE","Bénéficiaire",$A88,CX$6,CX$5,"Mois (DateRDV)",CX$7,"Années (DateRDV)",CX$3,"Présence","Excusé"),3,""),"")</f>
        <v/>
      </c>
      <c r="CY88" s="166" t="str">
        <f>IFERROR(IF(GETPIVOTDATA("DateRDV",TCD!$B$1,"DT","GE","Bénéficiaire",$A88,CY$6,CY$5,"Mois (DateRDV)",CY$7,"Années (DateRDV)",CY$3,"Présence","Absent"),4,""),"")</f>
        <v/>
      </c>
      <c r="CZ88" s="166" t="str">
        <f>IFERROR(IF(GETPIVOTDATA("DateRDV",TCD!$B$1,"DT","GE","Bénéficiaire",$A88,CZ$6,CZ$5,"Mois (DateRDV)",CZ$7,"Années (DateRDV)",CZ$3),1,""),"")</f>
        <v/>
      </c>
      <c r="DA88" s="166" t="str">
        <f>IFERROR(IF(GETPIVOTDATA("DateRDV",TCD!$B$1,"DT","GE","Bénéficiaire",$A88,DA$6,DA$5,"Mois (DateRDV)",DA$7,"Années (DateRDV)",DA$3),2,""),"")</f>
        <v/>
      </c>
      <c r="DB88" s="166" t="str">
        <f>IFERROR(IF(GETPIVOTDATA("DateRDV",TCD!$B$1,"DT","GE","Bénéficiaire",$A88,DB$6,DB$5,"Mois (DateRDV)",DB$7,"Années (DateRDV)",DB$3,"Présence","Excusé"),3,""),"")</f>
        <v/>
      </c>
      <c r="DC88" s="166" t="str">
        <f>IFERROR(IF(GETPIVOTDATA("DateRDV",TCD!$B$1,"DT","GE","Bénéficiaire",$A88,DC$6,DC$5,"Mois (DateRDV)",DC$7,"Années (DateRDV)",DC$3,"Présence","Absent"),4,""),"")</f>
        <v/>
      </c>
      <c r="DD88" s="166" t="str">
        <f>IFERROR(IF(GETPIVOTDATA("DateRDV",TCD!$B$1,"DT","GE","Bénéficiaire",$A88,DD$6,DD$5,"Mois (DateRDV)",DD$7,"Années (DateRDV)",DD$3),1,""),"")</f>
        <v/>
      </c>
      <c r="DE88" s="166" t="str">
        <f>IFERROR(IF(GETPIVOTDATA("DateRDV",TCD!$B$1,"DT","GE","Bénéficiaire",$A88,DE$6,DE$5,"Mois (DateRDV)",DE$7,"Années (DateRDV)",DE$3),2,""),"")</f>
        <v/>
      </c>
      <c r="DF88" s="166" t="str">
        <f>IFERROR(IF(GETPIVOTDATA("DateRDV",TCD!$B$1,"DT","GE","Bénéficiaire",$A88,DF$6,DF$5,"Mois (DateRDV)",DF$7,"Années (DateRDV)",DF$3,"Présence","Excusé"),3,""),"")</f>
        <v/>
      </c>
      <c r="DG88" s="166" t="str">
        <f>IFERROR(IF(GETPIVOTDATA("DateRDV",TCD!$B$1,"DT","GE","Bénéficiaire",$A88,DG$6,DG$5,"Mois (DateRDV)",DG$7,"Années (DateRDV)",DG$3,"Présence","Absent"),4,""),"")</f>
        <v/>
      </c>
      <c r="DH88" s="166" t="str">
        <f>IFERROR(IF(GETPIVOTDATA("DateRDV",TCD!$B$1,"DT","GE","Bénéficiaire",$A88,DH$6,DH$5,"Mois (DateRDV)",DH$7,"Années (DateRDV)",DH$3),1,""),"")</f>
        <v/>
      </c>
      <c r="DI88" s="166" t="str">
        <f>IFERROR(IF(GETPIVOTDATA("DateRDV",TCD!$B$1,"DT","GE","Bénéficiaire",$A88,DI$6,DI$5,"Mois (DateRDV)",DI$7,"Années (DateRDV)",DI$3),2,""),"")</f>
        <v/>
      </c>
      <c r="DJ88" s="166" t="str">
        <f>IFERROR(IF(GETPIVOTDATA("DateRDV",TCD!$B$1,"DT","GE","Bénéficiaire",$A88,DJ$6,DJ$5,"Mois (DateRDV)",DJ$7,"Années (DateRDV)",DJ$3,"Présence","Excusé"),3,""),"")</f>
        <v/>
      </c>
      <c r="DK88" s="166" t="str">
        <f>IFERROR(IF(GETPIVOTDATA("DateRDV",TCD!$B$1,"DT","GE","Bénéficiaire",$A88,DK$6,DK$5,"Mois (DateRDV)",DK$7,"Années (DateRDV)",DK$3,"Présence","Absent"),4,""),"")</f>
        <v/>
      </c>
      <c r="DL88" s="166" t="str">
        <f>IFERROR(IF(GETPIVOTDATA("DateRDV",TCD!$B$1,"DT","GE","Bénéficiaire",$A88,DL$6,DL$5,"Mois (DateRDV)",DL$7,"Années (DateRDV)",DL$3),1,""),"")</f>
        <v/>
      </c>
      <c r="DM88" s="166" t="str">
        <f>IFERROR(IF(GETPIVOTDATA("DateRDV",TCD!$B$1,"DT","GE","Bénéficiaire",$A88,DM$6,DM$5,"Mois (DateRDV)",DM$7,"Années (DateRDV)",DM$3),2,""),"")</f>
        <v/>
      </c>
      <c r="DN88" s="166" t="str">
        <f>IFERROR(IF(GETPIVOTDATA("DateRDV",TCD!$B$1,"DT","GE","Bénéficiaire",$A88,DN$6,DN$5,"Mois (DateRDV)",DN$7,"Années (DateRDV)",DN$3,"Présence","Excusé"),3,""),"")</f>
        <v/>
      </c>
      <c r="DO88" s="166" t="str">
        <f>IFERROR(IF(GETPIVOTDATA("DateRDV",TCD!$B$1,"DT","GE","Bénéficiaire",$A88,DO$6,DO$5,"Mois (DateRDV)",DO$7,"Années (DateRDV)",DO$3,"Présence","Absent"),4,""),"")</f>
        <v/>
      </c>
    </row>
    <row r="89" spans="1:119" ht="15" customHeight="1" x14ac:dyDescent="0.2">
      <c r="A89" t="str">
        <v>BARI Abdullai</v>
      </c>
      <c r="B89" s="169" t="str">
        <f>IFERROR(IF(INDEX(Data!P:P,MATCH(A89,Data!B:B,0))&lt;&gt;"",INDEX(Data!P:P,MATCH(A89,Data!B:B,0)),""),"")</f>
        <v>BARI</v>
      </c>
      <c r="C89" s="169" t="str">
        <f>IFERROR(IF(INDEX(Data!O:O,MATCH(A89,Data!B:B,0))&lt;&gt;"",INDEX(Data!O:O,MATCH(A89,Data!B:B,0)),""),"")</f>
        <v>Abdullai</v>
      </c>
      <c r="D89" s="169" t="str">
        <f>IFERROR(IF(INDEX(Data!J:J,MATCH(A89,Data!B:B,0))&lt;&gt;"",INDEX(Data!J:J,MATCH(A89,Data!B:B,0)),""),"")</f>
        <v>CD</v>
      </c>
      <c r="E89" s="169" t="str">
        <f>IFERROR(IF(INDEX(Data!M:M,MATCH(A89,Data!B:B,0))&lt;&gt;"",INDEX(Data!M:M,MATCH(A89,Data!B:B,0)),""),"")</f>
        <v>ANNEMASSE</v>
      </c>
      <c r="F89" s="169">
        <f>IFERROR(IF(INDEX(Data!N:N,MATCH(A89,Data!B:B,0))&lt;&gt;"",INDEX(Data!N:N,MATCH(A89,Data!B:B,0)),""),"")</f>
        <v>74100</v>
      </c>
      <c r="G89" s="170">
        <f>IFERROR(IF(INDEX(Data!K:K,MATCH(A89,Data!B:B,0))&lt;&gt;"",INDEX(Data!K:K,MATCH(A89,Data!B:B,0)),""),"")</f>
        <v>45462</v>
      </c>
      <c r="H89" s="170">
        <f>IFERROR(IF(INDEX(Data!L:L,MATCH(A89,Data!B:B,0))&lt;&gt;"",INDEX(Data!L:L,MATCH(A89,Data!B:B,0)),""),"")</f>
        <v>45593</v>
      </c>
      <c r="I89" s="170">
        <f>IFERROR(IF(INDEX(Data!C:C,MATCH(A89,Data!B:B,0))&lt;&gt;"",INDEX(Data!C:C,MATCH(A89,Data!B:B,0)),""),"")</f>
        <v>45591</v>
      </c>
      <c r="J89" s="170">
        <f>IFERROR(IF(INDEX(Data!D:D,MATCH(A89,Data!B:B,0))&lt;&gt;"",INDEX(Data!D:D,MATCH(A89,Data!B:B,0)),""),"")</f>
        <v>45900</v>
      </c>
      <c r="K89" s="171" t="str">
        <f>IFERROR(IF(INDEX(Data!H:H,MATCH(A89,Data!B:B,0))&lt;&gt;"",INDEX(Data!H:H,MATCH(A89,Data!B:B,0)),""),"")</f>
        <v>Remobilisation</v>
      </c>
      <c r="L89" s="166" t="str">
        <f>IFERROR(IF(GETPIVOTDATA("DateRDV",TCD!$B$1,"DT","GE","Bénéficiaire",$A89,L$6,L$5,"Mois (DateRDV)",L$7,"Années (DateRDV)",L$3),1,""),"")</f>
        <v/>
      </c>
      <c r="M89" s="166" t="str">
        <f>IFERROR(IF(GETPIVOTDATA("DateRDV",TCD!$B$1,"DT","GE","Bénéficiaire",$A89,M$6,M$5,"Mois (DateRDV)",M$7,"Années (DateRDV)",M$3),2,""),"")</f>
        <v/>
      </c>
      <c r="N89" s="166" t="str">
        <f>IFERROR(IF(GETPIVOTDATA("DateRDV",TCD!$B$1,"DT","GE","Bénéficiaire",$A89,N$6,N$5,"Mois (DateRDV)",N$7,"Années (DateRDV)",N$3,"Présence","Excusé"),3,""),"")</f>
        <v/>
      </c>
      <c r="O89" s="166" t="str">
        <f>IFERROR(IF(GETPIVOTDATA("DateRDV",TCD!$B$1,"DT","GE","Bénéficiaire",$A89,O$6,O$5,"Mois (DateRDV)",O$7,"Années (DateRDV)",O$3,"Présence","Absent"),4,""),"")</f>
        <v/>
      </c>
      <c r="P89" s="166" t="str">
        <f>IFERROR(IF(GETPIVOTDATA("DateRDV",TCD!$B$1,"DT","GE","Bénéficiaire",$A89,P$6,P$5,"Mois (DateRDV)",P$7,"Années (DateRDV)",P$3),1,""),"")</f>
        <v/>
      </c>
      <c r="Q89" s="166" t="str">
        <f>IFERROR(IF(GETPIVOTDATA("DateRDV",TCD!$B$1,"DT","GE","Bénéficiaire",$A89,Q$6,Q$5,"Mois (DateRDV)",Q$7,"Années (DateRDV)",Q$3),2,""),"")</f>
        <v/>
      </c>
      <c r="R89" s="166" t="str">
        <f>IFERROR(IF(GETPIVOTDATA("DateRDV",TCD!$B$1,"DT","GE","Bénéficiaire",$A89,R$6,R$5,"Mois (DateRDV)",R$7,"Années (DateRDV)",R$3,"Présence","Excusé"),3,""),"")</f>
        <v/>
      </c>
      <c r="S89" s="166" t="str">
        <f>IFERROR(IF(GETPIVOTDATA("DateRDV",TCD!$B$1,"DT","GE","Bénéficiaire",$A89,S$6,S$5,"Mois (DateRDV)",S$7,"Années (DateRDV)",S$3,"Présence","Absent"),4,""),"")</f>
        <v/>
      </c>
      <c r="T89" s="166" t="str">
        <f>IFERROR(IF(GETPIVOTDATA("DateRDV",TCD!$B$1,"DT","GE","Bénéficiaire",$A89,T$6,T$5,"Mois (DateRDV)",T$7,"Années (DateRDV)",T$3),1,""),"")</f>
        <v/>
      </c>
      <c r="U89" s="166" t="str">
        <f>IFERROR(IF(GETPIVOTDATA("DateRDV",TCD!$B$1,"DT","GE","Bénéficiaire",$A89,U$6,U$5,"Mois (DateRDV)",U$7,"Années (DateRDV)",U$3),2,""),"")</f>
        <v/>
      </c>
      <c r="V89" s="166" t="str">
        <f>IFERROR(IF(GETPIVOTDATA("DateRDV",TCD!$B$1,"DT","GE","Bénéficiaire",$A89,V$6,V$5,"Mois (DateRDV)",V$7,"Années (DateRDV)",V$3,"Présence","Excusé"),3,""),"")</f>
        <v/>
      </c>
      <c r="W89" s="166" t="str">
        <f>IFERROR(IF(GETPIVOTDATA("DateRDV",TCD!$B$1,"DT","GE","Bénéficiaire",$A89,W$6,W$5,"Mois (DateRDV)",W$7,"Années (DateRDV)",W$3,"Présence","Absent"),4,""),"")</f>
        <v/>
      </c>
      <c r="X89" s="166" t="str">
        <f>IFERROR(IF(GETPIVOTDATA("DateRDV",TCD!$B$1,"DT","GE","Bénéficiaire",$A89,X$6,X$5,"Mois (DateRDV)",X$7,"Années (DateRDV)",X$3),1,""),"")</f>
        <v/>
      </c>
      <c r="Y89" s="166" t="str">
        <f>IFERROR(IF(GETPIVOTDATA("DateRDV",TCD!$B$1,"DT","GE","Bénéficiaire",$A89,Y$6,Y$5,"Mois (DateRDV)",Y$7,"Années (DateRDV)",Y$3),2,""),"")</f>
        <v/>
      </c>
      <c r="Z89" s="166" t="str">
        <f>IFERROR(IF(GETPIVOTDATA("DateRDV",TCD!$B$1,"DT","GE","Bénéficiaire",$A89,Z$6,Z$5,"Mois (DateRDV)",Z$7,"Années (DateRDV)",Z$3,"Présence","Excusé"),3,""),"")</f>
        <v/>
      </c>
      <c r="AA89" s="166" t="str">
        <f>IFERROR(IF(GETPIVOTDATA("DateRDV",TCD!$B$1,"DT","GE","Bénéficiaire",$A89,AA$6,AA$5,"Mois (DateRDV)",AA$7,"Années (DateRDV)",AA$3,"Présence","Absent"),4,""),"")</f>
        <v/>
      </c>
      <c r="AB89" s="166" t="str">
        <f>IFERROR(IF(GETPIVOTDATA("DateRDV",TCD!$B$1,"DT","GE","Bénéficiaire",$A89,AB$6,AB$5,"Mois (DateRDV)",AB$7,"Années (DateRDV)",AB$3),1,""),"")</f>
        <v/>
      </c>
      <c r="AC89" s="166" t="str">
        <f>IFERROR(IF(GETPIVOTDATA("DateRDV",TCD!$B$1,"DT","GE","Bénéficiaire",$A89,AC$6,AC$5,"Mois (DateRDV)",AC$7,"Années (DateRDV)",AC$3),2,""),"")</f>
        <v/>
      </c>
      <c r="AD89" s="166" t="str">
        <f>IFERROR(IF(GETPIVOTDATA("DateRDV",TCD!$B$1,"DT","GE","Bénéficiaire",$A89,AD$6,AD$5,"Mois (DateRDV)",AD$7,"Années (DateRDV)",AD$3,"Présence","Excusé"),3,""),"")</f>
        <v/>
      </c>
      <c r="AE89" s="166" t="str">
        <f>IFERROR(IF(GETPIVOTDATA("DateRDV",TCD!$B$1,"DT","GE","Bénéficiaire",$A89,AE$6,AE$5,"Mois (DateRDV)",AE$7,"Années (DateRDV)",AE$3,"Présence","Absent"),4,""),"")</f>
        <v/>
      </c>
      <c r="AF89" s="166" t="str">
        <f>IFERROR(IF(GETPIVOTDATA("DateRDV",TCD!$B$1,"DT","GE","Bénéficiaire",$A89,AF$6,AF$5,"Mois (DateRDV)",AF$7,"Années (DateRDV)",AF$3),1,""),"")</f>
        <v/>
      </c>
      <c r="AG89" s="166" t="str">
        <f>IFERROR(IF(GETPIVOTDATA("DateRDV",TCD!$B$1,"DT","GE","Bénéficiaire",$A89,AG$6,AG$5,"Mois (DateRDV)",AG$7,"Années (DateRDV)",AG$3),2,""),"")</f>
        <v/>
      </c>
      <c r="AH89" s="166" t="str">
        <f>IFERROR(IF(GETPIVOTDATA("DateRDV",TCD!$B$1,"DT","GE","Bénéficiaire",$A89,AH$6,AH$5,"Mois (DateRDV)",AH$7,"Années (DateRDV)",AH$3,"Présence","Excusé"),3,""),"")</f>
        <v/>
      </c>
      <c r="AI89" s="166" t="str">
        <f>IFERROR(IF(GETPIVOTDATA("DateRDV",TCD!$B$1,"DT","GE","Bénéficiaire",$A89,AI$6,AI$5,"Mois (DateRDV)",AI$7,"Années (DateRDV)",AI$3,"Présence","Absent"),4,""),"")</f>
        <v/>
      </c>
      <c r="AJ89" s="166" t="str">
        <f>IFERROR(IF(GETPIVOTDATA("DateRDV",TCD!$B$1,"DT","GE","Bénéficiaire",$A89,AJ$6,AJ$5,"Mois (DateRDV)",AJ$7,"Années (DateRDV)",AJ$3),1,""),"")</f>
        <v/>
      </c>
      <c r="AK89" s="166" t="str">
        <f>IFERROR(IF(GETPIVOTDATA("DateRDV",TCD!$B$1,"DT","GE","Bénéficiaire",$A89,AK$6,AK$5,"Mois (DateRDV)",AK$7,"Années (DateRDV)",AK$3),2,""),"")</f>
        <v/>
      </c>
      <c r="AL89" s="166" t="str">
        <f>IFERROR(IF(GETPIVOTDATA("DateRDV",TCD!$B$1,"DT","GE","Bénéficiaire",$A89,AL$6,AL$5,"Mois (DateRDV)",AL$7,"Années (DateRDV)",AL$3,"Présence","Excusé"),3,""),"")</f>
        <v/>
      </c>
      <c r="AM89" s="166" t="str">
        <f>IFERROR(IF(GETPIVOTDATA("DateRDV",TCD!$B$1,"DT","GE","Bénéficiaire",$A89,AM$6,AM$5,"Mois (DateRDV)",AM$7,"Années (DateRDV)",AM$3,"Présence","Absent"),4,""),"")</f>
        <v/>
      </c>
      <c r="AN89" s="166" t="str">
        <f>IFERROR(IF(GETPIVOTDATA("DateRDV",TCD!$B$1,"DT","GE","Bénéficiaire",$A89,AN$6,AN$5,"Mois (DateRDV)",AN$7,"Années (DateRDV)",AN$3),1,""),"")</f>
        <v/>
      </c>
      <c r="AO89" s="166" t="str">
        <f>IFERROR(IF(GETPIVOTDATA("DateRDV",TCD!$B$1,"DT","GE","Bénéficiaire",$A89,AO$6,AO$5,"Mois (DateRDV)",AO$7,"Années (DateRDV)",AO$3),2,""),"")</f>
        <v/>
      </c>
      <c r="AP89" s="166" t="str">
        <f>IFERROR(IF(GETPIVOTDATA("DateRDV",TCD!$B$1,"DT","GE","Bénéficiaire",$A89,AP$6,AP$5,"Mois (DateRDV)",AP$7,"Années (DateRDV)",AP$3,"Présence","Excusé"),3,""),"")</f>
        <v/>
      </c>
      <c r="AQ89" s="166" t="str">
        <f>IFERROR(IF(GETPIVOTDATA("DateRDV",TCD!$B$1,"DT","GE","Bénéficiaire",$A89,AQ$6,AQ$5,"Mois (DateRDV)",AQ$7,"Années (DateRDV)",AQ$3,"Présence","Absent"),4,""),"")</f>
        <v/>
      </c>
      <c r="AR89" s="166" t="str">
        <f>IFERROR(IF(GETPIVOTDATA("DateRDV",TCD!$B$1,"DT","GE","Bénéficiaire",$A89,AR$6,AR$5,"Mois (DateRDV)",AR$7,"Années (DateRDV)",AR$3),1,""),"")</f>
        <v/>
      </c>
      <c r="AS89" s="166" t="str">
        <f>IFERROR(IF(GETPIVOTDATA("DateRDV",TCD!$B$1,"DT","GE","Bénéficiaire",$A89,AS$6,AS$5,"Mois (DateRDV)",AS$7,"Années (DateRDV)",AS$3),2,""),"")</f>
        <v/>
      </c>
      <c r="AT89" s="166" t="str">
        <f>IFERROR(IF(GETPIVOTDATA("DateRDV",TCD!$B$1,"DT","GE","Bénéficiaire",$A89,AT$6,AT$5,"Mois (DateRDV)",AT$7,"Années (DateRDV)",AT$3,"Présence","Excusé"),3,""),"")</f>
        <v/>
      </c>
      <c r="AU89" s="166" t="str">
        <f>IFERROR(IF(GETPIVOTDATA("DateRDV",TCD!$B$1,"DT","GE","Bénéficiaire",$A89,AU$6,AU$5,"Mois (DateRDV)",AU$7,"Années (DateRDV)",AU$3,"Présence","Absent"),4,""),"")</f>
        <v/>
      </c>
      <c r="AV89" s="166" t="str">
        <f>IFERROR(IF(GETPIVOTDATA("DateRDV",TCD!$B$1,"DT","GE","Bénéficiaire",$A89,AV$6,AV$5,"Mois (DateRDV)",AV$7,"Années (DateRDV)",AV$3),1,""),"")</f>
        <v/>
      </c>
      <c r="AW89" s="166" t="str">
        <f>IFERROR(IF(GETPIVOTDATA("DateRDV",TCD!$B$1,"DT","GE","Bénéficiaire",$A89,AW$6,AW$5,"Mois (DateRDV)",AW$7,"Années (DateRDV)",AW$3),2,""),"")</f>
        <v/>
      </c>
      <c r="AX89" s="166" t="str">
        <f>IFERROR(IF(GETPIVOTDATA("DateRDV",TCD!$B$1,"DT","GE","Bénéficiaire",$A89,AX$6,AX$5,"Mois (DateRDV)",AX$7,"Années (DateRDV)",AX$3,"Présence","Excusé"),3,""),"")</f>
        <v/>
      </c>
      <c r="AY89" s="166" t="str">
        <f>IFERROR(IF(GETPIVOTDATA("DateRDV",TCD!$B$1,"DT","GE","Bénéficiaire",$A89,AY$6,AY$5,"Mois (DateRDV)",AY$7,"Années (DateRDV)",AY$3,"Présence","Absent"),4,""),"")</f>
        <v/>
      </c>
      <c r="AZ89" s="166" t="str">
        <f>IFERROR(IF(GETPIVOTDATA("DateRDV",TCD!$B$1,"DT","GE","Bénéficiaire",$A89,AZ$6,AZ$5,"Mois (DateRDV)",AZ$7,"Années (DateRDV)",AZ$3),1,""),"")</f>
        <v/>
      </c>
      <c r="BA89" s="166" t="str">
        <f>IFERROR(IF(GETPIVOTDATA("DateRDV",TCD!$B$1,"DT","GE","Bénéficiaire",$A89,BA$6,BA$5,"Mois (DateRDV)",BA$7,"Années (DateRDV)",BA$3),2,""),"")</f>
        <v/>
      </c>
      <c r="BB89" s="166" t="str">
        <f>IFERROR(IF(GETPIVOTDATA("DateRDV",TCD!$B$1,"DT","GE","Bénéficiaire",$A89,BB$6,BB$5,"Mois (DateRDV)",BB$7,"Années (DateRDV)",BB$3,"Présence","Excusé"),3,""),"")</f>
        <v/>
      </c>
      <c r="BC89" s="166" t="str">
        <f>IFERROR(IF(GETPIVOTDATA("DateRDV",TCD!$B$1,"DT","GE","Bénéficiaire",$A89,BC$6,BC$5,"Mois (DateRDV)",BC$7,"Années (DateRDV)",BC$3,"Présence","Absent"),4,""),"")</f>
        <v/>
      </c>
      <c r="BD89" s="166" t="str">
        <f>IFERROR(IF(GETPIVOTDATA("DateRDV",TCD!$B$1,"DT","GE","Bénéficiaire",$A89,BD$6,BD$5,"Mois (DateRDV)",BD$7,"Années (DateRDV)",BD$3),1,""),"")</f>
        <v/>
      </c>
      <c r="BE89" s="166" t="str">
        <f>IFERROR(IF(GETPIVOTDATA("DateRDV",TCD!$B$1,"DT","GE","Bénéficiaire",$A89,BE$6,BE$5,"Mois (DateRDV)",BE$7,"Années (DateRDV)",BE$3),2,""),"")</f>
        <v/>
      </c>
      <c r="BF89" s="166" t="str">
        <f>IFERROR(IF(GETPIVOTDATA("DateRDV",TCD!$B$1,"DT","GE","Bénéficiaire",$A89,BF$6,BF$5,"Mois (DateRDV)",BF$7,"Années (DateRDV)",BF$3,"Présence","Excusé"),3,""),"")</f>
        <v/>
      </c>
      <c r="BG89" s="166" t="str">
        <f>IFERROR(IF(GETPIVOTDATA("DateRDV",TCD!$B$1,"DT","GE","Bénéficiaire",$A89,BG$6,BG$5,"Mois (DateRDV)",BG$7,"Années (DateRDV)",BG$3,"Présence","Absent"),4,""),"")</f>
        <v/>
      </c>
      <c r="BH89" s="166" t="str">
        <f>IFERROR(IF(GETPIVOTDATA("DateRDV",TCD!$B$1,"DT","GE","Bénéficiaire",$A89,BH$6,BH$5,"Mois (DateRDV)",BH$7,"Années (DateRDV)",BH$3),1,""),"")</f>
        <v/>
      </c>
      <c r="BI89" s="166" t="str">
        <f>IFERROR(IF(GETPIVOTDATA("DateRDV",TCD!$B$1,"DT","GE","Bénéficiaire",$A89,BI$6,BI$5,"Mois (DateRDV)",BI$7,"Années (DateRDV)",BI$3),2,""),"")</f>
        <v/>
      </c>
      <c r="BJ89" s="166" t="str">
        <f>IFERROR(IF(GETPIVOTDATA("DateRDV",TCD!$B$1,"DT","GE","Bénéficiaire",$A89,BJ$6,BJ$5,"Mois (DateRDV)",BJ$7,"Années (DateRDV)",BJ$3,"Présence","Excusé"),3,""),"")</f>
        <v/>
      </c>
      <c r="BK89" s="166" t="str">
        <f>IFERROR(IF(GETPIVOTDATA("DateRDV",TCD!$B$1,"DT","GE","Bénéficiaire",$A89,BK$6,BK$5,"Mois (DateRDV)",BK$7,"Années (DateRDV)",BK$3,"Présence","Absent"),4,""),"")</f>
        <v/>
      </c>
      <c r="BL89" s="166" t="str">
        <f>IFERROR(IF(GETPIVOTDATA("DateRDV",TCD!$B$1,"DT","GE","Bénéficiaire",$A89,BL$6,BL$5,"Mois (DateRDV)",BL$7,"Années (DateRDV)",BL$3),1,""),"")</f>
        <v/>
      </c>
      <c r="BM89" s="166" t="str">
        <f>IFERROR(IF(GETPIVOTDATA("DateRDV",TCD!$B$1,"DT","GE","Bénéficiaire",$A89,BM$6,BM$5,"Mois (DateRDV)",BM$7,"Années (DateRDV)",BM$3),2,""),"")</f>
        <v/>
      </c>
      <c r="BN89" s="166" t="str">
        <f>IFERROR(IF(GETPIVOTDATA("DateRDV",TCD!$B$1,"DT","GE","Bénéficiaire",$A89,BN$6,BN$5,"Mois (DateRDV)",BN$7,"Années (DateRDV)",BN$3,"Présence","Excusé"),3,""),"")</f>
        <v/>
      </c>
      <c r="BO89" s="166" t="str">
        <f>IFERROR(IF(GETPIVOTDATA("DateRDV",TCD!$B$1,"DT","GE","Bénéficiaire",$A89,BO$6,BO$5,"Mois (DateRDV)",BO$7,"Années (DateRDV)",BO$3,"Présence","Absent"),4,""),"")</f>
        <v/>
      </c>
      <c r="BP89" s="166" t="str">
        <f>IFERROR(IF(GETPIVOTDATA("DateRDV",TCD!$B$1,"DT","GE","Bénéficiaire",$A89,BP$6,BP$5,"Mois (DateRDV)",BP$7,"Années (DateRDV)",BP$3),1,""),"")</f>
        <v/>
      </c>
      <c r="BQ89" s="166" t="str">
        <f>IFERROR(IF(GETPIVOTDATA("DateRDV",TCD!$B$1,"DT","GE","Bénéficiaire",$A89,BQ$6,BQ$5,"Mois (DateRDV)",BQ$7,"Années (DateRDV)",BQ$3),2,""),"")</f>
        <v/>
      </c>
      <c r="BR89" s="166" t="str">
        <f>IFERROR(IF(GETPIVOTDATA("DateRDV",TCD!$B$1,"DT","GE","Bénéficiaire",$A89,BR$6,BR$5,"Mois (DateRDV)",BR$7,"Années (DateRDV)",BR$3,"Présence","Excusé"),3,""),"")</f>
        <v/>
      </c>
      <c r="BS89" s="166" t="str">
        <f>IFERROR(IF(GETPIVOTDATA("DateRDV",TCD!$B$1,"DT","GE","Bénéficiaire",$A89,BS$6,BS$5,"Mois (DateRDV)",BS$7,"Années (DateRDV)",BS$3,"Présence","Absent"),4,""),"")</f>
        <v/>
      </c>
      <c r="BT89" s="166" t="str">
        <f>IFERROR(IF(GETPIVOTDATA("DateRDV",TCD!$B$1,"DT","GE","Bénéficiaire",$A89,BT$6,BT$5,"Mois (DateRDV)",BT$7,"Années (DateRDV)",BT$3),1,""),"")</f>
        <v/>
      </c>
      <c r="BU89" s="166" t="str">
        <f>IFERROR(IF(GETPIVOTDATA("DateRDV",TCD!$B$1,"DT","GE","Bénéficiaire",$A89,BU$6,BU$5,"Mois (DateRDV)",BU$7,"Années (DateRDV)",BU$3),2,""),"")</f>
        <v/>
      </c>
      <c r="BV89" s="166" t="str">
        <f>IFERROR(IF(GETPIVOTDATA("DateRDV",TCD!$B$1,"DT","GE","Bénéficiaire",$A89,BV$6,BV$5,"Mois (DateRDV)",BV$7,"Années (DateRDV)",BV$3,"Présence","Excusé"),3,""),"")</f>
        <v/>
      </c>
      <c r="BW89" s="166" t="str">
        <f>IFERROR(IF(GETPIVOTDATA("DateRDV",TCD!$B$1,"DT","GE","Bénéficiaire",$A89,BW$6,BW$5,"Mois (DateRDV)",BW$7,"Années (DateRDV)",BW$3,"Présence","Absent"),4,""),"")</f>
        <v/>
      </c>
      <c r="BX89" s="166" t="str">
        <f>IFERROR(IF(GETPIVOTDATA("DateRDV",TCD!$B$1,"DT","GE","Bénéficiaire",$A89,BX$6,BX$5,"Mois (DateRDV)",BX$7,"Années (DateRDV)",BX$3),1,""),"")</f>
        <v/>
      </c>
      <c r="BY89" s="166" t="str">
        <f>IFERROR(IF(GETPIVOTDATA("DateRDV",TCD!$B$1,"DT","GE","Bénéficiaire",$A89,BY$6,BY$5,"Mois (DateRDV)",BY$7,"Années (DateRDV)",BY$3),2,""),"")</f>
        <v/>
      </c>
      <c r="BZ89" s="166" t="str">
        <f>IFERROR(IF(GETPIVOTDATA("DateRDV",TCD!$B$1,"DT","GE","Bénéficiaire",$A89,BZ$6,BZ$5,"Mois (DateRDV)",BZ$7,"Années (DateRDV)",BZ$3,"Présence","Excusé"),3,""),"")</f>
        <v/>
      </c>
      <c r="CA89" s="166" t="str">
        <f>IFERROR(IF(GETPIVOTDATA("DateRDV",TCD!$B$1,"DT","GE","Bénéficiaire",$A89,CA$6,CA$5,"Mois (DateRDV)",CA$7,"Années (DateRDV)",CA$3,"Présence","Absent"),4,""),"")</f>
        <v/>
      </c>
      <c r="CB89" s="166" t="str">
        <f>IFERROR(IF(GETPIVOTDATA("DateRDV",TCD!$B$1,"DT","GE","Bénéficiaire",$A89,CB$6,CB$5,"Mois (DateRDV)",CB$7,"Années (DateRDV)",CB$3),1,""),"")</f>
        <v/>
      </c>
      <c r="CC89" s="166" t="str">
        <f>IFERROR(IF(GETPIVOTDATA("DateRDV",TCD!$B$1,"DT","GE","Bénéficiaire",$A89,CC$6,CC$5,"Mois (DateRDV)",CC$7,"Années (DateRDV)",CC$3),2,""),"")</f>
        <v/>
      </c>
      <c r="CD89" s="166" t="str">
        <f>IFERROR(IF(GETPIVOTDATA("DateRDV",TCD!$B$1,"DT","GE","Bénéficiaire",$A89,CD$6,CD$5,"Mois (DateRDV)",CD$7,"Années (DateRDV)",CD$3,"Présence","Excusé"),3,""),"")</f>
        <v/>
      </c>
      <c r="CE89" s="166" t="str">
        <f>IFERROR(IF(GETPIVOTDATA("DateRDV",TCD!$B$1,"DT","GE","Bénéficiaire",$A89,CE$6,CE$5,"Mois (DateRDV)",CE$7,"Années (DateRDV)",CE$3,"Présence","Absent"),4,""),"")</f>
        <v/>
      </c>
      <c r="CF89" s="166" t="str">
        <f>IFERROR(IF(GETPIVOTDATA("DateRDV",TCD!$B$1,"DT","GE","Bénéficiaire",$A89,CF$6,CF$5,"Mois (DateRDV)",CF$7,"Années (DateRDV)",CF$3),1,""),"")</f>
        <v/>
      </c>
      <c r="CG89" s="166" t="str">
        <f>IFERROR(IF(GETPIVOTDATA("DateRDV",TCD!$B$1,"DT","GE","Bénéficiaire",$A89,CG$6,CG$5,"Mois (DateRDV)",CG$7,"Années (DateRDV)",CG$3),2,""),"")</f>
        <v/>
      </c>
      <c r="CH89" s="166" t="str">
        <f>IFERROR(IF(GETPIVOTDATA("DateRDV",TCD!$B$1,"DT","GE","Bénéficiaire",$A89,CH$6,CH$5,"Mois (DateRDV)",CH$7,"Années (DateRDV)",CH$3,"Présence","Excusé"),3,""),"")</f>
        <v/>
      </c>
      <c r="CI89" s="166" t="str">
        <f>IFERROR(IF(GETPIVOTDATA("DateRDV",TCD!$B$1,"DT","GE","Bénéficiaire",$A89,CI$6,CI$5,"Mois (DateRDV)",CI$7,"Années (DateRDV)",CI$3,"Présence","Absent"),4,""),"")</f>
        <v/>
      </c>
      <c r="CJ89" s="166" t="str">
        <f>IFERROR(IF(GETPIVOTDATA("DateRDV",TCD!$B$1,"DT","GE","Bénéficiaire",$A89,CJ$6,CJ$5,"Mois (DateRDV)",CJ$7,"Années (DateRDV)",CJ$3),1,""),"")</f>
        <v/>
      </c>
      <c r="CK89" s="166" t="str">
        <f>IFERROR(IF(GETPIVOTDATA("DateRDV",TCD!$B$1,"DT","GE","Bénéficiaire",$A89,CK$6,CK$5,"Mois (DateRDV)",CK$7,"Années (DateRDV)",CK$3),2,""),"")</f>
        <v/>
      </c>
      <c r="CL89" s="166" t="str">
        <f>IFERROR(IF(GETPIVOTDATA("DateRDV",TCD!$B$1,"DT","GE","Bénéficiaire",$A89,GI$6,GI$5,"Mois (DateRDV)",GI$7,"Années (DateRDV)",GI$3,"Présence","Excusé"),3,""),"")</f>
        <v/>
      </c>
      <c r="CM89" s="166" t="str">
        <f>IFERROR(IF(GETPIVOTDATA("DateRDV",TCD!$B$1,"DT","GE","Bénéficiaire",$A89,CM$6,CM$5,"Mois (DateRDV)",CM$7,"Années (DateRDV)",CM$3,"Présence","Absent"),4,""),"")</f>
        <v/>
      </c>
      <c r="CN89" s="166" t="str">
        <f>IFERROR(IF(GETPIVOTDATA("DateRDV",TCD!$B$1,"DT","GE","Bénéficiaire",$A89,CN$6,CN$5,"Mois (DateRDV)",CN$7,"Années (DateRDV)",CN$3),1,""),"")</f>
        <v/>
      </c>
      <c r="CO89" s="166" t="str">
        <f>IFERROR(IF(GETPIVOTDATA("DateRDV",TCD!$B$1,"DT","GE","Bénéficiaire",$A89,CO$6,CO$5,"Mois (DateRDV)",CO$7,"Années (DateRDV)",CO$3),2,""),"")</f>
        <v/>
      </c>
      <c r="CP89" s="166" t="str">
        <f>IFERROR(IF(GETPIVOTDATA("DateRDV",TCD!$B$1,"DT","GE","Bénéficiaire",$A89,CP$6,CP$5,"Mois (DateRDV)",CP$7,"Années (DateRDV)",CP$3,"Présence","Excusé"),3,""),"")</f>
        <v/>
      </c>
      <c r="CQ89" s="166" t="str">
        <f>IFERROR(IF(GETPIVOTDATA("DateRDV",TCD!$B$1,"DT","GE","Bénéficiaire",$A89,CQ$6,CQ$5,"Mois (DateRDV)",CQ$7,"Années (DateRDV)",CQ$3,"Présence","Absent"),4,""),"")</f>
        <v/>
      </c>
      <c r="CR89" s="166" t="str">
        <f>IFERROR(IF(GETPIVOTDATA("DateRDV",TCD!$B$1,"DT","GE","Bénéficiaire",$A89,CR$6,CR$5,"Mois (DateRDV)",CR$7,"Années (DateRDV)",CR$3),1,""),"")</f>
        <v/>
      </c>
      <c r="CS89" s="166" t="str">
        <f>IFERROR(IF(GETPIVOTDATA("DateRDV",TCD!$B$1,"DT","GE","Bénéficiaire",$A89,CS$6,CS$5,"Mois (DateRDV)",CS$7,"Années (DateRDV)",CS$3),2,""),"")</f>
        <v/>
      </c>
      <c r="CT89" s="166" t="str">
        <f>IFERROR(IF(GETPIVOTDATA("DateRDV",TCD!$B$1,"DT","GE","Bénéficiaire",$A89,CT$6,CT$5,"Mois (DateRDV)",CT$7,"Années (DateRDV)",CT$3,"Présence","Excusé"),3,""),"")</f>
        <v/>
      </c>
      <c r="CU89" s="166" t="str">
        <f>IFERROR(IF(GETPIVOTDATA("DateRDV",TCD!$B$1,"DT","GE","Bénéficiaire",$A89,CU$6,CU$5,"Mois (DateRDV)",CU$7,"Années (DateRDV)",CU$3,"Présence","Absent"),4,""),"")</f>
        <v/>
      </c>
      <c r="CV89" s="166" t="str">
        <f>IFERROR(IF(GETPIVOTDATA("DateRDV",TCD!$B$1,"DT","GE","Bénéficiaire",$A89,CV$6,CV$5,"Mois (DateRDV)",CV$7,"Années (DateRDV)",CV$3),1,""),"")</f>
        <v/>
      </c>
      <c r="CW89" s="166" t="str">
        <f>IFERROR(IF(GETPIVOTDATA("DateRDV",TCD!$B$1,"DT","GE","Bénéficiaire",$A89,CW$6,CW$5,"Mois (DateRDV)",CW$7,"Années (DateRDV)",CW$3),2,""),"")</f>
        <v/>
      </c>
      <c r="CX89" s="166" t="str">
        <f>IFERROR(IF(GETPIVOTDATA("DateRDV",TCD!$B$1,"DT","GE","Bénéficiaire",$A89,CX$6,CX$5,"Mois (DateRDV)",CX$7,"Années (DateRDV)",CX$3,"Présence","Excusé"),3,""),"")</f>
        <v/>
      </c>
      <c r="CY89" s="166" t="str">
        <f>IFERROR(IF(GETPIVOTDATA("DateRDV",TCD!$B$1,"DT","GE","Bénéficiaire",$A89,CY$6,CY$5,"Mois (DateRDV)",CY$7,"Années (DateRDV)",CY$3,"Présence","Absent"),4,""),"")</f>
        <v/>
      </c>
      <c r="CZ89" s="166" t="str">
        <f>IFERROR(IF(GETPIVOTDATA("DateRDV",TCD!$B$1,"DT","GE","Bénéficiaire",$A89,CZ$6,CZ$5,"Mois (DateRDV)",CZ$7,"Années (DateRDV)",CZ$3),1,""),"")</f>
        <v/>
      </c>
      <c r="DA89" s="166" t="str">
        <f>IFERROR(IF(GETPIVOTDATA("DateRDV",TCD!$B$1,"DT","GE","Bénéficiaire",$A89,DA$6,DA$5,"Mois (DateRDV)",DA$7,"Années (DateRDV)",DA$3),2,""),"")</f>
        <v/>
      </c>
      <c r="DB89" s="166" t="str">
        <f>IFERROR(IF(GETPIVOTDATA("DateRDV",TCD!$B$1,"DT","GE","Bénéficiaire",$A89,DB$6,DB$5,"Mois (DateRDV)",DB$7,"Années (DateRDV)",DB$3,"Présence","Excusé"),3,""),"")</f>
        <v/>
      </c>
      <c r="DC89" s="166" t="str">
        <f>IFERROR(IF(GETPIVOTDATA("DateRDV",TCD!$B$1,"DT","GE","Bénéficiaire",$A89,DC$6,DC$5,"Mois (DateRDV)",DC$7,"Années (DateRDV)",DC$3,"Présence","Absent"),4,""),"")</f>
        <v/>
      </c>
      <c r="DD89" s="166" t="str">
        <f>IFERROR(IF(GETPIVOTDATA("DateRDV",TCD!$B$1,"DT","GE","Bénéficiaire",$A89,DD$6,DD$5,"Mois (DateRDV)",DD$7,"Années (DateRDV)",DD$3),1,""),"")</f>
        <v/>
      </c>
      <c r="DE89" s="166" t="str">
        <f>IFERROR(IF(GETPIVOTDATA("DateRDV",TCD!$B$1,"DT","GE","Bénéficiaire",$A89,DE$6,DE$5,"Mois (DateRDV)",DE$7,"Années (DateRDV)",DE$3),2,""),"")</f>
        <v/>
      </c>
      <c r="DF89" s="166" t="str">
        <f>IFERROR(IF(GETPIVOTDATA("DateRDV",TCD!$B$1,"DT","GE","Bénéficiaire",$A89,DF$6,DF$5,"Mois (DateRDV)",DF$7,"Années (DateRDV)",DF$3,"Présence","Excusé"),3,""),"")</f>
        <v/>
      </c>
      <c r="DG89" s="166" t="str">
        <f>IFERROR(IF(GETPIVOTDATA("DateRDV",TCD!$B$1,"DT","GE","Bénéficiaire",$A89,DG$6,DG$5,"Mois (DateRDV)",DG$7,"Années (DateRDV)",DG$3,"Présence","Absent"),4,""),"")</f>
        <v/>
      </c>
      <c r="DH89" s="166" t="str">
        <f>IFERROR(IF(GETPIVOTDATA("DateRDV",TCD!$B$1,"DT","GE","Bénéficiaire",$A89,DH$6,DH$5,"Mois (DateRDV)",DH$7,"Années (DateRDV)",DH$3),1,""),"")</f>
        <v/>
      </c>
      <c r="DI89" s="166" t="str">
        <f>IFERROR(IF(GETPIVOTDATA("DateRDV",TCD!$B$1,"DT","GE","Bénéficiaire",$A89,DI$6,DI$5,"Mois (DateRDV)",DI$7,"Années (DateRDV)",DI$3),2,""),"")</f>
        <v/>
      </c>
      <c r="DJ89" s="166" t="str">
        <f>IFERROR(IF(GETPIVOTDATA("DateRDV",TCD!$B$1,"DT","GE","Bénéficiaire",$A89,DJ$6,DJ$5,"Mois (DateRDV)",DJ$7,"Années (DateRDV)",DJ$3,"Présence","Excusé"),3,""),"")</f>
        <v/>
      </c>
      <c r="DK89" s="166" t="str">
        <f>IFERROR(IF(GETPIVOTDATA("DateRDV",TCD!$B$1,"DT","GE","Bénéficiaire",$A89,DK$6,DK$5,"Mois (DateRDV)",DK$7,"Années (DateRDV)",DK$3,"Présence","Absent"),4,""),"")</f>
        <v/>
      </c>
      <c r="DL89" s="166" t="str">
        <f>IFERROR(IF(GETPIVOTDATA("DateRDV",TCD!$B$1,"DT","GE","Bénéficiaire",$A89,DL$6,DL$5,"Mois (DateRDV)",DL$7,"Années (DateRDV)",DL$3),1,""),"")</f>
        <v/>
      </c>
      <c r="DM89" s="166" t="str">
        <f>IFERROR(IF(GETPIVOTDATA("DateRDV",TCD!$B$1,"DT","GE","Bénéficiaire",$A89,DM$6,DM$5,"Mois (DateRDV)",DM$7,"Années (DateRDV)",DM$3),2,""),"")</f>
        <v/>
      </c>
      <c r="DN89" s="166" t="str">
        <f>IFERROR(IF(GETPIVOTDATA("DateRDV",TCD!$B$1,"DT","GE","Bénéficiaire",$A89,DN$6,DN$5,"Mois (DateRDV)",DN$7,"Années (DateRDV)",DN$3,"Présence","Excusé"),3,""),"")</f>
        <v/>
      </c>
      <c r="DO89" s="166" t="str">
        <f>IFERROR(IF(GETPIVOTDATA("DateRDV",TCD!$B$1,"DT","GE","Bénéficiaire",$A89,DO$6,DO$5,"Mois (DateRDV)",DO$7,"Années (DateRDV)",DO$3,"Présence","Absent"),4,""),"")</f>
        <v/>
      </c>
    </row>
    <row r="90" spans="1:119" ht="15" customHeight="1" x14ac:dyDescent="0.2">
      <c r="A90" t="str">
        <v>ASMUS Jacob</v>
      </c>
      <c r="B90" s="169" t="str">
        <f>IFERROR(IF(INDEX(Data!P:P,MATCH(A90,Data!B:B,0))&lt;&gt;"",INDEX(Data!P:P,MATCH(A90,Data!B:B,0)),""),"")</f>
        <v>ASMUS</v>
      </c>
      <c r="C90" s="169" t="str">
        <f>IFERROR(IF(INDEX(Data!O:O,MATCH(A90,Data!B:B,0))&lt;&gt;"",INDEX(Data!O:O,MATCH(A90,Data!B:B,0)),""),"")</f>
        <v>Jacob</v>
      </c>
      <c r="D90" s="169" t="str">
        <f>IFERROR(IF(INDEX(Data!J:J,MATCH(A90,Data!B:B,0))&lt;&gt;"",INDEX(Data!J:J,MATCH(A90,Data!B:B,0)),""),"")</f>
        <v>CD</v>
      </c>
      <c r="E90" s="169" t="str">
        <f>IFERROR(IF(INDEX(Data!M:M,MATCH(A90,Data!B:B,0))&lt;&gt;"",INDEX(Data!M:M,MATCH(A90,Data!B:B,0)),""),"")</f>
        <v>ANNEMASSE</v>
      </c>
      <c r="F90" s="169">
        <f>IFERROR(IF(INDEX(Data!N:N,MATCH(A90,Data!B:B,0))&lt;&gt;"",INDEX(Data!N:N,MATCH(A90,Data!B:B,0)),""),"")</f>
        <v>74100</v>
      </c>
      <c r="G90" s="170">
        <f>IFERROR(IF(INDEX(Data!K:K,MATCH(A90,Data!B:B,0))&lt;&gt;"",INDEX(Data!K:K,MATCH(A90,Data!B:B,0)),""),"")</f>
        <v>45469</v>
      </c>
      <c r="H90" s="170">
        <f>IFERROR(IF(INDEX(Data!L:L,MATCH(A90,Data!B:B,0))&lt;&gt;"",INDEX(Data!L:L,MATCH(A90,Data!B:B,0)),""),"")</f>
        <v>45944</v>
      </c>
      <c r="I90" s="170">
        <f>IFERROR(IF(INDEX(Data!C:C,MATCH(A90,Data!B:B,0))&lt;&gt;"",INDEX(Data!C:C,MATCH(A90,Data!B:B,0)),""),"")</f>
        <v>45587</v>
      </c>
      <c r="J90" s="170">
        <f>IFERROR(IF(INDEX(Data!D:D,MATCH(A90,Data!B:B,0))&lt;&gt;"",INDEX(Data!D:D,MATCH(A90,Data!B:B,0)),""),"")</f>
        <v>45944</v>
      </c>
      <c r="K90" s="171" t="str">
        <f>IFERROR(IF(INDEX(Data!H:H,MATCH(A90,Data!B:B,0))&lt;&gt;"",INDEX(Data!H:H,MATCH(A90,Data!B:B,0)),""),"")</f>
        <v>Equilibré</v>
      </c>
      <c r="L90" s="166" t="str">
        <f>IFERROR(IF(GETPIVOTDATA("DateRDV",TCD!$B$1,"DT","GE","Bénéficiaire",$A90,L$6,L$5,"Mois (DateRDV)",L$7,"Années (DateRDV)",L$3),1,""),"")</f>
        <v/>
      </c>
      <c r="M90" s="166" t="str">
        <f>IFERROR(IF(GETPIVOTDATA("DateRDV",TCD!$B$1,"DT","GE","Bénéficiaire",$A90,M$6,M$5,"Mois (DateRDV)",M$7,"Années (DateRDV)",M$3),2,""),"")</f>
        <v/>
      </c>
      <c r="N90" s="166" t="str">
        <f>IFERROR(IF(GETPIVOTDATA("DateRDV",TCD!$B$1,"DT","GE","Bénéficiaire",$A90,N$6,N$5,"Mois (DateRDV)",N$7,"Années (DateRDV)",N$3,"Présence","Excusé"),3,""),"")</f>
        <v/>
      </c>
      <c r="O90" s="166" t="str">
        <f>IFERROR(IF(GETPIVOTDATA("DateRDV",TCD!$B$1,"DT","GE","Bénéficiaire",$A90,O$6,O$5,"Mois (DateRDV)",O$7,"Années (DateRDV)",O$3,"Présence","Absent"),4,""),"")</f>
        <v/>
      </c>
      <c r="P90" s="166" t="str">
        <f>IFERROR(IF(GETPIVOTDATA("DateRDV",TCD!$B$1,"DT","GE","Bénéficiaire",$A90,P$6,P$5,"Mois (DateRDV)",P$7,"Années (DateRDV)",P$3),1,""),"")</f>
        <v/>
      </c>
      <c r="Q90" s="166" t="str">
        <f>IFERROR(IF(GETPIVOTDATA("DateRDV",TCD!$B$1,"DT","GE","Bénéficiaire",$A90,Q$6,Q$5,"Mois (DateRDV)",Q$7,"Années (DateRDV)",Q$3),2,""),"")</f>
        <v/>
      </c>
      <c r="R90" s="166" t="str">
        <f>IFERROR(IF(GETPIVOTDATA("DateRDV",TCD!$B$1,"DT","GE","Bénéficiaire",$A90,R$6,R$5,"Mois (DateRDV)",R$7,"Années (DateRDV)",R$3,"Présence","Excusé"),3,""),"")</f>
        <v/>
      </c>
      <c r="S90" s="166" t="str">
        <f>IFERROR(IF(GETPIVOTDATA("DateRDV",TCD!$B$1,"DT","GE","Bénéficiaire",$A90,S$6,S$5,"Mois (DateRDV)",S$7,"Années (DateRDV)",S$3,"Présence","Absent"),4,""),"")</f>
        <v/>
      </c>
      <c r="T90" s="166" t="str">
        <f>IFERROR(IF(GETPIVOTDATA("DateRDV",TCD!$B$1,"DT","GE","Bénéficiaire",$A90,T$6,T$5,"Mois (DateRDV)",T$7,"Années (DateRDV)",T$3),1,""),"")</f>
        <v/>
      </c>
      <c r="U90" s="166" t="str">
        <f>IFERROR(IF(GETPIVOTDATA("DateRDV",TCD!$B$1,"DT","GE","Bénéficiaire",$A90,U$6,U$5,"Mois (DateRDV)",U$7,"Années (DateRDV)",U$3),2,""),"")</f>
        <v/>
      </c>
      <c r="V90" s="166" t="str">
        <f>IFERROR(IF(GETPIVOTDATA("DateRDV",TCD!$B$1,"DT","GE","Bénéficiaire",$A90,V$6,V$5,"Mois (DateRDV)",V$7,"Années (DateRDV)",V$3,"Présence","Excusé"),3,""),"")</f>
        <v/>
      </c>
      <c r="W90" s="166" t="str">
        <f>IFERROR(IF(GETPIVOTDATA("DateRDV",TCD!$B$1,"DT","GE","Bénéficiaire",$A90,W$6,W$5,"Mois (DateRDV)",W$7,"Années (DateRDV)",W$3,"Présence","Absent"),4,""),"")</f>
        <v/>
      </c>
      <c r="X90" s="166" t="str">
        <f>IFERROR(IF(GETPIVOTDATA("DateRDV",TCD!$B$1,"DT","GE","Bénéficiaire",$A90,X$6,X$5,"Mois (DateRDV)",X$7,"Années (DateRDV)",X$3),1,""),"")</f>
        <v/>
      </c>
      <c r="Y90" s="166" t="str">
        <f>IFERROR(IF(GETPIVOTDATA("DateRDV",TCD!$B$1,"DT","GE","Bénéficiaire",$A90,Y$6,Y$5,"Mois (DateRDV)",Y$7,"Années (DateRDV)",Y$3),2,""),"")</f>
        <v/>
      </c>
      <c r="Z90" s="166" t="str">
        <f>IFERROR(IF(GETPIVOTDATA("DateRDV",TCD!$B$1,"DT","GE","Bénéficiaire",$A90,Z$6,Z$5,"Mois (DateRDV)",Z$7,"Années (DateRDV)",Z$3,"Présence","Excusé"),3,""),"")</f>
        <v/>
      </c>
      <c r="AA90" s="166" t="str">
        <f>IFERROR(IF(GETPIVOTDATA("DateRDV",TCD!$B$1,"DT","GE","Bénéficiaire",$A90,AA$6,AA$5,"Mois (DateRDV)",AA$7,"Années (DateRDV)",AA$3,"Présence","Absent"),4,""),"")</f>
        <v/>
      </c>
      <c r="AB90" s="166" t="str">
        <f>IFERROR(IF(GETPIVOTDATA("DateRDV",TCD!$B$1,"DT","GE","Bénéficiaire",$A90,AB$6,AB$5,"Mois (DateRDV)",AB$7,"Années (DateRDV)",AB$3),1,""),"")</f>
        <v/>
      </c>
      <c r="AC90" s="166" t="str">
        <f>IFERROR(IF(GETPIVOTDATA("DateRDV",TCD!$B$1,"DT","GE","Bénéficiaire",$A90,AC$6,AC$5,"Mois (DateRDV)",AC$7,"Années (DateRDV)",AC$3),2,""),"")</f>
        <v/>
      </c>
      <c r="AD90" s="166" t="str">
        <f>IFERROR(IF(GETPIVOTDATA("DateRDV",TCD!$B$1,"DT","GE","Bénéficiaire",$A90,AD$6,AD$5,"Mois (DateRDV)",AD$7,"Années (DateRDV)",AD$3,"Présence","Excusé"),3,""),"")</f>
        <v/>
      </c>
      <c r="AE90" s="166" t="str">
        <f>IFERROR(IF(GETPIVOTDATA("DateRDV",TCD!$B$1,"DT","GE","Bénéficiaire",$A90,AE$6,AE$5,"Mois (DateRDV)",AE$7,"Années (DateRDV)",AE$3,"Présence","Absent"),4,""),"")</f>
        <v/>
      </c>
      <c r="AF90" s="166" t="str">
        <f>IFERROR(IF(GETPIVOTDATA("DateRDV",TCD!$B$1,"DT","GE","Bénéficiaire",$A90,AF$6,AF$5,"Mois (DateRDV)",AF$7,"Années (DateRDV)",AF$3),1,""),"")</f>
        <v/>
      </c>
      <c r="AG90" s="166" t="str">
        <f>IFERROR(IF(GETPIVOTDATA("DateRDV",TCD!$B$1,"DT","GE","Bénéficiaire",$A90,AG$6,AG$5,"Mois (DateRDV)",AG$7,"Années (DateRDV)",AG$3),2,""),"")</f>
        <v/>
      </c>
      <c r="AH90" s="166" t="str">
        <f>IFERROR(IF(GETPIVOTDATA("DateRDV",TCD!$B$1,"DT","GE","Bénéficiaire",$A90,AH$6,AH$5,"Mois (DateRDV)",AH$7,"Années (DateRDV)",AH$3,"Présence","Excusé"),3,""),"")</f>
        <v/>
      </c>
      <c r="AI90" s="166" t="str">
        <f>IFERROR(IF(GETPIVOTDATA("DateRDV",TCD!$B$1,"DT","GE","Bénéficiaire",$A90,AI$6,AI$5,"Mois (DateRDV)",AI$7,"Années (DateRDV)",AI$3,"Présence","Absent"),4,""),"")</f>
        <v/>
      </c>
      <c r="AJ90" s="166" t="str">
        <f>IFERROR(IF(GETPIVOTDATA("DateRDV",TCD!$B$1,"DT","GE","Bénéficiaire",$A90,AJ$6,AJ$5,"Mois (DateRDV)",AJ$7,"Années (DateRDV)",AJ$3),1,""),"")</f>
        <v/>
      </c>
      <c r="AK90" s="166" t="str">
        <f>IFERROR(IF(GETPIVOTDATA("DateRDV",TCD!$B$1,"DT","GE","Bénéficiaire",$A90,AK$6,AK$5,"Mois (DateRDV)",AK$7,"Années (DateRDV)",AK$3),2,""),"")</f>
        <v/>
      </c>
      <c r="AL90" s="166" t="str">
        <f>IFERROR(IF(GETPIVOTDATA("DateRDV",TCD!$B$1,"DT","GE","Bénéficiaire",$A90,AL$6,AL$5,"Mois (DateRDV)",AL$7,"Années (DateRDV)",AL$3,"Présence","Excusé"),3,""),"")</f>
        <v/>
      </c>
      <c r="AM90" s="166" t="str">
        <f>IFERROR(IF(GETPIVOTDATA("DateRDV",TCD!$B$1,"DT","GE","Bénéficiaire",$A90,AM$6,AM$5,"Mois (DateRDV)",AM$7,"Années (DateRDV)",AM$3,"Présence","Absent"),4,""),"")</f>
        <v/>
      </c>
      <c r="AN90" s="166" t="str">
        <f>IFERROR(IF(GETPIVOTDATA("DateRDV",TCD!$B$1,"DT","GE","Bénéficiaire",$A90,AN$6,AN$5,"Mois (DateRDV)",AN$7,"Années (DateRDV)",AN$3),1,""),"")</f>
        <v/>
      </c>
      <c r="AO90" s="166" t="str">
        <f>IFERROR(IF(GETPIVOTDATA("DateRDV",TCD!$B$1,"DT","GE","Bénéficiaire",$A90,AO$6,AO$5,"Mois (DateRDV)",AO$7,"Années (DateRDV)",AO$3),2,""),"")</f>
        <v/>
      </c>
      <c r="AP90" s="166" t="str">
        <f>IFERROR(IF(GETPIVOTDATA("DateRDV",TCD!$B$1,"DT","GE","Bénéficiaire",$A90,AP$6,AP$5,"Mois (DateRDV)",AP$7,"Années (DateRDV)",AP$3,"Présence","Excusé"),3,""),"")</f>
        <v/>
      </c>
      <c r="AQ90" s="166" t="str">
        <f>IFERROR(IF(GETPIVOTDATA("DateRDV",TCD!$B$1,"DT","GE","Bénéficiaire",$A90,AQ$6,AQ$5,"Mois (DateRDV)",AQ$7,"Années (DateRDV)",AQ$3,"Présence","Absent"),4,""),"")</f>
        <v/>
      </c>
      <c r="AR90" s="166" t="str">
        <f>IFERROR(IF(GETPIVOTDATA("DateRDV",TCD!$B$1,"DT","GE","Bénéficiaire",$A90,AR$6,AR$5,"Mois (DateRDV)",AR$7,"Années (DateRDV)",AR$3),1,""),"")</f>
        <v/>
      </c>
      <c r="AS90" s="166" t="str">
        <f>IFERROR(IF(GETPIVOTDATA("DateRDV",TCD!$B$1,"DT","GE","Bénéficiaire",$A90,AS$6,AS$5,"Mois (DateRDV)",AS$7,"Années (DateRDV)",AS$3),2,""),"")</f>
        <v/>
      </c>
      <c r="AT90" s="166" t="str">
        <f>IFERROR(IF(GETPIVOTDATA("DateRDV",TCD!$B$1,"DT","GE","Bénéficiaire",$A90,AT$6,AT$5,"Mois (DateRDV)",AT$7,"Années (DateRDV)",AT$3,"Présence","Excusé"),3,""),"")</f>
        <v/>
      </c>
      <c r="AU90" s="166" t="str">
        <f>IFERROR(IF(GETPIVOTDATA("DateRDV",TCD!$B$1,"DT","GE","Bénéficiaire",$A90,AU$6,AU$5,"Mois (DateRDV)",AU$7,"Années (DateRDV)",AU$3,"Présence","Absent"),4,""),"")</f>
        <v/>
      </c>
      <c r="AV90" s="166" t="str">
        <f>IFERROR(IF(GETPIVOTDATA("DateRDV",TCD!$B$1,"DT","GE","Bénéficiaire",$A90,AV$6,AV$5,"Mois (DateRDV)",AV$7,"Années (DateRDV)",AV$3),1,""),"")</f>
        <v/>
      </c>
      <c r="AW90" s="166" t="str">
        <f>IFERROR(IF(GETPIVOTDATA("DateRDV",TCD!$B$1,"DT","GE","Bénéficiaire",$A90,AW$6,AW$5,"Mois (DateRDV)",AW$7,"Années (DateRDV)",AW$3),2,""),"")</f>
        <v/>
      </c>
      <c r="AX90" s="166" t="str">
        <f>IFERROR(IF(GETPIVOTDATA("DateRDV",TCD!$B$1,"DT","GE","Bénéficiaire",$A90,AX$6,AX$5,"Mois (DateRDV)",AX$7,"Années (DateRDV)",AX$3,"Présence","Excusé"),3,""),"")</f>
        <v/>
      </c>
      <c r="AY90" s="166" t="str">
        <f>IFERROR(IF(GETPIVOTDATA("DateRDV",TCD!$B$1,"DT","GE","Bénéficiaire",$A90,AY$6,AY$5,"Mois (DateRDV)",AY$7,"Années (DateRDV)",AY$3,"Présence","Absent"),4,""),"")</f>
        <v/>
      </c>
      <c r="AZ90" s="166" t="str">
        <f>IFERROR(IF(GETPIVOTDATA("DateRDV",TCD!$B$1,"DT","GE","Bénéficiaire",$A90,AZ$6,AZ$5,"Mois (DateRDV)",AZ$7,"Années (DateRDV)",AZ$3),1,""),"")</f>
        <v/>
      </c>
      <c r="BA90" s="166" t="str">
        <f>IFERROR(IF(GETPIVOTDATA("DateRDV",TCD!$B$1,"DT","GE","Bénéficiaire",$A90,BA$6,BA$5,"Mois (DateRDV)",BA$7,"Années (DateRDV)",BA$3),2,""),"")</f>
        <v/>
      </c>
      <c r="BB90" s="166" t="str">
        <f>IFERROR(IF(GETPIVOTDATA("DateRDV",TCD!$B$1,"DT","GE","Bénéficiaire",$A90,BB$6,BB$5,"Mois (DateRDV)",BB$7,"Années (DateRDV)",BB$3,"Présence","Excusé"),3,""),"")</f>
        <v/>
      </c>
      <c r="BC90" s="166" t="str">
        <f>IFERROR(IF(GETPIVOTDATA("DateRDV",TCD!$B$1,"DT","GE","Bénéficiaire",$A90,BC$6,BC$5,"Mois (DateRDV)",BC$7,"Années (DateRDV)",BC$3,"Présence","Absent"),4,""),"")</f>
        <v/>
      </c>
      <c r="BD90" s="166" t="str">
        <f>IFERROR(IF(GETPIVOTDATA("DateRDV",TCD!$B$1,"DT","GE","Bénéficiaire",$A90,BD$6,BD$5,"Mois (DateRDV)",BD$7,"Années (DateRDV)",BD$3),1,""),"")</f>
        <v/>
      </c>
      <c r="BE90" s="166">
        <f>IFERROR(IF(GETPIVOTDATA("DateRDV",TCD!$B$1,"DT","GE","Bénéficiaire",$A90,BE$6,BE$5,"Mois (DateRDV)",BE$7,"Années (DateRDV)",BE$3),2,""),"")</f>
        <v>2</v>
      </c>
      <c r="BF90" s="166" t="str">
        <f>IFERROR(IF(GETPIVOTDATA("DateRDV",TCD!$B$1,"DT","GE","Bénéficiaire",$A90,BF$6,BF$5,"Mois (DateRDV)",BF$7,"Années (DateRDV)",BF$3,"Présence","Excusé"),3,""),"")</f>
        <v/>
      </c>
      <c r="BG90" s="166" t="str">
        <f>IFERROR(IF(GETPIVOTDATA("DateRDV",TCD!$B$1,"DT","GE","Bénéficiaire",$A90,BG$6,BG$5,"Mois (DateRDV)",BG$7,"Années (DateRDV)",BG$3,"Présence","Absent"),4,""),"")</f>
        <v/>
      </c>
      <c r="BH90" s="166" t="str">
        <f>IFERROR(IF(GETPIVOTDATA("DateRDV",TCD!$B$1,"DT","GE","Bénéficiaire",$A90,BH$6,BH$5,"Mois (DateRDV)",BH$7,"Années (DateRDV)",BH$3),1,""),"")</f>
        <v/>
      </c>
      <c r="BI90" s="166" t="str">
        <f>IFERROR(IF(GETPIVOTDATA("DateRDV",TCD!$B$1,"DT","GE","Bénéficiaire",$A90,BI$6,BI$5,"Mois (DateRDV)",BI$7,"Années (DateRDV)",BI$3),2,""),"")</f>
        <v/>
      </c>
      <c r="BJ90" s="166" t="str">
        <f>IFERROR(IF(GETPIVOTDATA("DateRDV",TCD!$B$1,"DT","GE","Bénéficiaire",$A90,BJ$6,BJ$5,"Mois (DateRDV)",BJ$7,"Années (DateRDV)",BJ$3,"Présence","Excusé"),3,""),"")</f>
        <v/>
      </c>
      <c r="BK90" s="166" t="str">
        <f>IFERROR(IF(GETPIVOTDATA("DateRDV",TCD!$B$1,"DT","GE","Bénéficiaire",$A90,BK$6,BK$5,"Mois (DateRDV)",BK$7,"Années (DateRDV)",BK$3,"Présence","Absent"),4,""),"")</f>
        <v/>
      </c>
      <c r="BL90" s="166" t="str">
        <f>IFERROR(IF(GETPIVOTDATA("DateRDV",TCD!$B$1,"DT","GE","Bénéficiaire",$A90,BL$6,BL$5,"Mois (DateRDV)",BL$7,"Années (DateRDV)",BL$3),1,""),"")</f>
        <v/>
      </c>
      <c r="BM90" s="166" t="str">
        <f>IFERROR(IF(GETPIVOTDATA("DateRDV",TCD!$B$1,"DT","GE","Bénéficiaire",$A90,BM$6,BM$5,"Mois (DateRDV)",BM$7,"Années (DateRDV)",BM$3),2,""),"")</f>
        <v/>
      </c>
      <c r="BN90" s="166" t="str">
        <f>IFERROR(IF(GETPIVOTDATA("DateRDV",TCD!$B$1,"DT","GE","Bénéficiaire",$A90,BN$6,BN$5,"Mois (DateRDV)",BN$7,"Années (DateRDV)",BN$3,"Présence","Excusé"),3,""),"")</f>
        <v/>
      </c>
      <c r="BO90" s="166" t="str">
        <f>IFERROR(IF(GETPIVOTDATA("DateRDV",TCD!$B$1,"DT","GE","Bénéficiaire",$A90,BO$6,BO$5,"Mois (DateRDV)",BO$7,"Années (DateRDV)",BO$3,"Présence","Absent"),4,""),"")</f>
        <v/>
      </c>
      <c r="BP90" s="166" t="str">
        <f>IFERROR(IF(GETPIVOTDATA("DateRDV",TCD!$B$1,"DT","GE","Bénéficiaire",$A90,BP$6,BP$5,"Mois (DateRDV)",BP$7,"Années (DateRDV)",BP$3),1,""),"")</f>
        <v/>
      </c>
      <c r="BQ90" s="166" t="str">
        <f>IFERROR(IF(GETPIVOTDATA("DateRDV",TCD!$B$1,"DT","GE","Bénéficiaire",$A90,BQ$6,BQ$5,"Mois (DateRDV)",BQ$7,"Années (DateRDV)",BQ$3),2,""),"")</f>
        <v/>
      </c>
      <c r="BR90" s="166" t="str">
        <f>IFERROR(IF(GETPIVOTDATA("DateRDV",TCD!$B$1,"DT","GE","Bénéficiaire",$A90,BR$6,BR$5,"Mois (DateRDV)",BR$7,"Années (DateRDV)",BR$3,"Présence","Excusé"),3,""),"")</f>
        <v/>
      </c>
      <c r="BS90" s="166" t="str">
        <f>IFERROR(IF(GETPIVOTDATA("DateRDV",TCD!$B$1,"DT","GE","Bénéficiaire",$A90,BS$6,BS$5,"Mois (DateRDV)",BS$7,"Années (DateRDV)",BS$3,"Présence","Absent"),4,""),"")</f>
        <v/>
      </c>
      <c r="BT90" s="166" t="str">
        <f>IFERROR(IF(GETPIVOTDATA("DateRDV",TCD!$B$1,"DT","GE","Bénéficiaire",$A90,BT$6,BT$5,"Mois (DateRDV)",BT$7,"Années (DateRDV)",BT$3),1,""),"")</f>
        <v/>
      </c>
      <c r="BU90" s="166" t="str">
        <f>IFERROR(IF(GETPIVOTDATA("DateRDV",TCD!$B$1,"DT","GE","Bénéficiaire",$A90,BU$6,BU$5,"Mois (DateRDV)",BU$7,"Années (DateRDV)",BU$3),2,""),"")</f>
        <v/>
      </c>
      <c r="BV90" s="166" t="str">
        <f>IFERROR(IF(GETPIVOTDATA("DateRDV",TCD!$B$1,"DT","GE","Bénéficiaire",$A90,BV$6,BV$5,"Mois (DateRDV)",BV$7,"Années (DateRDV)",BV$3,"Présence","Excusé"),3,""),"")</f>
        <v/>
      </c>
      <c r="BW90" s="166" t="str">
        <f>IFERROR(IF(GETPIVOTDATA("DateRDV",TCD!$B$1,"DT","GE","Bénéficiaire",$A90,BW$6,BW$5,"Mois (DateRDV)",BW$7,"Années (DateRDV)",BW$3,"Présence","Absent"),4,""),"")</f>
        <v/>
      </c>
      <c r="BX90" s="166" t="str">
        <f>IFERROR(IF(GETPIVOTDATA("DateRDV",TCD!$B$1,"DT","GE","Bénéficiaire",$A90,BX$6,BX$5,"Mois (DateRDV)",BX$7,"Années (DateRDV)",BX$3),1,""),"")</f>
        <v/>
      </c>
      <c r="BY90" s="166" t="str">
        <f>IFERROR(IF(GETPIVOTDATA("DateRDV",TCD!$B$1,"DT","GE","Bénéficiaire",$A90,BY$6,BY$5,"Mois (DateRDV)",BY$7,"Années (DateRDV)",BY$3),2,""),"")</f>
        <v/>
      </c>
      <c r="BZ90" s="166" t="str">
        <f>IFERROR(IF(GETPIVOTDATA("DateRDV",TCD!$B$1,"DT","GE","Bénéficiaire",$A90,BZ$6,BZ$5,"Mois (DateRDV)",BZ$7,"Années (DateRDV)",BZ$3,"Présence","Excusé"),3,""),"")</f>
        <v/>
      </c>
      <c r="CA90" s="166" t="str">
        <f>IFERROR(IF(GETPIVOTDATA("DateRDV",TCD!$B$1,"DT","GE","Bénéficiaire",$A90,CA$6,CA$5,"Mois (DateRDV)",CA$7,"Années (DateRDV)",CA$3,"Présence","Absent"),4,""),"")</f>
        <v/>
      </c>
      <c r="CB90" s="166" t="str">
        <f>IFERROR(IF(GETPIVOTDATA("DateRDV",TCD!$B$1,"DT","GE","Bénéficiaire",$A90,CB$6,CB$5,"Mois (DateRDV)",CB$7,"Années (DateRDV)",CB$3),1,""),"")</f>
        <v/>
      </c>
      <c r="CC90" s="166" t="str">
        <f>IFERROR(IF(GETPIVOTDATA("DateRDV",TCD!$B$1,"DT","GE","Bénéficiaire",$A90,CC$6,CC$5,"Mois (DateRDV)",CC$7,"Années (DateRDV)",CC$3),2,""),"")</f>
        <v/>
      </c>
      <c r="CD90" s="166" t="str">
        <f>IFERROR(IF(GETPIVOTDATA("DateRDV",TCD!$B$1,"DT","GE","Bénéficiaire",$A90,CD$6,CD$5,"Mois (DateRDV)",CD$7,"Années (DateRDV)",CD$3,"Présence","Excusé"),3,""),"")</f>
        <v/>
      </c>
      <c r="CE90" s="166" t="str">
        <f>IFERROR(IF(GETPIVOTDATA("DateRDV",TCD!$B$1,"DT","GE","Bénéficiaire",$A90,CE$6,CE$5,"Mois (DateRDV)",CE$7,"Années (DateRDV)",CE$3,"Présence","Absent"),4,""),"")</f>
        <v/>
      </c>
      <c r="CF90" s="166" t="str">
        <f>IFERROR(IF(GETPIVOTDATA("DateRDV",TCD!$B$1,"DT","GE","Bénéficiaire",$A90,CF$6,CF$5,"Mois (DateRDV)",CF$7,"Années (DateRDV)",CF$3),1,""),"")</f>
        <v/>
      </c>
      <c r="CG90" s="166" t="str">
        <f>IFERROR(IF(GETPIVOTDATA("DateRDV",TCD!$B$1,"DT","GE","Bénéficiaire",$A90,CG$6,CG$5,"Mois (DateRDV)",CG$7,"Années (DateRDV)",CG$3),2,""),"")</f>
        <v/>
      </c>
      <c r="CH90" s="166" t="str">
        <f>IFERROR(IF(GETPIVOTDATA("DateRDV",TCD!$B$1,"DT","GE","Bénéficiaire",$A90,CH$6,CH$5,"Mois (DateRDV)",CH$7,"Années (DateRDV)",CH$3,"Présence","Excusé"),3,""),"")</f>
        <v/>
      </c>
      <c r="CI90" s="166" t="str">
        <f>IFERROR(IF(GETPIVOTDATA("DateRDV",TCD!$B$1,"DT","GE","Bénéficiaire",$A90,CI$6,CI$5,"Mois (DateRDV)",CI$7,"Années (DateRDV)",CI$3,"Présence","Absent"),4,""),"")</f>
        <v/>
      </c>
      <c r="CJ90" s="166" t="str">
        <f>IFERROR(IF(GETPIVOTDATA("DateRDV",TCD!$B$1,"DT","GE","Bénéficiaire",$A90,CJ$6,CJ$5,"Mois (DateRDV)",CJ$7,"Années (DateRDV)",CJ$3),1,""),"")</f>
        <v/>
      </c>
      <c r="CK90" s="166" t="str">
        <f>IFERROR(IF(GETPIVOTDATA("DateRDV",TCD!$B$1,"DT","GE","Bénéficiaire",$A90,CK$6,CK$5,"Mois (DateRDV)",CK$7,"Années (DateRDV)",CK$3),2,""),"")</f>
        <v/>
      </c>
      <c r="CL90" s="166" t="str">
        <f>IFERROR(IF(GETPIVOTDATA("DateRDV",TCD!$B$1,"DT","GE","Bénéficiaire",$A90,GI$6,GI$5,"Mois (DateRDV)",GI$7,"Années (DateRDV)",GI$3,"Présence","Excusé"),3,""),"")</f>
        <v/>
      </c>
      <c r="CM90" s="166" t="str">
        <f>IFERROR(IF(GETPIVOTDATA("DateRDV",TCD!$B$1,"DT","GE","Bénéficiaire",$A90,CM$6,CM$5,"Mois (DateRDV)",CM$7,"Années (DateRDV)",CM$3,"Présence","Absent"),4,""),"")</f>
        <v/>
      </c>
      <c r="CN90" s="166" t="str">
        <f>IFERROR(IF(GETPIVOTDATA("DateRDV",TCD!$B$1,"DT","GE","Bénéficiaire",$A90,CN$6,CN$5,"Mois (DateRDV)",CN$7,"Années (DateRDV)",CN$3),1,""),"")</f>
        <v/>
      </c>
      <c r="CO90" s="166" t="str">
        <f>IFERROR(IF(GETPIVOTDATA("DateRDV",TCD!$B$1,"DT","GE","Bénéficiaire",$A90,CO$6,CO$5,"Mois (DateRDV)",CO$7,"Années (DateRDV)",CO$3),2,""),"")</f>
        <v/>
      </c>
      <c r="CP90" s="166" t="str">
        <f>IFERROR(IF(GETPIVOTDATA("DateRDV",TCD!$B$1,"DT","GE","Bénéficiaire",$A90,CP$6,CP$5,"Mois (DateRDV)",CP$7,"Années (DateRDV)",CP$3,"Présence","Excusé"),3,""),"")</f>
        <v/>
      </c>
      <c r="CQ90" s="166" t="str">
        <f>IFERROR(IF(GETPIVOTDATA("DateRDV",TCD!$B$1,"DT","GE","Bénéficiaire",$A90,CQ$6,CQ$5,"Mois (DateRDV)",CQ$7,"Années (DateRDV)",CQ$3,"Présence","Absent"),4,""),"")</f>
        <v/>
      </c>
      <c r="CR90" s="166" t="str">
        <f>IFERROR(IF(GETPIVOTDATA("DateRDV",TCD!$B$1,"DT","GE","Bénéficiaire",$A90,CR$6,CR$5,"Mois (DateRDV)",CR$7,"Années (DateRDV)",CR$3),1,""),"")</f>
        <v/>
      </c>
      <c r="CS90" s="166" t="str">
        <f>IFERROR(IF(GETPIVOTDATA("DateRDV",TCD!$B$1,"DT","GE","Bénéficiaire",$A90,CS$6,CS$5,"Mois (DateRDV)",CS$7,"Années (DateRDV)",CS$3),2,""),"")</f>
        <v/>
      </c>
      <c r="CT90" s="166" t="str">
        <f>IFERROR(IF(GETPIVOTDATA("DateRDV",TCD!$B$1,"DT","GE","Bénéficiaire",$A90,CT$6,CT$5,"Mois (DateRDV)",CT$7,"Années (DateRDV)",CT$3,"Présence","Excusé"),3,""),"")</f>
        <v/>
      </c>
      <c r="CU90" s="166" t="str">
        <f>IFERROR(IF(GETPIVOTDATA("DateRDV",TCD!$B$1,"DT","GE","Bénéficiaire",$A90,CU$6,CU$5,"Mois (DateRDV)",CU$7,"Années (DateRDV)",CU$3,"Présence","Absent"),4,""),"")</f>
        <v/>
      </c>
      <c r="CV90" s="166" t="str">
        <f>IFERROR(IF(GETPIVOTDATA("DateRDV",TCD!$B$1,"DT","GE","Bénéficiaire",$A90,CV$6,CV$5,"Mois (DateRDV)",CV$7,"Années (DateRDV)",CV$3),1,""),"")</f>
        <v/>
      </c>
      <c r="CW90" s="166" t="str">
        <f>IFERROR(IF(GETPIVOTDATA("DateRDV",TCD!$B$1,"DT","GE","Bénéficiaire",$A90,CW$6,CW$5,"Mois (DateRDV)",CW$7,"Années (DateRDV)",CW$3),2,""),"")</f>
        <v/>
      </c>
      <c r="CX90" s="166" t="str">
        <f>IFERROR(IF(GETPIVOTDATA("DateRDV",TCD!$B$1,"DT","GE","Bénéficiaire",$A90,CX$6,CX$5,"Mois (DateRDV)",CX$7,"Années (DateRDV)",CX$3,"Présence","Excusé"),3,""),"")</f>
        <v/>
      </c>
      <c r="CY90" s="166" t="str">
        <f>IFERROR(IF(GETPIVOTDATA("DateRDV",TCD!$B$1,"DT","GE","Bénéficiaire",$A90,CY$6,CY$5,"Mois (DateRDV)",CY$7,"Années (DateRDV)",CY$3,"Présence","Absent"),4,""),"")</f>
        <v/>
      </c>
      <c r="CZ90" s="166" t="str">
        <f>IFERROR(IF(GETPIVOTDATA("DateRDV",TCD!$B$1,"DT","GE","Bénéficiaire",$A90,CZ$6,CZ$5,"Mois (DateRDV)",CZ$7,"Années (DateRDV)",CZ$3),1,""),"")</f>
        <v/>
      </c>
      <c r="DA90" s="166" t="str">
        <f>IFERROR(IF(GETPIVOTDATA("DateRDV",TCD!$B$1,"DT","GE","Bénéficiaire",$A90,DA$6,DA$5,"Mois (DateRDV)",DA$7,"Années (DateRDV)",DA$3),2,""),"")</f>
        <v/>
      </c>
      <c r="DB90" s="166" t="str">
        <f>IFERROR(IF(GETPIVOTDATA("DateRDV",TCD!$B$1,"DT","GE","Bénéficiaire",$A90,DB$6,DB$5,"Mois (DateRDV)",DB$7,"Années (DateRDV)",DB$3,"Présence","Excusé"),3,""),"")</f>
        <v/>
      </c>
      <c r="DC90" s="166" t="str">
        <f>IFERROR(IF(GETPIVOTDATA("DateRDV",TCD!$B$1,"DT","GE","Bénéficiaire",$A90,DC$6,DC$5,"Mois (DateRDV)",DC$7,"Années (DateRDV)",DC$3,"Présence","Absent"),4,""),"")</f>
        <v/>
      </c>
      <c r="DD90" s="166" t="str">
        <f>IFERROR(IF(GETPIVOTDATA("DateRDV",TCD!$B$1,"DT","GE","Bénéficiaire",$A90,DD$6,DD$5,"Mois (DateRDV)",DD$7,"Années (DateRDV)",DD$3),1,""),"")</f>
        <v/>
      </c>
      <c r="DE90" s="166" t="str">
        <f>IFERROR(IF(GETPIVOTDATA("DateRDV",TCD!$B$1,"DT","GE","Bénéficiaire",$A90,DE$6,DE$5,"Mois (DateRDV)",DE$7,"Années (DateRDV)",DE$3),2,""),"")</f>
        <v/>
      </c>
      <c r="DF90" s="166" t="str">
        <f>IFERROR(IF(GETPIVOTDATA("DateRDV",TCD!$B$1,"DT","GE","Bénéficiaire",$A90,DF$6,DF$5,"Mois (DateRDV)",DF$7,"Années (DateRDV)",DF$3,"Présence","Excusé"),3,""),"")</f>
        <v/>
      </c>
      <c r="DG90" s="166" t="str">
        <f>IFERROR(IF(GETPIVOTDATA("DateRDV",TCD!$B$1,"DT","GE","Bénéficiaire",$A90,DG$6,DG$5,"Mois (DateRDV)",DG$7,"Années (DateRDV)",DG$3,"Présence","Absent"),4,""),"")</f>
        <v/>
      </c>
      <c r="DH90" s="166" t="str">
        <f>IFERROR(IF(GETPIVOTDATA("DateRDV",TCD!$B$1,"DT","GE","Bénéficiaire",$A90,DH$6,DH$5,"Mois (DateRDV)",DH$7,"Années (DateRDV)",DH$3),1,""),"")</f>
        <v/>
      </c>
      <c r="DI90" s="166" t="str">
        <f>IFERROR(IF(GETPIVOTDATA("DateRDV",TCD!$B$1,"DT","GE","Bénéficiaire",$A90,DI$6,DI$5,"Mois (DateRDV)",DI$7,"Années (DateRDV)",DI$3),2,""),"")</f>
        <v/>
      </c>
      <c r="DJ90" s="166" t="str">
        <f>IFERROR(IF(GETPIVOTDATA("DateRDV",TCD!$B$1,"DT","GE","Bénéficiaire",$A90,DJ$6,DJ$5,"Mois (DateRDV)",DJ$7,"Années (DateRDV)",DJ$3,"Présence","Excusé"),3,""),"")</f>
        <v/>
      </c>
      <c r="DK90" s="166" t="str">
        <f>IFERROR(IF(GETPIVOTDATA("DateRDV",TCD!$B$1,"DT","GE","Bénéficiaire",$A90,DK$6,DK$5,"Mois (DateRDV)",DK$7,"Années (DateRDV)",DK$3,"Présence","Absent"),4,""),"")</f>
        <v/>
      </c>
      <c r="DL90" s="166" t="str">
        <f>IFERROR(IF(GETPIVOTDATA("DateRDV",TCD!$B$1,"DT","GE","Bénéficiaire",$A90,DL$6,DL$5,"Mois (DateRDV)",DL$7,"Années (DateRDV)",DL$3),1,""),"")</f>
        <v/>
      </c>
      <c r="DM90" s="166" t="str">
        <f>IFERROR(IF(GETPIVOTDATA("DateRDV",TCD!$B$1,"DT","GE","Bénéficiaire",$A90,DM$6,DM$5,"Mois (DateRDV)",DM$7,"Années (DateRDV)",DM$3),2,""),"")</f>
        <v/>
      </c>
      <c r="DN90" s="166" t="str">
        <f>IFERROR(IF(GETPIVOTDATA("DateRDV",TCD!$B$1,"DT","GE","Bénéficiaire",$A90,DN$6,DN$5,"Mois (DateRDV)",DN$7,"Années (DateRDV)",DN$3,"Présence","Excusé"),3,""),"")</f>
        <v/>
      </c>
      <c r="DO90" s="166" t="str">
        <f>IFERROR(IF(GETPIVOTDATA("DateRDV",TCD!$B$1,"DT","GE","Bénéficiaire",$A90,DO$6,DO$5,"Mois (DateRDV)",DO$7,"Années (DateRDV)",DO$3,"Présence","Absent"),4,""),"")</f>
        <v/>
      </c>
    </row>
    <row r="91" spans="1:119" ht="15" customHeight="1" x14ac:dyDescent="0.2">
      <c r="A91" t="str">
        <v>FORGEZ Corinne</v>
      </c>
      <c r="B91" s="169" t="str">
        <f>IFERROR(IF(INDEX(Data!P:P,MATCH(A91,Data!B:B,0))&lt;&gt;"",INDEX(Data!P:P,MATCH(A91,Data!B:B,0)),""),"")</f>
        <v>FORGEZ</v>
      </c>
      <c r="C91" s="169" t="str">
        <f>IFERROR(IF(INDEX(Data!O:O,MATCH(A91,Data!B:B,0))&lt;&gt;"",INDEX(Data!O:O,MATCH(A91,Data!B:B,0)),""),"")</f>
        <v>Corinne</v>
      </c>
      <c r="D91" s="169" t="str">
        <f>IFERROR(IF(INDEX(Data!J:J,MATCH(A91,Data!B:B,0))&lt;&gt;"",INDEX(Data!J:J,MATCH(A91,Data!B:B,0)),""),"")</f>
        <v>CD</v>
      </c>
      <c r="E91" s="169" t="str">
        <f>IFERROR(IF(INDEX(Data!M:M,MATCH(A91,Data!B:B,0))&lt;&gt;"",INDEX(Data!M:M,MATCH(A91,Data!B:B,0)),""),"")</f>
        <v>VETRAZ-MONTHOUX</v>
      </c>
      <c r="F91" s="169">
        <f>IFERROR(IF(INDEX(Data!N:N,MATCH(A91,Data!B:B,0))&lt;&gt;"",INDEX(Data!N:N,MATCH(A91,Data!B:B,0)),""),"")</f>
        <v>74100</v>
      </c>
      <c r="G91" s="170">
        <f>IFERROR(IF(INDEX(Data!K:K,MATCH(A91,Data!B:B,0))&lt;&gt;"",INDEX(Data!K:K,MATCH(A91,Data!B:B,0)),""),"")</f>
        <v>45700</v>
      </c>
      <c r="H91" s="170">
        <f>IFERROR(IF(INDEX(Data!L:L,MATCH(A91,Data!B:B,0))&lt;&gt;"",INDEX(Data!L:L,MATCH(A91,Data!B:B,0)),""),"")</f>
        <v>45722</v>
      </c>
      <c r="I91" s="170">
        <f>IFERROR(IF(INDEX(Data!C:C,MATCH(A91,Data!B:B,0))&lt;&gt;"",INDEX(Data!C:C,MATCH(A91,Data!B:B,0)),""),"")</f>
        <v>45737</v>
      </c>
      <c r="J91" s="170" t="str">
        <f>IFERROR(IF(INDEX(Data!D:D,MATCH(A91,Data!B:B,0))&lt;&gt;"",INDEX(Data!D:D,MATCH(A91,Data!B:B,0)),""),"")</f>
        <v/>
      </c>
      <c r="K91" s="171" t="str">
        <f>IFERROR(IF(INDEX(Data!H:H,MATCH(A91,Data!B:B,0))&lt;&gt;"",INDEX(Data!H:H,MATCH(A91,Data!B:B,0)),""),"")</f>
        <v>Remobilisation</v>
      </c>
      <c r="L91" s="166" t="str">
        <f>IFERROR(IF(GETPIVOTDATA("DateRDV",TCD!$B$1,"DT","GE","Bénéficiaire",$A91,L$6,L$5,"Mois (DateRDV)",L$7,"Années (DateRDV)",L$3),1,""),"")</f>
        <v/>
      </c>
      <c r="M91" s="166" t="str">
        <f>IFERROR(IF(GETPIVOTDATA("DateRDV",TCD!$B$1,"DT","GE","Bénéficiaire",$A91,M$6,M$5,"Mois (DateRDV)",M$7,"Années (DateRDV)",M$3),2,""),"")</f>
        <v/>
      </c>
      <c r="N91" s="166" t="str">
        <f>IFERROR(IF(GETPIVOTDATA("DateRDV",TCD!$B$1,"DT","GE","Bénéficiaire",$A91,N$6,N$5,"Mois (DateRDV)",N$7,"Années (DateRDV)",N$3,"Présence","Excusé"),3,""),"")</f>
        <v/>
      </c>
      <c r="O91" s="166" t="str">
        <f>IFERROR(IF(GETPIVOTDATA("DateRDV",TCD!$B$1,"DT","GE","Bénéficiaire",$A91,O$6,O$5,"Mois (DateRDV)",O$7,"Années (DateRDV)",O$3,"Présence","Absent"),4,""),"")</f>
        <v/>
      </c>
      <c r="P91" s="166" t="str">
        <f>IFERROR(IF(GETPIVOTDATA("DateRDV",TCD!$B$1,"DT","GE","Bénéficiaire",$A91,P$6,P$5,"Mois (DateRDV)",P$7,"Années (DateRDV)",P$3),1,""),"")</f>
        <v/>
      </c>
      <c r="Q91" s="166" t="str">
        <f>IFERROR(IF(GETPIVOTDATA("DateRDV",TCD!$B$1,"DT","GE","Bénéficiaire",$A91,Q$6,Q$5,"Mois (DateRDV)",Q$7,"Années (DateRDV)",Q$3),2,""),"")</f>
        <v/>
      </c>
      <c r="R91" s="166" t="str">
        <f>IFERROR(IF(GETPIVOTDATA("DateRDV",TCD!$B$1,"DT","GE","Bénéficiaire",$A91,R$6,R$5,"Mois (DateRDV)",R$7,"Années (DateRDV)",R$3,"Présence","Excusé"),3,""),"")</f>
        <v/>
      </c>
      <c r="S91" s="166" t="str">
        <f>IFERROR(IF(GETPIVOTDATA("DateRDV",TCD!$B$1,"DT","GE","Bénéficiaire",$A91,S$6,S$5,"Mois (DateRDV)",S$7,"Années (DateRDV)",S$3,"Présence","Absent"),4,""),"")</f>
        <v/>
      </c>
      <c r="T91" s="166" t="str">
        <f>IFERROR(IF(GETPIVOTDATA("DateRDV",TCD!$B$1,"DT","GE","Bénéficiaire",$A91,T$6,T$5,"Mois (DateRDV)",T$7,"Années (DateRDV)",T$3),1,""),"")</f>
        <v/>
      </c>
      <c r="U91" s="166" t="str">
        <f>IFERROR(IF(GETPIVOTDATA("DateRDV",TCD!$B$1,"DT","GE","Bénéficiaire",$A91,U$6,U$5,"Mois (DateRDV)",U$7,"Années (DateRDV)",U$3),2,""),"")</f>
        <v/>
      </c>
      <c r="V91" s="166" t="str">
        <f>IFERROR(IF(GETPIVOTDATA("DateRDV",TCD!$B$1,"DT","GE","Bénéficiaire",$A91,V$6,V$5,"Mois (DateRDV)",V$7,"Années (DateRDV)",V$3,"Présence","Excusé"),3,""),"")</f>
        <v/>
      </c>
      <c r="W91" s="166" t="str">
        <f>IFERROR(IF(GETPIVOTDATA("DateRDV",TCD!$B$1,"DT","GE","Bénéficiaire",$A91,W$6,W$5,"Mois (DateRDV)",W$7,"Années (DateRDV)",W$3,"Présence","Absent"),4,""),"")</f>
        <v/>
      </c>
      <c r="X91" s="166" t="str">
        <f>IFERROR(IF(GETPIVOTDATA("DateRDV",TCD!$B$1,"DT","GE","Bénéficiaire",$A91,X$6,X$5,"Mois (DateRDV)",X$7,"Années (DateRDV)",X$3),1,""),"")</f>
        <v/>
      </c>
      <c r="Y91" s="166" t="str">
        <f>IFERROR(IF(GETPIVOTDATA("DateRDV",TCD!$B$1,"DT","GE","Bénéficiaire",$A91,Y$6,Y$5,"Mois (DateRDV)",Y$7,"Années (DateRDV)",Y$3),2,""),"")</f>
        <v/>
      </c>
      <c r="Z91" s="166" t="str">
        <f>IFERROR(IF(GETPIVOTDATA("DateRDV",TCD!$B$1,"DT","GE","Bénéficiaire",$A91,Z$6,Z$5,"Mois (DateRDV)",Z$7,"Années (DateRDV)",Z$3,"Présence","Excusé"),3,""),"")</f>
        <v/>
      </c>
      <c r="AA91" s="166" t="str">
        <f>IFERROR(IF(GETPIVOTDATA("DateRDV",TCD!$B$1,"DT","GE","Bénéficiaire",$A91,AA$6,AA$5,"Mois (DateRDV)",AA$7,"Années (DateRDV)",AA$3,"Présence","Absent"),4,""),"")</f>
        <v/>
      </c>
      <c r="AB91" s="166" t="str">
        <f>IFERROR(IF(GETPIVOTDATA("DateRDV",TCD!$B$1,"DT","GE","Bénéficiaire",$A91,AB$6,AB$5,"Mois (DateRDV)",AB$7,"Années (DateRDV)",AB$3),1,""),"")</f>
        <v/>
      </c>
      <c r="AC91" s="166" t="str">
        <f>IFERROR(IF(GETPIVOTDATA("DateRDV",TCD!$B$1,"DT","GE","Bénéficiaire",$A91,AC$6,AC$5,"Mois (DateRDV)",AC$7,"Années (DateRDV)",AC$3),2,""),"")</f>
        <v/>
      </c>
      <c r="AD91" s="166" t="str">
        <f>IFERROR(IF(GETPIVOTDATA("DateRDV",TCD!$B$1,"DT","GE","Bénéficiaire",$A91,AD$6,AD$5,"Mois (DateRDV)",AD$7,"Années (DateRDV)",AD$3,"Présence","Excusé"),3,""),"")</f>
        <v/>
      </c>
      <c r="AE91" s="166" t="str">
        <f>IFERROR(IF(GETPIVOTDATA("DateRDV",TCD!$B$1,"DT","GE","Bénéficiaire",$A91,AE$6,AE$5,"Mois (DateRDV)",AE$7,"Années (DateRDV)",AE$3,"Présence","Absent"),4,""),"")</f>
        <v/>
      </c>
      <c r="AF91" s="166" t="str">
        <f>IFERROR(IF(GETPIVOTDATA("DateRDV",TCD!$B$1,"DT","GE","Bénéficiaire",$A91,AF$6,AF$5,"Mois (DateRDV)",AF$7,"Années (DateRDV)",AF$3),1,""),"")</f>
        <v/>
      </c>
      <c r="AG91" s="166" t="str">
        <f>IFERROR(IF(GETPIVOTDATA("DateRDV",TCD!$B$1,"DT","GE","Bénéficiaire",$A91,AG$6,AG$5,"Mois (DateRDV)",AG$7,"Années (DateRDV)",AG$3),2,""),"")</f>
        <v/>
      </c>
      <c r="AH91" s="166" t="str">
        <f>IFERROR(IF(GETPIVOTDATA("DateRDV",TCD!$B$1,"DT","GE","Bénéficiaire",$A91,AH$6,AH$5,"Mois (DateRDV)",AH$7,"Années (DateRDV)",AH$3,"Présence","Excusé"),3,""),"")</f>
        <v/>
      </c>
      <c r="AI91" s="166" t="str">
        <f>IFERROR(IF(GETPIVOTDATA("DateRDV",TCD!$B$1,"DT","GE","Bénéficiaire",$A91,AI$6,AI$5,"Mois (DateRDV)",AI$7,"Années (DateRDV)",AI$3,"Présence","Absent"),4,""),"")</f>
        <v/>
      </c>
      <c r="AJ91" s="166" t="str">
        <f>IFERROR(IF(GETPIVOTDATA("DateRDV",TCD!$B$1,"DT","GE","Bénéficiaire",$A91,AJ$6,AJ$5,"Mois (DateRDV)",AJ$7,"Années (DateRDV)",AJ$3),1,""),"")</f>
        <v/>
      </c>
      <c r="AK91" s="166" t="str">
        <f>IFERROR(IF(GETPIVOTDATA("DateRDV",TCD!$B$1,"DT","GE","Bénéficiaire",$A91,AK$6,AK$5,"Mois (DateRDV)",AK$7,"Années (DateRDV)",AK$3),2,""),"")</f>
        <v/>
      </c>
      <c r="AL91" s="166" t="str">
        <f>IFERROR(IF(GETPIVOTDATA("DateRDV",TCD!$B$1,"DT","GE","Bénéficiaire",$A91,AL$6,AL$5,"Mois (DateRDV)",AL$7,"Années (DateRDV)",AL$3,"Présence","Excusé"),3,""),"")</f>
        <v/>
      </c>
      <c r="AM91" s="166" t="str">
        <f>IFERROR(IF(GETPIVOTDATA("DateRDV",TCD!$B$1,"DT","GE","Bénéficiaire",$A91,AM$6,AM$5,"Mois (DateRDV)",AM$7,"Années (DateRDV)",AM$3,"Présence","Absent"),4,""),"")</f>
        <v/>
      </c>
      <c r="AN91" s="166" t="str">
        <f>IFERROR(IF(GETPIVOTDATA("DateRDV",TCD!$B$1,"DT","GE","Bénéficiaire",$A91,AN$6,AN$5,"Mois (DateRDV)",AN$7,"Années (DateRDV)",AN$3),1,""),"")</f>
        <v/>
      </c>
      <c r="AO91" s="166" t="str">
        <f>IFERROR(IF(GETPIVOTDATA("DateRDV",TCD!$B$1,"DT","GE","Bénéficiaire",$A91,AO$6,AO$5,"Mois (DateRDV)",AO$7,"Années (DateRDV)",AO$3),2,""),"")</f>
        <v/>
      </c>
      <c r="AP91" s="166" t="str">
        <f>IFERROR(IF(GETPIVOTDATA("DateRDV",TCD!$B$1,"DT","GE","Bénéficiaire",$A91,AP$6,AP$5,"Mois (DateRDV)",AP$7,"Années (DateRDV)",AP$3,"Présence","Excusé"),3,""),"")</f>
        <v/>
      </c>
      <c r="AQ91" s="166" t="str">
        <f>IFERROR(IF(GETPIVOTDATA("DateRDV",TCD!$B$1,"DT","GE","Bénéficiaire",$A91,AQ$6,AQ$5,"Mois (DateRDV)",AQ$7,"Années (DateRDV)",AQ$3,"Présence","Absent"),4,""),"")</f>
        <v/>
      </c>
      <c r="AR91" s="166" t="str">
        <f>IFERROR(IF(GETPIVOTDATA("DateRDV",TCD!$B$1,"DT","GE","Bénéficiaire",$A91,AR$6,AR$5,"Mois (DateRDV)",AR$7,"Années (DateRDV)",AR$3),1,""),"")</f>
        <v/>
      </c>
      <c r="AS91" s="166" t="str">
        <f>IFERROR(IF(GETPIVOTDATA("DateRDV",TCD!$B$1,"DT","GE","Bénéficiaire",$A91,AS$6,AS$5,"Mois (DateRDV)",AS$7,"Années (DateRDV)",AS$3),2,""),"")</f>
        <v/>
      </c>
      <c r="AT91" s="166" t="str">
        <f>IFERROR(IF(GETPIVOTDATA("DateRDV",TCD!$B$1,"DT","GE","Bénéficiaire",$A91,AT$6,AT$5,"Mois (DateRDV)",AT$7,"Années (DateRDV)",AT$3,"Présence","Excusé"),3,""),"")</f>
        <v/>
      </c>
      <c r="AU91" s="166" t="str">
        <f>IFERROR(IF(GETPIVOTDATA("DateRDV",TCD!$B$1,"DT","GE","Bénéficiaire",$A91,AU$6,AU$5,"Mois (DateRDV)",AU$7,"Années (DateRDV)",AU$3,"Présence","Absent"),4,""),"")</f>
        <v/>
      </c>
      <c r="AV91" s="166" t="str">
        <f>IFERROR(IF(GETPIVOTDATA("DateRDV",TCD!$B$1,"DT","GE","Bénéficiaire",$A91,AV$6,AV$5,"Mois (DateRDV)",AV$7,"Années (DateRDV)",AV$3),1,""),"")</f>
        <v/>
      </c>
      <c r="AW91" s="166" t="str">
        <f>IFERROR(IF(GETPIVOTDATA("DateRDV",TCD!$B$1,"DT","GE","Bénéficiaire",$A91,AW$6,AW$5,"Mois (DateRDV)",AW$7,"Années (DateRDV)",AW$3),2,""),"")</f>
        <v/>
      </c>
      <c r="AX91" s="166" t="str">
        <f>IFERROR(IF(GETPIVOTDATA("DateRDV",TCD!$B$1,"DT","GE","Bénéficiaire",$A91,AX$6,AX$5,"Mois (DateRDV)",AX$7,"Années (DateRDV)",AX$3,"Présence","Excusé"),3,""),"")</f>
        <v/>
      </c>
      <c r="AY91" s="166" t="str">
        <f>IFERROR(IF(GETPIVOTDATA("DateRDV",TCD!$B$1,"DT","GE","Bénéficiaire",$A91,AY$6,AY$5,"Mois (DateRDV)",AY$7,"Années (DateRDV)",AY$3,"Présence","Absent"),4,""),"")</f>
        <v/>
      </c>
      <c r="AZ91" s="166" t="str">
        <f>IFERROR(IF(GETPIVOTDATA("DateRDV",TCD!$B$1,"DT","GE","Bénéficiaire",$A91,AZ$6,AZ$5,"Mois (DateRDV)",AZ$7,"Années (DateRDV)",AZ$3),1,""),"")</f>
        <v/>
      </c>
      <c r="BA91" s="166" t="str">
        <f>IFERROR(IF(GETPIVOTDATA("DateRDV",TCD!$B$1,"DT","GE","Bénéficiaire",$A91,BA$6,BA$5,"Mois (DateRDV)",BA$7,"Années (DateRDV)",BA$3),2,""),"")</f>
        <v/>
      </c>
      <c r="BB91" s="166" t="str">
        <f>IFERROR(IF(GETPIVOTDATA("DateRDV",TCD!$B$1,"DT","GE","Bénéficiaire",$A91,BB$6,BB$5,"Mois (DateRDV)",BB$7,"Années (DateRDV)",BB$3,"Présence","Excusé"),3,""),"")</f>
        <v/>
      </c>
      <c r="BC91" s="166" t="str">
        <f>IFERROR(IF(GETPIVOTDATA("DateRDV",TCD!$B$1,"DT","GE","Bénéficiaire",$A91,BC$6,BC$5,"Mois (DateRDV)",BC$7,"Années (DateRDV)",BC$3,"Présence","Absent"),4,""),"")</f>
        <v/>
      </c>
      <c r="BD91" s="166" t="str">
        <f>IFERROR(IF(GETPIVOTDATA("DateRDV",TCD!$B$1,"DT","GE","Bénéficiaire",$A91,BD$6,BD$5,"Mois (DateRDV)",BD$7,"Années (DateRDV)",BD$3),1,""),"")</f>
        <v/>
      </c>
      <c r="BE91" s="166">
        <f>IFERROR(IF(GETPIVOTDATA("DateRDV",TCD!$B$1,"DT","GE","Bénéficiaire",$A91,BE$6,BE$5,"Mois (DateRDV)",BE$7,"Années (DateRDV)",BE$3),2,""),"")</f>
        <v>2</v>
      </c>
      <c r="BF91" s="166" t="str">
        <f>IFERROR(IF(GETPIVOTDATA("DateRDV",TCD!$B$1,"DT","GE","Bénéficiaire",$A91,BF$6,BF$5,"Mois (DateRDV)",BF$7,"Années (DateRDV)",BF$3,"Présence","Excusé"),3,""),"")</f>
        <v/>
      </c>
      <c r="BG91" s="166" t="str">
        <f>IFERROR(IF(GETPIVOTDATA("DateRDV",TCD!$B$1,"DT","GE","Bénéficiaire",$A91,BG$6,BG$5,"Mois (DateRDV)",BG$7,"Années (DateRDV)",BG$3,"Présence","Absent"),4,""),"")</f>
        <v/>
      </c>
      <c r="BH91" s="166" t="str">
        <f>IFERROR(IF(GETPIVOTDATA("DateRDV",TCD!$B$1,"DT","GE","Bénéficiaire",$A91,BH$6,BH$5,"Mois (DateRDV)",BH$7,"Années (DateRDV)",BH$3),1,""),"")</f>
        <v/>
      </c>
      <c r="BI91" s="166">
        <f>IFERROR(IF(GETPIVOTDATA("DateRDV",TCD!$B$1,"DT","GE","Bénéficiaire",$A91,BI$6,BI$5,"Mois (DateRDV)",BI$7,"Années (DateRDV)",BI$3),2,""),"")</f>
        <v>2</v>
      </c>
      <c r="BJ91" s="166" t="str">
        <f>IFERROR(IF(GETPIVOTDATA("DateRDV",TCD!$B$1,"DT","GE","Bénéficiaire",$A91,BJ$6,BJ$5,"Mois (DateRDV)",BJ$7,"Années (DateRDV)",BJ$3,"Présence","Excusé"),3,""),"")</f>
        <v/>
      </c>
      <c r="BK91" s="166" t="str">
        <f>IFERROR(IF(GETPIVOTDATA("DateRDV",TCD!$B$1,"DT","GE","Bénéficiaire",$A91,BK$6,BK$5,"Mois (DateRDV)",BK$7,"Années (DateRDV)",BK$3,"Présence","Absent"),4,""),"")</f>
        <v/>
      </c>
      <c r="BL91" s="166" t="str">
        <f>IFERROR(IF(GETPIVOTDATA("DateRDV",TCD!$B$1,"DT","GE","Bénéficiaire",$A91,BL$6,BL$5,"Mois (DateRDV)",BL$7,"Années (DateRDV)",BL$3),1,""),"")</f>
        <v/>
      </c>
      <c r="BM91" s="166" t="str">
        <f>IFERROR(IF(GETPIVOTDATA("DateRDV",TCD!$B$1,"DT","GE","Bénéficiaire",$A91,BM$6,BM$5,"Mois (DateRDV)",BM$7,"Années (DateRDV)",BM$3),2,""),"")</f>
        <v/>
      </c>
      <c r="BN91" s="166" t="str">
        <f>IFERROR(IF(GETPIVOTDATA("DateRDV",TCD!$B$1,"DT","GE","Bénéficiaire",$A91,BN$6,BN$5,"Mois (DateRDV)",BN$7,"Années (DateRDV)",BN$3,"Présence","Excusé"),3,""),"")</f>
        <v/>
      </c>
      <c r="BO91" s="166" t="str">
        <f>IFERROR(IF(GETPIVOTDATA("DateRDV",TCD!$B$1,"DT","GE","Bénéficiaire",$A91,BO$6,BO$5,"Mois (DateRDV)",BO$7,"Années (DateRDV)",BO$3,"Présence","Absent"),4,""),"")</f>
        <v/>
      </c>
      <c r="BP91" s="166" t="str">
        <f>IFERROR(IF(GETPIVOTDATA("DateRDV",TCD!$B$1,"DT","GE","Bénéficiaire",$A91,BP$6,BP$5,"Mois (DateRDV)",BP$7,"Années (DateRDV)",BP$3),1,""),"")</f>
        <v/>
      </c>
      <c r="BQ91" s="166" t="str">
        <f>IFERROR(IF(GETPIVOTDATA("DateRDV",TCD!$B$1,"DT","GE","Bénéficiaire",$A91,BQ$6,BQ$5,"Mois (DateRDV)",BQ$7,"Années (DateRDV)",BQ$3),2,""),"")</f>
        <v/>
      </c>
      <c r="BR91" s="166" t="str">
        <f>IFERROR(IF(GETPIVOTDATA("DateRDV",TCD!$B$1,"DT","GE","Bénéficiaire",$A91,BR$6,BR$5,"Mois (DateRDV)",BR$7,"Années (DateRDV)",BR$3,"Présence","Excusé"),3,""),"")</f>
        <v/>
      </c>
      <c r="BS91" s="166" t="str">
        <f>IFERROR(IF(GETPIVOTDATA("DateRDV",TCD!$B$1,"DT","GE","Bénéficiaire",$A91,BS$6,BS$5,"Mois (DateRDV)",BS$7,"Années (DateRDV)",BS$3,"Présence","Absent"),4,""),"")</f>
        <v/>
      </c>
      <c r="BT91" s="166" t="str">
        <f>IFERROR(IF(GETPIVOTDATA("DateRDV",TCD!$B$1,"DT","GE","Bénéficiaire",$A91,BT$6,BT$5,"Mois (DateRDV)",BT$7,"Années (DateRDV)",BT$3),1,""),"")</f>
        <v/>
      </c>
      <c r="BU91" s="166" t="str">
        <f>IFERROR(IF(GETPIVOTDATA("DateRDV",TCD!$B$1,"DT","GE","Bénéficiaire",$A91,BU$6,BU$5,"Mois (DateRDV)",BU$7,"Années (DateRDV)",BU$3),2,""),"")</f>
        <v/>
      </c>
      <c r="BV91" s="166" t="str">
        <f>IFERROR(IF(GETPIVOTDATA("DateRDV",TCD!$B$1,"DT","GE","Bénéficiaire",$A91,BV$6,BV$5,"Mois (DateRDV)",BV$7,"Années (DateRDV)",BV$3,"Présence","Excusé"),3,""),"")</f>
        <v/>
      </c>
      <c r="BW91" s="166" t="str">
        <f>IFERROR(IF(GETPIVOTDATA("DateRDV",TCD!$B$1,"DT","GE","Bénéficiaire",$A91,BW$6,BW$5,"Mois (DateRDV)",BW$7,"Années (DateRDV)",BW$3,"Présence","Absent"),4,""),"")</f>
        <v/>
      </c>
      <c r="BX91" s="166" t="str">
        <f>IFERROR(IF(GETPIVOTDATA("DateRDV",TCD!$B$1,"DT","GE","Bénéficiaire",$A91,BX$6,BX$5,"Mois (DateRDV)",BX$7,"Années (DateRDV)",BX$3),1,""),"")</f>
        <v/>
      </c>
      <c r="BY91" s="166" t="str">
        <f>IFERROR(IF(GETPIVOTDATA("DateRDV",TCD!$B$1,"DT","GE","Bénéficiaire",$A91,BY$6,BY$5,"Mois (DateRDV)",BY$7,"Années (DateRDV)",BY$3),2,""),"")</f>
        <v/>
      </c>
      <c r="BZ91" s="166" t="str">
        <f>IFERROR(IF(GETPIVOTDATA("DateRDV",TCD!$B$1,"DT","GE","Bénéficiaire",$A91,BZ$6,BZ$5,"Mois (DateRDV)",BZ$7,"Années (DateRDV)",BZ$3,"Présence","Excusé"),3,""),"")</f>
        <v/>
      </c>
      <c r="CA91" s="166" t="str">
        <f>IFERROR(IF(GETPIVOTDATA("DateRDV",TCD!$B$1,"DT","GE","Bénéficiaire",$A91,CA$6,CA$5,"Mois (DateRDV)",CA$7,"Années (DateRDV)",CA$3,"Présence","Absent"),4,""),"")</f>
        <v/>
      </c>
      <c r="CB91" s="166" t="str">
        <f>IFERROR(IF(GETPIVOTDATA("DateRDV",TCD!$B$1,"DT","GE","Bénéficiaire",$A91,CB$6,CB$5,"Mois (DateRDV)",CB$7,"Années (DateRDV)",CB$3),1,""),"")</f>
        <v/>
      </c>
      <c r="CC91" s="166" t="str">
        <f>IFERROR(IF(GETPIVOTDATA("DateRDV",TCD!$B$1,"DT","GE","Bénéficiaire",$A91,CC$6,CC$5,"Mois (DateRDV)",CC$7,"Années (DateRDV)",CC$3),2,""),"")</f>
        <v/>
      </c>
      <c r="CD91" s="166" t="str">
        <f>IFERROR(IF(GETPIVOTDATA("DateRDV",TCD!$B$1,"DT","GE","Bénéficiaire",$A91,CD$6,CD$5,"Mois (DateRDV)",CD$7,"Années (DateRDV)",CD$3,"Présence","Excusé"),3,""),"")</f>
        <v/>
      </c>
      <c r="CE91" s="166" t="str">
        <f>IFERROR(IF(GETPIVOTDATA("DateRDV",TCD!$B$1,"DT","GE","Bénéficiaire",$A91,CE$6,CE$5,"Mois (DateRDV)",CE$7,"Années (DateRDV)",CE$3,"Présence","Absent"),4,""),"")</f>
        <v/>
      </c>
      <c r="CF91" s="166" t="str">
        <f>IFERROR(IF(GETPIVOTDATA("DateRDV",TCD!$B$1,"DT","GE","Bénéficiaire",$A91,CF$6,CF$5,"Mois (DateRDV)",CF$7,"Années (DateRDV)",CF$3),1,""),"")</f>
        <v/>
      </c>
      <c r="CG91" s="166" t="str">
        <f>IFERROR(IF(GETPIVOTDATA("DateRDV",TCD!$B$1,"DT","GE","Bénéficiaire",$A91,CG$6,CG$5,"Mois (DateRDV)",CG$7,"Années (DateRDV)",CG$3),2,""),"")</f>
        <v/>
      </c>
      <c r="CH91" s="166" t="str">
        <f>IFERROR(IF(GETPIVOTDATA("DateRDV",TCD!$B$1,"DT","GE","Bénéficiaire",$A91,CH$6,CH$5,"Mois (DateRDV)",CH$7,"Années (DateRDV)",CH$3,"Présence","Excusé"),3,""),"")</f>
        <v/>
      </c>
      <c r="CI91" s="166" t="str">
        <f>IFERROR(IF(GETPIVOTDATA("DateRDV",TCD!$B$1,"DT","GE","Bénéficiaire",$A91,CI$6,CI$5,"Mois (DateRDV)",CI$7,"Années (DateRDV)",CI$3,"Présence","Absent"),4,""),"")</f>
        <v/>
      </c>
      <c r="CJ91" s="166" t="str">
        <f>IFERROR(IF(GETPIVOTDATA("DateRDV",TCD!$B$1,"DT","GE","Bénéficiaire",$A91,CJ$6,CJ$5,"Mois (DateRDV)",CJ$7,"Années (DateRDV)",CJ$3),1,""),"")</f>
        <v/>
      </c>
      <c r="CK91" s="166" t="str">
        <f>IFERROR(IF(GETPIVOTDATA("DateRDV",TCD!$B$1,"DT","GE","Bénéficiaire",$A91,CK$6,CK$5,"Mois (DateRDV)",CK$7,"Années (DateRDV)",CK$3),2,""),"")</f>
        <v/>
      </c>
      <c r="CL91" s="166" t="str">
        <f>IFERROR(IF(GETPIVOTDATA("DateRDV",TCD!$B$1,"DT","GE","Bénéficiaire",$A91,GI$6,GI$5,"Mois (DateRDV)",GI$7,"Années (DateRDV)",GI$3,"Présence","Excusé"),3,""),"")</f>
        <v/>
      </c>
      <c r="CM91" s="166" t="str">
        <f>IFERROR(IF(GETPIVOTDATA("DateRDV",TCD!$B$1,"DT","GE","Bénéficiaire",$A91,CM$6,CM$5,"Mois (DateRDV)",CM$7,"Années (DateRDV)",CM$3,"Présence","Absent"),4,""),"")</f>
        <v/>
      </c>
      <c r="CN91" s="166" t="str">
        <f>IFERROR(IF(GETPIVOTDATA("DateRDV",TCD!$B$1,"DT","GE","Bénéficiaire",$A91,CN$6,CN$5,"Mois (DateRDV)",CN$7,"Années (DateRDV)",CN$3),1,""),"")</f>
        <v/>
      </c>
      <c r="CO91" s="166" t="str">
        <f>IFERROR(IF(GETPIVOTDATA("DateRDV",TCD!$B$1,"DT","GE","Bénéficiaire",$A91,CO$6,CO$5,"Mois (DateRDV)",CO$7,"Années (DateRDV)",CO$3),2,""),"")</f>
        <v/>
      </c>
      <c r="CP91" s="166" t="str">
        <f>IFERROR(IF(GETPIVOTDATA("DateRDV",TCD!$B$1,"DT","GE","Bénéficiaire",$A91,CP$6,CP$5,"Mois (DateRDV)",CP$7,"Années (DateRDV)",CP$3,"Présence","Excusé"),3,""),"")</f>
        <v/>
      </c>
      <c r="CQ91" s="166" t="str">
        <f>IFERROR(IF(GETPIVOTDATA("DateRDV",TCD!$B$1,"DT","GE","Bénéficiaire",$A91,CQ$6,CQ$5,"Mois (DateRDV)",CQ$7,"Années (DateRDV)",CQ$3,"Présence","Absent"),4,""),"")</f>
        <v/>
      </c>
      <c r="CR91" s="166" t="str">
        <f>IFERROR(IF(GETPIVOTDATA("DateRDV",TCD!$B$1,"DT","GE","Bénéficiaire",$A91,CR$6,CR$5,"Mois (DateRDV)",CR$7,"Années (DateRDV)",CR$3),1,""),"")</f>
        <v/>
      </c>
      <c r="CS91" s="166" t="str">
        <f>IFERROR(IF(GETPIVOTDATA("DateRDV",TCD!$B$1,"DT","GE","Bénéficiaire",$A91,CS$6,CS$5,"Mois (DateRDV)",CS$7,"Années (DateRDV)",CS$3),2,""),"")</f>
        <v/>
      </c>
      <c r="CT91" s="166" t="str">
        <f>IFERROR(IF(GETPIVOTDATA("DateRDV",TCD!$B$1,"DT","GE","Bénéficiaire",$A91,CT$6,CT$5,"Mois (DateRDV)",CT$7,"Années (DateRDV)",CT$3,"Présence","Excusé"),3,""),"")</f>
        <v/>
      </c>
      <c r="CU91" s="166" t="str">
        <f>IFERROR(IF(GETPIVOTDATA("DateRDV",TCD!$B$1,"DT","GE","Bénéficiaire",$A91,CU$6,CU$5,"Mois (DateRDV)",CU$7,"Années (DateRDV)",CU$3,"Présence","Absent"),4,""),"")</f>
        <v/>
      </c>
      <c r="CV91" s="166" t="str">
        <f>IFERROR(IF(GETPIVOTDATA("DateRDV",TCD!$B$1,"DT","GE","Bénéficiaire",$A91,CV$6,CV$5,"Mois (DateRDV)",CV$7,"Années (DateRDV)",CV$3),1,""),"")</f>
        <v/>
      </c>
      <c r="CW91" s="166" t="str">
        <f>IFERROR(IF(GETPIVOTDATA("DateRDV",TCD!$B$1,"DT","GE","Bénéficiaire",$A91,CW$6,CW$5,"Mois (DateRDV)",CW$7,"Années (DateRDV)",CW$3),2,""),"")</f>
        <v/>
      </c>
      <c r="CX91" s="166" t="str">
        <f>IFERROR(IF(GETPIVOTDATA("DateRDV",TCD!$B$1,"DT","GE","Bénéficiaire",$A91,CX$6,CX$5,"Mois (DateRDV)",CX$7,"Années (DateRDV)",CX$3,"Présence","Excusé"),3,""),"")</f>
        <v/>
      </c>
      <c r="CY91" s="166" t="str">
        <f>IFERROR(IF(GETPIVOTDATA("DateRDV",TCD!$B$1,"DT","GE","Bénéficiaire",$A91,CY$6,CY$5,"Mois (DateRDV)",CY$7,"Années (DateRDV)",CY$3,"Présence","Absent"),4,""),"")</f>
        <v/>
      </c>
      <c r="CZ91" s="166" t="str">
        <f>IFERROR(IF(GETPIVOTDATA("DateRDV",TCD!$B$1,"DT","GE","Bénéficiaire",$A91,CZ$6,CZ$5,"Mois (DateRDV)",CZ$7,"Années (DateRDV)",CZ$3),1,""),"")</f>
        <v/>
      </c>
      <c r="DA91" s="166" t="str">
        <f>IFERROR(IF(GETPIVOTDATA("DateRDV",TCD!$B$1,"DT","GE","Bénéficiaire",$A91,DA$6,DA$5,"Mois (DateRDV)",DA$7,"Années (DateRDV)",DA$3),2,""),"")</f>
        <v/>
      </c>
      <c r="DB91" s="166" t="str">
        <f>IFERROR(IF(GETPIVOTDATA("DateRDV",TCD!$B$1,"DT","GE","Bénéficiaire",$A91,DB$6,DB$5,"Mois (DateRDV)",DB$7,"Années (DateRDV)",DB$3,"Présence","Excusé"),3,""),"")</f>
        <v/>
      </c>
      <c r="DC91" s="166" t="str">
        <f>IFERROR(IF(GETPIVOTDATA("DateRDV",TCD!$B$1,"DT","GE","Bénéficiaire",$A91,DC$6,DC$5,"Mois (DateRDV)",DC$7,"Années (DateRDV)",DC$3,"Présence","Absent"),4,""),"")</f>
        <v/>
      </c>
      <c r="DD91" s="166" t="str">
        <f>IFERROR(IF(GETPIVOTDATA("DateRDV",TCD!$B$1,"DT","GE","Bénéficiaire",$A91,DD$6,DD$5,"Mois (DateRDV)",DD$7,"Années (DateRDV)",DD$3),1,""),"")</f>
        <v/>
      </c>
      <c r="DE91" s="166" t="str">
        <f>IFERROR(IF(GETPIVOTDATA("DateRDV",TCD!$B$1,"DT","GE","Bénéficiaire",$A91,DE$6,DE$5,"Mois (DateRDV)",DE$7,"Années (DateRDV)",DE$3),2,""),"")</f>
        <v/>
      </c>
      <c r="DF91" s="166" t="str">
        <f>IFERROR(IF(GETPIVOTDATA("DateRDV",TCD!$B$1,"DT","GE","Bénéficiaire",$A91,DF$6,DF$5,"Mois (DateRDV)",DF$7,"Années (DateRDV)",DF$3,"Présence","Excusé"),3,""),"")</f>
        <v/>
      </c>
      <c r="DG91" s="166" t="str">
        <f>IFERROR(IF(GETPIVOTDATA("DateRDV",TCD!$B$1,"DT","GE","Bénéficiaire",$A91,DG$6,DG$5,"Mois (DateRDV)",DG$7,"Années (DateRDV)",DG$3,"Présence","Absent"),4,""),"")</f>
        <v/>
      </c>
      <c r="DH91" s="166" t="str">
        <f>IFERROR(IF(GETPIVOTDATA("DateRDV",TCD!$B$1,"DT","GE","Bénéficiaire",$A91,DH$6,DH$5,"Mois (DateRDV)",DH$7,"Années (DateRDV)",DH$3),1,""),"")</f>
        <v/>
      </c>
      <c r="DI91" s="166" t="str">
        <f>IFERROR(IF(GETPIVOTDATA("DateRDV",TCD!$B$1,"DT","GE","Bénéficiaire",$A91,DI$6,DI$5,"Mois (DateRDV)",DI$7,"Années (DateRDV)",DI$3),2,""),"")</f>
        <v/>
      </c>
      <c r="DJ91" s="166" t="str">
        <f>IFERROR(IF(GETPIVOTDATA("DateRDV",TCD!$B$1,"DT","GE","Bénéficiaire",$A91,DJ$6,DJ$5,"Mois (DateRDV)",DJ$7,"Années (DateRDV)",DJ$3,"Présence","Excusé"),3,""),"")</f>
        <v/>
      </c>
      <c r="DK91" s="166" t="str">
        <f>IFERROR(IF(GETPIVOTDATA("DateRDV",TCD!$B$1,"DT","GE","Bénéficiaire",$A91,DK$6,DK$5,"Mois (DateRDV)",DK$7,"Années (DateRDV)",DK$3,"Présence","Absent"),4,""),"")</f>
        <v/>
      </c>
      <c r="DL91" s="166" t="str">
        <f>IFERROR(IF(GETPIVOTDATA("DateRDV",TCD!$B$1,"DT","GE","Bénéficiaire",$A91,DL$6,DL$5,"Mois (DateRDV)",DL$7,"Années (DateRDV)",DL$3),1,""),"")</f>
        <v/>
      </c>
      <c r="DM91" s="166" t="str">
        <f>IFERROR(IF(GETPIVOTDATA("DateRDV",TCD!$B$1,"DT","GE","Bénéficiaire",$A91,DM$6,DM$5,"Mois (DateRDV)",DM$7,"Années (DateRDV)",DM$3),2,""),"")</f>
        <v/>
      </c>
      <c r="DN91" s="166" t="str">
        <f>IFERROR(IF(GETPIVOTDATA("DateRDV",TCD!$B$1,"DT","GE","Bénéficiaire",$A91,DN$6,DN$5,"Mois (DateRDV)",DN$7,"Années (DateRDV)",DN$3,"Présence","Excusé"),3,""),"")</f>
        <v/>
      </c>
      <c r="DO91" s="166" t="str">
        <f>IFERROR(IF(GETPIVOTDATA("DateRDV",TCD!$B$1,"DT","GE","Bénéficiaire",$A91,DO$6,DO$5,"Mois (DateRDV)",DO$7,"Années (DateRDV)",DO$3,"Présence","Absent"),4,""),"")</f>
        <v/>
      </c>
    </row>
    <row r="92" spans="1:119" ht="15" customHeight="1" x14ac:dyDescent="0.2">
      <c r="A92" t="str">
        <v>LYON Baptiste</v>
      </c>
      <c r="B92" s="169" t="str">
        <f>IFERROR(IF(INDEX(Data!P:P,MATCH(A92,Data!B:B,0))&lt;&gt;"",INDEX(Data!P:P,MATCH(A92,Data!B:B,0)),""),"")</f>
        <v>LYON</v>
      </c>
      <c r="C92" s="169" t="str">
        <f>IFERROR(IF(INDEX(Data!O:O,MATCH(A92,Data!B:B,0))&lt;&gt;"",INDEX(Data!O:O,MATCH(A92,Data!B:B,0)),""),"")</f>
        <v>Baptiste</v>
      </c>
      <c r="D92" s="169" t="str">
        <f>IFERROR(IF(INDEX(Data!J:J,MATCH(A92,Data!B:B,0))&lt;&gt;"",INDEX(Data!J:J,MATCH(A92,Data!B:B,0)),""),"")</f>
        <v>CI</v>
      </c>
      <c r="E92" s="169" t="str">
        <f>IFERROR(IF(INDEX(Data!M:M,MATCH(A92,Data!B:B,0))&lt;&gt;"",INDEX(Data!M:M,MATCH(A92,Data!B:B,0)),""),"")</f>
        <v>SAINT CERGUES</v>
      </c>
      <c r="F92" s="169">
        <f>IFERROR(IF(INDEX(Data!N:N,MATCH(A92,Data!B:B,0))&lt;&gt;"",INDEX(Data!N:N,MATCH(A92,Data!B:B,0)),""),"")</f>
        <v>74140</v>
      </c>
      <c r="G92" s="170">
        <f>IFERROR(IF(INDEX(Data!K:K,MATCH(A92,Data!B:B,0))&lt;&gt;"",INDEX(Data!K:K,MATCH(A92,Data!B:B,0)),""),"")</f>
        <v>45621</v>
      </c>
      <c r="H92" s="170">
        <f>IFERROR(IF(INDEX(Data!L:L,MATCH(A92,Data!B:B,0))&lt;&gt;"",INDEX(Data!L:L,MATCH(A92,Data!B:B,0)),""),"")</f>
        <v>45621</v>
      </c>
      <c r="I92" s="170">
        <f>IFERROR(IF(INDEX(Data!C:C,MATCH(A92,Data!B:B,0))&lt;&gt;"",INDEX(Data!C:C,MATCH(A92,Data!B:B,0)),""),"")</f>
        <v>45666</v>
      </c>
      <c r="J92" s="170">
        <f>IFERROR(IF(INDEX(Data!D:D,MATCH(A92,Data!B:B,0))&lt;&gt;"",INDEX(Data!D:D,MATCH(A92,Data!B:B,0)),""),"")</f>
        <v>45944</v>
      </c>
      <c r="K92" s="171" t="str">
        <f>IFERROR(IF(INDEX(Data!H:H,MATCH(A92,Data!B:B,0))&lt;&gt;"",INDEX(Data!H:H,MATCH(A92,Data!B:B,0)),""),"")</f>
        <v>Equilibré</v>
      </c>
      <c r="L92" s="166" t="str">
        <f>IFERROR(IF(GETPIVOTDATA("DateRDV",TCD!$B$1,"DT","GE","Bénéficiaire",$A92,L$6,L$5,"Mois (DateRDV)",L$7,"Années (DateRDV)",L$3),1,""),"")</f>
        <v/>
      </c>
      <c r="M92" s="166" t="str">
        <f>IFERROR(IF(GETPIVOTDATA("DateRDV",TCD!$B$1,"DT","GE","Bénéficiaire",$A92,M$6,M$5,"Mois (DateRDV)",M$7,"Années (DateRDV)",M$3),2,""),"")</f>
        <v/>
      </c>
      <c r="N92" s="166" t="str">
        <f>IFERROR(IF(GETPIVOTDATA("DateRDV",TCD!$B$1,"DT","GE","Bénéficiaire",$A92,N$6,N$5,"Mois (DateRDV)",N$7,"Années (DateRDV)",N$3,"Présence","Excusé"),3,""),"")</f>
        <v/>
      </c>
      <c r="O92" s="166" t="str">
        <f>IFERROR(IF(GETPIVOTDATA("DateRDV",TCD!$B$1,"DT","GE","Bénéficiaire",$A92,O$6,O$5,"Mois (DateRDV)",O$7,"Années (DateRDV)",O$3,"Présence","Absent"),4,""),"")</f>
        <v/>
      </c>
      <c r="P92" s="166" t="str">
        <f>IFERROR(IF(GETPIVOTDATA("DateRDV",TCD!$B$1,"DT","GE","Bénéficiaire",$A92,P$6,P$5,"Mois (DateRDV)",P$7,"Années (DateRDV)",P$3),1,""),"")</f>
        <v/>
      </c>
      <c r="Q92" s="166" t="str">
        <f>IFERROR(IF(GETPIVOTDATA("DateRDV",TCD!$B$1,"DT","GE","Bénéficiaire",$A92,Q$6,Q$5,"Mois (DateRDV)",Q$7,"Années (DateRDV)",Q$3),2,""),"")</f>
        <v/>
      </c>
      <c r="R92" s="166" t="str">
        <f>IFERROR(IF(GETPIVOTDATA("DateRDV",TCD!$B$1,"DT","GE","Bénéficiaire",$A92,R$6,R$5,"Mois (DateRDV)",R$7,"Années (DateRDV)",R$3,"Présence","Excusé"),3,""),"")</f>
        <v/>
      </c>
      <c r="S92" s="166" t="str">
        <f>IFERROR(IF(GETPIVOTDATA("DateRDV",TCD!$B$1,"DT","GE","Bénéficiaire",$A92,S$6,S$5,"Mois (DateRDV)",S$7,"Années (DateRDV)",S$3,"Présence","Absent"),4,""),"")</f>
        <v/>
      </c>
      <c r="T92" s="166" t="str">
        <f>IFERROR(IF(GETPIVOTDATA("DateRDV",TCD!$B$1,"DT","GE","Bénéficiaire",$A92,T$6,T$5,"Mois (DateRDV)",T$7,"Années (DateRDV)",T$3),1,""),"")</f>
        <v/>
      </c>
      <c r="U92" s="166" t="str">
        <f>IFERROR(IF(GETPIVOTDATA("DateRDV",TCD!$B$1,"DT","GE","Bénéficiaire",$A92,U$6,U$5,"Mois (DateRDV)",U$7,"Années (DateRDV)",U$3),2,""),"")</f>
        <v/>
      </c>
      <c r="V92" s="166" t="str">
        <f>IFERROR(IF(GETPIVOTDATA("DateRDV",TCD!$B$1,"DT","GE","Bénéficiaire",$A92,V$6,V$5,"Mois (DateRDV)",V$7,"Années (DateRDV)",V$3,"Présence","Excusé"),3,""),"")</f>
        <v/>
      </c>
      <c r="W92" s="166" t="str">
        <f>IFERROR(IF(GETPIVOTDATA("DateRDV",TCD!$B$1,"DT","GE","Bénéficiaire",$A92,W$6,W$5,"Mois (DateRDV)",W$7,"Années (DateRDV)",W$3,"Présence","Absent"),4,""),"")</f>
        <v/>
      </c>
      <c r="X92" s="166" t="str">
        <f>IFERROR(IF(GETPIVOTDATA("DateRDV",TCD!$B$1,"DT","GE","Bénéficiaire",$A92,X$6,X$5,"Mois (DateRDV)",X$7,"Années (DateRDV)",X$3),1,""),"")</f>
        <v/>
      </c>
      <c r="Y92" s="166" t="str">
        <f>IFERROR(IF(GETPIVOTDATA("DateRDV",TCD!$B$1,"DT","GE","Bénéficiaire",$A92,Y$6,Y$5,"Mois (DateRDV)",Y$7,"Années (DateRDV)",Y$3),2,""),"")</f>
        <v/>
      </c>
      <c r="Z92" s="166" t="str">
        <f>IFERROR(IF(GETPIVOTDATA("DateRDV",TCD!$B$1,"DT","GE","Bénéficiaire",$A92,Z$6,Z$5,"Mois (DateRDV)",Z$7,"Années (DateRDV)",Z$3,"Présence","Excusé"),3,""),"")</f>
        <v/>
      </c>
      <c r="AA92" s="166" t="str">
        <f>IFERROR(IF(GETPIVOTDATA("DateRDV",TCD!$B$1,"DT","GE","Bénéficiaire",$A92,AA$6,AA$5,"Mois (DateRDV)",AA$7,"Années (DateRDV)",AA$3,"Présence","Absent"),4,""),"")</f>
        <v/>
      </c>
      <c r="AB92" s="166" t="str">
        <f>IFERROR(IF(GETPIVOTDATA("DateRDV",TCD!$B$1,"DT","GE","Bénéficiaire",$A92,AB$6,AB$5,"Mois (DateRDV)",AB$7,"Années (DateRDV)",AB$3),1,""),"")</f>
        <v/>
      </c>
      <c r="AC92" s="166" t="str">
        <f>IFERROR(IF(GETPIVOTDATA("DateRDV",TCD!$B$1,"DT","GE","Bénéficiaire",$A92,AC$6,AC$5,"Mois (DateRDV)",AC$7,"Années (DateRDV)",AC$3),2,""),"")</f>
        <v/>
      </c>
      <c r="AD92" s="166" t="str">
        <f>IFERROR(IF(GETPIVOTDATA("DateRDV",TCD!$B$1,"DT","GE","Bénéficiaire",$A92,AD$6,AD$5,"Mois (DateRDV)",AD$7,"Années (DateRDV)",AD$3,"Présence","Excusé"),3,""),"")</f>
        <v/>
      </c>
      <c r="AE92" s="166" t="str">
        <f>IFERROR(IF(GETPIVOTDATA("DateRDV",TCD!$B$1,"DT","GE","Bénéficiaire",$A92,AE$6,AE$5,"Mois (DateRDV)",AE$7,"Années (DateRDV)",AE$3,"Présence","Absent"),4,""),"")</f>
        <v/>
      </c>
      <c r="AF92" s="166" t="str">
        <f>IFERROR(IF(GETPIVOTDATA("DateRDV",TCD!$B$1,"DT","GE","Bénéficiaire",$A92,AF$6,AF$5,"Mois (DateRDV)",AF$7,"Années (DateRDV)",AF$3),1,""),"")</f>
        <v/>
      </c>
      <c r="AG92" s="166" t="str">
        <f>IFERROR(IF(GETPIVOTDATA("DateRDV",TCD!$B$1,"DT","GE","Bénéficiaire",$A92,AG$6,AG$5,"Mois (DateRDV)",AG$7,"Années (DateRDV)",AG$3),2,""),"")</f>
        <v/>
      </c>
      <c r="AH92" s="166" t="str">
        <f>IFERROR(IF(GETPIVOTDATA("DateRDV",TCD!$B$1,"DT","GE","Bénéficiaire",$A92,AH$6,AH$5,"Mois (DateRDV)",AH$7,"Années (DateRDV)",AH$3,"Présence","Excusé"),3,""),"")</f>
        <v/>
      </c>
      <c r="AI92" s="166" t="str">
        <f>IFERROR(IF(GETPIVOTDATA("DateRDV",TCD!$B$1,"DT","GE","Bénéficiaire",$A92,AI$6,AI$5,"Mois (DateRDV)",AI$7,"Années (DateRDV)",AI$3,"Présence","Absent"),4,""),"")</f>
        <v/>
      </c>
      <c r="AJ92" s="166" t="str">
        <f>IFERROR(IF(GETPIVOTDATA("DateRDV",TCD!$B$1,"DT","GE","Bénéficiaire",$A92,AJ$6,AJ$5,"Mois (DateRDV)",AJ$7,"Années (DateRDV)",AJ$3),1,""),"")</f>
        <v/>
      </c>
      <c r="AK92" s="166" t="str">
        <f>IFERROR(IF(GETPIVOTDATA("DateRDV",TCD!$B$1,"DT","GE","Bénéficiaire",$A92,AK$6,AK$5,"Mois (DateRDV)",AK$7,"Années (DateRDV)",AK$3),2,""),"")</f>
        <v/>
      </c>
      <c r="AL92" s="166" t="str">
        <f>IFERROR(IF(GETPIVOTDATA("DateRDV",TCD!$B$1,"DT","GE","Bénéficiaire",$A92,AL$6,AL$5,"Mois (DateRDV)",AL$7,"Années (DateRDV)",AL$3,"Présence","Excusé"),3,""),"")</f>
        <v/>
      </c>
      <c r="AM92" s="166" t="str">
        <f>IFERROR(IF(GETPIVOTDATA("DateRDV",TCD!$B$1,"DT","GE","Bénéficiaire",$A92,AM$6,AM$5,"Mois (DateRDV)",AM$7,"Années (DateRDV)",AM$3,"Présence","Absent"),4,""),"")</f>
        <v/>
      </c>
      <c r="AN92" s="166" t="str">
        <f>IFERROR(IF(GETPIVOTDATA("DateRDV",TCD!$B$1,"DT","GE","Bénéficiaire",$A92,AN$6,AN$5,"Mois (DateRDV)",AN$7,"Années (DateRDV)",AN$3),1,""),"")</f>
        <v/>
      </c>
      <c r="AO92" s="166" t="str">
        <f>IFERROR(IF(GETPIVOTDATA("DateRDV",TCD!$B$1,"DT","GE","Bénéficiaire",$A92,AO$6,AO$5,"Mois (DateRDV)",AO$7,"Années (DateRDV)",AO$3),2,""),"")</f>
        <v/>
      </c>
      <c r="AP92" s="166" t="str">
        <f>IFERROR(IF(GETPIVOTDATA("DateRDV",TCD!$B$1,"DT","GE","Bénéficiaire",$A92,AP$6,AP$5,"Mois (DateRDV)",AP$7,"Années (DateRDV)",AP$3,"Présence","Excusé"),3,""),"")</f>
        <v/>
      </c>
      <c r="AQ92" s="166" t="str">
        <f>IFERROR(IF(GETPIVOTDATA("DateRDV",TCD!$B$1,"DT","GE","Bénéficiaire",$A92,AQ$6,AQ$5,"Mois (DateRDV)",AQ$7,"Années (DateRDV)",AQ$3,"Présence","Absent"),4,""),"")</f>
        <v/>
      </c>
      <c r="AR92" s="166" t="str">
        <f>IFERROR(IF(GETPIVOTDATA("DateRDV",TCD!$B$1,"DT","GE","Bénéficiaire",$A92,AR$6,AR$5,"Mois (DateRDV)",AR$7,"Années (DateRDV)",AR$3),1,""),"")</f>
        <v/>
      </c>
      <c r="AS92" s="166" t="str">
        <f>IFERROR(IF(GETPIVOTDATA("DateRDV",TCD!$B$1,"DT","GE","Bénéficiaire",$A92,AS$6,AS$5,"Mois (DateRDV)",AS$7,"Années (DateRDV)",AS$3),2,""),"")</f>
        <v/>
      </c>
      <c r="AT92" s="166" t="str">
        <f>IFERROR(IF(GETPIVOTDATA("DateRDV",TCD!$B$1,"DT","GE","Bénéficiaire",$A92,AT$6,AT$5,"Mois (DateRDV)",AT$7,"Années (DateRDV)",AT$3,"Présence","Excusé"),3,""),"")</f>
        <v/>
      </c>
      <c r="AU92" s="166" t="str">
        <f>IFERROR(IF(GETPIVOTDATA("DateRDV",TCD!$B$1,"DT","GE","Bénéficiaire",$A92,AU$6,AU$5,"Mois (DateRDV)",AU$7,"Années (DateRDV)",AU$3,"Présence","Absent"),4,""),"")</f>
        <v/>
      </c>
      <c r="AV92" s="166" t="str">
        <f>IFERROR(IF(GETPIVOTDATA("DateRDV",TCD!$B$1,"DT","GE","Bénéficiaire",$A92,AV$6,AV$5,"Mois (DateRDV)",AV$7,"Années (DateRDV)",AV$3),1,""),"")</f>
        <v/>
      </c>
      <c r="AW92" s="166" t="str">
        <f>IFERROR(IF(GETPIVOTDATA("DateRDV",TCD!$B$1,"DT","GE","Bénéficiaire",$A92,AW$6,AW$5,"Mois (DateRDV)",AW$7,"Années (DateRDV)",AW$3),2,""),"")</f>
        <v/>
      </c>
      <c r="AX92" s="166" t="str">
        <f>IFERROR(IF(GETPIVOTDATA("DateRDV",TCD!$B$1,"DT","GE","Bénéficiaire",$A92,AX$6,AX$5,"Mois (DateRDV)",AX$7,"Années (DateRDV)",AX$3,"Présence","Excusé"),3,""),"")</f>
        <v/>
      </c>
      <c r="AY92" s="166" t="str">
        <f>IFERROR(IF(GETPIVOTDATA("DateRDV",TCD!$B$1,"DT","GE","Bénéficiaire",$A92,AY$6,AY$5,"Mois (DateRDV)",AY$7,"Années (DateRDV)",AY$3,"Présence","Absent"),4,""),"")</f>
        <v/>
      </c>
      <c r="AZ92" s="166" t="str">
        <f>IFERROR(IF(GETPIVOTDATA("DateRDV",TCD!$B$1,"DT","GE","Bénéficiaire",$A92,AZ$6,AZ$5,"Mois (DateRDV)",AZ$7,"Années (DateRDV)",AZ$3),1,""),"")</f>
        <v/>
      </c>
      <c r="BA92" s="166" t="str">
        <f>IFERROR(IF(GETPIVOTDATA("DateRDV",TCD!$B$1,"DT","GE","Bénéficiaire",$A92,BA$6,BA$5,"Mois (DateRDV)",BA$7,"Années (DateRDV)",BA$3),2,""),"")</f>
        <v/>
      </c>
      <c r="BB92" s="166" t="str">
        <f>IFERROR(IF(GETPIVOTDATA("DateRDV",TCD!$B$1,"DT","GE","Bénéficiaire",$A92,BB$6,BB$5,"Mois (DateRDV)",BB$7,"Années (DateRDV)",BB$3,"Présence","Excusé"),3,""),"")</f>
        <v/>
      </c>
      <c r="BC92" s="166" t="str">
        <f>IFERROR(IF(GETPIVOTDATA("DateRDV",TCD!$B$1,"DT","GE","Bénéficiaire",$A92,BC$6,BC$5,"Mois (DateRDV)",BC$7,"Années (DateRDV)",BC$3,"Présence","Absent"),4,""),"")</f>
        <v/>
      </c>
      <c r="BD92" s="166" t="str">
        <f>IFERROR(IF(GETPIVOTDATA("DateRDV",TCD!$B$1,"DT","GE","Bénéficiaire",$A92,BD$6,BD$5,"Mois (DateRDV)",BD$7,"Années (DateRDV)",BD$3),1,""),"")</f>
        <v/>
      </c>
      <c r="BE92" s="166" t="str">
        <f>IFERROR(IF(GETPIVOTDATA("DateRDV",TCD!$B$1,"DT","GE","Bénéficiaire",$A92,BE$6,BE$5,"Mois (DateRDV)",BE$7,"Années (DateRDV)",BE$3),2,""),"")</f>
        <v/>
      </c>
      <c r="BF92" s="166" t="str">
        <f>IFERROR(IF(GETPIVOTDATA("DateRDV",TCD!$B$1,"DT","GE","Bénéficiaire",$A92,BF$6,BF$5,"Mois (DateRDV)",BF$7,"Années (DateRDV)",BF$3,"Présence","Excusé"),3,""),"")</f>
        <v/>
      </c>
      <c r="BG92" s="166" t="str">
        <f>IFERROR(IF(GETPIVOTDATA("DateRDV",TCD!$B$1,"DT","GE","Bénéficiaire",$A92,BG$6,BG$5,"Mois (DateRDV)",BG$7,"Années (DateRDV)",BG$3,"Présence","Absent"),4,""),"")</f>
        <v/>
      </c>
      <c r="BH92" s="166" t="str">
        <f>IFERROR(IF(GETPIVOTDATA("DateRDV",TCD!$B$1,"DT","GE","Bénéficiaire",$A92,BH$6,BH$5,"Mois (DateRDV)",BH$7,"Années (DateRDV)",BH$3),1,""),"")</f>
        <v/>
      </c>
      <c r="BI92" s="166" t="str">
        <f>IFERROR(IF(GETPIVOTDATA("DateRDV",TCD!$B$1,"DT","GE","Bénéficiaire",$A92,BI$6,BI$5,"Mois (DateRDV)",BI$7,"Années (DateRDV)",BI$3),2,""),"")</f>
        <v/>
      </c>
      <c r="BJ92" s="166" t="str">
        <f>IFERROR(IF(GETPIVOTDATA("DateRDV",TCD!$B$1,"DT","GE","Bénéficiaire",$A92,BJ$6,BJ$5,"Mois (DateRDV)",BJ$7,"Années (DateRDV)",BJ$3,"Présence","Excusé"),3,""),"")</f>
        <v/>
      </c>
      <c r="BK92" s="166" t="str">
        <f>IFERROR(IF(GETPIVOTDATA("DateRDV",TCD!$B$1,"DT","GE","Bénéficiaire",$A92,BK$6,BK$5,"Mois (DateRDV)",BK$7,"Années (DateRDV)",BK$3,"Présence","Absent"),4,""),"")</f>
        <v/>
      </c>
      <c r="BL92" s="166" t="str">
        <f>IFERROR(IF(GETPIVOTDATA("DateRDV",TCD!$B$1,"DT","GE","Bénéficiaire",$A92,BL$6,BL$5,"Mois (DateRDV)",BL$7,"Années (DateRDV)",BL$3),1,""),"")</f>
        <v/>
      </c>
      <c r="BM92" s="166" t="str">
        <f>IFERROR(IF(GETPIVOTDATA("DateRDV",TCD!$B$1,"DT","GE","Bénéficiaire",$A92,BM$6,BM$5,"Mois (DateRDV)",BM$7,"Années (DateRDV)",BM$3),2,""),"")</f>
        <v/>
      </c>
      <c r="BN92" s="166" t="str">
        <f>IFERROR(IF(GETPIVOTDATA("DateRDV",TCD!$B$1,"DT","GE","Bénéficiaire",$A92,BN$6,BN$5,"Mois (DateRDV)",BN$7,"Années (DateRDV)",BN$3,"Présence","Excusé"),3,""),"")</f>
        <v/>
      </c>
      <c r="BO92" s="166" t="str">
        <f>IFERROR(IF(GETPIVOTDATA("DateRDV",TCD!$B$1,"DT","GE","Bénéficiaire",$A92,BO$6,BO$5,"Mois (DateRDV)",BO$7,"Années (DateRDV)",BO$3,"Présence","Absent"),4,""),"")</f>
        <v/>
      </c>
      <c r="BP92" s="166" t="str">
        <f>IFERROR(IF(GETPIVOTDATA("DateRDV",TCD!$B$1,"DT","GE","Bénéficiaire",$A92,BP$6,BP$5,"Mois (DateRDV)",BP$7,"Années (DateRDV)",BP$3),1,""),"")</f>
        <v/>
      </c>
      <c r="BQ92" s="166" t="str">
        <f>IFERROR(IF(GETPIVOTDATA("DateRDV",TCD!$B$1,"DT","GE","Bénéficiaire",$A92,BQ$6,BQ$5,"Mois (DateRDV)",BQ$7,"Années (DateRDV)",BQ$3),2,""),"")</f>
        <v/>
      </c>
      <c r="BR92" s="166" t="str">
        <f>IFERROR(IF(GETPIVOTDATA("DateRDV",TCD!$B$1,"DT","GE","Bénéficiaire",$A92,BR$6,BR$5,"Mois (DateRDV)",BR$7,"Années (DateRDV)",BR$3,"Présence","Excusé"),3,""),"")</f>
        <v/>
      </c>
      <c r="BS92" s="166" t="str">
        <f>IFERROR(IF(GETPIVOTDATA("DateRDV",TCD!$B$1,"DT","GE","Bénéficiaire",$A92,BS$6,BS$5,"Mois (DateRDV)",BS$7,"Années (DateRDV)",BS$3,"Présence","Absent"),4,""),"")</f>
        <v/>
      </c>
      <c r="BT92" s="166" t="str">
        <f>IFERROR(IF(GETPIVOTDATA("DateRDV",TCD!$B$1,"DT","GE","Bénéficiaire",$A92,BT$6,BT$5,"Mois (DateRDV)",BT$7,"Années (DateRDV)",BT$3),1,""),"")</f>
        <v/>
      </c>
      <c r="BU92" s="166" t="str">
        <f>IFERROR(IF(GETPIVOTDATA("DateRDV",TCD!$B$1,"DT","GE","Bénéficiaire",$A92,BU$6,BU$5,"Mois (DateRDV)",BU$7,"Années (DateRDV)",BU$3),2,""),"")</f>
        <v/>
      </c>
      <c r="BV92" s="166" t="str">
        <f>IFERROR(IF(GETPIVOTDATA("DateRDV",TCD!$B$1,"DT","GE","Bénéficiaire",$A92,BV$6,BV$5,"Mois (DateRDV)",BV$7,"Années (DateRDV)",BV$3,"Présence","Excusé"),3,""),"")</f>
        <v/>
      </c>
      <c r="BW92" s="166" t="str">
        <f>IFERROR(IF(GETPIVOTDATA("DateRDV",TCD!$B$1,"DT","GE","Bénéficiaire",$A92,BW$6,BW$5,"Mois (DateRDV)",BW$7,"Années (DateRDV)",BW$3,"Présence","Absent"),4,""),"")</f>
        <v/>
      </c>
      <c r="BX92" s="166" t="str">
        <f>IFERROR(IF(GETPIVOTDATA("DateRDV",TCD!$B$1,"DT","GE","Bénéficiaire",$A92,BX$6,BX$5,"Mois (DateRDV)",BX$7,"Années (DateRDV)",BX$3),1,""),"")</f>
        <v/>
      </c>
      <c r="BY92" s="166" t="str">
        <f>IFERROR(IF(GETPIVOTDATA("DateRDV",TCD!$B$1,"DT","GE","Bénéficiaire",$A92,BY$6,BY$5,"Mois (DateRDV)",BY$7,"Années (DateRDV)",BY$3),2,""),"")</f>
        <v/>
      </c>
      <c r="BZ92" s="166" t="str">
        <f>IFERROR(IF(GETPIVOTDATA("DateRDV",TCD!$B$1,"DT","GE","Bénéficiaire",$A92,BZ$6,BZ$5,"Mois (DateRDV)",BZ$7,"Années (DateRDV)",BZ$3,"Présence","Excusé"),3,""),"")</f>
        <v/>
      </c>
      <c r="CA92" s="166" t="str">
        <f>IFERROR(IF(GETPIVOTDATA("DateRDV",TCD!$B$1,"DT","GE","Bénéficiaire",$A92,CA$6,CA$5,"Mois (DateRDV)",CA$7,"Années (DateRDV)",CA$3,"Présence","Absent"),4,""),"")</f>
        <v/>
      </c>
      <c r="CB92" s="166" t="str">
        <f>IFERROR(IF(GETPIVOTDATA("DateRDV",TCD!$B$1,"DT","GE","Bénéficiaire",$A92,CB$6,CB$5,"Mois (DateRDV)",CB$7,"Années (DateRDV)",CB$3),1,""),"")</f>
        <v/>
      </c>
      <c r="CC92" s="166" t="str">
        <f>IFERROR(IF(GETPIVOTDATA("DateRDV",TCD!$B$1,"DT","GE","Bénéficiaire",$A92,CC$6,CC$5,"Mois (DateRDV)",CC$7,"Années (DateRDV)",CC$3),2,""),"")</f>
        <v/>
      </c>
      <c r="CD92" s="166" t="str">
        <f>IFERROR(IF(GETPIVOTDATA("DateRDV",TCD!$B$1,"DT","GE","Bénéficiaire",$A92,CD$6,CD$5,"Mois (DateRDV)",CD$7,"Années (DateRDV)",CD$3,"Présence","Excusé"),3,""),"")</f>
        <v/>
      </c>
      <c r="CE92" s="166" t="str">
        <f>IFERROR(IF(GETPIVOTDATA("DateRDV",TCD!$B$1,"DT","GE","Bénéficiaire",$A92,CE$6,CE$5,"Mois (DateRDV)",CE$7,"Années (DateRDV)",CE$3,"Présence","Absent"),4,""),"")</f>
        <v/>
      </c>
      <c r="CF92" s="166" t="str">
        <f>IFERROR(IF(GETPIVOTDATA("DateRDV",TCD!$B$1,"DT","GE","Bénéficiaire",$A92,CF$6,CF$5,"Mois (DateRDV)",CF$7,"Années (DateRDV)",CF$3),1,""),"")</f>
        <v/>
      </c>
      <c r="CG92" s="166" t="str">
        <f>IFERROR(IF(GETPIVOTDATA("DateRDV",TCD!$B$1,"DT","GE","Bénéficiaire",$A92,CG$6,CG$5,"Mois (DateRDV)",CG$7,"Années (DateRDV)",CG$3),2,""),"")</f>
        <v/>
      </c>
      <c r="CH92" s="166" t="str">
        <f>IFERROR(IF(GETPIVOTDATA("DateRDV",TCD!$B$1,"DT","GE","Bénéficiaire",$A92,CH$6,CH$5,"Mois (DateRDV)",CH$7,"Années (DateRDV)",CH$3,"Présence","Excusé"),3,""),"")</f>
        <v/>
      </c>
      <c r="CI92" s="166" t="str">
        <f>IFERROR(IF(GETPIVOTDATA("DateRDV",TCD!$B$1,"DT","GE","Bénéficiaire",$A92,CI$6,CI$5,"Mois (DateRDV)",CI$7,"Années (DateRDV)",CI$3,"Présence","Absent"),4,""),"")</f>
        <v/>
      </c>
      <c r="CJ92" s="166" t="str">
        <f>IFERROR(IF(GETPIVOTDATA("DateRDV",TCD!$B$1,"DT","GE","Bénéficiaire",$A92,CJ$6,CJ$5,"Mois (DateRDV)",CJ$7,"Années (DateRDV)",CJ$3),1,""),"")</f>
        <v/>
      </c>
      <c r="CK92" s="166" t="str">
        <f>IFERROR(IF(GETPIVOTDATA("DateRDV",TCD!$B$1,"DT","GE","Bénéficiaire",$A92,CK$6,CK$5,"Mois (DateRDV)",CK$7,"Années (DateRDV)",CK$3),2,""),"")</f>
        <v/>
      </c>
      <c r="CL92" s="166" t="str">
        <f>IFERROR(IF(GETPIVOTDATA("DateRDV",TCD!$B$1,"DT","GE","Bénéficiaire",$A92,GI$6,GI$5,"Mois (DateRDV)",GI$7,"Années (DateRDV)",GI$3,"Présence","Excusé"),3,""),"")</f>
        <v/>
      </c>
      <c r="CM92" s="166" t="str">
        <f>IFERROR(IF(GETPIVOTDATA("DateRDV",TCD!$B$1,"DT","GE","Bénéficiaire",$A92,CM$6,CM$5,"Mois (DateRDV)",CM$7,"Années (DateRDV)",CM$3,"Présence","Absent"),4,""),"")</f>
        <v/>
      </c>
      <c r="CN92" s="166" t="str">
        <f>IFERROR(IF(GETPIVOTDATA("DateRDV",TCD!$B$1,"DT","GE","Bénéficiaire",$A92,CN$6,CN$5,"Mois (DateRDV)",CN$7,"Années (DateRDV)",CN$3),1,""),"")</f>
        <v/>
      </c>
      <c r="CO92" s="166" t="str">
        <f>IFERROR(IF(GETPIVOTDATA("DateRDV",TCD!$B$1,"DT","GE","Bénéficiaire",$A92,CO$6,CO$5,"Mois (DateRDV)",CO$7,"Années (DateRDV)",CO$3),2,""),"")</f>
        <v/>
      </c>
      <c r="CP92" s="166" t="str">
        <f>IFERROR(IF(GETPIVOTDATA("DateRDV",TCD!$B$1,"DT","GE","Bénéficiaire",$A92,CP$6,CP$5,"Mois (DateRDV)",CP$7,"Années (DateRDV)",CP$3,"Présence","Excusé"),3,""),"")</f>
        <v/>
      </c>
      <c r="CQ92" s="166" t="str">
        <f>IFERROR(IF(GETPIVOTDATA("DateRDV",TCD!$B$1,"DT","GE","Bénéficiaire",$A92,CQ$6,CQ$5,"Mois (DateRDV)",CQ$7,"Années (DateRDV)",CQ$3,"Présence","Absent"),4,""),"")</f>
        <v/>
      </c>
      <c r="CR92" s="166" t="str">
        <f>IFERROR(IF(GETPIVOTDATA("DateRDV",TCD!$B$1,"DT","GE","Bénéficiaire",$A92,CR$6,CR$5,"Mois (DateRDV)",CR$7,"Années (DateRDV)",CR$3),1,""),"")</f>
        <v/>
      </c>
      <c r="CS92" s="166" t="str">
        <f>IFERROR(IF(GETPIVOTDATA("DateRDV",TCD!$B$1,"DT","GE","Bénéficiaire",$A92,CS$6,CS$5,"Mois (DateRDV)",CS$7,"Années (DateRDV)",CS$3),2,""),"")</f>
        <v/>
      </c>
      <c r="CT92" s="166" t="str">
        <f>IFERROR(IF(GETPIVOTDATA("DateRDV",TCD!$B$1,"DT","GE","Bénéficiaire",$A92,CT$6,CT$5,"Mois (DateRDV)",CT$7,"Années (DateRDV)",CT$3,"Présence","Excusé"),3,""),"")</f>
        <v/>
      </c>
      <c r="CU92" s="166" t="str">
        <f>IFERROR(IF(GETPIVOTDATA("DateRDV",TCD!$B$1,"DT","GE","Bénéficiaire",$A92,CU$6,CU$5,"Mois (DateRDV)",CU$7,"Années (DateRDV)",CU$3,"Présence","Absent"),4,""),"")</f>
        <v/>
      </c>
      <c r="CV92" s="166" t="str">
        <f>IFERROR(IF(GETPIVOTDATA("DateRDV",TCD!$B$1,"DT","GE","Bénéficiaire",$A92,CV$6,CV$5,"Mois (DateRDV)",CV$7,"Années (DateRDV)",CV$3),1,""),"")</f>
        <v/>
      </c>
      <c r="CW92" s="166" t="str">
        <f>IFERROR(IF(GETPIVOTDATA("DateRDV",TCD!$B$1,"DT","GE","Bénéficiaire",$A92,CW$6,CW$5,"Mois (DateRDV)",CW$7,"Années (DateRDV)",CW$3),2,""),"")</f>
        <v/>
      </c>
      <c r="CX92" s="166" t="str">
        <f>IFERROR(IF(GETPIVOTDATA("DateRDV",TCD!$B$1,"DT","GE","Bénéficiaire",$A92,CX$6,CX$5,"Mois (DateRDV)",CX$7,"Années (DateRDV)",CX$3,"Présence","Excusé"),3,""),"")</f>
        <v/>
      </c>
      <c r="CY92" s="166" t="str">
        <f>IFERROR(IF(GETPIVOTDATA("DateRDV",TCD!$B$1,"DT","GE","Bénéficiaire",$A92,CY$6,CY$5,"Mois (DateRDV)",CY$7,"Années (DateRDV)",CY$3,"Présence","Absent"),4,""),"")</f>
        <v/>
      </c>
      <c r="CZ92" s="166" t="str">
        <f>IFERROR(IF(GETPIVOTDATA("DateRDV",TCD!$B$1,"DT","GE","Bénéficiaire",$A92,CZ$6,CZ$5,"Mois (DateRDV)",CZ$7,"Années (DateRDV)",CZ$3),1,""),"")</f>
        <v/>
      </c>
      <c r="DA92" s="166" t="str">
        <f>IFERROR(IF(GETPIVOTDATA("DateRDV",TCD!$B$1,"DT","GE","Bénéficiaire",$A92,DA$6,DA$5,"Mois (DateRDV)",DA$7,"Années (DateRDV)",DA$3),2,""),"")</f>
        <v/>
      </c>
      <c r="DB92" s="166" t="str">
        <f>IFERROR(IF(GETPIVOTDATA("DateRDV",TCD!$B$1,"DT","GE","Bénéficiaire",$A92,DB$6,DB$5,"Mois (DateRDV)",DB$7,"Années (DateRDV)",DB$3,"Présence","Excusé"),3,""),"")</f>
        <v/>
      </c>
      <c r="DC92" s="166" t="str">
        <f>IFERROR(IF(GETPIVOTDATA("DateRDV",TCD!$B$1,"DT","GE","Bénéficiaire",$A92,DC$6,DC$5,"Mois (DateRDV)",DC$7,"Années (DateRDV)",DC$3,"Présence","Absent"),4,""),"")</f>
        <v/>
      </c>
      <c r="DD92" s="166" t="str">
        <f>IFERROR(IF(GETPIVOTDATA("DateRDV",TCD!$B$1,"DT","GE","Bénéficiaire",$A92,DD$6,DD$5,"Mois (DateRDV)",DD$7,"Années (DateRDV)",DD$3),1,""),"")</f>
        <v/>
      </c>
      <c r="DE92" s="166" t="str">
        <f>IFERROR(IF(GETPIVOTDATA("DateRDV",TCD!$B$1,"DT","GE","Bénéficiaire",$A92,DE$6,DE$5,"Mois (DateRDV)",DE$7,"Années (DateRDV)",DE$3),2,""),"")</f>
        <v/>
      </c>
      <c r="DF92" s="166" t="str">
        <f>IFERROR(IF(GETPIVOTDATA("DateRDV",TCD!$B$1,"DT","GE","Bénéficiaire",$A92,DF$6,DF$5,"Mois (DateRDV)",DF$7,"Années (DateRDV)",DF$3,"Présence","Excusé"),3,""),"")</f>
        <v/>
      </c>
      <c r="DG92" s="166" t="str">
        <f>IFERROR(IF(GETPIVOTDATA("DateRDV",TCD!$B$1,"DT","GE","Bénéficiaire",$A92,DG$6,DG$5,"Mois (DateRDV)",DG$7,"Années (DateRDV)",DG$3,"Présence","Absent"),4,""),"")</f>
        <v/>
      </c>
      <c r="DH92" s="166" t="str">
        <f>IFERROR(IF(GETPIVOTDATA("DateRDV",TCD!$B$1,"DT","GE","Bénéficiaire",$A92,DH$6,DH$5,"Mois (DateRDV)",DH$7,"Années (DateRDV)",DH$3),1,""),"")</f>
        <v/>
      </c>
      <c r="DI92" s="166" t="str">
        <f>IFERROR(IF(GETPIVOTDATA("DateRDV",TCD!$B$1,"DT","GE","Bénéficiaire",$A92,DI$6,DI$5,"Mois (DateRDV)",DI$7,"Années (DateRDV)",DI$3),2,""),"")</f>
        <v/>
      </c>
      <c r="DJ92" s="166" t="str">
        <f>IFERROR(IF(GETPIVOTDATA("DateRDV",TCD!$B$1,"DT","GE","Bénéficiaire",$A92,DJ$6,DJ$5,"Mois (DateRDV)",DJ$7,"Années (DateRDV)",DJ$3,"Présence","Excusé"),3,""),"")</f>
        <v/>
      </c>
      <c r="DK92" s="166" t="str">
        <f>IFERROR(IF(GETPIVOTDATA("DateRDV",TCD!$B$1,"DT","GE","Bénéficiaire",$A92,DK$6,DK$5,"Mois (DateRDV)",DK$7,"Années (DateRDV)",DK$3,"Présence","Absent"),4,""),"")</f>
        <v/>
      </c>
      <c r="DL92" s="166" t="str">
        <f>IFERROR(IF(GETPIVOTDATA("DateRDV",TCD!$B$1,"DT","GE","Bénéficiaire",$A92,DL$6,DL$5,"Mois (DateRDV)",DL$7,"Années (DateRDV)",DL$3),1,""),"")</f>
        <v/>
      </c>
      <c r="DM92" s="166" t="str">
        <f>IFERROR(IF(GETPIVOTDATA("DateRDV",TCD!$B$1,"DT","GE","Bénéficiaire",$A92,DM$6,DM$5,"Mois (DateRDV)",DM$7,"Années (DateRDV)",DM$3),2,""),"")</f>
        <v/>
      </c>
      <c r="DN92" s="166" t="str">
        <f>IFERROR(IF(GETPIVOTDATA("DateRDV",TCD!$B$1,"DT","GE","Bénéficiaire",$A92,DN$6,DN$5,"Mois (DateRDV)",DN$7,"Années (DateRDV)",DN$3,"Présence","Excusé"),3,""),"")</f>
        <v/>
      </c>
      <c r="DO92" s="166" t="str">
        <f>IFERROR(IF(GETPIVOTDATA("DateRDV",TCD!$B$1,"DT","GE","Bénéficiaire",$A92,DO$6,DO$5,"Mois (DateRDV)",DO$7,"Années (DateRDV)",DO$3,"Présence","Absent"),4,""),"")</f>
        <v/>
      </c>
    </row>
    <row r="93" spans="1:119" ht="15" customHeight="1" x14ac:dyDescent="0.2">
      <c r="A93" t="str">
        <v>MEYROU Eric</v>
      </c>
      <c r="B93" s="169" t="str">
        <f>IFERROR(IF(INDEX(Data!P:P,MATCH(A93,Data!B:B,0))&lt;&gt;"",INDEX(Data!P:P,MATCH(A93,Data!B:B,0)),""),"")</f>
        <v>MEYROU</v>
      </c>
      <c r="C93" s="169" t="str">
        <f>IFERROR(IF(INDEX(Data!O:O,MATCH(A93,Data!B:B,0))&lt;&gt;"",INDEX(Data!O:O,MATCH(A93,Data!B:B,0)),""),"")</f>
        <v>Eric</v>
      </c>
      <c r="D93" s="169" t="str">
        <f>IFERROR(IF(INDEX(Data!J:J,MATCH(A93,Data!B:B,0))&lt;&gt;"",INDEX(Data!J:J,MATCH(A93,Data!B:B,0)),""),"")</f>
        <v>CD</v>
      </c>
      <c r="E93" s="169" t="str">
        <f>IFERROR(IF(INDEX(Data!M:M,MATCH(A93,Data!B:B,0))&lt;&gt;"",INDEX(Data!M:M,MATCH(A93,Data!B:B,0)),""),"")</f>
        <v>GAILLARD</v>
      </c>
      <c r="F93" s="169">
        <f>IFERROR(IF(INDEX(Data!N:N,MATCH(A93,Data!B:B,0))&lt;&gt;"",INDEX(Data!N:N,MATCH(A93,Data!B:B,0)),""),"")</f>
        <v>74240</v>
      </c>
      <c r="G93" s="170">
        <f>IFERROR(IF(INDEX(Data!K:K,MATCH(A93,Data!B:B,0))&lt;&gt;"",INDEX(Data!K:K,MATCH(A93,Data!B:B,0)),""),"")</f>
        <v>45832</v>
      </c>
      <c r="H93" s="170">
        <f>IFERROR(IF(INDEX(Data!L:L,MATCH(A93,Data!B:B,0))&lt;&gt;"",INDEX(Data!L:L,MATCH(A93,Data!B:B,0)),""),"")</f>
        <v>45832</v>
      </c>
      <c r="I93" s="170">
        <f>IFERROR(IF(INDEX(Data!C:C,MATCH(A93,Data!B:B,0))&lt;&gt;"",INDEX(Data!C:C,MATCH(A93,Data!B:B,0)),""),"")</f>
        <v>45860</v>
      </c>
      <c r="J93" s="170" t="str">
        <f>IFERROR(IF(INDEX(Data!D:D,MATCH(A93,Data!B:B,0))&lt;&gt;"",INDEX(Data!D:D,MATCH(A93,Data!B:B,0)),""),"")</f>
        <v/>
      </c>
      <c r="K93" s="171" t="str">
        <f>IFERROR(IF(INDEX(Data!H:H,MATCH(A93,Data!B:B,0))&lt;&gt;"",INDEX(Data!H:H,MATCH(A93,Data!B:B,0)),""),"")</f>
        <v>Remobilisation</v>
      </c>
      <c r="L93" s="166" t="str">
        <f>IFERROR(IF(GETPIVOTDATA("DateRDV",TCD!$B$1,"DT","GE","Bénéficiaire",$A93,L$6,L$5,"Mois (DateRDV)",L$7,"Années (DateRDV)",L$3),1,""),"")</f>
        <v/>
      </c>
      <c r="M93" s="166" t="str">
        <f>IFERROR(IF(GETPIVOTDATA("DateRDV",TCD!$B$1,"DT","GE","Bénéficiaire",$A93,M$6,M$5,"Mois (DateRDV)",M$7,"Années (DateRDV)",M$3),2,""),"")</f>
        <v/>
      </c>
      <c r="N93" s="166" t="str">
        <f>IFERROR(IF(GETPIVOTDATA("DateRDV",TCD!$B$1,"DT","GE","Bénéficiaire",$A93,N$6,N$5,"Mois (DateRDV)",N$7,"Années (DateRDV)",N$3,"Présence","Excusé"),3,""),"")</f>
        <v/>
      </c>
      <c r="O93" s="166" t="str">
        <f>IFERROR(IF(GETPIVOTDATA("DateRDV",TCD!$B$1,"DT","GE","Bénéficiaire",$A93,O$6,O$5,"Mois (DateRDV)",O$7,"Années (DateRDV)",O$3,"Présence","Absent"),4,""),"")</f>
        <v/>
      </c>
      <c r="P93" s="166" t="str">
        <f>IFERROR(IF(GETPIVOTDATA("DateRDV",TCD!$B$1,"DT","GE","Bénéficiaire",$A93,P$6,P$5,"Mois (DateRDV)",P$7,"Années (DateRDV)",P$3),1,""),"")</f>
        <v/>
      </c>
      <c r="Q93" s="166" t="str">
        <f>IFERROR(IF(GETPIVOTDATA("DateRDV",TCD!$B$1,"DT","GE","Bénéficiaire",$A93,Q$6,Q$5,"Mois (DateRDV)",Q$7,"Années (DateRDV)",Q$3),2,""),"")</f>
        <v/>
      </c>
      <c r="R93" s="166" t="str">
        <f>IFERROR(IF(GETPIVOTDATA("DateRDV",TCD!$B$1,"DT","GE","Bénéficiaire",$A93,R$6,R$5,"Mois (DateRDV)",R$7,"Années (DateRDV)",R$3,"Présence","Excusé"),3,""),"")</f>
        <v/>
      </c>
      <c r="S93" s="166" t="str">
        <f>IFERROR(IF(GETPIVOTDATA("DateRDV",TCD!$B$1,"DT","GE","Bénéficiaire",$A93,S$6,S$5,"Mois (DateRDV)",S$7,"Années (DateRDV)",S$3,"Présence","Absent"),4,""),"")</f>
        <v/>
      </c>
      <c r="T93" s="166" t="str">
        <f>IFERROR(IF(GETPIVOTDATA("DateRDV",TCD!$B$1,"DT","GE","Bénéficiaire",$A93,T$6,T$5,"Mois (DateRDV)",T$7,"Années (DateRDV)",T$3),1,""),"")</f>
        <v/>
      </c>
      <c r="U93" s="166" t="str">
        <f>IFERROR(IF(GETPIVOTDATA("DateRDV",TCD!$B$1,"DT","GE","Bénéficiaire",$A93,U$6,U$5,"Mois (DateRDV)",U$7,"Années (DateRDV)",U$3),2,""),"")</f>
        <v/>
      </c>
      <c r="V93" s="166" t="str">
        <f>IFERROR(IF(GETPIVOTDATA("DateRDV",TCD!$B$1,"DT","GE","Bénéficiaire",$A93,V$6,V$5,"Mois (DateRDV)",V$7,"Années (DateRDV)",V$3,"Présence","Excusé"),3,""),"")</f>
        <v/>
      </c>
      <c r="W93" s="166" t="str">
        <f>IFERROR(IF(GETPIVOTDATA("DateRDV",TCD!$B$1,"DT","GE","Bénéficiaire",$A93,W$6,W$5,"Mois (DateRDV)",W$7,"Années (DateRDV)",W$3,"Présence","Absent"),4,""),"")</f>
        <v/>
      </c>
      <c r="X93" s="166" t="str">
        <f>IFERROR(IF(GETPIVOTDATA("DateRDV",TCD!$B$1,"DT","GE","Bénéficiaire",$A93,X$6,X$5,"Mois (DateRDV)",X$7,"Années (DateRDV)",X$3),1,""),"")</f>
        <v/>
      </c>
      <c r="Y93" s="166" t="str">
        <f>IFERROR(IF(GETPIVOTDATA("DateRDV",TCD!$B$1,"DT","GE","Bénéficiaire",$A93,Y$6,Y$5,"Mois (DateRDV)",Y$7,"Années (DateRDV)",Y$3),2,""),"")</f>
        <v/>
      </c>
      <c r="Z93" s="166" t="str">
        <f>IFERROR(IF(GETPIVOTDATA("DateRDV",TCD!$B$1,"DT","GE","Bénéficiaire",$A93,Z$6,Z$5,"Mois (DateRDV)",Z$7,"Années (DateRDV)",Z$3,"Présence","Excusé"),3,""),"")</f>
        <v/>
      </c>
      <c r="AA93" s="166" t="str">
        <f>IFERROR(IF(GETPIVOTDATA("DateRDV",TCD!$B$1,"DT","GE","Bénéficiaire",$A93,AA$6,AA$5,"Mois (DateRDV)",AA$7,"Années (DateRDV)",AA$3,"Présence","Absent"),4,""),"")</f>
        <v/>
      </c>
      <c r="AB93" s="166" t="str">
        <f>IFERROR(IF(GETPIVOTDATA("DateRDV",TCD!$B$1,"DT","GE","Bénéficiaire",$A93,AB$6,AB$5,"Mois (DateRDV)",AB$7,"Années (DateRDV)",AB$3),1,""),"")</f>
        <v/>
      </c>
      <c r="AC93" s="166" t="str">
        <f>IFERROR(IF(GETPIVOTDATA("DateRDV",TCD!$B$1,"DT","GE","Bénéficiaire",$A93,AC$6,AC$5,"Mois (DateRDV)",AC$7,"Années (DateRDV)",AC$3),2,""),"")</f>
        <v/>
      </c>
      <c r="AD93" s="166" t="str">
        <f>IFERROR(IF(GETPIVOTDATA("DateRDV",TCD!$B$1,"DT","GE","Bénéficiaire",$A93,AD$6,AD$5,"Mois (DateRDV)",AD$7,"Années (DateRDV)",AD$3,"Présence","Excusé"),3,""),"")</f>
        <v/>
      </c>
      <c r="AE93" s="166" t="str">
        <f>IFERROR(IF(GETPIVOTDATA("DateRDV",TCD!$B$1,"DT","GE","Bénéficiaire",$A93,AE$6,AE$5,"Mois (DateRDV)",AE$7,"Années (DateRDV)",AE$3,"Présence","Absent"),4,""),"")</f>
        <v/>
      </c>
      <c r="AF93" s="166" t="str">
        <f>IFERROR(IF(GETPIVOTDATA("DateRDV",TCD!$B$1,"DT","GE","Bénéficiaire",$A93,AF$6,AF$5,"Mois (DateRDV)",AF$7,"Années (DateRDV)",AF$3),1,""),"")</f>
        <v/>
      </c>
      <c r="AG93" s="166" t="str">
        <f>IFERROR(IF(GETPIVOTDATA("DateRDV",TCD!$B$1,"DT","GE","Bénéficiaire",$A93,AG$6,AG$5,"Mois (DateRDV)",AG$7,"Années (DateRDV)",AG$3),2,""),"")</f>
        <v/>
      </c>
      <c r="AH93" s="166" t="str">
        <f>IFERROR(IF(GETPIVOTDATA("DateRDV",TCD!$B$1,"DT","GE","Bénéficiaire",$A93,AH$6,AH$5,"Mois (DateRDV)",AH$7,"Années (DateRDV)",AH$3,"Présence","Excusé"),3,""),"")</f>
        <v/>
      </c>
      <c r="AI93" s="166" t="str">
        <f>IFERROR(IF(GETPIVOTDATA("DateRDV",TCD!$B$1,"DT","GE","Bénéficiaire",$A93,AI$6,AI$5,"Mois (DateRDV)",AI$7,"Années (DateRDV)",AI$3,"Présence","Absent"),4,""),"")</f>
        <v/>
      </c>
      <c r="AJ93" s="166" t="str">
        <f>IFERROR(IF(GETPIVOTDATA("DateRDV",TCD!$B$1,"DT","GE","Bénéficiaire",$A93,AJ$6,AJ$5,"Mois (DateRDV)",AJ$7,"Années (DateRDV)",AJ$3),1,""),"")</f>
        <v/>
      </c>
      <c r="AK93" s="166" t="str">
        <f>IFERROR(IF(GETPIVOTDATA("DateRDV",TCD!$B$1,"DT","GE","Bénéficiaire",$A93,AK$6,AK$5,"Mois (DateRDV)",AK$7,"Années (DateRDV)",AK$3),2,""),"")</f>
        <v/>
      </c>
      <c r="AL93" s="166" t="str">
        <f>IFERROR(IF(GETPIVOTDATA("DateRDV",TCD!$B$1,"DT","GE","Bénéficiaire",$A93,AL$6,AL$5,"Mois (DateRDV)",AL$7,"Années (DateRDV)",AL$3,"Présence","Excusé"),3,""),"")</f>
        <v/>
      </c>
      <c r="AM93" s="166" t="str">
        <f>IFERROR(IF(GETPIVOTDATA("DateRDV",TCD!$B$1,"DT","GE","Bénéficiaire",$A93,AM$6,AM$5,"Mois (DateRDV)",AM$7,"Années (DateRDV)",AM$3,"Présence","Absent"),4,""),"")</f>
        <v/>
      </c>
      <c r="AN93" s="166" t="str">
        <f>IFERROR(IF(GETPIVOTDATA("DateRDV",TCD!$B$1,"DT","GE","Bénéficiaire",$A93,AN$6,AN$5,"Mois (DateRDV)",AN$7,"Années (DateRDV)",AN$3),1,""),"")</f>
        <v/>
      </c>
      <c r="AO93" s="166" t="str">
        <f>IFERROR(IF(GETPIVOTDATA("DateRDV",TCD!$B$1,"DT","GE","Bénéficiaire",$A93,AO$6,AO$5,"Mois (DateRDV)",AO$7,"Années (DateRDV)",AO$3),2,""),"")</f>
        <v/>
      </c>
      <c r="AP93" s="166" t="str">
        <f>IFERROR(IF(GETPIVOTDATA("DateRDV",TCD!$B$1,"DT","GE","Bénéficiaire",$A93,AP$6,AP$5,"Mois (DateRDV)",AP$7,"Années (DateRDV)",AP$3,"Présence","Excusé"),3,""),"")</f>
        <v/>
      </c>
      <c r="AQ93" s="166" t="str">
        <f>IFERROR(IF(GETPIVOTDATA("DateRDV",TCD!$B$1,"DT","GE","Bénéficiaire",$A93,AQ$6,AQ$5,"Mois (DateRDV)",AQ$7,"Années (DateRDV)",AQ$3,"Présence","Absent"),4,""),"")</f>
        <v/>
      </c>
      <c r="AR93" s="166" t="str">
        <f>IFERROR(IF(GETPIVOTDATA("DateRDV",TCD!$B$1,"DT","GE","Bénéficiaire",$A93,AR$6,AR$5,"Mois (DateRDV)",AR$7,"Années (DateRDV)",AR$3),1,""),"")</f>
        <v/>
      </c>
      <c r="AS93" s="166" t="str">
        <f>IFERROR(IF(GETPIVOTDATA("DateRDV",TCD!$B$1,"DT","GE","Bénéficiaire",$A93,AS$6,AS$5,"Mois (DateRDV)",AS$7,"Années (DateRDV)",AS$3),2,""),"")</f>
        <v/>
      </c>
      <c r="AT93" s="166" t="str">
        <f>IFERROR(IF(GETPIVOTDATA("DateRDV",TCD!$B$1,"DT","GE","Bénéficiaire",$A93,AT$6,AT$5,"Mois (DateRDV)",AT$7,"Années (DateRDV)",AT$3,"Présence","Excusé"),3,""),"")</f>
        <v/>
      </c>
      <c r="AU93" s="166" t="str">
        <f>IFERROR(IF(GETPIVOTDATA("DateRDV",TCD!$B$1,"DT","GE","Bénéficiaire",$A93,AU$6,AU$5,"Mois (DateRDV)",AU$7,"Années (DateRDV)",AU$3,"Présence","Absent"),4,""),"")</f>
        <v/>
      </c>
      <c r="AV93" s="166" t="str">
        <f>IFERROR(IF(GETPIVOTDATA("DateRDV",TCD!$B$1,"DT","GE","Bénéficiaire",$A93,AV$6,AV$5,"Mois (DateRDV)",AV$7,"Années (DateRDV)",AV$3),1,""),"")</f>
        <v/>
      </c>
      <c r="AW93" s="166" t="str">
        <f>IFERROR(IF(GETPIVOTDATA("DateRDV",TCD!$B$1,"DT","GE","Bénéficiaire",$A93,AW$6,AW$5,"Mois (DateRDV)",AW$7,"Années (DateRDV)",AW$3),2,""),"")</f>
        <v/>
      </c>
      <c r="AX93" s="166" t="str">
        <f>IFERROR(IF(GETPIVOTDATA("DateRDV",TCD!$B$1,"DT","GE","Bénéficiaire",$A93,AX$6,AX$5,"Mois (DateRDV)",AX$7,"Années (DateRDV)",AX$3,"Présence","Excusé"),3,""),"")</f>
        <v/>
      </c>
      <c r="AY93" s="166" t="str">
        <f>IFERROR(IF(GETPIVOTDATA("DateRDV",TCD!$B$1,"DT","GE","Bénéficiaire",$A93,AY$6,AY$5,"Mois (DateRDV)",AY$7,"Années (DateRDV)",AY$3,"Présence","Absent"),4,""),"")</f>
        <v/>
      </c>
      <c r="AZ93" s="166" t="str">
        <f>IFERROR(IF(GETPIVOTDATA("DateRDV",TCD!$B$1,"DT","GE","Bénéficiaire",$A93,AZ$6,AZ$5,"Mois (DateRDV)",AZ$7,"Années (DateRDV)",AZ$3),1,""),"")</f>
        <v/>
      </c>
      <c r="BA93" s="166" t="str">
        <f>IFERROR(IF(GETPIVOTDATA("DateRDV",TCD!$B$1,"DT","GE","Bénéficiaire",$A93,BA$6,BA$5,"Mois (DateRDV)",BA$7,"Années (DateRDV)",BA$3),2,""),"")</f>
        <v/>
      </c>
      <c r="BB93" s="166" t="str">
        <f>IFERROR(IF(GETPIVOTDATA("DateRDV",TCD!$B$1,"DT","GE","Bénéficiaire",$A93,BB$6,BB$5,"Mois (DateRDV)",BB$7,"Années (DateRDV)",BB$3,"Présence","Excusé"),3,""),"")</f>
        <v/>
      </c>
      <c r="BC93" s="166" t="str">
        <f>IFERROR(IF(GETPIVOTDATA("DateRDV",TCD!$B$1,"DT","GE","Bénéficiaire",$A93,BC$6,BC$5,"Mois (DateRDV)",BC$7,"Années (DateRDV)",BC$3,"Présence","Absent"),4,""),"")</f>
        <v/>
      </c>
      <c r="BD93" s="166" t="str">
        <f>IFERROR(IF(GETPIVOTDATA("DateRDV",TCD!$B$1,"DT","GE","Bénéficiaire",$A93,BD$6,BD$5,"Mois (DateRDV)",BD$7,"Années (DateRDV)",BD$3),1,""),"")</f>
        <v/>
      </c>
      <c r="BE93" s="166" t="str">
        <f>IFERROR(IF(GETPIVOTDATA("DateRDV",TCD!$B$1,"DT","GE","Bénéficiaire",$A93,BE$6,BE$5,"Mois (DateRDV)",BE$7,"Années (DateRDV)",BE$3),2,""),"")</f>
        <v/>
      </c>
      <c r="BF93" s="166" t="str">
        <f>IFERROR(IF(GETPIVOTDATA("DateRDV",TCD!$B$1,"DT","GE","Bénéficiaire",$A93,BF$6,BF$5,"Mois (DateRDV)",BF$7,"Années (DateRDV)",BF$3,"Présence","Excusé"),3,""),"")</f>
        <v/>
      </c>
      <c r="BG93" s="166" t="str">
        <f>IFERROR(IF(GETPIVOTDATA("DateRDV",TCD!$B$1,"DT","GE","Bénéficiaire",$A93,BG$6,BG$5,"Mois (DateRDV)",BG$7,"Années (DateRDV)",BG$3,"Présence","Absent"),4,""),"")</f>
        <v/>
      </c>
      <c r="BH93" s="166" t="str">
        <f>IFERROR(IF(GETPIVOTDATA("DateRDV",TCD!$B$1,"DT","GE","Bénéficiaire",$A93,BH$6,BH$5,"Mois (DateRDV)",BH$7,"Années (DateRDV)",BH$3),1,""),"")</f>
        <v/>
      </c>
      <c r="BI93" s="166" t="str">
        <f>IFERROR(IF(GETPIVOTDATA("DateRDV",TCD!$B$1,"DT","GE","Bénéficiaire",$A93,BI$6,BI$5,"Mois (DateRDV)",BI$7,"Années (DateRDV)",BI$3),2,""),"")</f>
        <v/>
      </c>
      <c r="BJ93" s="166" t="str">
        <f>IFERROR(IF(GETPIVOTDATA("DateRDV",TCD!$B$1,"DT","GE","Bénéficiaire",$A93,BJ$6,BJ$5,"Mois (DateRDV)",BJ$7,"Années (DateRDV)",BJ$3,"Présence","Excusé"),3,""),"")</f>
        <v/>
      </c>
      <c r="BK93" s="166" t="str">
        <f>IFERROR(IF(GETPIVOTDATA("DateRDV",TCD!$B$1,"DT","GE","Bénéficiaire",$A93,BK$6,BK$5,"Mois (DateRDV)",BK$7,"Années (DateRDV)",BK$3,"Présence","Absent"),4,""),"")</f>
        <v/>
      </c>
      <c r="BL93" s="166" t="str">
        <f>IFERROR(IF(GETPIVOTDATA("DateRDV",TCD!$B$1,"DT","GE","Bénéficiaire",$A93,BL$6,BL$5,"Mois (DateRDV)",BL$7,"Années (DateRDV)",BL$3),1,""),"")</f>
        <v/>
      </c>
      <c r="BM93" s="166" t="str">
        <f>IFERROR(IF(GETPIVOTDATA("DateRDV",TCD!$B$1,"DT","GE","Bénéficiaire",$A93,BM$6,BM$5,"Mois (DateRDV)",BM$7,"Années (DateRDV)",BM$3),2,""),"")</f>
        <v/>
      </c>
      <c r="BN93" s="166" t="str">
        <f>IFERROR(IF(GETPIVOTDATA("DateRDV",TCD!$B$1,"DT","GE","Bénéficiaire",$A93,BN$6,BN$5,"Mois (DateRDV)",BN$7,"Années (DateRDV)",BN$3,"Présence","Excusé"),3,""),"")</f>
        <v/>
      </c>
      <c r="BO93" s="166" t="str">
        <f>IFERROR(IF(GETPIVOTDATA("DateRDV",TCD!$B$1,"DT","GE","Bénéficiaire",$A93,BO$6,BO$5,"Mois (DateRDV)",BO$7,"Années (DateRDV)",BO$3,"Présence","Absent"),4,""),"")</f>
        <v/>
      </c>
      <c r="BP93" s="166" t="str">
        <f>IFERROR(IF(GETPIVOTDATA("DateRDV",TCD!$B$1,"DT","GE","Bénéficiaire",$A93,BP$6,BP$5,"Mois (DateRDV)",BP$7,"Années (DateRDV)",BP$3),1,""),"")</f>
        <v/>
      </c>
      <c r="BQ93" s="166" t="str">
        <f>IFERROR(IF(GETPIVOTDATA("DateRDV",TCD!$B$1,"DT","GE","Bénéficiaire",$A93,BQ$6,BQ$5,"Mois (DateRDV)",BQ$7,"Années (DateRDV)",BQ$3),2,""),"")</f>
        <v/>
      </c>
      <c r="BR93" s="166" t="str">
        <f>IFERROR(IF(GETPIVOTDATA("DateRDV",TCD!$B$1,"DT","GE","Bénéficiaire",$A93,BR$6,BR$5,"Mois (DateRDV)",BR$7,"Années (DateRDV)",BR$3,"Présence","Excusé"),3,""),"")</f>
        <v/>
      </c>
      <c r="BS93" s="166" t="str">
        <f>IFERROR(IF(GETPIVOTDATA("DateRDV",TCD!$B$1,"DT","GE","Bénéficiaire",$A93,BS$6,BS$5,"Mois (DateRDV)",BS$7,"Années (DateRDV)",BS$3,"Présence","Absent"),4,""),"")</f>
        <v/>
      </c>
      <c r="BT93" s="166" t="str">
        <f>IFERROR(IF(GETPIVOTDATA("DateRDV",TCD!$B$1,"DT","GE","Bénéficiaire",$A93,BT$6,BT$5,"Mois (DateRDV)",BT$7,"Années (DateRDV)",BT$3),1,""),"")</f>
        <v/>
      </c>
      <c r="BU93" s="166" t="str">
        <f>IFERROR(IF(GETPIVOTDATA("DateRDV",TCD!$B$1,"DT","GE","Bénéficiaire",$A93,BU$6,BU$5,"Mois (DateRDV)",BU$7,"Années (DateRDV)",BU$3),2,""),"")</f>
        <v/>
      </c>
      <c r="BV93" s="166" t="str">
        <f>IFERROR(IF(GETPIVOTDATA("DateRDV",TCD!$B$1,"DT","GE","Bénéficiaire",$A93,BV$6,BV$5,"Mois (DateRDV)",BV$7,"Années (DateRDV)",BV$3,"Présence","Excusé"),3,""),"")</f>
        <v/>
      </c>
      <c r="BW93" s="166" t="str">
        <f>IFERROR(IF(GETPIVOTDATA("DateRDV",TCD!$B$1,"DT","GE","Bénéficiaire",$A93,BW$6,BW$5,"Mois (DateRDV)",BW$7,"Années (DateRDV)",BW$3,"Présence","Absent"),4,""),"")</f>
        <v/>
      </c>
      <c r="BX93" s="166" t="str">
        <f>IFERROR(IF(GETPIVOTDATA("DateRDV",TCD!$B$1,"DT","GE","Bénéficiaire",$A93,BX$6,BX$5,"Mois (DateRDV)",BX$7,"Années (DateRDV)",BX$3),1,""),"")</f>
        <v/>
      </c>
      <c r="BY93" s="166" t="str">
        <f>IFERROR(IF(GETPIVOTDATA("DateRDV",TCD!$B$1,"DT","GE","Bénéficiaire",$A93,BY$6,BY$5,"Mois (DateRDV)",BY$7,"Années (DateRDV)",BY$3),2,""),"")</f>
        <v/>
      </c>
      <c r="BZ93" s="166" t="str">
        <f>IFERROR(IF(GETPIVOTDATA("DateRDV",TCD!$B$1,"DT","GE","Bénéficiaire",$A93,BZ$6,BZ$5,"Mois (DateRDV)",BZ$7,"Années (DateRDV)",BZ$3,"Présence","Excusé"),3,""),"")</f>
        <v/>
      </c>
      <c r="CA93" s="166" t="str">
        <f>IFERROR(IF(GETPIVOTDATA("DateRDV",TCD!$B$1,"DT","GE","Bénéficiaire",$A93,CA$6,CA$5,"Mois (DateRDV)",CA$7,"Années (DateRDV)",CA$3,"Présence","Absent"),4,""),"")</f>
        <v/>
      </c>
      <c r="CB93" s="166" t="str">
        <f>IFERROR(IF(GETPIVOTDATA("DateRDV",TCD!$B$1,"DT","GE","Bénéficiaire",$A93,CB$6,CB$5,"Mois (DateRDV)",CB$7,"Années (DateRDV)",CB$3),1,""),"")</f>
        <v/>
      </c>
      <c r="CC93" s="166" t="str">
        <f>IFERROR(IF(GETPIVOTDATA("DateRDV",TCD!$B$1,"DT","GE","Bénéficiaire",$A93,CC$6,CC$5,"Mois (DateRDV)",CC$7,"Années (DateRDV)",CC$3),2,""),"")</f>
        <v/>
      </c>
      <c r="CD93" s="166" t="str">
        <f>IFERROR(IF(GETPIVOTDATA("DateRDV",TCD!$B$1,"DT","GE","Bénéficiaire",$A93,CD$6,CD$5,"Mois (DateRDV)",CD$7,"Années (DateRDV)",CD$3,"Présence","Excusé"),3,""),"")</f>
        <v/>
      </c>
      <c r="CE93" s="166" t="str">
        <f>IFERROR(IF(GETPIVOTDATA("DateRDV",TCD!$B$1,"DT","GE","Bénéficiaire",$A93,CE$6,CE$5,"Mois (DateRDV)",CE$7,"Années (DateRDV)",CE$3,"Présence","Absent"),4,""),"")</f>
        <v/>
      </c>
      <c r="CF93" s="166" t="str">
        <f>IFERROR(IF(GETPIVOTDATA("DateRDV",TCD!$B$1,"DT","GE","Bénéficiaire",$A93,CF$6,CF$5,"Mois (DateRDV)",CF$7,"Années (DateRDV)",CF$3),1,""),"")</f>
        <v/>
      </c>
      <c r="CG93" s="166" t="str">
        <f>IFERROR(IF(GETPIVOTDATA("DateRDV",TCD!$B$1,"DT","GE","Bénéficiaire",$A93,CG$6,CG$5,"Mois (DateRDV)",CG$7,"Années (DateRDV)",CG$3),2,""),"")</f>
        <v/>
      </c>
      <c r="CH93" s="166" t="str">
        <f>IFERROR(IF(GETPIVOTDATA("DateRDV",TCD!$B$1,"DT","GE","Bénéficiaire",$A93,CH$6,CH$5,"Mois (DateRDV)",CH$7,"Années (DateRDV)",CH$3,"Présence","Excusé"),3,""),"")</f>
        <v/>
      </c>
      <c r="CI93" s="166" t="str">
        <f>IFERROR(IF(GETPIVOTDATA("DateRDV",TCD!$B$1,"DT","GE","Bénéficiaire",$A93,CI$6,CI$5,"Mois (DateRDV)",CI$7,"Années (DateRDV)",CI$3,"Présence","Absent"),4,""),"")</f>
        <v/>
      </c>
      <c r="CJ93" s="166" t="str">
        <f>IFERROR(IF(GETPIVOTDATA("DateRDV",TCD!$B$1,"DT","GE","Bénéficiaire",$A93,CJ$6,CJ$5,"Mois (DateRDV)",CJ$7,"Années (DateRDV)",CJ$3),1,""),"")</f>
        <v/>
      </c>
      <c r="CK93" s="166" t="str">
        <f>IFERROR(IF(GETPIVOTDATA("DateRDV",TCD!$B$1,"DT","GE","Bénéficiaire",$A93,CK$6,CK$5,"Mois (DateRDV)",CK$7,"Années (DateRDV)",CK$3),2,""),"")</f>
        <v/>
      </c>
      <c r="CL93" s="166" t="str">
        <f>IFERROR(IF(GETPIVOTDATA("DateRDV",TCD!$B$1,"DT","GE","Bénéficiaire",$A93,GI$6,GI$5,"Mois (DateRDV)",GI$7,"Années (DateRDV)",GI$3,"Présence","Excusé"),3,""),"")</f>
        <v/>
      </c>
      <c r="CM93" s="166" t="str">
        <f>IFERROR(IF(GETPIVOTDATA("DateRDV",TCD!$B$1,"DT","GE","Bénéficiaire",$A93,CM$6,CM$5,"Mois (DateRDV)",CM$7,"Années (DateRDV)",CM$3,"Présence","Absent"),4,""),"")</f>
        <v/>
      </c>
      <c r="CN93" s="166" t="str">
        <f>IFERROR(IF(GETPIVOTDATA("DateRDV",TCD!$B$1,"DT","GE","Bénéficiaire",$A93,CN$6,CN$5,"Mois (DateRDV)",CN$7,"Années (DateRDV)",CN$3),1,""),"")</f>
        <v/>
      </c>
      <c r="CO93" s="166" t="str">
        <f>IFERROR(IF(GETPIVOTDATA("DateRDV",TCD!$B$1,"DT","GE","Bénéficiaire",$A93,CO$6,CO$5,"Mois (DateRDV)",CO$7,"Années (DateRDV)",CO$3),2,""),"")</f>
        <v/>
      </c>
      <c r="CP93" s="166" t="str">
        <f>IFERROR(IF(GETPIVOTDATA("DateRDV",TCD!$B$1,"DT","GE","Bénéficiaire",$A93,CP$6,CP$5,"Mois (DateRDV)",CP$7,"Années (DateRDV)",CP$3,"Présence","Excusé"),3,""),"")</f>
        <v/>
      </c>
      <c r="CQ93" s="166" t="str">
        <f>IFERROR(IF(GETPIVOTDATA("DateRDV",TCD!$B$1,"DT","GE","Bénéficiaire",$A93,CQ$6,CQ$5,"Mois (DateRDV)",CQ$7,"Années (DateRDV)",CQ$3,"Présence","Absent"),4,""),"")</f>
        <v/>
      </c>
      <c r="CR93" s="166" t="str">
        <f>IFERROR(IF(GETPIVOTDATA("DateRDV",TCD!$B$1,"DT","GE","Bénéficiaire",$A93,CR$6,CR$5,"Mois (DateRDV)",CR$7,"Années (DateRDV)",CR$3),1,""),"")</f>
        <v/>
      </c>
      <c r="CS93" s="166" t="str">
        <f>IFERROR(IF(GETPIVOTDATA("DateRDV",TCD!$B$1,"DT","GE","Bénéficiaire",$A93,CS$6,CS$5,"Mois (DateRDV)",CS$7,"Années (DateRDV)",CS$3),2,""),"")</f>
        <v/>
      </c>
      <c r="CT93" s="166" t="str">
        <f>IFERROR(IF(GETPIVOTDATA("DateRDV",TCD!$B$1,"DT","GE","Bénéficiaire",$A93,CT$6,CT$5,"Mois (DateRDV)",CT$7,"Années (DateRDV)",CT$3,"Présence","Excusé"),3,""),"")</f>
        <v/>
      </c>
      <c r="CU93" s="166" t="str">
        <f>IFERROR(IF(GETPIVOTDATA("DateRDV",TCD!$B$1,"DT","GE","Bénéficiaire",$A93,CU$6,CU$5,"Mois (DateRDV)",CU$7,"Années (DateRDV)",CU$3,"Présence","Absent"),4,""),"")</f>
        <v/>
      </c>
      <c r="CV93" s="166" t="str">
        <f>IFERROR(IF(GETPIVOTDATA("DateRDV",TCD!$B$1,"DT","GE","Bénéficiaire",$A93,CV$6,CV$5,"Mois (DateRDV)",CV$7,"Années (DateRDV)",CV$3),1,""),"")</f>
        <v/>
      </c>
      <c r="CW93" s="166" t="str">
        <f>IFERROR(IF(GETPIVOTDATA("DateRDV",TCD!$B$1,"DT","GE","Bénéficiaire",$A93,CW$6,CW$5,"Mois (DateRDV)",CW$7,"Années (DateRDV)",CW$3),2,""),"")</f>
        <v/>
      </c>
      <c r="CX93" s="166" t="str">
        <f>IFERROR(IF(GETPIVOTDATA("DateRDV",TCD!$B$1,"DT","GE","Bénéficiaire",$A93,CX$6,CX$5,"Mois (DateRDV)",CX$7,"Années (DateRDV)",CX$3,"Présence","Excusé"),3,""),"")</f>
        <v/>
      </c>
      <c r="CY93" s="166" t="str">
        <f>IFERROR(IF(GETPIVOTDATA("DateRDV",TCD!$B$1,"DT","GE","Bénéficiaire",$A93,CY$6,CY$5,"Mois (DateRDV)",CY$7,"Années (DateRDV)",CY$3,"Présence","Absent"),4,""),"")</f>
        <v/>
      </c>
      <c r="CZ93" s="166" t="str">
        <f>IFERROR(IF(GETPIVOTDATA("DateRDV",TCD!$B$1,"DT","GE","Bénéficiaire",$A93,CZ$6,CZ$5,"Mois (DateRDV)",CZ$7,"Années (DateRDV)",CZ$3),1,""),"")</f>
        <v/>
      </c>
      <c r="DA93" s="166" t="str">
        <f>IFERROR(IF(GETPIVOTDATA("DateRDV",TCD!$B$1,"DT","GE","Bénéficiaire",$A93,DA$6,DA$5,"Mois (DateRDV)",DA$7,"Années (DateRDV)",DA$3),2,""),"")</f>
        <v/>
      </c>
      <c r="DB93" s="166" t="str">
        <f>IFERROR(IF(GETPIVOTDATA("DateRDV",TCD!$B$1,"DT","GE","Bénéficiaire",$A93,DB$6,DB$5,"Mois (DateRDV)",DB$7,"Années (DateRDV)",DB$3,"Présence","Excusé"),3,""),"")</f>
        <v/>
      </c>
      <c r="DC93" s="166" t="str">
        <f>IFERROR(IF(GETPIVOTDATA("DateRDV",TCD!$B$1,"DT","GE","Bénéficiaire",$A93,DC$6,DC$5,"Mois (DateRDV)",DC$7,"Années (DateRDV)",DC$3,"Présence","Absent"),4,""),"")</f>
        <v/>
      </c>
      <c r="DD93" s="166" t="str">
        <f>IFERROR(IF(GETPIVOTDATA("DateRDV",TCD!$B$1,"DT","GE","Bénéficiaire",$A93,DD$6,DD$5,"Mois (DateRDV)",DD$7,"Années (DateRDV)",DD$3),1,""),"")</f>
        <v/>
      </c>
      <c r="DE93" s="166" t="str">
        <f>IFERROR(IF(GETPIVOTDATA("DateRDV",TCD!$B$1,"DT","GE","Bénéficiaire",$A93,DE$6,DE$5,"Mois (DateRDV)",DE$7,"Années (DateRDV)",DE$3),2,""),"")</f>
        <v/>
      </c>
      <c r="DF93" s="166" t="str">
        <f>IFERROR(IF(GETPIVOTDATA("DateRDV",TCD!$B$1,"DT","GE","Bénéficiaire",$A93,DF$6,DF$5,"Mois (DateRDV)",DF$7,"Années (DateRDV)",DF$3,"Présence","Excusé"),3,""),"")</f>
        <v/>
      </c>
      <c r="DG93" s="166" t="str">
        <f>IFERROR(IF(GETPIVOTDATA("DateRDV",TCD!$B$1,"DT","GE","Bénéficiaire",$A93,DG$6,DG$5,"Mois (DateRDV)",DG$7,"Années (DateRDV)",DG$3,"Présence","Absent"),4,""),"")</f>
        <v/>
      </c>
      <c r="DH93" s="166" t="str">
        <f>IFERROR(IF(GETPIVOTDATA("DateRDV",TCD!$B$1,"DT","GE","Bénéficiaire",$A93,DH$6,DH$5,"Mois (DateRDV)",DH$7,"Années (DateRDV)",DH$3),1,""),"")</f>
        <v/>
      </c>
      <c r="DI93" s="166" t="str">
        <f>IFERROR(IF(GETPIVOTDATA("DateRDV",TCD!$B$1,"DT","GE","Bénéficiaire",$A93,DI$6,DI$5,"Mois (DateRDV)",DI$7,"Années (DateRDV)",DI$3),2,""),"")</f>
        <v/>
      </c>
      <c r="DJ93" s="166" t="str">
        <f>IFERROR(IF(GETPIVOTDATA("DateRDV",TCD!$B$1,"DT","GE","Bénéficiaire",$A93,DJ$6,DJ$5,"Mois (DateRDV)",DJ$7,"Années (DateRDV)",DJ$3,"Présence","Excusé"),3,""),"")</f>
        <v/>
      </c>
      <c r="DK93" s="166" t="str">
        <f>IFERROR(IF(GETPIVOTDATA("DateRDV",TCD!$B$1,"DT","GE","Bénéficiaire",$A93,DK$6,DK$5,"Mois (DateRDV)",DK$7,"Années (DateRDV)",DK$3,"Présence","Absent"),4,""),"")</f>
        <v/>
      </c>
      <c r="DL93" s="166" t="str">
        <f>IFERROR(IF(GETPIVOTDATA("DateRDV",TCD!$B$1,"DT","GE","Bénéficiaire",$A93,DL$6,DL$5,"Mois (DateRDV)",DL$7,"Années (DateRDV)",DL$3),1,""),"")</f>
        <v/>
      </c>
      <c r="DM93" s="166" t="str">
        <f>IFERROR(IF(GETPIVOTDATA("DateRDV",TCD!$B$1,"DT","GE","Bénéficiaire",$A93,DM$6,DM$5,"Mois (DateRDV)",DM$7,"Années (DateRDV)",DM$3),2,""),"")</f>
        <v/>
      </c>
      <c r="DN93" s="166" t="str">
        <f>IFERROR(IF(GETPIVOTDATA("DateRDV",TCD!$B$1,"DT","GE","Bénéficiaire",$A93,DN$6,DN$5,"Mois (DateRDV)",DN$7,"Années (DateRDV)",DN$3,"Présence","Excusé"),3,""),"")</f>
        <v/>
      </c>
      <c r="DO93" s="166" t="str">
        <f>IFERROR(IF(GETPIVOTDATA("DateRDV",TCD!$B$1,"DT","GE","Bénéficiaire",$A93,DO$6,DO$5,"Mois (DateRDV)",DO$7,"Années (DateRDV)",DO$3,"Présence","Absent"),4,""),"")</f>
        <v/>
      </c>
    </row>
    <row r="94" spans="1:119" ht="15" customHeight="1" x14ac:dyDescent="0.2">
      <c r="A94" t="str">
        <v>LICCIARDELO Sylvia</v>
      </c>
      <c r="B94" s="169" t="str">
        <f>IFERROR(IF(INDEX(Data!P:P,MATCH(A94,Data!B:B,0))&lt;&gt;"",INDEX(Data!P:P,MATCH(A94,Data!B:B,0)),""),"")</f>
        <v>LICCIARDELO</v>
      </c>
      <c r="C94" s="169" t="str">
        <f>IFERROR(IF(INDEX(Data!O:O,MATCH(A94,Data!B:B,0))&lt;&gt;"",INDEX(Data!O:O,MATCH(A94,Data!B:B,0)),""),"")</f>
        <v>Sylvia</v>
      </c>
      <c r="D94" s="169" t="str">
        <f>IFERROR(IF(INDEX(Data!J:J,MATCH(A94,Data!B:B,0))&lt;&gt;"",INDEX(Data!J:J,MATCH(A94,Data!B:B,0)),""),"")</f>
        <v>CD</v>
      </c>
      <c r="E94" s="169" t="str">
        <f>IFERROR(IF(INDEX(Data!M:M,MATCH(A94,Data!B:B,0))&lt;&gt;"",INDEX(Data!M:M,MATCH(A94,Data!B:B,0)),""),"")</f>
        <v>AMMBILLY</v>
      </c>
      <c r="F94" s="169">
        <f>IFERROR(IF(INDEX(Data!N:N,MATCH(A94,Data!B:B,0))&lt;&gt;"",INDEX(Data!N:N,MATCH(A94,Data!B:B,0)),""),"")</f>
        <v>74100</v>
      </c>
      <c r="G94" s="170">
        <f>IFERROR(IF(INDEX(Data!K:K,MATCH(A94,Data!B:B,0))&lt;&gt;"",INDEX(Data!K:K,MATCH(A94,Data!B:B,0)),""),"")</f>
        <v>45838</v>
      </c>
      <c r="H94" s="170">
        <f>IFERROR(IF(INDEX(Data!L:L,MATCH(A94,Data!B:B,0))&lt;&gt;"",INDEX(Data!L:L,MATCH(A94,Data!B:B,0)),""),"")</f>
        <v>45856</v>
      </c>
      <c r="I94" s="170">
        <f>IFERROR(IF(INDEX(Data!C:C,MATCH(A94,Data!B:B,0))&lt;&gt;"",INDEX(Data!C:C,MATCH(A94,Data!B:B,0)),""),"")</f>
        <v>45874</v>
      </c>
      <c r="J94" s="170" t="str">
        <f>IFERROR(IF(INDEX(Data!D:D,MATCH(A94,Data!B:B,0))&lt;&gt;"",INDEX(Data!D:D,MATCH(A94,Data!B:B,0)),""),"")</f>
        <v/>
      </c>
      <c r="K94" s="171" t="str">
        <f>IFERROR(IF(INDEX(Data!H:H,MATCH(A94,Data!B:B,0))&lt;&gt;"",INDEX(Data!H:H,MATCH(A94,Data!B:B,0)),""),"")</f>
        <v>Remobilisation</v>
      </c>
      <c r="L94" s="166" t="str">
        <f>IFERROR(IF(GETPIVOTDATA("DateRDV",TCD!$B$1,"DT","GE","Bénéficiaire",$A94,L$6,L$5,"Mois (DateRDV)",L$7,"Années (DateRDV)",L$3),1,""),"")</f>
        <v/>
      </c>
      <c r="M94" s="166" t="str">
        <f>IFERROR(IF(GETPIVOTDATA("DateRDV",TCD!$B$1,"DT","GE","Bénéficiaire",$A94,M$6,M$5,"Mois (DateRDV)",M$7,"Années (DateRDV)",M$3),2,""),"")</f>
        <v/>
      </c>
      <c r="N94" s="166" t="str">
        <f>IFERROR(IF(GETPIVOTDATA("DateRDV",TCD!$B$1,"DT","GE","Bénéficiaire",$A94,N$6,N$5,"Mois (DateRDV)",N$7,"Années (DateRDV)",N$3,"Présence","Excusé"),3,""),"")</f>
        <v/>
      </c>
      <c r="O94" s="166" t="str">
        <f>IFERROR(IF(GETPIVOTDATA("DateRDV",TCD!$B$1,"DT","GE","Bénéficiaire",$A94,O$6,O$5,"Mois (DateRDV)",O$7,"Années (DateRDV)",O$3,"Présence","Absent"),4,""),"")</f>
        <v/>
      </c>
      <c r="P94" s="166" t="str">
        <f>IFERROR(IF(GETPIVOTDATA("DateRDV",TCD!$B$1,"DT","GE","Bénéficiaire",$A94,P$6,P$5,"Mois (DateRDV)",P$7,"Années (DateRDV)",P$3),1,""),"")</f>
        <v/>
      </c>
      <c r="Q94" s="166" t="str">
        <f>IFERROR(IF(GETPIVOTDATA("DateRDV",TCD!$B$1,"DT","GE","Bénéficiaire",$A94,Q$6,Q$5,"Mois (DateRDV)",Q$7,"Années (DateRDV)",Q$3),2,""),"")</f>
        <v/>
      </c>
      <c r="R94" s="166" t="str">
        <f>IFERROR(IF(GETPIVOTDATA("DateRDV",TCD!$B$1,"DT","GE","Bénéficiaire",$A94,R$6,R$5,"Mois (DateRDV)",R$7,"Années (DateRDV)",R$3,"Présence","Excusé"),3,""),"")</f>
        <v/>
      </c>
      <c r="S94" s="166" t="str">
        <f>IFERROR(IF(GETPIVOTDATA("DateRDV",TCD!$B$1,"DT","GE","Bénéficiaire",$A94,S$6,S$5,"Mois (DateRDV)",S$7,"Années (DateRDV)",S$3,"Présence","Absent"),4,""),"")</f>
        <v/>
      </c>
      <c r="T94" s="166" t="str">
        <f>IFERROR(IF(GETPIVOTDATA("DateRDV",TCD!$B$1,"DT","GE","Bénéficiaire",$A94,T$6,T$5,"Mois (DateRDV)",T$7,"Années (DateRDV)",T$3),1,""),"")</f>
        <v/>
      </c>
      <c r="U94" s="166" t="str">
        <f>IFERROR(IF(GETPIVOTDATA("DateRDV",TCD!$B$1,"DT","GE","Bénéficiaire",$A94,U$6,U$5,"Mois (DateRDV)",U$7,"Années (DateRDV)",U$3),2,""),"")</f>
        <v/>
      </c>
      <c r="V94" s="166" t="str">
        <f>IFERROR(IF(GETPIVOTDATA("DateRDV",TCD!$B$1,"DT","GE","Bénéficiaire",$A94,V$6,V$5,"Mois (DateRDV)",V$7,"Années (DateRDV)",V$3,"Présence","Excusé"),3,""),"")</f>
        <v/>
      </c>
      <c r="W94" s="166" t="str">
        <f>IFERROR(IF(GETPIVOTDATA("DateRDV",TCD!$B$1,"DT","GE","Bénéficiaire",$A94,W$6,W$5,"Mois (DateRDV)",W$7,"Années (DateRDV)",W$3,"Présence","Absent"),4,""),"")</f>
        <v/>
      </c>
      <c r="X94" s="166" t="str">
        <f>IFERROR(IF(GETPIVOTDATA("DateRDV",TCD!$B$1,"DT","GE","Bénéficiaire",$A94,X$6,X$5,"Mois (DateRDV)",X$7,"Années (DateRDV)",X$3),1,""),"")</f>
        <v/>
      </c>
      <c r="Y94" s="166" t="str">
        <f>IFERROR(IF(GETPIVOTDATA("DateRDV",TCD!$B$1,"DT","GE","Bénéficiaire",$A94,Y$6,Y$5,"Mois (DateRDV)",Y$7,"Années (DateRDV)",Y$3),2,""),"")</f>
        <v/>
      </c>
      <c r="Z94" s="166" t="str">
        <f>IFERROR(IF(GETPIVOTDATA("DateRDV",TCD!$B$1,"DT","GE","Bénéficiaire",$A94,Z$6,Z$5,"Mois (DateRDV)",Z$7,"Années (DateRDV)",Z$3,"Présence","Excusé"),3,""),"")</f>
        <v/>
      </c>
      <c r="AA94" s="166" t="str">
        <f>IFERROR(IF(GETPIVOTDATA("DateRDV",TCD!$B$1,"DT","GE","Bénéficiaire",$A94,AA$6,AA$5,"Mois (DateRDV)",AA$7,"Années (DateRDV)",AA$3,"Présence","Absent"),4,""),"")</f>
        <v/>
      </c>
      <c r="AB94" s="166" t="str">
        <f>IFERROR(IF(GETPIVOTDATA("DateRDV",TCD!$B$1,"DT","GE","Bénéficiaire",$A94,AB$6,AB$5,"Mois (DateRDV)",AB$7,"Années (DateRDV)",AB$3),1,""),"")</f>
        <v/>
      </c>
      <c r="AC94" s="166" t="str">
        <f>IFERROR(IF(GETPIVOTDATA("DateRDV",TCD!$B$1,"DT","GE","Bénéficiaire",$A94,AC$6,AC$5,"Mois (DateRDV)",AC$7,"Années (DateRDV)",AC$3),2,""),"")</f>
        <v/>
      </c>
      <c r="AD94" s="166" t="str">
        <f>IFERROR(IF(GETPIVOTDATA("DateRDV",TCD!$B$1,"DT","GE","Bénéficiaire",$A94,AD$6,AD$5,"Mois (DateRDV)",AD$7,"Années (DateRDV)",AD$3,"Présence","Excusé"),3,""),"")</f>
        <v/>
      </c>
      <c r="AE94" s="166" t="str">
        <f>IFERROR(IF(GETPIVOTDATA("DateRDV",TCD!$B$1,"DT","GE","Bénéficiaire",$A94,AE$6,AE$5,"Mois (DateRDV)",AE$7,"Années (DateRDV)",AE$3,"Présence","Absent"),4,""),"")</f>
        <v/>
      </c>
      <c r="AF94" s="166" t="str">
        <f>IFERROR(IF(GETPIVOTDATA("DateRDV",TCD!$B$1,"DT","GE","Bénéficiaire",$A94,AF$6,AF$5,"Mois (DateRDV)",AF$7,"Années (DateRDV)",AF$3),1,""),"")</f>
        <v/>
      </c>
      <c r="AG94" s="166" t="str">
        <f>IFERROR(IF(GETPIVOTDATA("DateRDV",TCD!$B$1,"DT","GE","Bénéficiaire",$A94,AG$6,AG$5,"Mois (DateRDV)",AG$7,"Années (DateRDV)",AG$3),2,""),"")</f>
        <v/>
      </c>
      <c r="AH94" s="166" t="str">
        <f>IFERROR(IF(GETPIVOTDATA("DateRDV",TCD!$B$1,"DT","GE","Bénéficiaire",$A94,AH$6,AH$5,"Mois (DateRDV)",AH$7,"Années (DateRDV)",AH$3,"Présence","Excusé"),3,""),"")</f>
        <v/>
      </c>
      <c r="AI94" s="166" t="str">
        <f>IFERROR(IF(GETPIVOTDATA("DateRDV",TCD!$B$1,"DT","GE","Bénéficiaire",$A94,AI$6,AI$5,"Mois (DateRDV)",AI$7,"Années (DateRDV)",AI$3,"Présence","Absent"),4,""),"")</f>
        <v/>
      </c>
      <c r="AJ94" s="166" t="str">
        <f>IFERROR(IF(GETPIVOTDATA("DateRDV",TCD!$B$1,"DT","GE","Bénéficiaire",$A94,AJ$6,AJ$5,"Mois (DateRDV)",AJ$7,"Années (DateRDV)",AJ$3),1,""),"")</f>
        <v/>
      </c>
      <c r="AK94" s="166" t="str">
        <f>IFERROR(IF(GETPIVOTDATA("DateRDV",TCD!$B$1,"DT","GE","Bénéficiaire",$A94,AK$6,AK$5,"Mois (DateRDV)",AK$7,"Années (DateRDV)",AK$3),2,""),"")</f>
        <v/>
      </c>
      <c r="AL94" s="166" t="str">
        <f>IFERROR(IF(GETPIVOTDATA("DateRDV",TCD!$B$1,"DT","GE","Bénéficiaire",$A94,AL$6,AL$5,"Mois (DateRDV)",AL$7,"Années (DateRDV)",AL$3,"Présence","Excusé"),3,""),"")</f>
        <v/>
      </c>
      <c r="AM94" s="166" t="str">
        <f>IFERROR(IF(GETPIVOTDATA("DateRDV",TCD!$B$1,"DT","GE","Bénéficiaire",$A94,AM$6,AM$5,"Mois (DateRDV)",AM$7,"Années (DateRDV)",AM$3,"Présence","Absent"),4,""),"")</f>
        <v/>
      </c>
      <c r="AN94" s="166" t="str">
        <f>IFERROR(IF(GETPIVOTDATA("DateRDV",TCD!$B$1,"DT","GE","Bénéficiaire",$A94,AN$6,AN$5,"Mois (DateRDV)",AN$7,"Années (DateRDV)",AN$3),1,""),"")</f>
        <v/>
      </c>
      <c r="AO94" s="166" t="str">
        <f>IFERROR(IF(GETPIVOTDATA("DateRDV",TCD!$B$1,"DT","GE","Bénéficiaire",$A94,AO$6,AO$5,"Mois (DateRDV)",AO$7,"Années (DateRDV)",AO$3),2,""),"")</f>
        <v/>
      </c>
      <c r="AP94" s="166" t="str">
        <f>IFERROR(IF(GETPIVOTDATA("DateRDV",TCD!$B$1,"DT","GE","Bénéficiaire",$A94,AP$6,AP$5,"Mois (DateRDV)",AP$7,"Années (DateRDV)",AP$3,"Présence","Excusé"),3,""),"")</f>
        <v/>
      </c>
      <c r="AQ94" s="166" t="str">
        <f>IFERROR(IF(GETPIVOTDATA("DateRDV",TCD!$B$1,"DT","GE","Bénéficiaire",$A94,AQ$6,AQ$5,"Mois (DateRDV)",AQ$7,"Années (DateRDV)",AQ$3,"Présence","Absent"),4,""),"")</f>
        <v/>
      </c>
      <c r="AR94" s="166" t="str">
        <f>IFERROR(IF(GETPIVOTDATA("DateRDV",TCD!$B$1,"DT","GE","Bénéficiaire",$A94,AR$6,AR$5,"Mois (DateRDV)",AR$7,"Années (DateRDV)",AR$3),1,""),"")</f>
        <v/>
      </c>
      <c r="AS94" s="166" t="str">
        <f>IFERROR(IF(GETPIVOTDATA("DateRDV",TCD!$B$1,"DT","GE","Bénéficiaire",$A94,AS$6,AS$5,"Mois (DateRDV)",AS$7,"Années (DateRDV)",AS$3),2,""),"")</f>
        <v/>
      </c>
      <c r="AT94" s="166" t="str">
        <f>IFERROR(IF(GETPIVOTDATA("DateRDV",TCD!$B$1,"DT","GE","Bénéficiaire",$A94,AT$6,AT$5,"Mois (DateRDV)",AT$7,"Années (DateRDV)",AT$3,"Présence","Excusé"),3,""),"")</f>
        <v/>
      </c>
      <c r="AU94" s="166" t="str">
        <f>IFERROR(IF(GETPIVOTDATA("DateRDV",TCD!$B$1,"DT","GE","Bénéficiaire",$A94,AU$6,AU$5,"Mois (DateRDV)",AU$7,"Années (DateRDV)",AU$3,"Présence","Absent"),4,""),"")</f>
        <v/>
      </c>
      <c r="AV94" s="166" t="str">
        <f>IFERROR(IF(GETPIVOTDATA("DateRDV",TCD!$B$1,"DT","GE","Bénéficiaire",$A94,AV$6,AV$5,"Mois (DateRDV)",AV$7,"Années (DateRDV)",AV$3),1,""),"")</f>
        <v/>
      </c>
      <c r="AW94" s="166" t="str">
        <f>IFERROR(IF(GETPIVOTDATA("DateRDV",TCD!$B$1,"DT","GE","Bénéficiaire",$A94,AW$6,AW$5,"Mois (DateRDV)",AW$7,"Années (DateRDV)",AW$3),2,""),"")</f>
        <v/>
      </c>
      <c r="AX94" s="166" t="str">
        <f>IFERROR(IF(GETPIVOTDATA("DateRDV",TCD!$B$1,"DT","GE","Bénéficiaire",$A94,AX$6,AX$5,"Mois (DateRDV)",AX$7,"Années (DateRDV)",AX$3,"Présence","Excusé"),3,""),"")</f>
        <v/>
      </c>
      <c r="AY94" s="166" t="str">
        <f>IFERROR(IF(GETPIVOTDATA("DateRDV",TCD!$B$1,"DT","GE","Bénéficiaire",$A94,AY$6,AY$5,"Mois (DateRDV)",AY$7,"Années (DateRDV)",AY$3,"Présence","Absent"),4,""),"")</f>
        <v/>
      </c>
      <c r="AZ94" s="166" t="str">
        <f>IFERROR(IF(GETPIVOTDATA("DateRDV",TCD!$B$1,"DT","GE","Bénéficiaire",$A94,AZ$6,AZ$5,"Mois (DateRDV)",AZ$7,"Années (DateRDV)",AZ$3),1,""),"")</f>
        <v/>
      </c>
      <c r="BA94" s="166" t="str">
        <f>IFERROR(IF(GETPIVOTDATA("DateRDV",TCD!$B$1,"DT","GE","Bénéficiaire",$A94,BA$6,BA$5,"Mois (DateRDV)",BA$7,"Années (DateRDV)",BA$3),2,""),"")</f>
        <v/>
      </c>
      <c r="BB94" s="166" t="str">
        <f>IFERROR(IF(GETPIVOTDATA("DateRDV",TCD!$B$1,"DT","GE","Bénéficiaire",$A94,BB$6,BB$5,"Mois (DateRDV)",BB$7,"Années (DateRDV)",BB$3,"Présence","Excusé"),3,""),"")</f>
        <v/>
      </c>
      <c r="BC94" s="166" t="str">
        <f>IFERROR(IF(GETPIVOTDATA("DateRDV",TCD!$B$1,"DT","GE","Bénéficiaire",$A94,BC$6,BC$5,"Mois (DateRDV)",BC$7,"Années (DateRDV)",BC$3,"Présence","Absent"),4,""),"")</f>
        <v/>
      </c>
      <c r="BD94" s="166" t="str">
        <f>IFERROR(IF(GETPIVOTDATA("DateRDV",TCD!$B$1,"DT","GE","Bénéficiaire",$A94,BD$6,BD$5,"Mois (DateRDV)",BD$7,"Années (DateRDV)",BD$3),1,""),"")</f>
        <v/>
      </c>
      <c r="BE94" s="166">
        <f>IFERROR(IF(GETPIVOTDATA("DateRDV",TCD!$B$1,"DT","GE","Bénéficiaire",$A94,BE$6,BE$5,"Mois (DateRDV)",BE$7,"Années (DateRDV)",BE$3),2,""),"")</f>
        <v>2</v>
      </c>
      <c r="BF94" s="166" t="str">
        <f>IFERROR(IF(GETPIVOTDATA("DateRDV",TCD!$B$1,"DT","GE","Bénéficiaire",$A94,BF$6,BF$5,"Mois (DateRDV)",BF$7,"Années (DateRDV)",BF$3,"Présence","Excusé"),3,""),"")</f>
        <v/>
      </c>
      <c r="BG94" s="166" t="str">
        <f>IFERROR(IF(GETPIVOTDATA("DateRDV",TCD!$B$1,"DT","GE","Bénéficiaire",$A94,BG$6,BG$5,"Mois (DateRDV)",BG$7,"Années (DateRDV)",BG$3,"Présence","Absent"),4,""),"")</f>
        <v/>
      </c>
      <c r="BH94" s="166" t="str">
        <f>IFERROR(IF(GETPIVOTDATA("DateRDV",TCD!$B$1,"DT","GE","Bénéficiaire",$A94,BH$6,BH$5,"Mois (DateRDV)",BH$7,"Années (DateRDV)",BH$3),1,""),"")</f>
        <v/>
      </c>
      <c r="BI94" s="166">
        <f>IFERROR(IF(GETPIVOTDATA("DateRDV",TCD!$B$1,"DT","GE","Bénéficiaire",$A94,BI$6,BI$5,"Mois (DateRDV)",BI$7,"Années (DateRDV)",BI$3),2,""),"")</f>
        <v>2</v>
      </c>
      <c r="BJ94" s="166" t="str">
        <f>IFERROR(IF(GETPIVOTDATA("DateRDV",TCD!$B$1,"DT","GE","Bénéficiaire",$A94,BJ$6,BJ$5,"Mois (DateRDV)",BJ$7,"Années (DateRDV)",BJ$3,"Présence","Excusé"),3,""),"")</f>
        <v/>
      </c>
      <c r="BK94" s="166" t="str">
        <f>IFERROR(IF(GETPIVOTDATA("DateRDV",TCD!$B$1,"DT","GE","Bénéficiaire",$A94,BK$6,BK$5,"Mois (DateRDV)",BK$7,"Années (DateRDV)",BK$3,"Présence","Absent"),4,""),"")</f>
        <v/>
      </c>
      <c r="BL94" s="166" t="str">
        <f>IFERROR(IF(GETPIVOTDATA("DateRDV",TCD!$B$1,"DT","GE","Bénéficiaire",$A94,BL$6,BL$5,"Mois (DateRDV)",BL$7,"Années (DateRDV)",BL$3),1,""),"")</f>
        <v/>
      </c>
      <c r="BM94" s="166" t="str">
        <f>IFERROR(IF(GETPIVOTDATA("DateRDV",TCD!$B$1,"DT","GE","Bénéficiaire",$A94,BM$6,BM$5,"Mois (DateRDV)",BM$7,"Années (DateRDV)",BM$3),2,""),"")</f>
        <v/>
      </c>
      <c r="BN94" s="166" t="str">
        <f>IFERROR(IF(GETPIVOTDATA("DateRDV",TCD!$B$1,"DT","GE","Bénéficiaire",$A94,BN$6,BN$5,"Mois (DateRDV)",BN$7,"Années (DateRDV)",BN$3,"Présence","Excusé"),3,""),"")</f>
        <v/>
      </c>
      <c r="BO94" s="166" t="str">
        <f>IFERROR(IF(GETPIVOTDATA("DateRDV",TCD!$B$1,"DT","GE","Bénéficiaire",$A94,BO$6,BO$5,"Mois (DateRDV)",BO$7,"Années (DateRDV)",BO$3,"Présence","Absent"),4,""),"")</f>
        <v/>
      </c>
      <c r="BP94" s="166" t="str">
        <f>IFERROR(IF(GETPIVOTDATA("DateRDV",TCD!$B$1,"DT","GE","Bénéficiaire",$A94,BP$6,BP$5,"Mois (DateRDV)",BP$7,"Années (DateRDV)",BP$3),1,""),"")</f>
        <v/>
      </c>
      <c r="BQ94" s="166" t="str">
        <f>IFERROR(IF(GETPIVOTDATA("DateRDV",TCD!$B$1,"DT","GE","Bénéficiaire",$A94,BQ$6,BQ$5,"Mois (DateRDV)",BQ$7,"Années (DateRDV)",BQ$3),2,""),"")</f>
        <v/>
      </c>
      <c r="BR94" s="166" t="str">
        <f>IFERROR(IF(GETPIVOTDATA("DateRDV",TCD!$B$1,"DT","GE","Bénéficiaire",$A94,BR$6,BR$5,"Mois (DateRDV)",BR$7,"Années (DateRDV)",BR$3,"Présence","Excusé"),3,""),"")</f>
        <v/>
      </c>
      <c r="BS94" s="166" t="str">
        <f>IFERROR(IF(GETPIVOTDATA("DateRDV",TCD!$B$1,"DT","GE","Bénéficiaire",$A94,BS$6,BS$5,"Mois (DateRDV)",BS$7,"Années (DateRDV)",BS$3,"Présence","Absent"),4,""),"")</f>
        <v/>
      </c>
      <c r="BT94" s="166" t="str">
        <f>IFERROR(IF(GETPIVOTDATA("DateRDV",TCD!$B$1,"DT","GE","Bénéficiaire",$A94,BT$6,BT$5,"Mois (DateRDV)",BT$7,"Années (DateRDV)",BT$3),1,""),"")</f>
        <v/>
      </c>
      <c r="BU94" s="166" t="str">
        <f>IFERROR(IF(GETPIVOTDATA("DateRDV",TCD!$B$1,"DT","GE","Bénéficiaire",$A94,BU$6,BU$5,"Mois (DateRDV)",BU$7,"Années (DateRDV)",BU$3),2,""),"")</f>
        <v/>
      </c>
      <c r="BV94" s="166" t="str">
        <f>IFERROR(IF(GETPIVOTDATA("DateRDV",TCD!$B$1,"DT","GE","Bénéficiaire",$A94,BV$6,BV$5,"Mois (DateRDV)",BV$7,"Années (DateRDV)",BV$3,"Présence","Excusé"),3,""),"")</f>
        <v/>
      </c>
      <c r="BW94" s="166" t="str">
        <f>IFERROR(IF(GETPIVOTDATA("DateRDV",TCD!$B$1,"DT","GE","Bénéficiaire",$A94,BW$6,BW$5,"Mois (DateRDV)",BW$7,"Années (DateRDV)",BW$3,"Présence","Absent"),4,""),"")</f>
        <v/>
      </c>
      <c r="BX94" s="166" t="str">
        <f>IFERROR(IF(GETPIVOTDATA("DateRDV",TCD!$B$1,"DT","GE","Bénéficiaire",$A94,BX$6,BX$5,"Mois (DateRDV)",BX$7,"Années (DateRDV)",BX$3),1,""),"")</f>
        <v/>
      </c>
      <c r="BY94" s="166" t="str">
        <f>IFERROR(IF(GETPIVOTDATA("DateRDV",TCD!$B$1,"DT","GE","Bénéficiaire",$A94,BY$6,BY$5,"Mois (DateRDV)",BY$7,"Années (DateRDV)",BY$3),2,""),"")</f>
        <v/>
      </c>
      <c r="BZ94" s="166" t="str">
        <f>IFERROR(IF(GETPIVOTDATA("DateRDV",TCD!$B$1,"DT","GE","Bénéficiaire",$A94,BZ$6,BZ$5,"Mois (DateRDV)",BZ$7,"Années (DateRDV)",BZ$3,"Présence","Excusé"),3,""),"")</f>
        <v/>
      </c>
      <c r="CA94" s="166" t="str">
        <f>IFERROR(IF(GETPIVOTDATA("DateRDV",TCD!$B$1,"DT","GE","Bénéficiaire",$A94,CA$6,CA$5,"Mois (DateRDV)",CA$7,"Années (DateRDV)",CA$3,"Présence","Absent"),4,""),"")</f>
        <v/>
      </c>
      <c r="CB94" s="166" t="str">
        <f>IFERROR(IF(GETPIVOTDATA("DateRDV",TCD!$B$1,"DT","GE","Bénéficiaire",$A94,CB$6,CB$5,"Mois (DateRDV)",CB$7,"Années (DateRDV)",CB$3),1,""),"")</f>
        <v/>
      </c>
      <c r="CC94" s="166" t="str">
        <f>IFERROR(IF(GETPIVOTDATA("DateRDV",TCD!$B$1,"DT","GE","Bénéficiaire",$A94,CC$6,CC$5,"Mois (DateRDV)",CC$7,"Années (DateRDV)",CC$3),2,""),"")</f>
        <v/>
      </c>
      <c r="CD94" s="166" t="str">
        <f>IFERROR(IF(GETPIVOTDATA("DateRDV",TCD!$B$1,"DT","GE","Bénéficiaire",$A94,CD$6,CD$5,"Mois (DateRDV)",CD$7,"Années (DateRDV)",CD$3,"Présence","Excusé"),3,""),"")</f>
        <v/>
      </c>
      <c r="CE94" s="166" t="str">
        <f>IFERROR(IF(GETPIVOTDATA("DateRDV",TCD!$B$1,"DT","GE","Bénéficiaire",$A94,CE$6,CE$5,"Mois (DateRDV)",CE$7,"Années (DateRDV)",CE$3,"Présence","Absent"),4,""),"")</f>
        <v/>
      </c>
      <c r="CF94" s="166" t="str">
        <f>IFERROR(IF(GETPIVOTDATA("DateRDV",TCD!$B$1,"DT","GE","Bénéficiaire",$A94,CF$6,CF$5,"Mois (DateRDV)",CF$7,"Années (DateRDV)",CF$3),1,""),"")</f>
        <v/>
      </c>
      <c r="CG94" s="166" t="str">
        <f>IFERROR(IF(GETPIVOTDATA("DateRDV",TCD!$B$1,"DT","GE","Bénéficiaire",$A94,CG$6,CG$5,"Mois (DateRDV)",CG$7,"Années (DateRDV)",CG$3),2,""),"")</f>
        <v/>
      </c>
      <c r="CH94" s="166" t="str">
        <f>IFERROR(IF(GETPIVOTDATA("DateRDV",TCD!$B$1,"DT","GE","Bénéficiaire",$A94,CH$6,CH$5,"Mois (DateRDV)",CH$7,"Années (DateRDV)",CH$3,"Présence","Excusé"),3,""),"")</f>
        <v/>
      </c>
      <c r="CI94" s="166" t="str">
        <f>IFERROR(IF(GETPIVOTDATA("DateRDV",TCD!$B$1,"DT","GE","Bénéficiaire",$A94,CI$6,CI$5,"Mois (DateRDV)",CI$7,"Années (DateRDV)",CI$3,"Présence","Absent"),4,""),"")</f>
        <v/>
      </c>
      <c r="CJ94" s="166" t="str">
        <f>IFERROR(IF(GETPIVOTDATA("DateRDV",TCD!$B$1,"DT","GE","Bénéficiaire",$A94,CJ$6,CJ$5,"Mois (DateRDV)",CJ$7,"Années (DateRDV)",CJ$3),1,""),"")</f>
        <v/>
      </c>
      <c r="CK94" s="166" t="str">
        <f>IFERROR(IF(GETPIVOTDATA("DateRDV",TCD!$B$1,"DT","GE","Bénéficiaire",$A94,CK$6,CK$5,"Mois (DateRDV)",CK$7,"Années (DateRDV)",CK$3),2,""),"")</f>
        <v/>
      </c>
      <c r="CL94" s="166" t="str">
        <f>IFERROR(IF(GETPIVOTDATA("DateRDV",TCD!$B$1,"DT","GE","Bénéficiaire",$A94,GI$6,GI$5,"Mois (DateRDV)",GI$7,"Années (DateRDV)",GI$3,"Présence","Excusé"),3,""),"")</f>
        <v/>
      </c>
      <c r="CM94" s="166" t="str">
        <f>IFERROR(IF(GETPIVOTDATA("DateRDV",TCD!$B$1,"DT","GE","Bénéficiaire",$A94,CM$6,CM$5,"Mois (DateRDV)",CM$7,"Années (DateRDV)",CM$3,"Présence","Absent"),4,""),"")</f>
        <v/>
      </c>
      <c r="CN94" s="166" t="str">
        <f>IFERROR(IF(GETPIVOTDATA("DateRDV",TCD!$B$1,"DT","GE","Bénéficiaire",$A94,CN$6,CN$5,"Mois (DateRDV)",CN$7,"Années (DateRDV)",CN$3),1,""),"")</f>
        <v/>
      </c>
      <c r="CO94" s="166" t="str">
        <f>IFERROR(IF(GETPIVOTDATA("DateRDV",TCD!$B$1,"DT","GE","Bénéficiaire",$A94,CO$6,CO$5,"Mois (DateRDV)",CO$7,"Années (DateRDV)",CO$3),2,""),"")</f>
        <v/>
      </c>
      <c r="CP94" s="166" t="str">
        <f>IFERROR(IF(GETPIVOTDATA("DateRDV",TCD!$B$1,"DT","GE","Bénéficiaire",$A94,CP$6,CP$5,"Mois (DateRDV)",CP$7,"Années (DateRDV)",CP$3,"Présence","Excusé"),3,""),"")</f>
        <v/>
      </c>
      <c r="CQ94" s="166" t="str">
        <f>IFERROR(IF(GETPIVOTDATA("DateRDV",TCD!$B$1,"DT","GE","Bénéficiaire",$A94,CQ$6,CQ$5,"Mois (DateRDV)",CQ$7,"Années (DateRDV)",CQ$3,"Présence","Absent"),4,""),"")</f>
        <v/>
      </c>
      <c r="CR94" s="166" t="str">
        <f>IFERROR(IF(GETPIVOTDATA("DateRDV",TCD!$B$1,"DT","GE","Bénéficiaire",$A94,CR$6,CR$5,"Mois (DateRDV)",CR$7,"Années (DateRDV)",CR$3),1,""),"")</f>
        <v/>
      </c>
      <c r="CS94" s="166" t="str">
        <f>IFERROR(IF(GETPIVOTDATA("DateRDV",TCD!$B$1,"DT","GE","Bénéficiaire",$A94,CS$6,CS$5,"Mois (DateRDV)",CS$7,"Années (DateRDV)",CS$3),2,""),"")</f>
        <v/>
      </c>
      <c r="CT94" s="166" t="str">
        <f>IFERROR(IF(GETPIVOTDATA("DateRDV",TCD!$B$1,"DT","GE","Bénéficiaire",$A94,CT$6,CT$5,"Mois (DateRDV)",CT$7,"Années (DateRDV)",CT$3,"Présence","Excusé"),3,""),"")</f>
        <v/>
      </c>
      <c r="CU94" s="166" t="str">
        <f>IFERROR(IF(GETPIVOTDATA("DateRDV",TCD!$B$1,"DT","GE","Bénéficiaire",$A94,CU$6,CU$5,"Mois (DateRDV)",CU$7,"Années (DateRDV)",CU$3,"Présence","Absent"),4,""),"")</f>
        <v/>
      </c>
      <c r="CV94" s="166" t="str">
        <f>IFERROR(IF(GETPIVOTDATA("DateRDV",TCD!$B$1,"DT","GE","Bénéficiaire",$A94,CV$6,CV$5,"Mois (DateRDV)",CV$7,"Années (DateRDV)",CV$3),1,""),"")</f>
        <v/>
      </c>
      <c r="CW94" s="166" t="str">
        <f>IFERROR(IF(GETPIVOTDATA("DateRDV",TCD!$B$1,"DT","GE","Bénéficiaire",$A94,CW$6,CW$5,"Mois (DateRDV)",CW$7,"Années (DateRDV)",CW$3),2,""),"")</f>
        <v/>
      </c>
      <c r="CX94" s="166" t="str">
        <f>IFERROR(IF(GETPIVOTDATA("DateRDV",TCD!$B$1,"DT","GE","Bénéficiaire",$A94,CX$6,CX$5,"Mois (DateRDV)",CX$7,"Années (DateRDV)",CX$3,"Présence","Excusé"),3,""),"")</f>
        <v/>
      </c>
      <c r="CY94" s="166" t="str">
        <f>IFERROR(IF(GETPIVOTDATA("DateRDV",TCD!$B$1,"DT","GE","Bénéficiaire",$A94,CY$6,CY$5,"Mois (DateRDV)",CY$7,"Années (DateRDV)",CY$3,"Présence","Absent"),4,""),"")</f>
        <v/>
      </c>
      <c r="CZ94" s="166" t="str">
        <f>IFERROR(IF(GETPIVOTDATA("DateRDV",TCD!$B$1,"DT","GE","Bénéficiaire",$A94,CZ$6,CZ$5,"Mois (DateRDV)",CZ$7,"Années (DateRDV)",CZ$3),1,""),"")</f>
        <v/>
      </c>
      <c r="DA94" s="166" t="str">
        <f>IFERROR(IF(GETPIVOTDATA("DateRDV",TCD!$B$1,"DT","GE","Bénéficiaire",$A94,DA$6,DA$5,"Mois (DateRDV)",DA$7,"Années (DateRDV)",DA$3),2,""),"")</f>
        <v/>
      </c>
      <c r="DB94" s="166" t="str">
        <f>IFERROR(IF(GETPIVOTDATA("DateRDV",TCD!$B$1,"DT","GE","Bénéficiaire",$A94,DB$6,DB$5,"Mois (DateRDV)",DB$7,"Années (DateRDV)",DB$3,"Présence","Excusé"),3,""),"")</f>
        <v/>
      </c>
      <c r="DC94" s="166" t="str">
        <f>IFERROR(IF(GETPIVOTDATA("DateRDV",TCD!$B$1,"DT","GE","Bénéficiaire",$A94,DC$6,DC$5,"Mois (DateRDV)",DC$7,"Années (DateRDV)",DC$3,"Présence","Absent"),4,""),"")</f>
        <v/>
      </c>
      <c r="DD94" s="166" t="str">
        <f>IFERROR(IF(GETPIVOTDATA("DateRDV",TCD!$B$1,"DT","GE","Bénéficiaire",$A94,DD$6,DD$5,"Mois (DateRDV)",DD$7,"Années (DateRDV)",DD$3),1,""),"")</f>
        <v/>
      </c>
      <c r="DE94" s="166" t="str">
        <f>IFERROR(IF(GETPIVOTDATA("DateRDV",TCD!$B$1,"DT","GE","Bénéficiaire",$A94,DE$6,DE$5,"Mois (DateRDV)",DE$7,"Années (DateRDV)",DE$3),2,""),"")</f>
        <v/>
      </c>
      <c r="DF94" s="166" t="str">
        <f>IFERROR(IF(GETPIVOTDATA("DateRDV",TCD!$B$1,"DT","GE","Bénéficiaire",$A94,DF$6,DF$5,"Mois (DateRDV)",DF$7,"Années (DateRDV)",DF$3,"Présence","Excusé"),3,""),"")</f>
        <v/>
      </c>
      <c r="DG94" s="166" t="str">
        <f>IFERROR(IF(GETPIVOTDATA("DateRDV",TCD!$B$1,"DT","GE","Bénéficiaire",$A94,DG$6,DG$5,"Mois (DateRDV)",DG$7,"Années (DateRDV)",DG$3,"Présence","Absent"),4,""),"")</f>
        <v/>
      </c>
      <c r="DH94" s="166" t="str">
        <f>IFERROR(IF(GETPIVOTDATA("DateRDV",TCD!$B$1,"DT","GE","Bénéficiaire",$A94,DH$6,DH$5,"Mois (DateRDV)",DH$7,"Années (DateRDV)",DH$3),1,""),"")</f>
        <v/>
      </c>
      <c r="DI94" s="166" t="str">
        <f>IFERROR(IF(GETPIVOTDATA("DateRDV",TCD!$B$1,"DT","GE","Bénéficiaire",$A94,DI$6,DI$5,"Mois (DateRDV)",DI$7,"Années (DateRDV)",DI$3),2,""),"")</f>
        <v/>
      </c>
      <c r="DJ94" s="166" t="str">
        <f>IFERROR(IF(GETPIVOTDATA("DateRDV",TCD!$B$1,"DT","GE","Bénéficiaire",$A94,DJ$6,DJ$5,"Mois (DateRDV)",DJ$7,"Années (DateRDV)",DJ$3,"Présence","Excusé"),3,""),"")</f>
        <v/>
      </c>
      <c r="DK94" s="166" t="str">
        <f>IFERROR(IF(GETPIVOTDATA("DateRDV",TCD!$B$1,"DT","GE","Bénéficiaire",$A94,DK$6,DK$5,"Mois (DateRDV)",DK$7,"Années (DateRDV)",DK$3,"Présence","Absent"),4,""),"")</f>
        <v/>
      </c>
      <c r="DL94" s="166" t="str">
        <f>IFERROR(IF(GETPIVOTDATA("DateRDV",TCD!$B$1,"DT","GE","Bénéficiaire",$A94,DL$6,DL$5,"Mois (DateRDV)",DL$7,"Années (DateRDV)",DL$3),1,""),"")</f>
        <v/>
      </c>
      <c r="DM94" s="166" t="str">
        <f>IFERROR(IF(GETPIVOTDATA("DateRDV",TCD!$B$1,"DT","GE","Bénéficiaire",$A94,DM$6,DM$5,"Mois (DateRDV)",DM$7,"Années (DateRDV)",DM$3),2,""),"")</f>
        <v/>
      </c>
      <c r="DN94" s="166" t="str">
        <f>IFERROR(IF(GETPIVOTDATA("DateRDV",TCD!$B$1,"DT","GE","Bénéficiaire",$A94,DN$6,DN$5,"Mois (DateRDV)",DN$7,"Années (DateRDV)",DN$3,"Présence","Excusé"),3,""),"")</f>
        <v/>
      </c>
      <c r="DO94" s="166" t="str">
        <f>IFERROR(IF(GETPIVOTDATA("DateRDV",TCD!$B$1,"DT","GE","Bénéficiaire",$A94,DO$6,DO$5,"Mois (DateRDV)",DO$7,"Années (DateRDV)",DO$3,"Présence","Absent"),4,""),"")</f>
        <v/>
      </c>
    </row>
    <row r="95" spans="1:119" ht="15" customHeight="1" x14ac:dyDescent="0.2">
      <c r="A95" t="str">
        <v>SAFIA Berkanoua</v>
      </c>
      <c r="B95" s="169" t="str">
        <f>IFERROR(IF(INDEX(Data!P:P,MATCH(A95,Data!B:B,0))&lt;&gt;"",INDEX(Data!P:P,MATCH(A95,Data!B:B,0)),""),"")</f>
        <v>SAFIA</v>
      </c>
      <c r="C95" s="169" t="str">
        <f>IFERROR(IF(INDEX(Data!O:O,MATCH(A95,Data!B:B,0))&lt;&gt;"",INDEX(Data!O:O,MATCH(A95,Data!B:B,0)),""),"")</f>
        <v>Berkanoua</v>
      </c>
      <c r="D95" s="169" t="str">
        <f>IFERROR(IF(INDEX(Data!J:J,MATCH(A95,Data!B:B,0))&lt;&gt;"",INDEX(Data!J:J,MATCH(A95,Data!B:B,0)),""),"")</f>
        <v>CD</v>
      </c>
      <c r="E95" s="169" t="str">
        <f>IFERROR(IF(INDEX(Data!M:M,MATCH(A95,Data!B:B,0))&lt;&gt;"",INDEX(Data!M:M,MATCH(A95,Data!B:B,0)),""),"")</f>
        <v>ANNEMASSE</v>
      </c>
      <c r="F95" s="169">
        <f>IFERROR(IF(INDEX(Data!N:N,MATCH(A95,Data!B:B,0))&lt;&gt;"",INDEX(Data!N:N,MATCH(A95,Data!B:B,0)),""),"")</f>
        <v>74100</v>
      </c>
      <c r="G95" s="170">
        <f>IFERROR(IF(INDEX(Data!K:K,MATCH(A95,Data!B:B,0))&lt;&gt;"",INDEX(Data!K:K,MATCH(A95,Data!B:B,0)),""),"")</f>
        <v>45810</v>
      </c>
      <c r="H95" s="170">
        <f>IFERROR(IF(INDEX(Data!L:L,MATCH(A95,Data!B:B,0))&lt;&gt;"",INDEX(Data!L:L,MATCH(A95,Data!B:B,0)),""),"")</f>
        <v>45812</v>
      </c>
      <c r="I95" s="170">
        <f>IFERROR(IF(INDEX(Data!C:C,MATCH(A95,Data!B:B,0))&lt;&gt;"",INDEX(Data!C:C,MATCH(A95,Data!B:B,0)),""),"")</f>
        <v>45891</v>
      </c>
      <c r="J95" s="170" t="str">
        <f>IFERROR(IF(INDEX(Data!D:D,MATCH(A95,Data!B:B,0))&lt;&gt;"",INDEX(Data!D:D,MATCH(A95,Data!B:B,0)),""),"")</f>
        <v/>
      </c>
      <c r="K95" s="171" t="str">
        <f>IFERROR(IF(INDEX(Data!H:H,MATCH(A95,Data!B:B,0))&lt;&gt;"",INDEX(Data!H:H,MATCH(A95,Data!B:B,0)),""),"")</f>
        <v>Remobilisation</v>
      </c>
      <c r="L95" s="166" t="str">
        <f>IFERROR(IF(GETPIVOTDATA("DateRDV",TCD!$B$1,"DT","GE","Bénéficiaire",$A95,L$6,L$5,"Mois (DateRDV)",L$7,"Années (DateRDV)",L$3),1,""),"")</f>
        <v/>
      </c>
      <c r="M95" s="166" t="str">
        <f>IFERROR(IF(GETPIVOTDATA("DateRDV",TCD!$B$1,"DT","GE","Bénéficiaire",$A95,M$6,M$5,"Mois (DateRDV)",M$7,"Années (DateRDV)",M$3),2,""),"")</f>
        <v/>
      </c>
      <c r="N95" s="166" t="str">
        <f>IFERROR(IF(GETPIVOTDATA("DateRDV",TCD!$B$1,"DT","GE","Bénéficiaire",$A95,N$6,N$5,"Mois (DateRDV)",N$7,"Années (DateRDV)",N$3,"Présence","Excusé"),3,""),"")</f>
        <v/>
      </c>
      <c r="O95" s="166" t="str">
        <f>IFERROR(IF(GETPIVOTDATA("DateRDV",TCD!$B$1,"DT","GE","Bénéficiaire",$A95,O$6,O$5,"Mois (DateRDV)",O$7,"Années (DateRDV)",O$3,"Présence","Absent"),4,""),"")</f>
        <v/>
      </c>
      <c r="P95" s="166" t="str">
        <f>IFERROR(IF(GETPIVOTDATA("DateRDV",TCD!$B$1,"DT","GE","Bénéficiaire",$A95,P$6,P$5,"Mois (DateRDV)",P$7,"Années (DateRDV)",P$3),1,""),"")</f>
        <v/>
      </c>
      <c r="Q95" s="166" t="str">
        <f>IFERROR(IF(GETPIVOTDATA("DateRDV",TCD!$B$1,"DT","GE","Bénéficiaire",$A95,Q$6,Q$5,"Mois (DateRDV)",Q$7,"Années (DateRDV)",Q$3),2,""),"")</f>
        <v/>
      </c>
      <c r="R95" s="166" t="str">
        <f>IFERROR(IF(GETPIVOTDATA("DateRDV",TCD!$B$1,"DT","GE","Bénéficiaire",$A95,R$6,R$5,"Mois (DateRDV)",R$7,"Années (DateRDV)",R$3,"Présence","Excusé"),3,""),"")</f>
        <v/>
      </c>
      <c r="S95" s="166" t="str">
        <f>IFERROR(IF(GETPIVOTDATA("DateRDV",TCD!$B$1,"DT","GE","Bénéficiaire",$A95,S$6,S$5,"Mois (DateRDV)",S$7,"Années (DateRDV)",S$3,"Présence","Absent"),4,""),"")</f>
        <v/>
      </c>
      <c r="T95" s="166" t="str">
        <f>IFERROR(IF(GETPIVOTDATA("DateRDV",TCD!$B$1,"DT","GE","Bénéficiaire",$A95,T$6,T$5,"Mois (DateRDV)",T$7,"Années (DateRDV)",T$3),1,""),"")</f>
        <v/>
      </c>
      <c r="U95" s="166" t="str">
        <f>IFERROR(IF(GETPIVOTDATA("DateRDV",TCD!$B$1,"DT","GE","Bénéficiaire",$A95,U$6,U$5,"Mois (DateRDV)",U$7,"Années (DateRDV)",U$3),2,""),"")</f>
        <v/>
      </c>
      <c r="V95" s="166" t="str">
        <f>IFERROR(IF(GETPIVOTDATA("DateRDV",TCD!$B$1,"DT","GE","Bénéficiaire",$A95,V$6,V$5,"Mois (DateRDV)",V$7,"Années (DateRDV)",V$3,"Présence","Excusé"),3,""),"")</f>
        <v/>
      </c>
      <c r="W95" s="166" t="str">
        <f>IFERROR(IF(GETPIVOTDATA("DateRDV",TCD!$B$1,"DT","GE","Bénéficiaire",$A95,W$6,W$5,"Mois (DateRDV)",W$7,"Années (DateRDV)",W$3,"Présence","Absent"),4,""),"")</f>
        <v/>
      </c>
      <c r="X95" s="166" t="str">
        <f>IFERROR(IF(GETPIVOTDATA("DateRDV",TCD!$B$1,"DT","GE","Bénéficiaire",$A95,X$6,X$5,"Mois (DateRDV)",X$7,"Années (DateRDV)",X$3),1,""),"")</f>
        <v/>
      </c>
      <c r="Y95" s="166" t="str">
        <f>IFERROR(IF(GETPIVOTDATA("DateRDV",TCD!$B$1,"DT","GE","Bénéficiaire",$A95,Y$6,Y$5,"Mois (DateRDV)",Y$7,"Années (DateRDV)",Y$3),2,""),"")</f>
        <v/>
      </c>
      <c r="Z95" s="166" t="str">
        <f>IFERROR(IF(GETPIVOTDATA("DateRDV",TCD!$B$1,"DT","GE","Bénéficiaire",$A95,Z$6,Z$5,"Mois (DateRDV)",Z$7,"Années (DateRDV)",Z$3,"Présence","Excusé"),3,""),"")</f>
        <v/>
      </c>
      <c r="AA95" s="166" t="str">
        <f>IFERROR(IF(GETPIVOTDATA("DateRDV",TCD!$B$1,"DT","GE","Bénéficiaire",$A95,AA$6,AA$5,"Mois (DateRDV)",AA$7,"Années (DateRDV)",AA$3,"Présence","Absent"),4,""),"")</f>
        <v/>
      </c>
      <c r="AB95" s="166" t="str">
        <f>IFERROR(IF(GETPIVOTDATA("DateRDV",TCD!$B$1,"DT","GE","Bénéficiaire",$A95,AB$6,AB$5,"Mois (DateRDV)",AB$7,"Années (DateRDV)",AB$3),1,""),"")</f>
        <v/>
      </c>
      <c r="AC95" s="166" t="str">
        <f>IFERROR(IF(GETPIVOTDATA("DateRDV",TCD!$B$1,"DT","GE","Bénéficiaire",$A95,AC$6,AC$5,"Mois (DateRDV)",AC$7,"Années (DateRDV)",AC$3),2,""),"")</f>
        <v/>
      </c>
      <c r="AD95" s="166" t="str">
        <f>IFERROR(IF(GETPIVOTDATA("DateRDV",TCD!$B$1,"DT","GE","Bénéficiaire",$A95,AD$6,AD$5,"Mois (DateRDV)",AD$7,"Années (DateRDV)",AD$3,"Présence","Excusé"),3,""),"")</f>
        <v/>
      </c>
      <c r="AE95" s="166" t="str">
        <f>IFERROR(IF(GETPIVOTDATA("DateRDV",TCD!$B$1,"DT","GE","Bénéficiaire",$A95,AE$6,AE$5,"Mois (DateRDV)",AE$7,"Années (DateRDV)",AE$3,"Présence","Absent"),4,""),"")</f>
        <v/>
      </c>
      <c r="AF95" s="166" t="str">
        <f>IFERROR(IF(GETPIVOTDATA("DateRDV",TCD!$B$1,"DT","GE","Bénéficiaire",$A95,AF$6,AF$5,"Mois (DateRDV)",AF$7,"Années (DateRDV)",AF$3),1,""),"")</f>
        <v/>
      </c>
      <c r="AG95" s="166" t="str">
        <f>IFERROR(IF(GETPIVOTDATA("DateRDV",TCD!$B$1,"DT","GE","Bénéficiaire",$A95,AG$6,AG$5,"Mois (DateRDV)",AG$7,"Années (DateRDV)",AG$3),2,""),"")</f>
        <v/>
      </c>
      <c r="AH95" s="166" t="str">
        <f>IFERROR(IF(GETPIVOTDATA("DateRDV",TCD!$B$1,"DT","GE","Bénéficiaire",$A95,AH$6,AH$5,"Mois (DateRDV)",AH$7,"Années (DateRDV)",AH$3,"Présence","Excusé"),3,""),"")</f>
        <v/>
      </c>
      <c r="AI95" s="166" t="str">
        <f>IFERROR(IF(GETPIVOTDATA("DateRDV",TCD!$B$1,"DT","GE","Bénéficiaire",$A95,AI$6,AI$5,"Mois (DateRDV)",AI$7,"Années (DateRDV)",AI$3,"Présence","Absent"),4,""),"")</f>
        <v/>
      </c>
      <c r="AJ95" s="166" t="str">
        <f>IFERROR(IF(GETPIVOTDATA("DateRDV",TCD!$B$1,"DT","GE","Bénéficiaire",$A95,AJ$6,AJ$5,"Mois (DateRDV)",AJ$7,"Années (DateRDV)",AJ$3),1,""),"")</f>
        <v/>
      </c>
      <c r="AK95" s="166" t="str">
        <f>IFERROR(IF(GETPIVOTDATA("DateRDV",TCD!$B$1,"DT","GE","Bénéficiaire",$A95,AK$6,AK$5,"Mois (DateRDV)",AK$7,"Années (DateRDV)",AK$3),2,""),"")</f>
        <v/>
      </c>
      <c r="AL95" s="166" t="str">
        <f>IFERROR(IF(GETPIVOTDATA("DateRDV",TCD!$B$1,"DT","GE","Bénéficiaire",$A95,AL$6,AL$5,"Mois (DateRDV)",AL$7,"Années (DateRDV)",AL$3,"Présence","Excusé"),3,""),"")</f>
        <v/>
      </c>
      <c r="AM95" s="166" t="str">
        <f>IFERROR(IF(GETPIVOTDATA("DateRDV",TCD!$B$1,"DT","GE","Bénéficiaire",$A95,AM$6,AM$5,"Mois (DateRDV)",AM$7,"Années (DateRDV)",AM$3,"Présence","Absent"),4,""),"")</f>
        <v/>
      </c>
      <c r="AN95" s="166" t="str">
        <f>IFERROR(IF(GETPIVOTDATA("DateRDV",TCD!$B$1,"DT","GE","Bénéficiaire",$A95,AN$6,AN$5,"Mois (DateRDV)",AN$7,"Années (DateRDV)",AN$3),1,""),"")</f>
        <v/>
      </c>
      <c r="AO95" s="166" t="str">
        <f>IFERROR(IF(GETPIVOTDATA("DateRDV",TCD!$B$1,"DT","GE","Bénéficiaire",$A95,AO$6,AO$5,"Mois (DateRDV)",AO$7,"Années (DateRDV)",AO$3),2,""),"")</f>
        <v/>
      </c>
      <c r="AP95" s="166" t="str">
        <f>IFERROR(IF(GETPIVOTDATA("DateRDV",TCD!$B$1,"DT","GE","Bénéficiaire",$A95,AP$6,AP$5,"Mois (DateRDV)",AP$7,"Années (DateRDV)",AP$3,"Présence","Excusé"),3,""),"")</f>
        <v/>
      </c>
      <c r="AQ95" s="166" t="str">
        <f>IFERROR(IF(GETPIVOTDATA("DateRDV",TCD!$B$1,"DT","GE","Bénéficiaire",$A95,AQ$6,AQ$5,"Mois (DateRDV)",AQ$7,"Années (DateRDV)",AQ$3,"Présence","Absent"),4,""),"")</f>
        <v/>
      </c>
      <c r="AR95" s="166" t="str">
        <f>IFERROR(IF(GETPIVOTDATA("DateRDV",TCD!$B$1,"DT","GE","Bénéficiaire",$A95,AR$6,AR$5,"Mois (DateRDV)",AR$7,"Années (DateRDV)",AR$3),1,""),"")</f>
        <v/>
      </c>
      <c r="AS95" s="166" t="str">
        <f>IFERROR(IF(GETPIVOTDATA("DateRDV",TCD!$B$1,"DT","GE","Bénéficiaire",$A95,AS$6,AS$5,"Mois (DateRDV)",AS$7,"Années (DateRDV)",AS$3),2,""),"")</f>
        <v/>
      </c>
      <c r="AT95" s="166" t="str">
        <f>IFERROR(IF(GETPIVOTDATA("DateRDV",TCD!$B$1,"DT","GE","Bénéficiaire",$A95,AT$6,AT$5,"Mois (DateRDV)",AT$7,"Années (DateRDV)",AT$3,"Présence","Excusé"),3,""),"")</f>
        <v/>
      </c>
      <c r="AU95" s="166" t="str">
        <f>IFERROR(IF(GETPIVOTDATA("DateRDV",TCD!$B$1,"DT","GE","Bénéficiaire",$A95,AU$6,AU$5,"Mois (DateRDV)",AU$7,"Années (DateRDV)",AU$3,"Présence","Absent"),4,""),"")</f>
        <v/>
      </c>
      <c r="AV95" s="166" t="str">
        <f>IFERROR(IF(GETPIVOTDATA("DateRDV",TCD!$B$1,"DT","GE","Bénéficiaire",$A95,AV$6,AV$5,"Mois (DateRDV)",AV$7,"Années (DateRDV)",AV$3),1,""),"")</f>
        <v/>
      </c>
      <c r="AW95" s="166" t="str">
        <f>IFERROR(IF(GETPIVOTDATA("DateRDV",TCD!$B$1,"DT","GE","Bénéficiaire",$A95,AW$6,AW$5,"Mois (DateRDV)",AW$7,"Années (DateRDV)",AW$3),2,""),"")</f>
        <v/>
      </c>
      <c r="AX95" s="166" t="str">
        <f>IFERROR(IF(GETPIVOTDATA("DateRDV",TCD!$B$1,"DT","GE","Bénéficiaire",$A95,AX$6,AX$5,"Mois (DateRDV)",AX$7,"Années (DateRDV)",AX$3,"Présence","Excusé"),3,""),"")</f>
        <v/>
      </c>
      <c r="AY95" s="166" t="str">
        <f>IFERROR(IF(GETPIVOTDATA("DateRDV",TCD!$B$1,"DT","GE","Bénéficiaire",$A95,AY$6,AY$5,"Mois (DateRDV)",AY$7,"Années (DateRDV)",AY$3,"Présence","Absent"),4,""),"")</f>
        <v/>
      </c>
      <c r="AZ95" s="166" t="str">
        <f>IFERROR(IF(GETPIVOTDATA("DateRDV",TCD!$B$1,"DT","GE","Bénéficiaire",$A95,AZ$6,AZ$5,"Mois (DateRDV)",AZ$7,"Années (DateRDV)",AZ$3),1,""),"")</f>
        <v/>
      </c>
      <c r="BA95" s="166" t="str">
        <f>IFERROR(IF(GETPIVOTDATA("DateRDV",TCD!$B$1,"DT","GE","Bénéficiaire",$A95,BA$6,BA$5,"Mois (DateRDV)",BA$7,"Années (DateRDV)",BA$3),2,""),"")</f>
        <v/>
      </c>
      <c r="BB95" s="166" t="str">
        <f>IFERROR(IF(GETPIVOTDATA("DateRDV",TCD!$B$1,"DT","GE","Bénéficiaire",$A95,BB$6,BB$5,"Mois (DateRDV)",BB$7,"Années (DateRDV)",BB$3,"Présence","Excusé"),3,""),"")</f>
        <v/>
      </c>
      <c r="BC95" s="166" t="str">
        <f>IFERROR(IF(GETPIVOTDATA("DateRDV",TCD!$B$1,"DT","GE","Bénéficiaire",$A95,BC$6,BC$5,"Mois (DateRDV)",BC$7,"Années (DateRDV)",BC$3,"Présence","Absent"),4,""),"")</f>
        <v/>
      </c>
      <c r="BD95" s="166" t="str">
        <f>IFERROR(IF(GETPIVOTDATA("DateRDV",TCD!$B$1,"DT","GE","Bénéficiaire",$A95,BD$6,BD$5,"Mois (DateRDV)",BD$7,"Années (DateRDV)",BD$3),1,""),"")</f>
        <v/>
      </c>
      <c r="BE95" s="166" t="str">
        <f>IFERROR(IF(GETPIVOTDATA("DateRDV",TCD!$B$1,"DT","GE","Bénéficiaire",$A95,BE$6,BE$5,"Mois (DateRDV)",BE$7,"Années (DateRDV)",BE$3),2,""),"")</f>
        <v/>
      </c>
      <c r="BF95" s="166" t="str">
        <f>IFERROR(IF(GETPIVOTDATA("DateRDV",TCD!$B$1,"DT","GE","Bénéficiaire",$A95,BF$6,BF$5,"Mois (DateRDV)",BF$7,"Années (DateRDV)",BF$3,"Présence","Excusé"),3,""),"")</f>
        <v/>
      </c>
      <c r="BG95" s="166" t="str">
        <f>IFERROR(IF(GETPIVOTDATA("DateRDV",TCD!$B$1,"DT","GE","Bénéficiaire",$A95,BG$6,BG$5,"Mois (DateRDV)",BG$7,"Années (DateRDV)",BG$3,"Présence","Absent"),4,""),"")</f>
        <v/>
      </c>
      <c r="BH95" s="166" t="str">
        <f>IFERROR(IF(GETPIVOTDATA("DateRDV",TCD!$B$1,"DT","GE","Bénéficiaire",$A95,BH$6,BH$5,"Mois (DateRDV)",BH$7,"Années (DateRDV)",BH$3),1,""),"")</f>
        <v/>
      </c>
      <c r="BI95" s="166">
        <f>IFERROR(IF(GETPIVOTDATA("DateRDV",TCD!$B$1,"DT","GE","Bénéficiaire",$A95,BI$6,BI$5,"Mois (DateRDV)",BI$7,"Années (DateRDV)",BI$3),2,""),"")</f>
        <v>2</v>
      </c>
      <c r="BJ95" s="166" t="str">
        <f>IFERROR(IF(GETPIVOTDATA("DateRDV",TCD!$B$1,"DT","GE","Bénéficiaire",$A95,BJ$6,BJ$5,"Mois (DateRDV)",BJ$7,"Années (DateRDV)",BJ$3,"Présence","Excusé"),3,""),"")</f>
        <v/>
      </c>
      <c r="BK95" s="166" t="str">
        <f>IFERROR(IF(GETPIVOTDATA("DateRDV",TCD!$B$1,"DT","GE","Bénéficiaire",$A95,BK$6,BK$5,"Mois (DateRDV)",BK$7,"Années (DateRDV)",BK$3,"Présence","Absent"),4,""),"")</f>
        <v/>
      </c>
      <c r="BL95" s="166" t="str">
        <f>IFERROR(IF(GETPIVOTDATA("DateRDV",TCD!$B$1,"DT","GE","Bénéficiaire",$A95,BL$6,BL$5,"Mois (DateRDV)",BL$7,"Années (DateRDV)",BL$3),1,""),"")</f>
        <v/>
      </c>
      <c r="BM95" s="166" t="str">
        <f>IFERROR(IF(GETPIVOTDATA("DateRDV",TCD!$B$1,"DT","GE","Bénéficiaire",$A95,BM$6,BM$5,"Mois (DateRDV)",BM$7,"Années (DateRDV)",BM$3),2,""),"")</f>
        <v/>
      </c>
      <c r="BN95" s="166" t="str">
        <f>IFERROR(IF(GETPIVOTDATA("DateRDV",TCD!$B$1,"DT","GE","Bénéficiaire",$A95,BN$6,BN$5,"Mois (DateRDV)",BN$7,"Années (DateRDV)",BN$3,"Présence","Excusé"),3,""),"")</f>
        <v/>
      </c>
      <c r="BO95" s="166" t="str">
        <f>IFERROR(IF(GETPIVOTDATA("DateRDV",TCD!$B$1,"DT","GE","Bénéficiaire",$A95,BO$6,BO$5,"Mois (DateRDV)",BO$7,"Années (DateRDV)",BO$3,"Présence","Absent"),4,""),"")</f>
        <v/>
      </c>
      <c r="BP95" s="166" t="str">
        <f>IFERROR(IF(GETPIVOTDATA("DateRDV",TCD!$B$1,"DT","GE","Bénéficiaire",$A95,BP$6,BP$5,"Mois (DateRDV)",BP$7,"Années (DateRDV)",BP$3),1,""),"")</f>
        <v/>
      </c>
      <c r="BQ95" s="166" t="str">
        <f>IFERROR(IF(GETPIVOTDATA("DateRDV",TCD!$B$1,"DT","GE","Bénéficiaire",$A95,BQ$6,BQ$5,"Mois (DateRDV)",BQ$7,"Années (DateRDV)",BQ$3),2,""),"")</f>
        <v/>
      </c>
      <c r="BR95" s="166" t="str">
        <f>IFERROR(IF(GETPIVOTDATA("DateRDV",TCD!$B$1,"DT","GE","Bénéficiaire",$A95,BR$6,BR$5,"Mois (DateRDV)",BR$7,"Années (DateRDV)",BR$3,"Présence","Excusé"),3,""),"")</f>
        <v/>
      </c>
      <c r="BS95" s="166" t="str">
        <f>IFERROR(IF(GETPIVOTDATA("DateRDV",TCD!$B$1,"DT","GE","Bénéficiaire",$A95,BS$6,BS$5,"Mois (DateRDV)",BS$7,"Années (DateRDV)",BS$3,"Présence","Absent"),4,""),"")</f>
        <v/>
      </c>
      <c r="BT95" s="166" t="str">
        <f>IFERROR(IF(GETPIVOTDATA("DateRDV",TCD!$B$1,"DT","GE","Bénéficiaire",$A95,BT$6,BT$5,"Mois (DateRDV)",BT$7,"Années (DateRDV)",BT$3),1,""),"")</f>
        <v/>
      </c>
      <c r="BU95" s="166" t="str">
        <f>IFERROR(IF(GETPIVOTDATA("DateRDV",TCD!$B$1,"DT","GE","Bénéficiaire",$A95,BU$6,BU$5,"Mois (DateRDV)",BU$7,"Années (DateRDV)",BU$3),2,""),"")</f>
        <v/>
      </c>
      <c r="BV95" s="166" t="str">
        <f>IFERROR(IF(GETPIVOTDATA("DateRDV",TCD!$B$1,"DT","GE","Bénéficiaire",$A95,BV$6,BV$5,"Mois (DateRDV)",BV$7,"Années (DateRDV)",BV$3,"Présence","Excusé"),3,""),"")</f>
        <v/>
      </c>
      <c r="BW95" s="166" t="str">
        <f>IFERROR(IF(GETPIVOTDATA("DateRDV",TCD!$B$1,"DT","GE","Bénéficiaire",$A95,BW$6,BW$5,"Mois (DateRDV)",BW$7,"Années (DateRDV)",BW$3,"Présence","Absent"),4,""),"")</f>
        <v/>
      </c>
      <c r="BX95" s="166" t="str">
        <f>IFERROR(IF(GETPIVOTDATA("DateRDV",TCD!$B$1,"DT","GE","Bénéficiaire",$A95,BX$6,BX$5,"Mois (DateRDV)",BX$7,"Années (DateRDV)",BX$3),1,""),"")</f>
        <v/>
      </c>
      <c r="BY95" s="166" t="str">
        <f>IFERROR(IF(GETPIVOTDATA("DateRDV",TCD!$B$1,"DT","GE","Bénéficiaire",$A95,BY$6,BY$5,"Mois (DateRDV)",BY$7,"Années (DateRDV)",BY$3),2,""),"")</f>
        <v/>
      </c>
      <c r="BZ95" s="166" t="str">
        <f>IFERROR(IF(GETPIVOTDATA("DateRDV",TCD!$B$1,"DT","GE","Bénéficiaire",$A95,BZ$6,BZ$5,"Mois (DateRDV)",BZ$7,"Années (DateRDV)",BZ$3,"Présence","Excusé"),3,""),"")</f>
        <v/>
      </c>
      <c r="CA95" s="166" t="str">
        <f>IFERROR(IF(GETPIVOTDATA("DateRDV",TCD!$B$1,"DT","GE","Bénéficiaire",$A95,CA$6,CA$5,"Mois (DateRDV)",CA$7,"Années (DateRDV)",CA$3,"Présence","Absent"),4,""),"")</f>
        <v/>
      </c>
      <c r="CB95" s="166" t="str">
        <f>IFERROR(IF(GETPIVOTDATA("DateRDV",TCD!$B$1,"DT","GE","Bénéficiaire",$A95,CB$6,CB$5,"Mois (DateRDV)",CB$7,"Années (DateRDV)",CB$3),1,""),"")</f>
        <v/>
      </c>
      <c r="CC95" s="166" t="str">
        <f>IFERROR(IF(GETPIVOTDATA("DateRDV",TCD!$B$1,"DT","GE","Bénéficiaire",$A95,CC$6,CC$5,"Mois (DateRDV)",CC$7,"Années (DateRDV)",CC$3),2,""),"")</f>
        <v/>
      </c>
      <c r="CD95" s="166" t="str">
        <f>IFERROR(IF(GETPIVOTDATA("DateRDV",TCD!$B$1,"DT","GE","Bénéficiaire",$A95,CD$6,CD$5,"Mois (DateRDV)",CD$7,"Années (DateRDV)",CD$3,"Présence","Excusé"),3,""),"")</f>
        <v/>
      </c>
      <c r="CE95" s="166" t="str">
        <f>IFERROR(IF(GETPIVOTDATA("DateRDV",TCD!$B$1,"DT","GE","Bénéficiaire",$A95,CE$6,CE$5,"Mois (DateRDV)",CE$7,"Années (DateRDV)",CE$3,"Présence","Absent"),4,""),"")</f>
        <v/>
      </c>
      <c r="CF95" s="166" t="str">
        <f>IFERROR(IF(GETPIVOTDATA("DateRDV",TCD!$B$1,"DT","GE","Bénéficiaire",$A95,CF$6,CF$5,"Mois (DateRDV)",CF$7,"Années (DateRDV)",CF$3),1,""),"")</f>
        <v/>
      </c>
      <c r="CG95" s="166" t="str">
        <f>IFERROR(IF(GETPIVOTDATA("DateRDV",TCD!$B$1,"DT","GE","Bénéficiaire",$A95,CG$6,CG$5,"Mois (DateRDV)",CG$7,"Années (DateRDV)",CG$3),2,""),"")</f>
        <v/>
      </c>
      <c r="CH95" s="166" t="str">
        <f>IFERROR(IF(GETPIVOTDATA("DateRDV",TCD!$B$1,"DT","GE","Bénéficiaire",$A95,CH$6,CH$5,"Mois (DateRDV)",CH$7,"Années (DateRDV)",CH$3,"Présence","Excusé"),3,""),"")</f>
        <v/>
      </c>
      <c r="CI95" s="166" t="str">
        <f>IFERROR(IF(GETPIVOTDATA("DateRDV",TCD!$B$1,"DT","GE","Bénéficiaire",$A95,CI$6,CI$5,"Mois (DateRDV)",CI$7,"Années (DateRDV)",CI$3,"Présence","Absent"),4,""),"")</f>
        <v/>
      </c>
      <c r="CJ95" s="166" t="str">
        <f>IFERROR(IF(GETPIVOTDATA("DateRDV",TCD!$B$1,"DT","GE","Bénéficiaire",$A95,CJ$6,CJ$5,"Mois (DateRDV)",CJ$7,"Années (DateRDV)",CJ$3),1,""),"")</f>
        <v/>
      </c>
      <c r="CK95" s="166" t="str">
        <f>IFERROR(IF(GETPIVOTDATA("DateRDV",TCD!$B$1,"DT","GE","Bénéficiaire",$A95,CK$6,CK$5,"Mois (DateRDV)",CK$7,"Années (DateRDV)",CK$3),2,""),"")</f>
        <v/>
      </c>
      <c r="CL95" s="166" t="str">
        <f>IFERROR(IF(GETPIVOTDATA("DateRDV",TCD!$B$1,"DT","GE","Bénéficiaire",$A95,GI$6,GI$5,"Mois (DateRDV)",GI$7,"Années (DateRDV)",GI$3,"Présence","Excusé"),3,""),"")</f>
        <v/>
      </c>
      <c r="CM95" s="166" t="str">
        <f>IFERROR(IF(GETPIVOTDATA("DateRDV",TCD!$B$1,"DT","GE","Bénéficiaire",$A95,CM$6,CM$5,"Mois (DateRDV)",CM$7,"Années (DateRDV)",CM$3,"Présence","Absent"),4,""),"")</f>
        <v/>
      </c>
      <c r="CN95" s="166" t="str">
        <f>IFERROR(IF(GETPIVOTDATA("DateRDV",TCD!$B$1,"DT","GE","Bénéficiaire",$A95,CN$6,CN$5,"Mois (DateRDV)",CN$7,"Années (DateRDV)",CN$3),1,""),"")</f>
        <v/>
      </c>
      <c r="CO95" s="166" t="str">
        <f>IFERROR(IF(GETPIVOTDATA("DateRDV",TCD!$B$1,"DT","GE","Bénéficiaire",$A95,CO$6,CO$5,"Mois (DateRDV)",CO$7,"Années (DateRDV)",CO$3),2,""),"")</f>
        <v/>
      </c>
      <c r="CP95" s="166" t="str">
        <f>IFERROR(IF(GETPIVOTDATA("DateRDV",TCD!$B$1,"DT","GE","Bénéficiaire",$A95,CP$6,CP$5,"Mois (DateRDV)",CP$7,"Années (DateRDV)",CP$3,"Présence","Excusé"),3,""),"")</f>
        <v/>
      </c>
      <c r="CQ95" s="166" t="str">
        <f>IFERROR(IF(GETPIVOTDATA("DateRDV",TCD!$B$1,"DT","GE","Bénéficiaire",$A95,CQ$6,CQ$5,"Mois (DateRDV)",CQ$7,"Années (DateRDV)",CQ$3,"Présence","Absent"),4,""),"")</f>
        <v/>
      </c>
      <c r="CR95" s="166" t="str">
        <f>IFERROR(IF(GETPIVOTDATA("DateRDV",TCD!$B$1,"DT","GE","Bénéficiaire",$A95,CR$6,CR$5,"Mois (DateRDV)",CR$7,"Années (DateRDV)",CR$3),1,""),"")</f>
        <v/>
      </c>
      <c r="CS95" s="166" t="str">
        <f>IFERROR(IF(GETPIVOTDATA("DateRDV",TCD!$B$1,"DT","GE","Bénéficiaire",$A95,CS$6,CS$5,"Mois (DateRDV)",CS$7,"Années (DateRDV)",CS$3),2,""),"")</f>
        <v/>
      </c>
      <c r="CT95" s="166" t="str">
        <f>IFERROR(IF(GETPIVOTDATA("DateRDV",TCD!$B$1,"DT","GE","Bénéficiaire",$A95,CT$6,CT$5,"Mois (DateRDV)",CT$7,"Années (DateRDV)",CT$3,"Présence","Excusé"),3,""),"")</f>
        <v/>
      </c>
      <c r="CU95" s="166" t="str">
        <f>IFERROR(IF(GETPIVOTDATA("DateRDV",TCD!$B$1,"DT","GE","Bénéficiaire",$A95,CU$6,CU$5,"Mois (DateRDV)",CU$7,"Années (DateRDV)",CU$3,"Présence","Absent"),4,""),"")</f>
        <v/>
      </c>
      <c r="CV95" s="166" t="str">
        <f>IFERROR(IF(GETPIVOTDATA("DateRDV",TCD!$B$1,"DT","GE","Bénéficiaire",$A95,CV$6,CV$5,"Mois (DateRDV)",CV$7,"Années (DateRDV)",CV$3),1,""),"")</f>
        <v/>
      </c>
      <c r="CW95" s="166" t="str">
        <f>IFERROR(IF(GETPIVOTDATA("DateRDV",TCD!$B$1,"DT","GE","Bénéficiaire",$A95,CW$6,CW$5,"Mois (DateRDV)",CW$7,"Années (DateRDV)",CW$3),2,""),"")</f>
        <v/>
      </c>
      <c r="CX95" s="166" t="str">
        <f>IFERROR(IF(GETPIVOTDATA("DateRDV",TCD!$B$1,"DT","GE","Bénéficiaire",$A95,CX$6,CX$5,"Mois (DateRDV)",CX$7,"Années (DateRDV)",CX$3,"Présence","Excusé"),3,""),"")</f>
        <v/>
      </c>
      <c r="CY95" s="166" t="str">
        <f>IFERROR(IF(GETPIVOTDATA("DateRDV",TCD!$B$1,"DT","GE","Bénéficiaire",$A95,CY$6,CY$5,"Mois (DateRDV)",CY$7,"Années (DateRDV)",CY$3,"Présence","Absent"),4,""),"")</f>
        <v/>
      </c>
      <c r="CZ95" s="166" t="str">
        <f>IFERROR(IF(GETPIVOTDATA("DateRDV",TCD!$B$1,"DT","GE","Bénéficiaire",$A95,CZ$6,CZ$5,"Mois (DateRDV)",CZ$7,"Années (DateRDV)",CZ$3),1,""),"")</f>
        <v/>
      </c>
      <c r="DA95" s="166" t="str">
        <f>IFERROR(IF(GETPIVOTDATA("DateRDV",TCD!$B$1,"DT","GE","Bénéficiaire",$A95,DA$6,DA$5,"Mois (DateRDV)",DA$7,"Années (DateRDV)",DA$3),2,""),"")</f>
        <v/>
      </c>
      <c r="DB95" s="166" t="str">
        <f>IFERROR(IF(GETPIVOTDATA("DateRDV",TCD!$B$1,"DT","GE","Bénéficiaire",$A95,DB$6,DB$5,"Mois (DateRDV)",DB$7,"Années (DateRDV)",DB$3,"Présence","Excusé"),3,""),"")</f>
        <v/>
      </c>
      <c r="DC95" s="166" t="str">
        <f>IFERROR(IF(GETPIVOTDATA("DateRDV",TCD!$B$1,"DT","GE","Bénéficiaire",$A95,DC$6,DC$5,"Mois (DateRDV)",DC$7,"Années (DateRDV)",DC$3,"Présence","Absent"),4,""),"")</f>
        <v/>
      </c>
      <c r="DD95" s="166" t="str">
        <f>IFERROR(IF(GETPIVOTDATA("DateRDV",TCD!$B$1,"DT","GE","Bénéficiaire",$A95,DD$6,DD$5,"Mois (DateRDV)",DD$7,"Années (DateRDV)",DD$3),1,""),"")</f>
        <v/>
      </c>
      <c r="DE95" s="166" t="str">
        <f>IFERROR(IF(GETPIVOTDATA("DateRDV",TCD!$B$1,"DT","GE","Bénéficiaire",$A95,DE$6,DE$5,"Mois (DateRDV)",DE$7,"Années (DateRDV)",DE$3),2,""),"")</f>
        <v/>
      </c>
      <c r="DF95" s="166" t="str">
        <f>IFERROR(IF(GETPIVOTDATA("DateRDV",TCD!$B$1,"DT","GE","Bénéficiaire",$A95,DF$6,DF$5,"Mois (DateRDV)",DF$7,"Années (DateRDV)",DF$3,"Présence","Excusé"),3,""),"")</f>
        <v/>
      </c>
      <c r="DG95" s="166" t="str">
        <f>IFERROR(IF(GETPIVOTDATA("DateRDV",TCD!$B$1,"DT","GE","Bénéficiaire",$A95,DG$6,DG$5,"Mois (DateRDV)",DG$7,"Années (DateRDV)",DG$3,"Présence","Absent"),4,""),"")</f>
        <v/>
      </c>
      <c r="DH95" s="166" t="str">
        <f>IFERROR(IF(GETPIVOTDATA("DateRDV",TCD!$B$1,"DT","GE","Bénéficiaire",$A95,DH$6,DH$5,"Mois (DateRDV)",DH$7,"Années (DateRDV)",DH$3),1,""),"")</f>
        <v/>
      </c>
      <c r="DI95" s="166" t="str">
        <f>IFERROR(IF(GETPIVOTDATA("DateRDV",TCD!$B$1,"DT","GE","Bénéficiaire",$A95,DI$6,DI$5,"Mois (DateRDV)",DI$7,"Années (DateRDV)",DI$3),2,""),"")</f>
        <v/>
      </c>
      <c r="DJ95" s="166" t="str">
        <f>IFERROR(IF(GETPIVOTDATA("DateRDV",TCD!$B$1,"DT","GE","Bénéficiaire",$A95,DJ$6,DJ$5,"Mois (DateRDV)",DJ$7,"Années (DateRDV)",DJ$3,"Présence","Excusé"),3,""),"")</f>
        <v/>
      </c>
      <c r="DK95" s="166" t="str">
        <f>IFERROR(IF(GETPIVOTDATA("DateRDV",TCD!$B$1,"DT","GE","Bénéficiaire",$A95,DK$6,DK$5,"Mois (DateRDV)",DK$7,"Années (DateRDV)",DK$3,"Présence","Absent"),4,""),"")</f>
        <v/>
      </c>
      <c r="DL95" s="166" t="str">
        <f>IFERROR(IF(GETPIVOTDATA("DateRDV",TCD!$B$1,"DT","GE","Bénéficiaire",$A95,DL$6,DL$5,"Mois (DateRDV)",DL$7,"Années (DateRDV)",DL$3),1,""),"")</f>
        <v/>
      </c>
      <c r="DM95" s="166" t="str">
        <f>IFERROR(IF(GETPIVOTDATA("DateRDV",TCD!$B$1,"DT","GE","Bénéficiaire",$A95,DM$6,DM$5,"Mois (DateRDV)",DM$7,"Années (DateRDV)",DM$3),2,""),"")</f>
        <v/>
      </c>
      <c r="DN95" s="166" t="str">
        <f>IFERROR(IF(GETPIVOTDATA("DateRDV",TCD!$B$1,"DT","GE","Bénéficiaire",$A95,DN$6,DN$5,"Mois (DateRDV)",DN$7,"Années (DateRDV)",DN$3,"Présence","Excusé"),3,""),"")</f>
        <v/>
      </c>
      <c r="DO95" s="166" t="str">
        <f>IFERROR(IF(GETPIVOTDATA("DateRDV",TCD!$B$1,"DT","GE","Bénéficiaire",$A95,DO$6,DO$5,"Mois (DateRDV)",DO$7,"Années (DateRDV)",DO$3,"Présence","Absent"),4,""),"")</f>
        <v/>
      </c>
    </row>
    <row r="96" spans="1:119" ht="15" customHeight="1" x14ac:dyDescent="0.2">
      <c r="A96" t="str">
        <v>LASTERNAS Jordan</v>
      </c>
      <c r="B96" s="169" t="str">
        <f>IFERROR(IF(INDEX(Data!P:P,MATCH(A96,Data!B:B,0))&lt;&gt;"",INDEX(Data!P:P,MATCH(A96,Data!B:B,0)),""),"")</f>
        <v>LASTERNAS</v>
      </c>
      <c r="C96" s="169" t="str">
        <f>IFERROR(IF(INDEX(Data!O:O,MATCH(A96,Data!B:B,0))&lt;&gt;"",INDEX(Data!O:O,MATCH(A96,Data!B:B,0)),""),"")</f>
        <v>Jordan</v>
      </c>
      <c r="D96" s="169" t="str">
        <f>IFERROR(IF(INDEX(Data!J:J,MATCH(A96,Data!B:B,0))&lt;&gt;"",INDEX(Data!J:J,MATCH(A96,Data!B:B,0)),""),"")</f>
        <v>CI</v>
      </c>
      <c r="E96" s="169" t="str">
        <f>IFERROR(IF(INDEX(Data!M:M,MATCH(A96,Data!B:B,0))&lt;&gt;"",INDEX(Data!M:M,MATCH(A96,Data!B:B,0)),""),"")</f>
        <v>VÉTRAZ-MONTHOUX</v>
      </c>
      <c r="F96" s="169">
        <f>IFERROR(IF(INDEX(Data!N:N,MATCH(A96,Data!B:B,0))&lt;&gt;"",INDEX(Data!N:N,MATCH(A96,Data!B:B,0)),""),"")</f>
        <v>74100</v>
      </c>
      <c r="G96" s="170">
        <f>IFERROR(IF(INDEX(Data!K:K,MATCH(A96,Data!B:B,0))&lt;&gt;"",INDEX(Data!K:K,MATCH(A96,Data!B:B,0)),""),"")</f>
        <v>45867</v>
      </c>
      <c r="H96" s="170">
        <f>IFERROR(IF(INDEX(Data!L:L,MATCH(A96,Data!B:B,0))&lt;&gt;"",INDEX(Data!L:L,MATCH(A96,Data!B:B,0)),""),"")</f>
        <v>45905</v>
      </c>
      <c r="I96" s="170">
        <f>IFERROR(IF(INDEX(Data!C:C,MATCH(A96,Data!B:B,0))&lt;&gt;"",INDEX(Data!C:C,MATCH(A96,Data!B:B,0)),""),"")</f>
        <v>45909</v>
      </c>
      <c r="J96" s="170" t="str">
        <f>IFERROR(IF(INDEX(Data!D:D,MATCH(A96,Data!B:B,0))&lt;&gt;"",INDEX(Data!D:D,MATCH(A96,Data!B:B,0)),""),"")</f>
        <v/>
      </c>
      <c r="K96" s="171" t="str">
        <f>IFERROR(IF(INDEX(Data!H:H,MATCH(A96,Data!B:B,0))&lt;&gt;"",INDEX(Data!H:H,MATCH(A96,Data!B:B,0)),""),"")</f>
        <v>Remobilisation</v>
      </c>
      <c r="L96" s="166" t="str">
        <f>IFERROR(IF(GETPIVOTDATA("DateRDV",TCD!$B$1,"DT","GE","Bénéficiaire",$A96,L$6,L$5,"Mois (DateRDV)",L$7,"Années (DateRDV)",L$3),1,""),"")</f>
        <v/>
      </c>
      <c r="M96" s="166" t="str">
        <f>IFERROR(IF(GETPIVOTDATA("DateRDV",TCD!$B$1,"DT","GE","Bénéficiaire",$A96,M$6,M$5,"Mois (DateRDV)",M$7,"Années (DateRDV)",M$3),2,""),"")</f>
        <v/>
      </c>
      <c r="N96" s="166" t="str">
        <f>IFERROR(IF(GETPIVOTDATA("DateRDV",TCD!$B$1,"DT","GE","Bénéficiaire",$A96,N$6,N$5,"Mois (DateRDV)",N$7,"Années (DateRDV)",N$3,"Présence","Excusé"),3,""),"")</f>
        <v/>
      </c>
      <c r="O96" s="166" t="str">
        <f>IFERROR(IF(GETPIVOTDATA("DateRDV",TCD!$B$1,"DT","GE","Bénéficiaire",$A96,O$6,O$5,"Mois (DateRDV)",O$7,"Années (DateRDV)",O$3,"Présence","Absent"),4,""),"")</f>
        <v/>
      </c>
      <c r="P96" s="166" t="str">
        <f>IFERROR(IF(GETPIVOTDATA("DateRDV",TCD!$B$1,"DT","GE","Bénéficiaire",$A96,P$6,P$5,"Mois (DateRDV)",P$7,"Années (DateRDV)",P$3),1,""),"")</f>
        <v/>
      </c>
      <c r="Q96" s="166" t="str">
        <f>IFERROR(IF(GETPIVOTDATA("DateRDV",TCD!$B$1,"DT","GE","Bénéficiaire",$A96,Q$6,Q$5,"Mois (DateRDV)",Q$7,"Années (DateRDV)",Q$3),2,""),"")</f>
        <v/>
      </c>
      <c r="R96" s="166" t="str">
        <f>IFERROR(IF(GETPIVOTDATA("DateRDV",TCD!$B$1,"DT","GE","Bénéficiaire",$A96,R$6,R$5,"Mois (DateRDV)",R$7,"Années (DateRDV)",R$3,"Présence","Excusé"),3,""),"")</f>
        <v/>
      </c>
      <c r="S96" s="166" t="str">
        <f>IFERROR(IF(GETPIVOTDATA("DateRDV",TCD!$B$1,"DT","GE","Bénéficiaire",$A96,S$6,S$5,"Mois (DateRDV)",S$7,"Années (DateRDV)",S$3,"Présence","Absent"),4,""),"")</f>
        <v/>
      </c>
      <c r="T96" s="166" t="str">
        <f>IFERROR(IF(GETPIVOTDATA("DateRDV",TCD!$B$1,"DT","GE","Bénéficiaire",$A96,T$6,T$5,"Mois (DateRDV)",T$7,"Années (DateRDV)",T$3),1,""),"")</f>
        <v/>
      </c>
      <c r="U96" s="166" t="str">
        <f>IFERROR(IF(GETPIVOTDATA("DateRDV",TCD!$B$1,"DT","GE","Bénéficiaire",$A96,U$6,U$5,"Mois (DateRDV)",U$7,"Années (DateRDV)",U$3),2,""),"")</f>
        <v/>
      </c>
      <c r="V96" s="166" t="str">
        <f>IFERROR(IF(GETPIVOTDATA("DateRDV",TCD!$B$1,"DT","GE","Bénéficiaire",$A96,V$6,V$5,"Mois (DateRDV)",V$7,"Années (DateRDV)",V$3,"Présence","Excusé"),3,""),"")</f>
        <v/>
      </c>
      <c r="W96" s="166" t="str">
        <f>IFERROR(IF(GETPIVOTDATA("DateRDV",TCD!$B$1,"DT","GE","Bénéficiaire",$A96,W$6,W$5,"Mois (DateRDV)",W$7,"Années (DateRDV)",W$3,"Présence","Absent"),4,""),"")</f>
        <v/>
      </c>
      <c r="X96" s="166" t="str">
        <f>IFERROR(IF(GETPIVOTDATA("DateRDV",TCD!$B$1,"DT","GE","Bénéficiaire",$A96,X$6,X$5,"Mois (DateRDV)",X$7,"Années (DateRDV)",X$3),1,""),"")</f>
        <v/>
      </c>
      <c r="Y96" s="166" t="str">
        <f>IFERROR(IF(GETPIVOTDATA("DateRDV",TCD!$B$1,"DT","GE","Bénéficiaire",$A96,Y$6,Y$5,"Mois (DateRDV)",Y$7,"Années (DateRDV)",Y$3),2,""),"")</f>
        <v/>
      </c>
      <c r="Z96" s="166" t="str">
        <f>IFERROR(IF(GETPIVOTDATA("DateRDV",TCD!$B$1,"DT","GE","Bénéficiaire",$A96,Z$6,Z$5,"Mois (DateRDV)",Z$7,"Années (DateRDV)",Z$3,"Présence","Excusé"),3,""),"")</f>
        <v/>
      </c>
      <c r="AA96" s="166" t="str">
        <f>IFERROR(IF(GETPIVOTDATA("DateRDV",TCD!$B$1,"DT","GE","Bénéficiaire",$A96,AA$6,AA$5,"Mois (DateRDV)",AA$7,"Années (DateRDV)",AA$3,"Présence","Absent"),4,""),"")</f>
        <v/>
      </c>
      <c r="AB96" s="166" t="str">
        <f>IFERROR(IF(GETPIVOTDATA("DateRDV",TCD!$B$1,"DT","GE","Bénéficiaire",$A96,AB$6,AB$5,"Mois (DateRDV)",AB$7,"Années (DateRDV)",AB$3),1,""),"")</f>
        <v/>
      </c>
      <c r="AC96" s="166" t="str">
        <f>IFERROR(IF(GETPIVOTDATA("DateRDV",TCD!$B$1,"DT","GE","Bénéficiaire",$A96,AC$6,AC$5,"Mois (DateRDV)",AC$7,"Années (DateRDV)",AC$3),2,""),"")</f>
        <v/>
      </c>
      <c r="AD96" s="166" t="str">
        <f>IFERROR(IF(GETPIVOTDATA("DateRDV",TCD!$B$1,"DT","GE","Bénéficiaire",$A96,AD$6,AD$5,"Mois (DateRDV)",AD$7,"Années (DateRDV)",AD$3,"Présence","Excusé"),3,""),"")</f>
        <v/>
      </c>
      <c r="AE96" s="166" t="str">
        <f>IFERROR(IF(GETPIVOTDATA("DateRDV",TCD!$B$1,"DT","GE","Bénéficiaire",$A96,AE$6,AE$5,"Mois (DateRDV)",AE$7,"Années (DateRDV)",AE$3,"Présence","Absent"),4,""),"")</f>
        <v/>
      </c>
      <c r="AF96" s="166" t="str">
        <f>IFERROR(IF(GETPIVOTDATA("DateRDV",TCD!$B$1,"DT","GE","Bénéficiaire",$A96,AF$6,AF$5,"Mois (DateRDV)",AF$7,"Années (DateRDV)",AF$3),1,""),"")</f>
        <v/>
      </c>
      <c r="AG96" s="166" t="str">
        <f>IFERROR(IF(GETPIVOTDATA("DateRDV",TCD!$B$1,"DT","GE","Bénéficiaire",$A96,AG$6,AG$5,"Mois (DateRDV)",AG$7,"Années (DateRDV)",AG$3),2,""),"")</f>
        <v/>
      </c>
      <c r="AH96" s="166" t="str">
        <f>IFERROR(IF(GETPIVOTDATA("DateRDV",TCD!$B$1,"DT","GE","Bénéficiaire",$A96,AH$6,AH$5,"Mois (DateRDV)",AH$7,"Années (DateRDV)",AH$3,"Présence","Excusé"),3,""),"")</f>
        <v/>
      </c>
      <c r="AI96" s="166" t="str">
        <f>IFERROR(IF(GETPIVOTDATA("DateRDV",TCD!$B$1,"DT","GE","Bénéficiaire",$A96,AI$6,AI$5,"Mois (DateRDV)",AI$7,"Années (DateRDV)",AI$3,"Présence","Absent"),4,""),"")</f>
        <v/>
      </c>
      <c r="AJ96" s="166" t="str">
        <f>IFERROR(IF(GETPIVOTDATA("DateRDV",TCD!$B$1,"DT","GE","Bénéficiaire",$A96,AJ$6,AJ$5,"Mois (DateRDV)",AJ$7,"Années (DateRDV)",AJ$3),1,""),"")</f>
        <v/>
      </c>
      <c r="AK96" s="166" t="str">
        <f>IFERROR(IF(GETPIVOTDATA("DateRDV",TCD!$B$1,"DT","GE","Bénéficiaire",$A96,AK$6,AK$5,"Mois (DateRDV)",AK$7,"Années (DateRDV)",AK$3),2,""),"")</f>
        <v/>
      </c>
      <c r="AL96" s="166" t="str">
        <f>IFERROR(IF(GETPIVOTDATA("DateRDV",TCD!$B$1,"DT","GE","Bénéficiaire",$A96,AL$6,AL$5,"Mois (DateRDV)",AL$7,"Années (DateRDV)",AL$3,"Présence","Excusé"),3,""),"")</f>
        <v/>
      </c>
      <c r="AM96" s="166" t="str">
        <f>IFERROR(IF(GETPIVOTDATA("DateRDV",TCD!$B$1,"DT","GE","Bénéficiaire",$A96,AM$6,AM$5,"Mois (DateRDV)",AM$7,"Années (DateRDV)",AM$3,"Présence","Absent"),4,""),"")</f>
        <v/>
      </c>
      <c r="AN96" s="166" t="str">
        <f>IFERROR(IF(GETPIVOTDATA("DateRDV",TCD!$B$1,"DT","GE","Bénéficiaire",$A96,AN$6,AN$5,"Mois (DateRDV)",AN$7,"Années (DateRDV)",AN$3),1,""),"")</f>
        <v/>
      </c>
      <c r="AO96" s="166" t="str">
        <f>IFERROR(IF(GETPIVOTDATA("DateRDV",TCD!$B$1,"DT","GE","Bénéficiaire",$A96,AO$6,AO$5,"Mois (DateRDV)",AO$7,"Années (DateRDV)",AO$3),2,""),"")</f>
        <v/>
      </c>
      <c r="AP96" s="166" t="str">
        <f>IFERROR(IF(GETPIVOTDATA("DateRDV",TCD!$B$1,"DT","GE","Bénéficiaire",$A96,AP$6,AP$5,"Mois (DateRDV)",AP$7,"Années (DateRDV)",AP$3,"Présence","Excusé"),3,""),"")</f>
        <v/>
      </c>
      <c r="AQ96" s="166" t="str">
        <f>IFERROR(IF(GETPIVOTDATA("DateRDV",TCD!$B$1,"DT","GE","Bénéficiaire",$A96,AQ$6,AQ$5,"Mois (DateRDV)",AQ$7,"Années (DateRDV)",AQ$3,"Présence","Absent"),4,""),"")</f>
        <v/>
      </c>
      <c r="AR96" s="166" t="str">
        <f>IFERROR(IF(GETPIVOTDATA("DateRDV",TCD!$B$1,"DT","GE","Bénéficiaire",$A96,AR$6,AR$5,"Mois (DateRDV)",AR$7,"Années (DateRDV)",AR$3),1,""),"")</f>
        <v/>
      </c>
      <c r="AS96" s="166" t="str">
        <f>IFERROR(IF(GETPIVOTDATA("DateRDV",TCD!$B$1,"DT","GE","Bénéficiaire",$A96,AS$6,AS$5,"Mois (DateRDV)",AS$7,"Années (DateRDV)",AS$3),2,""),"")</f>
        <v/>
      </c>
      <c r="AT96" s="166" t="str">
        <f>IFERROR(IF(GETPIVOTDATA("DateRDV",TCD!$B$1,"DT","GE","Bénéficiaire",$A96,AT$6,AT$5,"Mois (DateRDV)",AT$7,"Années (DateRDV)",AT$3,"Présence","Excusé"),3,""),"")</f>
        <v/>
      </c>
      <c r="AU96" s="166" t="str">
        <f>IFERROR(IF(GETPIVOTDATA("DateRDV",TCD!$B$1,"DT","GE","Bénéficiaire",$A96,AU$6,AU$5,"Mois (DateRDV)",AU$7,"Années (DateRDV)",AU$3,"Présence","Absent"),4,""),"")</f>
        <v/>
      </c>
      <c r="AV96" s="166" t="str">
        <f>IFERROR(IF(GETPIVOTDATA("DateRDV",TCD!$B$1,"DT","GE","Bénéficiaire",$A96,AV$6,AV$5,"Mois (DateRDV)",AV$7,"Années (DateRDV)",AV$3),1,""),"")</f>
        <v/>
      </c>
      <c r="AW96" s="166" t="str">
        <f>IFERROR(IF(GETPIVOTDATA("DateRDV",TCD!$B$1,"DT","GE","Bénéficiaire",$A96,AW$6,AW$5,"Mois (DateRDV)",AW$7,"Années (DateRDV)",AW$3),2,""),"")</f>
        <v/>
      </c>
      <c r="AX96" s="166" t="str">
        <f>IFERROR(IF(GETPIVOTDATA("DateRDV",TCD!$B$1,"DT","GE","Bénéficiaire",$A96,AX$6,AX$5,"Mois (DateRDV)",AX$7,"Années (DateRDV)",AX$3,"Présence","Excusé"),3,""),"")</f>
        <v/>
      </c>
      <c r="AY96" s="166" t="str">
        <f>IFERROR(IF(GETPIVOTDATA("DateRDV",TCD!$B$1,"DT","GE","Bénéficiaire",$A96,AY$6,AY$5,"Mois (DateRDV)",AY$7,"Années (DateRDV)",AY$3,"Présence","Absent"),4,""),"")</f>
        <v/>
      </c>
      <c r="AZ96" s="166" t="str">
        <f>IFERROR(IF(GETPIVOTDATA("DateRDV",TCD!$B$1,"DT","GE","Bénéficiaire",$A96,AZ$6,AZ$5,"Mois (DateRDV)",AZ$7,"Années (DateRDV)",AZ$3),1,""),"")</f>
        <v/>
      </c>
      <c r="BA96" s="166" t="str">
        <f>IFERROR(IF(GETPIVOTDATA("DateRDV",TCD!$B$1,"DT","GE","Bénéficiaire",$A96,BA$6,BA$5,"Mois (DateRDV)",BA$7,"Années (DateRDV)",BA$3),2,""),"")</f>
        <v/>
      </c>
      <c r="BB96" s="166" t="str">
        <f>IFERROR(IF(GETPIVOTDATA("DateRDV",TCD!$B$1,"DT","GE","Bénéficiaire",$A96,BB$6,BB$5,"Mois (DateRDV)",BB$7,"Années (DateRDV)",BB$3,"Présence","Excusé"),3,""),"")</f>
        <v/>
      </c>
      <c r="BC96" s="166" t="str">
        <f>IFERROR(IF(GETPIVOTDATA("DateRDV",TCD!$B$1,"DT","GE","Bénéficiaire",$A96,BC$6,BC$5,"Mois (DateRDV)",BC$7,"Années (DateRDV)",BC$3,"Présence","Absent"),4,""),"")</f>
        <v/>
      </c>
      <c r="BD96" s="166" t="str">
        <f>IFERROR(IF(GETPIVOTDATA("DateRDV",TCD!$B$1,"DT","GE","Bénéficiaire",$A96,BD$6,BD$5,"Mois (DateRDV)",BD$7,"Années (DateRDV)",BD$3),1,""),"")</f>
        <v/>
      </c>
      <c r="BE96" s="166">
        <f>IFERROR(IF(GETPIVOTDATA("DateRDV",TCD!$B$1,"DT","GE","Bénéficiaire",$A96,BE$6,BE$5,"Mois (DateRDV)",BE$7,"Années (DateRDV)",BE$3),2,""),"")</f>
        <v>2</v>
      </c>
      <c r="BF96" s="166" t="str">
        <f>IFERROR(IF(GETPIVOTDATA("DateRDV",TCD!$B$1,"DT","GE","Bénéficiaire",$A96,BF$6,BF$5,"Mois (DateRDV)",BF$7,"Années (DateRDV)",BF$3,"Présence","Excusé"),3,""),"")</f>
        <v/>
      </c>
      <c r="BG96" s="166" t="str">
        <f>IFERROR(IF(GETPIVOTDATA("DateRDV",TCD!$B$1,"DT","GE","Bénéficiaire",$A96,BG$6,BG$5,"Mois (DateRDV)",BG$7,"Années (DateRDV)",BG$3,"Présence","Absent"),4,""),"")</f>
        <v/>
      </c>
      <c r="BH96" s="166" t="str">
        <f>IFERROR(IF(GETPIVOTDATA("DateRDV",TCD!$B$1,"DT","GE","Bénéficiaire",$A96,BH$6,BH$5,"Mois (DateRDV)",BH$7,"Années (DateRDV)",BH$3),1,""),"")</f>
        <v/>
      </c>
      <c r="BI96" s="166">
        <f>IFERROR(IF(GETPIVOTDATA("DateRDV",TCD!$B$1,"DT","GE","Bénéficiaire",$A96,BI$6,BI$5,"Mois (DateRDV)",BI$7,"Années (DateRDV)",BI$3),2,""),"")</f>
        <v>2</v>
      </c>
      <c r="BJ96" s="166" t="str">
        <f>IFERROR(IF(GETPIVOTDATA("DateRDV",TCD!$B$1,"DT","GE","Bénéficiaire",$A96,BJ$6,BJ$5,"Mois (DateRDV)",BJ$7,"Années (DateRDV)",BJ$3,"Présence","Excusé"),3,""),"")</f>
        <v/>
      </c>
      <c r="BK96" s="166" t="str">
        <f>IFERROR(IF(GETPIVOTDATA("DateRDV",TCD!$B$1,"DT","GE","Bénéficiaire",$A96,BK$6,BK$5,"Mois (DateRDV)",BK$7,"Années (DateRDV)",BK$3,"Présence","Absent"),4,""),"")</f>
        <v/>
      </c>
      <c r="BL96" s="166" t="str">
        <f>IFERROR(IF(GETPIVOTDATA("DateRDV",TCD!$B$1,"DT","GE","Bénéficiaire",$A96,BL$6,BL$5,"Mois (DateRDV)",BL$7,"Années (DateRDV)",BL$3),1,""),"")</f>
        <v/>
      </c>
      <c r="BM96" s="166" t="str">
        <f>IFERROR(IF(GETPIVOTDATA("DateRDV",TCD!$B$1,"DT","GE","Bénéficiaire",$A96,BM$6,BM$5,"Mois (DateRDV)",BM$7,"Années (DateRDV)",BM$3),2,""),"")</f>
        <v/>
      </c>
      <c r="BN96" s="166" t="str">
        <f>IFERROR(IF(GETPIVOTDATA("DateRDV",TCD!$B$1,"DT","GE","Bénéficiaire",$A96,BN$6,BN$5,"Mois (DateRDV)",BN$7,"Années (DateRDV)",BN$3,"Présence","Excusé"),3,""),"")</f>
        <v/>
      </c>
      <c r="BO96" s="166" t="str">
        <f>IFERROR(IF(GETPIVOTDATA("DateRDV",TCD!$B$1,"DT","GE","Bénéficiaire",$A96,BO$6,BO$5,"Mois (DateRDV)",BO$7,"Années (DateRDV)",BO$3,"Présence","Absent"),4,""),"")</f>
        <v/>
      </c>
      <c r="BP96" s="166" t="str">
        <f>IFERROR(IF(GETPIVOTDATA("DateRDV",TCD!$B$1,"DT","GE","Bénéficiaire",$A96,BP$6,BP$5,"Mois (DateRDV)",BP$7,"Années (DateRDV)",BP$3),1,""),"")</f>
        <v/>
      </c>
      <c r="BQ96" s="166" t="str">
        <f>IFERROR(IF(GETPIVOTDATA("DateRDV",TCD!$B$1,"DT","GE","Bénéficiaire",$A96,BQ$6,BQ$5,"Mois (DateRDV)",BQ$7,"Années (DateRDV)",BQ$3),2,""),"")</f>
        <v/>
      </c>
      <c r="BR96" s="166" t="str">
        <f>IFERROR(IF(GETPIVOTDATA("DateRDV",TCD!$B$1,"DT","GE","Bénéficiaire",$A96,BR$6,BR$5,"Mois (DateRDV)",BR$7,"Années (DateRDV)",BR$3,"Présence","Excusé"),3,""),"")</f>
        <v/>
      </c>
      <c r="BS96" s="166" t="str">
        <f>IFERROR(IF(GETPIVOTDATA("DateRDV",TCD!$B$1,"DT","GE","Bénéficiaire",$A96,BS$6,BS$5,"Mois (DateRDV)",BS$7,"Années (DateRDV)",BS$3,"Présence","Absent"),4,""),"")</f>
        <v/>
      </c>
      <c r="BT96" s="166" t="str">
        <f>IFERROR(IF(GETPIVOTDATA("DateRDV",TCD!$B$1,"DT","GE","Bénéficiaire",$A96,BT$6,BT$5,"Mois (DateRDV)",BT$7,"Années (DateRDV)",BT$3),1,""),"")</f>
        <v/>
      </c>
      <c r="BU96" s="166" t="str">
        <f>IFERROR(IF(GETPIVOTDATA("DateRDV",TCD!$B$1,"DT","GE","Bénéficiaire",$A96,BU$6,BU$5,"Mois (DateRDV)",BU$7,"Années (DateRDV)",BU$3),2,""),"")</f>
        <v/>
      </c>
      <c r="BV96" s="166" t="str">
        <f>IFERROR(IF(GETPIVOTDATA("DateRDV",TCD!$B$1,"DT","GE","Bénéficiaire",$A96,BV$6,BV$5,"Mois (DateRDV)",BV$7,"Années (DateRDV)",BV$3,"Présence","Excusé"),3,""),"")</f>
        <v/>
      </c>
      <c r="BW96" s="166" t="str">
        <f>IFERROR(IF(GETPIVOTDATA("DateRDV",TCD!$B$1,"DT","GE","Bénéficiaire",$A96,BW$6,BW$5,"Mois (DateRDV)",BW$7,"Années (DateRDV)",BW$3,"Présence","Absent"),4,""),"")</f>
        <v/>
      </c>
      <c r="BX96" s="166" t="str">
        <f>IFERROR(IF(GETPIVOTDATA("DateRDV",TCD!$B$1,"DT","GE","Bénéficiaire",$A96,BX$6,BX$5,"Mois (DateRDV)",BX$7,"Années (DateRDV)",BX$3),1,""),"")</f>
        <v/>
      </c>
      <c r="BY96" s="166" t="str">
        <f>IFERROR(IF(GETPIVOTDATA("DateRDV",TCD!$B$1,"DT","GE","Bénéficiaire",$A96,BY$6,BY$5,"Mois (DateRDV)",BY$7,"Années (DateRDV)",BY$3),2,""),"")</f>
        <v/>
      </c>
      <c r="BZ96" s="166" t="str">
        <f>IFERROR(IF(GETPIVOTDATA("DateRDV",TCD!$B$1,"DT","GE","Bénéficiaire",$A96,BZ$6,BZ$5,"Mois (DateRDV)",BZ$7,"Années (DateRDV)",BZ$3,"Présence","Excusé"),3,""),"")</f>
        <v/>
      </c>
      <c r="CA96" s="166" t="str">
        <f>IFERROR(IF(GETPIVOTDATA("DateRDV",TCD!$B$1,"DT","GE","Bénéficiaire",$A96,CA$6,CA$5,"Mois (DateRDV)",CA$7,"Années (DateRDV)",CA$3,"Présence","Absent"),4,""),"")</f>
        <v/>
      </c>
      <c r="CB96" s="166" t="str">
        <f>IFERROR(IF(GETPIVOTDATA("DateRDV",TCD!$B$1,"DT","GE","Bénéficiaire",$A96,CB$6,CB$5,"Mois (DateRDV)",CB$7,"Années (DateRDV)",CB$3),1,""),"")</f>
        <v/>
      </c>
      <c r="CC96" s="166" t="str">
        <f>IFERROR(IF(GETPIVOTDATA("DateRDV",TCD!$B$1,"DT","GE","Bénéficiaire",$A96,CC$6,CC$5,"Mois (DateRDV)",CC$7,"Années (DateRDV)",CC$3),2,""),"")</f>
        <v/>
      </c>
      <c r="CD96" s="166" t="str">
        <f>IFERROR(IF(GETPIVOTDATA("DateRDV",TCD!$B$1,"DT","GE","Bénéficiaire",$A96,CD$6,CD$5,"Mois (DateRDV)",CD$7,"Années (DateRDV)",CD$3,"Présence","Excusé"),3,""),"")</f>
        <v/>
      </c>
      <c r="CE96" s="166" t="str">
        <f>IFERROR(IF(GETPIVOTDATA("DateRDV",TCD!$B$1,"DT","GE","Bénéficiaire",$A96,CE$6,CE$5,"Mois (DateRDV)",CE$7,"Années (DateRDV)",CE$3,"Présence","Absent"),4,""),"")</f>
        <v/>
      </c>
      <c r="CF96" s="166" t="str">
        <f>IFERROR(IF(GETPIVOTDATA("DateRDV",TCD!$B$1,"DT","GE","Bénéficiaire",$A96,CF$6,CF$5,"Mois (DateRDV)",CF$7,"Années (DateRDV)",CF$3),1,""),"")</f>
        <v/>
      </c>
      <c r="CG96" s="166" t="str">
        <f>IFERROR(IF(GETPIVOTDATA("DateRDV",TCD!$B$1,"DT","GE","Bénéficiaire",$A96,CG$6,CG$5,"Mois (DateRDV)",CG$7,"Années (DateRDV)",CG$3),2,""),"")</f>
        <v/>
      </c>
      <c r="CH96" s="166" t="str">
        <f>IFERROR(IF(GETPIVOTDATA("DateRDV",TCD!$B$1,"DT","GE","Bénéficiaire",$A96,CH$6,CH$5,"Mois (DateRDV)",CH$7,"Années (DateRDV)",CH$3,"Présence","Excusé"),3,""),"")</f>
        <v/>
      </c>
      <c r="CI96" s="166" t="str">
        <f>IFERROR(IF(GETPIVOTDATA("DateRDV",TCD!$B$1,"DT","GE","Bénéficiaire",$A96,CI$6,CI$5,"Mois (DateRDV)",CI$7,"Années (DateRDV)",CI$3,"Présence","Absent"),4,""),"")</f>
        <v/>
      </c>
      <c r="CJ96" s="166" t="str">
        <f>IFERROR(IF(GETPIVOTDATA("DateRDV",TCD!$B$1,"DT","GE","Bénéficiaire",$A96,CJ$6,CJ$5,"Mois (DateRDV)",CJ$7,"Années (DateRDV)",CJ$3),1,""),"")</f>
        <v/>
      </c>
      <c r="CK96" s="166" t="str">
        <f>IFERROR(IF(GETPIVOTDATA("DateRDV",TCD!$B$1,"DT","GE","Bénéficiaire",$A96,CK$6,CK$5,"Mois (DateRDV)",CK$7,"Années (DateRDV)",CK$3),2,""),"")</f>
        <v/>
      </c>
      <c r="CL96" s="166" t="str">
        <f>IFERROR(IF(GETPIVOTDATA("DateRDV",TCD!$B$1,"DT","GE","Bénéficiaire",$A96,GI$6,GI$5,"Mois (DateRDV)",GI$7,"Années (DateRDV)",GI$3,"Présence","Excusé"),3,""),"")</f>
        <v/>
      </c>
      <c r="CM96" s="166" t="str">
        <f>IFERROR(IF(GETPIVOTDATA("DateRDV",TCD!$B$1,"DT","GE","Bénéficiaire",$A96,CM$6,CM$5,"Mois (DateRDV)",CM$7,"Années (DateRDV)",CM$3,"Présence","Absent"),4,""),"")</f>
        <v/>
      </c>
      <c r="CN96" s="166" t="str">
        <f>IFERROR(IF(GETPIVOTDATA("DateRDV",TCD!$B$1,"DT","GE","Bénéficiaire",$A96,CN$6,CN$5,"Mois (DateRDV)",CN$7,"Années (DateRDV)",CN$3),1,""),"")</f>
        <v/>
      </c>
      <c r="CO96" s="166" t="str">
        <f>IFERROR(IF(GETPIVOTDATA("DateRDV",TCD!$B$1,"DT","GE","Bénéficiaire",$A96,CO$6,CO$5,"Mois (DateRDV)",CO$7,"Années (DateRDV)",CO$3),2,""),"")</f>
        <v/>
      </c>
      <c r="CP96" s="166" t="str">
        <f>IFERROR(IF(GETPIVOTDATA("DateRDV",TCD!$B$1,"DT","GE","Bénéficiaire",$A96,CP$6,CP$5,"Mois (DateRDV)",CP$7,"Années (DateRDV)",CP$3,"Présence","Excusé"),3,""),"")</f>
        <v/>
      </c>
      <c r="CQ96" s="166" t="str">
        <f>IFERROR(IF(GETPIVOTDATA("DateRDV",TCD!$B$1,"DT","GE","Bénéficiaire",$A96,CQ$6,CQ$5,"Mois (DateRDV)",CQ$7,"Années (DateRDV)",CQ$3,"Présence","Absent"),4,""),"")</f>
        <v/>
      </c>
      <c r="CR96" s="166" t="str">
        <f>IFERROR(IF(GETPIVOTDATA("DateRDV",TCD!$B$1,"DT","GE","Bénéficiaire",$A96,CR$6,CR$5,"Mois (DateRDV)",CR$7,"Années (DateRDV)",CR$3),1,""),"")</f>
        <v/>
      </c>
      <c r="CS96" s="166" t="str">
        <f>IFERROR(IF(GETPIVOTDATA("DateRDV",TCD!$B$1,"DT","GE","Bénéficiaire",$A96,CS$6,CS$5,"Mois (DateRDV)",CS$7,"Années (DateRDV)",CS$3),2,""),"")</f>
        <v/>
      </c>
      <c r="CT96" s="166" t="str">
        <f>IFERROR(IF(GETPIVOTDATA("DateRDV",TCD!$B$1,"DT","GE","Bénéficiaire",$A96,CT$6,CT$5,"Mois (DateRDV)",CT$7,"Années (DateRDV)",CT$3,"Présence","Excusé"),3,""),"")</f>
        <v/>
      </c>
      <c r="CU96" s="166" t="str">
        <f>IFERROR(IF(GETPIVOTDATA("DateRDV",TCD!$B$1,"DT","GE","Bénéficiaire",$A96,CU$6,CU$5,"Mois (DateRDV)",CU$7,"Années (DateRDV)",CU$3,"Présence","Absent"),4,""),"")</f>
        <v/>
      </c>
      <c r="CV96" s="166" t="str">
        <f>IFERROR(IF(GETPIVOTDATA("DateRDV",TCD!$B$1,"DT","GE","Bénéficiaire",$A96,CV$6,CV$5,"Mois (DateRDV)",CV$7,"Années (DateRDV)",CV$3),1,""),"")</f>
        <v/>
      </c>
      <c r="CW96" s="166" t="str">
        <f>IFERROR(IF(GETPIVOTDATA("DateRDV",TCD!$B$1,"DT","GE","Bénéficiaire",$A96,CW$6,CW$5,"Mois (DateRDV)",CW$7,"Années (DateRDV)",CW$3),2,""),"")</f>
        <v/>
      </c>
      <c r="CX96" s="166" t="str">
        <f>IFERROR(IF(GETPIVOTDATA("DateRDV",TCD!$B$1,"DT","GE","Bénéficiaire",$A96,CX$6,CX$5,"Mois (DateRDV)",CX$7,"Années (DateRDV)",CX$3,"Présence","Excusé"),3,""),"")</f>
        <v/>
      </c>
      <c r="CY96" s="166" t="str">
        <f>IFERROR(IF(GETPIVOTDATA("DateRDV",TCD!$B$1,"DT","GE","Bénéficiaire",$A96,CY$6,CY$5,"Mois (DateRDV)",CY$7,"Années (DateRDV)",CY$3,"Présence","Absent"),4,""),"")</f>
        <v/>
      </c>
      <c r="CZ96" s="166" t="str">
        <f>IFERROR(IF(GETPIVOTDATA("DateRDV",TCD!$B$1,"DT","GE","Bénéficiaire",$A96,CZ$6,CZ$5,"Mois (DateRDV)",CZ$7,"Années (DateRDV)",CZ$3),1,""),"")</f>
        <v/>
      </c>
      <c r="DA96" s="166" t="str">
        <f>IFERROR(IF(GETPIVOTDATA("DateRDV",TCD!$B$1,"DT","GE","Bénéficiaire",$A96,DA$6,DA$5,"Mois (DateRDV)",DA$7,"Années (DateRDV)",DA$3),2,""),"")</f>
        <v/>
      </c>
      <c r="DB96" s="166" t="str">
        <f>IFERROR(IF(GETPIVOTDATA("DateRDV",TCD!$B$1,"DT","GE","Bénéficiaire",$A96,DB$6,DB$5,"Mois (DateRDV)",DB$7,"Années (DateRDV)",DB$3,"Présence","Excusé"),3,""),"")</f>
        <v/>
      </c>
      <c r="DC96" s="166" t="str">
        <f>IFERROR(IF(GETPIVOTDATA("DateRDV",TCD!$B$1,"DT","GE","Bénéficiaire",$A96,DC$6,DC$5,"Mois (DateRDV)",DC$7,"Années (DateRDV)",DC$3,"Présence","Absent"),4,""),"")</f>
        <v/>
      </c>
      <c r="DD96" s="166" t="str">
        <f>IFERROR(IF(GETPIVOTDATA("DateRDV",TCD!$B$1,"DT","GE","Bénéficiaire",$A96,DD$6,DD$5,"Mois (DateRDV)",DD$7,"Années (DateRDV)",DD$3),1,""),"")</f>
        <v/>
      </c>
      <c r="DE96" s="166" t="str">
        <f>IFERROR(IF(GETPIVOTDATA("DateRDV",TCD!$B$1,"DT","GE","Bénéficiaire",$A96,DE$6,DE$5,"Mois (DateRDV)",DE$7,"Années (DateRDV)",DE$3),2,""),"")</f>
        <v/>
      </c>
      <c r="DF96" s="166" t="str">
        <f>IFERROR(IF(GETPIVOTDATA("DateRDV",TCD!$B$1,"DT","GE","Bénéficiaire",$A96,DF$6,DF$5,"Mois (DateRDV)",DF$7,"Années (DateRDV)",DF$3,"Présence","Excusé"),3,""),"")</f>
        <v/>
      </c>
      <c r="DG96" s="166" t="str">
        <f>IFERROR(IF(GETPIVOTDATA("DateRDV",TCD!$B$1,"DT","GE","Bénéficiaire",$A96,DG$6,DG$5,"Mois (DateRDV)",DG$7,"Années (DateRDV)",DG$3,"Présence","Absent"),4,""),"")</f>
        <v/>
      </c>
      <c r="DH96" s="166" t="str">
        <f>IFERROR(IF(GETPIVOTDATA("DateRDV",TCD!$B$1,"DT","GE","Bénéficiaire",$A96,DH$6,DH$5,"Mois (DateRDV)",DH$7,"Années (DateRDV)",DH$3),1,""),"")</f>
        <v/>
      </c>
      <c r="DI96" s="166" t="str">
        <f>IFERROR(IF(GETPIVOTDATA("DateRDV",TCD!$B$1,"DT","GE","Bénéficiaire",$A96,DI$6,DI$5,"Mois (DateRDV)",DI$7,"Années (DateRDV)",DI$3),2,""),"")</f>
        <v/>
      </c>
      <c r="DJ96" s="166" t="str">
        <f>IFERROR(IF(GETPIVOTDATA("DateRDV",TCD!$B$1,"DT","GE","Bénéficiaire",$A96,DJ$6,DJ$5,"Mois (DateRDV)",DJ$7,"Années (DateRDV)",DJ$3,"Présence","Excusé"),3,""),"")</f>
        <v/>
      </c>
      <c r="DK96" s="166" t="str">
        <f>IFERROR(IF(GETPIVOTDATA("DateRDV",TCD!$B$1,"DT","GE","Bénéficiaire",$A96,DK$6,DK$5,"Mois (DateRDV)",DK$7,"Années (DateRDV)",DK$3,"Présence","Absent"),4,""),"")</f>
        <v/>
      </c>
      <c r="DL96" s="166" t="str">
        <f>IFERROR(IF(GETPIVOTDATA("DateRDV",TCD!$B$1,"DT","GE","Bénéficiaire",$A96,DL$6,DL$5,"Mois (DateRDV)",DL$7,"Années (DateRDV)",DL$3),1,""),"")</f>
        <v/>
      </c>
      <c r="DM96" s="166" t="str">
        <f>IFERROR(IF(GETPIVOTDATA("DateRDV",TCD!$B$1,"DT","GE","Bénéficiaire",$A96,DM$6,DM$5,"Mois (DateRDV)",DM$7,"Années (DateRDV)",DM$3),2,""),"")</f>
        <v/>
      </c>
      <c r="DN96" s="166" t="str">
        <f>IFERROR(IF(GETPIVOTDATA("DateRDV",TCD!$B$1,"DT","GE","Bénéficiaire",$A96,DN$6,DN$5,"Mois (DateRDV)",DN$7,"Années (DateRDV)",DN$3,"Présence","Excusé"),3,""),"")</f>
        <v/>
      </c>
      <c r="DO96" s="166" t="str">
        <f>IFERROR(IF(GETPIVOTDATA("DateRDV",TCD!$B$1,"DT","GE","Bénéficiaire",$A96,DO$6,DO$5,"Mois (DateRDV)",DO$7,"Années (DateRDV)",DO$3,"Présence","Absent"),4,""),"")</f>
        <v/>
      </c>
    </row>
    <row r="97" spans="1:119" ht="15" customHeight="1" x14ac:dyDescent="0.2">
      <c r="A97" t="str">
        <v>DE OLIVEIRA BARREIRA Rodrigo</v>
      </c>
      <c r="B97" s="169" t="str">
        <f>IFERROR(IF(INDEX(Data!P:P,MATCH(A97,Data!B:B,0))&lt;&gt;"",INDEX(Data!P:P,MATCH(A97,Data!B:B,0)),""),"")</f>
        <v>DE OLIVEIRA BARREIRA</v>
      </c>
      <c r="C97" s="169" t="str">
        <f>IFERROR(IF(INDEX(Data!O:O,MATCH(A97,Data!B:B,0))&lt;&gt;"",INDEX(Data!O:O,MATCH(A97,Data!B:B,0)),""),"")</f>
        <v>Rodrigo</v>
      </c>
      <c r="D97" s="169" t="str">
        <f>IFERROR(IF(INDEX(Data!J:J,MATCH(A97,Data!B:B,0))&lt;&gt;"",INDEX(Data!J:J,MATCH(A97,Data!B:B,0)),""),"")</f>
        <v>TR</v>
      </c>
      <c r="E97" s="169" t="str">
        <f>IFERROR(IF(INDEX(Data!M:M,MATCH(A97,Data!B:B,0))&lt;&gt;"",INDEX(Data!M:M,MATCH(A97,Data!B:B,0)),""),"")</f>
        <v>AMBILLY</v>
      </c>
      <c r="F97" s="169">
        <f>IFERROR(IF(INDEX(Data!N:N,MATCH(A97,Data!B:B,0))&lt;&gt;"",INDEX(Data!N:N,MATCH(A97,Data!B:B,0)),""),"")</f>
        <v>74100</v>
      </c>
      <c r="G97" s="170">
        <f>IFERROR(IF(INDEX(Data!K:K,MATCH(A97,Data!B:B,0))&lt;&gt;"",INDEX(Data!K:K,MATCH(A97,Data!B:B,0)),""),"")</f>
        <v>45841</v>
      </c>
      <c r="H97" s="170">
        <f>IFERROR(IF(INDEX(Data!L:L,MATCH(A97,Data!B:B,0))&lt;&gt;"",INDEX(Data!L:L,MATCH(A97,Data!B:B,0)),""),"")</f>
        <v>45867</v>
      </c>
      <c r="I97" s="170">
        <f>IFERROR(IF(INDEX(Data!C:C,MATCH(A97,Data!B:B,0))&lt;&gt;"",INDEX(Data!C:C,MATCH(A97,Data!B:B,0)),""),"")</f>
        <v>45876</v>
      </c>
      <c r="J97" s="170" t="str">
        <f>IFERROR(IF(INDEX(Data!D:D,MATCH(A97,Data!B:B,0))&lt;&gt;"",INDEX(Data!D:D,MATCH(A97,Data!B:B,0)),""),"")</f>
        <v/>
      </c>
      <c r="K97" s="171" t="str">
        <f>IFERROR(IF(INDEX(Data!H:H,MATCH(A97,Data!B:B,0))&lt;&gt;"",INDEX(Data!H:H,MATCH(A97,Data!B:B,0)),""),"")</f>
        <v>Remobilisation</v>
      </c>
      <c r="L97" s="166" t="str">
        <f>IFERROR(IF(GETPIVOTDATA("DateRDV",TCD!$B$1,"DT","GE","Bénéficiaire",$A97,L$6,L$5,"Mois (DateRDV)",L$7,"Années (DateRDV)",L$3),1,""),"")</f>
        <v/>
      </c>
      <c r="M97" s="166" t="str">
        <f>IFERROR(IF(GETPIVOTDATA("DateRDV",TCD!$B$1,"DT","GE","Bénéficiaire",$A97,M$6,M$5,"Mois (DateRDV)",M$7,"Années (DateRDV)",M$3),2,""),"")</f>
        <v/>
      </c>
      <c r="N97" s="166" t="str">
        <f>IFERROR(IF(GETPIVOTDATA("DateRDV",TCD!$B$1,"DT","GE","Bénéficiaire",$A97,N$6,N$5,"Mois (DateRDV)",N$7,"Années (DateRDV)",N$3,"Présence","Excusé"),3,""),"")</f>
        <v/>
      </c>
      <c r="O97" s="166" t="str">
        <f>IFERROR(IF(GETPIVOTDATA("DateRDV",TCD!$B$1,"DT","GE","Bénéficiaire",$A97,O$6,O$5,"Mois (DateRDV)",O$7,"Années (DateRDV)",O$3,"Présence","Absent"),4,""),"")</f>
        <v/>
      </c>
      <c r="P97" s="166" t="str">
        <f>IFERROR(IF(GETPIVOTDATA("DateRDV",TCD!$B$1,"DT","GE","Bénéficiaire",$A97,P$6,P$5,"Mois (DateRDV)",P$7,"Années (DateRDV)",P$3),1,""),"")</f>
        <v/>
      </c>
      <c r="Q97" s="166" t="str">
        <f>IFERROR(IF(GETPIVOTDATA("DateRDV",TCD!$B$1,"DT","GE","Bénéficiaire",$A97,Q$6,Q$5,"Mois (DateRDV)",Q$7,"Années (DateRDV)",Q$3),2,""),"")</f>
        <v/>
      </c>
      <c r="R97" s="166" t="str">
        <f>IFERROR(IF(GETPIVOTDATA("DateRDV",TCD!$B$1,"DT","GE","Bénéficiaire",$A97,R$6,R$5,"Mois (DateRDV)",R$7,"Années (DateRDV)",R$3,"Présence","Excusé"),3,""),"")</f>
        <v/>
      </c>
      <c r="S97" s="166" t="str">
        <f>IFERROR(IF(GETPIVOTDATA("DateRDV",TCD!$B$1,"DT","GE","Bénéficiaire",$A97,S$6,S$5,"Mois (DateRDV)",S$7,"Années (DateRDV)",S$3,"Présence","Absent"),4,""),"")</f>
        <v/>
      </c>
      <c r="T97" s="166" t="str">
        <f>IFERROR(IF(GETPIVOTDATA("DateRDV",TCD!$B$1,"DT","GE","Bénéficiaire",$A97,T$6,T$5,"Mois (DateRDV)",T$7,"Années (DateRDV)",T$3),1,""),"")</f>
        <v/>
      </c>
      <c r="U97" s="166" t="str">
        <f>IFERROR(IF(GETPIVOTDATA("DateRDV",TCD!$B$1,"DT","GE","Bénéficiaire",$A97,U$6,U$5,"Mois (DateRDV)",U$7,"Années (DateRDV)",U$3),2,""),"")</f>
        <v/>
      </c>
      <c r="V97" s="166" t="str">
        <f>IFERROR(IF(GETPIVOTDATA("DateRDV",TCD!$B$1,"DT","GE","Bénéficiaire",$A97,V$6,V$5,"Mois (DateRDV)",V$7,"Années (DateRDV)",V$3,"Présence","Excusé"),3,""),"")</f>
        <v/>
      </c>
      <c r="W97" s="166" t="str">
        <f>IFERROR(IF(GETPIVOTDATA("DateRDV",TCD!$B$1,"DT","GE","Bénéficiaire",$A97,W$6,W$5,"Mois (DateRDV)",W$7,"Années (DateRDV)",W$3,"Présence","Absent"),4,""),"")</f>
        <v/>
      </c>
      <c r="X97" s="166" t="str">
        <f>IFERROR(IF(GETPIVOTDATA("DateRDV",TCD!$B$1,"DT","GE","Bénéficiaire",$A97,X$6,X$5,"Mois (DateRDV)",X$7,"Années (DateRDV)",X$3),1,""),"")</f>
        <v/>
      </c>
      <c r="Y97" s="166" t="str">
        <f>IFERROR(IF(GETPIVOTDATA("DateRDV",TCD!$B$1,"DT","GE","Bénéficiaire",$A97,Y$6,Y$5,"Mois (DateRDV)",Y$7,"Années (DateRDV)",Y$3),2,""),"")</f>
        <v/>
      </c>
      <c r="Z97" s="166" t="str">
        <f>IFERROR(IF(GETPIVOTDATA("DateRDV",TCD!$B$1,"DT","GE","Bénéficiaire",$A97,Z$6,Z$5,"Mois (DateRDV)",Z$7,"Années (DateRDV)",Z$3,"Présence","Excusé"),3,""),"")</f>
        <v/>
      </c>
      <c r="AA97" s="166" t="str">
        <f>IFERROR(IF(GETPIVOTDATA("DateRDV",TCD!$B$1,"DT","GE","Bénéficiaire",$A97,AA$6,AA$5,"Mois (DateRDV)",AA$7,"Années (DateRDV)",AA$3,"Présence","Absent"),4,""),"")</f>
        <v/>
      </c>
      <c r="AB97" s="166" t="str">
        <f>IFERROR(IF(GETPIVOTDATA("DateRDV",TCD!$B$1,"DT","GE","Bénéficiaire",$A97,AB$6,AB$5,"Mois (DateRDV)",AB$7,"Années (DateRDV)",AB$3),1,""),"")</f>
        <v/>
      </c>
      <c r="AC97" s="166" t="str">
        <f>IFERROR(IF(GETPIVOTDATA("DateRDV",TCD!$B$1,"DT","GE","Bénéficiaire",$A97,AC$6,AC$5,"Mois (DateRDV)",AC$7,"Années (DateRDV)",AC$3),2,""),"")</f>
        <v/>
      </c>
      <c r="AD97" s="166" t="str">
        <f>IFERROR(IF(GETPIVOTDATA("DateRDV",TCD!$B$1,"DT","GE","Bénéficiaire",$A97,AD$6,AD$5,"Mois (DateRDV)",AD$7,"Années (DateRDV)",AD$3,"Présence","Excusé"),3,""),"")</f>
        <v/>
      </c>
      <c r="AE97" s="166" t="str">
        <f>IFERROR(IF(GETPIVOTDATA("DateRDV",TCD!$B$1,"DT","GE","Bénéficiaire",$A97,AE$6,AE$5,"Mois (DateRDV)",AE$7,"Années (DateRDV)",AE$3,"Présence","Absent"),4,""),"")</f>
        <v/>
      </c>
      <c r="AF97" s="166" t="str">
        <f>IFERROR(IF(GETPIVOTDATA("DateRDV",TCD!$B$1,"DT","GE","Bénéficiaire",$A97,AF$6,AF$5,"Mois (DateRDV)",AF$7,"Années (DateRDV)",AF$3),1,""),"")</f>
        <v/>
      </c>
      <c r="AG97" s="166" t="str">
        <f>IFERROR(IF(GETPIVOTDATA("DateRDV",TCD!$B$1,"DT","GE","Bénéficiaire",$A97,AG$6,AG$5,"Mois (DateRDV)",AG$7,"Années (DateRDV)",AG$3),2,""),"")</f>
        <v/>
      </c>
      <c r="AH97" s="166" t="str">
        <f>IFERROR(IF(GETPIVOTDATA("DateRDV",TCD!$B$1,"DT","GE","Bénéficiaire",$A97,AH$6,AH$5,"Mois (DateRDV)",AH$7,"Années (DateRDV)",AH$3,"Présence","Excusé"),3,""),"")</f>
        <v/>
      </c>
      <c r="AI97" s="166" t="str">
        <f>IFERROR(IF(GETPIVOTDATA("DateRDV",TCD!$B$1,"DT","GE","Bénéficiaire",$A97,AI$6,AI$5,"Mois (DateRDV)",AI$7,"Années (DateRDV)",AI$3,"Présence","Absent"),4,""),"")</f>
        <v/>
      </c>
      <c r="AJ97" s="166" t="str">
        <f>IFERROR(IF(GETPIVOTDATA("DateRDV",TCD!$B$1,"DT","GE","Bénéficiaire",$A97,AJ$6,AJ$5,"Mois (DateRDV)",AJ$7,"Années (DateRDV)",AJ$3),1,""),"")</f>
        <v/>
      </c>
      <c r="AK97" s="166" t="str">
        <f>IFERROR(IF(GETPIVOTDATA("DateRDV",TCD!$B$1,"DT","GE","Bénéficiaire",$A97,AK$6,AK$5,"Mois (DateRDV)",AK$7,"Années (DateRDV)",AK$3),2,""),"")</f>
        <v/>
      </c>
      <c r="AL97" s="166" t="str">
        <f>IFERROR(IF(GETPIVOTDATA("DateRDV",TCD!$B$1,"DT","GE","Bénéficiaire",$A97,AL$6,AL$5,"Mois (DateRDV)",AL$7,"Années (DateRDV)",AL$3,"Présence","Excusé"),3,""),"")</f>
        <v/>
      </c>
      <c r="AM97" s="166" t="str">
        <f>IFERROR(IF(GETPIVOTDATA("DateRDV",TCD!$B$1,"DT","GE","Bénéficiaire",$A97,AM$6,AM$5,"Mois (DateRDV)",AM$7,"Années (DateRDV)",AM$3,"Présence","Absent"),4,""),"")</f>
        <v/>
      </c>
      <c r="AN97" s="166" t="str">
        <f>IFERROR(IF(GETPIVOTDATA("DateRDV",TCD!$B$1,"DT","GE","Bénéficiaire",$A97,AN$6,AN$5,"Mois (DateRDV)",AN$7,"Années (DateRDV)",AN$3),1,""),"")</f>
        <v/>
      </c>
      <c r="AO97" s="166" t="str">
        <f>IFERROR(IF(GETPIVOTDATA("DateRDV",TCD!$B$1,"DT","GE","Bénéficiaire",$A97,AO$6,AO$5,"Mois (DateRDV)",AO$7,"Années (DateRDV)",AO$3),2,""),"")</f>
        <v/>
      </c>
      <c r="AP97" s="166" t="str">
        <f>IFERROR(IF(GETPIVOTDATA("DateRDV",TCD!$B$1,"DT","GE","Bénéficiaire",$A97,AP$6,AP$5,"Mois (DateRDV)",AP$7,"Années (DateRDV)",AP$3,"Présence","Excusé"),3,""),"")</f>
        <v/>
      </c>
      <c r="AQ97" s="166" t="str">
        <f>IFERROR(IF(GETPIVOTDATA("DateRDV",TCD!$B$1,"DT","GE","Bénéficiaire",$A97,AQ$6,AQ$5,"Mois (DateRDV)",AQ$7,"Années (DateRDV)",AQ$3,"Présence","Absent"),4,""),"")</f>
        <v/>
      </c>
      <c r="AR97" s="166" t="str">
        <f>IFERROR(IF(GETPIVOTDATA("DateRDV",TCD!$B$1,"DT","GE","Bénéficiaire",$A97,AR$6,AR$5,"Mois (DateRDV)",AR$7,"Années (DateRDV)",AR$3),1,""),"")</f>
        <v/>
      </c>
      <c r="AS97" s="166" t="str">
        <f>IFERROR(IF(GETPIVOTDATA("DateRDV",TCD!$B$1,"DT","GE","Bénéficiaire",$A97,AS$6,AS$5,"Mois (DateRDV)",AS$7,"Années (DateRDV)",AS$3),2,""),"")</f>
        <v/>
      </c>
      <c r="AT97" s="166" t="str">
        <f>IFERROR(IF(GETPIVOTDATA("DateRDV",TCD!$B$1,"DT","GE","Bénéficiaire",$A97,AT$6,AT$5,"Mois (DateRDV)",AT$7,"Années (DateRDV)",AT$3,"Présence","Excusé"),3,""),"")</f>
        <v/>
      </c>
      <c r="AU97" s="166" t="str">
        <f>IFERROR(IF(GETPIVOTDATA("DateRDV",TCD!$B$1,"DT","GE","Bénéficiaire",$A97,AU$6,AU$5,"Mois (DateRDV)",AU$7,"Années (DateRDV)",AU$3,"Présence","Absent"),4,""),"")</f>
        <v/>
      </c>
      <c r="AV97" s="166" t="str">
        <f>IFERROR(IF(GETPIVOTDATA("DateRDV",TCD!$B$1,"DT","GE","Bénéficiaire",$A97,AV$6,AV$5,"Mois (DateRDV)",AV$7,"Années (DateRDV)",AV$3),1,""),"")</f>
        <v/>
      </c>
      <c r="AW97" s="166" t="str">
        <f>IFERROR(IF(GETPIVOTDATA("DateRDV",TCD!$B$1,"DT","GE","Bénéficiaire",$A97,AW$6,AW$5,"Mois (DateRDV)",AW$7,"Années (DateRDV)",AW$3),2,""),"")</f>
        <v/>
      </c>
      <c r="AX97" s="166" t="str">
        <f>IFERROR(IF(GETPIVOTDATA("DateRDV",TCD!$B$1,"DT","GE","Bénéficiaire",$A97,AX$6,AX$5,"Mois (DateRDV)",AX$7,"Années (DateRDV)",AX$3,"Présence","Excusé"),3,""),"")</f>
        <v/>
      </c>
      <c r="AY97" s="166" t="str">
        <f>IFERROR(IF(GETPIVOTDATA("DateRDV",TCD!$B$1,"DT","GE","Bénéficiaire",$A97,AY$6,AY$5,"Mois (DateRDV)",AY$7,"Années (DateRDV)",AY$3,"Présence","Absent"),4,""),"")</f>
        <v/>
      </c>
      <c r="AZ97" s="166" t="str">
        <f>IFERROR(IF(GETPIVOTDATA("DateRDV",TCD!$B$1,"DT","GE","Bénéficiaire",$A97,AZ$6,AZ$5,"Mois (DateRDV)",AZ$7,"Années (DateRDV)",AZ$3),1,""),"")</f>
        <v/>
      </c>
      <c r="BA97" s="166" t="str">
        <f>IFERROR(IF(GETPIVOTDATA("DateRDV",TCD!$B$1,"DT","GE","Bénéficiaire",$A97,BA$6,BA$5,"Mois (DateRDV)",BA$7,"Années (DateRDV)",BA$3),2,""),"")</f>
        <v/>
      </c>
      <c r="BB97" s="166" t="str">
        <f>IFERROR(IF(GETPIVOTDATA("DateRDV",TCD!$B$1,"DT","GE","Bénéficiaire",$A97,BB$6,BB$5,"Mois (DateRDV)",BB$7,"Années (DateRDV)",BB$3,"Présence","Excusé"),3,""),"")</f>
        <v/>
      </c>
      <c r="BC97" s="166" t="str">
        <f>IFERROR(IF(GETPIVOTDATA("DateRDV",TCD!$B$1,"DT","GE","Bénéficiaire",$A97,BC$6,BC$5,"Mois (DateRDV)",BC$7,"Années (DateRDV)",BC$3,"Présence","Absent"),4,""),"")</f>
        <v/>
      </c>
      <c r="BD97" s="166" t="str">
        <f>IFERROR(IF(GETPIVOTDATA("DateRDV",TCD!$B$1,"DT","GE","Bénéficiaire",$A97,BD$6,BD$5,"Mois (DateRDV)",BD$7,"Années (DateRDV)",BD$3),1,""),"")</f>
        <v/>
      </c>
      <c r="BE97" s="166">
        <f>IFERROR(IF(GETPIVOTDATA("DateRDV",TCD!$B$1,"DT","GE","Bénéficiaire",$A97,BE$6,BE$5,"Mois (DateRDV)",BE$7,"Années (DateRDV)",BE$3),2,""),"")</f>
        <v>2</v>
      </c>
      <c r="BF97" s="166" t="str">
        <f>IFERROR(IF(GETPIVOTDATA("DateRDV",TCD!$B$1,"DT","GE","Bénéficiaire",$A97,BF$6,BF$5,"Mois (DateRDV)",BF$7,"Années (DateRDV)",BF$3,"Présence","Excusé"),3,""),"")</f>
        <v/>
      </c>
      <c r="BG97" s="166" t="str">
        <f>IFERROR(IF(GETPIVOTDATA("DateRDV",TCD!$B$1,"DT","GE","Bénéficiaire",$A97,BG$6,BG$5,"Mois (DateRDV)",BG$7,"Années (DateRDV)",BG$3,"Présence","Absent"),4,""),"")</f>
        <v/>
      </c>
      <c r="BH97" s="166" t="str">
        <f>IFERROR(IF(GETPIVOTDATA("DateRDV",TCD!$B$1,"DT","GE","Bénéficiaire",$A97,BH$6,BH$5,"Mois (DateRDV)",BH$7,"Années (DateRDV)",BH$3),1,""),"")</f>
        <v/>
      </c>
      <c r="BI97" s="166">
        <f>IFERROR(IF(GETPIVOTDATA("DateRDV",TCD!$B$1,"DT","GE","Bénéficiaire",$A97,BI$6,BI$5,"Mois (DateRDV)",BI$7,"Années (DateRDV)",BI$3),2,""),"")</f>
        <v>2</v>
      </c>
      <c r="BJ97" s="166" t="str">
        <f>IFERROR(IF(GETPIVOTDATA("DateRDV",TCD!$B$1,"DT","GE","Bénéficiaire",$A97,BJ$6,BJ$5,"Mois (DateRDV)",BJ$7,"Années (DateRDV)",BJ$3,"Présence","Excusé"),3,""),"")</f>
        <v/>
      </c>
      <c r="BK97" s="166" t="str">
        <f>IFERROR(IF(GETPIVOTDATA("DateRDV",TCD!$B$1,"DT","GE","Bénéficiaire",$A97,BK$6,BK$5,"Mois (DateRDV)",BK$7,"Années (DateRDV)",BK$3,"Présence","Absent"),4,""),"")</f>
        <v/>
      </c>
      <c r="BL97" s="166" t="str">
        <f>IFERROR(IF(GETPIVOTDATA("DateRDV",TCD!$B$1,"DT","GE","Bénéficiaire",$A97,BL$6,BL$5,"Mois (DateRDV)",BL$7,"Années (DateRDV)",BL$3),1,""),"")</f>
        <v/>
      </c>
      <c r="BM97" s="166" t="str">
        <f>IFERROR(IF(GETPIVOTDATA("DateRDV",TCD!$B$1,"DT","GE","Bénéficiaire",$A97,BM$6,BM$5,"Mois (DateRDV)",BM$7,"Années (DateRDV)",BM$3),2,""),"")</f>
        <v/>
      </c>
      <c r="BN97" s="166" t="str">
        <f>IFERROR(IF(GETPIVOTDATA("DateRDV",TCD!$B$1,"DT","GE","Bénéficiaire",$A97,BN$6,BN$5,"Mois (DateRDV)",BN$7,"Années (DateRDV)",BN$3,"Présence","Excusé"),3,""),"")</f>
        <v/>
      </c>
      <c r="BO97" s="166" t="str">
        <f>IFERROR(IF(GETPIVOTDATA("DateRDV",TCD!$B$1,"DT","GE","Bénéficiaire",$A97,BO$6,BO$5,"Mois (DateRDV)",BO$7,"Années (DateRDV)",BO$3,"Présence","Absent"),4,""),"")</f>
        <v/>
      </c>
      <c r="BP97" s="166" t="str">
        <f>IFERROR(IF(GETPIVOTDATA("DateRDV",TCD!$B$1,"DT","GE","Bénéficiaire",$A97,BP$6,BP$5,"Mois (DateRDV)",BP$7,"Années (DateRDV)",BP$3),1,""),"")</f>
        <v/>
      </c>
      <c r="BQ97" s="166" t="str">
        <f>IFERROR(IF(GETPIVOTDATA("DateRDV",TCD!$B$1,"DT","GE","Bénéficiaire",$A97,BQ$6,BQ$5,"Mois (DateRDV)",BQ$7,"Années (DateRDV)",BQ$3),2,""),"")</f>
        <v/>
      </c>
      <c r="BR97" s="166" t="str">
        <f>IFERROR(IF(GETPIVOTDATA("DateRDV",TCD!$B$1,"DT","GE","Bénéficiaire",$A97,BR$6,BR$5,"Mois (DateRDV)",BR$7,"Années (DateRDV)",BR$3,"Présence","Excusé"),3,""),"")</f>
        <v/>
      </c>
      <c r="BS97" s="166" t="str">
        <f>IFERROR(IF(GETPIVOTDATA("DateRDV",TCD!$B$1,"DT","GE","Bénéficiaire",$A97,BS$6,BS$5,"Mois (DateRDV)",BS$7,"Années (DateRDV)",BS$3,"Présence","Absent"),4,""),"")</f>
        <v/>
      </c>
      <c r="BT97" s="166" t="str">
        <f>IFERROR(IF(GETPIVOTDATA("DateRDV",TCD!$B$1,"DT","GE","Bénéficiaire",$A97,BT$6,BT$5,"Mois (DateRDV)",BT$7,"Années (DateRDV)",BT$3),1,""),"")</f>
        <v/>
      </c>
      <c r="BU97" s="166" t="str">
        <f>IFERROR(IF(GETPIVOTDATA("DateRDV",TCD!$B$1,"DT","GE","Bénéficiaire",$A97,BU$6,BU$5,"Mois (DateRDV)",BU$7,"Années (DateRDV)",BU$3),2,""),"")</f>
        <v/>
      </c>
      <c r="BV97" s="166" t="str">
        <f>IFERROR(IF(GETPIVOTDATA("DateRDV",TCD!$B$1,"DT","GE","Bénéficiaire",$A97,BV$6,BV$5,"Mois (DateRDV)",BV$7,"Années (DateRDV)",BV$3,"Présence","Excusé"),3,""),"")</f>
        <v/>
      </c>
      <c r="BW97" s="166" t="str">
        <f>IFERROR(IF(GETPIVOTDATA("DateRDV",TCD!$B$1,"DT","GE","Bénéficiaire",$A97,BW$6,BW$5,"Mois (DateRDV)",BW$7,"Années (DateRDV)",BW$3,"Présence","Absent"),4,""),"")</f>
        <v/>
      </c>
      <c r="BX97" s="166" t="str">
        <f>IFERROR(IF(GETPIVOTDATA("DateRDV",TCD!$B$1,"DT","GE","Bénéficiaire",$A97,BX$6,BX$5,"Mois (DateRDV)",BX$7,"Années (DateRDV)",BX$3),1,""),"")</f>
        <v/>
      </c>
      <c r="BY97" s="166" t="str">
        <f>IFERROR(IF(GETPIVOTDATA("DateRDV",TCD!$B$1,"DT","GE","Bénéficiaire",$A97,BY$6,BY$5,"Mois (DateRDV)",BY$7,"Années (DateRDV)",BY$3),2,""),"")</f>
        <v/>
      </c>
      <c r="BZ97" s="166" t="str">
        <f>IFERROR(IF(GETPIVOTDATA("DateRDV",TCD!$B$1,"DT","GE","Bénéficiaire",$A97,BZ$6,BZ$5,"Mois (DateRDV)",BZ$7,"Années (DateRDV)",BZ$3,"Présence","Excusé"),3,""),"")</f>
        <v/>
      </c>
      <c r="CA97" s="166" t="str">
        <f>IFERROR(IF(GETPIVOTDATA("DateRDV",TCD!$B$1,"DT","GE","Bénéficiaire",$A97,CA$6,CA$5,"Mois (DateRDV)",CA$7,"Années (DateRDV)",CA$3,"Présence","Absent"),4,""),"")</f>
        <v/>
      </c>
      <c r="CB97" s="166" t="str">
        <f>IFERROR(IF(GETPIVOTDATA("DateRDV",TCD!$B$1,"DT","GE","Bénéficiaire",$A97,CB$6,CB$5,"Mois (DateRDV)",CB$7,"Années (DateRDV)",CB$3),1,""),"")</f>
        <v/>
      </c>
      <c r="CC97" s="166" t="str">
        <f>IFERROR(IF(GETPIVOTDATA("DateRDV",TCD!$B$1,"DT","GE","Bénéficiaire",$A97,CC$6,CC$5,"Mois (DateRDV)",CC$7,"Années (DateRDV)",CC$3),2,""),"")</f>
        <v/>
      </c>
      <c r="CD97" s="166" t="str">
        <f>IFERROR(IF(GETPIVOTDATA("DateRDV",TCD!$B$1,"DT","GE","Bénéficiaire",$A97,CD$6,CD$5,"Mois (DateRDV)",CD$7,"Années (DateRDV)",CD$3,"Présence","Excusé"),3,""),"")</f>
        <v/>
      </c>
      <c r="CE97" s="166" t="str">
        <f>IFERROR(IF(GETPIVOTDATA("DateRDV",TCD!$B$1,"DT","GE","Bénéficiaire",$A97,CE$6,CE$5,"Mois (DateRDV)",CE$7,"Années (DateRDV)",CE$3,"Présence","Absent"),4,""),"")</f>
        <v/>
      </c>
      <c r="CF97" s="166" t="str">
        <f>IFERROR(IF(GETPIVOTDATA("DateRDV",TCD!$B$1,"DT","GE","Bénéficiaire",$A97,CF$6,CF$5,"Mois (DateRDV)",CF$7,"Années (DateRDV)",CF$3),1,""),"")</f>
        <v/>
      </c>
      <c r="CG97" s="166" t="str">
        <f>IFERROR(IF(GETPIVOTDATA("DateRDV",TCD!$B$1,"DT","GE","Bénéficiaire",$A97,CG$6,CG$5,"Mois (DateRDV)",CG$7,"Années (DateRDV)",CG$3),2,""),"")</f>
        <v/>
      </c>
      <c r="CH97" s="166" t="str">
        <f>IFERROR(IF(GETPIVOTDATA("DateRDV",TCD!$B$1,"DT","GE","Bénéficiaire",$A97,CH$6,CH$5,"Mois (DateRDV)",CH$7,"Années (DateRDV)",CH$3,"Présence","Excusé"),3,""),"")</f>
        <v/>
      </c>
      <c r="CI97" s="166" t="str">
        <f>IFERROR(IF(GETPIVOTDATA("DateRDV",TCD!$B$1,"DT","GE","Bénéficiaire",$A97,CI$6,CI$5,"Mois (DateRDV)",CI$7,"Années (DateRDV)",CI$3,"Présence","Absent"),4,""),"")</f>
        <v/>
      </c>
      <c r="CJ97" s="166" t="str">
        <f>IFERROR(IF(GETPIVOTDATA("DateRDV",TCD!$B$1,"DT","GE","Bénéficiaire",$A97,CJ$6,CJ$5,"Mois (DateRDV)",CJ$7,"Années (DateRDV)",CJ$3),1,""),"")</f>
        <v/>
      </c>
      <c r="CK97" s="166" t="str">
        <f>IFERROR(IF(GETPIVOTDATA("DateRDV",TCD!$B$1,"DT","GE","Bénéficiaire",$A97,CK$6,CK$5,"Mois (DateRDV)",CK$7,"Années (DateRDV)",CK$3),2,""),"")</f>
        <v/>
      </c>
      <c r="CL97" s="166" t="str">
        <f>IFERROR(IF(GETPIVOTDATA("DateRDV",TCD!$B$1,"DT","GE","Bénéficiaire",$A97,GI$6,GI$5,"Mois (DateRDV)",GI$7,"Années (DateRDV)",GI$3,"Présence","Excusé"),3,""),"")</f>
        <v/>
      </c>
      <c r="CM97" s="166" t="str">
        <f>IFERROR(IF(GETPIVOTDATA("DateRDV",TCD!$B$1,"DT","GE","Bénéficiaire",$A97,CM$6,CM$5,"Mois (DateRDV)",CM$7,"Années (DateRDV)",CM$3,"Présence","Absent"),4,""),"")</f>
        <v/>
      </c>
      <c r="CN97" s="166" t="str">
        <f>IFERROR(IF(GETPIVOTDATA("DateRDV",TCD!$B$1,"DT","GE","Bénéficiaire",$A97,CN$6,CN$5,"Mois (DateRDV)",CN$7,"Années (DateRDV)",CN$3),1,""),"")</f>
        <v/>
      </c>
      <c r="CO97" s="166" t="str">
        <f>IFERROR(IF(GETPIVOTDATA("DateRDV",TCD!$B$1,"DT","GE","Bénéficiaire",$A97,CO$6,CO$5,"Mois (DateRDV)",CO$7,"Années (DateRDV)",CO$3),2,""),"")</f>
        <v/>
      </c>
      <c r="CP97" s="166" t="str">
        <f>IFERROR(IF(GETPIVOTDATA("DateRDV",TCD!$B$1,"DT","GE","Bénéficiaire",$A97,CP$6,CP$5,"Mois (DateRDV)",CP$7,"Années (DateRDV)",CP$3,"Présence","Excusé"),3,""),"")</f>
        <v/>
      </c>
      <c r="CQ97" s="166" t="str">
        <f>IFERROR(IF(GETPIVOTDATA("DateRDV",TCD!$B$1,"DT","GE","Bénéficiaire",$A97,CQ$6,CQ$5,"Mois (DateRDV)",CQ$7,"Années (DateRDV)",CQ$3,"Présence","Absent"),4,""),"")</f>
        <v/>
      </c>
      <c r="CR97" s="166" t="str">
        <f>IFERROR(IF(GETPIVOTDATA("DateRDV",TCD!$B$1,"DT","GE","Bénéficiaire",$A97,CR$6,CR$5,"Mois (DateRDV)",CR$7,"Années (DateRDV)",CR$3),1,""),"")</f>
        <v/>
      </c>
      <c r="CS97" s="166" t="str">
        <f>IFERROR(IF(GETPIVOTDATA("DateRDV",TCD!$B$1,"DT","GE","Bénéficiaire",$A97,CS$6,CS$5,"Mois (DateRDV)",CS$7,"Années (DateRDV)",CS$3),2,""),"")</f>
        <v/>
      </c>
      <c r="CT97" s="166" t="str">
        <f>IFERROR(IF(GETPIVOTDATA("DateRDV",TCD!$B$1,"DT","GE","Bénéficiaire",$A97,CT$6,CT$5,"Mois (DateRDV)",CT$7,"Années (DateRDV)",CT$3,"Présence","Excusé"),3,""),"")</f>
        <v/>
      </c>
      <c r="CU97" s="166" t="str">
        <f>IFERROR(IF(GETPIVOTDATA("DateRDV",TCD!$B$1,"DT","GE","Bénéficiaire",$A97,CU$6,CU$5,"Mois (DateRDV)",CU$7,"Années (DateRDV)",CU$3,"Présence","Absent"),4,""),"")</f>
        <v/>
      </c>
      <c r="CV97" s="166" t="str">
        <f>IFERROR(IF(GETPIVOTDATA("DateRDV",TCD!$B$1,"DT","GE","Bénéficiaire",$A97,CV$6,CV$5,"Mois (DateRDV)",CV$7,"Années (DateRDV)",CV$3),1,""),"")</f>
        <v/>
      </c>
      <c r="CW97" s="166" t="str">
        <f>IFERROR(IF(GETPIVOTDATA("DateRDV",TCD!$B$1,"DT","GE","Bénéficiaire",$A97,CW$6,CW$5,"Mois (DateRDV)",CW$7,"Années (DateRDV)",CW$3),2,""),"")</f>
        <v/>
      </c>
      <c r="CX97" s="166" t="str">
        <f>IFERROR(IF(GETPIVOTDATA("DateRDV",TCD!$B$1,"DT","GE","Bénéficiaire",$A97,CX$6,CX$5,"Mois (DateRDV)",CX$7,"Années (DateRDV)",CX$3,"Présence","Excusé"),3,""),"")</f>
        <v/>
      </c>
      <c r="CY97" s="166" t="str">
        <f>IFERROR(IF(GETPIVOTDATA("DateRDV",TCD!$B$1,"DT","GE","Bénéficiaire",$A97,CY$6,CY$5,"Mois (DateRDV)",CY$7,"Années (DateRDV)",CY$3,"Présence","Absent"),4,""),"")</f>
        <v/>
      </c>
      <c r="CZ97" s="166" t="str">
        <f>IFERROR(IF(GETPIVOTDATA("DateRDV",TCD!$B$1,"DT","GE","Bénéficiaire",$A97,CZ$6,CZ$5,"Mois (DateRDV)",CZ$7,"Années (DateRDV)",CZ$3),1,""),"")</f>
        <v/>
      </c>
      <c r="DA97" s="166" t="str">
        <f>IFERROR(IF(GETPIVOTDATA("DateRDV",TCD!$B$1,"DT","GE","Bénéficiaire",$A97,DA$6,DA$5,"Mois (DateRDV)",DA$7,"Années (DateRDV)",DA$3),2,""),"")</f>
        <v/>
      </c>
      <c r="DB97" s="166" t="str">
        <f>IFERROR(IF(GETPIVOTDATA("DateRDV",TCD!$B$1,"DT","GE","Bénéficiaire",$A97,DB$6,DB$5,"Mois (DateRDV)",DB$7,"Années (DateRDV)",DB$3,"Présence","Excusé"),3,""),"")</f>
        <v/>
      </c>
      <c r="DC97" s="166" t="str">
        <f>IFERROR(IF(GETPIVOTDATA("DateRDV",TCD!$B$1,"DT","GE","Bénéficiaire",$A97,DC$6,DC$5,"Mois (DateRDV)",DC$7,"Années (DateRDV)",DC$3,"Présence","Absent"),4,""),"")</f>
        <v/>
      </c>
      <c r="DD97" s="166" t="str">
        <f>IFERROR(IF(GETPIVOTDATA("DateRDV",TCD!$B$1,"DT","GE","Bénéficiaire",$A97,DD$6,DD$5,"Mois (DateRDV)",DD$7,"Années (DateRDV)",DD$3),1,""),"")</f>
        <v/>
      </c>
      <c r="DE97" s="166" t="str">
        <f>IFERROR(IF(GETPIVOTDATA("DateRDV",TCD!$B$1,"DT","GE","Bénéficiaire",$A97,DE$6,DE$5,"Mois (DateRDV)",DE$7,"Années (DateRDV)",DE$3),2,""),"")</f>
        <v/>
      </c>
      <c r="DF97" s="166" t="str">
        <f>IFERROR(IF(GETPIVOTDATA("DateRDV",TCD!$B$1,"DT","GE","Bénéficiaire",$A97,DF$6,DF$5,"Mois (DateRDV)",DF$7,"Années (DateRDV)",DF$3,"Présence","Excusé"),3,""),"")</f>
        <v/>
      </c>
      <c r="DG97" s="166" t="str">
        <f>IFERROR(IF(GETPIVOTDATA("DateRDV",TCD!$B$1,"DT","GE","Bénéficiaire",$A97,DG$6,DG$5,"Mois (DateRDV)",DG$7,"Années (DateRDV)",DG$3,"Présence","Absent"),4,""),"")</f>
        <v/>
      </c>
      <c r="DH97" s="166" t="str">
        <f>IFERROR(IF(GETPIVOTDATA("DateRDV",TCD!$B$1,"DT","GE","Bénéficiaire",$A97,DH$6,DH$5,"Mois (DateRDV)",DH$7,"Années (DateRDV)",DH$3),1,""),"")</f>
        <v/>
      </c>
      <c r="DI97" s="166" t="str">
        <f>IFERROR(IF(GETPIVOTDATA("DateRDV",TCD!$B$1,"DT","GE","Bénéficiaire",$A97,DI$6,DI$5,"Mois (DateRDV)",DI$7,"Années (DateRDV)",DI$3),2,""),"")</f>
        <v/>
      </c>
      <c r="DJ97" s="166" t="str">
        <f>IFERROR(IF(GETPIVOTDATA("DateRDV",TCD!$B$1,"DT","GE","Bénéficiaire",$A97,DJ$6,DJ$5,"Mois (DateRDV)",DJ$7,"Années (DateRDV)",DJ$3,"Présence","Excusé"),3,""),"")</f>
        <v/>
      </c>
      <c r="DK97" s="166" t="str">
        <f>IFERROR(IF(GETPIVOTDATA("DateRDV",TCD!$B$1,"DT","GE","Bénéficiaire",$A97,DK$6,DK$5,"Mois (DateRDV)",DK$7,"Années (DateRDV)",DK$3,"Présence","Absent"),4,""),"")</f>
        <v/>
      </c>
      <c r="DL97" s="166" t="str">
        <f>IFERROR(IF(GETPIVOTDATA("DateRDV",TCD!$B$1,"DT","GE","Bénéficiaire",$A97,DL$6,DL$5,"Mois (DateRDV)",DL$7,"Années (DateRDV)",DL$3),1,""),"")</f>
        <v/>
      </c>
      <c r="DM97" s="166" t="str">
        <f>IFERROR(IF(GETPIVOTDATA("DateRDV",TCD!$B$1,"DT","GE","Bénéficiaire",$A97,DM$6,DM$5,"Mois (DateRDV)",DM$7,"Années (DateRDV)",DM$3),2,""),"")</f>
        <v/>
      </c>
      <c r="DN97" s="166" t="str">
        <f>IFERROR(IF(GETPIVOTDATA("DateRDV",TCD!$B$1,"DT","GE","Bénéficiaire",$A97,DN$6,DN$5,"Mois (DateRDV)",DN$7,"Années (DateRDV)",DN$3,"Présence","Excusé"),3,""),"")</f>
        <v/>
      </c>
      <c r="DO97" s="166" t="str">
        <f>IFERROR(IF(GETPIVOTDATA("DateRDV",TCD!$B$1,"DT","GE","Bénéficiaire",$A97,DO$6,DO$5,"Mois (DateRDV)",DO$7,"Années (DateRDV)",DO$3,"Présence","Absent"),4,""),"")</f>
        <v/>
      </c>
    </row>
    <row r="98" spans="1:119" ht="15" customHeight="1" x14ac:dyDescent="0.2">
      <c r="A98" t="str">
        <v>RIGHETTI Christelle</v>
      </c>
      <c r="B98" s="169" t="str">
        <f>IFERROR(IF(INDEX(Data!P:P,MATCH(A98,Data!B:B,0))&lt;&gt;"",INDEX(Data!P:P,MATCH(A98,Data!B:B,0)),""),"")</f>
        <v>RIGHETTI</v>
      </c>
      <c r="C98" s="169" t="str">
        <f>IFERROR(IF(INDEX(Data!O:O,MATCH(A98,Data!B:B,0))&lt;&gt;"",INDEX(Data!O:O,MATCH(A98,Data!B:B,0)),""),"")</f>
        <v>Christelle</v>
      </c>
      <c r="D98" s="169" t="str">
        <f>IFERROR(IF(INDEX(Data!J:J,MATCH(A98,Data!B:B,0))&lt;&gt;"",INDEX(Data!J:J,MATCH(A98,Data!B:B,0)),""),"")</f>
        <v>CI</v>
      </c>
      <c r="E98" s="169" t="str">
        <f>IFERROR(IF(INDEX(Data!M:M,MATCH(A98,Data!B:B,0))&lt;&gt;"",INDEX(Data!M:M,MATCH(A98,Data!B:B,0)),""),"")</f>
        <v>ST JULIEN EN GENEVOIS</v>
      </c>
      <c r="F98" s="169">
        <f>IFERROR(IF(INDEX(Data!N:N,MATCH(A98,Data!B:B,0))&lt;&gt;"",INDEX(Data!N:N,MATCH(A98,Data!B:B,0)),""),"")</f>
        <v>74160</v>
      </c>
      <c r="G98" s="170">
        <f>IFERROR(IF(INDEX(Data!K:K,MATCH(A98,Data!B:B,0))&lt;&gt;"",INDEX(Data!K:K,MATCH(A98,Data!B:B,0)),""),"")</f>
        <v>45702</v>
      </c>
      <c r="H98" s="170">
        <f>IFERROR(IF(INDEX(Data!L:L,MATCH(A98,Data!B:B,0))&lt;&gt;"",INDEX(Data!L:L,MATCH(A98,Data!B:B,0)),""),"")</f>
        <v>45722</v>
      </c>
      <c r="I98" s="170">
        <f>IFERROR(IF(INDEX(Data!C:C,MATCH(A98,Data!B:B,0))&lt;&gt;"",INDEX(Data!C:C,MATCH(A98,Data!B:B,0)),""),"")</f>
        <v>45747</v>
      </c>
      <c r="J98" s="170">
        <f>IFERROR(IF(INDEX(Data!D:D,MATCH(A98,Data!B:B,0))&lt;&gt;"",INDEX(Data!D:D,MATCH(A98,Data!B:B,0)),""),"")</f>
        <v>45930</v>
      </c>
      <c r="K98" s="171" t="str">
        <f>IFERROR(IF(INDEX(Data!H:H,MATCH(A98,Data!B:B,0))&lt;&gt;"",INDEX(Data!H:H,MATCH(A98,Data!B:B,0)),""),"")</f>
        <v>Equilibré</v>
      </c>
      <c r="L98" s="166" t="str">
        <f>IFERROR(IF(GETPIVOTDATA("DateRDV",TCD!$B$1,"DT","GE","Bénéficiaire",$A98,L$6,L$5,"Mois (DateRDV)",L$7,"Années (DateRDV)",L$3),1,""),"")</f>
        <v/>
      </c>
      <c r="M98" s="166" t="str">
        <f>IFERROR(IF(GETPIVOTDATA("DateRDV",TCD!$B$1,"DT","GE","Bénéficiaire",$A98,M$6,M$5,"Mois (DateRDV)",M$7,"Années (DateRDV)",M$3),2,""),"")</f>
        <v/>
      </c>
      <c r="N98" s="166" t="str">
        <f>IFERROR(IF(GETPIVOTDATA("DateRDV",TCD!$B$1,"DT","GE","Bénéficiaire",$A98,N$6,N$5,"Mois (DateRDV)",N$7,"Années (DateRDV)",N$3,"Présence","Excusé"),3,""),"")</f>
        <v/>
      </c>
      <c r="O98" s="166" t="str">
        <f>IFERROR(IF(GETPIVOTDATA("DateRDV",TCD!$B$1,"DT","GE","Bénéficiaire",$A98,O$6,O$5,"Mois (DateRDV)",O$7,"Années (DateRDV)",O$3,"Présence","Absent"),4,""),"")</f>
        <v/>
      </c>
      <c r="P98" s="166" t="str">
        <f>IFERROR(IF(GETPIVOTDATA("DateRDV",TCD!$B$1,"DT","GE","Bénéficiaire",$A98,P$6,P$5,"Mois (DateRDV)",P$7,"Années (DateRDV)",P$3),1,""),"")</f>
        <v/>
      </c>
      <c r="Q98" s="166" t="str">
        <f>IFERROR(IF(GETPIVOTDATA("DateRDV",TCD!$B$1,"DT","GE","Bénéficiaire",$A98,Q$6,Q$5,"Mois (DateRDV)",Q$7,"Années (DateRDV)",Q$3),2,""),"")</f>
        <v/>
      </c>
      <c r="R98" s="166" t="str">
        <f>IFERROR(IF(GETPIVOTDATA("DateRDV",TCD!$B$1,"DT","GE","Bénéficiaire",$A98,R$6,R$5,"Mois (DateRDV)",R$7,"Années (DateRDV)",R$3,"Présence","Excusé"),3,""),"")</f>
        <v/>
      </c>
      <c r="S98" s="166" t="str">
        <f>IFERROR(IF(GETPIVOTDATA("DateRDV",TCD!$B$1,"DT","GE","Bénéficiaire",$A98,S$6,S$5,"Mois (DateRDV)",S$7,"Années (DateRDV)",S$3,"Présence","Absent"),4,""),"")</f>
        <v/>
      </c>
      <c r="T98" s="166" t="str">
        <f>IFERROR(IF(GETPIVOTDATA("DateRDV",TCD!$B$1,"DT","GE","Bénéficiaire",$A98,T$6,T$5,"Mois (DateRDV)",T$7,"Années (DateRDV)",T$3),1,""),"")</f>
        <v/>
      </c>
      <c r="U98" s="166" t="str">
        <f>IFERROR(IF(GETPIVOTDATA("DateRDV",TCD!$B$1,"DT","GE","Bénéficiaire",$A98,U$6,U$5,"Mois (DateRDV)",U$7,"Années (DateRDV)",U$3),2,""),"")</f>
        <v/>
      </c>
      <c r="V98" s="166" t="str">
        <f>IFERROR(IF(GETPIVOTDATA("DateRDV",TCD!$B$1,"DT","GE","Bénéficiaire",$A98,V$6,V$5,"Mois (DateRDV)",V$7,"Années (DateRDV)",V$3,"Présence","Excusé"),3,""),"")</f>
        <v/>
      </c>
      <c r="W98" s="166" t="str">
        <f>IFERROR(IF(GETPIVOTDATA("DateRDV",TCD!$B$1,"DT","GE","Bénéficiaire",$A98,W$6,W$5,"Mois (DateRDV)",W$7,"Années (DateRDV)",W$3,"Présence","Absent"),4,""),"")</f>
        <v/>
      </c>
      <c r="X98" s="166" t="str">
        <f>IFERROR(IF(GETPIVOTDATA("DateRDV",TCD!$B$1,"DT","GE","Bénéficiaire",$A98,X$6,X$5,"Mois (DateRDV)",X$7,"Années (DateRDV)",X$3),1,""),"")</f>
        <v/>
      </c>
      <c r="Y98" s="166" t="str">
        <f>IFERROR(IF(GETPIVOTDATA("DateRDV",TCD!$B$1,"DT","GE","Bénéficiaire",$A98,Y$6,Y$5,"Mois (DateRDV)",Y$7,"Années (DateRDV)",Y$3),2,""),"")</f>
        <v/>
      </c>
      <c r="Z98" s="166" t="str">
        <f>IFERROR(IF(GETPIVOTDATA("DateRDV",TCD!$B$1,"DT","GE","Bénéficiaire",$A98,Z$6,Z$5,"Mois (DateRDV)",Z$7,"Années (DateRDV)",Z$3,"Présence","Excusé"),3,""),"")</f>
        <v/>
      </c>
      <c r="AA98" s="166" t="str">
        <f>IFERROR(IF(GETPIVOTDATA("DateRDV",TCD!$B$1,"DT","GE","Bénéficiaire",$A98,AA$6,AA$5,"Mois (DateRDV)",AA$7,"Années (DateRDV)",AA$3,"Présence","Absent"),4,""),"")</f>
        <v/>
      </c>
      <c r="AB98" s="166" t="str">
        <f>IFERROR(IF(GETPIVOTDATA("DateRDV",TCD!$B$1,"DT","GE","Bénéficiaire",$A98,AB$6,AB$5,"Mois (DateRDV)",AB$7,"Années (DateRDV)",AB$3),1,""),"")</f>
        <v/>
      </c>
      <c r="AC98" s="166" t="str">
        <f>IFERROR(IF(GETPIVOTDATA("DateRDV",TCD!$B$1,"DT","GE","Bénéficiaire",$A98,AC$6,AC$5,"Mois (DateRDV)",AC$7,"Années (DateRDV)",AC$3),2,""),"")</f>
        <v/>
      </c>
      <c r="AD98" s="166" t="str">
        <f>IFERROR(IF(GETPIVOTDATA("DateRDV",TCD!$B$1,"DT","GE","Bénéficiaire",$A98,AD$6,AD$5,"Mois (DateRDV)",AD$7,"Années (DateRDV)",AD$3,"Présence","Excusé"),3,""),"")</f>
        <v/>
      </c>
      <c r="AE98" s="166" t="str">
        <f>IFERROR(IF(GETPIVOTDATA("DateRDV",TCD!$B$1,"DT","GE","Bénéficiaire",$A98,AE$6,AE$5,"Mois (DateRDV)",AE$7,"Années (DateRDV)",AE$3,"Présence","Absent"),4,""),"")</f>
        <v/>
      </c>
      <c r="AF98" s="166" t="str">
        <f>IFERROR(IF(GETPIVOTDATA("DateRDV",TCD!$B$1,"DT","GE","Bénéficiaire",$A98,AF$6,AF$5,"Mois (DateRDV)",AF$7,"Années (DateRDV)",AF$3),1,""),"")</f>
        <v/>
      </c>
      <c r="AG98" s="166" t="str">
        <f>IFERROR(IF(GETPIVOTDATA("DateRDV",TCD!$B$1,"DT","GE","Bénéficiaire",$A98,AG$6,AG$5,"Mois (DateRDV)",AG$7,"Années (DateRDV)",AG$3),2,""),"")</f>
        <v/>
      </c>
      <c r="AH98" s="166" t="str">
        <f>IFERROR(IF(GETPIVOTDATA("DateRDV",TCD!$B$1,"DT","GE","Bénéficiaire",$A98,AH$6,AH$5,"Mois (DateRDV)",AH$7,"Années (DateRDV)",AH$3,"Présence","Excusé"),3,""),"")</f>
        <v/>
      </c>
      <c r="AI98" s="166" t="str">
        <f>IFERROR(IF(GETPIVOTDATA("DateRDV",TCD!$B$1,"DT","GE","Bénéficiaire",$A98,AI$6,AI$5,"Mois (DateRDV)",AI$7,"Années (DateRDV)",AI$3,"Présence","Absent"),4,""),"")</f>
        <v/>
      </c>
      <c r="AJ98" s="166" t="str">
        <f>IFERROR(IF(GETPIVOTDATA("DateRDV",TCD!$B$1,"DT","GE","Bénéficiaire",$A98,AJ$6,AJ$5,"Mois (DateRDV)",AJ$7,"Années (DateRDV)",AJ$3),1,""),"")</f>
        <v/>
      </c>
      <c r="AK98" s="166" t="str">
        <f>IFERROR(IF(GETPIVOTDATA("DateRDV",TCD!$B$1,"DT","GE","Bénéficiaire",$A98,AK$6,AK$5,"Mois (DateRDV)",AK$7,"Années (DateRDV)",AK$3),2,""),"")</f>
        <v/>
      </c>
      <c r="AL98" s="166" t="str">
        <f>IFERROR(IF(GETPIVOTDATA("DateRDV",TCD!$B$1,"DT","GE","Bénéficiaire",$A98,AL$6,AL$5,"Mois (DateRDV)",AL$7,"Années (DateRDV)",AL$3,"Présence","Excusé"),3,""),"")</f>
        <v/>
      </c>
      <c r="AM98" s="166" t="str">
        <f>IFERROR(IF(GETPIVOTDATA("DateRDV",TCD!$B$1,"DT","GE","Bénéficiaire",$A98,AM$6,AM$5,"Mois (DateRDV)",AM$7,"Années (DateRDV)",AM$3,"Présence","Absent"),4,""),"")</f>
        <v/>
      </c>
      <c r="AN98" s="166" t="str">
        <f>IFERROR(IF(GETPIVOTDATA("DateRDV",TCD!$B$1,"DT","GE","Bénéficiaire",$A98,AN$6,AN$5,"Mois (DateRDV)",AN$7,"Années (DateRDV)",AN$3),1,""),"")</f>
        <v/>
      </c>
      <c r="AO98" s="166" t="str">
        <f>IFERROR(IF(GETPIVOTDATA("DateRDV",TCD!$B$1,"DT","GE","Bénéficiaire",$A98,AO$6,AO$5,"Mois (DateRDV)",AO$7,"Années (DateRDV)",AO$3),2,""),"")</f>
        <v/>
      </c>
      <c r="AP98" s="166" t="str">
        <f>IFERROR(IF(GETPIVOTDATA("DateRDV",TCD!$B$1,"DT","GE","Bénéficiaire",$A98,AP$6,AP$5,"Mois (DateRDV)",AP$7,"Années (DateRDV)",AP$3,"Présence","Excusé"),3,""),"")</f>
        <v/>
      </c>
      <c r="AQ98" s="166" t="str">
        <f>IFERROR(IF(GETPIVOTDATA("DateRDV",TCD!$B$1,"DT","GE","Bénéficiaire",$A98,AQ$6,AQ$5,"Mois (DateRDV)",AQ$7,"Années (DateRDV)",AQ$3,"Présence","Absent"),4,""),"")</f>
        <v/>
      </c>
      <c r="AR98" s="166" t="str">
        <f>IFERROR(IF(GETPIVOTDATA("DateRDV",TCD!$B$1,"DT","GE","Bénéficiaire",$A98,AR$6,AR$5,"Mois (DateRDV)",AR$7,"Années (DateRDV)",AR$3),1,""),"")</f>
        <v/>
      </c>
      <c r="AS98" s="166" t="str">
        <f>IFERROR(IF(GETPIVOTDATA("DateRDV",TCD!$B$1,"DT","GE","Bénéficiaire",$A98,AS$6,AS$5,"Mois (DateRDV)",AS$7,"Années (DateRDV)",AS$3),2,""),"")</f>
        <v/>
      </c>
      <c r="AT98" s="166" t="str">
        <f>IFERROR(IF(GETPIVOTDATA("DateRDV",TCD!$B$1,"DT","GE","Bénéficiaire",$A98,AT$6,AT$5,"Mois (DateRDV)",AT$7,"Années (DateRDV)",AT$3,"Présence","Excusé"),3,""),"")</f>
        <v/>
      </c>
      <c r="AU98" s="166" t="str">
        <f>IFERROR(IF(GETPIVOTDATA("DateRDV",TCD!$B$1,"DT","GE","Bénéficiaire",$A98,AU$6,AU$5,"Mois (DateRDV)",AU$7,"Années (DateRDV)",AU$3,"Présence","Absent"),4,""),"")</f>
        <v/>
      </c>
      <c r="AV98" s="166" t="str">
        <f>IFERROR(IF(GETPIVOTDATA("DateRDV",TCD!$B$1,"DT","GE","Bénéficiaire",$A98,AV$6,AV$5,"Mois (DateRDV)",AV$7,"Années (DateRDV)",AV$3),1,""),"")</f>
        <v/>
      </c>
      <c r="AW98" s="166" t="str">
        <f>IFERROR(IF(GETPIVOTDATA("DateRDV",TCD!$B$1,"DT","GE","Bénéficiaire",$A98,AW$6,AW$5,"Mois (DateRDV)",AW$7,"Années (DateRDV)",AW$3),2,""),"")</f>
        <v/>
      </c>
      <c r="AX98" s="166" t="str">
        <f>IFERROR(IF(GETPIVOTDATA("DateRDV",TCD!$B$1,"DT","GE","Bénéficiaire",$A98,AX$6,AX$5,"Mois (DateRDV)",AX$7,"Années (DateRDV)",AX$3,"Présence","Excusé"),3,""),"")</f>
        <v/>
      </c>
      <c r="AY98" s="166" t="str">
        <f>IFERROR(IF(GETPIVOTDATA("DateRDV",TCD!$B$1,"DT","GE","Bénéficiaire",$A98,AY$6,AY$5,"Mois (DateRDV)",AY$7,"Années (DateRDV)",AY$3,"Présence","Absent"),4,""),"")</f>
        <v/>
      </c>
      <c r="AZ98" s="166" t="str">
        <f>IFERROR(IF(GETPIVOTDATA("DateRDV",TCD!$B$1,"DT","GE","Bénéficiaire",$A98,AZ$6,AZ$5,"Mois (DateRDV)",AZ$7,"Années (DateRDV)",AZ$3),1,""),"")</f>
        <v/>
      </c>
      <c r="BA98" s="166" t="str">
        <f>IFERROR(IF(GETPIVOTDATA("DateRDV",TCD!$B$1,"DT","GE","Bénéficiaire",$A98,BA$6,BA$5,"Mois (DateRDV)",BA$7,"Années (DateRDV)",BA$3),2,""),"")</f>
        <v/>
      </c>
      <c r="BB98" s="166" t="str">
        <f>IFERROR(IF(GETPIVOTDATA("DateRDV",TCD!$B$1,"DT","GE","Bénéficiaire",$A98,BB$6,BB$5,"Mois (DateRDV)",BB$7,"Années (DateRDV)",BB$3,"Présence","Excusé"),3,""),"")</f>
        <v/>
      </c>
      <c r="BC98" s="166" t="str">
        <f>IFERROR(IF(GETPIVOTDATA("DateRDV",TCD!$B$1,"DT","GE","Bénéficiaire",$A98,BC$6,BC$5,"Mois (DateRDV)",BC$7,"Années (DateRDV)",BC$3,"Présence","Absent"),4,""),"")</f>
        <v/>
      </c>
      <c r="BD98" s="166" t="str">
        <f>IFERROR(IF(GETPIVOTDATA("DateRDV",TCD!$B$1,"DT","GE","Bénéficiaire",$A98,BD$6,BD$5,"Mois (DateRDV)",BD$7,"Années (DateRDV)",BD$3),1,""),"")</f>
        <v/>
      </c>
      <c r="BE98" s="166" t="str">
        <f>IFERROR(IF(GETPIVOTDATA("DateRDV",TCD!$B$1,"DT","GE","Bénéficiaire",$A98,BE$6,BE$5,"Mois (DateRDV)",BE$7,"Années (DateRDV)",BE$3),2,""),"")</f>
        <v/>
      </c>
      <c r="BF98" s="166" t="str">
        <f>IFERROR(IF(GETPIVOTDATA("DateRDV",TCD!$B$1,"DT","GE","Bénéficiaire",$A98,BF$6,BF$5,"Mois (DateRDV)",BF$7,"Années (DateRDV)",BF$3,"Présence","Excusé"),3,""),"")</f>
        <v/>
      </c>
      <c r="BG98" s="166" t="str">
        <f>IFERROR(IF(GETPIVOTDATA("DateRDV",TCD!$B$1,"DT","GE","Bénéficiaire",$A98,BG$6,BG$5,"Mois (DateRDV)",BG$7,"Années (DateRDV)",BG$3,"Présence","Absent"),4,""),"")</f>
        <v/>
      </c>
      <c r="BH98" s="166" t="str">
        <f>IFERROR(IF(GETPIVOTDATA("DateRDV",TCD!$B$1,"DT","GE","Bénéficiaire",$A98,BH$6,BH$5,"Mois (DateRDV)",BH$7,"Années (DateRDV)",BH$3),1,""),"")</f>
        <v/>
      </c>
      <c r="BI98" s="166" t="str">
        <f>IFERROR(IF(GETPIVOTDATA("DateRDV",TCD!$B$1,"DT","GE","Bénéficiaire",$A98,BI$6,BI$5,"Mois (DateRDV)",BI$7,"Années (DateRDV)",BI$3),2,""),"")</f>
        <v/>
      </c>
      <c r="BJ98" s="166" t="str">
        <f>IFERROR(IF(GETPIVOTDATA("DateRDV",TCD!$B$1,"DT","GE","Bénéficiaire",$A98,BJ$6,BJ$5,"Mois (DateRDV)",BJ$7,"Années (DateRDV)",BJ$3,"Présence","Excusé"),3,""),"")</f>
        <v/>
      </c>
      <c r="BK98" s="166" t="str">
        <f>IFERROR(IF(GETPIVOTDATA("DateRDV",TCD!$B$1,"DT","GE","Bénéficiaire",$A98,BK$6,BK$5,"Mois (DateRDV)",BK$7,"Années (DateRDV)",BK$3,"Présence","Absent"),4,""),"")</f>
        <v/>
      </c>
      <c r="BL98" s="166" t="str">
        <f>IFERROR(IF(GETPIVOTDATA("DateRDV",TCD!$B$1,"DT","GE","Bénéficiaire",$A98,BL$6,BL$5,"Mois (DateRDV)",BL$7,"Années (DateRDV)",BL$3),1,""),"")</f>
        <v/>
      </c>
      <c r="BM98" s="166" t="str">
        <f>IFERROR(IF(GETPIVOTDATA("DateRDV",TCD!$B$1,"DT","GE","Bénéficiaire",$A98,BM$6,BM$5,"Mois (DateRDV)",BM$7,"Années (DateRDV)",BM$3),2,""),"")</f>
        <v/>
      </c>
      <c r="BN98" s="166" t="str">
        <f>IFERROR(IF(GETPIVOTDATA("DateRDV",TCD!$B$1,"DT","GE","Bénéficiaire",$A98,BN$6,BN$5,"Mois (DateRDV)",BN$7,"Années (DateRDV)",BN$3,"Présence","Excusé"),3,""),"")</f>
        <v/>
      </c>
      <c r="BO98" s="166" t="str">
        <f>IFERROR(IF(GETPIVOTDATA("DateRDV",TCD!$B$1,"DT","GE","Bénéficiaire",$A98,BO$6,BO$5,"Mois (DateRDV)",BO$7,"Années (DateRDV)",BO$3,"Présence","Absent"),4,""),"")</f>
        <v/>
      </c>
      <c r="BP98" s="166" t="str">
        <f>IFERROR(IF(GETPIVOTDATA("DateRDV",TCD!$B$1,"DT","GE","Bénéficiaire",$A98,BP$6,BP$5,"Mois (DateRDV)",BP$7,"Années (DateRDV)",BP$3),1,""),"")</f>
        <v/>
      </c>
      <c r="BQ98" s="166" t="str">
        <f>IFERROR(IF(GETPIVOTDATA("DateRDV",TCD!$B$1,"DT","GE","Bénéficiaire",$A98,BQ$6,BQ$5,"Mois (DateRDV)",BQ$7,"Années (DateRDV)",BQ$3),2,""),"")</f>
        <v/>
      </c>
      <c r="BR98" s="166" t="str">
        <f>IFERROR(IF(GETPIVOTDATA("DateRDV",TCD!$B$1,"DT","GE","Bénéficiaire",$A98,BR$6,BR$5,"Mois (DateRDV)",BR$7,"Années (DateRDV)",BR$3,"Présence","Excusé"),3,""),"")</f>
        <v/>
      </c>
      <c r="BS98" s="166" t="str">
        <f>IFERROR(IF(GETPIVOTDATA("DateRDV",TCD!$B$1,"DT","GE","Bénéficiaire",$A98,BS$6,BS$5,"Mois (DateRDV)",BS$7,"Années (DateRDV)",BS$3,"Présence","Absent"),4,""),"")</f>
        <v/>
      </c>
      <c r="BT98" s="166" t="str">
        <f>IFERROR(IF(GETPIVOTDATA("DateRDV",TCD!$B$1,"DT","GE","Bénéficiaire",$A98,BT$6,BT$5,"Mois (DateRDV)",BT$7,"Années (DateRDV)",BT$3),1,""),"")</f>
        <v/>
      </c>
      <c r="BU98" s="166" t="str">
        <f>IFERROR(IF(GETPIVOTDATA("DateRDV",TCD!$B$1,"DT","GE","Bénéficiaire",$A98,BU$6,BU$5,"Mois (DateRDV)",BU$7,"Années (DateRDV)",BU$3),2,""),"")</f>
        <v/>
      </c>
      <c r="BV98" s="166" t="str">
        <f>IFERROR(IF(GETPIVOTDATA("DateRDV",TCD!$B$1,"DT","GE","Bénéficiaire",$A98,BV$6,BV$5,"Mois (DateRDV)",BV$7,"Années (DateRDV)",BV$3,"Présence","Excusé"),3,""),"")</f>
        <v/>
      </c>
      <c r="BW98" s="166" t="str">
        <f>IFERROR(IF(GETPIVOTDATA("DateRDV",TCD!$B$1,"DT","GE","Bénéficiaire",$A98,BW$6,BW$5,"Mois (DateRDV)",BW$7,"Années (DateRDV)",BW$3,"Présence","Absent"),4,""),"")</f>
        <v/>
      </c>
      <c r="BX98" s="166" t="str">
        <f>IFERROR(IF(GETPIVOTDATA("DateRDV",TCD!$B$1,"DT","GE","Bénéficiaire",$A98,BX$6,BX$5,"Mois (DateRDV)",BX$7,"Années (DateRDV)",BX$3),1,""),"")</f>
        <v/>
      </c>
      <c r="BY98" s="166" t="str">
        <f>IFERROR(IF(GETPIVOTDATA("DateRDV",TCD!$B$1,"DT","GE","Bénéficiaire",$A98,BY$6,BY$5,"Mois (DateRDV)",BY$7,"Années (DateRDV)",BY$3),2,""),"")</f>
        <v/>
      </c>
      <c r="BZ98" s="166" t="str">
        <f>IFERROR(IF(GETPIVOTDATA("DateRDV",TCD!$B$1,"DT","GE","Bénéficiaire",$A98,BZ$6,BZ$5,"Mois (DateRDV)",BZ$7,"Années (DateRDV)",BZ$3,"Présence","Excusé"),3,""),"")</f>
        <v/>
      </c>
      <c r="CA98" s="166" t="str">
        <f>IFERROR(IF(GETPIVOTDATA("DateRDV",TCD!$B$1,"DT","GE","Bénéficiaire",$A98,CA$6,CA$5,"Mois (DateRDV)",CA$7,"Années (DateRDV)",CA$3,"Présence","Absent"),4,""),"")</f>
        <v/>
      </c>
      <c r="CB98" s="166" t="str">
        <f>IFERROR(IF(GETPIVOTDATA("DateRDV",TCD!$B$1,"DT","GE","Bénéficiaire",$A98,CB$6,CB$5,"Mois (DateRDV)",CB$7,"Années (DateRDV)",CB$3),1,""),"")</f>
        <v/>
      </c>
      <c r="CC98" s="166" t="str">
        <f>IFERROR(IF(GETPIVOTDATA("DateRDV",TCD!$B$1,"DT","GE","Bénéficiaire",$A98,CC$6,CC$5,"Mois (DateRDV)",CC$7,"Années (DateRDV)",CC$3),2,""),"")</f>
        <v/>
      </c>
      <c r="CD98" s="166" t="str">
        <f>IFERROR(IF(GETPIVOTDATA("DateRDV",TCD!$B$1,"DT","GE","Bénéficiaire",$A98,CD$6,CD$5,"Mois (DateRDV)",CD$7,"Années (DateRDV)",CD$3,"Présence","Excusé"),3,""),"")</f>
        <v/>
      </c>
      <c r="CE98" s="166" t="str">
        <f>IFERROR(IF(GETPIVOTDATA("DateRDV",TCD!$B$1,"DT","GE","Bénéficiaire",$A98,CE$6,CE$5,"Mois (DateRDV)",CE$7,"Années (DateRDV)",CE$3,"Présence","Absent"),4,""),"")</f>
        <v/>
      </c>
      <c r="CF98" s="166" t="str">
        <f>IFERROR(IF(GETPIVOTDATA("DateRDV",TCD!$B$1,"DT","GE","Bénéficiaire",$A98,CF$6,CF$5,"Mois (DateRDV)",CF$7,"Années (DateRDV)",CF$3),1,""),"")</f>
        <v/>
      </c>
      <c r="CG98" s="166" t="str">
        <f>IFERROR(IF(GETPIVOTDATA("DateRDV",TCD!$B$1,"DT","GE","Bénéficiaire",$A98,CG$6,CG$5,"Mois (DateRDV)",CG$7,"Années (DateRDV)",CG$3),2,""),"")</f>
        <v/>
      </c>
      <c r="CH98" s="166" t="str">
        <f>IFERROR(IF(GETPIVOTDATA("DateRDV",TCD!$B$1,"DT","GE","Bénéficiaire",$A98,CH$6,CH$5,"Mois (DateRDV)",CH$7,"Années (DateRDV)",CH$3,"Présence","Excusé"),3,""),"")</f>
        <v/>
      </c>
      <c r="CI98" s="166" t="str">
        <f>IFERROR(IF(GETPIVOTDATA("DateRDV",TCD!$B$1,"DT","GE","Bénéficiaire",$A98,CI$6,CI$5,"Mois (DateRDV)",CI$7,"Années (DateRDV)",CI$3,"Présence","Absent"),4,""),"")</f>
        <v/>
      </c>
      <c r="CJ98" s="166" t="str">
        <f>IFERROR(IF(GETPIVOTDATA("DateRDV",TCD!$B$1,"DT","GE","Bénéficiaire",$A98,CJ$6,CJ$5,"Mois (DateRDV)",CJ$7,"Années (DateRDV)",CJ$3),1,""),"")</f>
        <v/>
      </c>
      <c r="CK98" s="166" t="str">
        <f>IFERROR(IF(GETPIVOTDATA("DateRDV",TCD!$B$1,"DT","GE","Bénéficiaire",$A98,CK$6,CK$5,"Mois (DateRDV)",CK$7,"Années (DateRDV)",CK$3),2,""),"")</f>
        <v/>
      </c>
      <c r="CL98" s="166" t="str">
        <f>IFERROR(IF(GETPIVOTDATA("DateRDV",TCD!$B$1,"DT","GE","Bénéficiaire",$A98,GI$6,GI$5,"Mois (DateRDV)",GI$7,"Années (DateRDV)",GI$3,"Présence","Excusé"),3,""),"")</f>
        <v/>
      </c>
      <c r="CM98" s="166" t="str">
        <f>IFERROR(IF(GETPIVOTDATA("DateRDV",TCD!$B$1,"DT","GE","Bénéficiaire",$A98,CM$6,CM$5,"Mois (DateRDV)",CM$7,"Années (DateRDV)",CM$3,"Présence","Absent"),4,""),"")</f>
        <v/>
      </c>
      <c r="CN98" s="166" t="str">
        <f>IFERROR(IF(GETPIVOTDATA("DateRDV",TCD!$B$1,"DT","GE","Bénéficiaire",$A98,CN$6,CN$5,"Mois (DateRDV)",CN$7,"Années (DateRDV)",CN$3),1,""),"")</f>
        <v/>
      </c>
      <c r="CO98" s="166" t="str">
        <f>IFERROR(IF(GETPIVOTDATA("DateRDV",TCD!$B$1,"DT","GE","Bénéficiaire",$A98,CO$6,CO$5,"Mois (DateRDV)",CO$7,"Années (DateRDV)",CO$3),2,""),"")</f>
        <v/>
      </c>
      <c r="CP98" s="166" t="str">
        <f>IFERROR(IF(GETPIVOTDATA("DateRDV",TCD!$B$1,"DT","GE","Bénéficiaire",$A98,CP$6,CP$5,"Mois (DateRDV)",CP$7,"Années (DateRDV)",CP$3,"Présence","Excusé"),3,""),"")</f>
        <v/>
      </c>
      <c r="CQ98" s="166" t="str">
        <f>IFERROR(IF(GETPIVOTDATA("DateRDV",TCD!$B$1,"DT","GE","Bénéficiaire",$A98,CQ$6,CQ$5,"Mois (DateRDV)",CQ$7,"Années (DateRDV)",CQ$3,"Présence","Absent"),4,""),"")</f>
        <v/>
      </c>
      <c r="CR98" s="166" t="str">
        <f>IFERROR(IF(GETPIVOTDATA("DateRDV",TCD!$B$1,"DT","GE","Bénéficiaire",$A98,CR$6,CR$5,"Mois (DateRDV)",CR$7,"Années (DateRDV)",CR$3),1,""),"")</f>
        <v/>
      </c>
      <c r="CS98" s="166" t="str">
        <f>IFERROR(IF(GETPIVOTDATA("DateRDV",TCD!$B$1,"DT","GE","Bénéficiaire",$A98,CS$6,CS$5,"Mois (DateRDV)",CS$7,"Années (DateRDV)",CS$3),2,""),"")</f>
        <v/>
      </c>
      <c r="CT98" s="166" t="str">
        <f>IFERROR(IF(GETPIVOTDATA("DateRDV",TCD!$B$1,"DT","GE","Bénéficiaire",$A98,CT$6,CT$5,"Mois (DateRDV)",CT$7,"Années (DateRDV)",CT$3,"Présence","Excusé"),3,""),"")</f>
        <v/>
      </c>
      <c r="CU98" s="166" t="str">
        <f>IFERROR(IF(GETPIVOTDATA("DateRDV",TCD!$B$1,"DT","GE","Bénéficiaire",$A98,CU$6,CU$5,"Mois (DateRDV)",CU$7,"Années (DateRDV)",CU$3,"Présence","Absent"),4,""),"")</f>
        <v/>
      </c>
      <c r="CV98" s="166" t="str">
        <f>IFERROR(IF(GETPIVOTDATA("DateRDV",TCD!$B$1,"DT","GE","Bénéficiaire",$A98,CV$6,CV$5,"Mois (DateRDV)",CV$7,"Années (DateRDV)",CV$3),1,""),"")</f>
        <v/>
      </c>
      <c r="CW98" s="166" t="str">
        <f>IFERROR(IF(GETPIVOTDATA("DateRDV",TCD!$B$1,"DT","GE","Bénéficiaire",$A98,CW$6,CW$5,"Mois (DateRDV)",CW$7,"Années (DateRDV)",CW$3),2,""),"")</f>
        <v/>
      </c>
      <c r="CX98" s="166" t="str">
        <f>IFERROR(IF(GETPIVOTDATA("DateRDV",TCD!$B$1,"DT","GE","Bénéficiaire",$A98,CX$6,CX$5,"Mois (DateRDV)",CX$7,"Années (DateRDV)",CX$3,"Présence","Excusé"),3,""),"")</f>
        <v/>
      </c>
      <c r="CY98" s="166" t="str">
        <f>IFERROR(IF(GETPIVOTDATA("DateRDV",TCD!$B$1,"DT","GE","Bénéficiaire",$A98,CY$6,CY$5,"Mois (DateRDV)",CY$7,"Années (DateRDV)",CY$3,"Présence","Absent"),4,""),"")</f>
        <v/>
      </c>
      <c r="CZ98" s="166" t="str">
        <f>IFERROR(IF(GETPIVOTDATA("DateRDV",TCD!$B$1,"DT","GE","Bénéficiaire",$A98,CZ$6,CZ$5,"Mois (DateRDV)",CZ$7,"Années (DateRDV)",CZ$3),1,""),"")</f>
        <v/>
      </c>
      <c r="DA98" s="166" t="str">
        <f>IFERROR(IF(GETPIVOTDATA("DateRDV",TCD!$B$1,"DT","GE","Bénéficiaire",$A98,DA$6,DA$5,"Mois (DateRDV)",DA$7,"Années (DateRDV)",DA$3),2,""),"")</f>
        <v/>
      </c>
      <c r="DB98" s="166" t="str">
        <f>IFERROR(IF(GETPIVOTDATA("DateRDV",TCD!$B$1,"DT","GE","Bénéficiaire",$A98,DB$6,DB$5,"Mois (DateRDV)",DB$7,"Années (DateRDV)",DB$3,"Présence","Excusé"),3,""),"")</f>
        <v/>
      </c>
      <c r="DC98" s="166" t="str">
        <f>IFERROR(IF(GETPIVOTDATA("DateRDV",TCD!$B$1,"DT","GE","Bénéficiaire",$A98,DC$6,DC$5,"Mois (DateRDV)",DC$7,"Années (DateRDV)",DC$3,"Présence","Absent"),4,""),"")</f>
        <v/>
      </c>
      <c r="DD98" s="166" t="str">
        <f>IFERROR(IF(GETPIVOTDATA("DateRDV",TCD!$B$1,"DT","GE","Bénéficiaire",$A98,DD$6,DD$5,"Mois (DateRDV)",DD$7,"Années (DateRDV)",DD$3),1,""),"")</f>
        <v/>
      </c>
      <c r="DE98" s="166" t="str">
        <f>IFERROR(IF(GETPIVOTDATA("DateRDV",TCD!$B$1,"DT","GE","Bénéficiaire",$A98,DE$6,DE$5,"Mois (DateRDV)",DE$7,"Années (DateRDV)",DE$3),2,""),"")</f>
        <v/>
      </c>
      <c r="DF98" s="166" t="str">
        <f>IFERROR(IF(GETPIVOTDATA("DateRDV",TCD!$B$1,"DT","GE","Bénéficiaire",$A98,DF$6,DF$5,"Mois (DateRDV)",DF$7,"Années (DateRDV)",DF$3,"Présence","Excusé"),3,""),"")</f>
        <v/>
      </c>
      <c r="DG98" s="166" t="str">
        <f>IFERROR(IF(GETPIVOTDATA("DateRDV",TCD!$B$1,"DT","GE","Bénéficiaire",$A98,DG$6,DG$5,"Mois (DateRDV)",DG$7,"Années (DateRDV)",DG$3,"Présence","Absent"),4,""),"")</f>
        <v/>
      </c>
      <c r="DH98" s="166" t="str">
        <f>IFERROR(IF(GETPIVOTDATA("DateRDV",TCD!$B$1,"DT","GE","Bénéficiaire",$A98,DH$6,DH$5,"Mois (DateRDV)",DH$7,"Années (DateRDV)",DH$3),1,""),"")</f>
        <v/>
      </c>
      <c r="DI98" s="166" t="str">
        <f>IFERROR(IF(GETPIVOTDATA("DateRDV",TCD!$B$1,"DT","GE","Bénéficiaire",$A98,DI$6,DI$5,"Mois (DateRDV)",DI$7,"Années (DateRDV)",DI$3),2,""),"")</f>
        <v/>
      </c>
      <c r="DJ98" s="166" t="str">
        <f>IFERROR(IF(GETPIVOTDATA("DateRDV",TCD!$B$1,"DT","GE","Bénéficiaire",$A98,DJ$6,DJ$5,"Mois (DateRDV)",DJ$7,"Années (DateRDV)",DJ$3,"Présence","Excusé"),3,""),"")</f>
        <v/>
      </c>
      <c r="DK98" s="166" t="str">
        <f>IFERROR(IF(GETPIVOTDATA("DateRDV",TCD!$B$1,"DT","GE","Bénéficiaire",$A98,DK$6,DK$5,"Mois (DateRDV)",DK$7,"Années (DateRDV)",DK$3,"Présence","Absent"),4,""),"")</f>
        <v/>
      </c>
      <c r="DL98" s="166" t="str">
        <f>IFERROR(IF(GETPIVOTDATA("DateRDV",TCD!$B$1,"DT","GE","Bénéficiaire",$A98,DL$6,DL$5,"Mois (DateRDV)",DL$7,"Années (DateRDV)",DL$3),1,""),"")</f>
        <v/>
      </c>
      <c r="DM98" s="166" t="str">
        <f>IFERROR(IF(GETPIVOTDATA("DateRDV",TCD!$B$1,"DT","GE","Bénéficiaire",$A98,DM$6,DM$5,"Mois (DateRDV)",DM$7,"Années (DateRDV)",DM$3),2,""),"")</f>
        <v/>
      </c>
      <c r="DN98" s="166" t="str">
        <f>IFERROR(IF(GETPIVOTDATA("DateRDV",TCD!$B$1,"DT","GE","Bénéficiaire",$A98,DN$6,DN$5,"Mois (DateRDV)",DN$7,"Années (DateRDV)",DN$3,"Présence","Excusé"),3,""),"")</f>
        <v/>
      </c>
      <c r="DO98" s="166" t="str">
        <f>IFERROR(IF(GETPIVOTDATA("DateRDV",TCD!$B$1,"DT","GE","Bénéficiaire",$A98,DO$6,DO$5,"Mois (DateRDV)",DO$7,"Années (DateRDV)",DO$3,"Présence","Absent"),4,""),"")</f>
        <v/>
      </c>
    </row>
    <row r="99" spans="1:119" ht="15" customHeight="1" x14ac:dyDescent="0.2">
      <c r="A99" t="str">
        <v>ASMUS Cyndie</v>
      </c>
      <c r="B99" s="169" t="str">
        <f>IFERROR(IF(INDEX(Data!P:P,MATCH(A99,Data!B:B,0))&lt;&gt;"",INDEX(Data!P:P,MATCH(A99,Data!B:B,0)),""),"")</f>
        <v>ASMUS</v>
      </c>
      <c r="C99" s="169" t="str">
        <f>IFERROR(IF(INDEX(Data!O:O,MATCH(A99,Data!B:B,0))&lt;&gt;"",INDEX(Data!O:O,MATCH(A99,Data!B:B,0)),""),"")</f>
        <v>Cyndie</v>
      </c>
      <c r="D99" s="169" t="str">
        <f>IFERROR(IF(INDEX(Data!J:J,MATCH(A99,Data!B:B,0))&lt;&gt;"",INDEX(Data!J:J,MATCH(A99,Data!B:B,0)),""),"")</f>
        <v>CD</v>
      </c>
      <c r="E99" s="169" t="str">
        <f>IFERROR(IF(INDEX(Data!M:M,MATCH(A99,Data!B:B,0))&lt;&gt;"",INDEX(Data!M:M,MATCH(A99,Data!B:B,0)),""),"")</f>
        <v>ANNEMASSE</v>
      </c>
      <c r="F99" s="169">
        <f>IFERROR(IF(INDEX(Data!N:N,MATCH(A99,Data!B:B,0))&lt;&gt;"",INDEX(Data!N:N,MATCH(A99,Data!B:B,0)),""),"")</f>
        <v>74100</v>
      </c>
      <c r="G99" s="170">
        <f>IFERROR(IF(INDEX(Data!K:K,MATCH(A99,Data!B:B,0))&lt;&gt;"",INDEX(Data!K:K,MATCH(A99,Data!B:B,0)),""),"")</f>
        <v>45861</v>
      </c>
      <c r="H99" s="170">
        <f>IFERROR(IF(INDEX(Data!L:L,MATCH(A99,Data!B:B,0))&lt;&gt;"",INDEX(Data!L:L,MATCH(A99,Data!B:B,0)),""),"")</f>
        <v>45905</v>
      </c>
      <c r="I99" s="170">
        <f>IFERROR(IF(INDEX(Data!C:C,MATCH(A99,Data!B:B,0))&lt;&gt;"",INDEX(Data!C:C,MATCH(A99,Data!B:B,0)),""),"")</f>
        <v>45909</v>
      </c>
      <c r="J99" s="170" t="str">
        <f>IFERROR(IF(INDEX(Data!D:D,MATCH(A99,Data!B:B,0))&lt;&gt;"",INDEX(Data!D:D,MATCH(A99,Data!B:B,0)),""),"")</f>
        <v/>
      </c>
      <c r="K99" s="171" t="str">
        <f>IFERROR(IF(INDEX(Data!H:H,MATCH(A99,Data!B:B,0))&lt;&gt;"",INDEX(Data!H:H,MATCH(A99,Data!B:B,0)),""),"")</f>
        <v>Remobilisation</v>
      </c>
      <c r="L99" s="166" t="str">
        <f>IFERROR(IF(GETPIVOTDATA("DateRDV",TCD!$B$1,"DT","GE","Bénéficiaire",$A99,L$6,L$5,"Mois (DateRDV)",L$7,"Années (DateRDV)",L$3),1,""),"")</f>
        <v/>
      </c>
      <c r="M99" s="166" t="str">
        <f>IFERROR(IF(GETPIVOTDATA("DateRDV",TCD!$B$1,"DT","GE","Bénéficiaire",$A99,M$6,M$5,"Mois (DateRDV)",M$7,"Années (DateRDV)",M$3),2,""),"")</f>
        <v/>
      </c>
      <c r="N99" s="166" t="str">
        <f>IFERROR(IF(GETPIVOTDATA("DateRDV",TCD!$B$1,"DT","GE","Bénéficiaire",$A99,N$6,N$5,"Mois (DateRDV)",N$7,"Années (DateRDV)",N$3,"Présence","Excusé"),3,""),"")</f>
        <v/>
      </c>
      <c r="O99" s="166" t="str">
        <f>IFERROR(IF(GETPIVOTDATA("DateRDV",TCD!$B$1,"DT","GE","Bénéficiaire",$A99,O$6,O$5,"Mois (DateRDV)",O$7,"Années (DateRDV)",O$3,"Présence","Absent"),4,""),"")</f>
        <v/>
      </c>
      <c r="P99" s="166" t="str">
        <f>IFERROR(IF(GETPIVOTDATA("DateRDV",TCD!$B$1,"DT","GE","Bénéficiaire",$A99,P$6,P$5,"Mois (DateRDV)",P$7,"Années (DateRDV)",P$3),1,""),"")</f>
        <v/>
      </c>
      <c r="Q99" s="166" t="str">
        <f>IFERROR(IF(GETPIVOTDATA("DateRDV",TCD!$B$1,"DT","GE","Bénéficiaire",$A99,Q$6,Q$5,"Mois (DateRDV)",Q$7,"Années (DateRDV)",Q$3),2,""),"")</f>
        <v/>
      </c>
      <c r="R99" s="166" t="str">
        <f>IFERROR(IF(GETPIVOTDATA("DateRDV",TCD!$B$1,"DT","GE","Bénéficiaire",$A99,R$6,R$5,"Mois (DateRDV)",R$7,"Années (DateRDV)",R$3,"Présence","Excusé"),3,""),"")</f>
        <v/>
      </c>
      <c r="S99" s="166" t="str">
        <f>IFERROR(IF(GETPIVOTDATA("DateRDV",TCD!$B$1,"DT","GE","Bénéficiaire",$A99,S$6,S$5,"Mois (DateRDV)",S$7,"Années (DateRDV)",S$3,"Présence","Absent"),4,""),"")</f>
        <v/>
      </c>
      <c r="T99" s="166" t="str">
        <f>IFERROR(IF(GETPIVOTDATA("DateRDV",TCD!$B$1,"DT","GE","Bénéficiaire",$A99,T$6,T$5,"Mois (DateRDV)",T$7,"Années (DateRDV)",T$3),1,""),"")</f>
        <v/>
      </c>
      <c r="U99" s="166" t="str">
        <f>IFERROR(IF(GETPIVOTDATA("DateRDV",TCD!$B$1,"DT","GE","Bénéficiaire",$A99,U$6,U$5,"Mois (DateRDV)",U$7,"Années (DateRDV)",U$3),2,""),"")</f>
        <v/>
      </c>
      <c r="V99" s="166" t="str">
        <f>IFERROR(IF(GETPIVOTDATA("DateRDV",TCD!$B$1,"DT","GE","Bénéficiaire",$A99,V$6,V$5,"Mois (DateRDV)",V$7,"Années (DateRDV)",V$3,"Présence","Excusé"),3,""),"")</f>
        <v/>
      </c>
      <c r="W99" s="166" t="str">
        <f>IFERROR(IF(GETPIVOTDATA("DateRDV",TCD!$B$1,"DT","GE","Bénéficiaire",$A99,W$6,W$5,"Mois (DateRDV)",W$7,"Années (DateRDV)",W$3,"Présence","Absent"),4,""),"")</f>
        <v/>
      </c>
      <c r="X99" s="166" t="str">
        <f>IFERROR(IF(GETPIVOTDATA("DateRDV",TCD!$B$1,"DT","GE","Bénéficiaire",$A99,X$6,X$5,"Mois (DateRDV)",X$7,"Années (DateRDV)",X$3),1,""),"")</f>
        <v/>
      </c>
      <c r="Y99" s="166" t="str">
        <f>IFERROR(IF(GETPIVOTDATA("DateRDV",TCD!$B$1,"DT","GE","Bénéficiaire",$A99,Y$6,Y$5,"Mois (DateRDV)",Y$7,"Années (DateRDV)",Y$3),2,""),"")</f>
        <v/>
      </c>
      <c r="Z99" s="166" t="str">
        <f>IFERROR(IF(GETPIVOTDATA("DateRDV",TCD!$B$1,"DT","GE","Bénéficiaire",$A99,Z$6,Z$5,"Mois (DateRDV)",Z$7,"Années (DateRDV)",Z$3,"Présence","Excusé"),3,""),"")</f>
        <v/>
      </c>
      <c r="AA99" s="166" t="str">
        <f>IFERROR(IF(GETPIVOTDATA("DateRDV",TCD!$B$1,"DT","GE","Bénéficiaire",$A99,AA$6,AA$5,"Mois (DateRDV)",AA$7,"Années (DateRDV)",AA$3,"Présence","Absent"),4,""),"")</f>
        <v/>
      </c>
      <c r="AB99" s="166" t="str">
        <f>IFERROR(IF(GETPIVOTDATA("DateRDV",TCD!$B$1,"DT","GE","Bénéficiaire",$A99,AB$6,AB$5,"Mois (DateRDV)",AB$7,"Années (DateRDV)",AB$3),1,""),"")</f>
        <v/>
      </c>
      <c r="AC99" s="166" t="str">
        <f>IFERROR(IF(GETPIVOTDATA("DateRDV",TCD!$B$1,"DT","GE","Bénéficiaire",$A99,AC$6,AC$5,"Mois (DateRDV)",AC$7,"Années (DateRDV)",AC$3),2,""),"")</f>
        <v/>
      </c>
      <c r="AD99" s="166" t="str">
        <f>IFERROR(IF(GETPIVOTDATA("DateRDV",TCD!$B$1,"DT","GE","Bénéficiaire",$A99,AD$6,AD$5,"Mois (DateRDV)",AD$7,"Années (DateRDV)",AD$3,"Présence","Excusé"),3,""),"")</f>
        <v/>
      </c>
      <c r="AE99" s="166" t="str">
        <f>IFERROR(IF(GETPIVOTDATA("DateRDV",TCD!$B$1,"DT","GE","Bénéficiaire",$A99,AE$6,AE$5,"Mois (DateRDV)",AE$7,"Années (DateRDV)",AE$3,"Présence","Absent"),4,""),"")</f>
        <v/>
      </c>
      <c r="AF99" s="166" t="str">
        <f>IFERROR(IF(GETPIVOTDATA("DateRDV",TCD!$B$1,"DT","GE","Bénéficiaire",$A99,AF$6,AF$5,"Mois (DateRDV)",AF$7,"Années (DateRDV)",AF$3),1,""),"")</f>
        <v/>
      </c>
      <c r="AG99" s="166" t="str">
        <f>IFERROR(IF(GETPIVOTDATA("DateRDV",TCD!$B$1,"DT","GE","Bénéficiaire",$A99,AG$6,AG$5,"Mois (DateRDV)",AG$7,"Années (DateRDV)",AG$3),2,""),"")</f>
        <v/>
      </c>
      <c r="AH99" s="166" t="str">
        <f>IFERROR(IF(GETPIVOTDATA("DateRDV",TCD!$B$1,"DT","GE","Bénéficiaire",$A99,AH$6,AH$5,"Mois (DateRDV)",AH$7,"Années (DateRDV)",AH$3,"Présence","Excusé"),3,""),"")</f>
        <v/>
      </c>
      <c r="AI99" s="166" t="str">
        <f>IFERROR(IF(GETPIVOTDATA("DateRDV",TCD!$B$1,"DT","GE","Bénéficiaire",$A99,AI$6,AI$5,"Mois (DateRDV)",AI$7,"Années (DateRDV)",AI$3,"Présence","Absent"),4,""),"")</f>
        <v/>
      </c>
      <c r="AJ99" s="166" t="str">
        <f>IFERROR(IF(GETPIVOTDATA("DateRDV",TCD!$B$1,"DT","GE","Bénéficiaire",$A99,AJ$6,AJ$5,"Mois (DateRDV)",AJ$7,"Années (DateRDV)",AJ$3),1,""),"")</f>
        <v/>
      </c>
      <c r="AK99" s="166" t="str">
        <f>IFERROR(IF(GETPIVOTDATA("DateRDV",TCD!$B$1,"DT","GE","Bénéficiaire",$A99,AK$6,AK$5,"Mois (DateRDV)",AK$7,"Années (DateRDV)",AK$3),2,""),"")</f>
        <v/>
      </c>
      <c r="AL99" s="166" t="str">
        <f>IFERROR(IF(GETPIVOTDATA("DateRDV",TCD!$B$1,"DT","GE","Bénéficiaire",$A99,AL$6,AL$5,"Mois (DateRDV)",AL$7,"Années (DateRDV)",AL$3,"Présence","Excusé"),3,""),"")</f>
        <v/>
      </c>
      <c r="AM99" s="166" t="str">
        <f>IFERROR(IF(GETPIVOTDATA("DateRDV",TCD!$B$1,"DT","GE","Bénéficiaire",$A99,AM$6,AM$5,"Mois (DateRDV)",AM$7,"Années (DateRDV)",AM$3,"Présence","Absent"),4,""),"")</f>
        <v/>
      </c>
      <c r="AN99" s="166" t="str">
        <f>IFERROR(IF(GETPIVOTDATA("DateRDV",TCD!$B$1,"DT","GE","Bénéficiaire",$A99,AN$6,AN$5,"Mois (DateRDV)",AN$7,"Années (DateRDV)",AN$3),1,""),"")</f>
        <v/>
      </c>
      <c r="AO99" s="166" t="str">
        <f>IFERROR(IF(GETPIVOTDATA("DateRDV",TCD!$B$1,"DT","GE","Bénéficiaire",$A99,AO$6,AO$5,"Mois (DateRDV)",AO$7,"Années (DateRDV)",AO$3),2,""),"")</f>
        <v/>
      </c>
      <c r="AP99" s="166" t="str">
        <f>IFERROR(IF(GETPIVOTDATA("DateRDV",TCD!$B$1,"DT","GE","Bénéficiaire",$A99,AP$6,AP$5,"Mois (DateRDV)",AP$7,"Années (DateRDV)",AP$3,"Présence","Excusé"),3,""),"")</f>
        <v/>
      </c>
      <c r="AQ99" s="166" t="str">
        <f>IFERROR(IF(GETPIVOTDATA("DateRDV",TCD!$B$1,"DT","GE","Bénéficiaire",$A99,AQ$6,AQ$5,"Mois (DateRDV)",AQ$7,"Années (DateRDV)",AQ$3,"Présence","Absent"),4,""),"")</f>
        <v/>
      </c>
      <c r="AR99" s="166" t="str">
        <f>IFERROR(IF(GETPIVOTDATA("DateRDV",TCD!$B$1,"DT","GE","Bénéficiaire",$A99,AR$6,AR$5,"Mois (DateRDV)",AR$7,"Années (DateRDV)",AR$3),1,""),"")</f>
        <v/>
      </c>
      <c r="AS99" s="166" t="str">
        <f>IFERROR(IF(GETPIVOTDATA("DateRDV",TCD!$B$1,"DT","GE","Bénéficiaire",$A99,AS$6,AS$5,"Mois (DateRDV)",AS$7,"Années (DateRDV)",AS$3),2,""),"")</f>
        <v/>
      </c>
      <c r="AT99" s="166" t="str">
        <f>IFERROR(IF(GETPIVOTDATA("DateRDV",TCD!$B$1,"DT","GE","Bénéficiaire",$A99,AT$6,AT$5,"Mois (DateRDV)",AT$7,"Années (DateRDV)",AT$3,"Présence","Excusé"),3,""),"")</f>
        <v/>
      </c>
      <c r="AU99" s="166" t="str">
        <f>IFERROR(IF(GETPIVOTDATA("DateRDV",TCD!$B$1,"DT","GE","Bénéficiaire",$A99,AU$6,AU$5,"Mois (DateRDV)",AU$7,"Années (DateRDV)",AU$3,"Présence","Absent"),4,""),"")</f>
        <v/>
      </c>
      <c r="AV99" s="166" t="str">
        <f>IFERROR(IF(GETPIVOTDATA("DateRDV",TCD!$B$1,"DT","GE","Bénéficiaire",$A99,AV$6,AV$5,"Mois (DateRDV)",AV$7,"Années (DateRDV)",AV$3),1,""),"")</f>
        <v/>
      </c>
      <c r="AW99" s="166" t="str">
        <f>IFERROR(IF(GETPIVOTDATA("DateRDV",TCD!$B$1,"DT","GE","Bénéficiaire",$A99,AW$6,AW$5,"Mois (DateRDV)",AW$7,"Années (DateRDV)",AW$3),2,""),"")</f>
        <v/>
      </c>
      <c r="AX99" s="166" t="str">
        <f>IFERROR(IF(GETPIVOTDATA("DateRDV",TCD!$B$1,"DT","GE","Bénéficiaire",$A99,AX$6,AX$5,"Mois (DateRDV)",AX$7,"Années (DateRDV)",AX$3,"Présence","Excusé"),3,""),"")</f>
        <v/>
      </c>
      <c r="AY99" s="166" t="str">
        <f>IFERROR(IF(GETPIVOTDATA("DateRDV",TCD!$B$1,"DT","GE","Bénéficiaire",$A99,AY$6,AY$5,"Mois (DateRDV)",AY$7,"Années (DateRDV)",AY$3,"Présence","Absent"),4,""),"")</f>
        <v/>
      </c>
      <c r="AZ99" s="166" t="str">
        <f>IFERROR(IF(GETPIVOTDATA("DateRDV",TCD!$B$1,"DT","GE","Bénéficiaire",$A99,AZ$6,AZ$5,"Mois (DateRDV)",AZ$7,"Années (DateRDV)",AZ$3),1,""),"")</f>
        <v/>
      </c>
      <c r="BA99" s="166" t="str">
        <f>IFERROR(IF(GETPIVOTDATA("DateRDV",TCD!$B$1,"DT","GE","Bénéficiaire",$A99,BA$6,BA$5,"Mois (DateRDV)",BA$7,"Années (DateRDV)",BA$3),2,""),"")</f>
        <v/>
      </c>
      <c r="BB99" s="166" t="str">
        <f>IFERROR(IF(GETPIVOTDATA("DateRDV",TCD!$B$1,"DT","GE","Bénéficiaire",$A99,BB$6,BB$5,"Mois (DateRDV)",BB$7,"Années (DateRDV)",BB$3,"Présence","Excusé"),3,""),"")</f>
        <v/>
      </c>
      <c r="BC99" s="166" t="str">
        <f>IFERROR(IF(GETPIVOTDATA("DateRDV",TCD!$B$1,"DT","GE","Bénéficiaire",$A99,BC$6,BC$5,"Mois (DateRDV)",BC$7,"Années (DateRDV)",BC$3,"Présence","Absent"),4,""),"")</f>
        <v/>
      </c>
      <c r="BD99" s="166" t="str">
        <f>IFERROR(IF(GETPIVOTDATA("DateRDV",TCD!$B$1,"DT","GE","Bénéficiaire",$A99,BD$6,BD$5,"Mois (DateRDV)",BD$7,"Années (DateRDV)",BD$3),1,""),"")</f>
        <v/>
      </c>
      <c r="BE99" s="166">
        <f>IFERROR(IF(GETPIVOTDATA("DateRDV",TCD!$B$1,"DT","GE","Bénéficiaire",$A99,BE$6,BE$5,"Mois (DateRDV)",BE$7,"Années (DateRDV)",BE$3),2,""),"")</f>
        <v>2</v>
      </c>
      <c r="BF99" s="166" t="str">
        <f>IFERROR(IF(GETPIVOTDATA("DateRDV",TCD!$B$1,"DT","GE","Bénéficiaire",$A99,BF$6,BF$5,"Mois (DateRDV)",BF$7,"Années (DateRDV)",BF$3,"Présence","Excusé"),3,""),"")</f>
        <v/>
      </c>
      <c r="BG99" s="166" t="str">
        <f>IFERROR(IF(GETPIVOTDATA("DateRDV",TCD!$B$1,"DT","GE","Bénéficiaire",$A99,BG$6,BG$5,"Mois (DateRDV)",BG$7,"Années (DateRDV)",BG$3,"Présence","Absent"),4,""),"")</f>
        <v/>
      </c>
      <c r="BH99" s="166" t="str">
        <f>IFERROR(IF(GETPIVOTDATA("DateRDV",TCD!$B$1,"DT","GE","Bénéficiaire",$A99,BH$6,BH$5,"Mois (DateRDV)",BH$7,"Années (DateRDV)",BH$3),1,""),"")</f>
        <v/>
      </c>
      <c r="BI99" s="166">
        <f>IFERROR(IF(GETPIVOTDATA("DateRDV",TCD!$B$1,"DT","GE","Bénéficiaire",$A99,BI$6,BI$5,"Mois (DateRDV)",BI$7,"Années (DateRDV)",BI$3),2,""),"")</f>
        <v>2</v>
      </c>
      <c r="BJ99" s="166" t="str">
        <f>IFERROR(IF(GETPIVOTDATA("DateRDV",TCD!$B$1,"DT","GE","Bénéficiaire",$A99,BJ$6,BJ$5,"Mois (DateRDV)",BJ$7,"Années (DateRDV)",BJ$3,"Présence","Excusé"),3,""),"")</f>
        <v/>
      </c>
      <c r="BK99" s="166" t="str">
        <f>IFERROR(IF(GETPIVOTDATA("DateRDV",TCD!$B$1,"DT","GE","Bénéficiaire",$A99,BK$6,BK$5,"Mois (DateRDV)",BK$7,"Années (DateRDV)",BK$3,"Présence","Absent"),4,""),"")</f>
        <v/>
      </c>
      <c r="BL99" s="166" t="str">
        <f>IFERROR(IF(GETPIVOTDATA("DateRDV",TCD!$B$1,"DT","GE","Bénéficiaire",$A99,BL$6,BL$5,"Mois (DateRDV)",BL$7,"Années (DateRDV)",BL$3),1,""),"")</f>
        <v/>
      </c>
      <c r="BM99" s="166" t="str">
        <f>IFERROR(IF(GETPIVOTDATA("DateRDV",TCD!$B$1,"DT","GE","Bénéficiaire",$A99,BM$6,BM$5,"Mois (DateRDV)",BM$7,"Années (DateRDV)",BM$3),2,""),"")</f>
        <v/>
      </c>
      <c r="BN99" s="166" t="str">
        <f>IFERROR(IF(GETPIVOTDATA("DateRDV",TCD!$B$1,"DT","GE","Bénéficiaire",$A99,BN$6,BN$5,"Mois (DateRDV)",BN$7,"Années (DateRDV)",BN$3,"Présence","Excusé"),3,""),"")</f>
        <v/>
      </c>
      <c r="BO99" s="166" t="str">
        <f>IFERROR(IF(GETPIVOTDATA("DateRDV",TCD!$B$1,"DT","GE","Bénéficiaire",$A99,BO$6,BO$5,"Mois (DateRDV)",BO$7,"Années (DateRDV)",BO$3,"Présence","Absent"),4,""),"")</f>
        <v/>
      </c>
      <c r="BP99" s="166" t="str">
        <f>IFERROR(IF(GETPIVOTDATA("DateRDV",TCD!$B$1,"DT","GE","Bénéficiaire",$A99,BP$6,BP$5,"Mois (DateRDV)",BP$7,"Années (DateRDV)",BP$3),1,""),"")</f>
        <v/>
      </c>
      <c r="BQ99" s="166" t="str">
        <f>IFERROR(IF(GETPIVOTDATA("DateRDV",TCD!$B$1,"DT","GE","Bénéficiaire",$A99,BQ$6,BQ$5,"Mois (DateRDV)",BQ$7,"Années (DateRDV)",BQ$3),2,""),"")</f>
        <v/>
      </c>
      <c r="BR99" s="166" t="str">
        <f>IFERROR(IF(GETPIVOTDATA("DateRDV",TCD!$B$1,"DT","GE","Bénéficiaire",$A99,BR$6,BR$5,"Mois (DateRDV)",BR$7,"Années (DateRDV)",BR$3,"Présence","Excusé"),3,""),"")</f>
        <v/>
      </c>
      <c r="BS99" s="166" t="str">
        <f>IFERROR(IF(GETPIVOTDATA("DateRDV",TCD!$B$1,"DT","GE","Bénéficiaire",$A99,BS$6,BS$5,"Mois (DateRDV)",BS$7,"Années (DateRDV)",BS$3,"Présence","Absent"),4,""),"")</f>
        <v/>
      </c>
      <c r="BT99" s="166" t="str">
        <f>IFERROR(IF(GETPIVOTDATA("DateRDV",TCD!$B$1,"DT","GE","Bénéficiaire",$A99,BT$6,BT$5,"Mois (DateRDV)",BT$7,"Années (DateRDV)",BT$3),1,""),"")</f>
        <v/>
      </c>
      <c r="BU99" s="166" t="str">
        <f>IFERROR(IF(GETPIVOTDATA("DateRDV",TCD!$B$1,"DT","GE","Bénéficiaire",$A99,BU$6,BU$5,"Mois (DateRDV)",BU$7,"Années (DateRDV)",BU$3),2,""),"")</f>
        <v/>
      </c>
      <c r="BV99" s="166" t="str">
        <f>IFERROR(IF(GETPIVOTDATA("DateRDV",TCD!$B$1,"DT","GE","Bénéficiaire",$A99,BV$6,BV$5,"Mois (DateRDV)",BV$7,"Années (DateRDV)",BV$3,"Présence","Excusé"),3,""),"")</f>
        <v/>
      </c>
      <c r="BW99" s="166" t="str">
        <f>IFERROR(IF(GETPIVOTDATA("DateRDV",TCD!$B$1,"DT","GE","Bénéficiaire",$A99,BW$6,BW$5,"Mois (DateRDV)",BW$7,"Années (DateRDV)",BW$3,"Présence","Absent"),4,""),"")</f>
        <v/>
      </c>
      <c r="BX99" s="166" t="str">
        <f>IFERROR(IF(GETPIVOTDATA("DateRDV",TCD!$B$1,"DT","GE","Bénéficiaire",$A99,BX$6,BX$5,"Mois (DateRDV)",BX$7,"Années (DateRDV)",BX$3),1,""),"")</f>
        <v/>
      </c>
      <c r="BY99" s="166" t="str">
        <f>IFERROR(IF(GETPIVOTDATA("DateRDV",TCD!$B$1,"DT","GE","Bénéficiaire",$A99,BY$6,BY$5,"Mois (DateRDV)",BY$7,"Années (DateRDV)",BY$3),2,""),"")</f>
        <v/>
      </c>
      <c r="BZ99" s="166" t="str">
        <f>IFERROR(IF(GETPIVOTDATA("DateRDV",TCD!$B$1,"DT","GE","Bénéficiaire",$A99,BZ$6,BZ$5,"Mois (DateRDV)",BZ$7,"Années (DateRDV)",BZ$3,"Présence","Excusé"),3,""),"")</f>
        <v/>
      </c>
      <c r="CA99" s="166" t="str">
        <f>IFERROR(IF(GETPIVOTDATA("DateRDV",TCD!$B$1,"DT","GE","Bénéficiaire",$A99,CA$6,CA$5,"Mois (DateRDV)",CA$7,"Années (DateRDV)",CA$3,"Présence","Absent"),4,""),"")</f>
        <v/>
      </c>
      <c r="CB99" s="166" t="str">
        <f>IFERROR(IF(GETPIVOTDATA("DateRDV",TCD!$B$1,"DT","GE","Bénéficiaire",$A99,CB$6,CB$5,"Mois (DateRDV)",CB$7,"Années (DateRDV)",CB$3),1,""),"")</f>
        <v/>
      </c>
      <c r="CC99" s="166" t="str">
        <f>IFERROR(IF(GETPIVOTDATA("DateRDV",TCD!$B$1,"DT","GE","Bénéficiaire",$A99,CC$6,CC$5,"Mois (DateRDV)",CC$7,"Années (DateRDV)",CC$3),2,""),"")</f>
        <v/>
      </c>
      <c r="CD99" s="166" t="str">
        <f>IFERROR(IF(GETPIVOTDATA("DateRDV",TCD!$B$1,"DT","GE","Bénéficiaire",$A99,CD$6,CD$5,"Mois (DateRDV)",CD$7,"Années (DateRDV)",CD$3,"Présence","Excusé"),3,""),"")</f>
        <v/>
      </c>
      <c r="CE99" s="166" t="str">
        <f>IFERROR(IF(GETPIVOTDATA("DateRDV",TCD!$B$1,"DT","GE","Bénéficiaire",$A99,CE$6,CE$5,"Mois (DateRDV)",CE$7,"Années (DateRDV)",CE$3,"Présence","Absent"),4,""),"")</f>
        <v/>
      </c>
      <c r="CF99" s="166" t="str">
        <f>IFERROR(IF(GETPIVOTDATA("DateRDV",TCD!$B$1,"DT","GE","Bénéficiaire",$A99,CF$6,CF$5,"Mois (DateRDV)",CF$7,"Années (DateRDV)",CF$3),1,""),"")</f>
        <v/>
      </c>
      <c r="CG99" s="166" t="str">
        <f>IFERROR(IF(GETPIVOTDATA("DateRDV",TCD!$B$1,"DT","GE","Bénéficiaire",$A99,CG$6,CG$5,"Mois (DateRDV)",CG$7,"Années (DateRDV)",CG$3),2,""),"")</f>
        <v/>
      </c>
      <c r="CH99" s="166" t="str">
        <f>IFERROR(IF(GETPIVOTDATA("DateRDV",TCD!$B$1,"DT","GE","Bénéficiaire",$A99,CH$6,CH$5,"Mois (DateRDV)",CH$7,"Années (DateRDV)",CH$3,"Présence","Excusé"),3,""),"")</f>
        <v/>
      </c>
      <c r="CI99" s="166" t="str">
        <f>IFERROR(IF(GETPIVOTDATA("DateRDV",TCD!$B$1,"DT","GE","Bénéficiaire",$A99,CI$6,CI$5,"Mois (DateRDV)",CI$7,"Années (DateRDV)",CI$3,"Présence","Absent"),4,""),"")</f>
        <v/>
      </c>
      <c r="CJ99" s="166" t="str">
        <f>IFERROR(IF(GETPIVOTDATA("DateRDV",TCD!$B$1,"DT","GE","Bénéficiaire",$A99,CJ$6,CJ$5,"Mois (DateRDV)",CJ$7,"Années (DateRDV)",CJ$3),1,""),"")</f>
        <v/>
      </c>
      <c r="CK99" s="166" t="str">
        <f>IFERROR(IF(GETPIVOTDATA("DateRDV",TCD!$B$1,"DT","GE","Bénéficiaire",$A99,CK$6,CK$5,"Mois (DateRDV)",CK$7,"Années (DateRDV)",CK$3),2,""),"")</f>
        <v/>
      </c>
      <c r="CL99" s="166" t="str">
        <f>IFERROR(IF(GETPIVOTDATA("DateRDV",TCD!$B$1,"DT","GE","Bénéficiaire",$A99,GI$6,GI$5,"Mois (DateRDV)",GI$7,"Années (DateRDV)",GI$3,"Présence","Excusé"),3,""),"")</f>
        <v/>
      </c>
      <c r="CM99" s="166" t="str">
        <f>IFERROR(IF(GETPIVOTDATA("DateRDV",TCD!$B$1,"DT","GE","Bénéficiaire",$A99,CM$6,CM$5,"Mois (DateRDV)",CM$7,"Années (DateRDV)",CM$3,"Présence","Absent"),4,""),"")</f>
        <v/>
      </c>
      <c r="CN99" s="166" t="str">
        <f>IFERROR(IF(GETPIVOTDATA("DateRDV",TCD!$B$1,"DT","GE","Bénéficiaire",$A99,CN$6,CN$5,"Mois (DateRDV)",CN$7,"Années (DateRDV)",CN$3),1,""),"")</f>
        <v/>
      </c>
      <c r="CO99" s="166" t="str">
        <f>IFERROR(IF(GETPIVOTDATA("DateRDV",TCD!$B$1,"DT","GE","Bénéficiaire",$A99,CO$6,CO$5,"Mois (DateRDV)",CO$7,"Années (DateRDV)",CO$3),2,""),"")</f>
        <v/>
      </c>
      <c r="CP99" s="166" t="str">
        <f>IFERROR(IF(GETPIVOTDATA("DateRDV",TCD!$B$1,"DT","GE","Bénéficiaire",$A99,CP$6,CP$5,"Mois (DateRDV)",CP$7,"Années (DateRDV)",CP$3,"Présence","Excusé"),3,""),"")</f>
        <v/>
      </c>
      <c r="CQ99" s="166" t="str">
        <f>IFERROR(IF(GETPIVOTDATA("DateRDV",TCD!$B$1,"DT","GE","Bénéficiaire",$A99,CQ$6,CQ$5,"Mois (DateRDV)",CQ$7,"Années (DateRDV)",CQ$3,"Présence","Absent"),4,""),"")</f>
        <v/>
      </c>
      <c r="CR99" s="166" t="str">
        <f>IFERROR(IF(GETPIVOTDATA("DateRDV",TCD!$B$1,"DT","GE","Bénéficiaire",$A99,CR$6,CR$5,"Mois (DateRDV)",CR$7,"Années (DateRDV)",CR$3),1,""),"")</f>
        <v/>
      </c>
      <c r="CS99" s="166" t="str">
        <f>IFERROR(IF(GETPIVOTDATA("DateRDV",TCD!$B$1,"DT","GE","Bénéficiaire",$A99,CS$6,CS$5,"Mois (DateRDV)",CS$7,"Années (DateRDV)",CS$3),2,""),"")</f>
        <v/>
      </c>
      <c r="CT99" s="166" t="str">
        <f>IFERROR(IF(GETPIVOTDATA("DateRDV",TCD!$B$1,"DT","GE","Bénéficiaire",$A99,CT$6,CT$5,"Mois (DateRDV)",CT$7,"Années (DateRDV)",CT$3,"Présence","Excusé"),3,""),"")</f>
        <v/>
      </c>
      <c r="CU99" s="166" t="str">
        <f>IFERROR(IF(GETPIVOTDATA("DateRDV",TCD!$B$1,"DT","GE","Bénéficiaire",$A99,CU$6,CU$5,"Mois (DateRDV)",CU$7,"Années (DateRDV)",CU$3,"Présence","Absent"),4,""),"")</f>
        <v/>
      </c>
      <c r="CV99" s="166" t="str">
        <f>IFERROR(IF(GETPIVOTDATA("DateRDV",TCD!$B$1,"DT","GE","Bénéficiaire",$A99,CV$6,CV$5,"Mois (DateRDV)",CV$7,"Années (DateRDV)",CV$3),1,""),"")</f>
        <v/>
      </c>
      <c r="CW99" s="166" t="str">
        <f>IFERROR(IF(GETPIVOTDATA("DateRDV",TCD!$B$1,"DT","GE","Bénéficiaire",$A99,CW$6,CW$5,"Mois (DateRDV)",CW$7,"Années (DateRDV)",CW$3),2,""),"")</f>
        <v/>
      </c>
      <c r="CX99" s="166" t="str">
        <f>IFERROR(IF(GETPIVOTDATA("DateRDV",TCD!$B$1,"DT","GE","Bénéficiaire",$A99,CX$6,CX$5,"Mois (DateRDV)",CX$7,"Années (DateRDV)",CX$3,"Présence","Excusé"),3,""),"")</f>
        <v/>
      </c>
      <c r="CY99" s="166" t="str">
        <f>IFERROR(IF(GETPIVOTDATA("DateRDV",TCD!$B$1,"DT","GE","Bénéficiaire",$A99,CY$6,CY$5,"Mois (DateRDV)",CY$7,"Années (DateRDV)",CY$3,"Présence","Absent"),4,""),"")</f>
        <v/>
      </c>
      <c r="CZ99" s="166" t="str">
        <f>IFERROR(IF(GETPIVOTDATA("DateRDV",TCD!$B$1,"DT","GE","Bénéficiaire",$A99,CZ$6,CZ$5,"Mois (DateRDV)",CZ$7,"Années (DateRDV)",CZ$3),1,""),"")</f>
        <v/>
      </c>
      <c r="DA99" s="166" t="str">
        <f>IFERROR(IF(GETPIVOTDATA("DateRDV",TCD!$B$1,"DT","GE","Bénéficiaire",$A99,DA$6,DA$5,"Mois (DateRDV)",DA$7,"Années (DateRDV)",DA$3),2,""),"")</f>
        <v/>
      </c>
      <c r="DB99" s="166" t="str">
        <f>IFERROR(IF(GETPIVOTDATA("DateRDV",TCD!$B$1,"DT","GE","Bénéficiaire",$A99,DB$6,DB$5,"Mois (DateRDV)",DB$7,"Années (DateRDV)",DB$3,"Présence","Excusé"),3,""),"")</f>
        <v/>
      </c>
      <c r="DC99" s="166" t="str">
        <f>IFERROR(IF(GETPIVOTDATA("DateRDV",TCD!$B$1,"DT","GE","Bénéficiaire",$A99,DC$6,DC$5,"Mois (DateRDV)",DC$7,"Années (DateRDV)",DC$3,"Présence","Absent"),4,""),"")</f>
        <v/>
      </c>
      <c r="DD99" s="166" t="str">
        <f>IFERROR(IF(GETPIVOTDATA("DateRDV",TCD!$B$1,"DT","GE","Bénéficiaire",$A99,DD$6,DD$5,"Mois (DateRDV)",DD$7,"Années (DateRDV)",DD$3),1,""),"")</f>
        <v/>
      </c>
      <c r="DE99" s="166" t="str">
        <f>IFERROR(IF(GETPIVOTDATA("DateRDV",TCD!$B$1,"DT","GE","Bénéficiaire",$A99,DE$6,DE$5,"Mois (DateRDV)",DE$7,"Années (DateRDV)",DE$3),2,""),"")</f>
        <v/>
      </c>
      <c r="DF99" s="166" t="str">
        <f>IFERROR(IF(GETPIVOTDATA("DateRDV",TCD!$B$1,"DT","GE","Bénéficiaire",$A99,DF$6,DF$5,"Mois (DateRDV)",DF$7,"Années (DateRDV)",DF$3,"Présence","Excusé"),3,""),"")</f>
        <v/>
      </c>
      <c r="DG99" s="166" t="str">
        <f>IFERROR(IF(GETPIVOTDATA("DateRDV",TCD!$B$1,"DT","GE","Bénéficiaire",$A99,DG$6,DG$5,"Mois (DateRDV)",DG$7,"Années (DateRDV)",DG$3,"Présence","Absent"),4,""),"")</f>
        <v/>
      </c>
      <c r="DH99" s="166" t="str">
        <f>IFERROR(IF(GETPIVOTDATA("DateRDV",TCD!$B$1,"DT","GE","Bénéficiaire",$A99,DH$6,DH$5,"Mois (DateRDV)",DH$7,"Années (DateRDV)",DH$3),1,""),"")</f>
        <v/>
      </c>
      <c r="DI99" s="166" t="str">
        <f>IFERROR(IF(GETPIVOTDATA("DateRDV",TCD!$B$1,"DT","GE","Bénéficiaire",$A99,DI$6,DI$5,"Mois (DateRDV)",DI$7,"Années (DateRDV)",DI$3),2,""),"")</f>
        <v/>
      </c>
      <c r="DJ99" s="166" t="str">
        <f>IFERROR(IF(GETPIVOTDATA("DateRDV",TCD!$B$1,"DT","GE","Bénéficiaire",$A99,DJ$6,DJ$5,"Mois (DateRDV)",DJ$7,"Années (DateRDV)",DJ$3,"Présence","Excusé"),3,""),"")</f>
        <v/>
      </c>
      <c r="DK99" s="166" t="str">
        <f>IFERROR(IF(GETPIVOTDATA("DateRDV",TCD!$B$1,"DT","GE","Bénéficiaire",$A99,DK$6,DK$5,"Mois (DateRDV)",DK$7,"Années (DateRDV)",DK$3,"Présence","Absent"),4,""),"")</f>
        <v/>
      </c>
      <c r="DL99" s="166" t="str">
        <f>IFERROR(IF(GETPIVOTDATA("DateRDV",TCD!$B$1,"DT","GE","Bénéficiaire",$A99,DL$6,DL$5,"Mois (DateRDV)",DL$7,"Années (DateRDV)",DL$3),1,""),"")</f>
        <v/>
      </c>
      <c r="DM99" s="166" t="str">
        <f>IFERROR(IF(GETPIVOTDATA("DateRDV",TCD!$B$1,"DT","GE","Bénéficiaire",$A99,DM$6,DM$5,"Mois (DateRDV)",DM$7,"Années (DateRDV)",DM$3),2,""),"")</f>
        <v/>
      </c>
      <c r="DN99" s="166" t="str">
        <f>IFERROR(IF(GETPIVOTDATA("DateRDV",TCD!$B$1,"DT","GE","Bénéficiaire",$A99,DN$6,DN$5,"Mois (DateRDV)",DN$7,"Années (DateRDV)",DN$3,"Présence","Excusé"),3,""),"")</f>
        <v/>
      </c>
      <c r="DO99" s="166" t="str">
        <f>IFERROR(IF(GETPIVOTDATA("DateRDV",TCD!$B$1,"DT","GE","Bénéficiaire",$A99,DO$6,DO$5,"Mois (DateRDV)",DO$7,"Années (DateRDV)",DO$3,"Présence","Absent"),4,""),"")</f>
        <v/>
      </c>
    </row>
    <row r="100" spans="1:119" ht="15" customHeight="1" x14ac:dyDescent="0.2">
      <c r="A100" t="str">
        <v>ABOBAKAR ALHOR Salma</v>
      </c>
      <c r="B100" s="169" t="str">
        <f>IFERROR(IF(INDEX(Data!P:P,MATCH(A100,Data!B:B,0))&lt;&gt;"",INDEX(Data!P:P,MATCH(A100,Data!B:B,0)),""),"")</f>
        <v>ABOBAKAR ALHOR</v>
      </c>
      <c r="C100" s="169" t="str">
        <f>IFERROR(IF(INDEX(Data!O:O,MATCH(A100,Data!B:B,0))&lt;&gt;"",INDEX(Data!O:O,MATCH(A100,Data!B:B,0)),""),"")</f>
        <v>Salma</v>
      </c>
      <c r="D100" s="169" t="str">
        <f>IFERROR(IF(INDEX(Data!J:J,MATCH(A100,Data!B:B,0))&lt;&gt;"",INDEX(Data!J:J,MATCH(A100,Data!B:B,0)),""),"")</f>
        <v>CI</v>
      </c>
      <c r="E100" s="169" t="str">
        <f>IFERROR(IF(INDEX(Data!M:M,MATCH(A100,Data!B:B,0))&lt;&gt;"",INDEX(Data!M:M,MATCH(A100,Data!B:B,0)),""),"")</f>
        <v>ANNEMASSE</v>
      </c>
      <c r="F100" s="169">
        <f>IFERROR(IF(INDEX(Data!N:N,MATCH(A100,Data!B:B,0))&lt;&gt;"",INDEX(Data!N:N,MATCH(A100,Data!B:B,0)),""),"")</f>
        <v>74100</v>
      </c>
      <c r="G100" s="170">
        <f>IFERROR(IF(INDEX(Data!K:K,MATCH(A100,Data!B:B,0))&lt;&gt;"",INDEX(Data!K:K,MATCH(A100,Data!B:B,0)),""),"")</f>
        <v>45695</v>
      </c>
      <c r="H100" s="170">
        <f>IFERROR(IF(INDEX(Data!L:L,MATCH(A100,Data!B:B,0))&lt;&gt;"",INDEX(Data!L:L,MATCH(A100,Data!B:B,0)),""),"")</f>
        <v>45707</v>
      </c>
      <c r="I100" s="170">
        <f>IFERROR(IF(INDEX(Data!C:C,MATCH(A100,Data!B:B,0))&lt;&gt;"",INDEX(Data!C:C,MATCH(A100,Data!B:B,0)),""),"")</f>
        <v>45741</v>
      </c>
      <c r="J100" s="170" t="str">
        <f>IFERROR(IF(INDEX(Data!D:D,MATCH(A100,Data!B:B,0))&lt;&gt;"",INDEX(Data!D:D,MATCH(A100,Data!B:B,0)),""),"")</f>
        <v/>
      </c>
      <c r="K100" s="171" t="str">
        <f>IFERROR(IF(INDEX(Data!H:H,MATCH(A100,Data!B:B,0))&lt;&gt;"",INDEX(Data!H:H,MATCH(A100,Data!B:B,0)),""),"")</f>
        <v>Remobilisation</v>
      </c>
      <c r="L100" s="166" t="str">
        <f>IFERROR(IF(GETPIVOTDATA("DateRDV",TCD!$B$1,"DT","GE","Bénéficiaire",$A100,L$6,L$5,"Mois (DateRDV)",L$7,"Années (DateRDV)",L$3),1,""),"")</f>
        <v/>
      </c>
      <c r="M100" s="166" t="str">
        <f>IFERROR(IF(GETPIVOTDATA("DateRDV",TCD!$B$1,"DT","GE","Bénéficiaire",$A100,M$6,M$5,"Mois (DateRDV)",M$7,"Années (DateRDV)",M$3),2,""),"")</f>
        <v/>
      </c>
      <c r="N100" s="166" t="str">
        <f>IFERROR(IF(GETPIVOTDATA("DateRDV",TCD!$B$1,"DT","GE","Bénéficiaire",$A100,N$6,N$5,"Mois (DateRDV)",N$7,"Années (DateRDV)",N$3,"Présence","Excusé"),3,""),"")</f>
        <v/>
      </c>
      <c r="O100" s="166" t="str">
        <f>IFERROR(IF(GETPIVOTDATA("DateRDV",TCD!$B$1,"DT","GE","Bénéficiaire",$A100,O$6,O$5,"Mois (DateRDV)",O$7,"Années (DateRDV)",O$3,"Présence","Absent"),4,""),"")</f>
        <v/>
      </c>
      <c r="P100" s="166" t="str">
        <f>IFERROR(IF(GETPIVOTDATA("DateRDV",TCD!$B$1,"DT","GE","Bénéficiaire",$A100,P$6,P$5,"Mois (DateRDV)",P$7,"Années (DateRDV)",P$3),1,""),"")</f>
        <v/>
      </c>
      <c r="Q100" s="166" t="str">
        <f>IFERROR(IF(GETPIVOTDATA("DateRDV",TCD!$B$1,"DT","GE","Bénéficiaire",$A100,Q$6,Q$5,"Mois (DateRDV)",Q$7,"Années (DateRDV)",Q$3),2,""),"")</f>
        <v/>
      </c>
      <c r="R100" s="166" t="str">
        <f>IFERROR(IF(GETPIVOTDATA("DateRDV",TCD!$B$1,"DT","GE","Bénéficiaire",$A100,R$6,R$5,"Mois (DateRDV)",R$7,"Années (DateRDV)",R$3,"Présence","Excusé"),3,""),"")</f>
        <v/>
      </c>
      <c r="S100" s="166" t="str">
        <f>IFERROR(IF(GETPIVOTDATA("DateRDV",TCD!$B$1,"DT","GE","Bénéficiaire",$A100,S$6,S$5,"Mois (DateRDV)",S$7,"Années (DateRDV)",S$3,"Présence","Absent"),4,""),"")</f>
        <v/>
      </c>
      <c r="T100" s="166" t="str">
        <f>IFERROR(IF(GETPIVOTDATA("DateRDV",TCD!$B$1,"DT","GE","Bénéficiaire",$A100,T$6,T$5,"Mois (DateRDV)",T$7,"Années (DateRDV)",T$3),1,""),"")</f>
        <v/>
      </c>
      <c r="U100" s="166" t="str">
        <f>IFERROR(IF(GETPIVOTDATA("DateRDV",TCD!$B$1,"DT","GE","Bénéficiaire",$A100,U$6,U$5,"Mois (DateRDV)",U$7,"Années (DateRDV)",U$3),2,""),"")</f>
        <v/>
      </c>
      <c r="V100" s="166" t="str">
        <f>IFERROR(IF(GETPIVOTDATA("DateRDV",TCD!$B$1,"DT","GE","Bénéficiaire",$A100,V$6,V$5,"Mois (DateRDV)",V$7,"Années (DateRDV)",V$3,"Présence","Excusé"),3,""),"")</f>
        <v/>
      </c>
      <c r="W100" s="166" t="str">
        <f>IFERROR(IF(GETPIVOTDATA("DateRDV",TCD!$B$1,"DT","GE","Bénéficiaire",$A100,W$6,W$5,"Mois (DateRDV)",W$7,"Années (DateRDV)",W$3,"Présence","Absent"),4,""),"")</f>
        <v/>
      </c>
      <c r="X100" s="166" t="str">
        <f>IFERROR(IF(GETPIVOTDATA("DateRDV",TCD!$B$1,"DT","GE","Bénéficiaire",$A100,X$6,X$5,"Mois (DateRDV)",X$7,"Années (DateRDV)",X$3),1,""),"")</f>
        <v/>
      </c>
      <c r="Y100" s="166" t="str">
        <f>IFERROR(IF(GETPIVOTDATA("DateRDV",TCD!$B$1,"DT","GE","Bénéficiaire",$A100,Y$6,Y$5,"Mois (DateRDV)",Y$7,"Années (DateRDV)",Y$3),2,""),"")</f>
        <v/>
      </c>
      <c r="Z100" s="166" t="str">
        <f>IFERROR(IF(GETPIVOTDATA("DateRDV",TCD!$B$1,"DT","GE","Bénéficiaire",$A100,Z$6,Z$5,"Mois (DateRDV)",Z$7,"Années (DateRDV)",Z$3,"Présence","Excusé"),3,""),"")</f>
        <v/>
      </c>
      <c r="AA100" s="166" t="str">
        <f>IFERROR(IF(GETPIVOTDATA("DateRDV",TCD!$B$1,"DT","GE","Bénéficiaire",$A100,AA$6,AA$5,"Mois (DateRDV)",AA$7,"Années (DateRDV)",AA$3,"Présence","Absent"),4,""),"")</f>
        <v/>
      </c>
      <c r="AB100" s="166" t="str">
        <f>IFERROR(IF(GETPIVOTDATA("DateRDV",TCD!$B$1,"DT","GE","Bénéficiaire",$A100,AB$6,AB$5,"Mois (DateRDV)",AB$7,"Années (DateRDV)",AB$3),1,""),"")</f>
        <v/>
      </c>
      <c r="AC100" s="166" t="str">
        <f>IFERROR(IF(GETPIVOTDATA("DateRDV",TCD!$B$1,"DT","GE","Bénéficiaire",$A100,AC$6,AC$5,"Mois (DateRDV)",AC$7,"Années (DateRDV)",AC$3),2,""),"")</f>
        <v/>
      </c>
      <c r="AD100" s="166" t="str">
        <f>IFERROR(IF(GETPIVOTDATA("DateRDV",TCD!$B$1,"DT","GE","Bénéficiaire",$A100,AD$6,AD$5,"Mois (DateRDV)",AD$7,"Années (DateRDV)",AD$3,"Présence","Excusé"),3,""),"")</f>
        <v/>
      </c>
      <c r="AE100" s="166" t="str">
        <f>IFERROR(IF(GETPIVOTDATA("DateRDV",TCD!$B$1,"DT","GE","Bénéficiaire",$A100,AE$6,AE$5,"Mois (DateRDV)",AE$7,"Années (DateRDV)",AE$3,"Présence","Absent"),4,""),"")</f>
        <v/>
      </c>
      <c r="AF100" s="166" t="str">
        <f>IFERROR(IF(GETPIVOTDATA("DateRDV",TCD!$B$1,"DT","GE","Bénéficiaire",$A100,AF$6,AF$5,"Mois (DateRDV)",AF$7,"Années (DateRDV)",AF$3),1,""),"")</f>
        <v/>
      </c>
      <c r="AG100" s="166" t="str">
        <f>IFERROR(IF(GETPIVOTDATA("DateRDV",TCD!$B$1,"DT","GE","Bénéficiaire",$A100,AG$6,AG$5,"Mois (DateRDV)",AG$7,"Années (DateRDV)",AG$3),2,""),"")</f>
        <v/>
      </c>
      <c r="AH100" s="166" t="str">
        <f>IFERROR(IF(GETPIVOTDATA("DateRDV",TCD!$B$1,"DT","GE","Bénéficiaire",$A100,AH$6,AH$5,"Mois (DateRDV)",AH$7,"Années (DateRDV)",AH$3,"Présence","Excusé"),3,""),"")</f>
        <v/>
      </c>
      <c r="AI100" s="166" t="str">
        <f>IFERROR(IF(GETPIVOTDATA("DateRDV",TCD!$B$1,"DT","GE","Bénéficiaire",$A100,AI$6,AI$5,"Mois (DateRDV)",AI$7,"Années (DateRDV)",AI$3,"Présence","Absent"),4,""),"")</f>
        <v/>
      </c>
      <c r="AJ100" s="166" t="str">
        <f>IFERROR(IF(GETPIVOTDATA("DateRDV",TCD!$B$1,"DT","GE","Bénéficiaire",$A100,AJ$6,AJ$5,"Mois (DateRDV)",AJ$7,"Années (DateRDV)",AJ$3),1,""),"")</f>
        <v/>
      </c>
      <c r="AK100" s="166" t="str">
        <f>IFERROR(IF(GETPIVOTDATA("DateRDV",TCD!$B$1,"DT","GE","Bénéficiaire",$A100,AK$6,AK$5,"Mois (DateRDV)",AK$7,"Années (DateRDV)",AK$3),2,""),"")</f>
        <v/>
      </c>
      <c r="AL100" s="166" t="str">
        <f>IFERROR(IF(GETPIVOTDATA("DateRDV",TCD!$B$1,"DT","GE","Bénéficiaire",$A100,AL$6,AL$5,"Mois (DateRDV)",AL$7,"Années (DateRDV)",AL$3,"Présence","Excusé"),3,""),"")</f>
        <v/>
      </c>
      <c r="AM100" s="166" t="str">
        <f>IFERROR(IF(GETPIVOTDATA("DateRDV",TCD!$B$1,"DT","GE","Bénéficiaire",$A100,AM$6,AM$5,"Mois (DateRDV)",AM$7,"Années (DateRDV)",AM$3,"Présence","Absent"),4,""),"")</f>
        <v/>
      </c>
      <c r="AN100" s="166" t="str">
        <f>IFERROR(IF(GETPIVOTDATA("DateRDV",TCD!$B$1,"DT","GE","Bénéficiaire",$A100,AN$6,AN$5,"Mois (DateRDV)",AN$7,"Années (DateRDV)",AN$3),1,""),"")</f>
        <v/>
      </c>
      <c r="AO100" s="166" t="str">
        <f>IFERROR(IF(GETPIVOTDATA("DateRDV",TCD!$B$1,"DT","GE","Bénéficiaire",$A100,AO$6,AO$5,"Mois (DateRDV)",AO$7,"Années (DateRDV)",AO$3),2,""),"")</f>
        <v/>
      </c>
      <c r="AP100" s="166" t="str">
        <f>IFERROR(IF(GETPIVOTDATA("DateRDV",TCD!$B$1,"DT","GE","Bénéficiaire",$A100,AP$6,AP$5,"Mois (DateRDV)",AP$7,"Années (DateRDV)",AP$3,"Présence","Excusé"),3,""),"")</f>
        <v/>
      </c>
      <c r="AQ100" s="166" t="str">
        <f>IFERROR(IF(GETPIVOTDATA("DateRDV",TCD!$B$1,"DT","GE","Bénéficiaire",$A100,AQ$6,AQ$5,"Mois (DateRDV)",AQ$7,"Années (DateRDV)",AQ$3,"Présence","Absent"),4,""),"")</f>
        <v/>
      </c>
      <c r="AR100" s="166" t="str">
        <f>IFERROR(IF(GETPIVOTDATA("DateRDV",TCD!$B$1,"DT","GE","Bénéficiaire",$A100,AR$6,AR$5,"Mois (DateRDV)",AR$7,"Années (DateRDV)",AR$3),1,""),"")</f>
        <v/>
      </c>
      <c r="AS100" s="166" t="str">
        <f>IFERROR(IF(GETPIVOTDATA("DateRDV",TCD!$B$1,"DT","GE","Bénéficiaire",$A100,AS$6,AS$5,"Mois (DateRDV)",AS$7,"Années (DateRDV)",AS$3),2,""),"")</f>
        <v/>
      </c>
      <c r="AT100" s="166" t="str">
        <f>IFERROR(IF(GETPIVOTDATA("DateRDV",TCD!$B$1,"DT","GE","Bénéficiaire",$A100,AT$6,AT$5,"Mois (DateRDV)",AT$7,"Années (DateRDV)",AT$3,"Présence","Excusé"),3,""),"")</f>
        <v/>
      </c>
      <c r="AU100" s="166" t="str">
        <f>IFERROR(IF(GETPIVOTDATA("DateRDV",TCD!$B$1,"DT","GE","Bénéficiaire",$A100,AU$6,AU$5,"Mois (DateRDV)",AU$7,"Années (DateRDV)",AU$3,"Présence","Absent"),4,""),"")</f>
        <v/>
      </c>
      <c r="AV100" s="166" t="str">
        <f>IFERROR(IF(GETPIVOTDATA("DateRDV",TCD!$B$1,"DT","GE","Bénéficiaire",$A100,AV$6,AV$5,"Mois (DateRDV)",AV$7,"Années (DateRDV)",AV$3),1,""),"")</f>
        <v/>
      </c>
      <c r="AW100" s="166" t="str">
        <f>IFERROR(IF(GETPIVOTDATA("DateRDV",TCD!$B$1,"DT","GE","Bénéficiaire",$A100,AW$6,AW$5,"Mois (DateRDV)",AW$7,"Années (DateRDV)",AW$3),2,""),"")</f>
        <v/>
      </c>
      <c r="AX100" s="166" t="str">
        <f>IFERROR(IF(GETPIVOTDATA("DateRDV",TCD!$B$1,"DT","GE","Bénéficiaire",$A100,AX$6,AX$5,"Mois (DateRDV)",AX$7,"Années (DateRDV)",AX$3,"Présence","Excusé"),3,""),"")</f>
        <v/>
      </c>
      <c r="AY100" s="166" t="str">
        <f>IFERROR(IF(GETPIVOTDATA("DateRDV",TCD!$B$1,"DT","GE","Bénéficiaire",$A100,AY$6,AY$5,"Mois (DateRDV)",AY$7,"Années (DateRDV)",AY$3,"Présence","Absent"),4,""),"")</f>
        <v/>
      </c>
      <c r="AZ100" s="166" t="str">
        <f>IFERROR(IF(GETPIVOTDATA("DateRDV",TCD!$B$1,"DT","GE","Bénéficiaire",$A100,AZ$6,AZ$5,"Mois (DateRDV)",AZ$7,"Années (DateRDV)",AZ$3),1,""),"")</f>
        <v/>
      </c>
      <c r="BA100" s="166" t="str">
        <f>IFERROR(IF(GETPIVOTDATA("DateRDV",TCD!$B$1,"DT","GE","Bénéficiaire",$A100,BA$6,BA$5,"Mois (DateRDV)",BA$7,"Années (DateRDV)",BA$3),2,""),"")</f>
        <v/>
      </c>
      <c r="BB100" s="166" t="str">
        <f>IFERROR(IF(GETPIVOTDATA("DateRDV",TCD!$B$1,"DT","GE","Bénéficiaire",$A100,BB$6,BB$5,"Mois (DateRDV)",BB$7,"Années (DateRDV)",BB$3,"Présence","Excusé"),3,""),"")</f>
        <v/>
      </c>
      <c r="BC100" s="166" t="str">
        <f>IFERROR(IF(GETPIVOTDATA("DateRDV",TCD!$B$1,"DT","GE","Bénéficiaire",$A100,BC$6,BC$5,"Mois (DateRDV)",BC$7,"Années (DateRDV)",BC$3,"Présence","Absent"),4,""),"")</f>
        <v/>
      </c>
      <c r="BD100" s="166" t="str">
        <f>IFERROR(IF(GETPIVOTDATA("DateRDV",TCD!$B$1,"DT","GE","Bénéficiaire",$A100,BD$6,BD$5,"Mois (DateRDV)",BD$7,"Années (DateRDV)",BD$3),1,""),"")</f>
        <v/>
      </c>
      <c r="BE100" s="166">
        <f>IFERROR(IF(GETPIVOTDATA("DateRDV",TCD!$B$1,"DT","GE","Bénéficiaire",$A100,BE$6,BE$5,"Mois (DateRDV)",BE$7,"Années (DateRDV)",BE$3),2,""),"")</f>
        <v>2</v>
      </c>
      <c r="BF100" s="166" t="str">
        <f>IFERROR(IF(GETPIVOTDATA("DateRDV",TCD!$B$1,"DT","GE","Bénéficiaire",$A100,BF$6,BF$5,"Mois (DateRDV)",BF$7,"Années (DateRDV)",BF$3,"Présence","Excusé"),3,""),"")</f>
        <v/>
      </c>
      <c r="BG100" s="166" t="str">
        <f>IFERROR(IF(GETPIVOTDATA("DateRDV",TCD!$B$1,"DT","GE","Bénéficiaire",$A100,BG$6,BG$5,"Mois (DateRDV)",BG$7,"Années (DateRDV)",BG$3,"Présence","Absent"),4,""),"")</f>
        <v/>
      </c>
      <c r="BH100" s="166" t="str">
        <f>IFERROR(IF(GETPIVOTDATA("DateRDV",TCD!$B$1,"DT","GE","Bénéficiaire",$A100,BH$6,BH$5,"Mois (DateRDV)",BH$7,"Années (DateRDV)",BH$3),1,""),"")</f>
        <v/>
      </c>
      <c r="BI100" s="166">
        <f>IFERROR(IF(GETPIVOTDATA("DateRDV",TCD!$B$1,"DT","GE","Bénéficiaire",$A100,BI$6,BI$5,"Mois (DateRDV)",BI$7,"Années (DateRDV)",BI$3),2,""),"")</f>
        <v>2</v>
      </c>
      <c r="BJ100" s="166" t="str">
        <f>IFERROR(IF(GETPIVOTDATA("DateRDV",TCD!$B$1,"DT","GE","Bénéficiaire",$A100,BJ$6,BJ$5,"Mois (DateRDV)",BJ$7,"Années (DateRDV)",BJ$3,"Présence","Excusé"),3,""),"")</f>
        <v/>
      </c>
      <c r="BK100" s="166" t="str">
        <f>IFERROR(IF(GETPIVOTDATA("DateRDV",TCD!$B$1,"DT","GE","Bénéficiaire",$A100,BK$6,BK$5,"Mois (DateRDV)",BK$7,"Années (DateRDV)",BK$3,"Présence","Absent"),4,""),"")</f>
        <v/>
      </c>
      <c r="BL100" s="166" t="str">
        <f>IFERROR(IF(GETPIVOTDATA("DateRDV",TCD!$B$1,"DT","GE","Bénéficiaire",$A100,BL$6,BL$5,"Mois (DateRDV)",BL$7,"Années (DateRDV)",BL$3),1,""),"")</f>
        <v/>
      </c>
      <c r="BM100" s="166" t="str">
        <f>IFERROR(IF(GETPIVOTDATA("DateRDV",TCD!$B$1,"DT","GE","Bénéficiaire",$A100,BM$6,BM$5,"Mois (DateRDV)",BM$7,"Années (DateRDV)",BM$3),2,""),"")</f>
        <v/>
      </c>
      <c r="BN100" s="166" t="str">
        <f>IFERROR(IF(GETPIVOTDATA("DateRDV",TCD!$B$1,"DT","GE","Bénéficiaire",$A100,BN$6,BN$5,"Mois (DateRDV)",BN$7,"Années (DateRDV)",BN$3,"Présence","Excusé"),3,""),"")</f>
        <v/>
      </c>
      <c r="BO100" s="166" t="str">
        <f>IFERROR(IF(GETPIVOTDATA("DateRDV",TCD!$B$1,"DT","GE","Bénéficiaire",$A100,BO$6,BO$5,"Mois (DateRDV)",BO$7,"Années (DateRDV)",BO$3,"Présence","Absent"),4,""),"")</f>
        <v/>
      </c>
      <c r="BP100" s="166" t="str">
        <f>IFERROR(IF(GETPIVOTDATA("DateRDV",TCD!$B$1,"DT","GE","Bénéficiaire",$A100,BP$6,BP$5,"Mois (DateRDV)",BP$7,"Années (DateRDV)",BP$3),1,""),"")</f>
        <v/>
      </c>
      <c r="BQ100" s="166" t="str">
        <f>IFERROR(IF(GETPIVOTDATA("DateRDV",TCD!$B$1,"DT","GE","Bénéficiaire",$A100,BQ$6,BQ$5,"Mois (DateRDV)",BQ$7,"Années (DateRDV)",BQ$3),2,""),"")</f>
        <v/>
      </c>
      <c r="BR100" s="166" t="str">
        <f>IFERROR(IF(GETPIVOTDATA("DateRDV",TCD!$B$1,"DT","GE","Bénéficiaire",$A100,BR$6,BR$5,"Mois (DateRDV)",BR$7,"Années (DateRDV)",BR$3,"Présence","Excusé"),3,""),"")</f>
        <v/>
      </c>
      <c r="BS100" s="166" t="str">
        <f>IFERROR(IF(GETPIVOTDATA("DateRDV",TCD!$B$1,"DT","GE","Bénéficiaire",$A100,BS$6,BS$5,"Mois (DateRDV)",BS$7,"Années (DateRDV)",BS$3,"Présence","Absent"),4,""),"")</f>
        <v/>
      </c>
      <c r="BT100" s="166" t="str">
        <f>IFERROR(IF(GETPIVOTDATA("DateRDV",TCD!$B$1,"DT","GE","Bénéficiaire",$A100,BT$6,BT$5,"Mois (DateRDV)",BT$7,"Années (DateRDV)",BT$3),1,""),"")</f>
        <v/>
      </c>
      <c r="BU100" s="166" t="str">
        <f>IFERROR(IF(GETPIVOTDATA("DateRDV",TCD!$B$1,"DT","GE","Bénéficiaire",$A100,BU$6,BU$5,"Mois (DateRDV)",BU$7,"Années (DateRDV)",BU$3),2,""),"")</f>
        <v/>
      </c>
      <c r="BV100" s="166" t="str">
        <f>IFERROR(IF(GETPIVOTDATA("DateRDV",TCD!$B$1,"DT","GE","Bénéficiaire",$A100,BV$6,BV$5,"Mois (DateRDV)",BV$7,"Années (DateRDV)",BV$3,"Présence","Excusé"),3,""),"")</f>
        <v/>
      </c>
      <c r="BW100" s="166" t="str">
        <f>IFERROR(IF(GETPIVOTDATA("DateRDV",TCD!$B$1,"DT","GE","Bénéficiaire",$A100,BW$6,BW$5,"Mois (DateRDV)",BW$7,"Années (DateRDV)",BW$3,"Présence","Absent"),4,""),"")</f>
        <v/>
      </c>
      <c r="BX100" s="166" t="str">
        <f>IFERROR(IF(GETPIVOTDATA("DateRDV",TCD!$B$1,"DT","GE","Bénéficiaire",$A100,BX$6,BX$5,"Mois (DateRDV)",BX$7,"Années (DateRDV)",BX$3),1,""),"")</f>
        <v/>
      </c>
      <c r="BY100" s="166" t="str">
        <f>IFERROR(IF(GETPIVOTDATA("DateRDV",TCD!$B$1,"DT","GE","Bénéficiaire",$A100,BY$6,BY$5,"Mois (DateRDV)",BY$7,"Années (DateRDV)",BY$3),2,""),"")</f>
        <v/>
      </c>
      <c r="BZ100" s="166" t="str">
        <f>IFERROR(IF(GETPIVOTDATA("DateRDV",TCD!$B$1,"DT","GE","Bénéficiaire",$A100,BZ$6,BZ$5,"Mois (DateRDV)",BZ$7,"Années (DateRDV)",BZ$3,"Présence","Excusé"),3,""),"")</f>
        <v/>
      </c>
      <c r="CA100" s="166" t="str">
        <f>IFERROR(IF(GETPIVOTDATA("DateRDV",TCD!$B$1,"DT","GE","Bénéficiaire",$A100,CA$6,CA$5,"Mois (DateRDV)",CA$7,"Années (DateRDV)",CA$3,"Présence","Absent"),4,""),"")</f>
        <v/>
      </c>
      <c r="CB100" s="166" t="str">
        <f>IFERROR(IF(GETPIVOTDATA("DateRDV",TCD!$B$1,"DT","GE","Bénéficiaire",$A100,CB$6,CB$5,"Mois (DateRDV)",CB$7,"Années (DateRDV)",CB$3),1,""),"")</f>
        <v/>
      </c>
      <c r="CC100" s="166" t="str">
        <f>IFERROR(IF(GETPIVOTDATA("DateRDV",TCD!$B$1,"DT","GE","Bénéficiaire",$A100,CC$6,CC$5,"Mois (DateRDV)",CC$7,"Années (DateRDV)",CC$3),2,""),"")</f>
        <v/>
      </c>
      <c r="CD100" s="166" t="str">
        <f>IFERROR(IF(GETPIVOTDATA("DateRDV",TCD!$B$1,"DT","GE","Bénéficiaire",$A100,CD$6,CD$5,"Mois (DateRDV)",CD$7,"Années (DateRDV)",CD$3,"Présence","Excusé"),3,""),"")</f>
        <v/>
      </c>
      <c r="CE100" s="166" t="str">
        <f>IFERROR(IF(GETPIVOTDATA("DateRDV",TCD!$B$1,"DT","GE","Bénéficiaire",$A100,CE$6,CE$5,"Mois (DateRDV)",CE$7,"Années (DateRDV)",CE$3,"Présence","Absent"),4,""),"")</f>
        <v/>
      </c>
      <c r="CF100" s="166" t="str">
        <f>IFERROR(IF(GETPIVOTDATA("DateRDV",TCD!$B$1,"DT","GE","Bénéficiaire",$A100,CF$6,CF$5,"Mois (DateRDV)",CF$7,"Années (DateRDV)",CF$3),1,""),"")</f>
        <v/>
      </c>
      <c r="CG100" s="166" t="str">
        <f>IFERROR(IF(GETPIVOTDATA("DateRDV",TCD!$B$1,"DT","GE","Bénéficiaire",$A100,CG$6,CG$5,"Mois (DateRDV)",CG$7,"Années (DateRDV)",CG$3),2,""),"")</f>
        <v/>
      </c>
      <c r="CH100" s="166" t="str">
        <f>IFERROR(IF(GETPIVOTDATA("DateRDV",TCD!$B$1,"DT","GE","Bénéficiaire",$A100,CH$6,CH$5,"Mois (DateRDV)",CH$7,"Années (DateRDV)",CH$3,"Présence","Excusé"),3,""),"")</f>
        <v/>
      </c>
      <c r="CI100" s="166" t="str">
        <f>IFERROR(IF(GETPIVOTDATA("DateRDV",TCD!$B$1,"DT","GE","Bénéficiaire",$A100,CI$6,CI$5,"Mois (DateRDV)",CI$7,"Années (DateRDV)",CI$3,"Présence","Absent"),4,""),"")</f>
        <v/>
      </c>
      <c r="CJ100" s="166" t="str">
        <f>IFERROR(IF(GETPIVOTDATA("DateRDV",TCD!$B$1,"DT","GE","Bénéficiaire",$A100,CJ$6,CJ$5,"Mois (DateRDV)",CJ$7,"Années (DateRDV)",CJ$3),1,""),"")</f>
        <v/>
      </c>
      <c r="CK100" s="166" t="str">
        <f>IFERROR(IF(GETPIVOTDATA("DateRDV",TCD!$B$1,"DT","GE","Bénéficiaire",$A100,CK$6,CK$5,"Mois (DateRDV)",CK$7,"Années (DateRDV)",CK$3),2,""),"")</f>
        <v/>
      </c>
      <c r="CL100" s="166" t="str">
        <f>IFERROR(IF(GETPIVOTDATA("DateRDV",TCD!$B$1,"DT","GE","Bénéficiaire",$A100,GI$6,GI$5,"Mois (DateRDV)",GI$7,"Années (DateRDV)",GI$3,"Présence","Excusé"),3,""),"")</f>
        <v/>
      </c>
      <c r="CM100" s="166" t="str">
        <f>IFERROR(IF(GETPIVOTDATA("DateRDV",TCD!$B$1,"DT","GE","Bénéficiaire",$A100,CM$6,CM$5,"Mois (DateRDV)",CM$7,"Années (DateRDV)",CM$3,"Présence","Absent"),4,""),"")</f>
        <v/>
      </c>
      <c r="CN100" s="166" t="str">
        <f>IFERROR(IF(GETPIVOTDATA("DateRDV",TCD!$B$1,"DT","GE","Bénéficiaire",$A100,CN$6,CN$5,"Mois (DateRDV)",CN$7,"Années (DateRDV)",CN$3),1,""),"")</f>
        <v/>
      </c>
      <c r="CO100" s="166" t="str">
        <f>IFERROR(IF(GETPIVOTDATA("DateRDV",TCD!$B$1,"DT","GE","Bénéficiaire",$A100,CO$6,CO$5,"Mois (DateRDV)",CO$7,"Années (DateRDV)",CO$3),2,""),"")</f>
        <v/>
      </c>
      <c r="CP100" s="166" t="str">
        <f>IFERROR(IF(GETPIVOTDATA("DateRDV",TCD!$B$1,"DT","GE","Bénéficiaire",$A100,CP$6,CP$5,"Mois (DateRDV)",CP$7,"Années (DateRDV)",CP$3,"Présence","Excusé"),3,""),"")</f>
        <v/>
      </c>
      <c r="CQ100" s="166" t="str">
        <f>IFERROR(IF(GETPIVOTDATA("DateRDV",TCD!$B$1,"DT","GE","Bénéficiaire",$A100,CQ$6,CQ$5,"Mois (DateRDV)",CQ$7,"Années (DateRDV)",CQ$3,"Présence","Absent"),4,""),"")</f>
        <v/>
      </c>
      <c r="CR100" s="166" t="str">
        <f>IFERROR(IF(GETPIVOTDATA("DateRDV",TCD!$B$1,"DT","GE","Bénéficiaire",$A100,CR$6,CR$5,"Mois (DateRDV)",CR$7,"Années (DateRDV)",CR$3),1,""),"")</f>
        <v/>
      </c>
      <c r="CS100" s="166" t="str">
        <f>IFERROR(IF(GETPIVOTDATA("DateRDV",TCD!$B$1,"DT","GE","Bénéficiaire",$A100,CS$6,CS$5,"Mois (DateRDV)",CS$7,"Années (DateRDV)",CS$3),2,""),"")</f>
        <v/>
      </c>
      <c r="CT100" s="166" t="str">
        <f>IFERROR(IF(GETPIVOTDATA("DateRDV",TCD!$B$1,"DT","GE","Bénéficiaire",$A100,CT$6,CT$5,"Mois (DateRDV)",CT$7,"Années (DateRDV)",CT$3,"Présence","Excusé"),3,""),"")</f>
        <v/>
      </c>
      <c r="CU100" s="166" t="str">
        <f>IFERROR(IF(GETPIVOTDATA("DateRDV",TCD!$B$1,"DT","GE","Bénéficiaire",$A100,CU$6,CU$5,"Mois (DateRDV)",CU$7,"Années (DateRDV)",CU$3,"Présence","Absent"),4,""),"")</f>
        <v/>
      </c>
      <c r="CV100" s="166" t="str">
        <f>IFERROR(IF(GETPIVOTDATA("DateRDV",TCD!$B$1,"DT","GE","Bénéficiaire",$A100,CV$6,CV$5,"Mois (DateRDV)",CV$7,"Années (DateRDV)",CV$3),1,""),"")</f>
        <v/>
      </c>
      <c r="CW100" s="166" t="str">
        <f>IFERROR(IF(GETPIVOTDATA("DateRDV",TCD!$B$1,"DT","GE","Bénéficiaire",$A100,CW$6,CW$5,"Mois (DateRDV)",CW$7,"Années (DateRDV)",CW$3),2,""),"")</f>
        <v/>
      </c>
      <c r="CX100" s="166" t="str">
        <f>IFERROR(IF(GETPIVOTDATA("DateRDV",TCD!$B$1,"DT","GE","Bénéficiaire",$A100,CX$6,CX$5,"Mois (DateRDV)",CX$7,"Années (DateRDV)",CX$3,"Présence","Excusé"),3,""),"")</f>
        <v/>
      </c>
      <c r="CY100" s="166" t="str">
        <f>IFERROR(IF(GETPIVOTDATA("DateRDV",TCD!$B$1,"DT","GE","Bénéficiaire",$A100,CY$6,CY$5,"Mois (DateRDV)",CY$7,"Années (DateRDV)",CY$3,"Présence","Absent"),4,""),"")</f>
        <v/>
      </c>
      <c r="CZ100" s="166" t="str">
        <f>IFERROR(IF(GETPIVOTDATA("DateRDV",TCD!$B$1,"DT","GE","Bénéficiaire",$A100,CZ$6,CZ$5,"Mois (DateRDV)",CZ$7,"Années (DateRDV)",CZ$3),1,""),"")</f>
        <v/>
      </c>
      <c r="DA100" s="166" t="str">
        <f>IFERROR(IF(GETPIVOTDATA("DateRDV",TCD!$B$1,"DT","GE","Bénéficiaire",$A100,DA$6,DA$5,"Mois (DateRDV)",DA$7,"Années (DateRDV)",DA$3),2,""),"")</f>
        <v/>
      </c>
      <c r="DB100" s="166" t="str">
        <f>IFERROR(IF(GETPIVOTDATA("DateRDV",TCD!$B$1,"DT","GE","Bénéficiaire",$A100,DB$6,DB$5,"Mois (DateRDV)",DB$7,"Années (DateRDV)",DB$3,"Présence","Excusé"),3,""),"")</f>
        <v/>
      </c>
      <c r="DC100" s="166" t="str">
        <f>IFERROR(IF(GETPIVOTDATA("DateRDV",TCD!$B$1,"DT","GE","Bénéficiaire",$A100,DC$6,DC$5,"Mois (DateRDV)",DC$7,"Années (DateRDV)",DC$3,"Présence","Absent"),4,""),"")</f>
        <v/>
      </c>
      <c r="DD100" s="166" t="str">
        <f>IFERROR(IF(GETPIVOTDATA("DateRDV",TCD!$B$1,"DT","GE","Bénéficiaire",$A100,DD$6,DD$5,"Mois (DateRDV)",DD$7,"Années (DateRDV)",DD$3),1,""),"")</f>
        <v/>
      </c>
      <c r="DE100" s="166" t="str">
        <f>IFERROR(IF(GETPIVOTDATA("DateRDV",TCD!$B$1,"DT","GE","Bénéficiaire",$A100,DE$6,DE$5,"Mois (DateRDV)",DE$7,"Années (DateRDV)",DE$3),2,""),"")</f>
        <v/>
      </c>
      <c r="DF100" s="166" t="str">
        <f>IFERROR(IF(GETPIVOTDATA("DateRDV",TCD!$B$1,"DT","GE","Bénéficiaire",$A100,DF$6,DF$5,"Mois (DateRDV)",DF$7,"Années (DateRDV)",DF$3,"Présence","Excusé"),3,""),"")</f>
        <v/>
      </c>
      <c r="DG100" s="166" t="str">
        <f>IFERROR(IF(GETPIVOTDATA("DateRDV",TCD!$B$1,"DT","GE","Bénéficiaire",$A100,DG$6,DG$5,"Mois (DateRDV)",DG$7,"Années (DateRDV)",DG$3,"Présence","Absent"),4,""),"")</f>
        <v/>
      </c>
      <c r="DH100" s="166" t="str">
        <f>IFERROR(IF(GETPIVOTDATA("DateRDV",TCD!$B$1,"DT","GE","Bénéficiaire",$A100,DH$6,DH$5,"Mois (DateRDV)",DH$7,"Années (DateRDV)",DH$3),1,""),"")</f>
        <v/>
      </c>
      <c r="DI100" s="166" t="str">
        <f>IFERROR(IF(GETPIVOTDATA("DateRDV",TCD!$B$1,"DT","GE","Bénéficiaire",$A100,DI$6,DI$5,"Mois (DateRDV)",DI$7,"Années (DateRDV)",DI$3),2,""),"")</f>
        <v/>
      </c>
      <c r="DJ100" s="166" t="str">
        <f>IFERROR(IF(GETPIVOTDATA("DateRDV",TCD!$B$1,"DT","GE","Bénéficiaire",$A100,DJ$6,DJ$5,"Mois (DateRDV)",DJ$7,"Années (DateRDV)",DJ$3,"Présence","Excusé"),3,""),"")</f>
        <v/>
      </c>
      <c r="DK100" s="166" t="str">
        <f>IFERROR(IF(GETPIVOTDATA("DateRDV",TCD!$B$1,"DT","GE","Bénéficiaire",$A100,DK$6,DK$5,"Mois (DateRDV)",DK$7,"Années (DateRDV)",DK$3,"Présence","Absent"),4,""),"")</f>
        <v/>
      </c>
      <c r="DL100" s="166" t="str">
        <f>IFERROR(IF(GETPIVOTDATA("DateRDV",TCD!$B$1,"DT","GE","Bénéficiaire",$A100,DL$6,DL$5,"Mois (DateRDV)",DL$7,"Années (DateRDV)",DL$3),1,""),"")</f>
        <v/>
      </c>
      <c r="DM100" s="166" t="str">
        <f>IFERROR(IF(GETPIVOTDATA("DateRDV",TCD!$B$1,"DT","GE","Bénéficiaire",$A100,DM$6,DM$5,"Mois (DateRDV)",DM$7,"Années (DateRDV)",DM$3),2,""),"")</f>
        <v/>
      </c>
      <c r="DN100" s="166" t="str">
        <f>IFERROR(IF(GETPIVOTDATA("DateRDV",TCD!$B$1,"DT","GE","Bénéficiaire",$A100,DN$6,DN$5,"Mois (DateRDV)",DN$7,"Années (DateRDV)",DN$3,"Présence","Excusé"),3,""),"")</f>
        <v/>
      </c>
      <c r="DO100" s="166" t="str">
        <f>IFERROR(IF(GETPIVOTDATA("DateRDV",TCD!$B$1,"DT","GE","Bénéficiaire",$A100,DO$6,DO$5,"Mois (DateRDV)",DO$7,"Années (DateRDV)",DO$3,"Présence","Absent"),4,""),"")</f>
        <v/>
      </c>
    </row>
    <row r="101" spans="1:119" ht="15" customHeight="1" x14ac:dyDescent="0.2">
      <c r="A101" t="str">
        <v>BOUCHEMOUSSE Stephane</v>
      </c>
      <c r="B101" s="169" t="str">
        <f>IFERROR(IF(INDEX(Data!P:P,MATCH(A101,Data!B:B,0))&lt;&gt;"",INDEX(Data!P:P,MATCH(A101,Data!B:B,0)),""),"")</f>
        <v>BOUCHEMOUSSE</v>
      </c>
      <c r="C101" s="169" t="str">
        <f>IFERROR(IF(INDEX(Data!O:O,MATCH(A101,Data!B:B,0))&lt;&gt;"",INDEX(Data!O:O,MATCH(A101,Data!B:B,0)),""),"")</f>
        <v>Stephane</v>
      </c>
      <c r="D101" s="169" t="str">
        <f>IFERROR(IF(INDEX(Data!J:J,MATCH(A101,Data!B:B,0))&lt;&gt;"",INDEX(Data!J:J,MATCH(A101,Data!B:B,0)),""),"")</f>
        <v>CD</v>
      </c>
      <c r="E101" s="169" t="str">
        <f>IFERROR(IF(INDEX(Data!M:M,MATCH(A101,Data!B:B,0))&lt;&gt;"",INDEX(Data!M:M,MATCH(A101,Data!B:B,0)),""),"")</f>
        <v>ANNEMASSE</v>
      </c>
      <c r="F101" s="169">
        <f>IFERROR(IF(INDEX(Data!N:N,MATCH(A101,Data!B:B,0))&lt;&gt;"",INDEX(Data!N:N,MATCH(A101,Data!B:B,0)),""),"")</f>
        <v>74100</v>
      </c>
      <c r="G101" s="170">
        <f>IFERROR(IF(INDEX(Data!K:K,MATCH(A101,Data!B:B,0))&lt;&gt;"",INDEX(Data!K:K,MATCH(A101,Data!B:B,0)),""),"")</f>
        <v>45747</v>
      </c>
      <c r="H101" s="170">
        <f>IFERROR(IF(INDEX(Data!L:L,MATCH(A101,Data!B:B,0))&lt;&gt;"",INDEX(Data!L:L,MATCH(A101,Data!B:B,0)),""),"")</f>
        <v>45772</v>
      </c>
      <c r="I101" s="170">
        <f>IFERROR(IF(INDEX(Data!C:C,MATCH(A101,Data!B:B,0))&lt;&gt;"",INDEX(Data!C:C,MATCH(A101,Data!B:B,0)),""),"")</f>
        <v>45818</v>
      </c>
      <c r="J101" s="170" t="str">
        <f>IFERROR(IF(INDEX(Data!D:D,MATCH(A101,Data!B:B,0))&lt;&gt;"",INDEX(Data!D:D,MATCH(A101,Data!B:B,0)),""),"")</f>
        <v/>
      </c>
      <c r="K101" s="171" t="str">
        <f>IFERROR(IF(INDEX(Data!H:H,MATCH(A101,Data!B:B,0))&lt;&gt;"",INDEX(Data!H:H,MATCH(A101,Data!B:B,0)),""),"")</f>
        <v>Remobilisation</v>
      </c>
      <c r="L101" s="166" t="str">
        <f>IFERROR(IF(GETPIVOTDATA("DateRDV",TCD!$B$1,"DT","GE","Bénéficiaire",$A101,L$6,L$5,"Mois (DateRDV)",L$7,"Années (DateRDV)",L$3),1,""),"")</f>
        <v/>
      </c>
      <c r="M101" s="166" t="str">
        <f>IFERROR(IF(GETPIVOTDATA("DateRDV",TCD!$B$1,"DT","GE","Bénéficiaire",$A101,M$6,M$5,"Mois (DateRDV)",M$7,"Années (DateRDV)",M$3),2,""),"")</f>
        <v/>
      </c>
      <c r="N101" s="166" t="str">
        <f>IFERROR(IF(GETPIVOTDATA("DateRDV",TCD!$B$1,"DT","GE","Bénéficiaire",$A101,N$6,N$5,"Mois (DateRDV)",N$7,"Années (DateRDV)",N$3,"Présence","Excusé"),3,""),"")</f>
        <v/>
      </c>
      <c r="O101" s="166" t="str">
        <f>IFERROR(IF(GETPIVOTDATA("DateRDV",TCD!$B$1,"DT","GE","Bénéficiaire",$A101,O$6,O$5,"Mois (DateRDV)",O$7,"Années (DateRDV)",O$3,"Présence","Absent"),4,""),"")</f>
        <v/>
      </c>
      <c r="P101" s="166" t="str">
        <f>IFERROR(IF(GETPIVOTDATA("DateRDV",TCD!$B$1,"DT","GE","Bénéficiaire",$A101,P$6,P$5,"Mois (DateRDV)",P$7,"Années (DateRDV)",P$3),1,""),"")</f>
        <v/>
      </c>
      <c r="Q101" s="166" t="str">
        <f>IFERROR(IF(GETPIVOTDATA("DateRDV",TCD!$B$1,"DT","GE","Bénéficiaire",$A101,Q$6,Q$5,"Mois (DateRDV)",Q$7,"Années (DateRDV)",Q$3),2,""),"")</f>
        <v/>
      </c>
      <c r="R101" s="166" t="str">
        <f>IFERROR(IF(GETPIVOTDATA("DateRDV",TCD!$B$1,"DT","GE","Bénéficiaire",$A101,R$6,R$5,"Mois (DateRDV)",R$7,"Années (DateRDV)",R$3,"Présence","Excusé"),3,""),"")</f>
        <v/>
      </c>
      <c r="S101" s="166" t="str">
        <f>IFERROR(IF(GETPIVOTDATA("DateRDV",TCD!$B$1,"DT","GE","Bénéficiaire",$A101,S$6,S$5,"Mois (DateRDV)",S$7,"Années (DateRDV)",S$3,"Présence","Absent"),4,""),"")</f>
        <v/>
      </c>
      <c r="T101" s="166" t="str">
        <f>IFERROR(IF(GETPIVOTDATA("DateRDV",TCD!$B$1,"DT","GE","Bénéficiaire",$A101,T$6,T$5,"Mois (DateRDV)",T$7,"Années (DateRDV)",T$3),1,""),"")</f>
        <v/>
      </c>
      <c r="U101" s="166" t="str">
        <f>IFERROR(IF(GETPIVOTDATA("DateRDV",TCD!$B$1,"DT","GE","Bénéficiaire",$A101,U$6,U$5,"Mois (DateRDV)",U$7,"Années (DateRDV)",U$3),2,""),"")</f>
        <v/>
      </c>
      <c r="V101" s="166" t="str">
        <f>IFERROR(IF(GETPIVOTDATA("DateRDV",TCD!$B$1,"DT","GE","Bénéficiaire",$A101,V$6,V$5,"Mois (DateRDV)",V$7,"Années (DateRDV)",V$3,"Présence","Excusé"),3,""),"")</f>
        <v/>
      </c>
      <c r="W101" s="166" t="str">
        <f>IFERROR(IF(GETPIVOTDATA("DateRDV",TCD!$B$1,"DT","GE","Bénéficiaire",$A101,W$6,W$5,"Mois (DateRDV)",W$7,"Années (DateRDV)",W$3,"Présence","Absent"),4,""),"")</f>
        <v/>
      </c>
      <c r="X101" s="166" t="str">
        <f>IFERROR(IF(GETPIVOTDATA("DateRDV",TCD!$B$1,"DT","GE","Bénéficiaire",$A101,X$6,X$5,"Mois (DateRDV)",X$7,"Années (DateRDV)",X$3),1,""),"")</f>
        <v/>
      </c>
      <c r="Y101" s="166" t="str">
        <f>IFERROR(IF(GETPIVOTDATA("DateRDV",TCD!$B$1,"DT","GE","Bénéficiaire",$A101,Y$6,Y$5,"Mois (DateRDV)",Y$7,"Années (DateRDV)",Y$3),2,""),"")</f>
        <v/>
      </c>
      <c r="Z101" s="166" t="str">
        <f>IFERROR(IF(GETPIVOTDATA("DateRDV",TCD!$B$1,"DT","GE","Bénéficiaire",$A101,Z$6,Z$5,"Mois (DateRDV)",Z$7,"Années (DateRDV)",Z$3,"Présence","Excusé"),3,""),"")</f>
        <v/>
      </c>
      <c r="AA101" s="166" t="str">
        <f>IFERROR(IF(GETPIVOTDATA("DateRDV",TCD!$B$1,"DT","GE","Bénéficiaire",$A101,AA$6,AA$5,"Mois (DateRDV)",AA$7,"Années (DateRDV)",AA$3,"Présence","Absent"),4,""),"")</f>
        <v/>
      </c>
      <c r="AB101" s="166" t="str">
        <f>IFERROR(IF(GETPIVOTDATA("DateRDV",TCD!$B$1,"DT","GE","Bénéficiaire",$A101,AB$6,AB$5,"Mois (DateRDV)",AB$7,"Années (DateRDV)",AB$3),1,""),"")</f>
        <v/>
      </c>
      <c r="AC101" s="166" t="str">
        <f>IFERROR(IF(GETPIVOTDATA("DateRDV",TCD!$B$1,"DT","GE","Bénéficiaire",$A101,AC$6,AC$5,"Mois (DateRDV)",AC$7,"Années (DateRDV)",AC$3),2,""),"")</f>
        <v/>
      </c>
      <c r="AD101" s="166" t="str">
        <f>IFERROR(IF(GETPIVOTDATA("DateRDV",TCD!$B$1,"DT","GE","Bénéficiaire",$A101,AD$6,AD$5,"Mois (DateRDV)",AD$7,"Années (DateRDV)",AD$3,"Présence","Excusé"),3,""),"")</f>
        <v/>
      </c>
      <c r="AE101" s="166" t="str">
        <f>IFERROR(IF(GETPIVOTDATA("DateRDV",TCD!$B$1,"DT","GE","Bénéficiaire",$A101,AE$6,AE$5,"Mois (DateRDV)",AE$7,"Années (DateRDV)",AE$3,"Présence","Absent"),4,""),"")</f>
        <v/>
      </c>
      <c r="AF101" s="166" t="str">
        <f>IFERROR(IF(GETPIVOTDATA("DateRDV",TCD!$B$1,"DT","GE","Bénéficiaire",$A101,AF$6,AF$5,"Mois (DateRDV)",AF$7,"Années (DateRDV)",AF$3),1,""),"")</f>
        <v/>
      </c>
      <c r="AG101" s="166" t="str">
        <f>IFERROR(IF(GETPIVOTDATA("DateRDV",TCD!$B$1,"DT","GE","Bénéficiaire",$A101,AG$6,AG$5,"Mois (DateRDV)",AG$7,"Années (DateRDV)",AG$3),2,""),"")</f>
        <v/>
      </c>
      <c r="AH101" s="166" t="str">
        <f>IFERROR(IF(GETPIVOTDATA("DateRDV",TCD!$B$1,"DT","GE","Bénéficiaire",$A101,AH$6,AH$5,"Mois (DateRDV)",AH$7,"Années (DateRDV)",AH$3,"Présence","Excusé"),3,""),"")</f>
        <v/>
      </c>
      <c r="AI101" s="166" t="str">
        <f>IFERROR(IF(GETPIVOTDATA("DateRDV",TCD!$B$1,"DT","GE","Bénéficiaire",$A101,AI$6,AI$5,"Mois (DateRDV)",AI$7,"Années (DateRDV)",AI$3,"Présence","Absent"),4,""),"")</f>
        <v/>
      </c>
      <c r="AJ101" s="166" t="str">
        <f>IFERROR(IF(GETPIVOTDATA("DateRDV",TCD!$B$1,"DT","GE","Bénéficiaire",$A101,AJ$6,AJ$5,"Mois (DateRDV)",AJ$7,"Années (DateRDV)",AJ$3),1,""),"")</f>
        <v/>
      </c>
      <c r="AK101" s="166" t="str">
        <f>IFERROR(IF(GETPIVOTDATA("DateRDV",TCD!$B$1,"DT","GE","Bénéficiaire",$A101,AK$6,AK$5,"Mois (DateRDV)",AK$7,"Années (DateRDV)",AK$3),2,""),"")</f>
        <v/>
      </c>
      <c r="AL101" s="166" t="str">
        <f>IFERROR(IF(GETPIVOTDATA("DateRDV",TCD!$B$1,"DT","GE","Bénéficiaire",$A101,AL$6,AL$5,"Mois (DateRDV)",AL$7,"Années (DateRDV)",AL$3,"Présence","Excusé"),3,""),"")</f>
        <v/>
      </c>
      <c r="AM101" s="166" t="str">
        <f>IFERROR(IF(GETPIVOTDATA("DateRDV",TCD!$B$1,"DT","GE","Bénéficiaire",$A101,AM$6,AM$5,"Mois (DateRDV)",AM$7,"Années (DateRDV)",AM$3,"Présence","Absent"),4,""),"")</f>
        <v/>
      </c>
      <c r="AN101" s="166" t="str">
        <f>IFERROR(IF(GETPIVOTDATA("DateRDV",TCD!$B$1,"DT","GE","Bénéficiaire",$A101,AN$6,AN$5,"Mois (DateRDV)",AN$7,"Années (DateRDV)",AN$3),1,""),"")</f>
        <v/>
      </c>
      <c r="AO101" s="166" t="str">
        <f>IFERROR(IF(GETPIVOTDATA("DateRDV",TCD!$B$1,"DT","GE","Bénéficiaire",$A101,AO$6,AO$5,"Mois (DateRDV)",AO$7,"Années (DateRDV)",AO$3),2,""),"")</f>
        <v/>
      </c>
      <c r="AP101" s="166" t="str">
        <f>IFERROR(IF(GETPIVOTDATA("DateRDV",TCD!$B$1,"DT","GE","Bénéficiaire",$A101,AP$6,AP$5,"Mois (DateRDV)",AP$7,"Années (DateRDV)",AP$3,"Présence","Excusé"),3,""),"")</f>
        <v/>
      </c>
      <c r="AQ101" s="166" t="str">
        <f>IFERROR(IF(GETPIVOTDATA("DateRDV",TCD!$B$1,"DT","GE","Bénéficiaire",$A101,AQ$6,AQ$5,"Mois (DateRDV)",AQ$7,"Années (DateRDV)",AQ$3,"Présence","Absent"),4,""),"")</f>
        <v/>
      </c>
      <c r="AR101" s="166" t="str">
        <f>IFERROR(IF(GETPIVOTDATA("DateRDV",TCD!$B$1,"DT","GE","Bénéficiaire",$A101,AR$6,AR$5,"Mois (DateRDV)",AR$7,"Années (DateRDV)",AR$3),1,""),"")</f>
        <v/>
      </c>
      <c r="AS101" s="166" t="str">
        <f>IFERROR(IF(GETPIVOTDATA("DateRDV",TCD!$B$1,"DT","GE","Bénéficiaire",$A101,AS$6,AS$5,"Mois (DateRDV)",AS$7,"Années (DateRDV)",AS$3),2,""),"")</f>
        <v/>
      </c>
      <c r="AT101" s="166" t="str">
        <f>IFERROR(IF(GETPIVOTDATA("DateRDV",TCD!$B$1,"DT","GE","Bénéficiaire",$A101,AT$6,AT$5,"Mois (DateRDV)",AT$7,"Années (DateRDV)",AT$3,"Présence","Excusé"),3,""),"")</f>
        <v/>
      </c>
      <c r="AU101" s="166" t="str">
        <f>IFERROR(IF(GETPIVOTDATA("DateRDV",TCD!$B$1,"DT","GE","Bénéficiaire",$A101,AU$6,AU$5,"Mois (DateRDV)",AU$7,"Années (DateRDV)",AU$3,"Présence","Absent"),4,""),"")</f>
        <v/>
      </c>
      <c r="AV101" s="166" t="str">
        <f>IFERROR(IF(GETPIVOTDATA("DateRDV",TCD!$B$1,"DT","GE","Bénéficiaire",$A101,AV$6,AV$5,"Mois (DateRDV)",AV$7,"Années (DateRDV)",AV$3),1,""),"")</f>
        <v/>
      </c>
      <c r="AW101" s="166" t="str">
        <f>IFERROR(IF(GETPIVOTDATA("DateRDV",TCD!$B$1,"DT","GE","Bénéficiaire",$A101,AW$6,AW$5,"Mois (DateRDV)",AW$7,"Années (DateRDV)",AW$3),2,""),"")</f>
        <v/>
      </c>
      <c r="AX101" s="166" t="str">
        <f>IFERROR(IF(GETPIVOTDATA("DateRDV",TCD!$B$1,"DT","GE","Bénéficiaire",$A101,AX$6,AX$5,"Mois (DateRDV)",AX$7,"Années (DateRDV)",AX$3,"Présence","Excusé"),3,""),"")</f>
        <v/>
      </c>
      <c r="AY101" s="166" t="str">
        <f>IFERROR(IF(GETPIVOTDATA("DateRDV",TCD!$B$1,"DT","GE","Bénéficiaire",$A101,AY$6,AY$5,"Mois (DateRDV)",AY$7,"Années (DateRDV)",AY$3,"Présence","Absent"),4,""),"")</f>
        <v/>
      </c>
      <c r="AZ101" s="166" t="str">
        <f>IFERROR(IF(GETPIVOTDATA("DateRDV",TCD!$B$1,"DT","GE","Bénéficiaire",$A101,AZ$6,AZ$5,"Mois (DateRDV)",AZ$7,"Années (DateRDV)",AZ$3),1,""),"")</f>
        <v/>
      </c>
      <c r="BA101" s="166" t="str">
        <f>IFERROR(IF(GETPIVOTDATA("DateRDV",TCD!$B$1,"DT","GE","Bénéficiaire",$A101,BA$6,BA$5,"Mois (DateRDV)",BA$7,"Années (DateRDV)",BA$3),2,""),"")</f>
        <v/>
      </c>
      <c r="BB101" s="166" t="str">
        <f>IFERROR(IF(GETPIVOTDATA("DateRDV",TCD!$B$1,"DT","GE","Bénéficiaire",$A101,BB$6,BB$5,"Mois (DateRDV)",BB$7,"Années (DateRDV)",BB$3,"Présence","Excusé"),3,""),"")</f>
        <v/>
      </c>
      <c r="BC101" s="166" t="str">
        <f>IFERROR(IF(GETPIVOTDATA("DateRDV",TCD!$B$1,"DT","GE","Bénéficiaire",$A101,BC$6,BC$5,"Mois (DateRDV)",BC$7,"Années (DateRDV)",BC$3,"Présence","Absent"),4,""),"")</f>
        <v/>
      </c>
      <c r="BD101" s="166" t="str">
        <f>IFERROR(IF(GETPIVOTDATA("DateRDV",TCD!$B$1,"DT","GE","Bénéficiaire",$A101,BD$6,BD$5,"Mois (DateRDV)",BD$7,"Années (DateRDV)",BD$3),1,""),"")</f>
        <v/>
      </c>
      <c r="BE101" s="166">
        <f>IFERROR(IF(GETPIVOTDATA("DateRDV",TCD!$B$1,"DT","GE","Bénéficiaire",$A101,BE$6,BE$5,"Mois (DateRDV)",BE$7,"Années (DateRDV)",BE$3),2,""),"")</f>
        <v>2</v>
      </c>
      <c r="BF101" s="166" t="str">
        <f>IFERROR(IF(GETPIVOTDATA("DateRDV",TCD!$B$1,"DT","GE","Bénéficiaire",$A101,BF$6,BF$5,"Mois (DateRDV)",BF$7,"Années (DateRDV)",BF$3,"Présence","Excusé"),3,""),"")</f>
        <v/>
      </c>
      <c r="BG101" s="166" t="str">
        <f>IFERROR(IF(GETPIVOTDATA("DateRDV",TCD!$B$1,"DT","GE","Bénéficiaire",$A101,BG$6,BG$5,"Mois (DateRDV)",BG$7,"Années (DateRDV)",BG$3,"Présence","Absent"),4,""),"")</f>
        <v/>
      </c>
      <c r="BH101" s="166" t="str">
        <f>IFERROR(IF(GETPIVOTDATA("DateRDV",TCD!$B$1,"DT","GE","Bénéficiaire",$A101,BH$6,BH$5,"Mois (DateRDV)",BH$7,"Années (DateRDV)",BH$3),1,""),"")</f>
        <v/>
      </c>
      <c r="BI101" s="166">
        <f>IFERROR(IF(GETPIVOTDATA("DateRDV",TCD!$B$1,"DT","GE","Bénéficiaire",$A101,BI$6,BI$5,"Mois (DateRDV)",BI$7,"Années (DateRDV)",BI$3),2,""),"")</f>
        <v>2</v>
      </c>
      <c r="BJ101" s="166" t="str">
        <f>IFERROR(IF(GETPIVOTDATA("DateRDV",TCD!$B$1,"DT","GE","Bénéficiaire",$A101,BJ$6,BJ$5,"Mois (DateRDV)",BJ$7,"Années (DateRDV)",BJ$3,"Présence","Excusé"),3,""),"")</f>
        <v/>
      </c>
      <c r="BK101" s="166" t="str">
        <f>IFERROR(IF(GETPIVOTDATA("DateRDV",TCD!$B$1,"DT","GE","Bénéficiaire",$A101,BK$6,BK$5,"Mois (DateRDV)",BK$7,"Années (DateRDV)",BK$3,"Présence","Absent"),4,""),"")</f>
        <v/>
      </c>
      <c r="BL101" s="166" t="str">
        <f>IFERROR(IF(GETPIVOTDATA("DateRDV",TCD!$B$1,"DT","GE","Bénéficiaire",$A101,BL$6,BL$5,"Mois (DateRDV)",BL$7,"Années (DateRDV)",BL$3),1,""),"")</f>
        <v/>
      </c>
      <c r="BM101" s="166" t="str">
        <f>IFERROR(IF(GETPIVOTDATA("DateRDV",TCD!$B$1,"DT","GE","Bénéficiaire",$A101,BM$6,BM$5,"Mois (DateRDV)",BM$7,"Années (DateRDV)",BM$3),2,""),"")</f>
        <v/>
      </c>
      <c r="BN101" s="166" t="str">
        <f>IFERROR(IF(GETPIVOTDATA("DateRDV",TCD!$B$1,"DT","GE","Bénéficiaire",$A101,BN$6,BN$5,"Mois (DateRDV)",BN$7,"Années (DateRDV)",BN$3,"Présence","Excusé"),3,""),"")</f>
        <v/>
      </c>
      <c r="BO101" s="166" t="str">
        <f>IFERROR(IF(GETPIVOTDATA("DateRDV",TCD!$B$1,"DT","GE","Bénéficiaire",$A101,BO$6,BO$5,"Mois (DateRDV)",BO$7,"Années (DateRDV)",BO$3,"Présence","Absent"),4,""),"")</f>
        <v/>
      </c>
      <c r="BP101" s="166" t="str">
        <f>IFERROR(IF(GETPIVOTDATA("DateRDV",TCD!$B$1,"DT","GE","Bénéficiaire",$A101,BP$6,BP$5,"Mois (DateRDV)",BP$7,"Années (DateRDV)",BP$3),1,""),"")</f>
        <v/>
      </c>
      <c r="BQ101" s="166" t="str">
        <f>IFERROR(IF(GETPIVOTDATA("DateRDV",TCD!$B$1,"DT","GE","Bénéficiaire",$A101,BQ$6,BQ$5,"Mois (DateRDV)",BQ$7,"Années (DateRDV)",BQ$3),2,""),"")</f>
        <v/>
      </c>
      <c r="BR101" s="166" t="str">
        <f>IFERROR(IF(GETPIVOTDATA("DateRDV",TCD!$B$1,"DT","GE","Bénéficiaire",$A101,BR$6,BR$5,"Mois (DateRDV)",BR$7,"Années (DateRDV)",BR$3,"Présence","Excusé"),3,""),"")</f>
        <v/>
      </c>
      <c r="BS101" s="166" t="str">
        <f>IFERROR(IF(GETPIVOTDATA("DateRDV",TCD!$B$1,"DT","GE","Bénéficiaire",$A101,BS$6,BS$5,"Mois (DateRDV)",BS$7,"Années (DateRDV)",BS$3,"Présence","Absent"),4,""),"")</f>
        <v/>
      </c>
      <c r="BT101" s="166" t="str">
        <f>IFERROR(IF(GETPIVOTDATA("DateRDV",TCD!$B$1,"DT","GE","Bénéficiaire",$A101,BT$6,BT$5,"Mois (DateRDV)",BT$7,"Années (DateRDV)",BT$3),1,""),"")</f>
        <v/>
      </c>
      <c r="BU101" s="166" t="str">
        <f>IFERROR(IF(GETPIVOTDATA("DateRDV",TCD!$B$1,"DT","GE","Bénéficiaire",$A101,BU$6,BU$5,"Mois (DateRDV)",BU$7,"Années (DateRDV)",BU$3),2,""),"")</f>
        <v/>
      </c>
      <c r="BV101" s="166" t="str">
        <f>IFERROR(IF(GETPIVOTDATA("DateRDV",TCD!$B$1,"DT","GE","Bénéficiaire",$A101,BV$6,BV$5,"Mois (DateRDV)",BV$7,"Années (DateRDV)",BV$3,"Présence","Excusé"),3,""),"")</f>
        <v/>
      </c>
      <c r="BW101" s="166" t="str">
        <f>IFERROR(IF(GETPIVOTDATA("DateRDV",TCD!$B$1,"DT","GE","Bénéficiaire",$A101,BW$6,BW$5,"Mois (DateRDV)",BW$7,"Années (DateRDV)",BW$3,"Présence","Absent"),4,""),"")</f>
        <v/>
      </c>
      <c r="BX101" s="166" t="str">
        <f>IFERROR(IF(GETPIVOTDATA("DateRDV",TCD!$B$1,"DT","GE","Bénéficiaire",$A101,BX$6,BX$5,"Mois (DateRDV)",BX$7,"Années (DateRDV)",BX$3),1,""),"")</f>
        <v/>
      </c>
      <c r="BY101" s="166" t="str">
        <f>IFERROR(IF(GETPIVOTDATA("DateRDV",TCD!$B$1,"DT","GE","Bénéficiaire",$A101,BY$6,BY$5,"Mois (DateRDV)",BY$7,"Années (DateRDV)",BY$3),2,""),"")</f>
        <v/>
      </c>
      <c r="BZ101" s="166" t="str">
        <f>IFERROR(IF(GETPIVOTDATA("DateRDV",TCD!$B$1,"DT","GE","Bénéficiaire",$A101,BZ$6,BZ$5,"Mois (DateRDV)",BZ$7,"Années (DateRDV)",BZ$3,"Présence","Excusé"),3,""),"")</f>
        <v/>
      </c>
      <c r="CA101" s="166" t="str">
        <f>IFERROR(IF(GETPIVOTDATA("DateRDV",TCD!$B$1,"DT","GE","Bénéficiaire",$A101,CA$6,CA$5,"Mois (DateRDV)",CA$7,"Années (DateRDV)",CA$3,"Présence","Absent"),4,""),"")</f>
        <v/>
      </c>
      <c r="CB101" s="166" t="str">
        <f>IFERROR(IF(GETPIVOTDATA("DateRDV",TCD!$B$1,"DT","GE","Bénéficiaire",$A101,CB$6,CB$5,"Mois (DateRDV)",CB$7,"Années (DateRDV)",CB$3),1,""),"")</f>
        <v/>
      </c>
      <c r="CC101" s="166" t="str">
        <f>IFERROR(IF(GETPIVOTDATA("DateRDV",TCD!$B$1,"DT","GE","Bénéficiaire",$A101,CC$6,CC$5,"Mois (DateRDV)",CC$7,"Années (DateRDV)",CC$3),2,""),"")</f>
        <v/>
      </c>
      <c r="CD101" s="166" t="str">
        <f>IFERROR(IF(GETPIVOTDATA("DateRDV",TCD!$B$1,"DT","GE","Bénéficiaire",$A101,CD$6,CD$5,"Mois (DateRDV)",CD$7,"Années (DateRDV)",CD$3,"Présence","Excusé"),3,""),"")</f>
        <v/>
      </c>
      <c r="CE101" s="166" t="str">
        <f>IFERROR(IF(GETPIVOTDATA("DateRDV",TCD!$B$1,"DT","GE","Bénéficiaire",$A101,CE$6,CE$5,"Mois (DateRDV)",CE$7,"Années (DateRDV)",CE$3,"Présence","Absent"),4,""),"")</f>
        <v/>
      </c>
      <c r="CF101" s="166" t="str">
        <f>IFERROR(IF(GETPIVOTDATA("DateRDV",TCD!$B$1,"DT","GE","Bénéficiaire",$A101,CF$6,CF$5,"Mois (DateRDV)",CF$7,"Années (DateRDV)",CF$3),1,""),"")</f>
        <v/>
      </c>
      <c r="CG101" s="166" t="str">
        <f>IFERROR(IF(GETPIVOTDATA("DateRDV",TCD!$B$1,"DT","GE","Bénéficiaire",$A101,CG$6,CG$5,"Mois (DateRDV)",CG$7,"Années (DateRDV)",CG$3),2,""),"")</f>
        <v/>
      </c>
      <c r="CH101" s="166" t="str">
        <f>IFERROR(IF(GETPIVOTDATA("DateRDV",TCD!$B$1,"DT","GE","Bénéficiaire",$A101,CH$6,CH$5,"Mois (DateRDV)",CH$7,"Années (DateRDV)",CH$3,"Présence","Excusé"),3,""),"")</f>
        <v/>
      </c>
      <c r="CI101" s="166" t="str">
        <f>IFERROR(IF(GETPIVOTDATA("DateRDV",TCD!$B$1,"DT","GE","Bénéficiaire",$A101,CI$6,CI$5,"Mois (DateRDV)",CI$7,"Années (DateRDV)",CI$3,"Présence","Absent"),4,""),"")</f>
        <v/>
      </c>
      <c r="CJ101" s="166" t="str">
        <f>IFERROR(IF(GETPIVOTDATA("DateRDV",TCD!$B$1,"DT","GE","Bénéficiaire",$A101,CJ$6,CJ$5,"Mois (DateRDV)",CJ$7,"Années (DateRDV)",CJ$3),1,""),"")</f>
        <v/>
      </c>
      <c r="CK101" s="166" t="str">
        <f>IFERROR(IF(GETPIVOTDATA("DateRDV",TCD!$B$1,"DT","GE","Bénéficiaire",$A101,CK$6,CK$5,"Mois (DateRDV)",CK$7,"Années (DateRDV)",CK$3),2,""),"")</f>
        <v/>
      </c>
      <c r="CL101" s="166" t="str">
        <f>IFERROR(IF(GETPIVOTDATA("DateRDV",TCD!$B$1,"DT","GE","Bénéficiaire",$A101,GI$6,GI$5,"Mois (DateRDV)",GI$7,"Années (DateRDV)",GI$3,"Présence","Excusé"),3,""),"")</f>
        <v/>
      </c>
      <c r="CM101" s="166" t="str">
        <f>IFERROR(IF(GETPIVOTDATA("DateRDV",TCD!$B$1,"DT","GE","Bénéficiaire",$A101,CM$6,CM$5,"Mois (DateRDV)",CM$7,"Années (DateRDV)",CM$3,"Présence","Absent"),4,""),"")</f>
        <v/>
      </c>
      <c r="CN101" s="166" t="str">
        <f>IFERROR(IF(GETPIVOTDATA("DateRDV",TCD!$B$1,"DT","GE","Bénéficiaire",$A101,CN$6,CN$5,"Mois (DateRDV)",CN$7,"Années (DateRDV)",CN$3),1,""),"")</f>
        <v/>
      </c>
      <c r="CO101" s="166" t="str">
        <f>IFERROR(IF(GETPIVOTDATA("DateRDV",TCD!$B$1,"DT","GE","Bénéficiaire",$A101,CO$6,CO$5,"Mois (DateRDV)",CO$7,"Années (DateRDV)",CO$3),2,""),"")</f>
        <v/>
      </c>
      <c r="CP101" s="166" t="str">
        <f>IFERROR(IF(GETPIVOTDATA("DateRDV",TCD!$B$1,"DT","GE","Bénéficiaire",$A101,CP$6,CP$5,"Mois (DateRDV)",CP$7,"Années (DateRDV)",CP$3,"Présence","Excusé"),3,""),"")</f>
        <v/>
      </c>
      <c r="CQ101" s="166" t="str">
        <f>IFERROR(IF(GETPIVOTDATA("DateRDV",TCD!$B$1,"DT","GE","Bénéficiaire",$A101,CQ$6,CQ$5,"Mois (DateRDV)",CQ$7,"Années (DateRDV)",CQ$3,"Présence","Absent"),4,""),"")</f>
        <v/>
      </c>
      <c r="CR101" s="166" t="str">
        <f>IFERROR(IF(GETPIVOTDATA("DateRDV",TCD!$B$1,"DT","GE","Bénéficiaire",$A101,CR$6,CR$5,"Mois (DateRDV)",CR$7,"Années (DateRDV)",CR$3),1,""),"")</f>
        <v/>
      </c>
      <c r="CS101" s="166" t="str">
        <f>IFERROR(IF(GETPIVOTDATA("DateRDV",TCD!$B$1,"DT","GE","Bénéficiaire",$A101,CS$6,CS$5,"Mois (DateRDV)",CS$7,"Années (DateRDV)",CS$3),2,""),"")</f>
        <v/>
      </c>
      <c r="CT101" s="166" t="str">
        <f>IFERROR(IF(GETPIVOTDATA("DateRDV",TCD!$B$1,"DT","GE","Bénéficiaire",$A101,CT$6,CT$5,"Mois (DateRDV)",CT$7,"Années (DateRDV)",CT$3,"Présence","Excusé"),3,""),"")</f>
        <v/>
      </c>
      <c r="CU101" s="166" t="str">
        <f>IFERROR(IF(GETPIVOTDATA("DateRDV",TCD!$B$1,"DT","GE","Bénéficiaire",$A101,CU$6,CU$5,"Mois (DateRDV)",CU$7,"Années (DateRDV)",CU$3,"Présence","Absent"),4,""),"")</f>
        <v/>
      </c>
      <c r="CV101" s="166" t="str">
        <f>IFERROR(IF(GETPIVOTDATA("DateRDV",TCD!$B$1,"DT","GE","Bénéficiaire",$A101,CV$6,CV$5,"Mois (DateRDV)",CV$7,"Années (DateRDV)",CV$3),1,""),"")</f>
        <v/>
      </c>
      <c r="CW101" s="166" t="str">
        <f>IFERROR(IF(GETPIVOTDATA("DateRDV",TCD!$B$1,"DT","GE","Bénéficiaire",$A101,CW$6,CW$5,"Mois (DateRDV)",CW$7,"Années (DateRDV)",CW$3),2,""),"")</f>
        <v/>
      </c>
      <c r="CX101" s="166" t="str">
        <f>IFERROR(IF(GETPIVOTDATA("DateRDV",TCD!$B$1,"DT","GE","Bénéficiaire",$A101,CX$6,CX$5,"Mois (DateRDV)",CX$7,"Années (DateRDV)",CX$3,"Présence","Excusé"),3,""),"")</f>
        <v/>
      </c>
      <c r="CY101" s="166" t="str">
        <f>IFERROR(IF(GETPIVOTDATA("DateRDV",TCD!$B$1,"DT","GE","Bénéficiaire",$A101,CY$6,CY$5,"Mois (DateRDV)",CY$7,"Années (DateRDV)",CY$3,"Présence","Absent"),4,""),"")</f>
        <v/>
      </c>
      <c r="CZ101" s="166" t="str">
        <f>IFERROR(IF(GETPIVOTDATA("DateRDV",TCD!$B$1,"DT","GE","Bénéficiaire",$A101,CZ$6,CZ$5,"Mois (DateRDV)",CZ$7,"Années (DateRDV)",CZ$3),1,""),"")</f>
        <v/>
      </c>
      <c r="DA101" s="166" t="str">
        <f>IFERROR(IF(GETPIVOTDATA("DateRDV",TCD!$B$1,"DT","GE","Bénéficiaire",$A101,DA$6,DA$5,"Mois (DateRDV)",DA$7,"Années (DateRDV)",DA$3),2,""),"")</f>
        <v/>
      </c>
      <c r="DB101" s="166" t="str">
        <f>IFERROR(IF(GETPIVOTDATA("DateRDV",TCD!$B$1,"DT","GE","Bénéficiaire",$A101,DB$6,DB$5,"Mois (DateRDV)",DB$7,"Années (DateRDV)",DB$3,"Présence","Excusé"),3,""),"")</f>
        <v/>
      </c>
      <c r="DC101" s="166" t="str">
        <f>IFERROR(IF(GETPIVOTDATA("DateRDV",TCD!$B$1,"DT","GE","Bénéficiaire",$A101,DC$6,DC$5,"Mois (DateRDV)",DC$7,"Années (DateRDV)",DC$3,"Présence","Absent"),4,""),"")</f>
        <v/>
      </c>
      <c r="DD101" s="166" t="str">
        <f>IFERROR(IF(GETPIVOTDATA("DateRDV",TCD!$B$1,"DT","GE","Bénéficiaire",$A101,DD$6,DD$5,"Mois (DateRDV)",DD$7,"Années (DateRDV)",DD$3),1,""),"")</f>
        <v/>
      </c>
      <c r="DE101" s="166" t="str">
        <f>IFERROR(IF(GETPIVOTDATA("DateRDV",TCD!$B$1,"DT","GE","Bénéficiaire",$A101,DE$6,DE$5,"Mois (DateRDV)",DE$7,"Années (DateRDV)",DE$3),2,""),"")</f>
        <v/>
      </c>
      <c r="DF101" s="166" t="str">
        <f>IFERROR(IF(GETPIVOTDATA("DateRDV",TCD!$B$1,"DT","GE","Bénéficiaire",$A101,DF$6,DF$5,"Mois (DateRDV)",DF$7,"Années (DateRDV)",DF$3,"Présence","Excusé"),3,""),"")</f>
        <v/>
      </c>
      <c r="DG101" s="166" t="str">
        <f>IFERROR(IF(GETPIVOTDATA("DateRDV",TCD!$B$1,"DT","GE","Bénéficiaire",$A101,DG$6,DG$5,"Mois (DateRDV)",DG$7,"Années (DateRDV)",DG$3,"Présence","Absent"),4,""),"")</f>
        <v/>
      </c>
      <c r="DH101" s="166" t="str">
        <f>IFERROR(IF(GETPIVOTDATA("DateRDV",TCD!$B$1,"DT","GE","Bénéficiaire",$A101,DH$6,DH$5,"Mois (DateRDV)",DH$7,"Années (DateRDV)",DH$3),1,""),"")</f>
        <v/>
      </c>
      <c r="DI101" s="166" t="str">
        <f>IFERROR(IF(GETPIVOTDATA("DateRDV",TCD!$B$1,"DT","GE","Bénéficiaire",$A101,DI$6,DI$5,"Mois (DateRDV)",DI$7,"Années (DateRDV)",DI$3),2,""),"")</f>
        <v/>
      </c>
      <c r="DJ101" s="166" t="str">
        <f>IFERROR(IF(GETPIVOTDATA("DateRDV",TCD!$B$1,"DT","GE","Bénéficiaire",$A101,DJ$6,DJ$5,"Mois (DateRDV)",DJ$7,"Années (DateRDV)",DJ$3,"Présence","Excusé"),3,""),"")</f>
        <v/>
      </c>
      <c r="DK101" s="166" t="str">
        <f>IFERROR(IF(GETPIVOTDATA("DateRDV",TCD!$B$1,"DT","GE","Bénéficiaire",$A101,DK$6,DK$5,"Mois (DateRDV)",DK$7,"Années (DateRDV)",DK$3,"Présence","Absent"),4,""),"")</f>
        <v/>
      </c>
      <c r="DL101" s="166" t="str">
        <f>IFERROR(IF(GETPIVOTDATA("DateRDV",TCD!$B$1,"DT","GE","Bénéficiaire",$A101,DL$6,DL$5,"Mois (DateRDV)",DL$7,"Années (DateRDV)",DL$3),1,""),"")</f>
        <v/>
      </c>
      <c r="DM101" s="166" t="str">
        <f>IFERROR(IF(GETPIVOTDATA("DateRDV",TCD!$B$1,"DT","GE","Bénéficiaire",$A101,DM$6,DM$5,"Mois (DateRDV)",DM$7,"Années (DateRDV)",DM$3),2,""),"")</f>
        <v/>
      </c>
      <c r="DN101" s="166" t="str">
        <f>IFERROR(IF(GETPIVOTDATA("DateRDV",TCD!$B$1,"DT","GE","Bénéficiaire",$A101,DN$6,DN$5,"Mois (DateRDV)",DN$7,"Années (DateRDV)",DN$3,"Présence","Excusé"),3,""),"")</f>
        <v/>
      </c>
      <c r="DO101" s="166" t="str">
        <f>IFERROR(IF(GETPIVOTDATA("DateRDV",TCD!$B$1,"DT","GE","Bénéficiaire",$A101,DO$6,DO$5,"Mois (DateRDV)",DO$7,"Années (DateRDV)",DO$3,"Présence","Absent"),4,""),"")</f>
        <v/>
      </c>
    </row>
    <row r="102" spans="1:119" ht="15" customHeight="1" x14ac:dyDescent="0.2">
      <c r="A102" t="str">
        <v>FLORES Sylvia</v>
      </c>
      <c r="B102" s="169" t="str">
        <f>IFERROR(IF(INDEX(Data!P:P,MATCH(A102,Data!B:B,0))&lt;&gt;"",INDEX(Data!P:P,MATCH(A102,Data!B:B,0)),""),"")</f>
        <v>FLORES</v>
      </c>
      <c r="C102" s="169" t="str">
        <f>IFERROR(IF(INDEX(Data!O:O,MATCH(A102,Data!B:B,0))&lt;&gt;"",INDEX(Data!O:O,MATCH(A102,Data!B:B,0)),""),"")</f>
        <v>Sylvia</v>
      </c>
      <c r="D102" s="169" t="str">
        <f>IFERROR(IF(INDEX(Data!J:J,MATCH(A102,Data!B:B,0))&lt;&gt;"",INDEX(Data!J:J,MATCH(A102,Data!B:B,0)),""),"")</f>
        <v>CD</v>
      </c>
      <c r="E102" s="169" t="str">
        <f>IFERROR(IF(INDEX(Data!M:M,MATCH(A102,Data!B:B,0))&lt;&gt;"",INDEX(Data!M:M,MATCH(A102,Data!B:B,0)),""),"")</f>
        <v>ANNEMASSE</v>
      </c>
      <c r="F102" s="169">
        <f>IFERROR(IF(INDEX(Data!N:N,MATCH(A102,Data!B:B,0))&lt;&gt;"",INDEX(Data!N:N,MATCH(A102,Data!B:B,0)),""),"")</f>
        <v>74100</v>
      </c>
      <c r="G102" s="170">
        <f>IFERROR(IF(INDEX(Data!K:K,MATCH(A102,Data!B:B,0))&lt;&gt;"",INDEX(Data!K:K,MATCH(A102,Data!B:B,0)),""),"")</f>
        <v>45860</v>
      </c>
      <c r="H102" s="170">
        <f>IFERROR(IF(INDEX(Data!L:L,MATCH(A102,Data!B:B,0))&lt;&gt;"",INDEX(Data!L:L,MATCH(A102,Data!B:B,0)),""),"")</f>
        <v>45905</v>
      </c>
      <c r="I102" s="170">
        <f>IFERROR(IF(INDEX(Data!C:C,MATCH(A102,Data!B:B,0))&lt;&gt;"",INDEX(Data!C:C,MATCH(A102,Data!B:B,0)),""),"")</f>
        <v>45919</v>
      </c>
      <c r="J102" s="170" t="str">
        <f>IFERROR(IF(INDEX(Data!D:D,MATCH(A102,Data!B:B,0))&lt;&gt;"",INDEX(Data!D:D,MATCH(A102,Data!B:B,0)),""),"")</f>
        <v/>
      </c>
      <c r="K102" s="171" t="str">
        <f>IFERROR(IF(INDEX(Data!H:H,MATCH(A102,Data!B:B,0))&lt;&gt;"",INDEX(Data!H:H,MATCH(A102,Data!B:B,0)),""),"")</f>
        <v>Remobilisation</v>
      </c>
      <c r="L102" s="166" t="str">
        <f>IFERROR(IF(GETPIVOTDATA("DateRDV",TCD!$B$1,"DT","GE","Bénéficiaire",$A102,L$6,L$5,"Mois (DateRDV)",L$7,"Années (DateRDV)",L$3),1,""),"")</f>
        <v/>
      </c>
      <c r="M102" s="166" t="str">
        <f>IFERROR(IF(GETPIVOTDATA("DateRDV",TCD!$B$1,"DT","GE","Bénéficiaire",$A102,M$6,M$5,"Mois (DateRDV)",M$7,"Années (DateRDV)",M$3),2,""),"")</f>
        <v/>
      </c>
      <c r="N102" s="166" t="str">
        <f>IFERROR(IF(GETPIVOTDATA("DateRDV",TCD!$B$1,"DT","GE","Bénéficiaire",$A102,N$6,N$5,"Mois (DateRDV)",N$7,"Années (DateRDV)",N$3,"Présence","Excusé"),3,""),"")</f>
        <v/>
      </c>
      <c r="O102" s="166" t="str">
        <f>IFERROR(IF(GETPIVOTDATA("DateRDV",TCD!$B$1,"DT","GE","Bénéficiaire",$A102,O$6,O$5,"Mois (DateRDV)",O$7,"Années (DateRDV)",O$3,"Présence","Absent"),4,""),"")</f>
        <v/>
      </c>
      <c r="P102" s="166" t="str">
        <f>IFERROR(IF(GETPIVOTDATA("DateRDV",TCD!$B$1,"DT","GE","Bénéficiaire",$A102,P$6,P$5,"Mois (DateRDV)",P$7,"Années (DateRDV)",P$3),1,""),"")</f>
        <v/>
      </c>
      <c r="Q102" s="166" t="str">
        <f>IFERROR(IF(GETPIVOTDATA("DateRDV",TCD!$B$1,"DT","GE","Bénéficiaire",$A102,Q$6,Q$5,"Mois (DateRDV)",Q$7,"Années (DateRDV)",Q$3),2,""),"")</f>
        <v/>
      </c>
      <c r="R102" s="166" t="str">
        <f>IFERROR(IF(GETPIVOTDATA("DateRDV",TCD!$B$1,"DT","GE","Bénéficiaire",$A102,R$6,R$5,"Mois (DateRDV)",R$7,"Années (DateRDV)",R$3,"Présence","Excusé"),3,""),"")</f>
        <v/>
      </c>
      <c r="S102" s="166" t="str">
        <f>IFERROR(IF(GETPIVOTDATA("DateRDV",TCD!$B$1,"DT","GE","Bénéficiaire",$A102,S$6,S$5,"Mois (DateRDV)",S$7,"Années (DateRDV)",S$3,"Présence","Absent"),4,""),"")</f>
        <v/>
      </c>
      <c r="T102" s="166" t="str">
        <f>IFERROR(IF(GETPIVOTDATA("DateRDV",TCD!$B$1,"DT","GE","Bénéficiaire",$A102,T$6,T$5,"Mois (DateRDV)",T$7,"Années (DateRDV)",T$3),1,""),"")</f>
        <v/>
      </c>
      <c r="U102" s="166" t="str">
        <f>IFERROR(IF(GETPIVOTDATA("DateRDV",TCD!$B$1,"DT","GE","Bénéficiaire",$A102,U$6,U$5,"Mois (DateRDV)",U$7,"Années (DateRDV)",U$3),2,""),"")</f>
        <v/>
      </c>
      <c r="V102" s="166" t="str">
        <f>IFERROR(IF(GETPIVOTDATA("DateRDV",TCD!$B$1,"DT","GE","Bénéficiaire",$A102,V$6,V$5,"Mois (DateRDV)",V$7,"Années (DateRDV)",V$3,"Présence","Excusé"),3,""),"")</f>
        <v/>
      </c>
      <c r="W102" s="166" t="str">
        <f>IFERROR(IF(GETPIVOTDATA("DateRDV",TCD!$B$1,"DT","GE","Bénéficiaire",$A102,W$6,W$5,"Mois (DateRDV)",W$7,"Années (DateRDV)",W$3,"Présence","Absent"),4,""),"")</f>
        <v/>
      </c>
      <c r="X102" s="166" t="str">
        <f>IFERROR(IF(GETPIVOTDATA("DateRDV",TCD!$B$1,"DT","GE","Bénéficiaire",$A102,X$6,X$5,"Mois (DateRDV)",X$7,"Années (DateRDV)",X$3),1,""),"")</f>
        <v/>
      </c>
      <c r="Y102" s="166" t="str">
        <f>IFERROR(IF(GETPIVOTDATA("DateRDV",TCD!$B$1,"DT","GE","Bénéficiaire",$A102,Y$6,Y$5,"Mois (DateRDV)",Y$7,"Années (DateRDV)",Y$3),2,""),"")</f>
        <v/>
      </c>
      <c r="Z102" s="166" t="str">
        <f>IFERROR(IF(GETPIVOTDATA("DateRDV",TCD!$B$1,"DT","GE","Bénéficiaire",$A102,Z$6,Z$5,"Mois (DateRDV)",Z$7,"Années (DateRDV)",Z$3,"Présence","Excusé"),3,""),"")</f>
        <v/>
      </c>
      <c r="AA102" s="166" t="str">
        <f>IFERROR(IF(GETPIVOTDATA("DateRDV",TCD!$B$1,"DT","GE","Bénéficiaire",$A102,AA$6,AA$5,"Mois (DateRDV)",AA$7,"Années (DateRDV)",AA$3,"Présence","Absent"),4,""),"")</f>
        <v/>
      </c>
      <c r="AB102" s="166" t="str">
        <f>IFERROR(IF(GETPIVOTDATA("DateRDV",TCD!$B$1,"DT","GE","Bénéficiaire",$A102,AB$6,AB$5,"Mois (DateRDV)",AB$7,"Années (DateRDV)",AB$3),1,""),"")</f>
        <v/>
      </c>
      <c r="AC102" s="166" t="str">
        <f>IFERROR(IF(GETPIVOTDATA("DateRDV",TCD!$B$1,"DT","GE","Bénéficiaire",$A102,AC$6,AC$5,"Mois (DateRDV)",AC$7,"Années (DateRDV)",AC$3),2,""),"")</f>
        <v/>
      </c>
      <c r="AD102" s="166" t="str">
        <f>IFERROR(IF(GETPIVOTDATA("DateRDV",TCD!$B$1,"DT","GE","Bénéficiaire",$A102,AD$6,AD$5,"Mois (DateRDV)",AD$7,"Années (DateRDV)",AD$3,"Présence","Excusé"),3,""),"")</f>
        <v/>
      </c>
      <c r="AE102" s="166" t="str">
        <f>IFERROR(IF(GETPIVOTDATA("DateRDV",TCD!$B$1,"DT","GE","Bénéficiaire",$A102,AE$6,AE$5,"Mois (DateRDV)",AE$7,"Années (DateRDV)",AE$3,"Présence","Absent"),4,""),"")</f>
        <v/>
      </c>
      <c r="AF102" s="166" t="str">
        <f>IFERROR(IF(GETPIVOTDATA("DateRDV",TCD!$B$1,"DT","GE","Bénéficiaire",$A102,AF$6,AF$5,"Mois (DateRDV)",AF$7,"Années (DateRDV)",AF$3),1,""),"")</f>
        <v/>
      </c>
      <c r="AG102" s="166" t="str">
        <f>IFERROR(IF(GETPIVOTDATA("DateRDV",TCD!$B$1,"DT","GE","Bénéficiaire",$A102,AG$6,AG$5,"Mois (DateRDV)",AG$7,"Années (DateRDV)",AG$3),2,""),"")</f>
        <v/>
      </c>
      <c r="AH102" s="166" t="str">
        <f>IFERROR(IF(GETPIVOTDATA("DateRDV",TCD!$B$1,"DT","GE","Bénéficiaire",$A102,AH$6,AH$5,"Mois (DateRDV)",AH$7,"Années (DateRDV)",AH$3,"Présence","Excusé"),3,""),"")</f>
        <v/>
      </c>
      <c r="AI102" s="166" t="str">
        <f>IFERROR(IF(GETPIVOTDATA("DateRDV",TCD!$B$1,"DT","GE","Bénéficiaire",$A102,AI$6,AI$5,"Mois (DateRDV)",AI$7,"Années (DateRDV)",AI$3,"Présence","Absent"),4,""),"")</f>
        <v/>
      </c>
      <c r="AJ102" s="166" t="str">
        <f>IFERROR(IF(GETPIVOTDATA("DateRDV",TCD!$B$1,"DT","GE","Bénéficiaire",$A102,AJ$6,AJ$5,"Mois (DateRDV)",AJ$7,"Années (DateRDV)",AJ$3),1,""),"")</f>
        <v/>
      </c>
      <c r="AK102" s="166" t="str">
        <f>IFERROR(IF(GETPIVOTDATA("DateRDV",TCD!$B$1,"DT","GE","Bénéficiaire",$A102,AK$6,AK$5,"Mois (DateRDV)",AK$7,"Années (DateRDV)",AK$3),2,""),"")</f>
        <v/>
      </c>
      <c r="AL102" s="166" t="str">
        <f>IFERROR(IF(GETPIVOTDATA("DateRDV",TCD!$B$1,"DT","GE","Bénéficiaire",$A102,AL$6,AL$5,"Mois (DateRDV)",AL$7,"Années (DateRDV)",AL$3,"Présence","Excusé"),3,""),"")</f>
        <v/>
      </c>
      <c r="AM102" s="166" t="str">
        <f>IFERROR(IF(GETPIVOTDATA("DateRDV",TCD!$B$1,"DT","GE","Bénéficiaire",$A102,AM$6,AM$5,"Mois (DateRDV)",AM$7,"Années (DateRDV)",AM$3,"Présence","Absent"),4,""),"")</f>
        <v/>
      </c>
      <c r="AN102" s="166" t="str">
        <f>IFERROR(IF(GETPIVOTDATA("DateRDV",TCD!$B$1,"DT","GE","Bénéficiaire",$A102,AN$6,AN$5,"Mois (DateRDV)",AN$7,"Années (DateRDV)",AN$3),1,""),"")</f>
        <v/>
      </c>
      <c r="AO102" s="166" t="str">
        <f>IFERROR(IF(GETPIVOTDATA("DateRDV",TCD!$B$1,"DT","GE","Bénéficiaire",$A102,AO$6,AO$5,"Mois (DateRDV)",AO$7,"Années (DateRDV)",AO$3),2,""),"")</f>
        <v/>
      </c>
      <c r="AP102" s="166" t="str">
        <f>IFERROR(IF(GETPIVOTDATA("DateRDV",TCD!$B$1,"DT","GE","Bénéficiaire",$A102,AP$6,AP$5,"Mois (DateRDV)",AP$7,"Années (DateRDV)",AP$3,"Présence","Excusé"),3,""),"")</f>
        <v/>
      </c>
      <c r="AQ102" s="166" t="str">
        <f>IFERROR(IF(GETPIVOTDATA("DateRDV",TCD!$B$1,"DT","GE","Bénéficiaire",$A102,AQ$6,AQ$5,"Mois (DateRDV)",AQ$7,"Années (DateRDV)",AQ$3,"Présence","Absent"),4,""),"")</f>
        <v/>
      </c>
      <c r="AR102" s="166" t="str">
        <f>IFERROR(IF(GETPIVOTDATA("DateRDV",TCD!$B$1,"DT","GE","Bénéficiaire",$A102,AR$6,AR$5,"Mois (DateRDV)",AR$7,"Années (DateRDV)",AR$3),1,""),"")</f>
        <v/>
      </c>
      <c r="AS102" s="166" t="str">
        <f>IFERROR(IF(GETPIVOTDATA("DateRDV",TCD!$B$1,"DT","GE","Bénéficiaire",$A102,AS$6,AS$5,"Mois (DateRDV)",AS$7,"Années (DateRDV)",AS$3),2,""),"")</f>
        <v/>
      </c>
      <c r="AT102" s="166" t="str">
        <f>IFERROR(IF(GETPIVOTDATA("DateRDV",TCD!$B$1,"DT","GE","Bénéficiaire",$A102,AT$6,AT$5,"Mois (DateRDV)",AT$7,"Années (DateRDV)",AT$3,"Présence","Excusé"),3,""),"")</f>
        <v/>
      </c>
      <c r="AU102" s="166" t="str">
        <f>IFERROR(IF(GETPIVOTDATA("DateRDV",TCD!$B$1,"DT","GE","Bénéficiaire",$A102,AU$6,AU$5,"Mois (DateRDV)",AU$7,"Années (DateRDV)",AU$3,"Présence","Absent"),4,""),"")</f>
        <v/>
      </c>
      <c r="AV102" s="166" t="str">
        <f>IFERROR(IF(GETPIVOTDATA("DateRDV",TCD!$B$1,"DT","GE","Bénéficiaire",$A102,AV$6,AV$5,"Mois (DateRDV)",AV$7,"Années (DateRDV)",AV$3),1,""),"")</f>
        <v/>
      </c>
      <c r="AW102" s="166" t="str">
        <f>IFERROR(IF(GETPIVOTDATA("DateRDV",TCD!$B$1,"DT","GE","Bénéficiaire",$A102,AW$6,AW$5,"Mois (DateRDV)",AW$7,"Années (DateRDV)",AW$3),2,""),"")</f>
        <v/>
      </c>
      <c r="AX102" s="166" t="str">
        <f>IFERROR(IF(GETPIVOTDATA("DateRDV",TCD!$B$1,"DT","GE","Bénéficiaire",$A102,AX$6,AX$5,"Mois (DateRDV)",AX$7,"Années (DateRDV)",AX$3,"Présence","Excusé"),3,""),"")</f>
        <v/>
      </c>
      <c r="AY102" s="166" t="str">
        <f>IFERROR(IF(GETPIVOTDATA("DateRDV",TCD!$B$1,"DT","GE","Bénéficiaire",$A102,AY$6,AY$5,"Mois (DateRDV)",AY$7,"Années (DateRDV)",AY$3,"Présence","Absent"),4,""),"")</f>
        <v/>
      </c>
      <c r="AZ102" s="166" t="str">
        <f>IFERROR(IF(GETPIVOTDATA("DateRDV",TCD!$B$1,"DT","GE","Bénéficiaire",$A102,AZ$6,AZ$5,"Mois (DateRDV)",AZ$7,"Années (DateRDV)",AZ$3),1,""),"")</f>
        <v/>
      </c>
      <c r="BA102" s="166" t="str">
        <f>IFERROR(IF(GETPIVOTDATA("DateRDV",TCD!$B$1,"DT","GE","Bénéficiaire",$A102,BA$6,BA$5,"Mois (DateRDV)",BA$7,"Années (DateRDV)",BA$3),2,""),"")</f>
        <v/>
      </c>
      <c r="BB102" s="166" t="str">
        <f>IFERROR(IF(GETPIVOTDATA("DateRDV",TCD!$B$1,"DT","GE","Bénéficiaire",$A102,BB$6,BB$5,"Mois (DateRDV)",BB$7,"Années (DateRDV)",BB$3,"Présence","Excusé"),3,""),"")</f>
        <v/>
      </c>
      <c r="BC102" s="166" t="str">
        <f>IFERROR(IF(GETPIVOTDATA("DateRDV",TCD!$B$1,"DT","GE","Bénéficiaire",$A102,BC$6,BC$5,"Mois (DateRDV)",BC$7,"Années (DateRDV)",BC$3,"Présence","Absent"),4,""),"")</f>
        <v/>
      </c>
      <c r="BD102" s="166" t="str">
        <f>IFERROR(IF(GETPIVOTDATA("DateRDV",TCD!$B$1,"DT","GE","Bénéficiaire",$A102,BD$6,BD$5,"Mois (DateRDV)",BD$7,"Années (DateRDV)",BD$3),1,""),"")</f>
        <v/>
      </c>
      <c r="BE102" s="166">
        <f>IFERROR(IF(GETPIVOTDATA("DateRDV",TCD!$B$1,"DT","GE","Bénéficiaire",$A102,BE$6,BE$5,"Mois (DateRDV)",BE$7,"Années (DateRDV)",BE$3),2,""),"")</f>
        <v>2</v>
      </c>
      <c r="BF102" s="166" t="str">
        <f>IFERROR(IF(GETPIVOTDATA("DateRDV",TCD!$B$1,"DT","GE","Bénéficiaire",$A102,BF$6,BF$5,"Mois (DateRDV)",BF$7,"Années (DateRDV)",BF$3,"Présence","Excusé"),3,""),"")</f>
        <v/>
      </c>
      <c r="BG102" s="166" t="str">
        <f>IFERROR(IF(GETPIVOTDATA("DateRDV",TCD!$B$1,"DT","GE","Bénéficiaire",$A102,BG$6,BG$5,"Mois (DateRDV)",BG$7,"Années (DateRDV)",BG$3,"Présence","Absent"),4,""),"")</f>
        <v/>
      </c>
      <c r="BH102" s="166" t="str">
        <f>IFERROR(IF(GETPIVOTDATA("DateRDV",TCD!$B$1,"DT","GE","Bénéficiaire",$A102,BH$6,BH$5,"Mois (DateRDV)",BH$7,"Années (DateRDV)",BH$3),1,""),"")</f>
        <v/>
      </c>
      <c r="BI102" s="166">
        <f>IFERROR(IF(GETPIVOTDATA("DateRDV",TCD!$B$1,"DT","GE","Bénéficiaire",$A102,BI$6,BI$5,"Mois (DateRDV)",BI$7,"Années (DateRDV)",BI$3),2,""),"")</f>
        <v>2</v>
      </c>
      <c r="BJ102" s="166" t="str">
        <f>IFERROR(IF(GETPIVOTDATA("DateRDV",TCD!$B$1,"DT","GE","Bénéficiaire",$A102,BJ$6,BJ$5,"Mois (DateRDV)",BJ$7,"Années (DateRDV)",BJ$3,"Présence","Excusé"),3,""),"")</f>
        <v/>
      </c>
      <c r="BK102" s="166" t="str">
        <f>IFERROR(IF(GETPIVOTDATA("DateRDV",TCD!$B$1,"DT","GE","Bénéficiaire",$A102,BK$6,BK$5,"Mois (DateRDV)",BK$7,"Années (DateRDV)",BK$3,"Présence","Absent"),4,""),"")</f>
        <v/>
      </c>
      <c r="BL102" s="166" t="str">
        <f>IFERROR(IF(GETPIVOTDATA("DateRDV",TCD!$B$1,"DT","GE","Bénéficiaire",$A102,BL$6,BL$5,"Mois (DateRDV)",BL$7,"Années (DateRDV)",BL$3),1,""),"")</f>
        <v/>
      </c>
      <c r="BM102" s="166" t="str">
        <f>IFERROR(IF(GETPIVOTDATA("DateRDV",TCD!$B$1,"DT","GE","Bénéficiaire",$A102,BM$6,BM$5,"Mois (DateRDV)",BM$7,"Années (DateRDV)",BM$3),2,""),"")</f>
        <v/>
      </c>
      <c r="BN102" s="166" t="str">
        <f>IFERROR(IF(GETPIVOTDATA("DateRDV",TCD!$B$1,"DT","GE","Bénéficiaire",$A102,BN$6,BN$5,"Mois (DateRDV)",BN$7,"Années (DateRDV)",BN$3,"Présence","Excusé"),3,""),"")</f>
        <v/>
      </c>
      <c r="BO102" s="166" t="str">
        <f>IFERROR(IF(GETPIVOTDATA("DateRDV",TCD!$B$1,"DT","GE","Bénéficiaire",$A102,BO$6,BO$5,"Mois (DateRDV)",BO$7,"Années (DateRDV)",BO$3,"Présence","Absent"),4,""),"")</f>
        <v/>
      </c>
      <c r="BP102" s="166" t="str">
        <f>IFERROR(IF(GETPIVOTDATA("DateRDV",TCD!$B$1,"DT","GE","Bénéficiaire",$A102,BP$6,BP$5,"Mois (DateRDV)",BP$7,"Années (DateRDV)",BP$3),1,""),"")</f>
        <v/>
      </c>
      <c r="BQ102" s="166" t="str">
        <f>IFERROR(IF(GETPIVOTDATA("DateRDV",TCD!$B$1,"DT","GE","Bénéficiaire",$A102,BQ$6,BQ$5,"Mois (DateRDV)",BQ$7,"Années (DateRDV)",BQ$3),2,""),"")</f>
        <v/>
      </c>
      <c r="BR102" s="166" t="str">
        <f>IFERROR(IF(GETPIVOTDATA("DateRDV",TCD!$B$1,"DT","GE","Bénéficiaire",$A102,BR$6,BR$5,"Mois (DateRDV)",BR$7,"Années (DateRDV)",BR$3,"Présence","Excusé"),3,""),"")</f>
        <v/>
      </c>
      <c r="BS102" s="166" t="str">
        <f>IFERROR(IF(GETPIVOTDATA("DateRDV",TCD!$B$1,"DT","GE","Bénéficiaire",$A102,BS$6,BS$5,"Mois (DateRDV)",BS$7,"Années (DateRDV)",BS$3,"Présence","Absent"),4,""),"")</f>
        <v/>
      </c>
      <c r="BT102" s="166" t="str">
        <f>IFERROR(IF(GETPIVOTDATA("DateRDV",TCD!$B$1,"DT","GE","Bénéficiaire",$A102,BT$6,BT$5,"Mois (DateRDV)",BT$7,"Années (DateRDV)",BT$3),1,""),"")</f>
        <v/>
      </c>
      <c r="BU102" s="166" t="str">
        <f>IFERROR(IF(GETPIVOTDATA("DateRDV",TCD!$B$1,"DT","GE","Bénéficiaire",$A102,BU$6,BU$5,"Mois (DateRDV)",BU$7,"Années (DateRDV)",BU$3),2,""),"")</f>
        <v/>
      </c>
      <c r="BV102" s="166" t="str">
        <f>IFERROR(IF(GETPIVOTDATA("DateRDV",TCD!$B$1,"DT","GE","Bénéficiaire",$A102,BV$6,BV$5,"Mois (DateRDV)",BV$7,"Années (DateRDV)",BV$3,"Présence","Excusé"),3,""),"")</f>
        <v/>
      </c>
      <c r="BW102" s="166" t="str">
        <f>IFERROR(IF(GETPIVOTDATA("DateRDV",TCD!$B$1,"DT","GE","Bénéficiaire",$A102,BW$6,BW$5,"Mois (DateRDV)",BW$7,"Années (DateRDV)",BW$3,"Présence","Absent"),4,""),"")</f>
        <v/>
      </c>
      <c r="BX102" s="166" t="str">
        <f>IFERROR(IF(GETPIVOTDATA("DateRDV",TCD!$B$1,"DT","GE","Bénéficiaire",$A102,BX$6,BX$5,"Mois (DateRDV)",BX$7,"Années (DateRDV)",BX$3),1,""),"")</f>
        <v/>
      </c>
      <c r="BY102" s="166" t="str">
        <f>IFERROR(IF(GETPIVOTDATA("DateRDV",TCD!$B$1,"DT","GE","Bénéficiaire",$A102,BY$6,BY$5,"Mois (DateRDV)",BY$7,"Années (DateRDV)",BY$3),2,""),"")</f>
        <v/>
      </c>
      <c r="BZ102" s="166" t="str">
        <f>IFERROR(IF(GETPIVOTDATA("DateRDV",TCD!$B$1,"DT","GE","Bénéficiaire",$A102,BZ$6,BZ$5,"Mois (DateRDV)",BZ$7,"Années (DateRDV)",BZ$3,"Présence","Excusé"),3,""),"")</f>
        <v/>
      </c>
      <c r="CA102" s="166" t="str">
        <f>IFERROR(IF(GETPIVOTDATA("DateRDV",TCD!$B$1,"DT","GE","Bénéficiaire",$A102,CA$6,CA$5,"Mois (DateRDV)",CA$7,"Années (DateRDV)",CA$3,"Présence","Absent"),4,""),"")</f>
        <v/>
      </c>
      <c r="CB102" s="166" t="str">
        <f>IFERROR(IF(GETPIVOTDATA("DateRDV",TCD!$B$1,"DT","GE","Bénéficiaire",$A102,CB$6,CB$5,"Mois (DateRDV)",CB$7,"Années (DateRDV)",CB$3),1,""),"")</f>
        <v/>
      </c>
      <c r="CC102" s="166" t="str">
        <f>IFERROR(IF(GETPIVOTDATA("DateRDV",TCD!$B$1,"DT","GE","Bénéficiaire",$A102,CC$6,CC$5,"Mois (DateRDV)",CC$7,"Années (DateRDV)",CC$3),2,""),"")</f>
        <v/>
      </c>
      <c r="CD102" s="166" t="str">
        <f>IFERROR(IF(GETPIVOTDATA("DateRDV",TCD!$B$1,"DT","GE","Bénéficiaire",$A102,CD$6,CD$5,"Mois (DateRDV)",CD$7,"Années (DateRDV)",CD$3,"Présence","Excusé"),3,""),"")</f>
        <v/>
      </c>
      <c r="CE102" s="166" t="str">
        <f>IFERROR(IF(GETPIVOTDATA("DateRDV",TCD!$B$1,"DT","GE","Bénéficiaire",$A102,CE$6,CE$5,"Mois (DateRDV)",CE$7,"Années (DateRDV)",CE$3,"Présence","Absent"),4,""),"")</f>
        <v/>
      </c>
      <c r="CF102" s="166" t="str">
        <f>IFERROR(IF(GETPIVOTDATA("DateRDV",TCD!$B$1,"DT","GE","Bénéficiaire",$A102,CF$6,CF$5,"Mois (DateRDV)",CF$7,"Années (DateRDV)",CF$3),1,""),"")</f>
        <v/>
      </c>
      <c r="CG102" s="166" t="str">
        <f>IFERROR(IF(GETPIVOTDATA("DateRDV",TCD!$B$1,"DT","GE","Bénéficiaire",$A102,CG$6,CG$5,"Mois (DateRDV)",CG$7,"Années (DateRDV)",CG$3),2,""),"")</f>
        <v/>
      </c>
      <c r="CH102" s="166" t="str">
        <f>IFERROR(IF(GETPIVOTDATA("DateRDV",TCD!$B$1,"DT","GE","Bénéficiaire",$A102,CH$6,CH$5,"Mois (DateRDV)",CH$7,"Années (DateRDV)",CH$3,"Présence","Excusé"),3,""),"")</f>
        <v/>
      </c>
      <c r="CI102" s="166" t="str">
        <f>IFERROR(IF(GETPIVOTDATA("DateRDV",TCD!$B$1,"DT","GE","Bénéficiaire",$A102,CI$6,CI$5,"Mois (DateRDV)",CI$7,"Années (DateRDV)",CI$3,"Présence","Absent"),4,""),"")</f>
        <v/>
      </c>
      <c r="CJ102" s="166" t="str">
        <f>IFERROR(IF(GETPIVOTDATA("DateRDV",TCD!$B$1,"DT","GE","Bénéficiaire",$A102,CJ$6,CJ$5,"Mois (DateRDV)",CJ$7,"Années (DateRDV)",CJ$3),1,""),"")</f>
        <v/>
      </c>
      <c r="CK102" s="166" t="str">
        <f>IFERROR(IF(GETPIVOTDATA("DateRDV",TCD!$B$1,"DT","GE","Bénéficiaire",$A102,CK$6,CK$5,"Mois (DateRDV)",CK$7,"Années (DateRDV)",CK$3),2,""),"")</f>
        <v/>
      </c>
      <c r="CL102" s="166" t="str">
        <f>IFERROR(IF(GETPIVOTDATA("DateRDV",TCD!$B$1,"DT","GE","Bénéficiaire",$A102,GI$6,GI$5,"Mois (DateRDV)",GI$7,"Années (DateRDV)",GI$3,"Présence","Excusé"),3,""),"")</f>
        <v/>
      </c>
      <c r="CM102" s="166" t="str">
        <f>IFERROR(IF(GETPIVOTDATA("DateRDV",TCD!$B$1,"DT","GE","Bénéficiaire",$A102,CM$6,CM$5,"Mois (DateRDV)",CM$7,"Années (DateRDV)",CM$3,"Présence","Absent"),4,""),"")</f>
        <v/>
      </c>
      <c r="CN102" s="166" t="str">
        <f>IFERROR(IF(GETPIVOTDATA("DateRDV",TCD!$B$1,"DT","GE","Bénéficiaire",$A102,CN$6,CN$5,"Mois (DateRDV)",CN$7,"Années (DateRDV)",CN$3),1,""),"")</f>
        <v/>
      </c>
      <c r="CO102" s="166" t="str">
        <f>IFERROR(IF(GETPIVOTDATA("DateRDV",TCD!$B$1,"DT","GE","Bénéficiaire",$A102,CO$6,CO$5,"Mois (DateRDV)",CO$7,"Années (DateRDV)",CO$3),2,""),"")</f>
        <v/>
      </c>
      <c r="CP102" s="166" t="str">
        <f>IFERROR(IF(GETPIVOTDATA("DateRDV",TCD!$B$1,"DT","GE","Bénéficiaire",$A102,CP$6,CP$5,"Mois (DateRDV)",CP$7,"Années (DateRDV)",CP$3,"Présence","Excusé"),3,""),"")</f>
        <v/>
      </c>
      <c r="CQ102" s="166" t="str">
        <f>IFERROR(IF(GETPIVOTDATA("DateRDV",TCD!$B$1,"DT","GE","Bénéficiaire",$A102,CQ$6,CQ$5,"Mois (DateRDV)",CQ$7,"Années (DateRDV)",CQ$3,"Présence","Absent"),4,""),"")</f>
        <v/>
      </c>
      <c r="CR102" s="166" t="str">
        <f>IFERROR(IF(GETPIVOTDATA("DateRDV",TCD!$B$1,"DT","GE","Bénéficiaire",$A102,CR$6,CR$5,"Mois (DateRDV)",CR$7,"Années (DateRDV)",CR$3),1,""),"")</f>
        <v/>
      </c>
      <c r="CS102" s="166" t="str">
        <f>IFERROR(IF(GETPIVOTDATA("DateRDV",TCD!$B$1,"DT","GE","Bénéficiaire",$A102,CS$6,CS$5,"Mois (DateRDV)",CS$7,"Années (DateRDV)",CS$3),2,""),"")</f>
        <v/>
      </c>
      <c r="CT102" s="166" t="str">
        <f>IFERROR(IF(GETPIVOTDATA("DateRDV",TCD!$B$1,"DT","GE","Bénéficiaire",$A102,CT$6,CT$5,"Mois (DateRDV)",CT$7,"Années (DateRDV)",CT$3,"Présence","Excusé"),3,""),"")</f>
        <v/>
      </c>
      <c r="CU102" s="166" t="str">
        <f>IFERROR(IF(GETPIVOTDATA("DateRDV",TCD!$B$1,"DT","GE","Bénéficiaire",$A102,CU$6,CU$5,"Mois (DateRDV)",CU$7,"Années (DateRDV)",CU$3,"Présence","Absent"),4,""),"")</f>
        <v/>
      </c>
      <c r="CV102" s="166" t="str">
        <f>IFERROR(IF(GETPIVOTDATA("DateRDV",TCD!$B$1,"DT","GE","Bénéficiaire",$A102,CV$6,CV$5,"Mois (DateRDV)",CV$7,"Années (DateRDV)",CV$3),1,""),"")</f>
        <v/>
      </c>
      <c r="CW102" s="166" t="str">
        <f>IFERROR(IF(GETPIVOTDATA("DateRDV",TCD!$B$1,"DT","GE","Bénéficiaire",$A102,CW$6,CW$5,"Mois (DateRDV)",CW$7,"Années (DateRDV)",CW$3),2,""),"")</f>
        <v/>
      </c>
      <c r="CX102" s="166" t="str">
        <f>IFERROR(IF(GETPIVOTDATA("DateRDV",TCD!$B$1,"DT","GE","Bénéficiaire",$A102,CX$6,CX$5,"Mois (DateRDV)",CX$7,"Années (DateRDV)",CX$3,"Présence","Excusé"),3,""),"")</f>
        <v/>
      </c>
      <c r="CY102" s="166" t="str">
        <f>IFERROR(IF(GETPIVOTDATA("DateRDV",TCD!$B$1,"DT","GE","Bénéficiaire",$A102,CY$6,CY$5,"Mois (DateRDV)",CY$7,"Années (DateRDV)",CY$3,"Présence","Absent"),4,""),"")</f>
        <v/>
      </c>
      <c r="CZ102" s="166" t="str">
        <f>IFERROR(IF(GETPIVOTDATA("DateRDV",TCD!$B$1,"DT","GE","Bénéficiaire",$A102,CZ$6,CZ$5,"Mois (DateRDV)",CZ$7,"Années (DateRDV)",CZ$3),1,""),"")</f>
        <v/>
      </c>
      <c r="DA102" s="166" t="str">
        <f>IFERROR(IF(GETPIVOTDATA("DateRDV",TCD!$B$1,"DT","GE","Bénéficiaire",$A102,DA$6,DA$5,"Mois (DateRDV)",DA$7,"Années (DateRDV)",DA$3),2,""),"")</f>
        <v/>
      </c>
      <c r="DB102" s="166" t="str">
        <f>IFERROR(IF(GETPIVOTDATA("DateRDV",TCD!$B$1,"DT","GE","Bénéficiaire",$A102,DB$6,DB$5,"Mois (DateRDV)",DB$7,"Années (DateRDV)",DB$3,"Présence","Excusé"),3,""),"")</f>
        <v/>
      </c>
      <c r="DC102" s="166" t="str">
        <f>IFERROR(IF(GETPIVOTDATA("DateRDV",TCD!$B$1,"DT","GE","Bénéficiaire",$A102,DC$6,DC$5,"Mois (DateRDV)",DC$7,"Années (DateRDV)",DC$3,"Présence","Absent"),4,""),"")</f>
        <v/>
      </c>
      <c r="DD102" s="166" t="str">
        <f>IFERROR(IF(GETPIVOTDATA("DateRDV",TCD!$B$1,"DT","GE","Bénéficiaire",$A102,DD$6,DD$5,"Mois (DateRDV)",DD$7,"Années (DateRDV)",DD$3),1,""),"")</f>
        <v/>
      </c>
      <c r="DE102" s="166" t="str">
        <f>IFERROR(IF(GETPIVOTDATA("DateRDV",TCD!$B$1,"DT","GE","Bénéficiaire",$A102,DE$6,DE$5,"Mois (DateRDV)",DE$7,"Années (DateRDV)",DE$3),2,""),"")</f>
        <v/>
      </c>
      <c r="DF102" s="166" t="str">
        <f>IFERROR(IF(GETPIVOTDATA("DateRDV",TCD!$B$1,"DT","GE","Bénéficiaire",$A102,DF$6,DF$5,"Mois (DateRDV)",DF$7,"Années (DateRDV)",DF$3,"Présence","Excusé"),3,""),"")</f>
        <v/>
      </c>
      <c r="DG102" s="166" t="str">
        <f>IFERROR(IF(GETPIVOTDATA("DateRDV",TCD!$B$1,"DT","GE","Bénéficiaire",$A102,DG$6,DG$5,"Mois (DateRDV)",DG$7,"Années (DateRDV)",DG$3,"Présence","Absent"),4,""),"")</f>
        <v/>
      </c>
      <c r="DH102" s="166" t="str">
        <f>IFERROR(IF(GETPIVOTDATA("DateRDV",TCD!$B$1,"DT","GE","Bénéficiaire",$A102,DH$6,DH$5,"Mois (DateRDV)",DH$7,"Années (DateRDV)",DH$3),1,""),"")</f>
        <v/>
      </c>
      <c r="DI102" s="166" t="str">
        <f>IFERROR(IF(GETPIVOTDATA("DateRDV",TCD!$B$1,"DT","GE","Bénéficiaire",$A102,DI$6,DI$5,"Mois (DateRDV)",DI$7,"Années (DateRDV)",DI$3),2,""),"")</f>
        <v/>
      </c>
      <c r="DJ102" s="166" t="str">
        <f>IFERROR(IF(GETPIVOTDATA("DateRDV",TCD!$B$1,"DT","GE","Bénéficiaire",$A102,DJ$6,DJ$5,"Mois (DateRDV)",DJ$7,"Années (DateRDV)",DJ$3,"Présence","Excusé"),3,""),"")</f>
        <v/>
      </c>
      <c r="DK102" s="166" t="str">
        <f>IFERROR(IF(GETPIVOTDATA("DateRDV",TCD!$B$1,"DT","GE","Bénéficiaire",$A102,DK$6,DK$5,"Mois (DateRDV)",DK$7,"Années (DateRDV)",DK$3,"Présence","Absent"),4,""),"")</f>
        <v/>
      </c>
      <c r="DL102" s="166" t="str">
        <f>IFERROR(IF(GETPIVOTDATA("DateRDV",TCD!$B$1,"DT","GE","Bénéficiaire",$A102,DL$6,DL$5,"Mois (DateRDV)",DL$7,"Années (DateRDV)",DL$3),1,""),"")</f>
        <v/>
      </c>
      <c r="DM102" s="166" t="str">
        <f>IFERROR(IF(GETPIVOTDATA("DateRDV",TCD!$B$1,"DT","GE","Bénéficiaire",$A102,DM$6,DM$5,"Mois (DateRDV)",DM$7,"Années (DateRDV)",DM$3),2,""),"")</f>
        <v/>
      </c>
      <c r="DN102" s="166" t="str">
        <f>IFERROR(IF(GETPIVOTDATA("DateRDV",TCD!$B$1,"DT","GE","Bénéficiaire",$A102,DN$6,DN$5,"Mois (DateRDV)",DN$7,"Années (DateRDV)",DN$3,"Présence","Excusé"),3,""),"")</f>
        <v/>
      </c>
      <c r="DO102" s="166" t="str">
        <f>IFERROR(IF(GETPIVOTDATA("DateRDV",TCD!$B$1,"DT","GE","Bénéficiaire",$A102,DO$6,DO$5,"Mois (DateRDV)",DO$7,"Années (DateRDV)",DO$3,"Présence","Absent"),4,""),"")</f>
        <v/>
      </c>
    </row>
    <row r="103" spans="1:119" ht="15" customHeight="1" x14ac:dyDescent="0.2">
      <c r="A103" t="str">
        <v>KOUADRI Salim</v>
      </c>
      <c r="B103" s="169" t="str">
        <f>IFERROR(IF(INDEX(Data!P:P,MATCH(A103,Data!B:B,0))&lt;&gt;"",INDEX(Data!P:P,MATCH(A103,Data!B:B,0)),""),"")</f>
        <v>KOUADRI</v>
      </c>
      <c r="C103" s="169" t="str">
        <f>IFERROR(IF(INDEX(Data!O:O,MATCH(A103,Data!B:B,0))&lt;&gt;"",INDEX(Data!O:O,MATCH(A103,Data!B:B,0)),""),"")</f>
        <v>Salim</v>
      </c>
      <c r="D103" s="169" t="str">
        <f>IFERROR(IF(INDEX(Data!J:J,MATCH(A103,Data!B:B,0))&lt;&gt;"",INDEX(Data!J:J,MATCH(A103,Data!B:B,0)),""),"")</f>
        <v>CD</v>
      </c>
      <c r="E103" s="169" t="str">
        <f>IFERROR(IF(INDEX(Data!M:M,MATCH(A103,Data!B:B,0))&lt;&gt;"",INDEX(Data!M:M,MATCH(A103,Data!B:B,0)),""),"")</f>
        <v>ANNEMASSE</v>
      </c>
      <c r="F103" s="169">
        <f>IFERROR(IF(INDEX(Data!N:N,MATCH(A103,Data!B:B,0))&lt;&gt;"",INDEX(Data!N:N,MATCH(A103,Data!B:B,0)),""),"")</f>
        <v>74100</v>
      </c>
      <c r="G103" s="170">
        <f>IFERROR(IF(INDEX(Data!K:K,MATCH(A103,Data!B:B,0))&lt;&gt;"",INDEX(Data!K:K,MATCH(A103,Data!B:B,0)),""),"")</f>
        <v>45727</v>
      </c>
      <c r="H103" s="170">
        <f>IFERROR(IF(INDEX(Data!L:L,MATCH(A103,Data!B:B,0))&lt;&gt;"",INDEX(Data!L:L,MATCH(A103,Data!B:B,0)),""),"")</f>
        <v>45744</v>
      </c>
      <c r="I103" s="170">
        <f>IFERROR(IF(INDEX(Data!C:C,MATCH(A103,Data!B:B,0))&lt;&gt;"",INDEX(Data!C:C,MATCH(A103,Data!B:B,0)),""),"")</f>
        <v>45758</v>
      </c>
      <c r="J103" s="170">
        <f>IFERROR(IF(INDEX(Data!D:D,MATCH(A103,Data!B:B,0))&lt;&gt;"",INDEX(Data!D:D,MATCH(A103,Data!B:B,0)),""),"")</f>
        <v>45930</v>
      </c>
      <c r="K103" s="171" t="str">
        <f>IFERROR(IF(INDEX(Data!H:H,MATCH(A103,Data!B:B,0))&lt;&gt;"",INDEX(Data!H:H,MATCH(A103,Data!B:B,0)),""),"")</f>
        <v>Remobilisation</v>
      </c>
      <c r="L103" s="166" t="str">
        <f>IFERROR(IF(GETPIVOTDATA("DateRDV",TCD!$B$1,"DT","GE","Bénéficiaire",$A103,L$6,L$5,"Mois (DateRDV)",L$7,"Années (DateRDV)",L$3),1,""),"")</f>
        <v/>
      </c>
      <c r="M103" s="166" t="str">
        <f>IFERROR(IF(GETPIVOTDATA("DateRDV",TCD!$B$1,"DT","GE","Bénéficiaire",$A103,M$6,M$5,"Mois (DateRDV)",M$7,"Années (DateRDV)",M$3),2,""),"")</f>
        <v/>
      </c>
      <c r="N103" s="166" t="str">
        <f>IFERROR(IF(GETPIVOTDATA("DateRDV",TCD!$B$1,"DT","GE","Bénéficiaire",$A103,N$6,N$5,"Mois (DateRDV)",N$7,"Années (DateRDV)",N$3,"Présence","Excusé"),3,""),"")</f>
        <v/>
      </c>
      <c r="O103" s="166" t="str">
        <f>IFERROR(IF(GETPIVOTDATA("DateRDV",TCD!$B$1,"DT","GE","Bénéficiaire",$A103,O$6,O$5,"Mois (DateRDV)",O$7,"Années (DateRDV)",O$3,"Présence","Absent"),4,""),"")</f>
        <v/>
      </c>
      <c r="P103" s="166" t="str">
        <f>IFERROR(IF(GETPIVOTDATA("DateRDV",TCD!$B$1,"DT","GE","Bénéficiaire",$A103,P$6,P$5,"Mois (DateRDV)",P$7,"Années (DateRDV)",P$3),1,""),"")</f>
        <v/>
      </c>
      <c r="Q103" s="166" t="str">
        <f>IFERROR(IF(GETPIVOTDATA("DateRDV",TCD!$B$1,"DT","GE","Bénéficiaire",$A103,Q$6,Q$5,"Mois (DateRDV)",Q$7,"Années (DateRDV)",Q$3),2,""),"")</f>
        <v/>
      </c>
      <c r="R103" s="166" t="str">
        <f>IFERROR(IF(GETPIVOTDATA("DateRDV",TCD!$B$1,"DT","GE","Bénéficiaire",$A103,R$6,R$5,"Mois (DateRDV)",R$7,"Années (DateRDV)",R$3,"Présence","Excusé"),3,""),"")</f>
        <v/>
      </c>
      <c r="S103" s="166" t="str">
        <f>IFERROR(IF(GETPIVOTDATA("DateRDV",TCD!$B$1,"DT","GE","Bénéficiaire",$A103,S$6,S$5,"Mois (DateRDV)",S$7,"Années (DateRDV)",S$3,"Présence","Absent"),4,""),"")</f>
        <v/>
      </c>
      <c r="T103" s="166" t="str">
        <f>IFERROR(IF(GETPIVOTDATA("DateRDV",TCD!$B$1,"DT","GE","Bénéficiaire",$A103,T$6,T$5,"Mois (DateRDV)",T$7,"Années (DateRDV)",T$3),1,""),"")</f>
        <v/>
      </c>
      <c r="U103" s="166" t="str">
        <f>IFERROR(IF(GETPIVOTDATA("DateRDV",TCD!$B$1,"DT","GE","Bénéficiaire",$A103,U$6,U$5,"Mois (DateRDV)",U$7,"Années (DateRDV)",U$3),2,""),"")</f>
        <v/>
      </c>
      <c r="V103" s="166" t="str">
        <f>IFERROR(IF(GETPIVOTDATA("DateRDV",TCD!$B$1,"DT","GE","Bénéficiaire",$A103,V$6,V$5,"Mois (DateRDV)",V$7,"Années (DateRDV)",V$3,"Présence","Excusé"),3,""),"")</f>
        <v/>
      </c>
      <c r="W103" s="166" t="str">
        <f>IFERROR(IF(GETPIVOTDATA("DateRDV",TCD!$B$1,"DT","GE","Bénéficiaire",$A103,W$6,W$5,"Mois (DateRDV)",W$7,"Années (DateRDV)",W$3,"Présence","Absent"),4,""),"")</f>
        <v/>
      </c>
      <c r="X103" s="166" t="str">
        <f>IFERROR(IF(GETPIVOTDATA("DateRDV",TCD!$B$1,"DT","GE","Bénéficiaire",$A103,X$6,X$5,"Mois (DateRDV)",X$7,"Années (DateRDV)",X$3),1,""),"")</f>
        <v/>
      </c>
      <c r="Y103" s="166" t="str">
        <f>IFERROR(IF(GETPIVOTDATA("DateRDV",TCD!$B$1,"DT","GE","Bénéficiaire",$A103,Y$6,Y$5,"Mois (DateRDV)",Y$7,"Années (DateRDV)",Y$3),2,""),"")</f>
        <v/>
      </c>
      <c r="Z103" s="166" t="str">
        <f>IFERROR(IF(GETPIVOTDATA("DateRDV",TCD!$B$1,"DT","GE","Bénéficiaire",$A103,Z$6,Z$5,"Mois (DateRDV)",Z$7,"Années (DateRDV)",Z$3,"Présence","Excusé"),3,""),"")</f>
        <v/>
      </c>
      <c r="AA103" s="166" t="str">
        <f>IFERROR(IF(GETPIVOTDATA("DateRDV",TCD!$B$1,"DT","GE","Bénéficiaire",$A103,AA$6,AA$5,"Mois (DateRDV)",AA$7,"Années (DateRDV)",AA$3,"Présence","Absent"),4,""),"")</f>
        <v/>
      </c>
      <c r="AB103" s="166" t="str">
        <f>IFERROR(IF(GETPIVOTDATA("DateRDV",TCD!$B$1,"DT","GE","Bénéficiaire",$A103,AB$6,AB$5,"Mois (DateRDV)",AB$7,"Années (DateRDV)",AB$3),1,""),"")</f>
        <v/>
      </c>
      <c r="AC103" s="166" t="str">
        <f>IFERROR(IF(GETPIVOTDATA("DateRDV",TCD!$B$1,"DT","GE","Bénéficiaire",$A103,AC$6,AC$5,"Mois (DateRDV)",AC$7,"Années (DateRDV)",AC$3),2,""),"")</f>
        <v/>
      </c>
      <c r="AD103" s="166" t="str">
        <f>IFERROR(IF(GETPIVOTDATA("DateRDV",TCD!$B$1,"DT","GE","Bénéficiaire",$A103,AD$6,AD$5,"Mois (DateRDV)",AD$7,"Années (DateRDV)",AD$3,"Présence","Excusé"),3,""),"")</f>
        <v/>
      </c>
      <c r="AE103" s="166" t="str">
        <f>IFERROR(IF(GETPIVOTDATA("DateRDV",TCD!$B$1,"DT","GE","Bénéficiaire",$A103,AE$6,AE$5,"Mois (DateRDV)",AE$7,"Années (DateRDV)",AE$3,"Présence","Absent"),4,""),"")</f>
        <v/>
      </c>
      <c r="AF103" s="166" t="str">
        <f>IFERROR(IF(GETPIVOTDATA("DateRDV",TCD!$B$1,"DT","GE","Bénéficiaire",$A103,AF$6,AF$5,"Mois (DateRDV)",AF$7,"Années (DateRDV)",AF$3),1,""),"")</f>
        <v/>
      </c>
      <c r="AG103" s="166" t="str">
        <f>IFERROR(IF(GETPIVOTDATA("DateRDV",TCD!$B$1,"DT","GE","Bénéficiaire",$A103,AG$6,AG$5,"Mois (DateRDV)",AG$7,"Années (DateRDV)",AG$3),2,""),"")</f>
        <v/>
      </c>
      <c r="AH103" s="166" t="str">
        <f>IFERROR(IF(GETPIVOTDATA("DateRDV",TCD!$B$1,"DT","GE","Bénéficiaire",$A103,AH$6,AH$5,"Mois (DateRDV)",AH$7,"Années (DateRDV)",AH$3,"Présence","Excusé"),3,""),"")</f>
        <v/>
      </c>
      <c r="AI103" s="166" t="str">
        <f>IFERROR(IF(GETPIVOTDATA("DateRDV",TCD!$B$1,"DT","GE","Bénéficiaire",$A103,AI$6,AI$5,"Mois (DateRDV)",AI$7,"Années (DateRDV)",AI$3,"Présence","Absent"),4,""),"")</f>
        <v/>
      </c>
      <c r="AJ103" s="166" t="str">
        <f>IFERROR(IF(GETPIVOTDATA("DateRDV",TCD!$B$1,"DT","GE","Bénéficiaire",$A103,AJ$6,AJ$5,"Mois (DateRDV)",AJ$7,"Années (DateRDV)",AJ$3),1,""),"")</f>
        <v/>
      </c>
      <c r="AK103" s="166" t="str">
        <f>IFERROR(IF(GETPIVOTDATA("DateRDV",TCD!$B$1,"DT","GE","Bénéficiaire",$A103,AK$6,AK$5,"Mois (DateRDV)",AK$7,"Années (DateRDV)",AK$3),2,""),"")</f>
        <v/>
      </c>
      <c r="AL103" s="166" t="str">
        <f>IFERROR(IF(GETPIVOTDATA("DateRDV",TCD!$B$1,"DT","GE","Bénéficiaire",$A103,AL$6,AL$5,"Mois (DateRDV)",AL$7,"Années (DateRDV)",AL$3,"Présence","Excusé"),3,""),"")</f>
        <v/>
      </c>
      <c r="AM103" s="166" t="str">
        <f>IFERROR(IF(GETPIVOTDATA("DateRDV",TCD!$B$1,"DT","GE","Bénéficiaire",$A103,AM$6,AM$5,"Mois (DateRDV)",AM$7,"Années (DateRDV)",AM$3,"Présence","Absent"),4,""),"")</f>
        <v/>
      </c>
      <c r="AN103" s="166" t="str">
        <f>IFERROR(IF(GETPIVOTDATA("DateRDV",TCD!$B$1,"DT","GE","Bénéficiaire",$A103,AN$6,AN$5,"Mois (DateRDV)",AN$7,"Années (DateRDV)",AN$3),1,""),"")</f>
        <v/>
      </c>
      <c r="AO103" s="166" t="str">
        <f>IFERROR(IF(GETPIVOTDATA("DateRDV",TCD!$B$1,"DT","GE","Bénéficiaire",$A103,AO$6,AO$5,"Mois (DateRDV)",AO$7,"Années (DateRDV)",AO$3),2,""),"")</f>
        <v/>
      </c>
      <c r="AP103" s="166" t="str">
        <f>IFERROR(IF(GETPIVOTDATA("DateRDV",TCD!$B$1,"DT","GE","Bénéficiaire",$A103,AP$6,AP$5,"Mois (DateRDV)",AP$7,"Années (DateRDV)",AP$3,"Présence","Excusé"),3,""),"")</f>
        <v/>
      </c>
      <c r="AQ103" s="166" t="str">
        <f>IFERROR(IF(GETPIVOTDATA("DateRDV",TCD!$B$1,"DT","GE","Bénéficiaire",$A103,AQ$6,AQ$5,"Mois (DateRDV)",AQ$7,"Années (DateRDV)",AQ$3,"Présence","Absent"),4,""),"")</f>
        <v/>
      </c>
      <c r="AR103" s="166" t="str">
        <f>IFERROR(IF(GETPIVOTDATA("DateRDV",TCD!$B$1,"DT","GE","Bénéficiaire",$A103,AR$6,AR$5,"Mois (DateRDV)",AR$7,"Années (DateRDV)",AR$3),1,""),"")</f>
        <v/>
      </c>
      <c r="AS103" s="166" t="str">
        <f>IFERROR(IF(GETPIVOTDATA("DateRDV",TCD!$B$1,"DT","GE","Bénéficiaire",$A103,AS$6,AS$5,"Mois (DateRDV)",AS$7,"Années (DateRDV)",AS$3),2,""),"")</f>
        <v/>
      </c>
      <c r="AT103" s="166" t="str">
        <f>IFERROR(IF(GETPIVOTDATA("DateRDV",TCD!$B$1,"DT","GE","Bénéficiaire",$A103,AT$6,AT$5,"Mois (DateRDV)",AT$7,"Années (DateRDV)",AT$3,"Présence","Excusé"),3,""),"")</f>
        <v/>
      </c>
      <c r="AU103" s="166" t="str">
        <f>IFERROR(IF(GETPIVOTDATA("DateRDV",TCD!$B$1,"DT","GE","Bénéficiaire",$A103,AU$6,AU$5,"Mois (DateRDV)",AU$7,"Années (DateRDV)",AU$3,"Présence","Absent"),4,""),"")</f>
        <v/>
      </c>
      <c r="AV103" s="166" t="str">
        <f>IFERROR(IF(GETPIVOTDATA("DateRDV",TCD!$B$1,"DT","GE","Bénéficiaire",$A103,AV$6,AV$5,"Mois (DateRDV)",AV$7,"Années (DateRDV)",AV$3),1,""),"")</f>
        <v/>
      </c>
      <c r="AW103" s="166" t="str">
        <f>IFERROR(IF(GETPIVOTDATA("DateRDV",TCD!$B$1,"DT","GE","Bénéficiaire",$A103,AW$6,AW$5,"Mois (DateRDV)",AW$7,"Années (DateRDV)",AW$3),2,""),"")</f>
        <v/>
      </c>
      <c r="AX103" s="166" t="str">
        <f>IFERROR(IF(GETPIVOTDATA("DateRDV",TCD!$B$1,"DT","GE","Bénéficiaire",$A103,AX$6,AX$5,"Mois (DateRDV)",AX$7,"Années (DateRDV)",AX$3,"Présence","Excusé"),3,""),"")</f>
        <v/>
      </c>
      <c r="AY103" s="166" t="str">
        <f>IFERROR(IF(GETPIVOTDATA("DateRDV",TCD!$B$1,"DT","GE","Bénéficiaire",$A103,AY$6,AY$5,"Mois (DateRDV)",AY$7,"Années (DateRDV)",AY$3,"Présence","Absent"),4,""),"")</f>
        <v/>
      </c>
      <c r="AZ103" s="166" t="str">
        <f>IFERROR(IF(GETPIVOTDATA("DateRDV",TCD!$B$1,"DT","GE","Bénéficiaire",$A103,AZ$6,AZ$5,"Mois (DateRDV)",AZ$7,"Années (DateRDV)",AZ$3),1,""),"")</f>
        <v/>
      </c>
      <c r="BA103" s="166" t="str">
        <f>IFERROR(IF(GETPIVOTDATA("DateRDV",TCD!$B$1,"DT","GE","Bénéficiaire",$A103,BA$6,BA$5,"Mois (DateRDV)",BA$7,"Années (DateRDV)",BA$3),2,""),"")</f>
        <v/>
      </c>
      <c r="BB103" s="166" t="str">
        <f>IFERROR(IF(GETPIVOTDATA("DateRDV",TCD!$B$1,"DT","GE","Bénéficiaire",$A103,BB$6,BB$5,"Mois (DateRDV)",BB$7,"Années (DateRDV)",BB$3,"Présence","Excusé"),3,""),"")</f>
        <v/>
      </c>
      <c r="BC103" s="166" t="str">
        <f>IFERROR(IF(GETPIVOTDATA("DateRDV",TCD!$B$1,"DT","GE","Bénéficiaire",$A103,BC$6,BC$5,"Mois (DateRDV)",BC$7,"Années (DateRDV)",BC$3,"Présence","Absent"),4,""),"")</f>
        <v/>
      </c>
      <c r="BD103" s="166" t="str">
        <f>IFERROR(IF(GETPIVOTDATA("DateRDV",TCD!$B$1,"DT","GE","Bénéficiaire",$A103,BD$6,BD$5,"Mois (DateRDV)",BD$7,"Années (DateRDV)",BD$3),1,""),"")</f>
        <v/>
      </c>
      <c r="BE103" s="166">
        <f>IFERROR(IF(GETPIVOTDATA("DateRDV",TCD!$B$1,"DT","GE","Bénéficiaire",$A103,BE$6,BE$5,"Mois (DateRDV)",BE$7,"Années (DateRDV)",BE$3),2,""),"")</f>
        <v>2</v>
      </c>
      <c r="BF103" s="166" t="str">
        <f>IFERROR(IF(GETPIVOTDATA("DateRDV",TCD!$B$1,"DT","GE","Bénéficiaire",$A103,BF$6,BF$5,"Mois (DateRDV)",BF$7,"Années (DateRDV)",BF$3,"Présence","Excusé"),3,""),"")</f>
        <v/>
      </c>
      <c r="BG103" s="166" t="str">
        <f>IFERROR(IF(GETPIVOTDATA("DateRDV",TCD!$B$1,"DT","GE","Bénéficiaire",$A103,BG$6,BG$5,"Mois (DateRDV)",BG$7,"Années (DateRDV)",BG$3,"Présence","Absent"),4,""),"")</f>
        <v/>
      </c>
      <c r="BH103" s="166" t="str">
        <f>IFERROR(IF(GETPIVOTDATA("DateRDV",TCD!$B$1,"DT","GE","Bénéficiaire",$A103,BH$6,BH$5,"Mois (DateRDV)",BH$7,"Années (DateRDV)",BH$3),1,""),"")</f>
        <v/>
      </c>
      <c r="BI103" s="166" t="str">
        <f>IFERROR(IF(GETPIVOTDATA("DateRDV",TCD!$B$1,"DT","GE","Bénéficiaire",$A103,BI$6,BI$5,"Mois (DateRDV)",BI$7,"Années (DateRDV)",BI$3),2,""),"")</f>
        <v/>
      </c>
      <c r="BJ103" s="166" t="str">
        <f>IFERROR(IF(GETPIVOTDATA("DateRDV",TCD!$B$1,"DT","GE","Bénéficiaire",$A103,BJ$6,BJ$5,"Mois (DateRDV)",BJ$7,"Années (DateRDV)",BJ$3,"Présence","Excusé"),3,""),"")</f>
        <v/>
      </c>
      <c r="BK103" s="166" t="str">
        <f>IFERROR(IF(GETPIVOTDATA("DateRDV",TCD!$B$1,"DT","GE","Bénéficiaire",$A103,BK$6,BK$5,"Mois (DateRDV)",BK$7,"Années (DateRDV)",BK$3,"Présence","Absent"),4,""),"")</f>
        <v/>
      </c>
      <c r="BL103" s="166" t="str">
        <f>IFERROR(IF(GETPIVOTDATA("DateRDV",TCD!$B$1,"DT","GE","Bénéficiaire",$A103,BL$6,BL$5,"Mois (DateRDV)",BL$7,"Années (DateRDV)",BL$3),1,""),"")</f>
        <v/>
      </c>
      <c r="BM103" s="166" t="str">
        <f>IFERROR(IF(GETPIVOTDATA("DateRDV",TCD!$B$1,"DT","GE","Bénéficiaire",$A103,BM$6,BM$5,"Mois (DateRDV)",BM$7,"Années (DateRDV)",BM$3),2,""),"")</f>
        <v/>
      </c>
      <c r="BN103" s="166" t="str">
        <f>IFERROR(IF(GETPIVOTDATA("DateRDV",TCD!$B$1,"DT","GE","Bénéficiaire",$A103,BN$6,BN$5,"Mois (DateRDV)",BN$7,"Années (DateRDV)",BN$3,"Présence","Excusé"),3,""),"")</f>
        <v/>
      </c>
      <c r="BO103" s="166" t="str">
        <f>IFERROR(IF(GETPIVOTDATA("DateRDV",TCD!$B$1,"DT","GE","Bénéficiaire",$A103,BO$6,BO$5,"Mois (DateRDV)",BO$7,"Années (DateRDV)",BO$3,"Présence","Absent"),4,""),"")</f>
        <v/>
      </c>
      <c r="BP103" s="166" t="str">
        <f>IFERROR(IF(GETPIVOTDATA("DateRDV",TCD!$B$1,"DT","GE","Bénéficiaire",$A103,BP$6,BP$5,"Mois (DateRDV)",BP$7,"Années (DateRDV)",BP$3),1,""),"")</f>
        <v/>
      </c>
      <c r="BQ103" s="166" t="str">
        <f>IFERROR(IF(GETPIVOTDATA("DateRDV",TCD!$B$1,"DT","GE","Bénéficiaire",$A103,BQ$6,BQ$5,"Mois (DateRDV)",BQ$7,"Années (DateRDV)",BQ$3),2,""),"")</f>
        <v/>
      </c>
      <c r="BR103" s="166" t="str">
        <f>IFERROR(IF(GETPIVOTDATA("DateRDV",TCD!$B$1,"DT","GE","Bénéficiaire",$A103,BR$6,BR$5,"Mois (DateRDV)",BR$7,"Années (DateRDV)",BR$3,"Présence","Excusé"),3,""),"")</f>
        <v/>
      </c>
      <c r="BS103" s="166" t="str">
        <f>IFERROR(IF(GETPIVOTDATA("DateRDV",TCD!$B$1,"DT","GE","Bénéficiaire",$A103,BS$6,BS$5,"Mois (DateRDV)",BS$7,"Années (DateRDV)",BS$3,"Présence","Absent"),4,""),"")</f>
        <v/>
      </c>
      <c r="BT103" s="166" t="str">
        <f>IFERROR(IF(GETPIVOTDATA("DateRDV",TCD!$B$1,"DT","GE","Bénéficiaire",$A103,BT$6,BT$5,"Mois (DateRDV)",BT$7,"Années (DateRDV)",BT$3),1,""),"")</f>
        <v/>
      </c>
      <c r="BU103" s="166" t="str">
        <f>IFERROR(IF(GETPIVOTDATA("DateRDV",TCD!$B$1,"DT","GE","Bénéficiaire",$A103,BU$6,BU$5,"Mois (DateRDV)",BU$7,"Années (DateRDV)",BU$3),2,""),"")</f>
        <v/>
      </c>
      <c r="BV103" s="166" t="str">
        <f>IFERROR(IF(GETPIVOTDATA("DateRDV",TCD!$B$1,"DT","GE","Bénéficiaire",$A103,BV$6,BV$5,"Mois (DateRDV)",BV$7,"Années (DateRDV)",BV$3,"Présence","Excusé"),3,""),"")</f>
        <v/>
      </c>
      <c r="BW103" s="166" t="str">
        <f>IFERROR(IF(GETPIVOTDATA("DateRDV",TCD!$B$1,"DT","GE","Bénéficiaire",$A103,BW$6,BW$5,"Mois (DateRDV)",BW$7,"Années (DateRDV)",BW$3,"Présence","Absent"),4,""),"")</f>
        <v/>
      </c>
      <c r="BX103" s="166" t="str">
        <f>IFERROR(IF(GETPIVOTDATA("DateRDV",TCD!$B$1,"DT","GE","Bénéficiaire",$A103,BX$6,BX$5,"Mois (DateRDV)",BX$7,"Années (DateRDV)",BX$3),1,""),"")</f>
        <v/>
      </c>
      <c r="BY103" s="166" t="str">
        <f>IFERROR(IF(GETPIVOTDATA("DateRDV",TCD!$B$1,"DT","GE","Bénéficiaire",$A103,BY$6,BY$5,"Mois (DateRDV)",BY$7,"Années (DateRDV)",BY$3),2,""),"")</f>
        <v/>
      </c>
      <c r="BZ103" s="166" t="str">
        <f>IFERROR(IF(GETPIVOTDATA("DateRDV",TCD!$B$1,"DT","GE","Bénéficiaire",$A103,BZ$6,BZ$5,"Mois (DateRDV)",BZ$7,"Années (DateRDV)",BZ$3,"Présence","Excusé"),3,""),"")</f>
        <v/>
      </c>
      <c r="CA103" s="166" t="str">
        <f>IFERROR(IF(GETPIVOTDATA("DateRDV",TCD!$B$1,"DT","GE","Bénéficiaire",$A103,CA$6,CA$5,"Mois (DateRDV)",CA$7,"Années (DateRDV)",CA$3,"Présence","Absent"),4,""),"")</f>
        <v/>
      </c>
      <c r="CB103" s="166" t="str">
        <f>IFERROR(IF(GETPIVOTDATA("DateRDV",TCD!$B$1,"DT","GE","Bénéficiaire",$A103,CB$6,CB$5,"Mois (DateRDV)",CB$7,"Années (DateRDV)",CB$3),1,""),"")</f>
        <v/>
      </c>
      <c r="CC103" s="166" t="str">
        <f>IFERROR(IF(GETPIVOTDATA("DateRDV",TCD!$B$1,"DT","GE","Bénéficiaire",$A103,CC$6,CC$5,"Mois (DateRDV)",CC$7,"Années (DateRDV)",CC$3),2,""),"")</f>
        <v/>
      </c>
      <c r="CD103" s="166" t="str">
        <f>IFERROR(IF(GETPIVOTDATA("DateRDV",TCD!$B$1,"DT","GE","Bénéficiaire",$A103,CD$6,CD$5,"Mois (DateRDV)",CD$7,"Années (DateRDV)",CD$3,"Présence","Excusé"),3,""),"")</f>
        <v/>
      </c>
      <c r="CE103" s="166" t="str">
        <f>IFERROR(IF(GETPIVOTDATA("DateRDV",TCD!$B$1,"DT","GE","Bénéficiaire",$A103,CE$6,CE$5,"Mois (DateRDV)",CE$7,"Années (DateRDV)",CE$3,"Présence","Absent"),4,""),"")</f>
        <v/>
      </c>
      <c r="CF103" s="166" t="str">
        <f>IFERROR(IF(GETPIVOTDATA("DateRDV",TCD!$B$1,"DT","GE","Bénéficiaire",$A103,CF$6,CF$5,"Mois (DateRDV)",CF$7,"Années (DateRDV)",CF$3),1,""),"")</f>
        <v/>
      </c>
      <c r="CG103" s="166" t="str">
        <f>IFERROR(IF(GETPIVOTDATA("DateRDV",TCD!$B$1,"DT","GE","Bénéficiaire",$A103,CG$6,CG$5,"Mois (DateRDV)",CG$7,"Années (DateRDV)",CG$3),2,""),"")</f>
        <v/>
      </c>
      <c r="CH103" s="166" t="str">
        <f>IFERROR(IF(GETPIVOTDATA("DateRDV",TCD!$B$1,"DT","GE","Bénéficiaire",$A103,CH$6,CH$5,"Mois (DateRDV)",CH$7,"Années (DateRDV)",CH$3,"Présence","Excusé"),3,""),"")</f>
        <v/>
      </c>
      <c r="CI103" s="166" t="str">
        <f>IFERROR(IF(GETPIVOTDATA("DateRDV",TCD!$B$1,"DT","GE","Bénéficiaire",$A103,CI$6,CI$5,"Mois (DateRDV)",CI$7,"Années (DateRDV)",CI$3,"Présence","Absent"),4,""),"")</f>
        <v/>
      </c>
      <c r="CJ103" s="166" t="str">
        <f>IFERROR(IF(GETPIVOTDATA("DateRDV",TCD!$B$1,"DT","GE","Bénéficiaire",$A103,CJ$6,CJ$5,"Mois (DateRDV)",CJ$7,"Années (DateRDV)",CJ$3),1,""),"")</f>
        <v/>
      </c>
      <c r="CK103" s="166" t="str">
        <f>IFERROR(IF(GETPIVOTDATA("DateRDV",TCD!$B$1,"DT","GE","Bénéficiaire",$A103,CK$6,CK$5,"Mois (DateRDV)",CK$7,"Années (DateRDV)",CK$3),2,""),"")</f>
        <v/>
      </c>
      <c r="CL103" s="166" t="str">
        <f>IFERROR(IF(GETPIVOTDATA("DateRDV",TCD!$B$1,"DT","GE","Bénéficiaire",$A103,GI$6,GI$5,"Mois (DateRDV)",GI$7,"Années (DateRDV)",GI$3,"Présence","Excusé"),3,""),"")</f>
        <v/>
      </c>
      <c r="CM103" s="166" t="str">
        <f>IFERROR(IF(GETPIVOTDATA("DateRDV",TCD!$B$1,"DT","GE","Bénéficiaire",$A103,CM$6,CM$5,"Mois (DateRDV)",CM$7,"Années (DateRDV)",CM$3,"Présence","Absent"),4,""),"")</f>
        <v/>
      </c>
      <c r="CN103" s="166" t="str">
        <f>IFERROR(IF(GETPIVOTDATA("DateRDV",TCD!$B$1,"DT","GE","Bénéficiaire",$A103,CN$6,CN$5,"Mois (DateRDV)",CN$7,"Années (DateRDV)",CN$3),1,""),"")</f>
        <v/>
      </c>
      <c r="CO103" s="166" t="str">
        <f>IFERROR(IF(GETPIVOTDATA("DateRDV",TCD!$B$1,"DT","GE","Bénéficiaire",$A103,CO$6,CO$5,"Mois (DateRDV)",CO$7,"Années (DateRDV)",CO$3),2,""),"")</f>
        <v/>
      </c>
      <c r="CP103" s="166" t="str">
        <f>IFERROR(IF(GETPIVOTDATA("DateRDV",TCD!$B$1,"DT","GE","Bénéficiaire",$A103,CP$6,CP$5,"Mois (DateRDV)",CP$7,"Années (DateRDV)",CP$3,"Présence","Excusé"),3,""),"")</f>
        <v/>
      </c>
      <c r="CQ103" s="166" t="str">
        <f>IFERROR(IF(GETPIVOTDATA("DateRDV",TCD!$B$1,"DT","GE","Bénéficiaire",$A103,CQ$6,CQ$5,"Mois (DateRDV)",CQ$7,"Années (DateRDV)",CQ$3,"Présence","Absent"),4,""),"")</f>
        <v/>
      </c>
      <c r="CR103" s="166" t="str">
        <f>IFERROR(IF(GETPIVOTDATA("DateRDV",TCD!$B$1,"DT","GE","Bénéficiaire",$A103,CR$6,CR$5,"Mois (DateRDV)",CR$7,"Années (DateRDV)",CR$3),1,""),"")</f>
        <v/>
      </c>
      <c r="CS103" s="166" t="str">
        <f>IFERROR(IF(GETPIVOTDATA("DateRDV",TCD!$B$1,"DT","GE","Bénéficiaire",$A103,CS$6,CS$5,"Mois (DateRDV)",CS$7,"Années (DateRDV)",CS$3),2,""),"")</f>
        <v/>
      </c>
      <c r="CT103" s="166" t="str">
        <f>IFERROR(IF(GETPIVOTDATA("DateRDV",TCD!$B$1,"DT","GE","Bénéficiaire",$A103,CT$6,CT$5,"Mois (DateRDV)",CT$7,"Années (DateRDV)",CT$3,"Présence","Excusé"),3,""),"")</f>
        <v/>
      </c>
      <c r="CU103" s="166" t="str">
        <f>IFERROR(IF(GETPIVOTDATA("DateRDV",TCD!$B$1,"DT","GE","Bénéficiaire",$A103,CU$6,CU$5,"Mois (DateRDV)",CU$7,"Années (DateRDV)",CU$3,"Présence","Absent"),4,""),"")</f>
        <v/>
      </c>
      <c r="CV103" s="166" t="str">
        <f>IFERROR(IF(GETPIVOTDATA("DateRDV",TCD!$B$1,"DT","GE","Bénéficiaire",$A103,CV$6,CV$5,"Mois (DateRDV)",CV$7,"Années (DateRDV)",CV$3),1,""),"")</f>
        <v/>
      </c>
      <c r="CW103" s="166" t="str">
        <f>IFERROR(IF(GETPIVOTDATA("DateRDV",TCD!$B$1,"DT","GE","Bénéficiaire",$A103,CW$6,CW$5,"Mois (DateRDV)",CW$7,"Années (DateRDV)",CW$3),2,""),"")</f>
        <v/>
      </c>
      <c r="CX103" s="166" t="str">
        <f>IFERROR(IF(GETPIVOTDATA("DateRDV",TCD!$B$1,"DT","GE","Bénéficiaire",$A103,CX$6,CX$5,"Mois (DateRDV)",CX$7,"Années (DateRDV)",CX$3,"Présence","Excusé"),3,""),"")</f>
        <v/>
      </c>
      <c r="CY103" s="166" t="str">
        <f>IFERROR(IF(GETPIVOTDATA("DateRDV",TCD!$B$1,"DT","GE","Bénéficiaire",$A103,CY$6,CY$5,"Mois (DateRDV)",CY$7,"Années (DateRDV)",CY$3,"Présence","Absent"),4,""),"")</f>
        <v/>
      </c>
      <c r="CZ103" s="166" t="str">
        <f>IFERROR(IF(GETPIVOTDATA("DateRDV",TCD!$B$1,"DT","GE","Bénéficiaire",$A103,CZ$6,CZ$5,"Mois (DateRDV)",CZ$7,"Années (DateRDV)",CZ$3),1,""),"")</f>
        <v/>
      </c>
      <c r="DA103" s="166" t="str">
        <f>IFERROR(IF(GETPIVOTDATA("DateRDV",TCD!$B$1,"DT","GE","Bénéficiaire",$A103,DA$6,DA$5,"Mois (DateRDV)",DA$7,"Années (DateRDV)",DA$3),2,""),"")</f>
        <v/>
      </c>
      <c r="DB103" s="166" t="str">
        <f>IFERROR(IF(GETPIVOTDATA("DateRDV",TCD!$B$1,"DT","GE","Bénéficiaire",$A103,DB$6,DB$5,"Mois (DateRDV)",DB$7,"Années (DateRDV)",DB$3,"Présence","Excusé"),3,""),"")</f>
        <v/>
      </c>
      <c r="DC103" s="166" t="str">
        <f>IFERROR(IF(GETPIVOTDATA("DateRDV",TCD!$B$1,"DT","GE","Bénéficiaire",$A103,DC$6,DC$5,"Mois (DateRDV)",DC$7,"Années (DateRDV)",DC$3,"Présence","Absent"),4,""),"")</f>
        <v/>
      </c>
      <c r="DD103" s="166" t="str">
        <f>IFERROR(IF(GETPIVOTDATA("DateRDV",TCD!$B$1,"DT","GE","Bénéficiaire",$A103,DD$6,DD$5,"Mois (DateRDV)",DD$7,"Années (DateRDV)",DD$3),1,""),"")</f>
        <v/>
      </c>
      <c r="DE103" s="166" t="str">
        <f>IFERROR(IF(GETPIVOTDATA("DateRDV",TCD!$B$1,"DT","GE","Bénéficiaire",$A103,DE$6,DE$5,"Mois (DateRDV)",DE$7,"Années (DateRDV)",DE$3),2,""),"")</f>
        <v/>
      </c>
      <c r="DF103" s="166" t="str">
        <f>IFERROR(IF(GETPIVOTDATA("DateRDV",TCD!$B$1,"DT","GE","Bénéficiaire",$A103,DF$6,DF$5,"Mois (DateRDV)",DF$7,"Années (DateRDV)",DF$3,"Présence","Excusé"),3,""),"")</f>
        <v/>
      </c>
      <c r="DG103" s="166" t="str">
        <f>IFERROR(IF(GETPIVOTDATA("DateRDV",TCD!$B$1,"DT","GE","Bénéficiaire",$A103,DG$6,DG$5,"Mois (DateRDV)",DG$7,"Années (DateRDV)",DG$3,"Présence","Absent"),4,""),"")</f>
        <v/>
      </c>
      <c r="DH103" s="166" t="str">
        <f>IFERROR(IF(GETPIVOTDATA("DateRDV",TCD!$B$1,"DT","GE","Bénéficiaire",$A103,DH$6,DH$5,"Mois (DateRDV)",DH$7,"Années (DateRDV)",DH$3),1,""),"")</f>
        <v/>
      </c>
      <c r="DI103" s="166" t="str">
        <f>IFERROR(IF(GETPIVOTDATA("DateRDV",TCD!$B$1,"DT","GE","Bénéficiaire",$A103,DI$6,DI$5,"Mois (DateRDV)",DI$7,"Années (DateRDV)",DI$3),2,""),"")</f>
        <v/>
      </c>
      <c r="DJ103" s="166" t="str">
        <f>IFERROR(IF(GETPIVOTDATA("DateRDV",TCD!$B$1,"DT","GE","Bénéficiaire",$A103,DJ$6,DJ$5,"Mois (DateRDV)",DJ$7,"Années (DateRDV)",DJ$3,"Présence","Excusé"),3,""),"")</f>
        <v/>
      </c>
      <c r="DK103" s="166" t="str">
        <f>IFERROR(IF(GETPIVOTDATA("DateRDV",TCD!$B$1,"DT","GE","Bénéficiaire",$A103,DK$6,DK$5,"Mois (DateRDV)",DK$7,"Années (DateRDV)",DK$3,"Présence","Absent"),4,""),"")</f>
        <v/>
      </c>
      <c r="DL103" s="166" t="str">
        <f>IFERROR(IF(GETPIVOTDATA("DateRDV",TCD!$B$1,"DT","GE","Bénéficiaire",$A103,DL$6,DL$5,"Mois (DateRDV)",DL$7,"Années (DateRDV)",DL$3),1,""),"")</f>
        <v/>
      </c>
      <c r="DM103" s="166" t="str">
        <f>IFERROR(IF(GETPIVOTDATA("DateRDV",TCD!$B$1,"DT","GE","Bénéficiaire",$A103,DM$6,DM$5,"Mois (DateRDV)",DM$7,"Années (DateRDV)",DM$3),2,""),"")</f>
        <v/>
      </c>
      <c r="DN103" s="166" t="str">
        <f>IFERROR(IF(GETPIVOTDATA("DateRDV",TCD!$B$1,"DT","GE","Bénéficiaire",$A103,DN$6,DN$5,"Mois (DateRDV)",DN$7,"Années (DateRDV)",DN$3,"Présence","Excusé"),3,""),"")</f>
        <v/>
      </c>
      <c r="DO103" s="166" t="str">
        <f>IFERROR(IF(GETPIVOTDATA("DateRDV",TCD!$B$1,"DT","GE","Bénéficiaire",$A103,DO$6,DO$5,"Mois (DateRDV)",DO$7,"Années (DateRDV)",DO$3,"Présence","Absent"),4,""),"")</f>
        <v/>
      </c>
    </row>
    <row r="104" spans="1:119" ht="15" customHeight="1" x14ac:dyDescent="0.2">
      <c r="A104" t="str">
        <v>MEDDOUR Abdelnaim-ryad</v>
      </c>
      <c r="B104" s="169" t="str">
        <f>IFERROR(IF(INDEX(Data!P:P,MATCH(A104,Data!B:B,0))&lt;&gt;"",INDEX(Data!P:P,MATCH(A104,Data!B:B,0)),""),"")</f>
        <v>MEDDOUR</v>
      </c>
      <c r="C104" s="169" t="str">
        <f>IFERROR(IF(INDEX(Data!O:O,MATCH(A104,Data!B:B,0))&lt;&gt;"",INDEX(Data!O:O,MATCH(A104,Data!B:B,0)),""),"")</f>
        <v>Abdelnaim-ryad</v>
      </c>
      <c r="D104" s="169" t="str">
        <f>IFERROR(IF(INDEX(Data!J:J,MATCH(A104,Data!B:B,0))&lt;&gt;"",INDEX(Data!J:J,MATCH(A104,Data!B:B,0)),""),"")</f>
        <v>CD</v>
      </c>
      <c r="E104" s="169" t="str">
        <f>IFERROR(IF(INDEX(Data!M:M,MATCH(A104,Data!B:B,0))&lt;&gt;"",INDEX(Data!M:M,MATCH(A104,Data!B:B,0)),""),"")</f>
        <v>ANNEMASSE</v>
      </c>
      <c r="F104" s="169">
        <f>IFERROR(IF(INDEX(Data!N:N,MATCH(A104,Data!B:B,0))&lt;&gt;"",INDEX(Data!N:N,MATCH(A104,Data!B:B,0)),""),"")</f>
        <v>74100</v>
      </c>
      <c r="G104" s="170">
        <f>IFERROR(IF(INDEX(Data!K:K,MATCH(A104,Data!B:B,0))&lt;&gt;"",INDEX(Data!K:K,MATCH(A104,Data!B:B,0)),""),"")</f>
        <v>45700</v>
      </c>
      <c r="H104" s="170">
        <f>IFERROR(IF(INDEX(Data!L:L,MATCH(A104,Data!B:B,0))&lt;&gt;"",INDEX(Data!L:L,MATCH(A104,Data!B:B,0)),""),"")</f>
        <v>45722</v>
      </c>
      <c r="I104" s="170">
        <f>IFERROR(IF(INDEX(Data!C:C,MATCH(A104,Data!B:B,0))&lt;&gt;"",INDEX(Data!C:C,MATCH(A104,Data!B:B,0)),""),"")</f>
        <v>45741</v>
      </c>
      <c r="J104" s="170" t="str">
        <f>IFERROR(IF(INDEX(Data!D:D,MATCH(A104,Data!B:B,0))&lt;&gt;"",INDEX(Data!D:D,MATCH(A104,Data!B:B,0)),""),"")</f>
        <v/>
      </c>
      <c r="K104" s="171" t="str">
        <f>IFERROR(IF(INDEX(Data!H:H,MATCH(A104,Data!B:B,0))&lt;&gt;"",INDEX(Data!H:H,MATCH(A104,Data!B:B,0)),""),"")</f>
        <v>Remobilisation</v>
      </c>
      <c r="L104" s="166" t="str">
        <f>IFERROR(IF(GETPIVOTDATA("DateRDV",TCD!$B$1,"DT","GE","Bénéficiaire",$A104,L$6,L$5,"Mois (DateRDV)",L$7,"Années (DateRDV)",L$3),1,""),"")</f>
        <v/>
      </c>
      <c r="M104" s="166" t="str">
        <f>IFERROR(IF(GETPIVOTDATA("DateRDV",TCD!$B$1,"DT","GE","Bénéficiaire",$A104,M$6,M$5,"Mois (DateRDV)",M$7,"Années (DateRDV)",M$3),2,""),"")</f>
        <v/>
      </c>
      <c r="N104" s="166" t="str">
        <f>IFERROR(IF(GETPIVOTDATA("DateRDV",TCD!$B$1,"DT","GE","Bénéficiaire",$A104,N$6,N$5,"Mois (DateRDV)",N$7,"Années (DateRDV)",N$3,"Présence","Excusé"),3,""),"")</f>
        <v/>
      </c>
      <c r="O104" s="166" t="str">
        <f>IFERROR(IF(GETPIVOTDATA("DateRDV",TCD!$B$1,"DT","GE","Bénéficiaire",$A104,O$6,O$5,"Mois (DateRDV)",O$7,"Années (DateRDV)",O$3,"Présence","Absent"),4,""),"")</f>
        <v/>
      </c>
      <c r="P104" s="166" t="str">
        <f>IFERROR(IF(GETPIVOTDATA("DateRDV",TCD!$B$1,"DT","GE","Bénéficiaire",$A104,P$6,P$5,"Mois (DateRDV)",P$7,"Années (DateRDV)",P$3),1,""),"")</f>
        <v/>
      </c>
      <c r="Q104" s="166" t="str">
        <f>IFERROR(IF(GETPIVOTDATA("DateRDV",TCD!$B$1,"DT","GE","Bénéficiaire",$A104,Q$6,Q$5,"Mois (DateRDV)",Q$7,"Années (DateRDV)",Q$3),2,""),"")</f>
        <v/>
      </c>
      <c r="R104" s="166" t="str">
        <f>IFERROR(IF(GETPIVOTDATA("DateRDV",TCD!$B$1,"DT","GE","Bénéficiaire",$A104,R$6,R$5,"Mois (DateRDV)",R$7,"Années (DateRDV)",R$3,"Présence","Excusé"),3,""),"")</f>
        <v/>
      </c>
      <c r="S104" s="166" t="str">
        <f>IFERROR(IF(GETPIVOTDATA("DateRDV",TCD!$B$1,"DT","GE","Bénéficiaire",$A104,S$6,S$5,"Mois (DateRDV)",S$7,"Années (DateRDV)",S$3,"Présence","Absent"),4,""),"")</f>
        <v/>
      </c>
      <c r="T104" s="166" t="str">
        <f>IFERROR(IF(GETPIVOTDATA("DateRDV",TCD!$B$1,"DT","GE","Bénéficiaire",$A104,T$6,T$5,"Mois (DateRDV)",T$7,"Années (DateRDV)",T$3),1,""),"")</f>
        <v/>
      </c>
      <c r="U104" s="166" t="str">
        <f>IFERROR(IF(GETPIVOTDATA("DateRDV",TCD!$B$1,"DT","GE","Bénéficiaire",$A104,U$6,U$5,"Mois (DateRDV)",U$7,"Années (DateRDV)",U$3),2,""),"")</f>
        <v/>
      </c>
      <c r="V104" s="166" t="str">
        <f>IFERROR(IF(GETPIVOTDATA("DateRDV",TCD!$B$1,"DT","GE","Bénéficiaire",$A104,V$6,V$5,"Mois (DateRDV)",V$7,"Années (DateRDV)",V$3,"Présence","Excusé"),3,""),"")</f>
        <v/>
      </c>
      <c r="W104" s="166" t="str">
        <f>IFERROR(IF(GETPIVOTDATA("DateRDV",TCD!$B$1,"DT","GE","Bénéficiaire",$A104,W$6,W$5,"Mois (DateRDV)",W$7,"Années (DateRDV)",W$3,"Présence","Absent"),4,""),"")</f>
        <v/>
      </c>
      <c r="X104" s="166" t="str">
        <f>IFERROR(IF(GETPIVOTDATA("DateRDV",TCD!$B$1,"DT","GE","Bénéficiaire",$A104,X$6,X$5,"Mois (DateRDV)",X$7,"Années (DateRDV)",X$3),1,""),"")</f>
        <v/>
      </c>
      <c r="Y104" s="166" t="str">
        <f>IFERROR(IF(GETPIVOTDATA("DateRDV",TCD!$B$1,"DT","GE","Bénéficiaire",$A104,Y$6,Y$5,"Mois (DateRDV)",Y$7,"Années (DateRDV)",Y$3),2,""),"")</f>
        <v/>
      </c>
      <c r="Z104" s="166" t="str">
        <f>IFERROR(IF(GETPIVOTDATA("DateRDV",TCD!$B$1,"DT","GE","Bénéficiaire",$A104,Z$6,Z$5,"Mois (DateRDV)",Z$7,"Années (DateRDV)",Z$3,"Présence","Excusé"),3,""),"")</f>
        <v/>
      </c>
      <c r="AA104" s="166" t="str">
        <f>IFERROR(IF(GETPIVOTDATA("DateRDV",TCD!$B$1,"DT","GE","Bénéficiaire",$A104,AA$6,AA$5,"Mois (DateRDV)",AA$7,"Années (DateRDV)",AA$3,"Présence","Absent"),4,""),"")</f>
        <v/>
      </c>
      <c r="AB104" s="166" t="str">
        <f>IFERROR(IF(GETPIVOTDATA("DateRDV",TCD!$B$1,"DT","GE","Bénéficiaire",$A104,AB$6,AB$5,"Mois (DateRDV)",AB$7,"Années (DateRDV)",AB$3),1,""),"")</f>
        <v/>
      </c>
      <c r="AC104" s="166" t="str">
        <f>IFERROR(IF(GETPIVOTDATA("DateRDV",TCD!$B$1,"DT","GE","Bénéficiaire",$A104,AC$6,AC$5,"Mois (DateRDV)",AC$7,"Années (DateRDV)",AC$3),2,""),"")</f>
        <v/>
      </c>
      <c r="AD104" s="166" t="str">
        <f>IFERROR(IF(GETPIVOTDATA("DateRDV",TCD!$B$1,"DT","GE","Bénéficiaire",$A104,AD$6,AD$5,"Mois (DateRDV)",AD$7,"Années (DateRDV)",AD$3,"Présence","Excusé"),3,""),"")</f>
        <v/>
      </c>
      <c r="AE104" s="166" t="str">
        <f>IFERROR(IF(GETPIVOTDATA("DateRDV",TCD!$B$1,"DT","GE","Bénéficiaire",$A104,AE$6,AE$5,"Mois (DateRDV)",AE$7,"Années (DateRDV)",AE$3,"Présence","Absent"),4,""),"")</f>
        <v/>
      </c>
      <c r="AF104" s="166" t="str">
        <f>IFERROR(IF(GETPIVOTDATA("DateRDV",TCD!$B$1,"DT","GE","Bénéficiaire",$A104,AF$6,AF$5,"Mois (DateRDV)",AF$7,"Années (DateRDV)",AF$3),1,""),"")</f>
        <v/>
      </c>
      <c r="AG104" s="166" t="str">
        <f>IFERROR(IF(GETPIVOTDATA("DateRDV",TCD!$B$1,"DT","GE","Bénéficiaire",$A104,AG$6,AG$5,"Mois (DateRDV)",AG$7,"Années (DateRDV)",AG$3),2,""),"")</f>
        <v/>
      </c>
      <c r="AH104" s="166" t="str">
        <f>IFERROR(IF(GETPIVOTDATA("DateRDV",TCD!$B$1,"DT","GE","Bénéficiaire",$A104,AH$6,AH$5,"Mois (DateRDV)",AH$7,"Années (DateRDV)",AH$3,"Présence","Excusé"),3,""),"")</f>
        <v/>
      </c>
      <c r="AI104" s="166" t="str">
        <f>IFERROR(IF(GETPIVOTDATA("DateRDV",TCD!$B$1,"DT","GE","Bénéficiaire",$A104,AI$6,AI$5,"Mois (DateRDV)",AI$7,"Années (DateRDV)",AI$3,"Présence","Absent"),4,""),"")</f>
        <v/>
      </c>
      <c r="AJ104" s="166" t="str">
        <f>IFERROR(IF(GETPIVOTDATA("DateRDV",TCD!$B$1,"DT","GE","Bénéficiaire",$A104,AJ$6,AJ$5,"Mois (DateRDV)",AJ$7,"Années (DateRDV)",AJ$3),1,""),"")</f>
        <v/>
      </c>
      <c r="AK104" s="166" t="str">
        <f>IFERROR(IF(GETPIVOTDATA("DateRDV",TCD!$B$1,"DT","GE","Bénéficiaire",$A104,AK$6,AK$5,"Mois (DateRDV)",AK$7,"Années (DateRDV)",AK$3),2,""),"")</f>
        <v/>
      </c>
      <c r="AL104" s="166" t="str">
        <f>IFERROR(IF(GETPIVOTDATA("DateRDV",TCD!$B$1,"DT","GE","Bénéficiaire",$A104,AL$6,AL$5,"Mois (DateRDV)",AL$7,"Années (DateRDV)",AL$3,"Présence","Excusé"),3,""),"")</f>
        <v/>
      </c>
      <c r="AM104" s="166" t="str">
        <f>IFERROR(IF(GETPIVOTDATA("DateRDV",TCD!$B$1,"DT","GE","Bénéficiaire",$A104,AM$6,AM$5,"Mois (DateRDV)",AM$7,"Années (DateRDV)",AM$3,"Présence","Absent"),4,""),"")</f>
        <v/>
      </c>
      <c r="AN104" s="166" t="str">
        <f>IFERROR(IF(GETPIVOTDATA("DateRDV",TCD!$B$1,"DT","GE","Bénéficiaire",$A104,AN$6,AN$5,"Mois (DateRDV)",AN$7,"Années (DateRDV)",AN$3),1,""),"")</f>
        <v/>
      </c>
      <c r="AO104" s="166" t="str">
        <f>IFERROR(IF(GETPIVOTDATA("DateRDV",TCD!$B$1,"DT","GE","Bénéficiaire",$A104,AO$6,AO$5,"Mois (DateRDV)",AO$7,"Années (DateRDV)",AO$3),2,""),"")</f>
        <v/>
      </c>
      <c r="AP104" s="166" t="str">
        <f>IFERROR(IF(GETPIVOTDATA("DateRDV",TCD!$B$1,"DT","GE","Bénéficiaire",$A104,AP$6,AP$5,"Mois (DateRDV)",AP$7,"Années (DateRDV)",AP$3,"Présence","Excusé"),3,""),"")</f>
        <v/>
      </c>
      <c r="AQ104" s="166" t="str">
        <f>IFERROR(IF(GETPIVOTDATA("DateRDV",TCD!$B$1,"DT","GE","Bénéficiaire",$A104,AQ$6,AQ$5,"Mois (DateRDV)",AQ$7,"Années (DateRDV)",AQ$3,"Présence","Absent"),4,""),"")</f>
        <v/>
      </c>
      <c r="AR104" s="166" t="str">
        <f>IFERROR(IF(GETPIVOTDATA("DateRDV",TCD!$B$1,"DT","GE","Bénéficiaire",$A104,AR$6,AR$5,"Mois (DateRDV)",AR$7,"Années (DateRDV)",AR$3),1,""),"")</f>
        <v/>
      </c>
      <c r="AS104" s="166" t="str">
        <f>IFERROR(IF(GETPIVOTDATA("DateRDV",TCD!$B$1,"DT","GE","Bénéficiaire",$A104,AS$6,AS$5,"Mois (DateRDV)",AS$7,"Années (DateRDV)",AS$3),2,""),"")</f>
        <v/>
      </c>
      <c r="AT104" s="166" t="str">
        <f>IFERROR(IF(GETPIVOTDATA("DateRDV",TCD!$B$1,"DT","GE","Bénéficiaire",$A104,AT$6,AT$5,"Mois (DateRDV)",AT$7,"Années (DateRDV)",AT$3,"Présence","Excusé"),3,""),"")</f>
        <v/>
      </c>
      <c r="AU104" s="166" t="str">
        <f>IFERROR(IF(GETPIVOTDATA("DateRDV",TCD!$B$1,"DT","GE","Bénéficiaire",$A104,AU$6,AU$5,"Mois (DateRDV)",AU$7,"Années (DateRDV)",AU$3,"Présence","Absent"),4,""),"")</f>
        <v/>
      </c>
      <c r="AV104" s="166" t="str">
        <f>IFERROR(IF(GETPIVOTDATA("DateRDV",TCD!$B$1,"DT","GE","Bénéficiaire",$A104,AV$6,AV$5,"Mois (DateRDV)",AV$7,"Années (DateRDV)",AV$3),1,""),"")</f>
        <v/>
      </c>
      <c r="AW104" s="166" t="str">
        <f>IFERROR(IF(GETPIVOTDATA("DateRDV",TCD!$B$1,"DT","GE","Bénéficiaire",$A104,AW$6,AW$5,"Mois (DateRDV)",AW$7,"Années (DateRDV)",AW$3),2,""),"")</f>
        <v/>
      </c>
      <c r="AX104" s="166" t="str">
        <f>IFERROR(IF(GETPIVOTDATA("DateRDV",TCD!$B$1,"DT","GE","Bénéficiaire",$A104,AX$6,AX$5,"Mois (DateRDV)",AX$7,"Années (DateRDV)",AX$3,"Présence","Excusé"),3,""),"")</f>
        <v/>
      </c>
      <c r="AY104" s="166" t="str">
        <f>IFERROR(IF(GETPIVOTDATA("DateRDV",TCD!$B$1,"DT","GE","Bénéficiaire",$A104,AY$6,AY$5,"Mois (DateRDV)",AY$7,"Années (DateRDV)",AY$3,"Présence","Absent"),4,""),"")</f>
        <v/>
      </c>
      <c r="AZ104" s="166" t="str">
        <f>IFERROR(IF(GETPIVOTDATA("DateRDV",TCD!$B$1,"DT","GE","Bénéficiaire",$A104,AZ$6,AZ$5,"Mois (DateRDV)",AZ$7,"Années (DateRDV)",AZ$3),1,""),"")</f>
        <v/>
      </c>
      <c r="BA104" s="166" t="str">
        <f>IFERROR(IF(GETPIVOTDATA("DateRDV",TCD!$B$1,"DT","GE","Bénéficiaire",$A104,BA$6,BA$5,"Mois (DateRDV)",BA$7,"Années (DateRDV)",BA$3),2,""),"")</f>
        <v/>
      </c>
      <c r="BB104" s="166" t="str">
        <f>IFERROR(IF(GETPIVOTDATA("DateRDV",TCD!$B$1,"DT","GE","Bénéficiaire",$A104,BB$6,BB$5,"Mois (DateRDV)",BB$7,"Années (DateRDV)",BB$3,"Présence","Excusé"),3,""),"")</f>
        <v/>
      </c>
      <c r="BC104" s="166" t="str">
        <f>IFERROR(IF(GETPIVOTDATA("DateRDV",TCD!$B$1,"DT","GE","Bénéficiaire",$A104,BC$6,BC$5,"Mois (DateRDV)",BC$7,"Années (DateRDV)",BC$3,"Présence","Absent"),4,""),"")</f>
        <v/>
      </c>
      <c r="BD104" s="166" t="str">
        <f>IFERROR(IF(GETPIVOTDATA("DateRDV",TCD!$B$1,"DT","GE","Bénéficiaire",$A104,BD$6,BD$5,"Mois (DateRDV)",BD$7,"Années (DateRDV)",BD$3),1,""),"")</f>
        <v/>
      </c>
      <c r="BE104" s="166">
        <f>IFERROR(IF(GETPIVOTDATA("DateRDV",TCD!$B$1,"DT","GE","Bénéficiaire",$A104,BE$6,BE$5,"Mois (DateRDV)",BE$7,"Années (DateRDV)",BE$3),2,""),"")</f>
        <v>2</v>
      </c>
      <c r="BF104" s="166" t="str">
        <f>IFERROR(IF(GETPIVOTDATA("DateRDV",TCD!$B$1,"DT","GE","Bénéficiaire",$A104,BF$6,BF$5,"Mois (DateRDV)",BF$7,"Années (DateRDV)",BF$3,"Présence","Excusé"),3,""),"")</f>
        <v/>
      </c>
      <c r="BG104" s="166" t="str">
        <f>IFERROR(IF(GETPIVOTDATA("DateRDV",TCD!$B$1,"DT","GE","Bénéficiaire",$A104,BG$6,BG$5,"Mois (DateRDV)",BG$7,"Années (DateRDV)",BG$3,"Présence","Absent"),4,""),"")</f>
        <v/>
      </c>
      <c r="BH104" s="166" t="str">
        <f>IFERROR(IF(GETPIVOTDATA("DateRDV",TCD!$B$1,"DT","GE","Bénéficiaire",$A104,BH$6,BH$5,"Mois (DateRDV)",BH$7,"Années (DateRDV)",BH$3),1,""),"")</f>
        <v/>
      </c>
      <c r="BI104" s="166">
        <f>IFERROR(IF(GETPIVOTDATA("DateRDV",TCD!$B$1,"DT","GE","Bénéficiaire",$A104,BI$6,BI$5,"Mois (DateRDV)",BI$7,"Années (DateRDV)",BI$3),2,""),"")</f>
        <v>2</v>
      </c>
      <c r="BJ104" s="166" t="str">
        <f>IFERROR(IF(GETPIVOTDATA("DateRDV",TCD!$B$1,"DT","GE","Bénéficiaire",$A104,BJ$6,BJ$5,"Mois (DateRDV)",BJ$7,"Années (DateRDV)",BJ$3,"Présence","Excusé"),3,""),"")</f>
        <v/>
      </c>
      <c r="BK104" s="166" t="str">
        <f>IFERROR(IF(GETPIVOTDATA("DateRDV",TCD!$B$1,"DT","GE","Bénéficiaire",$A104,BK$6,BK$5,"Mois (DateRDV)",BK$7,"Années (DateRDV)",BK$3,"Présence","Absent"),4,""),"")</f>
        <v/>
      </c>
      <c r="BL104" s="166" t="str">
        <f>IFERROR(IF(GETPIVOTDATA("DateRDV",TCD!$B$1,"DT","GE","Bénéficiaire",$A104,BL$6,BL$5,"Mois (DateRDV)",BL$7,"Années (DateRDV)",BL$3),1,""),"")</f>
        <v/>
      </c>
      <c r="BM104" s="166" t="str">
        <f>IFERROR(IF(GETPIVOTDATA("DateRDV",TCD!$B$1,"DT","GE","Bénéficiaire",$A104,BM$6,BM$5,"Mois (DateRDV)",BM$7,"Années (DateRDV)",BM$3),2,""),"")</f>
        <v/>
      </c>
      <c r="BN104" s="166" t="str">
        <f>IFERROR(IF(GETPIVOTDATA("DateRDV",TCD!$B$1,"DT","GE","Bénéficiaire",$A104,BN$6,BN$5,"Mois (DateRDV)",BN$7,"Années (DateRDV)",BN$3,"Présence","Excusé"),3,""),"")</f>
        <v/>
      </c>
      <c r="BO104" s="166" t="str">
        <f>IFERROR(IF(GETPIVOTDATA("DateRDV",TCD!$B$1,"DT","GE","Bénéficiaire",$A104,BO$6,BO$5,"Mois (DateRDV)",BO$7,"Années (DateRDV)",BO$3,"Présence","Absent"),4,""),"")</f>
        <v/>
      </c>
      <c r="BP104" s="166" t="str">
        <f>IFERROR(IF(GETPIVOTDATA("DateRDV",TCD!$B$1,"DT","GE","Bénéficiaire",$A104,BP$6,BP$5,"Mois (DateRDV)",BP$7,"Années (DateRDV)",BP$3),1,""),"")</f>
        <v/>
      </c>
      <c r="BQ104" s="166" t="str">
        <f>IFERROR(IF(GETPIVOTDATA("DateRDV",TCD!$B$1,"DT","GE","Bénéficiaire",$A104,BQ$6,BQ$5,"Mois (DateRDV)",BQ$7,"Années (DateRDV)",BQ$3),2,""),"")</f>
        <v/>
      </c>
      <c r="BR104" s="166" t="str">
        <f>IFERROR(IF(GETPIVOTDATA("DateRDV",TCD!$B$1,"DT","GE","Bénéficiaire",$A104,BR$6,BR$5,"Mois (DateRDV)",BR$7,"Années (DateRDV)",BR$3,"Présence","Excusé"),3,""),"")</f>
        <v/>
      </c>
      <c r="BS104" s="166" t="str">
        <f>IFERROR(IF(GETPIVOTDATA("DateRDV",TCD!$B$1,"DT","GE","Bénéficiaire",$A104,BS$6,BS$5,"Mois (DateRDV)",BS$7,"Années (DateRDV)",BS$3,"Présence","Absent"),4,""),"")</f>
        <v/>
      </c>
      <c r="BT104" s="166" t="str">
        <f>IFERROR(IF(GETPIVOTDATA("DateRDV",TCD!$B$1,"DT","GE","Bénéficiaire",$A104,BT$6,BT$5,"Mois (DateRDV)",BT$7,"Années (DateRDV)",BT$3),1,""),"")</f>
        <v/>
      </c>
      <c r="BU104" s="166" t="str">
        <f>IFERROR(IF(GETPIVOTDATA("DateRDV",TCD!$B$1,"DT","GE","Bénéficiaire",$A104,BU$6,BU$5,"Mois (DateRDV)",BU$7,"Années (DateRDV)",BU$3),2,""),"")</f>
        <v/>
      </c>
      <c r="BV104" s="166" t="str">
        <f>IFERROR(IF(GETPIVOTDATA("DateRDV",TCD!$B$1,"DT","GE","Bénéficiaire",$A104,BV$6,BV$5,"Mois (DateRDV)",BV$7,"Années (DateRDV)",BV$3,"Présence","Excusé"),3,""),"")</f>
        <v/>
      </c>
      <c r="BW104" s="166" t="str">
        <f>IFERROR(IF(GETPIVOTDATA("DateRDV",TCD!$B$1,"DT","GE","Bénéficiaire",$A104,BW$6,BW$5,"Mois (DateRDV)",BW$7,"Années (DateRDV)",BW$3,"Présence","Absent"),4,""),"")</f>
        <v/>
      </c>
      <c r="BX104" s="166" t="str">
        <f>IFERROR(IF(GETPIVOTDATA("DateRDV",TCD!$B$1,"DT","GE","Bénéficiaire",$A104,BX$6,BX$5,"Mois (DateRDV)",BX$7,"Années (DateRDV)",BX$3),1,""),"")</f>
        <v/>
      </c>
      <c r="BY104" s="166" t="str">
        <f>IFERROR(IF(GETPIVOTDATA("DateRDV",TCD!$B$1,"DT","GE","Bénéficiaire",$A104,BY$6,BY$5,"Mois (DateRDV)",BY$7,"Années (DateRDV)",BY$3),2,""),"")</f>
        <v/>
      </c>
      <c r="BZ104" s="166" t="str">
        <f>IFERROR(IF(GETPIVOTDATA("DateRDV",TCD!$B$1,"DT","GE","Bénéficiaire",$A104,BZ$6,BZ$5,"Mois (DateRDV)",BZ$7,"Années (DateRDV)",BZ$3,"Présence","Excusé"),3,""),"")</f>
        <v/>
      </c>
      <c r="CA104" s="166" t="str">
        <f>IFERROR(IF(GETPIVOTDATA("DateRDV",TCD!$B$1,"DT","GE","Bénéficiaire",$A104,CA$6,CA$5,"Mois (DateRDV)",CA$7,"Années (DateRDV)",CA$3,"Présence","Absent"),4,""),"")</f>
        <v/>
      </c>
      <c r="CB104" s="166" t="str">
        <f>IFERROR(IF(GETPIVOTDATA("DateRDV",TCD!$B$1,"DT","GE","Bénéficiaire",$A104,CB$6,CB$5,"Mois (DateRDV)",CB$7,"Années (DateRDV)",CB$3),1,""),"")</f>
        <v/>
      </c>
      <c r="CC104" s="166" t="str">
        <f>IFERROR(IF(GETPIVOTDATA("DateRDV",TCD!$B$1,"DT","GE","Bénéficiaire",$A104,CC$6,CC$5,"Mois (DateRDV)",CC$7,"Années (DateRDV)",CC$3),2,""),"")</f>
        <v/>
      </c>
      <c r="CD104" s="166" t="str">
        <f>IFERROR(IF(GETPIVOTDATA("DateRDV",TCD!$B$1,"DT","GE","Bénéficiaire",$A104,CD$6,CD$5,"Mois (DateRDV)",CD$7,"Années (DateRDV)",CD$3,"Présence","Excusé"),3,""),"")</f>
        <v/>
      </c>
      <c r="CE104" s="166" t="str">
        <f>IFERROR(IF(GETPIVOTDATA("DateRDV",TCD!$B$1,"DT","GE","Bénéficiaire",$A104,CE$6,CE$5,"Mois (DateRDV)",CE$7,"Années (DateRDV)",CE$3,"Présence","Absent"),4,""),"")</f>
        <v/>
      </c>
      <c r="CF104" s="166" t="str">
        <f>IFERROR(IF(GETPIVOTDATA("DateRDV",TCD!$B$1,"DT","GE","Bénéficiaire",$A104,CF$6,CF$5,"Mois (DateRDV)",CF$7,"Années (DateRDV)",CF$3),1,""),"")</f>
        <v/>
      </c>
      <c r="CG104" s="166" t="str">
        <f>IFERROR(IF(GETPIVOTDATA("DateRDV",TCD!$B$1,"DT","GE","Bénéficiaire",$A104,CG$6,CG$5,"Mois (DateRDV)",CG$7,"Années (DateRDV)",CG$3),2,""),"")</f>
        <v/>
      </c>
      <c r="CH104" s="166" t="str">
        <f>IFERROR(IF(GETPIVOTDATA("DateRDV",TCD!$B$1,"DT","GE","Bénéficiaire",$A104,CH$6,CH$5,"Mois (DateRDV)",CH$7,"Années (DateRDV)",CH$3,"Présence","Excusé"),3,""),"")</f>
        <v/>
      </c>
      <c r="CI104" s="166" t="str">
        <f>IFERROR(IF(GETPIVOTDATA("DateRDV",TCD!$B$1,"DT","GE","Bénéficiaire",$A104,CI$6,CI$5,"Mois (DateRDV)",CI$7,"Années (DateRDV)",CI$3,"Présence","Absent"),4,""),"")</f>
        <v/>
      </c>
      <c r="CJ104" s="166" t="str">
        <f>IFERROR(IF(GETPIVOTDATA("DateRDV",TCD!$B$1,"DT","GE","Bénéficiaire",$A104,CJ$6,CJ$5,"Mois (DateRDV)",CJ$7,"Années (DateRDV)",CJ$3),1,""),"")</f>
        <v/>
      </c>
      <c r="CK104" s="166" t="str">
        <f>IFERROR(IF(GETPIVOTDATA("DateRDV",TCD!$B$1,"DT","GE","Bénéficiaire",$A104,CK$6,CK$5,"Mois (DateRDV)",CK$7,"Années (DateRDV)",CK$3),2,""),"")</f>
        <v/>
      </c>
      <c r="CL104" s="166" t="str">
        <f>IFERROR(IF(GETPIVOTDATA("DateRDV",TCD!$B$1,"DT","GE","Bénéficiaire",$A104,GI$6,GI$5,"Mois (DateRDV)",GI$7,"Années (DateRDV)",GI$3,"Présence","Excusé"),3,""),"")</f>
        <v/>
      </c>
      <c r="CM104" s="166" t="str">
        <f>IFERROR(IF(GETPIVOTDATA("DateRDV",TCD!$B$1,"DT","GE","Bénéficiaire",$A104,CM$6,CM$5,"Mois (DateRDV)",CM$7,"Années (DateRDV)",CM$3,"Présence","Absent"),4,""),"")</f>
        <v/>
      </c>
      <c r="CN104" s="166" t="str">
        <f>IFERROR(IF(GETPIVOTDATA("DateRDV",TCD!$B$1,"DT","GE","Bénéficiaire",$A104,CN$6,CN$5,"Mois (DateRDV)",CN$7,"Années (DateRDV)",CN$3),1,""),"")</f>
        <v/>
      </c>
      <c r="CO104" s="166" t="str">
        <f>IFERROR(IF(GETPIVOTDATA("DateRDV",TCD!$B$1,"DT","GE","Bénéficiaire",$A104,CO$6,CO$5,"Mois (DateRDV)",CO$7,"Années (DateRDV)",CO$3),2,""),"")</f>
        <v/>
      </c>
      <c r="CP104" s="166" t="str">
        <f>IFERROR(IF(GETPIVOTDATA("DateRDV",TCD!$B$1,"DT","GE","Bénéficiaire",$A104,CP$6,CP$5,"Mois (DateRDV)",CP$7,"Années (DateRDV)",CP$3,"Présence","Excusé"),3,""),"")</f>
        <v/>
      </c>
      <c r="CQ104" s="166" t="str">
        <f>IFERROR(IF(GETPIVOTDATA("DateRDV",TCD!$B$1,"DT","GE","Bénéficiaire",$A104,CQ$6,CQ$5,"Mois (DateRDV)",CQ$7,"Années (DateRDV)",CQ$3,"Présence","Absent"),4,""),"")</f>
        <v/>
      </c>
      <c r="CR104" s="166" t="str">
        <f>IFERROR(IF(GETPIVOTDATA("DateRDV",TCD!$B$1,"DT","GE","Bénéficiaire",$A104,CR$6,CR$5,"Mois (DateRDV)",CR$7,"Années (DateRDV)",CR$3),1,""),"")</f>
        <v/>
      </c>
      <c r="CS104" s="166" t="str">
        <f>IFERROR(IF(GETPIVOTDATA("DateRDV",TCD!$B$1,"DT","GE","Bénéficiaire",$A104,CS$6,CS$5,"Mois (DateRDV)",CS$7,"Années (DateRDV)",CS$3),2,""),"")</f>
        <v/>
      </c>
      <c r="CT104" s="166" t="str">
        <f>IFERROR(IF(GETPIVOTDATA("DateRDV",TCD!$B$1,"DT","GE","Bénéficiaire",$A104,CT$6,CT$5,"Mois (DateRDV)",CT$7,"Années (DateRDV)",CT$3,"Présence","Excusé"),3,""),"")</f>
        <v/>
      </c>
      <c r="CU104" s="166" t="str">
        <f>IFERROR(IF(GETPIVOTDATA("DateRDV",TCD!$B$1,"DT","GE","Bénéficiaire",$A104,CU$6,CU$5,"Mois (DateRDV)",CU$7,"Années (DateRDV)",CU$3,"Présence","Absent"),4,""),"")</f>
        <v/>
      </c>
      <c r="CV104" s="166" t="str">
        <f>IFERROR(IF(GETPIVOTDATA("DateRDV",TCD!$B$1,"DT","GE","Bénéficiaire",$A104,CV$6,CV$5,"Mois (DateRDV)",CV$7,"Années (DateRDV)",CV$3),1,""),"")</f>
        <v/>
      </c>
      <c r="CW104" s="166" t="str">
        <f>IFERROR(IF(GETPIVOTDATA("DateRDV",TCD!$B$1,"DT","GE","Bénéficiaire",$A104,CW$6,CW$5,"Mois (DateRDV)",CW$7,"Années (DateRDV)",CW$3),2,""),"")</f>
        <v/>
      </c>
      <c r="CX104" s="166" t="str">
        <f>IFERROR(IF(GETPIVOTDATA("DateRDV",TCD!$B$1,"DT","GE","Bénéficiaire",$A104,CX$6,CX$5,"Mois (DateRDV)",CX$7,"Années (DateRDV)",CX$3,"Présence","Excusé"),3,""),"")</f>
        <v/>
      </c>
      <c r="CY104" s="166" t="str">
        <f>IFERROR(IF(GETPIVOTDATA("DateRDV",TCD!$B$1,"DT","GE","Bénéficiaire",$A104,CY$6,CY$5,"Mois (DateRDV)",CY$7,"Années (DateRDV)",CY$3,"Présence","Absent"),4,""),"")</f>
        <v/>
      </c>
      <c r="CZ104" s="166" t="str">
        <f>IFERROR(IF(GETPIVOTDATA("DateRDV",TCD!$B$1,"DT","GE","Bénéficiaire",$A104,CZ$6,CZ$5,"Mois (DateRDV)",CZ$7,"Années (DateRDV)",CZ$3),1,""),"")</f>
        <v/>
      </c>
      <c r="DA104" s="166" t="str">
        <f>IFERROR(IF(GETPIVOTDATA("DateRDV",TCD!$B$1,"DT","GE","Bénéficiaire",$A104,DA$6,DA$5,"Mois (DateRDV)",DA$7,"Années (DateRDV)",DA$3),2,""),"")</f>
        <v/>
      </c>
      <c r="DB104" s="166" t="str">
        <f>IFERROR(IF(GETPIVOTDATA("DateRDV",TCD!$B$1,"DT","GE","Bénéficiaire",$A104,DB$6,DB$5,"Mois (DateRDV)",DB$7,"Années (DateRDV)",DB$3,"Présence","Excusé"),3,""),"")</f>
        <v/>
      </c>
      <c r="DC104" s="166" t="str">
        <f>IFERROR(IF(GETPIVOTDATA("DateRDV",TCD!$B$1,"DT","GE","Bénéficiaire",$A104,DC$6,DC$5,"Mois (DateRDV)",DC$7,"Années (DateRDV)",DC$3,"Présence","Absent"),4,""),"")</f>
        <v/>
      </c>
      <c r="DD104" s="166" t="str">
        <f>IFERROR(IF(GETPIVOTDATA("DateRDV",TCD!$B$1,"DT","GE","Bénéficiaire",$A104,DD$6,DD$5,"Mois (DateRDV)",DD$7,"Années (DateRDV)",DD$3),1,""),"")</f>
        <v/>
      </c>
      <c r="DE104" s="166" t="str">
        <f>IFERROR(IF(GETPIVOTDATA("DateRDV",TCD!$B$1,"DT","GE","Bénéficiaire",$A104,DE$6,DE$5,"Mois (DateRDV)",DE$7,"Années (DateRDV)",DE$3),2,""),"")</f>
        <v/>
      </c>
      <c r="DF104" s="166" t="str">
        <f>IFERROR(IF(GETPIVOTDATA("DateRDV",TCD!$B$1,"DT","GE","Bénéficiaire",$A104,DF$6,DF$5,"Mois (DateRDV)",DF$7,"Années (DateRDV)",DF$3,"Présence","Excusé"),3,""),"")</f>
        <v/>
      </c>
      <c r="DG104" s="166" t="str">
        <f>IFERROR(IF(GETPIVOTDATA("DateRDV",TCD!$B$1,"DT","GE","Bénéficiaire",$A104,DG$6,DG$5,"Mois (DateRDV)",DG$7,"Années (DateRDV)",DG$3,"Présence","Absent"),4,""),"")</f>
        <v/>
      </c>
      <c r="DH104" s="166" t="str">
        <f>IFERROR(IF(GETPIVOTDATA("DateRDV",TCD!$B$1,"DT","GE","Bénéficiaire",$A104,DH$6,DH$5,"Mois (DateRDV)",DH$7,"Années (DateRDV)",DH$3),1,""),"")</f>
        <v/>
      </c>
      <c r="DI104" s="166" t="str">
        <f>IFERROR(IF(GETPIVOTDATA("DateRDV",TCD!$B$1,"DT","GE","Bénéficiaire",$A104,DI$6,DI$5,"Mois (DateRDV)",DI$7,"Années (DateRDV)",DI$3),2,""),"")</f>
        <v/>
      </c>
      <c r="DJ104" s="166" t="str">
        <f>IFERROR(IF(GETPIVOTDATA("DateRDV",TCD!$B$1,"DT","GE","Bénéficiaire",$A104,DJ$6,DJ$5,"Mois (DateRDV)",DJ$7,"Années (DateRDV)",DJ$3,"Présence","Excusé"),3,""),"")</f>
        <v/>
      </c>
      <c r="DK104" s="166" t="str">
        <f>IFERROR(IF(GETPIVOTDATA("DateRDV",TCD!$B$1,"DT","GE","Bénéficiaire",$A104,DK$6,DK$5,"Mois (DateRDV)",DK$7,"Années (DateRDV)",DK$3,"Présence","Absent"),4,""),"")</f>
        <v/>
      </c>
      <c r="DL104" s="166" t="str">
        <f>IFERROR(IF(GETPIVOTDATA("DateRDV",TCD!$B$1,"DT","GE","Bénéficiaire",$A104,DL$6,DL$5,"Mois (DateRDV)",DL$7,"Années (DateRDV)",DL$3),1,""),"")</f>
        <v/>
      </c>
      <c r="DM104" s="166" t="str">
        <f>IFERROR(IF(GETPIVOTDATA("DateRDV",TCD!$B$1,"DT","GE","Bénéficiaire",$A104,DM$6,DM$5,"Mois (DateRDV)",DM$7,"Années (DateRDV)",DM$3),2,""),"")</f>
        <v/>
      </c>
      <c r="DN104" s="166" t="str">
        <f>IFERROR(IF(GETPIVOTDATA("DateRDV",TCD!$B$1,"DT","GE","Bénéficiaire",$A104,DN$6,DN$5,"Mois (DateRDV)",DN$7,"Années (DateRDV)",DN$3,"Présence","Excusé"),3,""),"")</f>
        <v/>
      </c>
      <c r="DO104" s="166" t="str">
        <f>IFERROR(IF(GETPIVOTDATA("DateRDV",TCD!$B$1,"DT","GE","Bénéficiaire",$A104,DO$6,DO$5,"Mois (DateRDV)",DO$7,"Années (DateRDV)",DO$3,"Présence","Absent"),4,""),"")</f>
        <v/>
      </c>
    </row>
    <row r="105" spans="1:119" ht="15" customHeight="1" x14ac:dyDescent="0.2">
      <c r="A105" t="str">
        <v>CUGNOT Marie</v>
      </c>
      <c r="B105" s="169" t="str">
        <f>IFERROR(IF(INDEX(Data!P:P,MATCH(A105,Data!B:B,0))&lt;&gt;"",INDEX(Data!P:P,MATCH(A105,Data!B:B,0)),""),"")</f>
        <v>CUGNOT</v>
      </c>
      <c r="C105" s="169" t="str">
        <f>IFERROR(IF(INDEX(Data!O:O,MATCH(A105,Data!B:B,0))&lt;&gt;"",INDEX(Data!O:O,MATCH(A105,Data!B:B,0)),""),"")</f>
        <v>Marie</v>
      </c>
      <c r="D105" s="169" t="str">
        <f>IFERROR(IF(INDEX(Data!J:J,MATCH(A105,Data!B:B,0))&lt;&gt;"",INDEX(Data!J:J,MATCH(A105,Data!B:B,0)),""),"")</f>
        <v>CD</v>
      </c>
      <c r="E105" s="169" t="str">
        <f>IFERROR(IF(INDEX(Data!M:M,MATCH(A105,Data!B:B,0))&lt;&gt;"",INDEX(Data!M:M,MATCH(A105,Data!B:B,0)),""),"")</f>
        <v>ANNEMASSE</v>
      </c>
      <c r="F105" s="169">
        <f>IFERROR(IF(INDEX(Data!N:N,MATCH(A105,Data!B:B,0))&lt;&gt;"",INDEX(Data!N:N,MATCH(A105,Data!B:B,0)),""),"")</f>
        <v>74100</v>
      </c>
      <c r="G105" s="170">
        <f>IFERROR(IF(INDEX(Data!K:K,MATCH(A105,Data!B:B,0))&lt;&gt;"",INDEX(Data!K:K,MATCH(A105,Data!B:B,0)),""),"")</f>
        <v>45911</v>
      </c>
      <c r="H105" s="170">
        <f>IFERROR(IF(INDEX(Data!L:L,MATCH(A105,Data!B:B,0))&lt;&gt;"",INDEX(Data!L:L,MATCH(A105,Data!B:B,0)),""),"")</f>
        <v>45917</v>
      </c>
      <c r="I105" s="170" t="str">
        <f>IFERROR(IF(INDEX(Data!C:C,MATCH(A105,Data!B:B,0))&lt;&gt;"",INDEX(Data!C:C,MATCH(A105,Data!B:B,0)),""),"")</f>
        <v/>
      </c>
      <c r="J105" s="170" t="str">
        <f>IFERROR(IF(INDEX(Data!D:D,MATCH(A105,Data!B:B,0))&lt;&gt;"",INDEX(Data!D:D,MATCH(A105,Data!B:B,0)),""),"")</f>
        <v/>
      </c>
      <c r="K105" s="171" t="str">
        <f>IFERROR(IF(INDEX(Data!H:H,MATCH(A105,Data!B:B,0))&lt;&gt;"",INDEX(Data!H:H,MATCH(A105,Data!B:B,0)),""),"")</f>
        <v/>
      </c>
      <c r="L105" s="166" t="str">
        <f>IFERROR(IF(GETPIVOTDATA("DateRDV",TCD!$B$1,"DT","GE","Bénéficiaire",$A105,L$6,L$5,"Mois (DateRDV)",L$7,"Années (DateRDV)",L$3),1,""),"")</f>
        <v/>
      </c>
      <c r="M105" s="166" t="str">
        <f>IFERROR(IF(GETPIVOTDATA("DateRDV",TCD!$B$1,"DT","GE","Bénéficiaire",$A105,M$6,M$5,"Mois (DateRDV)",M$7,"Années (DateRDV)",M$3),2,""),"")</f>
        <v/>
      </c>
      <c r="N105" s="166" t="str">
        <f>IFERROR(IF(GETPIVOTDATA("DateRDV",TCD!$B$1,"DT","GE","Bénéficiaire",$A105,N$6,N$5,"Mois (DateRDV)",N$7,"Années (DateRDV)",N$3,"Présence","Excusé"),3,""),"")</f>
        <v/>
      </c>
      <c r="O105" s="166" t="str">
        <f>IFERROR(IF(GETPIVOTDATA("DateRDV",TCD!$B$1,"DT","GE","Bénéficiaire",$A105,O$6,O$5,"Mois (DateRDV)",O$7,"Années (DateRDV)",O$3,"Présence","Absent"),4,""),"")</f>
        <v/>
      </c>
      <c r="P105" s="166" t="str">
        <f>IFERROR(IF(GETPIVOTDATA("DateRDV",TCD!$B$1,"DT","GE","Bénéficiaire",$A105,P$6,P$5,"Mois (DateRDV)",P$7,"Années (DateRDV)",P$3),1,""),"")</f>
        <v/>
      </c>
      <c r="Q105" s="166" t="str">
        <f>IFERROR(IF(GETPIVOTDATA("DateRDV",TCD!$B$1,"DT","GE","Bénéficiaire",$A105,Q$6,Q$5,"Mois (DateRDV)",Q$7,"Années (DateRDV)",Q$3),2,""),"")</f>
        <v/>
      </c>
      <c r="R105" s="166" t="str">
        <f>IFERROR(IF(GETPIVOTDATA("DateRDV",TCD!$B$1,"DT","GE","Bénéficiaire",$A105,R$6,R$5,"Mois (DateRDV)",R$7,"Années (DateRDV)",R$3,"Présence","Excusé"),3,""),"")</f>
        <v/>
      </c>
      <c r="S105" s="166" t="str">
        <f>IFERROR(IF(GETPIVOTDATA("DateRDV",TCD!$B$1,"DT","GE","Bénéficiaire",$A105,S$6,S$5,"Mois (DateRDV)",S$7,"Années (DateRDV)",S$3,"Présence","Absent"),4,""),"")</f>
        <v/>
      </c>
      <c r="T105" s="166" t="str">
        <f>IFERROR(IF(GETPIVOTDATA("DateRDV",TCD!$B$1,"DT","GE","Bénéficiaire",$A105,T$6,T$5,"Mois (DateRDV)",T$7,"Années (DateRDV)",T$3),1,""),"")</f>
        <v/>
      </c>
      <c r="U105" s="166" t="str">
        <f>IFERROR(IF(GETPIVOTDATA("DateRDV",TCD!$B$1,"DT","GE","Bénéficiaire",$A105,U$6,U$5,"Mois (DateRDV)",U$7,"Années (DateRDV)",U$3),2,""),"")</f>
        <v/>
      </c>
      <c r="V105" s="166" t="str">
        <f>IFERROR(IF(GETPIVOTDATA("DateRDV",TCD!$B$1,"DT","GE","Bénéficiaire",$A105,V$6,V$5,"Mois (DateRDV)",V$7,"Années (DateRDV)",V$3,"Présence","Excusé"),3,""),"")</f>
        <v/>
      </c>
      <c r="W105" s="166" t="str">
        <f>IFERROR(IF(GETPIVOTDATA("DateRDV",TCD!$B$1,"DT","GE","Bénéficiaire",$A105,W$6,W$5,"Mois (DateRDV)",W$7,"Années (DateRDV)",W$3,"Présence","Absent"),4,""),"")</f>
        <v/>
      </c>
      <c r="X105" s="166" t="str">
        <f>IFERROR(IF(GETPIVOTDATA("DateRDV",TCD!$B$1,"DT","GE","Bénéficiaire",$A105,X$6,X$5,"Mois (DateRDV)",X$7,"Années (DateRDV)",X$3),1,""),"")</f>
        <v/>
      </c>
      <c r="Y105" s="166" t="str">
        <f>IFERROR(IF(GETPIVOTDATA("DateRDV",TCD!$B$1,"DT","GE","Bénéficiaire",$A105,Y$6,Y$5,"Mois (DateRDV)",Y$7,"Années (DateRDV)",Y$3),2,""),"")</f>
        <v/>
      </c>
      <c r="Z105" s="166" t="str">
        <f>IFERROR(IF(GETPIVOTDATA("DateRDV",TCD!$B$1,"DT","GE","Bénéficiaire",$A105,Z$6,Z$5,"Mois (DateRDV)",Z$7,"Années (DateRDV)",Z$3,"Présence","Excusé"),3,""),"")</f>
        <v/>
      </c>
      <c r="AA105" s="166" t="str">
        <f>IFERROR(IF(GETPIVOTDATA("DateRDV",TCD!$B$1,"DT","GE","Bénéficiaire",$A105,AA$6,AA$5,"Mois (DateRDV)",AA$7,"Années (DateRDV)",AA$3,"Présence","Absent"),4,""),"")</f>
        <v/>
      </c>
      <c r="AB105" s="166" t="str">
        <f>IFERROR(IF(GETPIVOTDATA("DateRDV",TCD!$B$1,"DT","GE","Bénéficiaire",$A105,AB$6,AB$5,"Mois (DateRDV)",AB$7,"Années (DateRDV)",AB$3),1,""),"")</f>
        <v/>
      </c>
      <c r="AC105" s="166" t="str">
        <f>IFERROR(IF(GETPIVOTDATA("DateRDV",TCD!$B$1,"DT","GE","Bénéficiaire",$A105,AC$6,AC$5,"Mois (DateRDV)",AC$7,"Années (DateRDV)",AC$3),2,""),"")</f>
        <v/>
      </c>
      <c r="AD105" s="166" t="str">
        <f>IFERROR(IF(GETPIVOTDATA("DateRDV",TCD!$B$1,"DT","GE","Bénéficiaire",$A105,AD$6,AD$5,"Mois (DateRDV)",AD$7,"Années (DateRDV)",AD$3,"Présence","Excusé"),3,""),"")</f>
        <v/>
      </c>
      <c r="AE105" s="166" t="str">
        <f>IFERROR(IF(GETPIVOTDATA("DateRDV",TCD!$B$1,"DT","GE","Bénéficiaire",$A105,AE$6,AE$5,"Mois (DateRDV)",AE$7,"Années (DateRDV)",AE$3,"Présence","Absent"),4,""),"")</f>
        <v/>
      </c>
      <c r="AF105" s="166" t="str">
        <f>IFERROR(IF(GETPIVOTDATA("DateRDV",TCD!$B$1,"DT","GE","Bénéficiaire",$A105,AF$6,AF$5,"Mois (DateRDV)",AF$7,"Années (DateRDV)",AF$3),1,""),"")</f>
        <v/>
      </c>
      <c r="AG105" s="166" t="str">
        <f>IFERROR(IF(GETPIVOTDATA("DateRDV",TCD!$B$1,"DT","GE","Bénéficiaire",$A105,AG$6,AG$5,"Mois (DateRDV)",AG$7,"Années (DateRDV)",AG$3),2,""),"")</f>
        <v/>
      </c>
      <c r="AH105" s="166" t="str">
        <f>IFERROR(IF(GETPIVOTDATA("DateRDV",TCD!$B$1,"DT","GE","Bénéficiaire",$A105,AH$6,AH$5,"Mois (DateRDV)",AH$7,"Années (DateRDV)",AH$3,"Présence","Excusé"),3,""),"")</f>
        <v/>
      </c>
      <c r="AI105" s="166" t="str">
        <f>IFERROR(IF(GETPIVOTDATA("DateRDV",TCD!$B$1,"DT","GE","Bénéficiaire",$A105,AI$6,AI$5,"Mois (DateRDV)",AI$7,"Années (DateRDV)",AI$3,"Présence","Absent"),4,""),"")</f>
        <v/>
      </c>
      <c r="AJ105" s="166" t="str">
        <f>IFERROR(IF(GETPIVOTDATA("DateRDV",TCD!$B$1,"DT","GE","Bénéficiaire",$A105,AJ$6,AJ$5,"Mois (DateRDV)",AJ$7,"Années (DateRDV)",AJ$3),1,""),"")</f>
        <v/>
      </c>
      <c r="AK105" s="166" t="str">
        <f>IFERROR(IF(GETPIVOTDATA("DateRDV",TCD!$B$1,"DT","GE","Bénéficiaire",$A105,AK$6,AK$5,"Mois (DateRDV)",AK$7,"Années (DateRDV)",AK$3),2,""),"")</f>
        <v/>
      </c>
      <c r="AL105" s="166" t="str">
        <f>IFERROR(IF(GETPIVOTDATA("DateRDV",TCD!$B$1,"DT","GE","Bénéficiaire",$A105,AL$6,AL$5,"Mois (DateRDV)",AL$7,"Années (DateRDV)",AL$3,"Présence","Excusé"),3,""),"")</f>
        <v/>
      </c>
      <c r="AM105" s="166" t="str">
        <f>IFERROR(IF(GETPIVOTDATA("DateRDV",TCD!$B$1,"DT","GE","Bénéficiaire",$A105,AM$6,AM$5,"Mois (DateRDV)",AM$7,"Années (DateRDV)",AM$3,"Présence","Absent"),4,""),"")</f>
        <v/>
      </c>
      <c r="AN105" s="166" t="str">
        <f>IFERROR(IF(GETPIVOTDATA("DateRDV",TCD!$B$1,"DT","GE","Bénéficiaire",$A105,AN$6,AN$5,"Mois (DateRDV)",AN$7,"Années (DateRDV)",AN$3),1,""),"")</f>
        <v/>
      </c>
      <c r="AO105" s="166" t="str">
        <f>IFERROR(IF(GETPIVOTDATA("DateRDV",TCD!$B$1,"DT","GE","Bénéficiaire",$A105,AO$6,AO$5,"Mois (DateRDV)",AO$7,"Années (DateRDV)",AO$3),2,""),"")</f>
        <v/>
      </c>
      <c r="AP105" s="166" t="str">
        <f>IFERROR(IF(GETPIVOTDATA("DateRDV",TCD!$B$1,"DT","GE","Bénéficiaire",$A105,AP$6,AP$5,"Mois (DateRDV)",AP$7,"Années (DateRDV)",AP$3,"Présence","Excusé"),3,""),"")</f>
        <v/>
      </c>
      <c r="AQ105" s="166" t="str">
        <f>IFERROR(IF(GETPIVOTDATA("DateRDV",TCD!$B$1,"DT","GE","Bénéficiaire",$A105,AQ$6,AQ$5,"Mois (DateRDV)",AQ$7,"Années (DateRDV)",AQ$3,"Présence","Absent"),4,""),"")</f>
        <v/>
      </c>
      <c r="AR105" s="166" t="str">
        <f>IFERROR(IF(GETPIVOTDATA("DateRDV",TCD!$B$1,"DT","GE","Bénéficiaire",$A105,AR$6,AR$5,"Mois (DateRDV)",AR$7,"Années (DateRDV)",AR$3),1,""),"")</f>
        <v/>
      </c>
      <c r="AS105" s="166" t="str">
        <f>IFERROR(IF(GETPIVOTDATA("DateRDV",TCD!$B$1,"DT","GE","Bénéficiaire",$A105,AS$6,AS$5,"Mois (DateRDV)",AS$7,"Années (DateRDV)",AS$3),2,""),"")</f>
        <v/>
      </c>
      <c r="AT105" s="166" t="str">
        <f>IFERROR(IF(GETPIVOTDATA("DateRDV",TCD!$B$1,"DT","GE","Bénéficiaire",$A105,AT$6,AT$5,"Mois (DateRDV)",AT$7,"Années (DateRDV)",AT$3,"Présence","Excusé"),3,""),"")</f>
        <v/>
      </c>
      <c r="AU105" s="166" t="str">
        <f>IFERROR(IF(GETPIVOTDATA("DateRDV",TCD!$B$1,"DT","GE","Bénéficiaire",$A105,AU$6,AU$5,"Mois (DateRDV)",AU$7,"Années (DateRDV)",AU$3,"Présence","Absent"),4,""),"")</f>
        <v/>
      </c>
      <c r="AV105" s="166" t="str">
        <f>IFERROR(IF(GETPIVOTDATA("DateRDV",TCD!$B$1,"DT","GE","Bénéficiaire",$A105,AV$6,AV$5,"Mois (DateRDV)",AV$7,"Années (DateRDV)",AV$3),1,""),"")</f>
        <v/>
      </c>
      <c r="AW105" s="166" t="str">
        <f>IFERROR(IF(GETPIVOTDATA("DateRDV",TCD!$B$1,"DT","GE","Bénéficiaire",$A105,AW$6,AW$5,"Mois (DateRDV)",AW$7,"Années (DateRDV)",AW$3),2,""),"")</f>
        <v/>
      </c>
      <c r="AX105" s="166" t="str">
        <f>IFERROR(IF(GETPIVOTDATA("DateRDV",TCD!$B$1,"DT","GE","Bénéficiaire",$A105,AX$6,AX$5,"Mois (DateRDV)",AX$7,"Années (DateRDV)",AX$3,"Présence","Excusé"),3,""),"")</f>
        <v/>
      </c>
      <c r="AY105" s="166" t="str">
        <f>IFERROR(IF(GETPIVOTDATA("DateRDV",TCD!$B$1,"DT","GE","Bénéficiaire",$A105,AY$6,AY$5,"Mois (DateRDV)",AY$7,"Années (DateRDV)",AY$3,"Présence","Absent"),4,""),"")</f>
        <v/>
      </c>
      <c r="AZ105" s="166" t="str">
        <f>IFERROR(IF(GETPIVOTDATA("DateRDV",TCD!$B$1,"DT","GE","Bénéficiaire",$A105,AZ$6,AZ$5,"Mois (DateRDV)",AZ$7,"Années (DateRDV)",AZ$3),1,""),"")</f>
        <v/>
      </c>
      <c r="BA105" s="166" t="str">
        <f>IFERROR(IF(GETPIVOTDATA("DateRDV",TCD!$B$1,"DT","GE","Bénéficiaire",$A105,BA$6,BA$5,"Mois (DateRDV)",BA$7,"Années (DateRDV)",BA$3),2,""),"")</f>
        <v/>
      </c>
      <c r="BB105" s="166" t="str">
        <f>IFERROR(IF(GETPIVOTDATA("DateRDV",TCD!$B$1,"DT","GE","Bénéficiaire",$A105,BB$6,BB$5,"Mois (DateRDV)",BB$7,"Années (DateRDV)",BB$3,"Présence","Excusé"),3,""),"")</f>
        <v/>
      </c>
      <c r="BC105" s="166" t="str">
        <f>IFERROR(IF(GETPIVOTDATA("DateRDV",TCD!$B$1,"DT","GE","Bénéficiaire",$A105,BC$6,BC$5,"Mois (DateRDV)",BC$7,"Années (DateRDV)",BC$3,"Présence","Absent"),4,""),"")</f>
        <v/>
      </c>
      <c r="BD105" s="166" t="str">
        <f>IFERROR(IF(GETPIVOTDATA("DateRDV",TCD!$B$1,"DT","GE","Bénéficiaire",$A105,BD$6,BD$5,"Mois (DateRDV)",BD$7,"Années (DateRDV)",BD$3),1,""),"")</f>
        <v/>
      </c>
      <c r="BE105" s="166" t="str">
        <f>IFERROR(IF(GETPIVOTDATA("DateRDV",TCD!$B$1,"DT","GE","Bénéficiaire",$A105,BE$6,BE$5,"Mois (DateRDV)",BE$7,"Années (DateRDV)",BE$3),2,""),"")</f>
        <v/>
      </c>
      <c r="BF105" s="166" t="str">
        <f>IFERROR(IF(GETPIVOTDATA("DateRDV",TCD!$B$1,"DT","GE","Bénéficiaire",$A105,BF$6,BF$5,"Mois (DateRDV)",BF$7,"Années (DateRDV)",BF$3,"Présence","Excusé"),3,""),"")</f>
        <v/>
      </c>
      <c r="BG105" s="166" t="str">
        <f>IFERROR(IF(GETPIVOTDATA("DateRDV",TCD!$B$1,"DT","GE","Bénéficiaire",$A105,BG$6,BG$5,"Mois (DateRDV)",BG$7,"Années (DateRDV)",BG$3,"Présence","Absent"),4,""),"")</f>
        <v/>
      </c>
      <c r="BH105" s="166" t="str">
        <f>IFERROR(IF(GETPIVOTDATA("DateRDV",TCD!$B$1,"DT","GE","Bénéficiaire",$A105,BH$6,BH$5,"Mois (DateRDV)",BH$7,"Années (DateRDV)",BH$3),1,""),"")</f>
        <v/>
      </c>
      <c r="BI105" s="166">
        <f>IFERROR(IF(GETPIVOTDATA("DateRDV",TCD!$B$1,"DT","GE","Bénéficiaire",$A105,BI$6,BI$5,"Mois (DateRDV)",BI$7,"Années (DateRDV)",BI$3),2,""),"")</f>
        <v>2</v>
      </c>
      <c r="BJ105" s="166" t="str">
        <f>IFERROR(IF(GETPIVOTDATA("DateRDV",TCD!$B$1,"DT","GE","Bénéficiaire",$A105,BJ$6,BJ$5,"Mois (DateRDV)",BJ$7,"Années (DateRDV)",BJ$3,"Présence","Excusé"),3,""),"")</f>
        <v/>
      </c>
      <c r="BK105" s="166" t="str">
        <f>IFERROR(IF(GETPIVOTDATA("DateRDV",TCD!$B$1,"DT","GE","Bénéficiaire",$A105,BK$6,BK$5,"Mois (DateRDV)",BK$7,"Années (DateRDV)",BK$3,"Présence","Absent"),4,""),"")</f>
        <v/>
      </c>
      <c r="BL105" s="166" t="str">
        <f>IFERROR(IF(GETPIVOTDATA("DateRDV",TCD!$B$1,"DT","GE","Bénéficiaire",$A105,BL$6,BL$5,"Mois (DateRDV)",BL$7,"Années (DateRDV)",BL$3),1,""),"")</f>
        <v/>
      </c>
      <c r="BM105" s="166" t="str">
        <f>IFERROR(IF(GETPIVOTDATA("DateRDV",TCD!$B$1,"DT","GE","Bénéficiaire",$A105,BM$6,BM$5,"Mois (DateRDV)",BM$7,"Années (DateRDV)",BM$3),2,""),"")</f>
        <v/>
      </c>
      <c r="BN105" s="166" t="str">
        <f>IFERROR(IF(GETPIVOTDATA("DateRDV",TCD!$B$1,"DT","GE","Bénéficiaire",$A105,BN$6,BN$5,"Mois (DateRDV)",BN$7,"Années (DateRDV)",BN$3,"Présence","Excusé"),3,""),"")</f>
        <v/>
      </c>
      <c r="BO105" s="166" t="str">
        <f>IFERROR(IF(GETPIVOTDATA("DateRDV",TCD!$B$1,"DT","GE","Bénéficiaire",$A105,BO$6,BO$5,"Mois (DateRDV)",BO$7,"Années (DateRDV)",BO$3,"Présence","Absent"),4,""),"")</f>
        <v/>
      </c>
      <c r="BP105" s="166" t="str">
        <f>IFERROR(IF(GETPIVOTDATA("DateRDV",TCD!$B$1,"DT","GE","Bénéficiaire",$A105,BP$6,BP$5,"Mois (DateRDV)",BP$7,"Années (DateRDV)",BP$3),1,""),"")</f>
        <v/>
      </c>
      <c r="BQ105" s="166" t="str">
        <f>IFERROR(IF(GETPIVOTDATA("DateRDV",TCD!$B$1,"DT","GE","Bénéficiaire",$A105,BQ$6,BQ$5,"Mois (DateRDV)",BQ$7,"Années (DateRDV)",BQ$3),2,""),"")</f>
        <v/>
      </c>
      <c r="BR105" s="166" t="str">
        <f>IFERROR(IF(GETPIVOTDATA("DateRDV",TCD!$B$1,"DT","GE","Bénéficiaire",$A105,BR$6,BR$5,"Mois (DateRDV)",BR$7,"Années (DateRDV)",BR$3,"Présence","Excusé"),3,""),"")</f>
        <v/>
      </c>
      <c r="BS105" s="166" t="str">
        <f>IFERROR(IF(GETPIVOTDATA("DateRDV",TCD!$B$1,"DT","GE","Bénéficiaire",$A105,BS$6,BS$5,"Mois (DateRDV)",BS$7,"Années (DateRDV)",BS$3,"Présence","Absent"),4,""),"")</f>
        <v/>
      </c>
      <c r="BT105" s="166" t="str">
        <f>IFERROR(IF(GETPIVOTDATA("DateRDV",TCD!$B$1,"DT","GE","Bénéficiaire",$A105,BT$6,BT$5,"Mois (DateRDV)",BT$7,"Années (DateRDV)",BT$3),1,""),"")</f>
        <v/>
      </c>
      <c r="BU105" s="166" t="str">
        <f>IFERROR(IF(GETPIVOTDATA("DateRDV",TCD!$B$1,"DT","GE","Bénéficiaire",$A105,BU$6,BU$5,"Mois (DateRDV)",BU$7,"Années (DateRDV)",BU$3),2,""),"")</f>
        <v/>
      </c>
      <c r="BV105" s="166" t="str">
        <f>IFERROR(IF(GETPIVOTDATA("DateRDV",TCD!$B$1,"DT","GE","Bénéficiaire",$A105,BV$6,BV$5,"Mois (DateRDV)",BV$7,"Années (DateRDV)",BV$3,"Présence","Excusé"),3,""),"")</f>
        <v/>
      </c>
      <c r="BW105" s="166" t="str">
        <f>IFERROR(IF(GETPIVOTDATA("DateRDV",TCD!$B$1,"DT","GE","Bénéficiaire",$A105,BW$6,BW$5,"Mois (DateRDV)",BW$7,"Années (DateRDV)",BW$3,"Présence","Absent"),4,""),"")</f>
        <v/>
      </c>
      <c r="BX105" s="166" t="str">
        <f>IFERROR(IF(GETPIVOTDATA("DateRDV",TCD!$B$1,"DT","GE","Bénéficiaire",$A105,BX$6,BX$5,"Mois (DateRDV)",BX$7,"Années (DateRDV)",BX$3),1,""),"")</f>
        <v/>
      </c>
      <c r="BY105" s="166" t="str">
        <f>IFERROR(IF(GETPIVOTDATA("DateRDV",TCD!$B$1,"DT","GE","Bénéficiaire",$A105,BY$6,BY$5,"Mois (DateRDV)",BY$7,"Années (DateRDV)",BY$3),2,""),"")</f>
        <v/>
      </c>
      <c r="BZ105" s="166" t="str">
        <f>IFERROR(IF(GETPIVOTDATA("DateRDV",TCD!$B$1,"DT","GE","Bénéficiaire",$A105,BZ$6,BZ$5,"Mois (DateRDV)",BZ$7,"Années (DateRDV)",BZ$3,"Présence","Excusé"),3,""),"")</f>
        <v/>
      </c>
      <c r="CA105" s="166" t="str">
        <f>IFERROR(IF(GETPIVOTDATA("DateRDV",TCD!$B$1,"DT","GE","Bénéficiaire",$A105,CA$6,CA$5,"Mois (DateRDV)",CA$7,"Années (DateRDV)",CA$3,"Présence","Absent"),4,""),"")</f>
        <v/>
      </c>
      <c r="CB105" s="166" t="str">
        <f>IFERROR(IF(GETPIVOTDATA("DateRDV",TCD!$B$1,"DT","GE","Bénéficiaire",$A105,CB$6,CB$5,"Mois (DateRDV)",CB$7,"Années (DateRDV)",CB$3),1,""),"")</f>
        <v/>
      </c>
      <c r="CC105" s="166" t="str">
        <f>IFERROR(IF(GETPIVOTDATA("DateRDV",TCD!$B$1,"DT","GE","Bénéficiaire",$A105,CC$6,CC$5,"Mois (DateRDV)",CC$7,"Années (DateRDV)",CC$3),2,""),"")</f>
        <v/>
      </c>
      <c r="CD105" s="166" t="str">
        <f>IFERROR(IF(GETPIVOTDATA("DateRDV",TCD!$B$1,"DT","GE","Bénéficiaire",$A105,CD$6,CD$5,"Mois (DateRDV)",CD$7,"Années (DateRDV)",CD$3,"Présence","Excusé"),3,""),"")</f>
        <v/>
      </c>
      <c r="CE105" s="166" t="str">
        <f>IFERROR(IF(GETPIVOTDATA("DateRDV",TCD!$B$1,"DT","GE","Bénéficiaire",$A105,CE$6,CE$5,"Mois (DateRDV)",CE$7,"Années (DateRDV)",CE$3,"Présence","Absent"),4,""),"")</f>
        <v/>
      </c>
      <c r="CF105" s="166" t="str">
        <f>IFERROR(IF(GETPIVOTDATA("DateRDV",TCD!$B$1,"DT","GE","Bénéficiaire",$A105,CF$6,CF$5,"Mois (DateRDV)",CF$7,"Années (DateRDV)",CF$3),1,""),"")</f>
        <v/>
      </c>
      <c r="CG105" s="166" t="str">
        <f>IFERROR(IF(GETPIVOTDATA("DateRDV",TCD!$B$1,"DT","GE","Bénéficiaire",$A105,CG$6,CG$5,"Mois (DateRDV)",CG$7,"Années (DateRDV)",CG$3),2,""),"")</f>
        <v/>
      </c>
      <c r="CH105" s="166" t="str">
        <f>IFERROR(IF(GETPIVOTDATA("DateRDV",TCD!$B$1,"DT","GE","Bénéficiaire",$A105,CH$6,CH$5,"Mois (DateRDV)",CH$7,"Années (DateRDV)",CH$3,"Présence","Excusé"),3,""),"")</f>
        <v/>
      </c>
      <c r="CI105" s="166" t="str">
        <f>IFERROR(IF(GETPIVOTDATA("DateRDV",TCD!$B$1,"DT","GE","Bénéficiaire",$A105,CI$6,CI$5,"Mois (DateRDV)",CI$7,"Années (DateRDV)",CI$3,"Présence","Absent"),4,""),"")</f>
        <v/>
      </c>
      <c r="CJ105" s="166" t="str">
        <f>IFERROR(IF(GETPIVOTDATA("DateRDV",TCD!$B$1,"DT","GE","Bénéficiaire",$A105,CJ$6,CJ$5,"Mois (DateRDV)",CJ$7,"Années (DateRDV)",CJ$3),1,""),"")</f>
        <v/>
      </c>
      <c r="CK105" s="166" t="str">
        <f>IFERROR(IF(GETPIVOTDATA("DateRDV",TCD!$B$1,"DT","GE","Bénéficiaire",$A105,CK$6,CK$5,"Mois (DateRDV)",CK$7,"Années (DateRDV)",CK$3),2,""),"")</f>
        <v/>
      </c>
      <c r="CL105" s="166" t="str">
        <f>IFERROR(IF(GETPIVOTDATA("DateRDV",TCD!$B$1,"DT","GE","Bénéficiaire",$A105,GI$6,GI$5,"Mois (DateRDV)",GI$7,"Années (DateRDV)",GI$3,"Présence","Excusé"),3,""),"")</f>
        <v/>
      </c>
      <c r="CM105" s="166" t="str">
        <f>IFERROR(IF(GETPIVOTDATA("DateRDV",TCD!$B$1,"DT","GE","Bénéficiaire",$A105,CM$6,CM$5,"Mois (DateRDV)",CM$7,"Années (DateRDV)",CM$3,"Présence","Absent"),4,""),"")</f>
        <v/>
      </c>
      <c r="CN105" s="166" t="str">
        <f>IFERROR(IF(GETPIVOTDATA("DateRDV",TCD!$B$1,"DT","GE","Bénéficiaire",$A105,CN$6,CN$5,"Mois (DateRDV)",CN$7,"Années (DateRDV)",CN$3),1,""),"")</f>
        <v/>
      </c>
      <c r="CO105" s="166" t="str">
        <f>IFERROR(IF(GETPIVOTDATA("DateRDV",TCD!$B$1,"DT","GE","Bénéficiaire",$A105,CO$6,CO$5,"Mois (DateRDV)",CO$7,"Années (DateRDV)",CO$3),2,""),"")</f>
        <v/>
      </c>
      <c r="CP105" s="166" t="str">
        <f>IFERROR(IF(GETPIVOTDATA("DateRDV",TCD!$B$1,"DT","GE","Bénéficiaire",$A105,CP$6,CP$5,"Mois (DateRDV)",CP$7,"Années (DateRDV)",CP$3,"Présence","Excusé"),3,""),"")</f>
        <v/>
      </c>
      <c r="CQ105" s="166" t="str">
        <f>IFERROR(IF(GETPIVOTDATA("DateRDV",TCD!$B$1,"DT","GE","Bénéficiaire",$A105,CQ$6,CQ$5,"Mois (DateRDV)",CQ$7,"Années (DateRDV)",CQ$3,"Présence","Absent"),4,""),"")</f>
        <v/>
      </c>
      <c r="CR105" s="166" t="str">
        <f>IFERROR(IF(GETPIVOTDATA("DateRDV",TCD!$B$1,"DT","GE","Bénéficiaire",$A105,CR$6,CR$5,"Mois (DateRDV)",CR$7,"Années (DateRDV)",CR$3),1,""),"")</f>
        <v/>
      </c>
      <c r="CS105" s="166" t="str">
        <f>IFERROR(IF(GETPIVOTDATA("DateRDV",TCD!$B$1,"DT","GE","Bénéficiaire",$A105,CS$6,CS$5,"Mois (DateRDV)",CS$7,"Années (DateRDV)",CS$3),2,""),"")</f>
        <v/>
      </c>
      <c r="CT105" s="166" t="str">
        <f>IFERROR(IF(GETPIVOTDATA("DateRDV",TCD!$B$1,"DT","GE","Bénéficiaire",$A105,CT$6,CT$5,"Mois (DateRDV)",CT$7,"Années (DateRDV)",CT$3,"Présence","Excusé"),3,""),"")</f>
        <v/>
      </c>
      <c r="CU105" s="166" t="str">
        <f>IFERROR(IF(GETPIVOTDATA("DateRDV",TCD!$B$1,"DT","GE","Bénéficiaire",$A105,CU$6,CU$5,"Mois (DateRDV)",CU$7,"Années (DateRDV)",CU$3,"Présence","Absent"),4,""),"")</f>
        <v/>
      </c>
      <c r="CV105" s="166" t="str">
        <f>IFERROR(IF(GETPIVOTDATA("DateRDV",TCD!$B$1,"DT","GE","Bénéficiaire",$A105,CV$6,CV$5,"Mois (DateRDV)",CV$7,"Années (DateRDV)",CV$3),1,""),"")</f>
        <v/>
      </c>
      <c r="CW105" s="166" t="str">
        <f>IFERROR(IF(GETPIVOTDATA("DateRDV",TCD!$B$1,"DT","GE","Bénéficiaire",$A105,CW$6,CW$5,"Mois (DateRDV)",CW$7,"Années (DateRDV)",CW$3),2,""),"")</f>
        <v/>
      </c>
      <c r="CX105" s="166" t="str">
        <f>IFERROR(IF(GETPIVOTDATA("DateRDV",TCD!$B$1,"DT","GE","Bénéficiaire",$A105,CX$6,CX$5,"Mois (DateRDV)",CX$7,"Années (DateRDV)",CX$3,"Présence","Excusé"),3,""),"")</f>
        <v/>
      </c>
      <c r="CY105" s="166" t="str">
        <f>IFERROR(IF(GETPIVOTDATA("DateRDV",TCD!$B$1,"DT","GE","Bénéficiaire",$A105,CY$6,CY$5,"Mois (DateRDV)",CY$7,"Années (DateRDV)",CY$3,"Présence","Absent"),4,""),"")</f>
        <v/>
      </c>
      <c r="CZ105" s="166" t="str">
        <f>IFERROR(IF(GETPIVOTDATA("DateRDV",TCD!$B$1,"DT","GE","Bénéficiaire",$A105,CZ$6,CZ$5,"Mois (DateRDV)",CZ$7,"Années (DateRDV)",CZ$3),1,""),"")</f>
        <v/>
      </c>
      <c r="DA105" s="166" t="str">
        <f>IFERROR(IF(GETPIVOTDATA("DateRDV",TCD!$B$1,"DT","GE","Bénéficiaire",$A105,DA$6,DA$5,"Mois (DateRDV)",DA$7,"Années (DateRDV)",DA$3),2,""),"")</f>
        <v/>
      </c>
      <c r="DB105" s="166" t="str">
        <f>IFERROR(IF(GETPIVOTDATA("DateRDV",TCD!$B$1,"DT","GE","Bénéficiaire",$A105,DB$6,DB$5,"Mois (DateRDV)",DB$7,"Années (DateRDV)",DB$3,"Présence","Excusé"),3,""),"")</f>
        <v/>
      </c>
      <c r="DC105" s="166" t="str">
        <f>IFERROR(IF(GETPIVOTDATA("DateRDV",TCD!$B$1,"DT","GE","Bénéficiaire",$A105,DC$6,DC$5,"Mois (DateRDV)",DC$7,"Années (DateRDV)",DC$3,"Présence","Absent"),4,""),"")</f>
        <v/>
      </c>
      <c r="DD105" s="166" t="str">
        <f>IFERROR(IF(GETPIVOTDATA("DateRDV",TCD!$B$1,"DT","GE","Bénéficiaire",$A105,DD$6,DD$5,"Mois (DateRDV)",DD$7,"Années (DateRDV)",DD$3),1,""),"")</f>
        <v/>
      </c>
      <c r="DE105" s="166" t="str">
        <f>IFERROR(IF(GETPIVOTDATA("DateRDV",TCD!$B$1,"DT","GE","Bénéficiaire",$A105,DE$6,DE$5,"Mois (DateRDV)",DE$7,"Années (DateRDV)",DE$3),2,""),"")</f>
        <v/>
      </c>
      <c r="DF105" s="166" t="str">
        <f>IFERROR(IF(GETPIVOTDATA("DateRDV",TCD!$B$1,"DT","GE","Bénéficiaire",$A105,DF$6,DF$5,"Mois (DateRDV)",DF$7,"Années (DateRDV)",DF$3,"Présence","Excusé"),3,""),"")</f>
        <v/>
      </c>
      <c r="DG105" s="166" t="str">
        <f>IFERROR(IF(GETPIVOTDATA("DateRDV",TCD!$B$1,"DT","GE","Bénéficiaire",$A105,DG$6,DG$5,"Mois (DateRDV)",DG$7,"Années (DateRDV)",DG$3,"Présence","Absent"),4,""),"")</f>
        <v/>
      </c>
      <c r="DH105" s="166" t="str">
        <f>IFERROR(IF(GETPIVOTDATA("DateRDV",TCD!$B$1,"DT","GE","Bénéficiaire",$A105,DH$6,DH$5,"Mois (DateRDV)",DH$7,"Années (DateRDV)",DH$3),1,""),"")</f>
        <v/>
      </c>
      <c r="DI105" s="166" t="str">
        <f>IFERROR(IF(GETPIVOTDATA("DateRDV",TCD!$B$1,"DT","GE","Bénéficiaire",$A105,DI$6,DI$5,"Mois (DateRDV)",DI$7,"Années (DateRDV)",DI$3),2,""),"")</f>
        <v/>
      </c>
      <c r="DJ105" s="166" t="str">
        <f>IFERROR(IF(GETPIVOTDATA("DateRDV",TCD!$B$1,"DT","GE","Bénéficiaire",$A105,DJ$6,DJ$5,"Mois (DateRDV)",DJ$7,"Années (DateRDV)",DJ$3,"Présence","Excusé"),3,""),"")</f>
        <v/>
      </c>
      <c r="DK105" s="166" t="str">
        <f>IFERROR(IF(GETPIVOTDATA("DateRDV",TCD!$B$1,"DT","GE","Bénéficiaire",$A105,DK$6,DK$5,"Mois (DateRDV)",DK$7,"Années (DateRDV)",DK$3,"Présence","Absent"),4,""),"")</f>
        <v/>
      </c>
      <c r="DL105" s="166" t="str">
        <f>IFERROR(IF(GETPIVOTDATA("DateRDV",TCD!$B$1,"DT","GE","Bénéficiaire",$A105,DL$6,DL$5,"Mois (DateRDV)",DL$7,"Années (DateRDV)",DL$3),1,""),"")</f>
        <v/>
      </c>
      <c r="DM105" s="166" t="str">
        <f>IFERROR(IF(GETPIVOTDATA("DateRDV",TCD!$B$1,"DT","GE","Bénéficiaire",$A105,DM$6,DM$5,"Mois (DateRDV)",DM$7,"Années (DateRDV)",DM$3),2,""),"")</f>
        <v/>
      </c>
      <c r="DN105" s="166" t="str">
        <f>IFERROR(IF(GETPIVOTDATA("DateRDV",TCD!$B$1,"DT","GE","Bénéficiaire",$A105,DN$6,DN$5,"Mois (DateRDV)",DN$7,"Années (DateRDV)",DN$3,"Présence","Excusé"),3,""),"")</f>
        <v/>
      </c>
      <c r="DO105" s="166" t="str">
        <f>IFERROR(IF(GETPIVOTDATA("DateRDV",TCD!$B$1,"DT","GE","Bénéficiaire",$A105,DO$6,DO$5,"Mois (DateRDV)",DO$7,"Années (DateRDV)",DO$3,"Présence","Absent"),4,""),"")</f>
        <v/>
      </c>
    </row>
    <row r="106" spans="1:119" ht="15" customHeight="1" x14ac:dyDescent="0.2">
      <c r="A106" t="str">
        <v>MORGAND Gwenaelle</v>
      </c>
      <c r="B106" s="169" t="str">
        <f>IFERROR(IF(INDEX(Data!P:P,MATCH(A106,Data!B:B,0))&lt;&gt;"",INDEX(Data!P:P,MATCH(A106,Data!B:B,0)),""),"")</f>
        <v>MORGAND</v>
      </c>
      <c r="C106" s="169" t="str">
        <f>IFERROR(IF(INDEX(Data!O:O,MATCH(A106,Data!B:B,0))&lt;&gt;"",INDEX(Data!O:O,MATCH(A106,Data!B:B,0)),""),"")</f>
        <v>Gwenaelle</v>
      </c>
      <c r="D106" s="169" t="str">
        <f>IFERROR(IF(INDEX(Data!J:J,MATCH(A106,Data!B:B,0))&lt;&gt;"",INDEX(Data!J:J,MATCH(A106,Data!B:B,0)),""),"")</f>
        <v>CD</v>
      </c>
      <c r="E106" s="169" t="str">
        <f>IFERROR(IF(INDEX(Data!M:M,MATCH(A106,Data!B:B,0))&lt;&gt;"",INDEX(Data!M:M,MATCH(A106,Data!B:B,0)),""),"")</f>
        <v>ANNEMASSE</v>
      </c>
      <c r="F106" s="169">
        <f>IFERROR(IF(INDEX(Data!N:N,MATCH(A106,Data!B:B,0))&lt;&gt;"",INDEX(Data!N:N,MATCH(A106,Data!B:B,0)),""),"")</f>
        <v>74100</v>
      </c>
      <c r="G106" s="170">
        <f>IFERROR(IF(INDEX(Data!K:K,MATCH(A106,Data!B:B,0))&lt;&gt;"",INDEX(Data!K:K,MATCH(A106,Data!B:B,0)),""),"")</f>
        <v>45726</v>
      </c>
      <c r="H106" s="170">
        <f>IFERROR(IF(INDEX(Data!L:L,MATCH(A106,Data!B:B,0))&lt;&gt;"",INDEX(Data!L:L,MATCH(A106,Data!B:B,0)),""),"")</f>
        <v>45727</v>
      </c>
      <c r="I106" s="170">
        <f>IFERROR(IF(INDEX(Data!C:C,MATCH(A106,Data!B:B,0))&lt;&gt;"",INDEX(Data!C:C,MATCH(A106,Data!B:B,0)),""),"")</f>
        <v>45743</v>
      </c>
      <c r="J106" s="170">
        <f>IFERROR(IF(INDEX(Data!D:D,MATCH(A106,Data!B:B,0))&lt;&gt;"",INDEX(Data!D:D,MATCH(A106,Data!B:B,0)),""),"")</f>
        <v>45900</v>
      </c>
      <c r="K106" s="171" t="str">
        <f>IFERROR(IF(INDEX(Data!H:H,MATCH(A106,Data!B:B,0))&lt;&gt;"",INDEX(Data!H:H,MATCH(A106,Data!B:B,0)),""),"")</f>
        <v>Equilibré</v>
      </c>
      <c r="L106" s="166" t="str">
        <f>IFERROR(IF(GETPIVOTDATA("DateRDV",TCD!$B$1,"DT","GE","Bénéficiaire",$A106,L$6,L$5,"Mois (DateRDV)",L$7,"Années (DateRDV)",L$3),1,""),"")</f>
        <v/>
      </c>
      <c r="M106" s="166" t="str">
        <f>IFERROR(IF(GETPIVOTDATA("DateRDV",TCD!$B$1,"DT","GE","Bénéficiaire",$A106,M$6,M$5,"Mois (DateRDV)",M$7,"Années (DateRDV)",M$3),2,""),"")</f>
        <v/>
      </c>
      <c r="N106" s="166" t="str">
        <f>IFERROR(IF(GETPIVOTDATA("DateRDV",TCD!$B$1,"DT","GE","Bénéficiaire",$A106,N$6,N$5,"Mois (DateRDV)",N$7,"Années (DateRDV)",N$3,"Présence","Excusé"),3,""),"")</f>
        <v/>
      </c>
      <c r="O106" s="166" t="str">
        <f>IFERROR(IF(GETPIVOTDATA("DateRDV",TCD!$B$1,"DT","GE","Bénéficiaire",$A106,O$6,O$5,"Mois (DateRDV)",O$7,"Années (DateRDV)",O$3,"Présence","Absent"),4,""),"")</f>
        <v/>
      </c>
      <c r="P106" s="166" t="str">
        <f>IFERROR(IF(GETPIVOTDATA("DateRDV",TCD!$B$1,"DT","GE","Bénéficiaire",$A106,P$6,P$5,"Mois (DateRDV)",P$7,"Années (DateRDV)",P$3),1,""),"")</f>
        <v/>
      </c>
      <c r="Q106" s="166" t="str">
        <f>IFERROR(IF(GETPIVOTDATA("DateRDV",TCD!$B$1,"DT","GE","Bénéficiaire",$A106,Q$6,Q$5,"Mois (DateRDV)",Q$7,"Années (DateRDV)",Q$3),2,""),"")</f>
        <v/>
      </c>
      <c r="R106" s="166" t="str">
        <f>IFERROR(IF(GETPIVOTDATA("DateRDV",TCD!$B$1,"DT","GE","Bénéficiaire",$A106,R$6,R$5,"Mois (DateRDV)",R$7,"Années (DateRDV)",R$3,"Présence","Excusé"),3,""),"")</f>
        <v/>
      </c>
      <c r="S106" s="166" t="str">
        <f>IFERROR(IF(GETPIVOTDATA("DateRDV",TCD!$B$1,"DT","GE","Bénéficiaire",$A106,S$6,S$5,"Mois (DateRDV)",S$7,"Années (DateRDV)",S$3,"Présence","Absent"),4,""),"")</f>
        <v/>
      </c>
      <c r="T106" s="166" t="str">
        <f>IFERROR(IF(GETPIVOTDATA("DateRDV",TCD!$B$1,"DT","GE","Bénéficiaire",$A106,T$6,T$5,"Mois (DateRDV)",T$7,"Années (DateRDV)",T$3),1,""),"")</f>
        <v/>
      </c>
      <c r="U106" s="166" t="str">
        <f>IFERROR(IF(GETPIVOTDATA("DateRDV",TCD!$B$1,"DT","GE","Bénéficiaire",$A106,U$6,U$5,"Mois (DateRDV)",U$7,"Années (DateRDV)",U$3),2,""),"")</f>
        <v/>
      </c>
      <c r="V106" s="166" t="str">
        <f>IFERROR(IF(GETPIVOTDATA("DateRDV",TCD!$B$1,"DT","GE","Bénéficiaire",$A106,V$6,V$5,"Mois (DateRDV)",V$7,"Années (DateRDV)",V$3,"Présence","Excusé"),3,""),"")</f>
        <v/>
      </c>
      <c r="W106" s="166" t="str">
        <f>IFERROR(IF(GETPIVOTDATA("DateRDV",TCD!$B$1,"DT","GE","Bénéficiaire",$A106,W$6,W$5,"Mois (DateRDV)",W$7,"Années (DateRDV)",W$3,"Présence","Absent"),4,""),"")</f>
        <v/>
      </c>
      <c r="X106" s="166" t="str">
        <f>IFERROR(IF(GETPIVOTDATA("DateRDV",TCD!$B$1,"DT","GE","Bénéficiaire",$A106,X$6,X$5,"Mois (DateRDV)",X$7,"Années (DateRDV)",X$3),1,""),"")</f>
        <v/>
      </c>
      <c r="Y106" s="166" t="str">
        <f>IFERROR(IF(GETPIVOTDATA("DateRDV",TCD!$B$1,"DT","GE","Bénéficiaire",$A106,Y$6,Y$5,"Mois (DateRDV)",Y$7,"Années (DateRDV)",Y$3),2,""),"")</f>
        <v/>
      </c>
      <c r="Z106" s="166" t="str">
        <f>IFERROR(IF(GETPIVOTDATA("DateRDV",TCD!$B$1,"DT","GE","Bénéficiaire",$A106,Z$6,Z$5,"Mois (DateRDV)",Z$7,"Années (DateRDV)",Z$3,"Présence","Excusé"),3,""),"")</f>
        <v/>
      </c>
      <c r="AA106" s="166" t="str">
        <f>IFERROR(IF(GETPIVOTDATA("DateRDV",TCD!$B$1,"DT","GE","Bénéficiaire",$A106,AA$6,AA$5,"Mois (DateRDV)",AA$7,"Années (DateRDV)",AA$3,"Présence","Absent"),4,""),"")</f>
        <v/>
      </c>
      <c r="AB106" s="166" t="str">
        <f>IFERROR(IF(GETPIVOTDATA("DateRDV",TCD!$B$1,"DT","GE","Bénéficiaire",$A106,AB$6,AB$5,"Mois (DateRDV)",AB$7,"Années (DateRDV)",AB$3),1,""),"")</f>
        <v/>
      </c>
      <c r="AC106" s="166" t="str">
        <f>IFERROR(IF(GETPIVOTDATA("DateRDV",TCD!$B$1,"DT","GE","Bénéficiaire",$A106,AC$6,AC$5,"Mois (DateRDV)",AC$7,"Années (DateRDV)",AC$3),2,""),"")</f>
        <v/>
      </c>
      <c r="AD106" s="166" t="str">
        <f>IFERROR(IF(GETPIVOTDATA("DateRDV",TCD!$B$1,"DT","GE","Bénéficiaire",$A106,AD$6,AD$5,"Mois (DateRDV)",AD$7,"Années (DateRDV)",AD$3,"Présence","Excusé"),3,""),"")</f>
        <v/>
      </c>
      <c r="AE106" s="166" t="str">
        <f>IFERROR(IF(GETPIVOTDATA("DateRDV",TCD!$B$1,"DT","GE","Bénéficiaire",$A106,AE$6,AE$5,"Mois (DateRDV)",AE$7,"Années (DateRDV)",AE$3,"Présence","Absent"),4,""),"")</f>
        <v/>
      </c>
      <c r="AF106" s="166" t="str">
        <f>IFERROR(IF(GETPIVOTDATA("DateRDV",TCD!$B$1,"DT","GE","Bénéficiaire",$A106,AF$6,AF$5,"Mois (DateRDV)",AF$7,"Années (DateRDV)",AF$3),1,""),"")</f>
        <v/>
      </c>
      <c r="AG106" s="166" t="str">
        <f>IFERROR(IF(GETPIVOTDATA("DateRDV",TCD!$B$1,"DT","GE","Bénéficiaire",$A106,AG$6,AG$5,"Mois (DateRDV)",AG$7,"Années (DateRDV)",AG$3),2,""),"")</f>
        <v/>
      </c>
      <c r="AH106" s="166" t="str">
        <f>IFERROR(IF(GETPIVOTDATA("DateRDV",TCD!$B$1,"DT","GE","Bénéficiaire",$A106,AH$6,AH$5,"Mois (DateRDV)",AH$7,"Années (DateRDV)",AH$3,"Présence","Excusé"),3,""),"")</f>
        <v/>
      </c>
      <c r="AI106" s="166" t="str">
        <f>IFERROR(IF(GETPIVOTDATA("DateRDV",TCD!$B$1,"DT","GE","Bénéficiaire",$A106,AI$6,AI$5,"Mois (DateRDV)",AI$7,"Années (DateRDV)",AI$3,"Présence","Absent"),4,""),"")</f>
        <v/>
      </c>
      <c r="AJ106" s="166" t="str">
        <f>IFERROR(IF(GETPIVOTDATA("DateRDV",TCD!$B$1,"DT","GE","Bénéficiaire",$A106,AJ$6,AJ$5,"Mois (DateRDV)",AJ$7,"Années (DateRDV)",AJ$3),1,""),"")</f>
        <v/>
      </c>
      <c r="AK106" s="166" t="str">
        <f>IFERROR(IF(GETPIVOTDATA("DateRDV",TCD!$B$1,"DT","GE","Bénéficiaire",$A106,AK$6,AK$5,"Mois (DateRDV)",AK$7,"Années (DateRDV)",AK$3),2,""),"")</f>
        <v/>
      </c>
      <c r="AL106" s="166" t="str">
        <f>IFERROR(IF(GETPIVOTDATA("DateRDV",TCD!$B$1,"DT","GE","Bénéficiaire",$A106,AL$6,AL$5,"Mois (DateRDV)",AL$7,"Années (DateRDV)",AL$3,"Présence","Excusé"),3,""),"")</f>
        <v/>
      </c>
      <c r="AM106" s="166" t="str">
        <f>IFERROR(IF(GETPIVOTDATA("DateRDV",TCD!$B$1,"DT","GE","Bénéficiaire",$A106,AM$6,AM$5,"Mois (DateRDV)",AM$7,"Années (DateRDV)",AM$3,"Présence","Absent"),4,""),"")</f>
        <v/>
      </c>
      <c r="AN106" s="166" t="str">
        <f>IFERROR(IF(GETPIVOTDATA("DateRDV",TCD!$B$1,"DT","GE","Bénéficiaire",$A106,AN$6,AN$5,"Mois (DateRDV)",AN$7,"Années (DateRDV)",AN$3),1,""),"")</f>
        <v/>
      </c>
      <c r="AO106" s="166" t="str">
        <f>IFERROR(IF(GETPIVOTDATA("DateRDV",TCD!$B$1,"DT","GE","Bénéficiaire",$A106,AO$6,AO$5,"Mois (DateRDV)",AO$7,"Années (DateRDV)",AO$3),2,""),"")</f>
        <v/>
      </c>
      <c r="AP106" s="166" t="str">
        <f>IFERROR(IF(GETPIVOTDATA("DateRDV",TCD!$B$1,"DT","GE","Bénéficiaire",$A106,AP$6,AP$5,"Mois (DateRDV)",AP$7,"Années (DateRDV)",AP$3,"Présence","Excusé"),3,""),"")</f>
        <v/>
      </c>
      <c r="AQ106" s="166" t="str">
        <f>IFERROR(IF(GETPIVOTDATA("DateRDV",TCD!$B$1,"DT","GE","Bénéficiaire",$A106,AQ$6,AQ$5,"Mois (DateRDV)",AQ$7,"Années (DateRDV)",AQ$3,"Présence","Absent"),4,""),"")</f>
        <v/>
      </c>
      <c r="AR106" s="166" t="str">
        <f>IFERROR(IF(GETPIVOTDATA("DateRDV",TCD!$B$1,"DT","GE","Bénéficiaire",$A106,AR$6,AR$5,"Mois (DateRDV)",AR$7,"Années (DateRDV)",AR$3),1,""),"")</f>
        <v/>
      </c>
      <c r="AS106" s="166" t="str">
        <f>IFERROR(IF(GETPIVOTDATA("DateRDV",TCD!$B$1,"DT","GE","Bénéficiaire",$A106,AS$6,AS$5,"Mois (DateRDV)",AS$7,"Années (DateRDV)",AS$3),2,""),"")</f>
        <v/>
      </c>
      <c r="AT106" s="166" t="str">
        <f>IFERROR(IF(GETPIVOTDATA("DateRDV",TCD!$B$1,"DT","GE","Bénéficiaire",$A106,AT$6,AT$5,"Mois (DateRDV)",AT$7,"Années (DateRDV)",AT$3,"Présence","Excusé"),3,""),"")</f>
        <v/>
      </c>
      <c r="AU106" s="166" t="str">
        <f>IFERROR(IF(GETPIVOTDATA("DateRDV",TCD!$B$1,"DT","GE","Bénéficiaire",$A106,AU$6,AU$5,"Mois (DateRDV)",AU$7,"Années (DateRDV)",AU$3,"Présence","Absent"),4,""),"")</f>
        <v/>
      </c>
      <c r="AV106" s="166" t="str">
        <f>IFERROR(IF(GETPIVOTDATA("DateRDV",TCD!$B$1,"DT","GE","Bénéficiaire",$A106,AV$6,AV$5,"Mois (DateRDV)",AV$7,"Années (DateRDV)",AV$3),1,""),"")</f>
        <v/>
      </c>
      <c r="AW106" s="166" t="str">
        <f>IFERROR(IF(GETPIVOTDATA("DateRDV",TCD!$B$1,"DT","GE","Bénéficiaire",$A106,AW$6,AW$5,"Mois (DateRDV)",AW$7,"Années (DateRDV)",AW$3),2,""),"")</f>
        <v/>
      </c>
      <c r="AX106" s="166" t="str">
        <f>IFERROR(IF(GETPIVOTDATA("DateRDV",TCD!$B$1,"DT","GE","Bénéficiaire",$A106,AX$6,AX$5,"Mois (DateRDV)",AX$7,"Années (DateRDV)",AX$3,"Présence","Excusé"),3,""),"")</f>
        <v/>
      </c>
      <c r="AY106" s="166" t="str">
        <f>IFERROR(IF(GETPIVOTDATA("DateRDV",TCD!$B$1,"DT","GE","Bénéficiaire",$A106,AY$6,AY$5,"Mois (DateRDV)",AY$7,"Années (DateRDV)",AY$3,"Présence","Absent"),4,""),"")</f>
        <v/>
      </c>
      <c r="AZ106" s="166" t="str">
        <f>IFERROR(IF(GETPIVOTDATA("DateRDV",TCD!$B$1,"DT","GE","Bénéficiaire",$A106,AZ$6,AZ$5,"Mois (DateRDV)",AZ$7,"Années (DateRDV)",AZ$3),1,""),"")</f>
        <v/>
      </c>
      <c r="BA106" s="166" t="str">
        <f>IFERROR(IF(GETPIVOTDATA("DateRDV",TCD!$B$1,"DT","GE","Bénéficiaire",$A106,BA$6,BA$5,"Mois (DateRDV)",BA$7,"Années (DateRDV)",BA$3),2,""),"")</f>
        <v/>
      </c>
      <c r="BB106" s="166" t="str">
        <f>IFERROR(IF(GETPIVOTDATA("DateRDV",TCD!$B$1,"DT","GE","Bénéficiaire",$A106,BB$6,BB$5,"Mois (DateRDV)",BB$7,"Années (DateRDV)",BB$3,"Présence","Excusé"),3,""),"")</f>
        <v/>
      </c>
      <c r="BC106" s="166" t="str">
        <f>IFERROR(IF(GETPIVOTDATA("DateRDV",TCD!$B$1,"DT","GE","Bénéficiaire",$A106,BC$6,BC$5,"Mois (DateRDV)",BC$7,"Années (DateRDV)",BC$3,"Présence","Absent"),4,""),"")</f>
        <v/>
      </c>
      <c r="BD106" s="166" t="str">
        <f>IFERROR(IF(GETPIVOTDATA("DateRDV",TCD!$B$1,"DT","GE","Bénéficiaire",$A106,BD$6,BD$5,"Mois (DateRDV)",BD$7,"Années (DateRDV)",BD$3),1,""),"")</f>
        <v/>
      </c>
      <c r="BE106" s="166" t="str">
        <f>IFERROR(IF(GETPIVOTDATA("DateRDV",TCD!$B$1,"DT","GE","Bénéficiaire",$A106,BE$6,BE$5,"Mois (DateRDV)",BE$7,"Années (DateRDV)",BE$3),2,""),"")</f>
        <v/>
      </c>
      <c r="BF106" s="166" t="str">
        <f>IFERROR(IF(GETPIVOTDATA("DateRDV",TCD!$B$1,"DT","GE","Bénéficiaire",$A106,BF$6,BF$5,"Mois (DateRDV)",BF$7,"Années (DateRDV)",BF$3,"Présence","Excusé"),3,""),"")</f>
        <v/>
      </c>
      <c r="BG106" s="166" t="str">
        <f>IFERROR(IF(GETPIVOTDATA("DateRDV",TCD!$B$1,"DT","GE","Bénéficiaire",$A106,BG$6,BG$5,"Mois (DateRDV)",BG$7,"Années (DateRDV)",BG$3,"Présence","Absent"),4,""),"")</f>
        <v/>
      </c>
      <c r="BH106" s="166" t="str">
        <f>IFERROR(IF(GETPIVOTDATA("DateRDV",TCD!$B$1,"DT","GE","Bénéficiaire",$A106,BH$6,BH$5,"Mois (DateRDV)",BH$7,"Années (DateRDV)",BH$3),1,""),"")</f>
        <v/>
      </c>
      <c r="BI106" s="166" t="str">
        <f>IFERROR(IF(GETPIVOTDATA("DateRDV",TCD!$B$1,"DT","GE","Bénéficiaire",$A106,BI$6,BI$5,"Mois (DateRDV)",BI$7,"Années (DateRDV)",BI$3),2,""),"")</f>
        <v/>
      </c>
      <c r="BJ106" s="166" t="str">
        <f>IFERROR(IF(GETPIVOTDATA("DateRDV",TCD!$B$1,"DT","GE","Bénéficiaire",$A106,BJ$6,BJ$5,"Mois (DateRDV)",BJ$7,"Années (DateRDV)",BJ$3,"Présence","Excusé"),3,""),"")</f>
        <v/>
      </c>
      <c r="BK106" s="166" t="str">
        <f>IFERROR(IF(GETPIVOTDATA("DateRDV",TCD!$B$1,"DT","GE","Bénéficiaire",$A106,BK$6,BK$5,"Mois (DateRDV)",BK$7,"Années (DateRDV)",BK$3,"Présence","Absent"),4,""),"")</f>
        <v/>
      </c>
      <c r="BL106" s="166" t="str">
        <f>IFERROR(IF(GETPIVOTDATA("DateRDV",TCD!$B$1,"DT","GE","Bénéficiaire",$A106,BL$6,BL$5,"Mois (DateRDV)",BL$7,"Années (DateRDV)",BL$3),1,""),"")</f>
        <v/>
      </c>
      <c r="BM106" s="166" t="str">
        <f>IFERROR(IF(GETPIVOTDATA("DateRDV",TCD!$B$1,"DT","GE","Bénéficiaire",$A106,BM$6,BM$5,"Mois (DateRDV)",BM$7,"Années (DateRDV)",BM$3),2,""),"")</f>
        <v/>
      </c>
      <c r="BN106" s="166" t="str">
        <f>IFERROR(IF(GETPIVOTDATA("DateRDV",TCD!$B$1,"DT","GE","Bénéficiaire",$A106,BN$6,BN$5,"Mois (DateRDV)",BN$7,"Années (DateRDV)",BN$3,"Présence","Excusé"),3,""),"")</f>
        <v/>
      </c>
      <c r="BO106" s="166" t="str">
        <f>IFERROR(IF(GETPIVOTDATA("DateRDV",TCD!$B$1,"DT","GE","Bénéficiaire",$A106,BO$6,BO$5,"Mois (DateRDV)",BO$7,"Années (DateRDV)",BO$3,"Présence","Absent"),4,""),"")</f>
        <v/>
      </c>
      <c r="BP106" s="166" t="str">
        <f>IFERROR(IF(GETPIVOTDATA("DateRDV",TCD!$B$1,"DT","GE","Bénéficiaire",$A106,BP$6,BP$5,"Mois (DateRDV)",BP$7,"Années (DateRDV)",BP$3),1,""),"")</f>
        <v/>
      </c>
      <c r="BQ106" s="166" t="str">
        <f>IFERROR(IF(GETPIVOTDATA("DateRDV",TCD!$B$1,"DT","GE","Bénéficiaire",$A106,BQ$6,BQ$5,"Mois (DateRDV)",BQ$7,"Années (DateRDV)",BQ$3),2,""),"")</f>
        <v/>
      </c>
      <c r="BR106" s="166" t="str">
        <f>IFERROR(IF(GETPIVOTDATA("DateRDV",TCD!$B$1,"DT","GE","Bénéficiaire",$A106,BR$6,BR$5,"Mois (DateRDV)",BR$7,"Années (DateRDV)",BR$3,"Présence","Excusé"),3,""),"")</f>
        <v/>
      </c>
      <c r="BS106" s="166" t="str">
        <f>IFERROR(IF(GETPIVOTDATA("DateRDV",TCD!$B$1,"DT","GE","Bénéficiaire",$A106,BS$6,BS$5,"Mois (DateRDV)",BS$7,"Années (DateRDV)",BS$3,"Présence","Absent"),4,""),"")</f>
        <v/>
      </c>
      <c r="BT106" s="166" t="str">
        <f>IFERROR(IF(GETPIVOTDATA("DateRDV",TCD!$B$1,"DT","GE","Bénéficiaire",$A106,BT$6,BT$5,"Mois (DateRDV)",BT$7,"Années (DateRDV)",BT$3),1,""),"")</f>
        <v/>
      </c>
      <c r="BU106" s="166" t="str">
        <f>IFERROR(IF(GETPIVOTDATA("DateRDV",TCD!$B$1,"DT","GE","Bénéficiaire",$A106,BU$6,BU$5,"Mois (DateRDV)",BU$7,"Années (DateRDV)",BU$3),2,""),"")</f>
        <v/>
      </c>
      <c r="BV106" s="166" t="str">
        <f>IFERROR(IF(GETPIVOTDATA("DateRDV",TCD!$B$1,"DT","GE","Bénéficiaire",$A106,BV$6,BV$5,"Mois (DateRDV)",BV$7,"Années (DateRDV)",BV$3,"Présence","Excusé"),3,""),"")</f>
        <v/>
      </c>
      <c r="BW106" s="166" t="str">
        <f>IFERROR(IF(GETPIVOTDATA("DateRDV",TCD!$B$1,"DT","GE","Bénéficiaire",$A106,BW$6,BW$5,"Mois (DateRDV)",BW$7,"Années (DateRDV)",BW$3,"Présence","Absent"),4,""),"")</f>
        <v/>
      </c>
      <c r="BX106" s="166" t="str">
        <f>IFERROR(IF(GETPIVOTDATA("DateRDV",TCD!$B$1,"DT","GE","Bénéficiaire",$A106,BX$6,BX$5,"Mois (DateRDV)",BX$7,"Années (DateRDV)",BX$3),1,""),"")</f>
        <v/>
      </c>
      <c r="BY106" s="166" t="str">
        <f>IFERROR(IF(GETPIVOTDATA("DateRDV",TCD!$B$1,"DT","GE","Bénéficiaire",$A106,BY$6,BY$5,"Mois (DateRDV)",BY$7,"Années (DateRDV)",BY$3),2,""),"")</f>
        <v/>
      </c>
      <c r="BZ106" s="166" t="str">
        <f>IFERROR(IF(GETPIVOTDATA("DateRDV",TCD!$B$1,"DT","GE","Bénéficiaire",$A106,BZ$6,BZ$5,"Mois (DateRDV)",BZ$7,"Années (DateRDV)",BZ$3,"Présence","Excusé"),3,""),"")</f>
        <v/>
      </c>
      <c r="CA106" s="166" t="str">
        <f>IFERROR(IF(GETPIVOTDATA("DateRDV",TCD!$B$1,"DT","GE","Bénéficiaire",$A106,CA$6,CA$5,"Mois (DateRDV)",CA$7,"Années (DateRDV)",CA$3,"Présence","Absent"),4,""),"")</f>
        <v/>
      </c>
      <c r="CB106" s="166" t="str">
        <f>IFERROR(IF(GETPIVOTDATA("DateRDV",TCD!$B$1,"DT","GE","Bénéficiaire",$A106,CB$6,CB$5,"Mois (DateRDV)",CB$7,"Années (DateRDV)",CB$3),1,""),"")</f>
        <v/>
      </c>
      <c r="CC106" s="166" t="str">
        <f>IFERROR(IF(GETPIVOTDATA("DateRDV",TCD!$B$1,"DT","GE","Bénéficiaire",$A106,CC$6,CC$5,"Mois (DateRDV)",CC$7,"Années (DateRDV)",CC$3),2,""),"")</f>
        <v/>
      </c>
      <c r="CD106" s="166" t="str">
        <f>IFERROR(IF(GETPIVOTDATA("DateRDV",TCD!$B$1,"DT","GE","Bénéficiaire",$A106,CD$6,CD$5,"Mois (DateRDV)",CD$7,"Années (DateRDV)",CD$3,"Présence","Excusé"),3,""),"")</f>
        <v/>
      </c>
      <c r="CE106" s="166" t="str">
        <f>IFERROR(IF(GETPIVOTDATA("DateRDV",TCD!$B$1,"DT","GE","Bénéficiaire",$A106,CE$6,CE$5,"Mois (DateRDV)",CE$7,"Années (DateRDV)",CE$3,"Présence","Absent"),4,""),"")</f>
        <v/>
      </c>
      <c r="CF106" s="166" t="str">
        <f>IFERROR(IF(GETPIVOTDATA("DateRDV",TCD!$B$1,"DT","GE","Bénéficiaire",$A106,CF$6,CF$5,"Mois (DateRDV)",CF$7,"Années (DateRDV)",CF$3),1,""),"")</f>
        <v/>
      </c>
      <c r="CG106" s="166" t="str">
        <f>IFERROR(IF(GETPIVOTDATA("DateRDV",TCD!$B$1,"DT","GE","Bénéficiaire",$A106,CG$6,CG$5,"Mois (DateRDV)",CG$7,"Années (DateRDV)",CG$3),2,""),"")</f>
        <v/>
      </c>
      <c r="CH106" s="166" t="str">
        <f>IFERROR(IF(GETPIVOTDATA("DateRDV",TCD!$B$1,"DT","GE","Bénéficiaire",$A106,CH$6,CH$5,"Mois (DateRDV)",CH$7,"Années (DateRDV)",CH$3,"Présence","Excusé"),3,""),"")</f>
        <v/>
      </c>
      <c r="CI106" s="166" t="str">
        <f>IFERROR(IF(GETPIVOTDATA("DateRDV",TCD!$B$1,"DT","GE","Bénéficiaire",$A106,CI$6,CI$5,"Mois (DateRDV)",CI$7,"Années (DateRDV)",CI$3,"Présence","Absent"),4,""),"")</f>
        <v/>
      </c>
      <c r="CJ106" s="166" t="str">
        <f>IFERROR(IF(GETPIVOTDATA("DateRDV",TCD!$B$1,"DT","GE","Bénéficiaire",$A106,CJ$6,CJ$5,"Mois (DateRDV)",CJ$7,"Années (DateRDV)",CJ$3),1,""),"")</f>
        <v/>
      </c>
      <c r="CK106" s="166" t="str">
        <f>IFERROR(IF(GETPIVOTDATA("DateRDV",TCD!$B$1,"DT","GE","Bénéficiaire",$A106,CK$6,CK$5,"Mois (DateRDV)",CK$7,"Années (DateRDV)",CK$3),2,""),"")</f>
        <v/>
      </c>
      <c r="CL106" s="166" t="str">
        <f>IFERROR(IF(GETPIVOTDATA("DateRDV",TCD!$B$1,"DT","GE","Bénéficiaire",$A106,GI$6,GI$5,"Mois (DateRDV)",GI$7,"Années (DateRDV)",GI$3,"Présence","Excusé"),3,""),"")</f>
        <v/>
      </c>
      <c r="CM106" s="166" t="str">
        <f>IFERROR(IF(GETPIVOTDATA("DateRDV",TCD!$B$1,"DT","GE","Bénéficiaire",$A106,CM$6,CM$5,"Mois (DateRDV)",CM$7,"Années (DateRDV)",CM$3,"Présence","Absent"),4,""),"")</f>
        <v/>
      </c>
      <c r="CN106" s="166" t="str">
        <f>IFERROR(IF(GETPIVOTDATA("DateRDV",TCD!$B$1,"DT","GE","Bénéficiaire",$A106,CN$6,CN$5,"Mois (DateRDV)",CN$7,"Années (DateRDV)",CN$3),1,""),"")</f>
        <v/>
      </c>
      <c r="CO106" s="166" t="str">
        <f>IFERROR(IF(GETPIVOTDATA("DateRDV",TCD!$B$1,"DT","GE","Bénéficiaire",$A106,CO$6,CO$5,"Mois (DateRDV)",CO$7,"Années (DateRDV)",CO$3),2,""),"")</f>
        <v/>
      </c>
      <c r="CP106" s="166" t="str">
        <f>IFERROR(IF(GETPIVOTDATA("DateRDV",TCD!$B$1,"DT","GE","Bénéficiaire",$A106,CP$6,CP$5,"Mois (DateRDV)",CP$7,"Années (DateRDV)",CP$3,"Présence","Excusé"),3,""),"")</f>
        <v/>
      </c>
      <c r="CQ106" s="166" t="str">
        <f>IFERROR(IF(GETPIVOTDATA("DateRDV",TCD!$B$1,"DT","GE","Bénéficiaire",$A106,CQ$6,CQ$5,"Mois (DateRDV)",CQ$7,"Années (DateRDV)",CQ$3,"Présence","Absent"),4,""),"")</f>
        <v/>
      </c>
      <c r="CR106" s="166" t="str">
        <f>IFERROR(IF(GETPIVOTDATA("DateRDV",TCD!$B$1,"DT","GE","Bénéficiaire",$A106,CR$6,CR$5,"Mois (DateRDV)",CR$7,"Années (DateRDV)",CR$3),1,""),"")</f>
        <v/>
      </c>
      <c r="CS106" s="166" t="str">
        <f>IFERROR(IF(GETPIVOTDATA("DateRDV",TCD!$B$1,"DT","GE","Bénéficiaire",$A106,CS$6,CS$5,"Mois (DateRDV)",CS$7,"Années (DateRDV)",CS$3),2,""),"")</f>
        <v/>
      </c>
      <c r="CT106" s="166" t="str">
        <f>IFERROR(IF(GETPIVOTDATA("DateRDV",TCD!$B$1,"DT","GE","Bénéficiaire",$A106,CT$6,CT$5,"Mois (DateRDV)",CT$7,"Années (DateRDV)",CT$3,"Présence","Excusé"),3,""),"")</f>
        <v/>
      </c>
      <c r="CU106" s="166" t="str">
        <f>IFERROR(IF(GETPIVOTDATA("DateRDV",TCD!$B$1,"DT","GE","Bénéficiaire",$A106,CU$6,CU$5,"Mois (DateRDV)",CU$7,"Années (DateRDV)",CU$3,"Présence","Absent"),4,""),"")</f>
        <v/>
      </c>
      <c r="CV106" s="166" t="str">
        <f>IFERROR(IF(GETPIVOTDATA("DateRDV",TCD!$B$1,"DT","GE","Bénéficiaire",$A106,CV$6,CV$5,"Mois (DateRDV)",CV$7,"Années (DateRDV)",CV$3),1,""),"")</f>
        <v/>
      </c>
      <c r="CW106" s="166" t="str">
        <f>IFERROR(IF(GETPIVOTDATA("DateRDV",TCD!$B$1,"DT","GE","Bénéficiaire",$A106,CW$6,CW$5,"Mois (DateRDV)",CW$7,"Années (DateRDV)",CW$3),2,""),"")</f>
        <v/>
      </c>
      <c r="CX106" s="166" t="str">
        <f>IFERROR(IF(GETPIVOTDATA("DateRDV",TCD!$B$1,"DT","GE","Bénéficiaire",$A106,CX$6,CX$5,"Mois (DateRDV)",CX$7,"Années (DateRDV)",CX$3,"Présence","Excusé"),3,""),"")</f>
        <v/>
      </c>
      <c r="CY106" s="166" t="str">
        <f>IFERROR(IF(GETPIVOTDATA("DateRDV",TCD!$B$1,"DT","GE","Bénéficiaire",$A106,CY$6,CY$5,"Mois (DateRDV)",CY$7,"Années (DateRDV)",CY$3,"Présence","Absent"),4,""),"")</f>
        <v/>
      </c>
      <c r="CZ106" s="166" t="str">
        <f>IFERROR(IF(GETPIVOTDATA("DateRDV",TCD!$B$1,"DT","GE","Bénéficiaire",$A106,CZ$6,CZ$5,"Mois (DateRDV)",CZ$7,"Années (DateRDV)",CZ$3),1,""),"")</f>
        <v/>
      </c>
      <c r="DA106" s="166" t="str">
        <f>IFERROR(IF(GETPIVOTDATA("DateRDV",TCD!$B$1,"DT","GE","Bénéficiaire",$A106,DA$6,DA$5,"Mois (DateRDV)",DA$7,"Années (DateRDV)",DA$3),2,""),"")</f>
        <v/>
      </c>
      <c r="DB106" s="166" t="str">
        <f>IFERROR(IF(GETPIVOTDATA("DateRDV",TCD!$B$1,"DT","GE","Bénéficiaire",$A106,DB$6,DB$5,"Mois (DateRDV)",DB$7,"Années (DateRDV)",DB$3,"Présence","Excusé"),3,""),"")</f>
        <v/>
      </c>
      <c r="DC106" s="166" t="str">
        <f>IFERROR(IF(GETPIVOTDATA("DateRDV",TCD!$B$1,"DT","GE","Bénéficiaire",$A106,DC$6,DC$5,"Mois (DateRDV)",DC$7,"Années (DateRDV)",DC$3,"Présence","Absent"),4,""),"")</f>
        <v/>
      </c>
      <c r="DD106" s="166" t="str">
        <f>IFERROR(IF(GETPIVOTDATA("DateRDV",TCD!$B$1,"DT","GE","Bénéficiaire",$A106,DD$6,DD$5,"Mois (DateRDV)",DD$7,"Années (DateRDV)",DD$3),1,""),"")</f>
        <v/>
      </c>
      <c r="DE106" s="166" t="str">
        <f>IFERROR(IF(GETPIVOTDATA("DateRDV",TCD!$B$1,"DT","GE","Bénéficiaire",$A106,DE$6,DE$5,"Mois (DateRDV)",DE$7,"Années (DateRDV)",DE$3),2,""),"")</f>
        <v/>
      </c>
      <c r="DF106" s="166" t="str">
        <f>IFERROR(IF(GETPIVOTDATA("DateRDV",TCD!$B$1,"DT","GE","Bénéficiaire",$A106,DF$6,DF$5,"Mois (DateRDV)",DF$7,"Années (DateRDV)",DF$3,"Présence","Excusé"),3,""),"")</f>
        <v/>
      </c>
      <c r="DG106" s="166" t="str">
        <f>IFERROR(IF(GETPIVOTDATA("DateRDV",TCD!$B$1,"DT","GE","Bénéficiaire",$A106,DG$6,DG$5,"Mois (DateRDV)",DG$7,"Années (DateRDV)",DG$3,"Présence","Absent"),4,""),"")</f>
        <v/>
      </c>
      <c r="DH106" s="166" t="str">
        <f>IFERROR(IF(GETPIVOTDATA("DateRDV",TCD!$B$1,"DT","GE","Bénéficiaire",$A106,DH$6,DH$5,"Mois (DateRDV)",DH$7,"Années (DateRDV)",DH$3),1,""),"")</f>
        <v/>
      </c>
      <c r="DI106" s="166" t="str">
        <f>IFERROR(IF(GETPIVOTDATA("DateRDV",TCD!$B$1,"DT","GE","Bénéficiaire",$A106,DI$6,DI$5,"Mois (DateRDV)",DI$7,"Années (DateRDV)",DI$3),2,""),"")</f>
        <v/>
      </c>
      <c r="DJ106" s="166" t="str">
        <f>IFERROR(IF(GETPIVOTDATA("DateRDV",TCD!$B$1,"DT","GE","Bénéficiaire",$A106,DJ$6,DJ$5,"Mois (DateRDV)",DJ$7,"Années (DateRDV)",DJ$3,"Présence","Excusé"),3,""),"")</f>
        <v/>
      </c>
      <c r="DK106" s="166" t="str">
        <f>IFERROR(IF(GETPIVOTDATA("DateRDV",TCD!$B$1,"DT","GE","Bénéficiaire",$A106,DK$6,DK$5,"Mois (DateRDV)",DK$7,"Années (DateRDV)",DK$3,"Présence","Absent"),4,""),"")</f>
        <v/>
      </c>
      <c r="DL106" s="166" t="str">
        <f>IFERROR(IF(GETPIVOTDATA("DateRDV",TCD!$B$1,"DT","GE","Bénéficiaire",$A106,DL$6,DL$5,"Mois (DateRDV)",DL$7,"Années (DateRDV)",DL$3),1,""),"")</f>
        <v/>
      </c>
      <c r="DM106" s="166" t="str">
        <f>IFERROR(IF(GETPIVOTDATA("DateRDV",TCD!$B$1,"DT","GE","Bénéficiaire",$A106,DM$6,DM$5,"Mois (DateRDV)",DM$7,"Années (DateRDV)",DM$3),2,""),"")</f>
        <v/>
      </c>
      <c r="DN106" s="166" t="str">
        <f>IFERROR(IF(GETPIVOTDATA("DateRDV",TCD!$B$1,"DT","GE","Bénéficiaire",$A106,DN$6,DN$5,"Mois (DateRDV)",DN$7,"Années (DateRDV)",DN$3,"Présence","Excusé"),3,""),"")</f>
        <v/>
      </c>
      <c r="DO106" s="166" t="str">
        <f>IFERROR(IF(GETPIVOTDATA("DateRDV",TCD!$B$1,"DT","GE","Bénéficiaire",$A106,DO$6,DO$5,"Mois (DateRDV)",DO$7,"Années (DateRDV)",DO$3,"Présence","Absent"),4,""),"")</f>
        <v/>
      </c>
    </row>
    <row r="107" spans="1:119" ht="15" customHeight="1" x14ac:dyDescent="0.2">
      <c r="A107" t="str">
        <v>GHARBI Imene</v>
      </c>
      <c r="B107" s="169" t="str">
        <f>IFERROR(IF(INDEX(Data!P:P,MATCH(A107,Data!B:B,0))&lt;&gt;"",INDEX(Data!P:P,MATCH(A107,Data!B:B,0)),""),"")</f>
        <v>GHARBI</v>
      </c>
      <c r="C107" s="169" t="str">
        <f>IFERROR(IF(INDEX(Data!O:O,MATCH(A107,Data!B:B,0))&lt;&gt;"",INDEX(Data!O:O,MATCH(A107,Data!B:B,0)),""),"")</f>
        <v>Imene</v>
      </c>
      <c r="D107" s="169" t="str">
        <f>IFERROR(IF(INDEX(Data!J:J,MATCH(A107,Data!B:B,0))&lt;&gt;"",INDEX(Data!J:J,MATCH(A107,Data!B:B,0)),""),"")</f>
        <v>CD</v>
      </c>
      <c r="E107" s="169" t="str">
        <f>IFERROR(IF(INDEX(Data!M:M,MATCH(A107,Data!B:B,0))&lt;&gt;"",INDEX(Data!M:M,MATCH(A107,Data!B:B,0)),""),"")</f>
        <v>ANNEMASSE</v>
      </c>
      <c r="F107" s="169">
        <f>IFERROR(IF(INDEX(Data!N:N,MATCH(A107,Data!B:B,0))&lt;&gt;"",INDEX(Data!N:N,MATCH(A107,Data!B:B,0)),""),"")</f>
        <v>74100</v>
      </c>
      <c r="G107" s="170">
        <f>IFERROR(IF(INDEX(Data!K:K,MATCH(A107,Data!B:B,0))&lt;&gt;"",INDEX(Data!K:K,MATCH(A107,Data!B:B,0)),""),"")</f>
        <v>45664</v>
      </c>
      <c r="H107" s="170">
        <f>IFERROR(IF(INDEX(Data!L:L,MATCH(A107,Data!B:B,0))&lt;&gt;"",INDEX(Data!L:L,MATCH(A107,Data!B:B,0)),""),"")</f>
        <v>45664</v>
      </c>
      <c r="I107" s="170">
        <f>IFERROR(IF(INDEX(Data!C:C,MATCH(A107,Data!B:B,0))&lt;&gt;"",INDEX(Data!C:C,MATCH(A107,Data!B:B,0)),""),"")</f>
        <v>45706</v>
      </c>
      <c r="J107" s="170">
        <f>IFERROR(IF(INDEX(Data!D:D,MATCH(A107,Data!B:B,0))&lt;&gt;"",INDEX(Data!D:D,MATCH(A107,Data!B:B,0)),""),"")</f>
        <v>45869</v>
      </c>
      <c r="K107" s="171" t="str">
        <f>IFERROR(IF(INDEX(Data!H:H,MATCH(A107,Data!B:B,0))&lt;&gt;"",INDEX(Data!H:H,MATCH(A107,Data!B:B,0)),""),"")</f>
        <v>Remobilisation</v>
      </c>
      <c r="L107" s="166" t="str">
        <f>IFERROR(IF(GETPIVOTDATA("DateRDV",TCD!$B$1,"DT","GE","Bénéficiaire",$A107,L$6,L$5,"Mois (DateRDV)",L$7,"Années (DateRDV)",L$3),1,""),"")</f>
        <v/>
      </c>
      <c r="M107" s="166" t="str">
        <f>IFERROR(IF(GETPIVOTDATA("DateRDV",TCD!$B$1,"DT","GE","Bénéficiaire",$A107,M$6,M$5,"Mois (DateRDV)",M$7,"Années (DateRDV)",M$3),2,""),"")</f>
        <v/>
      </c>
      <c r="N107" s="166" t="str">
        <f>IFERROR(IF(GETPIVOTDATA("DateRDV",TCD!$B$1,"DT","GE","Bénéficiaire",$A107,N$6,N$5,"Mois (DateRDV)",N$7,"Années (DateRDV)",N$3,"Présence","Excusé"),3,""),"")</f>
        <v/>
      </c>
      <c r="O107" s="166" t="str">
        <f>IFERROR(IF(GETPIVOTDATA("DateRDV",TCD!$B$1,"DT","GE","Bénéficiaire",$A107,O$6,O$5,"Mois (DateRDV)",O$7,"Années (DateRDV)",O$3,"Présence","Absent"),4,""),"")</f>
        <v/>
      </c>
      <c r="P107" s="166" t="str">
        <f>IFERROR(IF(GETPIVOTDATA("DateRDV",TCD!$B$1,"DT","GE","Bénéficiaire",$A107,P$6,P$5,"Mois (DateRDV)",P$7,"Années (DateRDV)",P$3),1,""),"")</f>
        <v/>
      </c>
      <c r="Q107" s="166" t="str">
        <f>IFERROR(IF(GETPIVOTDATA("DateRDV",TCD!$B$1,"DT","GE","Bénéficiaire",$A107,Q$6,Q$5,"Mois (DateRDV)",Q$7,"Années (DateRDV)",Q$3),2,""),"")</f>
        <v/>
      </c>
      <c r="R107" s="166" t="str">
        <f>IFERROR(IF(GETPIVOTDATA("DateRDV",TCD!$B$1,"DT","GE","Bénéficiaire",$A107,R$6,R$5,"Mois (DateRDV)",R$7,"Années (DateRDV)",R$3,"Présence","Excusé"),3,""),"")</f>
        <v/>
      </c>
      <c r="S107" s="166" t="str">
        <f>IFERROR(IF(GETPIVOTDATA("DateRDV",TCD!$B$1,"DT","GE","Bénéficiaire",$A107,S$6,S$5,"Mois (DateRDV)",S$7,"Années (DateRDV)",S$3,"Présence","Absent"),4,""),"")</f>
        <v/>
      </c>
      <c r="T107" s="166" t="str">
        <f>IFERROR(IF(GETPIVOTDATA("DateRDV",TCD!$B$1,"DT","GE","Bénéficiaire",$A107,T$6,T$5,"Mois (DateRDV)",T$7,"Années (DateRDV)",T$3),1,""),"")</f>
        <v/>
      </c>
      <c r="U107" s="166" t="str">
        <f>IFERROR(IF(GETPIVOTDATA("DateRDV",TCD!$B$1,"DT","GE","Bénéficiaire",$A107,U$6,U$5,"Mois (DateRDV)",U$7,"Années (DateRDV)",U$3),2,""),"")</f>
        <v/>
      </c>
      <c r="V107" s="166" t="str">
        <f>IFERROR(IF(GETPIVOTDATA("DateRDV",TCD!$B$1,"DT","GE","Bénéficiaire",$A107,V$6,V$5,"Mois (DateRDV)",V$7,"Années (DateRDV)",V$3,"Présence","Excusé"),3,""),"")</f>
        <v/>
      </c>
      <c r="W107" s="166" t="str">
        <f>IFERROR(IF(GETPIVOTDATA("DateRDV",TCD!$B$1,"DT","GE","Bénéficiaire",$A107,W$6,W$5,"Mois (DateRDV)",W$7,"Années (DateRDV)",W$3,"Présence","Absent"),4,""),"")</f>
        <v/>
      </c>
      <c r="X107" s="166" t="str">
        <f>IFERROR(IF(GETPIVOTDATA("DateRDV",TCD!$B$1,"DT","GE","Bénéficiaire",$A107,X$6,X$5,"Mois (DateRDV)",X$7,"Années (DateRDV)",X$3),1,""),"")</f>
        <v/>
      </c>
      <c r="Y107" s="166" t="str">
        <f>IFERROR(IF(GETPIVOTDATA("DateRDV",TCD!$B$1,"DT","GE","Bénéficiaire",$A107,Y$6,Y$5,"Mois (DateRDV)",Y$7,"Années (DateRDV)",Y$3),2,""),"")</f>
        <v/>
      </c>
      <c r="Z107" s="166" t="str">
        <f>IFERROR(IF(GETPIVOTDATA("DateRDV",TCD!$B$1,"DT","GE","Bénéficiaire",$A107,Z$6,Z$5,"Mois (DateRDV)",Z$7,"Années (DateRDV)",Z$3,"Présence","Excusé"),3,""),"")</f>
        <v/>
      </c>
      <c r="AA107" s="166" t="str">
        <f>IFERROR(IF(GETPIVOTDATA("DateRDV",TCD!$B$1,"DT","GE","Bénéficiaire",$A107,AA$6,AA$5,"Mois (DateRDV)",AA$7,"Années (DateRDV)",AA$3,"Présence","Absent"),4,""),"")</f>
        <v/>
      </c>
      <c r="AB107" s="166" t="str">
        <f>IFERROR(IF(GETPIVOTDATA("DateRDV",TCD!$B$1,"DT","GE","Bénéficiaire",$A107,AB$6,AB$5,"Mois (DateRDV)",AB$7,"Années (DateRDV)",AB$3),1,""),"")</f>
        <v/>
      </c>
      <c r="AC107" s="166" t="str">
        <f>IFERROR(IF(GETPIVOTDATA("DateRDV",TCD!$B$1,"DT","GE","Bénéficiaire",$A107,AC$6,AC$5,"Mois (DateRDV)",AC$7,"Années (DateRDV)",AC$3),2,""),"")</f>
        <v/>
      </c>
      <c r="AD107" s="166" t="str">
        <f>IFERROR(IF(GETPIVOTDATA("DateRDV",TCD!$B$1,"DT","GE","Bénéficiaire",$A107,AD$6,AD$5,"Mois (DateRDV)",AD$7,"Années (DateRDV)",AD$3,"Présence","Excusé"),3,""),"")</f>
        <v/>
      </c>
      <c r="AE107" s="166" t="str">
        <f>IFERROR(IF(GETPIVOTDATA("DateRDV",TCD!$B$1,"DT","GE","Bénéficiaire",$A107,AE$6,AE$5,"Mois (DateRDV)",AE$7,"Années (DateRDV)",AE$3,"Présence","Absent"),4,""),"")</f>
        <v/>
      </c>
      <c r="AF107" s="166" t="str">
        <f>IFERROR(IF(GETPIVOTDATA("DateRDV",TCD!$B$1,"DT","GE","Bénéficiaire",$A107,AF$6,AF$5,"Mois (DateRDV)",AF$7,"Années (DateRDV)",AF$3),1,""),"")</f>
        <v/>
      </c>
      <c r="AG107" s="166" t="str">
        <f>IFERROR(IF(GETPIVOTDATA("DateRDV",TCD!$B$1,"DT","GE","Bénéficiaire",$A107,AG$6,AG$5,"Mois (DateRDV)",AG$7,"Années (DateRDV)",AG$3),2,""),"")</f>
        <v/>
      </c>
      <c r="AH107" s="166" t="str">
        <f>IFERROR(IF(GETPIVOTDATA("DateRDV",TCD!$B$1,"DT","GE","Bénéficiaire",$A107,AH$6,AH$5,"Mois (DateRDV)",AH$7,"Années (DateRDV)",AH$3,"Présence","Excusé"),3,""),"")</f>
        <v/>
      </c>
      <c r="AI107" s="166" t="str">
        <f>IFERROR(IF(GETPIVOTDATA("DateRDV",TCD!$B$1,"DT","GE","Bénéficiaire",$A107,AI$6,AI$5,"Mois (DateRDV)",AI$7,"Années (DateRDV)",AI$3,"Présence","Absent"),4,""),"")</f>
        <v/>
      </c>
      <c r="AJ107" s="166" t="str">
        <f>IFERROR(IF(GETPIVOTDATA("DateRDV",TCD!$B$1,"DT","GE","Bénéficiaire",$A107,AJ$6,AJ$5,"Mois (DateRDV)",AJ$7,"Années (DateRDV)",AJ$3),1,""),"")</f>
        <v/>
      </c>
      <c r="AK107" s="166" t="str">
        <f>IFERROR(IF(GETPIVOTDATA("DateRDV",TCD!$B$1,"DT","GE","Bénéficiaire",$A107,AK$6,AK$5,"Mois (DateRDV)",AK$7,"Années (DateRDV)",AK$3),2,""),"")</f>
        <v/>
      </c>
      <c r="AL107" s="166" t="str">
        <f>IFERROR(IF(GETPIVOTDATA("DateRDV",TCD!$B$1,"DT","GE","Bénéficiaire",$A107,AL$6,AL$5,"Mois (DateRDV)",AL$7,"Années (DateRDV)",AL$3,"Présence","Excusé"),3,""),"")</f>
        <v/>
      </c>
      <c r="AM107" s="166" t="str">
        <f>IFERROR(IF(GETPIVOTDATA("DateRDV",TCD!$B$1,"DT","GE","Bénéficiaire",$A107,AM$6,AM$5,"Mois (DateRDV)",AM$7,"Années (DateRDV)",AM$3,"Présence","Absent"),4,""),"")</f>
        <v/>
      </c>
      <c r="AN107" s="166" t="str">
        <f>IFERROR(IF(GETPIVOTDATA("DateRDV",TCD!$B$1,"DT","GE","Bénéficiaire",$A107,AN$6,AN$5,"Mois (DateRDV)",AN$7,"Années (DateRDV)",AN$3),1,""),"")</f>
        <v/>
      </c>
      <c r="AO107" s="166" t="str">
        <f>IFERROR(IF(GETPIVOTDATA("DateRDV",TCD!$B$1,"DT","GE","Bénéficiaire",$A107,AO$6,AO$5,"Mois (DateRDV)",AO$7,"Années (DateRDV)",AO$3),2,""),"")</f>
        <v/>
      </c>
      <c r="AP107" s="166" t="str">
        <f>IFERROR(IF(GETPIVOTDATA("DateRDV",TCD!$B$1,"DT","GE","Bénéficiaire",$A107,AP$6,AP$5,"Mois (DateRDV)",AP$7,"Années (DateRDV)",AP$3,"Présence","Excusé"),3,""),"")</f>
        <v/>
      </c>
      <c r="AQ107" s="166" t="str">
        <f>IFERROR(IF(GETPIVOTDATA("DateRDV",TCD!$B$1,"DT","GE","Bénéficiaire",$A107,AQ$6,AQ$5,"Mois (DateRDV)",AQ$7,"Années (DateRDV)",AQ$3,"Présence","Absent"),4,""),"")</f>
        <v/>
      </c>
      <c r="AR107" s="166" t="str">
        <f>IFERROR(IF(GETPIVOTDATA("DateRDV",TCD!$B$1,"DT","GE","Bénéficiaire",$A107,AR$6,AR$5,"Mois (DateRDV)",AR$7,"Années (DateRDV)",AR$3),1,""),"")</f>
        <v/>
      </c>
      <c r="AS107" s="166" t="str">
        <f>IFERROR(IF(GETPIVOTDATA("DateRDV",TCD!$B$1,"DT","GE","Bénéficiaire",$A107,AS$6,AS$5,"Mois (DateRDV)",AS$7,"Années (DateRDV)",AS$3),2,""),"")</f>
        <v/>
      </c>
      <c r="AT107" s="166" t="str">
        <f>IFERROR(IF(GETPIVOTDATA("DateRDV",TCD!$B$1,"DT","GE","Bénéficiaire",$A107,AT$6,AT$5,"Mois (DateRDV)",AT$7,"Années (DateRDV)",AT$3,"Présence","Excusé"),3,""),"")</f>
        <v/>
      </c>
      <c r="AU107" s="166" t="str">
        <f>IFERROR(IF(GETPIVOTDATA("DateRDV",TCD!$B$1,"DT","GE","Bénéficiaire",$A107,AU$6,AU$5,"Mois (DateRDV)",AU$7,"Années (DateRDV)",AU$3,"Présence","Absent"),4,""),"")</f>
        <v/>
      </c>
      <c r="AV107" s="166" t="str">
        <f>IFERROR(IF(GETPIVOTDATA("DateRDV",TCD!$B$1,"DT","GE","Bénéficiaire",$A107,AV$6,AV$5,"Mois (DateRDV)",AV$7,"Années (DateRDV)",AV$3),1,""),"")</f>
        <v/>
      </c>
      <c r="AW107" s="166" t="str">
        <f>IFERROR(IF(GETPIVOTDATA("DateRDV",TCD!$B$1,"DT","GE","Bénéficiaire",$A107,AW$6,AW$5,"Mois (DateRDV)",AW$7,"Années (DateRDV)",AW$3),2,""),"")</f>
        <v/>
      </c>
      <c r="AX107" s="166" t="str">
        <f>IFERROR(IF(GETPIVOTDATA("DateRDV",TCD!$B$1,"DT","GE","Bénéficiaire",$A107,AX$6,AX$5,"Mois (DateRDV)",AX$7,"Années (DateRDV)",AX$3,"Présence","Excusé"),3,""),"")</f>
        <v/>
      </c>
      <c r="AY107" s="166" t="str">
        <f>IFERROR(IF(GETPIVOTDATA("DateRDV",TCD!$B$1,"DT","GE","Bénéficiaire",$A107,AY$6,AY$5,"Mois (DateRDV)",AY$7,"Années (DateRDV)",AY$3,"Présence","Absent"),4,""),"")</f>
        <v/>
      </c>
      <c r="AZ107" s="166" t="str">
        <f>IFERROR(IF(GETPIVOTDATA("DateRDV",TCD!$B$1,"DT","GE","Bénéficiaire",$A107,AZ$6,AZ$5,"Mois (DateRDV)",AZ$7,"Années (DateRDV)",AZ$3),1,""),"")</f>
        <v/>
      </c>
      <c r="BA107" s="166" t="str">
        <f>IFERROR(IF(GETPIVOTDATA("DateRDV",TCD!$B$1,"DT","GE","Bénéficiaire",$A107,BA$6,BA$5,"Mois (DateRDV)",BA$7,"Années (DateRDV)",BA$3),2,""),"")</f>
        <v/>
      </c>
      <c r="BB107" s="166" t="str">
        <f>IFERROR(IF(GETPIVOTDATA("DateRDV",TCD!$B$1,"DT","GE","Bénéficiaire",$A107,BB$6,BB$5,"Mois (DateRDV)",BB$7,"Années (DateRDV)",BB$3,"Présence","Excusé"),3,""),"")</f>
        <v/>
      </c>
      <c r="BC107" s="166" t="str">
        <f>IFERROR(IF(GETPIVOTDATA("DateRDV",TCD!$B$1,"DT","GE","Bénéficiaire",$A107,BC$6,BC$5,"Mois (DateRDV)",BC$7,"Années (DateRDV)",BC$3,"Présence","Absent"),4,""),"")</f>
        <v/>
      </c>
      <c r="BD107" s="166" t="str">
        <f>IFERROR(IF(GETPIVOTDATA("DateRDV",TCD!$B$1,"DT","GE","Bénéficiaire",$A107,BD$6,BD$5,"Mois (DateRDV)",BD$7,"Années (DateRDV)",BD$3),1,""),"")</f>
        <v/>
      </c>
      <c r="BE107" s="166" t="str">
        <f>IFERROR(IF(GETPIVOTDATA("DateRDV",TCD!$B$1,"DT","GE","Bénéficiaire",$A107,BE$6,BE$5,"Mois (DateRDV)",BE$7,"Années (DateRDV)",BE$3),2,""),"")</f>
        <v/>
      </c>
      <c r="BF107" s="166" t="str">
        <f>IFERROR(IF(GETPIVOTDATA("DateRDV",TCD!$B$1,"DT","GE","Bénéficiaire",$A107,BF$6,BF$5,"Mois (DateRDV)",BF$7,"Années (DateRDV)",BF$3,"Présence","Excusé"),3,""),"")</f>
        <v/>
      </c>
      <c r="BG107" s="166" t="str">
        <f>IFERROR(IF(GETPIVOTDATA("DateRDV",TCD!$B$1,"DT","GE","Bénéficiaire",$A107,BG$6,BG$5,"Mois (DateRDV)",BG$7,"Années (DateRDV)",BG$3,"Présence","Absent"),4,""),"")</f>
        <v/>
      </c>
      <c r="BH107" s="166" t="str">
        <f>IFERROR(IF(GETPIVOTDATA("DateRDV",TCD!$B$1,"DT","GE","Bénéficiaire",$A107,BH$6,BH$5,"Mois (DateRDV)",BH$7,"Années (DateRDV)",BH$3),1,""),"")</f>
        <v/>
      </c>
      <c r="BI107" s="166" t="str">
        <f>IFERROR(IF(GETPIVOTDATA("DateRDV",TCD!$B$1,"DT","GE","Bénéficiaire",$A107,BI$6,BI$5,"Mois (DateRDV)",BI$7,"Années (DateRDV)",BI$3),2,""),"")</f>
        <v/>
      </c>
      <c r="BJ107" s="166" t="str">
        <f>IFERROR(IF(GETPIVOTDATA("DateRDV",TCD!$B$1,"DT","GE","Bénéficiaire",$A107,BJ$6,BJ$5,"Mois (DateRDV)",BJ$7,"Années (DateRDV)",BJ$3,"Présence","Excusé"),3,""),"")</f>
        <v/>
      </c>
      <c r="BK107" s="166" t="str">
        <f>IFERROR(IF(GETPIVOTDATA("DateRDV",TCD!$B$1,"DT","GE","Bénéficiaire",$A107,BK$6,BK$5,"Mois (DateRDV)",BK$7,"Années (DateRDV)",BK$3,"Présence","Absent"),4,""),"")</f>
        <v/>
      </c>
      <c r="BL107" s="166" t="str">
        <f>IFERROR(IF(GETPIVOTDATA("DateRDV",TCD!$B$1,"DT","GE","Bénéficiaire",$A107,BL$6,BL$5,"Mois (DateRDV)",BL$7,"Années (DateRDV)",BL$3),1,""),"")</f>
        <v/>
      </c>
      <c r="BM107" s="166" t="str">
        <f>IFERROR(IF(GETPIVOTDATA("DateRDV",TCD!$B$1,"DT","GE","Bénéficiaire",$A107,BM$6,BM$5,"Mois (DateRDV)",BM$7,"Années (DateRDV)",BM$3),2,""),"")</f>
        <v/>
      </c>
      <c r="BN107" s="166" t="str">
        <f>IFERROR(IF(GETPIVOTDATA("DateRDV",TCD!$B$1,"DT","GE","Bénéficiaire",$A107,BN$6,BN$5,"Mois (DateRDV)",BN$7,"Années (DateRDV)",BN$3,"Présence","Excusé"),3,""),"")</f>
        <v/>
      </c>
      <c r="BO107" s="166" t="str">
        <f>IFERROR(IF(GETPIVOTDATA("DateRDV",TCD!$B$1,"DT","GE","Bénéficiaire",$A107,BO$6,BO$5,"Mois (DateRDV)",BO$7,"Années (DateRDV)",BO$3,"Présence","Absent"),4,""),"")</f>
        <v/>
      </c>
      <c r="BP107" s="166" t="str">
        <f>IFERROR(IF(GETPIVOTDATA("DateRDV",TCD!$B$1,"DT","GE","Bénéficiaire",$A107,BP$6,BP$5,"Mois (DateRDV)",BP$7,"Années (DateRDV)",BP$3),1,""),"")</f>
        <v/>
      </c>
      <c r="BQ107" s="166" t="str">
        <f>IFERROR(IF(GETPIVOTDATA("DateRDV",TCD!$B$1,"DT","GE","Bénéficiaire",$A107,BQ$6,BQ$5,"Mois (DateRDV)",BQ$7,"Années (DateRDV)",BQ$3),2,""),"")</f>
        <v/>
      </c>
      <c r="BR107" s="166" t="str">
        <f>IFERROR(IF(GETPIVOTDATA("DateRDV",TCD!$B$1,"DT","GE","Bénéficiaire",$A107,BR$6,BR$5,"Mois (DateRDV)",BR$7,"Années (DateRDV)",BR$3,"Présence","Excusé"),3,""),"")</f>
        <v/>
      </c>
      <c r="BS107" s="166" t="str">
        <f>IFERROR(IF(GETPIVOTDATA("DateRDV",TCD!$B$1,"DT","GE","Bénéficiaire",$A107,BS$6,BS$5,"Mois (DateRDV)",BS$7,"Années (DateRDV)",BS$3,"Présence","Absent"),4,""),"")</f>
        <v/>
      </c>
      <c r="BT107" s="166" t="str">
        <f>IFERROR(IF(GETPIVOTDATA("DateRDV",TCD!$B$1,"DT","GE","Bénéficiaire",$A107,BT$6,BT$5,"Mois (DateRDV)",BT$7,"Années (DateRDV)",BT$3),1,""),"")</f>
        <v/>
      </c>
      <c r="BU107" s="166" t="str">
        <f>IFERROR(IF(GETPIVOTDATA("DateRDV",TCD!$B$1,"DT","GE","Bénéficiaire",$A107,BU$6,BU$5,"Mois (DateRDV)",BU$7,"Années (DateRDV)",BU$3),2,""),"")</f>
        <v/>
      </c>
      <c r="BV107" s="166" t="str">
        <f>IFERROR(IF(GETPIVOTDATA("DateRDV",TCD!$B$1,"DT","GE","Bénéficiaire",$A107,BV$6,BV$5,"Mois (DateRDV)",BV$7,"Années (DateRDV)",BV$3,"Présence","Excusé"),3,""),"")</f>
        <v/>
      </c>
      <c r="BW107" s="166" t="str">
        <f>IFERROR(IF(GETPIVOTDATA("DateRDV",TCD!$B$1,"DT","GE","Bénéficiaire",$A107,BW$6,BW$5,"Mois (DateRDV)",BW$7,"Années (DateRDV)",BW$3,"Présence","Absent"),4,""),"")</f>
        <v/>
      </c>
      <c r="BX107" s="166" t="str">
        <f>IFERROR(IF(GETPIVOTDATA("DateRDV",TCD!$B$1,"DT","GE","Bénéficiaire",$A107,BX$6,BX$5,"Mois (DateRDV)",BX$7,"Années (DateRDV)",BX$3),1,""),"")</f>
        <v/>
      </c>
      <c r="BY107" s="166" t="str">
        <f>IFERROR(IF(GETPIVOTDATA("DateRDV",TCD!$B$1,"DT","GE","Bénéficiaire",$A107,BY$6,BY$5,"Mois (DateRDV)",BY$7,"Années (DateRDV)",BY$3),2,""),"")</f>
        <v/>
      </c>
      <c r="BZ107" s="166" t="str">
        <f>IFERROR(IF(GETPIVOTDATA("DateRDV",TCD!$B$1,"DT","GE","Bénéficiaire",$A107,BZ$6,BZ$5,"Mois (DateRDV)",BZ$7,"Années (DateRDV)",BZ$3,"Présence","Excusé"),3,""),"")</f>
        <v/>
      </c>
      <c r="CA107" s="166" t="str">
        <f>IFERROR(IF(GETPIVOTDATA("DateRDV",TCD!$B$1,"DT","GE","Bénéficiaire",$A107,CA$6,CA$5,"Mois (DateRDV)",CA$7,"Années (DateRDV)",CA$3,"Présence","Absent"),4,""),"")</f>
        <v/>
      </c>
      <c r="CB107" s="166" t="str">
        <f>IFERROR(IF(GETPIVOTDATA("DateRDV",TCD!$B$1,"DT","GE","Bénéficiaire",$A107,CB$6,CB$5,"Mois (DateRDV)",CB$7,"Années (DateRDV)",CB$3),1,""),"")</f>
        <v/>
      </c>
      <c r="CC107" s="166" t="str">
        <f>IFERROR(IF(GETPIVOTDATA("DateRDV",TCD!$B$1,"DT","GE","Bénéficiaire",$A107,CC$6,CC$5,"Mois (DateRDV)",CC$7,"Années (DateRDV)",CC$3),2,""),"")</f>
        <v/>
      </c>
      <c r="CD107" s="166" t="str">
        <f>IFERROR(IF(GETPIVOTDATA("DateRDV",TCD!$B$1,"DT","GE","Bénéficiaire",$A107,CD$6,CD$5,"Mois (DateRDV)",CD$7,"Années (DateRDV)",CD$3,"Présence","Excusé"),3,""),"")</f>
        <v/>
      </c>
      <c r="CE107" s="166" t="str">
        <f>IFERROR(IF(GETPIVOTDATA("DateRDV",TCD!$B$1,"DT","GE","Bénéficiaire",$A107,CE$6,CE$5,"Mois (DateRDV)",CE$7,"Années (DateRDV)",CE$3,"Présence","Absent"),4,""),"")</f>
        <v/>
      </c>
      <c r="CF107" s="166" t="str">
        <f>IFERROR(IF(GETPIVOTDATA("DateRDV",TCD!$B$1,"DT","GE","Bénéficiaire",$A107,CF$6,CF$5,"Mois (DateRDV)",CF$7,"Années (DateRDV)",CF$3),1,""),"")</f>
        <v/>
      </c>
      <c r="CG107" s="166" t="str">
        <f>IFERROR(IF(GETPIVOTDATA("DateRDV",TCD!$B$1,"DT","GE","Bénéficiaire",$A107,CG$6,CG$5,"Mois (DateRDV)",CG$7,"Années (DateRDV)",CG$3),2,""),"")</f>
        <v/>
      </c>
      <c r="CH107" s="166" t="str">
        <f>IFERROR(IF(GETPIVOTDATA("DateRDV",TCD!$B$1,"DT","GE","Bénéficiaire",$A107,CH$6,CH$5,"Mois (DateRDV)",CH$7,"Années (DateRDV)",CH$3,"Présence","Excusé"),3,""),"")</f>
        <v/>
      </c>
      <c r="CI107" s="166" t="str">
        <f>IFERROR(IF(GETPIVOTDATA("DateRDV",TCD!$B$1,"DT","GE","Bénéficiaire",$A107,CI$6,CI$5,"Mois (DateRDV)",CI$7,"Années (DateRDV)",CI$3,"Présence","Absent"),4,""),"")</f>
        <v/>
      </c>
      <c r="CJ107" s="166" t="str">
        <f>IFERROR(IF(GETPIVOTDATA("DateRDV",TCD!$B$1,"DT","GE","Bénéficiaire",$A107,CJ$6,CJ$5,"Mois (DateRDV)",CJ$7,"Années (DateRDV)",CJ$3),1,""),"")</f>
        <v/>
      </c>
      <c r="CK107" s="166" t="str">
        <f>IFERROR(IF(GETPIVOTDATA("DateRDV",TCD!$B$1,"DT","GE","Bénéficiaire",$A107,CK$6,CK$5,"Mois (DateRDV)",CK$7,"Années (DateRDV)",CK$3),2,""),"")</f>
        <v/>
      </c>
      <c r="CL107" s="166" t="str">
        <f>IFERROR(IF(GETPIVOTDATA("DateRDV",TCD!$B$1,"DT","GE","Bénéficiaire",$A107,GI$6,GI$5,"Mois (DateRDV)",GI$7,"Années (DateRDV)",GI$3,"Présence","Excusé"),3,""),"")</f>
        <v/>
      </c>
      <c r="CM107" s="166" t="str">
        <f>IFERROR(IF(GETPIVOTDATA("DateRDV",TCD!$B$1,"DT","GE","Bénéficiaire",$A107,CM$6,CM$5,"Mois (DateRDV)",CM$7,"Années (DateRDV)",CM$3,"Présence","Absent"),4,""),"")</f>
        <v/>
      </c>
      <c r="CN107" s="166" t="str">
        <f>IFERROR(IF(GETPIVOTDATA("DateRDV",TCD!$B$1,"DT","GE","Bénéficiaire",$A107,CN$6,CN$5,"Mois (DateRDV)",CN$7,"Années (DateRDV)",CN$3),1,""),"")</f>
        <v/>
      </c>
      <c r="CO107" s="166" t="str">
        <f>IFERROR(IF(GETPIVOTDATA("DateRDV",TCD!$B$1,"DT","GE","Bénéficiaire",$A107,CO$6,CO$5,"Mois (DateRDV)",CO$7,"Années (DateRDV)",CO$3),2,""),"")</f>
        <v/>
      </c>
      <c r="CP107" s="166" t="str">
        <f>IFERROR(IF(GETPIVOTDATA("DateRDV",TCD!$B$1,"DT","GE","Bénéficiaire",$A107,CP$6,CP$5,"Mois (DateRDV)",CP$7,"Années (DateRDV)",CP$3,"Présence","Excusé"),3,""),"")</f>
        <v/>
      </c>
      <c r="CQ107" s="166" t="str">
        <f>IFERROR(IF(GETPIVOTDATA("DateRDV",TCD!$B$1,"DT","GE","Bénéficiaire",$A107,CQ$6,CQ$5,"Mois (DateRDV)",CQ$7,"Années (DateRDV)",CQ$3,"Présence","Absent"),4,""),"")</f>
        <v/>
      </c>
      <c r="CR107" s="166" t="str">
        <f>IFERROR(IF(GETPIVOTDATA("DateRDV",TCD!$B$1,"DT","GE","Bénéficiaire",$A107,CR$6,CR$5,"Mois (DateRDV)",CR$7,"Années (DateRDV)",CR$3),1,""),"")</f>
        <v/>
      </c>
      <c r="CS107" s="166" t="str">
        <f>IFERROR(IF(GETPIVOTDATA("DateRDV",TCD!$B$1,"DT","GE","Bénéficiaire",$A107,CS$6,CS$5,"Mois (DateRDV)",CS$7,"Années (DateRDV)",CS$3),2,""),"")</f>
        <v/>
      </c>
      <c r="CT107" s="166" t="str">
        <f>IFERROR(IF(GETPIVOTDATA("DateRDV",TCD!$B$1,"DT","GE","Bénéficiaire",$A107,CT$6,CT$5,"Mois (DateRDV)",CT$7,"Années (DateRDV)",CT$3,"Présence","Excusé"),3,""),"")</f>
        <v/>
      </c>
      <c r="CU107" s="166" t="str">
        <f>IFERROR(IF(GETPIVOTDATA("DateRDV",TCD!$B$1,"DT","GE","Bénéficiaire",$A107,CU$6,CU$5,"Mois (DateRDV)",CU$7,"Années (DateRDV)",CU$3,"Présence","Absent"),4,""),"")</f>
        <v/>
      </c>
      <c r="CV107" s="166" t="str">
        <f>IFERROR(IF(GETPIVOTDATA("DateRDV",TCD!$B$1,"DT","GE","Bénéficiaire",$A107,CV$6,CV$5,"Mois (DateRDV)",CV$7,"Années (DateRDV)",CV$3),1,""),"")</f>
        <v/>
      </c>
      <c r="CW107" s="166" t="str">
        <f>IFERROR(IF(GETPIVOTDATA("DateRDV",TCD!$B$1,"DT","GE","Bénéficiaire",$A107,CW$6,CW$5,"Mois (DateRDV)",CW$7,"Années (DateRDV)",CW$3),2,""),"")</f>
        <v/>
      </c>
      <c r="CX107" s="166" t="str">
        <f>IFERROR(IF(GETPIVOTDATA("DateRDV",TCD!$B$1,"DT","GE","Bénéficiaire",$A107,CX$6,CX$5,"Mois (DateRDV)",CX$7,"Années (DateRDV)",CX$3,"Présence","Excusé"),3,""),"")</f>
        <v/>
      </c>
      <c r="CY107" s="166" t="str">
        <f>IFERROR(IF(GETPIVOTDATA("DateRDV",TCD!$B$1,"DT","GE","Bénéficiaire",$A107,CY$6,CY$5,"Mois (DateRDV)",CY$7,"Années (DateRDV)",CY$3,"Présence","Absent"),4,""),"")</f>
        <v/>
      </c>
      <c r="CZ107" s="166" t="str">
        <f>IFERROR(IF(GETPIVOTDATA("DateRDV",TCD!$B$1,"DT","GE","Bénéficiaire",$A107,CZ$6,CZ$5,"Mois (DateRDV)",CZ$7,"Années (DateRDV)",CZ$3),1,""),"")</f>
        <v/>
      </c>
      <c r="DA107" s="166" t="str">
        <f>IFERROR(IF(GETPIVOTDATA("DateRDV",TCD!$B$1,"DT","GE","Bénéficiaire",$A107,DA$6,DA$5,"Mois (DateRDV)",DA$7,"Années (DateRDV)",DA$3),2,""),"")</f>
        <v/>
      </c>
      <c r="DB107" s="166" t="str">
        <f>IFERROR(IF(GETPIVOTDATA("DateRDV",TCD!$B$1,"DT","GE","Bénéficiaire",$A107,DB$6,DB$5,"Mois (DateRDV)",DB$7,"Années (DateRDV)",DB$3,"Présence","Excusé"),3,""),"")</f>
        <v/>
      </c>
      <c r="DC107" s="166" t="str">
        <f>IFERROR(IF(GETPIVOTDATA("DateRDV",TCD!$B$1,"DT","GE","Bénéficiaire",$A107,DC$6,DC$5,"Mois (DateRDV)",DC$7,"Années (DateRDV)",DC$3,"Présence","Absent"),4,""),"")</f>
        <v/>
      </c>
      <c r="DD107" s="166" t="str">
        <f>IFERROR(IF(GETPIVOTDATA("DateRDV",TCD!$B$1,"DT","GE","Bénéficiaire",$A107,DD$6,DD$5,"Mois (DateRDV)",DD$7,"Années (DateRDV)",DD$3),1,""),"")</f>
        <v/>
      </c>
      <c r="DE107" s="166" t="str">
        <f>IFERROR(IF(GETPIVOTDATA("DateRDV",TCD!$B$1,"DT","GE","Bénéficiaire",$A107,DE$6,DE$5,"Mois (DateRDV)",DE$7,"Années (DateRDV)",DE$3),2,""),"")</f>
        <v/>
      </c>
      <c r="DF107" s="166" t="str">
        <f>IFERROR(IF(GETPIVOTDATA("DateRDV",TCD!$B$1,"DT","GE","Bénéficiaire",$A107,DF$6,DF$5,"Mois (DateRDV)",DF$7,"Années (DateRDV)",DF$3,"Présence","Excusé"),3,""),"")</f>
        <v/>
      </c>
      <c r="DG107" s="166" t="str">
        <f>IFERROR(IF(GETPIVOTDATA("DateRDV",TCD!$B$1,"DT","GE","Bénéficiaire",$A107,DG$6,DG$5,"Mois (DateRDV)",DG$7,"Années (DateRDV)",DG$3,"Présence","Absent"),4,""),"")</f>
        <v/>
      </c>
      <c r="DH107" s="166" t="str">
        <f>IFERROR(IF(GETPIVOTDATA("DateRDV",TCD!$B$1,"DT","GE","Bénéficiaire",$A107,DH$6,DH$5,"Mois (DateRDV)",DH$7,"Années (DateRDV)",DH$3),1,""),"")</f>
        <v/>
      </c>
      <c r="DI107" s="166" t="str">
        <f>IFERROR(IF(GETPIVOTDATA("DateRDV",TCD!$B$1,"DT","GE","Bénéficiaire",$A107,DI$6,DI$5,"Mois (DateRDV)",DI$7,"Années (DateRDV)",DI$3),2,""),"")</f>
        <v/>
      </c>
      <c r="DJ107" s="166" t="str">
        <f>IFERROR(IF(GETPIVOTDATA("DateRDV",TCD!$B$1,"DT","GE","Bénéficiaire",$A107,DJ$6,DJ$5,"Mois (DateRDV)",DJ$7,"Années (DateRDV)",DJ$3,"Présence","Excusé"),3,""),"")</f>
        <v/>
      </c>
      <c r="DK107" s="166" t="str">
        <f>IFERROR(IF(GETPIVOTDATA("DateRDV",TCD!$B$1,"DT","GE","Bénéficiaire",$A107,DK$6,DK$5,"Mois (DateRDV)",DK$7,"Années (DateRDV)",DK$3,"Présence","Absent"),4,""),"")</f>
        <v/>
      </c>
      <c r="DL107" s="166" t="str">
        <f>IFERROR(IF(GETPIVOTDATA("DateRDV",TCD!$B$1,"DT","GE","Bénéficiaire",$A107,DL$6,DL$5,"Mois (DateRDV)",DL$7,"Années (DateRDV)",DL$3),1,""),"")</f>
        <v/>
      </c>
      <c r="DM107" s="166" t="str">
        <f>IFERROR(IF(GETPIVOTDATA("DateRDV",TCD!$B$1,"DT","GE","Bénéficiaire",$A107,DM$6,DM$5,"Mois (DateRDV)",DM$7,"Années (DateRDV)",DM$3),2,""),"")</f>
        <v/>
      </c>
      <c r="DN107" s="166" t="str">
        <f>IFERROR(IF(GETPIVOTDATA("DateRDV",TCD!$B$1,"DT","GE","Bénéficiaire",$A107,DN$6,DN$5,"Mois (DateRDV)",DN$7,"Années (DateRDV)",DN$3,"Présence","Excusé"),3,""),"")</f>
        <v/>
      </c>
      <c r="DO107" s="166" t="str">
        <f>IFERROR(IF(GETPIVOTDATA("DateRDV",TCD!$B$1,"DT","GE","Bénéficiaire",$A107,DO$6,DO$5,"Mois (DateRDV)",DO$7,"Années (DateRDV)",DO$3,"Présence","Absent"),4,""),"")</f>
        <v/>
      </c>
    </row>
    <row r="108" spans="1:119" ht="15" customHeight="1" x14ac:dyDescent="0.2">
      <c r="A108" t="str">
        <v>CAGLAR Bertin</v>
      </c>
      <c r="B108" s="169" t="str">
        <f>IFERROR(IF(INDEX(Data!P:P,MATCH(A108,Data!B:B,0))&lt;&gt;"",INDEX(Data!P:P,MATCH(A108,Data!B:B,0)),""),"")</f>
        <v>CAGLAR</v>
      </c>
      <c r="C108" s="169" t="str">
        <f>IFERROR(IF(INDEX(Data!O:O,MATCH(A108,Data!B:B,0))&lt;&gt;"",INDEX(Data!O:O,MATCH(A108,Data!B:B,0)),""),"")</f>
        <v>Bertin</v>
      </c>
      <c r="D108" s="169" t="str">
        <f>IFERROR(IF(INDEX(Data!J:J,MATCH(A108,Data!B:B,0))&lt;&gt;"",INDEX(Data!J:J,MATCH(A108,Data!B:B,0)),""),"")</f>
        <v>CD</v>
      </c>
      <c r="E108" s="169" t="str">
        <f>IFERROR(IF(INDEX(Data!M:M,MATCH(A108,Data!B:B,0))&lt;&gt;"",INDEX(Data!M:M,MATCH(A108,Data!B:B,0)),""),"")</f>
        <v>ANNEMASSE</v>
      </c>
      <c r="F108" s="169">
        <f>IFERROR(IF(INDEX(Data!N:N,MATCH(A108,Data!B:B,0))&lt;&gt;"",INDEX(Data!N:N,MATCH(A108,Data!B:B,0)),""),"")</f>
        <v>74100</v>
      </c>
      <c r="G108" s="170">
        <f>IFERROR(IF(INDEX(Data!K:K,MATCH(A108,Data!B:B,0))&lt;&gt;"",INDEX(Data!K:K,MATCH(A108,Data!B:B,0)),""),"")</f>
        <v>45729</v>
      </c>
      <c r="H108" s="170">
        <f>IFERROR(IF(INDEX(Data!L:L,MATCH(A108,Data!B:B,0))&lt;&gt;"",INDEX(Data!L:L,MATCH(A108,Data!B:B,0)),""),"")</f>
        <v>45789</v>
      </c>
      <c r="I108" s="170">
        <f>IFERROR(IF(INDEX(Data!C:C,MATCH(A108,Data!B:B,0))&lt;&gt;"",INDEX(Data!C:C,MATCH(A108,Data!B:B,0)),""),"")</f>
        <v>45811</v>
      </c>
      <c r="J108" s="170" t="str">
        <f>IFERROR(IF(INDEX(Data!D:D,MATCH(A108,Data!B:B,0))&lt;&gt;"",INDEX(Data!D:D,MATCH(A108,Data!B:B,0)),""),"")</f>
        <v/>
      </c>
      <c r="K108" s="171" t="str">
        <f>IFERROR(IF(INDEX(Data!H:H,MATCH(A108,Data!B:B,0))&lt;&gt;"",INDEX(Data!H:H,MATCH(A108,Data!B:B,0)),""),"")</f>
        <v>Remobilisation</v>
      </c>
      <c r="L108" s="166" t="str">
        <f>IFERROR(IF(GETPIVOTDATA("DateRDV",TCD!$B$1,"DT","GE","Bénéficiaire",$A108,L$6,L$5,"Mois (DateRDV)",L$7,"Années (DateRDV)",L$3),1,""),"")</f>
        <v/>
      </c>
      <c r="M108" s="166" t="str">
        <f>IFERROR(IF(GETPIVOTDATA("DateRDV",TCD!$B$1,"DT","GE","Bénéficiaire",$A108,M$6,M$5,"Mois (DateRDV)",M$7,"Années (DateRDV)",M$3),2,""),"")</f>
        <v/>
      </c>
      <c r="N108" s="166" t="str">
        <f>IFERROR(IF(GETPIVOTDATA("DateRDV",TCD!$B$1,"DT","GE","Bénéficiaire",$A108,N$6,N$5,"Mois (DateRDV)",N$7,"Années (DateRDV)",N$3,"Présence","Excusé"),3,""),"")</f>
        <v/>
      </c>
      <c r="O108" s="166" t="str">
        <f>IFERROR(IF(GETPIVOTDATA("DateRDV",TCD!$B$1,"DT","GE","Bénéficiaire",$A108,O$6,O$5,"Mois (DateRDV)",O$7,"Années (DateRDV)",O$3,"Présence","Absent"),4,""),"")</f>
        <v/>
      </c>
      <c r="P108" s="166" t="str">
        <f>IFERROR(IF(GETPIVOTDATA("DateRDV",TCD!$B$1,"DT","GE","Bénéficiaire",$A108,P$6,P$5,"Mois (DateRDV)",P$7,"Années (DateRDV)",P$3),1,""),"")</f>
        <v/>
      </c>
      <c r="Q108" s="166" t="str">
        <f>IFERROR(IF(GETPIVOTDATA("DateRDV",TCD!$B$1,"DT","GE","Bénéficiaire",$A108,Q$6,Q$5,"Mois (DateRDV)",Q$7,"Années (DateRDV)",Q$3),2,""),"")</f>
        <v/>
      </c>
      <c r="R108" s="166" t="str">
        <f>IFERROR(IF(GETPIVOTDATA("DateRDV",TCD!$B$1,"DT","GE","Bénéficiaire",$A108,R$6,R$5,"Mois (DateRDV)",R$7,"Années (DateRDV)",R$3,"Présence","Excusé"),3,""),"")</f>
        <v/>
      </c>
      <c r="S108" s="166" t="str">
        <f>IFERROR(IF(GETPIVOTDATA("DateRDV",TCD!$B$1,"DT","GE","Bénéficiaire",$A108,S$6,S$5,"Mois (DateRDV)",S$7,"Années (DateRDV)",S$3,"Présence","Absent"),4,""),"")</f>
        <v/>
      </c>
      <c r="T108" s="166" t="str">
        <f>IFERROR(IF(GETPIVOTDATA("DateRDV",TCD!$B$1,"DT","GE","Bénéficiaire",$A108,T$6,T$5,"Mois (DateRDV)",T$7,"Années (DateRDV)",T$3),1,""),"")</f>
        <v/>
      </c>
      <c r="U108" s="166" t="str">
        <f>IFERROR(IF(GETPIVOTDATA("DateRDV",TCD!$B$1,"DT","GE","Bénéficiaire",$A108,U$6,U$5,"Mois (DateRDV)",U$7,"Années (DateRDV)",U$3),2,""),"")</f>
        <v/>
      </c>
      <c r="V108" s="166" t="str">
        <f>IFERROR(IF(GETPIVOTDATA("DateRDV",TCD!$B$1,"DT","GE","Bénéficiaire",$A108,V$6,V$5,"Mois (DateRDV)",V$7,"Années (DateRDV)",V$3,"Présence","Excusé"),3,""),"")</f>
        <v/>
      </c>
      <c r="W108" s="166" t="str">
        <f>IFERROR(IF(GETPIVOTDATA("DateRDV",TCD!$B$1,"DT","GE","Bénéficiaire",$A108,W$6,W$5,"Mois (DateRDV)",W$7,"Années (DateRDV)",W$3,"Présence","Absent"),4,""),"")</f>
        <v/>
      </c>
      <c r="X108" s="166" t="str">
        <f>IFERROR(IF(GETPIVOTDATA("DateRDV",TCD!$B$1,"DT","GE","Bénéficiaire",$A108,X$6,X$5,"Mois (DateRDV)",X$7,"Années (DateRDV)",X$3),1,""),"")</f>
        <v/>
      </c>
      <c r="Y108" s="166" t="str">
        <f>IFERROR(IF(GETPIVOTDATA("DateRDV",TCD!$B$1,"DT","GE","Bénéficiaire",$A108,Y$6,Y$5,"Mois (DateRDV)",Y$7,"Années (DateRDV)",Y$3),2,""),"")</f>
        <v/>
      </c>
      <c r="Z108" s="166" t="str">
        <f>IFERROR(IF(GETPIVOTDATA("DateRDV",TCD!$B$1,"DT","GE","Bénéficiaire",$A108,Z$6,Z$5,"Mois (DateRDV)",Z$7,"Années (DateRDV)",Z$3,"Présence","Excusé"),3,""),"")</f>
        <v/>
      </c>
      <c r="AA108" s="166" t="str">
        <f>IFERROR(IF(GETPIVOTDATA("DateRDV",TCD!$B$1,"DT","GE","Bénéficiaire",$A108,AA$6,AA$5,"Mois (DateRDV)",AA$7,"Années (DateRDV)",AA$3,"Présence","Absent"),4,""),"")</f>
        <v/>
      </c>
      <c r="AB108" s="166" t="str">
        <f>IFERROR(IF(GETPIVOTDATA("DateRDV",TCD!$B$1,"DT","GE","Bénéficiaire",$A108,AB$6,AB$5,"Mois (DateRDV)",AB$7,"Années (DateRDV)",AB$3),1,""),"")</f>
        <v/>
      </c>
      <c r="AC108" s="166" t="str">
        <f>IFERROR(IF(GETPIVOTDATA("DateRDV",TCD!$B$1,"DT","GE","Bénéficiaire",$A108,AC$6,AC$5,"Mois (DateRDV)",AC$7,"Années (DateRDV)",AC$3),2,""),"")</f>
        <v/>
      </c>
      <c r="AD108" s="166" t="str">
        <f>IFERROR(IF(GETPIVOTDATA("DateRDV",TCD!$B$1,"DT","GE","Bénéficiaire",$A108,AD$6,AD$5,"Mois (DateRDV)",AD$7,"Années (DateRDV)",AD$3,"Présence","Excusé"),3,""),"")</f>
        <v/>
      </c>
      <c r="AE108" s="166" t="str">
        <f>IFERROR(IF(GETPIVOTDATA("DateRDV",TCD!$B$1,"DT","GE","Bénéficiaire",$A108,AE$6,AE$5,"Mois (DateRDV)",AE$7,"Années (DateRDV)",AE$3,"Présence","Absent"),4,""),"")</f>
        <v/>
      </c>
      <c r="AF108" s="166" t="str">
        <f>IFERROR(IF(GETPIVOTDATA("DateRDV",TCD!$B$1,"DT","GE","Bénéficiaire",$A108,AF$6,AF$5,"Mois (DateRDV)",AF$7,"Années (DateRDV)",AF$3),1,""),"")</f>
        <v/>
      </c>
      <c r="AG108" s="166" t="str">
        <f>IFERROR(IF(GETPIVOTDATA("DateRDV",TCD!$B$1,"DT","GE","Bénéficiaire",$A108,AG$6,AG$5,"Mois (DateRDV)",AG$7,"Années (DateRDV)",AG$3),2,""),"")</f>
        <v/>
      </c>
      <c r="AH108" s="166" t="str">
        <f>IFERROR(IF(GETPIVOTDATA("DateRDV",TCD!$B$1,"DT","GE","Bénéficiaire",$A108,AH$6,AH$5,"Mois (DateRDV)",AH$7,"Années (DateRDV)",AH$3,"Présence","Excusé"),3,""),"")</f>
        <v/>
      </c>
      <c r="AI108" s="166" t="str">
        <f>IFERROR(IF(GETPIVOTDATA("DateRDV",TCD!$B$1,"DT","GE","Bénéficiaire",$A108,AI$6,AI$5,"Mois (DateRDV)",AI$7,"Années (DateRDV)",AI$3,"Présence","Absent"),4,""),"")</f>
        <v/>
      </c>
      <c r="AJ108" s="166" t="str">
        <f>IFERROR(IF(GETPIVOTDATA("DateRDV",TCD!$B$1,"DT","GE","Bénéficiaire",$A108,AJ$6,AJ$5,"Mois (DateRDV)",AJ$7,"Années (DateRDV)",AJ$3),1,""),"")</f>
        <v/>
      </c>
      <c r="AK108" s="166" t="str">
        <f>IFERROR(IF(GETPIVOTDATA("DateRDV",TCD!$B$1,"DT","GE","Bénéficiaire",$A108,AK$6,AK$5,"Mois (DateRDV)",AK$7,"Années (DateRDV)",AK$3),2,""),"")</f>
        <v/>
      </c>
      <c r="AL108" s="166" t="str">
        <f>IFERROR(IF(GETPIVOTDATA("DateRDV",TCD!$B$1,"DT","GE","Bénéficiaire",$A108,AL$6,AL$5,"Mois (DateRDV)",AL$7,"Années (DateRDV)",AL$3,"Présence","Excusé"),3,""),"")</f>
        <v/>
      </c>
      <c r="AM108" s="166" t="str">
        <f>IFERROR(IF(GETPIVOTDATA("DateRDV",TCD!$B$1,"DT","GE","Bénéficiaire",$A108,AM$6,AM$5,"Mois (DateRDV)",AM$7,"Années (DateRDV)",AM$3,"Présence","Absent"),4,""),"")</f>
        <v/>
      </c>
      <c r="AN108" s="166" t="str">
        <f>IFERROR(IF(GETPIVOTDATA("DateRDV",TCD!$B$1,"DT","GE","Bénéficiaire",$A108,AN$6,AN$5,"Mois (DateRDV)",AN$7,"Années (DateRDV)",AN$3),1,""),"")</f>
        <v/>
      </c>
      <c r="AO108" s="166" t="str">
        <f>IFERROR(IF(GETPIVOTDATA("DateRDV",TCD!$B$1,"DT","GE","Bénéficiaire",$A108,AO$6,AO$5,"Mois (DateRDV)",AO$7,"Années (DateRDV)",AO$3),2,""),"")</f>
        <v/>
      </c>
      <c r="AP108" s="166" t="str">
        <f>IFERROR(IF(GETPIVOTDATA("DateRDV",TCD!$B$1,"DT","GE","Bénéficiaire",$A108,AP$6,AP$5,"Mois (DateRDV)",AP$7,"Années (DateRDV)",AP$3,"Présence","Excusé"),3,""),"")</f>
        <v/>
      </c>
      <c r="AQ108" s="166" t="str">
        <f>IFERROR(IF(GETPIVOTDATA("DateRDV",TCD!$B$1,"DT","GE","Bénéficiaire",$A108,AQ$6,AQ$5,"Mois (DateRDV)",AQ$7,"Années (DateRDV)",AQ$3,"Présence","Absent"),4,""),"")</f>
        <v/>
      </c>
      <c r="AR108" s="166" t="str">
        <f>IFERROR(IF(GETPIVOTDATA("DateRDV",TCD!$B$1,"DT","GE","Bénéficiaire",$A108,AR$6,AR$5,"Mois (DateRDV)",AR$7,"Années (DateRDV)",AR$3),1,""),"")</f>
        <v/>
      </c>
      <c r="AS108" s="166" t="str">
        <f>IFERROR(IF(GETPIVOTDATA("DateRDV",TCD!$B$1,"DT","GE","Bénéficiaire",$A108,AS$6,AS$5,"Mois (DateRDV)",AS$7,"Années (DateRDV)",AS$3),2,""),"")</f>
        <v/>
      </c>
      <c r="AT108" s="166" t="str">
        <f>IFERROR(IF(GETPIVOTDATA("DateRDV",TCD!$B$1,"DT","GE","Bénéficiaire",$A108,AT$6,AT$5,"Mois (DateRDV)",AT$7,"Années (DateRDV)",AT$3,"Présence","Excusé"),3,""),"")</f>
        <v/>
      </c>
      <c r="AU108" s="166" t="str">
        <f>IFERROR(IF(GETPIVOTDATA("DateRDV",TCD!$B$1,"DT","GE","Bénéficiaire",$A108,AU$6,AU$5,"Mois (DateRDV)",AU$7,"Années (DateRDV)",AU$3,"Présence","Absent"),4,""),"")</f>
        <v/>
      </c>
      <c r="AV108" s="166" t="str">
        <f>IFERROR(IF(GETPIVOTDATA("DateRDV",TCD!$B$1,"DT","GE","Bénéficiaire",$A108,AV$6,AV$5,"Mois (DateRDV)",AV$7,"Années (DateRDV)",AV$3),1,""),"")</f>
        <v/>
      </c>
      <c r="AW108" s="166" t="str">
        <f>IFERROR(IF(GETPIVOTDATA("DateRDV",TCD!$B$1,"DT","GE","Bénéficiaire",$A108,AW$6,AW$5,"Mois (DateRDV)",AW$7,"Années (DateRDV)",AW$3),2,""),"")</f>
        <v/>
      </c>
      <c r="AX108" s="166" t="str">
        <f>IFERROR(IF(GETPIVOTDATA("DateRDV",TCD!$B$1,"DT","GE","Bénéficiaire",$A108,AX$6,AX$5,"Mois (DateRDV)",AX$7,"Années (DateRDV)",AX$3,"Présence","Excusé"),3,""),"")</f>
        <v/>
      </c>
      <c r="AY108" s="166" t="str">
        <f>IFERROR(IF(GETPIVOTDATA("DateRDV",TCD!$B$1,"DT","GE","Bénéficiaire",$A108,AY$6,AY$5,"Mois (DateRDV)",AY$7,"Années (DateRDV)",AY$3,"Présence","Absent"),4,""),"")</f>
        <v/>
      </c>
      <c r="AZ108" s="166" t="str">
        <f>IFERROR(IF(GETPIVOTDATA("DateRDV",TCD!$B$1,"DT","GE","Bénéficiaire",$A108,AZ$6,AZ$5,"Mois (DateRDV)",AZ$7,"Années (DateRDV)",AZ$3),1,""),"")</f>
        <v/>
      </c>
      <c r="BA108" s="166" t="str">
        <f>IFERROR(IF(GETPIVOTDATA("DateRDV",TCD!$B$1,"DT","GE","Bénéficiaire",$A108,BA$6,BA$5,"Mois (DateRDV)",BA$7,"Années (DateRDV)",BA$3),2,""),"")</f>
        <v/>
      </c>
      <c r="BB108" s="166" t="str">
        <f>IFERROR(IF(GETPIVOTDATA("DateRDV",TCD!$B$1,"DT","GE","Bénéficiaire",$A108,BB$6,BB$5,"Mois (DateRDV)",BB$7,"Années (DateRDV)",BB$3,"Présence","Excusé"),3,""),"")</f>
        <v/>
      </c>
      <c r="BC108" s="166" t="str">
        <f>IFERROR(IF(GETPIVOTDATA("DateRDV",TCD!$B$1,"DT","GE","Bénéficiaire",$A108,BC$6,BC$5,"Mois (DateRDV)",BC$7,"Années (DateRDV)",BC$3,"Présence","Absent"),4,""),"")</f>
        <v/>
      </c>
      <c r="BD108" s="166" t="str">
        <f>IFERROR(IF(GETPIVOTDATA("DateRDV",TCD!$B$1,"DT","GE","Bénéficiaire",$A108,BD$6,BD$5,"Mois (DateRDV)",BD$7,"Années (DateRDV)",BD$3),1,""),"")</f>
        <v/>
      </c>
      <c r="BE108" s="166">
        <f>IFERROR(IF(GETPIVOTDATA("DateRDV",TCD!$B$1,"DT","GE","Bénéficiaire",$A108,BE$6,BE$5,"Mois (DateRDV)",BE$7,"Années (DateRDV)",BE$3),2,""),"")</f>
        <v>2</v>
      </c>
      <c r="BF108" s="166" t="str">
        <f>IFERROR(IF(GETPIVOTDATA("DateRDV",TCD!$B$1,"DT","GE","Bénéficiaire",$A108,BF$6,BF$5,"Mois (DateRDV)",BF$7,"Années (DateRDV)",BF$3,"Présence","Excusé"),3,""),"")</f>
        <v/>
      </c>
      <c r="BG108" s="166" t="str">
        <f>IFERROR(IF(GETPIVOTDATA("DateRDV",TCD!$B$1,"DT","GE","Bénéficiaire",$A108,BG$6,BG$5,"Mois (DateRDV)",BG$7,"Années (DateRDV)",BG$3,"Présence","Absent"),4,""),"")</f>
        <v/>
      </c>
      <c r="BH108" s="166" t="str">
        <f>IFERROR(IF(GETPIVOTDATA("DateRDV",TCD!$B$1,"DT","GE","Bénéficiaire",$A108,BH$6,BH$5,"Mois (DateRDV)",BH$7,"Années (DateRDV)",BH$3),1,""),"")</f>
        <v/>
      </c>
      <c r="BI108" s="166" t="str">
        <f>IFERROR(IF(GETPIVOTDATA("DateRDV",TCD!$B$1,"DT","GE","Bénéficiaire",$A108,BI$6,BI$5,"Mois (DateRDV)",BI$7,"Années (DateRDV)",BI$3),2,""),"")</f>
        <v/>
      </c>
      <c r="BJ108" s="166" t="str">
        <f>IFERROR(IF(GETPIVOTDATA("DateRDV",TCD!$B$1,"DT","GE","Bénéficiaire",$A108,BJ$6,BJ$5,"Mois (DateRDV)",BJ$7,"Années (DateRDV)",BJ$3,"Présence","Excusé"),3,""),"")</f>
        <v/>
      </c>
      <c r="BK108" s="166" t="str">
        <f>IFERROR(IF(GETPIVOTDATA("DateRDV",TCD!$B$1,"DT","GE","Bénéficiaire",$A108,BK$6,BK$5,"Mois (DateRDV)",BK$7,"Années (DateRDV)",BK$3,"Présence","Absent"),4,""),"")</f>
        <v/>
      </c>
      <c r="BL108" s="166" t="str">
        <f>IFERROR(IF(GETPIVOTDATA("DateRDV",TCD!$B$1,"DT","GE","Bénéficiaire",$A108,BL$6,BL$5,"Mois (DateRDV)",BL$7,"Années (DateRDV)",BL$3),1,""),"")</f>
        <v/>
      </c>
      <c r="BM108" s="166" t="str">
        <f>IFERROR(IF(GETPIVOTDATA("DateRDV",TCD!$B$1,"DT","GE","Bénéficiaire",$A108,BM$6,BM$5,"Mois (DateRDV)",BM$7,"Années (DateRDV)",BM$3),2,""),"")</f>
        <v/>
      </c>
      <c r="BN108" s="166" t="str">
        <f>IFERROR(IF(GETPIVOTDATA("DateRDV",TCD!$B$1,"DT","GE","Bénéficiaire",$A108,BN$6,BN$5,"Mois (DateRDV)",BN$7,"Années (DateRDV)",BN$3,"Présence","Excusé"),3,""),"")</f>
        <v/>
      </c>
      <c r="BO108" s="166" t="str">
        <f>IFERROR(IF(GETPIVOTDATA("DateRDV",TCD!$B$1,"DT","GE","Bénéficiaire",$A108,BO$6,BO$5,"Mois (DateRDV)",BO$7,"Années (DateRDV)",BO$3,"Présence","Absent"),4,""),"")</f>
        <v/>
      </c>
      <c r="BP108" s="166" t="str">
        <f>IFERROR(IF(GETPIVOTDATA("DateRDV",TCD!$B$1,"DT","GE","Bénéficiaire",$A108,BP$6,BP$5,"Mois (DateRDV)",BP$7,"Années (DateRDV)",BP$3),1,""),"")</f>
        <v/>
      </c>
      <c r="BQ108" s="166" t="str">
        <f>IFERROR(IF(GETPIVOTDATA("DateRDV",TCD!$B$1,"DT","GE","Bénéficiaire",$A108,BQ$6,BQ$5,"Mois (DateRDV)",BQ$7,"Années (DateRDV)",BQ$3),2,""),"")</f>
        <v/>
      </c>
      <c r="BR108" s="166" t="str">
        <f>IFERROR(IF(GETPIVOTDATA("DateRDV",TCD!$B$1,"DT","GE","Bénéficiaire",$A108,BR$6,BR$5,"Mois (DateRDV)",BR$7,"Années (DateRDV)",BR$3,"Présence","Excusé"),3,""),"")</f>
        <v/>
      </c>
      <c r="BS108" s="166" t="str">
        <f>IFERROR(IF(GETPIVOTDATA("DateRDV",TCD!$B$1,"DT","GE","Bénéficiaire",$A108,BS$6,BS$5,"Mois (DateRDV)",BS$7,"Années (DateRDV)",BS$3,"Présence","Absent"),4,""),"")</f>
        <v/>
      </c>
      <c r="BT108" s="166" t="str">
        <f>IFERROR(IF(GETPIVOTDATA("DateRDV",TCD!$B$1,"DT","GE","Bénéficiaire",$A108,BT$6,BT$5,"Mois (DateRDV)",BT$7,"Années (DateRDV)",BT$3),1,""),"")</f>
        <v/>
      </c>
      <c r="BU108" s="166" t="str">
        <f>IFERROR(IF(GETPIVOTDATA("DateRDV",TCD!$B$1,"DT","GE","Bénéficiaire",$A108,BU$6,BU$5,"Mois (DateRDV)",BU$7,"Années (DateRDV)",BU$3),2,""),"")</f>
        <v/>
      </c>
      <c r="BV108" s="166" t="str">
        <f>IFERROR(IF(GETPIVOTDATA("DateRDV",TCD!$B$1,"DT","GE","Bénéficiaire",$A108,BV$6,BV$5,"Mois (DateRDV)",BV$7,"Années (DateRDV)",BV$3,"Présence","Excusé"),3,""),"")</f>
        <v/>
      </c>
      <c r="BW108" s="166" t="str">
        <f>IFERROR(IF(GETPIVOTDATA("DateRDV",TCD!$B$1,"DT","GE","Bénéficiaire",$A108,BW$6,BW$5,"Mois (DateRDV)",BW$7,"Années (DateRDV)",BW$3,"Présence","Absent"),4,""),"")</f>
        <v/>
      </c>
      <c r="BX108" s="166" t="str">
        <f>IFERROR(IF(GETPIVOTDATA("DateRDV",TCD!$B$1,"DT","GE","Bénéficiaire",$A108,BX$6,BX$5,"Mois (DateRDV)",BX$7,"Années (DateRDV)",BX$3),1,""),"")</f>
        <v/>
      </c>
      <c r="BY108" s="166" t="str">
        <f>IFERROR(IF(GETPIVOTDATA("DateRDV",TCD!$B$1,"DT","GE","Bénéficiaire",$A108,BY$6,BY$5,"Mois (DateRDV)",BY$7,"Années (DateRDV)",BY$3),2,""),"")</f>
        <v/>
      </c>
      <c r="BZ108" s="166" t="str">
        <f>IFERROR(IF(GETPIVOTDATA("DateRDV",TCD!$B$1,"DT","GE","Bénéficiaire",$A108,BZ$6,BZ$5,"Mois (DateRDV)",BZ$7,"Années (DateRDV)",BZ$3,"Présence","Excusé"),3,""),"")</f>
        <v/>
      </c>
      <c r="CA108" s="166" t="str">
        <f>IFERROR(IF(GETPIVOTDATA("DateRDV",TCD!$B$1,"DT","GE","Bénéficiaire",$A108,CA$6,CA$5,"Mois (DateRDV)",CA$7,"Années (DateRDV)",CA$3,"Présence","Absent"),4,""),"")</f>
        <v/>
      </c>
      <c r="CB108" s="166" t="str">
        <f>IFERROR(IF(GETPIVOTDATA("DateRDV",TCD!$B$1,"DT","GE","Bénéficiaire",$A108,CB$6,CB$5,"Mois (DateRDV)",CB$7,"Années (DateRDV)",CB$3),1,""),"")</f>
        <v/>
      </c>
      <c r="CC108" s="166" t="str">
        <f>IFERROR(IF(GETPIVOTDATA("DateRDV",TCD!$B$1,"DT","GE","Bénéficiaire",$A108,CC$6,CC$5,"Mois (DateRDV)",CC$7,"Années (DateRDV)",CC$3),2,""),"")</f>
        <v/>
      </c>
      <c r="CD108" s="166" t="str">
        <f>IFERROR(IF(GETPIVOTDATA("DateRDV",TCD!$B$1,"DT","GE","Bénéficiaire",$A108,CD$6,CD$5,"Mois (DateRDV)",CD$7,"Années (DateRDV)",CD$3,"Présence","Excusé"),3,""),"")</f>
        <v/>
      </c>
      <c r="CE108" s="166" t="str">
        <f>IFERROR(IF(GETPIVOTDATA("DateRDV",TCD!$B$1,"DT","GE","Bénéficiaire",$A108,CE$6,CE$5,"Mois (DateRDV)",CE$7,"Années (DateRDV)",CE$3,"Présence","Absent"),4,""),"")</f>
        <v/>
      </c>
      <c r="CF108" s="166" t="str">
        <f>IFERROR(IF(GETPIVOTDATA("DateRDV",TCD!$B$1,"DT","GE","Bénéficiaire",$A108,CF$6,CF$5,"Mois (DateRDV)",CF$7,"Années (DateRDV)",CF$3),1,""),"")</f>
        <v/>
      </c>
      <c r="CG108" s="166" t="str">
        <f>IFERROR(IF(GETPIVOTDATA("DateRDV",TCD!$B$1,"DT","GE","Bénéficiaire",$A108,CG$6,CG$5,"Mois (DateRDV)",CG$7,"Années (DateRDV)",CG$3),2,""),"")</f>
        <v/>
      </c>
      <c r="CH108" s="166" t="str">
        <f>IFERROR(IF(GETPIVOTDATA("DateRDV",TCD!$B$1,"DT","GE","Bénéficiaire",$A108,CH$6,CH$5,"Mois (DateRDV)",CH$7,"Années (DateRDV)",CH$3,"Présence","Excusé"),3,""),"")</f>
        <v/>
      </c>
      <c r="CI108" s="166" t="str">
        <f>IFERROR(IF(GETPIVOTDATA("DateRDV",TCD!$B$1,"DT","GE","Bénéficiaire",$A108,CI$6,CI$5,"Mois (DateRDV)",CI$7,"Années (DateRDV)",CI$3,"Présence","Absent"),4,""),"")</f>
        <v/>
      </c>
      <c r="CJ108" s="166" t="str">
        <f>IFERROR(IF(GETPIVOTDATA("DateRDV",TCD!$B$1,"DT","GE","Bénéficiaire",$A108,CJ$6,CJ$5,"Mois (DateRDV)",CJ$7,"Années (DateRDV)",CJ$3),1,""),"")</f>
        <v/>
      </c>
      <c r="CK108" s="166" t="str">
        <f>IFERROR(IF(GETPIVOTDATA("DateRDV",TCD!$B$1,"DT","GE","Bénéficiaire",$A108,CK$6,CK$5,"Mois (DateRDV)",CK$7,"Années (DateRDV)",CK$3),2,""),"")</f>
        <v/>
      </c>
      <c r="CL108" s="166" t="str">
        <f>IFERROR(IF(GETPIVOTDATA("DateRDV",TCD!$B$1,"DT","GE","Bénéficiaire",$A108,GI$6,GI$5,"Mois (DateRDV)",GI$7,"Années (DateRDV)",GI$3,"Présence","Excusé"),3,""),"")</f>
        <v/>
      </c>
      <c r="CM108" s="166" t="str">
        <f>IFERROR(IF(GETPIVOTDATA("DateRDV",TCD!$B$1,"DT","GE","Bénéficiaire",$A108,CM$6,CM$5,"Mois (DateRDV)",CM$7,"Années (DateRDV)",CM$3,"Présence","Absent"),4,""),"")</f>
        <v/>
      </c>
      <c r="CN108" s="166" t="str">
        <f>IFERROR(IF(GETPIVOTDATA("DateRDV",TCD!$B$1,"DT","GE","Bénéficiaire",$A108,CN$6,CN$5,"Mois (DateRDV)",CN$7,"Années (DateRDV)",CN$3),1,""),"")</f>
        <v/>
      </c>
      <c r="CO108" s="166" t="str">
        <f>IFERROR(IF(GETPIVOTDATA("DateRDV",TCD!$B$1,"DT","GE","Bénéficiaire",$A108,CO$6,CO$5,"Mois (DateRDV)",CO$7,"Années (DateRDV)",CO$3),2,""),"")</f>
        <v/>
      </c>
      <c r="CP108" s="166" t="str">
        <f>IFERROR(IF(GETPIVOTDATA("DateRDV",TCD!$B$1,"DT","GE","Bénéficiaire",$A108,CP$6,CP$5,"Mois (DateRDV)",CP$7,"Années (DateRDV)",CP$3,"Présence","Excusé"),3,""),"")</f>
        <v/>
      </c>
      <c r="CQ108" s="166" t="str">
        <f>IFERROR(IF(GETPIVOTDATA("DateRDV",TCD!$B$1,"DT","GE","Bénéficiaire",$A108,CQ$6,CQ$5,"Mois (DateRDV)",CQ$7,"Années (DateRDV)",CQ$3,"Présence","Absent"),4,""),"")</f>
        <v/>
      </c>
      <c r="CR108" s="166" t="str">
        <f>IFERROR(IF(GETPIVOTDATA("DateRDV",TCD!$B$1,"DT","GE","Bénéficiaire",$A108,CR$6,CR$5,"Mois (DateRDV)",CR$7,"Années (DateRDV)",CR$3),1,""),"")</f>
        <v/>
      </c>
      <c r="CS108" s="166" t="str">
        <f>IFERROR(IF(GETPIVOTDATA("DateRDV",TCD!$B$1,"DT","GE","Bénéficiaire",$A108,CS$6,CS$5,"Mois (DateRDV)",CS$7,"Années (DateRDV)",CS$3),2,""),"")</f>
        <v/>
      </c>
      <c r="CT108" s="166" t="str">
        <f>IFERROR(IF(GETPIVOTDATA("DateRDV",TCD!$B$1,"DT","GE","Bénéficiaire",$A108,CT$6,CT$5,"Mois (DateRDV)",CT$7,"Années (DateRDV)",CT$3,"Présence","Excusé"),3,""),"")</f>
        <v/>
      </c>
      <c r="CU108" s="166" t="str">
        <f>IFERROR(IF(GETPIVOTDATA("DateRDV",TCD!$B$1,"DT","GE","Bénéficiaire",$A108,CU$6,CU$5,"Mois (DateRDV)",CU$7,"Années (DateRDV)",CU$3,"Présence","Absent"),4,""),"")</f>
        <v/>
      </c>
      <c r="CV108" s="166" t="str">
        <f>IFERROR(IF(GETPIVOTDATA("DateRDV",TCD!$B$1,"DT","GE","Bénéficiaire",$A108,CV$6,CV$5,"Mois (DateRDV)",CV$7,"Années (DateRDV)",CV$3),1,""),"")</f>
        <v/>
      </c>
      <c r="CW108" s="166" t="str">
        <f>IFERROR(IF(GETPIVOTDATA("DateRDV",TCD!$B$1,"DT","GE","Bénéficiaire",$A108,CW$6,CW$5,"Mois (DateRDV)",CW$7,"Années (DateRDV)",CW$3),2,""),"")</f>
        <v/>
      </c>
      <c r="CX108" s="166" t="str">
        <f>IFERROR(IF(GETPIVOTDATA("DateRDV",TCD!$B$1,"DT","GE","Bénéficiaire",$A108,CX$6,CX$5,"Mois (DateRDV)",CX$7,"Années (DateRDV)",CX$3,"Présence","Excusé"),3,""),"")</f>
        <v/>
      </c>
      <c r="CY108" s="166" t="str">
        <f>IFERROR(IF(GETPIVOTDATA("DateRDV",TCD!$B$1,"DT","GE","Bénéficiaire",$A108,CY$6,CY$5,"Mois (DateRDV)",CY$7,"Années (DateRDV)",CY$3,"Présence","Absent"),4,""),"")</f>
        <v/>
      </c>
      <c r="CZ108" s="166" t="str">
        <f>IFERROR(IF(GETPIVOTDATA("DateRDV",TCD!$B$1,"DT","GE","Bénéficiaire",$A108,CZ$6,CZ$5,"Mois (DateRDV)",CZ$7,"Années (DateRDV)",CZ$3),1,""),"")</f>
        <v/>
      </c>
      <c r="DA108" s="166" t="str">
        <f>IFERROR(IF(GETPIVOTDATA("DateRDV",TCD!$B$1,"DT","GE","Bénéficiaire",$A108,DA$6,DA$5,"Mois (DateRDV)",DA$7,"Années (DateRDV)",DA$3),2,""),"")</f>
        <v/>
      </c>
      <c r="DB108" s="166" t="str">
        <f>IFERROR(IF(GETPIVOTDATA("DateRDV",TCD!$B$1,"DT","GE","Bénéficiaire",$A108,DB$6,DB$5,"Mois (DateRDV)",DB$7,"Années (DateRDV)",DB$3,"Présence","Excusé"),3,""),"")</f>
        <v/>
      </c>
      <c r="DC108" s="166" t="str">
        <f>IFERROR(IF(GETPIVOTDATA("DateRDV",TCD!$B$1,"DT","GE","Bénéficiaire",$A108,DC$6,DC$5,"Mois (DateRDV)",DC$7,"Années (DateRDV)",DC$3,"Présence","Absent"),4,""),"")</f>
        <v/>
      </c>
      <c r="DD108" s="166" t="str">
        <f>IFERROR(IF(GETPIVOTDATA("DateRDV",TCD!$B$1,"DT","GE","Bénéficiaire",$A108,DD$6,DD$5,"Mois (DateRDV)",DD$7,"Années (DateRDV)",DD$3),1,""),"")</f>
        <v/>
      </c>
      <c r="DE108" s="166" t="str">
        <f>IFERROR(IF(GETPIVOTDATA("DateRDV",TCD!$B$1,"DT","GE","Bénéficiaire",$A108,DE$6,DE$5,"Mois (DateRDV)",DE$7,"Années (DateRDV)",DE$3),2,""),"")</f>
        <v/>
      </c>
      <c r="DF108" s="166" t="str">
        <f>IFERROR(IF(GETPIVOTDATA("DateRDV",TCD!$B$1,"DT","GE","Bénéficiaire",$A108,DF$6,DF$5,"Mois (DateRDV)",DF$7,"Années (DateRDV)",DF$3,"Présence","Excusé"),3,""),"")</f>
        <v/>
      </c>
      <c r="DG108" s="166" t="str">
        <f>IFERROR(IF(GETPIVOTDATA("DateRDV",TCD!$B$1,"DT","GE","Bénéficiaire",$A108,DG$6,DG$5,"Mois (DateRDV)",DG$7,"Années (DateRDV)",DG$3,"Présence","Absent"),4,""),"")</f>
        <v/>
      </c>
      <c r="DH108" s="166" t="str">
        <f>IFERROR(IF(GETPIVOTDATA("DateRDV",TCD!$B$1,"DT","GE","Bénéficiaire",$A108,DH$6,DH$5,"Mois (DateRDV)",DH$7,"Années (DateRDV)",DH$3),1,""),"")</f>
        <v/>
      </c>
      <c r="DI108" s="166" t="str">
        <f>IFERROR(IF(GETPIVOTDATA("DateRDV",TCD!$B$1,"DT","GE","Bénéficiaire",$A108,DI$6,DI$5,"Mois (DateRDV)",DI$7,"Années (DateRDV)",DI$3),2,""),"")</f>
        <v/>
      </c>
      <c r="DJ108" s="166" t="str">
        <f>IFERROR(IF(GETPIVOTDATA("DateRDV",TCD!$B$1,"DT","GE","Bénéficiaire",$A108,DJ$6,DJ$5,"Mois (DateRDV)",DJ$7,"Années (DateRDV)",DJ$3,"Présence","Excusé"),3,""),"")</f>
        <v/>
      </c>
      <c r="DK108" s="166" t="str">
        <f>IFERROR(IF(GETPIVOTDATA("DateRDV",TCD!$B$1,"DT","GE","Bénéficiaire",$A108,DK$6,DK$5,"Mois (DateRDV)",DK$7,"Années (DateRDV)",DK$3,"Présence","Absent"),4,""),"")</f>
        <v/>
      </c>
      <c r="DL108" s="166" t="str">
        <f>IFERROR(IF(GETPIVOTDATA("DateRDV",TCD!$B$1,"DT","GE","Bénéficiaire",$A108,DL$6,DL$5,"Mois (DateRDV)",DL$7,"Années (DateRDV)",DL$3),1,""),"")</f>
        <v/>
      </c>
      <c r="DM108" s="166" t="str">
        <f>IFERROR(IF(GETPIVOTDATA("DateRDV",TCD!$B$1,"DT","GE","Bénéficiaire",$A108,DM$6,DM$5,"Mois (DateRDV)",DM$7,"Années (DateRDV)",DM$3),2,""),"")</f>
        <v/>
      </c>
      <c r="DN108" s="166" t="str">
        <f>IFERROR(IF(GETPIVOTDATA("DateRDV",TCD!$B$1,"DT","GE","Bénéficiaire",$A108,DN$6,DN$5,"Mois (DateRDV)",DN$7,"Années (DateRDV)",DN$3,"Présence","Excusé"),3,""),"")</f>
        <v/>
      </c>
      <c r="DO108" s="166" t="str">
        <f>IFERROR(IF(GETPIVOTDATA("DateRDV",TCD!$B$1,"DT","GE","Bénéficiaire",$A108,DO$6,DO$5,"Mois (DateRDV)",DO$7,"Années (DateRDV)",DO$3,"Présence","Absent"),4,""),"")</f>
        <v/>
      </c>
    </row>
    <row r="109" spans="1:119" ht="15" customHeight="1" x14ac:dyDescent="0.2">
      <c r="A109" t="str">
        <v>GAULET Magali</v>
      </c>
      <c r="B109" s="169" t="str">
        <f>IFERROR(IF(INDEX(Data!P:P,MATCH(A109,Data!B:B,0))&lt;&gt;"",INDEX(Data!P:P,MATCH(A109,Data!B:B,0)),""),"")</f>
        <v>GAULET</v>
      </c>
      <c r="C109" s="169" t="str">
        <f>IFERROR(IF(INDEX(Data!O:O,MATCH(A109,Data!B:B,0))&lt;&gt;"",INDEX(Data!O:O,MATCH(A109,Data!B:B,0)),""),"")</f>
        <v>Magali</v>
      </c>
      <c r="D109" s="169" t="str">
        <f>IFERROR(IF(INDEX(Data!J:J,MATCH(A109,Data!B:B,0))&lt;&gt;"",INDEX(Data!J:J,MATCH(A109,Data!B:B,0)),""),"")</f>
        <v>CD</v>
      </c>
      <c r="E109" s="169" t="str">
        <f>IFERROR(IF(INDEX(Data!M:M,MATCH(A109,Data!B:B,0))&lt;&gt;"",INDEX(Data!M:M,MATCH(A109,Data!B:B,0)),""),"")</f>
        <v>REIGNIER</v>
      </c>
      <c r="F109" s="169">
        <f>IFERROR(IF(INDEX(Data!N:N,MATCH(A109,Data!B:B,0))&lt;&gt;"",INDEX(Data!N:N,MATCH(A109,Data!B:B,0)),""),"")</f>
        <v>74930</v>
      </c>
      <c r="G109" s="170">
        <f>IFERROR(IF(INDEX(Data!K:K,MATCH(A109,Data!B:B,0))&lt;&gt;"",INDEX(Data!K:K,MATCH(A109,Data!B:B,0)),""),"")</f>
        <v>45761</v>
      </c>
      <c r="H109" s="170">
        <f>IFERROR(IF(INDEX(Data!L:L,MATCH(A109,Data!B:B,0))&lt;&gt;"",INDEX(Data!L:L,MATCH(A109,Data!B:B,0)),""),"")</f>
        <v>45765</v>
      </c>
      <c r="I109" s="170">
        <f>IFERROR(IF(INDEX(Data!C:C,MATCH(A109,Data!B:B,0))&lt;&gt;"",INDEX(Data!C:C,MATCH(A109,Data!B:B,0)),""),"")</f>
        <v>45810</v>
      </c>
      <c r="J109" s="170" t="str">
        <f>IFERROR(IF(INDEX(Data!D:D,MATCH(A109,Data!B:B,0))&lt;&gt;"",INDEX(Data!D:D,MATCH(A109,Data!B:B,0)),""),"")</f>
        <v/>
      </c>
      <c r="K109" s="171" t="str">
        <f>IFERROR(IF(INDEX(Data!H:H,MATCH(A109,Data!B:B,0))&lt;&gt;"",INDEX(Data!H:H,MATCH(A109,Data!B:B,0)),""),"")</f>
        <v>Remobilisation</v>
      </c>
      <c r="L109" s="166" t="str">
        <f>IFERROR(IF(GETPIVOTDATA("DateRDV",TCD!$B$1,"DT","GE","Bénéficiaire",$A109,L$6,L$5,"Mois (DateRDV)",L$7,"Années (DateRDV)",L$3),1,""),"")</f>
        <v/>
      </c>
      <c r="M109" s="166" t="str">
        <f>IFERROR(IF(GETPIVOTDATA("DateRDV",TCD!$B$1,"DT","GE","Bénéficiaire",$A109,M$6,M$5,"Mois (DateRDV)",M$7,"Années (DateRDV)",M$3),2,""),"")</f>
        <v/>
      </c>
      <c r="N109" s="166" t="str">
        <f>IFERROR(IF(GETPIVOTDATA("DateRDV",TCD!$B$1,"DT","GE","Bénéficiaire",$A109,N$6,N$5,"Mois (DateRDV)",N$7,"Années (DateRDV)",N$3,"Présence","Excusé"),3,""),"")</f>
        <v/>
      </c>
      <c r="O109" s="166" t="str">
        <f>IFERROR(IF(GETPIVOTDATA("DateRDV",TCD!$B$1,"DT","GE","Bénéficiaire",$A109,O$6,O$5,"Mois (DateRDV)",O$7,"Années (DateRDV)",O$3,"Présence","Absent"),4,""),"")</f>
        <v/>
      </c>
      <c r="P109" s="166" t="str">
        <f>IFERROR(IF(GETPIVOTDATA("DateRDV",TCD!$B$1,"DT","GE","Bénéficiaire",$A109,P$6,P$5,"Mois (DateRDV)",P$7,"Années (DateRDV)",P$3),1,""),"")</f>
        <v/>
      </c>
      <c r="Q109" s="166" t="str">
        <f>IFERROR(IF(GETPIVOTDATA("DateRDV",TCD!$B$1,"DT","GE","Bénéficiaire",$A109,Q$6,Q$5,"Mois (DateRDV)",Q$7,"Années (DateRDV)",Q$3),2,""),"")</f>
        <v/>
      </c>
      <c r="R109" s="166" t="str">
        <f>IFERROR(IF(GETPIVOTDATA("DateRDV",TCD!$B$1,"DT","GE","Bénéficiaire",$A109,R$6,R$5,"Mois (DateRDV)",R$7,"Années (DateRDV)",R$3,"Présence","Excusé"),3,""),"")</f>
        <v/>
      </c>
      <c r="S109" s="166" t="str">
        <f>IFERROR(IF(GETPIVOTDATA("DateRDV",TCD!$B$1,"DT","GE","Bénéficiaire",$A109,S$6,S$5,"Mois (DateRDV)",S$7,"Années (DateRDV)",S$3,"Présence","Absent"),4,""),"")</f>
        <v/>
      </c>
      <c r="T109" s="166" t="str">
        <f>IFERROR(IF(GETPIVOTDATA("DateRDV",TCD!$B$1,"DT","GE","Bénéficiaire",$A109,T$6,T$5,"Mois (DateRDV)",T$7,"Années (DateRDV)",T$3),1,""),"")</f>
        <v/>
      </c>
      <c r="U109" s="166" t="str">
        <f>IFERROR(IF(GETPIVOTDATA("DateRDV",TCD!$B$1,"DT","GE","Bénéficiaire",$A109,U$6,U$5,"Mois (DateRDV)",U$7,"Années (DateRDV)",U$3),2,""),"")</f>
        <v/>
      </c>
      <c r="V109" s="166" t="str">
        <f>IFERROR(IF(GETPIVOTDATA("DateRDV",TCD!$B$1,"DT","GE","Bénéficiaire",$A109,V$6,V$5,"Mois (DateRDV)",V$7,"Années (DateRDV)",V$3,"Présence","Excusé"),3,""),"")</f>
        <v/>
      </c>
      <c r="W109" s="166" t="str">
        <f>IFERROR(IF(GETPIVOTDATA("DateRDV",TCD!$B$1,"DT","GE","Bénéficiaire",$A109,W$6,W$5,"Mois (DateRDV)",W$7,"Années (DateRDV)",W$3,"Présence","Absent"),4,""),"")</f>
        <v/>
      </c>
      <c r="X109" s="166" t="str">
        <f>IFERROR(IF(GETPIVOTDATA("DateRDV",TCD!$B$1,"DT","GE","Bénéficiaire",$A109,X$6,X$5,"Mois (DateRDV)",X$7,"Années (DateRDV)",X$3),1,""),"")</f>
        <v/>
      </c>
      <c r="Y109" s="166" t="str">
        <f>IFERROR(IF(GETPIVOTDATA("DateRDV",TCD!$B$1,"DT","GE","Bénéficiaire",$A109,Y$6,Y$5,"Mois (DateRDV)",Y$7,"Années (DateRDV)",Y$3),2,""),"")</f>
        <v/>
      </c>
      <c r="Z109" s="166" t="str">
        <f>IFERROR(IF(GETPIVOTDATA("DateRDV",TCD!$B$1,"DT","GE","Bénéficiaire",$A109,Z$6,Z$5,"Mois (DateRDV)",Z$7,"Années (DateRDV)",Z$3,"Présence","Excusé"),3,""),"")</f>
        <v/>
      </c>
      <c r="AA109" s="166" t="str">
        <f>IFERROR(IF(GETPIVOTDATA("DateRDV",TCD!$B$1,"DT","GE","Bénéficiaire",$A109,AA$6,AA$5,"Mois (DateRDV)",AA$7,"Années (DateRDV)",AA$3,"Présence","Absent"),4,""),"")</f>
        <v/>
      </c>
      <c r="AB109" s="166" t="str">
        <f>IFERROR(IF(GETPIVOTDATA("DateRDV",TCD!$B$1,"DT","GE","Bénéficiaire",$A109,AB$6,AB$5,"Mois (DateRDV)",AB$7,"Années (DateRDV)",AB$3),1,""),"")</f>
        <v/>
      </c>
      <c r="AC109" s="166" t="str">
        <f>IFERROR(IF(GETPIVOTDATA("DateRDV",TCD!$B$1,"DT","GE","Bénéficiaire",$A109,AC$6,AC$5,"Mois (DateRDV)",AC$7,"Années (DateRDV)",AC$3),2,""),"")</f>
        <v/>
      </c>
      <c r="AD109" s="166" t="str">
        <f>IFERROR(IF(GETPIVOTDATA("DateRDV",TCD!$B$1,"DT","GE","Bénéficiaire",$A109,AD$6,AD$5,"Mois (DateRDV)",AD$7,"Années (DateRDV)",AD$3,"Présence","Excusé"),3,""),"")</f>
        <v/>
      </c>
      <c r="AE109" s="166" t="str">
        <f>IFERROR(IF(GETPIVOTDATA("DateRDV",TCD!$B$1,"DT","GE","Bénéficiaire",$A109,AE$6,AE$5,"Mois (DateRDV)",AE$7,"Années (DateRDV)",AE$3,"Présence","Absent"),4,""),"")</f>
        <v/>
      </c>
      <c r="AF109" s="166" t="str">
        <f>IFERROR(IF(GETPIVOTDATA("DateRDV",TCD!$B$1,"DT","GE","Bénéficiaire",$A109,AF$6,AF$5,"Mois (DateRDV)",AF$7,"Années (DateRDV)",AF$3),1,""),"")</f>
        <v/>
      </c>
      <c r="AG109" s="166" t="str">
        <f>IFERROR(IF(GETPIVOTDATA("DateRDV",TCD!$B$1,"DT","GE","Bénéficiaire",$A109,AG$6,AG$5,"Mois (DateRDV)",AG$7,"Années (DateRDV)",AG$3),2,""),"")</f>
        <v/>
      </c>
      <c r="AH109" s="166" t="str">
        <f>IFERROR(IF(GETPIVOTDATA("DateRDV",TCD!$B$1,"DT","GE","Bénéficiaire",$A109,AH$6,AH$5,"Mois (DateRDV)",AH$7,"Années (DateRDV)",AH$3,"Présence","Excusé"),3,""),"")</f>
        <v/>
      </c>
      <c r="AI109" s="166" t="str">
        <f>IFERROR(IF(GETPIVOTDATA("DateRDV",TCD!$B$1,"DT","GE","Bénéficiaire",$A109,AI$6,AI$5,"Mois (DateRDV)",AI$7,"Années (DateRDV)",AI$3,"Présence","Absent"),4,""),"")</f>
        <v/>
      </c>
      <c r="AJ109" s="166" t="str">
        <f>IFERROR(IF(GETPIVOTDATA("DateRDV",TCD!$B$1,"DT","GE","Bénéficiaire",$A109,AJ$6,AJ$5,"Mois (DateRDV)",AJ$7,"Années (DateRDV)",AJ$3),1,""),"")</f>
        <v/>
      </c>
      <c r="AK109" s="166" t="str">
        <f>IFERROR(IF(GETPIVOTDATA("DateRDV",TCD!$B$1,"DT","GE","Bénéficiaire",$A109,AK$6,AK$5,"Mois (DateRDV)",AK$7,"Années (DateRDV)",AK$3),2,""),"")</f>
        <v/>
      </c>
      <c r="AL109" s="166" t="str">
        <f>IFERROR(IF(GETPIVOTDATA("DateRDV",TCD!$B$1,"DT","GE","Bénéficiaire",$A109,AL$6,AL$5,"Mois (DateRDV)",AL$7,"Années (DateRDV)",AL$3,"Présence","Excusé"),3,""),"")</f>
        <v/>
      </c>
      <c r="AM109" s="166" t="str">
        <f>IFERROR(IF(GETPIVOTDATA("DateRDV",TCD!$B$1,"DT","GE","Bénéficiaire",$A109,AM$6,AM$5,"Mois (DateRDV)",AM$7,"Années (DateRDV)",AM$3,"Présence","Absent"),4,""),"")</f>
        <v/>
      </c>
      <c r="AN109" s="166" t="str">
        <f>IFERROR(IF(GETPIVOTDATA("DateRDV",TCD!$B$1,"DT","GE","Bénéficiaire",$A109,AN$6,AN$5,"Mois (DateRDV)",AN$7,"Années (DateRDV)",AN$3),1,""),"")</f>
        <v/>
      </c>
      <c r="AO109" s="166" t="str">
        <f>IFERROR(IF(GETPIVOTDATA("DateRDV",TCD!$B$1,"DT","GE","Bénéficiaire",$A109,AO$6,AO$5,"Mois (DateRDV)",AO$7,"Années (DateRDV)",AO$3),2,""),"")</f>
        <v/>
      </c>
      <c r="AP109" s="166" t="str">
        <f>IFERROR(IF(GETPIVOTDATA("DateRDV",TCD!$B$1,"DT","GE","Bénéficiaire",$A109,AP$6,AP$5,"Mois (DateRDV)",AP$7,"Années (DateRDV)",AP$3,"Présence","Excusé"),3,""),"")</f>
        <v/>
      </c>
      <c r="AQ109" s="166" t="str">
        <f>IFERROR(IF(GETPIVOTDATA("DateRDV",TCD!$B$1,"DT","GE","Bénéficiaire",$A109,AQ$6,AQ$5,"Mois (DateRDV)",AQ$7,"Années (DateRDV)",AQ$3,"Présence","Absent"),4,""),"")</f>
        <v/>
      </c>
      <c r="AR109" s="166" t="str">
        <f>IFERROR(IF(GETPIVOTDATA("DateRDV",TCD!$B$1,"DT","GE","Bénéficiaire",$A109,AR$6,AR$5,"Mois (DateRDV)",AR$7,"Années (DateRDV)",AR$3),1,""),"")</f>
        <v/>
      </c>
      <c r="AS109" s="166" t="str">
        <f>IFERROR(IF(GETPIVOTDATA("DateRDV",TCD!$B$1,"DT","GE","Bénéficiaire",$A109,AS$6,AS$5,"Mois (DateRDV)",AS$7,"Années (DateRDV)",AS$3),2,""),"")</f>
        <v/>
      </c>
      <c r="AT109" s="166" t="str">
        <f>IFERROR(IF(GETPIVOTDATA("DateRDV",TCD!$B$1,"DT","GE","Bénéficiaire",$A109,AT$6,AT$5,"Mois (DateRDV)",AT$7,"Années (DateRDV)",AT$3,"Présence","Excusé"),3,""),"")</f>
        <v/>
      </c>
      <c r="AU109" s="166" t="str">
        <f>IFERROR(IF(GETPIVOTDATA("DateRDV",TCD!$B$1,"DT","GE","Bénéficiaire",$A109,AU$6,AU$5,"Mois (DateRDV)",AU$7,"Années (DateRDV)",AU$3,"Présence","Absent"),4,""),"")</f>
        <v/>
      </c>
      <c r="AV109" s="166" t="str">
        <f>IFERROR(IF(GETPIVOTDATA("DateRDV",TCD!$B$1,"DT","GE","Bénéficiaire",$A109,AV$6,AV$5,"Mois (DateRDV)",AV$7,"Années (DateRDV)",AV$3),1,""),"")</f>
        <v/>
      </c>
      <c r="AW109" s="166" t="str">
        <f>IFERROR(IF(GETPIVOTDATA("DateRDV",TCD!$B$1,"DT","GE","Bénéficiaire",$A109,AW$6,AW$5,"Mois (DateRDV)",AW$7,"Années (DateRDV)",AW$3),2,""),"")</f>
        <v/>
      </c>
      <c r="AX109" s="166" t="str">
        <f>IFERROR(IF(GETPIVOTDATA("DateRDV",TCD!$B$1,"DT","GE","Bénéficiaire",$A109,AX$6,AX$5,"Mois (DateRDV)",AX$7,"Années (DateRDV)",AX$3,"Présence","Excusé"),3,""),"")</f>
        <v/>
      </c>
      <c r="AY109" s="166" t="str">
        <f>IFERROR(IF(GETPIVOTDATA("DateRDV",TCD!$B$1,"DT","GE","Bénéficiaire",$A109,AY$6,AY$5,"Mois (DateRDV)",AY$7,"Années (DateRDV)",AY$3,"Présence","Absent"),4,""),"")</f>
        <v/>
      </c>
      <c r="AZ109" s="166" t="str">
        <f>IFERROR(IF(GETPIVOTDATA("DateRDV",TCD!$B$1,"DT","GE","Bénéficiaire",$A109,AZ$6,AZ$5,"Mois (DateRDV)",AZ$7,"Années (DateRDV)",AZ$3),1,""),"")</f>
        <v/>
      </c>
      <c r="BA109" s="166" t="str">
        <f>IFERROR(IF(GETPIVOTDATA("DateRDV",TCD!$B$1,"DT","GE","Bénéficiaire",$A109,BA$6,BA$5,"Mois (DateRDV)",BA$7,"Années (DateRDV)",BA$3),2,""),"")</f>
        <v/>
      </c>
      <c r="BB109" s="166" t="str">
        <f>IFERROR(IF(GETPIVOTDATA("DateRDV",TCD!$B$1,"DT","GE","Bénéficiaire",$A109,BB$6,BB$5,"Mois (DateRDV)",BB$7,"Années (DateRDV)",BB$3,"Présence","Excusé"),3,""),"")</f>
        <v/>
      </c>
      <c r="BC109" s="166" t="str">
        <f>IFERROR(IF(GETPIVOTDATA("DateRDV",TCD!$B$1,"DT","GE","Bénéficiaire",$A109,BC$6,BC$5,"Mois (DateRDV)",BC$7,"Années (DateRDV)",BC$3,"Présence","Absent"),4,""),"")</f>
        <v/>
      </c>
      <c r="BD109" s="166" t="str">
        <f>IFERROR(IF(GETPIVOTDATA("DateRDV",TCD!$B$1,"DT","GE","Bénéficiaire",$A109,BD$6,BD$5,"Mois (DateRDV)",BD$7,"Années (DateRDV)",BD$3),1,""),"")</f>
        <v/>
      </c>
      <c r="BE109" s="166">
        <f>IFERROR(IF(GETPIVOTDATA("DateRDV",TCD!$B$1,"DT","GE","Bénéficiaire",$A109,BE$6,BE$5,"Mois (DateRDV)",BE$7,"Années (DateRDV)",BE$3),2,""),"")</f>
        <v>2</v>
      </c>
      <c r="BF109" s="166" t="str">
        <f>IFERROR(IF(GETPIVOTDATA("DateRDV",TCD!$B$1,"DT","GE","Bénéficiaire",$A109,BF$6,BF$5,"Mois (DateRDV)",BF$7,"Années (DateRDV)",BF$3,"Présence","Excusé"),3,""),"")</f>
        <v/>
      </c>
      <c r="BG109" s="166" t="str">
        <f>IFERROR(IF(GETPIVOTDATA("DateRDV",TCD!$B$1,"DT","GE","Bénéficiaire",$A109,BG$6,BG$5,"Mois (DateRDV)",BG$7,"Années (DateRDV)",BG$3,"Présence","Absent"),4,""),"")</f>
        <v/>
      </c>
      <c r="BH109" s="166" t="str">
        <f>IFERROR(IF(GETPIVOTDATA("DateRDV",TCD!$B$1,"DT","GE","Bénéficiaire",$A109,BH$6,BH$5,"Mois (DateRDV)",BH$7,"Années (DateRDV)",BH$3),1,""),"")</f>
        <v/>
      </c>
      <c r="BI109" s="166" t="str">
        <f>IFERROR(IF(GETPIVOTDATA("DateRDV",TCD!$B$1,"DT","GE","Bénéficiaire",$A109,BI$6,BI$5,"Mois (DateRDV)",BI$7,"Années (DateRDV)",BI$3),2,""),"")</f>
        <v/>
      </c>
      <c r="BJ109" s="166" t="str">
        <f>IFERROR(IF(GETPIVOTDATA("DateRDV",TCD!$B$1,"DT","GE","Bénéficiaire",$A109,BJ$6,BJ$5,"Mois (DateRDV)",BJ$7,"Années (DateRDV)",BJ$3,"Présence","Excusé"),3,""),"")</f>
        <v/>
      </c>
      <c r="BK109" s="166" t="str">
        <f>IFERROR(IF(GETPIVOTDATA("DateRDV",TCD!$B$1,"DT","GE","Bénéficiaire",$A109,BK$6,BK$5,"Mois (DateRDV)",BK$7,"Années (DateRDV)",BK$3,"Présence","Absent"),4,""),"")</f>
        <v/>
      </c>
      <c r="BL109" s="166" t="str">
        <f>IFERROR(IF(GETPIVOTDATA("DateRDV",TCD!$B$1,"DT","GE","Bénéficiaire",$A109,BL$6,BL$5,"Mois (DateRDV)",BL$7,"Années (DateRDV)",BL$3),1,""),"")</f>
        <v/>
      </c>
      <c r="BM109" s="166" t="str">
        <f>IFERROR(IF(GETPIVOTDATA("DateRDV",TCD!$B$1,"DT","GE","Bénéficiaire",$A109,BM$6,BM$5,"Mois (DateRDV)",BM$7,"Années (DateRDV)",BM$3),2,""),"")</f>
        <v/>
      </c>
      <c r="BN109" s="166" t="str">
        <f>IFERROR(IF(GETPIVOTDATA("DateRDV",TCD!$B$1,"DT","GE","Bénéficiaire",$A109,BN$6,BN$5,"Mois (DateRDV)",BN$7,"Années (DateRDV)",BN$3,"Présence","Excusé"),3,""),"")</f>
        <v/>
      </c>
      <c r="BO109" s="166" t="str">
        <f>IFERROR(IF(GETPIVOTDATA("DateRDV",TCD!$B$1,"DT","GE","Bénéficiaire",$A109,BO$6,BO$5,"Mois (DateRDV)",BO$7,"Années (DateRDV)",BO$3,"Présence","Absent"),4,""),"")</f>
        <v/>
      </c>
      <c r="BP109" s="166" t="str">
        <f>IFERROR(IF(GETPIVOTDATA("DateRDV",TCD!$B$1,"DT","GE","Bénéficiaire",$A109,BP$6,BP$5,"Mois (DateRDV)",BP$7,"Années (DateRDV)",BP$3),1,""),"")</f>
        <v/>
      </c>
      <c r="BQ109" s="166" t="str">
        <f>IFERROR(IF(GETPIVOTDATA("DateRDV",TCD!$B$1,"DT","GE","Bénéficiaire",$A109,BQ$6,BQ$5,"Mois (DateRDV)",BQ$7,"Années (DateRDV)",BQ$3),2,""),"")</f>
        <v/>
      </c>
      <c r="BR109" s="166" t="str">
        <f>IFERROR(IF(GETPIVOTDATA("DateRDV",TCD!$B$1,"DT","GE","Bénéficiaire",$A109,BR$6,BR$5,"Mois (DateRDV)",BR$7,"Années (DateRDV)",BR$3,"Présence","Excusé"),3,""),"")</f>
        <v/>
      </c>
      <c r="BS109" s="166" t="str">
        <f>IFERROR(IF(GETPIVOTDATA("DateRDV",TCD!$B$1,"DT","GE","Bénéficiaire",$A109,BS$6,BS$5,"Mois (DateRDV)",BS$7,"Années (DateRDV)",BS$3,"Présence","Absent"),4,""),"")</f>
        <v/>
      </c>
      <c r="BT109" s="166" t="str">
        <f>IFERROR(IF(GETPIVOTDATA("DateRDV",TCD!$B$1,"DT","GE","Bénéficiaire",$A109,BT$6,BT$5,"Mois (DateRDV)",BT$7,"Années (DateRDV)",BT$3),1,""),"")</f>
        <v/>
      </c>
      <c r="BU109" s="166" t="str">
        <f>IFERROR(IF(GETPIVOTDATA("DateRDV",TCD!$B$1,"DT","GE","Bénéficiaire",$A109,BU$6,BU$5,"Mois (DateRDV)",BU$7,"Années (DateRDV)",BU$3),2,""),"")</f>
        <v/>
      </c>
      <c r="BV109" s="166" t="str">
        <f>IFERROR(IF(GETPIVOTDATA("DateRDV",TCD!$B$1,"DT","GE","Bénéficiaire",$A109,BV$6,BV$5,"Mois (DateRDV)",BV$7,"Années (DateRDV)",BV$3,"Présence","Excusé"),3,""),"")</f>
        <v/>
      </c>
      <c r="BW109" s="166" t="str">
        <f>IFERROR(IF(GETPIVOTDATA("DateRDV",TCD!$B$1,"DT","GE","Bénéficiaire",$A109,BW$6,BW$5,"Mois (DateRDV)",BW$7,"Années (DateRDV)",BW$3,"Présence","Absent"),4,""),"")</f>
        <v/>
      </c>
      <c r="BX109" s="166" t="str">
        <f>IFERROR(IF(GETPIVOTDATA("DateRDV",TCD!$B$1,"DT","GE","Bénéficiaire",$A109,BX$6,BX$5,"Mois (DateRDV)",BX$7,"Années (DateRDV)",BX$3),1,""),"")</f>
        <v/>
      </c>
      <c r="BY109" s="166" t="str">
        <f>IFERROR(IF(GETPIVOTDATA("DateRDV",TCD!$B$1,"DT","GE","Bénéficiaire",$A109,BY$6,BY$5,"Mois (DateRDV)",BY$7,"Années (DateRDV)",BY$3),2,""),"")</f>
        <v/>
      </c>
      <c r="BZ109" s="166" t="str">
        <f>IFERROR(IF(GETPIVOTDATA("DateRDV",TCD!$B$1,"DT","GE","Bénéficiaire",$A109,BZ$6,BZ$5,"Mois (DateRDV)",BZ$7,"Années (DateRDV)",BZ$3,"Présence","Excusé"),3,""),"")</f>
        <v/>
      </c>
      <c r="CA109" s="166" t="str">
        <f>IFERROR(IF(GETPIVOTDATA("DateRDV",TCD!$B$1,"DT","GE","Bénéficiaire",$A109,CA$6,CA$5,"Mois (DateRDV)",CA$7,"Années (DateRDV)",CA$3,"Présence","Absent"),4,""),"")</f>
        <v/>
      </c>
      <c r="CB109" s="166" t="str">
        <f>IFERROR(IF(GETPIVOTDATA("DateRDV",TCD!$B$1,"DT","GE","Bénéficiaire",$A109,CB$6,CB$5,"Mois (DateRDV)",CB$7,"Années (DateRDV)",CB$3),1,""),"")</f>
        <v/>
      </c>
      <c r="CC109" s="166" t="str">
        <f>IFERROR(IF(GETPIVOTDATA("DateRDV",TCD!$B$1,"DT","GE","Bénéficiaire",$A109,CC$6,CC$5,"Mois (DateRDV)",CC$7,"Années (DateRDV)",CC$3),2,""),"")</f>
        <v/>
      </c>
      <c r="CD109" s="166" t="str">
        <f>IFERROR(IF(GETPIVOTDATA("DateRDV",TCD!$B$1,"DT","GE","Bénéficiaire",$A109,CD$6,CD$5,"Mois (DateRDV)",CD$7,"Années (DateRDV)",CD$3,"Présence","Excusé"),3,""),"")</f>
        <v/>
      </c>
      <c r="CE109" s="166" t="str">
        <f>IFERROR(IF(GETPIVOTDATA("DateRDV",TCD!$B$1,"DT","GE","Bénéficiaire",$A109,CE$6,CE$5,"Mois (DateRDV)",CE$7,"Années (DateRDV)",CE$3,"Présence","Absent"),4,""),"")</f>
        <v/>
      </c>
      <c r="CF109" s="166" t="str">
        <f>IFERROR(IF(GETPIVOTDATA("DateRDV",TCD!$B$1,"DT","GE","Bénéficiaire",$A109,CF$6,CF$5,"Mois (DateRDV)",CF$7,"Années (DateRDV)",CF$3),1,""),"")</f>
        <v/>
      </c>
      <c r="CG109" s="166" t="str">
        <f>IFERROR(IF(GETPIVOTDATA("DateRDV",TCD!$B$1,"DT","GE","Bénéficiaire",$A109,CG$6,CG$5,"Mois (DateRDV)",CG$7,"Années (DateRDV)",CG$3),2,""),"")</f>
        <v/>
      </c>
      <c r="CH109" s="166" t="str">
        <f>IFERROR(IF(GETPIVOTDATA("DateRDV",TCD!$B$1,"DT","GE","Bénéficiaire",$A109,CH$6,CH$5,"Mois (DateRDV)",CH$7,"Années (DateRDV)",CH$3,"Présence","Excusé"),3,""),"")</f>
        <v/>
      </c>
      <c r="CI109" s="166" t="str">
        <f>IFERROR(IF(GETPIVOTDATA("DateRDV",TCD!$B$1,"DT","GE","Bénéficiaire",$A109,CI$6,CI$5,"Mois (DateRDV)",CI$7,"Années (DateRDV)",CI$3,"Présence","Absent"),4,""),"")</f>
        <v/>
      </c>
      <c r="CJ109" s="166" t="str">
        <f>IFERROR(IF(GETPIVOTDATA("DateRDV",TCD!$B$1,"DT","GE","Bénéficiaire",$A109,CJ$6,CJ$5,"Mois (DateRDV)",CJ$7,"Années (DateRDV)",CJ$3),1,""),"")</f>
        <v/>
      </c>
      <c r="CK109" s="166" t="str">
        <f>IFERROR(IF(GETPIVOTDATA("DateRDV",TCD!$B$1,"DT","GE","Bénéficiaire",$A109,CK$6,CK$5,"Mois (DateRDV)",CK$7,"Années (DateRDV)",CK$3),2,""),"")</f>
        <v/>
      </c>
      <c r="CL109" s="166" t="str">
        <f>IFERROR(IF(GETPIVOTDATA("DateRDV",TCD!$B$1,"DT","GE","Bénéficiaire",$A109,GI$6,GI$5,"Mois (DateRDV)",GI$7,"Années (DateRDV)",GI$3,"Présence","Excusé"),3,""),"")</f>
        <v/>
      </c>
      <c r="CM109" s="166" t="str">
        <f>IFERROR(IF(GETPIVOTDATA("DateRDV",TCD!$B$1,"DT","GE","Bénéficiaire",$A109,CM$6,CM$5,"Mois (DateRDV)",CM$7,"Années (DateRDV)",CM$3,"Présence","Absent"),4,""),"")</f>
        <v/>
      </c>
      <c r="CN109" s="166" t="str">
        <f>IFERROR(IF(GETPIVOTDATA("DateRDV",TCD!$B$1,"DT","GE","Bénéficiaire",$A109,CN$6,CN$5,"Mois (DateRDV)",CN$7,"Années (DateRDV)",CN$3),1,""),"")</f>
        <v/>
      </c>
      <c r="CO109" s="166" t="str">
        <f>IFERROR(IF(GETPIVOTDATA("DateRDV",TCD!$B$1,"DT","GE","Bénéficiaire",$A109,CO$6,CO$5,"Mois (DateRDV)",CO$7,"Années (DateRDV)",CO$3),2,""),"")</f>
        <v/>
      </c>
      <c r="CP109" s="166" t="str">
        <f>IFERROR(IF(GETPIVOTDATA("DateRDV",TCD!$B$1,"DT","GE","Bénéficiaire",$A109,CP$6,CP$5,"Mois (DateRDV)",CP$7,"Années (DateRDV)",CP$3,"Présence","Excusé"),3,""),"")</f>
        <v/>
      </c>
      <c r="CQ109" s="166" t="str">
        <f>IFERROR(IF(GETPIVOTDATA("DateRDV",TCD!$B$1,"DT","GE","Bénéficiaire",$A109,CQ$6,CQ$5,"Mois (DateRDV)",CQ$7,"Années (DateRDV)",CQ$3,"Présence","Absent"),4,""),"")</f>
        <v/>
      </c>
      <c r="CR109" s="166" t="str">
        <f>IFERROR(IF(GETPIVOTDATA("DateRDV",TCD!$B$1,"DT","GE","Bénéficiaire",$A109,CR$6,CR$5,"Mois (DateRDV)",CR$7,"Années (DateRDV)",CR$3),1,""),"")</f>
        <v/>
      </c>
      <c r="CS109" s="166" t="str">
        <f>IFERROR(IF(GETPIVOTDATA("DateRDV",TCD!$B$1,"DT","GE","Bénéficiaire",$A109,CS$6,CS$5,"Mois (DateRDV)",CS$7,"Années (DateRDV)",CS$3),2,""),"")</f>
        <v/>
      </c>
      <c r="CT109" s="166" t="str">
        <f>IFERROR(IF(GETPIVOTDATA("DateRDV",TCD!$B$1,"DT","GE","Bénéficiaire",$A109,CT$6,CT$5,"Mois (DateRDV)",CT$7,"Années (DateRDV)",CT$3,"Présence","Excusé"),3,""),"")</f>
        <v/>
      </c>
      <c r="CU109" s="166" t="str">
        <f>IFERROR(IF(GETPIVOTDATA("DateRDV",TCD!$B$1,"DT","GE","Bénéficiaire",$A109,CU$6,CU$5,"Mois (DateRDV)",CU$7,"Années (DateRDV)",CU$3,"Présence","Absent"),4,""),"")</f>
        <v/>
      </c>
      <c r="CV109" s="166" t="str">
        <f>IFERROR(IF(GETPIVOTDATA("DateRDV",TCD!$B$1,"DT","GE","Bénéficiaire",$A109,CV$6,CV$5,"Mois (DateRDV)",CV$7,"Années (DateRDV)",CV$3),1,""),"")</f>
        <v/>
      </c>
      <c r="CW109" s="166" t="str">
        <f>IFERROR(IF(GETPIVOTDATA("DateRDV",TCD!$B$1,"DT","GE","Bénéficiaire",$A109,CW$6,CW$5,"Mois (DateRDV)",CW$7,"Années (DateRDV)",CW$3),2,""),"")</f>
        <v/>
      </c>
      <c r="CX109" s="166" t="str">
        <f>IFERROR(IF(GETPIVOTDATA("DateRDV",TCD!$B$1,"DT","GE","Bénéficiaire",$A109,CX$6,CX$5,"Mois (DateRDV)",CX$7,"Années (DateRDV)",CX$3,"Présence","Excusé"),3,""),"")</f>
        <v/>
      </c>
      <c r="CY109" s="166" t="str">
        <f>IFERROR(IF(GETPIVOTDATA("DateRDV",TCD!$B$1,"DT","GE","Bénéficiaire",$A109,CY$6,CY$5,"Mois (DateRDV)",CY$7,"Années (DateRDV)",CY$3,"Présence","Absent"),4,""),"")</f>
        <v/>
      </c>
      <c r="CZ109" s="166" t="str">
        <f>IFERROR(IF(GETPIVOTDATA("DateRDV",TCD!$B$1,"DT","GE","Bénéficiaire",$A109,CZ$6,CZ$5,"Mois (DateRDV)",CZ$7,"Années (DateRDV)",CZ$3),1,""),"")</f>
        <v/>
      </c>
      <c r="DA109" s="166" t="str">
        <f>IFERROR(IF(GETPIVOTDATA("DateRDV",TCD!$B$1,"DT","GE","Bénéficiaire",$A109,DA$6,DA$5,"Mois (DateRDV)",DA$7,"Années (DateRDV)",DA$3),2,""),"")</f>
        <v/>
      </c>
      <c r="DB109" s="166" t="str">
        <f>IFERROR(IF(GETPIVOTDATA("DateRDV",TCD!$B$1,"DT","GE","Bénéficiaire",$A109,DB$6,DB$5,"Mois (DateRDV)",DB$7,"Années (DateRDV)",DB$3,"Présence","Excusé"),3,""),"")</f>
        <v/>
      </c>
      <c r="DC109" s="166" t="str">
        <f>IFERROR(IF(GETPIVOTDATA("DateRDV",TCD!$B$1,"DT","GE","Bénéficiaire",$A109,DC$6,DC$5,"Mois (DateRDV)",DC$7,"Années (DateRDV)",DC$3,"Présence","Absent"),4,""),"")</f>
        <v/>
      </c>
      <c r="DD109" s="166" t="str">
        <f>IFERROR(IF(GETPIVOTDATA("DateRDV",TCD!$B$1,"DT","GE","Bénéficiaire",$A109,DD$6,DD$5,"Mois (DateRDV)",DD$7,"Années (DateRDV)",DD$3),1,""),"")</f>
        <v/>
      </c>
      <c r="DE109" s="166" t="str">
        <f>IFERROR(IF(GETPIVOTDATA("DateRDV",TCD!$B$1,"DT","GE","Bénéficiaire",$A109,DE$6,DE$5,"Mois (DateRDV)",DE$7,"Années (DateRDV)",DE$3),2,""),"")</f>
        <v/>
      </c>
      <c r="DF109" s="166" t="str">
        <f>IFERROR(IF(GETPIVOTDATA("DateRDV",TCD!$B$1,"DT","GE","Bénéficiaire",$A109,DF$6,DF$5,"Mois (DateRDV)",DF$7,"Années (DateRDV)",DF$3,"Présence","Excusé"),3,""),"")</f>
        <v/>
      </c>
      <c r="DG109" s="166" t="str">
        <f>IFERROR(IF(GETPIVOTDATA("DateRDV",TCD!$B$1,"DT","GE","Bénéficiaire",$A109,DG$6,DG$5,"Mois (DateRDV)",DG$7,"Années (DateRDV)",DG$3,"Présence","Absent"),4,""),"")</f>
        <v/>
      </c>
      <c r="DH109" s="166" t="str">
        <f>IFERROR(IF(GETPIVOTDATA("DateRDV",TCD!$B$1,"DT","GE","Bénéficiaire",$A109,DH$6,DH$5,"Mois (DateRDV)",DH$7,"Années (DateRDV)",DH$3),1,""),"")</f>
        <v/>
      </c>
      <c r="DI109" s="166" t="str">
        <f>IFERROR(IF(GETPIVOTDATA("DateRDV",TCD!$B$1,"DT","GE","Bénéficiaire",$A109,DI$6,DI$5,"Mois (DateRDV)",DI$7,"Années (DateRDV)",DI$3),2,""),"")</f>
        <v/>
      </c>
      <c r="DJ109" s="166" t="str">
        <f>IFERROR(IF(GETPIVOTDATA("DateRDV",TCD!$B$1,"DT","GE","Bénéficiaire",$A109,DJ$6,DJ$5,"Mois (DateRDV)",DJ$7,"Années (DateRDV)",DJ$3,"Présence","Excusé"),3,""),"")</f>
        <v/>
      </c>
      <c r="DK109" s="166" t="str">
        <f>IFERROR(IF(GETPIVOTDATA("DateRDV",TCD!$B$1,"DT","GE","Bénéficiaire",$A109,DK$6,DK$5,"Mois (DateRDV)",DK$7,"Années (DateRDV)",DK$3,"Présence","Absent"),4,""),"")</f>
        <v/>
      </c>
      <c r="DL109" s="166" t="str">
        <f>IFERROR(IF(GETPIVOTDATA("DateRDV",TCD!$B$1,"DT","GE","Bénéficiaire",$A109,DL$6,DL$5,"Mois (DateRDV)",DL$7,"Années (DateRDV)",DL$3),1,""),"")</f>
        <v/>
      </c>
      <c r="DM109" s="166" t="str">
        <f>IFERROR(IF(GETPIVOTDATA("DateRDV",TCD!$B$1,"DT","GE","Bénéficiaire",$A109,DM$6,DM$5,"Mois (DateRDV)",DM$7,"Années (DateRDV)",DM$3),2,""),"")</f>
        <v/>
      </c>
      <c r="DN109" s="166" t="str">
        <f>IFERROR(IF(GETPIVOTDATA("DateRDV",TCD!$B$1,"DT","GE","Bénéficiaire",$A109,DN$6,DN$5,"Mois (DateRDV)",DN$7,"Années (DateRDV)",DN$3,"Présence","Excusé"),3,""),"")</f>
        <v/>
      </c>
      <c r="DO109" s="166" t="str">
        <f>IFERROR(IF(GETPIVOTDATA("DateRDV",TCD!$B$1,"DT","GE","Bénéficiaire",$A109,DO$6,DO$5,"Mois (DateRDV)",DO$7,"Années (DateRDV)",DO$3,"Présence","Absent"),4,""),"")</f>
        <v/>
      </c>
    </row>
    <row r="110" spans="1:119" ht="15" customHeight="1" x14ac:dyDescent="0.2">
      <c r="A110" t="str">
        <v>ZAABOUNA Fatima</v>
      </c>
      <c r="B110" s="169" t="str">
        <f>IFERROR(IF(INDEX(Data!P:P,MATCH(A110,Data!B:B,0))&lt;&gt;"",INDEX(Data!P:P,MATCH(A110,Data!B:B,0)),""),"")</f>
        <v>ZAABOUNA</v>
      </c>
      <c r="C110" s="169" t="str">
        <f>IFERROR(IF(INDEX(Data!O:O,MATCH(A110,Data!B:B,0))&lt;&gt;"",INDEX(Data!O:O,MATCH(A110,Data!B:B,0)),""),"")</f>
        <v>Fatima</v>
      </c>
      <c r="D110" s="169" t="str">
        <f>IFERROR(IF(INDEX(Data!J:J,MATCH(A110,Data!B:B,0))&lt;&gt;"",INDEX(Data!J:J,MATCH(A110,Data!B:B,0)),""),"")</f>
        <v>CD</v>
      </c>
      <c r="E110" s="169" t="str">
        <f>IFERROR(IF(INDEX(Data!M:M,MATCH(A110,Data!B:B,0))&lt;&gt;"",INDEX(Data!M:M,MATCH(A110,Data!B:B,0)),""),"")</f>
        <v>SAINT-JULIEN-EN-GENEVOIS</v>
      </c>
      <c r="F110" s="169">
        <f>IFERROR(IF(INDEX(Data!N:N,MATCH(A110,Data!B:B,0))&lt;&gt;"",INDEX(Data!N:N,MATCH(A110,Data!B:B,0)),""),"")</f>
        <v>74160</v>
      </c>
      <c r="G110" s="170">
        <f>IFERROR(IF(INDEX(Data!K:K,MATCH(A110,Data!B:B,0))&lt;&gt;"",INDEX(Data!K:K,MATCH(A110,Data!B:B,0)),""),"")</f>
        <v>45820</v>
      </c>
      <c r="H110" s="170">
        <f>IFERROR(IF(INDEX(Data!L:L,MATCH(A110,Data!B:B,0))&lt;&gt;"",INDEX(Data!L:L,MATCH(A110,Data!B:B,0)),""),"")</f>
        <v>45826</v>
      </c>
      <c r="I110" s="170">
        <f>IFERROR(IF(INDEX(Data!C:C,MATCH(A110,Data!B:B,0))&lt;&gt;"",INDEX(Data!C:C,MATCH(A110,Data!B:B,0)),""),"")</f>
        <v>45845</v>
      </c>
      <c r="J110" s="170" t="str">
        <f>IFERROR(IF(INDEX(Data!D:D,MATCH(A110,Data!B:B,0))&lt;&gt;"",INDEX(Data!D:D,MATCH(A110,Data!B:B,0)),""),"")</f>
        <v/>
      </c>
      <c r="K110" s="171" t="str">
        <f>IFERROR(IF(INDEX(Data!H:H,MATCH(A110,Data!B:B,0))&lt;&gt;"",INDEX(Data!H:H,MATCH(A110,Data!B:B,0)),""),"")</f>
        <v>Remobilisation</v>
      </c>
      <c r="L110" s="166" t="str">
        <f>IFERROR(IF(GETPIVOTDATA("DateRDV",TCD!$B$1,"DT","GE","Bénéficiaire",$A110,L$6,L$5,"Mois (DateRDV)",L$7,"Années (DateRDV)",L$3),1,""),"")</f>
        <v/>
      </c>
      <c r="M110" s="166" t="str">
        <f>IFERROR(IF(GETPIVOTDATA("DateRDV",TCD!$B$1,"DT","GE","Bénéficiaire",$A110,M$6,M$5,"Mois (DateRDV)",M$7,"Années (DateRDV)",M$3),2,""),"")</f>
        <v/>
      </c>
      <c r="N110" s="166" t="str">
        <f>IFERROR(IF(GETPIVOTDATA("DateRDV",TCD!$B$1,"DT","GE","Bénéficiaire",$A110,N$6,N$5,"Mois (DateRDV)",N$7,"Années (DateRDV)",N$3,"Présence","Excusé"),3,""),"")</f>
        <v/>
      </c>
      <c r="O110" s="166" t="str">
        <f>IFERROR(IF(GETPIVOTDATA("DateRDV",TCD!$B$1,"DT","GE","Bénéficiaire",$A110,O$6,O$5,"Mois (DateRDV)",O$7,"Années (DateRDV)",O$3,"Présence","Absent"),4,""),"")</f>
        <v/>
      </c>
      <c r="P110" s="166" t="str">
        <f>IFERROR(IF(GETPIVOTDATA("DateRDV",TCD!$B$1,"DT","GE","Bénéficiaire",$A110,P$6,P$5,"Mois (DateRDV)",P$7,"Années (DateRDV)",P$3),1,""),"")</f>
        <v/>
      </c>
      <c r="Q110" s="166" t="str">
        <f>IFERROR(IF(GETPIVOTDATA("DateRDV",TCD!$B$1,"DT","GE","Bénéficiaire",$A110,Q$6,Q$5,"Mois (DateRDV)",Q$7,"Années (DateRDV)",Q$3),2,""),"")</f>
        <v/>
      </c>
      <c r="R110" s="166" t="str">
        <f>IFERROR(IF(GETPIVOTDATA("DateRDV",TCD!$B$1,"DT","GE","Bénéficiaire",$A110,R$6,R$5,"Mois (DateRDV)",R$7,"Années (DateRDV)",R$3,"Présence","Excusé"),3,""),"")</f>
        <v/>
      </c>
      <c r="S110" s="166" t="str">
        <f>IFERROR(IF(GETPIVOTDATA("DateRDV",TCD!$B$1,"DT","GE","Bénéficiaire",$A110,S$6,S$5,"Mois (DateRDV)",S$7,"Années (DateRDV)",S$3,"Présence","Absent"),4,""),"")</f>
        <v/>
      </c>
      <c r="T110" s="166" t="str">
        <f>IFERROR(IF(GETPIVOTDATA("DateRDV",TCD!$B$1,"DT","GE","Bénéficiaire",$A110,T$6,T$5,"Mois (DateRDV)",T$7,"Années (DateRDV)",T$3),1,""),"")</f>
        <v/>
      </c>
      <c r="U110" s="166" t="str">
        <f>IFERROR(IF(GETPIVOTDATA("DateRDV",TCD!$B$1,"DT","GE","Bénéficiaire",$A110,U$6,U$5,"Mois (DateRDV)",U$7,"Années (DateRDV)",U$3),2,""),"")</f>
        <v/>
      </c>
      <c r="V110" s="166" t="str">
        <f>IFERROR(IF(GETPIVOTDATA("DateRDV",TCD!$B$1,"DT","GE","Bénéficiaire",$A110,V$6,V$5,"Mois (DateRDV)",V$7,"Années (DateRDV)",V$3,"Présence","Excusé"),3,""),"")</f>
        <v/>
      </c>
      <c r="W110" s="166" t="str">
        <f>IFERROR(IF(GETPIVOTDATA("DateRDV",TCD!$B$1,"DT","GE","Bénéficiaire",$A110,W$6,W$5,"Mois (DateRDV)",W$7,"Années (DateRDV)",W$3,"Présence","Absent"),4,""),"")</f>
        <v/>
      </c>
      <c r="X110" s="166" t="str">
        <f>IFERROR(IF(GETPIVOTDATA("DateRDV",TCD!$B$1,"DT","GE","Bénéficiaire",$A110,X$6,X$5,"Mois (DateRDV)",X$7,"Années (DateRDV)",X$3),1,""),"")</f>
        <v/>
      </c>
      <c r="Y110" s="166" t="str">
        <f>IFERROR(IF(GETPIVOTDATA("DateRDV",TCD!$B$1,"DT","GE","Bénéficiaire",$A110,Y$6,Y$5,"Mois (DateRDV)",Y$7,"Années (DateRDV)",Y$3),2,""),"")</f>
        <v/>
      </c>
      <c r="Z110" s="166" t="str">
        <f>IFERROR(IF(GETPIVOTDATA("DateRDV",TCD!$B$1,"DT","GE","Bénéficiaire",$A110,Z$6,Z$5,"Mois (DateRDV)",Z$7,"Années (DateRDV)",Z$3,"Présence","Excusé"),3,""),"")</f>
        <v/>
      </c>
      <c r="AA110" s="166" t="str">
        <f>IFERROR(IF(GETPIVOTDATA("DateRDV",TCD!$B$1,"DT","GE","Bénéficiaire",$A110,AA$6,AA$5,"Mois (DateRDV)",AA$7,"Années (DateRDV)",AA$3,"Présence","Absent"),4,""),"")</f>
        <v/>
      </c>
      <c r="AB110" s="166" t="str">
        <f>IFERROR(IF(GETPIVOTDATA("DateRDV",TCD!$B$1,"DT","GE","Bénéficiaire",$A110,AB$6,AB$5,"Mois (DateRDV)",AB$7,"Années (DateRDV)",AB$3),1,""),"")</f>
        <v/>
      </c>
      <c r="AC110" s="166" t="str">
        <f>IFERROR(IF(GETPIVOTDATA("DateRDV",TCD!$B$1,"DT","GE","Bénéficiaire",$A110,AC$6,AC$5,"Mois (DateRDV)",AC$7,"Années (DateRDV)",AC$3),2,""),"")</f>
        <v/>
      </c>
      <c r="AD110" s="166" t="str">
        <f>IFERROR(IF(GETPIVOTDATA("DateRDV",TCD!$B$1,"DT","GE","Bénéficiaire",$A110,AD$6,AD$5,"Mois (DateRDV)",AD$7,"Années (DateRDV)",AD$3,"Présence","Excusé"),3,""),"")</f>
        <v/>
      </c>
      <c r="AE110" s="166" t="str">
        <f>IFERROR(IF(GETPIVOTDATA("DateRDV",TCD!$B$1,"DT","GE","Bénéficiaire",$A110,AE$6,AE$5,"Mois (DateRDV)",AE$7,"Années (DateRDV)",AE$3,"Présence","Absent"),4,""),"")</f>
        <v/>
      </c>
      <c r="AF110" s="166" t="str">
        <f>IFERROR(IF(GETPIVOTDATA("DateRDV",TCD!$B$1,"DT","GE","Bénéficiaire",$A110,AF$6,AF$5,"Mois (DateRDV)",AF$7,"Années (DateRDV)",AF$3),1,""),"")</f>
        <v/>
      </c>
      <c r="AG110" s="166" t="str">
        <f>IFERROR(IF(GETPIVOTDATA("DateRDV",TCD!$B$1,"DT","GE","Bénéficiaire",$A110,AG$6,AG$5,"Mois (DateRDV)",AG$7,"Années (DateRDV)",AG$3),2,""),"")</f>
        <v/>
      </c>
      <c r="AH110" s="166" t="str">
        <f>IFERROR(IF(GETPIVOTDATA("DateRDV",TCD!$B$1,"DT","GE","Bénéficiaire",$A110,AH$6,AH$5,"Mois (DateRDV)",AH$7,"Années (DateRDV)",AH$3,"Présence","Excusé"),3,""),"")</f>
        <v/>
      </c>
      <c r="AI110" s="166" t="str">
        <f>IFERROR(IF(GETPIVOTDATA("DateRDV",TCD!$B$1,"DT","GE","Bénéficiaire",$A110,AI$6,AI$5,"Mois (DateRDV)",AI$7,"Années (DateRDV)",AI$3,"Présence","Absent"),4,""),"")</f>
        <v/>
      </c>
      <c r="AJ110" s="166" t="str">
        <f>IFERROR(IF(GETPIVOTDATA("DateRDV",TCD!$B$1,"DT","GE","Bénéficiaire",$A110,AJ$6,AJ$5,"Mois (DateRDV)",AJ$7,"Années (DateRDV)",AJ$3),1,""),"")</f>
        <v/>
      </c>
      <c r="AK110" s="166" t="str">
        <f>IFERROR(IF(GETPIVOTDATA("DateRDV",TCD!$B$1,"DT","GE","Bénéficiaire",$A110,AK$6,AK$5,"Mois (DateRDV)",AK$7,"Années (DateRDV)",AK$3),2,""),"")</f>
        <v/>
      </c>
      <c r="AL110" s="166" t="str">
        <f>IFERROR(IF(GETPIVOTDATA("DateRDV",TCD!$B$1,"DT","GE","Bénéficiaire",$A110,AL$6,AL$5,"Mois (DateRDV)",AL$7,"Années (DateRDV)",AL$3,"Présence","Excusé"),3,""),"")</f>
        <v/>
      </c>
      <c r="AM110" s="166" t="str">
        <f>IFERROR(IF(GETPIVOTDATA("DateRDV",TCD!$B$1,"DT","GE","Bénéficiaire",$A110,AM$6,AM$5,"Mois (DateRDV)",AM$7,"Années (DateRDV)",AM$3,"Présence","Absent"),4,""),"")</f>
        <v/>
      </c>
      <c r="AN110" s="166" t="str">
        <f>IFERROR(IF(GETPIVOTDATA("DateRDV",TCD!$B$1,"DT","GE","Bénéficiaire",$A110,AN$6,AN$5,"Mois (DateRDV)",AN$7,"Années (DateRDV)",AN$3),1,""),"")</f>
        <v/>
      </c>
      <c r="AO110" s="166" t="str">
        <f>IFERROR(IF(GETPIVOTDATA("DateRDV",TCD!$B$1,"DT","GE","Bénéficiaire",$A110,AO$6,AO$5,"Mois (DateRDV)",AO$7,"Années (DateRDV)",AO$3),2,""),"")</f>
        <v/>
      </c>
      <c r="AP110" s="166" t="str">
        <f>IFERROR(IF(GETPIVOTDATA("DateRDV",TCD!$B$1,"DT","GE","Bénéficiaire",$A110,AP$6,AP$5,"Mois (DateRDV)",AP$7,"Années (DateRDV)",AP$3,"Présence","Excusé"),3,""),"")</f>
        <v/>
      </c>
      <c r="AQ110" s="166" t="str">
        <f>IFERROR(IF(GETPIVOTDATA("DateRDV",TCD!$B$1,"DT","GE","Bénéficiaire",$A110,AQ$6,AQ$5,"Mois (DateRDV)",AQ$7,"Années (DateRDV)",AQ$3,"Présence","Absent"),4,""),"")</f>
        <v/>
      </c>
      <c r="AR110" s="166" t="str">
        <f>IFERROR(IF(GETPIVOTDATA("DateRDV",TCD!$B$1,"DT","GE","Bénéficiaire",$A110,AR$6,AR$5,"Mois (DateRDV)",AR$7,"Années (DateRDV)",AR$3),1,""),"")</f>
        <v/>
      </c>
      <c r="AS110" s="166" t="str">
        <f>IFERROR(IF(GETPIVOTDATA("DateRDV",TCD!$B$1,"DT","GE","Bénéficiaire",$A110,AS$6,AS$5,"Mois (DateRDV)",AS$7,"Années (DateRDV)",AS$3),2,""),"")</f>
        <v/>
      </c>
      <c r="AT110" s="166" t="str">
        <f>IFERROR(IF(GETPIVOTDATA("DateRDV",TCD!$B$1,"DT","GE","Bénéficiaire",$A110,AT$6,AT$5,"Mois (DateRDV)",AT$7,"Années (DateRDV)",AT$3,"Présence","Excusé"),3,""),"")</f>
        <v/>
      </c>
      <c r="AU110" s="166" t="str">
        <f>IFERROR(IF(GETPIVOTDATA("DateRDV",TCD!$B$1,"DT","GE","Bénéficiaire",$A110,AU$6,AU$5,"Mois (DateRDV)",AU$7,"Années (DateRDV)",AU$3,"Présence","Absent"),4,""),"")</f>
        <v/>
      </c>
      <c r="AV110" s="166" t="str">
        <f>IFERROR(IF(GETPIVOTDATA("DateRDV",TCD!$B$1,"DT","GE","Bénéficiaire",$A110,AV$6,AV$5,"Mois (DateRDV)",AV$7,"Années (DateRDV)",AV$3),1,""),"")</f>
        <v/>
      </c>
      <c r="AW110" s="166" t="str">
        <f>IFERROR(IF(GETPIVOTDATA("DateRDV",TCD!$B$1,"DT","GE","Bénéficiaire",$A110,AW$6,AW$5,"Mois (DateRDV)",AW$7,"Années (DateRDV)",AW$3),2,""),"")</f>
        <v/>
      </c>
      <c r="AX110" s="166" t="str">
        <f>IFERROR(IF(GETPIVOTDATA("DateRDV",TCD!$B$1,"DT","GE","Bénéficiaire",$A110,AX$6,AX$5,"Mois (DateRDV)",AX$7,"Années (DateRDV)",AX$3,"Présence","Excusé"),3,""),"")</f>
        <v/>
      </c>
      <c r="AY110" s="166" t="str">
        <f>IFERROR(IF(GETPIVOTDATA("DateRDV",TCD!$B$1,"DT","GE","Bénéficiaire",$A110,AY$6,AY$5,"Mois (DateRDV)",AY$7,"Années (DateRDV)",AY$3,"Présence","Absent"),4,""),"")</f>
        <v/>
      </c>
      <c r="AZ110" s="166" t="str">
        <f>IFERROR(IF(GETPIVOTDATA("DateRDV",TCD!$B$1,"DT","GE","Bénéficiaire",$A110,AZ$6,AZ$5,"Mois (DateRDV)",AZ$7,"Années (DateRDV)",AZ$3),1,""),"")</f>
        <v/>
      </c>
      <c r="BA110" s="166" t="str">
        <f>IFERROR(IF(GETPIVOTDATA("DateRDV",TCD!$B$1,"DT","GE","Bénéficiaire",$A110,BA$6,BA$5,"Mois (DateRDV)",BA$7,"Années (DateRDV)",BA$3),2,""),"")</f>
        <v/>
      </c>
      <c r="BB110" s="166" t="str">
        <f>IFERROR(IF(GETPIVOTDATA("DateRDV",TCD!$B$1,"DT","GE","Bénéficiaire",$A110,BB$6,BB$5,"Mois (DateRDV)",BB$7,"Années (DateRDV)",BB$3,"Présence","Excusé"),3,""),"")</f>
        <v/>
      </c>
      <c r="BC110" s="166" t="str">
        <f>IFERROR(IF(GETPIVOTDATA("DateRDV",TCD!$B$1,"DT","GE","Bénéficiaire",$A110,BC$6,BC$5,"Mois (DateRDV)",BC$7,"Années (DateRDV)",BC$3,"Présence","Absent"),4,""),"")</f>
        <v/>
      </c>
      <c r="BD110" s="166" t="str">
        <f>IFERROR(IF(GETPIVOTDATA("DateRDV",TCD!$B$1,"DT","GE","Bénéficiaire",$A110,BD$6,BD$5,"Mois (DateRDV)",BD$7,"Années (DateRDV)",BD$3),1,""),"")</f>
        <v/>
      </c>
      <c r="BE110" s="166">
        <f>IFERROR(IF(GETPIVOTDATA("DateRDV",TCD!$B$1,"DT","GE","Bénéficiaire",$A110,BE$6,BE$5,"Mois (DateRDV)",BE$7,"Années (DateRDV)",BE$3),2,""),"")</f>
        <v>2</v>
      </c>
      <c r="BF110" s="166" t="str">
        <f>IFERROR(IF(GETPIVOTDATA("DateRDV",TCD!$B$1,"DT","GE","Bénéficiaire",$A110,BF$6,BF$5,"Mois (DateRDV)",BF$7,"Années (DateRDV)",BF$3,"Présence","Excusé"),3,""),"")</f>
        <v/>
      </c>
      <c r="BG110" s="166" t="str">
        <f>IFERROR(IF(GETPIVOTDATA("DateRDV",TCD!$B$1,"DT","GE","Bénéficiaire",$A110,BG$6,BG$5,"Mois (DateRDV)",BG$7,"Années (DateRDV)",BG$3,"Présence","Absent"),4,""),"")</f>
        <v/>
      </c>
      <c r="BH110" s="166" t="str">
        <f>IFERROR(IF(GETPIVOTDATA("DateRDV",TCD!$B$1,"DT","GE","Bénéficiaire",$A110,BH$6,BH$5,"Mois (DateRDV)",BH$7,"Années (DateRDV)",BH$3),1,""),"")</f>
        <v/>
      </c>
      <c r="BI110" s="166" t="str">
        <f>IFERROR(IF(GETPIVOTDATA("DateRDV",TCD!$B$1,"DT","GE","Bénéficiaire",$A110,BI$6,BI$5,"Mois (DateRDV)",BI$7,"Années (DateRDV)",BI$3),2,""),"")</f>
        <v/>
      </c>
      <c r="BJ110" s="166" t="str">
        <f>IFERROR(IF(GETPIVOTDATA("DateRDV",TCD!$B$1,"DT","GE","Bénéficiaire",$A110,BJ$6,BJ$5,"Mois (DateRDV)",BJ$7,"Années (DateRDV)",BJ$3,"Présence","Excusé"),3,""),"")</f>
        <v/>
      </c>
      <c r="BK110" s="166" t="str">
        <f>IFERROR(IF(GETPIVOTDATA("DateRDV",TCD!$B$1,"DT","GE","Bénéficiaire",$A110,BK$6,BK$5,"Mois (DateRDV)",BK$7,"Années (DateRDV)",BK$3,"Présence","Absent"),4,""),"")</f>
        <v/>
      </c>
      <c r="BL110" s="166" t="str">
        <f>IFERROR(IF(GETPIVOTDATA("DateRDV",TCD!$B$1,"DT","GE","Bénéficiaire",$A110,BL$6,BL$5,"Mois (DateRDV)",BL$7,"Années (DateRDV)",BL$3),1,""),"")</f>
        <v/>
      </c>
      <c r="BM110" s="166" t="str">
        <f>IFERROR(IF(GETPIVOTDATA("DateRDV",TCD!$B$1,"DT","GE","Bénéficiaire",$A110,BM$6,BM$5,"Mois (DateRDV)",BM$7,"Années (DateRDV)",BM$3),2,""),"")</f>
        <v/>
      </c>
      <c r="BN110" s="166" t="str">
        <f>IFERROR(IF(GETPIVOTDATA("DateRDV",TCD!$B$1,"DT","GE","Bénéficiaire",$A110,BN$6,BN$5,"Mois (DateRDV)",BN$7,"Années (DateRDV)",BN$3,"Présence","Excusé"),3,""),"")</f>
        <v/>
      </c>
      <c r="BO110" s="166" t="str">
        <f>IFERROR(IF(GETPIVOTDATA("DateRDV",TCD!$B$1,"DT","GE","Bénéficiaire",$A110,BO$6,BO$5,"Mois (DateRDV)",BO$7,"Années (DateRDV)",BO$3,"Présence","Absent"),4,""),"")</f>
        <v/>
      </c>
      <c r="BP110" s="166" t="str">
        <f>IFERROR(IF(GETPIVOTDATA("DateRDV",TCD!$B$1,"DT","GE","Bénéficiaire",$A110,BP$6,BP$5,"Mois (DateRDV)",BP$7,"Années (DateRDV)",BP$3),1,""),"")</f>
        <v/>
      </c>
      <c r="BQ110" s="166" t="str">
        <f>IFERROR(IF(GETPIVOTDATA("DateRDV",TCD!$B$1,"DT","GE","Bénéficiaire",$A110,BQ$6,BQ$5,"Mois (DateRDV)",BQ$7,"Années (DateRDV)",BQ$3),2,""),"")</f>
        <v/>
      </c>
      <c r="BR110" s="166" t="str">
        <f>IFERROR(IF(GETPIVOTDATA("DateRDV",TCD!$B$1,"DT","GE","Bénéficiaire",$A110,BR$6,BR$5,"Mois (DateRDV)",BR$7,"Années (DateRDV)",BR$3,"Présence","Excusé"),3,""),"")</f>
        <v/>
      </c>
      <c r="BS110" s="166" t="str">
        <f>IFERROR(IF(GETPIVOTDATA("DateRDV",TCD!$B$1,"DT","GE","Bénéficiaire",$A110,BS$6,BS$5,"Mois (DateRDV)",BS$7,"Années (DateRDV)",BS$3,"Présence","Absent"),4,""),"")</f>
        <v/>
      </c>
      <c r="BT110" s="166" t="str">
        <f>IFERROR(IF(GETPIVOTDATA("DateRDV",TCD!$B$1,"DT","GE","Bénéficiaire",$A110,BT$6,BT$5,"Mois (DateRDV)",BT$7,"Années (DateRDV)",BT$3),1,""),"")</f>
        <v/>
      </c>
      <c r="BU110" s="166" t="str">
        <f>IFERROR(IF(GETPIVOTDATA("DateRDV",TCD!$B$1,"DT","GE","Bénéficiaire",$A110,BU$6,BU$5,"Mois (DateRDV)",BU$7,"Années (DateRDV)",BU$3),2,""),"")</f>
        <v/>
      </c>
      <c r="BV110" s="166" t="str">
        <f>IFERROR(IF(GETPIVOTDATA("DateRDV",TCD!$B$1,"DT","GE","Bénéficiaire",$A110,BV$6,BV$5,"Mois (DateRDV)",BV$7,"Années (DateRDV)",BV$3,"Présence","Excusé"),3,""),"")</f>
        <v/>
      </c>
      <c r="BW110" s="166" t="str">
        <f>IFERROR(IF(GETPIVOTDATA("DateRDV",TCD!$B$1,"DT","GE","Bénéficiaire",$A110,BW$6,BW$5,"Mois (DateRDV)",BW$7,"Années (DateRDV)",BW$3,"Présence","Absent"),4,""),"")</f>
        <v/>
      </c>
      <c r="BX110" s="166" t="str">
        <f>IFERROR(IF(GETPIVOTDATA("DateRDV",TCD!$B$1,"DT","GE","Bénéficiaire",$A110,BX$6,BX$5,"Mois (DateRDV)",BX$7,"Années (DateRDV)",BX$3),1,""),"")</f>
        <v/>
      </c>
      <c r="BY110" s="166" t="str">
        <f>IFERROR(IF(GETPIVOTDATA("DateRDV",TCD!$B$1,"DT","GE","Bénéficiaire",$A110,BY$6,BY$5,"Mois (DateRDV)",BY$7,"Années (DateRDV)",BY$3),2,""),"")</f>
        <v/>
      </c>
      <c r="BZ110" s="166" t="str">
        <f>IFERROR(IF(GETPIVOTDATA("DateRDV",TCD!$B$1,"DT","GE","Bénéficiaire",$A110,BZ$6,BZ$5,"Mois (DateRDV)",BZ$7,"Années (DateRDV)",BZ$3,"Présence","Excusé"),3,""),"")</f>
        <v/>
      </c>
      <c r="CA110" s="166" t="str">
        <f>IFERROR(IF(GETPIVOTDATA("DateRDV",TCD!$B$1,"DT","GE","Bénéficiaire",$A110,CA$6,CA$5,"Mois (DateRDV)",CA$7,"Années (DateRDV)",CA$3,"Présence","Absent"),4,""),"")</f>
        <v/>
      </c>
      <c r="CB110" s="166" t="str">
        <f>IFERROR(IF(GETPIVOTDATA("DateRDV",TCD!$B$1,"DT","GE","Bénéficiaire",$A110,CB$6,CB$5,"Mois (DateRDV)",CB$7,"Années (DateRDV)",CB$3),1,""),"")</f>
        <v/>
      </c>
      <c r="CC110" s="166" t="str">
        <f>IFERROR(IF(GETPIVOTDATA("DateRDV",TCD!$B$1,"DT","GE","Bénéficiaire",$A110,CC$6,CC$5,"Mois (DateRDV)",CC$7,"Années (DateRDV)",CC$3),2,""),"")</f>
        <v/>
      </c>
      <c r="CD110" s="166" t="str">
        <f>IFERROR(IF(GETPIVOTDATA("DateRDV",TCD!$B$1,"DT","GE","Bénéficiaire",$A110,CD$6,CD$5,"Mois (DateRDV)",CD$7,"Années (DateRDV)",CD$3,"Présence","Excusé"),3,""),"")</f>
        <v/>
      </c>
      <c r="CE110" s="166" t="str">
        <f>IFERROR(IF(GETPIVOTDATA("DateRDV",TCD!$B$1,"DT","GE","Bénéficiaire",$A110,CE$6,CE$5,"Mois (DateRDV)",CE$7,"Années (DateRDV)",CE$3,"Présence","Absent"),4,""),"")</f>
        <v/>
      </c>
      <c r="CF110" s="166" t="str">
        <f>IFERROR(IF(GETPIVOTDATA("DateRDV",TCD!$B$1,"DT","GE","Bénéficiaire",$A110,CF$6,CF$5,"Mois (DateRDV)",CF$7,"Années (DateRDV)",CF$3),1,""),"")</f>
        <v/>
      </c>
      <c r="CG110" s="166" t="str">
        <f>IFERROR(IF(GETPIVOTDATA("DateRDV",TCD!$B$1,"DT","GE","Bénéficiaire",$A110,CG$6,CG$5,"Mois (DateRDV)",CG$7,"Années (DateRDV)",CG$3),2,""),"")</f>
        <v/>
      </c>
      <c r="CH110" s="166" t="str">
        <f>IFERROR(IF(GETPIVOTDATA("DateRDV",TCD!$B$1,"DT","GE","Bénéficiaire",$A110,CH$6,CH$5,"Mois (DateRDV)",CH$7,"Années (DateRDV)",CH$3,"Présence","Excusé"),3,""),"")</f>
        <v/>
      </c>
      <c r="CI110" s="166" t="str">
        <f>IFERROR(IF(GETPIVOTDATA("DateRDV",TCD!$B$1,"DT","GE","Bénéficiaire",$A110,CI$6,CI$5,"Mois (DateRDV)",CI$7,"Années (DateRDV)",CI$3,"Présence","Absent"),4,""),"")</f>
        <v/>
      </c>
      <c r="CJ110" s="166" t="str">
        <f>IFERROR(IF(GETPIVOTDATA("DateRDV",TCD!$B$1,"DT","GE","Bénéficiaire",$A110,CJ$6,CJ$5,"Mois (DateRDV)",CJ$7,"Années (DateRDV)",CJ$3),1,""),"")</f>
        <v/>
      </c>
      <c r="CK110" s="166" t="str">
        <f>IFERROR(IF(GETPIVOTDATA("DateRDV",TCD!$B$1,"DT","GE","Bénéficiaire",$A110,CK$6,CK$5,"Mois (DateRDV)",CK$7,"Années (DateRDV)",CK$3),2,""),"")</f>
        <v/>
      </c>
      <c r="CL110" s="166" t="str">
        <f>IFERROR(IF(GETPIVOTDATA("DateRDV",TCD!$B$1,"DT","GE","Bénéficiaire",$A110,GI$6,GI$5,"Mois (DateRDV)",GI$7,"Années (DateRDV)",GI$3,"Présence","Excusé"),3,""),"")</f>
        <v/>
      </c>
      <c r="CM110" s="166" t="str">
        <f>IFERROR(IF(GETPIVOTDATA("DateRDV",TCD!$B$1,"DT","GE","Bénéficiaire",$A110,CM$6,CM$5,"Mois (DateRDV)",CM$7,"Années (DateRDV)",CM$3,"Présence","Absent"),4,""),"")</f>
        <v/>
      </c>
      <c r="CN110" s="166" t="str">
        <f>IFERROR(IF(GETPIVOTDATA("DateRDV",TCD!$B$1,"DT","GE","Bénéficiaire",$A110,CN$6,CN$5,"Mois (DateRDV)",CN$7,"Années (DateRDV)",CN$3),1,""),"")</f>
        <v/>
      </c>
      <c r="CO110" s="166" t="str">
        <f>IFERROR(IF(GETPIVOTDATA("DateRDV",TCD!$B$1,"DT","GE","Bénéficiaire",$A110,CO$6,CO$5,"Mois (DateRDV)",CO$7,"Années (DateRDV)",CO$3),2,""),"")</f>
        <v/>
      </c>
      <c r="CP110" s="166" t="str">
        <f>IFERROR(IF(GETPIVOTDATA("DateRDV",TCD!$B$1,"DT","GE","Bénéficiaire",$A110,CP$6,CP$5,"Mois (DateRDV)",CP$7,"Années (DateRDV)",CP$3,"Présence","Excusé"),3,""),"")</f>
        <v/>
      </c>
      <c r="CQ110" s="166" t="str">
        <f>IFERROR(IF(GETPIVOTDATA("DateRDV",TCD!$B$1,"DT","GE","Bénéficiaire",$A110,CQ$6,CQ$5,"Mois (DateRDV)",CQ$7,"Années (DateRDV)",CQ$3,"Présence","Absent"),4,""),"")</f>
        <v/>
      </c>
      <c r="CR110" s="166" t="str">
        <f>IFERROR(IF(GETPIVOTDATA("DateRDV",TCD!$B$1,"DT","GE","Bénéficiaire",$A110,CR$6,CR$5,"Mois (DateRDV)",CR$7,"Années (DateRDV)",CR$3),1,""),"")</f>
        <v/>
      </c>
      <c r="CS110" s="166" t="str">
        <f>IFERROR(IF(GETPIVOTDATA("DateRDV",TCD!$B$1,"DT","GE","Bénéficiaire",$A110,CS$6,CS$5,"Mois (DateRDV)",CS$7,"Années (DateRDV)",CS$3),2,""),"")</f>
        <v/>
      </c>
      <c r="CT110" s="166" t="str">
        <f>IFERROR(IF(GETPIVOTDATA("DateRDV",TCD!$B$1,"DT","GE","Bénéficiaire",$A110,CT$6,CT$5,"Mois (DateRDV)",CT$7,"Années (DateRDV)",CT$3,"Présence","Excusé"),3,""),"")</f>
        <v/>
      </c>
      <c r="CU110" s="166" t="str">
        <f>IFERROR(IF(GETPIVOTDATA("DateRDV",TCD!$B$1,"DT","GE","Bénéficiaire",$A110,CU$6,CU$5,"Mois (DateRDV)",CU$7,"Années (DateRDV)",CU$3,"Présence","Absent"),4,""),"")</f>
        <v/>
      </c>
      <c r="CV110" s="166" t="str">
        <f>IFERROR(IF(GETPIVOTDATA("DateRDV",TCD!$B$1,"DT","GE","Bénéficiaire",$A110,CV$6,CV$5,"Mois (DateRDV)",CV$7,"Années (DateRDV)",CV$3),1,""),"")</f>
        <v/>
      </c>
      <c r="CW110" s="166" t="str">
        <f>IFERROR(IF(GETPIVOTDATA("DateRDV",TCD!$B$1,"DT","GE","Bénéficiaire",$A110,CW$6,CW$5,"Mois (DateRDV)",CW$7,"Années (DateRDV)",CW$3),2,""),"")</f>
        <v/>
      </c>
      <c r="CX110" s="166" t="str">
        <f>IFERROR(IF(GETPIVOTDATA("DateRDV",TCD!$B$1,"DT","GE","Bénéficiaire",$A110,CX$6,CX$5,"Mois (DateRDV)",CX$7,"Années (DateRDV)",CX$3,"Présence","Excusé"),3,""),"")</f>
        <v/>
      </c>
      <c r="CY110" s="166" t="str">
        <f>IFERROR(IF(GETPIVOTDATA("DateRDV",TCD!$B$1,"DT","GE","Bénéficiaire",$A110,CY$6,CY$5,"Mois (DateRDV)",CY$7,"Années (DateRDV)",CY$3,"Présence","Absent"),4,""),"")</f>
        <v/>
      </c>
      <c r="CZ110" s="166" t="str">
        <f>IFERROR(IF(GETPIVOTDATA("DateRDV",TCD!$B$1,"DT","GE","Bénéficiaire",$A110,CZ$6,CZ$5,"Mois (DateRDV)",CZ$7,"Années (DateRDV)",CZ$3),1,""),"")</f>
        <v/>
      </c>
      <c r="DA110" s="166" t="str">
        <f>IFERROR(IF(GETPIVOTDATA("DateRDV",TCD!$B$1,"DT","GE","Bénéficiaire",$A110,DA$6,DA$5,"Mois (DateRDV)",DA$7,"Années (DateRDV)",DA$3),2,""),"")</f>
        <v/>
      </c>
      <c r="DB110" s="166" t="str">
        <f>IFERROR(IF(GETPIVOTDATA("DateRDV",TCD!$B$1,"DT","GE","Bénéficiaire",$A110,DB$6,DB$5,"Mois (DateRDV)",DB$7,"Années (DateRDV)",DB$3,"Présence","Excusé"),3,""),"")</f>
        <v/>
      </c>
      <c r="DC110" s="166" t="str">
        <f>IFERROR(IF(GETPIVOTDATA("DateRDV",TCD!$B$1,"DT","GE","Bénéficiaire",$A110,DC$6,DC$5,"Mois (DateRDV)",DC$7,"Années (DateRDV)",DC$3,"Présence","Absent"),4,""),"")</f>
        <v/>
      </c>
      <c r="DD110" s="166" t="str">
        <f>IFERROR(IF(GETPIVOTDATA("DateRDV",TCD!$B$1,"DT","GE","Bénéficiaire",$A110,DD$6,DD$5,"Mois (DateRDV)",DD$7,"Années (DateRDV)",DD$3),1,""),"")</f>
        <v/>
      </c>
      <c r="DE110" s="166" t="str">
        <f>IFERROR(IF(GETPIVOTDATA("DateRDV",TCD!$B$1,"DT","GE","Bénéficiaire",$A110,DE$6,DE$5,"Mois (DateRDV)",DE$7,"Années (DateRDV)",DE$3),2,""),"")</f>
        <v/>
      </c>
      <c r="DF110" s="166" t="str">
        <f>IFERROR(IF(GETPIVOTDATA("DateRDV",TCD!$B$1,"DT","GE","Bénéficiaire",$A110,DF$6,DF$5,"Mois (DateRDV)",DF$7,"Années (DateRDV)",DF$3,"Présence","Excusé"),3,""),"")</f>
        <v/>
      </c>
      <c r="DG110" s="166" t="str">
        <f>IFERROR(IF(GETPIVOTDATA("DateRDV",TCD!$B$1,"DT","GE","Bénéficiaire",$A110,DG$6,DG$5,"Mois (DateRDV)",DG$7,"Années (DateRDV)",DG$3,"Présence","Absent"),4,""),"")</f>
        <v/>
      </c>
      <c r="DH110" s="166" t="str">
        <f>IFERROR(IF(GETPIVOTDATA("DateRDV",TCD!$B$1,"DT","GE","Bénéficiaire",$A110,DH$6,DH$5,"Mois (DateRDV)",DH$7,"Années (DateRDV)",DH$3),1,""),"")</f>
        <v/>
      </c>
      <c r="DI110" s="166" t="str">
        <f>IFERROR(IF(GETPIVOTDATA("DateRDV",TCD!$B$1,"DT","GE","Bénéficiaire",$A110,DI$6,DI$5,"Mois (DateRDV)",DI$7,"Années (DateRDV)",DI$3),2,""),"")</f>
        <v/>
      </c>
      <c r="DJ110" s="166" t="str">
        <f>IFERROR(IF(GETPIVOTDATA("DateRDV",TCD!$B$1,"DT","GE","Bénéficiaire",$A110,DJ$6,DJ$5,"Mois (DateRDV)",DJ$7,"Années (DateRDV)",DJ$3,"Présence","Excusé"),3,""),"")</f>
        <v/>
      </c>
      <c r="DK110" s="166" t="str">
        <f>IFERROR(IF(GETPIVOTDATA("DateRDV",TCD!$B$1,"DT","GE","Bénéficiaire",$A110,DK$6,DK$5,"Mois (DateRDV)",DK$7,"Années (DateRDV)",DK$3,"Présence","Absent"),4,""),"")</f>
        <v/>
      </c>
      <c r="DL110" s="166" t="str">
        <f>IFERROR(IF(GETPIVOTDATA("DateRDV",TCD!$B$1,"DT","GE","Bénéficiaire",$A110,DL$6,DL$5,"Mois (DateRDV)",DL$7,"Années (DateRDV)",DL$3),1,""),"")</f>
        <v/>
      </c>
      <c r="DM110" s="166" t="str">
        <f>IFERROR(IF(GETPIVOTDATA("DateRDV",TCD!$B$1,"DT","GE","Bénéficiaire",$A110,DM$6,DM$5,"Mois (DateRDV)",DM$7,"Années (DateRDV)",DM$3),2,""),"")</f>
        <v/>
      </c>
      <c r="DN110" s="166" t="str">
        <f>IFERROR(IF(GETPIVOTDATA("DateRDV",TCD!$B$1,"DT","GE","Bénéficiaire",$A110,DN$6,DN$5,"Mois (DateRDV)",DN$7,"Années (DateRDV)",DN$3,"Présence","Excusé"),3,""),"")</f>
        <v/>
      </c>
      <c r="DO110" s="166" t="str">
        <f>IFERROR(IF(GETPIVOTDATA("DateRDV",TCD!$B$1,"DT","GE","Bénéficiaire",$A110,DO$6,DO$5,"Mois (DateRDV)",DO$7,"Années (DateRDV)",DO$3,"Présence","Absent"),4,""),"")</f>
        <v/>
      </c>
    </row>
    <row r="111" spans="1:119" ht="15" customHeight="1" x14ac:dyDescent="0.2">
      <c r="A111" t="str">
        <v>JENDOUBI Mehrez</v>
      </c>
      <c r="B111" s="169" t="str">
        <f>IFERROR(IF(INDEX(Data!P:P,MATCH(A111,Data!B:B,0))&lt;&gt;"",INDEX(Data!P:P,MATCH(A111,Data!B:B,0)),""),"")</f>
        <v>JENDOUBI</v>
      </c>
      <c r="C111" s="169" t="str">
        <f>IFERROR(IF(INDEX(Data!O:O,MATCH(A111,Data!B:B,0))&lt;&gt;"",INDEX(Data!O:O,MATCH(A111,Data!B:B,0)),""),"")</f>
        <v>Mehrez</v>
      </c>
      <c r="D111" s="169" t="str">
        <f>IFERROR(IF(INDEX(Data!J:J,MATCH(A111,Data!B:B,0))&lt;&gt;"",INDEX(Data!J:J,MATCH(A111,Data!B:B,0)),""),"")</f>
        <v>CD</v>
      </c>
      <c r="E111" s="169" t="str">
        <f>IFERROR(IF(INDEX(Data!M:M,MATCH(A111,Data!B:B,0))&lt;&gt;"",INDEX(Data!M:M,MATCH(A111,Data!B:B,0)),""),"")</f>
        <v>ANNEMASSE</v>
      </c>
      <c r="F111" s="169">
        <f>IFERROR(IF(INDEX(Data!N:N,MATCH(A111,Data!B:B,0))&lt;&gt;"",INDEX(Data!N:N,MATCH(A111,Data!B:B,0)),""),"")</f>
        <v>74100</v>
      </c>
      <c r="G111" s="170">
        <f>IFERROR(IF(INDEX(Data!K:K,MATCH(A111,Data!B:B,0))&lt;&gt;"",INDEX(Data!K:K,MATCH(A111,Data!B:B,0)),""),"")</f>
        <v>45687</v>
      </c>
      <c r="H111" s="170">
        <f>IFERROR(IF(INDEX(Data!L:L,MATCH(A111,Data!B:B,0))&lt;&gt;"",INDEX(Data!L:L,MATCH(A111,Data!B:B,0)),""),"")</f>
        <v>45687</v>
      </c>
      <c r="I111" s="170">
        <f>IFERROR(IF(INDEX(Data!C:C,MATCH(A111,Data!B:B,0))&lt;&gt;"",INDEX(Data!C:C,MATCH(A111,Data!B:B,0)),""),"")</f>
        <v>45726</v>
      </c>
      <c r="J111" s="170">
        <f>IFERROR(IF(INDEX(Data!D:D,MATCH(A111,Data!B:B,0))&lt;&gt;"",INDEX(Data!D:D,MATCH(A111,Data!B:B,0)),""),"")</f>
        <v>45900</v>
      </c>
      <c r="K111" s="171" t="str">
        <f>IFERROR(IF(INDEX(Data!H:H,MATCH(A111,Data!B:B,0))&lt;&gt;"",INDEX(Data!H:H,MATCH(A111,Data!B:B,0)),""),"")</f>
        <v>Remobilisation</v>
      </c>
      <c r="L111" s="166" t="str">
        <f>IFERROR(IF(GETPIVOTDATA("DateRDV",TCD!$B$1,"DT","GE","Bénéficiaire",$A111,L$6,L$5,"Mois (DateRDV)",L$7,"Années (DateRDV)",L$3),1,""),"")</f>
        <v/>
      </c>
      <c r="M111" s="166" t="str">
        <f>IFERROR(IF(GETPIVOTDATA("DateRDV",TCD!$B$1,"DT","GE","Bénéficiaire",$A111,M$6,M$5,"Mois (DateRDV)",M$7,"Années (DateRDV)",M$3),2,""),"")</f>
        <v/>
      </c>
      <c r="N111" s="166" t="str">
        <f>IFERROR(IF(GETPIVOTDATA("DateRDV",TCD!$B$1,"DT","GE","Bénéficiaire",$A111,N$6,N$5,"Mois (DateRDV)",N$7,"Années (DateRDV)",N$3,"Présence","Excusé"),3,""),"")</f>
        <v/>
      </c>
      <c r="O111" s="166" t="str">
        <f>IFERROR(IF(GETPIVOTDATA("DateRDV",TCD!$B$1,"DT","GE","Bénéficiaire",$A111,O$6,O$5,"Mois (DateRDV)",O$7,"Années (DateRDV)",O$3,"Présence","Absent"),4,""),"")</f>
        <v/>
      </c>
      <c r="P111" s="166" t="str">
        <f>IFERROR(IF(GETPIVOTDATA("DateRDV",TCD!$B$1,"DT","GE","Bénéficiaire",$A111,P$6,P$5,"Mois (DateRDV)",P$7,"Années (DateRDV)",P$3),1,""),"")</f>
        <v/>
      </c>
      <c r="Q111" s="166" t="str">
        <f>IFERROR(IF(GETPIVOTDATA("DateRDV",TCD!$B$1,"DT","GE","Bénéficiaire",$A111,Q$6,Q$5,"Mois (DateRDV)",Q$7,"Années (DateRDV)",Q$3),2,""),"")</f>
        <v/>
      </c>
      <c r="R111" s="166" t="str">
        <f>IFERROR(IF(GETPIVOTDATA("DateRDV",TCD!$B$1,"DT","GE","Bénéficiaire",$A111,R$6,R$5,"Mois (DateRDV)",R$7,"Années (DateRDV)",R$3,"Présence","Excusé"),3,""),"")</f>
        <v/>
      </c>
      <c r="S111" s="166" t="str">
        <f>IFERROR(IF(GETPIVOTDATA("DateRDV",TCD!$B$1,"DT","GE","Bénéficiaire",$A111,S$6,S$5,"Mois (DateRDV)",S$7,"Années (DateRDV)",S$3,"Présence","Absent"),4,""),"")</f>
        <v/>
      </c>
      <c r="T111" s="166" t="str">
        <f>IFERROR(IF(GETPIVOTDATA("DateRDV",TCD!$B$1,"DT","GE","Bénéficiaire",$A111,T$6,T$5,"Mois (DateRDV)",T$7,"Années (DateRDV)",T$3),1,""),"")</f>
        <v/>
      </c>
      <c r="U111" s="166" t="str">
        <f>IFERROR(IF(GETPIVOTDATA("DateRDV",TCD!$B$1,"DT","GE","Bénéficiaire",$A111,U$6,U$5,"Mois (DateRDV)",U$7,"Années (DateRDV)",U$3),2,""),"")</f>
        <v/>
      </c>
      <c r="V111" s="166" t="str">
        <f>IFERROR(IF(GETPIVOTDATA("DateRDV",TCD!$B$1,"DT","GE","Bénéficiaire",$A111,V$6,V$5,"Mois (DateRDV)",V$7,"Années (DateRDV)",V$3,"Présence","Excusé"),3,""),"")</f>
        <v/>
      </c>
      <c r="W111" s="166" t="str">
        <f>IFERROR(IF(GETPIVOTDATA("DateRDV",TCD!$B$1,"DT","GE","Bénéficiaire",$A111,W$6,W$5,"Mois (DateRDV)",W$7,"Années (DateRDV)",W$3,"Présence","Absent"),4,""),"")</f>
        <v/>
      </c>
      <c r="X111" s="166" t="str">
        <f>IFERROR(IF(GETPIVOTDATA("DateRDV",TCD!$B$1,"DT","GE","Bénéficiaire",$A111,X$6,X$5,"Mois (DateRDV)",X$7,"Années (DateRDV)",X$3),1,""),"")</f>
        <v/>
      </c>
      <c r="Y111" s="166" t="str">
        <f>IFERROR(IF(GETPIVOTDATA("DateRDV",TCD!$B$1,"DT","GE","Bénéficiaire",$A111,Y$6,Y$5,"Mois (DateRDV)",Y$7,"Années (DateRDV)",Y$3),2,""),"")</f>
        <v/>
      </c>
      <c r="Z111" s="166" t="str">
        <f>IFERROR(IF(GETPIVOTDATA("DateRDV",TCD!$B$1,"DT","GE","Bénéficiaire",$A111,Z$6,Z$5,"Mois (DateRDV)",Z$7,"Années (DateRDV)",Z$3,"Présence","Excusé"),3,""),"")</f>
        <v/>
      </c>
      <c r="AA111" s="166" t="str">
        <f>IFERROR(IF(GETPIVOTDATA("DateRDV",TCD!$B$1,"DT","GE","Bénéficiaire",$A111,AA$6,AA$5,"Mois (DateRDV)",AA$7,"Années (DateRDV)",AA$3,"Présence","Absent"),4,""),"")</f>
        <v/>
      </c>
      <c r="AB111" s="166" t="str">
        <f>IFERROR(IF(GETPIVOTDATA("DateRDV",TCD!$B$1,"DT","GE","Bénéficiaire",$A111,AB$6,AB$5,"Mois (DateRDV)",AB$7,"Années (DateRDV)",AB$3),1,""),"")</f>
        <v/>
      </c>
      <c r="AC111" s="166" t="str">
        <f>IFERROR(IF(GETPIVOTDATA("DateRDV",TCD!$B$1,"DT","GE","Bénéficiaire",$A111,AC$6,AC$5,"Mois (DateRDV)",AC$7,"Années (DateRDV)",AC$3),2,""),"")</f>
        <v/>
      </c>
      <c r="AD111" s="166" t="str">
        <f>IFERROR(IF(GETPIVOTDATA("DateRDV",TCD!$B$1,"DT","GE","Bénéficiaire",$A111,AD$6,AD$5,"Mois (DateRDV)",AD$7,"Années (DateRDV)",AD$3,"Présence","Excusé"),3,""),"")</f>
        <v/>
      </c>
      <c r="AE111" s="166" t="str">
        <f>IFERROR(IF(GETPIVOTDATA("DateRDV",TCD!$B$1,"DT","GE","Bénéficiaire",$A111,AE$6,AE$5,"Mois (DateRDV)",AE$7,"Années (DateRDV)",AE$3,"Présence","Absent"),4,""),"")</f>
        <v/>
      </c>
      <c r="AF111" s="166" t="str">
        <f>IFERROR(IF(GETPIVOTDATA("DateRDV",TCD!$B$1,"DT","GE","Bénéficiaire",$A111,AF$6,AF$5,"Mois (DateRDV)",AF$7,"Années (DateRDV)",AF$3),1,""),"")</f>
        <v/>
      </c>
      <c r="AG111" s="166" t="str">
        <f>IFERROR(IF(GETPIVOTDATA("DateRDV",TCD!$B$1,"DT","GE","Bénéficiaire",$A111,AG$6,AG$5,"Mois (DateRDV)",AG$7,"Années (DateRDV)",AG$3),2,""),"")</f>
        <v/>
      </c>
      <c r="AH111" s="166" t="str">
        <f>IFERROR(IF(GETPIVOTDATA("DateRDV",TCD!$B$1,"DT","GE","Bénéficiaire",$A111,AH$6,AH$5,"Mois (DateRDV)",AH$7,"Années (DateRDV)",AH$3,"Présence","Excusé"),3,""),"")</f>
        <v/>
      </c>
      <c r="AI111" s="166" t="str">
        <f>IFERROR(IF(GETPIVOTDATA("DateRDV",TCD!$B$1,"DT","GE","Bénéficiaire",$A111,AI$6,AI$5,"Mois (DateRDV)",AI$7,"Années (DateRDV)",AI$3,"Présence","Absent"),4,""),"")</f>
        <v/>
      </c>
      <c r="AJ111" s="166" t="str">
        <f>IFERROR(IF(GETPIVOTDATA("DateRDV",TCD!$B$1,"DT","GE","Bénéficiaire",$A111,AJ$6,AJ$5,"Mois (DateRDV)",AJ$7,"Années (DateRDV)",AJ$3),1,""),"")</f>
        <v/>
      </c>
      <c r="AK111" s="166" t="str">
        <f>IFERROR(IF(GETPIVOTDATA("DateRDV",TCD!$B$1,"DT","GE","Bénéficiaire",$A111,AK$6,AK$5,"Mois (DateRDV)",AK$7,"Années (DateRDV)",AK$3),2,""),"")</f>
        <v/>
      </c>
      <c r="AL111" s="166" t="str">
        <f>IFERROR(IF(GETPIVOTDATA("DateRDV",TCD!$B$1,"DT","GE","Bénéficiaire",$A111,AL$6,AL$5,"Mois (DateRDV)",AL$7,"Années (DateRDV)",AL$3,"Présence","Excusé"),3,""),"")</f>
        <v/>
      </c>
      <c r="AM111" s="166" t="str">
        <f>IFERROR(IF(GETPIVOTDATA("DateRDV",TCD!$B$1,"DT","GE","Bénéficiaire",$A111,AM$6,AM$5,"Mois (DateRDV)",AM$7,"Années (DateRDV)",AM$3,"Présence","Absent"),4,""),"")</f>
        <v/>
      </c>
      <c r="AN111" s="166" t="str">
        <f>IFERROR(IF(GETPIVOTDATA("DateRDV",TCD!$B$1,"DT","GE","Bénéficiaire",$A111,AN$6,AN$5,"Mois (DateRDV)",AN$7,"Années (DateRDV)",AN$3),1,""),"")</f>
        <v/>
      </c>
      <c r="AO111" s="166" t="str">
        <f>IFERROR(IF(GETPIVOTDATA("DateRDV",TCD!$B$1,"DT","GE","Bénéficiaire",$A111,AO$6,AO$5,"Mois (DateRDV)",AO$7,"Années (DateRDV)",AO$3),2,""),"")</f>
        <v/>
      </c>
      <c r="AP111" s="166" t="str">
        <f>IFERROR(IF(GETPIVOTDATA("DateRDV",TCD!$B$1,"DT","GE","Bénéficiaire",$A111,AP$6,AP$5,"Mois (DateRDV)",AP$7,"Années (DateRDV)",AP$3,"Présence","Excusé"),3,""),"")</f>
        <v/>
      </c>
      <c r="AQ111" s="166" t="str">
        <f>IFERROR(IF(GETPIVOTDATA("DateRDV",TCD!$B$1,"DT","GE","Bénéficiaire",$A111,AQ$6,AQ$5,"Mois (DateRDV)",AQ$7,"Années (DateRDV)",AQ$3,"Présence","Absent"),4,""),"")</f>
        <v/>
      </c>
      <c r="AR111" s="166" t="str">
        <f>IFERROR(IF(GETPIVOTDATA("DateRDV",TCD!$B$1,"DT","GE","Bénéficiaire",$A111,AR$6,AR$5,"Mois (DateRDV)",AR$7,"Années (DateRDV)",AR$3),1,""),"")</f>
        <v/>
      </c>
      <c r="AS111" s="166" t="str">
        <f>IFERROR(IF(GETPIVOTDATA("DateRDV",TCD!$B$1,"DT","GE","Bénéficiaire",$A111,AS$6,AS$5,"Mois (DateRDV)",AS$7,"Années (DateRDV)",AS$3),2,""),"")</f>
        <v/>
      </c>
      <c r="AT111" s="166" t="str">
        <f>IFERROR(IF(GETPIVOTDATA("DateRDV",TCD!$B$1,"DT","GE","Bénéficiaire",$A111,AT$6,AT$5,"Mois (DateRDV)",AT$7,"Années (DateRDV)",AT$3,"Présence","Excusé"),3,""),"")</f>
        <v/>
      </c>
      <c r="AU111" s="166" t="str">
        <f>IFERROR(IF(GETPIVOTDATA("DateRDV",TCD!$B$1,"DT","GE","Bénéficiaire",$A111,AU$6,AU$5,"Mois (DateRDV)",AU$7,"Années (DateRDV)",AU$3,"Présence","Absent"),4,""),"")</f>
        <v/>
      </c>
      <c r="AV111" s="166" t="str">
        <f>IFERROR(IF(GETPIVOTDATA("DateRDV",TCD!$B$1,"DT","GE","Bénéficiaire",$A111,AV$6,AV$5,"Mois (DateRDV)",AV$7,"Années (DateRDV)",AV$3),1,""),"")</f>
        <v/>
      </c>
      <c r="AW111" s="166" t="str">
        <f>IFERROR(IF(GETPIVOTDATA("DateRDV",TCD!$B$1,"DT","GE","Bénéficiaire",$A111,AW$6,AW$5,"Mois (DateRDV)",AW$7,"Années (DateRDV)",AW$3),2,""),"")</f>
        <v/>
      </c>
      <c r="AX111" s="166" t="str">
        <f>IFERROR(IF(GETPIVOTDATA("DateRDV",TCD!$B$1,"DT","GE","Bénéficiaire",$A111,AX$6,AX$5,"Mois (DateRDV)",AX$7,"Années (DateRDV)",AX$3,"Présence","Excusé"),3,""),"")</f>
        <v/>
      </c>
      <c r="AY111" s="166" t="str">
        <f>IFERROR(IF(GETPIVOTDATA("DateRDV",TCD!$B$1,"DT","GE","Bénéficiaire",$A111,AY$6,AY$5,"Mois (DateRDV)",AY$7,"Années (DateRDV)",AY$3,"Présence","Absent"),4,""),"")</f>
        <v/>
      </c>
      <c r="AZ111" s="166" t="str">
        <f>IFERROR(IF(GETPIVOTDATA("DateRDV",TCD!$B$1,"DT","GE","Bénéficiaire",$A111,AZ$6,AZ$5,"Mois (DateRDV)",AZ$7,"Années (DateRDV)",AZ$3),1,""),"")</f>
        <v/>
      </c>
      <c r="BA111" s="166" t="str">
        <f>IFERROR(IF(GETPIVOTDATA("DateRDV",TCD!$B$1,"DT","GE","Bénéficiaire",$A111,BA$6,BA$5,"Mois (DateRDV)",BA$7,"Années (DateRDV)",BA$3),2,""),"")</f>
        <v/>
      </c>
      <c r="BB111" s="166" t="str">
        <f>IFERROR(IF(GETPIVOTDATA("DateRDV",TCD!$B$1,"DT","GE","Bénéficiaire",$A111,BB$6,BB$5,"Mois (DateRDV)",BB$7,"Années (DateRDV)",BB$3,"Présence","Excusé"),3,""),"")</f>
        <v/>
      </c>
      <c r="BC111" s="166" t="str">
        <f>IFERROR(IF(GETPIVOTDATA("DateRDV",TCD!$B$1,"DT","GE","Bénéficiaire",$A111,BC$6,BC$5,"Mois (DateRDV)",BC$7,"Années (DateRDV)",BC$3,"Présence","Absent"),4,""),"")</f>
        <v/>
      </c>
      <c r="BD111" s="166" t="str">
        <f>IFERROR(IF(GETPIVOTDATA("DateRDV",TCD!$B$1,"DT","GE","Bénéficiaire",$A111,BD$6,BD$5,"Mois (DateRDV)",BD$7,"Années (DateRDV)",BD$3),1,""),"")</f>
        <v/>
      </c>
      <c r="BE111" s="166" t="str">
        <f>IFERROR(IF(GETPIVOTDATA("DateRDV",TCD!$B$1,"DT","GE","Bénéficiaire",$A111,BE$6,BE$5,"Mois (DateRDV)",BE$7,"Années (DateRDV)",BE$3),2,""),"")</f>
        <v/>
      </c>
      <c r="BF111" s="166" t="str">
        <f>IFERROR(IF(GETPIVOTDATA("DateRDV",TCD!$B$1,"DT","GE","Bénéficiaire",$A111,BF$6,BF$5,"Mois (DateRDV)",BF$7,"Années (DateRDV)",BF$3,"Présence","Excusé"),3,""),"")</f>
        <v/>
      </c>
      <c r="BG111" s="166" t="str">
        <f>IFERROR(IF(GETPIVOTDATA("DateRDV",TCD!$B$1,"DT","GE","Bénéficiaire",$A111,BG$6,BG$5,"Mois (DateRDV)",BG$7,"Années (DateRDV)",BG$3,"Présence","Absent"),4,""),"")</f>
        <v/>
      </c>
      <c r="BH111" s="166" t="str">
        <f>IFERROR(IF(GETPIVOTDATA("DateRDV",TCD!$B$1,"DT","GE","Bénéficiaire",$A111,BH$6,BH$5,"Mois (DateRDV)",BH$7,"Années (DateRDV)",BH$3),1,""),"")</f>
        <v/>
      </c>
      <c r="BI111" s="166" t="str">
        <f>IFERROR(IF(GETPIVOTDATA("DateRDV",TCD!$B$1,"DT","GE","Bénéficiaire",$A111,BI$6,BI$5,"Mois (DateRDV)",BI$7,"Années (DateRDV)",BI$3),2,""),"")</f>
        <v/>
      </c>
      <c r="BJ111" s="166" t="str">
        <f>IFERROR(IF(GETPIVOTDATA("DateRDV",TCD!$B$1,"DT","GE","Bénéficiaire",$A111,BJ$6,BJ$5,"Mois (DateRDV)",BJ$7,"Années (DateRDV)",BJ$3,"Présence","Excusé"),3,""),"")</f>
        <v/>
      </c>
      <c r="BK111" s="166" t="str">
        <f>IFERROR(IF(GETPIVOTDATA("DateRDV",TCD!$B$1,"DT","GE","Bénéficiaire",$A111,BK$6,BK$5,"Mois (DateRDV)",BK$7,"Années (DateRDV)",BK$3,"Présence","Absent"),4,""),"")</f>
        <v/>
      </c>
      <c r="BL111" s="166" t="str">
        <f>IFERROR(IF(GETPIVOTDATA("DateRDV",TCD!$B$1,"DT","GE","Bénéficiaire",$A111,BL$6,BL$5,"Mois (DateRDV)",BL$7,"Années (DateRDV)",BL$3),1,""),"")</f>
        <v/>
      </c>
      <c r="BM111" s="166" t="str">
        <f>IFERROR(IF(GETPIVOTDATA("DateRDV",TCD!$B$1,"DT","GE","Bénéficiaire",$A111,BM$6,BM$5,"Mois (DateRDV)",BM$7,"Années (DateRDV)",BM$3),2,""),"")</f>
        <v/>
      </c>
      <c r="BN111" s="166" t="str">
        <f>IFERROR(IF(GETPIVOTDATA("DateRDV",TCD!$B$1,"DT","GE","Bénéficiaire",$A111,BN$6,BN$5,"Mois (DateRDV)",BN$7,"Années (DateRDV)",BN$3,"Présence","Excusé"),3,""),"")</f>
        <v/>
      </c>
      <c r="BO111" s="166" t="str">
        <f>IFERROR(IF(GETPIVOTDATA("DateRDV",TCD!$B$1,"DT","GE","Bénéficiaire",$A111,BO$6,BO$5,"Mois (DateRDV)",BO$7,"Années (DateRDV)",BO$3,"Présence","Absent"),4,""),"")</f>
        <v/>
      </c>
      <c r="BP111" s="166" t="str">
        <f>IFERROR(IF(GETPIVOTDATA("DateRDV",TCD!$B$1,"DT","GE","Bénéficiaire",$A111,BP$6,BP$5,"Mois (DateRDV)",BP$7,"Années (DateRDV)",BP$3),1,""),"")</f>
        <v/>
      </c>
      <c r="BQ111" s="166" t="str">
        <f>IFERROR(IF(GETPIVOTDATA("DateRDV",TCD!$B$1,"DT","GE","Bénéficiaire",$A111,BQ$6,BQ$5,"Mois (DateRDV)",BQ$7,"Années (DateRDV)",BQ$3),2,""),"")</f>
        <v/>
      </c>
      <c r="BR111" s="166" t="str">
        <f>IFERROR(IF(GETPIVOTDATA("DateRDV",TCD!$B$1,"DT","GE","Bénéficiaire",$A111,BR$6,BR$5,"Mois (DateRDV)",BR$7,"Années (DateRDV)",BR$3,"Présence","Excusé"),3,""),"")</f>
        <v/>
      </c>
      <c r="BS111" s="166" t="str">
        <f>IFERROR(IF(GETPIVOTDATA("DateRDV",TCD!$B$1,"DT","GE","Bénéficiaire",$A111,BS$6,BS$5,"Mois (DateRDV)",BS$7,"Années (DateRDV)",BS$3,"Présence","Absent"),4,""),"")</f>
        <v/>
      </c>
      <c r="BT111" s="166" t="str">
        <f>IFERROR(IF(GETPIVOTDATA("DateRDV",TCD!$B$1,"DT","GE","Bénéficiaire",$A111,BT$6,BT$5,"Mois (DateRDV)",BT$7,"Années (DateRDV)",BT$3),1,""),"")</f>
        <v/>
      </c>
      <c r="BU111" s="166" t="str">
        <f>IFERROR(IF(GETPIVOTDATA("DateRDV",TCD!$B$1,"DT","GE","Bénéficiaire",$A111,BU$6,BU$5,"Mois (DateRDV)",BU$7,"Années (DateRDV)",BU$3),2,""),"")</f>
        <v/>
      </c>
      <c r="BV111" s="166" t="str">
        <f>IFERROR(IF(GETPIVOTDATA("DateRDV",TCD!$B$1,"DT","GE","Bénéficiaire",$A111,BV$6,BV$5,"Mois (DateRDV)",BV$7,"Années (DateRDV)",BV$3,"Présence","Excusé"),3,""),"")</f>
        <v/>
      </c>
      <c r="BW111" s="166" t="str">
        <f>IFERROR(IF(GETPIVOTDATA("DateRDV",TCD!$B$1,"DT","GE","Bénéficiaire",$A111,BW$6,BW$5,"Mois (DateRDV)",BW$7,"Années (DateRDV)",BW$3,"Présence","Absent"),4,""),"")</f>
        <v/>
      </c>
      <c r="BX111" s="166" t="str">
        <f>IFERROR(IF(GETPIVOTDATA("DateRDV",TCD!$B$1,"DT","GE","Bénéficiaire",$A111,BX$6,BX$5,"Mois (DateRDV)",BX$7,"Années (DateRDV)",BX$3),1,""),"")</f>
        <v/>
      </c>
      <c r="BY111" s="166" t="str">
        <f>IFERROR(IF(GETPIVOTDATA("DateRDV",TCD!$B$1,"DT","GE","Bénéficiaire",$A111,BY$6,BY$5,"Mois (DateRDV)",BY$7,"Années (DateRDV)",BY$3),2,""),"")</f>
        <v/>
      </c>
      <c r="BZ111" s="166" t="str">
        <f>IFERROR(IF(GETPIVOTDATA("DateRDV",TCD!$B$1,"DT","GE","Bénéficiaire",$A111,BZ$6,BZ$5,"Mois (DateRDV)",BZ$7,"Années (DateRDV)",BZ$3,"Présence","Excusé"),3,""),"")</f>
        <v/>
      </c>
      <c r="CA111" s="166" t="str">
        <f>IFERROR(IF(GETPIVOTDATA("DateRDV",TCD!$B$1,"DT","GE","Bénéficiaire",$A111,CA$6,CA$5,"Mois (DateRDV)",CA$7,"Années (DateRDV)",CA$3,"Présence","Absent"),4,""),"")</f>
        <v/>
      </c>
      <c r="CB111" s="166" t="str">
        <f>IFERROR(IF(GETPIVOTDATA("DateRDV",TCD!$B$1,"DT","GE","Bénéficiaire",$A111,CB$6,CB$5,"Mois (DateRDV)",CB$7,"Années (DateRDV)",CB$3),1,""),"")</f>
        <v/>
      </c>
      <c r="CC111" s="166" t="str">
        <f>IFERROR(IF(GETPIVOTDATA("DateRDV",TCD!$B$1,"DT","GE","Bénéficiaire",$A111,CC$6,CC$5,"Mois (DateRDV)",CC$7,"Années (DateRDV)",CC$3),2,""),"")</f>
        <v/>
      </c>
      <c r="CD111" s="166" t="str">
        <f>IFERROR(IF(GETPIVOTDATA("DateRDV",TCD!$B$1,"DT","GE","Bénéficiaire",$A111,CD$6,CD$5,"Mois (DateRDV)",CD$7,"Années (DateRDV)",CD$3,"Présence","Excusé"),3,""),"")</f>
        <v/>
      </c>
      <c r="CE111" s="166" t="str">
        <f>IFERROR(IF(GETPIVOTDATA("DateRDV",TCD!$B$1,"DT","GE","Bénéficiaire",$A111,CE$6,CE$5,"Mois (DateRDV)",CE$7,"Années (DateRDV)",CE$3,"Présence","Absent"),4,""),"")</f>
        <v/>
      </c>
      <c r="CF111" s="166" t="str">
        <f>IFERROR(IF(GETPIVOTDATA("DateRDV",TCD!$B$1,"DT","GE","Bénéficiaire",$A111,CF$6,CF$5,"Mois (DateRDV)",CF$7,"Années (DateRDV)",CF$3),1,""),"")</f>
        <v/>
      </c>
      <c r="CG111" s="166" t="str">
        <f>IFERROR(IF(GETPIVOTDATA("DateRDV",TCD!$B$1,"DT","GE","Bénéficiaire",$A111,CG$6,CG$5,"Mois (DateRDV)",CG$7,"Années (DateRDV)",CG$3),2,""),"")</f>
        <v/>
      </c>
      <c r="CH111" s="166" t="str">
        <f>IFERROR(IF(GETPIVOTDATA("DateRDV",TCD!$B$1,"DT","GE","Bénéficiaire",$A111,CH$6,CH$5,"Mois (DateRDV)",CH$7,"Années (DateRDV)",CH$3,"Présence","Excusé"),3,""),"")</f>
        <v/>
      </c>
      <c r="CI111" s="166" t="str">
        <f>IFERROR(IF(GETPIVOTDATA("DateRDV",TCD!$B$1,"DT","GE","Bénéficiaire",$A111,CI$6,CI$5,"Mois (DateRDV)",CI$7,"Années (DateRDV)",CI$3,"Présence","Absent"),4,""),"")</f>
        <v/>
      </c>
      <c r="CJ111" s="166" t="str">
        <f>IFERROR(IF(GETPIVOTDATA("DateRDV",TCD!$B$1,"DT","GE","Bénéficiaire",$A111,CJ$6,CJ$5,"Mois (DateRDV)",CJ$7,"Années (DateRDV)",CJ$3),1,""),"")</f>
        <v/>
      </c>
      <c r="CK111" s="166" t="str">
        <f>IFERROR(IF(GETPIVOTDATA("DateRDV",TCD!$B$1,"DT","GE","Bénéficiaire",$A111,CK$6,CK$5,"Mois (DateRDV)",CK$7,"Années (DateRDV)",CK$3),2,""),"")</f>
        <v/>
      </c>
      <c r="CL111" s="166" t="str">
        <f>IFERROR(IF(GETPIVOTDATA("DateRDV",TCD!$B$1,"DT","GE","Bénéficiaire",$A111,GI$6,GI$5,"Mois (DateRDV)",GI$7,"Années (DateRDV)",GI$3,"Présence","Excusé"),3,""),"")</f>
        <v/>
      </c>
      <c r="CM111" s="166" t="str">
        <f>IFERROR(IF(GETPIVOTDATA("DateRDV",TCD!$B$1,"DT","GE","Bénéficiaire",$A111,CM$6,CM$5,"Mois (DateRDV)",CM$7,"Années (DateRDV)",CM$3,"Présence","Absent"),4,""),"")</f>
        <v/>
      </c>
      <c r="CN111" s="166" t="str">
        <f>IFERROR(IF(GETPIVOTDATA("DateRDV",TCD!$B$1,"DT","GE","Bénéficiaire",$A111,CN$6,CN$5,"Mois (DateRDV)",CN$7,"Années (DateRDV)",CN$3),1,""),"")</f>
        <v/>
      </c>
      <c r="CO111" s="166" t="str">
        <f>IFERROR(IF(GETPIVOTDATA("DateRDV",TCD!$B$1,"DT","GE","Bénéficiaire",$A111,CO$6,CO$5,"Mois (DateRDV)",CO$7,"Années (DateRDV)",CO$3),2,""),"")</f>
        <v/>
      </c>
      <c r="CP111" s="166" t="str">
        <f>IFERROR(IF(GETPIVOTDATA("DateRDV",TCD!$B$1,"DT","GE","Bénéficiaire",$A111,CP$6,CP$5,"Mois (DateRDV)",CP$7,"Années (DateRDV)",CP$3,"Présence","Excusé"),3,""),"")</f>
        <v/>
      </c>
      <c r="CQ111" s="166" t="str">
        <f>IFERROR(IF(GETPIVOTDATA("DateRDV",TCD!$B$1,"DT","GE","Bénéficiaire",$A111,CQ$6,CQ$5,"Mois (DateRDV)",CQ$7,"Années (DateRDV)",CQ$3,"Présence","Absent"),4,""),"")</f>
        <v/>
      </c>
      <c r="CR111" s="166" t="str">
        <f>IFERROR(IF(GETPIVOTDATA("DateRDV",TCD!$B$1,"DT","GE","Bénéficiaire",$A111,CR$6,CR$5,"Mois (DateRDV)",CR$7,"Années (DateRDV)",CR$3),1,""),"")</f>
        <v/>
      </c>
      <c r="CS111" s="166" t="str">
        <f>IFERROR(IF(GETPIVOTDATA("DateRDV",TCD!$B$1,"DT","GE","Bénéficiaire",$A111,CS$6,CS$5,"Mois (DateRDV)",CS$7,"Années (DateRDV)",CS$3),2,""),"")</f>
        <v/>
      </c>
      <c r="CT111" s="166" t="str">
        <f>IFERROR(IF(GETPIVOTDATA("DateRDV",TCD!$B$1,"DT","GE","Bénéficiaire",$A111,CT$6,CT$5,"Mois (DateRDV)",CT$7,"Années (DateRDV)",CT$3,"Présence","Excusé"),3,""),"")</f>
        <v/>
      </c>
      <c r="CU111" s="166" t="str">
        <f>IFERROR(IF(GETPIVOTDATA("DateRDV",TCD!$B$1,"DT","GE","Bénéficiaire",$A111,CU$6,CU$5,"Mois (DateRDV)",CU$7,"Années (DateRDV)",CU$3,"Présence","Absent"),4,""),"")</f>
        <v/>
      </c>
      <c r="CV111" s="166" t="str">
        <f>IFERROR(IF(GETPIVOTDATA("DateRDV",TCD!$B$1,"DT","GE","Bénéficiaire",$A111,CV$6,CV$5,"Mois (DateRDV)",CV$7,"Années (DateRDV)",CV$3),1,""),"")</f>
        <v/>
      </c>
      <c r="CW111" s="166" t="str">
        <f>IFERROR(IF(GETPIVOTDATA("DateRDV",TCD!$B$1,"DT","GE","Bénéficiaire",$A111,CW$6,CW$5,"Mois (DateRDV)",CW$7,"Années (DateRDV)",CW$3),2,""),"")</f>
        <v/>
      </c>
      <c r="CX111" s="166" t="str">
        <f>IFERROR(IF(GETPIVOTDATA("DateRDV",TCD!$B$1,"DT","GE","Bénéficiaire",$A111,CX$6,CX$5,"Mois (DateRDV)",CX$7,"Années (DateRDV)",CX$3,"Présence","Excusé"),3,""),"")</f>
        <v/>
      </c>
      <c r="CY111" s="166" t="str">
        <f>IFERROR(IF(GETPIVOTDATA("DateRDV",TCD!$B$1,"DT","GE","Bénéficiaire",$A111,CY$6,CY$5,"Mois (DateRDV)",CY$7,"Années (DateRDV)",CY$3,"Présence","Absent"),4,""),"")</f>
        <v/>
      </c>
      <c r="CZ111" s="166" t="str">
        <f>IFERROR(IF(GETPIVOTDATA("DateRDV",TCD!$B$1,"DT","GE","Bénéficiaire",$A111,CZ$6,CZ$5,"Mois (DateRDV)",CZ$7,"Années (DateRDV)",CZ$3),1,""),"")</f>
        <v/>
      </c>
      <c r="DA111" s="166" t="str">
        <f>IFERROR(IF(GETPIVOTDATA("DateRDV",TCD!$B$1,"DT","GE","Bénéficiaire",$A111,DA$6,DA$5,"Mois (DateRDV)",DA$7,"Années (DateRDV)",DA$3),2,""),"")</f>
        <v/>
      </c>
      <c r="DB111" s="166" t="str">
        <f>IFERROR(IF(GETPIVOTDATA("DateRDV",TCD!$B$1,"DT","GE","Bénéficiaire",$A111,DB$6,DB$5,"Mois (DateRDV)",DB$7,"Années (DateRDV)",DB$3,"Présence","Excusé"),3,""),"")</f>
        <v/>
      </c>
      <c r="DC111" s="166" t="str">
        <f>IFERROR(IF(GETPIVOTDATA("DateRDV",TCD!$B$1,"DT","GE","Bénéficiaire",$A111,DC$6,DC$5,"Mois (DateRDV)",DC$7,"Années (DateRDV)",DC$3,"Présence","Absent"),4,""),"")</f>
        <v/>
      </c>
      <c r="DD111" s="166" t="str">
        <f>IFERROR(IF(GETPIVOTDATA("DateRDV",TCD!$B$1,"DT","GE","Bénéficiaire",$A111,DD$6,DD$5,"Mois (DateRDV)",DD$7,"Années (DateRDV)",DD$3),1,""),"")</f>
        <v/>
      </c>
      <c r="DE111" s="166" t="str">
        <f>IFERROR(IF(GETPIVOTDATA("DateRDV",TCD!$B$1,"DT","GE","Bénéficiaire",$A111,DE$6,DE$5,"Mois (DateRDV)",DE$7,"Années (DateRDV)",DE$3),2,""),"")</f>
        <v/>
      </c>
      <c r="DF111" s="166" t="str">
        <f>IFERROR(IF(GETPIVOTDATA("DateRDV",TCD!$B$1,"DT","GE","Bénéficiaire",$A111,DF$6,DF$5,"Mois (DateRDV)",DF$7,"Années (DateRDV)",DF$3,"Présence","Excusé"),3,""),"")</f>
        <v/>
      </c>
      <c r="DG111" s="166" t="str">
        <f>IFERROR(IF(GETPIVOTDATA("DateRDV",TCD!$B$1,"DT","GE","Bénéficiaire",$A111,DG$6,DG$5,"Mois (DateRDV)",DG$7,"Années (DateRDV)",DG$3,"Présence","Absent"),4,""),"")</f>
        <v/>
      </c>
      <c r="DH111" s="166" t="str">
        <f>IFERROR(IF(GETPIVOTDATA("DateRDV",TCD!$B$1,"DT","GE","Bénéficiaire",$A111,DH$6,DH$5,"Mois (DateRDV)",DH$7,"Années (DateRDV)",DH$3),1,""),"")</f>
        <v/>
      </c>
      <c r="DI111" s="166" t="str">
        <f>IFERROR(IF(GETPIVOTDATA("DateRDV",TCD!$B$1,"DT","GE","Bénéficiaire",$A111,DI$6,DI$5,"Mois (DateRDV)",DI$7,"Années (DateRDV)",DI$3),2,""),"")</f>
        <v/>
      </c>
      <c r="DJ111" s="166" t="str">
        <f>IFERROR(IF(GETPIVOTDATA("DateRDV",TCD!$B$1,"DT","GE","Bénéficiaire",$A111,DJ$6,DJ$5,"Mois (DateRDV)",DJ$7,"Années (DateRDV)",DJ$3,"Présence","Excusé"),3,""),"")</f>
        <v/>
      </c>
      <c r="DK111" s="166" t="str">
        <f>IFERROR(IF(GETPIVOTDATA("DateRDV",TCD!$B$1,"DT","GE","Bénéficiaire",$A111,DK$6,DK$5,"Mois (DateRDV)",DK$7,"Années (DateRDV)",DK$3,"Présence","Absent"),4,""),"")</f>
        <v/>
      </c>
      <c r="DL111" s="166" t="str">
        <f>IFERROR(IF(GETPIVOTDATA("DateRDV",TCD!$B$1,"DT","GE","Bénéficiaire",$A111,DL$6,DL$5,"Mois (DateRDV)",DL$7,"Années (DateRDV)",DL$3),1,""),"")</f>
        <v/>
      </c>
      <c r="DM111" s="166" t="str">
        <f>IFERROR(IF(GETPIVOTDATA("DateRDV",TCD!$B$1,"DT","GE","Bénéficiaire",$A111,DM$6,DM$5,"Mois (DateRDV)",DM$7,"Années (DateRDV)",DM$3),2,""),"")</f>
        <v/>
      </c>
      <c r="DN111" s="166" t="str">
        <f>IFERROR(IF(GETPIVOTDATA("DateRDV",TCD!$B$1,"DT","GE","Bénéficiaire",$A111,DN$6,DN$5,"Mois (DateRDV)",DN$7,"Années (DateRDV)",DN$3,"Présence","Excusé"),3,""),"")</f>
        <v/>
      </c>
      <c r="DO111" s="166" t="str">
        <f>IFERROR(IF(GETPIVOTDATA("DateRDV",TCD!$B$1,"DT","GE","Bénéficiaire",$A111,DO$6,DO$5,"Mois (DateRDV)",DO$7,"Années (DateRDV)",DO$3,"Présence","Absent"),4,""),"")</f>
        <v/>
      </c>
    </row>
    <row r="112" spans="1:119" ht="15" customHeight="1" x14ac:dyDescent="0.2">
      <c r="A112" t="str">
        <v>YILDIRIM Mustafa</v>
      </c>
      <c r="B112" s="169" t="str">
        <f>IFERROR(IF(INDEX(Data!P:P,MATCH(A112,Data!B:B,0))&lt;&gt;"",INDEX(Data!P:P,MATCH(A112,Data!B:B,0)),""),"")</f>
        <v>YILDIRIM</v>
      </c>
      <c r="C112" s="169" t="str">
        <f>IFERROR(IF(INDEX(Data!O:O,MATCH(A112,Data!B:B,0))&lt;&gt;"",INDEX(Data!O:O,MATCH(A112,Data!B:B,0)),""),"")</f>
        <v>Mustafa</v>
      </c>
      <c r="D112" s="169" t="str">
        <f>IFERROR(IF(INDEX(Data!J:J,MATCH(A112,Data!B:B,0))&lt;&gt;"",INDEX(Data!J:J,MATCH(A112,Data!B:B,0)),""),"")</f>
        <v>CD</v>
      </c>
      <c r="E112" s="169" t="str">
        <f>IFERROR(IF(INDEX(Data!M:M,MATCH(A112,Data!B:B,0))&lt;&gt;"",INDEX(Data!M:M,MATCH(A112,Data!B:B,0)),""),"")</f>
        <v>ANNEMASSE</v>
      </c>
      <c r="F112" s="169">
        <f>IFERROR(IF(INDEX(Data!N:N,MATCH(A112,Data!B:B,0))&lt;&gt;"",INDEX(Data!N:N,MATCH(A112,Data!B:B,0)),""),"")</f>
        <v>74100</v>
      </c>
      <c r="G112" s="170">
        <f>IFERROR(IF(INDEX(Data!K:K,MATCH(A112,Data!B:B,0))&lt;&gt;"",INDEX(Data!K:K,MATCH(A112,Data!B:B,0)),""),"")</f>
        <v>45764</v>
      </c>
      <c r="H112" s="170">
        <f>IFERROR(IF(INDEX(Data!L:L,MATCH(A112,Data!B:B,0))&lt;&gt;"",INDEX(Data!L:L,MATCH(A112,Data!B:B,0)),""),"")</f>
        <v>45765</v>
      </c>
      <c r="I112" s="170">
        <f>IFERROR(IF(INDEX(Data!C:C,MATCH(A112,Data!B:B,0))&lt;&gt;"",INDEX(Data!C:C,MATCH(A112,Data!B:B,0)),""),"")</f>
        <v>45810</v>
      </c>
      <c r="J112" s="170" t="str">
        <f>IFERROR(IF(INDEX(Data!D:D,MATCH(A112,Data!B:B,0))&lt;&gt;"",INDEX(Data!D:D,MATCH(A112,Data!B:B,0)),""),"")</f>
        <v/>
      </c>
      <c r="K112" s="171" t="str">
        <f>IFERROR(IF(INDEX(Data!H:H,MATCH(A112,Data!B:B,0))&lt;&gt;"",INDEX(Data!H:H,MATCH(A112,Data!B:B,0)),""),"")</f>
        <v>Remobilisation</v>
      </c>
      <c r="L112" s="166" t="str">
        <f>IFERROR(IF(GETPIVOTDATA("DateRDV",TCD!$B$1,"DT","GE","Bénéficiaire",$A112,L$6,L$5,"Mois (DateRDV)",L$7,"Années (DateRDV)",L$3),1,""),"")</f>
        <v/>
      </c>
      <c r="M112" s="166" t="str">
        <f>IFERROR(IF(GETPIVOTDATA("DateRDV",TCD!$B$1,"DT","GE","Bénéficiaire",$A112,M$6,M$5,"Mois (DateRDV)",M$7,"Années (DateRDV)",M$3),2,""),"")</f>
        <v/>
      </c>
      <c r="N112" s="166" t="str">
        <f>IFERROR(IF(GETPIVOTDATA("DateRDV",TCD!$B$1,"DT","GE","Bénéficiaire",$A112,N$6,N$5,"Mois (DateRDV)",N$7,"Années (DateRDV)",N$3,"Présence","Excusé"),3,""),"")</f>
        <v/>
      </c>
      <c r="O112" s="166" t="str">
        <f>IFERROR(IF(GETPIVOTDATA("DateRDV",TCD!$B$1,"DT","GE","Bénéficiaire",$A112,O$6,O$5,"Mois (DateRDV)",O$7,"Années (DateRDV)",O$3,"Présence","Absent"),4,""),"")</f>
        <v/>
      </c>
      <c r="P112" s="166" t="str">
        <f>IFERROR(IF(GETPIVOTDATA("DateRDV",TCD!$B$1,"DT","GE","Bénéficiaire",$A112,P$6,P$5,"Mois (DateRDV)",P$7,"Années (DateRDV)",P$3),1,""),"")</f>
        <v/>
      </c>
      <c r="Q112" s="166" t="str">
        <f>IFERROR(IF(GETPIVOTDATA("DateRDV",TCD!$B$1,"DT","GE","Bénéficiaire",$A112,Q$6,Q$5,"Mois (DateRDV)",Q$7,"Années (DateRDV)",Q$3),2,""),"")</f>
        <v/>
      </c>
      <c r="R112" s="166" t="str">
        <f>IFERROR(IF(GETPIVOTDATA("DateRDV",TCD!$B$1,"DT","GE","Bénéficiaire",$A112,R$6,R$5,"Mois (DateRDV)",R$7,"Années (DateRDV)",R$3,"Présence","Excusé"),3,""),"")</f>
        <v/>
      </c>
      <c r="S112" s="166" t="str">
        <f>IFERROR(IF(GETPIVOTDATA("DateRDV",TCD!$B$1,"DT","GE","Bénéficiaire",$A112,S$6,S$5,"Mois (DateRDV)",S$7,"Années (DateRDV)",S$3,"Présence","Absent"),4,""),"")</f>
        <v/>
      </c>
      <c r="T112" s="166" t="str">
        <f>IFERROR(IF(GETPIVOTDATA("DateRDV",TCD!$B$1,"DT","GE","Bénéficiaire",$A112,T$6,T$5,"Mois (DateRDV)",T$7,"Années (DateRDV)",T$3),1,""),"")</f>
        <v/>
      </c>
      <c r="U112" s="166" t="str">
        <f>IFERROR(IF(GETPIVOTDATA("DateRDV",TCD!$B$1,"DT","GE","Bénéficiaire",$A112,U$6,U$5,"Mois (DateRDV)",U$7,"Années (DateRDV)",U$3),2,""),"")</f>
        <v/>
      </c>
      <c r="V112" s="166" t="str">
        <f>IFERROR(IF(GETPIVOTDATA("DateRDV",TCD!$B$1,"DT","GE","Bénéficiaire",$A112,V$6,V$5,"Mois (DateRDV)",V$7,"Années (DateRDV)",V$3,"Présence","Excusé"),3,""),"")</f>
        <v/>
      </c>
      <c r="W112" s="166" t="str">
        <f>IFERROR(IF(GETPIVOTDATA("DateRDV",TCD!$B$1,"DT","GE","Bénéficiaire",$A112,W$6,W$5,"Mois (DateRDV)",W$7,"Années (DateRDV)",W$3,"Présence","Absent"),4,""),"")</f>
        <v/>
      </c>
      <c r="X112" s="166" t="str">
        <f>IFERROR(IF(GETPIVOTDATA("DateRDV",TCD!$B$1,"DT","GE","Bénéficiaire",$A112,X$6,X$5,"Mois (DateRDV)",X$7,"Années (DateRDV)",X$3),1,""),"")</f>
        <v/>
      </c>
      <c r="Y112" s="166" t="str">
        <f>IFERROR(IF(GETPIVOTDATA("DateRDV",TCD!$B$1,"DT","GE","Bénéficiaire",$A112,Y$6,Y$5,"Mois (DateRDV)",Y$7,"Années (DateRDV)",Y$3),2,""),"")</f>
        <v/>
      </c>
      <c r="Z112" s="166" t="str">
        <f>IFERROR(IF(GETPIVOTDATA("DateRDV",TCD!$B$1,"DT","GE","Bénéficiaire",$A112,Z$6,Z$5,"Mois (DateRDV)",Z$7,"Années (DateRDV)",Z$3,"Présence","Excusé"),3,""),"")</f>
        <v/>
      </c>
      <c r="AA112" s="166" t="str">
        <f>IFERROR(IF(GETPIVOTDATA("DateRDV",TCD!$B$1,"DT","GE","Bénéficiaire",$A112,AA$6,AA$5,"Mois (DateRDV)",AA$7,"Années (DateRDV)",AA$3,"Présence","Absent"),4,""),"")</f>
        <v/>
      </c>
      <c r="AB112" s="166" t="str">
        <f>IFERROR(IF(GETPIVOTDATA("DateRDV",TCD!$B$1,"DT","GE","Bénéficiaire",$A112,AB$6,AB$5,"Mois (DateRDV)",AB$7,"Années (DateRDV)",AB$3),1,""),"")</f>
        <v/>
      </c>
      <c r="AC112" s="166" t="str">
        <f>IFERROR(IF(GETPIVOTDATA("DateRDV",TCD!$B$1,"DT","GE","Bénéficiaire",$A112,AC$6,AC$5,"Mois (DateRDV)",AC$7,"Années (DateRDV)",AC$3),2,""),"")</f>
        <v/>
      </c>
      <c r="AD112" s="166" t="str">
        <f>IFERROR(IF(GETPIVOTDATA("DateRDV",TCD!$B$1,"DT","GE","Bénéficiaire",$A112,AD$6,AD$5,"Mois (DateRDV)",AD$7,"Années (DateRDV)",AD$3,"Présence","Excusé"),3,""),"")</f>
        <v/>
      </c>
      <c r="AE112" s="166" t="str">
        <f>IFERROR(IF(GETPIVOTDATA("DateRDV",TCD!$B$1,"DT","GE","Bénéficiaire",$A112,AE$6,AE$5,"Mois (DateRDV)",AE$7,"Années (DateRDV)",AE$3,"Présence","Absent"),4,""),"")</f>
        <v/>
      </c>
      <c r="AF112" s="166" t="str">
        <f>IFERROR(IF(GETPIVOTDATA("DateRDV",TCD!$B$1,"DT","GE","Bénéficiaire",$A112,AF$6,AF$5,"Mois (DateRDV)",AF$7,"Années (DateRDV)",AF$3),1,""),"")</f>
        <v/>
      </c>
      <c r="AG112" s="166" t="str">
        <f>IFERROR(IF(GETPIVOTDATA("DateRDV",TCD!$B$1,"DT","GE","Bénéficiaire",$A112,AG$6,AG$5,"Mois (DateRDV)",AG$7,"Années (DateRDV)",AG$3),2,""),"")</f>
        <v/>
      </c>
      <c r="AH112" s="166" t="str">
        <f>IFERROR(IF(GETPIVOTDATA("DateRDV",TCD!$B$1,"DT","GE","Bénéficiaire",$A112,AH$6,AH$5,"Mois (DateRDV)",AH$7,"Années (DateRDV)",AH$3,"Présence","Excusé"),3,""),"")</f>
        <v/>
      </c>
      <c r="AI112" s="166" t="str">
        <f>IFERROR(IF(GETPIVOTDATA("DateRDV",TCD!$B$1,"DT","GE","Bénéficiaire",$A112,AI$6,AI$5,"Mois (DateRDV)",AI$7,"Années (DateRDV)",AI$3,"Présence","Absent"),4,""),"")</f>
        <v/>
      </c>
      <c r="AJ112" s="166" t="str">
        <f>IFERROR(IF(GETPIVOTDATA("DateRDV",TCD!$B$1,"DT","GE","Bénéficiaire",$A112,AJ$6,AJ$5,"Mois (DateRDV)",AJ$7,"Années (DateRDV)",AJ$3),1,""),"")</f>
        <v/>
      </c>
      <c r="AK112" s="166" t="str">
        <f>IFERROR(IF(GETPIVOTDATA("DateRDV",TCD!$B$1,"DT","GE","Bénéficiaire",$A112,AK$6,AK$5,"Mois (DateRDV)",AK$7,"Années (DateRDV)",AK$3),2,""),"")</f>
        <v/>
      </c>
      <c r="AL112" s="166" t="str">
        <f>IFERROR(IF(GETPIVOTDATA("DateRDV",TCD!$B$1,"DT","GE","Bénéficiaire",$A112,AL$6,AL$5,"Mois (DateRDV)",AL$7,"Années (DateRDV)",AL$3,"Présence","Excusé"),3,""),"")</f>
        <v/>
      </c>
      <c r="AM112" s="166" t="str">
        <f>IFERROR(IF(GETPIVOTDATA("DateRDV",TCD!$B$1,"DT","GE","Bénéficiaire",$A112,AM$6,AM$5,"Mois (DateRDV)",AM$7,"Années (DateRDV)",AM$3,"Présence","Absent"),4,""),"")</f>
        <v/>
      </c>
      <c r="AN112" s="166" t="str">
        <f>IFERROR(IF(GETPIVOTDATA("DateRDV",TCD!$B$1,"DT","GE","Bénéficiaire",$A112,AN$6,AN$5,"Mois (DateRDV)",AN$7,"Années (DateRDV)",AN$3),1,""),"")</f>
        <v/>
      </c>
      <c r="AO112" s="166" t="str">
        <f>IFERROR(IF(GETPIVOTDATA("DateRDV",TCD!$B$1,"DT","GE","Bénéficiaire",$A112,AO$6,AO$5,"Mois (DateRDV)",AO$7,"Années (DateRDV)",AO$3),2,""),"")</f>
        <v/>
      </c>
      <c r="AP112" s="166" t="str">
        <f>IFERROR(IF(GETPIVOTDATA("DateRDV",TCD!$B$1,"DT","GE","Bénéficiaire",$A112,AP$6,AP$5,"Mois (DateRDV)",AP$7,"Années (DateRDV)",AP$3,"Présence","Excusé"),3,""),"")</f>
        <v/>
      </c>
      <c r="AQ112" s="166" t="str">
        <f>IFERROR(IF(GETPIVOTDATA("DateRDV",TCD!$B$1,"DT","GE","Bénéficiaire",$A112,AQ$6,AQ$5,"Mois (DateRDV)",AQ$7,"Années (DateRDV)",AQ$3,"Présence","Absent"),4,""),"")</f>
        <v/>
      </c>
      <c r="AR112" s="166" t="str">
        <f>IFERROR(IF(GETPIVOTDATA("DateRDV",TCD!$B$1,"DT","GE","Bénéficiaire",$A112,AR$6,AR$5,"Mois (DateRDV)",AR$7,"Années (DateRDV)",AR$3),1,""),"")</f>
        <v/>
      </c>
      <c r="AS112" s="166" t="str">
        <f>IFERROR(IF(GETPIVOTDATA("DateRDV",TCD!$B$1,"DT","GE","Bénéficiaire",$A112,AS$6,AS$5,"Mois (DateRDV)",AS$7,"Années (DateRDV)",AS$3),2,""),"")</f>
        <v/>
      </c>
      <c r="AT112" s="166" t="str">
        <f>IFERROR(IF(GETPIVOTDATA("DateRDV",TCD!$B$1,"DT","GE","Bénéficiaire",$A112,AT$6,AT$5,"Mois (DateRDV)",AT$7,"Années (DateRDV)",AT$3,"Présence","Excusé"),3,""),"")</f>
        <v/>
      </c>
      <c r="AU112" s="166" t="str">
        <f>IFERROR(IF(GETPIVOTDATA("DateRDV",TCD!$B$1,"DT","GE","Bénéficiaire",$A112,AU$6,AU$5,"Mois (DateRDV)",AU$7,"Années (DateRDV)",AU$3,"Présence","Absent"),4,""),"")</f>
        <v/>
      </c>
      <c r="AV112" s="166" t="str">
        <f>IFERROR(IF(GETPIVOTDATA("DateRDV",TCD!$B$1,"DT","GE","Bénéficiaire",$A112,AV$6,AV$5,"Mois (DateRDV)",AV$7,"Années (DateRDV)",AV$3),1,""),"")</f>
        <v/>
      </c>
      <c r="AW112" s="166" t="str">
        <f>IFERROR(IF(GETPIVOTDATA("DateRDV",TCD!$B$1,"DT","GE","Bénéficiaire",$A112,AW$6,AW$5,"Mois (DateRDV)",AW$7,"Années (DateRDV)",AW$3),2,""),"")</f>
        <v/>
      </c>
      <c r="AX112" s="166" t="str">
        <f>IFERROR(IF(GETPIVOTDATA("DateRDV",TCD!$B$1,"DT","GE","Bénéficiaire",$A112,AX$6,AX$5,"Mois (DateRDV)",AX$7,"Années (DateRDV)",AX$3,"Présence","Excusé"),3,""),"")</f>
        <v/>
      </c>
      <c r="AY112" s="166" t="str">
        <f>IFERROR(IF(GETPIVOTDATA("DateRDV",TCD!$B$1,"DT","GE","Bénéficiaire",$A112,AY$6,AY$5,"Mois (DateRDV)",AY$7,"Années (DateRDV)",AY$3,"Présence","Absent"),4,""),"")</f>
        <v/>
      </c>
      <c r="AZ112" s="166" t="str">
        <f>IFERROR(IF(GETPIVOTDATA("DateRDV",TCD!$B$1,"DT","GE","Bénéficiaire",$A112,AZ$6,AZ$5,"Mois (DateRDV)",AZ$7,"Années (DateRDV)",AZ$3),1,""),"")</f>
        <v/>
      </c>
      <c r="BA112" s="166" t="str">
        <f>IFERROR(IF(GETPIVOTDATA("DateRDV",TCD!$B$1,"DT","GE","Bénéficiaire",$A112,BA$6,BA$5,"Mois (DateRDV)",BA$7,"Années (DateRDV)",BA$3),2,""),"")</f>
        <v/>
      </c>
      <c r="BB112" s="166" t="str">
        <f>IFERROR(IF(GETPIVOTDATA("DateRDV",TCD!$B$1,"DT","GE","Bénéficiaire",$A112,BB$6,BB$5,"Mois (DateRDV)",BB$7,"Années (DateRDV)",BB$3,"Présence","Excusé"),3,""),"")</f>
        <v/>
      </c>
      <c r="BC112" s="166" t="str">
        <f>IFERROR(IF(GETPIVOTDATA("DateRDV",TCD!$B$1,"DT","GE","Bénéficiaire",$A112,BC$6,BC$5,"Mois (DateRDV)",BC$7,"Années (DateRDV)",BC$3,"Présence","Absent"),4,""),"")</f>
        <v/>
      </c>
      <c r="BD112" s="166" t="str">
        <f>IFERROR(IF(GETPIVOTDATA("DateRDV",TCD!$B$1,"DT","GE","Bénéficiaire",$A112,BD$6,BD$5,"Mois (DateRDV)",BD$7,"Années (DateRDV)",BD$3),1,""),"")</f>
        <v/>
      </c>
      <c r="BE112" s="166">
        <f>IFERROR(IF(GETPIVOTDATA("DateRDV",TCD!$B$1,"DT","GE","Bénéficiaire",$A112,BE$6,BE$5,"Mois (DateRDV)",BE$7,"Années (DateRDV)",BE$3),2,""),"")</f>
        <v>2</v>
      </c>
      <c r="BF112" s="166" t="str">
        <f>IFERROR(IF(GETPIVOTDATA("DateRDV",TCD!$B$1,"DT","GE","Bénéficiaire",$A112,BF$6,BF$5,"Mois (DateRDV)",BF$7,"Années (DateRDV)",BF$3,"Présence","Excusé"),3,""),"")</f>
        <v/>
      </c>
      <c r="BG112" s="166" t="str">
        <f>IFERROR(IF(GETPIVOTDATA("DateRDV",TCD!$B$1,"DT","GE","Bénéficiaire",$A112,BG$6,BG$5,"Mois (DateRDV)",BG$7,"Années (DateRDV)",BG$3,"Présence","Absent"),4,""),"")</f>
        <v/>
      </c>
      <c r="BH112" s="166" t="str">
        <f>IFERROR(IF(GETPIVOTDATA("DateRDV",TCD!$B$1,"DT","GE","Bénéficiaire",$A112,BH$6,BH$5,"Mois (DateRDV)",BH$7,"Années (DateRDV)",BH$3),1,""),"")</f>
        <v/>
      </c>
      <c r="BI112" s="166">
        <f>IFERROR(IF(GETPIVOTDATA("DateRDV",TCD!$B$1,"DT","GE","Bénéficiaire",$A112,BI$6,BI$5,"Mois (DateRDV)",BI$7,"Années (DateRDV)",BI$3),2,""),"")</f>
        <v>2</v>
      </c>
      <c r="BJ112" s="166" t="str">
        <f>IFERROR(IF(GETPIVOTDATA("DateRDV",TCD!$B$1,"DT","GE","Bénéficiaire",$A112,BJ$6,BJ$5,"Mois (DateRDV)",BJ$7,"Années (DateRDV)",BJ$3,"Présence","Excusé"),3,""),"")</f>
        <v/>
      </c>
      <c r="BK112" s="166" t="str">
        <f>IFERROR(IF(GETPIVOTDATA("DateRDV",TCD!$B$1,"DT","GE","Bénéficiaire",$A112,BK$6,BK$5,"Mois (DateRDV)",BK$7,"Années (DateRDV)",BK$3,"Présence","Absent"),4,""),"")</f>
        <v/>
      </c>
      <c r="BL112" s="166" t="str">
        <f>IFERROR(IF(GETPIVOTDATA("DateRDV",TCD!$B$1,"DT","GE","Bénéficiaire",$A112,BL$6,BL$5,"Mois (DateRDV)",BL$7,"Années (DateRDV)",BL$3),1,""),"")</f>
        <v/>
      </c>
      <c r="BM112" s="166" t="str">
        <f>IFERROR(IF(GETPIVOTDATA("DateRDV",TCD!$B$1,"DT","GE","Bénéficiaire",$A112,BM$6,BM$5,"Mois (DateRDV)",BM$7,"Années (DateRDV)",BM$3),2,""),"")</f>
        <v/>
      </c>
      <c r="BN112" s="166" t="str">
        <f>IFERROR(IF(GETPIVOTDATA("DateRDV",TCD!$B$1,"DT","GE","Bénéficiaire",$A112,BN$6,BN$5,"Mois (DateRDV)",BN$7,"Années (DateRDV)",BN$3,"Présence","Excusé"),3,""),"")</f>
        <v/>
      </c>
      <c r="BO112" s="166" t="str">
        <f>IFERROR(IF(GETPIVOTDATA("DateRDV",TCD!$B$1,"DT","GE","Bénéficiaire",$A112,BO$6,BO$5,"Mois (DateRDV)",BO$7,"Années (DateRDV)",BO$3,"Présence","Absent"),4,""),"")</f>
        <v/>
      </c>
      <c r="BP112" s="166" t="str">
        <f>IFERROR(IF(GETPIVOTDATA("DateRDV",TCD!$B$1,"DT","GE","Bénéficiaire",$A112,BP$6,BP$5,"Mois (DateRDV)",BP$7,"Années (DateRDV)",BP$3),1,""),"")</f>
        <v/>
      </c>
      <c r="BQ112" s="166" t="str">
        <f>IFERROR(IF(GETPIVOTDATA("DateRDV",TCD!$B$1,"DT","GE","Bénéficiaire",$A112,BQ$6,BQ$5,"Mois (DateRDV)",BQ$7,"Années (DateRDV)",BQ$3),2,""),"")</f>
        <v/>
      </c>
      <c r="BR112" s="166" t="str">
        <f>IFERROR(IF(GETPIVOTDATA("DateRDV",TCD!$B$1,"DT","GE","Bénéficiaire",$A112,BR$6,BR$5,"Mois (DateRDV)",BR$7,"Années (DateRDV)",BR$3,"Présence","Excusé"),3,""),"")</f>
        <v/>
      </c>
      <c r="BS112" s="166" t="str">
        <f>IFERROR(IF(GETPIVOTDATA("DateRDV",TCD!$B$1,"DT","GE","Bénéficiaire",$A112,BS$6,BS$5,"Mois (DateRDV)",BS$7,"Années (DateRDV)",BS$3,"Présence","Absent"),4,""),"")</f>
        <v/>
      </c>
      <c r="BT112" s="166" t="str">
        <f>IFERROR(IF(GETPIVOTDATA("DateRDV",TCD!$B$1,"DT","GE","Bénéficiaire",$A112,BT$6,BT$5,"Mois (DateRDV)",BT$7,"Années (DateRDV)",BT$3),1,""),"")</f>
        <v/>
      </c>
      <c r="BU112" s="166" t="str">
        <f>IFERROR(IF(GETPIVOTDATA("DateRDV",TCD!$B$1,"DT","GE","Bénéficiaire",$A112,BU$6,BU$5,"Mois (DateRDV)",BU$7,"Années (DateRDV)",BU$3),2,""),"")</f>
        <v/>
      </c>
      <c r="BV112" s="166" t="str">
        <f>IFERROR(IF(GETPIVOTDATA("DateRDV",TCD!$B$1,"DT","GE","Bénéficiaire",$A112,BV$6,BV$5,"Mois (DateRDV)",BV$7,"Années (DateRDV)",BV$3,"Présence","Excusé"),3,""),"")</f>
        <v/>
      </c>
      <c r="BW112" s="166" t="str">
        <f>IFERROR(IF(GETPIVOTDATA("DateRDV",TCD!$B$1,"DT","GE","Bénéficiaire",$A112,BW$6,BW$5,"Mois (DateRDV)",BW$7,"Années (DateRDV)",BW$3,"Présence","Absent"),4,""),"")</f>
        <v/>
      </c>
      <c r="BX112" s="166" t="str">
        <f>IFERROR(IF(GETPIVOTDATA("DateRDV",TCD!$B$1,"DT","GE","Bénéficiaire",$A112,BX$6,BX$5,"Mois (DateRDV)",BX$7,"Années (DateRDV)",BX$3),1,""),"")</f>
        <v/>
      </c>
      <c r="BY112" s="166" t="str">
        <f>IFERROR(IF(GETPIVOTDATA("DateRDV",TCD!$B$1,"DT","GE","Bénéficiaire",$A112,BY$6,BY$5,"Mois (DateRDV)",BY$7,"Années (DateRDV)",BY$3),2,""),"")</f>
        <v/>
      </c>
      <c r="BZ112" s="166" t="str">
        <f>IFERROR(IF(GETPIVOTDATA("DateRDV",TCD!$B$1,"DT","GE","Bénéficiaire",$A112,BZ$6,BZ$5,"Mois (DateRDV)",BZ$7,"Années (DateRDV)",BZ$3,"Présence","Excusé"),3,""),"")</f>
        <v/>
      </c>
      <c r="CA112" s="166" t="str">
        <f>IFERROR(IF(GETPIVOTDATA("DateRDV",TCD!$B$1,"DT","GE","Bénéficiaire",$A112,CA$6,CA$5,"Mois (DateRDV)",CA$7,"Années (DateRDV)",CA$3,"Présence","Absent"),4,""),"")</f>
        <v/>
      </c>
      <c r="CB112" s="166" t="str">
        <f>IFERROR(IF(GETPIVOTDATA("DateRDV",TCD!$B$1,"DT","GE","Bénéficiaire",$A112,CB$6,CB$5,"Mois (DateRDV)",CB$7,"Années (DateRDV)",CB$3),1,""),"")</f>
        <v/>
      </c>
      <c r="CC112" s="166" t="str">
        <f>IFERROR(IF(GETPIVOTDATA("DateRDV",TCD!$B$1,"DT","GE","Bénéficiaire",$A112,CC$6,CC$5,"Mois (DateRDV)",CC$7,"Années (DateRDV)",CC$3),2,""),"")</f>
        <v/>
      </c>
      <c r="CD112" s="166" t="str">
        <f>IFERROR(IF(GETPIVOTDATA("DateRDV",TCD!$B$1,"DT","GE","Bénéficiaire",$A112,CD$6,CD$5,"Mois (DateRDV)",CD$7,"Années (DateRDV)",CD$3,"Présence","Excusé"),3,""),"")</f>
        <v/>
      </c>
      <c r="CE112" s="166" t="str">
        <f>IFERROR(IF(GETPIVOTDATA("DateRDV",TCD!$B$1,"DT","GE","Bénéficiaire",$A112,CE$6,CE$5,"Mois (DateRDV)",CE$7,"Années (DateRDV)",CE$3,"Présence","Absent"),4,""),"")</f>
        <v/>
      </c>
      <c r="CF112" s="166" t="str">
        <f>IFERROR(IF(GETPIVOTDATA("DateRDV",TCD!$B$1,"DT","GE","Bénéficiaire",$A112,CF$6,CF$5,"Mois (DateRDV)",CF$7,"Années (DateRDV)",CF$3),1,""),"")</f>
        <v/>
      </c>
      <c r="CG112" s="166" t="str">
        <f>IFERROR(IF(GETPIVOTDATA("DateRDV",TCD!$B$1,"DT","GE","Bénéficiaire",$A112,CG$6,CG$5,"Mois (DateRDV)",CG$7,"Années (DateRDV)",CG$3),2,""),"")</f>
        <v/>
      </c>
      <c r="CH112" s="166" t="str">
        <f>IFERROR(IF(GETPIVOTDATA("DateRDV",TCD!$B$1,"DT","GE","Bénéficiaire",$A112,CH$6,CH$5,"Mois (DateRDV)",CH$7,"Années (DateRDV)",CH$3,"Présence","Excusé"),3,""),"")</f>
        <v/>
      </c>
      <c r="CI112" s="166" t="str">
        <f>IFERROR(IF(GETPIVOTDATA("DateRDV",TCD!$B$1,"DT","GE","Bénéficiaire",$A112,CI$6,CI$5,"Mois (DateRDV)",CI$7,"Années (DateRDV)",CI$3,"Présence","Absent"),4,""),"")</f>
        <v/>
      </c>
      <c r="CJ112" s="166" t="str">
        <f>IFERROR(IF(GETPIVOTDATA("DateRDV",TCD!$B$1,"DT","GE","Bénéficiaire",$A112,CJ$6,CJ$5,"Mois (DateRDV)",CJ$7,"Années (DateRDV)",CJ$3),1,""),"")</f>
        <v/>
      </c>
      <c r="CK112" s="166" t="str">
        <f>IFERROR(IF(GETPIVOTDATA("DateRDV",TCD!$B$1,"DT","GE","Bénéficiaire",$A112,CK$6,CK$5,"Mois (DateRDV)",CK$7,"Années (DateRDV)",CK$3),2,""),"")</f>
        <v/>
      </c>
      <c r="CL112" s="166" t="str">
        <f>IFERROR(IF(GETPIVOTDATA("DateRDV",TCD!$B$1,"DT","GE","Bénéficiaire",$A112,GI$6,GI$5,"Mois (DateRDV)",GI$7,"Années (DateRDV)",GI$3,"Présence","Excusé"),3,""),"")</f>
        <v/>
      </c>
      <c r="CM112" s="166" t="str">
        <f>IFERROR(IF(GETPIVOTDATA("DateRDV",TCD!$B$1,"DT","GE","Bénéficiaire",$A112,CM$6,CM$5,"Mois (DateRDV)",CM$7,"Années (DateRDV)",CM$3,"Présence","Absent"),4,""),"")</f>
        <v/>
      </c>
      <c r="CN112" s="166" t="str">
        <f>IFERROR(IF(GETPIVOTDATA("DateRDV",TCD!$B$1,"DT","GE","Bénéficiaire",$A112,CN$6,CN$5,"Mois (DateRDV)",CN$7,"Années (DateRDV)",CN$3),1,""),"")</f>
        <v/>
      </c>
      <c r="CO112" s="166" t="str">
        <f>IFERROR(IF(GETPIVOTDATA("DateRDV",TCD!$B$1,"DT","GE","Bénéficiaire",$A112,CO$6,CO$5,"Mois (DateRDV)",CO$7,"Années (DateRDV)",CO$3),2,""),"")</f>
        <v/>
      </c>
      <c r="CP112" s="166" t="str">
        <f>IFERROR(IF(GETPIVOTDATA("DateRDV",TCD!$B$1,"DT","GE","Bénéficiaire",$A112,CP$6,CP$5,"Mois (DateRDV)",CP$7,"Années (DateRDV)",CP$3,"Présence","Excusé"),3,""),"")</f>
        <v/>
      </c>
      <c r="CQ112" s="166" t="str">
        <f>IFERROR(IF(GETPIVOTDATA("DateRDV",TCD!$B$1,"DT","GE","Bénéficiaire",$A112,CQ$6,CQ$5,"Mois (DateRDV)",CQ$7,"Années (DateRDV)",CQ$3,"Présence","Absent"),4,""),"")</f>
        <v/>
      </c>
      <c r="CR112" s="166" t="str">
        <f>IFERROR(IF(GETPIVOTDATA("DateRDV",TCD!$B$1,"DT","GE","Bénéficiaire",$A112,CR$6,CR$5,"Mois (DateRDV)",CR$7,"Années (DateRDV)",CR$3),1,""),"")</f>
        <v/>
      </c>
      <c r="CS112" s="166" t="str">
        <f>IFERROR(IF(GETPIVOTDATA("DateRDV",TCD!$B$1,"DT","GE","Bénéficiaire",$A112,CS$6,CS$5,"Mois (DateRDV)",CS$7,"Années (DateRDV)",CS$3),2,""),"")</f>
        <v/>
      </c>
      <c r="CT112" s="166" t="str">
        <f>IFERROR(IF(GETPIVOTDATA("DateRDV",TCD!$B$1,"DT","GE","Bénéficiaire",$A112,CT$6,CT$5,"Mois (DateRDV)",CT$7,"Années (DateRDV)",CT$3,"Présence","Excusé"),3,""),"")</f>
        <v/>
      </c>
      <c r="CU112" s="166" t="str">
        <f>IFERROR(IF(GETPIVOTDATA("DateRDV",TCD!$B$1,"DT","GE","Bénéficiaire",$A112,CU$6,CU$5,"Mois (DateRDV)",CU$7,"Années (DateRDV)",CU$3,"Présence","Absent"),4,""),"")</f>
        <v/>
      </c>
      <c r="CV112" s="166" t="str">
        <f>IFERROR(IF(GETPIVOTDATA("DateRDV",TCD!$B$1,"DT","GE","Bénéficiaire",$A112,CV$6,CV$5,"Mois (DateRDV)",CV$7,"Années (DateRDV)",CV$3),1,""),"")</f>
        <v/>
      </c>
      <c r="CW112" s="166" t="str">
        <f>IFERROR(IF(GETPIVOTDATA("DateRDV",TCD!$B$1,"DT","GE","Bénéficiaire",$A112,CW$6,CW$5,"Mois (DateRDV)",CW$7,"Années (DateRDV)",CW$3),2,""),"")</f>
        <v/>
      </c>
      <c r="CX112" s="166" t="str">
        <f>IFERROR(IF(GETPIVOTDATA("DateRDV",TCD!$B$1,"DT","GE","Bénéficiaire",$A112,CX$6,CX$5,"Mois (DateRDV)",CX$7,"Années (DateRDV)",CX$3,"Présence","Excusé"),3,""),"")</f>
        <v/>
      </c>
      <c r="CY112" s="166" t="str">
        <f>IFERROR(IF(GETPIVOTDATA("DateRDV",TCD!$B$1,"DT","GE","Bénéficiaire",$A112,CY$6,CY$5,"Mois (DateRDV)",CY$7,"Années (DateRDV)",CY$3,"Présence","Absent"),4,""),"")</f>
        <v/>
      </c>
      <c r="CZ112" s="166" t="str">
        <f>IFERROR(IF(GETPIVOTDATA("DateRDV",TCD!$B$1,"DT","GE","Bénéficiaire",$A112,CZ$6,CZ$5,"Mois (DateRDV)",CZ$7,"Années (DateRDV)",CZ$3),1,""),"")</f>
        <v/>
      </c>
      <c r="DA112" s="166" t="str">
        <f>IFERROR(IF(GETPIVOTDATA("DateRDV",TCD!$B$1,"DT","GE","Bénéficiaire",$A112,DA$6,DA$5,"Mois (DateRDV)",DA$7,"Années (DateRDV)",DA$3),2,""),"")</f>
        <v/>
      </c>
      <c r="DB112" s="166" t="str">
        <f>IFERROR(IF(GETPIVOTDATA("DateRDV",TCD!$B$1,"DT","GE","Bénéficiaire",$A112,DB$6,DB$5,"Mois (DateRDV)",DB$7,"Années (DateRDV)",DB$3,"Présence","Excusé"),3,""),"")</f>
        <v/>
      </c>
      <c r="DC112" s="166" t="str">
        <f>IFERROR(IF(GETPIVOTDATA("DateRDV",TCD!$B$1,"DT","GE","Bénéficiaire",$A112,DC$6,DC$5,"Mois (DateRDV)",DC$7,"Années (DateRDV)",DC$3,"Présence","Absent"),4,""),"")</f>
        <v/>
      </c>
      <c r="DD112" s="166" t="str">
        <f>IFERROR(IF(GETPIVOTDATA("DateRDV",TCD!$B$1,"DT","GE","Bénéficiaire",$A112,DD$6,DD$5,"Mois (DateRDV)",DD$7,"Années (DateRDV)",DD$3),1,""),"")</f>
        <v/>
      </c>
      <c r="DE112" s="166" t="str">
        <f>IFERROR(IF(GETPIVOTDATA("DateRDV",TCD!$B$1,"DT","GE","Bénéficiaire",$A112,DE$6,DE$5,"Mois (DateRDV)",DE$7,"Années (DateRDV)",DE$3),2,""),"")</f>
        <v/>
      </c>
      <c r="DF112" s="166" t="str">
        <f>IFERROR(IF(GETPIVOTDATA("DateRDV",TCD!$B$1,"DT","GE","Bénéficiaire",$A112,DF$6,DF$5,"Mois (DateRDV)",DF$7,"Années (DateRDV)",DF$3,"Présence","Excusé"),3,""),"")</f>
        <v/>
      </c>
      <c r="DG112" s="166" t="str">
        <f>IFERROR(IF(GETPIVOTDATA("DateRDV",TCD!$B$1,"DT","GE","Bénéficiaire",$A112,DG$6,DG$5,"Mois (DateRDV)",DG$7,"Années (DateRDV)",DG$3,"Présence","Absent"),4,""),"")</f>
        <v/>
      </c>
      <c r="DH112" s="166" t="str">
        <f>IFERROR(IF(GETPIVOTDATA("DateRDV",TCD!$B$1,"DT","GE","Bénéficiaire",$A112,DH$6,DH$5,"Mois (DateRDV)",DH$7,"Années (DateRDV)",DH$3),1,""),"")</f>
        <v/>
      </c>
      <c r="DI112" s="166" t="str">
        <f>IFERROR(IF(GETPIVOTDATA("DateRDV",TCD!$B$1,"DT","GE","Bénéficiaire",$A112,DI$6,DI$5,"Mois (DateRDV)",DI$7,"Années (DateRDV)",DI$3),2,""),"")</f>
        <v/>
      </c>
      <c r="DJ112" s="166" t="str">
        <f>IFERROR(IF(GETPIVOTDATA("DateRDV",TCD!$B$1,"DT","GE","Bénéficiaire",$A112,DJ$6,DJ$5,"Mois (DateRDV)",DJ$7,"Années (DateRDV)",DJ$3,"Présence","Excusé"),3,""),"")</f>
        <v/>
      </c>
      <c r="DK112" s="166" t="str">
        <f>IFERROR(IF(GETPIVOTDATA("DateRDV",TCD!$B$1,"DT","GE","Bénéficiaire",$A112,DK$6,DK$5,"Mois (DateRDV)",DK$7,"Années (DateRDV)",DK$3,"Présence","Absent"),4,""),"")</f>
        <v/>
      </c>
      <c r="DL112" s="166" t="str">
        <f>IFERROR(IF(GETPIVOTDATA("DateRDV",TCD!$B$1,"DT","GE","Bénéficiaire",$A112,DL$6,DL$5,"Mois (DateRDV)",DL$7,"Années (DateRDV)",DL$3),1,""),"")</f>
        <v/>
      </c>
      <c r="DM112" s="166" t="str">
        <f>IFERROR(IF(GETPIVOTDATA("DateRDV",TCD!$B$1,"DT","GE","Bénéficiaire",$A112,DM$6,DM$5,"Mois (DateRDV)",DM$7,"Années (DateRDV)",DM$3),2,""),"")</f>
        <v/>
      </c>
      <c r="DN112" s="166" t="str">
        <f>IFERROR(IF(GETPIVOTDATA("DateRDV",TCD!$B$1,"DT","GE","Bénéficiaire",$A112,DN$6,DN$5,"Mois (DateRDV)",DN$7,"Années (DateRDV)",DN$3,"Présence","Excusé"),3,""),"")</f>
        <v/>
      </c>
      <c r="DO112" s="166" t="str">
        <f>IFERROR(IF(GETPIVOTDATA("DateRDV",TCD!$B$1,"DT","GE","Bénéficiaire",$A112,DO$6,DO$5,"Mois (DateRDV)",DO$7,"Années (DateRDV)",DO$3,"Présence","Absent"),4,""),"")</f>
        <v/>
      </c>
    </row>
    <row r="113" spans="1:119" ht="15" customHeight="1" x14ac:dyDescent="0.2">
      <c r="A113" t="str">
        <v>ENRIQUE Sonia</v>
      </c>
      <c r="B113" s="169" t="str">
        <f>IFERROR(IF(INDEX(Data!P:P,MATCH(A113,Data!B:B,0))&lt;&gt;"",INDEX(Data!P:P,MATCH(A113,Data!B:B,0)),""),"")</f>
        <v>ENRIQUE</v>
      </c>
      <c r="C113" s="169" t="str">
        <f>IFERROR(IF(INDEX(Data!O:O,MATCH(A113,Data!B:B,0))&lt;&gt;"",INDEX(Data!O:O,MATCH(A113,Data!B:B,0)),""),"")</f>
        <v>Sonia</v>
      </c>
      <c r="D113" s="169" t="str">
        <f>IFERROR(IF(INDEX(Data!J:J,MATCH(A113,Data!B:B,0))&lt;&gt;"",INDEX(Data!J:J,MATCH(A113,Data!B:B,0)),""),"")</f>
        <v>CD</v>
      </c>
      <c r="E113" s="169" t="str">
        <f>IFERROR(IF(INDEX(Data!M:M,MATCH(A113,Data!B:B,0))&lt;&gt;"",INDEX(Data!M:M,MATCH(A113,Data!B:B,0)),""),"")</f>
        <v>SAXEL</v>
      </c>
      <c r="F113" s="169">
        <f>IFERROR(IF(INDEX(Data!N:N,MATCH(A113,Data!B:B,0))&lt;&gt;"",INDEX(Data!N:N,MATCH(A113,Data!B:B,0)),""),"")</f>
        <v>74420</v>
      </c>
      <c r="G113" s="170">
        <f>IFERROR(IF(INDEX(Data!K:K,MATCH(A113,Data!B:B,0))&lt;&gt;"",INDEX(Data!K:K,MATCH(A113,Data!B:B,0)),""),"")</f>
        <v>45765</v>
      </c>
      <c r="H113" s="170">
        <f>IFERROR(IF(INDEX(Data!L:L,MATCH(A113,Data!B:B,0))&lt;&gt;"",INDEX(Data!L:L,MATCH(A113,Data!B:B,0)),""),"")</f>
        <v>45769</v>
      </c>
      <c r="I113" s="170">
        <f>IFERROR(IF(INDEX(Data!C:C,MATCH(A113,Data!B:B,0))&lt;&gt;"",INDEX(Data!C:C,MATCH(A113,Data!B:B,0)),""),"")</f>
        <v>45811</v>
      </c>
      <c r="J113" s="170" t="str">
        <f>IFERROR(IF(INDEX(Data!D:D,MATCH(A113,Data!B:B,0))&lt;&gt;"",INDEX(Data!D:D,MATCH(A113,Data!B:B,0)),""),"")</f>
        <v/>
      </c>
      <c r="K113" s="171" t="str">
        <f>IFERROR(IF(INDEX(Data!H:H,MATCH(A113,Data!B:B,0))&lt;&gt;"",INDEX(Data!H:H,MATCH(A113,Data!B:B,0)),""),"")</f>
        <v>Remobilisation</v>
      </c>
      <c r="L113" s="166" t="str">
        <f>IFERROR(IF(GETPIVOTDATA("DateRDV",TCD!$B$1,"DT","GE","Bénéficiaire",$A113,L$6,L$5,"Mois (DateRDV)",L$7,"Années (DateRDV)",L$3),1,""),"")</f>
        <v/>
      </c>
      <c r="M113" s="166" t="str">
        <f>IFERROR(IF(GETPIVOTDATA("DateRDV",TCD!$B$1,"DT","GE","Bénéficiaire",$A113,M$6,M$5,"Mois (DateRDV)",M$7,"Années (DateRDV)",M$3),2,""),"")</f>
        <v/>
      </c>
      <c r="N113" s="166" t="str">
        <f>IFERROR(IF(GETPIVOTDATA("DateRDV",TCD!$B$1,"DT","GE","Bénéficiaire",$A113,N$6,N$5,"Mois (DateRDV)",N$7,"Années (DateRDV)",N$3,"Présence","Excusé"),3,""),"")</f>
        <v/>
      </c>
      <c r="O113" s="166" t="str">
        <f>IFERROR(IF(GETPIVOTDATA("DateRDV",TCD!$B$1,"DT","GE","Bénéficiaire",$A113,O$6,O$5,"Mois (DateRDV)",O$7,"Années (DateRDV)",O$3,"Présence","Absent"),4,""),"")</f>
        <v/>
      </c>
      <c r="P113" s="166" t="str">
        <f>IFERROR(IF(GETPIVOTDATA("DateRDV",TCD!$B$1,"DT","GE","Bénéficiaire",$A113,P$6,P$5,"Mois (DateRDV)",P$7,"Années (DateRDV)",P$3),1,""),"")</f>
        <v/>
      </c>
      <c r="Q113" s="166" t="str">
        <f>IFERROR(IF(GETPIVOTDATA("DateRDV",TCD!$B$1,"DT","GE","Bénéficiaire",$A113,Q$6,Q$5,"Mois (DateRDV)",Q$7,"Années (DateRDV)",Q$3),2,""),"")</f>
        <v/>
      </c>
      <c r="R113" s="166" t="str">
        <f>IFERROR(IF(GETPIVOTDATA("DateRDV",TCD!$B$1,"DT","GE","Bénéficiaire",$A113,R$6,R$5,"Mois (DateRDV)",R$7,"Années (DateRDV)",R$3,"Présence","Excusé"),3,""),"")</f>
        <v/>
      </c>
      <c r="S113" s="166" t="str">
        <f>IFERROR(IF(GETPIVOTDATA("DateRDV",TCD!$B$1,"DT","GE","Bénéficiaire",$A113,S$6,S$5,"Mois (DateRDV)",S$7,"Années (DateRDV)",S$3,"Présence","Absent"),4,""),"")</f>
        <v/>
      </c>
      <c r="T113" s="166" t="str">
        <f>IFERROR(IF(GETPIVOTDATA("DateRDV",TCD!$B$1,"DT","GE","Bénéficiaire",$A113,T$6,T$5,"Mois (DateRDV)",T$7,"Années (DateRDV)",T$3),1,""),"")</f>
        <v/>
      </c>
      <c r="U113" s="166" t="str">
        <f>IFERROR(IF(GETPIVOTDATA("DateRDV",TCD!$B$1,"DT","GE","Bénéficiaire",$A113,U$6,U$5,"Mois (DateRDV)",U$7,"Années (DateRDV)",U$3),2,""),"")</f>
        <v/>
      </c>
      <c r="V113" s="166" t="str">
        <f>IFERROR(IF(GETPIVOTDATA("DateRDV",TCD!$B$1,"DT","GE","Bénéficiaire",$A113,V$6,V$5,"Mois (DateRDV)",V$7,"Années (DateRDV)",V$3,"Présence","Excusé"),3,""),"")</f>
        <v/>
      </c>
      <c r="W113" s="166" t="str">
        <f>IFERROR(IF(GETPIVOTDATA("DateRDV",TCD!$B$1,"DT","GE","Bénéficiaire",$A113,W$6,W$5,"Mois (DateRDV)",W$7,"Années (DateRDV)",W$3,"Présence","Absent"),4,""),"")</f>
        <v/>
      </c>
      <c r="X113" s="166" t="str">
        <f>IFERROR(IF(GETPIVOTDATA("DateRDV",TCD!$B$1,"DT","GE","Bénéficiaire",$A113,X$6,X$5,"Mois (DateRDV)",X$7,"Années (DateRDV)",X$3),1,""),"")</f>
        <v/>
      </c>
      <c r="Y113" s="166" t="str">
        <f>IFERROR(IF(GETPIVOTDATA("DateRDV",TCD!$B$1,"DT","GE","Bénéficiaire",$A113,Y$6,Y$5,"Mois (DateRDV)",Y$7,"Années (DateRDV)",Y$3),2,""),"")</f>
        <v/>
      </c>
      <c r="Z113" s="166" t="str">
        <f>IFERROR(IF(GETPIVOTDATA("DateRDV",TCD!$B$1,"DT","GE","Bénéficiaire",$A113,Z$6,Z$5,"Mois (DateRDV)",Z$7,"Années (DateRDV)",Z$3,"Présence","Excusé"),3,""),"")</f>
        <v/>
      </c>
      <c r="AA113" s="166" t="str">
        <f>IFERROR(IF(GETPIVOTDATA("DateRDV",TCD!$B$1,"DT","GE","Bénéficiaire",$A113,AA$6,AA$5,"Mois (DateRDV)",AA$7,"Années (DateRDV)",AA$3,"Présence","Absent"),4,""),"")</f>
        <v/>
      </c>
      <c r="AB113" s="166" t="str">
        <f>IFERROR(IF(GETPIVOTDATA("DateRDV",TCD!$B$1,"DT","GE","Bénéficiaire",$A113,AB$6,AB$5,"Mois (DateRDV)",AB$7,"Années (DateRDV)",AB$3),1,""),"")</f>
        <v/>
      </c>
      <c r="AC113" s="166" t="str">
        <f>IFERROR(IF(GETPIVOTDATA("DateRDV",TCD!$B$1,"DT","GE","Bénéficiaire",$A113,AC$6,AC$5,"Mois (DateRDV)",AC$7,"Années (DateRDV)",AC$3),2,""),"")</f>
        <v/>
      </c>
      <c r="AD113" s="166" t="str">
        <f>IFERROR(IF(GETPIVOTDATA("DateRDV",TCD!$B$1,"DT","GE","Bénéficiaire",$A113,AD$6,AD$5,"Mois (DateRDV)",AD$7,"Années (DateRDV)",AD$3,"Présence","Excusé"),3,""),"")</f>
        <v/>
      </c>
      <c r="AE113" s="166" t="str">
        <f>IFERROR(IF(GETPIVOTDATA("DateRDV",TCD!$B$1,"DT","GE","Bénéficiaire",$A113,AE$6,AE$5,"Mois (DateRDV)",AE$7,"Années (DateRDV)",AE$3,"Présence","Absent"),4,""),"")</f>
        <v/>
      </c>
      <c r="AF113" s="166" t="str">
        <f>IFERROR(IF(GETPIVOTDATA("DateRDV",TCD!$B$1,"DT","GE","Bénéficiaire",$A113,AF$6,AF$5,"Mois (DateRDV)",AF$7,"Années (DateRDV)",AF$3),1,""),"")</f>
        <v/>
      </c>
      <c r="AG113" s="166" t="str">
        <f>IFERROR(IF(GETPIVOTDATA("DateRDV",TCD!$B$1,"DT","GE","Bénéficiaire",$A113,AG$6,AG$5,"Mois (DateRDV)",AG$7,"Années (DateRDV)",AG$3),2,""),"")</f>
        <v/>
      </c>
      <c r="AH113" s="166" t="str">
        <f>IFERROR(IF(GETPIVOTDATA("DateRDV",TCD!$B$1,"DT","GE","Bénéficiaire",$A113,AH$6,AH$5,"Mois (DateRDV)",AH$7,"Années (DateRDV)",AH$3,"Présence","Excusé"),3,""),"")</f>
        <v/>
      </c>
      <c r="AI113" s="166" t="str">
        <f>IFERROR(IF(GETPIVOTDATA("DateRDV",TCD!$B$1,"DT","GE","Bénéficiaire",$A113,AI$6,AI$5,"Mois (DateRDV)",AI$7,"Années (DateRDV)",AI$3,"Présence","Absent"),4,""),"")</f>
        <v/>
      </c>
      <c r="AJ113" s="166" t="str">
        <f>IFERROR(IF(GETPIVOTDATA("DateRDV",TCD!$B$1,"DT","GE","Bénéficiaire",$A113,AJ$6,AJ$5,"Mois (DateRDV)",AJ$7,"Années (DateRDV)",AJ$3),1,""),"")</f>
        <v/>
      </c>
      <c r="AK113" s="166" t="str">
        <f>IFERROR(IF(GETPIVOTDATA("DateRDV",TCD!$B$1,"DT","GE","Bénéficiaire",$A113,AK$6,AK$5,"Mois (DateRDV)",AK$7,"Années (DateRDV)",AK$3),2,""),"")</f>
        <v/>
      </c>
      <c r="AL113" s="166" t="str">
        <f>IFERROR(IF(GETPIVOTDATA("DateRDV",TCD!$B$1,"DT","GE","Bénéficiaire",$A113,AL$6,AL$5,"Mois (DateRDV)",AL$7,"Années (DateRDV)",AL$3,"Présence","Excusé"),3,""),"")</f>
        <v/>
      </c>
      <c r="AM113" s="166" t="str">
        <f>IFERROR(IF(GETPIVOTDATA("DateRDV",TCD!$B$1,"DT","GE","Bénéficiaire",$A113,AM$6,AM$5,"Mois (DateRDV)",AM$7,"Années (DateRDV)",AM$3,"Présence","Absent"),4,""),"")</f>
        <v/>
      </c>
      <c r="AN113" s="166" t="str">
        <f>IFERROR(IF(GETPIVOTDATA("DateRDV",TCD!$B$1,"DT","GE","Bénéficiaire",$A113,AN$6,AN$5,"Mois (DateRDV)",AN$7,"Années (DateRDV)",AN$3),1,""),"")</f>
        <v/>
      </c>
      <c r="AO113" s="166" t="str">
        <f>IFERROR(IF(GETPIVOTDATA("DateRDV",TCD!$B$1,"DT","GE","Bénéficiaire",$A113,AO$6,AO$5,"Mois (DateRDV)",AO$7,"Années (DateRDV)",AO$3),2,""),"")</f>
        <v/>
      </c>
      <c r="AP113" s="166" t="str">
        <f>IFERROR(IF(GETPIVOTDATA("DateRDV",TCD!$B$1,"DT","GE","Bénéficiaire",$A113,AP$6,AP$5,"Mois (DateRDV)",AP$7,"Années (DateRDV)",AP$3,"Présence","Excusé"),3,""),"")</f>
        <v/>
      </c>
      <c r="AQ113" s="166" t="str">
        <f>IFERROR(IF(GETPIVOTDATA("DateRDV",TCD!$B$1,"DT","GE","Bénéficiaire",$A113,AQ$6,AQ$5,"Mois (DateRDV)",AQ$7,"Années (DateRDV)",AQ$3,"Présence","Absent"),4,""),"")</f>
        <v/>
      </c>
      <c r="AR113" s="166" t="str">
        <f>IFERROR(IF(GETPIVOTDATA("DateRDV",TCD!$B$1,"DT","GE","Bénéficiaire",$A113,AR$6,AR$5,"Mois (DateRDV)",AR$7,"Années (DateRDV)",AR$3),1,""),"")</f>
        <v/>
      </c>
      <c r="AS113" s="166" t="str">
        <f>IFERROR(IF(GETPIVOTDATA("DateRDV",TCD!$B$1,"DT","GE","Bénéficiaire",$A113,AS$6,AS$5,"Mois (DateRDV)",AS$7,"Années (DateRDV)",AS$3),2,""),"")</f>
        <v/>
      </c>
      <c r="AT113" s="166" t="str">
        <f>IFERROR(IF(GETPIVOTDATA("DateRDV",TCD!$B$1,"DT","GE","Bénéficiaire",$A113,AT$6,AT$5,"Mois (DateRDV)",AT$7,"Années (DateRDV)",AT$3,"Présence","Excusé"),3,""),"")</f>
        <v/>
      </c>
      <c r="AU113" s="166" t="str">
        <f>IFERROR(IF(GETPIVOTDATA("DateRDV",TCD!$B$1,"DT","GE","Bénéficiaire",$A113,AU$6,AU$5,"Mois (DateRDV)",AU$7,"Années (DateRDV)",AU$3,"Présence","Absent"),4,""),"")</f>
        <v/>
      </c>
      <c r="AV113" s="166" t="str">
        <f>IFERROR(IF(GETPIVOTDATA("DateRDV",TCD!$B$1,"DT","GE","Bénéficiaire",$A113,AV$6,AV$5,"Mois (DateRDV)",AV$7,"Années (DateRDV)",AV$3),1,""),"")</f>
        <v/>
      </c>
      <c r="AW113" s="166" t="str">
        <f>IFERROR(IF(GETPIVOTDATA("DateRDV",TCD!$B$1,"DT","GE","Bénéficiaire",$A113,AW$6,AW$5,"Mois (DateRDV)",AW$7,"Années (DateRDV)",AW$3),2,""),"")</f>
        <v/>
      </c>
      <c r="AX113" s="166" t="str">
        <f>IFERROR(IF(GETPIVOTDATA("DateRDV",TCD!$B$1,"DT","GE","Bénéficiaire",$A113,AX$6,AX$5,"Mois (DateRDV)",AX$7,"Années (DateRDV)",AX$3,"Présence","Excusé"),3,""),"")</f>
        <v/>
      </c>
      <c r="AY113" s="166" t="str">
        <f>IFERROR(IF(GETPIVOTDATA("DateRDV",TCD!$B$1,"DT","GE","Bénéficiaire",$A113,AY$6,AY$5,"Mois (DateRDV)",AY$7,"Années (DateRDV)",AY$3,"Présence","Absent"),4,""),"")</f>
        <v/>
      </c>
      <c r="AZ113" s="166" t="str">
        <f>IFERROR(IF(GETPIVOTDATA("DateRDV",TCD!$B$1,"DT","GE","Bénéficiaire",$A113,AZ$6,AZ$5,"Mois (DateRDV)",AZ$7,"Années (DateRDV)",AZ$3),1,""),"")</f>
        <v/>
      </c>
      <c r="BA113" s="166" t="str">
        <f>IFERROR(IF(GETPIVOTDATA("DateRDV",TCD!$B$1,"DT","GE","Bénéficiaire",$A113,BA$6,BA$5,"Mois (DateRDV)",BA$7,"Années (DateRDV)",BA$3),2,""),"")</f>
        <v/>
      </c>
      <c r="BB113" s="166" t="str">
        <f>IFERROR(IF(GETPIVOTDATA("DateRDV",TCD!$B$1,"DT","GE","Bénéficiaire",$A113,BB$6,BB$5,"Mois (DateRDV)",BB$7,"Années (DateRDV)",BB$3,"Présence","Excusé"),3,""),"")</f>
        <v/>
      </c>
      <c r="BC113" s="166" t="str">
        <f>IFERROR(IF(GETPIVOTDATA("DateRDV",TCD!$B$1,"DT","GE","Bénéficiaire",$A113,BC$6,BC$5,"Mois (DateRDV)",BC$7,"Années (DateRDV)",BC$3,"Présence","Absent"),4,""),"")</f>
        <v/>
      </c>
      <c r="BD113" s="166" t="str">
        <f>IFERROR(IF(GETPIVOTDATA("DateRDV",TCD!$B$1,"DT","GE","Bénéficiaire",$A113,BD$6,BD$5,"Mois (DateRDV)",BD$7,"Années (DateRDV)",BD$3),1,""),"")</f>
        <v/>
      </c>
      <c r="BE113" s="166">
        <f>IFERROR(IF(GETPIVOTDATA("DateRDV",TCD!$B$1,"DT","GE","Bénéficiaire",$A113,BE$6,BE$5,"Mois (DateRDV)",BE$7,"Années (DateRDV)",BE$3),2,""),"")</f>
        <v>2</v>
      </c>
      <c r="BF113" s="166" t="str">
        <f>IFERROR(IF(GETPIVOTDATA("DateRDV",TCD!$B$1,"DT","GE","Bénéficiaire",$A113,BF$6,BF$5,"Mois (DateRDV)",BF$7,"Années (DateRDV)",BF$3,"Présence","Excusé"),3,""),"")</f>
        <v/>
      </c>
      <c r="BG113" s="166" t="str">
        <f>IFERROR(IF(GETPIVOTDATA("DateRDV",TCD!$B$1,"DT","GE","Bénéficiaire",$A113,BG$6,BG$5,"Mois (DateRDV)",BG$7,"Années (DateRDV)",BG$3,"Présence","Absent"),4,""),"")</f>
        <v/>
      </c>
      <c r="BH113" s="166" t="str">
        <f>IFERROR(IF(GETPIVOTDATA("DateRDV",TCD!$B$1,"DT","GE","Bénéficiaire",$A113,BH$6,BH$5,"Mois (DateRDV)",BH$7,"Années (DateRDV)",BH$3),1,""),"")</f>
        <v/>
      </c>
      <c r="BI113" s="166">
        <f>IFERROR(IF(GETPIVOTDATA("DateRDV",TCD!$B$1,"DT","GE","Bénéficiaire",$A113,BI$6,BI$5,"Mois (DateRDV)",BI$7,"Années (DateRDV)",BI$3),2,""),"")</f>
        <v>2</v>
      </c>
      <c r="BJ113" s="166" t="str">
        <f>IFERROR(IF(GETPIVOTDATA("DateRDV",TCD!$B$1,"DT","GE","Bénéficiaire",$A113,BJ$6,BJ$5,"Mois (DateRDV)",BJ$7,"Années (DateRDV)",BJ$3,"Présence","Excusé"),3,""),"")</f>
        <v/>
      </c>
      <c r="BK113" s="166" t="str">
        <f>IFERROR(IF(GETPIVOTDATA("DateRDV",TCD!$B$1,"DT","GE","Bénéficiaire",$A113,BK$6,BK$5,"Mois (DateRDV)",BK$7,"Années (DateRDV)",BK$3,"Présence","Absent"),4,""),"")</f>
        <v/>
      </c>
      <c r="BL113" s="166" t="str">
        <f>IFERROR(IF(GETPIVOTDATA("DateRDV",TCD!$B$1,"DT","GE","Bénéficiaire",$A113,BL$6,BL$5,"Mois (DateRDV)",BL$7,"Années (DateRDV)",BL$3),1,""),"")</f>
        <v/>
      </c>
      <c r="BM113" s="166" t="str">
        <f>IFERROR(IF(GETPIVOTDATA("DateRDV",TCD!$B$1,"DT","GE","Bénéficiaire",$A113,BM$6,BM$5,"Mois (DateRDV)",BM$7,"Années (DateRDV)",BM$3),2,""),"")</f>
        <v/>
      </c>
      <c r="BN113" s="166" t="str">
        <f>IFERROR(IF(GETPIVOTDATA("DateRDV",TCD!$B$1,"DT","GE","Bénéficiaire",$A113,BN$6,BN$5,"Mois (DateRDV)",BN$7,"Années (DateRDV)",BN$3,"Présence","Excusé"),3,""),"")</f>
        <v/>
      </c>
      <c r="BO113" s="166" t="str">
        <f>IFERROR(IF(GETPIVOTDATA("DateRDV",TCD!$B$1,"DT","GE","Bénéficiaire",$A113,BO$6,BO$5,"Mois (DateRDV)",BO$7,"Années (DateRDV)",BO$3,"Présence","Absent"),4,""),"")</f>
        <v/>
      </c>
      <c r="BP113" s="166" t="str">
        <f>IFERROR(IF(GETPIVOTDATA("DateRDV",TCD!$B$1,"DT","GE","Bénéficiaire",$A113,BP$6,BP$5,"Mois (DateRDV)",BP$7,"Années (DateRDV)",BP$3),1,""),"")</f>
        <v/>
      </c>
      <c r="BQ113" s="166" t="str">
        <f>IFERROR(IF(GETPIVOTDATA("DateRDV",TCD!$B$1,"DT","GE","Bénéficiaire",$A113,BQ$6,BQ$5,"Mois (DateRDV)",BQ$7,"Années (DateRDV)",BQ$3),2,""),"")</f>
        <v/>
      </c>
      <c r="BR113" s="166" t="str">
        <f>IFERROR(IF(GETPIVOTDATA("DateRDV",TCD!$B$1,"DT","GE","Bénéficiaire",$A113,BR$6,BR$5,"Mois (DateRDV)",BR$7,"Années (DateRDV)",BR$3,"Présence","Excusé"),3,""),"")</f>
        <v/>
      </c>
      <c r="BS113" s="166" t="str">
        <f>IFERROR(IF(GETPIVOTDATA("DateRDV",TCD!$B$1,"DT","GE","Bénéficiaire",$A113,BS$6,BS$5,"Mois (DateRDV)",BS$7,"Années (DateRDV)",BS$3,"Présence","Absent"),4,""),"")</f>
        <v/>
      </c>
      <c r="BT113" s="166" t="str">
        <f>IFERROR(IF(GETPIVOTDATA("DateRDV",TCD!$B$1,"DT","GE","Bénéficiaire",$A113,BT$6,BT$5,"Mois (DateRDV)",BT$7,"Années (DateRDV)",BT$3),1,""),"")</f>
        <v/>
      </c>
      <c r="BU113" s="166" t="str">
        <f>IFERROR(IF(GETPIVOTDATA("DateRDV",TCD!$B$1,"DT","GE","Bénéficiaire",$A113,BU$6,BU$5,"Mois (DateRDV)",BU$7,"Années (DateRDV)",BU$3),2,""),"")</f>
        <v/>
      </c>
      <c r="BV113" s="166" t="str">
        <f>IFERROR(IF(GETPIVOTDATA("DateRDV",TCD!$B$1,"DT","GE","Bénéficiaire",$A113,BV$6,BV$5,"Mois (DateRDV)",BV$7,"Années (DateRDV)",BV$3,"Présence","Excusé"),3,""),"")</f>
        <v/>
      </c>
      <c r="BW113" s="166" t="str">
        <f>IFERROR(IF(GETPIVOTDATA("DateRDV",TCD!$B$1,"DT","GE","Bénéficiaire",$A113,BW$6,BW$5,"Mois (DateRDV)",BW$7,"Années (DateRDV)",BW$3,"Présence","Absent"),4,""),"")</f>
        <v/>
      </c>
      <c r="BX113" s="166" t="str">
        <f>IFERROR(IF(GETPIVOTDATA("DateRDV",TCD!$B$1,"DT","GE","Bénéficiaire",$A113,BX$6,BX$5,"Mois (DateRDV)",BX$7,"Années (DateRDV)",BX$3),1,""),"")</f>
        <v/>
      </c>
      <c r="BY113" s="166" t="str">
        <f>IFERROR(IF(GETPIVOTDATA("DateRDV",TCD!$B$1,"DT","GE","Bénéficiaire",$A113,BY$6,BY$5,"Mois (DateRDV)",BY$7,"Années (DateRDV)",BY$3),2,""),"")</f>
        <v/>
      </c>
      <c r="BZ113" s="166" t="str">
        <f>IFERROR(IF(GETPIVOTDATA("DateRDV",TCD!$B$1,"DT","GE","Bénéficiaire",$A113,BZ$6,BZ$5,"Mois (DateRDV)",BZ$7,"Années (DateRDV)",BZ$3,"Présence","Excusé"),3,""),"")</f>
        <v/>
      </c>
      <c r="CA113" s="166" t="str">
        <f>IFERROR(IF(GETPIVOTDATA("DateRDV",TCD!$B$1,"DT","GE","Bénéficiaire",$A113,CA$6,CA$5,"Mois (DateRDV)",CA$7,"Années (DateRDV)",CA$3,"Présence","Absent"),4,""),"")</f>
        <v/>
      </c>
      <c r="CB113" s="166" t="str">
        <f>IFERROR(IF(GETPIVOTDATA("DateRDV",TCD!$B$1,"DT","GE","Bénéficiaire",$A113,CB$6,CB$5,"Mois (DateRDV)",CB$7,"Années (DateRDV)",CB$3),1,""),"")</f>
        <v/>
      </c>
      <c r="CC113" s="166" t="str">
        <f>IFERROR(IF(GETPIVOTDATA("DateRDV",TCD!$B$1,"DT","GE","Bénéficiaire",$A113,CC$6,CC$5,"Mois (DateRDV)",CC$7,"Années (DateRDV)",CC$3),2,""),"")</f>
        <v/>
      </c>
      <c r="CD113" s="166" t="str">
        <f>IFERROR(IF(GETPIVOTDATA("DateRDV",TCD!$B$1,"DT","GE","Bénéficiaire",$A113,CD$6,CD$5,"Mois (DateRDV)",CD$7,"Années (DateRDV)",CD$3,"Présence","Excusé"),3,""),"")</f>
        <v/>
      </c>
      <c r="CE113" s="166" t="str">
        <f>IFERROR(IF(GETPIVOTDATA("DateRDV",TCD!$B$1,"DT","GE","Bénéficiaire",$A113,CE$6,CE$5,"Mois (DateRDV)",CE$7,"Années (DateRDV)",CE$3,"Présence","Absent"),4,""),"")</f>
        <v/>
      </c>
      <c r="CF113" s="166" t="str">
        <f>IFERROR(IF(GETPIVOTDATA("DateRDV",TCD!$B$1,"DT","GE","Bénéficiaire",$A113,CF$6,CF$5,"Mois (DateRDV)",CF$7,"Années (DateRDV)",CF$3),1,""),"")</f>
        <v/>
      </c>
      <c r="CG113" s="166" t="str">
        <f>IFERROR(IF(GETPIVOTDATA("DateRDV",TCD!$B$1,"DT","GE","Bénéficiaire",$A113,CG$6,CG$5,"Mois (DateRDV)",CG$7,"Années (DateRDV)",CG$3),2,""),"")</f>
        <v/>
      </c>
      <c r="CH113" s="166" t="str">
        <f>IFERROR(IF(GETPIVOTDATA("DateRDV",TCD!$B$1,"DT","GE","Bénéficiaire",$A113,CH$6,CH$5,"Mois (DateRDV)",CH$7,"Années (DateRDV)",CH$3,"Présence","Excusé"),3,""),"")</f>
        <v/>
      </c>
      <c r="CI113" s="166" t="str">
        <f>IFERROR(IF(GETPIVOTDATA("DateRDV",TCD!$B$1,"DT","GE","Bénéficiaire",$A113,CI$6,CI$5,"Mois (DateRDV)",CI$7,"Années (DateRDV)",CI$3,"Présence","Absent"),4,""),"")</f>
        <v/>
      </c>
      <c r="CJ113" s="166" t="str">
        <f>IFERROR(IF(GETPIVOTDATA("DateRDV",TCD!$B$1,"DT","GE","Bénéficiaire",$A113,CJ$6,CJ$5,"Mois (DateRDV)",CJ$7,"Années (DateRDV)",CJ$3),1,""),"")</f>
        <v/>
      </c>
      <c r="CK113" s="166" t="str">
        <f>IFERROR(IF(GETPIVOTDATA("DateRDV",TCD!$B$1,"DT","GE","Bénéficiaire",$A113,CK$6,CK$5,"Mois (DateRDV)",CK$7,"Années (DateRDV)",CK$3),2,""),"")</f>
        <v/>
      </c>
      <c r="CL113" s="166" t="str">
        <f>IFERROR(IF(GETPIVOTDATA("DateRDV",TCD!$B$1,"DT","GE","Bénéficiaire",$A113,GI$6,GI$5,"Mois (DateRDV)",GI$7,"Années (DateRDV)",GI$3,"Présence","Excusé"),3,""),"")</f>
        <v/>
      </c>
      <c r="CM113" s="166" t="str">
        <f>IFERROR(IF(GETPIVOTDATA("DateRDV",TCD!$B$1,"DT","GE","Bénéficiaire",$A113,CM$6,CM$5,"Mois (DateRDV)",CM$7,"Années (DateRDV)",CM$3,"Présence","Absent"),4,""),"")</f>
        <v/>
      </c>
      <c r="CN113" s="166" t="str">
        <f>IFERROR(IF(GETPIVOTDATA("DateRDV",TCD!$B$1,"DT","GE","Bénéficiaire",$A113,CN$6,CN$5,"Mois (DateRDV)",CN$7,"Années (DateRDV)",CN$3),1,""),"")</f>
        <v/>
      </c>
      <c r="CO113" s="166" t="str">
        <f>IFERROR(IF(GETPIVOTDATA("DateRDV",TCD!$B$1,"DT","GE","Bénéficiaire",$A113,CO$6,CO$5,"Mois (DateRDV)",CO$7,"Années (DateRDV)",CO$3),2,""),"")</f>
        <v/>
      </c>
      <c r="CP113" s="166" t="str">
        <f>IFERROR(IF(GETPIVOTDATA("DateRDV",TCD!$B$1,"DT","GE","Bénéficiaire",$A113,CP$6,CP$5,"Mois (DateRDV)",CP$7,"Années (DateRDV)",CP$3,"Présence","Excusé"),3,""),"")</f>
        <v/>
      </c>
      <c r="CQ113" s="166" t="str">
        <f>IFERROR(IF(GETPIVOTDATA("DateRDV",TCD!$B$1,"DT","GE","Bénéficiaire",$A113,CQ$6,CQ$5,"Mois (DateRDV)",CQ$7,"Années (DateRDV)",CQ$3,"Présence","Absent"),4,""),"")</f>
        <v/>
      </c>
      <c r="CR113" s="166" t="str">
        <f>IFERROR(IF(GETPIVOTDATA("DateRDV",TCD!$B$1,"DT","GE","Bénéficiaire",$A113,CR$6,CR$5,"Mois (DateRDV)",CR$7,"Années (DateRDV)",CR$3),1,""),"")</f>
        <v/>
      </c>
      <c r="CS113" s="166" t="str">
        <f>IFERROR(IF(GETPIVOTDATA("DateRDV",TCD!$B$1,"DT","GE","Bénéficiaire",$A113,CS$6,CS$5,"Mois (DateRDV)",CS$7,"Années (DateRDV)",CS$3),2,""),"")</f>
        <v/>
      </c>
      <c r="CT113" s="166" t="str">
        <f>IFERROR(IF(GETPIVOTDATA("DateRDV",TCD!$B$1,"DT","GE","Bénéficiaire",$A113,CT$6,CT$5,"Mois (DateRDV)",CT$7,"Années (DateRDV)",CT$3,"Présence","Excusé"),3,""),"")</f>
        <v/>
      </c>
      <c r="CU113" s="166" t="str">
        <f>IFERROR(IF(GETPIVOTDATA("DateRDV",TCD!$B$1,"DT","GE","Bénéficiaire",$A113,CU$6,CU$5,"Mois (DateRDV)",CU$7,"Années (DateRDV)",CU$3,"Présence","Absent"),4,""),"")</f>
        <v/>
      </c>
      <c r="CV113" s="166" t="str">
        <f>IFERROR(IF(GETPIVOTDATA("DateRDV",TCD!$B$1,"DT","GE","Bénéficiaire",$A113,CV$6,CV$5,"Mois (DateRDV)",CV$7,"Années (DateRDV)",CV$3),1,""),"")</f>
        <v/>
      </c>
      <c r="CW113" s="166" t="str">
        <f>IFERROR(IF(GETPIVOTDATA("DateRDV",TCD!$B$1,"DT","GE","Bénéficiaire",$A113,CW$6,CW$5,"Mois (DateRDV)",CW$7,"Années (DateRDV)",CW$3),2,""),"")</f>
        <v/>
      </c>
      <c r="CX113" s="166" t="str">
        <f>IFERROR(IF(GETPIVOTDATA("DateRDV",TCD!$B$1,"DT","GE","Bénéficiaire",$A113,CX$6,CX$5,"Mois (DateRDV)",CX$7,"Années (DateRDV)",CX$3,"Présence","Excusé"),3,""),"")</f>
        <v/>
      </c>
      <c r="CY113" s="166" t="str">
        <f>IFERROR(IF(GETPIVOTDATA("DateRDV",TCD!$B$1,"DT","GE","Bénéficiaire",$A113,CY$6,CY$5,"Mois (DateRDV)",CY$7,"Années (DateRDV)",CY$3,"Présence","Absent"),4,""),"")</f>
        <v/>
      </c>
      <c r="CZ113" s="166" t="str">
        <f>IFERROR(IF(GETPIVOTDATA("DateRDV",TCD!$B$1,"DT","GE","Bénéficiaire",$A113,CZ$6,CZ$5,"Mois (DateRDV)",CZ$7,"Années (DateRDV)",CZ$3),1,""),"")</f>
        <v/>
      </c>
      <c r="DA113" s="166" t="str">
        <f>IFERROR(IF(GETPIVOTDATA("DateRDV",TCD!$B$1,"DT","GE","Bénéficiaire",$A113,DA$6,DA$5,"Mois (DateRDV)",DA$7,"Années (DateRDV)",DA$3),2,""),"")</f>
        <v/>
      </c>
      <c r="DB113" s="166" t="str">
        <f>IFERROR(IF(GETPIVOTDATA("DateRDV",TCD!$B$1,"DT","GE","Bénéficiaire",$A113,DB$6,DB$5,"Mois (DateRDV)",DB$7,"Années (DateRDV)",DB$3,"Présence","Excusé"),3,""),"")</f>
        <v/>
      </c>
      <c r="DC113" s="166" t="str">
        <f>IFERROR(IF(GETPIVOTDATA("DateRDV",TCD!$B$1,"DT","GE","Bénéficiaire",$A113,DC$6,DC$5,"Mois (DateRDV)",DC$7,"Années (DateRDV)",DC$3,"Présence","Absent"),4,""),"")</f>
        <v/>
      </c>
      <c r="DD113" s="166" t="str">
        <f>IFERROR(IF(GETPIVOTDATA("DateRDV",TCD!$B$1,"DT","GE","Bénéficiaire",$A113,DD$6,DD$5,"Mois (DateRDV)",DD$7,"Années (DateRDV)",DD$3),1,""),"")</f>
        <v/>
      </c>
      <c r="DE113" s="166" t="str">
        <f>IFERROR(IF(GETPIVOTDATA("DateRDV",TCD!$B$1,"DT","GE","Bénéficiaire",$A113,DE$6,DE$5,"Mois (DateRDV)",DE$7,"Années (DateRDV)",DE$3),2,""),"")</f>
        <v/>
      </c>
      <c r="DF113" s="166" t="str">
        <f>IFERROR(IF(GETPIVOTDATA("DateRDV",TCD!$B$1,"DT","GE","Bénéficiaire",$A113,DF$6,DF$5,"Mois (DateRDV)",DF$7,"Années (DateRDV)",DF$3,"Présence","Excusé"),3,""),"")</f>
        <v/>
      </c>
      <c r="DG113" s="166" t="str">
        <f>IFERROR(IF(GETPIVOTDATA("DateRDV",TCD!$B$1,"DT","GE","Bénéficiaire",$A113,DG$6,DG$5,"Mois (DateRDV)",DG$7,"Années (DateRDV)",DG$3,"Présence","Absent"),4,""),"")</f>
        <v/>
      </c>
      <c r="DH113" s="166" t="str">
        <f>IFERROR(IF(GETPIVOTDATA("DateRDV",TCD!$B$1,"DT","GE","Bénéficiaire",$A113,DH$6,DH$5,"Mois (DateRDV)",DH$7,"Années (DateRDV)",DH$3),1,""),"")</f>
        <v/>
      </c>
      <c r="DI113" s="166" t="str">
        <f>IFERROR(IF(GETPIVOTDATA("DateRDV",TCD!$B$1,"DT","GE","Bénéficiaire",$A113,DI$6,DI$5,"Mois (DateRDV)",DI$7,"Années (DateRDV)",DI$3),2,""),"")</f>
        <v/>
      </c>
      <c r="DJ113" s="166" t="str">
        <f>IFERROR(IF(GETPIVOTDATA("DateRDV",TCD!$B$1,"DT","GE","Bénéficiaire",$A113,DJ$6,DJ$5,"Mois (DateRDV)",DJ$7,"Années (DateRDV)",DJ$3,"Présence","Excusé"),3,""),"")</f>
        <v/>
      </c>
      <c r="DK113" s="166" t="str">
        <f>IFERROR(IF(GETPIVOTDATA("DateRDV",TCD!$B$1,"DT","GE","Bénéficiaire",$A113,DK$6,DK$5,"Mois (DateRDV)",DK$7,"Années (DateRDV)",DK$3,"Présence","Absent"),4,""),"")</f>
        <v/>
      </c>
      <c r="DL113" s="166" t="str">
        <f>IFERROR(IF(GETPIVOTDATA("DateRDV",TCD!$B$1,"DT","GE","Bénéficiaire",$A113,DL$6,DL$5,"Mois (DateRDV)",DL$7,"Années (DateRDV)",DL$3),1,""),"")</f>
        <v/>
      </c>
      <c r="DM113" s="166" t="str">
        <f>IFERROR(IF(GETPIVOTDATA("DateRDV",TCD!$B$1,"DT","GE","Bénéficiaire",$A113,DM$6,DM$5,"Mois (DateRDV)",DM$7,"Années (DateRDV)",DM$3),2,""),"")</f>
        <v/>
      </c>
      <c r="DN113" s="166" t="str">
        <f>IFERROR(IF(GETPIVOTDATA("DateRDV",TCD!$B$1,"DT","GE","Bénéficiaire",$A113,DN$6,DN$5,"Mois (DateRDV)",DN$7,"Années (DateRDV)",DN$3,"Présence","Excusé"),3,""),"")</f>
        <v/>
      </c>
      <c r="DO113" s="166" t="str">
        <f>IFERROR(IF(GETPIVOTDATA("DateRDV",TCD!$B$1,"DT","GE","Bénéficiaire",$A113,DO$6,DO$5,"Mois (DateRDV)",DO$7,"Années (DateRDV)",DO$3,"Présence","Absent"),4,""),"")</f>
        <v/>
      </c>
    </row>
    <row r="114" spans="1:119" x14ac:dyDescent="0.2">
      <c r="A114" t="str">
        <v>ZAINA Bibi</v>
      </c>
      <c r="B114" s="169" t="str">
        <f>IFERROR(IF(INDEX(Data!P:P,MATCH(A114,Data!B:B,0))&lt;&gt;"",INDEX(Data!P:P,MATCH(A114,Data!B:B,0)),""),"")</f>
        <v>ZAINA</v>
      </c>
      <c r="C114" s="169" t="str">
        <f>IFERROR(IF(INDEX(Data!O:O,MATCH(A114,Data!B:B,0))&lt;&gt;"",INDEX(Data!O:O,MATCH(A114,Data!B:B,0)),""),"")</f>
        <v>Bibi</v>
      </c>
      <c r="D114" s="169" t="str">
        <f>IFERROR(IF(INDEX(Data!J:J,MATCH(A114,Data!B:B,0))&lt;&gt;"",INDEX(Data!J:J,MATCH(A114,Data!B:B,0)),""),"")</f>
        <v>CD</v>
      </c>
      <c r="E114" s="169" t="str">
        <f>IFERROR(IF(INDEX(Data!M:M,MATCH(A114,Data!B:B,0))&lt;&gt;"",INDEX(Data!M:M,MATCH(A114,Data!B:B,0)),""),"")</f>
        <v>ANNEMASSE</v>
      </c>
      <c r="F114" s="169">
        <f>IFERROR(IF(INDEX(Data!N:N,MATCH(A114,Data!B:B,0))&lt;&gt;"",INDEX(Data!N:N,MATCH(A114,Data!B:B,0)),""),"")</f>
        <v>74100</v>
      </c>
      <c r="G114" s="170">
        <f>IFERROR(IF(INDEX(Data!K:K,MATCH(A114,Data!B:B,0))&lt;&gt;"",INDEX(Data!K:K,MATCH(A114,Data!B:B,0)),""),"")</f>
        <v>45694</v>
      </c>
      <c r="H114" s="170">
        <f>IFERROR(IF(INDEX(Data!L:L,MATCH(A114,Data!B:B,0))&lt;&gt;"",INDEX(Data!L:L,MATCH(A114,Data!B:B,0)),""),"")</f>
        <v>45707</v>
      </c>
      <c r="I114" s="170">
        <f>IFERROR(IF(INDEX(Data!C:C,MATCH(A114,Data!B:B,0))&lt;&gt;"",INDEX(Data!C:C,MATCH(A114,Data!B:B,0)),""),"")</f>
        <v>45720</v>
      </c>
      <c r="J114" s="170">
        <f>IFERROR(IF(INDEX(Data!D:D,MATCH(A114,Data!B:B,0))&lt;&gt;"",INDEX(Data!D:D,MATCH(A114,Data!B:B,0)),""),"")</f>
        <v>45900</v>
      </c>
      <c r="K114" s="171" t="str">
        <f>IFERROR(IF(INDEX(Data!H:H,MATCH(A114,Data!B:B,0))&lt;&gt;"",INDEX(Data!H:H,MATCH(A114,Data!B:B,0)),""),"")</f>
        <v>Remobilisation</v>
      </c>
      <c r="L114" s="166" t="str">
        <f>IFERROR(IF(GETPIVOTDATA("DateRDV",TCD!$B$1,"DT","GE","Bénéficiaire",$A114,L$6,L$5,"Mois (DateRDV)",L$7,"Années (DateRDV)",L$3),1,""),"")</f>
        <v/>
      </c>
      <c r="M114" s="166" t="str">
        <f>IFERROR(IF(GETPIVOTDATA("DateRDV",TCD!$B$1,"DT","GE","Bénéficiaire",$A114,M$6,M$5,"Mois (DateRDV)",M$7,"Années (DateRDV)",M$3),2,""),"")</f>
        <v/>
      </c>
      <c r="N114" s="166" t="str">
        <f>IFERROR(IF(GETPIVOTDATA("DateRDV",TCD!$B$1,"DT","GE","Bénéficiaire",$A114,N$6,N$5,"Mois (DateRDV)",N$7,"Années (DateRDV)",N$3,"Présence","Excusé"),3,""),"")</f>
        <v/>
      </c>
      <c r="O114" s="166" t="str">
        <f>IFERROR(IF(GETPIVOTDATA("DateRDV",TCD!$B$1,"DT","GE","Bénéficiaire",$A114,O$6,O$5,"Mois (DateRDV)",O$7,"Années (DateRDV)",O$3,"Présence","Absent"),4,""),"")</f>
        <v/>
      </c>
      <c r="P114" s="166" t="str">
        <f>IFERROR(IF(GETPIVOTDATA("DateRDV",TCD!$B$1,"DT","GE","Bénéficiaire",$A114,P$6,P$5,"Mois (DateRDV)",P$7,"Années (DateRDV)",P$3),1,""),"")</f>
        <v/>
      </c>
      <c r="Q114" s="166" t="str">
        <f>IFERROR(IF(GETPIVOTDATA("DateRDV",TCD!$B$1,"DT","GE","Bénéficiaire",$A114,Q$6,Q$5,"Mois (DateRDV)",Q$7,"Années (DateRDV)",Q$3),2,""),"")</f>
        <v/>
      </c>
      <c r="R114" s="166" t="str">
        <f>IFERROR(IF(GETPIVOTDATA("DateRDV",TCD!$B$1,"DT","GE","Bénéficiaire",$A114,R$6,R$5,"Mois (DateRDV)",R$7,"Années (DateRDV)",R$3,"Présence","Excusé"),3,""),"")</f>
        <v/>
      </c>
      <c r="S114" s="166" t="str">
        <f>IFERROR(IF(GETPIVOTDATA("DateRDV",TCD!$B$1,"DT","GE","Bénéficiaire",$A114,S$6,S$5,"Mois (DateRDV)",S$7,"Années (DateRDV)",S$3,"Présence","Absent"),4,""),"")</f>
        <v/>
      </c>
      <c r="T114" s="166" t="str">
        <f>IFERROR(IF(GETPIVOTDATA("DateRDV",TCD!$B$1,"DT","GE","Bénéficiaire",$A114,T$6,T$5,"Mois (DateRDV)",T$7,"Années (DateRDV)",T$3),1,""),"")</f>
        <v/>
      </c>
      <c r="U114" s="166" t="str">
        <f>IFERROR(IF(GETPIVOTDATA("DateRDV",TCD!$B$1,"DT","GE","Bénéficiaire",$A114,U$6,U$5,"Mois (DateRDV)",U$7,"Années (DateRDV)",U$3),2,""),"")</f>
        <v/>
      </c>
      <c r="V114" s="166" t="str">
        <f>IFERROR(IF(GETPIVOTDATA("DateRDV",TCD!$B$1,"DT","GE","Bénéficiaire",$A114,V$6,V$5,"Mois (DateRDV)",V$7,"Années (DateRDV)",V$3,"Présence","Excusé"),3,""),"")</f>
        <v/>
      </c>
      <c r="W114" s="166" t="str">
        <f>IFERROR(IF(GETPIVOTDATA("DateRDV",TCD!$B$1,"DT","GE","Bénéficiaire",$A114,W$6,W$5,"Mois (DateRDV)",W$7,"Années (DateRDV)",W$3,"Présence","Absent"),4,""),"")</f>
        <v/>
      </c>
      <c r="X114" s="166" t="str">
        <f>IFERROR(IF(GETPIVOTDATA("DateRDV",TCD!$B$1,"DT","GE","Bénéficiaire",$A114,X$6,X$5,"Mois (DateRDV)",X$7,"Années (DateRDV)",X$3),1,""),"")</f>
        <v/>
      </c>
      <c r="Y114" s="166" t="str">
        <f>IFERROR(IF(GETPIVOTDATA("DateRDV",TCD!$B$1,"DT","GE","Bénéficiaire",$A114,Y$6,Y$5,"Mois (DateRDV)",Y$7,"Années (DateRDV)",Y$3),2,""),"")</f>
        <v/>
      </c>
      <c r="Z114" s="166" t="str">
        <f>IFERROR(IF(GETPIVOTDATA("DateRDV",TCD!$B$1,"DT","GE","Bénéficiaire",$A114,Z$6,Z$5,"Mois (DateRDV)",Z$7,"Années (DateRDV)",Z$3,"Présence","Excusé"),3,""),"")</f>
        <v/>
      </c>
      <c r="AA114" s="166" t="str">
        <f>IFERROR(IF(GETPIVOTDATA("DateRDV",TCD!$B$1,"DT","GE","Bénéficiaire",$A114,AA$6,AA$5,"Mois (DateRDV)",AA$7,"Années (DateRDV)",AA$3,"Présence","Absent"),4,""),"")</f>
        <v/>
      </c>
      <c r="AB114" s="166" t="str">
        <f>IFERROR(IF(GETPIVOTDATA("DateRDV",TCD!$B$1,"DT","GE","Bénéficiaire",$A114,AB$6,AB$5,"Mois (DateRDV)",AB$7,"Années (DateRDV)",AB$3),1,""),"")</f>
        <v/>
      </c>
      <c r="AC114" s="166" t="str">
        <f>IFERROR(IF(GETPIVOTDATA("DateRDV",TCD!$B$1,"DT","GE","Bénéficiaire",$A114,AC$6,AC$5,"Mois (DateRDV)",AC$7,"Années (DateRDV)",AC$3),2,""),"")</f>
        <v/>
      </c>
      <c r="AD114" s="166" t="str">
        <f>IFERROR(IF(GETPIVOTDATA("DateRDV",TCD!$B$1,"DT","GE","Bénéficiaire",$A114,AD$6,AD$5,"Mois (DateRDV)",AD$7,"Années (DateRDV)",AD$3,"Présence","Excusé"),3,""),"")</f>
        <v/>
      </c>
      <c r="AE114" s="166" t="str">
        <f>IFERROR(IF(GETPIVOTDATA("DateRDV",TCD!$B$1,"DT","GE","Bénéficiaire",$A114,AE$6,AE$5,"Mois (DateRDV)",AE$7,"Années (DateRDV)",AE$3,"Présence","Absent"),4,""),"")</f>
        <v/>
      </c>
      <c r="AF114" s="166" t="str">
        <f>IFERROR(IF(GETPIVOTDATA("DateRDV",TCD!$B$1,"DT","GE","Bénéficiaire",$A114,AF$6,AF$5,"Mois (DateRDV)",AF$7,"Années (DateRDV)",AF$3),1,""),"")</f>
        <v/>
      </c>
      <c r="AG114" s="166" t="str">
        <f>IFERROR(IF(GETPIVOTDATA("DateRDV",TCD!$B$1,"DT","GE","Bénéficiaire",$A114,AG$6,AG$5,"Mois (DateRDV)",AG$7,"Années (DateRDV)",AG$3),2,""),"")</f>
        <v/>
      </c>
      <c r="AH114" s="166" t="str">
        <f>IFERROR(IF(GETPIVOTDATA("DateRDV",TCD!$B$1,"DT","GE","Bénéficiaire",$A114,AH$6,AH$5,"Mois (DateRDV)",AH$7,"Années (DateRDV)",AH$3,"Présence","Excusé"),3,""),"")</f>
        <v/>
      </c>
      <c r="AI114" s="166" t="str">
        <f>IFERROR(IF(GETPIVOTDATA("DateRDV",TCD!$B$1,"DT","GE","Bénéficiaire",$A114,AI$6,AI$5,"Mois (DateRDV)",AI$7,"Années (DateRDV)",AI$3,"Présence","Absent"),4,""),"")</f>
        <v/>
      </c>
      <c r="AJ114" s="166" t="str">
        <f>IFERROR(IF(GETPIVOTDATA("DateRDV",TCD!$B$1,"DT","GE","Bénéficiaire",$A114,AJ$6,AJ$5,"Mois (DateRDV)",AJ$7,"Années (DateRDV)",AJ$3),1,""),"")</f>
        <v/>
      </c>
      <c r="AK114" s="166" t="str">
        <f>IFERROR(IF(GETPIVOTDATA("DateRDV",TCD!$B$1,"DT","GE","Bénéficiaire",$A114,AK$6,AK$5,"Mois (DateRDV)",AK$7,"Années (DateRDV)",AK$3),2,""),"")</f>
        <v/>
      </c>
      <c r="AL114" s="166" t="str">
        <f>IFERROR(IF(GETPIVOTDATA("DateRDV",TCD!$B$1,"DT","GE","Bénéficiaire",$A114,AL$6,AL$5,"Mois (DateRDV)",AL$7,"Années (DateRDV)",AL$3,"Présence","Excusé"),3,""),"")</f>
        <v/>
      </c>
      <c r="AM114" s="166" t="str">
        <f>IFERROR(IF(GETPIVOTDATA("DateRDV",TCD!$B$1,"DT","GE","Bénéficiaire",$A114,AM$6,AM$5,"Mois (DateRDV)",AM$7,"Années (DateRDV)",AM$3,"Présence","Absent"),4,""),"")</f>
        <v/>
      </c>
      <c r="AN114" s="166" t="str">
        <f>IFERROR(IF(GETPIVOTDATA("DateRDV",TCD!$B$1,"DT","GE","Bénéficiaire",$A114,AN$6,AN$5,"Mois (DateRDV)",AN$7,"Années (DateRDV)",AN$3),1,""),"")</f>
        <v/>
      </c>
      <c r="AO114" s="166" t="str">
        <f>IFERROR(IF(GETPIVOTDATA("DateRDV",TCD!$B$1,"DT","GE","Bénéficiaire",$A114,AO$6,AO$5,"Mois (DateRDV)",AO$7,"Années (DateRDV)",AO$3),2,""),"")</f>
        <v/>
      </c>
      <c r="AP114" s="166" t="str">
        <f>IFERROR(IF(GETPIVOTDATA("DateRDV",TCD!$B$1,"DT","GE","Bénéficiaire",$A114,AP$6,AP$5,"Mois (DateRDV)",AP$7,"Années (DateRDV)",AP$3,"Présence","Excusé"),3,""),"")</f>
        <v/>
      </c>
      <c r="AQ114" s="166" t="str">
        <f>IFERROR(IF(GETPIVOTDATA("DateRDV",TCD!$B$1,"DT","GE","Bénéficiaire",$A114,AQ$6,AQ$5,"Mois (DateRDV)",AQ$7,"Années (DateRDV)",AQ$3,"Présence","Absent"),4,""),"")</f>
        <v/>
      </c>
      <c r="AR114" s="166" t="str">
        <f>IFERROR(IF(GETPIVOTDATA("DateRDV",TCD!$B$1,"DT","GE","Bénéficiaire",$A114,AR$6,AR$5,"Mois (DateRDV)",AR$7,"Années (DateRDV)",AR$3),1,""),"")</f>
        <v/>
      </c>
      <c r="AS114" s="166" t="str">
        <f>IFERROR(IF(GETPIVOTDATA("DateRDV",TCD!$B$1,"DT","GE","Bénéficiaire",$A114,AS$6,AS$5,"Mois (DateRDV)",AS$7,"Années (DateRDV)",AS$3),2,""),"")</f>
        <v/>
      </c>
      <c r="AT114" s="166" t="str">
        <f>IFERROR(IF(GETPIVOTDATA("DateRDV",TCD!$B$1,"DT","GE","Bénéficiaire",$A114,AT$6,AT$5,"Mois (DateRDV)",AT$7,"Années (DateRDV)",AT$3,"Présence","Excusé"),3,""),"")</f>
        <v/>
      </c>
      <c r="AU114" s="166" t="str">
        <f>IFERROR(IF(GETPIVOTDATA("DateRDV",TCD!$B$1,"DT","GE","Bénéficiaire",$A114,AU$6,AU$5,"Mois (DateRDV)",AU$7,"Années (DateRDV)",AU$3,"Présence","Absent"),4,""),"")</f>
        <v/>
      </c>
      <c r="AV114" s="166" t="str">
        <f>IFERROR(IF(GETPIVOTDATA("DateRDV",TCD!$B$1,"DT","GE","Bénéficiaire",$A114,AV$6,AV$5,"Mois (DateRDV)",AV$7,"Années (DateRDV)",AV$3),1,""),"")</f>
        <v/>
      </c>
      <c r="AW114" s="166" t="str">
        <f>IFERROR(IF(GETPIVOTDATA("DateRDV",TCD!$B$1,"DT","GE","Bénéficiaire",$A114,AW$6,AW$5,"Mois (DateRDV)",AW$7,"Années (DateRDV)",AW$3),2,""),"")</f>
        <v/>
      </c>
      <c r="AX114" s="166" t="str">
        <f>IFERROR(IF(GETPIVOTDATA("DateRDV",TCD!$B$1,"DT","GE","Bénéficiaire",$A114,AX$6,AX$5,"Mois (DateRDV)",AX$7,"Années (DateRDV)",AX$3,"Présence","Excusé"),3,""),"")</f>
        <v/>
      </c>
      <c r="AY114" s="166" t="str">
        <f>IFERROR(IF(GETPIVOTDATA("DateRDV",TCD!$B$1,"DT","GE","Bénéficiaire",$A114,AY$6,AY$5,"Mois (DateRDV)",AY$7,"Années (DateRDV)",AY$3,"Présence","Absent"),4,""),"")</f>
        <v/>
      </c>
      <c r="AZ114" s="166" t="str">
        <f>IFERROR(IF(GETPIVOTDATA("DateRDV",TCD!$B$1,"DT","GE","Bénéficiaire",$A114,AZ$6,AZ$5,"Mois (DateRDV)",AZ$7,"Années (DateRDV)",AZ$3),1,""),"")</f>
        <v/>
      </c>
      <c r="BA114" s="166" t="str">
        <f>IFERROR(IF(GETPIVOTDATA("DateRDV",TCD!$B$1,"DT","GE","Bénéficiaire",$A114,BA$6,BA$5,"Mois (DateRDV)",BA$7,"Années (DateRDV)",BA$3),2,""),"")</f>
        <v/>
      </c>
      <c r="BB114" s="166" t="str">
        <f>IFERROR(IF(GETPIVOTDATA("DateRDV",TCD!$B$1,"DT","GE","Bénéficiaire",$A114,BB$6,BB$5,"Mois (DateRDV)",BB$7,"Années (DateRDV)",BB$3,"Présence","Excusé"),3,""),"")</f>
        <v/>
      </c>
      <c r="BC114" s="166" t="str">
        <f>IFERROR(IF(GETPIVOTDATA("DateRDV",TCD!$B$1,"DT","GE","Bénéficiaire",$A114,BC$6,BC$5,"Mois (DateRDV)",BC$7,"Années (DateRDV)",BC$3,"Présence","Absent"),4,""),"")</f>
        <v/>
      </c>
      <c r="BD114" s="166" t="str">
        <f>IFERROR(IF(GETPIVOTDATA("DateRDV",TCD!$B$1,"DT","GE","Bénéficiaire",$A114,BD$6,BD$5,"Mois (DateRDV)",BD$7,"Années (DateRDV)",BD$3),1,""),"")</f>
        <v/>
      </c>
      <c r="BE114" s="166" t="str">
        <f>IFERROR(IF(GETPIVOTDATA("DateRDV",TCD!$B$1,"DT","GE","Bénéficiaire",$A114,BE$6,BE$5,"Mois (DateRDV)",BE$7,"Années (DateRDV)",BE$3),2,""),"")</f>
        <v/>
      </c>
      <c r="BF114" s="166" t="str">
        <f>IFERROR(IF(GETPIVOTDATA("DateRDV",TCD!$B$1,"DT","GE","Bénéficiaire",$A114,BF$6,BF$5,"Mois (DateRDV)",BF$7,"Années (DateRDV)",BF$3,"Présence","Excusé"),3,""),"")</f>
        <v/>
      </c>
      <c r="BG114" s="166" t="str">
        <f>IFERROR(IF(GETPIVOTDATA("DateRDV",TCD!$B$1,"DT","GE","Bénéficiaire",$A114,BG$6,BG$5,"Mois (DateRDV)",BG$7,"Années (DateRDV)",BG$3,"Présence","Absent"),4,""),"")</f>
        <v/>
      </c>
      <c r="BH114" s="166" t="str">
        <f>IFERROR(IF(GETPIVOTDATA("DateRDV",TCD!$B$1,"DT","GE","Bénéficiaire",$A114,BH$6,BH$5,"Mois (DateRDV)",BH$7,"Années (DateRDV)",BH$3),1,""),"")</f>
        <v/>
      </c>
      <c r="BI114" s="166" t="str">
        <f>IFERROR(IF(GETPIVOTDATA("DateRDV",TCD!$B$1,"DT","GE","Bénéficiaire",$A114,BI$6,BI$5,"Mois (DateRDV)",BI$7,"Années (DateRDV)",BI$3),2,""),"")</f>
        <v/>
      </c>
      <c r="BJ114" s="166" t="str">
        <f>IFERROR(IF(GETPIVOTDATA("DateRDV",TCD!$B$1,"DT","GE","Bénéficiaire",$A114,BJ$6,BJ$5,"Mois (DateRDV)",BJ$7,"Années (DateRDV)",BJ$3,"Présence","Excusé"),3,""),"")</f>
        <v/>
      </c>
      <c r="BK114" s="166" t="str">
        <f>IFERROR(IF(GETPIVOTDATA("DateRDV",TCD!$B$1,"DT","GE","Bénéficiaire",$A114,BK$6,BK$5,"Mois (DateRDV)",BK$7,"Années (DateRDV)",BK$3,"Présence","Absent"),4,""),"")</f>
        <v/>
      </c>
      <c r="BL114" s="166" t="str">
        <f>IFERROR(IF(GETPIVOTDATA("DateRDV",TCD!$B$1,"DT","GE","Bénéficiaire",$A114,BL$6,BL$5,"Mois (DateRDV)",BL$7,"Années (DateRDV)",BL$3),1,""),"")</f>
        <v/>
      </c>
      <c r="BM114" s="166" t="str">
        <f>IFERROR(IF(GETPIVOTDATA("DateRDV",TCD!$B$1,"DT","GE","Bénéficiaire",$A114,BM$6,BM$5,"Mois (DateRDV)",BM$7,"Années (DateRDV)",BM$3),2,""),"")</f>
        <v/>
      </c>
      <c r="BN114" s="166" t="str">
        <f>IFERROR(IF(GETPIVOTDATA("DateRDV",TCD!$B$1,"DT","GE","Bénéficiaire",$A114,BN$6,BN$5,"Mois (DateRDV)",BN$7,"Années (DateRDV)",BN$3,"Présence","Excusé"),3,""),"")</f>
        <v/>
      </c>
      <c r="BO114" s="166" t="str">
        <f>IFERROR(IF(GETPIVOTDATA("DateRDV",TCD!$B$1,"DT","GE","Bénéficiaire",$A114,BO$6,BO$5,"Mois (DateRDV)",BO$7,"Années (DateRDV)",BO$3,"Présence","Absent"),4,""),"")</f>
        <v/>
      </c>
      <c r="BP114" s="166" t="str">
        <f>IFERROR(IF(GETPIVOTDATA("DateRDV",TCD!$B$1,"DT","GE","Bénéficiaire",$A114,BP$6,BP$5,"Mois (DateRDV)",BP$7,"Années (DateRDV)",BP$3),1,""),"")</f>
        <v/>
      </c>
      <c r="BQ114" s="166" t="str">
        <f>IFERROR(IF(GETPIVOTDATA("DateRDV",TCD!$B$1,"DT","GE","Bénéficiaire",$A114,BQ$6,BQ$5,"Mois (DateRDV)",BQ$7,"Années (DateRDV)",BQ$3),2,""),"")</f>
        <v/>
      </c>
      <c r="BR114" s="166" t="str">
        <f>IFERROR(IF(GETPIVOTDATA("DateRDV",TCD!$B$1,"DT","GE","Bénéficiaire",$A114,BR$6,BR$5,"Mois (DateRDV)",BR$7,"Années (DateRDV)",BR$3,"Présence","Excusé"),3,""),"")</f>
        <v/>
      </c>
      <c r="BS114" s="166" t="str">
        <f>IFERROR(IF(GETPIVOTDATA("DateRDV",TCD!$B$1,"DT","GE","Bénéficiaire",$A114,BS$6,BS$5,"Mois (DateRDV)",BS$7,"Années (DateRDV)",BS$3,"Présence","Absent"),4,""),"")</f>
        <v/>
      </c>
      <c r="BT114" s="166" t="str">
        <f>IFERROR(IF(GETPIVOTDATA("DateRDV",TCD!$B$1,"DT","GE","Bénéficiaire",$A114,BT$6,BT$5,"Mois (DateRDV)",BT$7,"Années (DateRDV)",BT$3),1,""),"")</f>
        <v/>
      </c>
      <c r="BU114" s="166" t="str">
        <f>IFERROR(IF(GETPIVOTDATA("DateRDV",TCD!$B$1,"DT","GE","Bénéficiaire",$A114,BU$6,BU$5,"Mois (DateRDV)",BU$7,"Années (DateRDV)",BU$3),2,""),"")</f>
        <v/>
      </c>
      <c r="BV114" s="166" t="str">
        <f>IFERROR(IF(GETPIVOTDATA("DateRDV",TCD!$B$1,"DT","GE","Bénéficiaire",$A114,BV$6,BV$5,"Mois (DateRDV)",BV$7,"Années (DateRDV)",BV$3,"Présence","Excusé"),3,""),"")</f>
        <v/>
      </c>
      <c r="BW114" s="166" t="str">
        <f>IFERROR(IF(GETPIVOTDATA("DateRDV",TCD!$B$1,"DT","GE","Bénéficiaire",$A114,BW$6,BW$5,"Mois (DateRDV)",BW$7,"Années (DateRDV)",BW$3,"Présence","Absent"),4,""),"")</f>
        <v/>
      </c>
      <c r="BX114" s="166" t="str">
        <f>IFERROR(IF(GETPIVOTDATA("DateRDV",TCD!$B$1,"DT","GE","Bénéficiaire",$A114,BX$6,BX$5,"Mois (DateRDV)",BX$7,"Années (DateRDV)",BX$3),1,""),"")</f>
        <v/>
      </c>
      <c r="BY114" s="166" t="str">
        <f>IFERROR(IF(GETPIVOTDATA("DateRDV",TCD!$B$1,"DT","GE","Bénéficiaire",$A114,BY$6,BY$5,"Mois (DateRDV)",BY$7,"Années (DateRDV)",BY$3),2,""),"")</f>
        <v/>
      </c>
      <c r="BZ114" s="166" t="str">
        <f>IFERROR(IF(GETPIVOTDATA("DateRDV",TCD!$B$1,"DT","GE","Bénéficiaire",$A114,BZ$6,BZ$5,"Mois (DateRDV)",BZ$7,"Années (DateRDV)",BZ$3,"Présence","Excusé"),3,""),"")</f>
        <v/>
      </c>
      <c r="CA114" s="166" t="str">
        <f>IFERROR(IF(GETPIVOTDATA("DateRDV",TCD!$B$1,"DT","GE","Bénéficiaire",$A114,CA$6,CA$5,"Mois (DateRDV)",CA$7,"Années (DateRDV)",CA$3,"Présence","Absent"),4,""),"")</f>
        <v/>
      </c>
      <c r="CB114" s="166" t="str">
        <f>IFERROR(IF(GETPIVOTDATA("DateRDV",TCD!$B$1,"DT","GE","Bénéficiaire",$A114,CB$6,CB$5,"Mois (DateRDV)",CB$7,"Années (DateRDV)",CB$3),1,""),"")</f>
        <v/>
      </c>
      <c r="CC114" s="166" t="str">
        <f>IFERROR(IF(GETPIVOTDATA("DateRDV",TCD!$B$1,"DT","GE","Bénéficiaire",$A114,CC$6,CC$5,"Mois (DateRDV)",CC$7,"Années (DateRDV)",CC$3),2,""),"")</f>
        <v/>
      </c>
      <c r="CD114" s="166" t="str">
        <f>IFERROR(IF(GETPIVOTDATA("DateRDV",TCD!$B$1,"DT","GE","Bénéficiaire",$A114,CD$6,CD$5,"Mois (DateRDV)",CD$7,"Années (DateRDV)",CD$3,"Présence","Excusé"),3,""),"")</f>
        <v/>
      </c>
      <c r="CE114" s="166" t="str">
        <f>IFERROR(IF(GETPIVOTDATA("DateRDV",TCD!$B$1,"DT","GE","Bénéficiaire",$A114,CE$6,CE$5,"Mois (DateRDV)",CE$7,"Années (DateRDV)",CE$3,"Présence","Absent"),4,""),"")</f>
        <v/>
      </c>
      <c r="CF114" s="166" t="str">
        <f>IFERROR(IF(GETPIVOTDATA("DateRDV",TCD!$B$1,"DT","GE","Bénéficiaire",$A114,CF$6,CF$5,"Mois (DateRDV)",CF$7,"Années (DateRDV)",CF$3),1,""),"")</f>
        <v/>
      </c>
      <c r="CG114" s="166" t="str">
        <f>IFERROR(IF(GETPIVOTDATA("DateRDV",TCD!$B$1,"DT","GE","Bénéficiaire",$A114,CG$6,CG$5,"Mois (DateRDV)",CG$7,"Années (DateRDV)",CG$3),2,""),"")</f>
        <v/>
      </c>
      <c r="CH114" s="166" t="str">
        <f>IFERROR(IF(GETPIVOTDATA("DateRDV",TCD!$B$1,"DT","GE","Bénéficiaire",$A114,CH$6,CH$5,"Mois (DateRDV)",CH$7,"Années (DateRDV)",CH$3,"Présence","Excusé"),3,""),"")</f>
        <v/>
      </c>
      <c r="CI114" s="166" t="str">
        <f>IFERROR(IF(GETPIVOTDATA("DateRDV",TCD!$B$1,"DT","GE","Bénéficiaire",$A114,CI$6,CI$5,"Mois (DateRDV)",CI$7,"Années (DateRDV)",CI$3,"Présence","Absent"),4,""),"")</f>
        <v/>
      </c>
      <c r="CJ114" s="166" t="str">
        <f>IFERROR(IF(GETPIVOTDATA("DateRDV",TCD!$B$1,"DT","GE","Bénéficiaire",$A114,CJ$6,CJ$5,"Mois (DateRDV)",CJ$7,"Années (DateRDV)",CJ$3),1,""),"")</f>
        <v/>
      </c>
      <c r="CK114" s="166" t="str">
        <f>IFERROR(IF(GETPIVOTDATA("DateRDV",TCD!$B$1,"DT","GE","Bénéficiaire",$A114,CK$6,CK$5,"Mois (DateRDV)",CK$7,"Années (DateRDV)",CK$3),2,""),"")</f>
        <v/>
      </c>
      <c r="CL114" s="166" t="str">
        <f>IFERROR(IF(GETPIVOTDATA("DateRDV",TCD!$B$1,"DT","GE","Bénéficiaire",$A114,GI$6,GI$5,"Mois (DateRDV)",GI$7,"Années (DateRDV)",GI$3,"Présence","Excusé"),3,""),"")</f>
        <v/>
      </c>
      <c r="CM114" s="166" t="str">
        <f>IFERROR(IF(GETPIVOTDATA("DateRDV",TCD!$B$1,"DT","GE","Bénéficiaire",$A114,CM$6,CM$5,"Mois (DateRDV)",CM$7,"Années (DateRDV)",CM$3,"Présence","Absent"),4,""),"")</f>
        <v/>
      </c>
      <c r="CN114" s="166" t="str">
        <f>IFERROR(IF(GETPIVOTDATA("DateRDV",TCD!$B$1,"DT","GE","Bénéficiaire",$A114,CN$6,CN$5,"Mois (DateRDV)",CN$7,"Années (DateRDV)",CN$3),1,""),"")</f>
        <v/>
      </c>
      <c r="CO114" s="166" t="str">
        <f>IFERROR(IF(GETPIVOTDATA("DateRDV",TCD!$B$1,"DT","GE","Bénéficiaire",$A114,CO$6,CO$5,"Mois (DateRDV)",CO$7,"Années (DateRDV)",CO$3),2,""),"")</f>
        <v/>
      </c>
      <c r="CP114" s="166" t="str">
        <f>IFERROR(IF(GETPIVOTDATA("DateRDV",TCD!$B$1,"DT","GE","Bénéficiaire",$A114,CP$6,CP$5,"Mois (DateRDV)",CP$7,"Années (DateRDV)",CP$3,"Présence","Excusé"),3,""),"")</f>
        <v/>
      </c>
      <c r="CQ114" s="166" t="str">
        <f>IFERROR(IF(GETPIVOTDATA("DateRDV",TCD!$B$1,"DT","GE","Bénéficiaire",$A114,CQ$6,CQ$5,"Mois (DateRDV)",CQ$7,"Années (DateRDV)",CQ$3,"Présence","Absent"),4,""),"")</f>
        <v/>
      </c>
      <c r="CR114" s="166" t="str">
        <f>IFERROR(IF(GETPIVOTDATA("DateRDV",TCD!$B$1,"DT","GE","Bénéficiaire",$A114,CR$6,CR$5,"Mois (DateRDV)",CR$7,"Années (DateRDV)",CR$3),1,""),"")</f>
        <v/>
      </c>
      <c r="CS114" s="166" t="str">
        <f>IFERROR(IF(GETPIVOTDATA("DateRDV",TCD!$B$1,"DT","GE","Bénéficiaire",$A114,CS$6,CS$5,"Mois (DateRDV)",CS$7,"Années (DateRDV)",CS$3),2,""),"")</f>
        <v/>
      </c>
      <c r="CT114" s="166" t="str">
        <f>IFERROR(IF(GETPIVOTDATA("DateRDV",TCD!$B$1,"DT","GE","Bénéficiaire",$A114,CT$6,CT$5,"Mois (DateRDV)",CT$7,"Années (DateRDV)",CT$3,"Présence","Excusé"),3,""),"")</f>
        <v/>
      </c>
      <c r="CU114" s="166" t="str">
        <f>IFERROR(IF(GETPIVOTDATA("DateRDV",TCD!$B$1,"DT","GE","Bénéficiaire",$A114,CU$6,CU$5,"Mois (DateRDV)",CU$7,"Années (DateRDV)",CU$3,"Présence","Absent"),4,""),"")</f>
        <v/>
      </c>
      <c r="CV114" s="166" t="str">
        <f>IFERROR(IF(GETPIVOTDATA("DateRDV",TCD!$B$1,"DT","GE","Bénéficiaire",$A114,CV$6,CV$5,"Mois (DateRDV)",CV$7,"Années (DateRDV)",CV$3),1,""),"")</f>
        <v/>
      </c>
      <c r="CW114" s="166" t="str">
        <f>IFERROR(IF(GETPIVOTDATA("DateRDV",TCD!$B$1,"DT","GE","Bénéficiaire",$A114,CW$6,CW$5,"Mois (DateRDV)",CW$7,"Années (DateRDV)",CW$3),2,""),"")</f>
        <v/>
      </c>
      <c r="CX114" s="166" t="str">
        <f>IFERROR(IF(GETPIVOTDATA("DateRDV",TCD!$B$1,"DT","GE","Bénéficiaire",$A114,CX$6,CX$5,"Mois (DateRDV)",CX$7,"Années (DateRDV)",CX$3,"Présence","Excusé"),3,""),"")</f>
        <v/>
      </c>
      <c r="CY114" s="166" t="str">
        <f>IFERROR(IF(GETPIVOTDATA("DateRDV",TCD!$B$1,"DT","GE","Bénéficiaire",$A114,CY$6,CY$5,"Mois (DateRDV)",CY$7,"Années (DateRDV)",CY$3,"Présence","Absent"),4,""),"")</f>
        <v/>
      </c>
      <c r="CZ114" s="166" t="str">
        <f>IFERROR(IF(GETPIVOTDATA("DateRDV",TCD!$B$1,"DT","GE","Bénéficiaire",$A114,CZ$6,CZ$5,"Mois (DateRDV)",CZ$7,"Années (DateRDV)",CZ$3),1,""),"")</f>
        <v/>
      </c>
      <c r="DA114" s="166" t="str">
        <f>IFERROR(IF(GETPIVOTDATA("DateRDV",TCD!$B$1,"DT","GE","Bénéficiaire",$A114,DA$6,DA$5,"Mois (DateRDV)",DA$7,"Années (DateRDV)",DA$3),2,""),"")</f>
        <v/>
      </c>
      <c r="DB114" s="166" t="str">
        <f>IFERROR(IF(GETPIVOTDATA("DateRDV",TCD!$B$1,"DT","GE","Bénéficiaire",$A114,DB$6,DB$5,"Mois (DateRDV)",DB$7,"Années (DateRDV)",DB$3,"Présence","Excusé"),3,""),"")</f>
        <v/>
      </c>
      <c r="DC114" s="166" t="str">
        <f>IFERROR(IF(GETPIVOTDATA("DateRDV",TCD!$B$1,"DT","GE","Bénéficiaire",$A114,DC$6,DC$5,"Mois (DateRDV)",DC$7,"Années (DateRDV)",DC$3,"Présence","Absent"),4,""),"")</f>
        <v/>
      </c>
      <c r="DD114" s="166" t="str">
        <f>IFERROR(IF(GETPIVOTDATA("DateRDV",TCD!$B$1,"DT","GE","Bénéficiaire",$A114,DD$6,DD$5,"Mois (DateRDV)",DD$7,"Années (DateRDV)",DD$3),1,""),"")</f>
        <v/>
      </c>
      <c r="DE114" s="166" t="str">
        <f>IFERROR(IF(GETPIVOTDATA("DateRDV",TCD!$B$1,"DT","GE","Bénéficiaire",$A114,DE$6,DE$5,"Mois (DateRDV)",DE$7,"Années (DateRDV)",DE$3),2,""),"")</f>
        <v/>
      </c>
      <c r="DF114" s="166" t="str">
        <f>IFERROR(IF(GETPIVOTDATA("DateRDV",TCD!$B$1,"DT","GE","Bénéficiaire",$A114,DF$6,DF$5,"Mois (DateRDV)",DF$7,"Années (DateRDV)",DF$3,"Présence","Excusé"),3,""),"")</f>
        <v/>
      </c>
      <c r="DG114" s="166" t="str">
        <f>IFERROR(IF(GETPIVOTDATA("DateRDV",TCD!$B$1,"DT","GE","Bénéficiaire",$A114,DG$6,DG$5,"Mois (DateRDV)",DG$7,"Années (DateRDV)",DG$3,"Présence","Absent"),4,""),"")</f>
        <v/>
      </c>
      <c r="DH114" s="166" t="str">
        <f>IFERROR(IF(GETPIVOTDATA("DateRDV",TCD!$B$1,"DT","GE","Bénéficiaire",$A114,DH$6,DH$5,"Mois (DateRDV)",DH$7,"Années (DateRDV)",DH$3),1,""),"")</f>
        <v/>
      </c>
      <c r="DI114" s="166" t="str">
        <f>IFERROR(IF(GETPIVOTDATA("DateRDV",TCD!$B$1,"DT","GE","Bénéficiaire",$A114,DI$6,DI$5,"Mois (DateRDV)",DI$7,"Années (DateRDV)",DI$3),2,""),"")</f>
        <v/>
      </c>
      <c r="DJ114" s="166" t="str">
        <f>IFERROR(IF(GETPIVOTDATA("DateRDV",TCD!$B$1,"DT","GE","Bénéficiaire",$A114,DJ$6,DJ$5,"Mois (DateRDV)",DJ$7,"Années (DateRDV)",DJ$3,"Présence","Excusé"),3,""),"")</f>
        <v/>
      </c>
      <c r="DK114" s="166" t="str">
        <f>IFERROR(IF(GETPIVOTDATA("DateRDV",TCD!$B$1,"DT","GE","Bénéficiaire",$A114,DK$6,DK$5,"Mois (DateRDV)",DK$7,"Années (DateRDV)",DK$3,"Présence","Absent"),4,""),"")</f>
        <v/>
      </c>
      <c r="DL114" s="166" t="str">
        <f>IFERROR(IF(GETPIVOTDATA("DateRDV",TCD!$B$1,"DT","GE","Bénéficiaire",$A114,DL$6,DL$5,"Mois (DateRDV)",DL$7,"Années (DateRDV)",DL$3),1,""),"")</f>
        <v/>
      </c>
      <c r="DM114" s="166" t="str">
        <f>IFERROR(IF(GETPIVOTDATA("DateRDV",TCD!$B$1,"DT","GE","Bénéficiaire",$A114,DM$6,DM$5,"Mois (DateRDV)",DM$7,"Années (DateRDV)",DM$3),2,""),"")</f>
        <v/>
      </c>
      <c r="DN114" s="166" t="str">
        <f>IFERROR(IF(GETPIVOTDATA("DateRDV",TCD!$B$1,"DT","GE","Bénéficiaire",$A114,DN$6,DN$5,"Mois (DateRDV)",DN$7,"Années (DateRDV)",DN$3,"Présence","Excusé"),3,""),"")</f>
        <v/>
      </c>
      <c r="DO114" s="166" t="str">
        <f>IFERROR(IF(GETPIVOTDATA("DateRDV",TCD!$B$1,"DT","GE","Bénéficiaire",$A114,DO$6,DO$5,"Mois (DateRDV)",DO$7,"Années (DateRDV)",DO$3,"Présence","Absent"),4,""),"")</f>
        <v/>
      </c>
    </row>
    <row r="115" spans="1:119" x14ac:dyDescent="0.2">
      <c r="A115" t="str">
        <v>MOUELHI Jamil</v>
      </c>
      <c r="B115" s="169" t="str">
        <f>IFERROR(IF(INDEX(Data!P:P,MATCH(A115,Data!B:B,0))&lt;&gt;"",INDEX(Data!P:P,MATCH(A115,Data!B:B,0)),""),"")</f>
        <v>MOUELHI</v>
      </c>
      <c r="C115" s="169" t="str">
        <f>IFERROR(IF(INDEX(Data!O:O,MATCH(A115,Data!B:B,0))&lt;&gt;"",INDEX(Data!O:O,MATCH(A115,Data!B:B,0)),""),"")</f>
        <v>Jamil</v>
      </c>
      <c r="D115" s="169" t="str">
        <f>IFERROR(IF(INDEX(Data!J:J,MATCH(A115,Data!B:B,0))&lt;&gt;"",INDEX(Data!J:J,MATCH(A115,Data!B:B,0)),""),"")</f>
        <v>CD</v>
      </c>
      <c r="E115" s="169" t="str">
        <f>IFERROR(IF(INDEX(Data!M:M,MATCH(A115,Data!B:B,0))&lt;&gt;"",INDEX(Data!M:M,MATCH(A115,Data!B:B,0)),""),"")</f>
        <v>ANNEMASSE</v>
      </c>
      <c r="F115" s="169">
        <f>IFERROR(IF(INDEX(Data!N:N,MATCH(A115,Data!B:B,0))&lt;&gt;"",INDEX(Data!N:N,MATCH(A115,Data!B:B,0)),""),"")</f>
        <v>74100</v>
      </c>
      <c r="G115" s="170">
        <f>IFERROR(IF(INDEX(Data!K:K,MATCH(A115,Data!B:B,0))&lt;&gt;"",INDEX(Data!K:K,MATCH(A115,Data!B:B,0)),""),"")</f>
        <v>45688</v>
      </c>
      <c r="H115" s="170">
        <f>IFERROR(IF(INDEX(Data!L:L,MATCH(A115,Data!B:B,0))&lt;&gt;"",INDEX(Data!L:L,MATCH(A115,Data!B:B,0)),""),"")</f>
        <v>45707</v>
      </c>
      <c r="I115" s="170">
        <f>IFERROR(IF(INDEX(Data!C:C,MATCH(A115,Data!B:B,0))&lt;&gt;"",INDEX(Data!C:C,MATCH(A115,Data!B:B,0)),""),"")</f>
        <v>45720</v>
      </c>
      <c r="J115" s="170">
        <f>IFERROR(IF(INDEX(Data!D:D,MATCH(A115,Data!B:B,0))&lt;&gt;"",INDEX(Data!D:D,MATCH(A115,Data!B:B,0)),""),"")</f>
        <v>45900</v>
      </c>
      <c r="K115" s="171" t="str">
        <f>IFERROR(IF(INDEX(Data!H:H,MATCH(A115,Data!B:B,0))&lt;&gt;"",INDEX(Data!H:H,MATCH(A115,Data!B:B,0)),""),"")</f>
        <v>Remobilisation</v>
      </c>
      <c r="L115" s="166" t="str">
        <f>IFERROR(IF(GETPIVOTDATA("DateRDV",TCD!$B$1,"DT","GE","Bénéficiaire",$A115,L$6,L$5,"Mois (DateRDV)",L$7,"Années (DateRDV)",L$3),1,""),"")</f>
        <v/>
      </c>
      <c r="M115" s="166" t="str">
        <f>IFERROR(IF(GETPIVOTDATA("DateRDV",TCD!$B$1,"DT","GE","Bénéficiaire",$A115,M$6,M$5,"Mois (DateRDV)",M$7,"Années (DateRDV)",M$3),2,""),"")</f>
        <v/>
      </c>
      <c r="N115" s="166" t="str">
        <f>IFERROR(IF(GETPIVOTDATA("DateRDV",TCD!$B$1,"DT","GE","Bénéficiaire",$A115,N$6,N$5,"Mois (DateRDV)",N$7,"Années (DateRDV)",N$3,"Présence","Excusé"),3,""),"")</f>
        <v/>
      </c>
      <c r="O115" s="166" t="str">
        <f>IFERROR(IF(GETPIVOTDATA("DateRDV",TCD!$B$1,"DT","GE","Bénéficiaire",$A115,O$6,O$5,"Mois (DateRDV)",O$7,"Années (DateRDV)",O$3,"Présence","Absent"),4,""),"")</f>
        <v/>
      </c>
      <c r="P115" s="166" t="str">
        <f>IFERROR(IF(GETPIVOTDATA("DateRDV",TCD!$B$1,"DT","GE","Bénéficiaire",$A115,P$6,P$5,"Mois (DateRDV)",P$7,"Années (DateRDV)",P$3),1,""),"")</f>
        <v/>
      </c>
      <c r="Q115" s="166" t="str">
        <f>IFERROR(IF(GETPIVOTDATA("DateRDV",TCD!$B$1,"DT","GE","Bénéficiaire",$A115,Q$6,Q$5,"Mois (DateRDV)",Q$7,"Années (DateRDV)",Q$3),2,""),"")</f>
        <v/>
      </c>
      <c r="R115" s="166" t="str">
        <f>IFERROR(IF(GETPIVOTDATA("DateRDV",TCD!$B$1,"DT","GE","Bénéficiaire",$A115,R$6,R$5,"Mois (DateRDV)",R$7,"Années (DateRDV)",R$3,"Présence","Excusé"),3,""),"")</f>
        <v/>
      </c>
      <c r="S115" s="166" t="str">
        <f>IFERROR(IF(GETPIVOTDATA("DateRDV",TCD!$B$1,"DT","GE","Bénéficiaire",$A115,S$6,S$5,"Mois (DateRDV)",S$7,"Années (DateRDV)",S$3,"Présence","Absent"),4,""),"")</f>
        <v/>
      </c>
      <c r="T115" s="166" t="str">
        <f>IFERROR(IF(GETPIVOTDATA("DateRDV",TCD!$B$1,"DT","GE","Bénéficiaire",$A115,T$6,T$5,"Mois (DateRDV)",T$7,"Années (DateRDV)",T$3),1,""),"")</f>
        <v/>
      </c>
      <c r="U115" s="166" t="str">
        <f>IFERROR(IF(GETPIVOTDATA("DateRDV",TCD!$B$1,"DT","GE","Bénéficiaire",$A115,U$6,U$5,"Mois (DateRDV)",U$7,"Années (DateRDV)",U$3),2,""),"")</f>
        <v/>
      </c>
      <c r="V115" s="166" t="str">
        <f>IFERROR(IF(GETPIVOTDATA("DateRDV",TCD!$B$1,"DT","GE","Bénéficiaire",$A115,V$6,V$5,"Mois (DateRDV)",V$7,"Années (DateRDV)",V$3,"Présence","Excusé"),3,""),"")</f>
        <v/>
      </c>
      <c r="W115" s="166" t="str">
        <f>IFERROR(IF(GETPIVOTDATA("DateRDV",TCD!$B$1,"DT","GE","Bénéficiaire",$A115,W$6,W$5,"Mois (DateRDV)",W$7,"Années (DateRDV)",W$3,"Présence","Absent"),4,""),"")</f>
        <v/>
      </c>
      <c r="X115" s="166" t="str">
        <f>IFERROR(IF(GETPIVOTDATA("DateRDV",TCD!$B$1,"DT","GE","Bénéficiaire",$A115,X$6,X$5,"Mois (DateRDV)",X$7,"Années (DateRDV)",X$3),1,""),"")</f>
        <v/>
      </c>
      <c r="Y115" s="166" t="str">
        <f>IFERROR(IF(GETPIVOTDATA("DateRDV",TCD!$B$1,"DT","GE","Bénéficiaire",$A115,Y$6,Y$5,"Mois (DateRDV)",Y$7,"Années (DateRDV)",Y$3),2,""),"")</f>
        <v/>
      </c>
      <c r="Z115" s="166" t="str">
        <f>IFERROR(IF(GETPIVOTDATA("DateRDV",TCD!$B$1,"DT","GE","Bénéficiaire",$A115,Z$6,Z$5,"Mois (DateRDV)",Z$7,"Années (DateRDV)",Z$3,"Présence","Excusé"),3,""),"")</f>
        <v/>
      </c>
      <c r="AA115" s="166" t="str">
        <f>IFERROR(IF(GETPIVOTDATA("DateRDV",TCD!$B$1,"DT","GE","Bénéficiaire",$A115,AA$6,AA$5,"Mois (DateRDV)",AA$7,"Années (DateRDV)",AA$3,"Présence","Absent"),4,""),"")</f>
        <v/>
      </c>
      <c r="AB115" s="166" t="str">
        <f>IFERROR(IF(GETPIVOTDATA("DateRDV",TCD!$B$1,"DT","GE","Bénéficiaire",$A115,AB$6,AB$5,"Mois (DateRDV)",AB$7,"Années (DateRDV)",AB$3),1,""),"")</f>
        <v/>
      </c>
      <c r="AC115" s="166" t="str">
        <f>IFERROR(IF(GETPIVOTDATA("DateRDV",TCD!$B$1,"DT","GE","Bénéficiaire",$A115,AC$6,AC$5,"Mois (DateRDV)",AC$7,"Années (DateRDV)",AC$3),2,""),"")</f>
        <v/>
      </c>
      <c r="AD115" s="166" t="str">
        <f>IFERROR(IF(GETPIVOTDATA("DateRDV",TCD!$B$1,"DT","GE","Bénéficiaire",$A115,AD$6,AD$5,"Mois (DateRDV)",AD$7,"Années (DateRDV)",AD$3,"Présence","Excusé"),3,""),"")</f>
        <v/>
      </c>
      <c r="AE115" s="166" t="str">
        <f>IFERROR(IF(GETPIVOTDATA("DateRDV",TCD!$B$1,"DT","GE","Bénéficiaire",$A115,AE$6,AE$5,"Mois (DateRDV)",AE$7,"Années (DateRDV)",AE$3,"Présence","Absent"),4,""),"")</f>
        <v/>
      </c>
      <c r="AF115" s="166" t="str">
        <f>IFERROR(IF(GETPIVOTDATA("DateRDV",TCD!$B$1,"DT","GE","Bénéficiaire",$A115,AF$6,AF$5,"Mois (DateRDV)",AF$7,"Années (DateRDV)",AF$3),1,""),"")</f>
        <v/>
      </c>
      <c r="AG115" s="166" t="str">
        <f>IFERROR(IF(GETPIVOTDATA("DateRDV",TCD!$B$1,"DT","GE","Bénéficiaire",$A115,AG$6,AG$5,"Mois (DateRDV)",AG$7,"Années (DateRDV)",AG$3),2,""),"")</f>
        <v/>
      </c>
      <c r="AH115" s="166" t="str">
        <f>IFERROR(IF(GETPIVOTDATA("DateRDV",TCD!$B$1,"DT","GE","Bénéficiaire",$A115,AH$6,AH$5,"Mois (DateRDV)",AH$7,"Années (DateRDV)",AH$3,"Présence","Excusé"),3,""),"")</f>
        <v/>
      </c>
      <c r="AI115" s="166" t="str">
        <f>IFERROR(IF(GETPIVOTDATA("DateRDV",TCD!$B$1,"DT","GE","Bénéficiaire",$A115,AI$6,AI$5,"Mois (DateRDV)",AI$7,"Années (DateRDV)",AI$3,"Présence","Absent"),4,""),"")</f>
        <v/>
      </c>
      <c r="AJ115" s="166" t="str">
        <f>IFERROR(IF(GETPIVOTDATA("DateRDV",TCD!$B$1,"DT","GE","Bénéficiaire",$A115,AJ$6,AJ$5,"Mois (DateRDV)",AJ$7,"Années (DateRDV)",AJ$3),1,""),"")</f>
        <v/>
      </c>
      <c r="AK115" s="166" t="str">
        <f>IFERROR(IF(GETPIVOTDATA("DateRDV",TCD!$B$1,"DT","GE","Bénéficiaire",$A115,AK$6,AK$5,"Mois (DateRDV)",AK$7,"Années (DateRDV)",AK$3),2,""),"")</f>
        <v/>
      </c>
      <c r="AL115" s="166" t="str">
        <f>IFERROR(IF(GETPIVOTDATA("DateRDV",TCD!$B$1,"DT","GE","Bénéficiaire",$A115,AL$6,AL$5,"Mois (DateRDV)",AL$7,"Années (DateRDV)",AL$3,"Présence","Excusé"),3,""),"")</f>
        <v/>
      </c>
      <c r="AM115" s="166" t="str">
        <f>IFERROR(IF(GETPIVOTDATA("DateRDV",TCD!$B$1,"DT","GE","Bénéficiaire",$A115,AM$6,AM$5,"Mois (DateRDV)",AM$7,"Années (DateRDV)",AM$3,"Présence","Absent"),4,""),"")</f>
        <v/>
      </c>
      <c r="AN115" s="166" t="str">
        <f>IFERROR(IF(GETPIVOTDATA("DateRDV",TCD!$B$1,"DT","GE","Bénéficiaire",$A115,AN$6,AN$5,"Mois (DateRDV)",AN$7,"Années (DateRDV)",AN$3),1,""),"")</f>
        <v/>
      </c>
      <c r="AO115" s="166" t="str">
        <f>IFERROR(IF(GETPIVOTDATA("DateRDV",TCD!$B$1,"DT","GE","Bénéficiaire",$A115,AO$6,AO$5,"Mois (DateRDV)",AO$7,"Années (DateRDV)",AO$3),2,""),"")</f>
        <v/>
      </c>
      <c r="AP115" s="166" t="str">
        <f>IFERROR(IF(GETPIVOTDATA("DateRDV",TCD!$B$1,"DT","GE","Bénéficiaire",$A115,AP$6,AP$5,"Mois (DateRDV)",AP$7,"Années (DateRDV)",AP$3,"Présence","Excusé"),3,""),"")</f>
        <v/>
      </c>
      <c r="AQ115" s="166" t="str">
        <f>IFERROR(IF(GETPIVOTDATA("DateRDV",TCD!$B$1,"DT","GE","Bénéficiaire",$A115,AQ$6,AQ$5,"Mois (DateRDV)",AQ$7,"Années (DateRDV)",AQ$3,"Présence","Absent"),4,""),"")</f>
        <v/>
      </c>
      <c r="AR115" s="166" t="str">
        <f>IFERROR(IF(GETPIVOTDATA("DateRDV",TCD!$B$1,"DT","GE","Bénéficiaire",$A115,AR$6,AR$5,"Mois (DateRDV)",AR$7,"Années (DateRDV)",AR$3),1,""),"")</f>
        <v/>
      </c>
      <c r="AS115" s="166" t="str">
        <f>IFERROR(IF(GETPIVOTDATA("DateRDV",TCD!$B$1,"DT","GE","Bénéficiaire",$A115,AS$6,AS$5,"Mois (DateRDV)",AS$7,"Années (DateRDV)",AS$3),2,""),"")</f>
        <v/>
      </c>
      <c r="AT115" s="166" t="str">
        <f>IFERROR(IF(GETPIVOTDATA("DateRDV",TCD!$B$1,"DT","GE","Bénéficiaire",$A115,AT$6,AT$5,"Mois (DateRDV)",AT$7,"Années (DateRDV)",AT$3,"Présence","Excusé"),3,""),"")</f>
        <v/>
      </c>
      <c r="AU115" s="166" t="str">
        <f>IFERROR(IF(GETPIVOTDATA("DateRDV",TCD!$B$1,"DT","GE","Bénéficiaire",$A115,AU$6,AU$5,"Mois (DateRDV)",AU$7,"Années (DateRDV)",AU$3,"Présence","Absent"),4,""),"")</f>
        <v/>
      </c>
      <c r="AV115" s="166" t="str">
        <f>IFERROR(IF(GETPIVOTDATA("DateRDV",TCD!$B$1,"DT","GE","Bénéficiaire",$A115,AV$6,AV$5,"Mois (DateRDV)",AV$7,"Années (DateRDV)",AV$3),1,""),"")</f>
        <v/>
      </c>
      <c r="AW115" s="166" t="str">
        <f>IFERROR(IF(GETPIVOTDATA("DateRDV",TCD!$B$1,"DT","GE","Bénéficiaire",$A115,AW$6,AW$5,"Mois (DateRDV)",AW$7,"Années (DateRDV)",AW$3),2,""),"")</f>
        <v/>
      </c>
      <c r="AX115" s="166" t="str">
        <f>IFERROR(IF(GETPIVOTDATA("DateRDV",TCD!$B$1,"DT","GE","Bénéficiaire",$A115,AX$6,AX$5,"Mois (DateRDV)",AX$7,"Années (DateRDV)",AX$3,"Présence","Excusé"),3,""),"")</f>
        <v/>
      </c>
      <c r="AY115" s="166" t="str">
        <f>IFERROR(IF(GETPIVOTDATA("DateRDV",TCD!$B$1,"DT","GE","Bénéficiaire",$A115,AY$6,AY$5,"Mois (DateRDV)",AY$7,"Années (DateRDV)",AY$3,"Présence","Absent"),4,""),"")</f>
        <v/>
      </c>
      <c r="AZ115" s="166" t="str">
        <f>IFERROR(IF(GETPIVOTDATA("DateRDV",TCD!$B$1,"DT","GE","Bénéficiaire",$A115,AZ$6,AZ$5,"Mois (DateRDV)",AZ$7,"Années (DateRDV)",AZ$3),1,""),"")</f>
        <v/>
      </c>
      <c r="BA115" s="166" t="str">
        <f>IFERROR(IF(GETPIVOTDATA("DateRDV",TCD!$B$1,"DT","GE","Bénéficiaire",$A115,BA$6,BA$5,"Mois (DateRDV)",BA$7,"Années (DateRDV)",BA$3),2,""),"")</f>
        <v/>
      </c>
      <c r="BB115" s="166" t="str">
        <f>IFERROR(IF(GETPIVOTDATA("DateRDV",TCD!$B$1,"DT","GE","Bénéficiaire",$A115,BB$6,BB$5,"Mois (DateRDV)",BB$7,"Années (DateRDV)",BB$3,"Présence","Excusé"),3,""),"")</f>
        <v/>
      </c>
      <c r="BC115" s="166" t="str">
        <f>IFERROR(IF(GETPIVOTDATA("DateRDV",TCD!$B$1,"DT","GE","Bénéficiaire",$A115,BC$6,BC$5,"Mois (DateRDV)",BC$7,"Années (DateRDV)",BC$3,"Présence","Absent"),4,""),"")</f>
        <v/>
      </c>
      <c r="BD115" s="166" t="str">
        <f>IFERROR(IF(GETPIVOTDATA("DateRDV",TCD!$B$1,"DT","GE","Bénéficiaire",$A115,BD$6,BD$5,"Mois (DateRDV)",BD$7,"Années (DateRDV)",BD$3),1,""),"")</f>
        <v/>
      </c>
      <c r="BE115" s="166">
        <f>IFERROR(IF(GETPIVOTDATA("DateRDV",TCD!$B$1,"DT","GE","Bénéficiaire",$A115,BE$6,BE$5,"Mois (DateRDV)",BE$7,"Années (DateRDV)",BE$3),2,""),"")</f>
        <v>2</v>
      </c>
      <c r="BF115" s="166" t="str">
        <f>IFERROR(IF(GETPIVOTDATA("DateRDV",TCD!$B$1,"DT","GE","Bénéficiaire",$A115,BF$6,BF$5,"Mois (DateRDV)",BF$7,"Années (DateRDV)",BF$3,"Présence","Excusé"),3,""),"")</f>
        <v/>
      </c>
      <c r="BG115" s="166" t="str">
        <f>IFERROR(IF(GETPIVOTDATA("DateRDV",TCD!$B$1,"DT","GE","Bénéficiaire",$A115,BG$6,BG$5,"Mois (DateRDV)",BG$7,"Années (DateRDV)",BG$3,"Présence","Absent"),4,""),"")</f>
        <v/>
      </c>
      <c r="BH115" s="166" t="str">
        <f>IFERROR(IF(GETPIVOTDATA("DateRDV",TCD!$B$1,"DT","GE","Bénéficiaire",$A115,BH$6,BH$5,"Mois (DateRDV)",BH$7,"Années (DateRDV)",BH$3),1,""),"")</f>
        <v/>
      </c>
      <c r="BI115" s="166" t="str">
        <f>IFERROR(IF(GETPIVOTDATA("DateRDV",TCD!$B$1,"DT","GE","Bénéficiaire",$A115,BI$6,BI$5,"Mois (DateRDV)",BI$7,"Années (DateRDV)",BI$3),2,""),"")</f>
        <v/>
      </c>
      <c r="BJ115" s="166" t="str">
        <f>IFERROR(IF(GETPIVOTDATA("DateRDV",TCD!$B$1,"DT","GE","Bénéficiaire",$A115,BJ$6,BJ$5,"Mois (DateRDV)",BJ$7,"Années (DateRDV)",BJ$3,"Présence","Excusé"),3,""),"")</f>
        <v/>
      </c>
      <c r="BK115" s="166" t="str">
        <f>IFERROR(IF(GETPIVOTDATA("DateRDV",TCD!$B$1,"DT","GE","Bénéficiaire",$A115,BK$6,BK$5,"Mois (DateRDV)",BK$7,"Années (DateRDV)",BK$3,"Présence","Absent"),4,""),"")</f>
        <v/>
      </c>
      <c r="BL115" s="166" t="str">
        <f>IFERROR(IF(GETPIVOTDATA("DateRDV",TCD!$B$1,"DT","GE","Bénéficiaire",$A115,BL$6,BL$5,"Mois (DateRDV)",BL$7,"Années (DateRDV)",BL$3),1,""),"")</f>
        <v/>
      </c>
      <c r="BM115" s="166" t="str">
        <f>IFERROR(IF(GETPIVOTDATA("DateRDV",TCD!$B$1,"DT","GE","Bénéficiaire",$A115,BM$6,BM$5,"Mois (DateRDV)",BM$7,"Années (DateRDV)",BM$3),2,""),"")</f>
        <v/>
      </c>
      <c r="BN115" s="166" t="str">
        <f>IFERROR(IF(GETPIVOTDATA("DateRDV",TCD!$B$1,"DT","GE","Bénéficiaire",$A115,BN$6,BN$5,"Mois (DateRDV)",BN$7,"Années (DateRDV)",BN$3,"Présence","Excusé"),3,""),"")</f>
        <v/>
      </c>
      <c r="BO115" s="166" t="str">
        <f>IFERROR(IF(GETPIVOTDATA("DateRDV",TCD!$B$1,"DT","GE","Bénéficiaire",$A115,BO$6,BO$5,"Mois (DateRDV)",BO$7,"Années (DateRDV)",BO$3,"Présence","Absent"),4,""),"")</f>
        <v/>
      </c>
      <c r="BP115" s="166" t="str">
        <f>IFERROR(IF(GETPIVOTDATA("DateRDV",TCD!$B$1,"DT","GE","Bénéficiaire",$A115,BP$6,BP$5,"Mois (DateRDV)",BP$7,"Années (DateRDV)",BP$3),1,""),"")</f>
        <v/>
      </c>
      <c r="BQ115" s="166" t="str">
        <f>IFERROR(IF(GETPIVOTDATA("DateRDV",TCD!$B$1,"DT","GE","Bénéficiaire",$A115,BQ$6,BQ$5,"Mois (DateRDV)",BQ$7,"Années (DateRDV)",BQ$3),2,""),"")</f>
        <v/>
      </c>
      <c r="BR115" s="166" t="str">
        <f>IFERROR(IF(GETPIVOTDATA("DateRDV",TCD!$B$1,"DT","GE","Bénéficiaire",$A115,BR$6,BR$5,"Mois (DateRDV)",BR$7,"Années (DateRDV)",BR$3,"Présence","Excusé"),3,""),"")</f>
        <v/>
      </c>
      <c r="BS115" s="166" t="str">
        <f>IFERROR(IF(GETPIVOTDATA("DateRDV",TCD!$B$1,"DT","GE","Bénéficiaire",$A115,BS$6,BS$5,"Mois (DateRDV)",BS$7,"Années (DateRDV)",BS$3,"Présence","Absent"),4,""),"")</f>
        <v/>
      </c>
      <c r="BT115" s="166" t="str">
        <f>IFERROR(IF(GETPIVOTDATA("DateRDV",TCD!$B$1,"DT","GE","Bénéficiaire",$A115,BT$6,BT$5,"Mois (DateRDV)",BT$7,"Années (DateRDV)",BT$3),1,""),"")</f>
        <v/>
      </c>
      <c r="BU115" s="166" t="str">
        <f>IFERROR(IF(GETPIVOTDATA("DateRDV",TCD!$B$1,"DT","GE","Bénéficiaire",$A115,BU$6,BU$5,"Mois (DateRDV)",BU$7,"Années (DateRDV)",BU$3),2,""),"")</f>
        <v/>
      </c>
      <c r="BV115" s="166" t="str">
        <f>IFERROR(IF(GETPIVOTDATA("DateRDV",TCD!$B$1,"DT","GE","Bénéficiaire",$A115,BV$6,BV$5,"Mois (DateRDV)",BV$7,"Années (DateRDV)",BV$3,"Présence","Excusé"),3,""),"")</f>
        <v/>
      </c>
      <c r="BW115" s="166" t="str">
        <f>IFERROR(IF(GETPIVOTDATA("DateRDV",TCD!$B$1,"DT","GE","Bénéficiaire",$A115,BW$6,BW$5,"Mois (DateRDV)",BW$7,"Années (DateRDV)",BW$3,"Présence","Absent"),4,""),"")</f>
        <v/>
      </c>
      <c r="BX115" s="166" t="str">
        <f>IFERROR(IF(GETPIVOTDATA("DateRDV",TCD!$B$1,"DT","GE","Bénéficiaire",$A115,BX$6,BX$5,"Mois (DateRDV)",BX$7,"Années (DateRDV)",BX$3),1,""),"")</f>
        <v/>
      </c>
      <c r="BY115" s="166" t="str">
        <f>IFERROR(IF(GETPIVOTDATA("DateRDV",TCD!$B$1,"DT","GE","Bénéficiaire",$A115,BY$6,BY$5,"Mois (DateRDV)",BY$7,"Années (DateRDV)",BY$3),2,""),"")</f>
        <v/>
      </c>
      <c r="BZ115" s="166" t="str">
        <f>IFERROR(IF(GETPIVOTDATA("DateRDV",TCD!$B$1,"DT","GE","Bénéficiaire",$A115,BZ$6,BZ$5,"Mois (DateRDV)",BZ$7,"Années (DateRDV)",BZ$3,"Présence","Excusé"),3,""),"")</f>
        <v/>
      </c>
      <c r="CA115" s="166" t="str">
        <f>IFERROR(IF(GETPIVOTDATA("DateRDV",TCD!$B$1,"DT","GE","Bénéficiaire",$A115,CA$6,CA$5,"Mois (DateRDV)",CA$7,"Années (DateRDV)",CA$3,"Présence","Absent"),4,""),"")</f>
        <v/>
      </c>
      <c r="CB115" s="166" t="str">
        <f>IFERROR(IF(GETPIVOTDATA("DateRDV",TCD!$B$1,"DT","GE","Bénéficiaire",$A115,CB$6,CB$5,"Mois (DateRDV)",CB$7,"Années (DateRDV)",CB$3),1,""),"")</f>
        <v/>
      </c>
      <c r="CC115" s="166" t="str">
        <f>IFERROR(IF(GETPIVOTDATA("DateRDV",TCD!$B$1,"DT","GE","Bénéficiaire",$A115,CC$6,CC$5,"Mois (DateRDV)",CC$7,"Années (DateRDV)",CC$3),2,""),"")</f>
        <v/>
      </c>
      <c r="CD115" s="166" t="str">
        <f>IFERROR(IF(GETPIVOTDATA("DateRDV",TCD!$B$1,"DT","GE","Bénéficiaire",$A115,CD$6,CD$5,"Mois (DateRDV)",CD$7,"Années (DateRDV)",CD$3,"Présence","Excusé"),3,""),"")</f>
        <v/>
      </c>
      <c r="CE115" s="166" t="str">
        <f>IFERROR(IF(GETPIVOTDATA("DateRDV",TCD!$B$1,"DT","GE","Bénéficiaire",$A115,CE$6,CE$5,"Mois (DateRDV)",CE$7,"Années (DateRDV)",CE$3,"Présence","Absent"),4,""),"")</f>
        <v/>
      </c>
      <c r="CF115" s="166" t="str">
        <f>IFERROR(IF(GETPIVOTDATA("DateRDV",TCD!$B$1,"DT","GE","Bénéficiaire",$A115,CF$6,CF$5,"Mois (DateRDV)",CF$7,"Années (DateRDV)",CF$3),1,""),"")</f>
        <v/>
      </c>
      <c r="CG115" s="166" t="str">
        <f>IFERROR(IF(GETPIVOTDATA("DateRDV",TCD!$B$1,"DT","GE","Bénéficiaire",$A115,CG$6,CG$5,"Mois (DateRDV)",CG$7,"Années (DateRDV)",CG$3),2,""),"")</f>
        <v/>
      </c>
      <c r="CH115" s="166" t="str">
        <f>IFERROR(IF(GETPIVOTDATA("DateRDV",TCD!$B$1,"DT","GE","Bénéficiaire",$A115,CH$6,CH$5,"Mois (DateRDV)",CH$7,"Années (DateRDV)",CH$3,"Présence","Excusé"),3,""),"")</f>
        <v/>
      </c>
      <c r="CI115" s="166" t="str">
        <f>IFERROR(IF(GETPIVOTDATA("DateRDV",TCD!$B$1,"DT","GE","Bénéficiaire",$A115,CI$6,CI$5,"Mois (DateRDV)",CI$7,"Années (DateRDV)",CI$3,"Présence","Absent"),4,""),"")</f>
        <v/>
      </c>
      <c r="CJ115" s="166" t="str">
        <f>IFERROR(IF(GETPIVOTDATA("DateRDV",TCD!$B$1,"DT","GE","Bénéficiaire",$A115,CJ$6,CJ$5,"Mois (DateRDV)",CJ$7,"Années (DateRDV)",CJ$3),1,""),"")</f>
        <v/>
      </c>
      <c r="CK115" s="166" t="str">
        <f>IFERROR(IF(GETPIVOTDATA("DateRDV",TCD!$B$1,"DT","GE","Bénéficiaire",$A115,CK$6,CK$5,"Mois (DateRDV)",CK$7,"Années (DateRDV)",CK$3),2,""),"")</f>
        <v/>
      </c>
      <c r="CL115" s="166" t="str">
        <f>IFERROR(IF(GETPIVOTDATA("DateRDV",TCD!$B$1,"DT","GE","Bénéficiaire",$A115,GI$6,GI$5,"Mois (DateRDV)",GI$7,"Années (DateRDV)",GI$3,"Présence","Excusé"),3,""),"")</f>
        <v/>
      </c>
      <c r="CM115" s="166" t="str">
        <f>IFERROR(IF(GETPIVOTDATA("DateRDV",TCD!$B$1,"DT","GE","Bénéficiaire",$A115,CM$6,CM$5,"Mois (DateRDV)",CM$7,"Années (DateRDV)",CM$3,"Présence","Absent"),4,""),"")</f>
        <v/>
      </c>
      <c r="CN115" s="166" t="str">
        <f>IFERROR(IF(GETPIVOTDATA("DateRDV",TCD!$B$1,"DT","GE","Bénéficiaire",$A115,CN$6,CN$5,"Mois (DateRDV)",CN$7,"Années (DateRDV)",CN$3),1,""),"")</f>
        <v/>
      </c>
      <c r="CO115" s="166" t="str">
        <f>IFERROR(IF(GETPIVOTDATA("DateRDV",TCD!$B$1,"DT","GE","Bénéficiaire",$A115,CO$6,CO$5,"Mois (DateRDV)",CO$7,"Années (DateRDV)",CO$3),2,""),"")</f>
        <v/>
      </c>
      <c r="CP115" s="166" t="str">
        <f>IFERROR(IF(GETPIVOTDATA("DateRDV",TCD!$B$1,"DT","GE","Bénéficiaire",$A115,CP$6,CP$5,"Mois (DateRDV)",CP$7,"Années (DateRDV)",CP$3,"Présence","Excusé"),3,""),"")</f>
        <v/>
      </c>
      <c r="CQ115" s="166" t="str">
        <f>IFERROR(IF(GETPIVOTDATA("DateRDV",TCD!$B$1,"DT","GE","Bénéficiaire",$A115,CQ$6,CQ$5,"Mois (DateRDV)",CQ$7,"Années (DateRDV)",CQ$3,"Présence","Absent"),4,""),"")</f>
        <v/>
      </c>
      <c r="CR115" s="166" t="str">
        <f>IFERROR(IF(GETPIVOTDATA("DateRDV",TCD!$B$1,"DT","GE","Bénéficiaire",$A115,CR$6,CR$5,"Mois (DateRDV)",CR$7,"Années (DateRDV)",CR$3),1,""),"")</f>
        <v/>
      </c>
      <c r="CS115" s="166" t="str">
        <f>IFERROR(IF(GETPIVOTDATA("DateRDV",TCD!$B$1,"DT","GE","Bénéficiaire",$A115,CS$6,CS$5,"Mois (DateRDV)",CS$7,"Années (DateRDV)",CS$3),2,""),"")</f>
        <v/>
      </c>
      <c r="CT115" s="166" t="str">
        <f>IFERROR(IF(GETPIVOTDATA("DateRDV",TCD!$B$1,"DT","GE","Bénéficiaire",$A115,CT$6,CT$5,"Mois (DateRDV)",CT$7,"Années (DateRDV)",CT$3,"Présence","Excusé"),3,""),"")</f>
        <v/>
      </c>
      <c r="CU115" s="166" t="str">
        <f>IFERROR(IF(GETPIVOTDATA("DateRDV",TCD!$B$1,"DT","GE","Bénéficiaire",$A115,CU$6,CU$5,"Mois (DateRDV)",CU$7,"Années (DateRDV)",CU$3,"Présence","Absent"),4,""),"")</f>
        <v/>
      </c>
      <c r="CV115" s="166" t="str">
        <f>IFERROR(IF(GETPIVOTDATA("DateRDV",TCD!$B$1,"DT","GE","Bénéficiaire",$A115,CV$6,CV$5,"Mois (DateRDV)",CV$7,"Années (DateRDV)",CV$3),1,""),"")</f>
        <v/>
      </c>
      <c r="CW115" s="166" t="str">
        <f>IFERROR(IF(GETPIVOTDATA("DateRDV",TCD!$B$1,"DT","GE","Bénéficiaire",$A115,CW$6,CW$5,"Mois (DateRDV)",CW$7,"Années (DateRDV)",CW$3),2,""),"")</f>
        <v/>
      </c>
      <c r="CX115" s="166" t="str">
        <f>IFERROR(IF(GETPIVOTDATA("DateRDV",TCD!$B$1,"DT","GE","Bénéficiaire",$A115,CX$6,CX$5,"Mois (DateRDV)",CX$7,"Années (DateRDV)",CX$3,"Présence","Excusé"),3,""),"")</f>
        <v/>
      </c>
      <c r="CY115" s="166" t="str">
        <f>IFERROR(IF(GETPIVOTDATA("DateRDV",TCD!$B$1,"DT","GE","Bénéficiaire",$A115,CY$6,CY$5,"Mois (DateRDV)",CY$7,"Années (DateRDV)",CY$3,"Présence","Absent"),4,""),"")</f>
        <v/>
      </c>
      <c r="CZ115" s="166" t="str">
        <f>IFERROR(IF(GETPIVOTDATA("DateRDV",TCD!$B$1,"DT","GE","Bénéficiaire",$A115,CZ$6,CZ$5,"Mois (DateRDV)",CZ$7,"Années (DateRDV)",CZ$3),1,""),"")</f>
        <v/>
      </c>
      <c r="DA115" s="166" t="str">
        <f>IFERROR(IF(GETPIVOTDATA("DateRDV",TCD!$B$1,"DT","GE","Bénéficiaire",$A115,DA$6,DA$5,"Mois (DateRDV)",DA$7,"Années (DateRDV)",DA$3),2,""),"")</f>
        <v/>
      </c>
      <c r="DB115" s="166" t="str">
        <f>IFERROR(IF(GETPIVOTDATA("DateRDV",TCD!$B$1,"DT","GE","Bénéficiaire",$A115,DB$6,DB$5,"Mois (DateRDV)",DB$7,"Années (DateRDV)",DB$3,"Présence","Excusé"),3,""),"")</f>
        <v/>
      </c>
      <c r="DC115" s="166" t="str">
        <f>IFERROR(IF(GETPIVOTDATA("DateRDV",TCD!$B$1,"DT","GE","Bénéficiaire",$A115,DC$6,DC$5,"Mois (DateRDV)",DC$7,"Années (DateRDV)",DC$3,"Présence","Absent"),4,""),"")</f>
        <v/>
      </c>
      <c r="DD115" s="166" t="str">
        <f>IFERROR(IF(GETPIVOTDATA("DateRDV",TCD!$B$1,"DT","GE","Bénéficiaire",$A115,DD$6,DD$5,"Mois (DateRDV)",DD$7,"Années (DateRDV)",DD$3),1,""),"")</f>
        <v/>
      </c>
      <c r="DE115" s="166" t="str">
        <f>IFERROR(IF(GETPIVOTDATA("DateRDV",TCD!$B$1,"DT","GE","Bénéficiaire",$A115,DE$6,DE$5,"Mois (DateRDV)",DE$7,"Années (DateRDV)",DE$3),2,""),"")</f>
        <v/>
      </c>
      <c r="DF115" s="166" t="str">
        <f>IFERROR(IF(GETPIVOTDATA("DateRDV",TCD!$B$1,"DT","GE","Bénéficiaire",$A115,DF$6,DF$5,"Mois (DateRDV)",DF$7,"Années (DateRDV)",DF$3,"Présence","Excusé"),3,""),"")</f>
        <v/>
      </c>
      <c r="DG115" s="166" t="str">
        <f>IFERROR(IF(GETPIVOTDATA("DateRDV",TCD!$B$1,"DT","GE","Bénéficiaire",$A115,DG$6,DG$5,"Mois (DateRDV)",DG$7,"Années (DateRDV)",DG$3,"Présence","Absent"),4,""),"")</f>
        <v/>
      </c>
      <c r="DH115" s="166" t="str">
        <f>IFERROR(IF(GETPIVOTDATA("DateRDV",TCD!$B$1,"DT","GE","Bénéficiaire",$A115,DH$6,DH$5,"Mois (DateRDV)",DH$7,"Années (DateRDV)",DH$3),1,""),"")</f>
        <v/>
      </c>
      <c r="DI115" s="166" t="str">
        <f>IFERROR(IF(GETPIVOTDATA("DateRDV",TCD!$B$1,"DT","GE","Bénéficiaire",$A115,DI$6,DI$5,"Mois (DateRDV)",DI$7,"Années (DateRDV)",DI$3),2,""),"")</f>
        <v/>
      </c>
      <c r="DJ115" s="166" t="str">
        <f>IFERROR(IF(GETPIVOTDATA("DateRDV",TCD!$B$1,"DT","GE","Bénéficiaire",$A115,DJ$6,DJ$5,"Mois (DateRDV)",DJ$7,"Années (DateRDV)",DJ$3,"Présence","Excusé"),3,""),"")</f>
        <v/>
      </c>
      <c r="DK115" s="166" t="str">
        <f>IFERROR(IF(GETPIVOTDATA("DateRDV",TCD!$B$1,"DT","GE","Bénéficiaire",$A115,DK$6,DK$5,"Mois (DateRDV)",DK$7,"Années (DateRDV)",DK$3,"Présence","Absent"),4,""),"")</f>
        <v/>
      </c>
      <c r="DL115" s="166" t="str">
        <f>IFERROR(IF(GETPIVOTDATA("DateRDV",TCD!$B$1,"DT","GE","Bénéficiaire",$A115,DL$6,DL$5,"Mois (DateRDV)",DL$7,"Années (DateRDV)",DL$3),1,""),"")</f>
        <v/>
      </c>
      <c r="DM115" s="166" t="str">
        <f>IFERROR(IF(GETPIVOTDATA("DateRDV",TCD!$B$1,"DT","GE","Bénéficiaire",$A115,DM$6,DM$5,"Mois (DateRDV)",DM$7,"Années (DateRDV)",DM$3),2,""),"")</f>
        <v/>
      </c>
      <c r="DN115" s="166" t="str">
        <f>IFERROR(IF(GETPIVOTDATA("DateRDV",TCD!$B$1,"DT","GE","Bénéficiaire",$A115,DN$6,DN$5,"Mois (DateRDV)",DN$7,"Années (DateRDV)",DN$3,"Présence","Excusé"),3,""),"")</f>
        <v/>
      </c>
      <c r="DO115" s="166" t="str">
        <f>IFERROR(IF(GETPIVOTDATA("DateRDV",TCD!$B$1,"DT","GE","Bénéficiaire",$A115,DO$6,DO$5,"Mois (DateRDV)",DO$7,"Années (DateRDV)",DO$3,"Présence","Absent"),4,""),"")</f>
        <v/>
      </c>
    </row>
    <row r="116" spans="1:119" x14ac:dyDescent="0.2">
      <c r="A116" t="str">
        <v>ANGOUILLANT John</v>
      </c>
      <c r="B116" s="169" t="str">
        <f>IFERROR(IF(INDEX(Data!P:P,MATCH(A116,Data!B:B,0))&lt;&gt;"",INDEX(Data!P:P,MATCH(A116,Data!B:B,0)),""),"")</f>
        <v>ANGOUILLANT</v>
      </c>
      <c r="C116" s="169" t="str">
        <f>IFERROR(IF(INDEX(Data!O:O,MATCH(A116,Data!B:B,0))&lt;&gt;"",INDEX(Data!O:O,MATCH(A116,Data!B:B,0)),""),"")</f>
        <v>John</v>
      </c>
      <c r="D116" s="169" t="str">
        <f>IFERROR(IF(INDEX(Data!J:J,MATCH(A116,Data!B:B,0))&lt;&gt;"",INDEX(Data!J:J,MATCH(A116,Data!B:B,0)),""),"")</f>
        <v>CD</v>
      </c>
      <c r="E116" s="169" t="str">
        <f>IFERROR(IF(INDEX(Data!M:M,MATCH(A116,Data!B:B,0))&lt;&gt;"",INDEX(Data!M:M,MATCH(A116,Data!B:B,0)),""),"")</f>
        <v>ANNEMASSE</v>
      </c>
      <c r="F116" s="169">
        <f>IFERROR(IF(INDEX(Data!N:N,MATCH(A116,Data!B:B,0))&lt;&gt;"",INDEX(Data!N:N,MATCH(A116,Data!B:B,0)),""),"")</f>
        <v>74100</v>
      </c>
      <c r="G116" s="170">
        <f>IFERROR(IF(INDEX(Data!K:K,MATCH(A116,Data!B:B,0))&lt;&gt;"",INDEX(Data!K:K,MATCH(A116,Data!B:B,0)),""),"")</f>
        <v>45643</v>
      </c>
      <c r="H116" s="170">
        <f>IFERROR(IF(INDEX(Data!L:L,MATCH(A116,Data!B:B,0))&lt;&gt;"",INDEX(Data!L:L,MATCH(A116,Data!B:B,0)),""),"")</f>
        <v>45645</v>
      </c>
      <c r="I116" s="170">
        <f>IFERROR(IF(INDEX(Data!C:C,MATCH(A116,Data!B:B,0))&lt;&gt;"",INDEX(Data!C:C,MATCH(A116,Data!B:B,0)),""),"")</f>
        <v>45674</v>
      </c>
      <c r="J116" s="170">
        <f>IFERROR(IF(INDEX(Data!D:D,MATCH(A116,Data!B:B,0))&lt;&gt;"",INDEX(Data!D:D,MATCH(A116,Data!B:B,0)),""),"")</f>
        <v>45902</v>
      </c>
      <c r="K116" s="171" t="str">
        <f>IFERROR(IF(INDEX(Data!H:H,MATCH(A116,Data!B:B,0))&lt;&gt;"",INDEX(Data!H:H,MATCH(A116,Data!B:B,0)),""),"")</f>
        <v>Remobilisation</v>
      </c>
      <c r="L116" s="166" t="str">
        <f>IFERROR(IF(GETPIVOTDATA("DateRDV",TCD!$B$1,"DT","GE","Bénéficiaire",$A116,L$6,L$5,"Mois (DateRDV)",L$7,"Années (DateRDV)",L$3),1,""),"")</f>
        <v/>
      </c>
      <c r="M116" s="166" t="str">
        <f>IFERROR(IF(GETPIVOTDATA("DateRDV",TCD!$B$1,"DT","GE","Bénéficiaire",$A116,M$6,M$5,"Mois (DateRDV)",M$7,"Années (DateRDV)",M$3),2,""),"")</f>
        <v/>
      </c>
      <c r="N116" s="166" t="str">
        <f>IFERROR(IF(GETPIVOTDATA("DateRDV",TCD!$B$1,"DT","GE","Bénéficiaire",$A116,N$6,N$5,"Mois (DateRDV)",N$7,"Années (DateRDV)",N$3,"Présence","Excusé"),3,""),"")</f>
        <v/>
      </c>
      <c r="O116" s="166" t="str">
        <f>IFERROR(IF(GETPIVOTDATA("DateRDV",TCD!$B$1,"DT","GE","Bénéficiaire",$A116,O$6,O$5,"Mois (DateRDV)",O$7,"Années (DateRDV)",O$3,"Présence","Absent"),4,""),"")</f>
        <v/>
      </c>
      <c r="P116" s="166" t="str">
        <f>IFERROR(IF(GETPIVOTDATA("DateRDV",TCD!$B$1,"DT","GE","Bénéficiaire",$A116,P$6,P$5,"Mois (DateRDV)",P$7,"Années (DateRDV)",P$3),1,""),"")</f>
        <v/>
      </c>
      <c r="Q116" s="166" t="str">
        <f>IFERROR(IF(GETPIVOTDATA("DateRDV",TCD!$B$1,"DT","GE","Bénéficiaire",$A116,Q$6,Q$5,"Mois (DateRDV)",Q$7,"Années (DateRDV)",Q$3),2,""),"")</f>
        <v/>
      </c>
      <c r="R116" s="166" t="str">
        <f>IFERROR(IF(GETPIVOTDATA("DateRDV",TCD!$B$1,"DT","GE","Bénéficiaire",$A116,R$6,R$5,"Mois (DateRDV)",R$7,"Années (DateRDV)",R$3,"Présence","Excusé"),3,""),"")</f>
        <v/>
      </c>
      <c r="S116" s="166" t="str">
        <f>IFERROR(IF(GETPIVOTDATA("DateRDV",TCD!$B$1,"DT","GE","Bénéficiaire",$A116,S$6,S$5,"Mois (DateRDV)",S$7,"Années (DateRDV)",S$3,"Présence","Absent"),4,""),"")</f>
        <v/>
      </c>
      <c r="T116" s="166" t="str">
        <f>IFERROR(IF(GETPIVOTDATA("DateRDV",TCD!$B$1,"DT","GE","Bénéficiaire",$A116,T$6,T$5,"Mois (DateRDV)",T$7,"Années (DateRDV)",T$3),1,""),"")</f>
        <v/>
      </c>
      <c r="U116" s="166" t="str">
        <f>IFERROR(IF(GETPIVOTDATA("DateRDV",TCD!$B$1,"DT","GE","Bénéficiaire",$A116,U$6,U$5,"Mois (DateRDV)",U$7,"Années (DateRDV)",U$3),2,""),"")</f>
        <v/>
      </c>
      <c r="V116" s="166" t="str">
        <f>IFERROR(IF(GETPIVOTDATA("DateRDV",TCD!$B$1,"DT","GE","Bénéficiaire",$A116,V$6,V$5,"Mois (DateRDV)",V$7,"Années (DateRDV)",V$3,"Présence","Excusé"),3,""),"")</f>
        <v/>
      </c>
      <c r="W116" s="166" t="str">
        <f>IFERROR(IF(GETPIVOTDATA("DateRDV",TCD!$B$1,"DT","GE","Bénéficiaire",$A116,W$6,W$5,"Mois (DateRDV)",W$7,"Années (DateRDV)",W$3,"Présence","Absent"),4,""),"")</f>
        <v/>
      </c>
      <c r="X116" s="166" t="str">
        <f>IFERROR(IF(GETPIVOTDATA("DateRDV",TCD!$B$1,"DT","GE","Bénéficiaire",$A116,X$6,X$5,"Mois (DateRDV)",X$7,"Années (DateRDV)",X$3),1,""),"")</f>
        <v/>
      </c>
      <c r="Y116" s="166" t="str">
        <f>IFERROR(IF(GETPIVOTDATA("DateRDV",TCD!$B$1,"DT","GE","Bénéficiaire",$A116,Y$6,Y$5,"Mois (DateRDV)",Y$7,"Années (DateRDV)",Y$3),2,""),"")</f>
        <v/>
      </c>
      <c r="Z116" s="166" t="str">
        <f>IFERROR(IF(GETPIVOTDATA("DateRDV",TCD!$B$1,"DT","GE","Bénéficiaire",$A116,Z$6,Z$5,"Mois (DateRDV)",Z$7,"Années (DateRDV)",Z$3,"Présence","Excusé"),3,""),"")</f>
        <v/>
      </c>
      <c r="AA116" s="166" t="str">
        <f>IFERROR(IF(GETPIVOTDATA("DateRDV",TCD!$B$1,"DT","GE","Bénéficiaire",$A116,AA$6,AA$5,"Mois (DateRDV)",AA$7,"Années (DateRDV)",AA$3,"Présence","Absent"),4,""),"")</f>
        <v/>
      </c>
      <c r="AB116" s="166" t="str">
        <f>IFERROR(IF(GETPIVOTDATA("DateRDV",TCD!$B$1,"DT","GE","Bénéficiaire",$A116,AB$6,AB$5,"Mois (DateRDV)",AB$7,"Années (DateRDV)",AB$3),1,""),"")</f>
        <v/>
      </c>
      <c r="AC116" s="166" t="str">
        <f>IFERROR(IF(GETPIVOTDATA("DateRDV",TCD!$B$1,"DT","GE","Bénéficiaire",$A116,AC$6,AC$5,"Mois (DateRDV)",AC$7,"Années (DateRDV)",AC$3),2,""),"")</f>
        <v/>
      </c>
      <c r="AD116" s="166" t="str">
        <f>IFERROR(IF(GETPIVOTDATA("DateRDV",TCD!$B$1,"DT","GE","Bénéficiaire",$A116,AD$6,AD$5,"Mois (DateRDV)",AD$7,"Années (DateRDV)",AD$3,"Présence","Excusé"),3,""),"")</f>
        <v/>
      </c>
      <c r="AE116" s="166" t="str">
        <f>IFERROR(IF(GETPIVOTDATA("DateRDV",TCD!$B$1,"DT","GE","Bénéficiaire",$A116,AE$6,AE$5,"Mois (DateRDV)",AE$7,"Années (DateRDV)",AE$3,"Présence","Absent"),4,""),"")</f>
        <v/>
      </c>
      <c r="AF116" s="166" t="str">
        <f>IFERROR(IF(GETPIVOTDATA("DateRDV",TCD!$B$1,"DT","GE","Bénéficiaire",$A116,AF$6,AF$5,"Mois (DateRDV)",AF$7,"Années (DateRDV)",AF$3),1,""),"")</f>
        <v/>
      </c>
      <c r="AG116" s="166" t="str">
        <f>IFERROR(IF(GETPIVOTDATA("DateRDV",TCD!$B$1,"DT","GE","Bénéficiaire",$A116,AG$6,AG$5,"Mois (DateRDV)",AG$7,"Années (DateRDV)",AG$3),2,""),"")</f>
        <v/>
      </c>
      <c r="AH116" s="166" t="str">
        <f>IFERROR(IF(GETPIVOTDATA("DateRDV",TCD!$B$1,"DT","GE","Bénéficiaire",$A116,AH$6,AH$5,"Mois (DateRDV)",AH$7,"Années (DateRDV)",AH$3,"Présence","Excusé"),3,""),"")</f>
        <v/>
      </c>
      <c r="AI116" s="166" t="str">
        <f>IFERROR(IF(GETPIVOTDATA("DateRDV",TCD!$B$1,"DT","GE","Bénéficiaire",$A116,AI$6,AI$5,"Mois (DateRDV)",AI$7,"Années (DateRDV)",AI$3,"Présence","Absent"),4,""),"")</f>
        <v/>
      </c>
      <c r="AJ116" s="166" t="str">
        <f>IFERROR(IF(GETPIVOTDATA("DateRDV",TCD!$B$1,"DT","GE","Bénéficiaire",$A116,AJ$6,AJ$5,"Mois (DateRDV)",AJ$7,"Années (DateRDV)",AJ$3),1,""),"")</f>
        <v/>
      </c>
      <c r="AK116" s="166" t="str">
        <f>IFERROR(IF(GETPIVOTDATA("DateRDV",TCD!$B$1,"DT","GE","Bénéficiaire",$A116,AK$6,AK$5,"Mois (DateRDV)",AK$7,"Années (DateRDV)",AK$3),2,""),"")</f>
        <v/>
      </c>
      <c r="AL116" s="166" t="str">
        <f>IFERROR(IF(GETPIVOTDATA("DateRDV",TCD!$B$1,"DT","GE","Bénéficiaire",$A116,AL$6,AL$5,"Mois (DateRDV)",AL$7,"Années (DateRDV)",AL$3,"Présence","Excusé"),3,""),"")</f>
        <v/>
      </c>
      <c r="AM116" s="166" t="str">
        <f>IFERROR(IF(GETPIVOTDATA("DateRDV",TCD!$B$1,"DT","GE","Bénéficiaire",$A116,AM$6,AM$5,"Mois (DateRDV)",AM$7,"Années (DateRDV)",AM$3,"Présence","Absent"),4,""),"")</f>
        <v/>
      </c>
      <c r="AN116" s="166" t="str">
        <f>IFERROR(IF(GETPIVOTDATA("DateRDV",TCD!$B$1,"DT","GE","Bénéficiaire",$A116,AN$6,AN$5,"Mois (DateRDV)",AN$7,"Années (DateRDV)",AN$3),1,""),"")</f>
        <v/>
      </c>
      <c r="AO116" s="166" t="str">
        <f>IFERROR(IF(GETPIVOTDATA("DateRDV",TCD!$B$1,"DT","GE","Bénéficiaire",$A116,AO$6,AO$5,"Mois (DateRDV)",AO$7,"Années (DateRDV)",AO$3),2,""),"")</f>
        <v/>
      </c>
      <c r="AP116" s="166" t="str">
        <f>IFERROR(IF(GETPIVOTDATA("DateRDV",TCD!$B$1,"DT","GE","Bénéficiaire",$A116,AP$6,AP$5,"Mois (DateRDV)",AP$7,"Années (DateRDV)",AP$3,"Présence","Excusé"),3,""),"")</f>
        <v/>
      </c>
      <c r="AQ116" s="166" t="str">
        <f>IFERROR(IF(GETPIVOTDATA("DateRDV",TCD!$B$1,"DT","GE","Bénéficiaire",$A116,AQ$6,AQ$5,"Mois (DateRDV)",AQ$7,"Années (DateRDV)",AQ$3,"Présence","Absent"),4,""),"")</f>
        <v/>
      </c>
      <c r="AR116" s="166" t="str">
        <f>IFERROR(IF(GETPIVOTDATA("DateRDV",TCD!$B$1,"DT","GE","Bénéficiaire",$A116,AR$6,AR$5,"Mois (DateRDV)",AR$7,"Années (DateRDV)",AR$3),1,""),"")</f>
        <v/>
      </c>
      <c r="AS116" s="166" t="str">
        <f>IFERROR(IF(GETPIVOTDATA("DateRDV",TCD!$B$1,"DT","GE","Bénéficiaire",$A116,AS$6,AS$5,"Mois (DateRDV)",AS$7,"Années (DateRDV)",AS$3),2,""),"")</f>
        <v/>
      </c>
      <c r="AT116" s="166" t="str">
        <f>IFERROR(IF(GETPIVOTDATA("DateRDV",TCD!$B$1,"DT","GE","Bénéficiaire",$A116,AT$6,AT$5,"Mois (DateRDV)",AT$7,"Années (DateRDV)",AT$3,"Présence","Excusé"),3,""),"")</f>
        <v/>
      </c>
      <c r="AU116" s="166" t="str">
        <f>IFERROR(IF(GETPIVOTDATA("DateRDV",TCD!$B$1,"DT","GE","Bénéficiaire",$A116,AU$6,AU$5,"Mois (DateRDV)",AU$7,"Années (DateRDV)",AU$3,"Présence","Absent"),4,""),"")</f>
        <v/>
      </c>
      <c r="AV116" s="166" t="str">
        <f>IFERROR(IF(GETPIVOTDATA("DateRDV",TCD!$B$1,"DT","GE","Bénéficiaire",$A116,AV$6,AV$5,"Mois (DateRDV)",AV$7,"Années (DateRDV)",AV$3),1,""),"")</f>
        <v/>
      </c>
      <c r="AW116" s="166" t="str">
        <f>IFERROR(IF(GETPIVOTDATA("DateRDV",TCD!$B$1,"DT","GE","Bénéficiaire",$A116,AW$6,AW$5,"Mois (DateRDV)",AW$7,"Années (DateRDV)",AW$3),2,""),"")</f>
        <v/>
      </c>
      <c r="AX116" s="166" t="str">
        <f>IFERROR(IF(GETPIVOTDATA("DateRDV",TCD!$B$1,"DT","GE","Bénéficiaire",$A116,AX$6,AX$5,"Mois (DateRDV)",AX$7,"Années (DateRDV)",AX$3,"Présence","Excusé"),3,""),"")</f>
        <v/>
      </c>
      <c r="AY116" s="166" t="str">
        <f>IFERROR(IF(GETPIVOTDATA("DateRDV",TCD!$B$1,"DT","GE","Bénéficiaire",$A116,AY$6,AY$5,"Mois (DateRDV)",AY$7,"Années (DateRDV)",AY$3,"Présence","Absent"),4,""),"")</f>
        <v/>
      </c>
      <c r="AZ116" s="166" t="str">
        <f>IFERROR(IF(GETPIVOTDATA("DateRDV",TCD!$B$1,"DT","GE","Bénéficiaire",$A116,AZ$6,AZ$5,"Mois (DateRDV)",AZ$7,"Années (DateRDV)",AZ$3),1,""),"")</f>
        <v/>
      </c>
      <c r="BA116" s="166" t="str">
        <f>IFERROR(IF(GETPIVOTDATA("DateRDV",TCD!$B$1,"DT","GE","Bénéficiaire",$A116,BA$6,BA$5,"Mois (DateRDV)",BA$7,"Années (DateRDV)",BA$3),2,""),"")</f>
        <v/>
      </c>
      <c r="BB116" s="166" t="str">
        <f>IFERROR(IF(GETPIVOTDATA("DateRDV",TCD!$B$1,"DT","GE","Bénéficiaire",$A116,BB$6,BB$5,"Mois (DateRDV)",BB$7,"Années (DateRDV)",BB$3,"Présence","Excusé"),3,""),"")</f>
        <v/>
      </c>
      <c r="BC116" s="166" t="str">
        <f>IFERROR(IF(GETPIVOTDATA("DateRDV",TCD!$B$1,"DT","GE","Bénéficiaire",$A116,BC$6,BC$5,"Mois (DateRDV)",BC$7,"Années (DateRDV)",BC$3,"Présence","Absent"),4,""),"")</f>
        <v/>
      </c>
      <c r="BD116" s="166" t="str">
        <f>IFERROR(IF(GETPIVOTDATA("DateRDV",TCD!$B$1,"DT","GE","Bénéficiaire",$A116,BD$6,BD$5,"Mois (DateRDV)",BD$7,"Années (DateRDV)",BD$3),1,""),"")</f>
        <v/>
      </c>
      <c r="BE116" s="166" t="str">
        <f>IFERROR(IF(GETPIVOTDATA("DateRDV",TCD!$B$1,"DT","GE","Bénéficiaire",$A116,BE$6,BE$5,"Mois (DateRDV)",BE$7,"Années (DateRDV)",BE$3),2,""),"")</f>
        <v/>
      </c>
      <c r="BF116" s="166" t="str">
        <f>IFERROR(IF(GETPIVOTDATA("DateRDV",TCD!$B$1,"DT","GE","Bénéficiaire",$A116,BF$6,BF$5,"Mois (DateRDV)",BF$7,"Années (DateRDV)",BF$3,"Présence","Excusé"),3,""),"")</f>
        <v/>
      </c>
      <c r="BG116" s="166" t="str">
        <f>IFERROR(IF(GETPIVOTDATA("DateRDV",TCD!$B$1,"DT","GE","Bénéficiaire",$A116,BG$6,BG$5,"Mois (DateRDV)",BG$7,"Années (DateRDV)",BG$3,"Présence","Absent"),4,""),"")</f>
        <v/>
      </c>
      <c r="BH116" s="166" t="str">
        <f>IFERROR(IF(GETPIVOTDATA("DateRDV",TCD!$B$1,"DT","GE","Bénéficiaire",$A116,BH$6,BH$5,"Mois (DateRDV)",BH$7,"Années (DateRDV)",BH$3),1,""),"")</f>
        <v/>
      </c>
      <c r="BI116" s="166" t="str">
        <f>IFERROR(IF(GETPIVOTDATA("DateRDV",TCD!$B$1,"DT","GE","Bénéficiaire",$A116,BI$6,BI$5,"Mois (DateRDV)",BI$7,"Années (DateRDV)",BI$3),2,""),"")</f>
        <v/>
      </c>
      <c r="BJ116" s="166" t="str">
        <f>IFERROR(IF(GETPIVOTDATA("DateRDV",TCD!$B$1,"DT","GE","Bénéficiaire",$A116,BJ$6,BJ$5,"Mois (DateRDV)",BJ$7,"Années (DateRDV)",BJ$3,"Présence","Excusé"),3,""),"")</f>
        <v/>
      </c>
      <c r="BK116" s="166" t="str">
        <f>IFERROR(IF(GETPIVOTDATA("DateRDV",TCD!$B$1,"DT","GE","Bénéficiaire",$A116,BK$6,BK$5,"Mois (DateRDV)",BK$7,"Années (DateRDV)",BK$3,"Présence","Absent"),4,""),"")</f>
        <v/>
      </c>
      <c r="BL116" s="166" t="str">
        <f>IFERROR(IF(GETPIVOTDATA("DateRDV",TCD!$B$1,"DT","GE","Bénéficiaire",$A116,BL$6,BL$5,"Mois (DateRDV)",BL$7,"Années (DateRDV)",BL$3),1,""),"")</f>
        <v/>
      </c>
      <c r="BM116" s="166" t="str">
        <f>IFERROR(IF(GETPIVOTDATA("DateRDV",TCD!$B$1,"DT","GE","Bénéficiaire",$A116,BM$6,BM$5,"Mois (DateRDV)",BM$7,"Années (DateRDV)",BM$3),2,""),"")</f>
        <v/>
      </c>
      <c r="BN116" s="166" t="str">
        <f>IFERROR(IF(GETPIVOTDATA("DateRDV",TCD!$B$1,"DT","GE","Bénéficiaire",$A116,BN$6,BN$5,"Mois (DateRDV)",BN$7,"Années (DateRDV)",BN$3,"Présence","Excusé"),3,""),"")</f>
        <v/>
      </c>
      <c r="BO116" s="166" t="str">
        <f>IFERROR(IF(GETPIVOTDATA("DateRDV",TCD!$B$1,"DT","GE","Bénéficiaire",$A116,BO$6,BO$5,"Mois (DateRDV)",BO$7,"Années (DateRDV)",BO$3,"Présence","Absent"),4,""),"")</f>
        <v/>
      </c>
      <c r="BP116" s="166" t="str">
        <f>IFERROR(IF(GETPIVOTDATA("DateRDV",TCD!$B$1,"DT","GE","Bénéficiaire",$A116,BP$6,BP$5,"Mois (DateRDV)",BP$7,"Années (DateRDV)",BP$3),1,""),"")</f>
        <v/>
      </c>
      <c r="BQ116" s="166" t="str">
        <f>IFERROR(IF(GETPIVOTDATA("DateRDV",TCD!$B$1,"DT","GE","Bénéficiaire",$A116,BQ$6,BQ$5,"Mois (DateRDV)",BQ$7,"Années (DateRDV)",BQ$3),2,""),"")</f>
        <v/>
      </c>
      <c r="BR116" s="166" t="str">
        <f>IFERROR(IF(GETPIVOTDATA("DateRDV",TCD!$B$1,"DT","GE","Bénéficiaire",$A116,BR$6,BR$5,"Mois (DateRDV)",BR$7,"Années (DateRDV)",BR$3,"Présence","Excusé"),3,""),"")</f>
        <v/>
      </c>
      <c r="BS116" s="166" t="str">
        <f>IFERROR(IF(GETPIVOTDATA("DateRDV",TCD!$B$1,"DT","GE","Bénéficiaire",$A116,BS$6,BS$5,"Mois (DateRDV)",BS$7,"Années (DateRDV)",BS$3,"Présence","Absent"),4,""),"")</f>
        <v/>
      </c>
      <c r="BT116" s="166" t="str">
        <f>IFERROR(IF(GETPIVOTDATA("DateRDV",TCD!$B$1,"DT","GE","Bénéficiaire",$A116,BT$6,BT$5,"Mois (DateRDV)",BT$7,"Années (DateRDV)",BT$3),1,""),"")</f>
        <v/>
      </c>
      <c r="BU116" s="166" t="str">
        <f>IFERROR(IF(GETPIVOTDATA("DateRDV",TCD!$B$1,"DT","GE","Bénéficiaire",$A116,BU$6,BU$5,"Mois (DateRDV)",BU$7,"Années (DateRDV)",BU$3),2,""),"")</f>
        <v/>
      </c>
      <c r="BV116" s="166" t="str">
        <f>IFERROR(IF(GETPIVOTDATA("DateRDV",TCD!$B$1,"DT","GE","Bénéficiaire",$A116,BV$6,BV$5,"Mois (DateRDV)",BV$7,"Années (DateRDV)",BV$3,"Présence","Excusé"),3,""),"")</f>
        <v/>
      </c>
      <c r="BW116" s="166" t="str">
        <f>IFERROR(IF(GETPIVOTDATA("DateRDV",TCD!$B$1,"DT","GE","Bénéficiaire",$A116,BW$6,BW$5,"Mois (DateRDV)",BW$7,"Années (DateRDV)",BW$3,"Présence","Absent"),4,""),"")</f>
        <v/>
      </c>
      <c r="BX116" s="166" t="str">
        <f>IFERROR(IF(GETPIVOTDATA("DateRDV",TCD!$B$1,"DT","GE","Bénéficiaire",$A116,BX$6,BX$5,"Mois (DateRDV)",BX$7,"Années (DateRDV)",BX$3),1,""),"")</f>
        <v/>
      </c>
      <c r="BY116" s="166" t="str">
        <f>IFERROR(IF(GETPIVOTDATA("DateRDV",TCD!$B$1,"DT","GE","Bénéficiaire",$A116,BY$6,BY$5,"Mois (DateRDV)",BY$7,"Années (DateRDV)",BY$3),2,""),"")</f>
        <v/>
      </c>
      <c r="BZ116" s="166" t="str">
        <f>IFERROR(IF(GETPIVOTDATA("DateRDV",TCD!$B$1,"DT","GE","Bénéficiaire",$A116,BZ$6,BZ$5,"Mois (DateRDV)",BZ$7,"Années (DateRDV)",BZ$3,"Présence","Excusé"),3,""),"")</f>
        <v/>
      </c>
      <c r="CA116" s="166" t="str">
        <f>IFERROR(IF(GETPIVOTDATA("DateRDV",TCD!$B$1,"DT","GE","Bénéficiaire",$A116,CA$6,CA$5,"Mois (DateRDV)",CA$7,"Années (DateRDV)",CA$3,"Présence","Absent"),4,""),"")</f>
        <v/>
      </c>
      <c r="CB116" s="166" t="str">
        <f>IFERROR(IF(GETPIVOTDATA("DateRDV",TCD!$B$1,"DT","GE","Bénéficiaire",$A116,CB$6,CB$5,"Mois (DateRDV)",CB$7,"Années (DateRDV)",CB$3),1,""),"")</f>
        <v/>
      </c>
      <c r="CC116" s="166" t="str">
        <f>IFERROR(IF(GETPIVOTDATA("DateRDV",TCD!$B$1,"DT","GE","Bénéficiaire",$A116,CC$6,CC$5,"Mois (DateRDV)",CC$7,"Années (DateRDV)",CC$3),2,""),"")</f>
        <v/>
      </c>
      <c r="CD116" s="166" t="str">
        <f>IFERROR(IF(GETPIVOTDATA("DateRDV",TCD!$B$1,"DT","GE","Bénéficiaire",$A116,CD$6,CD$5,"Mois (DateRDV)",CD$7,"Années (DateRDV)",CD$3,"Présence","Excusé"),3,""),"")</f>
        <v/>
      </c>
      <c r="CE116" s="166" t="str">
        <f>IFERROR(IF(GETPIVOTDATA("DateRDV",TCD!$B$1,"DT","GE","Bénéficiaire",$A116,CE$6,CE$5,"Mois (DateRDV)",CE$7,"Années (DateRDV)",CE$3,"Présence","Absent"),4,""),"")</f>
        <v/>
      </c>
      <c r="CF116" s="166" t="str">
        <f>IFERROR(IF(GETPIVOTDATA("DateRDV",TCD!$B$1,"DT","GE","Bénéficiaire",$A116,CF$6,CF$5,"Mois (DateRDV)",CF$7,"Années (DateRDV)",CF$3),1,""),"")</f>
        <v/>
      </c>
      <c r="CG116" s="166" t="str">
        <f>IFERROR(IF(GETPIVOTDATA("DateRDV",TCD!$B$1,"DT","GE","Bénéficiaire",$A116,CG$6,CG$5,"Mois (DateRDV)",CG$7,"Années (DateRDV)",CG$3),2,""),"")</f>
        <v/>
      </c>
      <c r="CH116" s="166" t="str">
        <f>IFERROR(IF(GETPIVOTDATA("DateRDV",TCD!$B$1,"DT","GE","Bénéficiaire",$A116,CH$6,CH$5,"Mois (DateRDV)",CH$7,"Années (DateRDV)",CH$3,"Présence","Excusé"),3,""),"")</f>
        <v/>
      </c>
      <c r="CI116" s="166" t="str">
        <f>IFERROR(IF(GETPIVOTDATA("DateRDV",TCD!$B$1,"DT","GE","Bénéficiaire",$A116,CI$6,CI$5,"Mois (DateRDV)",CI$7,"Années (DateRDV)",CI$3,"Présence","Absent"),4,""),"")</f>
        <v/>
      </c>
      <c r="CJ116" s="166" t="str">
        <f>IFERROR(IF(GETPIVOTDATA("DateRDV",TCD!$B$1,"DT","GE","Bénéficiaire",$A116,CJ$6,CJ$5,"Mois (DateRDV)",CJ$7,"Années (DateRDV)",CJ$3),1,""),"")</f>
        <v/>
      </c>
      <c r="CK116" s="166" t="str">
        <f>IFERROR(IF(GETPIVOTDATA("DateRDV",TCD!$B$1,"DT","GE","Bénéficiaire",$A116,CK$6,CK$5,"Mois (DateRDV)",CK$7,"Années (DateRDV)",CK$3),2,""),"")</f>
        <v/>
      </c>
      <c r="CL116" s="166" t="str">
        <f>IFERROR(IF(GETPIVOTDATA("DateRDV",TCD!$B$1,"DT","GE","Bénéficiaire",$A116,GI$6,GI$5,"Mois (DateRDV)",GI$7,"Années (DateRDV)",GI$3,"Présence","Excusé"),3,""),"")</f>
        <v/>
      </c>
      <c r="CM116" s="166" t="str">
        <f>IFERROR(IF(GETPIVOTDATA("DateRDV",TCD!$B$1,"DT","GE","Bénéficiaire",$A116,CM$6,CM$5,"Mois (DateRDV)",CM$7,"Années (DateRDV)",CM$3,"Présence","Absent"),4,""),"")</f>
        <v/>
      </c>
      <c r="CN116" s="166" t="str">
        <f>IFERROR(IF(GETPIVOTDATA("DateRDV",TCD!$B$1,"DT","GE","Bénéficiaire",$A116,CN$6,CN$5,"Mois (DateRDV)",CN$7,"Années (DateRDV)",CN$3),1,""),"")</f>
        <v/>
      </c>
      <c r="CO116" s="166" t="str">
        <f>IFERROR(IF(GETPIVOTDATA("DateRDV",TCD!$B$1,"DT","GE","Bénéficiaire",$A116,CO$6,CO$5,"Mois (DateRDV)",CO$7,"Années (DateRDV)",CO$3),2,""),"")</f>
        <v/>
      </c>
      <c r="CP116" s="166" t="str">
        <f>IFERROR(IF(GETPIVOTDATA("DateRDV",TCD!$B$1,"DT","GE","Bénéficiaire",$A116,CP$6,CP$5,"Mois (DateRDV)",CP$7,"Années (DateRDV)",CP$3,"Présence","Excusé"),3,""),"")</f>
        <v/>
      </c>
      <c r="CQ116" s="166" t="str">
        <f>IFERROR(IF(GETPIVOTDATA("DateRDV",TCD!$B$1,"DT","GE","Bénéficiaire",$A116,CQ$6,CQ$5,"Mois (DateRDV)",CQ$7,"Années (DateRDV)",CQ$3,"Présence","Absent"),4,""),"")</f>
        <v/>
      </c>
      <c r="CR116" s="166" t="str">
        <f>IFERROR(IF(GETPIVOTDATA("DateRDV",TCD!$B$1,"DT","GE","Bénéficiaire",$A116,CR$6,CR$5,"Mois (DateRDV)",CR$7,"Années (DateRDV)",CR$3),1,""),"")</f>
        <v/>
      </c>
      <c r="CS116" s="166" t="str">
        <f>IFERROR(IF(GETPIVOTDATA("DateRDV",TCD!$B$1,"DT","GE","Bénéficiaire",$A116,CS$6,CS$5,"Mois (DateRDV)",CS$7,"Années (DateRDV)",CS$3),2,""),"")</f>
        <v/>
      </c>
      <c r="CT116" s="166" t="str">
        <f>IFERROR(IF(GETPIVOTDATA("DateRDV",TCD!$B$1,"DT","GE","Bénéficiaire",$A116,CT$6,CT$5,"Mois (DateRDV)",CT$7,"Années (DateRDV)",CT$3,"Présence","Excusé"),3,""),"")</f>
        <v/>
      </c>
      <c r="CU116" s="166" t="str">
        <f>IFERROR(IF(GETPIVOTDATA("DateRDV",TCD!$B$1,"DT","GE","Bénéficiaire",$A116,CU$6,CU$5,"Mois (DateRDV)",CU$7,"Années (DateRDV)",CU$3,"Présence","Absent"),4,""),"")</f>
        <v/>
      </c>
      <c r="CV116" s="166" t="str">
        <f>IFERROR(IF(GETPIVOTDATA("DateRDV",TCD!$B$1,"DT","GE","Bénéficiaire",$A116,CV$6,CV$5,"Mois (DateRDV)",CV$7,"Années (DateRDV)",CV$3),1,""),"")</f>
        <v/>
      </c>
      <c r="CW116" s="166" t="str">
        <f>IFERROR(IF(GETPIVOTDATA("DateRDV",TCD!$B$1,"DT","GE","Bénéficiaire",$A116,CW$6,CW$5,"Mois (DateRDV)",CW$7,"Années (DateRDV)",CW$3),2,""),"")</f>
        <v/>
      </c>
      <c r="CX116" s="166" t="str">
        <f>IFERROR(IF(GETPIVOTDATA("DateRDV",TCD!$B$1,"DT","GE","Bénéficiaire",$A116,CX$6,CX$5,"Mois (DateRDV)",CX$7,"Années (DateRDV)",CX$3,"Présence","Excusé"),3,""),"")</f>
        <v/>
      </c>
      <c r="CY116" s="166" t="str">
        <f>IFERROR(IF(GETPIVOTDATA("DateRDV",TCD!$B$1,"DT","GE","Bénéficiaire",$A116,CY$6,CY$5,"Mois (DateRDV)",CY$7,"Années (DateRDV)",CY$3,"Présence","Absent"),4,""),"")</f>
        <v/>
      </c>
      <c r="CZ116" s="166" t="str">
        <f>IFERROR(IF(GETPIVOTDATA("DateRDV",TCD!$B$1,"DT","GE","Bénéficiaire",$A116,CZ$6,CZ$5,"Mois (DateRDV)",CZ$7,"Années (DateRDV)",CZ$3),1,""),"")</f>
        <v/>
      </c>
      <c r="DA116" s="166" t="str">
        <f>IFERROR(IF(GETPIVOTDATA("DateRDV",TCD!$B$1,"DT","GE","Bénéficiaire",$A116,DA$6,DA$5,"Mois (DateRDV)",DA$7,"Années (DateRDV)",DA$3),2,""),"")</f>
        <v/>
      </c>
      <c r="DB116" s="166" t="str">
        <f>IFERROR(IF(GETPIVOTDATA("DateRDV",TCD!$B$1,"DT","GE","Bénéficiaire",$A116,DB$6,DB$5,"Mois (DateRDV)",DB$7,"Années (DateRDV)",DB$3,"Présence","Excusé"),3,""),"")</f>
        <v/>
      </c>
      <c r="DC116" s="166" t="str">
        <f>IFERROR(IF(GETPIVOTDATA("DateRDV",TCD!$B$1,"DT","GE","Bénéficiaire",$A116,DC$6,DC$5,"Mois (DateRDV)",DC$7,"Années (DateRDV)",DC$3,"Présence","Absent"),4,""),"")</f>
        <v/>
      </c>
      <c r="DD116" s="166" t="str">
        <f>IFERROR(IF(GETPIVOTDATA("DateRDV",TCD!$B$1,"DT","GE","Bénéficiaire",$A116,DD$6,DD$5,"Mois (DateRDV)",DD$7,"Années (DateRDV)",DD$3),1,""),"")</f>
        <v/>
      </c>
      <c r="DE116" s="166" t="str">
        <f>IFERROR(IF(GETPIVOTDATA("DateRDV",TCD!$B$1,"DT","GE","Bénéficiaire",$A116,DE$6,DE$5,"Mois (DateRDV)",DE$7,"Années (DateRDV)",DE$3),2,""),"")</f>
        <v/>
      </c>
      <c r="DF116" s="166" t="str">
        <f>IFERROR(IF(GETPIVOTDATA("DateRDV",TCD!$B$1,"DT","GE","Bénéficiaire",$A116,DF$6,DF$5,"Mois (DateRDV)",DF$7,"Années (DateRDV)",DF$3,"Présence","Excusé"),3,""),"")</f>
        <v/>
      </c>
      <c r="DG116" s="166" t="str">
        <f>IFERROR(IF(GETPIVOTDATA("DateRDV",TCD!$B$1,"DT","GE","Bénéficiaire",$A116,DG$6,DG$5,"Mois (DateRDV)",DG$7,"Années (DateRDV)",DG$3,"Présence","Absent"),4,""),"")</f>
        <v/>
      </c>
      <c r="DH116" s="166" t="str">
        <f>IFERROR(IF(GETPIVOTDATA("DateRDV",TCD!$B$1,"DT","GE","Bénéficiaire",$A116,DH$6,DH$5,"Mois (DateRDV)",DH$7,"Années (DateRDV)",DH$3),1,""),"")</f>
        <v/>
      </c>
      <c r="DI116" s="166" t="str">
        <f>IFERROR(IF(GETPIVOTDATA("DateRDV",TCD!$B$1,"DT","GE","Bénéficiaire",$A116,DI$6,DI$5,"Mois (DateRDV)",DI$7,"Années (DateRDV)",DI$3),2,""),"")</f>
        <v/>
      </c>
      <c r="DJ116" s="166" t="str">
        <f>IFERROR(IF(GETPIVOTDATA("DateRDV",TCD!$B$1,"DT","GE","Bénéficiaire",$A116,DJ$6,DJ$5,"Mois (DateRDV)",DJ$7,"Années (DateRDV)",DJ$3,"Présence","Excusé"),3,""),"")</f>
        <v/>
      </c>
      <c r="DK116" s="166" t="str">
        <f>IFERROR(IF(GETPIVOTDATA("DateRDV",TCD!$B$1,"DT","GE","Bénéficiaire",$A116,DK$6,DK$5,"Mois (DateRDV)",DK$7,"Années (DateRDV)",DK$3,"Présence","Absent"),4,""),"")</f>
        <v/>
      </c>
      <c r="DL116" s="166" t="str">
        <f>IFERROR(IF(GETPIVOTDATA("DateRDV",TCD!$B$1,"DT","GE","Bénéficiaire",$A116,DL$6,DL$5,"Mois (DateRDV)",DL$7,"Années (DateRDV)",DL$3),1,""),"")</f>
        <v/>
      </c>
      <c r="DM116" s="166" t="str">
        <f>IFERROR(IF(GETPIVOTDATA("DateRDV",TCD!$B$1,"DT","GE","Bénéficiaire",$A116,DM$6,DM$5,"Mois (DateRDV)",DM$7,"Années (DateRDV)",DM$3),2,""),"")</f>
        <v/>
      </c>
      <c r="DN116" s="166" t="str">
        <f>IFERROR(IF(GETPIVOTDATA("DateRDV",TCD!$B$1,"DT","GE","Bénéficiaire",$A116,DN$6,DN$5,"Mois (DateRDV)",DN$7,"Années (DateRDV)",DN$3,"Présence","Excusé"),3,""),"")</f>
        <v/>
      </c>
      <c r="DO116" s="166" t="str">
        <f>IFERROR(IF(GETPIVOTDATA("DateRDV",TCD!$B$1,"DT","GE","Bénéficiaire",$A116,DO$6,DO$5,"Mois (DateRDV)",DO$7,"Années (DateRDV)",DO$3,"Présence","Absent"),4,""),"")</f>
        <v/>
      </c>
    </row>
    <row r="117" spans="1:119" x14ac:dyDescent="0.2">
      <c r="A117" t="str">
        <v>CEVIKBAS Gulzade</v>
      </c>
      <c r="B117" s="169" t="str">
        <f>IFERROR(IF(INDEX(Data!P:P,MATCH(A117,Data!B:B,0))&lt;&gt;"",INDEX(Data!P:P,MATCH(A117,Data!B:B,0)),""),"")</f>
        <v>CEVIKBAS</v>
      </c>
      <c r="C117" s="169" t="str">
        <f>IFERROR(IF(INDEX(Data!O:O,MATCH(A117,Data!B:B,0))&lt;&gt;"",INDEX(Data!O:O,MATCH(A117,Data!B:B,0)),""),"")</f>
        <v>Gulzade</v>
      </c>
      <c r="D117" s="169" t="str">
        <f>IFERROR(IF(INDEX(Data!J:J,MATCH(A117,Data!B:B,0))&lt;&gt;"",INDEX(Data!J:J,MATCH(A117,Data!B:B,0)),""),"")</f>
        <v>CI</v>
      </c>
      <c r="E117" s="169" t="str">
        <f>IFERROR(IF(INDEX(Data!M:M,MATCH(A117,Data!B:B,0))&lt;&gt;"",INDEX(Data!M:M,MATCH(A117,Data!B:B,0)),""),"")</f>
        <v>ANNEMASSE</v>
      </c>
      <c r="F117" s="169">
        <f>IFERROR(IF(INDEX(Data!N:N,MATCH(A117,Data!B:B,0))&lt;&gt;"",INDEX(Data!N:N,MATCH(A117,Data!B:B,0)),""),"")</f>
        <v>74100</v>
      </c>
      <c r="G117" s="170">
        <f>IFERROR(IF(INDEX(Data!K:K,MATCH(A117,Data!B:B,0))&lt;&gt;"",INDEX(Data!K:K,MATCH(A117,Data!B:B,0)),""),"")</f>
        <v>45712</v>
      </c>
      <c r="H117" s="170">
        <f>IFERROR(IF(INDEX(Data!L:L,MATCH(A117,Data!B:B,0))&lt;&gt;"",INDEX(Data!L:L,MATCH(A117,Data!B:B,0)),""),"")</f>
        <v>45722</v>
      </c>
      <c r="I117" s="170">
        <f>IFERROR(IF(INDEX(Data!C:C,MATCH(A117,Data!B:B,0))&lt;&gt;"",INDEX(Data!C:C,MATCH(A117,Data!B:B,0)),""),"")</f>
        <v>45734</v>
      </c>
      <c r="J117" s="170" t="str">
        <f>IFERROR(IF(INDEX(Data!D:D,MATCH(A117,Data!B:B,0))&lt;&gt;"",INDEX(Data!D:D,MATCH(A117,Data!B:B,0)),""),"")</f>
        <v/>
      </c>
      <c r="K117" s="171" t="str">
        <f>IFERROR(IF(INDEX(Data!H:H,MATCH(A117,Data!B:B,0))&lt;&gt;"",INDEX(Data!H:H,MATCH(A117,Data!B:B,0)),""),"")</f>
        <v>Remobilisation</v>
      </c>
      <c r="L117" s="166" t="str">
        <f>IFERROR(IF(GETPIVOTDATA("DateRDV",TCD!$B$1,"DT","GE","Bénéficiaire",$A117,L$6,L$5,"Mois (DateRDV)",L$7,"Années (DateRDV)",L$3),1,""),"")</f>
        <v/>
      </c>
      <c r="M117" s="166" t="str">
        <f>IFERROR(IF(GETPIVOTDATA("DateRDV",TCD!$B$1,"DT","GE","Bénéficiaire",$A117,M$6,M$5,"Mois (DateRDV)",M$7,"Années (DateRDV)",M$3),2,""),"")</f>
        <v/>
      </c>
      <c r="N117" s="166" t="str">
        <f>IFERROR(IF(GETPIVOTDATA("DateRDV",TCD!$B$1,"DT","GE","Bénéficiaire",$A117,N$6,N$5,"Mois (DateRDV)",N$7,"Années (DateRDV)",N$3,"Présence","Excusé"),3,""),"")</f>
        <v/>
      </c>
      <c r="O117" s="166" t="str">
        <f>IFERROR(IF(GETPIVOTDATA("DateRDV",TCD!$B$1,"DT","GE","Bénéficiaire",$A117,O$6,O$5,"Mois (DateRDV)",O$7,"Années (DateRDV)",O$3,"Présence","Absent"),4,""),"")</f>
        <v/>
      </c>
      <c r="P117" s="166" t="str">
        <f>IFERROR(IF(GETPIVOTDATA("DateRDV",TCD!$B$1,"DT","GE","Bénéficiaire",$A117,P$6,P$5,"Mois (DateRDV)",P$7,"Années (DateRDV)",P$3),1,""),"")</f>
        <v/>
      </c>
      <c r="Q117" s="166" t="str">
        <f>IFERROR(IF(GETPIVOTDATA("DateRDV",TCD!$B$1,"DT","GE","Bénéficiaire",$A117,Q$6,Q$5,"Mois (DateRDV)",Q$7,"Années (DateRDV)",Q$3),2,""),"")</f>
        <v/>
      </c>
      <c r="R117" s="166" t="str">
        <f>IFERROR(IF(GETPIVOTDATA("DateRDV",TCD!$B$1,"DT","GE","Bénéficiaire",$A117,R$6,R$5,"Mois (DateRDV)",R$7,"Années (DateRDV)",R$3,"Présence","Excusé"),3,""),"")</f>
        <v/>
      </c>
      <c r="S117" s="166" t="str">
        <f>IFERROR(IF(GETPIVOTDATA("DateRDV",TCD!$B$1,"DT","GE","Bénéficiaire",$A117,S$6,S$5,"Mois (DateRDV)",S$7,"Années (DateRDV)",S$3,"Présence","Absent"),4,""),"")</f>
        <v/>
      </c>
      <c r="T117" s="166" t="str">
        <f>IFERROR(IF(GETPIVOTDATA("DateRDV",TCD!$B$1,"DT","GE","Bénéficiaire",$A117,T$6,T$5,"Mois (DateRDV)",T$7,"Années (DateRDV)",T$3),1,""),"")</f>
        <v/>
      </c>
      <c r="U117" s="166" t="str">
        <f>IFERROR(IF(GETPIVOTDATA("DateRDV",TCD!$B$1,"DT","GE","Bénéficiaire",$A117,U$6,U$5,"Mois (DateRDV)",U$7,"Années (DateRDV)",U$3),2,""),"")</f>
        <v/>
      </c>
      <c r="V117" s="166" t="str">
        <f>IFERROR(IF(GETPIVOTDATA("DateRDV",TCD!$B$1,"DT","GE","Bénéficiaire",$A117,V$6,V$5,"Mois (DateRDV)",V$7,"Années (DateRDV)",V$3,"Présence","Excusé"),3,""),"")</f>
        <v/>
      </c>
      <c r="W117" s="166" t="str">
        <f>IFERROR(IF(GETPIVOTDATA("DateRDV",TCD!$B$1,"DT","GE","Bénéficiaire",$A117,W$6,W$5,"Mois (DateRDV)",W$7,"Années (DateRDV)",W$3,"Présence","Absent"),4,""),"")</f>
        <v/>
      </c>
      <c r="X117" s="166" t="str">
        <f>IFERROR(IF(GETPIVOTDATA("DateRDV",TCD!$B$1,"DT","GE","Bénéficiaire",$A117,X$6,X$5,"Mois (DateRDV)",X$7,"Années (DateRDV)",X$3),1,""),"")</f>
        <v/>
      </c>
      <c r="Y117" s="166" t="str">
        <f>IFERROR(IF(GETPIVOTDATA("DateRDV",TCD!$B$1,"DT","GE","Bénéficiaire",$A117,Y$6,Y$5,"Mois (DateRDV)",Y$7,"Années (DateRDV)",Y$3),2,""),"")</f>
        <v/>
      </c>
      <c r="Z117" s="166" t="str">
        <f>IFERROR(IF(GETPIVOTDATA("DateRDV",TCD!$B$1,"DT","GE","Bénéficiaire",$A117,Z$6,Z$5,"Mois (DateRDV)",Z$7,"Années (DateRDV)",Z$3,"Présence","Excusé"),3,""),"")</f>
        <v/>
      </c>
      <c r="AA117" s="166" t="str">
        <f>IFERROR(IF(GETPIVOTDATA("DateRDV",TCD!$B$1,"DT","GE","Bénéficiaire",$A117,AA$6,AA$5,"Mois (DateRDV)",AA$7,"Années (DateRDV)",AA$3,"Présence","Absent"),4,""),"")</f>
        <v/>
      </c>
      <c r="AB117" s="166" t="str">
        <f>IFERROR(IF(GETPIVOTDATA("DateRDV",TCD!$B$1,"DT","GE","Bénéficiaire",$A117,AB$6,AB$5,"Mois (DateRDV)",AB$7,"Années (DateRDV)",AB$3),1,""),"")</f>
        <v/>
      </c>
      <c r="AC117" s="166" t="str">
        <f>IFERROR(IF(GETPIVOTDATA("DateRDV",TCD!$B$1,"DT","GE","Bénéficiaire",$A117,AC$6,AC$5,"Mois (DateRDV)",AC$7,"Années (DateRDV)",AC$3),2,""),"")</f>
        <v/>
      </c>
      <c r="AD117" s="166" t="str">
        <f>IFERROR(IF(GETPIVOTDATA("DateRDV",TCD!$B$1,"DT","GE","Bénéficiaire",$A117,AD$6,AD$5,"Mois (DateRDV)",AD$7,"Années (DateRDV)",AD$3,"Présence","Excusé"),3,""),"")</f>
        <v/>
      </c>
      <c r="AE117" s="166" t="str">
        <f>IFERROR(IF(GETPIVOTDATA("DateRDV",TCD!$B$1,"DT","GE","Bénéficiaire",$A117,AE$6,AE$5,"Mois (DateRDV)",AE$7,"Années (DateRDV)",AE$3,"Présence","Absent"),4,""),"")</f>
        <v/>
      </c>
      <c r="AF117" s="166" t="str">
        <f>IFERROR(IF(GETPIVOTDATA("DateRDV",TCD!$B$1,"DT","GE","Bénéficiaire",$A117,AF$6,AF$5,"Mois (DateRDV)",AF$7,"Années (DateRDV)",AF$3),1,""),"")</f>
        <v/>
      </c>
      <c r="AG117" s="166" t="str">
        <f>IFERROR(IF(GETPIVOTDATA("DateRDV",TCD!$B$1,"DT","GE","Bénéficiaire",$A117,AG$6,AG$5,"Mois (DateRDV)",AG$7,"Années (DateRDV)",AG$3),2,""),"")</f>
        <v/>
      </c>
      <c r="AH117" s="166" t="str">
        <f>IFERROR(IF(GETPIVOTDATA("DateRDV",TCD!$B$1,"DT","GE","Bénéficiaire",$A117,AH$6,AH$5,"Mois (DateRDV)",AH$7,"Années (DateRDV)",AH$3,"Présence","Excusé"),3,""),"")</f>
        <v/>
      </c>
      <c r="AI117" s="166" t="str">
        <f>IFERROR(IF(GETPIVOTDATA("DateRDV",TCD!$B$1,"DT","GE","Bénéficiaire",$A117,AI$6,AI$5,"Mois (DateRDV)",AI$7,"Années (DateRDV)",AI$3,"Présence","Absent"),4,""),"")</f>
        <v/>
      </c>
      <c r="AJ117" s="166" t="str">
        <f>IFERROR(IF(GETPIVOTDATA("DateRDV",TCD!$B$1,"DT","GE","Bénéficiaire",$A117,AJ$6,AJ$5,"Mois (DateRDV)",AJ$7,"Années (DateRDV)",AJ$3),1,""),"")</f>
        <v/>
      </c>
      <c r="AK117" s="166" t="str">
        <f>IFERROR(IF(GETPIVOTDATA("DateRDV",TCD!$B$1,"DT","GE","Bénéficiaire",$A117,AK$6,AK$5,"Mois (DateRDV)",AK$7,"Années (DateRDV)",AK$3),2,""),"")</f>
        <v/>
      </c>
      <c r="AL117" s="166" t="str">
        <f>IFERROR(IF(GETPIVOTDATA("DateRDV",TCD!$B$1,"DT","GE","Bénéficiaire",$A117,AL$6,AL$5,"Mois (DateRDV)",AL$7,"Années (DateRDV)",AL$3,"Présence","Excusé"),3,""),"")</f>
        <v/>
      </c>
      <c r="AM117" s="166" t="str">
        <f>IFERROR(IF(GETPIVOTDATA("DateRDV",TCD!$B$1,"DT","GE","Bénéficiaire",$A117,AM$6,AM$5,"Mois (DateRDV)",AM$7,"Années (DateRDV)",AM$3,"Présence","Absent"),4,""),"")</f>
        <v/>
      </c>
      <c r="AN117" s="166" t="str">
        <f>IFERROR(IF(GETPIVOTDATA("DateRDV",TCD!$B$1,"DT","GE","Bénéficiaire",$A117,AN$6,AN$5,"Mois (DateRDV)",AN$7,"Années (DateRDV)",AN$3),1,""),"")</f>
        <v/>
      </c>
      <c r="AO117" s="166" t="str">
        <f>IFERROR(IF(GETPIVOTDATA("DateRDV",TCD!$B$1,"DT","GE","Bénéficiaire",$A117,AO$6,AO$5,"Mois (DateRDV)",AO$7,"Années (DateRDV)",AO$3),2,""),"")</f>
        <v/>
      </c>
      <c r="AP117" s="166" t="str">
        <f>IFERROR(IF(GETPIVOTDATA("DateRDV",TCD!$B$1,"DT","GE","Bénéficiaire",$A117,AP$6,AP$5,"Mois (DateRDV)",AP$7,"Années (DateRDV)",AP$3,"Présence","Excusé"),3,""),"")</f>
        <v/>
      </c>
      <c r="AQ117" s="166" t="str">
        <f>IFERROR(IF(GETPIVOTDATA("DateRDV",TCD!$B$1,"DT","GE","Bénéficiaire",$A117,AQ$6,AQ$5,"Mois (DateRDV)",AQ$7,"Années (DateRDV)",AQ$3,"Présence","Absent"),4,""),"")</f>
        <v/>
      </c>
      <c r="AR117" s="166" t="str">
        <f>IFERROR(IF(GETPIVOTDATA("DateRDV",TCD!$B$1,"DT","GE","Bénéficiaire",$A117,AR$6,AR$5,"Mois (DateRDV)",AR$7,"Années (DateRDV)",AR$3),1,""),"")</f>
        <v/>
      </c>
      <c r="AS117" s="166" t="str">
        <f>IFERROR(IF(GETPIVOTDATA("DateRDV",TCD!$B$1,"DT","GE","Bénéficiaire",$A117,AS$6,AS$5,"Mois (DateRDV)",AS$7,"Années (DateRDV)",AS$3),2,""),"")</f>
        <v/>
      </c>
      <c r="AT117" s="166" t="str">
        <f>IFERROR(IF(GETPIVOTDATA("DateRDV",TCD!$B$1,"DT","GE","Bénéficiaire",$A117,AT$6,AT$5,"Mois (DateRDV)",AT$7,"Années (DateRDV)",AT$3,"Présence","Excusé"),3,""),"")</f>
        <v/>
      </c>
      <c r="AU117" s="166" t="str">
        <f>IFERROR(IF(GETPIVOTDATA("DateRDV",TCD!$B$1,"DT","GE","Bénéficiaire",$A117,AU$6,AU$5,"Mois (DateRDV)",AU$7,"Années (DateRDV)",AU$3,"Présence","Absent"),4,""),"")</f>
        <v/>
      </c>
      <c r="AV117" s="166" t="str">
        <f>IFERROR(IF(GETPIVOTDATA("DateRDV",TCD!$B$1,"DT","GE","Bénéficiaire",$A117,AV$6,AV$5,"Mois (DateRDV)",AV$7,"Années (DateRDV)",AV$3),1,""),"")</f>
        <v/>
      </c>
      <c r="AW117" s="166" t="str">
        <f>IFERROR(IF(GETPIVOTDATA("DateRDV",TCD!$B$1,"DT","GE","Bénéficiaire",$A117,AW$6,AW$5,"Mois (DateRDV)",AW$7,"Années (DateRDV)",AW$3),2,""),"")</f>
        <v/>
      </c>
      <c r="AX117" s="166" t="str">
        <f>IFERROR(IF(GETPIVOTDATA("DateRDV",TCD!$B$1,"DT","GE","Bénéficiaire",$A117,AX$6,AX$5,"Mois (DateRDV)",AX$7,"Années (DateRDV)",AX$3,"Présence","Excusé"),3,""),"")</f>
        <v/>
      </c>
      <c r="AY117" s="166" t="str">
        <f>IFERROR(IF(GETPIVOTDATA("DateRDV",TCD!$B$1,"DT","GE","Bénéficiaire",$A117,AY$6,AY$5,"Mois (DateRDV)",AY$7,"Années (DateRDV)",AY$3,"Présence","Absent"),4,""),"")</f>
        <v/>
      </c>
      <c r="AZ117" s="166" t="str">
        <f>IFERROR(IF(GETPIVOTDATA("DateRDV",TCD!$B$1,"DT","GE","Bénéficiaire",$A117,AZ$6,AZ$5,"Mois (DateRDV)",AZ$7,"Années (DateRDV)",AZ$3),1,""),"")</f>
        <v/>
      </c>
      <c r="BA117" s="166" t="str">
        <f>IFERROR(IF(GETPIVOTDATA("DateRDV",TCD!$B$1,"DT","GE","Bénéficiaire",$A117,BA$6,BA$5,"Mois (DateRDV)",BA$7,"Années (DateRDV)",BA$3),2,""),"")</f>
        <v/>
      </c>
      <c r="BB117" s="166" t="str">
        <f>IFERROR(IF(GETPIVOTDATA("DateRDV",TCD!$B$1,"DT","GE","Bénéficiaire",$A117,BB$6,BB$5,"Mois (DateRDV)",BB$7,"Années (DateRDV)",BB$3,"Présence","Excusé"),3,""),"")</f>
        <v/>
      </c>
      <c r="BC117" s="166" t="str">
        <f>IFERROR(IF(GETPIVOTDATA("DateRDV",TCD!$B$1,"DT","GE","Bénéficiaire",$A117,BC$6,BC$5,"Mois (DateRDV)",BC$7,"Années (DateRDV)",BC$3,"Présence","Absent"),4,""),"")</f>
        <v/>
      </c>
      <c r="BD117" s="166" t="str">
        <f>IFERROR(IF(GETPIVOTDATA("DateRDV",TCD!$B$1,"DT","GE","Bénéficiaire",$A117,BD$6,BD$5,"Mois (DateRDV)",BD$7,"Années (DateRDV)",BD$3),1,""),"")</f>
        <v/>
      </c>
      <c r="BE117" s="166" t="str">
        <f>IFERROR(IF(GETPIVOTDATA("DateRDV",TCD!$B$1,"DT","GE","Bénéficiaire",$A117,BE$6,BE$5,"Mois (DateRDV)",BE$7,"Années (DateRDV)",BE$3),2,""),"")</f>
        <v/>
      </c>
      <c r="BF117" s="166" t="str">
        <f>IFERROR(IF(GETPIVOTDATA("DateRDV",TCD!$B$1,"DT","GE","Bénéficiaire",$A117,BF$6,BF$5,"Mois (DateRDV)",BF$7,"Années (DateRDV)",BF$3,"Présence","Excusé"),3,""),"")</f>
        <v/>
      </c>
      <c r="BG117" s="166" t="str">
        <f>IFERROR(IF(GETPIVOTDATA("DateRDV",TCD!$B$1,"DT","GE","Bénéficiaire",$A117,BG$6,BG$5,"Mois (DateRDV)",BG$7,"Années (DateRDV)",BG$3,"Présence","Absent"),4,""),"")</f>
        <v/>
      </c>
      <c r="BH117" s="166" t="str">
        <f>IFERROR(IF(GETPIVOTDATA("DateRDV",TCD!$B$1,"DT","GE","Bénéficiaire",$A117,BH$6,BH$5,"Mois (DateRDV)",BH$7,"Années (DateRDV)",BH$3),1,""),"")</f>
        <v/>
      </c>
      <c r="BI117" s="166" t="str">
        <f>IFERROR(IF(GETPIVOTDATA("DateRDV",TCD!$B$1,"DT","GE","Bénéficiaire",$A117,BI$6,BI$5,"Mois (DateRDV)",BI$7,"Années (DateRDV)",BI$3),2,""),"")</f>
        <v/>
      </c>
      <c r="BJ117" s="166" t="str">
        <f>IFERROR(IF(GETPIVOTDATA("DateRDV",TCD!$B$1,"DT","GE","Bénéficiaire",$A117,BJ$6,BJ$5,"Mois (DateRDV)",BJ$7,"Années (DateRDV)",BJ$3,"Présence","Excusé"),3,""),"")</f>
        <v/>
      </c>
      <c r="BK117" s="166" t="str">
        <f>IFERROR(IF(GETPIVOTDATA("DateRDV",TCD!$B$1,"DT","GE","Bénéficiaire",$A117,BK$6,BK$5,"Mois (DateRDV)",BK$7,"Années (DateRDV)",BK$3,"Présence","Absent"),4,""),"")</f>
        <v/>
      </c>
      <c r="BL117" s="166" t="str">
        <f>IFERROR(IF(GETPIVOTDATA("DateRDV",TCD!$B$1,"DT","GE","Bénéficiaire",$A117,BL$6,BL$5,"Mois (DateRDV)",BL$7,"Années (DateRDV)",BL$3),1,""),"")</f>
        <v/>
      </c>
      <c r="BM117" s="166" t="str">
        <f>IFERROR(IF(GETPIVOTDATA("DateRDV",TCD!$B$1,"DT","GE","Bénéficiaire",$A117,BM$6,BM$5,"Mois (DateRDV)",BM$7,"Années (DateRDV)",BM$3),2,""),"")</f>
        <v/>
      </c>
      <c r="BN117" s="166" t="str">
        <f>IFERROR(IF(GETPIVOTDATA("DateRDV",TCD!$B$1,"DT","GE","Bénéficiaire",$A117,BN$6,BN$5,"Mois (DateRDV)",BN$7,"Années (DateRDV)",BN$3,"Présence","Excusé"),3,""),"")</f>
        <v/>
      </c>
      <c r="BO117" s="166" t="str">
        <f>IFERROR(IF(GETPIVOTDATA("DateRDV",TCD!$B$1,"DT","GE","Bénéficiaire",$A117,BO$6,BO$5,"Mois (DateRDV)",BO$7,"Années (DateRDV)",BO$3,"Présence","Absent"),4,""),"")</f>
        <v/>
      </c>
      <c r="BP117" s="166" t="str">
        <f>IFERROR(IF(GETPIVOTDATA("DateRDV",TCD!$B$1,"DT","GE","Bénéficiaire",$A117,BP$6,BP$5,"Mois (DateRDV)",BP$7,"Années (DateRDV)",BP$3),1,""),"")</f>
        <v/>
      </c>
      <c r="BQ117" s="166" t="str">
        <f>IFERROR(IF(GETPIVOTDATA("DateRDV",TCD!$B$1,"DT","GE","Bénéficiaire",$A117,BQ$6,BQ$5,"Mois (DateRDV)",BQ$7,"Années (DateRDV)",BQ$3),2,""),"")</f>
        <v/>
      </c>
      <c r="BR117" s="166" t="str">
        <f>IFERROR(IF(GETPIVOTDATA("DateRDV",TCD!$B$1,"DT","GE","Bénéficiaire",$A117,BR$6,BR$5,"Mois (DateRDV)",BR$7,"Années (DateRDV)",BR$3,"Présence","Excusé"),3,""),"")</f>
        <v/>
      </c>
      <c r="BS117" s="166" t="str">
        <f>IFERROR(IF(GETPIVOTDATA("DateRDV",TCD!$B$1,"DT","GE","Bénéficiaire",$A117,BS$6,BS$5,"Mois (DateRDV)",BS$7,"Années (DateRDV)",BS$3,"Présence","Absent"),4,""),"")</f>
        <v/>
      </c>
      <c r="BT117" s="166" t="str">
        <f>IFERROR(IF(GETPIVOTDATA("DateRDV",TCD!$B$1,"DT","GE","Bénéficiaire",$A117,BT$6,BT$5,"Mois (DateRDV)",BT$7,"Années (DateRDV)",BT$3),1,""),"")</f>
        <v/>
      </c>
      <c r="BU117" s="166" t="str">
        <f>IFERROR(IF(GETPIVOTDATA("DateRDV",TCD!$B$1,"DT","GE","Bénéficiaire",$A117,BU$6,BU$5,"Mois (DateRDV)",BU$7,"Années (DateRDV)",BU$3),2,""),"")</f>
        <v/>
      </c>
      <c r="BV117" s="166" t="str">
        <f>IFERROR(IF(GETPIVOTDATA("DateRDV",TCD!$B$1,"DT","GE","Bénéficiaire",$A117,BV$6,BV$5,"Mois (DateRDV)",BV$7,"Années (DateRDV)",BV$3,"Présence","Excusé"),3,""),"")</f>
        <v/>
      </c>
      <c r="BW117" s="166" t="str">
        <f>IFERROR(IF(GETPIVOTDATA("DateRDV",TCD!$B$1,"DT","GE","Bénéficiaire",$A117,BW$6,BW$5,"Mois (DateRDV)",BW$7,"Années (DateRDV)",BW$3,"Présence","Absent"),4,""),"")</f>
        <v/>
      </c>
      <c r="BX117" s="166" t="str">
        <f>IFERROR(IF(GETPIVOTDATA("DateRDV",TCD!$B$1,"DT","GE","Bénéficiaire",$A117,BX$6,BX$5,"Mois (DateRDV)",BX$7,"Années (DateRDV)",BX$3),1,""),"")</f>
        <v/>
      </c>
      <c r="BY117" s="166" t="str">
        <f>IFERROR(IF(GETPIVOTDATA("DateRDV",TCD!$B$1,"DT","GE","Bénéficiaire",$A117,BY$6,BY$5,"Mois (DateRDV)",BY$7,"Années (DateRDV)",BY$3),2,""),"")</f>
        <v/>
      </c>
      <c r="BZ117" s="166" t="str">
        <f>IFERROR(IF(GETPIVOTDATA("DateRDV",TCD!$B$1,"DT","GE","Bénéficiaire",$A117,BZ$6,BZ$5,"Mois (DateRDV)",BZ$7,"Années (DateRDV)",BZ$3,"Présence","Excusé"),3,""),"")</f>
        <v/>
      </c>
      <c r="CA117" s="166" t="str">
        <f>IFERROR(IF(GETPIVOTDATA("DateRDV",TCD!$B$1,"DT","GE","Bénéficiaire",$A117,CA$6,CA$5,"Mois (DateRDV)",CA$7,"Années (DateRDV)",CA$3,"Présence","Absent"),4,""),"")</f>
        <v/>
      </c>
      <c r="CB117" s="166" t="str">
        <f>IFERROR(IF(GETPIVOTDATA("DateRDV",TCD!$B$1,"DT","GE","Bénéficiaire",$A117,CB$6,CB$5,"Mois (DateRDV)",CB$7,"Années (DateRDV)",CB$3),1,""),"")</f>
        <v/>
      </c>
      <c r="CC117" s="166" t="str">
        <f>IFERROR(IF(GETPIVOTDATA("DateRDV",TCD!$B$1,"DT","GE","Bénéficiaire",$A117,CC$6,CC$5,"Mois (DateRDV)",CC$7,"Années (DateRDV)",CC$3),2,""),"")</f>
        <v/>
      </c>
      <c r="CD117" s="166" t="str">
        <f>IFERROR(IF(GETPIVOTDATA("DateRDV",TCD!$B$1,"DT","GE","Bénéficiaire",$A117,CD$6,CD$5,"Mois (DateRDV)",CD$7,"Années (DateRDV)",CD$3,"Présence","Excusé"),3,""),"")</f>
        <v/>
      </c>
      <c r="CE117" s="166" t="str">
        <f>IFERROR(IF(GETPIVOTDATA("DateRDV",TCD!$B$1,"DT","GE","Bénéficiaire",$A117,CE$6,CE$5,"Mois (DateRDV)",CE$7,"Années (DateRDV)",CE$3,"Présence","Absent"),4,""),"")</f>
        <v/>
      </c>
      <c r="CF117" s="166" t="str">
        <f>IFERROR(IF(GETPIVOTDATA("DateRDV",TCD!$B$1,"DT","GE","Bénéficiaire",$A117,CF$6,CF$5,"Mois (DateRDV)",CF$7,"Années (DateRDV)",CF$3),1,""),"")</f>
        <v/>
      </c>
      <c r="CG117" s="166" t="str">
        <f>IFERROR(IF(GETPIVOTDATA("DateRDV",TCD!$B$1,"DT","GE","Bénéficiaire",$A117,CG$6,CG$5,"Mois (DateRDV)",CG$7,"Années (DateRDV)",CG$3),2,""),"")</f>
        <v/>
      </c>
      <c r="CH117" s="166" t="str">
        <f>IFERROR(IF(GETPIVOTDATA("DateRDV",TCD!$B$1,"DT","GE","Bénéficiaire",$A117,CH$6,CH$5,"Mois (DateRDV)",CH$7,"Années (DateRDV)",CH$3,"Présence","Excusé"),3,""),"")</f>
        <v/>
      </c>
      <c r="CI117" s="166" t="str">
        <f>IFERROR(IF(GETPIVOTDATA("DateRDV",TCD!$B$1,"DT","GE","Bénéficiaire",$A117,CI$6,CI$5,"Mois (DateRDV)",CI$7,"Années (DateRDV)",CI$3,"Présence","Absent"),4,""),"")</f>
        <v/>
      </c>
      <c r="CJ117" s="166" t="str">
        <f>IFERROR(IF(GETPIVOTDATA("DateRDV",TCD!$B$1,"DT","GE","Bénéficiaire",$A117,CJ$6,CJ$5,"Mois (DateRDV)",CJ$7,"Années (DateRDV)",CJ$3),1,""),"")</f>
        <v/>
      </c>
      <c r="CK117" s="166" t="str">
        <f>IFERROR(IF(GETPIVOTDATA("DateRDV",TCD!$B$1,"DT","GE","Bénéficiaire",$A117,CK$6,CK$5,"Mois (DateRDV)",CK$7,"Années (DateRDV)",CK$3),2,""),"")</f>
        <v/>
      </c>
      <c r="CL117" s="166" t="str">
        <f>IFERROR(IF(GETPIVOTDATA("DateRDV",TCD!$B$1,"DT","GE","Bénéficiaire",$A117,GI$6,GI$5,"Mois (DateRDV)",GI$7,"Années (DateRDV)",GI$3,"Présence","Excusé"),3,""),"")</f>
        <v/>
      </c>
      <c r="CM117" s="166" t="str">
        <f>IFERROR(IF(GETPIVOTDATA("DateRDV",TCD!$B$1,"DT","GE","Bénéficiaire",$A117,CM$6,CM$5,"Mois (DateRDV)",CM$7,"Années (DateRDV)",CM$3,"Présence","Absent"),4,""),"")</f>
        <v/>
      </c>
      <c r="CN117" s="166" t="str">
        <f>IFERROR(IF(GETPIVOTDATA("DateRDV",TCD!$B$1,"DT","GE","Bénéficiaire",$A117,CN$6,CN$5,"Mois (DateRDV)",CN$7,"Années (DateRDV)",CN$3),1,""),"")</f>
        <v/>
      </c>
      <c r="CO117" s="166" t="str">
        <f>IFERROR(IF(GETPIVOTDATA("DateRDV",TCD!$B$1,"DT","GE","Bénéficiaire",$A117,CO$6,CO$5,"Mois (DateRDV)",CO$7,"Années (DateRDV)",CO$3),2,""),"")</f>
        <v/>
      </c>
      <c r="CP117" s="166" t="str">
        <f>IFERROR(IF(GETPIVOTDATA("DateRDV",TCD!$B$1,"DT","GE","Bénéficiaire",$A117,CP$6,CP$5,"Mois (DateRDV)",CP$7,"Années (DateRDV)",CP$3,"Présence","Excusé"),3,""),"")</f>
        <v/>
      </c>
      <c r="CQ117" s="166" t="str">
        <f>IFERROR(IF(GETPIVOTDATA("DateRDV",TCD!$B$1,"DT","GE","Bénéficiaire",$A117,CQ$6,CQ$5,"Mois (DateRDV)",CQ$7,"Années (DateRDV)",CQ$3,"Présence","Absent"),4,""),"")</f>
        <v/>
      </c>
      <c r="CR117" s="166" t="str">
        <f>IFERROR(IF(GETPIVOTDATA("DateRDV",TCD!$B$1,"DT","GE","Bénéficiaire",$A117,CR$6,CR$5,"Mois (DateRDV)",CR$7,"Années (DateRDV)",CR$3),1,""),"")</f>
        <v/>
      </c>
      <c r="CS117" s="166" t="str">
        <f>IFERROR(IF(GETPIVOTDATA("DateRDV",TCD!$B$1,"DT","GE","Bénéficiaire",$A117,CS$6,CS$5,"Mois (DateRDV)",CS$7,"Années (DateRDV)",CS$3),2,""),"")</f>
        <v/>
      </c>
      <c r="CT117" s="166" t="str">
        <f>IFERROR(IF(GETPIVOTDATA("DateRDV",TCD!$B$1,"DT","GE","Bénéficiaire",$A117,CT$6,CT$5,"Mois (DateRDV)",CT$7,"Années (DateRDV)",CT$3,"Présence","Excusé"),3,""),"")</f>
        <v/>
      </c>
      <c r="CU117" s="166" t="str">
        <f>IFERROR(IF(GETPIVOTDATA("DateRDV",TCD!$B$1,"DT","GE","Bénéficiaire",$A117,CU$6,CU$5,"Mois (DateRDV)",CU$7,"Années (DateRDV)",CU$3,"Présence","Absent"),4,""),"")</f>
        <v/>
      </c>
      <c r="CV117" s="166" t="str">
        <f>IFERROR(IF(GETPIVOTDATA("DateRDV",TCD!$B$1,"DT","GE","Bénéficiaire",$A117,CV$6,CV$5,"Mois (DateRDV)",CV$7,"Années (DateRDV)",CV$3),1,""),"")</f>
        <v/>
      </c>
      <c r="CW117" s="166" t="str">
        <f>IFERROR(IF(GETPIVOTDATA("DateRDV",TCD!$B$1,"DT","GE","Bénéficiaire",$A117,CW$6,CW$5,"Mois (DateRDV)",CW$7,"Années (DateRDV)",CW$3),2,""),"")</f>
        <v/>
      </c>
      <c r="CX117" s="166" t="str">
        <f>IFERROR(IF(GETPIVOTDATA("DateRDV",TCD!$B$1,"DT","GE","Bénéficiaire",$A117,CX$6,CX$5,"Mois (DateRDV)",CX$7,"Années (DateRDV)",CX$3,"Présence","Excusé"),3,""),"")</f>
        <v/>
      </c>
      <c r="CY117" s="166" t="str">
        <f>IFERROR(IF(GETPIVOTDATA("DateRDV",TCD!$B$1,"DT","GE","Bénéficiaire",$A117,CY$6,CY$5,"Mois (DateRDV)",CY$7,"Années (DateRDV)",CY$3,"Présence","Absent"),4,""),"")</f>
        <v/>
      </c>
      <c r="CZ117" s="166" t="str">
        <f>IFERROR(IF(GETPIVOTDATA("DateRDV",TCD!$B$1,"DT","GE","Bénéficiaire",$A117,CZ$6,CZ$5,"Mois (DateRDV)",CZ$7,"Années (DateRDV)",CZ$3),1,""),"")</f>
        <v/>
      </c>
      <c r="DA117" s="166" t="str">
        <f>IFERROR(IF(GETPIVOTDATA("DateRDV",TCD!$B$1,"DT","GE","Bénéficiaire",$A117,DA$6,DA$5,"Mois (DateRDV)",DA$7,"Années (DateRDV)",DA$3),2,""),"")</f>
        <v/>
      </c>
      <c r="DB117" s="166" t="str">
        <f>IFERROR(IF(GETPIVOTDATA("DateRDV",TCD!$B$1,"DT","GE","Bénéficiaire",$A117,DB$6,DB$5,"Mois (DateRDV)",DB$7,"Années (DateRDV)",DB$3,"Présence","Excusé"),3,""),"")</f>
        <v/>
      </c>
      <c r="DC117" s="166" t="str">
        <f>IFERROR(IF(GETPIVOTDATA("DateRDV",TCD!$B$1,"DT","GE","Bénéficiaire",$A117,DC$6,DC$5,"Mois (DateRDV)",DC$7,"Années (DateRDV)",DC$3,"Présence","Absent"),4,""),"")</f>
        <v/>
      </c>
      <c r="DD117" s="166" t="str">
        <f>IFERROR(IF(GETPIVOTDATA("DateRDV",TCD!$B$1,"DT","GE","Bénéficiaire",$A117,DD$6,DD$5,"Mois (DateRDV)",DD$7,"Années (DateRDV)",DD$3),1,""),"")</f>
        <v/>
      </c>
      <c r="DE117" s="166" t="str">
        <f>IFERROR(IF(GETPIVOTDATA("DateRDV",TCD!$B$1,"DT","GE","Bénéficiaire",$A117,DE$6,DE$5,"Mois (DateRDV)",DE$7,"Années (DateRDV)",DE$3),2,""),"")</f>
        <v/>
      </c>
      <c r="DF117" s="166" t="str">
        <f>IFERROR(IF(GETPIVOTDATA("DateRDV",TCD!$B$1,"DT","GE","Bénéficiaire",$A117,DF$6,DF$5,"Mois (DateRDV)",DF$7,"Années (DateRDV)",DF$3,"Présence","Excusé"),3,""),"")</f>
        <v/>
      </c>
      <c r="DG117" s="166" t="str">
        <f>IFERROR(IF(GETPIVOTDATA("DateRDV",TCD!$B$1,"DT","GE","Bénéficiaire",$A117,DG$6,DG$5,"Mois (DateRDV)",DG$7,"Années (DateRDV)",DG$3,"Présence","Absent"),4,""),"")</f>
        <v/>
      </c>
      <c r="DH117" s="166" t="str">
        <f>IFERROR(IF(GETPIVOTDATA("DateRDV",TCD!$B$1,"DT","GE","Bénéficiaire",$A117,DH$6,DH$5,"Mois (DateRDV)",DH$7,"Années (DateRDV)",DH$3),1,""),"")</f>
        <v/>
      </c>
      <c r="DI117" s="166" t="str">
        <f>IFERROR(IF(GETPIVOTDATA("DateRDV",TCD!$B$1,"DT","GE","Bénéficiaire",$A117,DI$6,DI$5,"Mois (DateRDV)",DI$7,"Années (DateRDV)",DI$3),2,""),"")</f>
        <v/>
      </c>
      <c r="DJ117" s="166" t="str">
        <f>IFERROR(IF(GETPIVOTDATA("DateRDV",TCD!$B$1,"DT","GE","Bénéficiaire",$A117,DJ$6,DJ$5,"Mois (DateRDV)",DJ$7,"Années (DateRDV)",DJ$3,"Présence","Excusé"),3,""),"")</f>
        <v/>
      </c>
      <c r="DK117" s="166" t="str">
        <f>IFERROR(IF(GETPIVOTDATA("DateRDV",TCD!$B$1,"DT","GE","Bénéficiaire",$A117,DK$6,DK$5,"Mois (DateRDV)",DK$7,"Années (DateRDV)",DK$3,"Présence","Absent"),4,""),"")</f>
        <v/>
      </c>
      <c r="DL117" s="166" t="str">
        <f>IFERROR(IF(GETPIVOTDATA("DateRDV",TCD!$B$1,"DT","GE","Bénéficiaire",$A117,DL$6,DL$5,"Mois (DateRDV)",DL$7,"Années (DateRDV)",DL$3),1,""),"")</f>
        <v/>
      </c>
      <c r="DM117" s="166" t="str">
        <f>IFERROR(IF(GETPIVOTDATA("DateRDV",TCD!$B$1,"DT","GE","Bénéficiaire",$A117,DM$6,DM$5,"Mois (DateRDV)",DM$7,"Années (DateRDV)",DM$3),2,""),"")</f>
        <v/>
      </c>
      <c r="DN117" s="166" t="str">
        <f>IFERROR(IF(GETPIVOTDATA("DateRDV",TCD!$B$1,"DT","GE","Bénéficiaire",$A117,DN$6,DN$5,"Mois (DateRDV)",DN$7,"Années (DateRDV)",DN$3,"Présence","Excusé"),3,""),"")</f>
        <v/>
      </c>
      <c r="DO117" s="166" t="str">
        <f>IFERROR(IF(GETPIVOTDATA("DateRDV",TCD!$B$1,"DT","GE","Bénéficiaire",$A117,DO$6,DO$5,"Mois (DateRDV)",DO$7,"Années (DateRDV)",DO$3,"Présence","Absent"),4,""),"")</f>
        <v/>
      </c>
    </row>
    <row r="118" spans="1:119" x14ac:dyDescent="0.2">
      <c r="A118" t="str">
        <v>BAJRAMI Vlere</v>
      </c>
      <c r="B118" s="169" t="str">
        <f>IFERROR(IF(INDEX(Data!P:P,MATCH(A118,Data!B:B,0))&lt;&gt;"",INDEX(Data!P:P,MATCH(A118,Data!B:B,0)),""),"")</f>
        <v>BAJRAMI</v>
      </c>
      <c r="C118" s="169" t="str">
        <f>IFERROR(IF(INDEX(Data!O:O,MATCH(A118,Data!B:B,0))&lt;&gt;"",INDEX(Data!O:O,MATCH(A118,Data!B:B,0)),""),"")</f>
        <v>Vlere</v>
      </c>
      <c r="D118" s="169" t="str">
        <f>IFERROR(IF(INDEX(Data!J:J,MATCH(A118,Data!B:B,0))&lt;&gt;"",INDEX(Data!J:J,MATCH(A118,Data!B:B,0)),""),"")</f>
        <v>ML</v>
      </c>
      <c r="E118" s="169" t="str">
        <f>IFERROR(IF(INDEX(Data!M:M,MATCH(A118,Data!B:B,0))&lt;&gt;"",INDEX(Data!M:M,MATCH(A118,Data!B:B,0)),""),"")</f>
        <v>ST JULIEN EN GENEVOIS</v>
      </c>
      <c r="F118" s="169">
        <f>IFERROR(IF(INDEX(Data!N:N,MATCH(A118,Data!B:B,0))&lt;&gt;"",INDEX(Data!N:N,MATCH(A118,Data!B:B,0)),""),"")</f>
        <v>74160</v>
      </c>
      <c r="G118" s="170">
        <f>IFERROR(IF(INDEX(Data!K:K,MATCH(A118,Data!B:B,0))&lt;&gt;"",INDEX(Data!K:K,MATCH(A118,Data!B:B,0)),""),"")</f>
        <v>45791</v>
      </c>
      <c r="H118" s="170">
        <f>IFERROR(IF(INDEX(Data!L:L,MATCH(A118,Data!B:B,0))&lt;&gt;"",INDEX(Data!L:L,MATCH(A118,Data!B:B,0)),""),"")</f>
        <v>45792</v>
      </c>
      <c r="I118" s="170">
        <f>IFERROR(IF(INDEX(Data!C:C,MATCH(A118,Data!B:B,0))&lt;&gt;"",INDEX(Data!C:C,MATCH(A118,Data!B:B,0)),""),"")</f>
        <v>45901</v>
      </c>
      <c r="J118" s="170" t="str">
        <f>IFERROR(IF(INDEX(Data!D:D,MATCH(A118,Data!B:B,0))&lt;&gt;"",INDEX(Data!D:D,MATCH(A118,Data!B:B,0)),""),"")</f>
        <v/>
      </c>
      <c r="K118" s="171" t="str">
        <f>IFERROR(IF(INDEX(Data!H:H,MATCH(A118,Data!B:B,0))&lt;&gt;"",INDEX(Data!H:H,MATCH(A118,Data!B:B,0)),""),"")</f>
        <v/>
      </c>
      <c r="L118" s="166" t="str">
        <f>IFERROR(IF(GETPIVOTDATA("DateRDV",TCD!$B$1,"DT","GE","Bénéficiaire",$A118,L$6,L$5,"Mois (DateRDV)",L$7,"Années (DateRDV)",L$3),1,""),"")</f>
        <v/>
      </c>
      <c r="M118" s="166" t="str">
        <f>IFERROR(IF(GETPIVOTDATA("DateRDV",TCD!$B$1,"DT","GE","Bénéficiaire",$A118,M$6,M$5,"Mois (DateRDV)",M$7,"Années (DateRDV)",M$3),2,""),"")</f>
        <v/>
      </c>
      <c r="N118" s="166" t="str">
        <f>IFERROR(IF(GETPIVOTDATA("DateRDV",TCD!$B$1,"DT","GE","Bénéficiaire",$A118,N$6,N$5,"Mois (DateRDV)",N$7,"Années (DateRDV)",N$3,"Présence","Excusé"),3,""),"")</f>
        <v/>
      </c>
      <c r="O118" s="166" t="str">
        <f>IFERROR(IF(GETPIVOTDATA("DateRDV",TCD!$B$1,"DT","GE","Bénéficiaire",$A118,O$6,O$5,"Mois (DateRDV)",O$7,"Années (DateRDV)",O$3,"Présence","Absent"),4,""),"")</f>
        <v/>
      </c>
      <c r="P118" s="166" t="str">
        <f>IFERROR(IF(GETPIVOTDATA("DateRDV",TCD!$B$1,"DT","GE","Bénéficiaire",$A118,P$6,P$5,"Mois (DateRDV)",P$7,"Années (DateRDV)",P$3),1,""),"")</f>
        <v/>
      </c>
      <c r="Q118" s="166" t="str">
        <f>IFERROR(IF(GETPIVOTDATA("DateRDV",TCD!$B$1,"DT","GE","Bénéficiaire",$A118,Q$6,Q$5,"Mois (DateRDV)",Q$7,"Années (DateRDV)",Q$3),2,""),"")</f>
        <v/>
      </c>
      <c r="R118" s="166" t="str">
        <f>IFERROR(IF(GETPIVOTDATA("DateRDV",TCD!$B$1,"DT","GE","Bénéficiaire",$A118,R$6,R$5,"Mois (DateRDV)",R$7,"Années (DateRDV)",R$3,"Présence","Excusé"),3,""),"")</f>
        <v/>
      </c>
      <c r="S118" s="166" t="str">
        <f>IFERROR(IF(GETPIVOTDATA("DateRDV",TCD!$B$1,"DT","GE","Bénéficiaire",$A118,S$6,S$5,"Mois (DateRDV)",S$7,"Années (DateRDV)",S$3,"Présence","Absent"),4,""),"")</f>
        <v/>
      </c>
      <c r="T118" s="166" t="str">
        <f>IFERROR(IF(GETPIVOTDATA("DateRDV",TCD!$B$1,"DT","GE","Bénéficiaire",$A118,T$6,T$5,"Mois (DateRDV)",T$7,"Années (DateRDV)",T$3),1,""),"")</f>
        <v/>
      </c>
      <c r="U118" s="166" t="str">
        <f>IFERROR(IF(GETPIVOTDATA("DateRDV",TCD!$B$1,"DT","GE","Bénéficiaire",$A118,U$6,U$5,"Mois (DateRDV)",U$7,"Années (DateRDV)",U$3),2,""),"")</f>
        <v/>
      </c>
      <c r="V118" s="166" t="str">
        <f>IFERROR(IF(GETPIVOTDATA("DateRDV",TCD!$B$1,"DT","GE","Bénéficiaire",$A118,V$6,V$5,"Mois (DateRDV)",V$7,"Années (DateRDV)",V$3,"Présence","Excusé"),3,""),"")</f>
        <v/>
      </c>
      <c r="W118" s="166" t="str">
        <f>IFERROR(IF(GETPIVOTDATA("DateRDV",TCD!$B$1,"DT","GE","Bénéficiaire",$A118,W$6,W$5,"Mois (DateRDV)",W$7,"Années (DateRDV)",W$3,"Présence","Absent"),4,""),"")</f>
        <v/>
      </c>
      <c r="X118" s="166" t="str">
        <f>IFERROR(IF(GETPIVOTDATA("DateRDV",TCD!$B$1,"DT","GE","Bénéficiaire",$A118,X$6,X$5,"Mois (DateRDV)",X$7,"Années (DateRDV)",X$3),1,""),"")</f>
        <v/>
      </c>
      <c r="Y118" s="166" t="str">
        <f>IFERROR(IF(GETPIVOTDATA("DateRDV",TCD!$B$1,"DT","GE","Bénéficiaire",$A118,Y$6,Y$5,"Mois (DateRDV)",Y$7,"Années (DateRDV)",Y$3),2,""),"")</f>
        <v/>
      </c>
      <c r="Z118" s="166" t="str">
        <f>IFERROR(IF(GETPIVOTDATA("DateRDV",TCD!$B$1,"DT","GE","Bénéficiaire",$A118,Z$6,Z$5,"Mois (DateRDV)",Z$7,"Années (DateRDV)",Z$3,"Présence","Excusé"),3,""),"")</f>
        <v/>
      </c>
      <c r="AA118" s="166" t="str">
        <f>IFERROR(IF(GETPIVOTDATA("DateRDV",TCD!$B$1,"DT","GE","Bénéficiaire",$A118,AA$6,AA$5,"Mois (DateRDV)",AA$7,"Années (DateRDV)",AA$3,"Présence","Absent"),4,""),"")</f>
        <v/>
      </c>
      <c r="AB118" s="166" t="str">
        <f>IFERROR(IF(GETPIVOTDATA("DateRDV",TCD!$B$1,"DT","GE","Bénéficiaire",$A118,AB$6,AB$5,"Mois (DateRDV)",AB$7,"Années (DateRDV)",AB$3),1,""),"")</f>
        <v/>
      </c>
      <c r="AC118" s="166" t="str">
        <f>IFERROR(IF(GETPIVOTDATA("DateRDV",TCD!$B$1,"DT","GE","Bénéficiaire",$A118,AC$6,AC$5,"Mois (DateRDV)",AC$7,"Années (DateRDV)",AC$3),2,""),"")</f>
        <v/>
      </c>
      <c r="AD118" s="166" t="str">
        <f>IFERROR(IF(GETPIVOTDATA("DateRDV",TCD!$B$1,"DT","GE","Bénéficiaire",$A118,AD$6,AD$5,"Mois (DateRDV)",AD$7,"Années (DateRDV)",AD$3,"Présence","Excusé"),3,""),"")</f>
        <v/>
      </c>
      <c r="AE118" s="166" t="str">
        <f>IFERROR(IF(GETPIVOTDATA("DateRDV",TCD!$B$1,"DT","GE","Bénéficiaire",$A118,AE$6,AE$5,"Mois (DateRDV)",AE$7,"Années (DateRDV)",AE$3,"Présence","Absent"),4,""),"")</f>
        <v/>
      </c>
      <c r="AF118" s="166" t="str">
        <f>IFERROR(IF(GETPIVOTDATA("DateRDV",TCD!$B$1,"DT","GE","Bénéficiaire",$A118,AF$6,AF$5,"Mois (DateRDV)",AF$7,"Années (DateRDV)",AF$3),1,""),"")</f>
        <v/>
      </c>
      <c r="AG118" s="166" t="str">
        <f>IFERROR(IF(GETPIVOTDATA("DateRDV",TCD!$B$1,"DT","GE","Bénéficiaire",$A118,AG$6,AG$5,"Mois (DateRDV)",AG$7,"Années (DateRDV)",AG$3),2,""),"")</f>
        <v/>
      </c>
      <c r="AH118" s="166" t="str">
        <f>IFERROR(IF(GETPIVOTDATA("DateRDV",TCD!$B$1,"DT","GE","Bénéficiaire",$A118,AH$6,AH$5,"Mois (DateRDV)",AH$7,"Années (DateRDV)",AH$3,"Présence","Excusé"),3,""),"")</f>
        <v/>
      </c>
      <c r="AI118" s="166" t="str">
        <f>IFERROR(IF(GETPIVOTDATA("DateRDV",TCD!$B$1,"DT","GE","Bénéficiaire",$A118,AI$6,AI$5,"Mois (DateRDV)",AI$7,"Années (DateRDV)",AI$3,"Présence","Absent"),4,""),"")</f>
        <v/>
      </c>
      <c r="AJ118" s="166" t="str">
        <f>IFERROR(IF(GETPIVOTDATA("DateRDV",TCD!$B$1,"DT","GE","Bénéficiaire",$A118,AJ$6,AJ$5,"Mois (DateRDV)",AJ$7,"Années (DateRDV)",AJ$3),1,""),"")</f>
        <v/>
      </c>
      <c r="AK118" s="166" t="str">
        <f>IFERROR(IF(GETPIVOTDATA("DateRDV",TCD!$B$1,"DT","GE","Bénéficiaire",$A118,AK$6,AK$5,"Mois (DateRDV)",AK$7,"Années (DateRDV)",AK$3),2,""),"")</f>
        <v/>
      </c>
      <c r="AL118" s="166" t="str">
        <f>IFERROR(IF(GETPIVOTDATA("DateRDV",TCD!$B$1,"DT","GE","Bénéficiaire",$A118,AL$6,AL$5,"Mois (DateRDV)",AL$7,"Années (DateRDV)",AL$3,"Présence","Excusé"),3,""),"")</f>
        <v/>
      </c>
      <c r="AM118" s="166" t="str">
        <f>IFERROR(IF(GETPIVOTDATA("DateRDV",TCD!$B$1,"DT","GE","Bénéficiaire",$A118,AM$6,AM$5,"Mois (DateRDV)",AM$7,"Années (DateRDV)",AM$3,"Présence","Absent"),4,""),"")</f>
        <v/>
      </c>
      <c r="AN118" s="166" t="str">
        <f>IFERROR(IF(GETPIVOTDATA("DateRDV",TCD!$B$1,"DT","GE","Bénéficiaire",$A118,AN$6,AN$5,"Mois (DateRDV)",AN$7,"Années (DateRDV)",AN$3),1,""),"")</f>
        <v/>
      </c>
      <c r="AO118" s="166" t="str">
        <f>IFERROR(IF(GETPIVOTDATA("DateRDV",TCD!$B$1,"DT","GE","Bénéficiaire",$A118,AO$6,AO$5,"Mois (DateRDV)",AO$7,"Années (DateRDV)",AO$3),2,""),"")</f>
        <v/>
      </c>
      <c r="AP118" s="166" t="str">
        <f>IFERROR(IF(GETPIVOTDATA("DateRDV",TCD!$B$1,"DT","GE","Bénéficiaire",$A118,AP$6,AP$5,"Mois (DateRDV)",AP$7,"Années (DateRDV)",AP$3,"Présence","Excusé"),3,""),"")</f>
        <v/>
      </c>
      <c r="AQ118" s="166" t="str">
        <f>IFERROR(IF(GETPIVOTDATA("DateRDV",TCD!$B$1,"DT","GE","Bénéficiaire",$A118,AQ$6,AQ$5,"Mois (DateRDV)",AQ$7,"Années (DateRDV)",AQ$3,"Présence","Absent"),4,""),"")</f>
        <v/>
      </c>
      <c r="AR118" s="166" t="str">
        <f>IFERROR(IF(GETPIVOTDATA("DateRDV",TCD!$B$1,"DT","GE","Bénéficiaire",$A118,AR$6,AR$5,"Mois (DateRDV)",AR$7,"Années (DateRDV)",AR$3),1,""),"")</f>
        <v/>
      </c>
      <c r="AS118" s="166" t="str">
        <f>IFERROR(IF(GETPIVOTDATA("DateRDV",TCD!$B$1,"DT","GE","Bénéficiaire",$A118,AS$6,AS$5,"Mois (DateRDV)",AS$7,"Années (DateRDV)",AS$3),2,""),"")</f>
        <v/>
      </c>
      <c r="AT118" s="166" t="str">
        <f>IFERROR(IF(GETPIVOTDATA("DateRDV",TCD!$B$1,"DT","GE","Bénéficiaire",$A118,AT$6,AT$5,"Mois (DateRDV)",AT$7,"Années (DateRDV)",AT$3,"Présence","Excusé"),3,""),"")</f>
        <v/>
      </c>
      <c r="AU118" s="166" t="str">
        <f>IFERROR(IF(GETPIVOTDATA("DateRDV",TCD!$B$1,"DT","GE","Bénéficiaire",$A118,AU$6,AU$5,"Mois (DateRDV)",AU$7,"Années (DateRDV)",AU$3,"Présence","Absent"),4,""),"")</f>
        <v/>
      </c>
      <c r="AV118" s="166" t="str">
        <f>IFERROR(IF(GETPIVOTDATA("DateRDV",TCD!$B$1,"DT","GE","Bénéficiaire",$A118,AV$6,AV$5,"Mois (DateRDV)",AV$7,"Années (DateRDV)",AV$3),1,""),"")</f>
        <v/>
      </c>
      <c r="AW118" s="166" t="str">
        <f>IFERROR(IF(GETPIVOTDATA("DateRDV",TCD!$B$1,"DT","GE","Bénéficiaire",$A118,AW$6,AW$5,"Mois (DateRDV)",AW$7,"Années (DateRDV)",AW$3),2,""),"")</f>
        <v/>
      </c>
      <c r="AX118" s="166" t="str">
        <f>IFERROR(IF(GETPIVOTDATA("DateRDV",TCD!$B$1,"DT","GE","Bénéficiaire",$A118,AX$6,AX$5,"Mois (DateRDV)",AX$7,"Années (DateRDV)",AX$3,"Présence","Excusé"),3,""),"")</f>
        <v/>
      </c>
      <c r="AY118" s="166" t="str">
        <f>IFERROR(IF(GETPIVOTDATA("DateRDV",TCD!$B$1,"DT","GE","Bénéficiaire",$A118,AY$6,AY$5,"Mois (DateRDV)",AY$7,"Années (DateRDV)",AY$3,"Présence","Absent"),4,""),"")</f>
        <v/>
      </c>
      <c r="AZ118" s="166" t="str">
        <f>IFERROR(IF(GETPIVOTDATA("DateRDV",TCD!$B$1,"DT","GE","Bénéficiaire",$A118,AZ$6,AZ$5,"Mois (DateRDV)",AZ$7,"Années (DateRDV)",AZ$3),1,""),"")</f>
        <v/>
      </c>
      <c r="BA118" s="166" t="str">
        <f>IFERROR(IF(GETPIVOTDATA("DateRDV",TCD!$B$1,"DT","GE","Bénéficiaire",$A118,BA$6,BA$5,"Mois (DateRDV)",BA$7,"Années (DateRDV)",BA$3),2,""),"")</f>
        <v/>
      </c>
      <c r="BB118" s="166" t="str">
        <f>IFERROR(IF(GETPIVOTDATA("DateRDV",TCD!$B$1,"DT","GE","Bénéficiaire",$A118,BB$6,BB$5,"Mois (DateRDV)",BB$7,"Années (DateRDV)",BB$3,"Présence","Excusé"),3,""),"")</f>
        <v/>
      </c>
      <c r="BC118" s="166" t="str">
        <f>IFERROR(IF(GETPIVOTDATA("DateRDV",TCD!$B$1,"DT","GE","Bénéficiaire",$A118,BC$6,BC$5,"Mois (DateRDV)",BC$7,"Années (DateRDV)",BC$3,"Présence","Absent"),4,""),"")</f>
        <v/>
      </c>
      <c r="BD118" s="166" t="str">
        <f>IFERROR(IF(GETPIVOTDATA("DateRDV",TCD!$B$1,"DT","GE","Bénéficiaire",$A118,BD$6,BD$5,"Mois (DateRDV)",BD$7,"Années (DateRDV)",BD$3),1,""),"")</f>
        <v/>
      </c>
      <c r="BE118" s="166" t="str">
        <f>IFERROR(IF(GETPIVOTDATA("DateRDV",TCD!$B$1,"DT","GE","Bénéficiaire",$A118,BE$6,BE$5,"Mois (DateRDV)",BE$7,"Années (DateRDV)",BE$3),2,""),"")</f>
        <v/>
      </c>
      <c r="BF118" s="166" t="str">
        <f>IFERROR(IF(GETPIVOTDATA("DateRDV",TCD!$B$1,"DT","GE","Bénéficiaire",$A118,BF$6,BF$5,"Mois (DateRDV)",BF$7,"Années (DateRDV)",BF$3,"Présence","Excusé"),3,""),"")</f>
        <v/>
      </c>
      <c r="BG118" s="166" t="str">
        <f>IFERROR(IF(GETPIVOTDATA("DateRDV",TCD!$B$1,"DT","GE","Bénéficiaire",$A118,BG$6,BG$5,"Mois (DateRDV)",BG$7,"Années (DateRDV)",BG$3,"Présence","Absent"),4,""),"")</f>
        <v/>
      </c>
      <c r="BH118" s="166" t="str">
        <f>IFERROR(IF(GETPIVOTDATA("DateRDV",TCD!$B$1,"DT","GE","Bénéficiaire",$A118,BH$6,BH$5,"Mois (DateRDV)",BH$7,"Années (DateRDV)",BH$3),1,""),"")</f>
        <v/>
      </c>
      <c r="BI118" s="166" t="str">
        <f>IFERROR(IF(GETPIVOTDATA("DateRDV",TCD!$B$1,"DT","GE","Bénéficiaire",$A118,BI$6,BI$5,"Mois (DateRDV)",BI$7,"Années (DateRDV)",BI$3),2,""),"")</f>
        <v/>
      </c>
      <c r="BJ118" s="166" t="str">
        <f>IFERROR(IF(GETPIVOTDATA("DateRDV",TCD!$B$1,"DT","GE","Bénéficiaire",$A118,BJ$6,BJ$5,"Mois (DateRDV)",BJ$7,"Années (DateRDV)",BJ$3,"Présence","Excusé"),3,""),"")</f>
        <v/>
      </c>
      <c r="BK118" s="166" t="str">
        <f>IFERROR(IF(GETPIVOTDATA("DateRDV",TCD!$B$1,"DT","GE","Bénéficiaire",$A118,BK$6,BK$5,"Mois (DateRDV)",BK$7,"Années (DateRDV)",BK$3,"Présence","Absent"),4,""),"")</f>
        <v/>
      </c>
      <c r="BL118" s="166" t="str">
        <f>IFERROR(IF(GETPIVOTDATA("DateRDV",TCD!$B$1,"DT","GE","Bénéficiaire",$A118,BL$6,BL$5,"Mois (DateRDV)",BL$7,"Années (DateRDV)",BL$3),1,""),"")</f>
        <v/>
      </c>
      <c r="BM118" s="166" t="str">
        <f>IFERROR(IF(GETPIVOTDATA("DateRDV",TCD!$B$1,"DT","GE","Bénéficiaire",$A118,BM$6,BM$5,"Mois (DateRDV)",BM$7,"Années (DateRDV)",BM$3),2,""),"")</f>
        <v/>
      </c>
      <c r="BN118" s="166" t="str">
        <f>IFERROR(IF(GETPIVOTDATA("DateRDV",TCD!$B$1,"DT","GE","Bénéficiaire",$A118,BN$6,BN$5,"Mois (DateRDV)",BN$7,"Années (DateRDV)",BN$3,"Présence","Excusé"),3,""),"")</f>
        <v/>
      </c>
      <c r="BO118" s="166" t="str">
        <f>IFERROR(IF(GETPIVOTDATA("DateRDV",TCD!$B$1,"DT","GE","Bénéficiaire",$A118,BO$6,BO$5,"Mois (DateRDV)",BO$7,"Années (DateRDV)",BO$3,"Présence","Absent"),4,""),"")</f>
        <v/>
      </c>
      <c r="BP118" s="166" t="str">
        <f>IFERROR(IF(GETPIVOTDATA("DateRDV",TCD!$B$1,"DT","GE","Bénéficiaire",$A118,BP$6,BP$5,"Mois (DateRDV)",BP$7,"Années (DateRDV)",BP$3),1,""),"")</f>
        <v/>
      </c>
      <c r="BQ118" s="166" t="str">
        <f>IFERROR(IF(GETPIVOTDATA("DateRDV",TCD!$B$1,"DT","GE","Bénéficiaire",$A118,BQ$6,BQ$5,"Mois (DateRDV)",BQ$7,"Années (DateRDV)",BQ$3),2,""),"")</f>
        <v/>
      </c>
      <c r="BR118" s="166" t="str">
        <f>IFERROR(IF(GETPIVOTDATA("DateRDV",TCD!$B$1,"DT","GE","Bénéficiaire",$A118,BR$6,BR$5,"Mois (DateRDV)",BR$7,"Années (DateRDV)",BR$3,"Présence","Excusé"),3,""),"")</f>
        <v/>
      </c>
      <c r="BS118" s="166" t="str">
        <f>IFERROR(IF(GETPIVOTDATA("DateRDV",TCD!$B$1,"DT","GE","Bénéficiaire",$A118,BS$6,BS$5,"Mois (DateRDV)",BS$7,"Années (DateRDV)",BS$3,"Présence","Absent"),4,""),"")</f>
        <v/>
      </c>
      <c r="BT118" s="166" t="str">
        <f>IFERROR(IF(GETPIVOTDATA("DateRDV",TCD!$B$1,"DT","GE","Bénéficiaire",$A118,BT$6,BT$5,"Mois (DateRDV)",BT$7,"Années (DateRDV)",BT$3),1,""),"")</f>
        <v/>
      </c>
      <c r="BU118" s="166" t="str">
        <f>IFERROR(IF(GETPIVOTDATA("DateRDV",TCD!$B$1,"DT","GE","Bénéficiaire",$A118,BU$6,BU$5,"Mois (DateRDV)",BU$7,"Années (DateRDV)",BU$3),2,""),"")</f>
        <v/>
      </c>
      <c r="BV118" s="166" t="str">
        <f>IFERROR(IF(GETPIVOTDATA("DateRDV",TCD!$B$1,"DT","GE","Bénéficiaire",$A118,BV$6,BV$5,"Mois (DateRDV)",BV$7,"Années (DateRDV)",BV$3,"Présence","Excusé"),3,""),"")</f>
        <v/>
      </c>
      <c r="BW118" s="166" t="str">
        <f>IFERROR(IF(GETPIVOTDATA("DateRDV",TCD!$B$1,"DT","GE","Bénéficiaire",$A118,BW$6,BW$5,"Mois (DateRDV)",BW$7,"Années (DateRDV)",BW$3,"Présence","Absent"),4,""),"")</f>
        <v/>
      </c>
      <c r="BX118" s="166" t="str">
        <f>IFERROR(IF(GETPIVOTDATA("DateRDV",TCD!$B$1,"DT","GE","Bénéficiaire",$A118,BX$6,BX$5,"Mois (DateRDV)",BX$7,"Années (DateRDV)",BX$3),1,""),"")</f>
        <v/>
      </c>
      <c r="BY118" s="166" t="str">
        <f>IFERROR(IF(GETPIVOTDATA("DateRDV",TCD!$B$1,"DT","GE","Bénéficiaire",$A118,BY$6,BY$5,"Mois (DateRDV)",BY$7,"Années (DateRDV)",BY$3),2,""),"")</f>
        <v/>
      </c>
      <c r="BZ118" s="166" t="str">
        <f>IFERROR(IF(GETPIVOTDATA("DateRDV",TCD!$B$1,"DT","GE","Bénéficiaire",$A118,BZ$6,BZ$5,"Mois (DateRDV)",BZ$7,"Années (DateRDV)",BZ$3,"Présence","Excusé"),3,""),"")</f>
        <v/>
      </c>
      <c r="CA118" s="166" t="str">
        <f>IFERROR(IF(GETPIVOTDATA("DateRDV",TCD!$B$1,"DT","GE","Bénéficiaire",$A118,CA$6,CA$5,"Mois (DateRDV)",CA$7,"Années (DateRDV)",CA$3,"Présence","Absent"),4,""),"")</f>
        <v/>
      </c>
      <c r="CB118" s="166" t="str">
        <f>IFERROR(IF(GETPIVOTDATA("DateRDV",TCD!$B$1,"DT","GE","Bénéficiaire",$A118,CB$6,CB$5,"Mois (DateRDV)",CB$7,"Années (DateRDV)",CB$3),1,""),"")</f>
        <v/>
      </c>
      <c r="CC118" s="166" t="str">
        <f>IFERROR(IF(GETPIVOTDATA("DateRDV",TCD!$B$1,"DT","GE","Bénéficiaire",$A118,CC$6,CC$5,"Mois (DateRDV)",CC$7,"Années (DateRDV)",CC$3),2,""),"")</f>
        <v/>
      </c>
      <c r="CD118" s="166" t="str">
        <f>IFERROR(IF(GETPIVOTDATA("DateRDV",TCD!$B$1,"DT","GE","Bénéficiaire",$A118,CD$6,CD$5,"Mois (DateRDV)",CD$7,"Années (DateRDV)",CD$3,"Présence","Excusé"),3,""),"")</f>
        <v/>
      </c>
      <c r="CE118" s="166" t="str">
        <f>IFERROR(IF(GETPIVOTDATA("DateRDV",TCD!$B$1,"DT","GE","Bénéficiaire",$A118,CE$6,CE$5,"Mois (DateRDV)",CE$7,"Années (DateRDV)",CE$3,"Présence","Absent"),4,""),"")</f>
        <v/>
      </c>
      <c r="CF118" s="166" t="str">
        <f>IFERROR(IF(GETPIVOTDATA("DateRDV",TCD!$B$1,"DT","GE","Bénéficiaire",$A118,CF$6,CF$5,"Mois (DateRDV)",CF$7,"Années (DateRDV)",CF$3),1,""),"")</f>
        <v/>
      </c>
      <c r="CG118" s="166" t="str">
        <f>IFERROR(IF(GETPIVOTDATA("DateRDV",TCD!$B$1,"DT","GE","Bénéficiaire",$A118,CG$6,CG$5,"Mois (DateRDV)",CG$7,"Années (DateRDV)",CG$3),2,""),"")</f>
        <v/>
      </c>
      <c r="CH118" s="166" t="str">
        <f>IFERROR(IF(GETPIVOTDATA("DateRDV",TCD!$B$1,"DT","GE","Bénéficiaire",$A118,CH$6,CH$5,"Mois (DateRDV)",CH$7,"Années (DateRDV)",CH$3,"Présence","Excusé"),3,""),"")</f>
        <v/>
      </c>
      <c r="CI118" s="166" t="str">
        <f>IFERROR(IF(GETPIVOTDATA("DateRDV",TCD!$B$1,"DT","GE","Bénéficiaire",$A118,CI$6,CI$5,"Mois (DateRDV)",CI$7,"Années (DateRDV)",CI$3,"Présence","Absent"),4,""),"")</f>
        <v/>
      </c>
      <c r="CJ118" s="166" t="str">
        <f>IFERROR(IF(GETPIVOTDATA("DateRDV",TCD!$B$1,"DT","GE","Bénéficiaire",$A118,CJ$6,CJ$5,"Mois (DateRDV)",CJ$7,"Années (DateRDV)",CJ$3),1,""),"")</f>
        <v/>
      </c>
      <c r="CK118" s="166" t="str">
        <f>IFERROR(IF(GETPIVOTDATA("DateRDV",TCD!$B$1,"DT","GE","Bénéficiaire",$A118,CK$6,CK$5,"Mois (DateRDV)",CK$7,"Années (DateRDV)",CK$3),2,""),"")</f>
        <v/>
      </c>
      <c r="CL118" s="166" t="str">
        <f>IFERROR(IF(GETPIVOTDATA("DateRDV",TCD!$B$1,"DT","GE","Bénéficiaire",$A118,GI$6,GI$5,"Mois (DateRDV)",GI$7,"Années (DateRDV)",GI$3,"Présence","Excusé"),3,""),"")</f>
        <v/>
      </c>
      <c r="CM118" s="166" t="str">
        <f>IFERROR(IF(GETPIVOTDATA("DateRDV",TCD!$B$1,"DT","GE","Bénéficiaire",$A118,CM$6,CM$5,"Mois (DateRDV)",CM$7,"Années (DateRDV)",CM$3,"Présence","Absent"),4,""),"")</f>
        <v/>
      </c>
      <c r="CN118" s="166" t="str">
        <f>IFERROR(IF(GETPIVOTDATA("DateRDV",TCD!$B$1,"DT","GE","Bénéficiaire",$A118,CN$6,CN$5,"Mois (DateRDV)",CN$7,"Années (DateRDV)",CN$3),1,""),"")</f>
        <v/>
      </c>
      <c r="CO118" s="166" t="str">
        <f>IFERROR(IF(GETPIVOTDATA("DateRDV",TCD!$B$1,"DT","GE","Bénéficiaire",$A118,CO$6,CO$5,"Mois (DateRDV)",CO$7,"Années (DateRDV)",CO$3),2,""),"")</f>
        <v/>
      </c>
      <c r="CP118" s="166" t="str">
        <f>IFERROR(IF(GETPIVOTDATA("DateRDV",TCD!$B$1,"DT","GE","Bénéficiaire",$A118,CP$6,CP$5,"Mois (DateRDV)",CP$7,"Années (DateRDV)",CP$3,"Présence","Excusé"),3,""),"")</f>
        <v/>
      </c>
      <c r="CQ118" s="166" t="str">
        <f>IFERROR(IF(GETPIVOTDATA("DateRDV",TCD!$B$1,"DT","GE","Bénéficiaire",$A118,CQ$6,CQ$5,"Mois (DateRDV)",CQ$7,"Années (DateRDV)",CQ$3,"Présence","Absent"),4,""),"")</f>
        <v/>
      </c>
      <c r="CR118" s="166" t="str">
        <f>IFERROR(IF(GETPIVOTDATA("DateRDV",TCD!$B$1,"DT","GE","Bénéficiaire",$A118,CR$6,CR$5,"Mois (DateRDV)",CR$7,"Années (DateRDV)",CR$3),1,""),"")</f>
        <v/>
      </c>
      <c r="CS118" s="166" t="str">
        <f>IFERROR(IF(GETPIVOTDATA("DateRDV",TCD!$B$1,"DT","GE","Bénéficiaire",$A118,CS$6,CS$5,"Mois (DateRDV)",CS$7,"Années (DateRDV)",CS$3),2,""),"")</f>
        <v/>
      </c>
      <c r="CT118" s="166" t="str">
        <f>IFERROR(IF(GETPIVOTDATA("DateRDV",TCD!$B$1,"DT","GE","Bénéficiaire",$A118,CT$6,CT$5,"Mois (DateRDV)",CT$7,"Années (DateRDV)",CT$3,"Présence","Excusé"),3,""),"")</f>
        <v/>
      </c>
      <c r="CU118" s="166" t="str">
        <f>IFERROR(IF(GETPIVOTDATA("DateRDV",TCD!$B$1,"DT","GE","Bénéficiaire",$A118,CU$6,CU$5,"Mois (DateRDV)",CU$7,"Années (DateRDV)",CU$3,"Présence","Absent"),4,""),"")</f>
        <v/>
      </c>
      <c r="CV118" s="166" t="str">
        <f>IFERROR(IF(GETPIVOTDATA("DateRDV",TCD!$B$1,"DT","GE","Bénéficiaire",$A118,CV$6,CV$5,"Mois (DateRDV)",CV$7,"Années (DateRDV)",CV$3),1,""),"")</f>
        <v/>
      </c>
      <c r="CW118" s="166" t="str">
        <f>IFERROR(IF(GETPIVOTDATA("DateRDV",TCD!$B$1,"DT","GE","Bénéficiaire",$A118,CW$6,CW$5,"Mois (DateRDV)",CW$7,"Années (DateRDV)",CW$3),2,""),"")</f>
        <v/>
      </c>
      <c r="CX118" s="166" t="str">
        <f>IFERROR(IF(GETPIVOTDATA("DateRDV",TCD!$B$1,"DT","GE","Bénéficiaire",$A118,CX$6,CX$5,"Mois (DateRDV)",CX$7,"Années (DateRDV)",CX$3,"Présence","Excusé"),3,""),"")</f>
        <v/>
      </c>
      <c r="CY118" s="166" t="str">
        <f>IFERROR(IF(GETPIVOTDATA("DateRDV",TCD!$B$1,"DT","GE","Bénéficiaire",$A118,CY$6,CY$5,"Mois (DateRDV)",CY$7,"Années (DateRDV)",CY$3,"Présence","Absent"),4,""),"")</f>
        <v/>
      </c>
      <c r="CZ118" s="166" t="str">
        <f>IFERROR(IF(GETPIVOTDATA("DateRDV",TCD!$B$1,"DT","GE","Bénéficiaire",$A118,CZ$6,CZ$5,"Mois (DateRDV)",CZ$7,"Années (DateRDV)",CZ$3),1,""),"")</f>
        <v/>
      </c>
      <c r="DA118" s="166" t="str">
        <f>IFERROR(IF(GETPIVOTDATA("DateRDV",TCD!$B$1,"DT","GE","Bénéficiaire",$A118,DA$6,DA$5,"Mois (DateRDV)",DA$7,"Années (DateRDV)",DA$3),2,""),"")</f>
        <v/>
      </c>
      <c r="DB118" s="166" t="str">
        <f>IFERROR(IF(GETPIVOTDATA("DateRDV",TCD!$B$1,"DT","GE","Bénéficiaire",$A118,DB$6,DB$5,"Mois (DateRDV)",DB$7,"Années (DateRDV)",DB$3,"Présence","Excusé"),3,""),"")</f>
        <v/>
      </c>
      <c r="DC118" s="166" t="str">
        <f>IFERROR(IF(GETPIVOTDATA("DateRDV",TCD!$B$1,"DT","GE","Bénéficiaire",$A118,DC$6,DC$5,"Mois (DateRDV)",DC$7,"Années (DateRDV)",DC$3,"Présence","Absent"),4,""),"")</f>
        <v/>
      </c>
      <c r="DD118" s="166" t="str">
        <f>IFERROR(IF(GETPIVOTDATA("DateRDV",TCD!$B$1,"DT","GE","Bénéficiaire",$A118,DD$6,DD$5,"Mois (DateRDV)",DD$7,"Années (DateRDV)",DD$3),1,""),"")</f>
        <v/>
      </c>
      <c r="DE118" s="166" t="str">
        <f>IFERROR(IF(GETPIVOTDATA("DateRDV",TCD!$B$1,"DT","GE","Bénéficiaire",$A118,DE$6,DE$5,"Mois (DateRDV)",DE$7,"Années (DateRDV)",DE$3),2,""),"")</f>
        <v/>
      </c>
      <c r="DF118" s="166" t="str">
        <f>IFERROR(IF(GETPIVOTDATA("DateRDV",TCD!$B$1,"DT","GE","Bénéficiaire",$A118,DF$6,DF$5,"Mois (DateRDV)",DF$7,"Années (DateRDV)",DF$3,"Présence","Excusé"),3,""),"")</f>
        <v/>
      </c>
      <c r="DG118" s="166" t="str">
        <f>IFERROR(IF(GETPIVOTDATA("DateRDV",TCD!$B$1,"DT","GE","Bénéficiaire",$A118,DG$6,DG$5,"Mois (DateRDV)",DG$7,"Années (DateRDV)",DG$3,"Présence","Absent"),4,""),"")</f>
        <v/>
      </c>
      <c r="DH118" s="166" t="str">
        <f>IFERROR(IF(GETPIVOTDATA("DateRDV",TCD!$B$1,"DT","GE","Bénéficiaire",$A118,DH$6,DH$5,"Mois (DateRDV)",DH$7,"Années (DateRDV)",DH$3),1,""),"")</f>
        <v/>
      </c>
      <c r="DI118" s="166" t="str">
        <f>IFERROR(IF(GETPIVOTDATA("DateRDV",TCD!$B$1,"DT","GE","Bénéficiaire",$A118,DI$6,DI$5,"Mois (DateRDV)",DI$7,"Années (DateRDV)",DI$3),2,""),"")</f>
        <v/>
      </c>
      <c r="DJ118" s="166" t="str">
        <f>IFERROR(IF(GETPIVOTDATA("DateRDV",TCD!$B$1,"DT","GE","Bénéficiaire",$A118,DJ$6,DJ$5,"Mois (DateRDV)",DJ$7,"Années (DateRDV)",DJ$3,"Présence","Excusé"),3,""),"")</f>
        <v/>
      </c>
      <c r="DK118" s="166" t="str">
        <f>IFERROR(IF(GETPIVOTDATA("DateRDV",TCD!$B$1,"DT","GE","Bénéficiaire",$A118,DK$6,DK$5,"Mois (DateRDV)",DK$7,"Années (DateRDV)",DK$3,"Présence","Absent"),4,""),"")</f>
        <v/>
      </c>
      <c r="DL118" s="166" t="str">
        <f>IFERROR(IF(GETPIVOTDATA("DateRDV",TCD!$B$1,"DT","GE","Bénéficiaire",$A118,DL$6,DL$5,"Mois (DateRDV)",DL$7,"Années (DateRDV)",DL$3),1,""),"")</f>
        <v/>
      </c>
      <c r="DM118" s="166" t="str">
        <f>IFERROR(IF(GETPIVOTDATA("DateRDV",TCD!$B$1,"DT","GE","Bénéficiaire",$A118,DM$6,DM$5,"Mois (DateRDV)",DM$7,"Années (DateRDV)",DM$3),2,""),"")</f>
        <v/>
      </c>
      <c r="DN118" s="166" t="str">
        <f>IFERROR(IF(GETPIVOTDATA("DateRDV",TCD!$B$1,"DT","GE","Bénéficiaire",$A118,DN$6,DN$5,"Mois (DateRDV)",DN$7,"Années (DateRDV)",DN$3,"Présence","Excusé"),3,""),"")</f>
        <v/>
      </c>
      <c r="DO118" s="166" t="str">
        <f>IFERROR(IF(GETPIVOTDATA("DateRDV",TCD!$B$1,"DT","GE","Bénéficiaire",$A118,DO$6,DO$5,"Mois (DateRDV)",DO$7,"Années (DateRDV)",DO$3,"Présence","Absent"),4,""),"")</f>
        <v/>
      </c>
    </row>
    <row r="119" spans="1:119" x14ac:dyDescent="0.2">
      <c r="A119" t="str">
        <v>BONNET COBLENTZ Elsa</v>
      </c>
      <c r="B119" s="169" t="str">
        <f>IFERROR(IF(INDEX(Data!P:P,MATCH(A119,Data!B:B,0))&lt;&gt;"",INDEX(Data!P:P,MATCH(A119,Data!B:B,0)),""),"")</f>
        <v>BONNET COBLENTZ</v>
      </c>
      <c r="C119" s="169" t="str">
        <f>IFERROR(IF(INDEX(Data!O:O,MATCH(A119,Data!B:B,0))&lt;&gt;"",INDEX(Data!O:O,MATCH(A119,Data!B:B,0)),""),"")</f>
        <v>Elsa</v>
      </c>
      <c r="D119" s="169" t="str">
        <f>IFERROR(IF(INDEX(Data!J:J,MATCH(A119,Data!B:B,0))&lt;&gt;"",INDEX(Data!J:J,MATCH(A119,Data!B:B,0)),""),"")</f>
        <v>CD</v>
      </c>
      <c r="E119" s="169" t="str">
        <f>IFERROR(IF(INDEX(Data!M:M,MATCH(A119,Data!B:B,0))&lt;&gt;"",INDEX(Data!M:M,MATCH(A119,Data!B:B,0)),""),"")</f>
        <v>FEIGERES</v>
      </c>
      <c r="F119" s="169">
        <f>IFERROR(IF(INDEX(Data!N:N,MATCH(A119,Data!B:B,0))&lt;&gt;"",INDEX(Data!N:N,MATCH(A119,Data!B:B,0)),""),"")</f>
        <v>74160</v>
      </c>
      <c r="G119" s="170">
        <f>IFERROR(IF(INDEX(Data!K:K,MATCH(A119,Data!B:B,0))&lt;&gt;"",INDEX(Data!K:K,MATCH(A119,Data!B:B,0)),""),"")</f>
        <v>45798</v>
      </c>
      <c r="H119" s="170">
        <f>IFERROR(IF(INDEX(Data!L:L,MATCH(A119,Data!B:B,0))&lt;&gt;"",INDEX(Data!L:L,MATCH(A119,Data!B:B,0)),""),"")</f>
        <v>45798</v>
      </c>
      <c r="I119" s="170">
        <f>IFERROR(IF(INDEX(Data!C:C,MATCH(A119,Data!B:B,0))&lt;&gt;"",INDEX(Data!C:C,MATCH(A119,Data!B:B,0)),""),"")</f>
        <v>45831</v>
      </c>
      <c r="J119" s="170" t="str">
        <f>IFERROR(IF(INDEX(Data!D:D,MATCH(A119,Data!B:B,0))&lt;&gt;"",INDEX(Data!D:D,MATCH(A119,Data!B:B,0)),""),"")</f>
        <v/>
      </c>
      <c r="K119" s="171" t="str">
        <f>IFERROR(IF(INDEX(Data!H:H,MATCH(A119,Data!B:B,0))&lt;&gt;"",INDEX(Data!H:H,MATCH(A119,Data!B:B,0)),""),"")</f>
        <v>Remobilisation</v>
      </c>
      <c r="L119" s="166" t="str">
        <f>IFERROR(IF(GETPIVOTDATA("DateRDV",TCD!$B$1,"DT","GE","Bénéficiaire",$A119,L$6,L$5,"Mois (DateRDV)",L$7,"Années (DateRDV)",L$3),1,""),"")</f>
        <v/>
      </c>
      <c r="M119" s="166" t="str">
        <f>IFERROR(IF(GETPIVOTDATA("DateRDV",TCD!$B$1,"DT","GE","Bénéficiaire",$A119,M$6,M$5,"Mois (DateRDV)",M$7,"Années (DateRDV)",M$3),2,""),"")</f>
        <v/>
      </c>
      <c r="N119" s="166" t="str">
        <f>IFERROR(IF(GETPIVOTDATA("DateRDV",TCD!$B$1,"DT","GE","Bénéficiaire",$A119,N$6,N$5,"Mois (DateRDV)",N$7,"Années (DateRDV)",N$3,"Présence","Excusé"),3,""),"")</f>
        <v/>
      </c>
      <c r="O119" s="166" t="str">
        <f>IFERROR(IF(GETPIVOTDATA("DateRDV",TCD!$B$1,"DT","GE","Bénéficiaire",$A119,O$6,O$5,"Mois (DateRDV)",O$7,"Années (DateRDV)",O$3,"Présence","Absent"),4,""),"")</f>
        <v/>
      </c>
      <c r="P119" s="166" t="str">
        <f>IFERROR(IF(GETPIVOTDATA("DateRDV",TCD!$B$1,"DT","GE","Bénéficiaire",$A119,P$6,P$5,"Mois (DateRDV)",P$7,"Années (DateRDV)",P$3),1,""),"")</f>
        <v/>
      </c>
      <c r="Q119" s="166" t="str">
        <f>IFERROR(IF(GETPIVOTDATA("DateRDV",TCD!$B$1,"DT","GE","Bénéficiaire",$A119,Q$6,Q$5,"Mois (DateRDV)",Q$7,"Années (DateRDV)",Q$3),2,""),"")</f>
        <v/>
      </c>
      <c r="R119" s="166" t="str">
        <f>IFERROR(IF(GETPIVOTDATA("DateRDV",TCD!$B$1,"DT","GE","Bénéficiaire",$A119,R$6,R$5,"Mois (DateRDV)",R$7,"Années (DateRDV)",R$3,"Présence","Excusé"),3,""),"")</f>
        <v/>
      </c>
      <c r="S119" s="166" t="str">
        <f>IFERROR(IF(GETPIVOTDATA("DateRDV",TCD!$B$1,"DT","GE","Bénéficiaire",$A119,S$6,S$5,"Mois (DateRDV)",S$7,"Années (DateRDV)",S$3,"Présence","Absent"),4,""),"")</f>
        <v/>
      </c>
      <c r="T119" s="166" t="str">
        <f>IFERROR(IF(GETPIVOTDATA("DateRDV",TCD!$B$1,"DT","GE","Bénéficiaire",$A119,T$6,T$5,"Mois (DateRDV)",T$7,"Années (DateRDV)",T$3),1,""),"")</f>
        <v/>
      </c>
      <c r="U119" s="166" t="str">
        <f>IFERROR(IF(GETPIVOTDATA("DateRDV",TCD!$B$1,"DT","GE","Bénéficiaire",$A119,U$6,U$5,"Mois (DateRDV)",U$7,"Années (DateRDV)",U$3),2,""),"")</f>
        <v/>
      </c>
      <c r="V119" s="166" t="str">
        <f>IFERROR(IF(GETPIVOTDATA("DateRDV",TCD!$B$1,"DT","GE","Bénéficiaire",$A119,V$6,V$5,"Mois (DateRDV)",V$7,"Années (DateRDV)",V$3,"Présence","Excusé"),3,""),"")</f>
        <v/>
      </c>
      <c r="W119" s="166" t="str">
        <f>IFERROR(IF(GETPIVOTDATA("DateRDV",TCD!$B$1,"DT","GE","Bénéficiaire",$A119,W$6,W$5,"Mois (DateRDV)",W$7,"Années (DateRDV)",W$3,"Présence","Absent"),4,""),"")</f>
        <v/>
      </c>
      <c r="X119" s="166" t="str">
        <f>IFERROR(IF(GETPIVOTDATA("DateRDV",TCD!$B$1,"DT","GE","Bénéficiaire",$A119,X$6,X$5,"Mois (DateRDV)",X$7,"Années (DateRDV)",X$3),1,""),"")</f>
        <v/>
      </c>
      <c r="Y119" s="166" t="str">
        <f>IFERROR(IF(GETPIVOTDATA("DateRDV",TCD!$B$1,"DT","GE","Bénéficiaire",$A119,Y$6,Y$5,"Mois (DateRDV)",Y$7,"Années (DateRDV)",Y$3),2,""),"")</f>
        <v/>
      </c>
      <c r="Z119" s="166" t="str">
        <f>IFERROR(IF(GETPIVOTDATA("DateRDV",TCD!$B$1,"DT","GE","Bénéficiaire",$A119,Z$6,Z$5,"Mois (DateRDV)",Z$7,"Années (DateRDV)",Z$3,"Présence","Excusé"),3,""),"")</f>
        <v/>
      </c>
      <c r="AA119" s="166" t="str">
        <f>IFERROR(IF(GETPIVOTDATA("DateRDV",TCD!$B$1,"DT","GE","Bénéficiaire",$A119,AA$6,AA$5,"Mois (DateRDV)",AA$7,"Années (DateRDV)",AA$3,"Présence","Absent"),4,""),"")</f>
        <v/>
      </c>
      <c r="AB119" s="166" t="str">
        <f>IFERROR(IF(GETPIVOTDATA("DateRDV",TCD!$B$1,"DT","GE","Bénéficiaire",$A119,AB$6,AB$5,"Mois (DateRDV)",AB$7,"Années (DateRDV)",AB$3),1,""),"")</f>
        <v/>
      </c>
      <c r="AC119" s="166" t="str">
        <f>IFERROR(IF(GETPIVOTDATA("DateRDV",TCD!$B$1,"DT","GE","Bénéficiaire",$A119,AC$6,AC$5,"Mois (DateRDV)",AC$7,"Années (DateRDV)",AC$3),2,""),"")</f>
        <v/>
      </c>
      <c r="AD119" s="166" t="str">
        <f>IFERROR(IF(GETPIVOTDATA("DateRDV",TCD!$B$1,"DT","GE","Bénéficiaire",$A119,AD$6,AD$5,"Mois (DateRDV)",AD$7,"Années (DateRDV)",AD$3,"Présence","Excusé"),3,""),"")</f>
        <v/>
      </c>
      <c r="AE119" s="166" t="str">
        <f>IFERROR(IF(GETPIVOTDATA("DateRDV",TCD!$B$1,"DT","GE","Bénéficiaire",$A119,AE$6,AE$5,"Mois (DateRDV)",AE$7,"Années (DateRDV)",AE$3,"Présence","Absent"),4,""),"")</f>
        <v/>
      </c>
      <c r="AF119" s="166" t="str">
        <f>IFERROR(IF(GETPIVOTDATA("DateRDV",TCD!$B$1,"DT","GE","Bénéficiaire",$A119,AF$6,AF$5,"Mois (DateRDV)",AF$7,"Années (DateRDV)",AF$3),1,""),"")</f>
        <v/>
      </c>
      <c r="AG119" s="166" t="str">
        <f>IFERROR(IF(GETPIVOTDATA("DateRDV",TCD!$B$1,"DT","GE","Bénéficiaire",$A119,AG$6,AG$5,"Mois (DateRDV)",AG$7,"Années (DateRDV)",AG$3),2,""),"")</f>
        <v/>
      </c>
      <c r="AH119" s="166" t="str">
        <f>IFERROR(IF(GETPIVOTDATA("DateRDV",TCD!$B$1,"DT","GE","Bénéficiaire",$A119,AH$6,AH$5,"Mois (DateRDV)",AH$7,"Années (DateRDV)",AH$3,"Présence","Excusé"),3,""),"")</f>
        <v/>
      </c>
      <c r="AI119" s="166" t="str">
        <f>IFERROR(IF(GETPIVOTDATA("DateRDV",TCD!$B$1,"DT","GE","Bénéficiaire",$A119,AI$6,AI$5,"Mois (DateRDV)",AI$7,"Années (DateRDV)",AI$3,"Présence","Absent"),4,""),"")</f>
        <v/>
      </c>
      <c r="AJ119" s="166" t="str">
        <f>IFERROR(IF(GETPIVOTDATA("DateRDV",TCD!$B$1,"DT","GE","Bénéficiaire",$A119,AJ$6,AJ$5,"Mois (DateRDV)",AJ$7,"Années (DateRDV)",AJ$3),1,""),"")</f>
        <v/>
      </c>
      <c r="AK119" s="166" t="str">
        <f>IFERROR(IF(GETPIVOTDATA("DateRDV",TCD!$B$1,"DT","GE","Bénéficiaire",$A119,AK$6,AK$5,"Mois (DateRDV)",AK$7,"Années (DateRDV)",AK$3),2,""),"")</f>
        <v/>
      </c>
      <c r="AL119" s="166" t="str">
        <f>IFERROR(IF(GETPIVOTDATA("DateRDV",TCD!$B$1,"DT","GE","Bénéficiaire",$A119,AL$6,AL$5,"Mois (DateRDV)",AL$7,"Années (DateRDV)",AL$3,"Présence","Excusé"),3,""),"")</f>
        <v/>
      </c>
      <c r="AM119" s="166" t="str">
        <f>IFERROR(IF(GETPIVOTDATA("DateRDV",TCD!$B$1,"DT","GE","Bénéficiaire",$A119,AM$6,AM$5,"Mois (DateRDV)",AM$7,"Années (DateRDV)",AM$3,"Présence","Absent"),4,""),"")</f>
        <v/>
      </c>
      <c r="AN119" s="166" t="str">
        <f>IFERROR(IF(GETPIVOTDATA("DateRDV",TCD!$B$1,"DT","GE","Bénéficiaire",$A119,AN$6,AN$5,"Mois (DateRDV)",AN$7,"Années (DateRDV)",AN$3),1,""),"")</f>
        <v/>
      </c>
      <c r="AO119" s="166" t="str">
        <f>IFERROR(IF(GETPIVOTDATA("DateRDV",TCD!$B$1,"DT","GE","Bénéficiaire",$A119,AO$6,AO$5,"Mois (DateRDV)",AO$7,"Années (DateRDV)",AO$3),2,""),"")</f>
        <v/>
      </c>
      <c r="AP119" s="166" t="str">
        <f>IFERROR(IF(GETPIVOTDATA("DateRDV",TCD!$B$1,"DT","GE","Bénéficiaire",$A119,AP$6,AP$5,"Mois (DateRDV)",AP$7,"Années (DateRDV)",AP$3,"Présence","Excusé"),3,""),"")</f>
        <v/>
      </c>
      <c r="AQ119" s="166" t="str">
        <f>IFERROR(IF(GETPIVOTDATA("DateRDV",TCD!$B$1,"DT","GE","Bénéficiaire",$A119,AQ$6,AQ$5,"Mois (DateRDV)",AQ$7,"Années (DateRDV)",AQ$3,"Présence","Absent"),4,""),"")</f>
        <v/>
      </c>
      <c r="AR119" s="166" t="str">
        <f>IFERROR(IF(GETPIVOTDATA("DateRDV",TCD!$B$1,"DT","GE","Bénéficiaire",$A119,AR$6,AR$5,"Mois (DateRDV)",AR$7,"Années (DateRDV)",AR$3),1,""),"")</f>
        <v/>
      </c>
      <c r="AS119" s="166" t="str">
        <f>IFERROR(IF(GETPIVOTDATA("DateRDV",TCD!$B$1,"DT","GE","Bénéficiaire",$A119,AS$6,AS$5,"Mois (DateRDV)",AS$7,"Années (DateRDV)",AS$3),2,""),"")</f>
        <v/>
      </c>
      <c r="AT119" s="166" t="str">
        <f>IFERROR(IF(GETPIVOTDATA("DateRDV",TCD!$B$1,"DT","GE","Bénéficiaire",$A119,AT$6,AT$5,"Mois (DateRDV)",AT$7,"Années (DateRDV)",AT$3,"Présence","Excusé"),3,""),"")</f>
        <v/>
      </c>
      <c r="AU119" s="166" t="str">
        <f>IFERROR(IF(GETPIVOTDATA("DateRDV",TCD!$B$1,"DT","GE","Bénéficiaire",$A119,AU$6,AU$5,"Mois (DateRDV)",AU$7,"Années (DateRDV)",AU$3,"Présence","Absent"),4,""),"")</f>
        <v/>
      </c>
      <c r="AV119" s="166" t="str">
        <f>IFERROR(IF(GETPIVOTDATA("DateRDV",TCD!$B$1,"DT","GE","Bénéficiaire",$A119,AV$6,AV$5,"Mois (DateRDV)",AV$7,"Années (DateRDV)",AV$3),1,""),"")</f>
        <v/>
      </c>
      <c r="AW119" s="166" t="str">
        <f>IFERROR(IF(GETPIVOTDATA("DateRDV",TCD!$B$1,"DT","GE","Bénéficiaire",$A119,AW$6,AW$5,"Mois (DateRDV)",AW$7,"Années (DateRDV)",AW$3),2,""),"")</f>
        <v/>
      </c>
      <c r="AX119" s="166" t="str">
        <f>IFERROR(IF(GETPIVOTDATA("DateRDV",TCD!$B$1,"DT","GE","Bénéficiaire",$A119,AX$6,AX$5,"Mois (DateRDV)",AX$7,"Années (DateRDV)",AX$3,"Présence","Excusé"),3,""),"")</f>
        <v/>
      </c>
      <c r="AY119" s="166" t="str">
        <f>IFERROR(IF(GETPIVOTDATA("DateRDV",TCD!$B$1,"DT","GE","Bénéficiaire",$A119,AY$6,AY$5,"Mois (DateRDV)",AY$7,"Années (DateRDV)",AY$3,"Présence","Absent"),4,""),"")</f>
        <v/>
      </c>
      <c r="AZ119" s="166" t="str">
        <f>IFERROR(IF(GETPIVOTDATA("DateRDV",TCD!$B$1,"DT","GE","Bénéficiaire",$A119,AZ$6,AZ$5,"Mois (DateRDV)",AZ$7,"Années (DateRDV)",AZ$3),1,""),"")</f>
        <v/>
      </c>
      <c r="BA119" s="166" t="str">
        <f>IFERROR(IF(GETPIVOTDATA("DateRDV",TCD!$B$1,"DT","GE","Bénéficiaire",$A119,BA$6,BA$5,"Mois (DateRDV)",BA$7,"Années (DateRDV)",BA$3),2,""),"")</f>
        <v/>
      </c>
      <c r="BB119" s="166" t="str">
        <f>IFERROR(IF(GETPIVOTDATA("DateRDV",TCD!$B$1,"DT","GE","Bénéficiaire",$A119,BB$6,BB$5,"Mois (DateRDV)",BB$7,"Années (DateRDV)",BB$3,"Présence","Excusé"),3,""),"")</f>
        <v/>
      </c>
      <c r="BC119" s="166" t="str">
        <f>IFERROR(IF(GETPIVOTDATA("DateRDV",TCD!$B$1,"DT","GE","Bénéficiaire",$A119,BC$6,BC$5,"Mois (DateRDV)",BC$7,"Années (DateRDV)",BC$3,"Présence","Absent"),4,""),"")</f>
        <v/>
      </c>
      <c r="BD119" s="166" t="str">
        <f>IFERROR(IF(GETPIVOTDATA("DateRDV",TCD!$B$1,"DT","GE","Bénéficiaire",$A119,BD$6,BD$5,"Mois (DateRDV)",BD$7,"Années (DateRDV)",BD$3),1,""),"")</f>
        <v/>
      </c>
      <c r="BE119" s="166" t="str">
        <f>IFERROR(IF(GETPIVOTDATA("DateRDV",TCD!$B$1,"DT","GE","Bénéficiaire",$A119,BE$6,BE$5,"Mois (DateRDV)",BE$7,"Années (DateRDV)",BE$3),2,""),"")</f>
        <v/>
      </c>
      <c r="BF119" s="166" t="str">
        <f>IFERROR(IF(GETPIVOTDATA("DateRDV",TCD!$B$1,"DT","GE","Bénéficiaire",$A119,BF$6,BF$5,"Mois (DateRDV)",BF$7,"Années (DateRDV)",BF$3,"Présence","Excusé"),3,""),"")</f>
        <v/>
      </c>
      <c r="BG119" s="166" t="str">
        <f>IFERROR(IF(GETPIVOTDATA("DateRDV",TCD!$B$1,"DT","GE","Bénéficiaire",$A119,BG$6,BG$5,"Mois (DateRDV)",BG$7,"Années (DateRDV)",BG$3,"Présence","Absent"),4,""),"")</f>
        <v/>
      </c>
      <c r="BH119" s="166" t="str">
        <f>IFERROR(IF(GETPIVOTDATA("DateRDV",TCD!$B$1,"DT","GE","Bénéficiaire",$A119,BH$6,BH$5,"Mois (DateRDV)",BH$7,"Années (DateRDV)",BH$3),1,""),"")</f>
        <v/>
      </c>
      <c r="BI119" s="166">
        <f>IFERROR(IF(GETPIVOTDATA("DateRDV",TCD!$B$1,"DT","GE","Bénéficiaire",$A119,BI$6,BI$5,"Mois (DateRDV)",BI$7,"Années (DateRDV)",BI$3),2,""),"")</f>
        <v>2</v>
      </c>
      <c r="BJ119" s="166" t="str">
        <f>IFERROR(IF(GETPIVOTDATA("DateRDV",TCD!$B$1,"DT","GE","Bénéficiaire",$A119,BJ$6,BJ$5,"Mois (DateRDV)",BJ$7,"Années (DateRDV)",BJ$3,"Présence","Excusé"),3,""),"")</f>
        <v/>
      </c>
      <c r="BK119" s="166" t="str">
        <f>IFERROR(IF(GETPIVOTDATA("DateRDV",TCD!$B$1,"DT","GE","Bénéficiaire",$A119,BK$6,BK$5,"Mois (DateRDV)",BK$7,"Années (DateRDV)",BK$3,"Présence","Absent"),4,""),"")</f>
        <v/>
      </c>
      <c r="BL119" s="166" t="str">
        <f>IFERROR(IF(GETPIVOTDATA("DateRDV",TCD!$B$1,"DT","GE","Bénéficiaire",$A119,BL$6,BL$5,"Mois (DateRDV)",BL$7,"Années (DateRDV)",BL$3),1,""),"")</f>
        <v/>
      </c>
      <c r="BM119" s="166" t="str">
        <f>IFERROR(IF(GETPIVOTDATA("DateRDV",TCD!$B$1,"DT","GE","Bénéficiaire",$A119,BM$6,BM$5,"Mois (DateRDV)",BM$7,"Années (DateRDV)",BM$3),2,""),"")</f>
        <v/>
      </c>
      <c r="BN119" s="166" t="str">
        <f>IFERROR(IF(GETPIVOTDATA("DateRDV",TCD!$B$1,"DT","GE","Bénéficiaire",$A119,BN$6,BN$5,"Mois (DateRDV)",BN$7,"Années (DateRDV)",BN$3,"Présence","Excusé"),3,""),"")</f>
        <v/>
      </c>
      <c r="BO119" s="166" t="str">
        <f>IFERROR(IF(GETPIVOTDATA("DateRDV",TCD!$B$1,"DT","GE","Bénéficiaire",$A119,BO$6,BO$5,"Mois (DateRDV)",BO$7,"Années (DateRDV)",BO$3,"Présence","Absent"),4,""),"")</f>
        <v/>
      </c>
      <c r="BP119" s="166" t="str">
        <f>IFERROR(IF(GETPIVOTDATA("DateRDV",TCD!$B$1,"DT","GE","Bénéficiaire",$A119,BP$6,BP$5,"Mois (DateRDV)",BP$7,"Années (DateRDV)",BP$3),1,""),"")</f>
        <v/>
      </c>
      <c r="BQ119" s="166" t="str">
        <f>IFERROR(IF(GETPIVOTDATA("DateRDV",TCD!$B$1,"DT","GE","Bénéficiaire",$A119,BQ$6,BQ$5,"Mois (DateRDV)",BQ$7,"Années (DateRDV)",BQ$3),2,""),"")</f>
        <v/>
      </c>
      <c r="BR119" s="166" t="str">
        <f>IFERROR(IF(GETPIVOTDATA("DateRDV",TCD!$B$1,"DT","GE","Bénéficiaire",$A119,BR$6,BR$5,"Mois (DateRDV)",BR$7,"Années (DateRDV)",BR$3,"Présence","Excusé"),3,""),"")</f>
        <v/>
      </c>
      <c r="BS119" s="166" t="str">
        <f>IFERROR(IF(GETPIVOTDATA("DateRDV",TCD!$B$1,"DT","GE","Bénéficiaire",$A119,BS$6,BS$5,"Mois (DateRDV)",BS$7,"Années (DateRDV)",BS$3,"Présence","Absent"),4,""),"")</f>
        <v/>
      </c>
      <c r="BT119" s="166" t="str">
        <f>IFERROR(IF(GETPIVOTDATA("DateRDV",TCD!$B$1,"DT","GE","Bénéficiaire",$A119,BT$6,BT$5,"Mois (DateRDV)",BT$7,"Années (DateRDV)",BT$3),1,""),"")</f>
        <v/>
      </c>
      <c r="BU119" s="166" t="str">
        <f>IFERROR(IF(GETPIVOTDATA("DateRDV",TCD!$B$1,"DT","GE","Bénéficiaire",$A119,BU$6,BU$5,"Mois (DateRDV)",BU$7,"Années (DateRDV)",BU$3),2,""),"")</f>
        <v/>
      </c>
      <c r="BV119" s="166" t="str">
        <f>IFERROR(IF(GETPIVOTDATA("DateRDV",TCD!$B$1,"DT","GE","Bénéficiaire",$A119,BV$6,BV$5,"Mois (DateRDV)",BV$7,"Années (DateRDV)",BV$3,"Présence","Excusé"),3,""),"")</f>
        <v/>
      </c>
      <c r="BW119" s="166" t="str">
        <f>IFERROR(IF(GETPIVOTDATA("DateRDV",TCD!$B$1,"DT","GE","Bénéficiaire",$A119,BW$6,BW$5,"Mois (DateRDV)",BW$7,"Années (DateRDV)",BW$3,"Présence","Absent"),4,""),"")</f>
        <v/>
      </c>
      <c r="BX119" s="166" t="str">
        <f>IFERROR(IF(GETPIVOTDATA("DateRDV",TCD!$B$1,"DT","GE","Bénéficiaire",$A119,BX$6,BX$5,"Mois (DateRDV)",BX$7,"Années (DateRDV)",BX$3),1,""),"")</f>
        <v/>
      </c>
      <c r="BY119" s="166" t="str">
        <f>IFERROR(IF(GETPIVOTDATA("DateRDV",TCD!$B$1,"DT","GE","Bénéficiaire",$A119,BY$6,BY$5,"Mois (DateRDV)",BY$7,"Années (DateRDV)",BY$3),2,""),"")</f>
        <v/>
      </c>
      <c r="BZ119" s="166" t="str">
        <f>IFERROR(IF(GETPIVOTDATA("DateRDV",TCD!$B$1,"DT","GE","Bénéficiaire",$A119,BZ$6,BZ$5,"Mois (DateRDV)",BZ$7,"Années (DateRDV)",BZ$3,"Présence","Excusé"),3,""),"")</f>
        <v/>
      </c>
      <c r="CA119" s="166" t="str">
        <f>IFERROR(IF(GETPIVOTDATA("DateRDV",TCD!$B$1,"DT","GE","Bénéficiaire",$A119,CA$6,CA$5,"Mois (DateRDV)",CA$7,"Années (DateRDV)",CA$3,"Présence","Absent"),4,""),"")</f>
        <v/>
      </c>
      <c r="CB119" s="166" t="str">
        <f>IFERROR(IF(GETPIVOTDATA("DateRDV",TCD!$B$1,"DT","GE","Bénéficiaire",$A119,CB$6,CB$5,"Mois (DateRDV)",CB$7,"Années (DateRDV)",CB$3),1,""),"")</f>
        <v/>
      </c>
      <c r="CC119" s="166" t="str">
        <f>IFERROR(IF(GETPIVOTDATA("DateRDV",TCD!$B$1,"DT","GE","Bénéficiaire",$A119,CC$6,CC$5,"Mois (DateRDV)",CC$7,"Années (DateRDV)",CC$3),2,""),"")</f>
        <v/>
      </c>
      <c r="CD119" s="166" t="str">
        <f>IFERROR(IF(GETPIVOTDATA("DateRDV",TCD!$B$1,"DT","GE","Bénéficiaire",$A119,CD$6,CD$5,"Mois (DateRDV)",CD$7,"Années (DateRDV)",CD$3,"Présence","Excusé"),3,""),"")</f>
        <v/>
      </c>
      <c r="CE119" s="166" t="str">
        <f>IFERROR(IF(GETPIVOTDATA("DateRDV",TCD!$B$1,"DT","GE","Bénéficiaire",$A119,CE$6,CE$5,"Mois (DateRDV)",CE$7,"Années (DateRDV)",CE$3,"Présence","Absent"),4,""),"")</f>
        <v/>
      </c>
      <c r="CF119" s="166" t="str">
        <f>IFERROR(IF(GETPIVOTDATA("DateRDV",TCD!$B$1,"DT","GE","Bénéficiaire",$A119,CF$6,CF$5,"Mois (DateRDV)",CF$7,"Années (DateRDV)",CF$3),1,""),"")</f>
        <v/>
      </c>
      <c r="CG119" s="166" t="str">
        <f>IFERROR(IF(GETPIVOTDATA("DateRDV",TCD!$B$1,"DT","GE","Bénéficiaire",$A119,CG$6,CG$5,"Mois (DateRDV)",CG$7,"Années (DateRDV)",CG$3),2,""),"")</f>
        <v/>
      </c>
      <c r="CH119" s="166" t="str">
        <f>IFERROR(IF(GETPIVOTDATA("DateRDV",TCD!$B$1,"DT","GE","Bénéficiaire",$A119,CH$6,CH$5,"Mois (DateRDV)",CH$7,"Années (DateRDV)",CH$3,"Présence","Excusé"),3,""),"")</f>
        <v/>
      </c>
      <c r="CI119" s="166" t="str">
        <f>IFERROR(IF(GETPIVOTDATA("DateRDV",TCD!$B$1,"DT","GE","Bénéficiaire",$A119,CI$6,CI$5,"Mois (DateRDV)",CI$7,"Années (DateRDV)",CI$3,"Présence","Absent"),4,""),"")</f>
        <v/>
      </c>
      <c r="CJ119" s="166" t="str">
        <f>IFERROR(IF(GETPIVOTDATA("DateRDV",TCD!$B$1,"DT","GE","Bénéficiaire",$A119,CJ$6,CJ$5,"Mois (DateRDV)",CJ$7,"Années (DateRDV)",CJ$3),1,""),"")</f>
        <v/>
      </c>
      <c r="CK119" s="166" t="str">
        <f>IFERROR(IF(GETPIVOTDATA("DateRDV",TCD!$B$1,"DT","GE","Bénéficiaire",$A119,CK$6,CK$5,"Mois (DateRDV)",CK$7,"Années (DateRDV)",CK$3),2,""),"")</f>
        <v/>
      </c>
      <c r="CL119" s="166" t="str">
        <f>IFERROR(IF(GETPIVOTDATA("DateRDV",TCD!$B$1,"DT","GE","Bénéficiaire",$A119,GI$6,GI$5,"Mois (DateRDV)",GI$7,"Années (DateRDV)",GI$3,"Présence","Excusé"),3,""),"")</f>
        <v/>
      </c>
      <c r="CM119" s="166" t="str">
        <f>IFERROR(IF(GETPIVOTDATA("DateRDV",TCD!$B$1,"DT","GE","Bénéficiaire",$A119,CM$6,CM$5,"Mois (DateRDV)",CM$7,"Années (DateRDV)",CM$3,"Présence","Absent"),4,""),"")</f>
        <v/>
      </c>
      <c r="CN119" s="166" t="str">
        <f>IFERROR(IF(GETPIVOTDATA("DateRDV",TCD!$B$1,"DT","GE","Bénéficiaire",$A119,CN$6,CN$5,"Mois (DateRDV)",CN$7,"Années (DateRDV)",CN$3),1,""),"")</f>
        <v/>
      </c>
      <c r="CO119" s="166" t="str">
        <f>IFERROR(IF(GETPIVOTDATA("DateRDV",TCD!$B$1,"DT","GE","Bénéficiaire",$A119,CO$6,CO$5,"Mois (DateRDV)",CO$7,"Années (DateRDV)",CO$3),2,""),"")</f>
        <v/>
      </c>
      <c r="CP119" s="166" t="str">
        <f>IFERROR(IF(GETPIVOTDATA("DateRDV",TCD!$B$1,"DT","GE","Bénéficiaire",$A119,CP$6,CP$5,"Mois (DateRDV)",CP$7,"Années (DateRDV)",CP$3,"Présence","Excusé"),3,""),"")</f>
        <v/>
      </c>
      <c r="CQ119" s="166" t="str">
        <f>IFERROR(IF(GETPIVOTDATA("DateRDV",TCD!$B$1,"DT","GE","Bénéficiaire",$A119,CQ$6,CQ$5,"Mois (DateRDV)",CQ$7,"Années (DateRDV)",CQ$3,"Présence","Absent"),4,""),"")</f>
        <v/>
      </c>
      <c r="CR119" s="166" t="str">
        <f>IFERROR(IF(GETPIVOTDATA("DateRDV",TCD!$B$1,"DT","GE","Bénéficiaire",$A119,CR$6,CR$5,"Mois (DateRDV)",CR$7,"Années (DateRDV)",CR$3),1,""),"")</f>
        <v/>
      </c>
      <c r="CS119" s="166" t="str">
        <f>IFERROR(IF(GETPIVOTDATA("DateRDV",TCD!$B$1,"DT","GE","Bénéficiaire",$A119,CS$6,CS$5,"Mois (DateRDV)",CS$7,"Années (DateRDV)",CS$3),2,""),"")</f>
        <v/>
      </c>
      <c r="CT119" s="166" t="str">
        <f>IFERROR(IF(GETPIVOTDATA("DateRDV",TCD!$B$1,"DT","GE","Bénéficiaire",$A119,CT$6,CT$5,"Mois (DateRDV)",CT$7,"Années (DateRDV)",CT$3,"Présence","Excusé"),3,""),"")</f>
        <v/>
      </c>
      <c r="CU119" s="166" t="str">
        <f>IFERROR(IF(GETPIVOTDATA("DateRDV",TCD!$B$1,"DT","GE","Bénéficiaire",$A119,CU$6,CU$5,"Mois (DateRDV)",CU$7,"Années (DateRDV)",CU$3,"Présence","Absent"),4,""),"")</f>
        <v/>
      </c>
      <c r="CV119" s="166" t="str">
        <f>IFERROR(IF(GETPIVOTDATA("DateRDV",TCD!$B$1,"DT","GE","Bénéficiaire",$A119,CV$6,CV$5,"Mois (DateRDV)",CV$7,"Années (DateRDV)",CV$3),1,""),"")</f>
        <v/>
      </c>
      <c r="CW119" s="166" t="str">
        <f>IFERROR(IF(GETPIVOTDATA("DateRDV",TCD!$B$1,"DT","GE","Bénéficiaire",$A119,CW$6,CW$5,"Mois (DateRDV)",CW$7,"Années (DateRDV)",CW$3),2,""),"")</f>
        <v/>
      </c>
      <c r="CX119" s="166" t="str">
        <f>IFERROR(IF(GETPIVOTDATA("DateRDV",TCD!$B$1,"DT","GE","Bénéficiaire",$A119,CX$6,CX$5,"Mois (DateRDV)",CX$7,"Années (DateRDV)",CX$3,"Présence","Excusé"),3,""),"")</f>
        <v/>
      </c>
      <c r="CY119" s="166" t="str">
        <f>IFERROR(IF(GETPIVOTDATA("DateRDV",TCD!$B$1,"DT","GE","Bénéficiaire",$A119,CY$6,CY$5,"Mois (DateRDV)",CY$7,"Années (DateRDV)",CY$3,"Présence","Absent"),4,""),"")</f>
        <v/>
      </c>
      <c r="CZ119" s="166" t="str">
        <f>IFERROR(IF(GETPIVOTDATA("DateRDV",TCD!$B$1,"DT","GE","Bénéficiaire",$A119,CZ$6,CZ$5,"Mois (DateRDV)",CZ$7,"Années (DateRDV)",CZ$3),1,""),"")</f>
        <v/>
      </c>
      <c r="DA119" s="166" t="str">
        <f>IFERROR(IF(GETPIVOTDATA("DateRDV",TCD!$B$1,"DT","GE","Bénéficiaire",$A119,DA$6,DA$5,"Mois (DateRDV)",DA$7,"Années (DateRDV)",DA$3),2,""),"")</f>
        <v/>
      </c>
      <c r="DB119" s="166" t="str">
        <f>IFERROR(IF(GETPIVOTDATA("DateRDV",TCD!$B$1,"DT","GE","Bénéficiaire",$A119,DB$6,DB$5,"Mois (DateRDV)",DB$7,"Années (DateRDV)",DB$3,"Présence","Excusé"),3,""),"")</f>
        <v/>
      </c>
      <c r="DC119" s="166" t="str">
        <f>IFERROR(IF(GETPIVOTDATA("DateRDV",TCD!$B$1,"DT","GE","Bénéficiaire",$A119,DC$6,DC$5,"Mois (DateRDV)",DC$7,"Années (DateRDV)",DC$3,"Présence","Absent"),4,""),"")</f>
        <v/>
      </c>
      <c r="DD119" s="166" t="str">
        <f>IFERROR(IF(GETPIVOTDATA("DateRDV",TCD!$B$1,"DT","GE","Bénéficiaire",$A119,DD$6,DD$5,"Mois (DateRDV)",DD$7,"Années (DateRDV)",DD$3),1,""),"")</f>
        <v/>
      </c>
      <c r="DE119" s="166" t="str">
        <f>IFERROR(IF(GETPIVOTDATA("DateRDV",TCD!$B$1,"DT","GE","Bénéficiaire",$A119,DE$6,DE$5,"Mois (DateRDV)",DE$7,"Années (DateRDV)",DE$3),2,""),"")</f>
        <v/>
      </c>
      <c r="DF119" s="166" t="str">
        <f>IFERROR(IF(GETPIVOTDATA("DateRDV",TCD!$B$1,"DT","GE","Bénéficiaire",$A119,DF$6,DF$5,"Mois (DateRDV)",DF$7,"Années (DateRDV)",DF$3,"Présence","Excusé"),3,""),"")</f>
        <v/>
      </c>
      <c r="DG119" s="166" t="str">
        <f>IFERROR(IF(GETPIVOTDATA("DateRDV",TCD!$B$1,"DT","GE","Bénéficiaire",$A119,DG$6,DG$5,"Mois (DateRDV)",DG$7,"Années (DateRDV)",DG$3,"Présence","Absent"),4,""),"")</f>
        <v/>
      </c>
      <c r="DH119" s="166" t="str">
        <f>IFERROR(IF(GETPIVOTDATA("DateRDV",TCD!$B$1,"DT","GE","Bénéficiaire",$A119,DH$6,DH$5,"Mois (DateRDV)",DH$7,"Années (DateRDV)",DH$3),1,""),"")</f>
        <v/>
      </c>
      <c r="DI119" s="166" t="str">
        <f>IFERROR(IF(GETPIVOTDATA("DateRDV",TCD!$B$1,"DT","GE","Bénéficiaire",$A119,DI$6,DI$5,"Mois (DateRDV)",DI$7,"Années (DateRDV)",DI$3),2,""),"")</f>
        <v/>
      </c>
      <c r="DJ119" s="166" t="str">
        <f>IFERROR(IF(GETPIVOTDATA("DateRDV",TCD!$B$1,"DT","GE","Bénéficiaire",$A119,DJ$6,DJ$5,"Mois (DateRDV)",DJ$7,"Années (DateRDV)",DJ$3,"Présence","Excusé"),3,""),"")</f>
        <v/>
      </c>
      <c r="DK119" s="166" t="str">
        <f>IFERROR(IF(GETPIVOTDATA("DateRDV",TCD!$B$1,"DT","GE","Bénéficiaire",$A119,DK$6,DK$5,"Mois (DateRDV)",DK$7,"Années (DateRDV)",DK$3,"Présence","Absent"),4,""),"")</f>
        <v/>
      </c>
      <c r="DL119" s="166" t="str">
        <f>IFERROR(IF(GETPIVOTDATA("DateRDV",TCD!$B$1,"DT","GE","Bénéficiaire",$A119,DL$6,DL$5,"Mois (DateRDV)",DL$7,"Années (DateRDV)",DL$3),1,""),"")</f>
        <v/>
      </c>
      <c r="DM119" s="166" t="str">
        <f>IFERROR(IF(GETPIVOTDATA("DateRDV",TCD!$B$1,"DT","GE","Bénéficiaire",$A119,DM$6,DM$5,"Mois (DateRDV)",DM$7,"Années (DateRDV)",DM$3),2,""),"")</f>
        <v/>
      </c>
      <c r="DN119" s="166" t="str">
        <f>IFERROR(IF(GETPIVOTDATA("DateRDV",TCD!$B$1,"DT","GE","Bénéficiaire",$A119,DN$6,DN$5,"Mois (DateRDV)",DN$7,"Années (DateRDV)",DN$3,"Présence","Excusé"),3,""),"")</f>
        <v/>
      </c>
      <c r="DO119" s="166" t="str">
        <f>IFERROR(IF(GETPIVOTDATA("DateRDV",TCD!$B$1,"DT","GE","Bénéficiaire",$A119,DO$6,DO$5,"Mois (DateRDV)",DO$7,"Années (DateRDV)",DO$3,"Présence","Absent"),4,""),"")</f>
        <v/>
      </c>
    </row>
    <row r="120" spans="1:119" x14ac:dyDescent="0.2">
      <c r="A120" t="str">
        <v>HAMIOUI Mohammed</v>
      </c>
      <c r="B120" s="169" t="str">
        <f>IFERROR(IF(INDEX(Data!P:P,MATCH(A120,Data!B:B,0))&lt;&gt;"",INDEX(Data!P:P,MATCH(A120,Data!B:B,0)),""),"")</f>
        <v>HAMIOUI</v>
      </c>
      <c r="C120" s="169" t="str">
        <f>IFERROR(IF(INDEX(Data!O:O,MATCH(A120,Data!B:B,0))&lt;&gt;"",INDEX(Data!O:O,MATCH(A120,Data!B:B,0)),""),"")</f>
        <v>Mohammed</v>
      </c>
      <c r="D120" s="169" t="str">
        <f>IFERROR(IF(INDEX(Data!J:J,MATCH(A120,Data!B:B,0))&lt;&gt;"",INDEX(Data!J:J,MATCH(A120,Data!B:B,0)),""),"")</f>
        <v>CD</v>
      </c>
      <c r="E120" s="169" t="str">
        <f>IFERROR(IF(INDEX(Data!M:M,MATCH(A120,Data!B:B,0))&lt;&gt;"",INDEX(Data!M:M,MATCH(A120,Data!B:B,0)),""),"")</f>
        <v>ANNEMASSE</v>
      </c>
      <c r="F120" s="169">
        <f>IFERROR(IF(INDEX(Data!N:N,MATCH(A120,Data!B:B,0))&lt;&gt;"",INDEX(Data!N:N,MATCH(A120,Data!B:B,0)),""),"")</f>
        <v>74100</v>
      </c>
      <c r="G120" s="170">
        <f>IFERROR(IF(INDEX(Data!K:K,MATCH(A120,Data!B:B,0))&lt;&gt;"",INDEX(Data!K:K,MATCH(A120,Data!B:B,0)),""),"")</f>
        <v>45663</v>
      </c>
      <c r="H120" s="170">
        <f>IFERROR(IF(INDEX(Data!L:L,MATCH(A120,Data!B:B,0))&lt;&gt;"",INDEX(Data!L:L,MATCH(A120,Data!B:B,0)),""),"")</f>
        <v>45664</v>
      </c>
      <c r="I120" s="170">
        <f>IFERROR(IF(INDEX(Data!C:C,MATCH(A120,Data!B:B,0))&lt;&gt;"",INDEX(Data!C:C,MATCH(A120,Data!B:B,0)),""),"")</f>
        <v>45701</v>
      </c>
      <c r="J120" s="170">
        <f>IFERROR(IF(INDEX(Data!D:D,MATCH(A120,Data!B:B,0))&lt;&gt;"",INDEX(Data!D:D,MATCH(A120,Data!B:B,0)),""),"")</f>
        <v>45896</v>
      </c>
      <c r="K120" s="171" t="str">
        <f>IFERROR(IF(INDEX(Data!H:H,MATCH(A120,Data!B:B,0))&lt;&gt;"",INDEX(Data!H:H,MATCH(A120,Data!B:B,0)),""),"")</f>
        <v>Remobilisation</v>
      </c>
      <c r="L120" s="166" t="str">
        <f>IFERROR(IF(GETPIVOTDATA("DateRDV",TCD!$B$1,"DT","GE","Bénéficiaire",$A120,L$6,L$5,"Mois (DateRDV)",L$7,"Années (DateRDV)",L$3),1,""),"")</f>
        <v/>
      </c>
      <c r="M120" s="166" t="str">
        <f>IFERROR(IF(GETPIVOTDATA("DateRDV",TCD!$B$1,"DT","GE","Bénéficiaire",$A120,M$6,M$5,"Mois (DateRDV)",M$7,"Années (DateRDV)",M$3),2,""),"")</f>
        <v/>
      </c>
      <c r="N120" s="166" t="str">
        <f>IFERROR(IF(GETPIVOTDATA("DateRDV",TCD!$B$1,"DT","GE","Bénéficiaire",$A120,N$6,N$5,"Mois (DateRDV)",N$7,"Années (DateRDV)",N$3,"Présence","Excusé"),3,""),"")</f>
        <v/>
      </c>
      <c r="O120" s="166" t="str">
        <f>IFERROR(IF(GETPIVOTDATA("DateRDV",TCD!$B$1,"DT","GE","Bénéficiaire",$A120,O$6,O$5,"Mois (DateRDV)",O$7,"Années (DateRDV)",O$3,"Présence","Absent"),4,""),"")</f>
        <v/>
      </c>
      <c r="P120" s="166" t="str">
        <f>IFERROR(IF(GETPIVOTDATA("DateRDV",TCD!$B$1,"DT","GE","Bénéficiaire",$A120,P$6,P$5,"Mois (DateRDV)",P$7,"Années (DateRDV)",P$3),1,""),"")</f>
        <v/>
      </c>
      <c r="Q120" s="166" t="str">
        <f>IFERROR(IF(GETPIVOTDATA("DateRDV",TCD!$B$1,"DT","GE","Bénéficiaire",$A120,Q$6,Q$5,"Mois (DateRDV)",Q$7,"Années (DateRDV)",Q$3),2,""),"")</f>
        <v/>
      </c>
      <c r="R120" s="166" t="str">
        <f>IFERROR(IF(GETPIVOTDATA("DateRDV",TCD!$B$1,"DT","GE","Bénéficiaire",$A120,R$6,R$5,"Mois (DateRDV)",R$7,"Années (DateRDV)",R$3,"Présence","Excusé"),3,""),"")</f>
        <v/>
      </c>
      <c r="S120" s="166" t="str">
        <f>IFERROR(IF(GETPIVOTDATA("DateRDV",TCD!$B$1,"DT","GE","Bénéficiaire",$A120,S$6,S$5,"Mois (DateRDV)",S$7,"Années (DateRDV)",S$3,"Présence","Absent"),4,""),"")</f>
        <v/>
      </c>
      <c r="T120" s="166" t="str">
        <f>IFERROR(IF(GETPIVOTDATA("DateRDV",TCD!$B$1,"DT","GE","Bénéficiaire",$A120,T$6,T$5,"Mois (DateRDV)",T$7,"Années (DateRDV)",T$3),1,""),"")</f>
        <v/>
      </c>
      <c r="U120" s="166" t="str">
        <f>IFERROR(IF(GETPIVOTDATA("DateRDV",TCD!$B$1,"DT","GE","Bénéficiaire",$A120,U$6,U$5,"Mois (DateRDV)",U$7,"Années (DateRDV)",U$3),2,""),"")</f>
        <v/>
      </c>
      <c r="V120" s="166" t="str">
        <f>IFERROR(IF(GETPIVOTDATA("DateRDV",TCD!$B$1,"DT","GE","Bénéficiaire",$A120,V$6,V$5,"Mois (DateRDV)",V$7,"Années (DateRDV)",V$3,"Présence","Excusé"),3,""),"")</f>
        <v/>
      </c>
      <c r="W120" s="166" t="str">
        <f>IFERROR(IF(GETPIVOTDATA("DateRDV",TCD!$B$1,"DT","GE","Bénéficiaire",$A120,W$6,W$5,"Mois (DateRDV)",W$7,"Années (DateRDV)",W$3,"Présence","Absent"),4,""),"")</f>
        <v/>
      </c>
      <c r="X120" s="166" t="str">
        <f>IFERROR(IF(GETPIVOTDATA("DateRDV",TCD!$B$1,"DT","GE","Bénéficiaire",$A120,X$6,X$5,"Mois (DateRDV)",X$7,"Années (DateRDV)",X$3),1,""),"")</f>
        <v/>
      </c>
      <c r="Y120" s="166" t="str">
        <f>IFERROR(IF(GETPIVOTDATA("DateRDV",TCD!$B$1,"DT","GE","Bénéficiaire",$A120,Y$6,Y$5,"Mois (DateRDV)",Y$7,"Années (DateRDV)",Y$3),2,""),"")</f>
        <v/>
      </c>
      <c r="Z120" s="166" t="str">
        <f>IFERROR(IF(GETPIVOTDATA("DateRDV",TCD!$B$1,"DT","GE","Bénéficiaire",$A120,Z$6,Z$5,"Mois (DateRDV)",Z$7,"Années (DateRDV)",Z$3,"Présence","Excusé"),3,""),"")</f>
        <v/>
      </c>
      <c r="AA120" s="166" t="str">
        <f>IFERROR(IF(GETPIVOTDATA("DateRDV",TCD!$B$1,"DT","GE","Bénéficiaire",$A120,AA$6,AA$5,"Mois (DateRDV)",AA$7,"Années (DateRDV)",AA$3,"Présence","Absent"),4,""),"")</f>
        <v/>
      </c>
      <c r="AB120" s="166" t="str">
        <f>IFERROR(IF(GETPIVOTDATA("DateRDV",TCD!$B$1,"DT","GE","Bénéficiaire",$A120,AB$6,AB$5,"Mois (DateRDV)",AB$7,"Années (DateRDV)",AB$3),1,""),"")</f>
        <v/>
      </c>
      <c r="AC120" s="166" t="str">
        <f>IFERROR(IF(GETPIVOTDATA("DateRDV",TCD!$B$1,"DT","GE","Bénéficiaire",$A120,AC$6,AC$5,"Mois (DateRDV)",AC$7,"Années (DateRDV)",AC$3),2,""),"")</f>
        <v/>
      </c>
      <c r="AD120" s="166" t="str">
        <f>IFERROR(IF(GETPIVOTDATA("DateRDV",TCD!$B$1,"DT","GE","Bénéficiaire",$A120,AD$6,AD$5,"Mois (DateRDV)",AD$7,"Années (DateRDV)",AD$3,"Présence","Excusé"),3,""),"")</f>
        <v/>
      </c>
      <c r="AE120" s="166" t="str">
        <f>IFERROR(IF(GETPIVOTDATA("DateRDV",TCD!$B$1,"DT","GE","Bénéficiaire",$A120,AE$6,AE$5,"Mois (DateRDV)",AE$7,"Années (DateRDV)",AE$3,"Présence","Absent"),4,""),"")</f>
        <v/>
      </c>
      <c r="AF120" s="166" t="str">
        <f>IFERROR(IF(GETPIVOTDATA("DateRDV",TCD!$B$1,"DT","GE","Bénéficiaire",$A120,AF$6,AF$5,"Mois (DateRDV)",AF$7,"Années (DateRDV)",AF$3),1,""),"")</f>
        <v/>
      </c>
      <c r="AG120" s="166" t="str">
        <f>IFERROR(IF(GETPIVOTDATA("DateRDV",TCD!$B$1,"DT","GE","Bénéficiaire",$A120,AG$6,AG$5,"Mois (DateRDV)",AG$7,"Années (DateRDV)",AG$3),2,""),"")</f>
        <v/>
      </c>
      <c r="AH120" s="166" t="str">
        <f>IFERROR(IF(GETPIVOTDATA("DateRDV",TCD!$B$1,"DT","GE","Bénéficiaire",$A120,AH$6,AH$5,"Mois (DateRDV)",AH$7,"Années (DateRDV)",AH$3,"Présence","Excusé"),3,""),"")</f>
        <v/>
      </c>
      <c r="AI120" s="166" t="str">
        <f>IFERROR(IF(GETPIVOTDATA("DateRDV",TCD!$B$1,"DT","GE","Bénéficiaire",$A120,AI$6,AI$5,"Mois (DateRDV)",AI$7,"Années (DateRDV)",AI$3,"Présence","Absent"),4,""),"")</f>
        <v/>
      </c>
      <c r="AJ120" s="166" t="str">
        <f>IFERROR(IF(GETPIVOTDATA("DateRDV",TCD!$B$1,"DT","GE","Bénéficiaire",$A120,AJ$6,AJ$5,"Mois (DateRDV)",AJ$7,"Années (DateRDV)",AJ$3),1,""),"")</f>
        <v/>
      </c>
      <c r="AK120" s="166" t="str">
        <f>IFERROR(IF(GETPIVOTDATA("DateRDV",TCD!$B$1,"DT","GE","Bénéficiaire",$A120,AK$6,AK$5,"Mois (DateRDV)",AK$7,"Années (DateRDV)",AK$3),2,""),"")</f>
        <v/>
      </c>
      <c r="AL120" s="166" t="str">
        <f>IFERROR(IF(GETPIVOTDATA("DateRDV",TCD!$B$1,"DT","GE","Bénéficiaire",$A120,AL$6,AL$5,"Mois (DateRDV)",AL$7,"Années (DateRDV)",AL$3,"Présence","Excusé"),3,""),"")</f>
        <v/>
      </c>
      <c r="AM120" s="166" t="str">
        <f>IFERROR(IF(GETPIVOTDATA("DateRDV",TCD!$B$1,"DT","GE","Bénéficiaire",$A120,AM$6,AM$5,"Mois (DateRDV)",AM$7,"Années (DateRDV)",AM$3,"Présence","Absent"),4,""),"")</f>
        <v/>
      </c>
      <c r="AN120" s="166" t="str">
        <f>IFERROR(IF(GETPIVOTDATA("DateRDV",TCD!$B$1,"DT","GE","Bénéficiaire",$A120,AN$6,AN$5,"Mois (DateRDV)",AN$7,"Années (DateRDV)",AN$3),1,""),"")</f>
        <v/>
      </c>
      <c r="AO120" s="166" t="str">
        <f>IFERROR(IF(GETPIVOTDATA("DateRDV",TCD!$B$1,"DT","GE","Bénéficiaire",$A120,AO$6,AO$5,"Mois (DateRDV)",AO$7,"Années (DateRDV)",AO$3),2,""),"")</f>
        <v/>
      </c>
      <c r="AP120" s="166" t="str">
        <f>IFERROR(IF(GETPIVOTDATA("DateRDV",TCD!$B$1,"DT","GE","Bénéficiaire",$A120,AP$6,AP$5,"Mois (DateRDV)",AP$7,"Années (DateRDV)",AP$3,"Présence","Excusé"),3,""),"")</f>
        <v/>
      </c>
      <c r="AQ120" s="166" t="str">
        <f>IFERROR(IF(GETPIVOTDATA("DateRDV",TCD!$B$1,"DT","GE","Bénéficiaire",$A120,AQ$6,AQ$5,"Mois (DateRDV)",AQ$7,"Années (DateRDV)",AQ$3,"Présence","Absent"),4,""),"")</f>
        <v/>
      </c>
      <c r="AR120" s="166" t="str">
        <f>IFERROR(IF(GETPIVOTDATA("DateRDV",TCD!$B$1,"DT","GE","Bénéficiaire",$A120,AR$6,AR$5,"Mois (DateRDV)",AR$7,"Années (DateRDV)",AR$3),1,""),"")</f>
        <v/>
      </c>
      <c r="AS120" s="166" t="str">
        <f>IFERROR(IF(GETPIVOTDATA("DateRDV",TCD!$B$1,"DT","GE","Bénéficiaire",$A120,AS$6,AS$5,"Mois (DateRDV)",AS$7,"Années (DateRDV)",AS$3),2,""),"")</f>
        <v/>
      </c>
      <c r="AT120" s="166" t="str">
        <f>IFERROR(IF(GETPIVOTDATA("DateRDV",TCD!$B$1,"DT","GE","Bénéficiaire",$A120,AT$6,AT$5,"Mois (DateRDV)",AT$7,"Années (DateRDV)",AT$3,"Présence","Excusé"),3,""),"")</f>
        <v/>
      </c>
      <c r="AU120" s="166" t="str">
        <f>IFERROR(IF(GETPIVOTDATA("DateRDV",TCD!$B$1,"DT","GE","Bénéficiaire",$A120,AU$6,AU$5,"Mois (DateRDV)",AU$7,"Années (DateRDV)",AU$3,"Présence","Absent"),4,""),"")</f>
        <v/>
      </c>
      <c r="AV120" s="166" t="str">
        <f>IFERROR(IF(GETPIVOTDATA("DateRDV",TCD!$B$1,"DT","GE","Bénéficiaire",$A120,AV$6,AV$5,"Mois (DateRDV)",AV$7,"Années (DateRDV)",AV$3),1,""),"")</f>
        <v/>
      </c>
      <c r="AW120" s="166" t="str">
        <f>IFERROR(IF(GETPIVOTDATA("DateRDV",TCD!$B$1,"DT","GE","Bénéficiaire",$A120,AW$6,AW$5,"Mois (DateRDV)",AW$7,"Années (DateRDV)",AW$3),2,""),"")</f>
        <v/>
      </c>
      <c r="AX120" s="166" t="str">
        <f>IFERROR(IF(GETPIVOTDATA("DateRDV",TCD!$B$1,"DT","GE","Bénéficiaire",$A120,AX$6,AX$5,"Mois (DateRDV)",AX$7,"Années (DateRDV)",AX$3,"Présence","Excusé"),3,""),"")</f>
        <v/>
      </c>
      <c r="AY120" s="166" t="str">
        <f>IFERROR(IF(GETPIVOTDATA("DateRDV",TCD!$B$1,"DT","GE","Bénéficiaire",$A120,AY$6,AY$5,"Mois (DateRDV)",AY$7,"Années (DateRDV)",AY$3,"Présence","Absent"),4,""),"")</f>
        <v/>
      </c>
      <c r="AZ120" s="166" t="str">
        <f>IFERROR(IF(GETPIVOTDATA("DateRDV",TCD!$B$1,"DT","GE","Bénéficiaire",$A120,AZ$6,AZ$5,"Mois (DateRDV)",AZ$7,"Années (DateRDV)",AZ$3),1,""),"")</f>
        <v/>
      </c>
      <c r="BA120" s="166" t="str">
        <f>IFERROR(IF(GETPIVOTDATA("DateRDV",TCD!$B$1,"DT","GE","Bénéficiaire",$A120,BA$6,BA$5,"Mois (DateRDV)",BA$7,"Années (DateRDV)",BA$3),2,""),"")</f>
        <v/>
      </c>
      <c r="BB120" s="166" t="str">
        <f>IFERROR(IF(GETPIVOTDATA("DateRDV",TCD!$B$1,"DT","GE","Bénéficiaire",$A120,BB$6,BB$5,"Mois (DateRDV)",BB$7,"Années (DateRDV)",BB$3,"Présence","Excusé"),3,""),"")</f>
        <v/>
      </c>
      <c r="BC120" s="166" t="str">
        <f>IFERROR(IF(GETPIVOTDATA("DateRDV",TCD!$B$1,"DT","GE","Bénéficiaire",$A120,BC$6,BC$5,"Mois (DateRDV)",BC$7,"Années (DateRDV)",BC$3,"Présence","Absent"),4,""),"")</f>
        <v/>
      </c>
      <c r="BD120" s="166" t="str">
        <f>IFERROR(IF(GETPIVOTDATA("DateRDV",TCD!$B$1,"DT","GE","Bénéficiaire",$A120,BD$6,BD$5,"Mois (DateRDV)",BD$7,"Années (DateRDV)",BD$3),1,""),"")</f>
        <v/>
      </c>
      <c r="BE120" s="166" t="str">
        <f>IFERROR(IF(GETPIVOTDATA("DateRDV",TCD!$B$1,"DT","GE","Bénéficiaire",$A120,BE$6,BE$5,"Mois (DateRDV)",BE$7,"Années (DateRDV)",BE$3),2,""),"")</f>
        <v/>
      </c>
      <c r="BF120" s="166" t="str">
        <f>IFERROR(IF(GETPIVOTDATA("DateRDV",TCD!$B$1,"DT","GE","Bénéficiaire",$A120,BF$6,BF$5,"Mois (DateRDV)",BF$7,"Années (DateRDV)",BF$3,"Présence","Excusé"),3,""),"")</f>
        <v/>
      </c>
      <c r="BG120" s="166" t="str">
        <f>IFERROR(IF(GETPIVOTDATA("DateRDV",TCD!$B$1,"DT","GE","Bénéficiaire",$A120,BG$6,BG$5,"Mois (DateRDV)",BG$7,"Années (DateRDV)",BG$3,"Présence","Absent"),4,""),"")</f>
        <v/>
      </c>
      <c r="BH120" s="166" t="str">
        <f>IFERROR(IF(GETPIVOTDATA("DateRDV",TCD!$B$1,"DT","GE","Bénéficiaire",$A120,BH$6,BH$5,"Mois (DateRDV)",BH$7,"Années (DateRDV)",BH$3),1,""),"")</f>
        <v/>
      </c>
      <c r="BI120" s="166" t="str">
        <f>IFERROR(IF(GETPIVOTDATA("DateRDV",TCD!$B$1,"DT","GE","Bénéficiaire",$A120,BI$6,BI$5,"Mois (DateRDV)",BI$7,"Années (DateRDV)",BI$3),2,""),"")</f>
        <v/>
      </c>
      <c r="BJ120" s="166" t="str">
        <f>IFERROR(IF(GETPIVOTDATA("DateRDV",TCD!$B$1,"DT","GE","Bénéficiaire",$A120,BJ$6,BJ$5,"Mois (DateRDV)",BJ$7,"Années (DateRDV)",BJ$3,"Présence","Excusé"),3,""),"")</f>
        <v/>
      </c>
      <c r="BK120" s="166" t="str">
        <f>IFERROR(IF(GETPIVOTDATA("DateRDV",TCD!$B$1,"DT","GE","Bénéficiaire",$A120,BK$6,BK$5,"Mois (DateRDV)",BK$7,"Années (DateRDV)",BK$3,"Présence","Absent"),4,""),"")</f>
        <v/>
      </c>
      <c r="BL120" s="166" t="str">
        <f>IFERROR(IF(GETPIVOTDATA("DateRDV",TCD!$B$1,"DT","GE","Bénéficiaire",$A120,BL$6,BL$5,"Mois (DateRDV)",BL$7,"Années (DateRDV)",BL$3),1,""),"")</f>
        <v/>
      </c>
      <c r="BM120" s="166" t="str">
        <f>IFERROR(IF(GETPIVOTDATA("DateRDV",TCD!$B$1,"DT","GE","Bénéficiaire",$A120,BM$6,BM$5,"Mois (DateRDV)",BM$7,"Années (DateRDV)",BM$3),2,""),"")</f>
        <v/>
      </c>
      <c r="BN120" s="166" t="str">
        <f>IFERROR(IF(GETPIVOTDATA("DateRDV",TCD!$B$1,"DT","GE","Bénéficiaire",$A120,BN$6,BN$5,"Mois (DateRDV)",BN$7,"Années (DateRDV)",BN$3,"Présence","Excusé"),3,""),"")</f>
        <v/>
      </c>
      <c r="BO120" s="166" t="str">
        <f>IFERROR(IF(GETPIVOTDATA("DateRDV",TCD!$B$1,"DT","GE","Bénéficiaire",$A120,BO$6,BO$5,"Mois (DateRDV)",BO$7,"Années (DateRDV)",BO$3,"Présence","Absent"),4,""),"")</f>
        <v/>
      </c>
      <c r="BP120" s="166" t="str">
        <f>IFERROR(IF(GETPIVOTDATA("DateRDV",TCD!$B$1,"DT","GE","Bénéficiaire",$A120,BP$6,BP$5,"Mois (DateRDV)",BP$7,"Années (DateRDV)",BP$3),1,""),"")</f>
        <v/>
      </c>
      <c r="BQ120" s="166" t="str">
        <f>IFERROR(IF(GETPIVOTDATA("DateRDV",TCD!$B$1,"DT","GE","Bénéficiaire",$A120,BQ$6,BQ$5,"Mois (DateRDV)",BQ$7,"Années (DateRDV)",BQ$3),2,""),"")</f>
        <v/>
      </c>
      <c r="BR120" s="166" t="str">
        <f>IFERROR(IF(GETPIVOTDATA("DateRDV",TCD!$B$1,"DT","GE","Bénéficiaire",$A120,BR$6,BR$5,"Mois (DateRDV)",BR$7,"Années (DateRDV)",BR$3,"Présence","Excusé"),3,""),"")</f>
        <v/>
      </c>
      <c r="BS120" s="166" t="str">
        <f>IFERROR(IF(GETPIVOTDATA("DateRDV",TCD!$B$1,"DT","GE","Bénéficiaire",$A120,BS$6,BS$5,"Mois (DateRDV)",BS$7,"Années (DateRDV)",BS$3,"Présence","Absent"),4,""),"")</f>
        <v/>
      </c>
      <c r="BT120" s="166" t="str">
        <f>IFERROR(IF(GETPIVOTDATA("DateRDV",TCD!$B$1,"DT","GE","Bénéficiaire",$A120,BT$6,BT$5,"Mois (DateRDV)",BT$7,"Années (DateRDV)",BT$3),1,""),"")</f>
        <v/>
      </c>
      <c r="BU120" s="166" t="str">
        <f>IFERROR(IF(GETPIVOTDATA("DateRDV",TCD!$B$1,"DT","GE","Bénéficiaire",$A120,BU$6,BU$5,"Mois (DateRDV)",BU$7,"Années (DateRDV)",BU$3),2,""),"")</f>
        <v/>
      </c>
      <c r="BV120" s="166" t="str">
        <f>IFERROR(IF(GETPIVOTDATA("DateRDV",TCD!$B$1,"DT","GE","Bénéficiaire",$A120,BV$6,BV$5,"Mois (DateRDV)",BV$7,"Années (DateRDV)",BV$3,"Présence","Excusé"),3,""),"")</f>
        <v/>
      </c>
      <c r="BW120" s="166" t="str">
        <f>IFERROR(IF(GETPIVOTDATA("DateRDV",TCD!$B$1,"DT","GE","Bénéficiaire",$A120,BW$6,BW$5,"Mois (DateRDV)",BW$7,"Années (DateRDV)",BW$3,"Présence","Absent"),4,""),"")</f>
        <v/>
      </c>
      <c r="BX120" s="166" t="str">
        <f>IFERROR(IF(GETPIVOTDATA("DateRDV",TCD!$B$1,"DT","GE","Bénéficiaire",$A120,BX$6,BX$5,"Mois (DateRDV)",BX$7,"Années (DateRDV)",BX$3),1,""),"")</f>
        <v/>
      </c>
      <c r="BY120" s="166" t="str">
        <f>IFERROR(IF(GETPIVOTDATA("DateRDV",TCD!$B$1,"DT","GE","Bénéficiaire",$A120,BY$6,BY$5,"Mois (DateRDV)",BY$7,"Années (DateRDV)",BY$3),2,""),"")</f>
        <v/>
      </c>
      <c r="BZ120" s="166" t="str">
        <f>IFERROR(IF(GETPIVOTDATA("DateRDV",TCD!$B$1,"DT","GE","Bénéficiaire",$A120,BZ$6,BZ$5,"Mois (DateRDV)",BZ$7,"Années (DateRDV)",BZ$3,"Présence","Excusé"),3,""),"")</f>
        <v/>
      </c>
      <c r="CA120" s="166" t="str">
        <f>IFERROR(IF(GETPIVOTDATA("DateRDV",TCD!$B$1,"DT","GE","Bénéficiaire",$A120,CA$6,CA$5,"Mois (DateRDV)",CA$7,"Années (DateRDV)",CA$3,"Présence","Absent"),4,""),"")</f>
        <v/>
      </c>
      <c r="CB120" s="166" t="str">
        <f>IFERROR(IF(GETPIVOTDATA("DateRDV",TCD!$B$1,"DT","GE","Bénéficiaire",$A120,CB$6,CB$5,"Mois (DateRDV)",CB$7,"Années (DateRDV)",CB$3),1,""),"")</f>
        <v/>
      </c>
      <c r="CC120" s="166" t="str">
        <f>IFERROR(IF(GETPIVOTDATA("DateRDV",TCD!$B$1,"DT","GE","Bénéficiaire",$A120,CC$6,CC$5,"Mois (DateRDV)",CC$7,"Années (DateRDV)",CC$3),2,""),"")</f>
        <v/>
      </c>
      <c r="CD120" s="166" t="str">
        <f>IFERROR(IF(GETPIVOTDATA("DateRDV",TCD!$B$1,"DT","GE","Bénéficiaire",$A120,CD$6,CD$5,"Mois (DateRDV)",CD$7,"Années (DateRDV)",CD$3,"Présence","Excusé"),3,""),"")</f>
        <v/>
      </c>
      <c r="CE120" s="166" t="str">
        <f>IFERROR(IF(GETPIVOTDATA("DateRDV",TCD!$B$1,"DT","GE","Bénéficiaire",$A120,CE$6,CE$5,"Mois (DateRDV)",CE$7,"Années (DateRDV)",CE$3,"Présence","Absent"),4,""),"")</f>
        <v/>
      </c>
      <c r="CF120" s="166" t="str">
        <f>IFERROR(IF(GETPIVOTDATA("DateRDV",TCD!$B$1,"DT","GE","Bénéficiaire",$A120,CF$6,CF$5,"Mois (DateRDV)",CF$7,"Années (DateRDV)",CF$3),1,""),"")</f>
        <v/>
      </c>
      <c r="CG120" s="166" t="str">
        <f>IFERROR(IF(GETPIVOTDATA("DateRDV",TCD!$B$1,"DT","GE","Bénéficiaire",$A120,CG$6,CG$5,"Mois (DateRDV)",CG$7,"Années (DateRDV)",CG$3),2,""),"")</f>
        <v/>
      </c>
      <c r="CH120" s="166" t="str">
        <f>IFERROR(IF(GETPIVOTDATA("DateRDV",TCD!$B$1,"DT","GE","Bénéficiaire",$A120,CH$6,CH$5,"Mois (DateRDV)",CH$7,"Années (DateRDV)",CH$3,"Présence","Excusé"),3,""),"")</f>
        <v/>
      </c>
      <c r="CI120" s="166" t="str">
        <f>IFERROR(IF(GETPIVOTDATA("DateRDV",TCD!$B$1,"DT","GE","Bénéficiaire",$A120,CI$6,CI$5,"Mois (DateRDV)",CI$7,"Années (DateRDV)",CI$3,"Présence","Absent"),4,""),"")</f>
        <v/>
      </c>
      <c r="CJ120" s="166" t="str">
        <f>IFERROR(IF(GETPIVOTDATA("DateRDV",TCD!$B$1,"DT","GE","Bénéficiaire",$A120,CJ$6,CJ$5,"Mois (DateRDV)",CJ$7,"Années (DateRDV)",CJ$3),1,""),"")</f>
        <v/>
      </c>
      <c r="CK120" s="166" t="str">
        <f>IFERROR(IF(GETPIVOTDATA("DateRDV",TCD!$B$1,"DT","GE","Bénéficiaire",$A120,CK$6,CK$5,"Mois (DateRDV)",CK$7,"Années (DateRDV)",CK$3),2,""),"")</f>
        <v/>
      </c>
      <c r="CL120" s="166" t="str">
        <f>IFERROR(IF(GETPIVOTDATA("DateRDV",TCD!$B$1,"DT","GE","Bénéficiaire",$A120,GI$6,GI$5,"Mois (DateRDV)",GI$7,"Années (DateRDV)",GI$3,"Présence","Excusé"),3,""),"")</f>
        <v/>
      </c>
      <c r="CM120" s="166" t="str">
        <f>IFERROR(IF(GETPIVOTDATA("DateRDV",TCD!$B$1,"DT","GE","Bénéficiaire",$A120,CM$6,CM$5,"Mois (DateRDV)",CM$7,"Années (DateRDV)",CM$3,"Présence","Absent"),4,""),"")</f>
        <v/>
      </c>
      <c r="CN120" s="166" t="str">
        <f>IFERROR(IF(GETPIVOTDATA("DateRDV",TCD!$B$1,"DT","GE","Bénéficiaire",$A120,CN$6,CN$5,"Mois (DateRDV)",CN$7,"Années (DateRDV)",CN$3),1,""),"")</f>
        <v/>
      </c>
      <c r="CO120" s="166" t="str">
        <f>IFERROR(IF(GETPIVOTDATA("DateRDV",TCD!$B$1,"DT","GE","Bénéficiaire",$A120,CO$6,CO$5,"Mois (DateRDV)",CO$7,"Années (DateRDV)",CO$3),2,""),"")</f>
        <v/>
      </c>
      <c r="CP120" s="166" t="str">
        <f>IFERROR(IF(GETPIVOTDATA("DateRDV",TCD!$B$1,"DT","GE","Bénéficiaire",$A120,CP$6,CP$5,"Mois (DateRDV)",CP$7,"Années (DateRDV)",CP$3,"Présence","Excusé"),3,""),"")</f>
        <v/>
      </c>
      <c r="CQ120" s="166" t="str">
        <f>IFERROR(IF(GETPIVOTDATA("DateRDV",TCD!$B$1,"DT","GE","Bénéficiaire",$A120,CQ$6,CQ$5,"Mois (DateRDV)",CQ$7,"Années (DateRDV)",CQ$3,"Présence","Absent"),4,""),"")</f>
        <v/>
      </c>
      <c r="CR120" s="166" t="str">
        <f>IFERROR(IF(GETPIVOTDATA("DateRDV",TCD!$B$1,"DT","GE","Bénéficiaire",$A120,CR$6,CR$5,"Mois (DateRDV)",CR$7,"Années (DateRDV)",CR$3),1,""),"")</f>
        <v/>
      </c>
      <c r="CS120" s="166" t="str">
        <f>IFERROR(IF(GETPIVOTDATA("DateRDV",TCD!$B$1,"DT","GE","Bénéficiaire",$A120,CS$6,CS$5,"Mois (DateRDV)",CS$7,"Années (DateRDV)",CS$3),2,""),"")</f>
        <v/>
      </c>
      <c r="CT120" s="166" t="str">
        <f>IFERROR(IF(GETPIVOTDATA("DateRDV",TCD!$B$1,"DT","GE","Bénéficiaire",$A120,CT$6,CT$5,"Mois (DateRDV)",CT$7,"Années (DateRDV)",CT$3,"Présence","Excusé"),3,""),"")</f>
        <v/>
      </c>
      <c r="CU120" s="166" t="str">
        <f>IFERROR(IF(GETPIVOTDATA("DateRDV",TCD!$B$1,"DT","GE","Bénéficiaire",$A120,CU$6,CU$5,"Mois (DateRDV)",CU$7,"Années (DateRDV)",CU$3,"Présence","Absent"),4,""),"")</f>
        <v/>
      </c>
      <c r="CV120" s="166" t="str">
        <f>IFERROR(IF(GETPIVOTDATA("DateRDV",TCD!$B$1,"DT","GE","Bénéficiaire",$A120,CV$6,CV$5,"Mois (DateRDV)",CV$7,"Années (DateRDV)",CV$3),1,""),"")</f>
        <v/>
      </c>
      <c r="CW120" s="166" t="str">
        <f>IFERROR(IF(GETPIVOTDATA("DateRDV",TCD!$B$1,"DT","GE","Bénéficiaire",$A120,CW$6,CW$5,"Mois (DateRDV)",CW$7,"Années (DateRDV)",CW$3),2,""),"")</f>
        <v/>
      </c>
      <c r="CX120" s="166" t="str">
        <f>IFERROR(IF(GETPIVOTDATA("DateRDV",TCD!$B$1,"DT","GE","Bénéficiaire",$A120,CX$6,CX$5,"Mois (DateRDV)",CX$7,"Années (DateRDV)",CX$3,"Présence","Excusé"),3,""),"")</f>
        <v/>
      </c>
      <c r="CY120" s="166" t="str">
        <f>IFERROR(IF(GETPIVOTDATA("DateRDV",TCD!$B$1,"DT","GE","Bénéficiaire",$A120,CY$6,CY$5,"Mois (DateRDV)",CY$7,"Années (DateRDV)",CY$3,"Présence","Absent"),4,""),"")</f>
        <v/>
      </c>
      <c r="CZ120" s="166" t="str">
        <f>IFERROR(IF(GETPIVOTDATA("DateRDV",TCD!$B$1,"DT","GE","Bénéficiaire",$A120,CZ$6,CZ$5,"Mois (DateRDV)",CZ$7,"Années (DateRDV)",CZ$3),1,""),"")</f>
        <v/>
      </c>
      <c r="DA120" s="166" t="str">
        <f>IFERROR(IF(GETPIVOTDATA("DateRDV",TCD!$B$1,"DT","GE","Bénéficiaire",$A120,DA$6,DA$5,"Mois (DateRDV)",DA$7,"Années (DateRDV)",DA$3),2,""),"")</f>
        <v/>
      </c>
      <c r="DB120" s="166" t="str">
        <f>IFERROR(IF(GETPIVOTDATA("DateRDV",TCD!$B$1,"DT","GE","Bénéficiaire",$A120,DB$6,DB$5,"Mois (DateRDV)",DB$7,"Années (DateRDV)",DB$3,"Présence","Excusé"),3,""),"")</f>
        <v/>
      </c>
      <c r="DC120" s="166" t="str">
        <f>IFERROR(IF(GETPIVOTDATA("DateRDV",TCD!$B$1,"DT","GE","Bénéficiaire",$A120,DC$6,DC$5,"Mois (DateRDV)",DC$7,"Années (DateRDV)",DC$3,"Présence","Absent"),4,""),"")</f>
        <v/>
      </c>
      <c r="DD120" s="166" t="str">
        <f>IFERROR(IF(GETPIVOTDATA("DateRDV",TCD!$B$1,"DT","GE","Bénéficiaire",$A120,DD$6,DD$5,"Mois (DateRDV)",DD$7,"Années (DateRDV)",DD$3),1,""),"")</f>
        <v/>
      </c>
      <c r="DE120" s="166" t="str">
        <f>IFERROR(IF(GETPIVOTDATA("DateRDV",TCD!$B$1,"DT","GE","Bénéficiaire",$A120,DE$6,DE$5,"Mois (DateRDV)",DE$7,"Années (DateRDV)",DE$3),2,""),"")</f>
        <v/>
      </c>
      <c r="DF120" s="166" t="str">
        <f>IFERROR(IF(GETPIVOTDATA("DateRDV",TCD!$B$1,"DT","GE","Bénéficiaire",$A120,DF$6,DF$5,"Mois (DateRDV)",DF$7,"Années (DateRDV)",DF$3,"Présence","Excusé"),3,""),"")</f>
        <v/>
      </c>
      <c r="DG120" s="166" t="str">
        <f>IFERROR(IF(GETPIVOTDATA("DateRDV",TCD!$B$1,"DT","GE","Bénéficiaire",$A120,DG$6,DG$5,"Mois (DateRDV)",DG$7,"Années (DateRDV)",DG$3,"Présence","Absent"),4,""),"")</f>
        <v/>
      </c>
      <c r="DH120" s="166" t="str">
        <f>IFERROR(IF(GETPIVOTDATA("DateRDV",TCD!$B$1,"DT","GE","Bénéficiaire",$A120,DH$6,DH$5,"Mois (DateRDV)",DH$7,"Années (DateRDV)",DH$3),1,""),"")</f>
        <v/>
      </c>
      <c r="DI120" s="166" t="str">
        <f>IFERROR(IF(GETPIVOTDATA("DateRDV",TCD!$B$1,"DT","GE","Bénéficiaire",$A120,DI$6,DI$5,"Mois (DateRDV)",DI$7,"Années (DateRDV)",DI$3),2,""),"")</f>
        <v/>
      </c>
      <c r="DJ120" s="166" t="str">
        <f>IFERROR(IF(GETPIVOTDATA("DateRDV",TCD!$B$1,"DT","GE","Bénéficiaire",$A120,DJ$6,DJ$5,"Mois (DateRDV)",DJ$7,"Années (DateRDV)",DJ$3,"Présence","Excusé"),3,""),"")</f>
        <v/>
      </c>
      <c r="DK120" s="166" t="str">
        <f>IFERROR(IF(GETPIVOTDATA("DateRDV",TCD!$B$1,"DT","GE","Bénéficiaire",$A120,DK$6,DK$5,"Mois (DateRDV)",DK$7,"Années (DateRDV)",DK$3,"Présence","Absent"),4,""),"")</f>
        <v/>
      </c>
      <c r="DL120" s="166" t="str">
        <f>IFERROR(IF(GETPIVOTDATA("DateRDV",TCD!$B$1,"DT","GE","Bénéficiaire",$A120,DL$6,DL$5,"Mois (DateRDV)",DL$7,"Années (DateRDV)",DL$3),1,""),"")</f>
        <v/>
      </c>
      <c r="DM120" s="166" t="str">
        <f>IFERROR(IF(GETPIVOTDATA("DateRDV",TCD!$B$1,"DT","GE","Bénéficiaire",$A120,DM$6,DM$5,"Mois (DateRDV)",DM$7,"Années (DateRDV)",DM$3),2,""),"")</f>
        <v/>
      </c>
      <c r="DN120" s="166" t="str">
        <f>IFERROR(IF(GETPIVOTDATA("DateRDV",TCD!$B$1,"DT","GE","Bénéficiaire",$A120,DN$6,DN$5,"Mois (DateRDV)",DN$7,"Années (DateRDV)",DN$3,"Présence","Excusé"),3,""),"")</f>
        <v/>
      </c>
      <c r="DO120" s="166" t="str">
        <f>IFERROR(IF(GETPIVOTDATA("DateRDV",TCD!$B$1,"DT","GE","Bénéficiaire",$A120,DO$6,DO$5,"Mois (DateRDV)",DO$7,"Années (DateRDV)",DO$3,"Présence","Absent"),4,""),"")</f>
        <v/>
      </c>
    </row>
    <row r="121" spans="1:119" x14ac:dyDescent="0.2">
      <c r="A121" t="str">
        <v>VERNHES Alexandra</v>
      </c>
      <c r="B121" s="169" t="str">
        <f>IFERROR(IF(INDEX(Data!P:P,MATCH(A121,Data!B:B,0))&lt;&gt;"",INDEX(Data!P:P,MATCH(A121,Data!B:B,0)),""),"")</f>
        <v>VERNHES</v>
      </c>
      <c r="C121" s="169" t="str">
        <f>IFERROR(IF(INDEX(Data!O:O,MATCH(A121,Data!B:B,0))&lt;&gt;"",INDEX(Data!O:O,MATCH(A121,Data!B:B,0)),""),"")</f>
        <v>Alexandra</v>
      </c>
      <c r="D121" s="169" t="str">
        <f>IFERROR(IF(INDEX(Data!J:J,MATCH(A121,Data!B:B,0))&lt;&gt;"",INDEX(Data!J:J,MATCH(A121,Data!B:B,0)),""),"")</f>
        <v>CD</v>
      </c>
      <c r="E121" s="169" t="str">
        <f>IFERROR(IF(INDEX(Data!M:M,MATCH(A121,Data!B:B,0))&lt;&gt;"",INDEX(Data!M:M,MATCH(A121,Data!B:B,0)),""),"")</f>
        <v>BOEGE</v>
      </c>
      <c r="F121" s="169">
        <f>IFERROR(IF(INDEX(Data!N:N,MATCH(A121,Data!B:B,0))&lt;&gt;"",INDEX(Data!N:N,MATCH(A121,Data!B:B,0)),""),"")</f>
        <v>74420</v>
      </c>
      <c r="G121" s="170">
        <f>IFERROR(IF(INDEX(Data!K:K,MATCH(A121,Data!B:B,0))&lt;&gt;"",INDEX(Data!K:K,MATCH(A121,Data!B:B,0)),""),"")</f>
        <v>45838</v>
      </c>
      <c r="H121" s="170">
        <f>IFERROR(IF(INDEX(Data!L:L,MATCH(A121,Data!B:B,0))&lt;&gt;"",INDEX(Data!L:L,MATCH(A121,Data!B:B,0)),""),"")</f>
        <v>45867</v>
      </c>
      <c r="I121" s="170">
        <f>IFERROR(IF(INDEX(Data!C:C,MATCH(A121,Data!B:B,0))&lt;&gt;"",INDEX(Data!C:C,MATCH(A121,Data!B:B,0)),""),"")</f>
        <v>45896</v>
      </c>
      <c r="J121" s="170">
        <f>IFERROR(IF(INDEX(Data!D:D,MATCH(A121,Data!B:B,0))&lt;&gt;"",INDEX(Data!D:D,MATCH(A121,Data!B:B,0)),""),"")</f>
        <v>45896</v>
      </c>
      <c r="K121" s="171" t="str">
        <f>IFERROR(IF(INDEX(Data!H:H,MATCH(A121,Data!B:B,0))&lt;&gt;"",INDEX(Data!H:H,MATCH(A121,Data!B:B,0)),""),"")</f>
        <v/>
      </c>
      <c r="L121" s="166" t="str">
        <f>IFERROR(IF(GETPIVOTDATA("DateRDV",TCD!$B$1,"DT","GE","Bénéficiaire",$A121,L$6,L$5,"Mois (DateRDV)",L$7,"Années (DateRDV)",L$3),1,""),"")</f>
        <v/>
      </c>
      <c r="M121" s="166" t="str">
        <f>IFERROR(IF(GETPIVOTDATA("DateRDV",TCD!$B$1,"DT","GE","Bénéficiaire",$A121,M$6,M$5,"Mois (DateRDV)",M$7,"Années (DateRDV)",M$3),2,""),"")</f>
        <v/>
      </c>
      <c r="N121" s="166" t="str">
        <f>IFERROR(IF(GETPIVOTDATA("DateRDV",TCD!$B$1,"DT","GE","Bénéficiaire",$A121,N$6,N$5,"Mois (DateRDV)",N$7,"Années (DateRDV)",N$3,"Présence","Excusé"),3,""),"")</f>
        <v/>
      </c>
      <c r="O121" s="166" t="str">
        <f>IFERROR(IF(GETPIVOTDATA("DateRDV",TCD!$B$1,"DT","GE","Bénéficiaire",$A121,O$6,O$5,"Mois (DateRDV)",O$7,"Années (DateRDV)",O$3,"Présence","Absent"),4,""),"")</f>
        <v/>
      </c>
      <c r="P121" s="166" t="str">
        <f>IFERROR(IF(GETPIVOTDATA("DateRDV",TCD!$B$1,"DT","GE","Bénéficiaire",$A121,P$6,P$5,"Mois (DateRDV)",P$7,"Années (DateRDV)",P$3),1,""),"")</f>
        <v/>
      </c>
      <c r="Q121" s="166" t="str">
        <f>IFERROR(IF(GETPIVOTDATA("DateRDV",TCD!$B$1,"DT","GE","Bénéficiaire",$A121,Q$6,Q$5,"Mois (DateRDV)",Q$7,"Années (DateRDV)",Q$3),2,""),"")</f>
        <v/>
      </c>
      <c r="R121" s="166" t="str">
        <f>IFERROR(IF(GETPIVOTDATA("DateRDV",TCD!$B$1,"DT","GE","Bénéficiaire",$A121,R$6,R$5,"Mois (DateRDV)",R$7,"Années (DateRDV)",R$3,"Présence","Excusé"),3,""),"")</f>
        <v/>
      </c>
      <c r="S121" s="166" t="str">
        <f>IFERROR(IF(GETPIVOTDATA("DateRDV",TCD!$B$1,"DT","GE","Bénéficiaire",$A121,S$6,S$5,"Mois (DateRDV)",S$7,"Années (DateRDV)",S$3,"Présence","Absent"),4,""),"")</f>
        <v/>
      </c>
      <c r="T121" s="166" t="str">
        <f>IFERROR(IF(GETPIVOTDATA("DateRDV",TCD!$B$1,"DT","GE","Bénéficiaire",$A121,T$6,T$5,"Mois (DateRDV)",T$7,"Années (DateRDV)",T$3),1,""),"")</f>
        <v/>
      </c>
      <c r="U121" s="166" t="str">
        <f>IFERROR(IF(GETPIVOTDATA("DateRDV",TCD!$B$1,"DT","GE","Bénéficiaire",$A121,U$6,U$5,"Mois (DateRDV)",U$7,"Années (DateRDV)",U$3),2,""),"")</f>
        <v/>
      </c>
      <c r="V121" s="166" t="str">
        <f>IFERROR(IF(GETPIVOTDATA("DateRDV",TCD!$B$1,"DT","GE","Bénéficiaire",$A121,V$6,V$5,"Mois (DateRDV)",V$7,"Années (DateRDV)",V$3,"Présence","Excusé"),3,""),"")</f>
        <v/>
      </c>
      <c r="W121" s="166" t="str">
        <f>IFERROR(IF(GETPIVOTDATA("DateRDV",TCD!$B$1,"DT","GE","Bénéficiaire",$A121,W$6,W$5,"Mois (DateRDV)",W$7,"Années (DateRDV)",W$3,"Présence","Absent"),4,""),"")</f>
        <v/>
      </c>
      <c r="X121" s="166" t="str">
        <f>IFERROR(IF(GETPIVOTDATA("DateRDV",TCD!$B$1,"DT","GE","Bénéficiaire",$A121,X$6,X$5,"Mois (DateRDV)",X$7,"Années (DateRDV)",X$3),1,""),"")</f>
        <v/>
      </c>
      <c r="Y121" s="166" t="str">
        <f>IFERROR(IF(GETPIVOTDATA("DateRDV",TCD!$B$1,"DT","GE","Bénéficiaire",$A121,Y$6,Y$5,"Mois (DateRDV)",Y$7,"Années (DateRDV)",Y$3),2,""),"")</f>
        <v/>
      </c>
      <c r="Z121" s="166" t="str">
        <f>IFERROR(IF(GETPIVOTDATA("DateRDV",TCD!$B$1,"DT","GE","Bénéficiaire",$A121,Z$6,Z$5,"Mois (DateRDV)",Z$7,"Années (DateRDV)",Z$3,"Présence","Excusé"),3,""),"")</f>
        <v/>
      </c>
      <c r="AA121" s="166" t="str">
        <f>IFERROR(IF(GETPIVOTDATA("DateRDV",TCD!$B$1,"DT","GE","Bénéficiaire",$A121,AA$6,AA$5,"Mois (DateRDV)",AA$7,"Années (DateRDV)",AA$3,"Présence","Absent"),4,""),"")</f>
        <v/>
      </c>
      <c r="AB121" s="166" t="str">
        <f>IFERROR(IF(GETPIVOTDATA("DateRDV",TCD!$B$1,"DT","GE","Bénéficiaire",$A121,AB$6,AB$5,"Mois (DateRDV)",AB$7,"Années (DateRDV)",AB$3),1,""),"")</f>
        <v/>
      </c>
      <c r="AC121" s="166" t="str">
        <f>IFERROR(IF(GETPIVOTDATA("DateRDV",TCD!$B$1,"DT","GE","Bénéficiaire",$A121,AC$6,AC$5,"Mois (DateRDV)",AC$7,"Années (DateRDV)",AC$3),2,""),"")</f>
        <v/>
      </c>
      <c r="AD121" s="166" t="str">
        <f>IFERROR(IF(GETPIVOTDATA("DateRDV",TCD!$B$1,"DT","GE","Bénéficiaire",$A121,AD$6,AD$5,"Mois (DateRDV)",AD$7,"Années (DateRDV)",AD$3,"Présence","Excusé"),3,""),"")</f>
        <v/>
      </c>
      <c r="AE121" s="166" t="str">
        <f>IFERROR(IF(GETPIVOTDATA("DateRDV",TCD!$B$1,"DT","GE","Bénéficiaire",$A121,AE$6,AE$5,"Mois (DateRDV)",AE$7,"Années (DateRDV)",AE$3,"Présence","Absent"),4,""),"")</f>
        <v/>
      </c>
      <c r="AF121" s="166" t="str">
        <f>IFERROR(IF(GETPIVOTDATA("DateRDV",TCD!$B$1,"DT","GE","Bénéficiaire",$A121,AF$6,AF$5,"Mois (DateRDV)",AF$7,"Années (DateRDV)",AF$3),1,""),"")</f>
        <v/>
      </c>
      <c r="AG121" s="166" t="str">
        <f>IFERROR(IF(GETPIVOTDATA("DateRDV",TCD!$B$1,"DT","GE","Bénéficiaire",$A121,AG$6,AG$5,"Mois (DateRDV)",AG$7,"Années (DateRDV)",AG$3),2,""),"")</f>
        <v/>
      </c>
      <c r="AH121" s="166" t="str">
        <f>IFERROR(IF(GETPIVOTDATA("DateRDV",TCD!$B$1,"DT","GE","Bénéficiaire",$A121,AH$6,AH$5,"Mois (DateRDV)",AH$7,"Années (DateRDV)",AH$3,"Présence","Excusé"),3,""),"")</f>
        <v/>
      </c>
      <c r="AI121" s="166" t="str">
        <f>IFERROR(IF(GETPIVOTDATA("DateRDV",TCD!$B$1,"DT","GE","Bénéficiaire",$A121,AI$6,AI$5,"Mois (DateRDV)",AI$7,"Années (DateRDV)",AI$3,"Présence","Absent"),4,""),"")</f>
        <v/>
      </c>
      <c r="AJ121" s="166" t="str">
        <f>IFERROR(IF(GETPIVOTDATA("DateRDV",TCD!$B$1,"DT","GE","Bénéficiaire",$A121,AJ$6,AJ$5,"Mois (DateRDV)",AJ$7,"Années (DateRDV)",AJ$3),1,""),"")</f>
        <v/>
      </c>
      <c r="AK121" s="166" t="str">
        <f>IFERROR(IF(GETPIVOTDATA("DateRDV",TCD!$B$1,"DT","GE","Bénéficiaire",$A121,AK$6,AK$5,"Mois (DateRDV)",AK$7,"Années (DateRDV)",AK$3),2,""),"")</f>
        <v/>
      </c>
      <c r="AL121" s="166" t="str">
        <f>IFERROR(IF(GETPIVOTDATA("DateRDV",TCD!$B$1,"DT","GE","Bénéficiaire",$A121,AL$6,AL$5,"Mois (DateRDV)",AL$7,"Années (DateRDV)",AL$3,"Présence","Excusé"),3,""),"")</f>
        <v/>
      </c>
      <c r="AM121" s="166" t="str">
        <f>IFERROR(IF(GETPIVOTDATA("DateRDV",TCD!$B$1,"DT","GE","Bénéficiaire",$A121,AM$6,AM$5,"Mois (DateRDV)",AM$7,"Années (DateRDV)",AM$3,"Présence","Absent"),4,""),"")</f>
        <v/>
      </c>
      <c r="AN121" s="166" t="str">
        <f>IFERROR(IF(GETPIVOTDATA("DateRDV",TCD!$B$1,"DT","GE","Bénéficiaire",$A121,AN$6,AN$5,"Mois (DateRDV)",AN$7,"Années (DateRDV)",AN$3),1,""),"")</f>
        <v/>
      </c>
      <c r="AO121" s="166" t="str">
        <f>IFERROR(IF(GETPIVOTDATA("DateRDV",TCD!$B$1,"DT","GE","Bénéficiaire",$A121,AO$6,AO$5,"Mois (DateRDV)",AO$7,"Années (DateRDV)",AO$3),2,""),"")</f>
        <v/>
      </c>
      <c r="AP121" s="166" t="str">
        <f>IFERROR(IF(GETPIVOTDATA("DateRDV",TCD!$B$1,"DT","GE","Bénéficiaire",$A121,AP$6,AP$5,"Mois (DateRDV)",AP$7,"Années (DateRDV)",AP$3,"Présence","Excusé"),3,""),"")</f>
        <v/>
      </c>
      <c r="AQ121" s="166" t="str">
        <f>IFERROR(IF(GETPIVOTDATA("DateRDV",TCD!$B$1,"DT","GE","Bénéficiaire",$A121,AQ$6,AQ$5,"Mois (DateRDV)",AQ$7,"Années (DateRDV)",AQ$3,"Présence","Absent"),4,""),"")</f>
        <v/>
      </c>
      <c r="AR121" s="166" t="str">
        <f>IFERROR(IF(GETPIVOTDATA("DateRDV",TCD!$B$1,"DT","GE","Bénéficiaire",$A121,AR$6,AR$5,"Mois (DateRDV)",AR$7,"Années (DateRDV)",AR$3),1,""),"")</f>
        <v/>
      </c>
      <c r="AS121" s="166" t="str">
        <f>IFERROR(IF(GETPIVOTDATA("DateRDV",TCD!$B$1,"DT","GE","Bénéficiaire",$A121,AS$6,AS$5,"Mois (DateRDV)",AS$7,"Années (DateRDV)",AS$3),2,""),"")</f>
        <v/>
      </c>
      <c r="AT121" s="166" t="str">
        <f>IFERROR(IF(GETPIVOTDATA("DateRDV",TCD!$B$1,"DT","GE","Bénéficiaire",$A121,AT$6,AT$5,"Mois (DateRDV)",AT$7,"Années (DateRDV)",AT$3,"Présence","Excusé"),3,""),"")</f>
        <v/>
      </c>
      <c r="AU121" s="166" t="str">
        <f>IFERROR(IF(GETPIVOTDATA("DateRDV",TCD!$B$1,"DT","GE","Bénéficiaire",$A121,AU$6,AU$5,"Mois (DateRDV)",AU$7,"Années (DateRDV)",AU$3,"Présence","Absent"),4,""),"")</f>
        <v/>
      </c>
      <c r="AV121" s="166" t="str">
        <f>IFERROR(IF(GETPIVOTDATA("DateRDV",TCD!$B$1,"DT","GE","Bénéficiaire",$A121,AV$6,AV$5,"Mois (DateRDV)",AV$7,"Années (DateRDV)",AV$3),1,""),"")</f>
        <v/>
      </c>
      <c r="AW121" s="166" t="str">
        <f>IFERROR(IF(GETPIVOTDATA("DateRDV",TCD!$B$1,"DT","GE","Bénéficiaire",$A121,AW$6,AW$5,"Mois (DateRDV)",AW$7,"Années (DateRDV)",AW$3),2,""),"")</f>
        <v/>
      </c>
      <c r="AX121" s="166" t="str">
        <f>IFERROR(IF(GETPIVOTDATA("DateRDV",TCD!$B$1,"DT","GE","Bénéficiaire",$A121,AX$6,AX$5,"Mois (DateRDV)",AX$7,"Années (DateRDV)",AX$3,"Présence","Excusé"),3,""),"")</f>
        <v/>
      </c>
      <c r="AY121" s="166" t="str">
        <f>IFERROR(IF(GETPIVOTDATA("DateRDV",TCD!$B$1,"DT","GE","Bénéficiaire",$A121,AY$6,AY$5,"Mois (DateRDV)",AY$7,"Années (DateRDV)",AY$3,"Présence","Absent"),4,""),"")</f>
        <v/>
      </c>
      <c r="AZ121" s="166" t="str">
        <f>IFERROR(IF(GETPIVOTDATA("DateRDV",TCD!$B$1,"DT","GE","Bénéficiaire",$A121,AZ$6,AZ$5,"Mois (DateRDV)",AZ$7,"Années (DateRDV)",AZ$3),1,""),"")</f>
        <v/>
      </c>
      <c r="BA121" s="166" t="str">
        <f>IFERROR(IF(GETPIVOTDATA("DateRDV",TCD!$B$1,"DT","GE","Bénéficiaire",$A121,BA$6,BA$5,"Mois (DateRDV)",BA$7,"Années (DateRDV)",BA$3),2,""),"")</f>
        <v/>
      </c>
      <c r="BB121" s="166" t="str">
        <f>IFERROR(IF(GETPIVOTDATA("DateRDV",TCD!$B$1,"DT","GE","Bénéficiaire",$A121,BB$6,BB$5,"Mois (DateRDV)",BB$7,"Années (DateRDV)",BB$3,"Présence","Excusé"),3,""),"")</f>
        <v/>
      </c>
      <c r="BC121" s="166" t="str">
        <f>IFERROR(IF(GETPIVOTDATA("DateRDV",TCD!$B$1,"DT","GE","Bénéficiaire",$A121,BC$6,BC$5,"Mois (DateRDV)",BC$7,"Années (DateRDV)",BC$3,"Présence","Absent"),4,""),"")</f>
        <v/>
      </c>
      <c r="BD121" s="166" t="str">
        <f>IFERROR(IF(GETPIVOTDATA("DateRDV",TCD!$B$1,"DT","GE","Bénéficiaire",$A121,BD$6,BD$5,"Mois (DateRDV)",BD$7,"Années (DateRDV)",BD$3),1,""),"")</f>
        <v/>
      </c>
      <c r="BE121" s="166" t="str">
        <f>IFERROR(IF(GETPIVOTDATA("DateRDV",TCD!$B$1,"DT","GE","Bénéficiaire",$A121,BE$6,BE$5,"Mois (DateRDV)",BE$7,"Années (DateRDV)",BE$3),2,""),"")</f>
        <v/>
      </c>
      <c r="BF121" s="166" t="str">
        <f>IFERROR(IF(GETPIVOTDATA("DateRDV",TCD!$B$1,"DT","GE","Bénéficiaire",$A121,BF$6,BF$5,"Mois (DateRDV)",BF$7,"Années (DateRDV)",BF$3,"Présence","Excusé"),3,""),"")</f>
        <v/>
      </c>
      <c r="BG121" s="166" t="str">
        <f>IFERROR(IF(GETPIVOTDATA("DateRDV",TCD!$B$1,"DT","GE","Bénéficiaire",$A121,BG$6,BG$5,"Mois (DateRDV)",BG$7,"Années (DateRDV)",BG$3,"Présence","Absent"),4,""),"")</f>
        <v/>
      </c>
      <c r="BH121" s="166" t="str">
        <f>IFERROR(IF(GETPIVOTDATA("DateRDV",TCD!$B$1,"DT","GE","Bénéficiaire",$A121,BH$6,BH$5,"Mois (DateRDV)",BH$7,"Années (DateRDV)",BH$3),1,""),"")</f>
        <v/>
      </c>
      <c r="BI121" s="166" t="str">
        <f>IFERROR(IF(GETPIVOTDATA("DateRDV",TCD!$B$1,"DT","GE","Bénéficiaire",$A121,BI$6,BI$5,"Mois (DateRDV)",BI$7,"Années (DateRDV)",BI$3),2,""),"")</f>
        <v/>
      </c>
      <c r="BJ121" s="166" t="str">
        <f>IFERROR(IF(GETPIVOTDATA("DateRDV",TCD!$B$1,"DT","GE","Bénéficiaire",$A121,BJ$6,BJ$5,"Mois (DateRDV)",BJ$7,"Années (DateRDV)",BJ$3,"Présence","Excusé"),3,""),"")</f>
        <v/>
      </c>
      <c r="BK121" s="166" t="str">
        <f>IFERROR(IF(GETPIVOTDATA("DateRDV",TCD!$B$1,"DT","GE","Bénéficiaire",$A121,BK$6,BK$5,"Mois (DateRDV)",BK$7,"Années (DateRDV)",BK$3,"Présence","Absent"),4,""),"")</f>
        <v/>
      </c>
      <c r="BL121" s="166" t="str">
        <f>IFERROR(IF(GETPIVOTDATA("DateRDV",TCD!$B$1,"DT","GE","Bénéficiaire",$A121,BL$6,BL$5,"Mois (DateRDV)",BL$7,"Années (DateRDV)",BL$3),1,""),"")</f>
        <v/>
      </c>
      <c r="BM121" s="166" t="str">
        <f>IFERROR(IF(GETPIVOTDATA("DateRDV",TCD!$B$1,"DT","GE","Bénéficiaire",$A121,BM$6,BM$5,"Mois (DateRDV)",BM$7,"Années (DateRDV)",BM$3),2,""),"")</f>
        <v/>
      </c>
      <c r="BN121" s="166" t="str">
        <f>IFERROR(IF(GETPIVOTDATA("DateRDV",TCD!$B$1,"DT","GE","Bénéficiaire",$A121,BN$6,BN$5,"Mois (DateRDV)",BN$7,"Années (DateRDV)",BN$3,"Présence","Excusé"),3,""),"")</f>
        <v/>
      </c>
      <c r="BO121" s="166" t="str">
        <f>IFERROR(IF(GETPIVOTDATA("DateRDV",TCD!$B$1,"DT","GE","Bénéficiaire",$A121,BO$6,BO$5,"Mois (DateRDV)",BO$7,"Années (DateRDV)",BO$3,"Présence","Absent"),4,""),"")</f>
        <v/>
      </c>
      <c r="BP121" s="166" t="str">
        <f>IFERROR(IF(GETPIVOTDATA("DateRDV",TCD!$B$1,"DT","GE","Bénéficiaire",$A121,BP$6,BP$5,"Mois (DateRDV)",BP$7,"Années (DateRDV)",BP$3),1,""),"")</f>
        <v/>
      </c>
      <c r="BQ121" s="166" t="str">
        <f>IFERROR(IF(GETPIVOTDATA("DateRDV",TCD!$B$1,"DT","GE","Bénéficiaire",$A121,BQ$6,BQ$5,"Mois (DateRDV)",BQ$7,"Années (DateRDV)",BQ$3),2,""),"")</f>
        <v/>
      </c>
      <c r="BR121" s="166" t="str">
        <f>IFERROR(IF(GETPIVOTDATA("DateRDV",TCD!$B$1,"DT","GE","Bénéficiaire",$A121,BR$6,BR$5,"Mois (DateRDV)",BR$7,"Années (DateRDV)",BR$3,"Présence","Excusé"),3,""),"")</f>
        <v/>
      </c>
      <c r="BS121" s="166" t="str">
        <f>IFERROR(IF(GETPIVOTDATA("DateRDV",TCD!$B$1,"DT","GE","Bénéficiaire",$A121,BS$6,BS$5,"Mois (DateRDV)",BS$7,"Années (DateRDV)",BS$3,"Présence","Absent"),4,""),"")</f>
        <v/>
      </c>
      <c r="BT121" s="166" t="str">
        <f>IFERROR(IF(GETPIVOTDATA("DateRDV",TCD!$B$1,"DT","GE","Bénéficiaire",$A121,BT$6,BT$5,"Mois (DateRDV)",BT$7,"Années (DateRDV)",BT$3),1,""),"")</f>
        <v/>
      </c>
      <c r="BU121" s="166" t="str">
        <f>IFERROR(IF(GETPIVOTDATA("DateRDV",TCD!$B$1,"DT","GE","Bénéficiaire",$A121,BU$6,BU$5,"Mois (DateRDV)",BU$7,"Années (DateRDV)",BU$3),2,""),"")</f>
        <v/>
      </c>
      <c r="BV121" s="166" t="str">
        <f>IFERROR(IF(GETPIVOTDATA("DateRDV",TCD!$B$1,"DT","GE","Bénéficiaire",$A121,BV$6,BV$5,"Mois (DateRDV)",BV$7,"Années (DateRDV)",BV$3,"Présence","Excusé"),3,""),"")</f>
        <v/>
      </c>
      <c r="BW121" s="166" t="str">
        <f>IFERROR(IF(GETPIVOTDATA("DateRDV",TCD!$B$1,"DT","GE","Bénéficiaire",$A121,BW$6,BW$5,"Mois (DateRDV)",BW$7,"Années (DateRDV)",BW$3,"Présence","Absent"),4,""),"")</f>
        <v/>
      </c>
      <c r="BX121" s="166" t="str">
        <f>IFERROR(IF(GETPIVOTDATA("DateRDV",TCD!$B$1,"DT","GE","Bénéficiaire",$A121,BX$6,BX$5,"Mois (DateRDV)",BX$7,"Années (DateRDV)",BX$3),1,""),"")</f>
        <v/>
      </c>
      <c r="BY121" s="166" t="str">
        <f>IFERROR(IF(GETPIVOTDATA("DateRDV",TCD!$B$1,"DT","GE","Bénéficiaire",$A121,BY$6,BY$5,"Mois (DateRDV)",BY$7,"Années (DateRDV)",BY$3),2,""),"")</f>
        <v/>
      </c>
      <c r="BZ121" s="166" t="str">
        <f>IFERROR(IF(GETPIVOTDATA("DateRDV",TCD!$B$1,"DT","GE","Bénéficiaire",$A121,BZ$6,BZ$5,"Mois (DateRDV)",BZ$7,"Années (DateRDV)",BZ$3,"Présence","Excusé"),3,""),"")</f>
        <v/>
      </c>
      <c r="CA121" s="166" t="str">
        <f>IFERROR(IF(GETPIVOTDATA("DateRDV",TCD!$B$1,"DT","GE","Bénéficiaire",$A121,CA$6,CA$5,"Mois (DateRDV)",CA$7,"Années (DateRDV)",CA$3,"Présence","Absent"),4,""),"")</f>
        <v/>
      </c>
      <c r="CB121" s="166" t="str">
        <f>IFERROR(IF(GETPIVOTDATA("DateRDV",TCD!$B$1,"DT","GE","Bénéficiaire",$A121,CB$6,CB$5,"Mois (DateRDV)",CB$7,"Années (DateRDV)",CB$3),1,""),"")</f>
        <v/>
      </c>
      <c r="CC121" s="166" t="str">
        <f>IFERROR(IF(GETPIVOTDATA("DateRDV",TCD!$B$1,"DT","GE","Bénéficiaire",$A121,CC$6,CC$5,"Mois (DateRDV)",CC$7,"Années (DateRDV)",CC$3),2,""),"")</f>
        <v/>
      </c>
      <c r="CD121" s="166" t="str">
        <f>IFERROR(IF(GETPIVOTDATA("DateRDV",TCD!$B$1,"DT","GE","Bénéficiaire",$A121,CD$6,CD$5,"Mois (DateRDV)",CD$7,"Années (DateRDV)",CD$3,"Présence","Excusé"),3,""),"")</f>
        <v/>
      </c>
      <c r="CE121" s="166" t="str">
        <f>IFERROR(IF(GETPIVOTDATA("DateRDV",TCD!$B$1,"DT","GE","Bénéficiaire",$A121,CE$6,CE$5,"Mois (DateRDV)",CE$7,"Années (DateRDV)",CE$3,"Présence","Absent"),4,""),"")</f>
        <v/>
      </c>
      <c r="CF121" s="166" t="str">
        <f>IFERROR(IF(GETPIVOTDATA("DateRDV",TCD!$B$1,"DT","GE","Bénéficiaire",$A121,CF$6,CF$5,"Mois (DateRDV)",CF$7,"Années (DateRDV)",CF$3),1,""),"")</f>
        <v/>
      </c>
      <c r="CG121" s="166" t="str">
        <f>IFERROR(IF(GETPIVOTDATA("DateRDV",TCD!$B$1,"DT","GE","Bénéficiaire",$A121,CG$6,CG$5,"Mois (DateRDV)",CG$7,"Années (DateRDV)",CG$3),2,""),"")</f>
        <v/>
      </c>
      <c r="CH121" s="166" t="str">
        <f>IFERROR(IF(GETPIVOTDATA("DateRDV",TCD!$B$1,"DT","GE","Bénéficiaire",$A121,CH$6,CH$5,"Mois (DateRDV)",CH$7,"Années (DateRDV)",CH$3,"Présence","Excusé"),3,""),"")</f>
        <v/>
      </c>
      <c r="CI121" s="166" t="str">
        <f>IFERROR(IF(GETPIVOTDATA("DateRDV",TCD!$B$1,"DT","GE","Bénéficiaire",$A121,CI$6,CI$5,"Mois (DateRDV)",CI$7,"Années (DateRDV)",CI$3,"Présence","Absent"),4,""),"")</f>
        <v/>
      </c>
      <c r="CJ121" s="166" t="str">
        <f>IFERROR(IF(GETPIVOTDATA("DateRDV",TCD!$B$1,"DT","GE","Bénéficiaire",$A121,CJ$6,CJ$5,"Mois (DateRDV)",CJ$7,"Années (DateRDV)",CJ$3),1,""),"")</f>
        <v/>
      </c>
      <c r="CK121" s="166" t="str">
        <f>IFERROR(IF(GETPIVOTDATA("DateRDV",TCD!$B$1,"DT","GE","Bénéficiaire",$A121,CK$6,CK$5,"Mois (DateRDV)",CK$7,"Années (DateRDV)",CK$3),2,""),"")</f>
        <v/>
      </c>
      <c r="CL121" s="166" t="str">
        <f>IFERROR(IF(GETPIVOTDATA("DateRDV",TCD!$B$1,"DT","GE","Bénéficiaire",$A121,GI$6,GI$5,"Mois (DateRDV)",GI$7,"Années (DateRDV)",GI$3,"Présence","Excusé"),3,""),"")</f>
        <v/>
      </c>
      <c r="CM121" s="166" t="str">
        <f>IFERROR(IF(GETPIVOTDATA("DateRDV",TCD!$B$1,"DT","GE","Bénéficiaire",$A121,CM$6,CM$5,"Mois (DateRDV)",CM$7,"Années (DateRDV)",CM$3,"Présence","Absent"),4,""),"")</f>
        <v/>
      </c>
      <c r="CN121" s="166" t="str">
        <f>IFERROR(IF(GETPIVOTDATA("DateRDV",TCD!$B$1,"DT","GE","Bénéficiaire",$A121,CN$6,CN$5,"Mois (DateRDV)",CN$7,"Années (DateRDV)",CN$3),1,""),"")</f>
        <v/>
      </c>
      <c r="CO121" s="166" t="str">
        <f>IFERROR(IF(GETPIVOTDATA("DateRDV",TCD!$B$1,"DT","GE","Bénéficiaire",$A121,CO$6,CO$5,"Mois (DateRDV)",CO$7,"Années (DateRDV)",CO$3),2,""),"")</f>
        <v/>
      </c>
      <c r="CP121" s="166" t="str">
        <f>IFERROR(IF(GETPIVOTDATA("DateRDV",TCD!$B$1,"DT","GE","Bénéficiaire",$A121,CP$6,CP$5,"Mois (DateRDV)",CP$7,"Années (DateRDV)",CP$3,"Présence","Excusé"),3,""),"")</f>
        <v/>
      </c>
      <c r="CQ121" s="166" t="str">
        <f>IFERROR(IF(GETPIVOTDATA("DateRDV",TCD!$B$1,"DT","GE","Bénéficiaire",$A121,CQ$6,CQ$5,"Mois (DateRDV)",CQ$7,"Années (DateRDV)",CQ$3,"Présence","Absent"),4,""),"")</f>
        <v/>
      </c>
      <c r="CR121" s="166" t="str">
        <f>IFERROR(IF(GETPIVOTDATA("DateRDV",TCD!$B$1,"DT","GE","Bénéficiaire",$A121,CR$6,CR$5,"Mois (DateRDV)",CR$7,"Années (DateRDV)",CR$3),1,""),"")</f>
        <v/>
      </c>
      <c r="CS121" s="166" t="str">
        <f>IFERROR(IF(GETPIVOTDATA("DateRDV",TCD!$B$1,"DT","GE","Bénéficiaire",$A121,CS$6,CS$5,"Mois (DateRDV)",CS$7,"Années (DateRDV)",CS$3),2,""),"")</f>
        <v/>
      </c>
      <c r="CT121" s="166" t="str">
        <f>IFERROR(IF(GETPIVOTDATA("DateRDV",TCD!$B$1,"DT","GE","Bénéficiaire",$A121,CT$6,CT$5,"Mois (DateRDV)",CT$7,"Années (DateRDV)",CT$3,"Présence","Excusé"),3,""),"")</f>
        <v/>
      </c>
      <c r="CU121" s="166" t="str">
        <f>IFERROR(IF(GETPIVOTDATA("DateRDV",TCD!$B$1,"DT","GE","Bénéficiaire",$A121,CU$6,CU$5,"Mois (DateRDV)",CU$7,"Années (DateRDV)",CU$3,"Présence","Absent"),4,""),"")</f>
        <v/>
      </c>
      <c r="CV121" s="166" t="str">
        <f>IFERROR(IF(GETPIVOTDATA("DateRDV",TCD!$B$1,"DT","GE","Bénéficiaire",$A121,CV$6,CV$5,"Mois (DateRDV)",CV$7,"Années (DateRDV)",CV$3),1,""),"")</f>
        <v/>
      </c>
      <c r="CW121" s="166" t="str">
        <f>IFERROR(IF(GETPIVOTDATA("DateRDV",TCD!$B$1,"DT","GE","Bénéficiaire",$A121,CW$6,CW$5,"Mois (DateRDV)",CW$7,"Années (DateRDV)",CW$3),2,""),"")</f>
        <v/>
      </c>
      <c r="CX121" s="166" t="str">
        <f>IFERROR(IF(GETPIVOTDATA("DateRDV",TCD!$B$1,"DT","GE","Bénéficiaire",$A121,CX$6,CX$5,"Mois (DateRDV)",CX$7,"Années (DateRDV)",CX$3,"Présence","Excusé"),3,""),"")</f>
        <v/>
      </c>
      <c r="CY121" s="166" t="str">
        <f>IFERROR(IF(GETPIVOTDATA("DateRDV",TCD!$B$1,"DT","GE","Bénéficiaire",$A121,CY$6,CY$5,"Mois (DateRDV)",CY$7,"Années (DateRDV)",CY$3,"Présence","Absent"),4,""),"")</f>
        <v/>
      </c>
      <c r="CZ121" s="166" t="str">
        <f>IFERROR(IF(GETPIVOTDATA("DateRDV",TCD!$B$1,"DT","GE","Bénéficiaire",$A121,CZ$6,CZ$5,"Mois (DateRDV)",CZ$7,"Années (DateRDV)",CZ$3),1,""),"")</f>
        <v/>
      </c>
      <c r="DA121" s="166" t="str">
        <f>IFERROR(IF(GETPIVOTDATA("DateRDV",TCD!$B$1,"DT","GE","Bénéficiaire",$A121,DA$6,DA$5,"Mois (DateRDV)",DA$7,"Années (DateRDV)",DA$3),2,""),"")</f>
        <v/>
      </c>
      <c r="DB121" s="166" t="str">
        <f>IFERROR(IF(GETPIVOTDATA("DateRDV",TCD!$B$1,"DT","GE","Bénéficiaire",$A121,DB$6,DB$5,"Mois (DateRDV)",DB$7,"Années (DateRDV)",DB$3,"Présence","Excusé"),3,""),"")</f>
        <v/>
      </c>
      <c r="DC121" s="166" t="str">
        <f>IFERROR(IF(GETPIVOTDATA("DateRDV",TCD!$B$1,"DT","GE","Bénéficiaire",$A121,DC$6,DC$5,"Mois (DateRDV)",DC$7,"Années (DateRDV)",DC$3,"Présence","Absent"),4,""),"")</f>
        <v/>
      </c>
      <c r="DD121" s="166" t="str">
        <f>IFERROR(IF(GETPIVOTDATA("DateRDV",TCD!$B$1,"DT","GE","Bénéficiaire",$A121,DD$6,DD$5,"Mois (DateRDV)",DD$7,"Années (DateRDV)",DD$3),1,""),"")</f>
        <v/>
      </c>
      <c r="DE121" s="166" t="str">
        <f>IFERROR(IF(GETPIVOTDATA("DateRDV",TCD!$B$1,"DT","GE","Bénéficiaire",$A121,DE$6,DE$5,"Mois (DateRDV)",DE$7,"Années (DateRDV)",DE$3),2,""),"")</f>
        <v/>
      </c>
      <c r="DF121" s="166" t="str">
        <f>IFERROR(IF(GETPIVOTDATA("DateRDV",TCD!$B$1,"DT","GE","Bénéficiaire",$A121,DF$6,DF$5,"Mois (DateRDV)",DF$7,"Années (DateRDV)",DF$3,"Présence","Excusé"),3,""),"")</f>
        <v/>
      </c>
      <c r="DG121" s="166" t="str">
        <f>IFERROR(IF(GETPIVOTDATA("DateRDV",TCD!$B$1,"DT","GE","Bénéficiaire",$A121,DG$6,DG$5,"Mois (DateRDV)",DG$7,"Années (DateRDV)",DG$3,"Présence","Absent"),4,""),"")</f>
        <v/>
      </c>
      <c r="DH121" s="166" t="str">
        <f>IFERROR(IF(GETPIVOTDATA("DateRDV",TCD!$B$1,"DT","GE","Bénéficiaire",$A121,DH$6,DH$5,"Mois (DateRDV)",DH$7,"Années (DateRDV)",DH$3),1,""),"")</f>
        <v/>
      </c>
      <c r="DI121" s="166" t="str">
        <f>IFERROR(IF(GETPIVOTDATA("DateRDV",TCD!$B$1,"DT","GE","Bénéficiaire",$A121,DI$6,DI$5,"Mois (DateRDV)",DI$7,"Années (DateRDV)",DI$3),2,""),"")</f>
        <v/>
      </c>
      <c r="DJ121" s="166" t="str">
        <f>IFERROR(IF(GETPIVOTDATA("DateRDV",TCD!$B$1,"DT","GE","Bénéficiaire",$A121,DJ$6,DJ$5,"Mois (DateRDV)",DJ$7,"Années (DateRDV)",DJ$3,"Présence","Excusé"),3,""),"")</f>
        <v/>
      </c>
      <c r="DK121" s="166" t="str">
        <f>IFERROR(IF(GETPIVOTDATA("DateRDV",TCD!$B$1,"DT","GE","Bénéficiaire",$A121,DK$6,DK$5,"Mois (DateRDV)",DK$7,"Années (DateRDV)",DK$3,"Présence","Absent"),4,""),"")</f>
        <v/>
      </c>
      <c r="DL121" s="166" t="str">
        <f>IFERROR(IF(GETPIVOTDATA("DateRDV",TCD!$B$1,"DT","GE","Bénéficiaire",$A121,DL$6,DL$5,"Mois (DateRDV)",DL$7,"Années (DateRDV)",DL$3),1,""),"")</f>
        <v/>
      </c>
      <c r="DM121" s="166" t="str">
        <f>IFERROR(IF(GETPIVOTDATA("DateRDV",TCD!$B$1,"DT","GE","Bénéficiaire",$A121,DM$6,DM$5,"Mois (DateRDV)",DM$7,"Années (DateRDV)",DM$3),2,""),"")</f>
        <v/>
      </c>
      <c r="DN121" s="166" t="str">
        <f>IFERROR(IF(GETPIVOTDATA("DateRDV",TCD!$B$1,"DT","GE","Bénéficiaire",$A121,DN$6,DN$5,"Mois (DateRDV)",DN$7,"Années (DateRDV)",DN$3,"Présence","Excusé"),3,""),"")</f>
        <v/>
      </c>
      <c r="DO121" s="166" t="str">
        <f>IFERROR(IF(GETPIVOTDATA("DateRDV",TCD!$B$1,"DT","GE","Bénéficiaire",$A121,DO$6,DO$5,"Mois (DateRDV)",DO$7,"Années (DateRDV)",DO$3,"Présence","Absent"),4,""),"")</f>
        <v/>
      </c>
    </row>
    <row r="122" spans="1:119" x14ac:dyDescent="0.2">
      <c r="A122" t="str">
        <v>DERMAKU Adelina</v>
      </c>
      <c r="B122" s="169" t="str">
        <f>IFERROR(IF(INDEX(Data!P:P,MATCH(A122,Data!B:B,0))&lt;&gt;"",INDEX(Data!P:P,MATCH(A122,Data!B:B,0)),""),"")</f>
        <v>DERMAKU</v>
      </c>
      <c r="C122" s="169" t="str">
        <f>IFERROR(IF(INDEX(Data!O:O,MATCH(A122,Data!B:B,0))&lt;&gt;"",INDEX(Data!O:O,MATCH(A122,Data!B:B,0)),""),"")</f>
        <v>Adelina</v>
      </c>
      <c r="D122" s="169" t="str">
        <f>IFERROR(IF(INDEX(Data!J:J,MATCH(A122,Data!B:B,0))&lt;&gt;"",INDEX(Data!J:J,MATCH(A122,Data!B:B,0)),""),"")</f>
        <v>CD</v>
      </c>
      <c r="E122" s="169" t="str">
        <f>IFERROR(IF(INDEX(Data!M:M,MATCH(A122,Data!B:B,0))&lt;&gt;"",INDEX(Data!M:M,MATCH(A122,Data!B:B,0)),""),"")</f>
        <v>AMBILLY</v>
      </c>
      <c r="F122" s="169">
        <f>IFERROR(IF(INDEX(Data!N:N,MATCH(A122,Data!B:B,0))&lt;&gt;"",INDEX(Data!N:N,MATCH(A122,Data!B:B,0)),""),"")</f>
        <v>74100</v>
      </c>
      <c r="G122" s="170">
        <f>IFERROR(IF(INDEX(Data!K:K,MATCH(A122,Data!B:B,0))&lt;&gt;"",INDEX(Data!K:K,MATCH(A122,Data!B:B,0)),""),"")</f>
        <v>45691</v>
      </c>
      <c r="H122" s="170">
        <f>IFERROR(IF(INDEX(Data!L:L,MATCH(A122,Data!B:B,0))&lt;&gt;"",INDEX(Data!L:L,MATCH(A122,Data!B:B,0)),""),"")</f>
        <v>45700</v>
      </c>
      <c r="I122" s="170">
        <f>IFERROR(IF(INDEX(Data!C:C,MATCH(A122,Data!B:B,0))&lt;&gt;"",INDEX(Data!C:C,MATCH(A122,Data!B:B,0)),""),"")</f>
        <v>45720</v>
      </c>
      <c r="J122" s="170">
        <f>IFERROR(IF(INDEX(Data!D:D,MATCH(A122,Data!B:B,0))&lt;&gt;"",INDEX(Data!D:D,MATCH(A122,Data!B:B,0)),""),"")</f>
        <v>45902</v>
      </c>
      <c r="K122" s="171" t="str">
        <f>IFERROR(IF(INDEX(Data!H:H,MATCH(A122,Data!B:B,0))&lt;&gt;"",INDEX(Data!H:H,MATCH(A122,Data!B:B,0)),""),"")</f>
        <v>Remobilisation</v>
      </c>
      <c r="L122" s="166" t="str">
        <f>IFERROR(IF(GETPIVOTDATA("DateRDV",TCD!$B$1,"DT","GE","Bénéficiaire",$A122,L$6,L$5,"Mois (DateRDV)",L$7,"Années (DateRDV)",L$3),1,""),"")</f>
        <v/>
      </c>
      <c r="M122" s="166" t="str">
        <f>IFERROR(IF(GETPIVOTDATA("DateRDV",TCD!$B$1,"DT","GE","Bénéficiaire",$A122,M$6,M$5,"Mois (DateRDV)",M$7,"Années (DateRDV)",M$3),2,""),"")</f>
        <v/>
      </c>
      <c r="N122" s="166" t="str">
        <f>IFERROR(IF(GETPIVOTDATA("DateRDV",TCD!$B$1,"DT","GE","Bénéficiaire",$A122,N$6,N$5,"Mois (DateRDV)",N$7,"Années (DateRDV)",N$3,"Présence","Excusé"),3,""),"")</f>
        <v/>
      </c>
      <c r="O122" s="166" t="str">
        <f>IFERROR(IF(GETPIVOTDATA("DateRDV",TCD!$B$1,"DT","GE","Bénéficiaire",$A122,O$6,O$5,"Mois (DateRDV)",O$7,"Années (DateRDV)",O$3,"Présence","Absent"),4,""),"")</f>
        <v/>
      </c>
      <c r="P122" s="166" t="str">
        <f>IFERROR(IF(GETPIVOTDATA("DateRDV",TCD!$B$1,"DT","GE","Bénéficiaire",$A122,P$6,P$5,"Mois (DateRDV)",P$7,"Années (DateRDV)",P$3),1,""),"")</f>
        <v/>
      </c>
      <c r="Q122" s="166" t="str">
        <f>IFERROR(IF(GETPIVOTDATA("DateRDV",TCD!$B$1,"DT","GE","Bénéficiaire",$A122,Q$6,Q$5,"Mois (DateRDV)",Q$7,"Années (DateRDV)",Q$3),2,""),"")</f>
        <v/>
      </c>
      <c r="R122" s="166" t="str">
        <f>IFERROR(IF(GETPIVOTDATA("DateRDV",TCD!$B$1,"DT","GE","Bénéficiaire",$A122,R$6,R$5,"Mois (DateRDV)",R$7,"Années (DateRDV)",R$3,"Présence","Excusé"),3,""),"")</f>
        <v/>
      </c>
      <c r="S122" s="166" t="str">
        <f>IFERROR(IF(GETPIVOTDATA("DateRDV",TCD!$B$1,"DT","GE","Bénéficiaire",$A122,S$6,S$5,"Mois (DateRDV)",S$7,"Années (DateRDV)",S$3,"Présence","Absent"),4,""),"")</f>
        <v/>
      </c>
      <c r="T122" s="166" t="str">
        <f>IFERROR(IF(GETPIVOTDATA("DateRDV",TCD!$B$1,"DT","GE","Bénéficiaire",$A122,T$6,T$5,"Mois (DateRDV)",T$7,"Années (DateRDV)",T$3),1,""),"")</f>
        <v/>
      </c>
      <c r="U122" s="166" t="str">
        <f>IFERROR(IF(GETPIVOTDATA("DateRDV",TCD!$B$1,"DT","GE","Bénéficiaire",$A122,U$6,U$5,"Mois (DateRDV)",U$7,"Années (DateRDV)",U$3),2,""),"")</f>
        <v/>
      </c>
      <c r="V122" s="166" t="str">
        <f>IFERROR(IF(GETPIVOTDATA("DateRDV",TCD!$B$1,"DT","GE","Bénéficiaire",$A122,V$6,V$5,"Mois (DateRDV)",V$7,"Années (DateRDV)",V$3,"Présence","Excusé"),3,""),"")</f>
        <v/>
      </c>
      <c r="W122" s="166" t="str">
        <f>IFERROR(IF(GETPIVOTDATA("DateRDV",TCD!$B$1,"DT","GE","Bénéficiaire",$A122,W$6,W$5,"Mois (DateRDV)",W$7,"Années (DateRDV)",W$3,"Présence","Absent"),4,""),"")</f>
        <v/>
      </c>
      <c r="X122" s="166" t="str">
        <f>IFERROR(IF(GETPIVOTDATA("DateRDV",TCD!$B$1,"DT","GE","Bénéficiaire",$A122,X$6,X$5,"Mois (DateRDV)",X$7,"Années (DateRDV)",X$3),1,""),"")</f>
        <v/>
      </c>
      <c r="Y122" s="166" t="str">
        <f>IFERROR(IF(GETPIVOTDATA("DateRDV",TCD!$B$1,"DT","GE","Bénéficiaire",$A122,Y$6,Y$5,"Mois (DateRDV)",Y$7,"Années (DateRDV)",Y$3),2,""),"")</f>
        <v/>
      </c>
      <c r="Z122" s="166" t="str">
        <f>IFERROR(IF(GETPIVOTDATA("DateRDV",TCD!$B$1,"DT","GE","Bénéficiaire",$A122,Z$6,Z$5,"Mois (DateRDV)",Z$7,"Années (DateRDV)",Z$3,"Présence","Excusé"),3,""),"")</f>
        <v/>
      </c>
      <c r="AA122" s="166" t="str">
        <f>IFERROR(IF(GETPIVOTDATA("DateRDV",TCD!$B$1,"DT","GE","Bénéficiaire",$A122,AA$6,AA$5,"Mois (DateRDV)",AA$7,"Années (DateRDV)",AA$3,"Présence","Absent"),4,""),"")</f>
        <v/>
      </c>
      <c r="AB122" s="166" t="str">
        <f>IFERROR(IF(GETPIVOTDATA("DateRDV",TCD!$B$1,"DT","GE","Bénéficiaire",$A122,AB$6,AB$5,"Mois (DateRDV)",AB$7,"Années (DateRDV)",AB$3),1,""),"")</f>
        <v/>
      </c>
      <c r="AC122" s="166" t="str">
        <f>IFERROR(IF(GETPIVOTDATA("DateRDV",TCD!$B$1,"DT","GE","Bénéficiaire",$A122,AC$6,AC$5,"Mois (DateRDV)",AC$7,"Années (DateRDV)",AC$3),2,""),"")</f>
        <v/>
      </c>
      <c r="AD122" s="166" t="str">
        <f>IFERROR(IF(GETPIVOTDATA("DateRDV",TCD!$B$1,"DT","GE","Bénéficiaire",$A122,AD$6,AD$5,"Mois (DateRDV)",AD$7,"Années (DateRDV)",AD$3,"Présence","Excusé"),3,""),"")</f>
        <v/>
      </c>
      <c r="AE122" s="166" t="str">
        <f>IFERROR(IF(GETPIVOTDATA("DateRDV",TCD!$B$1,"DT","GE","Bénéficiaire",$A122,AE$6,AE$5,"Mois (DateRDV)",AE$7,"Années (DateRDV)",AE$3,"Présence","Absent"),4,""),"")</f>
        <v/>
      </c>
      <c r="AF122" s="166" t="str">
        <f>IFERROR(IF(GETPIVOTDATA("DateRDV",TCD!$B$1,"DT","GE","Bénéficiaire",$A122,AF$6,AF$5,"Mois (DateRDV)",AF$7,"Années (DateRDV)",AF$3),1,""),"")</f>
        <v/>
      </c>
      <c r="AG122" s="166" t="str">
        <f>IFERROR(IF(GETPIVOTDATA("DateRDV",TCD!$B$1,"DT","GE","Bénéficiaire",$A122,AG$6,AG$5,"Mois (DateRDV)",AG$7,"Années (DateRDV)",AG$3),2,""),"")</f>
        <v/>
      </c>
      <c r="AH122" s="166" t="str">
        <f>IFERROR(IF(GETPIVOTDATA("DateRDV",TCD!$B$1,"DT","GE","Bénéficiaire",$A122,AH$6,AH$5,"Mois (DateRDV)",AH$7,"Années (DateRDV)",AH$3,"Présence","Excusé"),3,""),"")</f>
        <v/>
      </c>
      <c r="AI122" s="166" t="str">
        <f>IFERROR(IF(GETPIVOTDATA("DateRDV",TCD!$B$1,"DT","GE","Bénéficiaire",$A122,AI$6,AI$5,"Mois (DateRDV)",AI$7,"Années (DateRDV)",AI$3,"Présence","Absent"),4,""),"")</f>
        <v/>
      </c>
      <c r="AJ122" s="166" t="str">
        <f>IFERROR(IF(GETPIVOTDATA("DateRDV",TCD!$B$1,"DT","GE","Bénéficiaire",$A122,AJ$6,AJ$5,"Mois (DateRDV)",AJ$7,"Années (DateRDV)",AJ$3),1,""),"")</f>
        <v/>
      </c>
      <c r="AK122" s="166" t="str">
        <f>IFERROR(IF(GETPIVOTDATA("DateRDV",TCD!$B$1,"DT","GE","Bénéficiaire",$A122,AK$6,AK$5,"Mois (DateRDV)",AK$7,"Années (DateRDV)",AK$3),2,""),"")</f>
        <v/>
      </c>
      <c r="AL122" s="166" t="str">
        <f>IFERROR(IF(GETPIVOTDATA("DateRDV",TCD!$B$1,"DT","GE","Bénéficiaire",$A122,AL$6,AL$5,"Mois (DateRDV)",AL$7,"Années (DateRDV)",AL$3,"Présence","Excusé"),3,""),"")</f>
        <v/>
      </c>
      <c r="AM122" s="166" t="str">
        <f>IFERROR(IF(GETPIVOTDATA("DateRDV",TCD!$B$1,"DT","GE","Bénéficiaire",$A122,AM$6,AM$5,"Mois (DateRDV)",AM$7,"Années (DateRDV)",AM$3,"Présence","Absent"),4,""),"")</f>
        <v/>
      </c>
      <c r="AN122" s="166" t="str">
        <f>IFERROR(IF(GETPIVOTDATA("DateRDV",TCD!$B$1,"DT","GE","Bénéficiaire",$A122,AN$6,AN$5,"Mois (DateRDV)",AN$7,"Années (DateRDV)",AN$3),1,""),"")</f>
        <v/>
      </c>
      <c r="AO122" s="166" t="str">
        <f>IFERROR(IF(GETPIVOTDATA("DateRDV",TCD!$B$1,"DT","GE","Bénéficiaire",$A122,AO$6,AO$5,"Mois (DateRDV)",AO$7,"Années (DateRDV)",AO$3),2,""),"")</f>
        <v/>
      </c>
      <c r="AP122" s="166" t="str">
        <f>IFERROR(IF(GETPIVOTDATA("DateRDV",TCD!$B$1,"DT","GE","Bénéficiaire",$A122,AP$6,AP$5,"Mois (DateRDV)",AP$7,"Années (DateRDV)",AP$3,"Présence","Excusé"),3,""),"")</f>
        <v/>
      </c>
      <c r="AQ122" s="166" t="str">
        <f>IFERROR(IF(GETPIVOTDATA("DateRDV",TCD!$B$1,"DT","GE","Bénéficiaire",$A122,AQ$6,AQ$5,"Mois (DateRDV)",AQ$7,"Années (DateRDV)",AQ$3,"Présence","Absent"),4,""),"")</f>
        <v/>
      </c>
      <c r="AR122" s="166" t="str">
        <f>IFERROR(IF(GETPIVOTDATA("DateRDV",TCD!$B$1,"DT","GE","Bénéficiaire",$A122,AR$6,AR$5,"Mois (DateRDV)",AR$7,"Années (DateRDV)",AR$3),1,""),"")</f>
        <v/>
      </c>
      <c r="AS122" s="166" t="str">
        <f>IFERROR(IF(GETPIVOTDATA("DateRDV",TCD!$B$1,"DT","GE","Bénéficiaire",$A122,AS$6,AS$5,"Mois (DateRDV)",AS$7,"Années (DateRDV)",AS$3),2,""),"")</f>
        <v/>
      </c>
      <c r="AT122" s="166" t="str">
        <f>IFERROR(IF(GETPIVOTDATA("DateRDV",TCD!$B$1,"DT","GE","Bénéficiaire",$A122,AT$6,AT$5,"Mois (DateRDV)",AT$7,"Années (DateRDV)",AT$3,"Présence","Excusé"),3,""),"")</f>
        <v/>
      </c>
      <c r="AU122" s="166" t="str">
        <f>IFERROR(IF(GETPIVOTDATA("DateRDV",TCD!$B$1,"DT","GE","Bénéficiaire",$A122,AU$6,AU$5,"Mois (DateRDV)",AU$7,"Années (DateRDV)",AU$3,"Présence","Absent"),4,""),"")</f>
        <v/>
      </c>
      <c r="AV122" s="166" t="str">
        <f>IFERROR(IF(GETPIVOTDATA("DateRDV",TCD!$B$1,"DT","GE","Bénéficiaire",$A122,AV$6,AV$5,"Mois (DateRDV)",AV$7,"Années (DateRDV)",AV$3),1,""),"")</f>
        <v/>
      </c>
      <c r="AW122" s="166" t="str">
        <f>IFERROR(IF(GETPIVOTDATA("DateRDV",TCD!$B$1,"DT","GE","Bénéficiaire",$A122,AW$6,AW$5,"Mois (DateRDV)",AW$7,"Années (DateRDV)",AW$3),2,""),"")</f>
        <v/>
      </c>
      <c r="AX122" s="166" t="str">
        <f>IFERROR(IF(GETPIVOTDATA("DateRDV",TCD!$B$1,"DT","GE","Bénéficiaire",$A122,AX$6,AX$5,"Mois (DateRDV)",AX$7,"Années (DateRDV)",AX$3,"Présence","Excusé"),3,""),"")</f>
        <v/>
      </c>
      <c r="AY122" s="166" t="str">
        <f>IFERROR(IF(GETPIVOTDATA("DateRDV",TCD!$B$1,"DT","GE","Bénéficiaire",$A122,AY$6,AY$5,"Mois (DateRDV)",AY$7,"Années (DateRDV)",AY$3,"Présence","Absent"),4,""),"")</f>
        <v/>
      </c>
      <c r="AZ122" s="166" t="str">
        <f>IFERROR(IF(GETPIVOTDATA("DateRDV",TCD!$B$1,"DT","GE","Bénéficiaire",$A122,AZ$6,AZ$5,"Mois (DateRDV)",AZ$7,"Années (DateRDV)",AZ$3),1,""),"")</f>
        <v/>
      </c>
      <c r="BA122" s="166" t="str">
        <f>IFERROR(IF(GETPIVOTDATA("DateRDV",TCD!$B$1,"DT","GE","Bénéficiaire",$A122,BA$6,BA$5,"Mois (DateRDV)",BA$7,"Années (DateRDV)",BA$3),2,""),"")</f>
        <v/>
      </c>
      <c r="BB122" s="166" t="str">
        <f>IFERROR(IF(GETPIVOTDATA("DateRDV",TCD!$B$1,"DT","GE","Bénéficiaire",$A122,BB$6,BB$5,"Mois (DateRDV)",BB$7,"Années (DateRDV)",BB$3,"Présence","Excusé"),3,""),"")</f>
        <v/>
      </c>
      <c r="BC122" s="166" t="str">
        <f>IFERROR(IF(GETPIVOTDATA("DateRDV",TCD!$B$1,"DT","GE","Bénéficiaire",$A122,BC$6,BC$5,"Mois (DateRDV)",BC$7,"Années (DateRDV)",BC$3,"Présence","Absent"),4,""),"")</f>
        <v/>
      </c>
      <c r="BD122" s="166" t="str">
        <f>IFERROR(IF(GETPIVOTDATA("DateRDV",TCD!$B$1,"DT","GE","Bénéficiaire",$A122,BD$6,BD$5,"Mois (DateRDV)",BD$7,"Années (DateRDV)",BD$3),1,""),"")</f>
        <v/>
      </c>
      <c r="BE122" s="166" t="str">
        <f>IFERROR(IF(GETPIVOTDATA("DateRDV",TCD!$B$1,"DT","GE","Bénéficiaire",$A122,BE$6,BE$5,"Mois (DateRDV)",BE$7,"Années (DateRDV)",BE$3),2,""),"")</f>
        <v/>
      </c>
      <c r="BF122" s="166" t="str">
        <f>IFERROR(IF(GETPIVOTDATA("DateRDV",TCD!$B$1,"DT","GE","Bénéficiaire",$A122,BF$6,BF$5,"Mois (DateRDV)",BF$7,"Années (DateRDV)",BF$3,"Présence","Excusé"),3,""),"")</f>
        <v/>
      </c>
      <c r="BG122" s="166" t="str">
        <f>IFERROR(IF(GETPIVOTDATA("DateRDV",TCD!$B$1,"DT","GE","Bénéficiaire",$A122,BG$6,BG$5,"Mois (DateRDV)",BG$7,"Années (DateRDV)",BG$3,"Présence","Absent"),4,""),"")</f>
        <v/>
      </c>
      <c r="BH122" s="166" t="str">
        <f>IFERROR(IF(GETPIVOTDATA("DateRDV",TCD!$B$1,"DT","GE","Bénéficiaire",$A122,BH$6,BH$5,"Mois (DateRDV)",BH$7,"Années (DateRDV)",BH$3),1,""),"")</f>
        <v/>
      </c>
      <c r="BI122" s="166" t="str">
        <f>IFERROR(IF(GETPIVOTDATA("DateRDV",TCD!$B$1,"DT","GE","Bénéficiaire",$A122,BI$6,BI$5,"Mois (DateRDV)",BI$7,"Années (DateRDV)",BI$3),2,""),"")</f>
        <v/>
      </c>
      <c r="BJ122" s="166" t="str">
        <f>IFERROR(IF(GETPIVOTDATA("DateRDV",TCD!$B$1,"DT","GE","Bénéficiaire",$A122,BJ$6,BJ$5,"Mois (DateRDV)",BJ$7,"Années (DateRDV)",BJ$3,"Présence","Excusé"),3,""),"")</f>
        <v/>
      </c>
      <c r="BK122" s="166" t="str">
        <f>IFERROR(IF(GETPIVOTDATA("DateRDV",TCD!$B$1,"DT","GE","Bénéficiaire",$A122,BK$6,BK$5,"Mois (DateRDV)",BK$7,"Années (DateRDV)",BK$3,"Présence","Absent"),4,""),"")</f>
        <v/>
      </c>
      <c r="BL122" s="166" t="str">
        <f>IFERROR(IF(GETPIVOTDATA("DateRDV",TCD!$B$1,"DT","GE","Bénéficiaire",$A122,BL$6,BL$5,"Mois (DateRDV)",BL$7,"Années (DateRDV)",BL$3),1,""),"")</f>
        <v/>
      </c>
      <c r="BM122" s="166" t="str">
        <f>IFERROR(IF(GETPIVOTDATA("DateRDV",TCD!$B$1,"DT","GE","Bénéficiaire",$A122,BM$6,BM$5,"Mois (DateRDV)",BM$7,"Années (DateRDV)",BM$3),2,""),"")</f>
        <v/>
      </c>
      <c r="BN122" s="166" t="str">
        <f>IFERROR(IF(GETPIVOTDATA("DateRDV",TCD!$B$1,"DT","GE","Bénéficiaire",$A122,BN$6,BN$5,"Mois (DateRDV)",BN$7,"Années (DateRDV)",BN$3,"Présence","Excusé"),3,""),"")</f>
        <v/>
      </c>
      <c r="BO122" s="166" t="str">
        <f>IFERROR(IF(GETPIVOTDATA("DateRDV",TCD!$B$1,"DT","GE","Bénéficiaire",$A122,BO$6,BO$5,"Mois (DateRDV)",BO$7,"Années (DateRDV)",BO$3,"Présence","Absent"),4,""),"")</f>
        <v/>
      </c>
      <c r="BP122" s="166" t="str">
        <f>IFERROR(IF(GETPIVOTDATA("DateRDV",TCD!$B$1,"DT","GE","Bénéficiaire",$A122,BP$6,BP$5,"Mois (DateRDV)",BP$7,"Années (DateRDV)",BP$3),1,""),"")</f>
        <v/>
      </c>
      <c r="BQ122" s="166" t="str">
        <f>IFERROR(IF(GETPIVOTDATA("DateRDV",TCD!$B$1,"DT","GE","Bénéficiaire",$A122,BQ$6,BQ$5,"Mois (DateRDV)",BQ$7,"Années (DateRDV)",BQ$3),2,""),"")</f>
        <v/>
      </c>
      <c r="BR122" s="166" t="str">
        <f>IFERROR(IF(GETPIVOTDATA("DateRDV",TCD!$B$1,"DT","GE","Bénéficiaire",$A122,BR$6,BR$5,"Mois (DateRDV)",BR$7,"Années (DateRDV)",BR$3,"Présence","Excusé"),3,""),"")</f>
        <v/>
      </c>
      <c r="BS122" s="166" t="str">
        <f>IFERROR(IF(GETPIVOTDATA("DateRDV",TCD!$B$1,"DT","GE","Bénéficiaire",$A122,BS$6,BS$5,"Mois (DateRDV)",BS$7,"Années (DateRDV)",BS$3,"Présence","Absent"),4,""),"")</f>
        <v/>
      </c>
      <c r="BT122" s="166" t="str">
        <f>IFERROR(IF(GETPIVOTDATA("DateRDV",TCD!$B$1,"DT","GE","Bénéficiaire",$A122,BT$6,BT$5,"Mois (DateRDV)",BT$7,"Années (DateRDV)",BT$3),1,""),"")</f>
        <v/>
      </c>
      <c r="BU122" s="166" t="str">
        <f>IFERROR(IF(GETPIVOTDATA("DateRDV",TCD!$B$1,"DT","GE","Bénéficiaire",$A122,BU$6,BU$5,"Mois (DateRDV)",BU$7,"Années (DateRDV)",BU$3),2,""),"")</f>
        <v/>
      </c>
      <c r="BV122" s="166" t="str">
        <f>IFERROR(IF(GETPIVOTDATA("DateRDV",TCD!$B$1,"DT","GE","Bénéficiaire",$A122,BV$6,BV$5,"Mois (DateRDV)",BV$7,"Années (DateRDV)",BV$3,"Présence","Excusé"),3,""),"")</f>
        <v/>
      </c>
      <c r="BW122" s="166" t="str">
        <f>IFERROR(IF(GETPIVOTDATA("DateRDV",TCD!$B$1,"DT","GE","Bénéficiaire",$A122,BW$6,BW$5,"Mois (DateRDV)",BW$7,"Années (DateRDV)",BW$3,"Présence","Absent"),4,""),"")</f>
        <v/>
      </c>
      <c r="BX122" s="166" t="str">
        <f>IFERROR(IF(GETPIVOTDATA("DateRDV",TCD!$B$1,"DT","GE","Bénéficiaire",$A122,BX$6,BX$5,"Mois (DateRDV)",BX$7,"Années (DateRDV)",BX$3),1,""),"")</f>
        <v/>
      </c>
      <c r="BY122" s="166" t="str">
        <f>IFERROR(IF(GETPIVOTDATA("DateRDV",TCD!$B$1,"DT","GE","Bénéficiaire",$A122,BY$6,BY$5,"Mois (DateRDV)",BY$7,"Années (DateRDV)",BY$3),2,""),"")</f>
        <v/>
      </c>
      <c r="BZ122" s="166" t="str">
        <f>IFERROR(IF(GETPIVOTDATA("DateRDV",TCD!$B$1,"DT","GE","Bénéficiaire",$A122,BZ$6,BZ$5,"Mois (DateRDV)",BZ$7,"Années (DateRDV)",BZ$3,"Présence","Excusé"),3,""),"")</f>
        <v/>
      </c>
      <c r="CA122" s="166" t="str">
        <f>IFERROR(IF(GETPIVOTDATA("DateRDV",TCD!$B$1,"DT","GE","Bénéficiaire",$A122,CA$6,CA$5,"Mois (DateRDV)",CA$7,"Années (DateRDV)",CA$3,"Présence","Absent"),4,""),"")</f>
        <v/>
      </c>
      <c r="CB122" s="166" t="str">
        <f>IFERROR(IF(GETPIVOTDATA("DateRDV",TCD!$B$1,"DT","GE","Bénéficiaire",$A122,CB$6,CB$5,"Mois (DateRDV)",CB$7,"Années (DateRDV)",CB$3),1,""),"")</f>
        <v/>
      </c>
      <c r="CC122" s="166" t="str">
        <f>IFERROR(IF(GETPIVOTDATA("DateRDV",TCD!$B$1,"DT","GE","Bénéficiaire",$A122,CC$6,CC$5,"Mois (DateRDV)",CC$7,"Années (DateRDV)",CC$3),2,""),"")</f>
        <v/>
      </c>
      <c r="CD122" s="166" t="str">
        <f>IFERROR(IF(GETPIVOTDATA("DateRDV",TCD!$B$1,"DT","GE","Bénéficiaire",$A122,CD$6,CD$5,"Mois (DateRDV)",CD$7,"Années (DateRDV)",CD$3,"Présence","Excusé"),3,""),"")</f>
        <v/>
      </c>
      <c r="CE122" s="166" t="str">
        <f>IFERROR(IF(GETPIVOTDATA("DateRDV",TCD!$B$1,"DT","GE","Bénéficiaire",$A122,CE$6,CE$5,"Mois (DateRDV)",CE$7,"Années (DateRDV)",CE$3,"Présence","Absent"),4,""),"")</f>
        <v/>
      </c>
      <c r="CF122" s="166" t="str">
        <f>IFERROR(IF(GETPIVOTDATA("DateRDV",TCD!$B$1,"DT","GE","Bénéficiaire",$A122,CF$6,CF$5,"Mois (DateRDV)",CF$7,"Années (DateRDV)",CF$3),1,""),"")</f>
        <v/>
      </c>
      <c r="CG122" s="166" t="str">
        <f>IFERROR(IF(GETPIVOTDATA("DateRDV",TCD!$B$1,"DT","GE","Bénéficiaire",$A122,CG$6,CG$5,"Mois (DateRDV)",CG$7,"Années (DateRDV)",CG$3),2,""),"")</f>
        <v/>
      </c>
      <c r="CH122" s="166" t="str">
        <f>IFERROR(IF(GETPIVOTDATA("DateRDV",TCD!$B$1,"DT","GE","Bénéficiaire",$A122,CH$6,CH$5,"Mois (DateRDV)",CH$7,"Années (DateRDV)",CH$3,"Présence","Excusé"),3,""),"")</f>
        <v/>
      </c>
      <c r="CI122" s="166" t="str">
        <f>IFERROR(IF(GETPIVOTDATA("DateRDV",TCD!$B$1,"DT","GE","Bénéficiaire",$A122,CI$6,CI$5,"Mois (DateRDV)",CI$7,"Années (DateRDV)",CI$3,"Présence","Absent"),4,""),"")</f>
        <v/>
      </c>
      <c r="CJ122" s="166" t="str">
        <f>IFERROR(IF(GETPIVOTDATA("DateRDV",TCD!$B$1,"DT","GE","Bénéficiaire",$A122,CJ$6,CJ$5,"Mois (DateRDV)",CJ$7,"Années (DateRDV)",CJ$3),1,""),"")</f>
        <v/>
      </c>
      <c r="CK122" s="166" t="str">
        <f>IFERROR(IF(GETPIVOTDATA("DateRDV",TCD!$B$1,"DT","GE","Bénéficiaire",$A122,CK$6,CK$5,"Mois (DateRDV)",CK$7,"Années (DateRDV)",CK$3),2,""),"")</f>
        <v/>
      </c>
      <c r="CL122" s="166" t="str">
        <f>IFERROR(IF(GETPIVOTDATA("DateRDV",TCD!$B$1,"DT","GE","Bénéficiaire",$A122,GI$6,GI$5,"Mois (DateRDV)",GI$7,"Années (DateRDV)",GI$3,"Présence","Excusé"),3,""),"")</f>
        <v/>
      </c>
      <c r="CM122" s="166" t="str">
        <f>IFERROR(IF(GETPIVOTDATA("DateRDV",TCD!$B$1,"DT","GE","Bénéficiaire",$A122,CM$6,CM$5,"Mois (DateRDV)",CM$7,"Années (DateRDV)",CM$3,"Présence","Absent"),4,""),"")</f>
        <v/>
      </c>
      <c r="CN122" s="166" t="str">
        <f>IFERROR(IF(GETPIVOTDATA("DateRDV",TCD!$B$1,"DT","GE","Bénéficiaire",$A122,CN$6,CN$5,"Mois (DateRDV)",CN$7,"Années (DateRDV)",CN$3),1,""),"")</f>
        <v/>
      </c>
      <c r="CO122" s="166" t="str">
        <f>IFERROR(IF(GETPIVOTDATA("DateRDV",TCD!$B$1,"DT","GE","Bénéficiaire",$A122,CO$6,CO$5,"Mois (DateRDV)",CO$7,"Années (DateRDV)",CO$3),2,""),"")</f>
        <v/>
      </c>
      <c r="CP122" s="166" t="str">
        <f>IFERROR(IF(GETPIVOTDATA("DateRDV",TCD!$B$1,"DT","GE","Bénéficiaire",$A122,CP$6,CP$5,"Mois (DateRDV)",CP$7,"Années (DateRDV)",CP$3,"Présence","Excusé"),3,""),"")</f>
        <v/>
      </c>
      <c r="CQ122" s="166" t="str">
        <f>IFERROR(IF(GETPIVOTDATA("DateRDV",TCD!$B$1,"DT","GE","Bénéficiaire",$A122,CQ$6,CQ$5,"Mois (DateRDV)",CQ$7,"Années (DateRDV)",CQ$3,"Présence","Absent"),4,""),"")</f>
        <v/>
      </c>
      <c r="CR122" s="166" t="str">
        <f>IFERROR(IF(GETPIVOTDATA("DateRDV",TCD!$B$1,"DT","GE","Bénéficiaire",$A122,CR$6,CR$5,"Mois (DateRDV)",CR$7,"Années (DateRDV)",CR$3),1,""),"")</f>
        <v/>
      </c>
      <c r="CS122" s="166" t="str">
        <f>IFERROR(IF(GETPIVOTDATA("DateRDV",TCD!$B$1,"DT","GE","Bénéficiaire",$A122,CS$6,CS$5,"Mois (DateRDV)",CS$7,"Années (DateRDV)",CS$3),2,""),"")</f>
        <v/>
      </c>
      <c r="CT122" s="166" t="str">
        <f>IFERROR(IF(GETPIVOTDATA("DateRDV",TCD!$B$1,"DT","GE","Bénéficiaire",$A122,CT$6,CT$5,"Mois (DateRDV)",CT$7,"Années (DateRDV)",CT$3,"Présence","Excusé"),3,""),"")</f>
        <v/>
      </c>
      <c r="CU122" s="166" t="str">
        <f>IFERROR(IF(GETPIVOTDATA("DateRDV",TCD!$B$1,"DT","GE","Bénéficiaire",$A122,CU$6,CU$5,"Mois (DateRDV)",CU$7,"Années (DateRDV)",CU$3,"Présence","Absent"),4,""),"")</f>
        <v/>
      </c>
      <c r="CV122" s="166" t="str">
        <f>IFERROR(IF(GETPIVOTDATA("DateRDV",TCD!$B$1,"DT","GE","Bénéficiaire",$A122,CV$6,CV$5,"Mois (DateRDV)",CV$7,"Années (DateRDV)",CV$3),1,""),"")</f>
        <v/>
      </c>
      <c r="CW122" s="166" t="str">
        <f>IFERROR(IF(GETPIVOTDATA("DateRDV",TCD!$B$1,"DT","GE","Bénéficiaire",$A122,CW$6,CW$5,"Mois (DateRDV)",CW$7,"Années (DateRDV)",CW$3),2,""),"")</f>
        <v/>
      </c>
      <c r="CX122" s="166" t="str">
        <f>IFERROR(IF(GETPIVOTDATA("DateRDV",TCD!$B$1,"DT","GE","Bénéficiaire",$A122,CX$6,CX$5,"Mois (DateRDV)",CX$7,"Années (DateRDV)",CX$3,"Présence","Excusé"),3,""),"")</f>
        <v/>
      </c>
      <c r="CY122" s="166" t="str">
        <f>IFERROR(IF(GETPIVOTDATA("DateRDV",TCD!$B$1,"DT","GE","Bénéficiaire",$A122,CY$6,CY$5,"Mois (DateRDV)",CY$7,"Années (DateRDV)",CY$3,"Présence","Absent"),4,""),"")</f>
        <v/>
      </c>
      <c r="CZ122" s="166" t="str">
        <f>IFERROR(IF(GETPIVOTDATA("DateRDV",TCD!$B$1,"DT","GE","Bénéficiaire",$A122,CZ$6,CZ$5,"Mois (DateRDV)",CZ$7,"Années (DateRDV)",CZ$3),1,""),"")</f>
        <v/>
      </c>
      <c r="DA122" s="166" t="str">
        <f>IFERROR(IF(GETPIVOTDATA("DateRDV",TCD!$B$1,"DT","GE","Bénéficiaire",$A122,DA$6,DA$5,"Mois (DateRDV)",DA$7,"Années (DateRDV)",DA$3),2,""),"")</f>
        <v/>
      </c>
      <c r="DB122" s="166" t="str">
        <f>IFERROR(IF(GETPIVOTDATA("DateRDV",TCD!$B$1,"DT","GE","Bénéficiaire",$A122,DB$6,DB$5,"Mois (DateRDV)",DB$7,"Années (DateRDV)",DB$3,"Présence","Excusé"),3,""),"")</f>
        <v/>
      </c>
      <c r="DC122" s="166" t="str">
        <f>IFERROR(IF(GETPIVOTDATA("DateRDV",TCD!$B$1,"DT","GE","Bénéficiaire",$A122,DC$6,DC$5,"Mois (DateRDV)",DC$7,"Années (DateRDV)",DC$3,"Présence","Absent"),4,""),"")</f>
        <v/>
      </c>
      <c r="DD122" s="166" t="str">
        <f>IFERROR(IF(GETPIVOTDATA("DateRDV",TCD!$B$1,"DT","GE","Bénéficiaire",$A122,DD$6,DD$5,"Mois (DateRDV)",DD$7,"Années (DateRDV)",DD$3),1,""),"")</f>
        <v/>
      </c>
      <c r="DE122" s="166" t="str">
        <f>IFERROR(IF(GETPIVOTDATA("DateRDV",TCD!$B$1,"DT","GE","Bénéficiaire",$A122,DE$6,DE$5,"Mois (DateRDV)",DE$7,"Années (DateRDV)",DE$3),2,""),"")</f>
        <v/>
      </c>
      <c r="DF122" s="166" t="str">
        <f>IFERROR(IF(GETPIVOTDATA("DateRDV",TCD!$B$1,"DT","GE","Bénéficiaire",$A122,DF$6,DF$5,"Mois (DateRDV)",DF$7,"Années (DateRDV)",DF$3,"Présence","Excusé"),3,""),"")</f>
        <v/>
      </c>
      <c r="DG122" s="166" t="str">
        <f>IFERROR(IF(GETPIVOTDATA("DateRDV",TCD!$B$1,"DT","GE","Bénéficiaire",$A122,DG$6,DG$5,"Mois (DateRDV)",DG$7,"Années (DateRDV)",DG$3,"Présence","Absent"),4,""),"")</f>
        <v/>
      </c>
      <c r="DH122" s="166" t="str">
        <f>IFERROR(IF(GETPIVOTDATA("DateRDV",TCD!$B$1,"DT","GE","Bénéficiaire",$A122,DH$6,DH$5,"Mois (DateRDV)",DH$7,"Années (DateRDV)",DH$3),1,""),"")</f>
        <v/>
      </c>
      <c r="DI122" s="166" t="str">
        <f>IFERROR(IF(GETPIVOTDATA("DateRDV",TCD!$B$1,"DT","GE","Bénéficiaire",$A122,DI$6,DI$5,"Mois (DateRDV)",DI$7,"Années (DateRDV)",DI$3),2,""),"")</f>
        <v/>
      </c>
      <c r="DJ122" s="166" t="str">
        <f>IFERROR(IF(GETPIVOTDATA("DateRDV",TCD!$B$1,"DT","GE","Bénéficiaire",$A122,DJ$6,DJ$5,"Mois (DateRDV)",DJ$7,"Années (DateRDV)",DJ$3,"Présence","Excusé"),3,""),"")</f>
        <v/>
      </c>
      <c r="DK122" s="166" t="str">
        <f>IFERROR(IF(GETPIVOTDATA("DateRDV",TCD!$B$1,"DT","GE","Bénéficiaire",$A122,DK$6,DK$5,"Mois (DateRDV)",DK$7,"Années (DateRDV)",DK$3,"Présence","Absent"),4,""),"")</f>
        <v/>
      </c>
      <c r="DL122" s="166" t="str">
        <f>IFERROR(IF(GETPIVOTDATA("DateRDV",TCD!$B$1,"DT","GE","Bénéficiaire",$A122,DL$6,DL$5,"Mois (DateRDV)",DL$7,"Années (DateRDV)",DL$3),1,""),"")</f>
        <v/>
      </c>
      <c r="DM122" s="166" t="str">
        <f>IFERROR(IF(GETPIVOTDATA("DateRDV",TCD!$B$1,"DT","GE","Bénéficiaire",$A122,DM$6,DM$5,"Mois (DateRDV)",DM$7,"Années (DateRDV)",DM$3),2,""),"")</f>
        <v/>
      </c>
      <c r="DN122" s="166" t="str">
        <f>IFERROR(IF(GETPIVOTDATA("DateRDV",TCD!$B$1,"DT","GE","Bénéficiaire",$A122,DN$6,DN$5,"Mois (DateRDV)",DN$7,"Années (DateRDV)",DN$3,"Présence","Excusé"),3,""),"")</f>
        <v/>
      </c>
      <c r="DO122" s="166" t="str">
        <f>IFERROR(IF(GETPIVOTDATA("DateRDV",TCD!$B$1,"DT","GE","Bénéficiaire",$A122,DO$6,DO$5,"Mois (DateRDV)",DO$7,"Années (DateRDV)",DO$3,"Présence","Absent"),4,""),"")</f>
        <v/>
      </c>
    </row>
    <row r="123" spans="1:119" x14ac:dyDescent="0.2">
      <c r="A123" t="str">
        <v>DERMAKU Mukadeze</v>
      </c>
      <c r="B123" s="169" t="str">
        <f>IFERROR(IF(INDEX(Data!P:P,MATCH(A123,Data!B:B,0))&lt;&gt;"",INDEX(Data!P:P,MATCH(A123,Data!B:B,0)),""),"")</f>
        <v>DERMAKU</v>
      </c>
      <c r="C123" s="169" t="str">
        <f>IFERROR(IF(INDEX(Data!O:O,MATCH(A123,Data!B:B,0))&lt;&gt;"",INDEX(Data!O:O,MATCH(A123,Data!B:B,0)),""),"")</f>
        <v>Mukadeze</v>
      </c>
      <c r="D123" s="169" t="str">
        <f>IFERROR(IF(INDEX(Data!J:J,MATCH(A123,Data!B:B,0))&lt;&gt;"",INDEX(Data!J:J,MATCH(A123,Data!B:B,0)),""),"")</f>
        <v>CD</v>
      </c>
      <c r="E123" s="169" t="str">
        <f>IFERROR(IF(INDEX(Data!M:M,MATCH(A123,Data!B:B,0))&lt;&gt;"",INDEX(Data!M:M,MATCH(A123,Data!B:B,0)),""),"")</f>
        <v>AMBILLY</v>
      </c>
      <c r="F123" s="169">
        <f>IFERROR(IF(INDEX(Data!N:N,MATCH(A123,Data!B:B,0))&lt;&gt;"",INDEX(Data!N:N,MATCH(A123,Data!B:B,0)),""),"")</f>
        <v>74100</v>
      </c>
      <c r="G123" s="170">
        <f>IFERROR(IF(INDEX(Data!K:K,MATCH(A123,Data!B:B,0))&lt;&gt;"",INDEX(Data!K:K,MATCH(A123,Data!B:B,0)),""),"")</f>
        <v>45653</v>
      </c>
      <c r="H123" s="170">
        <f>IFERROR(IF(INDEX(Data!L:L,MATCH(A123,Data!B:B,0))&lt;&gt;"",INDEX(Data!L:L,MATCH(A123,Data!B:B,0)),""),"")</f>
        <v>45656</v>
      </c>
      <c r="I123" s="170">
        <f>IFERROR(IF(INDEX(Data!C:C,MATCH(A123,Data!B:B,0))&lt;&gt;"",INDEX(Data!C:C,MATCH(A123,Data!B:B,0)),""),"")</f>
        <v>45701</v>
      </c>
      <c r="J123" s="170">
        <f>IFERROR(IF(INDEX(Data!D:D,MATCH(A123,Data!B:B,0))&lt;&gt;"",INDEX(Data!D:D,MATCH(A123,Data!B:B,0)),""),"")</f>
        <v>45895</v>
      </c>
      <c r="K123" s="171" t="str">
        <f>IFERROR(IF(INDEX(Data!H:H,MATCH(A123,Data!B:B,0))&lt;&gt;"",INDEX(Data!H:H,MATCH(A123,Data!B:B,0)),""),"")</f>
        <v>Remobilisation</v>
      </c>
      <c r="L123" s="166" t="str">
        <f>IFERROR(IF(GETPIVOTDATA("DateRDV",TCD!$B$1,"DT","GE","Bénéficiaire",$A123,L$6,L$5,"Mois (DateRDV)",L$7,"Années (DateRDV)",L$3),1,""),"")</f>
        <v/>
      </c>
      <c r="M123" s="166" t="str">
        <f>IFERROR(IF(GETPIVOTDATA("DateRDV",TCD!$B$1,"DT","GE","Bénéficiaire",$A123,M$6,M$5,"Mois (DateRDV)",M$7,"Années (DateRDV)",M$3),2,""),"")</f>
        <v/>
      </c>
      <c r="N123" s="166" t="str">
        <f>IFERROR(IF(GETPIVOTDATA("DateRDV",TCD!$B$1,"DT","GE","Bénéficiaire",$A123,N$6,N$5,"Mois (DateRDV)",N$7,"Années (DateRDV)",N$3,"Présence","Excusé"),3,""),"")</f>
        <v/>
      </c>
      <c r="O123" s="166" t="str">
        <f>IFERROR(IF(GETPIVOTDATA("DateRDV",TCD!$B$1,"DT","GE","Bénéficiaire",$A123,O$6,O$5,"Mois (DateRDV)",O$7,"Années (DateRDV)",O$3,"Présence","Absent"),4,""),"")</f>
        <v/>
      </c>
      <c r="P123" s="166" t="str">
        <f>IFERROR(IF(GETPIVOTDATA("DateRDV",TCD!$B$1,"DT","GE","Bénéficiaire",$A123,P$6,P$5,"Mois (DateRDV)",P$7,"Années (DateRDV)",P$3),1,""),"")</f>
        <v/>
      </c>
      <c r="Q123" s="166" t="str">
        <f>IFERROR(IF(GETPIVOTDATA("DateRDV",TCD!$B$1,"DT","GE","Bénéficiaire",$A123,Q$6,Q$5,"Mois (DateRDV)",Q$7,"Années (DateRDV)",Q$3),2,""),"")</f>
        <v/>
      </c>
      <c r="R123" s="166" t="str">
        <f>IFERROR(IF(GETPIVOTDATA("DateRDV",TCD!$B$1,"DT","GE","Bénéficiaire",$A123,R$6,R$5,"Mois (DateRDV)",R$7,"Années (DateRDV)",R$3,"Présence","Excusé"),3,""),"")</f>
        <v/>
      </c>
      <c r="S123" s="166" t="str">
        <f>IFERROR(IF(GETPIVOTDATA("DateRDV",TCD!$B$1,"DT","GE","Bénéficiaire",$A123,S$6,S$5,"Mois (DateRDV)",S$7,"Années (DateRDV)",S$3,"Présence","Absent"),4,""),"")</f>
        <v/>
      </c>
      <c r="T123" s="166" t="str">
        <f>IFERROR(IF(GETPIVOTDATA("DateRDV",TCD!$B$1,"DT","GE","Bénéficiaire",$A123,T$6,T$5,"Mois (DateRDV)",T$7,"Années (DateRDV)",T$3),1,""),"")</f>
        <v/>
      </c>
      <c r="U123" s="166" t="str">
        <f>IFERROR(IF(GETPIVOTDATA("DateRDV",TCD!$B$1,"DT","GE","Bénéficiaire",$A123,U$6,U$5,"Mois (DateRDV)",U$7,"Années (DateRDV)",U$3),2,""),"")</f>
        <v/>
      </c>
      <c r="V123" s="166" t="str">
        <f>IFERROR(IF(GETPIVOTDATA("DateRDV",TCD!$B$1,"DT","GE","Bénéficiaire",$A123,V$6,V$5,"Mois (DateRDV)",V$7,"Années (DateRDV)",V$3,"Présence","Excusé"),3,""),"")</f>
        <v/>
      </c>
      <c r="W123" s="166" t="str">
        <f>IFERROR(IF(GETPIVOTDATA("DateRDV",TCD!$B$1,"DT","GE","Bénéficiaire",$A123,W$6,W$5,"Mois (DateRDV)",W$7,"Années (DateRDV)",W$3,"Présence","Absent"),4,""),"")</f>
        <v/>
      </c>
      <c r="X123" s="166" t="str">
        <f>IFERROR(IF(GETPIVOTDATA("DateRDV",TCD!$B$1,"DT","GE","Bénéficiaire",$A123,X$6,X$5,"Mois (DateRDV)",X$7,"Années (DateRDV)",X$3),1,""),"")</f>
        <v/>
      </c>
      <c r="Y123" s="166" t="str">
        <f>IFERROR(IF(GETPIVOTDATA("DateRDV",TCD!$B$1,"DT","GE","Bénéficiaire",$A123,Y$6,Y$5,"Mois (DateRDV)",Y$7,"Années (DateRDV)",Y$3),2,""),"")</f>
        <v/>
      </c>
      <c r="Z123" s="166" t="str">
        <f>IFERROR(IF(GETPIVOTDATA("DateRDV",TCD!$B$1,"DT","GE","Bénéficiaire",$A123,Z$6,Z$5,"Mois (DateRDV)",Z$7,"Années (DateRDV)",Z$3,"Présence","Excusé"),3,""),"")</f>
        <v/>
      </c>
      <c r="AA123" s="166" t="str">
        <f>IFERROR(IF(GETPIVOTDATA("DateRDV",TCD!$B$1,"DT","GE","Bénéficiaire",$A123,AA$6,AA$5,"Mois (DateRDV)",AA$7,"Années (DateRDV)",AA$3,"Présence","Absent"),4,""),"")</f>
        <v/>
      </c>
      <c r="AB123" s="166" t="str">
        <f>IFERROR(IF(GETPIVOTDATA("DateRDV",TCD!$B$1,"DT","GE","Bénéficiaire",$A123,AB$6,AB$5,"Mois (DateRDV)",AB$7,"Années (DateRDV)",AB$3),1,""),"")</f>
        <v/>
      </c>
      <c r="AC123" s="166" t="str">
        <f>IFERROR(IF(GETPIVOTDATA("DateRDV",TCD!$B$1,"DT","GE","Bénéficiaire",$A123,AC$6,AC$5,"Mois (DateRDV)",AC$7,"Années (DateRDV)",AC$3),2,""),"")</f>
        <v/>
      </c>
      <c r="AD123" s="166" t="str">
        <f>IFERROR(IF(GETPIVOTDATA("DateRDV",TCD!$B$1,"DT","GE","Bénéficiaire",$A123,AD$6,AD$5,"Mois (DateRDV)",AD$7,"Années (DateRDV)",AD$3,"Présence","Excusé"),3,""),"")</f>
        <v/>
      </c>
      <c r="AE123" s="166" t="str">
        <f>IFERROR(IF(GETPIVOTDATA("DateRDV",TCD!$B$1,"DT","GE","Bénéficiaire",$A123,AE$6,AE$5,"Mois (DateRDV)",AE$7,"Années (DateRDV)",AE$3,"Présence","Absent"),4,""),"")</f>
        <v/>
      </c>
      <c r="AF123" s="166" t="str">
        <f>IFERROR(IF(GETPIVOTDATA("DateRDV",TCD!$B$1,"DT","GE","Bénéficiaire",$A123,AF$6,AF$5,"Mois (DateRDV)",AF$7,"Années (DateRDV)",AF$3),1,""),"")</f>
        <v/>
      </c>
      <c r="AG123" s="166" t="str">
        <f>IFERROR(IF(GETPIVOTDATA("DateRDV",TCD!$B$1,"DT","GE","Bénéficiaire",$A123,AG$6,AG$5,"Mois (DateRDV)",AG$7,"Années (DateRDV)",AG$3),2,""),"")</f>
        <v/>
      </c>
      <c r="AH123" s="166" t="str">
        <f>IFERROR(IF(GETPIVOTDATA("DateRDV",TCD!$B$1,"DT","GE","Bénéficiaire",$A123,AH$6,AH$5,"Mois (DateRDV)",AH$7,"Années (DateRDV)",AH$3,"Présence","Excusé"),3,""),"")</f>
        <v/>
      </c>
      <c r="AI123" s="166" t="str">
        <f>IFERROR(IF(GETPIVOTDATA("DateRDV",TCD!$B$1,"DT","GE","Bénéficiaire",$A123,AI$6,AI$5,"Mois (DateRDV)",AI$7,"Années (DateRDV)",AI$3,"Présence","Absent"),4,""),"")</f>
        <v/>
      </c>
      <c r="AJ123" s="166" t="str">
        <f>IFERROR(IF(GETPIVOTDATA("DateRDV",TCD!$B$1,"DT","GE","Bénéficiaire",$A123,AJ$6,AJ$5,"Mois (DateRDV)",AJ$7,"Années (DateRDV)",AJ$3),1,""),"")</f>
        <v/>
      </c>
      <c r="AK123" s="166" t="str">
        <f>IFERROR(IF(GETPIVOTDATA("DateRDV",TCD!$B$1,"DT","GE","Bénéficiaire",$A123,AK$6,AK$5,"Mois (DateRDV)",AK$7,"Années (DateRDV)",AK$3),2,""),"")</f>
        <v/>
      </c>
      <c r="AL123" s="166" t="str">
        <f>IFERROR(IF(GETPIVOTDATA("DateRDV",TCD!$B$1,"DT","GE","Bénéficiaire",$A123,AL$6,AL$5,"Mois (DateRDV)",AL$7,"Années (DateRDV)",AL$3,"Présence","Excusé"),3,""),"")</f>
        <v/>
      </c>
      <c r="AM123" s="166" t="str">
        <f>IFERROR(IF(GETPIVOTDATA("DateRDV",TCD!$B$1,"DT","GE","Bénéficiaire",$A123,AM$6,AM$5,"Mois (DateRDV)",AM$7,"Années (DateRDV)",AM$3,"Présence","Absent"),4,""),"")</f>
        <v/>
      </c>
      <c r="AN123" s="166" t="str">
        <f>IFERROR(IF(GETPIVOTDATA("DateRDV",TCD!$B$1,"DT","GE","Bénéficiaire",$A123,AN$6,AN$5,"Mois (DateRDV)",AN$7,"Années (DateRDV)",AN$3),1,""),"")</f>
        <v/>
      </c>
      <c r="AO123" s="166" t="str">
        <f>IFERROR(IF(GETPIVOTDATA("DateRDV",TCD!$B$1,"DT","GE","Bénéficiaire",$A123,AO$6,AO$5,"Mois (DateRDV)",AO$7,"Années (DateRDV)",AO$3),2,""),"")</f>
        <v/>
      </c>
      <c r="AP123" s="166" t="str">
        <f>IFERROR(IF(GETPIVOTDATA("DateRDV",TCD!$B$1,"DT","GE","Bénéficiaire",$A123,AP$6,AP$5,"Mois (DateRDV)",AP$7,"Années (DateRDV)",AP$3,"Présence","Excusé"),3,""),"")</f>
        <v/>
      </c>
      <c r="AQ123" s="166" t="str">
        <f>IFERROR(IF(GETPIVOTDATA("DateRDV",TCD!$B$1,"DT","GE","Bénéficiaire",$A123,AQ$6,AQ$5,"Mois (DateRDV)",AQ$7,"Années (DateRDV)",AQ$3,"Présence","Absent"),4,""),"")</f>
        <v/>
      </c>
      <c r="AR123" s="166" t="str">
        <f>IFERROR(IF(GETPIVOTDATA("DateRDV",TCD!$B$1,"DT","GE","Bénéficiaire",$A123,AR$6,AR$5,"Mois (DateRDV)",AR$7,"Années (DateRDV)",AR$3),1,""),"")</f>
        <v/>
      </c>
      <c r="AS123" s="166" t="str">
        <f>IFERROR(IF(GETPIVOTDATA("DateRDV",TCD!$B$1,"DT","GE","Bénéficiaire",$A123,AS$6,AS$5,"Mois (DateRDV)",AS$7,"Années (DateRDV)",AS$3),2,""),"")</f>
        <v/>
      </c>
      <c r="AT123" s="166" t="str">
        <f>IFERROR(IF(GETPIVOTDATA("DateRDV",TCD!$B$1,"DT","GE","Bénéficiaire",$A123,AT$6,AT$5,"Mois (DateRDV)",AT$7,"Années (DateRDV)",AT$3,"Présence","Excusé"),3,""),"")</f>
        <v/>
      </c>
      <c r="AU123" s="166" t="str">
        <f>IFERROR(IF(GETPIVOTDATA("DateRDV",TCD!$B$1,"DT","GE","Bénéficiaire",$A123,AU$6,AU$5,"Mois (DateRDV)",AU$7,"Années (DateRDV)",AU$3,"Présence","Absent"),4,""),"")</f>
        <v/>
      </c>
      <c r="AV123" s="166" t="str">
        <f>IFERROR(IF(GETPIVOTDATA("DateRDV",TCD!$B$1,"DT","GE","Bénéficiaire",$A123,AV$6,AV$5,"Mois (DateRDV)",AV$7,"Années (DateRDV)",AV$3),1,""),"")</f>
        <v/>
      </c>
      <c r="AW123" s="166" t="str">
        <f>IFERROR(IF(GETPIVOTDATA("DateRDV",TCD!$B$1,"DT","GE","Bénéficiaire",$A123,AW$6,AW$5,"Mois (DateRDV)",AW$7,"Années (DateRDV)",AW$3),2,""),"")</f>
        <v/>
      </c>
      <c r="AX123" s="166" t="str">
        <f>IFERROR(IF(GETPIVOTDATA("DateRDV",TCD!$B$1,"DT","GE","Bénéficiaire",$A123,AX$6,AX$5,"Mois (DateRDV)",AX$7,"Années (DateRDV)",AX$3,"Présence","Excusé"),3,""),"")</f>
        <v/>
      </c>
      <c r="AY123" s="166" t="str">
        <f>IFERROR(IF(GETPIVOTDATA("DateRDV",TCD!$B$1,"DT","GE","Bénéficiaire",$A123,AY$6,AY$5,"Mois (DateRDV)",AY$7,"Années (DateRDV)",AY$3,"Présence","Absent"),4,""),"")</f>
        <v/>
      </c>
      <c r="AZ123" s="166" t="str">
        <f>IFERROR(IF(GETPIVOTDATA("DateRDV",TCD!$B$1,"DT","GE","Bénéficiaire",$A123,AZ$6,AZ$5,"Mois (DateRDV)",AZ$7,"Années (DateRDV)",AZ$3),1,""),"")</f>
        <v/>
      </c>
      <c r="BA123" s="166" t="str">
        <f>IFERROR(IF(GETPIVOTDATA("DateRDV",TCD!$B$1,"DT","GE","Bénéficiaire",$A123,BA$6,BA$5,"Mois (DateRDV)",BA$7,"Années (DateRDV)",BA$3),2,""),"")</f>
        <v/>
      </c>
      <c r="BB123" s="166" t="str">
        <f>IFERROR(IF(GETPIVOTDATA("DateRDV",TCD!$B$1,"DT","GE","Bénéficiaire",$A123,BB$6,BB$5,"Mois (DateRDV)",BB$7,"Années (DateRDV)",BB$3,"Présence","Excusé"),3,""),"")</f>
        <v/>
      </c>
      <c r="BC123" s="166" t="str">
        <f>IFERROR(IF(GETPIVOTDATA("DateRDV",TCD!$B$1,"DT","GE","Bénéficiaire",$A123,BC$6,BC$5,"Mois (DateRDV)",BC$7,"Années (DateRDV)",BC$3,"Présence","Absent"),4,""),"")</f>
        <v/>
      </c>
      <c r="BD123" s="166" t="str">
        <f>IFERROR(IF(GETPIVOTDATA("DateRDV",TCD!$B$1,"DT","GE","Bénéficiaire",$A123,BD$6,BD$5,"Mois (DateRDV)",BD$7,"Années (DateRDV)",BD$3),1,""),"")</f>
        <v/>
      </c>
      <c r="BE123" s="166" t="str">
        <f>IFERROR(IF(GETPIVOTDATA("DateRDV",TCD!$B$1,"DT","GE","Bénéficiaire",$A123,BE$6,BE$5,"Mois (DateRDV)",BE$7,"Années (DateRDV)",BE$3),2,""),"")</f>
        <v/>
      </c>
      <c r="BF123" s="166" t="str">
        <f>IFERROR(IF(GETPIVOTDATA("DateRDV",TCD!$B$1,"DT","GE","Bénéficiaire",$A123,BF$6,BF$5,"Mois (DateRDV)",BF$7,"Années (DateRDV)",BF$3,"Présence","Excusé"),3,""),"")</f>
        <v/>
      </c>
      <c r="BG123" s="166" t="str">
        <f>IFERROR(IF(GETPIVOTDATA("DateRDV",TCD!$B$1,"DT","GE","Bénéficiaire",$A123,BG$6,BG$5,"Mois (DateRDV)",BG$7,"Années (DateRDV)",BG$3,"Présence","Absent"),4,""),"")</f>
        <v/>
      </c>
      <c r="BH123" s="166" t="str">
        <f>IFERROR(IF(GETPIVOTDATA("DateRDV",TCD!$B$1,"DT","GE","Bénéficiaire",$A123,BH$6,BH$5,"Mois (DateRDV)",BH$7,"Années (DateRDV)",BH$3),1,""),"")</f>
        <v/>
      </c>
      <c r="BI123" s="166" t="str">
        <f>IFERROR(IF(GETPIVOTDATA("DateRDV",TCD!$B$1,"DT","GE","Bénéficiaire",$A123,BI$6,BI$5,"Mois (DateRDV)",BI$7,"Années (DateRDV)",BI$3),2,""),"")</f>
        <v/>
      </c>
      <c r="BJ123" s="166" t="str">
        <f>IFERROR(IF(GETPIVOTDATA("DateRDV",TCD!$B$1,"DT","GE","Bénéficiaire",$A123,BJ$6,BJ$5,"Mois (DateRDV)",BJ$7,"Années (DateRDV)",BJ$3,"Présence","Excusé"),3,""),"")</f>
        <v/>
      </c>
      <c r="BK123" s="166" t="str">
        <f>IFERROR(IF(GETPIVOTDATA("DateRDV",TCD!$B$1,"DT","GE","Bénéficiaire",$A123,BK$6,BK$5,"Mois (DateRDV)",BK$7,"Années (DateRDV)",BK$3,"Présence","Absent"),4,""),"")</f>
        <v/>
      </c>
      <c r="BL123" s="166" t="str">
        <f>IFERROR(IF(GETPIVOTDATA("DateRDV",TCD!$B$1,"DT","GE","Bénéficiaire",$A123,BL$6,BL$5,"Mois (DateRDV)",BL$7,"Années (DateRDV)",BL$3),1,""),"")</f>
        <v/>
      </c>
      <c r="BM123" s="166" t="str">
        <f>IFERROR(IF(GETPIVOTDATA("DateRDV",TCD!$B$1,"DT","GE","Bénéficiaire",$A123,BM$6,BM$5,"Mois (DateRDV)",BM$7,"Années (DateRDV)",BM$3),2,""),"")</f>
        <v/>
      </c>
      <c r="BN123" s="166" t="str">
        <f>IFERROR(IF(GETPIVOTDATA("DateRDV",TCD!$B$1,"DT","GE","Bénéficiaire",$A123,BN$6,BN$5,"Mois (DateRDV)",BN$7,"Années (DateRDV)",BN$3,"Présence","Excusé"),3,""),"")</f>
        <v/>
      </c>
      <c r="BO123" s="166" t="str">
        <f>IFERROR(IF(GETPIVOTDATA("DateRDV",TCD!$B$1,"DT","GE","Bénéficiaire",$A123,BO$6,BO$5,"Mois (DateRDV)",BO$7,"Années (DateRDV)",BO$3,"Présence","Absent"),4,""),"")</f>
        <v/>
      </c>
      <c r="BP123" s="166" t="str">
        <f>IFERROR(IF(GETPIVOTDATA("DateRDV",TCD!$B$1,"DT","GE","Bénéficiaire",$A123,BP$6,BP$5,"Mois (DateRDV)",BP$7,"Années (DateRDV)",BP$3),1,""),"")</f>
        <v/>
      </c>
      <c r="BQ123" s="166" t="str">
        <f>IFERROR(IF(GETPIVOTDATA("DateRDV",TCD!$B$1,"DT","GE","Bénéficiaire",$A123,BQ$6,BQ$5,"Mois (DateRDV)",BQ$7,"Années (DateRDV)",BQ$3),2,""),"")</f>
        <v/>
      </c>
      <c r="BR123" s="166" t="str">
        <f>IFERROR(IF(GETPIVOTDATA("DateRDV",TCD!$B$1,"DT","GE","Bénéficiaire",$A123,BR$6,BR$5,"Mois (DateRDV)",BR$7,"Années (DateRDV)",BR$3,"Présence","Excusé"),3,""),"")</f>
        <v/>
      </c>
      <c r="BS123" s="166" t="str">
        <f>IFERROR(IF(GETPIVOTDATA("DateRDV",TCD!$B$1,"DT","GE","Bénéficiaire",$A123,BS$6,BS$5,"Mois (DateRDV)",BS$7,"Années (DateRDV)",BS$3,"Présence","Absent"),4,""),"")</f>
        <v/>
      </c>
      <c r="BT123" s="166" t="str">
        <f>IFERROR(IF(GETPIVOTDATA("DateRDV",TCD!$B$1,"DT","GE","Bénéficiaire",$A123,BT$6,BT$5,"Mois (DateRDV)",BT$7,"Années (DateRDV)",BT$3),1,""),"")</f>
        <v/>
      </c>
      <c r="BU123" s="166" t="str">
        <f>IFERROR(IF(GETPIVOTDATA("DateRDV",TCD!$B$1,"DT","GE","Bénéficiaire",$A123,BU$6,BU$5,"Mois (DateRDV)",BU$7,"Années (DateRDV)",BU$3),2,""),"")</f>
        <v/>
      </c>
      <c r="BV123" s="166" t="str">
        <f>IFERROR(IF(GETPIVOTDATA("DateRDV",TCD!$B$1,"DT","GE","Bénéficiaire",$A123,BV$6,BV$5,"Mois (DateRDV)",BV$7,"Années (DateRDV)",BV$3,"Présence","Excusé"),3,""),"")</f>
        <v/>
      </c>
      <c r="BW123" s="166" t="str">
        <f>IFERROR(IF(GETPIVOTDATA("DateRDV",TCD!$B$1,"DT","GE","Bénéficiaire",$A123,BW$6,BW$5,"Mois (DateRDV)",BW$7,"Années (DateRDV)",BW$3,"Présence","Absent"),4,""),"")</f>
        <v/>
      </c>
      <c r="BX123" s="166" t="str">
        <f>IFERROR(IF(GETPIVOTDATA("DateRDV",TCD!$B$1,"DT","GE","Bénéficiaire",$A123,BX$6,BX$5,"Mois (DateRDV)",BX$7,"Années (DateRDV)",BX$3),1,""),"")</f>
        <v/>
      </c>
      <c r="BY123" s="166" t="str">
        <f>IFERROR(IF(GETPIVOTDATA("DateRDV",TCD!$B$1,"DT","GE","Bénéficiaire",$A123,BY$6,BY$5,"Mois (DateRDV)",BY$7,"Années (DateRDV)",BY$3),2,""),"")</f>
        <v/>
      </c>
      <c r="BZ123" s="166" t="str">
        <f>IFERROR(IF(GETPIVOTDATA("DateRDV",TCD!$B$1,"DT","GE","Bénéficiaire",$A123,BZ$6,BZ$5,"Mois (DateRDV)",BZ$7,"Années (DateRDV)",BZ$3,"Présence","Excusé"),3,""),"")</f>
        <v/>
      </c>
      <c r="CA123" s="166" t="str">
        <f>IFERROR(IF(GETPIVOTDATA("DateRDV",TCD!$B$1,"DT","GE","Bénéficiaire",$A123,CA$6,CA$5,"Mois (DateRDV)",CA$7,"Années (DateRDV)",CA$3,"Présence","Absent"),4,""),"")</f>
        <v/>
      </c>
      <c r="CB123" s="166" t="str">
        <f>IFERROR(IF(GETPIVOTDATA("DateRDV",TCD!$B$1,"DT","GE","Bénéficiaire",$A123,CB$6,CB$5,"Mois (DateRDV)",CB$7,"Années (DateRDV)",CB$3),1,""),"")</f>
        <v/>
      </c>
      <c r="CC123" s="166" t="str">
        <f>IFERROR(IF(GETPIVOTDATA("DateRDV",TCD!$B$1,"DT","GE","Bénéficiaire",$A123,CC$6,CC$5,"Mois (DateRDV)",CC$7,"Années (DateRDV)",CC$3),2,""),"")</f>
        <v/>
      </c>
      <c r="CD123" s="166" t="str">
        <f>IFERROR(IF(GETPIVOTDATA("DateRDV",TCD!$B$1,"DT","GE","Bénéficiaire",$A123,CD$6,CD$5,"Mois (DateRDV)",CD$7,"Années (DateRDV)",CD$3,"Présence","Excusé"),3,""),"")</f>
        <v/>
      </c>
      <c r="CE123" s="166" t="str">
        <f>IFERROR(IF(GETPIVOTDATA("DateRDV",TCD!$B$1,"DT","GE","Bénéficiaire",$A123,CE$6,CE$5,"Mois (DateRDV)",CE$7,"Années (DateRDV)",CE$3,"Présence","Absent"),4,""),"")</f>
        <v/>
      </c>
      <c r="CF123" s="166" t="str">
        <f>IFERROR(IF(GETPIVOTDATA("DateRDV",TCD!$B$1,"DT","GE","Bénéficiaire",$A123,CF$6,CF$5,"Mois (DateRDV)",CF$7,"Années (DateRDV)",CF$3),1,""),"")</f>
        <v/>
      </c>
      <c r="CG123" s="166" t="str">
        <f>IFERROR(IF(GETPIVOTDATA("DateRDV",TCD!$B$1,"DT","GE","Bénéficiaire",$A123,CG$6,CG$5,"Mois (DateRDV)",CG$7,"Années (DateRDV)",CG$3),2,""),"")</f>
        <v/>
      </c>
      <c r="CH123" s="166" t="str">
        <f>IFERROR(IF(GETPIVOTDATA("DateRDV",TCD!$B$1,"DT","GE","Bénéficiaire",$A123,CH$6,CH$5,"Mois (DateRDV)",CH$7,"Années (DateRDV)",CH$3,"Présence","Excusé"),3,""),"")</f>
        <v/>
      </c>
      <c r="CI123" s="166" t="str">
        <f>IFERROR(IF(GETPIVOTDATA("DateRDV",TCD!$B$1,"DT","GE","Bénéficiaire",$A123,CI$6,CI$5,"Mois (DateRDV)",CI$7,"Années (DateRDV)",CI$3,"Présence","Absent"),4,""),"")</f>
        <v/>
      </c>
      <c r="CJ123" s="166" t="str">
        <f>IFERROR(IF(GETPIVOTDATA("DateRDV",TCD!$B$1,"DT","GE","Bénéficiaire",$A123,CJ$6,CJ$5,"Mois (DateRDV)",CJ$7,"Années (DateRDV)",CJ$3),1,""),"")</f>
        <v/>
      </c>
      <c r="CK123" s="166" t="str">
        <f>IFERROR(IF(GETPIVOTDATA("DateRDV",TCD!$B$1,"DT","GE","Bénéficiaire",$A123,CK$6,CK$5,"Mois (DateRDV)",CK$7,"Années (DateRDV)",CK$3),2,""),"")</f>
        <v/>
      </c>
      <c r="CL123" s="166" t="str">
        <f>IFERROR(IF(GETPIVOTDATA("DateRDV",TCD!$B$1,"DT","GE","Bénéficiaire",$A123,GI$6,GI$5,"Mois (DateRDV)",GI$7,"Années (DateRDV)",GI$3,"Présence","Excusé"),3,""),"")</f>
        <v/>
      </c>
      <c r="CM123" s="166" t="str">
        <f>IFERROR(IF(GETPIVOTDATA("DateRDV",TCD!$B$1,"DT","GE","Bénéficiaire",$A123,CM$6,CM$5,"Mois (DateRDV)",CM$7,"Années (DateRDV)",CM$3,"Présence","Absent"),4,""),"")</f>
        <v/>
      </c>
      <c r="CN123" s="166" t="str">
        <f>IFERROR(IF(GETPIVOTDATA("DateRDV",TCD!$B$1,"DT","GE","Bénéficiaire",$A123,CN$6,CN$5,"Mois (DateRDV)",CN$7,"Années (DateRDV)",CN$3),1,""),"")</f>
        <v/>
      </c>
      <c r="CO123" s="166" t="str">
        <f>IFERROR(IF(GETPIVOTDATA("DateRDV",TCD!$B$1,"DT","GE","Bénéficiaire",$A123,CO$6,CO$5,"Mois (DateRDV)",CO$7,"Années (DateRDV)",CO$3),2,""),"")</f>
        <v/>
      </c>
      <c r="CP123" s="166" t="str">
        <f>IFERROR(IF(GETPIVOTDATA("DateRDV",TCD!$B$1,"DT","GE","Bénéficiaire",$A123,CP$6,CP$5,"Mois (DateRDV)",CP$7,"Années (DateRDV)",CP$3,"Présence","Excusé"),3,""),"")</f>
        <v/>
      </c>
      <c r="CQ123" s="166" t="str">
        <f>IFERROR(IF(GETPIVOTDATA("DateRDV",TCD!$B$1,"DT","GE","Bénéficiaire",$A123,CQ$6,CQ$5,"Mois (DateRDV)",CQ$7,"Années (DateRDV)",CQ$3,"Présence","Absent"),4,""),"")</f>
        <v/>
      </c>
      <c r="CR123" s="166" t="str">
        <f>IFERROR(IF(GETPIVOTDATA("DateRDV",TCD!$B$1,"DT","GE","Bénéficiaire",$A123,CR$6,CR$5,"Mois (DateRDV)",CR$7,"Années (DateRDV)",CR$3),1,""),"")</f>
        <v/>
      </c>
      <c r="CS123" s="166" t="str">
        <f>IFERROR(IF(GETPIVOTDATA("DateRDV",TCD!$B$1,"DT","GE","Bénéficiaire",$A123,CS$6,CS$5,"Mois (DateRDV)",CS$7,"Années (DateRDV)",CS$3),2,""),"")</f>
        <v/>
      </c>
      <c r="CT123" s="166" t="str">
        <f>IFERROR(IF(GETPIVOTDATA("DateRDV",TCD!$B$1,"DT","GE","Bénéficiaire",$A123,CT$6,CT$5,"Mois (DateRDV)",CT$7,"Années (DateRDV)",CT$3,"Présence","Excusé"),3,""),"")</f>
        <v/>
      </c>
      <c r="CU123" s="166" t="str">
        <f>IFERROR(IF(GETPIVOTDATA("DateRDV",TCD!$B$1,"DT","GE","Bénéficiaire",$A123,CU$6,CU$5,"Mois (DateRDV)",CU$7,"Années (DateRDV)",CU$3,"Présence","Absent"),4,""),"")</f>
        <v/>
      </c>
      <c r="CV123" s="166" t="str">
        <f>IFERROR(IF(GETPIVOTDATA("DateRDV",TCD!$B$1,"DT","GE","Bénéficiaire",$A123,CV$6,CV$5,"Mois (DateRDV)",CV$7,"Années (DateRDV)",CV$3),1,""),"")</f>
        <v/>
      </c>
      <c r="CW123" s="166" t="str">
        <f>IFERROR(IF(GETPIVOTDATA("DateRDV",TCD!$B$1,"DT","GE","Bénéficiaire",$A123,CW$6,CW$5,"Mois (DateRDV)",CW$7,"Années (DateRDV)",CW$3),2,""),"")</f>
        <v/>
      </c>
      <c r="CX123" s="166" t="str">
        <f>IFERROR(IF(GETPIVOTDATA("DateRDV",TCD!$B$1,"DT","GE","Bénéficiaire",$A123,CX$6,CX$5,"Mois (DateRDV)",CX$7,"Années (DateRDV)",CX$3,"Présence","Excusé"),3,""),"")</f>
        <v/>
      </c>
      <c r="CY123" s="166" t="str">
        <f>IFERROR(IF(GETPIVOTDATA("DateRDV",TCD!$B$1,"DT","GE","Bénéficiaire",$A123,CY$6,CY$5,"Mois (DateRDV)",CY$7,"Années (DateRDV)",CY$3,"Présence","Absent"),4,""),"")</f>
        <v/>
      </c>
      <c r="CZ123" s="166" t="str">
        <f>IFERROR(IF(GETPIVOTDATA("DateRDV",TCD!$B$1,"DT","GE","Bénéficiaire",$A123,CZ$6,CZ$5,"Mois (DateRDV)",CZ$7,"Années (DateRDV)",CZ$3),1,""),"")</f>
        <v/>
      </c>
      <c r="DA123" s="166" t="str">
        <f>IFERROR(IF(GETPIVOTDATA("DateRDV",TCD!$B$1,"DT","GE","Bénéficiaire",$A123,DA$6,DA$5,"Mois (DateRDV)",DA$7,"Années (DateRDV)",DA$3),2,""),"")</f>
        <v/>
      </c>
      <c r="DB123" s="166" t="str">
        <f>IFERROR(IF(GETPIVOTDATA("DateRDV",TCD!$B$1,"DT","GE","Bénéficiaire",$A123,DB$6,DB$5,"Mois (DateRDV)",DB$7,"Années (DateRDV)",DB$3,"Présence","Excusé"),3,""),"")</f>
        <v/>
      </c>
      <c r="DC123" s="166" t="str">
        <f>IFERROR(IF(GETPIVOTDATA("DateRDV",TCD!$B$1,"DT","GE","Bénéficiaire",$A123,DC$6,DC$5,"Mois (DateRDV)",DC$7,"Années (DateRDV)",DC$3,"Présence","Absent"),4,""),"")</f>
        <v/>
      </c>
      <c r="DD123" s="166" t="str">
        <f>IFERROR(IF(GETPIVOTDATA("DateRDV",TCD!$B$1,"DT","GE","Bénéficiaire",$A123,DD$6,DD$5,"Mois (DateRDV)",DD$7,"Années (DateRDV)",DD$3),1,""),"")</f>
        <v/>
      </c>
      <c r="DE123" s="166" t="str">
        <f>IFERROR(IF(GETPIVOTDATA("DateRDV",TCD!$B$1,"DT","GE","Bénéficiaire",$A123,DE$6,DE$5,"Mois (DateRDV)",DE$7,"Années (DateRDV)",DE$3),2,""),"")</f>
        <v/>
      </c>
      <c r="DF123" s="166" t="str">
        <f>IFERROR(IF(GETPIVOTDATA("DateRDV",TCD!$B$1,"DT","GE","Bénéficiaire",$A123,DF$6,DF$5,"Mois (DateRDV)",DF$7,"Années (DateRDV)",DF$3,"Présence","Excusé"),3,""),"")</f>
        <v/>
      </c>
      <c r="DG123" s="166" t="str">
        <f>IFERROR(IF(GETPIVOTDATA("DateRDV",TCD!$B$1,"DT","GE","Bénéficiaire",$A123,DG$6,DG$5,"Mois (DateRDV)",DG$7,"Années (DateRDV)",DG$3,"Présence","Absent"),4,""),"")</f>
        <v/>
      </c>
      <c r="DH123" s="166" t="str">
        <f>IFERROR(IF(GETPIVOTDATA("DateRDV",TCD!$B$1,"DT","GE","Bénéficiaire",$A123,DH$6,DH$5,"Mois (DateRDV)",DH$7,"Années (DateRDV)",DH$3),1,""),"")</f>
        <v/>
      </c>
      <c r="DI123" s="166" t="str">
        <f>IFERROR(IF(GETPIVOTDATA("DateRDV",TCD!$B$1,"DT","GE","Bénéficiaire",$A123,DI$6,DI$5,"Mois (DateRDV)",DI$7,"Années (DateRDV)",DI$3),2,""),"")</f>
        <v/>
      </c>
      <c r="DJ123" s="166" t="str">
        <f>IFERROR(IF(GETPIVOTDATA("DateRDV",TCD!$B$1,"DT","GE","Bénéficiaire",$A123,DJ$6,DJ$5,"Mois (DateRDV)",DJ$7,"Années (DateRDV)",DJ$3,"Présence","Excusé"),3,""),"")</f>
        <v/>
      </c>
      <c r="DK123" s="166" t="str">
        <f>IFERROR(IF(GETPIVOTDATA("DateRDV",TCD!$B$1,"DT","GE","Bénéficiaire",$A123,DK$6,DK$5,"Mois (DateRDV)",DK$7,"Années (DateRDV)",DK$3,"Présence","Absent"),4,""),"")</f>
        <v/>
      </c>
      <c r="DL123" s="166" t="str">
        <f>IFERROR(IF(GETPIVOTDATA("DateRDV",TCD!$B$1,"DT","GE","Bénéficiaire",$A123,DL$6,DL$5,"Mois (DateRDV)",DL$7,"Années (DateRDV)",DL$3),1,""),"")</f>
        <v/>
      </c>
      <c r="DM123" s="166" t="str">
        <f>IFERROR(IF(GETPIVOTDATA("DateRDV",TCD!$B$1,"DT","GE","Bénéficiaire",$A123,DM$6,DM$5,"Mois (DateRDV)",DM$7,"Années (DateRDV)",DM$3),2,""),"")</f>
        <v/>
      </c>
      <c r="DN123" s="166" t="str">
        <f>IFERROR(IF(GETPIVOTDATA("DateRDV",TCD!$B$1,"DT","GE","Bénéficiaire",$A123,DN$6,DN$5,"Mois (DateRDV)",DN$7,"Années (DateRDV)",DN$3,"Présence","Excusé"),3,""),"")</f>
        <v/>
      </c>
      <c r="DO123" s="166" t="str">
        <f>IFERROR(IF(GETPIVOTDATA("DateRDV",TCD!$B$1,"DT","GE","Bénéficiaire",$A123,DO$6,DO$5,"Mois (DateRDV)",DO$7,"Années (DateRDV)",DO$3,"Présence","Absent"),4,""),"")</f>
        <v/>
      </c>
    </row>
    <row r="124" spans="1:119" x14ac:dyDescent="0.2">
      <c r="A124" t="str">
        <v>LAKHAL Ekram</v>
      </c>
      <c r="B124" s="169" t="str">
        <f>IFERROR(IF(INDEX(Data!P:P,MATCH(A124,Data!B:B,0))&lt;&gt;"",INDEX(Data!P:P,MATCH(A124,Data!B:B,0)),""),"")</f>
        <v>LAKHAL</v>
      </c>
      <c r="C124" s="169" t="str">
        <f>IFERROR(IF(INDEX(Data!O:O,MATCH(A124,Data!B:B,0))&lt;&gt;"",INDEX(Data!O:O,MATCH(A124,Data!B:B,0)),""),"")</f>
        <v>Ekram</v>
      </c>
      <c r="D124" s="169" t="str">
        <f>IFERROR(IF(INDEX(Data!J:J,MATCH(A124,Data!B:B,0))&lt;&gt;"",INDEX(Data!J:J,MATCH(A124,Data!B:B,0)),""),"")</f>
        <v>CI</v>
      </c>
      <c r="E124" s="169" t="str">
        <f>IFERROR(IF(INDEX(Data!M:M,MATCH(A124,Data!B:B,0))&lt;&gt;"",INDEX(Data!M:M,MATCH(A124,Data!B:B,0)),""),"")</f>
        <v>ANNEMASSE</v>
      </c>
      <c r="F124" s="169">
        <f>IFERROR(IF(INDEX(Data!N:N,MATCH(A124,Data!B:B,0))&lt;&gt;"",INDEX(Data!N:N,MATCH(A124,Data!B:B,0)),""),"")</f>
        <v>74100</v>
      </c>
      <c r="G124" s="170">
        <f>IFERROR(IF(INDEX(Data!K:K,MATCH(A124,Data!B:B,0))&lt;&gt;"",INDEX(Data!K:K,MATCH(A124,Data!B:B,0)),""),"")</f>
        <v>45720</v>
      </c>
      <c r="H124" s="170">
        <f>IFERROR(IF(INDEX(Data!L:L,MATCH(A124,Data!B:B,0))&lt;&gt;"",INDEX(Data!L:L,MATCH(A124,Data!B:B,0)),""),"")</f>
        <v>45722</v>
      </c>
      <c r="I124" s="170">
        <f>IFERROR(IF(INDEX(Data!C:C,MATCH(A124,Data!B:B,0))&lt;&gt;"",INDEX(Data!C:C,MATCH(A124,Data!B:B,0)),""),"")</f>
        <v>45740</v>
      </c>
      <c r="J124" s="170">
        <f>IFERROR(IF(INDEX(Data!D:D,MATCH(A124,Data!B:B,0))&lt;&gt;"",INDEX(Data!D:D,MATCH(A124,Data!B:B,0)),""),"")</f>
        <v>45895</v>
      </c>
      <c r="K124" s="171" t="str">
        <f>IFERROR(IF(INDEX(Data!H:H,MATCH(A124,Data!B:B,0))&lt;&gt;"",INDEX(Data!H:H,MATCH(A124,Data!B:B,0)),""),"")</f>
        <v>Equilibré</v>
      </c>
      <c r="L124" s="166" t="str">
        <f>IFERROR(IF(GETPIVOTDATA("DateRDV",TCD!$B$1,"DT","GE","Bénéficiaire",$A124,L$6,L$5,"Mois (DateRDV)",L$7,"Années (DateRDV)",L$3),1,""),"")</f>
        <v/>
      </c>
      <c r="M124" s="166" t="str">
        <f>IFERROR(IF(GETPIVOTDATA("DateRDV",TCD!$B$1,"DT","GE","Bénéficiaire",$A124,M$6,M$5,"Mois (DateRDV)",M$7,"Années (DateRDV)",M$3),2,""),"")</f>
        <v/>
      </c>
      <c r="N124" s="166" t="str">
        <f>IFERROR(IF(GETPIVOTDATA("DateRDV",TCD!$B$1,"DT","GE","Bénéficiaire",$A124,N$6,N$5,"Mois (DateRDV)",N$7,"Années (DateRDV)",N$3,"Présence","Excusé"),3,""),"")</f>
        <v/>
      </c>
      <c r="O124" s="166" t="str">
        <f>IFERROR(IF(GETPIVOTDATA("DateRDV",TCD!$B$1,"DT","GE","Bénéficiaire",$A124,O$6,O$5,"Mois (DateRDV)",O$7,"Années (DateRDV)",O$3,"Présence","Absent"),4,""),"")</f>
        <v/>
      </c>
      <c r="P124" s="166" t="str">
        <f>IFERROR(IF(GETPIVOTDATA("DateRDV",TCD!$B$1,"DT","GE","Bénéficiaire",$A124,P$6,P$5,"Mois (DateRDV)",P$7,"Années (DateRDV)",P$3),1,""),"")</f>
        <v/>
      </c>
      <c r="Q124" s="166" t="str">
        <f>IFERROR(IF(GETPIVOTDATA("DateRDV",TCD!$B$1,"DT","GE","Bénéficiaire",$A124,Q$6,Q$5,"Mois (DateRDV)",Q$7,"Années (DateRDV)",Q$3),2,""),"")</f>
        <v/>
      </c>
      <c r="R124" s="166" t="str">
        <f>IFERROR(IF(GETPIVOTDATA("DateRDV",TCD!$B$1,"DT","GE","Bénéficiaire",$A124,R$6,R$5,"Mois (DateRDV)",R$7,"Années (DateRDV)",R$3,"Présence","Excusé"),3,""),"")</f>
        <v/>
      </c>
      <c r="S124" s="166" t="str">
        <f>IFERROR(IF(GETPIVOTDATA("DateRDV",TCD!$B$1,"DT","GE","Bénéficiaire",$A124,S$6,S$5,"Mois (DateRDV)",S$7,"Années (DateRDV)",S$3,"Présence","Absent"),4,""),"")</f>
        <v/>
      </c>
      <c r="T124" s="166" t="str">
        <f>IFERROR(IF(GETPIVOTDATA("DateRDV",TCD!$B$1,"DT","GE","Bénéficiaire",$A124,T$6,T$5,"Mois (DateRDV)",T$7,"Années (DateRDV)",T$3),1,""),"")</f>
        <v/>
      </c>
      <c r="U124" s="166" t="str">
        <f>IFERROR(IF(GETPIVOTDATA("DateRDV",TCD!$B$1,"DT","GE","Bénéficiaire",$A124,U$6,U$5,"Mois (DateRDV)",U$7,"Années (DateRDV)",U$3),2,""),"")</f>
        <v/>
      </c>
      <c r="V124" s="166" t="str">
        <f>IFERROR(IF(GETPIVOTDATA("DateRDV",TCD!$B$1,"DT","GE","Bénéficiaire",$A124,V$6,V$5,"Mois (DateRDV)",V$7,"Années (DateRDV)",V$3,"Présence","Excusé"),3,""),"")</f>
        <v/>
      </c>
      <c r="W124" s="166" t="str">
        <f>IFERROR(IF(GETPIVOTDATA("DateRDV",TCD!$B$1,"DT","GE","Bénéficiaire",$A124,W$6,W$5,"Mois (DateRDV)",W$7,"Années (DateRDV)",W$3,"Présence","Absent"),4,""),"")</f>
        <v/>
      </c>
      <c r="X124" s="166" t="str">
        <f>IFERROR(IF(GETPIVOTDATA("DateRDV",TCD!$B$1,"DT","GE","Bénéficiaire",$A124,X$6,X$5,"Mois (DateRDV)",X$7,"Années (DateRDV)",X$3),1,""),"")</f>
        <v/>
      </c>
      <c r="Y124" s="166" t="str">
        <f>IFERROR(IF(GETPIVOTDATA("DateRDV",TCD!$B$1,"DT","GE","Bénéficiaire",$A124,Y$6,Y$5,"Mois (DateRDV)",Y$7,"Années (DateRDV)",Y$3),2,""),"")</f>
        <v/>
      </c>
      <c r="Z124" s="166" t="str">
        <f>IFERROR(IF(GETPIVOTDATA("DateRDV",TCD!$B$1,"DT","GE","Bénéficiaire",$A124,Z$6,Z$5,"Mois (DateRDV)",Z$7,"Années (DateRDV)",Z$3,"Présence","Excusé"),3,""),"")</f>
        <v/>
      </c>
      <c r="AA124" s="166" t="str">
        <f>IFERROR(IF(GETPIVOTDATA("DateRDV",TCD!$B$1,"DT","GE","Bénéficiaire",$A124,AA$6,AA$5,"Mois (DateRDV)",AA$7,"Années (DateRDV)",AA$3,"Présence","Absent"),4,""),"")</f>
        <v/>
      </c>
      <c r="AB124" s="166" t="str">
        <f>IFERROR(IF(GETPIVOTDATA("DateRDV",TCD!$B$1,"DT","GE","Bénéficiaire",$A124,AB$6,AB$5,"Mois (DateRDV)",AB$7,"Années (DateRDV)",AB$3),1,""),"")</f>
        <v/>
      </c>
      <c r="AC124" s="166" t="str">
        <f>IFERROR(IF(GETPIVOTDATA("DateRDV",TCD!$B$1,"DT","GE","Bénéficiaire",$A124,AC$6,AC$5,"Mois (DateRDV)",AC$7,"Années (DateRDV)",AC$3),2,""),"")</f>
        <v/>
      </c>
      <c r="AD124" s="166" t="str">
        <f>IFERROR(IF(GETPIVOTDATA("DateRDV",TCD!$B$1,"DT","GE","Bénéficiaire",$A124,AD$6,AD$5,"Mois (DateRDV)",AD$7,"Années (DateRDV)",AD$3,"Présence","Excusé"),3,""),"")</f>
        <v/>
      </c>
      <c r="AE124" s="166" t="str">
        <f>IFERROR(IF(GETPIVOTDATA("DateRDV",TCD!$B$1,"DT","GE","Bénéficiaire",$A124,AE$6,AE$5,"Mois (DateRDV)",AE$7,"Années (DateRDV)",AE$3,"Présence","Absent"),4,""),"")</f>
        <v/>
      </c>
      <c r="AF124" s="166" t="str">
        <f>IFERROR(IF(GETPIVOTDATA("DateRDV",TCD!$B$1,"DT","GE","Bénéficiaire",$A124,AF$6,AF$5,"Mois (DateRDV)",AF$7,"Années (DateRDV)",AF$3),1,""),"")</f>
        <v/>
      </c>
      <c r="AG124" s="166" t="str">
        <f>IFERROR(IF(GETPIVOTDATA("DateRDV",TCD!$B$1,"DT","GE","Bénéficiaire",$A124,AG$6,AG$5,"Mois (DateRDV)",AG$7,"Années (DateRDV)",AG$3),2,""),"")</f>
        <v/>
      </c>
      <c r="AH124" s="166" t="str">
        <f>IFERROR(IF(GETPIVOTDATA("DateRDV",TCD!$B$1,"DT","GE","Bénéficiaire",$A124,AH$6,AH$5,"Mois (DateRDV)",AH$7,"Années (DateRDV)",AH$3,"Présence","Excusé"),3,""),"")</f>
        <v/>
      </c>
      <c r="AI124" s="166" t="str">
        <f>IFERROR(IF(GETPIVOTDATA("DateRDV",TCD!$B$1,"DT","GE","Bénéficiaire",$A124,AI$6,AI$5,"Mois (DateRDV)",AI$7,"Années (DateRDV)",AI$3,"Présence","Absent"),4,""),"")</f>
        <v/>
      </c>
      <c r="AJ124" s="166" t="str">
        <f>IFERROR(IF(GETPIVOTDATA("DateRDV",TCD!$B$1,"DT","GE","Bénéficiaire",$A124,AJ$6,AJ$5,"Mois (DateRDV)",AJ$7,"Années (DateRDV)",AJ$3),1,""),"")</f>
        <v/>
      </c>
      <c r="AK124" s="166" t="str">
        <f>IFERROR(IF(GETPIVOTDATA("DateRDV",TCD!$B$1,"DT","GE","Bénéficiaire",$A124,AK$6,AK$5,"Mois (DateRDV)",AK$7,"Années (DateRDV)",AK$3),2,""),"")</f>
        <v/>
      </c>
      <c r="AL124" s="166" t="str">
        <f>IFERROR(IF(GETPIVOTDATA("DateRDV",TCD!$B$1,"DT","GE","Bénéficiaire",$A124,AL$6,AL$5,"Mois (DateRDV)",AL$7,"Années (DateRDV)",AL$3,"Présence","Excusé"),3,""),"")</f>
        <v/>
      </c>
      <c r="AM124" s="166" t="str">
        <f>IFERROR(IF(GETPIVOTDATA("DateRDV",TCD!$B$1,"DT","GE","Bénéficiaire",$A124,AM$6,AM$5,"Mois (DateRDV)",AM$7,"Années (DateRDV)",AM$3,"Présence","Absent"),4,""),"")</f>
        <v/>
      </c>
      <c r="AN124" s="166" t="str">
        <f>IFERROR(IF(GETPIVOTDATA("DateRDV",TCD!$B$1,"DT","GE","Bénéficiaire",$A124,AN$6,AN$5,"Mois (DateRDV)",AN$7,"Années (DateRDV)",AN$3),1,""),"")</f>
        <v/>
      </c>
      <c r="AO124" s="166" t="str">
        <f>IFERROR(IF(GETPIVOTDATA("DateRDV",TCD!$B$1,"DT","GE","Bénéficiaire",$A124,AO$6,AO$5,"Mois (DateRDV)",AO$7,"Années (DateRDV)",AO$3),2,""),"")</f>
        <v/>
      </c>
      <c r="AP124" s="166" t="str">
        <f>IFERROR(IF(GETPIVOTDATA("DateRDV",TCD!$B$1,"DT","GE","Bénéficiaire",$A124,AP$6,AP$5,"Mois (DateRDV)",AP$7,"Années (DateRDV)",AP$3,"Présence","Excusé"),3,""),"")</f>
        <v/>
      </c>
      <c r="AQ124" s="166" t="str">
        <f>IFERROR(IF(GETPIVOTDATA("DateRDV",TCD!$B$1,"DT","GE","Bénéficiaire",$A124,AQ$6,AQ$5,"Mois (DateRDV)",AQ$7,"Années (DateRDV)",AQ$3,"Présence","Absent"),4,""),"")</f>
        <v/>
      </c>
      <c r="AR124" s="166" t="str">
        <f>IFERROR(IF(GETPIVOTDATA("DateRDV",TCD!$B$1,"DT","GE","Bénéficiaire",$A124,AR$6,AR$5,"Mois (DateRDV)",AR$7,"Années (DateRDV)",AR$3),1,""),"")</f>
        <v/>
      </c>
      <c r="AS124" s="166" t="str">
        <f>IFERROR(IF(GETPIVOTDATA("DateRDV",TCD!$B$1,"DT","GE","Bénéficiaire",$A124,AS$6,AS$5,"Mois (DateRDV)",AS$7,"Années (DateRDV)",AS$3),2,""),"")</f>
        <v/>
      </c>
      <c r="AT124" s="166" t="str">
        <f>IFERROR(IF(GETPIVOTDATA("DateRDV",TCD!$B$1,"DT","GE","Bénéficiaire",$A124,AT$6,AT$5,"Mois (DateRDV)",AT$7,"Années (DateRDV)",AT$3,"Présence","Excusé"),3,""),"")</f>
        <v/>
      </c>
      <c r="AU124" s="166" t="str">
        <f>IFERROR(IF(GETPIVOTDATA("DateRDV",TCD!$B$1,"DT","GE","Bénéficiaire",$A124,AU$6,AU$5,"Mois (DateRDV)",AU$7,"Années (DateRDV)",AU$3,"Présence","Absent"),4,""),"")</f>
        <v/>
      </c>
      <c r="AV124" s="166" t="str">
        <f>IFERROR(IF(GETPIVOTDATA("DateRDV",TCD!$B$1,"DT","GE","Bénéficiaire",$A124,AV$6,AV$5,"Mois (DateRDV)",AV$7,"Années (DateRDV)",AV$3),1,""),"")</f>
        <v/>
      </c>
      <c r="AW124" s="166" t="str">
        <f>IFERROR(IF(GETPIVOTDATA("DateRDV",TCD!$B$1,"DT","GE","Bénéficiaire",$A124,AW$6,AW$5,"Mois (DateRDV)",AW$7,"Années (DateRDV)",AW$3),2,""),"")</f>
        <v/>
      </c>
      <c r="AX124" s="166" t="str">
        <f>IFERROR(IF(GETPIVOTDATA("DateRDV",TCD!$B$1,"DT","GE","Bénéficiaire",$A124,AX$6,AX$5,"Mois (DateRDV)",AX$7,"Années (DateRDV)",AX$3,"Présence","Excusé"),3,""),"")</f>
        <v/>
      </c>
      <c r="AY124" s="166" t="str">
        <f>IFERROR(IF(GETPIVOTDATA("DateRDV",TCD!$B$1,"DT","GE","Bénéficiaire",$A124,AY$6,AY$5,"Mois (DateRDV)",AY$7,"Années (DateRDV)",AY$3,"Présence","Absent"),4,""),"")</f>
        <v/>
      </c>
      <c r="AZ124" s="166" t="str">
        <f>IFERROR(IF(GETPIVOTDATA("DateRDV",TCD!$B$1,"DT","GE","Bénéficiaire",$A124,AZ$6,AZ$5,"Mois (DateRDV)",AZ$7,"Années (DateRDV)",AZ$3),1,""),"")</f>
        <v/>
      </c>
      <c r="BA124" s="166" t="str">
        <f>IFERROR(IF(GETPIVOTDATA("DateRDV",TCD!$B$1,"DT","GE","Bénéficiaire",$A124,BA$6,BA$5,"Mois (DateRDV)",BA$7,"Années (DateRDV)",BA$3),2,""),"")</f>
        <v/>
      </c>
      <c r="BB124" s="166" t="str">
        <f>IFERROR(IF(GETPIVOTDATA("DateRDV",TCD!$B$1,"DT","GE","Bénéficiaire",$A124,BB$6,BB$5,"Mois (DateRDV)",BB$7,"Années (DateRDV)",BB$3,"Présence","Excusé"),3,""),"")</f>
        <v/>
      </c>
      <c r="BC124" s="166" t="str">
        <f>IFERROR(IF(GETPIVOTDATA("DateRDV",TCD!$B$1,"DT","GE","Bénéficiaire",$A124,BC$6,BC$5,"Mois (DateRDV)",BC$7,"Années (DateRDV)",BC$3,"Présence","Absent"),4,""),"")</f>
        <v/>
      </c>
      <c r="BD124" s="166" t="str">
        <f>IFERROR(IF(GETPIVOTDATA("DateRDV",TCD!$B$1,"DT","GE","Bénéficiaire",$A124,BD$6,BD$5,"Mois (DateRDV)",BD$7,"Années (DateRDV)",BD$3),1,""),"")</f>
        <v/>
      </c>
      <c r="BE124" s="166" t="str">
        <f>IFERROR(IF(GETPIVOTDATA("DateRDV",TCD!$B$1,"DT","GE","Bénéficiaire",$A124,BE$6,BE$5,"Mois (DateRDV)",BE$7,"Années (DateRDV)",BE$3),2,""),"")</f>
        <v/>
      </c>
      <c r="BF124" s="166" t="str">
        <f>IFERROR(IF(GETPIVOTDATA("DateRDV",TCD!$B$1,"DT","GE","Bénéficiaire",$A124,BF$6,BF$5,"Mois (DateRDV)",BF$7,"Années (DateRDV)",BF$3,"Présence","Excusé"),3,""),"")</f>
        <v/>
      </c>
      <c r="BG124" s="166" t="str">
        <f>IFERROR(IF(GETPIVOTDATA("DateRDV",TCD!$B$1,"DT","GE","Bénéficiaire",$A124,BG$6,BG$5,"Mois (DateRDV)",BG$7,"Années (DateRDV)",BG$3,"Présence","Absent"),4,""),"")</f>
        <v/>
      </c>
      <c r="BH124" s="166" t="str">
        <f>IFERROR(IF(GETPIVOTDATA("DateRDV",TCD!$B$1,"DT","GE","Bénéficiaire",$A124,BH$6,BH$5,"Mois (DateRDV)",BH$7,"Années (DateRDV)",BH$3),1,""),"")</f>
        <v/>
      </c>
      <c r="BI124" s="166" t="str">
        <f>IFERROR(IF(GETPIVOTDATA("DateRDV",TCD!$B$1,"DT","GE","Bénéficiaire",$A124,BI$6,BI$5,"Mois (DateRDV)",BI$7,"Années (DateRDV)",BI$3),2,""),"")</f>
        <v/>
      </c>
      <c r="BJ124" s="166" t="str">
        <f>IFERROR(IF(GETPIVOTDATA("DateRDV",TCD!$B$1,"DT","GE","Bénéficiaire",$A124,BJ$6,BJ$5,"Mois (DateRDV)",BJ$7,"Années (DateRDV)",BJ$3,"Présence","Excusé"),3,""),"")</f>
        <v/>
      </c>
      <c r="BK124" s="166" t="str">
        <f>IFERROR(IF(GETPIVOTDATA("DateRDV",TCD!$B$1,"DT","GE","Bénéficiaire",$A124,BK$6,BK$5,"Mois (DateRDV)",BK$7,"Années (DateRDV)",BK$3,"Présence","Absent"),4,""),"")</f>
        <v/>
      </c>
      <c r="BL124" s="166" t="str">
        <f>IFERROR(IF(GETPIVOTDATA("DateRDV",TCD!$B$1,"DT","GE","Bénéficiaire",$A124,BL$6,BL$5,"Mois (DateRDV)",BL$7,"Années (DateRDV)",BL$3),1,""),"")</f>
        <v/>
      </c>
      <c r="BM124" s="166" t="str">
        <f>IFERROR(IF(GETPIVOTDATA("DateRDV",TCD!$B$1,"DT","GE","Bénéficiaire",$A124,BM$6,BM$5,"Mois (DateRDV)",BM$7,"Années (DateRDV)",BM$3),2,""),"")</f>
        <v/>
      </c>
      <c r="BN124" s="166" t="str">
        <f>IFERROR(IF(GETPIVOTDATA("DateRDV",TCD!$B$1,"DT","GE","Bénéficiaire",$A124,BN$6,BN$5,"Mois (DateRDV)",BN$7,"Années (DateRDV)",BN$3,"Présence","Excusé"),3,""),"")</f>
        <v/>
      </c>
      <c r="BO124" s="166" t="str">
        <f>IFERROR(IF(GETPIVOTDATA("DateRDV",TCD!$B$1,"DT","GE","Bénéficiaire",$A124,BO$6,BO$5,"Mois (DateRDV)",BO$7,"Années (DateRDV)",BO$3,"Présence","Absent"),4,""),"")</f>
        <v/>
      </c>
      <c r="BP124" s="166" t="str">
        <f>IFERROR(IF(GETPIVOTDATA("DateRDV",TCD!$B$1,"DT","GE","Bénéficiaire",$A124,BP$6,BP$5,"Mois (DateRDV)",BP$7,"Années (DateRDV)",BP$3),1,""),"")</f>
        <v/>
      </c>
      <c r="BQ124" s="166" t="str">
        <f>IFERROR(IF(GETPIVOTDATA("DateRDV",TCD!$B$1,"DT","GE","Bénéficiaire",$A124,BQ$6,BQ$5,"Mois (DateRDV)",BQ$7,"Années (DateRDV)",BQ$3),2,""),"")</f>
        <v/>
      </c>
      <c r="BR124" s="166" t="str">
        <f>IFERROR(IF(GETPIVOTDATA("DateRDV",TCD!$B$1,"DT","GE","Bénéficiaire",$A124,BR$6,BR$5,"Mois (DateRDV)",BR$7,"Années (DateRDV)",BR$3,"Présence","Excusé"),3,""),"")</f>
        <v/>
      </c>
      <c r="BS124" s="166" t="str">
        <f>IFERROR(IF(GETPIVOTDATA("DateRDV",TCD!$B$1,"DT","GE","Bénéficiaire",$A124,BS$6,BS$5,"Mois (DateRDV)",BS$7,"Années (DateRDV)",BS$3,"Présence","Absent"),4,""),"")</f>
        <v/>
      </c>
      <c r="BT124" s="166" t="str">
        <f>IFERROR(IF(GETPIVOTDATA("DateRDV",TCD!$B$1,"DT","GE","Bénéficiaire",$A124,BT$6,BT$5,"Mois (DateRDV)",BT$7,"Années (DateRDV)",BT$3),1,""),"")</f>
        <v/>
      </c>
      <c r="BU124" s="166" t="str">
        <f>IFERROR(IF(GETPIVOTDATA("DateRDV",TCD!$B$1,"DT","GE","Bénéficiaire",$A124,BU$6,BU$5,"Mois (DateRDV)",BU$7,"Années (DateRDV)",BU$3),2,""),"")</f>
        <v/>
      </c>
      <c r="BV124" s="166" t="str">
        <f>IFERROR(IF(GETPIVOTDATA("DateRDV",TCD!$B$1,"DT","GE","Bénéficiaire",$A124,BV$6,BV$5,"Mois (DateRDV)",BV$7,"Années (DateRDV)",BV$3,"Présence","Excusé"),3,""),"")</f>
        <v/>
      </c>
      <c r="BW124" s="166" t="str">
        <f>IFERROR(IF(GETPIVOTDATA("DateRDV",TCD!$B$1,"DT","GE","Bénéficiaire",$A124,BW$6,BW$5,"Mois (DateRDV)",BW$7,"Années (DateRDV)",BW$3,"Présence","Absent"),4,""),"")</f>
        <v/>
      </c>
      <c r="BX124" s="166" t="str">
        <f>IFERROR(IF(GETPIVOTDATA("DateRDV",TCD!$B$1,"DT","GE","Bénéficiaire",$A124,BX$6,BX$5,"Mois (DateRDV)",BX$7,"Années (DateRDV)",BX$3),1,""),"")</f>
        <v/>
      </c>
      <c r="BY124" s="166" t="str">
        <f>IFERROR(IF(GETPIVOTDATA("DateRDV",TCD!$B$1,"DT","GE","Bénéficiaire",$A124,BY$6,BY$5,"Mois (DateRDV)",BY$7,"Années (DateRDV)",BY$3),2,""),"")</f>
        <v/>
      </c>
      <c r="BZ124" s="166" t="str">
        <f>IFERROR(IF(GETPIVOTDATA("DateRDV",TCD!$B$1,"DT","GE","Bénéficiaire",$A124,BZ$6,BZ$5,"Mois (DateRDV)",BZ$7,"Années (DateRDV)",BZ$3,"Présence","Excusé"),3,""),"")</f>
        <v/>
      </c>
      <c r="CA124" s="166" t="str">
        <f>IFERROR(IF(GETPIVOTDATA("DateRDV",TCD!$B$1,"DT","GE","Bénéficiaire",$A124,CA$6,CA$5,"Mois (DateRDV)",CA$7,"Années (DateRDV)",CA$3,"Présence","Absent"),4,""),"")</f>
        <v/>
      </c>
      <c r="CB124" s="166" t="str">
        <f>IFERROR(IF(GETPIVOTDATA("DateRDV",TCD!$B$1,"DT","GE","Bénéficiaire",$A124,CB$6,CB$5,"Mois (DateRDV)",CB$7,"Années (DateRDV)",CB$3),1,""),"")</f>
        <v/>
      </c>
      <c r="CC124" s="166" t="str">
        <f>IFERROR(IF(GETPIVOTDATA("DateRDV",TCD!$B$1,"DT","GE","Bénéficiaire",$A124,CC$6,CC$5,"Mois (DateRDV)",CC$7,"Années (DateRDV)",CC$3),2,""),"")</f>
        <v/>
      </c>
      <c r="CD124" s="166" t="str">
        <f>IFERROR(IF(GETPIVOTDATA("DateRDV",TCD!$B$1,"DT","GE","Bénéficiaire",$A124,CD$6,CD$5,"Mois (DateRDV)",CD$7,"Années (DateRDV)",CD$3,"Présence","Excusé"),3,""),"")</f>
        <v/>
      </c>
      <c r="CE124" s="166" t="str">
        <f>IFERROR(IF(GETPIVOTDATA("DateRDV",TCD!$B$1,"DT","GE","Bénéficiaire",$A124,CE$6,CE$5,"Mois (DateRDV)",CE$7,"Années (DateRDV)",CE$3,"Présence","Absent"),4,""),"")</f>
        <v/>
      </c>
      <c r="CF124" s="166" t="str">
        <f>IFERROR(IF(GETPIVOTDATA("DateRDV",TCD!$B$1,"DT","GE","Bénéficiaire",$A124,CF$6,CF$5,"Mois (DateRDV)",CF$7,"Années (DateRDV)",CF$3),1,""),"")</f>
        <v/>
      </c>
      <c r="CG124" s="166" t="str">
        <f>IFERROR(IF(GETPIVOTDATA("DateRDV",TCD!$B$1,"DT","GE","Bénéficiaire",$A124,CG$6,CG$5,"Mois (DateRDV)",CG$7,"Années (DateRDV)",CG$3),2,""),"")</f>
        <v/>
      </c>
      <c r="CH124" s="166" t="str">
        <f>IFERROR(IF(GETPIVOTDATA("DateRDV",TCD!$B$1,"DT","GE","Bénéficiaire",$A124,CH$6,CH$5,"Mois (DateRDV)",CH$7,"Années (DateRDV)",CH$3,"Présence","Excusé"),3,""),"")</f>
        <v/>
      </c>
      <c r="CI124" s="166" t="str">
        <f>IFERROR(IF(GETPIVOTDATA("DateRDV",TCD!$B$1,"DT","GE","Bénéficiaire",$A124,CI$6,CI$5,"Mois (DateRDV)",CI$7,"Années (DateRDV)",CI$3,"Présence","Absent"),4,""),"")</f>
        <v/>
      </c>
      <c r="CJ124" s="166" t="str">
        <f>IFERROR(IF(GETPIVOTDATA("DateRDV",TCD!$B$1,"DT","GE","Bénéficiaire",$A124,CJ$6,CJ$5,"Mois (DateRDV)",CJ$7,"Années (DateRDV)",CJ$3),1,""),"")</f>
        <v/>
      </c>
      <c r="CK124" s="166" t="str">
        <f>IFERROR(IF(GETPIVOTDATA("DateRDV",TCD!$B$1,"DT","GE","Bénéficiaire",$A124,CK$6,CK$5,"Mois (DateRDV)",CK$7,"Années (DateRDV)",CK$3),2,""),"")</f>
        <v/>
      </c>
      <c r="CL124" s="166" t="str">
        <f>IFERROR(IF(GETPIVOTDATA("DateRDV",TCD!$B$1,"DT","GE","Bénéficiaire",$A124,GI$6,GI$5,"Mois (DateRDV)",GI$7,"Années (DateRDV)",GI$3,"Présence","Excusé"),3,""),"")</f>
        <v/>
      </c>
      <c r="CM124" s="166" t="str">
        <f>IFERROR(IF(GETPIVOTDATA("DateRDV",TCD!$B$1,"DT","GE","Bénéficiaire",$A124,CM$6,CM$5,"Mois (DateRDV)",CM$7,"Années (DateRDV)",CM$3,"Présence","Absent"),4,""),"")</f>
        <v/>
      </c>
      <c r="CN124" s="166" t="str">
        <f>IFERROR(IF(GETPIVOTDATA("DateRDV",TCD!$B$1,"DT","GE","Bénéficiaire",$A124,CN$6,CN$5,"Mois (DateRDV)",CN$7,"Années (DateRDV)",CN$3),1,""),"")</f>
        <v/>
      </c>
      <c r="CO124" s="166" t="str">
        <f>IFERROR(IF(GETPIVOTDATA("DateRDV",TCD!$B$1,"DT","GE","Bénéficiaire",$A124,CO$6,CO$5,"Mois (DateRDV)",CO$7,"Années (DateRDV)",CO$3),2,""),"")</f>
        <v/>
      </c>
      <c r="CP124" s="166" t="str">
        <f>IFERROR(IF(GETPIVOTDATA("DateRDV",TCD!$B$1,"DT","GE","Bénéficiaire",$A124,CP$6,CP$5,"Mois (DateRDV)",CP$7,"Années (DateRDV)",CP$3,"Présence","Excusé"),3,""),"")</f>
        <v/>
      </c>
      <c r="CQ124" s="166" t="str">
        <f>IFERROR(IF(GETPIVOTDATA("DateRDV",TCD!$B$1,"DT","GE","Bénéficiaire",$A124,CQ$6,CQ$5,"Mois (DateRDV)",CQ$7,"Années (DateRDV)",CQ$3,"Présence","Absent"),4,""),"")</f>
        <v/>
      </c>
      <c r="CR124" s="166" t="str">
        <f>IFERROR(IF(GETPIVOTDATA("DateRDV",TCD!$B$1,"DT","GE","Bénéficiaire",$A124,CR$6,CR$5,"Mois (DateRDV)",CR$7,"Années (DateRDV)",CR$3),1,""),"")</f>
        <v/>
      </c>
      <c r="CS124" s="166" t="str">
        <f>IFERROR(IF(GETPIVOTDATA("DateRDV",TCD!$B$1,"DT","GE","Bénéficiaire",$A124,CS$6,CS$5,"Mois (DateRDV)",CS$7,"Années (DateRDV)",CS$3),2,""),"")</f>
        <v/>
      </c>
      <c r="CT124" s="166" t="str">
        <f>IFERROR(IF(GETPIVOTDATA("DateRDV",TCD!$B$1,"DT","GE","Bénéficiaire",$A124,CT$6,CT$5,"Mois (DateRDV)",CT$7,"Années (DateRDV)",CT$3,"Présence","Excusé"),3,""),"")</f>
        <v/>
      </c>
      <c r="CU124" s="166" t="str">
        <f>IFERROR(IF(GETPIVOTDATA("DateRDV",TCD!$B$1,"DT","GE","Bénéficiaire",$A124,CU$6,CU$5,"Mois (DateRDV)",CU$7,"Années (DateRDV)",CU$3,"Présence","Absent"),4,""),"")</f>
        <v/>
      </c>
      <c r="CV124" s="166" t="str">
        <f>IFERROR(IF(GETPIVOTDATA("DateRDV",TCD!$B$1,"DT","GE","Bénéficiaire",$A124,CV$6,CV$5,"Mois (DateRDV)",CV$7,"Années (DateRDV)",CV$3),1,""),"")</f>
        <v/>
      </c>
      <c r="CW124" s="166" t="str">
        <f>IFERROR(IF(GETPIVOTDATA("DateRDV",TCD!$B$1,"DT","GE","Bénéficiaire",$A124,CW$6,CW$5,"Mois (DateRDV)",CW$7,"Années (DateRDV)",CW$3),2,""),"")</f>
        <v/>
      </c>
      <c r="CX124" s="166" t="str">
        <f>IFERROR(IF(GETPIVOTDATA("DateRDV",TCD!$B$1,"DT","GE","Bénéficiaire",$A124,CX$6,CX$5,"Mois (DateRDV)",CX$7,"Années (DateRDV)",CX$3,"Présence","Excusé"),3,""),"")</f>
        <v/>
      </c>
      <c r="CY124" s="166" t="str">
        <f>IFERROR(IF(GETPIVOTDATA("DateRDV",TCD!$B$1,"DT","GE","Bénéficiaire",$A124,CY$6,CY$5,"Mois (DateRDV)",CY$7,"Années (DateRDV)",CY$3,"Présence","Absent"),4,""),"")</f>
        <v/>
      </c>
      <c r="CZ124" s="166" t="str">
        <f>IFERROR(IF(GETPIVOTDATA("DateRDV",TCD!$B$1,"DT","GE","Bénéficiaire",$A124,CZ$6,CZ$5,"Mois (DateRDV)",CZ$7,"Années (DateRDV)",CZ$3),1,""),"")</f>
        <v/>
      </c>
      <c r="DA124" s="166" t="str">
        <f>IFERROR(IF(GETPIVOTDATA("DateRDV",TCD!$B$1,"DT","GE","Bénéficiaire",$A124,DA$6,DA$5,"Mois (DateRDV)",DA$7,"Années (DateRDV)",DA$3),2,""),"")</f>
        <v/>
      </c>
      <c r="DB124" s="166" t="str">
        <f>IFERROR(IF(GETPIVOTDATA("DateRDV",TCD!$B$1,"DT","GE","Bénéficiaire",$A124,DB$6,DB$5,"Mois (DateRDV)",DB$7,"Années (DateRDV)",DB$3,"Présence","Excusé"),3,""),"")</f>
        <v/>
      </c>
      <c r="DC124" s="166" t="str">
        <f>IFERROR(IF(GETPIVOTDATA("DateRDV",TCD!$B$1,"DT","GE","Bénéficiaire",$A124,DC$6,DC$5,"Mois (DateRDV)",DC$7,"Années (DateRDV)",DC$3,"Présence","Absent"),4,""),"")</f>
        <v/>
      </c>
      <c r="DD124" s="166" t="str">
        <f>IFERROR(IF(GETPIVOTDATA("DateRDV",TCD!$B$1,"DT","GE","Bénéficiaire",$A124,DD$6,DD$5,"Mois (DateRDV)",DD$7,"Années (DateRDV)",DD$3),1,""),"")</f>
        <v/>
      </c>
      <c r="DE124" s="166" t="str">
        <f>IFERROR(IF(GETPIVOTDATA("DateRDV",TCD!$B$1,"DT","GE","Bénéficiaire",$A124,DE$6,DE$5,"Mois (DateRDV)",DE$7,"Années (DateRDV)",DE$3),2,""),"")</f>
        <v/>
      </c>
      <c r="DF124" s="166" t="str">
        <f>IFERROR(IF(GETPIVOTDATA("DateRDV",TCD!$B$1,"DT","GE","Bénéficiaire",$A124,DF$6,DF$5,"Mois (DateRDV)",DF$7,"Années (DateRDV)",DF$3,"Présence","Excusé"),3,""),"")</f>
        <v/>
      </c>
      <c r="DG124" s="166" t="str">
        <f>IFERROR(IF(GETPIVOTDATA("DateRDV",TCD!$B$1,"DT","GE","Bénéficiaire",$A124,DG$6,DG$5,"Mois (DateRDV)",DG$7,"Années (DateRDV)",DG$3,"Présence","Absent"),4,""),"")</f>
        <v/>
      </c>
      <c r="DH124" s="166" t="str">
        <f>IFERROR(IF(GETPIVOTDATA("DateRDV",TCD!$B$1,"DT","GE","Bénéficiaire",$A124,DH$6,DH$5,"Mois (DateRDV)",DH$7,"Années (DateRDV)",DH$3),1,""),"")</f>
        <v/>
      </c>
      <c r="DI124" s="166" t="str">
        <f>IFERROR(IF(GETPIVOTDATA("DateRDV",TCD!$B$1,"DT","GE","Bénéficiaire",$A124,DI$6,DI$5,"Mois (DateRDV)",DI$7,"Années (DateRDV)",DI$3),2,""),"")</f>
        <v/>
      </c>
      <c r="DJ124" s="166" t="str">
        <f>IFERROR(IF(GETPIVOTDATA("DateRDV",TCD!$B$1,"DT","GE","Bénéficiaire",$A124,DJ$6,DJ$5,"Mois (DateRDV)",DJ$7,"Années (DateRDV)",DJ$3,"Présence","Excusé"),3,""),"")</f>
        <v/>
      </c>
      <c r="DK124" s="166" t="str">
        <f>IFERROR(IF(GETPIVOTDATA("DateRDV",TCD!$B$1,"DT","GE","Bénéficiaire",$A124,DK$6,DK$5,"Mois (DateRDV)",DK$7,"Années (DateRDV)",DK$3,"Présence","Absent"),4,""),"")</f>
        <v/>
      </c>
      <c r="DL124" s="166" t="str">
        <f>IFERROR(IF(GETPIVOTDATA("DateRDV",TCD!$B$1,"DT","GE","Bénéficiaire",$A124,DL$6,DL$5,"Mois (DateRDV)",DL$7,"Années (DateRDV)",DL$3),1,""),"")</f>
        <v/>
      </c>
      <c r="DM124" s="166" t="str">
        <f>IFERROR(IF(GETPIVOTDATA("DateRDV",TCD!$B$1,"DT","GE","Bénéficiaire",$A124,DM$6,DM$5,"Mois (DateRDV)",DM$7,"Années (DateRDV)",DM$3),2,""),"")</f>
        <v/>
      </c>
      <c r="DN124" s="166" t="str">
        <f>IFERROR(IF(GETPIVOTDATA("DateRDV",TCD!$B$1,"DT","GE","Bénéficiaire",$A124,DN$6,DN$5,"Mois (DateRDV)",DN$7,"Années (DateRDV)",DN$3,"Présence","Excusé"),3,""),"")</f>
        <v/>
      </c>
      <c r="DO124" s="166" t="str">
        <f>IFERROR(IF(GETPIVOTDATA("DateRDV",TCD!$B$1,"DT","GE","Bénéficiaire",$A124,DO$6,DO$5,"Mois (DateRDV)",DO$7,"Années (DateRDV)",DO$3,"Présence","Absent"),4,""),"")</f>
        <v/>
      </c>
    </row>
    <row r="125" spans="1:119" x14ac:dyDescent="0.2">
      <c r="A125" t="str">
        <v>DEVILLE Marc</v>
      </c>
      <c r="B125" s="169" t="str">
        <f>IFERROR(IF(INDEX(Data!P:P,MATCH(A125,Data!B:B,0))&lt;&gt;"",INDEX(Data!P:P,MATCH(A125,Data!B:B,0)),""),"")</f>
        <v>DEVILLE</v>
      </c>
      <c r="C125" s="169" t="str">
        <f>IFERROR(IF(INDEX(Data!O:O,MATCH(A125,Data!B:B,0))&lt;&gt;"",INDEX(Data!O:O,MATCH(A125,Data!B:B,0)),""),"")</f>
        <v>Marc</v>
      </c>
      <c r="D125" s="169" t="str">
        <f>IFERROR(IF(INDEX(Data!J:J,MATCH(A125,Data!B:B,0))&lt;&gt;"",INDEX(Data!J:J,MATCH(A125,Data!B:B,0)),""),"")</f>
        <v>CD</v>
      </c>
      <c r="E125" s="169" t="str">
        <f>IFERROR(IF(INDEX(Data!M:M,MATCH(A125,Data!B:B,0))&lt;&gt;"",INDEX(Data!M:M,MATCH(A125,Data!B:B,0)),""),"")</f>
        <v>GAILLARD</v>
      </c>
      <c r="F125" s="169">
        <f>IFERROR(IF(INDEX(Data!N:N,MATCH(A125,Data!B:B,0))&lt;&gt;"",INDEX(Data!N:N,MATCH(A125,Data!B:B,0)),""),"")</f>
        <v>74240</v>
      </c>
      <c r="G125" s="170">
        <f>IFERROR(IF(INDEX(Data!K:K,MATCH(A125,Data!B:B,0))&lt;&gt;"",INDEX(Data!K:K,MATCH(A125,Data!B:B,0)),""),"")</f>
        <v>45820</v>
      </c>
      <c r="H125" s="170">
        <f>IFERROR(IF(INDEX(Data!L:L,MATCH(A125,Data!B:B,0))&lt;&gt;"",INDEX(Data!L:L,MATCH(A125,Data!B:B,0)),""),"")</f>
        <v>45826</v>
      </c>
      <c r="I125" s="170">
        <f>IFERROR(IF(INDEX(Data!C:C,MATCH(A125,Data!B:B,0))&lt;&gt;"",INDEX(Data!C:C,MATCH(A125,Data!B:B,0)),""),"")</f>
        <v>45863</v>
      </c>
      <c r="J125" s="170">
        <f>IFERROR(IF(INDEX(Data!D:D,MATCH(A125,Data!B:B,0))&lt;&gt;"",INDEX(Data!D:D,MATCH(A125,Data!B:B,0)),""),"")</f>
        <v>45891</v>
      </c>
      <c r="K125" s="171" t="str">
        <f>IFERROR(IF(INDEX(Data!H:H,MATCH(A125,Data!B:B,0))&lt;&gt;"",INDEX(Data!H:H,MATCH(A125,Data!B:B,0)),""),"")</f>
        <v>Remobilisation</v>
      </c>
      <c r="L125" s="166" t="str">
        <f>IFERROR(IF(GETPIVOTDATA("DateRDV",TCD!$B$1,"DT","GE","Bénéficiaire",$A125,L$6,L$5,"Mois (DateRDV)",L$7,"Années (DateRDV)",L$3),1,""),"")</f>
        <v/>
      </c>
      <c r="M125" s="166" t="str">
        <f>IFERROR(IF(GETPIVOTDATA("DateRDV",TCD!$B$1,"DT","GE","Bénéficiaire",$A125,M$6,M$5,"Mois (DateRDV)",M$7,"Années (DateRDV)",M$3),2,""),"")</f>
        <v/>
      </c>
      <c r="N125" s="166" t="str">
        <f>IFERROR(IF(GETPIVOTDATA("DateRDV",TCD!$B$1,"DT","GE","Bénéficiaire",$A125,N$6,N$5,"Mois (DateRDV)",N$7,"Années (DateRDV)",N$3,"Présence","Excusé"),3,""),"")</f>
        <v/>
      </c>
      <c r="O125" s="166" t="str">
        <f>IFERROR(IF(GETPIVOTDATA("DateRDV",TCD!$B$1,"DT","GE","Bénéficiaire",$A125,O$6,O$5,"Mois (DateRDV)",O$7,"Années (DateRDV)",O$3,"Présence","Absent"),4,""),"")</f>
        <v/>
      </c>
      <c r="P125" s="166" t="str">
        <f>IFERROR(IF(GETPIVOTDATA("DateRDV",TCD!$B$1,"DT","GE","Bénéficiaire",$A125,P$6,P$5,"Mois (DateRDV)",P$7,"Années (DateRDV)",P$3),1,""),"")</f>
        <v/>
      </c>
      <c r="Q125" s="166" t="str">
        <f>IFERROR(IF(GETPIVOTDATA("DateRDV",TCD!$B$1,"DT","GE","Bénéficiaire",$A125,Q$6,Q$5,"Mois (DateRDV)",Q$7,"Années (DateRDV)",Q$3),2,""),"")</f>
        <v/>
      </c>
      <c r="R125" s="166" t="str">
        <f>IFERROR(IF(GETPIVOTDATA("DateRDV",TCD!$B$1,"DT","GE","Bénéficiaire",$A125,R$6,R$5,"Mois (DateRDV)",R$7,"Années (DateRDV)",R$3,"Présence","Excusé"),3,""),"")</f>
        <v/>
      </c>
      <c r="S125" s="166" t="str">
        <f>IFERROR(IF(GETPIVOTDATA("DateRDV",TCD!$B$1,"DT","GE","Bénéficiaire",$A125,S$6,S$5,"Mois (DateRDV)",S$7,"Années (DateRDV)",S$3,"Présence","Absent"),4,""),"")</f>
        <v/>
      </c>
      <c r="T125" s="166" t="str">
        <f>IFERROR(IF(GETPIVOTDATA("DateRDV",TCD!$B$1,"DT","GE","Bénéficiaire",$A125,T$6,T$5,"Mois (DateRDV)",T$7,"Années (DateRDV)",T$3),1,""),"")</f>
        <v/>
      </c>
      <c r="U125" s="166" t="str">
        <f>IFERROR(IF(GETPIVOTDATA("DateRDV",TCD!$B$1,"DT","GE","Bénéficiaire",$A125,U$6,U$5,"Mois (DateRDV)",U$7,"Années (DateRDV)",U$3),2,""),"")</f>
        <v/>
      </c>
      <c r="V125" s="166" t="str">
        <f>IFERROR(IF(GETPIVOTDATA("DateRDV",TCD!$B$1,"DT","GE","Bénéficiaire",$A125,V$6,V$5,"Mois (DateRDV)",V$7,"Années (DateRDV)",V$3,"Présence","Excusé"),3,""),"")</f>
        <v/>
      </c>
      <c r="W125" s="166" t="str">
        <f>IFERROR(IF(GETPIVOTDATA("DateRDV",TCD!$B$1,"DT","GE","Bénéficiaire",$A125,W$6,W$5,"Mois (DateRDV)",W$7,"Années (DateRDV)",W$3,"Présence","Absent"),4,""),"")</f>
        <v/>
      </c>
      <c r="X125" s="166" t="str">
        <f>IFERROR(IF(GETPIVOTDATA("DateRDV",TCD!$B$1,"DT","GE","Bénéficiaire",$A125,X$6,X$5,"Mois (DateRDV)",X$7,"Années (DateRDV)",X$3),1,""),"")</f>
        <v/>
      </c>
      <c r="Y125" s="166" t="str">
        <f>IFERROR(IF(GETPIVOTDATA("DateRDV",TCD!$B$1,"DT","GE","Bénéficiaire",$A125,Y$6,Y$5,"Mois (DateRDV)",Y$7,"Années (DateRDV)",Y$3),2,""),"")</f>
        <v/>
      </c>
      <c r="Z125" s="166" t="str">
        <f>IFERROR(IF(GETPIVOTDATA("DateRDV",TCD!$B$1,"DT","GE","Bénéficiaire",$A125,Z$6,Z$5,"Mois (DateRDV)",Z$7,"Années (DateRDV)",Z$3,"Présence","Excusé"),3,""),"")</f>
        <v/>
      </c>
      <c r="AA125" s="166" t="str">
        <f>IFERROR(IF(GETPIVOTDATA("DateRDV",TCD!$B$1,"DT","GE","Bénéficiaire",$A125,AA$6,AA$5,"Mois (DateRDV)",AA$7,"Années (DateRDV)",AA$3,"Présence","Absent"),4,""),"")</f>
        <v/>
      </c>
      <c r="AB125" s="166" t="str">
        <f>IFERROR(IF(GETPIVOTDATA("DateRDV",TCD!$B$1,"DT","GE","Bénéficiaire",$A125,AB$6,AB$5,"Mois (DateRDV)",AB$7,"Années (DateRDV)",AB$3),1,""),"")</f>
        <v/>
      </c>
      <c r="AC125" s="166" t="str">
        <f>IFERROR(IF(GETPIVOTDATA("DateRDV",TCD!$B$1,"DT","GE","Bénéficiaire",$A125,AC$6,AC$5,"Mois (DateRDV)",AC$7,"Années (DateRDV)",AC$3),2,""),"")</f>
        <v/>
      </c>
      <c r="AD125" s="166" t="str">
        <f>IFERROR(IF(GETPIVOTDATA("DateRDV",TCD!$B$1,"DT","GE","Bénéficiaire",$A125,AD$6,AD$5,"Mois (DateRDV)",AD$7,"Années (DateRDV)",AD$3,"Présence","Excusé"),3,""),"")</f>
        <v/>
      </c>
      <c r="AE125" s="166" t="str">
        <f>IFERROR(IF(GETPIVOTDATA("DateRDV",TCD!$B$1,"DT","GE","Bénéficiaire",$A125,AE$6,AE$5,"Mois (DateRDV)",AE$7,"Années (DateRDV)",AE$3,"Présence","Absent"),4,""),"")</f>
        <v/>
      </c>
      <c r="AF125" s="166" t="str">
        <f>IFERROR(IF(GETPIVOTDATA("DateRDV",TCD!$B$1,"DT","GE","Bénéficiaire",$A125,AF$6,AF$5,"Mois (DateRDV)",AF$7,"Années (DateRDV)",AF$3),1,""),"")</f>
        <v/>
      </c>
      <c r="AG125" s="166" t="str">
        <f>IFERROR(IF(GETPIVOTDATA("DateRDV",TCD!$B$1,"DT","GE","Bénéficiaire",$A125,AG$6,AG$5,"Mois (DateRDV)",AG$7,"Années (DateRDV)",AG$3),2,""),"")</f>
        <v/>
      </c>
      <c r="AH125" s="166" t="str">
        <f>IFERROR(IF(GETPIVOTDATA("DateRDV",TCD!$B$1,"DT","GE","Bénéficiaire",$A125,AH$6,AH$5,"Mois (DateRDV)",AH$7,"Années (DateRDV)",AH$3,"Présence","Excusé"),3,""),"")</f>
        <v/>
      </c>
      <c r="AI125" s="166" t="str">
        <f>IFERROR(IF(GETPIVOTDATA("DateRDV",TCD!$B$1,"DT","GE","Bénéficiaire",$A125,AI$6,AI$5,"Mois (DateRDV)",AI$7,"Années (DateRDV)",AI$3,"Présence","Absent"),4,""),"")</f>
        <v/>
      </c>
      <c r="AJ125" s="166" t="str">
        <f>IFERROR(IF(GETPIVOTDATA("DateRDV",TCD!$B$1,"DT","GE","Bénéficiaire",$A125,AJ$6,AJ$5,"Mois (DateRDV)",AJ$7,"Années (DateRDV)",AJ$3),1,""),"")</f>
        <v/>
      </c>
      <c r="AK125" s="166" t="str">
        <f>IFERROR(IF(GETPIVOTDATA("DateRDV",TCD!$B$1,"DT","GE","Bénéficiaire",$A125,AK$6,AK$5,"Mois (DateRDV)",AK$7,"Années (DateRDV)",AK$3),2,""),"")</f>
        <v/>
      </c>
      <c r="AL125" s="166" t="str">
        <f>IFERROR(IF(GETPIVOTDATA("DateRDV",TCD!$B$1,"DT","GE","Bénéficiaire",$A125,AL$6,AL$5,"Mois (DateRDV)",AL$7,"Années (DateRDV)",AL$3,"Présence","Excusé"),3,""),"")</f>
        <v/>
      </c>
      <c r="AM125" s="166" t="str">
        <f>IFERROR(IF(GETPIVOTDATA("DateRDV",TCD!$B$1,"DT","GE","Bénéficiaire",$A125,AM$6,AM$5,"Mois (DateRDV)",AM$7,"Années (DateRDV)",AM$3,"Présence","Absent"),4,""),"")</f>
        <v/>
      </c>
      <c r="AN125" s="166" t="str">
        <f>IFERROR(IF(GETPIVOTDATA("DateRDV",TCD!$B$1,"DT","GE","Bénéficiaire",$A125,AN$6,AN$5,"Mois (DateRDV)",AN$7,"Années (DateRDV)",AN$3),1,""),"")</f>
        <v/>
      </c>
      <c r="AO125" s="166" t="str">
        <f>IFERROR(IF(GETPIVOTDATA("DateRDV",TCD!$B$1,"DT","GE","Bénéficiaire",$A125,AO$6,AO$5,"Mois (DateRDV)",AO$7,"Années (DateRDV)",AO$3),2,""),"")</f>
        <v/>
      </c>
      <c r="AP125" s="166" t="str">
        <f>IFERROR(IF(GETPIVOTDATA("DateRDV",TCD!$B$1,"DT","GE","Bénéficiaire",$A125,AP$6,AP$5,"Mois (DateRDV)",AP$7,"Années (DateRDV)",AP$3,"Présence","Excusé"),3,""),"")</f>
        <v/>
      </c>
      <c r="AQ125" s="166" t="str">
        <f>IFERROR(IF(GETPIVOTDATA("DateRDV",TCD!$B$1,"DT","GE","Bénéficiaire",$A125,AQ$6,AQ$5,"Mois (DateRDV)",AQ$7,"Années (DateRDV)",AQ$3,"Présence","Absent"),4,""),"")</f>
        <v/>
      </c>
      <c r="AR125" s="166" t="str">
        <f>IFERROR(IF(GETPIVOTDATA("DateRDV",TCD!$B$1,"DT","GE","Bénéficiaire",$A125,AR$6,AR$5,"Mois (DateRDV)",AR$7,"Années (DateRDV)",AR$3),1,""),"")</f>
        <v/>
      </c>
      <c r="AS125" s="166" t="str">
        <f>IFERROR(IF(GETPIVOTDATA("DateRDV",TCD!$B$1,"DT","GE","Bénéficiaire",$A125,AS$6,AS$5,"Mois (DateRDV)",AS$7,"Années (DateRDV)",AS$3),2,""),"")</f>
        <v/>
      </c>
      <c r="AT125" s="166" t="str">
        <f>IFERROR(IF(GETPIVOTDATA("DateRDV",TCD!$B$1,"DT","GE","Bénéficiaire",$A125,AT$6,AT$5,"Mois (DateRDV)",AT$7,"Années (DateRDV)",AT$3,"Présence","Excusé"),3,""),"")</f>
        <v/>
      </c>
      <c r="AU125" s="166" t="str">
        <f>IFERROR(IF(GETPIVOTDATA("DateRDV",TCD!$B$1,"DT","GE","Bénéficiaire",$A125,AU$6,AU$5,"Mois (DateRDV)",AU$7,"Années (DateRDV)",AU$3,"Présence","Absent"),4,""),"")</f>
        <v/>
      </c>
      <c r="AV125" s="166" t="str">
        <f>IFERROR(IF(GETPIVOTDATA("DateRDV",TCD!$B$1,"DT","GE","Bénéficiaire",$A125,AV$6,AV$5,"Mois (DateRDV)",AV$7,"Années (DateRDV)",AV$3),1,""),"")</f>
        <v/>
      </c>
      <c r="AW125" s="166" t="str">
        <f>IFERROR(IF(GETPIVOTDATA("DateRDV",TCD!$B$1,"DT","GE","Bénéficiaire",$A125,AW$6,AW$5,"Mois (DateRDV)",AW$7,"Années (DateRDV)",AW$3),2,""),"")</f>
        <v/>
      </c>
      <c r="AX125" s="166" t="str">
        <f>IFERROR(IF(GETPIVOTDATA("DateRDV",TCD!$B$1,"DT","GE","Bénéficiaire",$A125,AX$6,AX$5,"Mois (DateRDV)",AX$7,"Années (DateRDV)",AX$3,"Présence","Excusé"),3,""),"")</f>
        <v/>
      </c>
      <c r="AY125" s="166" t="str">
        <f>IFERROR(IF(GETPIVOTDATA("DateRDV",TCD!$B$1,"DT","GE","Bénéficiaire",$A125,AY$6,AY$5,"Mois (DateRDV)",AY$7,"Années (DateRDV)",AY$3,"Présence","Absent"),4,""),"")</f>
        <v/>
      </c>
      <c r="AZ125" s="166" t="str">
        <f>IFERROR(IF(GETPIVOTDATA("DateRDV",TCD!$B$1,"DT","GE","Bénéficiaire",$A125,AZ$6,AZ$5,"Mois (DateRDV)",AZ$7,"Années (DateRDV)",AZ$3),1,""),"")</f>
        <v/>
      </c>
      <c r="BA125" s="166" t="str">
        <f>IFERROR(IF(GETPIVOTDATA("DateRDV",TCD!$B$1,"DT","GE","Bénéficiaire",$A125,BA$6,BA$5,"Mois (DateRDV)",BA$7,"Années (DateRDV)",BA$3),2,""),"")</f>
        <v/>
      </c>
      <c r="BB125" s="166" t="str">
        <f>IFERROR(IF(GETPIVOTDATA("DateRDV",TCD!$B$1,"DT","GE","Bénéficiaire",$A125,BB$6,BB$5,"Mois (DateRDV)",BB$7,"Années (DateRDV)",BB$3,"Présence","Excusé"),3,""),"")</f>
        <v/>
      </c>
      <c r="BC125" s="166" t="str">
        <f>IFERROR(IF(GETPIVOTDATA("DateRDV",TCD!$B$1,"DT","GE","Bénéficiaire",$A125,BC$6,BC$5,"Mois (DateRDV)",BC$7,"Années (DateRDV)",BC$3,"Présence","Absent"),4,""),"")</f>
        <v/>
      </c>
      <c r="BD125" s="166" t="str">
        <f>IFERROR(IF(GETPIVOTDATA("DateRDV",TCD!$B$1,"DT","GE","Bénéficiaire",$A125,BD$6,BD$5,"Mois (DateRDV)",BD$7,"Années (DateRDV)",BD$3),1,""),"")</f>
        <v/>
      </c>
      <c r="BE125" s="166" t="str">
        <f>IFERROR(IF(GETPIVOTDATA("DateRDV",TCD!$B$1,"DT","GE","Bénéficiaire",$A125,BE$6,BE$5,"Mois (DateRDV)",BE$7,"Années (DateRDV)",BE$3),2,""),"")</f>
        <v/>
      </c>
      <c r="BF125" s="166" t="str">
        <f>IFERROR(IF(GETPIVOTDATA("DateRDV",TCD!$B$1,"DT","GE","Bénéficiaire",$A125,BF$6,BF$5,"Mois (DateRDV)",BF$7,"Années (DateRDV)",BF$3,"Présence","Excusé"),3,""),"")</f>
        <v/>
      </c>
      <c r="BG125" s="166" t="str">
        <f>IFERROR(IF(GETPIVOTDATA("DateRDV",TCD!$B$1,"DT","GE","Bénéficiaire",$A125,BG$6,BG$5,"Mois (DateRDV)",BG$7,"Années (DateRDV)",BG$3,"Présence","Absent"),4,""),"")</f>
        <v/>
      </c>
      <c r="BH125" s="166" t="str">
        <f>IFERROR(IF(GETPIVOTDATA("DateRDV",TCD!$B$1,"DT","GE","Bénéficiaire",$A125,BH$6,BH$5,"Mois (DateRDV)",BH$7,"Années (DateRDV)",BH$3),1,""),"")</f>
        <v/>
      </c>
      <c r="BI125" s="166" t="str">
        <f>IFERROR(IF(GETPIVOTDATA("DateRDV",TCD!$B$1,"DT","GE","Bénéficiaire",$A125,BI$6,BI$5,"Mois (DateRDV)",BI$7,"Années (DateRDV)",BI$3),2,""),"")</f>
        <v/>
      </c>
      <c r="BJ125" s="166" t="str">
        <f>IFERROR(IF(GETPIVOTDATA("DateRDV",TCD!$B$1,"DT","GE","Bénéficiaire",$A125,BJ$6,BJ$5,"Mois (DateRDV)",BJ$7,"Années (DateRDV)",BJ$3,"Présence","Excusé"),3,""),"")</f>
        <v/>
      </c>
      <c r="BK125" s="166" t="str">
        <f>IFERROR(IF(GETPIVOTDATA("DateRDV",TCD!$B$1,"DT","GE","Bénéficiaire",$A125,BK$6,BK$5,"Mois (DateRDV)",BK$7,"Années (DateRDV)",BK$3,"Présence","Absent"),4,""),"")</f>
        <v/>
      </c>
      <c r="BL125" s="166" t="str">
        <f>IFERROR(IF(GETPIVOTDATA("DateRDV",TCD!$B$1,"DT","GE","Bénéficiaire",$A125,BL$6,BL$5,"Mois (DateRDV)",BL$7,"Années (DateRDV)",BL$3),1,""),"")</f>
        <v/>
      </c>
      <c r="BM125" s="166" t="str">
        <f>IFERROR(IF(GETPIVOTDATA("DateRDV",TCD!$B$1,"DT","GE","Bénéficiaire",$A125,BM$6,BM$5,"Mois (DateRDV)",BM$7,"Années (DateRDV)",BM$3),2,""),"")</f>
        <v/>
      </c>
      <c r="BN125" s="166" t="str">
        <f>IFERROR(IF(GETPIVOTDATA("DateRDV",TCD!$B$1,"DT","GE","Bénéficiaire",$A125,BN$6,BN$5,"Mois (DateRDV)",BN$7,"Années (DateRDV)",BN$3,"Présence","Excusé"),3,""),"")</f>
        <v/>
      </c>
      <c r="BO125" s="166" t="str">
        <f>IFERROR(IF(GETPIVOTDATA("DateRDV",TCD!$B$1,"DT","GE","Bénéficiaire",$A125,BO$6,BO$5,"Mois (DateRDV)",BO$7,"Années (DateRDV)",BO$3,"Présence","Absent"),4,""),"")</f>
        <v/>
      </c>
      <c r="BP125" s="166" t="str">
        <f>IFERROR(IF(GETPIVOTDATA("DateRDV",TCD!$B$1,"DT","GE","Bénéficiaire",$A125,BP$6,BP$5,"Mois (DateRDV)",BP$7,"Années (DateRDV)",BP$3),1,""),"")</f>
        <v/>
      </c>
      <c r="BQ125" s="166" t="str">
        <f>IFERROR(IF(GETPIVOTDATA("DateRDV",TCD!$B$1,"DT","GE","Bénéficiaire",$A125,BQ$6,BQ$5,"Mois (DateRDV)",BQ$7,"Années (DateRDV)",BQ$3),2,""),"")</f>
        <v/>
      </c>
      <c r="BR125" s="166" t="str">
        <f>IFERROR(IF(GETPIVOTDATA("DateRDV",TCD!$B$1,"DT","GE","Bénéficiaire",$A125,BR$6,BR$5,"Mois (DateRDV)",BR$7,"Années (DateRDV)",BR$3,"Présence","Excusé"),3,""),"")</f>
        <v/>
      </c>
      <c r="BS125" s="166" t="str">
        <f>IFERROR(IF(GETPIVOTDATA("DateRDV",TCD!$B$1,"DT","GE","Bénéficiaire",$A125,BS$6,BS$5,"Mois (DateRDV)",BS$7,"Années (DateRDV)",BS$3,"Présence","Absent"),4,""),"")</f>
        <v/>
      </c>
      <c r="BT125" s="166" t="str">
        <f>IFERROR(IF(GETPIVOTDATA("DateRDV",TCD!$B$1,"DT","GE","Bénéficiaire",$A125,BT$6,BT$5,"Mois (DateRDV)",BT$7,"Années (DateRDV)",BT$3),1,""),"")</f>
        <v/>
      </c>
      <c r="BU125" s="166" t="str">
        <f>IFERROR(IF(GETPIVOTDATA("DateRDV",TCD!$B$1,"DT","GE","Bénéficiaire",$A125,BU$6,BU$5,"Mois (DateRDV)",BU$7,"Années (DateRDV)",BU$3),2,""),"")</f>
        <v/>
      </c>
      <c r="BV125" s="166" t="str">
        <f>IFERROR(IF(GETPIVOTDATA("DateRDV",TCD!$B$1,"DT","GE","Bénéficiaire",$A125,BV$6,BV$5,"Mois (DateRDV)",BV$7,"Années (DateRDV)",BV$3,"Présence","Excusé"),3,""),"")</f>
        <v/>
      </c>
      <c r="BW125" s="166" t="str">
        <f>IFERROR(IF(GETPIVOTDATA("DateRDV",TCD!$B$1,"DT","GE","Bénéficiaire",$A125,BW$6,BW$5,"Mois (DateRDV)",BW$7,"Années (DateRDV)",BW$3,"Présence","Absent"),4,""),"")</f>
        <v/>
      </c>
      <c r="BX125" s="166" t="str">
        <f>IFERROR(IF(GETPIVOTDATA("DateRDV",TCD!$B$1,"DT","GE","Bénéficiaire",$A125,BX$6,BX$5,"Mois (DateRDV)",BX$7,"Années (DateRDV)",BX$3),1,""),"")</f>
        <v/>
      </c>
      <c r="BY125" s="166" t="str">
        <f>IFERROR(IF(GETPIVOTDATA("DateRDV",TCD!$B$1,"DT","GE","Bénéficiaire",$A125,BY$6,BY$5,"Mois (DateRDV)",BY$7,"Années (DateRDV)",BY$3),2,""),"")</f>
        <v/>
      </c>
      <c r="BZ125" s="166" t="str">
        <f>IFERROR(IF(GETPIVOTDATA("DateRDV",TCD!$B$1,"DT","GE","Bénéficiaire",$A125,BZ$6,BZ$5,"Mois (DateRDV)",BZ$7,"Années (DateRDV)",BZ$3,"Présence","Excusé"),3,""),"")</f>
        <v/>
      </c>
      <c r="CA125" s="166" t="str">
        <f>IFERROR(IF(GETPIVOTDATA("DateRDV",TCD!$B$1,"DT","GE","Bénéficiaire",$A125,CA$6,CA$5,"Mois (DateRDV)",CA$7,"Années (DateRDV)",CA$3,"Présence","Absent"),4,""),"")</f>
        <v/>
      </c>
      <c r="CB125" s="166" t="str">
        <f>IFERROR(IF(GETPIVOTDATA("DateRDV",TCD!$B$1,"DT","GE","Bénéficiaire",$A125,CB$6,CB$5,"Mois (DateRDV)",CB$7,"Années (DateRDV)",CB$3),1,""),"")</f>
        <v/>
      </c>
      <c r="CC125" s="166" t="str">
        <f>IFERROR(IF(GETPIVOTDATA("DateRDV",TCD!$B$1,"DT","GE","Bénéficiaire",$A125,CC$6,CC$5,"Mois (DateRDV)",CC$7,"Années (DateRDV)",CC$3),2,""),"")</f>
        <v/>
      </c>
      <c r="CD125" s="166" t="str">
        <f>IFERROR(IF(GETPIVOTDATA("DateRDV",TCD!$B$1,"DT","GE","Bénéficiaire",$A125,CD$6,CD$5,"Mois (DateRDV)",CD$7,"Années (DateRDV)",CD$3,"Présence","Excusé"),3,""),"")</f>
        <v/>
      </c>
      <c r="CE125" s="166" t="str">
        <f>IFERROR(IF(GETPIVOTDATA("DateRDV",TCD!$B$1,"DT","GE","Bénéficiaire",$A125,CE$6,CE$5,"Mois (DateRDV)",CE$7,"Années (DateRDV)",CE$3,"Présence","Absent"),4,""),"")</f>
        <v/>
      </c>
      <c r="CF125" s="166" t="str">
        <f>IFERROR(IF(GETPIVOTDATA("DateRDV",TCD!$B$1,"DT","GE","Bénéficiaire",$A125,CF$6,CF$5,"Mois (DateRDV)",CF$7,"Années (DateRDV)",CF$3),1,""),"")</f>
        <v/>
      </c>
      <c r="CG125" s="166" t="str">
        <f>IFERROR(IF(GETPIVOTDATA("DateRDV",TCD!$B$1,"DT","GE","Bénéficiaire",$A125,CG$6,CG$5,"Mois (DateRDV)",CG$7,"Années (DateRDV)",CG$3),2,""),"")</f>
        <v/>
      </c>
      <c r="CH125" s="166" t="str">
        <f>IFERROR(IF(GETPIVOTDATA("DateRDV",TCD!$B$1,"DT","GE","Bénéficiaire",$A125,CH$6,CH$5,"Mois (DateRDV)",CH$7,"Années (DateRDV)",CH$3,"Présence","Excusé"),3,""),"")</f>
        <v/>
      </c>
      <c r="CI125" s="166" t="str">
        <f>IFERROR(IF(GETPIVOTDATA("DateRDV",TCD!$B$1,"DT","GE","Bénéficiaire",$A125,CI$6,CI$5,"Mois (DateRDV)",CI$7,"Années (DateRDV)",CI$3,"Présence","Absent"),4,""),"")</f>
        <v/>
      </c>
      <c r="CJ125" s="166" t="str">
        <f>IFERROR(IF(GETPIVOTDATA("DateRDV",TCD!$B$1,"DT","GE","Bénéficiaire",$A125,CJ$6,CJ$5,"Mois (DateRDV)",CJ$7,"Années (DateRDV)",CJ$3),1,""),"")</f>
        <v/>
      </c>
      <c r="CK125" s="166" t="str">
        <f>IFERROR(IF(GETPIVOTDATA("DateRDV",TCD!$B$1,"DT","GE","Bénéficiaire",$A125,CK$6,CK$5,"Mois (DateRDV)",CK$7,"Années (DateRDV)",CK$3),2,""),"")</f>
        <v/>
      </c>
      <c r="CL125" s="166" t="str">
        <f>IFERROR(IF(GETPIVOTDATA("DateRDV",TCD!$B$1,"DT","GE","Bénéficiaire",$A125,GI$6,GI$5,"Mois (DateRDV)",GI$7,"Années (DateRDV)",GI$3,"Présence","Excusé"),3,""),"")</f>
        <v/>
      </c>
      <c r="CM125" s="166" t="str">
        <f>IFERROR(IF(GETPIVOTDATA("DateRDV",TCD!$B$1,"DT","GE","Bénéficiaire",$A125,CM$6,CM$5,"Mois (DateRDV)",CM$7,"Années (DateRDV)",CM$3,"Présence","Absent"),4,""),"")</f>
        <v/>
      </c>
      <c r="CN125" s="166" t="str">
        <f>IFERROR(IF(GETPIVOTDATA("DateRDV",TCD!$B$1,"DT","GE","Bénéficiaire",$A125,CN$6,CN$5,"Mois (DateRDV)",CN$7,"Années (DateRDV)",CN$3),1,""),"")</f>
        <v/>
      </c>
      <c r="CO125" s="166" t="str">
        <f>IFERROR(IF(GETPIVOTDATA("DateRDV",TCD!$B$1,"DT","GE","Bénéficiaire",$A125,CO$6,CO$5,"Mois (DateRDV)",CO$7,"Années (DateRDV)",CO$3),2,""),"")</f>
        <v/>
      </c>
      <c r="CP125" s="166" t="str">
        <f>IFERROR(IF(GETPIVOTDATA("DateRDV",TCD!$B$1,"DT","GE","Bénéficiaire",$A125,CP$6,CP$5,"Mois (DateRDV)",CP$7,"Années (DateRDV)",CP$3,"Présence","Excusé"),3,""),"")</f>
        <v/>
      </c>
      <c r="CQ125" s="166" t="str">
        <f>IFERROR(IF(GETPIVOTDATA("DateRDV",TCD!$B$1,"DT","GE","Bénéficiaire",$A125,CQ$6,CQ$5,"Mois (DateRDV)",CQ$7,"Années (DateRDV)",CQ$3,"Présence","Absent"),4,""),"")</f>
        <v/>
      </c>
      <c r="CR125" s="166" t="str">
        <f>IFERROR(IF(GETPIVOTDATA("DateRDV",TCD!$B$1,"DT","GE","Bénéficiaire",$A125,CR$6,CR$5,"Mois (DateRDV)",CR$7,"Années (DateRDV)",CR$3),1,""),"")</f>
        <v/>
      </c>
      <c r="CS125" s="166" t="str">
        <f>IFERROR(IF(GETPIVOTDATA("DateRDV",TCD!$B$1,"DT","GE","Bénéficiaire",$A125,CS$6,CS$5,"Mois (DateRDV)",CS$7,"Années (DateRDV)",CS$3),2,""),"")</f>
        <v/>
      </c>
      <c r="CT125" s="166" t="str">
        <f>IFERROR(IF(GETPIVOTDATA("DateRDV",TCD!$B$1,"DT","GE","Bénéficiaire",$A125,CT$6,CT$5,"Mois (DateRDV)",CT$7,"Années (DateRDV)",CT$3,"Présence","Excusé"),3,""),"")</f>
        <v/>
      </c>
      <c r="CU125" s="166" t="str">
        <f>IFERROR(IF(GETPIVOTDATA("DateRDV",TCD!$B$1,"DT","GE","Bénéficiaire",$A125,CU$6,CU$5,"Mois (DateRDV)",CU$7,"Années (DateRDV)",CU$3,"Présence","Absent"),4,""),"")</f>
        <v/>
      </c>
      <c r="CV125" s="166" t="str">
        <f>IFERROR(IF(GETPIVOTDATA("DateRDV",TCD!$B$1,"DT","GE","Bénéficiaire",$A125,CV$6,CV$5,"Mois (DateRDV)",CV$7,"Années (DateRDV)",CV$3),1,""),"")</f>
        <v/>
      </c>
      <c r="CW125" s="166" t="str">
        <f>IFERROR(IF(GETPIVOTDATA("DateRDV",TCD!$B$1,"DT","GE","Bénéficiaire",$A125,CW$6,CW$5,"Mois (DateRDV)",CW$7,"Années (DateRDV)",CW$3),2,""),"")</f>
        <v/>
      </c>
      <c r="CX125" s="166" t="str">
        <f>IFERROR(IF(GETPIVOTDATA("DateRDV",TCD!$B$1,"DT","GE","Bénéficiaire",$A125,CX$6,CX$5,"Mois (DateRDV)",CX$7,"Années (DateRDV)",CX$3,"Présence","Excusé"),3,""),"")</f>
        <v/>
      </c>
      <c r="CY125" s="166" t="str">
        <f>IFERROR(IF(GETPIVOTDATA("DateRDV",TCD!$B$1,"DT","GE","Bénéficiaire",$A125,CY$6,CY$5,"Mois (DateRDV)",CY$7,"Années (DateRDV)",CY$3,"Présence","Absent"),4,""),"")</f>
        <v/>
      </c>
      <c r="CZ125" s="166" t="str">
        <f>IFERROR(IF(GETPIVOTDATA("DateRDV",TCD!$B$1,"DT","GE","Bénéficiaire",$A125,CZ$6,CZ$5,"Mois (DateRDV)",CZ$7,"Années (DateRDV)",CZ$3),1,""),"")</f>
        <v/>
      </c>
      <c r="DA125" s="166" t="str">
        <f>IFERROR(IF(GETPIVOTDATA("DateRDV",TCD!$B$1,"DT","GE","Bénéficiaire",$A125,DA$6,DA$5,"Mois (DateRDV)",DA$7,"Années (DateRDV)",DA$3),2,""),"")</f>
        <v/>
      </c>
      <c r="DB125" s="166" t="str">
        <f>IFERROR(IF(GETPIVOTDATA("DateRDV",TCD!$B$1,"DT","GE","Bénéficiaire",$A125,DB$6,DB$5,"Mois (DateRDV)",DB$7,"Années (DateRDV)",DB$3,"Présence","Excusé"),3,""),"")</f>
        <v/>
      </c>
      <c r="DC125" s="166" t="str">
        <f>IFERROR(IF(GETPIVOTDATA("DateRDV",TCD!$B$1,"DT","GE","Bénéficiaire",$A125,DC$6,DC$5,"Mois (DateRDV)",DC$7,"Années (DateRDV)",DC$3,"Présence","Absent"),4,""),"")</f>
        <v/>
      </c>
      <c r="DD125" s="166" t="str">
        <f>IFERROR(IF(GETPIVOTDATA("DateRDV",TCD!$B$1,"DT","GE","Bénéficiaire",$A125,DD$6,DD$5,"Mois (DateRDV)",DD$7,"Années (DateRDV)",DD$3),1,""),"")</f>
        <v/>
      </c>
      <c r="DE125" s="166" t="str">
        <f>IFERROR(IF(GETPIVOTDATA("DateRDV",TCD!$B$1,"DT","GE","Bénéficiaire",$A125,DE$6,DE$5,"Mois (DateRDV)",DE$7,"Années (DateRDV)",DE$3),2,""),"")</f>
        <v/>
      </c>
      <c r="DF125" s="166" t="str">
        <f>IFERROR(IF(GETPIVOTDATA("DateRDV",TCD!$B$1,"DT","GE","Bénéficiaire",$A125,DF$6,DF$5,"Mois (DateRDV)",DF$7,"Années (DateRDV)",DF$3,"Présence","Excusé"),3,""),"")</f>
        <v/>
      </c>
      <c r="DG125" s="166" t="str">
        <f>IFERROR(IF(GETPIVOTDATA("DateRDV",TCD!$B$1,"DT","GE","Bénéficiaire",$A125,DG$6,DG$5,"Mois (DateRDV)",DG$7,"Années (DateRDV)",DG$3,"Présence","Absent"),4,""),"")</f>
        <v/>
      </c>
      <c r="DH125" s="166" t="str">
        <f>IFERROR(IF(GETPIVOTDATA("DateRDV",TCD!$B$1,"DT","GE","Bénéficiaire",$A125,DH$6,DH$5,"Mois (DateRDV)",DH$7,"Années (DateRDV)",DH$3),1,""),"")</f>
        <v/>
      </c>
      <c r="DI125" s="166" t="str">
        <f>IFERROR(IF(GETPIVOTDATA("DateRDV",TCD!$B$1,"DT","GE","Bénéficiaire",$A125,DI$6,DI$5,"Mois (DateRDV)",DI$7,"Années (DateRDV)",DI$3),2,""),"")</f>
        <v/>
      </c>
      <c r="DJ125" s="166" t="str">
        <f>IFERROR(IF(GETPIVOTDATA("DateRDV",TCD!$B$1,"DT","GE","Bénéficiaire",$A125,DJ$6,DJ$5,"Mois (DateRDV)",DJ$7,"Années (DateRDV)",DJ$3,"Présence","Excusé"),3,""),"")</f>
        <v/>
      </c>
      <c r="DK125" s="166" t="str">
        <f>IFERROR(IF(GETPIVOTDATA("DateRDV",TCD!$B$1,"DT","GE","Bénéficiaire",$A125,DK$6,DK$5,"Mois (DateRDV)",DK$7,"Années (DateRDV)",DK$3,"Présence","Absent"),4,""),"")</f>
        <v/>
      </c>
      <c r="DL125" s="166" t="str">
        <f>IFERROR(IF(GETPIVOTDATA("DateRDV",TCD!$B$1,"DT","GE","Bénéficiaire",$A125,DL$6,DL$5,"Mois (DateRDV)",DL$7,"Années (DateRDV)",DL$3),1,""),"")</f>
        <v/>
      </c>
      <c r="DM125" s="166" t="str">
        <f>IFERROR(IF(GETPIVOTDATA("DateRDV",TCD!$B$1,"DT","GE","Bénéficiaire",$A125,DM$6,DM$5,"Mois (DateRDV)",DM$7,"Années (DateRDV)",DM$3),2,""),"")</f>
        <v/>
      </c>
      <c r="DN125" s="166" t="str">
        <f>IFERROR(IF(GETPIVOTDATA("DateRDV",TCD!$B$1,"DT","GE","Bénéficiaire",$A125,DN$6,DN$5,"Mois (DateRDV)",DN$7,"Années (DateRDV)",DN$3,"Présence","Excusé"),3,""),"")</f>
        <v/>
      </c>
      <c r="DO125" s="166" t="str">
        <f>IFERROR(IF(GETPIVOTDATA("DateRDV",TCD!$B$1,"DT","GE","Bénéficiaire",$A125,DO$6,DO$5,"Mois (DateRDV)",DO$7,"Années (DateRDV)",DO$3,"Présence","Absent"),4,""),"")</f>
        <v/>
      </c>
    </row>
    <row r="126" spans="1:119" x14ac:dyDescent="0.2">
      <c r="A126" t="str">
        <v>ABDUS KHAN Samad</v>
      </c>
      <c r="B126" s="169" t="str">
        <f>IFERROR(IF(INDEX(Data!P:P,MATCH(A126,Data!B:B,0))&lt;&gt;"",INDEX(Data!P:P,MATCH(A126,Data!B:B,0)),""),"")</f>
        <v>ABDUS KHAN</v>
      </c>
      <c r="C126" s="169" t="str">
        <f>IFERROR(IF(INDEX(Data!O:O,MATCH(A126,Data!B:B,0))&lt;&gt;"",INDEX(Data!O:O,MATCH(A126,Data!B:B,0)),""),"")</f>
        <v>Samad</v>
      </c>
      <c r="D126" s="169" t="str">
        <f>IFERROR(IF(INDEX(Data!J:J,MATCH(A126,Data!B:B,0))&lt;&gt;"",INDEX(Data!J:J,MATCH(A126,Data!B:B,0)),""),"")</f>
        <v>CD</v>
      </c>
      <c r="E126" s="169" t="str">
        <f>IFERROR(IF(INDEX(Data!M:M,MATCH(A126,Data!B:B,0))&lt;&gt;"",INDEX(Data!M:M,MATCH(A126,Data!B:B,0)),""),"")</f>
        <v>GAILLARD</v>
      </c>
      <c r="F126" s="169">
        <f>IFERROR(IF(INDEX(Data!N:N,MATCH(A126,Data!B:B,0))&lt;&gt;"",INDEX(Data!N:N,MATCH(A126,Data!B:B,0)),""),"")</f>
        <v>74240</v>
      </c>
      <c r="G126" s="170">
        <f>IFERROR(IF(INDEX(Data!K:K,MATCH(A126,Data!B:B,0))&lt;&gt;"",INDEX(Data!K:K,MATCH(A126,Data!B:B,0)),""),"")</f>
        <v>45604</v>
      </c>
      <c r="H126" s="170">
        <f>IFERROR(IF(INDEX(Data!L:L,MATCH(A126,Data!B:B,0))&lt;&gt;"",INDEX(Data!L:L,MATCH(A126,Data!B:B,0)),""),"")</f>
        <v>45611</v>
      </c>
      <c r="I126" s="170">
        <f>IFERROR(IF(INDEX(Data!C:C,MATCH(A126,Data!B:B,0))&lt;&gt;"",INDEX(Data!C:C,MATCH(A126,Data!B:B,0)),""),"")</f>
        <v>45692</v>
      </c>
      <c r="J126" s="170">
        <f>IFERROR(IF(INDEX(Data!D:D,MATCH(A126,Data!B:B,0))&lt;&gt;"",INDEX(Data!D:D,MATCH(A126,Data!B:B,0)),""),"")</f>
        <v>45890</v>
      </c>
      <c r="K126" s="171" t="str">
        <f>IFERROR(IF(INDEX(Data!H:H,MATCH(A126,Data!B:B,0))&lt;&gt;"",INDEX(Data!H:H,MATCH(A126,Data!B:B,0)),""),"")</f>
        <v>Remobilisation</v>
      </c>
      <c r="L126" s="166" t="str">
        <f>IFERROR(IF(GETPIVOTDATA("DateRDV",TCD!$B$1,"DT","GE","Bénéficiaire",$A126,L$6,L$5,"Mois (DateRDV)",L$7,"Années (DateRDV)",L$3),1,""),"")</f>
        <v/>
      </c>
      <c r="M126" s="166" t="str">
        <f>IFERROR(IF(GETPIVOTDATA("DateRDV",TCD!$B$1,"DT","GE","Bénéficiaire",$A126,M$6,M$5,"Mois (DateRDV)",M$7,"Années (DateRDV)",M$3),2,""),"")</f>
        <v/>
      </c>
      <c r="N126" s="166" t="str">
        <f>IFERROR(IF(GETPIVOTDATA("DateRDV",TCD!$B$1,"DT","GE","Bénéficiaire",$A126,N$6,N$5,"Mois (DateRDV)",N$7,"Années (DateRDV)",N$3,"Présence","Excusé"),3,""),"")</f>
        <v/>
      </c>
      <c r="O126" s="166" t="str">
        <f>IFERROR(IF(GETPIVOTDATA("DateRDV",TCD!$B$1,"DT","GE","Bénéficiaire",$A126,O$6,O$5,"Mois (DateRDV)",O$7,"Années (DateRDV)",O$3,"Présence","Absent"),4,""),"")</f>
        <v/>
      </c>
      <c r="P126" s="166" t="str">
        <f>IFERROR(IF(GETPIVOTDATA("DateRDV",TCD!$B$1,"DT","GE","Bénéficiaire",$A126,P$6,P$5,"Mois (DateRDV)",P$7,"Années (DateRDV)",P$3),1,""),"")</f>
        <v/>
      </c>
      <c r="Q126" s="166" t="str">
        <f>IFERROR(IF(GETPIVOTDATA("DateRDV",TCD!$B$1,"DT","GE","Bénéficiaire",$A126,Q$6,Q$5,"Mois (DateRDV)",Q$7,"Années (DateRDV)",Q$3),2,""),"")</f>
        <v/>
      </c>
      <c r="R126" s="166" t="str">
        <f>IFERROR(IF(GETPIVOTDATA("DateRDV",TCD!$B$1,"DT","GE","Bénéficiaire",$A126,R$6,R$5,"Mois (DateRDV)",R$7,"Années (DateRDV)",R$3,"Présence","Excusé"),3,""),"")</f>
        <v/>
      </c>
      <c r="S126" s="166" t="str">
        <f>IFERROR(IF(GETPIVOTDATA("DateRDV",TCD!$B$1,"DT","GE","Bénéficiaire",$A126,S$6,S$5,"Mois (DateRDV)",S$7,"Années (DateRDV)",S$3,"Présence","Absent"),4,""),"")</f>
        <v/>
      </c>
      <c r="T126" s="166" t="str">
        <f>IFERROR(IF(GETPIVOTDATA("DateRDV",TCD!$B$1,"DT","GE","Bénéficiaire",$A126,T$6,T$5,"Mois (DateRDV)",T$7,"Années (DateRDV)",T$3),1,""),"")</f>
        <v/>
      </c>
      <c r="U126" s="166" t="str">
        <f>IFERROR(IF(GETPIVOTDATA("DateRDV",TCD!$B$1,"DT","GE","Bénéficiaire",$A126,U$6,U$5,"Mois (DateRDV)",U$7,"Années (DateRDV)",U$3),2,""),"")</f>
        <v/>
      </c>
      <c r="V126" s="166" t="str">
        <f>IFERROR(IF(GETPIVOTDATA("DateRDV",TCD!$B$1,"DT","GE","Bénéficiaire",$A126,V$6,V$5,"Mois (DateRDV)",V$7,"Années (DateRDV)",V$3,"Présence","Excusé"),3,""),"")</f>
        <v/>
      </c>
      <c r="W126" s="166" t="str">
        <f>IFERROR(IF(GETPIVOTDATA("DateRDV",TCD!$B$1,"DT","GE","Bénéficiaire",$A126,W$6,W$5,"Mois (DateRDV)",W$7,"Années (DateRDV)",W$3,"Présence","Absent"),4,""),"")</f>
        <v/>
      </c>
      <c r="X126" s="166" t="str">
        <f>IFERROR(IF(GETPIVOTDATA("DateRDV",TCD!$B$1,"DT","GE","Bénéficiaire",$A126,X$6,X$5,"Mois (DateRDV)",X$7,"Années (DateRDV)",X$3),1,""),"")</f>
        <v/>
      </c>
      <c r="Y126" s="166" t="str">
        <f>IFERROR(IF(GETPIVOTDATA("DateRDV",TCD!$B$1,"DT","GE","Bénéficiaire",$A126,Y$6,Y$5,"Mois (DateRDV)",Y$7,"Années (DateRDV)",Y$3),2,""),"")</f>
        <v/>
      </c>
      <c r="Z126" s="166" t="str">
        <f>IFERROR(IF(GETPIVOTDATA("DateRDV",TCD!$B$1,"DT","GE","Bénéficiaire",$A126,Z$6,Z$5,"Mois (DateRDV)",Z$7,"Années (DateRDV)",Z$3,"Présence","Excusé"),3,""),"")</f>
        <v/>
      </c>
      <c r="AA126" s="166" t="str">
        <f>IFERROR(IF(GETPIVOTDATA("DateRDV",TCD!$B$1,"DT","GE","Bénéficiaire",$A126,AA$6,AA$5,"Mois (DateRDV)",AA$7,"Années (DateRDV)",AA$3,"Présence","Absent"),4,""),"")</f>
        <v/>
      </c>
      <c r="AB126" s="166" t="str">
        <f>IFERROR(IF(GETPIVOTDATA("DateRDV",TCD!$B$1,"DT","GE","Bénéficiaire",$A126,AB$6,AB$5,"Mois (DateRDV)",AB$7,"Années (DateRDV)",AB$3),1,""),"")</f>
        <v/>
      </c>
      <c r="AC126" s="166" t="str">
        <f>IFERROR(IF(GETPIVOTDATA("DateRDV",TCD!$B$1,"DT","GE","Bénéficiaire",$A126,AC$6,AC$5,"Mois (DateRDV)",AC$7,"Années (DateRDV)",AC$3),2,""),"")</f>
        <v/>
      </c>
      <c r="AD126" s="166" t="str">
        <f>IFERROR(IF(GETPIVOTDATA("DateRDV",TCD!$B$1,"DT","GE","Bénéficiaire",$A126,AD$6,AD$5,"Mois (DateRDV)",AD$7,"Années (DateRDV)",AD$3,"Présence","Excusé"),3,""),"")</f>
        <v/>
      </c>
      <c r="AE126" s="166" t="str">
        <f>IFERROR(IF(GETPIVOTDATA("DateRDV",TCD!$B$1,"DT","GE","Bénéficiaire",$A126,AE$6,AE$5,"Mois (DateRDV)",AE$7,"Années (DateRDV)",AE$3,"Présence","Absent"),4,""),"")</f>
        <v/>
      </c>
      <c r="AF126" s="166" t="str">
        <f>IFERROR(IF(GETPIVOTDATA("DateRDV",TCD!$B$1,"DT","GE","Bénéficiaire",$A126,AF$6,AF$5,"Mois (DateRDV)",AF$7,"Années (DateRDV)",AF$3),1,""),"")</f>
        <v/>
      </c>
      <c r="AG126" s="166" t="str">
        <f>IFERROR(IF(GETPIVOTDATA("DateRDV",TCD!$B$1,"DT","GE","Bénéficiaire",$A126,AG$6,AG$5,"Mois (DateRDV)",AG$7,"Années (DateRDV)",AG$3),2,""),"")</f>
        <v/>
      </c>
      <c r="AH126" s="166" t="str">
        <f>IFERROR(IF(GETPIVOTDATA("DateRDV",TCD!$B$1,"DT","GE","Bénéficiaire",$A126,AH$6,AH$5,"Mois (DateRDV)",AH$7,"Années (DateRDV)",AH$3,"Présence","Excusé"),3,""),"")</f>
        <v/>
      </c>
      <c r="AI126" s="166" t="str">
        <f>IFERROR(IF(GETPIVOTDATA("DateRDV",TCD!$B$1,"DT","GE","Bénéficiaire",$A126,AI$6,AI$5,"Mois (DateRDV)",AI$7,"Années (DateRDV)",AI$3,"Présence","Absent"),4,""),"")</f>
        <v/>
      </c>
      <c r="AJ126" s="166" t="str">
        <f>IFERROR(IF(GETPIVOTDATA("DateRDV",TCD!$B$1,"DT","GE","Bénéficiaire",$A126,AJ$6,AJ$5,"Mois (DateRDV)",AJ$7,"Années (DateRDV)",AJ$3),1,""),"")</f>
        <v/>
      </c>
      <c r="AK126" s="166" t="str">
        <f>IFERROR(IF(GETPIVOTDATA("DateRDV",TCD!$B$1,"DT","GE","Bénéficiaire",$A126,AK$6,AK$5,"Mois (DateRDV)",AK$7,"Années (DateRDV)",AK$3),2,""),"")</f>
        <v/>
      </c>
      <c r="AL126" s="166" t="str">
        <f>IFERROR(IF(GETPIVOTDATA("DateRDV",TCD!$B$1,"DT","GE","Bénéficiaire",$A126,AL$6,AL$5,"Mois (DateRDV)",AL$7,"Années (DateRDV)",AL$3,"Présence","Excusé"),3,""),"")</f>
        <v/>
      </c>
      <c r="AM126" s="166" t="str">
        <f>IFERROR(IF(GETPIVOTDATA("DateRDV",TCD!$B$1,"DT","GE","Bénéficiaire",$A126,AM$6,AM$5,"Mois (DateRDV)",AM$7,"Années (DateRDV)",AM$3,"Présence","Absent"),4,""),"")</f>
        <v/>
      </c>
      <c r="AN126" s="166" t="str">
        <f>IFERROR(IF(GETPIVOTDATA("DateRDV",TCD!$B$1,"DT","GE","Bénéficiaire",$A126,AN$6,AN$5,"Mois (DateRDV)",AN$7,"Années (DateRDV)",AN$3),1,""),"")</f>
        <v/>
      </c>
      <c r="AO126" s="166" t="str">
        <f>IFERROR(IF(GETPIVOTDATA("DateRDV",TCD!$B$1,"DT","GE","Bénéficiaire",$A126,AO$6,AO$5,"Mois (DateRDV)",AO$7,"Années (DateRDV)",AO$3),2,""),"")</f>
        <v/>
      </c>
      <c r="AP126" s="166" t="str">
        <f>IFERROR(IF(GETPIVOTDATA("DateRDV",TCD!$B$1,"DT","GE","Bénéficiaire",$A126,AP$6,AP$5,"Mois (DateRDV)",AP$7,"Années (DateRDV)",AP$3,"Présence","Excusé"),3,""),"")</f>
        <v/>
      </c>
      <c r="AQ126" s="166" t="str">
        <f>IFERROR(IF(GETPIVOTDATA("DateRDV",TCD!$B$1,"DT","GE","Bénéficiaire",$A126,AQ$6,AQ$5,"Mois (DateRDV)",AQ$7,"Années (DateRDV)",AQ$3,"Présence","Absent"),4,""),"")</f>
        <v/>
      </c>
      <c r="AR126" s="166" t="str">
        <f>IFERROR(IF(GETPIVOTDATA("DateRDV",TCD!$B$1,"DT","GE","Bénéficiaire",$A126,AR$6,AR$5,"Mois (DateRDV)",AR$7,"Années (DateRDV)",AR$3),1,""),"")</f>
        <v/>
      </c>
      <c r="AS126" s="166" t="str">
        <f>IFERROR(IF(GETPIVOTDATA("DateRDV",TCD!$B$1,"DT","GE","Bénéficiaire",$A126,AS$6,AS$5,"Mois (DateRDV)",AS$7,"Années (DateRDV)",AS$3),2,""),"")</f>
        <v/>
      </c>
      <c r="AT126" s="166" t="str">
        <f>IFERROR(IF(GETPIVOTDATA("DateRDV",TCD!$B$1,"DT","GE","Bénéficiaire",$A126,AT$6,AT$5,"Mois (DateRDV)",AT$7,"Années (DateRDV)",AT$3,"Présence","Excusé"),3,""),"")</f>
        <v/>
      </c>
      <c r="AU126" s="166" t="str">
        <f>IFERROR(IF(GETPIVOTDATA("DateRDV",TCD!$B$1,"DT","GE","Bénéficiaire",$A126,AU$6,AU$5,"Mois (DateRDV)",AU$7,"Années (DateRDV)",AU$3,"Présence","Absent"),4,""),"")</f>
        <v/>
      </c>
      <c r="AV126" s="166" t="str">
        <f>IFERROR(IF(GETPIVOTDATA("DateRDV",TCD!$B$1,"DT","GE","Bénéficiaire",$A126,AV$6,AV$5,"Mois (DateRDV)",AV$7,"Années (DateRDV)",AV$3),1,""),"")</f>
        <v/>
      </c>
      <c r="AW126" s="166" t="str">
        <f>IFERROR(IF(GETPIVOTDATA("DateRDV",TCD!$B$1,"DT","GE","Bénéficiaire",$A126,AW$6,AW$5,"Mois (DateRDV)",AW$7,"Années (DateRDV)",AW$3),2,""),"")</f>
        <v/>
      </c>
      <c r="AX126" s="166" t="str">
        <f>IFERROR(IF(GETPIVOTDATA("DateRDV",TCD!$B$1,"DT","GE","Bénéficiaire",$A126,AX$6,AX$5,"Mois (DateRDV)",AX$7,"Années (DateRDV)",AX$3,"Présence","Excusé"),3,""),"")</f>
        <v/>
      </c>
      <c r="AY126" s="166" t="str">
        <f>IFERROR(IF(GETPIVOTDATA("DateRDV",TCD!$B$1,"DT","GE","Bénéficiaire",$A126,AY$6,AY$5,"Mois (DateRDV)",AY$7,"Années (DateRDV)",AY$3,"Présence","Absent"),4,""),"")</f>
        <v/>
      </c>
      <c r="AZ126" s="166" t="str">
        <f>IFERROR(IF(GETPIVOTDATA("DateRDV",TCD!$B$1,"DT","GE","Bénéficiaire",$A126,AZ$6,AZ$5,"Mois (DateRDV)",AZ$7,"Années (DateRDV)",AZ$3),1,""),"")</f>
        <v/>
      </c>
      <c r="BA126" s="166" t="str">
        <f>IFERROR(IF(GETPIVOTDATA("DateRDV",TCD!$B$1,"DT","GE","Bénéficiaire",$A126,BA$6,BA$5,"Mois (DateRDV)",BA$7,"Années (DateRDV)",BA$3),2,""),"")</f>
        <v/>
      </c>
      <c r="BB126" s="166" t="str">
        <f>IFERROR(IF(GETPIVOTDATA("DateRDV",TCD!$B$1,"DT","GE","Bénéficiaire",$A126,BB$6,BB$5,"Mois (DateRDV)",BB$7,"Années (DateRDV)",BB$3,"Présence","Excusé"),3,""),"")</f>
        <v/>
      </c>
      <c r="BC126" s="166" t="str">
        <f>IFERROR(IF(GETPIVOTDATA("DateRDV",TCD!$B$1,"DT","GE","Bénéficiaire",$A126,BC$6,BC$5,"Mois (DateRDV)",BC$7,"Années (DateRDV)",BC$3,"Présence","Absent"),4,""),"")</f>
        <v/>
      </c>
      <c r="BD126" s="166" t="str">
        <f>IFERROR(IF(GETPIVOTDATA("DateRDV",TCD!$B$1,"DT","GE","Bénéficiaire",$A126,BD$6,BD$5,"Mois (DateRDV)",BD$7,"Années (DateRDV)",BD$3),1,""),"")</f>
        <v/>
      </c>
      <c r="BE126" s="166" t="str">
        <f>IFERROR(IF(GETPIVOTDATA("DateRDV",TCD!$B$1,"DT","GE","Bénéficiaire",$A126,BE$6,BE$5,"Mois (DateRDV)",BE$7,"Années (DateRDV)",BE$3),2,""),"")</f>
        <v/>
      </c>
      <c r="BF126" s="166" t="str">
        <f>IFERROR(IF(GETPIVOTDATA("DateRDV",TCD!$B$1,"DT","GE","Bénéficiaire",$A126,BF$6,BF$5,"Mois (DateRDV)",BF$7,"Années (DateRDV)",BF$3,"Présence","Excusé"),3,""),"")</f>
        <v/>
      </c>
      <c r="BG126" s="166" t="str">
        <f>IFERROR(IF(GETPIVOTDATA("DateRDV",TCD!$B$1,"DT","GE","Bénéficiaire",$A126,BG$6,BG$5,"Mois (DateRDV)",BG$7,"Années (DateRDV)",BG$3,"Présence","Absent"),4,""),"")</f>
        <v/>
      </c>
      <c r="BH126" s="166" t="str">
        <f>IFERROR(IF(GETPIVOTDATA("DateRDV",TCD!$B$1,"DT","GE","Bénéficiaire",$A126,BH$6,BH$5,"Mois (DateRDV)",BH$7,"Années (DateRDV)",BH$3),1,""),"")</f>
        <v/>
      </c>
      <c r="BI126" s="166" t="str">
        <f>IFERROR(IF(GETPIVOTDATA("DateRDV",TCD!$B$1,"DT","GE","Bénéficiaire",$A126,BI$6,BI$5,"Mois (DateRDV)",BI$7,"Années (DateRDV)",BI$3),2,""),"")</f>
        <v/>
      </c>
      <c r="BJ126" s="166" t="str">
        <f>IFERROR(IF(GETPIVOTDATA("DateRDV",TCD!$B$1,"DT","GE","Bénéficiaire",$A126,BJ$6,BJ$5,"Mois (DateRDV)",BJ$7,"Années (DateRDV)",BJ$3,"Présence","Excusé"),3,""),"")</f>
        <v/>
      </c>
      <c r="BK126" s="166" t="str">
        <f>IFERROR(IF(GETPIVOTDATA("DateRDV",TCD!$B$1,"DT","GE","Bénéficiaire",$A126,BK$6,BK$5,"Mois (DateRDV)",BK$7,"Années (DateRDV)",BK$3,"Présence","Absent"),4,""),"")</f>
        <v/>
      </c>
      <c r="BL126" s="166" t="str">
        <f>IFERROR(IF(GETPIVOTDATA("DateRDV",TCD!$B$1,"DT","GE","Bénéficiaire",$A126,BL$6,BL$5,"Mois (DateRDV)",BL$7,"Années (DateRDV)",BL$3),1,""),"")</f>
        <v/>
      </c>
      <c r="BM126" s="166" t="str">
        <f>IFERROR(IF(GETPIVOTDATA("DateRDV",TCD!$B$1,"DT","GE","Bénéficiaire",$A126,BM$6,BM$5,"Mois (DateRDV)",BM$7,"Années (DateRDV)",BM$3),2,""),"")</f>
        <v/>
      </c>
      <c r="BN126" s="166" t="str">
        <f>IFERROR(IF(GETPIVOTDATA("DateRDV",TCD!$B$1,"DT","GE","Bénéficiaire",$A126,BN$6,BN$5,"Mois (DateRDV)",BN$7,"Années (DateRDV)",BN$3,"Présence","Excusé"),3,""),"")</f>
        <v/>
      </c>
      <c r="BO126" s="166" t="str">
        <f>IFERROR(IF(GETPIVOTDATA("DateRDV",TCD!$B$1,"DT","GE","Bénéficiaire",$A126,BO$6,BO$5,"Mois (DateRDV)",BO$7,"Années (DateRDV)",BO$3,"Présence","Absent"),4,""),"")</f>
        <v/>
      </c>
      <c r="BP126" s="166" t="str">
        <f>IFERROR(IF(GETPIVOTDATA("DateRDV",TCD!$B$1,"DT","GE","Bénéficiaire",$A126,BP$6,BP$5,"Mois (DateRDV)",BP$7,"Années (DateRDV)",BP$3),1,""),"")</f>
        <v/>
      </c>
      <c r="BQ126" s="166" t="str">
        <f>IFERROR(IF(GETPIVOTDATA("DateRDV",TCD!$B$1,"DT","GE","Bénéficiaire",$A126,BQ$6,BQ$5,"Mois (DateRDV)",BQ$7,"Années (DateRDV)",BQ$3),2,""),"")</f>
        <v/>
      </c>
      <c r="BR126" s="166" t="str">
        <f>IFERROR(IF(GETPIVOTDATA("DateRDV",TCD!$B$1,"DT","GE","Bénéficiaire",$A126,BR$6,BR$5,"Mois (DateRDV)",BR$7,"Années (DateRDV)",BR$3,"Présence","Excusé"),3,""),"")</f>
        <v/>
      </c>
      <c r="BS126" s="166" t="str">
        <f>IFERROR(IF(GETPIVOTDATA("DateRDV",TCD!$B$1,"DT","GE","Bénéficiaire",$A126,BS$6,BS$5,"Mois (DateRDV)",BS$7,"Années (DateRDV)",BS$3,"Présence","Absent"),4,""),"")</f>
        <v/>
      </c>
      <c r="BT126" s="166" t="str">
        <f>IFERROR(IF(GETPIVOTDATA("DateRDV",TCD!$B$1,"DT","GE","Bénéficiaire",$A126,BT$6,BT$5,"Mois (DateRDV)",BT$7,"Années (DateRDV)",BT$3),1,""),"")</f>
        <v/>
      </c>
      <c r="BU126" s="166" t="str">
        <f>IFERROR(IF(GETPIVOTDATA("DateRDV",TCD!$B$1,"DT","GE","Bénéficiaire",$A126,BU$6,BU$5,"Mois (DateRDV)",BU$7,"Années (DateRDV)",BU$3),2,""),"")</f>
        <v/>
      </c>
      <c r="BV126" s="166" t="str">
        <f>IFERROR(IF(GETPIVOTDATA("DateRDV",TCD!$B$1,"DT","GE","Bénéficiaire",$A126,BV$6,BV$5,"Mois (DateRDV)",BV$7,"Années (DateRDV)",BV$3,"Présence","Excusé"),3,""),"")</f>
        <v/>
      </c>
      <c r="BW126" s="166" t="str">
        <f>IFERROR(IF(GETPIVOTDATA("DateRDV",TCD!$B$1,"DT","GE","Bénéficiaire",$A126,BW$6,BW$5,"Mois (DateRDV)",BW$7,"Années (DateRDV)",BW$3,"Présence","Absent"),4,""),"")</f>
        <v/>
      </c>
      <c r="BX126" s="166" t="str">
        <f>IFERROR(IF(GETPIVOTDATA("DateRDV",TCD!$B$1,"DT","GE","Bénéficiaire",$A126,BX$6,BX$5,"Mois (DateRDV)",BX$7,"Années (DateRDV)",BX$3),1,""),"")</f>
        <v/>
      </c>
      <c r="BY126" s="166" t="str">
        <f>IFERROR(IF(GETPIVOTDATA("DateRDV",TCD!$B$1,"DT","GE","Bénéficiaire",$A126,BY$6,BY$5,"Mois (DateRDV)",BY$7,"Années (DateRDV)",BY$3),2,""),"")</f>
        <v/>
      </c>
      <c r="BZ126" s="166" t="str">
        <f>IFERROR(IF(GETPIVOTDATA("DateRDV",TCD!$B$1,"DT","GE","Bénéficiaire",$A126,BZ$6,BZ$5,"Mois (DateRDV)",BZ$7,"Années (DateRDV)",BZ$3,"Présence","Excusé"),3,""),"")</f>
        <v/>
      </c>
      <c r="CA126" s="166" t="str">
        <f>IFERROR(IF(GETPIVOTDATA("DateRDV",TCD!$B$1,"DT","GE","Bénéficiaire",$A126,CA$6,CA$5,"Mois (DateRDV)",CA$7,"Années (DateRDV)",CA$3,"Présence","Absent"),4,""),"")</f>
        <v/>
      </c>
      <c r="CB126" s="166" t="str">
        <f>IFERROR(IF(GETPIVOTDATA("DateRDV",TCD!$B$1,"DT","GE","Bénéficiaire",$A126,CB$6,CB$5,"Mois (DateRDV)",CB$7,"Années (DateRDV)",CB$3),1,""),"")</f>
        <v/>
      </c>
      <c r="CC126" s="166" t="str">
        <f>IFERROR(IF(GETPIVOTDATA("DateRDV",TCD!$B$1,"DT","GE","Bénéficiaire",$A126,CC$6,CC$5,"Mois (DateRDV)",CC$7,"Années (DateRDV)",CC$3),2,""),"")</f>
        <v/>
      </c>
      <c r="CD126" s="166" t="str">
        <f>IFERROR(IF(GETPIVOTDATA("DateRDV",TCD!$B$1,"DT","GE","Bénéficiaire",$A126,CD$6,CD$5,"Mois (DateRDV)",CD$7,"Années (DateRDV)",CD$3,"Présence","Excusé"),3,""),"")</f>
        <v/>
      </c>
      <c r="CE126" s="166" t="str">
        <f>IFERROR(IF(GETPIVOTDATA("DateRDV",TCD!$B$1,"DT","GE","Bénéficiaire",$A126,CE$6,CE$5,"Mois (DateRDV)",CE$7,"Années (DateRDV)",CE$3,"Présence","Absent"),4,""),"")</f>
        <v/>
      </c>
      <c r="CF126" s="166" t="str">
        <f>IFERROR(IF(GETPIVOTDATA("DateRDV",TCD!$B$1,"DT","GE","Bénéficiaire",$A126,CF$6,CF$5,"Mois (DateRDV)",CF$7,"Années (DateRDV)",CF$3),1,""),"")</f>
        <v/>
      </c>
      <c r="CG126" s="166" t="str">
        <f>IFERROR(IF(GETPIVOTDATA("DateRDV",TCD!$B$1,"DT","GE","Bénéficiaire",$A126,CG$6,CG$5,"Mois (DateRDV)",CG$7,"Années (DateRDV)",CG$3),2,""),"")</f>
        <v/>
      </c>
      <c r="CH126" s="166" t="str">
        <f>IFERROR(IF(GETPIVOTDATA("DateRDV",TCD!$B$1,"DT","GE","Bénéficiaire",$A126,CH$6,CH$5,"Mois (DateRDV)",CH$7,"Années (DateRDV)",CH$3,"Présence","Excusé"),3,""),"")</f>
        <v/>
      </c>
      <c r="CI126" s="166" t="str">
        <f>IFERROR(IF(GETPIVOTDATA("DateRDV",TCD!$B$1,"DT","GE","Bénéficiaire",$A126,CI$6,CI$5,"Mois (DateRDV)",CI$7,"Années (DateRDV)",CI$3,"Présence","Absent"),4,""),"")</f>
        <v/>
      </c>
      <c r="CJ126" s="166" t="str">
        <f>IFERROR(IF(GETPIVOTDATA("DateRDV",TCD!$B$1,"DT","GE","Bénéficiaire",$A126,CJ$6,CJ$5,"Mois (DateRDV)",CJ$7,"Années (DateRDV)",CJ$3),1,""),"")</f>
        <v/>
      </c>
      <c r="CK126" s="166" t="str">
        <f>IFERROR(IF(GETPIVOTDATA("DateRDV",TCD!$B$1,"DT","GE","Bénéficiaire",$A126,CK$6,CK$5,"Mois (DateRDV)",CK$7,"Années (DateRDV)",CK$3),2,""),"")</f>
        <v/>
      </c>
      <c r="CL126" s="166" t="str">
        <f>IFERROR(IF(GETPIVOTDATA("DateRDV",TCD!$B$1,"DT","GE","Bénéficiaire",$A126,GI$6,GI$5,"Mois (DateRDV)",GI$7,"Années (DateRDV)",GI$3,"Présence","Excusé"),3,""),"")</f>
        <v/>
      </c>
      <c r="CM126" s="166" t="str">
        <f>IFERROR(IF(GETPIVOTDATA("DateRDV",TCD!$B$1,"DT","GE","Bénéficiaire",$A126,CM$6,CM$5,"Mois (DateRDV)",CM$7,"Années (DateRDV)",CM$3,"Présence","Absent"),4,""),"")</f>
        <v/>
      </c>
      <c r="CN126" s="166" t="str">
        <f>IFERROR(IF(GETPIVOTDATA("DateRDV",TCD!$B$1,"DT","GE","Bénéficiaire",$A126,CN$6,CN$5,"Mois (DateRDV)",CN$7,"Années (DateRDV)",CN$3),1,""),"")</f>
        <v/>
      </c>
      <c r="CO126" s="166" t="str">
        <f>IFERROR(IF(GETPIVOTDATA("DateRDV",TCD!$B$1,"DT","GE","Bénéficiaire",$A126,CO$6,CO$5,"Mois (DateRDV)",CO$7,"Années (DateRDV)",CO$3),2,""),"")</f>
        <v/>
      </c>
      <c r="CP126" s="166" t="str">
        <f>IFERROR(IF(GETPIVOTDATA("DateRDV",TCD!$B$1,"DT","GE","Bénéficiaire",$A126,CP$6,CP$5,"Mois (DateRDV)",CP$7,"Années (DateRDV)",CP$3,"Présence","Excusé"),3,""),"")</f>
        <v/>
      </c>
      <c r="CQ126" s="166" t="str">
        <f>IFERROR(IF(GETPIVOTDATA("DateRDV",TCD!$B$1,"DT","GE","Bénéficiaire",$A126,CQ$6,CQ$5,"Mois (DateRDV)",CQ$7,"Années (DateRDV)",CQ$3,"Présence","Absent"),4,""),"")</f>
        <v/>
      </c>
      <c r="CR126" s="166" t="str">
        <f>IFERROR(IF(GETPIVOTDATA("DateRDV",TCD!$B$1,"DT","GE","Bénéficiaire",$A126,CR$6,CR$5,"Mois (DateRDV)",CR$7,"Années (DateRDV)",CR$3),1,""),"")</f>
        <v/>
      </c>
      <c r="CS126" s="166" t="str">
        <f>IFERROR(IF(GETPIVOTDATA("DateRDV",TCD!$B$1,"DT","GE","Bénéficiaire",$A126,CS$6,CS$5,"Mois (DateRDV)",CS$7,"Années (DateRDV)",CS$3),2,""),"")</f>
        <v/>
      </c>
      <c r="CT126" s="166" t="str">
        <f>IFERROR(IF(GETPIVOTDATA("DateRDV",TCD!$B$1,"DT","GE","Bénéficiaire",$A126,CT$6,CT$5,"Mois (DateRDV)",CT$7,"Années (DateRDV)",CT$3,"Présence","Excusé"),3,""),"")</f>
        <v/>
      </c>
      <c r="CU126" s="166" t="str">
        <f>IFERROR(IF(GETPIVOTDATA("DateRDV",TCD!$B$1,"DT","GE","Bénéficiaire",$A126,CU$6,CU$5,"Mois (DateRDV)",CU$7,"Années (DateRDV)",CU$3,"Présence","Absent"),4,""),"")</f>
        <v/>
      </c>
      <c r="CV126" s="166" t="str">
        <f>IFERROR(IF(GETPIVOTDATA("DateRDV",TCD!$B$1,"DT","GE","Bénéficiaire",$A126,CV$6,CV$5,"Mois (DateRDV)",CV$7,"Années (DateRDV)",CV$3),1,""),"")</f>
        <v/>
      </c>
      <c r="CW126" s="166" t="str">
        <f>IFERROR(IF(GETPIVOTDATA("DateRDV",TCD!$B$1,"DT","GE","Bénéficiaire",$A126,CW$6,CW$5,"Mois (DateRDV)",CW$7,"Années (DateRDV)",CW$3),2,""),"")</f>
        <v/>
      </c>
      <c r="CX126" s="166" t="str">
        <f>IFERROR(IF(GETPIVOTDATA("DateRDV",TCD!$B$1,"DT","GE","Bénéficiaire",$A126,CX$6,CX$5,"Mois (DateRDV)",CX$7,"Années (DateRDV)",CX$3,"Présence","Excusé"),3,""),"")</f>
        <v/>
      </c>
      <c r="CY126" s="166" t="str">
        <f>IFERROR(IF(GETPIVOTDATA("DateRDV",TCD!$B$1,"DT","GE","Bénéficiaire",$A126,CY$6,CY$5,"Mois (DateRDV)",CY$7,"Années (DateRDV)",CY$3,"Présence","Absent"),4,""),"")</f>
        <v/>
      </c>
      <c r="CZ126" s="166" t="str">
        <f>IFERROR(IF(GETPIVOTDATA("DateRDV",TCD!$B$1,"DT","GE","Bénéficiaire",$A126,CZ$6,CZ$5,"Mois (DateRDV)",CZ$7,"Années (DateRDV)",CZ$3),1,""),"")</f>
        <v/>
      </c>
      <c r="DA126" s="166" t="str">
        <f>IFERROR(IF(GETPIVOTDATA("DateRDV",TCD!$B$1,"DT","GE","Bénéficiaire",$A126,DA$6,DA$5,"Mois (DateRDV)",DA$7,"Années (DateRDV)",DA$3),2,""),"")</f>
        <v/>
      </c>
      <c r="DB126" s="166" t="str">
        <f>IFERROR(IF(GETPIVOTDATA("DateRDV",TCD!$B$1,"DT","GE","Bénéficiaire",$A126,DB$6,DB$5,"Mois (DateRDV)",DB$7,"Années (DateRDV)",DB$3,"Présence","Excusé"),3,""),"")</f>
        <v/>
      </c>
      <c r="DC126" s="166" t="str">
        <f>IFERROR(IF(GETPIVOTDATA("DateRDV",TCD!$B$1,"DT","GE","Bénéficiaire",$A126,DC$6,DC$5,"Mois (DateRDV)",DC$7,"Années (DateRDV)",DC$3,"Présence","Absent"),4,""),"")</f>
        <v/>
      </c>
      <c r="DD126" s="166" t="str">
        <f>IFERROR(IF(GETPIVOTDATA("DateRDV",TCD!$B$1,"DT","GE","Bénéficiaire",$A126,DD$6,DD$5,"Mois (DateRDV)",DD$7,"Années (DateRDV)",DD$3),1,""),"")</f>
        <v/>
      </c>
      <c r="DE126" s="166" t="str">
        <f>IFERROR(IF(GETPIVOTDATA("DateRDV",TCD!$B$1,"DT","GE","Bénéficiaire",$A126,DE$6,DE$5,"Mois (DateRDV)",DE$7,"Années (DateRDV)",DE$3),2,""),"")</f>
        <v/>
      </c>
      <c r="DF126" s="166" t="str">
        <f>IFERROR(IF(GETPIVOTDATA("DateRDV",TCD!$B$1,"DT","GE","Bénéficiaire",$A126,DF$6,DF$5,"Mois (DateRDV)",DF$7,"Années (DateRDV)",DF$3,"Présence","Excusé"),3,""),"")</f>
        <v/>
      </c>
      <c r="DG126" s="166" t="str">
        <f>IFERROR(IF(GETPIVOTDATA("DateRDV",TCD!$B$1,"DT","GE","Bénéficiaire",$A126,DG$6,DG$5,"Mois (DateRDV)",DG$7,"Années (DateRDV)",DG$3,"Présence","Absent"),4,""),"")</f>
        <v/>
      </c>
      <c r="DH126" s="166" t="str">
        <f>IFERROR(IF(GETPIVOTDATA("DateRDV",TCD!$B$1,"DT","GE","Bénéficiaire",$A126,DH$6,DH$5,"Mois (DateRDV)",DH$7,"Années (DateRDV)",DH$3),1,""),"")</f>
        <v/>
      </c>
      <c r="DI126" s="166" t="str">
        <f>IFERROR(IF(GETPIVOTDATA("DateRDV",TCD!$B$1,"DT","GE","Bénéficiaire",$A126,DI$6,DI$5,"Mois (DateRDV)",DI$7,"Années (DateRDV)",DI$3),2,""),"")</f>
        <v/>
      </c>
      <c r="DJ126" s="166" t="str">
        <f>IFERROR(IF(GETPIVOTDATA("DateRDV",TCD!$B$1,"DT","GE","Bénéficiaire",$A126,DJ$6,DJ$5,"Mois (DateRDV)",DJ$7,"Années (DateRDV)",DJ$3,"Présence","Excusé"),3,""),"")</f>
        <v/>
      </c>
      <c r="DK126" s="166" t="str">
        <f>IFERROR(IF(GETPIVOTDATA("DateRDV",TCD!$B$1,"DT","GE","Bénéficiaire",$A126,DK$6,DK$5,"Mois (DateRDV)",DK$7,"Années (DateRDV)",DK$3,"Présence","Absent"),4,""),"")</f>
        <v/>
      </c>
      <c r="DL126" s="166" t="str">
        <f>IFERROR(IF(GETPIVOTDATA("DateRDV",TCD!$B$1,"DT","GE","Bénéficiaire",$A126,DL$6,DL$5,"Mois (DateRDV)",DL$7,"Années (DateRDV)",DL$3),1,""),"")</f>
        <v/>
      </c>
      <c r="DM126" s="166" t="str">
        <f>IFERROR(IF(GETPIVOTDATA("DateRDV",TCD!$B$1,"DT","GE","Bénéficiaire",$A126,DM$6,DM$5,"Mois (DateRDV)",DM$7,"Années (DateRDV)",DM$3),2,""),"")</f>
        <v/>
      </c>
      <c r="DN126" s="166" t="str">
        <f>IFERROR(IF(GETPIVOTDATA("DateRDV",TCD!$B$1,"DT","GE","Bénéficiaire",$A126,DN$6,DN$5,"Mois (DateRDV)",DN$7,"Années (DateRDV)",DN$3,"Présence","Excusé"),3,""),"")</f>
        <v/>
      </c>
      <c r="DO126" s="166" t="str">
        <f>IFERROR(IF(GETPIVOTDATA("DateRDV",TCD!$B$1,"DT","GE","Bénéficiaire",$A126,DO$6,DO$5,"Mois (DateRDV)",DO$7,"Années (DateRDV)",DO$3,"Présence","Absent"),4,""),"")</f>
        <v/>
      </c>
    </row>
    <row r="127" spans="1:119" x14ac:dyDescent="0.2">
      <c r="A127" t="str">
        <v>KUCUKKAYA Turkan</v>
      </c>
      <c r="B127" s="169" t="str">
        <f>IFERROR(IF(INDEX(Data!P:P,MATCH(A127,Data!B:B,0))&lt;&gt;"",INDEX(Data!P:P,MATCH(A127,Data!B:B,0)),""),"")</f>
        <v>KUCUKKAYA</v>
      </c>
      <c r="C127" s="169" t="str">
        <f>IFERROR(IF(INDEX(Data!O:O,MATCH(A127,Data!B:B,0))&lt;&gt;"",INDEX(Data!O:O,MATCH(A127,Data!B:B,0)),""),"")</f>
        <v>Turkan</v>
      </c>
      <c r="D127" s="169" t="str">
        <f>IFERROR(IF(INDEX(Data!J:J,MATCH(A127,Data!B:B,0))&lt;&gt;"",INDEX(Data!J:J,MATCH(A127,Data!B:B,0)),""),"")</f>
        <v>SR</v>
      </c>
      <c r="E127" s="169" t="str">
        <f>IFERROR(IF(INDEX(Data!M:M,MATCH(A127,Data!B:B,0))&lt;&gt;"",INDEX(Data!M:M,MATCH(A127,Data!B:B,0)),""),"")</f>
        <v>ANNEMASSE</v>
      </c>
      <c r="F127" s="169">
        <f>IFERROR(IF(INDEX(Data!N:N,MATCH(A127,Data!B:B,0))&lt;&gt;"",INDEX(Data!N:N,MATCH(A127,Data!B:B,0)),""),"")</f>
        <v>74100</v>
      </c>
      <c r="G127" s="170">
        <f>IFERROR(IF(INDEX(Data!K:K,MATCH(A127,Data!B:B,0))&lt;&gt;"",INDEX(Data!K:K,MATCH(A127,Data!B:B,0)),""),"")</f>
        <v>45831</v>
      </c>
      <c r="H127" s="170">
        <f>IFERROR(IF(INDEX(Data!L:L,MATCH(A127,Data!B:B,0))&lt;&gt;"",INDEX(Data!L:L,MATCH(A127,Data!B:B,0)),""),"")</f>
        <v>45833</v>
      </c>
      <c r="I127" s="170">
        <f>IFERROR(IF(INDEX(Data!C:C,MATCH(A127,Data!B:B,0))&lt;&gt;"",INDEX(Data!C:C,MATCH(A127,Data!B:B,0)),""),"")</f>
        <v>45849</v>
      </c>
      <c r="J127" s="170">
        <f>IFERROR(IF(INDEX(Data!D:D,MATCH(A127,Data!B:B,0))&lt;&gt;"",INDEX(Data!D:D,MATCH(A127,Data!B:B,0)),""),"")</f>
        <v>45890</v>
      </c>
      <c r="K127" s="171" t="str">
        <f>IFERROR(IF(INDEX(Data!H:H,MATCH(A127,Data!B:B,0))&lt;&gt;"",INDEX(Data!H:H,MATCH(A127,Data!B:B,0)),""),"")</f>
        <v>Remobilisation</v>
      </c>
      <c r="L127" s="166" t="str">
        <f>IFERROR(IF(GETPIVOTDATA("DateRDV",TCD!$B$1,"DT","GE","Bénéficiaire",$A127,L$6,L$5,"Mois (DateRDV)",L$7,"Années (DateRDV)",L$3),1,""),"")</f>
        <v/>
      </c>
      <c r="M127" s="166" t="str">
        <f>IFERROR(IF(GETPIVOTDATA("DateRDV",TCD!$B$1,"DT","GE","Bénéficiaire",$A127,M$6,M$5,"Mois (DateRDV)",M$7,"Années (DateRDV)",M$3),2,""),"")</f>
        <v/>
      </c>
      <c r="N127" s="166" t="str">
        <f>IFERROR(IF(GETPIVOTDATA("DateRDV",TCD!$B$1,"DT","GE","Bénéficiaire",$A127,N$6,N$5,"Mois (DateRDV)",N$7,"Années (DateRDV)",N$3,"Présence","Excusé"),3,""),"")</f>
        <v/>
      </c>
      <c r="O127" s="166" t="str">
        <f>IFERROR(IF(GETPIVOTDATA("DateRDV",TCD!$B$1,"DT","GE","Bénéficiaire",$A127,O$6,O$5,"Mois (DateRDV)",O$7,"Années (DateRDV)",O$3,"Présence","Absent"),4,""),"")</f>
        <v/>
      </c>
      <c r="P127" s="166" t="str">
        <f>IFERROR(IF(GETPIVOTDATA("DateRDV",TCD!$B$1,"DT","GE","Bénéficiaire",$A127,P$6,P$5,"Mois (DateRDV)",P$7,"Années (DateRDV)",P$3),1,""),"")</f>
        <v/>
      </c>
      <c r="Q127" s="166" t="str">
        <f>IFERROR(IF(GETPIVOTDATA("DateRDV",TCD!$B$1,"DT","GE","Bénéficiaire",$A127,Q$6,Q$5,"Mois (DateRDV)",Q$7,"Années (DateRDV)",Q$3),2,""),"")</f>
        <v/>
      </c>
      <c r="R127" s="166" t="str">
        <f>IFERROR(IF(GETPIVOTDATA("DateRDV",TCD!$B$1,"DT","GE","Bénéficiaire",$A127,R$6,R$5,"Mois (DateRDV)",R$7,"Années (DateRDV)",R$3,"Présence","Excusé"),3,""),"")</f>
        <v/>
      </c>
      <c r="S127" s="166" t="str">
        <f>IFERROR(IF(GETPIVOTDATA("DateRDV",TCD!$B$1,"DT","GE","Bénéficiaire",$A127,S$6,S$5,"Mois (DateRDV)",S$7,"Années (DateRDV)",S$3,"Présence","Absent"),4,""),"")</f>
        <v/>
      </c>
      <c r="T127" s="166" t="str">
        <f>IFERROR(IF(GETPIVOTDATA("DateRDV",TCD!$B$1,"DT","GE","Bénéficiaire",$A127,T$6,T$5,"Mois (DateRDV)",T$7,"Années (DateRDV)",T$3),1,""),"")</f>
        <v/>
      </c>
      <c r="U127" s="166" t="str">
        <f>IFERROR(IF(GETPIVOTDATA("DateRDV",TCD!$B$1,"DT","GE","Bénéficiaire",$A127,U$6,U$5,"Mois (DateRDV)",U$7,"Années (DateRDV)",U$3),2,""),"")</f>
        <v/>
      </c>
      <c r="V127" s="166" t="str">
        <f>IFERROR(IF(GETPIVOTDATA("DateRDV",TCD!$B$1,"DT","GE","Bénéficiaire",$A127,V$6,V$5,"Mois (DateRDV)",V$7,"Années (DateRDV)",V$3,"Présence","Excusé"),3,""),"")</f>
        <v/>
      </c>
      <c r="W127" s="166" t="str">
        <f>IFERROR(IF(GETPIVOTDATA("DateRDV",TCD!$B$1,"DT","GE","Bénéficiaire",$A127,W$6,W$5,"Mois (DateRDV)",W$7,"Années (DateRDV)",W$3,"Présence","Absent"),4,""),"")</f>
        <v/>
      </c>
      <c r="X127" s="166" t="str">
        <f>IFERROR(IF(GETPIVOTDATA("DateRDV",TCD!$B$1,"DT","GE","Bénéficiaire",$A127,X$6,X$5,"Mois (DateRDV)",X$7,"Années (DateRDV)",X$3),1,""),"")</f>
        <v/>
      </c>
      <c r="Y127" s="166" t="str">
        <f>IFERROR(IF(GETPIVOTDATA("DateRDV",TCD!$B$1,"DT","GE","Bénéficiaire",$A127,Y$6,Y$5,"Mois (DateRDV)",Y$7,"Années (DateRDV)",Y$3),2,""),"")</f>
        <v/>
      </c>
      <c r="Z127" s="166" t="str">
        <f>IFERROR(IF(GETPIVOTDATA("DateRDV",TCD!$B$1,"DT","GE","Bénéficiaire",$A127,Z$6,Z$5,"Mois (DateRDV)",Z$7,"Années (DateRDV)",Z$3,"Présence","Excusé"),3,""),"")</f>
        <v/>
      </c>
      <c r="AA127" s="166" t="str">
        <f>IFERROR(IF(GETPIVOTDATA("DateRDV",TCD!$B$1,"DT","GE","Bénéficiaire",$A127,AA$6,AA$5,"Mois (DateRDV)",AA$7,"Années (DateRDV)",AA$3,"Présence","Absent"),4,""),"")</f>
        <v/>
      </c>
      <c r="AB127" s="166" t="str">
        <f>IFERROR(IF(GETPIVOTDATA("DateRDV",TCD!$B$1,"DT","GE","Bénéficiaire",$A127,AB$6,AB$5,"Mois (DateRDV)",AB$7,"Années (DateRDV)",AB$3),1,""),"")</f>
        <v/>
      </c>
      <c r="AC127" s="166" t="str">
        <f>IFERROR(IF(GETPIVOTDATA("DateRDV",TCD!$B$1,"DT","GE","Bénéficiaire",$A127,AC$6,AC$5,"Mois (DateRDV)",AC$7,"Années (DateRDV)",AC$3),2,""),"")</f>
        <v/>
      </c>
      <c r="AD127" s="166" t="str">
        <f>IFERROR(IF(GETPIVOTDATA("DateRDV",TCD!$B$1,"DT","GE","Bénéficiaire",$A127,AD$6,AD$5,"Mois (DateRDV)",AD$7,"Années (DateRDV)",AD$3,"Présence","Excusé"),3,""),"")</f>
        <v/>
      </c>
      <c r="AE127" s="166" t="str">
        <f>IFERROR(IF(GETPIVOTDATA("DateRDV",TCD!$B$1,"DT","GE","Bénéficiaire",$A127,AE$6,AE$5,"Mois (DateRDV)",AE$7,"Années (DateRDV)",AE$3,"Présence","Absent"),4,""),"")</f>
        <v/>
      </c>
      <c r="AF127" s="166" t="str">
        <f>IFERROR(IF(GETPIVOTDATA("DateRDV",TCD!$B$1,"DT","GE","Bénéficiaire",$A127,AF$6,AF$5,"Mois (DateRDV)",AF$7,"Années (DateRDV)",AF$3),1,""),"")</f>
        <v/>
      </c>
      <c r="AG127" s="166" t="str">
        <f>IFERROR(IF(GETPIVOTDATA("DateRDV",TCD!$B$1,"DT","GE","Bénéficiaire",$A127,AG$6,AG$5,"Mois (DateRDV)",AG$7,"Années (DateRDV)",AG$3),2,""),"")</f>
        <v/>
      </c>
      <c r="AH127" s="166" t="str">
        <f>IFERROR(IF(GETPIVOTDATA("DateRDV",TCD!$B$1,"DT","GE","Bénéficiaire",$A127,AH$6,AH$5,"Mois (DateRDV)",AH$7,"Années (DateRDV)",AH$3,"Présence","Excusé"),3,""),"")</f>
        <v/>
      </c>
      <c r="AI127" s="166" t="str">
        <f>IFERROR(IF(GETPIVOTDATA("DateRDV",TCD!$B$1,"DT","GE","Bénéficiaire",$A127,AI$6,AI$5,"Mois (DateRDV)",AI$7,"Années (DateRDV)",AI$3,"Présence","Absent"),4,""),"")</f>
        <v/>
      </c>
      <c r="AJ127" s="166" t="str">
        <f>IFERROR(IF(GETPIVOTDATA("DateRDV",TCD!$B$1,"DT","GE","Bénéficiaire",$A127,AJ$6,AJ$5,"Mois (DateRDV)",AJ$7,"Années (DateRDV)",AJ$3),1,""),"")</f>
        <v/>
      </c>
      <c r="AK127" s="166" t="str">
        <f>IFERROR(IF(GETPIVOTDATA("DateRDV",TCD!$B$1,"DT","GE","Bénéficiaire",$A127,AK$6,AK$5,"Mois (DateRDV)",AK$7,"Années (DateRDV)",AK$3),2,""),"")</f>
        <v/>
      </c>
      <c r="AL127" s="166" t="str">
        <f>IFERROR(IF(GETPIVOTDATA("DateRDV",TCD!$B$1,"DT","GE","Bénéficiaire",$A127,AL$6,AL$5,"Mois (DateRDV)",AL$7,"Années (DateRDV)",AL$3,"Présence","Excusé"),3,""),"")</f>
        <v/>
      </c>
      <c r="AM127" s="166" t="str">
        <f>IFERROR(IF(GETPIVOTDATA("DateRDV",TCD!$B$1,"DT","GE","Bénéficiaire",$A127,AM$6,AM$5,"Mois (DateRDV)",AM$7,"Années (DateRDV)",AM$3,"Présence","Absent"),4,""),"")</f>
        <v/>
      </c>
      <c r="AN127" s="166" t="str">
        <f>IFERROR(IF(GETPIVOTDATA("DateRDV",TCD!$B$1,"DT","GE","Bénéficiaire",$A127,AN$6,AN$5,"Mois (DateRDV)",AN$7,"Années (DateRDV)",AN$3),1,""),"")</f>
        <v/>
      </c>
      <c r="AO127" s="166" t="str">
        <f>IFERROR(IF(GETPIVOTDATA("DateRDV",TCD!$B$1,"DT","GE","Bénéficiaire",$A127,AO$6,AO$5,"Mois (DateRDV)",AO$7,"Années (DateRDV)",AO$3),2,""),"")</f>
        <v/>
      </c>
      <c r="AP127" s="166" t="str">
        <f>IFERROR(IF(GETPIVOTDATA("DateRDV",TCD!$B$1,"DT","GE","Bénéficiaire",$A127,AP$6,AP$5,"Mois (DateRDV)",AP$7,"Années (DateRDV)",AP$3,"Présence","Excusé"),3,""),"")</f>
        <v/>
      </c>
      <c r="AQ127" s="166" t="str">
        <f>IFERROR(IF(GETPIVOTDATA("DateRDV",TCD!$B$1,"DT","GE","Bénéficiaire",$A127,AQ$6,AQ$5,"Mois (DateRDV)",AQ$7,"Années (DateRDV)",AQ$3,"Présence","Absent"),4,""),"")</f>
        <v/>
      </c>
      <c r="AR127" s="166" t="str">
        <f>IFERROR(IF(GETPIVOTDATA("DateRDV",TCD!$B$1,"DT","GE","Bénéficiaire",$A127,AR$6,AR$5,"Mois (DateRDV)",AR$7,"Années (DateRDV)",AR$3),1,""),"")</f>
        <v/>
      </c>
      <c r="AS127" s="166" t="str">
        <f>IFERROR(IF(GETPIVOTDATA("DateRDV",TCD!$B$1,"DT","GE","Bénéficiaire",$A127,AS$6,AS$5,"Mois (DateRDV)",AS$7,"Années (DateRDV)",AS$3),2,""),"")</f>
        <v/>
      </c>
      <c r="AT127" s="166" t="str">
        <f>IFERROR(IF(GETPIVOTDATA("DateRDV",TCD!$B$1,"DT","GE","Bénéficiaire",$A127,AT$6,AT$5,"Mois (DateRDV)",AT$7,"Années (DateRDV)",AT$3,"Présence","Excusé"),3,""),"")</f>
        <v/>
      </c>
      <c r="AU127" s="166" t="str">
        <f>IFERROR(IF(GETPIVOTDATA("DateRDV",TCD!$B$1,"DT","GE","Bénéficiaire",$A127,AU$6,AU$5,"Mois (DateRDV)",AU$7,"Années (DateRDV)",AU$3,"Présence","Absent"),4,""),"")</f>
        <v/>
      </c>
      <c r="AV127" s="166" t="str">
        <f>IFERROR(IF(GETPIVOTDATA("DateRDV",TCD!$B$1,"DT","GE","Bénéficiaire",$A127,AV$6,AV$5,"Mois (DateRDV)",AV$7,"Années (DateRDV)",AV$3),1,""),"")</f>
        <v/>
      </c>
      <c r="AW127" s="166" t="str">
        <f>IFERROR(IF(GETPIVOTDATA("DateRDV",TCD!$B$1,"DT","GE","Bénéficiaire",$A127,AW$6,AW$5,"Mois (DateRDV)",AW$7,"Années (DateRDV)",AW$3),2,""),"")</f>
        <v/>
      </c>
      <c r="AX127" s="166" t="str">
        <f>IFERROR(IF(GETPIVOTDATA("DateRDV",TCD!$B$1,"DT","GE","Bénéficiaire",$A127,AX$6,AX$5,"Mois (DateRDV)",AX$7,"Années (DateRDV)",AX$3,"Présence","Excusé"),3,""),"")</f>
        <v/>
      </c>
      <c r="AY127" s="166" t="str">
        <f>IFERROR(IF(GETPIVOTDATA("DateRDV",TCD!$B$1,"DT","GE","Bénéficiaire",$A127,AY$6,AY$5,"Mois (DateRDV)",AY$7,"Années (DateRDV)",AY$3,"Présence","Absent"),4,""),"")</f>
        <v/>
      </c>
      <c r="AZ127" s="166" t="str">
        <f>IFERROR(IF(GETPIVOTDATA("DateRDV",TCD!$B$1,"DT","GE","Bénéficiaire",$A127,AZ$6,AZ$5,"Mois (DateRDV)",AZ$7,"Années (DateRDV)",AZ$3),1,""),"")</f>
        <v/>
      </c>
      <c r="BA127" s="166" t="str">
        <f>IFERROR(IF(GETPIVOTDATA("DateRDV",TCD!$B$1,"DT","GE","Bénéficiaire",$A127,BA$6,BA$5,"Mois (DateRDV)",BA$7,"Années (DateRDV)",BA$3),2,""),"")</f>
        <v/>
      </c>
      <c r="BB127" s="166" t="str">
        <f>IFERROR(IF(GETPIVOTDATA("DateRDV",TCD!$B$1,"DT","GE","Bénéficiaire",$A127,BB$6,BB$5,"Mois (DateRDV)",BB$7,"Années (DateRDV)",BB$3,"Présence","Excusé"),3,""),"")</f>
        <v/>
      </c>
      <c r="BC127" s="166" t="str">
        <f>IFERROR(IF(GETPIVOTDATA("DateRDV",TCD!$B$1,"DT","GE","Bénéficiaire",$A127,BC$6,BC$5,"Mois (DateRDV)",BC$7,"Années (DateRDV)",BC$3,"Présence","Absent"),4,""),"")</f>
        <v/>
      </c>
      <c r="BD127" s="166" t="str">
        <f>IFERROR(IF(GETPIVOTDATA("DateRDV",TCD!$B$1,"DT","GE","Bénéficiaire",$A127,BD$6,BD$5,"Mois (DateRDV)",BD$7,"Années (DateRDV)",BD$3),1,""),"")</f>
        <v/>
      </c>
      <c r="BE127" s="166" t="str">
        <f>IFERROR(IF(GETPIVOTDATA("DateRDV",TCD!$B$1,"DT","GE","Bénéficiaire",$A127,BE$6,BE$5,"Mois (DateRDV)",BE$7,"Années (DateRDV)",BE$3),2,""),"")</f>
        <v/>
      </c>
      <c r="BF127" s="166" t="str">
        <f>IFERROR(IF(GETPIVOTDATA("DateRDV",TCD!$B$1,"DT","GE","Bénéficiaire",$A127,BF$6,BF$5,"Mois (DateRDV)",BF$7,"Années (DateRDV)",BF$3,"Présence","Excusé"),3,""),"")</f>
        <v/>
      </c>
      <c r="BG127" s="166" t="str">
        <f>IFERROR(IF(GETPIVOTDATA("DateRDV",TCD!$B$1,"DT","GE","Bénéficiaire",$A127,BG$6,BG$5,"Mois (DateRDV)",BG$7,"Années (DateRDV)",BG$3,"Présence","Absent"),4,""),"")</f>
        <v/>
      </c>
      <c r="BH127" s="166" t="str">
        <f>IFERROR(IF(GETPIVOTDATA("DateRDV",TCD!$B$1,"DT","GE","Bénéficiaire",$A127,BH$6,BH$5,"Mois (DateRDV)",BH$7,"Années (DateRDV)",BH$3),1,""),"")</f>
        <v/>
      </c>
      <c r="BI127" s="166" t="str">
        <f>IFERROR(IF(GETPIVOTDATA("DateRDV",TCD!$B$1,"DT","GE","Bénéficiaire",$A127,BI$6,BI$5,"Mois (DateRDV)",BI$7,"Années (DateRDV)",BI$3),2,""),"")</f>
        <v/>
      </c>
      <c r="BJ127" s="166" t="str">
        <f>IFERROR(IF(GETPIVOTDATA("DateRDV",TCD!$B$1,"DT","GE","Bénéficiaire",$A127,BJ$6,BJ$5,"Mois (DateRDV)",BJ$7,"Années (DateRDV)",BJ$3,"Présence","Excusé"),3,""),"")</f>
        <v/>
      </c>
      <c r="BK127" s="166" t="str">
        <f>IFERROR(IF(GETPIVOTDATA("DateRDV",TCD!$B$1,"DT","GE","Bénéficiaire",$A127,BK$6,BK$5,"Mois (DateRDV)",BK$7,"Années (DateRDV)",BK$3,"Présence","Absent"),4,""),"")</f>
        <v/>
      </c>
      <c r="BL127" s="166" t="str">
        <f>IFERROR(IF(GETPIVOTDATA("DateRDV",TCD!$B$1,"DT","GE","Bénéficiaire",$A127,BL$6,BL$5,"Mois (DateRDV)",BL$7,"Années (DateRDV)",BL$3),1,""),"")</f>
        <v/>
      </c>
      <c r="BM127" s="166" t="str">
        <f>IFERROR(IF(GETPIVOTDATA("DateRDV",TCD!$B$1,"DT","GE","Bénéficiaire",$A127,BM$6,BM$5,"Mois (DateRDV)",BM$7,"Années (DateRDV)",BM$3),2,""),"")</f>
        <v/>
      </c>
      <c r="BN127" s="166" t="str">
        <f>IFERROR(IF(GETPIVOTDATA("DateRDV",TCD!$B$1,"DT","GE","Bénéficiaire",$A127,BN$6,BN$5,"Mois (DateRDV)",BN$7,"Années (DateRDV)",BN$3,"Présence","Excusé"),3,""),"")</f>
        <v/>
      </c>
      <c r="BO127" s="166" t="str">
        <f>IFERROR(IF(GETPIVOTDATA("DateRDV",TCD!$B$1,"DT","GE","Bénéficiaire",$A127,BO$6,BO$5,"Mois (DateRDV)",BO$7,"Années (DateRDV)",BO$3,"Présence","Absent"),4,""),"")</f>
        <v/>
      </c>
      <c r="BP127" s="166" t="str">
        <f>IFERROR(IF(GETPIVOTDATA("DateRDV",TCD!$B$1,"DT","GE","Bénéficiaire",$A127,BP$6,BP$5,"Mois (DateRDV)",BP$7,"Années (DateRDV)",BP$3),1,""),"")</f>
        <v/>
      </c>
      <c r="BQ127" s="166" t="str">
        <f>IFERROR(IF(GETPIVOTDATA("DateRDV",TCD!$B$1,"DT","GE","Bénéficiaire",$A127,BQ$6,BQ$5,"Mois (DateRDV)",BQ$7,"Années (DateRDV)",BQ$3),2,""),"")</f>
        <v/>
      </c>
      <c r="BR127" s="166" t="str">
        <f>IFERROR(IF(GETPIVOTDATA("DateRDV",TCD!$B$1,"DT","GE","Bénéficiaire",$A127,BR$6,BR$5,"Mois (DateRDV)",BR$7,"Années (DateRDV)",BR$3,"Présence","Excusé"),3,""),"")</f>
        <v/>
      </c>
      <c r="BS127" s="166" t="str">
        <f>IFERROR(IF(GETPIVOTDATA("DateRDV",TCD!$B$1,"DT","GE","Bénéficiaire",$A127,BS$6,BS$5,"Mois (DateRDV)",BS$7,"Années (DateRDV)",BS$3,"Présence","Absent"),4,""),"")</f>
        <v/>
      </c>
      <c r="BT127" s="166" t="str">
        <f>IFERROR(IF(GETPIVOTDATA("DateRDV",TCD!$B$1,"DT","GE","Bénéficiaire",$A127,BT$6,BT$5,"Mois (DateRDV)",BT$7,"Années (DateRDV)",BT$3),1,""),"")</f>
        <v/>
      </c>
      <c r="BU127" s="166" t="str">
        <f>IFERROR(IF(GETPIVOTDATA("DateRDV",TCD!$B$1,"DT","GE","Bénéficiaire",$A127,BU$6,BU$5,"Mois (DateRDV)",BU$7,"Années (DateRDV)",BU$3),2,""),"")</f>
        <v/>
      </c>
      <c r="BV127" s="166" t="str">
        <f>IFERROR(IF(GETPIVOTDATA("DateRDV",TCD!$B$1,"DT","GE","Bénéficiaire",$A127,BV$6,BV$5,"Mois (DateRDV)",BV$7,"Années (DateRDV)",BV$3,"Présence","Excusé"),3,""),"")</f>
        <v/>
      </c>
      <c r="BW127" s="166" t="str">
        <f>IFERROR(IF(GETPIVOTDATA("DateRDV",TCD!$B$1,"DT","GE","Bénéficiaire",$A127,BW$6,BW$5,"Mois (DateRDV)",BW$7,"Années (DateRDV)",BW$3,"Présence","Absent"),4,""),"")</f>
        <v/>
      </c>
      <c r="BX127" s="166" t="str">
        <f>IFERROR(IF(GETPIVOTDATA("DateRDV",TCD!$B$1,"DT","GE","Bénéficiaire",$A127,BX$6,BX$5,"Mois (DateRDV)",BX$7,"Années (DateRDV)",BX$3),1,""),"")</f>
        <v/>
      </c>
      <c r="BY127" s="166" t="str">
        <f>IFERROR(IF(GETPIVOTDATA("DateRDV",TCD!$B$1,"DT","GE","Bénéficiaire",$A127,BY$6,BY$5,"Mois (DateRDV)",BY$7,"Années (DateRDV)",BY$3),2,""),"")</f>
        <v/>
      </c>
      <c r="BZ127" s="166" t="str">
        <f>IFERROR(IF(GETPIVOTDATA("DateRDV",TCD!$B$1,"DT","GE","Bénéficiaire",$A127,BZ$6,BZ$5,"Mois (DateRDV)",BZ$7,"Années (DateRDV)",BZ$3,"Présence","Excusé"),3,""),"")</f>
        <v/>
      </c>
      <c r="CA127" s="166" t="str">
        <f>IFERROR(IF(GETPIVOTDATA("DateRDV",TCD!$B$1,"DT","GE","Bénéficiaire",$A127,CA$6,CA$5,"Mois (DateRDV)",CA$7,"Années (DateRDV)",CA$3,"Présence","Absent"),4,""),"")</f>
        <v/>
      </c>
      <c r="CB127" s="166" t="str">
        <f>IFERROR(IF(GETPIVOTDATA("DateRDV",TCD!$B$1,"DT","GE","Bénéficiaire",$A127,CB$6,CB$5,"Mois (DateRDV)",CB$7,"Années (DateRDV)",CB$3),1,""),"")</f>
        <v/>
      </c>
      <c r="CC127" s="166" t="str">
        <f>IFERROR(IF(GETPIVOTDATA("DateRDV",TCD!$B$1,"DT","GE","Bénéficiaire",$A127,CC$6,CC$5,"Mois (DateRDV)",CC$7,"Années (DateRDV)",CC$3),2,""),"")</f>
        <v/>
      </c>
      <c r="CD127" s="166" t="str">
        <f>IFERROR(IF(GETPIVOTDATA("DateRDV",TCD!$B$1,"DT","GE","Bénéficiaire",$A127,CD$6,CD$5,"Mois (DateRDV)",CD$7,"Années (DateRDV)",CD$3,"Présence","Excusé"),3,""),"")</f>
        <v/>
      </c>
      <c r="CE127" s="166" t="str">
        <f>IFERROR(IF(GETPIVOTDATA("DateRDV",TCD!$B$1,"DT","GE","Bénéficiaire",$A127,CE$6,CE$5,"Mois (DateRDV)",CE$7,"Années (DateRDV)",CE$3,"Présence","Absent"),4,""),"")</f>
        <v/>
      </c>
      <c r="CF127" s="166" t="str">
        <f>IFERROR(IF(GETPIVOTDATA("DateRDV",TCD!$B$1,"DT","GE","Bénéficiaire",$A127,CF$6,CF$5,"Mois (DateRDV)",CF$7,"Années (DateRDV)",CF$3),1,""),"")</f>
        <v/>
      </c>
      <c r="CG127" s="166" t="str">
        <f>IFERROR(IF(GETPIVOTDATA("DateRDV",TCD!$B$1,"DT","GE","Bénéficiaire",$A127,CG$6,CG$5,"Mois (DateRDV)",CG$7,"Années (DateRDV)",CG$3),2,""),"")</f>
        <v/>
      </c>
      <c r="CH127" s="166" t="str">
        <f>IFERROR(IF(GETPIVOTDATA("DateRDV",TCD!$B$1,"DT","GE","Bénéficiaire",$A127,CH$6,CH$5,"Mois (DateRDV)",CH$7,"Années (DateRDV)",CH$3,"Présence","Excusé"),3,""),"")</f>
        <v/>
      </c>
      <c r="CI127" s="166" t="str">
        <f>IFERROR(IF(GETPIVOTDATA("DateRDV",TCD!$B$1,"DT","GE","Bénéficiaire",$A127,CI$6,CI$5,"Mois (DateRDV)",CI$7,"Années (DateRDV)",CI$3,"Présence","Absent"),4,""),"")</f>
        <v/>
      </c>
      <c r="CJ127" s="166" t="str">
        <f>IFERROR(IF(GETPIVOTDATA("DateRDV",TCD!$B$1,"DT","GE","Bénéficiaire",$A127,CJ$6,CJ$5,"Mois (DateRDV)",CJ$7,"Années (DateRDV)",CJ$3),1,""),"")</f>
        <v/>
      </c>
      <c r="CK127" s="166" t="str">
        <f>IFERROR(IF(GETPIVOTDATA("DateRDV",TCD!$B$1,"DT","GE","Bénéficiaire",$A127,CK$6,CK$5,"Mois (DateRDV)",CK$7,"Années (DateRDV)",CK$3),2,""),"")</f>
        <v/>
      </c>
      <c r="CL127" s="166" t="str">
        <f>IFERROR(IF(GETPIVOTDATA("DateRDV",TCD!$B$1,"DT","GE","Bénéficiaire",$A127,GI$6,GI$5,"Mois (DateRDV)",GI$7,"Années (DateRDV)",GI$3,"Présence","Excusé"),3,""),"")</f>
        <v/>
      </c>
      <c r="CM127" s="166" t="str">
        <f>IFERROR(IF(GETPIVOTDATA("DateRDV",TCD!$B$1,"DT","GE","Bénéficiaire",$A127,CM$6,CM$5,"Mois (DateRDV)",CM$7,"Années (DateRDV)",CM$3,"Présence","Absent"),4,""),"")</f>
        <v/>
      </c>
      <c r="CN127" s="166" t="str">
        <f>IFERROR(IF(GETPIVOTDATA("DateRDV",TCD!$B$1,"DT","GE","Bénéficiaire",$A127,CN$6,CN$5,"Mois (DateRDV)",CN$7,"Années (DateRDV)",CN$3),1,""),"")</f>
        <v/>
      </c>
      <c r="CO127" s="166" t="str">
        <f>IFERROR(IF(GETPIVOTDATA("DateRDV",TCD!$B$1,"DT","GE","Bénéficiaire",$A127,CO$6,CO$5,"Mois (DateRDV)",CO$7,"Années (DateRDV)",CO$3),2,""),"")</f>
        <v/>
      </c>
      <c r="CP127" s="166" t="str">
        <f>IFERROR(IF(GETPIVOTDATA("DateRDV",TCD!$B$1,"DT","GE","Bénéficiaire",$A127,CP$6,CP$5,"Mois (DateRDV)",CP$7,"Années (DateRDV)",CP$3,"Présence","Excusé"),3,""),"")</f>
        <v/>
      </c>
      <c r="CQ127" s="166" t="str">
        <f>IFERROR(IF(GETPIVOTDATA("DateRDV",TCD!$B$1,"DT","GE","Bénéficiaire",$A127,CQ$6,CQ$5,"Mois (DateRDV)",CQ$7,"Années (DateRDV)",CQ$3,"Présence","Absent"),4,""),"")</f>
        <v/>
      </c>
      <c r="CR127" s="166" t="str">
        <f>IFERROR(IF(GETPIVOTDATA("DateRDV",TCD!$B$1,"DT","GE","Bénéficiaire",$A127,CR$6,CR$5,"Mois (DateRDV)",CR$7,"Années (DateRDV)",CR$3),1,""),"")</f>
        <v/>
      </c>
      <c r="CS127" s="166" t="str">
        <f>IFERROR(IF(GETPIVOTDATA("DateRDV",TCD!$B$1,"DT","GE","Bénéficiaire",$A127,CS$6,CS$5,"Mois (DateRDV)",CS$7,"Années (DateRDV)",CS$3),2,""),"")</f>
        <v/>
      </c>
      <c r="CT127" s="166" t="str">
        <f>IFERROR(IF(GETPIVOTDATA("DateRDV",TCD!$B$1,"DT","GE","Bénéficiaire",$A127,CT$6,CT$5,"Mois (DateRDV)",CT$7,"Années (DateRDV)",CT$3,"Présence","Excusé"),3,""),"")</f>
        <v/>
      </c>
      <c r="CU127" s="166" t="str">
        <f>IFERROR(IF(GETPIVOTDATA("DateRDV",TCD!$B$1,"DT","GE","Bénéficiaire",$A127,CU$6,CU$5,"Mois (DateRDV)",CU$7,"Années (DateRDV)",CU$3,"Présence","Absent"),4,""),"")</f>
        <v/>
      </c>
      <c r="CV127" s="166" t="str">
        <f>IFERROR(IF(GETPIVOTDATA("DateRDV",TCD!$B$1,"DT","GE","Bénéficiaire",$A127,CV$6,CV$5,"Mois (DateRDV)",CV$7,"Années (DateRDV)",CV$3),1,""),"")</f>
        <v/>
      </c>
      <c r="CW127" s="166" t="str">
        <f>IFERROR(IF(GETPIVOTDATA("DateRDV",TCD!$B$1,"DT","GE","Bénéficiaire",$A127,CW$6,CW$5,"Mois (DateRDV)",CW$7,"Années (DateRDV)",CW$3),2,""),"")</f>
        <v/>
      </c>
      <c r="CX127" s="166" t="str">
        <f>IFERROR(IF(GETPIVOTDATA("DateRDV",TCD!$B$1,"DT","GE","Bénéficiaire",$A127,CX$6,CX$5,"Mois (DateRDV)",CX$7,"Années (DateRDV)",CX$3,"Présence","Excusé"),3,""),"")</f>
        <v/>
      </c>
      <c r="CY127" s="166" t="str">
        <f>IFERROR(IF(GETPIVOTDATA("DateRDV",TCD!$B$1,"DT","GE","Bénéficiaire",$A127,CY$6,CY$5,"Mois (DateRDV)",CY$7,"Années (DateRDV)",CY$3,"Présence","Absent"),4,""),"")</f>
        <v/>
      </c>
      <c r="CZ127" s="166" t="str">
        <f>IFERROR(IF(GETPIVOTDATA("DateRDV",TCD!$B$1,"DT","GE","Bénéficiaire",$A127,CZ$6,CZ$5,"Mois (DateRDV)",CZ$7,"Années (DateRDV)",CZ$3),1,""),"")</f>
        <v/>
      </c>
      <c r="DA127" s="166" t="str">
        <f>IFERROR(IF(GETPIVOTDATA("DateRDV",TCD!$B$1,"DT","GE","Bénéficiaire",$A127,DA$6,DA$5,"Mois (DateRDV)",DA$7,"Années (DateRDV)",DA$3),2,""),"")</f>
        <v/>
      </c>
      <c r="DB127" s="166" t="str">
        <f>IFERROR(IF(GETPIVOTDATA("DateRDV",TCD!$B$1,"DT","GE","Bénéficiaire",$A127,DB$6,DB$5,"Mois (DateRDV)",DB$7,"Années (DateRDV)",DB$3,"Présence","Excusé"),3,""),"")</f>
        <v/>
      </c>
      <c r="DC127" s="166" t="str">
        <f>IFERROR(IF(GETPIVOTDATA("DateRDV",TCD!$B$1,"DT","GE","Bénéficiaire",$A127,DC$6,DC$5,"Mois (DateRDV)",DC$7,"Années (DateRDV)",DC$3,"Présence","Absent"),4,""),"")</f>
        <v/>
      </c>
      <c r="DD127" s="166" t="str">
        <f>IFERROR(IF(GETPIVOTDATA("DateRDV",TCD!$B$1,"DT","GE","Bénéficiaire",$A127,DD$6,DD$5,"Mois (DateRDV)",DD$7,"Années (DateRDV)",DD$3),1,""),"")</f>
        <v/>
      </c>
      <c r="DE127" s="166" t="str">
        <f>IFERROR(IF(GETPIVOTDATA("DateRDV",TCD!$B$1,"DT","GE","Bénéficiaire",$A127,DE$6,DE$5,"Mois (DateRDV)",DE$7,"Années (DateRDV)",DE$3),2,""),"")</f>
        <v/>
      </c>
      <c r="DF127" s="166" t="str">
        <f>IFERROR(IF(GETPIVOTDATA("DateRDV",TCD!$B$1,"DT","GE","Bénéficiaire",$A127,DF$6,DF$5,"Mois (DateRDV)",DF$7,"Années (DateRDV)",DF$3,"Présence","Excusé"),3,""),"")</f>
        <v/>
      </c>
      <c r="DG127" s="166" t="str">
        <f>IFERROR(IF(GETPIVOTDATA("DateRDV",TCD!$B$1,"DT","GE","Bénéficiaire",$A127,DG$6,DG$5,"Mois (DateRDV)",DG$7,"Années (DateRDV)",DG$3,"Présence","Absent"),4,""),"")</f>
        <v/>
      </c>
      <c r="DH127" s="166" t="str">
        <f>IFERROR(IF(GETPIVOTDATA("DateRDV",TCD!$B$1,"DT","GE","Bénéficiaire",$A127,DH$6,DH$5,"Mois (DateRDV)",DH$7,"Années (DateRDV)",DH$3),1,""),"")</f>
        <v/>
      </c>
      <c r="DI127" s="166" t="str">
        <f>IFERROR(IF(GETPIVOTDATA("DateRDV",TCD!$B$1,"DT","GE","Bénéficiaire",$A127,DI$6,DI$5,"Mois (DateRDV)",DI$7,"Années (DateRDV)",DI$3),2,""),"")</f>
        <v/>
      </c>
      <c r="DJ127" s="166" t="str">
        <f>IFERROR(IF(GETPIVOTDATA("DateRDV",TCD!$B$1,"DT","GE","Bénéficiaire",$A127,DJ$6,DJ$5,"Mois (DateRDV)",DJ$7,"Années (DateRDV)",DJ$3,"Présence","Excusé"),3,""),"")</f>
        <v/>
      </c>
      <c r="DK127" s="166" t="str">
        <f>IFERROR(IF(GETPIVOTDATA("DateRDV",TCD!$B$1,"DT","GE","Bénéficiaire",$A127,DK$6,DK$5,"Mois (DateRDV)",DK$7,"Années (DateRDV)",DK$3,"Présence","Absent"),4,""),"")</f>
        <v/>
      </c>
      <c r="DL127" s="166" t="str">
        <f>IFERROR(IF(GETPIVOTDATA("DateRDV",TCD!$B$1,"DT","GE","Bénéficiaire",$A127,DL$6,DL$5,"Mois (DateRDV)",DL$7,"Années (DateRDV)",DL$3),1,""),"")</f>
        <v/>
      </c>
      <c r="DM127" s="166" t="str">
        <f>IFERROR(IF(GETPIVOTDATA("DateRDV",TCD!$B$1,"DT","GE","Bénéficiaire",$A127,DM$6,DM$5,"Mois (DateRDV)",DM$7,"Années (DateRDV)",DM$3),2,""),"")</f>
        <v/>
      </c>
      <c r="DN127" s="166" t="str">
        <f>IFERROR(IF(GETPIVOTDATA("DateRDV",TCD!$B$1,"DT","GE","Bénéficiaire",$A127,DN$6,DN$5,"Mois (DateRDV)",DN$7,"Années (DateRDV)",DN$3,"Présence","Excusé"),3,""),"")</f>
        <v/>
      </c>
      <c r="DO127" s="166" t="str">
        <f>IFERROR(IF(GETPIVOTDATA("DateRDV",TCD!$B$1,"DT","GE","Bénéficiaire",$A127,DO$6,DO$5,"Mois (DateRDV)",DO$7,"Années (DateRDV)",DO$3,"Présence","Absent"),4,""),"")</f>
        <v/>
      </c>
    </row>
    <row r="128" spans="1:119" x14ac:dyDescent="0.2">
      <c r="A128" t="str">
        <v>MOUHIM Amine</v>
      </c>
      <c r="B128" s="169" t="str">
        <f>IFERROR(IF(INDEX(Data!P:P,MATCH(A128,Data!B:B,0))&lt;&gt;"",INDEX(Data!P:P,MATCH(A128,Data!B:B,0)),""),"")</f>
        <v>MOUHIM</v>
      </c>
      <c r="C128" s="169" t="str">
        <f>IFERROR(IF(INDEX(Data!O:O,MATCH(A128,Data!B:B,0))&lt;&gt;"",INDEX(Data!O:O,MATCH(A128,Data!B:B,0)),""),"")</f>
        <v>Amine</v>
      </c>
      <c r="D128" s="169" t="str">
        <f>IFERROR(IF(INDEX(Data!J:J,MATCH(A128,Data!B:B,0))&lt;&gt;"",INDEX(Data!J:J,MATCH(A128,Data!B:B,0)),""),"")</f>
        <v>ML</v>
      </c>
      <c r="E128" s="169" t="str">
        <f>IFERROR(IF(INDEX(Data!M:M,MATCH(A128,Data!B:B,0))&lt;&gt;"",INDEX(Data!M:M,MATCH(A128,Data!B:B,0)),""),"")</f>
        <v>ST JULIEN EN GENEVOIS</v>
      </c>
      <c r="F128" s="169">
        <f>IFERROR(IF(INDEX(Data!N:N,MATCH(A128,Data!B:B,0))&lt;&gt;"",INDEX(Data!N:N,MATCH(A128,Data!B:B,0)),""),"")</f>
        <v>74160</v>
      </c>
      <c r="G128" s="170">
        <f>IFERROR(IF(INDEX(Data!K:K,MATCH(A128,Data!B:B,0))&lt;&gt;"",INDEX(Data!K:K,MATCH(A128,Data!B:B,0)),""),"")</f>
        <v>45629</v>
      </c>
      <c r="H128" s="170">
        <f>IFERROR(IF(INDEX(Data!L:L,MATCH(A128,Data!B:B,0))&lt;&gt;"",INDEX(Data!L:L,MATCH(A128,Data!B:B,0)),""),"")</f>
        <v>45632</v>
      </c>
      <c r="I128" s="170">
        <f>IFERROR(IF(INDEX(Data!C:C,MATCH(A128,Data!B:B,0))&lt;&gt;"",INDEX(Data!C:C,MATCH(A128,Data!B:B,0)),""),"")</f>
        <v>45646</v>
      </c>
      <c r="J128" s="170">
        <f>IFERROR(IF(INDEX(Data!D:D,MATCH(A128,Data!B:B,0))&lt;&gt;"",INDEX(Data!D:D,MATCH(A128,Data!B:B,0)),""),"")</f>
        <v>45709</v>
      </c>
      <c r="K128" s="171" t="str">
        <f>IFERROR(IF(INDEX(Data!H:H,MATCH(A128,Data!B:B,0))&lt;&gt;"",INDEX(Data!H:H,MATCH(A128,Data!B:B,0)),""),"")</f>
        <v>Remobilisation</v>
      </c>
      <c r="L128" s="166" t="str">
        <f>IFERROR(IF(GETPIVOTDATA("DateRDV",TCD!$B$1,"DT","GE","Bénéficiaire",$A128,L$6,L$5,"Mois (DateRDV)",L$7,"Années (DateRDV)",L$3),1,""),"")</f>
        <v/>
      </c>
      <c r="M128" s="166" t="str">
        <f>IFERROR(IF(GETPIVOTDATA("DateRDV",TCD!$B$1,"DT","GE","Bénéficiaire",$A128,M$6,M$5,"Mois (DateRDV)",M$7,"Années (DateRDV)",M$3),2,""),"")</f>
        <v/>
      </c>
      <c r="N128" s="166" t="str">
        <f>IFERROR(IF(GETPIVOTDATA("DateRDV",TCD!$B$1,"DT","GE","Bénéficiaire",$A128,N$6,N$5,"Mois (DateRDV)",N$7,"Années (DateRDV)",N$3,"Présence","Excusé"),3,""),"")</f>
        <v/>
      </c>
      <c r="O128" s="166" t="str">
        <f>IFERROR(IF(GETPIVOTDATA("DateRDV",TCD!$B$1,"DT","GE","Bénéficiaire",$A128,O$6,O$5,"Mois (DateRDV)",O$7,"Années (DateRDV)",O$3,"Présence","Absent"),4,""),"")</f>
        <v/>
      </c>
      <c r="P128" s="166" t="str">
        <f>IFERROR(IF(GETPIVOTDATA("DateRDV",TCD!$B$1,"DT","GE","Bénéficiaire",$A128,P$6,P$5,"Mois (DateRDV)",P$7,"Années (DateRDV)",P$3),1,""),"")</f>
        <v/>
      </c>
      <c r="Q128" s="166" t="str">
        <f>IFERROR(IF(GETPIVOTDATA("DateRDV",TCD!$B$1,"DT","GE","Bénéficiaire",$A128,Q$6,Q$5,"Mois (DateRDV)",Q$7,"Années (DateRDV)",Q$3),2,""),"")</f>
        <v/>
      </c>
      <c r="R128" s="166" t="str">
        <f>IFERROR(IF(GETPIVOTDATA("DateRDV",TCD!$B$1,"DT","GE","Bénéficiaire",$A128,R$6,R$5,"Mois (DateRDV)",R$7,"Années (DateRDV)",R$3,"Présence","Excusé"),3,""),"")</f>
        <v/>
      </c>
      <c r="S128" s="166" t="str">
        <f>IFERROR(IF(GETPIVOTDATA("DateRDV",TCD!$B$1,"DT","GE","Bénéficiaire",$A128,S$6,S$5,"Mois (DateRDV)",S$7,"Années (DateRDV)",S$3,"Présence","Absent"),4,""),"")</f>
        <v/>
      </c>
      <c r="T128" s="166" t="str">
        <f>IFERROR(IF(GETPIVOTDATA("DateRDV",TCD!$B$1,"DT","GE","Bénéficiaire",$A128,T$6,T$5,"Mois (DateRDV)",T$7,"Années (DateRDV)",T$3),1,""),"")</f>
        <v/>
      </c>
      <c r="U128" s="166" t="str">
        <f>IFERROR(IF(GETPIVOTDATA("DateRDV",TCD!$B$1,"DT","GE","Bénéficiaire",$A128,U$6,U$5,"Mois (DateRDV)",U$7,"Années (DateRDV)",U$3),2,""),"")</f>
        <v/>
      </c>
      <c r="V128" s="166" t="str">
        <f>IFERROR(IF(GETPIVOTDATA("DateRDV",TCD!$B$1,"DT","GE","Bénéficiaire",$A128,V$6,V$5,"Mois (DateRDV)",V$7,"Années (DateRDV)",V$3,"Présence","Excusé"),3,""),"")</f>
        <v/>
      </c>
      <c r="W128" s="166" t="str">
        <f>IFERROR(IF(GETPIVOTDATA("DateRDV",TCD!$B$1,"DT","GE","Bénéficiaire",$A128,W$6,W$5,"Mois (DateRDV)",W$7,"Années (DateRDV)",W$3,"Présence","Absent"),4,""),"")</f>
        <v/>
      </c>
      <c r="X128" s="166" t="str">
        <f>IFERROR(IF(GETPIVOTDATA("DateRDV",TCD!$B$1,"DT","GE","Bénéficiaire",$A128,X$6,X$5,"Mois (DateRDV)",X$7,"Années (DateRDV)",X$3),1,""),"")</f>
        <v/>
      </c>
      <c r="Y128" s="166" t="str">
        <f>IFERROR(IF(GETPIVOTDATA("DateRDV",TCD!$B$1,"DT","GE","Bénéficiaire",$A128,Y$6,Y$5,"Mois (DateRDV)",Y$7,"Années (DateRDV)",Y$3),2,""),"")</f>
        <v/>
      </c>
      <c r="Z128" s="166" t="str">
        <f>IFERROR(IF(GETPIVOTDATA("DateRDV",TCD!$B$1,"DT","GE","Bénéficiaire",$A128,Z$6,Z$5,"Mois (DateRDV)",Z$7,"Années (DateRDV)",Z$3,"Présence","Excusé"),3,""),"")</f>
        <v/>
      </c>
      <c r="AA128" s="166" t="str">
        <f>IFERROR(IF(GETPIVOTDATA("DateRDV",TCD!$B$1,"DT","GE","Bénéficiaire",$A128,AA$6,AA$5,"Mois (DateRDV)",AA$7,"Années (DateRDV)",AA$3,"Présence","Absent"),4,""),"")</f>
        <v/>
      </c>
      <c r="AB128" s="166" t="str">
        <f>IFERROR(IF(GETPIVOTDATA("DateRDV",TCD!$B$1,"DT","GE","Bénéficiaire",$A128,AB$6,AB$5,"Mois (DateRDV)",AB$7,"Années (DateRDV)",AB$3),1,""),"")</f>
        <v/>
      </c>
      <c r="AC128" s="166" t="str">
        <f>IFERROR(IF(GETPIVOTDATA("DateRDV",TCD!$B$1,"DT","GE","Bénéficiaire",$A128,AC$6,AC$5,"Mois (DateRDV)",AC$7,"Années (DateRDV)",AC$3),2,""),"")</f>
        <v/>
      </c>
      <c r="AD128" s="166" t="str">
        <f>IFERROR(IF(GETPIVOTDATA("DateRDV",TCD!$B$1,"DT","GE","Bénéficiaire",$A128,AD$6,AD$5,"Mois (DateRDV)",AD$7,"Années (DateRDV)",AD$3,"Présence","Excusé"),3,""),"")</f>
        <v/>
      </c>
      <c r="AE128" s="166" t="str">
        <f>IFERROR(IF(GETPIVOTDATA("DateRDV",TCD!$B$1,"DT","GE","Bénéficiaire",$A128,AE$6,AE$5,"Mois (DateRDV)",AE$7,"Années (DateRDV)",AE$3,"Présence","Absent"),4,""),"")</f>
        <v/>
      </c>
      <c r="AF128" s="166" t="str">
        <f>IFERROR(IF(GETPIVOTDATA("DateRDV",TCD!$B$1,"DT","GE","Bénéficiaire",$A128,AF$6,AF$5,"Mois (DateRDV)",AF$7,"Années (DateRDV)",AF$3),1,""),"")</f>
        <v/>
      </c>
      <c r="AG128" s="166" t="str">
        <f>IFERROR(IF(GETPIVOTDATA("DateRDV",TCD!$B$1,"DT","GE","Bénéficiaire",$A128,AG$6,AG$5,"Mois (DateRDV)",AG$7,"Années (DateRDV)",AG$3),2,""),"")</f>
        <v/>
      </c>
      <c r="AH128" s="166" t="str">
        <f>IFERROR(IF(GETPIVOTDATA("DateRDV",TCD!$B$1,"DT","GE","Bénéficiaire",$A128,AH$6,AH$5,"Mois (DateRDV)",AH$7,"Années (DateRDV)",AH$3,"Présence","Excusé"),3,""),"")</f>
        <v/>
      </c>
      <c r="AI128" s="166" t="str">
        <f>IFERROR(IF(GETPIVOTDATA("DateRDV",TCD!$B$1,"DT","GE","Bénéficiaire",$A128,AI$6,AI$5,"Mois (DateRDV)",AI$7,"Années (DateRDV)",AI$3,"Présence","Absent"),4,""),"")</f>
        <v/>
      </c>
      <c r="AJ128" s="166" t="str">
        <f>IFERROR(IF(GETPIVOTDATA("DateRDV",TCD!$B$1,"DT","GE","Bénéficiaire",$A128,AJ$6,AJ$5,"Mois (DateRDV)",AJ$7,"Années (DateRDV)",AJ$3),1,""),"")</f>
        <v/>
      </c>
      <c r="AK128" s="166" t="str">
        <f>IFERROR(IF(GETPIVOTDATA("DateRDV",TCD!$B$1,"DT","GE","Bénéficiaire",$A128,AK$6,AK$5,"Mois (DateRDV)",AK$7,"Années (DateRDV)",AK$3),2,""),"")</f>
        <v/>
      </c>
      <c r="AL128" s="166" t="str">
        <f>IFERROR(IF(GETPIVOTDATA("DateRDV",TCD!$B$1,"DT","GE","Bénéficiaire",$A128,AL$6,AL$5,"Mois (DateRDV)",AL$7,"Années (DateRDV)",AL$3,"Présence","Excusé"),3,""),"")</f>
        <v/>
      </c>
      <c r="AM128" s="166" t="str">
        <f>IFERROR(IF(GETPIVOTDATA("DateRDV",TCD!$B$1,"DT","GE","Bénéficiaire",$A128,AM$6,AM$5,"Mois (DateRDV)",AM$7,"Années (DateRDV)",AM$3,"Présence","Absent"),4,""),"")</f>
        <v/>
      </c>
      <c r="AN128" s="166" t="str">
        <f>IFERROR(IF(GETPIVOTDATA("DateRDV",TCD!$B$1,"DT","GE","Bénéficiaire",$A128,AN$6,AN$5,"Mois (DateRDV)",AN$7,"Années (DateRDV)",AN$3),1,""),"")</f>
        <v/>
      </c>
      <c r="AO128" s="166" t="str">
        <f>IFERROR(IF(GETPIVOTDATA("DateRDV",TCD!$B$1,"DT","GE","Bénéficiaire",$A128,AO$6,AO$5,"Mois (DateRDV)",AO$7,"Années (DateRDV)",AO$3),2,""),"")</f>
        <v/>
      </c>
      <c r="AP128" s="166" t="str">
        <f>IFERROR(IF(GETPIVOTDATA("DateRDV",TCD!$B$1,"DT","GE","Bénéficiaire",$A128,AP$6,AP$5,"Mois (DateRDV)",AP$7,"Années (DateRDV)",AP$3,"Présence","Excusé"),3,""),"")</f>
        <v/>
      </c>
      <c r="AQ128" s="166" t="str">
        <f>IFERROR(IF(GETPIVOTDATA("DateRDV",TCD!$B$1,"DT","GE","Bénéficiaire",$A128,AQ$6,AQ$5,"Mois (DateRDV)",AQ$7,"Années (DateRDV)",AQ$3,"Présence","Absent"),4,""),"")</f>
        <v/>
      </c>
      <c r="AR128" s="166" t="str">
        <f>IFERROR(IF(GETPIVOTDATA("DateRDV",TCD!$B$1,"DT","GE","Bénéficiaire",$A128,AR$6,AR$5,"Mois (DateRDV)",AR$7,"Années (DateRDV)",AR$3),1,""),"")</f>
        <v/>
      </c>
      <c r="AS128" s="166" t="str">
        <f>IFERROR(IF(GETPIVOTDATA("DateRDV",TCD!$B$1,"DT","GE","Bénéficiaire",$A128,AS$6,AS$5,"Mois (DateRDV)",AS$7,"Années (DateRDV)",AS$3),2,""),"")</f>
        <v/>
      </c>
      <c r="AT128" s="166" t="str">
        <f>IFERROR(IF(GETPIVOTDATA("DateRDV",TCD!$B$1,"DT","GE","Bénéficiaire",$A128,AT$6,AT$5,"Mois (DateRDV)",AT$7,"Années (DateRDV)",AT$3,"Présence","Excusé"),3,""),"")</f>
        <v/>
      </c>
      <c r="AU128" s="166" t="str">
        <f>IFERROR(IF(GETPIVOTDATA("DateRDV",TCD!$B$1,"DT","GE","Bénéficiaire",$A128,AU$6,AU$5,"Mois (DateRDV)",AU$7,"Années (DateRDV)",AU$3,"Présence","Absent"),4,""),"")</f>
        <v/>
      </c>
      <c r="AV128" s="166" t="str">
        <f>IFERROR(IF(GETPIVOTDATA("DateRDV",TCD!$B$1,"DT","GE","Bénéficiaire",$A128,AV$6,AV$5,"Mois (DateRDV)",AV$7,"Années (DateRDV)",AV$3),1,""),"")</f>
        <v/>
      </c>
      <c r="AW128" s="166" t="str">
        <f>IFERROR(IF(GETPIVOTDATA("DateRDV",TCD!$B$1,"DT","GE","Bénéficiaire",$A128,AW$6,AW$5,"Mois (DateRDV)",AW$7,"Années (DateRDV)",AW$3),2,""),"")</f>
        <v/>
      </c>
      <c r="AX128" s="166" t="str">
        <f>IFERROR(IF(GETPIVOTDATA("DateRDV",TCD!$B$1,"DT","GE","Bénéficiaire",$A128,AX$6,AX$5,"Mois (DateRDV)",AX$7,"Années (DateRDV)",AX$3,"Présence","Excusé"),3,""),"")</f>
        <v/>
      </c>
      <c r="AY128" s="166" t="str">
        <f>IFERROR(IF(GETPIVOTDATA("DateRDV",TCD!$B$1,"DT","GE","Bénéficiaire",$A128,AY$6,AY$5,"Mois (DateRDV)",AY$7,"Années (DateRDV)",AY$3,"Présence","Absent"),4,""),"")</f>
        <v/>
      </c>
      <c r="AZ128" s="166" t="str">
        <f>IFERROR(IF(GETPIVOTDATA("DateRDV",TCD!$B$1,"DT","GE","Bénéficiaire",$A128,AZ$6,AZ$5,"Mois (DateRDV)",AZ$7,"Années (DateRDV)",AZ$3),1,""),"")</f>
        <v/>
      </c>
      <c r="BA128" s="166" t="str">
        <f>IFERROR(IF(GETPIVOTDATA("DateRDV",TCD!$B$1,"DT","GE","Bénéficiaire",$A128,BA$6,BA$5,"Mois (DateRDV)",BA$7,"Années (DateRDV)",BA$3),2,""),"")</f>
        <v/>
      </c>
      <c r="BB128" s="166" t="str">
        <f>IFERROR(IF(GETPIVOTDATA("DateRDV",TCD!$B$1,"DT","GE","Bénéficiaire",$A128,BB$6,BB$5,"Mois (DateRDV)",BB$7,"Années (DateRDV)",BB$3,"Présence","Excusé"),3,""),"")</f>
        <v/>
      </c>
      <c r="BC128" s="166" t="str">
        <f>IFERROR(IF(GETPIVOTDATA("DateRDV",TCD!$B$1,"DT","GE","Bénéficiaire",$A128,BC$6,BC$5,"Mois (DateRDV)",BC$7,"Années (DateRDV)",BC$3,"Présence","Absent"),4,""),"")</f>
        <v/>
      </c>
      <c r="BD128" s="166" t="str">
        <f>IFERROR(IF(GETPIVOTDATA("DateRDV",TCD!$B$1,"DT","GE","Bénéficiaire",$A128,BD$6,BD$5,"Mois (DateRDV)",BD$7,"Années (DateRDV)",BD$3),1,""),"")</f>
        <v/>
      </c>
      <c r="BE128" s="166" t="str">
        <f>IFERROR(IF(GETPIVOTDATA("DateRDV",TCD!$B$1,"DT","GE","Bénéficiaire",$A128,BE$6,BE$5,"Mois (DateRDV)",BE$7,"Années (DateRDV)",BE$3),2,""),"")</f>
        <v/>
      </c>
      <c r="BF128" s="166" t="str">
        <f>IFERROR(IF(GETPIVOTDATA("DateRDV",TCD!$B$1,"DT","GE","Bénéficiaire",$A128,BF$6,BF$5,"Mois (DateRDV)",BF$7,"Années (DateRDV)",BF$3,"Présence","Excusé"),3,""),"")</f>
        <v/>
      </c>
      <c r="BG128" s="166" t="str">
        <f>IFERROR(IF(GETPIVOTDATA("DateRDV",TCD!$B$1,"DT","GE","Bénéficiaire",$A128,BG$6,BG$5,"Mois (DateRDV)",BG$7,"Années (DateRDV)",BG$3,"Présence","Absent"),4,""),"")</f>
        <v/>
      </c>
      <c r="BH128" s="166" t="str">
        <f>IFERROR(IF(GETPIVOTDATA("DateRDV",TCD!$B$1,"DT","GE","Bénéficiaire",$A128,BH$6,BH$5,"Mois (DateRDV)",BH$7,"Années (DateRDV)",BH$3),1,""),"")</f>
        <v/>
      </c>
      <c r="BI128" s="166" t="str">
        <f>IFERROR(IF(GETPIVOTDATA("DateRDV",TCD!$B$1,"DT","GE","Bénéficiaire",$A128,BI$6,BI$5,"Mois (DateRDV)",BI$7,"Années (DateRDV)",BI$3),2,""),"")</f>
        <v/>
      </c>
      <c r="BJ128" s="166" t="str">
        <f>IFERROR(IF(GETPIVOTDATA("DateRDV",TCD!$B$1,"DT","GE","Bénéficiaire",$A128,BJ$6,BJ$5,"Mois (DateRDV)",BJ$7,"Années (DateRDV)",BJ$3,"Présence","Excusé"),3,""),"")</f>
        <v/>
      </c>
      <c r="BK128" s="166" t="str">
        <f>IFERROR(IF(GETPIVOTDATA("DateRDV",TCD!$B$1,"DT","GE","Bénéficiaire",$A128,BK$6,BK$5,"Mois (DateRDV)",BK$7,"Années (DateRDV)",BK$3,"Présence","Absent"),4,""),"")</f>
        <v/>
      </c>
      <c r="BL128" s="166" t="str">
        <f>IFERROR(IF(GETPIVOTDATA("DateRDV",TCD!$B$1,"DT","GE","Bénéficiaire",$A128,BL$6,BL$5,"Mois (DateRDV)",BL$7,"Années (DateRDV)",BL$3),1,""),"")</f>
        <v/>
      </c>
      <c r="BM128" s="166" t="str">
        <f>IFERROR(IF(GETPIVOTDATA("DateRDV",TCD!$B$1,"DT","GE","Bénéficiaire",$A128,BM$6,BM$5,"Mois (DateRDV)",BM$7,"Années (DateRDV)",BM$3),2,""),"")</f>
        <v/>
      </c>
      <c r="BN128" s="166" t="str">
        <f>IFERROR(IF(GETPIVOTDATA("DateRDV",TCD!$B$1,"DT","GE","Bénéficiaire",$A128,BN$6,BN$5,"Mois (DateRDV)",BN$7,"Années (DateRDV)",BN$3,"Présence","Excusé"),3,""),"")</f>
        <v/>
      </c>
      <c r="BO128" s="166" t="str">
        <f>IFERROR(IF(GETPIVOTDATA("DateRDV",TCD!$B$1,"DT","GE","Bénéficiaire",$A128,BO$6,BO$5,"Mois (DateRDV)",BO$7,"Années (DateRDV)",BO$3,"Présence","Absent"),4,""),"")</f>
        <v/>
      </c>
      <c r="BP128" s="166" t="str">
        <f>IFERROR(IF(GETPIVOTDATA("DateRDV",TCD!$B$1,"DT","GE","Bénéficiaire",$A128,BP$6,BP$5,"Mois (DateRDV)",BP$7,"Années (DateRDV)",BP$3),1,""),"")</f>
        <v/>
      </c>
      <c r="BQ128" s="166" t="str">
        <f>IFERROR(IF(GETPIVOTDATA("DateRDV",TCD!$B$1,"DT","GE","Bénéficiaire",$A128,BQ$6,BQ$5,"Mois (DateRDV)",BQ$7,"Années (DateRDV)",BQ$3),2,""),"")</f>
        <v/>
      </c>
      <c r="BR128" s="166" t="str">
        <f>IFERROR(IF(GETPIVOTDATA("DateRDV",TCD!$B$1,"DT","GE","Bénéficiaire",$A128,BR$6,BR$5,"Mois (DateRDV)",BR$7,"Années (DateRDV)",BR$3,"Présence","Excusé"),3,""),"")</f>
        <v/>
      </c>
      <c r="BS128" s="166" t="str">
        <f>IFERROR(IF(GETPIVOTDATA("DateRDV",TCD!$B$1,"DT","GE","Bénéficiaire",$A128,BS$6,BS$5,"Mois (DateRDV)",BS$7,"Années (DateRDV)",BS$3,"Présence","Absent"),4,""),"")</f>
        <v/>
      </c>
      <c r="BT128" s="166" t="str">
        <f>IFERROR(IF(GETPIVOTDATA("DateRDV",TCD!$B$1,"DT","GE","Bénéficiaire",$A128,BT$6,BT$5,"Mois (DateRDV)",BT$7,"Années (DateRDV)",BT$3),1,""),"")</f>
        <v/>
      </c>
      <c r="BU128" s="166" t="str">
        <f>IFERROR(IF(GETPIVOTDATA("DateRDV",TCD!$B$1,"DT","GE","Bénéficiaire",$A128,BU$6,BU$5,"Mois (DateRDV)",BU$7,"Années (DateRDV)",BU$3),2,""),"")</f>
        <v/>
      </c>
      <c r="BV128" s="166" t="str">
        <f>IFERROR(IF(GETPIVOTDATA("DateRDV",TCD!$B$1,"DT","GE","Bénéficiaire",$A128,BV$6,BV$5,"Mois (DateRDV)",BV$7,"Années (DateRDV)",BV$3,"Présence","Excusé"),3,""),"")</f>
        <v/>
      </c>
      <c r="BW128" s="166" t="str">
        <f>IFERROR(IF(GETPIVOTDATA("DateRDV",TCD!$B$1,"DT","GE","Bénéficiaire",$A128,BW$6,BW$5,"Mois (DateRDV)",BW$7,"Années (DateRDV)",BW$3,"Présence","Absent"),4,""),"")</f>
        <v/>
      </c>
      <c r="BX128" s="166" t="str">
        <f>IFERROR(IF(GETPIVOTDATA("DateRDV",TCD!$B$1,"DT","GE","Bénéficiaire",$A128,BX$6,BX$5,"Mois (DateRDV)",BX$7,"Années (DateRDV)",BX$3),1,""),"")</f>
        <v/>
      </c>
      <c r="BY128" s="166" t="str">
        <f>IFERROR(IF(GETPIVOTDATA("DateRDV",TCD!$B$1,"DT","GE","Bénéficiaire",$A128,BY$6,BY$5,"Mois (DateRDV)",BY$7,"Années (DateRDV)",BY$3),2,""),"")</f>
        <v/>
      </c>
      <c r="BZ128" s="166" t="str">
        <f>IFERROR(IF(GETPIVOTDATA("DateRDV",TCD!$B$1,"DT","GE","Bénéficiaire",$A128,BZ$6,BZ$5,"Mois (DateRDV)",BZ$7,"Années (DateRDV)",BZ$3,"Présence","Excusé"),3,""),"")</f>
        <v/>
      </c>
      <c r="CA128" s="166" t="str">
        <f>IFERROR(IF(GETPIVOTDATA("DateRDV",TCD!$B$1,"DT","GE","Bénéficiaire",$A128,CA$6,CA$5,"Mois (DateRDV)",CA$7,"Années (DateRDV)",CA$3,"Présence","Absent"),4,""),"")</f>
        <v/>
      </c>
      <c r="CB128" s="166" t="str">
        <f>IFERROR(IF(GETPIVOTDATA("DateRDV",TCD!$B$1,"DT","GE","Bénéficiaire",$A128,CB$6,CB$5,"Mois (DateRDV)",CB$7,"Années (DateRDV)",CB$3),1,""),"")</f>
        <v/>
      </c>
      <c r="CC128" s="166" t="str">
        <f>IFERROR(IF(GETPIVOTDATA("DateRDV",TCD!$B$1,"DT","GE","Bénéficiaire",$A128,CC$6,CC$5,"Mois (DateRDV)",CC$7,"Années (DateRDV)",CC$3),2,""),"")</f>
        <v/>
      </c>
      <c r="CD128" s="166" t="str">
        <f>IFERROR(IF(GETPIVOTDATA("DateRDV",TCD!$B$1,"DT","GE","Bénéficiaire",$A128,CD$6,CD$5,"Mois (DateRDV)",CD$7,"Années (DateRDV)",CD$3,"Présence","Excusé"),3,""),"")</f>
        <v/>
      </c>
      <c r="CE128" s="166" t="str">
        <f>IFERROR(IF(GETPIVOTDATA("DateRDV",TCD!$B$1,"DT","GE","Bénéficiaire",$A128,CE$6,CE$5,"Mois (DateRDV)",CE$7,"Années (DateRDV)",CE$3,"Présence","Absent"),4,""),"")</f>
        <v/>
      </c>
      <c r="CF128" s="166" t="str">
        <f>IFERROR(IF(GETPIVOTDATA("DateRDV",TCD!$B$1,"DT","GE","Bénéficiaire",$A128,CF$6,CF$5,"Mois (DateRDV)",CF$7,"Années (DateRDV)",CF$3),1,""),"")</f>
        <v/>
      </c>
      <c r="CG128" s="166" t="str">
        <f>IFERROR(IF(GETPIVOTDATA("DateRDV",TCD!$B$1,"DT","GE","Bénéficiaire",$A128,CG$6,CG$5,"Mois (DateRDV)",CG$7,"Années (DateRDV)",CG$3),2,""),"")</f>
        <v/>
      </c>
      <c r="CH128" s="166" t="str">
        <f>IFERROR(IF(GETPIVOTDATA("DateRDV",TCD!$B$1,"DT","GE","Bénéficiaire",$A128,CH$6,CH$5,"Mois (DateRDV)",CH$7,"Années (DateRDV)",CH$3,"Présence","Excusé"),3,""),"")</f>
        <v/>
      </c>
      <c r="CI128" s="166" t="str">
        <f>IFERROR(IF(GETPIVOTDATA("DateRDV",TCD!$B$1,"DT","GE","Bénéficiaire",$A128,CI$6,CI$5,"Mois (DateRDV)",CI$7,"Années (DateRDV)",CI$3,"Présence","Absent"),4,""),"")</f>
        <v/>
      </c>
      <c r="CJ128" s="166" t="str">
        <f>IFERROR(IF(GETPIVOTDATA("DateRDV",TCD!$B$1,"DT","GE","Bénéficiaire",$A128,CJ$6,CJ$5,"Mois (DateRDV)",CJ$7,"Années (DateRDV)",CJ$3),1,""),"")</f>
        <v/>
      </c>
      <c r="CK128" s="166" t="str">
        <f>IFERROR(IF(GETPIVOTDATA("DateRDV",TCD!$B$1,"DT","GE","Bénéficiaire",$A128,CK$6,CK$5,"Mois (DateRDV)",CK$7,"Années (DateRDV)",CK$3),2,""),"")</f>
        <v/>
      </c>
      <c r="CL128" s="166" t="str">
        <f>IFERROR(IF(GETPIVOTDATA("DateRDV",TCD!$B$1,"DT","GE","Bénéficiaire",$A128,GI$6,GI$5,"Mois (DateRDV)",GI$7,"Années (DateRDV)",GI$3,"Présence","Excusé"),3,""),"")</f>
        <v/>
      </c>
      <c r="CM128" s="166" t="str">
        <f>IFERROR(IF(GETPIVOTDATA("DateRDV",TCD!$B$1,"DT","GE","Bénéficiaire",$A128,CM$6,CM$5,"Mois (DateRDV)",CM$7,"Années (DateRDV)",CM$3,"Présence","Absent"),4,""),"")</f>
        <v/>
      </c>
      <c r="CN128" s="166" t="str">
        <f>IFERROR(IF(GETPIVOTDATA("DateRDV",TCD!$B$1,"DT","GE","Bénéficiaire",$A128,CN$6,CN$5,"Mois (DateRDV)",CN$7,"Années (DateRDV)",CN$3),1,""),"")</f>
        <v/>
      </c>
      <c r="CO128" s="166" t="str">
        <f>IFERROR(IF(GETPIVOTDATA("DateRDV",TCD!$B$1,"DT","GE","Bénéficiaire",$A128,CO$6,CO$5,"Mois (DateRDV)",CO$7,"Années (DateRDV)",CO$3),2,""),"")</f>
        <v/>
      </c>
      <c r="CP128" s="166" t="str">
        <f>IFERROR(IF(GETPIVOTDATA("DateRDV",TCD!$B$1,"DT","GE","Bénéficiaire",$A128,CP$6,CP$5,"Mois (DateRDV)",CP$7,"Années (DateRDV)",CP$3,"Présence","Excusé"),3,""),"")</f>
        <v/>
      </c>
      <c r="CQ128" s="166" t="str">
        <f>IFERROR(IF(GETPIVOTDATA("DateRDV",TCD!$B$1,"DT","GE","Bénéficiaire",$A128,CQ$6,CQ$5,"Mois (DateRDV)",CQ$7,"Années (DateRDV)",CQ$3,"Présence","Absent"),4,""),"")</f>
        <v/>
      </c>
      <c r="CR128" s="166" t="str">
        <f>IFERROR(IF(GETPIVOTDATA("DateRDV",TCD!$B$1,"DT","GE","Bénéficiaire",$A128,CR$6,CR$5,"Mois (DateRDV)",CR$7,"Années (DateRDV)",CR$3),1,""),"")</f>
        <v/>
      </c>
      <c r="CS128" s="166" t="str">
        <f>IFERROR(IF(GETPIVOTDATA("DateRDV",TCD!$B$1,"DT","GE","Bénéficiaire",$A128,CS$6,CS$5,"Mois (DateRDV)",CS$7,"Années (DateRDV)",CS$3),2,""),"")</f>
        <v/>
      </c>
      <c r="CT128" s="166" t="str">
        <f>IFERROR(IF(GETPIVOTDATA("DateRDV",TCD!$B$1,"DT","GE","Bénéficiaire",$A128,CT$6,CT$5,"Mois (DateRDV)",CT$7,"Années (DateRDV)",CT$3,"Présence","Excusé"),3,""),"")</f>
        <v/>
      </c>
      <c r="CU128" s="166" t="str">
        <f>IFERROR(IF(GETPIVOTDATA("DateRDV",TCD!$B$1,"DT","GE","Bénéficiaire",$A128,CU$6,CU$5,"Mois (DateRDV)",CU$7,"Années (DateRDV)",CU$3,"Présence","Absent"),4,""),"")</f>
        <v/>
      </c>
      <c r="CV128" s="166" t="str">
        <f>IFERROR(IF(GETPIVOTDATA("DateRDV",TCD!$B$1,"DT","GE","Bénéficiaire",$A128,CV$6,CV$5,"Mois (DateRDV)",CV$7,"Années (DateRDV)",CV$3),1,""),"")</f>
        <v/>
      </c>
      <c r="CW128" s="166" t="str">
        <f>IFERROR(IF(GETPIVOTDATA("DateRDV",TCD!$B$1,"DT","GE","Bénéficiaire",$A128,CW$6,CW$5,"Mois (DateRDV)",CW$7,"Années (DateRDV)",CW$3),2,""),"")</f>
        <v/>
      </c>
      <c r="CX128" s="166" t="str">
        <f>IFERROR(IF(GETPIVOTDATA("DateRDV",TCD!$B$1,"DT","GE","Bénéficiaire",$A128,CX$6,CX$5,"Mois (DateRDV)",CX$7,"Années (DateRDV)",CX$3,"Présence","Excusé"),3,""),"")</f>
        <v/>
      </c>
      <c r="CY128" s="166" t="str">
        <f>IFERROR(IF(GETPIVOTDATA("DateRDV",TCD!$B$1,"DT","GE","Bénéficiaire",$A128,CY$6,CY$5,"Mois (DateRDV)",CY$7,"Années (DateRDV)",CY$3,"Présence","Absent"),4,""),"")</f>
        <v/>
      </c>
      <c r="CZ128" s="166" t="str">
        <f>IFERROR(IF(GETPIVOTDATA("DateRDV",TCD!$B$1,"DT","GE","Bénéficiaire",$A128,CZ$6,CZ$5,"Mois (DateRDV)",CZ$7,"Années (DateRDV)",CZ$3),1,""),"")</f>
        <v/>
      </c>
      <c r="DA128" s="166" t="str">
        <f>IFERROR(IF(GETPIVOTDATA("DateRDV",TCD!$B$1,"DT","GE","Bénéficiaire",$A128,DA$6,DA$5,"Mois (DateRDV)",DA$7,"Années (DateRDV)",DA$3),2,""),"")</f>
        <v/>
      </c>
      <c r="DB128" s="166" t="str">
        <f>IFERROR(IF(GETPIVOTDATA("DateRDV",TCD!$B$1,"DT","GE","Bénéficiaire",$A128,DB$6,DB$5,"Mois (DateRDV)",DB$7,"Années (DateRDV)",DB$3,"Présence","Excusé"),3,""),"")</f>
        <v/>
      </c>
      <c r="DC128" s="166" t="str">
        <f>IFERROR(IF(GETPIVOTDATA("DateRDV",TCD!$B$1,"DT","GE","Bénéficiaire",$A128,DC$6,DC$5,"Mois (DateRDV)",DC$7,"Années (DateRDV)",DC$3,"Présence","Absent"),4,""),"")</f>
        <v/>
      </c>
      <c r="DD128" s="166" t="str">
        <f>IFERROR(IF(GETPIVOTDATA("DateRDV",TCD!$B$1,"DT","GE","Bénéficiaire",$A128,DD$6,DD$5,"Mois (DateRDV)",DD$7,"Années (DateRDV)",DD$3),1,""),"")</f>
        <v/>
      </c>
      <c r="DE128" s="166" t="str">
        <f>IFERROR(IF(GETPIVOTDATA("DateRDV",TCD!$B$1,"DT","GE","Bénéficiaire",$A128,DE$6,DE$5,"Mois (DateRDV)",DE$7,"Années (DateRDV)",DE$3),2,""),"")</f>
        <v/>
      </c>
      <c r="DF128" s="166" t="str">
        <f>IFERROR(IF(GETPIVOTDATA("DateRDV",TCD!$B$1,"DT","GE","Bénéficiaire",$A128,DF$6,DF$5,"Mois (DateRDV)",DF$7,"Années (DateRDV)",DF$3,"Présence","Excusé"),3,""),"")</f>
        <v/>
      </c>
      <c r="DG128" s="166" t="str">
        <f>IFERROR(IF(GETPIVOTDATA("DateRDV",TCD!$B$1,"DT","GE","Bénéficiaire",$A128,DG$6,DG$5,"Mois (DateRDV)",DG$7,"Années (DateRDV)",DG$3,"Présence","Absent"),4,""),"")</f>
        <v/>
      </c>
      <c r="DH128" s="166" t="str">
        <f>IFERROR(IF(GETPIVOTDATA("DateRDV",TCD!$B$1,"DT","GE","Bénéficiaire",$A128,DH$6,DH$5,"Mois (DateRDV)",DH$7,"Années (DateRDV)",DH$3),1,""),"")</f>
        <v/>
      </c>
      <c r="DI128" s="166" t="str">
        <f>IFERROR(IF(GETPIVOTDATA("DateRDV",TCD!$B$1,"DT","GE","Bénéficiaire",$A128,DI$6,DI$5,"Mois (DateRDV)",DI$7,"Années (DateRDV)",DI$3),2,""),"")</f>
        <v/>
      </c>
      <c r="DJ128" s="166" t="str">
        <f>IFERROR(IF(GETPIVOTDATA("DateRDV",TCD!$B$1,"DT","GE","Bénéficiaire",$A128,DJ$6,DJ$5,"Mois (DateRDV)",DJ$7,"Années (DateRDV)",DJ$3,"Présence","Excusé"),3,""),"")</f>
        <v/>
      </c>
      <c r="DK128" s="166" t="str">
        <f>IFERROR(IF(GETPIVOTDATA("DateRDV",TCD!$B$1,"DT","GE","Bénéficiaire",$A128,DK$6,DK$5,"Mois (DateRDV)",DK$7,"Années (DateRDV)",DK$3,"Présence","Absent"),4,""),"")</f>
        <v/>
      </c>
      <c r="DL128" s="166" t="str">
        <f>IFERROR(IF(GETPIVOTDATA("DateRDV",TCD!$B$1,"DT","GE","Bénéficiaire",$A128,DL$6,DL$5,"Mois (DateRDV)",DL$7,"Années (DateRDV)",DL$3),1,""),"")</f>
        <v/>
      </c>
      <c r="DM128" s="166" t="str">
        <f>IFERROR(IF(GETPIVOTDATA("DateRDV",TCD!$B$1,"DT","GE","Bénéficiaire",$A128,DM$6,DM$5,"Mois (DateRDV)",DM$7,"Années (DateRDV)",DM$3),2,""),"")</f>
        <v/>
      </c>
      <c r="DN128" s="166" t="str">
        <f>IFERROR(IF(GETPIVOTDATA("DateRDV",TCD!$B$1,"DT","GE","Bénéficiaire",$A128,DN$6,DN$5,"Mois (DateRDV)",DN$7,"Années (DateRDV)",DN$3,"Présence","Excusé"),3,""),"")</f>
        <v/>
      </c>
      <c r="DO128" s="166" t="str">
        <f>IFERROR(IF(GETPIVOTDATA("DateRDV",TCD!$B$1,"DT","GE","Bénéficiaire",$A128,DO$6,DO$5,"Mois (DateRDV)",DO$7,"Années (DateRDV)",DO$3,"Présence","Absent"),4,""),"")</f>
        <v/>
      </c>
    </row>
    <row r="129" spans="1:119" x14ac:dyDescent="0.2">
      <c r="A129" t="str">
        <v>VASSIL Christine</v>
      </c>
      <c r="B129" s="169" t="str">
        <f>IFERROR(IF(INDEX(Data!P:P,MATCH(A129,Data!B:B,0))&lt;&gt;"",INDEX(Data!P:P,MATCH(A129,Data!B:B,0)),""),"")</f>
        <v>VASSIL</v>
      </c>
      <c r="C129" s="169" t="str">
        <f>IFERROR(IF(INDEX(Data!O:O,MATCH(A129,Data!B:B,0))&lt;&gt;"",INDEX(Data!O:O,MATCH(A129,Data!B:B,0)),""),"")</f>
        <v>Christine</v>
      </c>
      <c r="D129" s="169" t="str">
        <f>IFERROR(IF(INDEX(Data!J:J,MATCH(A129,Data!B:B,0))&lt;&gt;"",INDEX(Data!J:J,MATCH(A129,Data!B:B,0)),""),"")</f>
        <v>CI</v>
      </c>
      <c r="E129" s="169" t="str">
        <f>IFERROR(IF(INDEX(Data!M:M,MATCH(A129,Data!B:B,0))&lt;&gt;"",INDEX(Data!M:M,MATCH(A129,Data!B:B,0)),""),"")</f>
        <v>VETRAZ-MONTHOUX</v>
      </c>
      <c r="F129" s="169">
        <f>IFERROR(IF(INDEX(Data!N:N,MATCH(A129,Data!B:B,0))&lt;&gt;"",INDEX(Data!N:N,MATCH(A129,Data!B:B,0)),""),"")</f>
        <v>74100</v>
      </c>
      <c r="G129" s="170">
        <f>IFERROR(IF(INDEX(Data!K:K,MATCH(A129,Data!B:B,0))&lt;&gt;"",INDEX(Data!K:K,MATCH(A129,Data!B:B,0)),""),"")</f>
        <v>45695</v>
      </c>
      <c r="H129" s="170">
        <f>IFERROR(IF(INDEX(Data!L:L,MATCH(A129,Data!B:B,0))&lt;&gt;"",INDEX(Data!L:L,MATCH(A129,Data!B:B,0)),""),"")</f>
        <v>45707</v>
      </c>
      <c r="I129" s="170">
        <f>IFERROR(IF(INDEX(Data!C:C,MATCH(A129,Data!B:B,0))&lt;&gt;"",INDEX(Data!C:C,MATCH(A129,Data!B:B,0)),""),"")</f>
        <v>45729</v>
      </c>
      <c r="J129" s="170">
        <f>IFERROR(IF(INDEX(Data!D:D,MATCH(A129,Data!B:B,0))&lt;&gt;"",INDEX(Data!D:D,MATCH(A129,Data!B:B,0)),""),"")</f>
        <v>45889</v>
      </c>
      <c r="K129" s="171" t="str">
        <f>IFERROR(IF(INDEX(Data!H:H,MATCH(A129,Data!B:B,0))&lt;&gt;"",INDEX(Data!H:H,MATCH(A129,Data!B:B,0)),""),"")</f>
        <v>Remobilisation</v>
      </c>
      <c r="L129" s="166" t="str">
        <f>IFERROR(IF(GETPIVOTDATA("DateRDV",TCD!$B$1,"DT","GE","Bénéficiaire",$A129,L$6,L$5,"Mois (DateRDV)",L$7,"Années (DateRDV)",L$3),1,""),"")</f>
        <v/>
      </c>
      <c r="M129" s="166" t="str">
        <f>IFERROR(IF(GETPIVOTDATA("DateRDV",TCD!$B$1,"DT","GE","Bénéficiaire",$A129,M$6,M$5,"Mois (DateRDV)",M$7,"Années (DateRDV)",M$3),2,""),"")</f>
        <v/>
      </c>
      <c r="N129" s="166" t="str">
        <f>IFERROR(IF(GETPIVOTDATA("DateRDV",TCD!$B$1,"DT","GE","Bénéficiaire",$A129,N$6,N$5,"Mois (DateRDV)",N$7,"Années (DateRDV)",N$3,"Présence","Excusé"),3,""),"")</f>
        <v/>
      </c>
      <c r="O129" s="166" t="str">
        <f>IFERROR(IF(GETPIVOTDATA("DateRDV",TCD!$B$1,"DT","GE","Bénéficiaire",$A129,O$6,O$5,"Mois (DateRDV)",O$7,"Années (DateRDV)",O$3,"Présence","Absent"),4,""),"")</f>
        <v/>
      </c>
      <c r="P129" s="166" t="str">
        <f>IFERROR(IF(GETPIVOTDATA("DateRDV",TCD!$B$1,"DT","GE","Bénéficiaire",$A129,P$6,P$5,"Mois (DateRDV)",P$7,"Années (DateRDV)",P$3),1,""),"")</f>
        <v/>
      </c>
      <c r="Q129" s="166" t="str">
        <f>IFERROR(IF(GETPIVOTDATA("DateRDV",TCD!$B$1,"DT","GE","Bénéficiaire",$A129,Q$6,Q$5,"Mois (DateRDV)",Q$7,"Années (DateRDV)",Q$3),2,""),"")</f>
        <v/>
      </c>
      <c r="R129" s="166" t="str">
        <f>IFERROR(IF(GETPIVOTDATA("DateRDV",TCD!$B$1,"DT","GE","Bénéficiaire",$A129,R$6,R$5,"Mois (DateRDV)",R$7,"Années (DateRDV)",R$3,"Présence","Excusé"),3,""),"")</f>
        <v/>
      </c>
      <c r="S129" s="166" t="str">
        <f>IFERROR(IF(GETPIVOTDATA("DateRDV",TCD!$B$1,"DT","GE","Bénéficiaire",$A129,S$6,S$5,"Mois (DateRDV)",S$7,"Années (DateRDV)",S$3,"Présence","Absent"),4,""),"")</f>
        <v/>
      </c>
      <c r="T129" s="166" t="str">
        <f>IFERROR(IF(GETPIVOTDATA("DateRDV",TCD!$B$1,"DT","GE","Bénéficiaire",$A129,T$6,T$5,"Mois (DateRDV)",T$7,"Années (DateRDV)",T$3),1,""),"")</f>
        <v/>
      </c>
      <c r="U129" s="166" t="str">
        <f>IFERROR(IF(GETPIVOTDATA("DateRDV",TCD!$B$1,"DT","GE","Bénéficiaire",$A129,U$6,U$5,"Mois (DateRDV)",U$7,"Années (DateRDV)",U$3),2,""),"")</f>
        <v/>
      </c>
      <c r="V129" s="166" t="str">
        <f>IFERROR(IF(GETPIVOTDATA("DateRDV",TCD!$B$1,"DT","GE","Bénéficiaire",$A129,V$6,V$5,"Mois (DateRDV)",V$7,"Années (DateRDV)",V$3,"Présence","Excusé"),3,""),"")</f>
        <v/>
      </c>
      <c r="W129" s="166" t="str">
        <f>IFERROR(IF(GETPIVOTDATA("DateRDV",TCD!$B$1,"DT","GE","Bénéficiaire",$A129,W$6,W$5,"Mois (DateRDV)",W$7,"Années (DateRDV)",W$3,"Présence","Absent"),4,""),"")</f>
        <v/>
      </c>
      <c r="X129" s="166" t="str">
        <f>IFERROR(IF(GETPIVOTDATA("DateRDV",TCD!$B$1,"DT","GE","Bénéficiaire",$A129,X$6,X$5,"Mois (DateRDV)",X$7,"Années (DateRDV)",X$3),1,""),"")</f>
        <v/>
      </c>
      <c r="Y129" s="166" t="str">
        <f>IFERROR(IF(GETPIVOTDATA("DateRDV",TCD!$B$1,"DT","GE","Bénéficiaire",$A129,Y$6,Y$5,"Mois (DateRDV)",Y$7,"Années (DateRDV)",Y$3),2,""),"")</f>
        <v/>
      </c>
      <c r="Z129" s="166" t="str">
        <f>IFERROR(IF(GETPIVOTDATA("DateRDV",TCD!$B$1,"DT","GE","Bénéficiaire",$A129,Z$6,Z$5,"Mois (DateRDV)",Z$7,"Années (DateRDV)",Z$3,"Présence","Excusé"),3,""),"")</f>
        <v/>
      </c>
      <c r="AA129" s="166" t="str">
        <f>IFERROR(IF(GETPIVOTDATA("DateRDV",TCD!$B$1,"DT","GE","Bénéficiaire",$A129,AA$6,AA$5,"Mois (DateRDV)",AA$7,"Années (DateRDV)",AA$3,"Présence","Absent"),4,""),"")</f>
        <v/>
      </c>
      <c r="AB129" s="166" t="str">
        <f>IFERROR(IF(GETPIVOTDATA("DateRDV",TCD!$B$1,"DT","GE","Bénéficiaire",$A129,AB$6,AB$5,"Mois (DateRDV)",AB$7,"Années (DateRDV)",AB$3),1,""),"")</f>
        <v/>
      </c>
      <c r="AC129" s="166" t="str">
        <f>IFERROR(IF(GETPIVOTDATA("DateRDV",TCD!$B$1,"DT","GE","Bénéficiaire",$A129,AC$6,AC$5,"Mois (DateRDV)",AC$7,"Années (DateRDV)",AC$3),2,""),"")</f>
        <v/>
      </c>
      <c r="AD129" s="166" t="str">
        <f>IFERROR(IF(GETPIVOTDATA("DateRDV",TCD!$B$1,"DT","GE","Bénéficiaire",$A129,AD$6,AD$5,"Mois (DateRDV)",AD$7,"Années (DateRDV)",AD$3,"Présence","Excusé"),3,""),"")</f>
        <v/>
      </c>
      <c r="AE129" s="166" t="str">
        <f>IFERROR(IF(GETPIVOTDATA("DateRDV",TCD!$B$1,"DT","GE","Bénéficiaire",$A129,AE$6,AE$5,"Mois (DateRDV)",AE$7,"Années (DateRDV)",AE$3,"Présence","Absent"),4,""),"")</f>
        <v/>
      </c>
      <c r="AF129" s="166" t="str">
        <f>IFERROR(IF(GETPIVOTDATA("DateRDV",TCD!$B$1,"DT","GE","Bénéficiaire",$A129,AF$6,AF$5,"Mois (DateRDV)",AF$7,"Années (DateRDV)",AF$3),1,""),"")</f>
        <v/>
      </c>
      <c r="AG129" s="166" t="str">
        <f>IFERROR(IF(GETPIVOTDATA("DateRDV",TCD!$B$1,"DT","GE","Bénéficiaire",$A129,AG$6,AG$5,"Mois (DateRDV)",AG$7,"Années (DateRDV)",AG$3),2,""),"")</f>
        <v/>
      </c>
      <c r="AH129" s="166" t="str">
        <f>IFERROR(IF(GETPIVOTDATA("DateRDV",TCD!$B$1,"DT","GE","Bénéficiaire",$A129,AH$6,AH$5,"Mois (DateRDV)",AH$7,"Années (DateRDV)",AH$3,"Présence","Excusé"),3,""),"")</f>
        <v/>
      </c>
      <c r="AI129" s="166" t="str">
        <f>IFERROR(IF(GETPIVOTDATA("DateRDV",TCD!$B$1,"DT","GE","Bénéficiaire",$A129,AI$6,AI$5,"Mois (DateRDV)",AI$7,"Années (DateRDV)",AI$3,"Présence","Absent"),4,""),"")</f>
        <v/>
      </c>
      <c r="AJ129" s="166" t="str">
        <f>IFERROR(IF(GETPIVOTDATA("DateRDV",TCD!$B$1,"DT","GE","Bénéficiaire",$A129,AJ$6,AJ$5,"Mois (DateRDV)",AJ$7,"Années (DateRDV)",AJ$3),1,""),"")</f>
        <v/>
      </c>
      <c r="AK129" s="166" t="str">
        <f>IFERROR(IF(GETPIVOTDATA("DateRDV",TCD!$B$1,"DT","GE","Bénéficiaire",$A129,AK$6,AK$5,"Mois (DateRDV)",AK$7,"Années (DateRDV)",AK$3),2,""),"")</f>
        <v/>
      </c>
      <c r="AL129" s="166" t="str">
        <f>IFERROR(IF(GETPIVOTDATA("DateRDV",TCD!$B$1,"DT","GE","Bénéficiaire",$A129,AL$6,AL$5,"Mois (DateRDV)",AL$7,"Années (DateRDV)",AL$3,"Présence","Excusé"),3,""),"")</f>
        <v/>
      </c>
      <c r="AM129" s="166" t="str">
        <f>IFERROR(IF(GETPIVOTDATA("DateRDV",TCD!$B$1,"DT","GE","Bénéficiaire",$A129,AM$6,AM$5,"Mois (DateRDV)",AM$7,"Années (DateRDV)",AM$3,"Présence","Absent"),4,""),"")</f>
        <v/>
      </c>
      <c r="AN129" s="166" t="str">
        <f>IFERROR(IF(GETPIVOTDATA("DateRDV",TCD!$B$1,"DT","GE","Bénéficiaire",$A129,AN$6,AN$5,"Mois (DateRDV)",AN$7,"Années (DateRDV)",AN$3),1,""),"")</f>
        <v/>
      </c>
      <c r="AO129" s="166" t="str">
        <f>IFERROR(IF(GETPIVOTDATA("DateRDV",TCD!$B$1,"DT","GE","Bénéficiaire",$A129,AO$6,AO$5,"Mois (DateRDV)",AO$7,"Années (DateRDV)",AO$3),2,""),"")</f>
        <v/>
      </c>
      <c r="AP129" s="166" t="str">
        <f>IFERROR(IF(GETPIVOTDATA("DateRDV",TCD!$B$1,"DT","GE","Bénéficiaire",$A129,AP$6,AP$5,"Mois (DateRDV)",AP$7,"Années (DateRDV)",AP$3,"Présence","Excusé"),3,""),"")</f>
        <v/>
      </c>
      <c r="AQ129" s="166" t="str">
        <f>IFERROR(IF(GETPIVOTDATA("DateRDV",TCD!$B$1,"DT","GE","Bénéficiaire",$A129,AQ$6,AQ$5,"Mois (DateRDV)",AQ$7,"Années (DateRDV)",AQ$3,"Présence","Absent"),4,""),"")</f>
        <v/>
      </c>
      <c r="AR129" s="166" t="str">
        <f>IFERROR(IF(GETPIVOTDATA("DateRDV",TCD!$B$1,"DT","GE","Bénéficiaire",$A129,AR$6,AR$5,"Mois (DateRDV)",AR$7,"Années (DateRDV)",AR$3),1,""),"")</f>
        <v/>
      </c>
      <c r="AS129" s="166" t="str">
        <f>IFERROR(IF(GETPIVOTDATA("DateRDV",TCD!$B$1,"DT","GE","Bénéficiaire",$A129,AS$6,AS$5,"Mois (DateRDV)",AS$7,"Années (DateRDV)",AS$3),2,""),"")</f>
        <v/>
      </c>
      <c r="AT129" s="166" t="str">
        <f>IFERROR(IF(GETPIVOTDATA("DateRDV",TCD!$B$1,"DT","GE","Bénéficiaire",$A129,AT$6,AT$5,"Mois (DateRDV)",AT$7,"Années (DateRDV)",AT$3,"Présence","Excusé"),3,""),"")</f>
        <v/>
      </c>
      <c r="AU129" s="166" t="str">
        <f>IFERROR(IF(GETPIVOTDATA("DateRDV",TCD!$B$1,"DT","GE","Bénéficiaire",$A129,AU$6,AU$5,"Mois (DateRDV)",AU$7,"Années (DateRDV)",AU$3,"Présence","Absent"),4,""),"")</f>
        <v/>
      </c>
      <c r="AV129" s="166" t="str">
        <f>IFERROR(IF(GETPIVOTDATA("DateRDV",TCD!$B$1,"DT","GE","Bénéficiaire",$A129,AV$6,AV$5,"Mois (DateRDV)",AV$7,"Années (DateRDV)",AV$3),1,""),"")</f>
        <v/>
      </c>
      <c r="AW129" s="166" t="str">
        <f>IFERROR(IF(GETPIVOTDATA("DateRDV",TCD!$B$1,"DT","GE","Bénéficiaire",$A129,AW$6,AW$5,"Mois (DateRDV)",AW$7,"Années (DateRDV)",AW$3),2,""),"")</f>
        <v/>
      </c>
      <c r="AX129" s="166" t="str">
        <f>IFERROR(IF(GETPIVOTDATA("DateRDV",TCD!$B$1,"DT","GE","Bénéficiaire",$A129,AX$6,AX$5,"Mois (DateRDV)",AX$7,"Années (DateRDV)",AX$3,"Présence","Excusé"),3,""),"")</f>
        <v/>
      </c>
      <c r="AY129" s="166" t="str">
        <f>IFERROR(IF(GETPIVOTDATA("DateRDV",TCD!$B$1,"DT","GE","Bénéficiaire",$A129,AY$6,AY$5,"Mois (DateRDV)",AY$7,"Années (DateRDV)",AY$3,"Présence","Absent"),4,""),"")</f>
        <v/>
      </c>
      <c r="AZ129" s="166" t="str">
        <f>IFERROR(IF(GETPIVOTDATA("DateRDV",TCD!$B$1,"DT","GE","Bénéficiaire",$A129,AZ$6,AZ$5,"Mois (DateRDV)",AZ$7,"Années (DateRDV)",AZ$3),1,""),"")</f>
        <v/>
      </c>
      <c r="BA129" s="166" t="str">
        <f>IFERROR(IF(GETPIVOTDATA("DateRDV",TCD!$B$1,"DT","GE","Bénéficiaire",$A129,BA$6,BA$5,"Mois (DateRDV)",BA$7,"Années (DateRDV)",BA$3),2,""),"")</f>
        <v/>
      </c>
      <c r="BB129" s="166" t="str">
        <f>IFERROR(IF(GETPIVOTDATA("DateRDV",TCD!$B$1,"DT","GE","Bénéficiaire",$A129,BB$6,BB$5,"Mois (DateRDV)",BB$7,"Années (DateRDV)",BB$3,"Présence","Excusé"),3,""),"")</f>
        <v/>
      </c>
      <c r="BC129" s="166" t="str">
        <f>IFERROR(IF(GETPIVOTDATA("DateRDV",TCD!$B$1,"DT","GE","Bénéficiaire",$A129,BC$6,BC$5,"Mois (DateRDV)",BC$7,"Années (DateRDV)",BC$3,"Présence","Absent"),4,""),"")</f>
        <v/>
      </c>
      <c r="BD129" s="166" t="str">
        <f>IFERROR(IF(GETPIVOTDATA("DateRDV",TCD!$B$1,"DT","GE","Bénéficiaire",$A129,BD$6,BD$5,"Mois (DateRDV)",BD$7,"Années (DateRDV)",BD$3),1,""),"")</f>
        <v/>
      </c>
      <c r="BE129" s="166" t="str">
        <f>IFERROR(IF(GETPIVOTDATA("DateRDV",TCD!$B$1,"DT","GE","Bénéficiaire",$A129,BE$6,BE$5,"Mois (DateRDV)",BE$7,"Années (DateRDV)",BE$3),2,""),"")</f>
        <v/>
      </c>
      <c r="BF129" s="166" t="str">
        <f>IFERROR(IF(GETPIVOTDATA("DateRDV",TCD!$B$1,"DT","GE","Bénéficiaire",$A129,BF$6,BF$5,"Mois (DateRDV)",BF$7,"Années (DateRDV)",BF$3,"Présence","Excusé"),3,""),"")</f>
        <v/>
      </c>
      <c r="BG129" s="166" t="str">
        <f>IFERROR(IF(GETPIVOTDATA("DateRDV",TCD!$B$1,"DT","GE","Bénéficiaire",$A129,BG$6,BG$5,"Mois (DateRDV)",BG$7,"Années (DateRDV)",BG$3,"Présence","Absent"),4,""),"")</f>
        <v/>
      </c>
      <c r="BH129" s="166" t="str">
        <f>IFERROR(IF(GETPIVOTDATA("DateRDV",TCD!$B$1,"DT","GE","Bénéficiaire",$A129,BH$6,BH$5,"Mois (DateRDV)",BH$7,"Années (DateRDV)",BH$3),1,""),"")</f>
        <v/>
      </c>
      <c r="BI129" s="166" t="str">
        <f>IFERROR(IF(GETPIVOTDATA("DateRDV",TCD!$B$1,"DT","GE","Bénéficiaire",$A129,BI$6,BI$5,"Mois (DateRDV)",BI$7,"Années (DateRDV)",BI$3),2,""),"")</f>
        <v/>
      </c>
      <c r="BJ129" s="166" t="str">
        <f>IFERROR(IF(GETPIVOTDATA("DateRDV",TCD!$B$1,"DT","GE","Bénéficiaire",$A129,BJ$6,BJ$5,"Mois (DateRDV)",BJ$7,"Années (DateRDV)",BJ$3,"Présence","Excusé"),3,""),"")</f>
        <v/>
      </c>
      <c r="BK129" s="166" t="str">
        <f>IFERROR(IF(GETPIVOTDATA("DateRDV",TCD!$B$1,"DT","GE","Bénéficiaire",$A129,BK$6,BK$5,"Mois (DateRDV)",BK$7,"Années (DateRDV)",BK$3,"Présence","Absent"),4,""),"")</f>
        <v/>
      </c>
      <c r="BL129" s="166" t="str">
        <f>IFERROR(IF(GETPIVOTDATA("DateRDV",TCD!$B$1,"DT","GE","Bénéficiaire",$A129,BL$6,BL$5,"Mois (DateRDV)",BL$7,"Années (DateRDV)",BL$3),1,""),"")</f>
        <v/>
      </c>
      <c r="BM129" s="166" t="str">
        <f>IFERROR(IF(GETPIVOTDATA("DateRDV",TCD!$B$1,"DT","GE","Bénéficiaire",$A129,BM$6,BM$5,"Mois (DateRDV)",BM$7,"Années (DateRDV)",BM$3),2,""),"")</f>
        <v/>
      </c>
      <c r="BN129" s="166" t="str">
        <f>IFERROR(IF(GETPIVOTDATA("DateRDV",TCD!$B$1,"DT","GE","Bénéficiaire",$A129,BN$6,BN$5,"Mois (DateRDV)",BN$7,"Années (DateRDV)",BN$3,"Présence","Excusé"),3,""),"")</f>
        <v/>
      </c>
      <c r="BO129" s="166" t="str">
        <f>IFERROR(IF(GETPIVOTDATA("DateRDV",TCD!$B$1,"DT","GE","Bénéficiaire",$A129,BO$6,BO$5,"Mois (DateRDV)",BO$7,"Années (DateRDV)",BO$3,"Présence","Absent"),4,""),"")</f>
        <v/>
      </c>
      <c r="BP129" s="166" t="str">
        <f>IFERROR(IF(GETPIVOTDATA("DateRDV",TCD!$B$1,"DT","GE","Bénéficiaire",$A129,BP$6,BP$5,"Mois (DateRDV)",BP$7,"Années (DateRDV)",BP$3),1,""),"")</f>
        <v/>
      </c>
      <c r="BQ129" s="166" t="str">
        <f>IFERROR(IF(GETPIVOTDATA("DateRDV",TCD!$B$1,"DT","GE","Bénéficiaire",$A129,BQ$6,BQ$5,"Mois (DateRDV)",BQ$7,"Années (DateRDV)",BQ$3),2,""),"")</f>
        <v/>
      </c>
      <c r="BR129" s="166" t="str">
        <f>IFERROR(IF(GETPIVOTDATA("DateRDV",TCD!$B$1,"DT","GE","Bénéficiaire",$A129,BR$6,BR$5,"Mois (DateRDV)",BR$7,"Années (DateRDV)",BR$3,"Présence","Excusé"),3,""),"")</f>
        <v/>
      </c>
      <c r="BS129" s="166" t="str">
        <f>IFERROR(IF(GETPIVOTDATA("DateRDV",TCD!$B$1,"DT","GE","Bénéficiaire",$A129,BS$6,BS$5,"Mois (DateRDV)",BS$7,"Années (DateRDV)",BS$3,"Présence","Absent"),4,""),"")</f>
        <v/>
      </c>
      <c r="BT129" s="166" t="str">
        <f>IFERROR(IF(GETPIVOTDATA("DateRDV",TCD!$B$1,"DT","GE","Bénéficiaire",$A129,BT$6,BT$5,"Mois (DateRDV)",BT$7,"Années (DateRDV)",BT$3),1,""),"")</f>
        <v/>
      </c>
      <c r="BU129" s="166" t="str">
        <f>IFERROR(IF(GETPIVOTDATA("DateRDV",TCD!$B$1,"DT","GE","Bénéficiaire",$A129,BU$6,BU$5,"Mois (DateRDV)",BU$7,"Années (DateRDV)",BU$3),2,""),"")</f>
        <v/>
      </c>
      <c r="BV129" s="166" t="str">
        <f>IFERROR(IF(GETPIVOTDATA("DateRDV",TCD!$B$1,"DT","GE","Bénéficiaire",$A129,BV$6,BV$5,"Mois (DateRDV)",BV$7,"Années (DateRDV)",BV$3,"Présence","Excusé"),3,""),"")</f>
        <v/>
      </c>
      <c r="BW129" s="166" t="str">
        <f>IFERROR(IF(GETPIVOTDATA("DateRDV",TCD!$B$1,"DT","GE","Bénéficiaire",$A129,BW$6,BW$5,"Mois (DateRDV)",BW$7,"Années (DateRDV)",BW$3,"Présence","Absent"),4,""),"")</f>
        <v/>
      </c>
      <c r="BX129" s="166" t="str">
        <f>IFERROR(IF(GETPIVOTDATA("DateRDV",TCD!$B$1,"DT","GE","Bénéficiaire",$A129,BX$6,BX$5,"Mois (DateRDV)",BX$7,"Années (DateRDV)",BX$3),1,""),"")</f>
        <v/>
      </c>
      <c r="BY129" s="166" t="str">
        <f>IFERROR(IF(GETPIVOTDATA("DateRDV",TCD!$B$1,"DT","GE","Bénéficiaire",$A129,BY$6,BY$5,"Mois (DateRDV)",BY$7,"Années (DateRDV)",BY$3),2,""),"")</f>
        <v/>
      </c>
      <c r="BZ129" s="166" t="str">
        <f>IFERROR(IF(GETPIVOTDATA("DateRDV",TCD!$B$1,"DT","GE","Bénéficiaire",$A129,BZ$6,BZ$5,"Mois (DateRDV)",BZ$7,"Années (DateRDV)",BZ$3,"Présence","Excusé"),3,""),"")</f>
        <v/>
      </c>
      <c r="CA129" s="166" t="str">
        <f>IFERROR(IF(GETPIVOTDATA("DateRDV",TCD!$B$1,"DT","GE","Bénéficiaire",$A129,CA$6,CA$5,"Mois (DateRDV)",CA$7,"Années (DateRDV)",CA$3,"Présence","Absent"),4,""),"")</f>
        <v/>
      </c>
      <c r="CB129" s="166" t="str">
        <f>IFERROR(IF(GETPIVOTDATA("DateRDV",TCD!$B$1,"DT","GE","Bénéficiaire",$A129,CB$6,CB$5,"Mois (DateRDV)",CB$7,"Années (DateRDV)",CB$3),1,""),"")</f>
        <v/>
      </c>
      <c r="CC129" s="166" t="str">
        <f>IFERROR(IF(GETPIVOTDATA("DateRDV",TCD!$B$1,"DT","GE","Bénéficiaire",$A129,CC$6,CC$5,"Mois (DateRDV)",CC$7,"Années (DateRDV)",CC$3),2,""),"")</f>
        <v/>
      </c>
      <c r="CD129" s="166" t="str">
        <f>IFERROR(IF(GETPIVOTDATA("DateRDV",TCD!$B$1,"DT","GE","Bénéficiaire",$A129,CD$6,CD$5,"Mois (DateRDV)",CD$7,"Années (DateRDV)",CD$3,"Présence","Excusé"),3,""),"")</f>
        <v/>
      </c>
      <c r="CE129" s="166" t="str">
        <f>IFERROR(IF(GETPIVOTDATA("DateRDV",TCD!$B$1,"DT","GE","Bénéficiaire",$A129,CE$6,CE$5,"Mois (DateRDV)",CE$7,"Années (DateRDV)",CE$3,"Présence","Absent"),4,""),"")</f>
        <v/>
      </c>
      <c r="CF129" s="166" t="str">
        <f>IFERROR(IF(GETPIVOTDATA("DateRDV",TCD!$B$1,"DT","GE","Bénéficiaire",$A129,CF$6,CF$5,"Mois (DateRDV)",CF$7,"Années (DateRDV)",CF$3),1,""),"")</f>
        <v/>
      </c>
      <c r="CG129" s="166" t="str">
        <f>IFERROR(IF(GETPIVOTDATA("DateRDV",TCD!$B$1,"DT","GE","Bénéficiaire",$A129,CG$6,CG$5,"Mois (DateRDV)",CG$7,"Années (DateRDV)",CG$3),2,""),"")</f>
        <v/>
      </c>
      <c r="CH129" s="166" t="str">
        <f>IFERROR(IF(GETPIVOTDATA("DateRDV",TCD!$B$1,"DT","GE","Bénéficiaire",$A129,CH$6,CH$5,"Mois (DateRDV)",CH$7,"Années (DateRDV)",CH$3,"Présence","Excusé"),3,""),"")</f>
        <v/>
      </c>
      <c r="CI129" s="166" t="str">
        <f>IFERROR(IF(GETPIVOTDATA("DateRDV",TCD!$B$1,"DT","GE","Bénéficiaire",$A129,CI$6,CI$5,"Mois (DateRDV)",CI$7,"Années (DateRDV)",CI$3,"Présence","Absent"),4,""),"")</f>
        <v/>
      </c>
      <c r="CJ129" s="166" t="str">
        <f>IFERROR(IF(GETPIVOTDATA("DateRDV",TCD!$B$1,"DT","GE","Bénéficiaire",$A129,CJ$6,CJ$5,"Mois (DateRDV)",CJ$7,"Années (DateRDV)",CJ$3),1,""),"")</f>
        <v/>
      </c>
      <c r="CK129" s="166" t="str">
        <f>IFERROR(IF(GETPIVOTDATA("DateRDV",TCD!$B$1,"DT","GE","Bénéficiaire",$A129,CK$6,CK$5,"Mois (DateRDV)",CK$7,"Années (DateRDV)",CK$3),2,""),"")</f>
        <v/>
      </c>
      <c r="CL129" s="166" t="str">
        <f>IFERROR(IF(GETPIVOTDATA("DateRDV",TCD!$B$1,"DT","GE","Bénéficiaire",$A129,GI$6,GI$5,"Mois (DateRDV)",GI$7,"Années (DateRDV)",GI$3,"Présence","Excusé"),3,""),"")</f>
        <v/>
      </c>
      <c r="CM129" s="166" t="str">
        <f>IFERROR(IF(GETPIVOTDATA("DateRDV",TCD!$B$1,"DT","GE","Bénéficiaire",$A129,CM$6,CM$5,"Mois (DateRDV)",CM$7,"Années (DateRDV)",CM$3,"Présence","Absent"),4,""),"")</f>
        <v/>
      </c>
      <c r="CN129" s="166" t="str">
        <f>IFERROR(IF(GETPIVOTDATA("DateRDV",TCD!$B$1,"DT","GE","Bénéficiaire",$A129,CN$6,CN$5,"Mois (DateRDV)",CN$7,"Années (DateRDV)",CN$3),1,""),"")</f>
        <v/>
      </c>
      <c r="CO129" s="166" t="str">
        <f>IFERROR(IF(GETPIVOTDATA("DateRDV",TCD!$B$1,"DT","GE","Bénéficiaire",$A129,CO$6,CO$5,"Mois (DateRDV)",CO$7,"Années (DateRDV)",CO$3),2,""),"")</f>
        <v/>
      </c>
      <c r="CP129" s="166" t="str">
        <f>IFERROR(IF(GETPIVOTDATA("DateRDV",TCD!$B$1,"DT","GE","Bénéficiaire",$A129,CP$6,CP$5,"Mois (DateRDV)",CP$7,"Années (DateRDV)",CP$3,"Présence","Excusé"),3,""),"")</f>
        <v/>
      </c>
      <c r="CQ129" s="166" t="str">
        <f>IFERROR(IF(GETPIVOTDATA("DateRDV",TCD!$B$1,"DT","GE","Bénéficiaire",$A129,CQ$6,CQ$5,"Mois (DateRDV)",CQ$7,"Années (DateRDV)",CQ$3,"Présence","Absent"),4,""),"")</f>
        <v/>
      </c>
      <c r="CR129" s="166" t="str">
        <f>IFERROR(IF(GETPIVOTDATA("DateRDV",TCD!$B$1,"DT","GE","Bénéficiaire",$A129,CR$6,CR$5,"Mois (DateRDV)",CR$7,"Années (DateRDV)",CR$3),1,""),"")</f>
        <v/>
      </c>
      <c r="CS129" s="166" t="str">
        <f>IFERROR(IF(GETPIVOTDATA("DateRDV",TCD!$B$1,"DT","GE","Bénéficiaire",$A129,CS$6,CS$5,"Mois (DateRDV)",CS$7,"Années (DateRDV)",CS$3),2,""),"")</f>
        <v/>
      </c>
      <c r="CT129" s="166" t="str">
        <f>IFERROR(IF(GETPIVOTDATA("DateRDV",TCD!$B$1,"DT","GE","Bénéficiaire",$A129,CT$6,CT$5,"Mois (DateRDV)",CT$7,"Années (DateRDV)",CT$3,"Présence","Excusé"),3,""),"")</f>
        <v/>
      </c>
      <c r="CU129" s="166" t="str">
        <f>IFERROR(IF(GETPIVOTDATA("DateRDV",TCD!$B$1,"DT","GE","Bénéficiaire",$A129,CU$6,CU$5,"Mois (DateRDV)",CU$7,"Années (DateRDV)",CU$3,"Présence","Absent"),4,""),"")</f>
        <v/>
      </c>
      <c r="CV129" s="166" t="str">
        <f>IFERROR(IF(GETPIVOTDATA("DateRDV",TCD!$B$1,"DT","GE","Bénéficiaire",$A129,CV$6,CV$5,"Mois (DateRDV)",CV$7,"Années (DateRDV)",CV$3),1,""),"")</f>
        <v/>
      </c>
      <c r="CW129" s="166" t="str">
        <f>IFERROR(IF(GETPIVOTDATA("DateRDV",TCD!$B$1,"DT","GE","Bénéficiaire",$A129,CW$6,CW$5,"Mois (DateRDV)",CW$7,"Années (DateRDV)",CW$3),2,""),"")</f>
        <v/>
      </c>
      <c r="CX129" s="166" t="str">
        <f>IFERROR(IF(GETPIVOTDATA("DateRDV",TCD!$B$1,"DT","GE","Bénéficiaire",$A129,CX$6,CX$5,"Mois (DateRDV)",CX$7,"Années (DateRDV)",CX$3,"Présence","Excusé"),3,""),"")</f>
        <v/>
      </c>
      <c r="CY129" s="166" t="str">
        <f>IFERROR(IF(GETPIVOTDATA("DateRDV",TCD!$B$1,"DT","GE","Bénéficiaire",$A129,CY$6,CY$5,"Mois (DateRDV)",CY$7,"Années (DateRDV)",CY$3,"Présence","Absent"),4,""),"")</f>
        <v/>
      </c>
      <c r="CZ129" s="166" t="str">
        <f>IFERROR(IF(GETPIVOTDATA("DateRDV",TCD!$B$1,"DT","GE","Bénéficiaire",$A129,CZ$6,CZ$5,"Mois (DateRDV)",CZ$7,"Années (DateRDV)",CZ$3),1,""),"")</f>
        <v/>
      </c>
      <c r="DA129" s="166" t="str">
        <f>IFERROR(IF(GETPIVOTDATA("DateRDV",TCD!$B$1,"DT","GE","Bénéficiaire",$A129,DA$6,DA$5,"Mois (DateRDV)",DA$7,"Années (DateRDV)",DA$3),2,""),"")</f>
        <v/>
      </c>
      <c r="DB129" s="166" t="str">
        <f>IFERROR(IF(GETPIVOTDATA("DateRDV",TCD!$B$1,"DT","GE","Bénéficiaire",$A129,DB$6,DB$5,"Mois (DateRDV)",DB$7,"Années (DateRDV)",DB$3,"Présence","Excusé"),3,""),"")</f>
        <v/>
      </c>
      <c r="DC129" s="166" t="str">
        <f>IFERROR(IF(GETPIVOTDATA("DateRDV",TCD!$B$1,"DT","GE","Bénéficiaire",$A129,DC$6,DC$5,"Mois (DateRDV)",DC$7,"Années (DateRDV)",DC$3,"Présence","Absent"),4,""),"")</f>
        <v/>
      </c>
      <c r="DD129" s="166" t="str">
        <f>IFERROR(IF(GETPIVOTDATA("DateRDV",TCD!$B$1,"DT","GE","Bénéficiaire",$A129,DD$6,DD$5,"Mois (DateRDV)",DD$7,"Années (DateRDV)",DD$3),1,""),"")</f>
        <v/>
      </c>
      <c r="DE129" s="166" t="str">
        <f>IFERROR(IF(GETPIVOTDATA("DateRDV",TCD!$B$1,"DT","GE","Bénéficiaire",$A129,DE$6,DE$5,"Mois (DateRDV)",DE$7,"Années (DateRDV)",DE$3),2,""),"")</f>
        <v/>
      </c>
      <c r="DF129" s="166" t="str">
        <f>IFERROR(IF(GETPIVOTDATA("DateRDV",TCD!$B$1,"DT","GE","Bénéficiaire",$A129,DF$6,DF$5,"Mois (DateRDV)",DF$7,"Années (DateRDV)",DF$3,"Présence","Excusé"),3,""),"")</f>
        <v/>
      </c>
      <c r="DG129" s="166" t="str">
        <f>IFERROR(IF(GETPIVOTDATA("DateRDV",TCD!$B$1,"DT","GE","Bénéficiaire",$A129,DG$6,DG$5,"Mois (DateRDV)",DG$7,"Années (DateRDV)",DG$3,"Présence","Absent"),4,""),"")</f>
        <v/>
      </c>
      <c r="DH129" s="166" t="str">
        <f>IFERROR(IF(GETPIVOTDATA("DateRDV",TCD!$B$1,"DT","GE","Bénéficiaire",$A129,DH$6,DH$5,"Mois (DateRDV)",DH$7,"Années (DateRDV)",DH$3),1,""),"")</f>
        <v/>
      </c>
      <c r="DI129" s="166" t="str">
        <f>IFERROR(IF(GETPIVOTDATA("DateRDV",TCD!$B$1,"DT","GE","Bénéficiaire",$A129,DI$6,DI$5,"Mois (DateRDV)",DI$7,"Années (DateRDV)",DI$3),2,""),"")</f>
        <v/>
      </c>
      <c r="DJ129" s="166" t="str">
        <f>IFERROR(IF(GETPIVOTDATA("DateRDV",TCD!$B$1,"DT","GE","Bénéficiaire",$A129,DJ$6,DJ$5,"Mois (DateRDV)",DJ$7,"Années (DateRDV)",DJ$3,"Présence","Excusé"),3,""),"")</f>
        <v/>
      </c>
      <c r="DK129" s="166" t="str">
        <f>IFERROR(IF(GETPIVOTDATA("DateRDV",TCD!$B$1,"DT","GE","Bénéficiaire",$A129,DK$6,DK$5,"Mois (DateRDV)",DK$7,"Années (DateRDV)",DK$3,"Présence","Absent"),4,""),"")</f>
        <v/>
      </c>
      <c r="DL129" s="166" t="str">
        <f>IFERROR(IF(GETPIVOTDATA("DateRDV",TCD!$B$1,"DT","GE","Bénéficiaire",$A129,DL$6,DL$5,"Mois (DateRDV)",DL$7,"Années (DateRDV)",DL$3),1,""),"")</f>
        <v/>
      </c>
      <c r="DM129" s="166" t="str">
        <f>IFERROR(IF(GETPIVOTDATA("DateRDV",TCD!$B$1,"DT","GE","Bénéficiaire",$A129,DM$6,DM$5,"Mois (DateRDV)",DM$7,"Années (DateRDV)",DM$3),2,""),"")</f>
        <v/>
      </c>
      <c r="DN129" s="166" t="str">
        <f>IFERROR(IF(GETPIVOTDATA("DateRDV",TCD!$B$1,"DT","GE","Bénéficiaire",$A129,DN$6,DN$5,"Mois (DateRDV)",DN$7,"Années (DateRDV)",DN$3,"Présence","Excusé"),3,""),"")</f>
        <v/>
      </c>
      <c r="DO129" s="166" t="str">
        <f>IFERROR(IF(GETPIVOTDATA("DateRDV",TCD!$B$1,"DT","GE","Bénéficiaire",$A129,DO$6,DO$5,"Mois (DateRDV)",DO$7,"Années (DateRDV)",DO$3,"Présence","Absent"),4,""),"")</f>
        <v/>
      </c>
    </row>
    <row r="130" spans="1:119" x14ac:dyDescent="0.2">
      <c r="A130" t="str">
        <v>ROY Marjory</v>
      </c>
      <c r="B130" s="169" t="str">
        <f>IFERROR(IF(INDEX(Data!P:P,MATCH(A130,Data!B:B,0))&lt;&gt;"",INDEX(Data!P:P,MATCH(A130,Data!B:B,0)),""),"")</f>
        <v>ROY</v>
      </c>
      <c r="C130" s="169" t="str">
        <f>IFERROR(IF(INDEX(Data!O:O,MATCH(A130,Data!B:B,0))&lt;&gt;"",INDEX(Data!O:O,MATCH(A130,Data!B:B,0)),""),"")</f>
        <v>Marjory</v>
      </c>
      <c r="D130" s="169" t="str">
        <f>IFERROR(IF(INDEX(Data!J:J,MATCH(A130,Data!B:B,0))&lt;&gt;"",INDEX(Data!J:J,MATCH(A130,Data!B:B,0)),""),"")</f>
        <v>CD</v>
      </c>
      <c r="E130" s="169" t="str">
        <f>IFERROR(IF(INDEX(Data!M:M,MATCH(A130,Data!B:B,0))&lt;&gt;"",INDEX(Data!M:M,MATCH(A130,Data!B:B,0)),""),"")</f>
        <v>MARNAZ</v>
      </c>
      <c r="F130" s="169">
        <f>IFERROR(IF(INDEX(Data!N:N,MATCH(A130,Data!B:B,0))&lt;&gt;"",INDEX(Data!N:N,MATCH(A130,Data!B:B,0)),""),"")</f>
        <v>74460</v>
      </c>
      <c r="G130" s="170">
        <f>IFERROR(IF(INDEX(Data!K:K,MATCH(A130,Data!B:B,0))&lt;&gt;"",INDEX(Data!K:K,MATCH(A130,Data!B:B,0)),""),"")</f>
        <v>45666</v>
      </c>
      <c r="H130" s="170">
        <f>IFERROR(IF(INDEX(Data!L:L,MATCH(A130,Data!B:B,0))&lt;&gt;"",INDEX(Data!L:L,MATCH(A130,Data!B:B,0)),""),"")</f>
        <v>45666</v>
      </c>
      <c r="I130" s="170">
        <f>IFERROR(IF(INDEX(Data!C:C,MATCH(A130,Data!B:B,0))&lt;&gt;"",INDEX(Data!C:C,MATCH(A130,Data!B:B,0)),""),"")</f>
        <v>45691</v>
      </c>
      <c r="J130" s="170">
        <f>IFERROR(IF(INDEX(Data!D:D,MATCH(A130,Data!B:B,0))&lt;&gt;"",INDEX(Data!D:D,MATCH(A130,Data!B:B,0)),""),"")</f>
        <v>45929</v>
      </c>
      <c r="K130" s="171" t="str">
        <f>IFERROR(IF(INDEX(Data!H:H,MATCH(A130,Data!B:B,0))&lt;&gt;"",INDEX(Data!H:H,MATCH(A130,Data!B:B,0)),""),"")</f>
        <v>Remobilisation</v>
      </c>
      <c r="L130" s="166" t="str">
        <f>IFERROR(IF(GETPIVOTDATA("DateRDV",TCD!$B$1,"DT","GE","Bénéficiaire",$A130,L$6,L$5,"Mois (DateRDV)",L$7,"Années (DateRDV)",L$3),1,""),"")</f>
        <v/>
      </c>
      <c r="M130" s="166" t="str">
        <f>IFERROR(IF(GETPIVOTDATA("DateRDV",TCD!$B$1,"DT","GE","Bénéficiaire",$A130,M$6,M$5,"Mois (DateRDV)",M$7,"Années (DateRDV)",M$3),2,""),"")</f>
        <v/>
      </c>
      <c r="N130" s="166" t="str">
        <f>IFERROR(IF(GETPIVOTDATA("DateRDV",TCD!$B$1,"DT","GE","Bénéficiaire",$A130,N$6,N$5,"Mois (DateRDV)",N$7,"Années (DateRDV)",N$3,"Présence","Excusé"),3,""),"")</f>
        <v/>
      </c>
      <c r="O130" s="166" t="str">
        <f>IFERROR(IF(GETPIVOTDATA("DateRDV",TCD!$B$1,"DT","GE","Bénéficiaire",$A130,O$6,O$5,"Mois (DateRDV)",O$7,"Années (DateRDV)",O$3,"Présence","Absent"),4,""),"")</f>
        <v/>
      </c>
      <c r="P130" s="166" t="str">
        <f>IFERROR(IF(GETPIVOTDATA("DateRDV",TCD!$B$1,"DT","GE","Bénéficiaire",$A130,P$6,P$5,"Mois (DateRDV)",P$7,"Années (DateRDV)",P$3),1,""),"")</f>
        <v/>
      </c>
      <c r="Q130" s="166" t="str">
        <f>IFERROR(IF(GETPIVOTDATA("DateRDV",TCD!$B$1,"DT","GE","Bénéficiaire",$A130,Q$6,Q$5,"Mois (DateRDV)",Q$7,"Années (DateRDV)",Q$3),2,""),"")</f>
        <v/>
      </c>
      <c r="R130" s="166" t="str">
        <f>IFERROR(IF(GETPIVOTDATA("DateRDV",TCD!$B$1,"DT","GE","Bénéficiaire",$A130,R$6,R$5,"Mois (DateRDV)",R$7,"Années (DateRDV)",R$3,"Présence","Excusé"),3,""),"")</f>
        <v/>
      </c>
      <c r="S130" s="166" t="str">
        <f>IFERROR(IF(GETPIVOTDATA("DateRDV",TCD!$B$1,"DT","GE","Bénéficiaire",$A130,S$6,S$5,"Mois (DateRDV)",S$7,"Années (DateRDV)",S$3,"Présence","Absent"),4,""),"")</f>
        <v/>
      </c>
      <c r="T130" s="166" t="str">
        <f>IFERROR(IF(GETPIVOTDATA("DateRDV",TCD!$B$1,"DT","GE","Bénéficiaire",$A130,T$6,T$5,"Mois (DateRDV)",T$7,"Années (DateRDV)",T$3),1,""),"")</f>
        <v/>
      </c>
      <c r="U130" s="166" t="str">
        <f>IFERROR(IF(GETPIVOTDATA("DateRDV",TCD!$B$1,"DT","GE","Bénéficiaire",$A130,U$6,U$5,"Mois (DateRDV)",U$7,"Années (DateRDV)",U$3),2,""),"")</f>
        <v/>
      </c>
      <c r="V130" s="166" t="str">
        <f>IFERROR(IF(GETPIVOTDATA("DateRDV",TCD!$B$1,"DT","GE","Bénéficiaire",$A130,V$6,V$5,"Mois (DateRDV)",V$7,"Années (DateRDV)",V$3,"Présence","Excusé"),3,""),"")</f>
        <v/>
      </c>
      <c r="W130" s="166" t="str">
        <f>IFERROR(IF(GETPIVOTDATA("DateRDV",TCD!$B$1,"DT","GE","Bénéficiaire",$A130,W$6,W$5,"Mois (DateRDV)",W$7,"Années (DateRDV)",W$3,"Présence","Absent"),4,""),"")</f>
        <v/>
      </c>
      <c r="X130" s="166" t="str">
        <f>IFERROR(IF(GETPIVOTDATA("DateRDV",TCD!$B$1,"DT","GE","Bénéficiaire",$A130,X$6,X$5,"Mois (DateRDV)",X$7,"Années (DateRDV)",X$3),1,""),"")</f>
        <v/>
      </c>
      <c r="Y130" s="166" t="str">
        <f>IFERROR(IF(GETPIVOTDATA("DateRDV",TCD!$B$1,"DT","GE","Bénéficiaire",$A130,Y$6,Y$5,"Mois (DateRDV)",Y$7,"Années (DateRDV)",Y$3),2,""),"")</f>
        <v/>
      </c>
      <c r="Z130" s="166" t="str">
        <f>IFERROR(IF(GETPIVOTDATA("DateRDV",TCD!$B$1,"DT","GE","Bénéficiaire",$A130,Z$6,Z$5,"Mois (DateRDV)",Z$7,"Années (DateRDV)",Z$3,"Présence","Excusé"),3,""),"")</f>
        <v/>
      </c>
      <c r="AA130" s="166" t="str">
        <f>IFERROR(IF(GETPIVOTDATA("DateRDV",TCD!$B$1,"DT","GE","Bénéficiaire",$A130,AA$6,AA$5,"Mois (DateRDV)",AA$7,"Années (DateRDV)",AA$3,"Présence","Absent"),4,""),"")</f>
        <v/>
      </c>
      <c r="AB130" s="166" t="str">
        <f>IFERROR(IF(GETPIVOTDATA("DateRDV",TCD!$B$1,"DT","GE","Bénéficiaire",$A130,AB$6,AB$5,"Mois (DateRDV)",AB$7,"Années (DateRDV)",AB$3),1,""),"")</f>
        <v/>
      </c>
      <c r="AC130" s="166" t="str">
        <f>IFERROR(IF(GETPIVOTDATA("DateRDV",TCD!$B$1,"DT","GE","Bénéficiaire",$A130,AC$6,AC$5,"Mois (DateRDV)",AC$7,"Années (DateRDV)",AC$3),2,""),"")</f>
        <v/>
      </c>
      <c r="AD130" s="166" t="str">
        <f>IFERROR(IF(GETPIVOTDATA("DateRDV",TCD!$B$1,"DT","GE","Bénéficiaire",$A130,AD$6,AD$5,"Mois (DateRDV)",AD$7,"Années (DateRDV)",AD$3,"Présence","Excusé"),3,""),"")</f>
        <v/>
      </c>
      <c r="AE130" s="166" t="str">
        <f>IFERROR(IF(GETPIVOTDATA("DateRDV",TCD!$B$1,"DT","GE","Bénéficiaire",$A130,AE$6,AE$5,"Mois (DateRDV)",AE$7,"Années (DateRDV)",AE$3,"Présence","Absent"),4,""),"")</f>
        <v/>
      </c>
      <c r="AF130" s="166" t="str">
        <f>IFERROR(IF(GETPIVOTDATA("DateRDV",TCD!$B$1,"DT","GE","Bénéficiaire",$A130,AF$6,AF$5,"Mois (DateRDV)",AF$7,"Années (DateRDV)",AF$3),1,""),"")</f>
        <v/>
      </c>
      <c r="AG130" s="166" t="str">
        <f>IFERROR(IF(GETPIVOTDATA("DateRDV",TCD!$B$1,"DT","GE","Bénéficiaire",$A130,AG$6,AG$5,"Mois (DateRDV)",AG$7,"Années (DateRDV)",AG$3),2,""),"")</f>
        <v/>
      </c>
      <c r="AH130" s="166" t="str">
        <f>IFERROR(IF(GETPIVOTDATA("DateRDV",TCD!$B$1,"DT","GE","Bénéficiaire",$A130,AH$6,AH$5,"Mois (DateRDV)",AH$7,"Années (DateRDV)",AH$3,"Présence","Excusé"),3,""),"")</f>
        <v/>
      </c>
      <c r="AI130" s="166" t="str">
        <f>IFERROR(IF(GETPIVOTDATA("DateRDV",TCD!$B$1,"DT","GE","Bénéficiaire",$A130,AI$6,AI$5,"Mois (DateRDV)",AI$7,"Années (DateRDV)",AI$3,"Présence","Absent"),4,""),"")</f>
        <v/>
      </c>
      <c r="AJ130" s="166" t="str">
        <f>IFERROR(IF(GETPIVOTDATA("DateRDV",TCD!$B$1,"DT","GE","Bénéficiaire",$A130,AJ$6,AJ$5,"Mois (DateRDV)",AJ$7,"Années (DateRDV)",AJ$3),1,""),"")</f>
        <v/>
      </c>
      <c r="AK130" s="166" t="str">
        <f>IFERROR(IF(GETPIVOTDATA("DateRDV",TCD!$B$1,"DT","GE","Bénéficiaire",$A130,AK$6,AK$5,"Mois (DateRDV)",AK$7,"Années (DateRDV)",AK$3),2,""),"")</f>
        <v/>
      </c>
      <c r="AL130" s="166" t="str">
        <f>IFERROR(IF(GETPIVOTDATA("DateRDV",TCD!$B$1,"DT","GE","Bénéficiaire",$A130,AL$6,AL$5,"Mois (DateRDV)",AL$7,"Années (DateRDV)",AL$3,"Présence","Excusé"),3,""),"")</f>
        <v/>
      </c>
      <c r="AM130" s="166" t="str">
        <f>IFERROR(IF(GETPIVOTDATA("DateRDV",TCD!$B$1,"DT","GE","Bénéficiaire",$A130,AM$6,AM$5,"Mois (DateRDV)",AM$7,"Années (DateRDV)",AM$3,"Présence","Absent"),4,""),"")</f>
        <v/>
      </c>
      <c r="AN130" s="166" t="str">
        <f>IFERROR(IF(GETPIVOTDATA("DateRDV",TCD!$B$1,"DT","GE","Bénéficiaire",$A130,AN$6,AN$5,"Mois (DateRDV)",AN$7,"Années (DateRDV)",AN$3),1,""),"")</f>
        <v/>
      </c>
      <c r="AO130" s="166" t="str">
        <f>IFERROR(IF(GETPIVOTDATA("DateRDV",TCD!$B$1,"DT","GE","Bénéficiaire",$A130,AO$6,AO$5,"Mois (DateRDV)",AO$7,"Années (DateRDV)",AO$3),2,""),"")</f>
        <v/>
      </c>
      <c r="AP130" s="166" t="str">
        <f>IFERROR(IF(GETPIVOTDATA("DateRDV",TCD!$B$1,"DT","GE","Bénéficiaire",$A130,AP$6,AP$5,"Mois (DateRDV)",AP$7,"Années (DateRDV)",AP$3,"Présence","Excusé"),3,""),"")</f>
        <v/>
      </c>
      <c r="AQ130" s="166" t="str">
        <f>IFERROR(IF(GETPIVOTDATA("DateRDV",TCD!$B$1,"DT","GE","Bénéficiaire",$A130,AQ$6,AQ$5,"Mois (DateRDV)",AQ$7,"Années (DateRDV)",AQ$3,"Présence","Absent"),4,""),"")</f>
        <v/>
      </c>
      <c r="AR130" s="166" t="str">
        <f>IFERROR(IF(GETPIVOTDATA("DateRDV",TCD!$B$1,"DT","GE","Bénéficiaire",$A130,AR$6,AR$5,"Mois (DateRDV)",AR$7,"Années (DateRDV)",AR$3),1,""),"")</f>
        <v/>
      </c>
      <c r="AS130" s="166" t="str">
        <f>IFERROR(IF(GETPIVOTDATA("DateRDV",TCD!$B$1,"DT","GE","Bénéficiaire",$A130,AS$6,AS$5,"Mois (DateRDV)",AS$7,"Années (DateRDV)",AS$3),2,""),"")</f>
        <v/>
      </c>
      <c r="AT130" s="166" t="str">
        <f>IFERROR(IF(GETPIVOTDATA("DateRDV",TCD!$B$1,"DT","GE","Bénéficiaire",$A130,AT$6,AT$5,"Mois (DateRDV)",AT$7,"Années (DateRDV)",AT$3,"Présence","Excusé"),3,""),"")</f>
        <v/>
      </c>
      <c r="AU130" s="166" t="str">
        <f>IFERROR(IF(GETPIVOTDATA("DateRDV",TCD!$B$1,"DT","GE","Bénéficiaire",$A130,AU$6,AU$5,"Mois (DateRDV)",AU$7,"Années (DateRDV)",AU$3,"Présence","Absent"),4,""),"")</f>
        <v/>
      </c>
      <c r="AV130" s="166" t="str">
        <f>IFERROR(IF(GETPIVOTDATA("DateRDV",TCD!$B$1,"DT","GE","Bénéficiaire",$A130,AV$6,AV$5,"Mois (DateRDV)",AV$7,"Années (DateRDV)",AV$3),1,""),"")</f>
        <v/>
      </c>
      <c r="AW130" s="166" t="str">
        <f>IFERROR(IF(GETPIVOTDATA("DateRDV",TCD!$B$1,"DT","GE","Bénéficiaire",$A130,AW$6,AW$5,"Mois (DateRDV)",AW$7,"Années (DateRDV)",AW$3),2,""),"")</f>
        <v/>
      </c>
      <c r="AX130" s="166" t="str">
        <f>IFERROR(IF(GETPIVOTDATA("DateRDV",TCD!$B$1,"DT","GE","Bénéficiaire",$A130,AX$6,AX$5,"Mois (DateRDV)",AX$7,"Années (DateRDV)",AX$3,"Présence","Excusé"),3,""),"")</f>
        <v/>
      </c>
      <c r="AY130" s="166" t="str">
        <f>IFERROR(IF(GETPIVOTDATA("DateRDV",TCD!$B$1,"DT","GE","Bénéficiaire",$A130,AY$6,AY$5,"Mois (DateRDV)",AY$7,"Années (DateRDV)",AY$3,"Présence","Absent"),4,""),"")</f>
        <v/>
      </c>
      <c r="AZ130" s="166" t="str">
        <f>IFERROR(IF(GETPIVOTDATA("DateRDV",TCD!$B$1,"DT","GE","Bénéficiaire",$A130,AZ$6,AZ$5,"Mois (DateRDV)",AZ$7,"Années (DateRDV)",AZ$3),1,""),"")</f>
        <v/>
      </c>
      <c r="BA130" s="166" t="str">
        <f>IFERROR(IF(GETPIVOTDATA("DateRDV",TCD!$B$1,"DT","GE","Bénéficiaire",$A130,BA$6,BA$5,"Mois (DateRDV)",BA$7,"Années (DateRDV)",BA$3),2,""),"")</f>
        <v/>
      </c>
      <c r="BB130" s="166" t="str">
        <f>IFERROR(IF(GETPIVOTDATA("DateRDV",TCD!$B$1,"DT","GE","Bénéficiaire",$A130,BB$6,BB$5,"Mois (DateRDV)",BB$7,"Années (DateRDV)",BB$3,"Présence","Excusé"),3,""),"")</f>
        <v/>
      </c>
      <c r="BC130" s="166" t="str">
        <f>IFERROR(IF(GETPIVOTDATA("DateRDV",TCD!$B$1,"DT","GE","Bénéficiaire",$A130,BC$6,BC$5,"Mois (DateRDV)",BC$7,"Années (DateRDV)",BC$3,"Présence","Absent"),4,""),"")</f>
        <v/>
      </c>
      <c r="BD130" s="166" t="str">
        <f>IFERROR(IF(GETPIVOTDATA("DateRDV",TCD!$B$1,"DT","GE","Bénéficiaire",$A130,BD$6,BD$5,"Mois (DateRDV)",BD$7,"Années (DateRDV)",BD$3),1,""),"")</f>
        <v/>
      </c>
      <c r="BE130" s="166">
        <f>IFERROR(IF(GETPIVOTDATA("DateRDV",TCD!$B$1,"DT","GE","Bénéficiaire",$A130,BE$6,BE$5,"Mois (DateRDV)",BE$7,"Années (DateRDV)",BE$3),2,""),"")</f>
        <v>2</v>
      </c>
      <c r="BF130" s="166" t="str">
        <f>IFERROR(IF(GETPIVOTDATA("DateRDV",TCD!$B$1,"DT","GE","Bénéficiaire",$A130,BF$6,BF$5,"Mois (DateRDV)",BF$7,"Années (DateRDV)",BF$3,"Présence","Excusé"),3,""),"")</f>
        <v/>
      </c>
      <c r="BG130" s="166" t="str">
        <f>IFERROR(IF(GETPIVOTDATA("DateRDV",TCD!$B$1,"DT","GE","Bénéficiaire",$A130,BG$6,BG$5,"Mois (DateRDV)",BG$7,"Années (DateRDV)",BG$3,"Présence","Absent"),4,""),"")</f>
        <v/>
      </c>
      <c r="BH130" s="166" t="str">
        <f>IFERROR(IF(GETPIVOTDATA("DateRDV",TCD!$B$1,"DT","GE","Bénéficiaire",$A130,BH$6,BH$5,"Mois (DateRDV)",BH$7,"Années (DateRDV)",BH$3),1,""),"")</f>
        <v/>
      </c>
      <c r="BI130" s="166" t="str">
        <f>IFERROR(IF(GETPIVOTDATA("DateRDV",TCD!$B$1,"DT","GE","Bénéficiaire",$A130,BI$6,BI$5,"Mois (DateRDV)",BI$7,"Années (DateRDV)",BI$3),2,""),"")</f>
        <v/>
      </c>
      <c r="BJ130" s="166" t="str">
        <f>IFERROR(IF(GETPIVOTDATA("DateRDV",TCD!$B$1,"DT","GE","Bénéficiaire",$A130,BJ$6,BJ$5,"Mois (DateRDV)",BJ$7,"Années (DateRDV)",BJ$3,"Présence","Excusé"),3,""),"")</f>
        <v/>
      </c>
      <c r="BK130" s="166" t="str">
        <f>IFERROR(IF(GETPIVOTDATA("DateRDV",TCD!$B$1,"DT","GE","Bénéficiaire",$A130,BK$6,BK$5,"Mois (DateRDV)",BK$7,"Années (DateRDV)",BK$3,"Présence","Absent"),4,""),"")</f>
        <v/>
      </c>
      <c r="BL130" s="166" t="str">
        <f>IFERROR(IF(GETPIVOTDATA("DateRDV",TCD!$B$1,"DT","GE","Bénéficiaire",$A130,BL$6,BL$5,"Mois (DateRDV)",BL$7,"Années (DateRDV)",BL$3),1,""),"")</f>
        <v/>
      </c>
      <c r="BM130" s="166" t="str">
        <f>IFERROR(IF(GETPIVOTDATA("DateRDV",TCD!$B$1,"DT","GE","Bénéficiaire",$A130,BM$6,BM$5,"Mois (DateRDV)",BM$7,"Années (DateRDV)",BM$3),2,""),"")</f>
        <v/>
      </c>
      <c r="BN130" s="166" t="str">
        <f>IFERROR(IF(GETPIVOTDATA("DateRDV",TCD!$B$1,"DT","GE","Bénéficiaire",$A130,BN$6,BN$5,"Mois (DateRDV)",BN$7,"Années (DateRDV)",BN$3,"Présence","Excusé"),3,""),"")</f>
        <v/>
      </c>
      <c r="BO130" s="166" t="str">
        <f>IFERROR(IF(GETPIVOTDATA("DateRDV",TCD!$B$1,"DT","GE","Bénéficiaire",$A130,BO$6,BO$5,"Mois (DateRDV)",BO$7,"Années (DateRDV)",BO$3,"Présence","Absent"),4,""),"")</f>
        <v/>
      </c>
      <c r="BP130" s="166" t="str">
        <f>IFERROR(IF(GETPIVOTDATA("DateRDV",TCD!$B$1,"DT","GE","Bénéficiaire",$A130,BP$6,BP$5,"Mois (DateRDV)",BP$7,"Années (DateRDV)",BP$3),1,""),"")</f>
        <v/>
      </c>
      <c r="BQ130" s="166" t="str">
        <f>IFERROR(IF(GETPIVOTDATA("DateRDV",TCD!$B$1,"DT","GE","Bénéficiaire",$A130,BQ$6,BQ$5,"Mois (DateRDV)",BQ$7,"Années (DateRDV)",BQ$3),2,""),"")</f>
        <v/>
      </c>
      <c r="BR130" s="166" t="str">
        <f>IFERROR(IF(GETPIVOTDATA("DateRDV",TCD!$B$1,"DT","GE","Bénéficiaire",$A130,BR$6,BR$5,"Mois (DateRDV)",BR$7,"Années (DateRDV)",BR$3,"Présence","Excusé"),3,""),"")</f>
        <v/>
      </c>
      <c r="BS130" s="166" t="str">
        <f>IFERROR(IF(GETPIVOTDATA("DateRDV",TCD!$B$1,"DT","GE","Bénéficiaire",$A130,BS$6,BS$5,"Mois (DateRDV)",BS$7,"Années (DateRDV)",BS$3,"Présence","Absent"),4,""),"")</f>
        <v/>
      </c>
      <c r="BT130" s="166" t="str">
        <f>IFERROR(IF(GETPIVOTDATA("DateRDV",TCD!$B$1,"DT","GE","Bénéficiaire",$A130,BT$6,BT$5,"Mois (DateRDV)",BT$7,"Années (DateRDV)",BT$3),1,""),"")</f>
        <v/>
      </c>
      <c r="BU130" s="166" t="str">
        <f>IFERROR(IF(GETPIVOTDATA("DateRDV",TCD!$B$1,"DT","GE","Bénéficiaire",$A130,BU$6,BU$5,"Mois (DateRDV)",BU$7,"Années (DateRDV)",BU$3),2,""),"")</f>
        <v/>
      </c>
      <c r="BV130" s="166" t="str">
        <f>IFERROR(IF(GETPIVOTDATA("DateRDV",TCD!$B$1,"DT","GE","Bénéficiaire",$A130,BV$6,BV$5,"Mois (DateRDV)",BV$7,"Années (DateRDV)",BV$3,"Présence","Excusé"),3,""),"")</f>
        <v/>
      </c>
      <c r="BW130" s="166" t="str">
        <f>IFERROR(IF(GETPIVOTDATA("DateRDV",TCD!$B$1,"DT","GE","Bénéficiaire",$A130,BW$6,BW$5,"Mois (DateRDV)",BW$7,"Années (DateRDV)",BW$3,"Présence","Absent"),4,""),"")</f>
        <v/>
      </c>
      <c r="BX130" s="166" t="str">
        <f>IFERROR(IF(GETPIVOTDATA("DateRDV",TCD!$B$1,"DT","GE","Bénéficiaire",$A130,BX$6,BX$5,"Mois (DateRDV)",BX$7,"Années (DateRDV)",BX$3),1,""),"")</f>
        <v/>
      </c>
      <c r="BY130" s="166" t="str">
        <f>IFERROR(IF(GETPIVOTDATA("DateRDV",TCD!$B$1,"DT","GE","Bénéficiaire",$A130,BY$6,BY$5,"Mois (DateRDV)",BY$7,"Années (DateRDV)",BY$3),2,""),"")</f>
        <v/>
      </c>
      <c r="BZ130" s="166" t="str">
        <f>IFERROR(IF(GETPIVOTDATA("DateRDV",TCD!$B$1,"DT","GE","Bénéficiaire",$A130,BZ$6,BZ$5,"Mois (DateRDV)",BZ$7,"Années (DateRDV)",BZ$3,"Présence","Excusé"),3,""),"")</f>
        <v/>
      </c>
      <c r="CA130" s="166" t="str">
        <f>IFERROR(IF(GETPIVOTDATA("DateRDV",TCD!$B$1,"DT","GE","Bénéficiaire",$A130,CA$6,CA$5,"Mois (DateRDV)",CA$7,"Années (DateRDV)",CA$3,"Présence","Absent"),4,""),"")</f>
        <v/>
      </c>
      <c r="CB130" s="166" t="str">
        <f>IFERROR(IF(GETPIVOTDATA("DateRDV",TCD!$B$1,"DT","GE","Bénéficiaire",$A130,CB$6,CB$5,"Mois (DateRDV)",CB$7,"Années (DateRDV)",CB$3),1,""),"")</f>
        <v/>
      </c>
      <c r="CC130" s="166" t="str">
        <f>IFERROR(IF(GETPIVOTDATA("DateRDV",TCD!$B$1,"DT","GE","Bénéficiaire",$A130,CC$6,CC$5,"Mois (DateRDV)",CC$7,"Années (DateRDV)",CC$3),2,""),"")</f>
        <v/>
      </c>
      <c r="CD130" s="166" t="str">
        <f>IFERROR(IF(GETPIVOTDATA("DateRDV",TCD!$B$1,"DT","GE","Bénéficiaire",$A130,CD$6,CD$5,"Mois (DateRDV)",CD$7,"Années (DateRDV)",CD$3,"Présence","Excusé"),3,""),"")</f>
        <v/>
      </c>
      <c r="CE130" s="166" t="str">
        <f>IFERROR(IF(GETPIVOTDATA("DateRDV",TCD!$B$1,"DT","GE","Bénéficiaire",$A130,CE$6,CE$5,"Mois (DateRDV)",CE$7,"Années (DateRDV)",CE$3,"Présence","Absent"),4,""),"")</f>
        <v/>
      </c>
      <c r="CF130" s="166" t="str">
        <f>IFERROR(IF(GETPIVOTDATA("DateRDV",TCD!$B$1,"DT","GE","Bénéficiaire",$A130,CF$6,CF$5,"Mois (DateRDV)",CF$7,"Années (DateRDV)",CF$3),1,""),"")</f>
        <v/>
      </c>
      <c r="CG130" s="166" t="str">
        <f>IFERROR(IF(GETPIVOTDATA("DateRDV",TCD!$B$1,"DT","GE","Bénéficiaire",$A130,CG$6,CG$5,"Mois (DateRDV)",CG$7,"Années (DateRDV)",CG$3),2,""),"")</f>
        <v/>
      </c>
      <c r="CH130" s="166" t="str">
        <f>IFERROR(IF(GETPIVOTDATA("DateRDV",TCD!$B$1,"DT","GE","Bénéficiaire",$A130,CH$6,CH$5,"Mois (DateRDV)",CH$7,"Années (DateRDV)",CH$3,"Présence","Excusé"),3,""),"")</f>
        <v/>
      </c>
      <c r="CI130" s="166" t="str">
        <f>IFERROR(IF(GETPIVOTDATA("DateRDV",TCD!$B$1,"DT","GE","Bénéficiaire",$A130,CI$6,CI$5,"Mois (DateRDV)",CI$7,"Années (DateRDV)",CI$3,"Présence","Absent"),4,""),"")</f>
        <v/>
      </c>
      <c r="CJ130" s="166" t="str">
        <f>IFERROR(IF(GETPIVOTDATA("DateRDV",TCD!$B$1,"DT","GE","Bénéficiaire",$A130,CJ$6,CJ$5,"Mois (DateRDV)",CJ$7,"Années (DateRDV)",CJ$3),1,""),"")</f>
        <v/>
      </c>
      <c r="CK130" s="166" t="str">
        <f>IFERROR(IF(GETPIVOTDATA("DateRDV",TCD!$B$1,"DT","GE","Bénéficiaire",$A130,CK$6,CK$5,"Mois (DateRDV)",CK$7,"Années (DateRDV)",CK$3),2,""),"")</f>
        <v/>
      </c>
      <c r="CL130" s="166" t="str">
        <f>IFERROR(IF(GETPIVOTDATA("DateRDV",TCD!$B$1,"DT","GE","Bénéficiaire",$A130,GI$6,GI$5,"Mois (DateRDV)",GI$7,"Années (DateRDV)",GI$3,"Présence","Excusé"),3,""),"")</f>
        <v/>
      </c>
      <c r="CM130" s="166" t="str">
        <f>IFERROR(IF(GETPIVOTDATA("DateRDV",TCD!$B$1,"DT","GE","Bénéficiaire",$A130,CM$6,CM$5,"Mois (DateRDV)",CM$7,"Années (DateRDV)",CM$3,"Présence","Absent"),4,""),"")</f>
        <v/>
      </c>
      <c r="CN130" s="166" t="str">
        <f>IFERROR(IF(GETPIVOTDATA("DateRDV",TCD!$B$1,"DT","GE","Bénéficiaire",$A130,CN$6,CN$5,"Mois (DateRDV)",CN$7,"Années (DateRDV)",CN$3),1,""),"")</f>
        <v/>
      </c>
      <c r="CO130" s="166" t="str">
        <f>IFERROR(IF(GETPIVOTDATA("DateRDV",TCD!$B$1,"DT","GE","Bénéficiaire",$A130,CO$6,CO$5,"Mois (DateRDV)",CO$7,"Années (DateRDV)",CO$3),2,""),"")</f>
        <v/>
      </c>
      <c r="CP130" s="166" t="str">
        <f>IFERROR(IF(GETPIVOTDATA("DateRDV",TCD!$B$1,"DT","GE","Bénéficiaire",$A130,CP$6,CP$5,"Mois (DateRDV)",CP$7,"Années (DateRDV)",CP$3,"Présence","Excusé"),3,""),"")</f>
        <v/>
      </c>
      <c r="CQ130" s="166" t="str">
        <f>IFERROR(IF(GETPIVOTDATA("DateRDV",TCD!$B$1,"DT","GE","Bénéficiaire",$A130,CQ$6,CQ$5,"Mois (DateRDV)",CQ$7,"Années (DateRDV)",CQ$3,"Présence","Absent"),4,""),"")</f>
        <v/>
      </c>
      <c r="CR130" s="166" t="str">
        <f>IFERROR(IF(GETPIVOTDATA("DateRDV",TCD!$B$1,"DT","GE","Bénéficiaire",$A130,CR$6,CR$5,"Mois (DateRDV)",CR$7,"Années (DateRDV)",CR$3),1,""),"")</f>
        <v/>
      </c>
      <c r="CS130" s="166" t="str">
        <f>IFERROR(IF(GETPIVOTDATA("DateRDV",TCD!$B$1,"DT","GE","Bénéficiaire",$A130,CS$6,CS$5,"Mois (DateRDV)",CS$7,"Années (DateRDV)",CS$3),2,""),"")</f>
        <v/>
      </c>
      <c r="CT130" s="166" t="str">
        <f>IFERROR(IF(GETPIVOTDATA("DateRDV",TCD!$B$1,"DT","GE","Bénéficiaire",$A130,CT$6,CT$5,"Mois (DateRDV)",CT$7,"Années (DateRDV)",CT$3,"Présence","Excusé"),3,""),"")</f>
        <v/>
      </c>
      <c r="CU130" s="166" t="str">
        <f>IFERROR(IF(GETPIVOTDATA("DateRDV",TCD!$B$1,"DT","GE","Bénéficiaire",$A130,CU$6,CU$5,"Mois (DateRDV)",CU$7,"Années (DateRDV)",CU$3,"Présence","Absent"),4,""),"")</f>
        <v/>
      </c>
      <c r="CV130" s="166" t="str">
        <f>IFERROR(IF(GETPIVOTDATA("DateRDV",TCD!$B$1,"DT","GE","Bénéficiaire",$A130,CV$6,CV$5,"Mois (DateRDV)",CV$7,"Années (DateRDV)",CV$3),1,""),"")</f>
        <v/>
      </c>
      <c r="CW130" s="166" t="str">
        <f>IFERROR(IF(GETPIVOTDATA("DateRDV",TCD!$B$1,"DT","GE","Bénéficiaire",$A130,CW$6,CW$5,"Mois (DateRDV)",CW$7,"Années (DateRDV)",CW$3),2,""),"")</f>
        <v/>
      </c>
      <c r="CX130" s="166" t="str">
        <f>IFERROR(IF(GETPIVOTDATA("DateRDV",TCD!$B$1,"DT","GE","Bénéficiaire",$A130,CX$6,CX$5,"Mois (DateRDV)",CX$7,"Années (DateRDV)",CX$3,"Présence","Excusé"),3,""),"")</f>
        <v/>
      </c>
      <c r="CY130" s="166" t="str">
        <f>IFERROR(IF(GETPIVOTDATA("DateRDV",TCD!$B$1,"DT","GE","Bénéficiaire",$A130,CY$6,CY$5,"Mois (DateRDV)",CY$7,"Années (DateRDV)",CY$3,"Présence","Absent"),4,""),"")</f>
        <v/>
      </c>
      <c r="CZ130" s="166" t="str">
        <f>IFERROR(IF(GETPIVOTDATA("DateRDV",TCD!$B$1,"DT","GE","Bénéficiaire",$A130,CZ$6,CZ$5,"Mois (DateRDV)",CZ$7,"Années (DateRDV)",CZ$3),1,""),"")</f>
        <v/>
      </c>
      <c r="DA130" s="166" t="str">
        <f>IFERROR(IF(GETPIVOTDATA("DateRDV",TCD!$B$1,"DT","GE","Bénéficiaire",$A130,DA$6,DA$5,"Mois (DateRDV)",DA$7,"Années (DateRDV)",DA$3),2,""),"")</f>
        <v/>
      </c>
      <c r="DB130" s="166" t="str">
        <f>IFERROR(IF(GETPIVOTDATA("DateRDV",TCD!$B$1,"DT","GE","Bénéficiaire",$A130,DB$6,DB$5,"Mois (DateRDV)",DB$7,"Années (DateRDV)",DB$3,"Présence","Excusé"),3,""),"")</f>
        <v/>
      </c>
      <c r="DC130" s="166" t="str">
        <f>IFERROR(IF(GETPIVOTDATA("DateRDV",TCD!$B$1,"DT","GE","Bénéficiaire",$A130,DC$6,DC$5,"Mois (DateRDV)",DC$7,"Années (DateRDV)",DC$3,"Présence","Absent"),4,""),"")</f>
        <v/>
      </c>
      <c r="DD130" s="166" t="str">
        <f>IFERROR(IF(GETPIVOTDATA("DateRDV",TCD!$B$1,"DT","GE","Bénéficiaire",$A130,DD$6,DD$5,"Mois (DateRDV)",DD$7,"Années (DateRDV)",DD$3),1,""),"")</f>
        <v/>
      </c>
      <c r="DE130" s="166" t="str">
        <f>IFERROR(IF(GETPIVOTDATA("DateRDV",TCD!$B$1,"DT","GE","Bénéficiaire",$A130,DE$6,DE$5,"Mois (DateRDV)",DE$7,"Années (DateRDV)",DE$3),2,""),"")</f>
        <v/>
      </c>
      <c r="DF130" s="166" t="str">
        <f>IFERROR(IF(GETPIVOTDATA("DateRDV",TCD!$B$1,"DT","GE","Bénéficiaire",$A130,DF$6,DF$5,"Mois (DateRDV)",DF$7,"Années (DateRDV)",DF$3,"Présence","Excusé"),3,""),"")</f>
        <v/>
      </c>
      <c r="DG130" s="166" t="str">
        <f>IFERROR(IF(GETPIVOTDATA("DateRDV",TCD!$B$1,"DT","GE","Bénéficiaire",$A130,DG$6,DG$5,"Mois (DateRDV)",DG$7,"Années (DateRDV)",DG$3,"Présence","Absent"),4,""),"")</f>
        <v/>
      </c>
      <c r="DH130" s="166" t="str">
        <f>IFERROR(IF(GETPIVOTDATA("DateRDV",TCD!$B$1,"DT","GE","Bénéficiaire",$A130,DH$6,DH$5,"Mois (DateRDV)",DH$7,"Années (DateRDV)",DH$3),1,""),"")</f>
        <v/>
      </c>
      <c r="DI130" s="166" t="str">
        <f>IFERROR(IF(GETPIVOTDATA("DateRDV",TCD!$B$1,"DT","GE","Bénéficiaire",$A130,DI$6,DI$5,"Mois (DateRDV)",DI$7,"Années (DateRDV)",DI$3),2,""),"")</f>
        <v/>
      </c>
      <c r="DJ130" s="166" t="str">
        <f>IFERROR(IF(GETPIVOTDATA("DateRDV",TCD!$B$1,"DT","GE","Bénéficiaire",$A130,DJ$6,DJ$5,"Mois (DateRDV)",DJ$7,"Années (DateRDV)",DJ$3,"Présence","Excusé"),3,""),"")</f>
        <v/>
      </c>
      <c r="DK130" s="166" t="str">
        <f>IFERROR(IF(GETPIVOTDATA("DateRDV",TCD!$B$1,"DT","GE","Bénéficiaire",$A130,DK$6,DK$5,"Mois (DateRDV)",DK$7,"Années (DateRDV)",DK$3,"Présence","Absent"),4,""),"")</f>
        <v/>
      </c>
      <c r="DL130" s="166" t="str">
        <f>IFERROR(IF(GETPIVOTDATA("DateRDV",TCD!$B$1,"DT","GE","Bénéficiaire",$A130,DL$6,DL$5,"Mois (DateRDV)",DL$7,"Années (DateRDV)",DL$3),1,""),"")</f>
        <v/>
      </c>
      <c r="DM130" s="166" t="str">
        <f>IFERROR(IF(GETPIVOTDATA("DateRDV",TCD!$B$1,"DT","GE","Bénéficiaire",$A130,DM$6,DM$5,"Mois (DateRDV)",DM$7,"Années (DateRDV)",DM$3),2,""),"")</f>
        <v/>
      </c>
      <c r="DN130" s="166" t="str">
        <f>IFERROR(IF(GETPIVOTDATA("DateRDV",TCD!$B$1,"DT","GE","Bénéficiaire",$A130,DN$6,DN$5,"Mois (DateRDV)",DN$7,"Années (DateRDV)",DN$3,"Présence","Excusé"),3,""),"")</f>
        <v/>
      </c>
      <c r="DO130" s="166" t="str">
        <f>IFERROR(IF(GETPIVOTDATA("DateRDV",TCD!$B$1,"DT","GE","Bénéficiaire",$A130,DO$6,DO$5,"Mois (DateRDV)",DO$7,"Années (DateRDV)",DO$3,"Présence","Absent"),4,""),"")</f>
        <v/>
      </c>
    </row>
    <row r="131" spans="1:119" x14ac:dyDescent="0.2">
      <c r="A131" t="str">
        <v>ADEMI Raza</v>
      </c>
      <c r="B131" s="169" t="str">
        <f>IFERROR(IF(INDEX(Data!P:P,MATCH(A131,Data!B:B,0))&lt;&gt;"",INDEX(Data!P:P,MATCH(A131,Data!B:B,0)),""),"")</f>
        <v>ADEMI</v>
      </c>
      <c r="C131" s="169" t="str">
        <f>IFERROR(IF(INDEX(Data!O:O,MATCH(A131,Data!B:B,0))&lt;&gt;"",INDEX(Data!O:O,MATCH(A131,Data!B:B,0)),""),"")</f>
        <v>Raza</v>
      </c>
      <c r="D131" s="169" t="str">
        <f>IFERROR(IF(INDEX(Data!J:J,MATCH(A131,Data!B:B,0))&lt;&gt;"",INDEX(Data!J:J,MATCH(A131,Data!B:B,0)),""),"")</f>
        <v>CD</v>
      </c>
      <c r="E131" s="169" t="str">
        <f>IFERROR(IF(INDEX(Data!M:M,MATCH(A131,Data!B:B,0))&lt;&gt;"",INDEX(Data!M:M,MATCH(A131,Data!B:B,0)),""),"")</f>
        <v>ANNEMASSE</v>
      </c>
      <c r="F131" s="169">
        <f>IFERROR(IF(INDEX(Data!N:N,MATCH(A131,Data!B:B,0))&lt;&gt;"",INDEX(Data!N:N,MATCH(A131,Data!B:B,0)),""),"")</f>
        <v>74100</v>
      </c>
      <c r="G131" s="170">
        <f>IFERROR(IF(INDEX(Data!K:K,MATCH(A131,Data!B:B,0))&lt;&gt;"",INDEX(Data!K:K,MATCH(A131,Data!B:B,0)),""),"")</f>
        <v>45576</v>
      </c>
      <c r="H131" s="170">
        <f>IFERROR(IF(INDEX(Data!L:L,MATCH(A131,Data!B:B,0))&lt;&gt;"",INDEX(Data!L:L,MATCH(A131,Data!B:B,0)),""),"")</f>
        <v>45894</v>
      </c>
      <c r="I131" s="170">
        <f>IFERROR(IF(INDEX(Data!C:C,MATCH(A131,Data!B:B,0))&lt;&gt;"",INDEX(Data!C:C,MATCH(A131,Data!B:B,0)),""),"")</f>
        <v>45589</v>
      </c>
      <c r="J131" s="170">
        <f>IFERROR(IF(INDEX(Data!D:D,MATCH(A131,Data!B:B,0))&lt;&gt;"",INDEX(Data!D:D,MATCH(A131,Data!B:B,0)),""),"")</f>
        <v>45894</v>
      </c>
      <c r="K131" s="171" t="str">
        <f>IFERROR(IF(INDEX(Data!H:H,MATCH(A131,Data!B:B,0))&lt;&gt;"",INDEX(Data!H:H,MATCH(A131,Data!B:B,0)),""),"")</f>
        <v>Remobilisation</v>
      </c>
      <c r="L131" s="166" t="str">
        <f>IFERROR(IF(GETPIVOTDATA("DateRDV",TCD!$B$1,"DT","GE","Bénéficiaire",$A131,L$6,L$5,"Mois (DateRDV)",L$7,"Années (DateRDV)",L$3),1,""),"")</f>
        <v/>
      </c>
      <c r="M131" s="166" t="str">
        <f>IFERROR(IF(GETPIVOTDATA("DateRDV",TCD!$B$1,"DT","GE","Bénéficiaire",$A131,M$6,M$5,"Mois (DateRDV)",M$7,"Années (DateRDV)",M$3),2,""),"")</f>
        <v/>
      </c>
      <c r="N131" s="166" t="str">
        <f>IFERROR(IF(GETPIVOTDATA("DateRDV",TCD!$B$1,"DT","GE","Bénéficiaire",$A131,N$6,N$5,"Mois (DateRDV)",N$7,"Années (DateRDV)",N$3,"Présence","Excusé"),3,""),"")</f>
        <v/>
      </c>
      <c r="O131" s="166" t="str">
        <f>IFERROR(IF(GETPIVOTDATA("DateRDV",TCD!$B$1,"DT","GE","Bénéficiaire",$A131,O$6,O$5,"Mois (DateRDV)",O$7,"Années (DateRDV)",O$3,"Présence","Absent"),4,""),"")</f>
        <v/>
      </c>
      <c r="P131" s="166" t="str">
        <f>IFERROR(IF(GETPIVOTDATA("DateRDV",TCD!$B$1,"DT","GE","Bénéficiaire",$A131,P$6,P$5,"Mois (DateRDV)",P$7,"Années (DateRDV)",P$3),1,""),"")</f>
        <v/>
      </c>
      <c r="Q131" s="166" t="str">
        <f>IFERROR(IF(GETPIVOTDATA("DateRDV",TCD!$B$1,"DT","GE","Bénéficiaire",$A131,Q$6,Q$5,"Mois (DateRDV)",Q$7,"Années (DateRDV)",Q$3),2,""),"")</f>
        <v/>
      </c>
      <c r="R131" s="166" t="str">
        <f>IFERROR(IF(GETPIVOTDATA("DateRDV",TCD!$B$1,"DT","GE","Bénéficiaire",$A131,R$6,R$5,"Mois (DateRDV)",R$7,"Années (DateRDV)",R$3,"Présence","Excusé"),3,""),"")</f>
        <v/>
      </c>
      <c r="S131" s="166" t="str">
        <f>IFERROR(IF(GETPIVOTDATA("DateRDV",TCD!$B$1,"DT","GE","Bénéficiaire",$A131,S$6,S$5,"Mois (DateRDV)",S$7,"Années (DateRDV)",S$3,"Présence","Absent"),4,""),"")</f>
        <v/>
      </c>
      <c r="T131" s="166" t="str">
        <f>IFERROR(IF(GETPIVOTDATA("DateRDV",TCD!$B$1,"DT","GE","Bénéficiaire",$A131,T$6,T$5,"Mois (DateRDV)",T$7,"Années (DateRDV)",T$3),1,""),"")</f>
        <v/>
      </c>
      <c r="U131" s="166" t="str">
        <f>IFERROR(IF(GETPIVOTDATA("DateRDV",TCD!$B$1,"DT","GE","Bénéficiaire",$A131,U$6,U$5,"Mois (DateRDV)",U$7,"Années (DateRDV)",U$3),2,""),"")</f>
        <v/>
      </c>
      <c r="V131" s="166" t="str">
        <f>IFERROR(IF(GETPIVOTDATA("DateRDV",TCD!$B$1,"DT","GE","Bénéficiaire",$A131,V$6,V$5,"Mois (DateRDV)",V$7,"Années (DateRDV)",V$3,"Présence","Excusé"),3,""),"")</f>
        <v/>
      </c>
      <c r="W131" s="166" t="str">
        <f>IFERROR(IF(GETPIVOTDATA("DateRDV",TCD!$B$1,"DT","GE","Bénéficiaire",$A131,W$6,W$5,"Mois (DateRDV)",W$7,"Années (DateRDV)",W$3,"Présence","Absent"),4,""),"")</f>
        <v/>
      </c>
      <c r="X131" s="166" t="str">
        <f>IFERROR(IF(GETPIVOTDATA("DateRDV",TCD!$B$1,"DT","GE","Bénéficiaire",$A131,X$6,X$5,"Mois (DateRDV)",X$7,"Années (DateRDV)",X$3),1,""),"")</f>
        <v/>
      </c>
      <c r="Y131" s="166" t="str">
        <f>IFERROR(IF(GETPIVOTDATA("DateRDV",TCD!$B$1,"DT","GE","Bénéficiaire",$A131,Y$6,Y$5,"Mois (DateRDV)",Y$7,"Années (DateRDV)",Y$3),2,""),"")</f>
        <v/>
      </c>
      <c r="Z131" s="166" t="str">
        <f>IFERROR(IF(GETPIVOTDATA("DateRDV",TCD!$B$1,"DT","GE","Bénéficiaire",$A131,Z$6,Z$5,"Mois (DateRDV)",Z$7,"Années (DateRDV)",Z$3,"Présence","Excusé"),3,""),"")</f>
        <v/>
      </c>
      <c r="AA131" s="166" t="str">
        <f>IFERROR(IF(GETPIVOTDATA("DateRDV",TCD!$B$1,"DT","GE","Bénéficiaire",$A131,AA$6,AA$5,"Mois (DateRDV)",AA$7,"Années (DateRDV)",AA$3,"Présence","Absent"),4,""),"")</f>
        <v/>
      </c>
      <c r="AB131" s="166" t="str">
        <f>IFERROR(IF(GETPIVOTDATA("DateRDV",TCD!$B$1,"DT","GE","Bénéficiaire",$A131,AB$6,AB$5,"Mois (DateRDV)",AB$7,"Années (DateRDV)",AB$3),1,""),"")</f>
        <v/>
      </c>
      <c r="AC131" s="166" t="str">
        <f>IFERROR(IF(GETPIVOTDATA("DateRDV",TCD!$B$1,"DT","GE","Bénéficiaire",$A131,AC$6,AC$5,"Mois (DateRDV)",AC$7,"Années (DateRDV)",AC$3),2,""),"")</f>
        <v/>
      </c>
      <c r="AD131" s="166" t="str">
        <f>IFERROR(IF(GETPIVOTDATA("DateRDV",TCD!$B$1,"DT","GE","Bénéficiaire",$A131,AD$6,AD$5,"Mois (DateRDV)",AD$7,"Années (DateRDV)",AD$3,"Présence","Excusé"),3,""),"")</f>
        <v/>
      </c>
      <c r="AE131" s="166" t="str">
        <f>IFERROR(IF(GETPIVOTDATA("DateRDV",TCD!$B$1,"DT","GE","Bénéficiaire",$A131,AE$6,AE$5,"Mois (DateRDV)",AE$7,"Années (DateRDV)",AE$3,"Présence","Absent"),4,""),"")</f>
        <v/>
      </c>
      <c r="AF131" s="166" t="str">
        <f>IFERROR(IF(GETPIVOTDATA("DateRDV",TCD!$B$1,"DT","GE","Bénéficiaire",$A131,AF$6,AF$5,"Mois (DateRDV)",AF$7,"Années (DateRDV)",AF$3),1,""),"")</f>
        <v/>
      </c>
      <c r="AG131" s="166" t="str">
        <f>IFERROR(IF(GETPIVOTDATA("DateRDV",TCD!$B$1,"DT","GE","Bénéficiaire",$A131,AG$6,AG$5,"Mois (DateRDV)",AG$7,"Années (DateRDV)",AG$3),2,""),"")</f>
        <v/>
      </c>
      <c r="AH131" s="166" t="str">
        <f>IFERROR(IF(GETPIVOTDATA("DateRDV",TCD!$B$1,"DT","GE","Bénéficiaire",$A131,AH$6,AH$5,"Mois (DateRDV)",AH$7,"Années (DateRDV)",AH$3,"Présence","Excusé"),3,""),"")</f>
        <v/>
      </c>
      <c r="AI131" s="166" t="str">
        <f>IFERROR(IF(GETPIVOTDATA("DateRDV",TCD!$B$1,"DT","GE","Bénéficiaire",$A131,AI$6,AI$5,"Mois (DateRDV)",AI$7,"Années (DateRDV)",AI$3,"Présence","Absent"),4,""),"")</f>
        <v/>
      </c>
      <c r="AJ131" s="166" t="str">
        <f>IFERROR(IF(GETPIVOTDATA("DateRDV",TCD!$B$1,"DT","GE","Bénéficiaire",$A131,AJ$6,AJ$5,"Mois (DateRDV)",AJ$7,"Années (DateRDV)",AJ$3),1,""),"")</f>
        <v/>
      </c>
      <c r="AK131" s="166" t="str">
        <f>IFERROR(IF(GETPIVOTDATA("DateRDV",TCD!$B$1,"DT","GE","Bénéficiaire",$A131,AK$6,AK$5,"Mois (DateRDV)",AK$7,"Années (DateRDV)",AK$3),2,""),"")</f>
        <v/>
      </c>
      <c r="AL131" s="166" t="str">
        <f>IFERROR(IF(GETPIVOTDATA("DateRDV",TCD!$B$1,"DT","GE","Bénéficiaire",$A131,AL$6,AL$5,"Mois (DateRDV)",AL$7,"Années (DateRDV)",AL$3,"Présence","Excusé"),3,""),"")</f>
        <v/>
      </c>
      <c r="AM131" s="166" t="str">
        <f>IFERROR(IF(GETPIVOTDATA("DateRDV",TCD!$B$1,"DT","GE","Bénéficiaire",$A131,AM$6,AM$5,"Mois (DateRDV)",AM$7,"Années (DateRDV)",AM$3,"Présence","Absent"),4,""),"")</f>
        <v/>
      </c>
      <c r="AN131" s="166" t="str">
        <f>IFERROR(IF(GETPIVOTDATA("DateRDV",TCD!$B$1,"DT","GE","Bénéficiaire",$A131,AN$6,AN$5,"Mois (DateRDV)",AN$7,"Années (DateRDV)",AN$3),1,""),"")</f>
        <v/>
      </c>
      <c r="AO131" s="166" t="str">
        <f>IFERROR(IF(GETPIVOTDATA("DateRDV",TCD!$B$1,"DT","GE","Bénéficiaire",$A131,AO$6,AO$5,"Mois (DateRDV)",AO$7,"Années (DateRDV)",AO$3),2,""),"")</f>
        <v/>
      </c>
      <c r="AP131" s="166" t="str">
        <f>IFERROR(IF(GETPIVOTDATA("DateRDV",TCD!$B$1,"DT","GE","Bénéficiaire",$A131,AP$6,AP$5,"Mois (DateRDV)",AP$7,"Années (DateRDV)",AP$3,"Présence","Excusé"),3,""),"")</f>
        <v/>
      </c>
      <c r="AQ131" s="166" t="str">
        <f>IFERROR(IF(GETPIVOTDATA("DateRDV",TCD!$B$1,"DT","GE","Bénéficiaire",$A131,AQ$6,AQ$5,"Mois (DateRDV)",AQ$7,"Années (DateRDV)",AQ$3,"Présence","Absent"),4,""),"")</f>
        <v/>
      </c>
      <c r="AR131" s="166" t="str">
        <f>IFERROR(IF(GETPIVOTDATA("DateRDV",TCD!$B$1,"DT","GE","Bénéficiaire",$A131,AR$6,AR$5,"Mois (DateRDV)",AR$7,"Années (DateRDV)",AR$3),1,""),"")</f>
        <v/>
      </c>
      <c r="AS131" s="166" t="str">
        <f>IFERROR(IF(GETPIVOTDATA("DateRDV",TCD!$B$1,"DT","GE","Bénéficiaire",$A131,AS$6,AS$5,"Mois (DateRDV)",AS$7,"Années (DateRDV)",AS$3),2,""),"")</f>
        <v/>
      </c>
      <c r="AT131" s="166" t="str">
        <f>IFERROR(IF(GETPIVOTDATA("DateRDV",TCD!$B$1,"DT","GE","Bénéficiaire",$A131,AT$6,AT$5,"Mois (DateRDV)",AT$7,"Années (DateRDV)",AT$3,"Présence","Excusé"),3,""),"")</f>
        <v/>
      </c>
      <c r="AU131" s="166" t="str">
        <f>IFERROR(IF(GETPIVOTDATA("DateRDV",TCD!$B$1,"DT","GE","Bénéficiaire",$A131,AU$6,AU$5,"Mois (DateRDV)",AU$7,"Années (DateRDV)",AU$3,"Présence","Absent"),4,""),"")</f>
        <v/>
      </c>
      <c r="AV131" s="166" t="str">
        <f>IFERROR(IF(GETPIVOTDATA("DateRDV",TCD!$B$1,"DT","GE","Bénéficiaire",$A131,AV$6,AV$5,"Mois (DateRDV)",AV$7,"Années (DateRDV)",AV$3),1,""),"")</f>
        <v/>
      </c>
      <c r="AW131" s="166" t="str">
        <f>IFERROR(IF(GETPIVOTDATA("DateRDV",TCD!$B$1,"DT","GE","Bénéficiaire",$A131,AW$6,AW$5,"Mois (DateRDV)",AW$7,"Années (DateRDV)",AW$3),2,""),"")</f>
        <v/>
      </c>
      <c r="AX131" s="166" t="str">
        <f>IFERROR(IF(GETPIVOTDATA("DateRDV",TCD!$B$1,"DT","GE","Bénéficiaire",$A131,AX$6,AX$5,"Mois (DateRDV)",AX$7,"Années (DateRDV)",AX$3,"Présence","Excusé"),3,""),"")</f>
        <v/>
      </c>
      <c r="AY131" s="166" t="str">
        <f>IFERROR(IF(GETPIVOTDATA("DateRDV",TCD!$B$1,"DT","GE","Bénéficiaire",$A131,AY$6,AY$5,"Mois (DateRDV)",AY$7,"Années (DateRDV)",AY$3,"Présence","Absent"),4,""),"")</f>
        <v/>
      </c>
      <c r="AZ131" s="166" t="str">
        <f>IFERROR(IF(GETPIVOTDATA("DateRDV",TCD!$B$1,"DT","GE","Bénéficiaire",$A131,AZ$6,AZ$5,"Mois (DateRDV)",AZ$7,"Années (DateRDV)",AZ$3),1,""),"")</f>
        <v/>
      </c>
      <c r="BA131" s="166" t="str">
        <f>IFERROR(IF(GETPIVOTDATA("DateRDV",TCD!$B$1,"DT","GE","Bénéficiaire",$A131,BA$6,BA$5,"Mois (DateRDV)",BA$7,"Années (DateRDV)",BA$3),2,""),"")</f>
        <v/>
      </c>
      <c r="BB131" s="166" t="str">
        <f>IFERROR(IF(GETPIVOTDATA("DateRDV",TCD!$B$1,"DT","GE","Bénéficiaire",$A131,BB$6,BB$5,"Mois (DateRDV)",BB$7,"Années (DateRDV)",BB$3,"Présence","Excusé"),3,""),"")</f>
        <v/>
      </c>
      <c r="BC131" s="166" t="str">
        <f>IFERROR(IF(GETPIVOTDATA("DateRDV",TCD!$B$1,"DT","GE","Bénéficiaire",$A131,BC$6,BC$5,"Mois (DateRDV)",BC$7,"Années (DateRDV)",BC$3,"Présence","Absent"),4,""),"")</f>
        <v/>
      </c>
      <c r="BD131" s="166" t="str">
        <f>IFERROR(IF(GETPIVOTDATA("DateRDV",TCD!$B$1,"DT","GE","Bénéficiaire",$A131,BD$6,BD$5,"Mois (DateRDV)",BD$7,"Années (DateRDV)",BD$3),1,""),"")</f>
        <v/>
      </c>
      <c r="BE131" s="166" t="str">
        <f>IFERROR(IF(GETPIVOTDATA("DateRDV",TCD!$B$1,"DT","GE","Bénéficiaire",$A131,BE$6,BE$5,"Mois (DateRDV)",BE$7,"Années (DateRDV)",BE$3),2,""),"")</f>
        <v/>
      </c>
      <c r="BF131" s="166" t="str">
        <f>IFERROR(IF(GETPIVOTDATA("DateRDV",TCD!$B$1,"DT","GE","Bénéficiaire",$A131,BF$6,BF$5,"Mois (DateRDV)",BF$7,"Années (DateRDV)",BF$3,"Présence","Excusé"),3,""),"")</f>
        <v/>
      </c>
      <c r="BG131" s="166" t="str">
        <f>IFERROR(IF(GETPIVOTDATA("DateRDV",TCD!$B$1,"DT","GE","Bénéficiaire",$A131,BG$6,BG$5,"Mois (DateRDV)",BG$7,"Années (DateRDV)",BG$3,"Présence","Absent"),4,""),"")</f>
        <v/>
      </c>
      <c r="BH131" s="166" t="str">
        <f>IFERROR(IF(GETPIVOTDATA("DateRDV",TCD!$B$1,"DT","GE","Bénéficiaire",$A131,BH$6,BH$5,"Mois (DateRDV)",BH$7,"Années (DateRDV)",BH$3),1,""),"")</f>
        <v/>
      </c>
      <c r="BI131" s="166" t="str">
        <f>IFERROR(IF(GETPIVOTDATA("DateRDV",TCD!$B$1,"DT","GE","Bénéficiaire",$A131,BI$6,BI$5,"Mois (DateRDV)",BI$7,"Années (DateRDV)",BI$3),2,""),"")</f>
        <v/>
      </c>
      <c r="BJ131" s="166" t="str">
        <f>IFERROR(IF(GETPIVOTDATA("DateRDV",TCD!$B$1,"DT","GE","Bénéficiaire",$A131,BJ$6,BJ$5,"Mois (DateRDV)",BJ$7,"Années (DateRDV)",BJ$3,"Présence","Excusé"),3,""),"")</f>
        <v/>
      </c>
      <c r="BK131" s="166" t="str">
        <f>IFERROR(IF(GETPIVOTDATA("DateRDV",TCD!$B$1,"DT","GE","Bénéficiaire",$A131,BK$6,BK$5,"Mois (DateRDV)",BK$7,"Années (DateRDV)",BK$3,"Présence","Absent"),4,""),"")</f>
        <v/>
      </c>
      <c r="BL131" s="166" t="str">
        <f>IFERROR(IF(GETPIVOTDATA("DateRDV",TCD!$B$1,"DT","GE","Bénéficiaire",$A131,BL$6,BL$5,"Mois (DateRDV)",BL$7,"Années (DateRDV)",BL$3),1,""),"")</f>
        <v/>
      </c>
      <c r="BM131" s="166" t="str">
        <f>IFERROR(IF(GETPIVOTDATA("DateRDV",TCD!$B$1,"DT","GE","Bénéficiaire",$A131,BM$6,BM$5,"Mois (DateRDV)",BM$7,"Années (DateRDV)",BM$3),2,""),"")</f>
        <v/>
      </c>
      <c r="BN131" s="166" t="str">
        <f>IFERROR(IF(GETPIVOTDATA("DateRDV",TCD!$B$1,"DT","GE","Bénéficiaire",$A131,BN$6,BN$5,"Mois (DateRDV)",BN$7,"Années (DateRDV)",BN$3,"Présence","Excusé"),3,""),"")</f>
        <v/>
      </c>
      <c r="BO131" s="166" t="str">
        <f>IFERROR(IF(GETPIVOTDATA("DateRDV",TCD!$B$1,"DT","GE","Bénéficiaire",$A131,BO$6,BO$5,"Mois (DateRDV)",BO$7,"Années (DateRDV)",BO$3,"Présence","Absent"),4,""),"")</f>
        <v/>
      </c>
      <c r="BP131" s="166" t="str">
        <f>IFERROR(IF(GETPIVOTDATA("DateRDV",TCD!$B$1,"DT","GE","Bénéficiaire",$A131,BP$6,BP$5,"Mois (DateRDV)",BP$7,"Années (DateRDV)",BP$3),1,""),"")</f>
        <v/>
      </c>
      <c r="BQ131" s="166" t="str">
        <f>IFERROR(IF(GETPIVOTDATA("DateRDV",TCD!$B$1,"DT","GE","Bénéficiaire",$A131,BQ$6,BQ$5,"Mois (DateRDV)",BQ$7,"Années (DateRDV)",BQ$3),2,""),"")</f>
        <v/>
      </c>
      <c r="BR131" s="166" t="str">
        <f>IFERROR(IF(GETPIVOTDATA("DateRDV",TCD!$B$1,"DT","GE","Bénéficiaire",$A131,BR$6,BR$5,"Mois (DateRDV)",BR$7,"Années (DateRDV)",BR$3,"Présence","Excusé"),3,""),"")</f>
        <v/>
      </c>
      <c r="BS131" s="166" t="str">
        <f>IFERROR(IF(GETPIVOTDATA("DateRDV",TCD!$B$1,"DT","GE","Bénéficiaire",$A131,BS$6,BS$5,"Mois (DateRDV)",BS$7,"Années (DateRDV)",BS$3,"Présence","Absent"),4,""),"")</f>
        <v/>
      </c>
      <c r="BT131" s="166" t="str">
        <f>IFERROR(IF(GETPIVOTDATA("DateRDV",TCD!$B$1,"DT","GE","Bénéficiaire",$A131,BT$6,BT$5,"Mois (DateRDV)",BT$7,"Années (DateRDV)",BT$3),1,""),"")</f>
        <v/>
      </c>
      <c r="BU131" s="166" t="str">
        <f>IFERROR(IF(GETPIVOTDATA("DateRDV",TCD!$B$1,"DT","GE","Bénéficiaire",$A131,BU$6,BU$5,"Mois (DateRDV)",BU$7,"Années (DateRDV)",BU$3),2,""),"")</f>
        <v/>
      </c>
      <c r="BV131" s="166" t="str">
        <f>IFERROR(IF(GETPIVOTDATA("DateRDV",TCD!$B$1,"DT","GE","Bénéficiaire",$A131,BV$6,BV$5,"Mois (DateRDV)",BV$7,"Années (DateRDV)",BV$3,"Présence","Excusé"),3,""),"")</f>
        <v/>
      </c>
      <c r="BW131" s="166" t="str">
        <f>IFERROR(IF(GETPIVOTDATA("DateRDV",TCD!$B$1,"DT","GE","Bénéficiaire",$A131,BW$6,BW$5,"Mois (DateRDV)",BW$7,"Années (DateRDV)",BW$3,"Présence","Absent"),4,""),"")</f>
        <v/>
      </c>
      <c r="BX131" s="166" t="str">
        <f>IFERROR(IF(GETPIVOTDATA("DateRDV",TCD!$B$1,"DT","GE","Bénéficiaire",$A131,BX$6,BX$5,"Mois (DateRDV)",BX$7,"Années (DateRDV)",BX$3),1,""),"")</f>
        <v/>
      </c>
      <c r="BY131" s="166" t="str">
        <f>IFERROR(IF(GETPIVOTDATA("DateRDV",TCD!$B$1,"DT","GE","Bénéficiaire",$A131,BY$6,BY$5,"Mois (DateRDV)",BY$7,"Années (DateRDV)",BY$3),2,""),"")</f>
        <v/>
      </c>
      <c r="BZ131" s="166" t="str">
        <f>IFERROR(IF(GETPIVOTDATA("DateRDV",TCD!$B$1,"DT","GE","Bénéficiaire",$A131,BZ$6,BZ$5,"Mois (DateRDV)",BZ$7,"Années (DateRDV)",BZ$3,"Présence","Excusé"),3,""),"")</f>
        <v/>
      </c>
      <c r="CA131" s="166" t="str">
        <f>IFERROR(IF(GETPIVOTDATA("DateRDV",TCD!$B$1,"DT","GE","Bénéficiaire",$A131,CA$6,CA$5,"Mois (DateRDV)",CA$7,"Années (DateRDV)",CA$3,"Présence","Absent"),4,""),"")</f>
        <v/>
      </c>
      <c r="CB131" s="166" t="str">
        <f>IFERROR(IF(GETPIVOTDATA("DateRDV",TCD!$B$1,"DT","GE","Bénéficiaire",$A131,CB$6,CB$5,"Mois (DateRDV)",CB$7,"Années (DateRDV)",CB$3),1,""),"")</f>
        <v/>
      </c>
      <c r="CC131" s="166" t="str">
        <f>IFERROR(IF(GETPIVOTDATA("DateRDV",TCD!$B$1,"DT","GE","Bénéficiaire",$A131,CC$6,CC$5,"Mois (DateRDV)",CC$7,"Années (DateRDV)",CC$3),2,""),"")</f>
        <v/>
      </c>
      <c r="CD131" s="166" t="str">
        <f>IFERROR(IF(GETPIVOTDATA("DateRDV",TCD!$B$1,"DT","GE","Bénéficiaire",$A131,CD$6,CD$5,"Mois (DateRDV)",CD$7,"Années (DateRDV)",CD$3,"Présence","Excusé"),3,""),"")</f>
        <v/>
      </c>
      <c r="CE131" s="166" t="str">
        <f>IFERROR(IF(GETPIVOTDATA("DateRDV",TCD!$B$1,"DT","GE","Bénéficiaire",$A131,CE$6,CE$5,"Mois (DateRDV)",CE$7,"Années (DateRDV)",CE$3,"Présence","Absent"),4,""),"")</f>
        <v/>
      </c>
      <c r="CF131" s="166" t="str">
        <f>IFERROR(IF(GETPIVOTDATA("DateRDV",TCD!$B$1,"DT","GE","Bénéficiaire",$A131,CF$6,CF$5,"Mois (DateRDV)",CF$7,"Années (DateRDV)",CF$3),1,""),"")</f>
        <v/>
      </c>
      <c r="CG131" s="166" t="str">
        <f>IFERROR(IF(GETPIVOTDATA("DateRDV",TCD!$B$1,"DT","GE","Bénéficiaire",$A131,CG$6,CG$5,"Mois (DateRDV)",CG$7,"Années (DateRDV)",CG$3),2,""),"")</f>
        <v/>
      </c>
      <c r="CH131" s="166" t="str">
        <f>IFERROR(IF(GETPIVOTDATA("DateRDV",TCD!$B$1,"DT","GE","Bénéficiaire",$A131,CH$6,CH$5,"Mois (DateRDV)",CH$7,"Années (DateRDV)",CH$3,"Présence","Excusé"),3,""),"")</f>
        <v/>
      </c>
      <c r="CI131" s="166" t="str">
        <f>IFERROR(IF(GETPIVOTDATA("DateRDV",TCD!$B$1,"DT","GE","Bénéficiaire",$A131,CI$6,CI$5,"Mois (DateRDV)",CI$7,"Années (DateRDV)",CI$3,"Présence","Absent"),4,""),"")</f>
        <v/>
      </c>
      <c r="CJ131" s="166" t="str">
        <f>IFERROR(IF(GETPIVOTDATA("DateRDV",TCD!$B$1,"DT","GE","Bénéficiaire",$A131,CJ$6,CJ$5,"Mois (DateRDV)",CJ$7,"Années (DateRDV)",CJ$3),1,""),"")</f>
        <v/>
      </c>
      <c r="CK131" s="166" t="str">
        <f>IFERROR(IF(GETPIVOTDATA("DateRDV",TCD!$B$1,"DT","GE","Bénéficiaire",$A131,CK$6,CK$5,"Mois (DateRDV)",CK$7,"Années (DateRDV)",CK$3),2,""),"")</f>
        <v/>
      </c>
      <c r="CL131" s="166" t="str">
        <f>IFERROR(IF(GETPIVOTDATA("DateRDV",TCD!$B$1,"DT","GE","Bénéficiaire",$A131,GI$6,GI$5,"Mois (DateRDV)",GI$7,"Années (DateRDV)",GI$3,"Présence","Excusé"),3,""),"")</f>
        <v/>
      </c>
      <c r="CM131" s="166" t="str">
        <f>IFERROR(IF(GETPIVOTDATA("DateRDV",TCD!$B$1,"DT","GE","Bénéficiaire",$A131,CM$6,CM$5,"Mois (DateRDV)",CM$7,"Années (DateRDV)",CM$3,"Présence","Absent"),4,""),"")</f>
        <v/>
      </c>
      <c r="CN131" s="166" t="str">
        <f>IFERROR(IF(GETPIVOTDATA("DateRDV",TCD!$B$1,"DT","GE","Bénéficiaire",$A131,CN$6,CN$5,"Mois (DateRDV)",CN$7,"Années (DateRDV)",CN$3),1,""),"")</f>
        <v/>
      </c>
      <c r="CO131" s="166" t="str">
        <f>IFERROR(IF(GETPIVOTDATA("DateRDV",TCD!$B$1,"DT","GE","Bénéficiaire",$A131,CO$6,CO$5,"Mois (DateRDV)",CO$7,"Années (DateRDV)",CO$3),2,""),"")</f>
        <v/>
      </c>
      <c r="CP131" s="166" t="str">
        <f>IFERROR(IF(GETPIVOTDATA("DateRDV",TCD!$B$1,"DT","GE","Bénéficiaire",$A131,CP$6,CP$5,"Mois (DateRDV)",CP$7,"Années (DateRDV)",CP$3,"Présence","Excusé"),3,""),"")</f>
        <v/>
      </c>
      <c r="CQ131" s="166" t="str">
        <f>IFERROR(IF(GETPIVOTDATA("DateRDV",TCD!$B$1,"DT","GE","Bénéficiaire",$A131,CQ$6,CQ$5,"Mois (DateRDV)",CQ$7,"Années (DateRDV)",CQ$3,"Présence","Absent"),4,""),"")</f>
        <v/>
      </c>
      <c r="CR131" s="166" t="str">
        <f>IFERROR(IF(GETPIVOTDATA("DateRDV",TCD!$B$1,"DT","GE","Bénéficiaire",$A131,CR$6,CR$5,"Mois (DateRDV)",CR$7,"Années (DateRDV)",CR$3),1,""),"")</f>
        <v/>
      </c>
      <c r="CS131" s="166" t="str">
        <f>IFERROR(IF(GETPIVOTDATA("DateRDV",TCD!$B$1,"DT","GE","Bénéficiaire",$A131,CS$6,CS$5,"Mois (DateRDV)",CS$7,"Années (DateRDV)",CS$3),2,""),"")</f>
        <v/>
      </c>
      <c r="CT131" s="166" t="str">
        <f>IFERROR(IF(GETPIVOTDATA("DateRDV",TCD!$B$1,"DT","GE","Bénéficiaire",$A131,CT$6,CT$5,"Mois (DateRDV)",CT$7,"Années (DateRDV)",CT$3,"Présence","Excusé"),3,""),"")</f>
        <v/>
      </c>
      <c r="CU131" s="166" t="str">
        <f>IFERROR(IF(GETPIVOTDATA("DateRDV",TCD!$B$1,"DT","GE","Bénéficiaire",$A131,CU$6,CU$5,"Mois (DateRDV)",CU$7,"Années (DateRDV)",CU$3,"Présence","Absent"),4,""),"")</f>
        <v/>
      </c>
      <c r="CV131" s="166" t="str">
        <f>IFERROR(IF(GETPIVOTDATA("DateRDV",TCD!$B$1,"DT","GE","Bénéficiaire",$A131,CV$6,CV$5,"Mois (DateRDV)",CV$7,"Années (DateRDV)",CV$3),1,""),"")</f>
        <v/>
      </c>
      <c r="CW131" s="166" t="str">
        <f>IFERROR(IF(GETPIVOTDATA("DateRDV",TCD!$B$1,"DT","GE","Bénéficiaire",$A131,CW$6,CW$5,"Mois (DateRDV)",CW$7,"Années (DateRDV)",CW$3),2,""),"")</f>
        <v/>
      </c>
      <c r="CX131" s="166" t="str">
        <f>IFERROR(IF(GETPIVOTDATA("DateRDV",TCD!$B$1,"DT","GE","Bénéficiaire",$A131,CX$6,CX$5,"Mois (DateRDV)",CX$7,"Années (DateRDV)",CX$3,"Présence","Excusé"),3,""),"")</f>
        <v/>
      </c>
      <c r="CY131" s="166" t="str">
        <f>IFERROR(IF(GETPIVOTDATA("DateRDV",TCD!$B$1,"DT","GE","Bénéficiaire",$A131,CY$6,CY$5,"Mois (DateRDV)",CY$7,"Années (DateRDV)",CY$3,"Présence","Absent"),4,""),"")</f>
        <v/>
      </c>
      <c r="CZ131" s="166" t="str">
        <f>IFERROR(IF(GETPIVOTDATA("DateRDV",TCD!$B$1,"DT","GE","Bénéficiaire",$A131,CZ$6,CZ$5,"Mois (DateRDV)",CZ$7,"Années (DateRDV)",CZ$3),1,""),"")</f>
        <v/>
      </c>
      <c r="DA131" s="166" t="str">
        <f>IFERROR(IF(GETPIVOTDATA("DateRDV",TCD!$B$1,"DT","GE","Bénéficiaire",$A131,DA$6,DA$5,"Mois (DateRDV)",DA$7,"Années (DateRDV)",DA$3),2,""),"")</f>
        <v/>
      </c>
      <c r="DB131" s="166" t="str">
        <f>IFERROR(IF(GETPIVOTDATA("DateRDV",TCD!$B$1,"DT","GE","Bénéficiaire",$A131,DB$6,DB$5,"Mois (DateRDV)",DB$7,"Années (DateRDV)",DB$3,"Présence","Excusé"),3,""),"")</f>
        <v/>
      </c>
      <c r="DC131" s="166" t="str">
        <f>IFERROR(IF(GETPIVOTDATA("DateRDV",TCD!$B$1,"DT","GE","Bénéficiaire",$A131,DC$6,DC$5,"Mois (DateRDV)",DC$7,"Années (DateRDV)",DC$3,"Présence","Absent"),4,""),"")</f>
        <v/>
      </c>
      <c r="DD131" s="166" t="str">
        <f>IFERROR(IF(GETPIVOTDATA("DateRDV",TCD!$B$1,"DT","GE","Bénéficiaire",$A131,DD$6,DD$5,"Mois (DateRDV)",DD$7,"Années (DateRDV)",DD$3),1,""),"")</f>
        <v/>
      </c>
      <c r="DE131" s="166" t="str">
        <f>IFERROR(IF(GETPIVOTDATA("DateRDV",TCD!$B$1,"DT","GE","Bénéficiaire",$A131,DE$6,DE$5,"Mois (DateRDV)",DE$7,"Années (DateRDV)",DE$3),2,""),"")</f>
        <v/>
      </c>
      <c r="DF131" s="166" t="str">
        <f>IFERROR(IF(GETPIVOTDATA("DateRDV",TCD!$B$1,"DT","GE","Bénéficiaire",$A131,DF$6,DF$5,"Mois (DateRDV)",DF$7,"Années (DateRDV)",DF$3,"Présence","Excusé"),3,""),"")</f>
        <v/>
      </c>
      <c r="DG131" s="166" t="str">
        <f>IFERROR(IF(GETPIVOTDATA("DateRDV",TCD!$B$1,"DT","GE","Bénéficiaire",$A131,DG$6,DG$5,"Mois (DateRDV)",DG$7,"Années (DateRDV)",DG$3,"Présence","Absent"),4,""),"")</f>
        <v/>
      </c>
      <c r="DH131" s="166" t="str">
        <f>IFERROR(IF(GETPIVOTDATA("DateRDV",TCD!$B$1,"DT","GE","Bénéficiaire",$A131,DH$6,DH$5,"Mois (DateRDV)",DH$7,"Années (DateRDV)",DH$3),1,""),"")</f>
        <v/>
      </c>
      <c r="DI131" s="166" t="str">
        <f>IFERROR(IF(GETPIVOTDATA("DateRDV",TCD!$B$1,"DT","GE","Bénéficiaire",$A131,DI$6,DI$5,"Mois (DateRDV)",DI$7,"Années (DateRDV)",DI$3),2,""),"")</f>
        <v/>
      </c>
      <c r="DJ131" s="166" t="str">
        <f>IFERROR(IF(GETPIVOTDATA("DateRDV",TCD!$B$1,"DT","GE","Bénéficiaire",$A131,DJ$6,DJ$5,"Mois (DateRDV)",DJ$7,"Années (DateRDV)",DJ$3,"Présence","Excusé"),3,""),"")</f>
        <v/>
      </c>
      <c r="DK131" s="166" t="str">
        <f>IFERROR(IF(GETPIVOTDATA("DateRDV",TCD!$B$1,"DT","GE","Bénéficiaire",$A131,DK$6,DK$5,"Mois (DateRDV)",DK$7,"Années (DateRDV)",DK$3,"Présence","Absent"),4,""),"")</f>
        <v/>
      </c>
      <c r="DL131" s="166" t="str">
        <f>IFERROR(IF(GETPIVOTDATA("DateRDV",TCD!$B$1,"DT","GE","Bénéficiaire",$A131,DL$6,DL$5,"Mois (DateRDV)",DL$7,"Années (DateRDV)",DL$3),1,""),"")</f>
        <v/>
      </c>
      <c r="DM131" s="166" t="str">
        <f>IFERROR(IF(GETPIVOTDATA("DateRDV",TCD!$B$1,"DT","GE","Bénéficiaire",$A131,DM$6,DM$5,"Mois (DateRDV)",DM$7,"Années (DateRDV)",DM$3),2,""),"")</f>
        <v/>
      </c>
      <c r="DN131" s="166" t="str">
        <f>IFERROR(IF(GETPIVOTDATA("DateRDV",TCD!$B$1,"DT","GE","Bénéficiaire",$A131,DN$6,DN$5,"Mois (DateRDV)",DN$7,"Années (DateRDV)",DN$3,"Présence","Excusé"),3,""),"")</f>
        <v/>
      </c>
      <c r="DO131" s="166" t="str">
        <f>IFERROR(IF(GETPIVOTDATA("DateRDV",TCD!$B$1,"DT","GE","Bénéficiaire",$A131,DO$6,DO$5,"Mois (DateRDV)",DO$7,"Années (DateRDV)",DO$3,"Présence","Absent"),4,""),"")</f>
        <v/>
      </c>
    </row>
    <row r="132" spans="1:119" x14ac:dyDescent="0.2">
      <c r="A132" t="str">
        <v>KASABRA Issa</v>
      </c>
      <c r="B132" s="169" t="str">
        <f>IFERROR(IF(INDEX(Data!P:P,MATCH(A132,Data!B:B,0))&lt;&gt;"",INDEX(Data!P:P,MATCH(A132,Data!B:B,0)),""),"")</f>
        <v>KASABRA</v>
      </c>
      <c r="C132" s="169" t="str">
        <f>IFERROR(IF(INDEX(Data!O:O,MATCH(A132,Data!B:B,0))&lt;&gt;"",INDEX(Data!O:O,MATCH(A132,Data!B:B,0)),""),"")</f>
        <v>Issa</v>
      </c>
      <c r="D132" s="169" t="str">
        <f>IFERROR(IF(INDEX(Data!J:J,MATCH(A132,Data!B:B,0))&lt;&gt;"",INDEX(Data!J:J,MATCH(A132,Data!B:B,0)),""),"")</f>
        <v>CD</v>
      </c>
      <c r="E132" s="169" t="str">
        <f>IFERROR(IF(INDEX(Data!M:M,MATCH(A132,Data!B:B,0))&lt;&gt;"",INDEX(Data!M:M,MATCH(A132,Data!B:B,0)),""),"")</f>
        <v>GAILLARD</v>
      </c>
      <c r="F132" s="169">
        <f>IFERROR(IF(INDEX(Data!N:N,MATCH(A132,Data!B:B,0))&lt;&gt;"",INDEX(Data!N:N,MATCH(A132,Data!B:B,0)),""),"")</f>
        <v>74240</v>
      </c>
      <c r="G132" s="170">
        <f>IFERROR(IF(INDEX(Data!K:K,MATCH(A132,Data!B:B,0))&lt;&gt;"",INDEX(Data!K:K,MATCH(A132,Data!B:B,0)),""),"")</f>
        <v>45665</v>
      </c>
      <c r="H132" s="170">
        <f>IFERROR(IF(INDEX(Data!L:L,MATCH(A132,Data!B:B,0))&lt;&gt;"",INDEX(Data!L:L,MATCH(A132,Data!B:B,0)),""),"")</f>
        <v>45666</v>
      </c>
      <c r="I132" s="170">
        <f>IFERROR(IF(INDEX(Data!C:C,MATCH(A132,Data!B:B,0))&lt;&gt;"",INDEX(Data!C:C,MATCH(A132,Data!B:B,0)),""),"")</f>
        <v>45701</v>
      </c>
      <c r="J132" s="170">
        <f>IFERROR(IF(INDEX(Data!D:D,MATCH(A132,Data!B:B,0))&lt;&gt;"",INDEX(Data!D:D,MATCH(A132,Data!B:B,0)),""),"")</f>
        <v>45887</v>
      </c>
      <c r="K132" s="171" t="str">
        <f>IFERROR(IF(INDEX(Data!H:H,MATCH(A132,Data!B:B,0))&lt;&gt;"",INDEX(Data!H:H,MATCH(A132,Data!B:B,0)),""),"")</f>
        <v>Remobilisation</v>
      </c>
      <c r="L132" s="166" t="str">
        <f>IFERROR(IF(GETPIVOTDATA("DateRDV",TCD!$B$1,"DT","GE","Bénéficiaire",$A132,L$6,L$5,"Mois (DateRDV)",L$7,"Années (DateRDV)",L$3),1,""),"")</f>
        <v/>
      </c>
      <c r="M132" s="166" t="str">
        <f>IFERROR(IF(GETPIVOTDATA("DateRDV",TCD!$B$1,"DT","GE","Bénéficiaire",$A132,M$6,M$5,"Mois (DateRDV)",M$7,"Années (DateRDV)",M$3),2,""),"")</f>
        <v/>
      </c>
      <c r="N132" s="166" t="str">
        <f>IFERROR(IF(GETPIVOTDATA("DateRDV",TCD!$B$1,"DT","GE","Bénéficiaire",$A132,N$6,N$5,"Mois (DateRDV)",N$7,"Années (DateRDV)",N$3,"Présence","Excusé"),3,""),"")</f>
        <v/>
      </c>
      <c r="O132" s="166" t="str">
        <f>IFERROR(IF(GETPIVOTDATA("DateRDV",TCD!$B$1,"DT","GE","Bénéficiaire",$A132,O$6,O$5,"Mois (DateRDV)",O$7,"Années (DateRDV)",O$3,"Présence","Absent"),4,""),"")</f>
        <v/>
      </c>
      <c r="P132" s="166" t="str">
        <f>IFERROR(IF(GETPIVOTDATA("DateRDV",TCD!$B$1,"DT","GE","Bénéficiaire",$A132,P$6,P$5,"Mois (DateRDV)",P$7,"Années (DateRDV)",P$3),1,""),"")</f>
        <v/>
      </c>
      <c r="Q132" s="166" t="str">
        <f>IFERROR(IF(GETPIVOTDATA("DateRDV",TCD!$B$1,"DT","GE","Bénéficiaire",$A132,Q$6,Q$5,"Mois (DateRDV)",Q$7,"Années (DateRDV)",Q$3),2,""),"")</f>
        <v/>
      </c>
      <c r="R132" s="166" t="str">
        <f>IFERROR(IF(GETPIVOTDATA("DateRDV",TCD!$B$1,"DT","GE","Bénéficiaire",$A132,R$6,R$5,"Mois (DateRDV)",R$7,"Années (DateRDV)",R$3,"Présence","Excusé"),3,""),"")</f>
        <v/>
      </c>
      <c r="S132" s="166" t="str">
        <f>IFERROR(IF(GETPIVOTDATA("DateRDV",TCD!$B$1,"DT","GE","Bénéficiaire",$A132,S$6,S$5,"Mois (DateRDV)",S$7,"Années (DateRDV)",S$3,"Présence","Absent"),4,""),"")</f>
        <v/>
      </c>
      <c r="T132" s="166" t="str">
        <f>IFERROR(IF(GETPIVOTDATA("DateRDV",TCD!$B$1,"DT","GE","Bénéficiaire",$A132,T$6,T$5,"Mois (DateRDV)",T$7,"Années (DateRDV)",T$3),1,""),"")</f>
        <v/>
      </c>
      <c r="U132" s="166" t="str">
        <f>IFERROR(IF(GETPIVOTDATA("DateRDV",TCD!$B$1,"DT","GE","Bénéficiaire",$A132,U$6,U$5,"Mois (DateRDV)",U$7,"Années (DateRDV)",U$3),2,""),"")</f>
        <v/>
      </c>
      <c r="V132" s="166" t="str">
        <f>IFERROR(IF(GETPIVOTDATA("DateRDV",TCD!$B$1,"DT","GE","Bénéficiaire",$A132,V$6,V$5,"Mois (DateRDV)",V$7,"Années (DateRDV)",V$3,"Présence","Excusé"),3,""),"")</f>
        <v/>
      </c>
      <c r="W132" s="166" t="str">
        <f>IFERROR(IF(GETPIVOTDATA("DateRDV",TCD!$B$1,"DT","GE","Bénéficiaire",$A132,W$6,W$5,"Mois (DateRDV)",W$7,"Années (DateRDV)",W$3,"Présence","Absent"),4,""),"")</f>
        <v/>
      </c>
      <c r="X132" s="166" t="str">
        <f>IFERROR(IF(GETPIVOTDATA("DateRDV",TCD!$B$1,"DT","GE","Bénéficiaire",$A132,X$6,X$5,"Mois (DateRDV)",X$7,"Années (DateRDV)",X$3),1,""),"")</f>
        <v/>
      </c>
      <c r="Y132" s="166" t="str">
        <f>IFERROR(IF(GETPIVOTDATA("DateRDV",TCD!$B$1,"DT","GE","Bénéficiaire",$A132,Y$6,Y$5,"Mois (DateRDV)",Y$7,"Années (DateRDV)",Y$3),2,""),"")</f>
        <v/>
      </c>
      <c r="Z132" s="166" t="str">
        <f>IFERROR(IF(GETPIVOTDATA("DateRDV",TCD!$B$1,"DT","GE","Bénéficiaire",$A132,Z$6,Z$5,"Mois (DateRDV)",Z$7,"Années (DateRDV)",Z$3,"Présence","Excusé"),3,""),"")</f>
        <v/>
      </c>
      <c r="AA132" s="166" t="str">
        <f>IFERROR(IF(GETPIVOTDATA("DateRDV",TCD!$B$1,"DT","GE","Bénéficiaire",$A132,AA$6,AA$5,"Mois (DateRDV)",AA$7,"Années (DateRDV)",AA$3,"Présence","Absent"),4,""),"")</f>
        <v/>
      </c>
      <c r="AB132" s="166" t="str">
        <f>IFERROR(IF(GETPIVOTDATA("DateRDV",TCD!$B$1,"DT","GE","Bénéficiaire",$A132,AB$6,AB$5,"Mois (DateRDV)",AB$7,"Années (DateRDV)",AB$3),1,""),"")</f>
        <v/>
      </c>
      <c r="AC132" s="166" t="str">
        <f>IFERROR(IF(GETPIVOTDATA("DateRDV",TCD!$B$1,"DT","GE","Bénéficiaire",$A132,AC$6,AC$5,"Mois (DateRDV)",AC$7,"Années (DateRDV)",AC$3),2,""),"")</f>
        <v/>
      </c>
      <c r="AD132" s="166" t="str">
        <f>IFERROR(IF(GETPIVOTDATA("DateRDV",TCD!$B$1,"DT","GE","Bénéficiaire",$A132,AD$6,AD$5,"Mois (DateRDV)",AD$7,"Années (DateRDV)",AD$3,"Présence","Excusé"),3,""),"")</f>
        <v/>
      </c>
      <c r="AE132" s="166" t="str">
        <f>IFERROR(IF(GETPIVOTDATA("DateRDV",TCD!$B$1,"DT","GE","Bénéficiaire",$A132,AE$6,AE$5,"Mois (DateRDV)",AE$7,"Années (DateRDV)",AE$3,"Présence","Absent"),4,""),"")</f>
        <v/>
      </c>
      <c r="AF132" s="166" t="str">
        <f>IFERROR(IF(GETPIVOTDATA("DateRDV",TCD!$B$1,"DT","GE","Bénéficiaire",$A132,AF$6,AF$5,"Mois (DateRDV)",AF$7,"Années (DateRDV)",AF$3),1,""),"")</f>
        <v/>
      </c>
      <c r="AG132" s="166" t="str">
        <f>IFERROR(IF(GETPIVOTDATA("DateRDV",TCD!$B$1,"DT","GE","Bénéficiaire",$A132,AG$6,AG$5,"Mois (DateRDV)",AG$7,"Années (DateRDV)",AG$3),2,""),"")</f>
        <v/>
      </c>
      <c r="AH132" s="166" t="str">
        <f>IFERROR(IF(GETPIVOTDATA("DateRDV",TCD!$B$1,"DT","GE","Bénéficiaire",$A132,AH$6,AH$5,"Mois (DateRDV)",AH$7,"Années (DateRDV)",AH$3,"Présence","Excusé"),3,""),"")</f>
        <v/>
      </c>
      <c r="AI132" s="166" t="str">
        <f>IFERROR(IF(GETPIVOTDATA("DateRDV",TCD!$B$1,"DT","GE","Bénéficiaire",$A132,AI$6,AI$5,"Mois (DateRDV)",AI$7,"Années (DateRDV)",AI$3,"Présence","Absent"),4,""),"")</f>
        <v/>
      </c>
      <c r="AJ132" s="166" t="str">
        <f>IFERROR(IF(GETPIVOTDATA("DateRDV",TCD!$B$1,"DT","GE","Bénéficiaire",$A132,AJ$6,AJ$5,"Mois (DateRDV)",AJ$7,"Années (DateRDV)",AJ$3),1,""),"")</f>
        <v/>
      </c>
      <c r="AK132" s="166" t="str">
        <f>IFERROR(IF(GETPIVOTDATA("DateRDV",TCD!$B$1,"DT","GE","Bénéficiaire",$A132,AK$6,AK$5,"Mois (DateRDV)",AK$7,"Années (DateRDV)",AK$3),2,""),"")</f>
        <v/>
      </c>
      <c r="AL132" s="166" t="str">
        <f>IFERROR(IF(GETPIVOTDATA("DateRDV",TCD!$B$1,"DT","GE","Bénéficiaire",$A132,AL$6,AL$5,"Mois (DateRDV)",AL$7,"Années (DateRDV)",AL$3,"Présence","Excusé"),3,""),"")</f>
        <v/>
      </c>
      <c r="AM132" s="166" t="str">
        <f>IFERROR(IF(GETPIVOTDATA("DateRDV",TCD!$B$1,"DT","GE","Bénéficiaire",$A132,AM$6,AM$5,"Mois (DateRDV)",AM$7,"Années (DateRDV)",AM$3,"Présence","Absent"),4,""),"")</f>
        <v/>
      </c>
      <c r="AN132" s="166" t="str">
        <f>IFERROR(IF(GETPIVOTDATA("DateRDV",TCD!$B$1,"DT","GE","Bénéficiaire",$A132,AN$6,AN$5,"Mois (DateRDV)",AN$7,"Années (DateRDV)",AN$3),1,""),"")</f>
        <v/>
      </c>
      <c r="AO132" s="166" t="str">
        <f>IFERROR(IF(GETPIVOTDATA("DateRDV",TCD!$B$1,"DT","GE","Bénéficiaire",$A132,AO$6,AO$5,"Mois (DateRDV)",AO$7,"Années (DateRDV)",AO$3),2,""),"")</f>
        <v/>
      </c>
      <c r="AP132" s="166" t="str">
        <f>IFERROR(IF(GETPIVOTDATA("DateRDV",TCD!$B$1,"DT","GE","Bénéficiaire",$A132,AP$6,AP$5,"Mois (DateRDV)",AP$7,"Années (DateRDV)",AP$3,"Présence","Excusé"),3,""),"")</f>
        <v/>
      </c>
      <c r="AQ132" s="166" t="str">
        <f>IFERROR(IF(GETPIVOTDATA("DateRDV",TCD!$B$1,"DT","GE","Bénéficiaire",$A132,AQ$6,AQ$5,"Mois (DateRDV)",AQ$7,"Années (DateRDV)",AQ$3,"Présence","Absent"),4,""),"")</f>
        <v/>
      </c>
      <c r="AR132" s="166" t="str">
        <f>IFERROR(IF(GETPIVOTDATA("DateRDV",TCD!$B$1,"DT","GE","Bénéficiaire",$A132,AR$6,AR$5,"Mois (DateRDV)",AR$7,"Années (DateRDV)",AR$3),1,""),"")</f>
        <v/>
      </c>
      <c r="AS132" s="166" t="str">
        <f>IFERROR(IF(GETPIVOTDATA("DateRDV",TCD!$B$1,"DT","GE","Bénéficiaire",$A132,AS$6,AS$5,"Mois (DateRDV)",AS$7,"Années (DateRDV)",AS$3),2,""),"")</f>
        <v/>
      </c>
      <c r="AT132" s="166" t="str">
        <f>IFERROR(IF(GETPIVOTDATA("DateRDV",TCD!$B$1,"DT","GE","Bénéficiaire",$A132,AT$6,AT$5,"Mois (DateRDV)",AT$7,"Années (DateRDV)",AT$3,"Présence","Excusé"),3,""),"")</f>
        <v/>
      </c>
      <c r="AU132" s="166" t="str">
        <f>IFERROR(IF(GETPIVOTDATA("DateRDV",TCD!$B$1,"DT","GE","Bénéficiaire",$A132,AU$6,AU$5,"Mois (DateRDV)",AU$7,"Années (DateRDV)",AU$3,"Présence","Absent"),4,""),"")</f>
        <v/>
      </c>
      <c r="AV132" s="166" t="str">
        <f>IFERROR(IF(GETPIVOTDATA("DateRDV",TCD!$B$1,"DT","GE","Bénéficiaire",$A132,AV$6,AV$5,"Mois (DateRDV)",AV$7,"Années (DateRDV)",AV$3),1,""),"")</f>
        <v/>
      </c>
      <c r="AW132" s="166" t="str">
        <f>IFERROR(IF(GETPIVOTDATA("DateRDV",TCD!$B$1,"DT","GE","Bénéficiaire",$A132,AW$6,AW$5,"Mois (DateRDV)",AW$7,"Années (DateRDV)",AW$3),2,""),"")</f>
        <v/>
      </c>
      <c r="AX132" s="166" t="str">
        <f>IFERROR(IF(GETPIVOTDATA("DateRDV",TCD!$B$1,"DT","GE","Bénéficiaire",$A132,AX$6,AX$5,"Mois (DateRDV)",AX$7,"Années (DateRDV)",AX$3,"Présence","Excusé"),3,""),"")</f>
        <v/>
      </c>
      <c r="AY132" s="166" t="str">
        <f>IFERROR(IF(GETPIVOTDATA("DateRDV",TCD!$B$1,"DT","GE","Bénéficiaire",$A132,AY$6,AY$5,"Mois (DateRDV)",AY$7,"Années (DateRDV)",AY$3,"Présence","Absent"),4,""),"")</f>
        <v/>
      </c>
      <c r="AZ132" s="166" t="str">
        <f>IFERROR(IF(GETPIVOTDATA("DateRDV",TCD!$B$1,"DT","GE","Bénéficiaire",$A132,AZ$6,AZ$5,"Mois (DateRDV)",AZ$7,"Années (DateRDV)",AZ$3),1,""),"")</f>
        <v/>
      </c>
      <c r="BA132" s="166" t="str">
        <f>IFERROR(IF(GETPIVOTDATA("DateRDV",TCD!$B$1,"DT","GE","Bénéficiaire",$A132,BA$6,BA$5,"Mois (DateRDV)",BA$7,"Années (DateRDV)",BA$3),2,""),"")</f>
        <v/>
      </c>
      <c r="BB132" s="166" t="str">
        <f>IFERROR(IF(GETPIVOTDATA("DateRDV",TCD!$B$1,"DT","GE","Bénéficiaire",$A132,BB$6,BB$5,"Mois (DateRDV)",BB$7,"Années (DateRDV)",BB$3,"Présence","Excusé"),3,""),"")</f>
        <v/>
      </c>
      <c r="BC132" s="166" t="str">
        <f>IFERROR(IF(GETPIVOTDATA("DateRDV",TCD!$B$1,"DT","GE","Bénéficiaire",$A132,BC$6,BC$5,"Mois (DateRDV)",BC$7,"Années (DateRDV)",BC$3,"Présence","Absent"),4,""),"")</f>
        <v/>
      </c>
      <c r="BD132" s="166" t="str">
        <f>IFERROR(IF(GETPIVOTDATA("DateRDV",TCD!$B$1,"DT","GE","Bénéficiaire",$A132,BD$6,BD$5,"Mois (DateRDV)",BD$7,"Années (DateRDV)",BD$3),1,""),"")</f>
        <v/>
      </c>
      <c r="BE132" s="166" t="str">
        <f>IFERROR(IF(GETPIVOTDATA("DateRDV",TCD!$B$1,"DT","GE","Bénéficiaire",$A132,BE$6,BE$5,"Mois (DateRDV)",BE$7,"Années (DateRDV)",BE$3),2,""),"")</f>
        <v/>
      </c>
      <c r="BF132" s="166" t="str">
        <f>IFERROR(IF(GETPIVOTDATA("DateRDV",TCD!$B$1,"DT","GE","Bénéficiaire",$A132,BF$6,BF$5,"Mois (DateRDV)",BF$7,"Années (DateRDV)",BF$3,"Présence","Excusé"),3,""),"")</f>
        <v/>
      </c>
      <c r="BG132" s="166" t="str">
        <f>IFERROR(IF(GETPIVOTDATA("DateRDV",TCD!$B$1,"DT","GE","Bénéficiaire",$A132,BG$6,BG$5,"Mois (DateRDV)",BG$7,"Années (DateRDV)",BG$3,"Présence","Absent"),4,""),"")</f>
        <v/>
      </c>
      <c r="BH132" s="166" t="str">
        <f>IFERROR(IF(GETPIVOTDATA("DateRDV",TCD!$B$1,"DT","GE","Bénéficiaire",$A132,BH$6,BH$5,"Mois (DateRDV)",BH$7,"Années (DateRDV)",BH$3),1,""),"")</f>
        <v/>
      </c>
      <c r="BI132" s="166" t="str">
        <f>IFERROR(IF(GETPIVOTDATA("DateRDV",TCD!$B$1,"DT","GE","Bénéficiaire",$A132,BI$6,BI$5,"Mois (DateRDV)",BI$7,"Années (DateRDV)",BI$3),2,""),"")</f>
        <v/>
      </c>
      <c r="BJ132" s="166" t="str">
        <f>IFERROR(IF(GETPIVOTDATA("DateRDV",TCD!$B$1,"DT","GE","Bénéficiaire",$A132,BJ$6,BJ$5,"Mois (DateRDV)",BJ$7,"Années (DateRDV)",BJ$3,"Présence","Excusé"),3,""),"")</f>
        <v/>
      </c>
      <c r="BK132" s="166" t="str">
        <f>IFERROR(IF(GETPIVOTDATA("DateRDV",TCD!$B$1,"DT","GE","Bénéficiaire",$A132,BK$6,BK$5,"Mois (DateRDV)",BK$7,"Années (DateRDV)",BK$3,"Présence","Absent"),4,""),"")</f>
        <v/>
      </c>
      <c r="BL132" s="166" t="str">
        <f>IFERROR(IF(GETPIVOTDATA("DateRDV",TCD!$B$1,"DT","GE","Bénéficiaire",$A132,BL$6,BL$5,"Mois (DateRDV)",BL$7,"Années (DateRDV)",BL$3),1,""),"")</f>
        <v/>
      </c>
      <c r="BM132" s="166" t="str">
        <f>IFERROR(IF(GETPIVOTDATA("DateRDV",TCD!$B$1,"DT","GE","Bénéficiaire",$A132,BM$6,BM$5,"Mois (DateRDV)",BM$7,"Années (DateRDV)",BM$3),2,""),"")</f>
        <v/>
      </c>
      <c r="BN132" s="166" t="str">
        <f>IFERROR(IF(GETPIVOTDATA("DateRDV",TCD!$B$1,"DT","GE","Bénéficiaire",$A132,BN$6,BN$5,"Mois (DateRDV)",BN$7,"Années (DateRDV)",BN$3,"Présence","Excusé"),3,""),"")</f>
        <v/>
      </c>
      <c r="BO132" s="166" t="str">
        <f>IFERROR(IF(GETPIVOTDATA("DateRDV",TCD!$B$1,"DT","GE","Bénéficiaire",$A132,BO$6,BO$5,"Mois (DateRDV)",BO$7,"Années (DateRDV)",BO$3,"Présence","Absent"),4,""),"")</f>
        <v/>
      </c>
      <c r="BP132" s="166" t="str">
        <f>IFERROR(IF(GETPIVOTDATA("DateRDV",TCD!$B$1,"DT","GE","Bénéficiaire",$A132,BP$6,BP$5,"Mois (DateRDV)",BP$7,"Années (DateRDV)",BP$3),1,""),"")</f>
        <v/>
      </c>
      <c r="BQ132" s="166" t="str">
        <f>IFERROR(IF(GETPIVOTDATA("DateRDV",TCD!$B$1,"DT","GE","Bénéficiaire",$A132,BQ$6,BQ$5,"Mois (DateRDV)",BQ$7,"Années (DateRDV)",BQ$3),2,""),"")</f>
        <v/>
      </c>
      <c r="BR132" s="166" t="str">
        <f>IFERROR(IF(GETPIVOTDATA("DateRDV",TCD!$B$1,"DT","GE","Bénéficiaire",$A132,BR$6,BR$5,"Mois (DateRDV)",BR$7,"Années (DateRDV)",BR$3,"Présence","Excusé"),3,""),"")</f>
        <v/>
      </c>
      <c r="BS132" s="166" t="str">
        <f>IFERROR(IF(GETPIVOTDATA("DateRDV",TCD!$B$1,"DT","GE","Bénéficiaire",$A132,BS$6,BS$5,"Mois (DateRDV)",BS$7,"Années (DateRDV)",BS$3,"Présence","Absent"),4,""),"")</f>
        <v/>
      </c>
      <c r="BT132" s="166" t="str">
        <f>IFERROR(IF(GETPIVOTDATA("DateRDV",TCD!$B$1,"DT","GE","Bénéficiaire",$A132,BT$6,BT$5,"Mois (DateRDV)",BT$7,"Années (DateRDV)",BT$3),1,""),"")</f>
        <v/>
      </c>
      <c r="BU132" s="166" t="str">
        <f>IFERROR(IF(GETPIVOTDATA("DateRDV",TCD!$B$1,"DT","GE","Bénéficiaire",$A132,BU$6,BU$5,"Mois (DateRDV)",BU$7,"Années (DateRDV)",BU$3),2,""),"")</f>
        <v/>
      </c>
      <c r="BV132" s="166" t="str">
        <f>IFERROR(IF(GETPIVOTDATA("DateRDV",TCD!$B$1,"DT","GE","Bénéficiaire",$A132,BV$6,BV$5,"Mois (DateRDV)",BV$7,"Années (DateRDV)",BV$3,"Présence","Excusé"),3,""),"")</f>
        <v/>
      </c>
      <c r="BW132" s="166" t="str">
        <f>IFERROR(IF(GETPIVOTDATA("DateRDV",TCD!$B$1,"DT","GE","Bénéficiaire",$A132,BW$6,BW$5,"Mois (DateRDV)",BW$7,"Années (DateRDV)",BW$3,"Présence","Absent"),4,""),"")</f>
        <v/>
      </c>
      <c r="BX132" s="166" t="str">
        <f>IFERROR(IF(GETPIVOTDATA("DateRDV",TCD!$B$1,"DT","GE","Bénéficiaire",$A132,BX$6,BX$5,"Mois (DateRDV)",BX$7,"Années (DateRDV)",BX$3),1,""),"")</f>
        <v/>
      </c>
      <c r="BY132" s="166" t="str">
        <f>IFERROR(IF(GETPIVOTDATA("DateRDV",TCD!$B$1,"DT","GE","Bénéficiaire",$A132,BY$6,BY$5,"Mois (DateRDV)",BY$7,"Années (DateRDV)",BY$3),2,""),"")</f>
        <v/>
      </c>
      <c r="BZ132" s="166" t="str">
        <f>IFERROR(IF(GETPIVOTDATA("DateRDV",TCD!$B$1,"DT","GE","Bénéficiaire",$A132,BZ$6,BZ$5,"Mois (DateRDV)",BZ$7,"Années (DateRDV)",BZ$3,"Présence","Excusé"),3,""),"")</f>
        <v/>
      </c>
      <c r="CA132" s="166" t="str">
        <f>IFERROR(IF(GETPIVOTDATA("DateRDV",TCD!$B$1,"DT","GE","Bénéficiaire",$A132,CA$6,CA$5,"Mois (DateRDV)",CA$7,"Années (DateRDV)",CA$3,"Présence","Absent"),4,""),"")</f>
        <v/>
      </c>
      <c r="CB132" s="166" t="str">
        <f>IFERROR(IF(GETPIVOTDATA("DateRDV",TCD!$B$1,"DT","GE","Bénéficiaire",$A132,CB$6,CB$5,"Mois (DateRDV)",CB$7,"Années (DateRDV)",CB$3),1,""),"")</f>
        <v/>
      </c>
      <c r="CC132" s="166" t="str">
        <f>IFERROR(IF(GETPIVOTDATA("DateRDV",TCD!$B$1,"DT","GE","Bénéficiaire",$A132,CC$6,CC$5,"Mois (DateRDV)",CC$7,"Années (DateRDV)",CC$3),2,""),"")</f>
        <v/>
      </c>
      <c r="CD132" s="166" t="str">
        <f>IFERROR(IF(GETPIVOTDATA("DateRDV",TCD!$B$1,"DT","GE","Bénéficiaire",$A132,CD$6,CD$5,"Mois (DateRDV)",CD$7,"Années (DateRDV)",CD$3,"Présence","Excusé"),3,""),"")</f>
        <v/>
      </c>
      <c r="CE132" s="166" t="str">
        <f>IFERROR(IF(GETPIVOTDATA("DateRDV",TCD!$B$1,"DT","GE","Bénéficiaire",$A132,CE$6,CE$5,"Mois (DateRDV)",CE$7,"Années (DateRDV)",CE$3,"Présence","Absent"),4,""),"")</f>
        <v/>
      </c>
      <c r="CF132" s="166" t="str">
        <f>IFERROR(IF(GETPIVOTDATA("DateRDV",TCD!$B$1,"DT","GE","Bénéficiaire",$A132,CF$6,CF$5,"Mois (DateRDV)",CF$7,"Années (DateRDV)",CF$3),1,""),"")</f>
        <v/>
      </c>
      <c r="CG132" s="166" t="str">
        <f>IFERROR(IF(GETPIVOTDATA("DateRDV",TCD!$B$1,"DT","GE","Bénéficiaire",$A132,CG$6,CG$5,"Mois (DateRDV)",CG$7,"Années (DateRDV)",CG$3),2,""),"")</f>
        <v/>
      </c>
      <c r="CH132" s="166" t="str">
        <f>IFERROR(IF(GETPIVOTDATA("DateRDV",TCD!$B$1,"DT","GE","Bénéficiaire",$A132,CH$6,CH$5,"Mois (DateRDV)",CH$7,"Années (DateRDV)",CH$3,"Présence","Excusé"),3,""),"")</f>
        <v/>
      </c>
      <c r="CI132" s="166" t="str">
        <f>IFERROR(IF(GETPIVOTDATA("DateRDV",TCD!$B$1,"DT","GE","Bénéficiaire",$A132,CI$6,CI$5,"Mois (DateRDV)",CI$7,"Années (DateRDV)",CI$3,"Présence","Absent"),4,""),"")</f>
        <v/>
      </c>
      <c r="CJ132" s="166" t="str">
        <f>IFERROR(IF(GETPIVOTDATA("DateRDV",TCD!$B$1,"DT","GE","Bénéficiaire",$A132,CJ$6,CJ$5,"Mois (DateRDV)",CJ$7,"Années (DateRDV)",CJ$3),1,""),"")</f>
        <v/>
      </c>
      <c r="CK132" s="166" t="str">
        <f>IFERROR(IF(GETPIVOTDATA("DateRDV",TCD!$B$1,"DT","GE","Bénéficiaire",$A132,CK$6,CK$5,"Mois (DateRDV)",CK$7,"Années (DateRDV)",CK$3),2,""),"")</f>
        <v/>
      </c>
      <c r="CL132" s="166" t="str">
        <f>IFERROR(IF(GETPIVOTDATA("DateRDV",TCD!$B$1,"DT","GE","Bénéficiaire",$A132,GI$6,GI$5,"Mois (DateRDV)",GI$7,"Années (DateRDV)",GI$3,"Présence","Excusé"),3,""),"")</f>
        <v/>
      </c>
      <c r="CM132" s="166" t="str">
        <f>IFERROR(IF(GETPIVOTDATA("DateRDV",TCD!$B$1,"DT","GE","Bénéficiaire",$A132,CM$6,CM$5,"Mois (DateRDV)",CM$7,"Années (DateRDV)",CM$3,"Présence","Absent"),4,""),"")</f>
        <v/>
      </c>
      <c r="CN132" s="166" t="str">
        <f>IFERROR(IF(GETPIVOTDATA("DateRDV",TCD!$B$1,"DT","GE","Bénéficiaire",$A132,CN$6,CN$5,"Mois (DateRDV)",CN$7,"Années (DateRDV)",CN$3),1,""),"")</f>
        <v/>
      </c>
      <c r="CO132" s="166" t="str">
        <f>IFERROR(IF(GETPIVOTDATA("DateRDV",TCD!$B$1,"DT","GE","Bénéficiaire",$A132,CO$6,CO$5,"Mois (DateRDV)",CO$7,"Années (DateRDV)",CO$3),2,""),"")</f>
        <v/>
      </c>
      <c r="CP132" s="166" t="str">
        <f>IFERROR(IF(GETPIVOTDATA("DateRDV",TCD!$B$1,"DT","GE","Bénéficiaire",$A132,CP$6,CP$5,"Mois (DateRDV)",CP$7,"Années (DateRDV)",CP$3,"Présence","Excusé"),3,""),"")</f>
        <v/>
      </c>
      <c r="CQ132" s="166" t="str">
        <f>IFERROR(IF(GETPIVOTDATA("DateRDV",TCD!$B$1,"DT","GE","Bénéficiaire",$A132,CQ$6,CQ$5,"Mois (DateRDV)",CQ$7,"Années (DateRDV)",CQ$3,"Présence","Absent"),4,""),"")</f>
        <v/>
      </c>
      <c r="CR132" s="166" t="str">
        <f>IFERROR(IF(GETPIVOTDATA("DateRDV",TCD!$B$1,"DT","GE","Bénéficiaire",$A132,CR$6,CR$5,"Mois (DateRDV)",CR$7,"Années (DateRDV)",CR$3),1,""),"")</f>
        <v/>
      </c>
      <c r="CS132" s="166" t="str">
        <f>IFERROR(IF(GETPIVOTDATA("DateRDV",TCD!$B$1,"DT","GE","Bénéficiaire",$A132,CS$6,CS$5,"Mois (DateRDV)",CS$7,"Années (DateRDV)",CS$3),2,""),"")</f>
        <v/>
      </c>
      <c r="CT132" s="166" t="str">
        <f>IFERROR(IF(GETPIVOTDATA("DateRDV",TCD!$B$1,"DT","GE","Bénéficiaire",$A132,CT$6,CT$5,"Mois (DateRDV)",CT$7,"Années (DateRDV)",CT$3,"Présence","Excusé"),3,""),"")</f>
        <v/>
      </c>
      <c r="CU132" s="166" t="str">
        <f>IFERROR(IF(GETPIVOTDATA("DateRDV",TCD!$B$1,"DT","GE","Bénéficiaire",$A132,CU$6,CU$5,"Mois (DateRDV)",CU$7,"Années (DateRDV)",CU$3,"Présence","Absent"),4,""),"")</f>
        <v/>
      </c>
      <c r="CV132" s="166" t="str">
        <f>IFERROR(IF(GETPIVOTDATA("DateRDV",TCD!$B$1,"DT","GE","Bénéficiaire",$A132,CV$6,CV$5,"Mois (DateRDV)",CV$7,"Années (DateRDV)",CV$3),1,""),"")</f>
        <v/>
      </c>
      <c r="CW132" s="166" t="str">
        <f>IFERROR(IF(GETPIVOTDATA("DateRDV",TCD!$B$1,"DT","GE","Bénéficiaire",$A132,CW$6,CW$5,"Mois (DateRDV)",CW$7,"Années (DateRDV)",CW$3),2,""),"")</f>
        <v/>
      </c>
      <c r="CX132" s="166" t="str">
        <f>IFERROR(IF(GETPIVOTDATA("DateRDV",TCD!$B$1,"DT","GE","Bénéficiaire",$A132,CX$6,CX$5,"Mois (DateRDV)",CX$7,"Années (DateRDV)",CX$3,"Présence","Excusé"),3,""),"")</f>
        <v/>
      </c>
      <c r="CY132" s="166" t="str">
        <f>IFERROR(IF(GETPIVOTDATA("DateRDV",TCD!$B$1,"DT","GE","Bénéficiaire",$A132,CY$6,CY$5,"Mois (DateRDV)",CY$7,"Années (DateRDV)",CY$3,"Présence","Absent"),4,""),"")</f>
        <v/>
      </c>
      <c r="CZ132" s="166" t="str">
        <f>IFERROR(IF(GETPIVOTDATA("DateRDV",TCD!$B$1,"DT","GE","Bénéficiaire",$A132,CZ$6,CZ$5,"Mois (DateRDV)",CZ$7,"Années (DateRDV)",CZ$3),1,""),"")</f>
        <v/>
      </c>
      <c r="DA132" s="166" t="str">
        <f>IFERROR(IF(GETPIVOTDATA("DateRDV",TCD!$B$1,"DT","GE","Bénéficiaire",$A132,DA$6,DA$5,"Mois (DateRDV)",DA$7,"Années (DateRDV)",DA$3),2,""),"")</f>
        <v/>
      </c>
      <c r="DB132" s="166" t="str">
        <f>IFERROR(IF(GETPIVOTDATA("DateRDV",TCD!$B$1,"DT","GE","Bénéficiaire",$A132,DB$6,DB$5,"Mois (DateRDV)",DB$7,"Années (DateRDV)",DB$3,"Présence","Excusé"),3,""),"")</f>
        <v/>
      </c>
      <c r="DC132" s="166" t="str">
        <f>IFERROR(IF(GETPIVOTDATA("DateRDV",TCD!$B$1,"DT","GE","Bénéficiaire",$A132,DC$6,DC$5,"Mois (DateRDV)",DC$7,"Années (DateRDV)",DC$3,"Présence","Absent"),4,""),"")</f>
        <v/>
      </c>
      <c r="DD132" s="166" t="str">
        <f>IFERROR(IF(GETPIVOTDATA("DateRDV",TCD!$B$1,"DT","GE","Bénéficiaire",$A132,DD$6,DD$5,"Mois (DateRDV)",DD$7,"Années (DateRDV)",DD$3),1,""),"")</f>
        <v/>
      </c>
      <c r="DE132" s="166" t="str">
        <f>IFERROR(IF(GETPIVOTDATA("DateRDV",TCD!$B$1,"DT","GE","Bénéficiaire",$A132,DE$6,DE$5,"Mois (DateRDV)",DE$7,"Années (DateRDV)",DE$3),2,""),"")</f>
        <v/>
      </c>
      <c r="DF132" s="166" t="str">
        <f>IFERROR(IF(GETPIVOTDATA("DateRDV",TCD!$B$1,"DT","GE","Bénéficiaire",$A132,DF$6,DF$5,"Mois (DateRDV)",DF$7,"Années (DateRDV)",DF$3,"Présence","Excusé"),3,""),"")</f>
        <v/>
      </c>
      <c r="DG132" s="166" t="str">
        <f>IFERROR(IF(GETPIVOTDATA("DateRDV",TCD!$B$1,"DT","GE","Bénéficiaire",$A132,DG$6,DG$5,"Mois (DateRDV)",DG$7,"Années (DateRDV)",DG$3,"Présence","Absent"),4,""),"")</f>
        <v/>
      </c>
      <c r="DH132" s="166" t="str">
        <f>IFERROR(IF(GETPIVOTDATA("DateRDV",TCD!$B$1,"DT","GE","Bénéficiaire",$A132,DH$6,DH$5,"Mois (DateRDV)",DH$7,"Années (DateRDV)",DH$3),1,""),"")</f>
        <v/>
      </c>
      <c r="DI132" s="166" t="str">
        <f>IFERROR(IF(GETPIVOTDATA("DateRDV",TCD!$B$1,"DT","GE","Bénéficiaire",$A132,DI$6,DI$5,"Mois (DateRDV)",DI$7,"Années (DateRDV)",DI$3),2,""),"")</f>
        <v/>
      </c>
      <c r="DJ132" s="166" t="str">
        <f>IFERROR(IF(GETPIVOTDATA("DateRDV",TCD!$B$1,"DT","GE","Bénéficiaire",$A132,DJ$6,DJ$5,"Mois (DateRDV)",DJ$7,"Années (DateRDV)",DJ$3,"Présence","Excusé"),3,""),"")</f>
        <v/>
      </c>
      <c r="DK132" s="166" t="str">
        <f>IFERROR(IF(GETPIVOTDATA("DateRDV",TCD!$B$1,"DT","GE","Bénéficiaire",$A132,DK$6,DK$5,"Mois (DateRDV)",DK$7,"Années (DateRDV)",DK$3,"Présence","Absent"),4,""),"")</f>
        <v/>
      </c>
      <c r="DL132" s="166" t="str">
        <f>IFERROR(IF(GETPIVOTDATA("DateRDV",TCD!$B$1,"DT","GE","Bénéficiaire",$A132,DL$6,DL$5,"Mois (DateRDV)",DL$7,"Années (DateRDV)",DL$3),1,""),"")</f>
        <v/>
      </c>
      <c r="DM132" s="166" t="str">
        <f>IFERROR(IF(GETPIVOTDATA("DateRDV",TCD!$B$1,"DT","GE","Bénéficiaire",$A132,DM$6,DM$5,"Mois (DateRDV)",DM$7,"Années (DateRDV)",DM$3),2,""),"")</f>
        <v/>
      </c>
      <c r="DN132" s="166" t="str">
        <f>IFERROR(IF(GETPIVOTDATA("DateRDV",TCD!$B$1,"DT","GE","Bénéficiaire",$A132,DN$6,DN$5,"Mois (DateRDV)",DN$7,"Années (DateRDV)",DN$3,"Présence","Excusé"),3,""),"")</f>
        <v/>
      </c>
      <c r="DO132" s="166" t="str">
        <f>IFERROR(IF(GETPIVOTDATA("DateRDV",TCD!$B$1,"DT","GE","Bénéficiaire",$A132,DO$6,DO$5,"Mois (DateRDV)",DO$7,"Années (DateRDV)",DO$3,"Présence","Absent"),4,""),"")</f>
        <v/>
      </c>
    </row>
    <row r="133" spans="1:119" x14ac:dyDescent="0.2">
      <c r="A133" t="str">
        <v>POLDE Sadbere</v>
      </c>
      <c r="B133" s="169" t="str">
        <f>IFERROR(IF(INDEX(Data!P:P,MATCH(A133,Data!B:B,0))&lt;&gt;"",INDEX(Data!P:P,MATCH(A133,Data!B:B,0)),""),"")</f>
        <v>POLDE</v>
      </c>
      <c r="C133" s="169" t="str">
        <f>IFERROR(IF(INDEX(Data!O:O,MATCH(A133,Data!B:B,0))&lt;&gt;"",INDEX(Data!O:O,MATCH(A133,Data!B:B,0)),""),"")</f>
        <v>Sadbere</v>
      </c>
      <c r="D133" s="169" t="str">
        <f>IFERROR(IF(INDEX(Data!J:J,MATCH(A133,Data!B:B,0))&lt;&gt;"",INDEX(Data!J:J,MATCH(A133,Data!B:B,0)),""),"")</f>
        <v>CD</v>
      </c>
      <c r="E133" s="169" t="str">
        <f>IFERROR(IF(INDEX(Data!M:M,MATCH(A133,Data!B:B,0))&lt;&gt;"",INDEX(Data!M:M,MATCH(A133,Data!B:B,0)),""),"")</f>
        <v>SAINT JULIEN EN GENEVOIS</v>
      </c>
      <c r="F133" s="169">
        <f>IFERROR(IF(INDEX(Data!N:N,MATCH(A133,Data!B:B,0))&lt;&gt;"",INDEX(Data!N:N,MATCH(A133,Data!B:B,0)),""),"")</f>
        <v>74160</v>
      </c>
      <c r="G133" s="170">
        <f>IFERROR(IF(INDEX(Data!K:K,MATCH(A133,Data!B:B,0))&lt;&gt;"",INDEX(Data!K:K,MATCH(A133,Data!B:B,0)),""),"")</f>
        <v>45639</v>
      </c>
      <c r="H133" s="170">
        <f>IFERROR(IF(INDEX(Data!L:L,MATCH(A133,Data!B:B,0))&lt;&gt;"",INDEX(Data!L:L,MATCH(A133,Data!B:B,0)),""),"")</f>
        <v>45645</v>
      </c>
      <c r="I133" s="170">
        <f>IFERROR(IF(INDEX(Data!C:C,MATCH(A133,Data!B:B,0))&lt;&gt;"",INDEX(Data!C:C,MATCH(A133,Data!B:B,0)),""),"")</f>
        <v>45691</v>
      </c>
      <c r="J133" s="170">
        <f>IFERROR(IF(INDEX(Data!D:D,MATCH(A133,Data!B:B,0))&lt;&gt;"",INDEX(Data!D:D,MATCH(A133,Data!B:B,0)),""),"")</f>
        <v>45887</v>
      </c>
      <c r="K133" s="171" t="str">
        <f>IFERROR(IF(INDEX(Data!H:H,MATCH(A133,Data!B:B,0))&lt;&gt;"",INDEX(Data!H:H,MATCH(A133,Data!B:B,0)),""),"")</f>
        <v>Equilibré</v>
      </c>
      <c r="L133" s="166" t="str">
        <f>IFERROR(IF(GETPIVOTDATA("DateRDV",TCD!$B$1,"DT","GE","Bénéficiaire",$A133,L$6,L$5,"Mois (DateRDV)",L$7,"Années (DateRDV)",L$3),1,""),"")</f>
        <v/>
      </c>
      <c r="M133" s="166" t="str">
        <f>IFERROR(IF(GETPIVOTDATA("DateRDV",TCD!$B$1,"DT","GE","Bénéficiaire",$A133,M$6,M$5,"Mois (DateRDV)",M$7,"Années (DateRDV)",M$3),2,""),"")</f>
        <v/>
      </c>
      <c r="N133" s="166" t="str">
        <f>IFERROR(IF(GETPIVOTDATA("DateRDV",TCD!$B$1,"DT","GE","Bénéficiaire",$A133,N$6,N$5,"Mois (DateRDV)",N$7,"Années (DateRDV)",N$3,"Présence","Excusé"),3,""),"")</f>
        <v/>
      </c>
      <c r="O133" s="166" t="str">
        <f>IFERROR(IF(GETPIVOTDATA("DateRDV",TCD!$B$1,"DT","GE","Bénéficiaire",$A133,O$6,O$5,"Mois (DateRDV)",O$7,"Années (DateRDV)",O$3,"Présence","Absent"),4,""),"")</f>
        <v/>
      </c>
      <c r="P133" s="166" t="str">
        <f>IFERROR(IF(GETPIVOTDATA("DateRDV",TCD!$B$1,"DT","GE","Bénéficiaire",$A133,P$6,P$5,"Mois (DateRDV)",P$7,"Années (DateRDV)",P$3),1,""),"")</f>
        <v/>
      </c>
      <c r="Q133" s="166" t="str">
        <f>IFERROR(IF(GETPIVOTDATA("DateRDV",TCD!$B$1,"DT","GE","Bénéficiaire",$A133,Q$6,Q$5,"Mois (DateRDV)",Q$7,"Années (DateRDV)",Q$3),2,""),"")</f>
        <v/>
      </c>
      <c r="R133" s="166" t="str">
        <f>IFERROR(IF(GETPIVOTDATA("DateRDV",TCD!$B$1,"DT","GE","Bénéficiaire",$A133,R$6,R$5,"Mois (DateRDV)",R$7,"Années (DateRDV)",R$3,"Présence","Excusé"),3,""),"")</f>
        <v/>
      </c>
      <c r="S133" s="166" t="str">
        <f>IFERROR(IF(GETPIVOTDATA("DateRDV",TCD!$B$1,"DT","GE","Bénéficiaire",$A133,S$6,S$5,"Mois (DateRDV)",S$7,"Années (DateRDV)",S$3,"Présence","Absent"),4,""),"")</f>
        <v/>
      </c>
      <c r="T133" s="166" t="str">
        <f>IFERROR(IF(GETPIVOTDATA("DateRDV",TCD!$B$1,"DT","GE","Bénéficiaire",$A133,T$6,T$5,"Mois (DateRDV)",T$7,"Années (DateRDV)",T$3),1,""),"")</f>
        <v/>
      </c>
      <c r="U133" s="166" t="str">
        <f>IFERROR(IF(GETPIVOTDATA("DateRDV",TCD!$B$1,"DT","GE","Bénéficiaire",$A133,U$6,U$5,"Mois (DateRDV)",U$7,"Années (DateRDV)",U$3),2,""),"")</f>
        <v/>
      </c>
      <c r="V133" s="166" t="str">
        <f>IFERROR(IF(GETPIVOTDATA("DateRDV",TCD!$B$1,"DT","GE","Bénéficiaire",$A133,V$6,V$5,"Mois (DateRDV)",V$7,"Années (DateRDV)",V$3,"Présence","Excusé"),3,""),"")</f>
        <v/>
      </c>
      <c r="W133" s="166" t="str">
        <f>IFERROR(IF(GETPIVOTDATA("DateRDV",TCD!$B$1,"DT","GE","Bénéficiaire",$A133,W$6,W$5,"Mois (DateRDV)",W$7,"Années (DateRDV)",W$3,"Présence","Absent"),4,""),"")</f>
        <v/>
      </c>
      <c r="X133" s="166" t="str">
        <f>IFERROR(IF(GETPIVOTDATA("DateRDV",TCD!$B$1,"DT","GE","Bénéficiaire",$A133,X$6,X$5,"Mois (DateRDV)",X$7,"Années (DateRDV)",X$3),1,""),"")</f>
        <v/>
      </c>
      <c r="Y133" s="166" t="str">
        <f>IFERROR(IF(GETPIVOTDATA("DateRDV",TCD!$B$1,"DT","GE","Bénéficiaire",$A133,Y$6,Y$5,"Mois (DateRDV)",Y$7,"Années (DateRDV)",Y$3),2,""),"")</f>
        <v/>
      </c>
      <c r="Z133" s="166" t="str">
        <f>IFERROR(IF(GETPIVOTDATA("DateRDV",TCD!$B$1,"DT","GE","Bénéficiaire",$A133,Z$6,Z$5,"Mois (DateRDV)",Z$7,"Années (DateRDV)",Z$3,"Présence","Excusé"),3,""),"")</f>
        <v/>
      </c>
      <c r="AA133" s="166" t="str">
        <f>IFERROR(IF(GETPIVOTDATA("DateRDV",TCD!$B$1,"DT","GE","Bénéficiaire",$A133,AA$6,AA$5,"Mois (DateRDV)",AA$7,"Années (DateRDV)",AA$3,"Présence","Absent"),4,""),"")</f>
        <v/>
      </c>
      <c r="AB133" s="166" t="str">
        <f>IFERROR(IF(GETPIVOTDATA("DateRDV",TCD!$B$1,"DT","GE","Bénéficiaire",$A133,AB$6,AB$5,"Mois (DateRDV)",AB$7,"Années (DateRDV)",AB$3),1,""),"")</f>
        <v/>
      </c>
      <c r="AC133" s="166" t="str">
        <f>IFERROR(IF(GETPIVOTDATA("DateRDV",TCD!$B$1,"DT","GE","Bénéficiaire",$A133,AC$6,AC$5,"Mois (DateRDV)",AC$7,"Années (DateRDV)",AC$3),2,""),"")</f>
        <v/>
      </c>
      <c r="AD133" s="166" t="str">
        <f>IFERROR(IF(GETPIVOTDATA("DateRDV",TCD!$B$1,"DT","GE","Bénéficiaire",$A133,AD$6,AD$5,"Mois (DateRDV)",AD$7,"Années (DateRDV)",AD$3,"Présence","Excusé"),3,""),"")</f>
        <v/>
      </c>
      <c r="AE133" s="166" t="str">
        <f>IFERROR(IF(GETPIVOTDATA("DateRDV",TCD!$B$1,"DT","GE","Bénéficiaire",$A133,AE$6,AE$5,"Mois (DateRDV)",AE$7,"Années (DateRDV)",AE$3,"Présence","Absent"),4,""),"")</f>
        <v/>
      </c>
      <c r="AF133" s="166" t="str">
        <f>IFERROR(IF(GETPIVOTDATA("DateRDV",TCD!$B$1,"DT","GE","Bénéficiaire",$A133,AF$6,AF$5,"Mois (DateRDV)",AF$7,"Années (DateRDV)",AF$3),1,""),"")</f>
        <v/>
      </c>
      <c r="AG133" s="166" t="str">
        <f>IFERROR(IF(GETPIVOTDATA("DateRDV",TCD!$B$1,"DT","GE","Bénéficiaire",$A133,AG$6,AG$5,"Mois (DateRDV)",AG$7,"Années (DateRDV)",AG$3),2,""),"")</f>
        <v/>
      </c>
      <c r="AH133" s="166" t="str">
        <f>IFERROR(IF(GETPIVOTDATA("DateRDV",TCD!$B$1,"DT","GE","Bénéficiaire",$A133,AH$6,AH$5,"Mois (DateRDV)",AH$7,"Années (DateRDV)",AH$3,"Présence","Excusé"),3,""),"")</f>
        <v/>
      </c>
      <c r="AI133" s="166" t="str">
        <f>IFERROR(IF(GETPIVOTDATA("DateRDV",TCD!$B$1,"DT","GE","Bénéficiaire",$A133,AI$6,AI$5,"Mois (DateRDV)",AI$7,"Années (DateRDV)",AI$3,"Présence","Absent"),4,""),"")</f>
        <v/>
      </c>
      <c r="AJ133" s="166" t="str">
        <f>IFERROR(IF(GETPIVOTDATA("DateRDV",TCD!$B$1,"DT","GE","Bénéficiaire",$A133,AJ$6,AJ$5,"Mois (DateRDV)",AJ$7,"Années (DateRDV)",AJ$3),1,""),"")</f>
        <v/>
      </c>
      <c r="AK133" s="166" t="str">
        <f>IFERROR(IF(GETPIVOTDATA("DateRDV",TCD!$B$1,"DT","GE","Bénéficiaire",$A133,AK$6,AK$5,"Mois (DateRDV)",AK$7,"Années (DateRDV)",AK$3),2,""),"")</f>
        <v/>
      </c>
      <c r="AL133" s="166" t="str">
        <f>IFERROR(IF(GETPIVOTDATA("DateRDV",TCD!$B$1,"DT","GE","Bénéficiaire",$A133,AL$6,AL$5,"Mois (DateRDV)",AL$7,"Années (DateRDV)",AL$3,"Présence","Excusé"),3,""),"")</f>
        <v/>
      </c>
      <c r="AM133" s="166" t="str">
        <f>IFERROR(IF(GETPIVOTDATA("DateRDV",TCD!$B$1,"DT","GE","Bénéficiaire",$A133,AM$6,AM$5,"Mois (DateRDV)",AM$7,"Années (DateRDV)",AM$3,"Présence","Absent"),4,""),"")</f>
        <v/>
      </c>
      <c r="AN133" s="166" t="str">
        <f>IFERROR(IF(GETPIVOTDATA("DateRDV",TCD!$B$1,"DT","GE","Bénéficiaire",$A133,AN$6,AN$5,"Mois (DateRDV)",AN$7,"Années (DateRDV)",AN$3),1,""),"")</f>
        <v/>
      </c>
      <c r="AO133" s="166" t="str">
        <f>IFERROR(IF(GETPIVOTDATA("DateRDV",TCD!$B$1,"DT","GE","Bénéficiaire",$A133,AO$6,AO$5,"Mois (DateRDV)",AO$7,"Années (DateRDV)",AO$3),2,""),"")</f>
        <v/>
      </c>
      <c r="AP133" s="166" t="str">
        <f>IFERROR(IF(GETPIVOTDATA("DateRDV",TCD!$B$1,"DT","GE","Bénéficiaire",$A133,AP$6,AP$5,"Mois (DateRDV)",AP$7,"Années (DateRDV)",AP$3,"Présence","Excusé"),3,""),"")</f>
        <v/>
      </c>
      <c r="AQ133" s="166" t="str">
        <f>IFERROR(IF(GETPIVOTDATA("DateRDV",TCD!$B$1,"DT","GE","Bénéficiaire",$A133,AQ$6,AQ$5,"Mois (DateRDV)",AQ$7,"Années (DateRDV)",AQ$3,"Présence","Absent"),4,""),"")</f>
        <v/>
      </c>
      <c r="AR133" s="166" t="str">
        <f>IFERROR(IF(GETPIVOTDATA("DateRDV",TCD!$B$1,"DT","GE","Bénéficiaire",$A133,AR$6,AR$5,"Mois (DateRDV)",AR$7,"Années (DateRDV)",AR$3),1,""),"")</f>
        <v/>
      </c>
      <c r="AS133" s="166" t="str">
        <f>IFERROR(IF(GETPIVOTDATA("DateRDV",TCD!$B$1,"DT","GE","Bénéficiaire",$A133,AS$6,AS$5,"Mois (DateRDV)",AS$7,"Années (DateRDV)",AS$3),2,""),"")</f>
        <v/>
      </c>
      <c r="AT133" s="166" t="str">
        <f>IFERROR(IF(GETPIVOTDATA("DateRDV",TCD!$B$1,"DT","GE","Bénéficiaire",$A133,AT$6,AT$5,"Mois (DateRDV)",AT$7,"Années (DateRDV)",AT$3,"Présence","Excusé"),3,""),"")</f>
        <v/>
      </c>
      <c r="AU133" s="166" t="str">
        <f>IFERROR(IF(GETPIVOTDATA("DateRDV",TCD!$B$1,"DT","GE","Bénéficiaire",$A133,AU$6,AU$5,"Mois (DateRDV)",AU$7,"Années (DateRDV)",AU$3,"Présence","Absent"),4,""),"")</f>
        <v/>
      </c>
      <c r="AV133" s="166" t="str">
        <f>IFERROR(IF(GETPIVOTDATA("DateRDV",TCD!$B$1,"DT","GE","Bénéficiaire",$A133,AV$6,AV$5,"Mois (DateRDV)",AV$7,"Années (DateRDV)",AV$3),1,""),"")</f>
        <v/>
      </c>
      <c r="AW133" s="166" t="str">
        <f>IFERROR(IF(GETPIVOTDATA("DateRDV",TCD!$B$1,"DT","GE","Bénéficiaire",$A133,AW$6,AW$5,"Mois (DateRDV)",AW$7,"Années (DateRDV)",AW$3),2,""),"")</f>
        <v/>
      </c>
      <c r="AX133" s="166" t="str">
        <f>IFERROR(IF(GETPIVOTDATA("DateRDV",TCD!$B$1,"DT","GE","Bénéficiaire",$A133,AX$6,AX$5,"Mois (DateRDV)",AX$7,"Années (DateRDV)",AX$3,"Présence","Excusé"),3,""),"")</f>
        <v/>
      </c>
      <c r="AY133" s="166" t="str">
        <f>IFERROR(IF(GETPIVOTDATA("DateRDV",TCD!$B$1,"DT","GE","Bénéficiaire",$A133,AY$6,AY$5,"Mois (DateRDV)",AY$7,"Années (DateRDV)",AY$3,"Présence","Absent"),4,""),"")</f>
        <v/>
      </c>
      <c r="AZ133" s="166" t="str">
        <f>IFERROR(IF(GETPIVOTDATA("DateRDV",TCD!$B$1,"DT","GE","Bénéficiaire",$A133,AZ$6,AZ$5,"Mois (DateRDV)",AZ$7,"Années (DateRDV)",AZ$3),1,""),"")</f>
        <v/>
      </c>
      <c r="BA133" s="166" t="str">
        <f>IFERROR(IF(GETPIVOTDATA("DateRDV",TCD!$B$1,"DT","GE","Bénéficiaire",$A133,BA$6,BA$5,"Mois (DateRDV)",BA$7,"Années (DateRDV)",BA$3),2,""),"")</f>
        <v/>
      </c>
      <c r="BB133" s="166" t="str">
        <f>IFERROR(IF(GETPIVOTDATA("DateRDV",TCD!$B$1,"DT","GE","Bénéficiaire",$A133,BB$6,BB$5,"Mois (DateRDV)",BB$7,"Années (DateRDV)",BB$3,"Présence","Excusé"),3,""),"")</f>
        <v/>
      </c>
      <c r="BC133" s="166" t="str">
        <f>IFERROR(IF(GETPIVOTDATA("DateRDV",TCD!$B$1,"DT","GE","Bénéficiaire",$A133,BC$6,BC$5,"Mois (DateRDV)",BC$7,"Années (DateRDV)",BC$3,"Présence","Absent"),4,""),"")</f>
        <v/>
      </c>
      <c r="BD133" s="166" t="str">
        <f>IFERROR(IF(GETPIVOTDATA("DateRDV",TCD!$B$1,"DT","GE","Bénéficiaire",$A133,BD$6,BD$5,"Mois (DateRDV)",BD$7,"Années (DateRDV)",BD$3),1,""),"")</f>
        <v/>
      </c>
      <c r="BE133" s="166" t="str">
        <f>IFERROR(IF(GETPIVOTDATA("DateRDV",TCD!$B$1,"DT","GE","Bénéficiaire",$A133,BE$6,BE$5,"Mois (DateRDV)",BE$7,"Années (DateRDV)",BE$3),2,""),"")</f>
        <v/>
      </c>
      <c r="BF133" s="166" t="str">
        <f>IFERROR(IF(GETPIVOTDATA("DateRDV",TCD!$B$1,"DT","GE","Bénéficiaire",$A133,BF$6,BF$5,"Mois (DateRDV)",BF$7,"Années (DateRDV)",BF$3,"Présence","Excusé"),3,""),"")</f>
        <v/>
      </c>
      <c r="BG133" s="166" t="str">
        <f>IFERROR(IF(GETPIVOTDATA("DateRDV",TCD!$B$1,"DT","GE","Bénéficiaire",$A133,BG$6,BG$5,"Mois (DateRDV)",BG$7,"Années (DateRDV)",BG$3,"Présence","Absent"),4,""),"")</f>
        <v/>
      </c>
      <c r="BH133" s="166" t="str">
        <f>IFERROR(IF(GETPIVOTDATA("DateRDV",TCD!$B$1,"DT","GE","Bénéficiaire",$A133,BH$6,BH$5,"Mois (DateRDV)",BH$7,"Années (DateRDV)",BH$3),1,""),"")</f>
        <v/>
      </c>
      <c r="BI133" s="166" t="str">
        <f>IFERROR(IF(GETPIVOTDATA("DateRDV",TCD!$B$1,"DT","GE","Bénéficiaire",$A133,BI$6,BI$5,"Mois (DateRDV)",BI$7,"Années (DateRDV)",BI$3),2,""),"")</f>
        <v/>
      </c>
      <c r="BJ133" s="166" t="str">
        <f>IFERROR(IF(GETPIVOTDATA("DateRDV",TCD!$B$1,"DT","GE","Bénéficiaire",$A133,BJ$6,BJ$5,"Mois (DateRDV)",BJ$7,"Années (DateRDV)",BJ$3,"Présence","Excusé"),3,""),"")</f>
        <v/>
      </c>
      <c r="BK133" s="166" t="str">
        <f>IFERROR(IF(GETPIVOTDATA("DateRDV",TCD!$B$1,"DT","GE","Bénéficiaire",$A133,BK$6,BK$5,"Mois (DateRDV)",BK$7,"Années (DateRDV)",BK$3,"Présence","Absent"),4,""),"")</f>
        <v/>
      </c>
      <c r="BL133" s="166" t="str">
        <f>IFERROR(IF(GETPIVOTDATA("DateRDV",TCD!$B$1,"DT","GE","Bénéficiaire",$A133,BL$6,BL$5,"Mois (DateRDV)",BL$7,"Années (DateRDV)",BL$3),1,""),"")</f>
        <v/>
      </c>
      <c r="BM133" s="166" t="str">
        <f>IFERROR(IF(GETPIVOTDATA("DateRDV",TCD!$B$1,"DT","GE","Bénéficiaire",$A133,BM$6,BM$5,"Mois (DateRDV)",BM$7,"Années (DateRDV)",BM$3),2,""),"")</f>
        <v/>
      </c>
      <c r="BN133" s="166" t="str">
        <f>IFERROR(IF(GETPIVOTDATA("DateRDV",TCD!$B$1,"DT","GE","Bénéficiaire",$A133,BN$6,BN$5,"Mois (DateRDV)",BN$7,"Années (DateRDV)",BN$3,"Présence","Excusé"),3,""),"")</f>
        <v/>
      </c>
      <c r="BO133" s="166" t="str">
        <f>IFERROR(IF(GETPIVOTDATA("DateRDV",TCD!$B$1,"DT","GE","Bénéficiaire",$A133,BO$6,BO$5,"Mois (DateRDV)",BO$7,"Années (DateRDV)",BO$3,"Présence","Absent"),4,""),"")</f>
        <v/>
      </c>
      <c r="BP133" s="166" t="str">
        <f>IFERROR(IF(GETPIVOTDATA("DateRDV",TCD!$B$1,"DT","GE","Bénéficiaire",$A133,BP$6,BP$5,"Mois (DateRDV)",BP$7,"Années (DateRDV)",BP$3),1,""),"")</f>
        <v/>
      </c>
      <c r="BQ133" s="166" t="str">
        <f>IFERROR(IF(GETPIVOTDATA("DateRDV",TCD!$B$1,"DT","GE","Bénéficiaire",$A133,BQ$6,BQ$5,"Mois (DateRDV)",BQ$7,"Années (DateRDV)",BQ$3),2,""),"")</f>
        <v/>
      </c>
      <c r="BR133" s="166" t="str">
        <f>IFERROR(IF(GETPIVOTDATA("DateRDV",TCD!$B$1,"DT","GE","Bénéficiaire",$A133,BR$6,BR$5,"Mois (DateRDV)",BR$7,"Années (DateRDV)",BR$3,"Présence","Excusé"),3,""),"")</f>
        <v/>
      </c>
      <c r="BS133" s="166" t="str">
        <f>IFERROR(IF(GETPIVOTDATA("DateRDV",TCD!$B$1,"DT","GE","Bénéficiaire",$A133,BS$6,BS$5,"Mois (DateRDV)",BS$7,"Années (DateRDV)",BS$3,"Présence","Absent"),4,""),"")</f>
        <v/>
      </c>
      <c r="BT133" s="166" t="str">
        <f>IFERROR(IF(GETPIVOTDATA("DateRDV",TCD!$B$1,"DT","GE","Bénéficiaire",$A133,BT$6,BT$5,"Mois (DateRDV)",BT$7,"Années (DateRDV)",BT$3),1,""),"")</f>
        <v/>
      </c>
      <c r="BU133" s="166" t="str">
        <f>IFERROR(IF(GETPIVOTDATA("DateRDV",TCD!$B$1,"DT","GE","Bénéficiaire",$A133,BU$6,BU$5,"Mois (DateRDV)",BU$7,"Années (DateRDV)",BU$3),2,""),"")</f>
        <v/>
      </c>
      <c r="BV133" s="166" t="str">
        <f>IFERROR(IF(GETPIVOTDATA("DateRDV",TCD!$B$1,"DT","GE","Bénéficiaire",$A133,BV$6,BV$5,"Mois (DateRDV)",BV$7,"Années (DateRDV)",BV$3,"Présence","Excusé"),3,""),"")</f>
        <v/>
      </c>
      <c r="BW133" s="166" t="str">
        <f>IFERROR(IF(GETPIVOTDATA("DateRDV",TCD!$B$1,"DT","GE","Bénéficiaire",$A133,BW$6,BW$5,"Mois (DateRDV)",BW$7,"Années (DateRDV)",BW$3,"Présence","Absent"),4,""),"")</f>
        <v/>
      </c>
      <c r="BX133" s="166" t="str">
        <f>IFERROR(IF(GETPIVOTDATA("DateRDV",TCD!$B$1,"DT","GE","Bénéficiaire",$A133,BX$6,BX$5,"Mois (DateRDV)",BX$7,"Années (DateRDV)",BX$3),1,""),"")</f>
        <v/>
      </c>
      <c r="BY133" s="166" t="str">
        <f>IFERROR(IF(GETPIVOTDATA("DateRDV",TCD!$B$1,"DT","GE","Bénéficiaire",$A133,BY$6,BY$5,"Mois (DateRDV)",BY$7,"Années (DateRDV)",BY$3),2,""),"")</f>
        <v/>
      </c>
      <c r="BZ133" s="166" t="str">
        <f>IFERROR(IF(GETPIVOTDATA("DateRDV",TCD!$B$1,"DT","GE","Bénéficiaire",$A133,BZ$6,BZ$5,"Mois (DateRDV)",BZ$7,"Années (DateRDV)",BZ$3,"Présence","Excusé"),3,""),"")</f>
        <v/>
      </c>
      <c r="CA133" s="166" t="str">
        <f>IFERROR(IF(GETPIVOTDATA("DateRDV",TCD!$B$1,"DT","GE","Bénéficiaire",$A133,CA$6,CA$5,"Mois (DateRDV)",CA$7,"Années (DateRDV)",CA$3,"Présence","Absent"),4,""),"")</f>
        <v/>
      </c>
      <c r="CB133" s="166" t="str">
        <f>IFERROR(IF(GETPIVOTDATA("DateRDV",TCD!$B$1,"DT","GE","Bénéficiaire",$A133,CB$6,CB$5,"Mois (DateRDV)",CB$7,"Années (DateRDV)",CB$3),1,""),"")</f>
        <v/>
      </c>
      <c r="CC133" s="166" t="str">
        <f>IFERROR(IF(GETPIVOTDATA("DateRDV",TCD!$B$1,"DT","GE","Bénéficiaire",$A133,CC$6,CC$5,"Mois (DateRDV)",CC$7,"Années (DateRDV)",CC$3),2,""),"")</f>
        <v/>
      </c>
      <c r="CD133" s="166" t="str">
        <f>IFERROR(IF(GETPIVOTDATA("DateRDV",TCD!$B$1,"DT","GE","Bénéficiaire",$A133,CD$6,CD$5,"Mois (DateRDV)",CD$7,"Années (DateRDV)",CD$3,"Présence","Excusé"),3,""),"")</f>
        <v/>
      </c>
      <c r="CE133" s="166" t="str">
        <f>IFERROR(IF(GETPIVOTDATA("DateRDV",TCD!$B$1,"DT","GE","Bénéficiaire",$A133,CE$6,CE$5,"Mois (DateRDV)",CE$7,"Années (DateRDV)",CE$3,"Présence","Absent"),4,""),"")</f>
        <v/>
      </c>
      <c r="CF133" s="166" t="str">
        <f>IFERROR(IF(GETPIVOTDATA("DateRDV",TCD!$B$1,"DT","GE","Bénéficiaire",$A133,CF$6,CF$5,"Mois (DateRDV)",CF$7,"Années (DateRDV)",CF$3),1,""),"")</f>
        <v/>
      </c>
      <c r="CG133" s="166" t="str">
        <f>IFERROR(IF(GETPIVOTDATA("DateRDV",TCD!$B$1,"DT","GE","Bénéficiaire",$A133,CG$6,CG$5,"Mois (DateRDV)",CG$7,"Années (DateRDV)",CG$3),2,""),"")</f>
        <v/>
      </c>
      <c r="CH133" s="166" t="str">
        <f>IFERROR(IF(GETPIVOTDATA("DateRDV",TCD!$B$1,"DT","GE","Bénéficiaire",$A133,CH$6,CH$5,"Mois (DateRDV)",CH$7,"Années (DateRDV)",CH$3,"Présence","Excusé"),3,""),"")</f>
        <v/>
      </c>
      <c r="CI133" s="166" t="str">
        <f>IFERROR(IF(GETPIVOTDATA("DateRDV",TCD!$B$1,"DT","GE","Bénéficiaire",$A133,CI$6,CI$5,"Mois (DateRDV)",CI$7,"Années (DateRDV)",CI$3,"Présence","Absent"),4,""),"")</f>
        <v/>
      </c>
      <c r="CJ133" s="166" t="str">
        <f>IFERROR(IF(GETPIVOTDATA("DateRDV",TCD!$B$1,"DT","GE","Bénéficiaire",$A133,CJ$6,CJ$5,"Mois (DateRDV)",CJ$7,"Années (DateRDV)",CJ$3),1,""),"")</f>
        <v/>
      </c>
      <c r="CK133" s="166" t="str">
        <f>IFERROR(IF(GETPIVOTDATA("DateRDV",TCD!$B$1,"DT","GE","Bénéficiaire",$A133,CK$6,CK$5,"Mois (DateRDV)",CK$7,"Années (DateRDV)",CK$3),2,""),"")</f>
        <v/>
      </c>
      <c r="CL133" s="166" t="str">
        <f>IFERROR(IF(GETPIVOTDATA("DateRDV",TCD!$B$1,"DT","GE","Bénéficiaire",$A133,GI$6,GI$5,"Mois (DateRDV)",GI$7,"Années (DateRDV)",GI$3,"Présence","Excusé"),3,""),"")</f>
        <v/>
      </c>
      <c r="CM133" s="166" t="str">
        <f>IFERROR(IF(GETPIVOTDATA("DateRDV",TCD!$B$1,"DT","GE","Bénéficiaire",$A133,CM$6,CM$5,"Mois (DateRDV)",CM$7,"Années (DateRDV)",CM$3,"Présence","Absent"),4,""),"")</f>
        <v/>
      </c>
      <c r="CN133" s="166" t="str">
        <f>IFERROR(IF(GETPIVOTDATA("DateRDV",TCD!$B$1,"DT","GE","Bénéficiaire",$A133,CN$6,CN$5,"Mois (DateRDV)",CN$7,"Années (DateRDV)",CN$3),1,""),"")</f>
        <v/>
      </c>
      <c r="CO133" s="166" t="str">
        <f>IFERROR(IF(GETPIVOTDATA("DateRDV",TCD!$B$1,"DT","GE","Bénéficiaire",$A133,CO$6,CO$5,"Mois (DateRDV)",CO$7,"Années (DateRDV)",CO$3),2,""),"")</f>
        <v/>
      </c>
      <c r="CP133" s="166" t="str">
        <f>IFERROR(IF(GETPIVOTDATA("DateRDV",TCD!$B$1,"DT","GE","Bénéficiaire",$A133,CP$6,CP$5,"Mois (DateRDV)",CP$7,"Années (DateRDV)",CP$3,"Présence","Excusé"),3,""),"")</f>
        <v/>
      </c>
      <c r="CQ133" s="166" t="str">
        <f>IFERROR(IF(GETPIVOTDATA("DateRDV",TCD!$B$1,"DT","GE","Bénéficiaire",$A133,CQ$6,CQ$5,"Mois (DateRDV)",CQ$7,"Années (DateRDV)",CQ$3,"Présence","Absent"),4,""),"")</f>
        <v/>
      </c>
      <c r="CR133" s="166" t="str">
        <f>IFERROR(IF(GETPIVOTDATA("DateRDV",TCD!$B$1,"DT","GE","Bénéficiaire",$A133,CR$6,CR$5,"Mois (DateRDV)",CR$7,"Années (DateRDV)",CR$3),1,""),"")</f>
        <v/>
      </c>
      <c r="CS133" s="166" t="str">
        <f>IFERROR(IF(GETPIVOTDATA("DateRDV",TCD!$B$1,"DT","GE","Bénéficiaire",$A133,CS$6,CS$5,"Mois (DateRDV)",CS$7,"Années (DateRDV)",CS$3),2,""),"")</f>
        <v/>
      </c>
      <c r="CT133" s="166" t="str">
        <f>IFERROR(IF(GETPIVOTDATA("DateRDV",TCD!$B$1,"DT","GE","Bénéficiaire",$A133,CT$6,CT$5,"Mois (DateRDV)",CT$7,"Années (DateRDV)",CT$3,"Présence","Excusé"),3,""),"")</f>
        <v/>
      </c>
      <c r="CU133" s="166" t="str">
        <f>IFERROR(IF(GETPIVOTDATA("DateRDV",TCD!$B$1,"DT","GE","Bénéficiaire",$A133,CU$6,CU$5,"Mois (DateRDV)",CU$7,"Années (DateRDV)",CU$3,"Présence","Absent"),4,""),"")</f>
        <v/>
      </c>
      <c r="CV133" s="166" t="str">
        <f>IFERROR(IF(GETPIVOTDATA("DateRDV",TCD!$B$1,"DT","GE","Bénéficiaire",$A133,CV$6,CV$5,"Mois (DateRDV)",CV$7,"Années (DateRDV)",CV$3),1,""),"")</f>
        <v/>
      </c>
      <c r="CW133" s="166" t="str">
        <f>IFERROR(IF(GETPIVOTDATA("DateRDV",TCD!$B$1,"DT","GE","Bénéficiaire",$A133,CW$6,CW$5,"Mois (DateRDV)",CW$7,"Années (DateRDV)",CW$3),2,""),"")</f>
        <v/>
      </c>
      <c r="CX133" s="166" t="str">
        <f>IFERROR(IF(GETPIVOTDATA("DateRDV",TCD!$B$1,"DT","GE","Bénéficiaire",$A133,CX$6,CX$5,"Mois (DateRDV)",CX$7,"Années (DateRDV)",CX$3,"Présence","Excusé"),3,""),"")</f>
        <v/>
      </c>
      <c r="CY133" s="166" t="str">
        <f>IFERROR(IF(GETPIVOTDATA("DateRDV",TCD!$B$1,"DT","GE","Bénéficiaire",$A133,CY$6,CY$5,"Mois (DateRDV)",CY$7,"Années (DateRDV)",CY$3,"Présence","Absent"),4,""),"")</f>
        <v/>
      </c>
      <c r="CZ133" s="166" t="str">
        <f>IFERROR(IF(GETPIVOTDATA("DateRDV",TCD!$B$1,"DT","GE","Bénéficiaire",$A133,CZ$6,CZ$5,"Mois (DateRDV)",CZ$7,"Années (DateRDV)",CZ$3),1,""),"")</f>
        <v/>
      </c>
      <c r="DA133" s="166" t="str">
        <f>IFERROR(IF(GETPIVOTDATA("DateRDV",TCD!$B$1,"DT","GE","Bénéficiaire",$A133,DA$6,DA$5,"Mois (DateRDV)",DA$7,"Années (DateRDV)",DA$3),2,""),"")</f>
        <v/>
      </c>
      <c r="DB133" s="166" t="str">
        <f>IFERROR(IF(GETPIVOTDATA("DateRDV",TCD!$B$1,"DT","GE","Bénéficiaire",$A133,DB$6,DB$5,"Mois (DateRDV)",DB$7,"Années (DateRDV)",DB$3,"Présence","Excusé"),3,""),"")</f>
        <v/>
      </c>
      <c r="DC133" s="166" t="str">
        <f>IFERROR(IF(GETPIVOTDATA("DateRDV",TCD!$B$1,"DT","GE","Bénéficiaire",$A133,DC$6,DC$5,"Mois (DateRDV)",DC$7,"Années (DateRDV)",DC$3,"Présence","Absent"),4,""),"")</f>
        <v/>
      </c>
      <c r="DD133" s="166" t="str">
        <f>IFERROR(IF(GETPIVOTDATA("DateRDV",TCD!$B$1,"DT","GE","Bénéficiaire",$A133,DD$6,DD$5,"Mois (DateRDV)",DD$7,"Années (DateRDV)",DD$3),1,""),"")</f>
        <v/>
      </c>
      <c r="DE133" s="166" t="str">
        <f>IFERROR(IF(GETPIVOTDATA("DateRDV",TCD!$B$1,"DT","GE","Bénéficiaire",$A133,DE$6,DE$5,"Mois (DateRDV)",DE$7,"Années (DateRDV)",DE$3),2,""),"")</f>
        <v/>
      </c>
      <c r="DF133" s="166" t="str">
        <f>IFERROR(IF(GETPIVOTDATA("DateRDV",TCD!$B$1,"DT","GE","Bénéficiaire",$A133,DF$6,DF$5,"Mois (DateRDV)",DF$7,"Années (DateRDV)",DF$3,"Présence","Excusé"),3,""),"")</f>
        <v/>
      </c>
      <c r="DG133" s="166" t="str">
        <f>IFERROR(IF(GETPIVOTDATA("DateRDV",TCD!$B$1,"DT","GE","Bénéficiaire",$A133,DG$6,DG$5,"Mois (DateRDV)",DG$7,"Années (DateRDV)",DG$3,"Présence","Absent"),4,""),"")</f>
        <v/>
      </c>
      <c r="DH133" s="166" t="str">
        <f>IFERROR(IF(GETPIVOTDATA("DateRDV",TCD!$B$1,"DT","GE","Bénéficiaire",$A133,DH$6,DH$5,"Mois (DateRDV)",DH$7,"Années (DateRDV)",DH$3),1,""),"")</f>
        <v/>
      </c>
      <c r="DI133" s="166" t="str">
        <f>IFERROR(IF(GETPIVOTDATA("DateRDV",TCD!$B$1,"DT","GE","Bénéficiaire",$A133,DI$6,DI$5,"Mois (DateRDV)",DI$7,"Années (DateRDV)",DI$3),2,""),"")</f>
        <v/>
      </c>
      <c r="DJ133" s="166" t="str">
        <f>IFERROR(IF(GETPIVOTDATA("DateRDV",TCD!$B$1,"DT","GE","Bénéficiaire",$A133,DJ$6,DJ$5,"Mois (DateRDV)",DJ$7,"Années (DateRDV)",DJ$3,"Présence","Excusé"),3,""),"")</f>
        <v/>
      </c>
      <c r="DK133" s="166" t="str">
        <f>IFERROR(IF(GETPIVOTDATA("DateRDV",TCD!$B$1,"DT","GE","Bénéficiaire",$A133,DK$6,DK$5,"Mois (DateRDV)",DK$7,"Années (DateRDV)",DK$3,"Présence","Absent"),4,""),"")</f>
        <v/>
      </c>
      <c r="DL133" s="166" t="str">
        <f>IFERROR(IF(GETPIVOTDATA("DateRDV",TCD!$B$1,"DT","GE","Bénéficiaire",$A133,DL$6,DL$5,"Mois (DateRDV)",DL$7,"Années (DateRDV)",DL$3),1,""),"")</f>
        <v/>
      </c>
      <c r="DM133" s="166" t="str">
        <f>IFERROR(IF(GETPIVOTDATA("DateRDV",TCD!$B$1,"DT","GE","Bénéficiaire",$A133,DM$6,DM$5,"Mois (DateRDV)",DM$7,"Années (DateRDV)",DM$3),2,""),"")</f>
        <v/>
      </c>
      <c r="DN133" s="166" t="str">
        <f>IFERROR(IF(GETPIVOTDATA("DateRDV",TCD!$B$1,"DT","GE","Bénéficiaire",$A133,DN$6,DN$5,"Mois (DateRDV)",DN$7,"Années (DateRDV)",DN$3,"Présence","Excusé"),3,""),"")</f>
        <v/>
      </c>
      <c r="DO133" s="166" t="str">
        <f>IFERROR(IF(GETPIVOTDATA("DateRDV",TCD!$B$1,"DT","GE","Bénéficiaire",$A133,DO$6,DO$5,"Mois (DateRDV)",DO$7,"Années (DateRDV)",DO$3,"Présence","Absent"),4,""),"")</f>
        <v/>
      </c>
    </row>
    <row r="134" spans="1:119" x14ac:dyDescent="0.2">
      <c r="A134" t="str">
        <v>DICK Laetitia</v>
      </c>
      <c r="B134" s="169" t="str">
        <f>IFERROR(IF(INDEX(Data!P:P,MATCH(A134,Data!B:B,0))&lt;&gt;"",INDEX(Data!P:P,MATCH(A134,Data!B:B,0)),""),"")</f>
        <v>DICK</v>
      </c>
      <c r="C134" s="169" t="str">
        <f>IFERROR(IF(INDEX(Data!O:O,MATCH(A134,Data!B:B,0))&lt;&gt;"",INDEX(Data!O:O,MATCH(A134,Data!B:B,0)),""),"")</f>
        <v>Laetitia</v>
      </c>
      <c r="D134" s="169" t="str">
        <f>IFERROR(IF(INDEX(Data!J:J,MATCH(A134,Data!B:B,0))&lt;&gt;"",INDEX(Data!J:J,MATCH(A134,Data!B:B,0)),""),"")</f>
        <v>CD</v>
      </c>
      <c r="E134" s="169" t="str">
        <f>IFERROR(IF(INDEX(Data!M:M,MATCH(A134,Data!B:B,0))&lt;&gt;"",INDEX(Data!M:M,MATCH(A134,Data!B:B,0)),""),"")</f>
        <v>ETREMBIÈRES</v>
      </c>
      <c r="F134" s="169">
        <f>IFERROR(IF(INDEX(Data!N:N,MATCH(A134,Data!B:B,0))&lt;&gt;"",INDEX(Data!N:N,MATCH(A134,Data!B:B,0)),""),"")</f>
        <v>74100</v>
      </c>
      <c r="G134" s="170">
        <f>IFERROR(IF(INDEX(Data!K:K,MATCH(A134,Data!B:B,0))&lt;&gt;"",INDEX(Data!K:K,MATCH(A134,Data!B:B,0)),""),"")</f>
        <v>45672</v>
      </c>
      <c r="H134" s="170">
        <f>IFERROR(IF(INDEX(Data!L:L,MATCH(A134,Data!B:B,0))&lt;&gt;"",INDEX(Data!L:L,MATCH(A134,Data!B:B,0)),""),"")</f>
        <v>45674</v>
      </c>
      <c r="I134" s="170">
        <f>IFERROR(IF(INDEX(Data!C:C,MATCH(A134,Data!B:B,0))&lt;&gt;"",INDEX(Data!C:C,MATCH(A134,Data!B:B,0)),""),"")</f>
        <v>45699</v>
      </c>
      <c r="J134" s="170">
        <f>IFERROR(IF(INDEX(Data!D:D,MATCH(A134,Data!B:B,0))&lt;&gt;"",INDEX(Data!D:D,MATCH(A134,Data!B:B,0)),""),"")</f>
        <v>45946</v>
      </c>
      <c r="K134" s="171" t="str">
        <f>IFERROR(IF(INDEX(Data!H:H,MATCH(A134,Data!B:B,0))&lt;&gt;"",INDEX(Data!H:H,MATCH(A134,Data!B:B,0)),""),"")</f>
        <v>Remobilisation</v>
      </c>
      <c r="L134" s="166" t="str">
        <f>IFERROR(IF(GETPIVOTDATA("DateRDV",TCD!$B$1,"DT","GE","Bénéficiaire",$A134,L$6,L$5,"Mois (DateRDV)",L$7,"Années (DateRDV)",L$3),1,""),"")</f>
        <v/>
      </c>
      <c r="M134" s="166" t="str">
        <f>IFERROR(IF(GETPIVOTDATA("DateRDV",TCD!$B$1,"DT","GE","Bénéficiaire",$A134,M$6,M$5,"Mois (DateRDV)",M$7,"Années (DateRDV)",M$3),2,""),"")</f>
        <v/>
      </c>
      <c r="N134" s="166" t="str">
        <f>IFERROR(IF(GETPIVOTDATA("DateRDV",TCD!$B$1,"DT","GE","Bénéficiaire",$A134,N$6,N$5,"Mois (DateRDV)",N$7,"Années (DateRDV)",N$3,"Présence","Excusé"),3,""),"")</f>
        <v/>
      </c>
      <c r="O134" s="166" t="str">
        <f>IFERROR(IF(GETPIVOTDATA("DateRDV",TCD!$B$1,"DT","GE","Bénéficiaire",$A134,O$6,O$5,"Mois (DateRDV)",O$7,"Années (DateRDV)",O$3,"Présence","Absent"),4,""),"")</f>
        <v/>
      </c>
      <c r="P134" s="166" t="str">
        <f>IFERROR(IF(GETPIVOTDATA("DateRDV",TCD!$B$1,"DT","GE","Bénéficiaire",$A134,P$6,P$5,"Mois (DateRDV)",P$7,"Années (DateRDV)",P$3),1,""),"")</f>
        <v/>
      </c>
      <c r="Q134" s="166" t="str">
        <f>IFERROR(IF(GETPIVOTDATA("DateRDV",TCD!$B$1,"DT","GE","Bénéficiaire",$A134,Q$6,Q$5,"Mois (DateRDV)",Q$7,"Années (DateRDV)",Q$3),2,""),"")</f>
        <v/>
      </c>
      <c r="R134" s="166" t="str">
        <f>IFERROR(IF(GETPIVOTDATA("DateRDV",TCD!$B$1,"DT","GE","Bénéficiaire",$A134,R$6,R$5,"Mois (DateRDV)",R$7,"Années (DateRDV)",R$3,"Présence","Excusé"),3,""),"")</f>
        <v/>
      </c>
      <c r="S134" s="166" t="str">
        <f>IFERROR(IF(GETPIVOTDATA("DateRDV",TCD!$B$1,"DT","GE","Bénéficiaire",$A134,S$6,S$5,"Mois (DateRDV)",S$7,"Années (DateRDV)",S$3,"Présence","Absent"),4,""),"")</f>
        <v/>
      </c>
      <c r="T134" s="166" t="str">
        <f>IFERROR(IF(GETPIVOTDATA("DateRDV",TCD!$B$1,"DT","GE","Bénéficiaire",$A134,T$6,T$5,"Mois (DateRDV)",T$7,"Années (DateRDV)",T$3),1,""),"")</f>
        <v/>
      </c>
      <c r="U134" s="166" t="str">
        <f>IFERROR(IF(GETPIVOTDATA("DateRDV",TCD!$B$1,"DT","GE","Bénéficiaire",$A134,U$6,U$5,"Mois (DateRDV)",U$7,"Années (DateRDV)",U$3),2,""),"")</f>
        <v/>
      </c>
      <c r="V134" s="166" t="str">
        <f>IFERROR(IF(GETPIVOTDATA("DateRDV",TCD!$B$1,"DT","GE","Bénéficiaire",$A134,V$6,V$5,"Mois (DateRDV)",V$7,"Années (DateRDV)",V$3,"Présence","Excusé"),3,""),"")</f>
        <v/>
      </c>
      <c r="W134" s="166" t="str">
        <f>IFERROR(IF(GETPIVOTDATA("DateRDV",TCD!$B$1,"DT","GE","Bénéficiaire",$A134,W$6,W$5,"Mois (DateRDV)",W$7,"Années (DateRDV)",W$3,"Présence","Absent"),4,""),"")</f>
        <v/>
      </c>
      <c r="X134" s="166" t="str">
        <f>IFERROR(IF(GETPIVOTDATA("DateRDV",TCD!$B$1,"DT","GE","Bénéficiaire",$A134,X$6,X$5,"Mois (DateRDV)",X$7,"Années (DateRDV)",X$3),1,""),"")</f>
        <v/>
      </c>
      <c r="Y134" s="166" t="str">
        <f>IFERROR(IF(GETPIVOTDATA("DateRDV",TCD!$B$1,"DT","GE","Bénéficiaire",$A134,Y$6,Y$5,"Mois (DateRDV)",Y$7,"Années (DateRDV)",Y$3),2,""),"")</f>
        <v/>
      </c>
      <c r="Z134" s="166" t="str">
        <f>IFERROR(IF(GETPIVOTDATA("DateRDV",TCD!$B$1,"DT","GE","Bénéficiaire",$A134,Z$6,Z$5,"Mois (DateRDV)",Z$7,"Années (DateRDV)",Z$3,"Présence","Excusé"),3,""),"")</f>
        <v/>
      </c>
      <c r="AA134" s="166" t="str">
        <f>IFERROR(IF(GETPIVOTDATA("DateRDV",TCD!$B$1,"DT","GE","Bénéficiaire",$A134,AA$6,AA$5,"Mois (DateRDV)",AA$7,"Années (DateRDV)",AA$3,"Présence","Absent"),4,""),"")</f>
        <v/>
      </c>
      <c r="AB134" s="166" t="str">
        <f>IFERROR(IF(GETPIVOTDATA("DateRDV",TCD!$B$1,"DT","GE","Bénéficiaire",$A134,AB$6,AB$5,"Mois (DateRDV)",AB$7,"Années (DateRDV)",AB$3),1,""),"")</f>
        <v/>
      </c>
      <c r="AC134" s="166" t="str">
        <f>IFERROR(IF(GETPIVOTDATA("DateRDV",TCD!$B$1,"DT","GE","Bénéficiaire",$A134,AC$6,AC$5,"Mois (DateRDV)",AC$7,"Années (DateRDV)",AC$3),2,""),"")</f>
        <v/>
      </c>
      <c r="AD134" s="166" t="str">
        <f>IFERROR(IF(GETPIVOTDATA("DateRDV",TCD!$B$1,"DT","GE","Bénéficiaire",$A134,AD$6,AD$5,"Mois (DateRDV)",AD$7,"Années (DateRDV)",AD$3,"Présence","Excusé"),3,""),"")</f>
        <v/>
      </c>
      <c r="AE134" s="166" t="str">
        <f>IFERROR(IF(GETPIVOTDATA("DateRDV",TCD!$B$1,"DT","GE","Bénéficiaire",$A134,AE$6,AE$5,"Mois (DateRDV)",AE$7,"Années (DateRDV)",AE$3,"Présence","Absent"),4,""),"")</f>
        <v/>
      </c>
      <c r="AF134" s="166" t="str">
        <f>IFERROR(IF(GETPIVOTDATA("DateRDV",TCD!$B$1,"DT","GE","Bénéficiaire",$A134,AF$6,AF$5,"Mois (DateRDV)",AF$7,"Années (DateRDV)",AF$3),1,""),"")</f>
        <v/>
      </c>
      <c r="AG134" s="166" t="str">
        <f>IFERROR(IF(GETPIVOTDATA("DateRDV",TCD!$B$1,"DT","GE","Bénéficiaire",$A134,AG$6,AG$5,"Mois (DateRDV)",AG$7,"Années (DateRDV)",AG$3),2,""),"")</f>
        <v/>
      </c>
      <c r="AH134" s="166" t="str">
        <f>IFERROR(IF(GETPIVOTDATA("DateRDV",TCD!$B$1,"DT","GE","Bénéficiaire",$A134,AH$6,AH$5,"Mois (DateRDV)",AH$7,"Années (DateRDV)",AH$3,"Présence","Excusé"),3,""),"")</f>
        <v/>
      </c>
      <c r="AI134" s="166" t="str">
        <f>IFERROR(IF(GETPIVOTDATA("DateRDV",TCD!$B$1,"DT","GE","Bénéficiaire",$A134,AI$6,AI$5,"Mois (DateRDV)",AI$7,"Années (DateRDV)",AI$3,"Présence","Absent"),4,""),"")</f>
        <v/>
      </c>
      <c r="AJ134" s="166" t="str">
        <f>IFERROR(IF(GETPIVOTDATA("DateRDV",TCD!$B$1,"DT","GE","Bénéficiaire",$A134,AJ$6,AJ$5,"Mois (DateRDV)",AJ$7,"Années (DateRDV)",AJ$3),1,""),"")</f>
        <v/>
      </c>
      <c r="AK134" s="166" t="str">
        <f>IFERROR(IF(GETPIVOTDATA("DateRDV",TCD!$B$1,"DT","GE","Bénéficiaire",$A134,AK$6,AK$5,"Mois (DateRDV)",AK$7,"Années (DateRDV)",AK$3),2,""),"")</f>
        <v/>
      </c>
      <c r="AL134" s="166" t="str">
        <f>IFERROR(IF(GETPIVOTDATA("DateRDV",TCD!$B$1,"DT","GE","Bénéficiaire",$A134,AL$6,AL$5,"Mois (DateRDV)",AL$7,"Années (DateRDV)",AL$3,"Présence","Excusé"),3,""),"")</f>
        <v/>
      </c>
      <c r="AM134" s="166" t="str">
        <f>IFERROR(IF(GETPIVOTDATA("DateRDV",TCD!$B$1,"DT","GE","Bénéficiaire",$A134,AM$6,AM$5,"Mois (DateRDV)",AM$7,"Années (DateRDV)",AM$3,"Présence","Absent"),4,""),"")</f>
        <v/>
      </c>
      <c r="AN134" s="166" t="str">
        <f>IFERROR(IF(GETPIVOTDATA("DateRDV",TCD!$B$1,"DT","GE","Bénéficiaire",$A134,AN$6,AN$5,"Mois (DateRDV)",AN$7,"Années (DateRDV)",AN$3),1,""),"")</f>
        <v/>
      </c>
      <c r="AO134" s="166" t="str">
        <f>IFERROR(IF(GETPIVOTDATA("DateRDV",TCD!$B$1,"DT","GE","Bénéficiaire",$A134,AO$6,AO$5,"Mois (DateRDV)",AO$7,"Années (DateRDV)",AO$3),2,""),"")</f>
        <v/>
      </c>
      <c r="AP134" s="166" t="str">
        <f>IFERROR(IF(GETPIVOTDATA("DateRDV",TCD!$B$1,"DT","GE","Bénéficiaire",$A134,AP$6,AP$5,"Mois (DateRDV)",AP$7,"Années (DateRDV)",AP$3,"Présence","Excusé"),3,""),"")</f>
        <v/>
      </c>
      <c r="AQ134" s="166" t="str">
        <f>IFERROR(IF(GETPIVOTDATA("DateRDV",TCD!$B$1,"DT","GE","Bénéficiaire",$A134,AQ$6,AQ$5,"Mois (DateRDV)",AQ$7,"Années (DateRDV)",AQ$3,"Présence","Absent"),4,""),"")</f>
        <v/>
      </c>
      <c r="AR134" s="166" t="str">
        <f>IFERROR(IF(GETPIVOTDATA("DateRDV",TCD!$B$1,"DT","GE","Bénéficiaire",$A134,AR$6,AR$5,"Mois (DateRDV)",AR$7,"Années (DateRDV)",AR$3),1,""),"")</f>
        <v/>
      </c>
      <c r="AS134" s="166" t="str">
        <f>IFERROR(IF(GETPIVOTDATA("DateRDV",TCD!$B$1,"DT","GE","Bénéficiaire",$A134,AS$6,AS$5,"Mois (DateRDV)",AS$7,"Années (DateRDV)",AS$3),2,""),"")</f>
        <v/>
      </c>
      <c r="AT134" s="166" t="str">
        <f>IFERROR(IF(GETPIVOTDATA("DateRDV",TCD!$B$1,"DT","GE","Bénéficiaire",$A134,AT$6,AT$5,"Mois (DateRDV)",AT$7,"Années (DateRDV)",AT$3,"Présence","Excusé"),3,""),"")</f>
        <v/>
      </c>
      <c r="AU134" s="166" t="str">
        <f>IFERROR(IF(GETPIVOTDATA("DateRDV",TCD!$B$1,"DT","GE","Bénéficiaire",$A134,AU$6,AU$5,"Mois (DateRDV)",AU$7,"Années (DateRDV)",AU$3,"Présence","Absent"),4,""),"")</f>
        <v/>
      </c>
      <c r="AV134" s="166" t="str">
        <f>IFERROR(IF(GETPIVOTDATA("DateRDV",TCD!$B$1,"DT","GE","Bénéficiaire",$A134,AV$6,AV$5,"Mois (DateRDV)",AV$7,"Années (DateRDV)",AV$3),1,""),"")</f>
        <v/>
      </c>
      <c r="AW134" s="166" t="str">
        <f>IFERROR(IF(GETPIVOTDATA("DateRDV",TCD!$B$1,"DT","GE","Bénéficiaire",$A134,AW$6,AW$5,"Mois (DateRDV)",AW$7,"Années (DateRDV)",AW$3),2,""),"")</f>
        <v/>
      </c>
      <c r="AX134" s="166" t="str">
        <f>IFERROR(IF(GETPIVOTDATA("DateRDV",TCD!$B$1,"DT","GE","Bénéficiaire",$A134,AX$6,AX$5,"Mois (DateRDV)",AX$7,"Années (DateRDV)",AX$3,"Présence","Excusé"),3,""),"")</f>
        <v/>
      </c>
      <c r="AY134" s="166" t="str">
        <f>IFERROR(IF(GETPIVOTDATA("DateRDV",TCD!$B$1,"DT","GE","Bénéficiaire",$A134,AY$6,AY$5,"Mois (DateRDV)",AY$7,"Années (DateRDV)",AY$3,"Présence","Absent"),4,""),"")</f>
        <v/>
      </c>
      <c r="AZ134" s="166" t="str">
        <f>IFERROR(IF(GETPIVOTDATA("DateRDV",TCD!$B$1,"DT","GE","Bénéficiaire",$A134,AZ$6,AZ$5,"Mois (DateRDV)",AZ$7,"Années (DateRDV)",AZ$3),1,""),"")</f>
        <v/>
      </c>
      <c r="BA134" s="166" t="str">
        <f>IFERROR(IF(GETPIVOTDATA("DateRDV",TCD!$B$1,"DT","GE","Bénéficiaire",$A134,BA$6,BA$5,"Mois (DateRDV)",BA$7,"Années (DateRDV)",BA$3),2,""),"")</f>
        <v/>
      </c>
      <c r="BB134" s="166" t="str">
        <f>IFERROR(IF(GETPIVOTDATA("DateRDV",TCD!$B$1,"DT","GE","Bénéficiaire",$A134,BB$6,BB$5,"Mois (DateRDV)",BB$7,"Années (DateRDV)",BB$3,"Présence","Excusé"),3,""),"")</f>
        <v/>
      </c>
      <c r="BC134" s="166" t="str">
        <f>IFERROR(IF(GETPIVOTDATA("DateRDV",TCD!$B$1,"DT","GE","Bénéficiaire",$A134,BC$6,BC$5,"Mois (DateRDV)",BC$7,"Années (DateRDV)",BC$3,"Présence","Absent"),4,""),"")</f>
        <v/>
      </c>
      <c r="BD134" s="166" t="str">
        <f>IFERROR(IF(GETPIVOTDATA("DateRDV",TCD!$B$1,"DT","GE","Bénéficiaire",$A134,BD$6,BD$5,"Mois (DateRDV)",BD$7,"Années (DateRDV)",BD$3),1,""),"")</f>
        <v/>
      </c>
      <c r="BE134" s="166" t="str">
        <f>IFERROR(IF(GETPIVOTDATA("DateRDV",TCD!$B$1,"DT","GE","Bénéficiaire",$A134,BE$6,BE$5,"Mois (DateRDV)",BE$7,"Années (DateRDV)",BE$3),2,""),"")</f>
        <v/>
      </c>
      <c r="BF134" s="166" t="str">
        <f>IFERROR(IF(GETPIVOTDATA("DateRDV",TCD!$B$1,"DT","GE","Bénéficiaire",$A134,BF$6,BF$5,"Mois (DateRDV)",BF$7,"Années (DateRDV)",BF$3,"Présence","Excusé"),3,""),"")</f>
        <v/>
      </c>
      <c r="BG134" s="166" t="str">
        <f>IFERROR(IF(GETPIVOTDATA("DateRDV",TCD!$B$1,"DT","GE","Bénéficiaire",$A134,BG$6,BG$5,"Mois (DateRDV)",BG$7,"Années (DateRDV)",BG$3,"Présence","Absent"),4,""),"")</f>
        <v/>
      </c>
      <c r="BH134" s="166" t="str">
        <f>IFERROR(IF(GETPIVOTDATA("DateRDV",TCD!$B$1,"DT","GE","Bénéficiaire",$A134,BH$6,BH$5,"Mois (DateRDV)",BH$7,"Années (DateRDV)",BH$3),1,""),"")</f>
        <v/>
      </c>
      <c r="BI134" s="166" t="str">
        <f>IFERROR(IF(GETPIVOTDATA("DateRDV",TCD!$B$1,"DT","GE","Bénéficiaire",$A134,BI$6,BI$5,"Mois (DateRDV)",BI$7,"Années (DateRDV)",BI$3),2,""),"")</f>
        <v/>
      </c>
      <c r="BJ134" s="166" t="str">
        <f>IFERROR(IF(GETPIVOTDATA("DateRDV",TCD!$B$1,"DT","GE","Bénéficiaire",$A134,BJ$6,BJ$5,"Mois (DateRDV)",BJ$7,"Années (DateRDV)",BJ$3,"Présence","Excusé"),3,""),"")</f>
        <v/>
      </c>
      <c r="BK134" s="166" t="str">
        <f>IFERROR(IF(GETPIVOTDATA("DateRDV",TCD!$B$1,"DT","GE","Bénéficiaire",$A134,BK$6,BK$5,"Mois (DateRDV)",BK$7,"Années (DateRDV)",BK$3,"Présence","Absent"),4,""),"")</f>
        <v/>
      </c>
      <c r="BL134" s="166" t="str">
        <f>IFERROR(IF(GETPIVOTDATA("DateRDV",TCD!$B$1,"DT","GE","Bénéficiaire",$A134,BL$6,BL$5,"Mois (DateRDV)",BL$7,"Années (DateRDV)",BL$3),1,""),"")</f>
        <v/>
      </c>
      <c r="BM134" s="166" t="str">
        <f>IFERROR(IF(GETPIVOTDATA("DateRDV",TCD!$B$1,"DT","GE","Bénéficiaire",$A134,BM$6,BM$5,"Mois (DateRDV)",BM$7,"Années (DateRDV)",BM$3),2,""),"")</f>
        <v/>
      </c>
      <c r="BN134" s="166" t="str">
        <f>IFERROR(IF(GETPIVOTDATA("DateRDV",TCD!$B$1,"DT","GE","Bénéficiaire",$A134,BN$6,BN$5,"Mois (DateRDV)",BN$7,"Années (DateRDV)",BN$3,"Présence","Excusé"),3,""),"")</f>
        <v/>
      </c>
      <c r="BO134" s="166" t="str">
        <f>IFERROR(IF(GETPIVOTDATA("DateRDV",TCD!$B$1,"DT","GE","Bénéficiaire",$A134,BO$6,BO$5,"Mois (DateRDV)",BO$7,"Années (DateRDV)",BO$3,"Présence","Absent"),4,""),"")</f>
        <v/>
      </c>
      <c r="BP134" s="166" t="str">
        <f>IFERROR(IF(GETPIVOTDATA("DateRDV",TCD!$B$1,"DT","GE","Bénéficiaire",$A134,BP$6,BP$5,"Mois (DateRDV)",BP$7,"Années (DateRDV)",BP$3),1,""),"")</f>
        <v/>
      </c>
      <c r="BQ134" s="166" t="str">
        <f>IFERROR(IF(GETPIVOTDATA("DateRDV",TCD!$B$1,"DT","GE","Bénéficiaire",$A134,BQ$6,BQ$5,"Mois (DateRDV)",BQ$7,"Années (DateRDV)",BQ$3),2,""),"")</f>
        <v/>
      </c>
      <c r="BR134" s="166" t="str">
        <f>IFERROR(IF(GETPIVOTDATA("DateRDV",TCD!$B$1,"DT","GE","Bénéficiaire",$A134,BR$6,BR$5,"Mois (DateRDV)",BR$7,"Années (DateRDV)",BR$3,"Présence","Excusé"),3,""),"")</f>
        <v/>
      </c>
      <c r="BS134" s="166" t="str">
        <f>IFERROR(IF(GETPIVOTDATA("DateRDV",TCD!$B$1,"DT","GE","Bénéficiaire",$A134,BS$6,BS$5,"Mois (DateRDV)",BS$7,"Années (DateRDV)",BS$3,"Présence","Absent"),4,""),"")</f>
        <v/>
      </c>
      <c r="BT134" s="166" t="str">
        <f>IFERROR(IF(GETPIVOTDATA("DateRDV",TCD!$B$1,"DT","GE","Bénéficiaire",$A134,BT$6,BT$5,"Mois (DateRDV)",BT$7,"Années (DateRDV)",BT$3),1,""),"")</f>
        <v/>
      </c>
      <c r="BU134" s="166" t="str">
        <f>IFERROR(IF(GETPIVOTDATA("DateRDV",TCD!$B$1,"DT","GE","Bénéficiaire",$A134,BU$6,BU$5,"Mois (DateRDV)",BU$7,"Années (DateRDV)",BU$3),2,""),"")</f>
        <v/>
      </c>
      <c r="BV134" s="166" t="str">
        <f>IFERROR(IF(GETPIVOTDATA("DateRDV",TCD!$B$1,"DT","GE","Bénéficiaire",$A134,BV$6,BV$5,"Mois (DateRDV)",BV$7,"Années (DateRDV)",BV$3,"Présence","Excusé"),3,""),"")</f>
        <v/>
      </c>
      <c r="BW134" s="166" t="str">
        <f>IFERROR(IF(GETPIVOTDATA("DateRDV",TCD!$B$1,"DT","GE","Bénéficiaire",$A134,BW$6,BW$5,"Mois (DateRDV)",BW$7,"Années (DateRDV)",BW$3,"Présence","Absent"),4,""),"")</f>
        <v/>
      </c>
      <c r="BX134" s="166" t="str">
        <f>IFERROR(IF(GETPIVOTDATA("DateRDV",TCD!$B$1,"DT","GE","Bénéficiaire",$A134,BX$6,BX$5,"Mois (DateRDV)",BX$7,"Années (DateRDV)",BX$3),1,""),"")</f>
        <v/>
      </c>
      <c r="BY134" s="166" t="str">
        <f>IFERROR(IF(GETPIVOTDATA("DateRDV",TCD!$B$1,"DT","GE","Bénéficiaire",$A134,BY$6,BY$5,"Mois (DateRDV)",BY$7,"Années (DateRDV)",BY$3),2,""),"")</f>
        <v/>
      </c>
      <c r="BZ134" s="166" t="str">
        <f>IFERROR(IF(GETPIVOTDATA("DateRDV",TCD!$B$1,"DT","GE","Bénéficiaire",$A134,BZ$6,BZ$5,"Mois (DateRDV)",BZ$7,"Années (DateRDV)",BZ$3,"Présence","Excusé"),3,""),"")</f>
        <v/>
      </c>
      <c r="CA134" s="166" t="str">
        <f>IFERROR(IF(GETPIVOTDATA("DateRDV",TCD!$B$1,"DT","GE","Bénéficiaire",$A134,CA$6,CA$5,"Mois (DateRDV)",CA$7,"Années (DateRDV)",CA$3,"Présence","Absent"),4,""),"")</f>
        <v/>
      </c>
      <c r="CB134" s="166" t="str">
        <f>IFERROR(IF(GETPIVOTDATA("DateRDV",TCD!$B$1,"DT","GE","Bénéficiaire",$A134,CB$6,CB$5,"Mois (DateRDV)",CB$7,"Années (DateRDV)",CB$3),1,""),"")</f>
        <v/>
      </c>
      <c r="CC134" s="166" t="str">
        <f>IFERROR(IF(GETPIVOTDATA("DateRDV",TCD!$B$1,"DT","GE","Bénéficiaire",$A134,CC$6,CC$5,"Mois (DateRDV)",CC$7,"Années (DateRDV)",CC$3),2,""),"")</f>
        <v/>
      </c>
      <c r="CD134" s="166" t="str">
        <f>IFERROR(IF(GETPIVOTDATA("DateRDV",TCD!$B$1,"DT","GE","Bénéficiaire",$A134,CD$6,CD$5,"Mois (DateRDV)",CD$7,"Années (DateRDV)",CD$3,"Présence","Excusé"),3,""),"")</f>
        <v/>
      </c>
      <c r="CE134" s="166" t="str">
        <f>IFERROR(IF(GETPIVOTDATA("DateRDV",TCD!$B$1,"DT","GE","Bénéficiaire",$A134,CE$6,CE$5,"Mois (DateRDV)",CE$7,"Années (DateRDV)",CE$3,"Présence","Absent"),4,""),"")</f>
        <v/>
      </c>
      <c r="CF134" s="166" t="str">
        <f>IFERROR(IF(GETPIVOTDATA("DateRDV",TCD!$B$1,"DT","GE","Bénéficiaire",$A134,CF$6,CF$5,"Mois (DateRDV)",CF$7,"Années (DateRDV)",CF$3),1,""),"")</f>
        <v/>
      </c>
      <c r="CG134" s="166" t="str">
        <f>IFERROR(IF(GETPIVOTDATA("DateRDV",TCD!$B$1,"DT","GE","Bénéficiaire",$A134,CG$6,CG$5,"Mois (DateRDV)",CG$7,"Années (DateRDV)",CG$3),2,""),"")</f>
        <v/>
      </c>
      <c r="CH134" s="166" t="str">
        <f>IFERROR(IF(GETPIVOTDATA("DateRDV",TCD!$B$1,"DT","GE","Bénéficiaire",$A134,CH$6,CH$5,"Mois (DateRDV)",CH$7,"Années (DateRDV)",CH$3,"Présence","Excusé"),3,""),"")</f>
        <v/>
      </c>
      <c r="CI134" s="166" t="str">
        <f>IFERROR(IF(GETPIVOTDATA("DateRDV",TCD!$B$1,"DT","GE","Bénéficiaire",$A134,CI$6,CI$5,"Mois (DateRDV)",CI$7,"Années (DateRDV)",CI$3,"Présence","Absent"),4,""),"")</f>
        <v/>
      </c>
      <c r="CJ134" s="166" t="str">
        <f>IFERROR(IF(GETPIVOTDATA("DateRDV",TCD!$B$1,"DT","GE","Bénéficiaire",$A134,CJ$6,CJ$5,"Mois (DateRDV)",CJ$7,"Années (DateRDV)",CJ$3),1,""),"")</f>
        <v/>
      </c>
      <c r="CK134" s="166" t="str">
        <f>IFERROR(IF(GETPIVOTDATA("DateRDV",TCD!$B$1,"DT","GE","Bénéficiaire",$A134,CK$6,CK$5,"Mois (DateRDV)",CK$7,"Années (DateRDV)",CK$3),2,""),"")</f>
        <v/>
      </c>
      <c r="CL134" s="166" t="str">
        <f>IFERROR(IF(GETPIVOTDATA("DateRDV",TCD!$B$1,"DT","GE","Bénéficiaire",$A134,GI$6,GI$5,"Mois (DateRDV)",GI$7,"Années (DateRDV)",GI$3,"Présence","Excusé"),3,""),"")</f>
        <v/>
      </c>
      <c r="CM134" s="166" t="str">
        <f>IFERROR(IF(GETPIVOTDATA("DateRDV",TCD!$B$1,"DT","GE","Bénéficiaire",$A134,CM$6,CM$5,"Mois (DateRDV)",CM$7,"Années (DateRDV)",CM$3,"Présence","Absent"),4,""),"")</f>
        <v/>
      </c>
      <c r="CN134" s="166" t="str">
        <f>IFERROR(IF(GETPIVOTDATA("DateRDV",TCD!$B$1,"DT","GE","Bénéficiaire",$A134,CN$6,CN$5,"Mois (DateRDV)",CN$7,"Années (DateRDV)",CN$3),1,""),"")</f>
        <v/>
      </c>
      <c r="CO134" s="166" t="str">
        <f>IFERROR(IF(GETPIVOTDATA("DateRDV",TCD!$B$1,"DT","GE","Bénéficiaire",$A134,CO$6,CO$5,"Mois (DateRDV)",CO$7,"Années (DateRDV)",CO$3),2,""),"")</f>
        <v/>
      </c>
      <c r="CP134" s="166" t="str">
        <f>IFERROR(IF(GETPIVOTDATA("DateRDV",TCD!$B$1,"DT","GE","Bénéficiaire",$A134,CP$6,CP$5,"Mois (DateRDV)",CP$7,"Années (DateRDV)",CP$3,"Présence","Excusé"),3,""),"")</f>
        <v/>
      </c>
      <c r="CQ134" s="166" t="str">
        <f>IFERROR(IF(GETPIVOTDATA("DateRDV",TCD!$B$1,"DT","GE","Bénéficiaire",$A134,CQ$6,CQ$5,"Mois (DateRDV)",CQ$7,"Années (DateRDV)",CQ$3,"Présence","Absent"),4,""),"")</f>
        <v/>
      </c>
      <c r="CR134" s="166" t="str">
        <f>IFERROR(IF(GETPIVOTDATA("DateRDV",TCD!$B$1,"DT","GE","Bénéficiaire",$A134,CR$6,CR$5,"Mois (DateRDV)",CR$7,"Années (DateRDV)",CR$3),1,""),"")</f>
        <v/>
      </c>
      <c r="CS134" s="166" t="str">
        <f>IFERROR(IF(GETPIVOTDATA("DateRDV",TCD!$B$1,"DT","GE","Bénéficiaire",$A134,CS$6,CS$5,"Mois (DateRDV)",CS$7,"Années (DateRDV)",CS$3),2,""),"")</f>
        <v/>
      </c>
      <c r="CT134" s="166" t="str">
        <f>IFERROR(IF(GETPIVOTDATA("DateRDV",TCD!$B$1,"DT","GE","Bénéficiaire",$A134,CT$6,CT$5,"Mois (DateRDV)",CT$7,"Années (DateRDV)",CT$3,"Présence","Excusé"),3,""),"")</f>
        <v/>
      </c>
      <c r="CU134" s="166" t="str">
        <f>IFERROR(IF(GETPIVOTDATA("DateRDV",TCD!$B$1,"DT","GE","Bénéficiaire",$A134,CU$6,CU$5,"Mois (DateRDV)",CU$7,"Années (DateRDV)",CU$3,"Présence","Absent"),4,""),"")</f>
        <v/>
      </c>
      <c r="CV134" s="166" t="str">
        <f>IFERROR(IF(GETPIVOTDATA("DateRDV",TCD!$B$1,"DT","GE","Bénéficiaire",$A134,CV$6,CV$5,"Mois (DateRDV)",CV$7,"Années (DateRDV)",CV$3),1,""),"")</f>
        <v/>
      </c>
      <c r="CW134" s="166" t="str">
        <f>IFERROR(IF(GETPIVOTDATA("DateRDV",TCD!$B$1,"DT","GE","Bénéficiaire",$A134,CW$6,CW$5,"Mois (DateRDV)",CW$7,"Années (DateRDV)",CW$3),2,""),"")</f>
        <v/>
      </c>
      <c r="CX134" s="166" t="str">
        <f>IFERROR(IF(GETPIVOTDATA("DateRDV",TCD!$B$1,"DT","GE","Bénéficiaire",$A134,CX$6,CX$5,"Mois (DateRDV)",CX$7,"Années (DateRDV)",CX$3,"Présence","Excusé"),3,""),"")</f>
        <v/>
      </c>
      <c r="CY134" s="166" t="str">
        <f>IFERROR(IF(GETPIVOTDATA("DateRDV",TCD!$B$1,"DT","GE","Bénéficiaire",$A134,CY$6,CY$5,"Mois (DateRDV)",CY$7,"Années (DateRDV)",CY$3,"Présence","Absent"),4,""),"")</f>
        <v/>
      </c>
      <c r="CZ134" s="166" t="str">
        <f>IFERROR(IF(GETPIVOTDATA("DateRDV",TCD!$B$1,"DT","GE","Bénéficiaire",$A134,CZ$6,CZ$5,"Mois (DateRDV)",CZ$7,"Années (DateRDV)",CZ$3),1,""),"")</f>
        <v/>
      </c>
      <c r="DA134" s="166" t="str">
        <f>IFERROR(IF(GETPIVOTDATA("DateRDV",TCD!$B$1,"DT","GE","Bénéficiaire",$A134,DA$6,DA$5,"Mois (DateRDV)",DA$7,"Années (DateRDV)",DA$3),2,""),"")</f>
        <v/>
      </c>
      <c r="DB134" s="166" t="str">
        <f>IFERROR(IF(GETPIVOTDATA("DateRDV",TCD!$B$1,"DT","GE","Bénéficiaire",$A134,DB$6,DB$5,"Mois (DateRDV)",DB$7,"Années (DateRDV)",DB$3,"Présence","Excusé"),3,""),"")</f>
        <v/>
      </c>
      <c r="DC134" s="166" t="str">
        <f>IFERROR(IF(GETPIVOTDATA("DateRDV",TCD!$B$1,"DT","GE","Bénéficiaire",$A134,DC$6,DC$5,"Mois (DateRDV)",DC$7,"Années (DateRDV)",DC$3,"Présence","Absent"),4,""),"")</f>
        <v/>
      </c>
      <c r="DD134" s="166" t="str">
        <f>IFERROR(IF(GETPIVOTDATA("DateRDV",TCD!$B$1,"DT","GE","Bénéficiaire",$A134,DD$6,DD$5,"Mois (DateRDV)",DD$7,"Années (DateRDV)",DD$3),1,""),"")</f>
        <v/>
      </c>
      <c r="DE134" s="166" t="str">
        <f>IFERROR(IF(GETPIVOTDATA("DateRDV",TCD!$B$1,"DT","GE","Bénéficiaire",$A134,DE$6,DE$5,"Mois (DateRDV)",DE$7,"Années (DateRDV)",DE$3),2,""),"")</f>
        <v/>
      </c>
      <c r="DF134" s="166" t="str">
        <f>IFERROR(IF(GETPIVOTDATA("DateRDV",TCD!$B$1,"DT","GE","Bénéficiaire",$A134,DF$6,DF$5,"Mois (DateRDV)",DF$7,"Années (DateRDV)",DF$3,"Présence","Excusé"),3,""),"")</f>
        <v/>
      </c>
      <c r="DG134" s="166" t="str">
        <f>IFERROR(IF(GETPIVOTDATA("DateRDV",TCD!$B$1,"DT","GE","Bénéficiaire",$A134,DG$6,DG$5,"Mois (DateRDV)",DG$7,"Années (DateRDV)",DG$3,"Présence","Absent"),4,""),"")</f>
        <v/>
      </c>
      <c r="DH134" s="166" t="str">
        <f>IFERROR(IF(GETPIVOTDATA("DateRDV",TCD!$B$1,"DT","GE","Bénéficiaire",$A134,DH$6,DH$5,"Mois (DateRDV)",DH$7,"Années (DateRDV)",DH$3),1,""),"")</f>
        <v/>
      </c>
      <c r="DI134" s="166" t="str">
        <f>IFERROR(IF(GETPIVOTDATA("DateRDV",TCD!$B$1,"DT","GE","Bénéficiaire",$A134,DI$6,DI$5,"Mois (DateRDV)",DI$7,"Années (DateRDV)",DI$3),2,""),"")</f>
        <v/>
      </c>
      <c r="DJ134" s="166" t="str">
        <f>IFERROR(IF(GETPIVOTDATA("DateRDV",TCD!$B$1,"DT","GE","Bénéficiaire",$A134,DJ$6,DJ$5,"Mois (DateRDV)",DJ$7,"Années (DateRDV)",DJ$3,"Présence","Excusé"),3,""),"")</f>
        <v/>
      </c>
      <c r="DK134" s="166" t="str">
        <f>IFERROR(IF(GETPIVOTDATA("DateRDV",TCD!$B$1,"DT","GE","Bénéficiaire",$A134,DK$6,DK$5,"Mois (DateRDV)",DK$7,"Années (DateRDV)",DK$3,"Présence","Absent"),4,""),"")</f>
        <v/>
      </c>
      <c r="DL134" s="166" t="str">
        <f>IFERROR(IF(GETPIVOTDATA("DateRDV",TCD!$B$1,"DT","GE","Bénéficiaire",$A134,DL$6,DL$5,"Mois (DateRDV)",DL$7,"Années (DateRDV)",DL$3),1,""),"")</f>
        <v/>
      </c>
      <c r="DM134" s="166" t="str">
        <f>IFERROR(IF(GETPIVOTDATA("DateRDV",TCD!$B$1,"DT","GE","Bénéficiaire",$A134,DM$6,DM$5,"Mois (DateRDV)",DM$7,"Années (DateRDV)",DM$3),2,""),"")</f>
        <v/>
      </c>
      <c r="DN134" s="166" t="str">
        <f>IFERROR(IF(GETPIVOTDATA("DateRDV",TCD!$B$1,"DT","GE","Bénéficiaire",$A134,DN$6,DN$5,"Mois (DateRDV)",DN$7,"Années (DateRDV)",DN$3,"Présence","Excusé"),3,""),"")</f>
        <v/>
      </c>
      <c r="DO134" s="166" t="str">
        <f>IFERROR(IF(GETPIVOTDATA("DateRDV",TCD!$B$1,"DT","GE","Bénéficiaire",$A134,DO$6,DO$5,"Mois (DateRDV)",DO$7,"Années (DateRDV)",DO$3,"Présence","Absent"),4,""),"")</f>
        <v/>
      </c>
    </row>
    <row r="135" spans="1:119" x14ac:dyDescent="0.2">
      <c r="A135" t="str">
        <v>MUSALLAM Nashwa</v>
      </c>
      <c r="B135" s="169" t="str">
        <f>IFERROR(IF(INDEX(Data!P:P,MATCH(A135,Data!B:B,0))&lt;&gt;"",INDEX(Data!P:P,MATCH(A135,Data!B:B,0)),""),"")</f>
        <v>MUSALLAM</v>
      </c>
      <c r="C135" s="169" t="str">
        <f>IFERROR(IF(INDEX(Data!O:O,MATCH(A135,Data!B:B,0))&lt;&gt;"",INDEX(Data!O:O,MATCH(A135,Data!B:B,0)),""),"")</f>
        <v>Nashwa</v>
      </c>
      <c r="D135" s="169" t="str">
        <f>IFERROR(IF(INDEX(Data!J:J,MATCH(A135,Data!B:B,0))&lt;&gt;"",INDEX(Data!J:J,MATCH(A135,Data!B:B,0)),""),"")</f>
        <v>CD</v>
      </c>
      <c r="E135" s="169" t="str">
        <f>IFERROR(IF(INDEX(Data!M:M,MATCH(A135,Data!B:B,0))&lt;&gt;"",INDEX(Data!M:M,MATCH(A135,Data!B:B,0)),""),"")</f>
        <v>ANNEMASSE</v>
      </c>
      <c r="F135" s="169">
        <f>IFERROR(IF(INDEX(Data!N:N,MATCH(A135,Data!B:B,0))&lt;&gt;"",INDEX(Data!N:N,MATCH(A135,Data!B:B,0)),""),"")</f>
        <v>74100</v>
      </c>
      <c r="G135" s="170">
        <f>IFERROR(IF(INDEX(Data!K:K,MATCH(A135,Data!B:B,0))&lt;&gt;"",INDEX(Data!K:K,MATCH(A135,Data!B:B,0)),""),"")</f>
        <v>45671</v>
      </c>
      <c r="H135" s="170">
        <f>IFERROR(IF(INDEX(Data!L:L,MATCH(A135,Data!B:B,0))&lt;&gt;"",INDEX(Data!L:L,MATCH(A135,Data!B:B,0)),""),"")</f>
        <v>45674</v>
      </c>
      <c r="I135" s="170">
        <f>IFERROR(IF(INDEX(Data!C:C,MATCH(A135,Data!B:B,0))&lt;&gt;"",INDEX(Data!C:C,MATCH(A135,Data!B:B,0)),""),"")</f>
        <v>45699</v>
      </c>
      <c r="J135" s="170">
        <f>IFERROR(IF(INDEX(Data!D:D,MATCH(A135,Data!B:B,0))&lt;&gt;"",INDEX(Data!D:D,MATCH(A135,Data!B:B,0)),""),"")</f>
        <v>45876</v>
      </c>
      <c r="K135" s="171" t="str">
        <f>IFERROR(IF(INDEX(Data!H:H,MATCH(A135,Data!B:B,0))&lt;&gt;"",INDEX(Data!H:H,MATCH(A135,Data!B:B,0)),""),"")</f>
        <v>Remobilisation</v>
      </c>
      <c r="L135" s="166" t="str">
        <f>IFERROR(IF(GETPIVOTDATA("DateRDV",TCD!$B$1,"DT","GE","Bénéficiaire",$A135,L$6,L$5,"Mois (DateRDV)",L$7,"Années (DateRDV)",L$3),1,""),"")</f>
        <v/>
      </c>
      <c r="M135" s="166" t="str">
        <f>IFERROR(IF(GETPIVOTDATA("DateRDV",TCD!$B$1,"DT","GE","Bénéficiaire",$A135,M$6,M$5,"Mois (DateRDV)",M$7,"Années (DateRDV)",M$3),2,""),"")</f>
        <v/>
      </c>
      <c r="N135" s="166" t="str">
        <f>IFERROR(IF(GETPIVOTDATA("DateRDV",TCD!$B$1,"DT","GE","Bénéficiaire",$A135,N$6,N$5,"Mois (DateRDV)",N$7,"Années (DateRDV)",N$3,"Présence","Excusé"),3,""),"")</f>
        <v/>
      </c>
      <c r="O135" s="166" t="str">
        <f>IFERROR(IF(GETPIVOTDATA("DateRDV",TCD!$B$1,"DT","GE","Bénéficiaire",$A135,O$6,O$5,"Mois (DateRDV)",O$7,"Années (DateRDV)",O$3,"Présence","Absent"),4,""),"")</f>
        <v/>
      </c>
      <c r="P135" s="166" t="str">
        <f>IFERROR(IF(GETPIVOTDATA("DateRDV",TCD!$B$1,"DT","GE","Bénéficiaire",$A135,P$6,P$5,"Mois (DateRDV)",P$7,"Années (DateRDV)",P$3),1,""),"")</f>
        <v/>
      </c>
      <c r="Q135" s="166" t="str">
        <f>IFERROR(IF(GETPIVOTDATA("DateRDV",TCD!$B$1,"DT","GE","Bénéficiaire",$A135,Q$6,Q$5,"Mois (DateRDV)",Q$7,"Années (DateRDV)",Q$3),2,""),"")</f>
        <v/>
      </c>
      <c r="R135" s="166" t="str">
        <f>IFERROR(IF(GETPIVOTDATA("DateRDV",TCD!$B$1,"DT","GE","Bénéficiaire",$A135,R$6,R$5,"Mois (DateRDV)",R$7,"Années (DateRDV)",R$3,"Présence","Excusé"),3,""),"")</f>
        <v/>
      </c>
      <c r="S135" s="166" t="str">
        <f>IFERROR(IF(GETPIVOTDATA("DateRDV",TCD!$B$1,"DT","GE","Bénéficiaire",$A135,S$6,S$5,"Mois (DateRDV)",S$7,"Années (DateRDV)",S$3,"Présence","Absent"),4,""),"")</f>
        <v/>
      </c>
      <c r="T135" s="166" t="str">
        <f>IFERROR(IF(GETPIVOTDATA("DateRDV",TCD!$B$1,"DT","GE","Bénéficiaire",$A135,T$6,T$5,"Mois (DateRDV)",T$7,"Années (DateRDV)",T$3),1,""),"")</f>
        <v/>
      </c>
      <c r="U135" s="166" t="str">
        <f>IFERROR(IF(GETPIVOTDATA("DateRDV",TCD!$B$1,"DT","GE","Bénéficiaire",$A135,U$6,U$5,"Mois (DateRDV)",U$7,"Années (DateRDV)",U$3),2,""),"")</f>
        <v/>
      </c>
      <c r="V135" s="166" t="str">
        <f>IFERROR(IF(GETPIVOTDATA("DateRDV",TCD!$B$1,"DT","GE","Bénéficiaire",$A135,V$6,V$5,"Mois (DateRDV)",V$7,"Années (DateRDV)",V$3,"Présence","Excusé"),3,""),"")</f>
        <v/>
      </c>
      <c r="W135" s="166" t="str">
        <f>IFERROR(IF(GETPIVOTDATA("DateRDV",TCD!$B$1,"DT","GE","Bénéficiaire",$A135,W$6,W$5,"Mois (DateRDV)",W$7,"Années (DateRDV)",W$3,"Présence","Absent"),4,""),"")</f>
        <v/>
      </c>
      <c r="X135" s="166" t="str">
        <f>IFERROR(IF(GETPIVOTDATA("DateRDV",TCD!$B$1,"DT","GE","Bénéficiaire",$A135,X$6,X$5,"Mois (DateRDV)",X$7,"Années (DateRDV)",X$3),1,""),"")</f>
        <v/>
      </c>
      <c r="Y135" s="166" t="str">
        <f>IFERROR(IF(GETPIVOTDATA("DateRDV",TCD!$B$1,"DT","GE","Bénéficiaire",$A135,Y$6,Y$5,"Mois (DateRDV)",Y$7,"Années (DateRDV)",Y$3),2,""),"")</f>
        <v/>
      </c>
      <c r="Z135" s="166" t="str">
        <f>IFERROR(IF(GETPIVOTDATA("DateRDV",TCD!$B$1,"DT","GE","Bénéficiaire",$A135,Z$6,Z$5,"Mois (DateRDV)",Z$7,"Années (DateRDV)",Z$3,"Présence","Excusé"),3,""),"")</f>
        <v/>
      </c>
      <c r="AA135" s="166" t="str">
        <f>IFERROR(IF(GETPIVOTDATA("DateRDV",TCD!$B$1,"DT","GE","Bénéficiaire",$A135,AA$6,AA$5,"Mois (DateRDV)",AA$7,"Années (DateRDV)",AA$3,"Présence","Absent"),4,""),"")</f>
        <v/>
      </c>
      <c r="AB135" s="166" t="str">
        <f>IFERROR(IF(GETPIVOTDATA("DateRDV",TCD!$B$1,"DT","GE","Bénéficiaire",$A135,AB$6,AB$5,"Mois (DateRDV)",AB$7,"Années (DateRDV)",AB$3),1,""),"")</f>
        <v/>
      </c>
      <c r="AC135" s="166" t="str">
        <f>IFERROR(IF(GETPIVOTDATA("DateRDV",TCD!$B$1,"DT","GE","Bénéficiaire",$A135,AC$6,AC$5,"Mois (DateRDV)",AC$7,"Années (DateRDV)",AC$3),2,""),"")</f>
        <v/>
      </c>
      <c r="AD135" s="166" t="str">
        <f>IFERROR(IF(GETPIVOTDATA("DateRDV",TCD!$B$1,"DT","GE","Bénéficiaire",$A135,AD$6,AD$5,"Mois (DateRDV)",AD$7,"Années (DateRDV)",AD$3,"Présence","Excusé"),3,""),"")</f>
        <v/>
      </c>
      <c r="AE135" s="166" t="str">
        <f>IFERROR(IF(GETPIVOTDATA("DateRDV",TCD!$B$1,"DT","GE","Bénéficiaire",$A135,AE$6,AE$5,"Mois (DateRDV)",AE$7,"Années (DateRDV)",AE$3,"Présence","Absent"),4,""),"")</f>
        <v/>
      </c>
      <c r="AF135" s="166" t="str">
        <f>IFERROR(IF(GETPIVOTDATA("DateRDV",TCD!$B$1,"DT","GE","Bénéficiaire",$A135,AF$6,AF$5,"Mois (DateRDV)",AF$7,"Années (DateRDV)",AF$3),1,""),"")</f>
        <v/>
      </c>
      <c r="AG135" s="166" t="str">
        <f>IFERROR(IF(GETPIVOTDATA("DateRDV",TCD!$B$1,"DT","GE","Bénéficiaire",$A135,AG$6,AG$5,"Mois (DateRDV)",AG$7,"Années (DateRDV)",AG$3),2,""),"")</f>
        <v/>
      </c>
      <c r="AH135" s="166" t="str">
        <f>IFERROR(IF(GETPIVOTDATA("DateRDV",TCD!$B$1,"DT","GE","Bénéficiaire",$A135,AH$6,AH$5,"Mois (DateRDV)",AH$7,"Années (DateRDV)",AH$3,"Présence","Excusé"),3,""),"")</f>
        <v/>
      </c>
      <c r="AI135" s="166" t="str">
        <f>IFERROR(IF(GETPIVOTDATA("DateRDV",TCD!$B$1,"DT","GE","Bénéficiaire",$A135,AI$6,AI$5,"Mois (DateRDV)",AI$7,"Années (DateRDV)",AI$3,"Présence","Absent"),4,""),"")</f>
        <v/>
      </c>
      <c r="AJ135" s="166" t="str">
        <f>IFERROR(IF(GETPIVOTDATA("DateRDV",TCD!$B$1,"DT","GE","Bénéficiaire",$A135,AJ$6,AJ$5,"Mois (DateRDV)",AJ$7,"Années (DateRDV)",AJ$3),1,""),"")</f>
        <v/>
      </c>
      <c r="AK135" s="166" t="str">
        <f>IFERROR(IF(GETPIVOTDATA("DateRDV",TCD!$B$1,"DT","GE","Bénéficiaire",$A135,AK$6,AK$5,"Mois (DateRDV)",AK$7,"Années (DateRDV)",AK$3),2,""),"")</f>
        <v/>
      </c>
      <c r="AL135" s="166" t="str">
        <f>IFERROR(IF(GETPIVOTDATA("DateRDV",TCD!$B$1,"DT","GE","Bénéficiaire",$A135,AL$6,AL$5,"Mois (DateRDV)",AL$7,"Années (DateRDV)",AL$3,"Présence","Excusé"),3,""),"")</f>
        <v/>
      </c>
      <c r="AM135" s="166" t="str">
        <f>IFERROR(IF(GETPIVOTDATA("DateRDV",TCD!$B$1,"DT","GE","Bénéficiaire",$A135,AM$6,AM$5,"Mois (DateRDV)",AM$7,"Années (DateRDV)",AM$3,"Présence","Absent"),4,""),"")</f>
        <v/>
      </c>
      <c r="AN135" s="166" t="str">
        <f>IFERROR(IF(GETPIVOTDATA("DateRDV",TCD!$B$1,"DT","GE","Bénéficiaire",$A135,AN$6,AN$5,"Mois (DateRDV)",AN$7,"Années (DateRDV)",AN$3),1,""),"")</f>
        <v/>
      </c>
      <c r="AO135" s="166" t="str">
        <f>IFERROR(IF(GETPIVOTDATA("DateRDV",TCD!$B$1,"DT","GE","Bénéficiaire",$A135,AO$6,AO$5,"Mois (DateRDV)",AO$7,"Années (DateRDV)",AO$3),2,""),"")</f>
        <v/>
      </c>
      <c r="AP135" s="166" t="str">
        <f>IFERROR(IF(GETPIVOTDATA("DateRDV",TCD!$B$1,"DT","GE","Bénéficiaire",$A135,AP$6,AP$5,"Mois (DateRDV)",AP$7,"Années (DateRDV)",AP$3,"Présence","Excusé"),3,""),"")</f>
        <v/>
      </c>
      <c r="AQ135" s="166" t="str">
        <f>IFERROR(IF(GETPIVOTDATA("DateRDV",TCD!$B$1,"DT","GE","Bénéficiaire",$A135,AQ$6,AQ$5,"Mois (DateRDV)",AQ$7,"Années (DateRDV)",AQ$3,"Présence","Absent"),4,""),"")</f>
        <v/>
      </c>
      <c r="AR135" s="166" t="str">
        <f>IFERROR(IF(GETPIVOTDATA("DateRDV",TCD!$B$1,"DT","GE","Bénéficiaire",$A135,AR$6,AR$5,"Mois (DateRDV)",AR$7,"Années (DateRDV)",AR$3),1,""),"")</f>
        <v/>
      </c>
      <c r="AS135" s="166" t="str">
        <f>IFERROR(IF(GETPIVOTDATA("DateRDV",TCD!$B$1,"DT","GE","Bénéficiaire",$A135,AS$6,AS$5,"Mois (DateRDV)",AS$7,"Années (DateRDV)",AS$3),2,""),"")</f>
        <v/>
      </c>
      <c r="AT135" s="166" t="str">
        <f>IFERROR(IF(GETPIVOTDATA("DateRDV",TCD!$B$1,"DT","GE","Bénéficiaire",$A135,AT$6,AT$5,"Mois (DateRDV)",AT$7,"Années (DateRDV)",AT$3,"Présence","Excusé"),3,""),"")</f>
        <v/>
      </c>
      <c r="AU135" s="166" t="str">
        <f>IFERROR(IF(GETPIVOTDATA("DateRDV",TCD!$B$1,"DT","GE","Bénéficiaire",$A135,AU$6,AU$5,"Mois (DateRDV)",AU$7,"Années (DateRDV)",AU$3,"Présence","Absent"),4,""),"")</f>
        <v/>
      </c>
      <c r="AV135" s="166" t="str">
        <f>IFERROR(IF(GETPIVOTDATA("DateRDV",TCD!$B$1,"DT","GE","Bénéficiaire",$A135,AV$6,AV$5,"Mois (DateRDV)",AV$7,"Années (DateRDV)",AV$3),1,""),"")</f>
        <v/>
      </c>
      <c r="AW135" s="166" t="str">
        <f>IFERROR(IF(GETPIVOTDATA("DateRDV",TCD!$B$1,"DT","GE","Bénéficiaire",$A135,AW$6,AW$5,"Mois (DateRDV)",AW$7,"Années (DateRDV)",AW$3),2,""),"")</f>
        <v/>
      </c>
      <c r="AX135" s="166" t="str">
        <f>IFERROR(IF(GETPIVOTDATA("DateRDV",TCD!$B$1,"DT","GE","Bénéficiaire",$A135,AX$6,AX$5,"Mois (DateRDV)",AX$7,"Années (DateRDV)",AX$3,"Présence","Excusé"),3,""),"")</f>
        <v/>
      </c>
      <c r="AY135" s="166" t="str">
        <f>IFERROR(IF(GETPIVOTDATA("DateRDV",TCD!$B$1,"DT","GE","Bénéficiaire",$A135,AY$6,AY$5,"Mois (DateRDV)",AY$7,"Années (DateRDV)",AY$3,"Présence","Absent"),4,""),"")</f>
        <v/>
      </c>
      <c r="AZ135" s="166" t="str">
        <f>IFERROR(IF(GETPIVOTDATA("DateRDV",TCD!$B$1,"DT","GE","Bénéficiaire",$A135,AZ$6,AZ$5,"Mois (DateRDV)",AZ$7,"Années (DateRDV)",AZ$3),1,""),"")</f>
        <v/>
      </c>
      <c r="BA135" s="166" t="str">
        <f>IFERROR(IF(GETPIVOTDATA("DateRDV",TCD!$B$1,"DT","GE","Bénéficiaire",$A135,BA$6,BA$5,"Mois (DateRDV)",BA$7,"Années (DateRDV)",BA$3),2,""),"")</f>
        <v/>
      </c>
      <c r="BB135" s="166" t="str">
        <f>IFERROR(IF(GETPIVOTDATA("DateRDV",TCD!$B$1,"DT","GE","Bénéficiaire",$A135,BB$6,BB$5,"Mois (DateRDV)",BB$7,"Années (DateRDV)",BB$3,"Présence","Excusé"),3,""),"")</f>
        <v/>
      </c>
      <c r="BC135" s="166" t="str">
        <f>IFERROR(IF(GETPIVOTDATA("DateRDV",TCD!$B$1,"DT","GE","Bénéficiaire",$A135,BC$6,BC$5,"Mois (DateRDV)",BC$7,"Années (DateRDV)",BC$3,"Présence","Absent"),4,""),"")</f>
        <v/>
      </c>
      <c r="BD135" s="166" t="str">
        <f>IFERROR(IF(GETPIVOTDATA("DateRDV",TCD!$B$1,"DT","GE","Bénéficiaire",$A135,BD$6,BD$5,"Mois (DateRDV)",BD$7,"Années (DateRDV)",BD$3),1,""),"")</f>
        <v/>
      </c>
      <c r="BE135" s="166" t="str">
        <f>IFERROR(IF(GETPIVOTDATA("DateRDV",TCD!$B$1,"DT","GE","Bénéficiaire",$A135,BE$6,BE$5,"Mois (DateRDV)",BE$7,"Années (DateRDV)",BE$3),2,""),"")</f>
        <v/>
      </c>
      <c r="BF135" s="166" t="str">
        <f>IFERROR(IF(GETPIVOTDATA("DateRDV",TCD!$B$1,"DT","GE","Bénéficiaire",$A135,BF$6,BF$5,"Mois (DateRDV)",BF$7,"Années (DateRDV)",BF$3,"Présence","Excusé"),3,""),"")</f>
        <v/>
      </c>
      <c r="BG135" s="166" t="str">
        <f>IFERROR(IF(GETPIVOTDATA("DateRDV",TCD!$B$1,"DT","GE","Bénéficiaire",$A135,BG$6,BG$5,"Mois (DateRDV)",BG$7,"Années (DateRDV)",BG$3,"Présence","Absent"),4,""),"")</f>
        <v/>
      </c>
      <c r="BH135" s="166" t="str">
        <f>IFERROR(IF(GETPIVOTDATA("DateRDV",TCD!$B$1,"DT","GE","Bénéficiaire",$A135,BH$6,BH$5,"Mois (DateRDV)",BH$7,"Années (DateRDV)",BH$3),1,""),"")</f>
        <v/>
      </c>
      <c r="BI135" s="166" t="str">
        <f>IFERROR(IF(GETPIVOTDATA("DateRDV",TCD!$B$1,"DT","GE","Bénéficiaire",$A135,BI$6,BI$5,"Mois (DateRDV)",BI$7,"Années (DateRDV)",BI$3),2,""),"")</f>
        <v/>
      </c>
      <c r="BJ135" s="166" t="str">
        <f>IFERROR(IF(GETPIVOTDATA("DateRDV",TCD!$B$1,"DT","GE","Bénéficiaire",$A135,BJ$6,BJ$5,"Mois (DateRDV)",BJ$7,"Années (DateRDV)",BJ$3,"Présence","Excusé"),3,""),"")</f>
        <v/>
      </c>
      <c r="BK135" s="166" t="str">
        <f>IFERROR(IF(GETPIVOTDATA("DateRDV",TCD!$B$1,"DT","GE","Bénéficiaire",$A135,BK$6,BK$5,"Mois (DateRDV)",BK$7,"Années (DateRDV)",BK$3,"Présence","Absent"),4,""),"")</f>
        <v/>
      </c>
      <c r="BL135" s="166" t="str">
        <f>IFERROR(IF(GETPIVOTDATA("DateRDV",TCD!$B$1,"DT","GE","Bénéficiaire",$A135,BL$6,BL$5,"Mois (DateRDV)",BL$7,"Années (DateRDV)",BL$3),1,""),"")</f>
        <v/>
      </c>
      <c r="BM135" s="166" t="str">
        <f>IFERROR(IF(GETPIVOTDATA("DateRDV",TCD!$B$1,"DT","GE","Bénéficiaire",$A135,BM$6,BM$5,"Mois (DateRDV)",BM$7,"Années (DateRDV)",BM$3),2,""),"")</f>
        <v/>
      </c>
      <c r="BN135" s="166" t="str">
        <f>IFERROR(IF(GETPIVOTDATA("DateRDV",TCD!$B$1,"DT","GE","Bénéficiaire",$A135,BN$6,BN$5,"Mois (DateRDV)",BN$7,"Années (DateRDV)",BN$3,"Présence","Excusé"),3,""),"")</f>
        <v/>
      </c>
      <c r="BO135" s="166" t="str">
        <f>IFERROR(IF(GETPIVOTDATA("DateRDV",TCD!$B$1,"DT","GE","Bénéficiaire",$A135,BO$6,BO$5,"Mois (DateRDV)",BO$7,"Années (DateRDV)",BO$3,"Présence","Absent"),4,""),"")</f>
        <v/>
      </c>
      <c r="BP135" s="166" t="str">
        <f>IFERROR(IF(GETPIVOTDATA("DateRDV",TCD!$B$1,"DT","GE","Bénéficiaire",$A135,BP$6,BP$5,"Mois (DateRDV)",BP$7,"Années (DateRDV)",BP$3),1,""),"")</f>
        <v/>
      </c>
      <c r="BQ135" s="166" t="str">
        <f>IFERROR(IF(GETPIVOTDATA("DateRDV",TCD!$B$1,"DT","GE","Bénéficiaire",$A135,BQ$6,BQ$5,"Mois (DateRDV)",BQ$7,"Années (DateRDV)",BQ$3),2,""),"")</f>
        <v/>
      </c>
      <c r="BR135" s="166" t="str">
        <f>IFERROR(IF(GETPIVOTDATA("DateRDV",TCD!$B$1,"DT","GE","Bénéficiaire",$A135,BR$6,BR$5,"Mois (DateRDV)",BR$7,"Années (DateRDV)",BR$3,"Présence","Excusé"),3,""),"")</f>
        <v/>
      </c>
      <c r="BS135" s="166" t="str">
        <f>IFERROR(IF(GETPIVOTDATA("DateRDV",TCD!$B$1,"DT","GE","Bénéficiaire",$A135,BS$6,BS$5,"Mois (DateRDV)",BS$7,"Années (DateRDV)",BS$3,"Présence","Absent"),4,""),"")</f>
        <v/>
      </c>
      <c r="BT135" s="166" t="str">
        <f>IFERROR(IF(GETPIVOTDATA("DateRDV",TCD!$B$1,"DT","GE","Bénéficiaire",$A135,BT$6,BT$5,"Mois (DateRDV)",BT$7,"Années (DateRDV)",BT$3),1,""),"")</f>
        <v/>
      </c>
      <c r="BU135" s="166" t="str">
        <f>IFERROR(IF(GETPIVOTDATA("DateRDV",TCD!$B$1,"DT","GE","Bénéficiaire",$A135,BU$6,BU$5,"Mois (DateRDV)",BU$7,"Années (DateRDV)",BU$3),2,""),"")</f>
        <v/>
      </c>
      <c r="BV135" s="166" t="str">
        <f>IFERROR(IF(GETPIVOTDATA("DateRDV",TCD!$B$1,"DT","GE","Bénéficiaire",$A135,BV$6,BV$5,"Mois (DateRDV)",BV$7,"Années (DateRDV)",BV$3,"Présence","Excusé"),3,""),"")</f>
        <v/>
      </c>
      <c r="BW135" s="166" t="str">
        <f>IFERROR(IF(GETPIVOTDATA("DateRDV",TCD!$B$1,"DT","GE","Bénéficiaire",$A135,BW$6,BW$5,"Mois (DateRDV)",BW$7,"Années (DateRDV)",BW$3,"Présence","Absent"),4,""),"")</f>
        <v/>
      </c>
      <c r="BX135" s="166" t="str">
        <f>IFERROR(IF(GETPIVOTDATA("DateRDV",TCD!$B$1,"DT","GE","Bénéficiaire",$A135,BX$6,BX$5,"Mois (DateRDV)",BX$7,"Années (DateRDV)",BX$3),1,""),"")</f>
        <v/>
      </c>
      <c r="BY135" s="166" t="str">
        <f>IFERROR(IF(GETPIVOTDATA("DateRDV",TCD!$B$1,"DT","GE","Bénéficiaire",$A135,BY$6,BY$5,"Mois (DateRDV)",BY$7,"Années (DateRDV)",BY$3),2,""),"")</f>
        <v/>
      </c>
      <c r="BZ135" s="166" t="str">
        <f>IFERROR(IF(GETPIVOTDATA("DateRDV",TCD!$B$1,"DT","GE","Bénéficiaire",$A135,BZ$6,BZ$5,"Mois (DateRDV)",BZ$7,"Années (DateRDV)",BZ$3,"Présence","Excusé"),3,""),"")</f>
        <v/>
      </c>
      <c r="CA135" s="166" t="str">
        <f>IFERROR(IF(GETPIVOTDATA("DateRDV",TCD!$B$1,"DT","GE","Bénéficiaire",$A135,CA$6,CA$5,"Mois (DateRDV)",CA$7,"Années (DateRDV)",CA$3,"Présence","Absent"),4,""),"")</f>
        <v/>
      </c>
      <c r="CB135" s="166" t="str">
        <f>IFERROR(IF(GETPIVOTDATA("DateRDV",TCD!$B$1,"DT","GE","Bénéficiaire",$A135,CB$6,CB$5,"Mois (DateRDV)",CB$7,"Années (DateRDV)",CB$3),1,""),"")</f>
        <v/>
      </c>
      <c r="CC135" s="166" t="str">
        <f>IFERROR(IF(GETPIVOTDATA("DateRDV",TCD!$B$1,"DT","GE","Bénéficiaire",$A135,CC$6,CC$5,"Mois (DateRDV)",CC$7,"Années (DateRDV)",CC$3),2,""),"")</f>
        <v/>
      </c>
      <c r="CD135" s="166" t="str">
        <f>IFERROR(IF(GETPIVOTDATA("DateRDV",TCD!$B$1,"DT","GE","Bénéficiaire",$A135,CD$6,CD$5,"Mois (DateRDV)",CD$7,"Années (DateRDV)",CD$3,"Présence","Excusé"),3,""),"")</f>
        <v/>
      </c>
      <c r="CE135" s="166" t="str">
        <f>IFERROR(IF(GETPIVOTDATA("DateRDV",TCD!$B$1,"DT","GE","Bénéficiaire",$A135,CE$6,CE$5,"Mois (DateRDV)",CE$7,"Années (DateRDV)",CE$3,"Présence","Absent"),4,""),"")</f>
        <v/>
      </c>
      <c r="CF135" s="166" t="str">
        <f>IFERROR(IF(GETPIVOTDATA("DateRDV",TCD!$B$1,"DT","GE","Bénéficiaire",$A135,CF$6,CF$5,"Mois (DateRDV)",CF$7,"Années (DateRDV)",CF$3),1,""),"")</f>
        <v/>
      </c>
      <c r="CG135" s="166" t="str">
        <f>IFERROR(IF(GETPIVOTDATA("DateRDV",TCD!$B$1,"DT","GE","Bénéficiaire",$A135,CG$6,CG$5,"Mois (DateRDV)",CG$7,"Années (DateRDV)",CG$3),2,""),"")</f>
        <v/>
      </c>
      <c r="CH135" s="166" t="str">
        <f>IFERROR(IF(GETPIVOTDATA("DateRDV",TCD!$B$1,"DT","GE","Bénéficiaire",$A135,CH$6,CH$5,"Mois (DateRDV)",CH$7,"Années (DateRDV)",CH$3,"Présence","Excusé"),3,""),"")</f>
        <v/>
      </c>
      <c r="CI135" s="166" t="str">
        <f>IFERROR(IF(GETPIVOTDATA("DateRDV",TCD!$B$1,"DT","GE","Bénéficiaire",$A135,CI$6,CI$5,"Mois (DateRDV)",CI$7,"Années (DateRDV)",CI$3,"Présence","Absent"),4,""),"")</f>
        <v/>
      </c>
      <c r="CJ135" s="166" t="str">
        <f>IFERROR(IF(GETPIVOTDATA("DateRDV",TCD!$B$1,"DT","GE","Bénéficiaire",$A135,CJ$6,CJ$5,"Mois (DateRDV)",CJ$7,"Années (DateRDV)",CJ$3),1,""),"")</f>
        <v/>
      </c>
      <c r="CK135" s="166" t="str">
        <f>IFERROR(IF(GETPIVOTDATA("DateRDV",TCD!$B$1,"DT","GE","Bénéficiaire",$A135,CK$6,CK$5,"Mois (DateRDV)",CK$7,"Années (DateRDV)",CK$3),2,""),"")</f>
        <v/>
      </c>
      <c r="CL135" s="166" t="str">
        <f>IFERROR(IF(GETPIVOTDATA("DateRDV",TCD!$B$1,"DT","GE","Bénéficiaire",$A135,GI$6,GI$5,"Mois (DateRDV)",GI$7,"Années (DateRDV)",GI$3,"Présence","Excusé"),3,""),"")</f>
        <v/>
      </c>
      <c r="CM135" s="166" t="str">
        <f>IFERROR(IF(GETPIVOTDATA("DateRDV",TCD!$B$1,"DT","GE","Bénéficiaire",$A135,CM$6,CM$5,"Mois (DateRDV)",CM$7,"Années (DateRDV)",CM$3,"Présence","Absent"),4,""),"")</f>
        <v/>
      </c>
      <c r="CN135" s="166" t="str">
        <f>IFERROR(IF(GETPIVOTDATA("DateRDV",TCD!$B$1,"DT","GE","Bénéficiaire",$A135,CN$6,CN$5,"Mois (DateRDV)",CN$7,"Années (DateRDV)",CN$3),1,""),"")</f>
        <v/>
      </c>
      <c r="CO135" s="166" t="str">
        <f>IFERROR(IF(GETPIVOTDATA("DateRDV",TCD!$B$1,"DT","GE","Bénéficiaire",$A135,CO$6,CO$5,"Mois (DateRDV)",CO$7,"Années (DateRDV)",CO$3),2,""),"")</f>
        <v/>
      </c>
      <c r="CP135" s="166" t="str">
        <f>IFERROR(IF(GETPIVOTDATA("DateRDV",TCD!$B$1,"DT","GE","Bénéficiaire",$A135,CP$6,CP$5,"Mois (DateRDV)",CP$7,"Années (DateRDV)",CP$3,"Présence","Excusé"),3,""),"")</f>
        <v/>
      </c>
      <c r="CQ135" s="166" t="str">
        <f>IFERROR(IF(GETPIVOTDATA("DateRDV",TCD!$B$1,"DT","GE","Bénéficiaire",$A135,CQ$6,CQ$5,"Mois (DateRDV)",CQ$7,"Années (DateRDV)",CQ$3,"Présence","Absent"),4,""),"")</f>
        <v/>
      </c>
      <c r="CR135" s="166" t="str">
        <f>IFERROR(IF(GETPIVOTDATA("DateRDV",TCD!$B$1,"DT","GE","Bénéficiaire",$A135,CR$6,CR$5,"Mois (DateRDV)",CR$7,"Années (DateRDV)",CR$3),1,""),"")</f>
        <v/>
      </c>
      <c r="CS135" s="166" t="str">
        <f>IFERROR(IF(GETPIVOTDATA("DateRDV",TCD!$B$1,"DT","GE","Bénéficiaire",$A135,CS$6,CS$5,"Mois (DateRDV)",CS$7,"Années (DateRDV)",CS$3),2,""),"")</f>
        <v/>
      </c>
      <c r="CT135" s="166" t="str">
        <f>IFERROR(IF(GETPIVOTDATA("DateRDV",TCD!$B$1,"DT","GE","Bénéficiaire",$A135,CT$6,CT$5,"Mois (DateRDV)",CT$7,"Années (DateRDV)",CT$3,"Présence","Excusé"),3,""),"")</f>
        <v/>
      </c>
      <c r="CU135" s="166" t="str">
        <f>IFERROR(IF(GETPIVOTDATA("DateRDV",TCD!$B$1,"DT","GE","Bénéficiaire",$A135,CU$6,CU$5,"Mois (DateRDV)",CU$7,"Années (DateRDV)",CU$3,"Présence","Absent"),4,""),"")</f>
        <v/>
      </c>
      <c r="CV135" s="166" t="str">
        <f>IFERROR(IF(GETPIVOTDATA("DateRDV",TCD!$B$1,"DT","GE","Bénéficiaire",$A135,CV$6,CV$5,"Mois (DateRDV)",CV$7,"Années (DateRDV)",CV$3),1,""),"")</f>
        <v/>
      </c>
      <c r="CW135" s="166" t="str">
        <f>IFERROR(IF(GETPIVOTDATA("DateRDV",TCD!$B$1,"DT","GE","Bénéficiaire",$A135,CW$6,CW$5,"Mois (DateRDV)",CW$7,"Années (DateRDV)",CW$3),2,""),"")</f>
        <v/>
      </c>
      <c r="CX135" s="166" t="str">
        <f>IFERROR(IF(GETPIVOTDATA("DateRDV",TCD!$B$1,"DT","GE","Bénéficiaire",$A135,CX$6,CX$5,"Mois (DateRDV)",CX$7,"Années (DateRDV)",CX$3,"Présence","Excusé"),3,""),"")</f>
        <v/>
      </c>
      <c r="CY135" s="166" t="str">
        <f>IFERROR(IF(GETPIVOTDATA("DateRDV",TCD!$B$1,"DT","GE","Bénéficiaire",$A135,CY$6,CY$5,"Mois (DateRDV)",CY$7,"Années (DateRDV)",CY$3,"Présence","Absent"),4,""),"")</f>
        <v/>
      </c>
      <c r="CZ135" s="166" t="str">
        <f>IFERROR(IF(GETPIVOTDATA("DateRDV",TCD!$B$1,"DT","GE","Bénéficiaire",$A135,CZ$6,CZ$5,"Mois (DateRDV)",CZ$7,"Années (DateRDV)",CZ$3),1,""),"")</f>
        <v/>
      </c>
      <c r="DA135" s="166" t="str">
        <f>IFERROR(IF(GETPIVOTDATA("DateRDV",TCD!$B$1,"DT","GE","Bénéficiaire",$A135,DA$6,DA$5,"Mois (DateRDV)",DA$7,"Années (DateRDV)",DA$3),2,""),"")</f>
        <v/>
      </c>
      <c r="DB135" s="166" t="str">
        <f>IFERROR(IF(GETPIVOTDATA("DateRDV",TCD!$B$1,"DT","GE","Bénéficiaire",$A135,DB$6,DB$5,"Mois (DateRDV)",DB$7,"Années (DateRDV)",DB$3,"Présence","Excusé"),3,""),"")</f>
        <v/>
      </c>
      <c r="DC135" s="166" t="str">
        <f>IFERROR(IF(GETPIVOTDATA("DateRDV",TCD!$B$1,"DT","GE","Bénéficiaire",$A135,DC$6,DC$5,"Mois (DateRDV)",DC$7,"Années (DateRDV)",DC$3,"Présence","Absent"),4,""),"")</f>
        <v/>
      </c>
      <c r="DD135" s="166" t="str">
        <f>IFERROR(IF(GETPIVOTDATA("DateRDV",TCD!$B$1,"DT","GE","Bénéficiaire",$A135,DD$6,DD$5,"Mois (DateRDV)",DD$7,"Années (DateRDV)",DD$3),1,""),"")</f>
        <v/>
      </c>
      <c r="DE135" s="166" t="str">
        <f>IFERROR(IF(GETPIVOTDATA("DateRDV",TCD!$B$1,"DT","GE","Bénéficiaire",$A135,DE$6,DE$5,"Mois (DateRDV)",DE$7,"Années (DateRDV)",DE$3),2,""),"")</f>
        <v/>
      </c>
      <c r="DF135" s="166" t="str">
        <f>IFERROR(IF(GETPIVOTDATA("DateRDV",TCD!$B$1,"DT","GE","Bénéficiaire",$A135,DF$6,DF$5,"Mois (DateRDV)",DF$7,"Années (DateRDV)",DF$3,"Présence","Excusé"),3,""),"")</f>
        <v/>
      </c>
      <c r="DG135" s="166" t="str">
        <f>IFERROR(IF(GETPIVOTDATA("DateRDV",TCD!$B$1,"DT","GE","Bénéficiaire",$A135,DG$6,DG$5,"Mois (DateRDV)",DG$7,"Années (DateRDV)",DG$3,"Présence","Absent"),4,""),"")</f>
        <v/>
      </c>
      <c r="DH135" s="166" t="str">
        <f>IFERROR(IF(GETPIVOTDATA("DateRDV",TCD!$B$1,"DT","GE","Bénéficiaire",$A135,DH$6,DH$5,"Mois (DateRDV)",DH$7,"Années (DateRDV)",DH$3),1,""),"")</f>
        <v/>
      </c>
      <c r="DI135" s="166" t="str">
        <f>IFERROR(IF(GETPIVOTDATA("DateRDV",TCD!$B$1,"DT","GE","Bénéficiaire",$A135,DI$6,DI$5,"Mois (DateRDV)",DI$7,"Années (DateRDV)",DI$3),2,""),"")</f>
        <v/>
      </c>
      <c r="DJ135" s="166" t="str">
        <f>IFERROR(IF(GETPIVOTDATA("DateRDV",TCD!$B$1,"DT","GE","Bénéficiaire",$A135,DJ$6,DJ$5,"Mois (DateRDV)",DJ$7,"Années (DateRDV)",DJ$3,"Présence","Excusé"),3,""),"")</f>
        <v/>
      </c>
      <c r="DK135" s="166" t="str">
        <f>IFERROR(IF(GETPIVOTDATA("DateRDV",TCD!$B$1,"DT","GE","Bénéficiaire",$A135,DK$6,DK$5,"Mois (DateRDV)",DK$7,"Années (DateRDV)",DK$3,"Présence","Absent"),4,""),"")</f>
        <v/>
      </c>
      <c r="DL135" s="166" t="str">
        <f>IFERROR(IF(GETPIVOTDATA("DateRDV",TCD!$B$1,"DT","GE","Bénéficiaire",$A135,DL$6,DL$5,"Mois (DateRDV)",DL$7,"Années (DateRDV)",DL$3),1,""),"")</f>
        <v/>
      </c>
      <c r="DM135" s="166" t="str">
        <f>IFERROR(IF(GETPIVOTDATA("DateRDV",TCD!$B$1,"DT","GE","Bénéficiaire",$A135,DM$6,DM$5,"Mois (DateRDV)",DM$7,"Années (DateRDV)",DM$3),2,""),"")</f>
        <v/>
      </c>
      <c r="DN135" s="166" t="str">
        <f>IFERROR(IF(GETPIVOTDATA("DateRDV",TCD!$B$1,"DT","GE","Bénéficiaire",$A135,DN$6,DN$5,"Mois (DateRDV)",DN$7,"Années (DateRDV)",DN$3,"Présence","Excusé"),3,""),"")</f>
        <v/>
      </c>
      <c r="DO135" s="166" t="str">
        <f>IFERROR(IF(GETPIVOTDATA("DateRDV",TCD!$B$1,"DT","GE","Bénéficiaire",$A135,DO$6,DO$5,"Mois (DateRDV)",DO$7,"Années (DateRDV)",DO$3,"Présence","Absent"),4,""),"")</f>
        <v/>
      </c>
    </row>
    <row r="136" spans="1:119" x14ac:dyDescent="0.2">
      <c r="A136" t="str">
        <v>ZOUATINE Adel</v>
      </c>
      <c r="B136" s="169" t="str">
        <f>IFERROR(IF(INDEX(Data!P:P,MATCH(A136,Data!B:B,0))&lt;&gt;"",INDEX(Data!P:P,MATCH(A136,Data!B:B,0)),""),"")</f>
        <v>ZOUATINE</v>
      </c>
      <c r="C136" s="169" t="str">
        <f>IFERROR(IF(INDEX(Data!O:O,MATCH(A136,Data!B:B,0))&lt;&gt;"",INDEX(Data!O:O,MATCH(A136,Data!B:B,0)),""),"")</f>
        <v>Adel</v>
      </c>
      <c r="D136" s="169" t="str">
        <f>IFERROR(IF(INDEX(Data!J:J,MATCH(A136,Data!B:B,0))&lt;&gt;"",INDEX(Data!J:J,MATCH(A136,Data!B:B,0)),""),"")</f>
        <v>CD</v>
      </c>
      <c r="E136" s="169" t="str">
        <f>IFERROR(IF(INDEX(Data!M:M,MATCH(A136,Data!B:B,0))&lt;&gt;"",INDEX(Data!M:M,MATCH(A136,Data!B:B,0)),""),"")</f>
        <v>VILLE LA GRAND</v>
      </c>
      <c r="F136" s="169">
        <f>IFERROR(IF(INDEX(Data!N:N,MATCH(A136,Data!B:B,0))&lt;&gt;"",INDEX(Data!N:N,MATCH(A136,Data!B:B,0)),""),"")</f>
        <v>74100</v>
      </c>
      <c r="G136" s="170">
        <f>IFERROR(IF(INDEX(Data!K:K,MATCH(A136,Data!B:B,0))&lt;&gt;"",INDEX(Data!K:K,MATCH(A136,Data!B:B,0)),""),"")</f>
        <v>45679</v>
      </c>
      <c r="H136" s="170">
        <f>IFERROR(IF(INDEX(Data!L:L,MATCH(A136,Data!B:B,0))&lt;&gt;"",INDEX(Data!L:L,MATCH(A136,Data!B:B,0)),""),"")</f>
        <v>45681</v>
      </c>
      <c r="I136" s="170">
        <f>IFERROR(IF(INDEX(Data!C:C,MATCH(A136,Data!B:B,0))&lt;&gt;"",INDEX(Data!C:C,MATCH(A136,Data!B:B,0)),""),"")</f>
        <v>45695</v>
      </c>
      <c r="J136" s="170">
        <f>IFERROR(IF(INDEX(Data!D:D,MATCH(A136,Data!B:B,0))&lt;&gt;"",INDEX(Data!D:D,MATCH(A136,Data!B:B,0)),""),"")</f>
        <v>45876</v>
      </c>
      <c r="K136" s="171" t="str">
        <f>IFERROR(IF(INDEX(Data!H:H,MATCH(A136,Data!B:B,0))&lt;&gt;"",INDEX(Data!H:H,MATCH(A136,Data!B:B,0)),""),"")</f>
        <v>Remobilisation</v>
      </c>
      <c r="L136" s="166" t="str">
        <f>IFERROR(IF(GETPIVOTDATA("DateRDV",TCD!$B$1,"DT","GE","Bénéficiaire",$A136,L$6,L$5,"Mois (DateRDV)",L$7,"Années (DateRDV)",L$3),1,""),"")</f>
        <v/>
      </c>
      <c r="M136" s="166" t="str">
        <f>IFERROR(IF(GETPIVOTDATA("DateRDV",TCD!$B$1,"DT","GE","Bénéficiaire",$A136,M$6,M$5,"Mois (DateRDV)",M$7,"Années (DateRDV)",M$3),2,""),"")</f>
        <v/>
      </c>
      <c r="N136" s="166" t="str">
        <f>IFERROR(IF(GETPIVOTDATA("DateRDV",TCD!$B$1,"DT","GE","Bénéficiaire",$A136,N$6,N$5,"Mois (DateRDV)",N$7,"Années (DateRDV)",N$3,"Présence","Excusé"),3,""),"")</f>
        <v/>
      </c>
      <c r="O136" s="166" t="str">
        <f>IFERROR(IF(GETPIVOTDATA("DateRDV",TCD!$B$1,"DT","GE","Bénéficiaire",$A136,O$6,O$5,"Mois (DateRDV)",O$7,"Années (DateRDV)",O$3,"Présence","Absent"),4,""),"")</f>
        <v/>
      </c>
      <c r="P136" s="166" t="str">
        <f>IFERROR(IF(GETPIVOTDATA("DateRDV",TCD!$B$1,"DT","GE","Bénéficiaire",$A136,P$6,P$5,"Mois (DateRDV)",P$7,"Années (DateRDV)",P$3),1,""),"")</f>
        <v/>
      </c>
      <c r="Q136" s="166" t="str">
        <f>IFERROR(IF(GETPIVOTDATA("DateRDV",TCD!$B$1,"DT","GE","Bénéficiaire",$A136,Q$6,Q$5,"Mois (DateRDV)",Q$7,"Années (DateRDV)",Q$3),2,""),"")</f>
        <v/>
      </c>
      <c r="R136" s="166" t="str">
        <f>IFERROR(IF(GETPIVOTDATA("DateRDV",TCD!$B$1,"DT","GE","Bénéficiaire",$A136,R$6,R$5,"Mois (DateRDV)",R$7,"Années (DateRDV)",R$3,"Présence","Excusé"),3,""),"")</f>
        <v/>
      </c>
      <c r="S136" s="166" t="str">
        <f>IFERROR(IF(GETPIVOTDATA("DateRDV",TCD!$B$1,"DT","GE","Bénéficiaire",$A136,S$6,S$5,"Mois (DateRDV)",S$7,"Années (DateRDV)",S$3,"Présence","Absent"),4,""),"")</f>
        <v/>
      </c>
      <c r="T136" s="166" t="str">
        <f>IFERROR(IF(GETPIVOTDATA("DateRDV",TCD!$B$1,"DT","GE","Bénéficiaire",$A136,T$6,T$5,"Mois (DateRDV)",T$7,"Années (DateRDV)",T$3),1,""),"")</f>
        <v/>
      </c>
      <c r="U136" s="166" t="str">
        <f>IFERROR(IF(GETPIVOTDATA("DateRDV",TCD!$B$1,"DT","GE","Bénéficiaire",$A136,U$6,U$5,"Mois (DateRDV)",U$7,"Années (DateRDV)",U$3),2,""),"")</f>
        <v/>
      </c>
      <c r="V136" s="166" t="str">
        <f>IFERROR(IF(GETPIVOTDATA("DateRDV",TCD!$B$1,"DT","GE","Bénéficiaire",$A136,V$6,V$5,"Mois (DateRDV)",V$7,"Années (DateRDV)",V$3,"Présence","Excusé"),3,""),"")</f>
        <v/>
      </c>
      <c r="W136" s="166" t="str">
        <f>IFERROR(IF(GETPIVOTDATA("DateRDV",TCD!$B$1,"DT","GE","Bénéficiaire",$A136,W$6,W$5,"Mois (DateRDV)",W$7,"Années (DateRDV)",W$3,"Présence","Absent"),4,""),"")</f>
        <v/>
      </c>
      <c r="X136" s="166" t="str">
        <f>IFERROR(IF(GETPIVOTDATA("DateRDV",TCD!$B$1,"DT","GE","Bénéficiaire",$A136,X$6,X$5,"Mois (DateRDV)",X$7,"Années (DateRDV)",X$3),1,""),"")</f>
        <v/>
      </c>
      <c r="Y136" s="166" t="str">
        <f>IFERROR(IF(GETPIVOTDATA("DateRDV",TCD!$B$1,"DT","GE","Bénéficiaire",$A136,Y$6,Y$5,"Mois (DateRDV)",Y$7,"Années (DateRDV)",Y$3),2,""),"")</f>
        <v/>
      </c>
      <c r="Z136" s="166" t="str">
        <f>IFERROR(IF(GETPIVOTDATA("DateRDV",TCD!$B$1,"DT","GE","Bénéficiaire",$A136,Z$6,Z$5,"Mois (DateRDV)",Z$7,"Années (DateRDV)",Z$3,"Présence","Excusé"),3,""),"")</f>
        <v/>
      </c>
      <c r="AA136" s="166" t="str">
        <f>IFERROR(IF(GETPIVOTDATA("DateRDV",TCD!$B$1,"DT","GE","Bénéficiaire",$A136,AA$6,AA$5,"Mois (DateRDV)",AA$7,"Années (DateRDV)",AA$3,"Présence","Absent"),4,""),"")</f>
        <v/>
      </c>
      <c r="AB136" s="166" t="str">
        <f>IFERROR(IF(GETPIVOTDATA("DateRDV",TCD!$B$1,"DT","GE","Bénéficiaire",$A136,AB$6,AB$5,"Mois (DateRDV)",AB$7,"Années (DateRDV)",AB$3),1,""),"")</f>
        <v/>
      </c>
      <c r="AC136" s="166" t="str">
        <f>IFERROR(IF(GETPIVOTDATA("DateRDV",TCD!$B$1,"DT","GE","Bénéficiaire",$A136,AC$6,AC$5,"Mois (DateRDV)",AC$7,"Années (DateRDV)",AC$3),2,""),"")</f>
        <v/>
      </c>
      <c r="AD136" s="166" t="str">
        <f>IFERROR(IF(GETPIVOTDATA("DateRDV",TCD!$B$1,"DT","GE","Bénéficiaire",$A136,AD$6,AD$5,"Mois (DateRDV)",AD$7,"Années (DateRDV)",AD$3,"Présence","Excusé"),3,""),"")</f>
        <v/>
      </c>
      <c r="AE136" s="166" t="str">
        <f>IFERROR(IF(GETPIVOTDATA("DateRDV",TCD!$B$1,"DT","GE","Bénéficiaire",$A136,AE$6,AE$5,"Mois (DateRDV)",AE$7,"Années (DateRDV)",AE$3,"Présence","Absent"),4,""),"")</f>
        <v/>
      </c>
      <c r="AF136" s="166" t="str">
        <f>IFERROR(IF(GETPIVOTDATA("DateRDV",TCD!$B$1,"DT","GE","Bénéficiaire",$A136,AF$6,AF$5,"Mois (DateRDV)",AF$7,"Années (DateRDV)",AF$3),1,""),"")</f>
        <v/>
      </c>
      <c r="AG136" s="166" t="str">
        <f>IFERROR(IF(GETPIVOTDATA("DateRDV",TCD!$B$1,"DT","GE","Bénéficiaire",$A136,AG$6,AG$5,"Mois (DateRDV)",AG$7,"Années (DateRDV)",AG$3),2,""),"")</f>
        <v/>
      </c>
      <c r="AH136" s="166" t="str">
        <f>IFERROR(IF(GETPIVOTDATA("DateRDV",TCD!$B$1,"DT","GE","Bénéficiaire",$A136,AH$6,AH$5,"Mois (DateRDV)",AH$7,"Années (DateRDV)",AH$3,"Présence","Excusé"),3,""),"")</f>
        <v/>
      </c>
      <c r="AI136" s="166" t="str">
        <f>IFERROR(IF(GETPIVOTDATA("DateRDV",TCD!$B$1,"DT","GE","Bénéficiaire",$A136,AI$6,AI$5,"Mois (DateRDV)",AI$7,"Années (DateRDV)",AI$3,"Présence","Absent"),4,""),"")</f>
        <v/>
      </c>
      <c r="AJ136" s="166" t="str">
        <f>IFERROR(IF(GETPIVOTDATA("DateRDV",TCD!$B$1,"DT","GE","Bénéficiaire",$A136,AJ$6,AJ$5,"Mois (DateRDV)",AJ$7,"Années (DateRDV)",AJ$3),1,""),"")</f>
        <v/>
      </c>
      <c r="AK136" s="166" t="str">
        <f>IFERROR(IF(GETPIVOTDATA("DateRDV",TCD!$B$1,"DT","GE","Bénéficiaire",$A136,AK$6,AK$5,"Mois (DateRDV)",AK$7,"Années (DateRDV)",AK$3),2,""),"")</f>
        <v/>
      </c>
      <c r="AL136" s="166" t="str">
        <f>IFERROR(IF(GETPIVOTDATA("DateRDV",TCD!$B$1,"DT","GE","Bénéficiaire",$A136,AL$6,AL$5,"Mois (DateRDV)",AL$7,"Années (DateRDV)",AL$3,"Présence","Excusé"),3,""),"")</f>
        <v/>
      </c>
      <c r="AM136" s="166" t="str">
        <f>IFERROR(IF(GETPIVOTDATA("DateRDV",TCD!$B$1,"DT","GE","Bénéficiaire",$A136,AM$6,AM$5,"Mois (DateRDV)",AM$7,"Années (DateRDV)",AM$3,"Présence","Absent"),4,""),"")</f>
        <v/>
      </c>
      <c r="AN136" s="166" t="str">
        <f>IFERROR(IF(GETPIVOTDATA("DateRDV",TCD!$B$1,"DT","GE","Bénéficiaire",$A136,AN$6,AN$5,"Mois (DateRDV)",AN$7,"Années (DateRDV)",AN$3),1,""),"")</f>
        <v/>
      </c>
      <c r="AO136" s="166" t="str">
        <f>IFERROR(IF(GETPIVOTDATA("DateRDV",TCD!$B$1,"DT","GE","Bénéficiaire",$A136,AO$6,AO$5,"Mois (DateRDV)",AO$7,"Années (DateRDV)",AO$3),2,""),"")</f>
        <v/>
      </c>
      <c r="AP136" s="166" t="str">
        <f>IFERROR(IF(GETPIVOTDATA("DateRDV",TCD!$B$1,"DT","GE","Bénéficiaire",$A136,AP$6,AP$5,"Mois (DateRDV)",AP$7,"Années (DateRDV)",AP$3,"Présence","Excusé"),3,""),"")</f>
        <v/>
      </c>
      <c r="AQ136" s="166" t="str">
        <f>IFERROR(IF(GETPIVOTDATA("DateRDV",TCD!$B$1,"DT","GE","Bénéficiaire",$A136,AQ$6,AQ$5,"Mois (DateRDV)",AQ$7,"Années (DateRDV)",AQ$3,"Présence","Absent"),4,""),"")</f>
        <v/>
      </c>
      <c r="AR136" s="166" t="str">
        <f>IFERROR(IF(GETPIVOTDATA("DateRDV",TCD!$B$1,"DT","GE","Bénéficiaire",$A136,AR$6,AR$5,"Mois (DateRDV)",AR$7,"Années (DateRDV)",AR$3),1,""),"")</f>
        <v/>
      </c>
      <c r="AS136" s="166" t="str">
        <f>IFERROR(IF(GETPIVOTDATA("DateRDV",TCD!$B$1,"DT","GE","Bénéficiaire",$A136,AS$6,AS$5,"Mois (DateRDV)",AS$7,"Années (DateRDV)",AS$3),2,""),"")</f>
        <v/>
      </c>
      <c r="AT136" s="166" t="str">
        <f>IFERROR(IF(GETPIVOTDATA("DateRDV",TCD!$B$1,"DT","GE","Bénéficiaire",$A136,AT$6,AT$5,"Mois (DateRDV)",AT$7,"Années (DateRDV)",AT$3,"Présence","Excusé"),3,""),"")</f>
        <v/>
      </c>
      <c r="AU136" s="166" t="str">
        <f>IFERROR(IF(GETPIVOTDATA("DateRDV",TCD!$B$1,"DT","GE","Bénéficiaire",$A136,AU$6,AU$5,"Mois (DateRDV)",AU$7,"Années (DateRDV)",AU$3,"Présence","Absent"),4,""),"")</f>
        <v/>
      </c>
      <c r="AV136" s="166" t="str">
        <f>IFERROR(IF(GETPIVOTDATA("DateRDV",TCD!$B$1,"DT","GE","Bénéficiaire",$A136,AV$6,AV$5,"Mois (DateRDV)",AV$7,"Années (DateRDV)",AV$3),1,""),"")</f>
        <v/>
      </c>
      <c r="AW136" s="166" t="str">
        <f>IFERROR(IF(GETPIVOTDATA("DateRDV",TCD!$B$1,"DT","GE","Bénéficiaire",$A136,AW$6,AW$5,"Mois (DateRDV)",AW$7,"Années (DateRDV)",AW$3),2,""),"")</f>
        <v/>
      </c>
      <c r="AX136" s="166" t="str">
        <f>IFERROR(IF(GETPIVOTDATA("DateRDV",TCD!$B$1,"DT","GE","Bénéficiaire",$A136,AX$6,AX$5,"Mois (DateRDV)",AX$7,"Années (DateRDV)",AX$3,"Présence","Excusé"),3,""),"")</f>
        <v/>
      </c>
      <c r="AY136" s="166" t="str">
        <f>IFERROR(IF(GETPIVOTDATA("DateRDV",TCD!$B$1,"DT","GE","Bénéficiaire",$A136,AY$6,AY$5,"Mois (DateRDV)",AY$7,"Années (DateRDV)",AY$3,"Présence","Absent"),4,""),"")</f>
        <v/>
      </c>
      <c r="AZ136" s="166" t="str">
        <f>IFERROR(IF(GETPIVOTDATA("DateRDV",TCD!$B$1,"DT","GE","Bénéficiaire",$A136,AZ$6,AZ$5,"Mois (DateRDV)",AZ$7,"Années (DateRDV)",AZ$3),1,""),"")</f>
        <v/>
      </c>
      <c r="BA136" s="166" t="str">
        <f>IFERROR(IF(GETPIVOTDATA("DateRDV",TCD!$B$1,"DT","GE","Bénéficiaire",$A136,BA$6,BA$5,"Mois (DateRDV)",BA$7,"Années (DateRDV)",BA$3),2,""),"")</f>
        <v/>
      </c>
      <c r="BB136" s="166" t="str">
        <f>IFERROR(IF(GETPIVOTDATA("DateRDV",TCD!$B$1,"DT","GE","Bénéficiaire",$A136,BB$6,BB$5,"Mois (DateRDV)",BB$7,"Années (DateRDV)",BB$3,"Présence","Excusé"),3,""),"")</f>
        <v/>
      </c>
      <c r="BC136" s="166" t="str">
        <f>IFERROR(IF(GETPIVOTDATA("DateRDV",TCD!$B$1,"DT","GE","Bénéficiaire",$A136,BC$6,BC$5,"Mois (DateRDV)",BC$7,"Années (DateRDV)",BC$3,"Présence","Absent"),4,""),"")</f>
        <v/>
      </c>
      <c r="BD136" s="166" t="str">
        <f>IFERROR(IF(GETPIVOTDATA("DateRDV",TCD!$B$1,"DT","GE","Bénéficiaire",$A136,BD$6,BD$5,"Mois (DateRDV)",BD$7,"Années (DateRDV)",BD$3),1,""),"")</f>
        <v/>
      </c>
      <c r="BE136" s="166" t="str">
        <f>IFERROR(IF(GETPIVOTDATA("DateRDV",TCD!$B$1,"DT","GE","Bénéficiaire",$A136,BE$6,BE$5,"Mois (DateRDV)",BE$7,"Années (DateRDV)",BE$3),2,""),"")</f>
        <v/>
      </c>
      <c r="BF136" s="166" t="str">
        <f>IFERROR(IF(GETPIVOTDATA("DateRDV",TCD!$B$1,"DT","GE","Bénéficiaire",$A136,BF$6,BF$5,"Mois (DateRDV)",BF$7,"Années (DateRDV)",BF$3,"Présence","Excusé"),3,""),"")</f>
        <v/>
      </c>
      <c r="BG136" s="166" t="str">
        <f>IFERROR(IF(GETPIVOTDATA("DateRDV",TCD!$B$1,"DT","GE","Bénéficiaire",$A136,BG$6,BG$5,"Mois (DateRDV)",BG$7,"Années (DateRDV)",BG$3,"Présence","Absent"),4,""),"")</f>
        <v/>
      </c>
      <c r="BH136" s="166" t="str">
        <f>IFERROR(IF(GETPIVOTDATA("DateRDV",TCD!$B$1,"DT","GE","Bénéficiaire",$A136,BH$6,BH$5,"Mois (DateRDV)",BH$7,"Années (DateRDV)",BH$3),1,""),"")</f>
        <v/>
      </c>
      <c r="BI136" s="166" t="str">
        <f>IFERROR(IF(GETPIVOTDATA("DateRDV",TCD!$B$1,"DT","GE","Bénéficiaire",$A136,BI$6,BI$5,"Mois (DateRDV)",BI$7,"Années (DateRDV)",BI$3),2,""),"")</f>
        <v/>
      </c>
      <c r="BJ136" s="166" t="str">
        <f>IFERROR(IF(GETPIVOTDATA("DateRDV",TCD!$B$1,"DT","GE","Bénéficiaire",$A136,BJ$6,BJ$5,"Mois (DateRDV)",BJ$7,"Années (DateRDV)",BJ$3,"Présence","Excusé"),3,""),"")</f>
        <v/>
      </c>
      <c r="BK136" s="166" t="str">
        <f>IFERROR(IF(GETPIVOTDATA("DateRDV",TCD!$B$1,"DT","GE","Bénéficiaire",$A136,BK$6,BK$5,"Mois (DateRDV)",BK$7,"Années (DateRDV)",BK$3,"Présence","Absent"),4,""),"")</f>
        <v/>
      </c>
      <c r="BL136" s="166" t="str">
        <f>IFERROR(IF(GETPIVOTDATA("DateRDV",TCD!$B$1,"DT","GE","Bénéficiaire",$A136,BL$6,BL$5,"Mois (DateRDV)",BL$7,"Années (DateRDV)",BL$3),1,""),"")</f>
        <v/>
      </c>
      <c r="BM136" s="166" t="str">
        <f>IFERROR(IF(GETPIVOTDATA("DateRDV",TCD!$B$1,"DT","GE","Bénéficiaire",$A136,BM$6,BM$5,"Mois (DateRDV)",BM$7,"Années (DateRDV)",BM$3),2,""),"")</f>
        <v/>
      </c>
      <c r="BN136" s="166" t="str">
        <f>IFERROR(IF(GETPIVOTDATA("DateRDV",TCD!$B$1,"DT","GE","Bénéficiaire",$A136,BN$6,BN$5,"Mois (DateRDV)",BN$7,"Années (DateRDV)",BN$3,"Présence","Excusé"),3,""),"")</f>
        <v/>
      </c>
      <c r="BO136" s="166" t="str">
        <f>IFERROR(IF(GETPIVOTDATA("DateRDV",TCD!$B$1,"DT","GE","Bénéficiaire",$A136,BO$6,BO$5,"Mois (DateRDV)",BO$7,"Années (DateRDV)",BO$3,"Présence","Absent"),4,""),"")</f>
        <v/>
      </c>
      <c r="BP136" s="166" t="str">
        <f>IFERROR(IF(GETPIVOTDATA("DateRDV",TCD!$B$1,"DT","GE","Bénéficiaire",$A136,BP$6,BP$5,"Mois (DateRDV)",BP$7,"Années (DateRDV)",BP$3),1,""),"")</f>
        <v/>
      </c>
      <c r="BQ136" s="166" t="str">
        <f>IFERROR(IF(GETPIVOTDATA("DateRDV",TCD!$B$1,"DT","GE","Bénéficiaire",$A136,BQ$6,BQ$5,"Mois (DateRDV)",BQ$7,"Années (DateRDV)",BQ$3),2,""),"")</f>
        <v/>
      </c>
      <c r="BR136" s="166" t="str">
        <f>IFERROR(IF(GETPIVOTDATA("DateRDV",TCD!$B$1,"DT","GE","Bénéficiaire",$A136,BR$6,BR$5,"Mois (DateRDV)",BR$7,"Années (DateRDV)",BR$3,"Présence","Excusé"),3,""),"")</f>
        <v/>
      </c>
      <c r="BS136" s="166" t="str">
        <f>IFERROR(IF(GETPIVOTDATA("DateRDV",TCD!$B$1,"DT","GE","Bénéficiaire",$A136,BS$6,BS$5,"Mois (DateRDV)",BS$7,"Années (DateRDV)",BS$3,"Présence","Absent"),4,""),"")</f>
        <v/>
      </c>
      <c r="BT136" s="166" t="str">
        <f>IFERROR(IF(GETPIVOTDATA("DateRDV",TCD!$B$1,"DT","GE","Bénéficiaire",$A136,BT$6,BT$5,"Mois (DateRDV)",BT$7,"Années (DateRDV)",BT$3),1,""),"")</f>
        <v/>
      </c>
      <c r="BU136" s="166" t="str">
        <f>IFERROR(IF(GETPIVOTDATA("DateRDV",TCD!$B$1,"DT","GE","Bénéficiaire",$A136,BU$6,BU$5,"Mois (DateRDV)",BU$7,"Années (DateRDV)",BU$3),2,""),"")</f>
        <v/>
      </c>
      <c r="BV136" s="166" t="str">
        <f>IFERROR(IF(GETPIVOTDATA("DateRDV",TCD!$B$1,"DT","GE","Bénéficiaire",$A136,BV$6,BV$5,"Mois (DateRDV)",BV$7,"Années (DateRDV)",BV$3,"Présence","Excusé"),3,""),"")</f>
        <v/>
      </c>
      <c r="BW136" s="166" t="str">
        <f>IFERROR(IF(GETPIVOTDATA("DateRDV",TCD!$B$1,"DT","GE","Bénéficiaire",$A136,BW$6,BW$5,"Mois (DateRDV)",BW$7,"Années (DateRDV)",BW$3,"Présence","Absent"),4,""),"")</f>
        <v/>
      </c>
      <c r="BX136" s="166" t="str">
        <f>IFERROR(IF(GETPIVOTDATA("DateRDV",TCD!$B$1,"DT","GE","Bénéficiaire",$A136,BX$6,BX$5,"Mois (DateRDV)",BX$7,"Années (DateRDV)",BX$3),1,""),"")</f>
        <v/>
      </c>
      <c r="BY136" s="166" t="str">
        <f>IFERROR(IF(GETPIVOTDATA("DateRDV",TCD!$B$1,"DT","GE","Bénéficiaire",$A136,BY$6,BY$5,"Mois (DateRDV)",BY$7,"Années (DateRDV)",BY$3),2,""),"")</f>
        <v/>
      </c>
      <c r="BZ136" s="166" t="str">
        <f>IFERROR(IF(GETPIVOTDATA("DateRDV",TCD!$B$1,"DT","GE","Bénéficiaire",$A136,BZ$6,BZ$5,"Mois (DateRDV)",BZ$7,"Années (DateRDV)",BZ$3,"Présence","Excusé"),3,""),"")</f>
        <v/>
      </c>
      <c r="CA136" s="166" t="str">
        <f>IFERROR(IF(GETPIVOTDATA("DateRDV",TCD!$B$1,"DT","GE","Bénéficiaire",$A136,CA$6,CA$5,"Mois (DateRDV)",CA$7,"Années (DateRDV)",CA$3,"Présence","Absent"),4,""),"")</f>
        <v/>
      </c>
      <c r="CB136" s="166" t="str">
        <f>IFERROR(IF(GETPIVOTDATA("DateRDV",TCD!$B$1,"DT","GE","Bénéficiaire",$A136,CB$6,CB$5,"Mois (DateRDV)",CB$7,"Années (DateRDV)",CB$3),1,""),"")</f>
        <v/>
      </c>
      <c r="CC136" s="166" t="str">
        <f>IFERROR(IF(GETPIVOTDATA("DateRDV",TCD!$B$1,"DT","GE","Bénéficiaire",$A136,CC$6,CC$5,"Mois (DateRDV)",CC$7,"Années (DateRDV)",CC$3),2,""),"")</f>
        <v/>
      </c>
      <c r="CD136" s="166" t="str">
        <f>IFERROR(IF(GETPIVOTDATA("DateRDV",TCD!$B$1,"DT","GE","Bénéficiaire",$A136,CD$6,CD$5,"Mois (DateRDV)",CD$7,"Années (DateRDV)",CD$3,"Présence","Excusé"),3,""),"")</f>
        <v/>
      </c>
      <c r="CE136" s="166" t="str">
        <f>IFERROR(IF(GETPIVOTDATA("DateRDV",TCD!$B$1,"DT","GE","Bénéficiaire",$A136,CE$6,CE$5,"Mois (DateRDV)",CE$7,"Années (DateRDV)",CE$3,"Présence","Absent"),4,""),"")</f>
        <v/>
      </c>
      <c r="CF136" s="166" t="str">
        <f>IFERROR(IF(GETPIVOTDATA("DateRDV",TCD!$B$1,"DT","GE","Bénéficiaire",$A136,CF$6,CF$5,"Mois (DateRDV)",CF$7,"Années (DateRDV)",CF$3),1,""),"")</f>
        <v/>
      </c>
      <c r="CG136" s="166" t="str">
        <f>IFERROR(IF(GETPIVOTDATA("DateRDV",TCD!$B$1,"DT","GE","Bénéficiaire",$A136,CG$6,CG$5,"Mois (DateRDV)",CG$7,"Années (DateRDV)",CG$3),2,""),"")</f>
        <v/>
      </c>
      <c r="CH136" s="166" t="str">
        <f>IFERROR(IF(GETPIVOTDATA("DateRDV",TCD!$B$1,"DT","GE","Bénéficiaire",$A136,CH$6,CH$5,"Mois (DateRDV)",CH$7,"Années (DateRDV)",CH$3,"Présence","Excusé"),3,""),"")</f>
        <v/>
      </c>
      <c r="CI136" s="166" t="str">
        <f>IFERROR(IF(GETPIVOTDATA("DateRDV",TCD!$B$1,"DT","GE","Bénéficiaire",$A136,CI$6,CI$5,"Mois (DateRDV)",CI$7,"Années (DateRDV)",CI$3,"Présence","Absent"),4,""),"")</f>
        <v/>
      </c>
      <c r="CJ136" s="166" t="str">
        <f>IFERROR(IF(GETPIVOTDATA("DateRDV",TCD!$B$1,"DT","GE","Bénéficiaire",$A136,CJ$6,CJ$5,"Mois (DateRDV)",CJ$7,"Années (DateRDV)",CJ$3),1,""),"")</f>
        <v/>
      </c>
      <c r="CK136" s="166" t="str">
        <f>IFERROR(IF(GETPIVOTDATA("DateRDV",TCD!$B$1,"DT","GE","Bénéficiaire",$A136,CK$6,CK$5,"Mois (DateRDV)",CK$7,"Années (DateRDV)",CK$3),2,""),"")</f>
        <v/>
      </c>
      <c r="CL136" s="166" t="str">
        <f>IFERROR(IF(GETPIVOTDATA("DateRDV",TCD!$B$1,"DT","GE","Bénéficiaire",$A136,GI$6,GI$5,"Mois (DateRDV)",GI$7,"Années (DateRDV)",GI$3,"Présence","Excusé"),3,""),"")</f>
        <v/>
      </c>
      <c r="CM136" s="166" t="str">
        <f>IFERROR(IF(GETPIVOTDATA("DateRDV",TCD!$B$1,"DT","GE","Bénéficiaire",$A136,CM$6,CM$5,"Mois (DateRDV)",CM$7,"Années (DateRDV)",CM$3,"Présence","Absent"),4,""),"")</f>
        <v/>
      </c>
      <c r="CN136" s="166" t="str">
        <f>IFERROR(IF(GETPIVOTDATA("DateRDV",TCD!$B$1,"DT","GE","Bénéficiaire",$A136,CN$6,CN$5,"Mois (DateRDV)",CN$7,"Années (DateRDV)",CN$3),1,""),"")</f>
        <v/>
      </c>
      <c r="CO136" s="166" t="str">
        <f>IFERROR(IF(GETPIVOTDATA("DateRDV",TCD!$B$1,"DT","GE","Bénéficiaire",$A136,CO$6,CO$5,"Mois (DateRDV)",CO$7,"Années (DateRDV)",CO$3),2,""),"")</f>
        <v/>
      </c>
      <c r="CP136" s="166" t="str">
        <f>IFERROR(IF(GETPIVOTDATA("DateRDV",TCD!$B$1,"DT","GE","Bénéficiaire",$A136,CP$6,CP$5,"Mois (DateRDV)",CP$7,"Années (DateRDV)",CP$3,"Présence","Excusé"),3,""),"")</f>
        <v/>
      </c>
      <c r="CQ136" s="166" t="str">
        <f>IFERROR(IF(GETPIVOTDATA("DateRDV",TCD!$B$1,"DT","GE","Bénéficiaire",$A136,CQ$6,CQ$5,"Mois (DateRDV)",CQ$7,"Années (DateRDV)",CQ$3,"Présence","Absent"),4,""),"")</f>
        <v/>
      </c>
      <c r="CR136" s="166" t="str">
        <f>IFERROR(IF(GETPIVOTDATA("DateRDV",TCD!$B$1,"DT","GE","Bénéficiaire",$A136,CR$6,CR$5,"Mois (DateRDV)",CR$7,"Années (DateRDV)",CR$3),1,""),"")</f>
        <v/>
      </c>
      <c r="CS136" s="166" t="str">
        <f>IFERROR(IF(GETPIVOTDATA("DateRDV",TCD!$B$1,"DT","GE","Bénéficiaire",$A136,CS$6,CS$5,"Mois (DateRDV)",CS$7,"Années (DateRDV)",CS$3),2,""),"")</f>
        <v/>
      </c>
      <c r="CT136" s="166" t="str">
        <f>IFERROR(IF(GETPIVOTDATA("DateRDV",TCD!$B$1,"DT","GE","Bénéficiaire",$A136,CT$6,CT$5,"Mois (DateRDV)",CT$7,"Années (DateRDV)",CT$3,"Présence","Excusé"),3,""),"")</f>
        <v/>
      </c>
      <c r="CU136" s="166" t="str">
        <f>IFERROR(IF(GETPIVOTDATA("DateRDV",TCD!$B$1,"DT","GE","Bénéficiaire",$A136,CU$6,CU$5,"Mois (DateRDV)",CU$7,"Années (DateRDV)",CU$3,"Présence","Absent"),4,""),"")</f>
        <v/>
      </c>
      <c r="CV136" s="166" t="str">
        <f>IFERROR(IF(GETPIVOTDATA("DateRDV",TCD!$B$1,"DT","GE","Bénéficiaire",$A136,CV$6,CV$5,"Mois (DateRDV)",CV$7,"Années (DateRDV)",CV$3),1,""),"")</f>
        <v/>
      </c>
      <c r="CW136" s="166" t="str">
        <f>IFERROR(IF(GETPIVOTDATA("DateRDV",TCD!$B$1,"DT","GE","Bénéficiaire",$A136,CW$6,CW$5,"Mois (DateRDV)",CW$7,"Années (DateRDV)",CW$3),2,""),"")</f>
        <v/>
      </c>
      <c r="CX136" s="166" t="str">
        <f>IFERROR(IF(GETPIVOTDATA("DateRDV",TCD!$B$1,"DT","GE","Bénéficiaire",$A136,CX$6,CX$5,"Mois (DateRDV)",CX$7,"Années (DateRDV)",CX$3,"Présence","Excusé"),3,""),"")</f>
        <v/>
      </c>
      <c r="CY136" s="166" t="str">
        <f>IFERROR(IF(GETPIVOTDATA("DateRDV",TCD!$B$1,"DT","GE","Bénéficiaire",$A136,CY$6,CY$5,"Mois (DateRDV)",CY$7,"Années (DateRDV)",CY$3,"Présence","Absent"),4,""),"")</f>
        <v/>
      </c>
      <c r="CZ136" s="166" t="str">
        <f>IFERROR(IF(GETPIVOTDATA("DateRDV",TCD!$B$1,"DT","GE","Bénéficiaire",$A136,CZ$6,CZ$5,"Mois (DateRDV)",CZ$7,"Années (DateRDV)",CZ$3),1,""),"")</f>
        <v/>
      </c>
      <c r="DA136" s="166" t="str">
        <f>IFERROR(IF(GETPIVOTDATA("DateRDV",TCD!$B$1,"DT","GE","Bénéficiaire",$A136,DA$6,DA$5,"Mois (DateRDV)",DA$7,"Années (DateRDV)",DA$3),2,""),"")</f>
        <v/>
      </c>
      <c r="DB136" s="166" t="str">
        <f>IFERROR(IF(GETPIVOTDATA("DateRDV",TCD!$B$1,"DT","GE","Bénéficiaire",$A136,DB$6,DB$5,"Mois (DateRDV)",DB$7,"Années (DateRDV)",DB$3,"Présence","Excusé"),3,""),"")</f>
        <v/>
      </c>
      <c r="DC136" s="166" t="str">
        <f>IFERROR(IF(GETPIVOTDATA("DateRDV",TCD!$B$1,"DT","GE","Bénéficiaire",$A136,DC$6,DC$5,"Mois (DateRDV)",DC$7,"Années (DateRDV)",DC$3,"Présence","Absent"),4,""),"")</f>
        <v/>
      </c>
      <c r="DD136" s="166" t="str">
        <f>IFERROR(IF(GETPIVOTDATA("DateRDV",TCD!$B$1,"DT","GE","Bénéficiaire",$A136,DD$6,DD$5,"Mois (DateRDV)",DD$7,"Années (DateRDV)",DD$3),1,""),"")</f>
        <v/>
      </c>
      <c r="DE136" s="166" t="str">
        <f>IFERROR(IF(GETPIVOTDATA("DateRDV",TCD!$B$1,"DT","GE","Bénéficiaire",$A136,DE$6,DE$5,"Mois (DateRDV)",DE$7,"Années (DateRDV)",DE$3),2,""),"")</f>
        <v/>
      </c>
      <c r="DF136" s="166" t="str">
        <f>IFERROR(IF(GETPIVOTDATA("DateRDV",TCD!$B$1,"DT","GE","Bénéficiaire",$A136,DF$6,DF$5,"Mois (DateRDV)",DF$7,"Années (DateRDV)",DF$3,"Présence","Excusé"),3,""),"")</f>
        <v/>
      </c>
      <c r="DG136" s="166" t="str">
        <f>IFERROR(IF(GETPIVOTDATA("DateRDV",TCD!$B$1,"DT","GE","Bénéficiaire",$A136,DG$6,DG$5,"Mois (DateRDV)",DG$7,"Années (DateRDV)",DG$3,"Présence","Absent"),4,""),"")</f>
        <v/>
      </c>
      <c r="DH136" s="166" t="str">
        <f>IFERROR(IF(GETPIVOTDATA("DateRDV",TCD!$B$1,"DT","GE","Bénéficiaire",$A136,DH$6,DH$5,"Mois (DateRDV)",DH$7,"Années (DateRDV)",DH$3),1,""),"")</f>
        <v/>
      </c>
      <c r="DI136" s="166" t="str">
        <f>IFERROR(IF(GETPIVOTDATA("DateRDV",TCD!$B$1,"DT","GE","Bénéficiaire",$A136,DI$6,DI$5,"Mois (DateRDV)",DI$7,"Années (DateRDV)",DI$3),2,""),"")</f>
        <v/>
      </c>
      <c r="DJ136" s="166" t="str">
        <f>IFERROR(IF(GETPIVOTDATA("DateRDV",TCD!$B$1,"DT","GE","Bénéficiaire",$A136,DJ$6,DJ$5,"Mois (DateRDV)",DJ$7,"Années (DateRDV)",DJ$3,"Présence","Excusé"),3,""),"")</f>
        <v/>
      </c>
      <c r="DK136" s="166" t="str">
        <f>IFERROR(IF(GETPIVOTDATA("DateRDV",TCD!$B$1,"DT","GE","Bénéficiaire",$A136,DK$6,DK$5,"Mois (DateRDV)",DK$7,"Années (DateRDV)",DK$3,"Présence","Absent"),4,""),"")</f>
        <v/>
      </c>
      <c r="DL136" s="166" t="str">
        <f>IFERROR(IF(GETPIVOTDATA("DateRDV",TCD!$B$1,"DT","GE","Bénéficiaire",$A136,DL$6,DL$5,"Mois (DateRDV)",DL$7,"Années (DateRDV)",DL$3),1,""),"")</f>
        <v/>
      </c>
      <c r="DM136" s="166" t="str">
        <f>IFERROR(IF(GETPIVOTDATA("DateRDV",TCD!$B$1,"DT","GE","Bénéficiaire",$A136,DM$6,DM$5,"Mois (DateRDV)",DM$7,"Années (DateRDV)",DM$3),2,""),"")</f>
        <v/>
      </c>
      <c r="DN136" s="166" t="str">
        <f>IFERROR(IF(GETPIVOTDATA("DateRDV",TCD!$B$1,"DT","GE","Bénéficiaire",$A136,DN$6,DN$5,"Mois (DateRDV)",DN$7,"Années (DateRDV)",DN$3,"Présence","Excusé"),3,""),"")</f>
        <v/>
      </c>
      <c r="DO136" s="166" t="str">
        <f>IFERROR(IF(GETPIVOTDATA("DateRDV",TCD!$B$1,"DT","GE","Bénéficiaire",$A136,DO$6,DO$5,"Mois (DateRDV)",DO$7,"Années (DateRDV)",DO$3,"Présence","Absent"),4,""),"")</f>
        <v/>
      </c>
    </row>
    <row r="137" spans="1:119" x14ac:dyDescent="0.2">
      <c r="A137" t="str">
        <v>TOUIKER Dalila</v>
      </c>
      <c r="B137" s="169" t="str">
        <f>IFERROR(IF(INDEX(Data!P:P,MATCH(A137,Data!B:B,0))&lt;&gt;"",INDEX(Data!P:P,MATCH(A137,Data!B:B,0)),""),"")</f>
        <v>TOUIKER</v>
      </c>
      <c r="C137" s="169" t="str">
        <f>IFERROR(IF(INDEX(Data!O:O,MATCH(A137,Data!B:B,0))&lt;&gt;"",INDEX(Data!O:O,MATCH(A137,Data!B:B,0)),""),"")</f>
        <v>Dalila</v>
      </c>
      <c r="D137" s="169" t="str">
        <f>IFERROR(IF(INDEX(Data!J:J,MATCH(A137,Data!B:B,0))&lt;&gt;"",INDEX(Data!J:J,MATCH(A137,Data!B:B,0)),""),"")</f>
        <v>CD</v>
      </c>
      <c r="E137" s="169" t="str">
        <f>IFERROR(IF(INDEX(Data!M:M,MATCH(A137,Data!B:B,0))&lt;&gt;"",INDEX(Data!M:M,MATCH(A137,Data!B:B,0)),""),"")</f>
        <v>ANNEMASSE</v>
      </c>
      <c r="F137" s="169">
        <f>IFERROR(IF(INDEX(Data!N:N,MATCH(A137,Data!B:B,0))&lt;&gt;"",INDEX(Data!N:N,MATCH(A137,Data!B:B,0)),""),"")</f>
        <v>74100</v>
      </c>
      <c r="G137" s="170">
        <f>IFERROR(IF(INDEX(Data!K:K,MATCH(A137,Data!B:B,0))&lt;&gt;"",INDEX(Data!K:K,MATCH(A137,Data!B:B,0)),""),"")</f>
        <v>45635</v>
      </c>
      <c r="H137" s="170">
        <f>IFERROR(IF(INDEX(Data!L:L,MATCH(A137,Data!B:B,0))&lt;&gt;"",INDEX(Data!L:L,MATCH(A137,Data!B:B,0)),""),"")</f>
        <v>45636</v>
      </c>
      <c r="I137" s="170">
        <f>IFERROR(IF(INDEX(Data!C:C,MATCH(A137,Data!B:B,0))&lt;&gt;"",INDEX(Data!C:C,MATCH(A137,Data!B:B,0)),""),"")</f>
        <v>45708</v>
      </c>
      <c r="J137" s="170">
        <f>IFERROR(IF(INDEX(Data!D:D,MATCH(A137,Data!B:B,0))&lt;&gt;"",INDEX(Data!D:D,MATCH(A137,Data!B:B,0)),""),"")</f>
        <v>45876</v>
      </c>
      <c r="K137" s="171" t="str">
        <f>IFERROR(IF(INDEX(Data!H:H,MATCH(A137,Data!B:B,0))&lt;&gt;"",INDEX(Data!H:H,MATCH(A137,Data!B:B,0)),""),"")</f>
        <v>Remobilisation</v>
      </c>
      <c r="L137" s="166" t="str">
        <f>IFERROR(IF(GETPIVOTDATA("DateRDV",TCD!$B$1,"DT","GE","Bénéficiaire",$A137,L$6,L$5,"Mois (DateRDV)",L$7,"Années (DateRDV)",L$3),1,""),"")</f>
        <v/>
      </c>
      <c r="M137" s="166" t="str">
        <f>IFERROR(IF(GETPIVOTDATA("DateRDV",TCD!$B$1,"DT","GE","Bénéficiaire",$A137,M$6,M$5,"Mois (DateRDV)",M$7,"Années (DateRDV)",M$3),2,""),"")</f>
        <v/>
      </c>
      <c r="N137" s="166" t="str">
        <f>IFERROR(IF(GETPIVOTDATA("DateRDV",TCD!$B$1,"DT","GE","Bénéficiaire",$A137,N$6,N$5,"Mois (DateRDV)",N$7,"Années (DateRDV)",N$3,"Présence","Excusé"),3,""),"")</f>
        <v/>
      </c>
      <c r="O137" s="166" t="str">
        <f>IFERROR(IF(GETPIVOTDATA("DateRDV",TCD!$B$1,"DT","GE","Bénéficiaire",$A137,O$6,O$5,"Mois (DateRDV)",O$7,"Années (DateRDV)",O$3,"Présence","Absent"),4,""),"")</f>
        <v/>
      </c>
      <c r="P137" s="166" t="str">
        <f>IFERROR(IF(GETPIVOTDATA("DateRDV",TCD!$B$1,"DT","GE","Bénéficiaire",$A137,P$6,P$5,"Mois (DateRDV)",P$7,"Années (DateRDV)",P$3),1,""),"")</f>
        <v/>
      </c>
      <c r="Q137" s="166" t="str">
        <f>IFERROR(IF(GETPIVOTDATA("DateRDV",TCD!$B$1,"DT","GE","Bénéficiaire",$A137,Q$6,Q$5,"Mois (DateRDV)",Q$7,"Années (DateRDV)",Q$3),2,""),"")</f>
        <v/>
      </c>
      <c r="R137" s="166" t="str">
        <f>IFERROR(IF(GETPIVOTDATA("DateRDV",TCD!$B$1,"DT","GE","Bénéficiaire",$A137,R$6,R$5,"Mois (DateRDV)",R$7,"Années (DateRDV)",R$3,"Présence","Excusé"),3,""),"")</f>
        <v/>
      </c>
      <c r="S137" s="166" t="str">
        <f>IFERROR(IF(GETPIVOTDATA("DateRDV",TCD!$B$1,"DT","GE","Bénéficiaire",$A137,S$6,S$5,"Mois (DateRDV)",S$7,"Années (DateRDV)",S$3,"Présence","Absent"),4,""),"")</f>
        <v/>
      </c>
      <c r="T137" s="166" t="str">
        <f>IFERROR(IF(GETPIVOTDATA("DateRDV",TCD!$B$1,"DT","GE","Bénéficiaire",$A137,T$6,T$5,"Mois (DateRDV)",T$7,"Années (DateRDV)",T$3),1,""),"")</f>
        <v/>
      </c>
      <c r="U137" s="166" t="str">
        <f>IFERROR(IF(GETPIVOTDATA("DateRDV",TCD!$B$1,"DT","GE","Bénéficiaire",$A137,U$6,U$5,"Mois (DateRDV)",U$7,"Années (DateRDV)",U$3),2,""),"")</f>
        <v/>
      </c>
      <c r="V137" s="166" t="str">
        <f>IFERROR(IF(GETPIVOTDATA("DateRDV",TCD!$B$1,"DT","GE","Bénéficiaire",$A137,V$6,V$5,"Mois (DateRDV)",V$7,"Années (DateRDV)",V$3,"Présence","Excusé"),3,""),"")</f>
        <v/>
      </c>
      <c r="W137" s="166" t="str">
        <f>IFERROR(IF(GETPIVOTDATA("DateRDV",TCD!$B$1,"DT","GE","Bénéficiaire",$A137,W$6,W$5,"Mois (DateRDV)",W$7,"Années (DateRDV)",W$3,"Présence","Absent"),4,""),"")</f>
        <v/>
      </c>
      <c r="X137" s="166" t="str">
        <f>IFERROR(IF(GETPIVOTDATA("DateRDV",TCD!$B$1,"DT","GE","Bénéficiaire",$A137,X$6,X$5,"Mois (DateRDV)",X$7,"Années (DateRDV)",X$3),1,""),"")</f>
        <v/>
      </c>
      <c r="Y137" s="166" t="str">
        <f>IFERROR(IF(GETPIVOTDATA("DateRDV",TCD!$B$1,"DT","GE","Bénéficiaire",$A137,Y$6,Y$5,"Mois (DateRDV)",Y$7,"Années (DateRDV)",Y$3),2,""),"")</f>
        <v/>
      </c>
      <c r="Z137" s="166" t="str">
        <f>IFERROR(IF(GETPIVOTDATA("DateRDV",TCD!$B$1,"DT","GE","Bénéficiaire",$A137,Z$6,Z$5,"Mois (DateRDV)",Z$7,"Années (DateRDV)",Z$3,"Présence","Excusé"),3,""),"")</f>
        <v/>
      </c>
      <c r="AA137" s="166" t="str">
        <f>IFERROR(IF(GETPIVOTDATA("DateRDV",TCD!$B$1,"DT","GE","Bénéficiaire",$A137,AA$6,AA$5,"Mois (DateRDV)",AA$7,"Années (DateRDV)",AA$3,"Présence","Absent"),4,""),"")</f>
        <v/>
      </c>
      <c r="AB137" s="166" t="str">
        <f>IFERROR(IF(GETPIVOTDATA("DateRDV",TCD!$B$1,"DT","GE","Bénéficiaire",$A137,AB$6,AB$5,"Mois (DateRDV)",AB$7,"Années (DateRDV)",AB$3),1,""),"")</f>
        <v/>
      </c>
      <c r="AC137" s="166" t="str">
        <f>IFERROR(IF(GETPIVOTDATA("DateRDV",TCD!$B$1,"DT","GE","Bénéficiaire",$A137,AC$6,AC$5,"Mois (DateRDV)",AC$7,"Années (DateRDV)",AC$3),2,""),"")</f>
        <v/>
      </c>
      <c r="AD137" s="166" t="str">
        <f>IFERROR(IF(GETPIVOTDATA("DateRDV",TCD!$B$1,"DT","GE","Bénéficiaire",$A137,AD$6,AD$5,"Mois (DateRDV)",AD$7,"Années (DateRDV)",AD$3,"Présence","Excusé"),3,""),"")</f>
        <v/>
      </c>
      <c r="AE137" s="166" t="str">
        <f>IFERROR(IF(GETPIVOTDATA("DateRDV",TCD!$B$1,"DT","GE","Bénéficiaire",$A137,AE$6,AE$5,"Mois (DateRDV)",AE$7,"Années (DateRDV)",AE$3,"Présence","Absent"),4,""),"")</f>
        <v/>
      </c>
      <c r="AF137" s="166" t="str">
        <f>IFERROR(IF(GETPIVOTDATA("DateRDV",TCD!$B$1,"DT","GE","Bénéficiaire",$A137,AF$6,AF$5,"Mois (DateRDV)",AF$7,"Années (DateRDV)",AF$3),1,""),"")</f>
        <v/>
      </c>
      <c r="AG137" s="166" t="str">
        <f>IFERROR(IF(GETPIVOTDATA("DateRDV",TCD!$B$1,"DT","GE","Bénéficiaire",$A137,AG$6,AG$5,"Mois (DateRDV)",AG$7,"Années (DateRDV)",AG$3),2,""),"")</f>
        <v/>
      </c>
      <c r="AH137" s="166" t="str">
        <f>IFERROR(IF(GETPIVOTDATA("DateRDV",TCD!$B$1,"DT","GE","Bénéficiaire",$A137,AH$6,AH$5,"Mois (DateRDV)",AH$7,"Années (DateRDV)",AH$3,"Présence","Excusé"),3,""),"")</f>
        <v/>
      </c>
      <c r="AI137" s="166" t="str">
        <f>IFERROR(IF(GETPIVOTDATA("DateRDV",TCD!$B$1,"DT","GE","Bénéficiaire",$A137,AI$6,AI$5,"Mois (DateRDV)",AI$7,"Années (DateRDV)",AI$3,"Présence","Absent"),4,""),"")</f>
        <v/>
      </c>
      <c r="AJ137" s="166" t="str">
        <f>IFERROR(IF(GETPIVOTDATA("DateRDV",TCD!$B$1,"DT","GE","Bénéficiaire",$A137,AJ$6,AJ$5,"Mois (DateRDV)",AJ$7,"Années (DateRDV)",AJ$3),1,""),"")</f>
        <v/>
      </c>
      <c r="AK137" s="166" t="str">
        <f>IFERROR(IF(GETPIVOTDATA("DateRDV",TCD!$B$1,"DT","GE","Bénéficiaire",$A137,AK$6,AK$5,"Mois (DateRDV)",AK$7,"Années (DateRDV)",AK$3),2,""),"")</f>
        <v/>
      </c>
      <c r="AL137" s="166" t="str">
        <f>IFERROR(IF(GETPIVOTDATA("DateRDV",TCD!$B$1,"DT","GE","Bénéficiaire",$A137,AL$6,AL$5,"Mois (DateRDV)",AL$7,"Années (DateRDV)",AL$3,"Présence","Excusé"),3,""),"")</f>
        <v/>
      </c>
      <c r="AM137" s="166" t="str">
        <f>IFERROR(IF(GETPIVOTDATA("DateRDV",TCD!$B$1,"DT","GE","Bénéficiaire",$A137,AM$6,AM$5,"Mois (DateRDV)",AM$7,"Années (DateRDV)",AM$3,"Présence","Absent"),4,""),"")</f>
        <v/>
      </c>
      <c r="AN137" s="166" t="str">
        <f>IFERROR(IF(GETPIVOTDATA("DateRDV",TCD!$B$1,"DT","GE","Bénéficiaire",$A137,AN$6,AN$5,"Mois (DateRDV)",AN$7,"Années (DateRDV)",AN$3),1,""),"")</f>
        <v/>
      </c>
      <c r="AO137" s="166" t="str">
        <f>IFERROR(IF(GETPIVOTDATA("DateRDV",TCD!$B$1,"DT","GE","Bénéficiaire",$A137,AO$6,AO$5,"Mois (DateRDV)",AO$7,"Années (DateRDV)",AO$3),2,""),"")</f>
        <v/>
      </c>
      <c r="AP137" s="166" t="str">
        <f>IFERROR(IF(GETPIVOTDATA("DateRDV",TCD!$B$1,"DT","GE","Bénéficiaire",$A137,AP$6,AP$5,"Mois (DateRDV)",AP$7,"Années (DateRDV)",AP$3,"Présence","Excusé"),3,""),"")</f>
        <v/>
      </c>
      <c r="AQ137" s="166" t="str">
        <f>IFERROR(IF(GETPIVOTDATA("DateRDV",TCD!$B$1,"DT","GE","Bénéficiaire",$A137,AQ$6,AQ$5,"Mois (DateRDV)",AQ$7,"Années (DateRDV)",AQ$3,"Présence","Absent"),4,""),"")</f>
        <v/>
      </c>
      <c r="AR137" s="166" t="str">
        <f>IFERROR(IF(GETPIVOTDATA("DateRDV",TCD!$B$1,"DT","GE","Bénéficiaire",$A137,AR$6,AR$5,"Mois (DateRDV)",AR$7,"Années (DateRDV)",AR$3),1,""),"")</f>
        <v/>
      </c>
      <c r="AS137" s="166" t="str">
        <f>IFERROR(IF(GETPIVOTDATA("DateRDV",TCD!$B$1,"DT","GE","Bénéficiaire",$A137,AS$6,AS$5,"Mois (DateRDV)",AS$7,"Années (DateRDV)",AS$3),2,""),"")</f>
        <v/>
      </c>
      <c r="AT137" s="166" t="str">
        <f>IFERROR(IF(GETPIVOTDATA("DateRDV",TCD!$B$1,"DT","GE","Bénéficiaire",$A137,AT$6,AT$5,"Mois (DateRDV)",AT$7,"Années (DateRDV)",AT$3,"Présence","Excusé"),3,""),"")</f>
        <v/>
      </c>
      <c r="AU137" s="166" t="str">
        <f>IFERROR(IF(GETPIVOTDATA("DateRDV",TCD!$B$1,"DT","GE","Bénéficiaire",$A137,AU$6,AU$5,"Mois (DateRDV)",AU$7,"Années (DateRDV)",AU$3,"Présence","Absent"),4,""),"")</f>
        <v/>
      </c>
      <c r="AV137" s="166" t="str">
        <f>IFERROR(IF(GETPIVOTDATA("DateRDV",TCD!$B$1,"DT","GE","Bénéficiaire",$A137,AV$6,AV$5,"Mois (DateRDV)",AV$7,"Années (DateRDV)",AV$3),1,""),"")</f>
        <v/>
      </c>
      <c r="AW137" s="166" t="str">
        <f>IFERROR(IF(GETPIVOTDATA("DateRDV",TCD!$B$1,"DT","GE","Bénéficiaire",$A137,AW$6,AW$5,"Mois (DateRDV)",AW$7,"Années (DateRDV)",AW$3),2,""),"")</f>
        <v/>
      </c>
      <c r="AX137" s="166" t="str">
        <f>IFERROR(IF(GETPIVOTDATA("DateRDV",TCD!$B$1,"DT","GE","Bénéficiaire",$A137,AX$6,AX$5,"Mois (DateRDV)",AX$7,"Années (DateRDV)",AX$3,"Présence","Excusé"),3,""),"")</f>
        <v/>
      </c>
      <c r="AY137" s="166" t="str">
        <f>IFERROR(IF(GETPIVOTDATA("DateRDV",TCD!$B$1,"DT","GE","Bénéficiaire",$A137,AY$6,AY$5,"Mois (DateRDV)",AY$7,"Années (DateRDV)",AY$3,"Présence","Absent"),4,""),"")</f>
        <v/>
      </c>
      <c r="AZ137" s="166" t="str">
        <f>IFERROR(IF(GETPIVOTDATA("DateRDV",TCD!$B$1,"DT","GE","Bénéficiaire",$A137,AZ$6,AZ$5,"Mois (DateRDV)",AZ$7,"Années (DateRDV)",AZ$3),1,""),"")</f>
        <v/>
      </c>
      <c r="BA137" s="166" t="str">
        <f>IFERROR(IF(GETPIVOTDATA("DateRDV",TCD!$B$1,"DT","GE","Bénéficiaire",$A137,BA$6,BA$5,"Mois (DateRDV)",BA$7,"Années (DateRDV)",BA$3),2,""),"")</f>
        <v/>
      </c>
      <c r="BB137" s="166" t="str">
        <f>IFERROR(IF(GETPIVOTDATA("DateRDV",TCD!$B$1,"DT","GE","Bénéficiaire",$A137,BB$6,BB$5,"Mois (DateRDV)",BB$7,"Années (DateRDV)",BB$3,"Présence","Excusé"),3,""),"")</f>
        <v/>
      </c>
      <c r="BC137" s="166" t="str">
        <f>IFERROR(IF(GETPIVOTDATA("DateRDV",TCD!$B$1,"DT","GE","Bénéficiaire",$A137,BC$6,BC$5,"Mois (DateRDV)",BC$7,"Années (DateRDV)",BC$3,"Présence","Absent"),4,""),"")</f>
        <v/>
      </c>
      <c r="BD137" s="166" t="str">
        <f>IFERROR(IF(GETPIVOTDATA("DateRDV",TCD!$B$1,"DT","GE","Bénéficiaire",$A137,BD$6,BD$5,"Mois (DateRDV)",BD$7,"Années (DateRDV)",BD$3),1,""),"")</f>
        <v/>
      </c>
      <c r="BE137" s="166" t="str">
        <f>IFERROR(IF(GETPIVOTDATA("DateRDV",TCD!$B$1,"DT","GE","Bénéficiaire",$A137,BE$6,BE$5,"Mois (DateRDV)",BE$7,"Années (DateRDV)",BE$3),2,""),"")</f>
        <v/>
      </c>
      <c r="BF137" s="166" t="str">
        <f>IFERROR(IF(GETPIVOTDATA("DateRDV",TCD!$B$1,"DT","GE","Bénéficiaire",$A137,BF$6,BF$5,"Mois (DateRDV)",BF$7,"Années (DateRDV)",BF$3,"Présence","Excusé"),3,""),"")</f>
        <v/>
      </c>
      <c r="BG137" s="166" t="str">
        <f>IFERROR(IF(GETPIVOTDATA("DateRDV",TCD!$B$1,"DT","GE","Bénéficiaire",$A137,BG$6,BG$5,"Mois (DateRDV)",BG$7,"Années (DateRDV)",BG$3,"Présence","Absent"),4,""),"")</f>
        <v/>
      </c>
      <c r="BH137" s="166" t="str">
        <f>IFERROR(IF(GETPIVOTDATA("DateRDV",TCD!$B$1,"DT","GE","Bénéficiaire",$A137,BH$6,BH$5,"Mois (DateRDV)",BH$7,"Années (DateRDV)",BH$3),1,""),"")</f>
        <v/>
      </c>
      <c r="BI137" s="166" t="str">
        <f>IFERROR(IF(GETPIVOTDATA("DateRDV",TCD!$B$1,"DT","GE","Bénéficiaire",$A137,BI$6,BI$5,"Mois (DateRDV)",BI$7,"Années (DateRDV)",BI$3),2,""),"")</f>
        <v/>
      </c>
      <c r="BJ137" s="166" t="str">
        <f>IFERROR(IF(GETPIVOTDATA("DateRDV",TCD!$B$1,"DT","GE","Bénéficiaire",$A137,BJ$6,BJ$5,"Mois (DateRDV)",BJ$7,"Années (DateRDV)",BJ$3,"Présence","Excusé"),3,""),"")</f>
        <v/>
      </c>
      <c r="BK137" s="166" t="str">
        <f>IFERROR(IF(GETPIVOTDATA("DateRDV",TCD!$B$1,"DT","GE","Bénéficiaire",$A137,BK$6,BK$5,"Mois (DateRDV)",BK$7,"Années (DateRDV)",BK$3,"Présence","Absent"),4,""),"")</f>
        <v/>
      </c>
      <c r="BL137" s="166" t="str">
        <f>IFERROR(IF(GETPIVOTDATA("DateRDV",TCD!$B$1,"DT","GE","Bénéficiaire",$A137,BL$6,BL$5,"Mois (DateRDV)",BL$7,"Années (DateRDV)",BL$3),1,""),"")</f>
        <v/>
      </c>
      <c r="BM137" s="166" t="str">
        <f>IFERROR(IF(GETPIVOTDATA("DateRDV",TCD!$B$1,"DT","GE","Bénéficiaire",$A137,BM$6,BM$5,"Mois (DateRDV)",BM$7,"Années (DateRDV)",BM$3),2,""),"")</f>
        <v/>
      </c>
      <c r="BN137" s="166" t="str">
        <f>IFERROR(IF(GETPIVOTDATA("DateRDV",TCD!$B$1,"DT","GE","Bénéficiaire",$A137,BN$6,BN$5,"Mois (DateRDV)",BN$7,"Années (DateRDV)",BN$3,"Présence","Excusé"),3,""),"")</f>
        <v/>
      </c>
      <c r="BO137" s="166" t="str">
        <f>IFERROR(IF(GETPIVOTDATA("DateRDV",TCD!$B$1,"DT","GE","Bénéficiaire",$A137,BO$6,BO$5,"Mois (DateRDV)",BO$7,"Années (DateRDV)",BO$3,"Présence","Absent"),4,""),"")</f>
        <v/>
      </c>
      <c r="BP137" s="166" t="str">
        <f>IFERROR(IF(GETPIVOTDATA("DateRDV",TCD!$B$1,"DT","GE","Bénéficiaire",$A137,BP$6,BP$5,"Mois (DateRDV)",BP$7,"Années (DateRDV)",BP$3),1,""),"")</f>
        <v/>
      </c>
      <c r="BQ137" s="166" t="str">
        <f>IFERROR(IF(GETPIVOTDATA("DateRDV",TCD!$B$1,"DT","GE","Bénéficiaire",$A137,BQ$6,BQ$5,"Mois (DateRDV)",BQ$7,"Années (DateRDV)",BQ$3),2,""),"")</f>
        <v/>
      </c>
      <c r="BR137" s="166" t="str">
        <f>IFERROR(IF(GETPIVOTDATA("DateRDV",TCD!$B$1,"DT","GE","Bénéficiaire",$A137,BR$6,BR$5,"Mois (DateRDV)",BR$7,"Années (DateRDV)",BR$3,"Présence","Excusé"),3,""),"")</f>
        <v/>
      </c>
      <c r="BS137" s="166" t="str">
        <f>IFERROR(IF(GETPIVOTDATA("DateRDV",TCD!$B$1,"DT","GE","Bénéficiaire",$A137,BS$6,BS$5,"Mois (DateRDV)",BS$7,"Années (DateRDV)",BS$3,"Présence","Absent"),4,""),"")</f>
        <v/>
      </c>
      <c r="BT137" s="166" t="str">
        <f>IFERROR(IF(GETPIVOTDATA("DateRDV",TCD!$B$1,"DT","GE","Bénéficiaire",$A137,BT$6,BT$5,"Mois (DateRDV)",BT$7,"Années (DateRDV)",BT$3),1,""),"")</f>
        <v/>
      </c>
      <c r="BU137" s="166" t="str">
        <f>IFERROR(IF(GETPIVOTDATA("DateRDV",TCD!$B$1,"DT","GE","Bénéficiaire",$A137,BU$6,BU$5,"Mois (DateRDV)",BU$7,"Années (DateRDV)",BU$3),2,""),"")</f>
        <v/>
      </c>
      <c r="BV137" s="166" t="str">
        <f>IFERROR(IF(GETPIVOTDATA("DateRDV",TCD!$B$1,"DT","GE","Bénéficiaire",$A137,BV$6,BV$5,"Mois (DateRDV)",BV$7,"Années (DateRDV)",BV$3,"Présence","Excusé"),3,""),"")</f>
        <v/>
      </c>
      <c r="BW137" s="166" t="str">
        <f>IFERROR(IF(GETPIVOTDATA("DateRDV",TCD!$B$1,"DT","GE","Bénéficiaire",$A137,BW$6,BW$5,"Mois (DateRDV)",BW$7,"Années (DateRDV)",BW$3,"Présence","Absent"),4,""),"")</f>
        <v/>
      </c>
      <c r="BX137" s="166" t="str">
        <f>IFERROR(IF(GETPIVOTDATA("DateRDV",TCD!$B$1,"DT","GE","Bénéficiaire",$A137,BX$6,BX$5,"Mois (DateRDV)",BX$7,"Années (DateRDV)",BX$3),1,""),"")</f>
        <v/>
      </c>
      <c r="BY137" s="166" t="str">
        <f>IFERROR(IF(GETPIVOTDATA("DateRDV",TCD!$B$1,"DT","GE","Bénéficiaire",$A137,BY$6,BY$5,"Mois (DateRDV)",BY$7,"Années (DateRDV)",BY$3),2,""),"")</f>
        <v/>
      </c>
      <c r="BZ137" s="166" t="str">
        <f>IFERROR(IF(GETPIVOTDATA("DateRDV",TCD!$B$1,"DT","GE","Bénéficiaire",$A137,BZ$6,BZ$5,"Mois (DateRDV)",BZ$7,"Années (DateRDV)",BZ$3,"Présence","Excusé"),3,""),"")</f>
        <v/>
      </c>
      <c r="CA137" s="166" t="str">
        <f>IFERROR(IF(GETPIVOTDATA("DateRDV",TCD!$B$1,"DT","GE","Bénéficiaire",$A137,CA$6,CA$5,"Mois (DateRDV)",CA$7,"Années (DateRDV)",CA$3,"Présence","Absent"),4,""),"")</f>
        <v/>
      </c>
      <c r="CB137" s="166" t="str">
        <f>IFERROR(IF(GETPIVOTDATA("DateRDV",TCD!$B$1,"DT","GE","Bénéficiaire",$A137,CB$6,CB$5,"Mois (DateRDV)",CB$7,"Années (DateRDV)",CB$3),1,""),"")</f>
        <v/>
      </c>
      <c r="CC137" s="166" t="str">
        <f>IFERROR(IF(GETPIVOTDATA("DateRDV",TCD!$B$1,"DT","GE","Bénéficiaire",$A137,CC$6,CC$5,"Mois (DateRDV)",CC$7,"Années (DateRDV)",CC$3),2,""),"")</f>
        <v/>
      </c>
      <c r="CD137" s="166" t="str">
        <f>IFERROR(IF(GETPIVOTDATA("DateRDV",TCD!$B$1,"DT","GE","Bénéficiaire",$A137,CD$6,CD$5,"Mois (DateRDV)",CD$7,"Années (DateRDV)",CD$3,"Présence","Excusé"),3,""),"")</f>
        <v/>
      </c>
      <c r="CE137" s="166" t="str">
        <f>IFERROR(IF(GETPIVOTDATA("DateRDV",TCD!$B$1,"DT","GE","Bénéficiaire",$A137,CE$6,CE$5,"Mois (DateRDV)",CE$7,"Années (DateRDV)",CE$3,"Présence","Absent"),4,""),"")</f>
        <v/>
      </c>
      <c r="CF137" s="166" t="str">
        <f>IFERROR(IF(GETPIVOTDATA("DateRDV",TCD!$B$1,"DT","GE","Bénéficiaire",$A137,CF$6,CF$5,"Mois (DateRDV)",CF$7,"Années (DateRDV)",CF$3),1,""),"")</f>
        <v/>
      </c>
      <c r="CG137" s="166" t="str">
        <f>IFERROR(IF(GETPIVOTDATA("DateRDV",TCD!$B$1,"DT","GE","Bénéficiaire",$A137,CG$6,CG$5,"Mois (DateRDV)",CG$7,"Années (DateRDV)",CG$3),2,""),"")</f>
        <v/>
      </c>
      <c r="CH137" s="166" t="str">
        <f>IFERROR(IF(GETPIVOTDATA("DateRDV",TCD!$B$1,"DT","GE","Bénéficiaire",$A137,CH$6,CH$5,"Mois (DateRDV)",CH$7,"Années (DateRDV)",CH$3,"Présence","Excusé"),3,""),"")</f>
        <v/>
      </c>
      <c r="CI137" s="166" t="str">
        <f>IFERROR(IF(GETPIVOTDATA("DateRDV",TCD!$B$1,"DT","GE","Bénéficiaire",$A137,CI$6,CI$5,"Mois (DateRDV)",CI$7,"Années (DateRDV)",CI$3,"Présence","Absent"),4,""),"")</f>
        <v/>
      </c>
      <c r="CJ137" s="166" t="str">
        <f>IFERROR(IF(GETPIVOTDATA("DateRDV",TCD!$B$1,"DT","GE","Bénéficiaire",$A137,CJ$6,CJ$5,"Mois (DateRDV)",CJ$7,"Années (DateRDV)",CJ$3),1,""),"")</f>
        <v/>
      </c>
      <c r="CK137" s="166" t="str">
        <f>IFERROR(IF(GETPIVOTDATA("DateRDV",TCD!$B$1,"DT","GE","Bénéficiaire",$A137,CK$6,CK$5,"Mois (DateRDV)",CK$7,"Années (DateRDV)",CK$3),2,""),"")</f>
        <v/>
      </c>
      <c r="CL137" s="166" t="str">
        <f>IFERROR(IF(GETPIVOTDATA("DateRDV",TCD!$B$1,"DT","GE","Bénéficiaire",$A137,GI$6,GI$5,"Mois (DateRDV)",GI$7,"Années (DateRDV)",GI$3,"Présence","Excusé"),3,""),"")</f>
        <v/>
      </c>
      <c r="CM137" s="166" t="str">
        <f>IFERROR(IF(GETPIVOTDATA("DateRDV",TCD!$B$1,"DT","GE","Bénéficiaire",$A137,CM$6,CM$5,"Mois (DateRDV)",CM$7,"Années (DateRDV)",CM$3,"Présence","Absent"),4,""),"")</f>
        <v/>
      </c>
      <c r="CN137" s="166" t="str">
        <f>IFERROR(IF(GETPIVOTDATA("DateRDV",TCD!$B$1,"DT","GE","Bénéficiaire",$A137,CN$6,CN$5,"Mois (DateRDV)",CN$7,"Années (DateRDV)",CN$3),1,""),"")</f>
        <v/>
      </c>
      <c r="CO137" s="166" t="str">
        <f>IFERROR(IF(GETPIVOTDATA("DateRDV",TCD!$B$1,"DT","GE","Bénéficiaire",$A137,CO$6,CO$5,"Mois (DateRDV)",CO$7,"Années (DateRDV)",CO$3),2,""),"")</f>
        <v/>
      </c>
      <c r="CP137" s="166" t="str">
        <f>IFERROR(IF(GETPIVOTDATA("DateRDV",TCD!$B$1,"DT","GE","Bénéficiaire",$A137,CP$6,CP$5,"Mois (DateRDV)",CP$7,"Années (DateRDV)",CP$3,"Présence","Excusé"),3,""),"")</f>
        <v/>
      </c>
      <c r="CQ137" s="166" t="str">
        <f>IFERROR(IF(GETPIVOTDATA("DateRDV",TCD!$B$1,"DT","GE","Bénéficiaire",$A137,CQ$6,CQ$5,"Mois (DateRDV)",CQ$7,"Années (DateRDV)",CQ$3,"Présence","Absent"),4,""),"")</f>
        <v/>
      </c>
      <c r="CR137" s="166" t="str">
        <f>IFERROR(IF(GETPIVOTDATA("DateRDV",TCD!$B$1,"DT","GE","Bénéficiaire",$A137,CR$6,CR$5,"Mois (DateRDV)",CR$7,"Années (DateRDV)",CR$3),1,""),"")</f>
        <v/>
      </c>
      <c r="CS137" s="166" t="str">
        <f>IFERROR(IF(GETPIVOTDATA("DateRDV",TCD!$B$1,"DT","GE","Bénéficiaire",$A137,CS$6,CS$5,"Mois (DateRDV)",CS$7,"Années (DateRDV)",CS$3),2,""),"")</f>
        <v/>
      </c>
      <c r="CT137" s="166" t="str">
        <f>IFERROR(IF(GETPIVOTDATA("DateRDV",TCD!$B$1,"DT","GE","Bénéficiaire",$A137,CT$6,CT$5,"Mois (DateRDV)",CT$7,"Années (DateRDV)",CT$3,"Présence","Excusé"),3,""),"")</f>
        <v/>
      </c>
      <c r="CU137" s="166" t="str">
        <f>IFERROR(IF(GETPIVOTDATA("DateRDV",TCD!$B$1,"DT","GE","Bénéficiaire",$A137,CU$6,CU$5,"Mois (DateRDV)",CU$7,"Années (DateRDV)",CU$3,"Présence","Absent"),4,""),"")</f>
        <v/>
      </c>
      <c r="CV137" s="166" t="str">
        <f>IFERROR(IF(GETPIVOTDATA("DateRDV",TCD!$B$1,"DT","GE","Bénéficiaire",$A137,CV$6,CV$5,"Mois (DateRDV)",CV$7,"Années (DateRDV)",CV$3),1,""),"")</f>
        <v/>
      </c>
      <c r="CW137" s="166" t="str">
        <f>IFERROR(IF(GETPIVOTDATA("DateRDV",TCD!$B$1,"DT","GE","Bénéficiaire",$A137,CW$6,CW$5,"Mois (DateRDV)",CW$7,"Années (DateRDV)",CW$3),2,""),"")</f>
        <v/>
      </c>
      <c r="CX137" s="166" t="str">
        <f>IFERROR(IF(GETPIVOTDATA("DateRDV",TCD!$B$1,"DT","GE","Bénéficiaire",$A137,CX$6,CX$5,"Mois (DateRDV)",CX$7,"Années (DateRDV)",CX$3,"Présence","Excusé"),3,""),"")</f>
        <v/>
      </c>
      <c r="CY137" s="166" t="str">
        <f>IFERROR(IF(GETPIVOTDATA("DateRDV",TCD!$B$1,"DT","GE","Bénéficiaire",$A137,CY$6,CY$5,"Mois (DateRDV)",CY$7,"Années (DateRDV)",CY$3,"Présence","Absent"),4,""),"")</f>
        <v/>
      </c>
      <c r="CZ137" s="166" t="str">
        <f>IFERROR(IF(GETPIVOTDATA("DateRDV",TCD!$B$1,"DT","GE","Bénéficiaire",$A137,CZ$6,CZ$5,"Mois (DateRDV)",CZ$7,"Années (DateRDV)",CZ$3),1,""),"")</f>
        <v/>
      </c>
      <c r="DA137" s="166" t="str">
        <f>IFERROR(IF(GETPIVOTDATA("DateRDV",TCD!$B$1,"DT","GE","Bénéficiaire",$A137,DA$6,DA$5,"Mois (DateRDV)",DA$7,"Années (DateRDV)",DA$3),2,""),"")</f>
        <v/>
      </c>
      <c r="DB137" s="166" t="str">
        <f>IFERROR(IF(GETPIVOTDATA("DateRDV",TCD!$B$1,"DT","GE","Bénéficiaire",$A137,DB$6,DB$5,"Mois (DateRDV)",DB$7,"Années (DateRDV)",DB$3,"Présence","Excusé"),3,""),"")</f>
        <v/>
      </c>
      <c r="DC137" s="166" t="str">
        <f>IFERROR(IF(GETPIVOTDATA("DateRDV",TCD!$B$1,"DT","GE","Bénéficiaire",$A137,DC$6,DC$5,"Mois (DateRDV)",DC$7,"Années (DateRDV)",DC$3,"Présence","Absent"),4,""),"")</f>
        <v/>
      </c>
      <c r="DD137" s="166" t="str">
        <f>IFERROR(IF(GETPIVOTDATA("DateRDV",TCD!$B$1,"DT","GE","Bénéficiaire",$A137,DD$6,DD$5,"Mois (DateRDV)",DD$7,"Années (DateRDV)",DD$3),1,""),"")</f>
        <v/>
      </c>
      <c r="DE137" s="166" t="str">
        <f>IFERROR(IF(GETPIVOTDATA("DateRDV",TCD!$B$1,"DT","GE","Bénéficiaire",$A137,DE$6,DE$5,"Mois (DateRDV)",DE$7,"Années (DateRDV)",DE$3),2,""),"")</f>
        <v/>
      </c>
      <c r="DF137" s="166" t="str">
        <f>IFERROR(IF(GETPIVOTDATA("DateRDV",TCD!$B$1,"DT","GE","Bénéficiaire",$A137,DF$6,DF$5,"Mois (DateRDV)",DF$7,"Années (DateRDV)",DF$3,"Présence","Excusé"),3,""),"")</f>
        <v/>
      </c>
      <c r="DG137" s="166" t="str">
        <f>IFERROR(IF(GETPIVOTDATA("DateRDV",TCD!$B$1,"DT","GE","Bénéficiaire",$A137,DG$6,DG$5,"Mois (DateRDV)",DG$7,"Années (DateRDV)",DG$3,"Présence","Absent"),4,""),"")</f>
        <v/>
      </c>
      <c r="DH137" s="166" t="str">
        <f>IFERROR(IF(GETPIVOTDATA("DateRDV",TCD!$B$1,"DT","GE","Bénéficiaire",$A137,DH$6,DH$5,"Mois (DateRDV)",DH$7,"Années (DateRDV)",DH$3),1,""),"")</f>
        <v/>
      </c>
      <c r="DI137" s="166" t="str">
        <f>IFERROR(IF(GETPIVOTDATA("DateRDV",TCD!$B$1,"DT","GE","Bénéficiaire",$A137,DI$6,DI$5,"Mois (DateRDV)",DI$7,"Années (DateRDV)",DI$3),2,""),"")</f>
        <v/>
      </c>
      <c r="DJ137" s="166" t="str">
        <f>IFERROR(IF(GETPIVOTDATA("DateRDV",TCD!$B$1,"DT","GE","Bénéficiaire",$A137,DJ$6,DJ$5,"Mois (DateRDV)",DJ$7,"Années (DateRDV)",DJ$3,"Présence","Excusé"),3,""),"")</f>
        <v/>
      </c>
      <c r="DK137" s="166" t="str">
        <f>IFERROR(IF(GETPIVOTDATA("DateRDV",TCD!$B$1,"DT","GE","Bénéficiaire",$A137,DK$6,DK$5,"Mois (DateRDV)",DK$7,"Années (DateRDV)",DK$3,"Présence","Absent"),4,""),"")</f>
        <v/>
      </c>
      <c r="DL137" s="166" t="str">
        <f>IFERROR(IF(GETPIVOTDATA("DateRDV",TCD!$B$1,"DT","GE","Bénéficiaire",$A137,DL$6,DL$5,"Mois (DateRDV)",DL$7,"Années (DateRDV)",DL$3),1,""),"")</f>
        <v/>
      </c>
      <c r="DM137" s="166" t="str">
        <f>IFERROR(IF(GETPIVOTDATA("DateRDV",TCD!$B$1,"DT","GE","Bénéficiaire",$A137,DM$6,DM$5,"Mois (DateRDV)",DM$7,"Années (DateRDV)",DM$3),2,""),"")</f>
        <v/>
      </c>
      <c r="DN137" s="166" t="str">
        <f>IFERROR(IF(GETPIVOTDATA("DateRDV",TCD!$B$1,"DT","GE","Bénéficiaire",$A137,DN$6,DN$5,"Mois (DateRDV)",DN$7,"Années (DateRDV)",DN$3,"Présence","Excusé"),3,""),"")</f>
        <v/>
      </c>
      <c r="DO137" s="166" t="str">
        <f>IFERROR(IF(GETPIVOTDATA("DateRDV",TCD!$B$1,"DT","GE","Bénéficiaire",$A137,DO$6,DO$5,"Mois (DateRDV)",DO$7,"Années (DateRDV)",DO$3,"Présence","Absent"),4,""),"")</f>
        <v/>
      </c>
    </row>
    <row r="138" spans="1:119" x14ac:dyDescent="0.2">
      <c r="A138" t="str">
        <v>CHARROU Adjiba</v>
      </c>
      <c r="B138" s="169" t="str">
        <f>IFERROR(IF(INDEX(Data!P:P,MATCH(A138,Data!B:B,0))&lt;&gt;"",INDEX(Data!P:P,MATCH(A138,Data!B:B,0)),""),"")</f>
        <v>CHARROU</v>
      </c>
      <c r="C138" s="169" t="str">
        <f>IFERROR(IF(INDEX(Data!O:O,MATCH(A138,Data!B:B,0))&lt;&gt;"",INDEX(Data!O:O,MATCH(A138,Data!B:B,0)),""),"")</f>
        <v>Adjiba</v>
      </c>
      <c r="D138" s="169" t="str">
        <f>IFERROR(IF(INDEX(Data!J:J,MATCH(A138,Data!B:B,0))&lt;&gt;"",INDEX(Data!J:J,MATCH(A138,Data!B:B,0)),""),"")</f>
        <v>CD</v>
      </c>
      <c r="E138" s="169" t="str">
        <f>IFERROR(IF(INDEX(Data!M:M,MATCH(A138,Data!B:B,0))&lt;&gt;"",INDEX(Data!M:M,MATCH(A138,Data!B:B,0)),""),"")</f>
        <v>ANNEMASSE</v>
      </c>
      <c r="F138" s="169">
        <f>IFERROR(IF(INDEX(Data!N:N,MATCH(A138,Data!B:B,0))&lt;&gt;"",INDEX(Data!N:N,MATCH(A138,Data!B:B,0)),""),"")</f>
        <v>74100</v>
      </c>
      <c r="G138" s="170">
        <f>IFERROR(IF(INDEX(Data!K:K,MATCH(A138,Data!B:B,0))&lt;&gt;"",INDEX(Data!K:K,MATCH(A138,Data!B:B,0)),""),"")</f>
        <v>45685</v>
      </c>
      <c r="H138" s="170">
        <f>IFERROR(IF(INDEX(Data!L:L,MATCH(A138,Data!B:B,0))&lt;&gt;"",INDEX(Data!L:L,MATCH(A138,Data!B:B,0)),""),"")</f>
        <v>45686</v>
      </c>
      <c r="I138" s="170">
        <f>IFERROR(IF(INDEX(Data!C:C,MATCH(A138,Data!B:B,0))&lt;&gt;"",INDEX(Data!C:C,MATCH(A138,Data!B:B,0)),""),"")</f>
        <v>45702</v>
      </c>
      <c r="J138" s="170">
        <f>IFERROR(IF(INDEX(Data!D:D,MATCH(A138,Data!B:B,0))&lt;&gt;"",INDEX(Data!D:D,MATCH(A138,Data!B:B,0)),""),"")</f>
        <v>45869</v>
      </c>
      <c r="K138" s="171" t="str">
        <f>IFERROR(IF(INDEX(Data!H:H,MATCH(A138,Data!B:B,0))&lt;&gt;"",INDEX(Data!H:H,MATCH(A138,Data!B:B,0)),""),"")</f>
        <v>Remobilisation</v>
      </c>
      <c r="L138" s="166" t="str">
        <f>IFERROR(IF(GETPIVOTDATA("DateRDV",TCD!$B$1,"DT","GE","Bénéficiaire",$A138,L$6,L$5,"Mois (DateRDV)",L$7,"Années (DateRDV)",L$3),1,""),"")</f>
        <v/>
      </c>
      <c r="M138" s="166" t="str">
        <f>IFERROR(IF(GETPIVOTDATA("DateRDV",TCD!$B$1,"DT","GE","Bénéficiaire",$A138,M$6,M$5,"Mois (DateRDV)",M$7,"Années (DateRDV)",M$3),2,""),"")</f>
        <v/>
      </c>
      <c r="N138" s="166" t="str">
        <f>IFERROR(IF(GETPIVOTDATA("DateRDV",TCD!$B$1,"DT","GE","Bénéficiaire",$A138,N$6,N$5,"Mois (DateRDV)",N$7,"Années (DateRDV)",N$3,"Présence","Excusé"),3,""),"")</f>
        <v/>
      </c>
      <c r="O138" s="166" t="str">
        <f>IFERROR(IF(GETPIVOTDATA("DateRDV",TCD!$B$1,"DT","GE","Bénéficiaire",$A138,O$6,O$5,"Mois (DateRDV)",O$7,"Années (DateRDV)",O$3,"Présence","Absent"),4,""),"")</f>
        <v/>
      </c>
      <c r="P138" s="166" t="str">
        <f>IFERROR(IF(GETPIVOTDATA("DateRDV",TCD!$B$1,"DT","GE","Bénéficiaire",$A138,P$6,P$5,"Mois (DateRDV)",P$7,"Années (DateRDV)",P$3),1,""),"")</f>
        <v/>
      </c>
      <c r="Q138" s="166" t="str">
        <f>IFERROR(IF(GETPIVOTDATA("DateRDV",TCD!$B$1,"DT","GE","Bénéficiaire",$A138,Q$6,Q$5,"Mois (DateRDV)",Q$7,"Années (DateRDV)",Q$3),2,""),"")</f>
        <v/>
      </c>
      <c r="R138" s="166" t="str">
        <f>IFERROR(IF(GETPIVOTDATA("DateRDV",TCD!$B$1,"DT","GE","Bénéficiaire",$A138,R$6,R$5,"Mois (DateRDV)",R$7,"Années (DateRDV)",R$3,"Présence","Excusé"),3,""),"")</f>
        <v/>
      </c>
      <c r="S138" s="166" t="str">
        <f>IFERROR(IF(GETPIVOTDATA("DateRDV",TCD!$B$1,"DT","GE","Bénéficiaire",$A138,S$6,S$5,"Mois (DateRDV)",S$7,"Années (DateRDV)",S$3,"Présence","Absent"),4,""),"")</f>
        <v/>
      </c>
      <c r="T138" s="166" t="str">
        <f>IFERROR(IF(GETPIVOTDATA("DateRDV",TCD!$B$1,"DT","GE","Bénéficiaire",$A138,T$6,T$5,"Mois (DateRDV)",T$7,"Années (DateRDV)",T$3),1,""),"")</f>
        <v/>
      </c>
      <c r="U138" s="166" t="str">
        <f>IFERROR(IF(GETPIVOTDATA("DateRDV",TCD!$B$1,"DT","GE","Bénéficiaire",$A138,U$6,U$5,"Mois (DateRDV)",U$7,"Années (DateRDV)",U$3),2,""),"")</f>
        <v/>
      </c>
      <c r="V138" s="166" t="str">
        <f>IFERROR(IF(GETPIVOTDATA("DateRDV",TCD!$B$1,"DT","GE","Bénéficiaire",$A138,V$6,V$5,"Mois (DateRDV)",V$7,"Années (DateRDV)",V$3,"Présence","Excusé"),3,""),"")</f>
        <v/>
      </c>
      <c r="W138" s="166" t="str">
        <f>IFERROR(IF(GETPIVOTDATA("DateRDV",TCD!$B$1,"DT","GE","Bénéficiaire",$A138,W$6,W$5,"Mois (DateRDV)",W$7,"Années (DateRDV)",W$3,"Présence","Absent"),4,""),"")</f>
        <v/>
      </c>
      <c r="X138" s="166" t="str">
        <f>IFERROR(IF(GETPIVOTDATA("DateRDV",TCD!$B$1,"DT","GE","Bénéficiaire",$A138,X$6,X$5,"Mois (DateRDV)",X$7,"Années (DateRDV)",X$3),1,""),"")</f>
        <v/>
      </c>
      <c r="Y138" s="166" t="str">
        <f>IFERROR(IF(GETPIVOTDATA("DateRDV",TCD!$B$1,"DT","GE","Bénéficiaire",$A138,Y$6,Y$5,"Mois (DateRDV)",Y$7,"Années (DateRDV)",Y$3),2,""),"")</f>
        <v/>
      </c>
      <c r="Z138" s="166" t="str">
        <f>IFERROR(IF(GETPIVOTDATA("DateRDV",TCD!$B$1,"DT","GE","Bénéficiaire",$A138,Z$6,Z$5,"Mois (DateRDV)",Z$7,"Années (DateRDV)",Z$3,"Présence","Excusé"),3,""),"")</f>
        <v/>
      </c>
      <c r="AA138" s="166" t="str">
        <f>IFERROR(IF(GETPIVOTDATA("DateRDV",TCD!$B$1,"DT","GE","Bénéficiaire",$A138,AA$6,AA$5,"Mois (DateRDV)",AA$7,"Années (DateRDV)",AA$3,"Présence","Absent"),4,""),"")</f>
        <v/>
      </c>
      <c r="AB138" s="166" t="str">
        <f>IFERROR(IF(GETPIVOTDATA("DateRDV",TCD!$B$1,"DT","GE","Bénéficiaire",$A138,AB$6,AB$5,"Mois (DateRDV)",AB$7,"Années (DateRDV)",AB$3),1,""),"")</f>
        <v/>
      </c>
      <c r="AC138" s="166" t="str">
        <f>IFERROR(IF(GETPIVOTDATA("DateRDV",TCD!$B$1,"DT","GE","Bénéficiaire",$A138,AC$6,AC$5,"Mois (DateRDV)",AC$7,"Années (DateRDV)",AC$3),2,""),"")</f>
        <v/>
      </c>
      <c r="AD138" s="166" t="str">
        <f>IFERROR(IF(GETPIVOTDATA("DateRDV",TCD!$B$1,"DT","GE","Bénéficiaire",$A138,AD$6,AD$5,"Mois (DateRDV)",AD$7,"Années (DateRDV)",AD$3,"Présence","Excusé"),3,""),"")</f>
        <v/>
      </c>
      <c r="AE138" s="166" t="str">
        <f>IFERROR(IF(GETPIVOTDATA("DateRDV",TCD!$B$1,"DT","GE","Bénéficiaire",$A138,AE$6,AE$5,"Mois (DateRDV)",AE$7,"Années (DateRDV)",AE$3,"Présence","Absent"),4,""),"")</f>
        <v/>
      </c>
      <c r="AF138" s="166" t="str">
        <f>IFERROR(IF(GETPIVOTDATA("DateRDV",TCD!$B$1,"DT","GE","Bénéficiaire",$A138,AF$6,AF$5,"Mois (DateRDV)",AF$7,"Années (DateRDV)",AF$3),1,""),"")</f>
        <v/>
      </c>
      <c r="AG138" s="166" t="str">
        <f>IFERROR(IF(GETPIVOTDATA("DateRDV",TCD!$B$1,"DT","GE","Bénéficiaire",$A138,AG$6,AG$5,"Mois (DateRDV)",AG$7,"Années (DateRDV)",AG$3),2,""),"")</f>
        <v/>
      </c>
      <c r="AH138" s="166" t="str">
        <f>IFERROR(IF(GETPIVOTDATA("DateRDV",TCD!$B$1,"DT","GE","Bénéficiaire",$A138,AH$6,AH$5,"Mois (DateRDV)",AH$7,"Années (DateRDV)",AH$3,"Présence","Excusé"),3,""),"")</f>
        <v/>
      </c>
      <c r="AI138" s="166" t="str">
        <f>IFERROR(IF(GETPIVOTDATA("DateRDV",TCD!$B$1,"DT","GE","Bénéficiaire",$A138,AI$6,AI$5,"Mois (DateRDV)",AI$7,"Années (DateRDV)",AI$3,"Présence","Absent"),4,""),"")</f>
        <v/>
      </c>
      <c r="AJ138" s="166" t="str">
        <f>IFERROR(IF(GETPIVOTDATA("DateRDV",TCD!$B$1,"DT","GE","Bénéficiaire",$A138,AJ$6,AJ$5,"Mois (DateRDV)",AJ$7,"Années (DateRDV)",AJ$3),1,""),"")</f>
        <v/>
      </c>
      <c r="AK138" s="166" t="str">
        <f>IFERROR(IF(GETPIVOTDATA("DateRDV",TCD!$B$1,"DT","GE","Bénéficiaire",$A138,AK$6,AK$5,"Mois (DateRDV)",AK$7,"Années (DateRDV)",AK$3),2,""),"")</f>
        <v/>
      </c>
      <c r="AL138" s="166" t="str">
        <f>IFERROR(IF(GETPIVOTDATA("DateRDV",TCD!$B$1,"DT","GE","Bénéficiaire",$A138,AL$6,AL$5,"Mois (DateRDV)",AL$7,"Années (DateRDV)",AL$3,"Présence","Excusé"),3,""),"")</f>
        <v/>
      </c>
      <c r="AM138" s="166" t="str">
        <f>IFERROR(IF(GETPIVOTDATA("DateRDV",TCD!$B$1,"DT","GE","Bénéficiaire",$A138,AM$6,AM$5,"Mois (DateRDV)",AM$7,"Années (DateRDV)",AM$3,"Présence","Absent"),4,""),"")</f>
        <v/>
      </c>
      <c r="AN138" s="166" t="str">
        <f>IFERROR(IF(GETPIVOTDATA("DateRDV",TCD!$B$1,"DT","GE","Bénéficiaire",$A138,AN$6,AN$5,"Mois (DateRDV)",AN$7,"Années (DateRDV)",AN$3),1,""),"")</f>
        <v/>
      </c>
      <c r="AO138" s="166" t="str">
        <f>IFERROR(IF(GETPIVOTDATA("DateRDV",TCD!$B$1,"DT","GE","Bénéficiaire",$A138,AO$6,AO$5,"Mois (DateRDV)",AO$7,"Années (DateRDV)",AO$3),2,""),"")</f>
        <v/>
      </c>
      <c r="AP138" s="166" t="str">
        <f>IFERROR(IF(GETPIVOTDATA("DateRDV",TCD!$B$1,"DT","GE","Bénéficiaire",$A138,AP$6,AP$5,"Mois (DateRDV)",AP$7,"Années (DateRDV)",AP$3,"Présence","Excusé"),3,""),"")</f>
        <v/>
      </c>
      <c r="AQ138" s="166" t="str">
        <f>IFERROR(IF(GETPIVOTDATA("DateRDV",TCD!$B$1,"DT","GE","Bénéficiaire",$A138,AQ$6,AQ$5,"Mois (DateRDV)",AQ$7,"Années (DateRDV)",AQ$3,"Présence","Absent"),4,""),"")</f>
        <v/>
      </c>
      <c r="AR138" s="166" t="str">
        <f>IFERROR(IF(GETPIVOTDATA("DateRDV",TCD!$B$1,"DT","GE","Bénéficiaire",$A138,AR$6,AR$5,"Mois (DateRDV)",AR$7,"Années (DateRDV)",AR$3),1,""),"")</f>
        <v/>
      </c>
      <c r="AS138" s="166" t="str">
        <f>IFERROR(IF(GETPIVOTDATA("DateRDV",TCD!$B$1,"DT","GE","Bénéficiaire",$A138,AS$6,AS$5,"Mois (DateRDV)",AS$7,"Années (DateRDV)",AS$3),2,""),"")</f>
        <v/>
      </c>
      <c r="AT138" s="166" t="str">
        <f>IFERROR(IF(GETPIVOTDATA("DateRDV",TCD!$B$1,"DT","GE","Bénéficiaire",$A138,AT$6,AT$5,"Mois (DateRDV)",AT$7,"Années (DateRDV)",AT$3,"Présence","Excusé"),3,""),"")</f>
        <v/>
      </c>
      <c r="AU138" s="166" t="str">
        <f>IFERROR(IF(GETPIVOTDATA("DateRDV",TCD!$B$1,"DT","GE","Bénéficiaire",$A138,AU$6,AU$5,"Mois (DateRDV)",AU$7,"Années (DateRDV)",AU$3,"Présence","Absent"),4,""),"")</f>
        <v/>
      </c>
      <c r="AV138" s="166" t="str">
        <f>IFERROR(IF(GETPIVOTDATA("DateRDV",TCD!$B$1,"DT","GE","Bénéficiaire",$A138,AV$6,AV$5,"Mois (DateRDV)",AV$7,"Années (DateRDV)",AV$3),1,""),"")</f>
        <v/>
      </c>
      <c r="AW138" s="166" t="str">
        <f>IFERROR(IF(GETPIVOTDATA("DateRDV",TCD!$B$1,"DT","GE","Bénéficiaire",$A138,AW$6,AW$5,"Mois (DateRDV)",AW$7,"Années (DateRDV)",AW$3),2,""),"")</f>
        <v/>
      </c>
      <c r="AX138" s="166" t="str">
        <f>IFERROR(IF(GETPIVOTDATA("DateRDV",TCD!$B$1,"DT","GE","Bénéficiaire",$A138,AX$6,AX$5,"Mois (DateRDV)",AX$7,"Années (DateRDV)",AX$3,"Présence","Excusé"),3,""),"")</f>
        <v/>
      </c>
      <c r="AY138" s="166" t="str">
        <f>IFERROR(IF(GETPIVOTDATA("DateRDV",TCD!$B$1,"DT","GE","Bénéficiaire",$A138,AY$6,AY$5,"Mois (DateRDV)",AY$7,"Années (DateRDV)",AY$3,"Présence","Absent"),4,""),"")</f>
        <v/>
      </c>
      <c r="AZ138" s="166" t="str">
        <f>IFERROR(IF(GETPIVOTDATA("DateRDV",TCD!$B$1,"DT","GE","Bénéficiaire",$A138,AZ$6,AZ$5,"Mois (DateRDV)",AZ$7,"Années (DateRDV)",AZ$3),1,""),"")</f>
        <v/>
      </c>
      <c r="BA138" s="166" t="str">
        <f>IFERROR(IF(GETPIVOTDATA("DateRDV",TCD!$B$1,"DT","GE","Bénéficiaire",$A138,BA$6,BA$5,"Mois (DateRDV)",BA$7,"Années (DateRDV)",BA$3),2,""),"")</f>
        <v/>
      </c>
      <c r="BB138" s="166" t="str">
        <f>IFERROR(IF(GETPIVOTDATA("DateRDV",TCD!$B$1,"DT","GE","Bénéficiaire",$A138,BB$6,BB$5,"Mois (DateRDV)",BB$7,"Années (DateRDV)",BB$3,"Présence","Excusé"),3,""),"")</f>
        <v/>
      </c>
      <c r="BC138" s="166" t="str">
        <f>IFERROR(IF(GETPIVOTDATA("DateRDV",TCD!$B$1,"DT","GE","Bénéficiaire",$A138,BC$6,BC$5,"Mois (DateRDV)",BC$7,"Années (DateRDV)",BC$3,"Présence","Absent"),4,""),"")</f>
        <v/>
      </c>
      <c r="BD138" s="166" t="str">
        <f>IFERROR(IF(GETPIVOTDATA("DateRDV",TCD!$B$1,"DT","GE","Bénéficiaire",$A138,BD$6,BD$5,"Mois (DateRDV)",BD$7,"Années (DateRDV)",BD$3),1,""),"")</f>
        <v/>
      </c>
      <c r="BE138" s="166" t="str">
        <f>IFERROR(IF(GETPIVOTDATA("DateRDV",TCD!$B$1,"DT","GE","Bénéficiaire",$A138,BE$6,BE$5,"Mois (DateRDV)",BE$7,"Années (DateRDV)",BE$3),2,""),"")</f>
        <v/>
      </c>
      <c r="BF138" s="166" t="str">
        <f>IFERROR(IF(GETPIVOTDATA("DateRDV",TCD!$B$1,"DT","GE","Bénéficiaire",$A138,BF$6,BF$5,"Mois (DateRDV)",BF$7,"Années (DateRDV)",BF$3,"Présence","Excusé"),3,""),"")</f>
        <v/>
      </c>
      <c r="BG138" s="166" t="str">
        <f>IFERROR(IF(GETPIVOTDATA("DateRDV",TCD!$B$1,"DT","GE","Bénéficiaire",$A138,BG$6,BG$5,"Mois (DateRDV)",BG$7,"Années (DateRDV)",BG$3,"Présence","Absent"),4,""),"")</f>
        <v/>
      </c>
      <c r="BH138" s="166" t="str">
        <f>IFERROR(IF(GETPIVOTDATA("DateRDV",TCD!$B$1,"DT","GE","Bénéficiaire",$A138,BH$6,BH$5,"Mois (DateRDV)",BH$7,"Années (DateRDV)",BH$3),1,""),"")</f>
        <v/>
      </c>
      <c r="BI138" s="166" t="str">
        <f>IFERROR(IF(GETPIVOTDATA("DateRDV",TCD!$B$1,"DT","GE","Bénéficiaire",$A138,BI$6,BI$5,"Mois (DateRDV)",BI$7,"Années (DateRDV)",BI$3),2,""),"")</f>
        <v/>
      </c>
      <c r="BJ138" s="166" t="str">
        <f>IFERROR(IF(GETPIVOTDATA("DateRDV",TCD!$B$1,"DT","GE","Bénéficiaire",$A138,BJ$6,BJ$5,"Mois (DateRDV)",BJ$7,"Années (DateRDV)",BJ$3,"Présence","Excusé"),3,""),"")</f>
        <v/>
      </c>
      <c r="BK138" s="166" t="str">
        <f>IFERROR(IF(GETPIVOTDATA("DateRDV",TCD!$B$1,"DT","GE","Bénéficiaire",$A138,BK$6,BK$5,"Mois (DateRDV)",BK$7,"Années (DateRDV)",BK$3,"Présence","Absent"),4,""),"")</f>
        <v/>
      </c>
      <c r="BL138" s="166" t="str">
        <f>IFERROR(IF(GETPIVOTDATA("DateRDV",TCD!$B$1,"DT","GE","Bénéficiaire",$A138,BL$6,BL$5,"Mois (DateRDV)",BL$7,"Années (DateRDV)",BL$3),1,""),"")</f>
        <v/>
      </c>
      <c r="BM138" s="166" t="str">
        <f>IFERROR(IF(GETPIVOTDATA("DateRDV",TCD!$B$1,"DT","GE","Bénéficiaire",$A138,BM$6,BM$5,"Mois (DateRDV)",BM$7,"Années (DateRDV)",BM$3),2,""),"")</f>
        <v/>
      </c>
      <c r="BN138" s="166" t="str">
        <f>IFERROR(IF(GETPIVOTDATA("DateRDV",TCD!$B$1,"DT","GE","Bénéficiaire",$A138,BN$6,BN$5,"Mois (DateRDV)",BN$7,"Années (DateRDV)",BN$3,"Présence","Excusé"),3,""),"")</f>
        <v/>
      </c>
      <c r="BO138" s="166" t="str">
        <f>IFERROR(IF(GETPIVOTDATA("DateRDV",TCD!$B$1,"DT","GE","Bénéficiaire",$A138,BO$6,BO$5,"Mois (DateRDV)",BO$7,"Années (DateRDV)",BO$3,"Présence","Absent"),4,""),"")</f>
        <v/>
      </c>
      <c r="BP138" s="166" t="str">
        <f>IFERROR(IF(GETPIVOTDATA("DateRDV",TCD!$B$1,"DT","GE","Bénéficiaire",$A138,BP$6,BP$5,"Mois (DateRDV)",BP$7,"Années (DateRDV)",BP$3),1,""),"")</f>
        <v/>
      </c>
      <c r="BQ138" s="166" t="str">
        <f>IFERROR(IF(GETPIVOTDATA("DateRDV",TCD!$B$1,"DT","GE","Bénéficiaire",$A138,BQ$6,BQ$5,"Mois (DateRDV)",BQ$7,"Années (DateRDV)",BQ$3),2,""),"")</f>
        <v/>
      </c>
      <c r="BR138" s="166" t="str">
        <f>IFERROR(IF(GETPIVOTDATA("DateRDV",TCD!$B$1,"DT","GE","Bénéficiaire",$A138,BR$6,BR$5,"Mois (DateRDV)",BR$7,"Années (DateRDV)",BR$3,"Présence","Excusé"),3,""),"")</f>
        <v/>
      </c>
      <c r="BS138" s="166" t="str">
        <f>IFERROR(IF(GETPIVOTDATA("DateRDV",TCD!$B$1,"DT","GE","Bénéficiaire",$A138,BS$6,BS$5,"Mois (DateRDV)",BS$7,"Années (DateRDV)",BS$3,"Présence","Absent"),4,""),"")</f>
        <v/>
      </c>
      <c r="BT138" s="166" t="str">
        <f>IFERROR(IF(GETPIVOTDATA("DateRDV",TCD!$B$1,"DT","GE","Bénéficiaire",$A138,BT$6,BT$5,"Mois (DateRDV)",BT$7,"Années (DateRDV)",BT$3),1,""),"")</f>
        <v/>
      </c>
      <c r="BU138" s="166" t="str">
        <f>IFERROR(IF(GETPIVOTDATA("DateRDV",TCD!$B$1,"DT","GE","Bénéficiaire",$A138,BU$6,BU$5,"Mois (DateRDV)",BU$7,"Années (DateRDV)",BU$3),2,""),"")</f>
        <v/>
      </c>
      <c r="BV138" s="166" t="str">
        <f>IFERROR(IF(GETPIVOTDATA("DateRDV",TCD!$B$1,"DT","GE","Bénéficiaire",$A138,BV$6,BV$5,"Mois (DateRDV)",BV$7,"Années (DateRDV)",BV$3,"Présence","Excusé"),3,""),"")</f>
        <v/>
      </c>
      <c r="BW138" s="166" t="str">
        <f>IFERROR(IF(GETPIVOTDATA("DateRDV",TCD!$B$1,"DT","GE","Bénéficiaire",$A138,BW$6,BW$5,"Mois (DateRDV)",BW$7,"Années (DateRDV)",BW$3,"Présence","Absent"),4,""),"")</f>
        <v/>
      </c>
      <c r="BX138" s="166" t="str">
        <f>IFERROR(IF(GETPIVOTDATA("DateRDV",TCD!$B$1,"DT","GE","Bénéficiaire",$A138,BX$6,BX$5,"Mois (DateRDV)",BX$7,"Années (DateRDV)",BX$3),1,""),"")</f>
        <v/>
      </c>
      <c r="BY138" s="166" t="str">
        <f>IFERROR(IF(GETPIVOTDATA("DateRDV",TCD!$B$1,"DT","GE","Bénéficiaire",$A138,BY$6,BY$5,"Mois (DateRDV)",BY$7,"Années (DateRDV)",BY$3),2,""),"")</f>
        <v/>
      </c>
      <c r="BZ138" s="166" t="str">
        <f>IFERROR(IF(GETPIVOTDATA("DateRDV",TCD!$B$1,"DT","GE","Bénéficiaire",$A138,BZ$6,BZ$5,"Mois (DateRDV)",BZ$7,"Années (DateRDV)",BZ$3,"Présence","Excusé"),3,""),"")</f>
        <v/>
      </c>
      <c r="CA138" s="166" t="str">
        <f>IFERROR(IF(GETPIVOTDATA("DateRDV",TCD!$B$1,"DT","GE","Bénéficiaire",$A138,CA$6,CA$5,"Mois (DateRDV)",CA$7,"Années (DateRDV)",CA$3,"Présence","Absent"),4,""),"")</f>
        <v/>
      </c>
      <c r="CB138" s="166" t="str">
        <f>IFERROR(IF(GETPIVOTDATA("DateRDV",TCD!$B$1,"DT","GE","Bénéficiaire",$A138,CB$6,CB$5,"Mois (DateRDV)",CB$7,"Années (DateRDV)",CB$3),1,""),"")</f>
        <v/>
      </c>
      <c r="CC138" s="166" t="str">
        <f>IFERROR(IF(GETPIVOTDATA("DateRDV",TCD!$B$1,"DT","GE","Bénéficiaire",$A138,CC$6,CC$5,"Mois (DateRDV)",CC$7,"Années (DateRDV)",CC$3),2,""),"")</f>
        <v/>
      </c>
      <c r="CD138" s="166" t="str">
        <f>IFERROR(IF(GETPIVOTDATA("DateRDV",TCD!$B$1,"DT","GE","Bénéficiaire",$A138,CD$6,CD$5,"Mois (DateRDV)",CD$7,"Années (DateRDV)",CD$3,"Présence","Excusé"),3,""),"")</f>
        <v/>
      </c>
      <c r="CE138" s="166" t="str">
        <f>IFERROR(IF(GETPIVOTDATA("DateRDV",TCD!$B$1,"DT","GE","Bénéficiaire",$A138,CE$6,CE$5,"Mois (DateRDV)",CE$7,"Années (DateRDV)",CE$3,"Présence","Absent"),4,""),"")</f>
        <v/>
      </c>
      <c r="CF138" s="166" t="str">
        <f>IFERROR(IF(GETPIVOTDATA("DateRDV",TCD!$B$1,"DT","GE","Bénéficiaire",$A138,CF$6,CF$5,"Mois (DateRDV)",CF$7,"Années (DateRDV)",CF$3),1,""),"")</f>
        <v/>
      </c>
      <c r="CG138" s="166" t="str">
        <f>IFERROR(IF(GETPIVOTDATA("DateRDV",TCD!$B$1,"DT","GE","Bénéficiaire",$A138,CG$6,CG$5,"Mois (DateRDV)",CG$7,"Années (DateRDV)",CG$3),2,""),"")</f>
        <v/>
      </c>
      <c r="CH138" s="166" t="str">
        <f>IFERROR(IF(GETPIVOTDATA("DateRDV",TCD!$B$1,"DT","GE","Bénéficiaire",$A138,CH$6,CH$5,"Mois (DateRDV)",CH$7,"Années (DateRDV)",CH$3,"Présence","Excusé"),3,""),"")</f>
        <v/>
      </c>
      <c r="CI138" s="166" t="str">
        <f>IFERROR(IF(GETPIVOTDATA("DateRDV",TCD!$B$1,"DT","GE","Bénéficiaire",$A138,CI$6,CI$5,"Mois (DateRDV)",CI$7,"Années (DateRDV)",CI$3,"Présence","Absent"),4,""),"")</f>
        <v/>
      </c>
      <c r="CJ138" s="166" t="str">
        <f>IFERROR(IF(GETPIVOTDATA("DateRDV",TCD!$B$1,"DT","GE","Bénéficiaire",$A138,CJ$6,CJ$5,"Mois (DateRDV)",CJ$7,"Années (DateRDV)",CJ$3),1,""),"")</f>
        <v/>
      </c>
      <c r="CK138" s="166" t="str">
        <f>IFERROR(IF(GETPIVOTDATA("DateRDV",TCD!$B$1,"DT","GE","Bénéficiaire",$A138,CK$6,CK$5,"Mois (DateRDV)",CK$7,"Années (DateRDV)",CK$3),2,""),"")</f>
        <v/>
      </c>
      <c r="CL138" s="166" t="str">
        <f>IFERROR(IF(GETPIVOTDATA("DateRDV",TCD!$B$1,"DT","GE","Bénéficiaire",$A138,GI$6,GI$5,"Mois (DateRDV)",GI$7,"Années (DateRDV)",GI$3,"Présence","Excusé"),3,""),"")</f>
        <v/>
      </c>
      <c r="CM138" s="166" t="str">
        <f>IFERROR(IF(GETPIVOTDATA("DateRDV",TCD!$B$1,"DT","GE","Bénéficiaire",$A138,CM$6,CM$5,"Mois (DateRDV)",CM$7,"Années (DateRDV)",CM$3,"Présence","Absent"),4,""),"")</f>
        <v/>
      </c>
      <c r="CN138" s="166" t="str">
        <f>IFERROR(IF(GETPIVOTDATA("DateRDV",TCD!$B$1,"DT","GE","Bénéficiaire",$A138,CN$6,CN$5,"Mois (DateRDV)",CN$7,"Années (DateRDV)",CN$3),1,""),"")</f>
        <v/>
      </c>
      <c r="CO138" s="166" t="str">
        <f>IFERROR(IF(GETPIVOTDATA("DateRDV",TCD!$B$1,"DT","GE","Bénéficiaire",$A138,CO$6,CO$5,"Mois (DateRDV)",CO$7,"Années (DateRDV)",CO$3),2,""),"")</f>
        <v/>
      </c>
      <c r="CP138" s="166" t="str">
        <f>IFERROR(IF(GETPIVOTDATA("DateRDV",TCD!$B$1,"DT","GE","Bénéficiaire",$A138,CP$6,CP$5,"Mois (DateRDV)",CP$7,"Années (DateRDV)",CP$3,"Présence","Excusé"),3,""),"")</f>
        <v/>
      </c>
      <c r="CQ138" s="166" t="str">
        <f>IFERROR(IF(GETPIVOTDATA("DateRDV",TCD!$B$1,"DT","GE","Bénéficiaire",$A138,CQ$6,CQ$5,"Mois (DateRDV)",CQ$7,"Années (DateRDV)",CQ$3,"Présence","Absent"),4,""),"")</f>
        <v/>
      </c>
      <c r="CR138" s="166" t="str">
        <f>IFERROR(IF(GETPIVOTDATA("DateRDV",TCD!$B$1,"DT","GE","Bénéficiaire",$A138,CR$6,CR$5,"Mois (DateRDV)",CR$7,"Années (DateRDV)",CR$3),1,""),"")</f>
        <v/>
      </c>
      <c r="CS138" s="166" t="str">
        <f>IFERROR(IF(GETPIVOTDATA("DateRDV",TCD!$B$1,"DT","GE","Bénéficiaire",$A138,CS$6,CS$5,"Mois (DateRDV)",CS$7,"Années (DateRDV)",CS$3),2,""),"")</f>
        <v/>
      </c>
      <c r="CT138" s="166" t="str">
        <f>IFERROR(IF(GETPIVOTDATA("DateRDV",TCD!$B$1,"DT","GE","Bénéficiaire",$A138,CT$6,CT$5,"Mois (DateRDV)",CT$7,"Années (DateRDV)",CT$3,"Présence","Excusé"),3,""),"")</f>
        <v/>
      </c>
      <c r="CU138" s="166" t="str">
        <f>IFERROR(IF(GETPIVOTDATA("DateRDV",TCD!$B$1,"DT","GE","Bénéficiaire",$A138,CU$6,CU$5,"Mois (DateRDV)",CU$7,"Années (DateRDV)",CU$3,"Présence","Absent"),4,""),"")</f>
        <v/>
      </c>
      <c r="CV138" s="166" t="str">
        <f>IFERROR(IF(GETPIVOTDATA("DateRDV",TCD!$B$1,"DT","GE","Bénéficiaire",$A138,CV$6,CV$5,"Mois (DateRDV)",CV$7,"Années (DateRDV)",CV$3),1,""),"")</f>
        <v/>
      </c>
      <c r="CW138" s="166" t="str">
        <f>IFERROR(IF(GETPIVOTDATA("DateRDV",TCD!$B$1,"DT","GE","Bénéficiaire",$A138,CW$6,CW$5,"Mois (DateRDV)",CW$7,"Années (DateRDV)",CW$3),2,""),"")</f>
        <v/>
      </c>
      <c r="CX138" s="166" t="str">
        <f>IFERROR(IF(GETPIVOTDATA("DateRDV",TCD!$B$1,"DT","GE","Bénéficiaire",$A138,CX$6,CX$5,"Mois (DateRDV)",CX$7,"Années (DateRDV)",CX$3,"Présence","Excusé"),3,""),"")</f>
        <v/>
      </c>
      <c r="CY138" s="166" t="str">
        <f>IFERROR(IF(GETPIVOTDATA("DateRDV",TCD!$B$1,"DT","GE","Bénéficiaire",$A138,CY$6,CY$5,"Mois (DateRDV)",CY$7,"Années (DateRDV)",CY$3,"Présence","Absent"),4,""),"")</f>
        <v/>
      </c>
      <c r="CZ138" s="166" t="str">
        <f>IFERROR(IF(GETPIVOTDATA("DateRDV",TCD!$B$1,"DT","GE","Bénéficiaire",$A138,CZ$6,CZ$5,"Mois (DateRDV)",CZ$7,"Années (DateRDV)",CZ$3),1,""),"")</f>
        <v/>
      </c>
      <c r="DA138" s="166" t="str">
        <f>IFERROR(IF(GETPIVOTDATA("DateRDV",TCD!$B$1,"DT","GE","Bénéficiaire",$A138,DA$6,DA$5,"Mois (DateRDV)",DA$7,"Années (DateRDV)",DA$3),2,""),"")</f>
        <v/>
      </c>
      <c r="DB138" s="166" t="str">
        <f>IFERROR(IF(GETPIVOTDATA("DateRDV",TCD!$B$1,"DT","GE","Bénéficiaire",$A138,DB$6,DB$5,"Mois (DateRDV)",DB$7,"Années (DateRDV)",DB$3,"Présence","Excusé"),3,""),"")</f>
        <v/>
      </c>
      <c r="DC138" s="166" t="str">
        <f>IFERROR(IF(GETPIVOTDATA("DateRDV",TCD!$B$1,"DT","GE","Bénéficiaire",$A138,DC$6,DC$5,"Mois (DateRDV)",DC$7,"Années (DateRDV)",DC$3,"Présence","Absent"),4,""),"")</f>
        <v/>
      </c>
      <c r="DD138" s="166" t="str">
        <f>IFERROR(IF(GETPIVOTDATA("DateRDV",TCD!$B$1,"DT","GE","Bénéficiaire",$A138,DD$6,DD$5,"Mois (DateRDV)",DD$7,"Années (DateRDV)",DD$3),1,""),"")</f>
        <v/>
      </c>
      <c r="DE138" s="166" t="str">
        <f>IFERROR(IF(GETPIVOTDATA("DateRDV",TCD!$B$1,"DT","GE","Bénéficiaire",$A138,DE$6,DE$5,"Mois (DateRDV)",DE$7,"Années (DateRDV)",DE$3),2,""),"")</f>
        <v/>
      </c>
      <c r="DF138" s="166" t="str">
        <f>IFERROR(IF(GETPIVOTDATA("DateRDV",TCD!$B$1,"DT","GE","Bénéficiaire",$A138,DF$6,DF$5,"Mois (DateRDV)",DF$7,"Années (DateRDV)",DF$3,"Présence","Excusé"),3,""),"")</f>
        <v/>
      </c>
      <c r="DG138" s="166" t="str">
        <f>IFERROR(IF(GETPIVOTDATA("DateRDV",TCD!$B$1,"DT","GE","Bénéficiaire",$A138,DG$6,DG$5,"Mois (DateRDV)",DG$7,"Années (DateRDV)",DG$3,"Présence","Absent"),4,""),"")</f>
        <v/>
      </c>
      <c r="DH138" s="166" t="str">
        <f>IFERROR(IF(GETPIVOTDATA("DateRDV",TCD!$B$1,"DT","GE","Bénéficiaire",$A138,DH$6,DH$5,"Mois (DateRDV)",DH$7,"Années (DateRDV)",DH$3),1,""),"")</f>
        <v/>
      </c>
      <c r="DI138" s="166" t="str">
        <f>IFERROR(IF(GETPIVOTDATA("DateRDV",TCD!$B$1,"DT","GE","Bénéficiaire",$A138,DI$6,DI$5,"Mois (DateRDV)",DI$7,"Années (DateRDV)",DI$3),2,""),"")</f>
        <v/>
      </c>
      <c r="DJ138" s="166" t="str">
        <f>IFERROR(IF(GETPIVOTDATA("DateRDV",TCD!$B$1,"DT","GE","Bénéficiaire",$A138,DJ$6,DJ$5,"Mois (DateRDV)",DJ$7,"Années (DateRDV)",DJ$3,"Présence","Excusé"),3,""),"")</f>
        <v/>
      </c>
      <c r="DK138" s="166" t="str">
        <f>IFERROR(IF(GETPIVOTDATA("DateRDV",TCD!$B$1,"DT","GE","Bénéficiaire",$A138,DK$6,DK$5,"Mois (DateRDV)",DK$7,"Années (DateRDV)",DK$3,"Présence","Absent"),4,""),"")</f>
        <v/>
      </c>
      <c r="DL138" s="166" t="str">
        <f>IFERROR(IF(GETPIVOTDATA("DateRDV",TCD!$B$1,"DT","GE","Bénéficiaire",$A138,DL$6,DL$5,"Mois (DateRDV)",DL$7,"Années (DateRDV)",DL$3),1,""),"")</f>
        <v/>
      </c>
      <c r="DM138" s="166" t="str">
        <f>IFERROR(IF(GETPIVOTDATA("DateRDV",TCD!$B$1,"DT","GE","Bénéficiaire",$A138,DM$6,DM$5,"Mois (DateRDV)",DM$7,"Années (DateRDV)",DM$3),2,""),"")</f>
        <v/>
      </c>
      <c r="DN138" s="166" t="str">
        <f>IFERROR(IF(GETPIVOTDATA("DateRDV",TCD!$B$1,"DT","GE","Bénéficiaire",$A138,DN$6,DN$5,"Mois (DateRDV)",DN$7,"Années (DateRDV)",DN$3,"Présence","Excusé"),3,""),"")</f>
        <v/>
      </c>
      <c r="DO138" s="166" t="str">
        <f>IFERROR(IF(GETPIVOTDATA("DateRDV",TCD!$B$1,"DT","GE","Bénéficiaire",$A138,DO$6,DO$5,"Mois (DateRDV)",DO$7,"Années (DateRDV)",DO$3,"Présence","Absent"),4,""),"")</f>
        <v/>
      </c>
    </row>
    <row r="139" spans="1:119" x14ac:dyDescent="0.2">
      <c r="A139" t="str">
        <v>EMURLLAHU Nisrie</v>
      </c>
      <c r="B139" s="169" t="str">
        <f>IFERROR(IF(INDEX(Data!P:P,MATCH(A139,Data!B:B,0))&lt;&gt;"",INDEX(Data!P:P,MATCH(A139,Data!B:B,0)),""),"")</f>
        <v>EMURLLAHU</v>
      </c>
      <c r="C139" s="169" t="str">
        <f>IFERROR(IF(INDEX(Data!O:O,MATCH(A139,Data!B:B,0))&lt;&gt;"",INDEX(Data!O:O,MATCH(A139,Data!B:B,0)),""),"")</f>
        <v>Nisrie</v>
      </c>
      <c r="D139" s="169" t="str">
        <f>IFERROR(IF(INDEX(Data!J:J,MATCH(A139,Data!B:B,0))&lt;&gt;"",INDEX(Data!J:J,MATCH(A139,Data!B:B,0)),""),"")</f>
        <v>CI</v>
      </c>
      <c r="E139" s="169" t="str">
        <f>IFERROR(IF(INDEX(Data!M:M,MATCH(A139,Data!B:B,0))&lt;&gt;"",INDEX(Data!M:M,MATCH(A139,Data!B:B,0)),""),"")</f>
        <v>ANNEMASSE</v>
      </c>
      <c r="F139" s="169">
        <f>IFERROR(IF(INDEX(Data!N:N,MATCH(A139,Data!B:B,0))&lt;&gt;"",INDEX(Data!N:N,MATCH(A139,Data!B:B,0)),""),"")</f>
        <v>74100</v>
      </c>
      <c r="G139" s="170">
        <f>IFERROR(IF(INDEX(Data!K:K,MATCH(A139,Data!B:B,0))&lt;&gt;"",INDEX(Data!K:K,MATCH(A139,Data!B:B,0)),""),"")</f>
        <v>45663</v>
      </c>
      <c r="H139" s="170">
        <f>IFERROR(IF(INDEX(Data!L:L,MATCH(A139,Data!B:B,0))&lt;&gt;"",INDEX(Data!L:L,MATCH(A139,Data!B:B,0)),""),"")</f>
        <v>45664</v>
      </c>
      <c r="I139" s="170">
        <f>IFERROR(IF(INDEX(Data!C:C,MATCH(A139,Data!B:B,0))&lt;&gt;"",INDEX(Data!C:C,MATCH(A139,Data!B:B,0)),""),"")</f>
        <v>45692</v>
      </c>
      <c r="J139" s="170">
        <f>IFERROR(IF(INDEX(Data!D:D,MATCH(A139,Data!B:B,0))&lt;&gt;"",INDEX(Data!D:D,MATCH(A139,Data!B:B,0)),""),"")</f>
        <v>45874</v>
      </c>
      <c r="K139" s="171" t="str">
        <f>IFERROR(IF(INDEX(Data!H:H,MATCH(A139,Data!B:B,0))&lt;&gt;"",INDEX(Data!H:H,MATCH(A139,Data!B:B,0)),""),"")</f>
        <v>Equilibré</v>
      </c>
      <c r="L139" s="166" t="str">
        <f>IFERROR(IF(GETPIVOTDATA("DateRDV",TCD!$B$1,"DT","GE","Bénéficiaire",$A139,L$6,L$5,"Mois (DateRDV)",L$7,"Années (DateRDV)",L$3),1,""),"")</f>
        <v/>
      </c>
      <c r="M139" s="166" t="str">
        <f>IFERROR(IF(GETPIVOTDATA("DateRDV",TCD!$B$1,"DT","GE","Bénéficiaire",$A139,M$6,M$5,"Mois (DateRDV)",M$7,"Années (DateRDV)",M$3),2,""),"")</f>
        <v/>
      </c>
      <c r="N139" s="166" t="str">
        <f>IFERROR(IF(GETPIVOTDATA("DateRDV",TCD!$B$1,"DT","GE","Bénéficiaire",$A139,N$6,N$5,"Mois (DateRDV)",N$7,"Années (DateRDV)",N$3,"Présence","Excusé"),3,""),"")</f>
        <v/>
      </c>
      <c r="O139" s="166" t="str">
        <f>IFERROR(IF(GETPIVOTDATA("DateRDV",TCD!$B$1,"DT","GE","Bénéficiaire",$A139,O$6,O$5,"Mois (DateRDV)",O$7,"Années (DateRDV)",O$3,"Présence","Absent"),4,""),"")</f>
        <v/>
      </c>
      <c r="P139" s="166" t="str">
        <f>IFERROR(IF(GETPIVOTDATA("DateRDV",TCD!$B$1,"DT","GE","Bénéficiaire",$A139,P$6,P$5,"Mois (DateRDV)",P$7,"Années (DateRDV)",P$3),1,""),"")</f>
        <v/>
      </c>
      <c r="Q139" s="166" t="str">
        <f>IFERROR(IF(GETPIVOTDATA("DateRDV",TCD!$B$1,"DT","GE","Bénéficiaire",$A139,Q$6,Q$5,"Mois (DateRDV)",Q$7,"Années (DateRDV)",Q$3),2,""),"")</f>
        <v/>
      </c>
      <c r="R139" s="166" t="str">
        <f>IFERROR(IF(GETPIVOTDATA("DateRDV",TCD!$B$1,"DT","GE","Bénéficiaire",$A139,R$6,R$5,"Mois (DateRDV)",R$7,"Années (DateRDV)",R$3,"Présence","Excusé"),3,""),"")</f>
        <v/>
      </c>
      <c r="S139" s="166" t="str">
        <f>IFERROR(IF(GETPIVOTDATA("DateRDV",TCD!$B$1,"DT","GE","Bénéficiaire",$A139,S$6,S$5,"Mois (DateRDV)",S$7,"Années (DateRDV)",S$3,"Présence","Absent"),4,""),"")</f>
        <v/>
      </c>
      <c r="T139" s="166" t="str">
        <f>IFERROR(IF(GETPIVOTDATA("DateRDV",TCD!$B$1,"DT","GE","Bénéficiaire",$A139,T$6,T$5,"Mois (DateRDV)",T$7,"Années (DateRDV)",T$3),1,""),"")</f>
        <v/>
      </c>
      <c r="U139" s="166" t="str">
        <f>IFERROR(IF(GETPIVOTDATA("DateRDV",TCD!$B$1,"DT","GE","Bénéficiaire",$A139,U$6,U$5,"Mois (DateRDV)",U$7,"Années (DateRDV)",U$3),2,""),"")</f>
        <v/>
      </c>
      <c r="V139" s="166" t="str">
        <f>IFERROR(IF(GETPIVOTDATA("DateRDV",TCD!$B$1,"DT","GE","Bénéficiaire",$A139,V$6,V$5,"Mois (DateRDV)",V$7,"Années (DateRDV)",V$3,"Présence","Excusé"),3,""),"")</f>
        <v/>
      </c>
      <c r="W139" s="166" t="str">
        <f>IFERROR(IF(GETPIVOTDATA("DateRDV",TCD!$B$1,"DT","GE","Bénéficiaire",$A139,W$6,W$5,"Mois (DateRDV)",W$7,"Années (DateRDV)",W$3,"Présence","Absent"),4,""),"")</f>
        <v/>
      </c>
      <c r="X139" s="166" t="str">
        <f>IFERROR(IF(GETPIVOTDATA("DateRDV",TCD!$B$1,"DT","GE","Bénéficiaire",$A139,X$6,X$5,"Mois (DateRDV)",X$7,"Années (DateRDV)",X$3),1,""),"")</f>
        <v/>
      </c>
      <c r="Y139" s="166" t="str">
        <f>IFERROR(IF(GETPIVOTDATA("DateRDV",TCD!$B$1,"DT","GE","Bénéficiaire",$A139,Y$6,Y$5,"Mois (DateRDV)",Y$7,"Années (DateRDV)",Y$3),2,""),"")</f>
        <v/>
      </c>
      <c r="Z139" s="166" t="str">
        <f>IFERROR(IF(GETPIVOTDATA("DateRDV",TCD!$B$1,"DT","GE","Bénéficiaire",$A139,Z$6,Z$5,"Mois (DateRDV)",Z$7,"Années (DateRDV)",Z$3,"Présence","Excusé"),3,""),"")</f>
        <v/>
      </c>
      <c r="AA139" s="166" t="str">
        <f>IFERROR(IF(GETPIVOTDATA("DateRDV",TCD!$B$1,"DT","GE","Bénéficiaire",$A139,AA$6,AA$5,"Mois (DateRDV)",AA$7,"Années (DateRDV)",AA$3,"Présence","Absent"),4,""),"")</f>
        <v/>
      </c>
      <c r="AB139" s="166" t="str">
        <f>IFERROR(IF(GETPIVOTDATA("DateRDV",TCD!$B$1,"DT","GE","Bénéficiaire",$A139,AB$6,AB$5,"Mois (DateRDV)",AB$7,"Années (DateRDV)",AB$3),1,""),"")</f>
        <v/>
      </c>
      <c r="AC139" s="166" t="str">
        <f>IFERROR(IF(GETPIVOTDATA("DateRDV",TCD!$B$1,"DT","GE","Bénéficiaire",$A139,AC$6,AC$5,"Mois (DateRDV)",AC$7,"Années (DateRDV)",AC$3),2,""),"")</f>
        <v/>
      </c>
      <c r="AD139" s="166" t="str">
        <f>IFERROR(IF(GETPIVOTDATA("DateRDV",TCD!$B$1,"DT","GE","Bénéficiaire",$A139,AD$6,AD$5,"Mois (DateRDV)",AD$7,"Années (DateRDV)",AD$3,"Présence","Excusé"),3,""),"")</f>
        <v/>
      </c>
      <c r="AE139" s="166" t="str">
        <f>IFERROR(IF(GETPIVOTDATA("DateRDV",TCD!$B$1,"DT","GE","Bénéficiaire",$A139,AE$6,AE$5,"Mois (DateRDV)",AE$7,"Années (DateRDV)",AE$3,"Présence","Absent"),4,""),"")</f>
        <v/>
      </c>
      <c r="AF139" s="166" t="str">
        <f>IFERROR(IF(GETPIVOTDATA("DateRDV",TCD!$B$1,"DT","GE","Bénéficiaire",$A139,AF$6,AF$5,"Mois (DateRDV)",AF$7,"Années (DateRDV)",AF$3),1,""),"")</f>
        <v/>
      </c>
      <c r="AG139" s="166" t="str">
        <f>IFERROR(IF(GETPIVOTDATA("DateRDV",TCD!$B$1,"DT","GE","Bénéficiaire",$A139,AG$6,AG$5,"Mois (DateRDV)",AG$7,"Années (DateRDV)",AG$3),2,""),"")</f>
        <v/>
      </c>
      <c r="AH139" s="166" t="str">
        <f>IFERROR(IF(GETPIVOTDATA("DateRDV",TCD!$B$1,"DT","GE","Bénéficiaire",$A139,AH$6,AH$5,"Mois (DateRDV)",AH$7,"Années (DateRDV)",AH$3,"Présence","Excusé"),3,""),"")</f>
        <v/>
      </c>
      <c r="AI139" s="166" t="str">
        <f>IFERROR(IF(GETPIVOTDATA("DateRDV",TCD!$B$1,"DT","GE","Bénéficiaire",$A139,AI$6,AI$5,"Mois (DateRDV)",AI$7,"Années (DateRDV)",AI$3,"Présence","Absent"),4,""),"")</f>
        <v/>
      </c>
      <c r="AJ139" s="166" t="str">
        <f>IFERROR(IF(GETPIVOTDATA("DateRDV",TCD!$B$1,"DT","GE","Bénéficiaire",$A139,AJ$6,AJ$5,"Mois (DateRDV)",AJ$7,"Années (DateRDV)",AJ$3),1,""),"")</f>
        <v/>
      </c>
      <c r="AK139" s="166" t="str">
        <f>IFERROR(IF(GETPIVOTDATA("DateRDV",TCD!$B$1,"DT","GE","Bénéficiaire",$A139,AK$6,AK$5,"Mois (DateRDV)",AK$7,"Années (DateRDV)",AK$3),2,""),"")</f>
        <v/>
      </c>
      <c r="AL139" s="166" t="str">
        <f>IFERROR(IF(GETPIVOTDATA("DateRDV",TCD!$B$1,"DT","GE","Bénéficiaire",$A139,AL$6,AL$5,"Mois (DateRDV)",AL$7,"Années (DateRDV)",AL$3,"Présence","Excusé"),3,""),"")</f>
        <v/>
      </c>
      <c r="AM139" s="166" t="str">
        <f>IFERROR(IF(GETPIVOTDATA("DateRDV",TCD!$B$1,"DT","GE","Bénéficiaire",$A139,AM$6,AM$5,"Mois (DateRDV)",AM$7,"Années (DateRDV)",AM$3,"Présence","Absent"),4,""),"")</f>
        <v/>
      </c>
      <c r="AN139" s="166" t="str">
        <f>IFERROR(IF(GETPIVOTDATA("DateRDV",TCD!$B$1,"DT","GE","Bénéficiaire",$A139,AN$6,AN$5,"Mois (DateRDV)",AN$7,"Années (DateRDV)",AN$3),1,""),"")</f>
        <v/>
      </c>
      <c r="AO139" s="166" t="str">
        <f>IFERROR(IF(GETPIVOTDATA("DateRDV",TCD!$B$1,"DT","GE","Bénéficiaire",$A139,AO$6,AO$5,"Mois (DateRDV)",AO$7,"Années (DateRDV)",AO$3),2,""),"")</f>
        <v/>
      </c>
      <c r="AP139" s="166" t="str">
        <f>IFERROR(IF(GETPIVOTDATA("DateRDV",TCD!$B$1,"DT","GE","Bénéficiaire",$A139,AP$6,AP$5,"Mois (DateRDV)",AP$7,"Années (DateRDV)",AP$3,"Présence","Excusé"),3,""),"")</f>
        <v/>
      </c>
      <c r="AQ139" s="166" t="str">
        <f>IFERROR(IF(GETPIVOTDATA("DateRDV",TCD!$B$1,"DT","GE","Bénéficiaire",$A139,AQ$6,AQ$5,"Mois (DateRDV)",AQ$7,"Années (DateRDV)",AQ$3,"Présence","Absent"),4,""),"")</f>
        <v/>
      </c>
      <c r="AR139" s="166" t="str">
        <f>IFERROR(IF(GETPIVOTDATA("DateRDV",TCD!$B$1,"DT","GE","Bénéficiaire",$A139,AR$6,AR$5,"Mois (DateRDV)",AR$7,"Années (DateRDV)",AR$3),1,""),"")</f>
        <v/>
      </c>
      <c r="AS139" s="166" t="str">
        <f>IFERROR(IF(GETPIVOTDATA("DateRDV",TCD!$B$1,"DT","GE","Bénéficiaire",$A139,AS$6,AS$5,"Mois (DateRDV)",AS$7,"Années (DateRDV)",AS$3),2,""),"")</f>
        <v/>
      </c>
      <c r="AT139" s="166" t="str">
        <f>IFERROR(IF(GETPIVOTDATA("DateRDV",TCD!$B$1,"DT","GE","Bénéficiaire",$A139,AT$6,AT$5,"Mois (DateRDV)",AT$7,"Années (DateRDV)",AT$3,"Présence","Excusé"),3,""),"")</f>
        <v/>
      </c>
      <c r="AU139" s="166" t="str">
        <f>IFERROR(IF(GETPIVOTDATA("DateRDV",TCD!$B$1,"DT","GE","Bénéficiaire",$A139,AU$6,AU$5,"Mois (DateRDV)",AU$7,"Années (DateRDV)",AU$3,"Présence","Absent"),4,""),"")</f>
        <v/>
      </c>
      <c r="AV139" s="166" t="str">
        <f>IFERROR(IF(GETPIVOTDATA("DateRDV",TCD!$B$1,"DT","GE","Bénéficiaire",$A139,AV$6,AV$5,"Mois (DateRDV)",AV$7,"Années (DateRDV)",AV$3),1,""),"")</f>
        <v/>
      </c>
      <c r="AW139" s="166" t="str">
        <f>IFERROR(IF(GETPIVOTDATA("DateRDV",TCD!$B$1,"DT","GE","Bénéficiaire",$A139,AW$6,AW$5,"Mois (DateRDV)",AW$7,"Années (DateRDV)",AW$3),2,""),"")</f>
        <v/>
      </c>
      <c r="AX139" s="166" t="str">
        <f>IFERROR(IF(GETPIVOTDATA("DateRDV",TCD!$B$1,"DT","GE","Bénéficiaire",$A139,AX$6,AX$5,"Mois (DateRDV)",AX$7,"Années (DateRDV)",AX$3,"Présence","Excusé"),3,""),"")</f>
        <v/>
      </c>
      <c r="AY139" s="166" t="str">
        <f>IFERROR(IF(GETPIVOTDATA("DateRDV",TCD!$B$1,"DT","GE","Bénéficiaire",$A139,AY$6,AY$5,"Mois (DateRDV)",AY$7,"Années (DateRDV)",AY$3,"Présence","Absent"),4,""),"")</f>
        <v/>
      </c>
      <c r="AZ139" s="166" t="str">
        <f>IFERROR(IF(GETPIVOTDATA("DateRDV",TCD!$B$1,"DT","GE","Bénéficiaire",$A139,AZ$6,AZ$5,"Mois (DateRDV)",AZ$7,"Années (DateRDV)",AZ$3),1,""),"")</f>
        <v/>
      </c>
      <c r="BA139" s="166" t="str">
        <f>IFERROR(IF(GETPIVOTDATA("DateRDV",TCD!$B$1,"DT","GE","Bénéficiaire",$A139,BA$6,BA$5,"Mois (DateRDV)",BA$7,"Années (DateRDV)",BA$3),2,""),"")</f>
        <v/>
      </c>
      <c r="BB139" s="166" t="str">
        <f>IFERROR(IF(GETPIVOTDATA("DateRDV",TCD!$B$1,"DT","GE","Bénéficiaire",$A139,BB$6,BB$5,"Mois (DateRDV)",BB$7,"Années (DateRDV)",BB$3,"Présence","Excusé"),3,""),"")</f>
        <v/>
      </c>
      <c r="BC139" s="166" t="str">
        <f>IFERROR(IF(GETPIVOTDATA("DateRDV",TCD!$B$1,"DT","GE","Bénéficiaire",$A139,BC$6,BC$5,"Mois (DateRDV)",BC$7,"Années (DateRDV)",BC$3,"Présence","Absent"),4,""),"")</f>
        <v/>
      </c>
      <c r="BD139" s="166" t="str">
        <f>IFERROR(IF(GETPIVOTDATA("DateRDV",TCD!$B$1,"DT","GE","Bénéficiaire",$A139,BD$6,BD$5,"Mois (DateRDV)",BD$7,"Années (DateRDV)",BD$3),1,""),"")</f>
        <v/>
      </c>
      <c r="BE139" s="166" t="str">
        <f>IFERROR(IF(GETPIVOTDATA("DateRDV",TCD!$B$1,"DT","GE","Bénéficiaire",$A139,BE$6,BE$5,"Mois (DateRDV)",BE$7,"Années (DateRDV)",BE$3),2,""),"")</f>
        <v/>
      </c>
      <c r="BF139" s="166" t="str">
        <f>IFERROR(IF(GETPIVOTDATA("DateRDV",TCD!$B$1,"DT","GE","Bénéficiaire",$A139,BF$6,BF$5,"Mois (DateRDV)",BF$7,"Années (DateRDV)",BF$3,"Présence","Excusé"),3,""),"")</f>
        <v/>
      </c>
      <c r="BG139" s="166" t="str">
        <f>IFERROR(IF(GETPIVOTDATA("DateRDV",TCD!$B$1,"DT","GE","Bénéficiaire",$A139,BG$6,BG$5,"Mois (DateRDV)",BG$7,"Années (DateRDV)",BG$3,"Présence","Absent"),4,""),"")</f>
        <v/>
      </c>
      <c r="BH139" s="166" t="str">
        <f>IFERROR(IF(GETPIVOTDATA("DateRDV",TCD!$B$1,"DT","GE","Bénéficiaire",$A139,BH$6,BH$5,"Mois (DateRDV)",BH$7,"Années (DateRDV)",BH$3),1,""),"")</f>
        <v/>
      </c>
      <c r="BI139" s="166" t="str">
        <f>IFERROR(IF(GETPIVOTDATA("DateRDV",TCD!$B$1,"DT","GE","Bénéficiaire",$A139,BI$6,BI$5,"Mois (DateRDV)",BI$7,"Années (DateRDV)",BI$3),2,""),"")</f>
        <v/>
      </c>
      <c r="BJ139" s="166" t="str">
        <f>IFERROR(IF(GETPIVOTDATA("DateRDV",TCD!$B$1,"DT","GE","Bénéficiaire",$A139,BJ$6,BJ$5,"Mois (DateRDV)",BJ$7,"Années (DateRDV)",BJ$3,"Présence","Excusé"),3,""),"")</f>
        <v/>
      </c>
      <c r="BK139" s="166" t="str">
        <f>IFERROR(IF(GETPIVOTDATA("DateRDV",TCD!$B$1,"DT","GE","Bénéficiaire",$A139,BK$6,BK$5,"Mois (DateRDV)",BK$7,"Années (DateRDV)",BK$3,"Présence","Absent"),4,""),"")</f>
        <v/>
      </c>
      <c r="BL139" s="166" t="str">
        <f>IFERROR(IF(GETPIVOTDATA("DateRDV",TCD!$B$1,"DT","GE","Bénéficiaire",$A139,BL$6,BL$5,"Mois (DateRDV)",BL$7,"Années (DateRDV)",BL$3),1,""),"")</f>
        <v/>
      </c>
      <c r="BM139" s="166" t="str">
        <f>IFERROR(IF(GETPIVOTDATA("DateRDV",TCD!$B$1,"DT","GE","Bénéficiaire",$A139,BM$6,BM$5,"Mois (DateRDV)",BM$7,"Années (DateRDV)",BM$3),2,""),"")</f>
        <v/>
      </c>
      <c r="BN139" s="166" t="str">
        <f>IFERROR(IF(GETPIVOTDATA("DateRDV",TCD!$B$1,"DT","GE","Bénéficiaire",$A139,BN$6,BN$5,"Mois (DateRDV)",BN$7,"Années (DateRDV)",BN$3,"Présence","Excusé"),3,""),"")</f>
        <v/>
      </c>
      <c r="BO139" s="166" t="str">
        <f>IFERROR(IF(GETPIVOTDATA("DateRDV",TCD!$B$1,"DT","GE","Bénéficiaire",$A139,BO$6,BO$5,"Mois (DateRDV)",BO$7,"Années (DateRDV)",BO$3,"Présence","Absent"),4,""),"")</f>
        <v/>
      </c>
      <c r="BP139" s="166" t="str">
        <f>IFERROR(IF(GETPIVOTDATA("DateRDV",TCD!$B$1,"DT","GE","Bénéficiaire",$A139,BP$6,BP$5,"Mois (DateRDV)",BP$7,"Années (DateRDV)",BP$3),1,""),"")</f>
        <v/>
      </c>
      <c r="BQ139" s="166" t="str">
        <f>IFERROR(IF(GETPIVOTDATA("DateRDV",TCD!$B$1,"DT","GE","Bénéficiaire",$A139,BQ$6,BQ$5,"Mois (DateRDV)",BQ$7,"Années (DateRDV)",BQ$3),2,""),"")</f>
        <v/>
      </c>
      <c r="BR139" s="166" t="str">
        <f>IFERROR(IF(GETPIVOTDATA("DateRDV",TCD!$B$1,"DT","GE","Bénéficiaire",$A139,BR$6,BR$5,"Mois (DateRDV)",BR$7,"Années (DateRDV)",BR$3,"Présence","Excusé"),3,""),"")</f>
        <v/>
      </c>
      <c r="BS139" s="166" t="str">
        <f>IFERROR(IF(GETPIVOTDATA("DateRDV",TCD!$B$1,"DT","GE","Bénéficiaire",$A139,BS$6,BS$5,"Mois (DateRDV)",BS$7,"Années (DateRDV)",BS$3,"Présence","Absent"),4,""),"")</f>
        <v/>
      </c>
      <c r="BT139" s="166" t="str">
        <f>IFERROR(IF(GETPIVOTDATA("DateRDV",TCD!$B$1,"DT","GE","Bénéficiaire",$A139,BT$6,BT$5,"Mois (DateRDV)",BT$7,"Années (DateRDV)",BT$3),1,""),"")</f>
        <v/>
      </c>
      <c r="BU139" s="166" t="str">
        <f>IFERROR(IF(GETPIVOTDATA("DateRDV",TCD!$B$1,"DT","GE","Bénéficiaire",$A139,BU$6,BU$5,"Mois (DateRDV)",BU$7,"Années (DateRDV)",BU$3),2,""),"")</f>
        <v/>
      </c>
      <c r="BV139" s="166" t="str">
        <f>IFERROR(IF(GETPIVOTDATA("DateRDV",TCD!$B$1,"DT","GE","Bénéficiaire",$A139,BV$6,BV$5,"Mois (DateRDV)",BV$7,"Années (DateRDV)",BV$3,"Présence","Excusé"),3,""),"")</f>
        <v/>
      </c>
      <c r="BW139" s="166" t="str">
        <f>IFERROR(IF(GETPIVOTDATA("DateRDV",TCD!$B$1,"DT","GE","Bénéficiaire",$A139,BW$6,BW$5,"Mois (DateRDV)",BW$7,"Années (DateRDV)",BW$3,"Présence","Absent"),4,""),"")</f>
        <v/>
      </c>
      <c r="BX139" s="166" t="str">
        <f>IFERROR(IF(GETPIVOTDATA("DateRDV",TCD!$B$1,"DT","GE","Bénéficiaire",$A139,BX$6,BX$5,"Mois (DateRDV)",BX$7,"Années (DateRDV)",BX$3),1,""),"")</f>
        <v/>
      </c>
      <c r="BY139" s="166" t="str">
        <f>IFERROR(IF(GETPIVOTDATA("DateRDV",TCD!$B$1,"DT","GE","Bénéficiaire",$A139,BY$6,BY$5,"Mois (DateRDV)",BY$7,"Années (DateRDV)",BY$3),2,""),"")</f>
        <v/>
      </c>
      <c r="BZ139" s="166" t="str">
        <f>IFERROR(IF(GETPIVOTDATA("DateRDV",TCD!$B$1,"DT","GE","Bénéficiaire",$A139,BZ$6,BZ$5,"Mois (DateRDV)",BZ$7,"Années (DateRDV)",BZ$3,"Présence","Excusé"),3,""),"")</f>
        <v/>
      </c>
      <c r="CA139" s="166" t="str">
        <f>IFERROR(IF(GETPIVOTDATA("DateRDV",TCD!$B$1,"DT","GE","Bénéficiaire",$A139,CA$6,CA$5,"Mois (DateRDV)",CA$7,"Années (DateRDV)",CA$3,"Présence","Absent"),4,""),"")</f>
        <v/>
      </c>
      <c r="CB139" s="166" t="str">
        <f>IFERROR(IF(GETPIVOTDATA("DateRDV",TCD!$B$1,"DT","GE","Bénéficiaire",$A139,CB$6,CB$5,"Mois (DateRDV)",CB$7,"Années (DateRDV)",CB$3),1,""),"")</f>
        <v/>
      </c>
      <c r="CC139" s="166" t="str">
        <f>IFERROR(IF(GETPIVOTDATA("DateRDV",TCD!$B$1,"DT","GE","Bénéficiaire",$A139,CC$6,CC$5,"Mois (DateRDV)",CC$7,"Années (DateRDV)",CC$3),2,""),"")</f>
        <v/>
      </c>
      <c r="CD139" s="166" t="str">
        <f>IFERROR(IF(GETPIVOTDATA("DateRDV",TCD!$B$1,"DT","GE","Bénéficiaire",$A139,CD$6,CD$5,"Mois (DateRDV)",CD$7,"Années (DateRDV)",CD$3,"Présence","Excusé"),3,""),"")</f>
        <v/>
      </c>
      <c r="CE139" s="166" t="str">
        <f>IFERROR(IF(GETPIVOTDATA("DateRDV",TCD!$B$1,"DT","GE","Bénéficiaire",$A139,CE$6,CE$5,"Mois (DateRDV)",CE$7,"Années (DateRDV)",CE$3,"Présence","Absent"),4,""),"")</f>
        <v/>
      </c>
      <c r="CF139" s="166" t="str">
        <f>IFERROR(IF(GETPIVOTDATA("DateRDV",TCD!$B$1,"DT","GE","Bénéficiaire",$A139,CF$6,CF$5,"Mois (DateRDV)",CF$7,"Années (DateRDV)",CF$3),1,""),"")</f>
        <v/>
      </c>
      <c r="CG139" s="166" t="str">
        <f>IFERROR(IF(GETPIVOTDATA("DateRDV",TCD!$B$1,"DT","GE","Bénéficiaire",$A139,CG$6,CG$5,"Mois (DateRDV)",CG$7,"Années (DateRDV)",CG$3),2,""),"")</f>
        <v/>
      </c>
      <c r="CH139" s="166" t="str">
        <f>IFERROR(IF(GETPIVOTDATA("DateRDV",TCD!$B$1,"DT","GE","Bénéficiaire",$A139,CH$6,CH$5,"Mois (DateRDV)",CH$7,"Années (DateRDV)",CH$3,"Présence","Excusé"),3,""),"")</f>
        <v/>
      </c>
      <c r="CI139" s="166" t="str">
        <f>IFERROR(IF(GETPIVOTDATA("DateRDV",TCD!$B$1,"DT","GE","Bénéficiaire",$A139,CI$6,CI$5,"Mois (DateRDV)",CI$7,"Années (DateRDV)",CI$3,"Présence","Absent"),4,""),"")</f>
        <v/>
      </c>
      <c r="CJ139" s="166" t="str">
        <f>IFERROR(IF(GETPIVOTDATA("DateRDV",TCD!$B$1,"DT","GE","Bénéficiaire",$A139,CJ$6,CJ$5,"Mois (DateRDV)",CJ$7,"Années (DateRDV)",CJ$3),1,""),"")</f>
        <v/>
      </c>
      <c r="CK139" s="166" t="str">
        <f>IFERROR(IF(GETPIVOTDATA("DateRDV",TCD!$B$1,"DT","GE","Bénéficiaire",$A139,CK$6,CK$5,"Mois (DateRDV)",CK$7,"Années (DateRDV)",CK$3),2,""),"")</f>
        <v/>
      </c>
      <c r="CL139" s="166" t="str">
        <f>IFERROR(IF(GETPIVOTDATA("DateRDV",TCD!$B$1,"DT","GE","Bénéficiaire",$A139,GI$6,GI$5,"Mois (DateRDV)",GI$7,"Années (DateRDV)",GI$3,"Présence","Excusé"),3,""),"")</f>
        <v/>
      </c>
      <c r="CM139" s="166" t="str">
        <f>IFERROR(IF(GETPIVOTDATA("DateRDV",TCD!$B$1,"DT","GE","Bénéficiaire",$A139,CM$6,CM$5,"Mois (DateRDV)",CM$7,"Années (DateRDV)",CM$3,"Présence","Absent"),4,""),"")</f>
        <v/>
      </c>
      <c r="CN139" s="166" t="str">
        <f>IFERROR(IF(GETPIVOTDATA("DateRDV",TCD!$B$1,"DT","GE","Bénéficiaire",$A139,CN$6,CN$5,"Mois (DateRDV)",CN$7,"Années (DateRDV)",CN$3),1,""),"")</f>
        <v/>
      </c>
      <c r="CO139" s="166" t="str">
        <f>IFERROR(IF(GETPIVOTDATA("DateRDV",TCD!$B$1,"DT","GE","Bénéficiaire",$A139,CO$6,CO$5,"Mois (DateRDV)",CO$7,"Années (DateRDV)",CO$3),2,""),"")</f>
        <v/>
      </c>
      <c r="CP139" s="166" t="str">
        <f>IFERROR(IF(GETPIVOTDATA("DateRDV",TCD!$B$1,"DT","GE","Bénéficiaire",$A139,CP$6,CP$5,"Mois (DateRDV)",CP$7,"Années (DateRDV)",CP$3,"Présence","Excusé"),3,""),"")</f>
        <v/>
      </c>
      <c r="CQ139" s="166" t="str">
        <f>IFERROR(IF(GETPIVOTDATA("DateRDV",TCD!$B$1,"DT","GE","Bénéficiaire",$A139,CQ$6,CQ$5,"Mois (DateRDV)",CQ$7,"Années (DateRDV)",CQ$3,"Présence","Absent"),4,""),"")</f>
        <v/>
      </c>
      <c r="CR139" s="166" t="str">
        <f>IFERROR(IF(GETPIVOTDATA("DateRDV",TCD!$B$1,"DT","GE","Bénéficiaire",$A139,CR$6,CR$5,"Mois (DateRDV)",CR$7,"Années (DateRDV)",CR$3),1,""),"")</f>
        <v/>
      </c>
      <c r="CS139" s="166" t="str">
        <f>IFERROR(IF(GETPIVOTDATA("DateRDV",TCD!$B$1,"DT","GE","Bénéficiaire",$A139,CS$6,CS$5,"Mois (DateRDV)",CS$7,"Années (DateRDV)",CS$3),2,""),"")</f>
        <v/>
      </c>
      <c r="CT139" s="166" t="str">
        <f>IFERROR(IF(GETPIVOTDATA("DateRDV",TCD!$B$1,"DT","GE","Bénéficiaire",$A139,CT$6,CT$5,"Mois (DateRDV)",CT$7,"Années (DateRDV)",CT$3,"Présence","Excusé"),3,""),"")</f>
        <v/>
      </c>
      <c r="CU139" s="166" t="str">
        <f>IFERROR(IF(GETPIVOTDATA("DateRDV",TCD!$B$1,"DT","GE","Bénéficiaire",$A139,CU$6,CU$5,"Mois (DateRDV)",CU$7,"Années (DateRDV)",CU$3,"Présence","Absent"),4,""),"")</f>
        <v/>
      </c>
      <c r="CV139" s="166" t="str">
        <f>IFERROR(IF(GETPIVOTDATA("DateRDV",TCD!$B$1,"DT","GE","Bénéficiaire",$A139,CV$6,CV$5,"Mois (DateRDV)",CV$7,"Années (DateRDV)",CV$3),1,""),"")</f>
        <v/>
      </c>
      <c r="CW139" s="166" t="str">
        <f>IFERROR(IF(GETPIVOTDATA("DateRDV",TCD!$B$1,"DT","GE","Bénéficiaire",$A139,CW$6,CW$5,"Mois (DateRDV)",CW$7,"Années (DateRDV)",CW$3),2,""),"")</f>
        <v/>
      </c>
      <c r="CX139" s="166" t="str">
        <f>IFERROR(IF(GETPIVOTDATA("DateRDV",TCD!$B$1,"DT","GE","Bénéficiaire",$A139,CX$6,CX$5,"Mois (DateRDV)",CX$7,"Années (DateRDV)",CX$3,"Présence","Excusé"),3,""),"")</f>
        <v/>
      </c>
      <c r="CY139" s="166" t="str">
        <f>IFERROR(IF(GETPIVOTDATA("DateRDV",TCD!$B$1,"DT","GE","Bénéficiaire",$A139,CY$6,CY$5,"Mois (DateRDV)",CY$7,"Années (DateRDV)",CY$3,"Présence","Absent"),4,""),"")</f>
        <v/>
      </c>
      <c r="CZ139" s="166" t="str">
        <f>IFERROR(IF(GETPIVOTDATA("DateRDV",TCD!$B$1,"DT","GE","Bénéficiaire",$A139,CZ$6,CZ$5,"Mois (DateRDV)",CZ$7,"Années (DateRDV)",CZ$3),1,""),"")</f>
        <v/>
      </c>
      <c r="DA139" s="166" t="str">
        <f>IFERROR(IF(GETPIVOTDATA("DateRDV",TCD!$B$1,"DT","GE","Bénéficiaire",$A139,DA$6,DA$5,"Mois (DateRDV)",DA$7,"Années (DateRDV)",DA$3),2,""),"")</f>
        <v/>
      </c>
      <c r="DB139" s="166" t="str">
        <f>IFERROR(IF(GETPIVOTDATA("DateRDV",TCD!$B$1,"DT","GE","Bénéficiaire",$A139,DB$6,DB$5,"Mois (DateRDV)",DB$7,"Années (DateRDV)",DB$3,"Présence","Excusé"),3,""),"")</f>
        <v/>
      </c>
      <c r="DC139" s="166" t="str">
        <f>IFERROR(IF(GETPIVOTDATA("DateRDV",TCD!$B$1,"DT","GE","Bénéficiaire",$A139,DC$6,DC$5,"Mois (DateRDV)",DC$7,"Années (DateRDV)",DC$3,"Présence","Absent"),4,""),"")</f>
        <v/>
      </c>
      <c r="DD139" s="166" t="str">
        <f>IFERROR(IF(GETPIVOTDATA("DateRDV",TCD!$B$1,"DT","GE","Bénéficiaire",$A139,DD$6,DD$5,"Mois (DateRDV)",DD$7,"Années (DateRDV)",DD$3),1,""),"")</f>
        <v/>
      </c>
      <c r="DE139" s="166" t="str">
        <f>IFERROR(IF(GETPIVOTDATA("DateRDV",TCD!$B$1,"DT","GE","Bénéficiaire",$A139,DE$6,DE$5,"Mois (DateRDV)",DE$7,"Années (DateRDV)",DE$3),2,""),"")</f>
        <v/>
      </c>
      <c r="DF139" s="166" t="str">
        <f>IFERROR(IF(GETPIVOTDATA("DateRDV",TCD!$B$1,"DT","GE","Bénéficiaire",$A139,DF$6,DF$5,"Mois (DateRDV)",DF$7,"Années (DateRDV)",DF$3,"Présence","Excusé"),3,""),"")</f>
        <v/>
      </c>
      <c r="DG139" s="166" t="str">
        <f>IFERROR(IF(GETPIVOTDATA("DateRDV",TCD!$B$1,"DT","GE","Bénéficiaire",$A139,DG$6,DG$5,"Mois (DateRDV)",DG$7,"Années (DateRDV)",DG$3,"Présence","Absent"),4,""),"")</f>
        <v/>
      </c>
      <c r="DH139" s="166" t="str">
        <f>IFERROR(IF(GETPIVOTDATA("DateRDV",TCD!$B$1,"DT","GE","Bénéficiaire",$A139,DH$6,DH$5,"Mois (DateRDV)",DH$7,"Années (DateRDV)",DH$3),1,""),"")</f>
        <v/>
      </c>
      <c r="DI139" s="166" t="str">
        <f>IFERROR(IF(GETPIVOTDATA("DateRDV",TCD!$B$1,"DT","GE","Bénéficiaire",$A139,DI$6,DI$5,"Mois (DateRDV)",DI$7,"Années (DateRDV)",DI$3),2,""),"")</f>
        <v/>
      </c>
      <c r="DJ139" s="166" t="str">
        <f>IFERROR(IF(GETPIVOTDATA("DateRDV",TCD!$B$1,"DT","GE","Bénéficiaire",$A139,DJ$6,DJ$5,"Mois (DateRDV)",DJ$7,"Années (DateRDV)",DJ$3,"Présence","Excusé"),3,""),"")</f>
        <v/>
      </c>
      <c r="DK139" s="166" t="str">
        <f>IFERROR(IF(GETPIVOTDATA("DateRDV",TCD!$B$1,"DT","GE","Bénéficiaire",$A139,DK$6,DK$5,"Mois (DateRDV)",DK$7,"Années (DateRDV)",DK$3,"Présence","Absent"),4,""),"")</f>
        <v/>
      </c>
      <c r="DL139" s="166" t="str">
        <f>IFERROR(IF(GETPIVOTDATA("DateRDV",TCD!$B$1,"DT","GE","Bénéficiaire",$A139,DL$6,DL$5,"Mois (DateRDV)",DL$7,"Années (DateRDV)",DL$3),1,""),"")</f>
        <v/>
      </c>
      <c r="DM139" s="166" t="str">
        <f>IFERROR(IF(GETPIVOTDATA("DateRDV",TCD!$B$1,"DT","GE","Bénéficiaire",$A139,DM$6,DM$5,"Mois (DateRDV)",DM$7,"Années (DateRDV)",DM$3),2,""),"")</f>
        <v/>
      </c>
      <c r="DN139" s="166" t="str">
        <f>IFERROR(IF(GETPIVOTDATA("DateRDV",TCD!$B$1,"DT","GE","Bénéficiaire",$A139,DN$6,DN$5,"Mois (DateRDV)",DN$7,"Années (DateRDV)",DN$3,"Présence","Excusé"),3,""),"")</f>
        <v/>
      </c>
      <c r="DO139" s="166" t="str">
        <f>IFERROR(IF(GETPIVOTDATA("DateRDV",TCD!$B$1,"DT","GE","Bénéficiaire",$A139,DO$6,DO$5,"Mois (DateRDV)",DO$7,"Années (DateRDV)",DO$3,"Présence","Absent"),4,""),"")</f>
        <v/>
      </c>
    </row>
    <row r="140" spans="1:119" x14ac:dyDescent="0.2">
      <c r="A140" t="str">
        <v>FOURMANN Anthony</v>
      </c>
      <c r="B140" s="169" t="str">
        <f>IFERROR(IF(INDEX(Data!P:P,MATCH(A140,Data!B:B,0))&lt;&gt;"",INDEX(Data!P:P,MATCH(A140,Data!B:B,0)),""),"")</f>
        <v>FOURMANN</v>
      </c>
      <c r="C140" s="169" t="str">
        <f>IFERROR(IF(INDEX(Data!O:O,MATCH(A140,Data!B:B,0))&lt;&gt;"",INDEX(Data!O:O,MATCH(A140,Data!B:B,0)),""),"")</f>
        <v>Anthony</v>
      </c>
      <c r="D140" s="169" t="str">
        <f>IFERROR(IF(INDEX(Data!J:J,MATCH(A140,Data!B:B,0))&lt;&gt;"",INDEX(Data!J:J,MATCH(A140,Data!B:B,0)),""),"")</f>
        <v>CD</v>
      </c>
      <c r="E140" s="169" t="str">
        <f>IFERROR(IF(INDEX(Data!M:M,MATCH(A140,Data!B:B,0))&lt;&gt;"",INDEX(Data!M:M,MATCH(A140,Data!B:B,0)),""),"")</f>
        <v>VILLE LA GRAND</v>
      </c>
      <c r="F140" s="169">
        <f>IFERROR(IF(INDEX(Data!N:N,MATCH(A140,Data!B:B,0))&lt;&gt;"",INDEX(Data!N:N,MATCH(A140,Data!B:B,0)),""),"")</f>
        <v>74100</v>
      </c>
      <c r="G140" s="170">
        <f>IFERROR(IF(INDEX(Data!K:K,MATCH(A140,Data!B:B,0))&lt;&gt;"",INDEX(Data!K:K,MATCH(A140,Data!B:B,0)),""),"")</f>
        <v>45712</v>
      </c>
      <c r="H140" s="170">
        <f>IFERROR(IF(INDEX(Data!L:L,MATCH(A140,Data!B:B,0))&lt;&gt;"",INDEX(Data!L:L,MATCH(A140,Data!B:B,0)),""),"")</f>
        <v>45722</v>
      </c>
      <c r="I140" s="170">
        <f>IFERROR(IF(INDEX(Data!C:C,MATCH(A140,Data!B:B,0))&lt;&gt;"",INDEX(Data!C:C,MATCH(A140,Data!B:B,0)),""),"")</f>
        <v>45748</v>
      </c>
      <c r="J140" s="170">
        <f>IFERROR(IF(INDEX(Data!D:D,MATCH(A140,Data!B:B,0))&lt;&gt;"",INDEX(Data!D:D,MATCH(A140,Data!B:B,0)),""),"")</f>
        <v>45860</v>
      </c>
      <c r="K140" s="171" t="str">
        <f>IFERROR(IF(INDEX(Data!H:H,MATCH(A140,Data!B:B,0))&lt;&gt;"",INDEX(Data!H:H,MATCH(A140,Data!B:B,0)),""),"")</f>
        <v>Remobilisation</v>
      </c>
      <c r="L140" s="166" t="str">
        <f>IFERROR(IF(GETPIVOTDATA("DateRDV",TCD!$B$1,"DT","GE","Bénéficiaire",$A140,L$6,L$5,"Mois (DateRDV)",L$7,"Années (DateRDV)",L$3),1,""),"")</f>
        <v/>
      </c>
      <c r="M140" s="166" t="str">
        <f>IFERROR(IF(GETPIVOTDATA("DateRDV",TCD!$B$1,"DT","GE","Bénéficiaire",$A140,M$6,M$5,"Mois (DateRDV)",M$7,"Années (DateRDV)",M$3),2,""),"")</f>
        <v/>
      </c>
      <c r="N140" s="166" t="str">
        <f>IFERROR(IF(GETPIVOTDATA("DateRDV",TCD!$B$1,"DT","GE","Bénéficiaire",$A140,N$6,N$5,"Mois (DateRDV)",N$7,"Années (DateRDV)",N$3,"Présence","Excusé"),3,""),"")</f>
        <v/>
      </c>
      <c r="O140" s="166" t="str">
        <f>IFERROR(IF(GETPIVOTDATA("DateRDV",TCD!$B$1,"DT","GE","Bénéficiaire",$A140,O$6,O$5,"Mois (DateRDV)",O$7,"Années (DateRDV)",O$3,"Présence","Absent"),4,""),"")</f>
        <v/>
      </c>
      <c r="P140" s="166" t="str">
        <f>IFERROR(IF(GETPIVOTDATA("DateRDV",TCD!$B$1,"DT","GE","Bénéficiaire",$A140,P$6,P$5,"Mois (DateRDV)",P$7,"Années (DateRDV)",P$3),1,""),"")</f>
        <v/>
      </c>
      <c r="Q140" s="166" t="str">
        <f>IFERROR(IF(GETPIVOTDATA("DateRDV",TCD!$B$1,"DT","GE","Bénéficiaire",$A140,Q$6,Q$5,"Mois (DateRDV)",Q$7,"Années (DateRDV)",Q$3),2,""),"")</f>
        <v/>
      </c>
      <c r="R140" s="166" t="str">
        <f>IFERROR(IF(GETPIVOTDATA("DateRDV",TCD!$B$1,"DT","GE","Bénéficiaire",$A140,R$6,R$5,"Mois (DateRDV)",R$7,"Années (DateRDV)",R$3,"Présence","Excusé"),3,""),"")</f>
        <v/>
      </c>
      <c r="S140" s="166" t="str">
        <f>IFERROR(IF(GETPIVOTDATA("DateRDV",TCD!$B$1,"DT","GE","Bénéficiaire",$A140,S$6,S$5,"Mois (DateRDV)",S$7,"Années (DateRDV)",S$3,"Présence","Absent"),4,""),"")</f>
        <v/>
      </c>
      <c r="T140" s="166" t="str">
        <f>IFERROR(IF(GETPIVOTDATA("DateRDV",TCD!$B$1,"DT","GE","Bénéficiaire",$A140,T$6,T$5,"Mois (DateRDV)",T$7,"Années (DateRDV)",T$3),1,""),"")</f>
        <v/>
      </c>
      <c r="U140" s="166" t="str">
        <f>IFERROR(IF(GETPIVOTDATA("DateRDV",TCD!$B$1,"DT","GE","Bénéficiaire",$A140,U$6,U$5,"Mois (DateRDV)",U$7,"Années (DateRDV)",U$3),2,""),"")</f>
        <v/>
      </c>
      <c r="V140" s="166" t="str">
        <f>IFERROR(IF(GETPIVOTDATA("DateRDV",TCD!$B$1,"DT","GE","Bénéficiaire",$A140,V$6,V$5,"Mois (DateRDV)",V$7,"Années (DateRDV)",V$3,"Présence","Excusé"),3,""),"")</f>
        <v/>
      </c>
      <c r="W140" s="166" t="str">
        <f>IFERROR(IF(GETPIVOTDATA("DateRDV",TCD!$B$1,"DT","GE","Bénéficiaire",$A140,W$6,W$5,"Mois (DateRDV)",W$7,"Années (DateRDV)",W$3,"Présence","Absent"),4,""),"")</f>
        <v/>
      </c>
      <c r="X140" s="166" t="str">
        <f>IFERROR(IF(GETPIVOTDATA("DateRDV",TCD!$B$1,"DT","GE","Bénéficiaire",$A140,X$6,X$5,"Mois (DateRDV)",X$7,"Années (DateRDV)",X$3),1,""),"")</f>
        <v/>
      </c>
      <c r="Y140" s="166" t="str">
        <f>IFERROR(IF(GETPIVOTDATA("DateRDV",TCD!$B$1,"DT","GE","Bénéficiaire",$A140,Y$6,Y$5,"Mois (DateRDV)",Y$7,"Années (DateRDV)",Y$3),2,""),"")</f>
        <v/>
      </c>
      <c r="Z140" s="166" t="str">
        <f>IFERROR(IF(GETPIVOTDATA("DateRDV",TCD!$B$1,"DT","GE","Bénéficiaire",$A140,Z$6,Z$5,"Mois (DateRDV)",Z$7,"Années (DateRDV)",Z$3,"Présence","Excusé"),3,""),"")</f>
        <v/>
      </c>
      <c r="AA140" s="166" t="str">
        <f>IFERROR(IF(GETPIVOTDATA("DateRDV",TCD!$B$1,"DT","GE","Bénéficiaire",$A140,AA$6,AA$5,"Mois (DateRDV)",AA$7,"Années (DateRDV)",AA$3,"Présence","Absent"),4,""),"")</f>
        <v/>
      </c>
      <c r="AB140" s="166" t="str">
        <f>IFERROR(IF(GETPIVOTDATA("DateRDV",TCD!$B$1,"DT","GE","Bénéficiaire",$A140,AB$6,AB$5,"Mois (DateRDV)",AB$7,"Années (DateRDV)",AB$3),1,""),"")</f>
        <v/>
      </c>
      <c r="AC140" s="166" t="str">
        <f>IFERROR(IF(GETPIVOTDATA("DateRDV",TCD!$B$1,"DT","GE","Bénéficiaire",$A140,AC$6,AC$5,"Mois (DateRDV)",AC$7,"Années (DateRDV)",AC$3),2,""),"")</f>
        <v/>
      </c>
      <c r="AD140" s="166" t="str">
        <f>IFERROR(IF(GETPIVOTDATA("DateRDV",TCD!$B$1,"DT","GE","Bénéficiaire",$A140,AD$6,AD$5,"Mois (DateRDV)",AD$7,"Années (DateRDV)",AD$3,"Présence","Excusé"),3,""),"")</f>
        <v/>
      </c>
      <c r="AE140" s="166" t="str">
        <f>IFERROR(IF(GETPIVOTDATA("DateRDV",TCD!$B$1,"DT","GE","Bénéficiaire",$A140,AE$6,AE$5,"Mois (DateRDV)",AE$7,"Années (DateRDV)",AE$3,"Présence","Absent"),4,""),"")</f>
        <v/>
      </c>
      <c r="AF140" s="166" t="str">
        <f>IFERROR(IF(GETPIVOTDATA("DateRDV",TCD!$B$1,"DT","GE","Bénéficiaire",$A140,AF$6,AF$5,"Mois (DateRDV)",AF$7,"Années (DateRDV)",AF$3),1,""),"")</f>
        <v/>
      </c>
      <c r="AG140" s="166" t="str">
        <f>IFERROR(IF(GETPIVOTDATA("DateRDV",TCD!$B$1,"DT","GE","Bénéficiaire",$A140,AG$6,AG$5,"Mois (DateRDV)",AG$7,"Années (DateRDV)",AG$3),2,""),"")</f>
        <v/>
      </c>
      <c r="AH140" s="166" t="str">
        <f>IFERROR(IF(GETPIVOTDATA("DateRDV",TCD!$B$1,"DT","GE","Bénéficiaire",$A140,AH$6,AH$5,"Mois (DateRDV)",AH$7,"Années (DateRDV)",AH$3,"Présence","Excusé"),3,""),"")</f>
        <v/>
      </c>
      <c r="AI140" s="166" t="str">
        <f>IFERROR(IF(GETPIVOTDATA("DateRDV",TCD!$B$1,"DT","GE","Bénéficiaire",$A140,AI$6,AI$5,"Mois (DateRDV)",AI$7,"Années (DateRDV)",AI$3,"Présence","Absent"),4,""),"")</f>
        <v/>
      </c>
      <c r="AJ140" s="166" t="str">
        <f>IFERROR(IF(GETPIVOTDATA("DateRDV",TCD!$B$1,"DT","GE","Bénéficiaire",$A140,AJ$6,AJ$5,"Mois (DateRDV)",AJ$7,"Années (DateRDV)",AJ$3),1,""),"")</f>
        <v/>
      </c>
      <c r="AK140" s="166" t="str">
        <f>IFERROR(IF(GETPIVOTDATA("DateRDV",TCD!$B$1,"DT","GE","Bénéficiaire",$A140,AK$6,AK$5,"Mois (DateRDV)",AK$7,"Années (DateRDV)",AK$3),2,""),"")</f>
        <v/>
      </c>
      <c r="AL140" s="166" t="str">
        <f>IFERROR(IF(GETPIVOTDATA("DateRDV",TCD!$B$1,"DT","GE","Bénéficiaire",$A140,AL$6,AL$5,"Mois (DateRDV)",AL$7,"Années (DateRDV)",AL$3,"Présence","Excusé"),3,""),"")</f>
        <v/>
      </c>
      <c r="AM140" s="166" t="str">
        <f>IFERROR(IF(GETPIVOTDATA("DateRDV",TCD!$B$1,"DT","GE","Bénéficiaire",$A140,AM$6,AM$5,"Mois (DateRDV)",AM$7,"Années (DateRDV)",AM$3,"Présence","Absent"),4,""),"")</f>
        <v/>
      </c>
      <c r="AN140" s="166" t="str">
        <f>IFERROR(IF(GETPIVOTDATA("DateRDV",TCD!$B$1,"DT","GE","Bénéficiaire",$A140,AN$6,AN$5,"Mois (DateRDV)",AN$7,"Années (DateRDV)",AN$3),1,""),"")</f>
        <v/>
      </c>
      <c r="AO140" s="166" t="str">
        <f>IFERROR(IF(GETPIVOTDATA("DateRDV",TCD!$B$1,"DT","GE","Bénéficiaire",$A140,AO$6,AO$5,"Mois (DateRDV)",AO$7,"Années (DateRDV)",AO$3),2,""),"")</f>
        <v/>
      </c>
      <c r="AP140" s="166" t="str">
        <f>IFERROR(IF(GETPIVOTDATA("DateRDV",TCD!$B$1,"DT","GE","Bénéficiaire",$A140,AP$6,AP$5,"Mois (DateRDV)",AP$7,"Années (DateRDV)",AP$3,"Présence","Excusé"),3,""),"")</f>
        <v/>
      </c>
      <c r="AQ140" s="166" t="str">
        <f>IFERROR(IF(GETPIVOTDATA("DateRDV",TCD!$B$1,"DT","GE","Bénéficiaire",$A140,AQ$6,AQ$5,"Mois (DateRDV)",AQ$7,"Années (DateRDV)",AQ$3,"Présence","Absent"),4,""),"")</f>
        <v/>
      </c>
      <c r="AR140" s="166" t="str">
        <f>IFERROR(IF(GETPIVOTDATA("DateRDV",TCD!$B$1,"DT","GE","Bénéficiaire",$A140,AR$6,AR$5,"Mois (DateRDV)",AR$7,"Années (DateRDV)",AR$3),1,""),"")</f>
        <v/>
      </c>
      <c r="AS140" s="166" t="str">
        <f>IFERROR(IF(GETPIVOTDATA("DateRDV",TCD!$B$1,"DT","GE","Bénéficiaire",$A140,AS$6,AS$5,"Mois (DateRDV)",AS$7,"Années (DateRDV)",AS$3),2,""),"")</f>
        <v/>
      </c>
      <c r="AT140" s="166" t="str">
        <f>IFERROR(IF(GETPIVOTDATA("DateRDV",TCD!$B$1,"DT","GE","Bénéficiaire",$A140,AT$6,AT$5,"Mois (DateRDV)",AT$7,"Années (DateRDV)",AT$3,"Présence","Excusé"),3,""),"")</f>
        <v/>
      </c>
      <c r="AU140" s="166" t="str">
        <f>IFERROR(IF(GETPIVOTDATA("DateRDV",TCD!$B$1,"DT","GE","Bénéficiaire",$A140,AU$6,AU$5,"Mois (DateRDV)",AU$7,"Années (DateRDV)",AU$3,"Présence","Absent"),4,""),"")</f>
        <v/>
      </c>
      <c r="AV140" s="166" t="str">
        <f>IFERROR(IF(GETPIVOTDATA("DateRDV",TCD!$B$1,"DT","GE","Bénéficiaire",$A140,AV$6,AV$5,"Mois (DateRDV)",AV$7,"Années (DateRDV)",AV$3),1,""),"")</f>
        <v/>
      </c>
      <c r="AW140" s="166" t="str">
        <f>IFERROR(IF(GETPIVOTDATA("DateRDV",TCD!$B$1,"DT","GE","Bénéficiaire",$A140,AW$6,AW$5,"Mois (DateRDV)",AW$7,"Années (DateRDV)",AW$3),2,""),"")</f>
        <v/>
      </c>
      <c r="AX140" s="166" t="str">
        <f>IFERROR(IF(GETPIVOTDATA("DateRDV",TCD!$B$1,"DT","GE","Bénéficiaire",$A140,AX$6,AX$5,"Mois (DateRDV)",AX$7,"Années (DateRDV)",AX$3,"Présence","Excusé"),3,""),"")</f>
        <v/>
      </c>
      <c r="AY140" s="166" t="str">
        <f>IFERROR(IF(GETPIVOTDATA("DateRDV",TCD!$B$1,"DT","GE","Bénéficiaire",$A140,AY$6,AY$5,"Mois (DateRDV)",AY$7,"Années (DateRDV)",AY$3,"Présence","Absent"),4,""),"")</f>
        <v/>
      </c>
      <c r="AZ140" s="166" t="str">
        <f>IFERROR(IF(GETPIVOTDATA("DateRDV",TCD!$B$1,"DT","GE","Bénéficiaire",$A140,AZ$6,AZ$5,"Mois (DateRDV)",AZ$7,"Années (DateRDV)",AZ$3),1,""),"")</f>
        <v/>
      </c>
      <c r="BA140" s="166" t="str">
        <f>IFERROR(IF(GETPIVOTDATA("DateRDV",TCD!$B$1,"DT","GE","Bénéficiaire",$A140,BA$6,BA$5,"Mois (DateRDV)",BA$7,"Années (DateRDV)",BA$3),2,""),"")</f>
        <v/>
      </c>
      <c r="BB140" s="166" t="str">
        <f>IFERROR(IF(GETPIVOTDATA("DateRDV",TCD!$B$1,"DT","GE","Bénéficiaire",$A140,BB$6,BB$5,"Mois (DateRDV)",BB$7,"Années (DateRDV)",BB$3,"Présence","Excusé"),3,""),"")</f>
        <v/>
      </c>
      <c r="BC140" s="166" t="str">
        <f>IFERROR(IF(GETPIVOTDATA("DateRDV",TCD!$B$1,"DT","GE","Bénéficiaire",$A140,BC$6,BC$5,"Mois (DateRDV)",BC$7,"Années (DateRDV)",BC$3,"Présence","Absent"),4,""),"")</f>
        <v/>
      </c>
      <c r="BD140" s="166" t="str">
        <f>IFERROR(IF(GETPIVOTDATA("DateRDV",TCD!$B$1,"DT","GE","Bénéficiaire",$A140,BD$6,BD$5,"Mois (DateRDV)",BD$7,"Années (DateRDV)",BD$3),1,""),"")</f>
        <v/>
      </c>
      <c r="BE140" s="166" t="str">
        <f>IFERROR(IF(GETPIVOTDATA("DateRDV",TCD!$B$1,"DT","GE","Bénéficiaire",$A140,BE$6,BE$5,"Mois (DateRDV)",BE$7,"Années (DateRDV)",BE$3),2,""),"")</f>
        <v/>
      </c>
      <c r="BF140" s="166" t="str">
        <f>IFERROR(IF(GETPIVOTDATA("DateRDV",TCD!$B$1,"DT","GE","Bénéficiaire",$A140,BF$6,BF$5,"Mois (DateRDV)",BF$7,"Années (DateRDV)",BF$3,"Présence","Excusé"),3,""),"")</f>
        <v/>
      </c>
      <c r="BG140" s="166" t="str">
        <f>IFERROR(IF(GETPIVOTDATA("DateRDV",TCD!$B$1,"DT","GE","Bénéficiaire",$A140,BG$6,BG$5,"Mois (DateRDV)",BG$7,"Années (DateRDV)",BG$3,"Présence","Absent"),4,""),"")</f>
        <v/>
      </c>
      <c r="BH140" s="166" t="str">
        <f>IFERROR(IF(GETPIVOTDATA("DateRDV",TCD!$B$1,"DT","GE","Bénéficiaire",$A140,BH$6,BH$5,"Mois (DateRDV)",BH$7,"Années (DateRDV)",BH$3),1,""),"")</f>
        <v/>
      </c>
      <c r="BI140" s="166" t="str">
        <f>IFERROR(IF(GETPIVOTDATA("DateRDV",TCD!$B$1,"DT","GE","Bénéficiaire",$A140,BI$6,BI$5,"Mois (DateRDV)",BI$7,"Années (DateRDV)",BI$3),2,""),"")</f>
        <v/>
      </c>
      <c r="BJ140" s="166" t="str">
        <f>IFERROR(IF(GETPIVOTDATA("DateRDV",TCD!$B$1,"DT","GE","Bénéficiaire",$A140,BJ$6,BJ$5,"Mois (DateRDV)",BJ$7,"Années (DateRDV)",BJ$3,"Présence","Excusé"),3,""),"")</f>
        <v/>
      </c>
      <c r="BK140" s="166" t="str">
        <f>IFERROR(IF(GETPIVOTDATA("DateRDV",TCD!$B$1,"DT","GE","Bénéficiaire",$A140,BK$6,BK$5,"Mois (DateRDV)",BK$7,"Années (DateRDV)",BK$3,"Présence","Absent"),4,""),"")</f>
        <v/>
      </c>
      <c r="BL140" s="166" t="str">
        <f>IFERROR(IF(GETPIVOTDATA("DateRDV",TCD!$B$1,"DT","GE","Bénéficiaire",$A140,BL$6,BL$5,"Mois (DateRDV)",BL$7,"Années (DateRDV)",BL$3),1,""),"")</f>
        <v/>
      </c>
      <c r="BM140" s="166" t="str">
        <f>IFERROR(IF(GETPIVOTDATA("DateRDV",TCD!$B$1,"DT","GE","Bénéficiaire",$A140,BM$6,BM$5,"Mois (DateRDV)",BM$7,"Années (DateRDV)",BM$3),2,""),"")</f>
        <v/>
      </c>
      <c r="BN140" s="166" t="str">
        <f>IFERROR(IF(GETPIVOTDATA("DateRDV",TCD!$B$1,"DT","GE","Bénéficiaire",$A140,BN$6,BN$5,"Mois (DateRDV)",BN$7,"Années (DateRDV)",BN$3,"Présence","Excusé"),3,""),"")</f>
        <v/>
      </c>
      <c r="BO140" s="166" t="str">
        <f>IFERROR(IF(GETPIVOTDATA("DateRDV",TCD!$B$1,"DT","GE","Bénéficiaire",$A140,BO$6,BO$5,"Mois (DateRDV)",BO$7,"Années (DateRDV)",BO$3,"Présence","Absent"),4,""),"")</f>
        <v/>
      </c>
      <c r="BP140" s="166" t="str">
        <f>IFERROR(IF(GETPIVOTDATA("DateRDV",TCD!$B$1,"DT","GE","Bénéficiaire",$A140,BP$6,BP$5,"Mois (DateRDV)",BP$7,"Années (DateRDV)",BP$3),1,""),"")</f>
        <v/>
      </c>
      <c r="BQ140" s="166" t="str">
        <f>IFERROR(IF(GETPIVOTDATA("DateRDV",TCD!$B$1,"DT","GE","Bénéficiaire",$A140,BQ$6,BQ$5,"Mois (DateRDV)",BQ$7,"Années (DateRDV)",BQ$3),2,""),"")</f>
        <v/>
      </c>
      <c r="BR140" s="166" t="str">
        <f>IFERROR(IF(GETPIVOTDATA("DateRDV",TCD!$B$1,"DT","GE","Bénéficiaire",$A140,BR$6,BR$5,"Mois (DateRDV)",BR$7,"Années (DateRDV)",BR$3,"Présence","Excusé"),3,""),"")</f>
        <v/>
      </c>
      <c r="BS140" s="166" t="str">
        <f>IFERROR(IF(GETPIVOTDATA("DateRDV",TCD!$B$1,"DT","GE","Bénéficiaire",$A140,BS$6,BS$5,"Mois (DateRDV)",BS$7,"Années (DateRDV)",BS$3,"Présence","Absent"),4,""),"")</f>
        <v/>
      </c>
      <c r="BT140" s="166" t="str">
        <f>IFERROR(IF(GETPIVOTDATA("DateRDV",TCD!$B$1,"DT","GE","Bénéficiaire",$A140,BT$6,BT$5,"Mois (DateRDV)",BT$7,"Années (DateRDV)",BT$3),1,""),"")</f>
        <v/>
      </c>
      <c r="BU140" s="166" t="str">
        <f>IFERROR(IF(GETPIVOTDATA("DateRDV",TCD!$B$1,"DT","GE","Bénéficiaire",$A140,BU$6,BU$5,"Mois (DateRDV)",BU$7,"Années (DateRDV)",BU$3),2,""),"")</f>
        <v/>
      </c>
      <c r="BV140" s="166" t="str">
        <f>IFERROR(IF(GETPIVOTDATA("DateRDV",TCD!$B$1,"DT","GE","Bénéficiaire",$A140,BV$6,BV$5,"Mois (DateRDV)",BV$7,"Années (DateRDV)",BV$3,"Présence","Excusé"),3,""),"")</f>
        <v/>
      </c>
      <c r="BW140" s="166" t="str">
        <f>IFERROR(IF(GETPIVOTDATA("DateRDV",TCD!$B$1,"DT","GE","Bénéficiaire",$A140,BW$6,BW$5,"Mois (DateRDV)",BW$7,"Années (DateRDV)",BW$3,"Présence","Absent"),4,""),"")</f>
        <v/>
      </c>
      <c r="BX140" s="166" t="str">
        <f>IFERROR(IF(GETPIVOTDATA("DateRDV",TCD!$B$1,"DT","GE","Bénéficiaire",$A140,BX$6,BX$5,"Mois (DateRDV)",BX$7,"Années (DateRDV)",BX$3),1,""),"")</f>
        <v/>
      </c>
      <c r="BY140" s="166" t="str">
        <f>IFERROR(IF(GETPIVOTDATA("DateRDV",TCD!$B$1,"DT","GE","Bénéficiaire",$A140,BY$6,BY$5,"Mois (DateRDV)",BY$7,"Années (DateRDV)",BY$3),2,""),"")</f>
        <v/>
      </c>
      <c r="BZ140" s="166" t="str">
        <f>IFERROR(IF(GETPIVOTDATA("DateRDV",TCD!$B$1,"DT","GE","Bénéficiaire",$A140,BZ$6,BZ$5,"Mois (DateRDV)",BZ$7,"Années (DateRDV)",BZ$3,"Présence","Excusé"),3,""),"")</f>
        <v/>
      </c>
      <c r="CA140" s="166" t="str">
        <f>IFERROR(IF(GETPIVOTDATA("DateRDV",TCD!$B$1,"DT","GE","Bénéficiaire",$A140,CA$6,CA$5,"Mois (DateRDV)",CA$7,"Années (DateRDV)",CA$3,"Présence","Absent"),4,""),"")</f>
        <v/>
      </c>
      <c r="CB140" s="166" t="str">
        <f>IFERROR(IF(GETPIVOTDATA("DateRDV",TCD!$B$1,"DT","GE","Bénéficiaire",$A140,CB$6,CB$5,"Mois (DateRDV)",CB$7,"Années (DateRDV)",CB$3),1,""),"")</f>
        <v/>
      </c>
      <c r="CC140" s="166" t="str">
        <f>IFERROR(IF(GETPIVOTDATA("DateRDV",TCD!$B$1,"DT","GE","Bénéficiaire",$A140,CC$6,CC$5,"Mois (DateRDV)",CC$7,"Années (DateRDV)",CC$3),2,""),"")</f>
        <v/>
      </c>
      <c r="CD140" s="166" t="str">
        <f>IFERROR(IF(GETPIVOTDATA("DateRDV",TCD!$B$1,"DT","GE","Bénéficiaire",$A140,CD$6,CD$5,"Mois (DateRDV)",CD$7,"Années (DateRDV)",CD$3,"Présence","Excusé"),3,""),"")</f>
        <v/>
      </c>
      <c r="CE140" s="166" t="str">
        <f>IFERROR(IF(GETPIVOTDATA("DateRDV",TCD!$B$1,"DT","GE","Bénéficiaire",$A140,CE$6,CE$5,"Mois (DateRDV)",CE$7,"Années (DateRDV)",CE$3,"Présence","Absent"),4,""),"")</f>
        <v/>
      </c>
      <c r="CF140" s="166" t="str">
        <f>IFERROR(IF(GETPIVOTDATA("DateRDV",TCD!$B$1,"DT","GE","Bénéficiaire",$A140,CF$6,CF$5,"Mois (DateRDV)",CF$7,"Années (DateRDV)",CF$3),1,""),"")</f>
        <v/>
      </c>
      <c r="CG140" s="166" t="str">
        <f>IFERROR(IF(GETPIVOTDATA("DateRDV",TCD!$B$1,"DT","GE","Bénéficiaire",$A140,CG$6,CG$5,"Mois (DateRDV)",CG$7,"Années (DateRDV)",CG$3),2,""),"")</f>
        <v/>
      </c>
      <c r="CH140" s="166" t="str">
        <f>IFERROR(IF(GETPIVOTDATA("DateRDV",TCD!$B$1,"DT","GE","Bénéficiaire",$A140,CH$6,CH$5,"Mois (DateRDV)",CH$7,"Années (DateRDV)",CH$3,"Présence","Excusé"),3,""),"")</f>
        <v/>
      </c>
      <c r="CI140" s="166" t="str">
        <f>IFERROR(IF(GETPIVOTDATA("DateRDV",TCD!$B$1,"DT","GE","Bénéficiaire",$A140,CI$6,CI$5,"Mois (DateRDV)",CI$7,"Années (DateRDV)",CI$3,"Présence","Absent"),4,""),"")</f>
        <v/>
      </c>
      <c r="CJ140" s="166" t="str">
        <f>IFERROR(IF(GETPIVOTDATA("DateRDV",TCD!$B$1,"DT","GE","Bénéficiaire",$A140,CJ$6,CJ$5,"Mois (DateRDV)",CJ$7,"Années (DateRDV)",CJ$3),1,""),"")</f>
        <v/>
      </c>
      <c r="CK140" s="166" t="str">
        <f>IFERROR(IF(GETPIVOTDATA("DateRDV",TCD!$B$1,"DT","GE","Bénéficiaire",$A140,CK$6,CK$5,"Mois (DateRDV)",CK$7,"Années (DateRDV)",CK$3),2,""),"")</f>
        <v/>
      </c>
      <c r="CL140" s="166" t="str">
        <f>IFERROR(IF(GETPIVOTDATA("DateRDV",TCD!$B$1,"DT","GE","Bénéficiaire",$A140,GI$6,GI$5,"Mois (DateRDV)",GI$7,"Années (DateRDV)",GI$3,"Présence","Excusé"),3,""),"")</f>
        <v/>
      </c>
      <c r="CM140" s="166" t="str">
        <f>IFERROR(IF(GETPIVOTDATA("DateRDV",TCD!$B$1,"DT","GE","Bénéficiaire",$A140,CM$6,CM$5,"Mois (DateRDV)",CM$7,"Années (DateRDV)",CM$3,"Présence","Absent"),4,""),"")</f>
        <v/>
      </c>
      <c r="CN140" s="166" t="str">
        <f>IFERROR(IF(GETPIVOTDATA("DateRDV",TCD!$B$1,"DT","GE","Bénéficiaire",$A140,CN$6,CN$5,"Mois (DateRDV)",CN$7,"Années (DateRDV)",CN$3),1,""),"")</f>
        <v/>
      </c>
      <c r="CO140" s="166" t="str">
        <f>IFERROR(IF(GETPIVOTDATA("DateRDV",TCD!$B$1,"DT","GE","Bénéficiaire",$A140,CO$6,CO$5,"Mois (DateRDV)",CO$7,"Années (DateRDV)",CO$3),2,""),"")</f>
        <v/>
      </c>
      <c r="CP140" s="166" t="str">
        <f>IFERROR(IF(GETPIVOTDATA("DateRDV",TCD!$B$1,"DT","GE","Bénéficiaire",$A140,CP$6,CP$5,"Mois (DateRDV)",CP$7,"Années (DateRDV)",CP$3,"Présence","Excusé"),3,""),"")</f>
        <v/>
      </c>
      <c r="CQ140" s="166" t="str">
        <f>IFERROR(IF(GETPIVOTDATA("DateRDV",TCD!$B$1,"DT","GE","Bénéficiaire",$A140,CQ$6,CQ$5,"Mois (DateRDV)",CQ$7,"Années (DateRDV)",CQ$3,"Présence","Absent"),4,""),"")</f>
        <v/>
      </c>
      <c r="CR140" s="166" t="str">
        <f>IFERROR(IF(GETPIVOTDATA("DateRDV",TCD!$B$1,"DT","GE","Bénéficiaire",$A140,CR$6,CR$5,"Mois (DateRDV)",CR$7,"Années (DateRDV)",CR$3),1,""),"")</f>
        <v/>
      </c>
      <c r="CS140" s="166" t="str">
        <f>IFERROR(IF(GETPIVOTDATA("DateRDV",TCD!$B$1,"DT","GE","Bénéficiaire",$A140,CS$6,CS$5,"Mois (DateRDV)",CS$7,"Années (DateRDV)",CS$3),2,""),"")</f>
        <v/>
      </c>
      <c r="CT140" s="166" t="str">
        <f>IFERROR(IF(GETPIVOTDATA("DateRDV",TCD!$B$1,"DT","GE","Bénéficiaire",$A140,CT$6,CT$5,"Mois (DateRDV)",CT$7,"Années (DateRDV)",CT$3,"Présence","Excusé"),3,""),"")</f>
        <v/>
      </c>
      <c r="CU140" s="166" t="str">
        <f>IFERROR(IF(GETPIVOTDATA("DateRDV",TCD!$B$1,"DT","GE","Bénéficiaire",$A140,CU$6,CU$5,"Mois (DateRDV)",CU$7,"Années (DateRDV)",CU$3,"Présence","Absent"),4,""),"")</f>
        <v/>
      </c>
      <c r="CV140" s="166" t="str">
        <f>IFERROR(IF(GETPIVOTDATA("DateRDV",TCD!$B$1,"DT","GE","Bénéficiaire",$A140,CV$6,CV$5,"Mois (DateRDV)",CV$7,"Années (DateRDV)",CV$3),1,""),"")</f>
        <v/>
      </c>
      <c r="CW140" s="166" t="str">
        <f>IFERROR(IF(GETPIVOTDATA("DateRDV",TCD!$B$1,"DT","GE","Bénéficiaire",$A140,CW$6,CW$5,"Mois (DateRDV)",CW$7,"Années (DateRDV)",CW$3),2,""),"")</f>
        <v/>
      </c>
      <c r="CX140" s="166" t="str">
        <f>IFERROR(IF(GETPIVOTDATA("DateRDV",TCD!$B$1,"DT","GE","Bénéficiaire",$A140,CX$6,CX$5,"Mois (DateRDV)",CX$7,"Années (DateRDV)",CX$3,"Présence","Excusé"),3,""),"")</f>
        <v/>
      </c>
      <c r="CY140" s="166" t="str">
        <f>IFERROR(IF(GETPIVOTDATA("DateRDV",TCD!$B$1,"DT","GE","Bénéficiaire",$A140,CY$6,CY$5,"Mois (DateRDV)",CY$7,"Années (DateRDV)",CY$3,"Présence","Absent"),4,""),"")</f>
        <v/>
      </c>
      <c r="CZ140" s="166" t="str">
        <f>IFERROR(IF(GETPIVOTDATA("DateRDV",TCD!$B$1,"DT","GE","Bénéficiaire",$A140,CZ$6,CZ$5,"Mois (DateRDV)",CZ$7,"Années (DateRDV)",CZ$3),1,""),"")</f>
        <v/>
      </c>
      <c r="DA140" s="166" t="str">
        <f>IFERROR(IF(GETPIVOTDATA("DateRDV",TCD!$B$1,"DT","GE","Bénéficiaire",$A140,DA$6,DA$5,"Mois (DateRDV)",DA$7,"Années (DateRDV)",DA$3),2,""),"")</f>
        <v/>
      </c>
      <c r="DB140" s="166" t="str">
        <f>IFERROR(IF(GETPIVOTDATA("DateRDV",TCD!$B$1,"DT","GE","Bénéficiaire",$A140,DB$6,DB$5,"Mois (DateRDV)",DB$7,"Années (DateRDV)",DB$3,"Présence","Excusé"),3,""),"")</f>
        <v/>
      </c>
      <c r="DC140" s="166" t="str">
        <f>IFERROR(IF(GETPIVOTDATA("DateRDV",TCD!$B$1,"DT","GE","Bénéficiaire",$A140,DC$6,DC$5,"Mois (DateRDV)",DC$7,"Années (DateRDV)",DC$3,"Présence","Absent"),4,""),"")</f>
        <v/>
      </c>
      <c r="DD140" s="166" t="str">
        <f>IFERROR(IF(GETPIVOTDATA("DateRDV",TCD!$B$1,"DT","GE","Bénéficiaire",$A140,DD$6,DD$5,"Mois (DateRDV)",DD$7,"Années (DateRDV)",DD$3),1,""),"")</f>
        <v/>
      </c>
      <c r="DE140" s="166" t="str">
        <f>IFERROR(IF(GETPIVOTDATA("DateRDV",TCD!$B$1,"DT","GE","Bénéficiaire",$A140,DE$6,DE$5,"Mois (DateRDV)",DE$7,"Années (DateRDV)",DE$3),2,""),"")</f>
        <v/>
      </c>
      <c r="DF140" s="166" t="str">
        <f>IFERROR(IF(GETPIVOTDATA("DateRDV",TCD!$B$1,"DT","GE","Bénéficiaire",$A140,DF$6,DF$5,"Mois (DateRDV)",DF$7,"Années (DateRDV)",DF$3,"Présence","Excusé"),3,""),"")</f>
        <v/>
      </c>
      <c r="DG140" s="166" t="str">
        <f>IFERROR(IF(GETPIVOTDATA("DateRDV",TCD!$B$1,"DT","GE","Bénéficiaire",$A140,DG$6,DG$5,"Mois (DateRDV)",DG$7,"Années (DateRDV)",DG$3,"Présence","Absent"),4,""),"")</f>
        <v/>
      </c>
      <c r="DH140" s="166" t="str">
        <f>IFERROR(IF(GETPIVOTDATA("DateRDV",TCD!$B$1,"DT","GE","Bénéficiaire",$A140,DH$6,DH$5,"Mois (DateRDV)",DH$7,"Années (DateRDV)",DH$3),1,""),"")</f>
        <v/>
      </c>
      <c r="DI140" s="166" t="str">
        <f>IFERROR(IF(GETPIVOTDATA("DateRDV",TCD!$B$1,"DT","GE","Bénéficiaire",$A140,DI$6,DI$5,"Mois (DateRDV)",DI$7,"Années (DateRDV)",DI$3),2,""),"")</f>
        <v/>
      </c>
      <c r="DJ140" s="166" t="str">
        <f>IFERROR(IF(GETPIVOTDATA("DateRDV",TCD!$B$1,"DT","GE","Bénéficiaire",$A140,DJ$6,DJ$5,"Mois (DateRDV)",DJ$7,"Années (DateRDV)",DJ$3,"Présence","Excusé"),3,""),"")</f>
        <v/>
      </c>
      <c r="DK140" s="166" t="str">
        <f>IFERROR(IF(GETPIVOTDATA("DateRDV",TCD!$B$1,"DT","GE","Bénéficiaire",$A140,DK$6,DK$5,"Mois (DateRDV)",DK$7,"Années (DateRDV)",DK$3,"Présence","Absent"),4,""),"")</f>
        <v/>
      </c>
      <c r="DL140" s="166" t="str">
        <f>IFERROR(IF(GETPIVOTDATA("DateRDV",TCD!$B$1,"DT","GE","Bénéficiaire",$A140,DL$6,DL$5,"Mois (DateRDV)",DL$7,"Années (DateRDV)",DL$3),1,""),"")</f>
        <v/>
      </c>
      <c r="DM140" s="166" t="str">
        <f>IFERROR(IF(GETPIVOTDATA("DateRDV",TCD!$B$1,"DT","GE","Bénéficiaire",$A140,DM$6,DM$5,"Mois (DateRDV)",DM$7,"Années (DateRDV)",DM$3),2,""),"")</f>
        <v/>
      </c>
      <c r="DN140" s="166" t="str">
        <f>IFERROR(IF(GETPIVOTDATA("DateRDV",TCD!$B$1,"DT","GE","Bénéficiaire",$A140,DN$6,DN$5,"Mois (DateRDV)",DN$7,"Années (DateRDV)",DN$3,"Présence","Excusé"),3,""),"")</f>
        <v/>
      </c>
      <c r="DO140" s="166" t="str">
        <f>IFERROR(IF(GETPIVOTDATA("DateRDV",TCD!$B$1,"DT","GE","Bénéficiaire",$A140,DO$6,DO$5,"Mois (DateRDV)",DO$7,"Années (DateRDV)",DO$3,"Présence","Absent"),4,""),"")</f>
        <v/>
      </c>
    </row>
    <row r="141" spans="1:119" x14ac:dyDescent="0.2">
      <c r="A141" t="str">
        <v>COMBY Emmanuelle</v>
      </c>
      <c r="B141" s="169" t="str">
        <f>IFERROR(IF(INDEX(Data!P:P,MATCH(A141,Data!B:B,0))&lt;&gt;"",INDEX(Data!P:P,MATCH(A141,Data!B:B,0)),""),"")</f>
        <v>COMBY</v>
      </c>
      <c r="C141" s="169" t="str">
        <f>IFERROR(IF(INDEX(Data!O:O,MATCH(A141,Data!B:B,0))&lt;&gt;"",INDEX(Data!O:O,MATCH(A141,Data!B:B,0)),""),"")</f>
        <v>Emmanuelle</v>
      </c>
      <c r="D141" s="169" t="str">
        <f>IFERROR(IF(INDEX(Data!J:J,MATCH(A141,Data!B:B,0))&lt;&gt;"",INDEX(Data!J:J,MATCH(A141,Data!B:B,0)),""),"")</f>
        <v>SR</v>
      </c>
      <c r="E141" s="169" t="str">
        <f>IFERROR(IF(INDEX(Data!M:M,MATCH(A141,Data!B:B,0))&lt;&gt;"",INDEX(Data!M:M,MATCH(A141,Data!B:B,0)),""),"")</f>
        <v>VILLE LA GRAND</v>
      </c>
      <c r="F141" s="169">
        <f>IFERROR(IF(INDEX(Data!N:N,MATCH(A141,Data!B:B,0))&lt;&gt;"",INDEX(Data!N:N,MATCH(A141,Data!B:B,0)),""),"")</f>
        <v>74100</v>
      </c>
      <c r="G141" s="170">
        <f>IFERROR(IF(INDEX(Data!K:K,MATCH(A141,Data!B:B,0))&lt;&gt;"",INDEX(Data!K:K,MATCH(A141,Data!B:B,0)),""),"")</f>
        <v>45718</v>
      </c>
      <c r="H141" s="170">
        <f>IFERROR(IF(INDEX(Data!L:L,MATCH(A141,Data!B:B,0))&lt;&gt;"",INDEX(Data!L:L,MATCH(A141,Data!B:B,0)),""),"")</f>
        <v>45790</v>
      </c>
      <c r="I141" s="170">
        <f>IFERROR(IF(INDEX(Data!C:C,MATCH(A141,Data!B:B,0))&lt;&gt;"",INDEX(Data!C:C,MATCH(A141,Data!B:B,0)),""),"")</f>
        <v>45790</v>
      </c>
      <c r="J141" s="170">
        <f>IFERROR(IF(INDEX(Data!D:D,MATCH(A141,Data!B:B,0))&lt;&gt;"",INDEX(Data!D:D,MATCH(A141,Data!B:B,0)),""),"")</f>
        <v>45869</v>
      </c>
      <c r="K141" s="171" t="str">
        <f>IFERROR(IF(INDEX(Data!H:H,MATCH(A141,Data!B:B,0))&lt;&gt;"",INDEX(Data!H:H,MATCH(A141,Data!B:B,0)),""),"")</f>
        <v/>
      </c>
      <c r="L141" s="166" t="str">
        <f>IFERROR(IF(GETPIVOTDATA("DateRDV",TCD!$B$1,"DT","GE","Bénéficiaire",$A141,L$6,L$5,"Mois (DateRDV)",L$7,"Années (DateRDV)",L$3),1,""),"")</f>
        <v/>
      </c>
      <c r="M141" s="166" t="str">
        <f>IFERROR(IF(GETPIVOTDATA("DateRDV",TCD!$B$1,"DT","GE","Bénéficiaire",$A141,M$6,M$5,"Mois (DateRDV)",M$7,"Années (DateRDV)",M$3),2,""),"")</f>
        <v/>
      </c>
      <c r="N141" s="166" t="str">
        <f>IFERROR(IF(GETPIVOTDATA("DateRDV",TCD!$B$1,"DT","GE","Bénéficiaire",$A141,N$6,N$5,"Mois (DateRDV)",N$7,"Années (DateRDV)",N$3,"Présence","Excusé"),3,""),"")</f>
        <v/>
      </c>
      <c r="O141" s="166" t="str">
        <f>IFERROR(IF(GETPIVOTDATA("DateRDV",TCD!$B$1,"DT","GE","Bénéficiaire",$A141,O$6,O$5,"Mois (DateRDV)",O$7,"Années (DateRDV)",O$3,"Présence","Absent"),4,""),"")</f>
        <v/>
      </c>
      <c r="P141" s="166" t="str">
        <f>IFERROR(IF(GETPIVOTDATA("DateRDV",TCD!$B$1,"DT","GE","Bénéficiaire",$A141,P$6,P$5,"Mois (DateRDV)",P$7,"Années (DateRDV)",P$3),1,""),"")</f>
        <v/>
      </c>
      <c r="Q141" s="166" t="str">
        <f>IFERROR(IF(GETPIVOTDATA("DateRDV",TCD!$B$1,"DT","GE","Bénéficiaire",$A141,Q$6,Q$5,"Mois (DateRDV)",Q$7,"Années (DateRDV)",Q$3),2,""),"")</f>
        <v/>
      </c>
      <c r="R141" s="166" t="str">
        <f>IFERROR(IF(GETPIVOTDATA("DateRDV",TCD!$B$1,"DT","GE","Bénéficiaire",$A141,R$6,R$5,"Mois (DateRDV)",R$7,"Années (DateRDV)",R$3,"Présence","Excusé"),3,""),"")</f>
        <v/>
      </c>
      <c r="S141" s="166" t="str">
        <f>IFERROR(IF(GETPIVOTDATA("DateRDV",TCD!$B$1,"DT","GE","Bénéficiaire",$A141,S$6,S$5,"Mois (DateRDV)",S$7,"Années (DateRDV)",S$3,"Présence","Absent"),4,""),"")</f>
        <v/>
      </c>
      <c r="T141" s="166" t="str">
        <f>IFERROR(IF(GETPIVOTDATA("DateRDV",TCD!$B$1,"DT","GE","Bénéficiaire",$A141,T$6,T$5,"Mois (DateRDV)",T$7,"Années (DateRDV)",T$3),1,""),"")</f>
        <v/>
      </c>
      <c r="U141" s="166" t="str">
        <f>IFERROR(IF(GETPIVOTDATA("DateRDV",TCD!$B$1,"DT","GE","Bénéficiaire",$A141,U$6,U$5,"Mois (DateRDV)",U$7,"Années (DateRDV)",U$3),2,""),"")</f>
        <v/>
      </c>
      <c r="V141" s="166" t="str">
        <f>IFERROR(IF(GETPIVOTDATA("DateRDV",TCD!$B$1,"DT","GE","Bénéficiaire",$A141,V$6,V$5,"Mois (DateRDV)",V$7,"Années (DateRDV)",V$3,"Présence","Excusé"),3,""),"")</f>
        <v/>
      </c>
      <c r="W141" s="166" t="str">
        <f>IFERROR(IF(GETPIVOTDATA("DateRDV",TCD!$B$1,"DT","GE","Bénéficiaire",$A141,W$6,W$5,"Mois (DateRDV)",W$7,"Années (DateRDV)",W$3,"Présence","Absent"),4,""),"")</f>
        <v/>
      </c>
      <c r="X141" s="166" t="str">
        <f>IFERROR(IF(GETPIVOTDATA("DateRDV",TCD!$B$1,"DT","GE","Bénéficiaire",$A141,X$6,X$5,"Mois (DateRDV)",X$7,"Années (DateRDV)",X$3),1,""),"")</f>
        <v/>
      </c>
      <c r="Y141" s="166" t="str">
        <f>IFERROR(IF(GETPIVOTDATA("DateRDV",TCD!$B$1,"DT","GE","Bénéficiaire",$A141,Y$6,Y$5,"Mois (DateRDV)",Y$7,"Années (DateRDV)",Y$3),2,""),"")</f>
        <v/>
      </c>
      <c r="Z141" s="166" t="str">
        <f>IFERROR(IF(GETPIVOTDATA("DateRDV",TCD!$B$1,"DT","GE","Bénéficiaire",$A141,Z$6,Z$5,"Mois (DateRDV)",Z$7,"Années (DateRDV)",Z$3,"Présence","Excusé"),3,""),"")</f>
        <v/>
      </c>
      <c r="AA141" s="166" t="str">
        <f>IFERROR(IF(GETPIVOTDATA("DateRDV",TCD!$B$1,"DT","GE","Bénéficiaire",$A141,AA$6,AA$5,"Mois (DateRDV)",AA$7,"Années (DateRDV)",AA$3,"Présence","Absent"),4,""),"")</f>
        <v/>
      </c>
      <c r="AB141" s="166" t="str">
        <f>IFERROR(IF(GETPIVOTDATA("DateRDV",TCD!$B$1,"DT","GE","Bénéficiaire",$A141,AB$6,AB$5,"Mois (DateRDV)",AB$7,"Années (DateRDV)",AB$3),1,""),"")</f>
        <v/>
      </c>
      <c r="AC141" s="166" t="str">
        <f>IFERROR(IF(GETPIVOTDATA("DateRDV",TCD!$B$1,"DT","GE","Bénéficiaire",$A141,AC$6,AC$5,"Mois (DateRDV)",AC$7,"Années (DateRDV)",AC$3),2,""),"")</f>
        <v/>
      </c>
      <c r="AD141" s="166" t="str">
        <f>IFERROR(IF(GETPIVOTDATA("DateRDV",TCD!$B$1,"DT","GE","Bénéficiaire",$A141,AD$6,AD$5,"Mois (DateRDV)",AD$7,"Années (DateRDV)",AD$3,"Présence","Excusé"),3,""),"")</f>
        <v/>
      </c>
      <c r="AE141" s="166" t="str">
        <f>IFERROR(IF(GETPIVOTDATA("DateRDV",TCD!$B$1,"DT","GE","Bénéficiaire",$A141,AE$6,AE$5,"Mois (DateRDV)",AE$7,"Années (DateRDV)",AE$3,"Présence","Absent"),4,""),"")</f>
        <v/>
      </c>
      <c r="AF141" s="166" t="str">
        <f>IFERROR(IF(GETPIVOTDATA("DateRDV",TCD!$B$1,"DT","GE","Bénéficiaire",$A141,AF$6,AF$5,"Mois (DateRDV)",AF$7,"Années (DateRDV)",AF$3),1,""),"")</f>
        <v/>
      </c>
      <c r="AG141" s="166" t="str">
        <f>IFERROR(IF(GETPIVOTDATA("DateRDV",TCD!$B$1,"DT","GE","Bénéficiaire",$A141,AG$6,AG$5,"Mois (DateRDV)",AG$7,"Années (DateRDV)",AG$3),2,""),"")</f>
        <v/>
      </c>
      <c r="AH141" s="166" t="str">
        <f>IFERROR(IF(GETPIVOTDATA("DateRDV",TCD!$B$1,"DT","GE","Bénéficiaire",$A141,AH$6,AH$5,"Mois (DateRDV)",AH$7,"Années (DateRDV)",AH$3,"Présence","Excusé"),3,""),"")</f>
        <v/>
      </c>
      <c r="AI141" s="166" t="str">
        <f>IFERROR(IF(GETPIVOTDATA("DateRDV",TCD!$B$1,"DT","GE","Bénéficiaire",$A141,AI$6,AI$5,"Mois (DateRDV)",AI$7,"Années (DateRDV)",AI$3,"Présence","Absent"),4,""),"")</f>
        <v/>
      </c>
      <c r="AJ141" s="166" t="str">
        <f>IFERROR(IF(GETPIVOTDATA("DateRDV",TCD!$B$1,"DT","GE","Bénéficiaire",$A141,AJ$6,AJ$5,"Mois (DateRDV)",AJ$7,"Années (DateRDV)",AJ$3),1,""),"")</f>
        <v/>
      </c>
      <c r="AK141" s="166" t="str">
        <f>IFERROR(IF(GETPIVOTDATA("DateRDV",TCD!$B$1,"DT","GE","Bénéficiaire",$A141,AK$6,AK$5,"Mois (DateRDV)",AK$7,"Années (DateRDV)",AK$3),2,""),"")</f>
        <v/>
      </c>
      <c r="AL141" s="166" t="str">
        <f>IFERROR(IF(GETPIVOTDATA("DateRDV",TCD!$B$1,"DT","GE","Bénéficiaire",$A141,AL$6,AL$5,"Mois (DateRDV)",AL$7,"Années (DateRDV)",AL$3,"Présence","Excusé"),3,""),"")</f>
        <v/>
      </c>
      <c r="AM141" s="166" t="str">
        <f>IFERROR(IF(GETPIVOTDATA("DateRDV",TCD!$B$1,"DT","GE","Bénéficiaire",$A141,AM$6,AM$5,"Mois (DateRDV)",AM$7,"Années (DateRDV)",AM$3,"Présence","Absent"),4,""),"")</f>
        <v/>
      </c>
      <c r="AN141" s="166" t="str">
        <f>IFERROR(IF(GETPIVOTDATA("DateRDV",TCD!$B$1,"DT","GE","Bénéficiaire",$A141,AN$6,AN$5,"Mois (DateRDV)",AN$7,"Années (DateRDV)",AN$3),1,""),"")</f>
        <v/>
      </c>
      <c r="AO141" s="166" t="str">
        <f>IFERROR(IF(GETPIVOTDATA("DateRDV",TCD!$B$1,"DT","GE","Bénéficiaire",$A141,AO$6,AO$5,"Mois (DateRDV)",AO$7,"Années (DateRDV)",AO$3),2,""),"")</f>
        <v/>
      </c>
      <c r="AP141" s="166" t="str">
        <f>IFERROR(IF(GETPIVOTDATA("DateRDV",TCD!$B$1,"DT","GE","Bénéficiaire",$A141,AP$6,AP$5,"Mois (DateRDV)",AP$7,"Années (DateRDV)",AP$3,"Présence","Excusé"),3,""),"")</f>
        <v/>
      </c>
      <c r="AQ141" s="166" t="str">
        <f>IFERROR(IF(GETPIVOTDATA("DateRDV",TCD!$B$1,"DT","GE","Bénéficiaire",$A141,AQ$6,AQ$5,"Mois (DateRDV)",AQ$7,"Années (DateRDV)",AQ$3,"Présence","Absent"),4,""),"")</f>
        <v/>
      </c>
      <c r="AR141" s="166" t="str">
        <f>IFERROR(IF(GETPIVOTDATA("DateRDV",TCD!$B$1,"DT","GE","Bénéficiaire",$A141,AR$6,AR$5,"Mois (DateRDV)",AR$7,"Années (DateRDV)",AR$3),1,""),"")</f>
        <v/>
      </c>
      <c r="AS141" s="166" t="str">
        <f>IFERROR(IF(GETPIVOTDATA("DateRDV",TCD!$B$1,"DT","GE","Bénéficiaire",$A141,AS$6,AS$5,"Mois (DateRDV)",AS$7,"Années (DateRDV)",AS$3),2,""),"")</f>
        <v/>
      </c>
      <c r="AT141" s="166" t="str">
        <f>IFERROR(IF(GETPIVOTDATA("DateRDV",TCD!$B$1,"DT","GE","Bénéficiaire",$A141,AT$6,AT$5,"Mois (DateRDV)",AT$7,"Années (DateRDV)",AT$3,"Présence","Excusé"),3,""),"")</f>
        <v/>
      </c>
      <c r="AU141" s="166" t="str">
        <f>IFERROR(IF(GETPIVOTDATA("DateRDV",TCD!$B$1,"DT","GE","Bénéficiaire",$A141,AU$6,AU$5,"Mois (DateRDV)",AU$7,"Années (DateRDV)",AU$3,"Présence","Absent"),4,""),"")</f>
        <v/>
      </c>
      <c r="AV141" s="166" t="str">
        <f>IFERROR(IF(GETPIVOTDATA("DateRDV",TCD!$B$1,"DT","GE","Bénéficiaire",$A141,AV$6,AV$5,"Mois (DateRDV)",AV$7,"Années (DateRDV)",AV$3),1,""),"")</f>
        <v/>
      </c>
      <c r="AW141" s="166" t="str">
        <f>IFERROR(IF(GETPIVOTDATA("DateRDV",TCD!$B$1,"DT","GE","Bénéficiaire",$A141,AW$6,AW$5,"Mois (DateRDV)",AW$7,"Années (DateRDV)",AW$3),2,""),"")</f>
        <v/>
      </c>
      <c r="AX141" s="166" t="str">
        <f>IFERROR(IF(GETPIVOTDATA("DateRDV",TCD!$B$1,"DT","GE","Bénéficiaire",$A141,AX$6,AX$5,"Mois (DateRDV)",AX$7,"Années (DateRDV)",AX$3,"Présence","Excusé"),3,""),"")</f>
        <v/>
      </c>
      <c r="AY141" s="166" t="str">
        <f>IFERROR(IF(GETPIVOTDATA("DateRDV",TCD!$B$1,"DT","GE","Bénéficiaire",$A141,AY$6,AY$5,"Mois (DateRDV)",AY$7,"Années (DateRDV)",AY$3,"Présence","Absent"),4,""),"")</f>
        <v/>
      </c>
      <c r="AZ141" s="166" t="str">
        <f>IFERROR(IF(GETPIVOTDATA("DateRDV",TCD!$B$1,"DT","GE","Bénéficiaire",$A141,AZ$6,AZ$5,"Mois (DateRDV)",AZ$7,"Années (DateRDV)",AZ$3),1,""),"")</f>
        <v/>
      </c>
      <c r="BA141" s="166" t="str">
        <f>IFERROR(IF(GETPIVOTDATA("DateRDV",TCD!$B$1,"DT","GE","Bénéficiaire",$A141,BA$6,BA$5,"Mois (DateRDV)",BA$7,"Années (DateRDV)",BA$3),2,""),"")</f>
        <v/>
      </c>
      <c r="BB141" s="166" t="str">
        <f>IFERROR(IF(GETPIVOTDATA("DateRDV",TCD!$B$1,"DT","GE","Bénéficiaire",$A141,BB$6,BB$5,"Mois (DateRDV)",BB$7,"Années (DateRDV)",BB$3,"Présence","Excusé"),3,""),"")</f>
        <v/>
      </c>
      <c r="BC141" s="166" t="str">
        <f>IFERROR(IF(GETPIVOTDATA("DateRDV",TCD!$B$1,"DT","GE","Bénéficiaire",$A141,BC$6,BC$5,"Mois (DateRDV)",BC$7,"Années (DateRDV)",BC$3,"Présence","Absent"),4,""),"")</f>
        <v/>
      </c>
      <c r="BD141" s="166" t="str">
        <f>IFERROR(IF(GETPIVOTDATA("DateRDV",TCD!$B$1,"DT","GE","Bénéficiaire",$A141,BD$6,BD$5,"Mois (DateRDV)",BD$7,"Années (DateRDV)",BD$3),1,""),"")</f>
        <v/>
      </c>
      <c r="BE141" s="166" t="str">
        <f>IFERROR(IF(GETPIVOTDATA("DateRDV",TCD!$B$1,"DT","GE","Bénéficiaire",$A141,BE$6,BE$5,"Mois (DateRDV)",BE$7,"Années (DateRDV)",BE$3),2,""),"")</f>
        <v/>
      </c>
      <c r="BF141" s="166" t="str">
        <f>IFERROR(IF(GETPIVOTDATA("DateRDV",TCD!$B$1,"DT","GE","Bénéficiaire",$A141,BF$6,BF$5,"Mois (DateRDV)",BF$7,"Années (DateRDV)",BF$3,"Présence","Excusé"),3,""),"")</f>
        <v/>
      </c>
      <c r="BG141" s="166" t="str">
        <f>IFERROR(IF(GETPIVOTDATA("DateRDV",TCD!$B$1,"DT","GE","Bénéficiaire",$A141,BG$6,BG$5,"Mois (DateRDV)",BG$7,"Années (DateRDV)",BG$3,"Présence","Absent"),4,""),"")</f>
        <v/>
      </c>
      <c r="BH141" s="166" t="str">
        <f>IFERROR(IF(GETPIVOTDATA("DateRDV",TCD!$B$1,"DT","GE","Bénéficiaire",$A141,BH$6,BH$5,"Mois (DateRDV)",BH$7,"Années (DateRDV)",BH$3),1,""),"")</f>
        <v/>
      </c>
      <c r="BI141" s="166" t="str">
        <f>IFERROR(IF(GETPIVOTDATA("DateRDV",TCD!$B$1,"DT","GE","Bénéficiaire",$A141,BI$6,BI$5,"Mois (DateRDV)",BI$7,"Années (DateRDV)",BI$3),2,""),"")</f>
        <v/>
      </c>
      <c r="BJ141" s="166" t="str">
        <f>IFERROR(IF(GETPIVOTDATA("DateRDV",TCD!$B$1,"DT","GE","Bénéficiaire",$A141,BJ$6,BJ$5,"Mois (DateRDV)",BJ$7,"Années (DateRDV)",BJ$3,"Présence","Excusé"),3,""),"")</f>
        <v/>
      </c>
      <c r="BK141" s="166" t="str">
        <f>IFERROR(IF(GETPIVOTDATA("DateRDV",TCD!$B$1,"DT","GE","Bénéficiaire",$A141,BK$6,BK$5,"Mois (DateRDV)",BK$7,"Années (DateRDV)",BK$3,"Présence","Absent"),4,""),"")</f>
        <v/>
      </c>
      <c r="BL141" s="166" t="str">
        <f>IFERROR(IF(GETPIVOTDATA("DateRDV",TCD!$B$1,"DT","GE","Bénéficiaire",$A141,BL$6,BL$5,"Mois (DateRDV)",BL$7,"Années (DateRDV)",BL$3),1,""),"")</f>
        <v/>
      </c>
      <c r="BM141" s="166" t="str">
        <f>IFERROR(IF(GETPIVOTDATA("DateRDV",TCD!$B$1,"DT","GE","Bénéficiaire",$A141,BM$6,BM$5,"Mois (DateRDV)",BM$7,"Années (DateRDV)",BM$3),2,""),"")</f>
        <v/>
      </c>
      <c r="BN141" s="166" t="str">
        <f>IFERROR(IF(GETPIVOTDATA("DateRDV",TCD!$B$1,"DT","GE","Bénéficiaire",$A141,BN$6,BN$5,"Mois (DateRDV)",BN$7,"Années (DateRDV)",BN$3,"Présence","Excusé"),3,""),"")</f>
        <v/>
      </c>
      <c r="BO141" s="166" t="str">
        <f>IFERROR(IF(GETPIVOTDATA("DateRDV",TCD!$B$1,"DT","GE","Bénéficiaire",$A141,BO$6,BO$5,"Mois (DateRDV)",BO$7,"Années (DateRDV)",BO$3,"Présence","Absent"),4,""),"")</f>
        <v/>
      </c>
      <c r="BP141" s="166" t="str">
        <f>IFERROR(IF(GETPIVOTDATA("DateRDV",TCD!$B$1,"DT","GE","Bénéficiaire",$A141,BP$6,BP$5,"Mois (DateRDV)",BP$7,"Années (DateRDV)",BP$3),1,""),"")</f>
        <v/>
      </c>
      <c r="BQ141" s="166" t="str">
        <f>IFERROR(IF(GETPIVOTDATA("DateRDV",TCD!$B$1,"DT","GE","Bénéficiaire",$A141,BQ$6,BQ$5,"Mois (DateRDV)",BQ$7,"Années (DateRDV)",BQ$3),2,""),"")</f>
        <v/>
      </c>
      <c r="BR141" s="166" t="str">
        <f>IFERROR(IF(GETPIVOTDATA("DateRDV",TCD!$B$1,"DT","GE","Bénéficiaire",$A141,BR$6,BR$5,"Mois (DateRDV)",BR$7,"Années (DateRDV)",BR$3,"Présence","Excusé"),3,""),"")</f>
        <v/>
      </c>
      <c r="BS141" s="166" t="str">
        <f>IFERROR(IF(GETPIVOTDATA("DateRDV",TCD!$B$1,"DT","GE","Bénéficiaire",$A141,BS$6,BS$5,"Mois (DateRDV)",BS$7,"Années (DateRDV)",BS$3,"Présence","Absent"),4,""),"")</f>
        <v/>
      </c>
      <c r="BT141" s="166" t="str">
        <f>IFERROR(IF(GETPIVOTDATA("DateRDV",TCD!$B$1,"DT","GE","Bénéficiaire",$A141,BT$6,BT$5,"Mois (DateRDV)",BT$7,"Années (DateRDV)",BT$3),1,""),"")</f>
        <v/>
      </c>
      <c r="BU141" s="166" t="str">
        <f>IFERROR(IF(GETPIVOTDATA("DateRDV",TCD!$B$1,"DT","GE","Bénéficiaire",$A141,BU$6,BU$5,"Mois (DateRDV)",BU$7,"Années (DateRDV)",BU$3),2,""),"")</f>
        <v/>
      </c>
      <c r="BV141" s="166" t="str">
        <f>IFERROR(IF(GETPIVOTDATA("DateRDV",TCD!$B$1,"DT","GE","Bénéficiaire",$A141,BV$6,BV$5,"Mois (DateRDV)",BV$7,"Années (DateRDV)",BV$3,"Présence","Excusé"),3,""),"")</f>
        <v/>
      </c>
      <c r="BW141" s="166" t="str">
        <f>IFERROR(IF(GETPIVOTDATA("DateRDV",TCD!$B$1,"DT","GE","Bénéficiaire",$A141,BW$6,BW$5,"Mois (DateRDV)",BW$7,"Années (DateRDV)",BW$3,"Présence","Absent"),4,""),"")</f>
        <v/>
      </c>
      <c r="BX141" s="166" t="str">
        <f>IFERROR(IF(GETPIVOTDATA("DateRDV",TCD!$B$1,"DT","GE","Bénéficiaire",$A141,BX$6,BX$5,"Mois (DateRDV)",BX$7,"Années (DateRDV)",BX$3),1,""),"")</f>
        <v/>
      </c>
      <c r="BY141" s="166" t="str">
        <f>IFERROR(IF(GETPIVOTDATA("DateRDV",TCD!$B$1,"DT","GE","Bénéficiaire",$A141,BY$6,BY$5,"Mois (DateRDV)",BY$7,"Années (DateRDV)",BY$3),2,""),"")</f>
        <v/>
      </c>
      <c r="BZ141" s="166" t="str">
        <f>IFERROR(IF(GETPIVOTDATA("DateRDV",TCD!$B$1,"DT","GE","Bénéficiaire",$A141,BZ$6,BZ$5,"Mois (DateRDV)",BZ$7,"Années (DateRDV)",BZ$3,"Présence","Excusé"),3,""),"")</f>
        <v/>
      </c>
      <c r="CA141" s="166" t="str">
        <f>IFERROR(IF(GETPIVOTDATA("DateRDV",TCD!$B$1,"DT","GE","Bénéficiaire",$A141,CA$6,CA$5,"Mois (DateRDV)",CA$7,"Années (DateRDV)",CA$3,"Présence","Absent"),4,""),"")</f>
        <v/>
      </c>
      <c r="CB141" s="166" t="str">
        <f>IFERROR(IF(GETPIVOTDATA("DateRDV",TCD!$B$1,"DT","GE","Bénéficiaire",$A141,CB$6,CB$5,"Mois (DateRDV)",CB$7,"Années (DateRDV)",CB$3),1,""),"")</f>
        <v/>
      </c>
      <c r="CC141" s="166" t="str">
        <f>IFERROR(IF(GETPIVOTDATA("DateRDV",TCD!$B$1,"DT","GE","Bénéficiaire",$A141,CC$6,CC$5,"Mois (DateRDV)",CC$7,"Années (DateRDV)",CC$3),2,""),"")</f>
        <v/>
      </c>
      <c r="CD141" s="166" t="str">
        <f>IFERROR(IF(GETPIVOTDATA("DateRDV",TCD!$B$1,"DT","GE","Bénéficiaire",$A141,CD$6,CD$5,"Mois (DateRDV)",CD$7,"Années (DateRDV)",CD$3,"Présence","Excusé"),3,""),"")</f>
        <v/>
      </c>
      <c r="CE141" s="166" t="str">
        <f>IFERROR(IF(GETPIVOTDATA("DateRDV",TCD!$B$1,"DT","GE","Bénéficiaire",$A141,CE$6,CE$5,"Mois (DateRDV)",CE$7,"Années (DateRDV)",CE$3,"Présence","Absent"),4,""),"")</f>
        <v/>
      </c>
      <c r="CF141" s="166" t="str">
        <f>IFERROR(IF(GETPIVOTDATA("DateRDV",TCD!$B$1,"DT","GE","Bénéficiaire",$A141,CF$6,CF$5,"Mois (DateRDV)",CF$7,"Années (DateRDV)",CF$3),1,""),"")</f>
        <v/>
      </c>
      <c r="CG141" s="166" t="str">
        <f>IFERROR(IF(GETPIVOTDATA("DateRDV",TCD!$B$1,"DT","GE","Bénéficiaire",$A141,CG$6,CG$5,"Mois (DateRDV)",CG$7,"Années (DateRDV)",CG$3),2,""),"")</f>
        <v/>
      </c>
      <c r="CH141" s="166" t="str">
        <f>IFERROR(IF(GETPIVOTDATA("DateRDV",TCD!$B$1,"DT","GE","Bénéficiaire",$A141,CH$6,CH$5,"Mois (DateRDV)",CH$7,"Années (DateRDV)",CH$3,"Présence","Excusé"),3,""),"")</f>
        <v/>
      </c>
      <c r="CI141" s="166" t="str">
        <f>IFERROR(IF(GETPIVOTDATA("DateRDV",TCD!$B$1,"DT","GE","Bénéficiaire",$A141,CI$6,CI$5,"Mois (DateRDV)",CI$7,"Années (DateRDV)",CI$3,"Présence","Absent"),4,""),"")</f>
        <v/>
      </c>
      <c r="CJ141" s="166" t="str">
        <f>IFERROR(IF(GETPIVOTDATA("DateRDV",TCD!$B$1,"DT","GE","Bénéficiaire",$A141,CJ$6,CJ$5,"Mois (DateRDV)",CJ$7,"Années (DateRDV)",CJ$3),1,""),"")</f>
        <v/>
      </c>
      <c r="CK141" s="166" t="str">
        <f>IFERROR(IF(GETPIVOTDATA("DateRDV",TCD!$B$1,"DT","GE","Bénéficiaire",$A141,CK$6,CK$5,"Mois (DateRDV)",CK$7,"Années (DateRDV)",CK$3),2,""),"")</f>
        <v/>
      </c>
      <c r="CL141" s="166" t="str">
        <f>IFERROR(IF(GETPIVOTDATA("DateRDV",TCD!$B$1,"DT","GE","Bénéficiaire",$A141,GI$6,GI$5,"Mois (DateRDV)",GI$7,"Années (DateRDV)",GI$3,"Présence","Excusé"),3,""),"")</f>
        <v/>
      </c>
      <c r="CM141" s="166" t="str">
        <f>IFERROR(IF(GETPIVOTDATA("DateRDV",TCD!$B$1,"DT","GE","Bénéficiaire",$A141,CM$6,CM$5,"Mois (DateRDV)",CM$7,"Années (DateRDV)",CM$3,"Présence","Absent"),4,""),"")</f>
        <v/>
      </c>
      <c r="CN141" s="166" t="str">
        <f>IFERROR(IF(GETPIVOTDATA("DateRDV",TCD!$B$1,"DT","GE","Bénéficiaire",$A141,CN$6,CN$5,"Mois (DateRDV)",CN$7,"Années (DateRDV)",CN$3),1,""),"")</f>
        <v/>
      </c>
      <c r="CO141" s="166" t="str">
        <f>IFERROR(IF(GETPIVOTDATA("DateRDV",TCD!$B$1,"DT","GE","Bénéficiaire",$A141,CO$6,CO$5,"Mois (DateRDV)",CO$7,"Années (DateRDV)",CO$3),2,""),"")</f>
        <v/>
      </c>
      <c r="CP141" s="166" t="str">
        <f>IFERROR(IF(GETPIVOTDATA("DateRDV",TCD!$B$1,"DT","GE","Bénéficiaire",$A141,CP$6,CP$5,"Mois (DateRDV)",CP$7,"Années (DateRDV)",CP$3,"Présence","Excusé"),3,""),"")</f>
        <v/>
      </c>
      <c r="CQ141" s="166" t="str">
        <f>IFERROR(IF(GETPIVOTDATA("DateRDV",TCD!$B$1,"DT","GE","Bénéficiaire",$A141,CQ$6,CQ$5,"Mois (DateRDV)",CQ$7,"Années (DateRDV)",CQ$3,"Présence","Absent"),4,""),"")</f>
        <v/>
      </c>
      <c r="CR141" s="166" t="str">
        <f>IFERROR(IF(GETPIVOTDATA("DateRDV",TCD!$B$1,"DT","GE","Bénéficiaire",$A141,CR$6,CR$5,"Mois (DateRDV)",CR$7,"Années (DateRDV)",CR$3),1,""),"")</f>
        <v/>
      </c>
      <c r="CS141" s="166" t="str">
        <f>IFERROR(IF(GETPIVOTDATA("DateRDV",TCD!$B$1,"DT","GE","Bénéficiaire",$A141,CS$6,CS$5,"Mois (DateRDV)",CS$7,"Années (DateRDV)",CS$3),2,""),"")</f>
        <v/>
      </c>
      <c r="CT141" s="166" t="str">
        <f>IFERROR(IF(GETPIVOTDATA("DateRDV",TCD!$B$1,"DT","GE","Bénéficiaire",$A141,CT$6,CT$5,"Mois (DateRDV)",CT$7,"Années (DateRDV)",CT$3,"Présence","Excusé"),3,""),"")</f>
        <v/>
      </c>
      <c r="CU141" s="166" t="str">
        <f>IFERROR(IF(GETPIVOTDATA("DateRDV",TCD!$B$1,"DT","GE","Bénéficiaire",$A141,CU$6,CU$5,"Mois (DateRDV)",CU$7,"Années (DateRDV)",CU$3,"Présence","Absent"),4,""),"")</f>
        <v/>
      </c>
      <c r="CV141" s="166" t="str">
        <f>IFERROR(IF(GETPIVOTDATA("DateRDV",TCD!$B$1,"DT","GE","Bénéficiaire",$A141,CV$6,CV$5,"Mois (DateRDV)",CV$7,"Années (DateRDV)",CV$3),1,""),"")</f>
        <v/>
      </c>
      <c r="CW141" s="166" t="str">
        <f>IFERROR(IF(GETPIVOTDATA("DateRDV",TCD!$B$1,"DT","GE","Bénéficiaire",$A141,CW$6,CW$5,"Mois (DateRDV)",CW$7,"Années (DateRDV)",CW$3),2,""),"")</f>
        <v/>
      </c>
      <c r="CX141" s="166" t="str">
        <f>IFERROR(IF(GETPIVOTDATA("DateRDV",TCD!$B$1,"DT","GE","Bénéficiaire",$A141,CX$6,CX$5,"Mois (DateRDV)",CX$7,"Années (DateRDV)",CX$3,"Présence","Excusé"),3,""),"")</f>
        <v/>
      </c>
      <c r="CY141" s="166" t="str">
        <f>IFERROR(IF(GETPIVOTDATA("DateRDV",TCD!$B$1,"DT","GE","Bénéficiaire",$A141,CY$6,CY$5,"Mois (DateRDV)",CY$7,"Années (DateRDV)",CY$3,"Présence","Absent"),4,""),"")</f>
        <v/>
      </c>
      <c r="CZ141" s="166" t="str">
        <f>IFERROR(IF(GETPIVOTDATA("DateRDV",TCD!$B$1,"DT","GE","Bénéficiaire",$A141,CZ$6,CZ$5,"Mois (DateRDV)",CZ$7,"Années (DateRDV)",CZ$3),1,""),"")</f>
        <v/>
      </c>
      <c r="DA141" s="166" t="str">
        <f>IFERROR(IF(GETPIVOTDATA("DateRDV",TCD!$B$1,"DT","GE","Bénéficiaire",$A141,DA$6,DA$5,"Mois (DateRDV)",DA$7,"Années (DateRDV)",DA$3),2,""),"")</f>
        <v/>
      </c>
      <c r="DB141" s="166" t="str">
        <f>IFERROR(IF(GETPIVOTDATA("DateRDV",TCD!$B$1,"DT","GE","Bénéficiaire",$A141,DB$6,DB$5,"Mois (DateRDV)",DB$7,"Années (DateRDV)",DB$3,"Présence","Excusé"),3,""),"")</f>
        <v/>
      </c>
      <c r="DC141" s="166" t="str">
        <f>IFERROR(IF(GETPIVOTDATA("DateRDV",TCD!$B$1,"DT","GE","Bénéficiaire",$A141,DC$6,DC$5,"Mois (DateRDV)",DC$7,"Années (DateRDV)",DC$3,"Présence","Absent"),4,""),"")</f>
        <v/>
      </c>
      <c r="DD141" s="166" t="str">
        <f>IFERROR(IF(GETPIVOTDATA("DateRDV",TCD!$B$1,"DT","GE","Bénéficiaire",$A141,DD$6,DD$5,"Mois (DateRDV)",DD$7,"Années (DateRDV)",DD$3),1,""),"")</f>
        <v/>
      </c>
      <c r="DE141" s="166" t="str">
        <f>IFERROR(IF(GETPIVOTDATA("DateRDV",TCD!$B$1,"DT","GE","Bénéficiaire",$A141,DE$6,DE$5,"Mois (DateRDV)",DE$7,"Années (DateRDV)",DE$3),2,""),"")</f>
        <v/>
      </c>
      <c r="DF141" s="166" t="str">
        <f>IFERROR(IF(GETPIVOTDATA("DateRDV",TCD!$B$1,"DT","GE","Bénéficiaire",$A141,DF$6,DF$5,"Mois (DateRDV)",DF$7,"Années (DateRDV)",DF$3,"Présence","Excusé"),3,""),"")</f>
        <v/>
      </c>
      <c r="DG141" s="166" t="str">
        <f>IFERROR(IF(GETPIVOTDATA("DateRDV",TCD!$B$1,"DT","GE","Bénéficiaire",$A141,DG$6,DG$5,"Mois (DateRDV)",DG$7,"Années (DateRDV)",DG$3,"Présence","Absent"),4,""),"")</f>
        <v/>
      </c>
      <c r="DH141" s="166" t="str">
        <f>IFERROR(IF(GETPIVOTDATA("DateRDV",TCD!$B$1,"DT","GE","Bénéficiaire",$A141,DH$6,DH$5,"Mois (DateRDV)",DH$7,"Années (DateRDV)",DH$3),1,""),"")</f>
        <v/>
      </c>
      <c r="DI141" s="166" t="str">
        <f>IFERROR(IF(GETPIVOTDATA("DateRDV",TCD!$B$1,"DT","GE","Bénéficiaire",$A141,DI$6,DI$5,"Mois (DateRDV)",DI$7,"Années (DateRDV)",DI$3),2,""),"")</f>
        <v/>
      </c>
      <c r="DJ141" s="166" t="str">
        <f>IFERROR(IF(GETPIVOTDATA("DateRDV",TCD!$B$1,"DT","GE","Bénéficiaire",$A141,DJ$6,DJ$5,"Mois (DateRDV)",DJ$7,"Années (DateRDV)",DJ$3,"Présence","Excusé"),3,""),"")</f>
        <v/>
      </c>
      <c r="DK141" s="166" t="str">
        <f>IFERROR(IF(GETPIVOTDATA("DateRDV",TCD!$B$1,"DT","GE","Bénéficiaire",$A141,DK$6,DK$5,"Mois (DateRDV)",DK$7,"Années (DateRDV)",DK$3,"Présence","Absent"),4,""),"")</f>
        <v/>
      </c>
      <c r="DL141" s="166" t="str">
        <f>IFERROR(IF(GETPIVOTDATA("DateRDV",TCD!$B$1,"DT","GE","Bénéficiaire",$A141,DL$6,DL$5,"Mois (DateRDV)",DL$7,"Années (DateRDV)",DL$3),1,""),"")</f>
        <v/>
      </c>
      <c r="DM141" s="166" t="str">
        <f>IFERROR(IF(GETPIVOTDATA("DateRDV",TCD!$B$1,"DT","GE","Bénéficiaire",$A141,DM$6,DM$5,"Mois (DateRDV)",DM$7,"Années (DateRDV)",DM$3),2,""),"")</f>
        <v/>
      </c>
      <c r="DN141" s="166" t="str">
        <f>IFERROR(IF(GETPIVOTDATA("DateRDV",TCD!$B$1,"DT","GE","Bénéficiaire",$A141,DN$6,DN$5,"Mois (DateRDV)",DN$7,"Années (DateRDV)",DN$3,"Présence","Excusé"),3,""),"")</f>
        <v/>
      </c>
      <c r="DO141" s="166" t="str">
        <f>IFERROR(IF(GETPIVOTDATA("DateRDV",TCD!$B$1,"DT","GE","Bénéficiaire",$A141,DO$6,DO$5,"Mois (DateRDV)",DO$7,"Années (DateRDV)",DO$3,"Présence","Absent"),4,""),"")</f>
        <v/>
      </c>
    </row>
    <row r="142" spans="1:119" x14ac:dyDescent="0.2">
      <c r="A142" t="str">
        <v>NEVES FERRETE Eva mari</v>
      </c>
      <c r="B142" s="169" t="str">
        <f>IFERROR(IF(INDEX(Data!P:P,MATCH(A142,Data!B:B,0))&lt;&gt;"",INDEX(Data!P:P,MATCH(A142,Data!B:B,0)),""),"")</f>
        <v>NEVES FERRETE</v>
      </c>
      <c r="C142" s="169" t="str">
        <f>IFERROR(IF(INDEX(Data!O:O,MATCH(A142,Data!B:B,0))&lt;&gt;"",INDEX(Data!O:O,MATCH(A142,Data!B:B,0)),""),"")</f>
        <v>Eva mari</v>
      </c>
      <c r="D142" s="169" t="str">
        <f>IFERROR(IF(INDEX(Data!J:J,MATCH(A142,Data!B:B,0))&lt;&gt;"",INDEX(Data!J:J,MATCH(A142,Data!B:B,0)),""),"")</f>
        <v>ML</v>
      </c>
      <c r="E142" s="169" t="str">
        <f>IFERROR(IF(INDEX(Data!M:M,MATCH(A142,Data!B:B,0))&lt;&gt;"",INDEX(Data!M:M,MATCH(A142,Data!B:B,0)),""),"")</f>
        <v>VIRY</v>
      </c>
      <c r="F142" s="169">
        <f>IFERROR(IF(INDEX(Data!N:N,MATCH(A142,Data!B:B,0))&lt;&gt;"",INDEX(Data!N:N,MATCH(A142,Data!B:B,0)),""),"")</f>
        <v>74580</v>
      </c>
      <c r="G142" s="170">
        <f>IFERROR(IF(INDEX(Data!K:K,MATCH(A142,Data!B:B,0))&lt;&gt;"",INDEX(Data!K:K,MATCH(A142,Data!B:B,0)),""),"")</f>
        <v>45672</v>
      </c>
      <c r="H142" s="170">
        <f>IFERROR(IF(INDEX(Data!L:L,MATCH(A142,Data!B:B,0))&lt;&gt;"",INDEX(Data!L:L,MATCH(A142,Data!B:B,0)),""),"")</f>
        <v>45674</v>
      </c>
      <c r="I142" s="170">
        <f>IFERROR(IF(INDEX(Data!C:C,MATCH(A142,Data!B:B,0))&lt;&gt;"",INDEX(Data!C:C,MATCH(A142,Data!B:B,0)),""),"")</f>
        <v>45705</v>
      </c>
      <c r="J142" s="170">
        <f>IFERROR(IF(INDEX(Data!D:D,MATCH(A142,Data!B:B,0))&lt;&gt;"",INDEX(Data!D:D,MATCH(A142,Data!B:B,0)),""),"")</f>
        <v>45868</v>
      </c>
      <c r="K142" s="171" t="str">
        <f>IFERROR(IF(INDEX(Data!H:H,MATCH(A142,Data!B:B,0))&lt;&gt;"",INDEX(Data!H:H,MATCH(A142,Data!B:B,0)),""),"")</f>
        <v/>
      </c>
      <c r="L142" s="166" t="str">
        <f>IFERROR(IF(GETPIVOTDATA("DateRDV",TCD!$B$1,"DT","GE","Bénéficiaire",$A142,L$6,L$5,"Mois (DateRDV)",L$7,"Années (DateRDV)",L$3),1,""),"")</f>
        <v/>
      </c>
      <c r="M142" s="166" t="str">
        <f>IFERROR(IF(GETPIVOTDATA("DateRDV",TCD!$B$1,"DT","GE","Bénéficiaire",$A142,M$6,M$5,"Mois (DateRDV)",M$7,"Années (DateRDV)",M$3),2,""),"")</f>
        <v/>
      </c>
      <c r="N142" s="166" t="str">
        <f>IFERROR(IF(GETPIVOTDATA("DateRDV",TCD!$B$1,"DT","GE","Bénéficiaire",$A142,N$6,N$5,"Mois (DateRDV)",N$7,"Années (DateRDV)",N$3,"Présence","Excusé"),3,""),"")</f>
        <v/>
      </c>
      <c r="O142" s="166" t="str">
        <f>IFERROR(IF(GETPIVOTDATA("DateRDV",TCD!$B$1,"DT","GE","Bénéficiaire",$A142,O$6,O$5,"Mois (DateRDV)",O$7,"Années (DateRDV)",O$3,"Présence","Absent"),4,""),"")</f>
        <v/>
      </c>
      <c r="P142" s="166" t="str">
        <f>IFERROR(IF(GETPIVOTDATA("DateRDV",TCD!$B$1,"DT","GE","Bénéficiaire",$A142,P$6,P$5,"Mois (DateRDV)",P$7,"Années (DateRDV)",P$3),1,""),"")</f>
        <v/>
      </c>
      <c r="Q142" s="166" t="str">
        <f>IFERROR(IF(GETPIVOTDATA("DateRDV",TCD!$B$1,"DT","GE","Bénéficiaire",$A142,Q$6,Q$5,"Mois (DateRDV)",Q$7,"Années (DateRDV)",Q$3),2,""),"")</f>
        <v/>
      </c>
      <c r="R142" s="166" t="str">
        <f>IFERROR(IF(GETPIVOTDATA("DateRDV",TCD!$B$1,"DT","GE","Bénéficiaire",$A142,R$6,R$5,"Mois (DateRDV)",R$7,"Années (DateRDV)",R$3,"Présence","Excusé"),3,""),"")</f>
        <v/>
      </c>
      <c r="S142" s="166" t="str">
        <f>IFERROR(IF(GETPIVOTDATA("DateRDV",TCD!$B$1,"DT","GE","Bénéficiaire",$A142,S$6,S$5,"Mois (DateRDV)",S$7,"Années (DateRDV)",S$3,"Présence","Absent"),4,""),"")</f>
        <v/>
      </c>
      <c r="T142" s="166" t="str">
        <f>IFERROR(IF(GETPIVOTDATA("DateRDV",TCD!$B$1,"DT","GE","Bénéficiaire",$A142,T$6,T$5,"Mois (DateRDV)",T$7,"Années (DateRDV)",T$3),1,""),"")</f>
        <v/>
      </c>
      <c r="U142" s="166" t="str">
        <f>IFERROR(IF(GETPIVOTDATA("DateRDV",TCD!$B$1,"DT","GE","Bénéficiaire",$A142,U$6,U$5,"Mois (DateRDV)",U$7,"Années (DateRDV)",U$3),2,""),"")</f>
        <v/>
      </c>
      <c r="V142" s="166" t="str">
        <f>IFERROR(IF(GETPIVOTDATA("DateRDV",TCD!$B$1,"DT","GE","Bénéficiaire",$A142,V$6,V$5,"Mois (DateRDV)",V$7,"Années (DateRDV)",V$3,"Présence","Excusé"),3,""),"")</f>
        <v/>
      </c>
      <c r="W142" s="166" t="str">
        <f>IFERROR(IF(GETPIVOTDATA("DateRDV",TCD!$B$1,"DT","GE","Bénéficiaire",$A142,W$6,W$5,"Mois (DateRDV)",W$7,"Années (DateRDV)",W$3,"Présence","Absent"),4,""),"")</f>
        <v/>
      </c>
      <c r="X142" s="166" t="str">
        <f>IFERROR(IF(GETPIVOTDATA("DateRDV",TCD!$B$1,"DT","GE","Bénéficiaire",$A142,X$6,X$5,"Mois (DateRDV)",X$7,"Années (DateRDV)",X$3),1,""),"")</f>
        <v/>
      </c>
      <c r="Y142" s="166" t="str">
        <f>IFERROR(IF(GETPIVOTDATA("DateRDV",TCD!$B$1,"DT","GE","Bénéficiaire",$A142,Y$6,Y$5,"Mois (DateRDV)",Y$7,"Années (DateRDV)",Y$3),2,""),"")</f>
        <v/>
      </c>
      <c r="Z142" s="166" t="str">
        <f>IFERROR(IF(GETPIVOTDATA("DateRDV",TCD!$B$1,"DT","GE","Bénéficiaire",$A142,Z$6,Z$5,"Mois (DateRDV)",Z$7,"Années (DateRDV)",Z$3,"Présence","Excusé"),3,""),"")</f>
        <v/>
      </c>
      <c r="AA142" s="166" t="str">
        <f>IFERROR(IF(GETPIVOTDATA("DateRDV",TCD!$B$1,"DT","GE","Bénéficiaire",$A142,AA$6,AA$5,"Mois (DateRDV)",AA$7,"Années (DateRDV)",AA$3,"Présence","Absent"),4,""),"")</f>
        <v/>
      </c>
      <c r="AB142" s="166" t="str">
        <f>IFERROR(IF(GETPIVOTDATA("DateRDV",TCD!$B$1,"DT","GE","Bénéficiaire",$A142,AB$6,AB$5,"Mois (DateRDV)",AB$7,"Années (DateRDV)",AB$3),1,""),"")</f>
        <v/>
      </c>
      <c r="AC142" s="166" t="str">
        <f>IFERROR(IF(GETPIVOTDATA("DateRDV",TCD!$B$1,"DT","GE","Bénéficiaire",$A142,AC$6,AC$5,"Mois (DateRDV)",AC$7,"Années (DateRDV)",AC$3),2,""),"")</f>
        <v/>
      </c>
      <c r="AD142" s="166" t="str">
        <f>IFERROR(IF(GETPIVOTDATA("DateRDV",TCD!$B$1,"DT","GE","Bénéficiaire",$A142,AD$6,AD$5,"Mois (DateRDV)",AD$7,"Années (DateRDV)",AD$3,"Présence","Excusé"),3,""),"")</f>
        <v/>
      </c>
      <c r="AE142" s="166" t="str">
        <f>IFERROR(IF(GETPIVOTDATA("DateRDV",TCD!$B$1,"DT","GE","Bénéficiaire",$A142,AE$6,AE$5,"Mois (DateRDV)",AE$7,"Années (DateRDV)",AE$3,"Présence","Absent"),4,""),"")</f>
        <v/>
      </c>
      <c r="AF142" s="166" t="str">
        <f>IFERROR(IF(GETPIVOTDATA("DateRDV",TCD!$B$1,"DT","GE","Bénéficiaire",$A142,AF$6,AF$5,"Mois (DateRDV)",AF$7,"Années (DateRDV)",AF$3),1,""),"")</f>
        <v/>
      </c>
      <c r="AG142" s="166" t="str">
        <f>IFERROR(IF(GETPIVOTDATA("DateRDV",TCD!$B$1,"DT","GE","Bénéficiaire",$A142,AG$6,AG$5,"Mois (DateRDV)",AG$7,"Années (DateRDV)",AG$3),2,""),"")</f>
        <v/>
      </c>
      <c r="AH142" s="166" t="str">
        <f>IFERROR(IF(GETPIVOTDATA("DateRDV",TCD!$B$1,"DT","GE","Bénéficiaire",$A142,AH$6,AH$5,"Mois (DateRDV)",AH$7,"Années (DateRDV)",AH$3,"Présence","Excusé"),3,""),"")</f>
        <v/>
      </c>
      <c r="AI142" s="166" t="str">
        <f>IFERROR(IF(GETPIVOTDATA("DateRDV",TCD!$B$1,"DT","GE","Bénéficiaire",$A142,AI$6,AI$5,"Mois (DateRDV)",AI$7,"Années (DateRDV)",AI$3,"Présence","Absent"),4,""),"")</f>
        <v/>
      </c>
      <c r="AJ142" s="166" t="str">
        <f>IFERROR(IF(GETPIVOTDATA("DateRDV",TCD!$B$1,"DT","GE","Bénéficiaire",$A142,AJ$6,AJ$5,"Mois (DateRDV)",AJ$7,"Années (DateRDV)",AJ$3),1,""),"")</f>
        <v/>
      </c>
      <c r="AK142" s="166" t="str">
        <f>IFERROR(IF(GETPIVOTDATA("DateRDV",TCD!$B$1,"DT","GE","Bénéficiaire",$A142,AK$6,AK$5,"Mois (DateRDV)",AK$7,"Années (DateRDV)",AK$3),2,""),"")</f>
        <v/>
      </c>
      <c r="AL142" s="166" t="str">
        <f>IFERROR(IF(GETPIVOTDATA("DateRDV",TCD!$B$1,"DT","GE","Bénéficiaire",$A142,AL$6,AL$5,"Mois (DateRDV)",AL$7,"Années (DateRDV)",AL$3,"Présence","Excusé"),3,""),"")</f>
        <v/>
      </c>
      <c r="AM142" s="166" t="str">
        <f>IFERROR(IF(GETPIVOTDATA("DateRDV",TCD!$B$1,"DT","GE","Bénéficiaire",$A142,AM$6,AM$5,"Mois (DateRDV)",AM$7,"Années (DateRDV)",AM$3,"Présence","Absent"),4,""),"")</f>
        <v/>
      </c>
      <c r="AN142" s="166" t="str">
        <f>IFERROR(IF(GETPIVOTDATA("DateRDV",TCD!$B$1,"DT","GE","Bénéficiaire",$A142,AN$6,AN$5,"Mois (DateRDV)",AN$7,"Années (DateRDV)",AN$3),1,""),"")</f>
        <v/>
      </c>
      <c r="AO142" s="166" t="str">
        <f>IFERROR(IF(GETPIVOTDATA("DateRDV",TCD!$B$1,"DT","GE","Bénéficiaire",$A142,AO$6,AO$5,"Mois (DateRDV)",AO$7,"Années (DateRDV)",AO$3),2,""),"")</f>
        <v/>
      </c>
      <c r="AP142" s="166" t="str">
        <f>IFERROR(IF(GETPIVOTDATA("DateRDV",TCD!$B$1,"DT","GE","Bénéficiaire",$A142,AP$6,AP$5,"Mois (DateRDV)",AP$7,"Années (DateRDV)",AP$3,"Présence","Excusé"),3,""),"")</f>
        <v/>
      </c>
      <c r="AQ142" s="166" t="str">
        <f>IFERROR(IF(GETPIVOTDATA("DateRDV",TCD!$B$1,"DT","GE","Bénéficiaire",$A142,AQ$6,AQ$5,"Mois (DateRDV)",AQ$7,"Années (DateRDV)",AQ$3,"Présence","Absent"),4,""),"")</f>
        <v/>
      </c>
      <c r="AR142" s="166" t="str">
        <f>IFERROR(IF(GETPIVOTDATA("DateRDV",TCD!$B$1,"DT","GE","Bénéficiaire",$A142,AR$6,AR$5,"Mois (DateRDV)",AR$7,"Années (DateRDV)",AR$3),1,""),"")</f>
        <v/>
      </c>
      <c r="AS142" s="166" t="str">
        <f>IFERROR(IF(GETPIVOTDATA("DateRDV",TCD!$B$1,"DT","GE","Bénéficiaire",$A142,AS$6,AS$5,"Mois (DateRDV)",AS$7,"Années (DateRDV)",AS$3),2,""),"")</f>
        <v/>
      </c>
      <c r="AT142" s="166" t="str">
        <f>IFERROR(IF(GETPIVOTDATA("DateRDV",TCD!$B$1,"DT","GE","Bénéficiaire",$A142,AT$6,AT$5,"Mois (DateRDV)",AT$7,"Années (DateRDV)",AT$3,"Présence","Excusé"),3,""),"")</f>
        <v/>
      </c>
      <c r="AU142" s="166" t="str">
        <f>IFERROR(IF(GETPIVOTDATA("DateRDV",TCD!$B$1,"DT","GE","Bénéficiaire",$A142,AU$6,AU$5,"Mois (DateRDV)",AU$7,"Années (DateRDV)",AU$3,"Présence","Absent"),4,""),"")</f>
        <v/>
      </c>
      <c r="AV142" s="166" t="str">
        <f>IFERROR(IF(GETPIVOTDATA("DateRDV",TCD!$B$1,"DT","GE","Bénéficiaire",$A142,AV$6,AV$5,"Mois (DateRDV)",AV$7,"Années (DateRDV)",AV$3),1,""),"")</f>
        <v/>
      </c>
      <c r="AW142" s="166" t="str">
        <f>IFERROR(IF(GETPIVOTDATA("DateRDV",TCD!$B$1,"DT","GE","Bénéficiaire",$A142,AW$6,AW$5,"Mois (DateRDV)",AW$7,"Années (DateRDV)",AW$3),2,""),"")</f>
        <v/>
      </c>
      <c r="AX142" s="166" t="str">
        <f>IFERROR(IF(GETPIVOTDATA("DateRDV",TCD!$B$1,"DT","GE","Bénéficiaire",$A142,AX$6,AX$5,"Mois (DateRDV)",AX$7,"Années (DateRDV)",AX$3,"Présence","Excusé"),3,""),"")</f>
        <v/>
      </c>
      <c r="AY142" s="166" t="str">
        <f>IFERROR(IF(GETPIVOTDATA("DateRDV",TCD!$B$1,"DT","GE","Bénéficiaire",$A142,AY$6,AY$5,"Mois (DateRDV)",AY$7,"Années (DateRDV)",AY$3,"Présence","Absent"),4,""),"")</f>
        <v/>
      </c>
      <c r="AZ142" s="166" t="str">
        <f>IFERROR(IF(GETPIVOTDATA("DateRDV",TCD!$B$1,"DT","GE","Bénéficiaire",$A142,AZ$6,AZ$5,"Mois (DateRDV)",AZ$7,"Années (DateRDV)",AZ$3),1,""),"")</f>
        <v/>
      </c>
      <c r="BA142" s="166" t="str">
        <f>IFERROR(IF(GETPIVOTDATA("DateRDV",TCD!$B$1,"DT","GE","Bénéficiaire",$A142,BA$6,BA$5,"Mois (DateRDV)",BA$7,"Années (DateRDV)",BA$3),2,""),"")</f>
        <v/>
      </c>
      <c r="BB142" s="166" t="str">
        <f>IFERROR(IF(GETPIVOTDATA("DateRDV",TCD!$B$1,"DT","GE","Bénéficiaire",$A142,BB$6,BB$5,"Mois (DateRDV)",BB$7,"Années (DateRDV)",BB$3,"Présence","Excusé"),3,""),"")</f>
        <v/>
      </c>
      <c r="BC142" s="166" t="str">
        <f>IFERROR(IF(GETPIVOTDATA("DateRDV",TCD!$B$1,"DT","GE","Bénéficiaire",$A142,BC$6,BC$5,"Mois (DateRDV)",BC$7,"Années (DateRDV)",BC$3,"Présence","Absent"),4,""),"")</f>
        <v/>
      </c>
      <c r="BD142" s="166" t="str">
        <f>IFERROR(IF(GETPIVOTDATA("DateRDV",TCD!$B$1,"DT","GE","Bénéficiaire",$A142,BD$6,BD$5,"Mois (DateRDV)",BD$7,"Années (DateRDV)",BD$3),1,""),"")</f>
        <v/>
      </c>
      <c r="BE142" s="166" t="str">
        <f>IFERROR(IF(GETPIVOTDATA("DateRDV",TCD!$B$1,"DT","GE","Bénéficiaire",$A142,BE$6,BE$5,"Mois (DateRDV)",BE$7,"Années (DateRDV)",BE$3),2,""),"")</f>
        <v/>
      </c>
      <c r="BF142" s="166" t="str">
        <f>IFERROR(IF(GETPIVOTDATA("DateRDV",TCD!$B$1,"DT","GE","Bénéficiaire",$A142,BF$6,BF$5,"Mois (DateRDV)",BF$7,"Années (DateRDV)",BF$3,"Présence","Excusé"),3,""),"")</f>
        <v/>
      </c>
      <c r="BG142" s="166" t="str">
        <f>IFERROR(IF(GETPIVOTDATA("DateRDV",TCD!$B$1,"DT","GE","Bénéficiaire",$A142,BG$6,BG$5,"Mois (DateRDV)",BG$7,"Années (DateRDV)",BG$3,"Présence","Absent"),4,""),"")</f>
        <v/>
      </c>
      <c r="BH142" s="166" t="str">
        <f>IFERROR(IF(GETPIVOTDATA("DateRDV",TCD!$B$1,"DT","GE","Bénéficiaire",$A142,BH$6,BH$5,"Mois (DateRDV)",BH$7,"Années (DateRDV)",BH$3),1,""),"")</f>
        <v/>
      </c>
      <c r="BI142" s="166" t="str">
        <f>IFERROR(IF(GETPIVOTDATA("DateRDV",TCD!$B$1,"DT","GE","Bénéficiaire",$A142,BI$6,BI$5,"Mois (DateRDV)",BI$7,"Années (DateRDV)",BI$3),2,""),"")</f>
        <v/>
      </c>
      <c r="BJ142" s="166" t="str">
        <f>IFERROR(IF(GETPIVOTDATA("DateRDV",TCD!$B$1,"DT","GE","Bénéficiaire",$A142,BJ$6,BJ$5,"Mois (DateRDV)",BJ$7,"Années (DateRDV)",BJ$3,"Présence","Excusé"),3,""),"")</f>
        <v/>
      </c>
      <c r="BK142" s="166" t="str">
        <f>IFERROR(IF(GETPIVOTDATA("DateRDV",TCD!$B$1,"DT","GE","Bénéficiaire",$A142,BK$6,BK$5,"Mois (DateRDV)",BK$7,"Années (DateRDV)",BK$3,"Présence","Absent"),4,""),"")</f>
        <v/>
      </c>
      <c r="BL142" s="166" t="str">
        <f>IFERROR(IF(GETPIVOTDATA("DateRDV",TCD!$B$1,"DT","GE","Bénéficiaire",$A142,BL$6,BL$5,"Mois (DateRDV)",BL$7,"Années (DateRDV)",BL$3),1,""),"")</f>
        <v/>
      </c>
      <c r="BM142" s="166" t="str">
        <f>IFERROR(IF(GETPIVOTDATA("DateRDV",TCD!$B$1,"DT","GE","Bénéficiaire",$A142,BM$6,BM$5,"Mois (DateRDV)",BM$7,"Années (DateRDV)",BM$3),2,""),"")</f>
        <v/>
      </c>
      <c r="BN142" s="166" t="str">
        <f>IFERROR(IF(GETPIVOTDATA("DateRDV",TCD!$B$1,"DT","GE","Bénéficiaire",$A142,BN$6,BN$5,"Mois (DateRDV)",BN$7,"Années (DateRDV)",BN$3,"Présence","Excusé"),3,""),"")</f>
        <v/>
      </c>
      <c r="BO142" s="166" t="str">
        <f>IFERROR(IF(GETPIVOTDATA("DateRDV",TCD!$B$1,"DT","GE","Bénéficiaire",$A142,BO$6,BO$5,"Mois (DateRDV)",BO$7,"Années (DateRDV)",BO$3,"Présence","Absent"),4,""),"")</f>
        <v/>
      </c>
      <c r="BP142" s="166" t="str">
        <f>IFERROR(IF(GETPIVOTDATA("DateRDV",TCD!$B$1,"DT","GE","Bénéficiaire",$A142,BP$6,BP$5,"Mois (DateRDV)",BP$7,"Années (DateRDV)",BP$3),1,""),"")</f>
        <v/>
      </c>
      <c r="BQ142" s="166" t="str">
        <f>IFERROR(IF(GETPIVOTDATA("DateRDV",TCD!$B$1,"DT","GE","Bénéficiaire",$A142,BQ$6,BQ$5,"Mois (DateRDV)",BQ$7,"Années (DateRDV)",BQ$3),2,""),"")</f>
        <v/>
      </c>
      <c r="BR142" s="166" t="str">
        <f>IFERROR(IF(GETPIVOTDATA("DateRDV",TCD!$B$1,"DT","GE","Bénéficiaire",$A142,BR$6,BR$5,"Mois (DateRDV)",BR$7,"Années (DateRDV)",BR$3,"Présence","Excusé"),3,""),"")</f>
        <v/>
      </c>
      <c r="BS142" s="166" t="str">
        <f>IFERROR(IF(GETPIVOTDATA("DateRDV",TCD!$B$1,"DT","GE","Bénéficiaire",$A142,BS$6,BS$5,"Mois (DateRDV)",BS$7,"Années (DateRDV)",BS$3,"Présence","Absent"),4,""),"")</f>
        <v/>
      </c>
      <c r="BT142" s="166" t="str">
        <f>IFERROR(IF(GETPIVOTDATA("DateRDV",TCD!$B$1,"DT","GE","Bénéficiaire",$A142,BT$6,BT$5,"Mois (DateRDV)",BT$7,"Années (DateRDV)",BT$3),1,""),"")</f>
        <v/>
      </c>
      <c r="BU142" s="166" t="str">
        <f>IFERROR(IF(GETPIVOTDATA("DateRDV",TCD!$B$1,"DT","GE","Bénéficiaire",$A142,BU$6,BU$5,"Mois (DateRDV)",BU$7,"Années (DateRDV)",BU$3),2,""),"")</f>
        <v/>
      </c>
      <c r="BV142" s="166" t="str">
        <f>IFERROR(IF(GETPIVOTDATA("DateRDV",TCD!$B$1,"DT","GE","Bénéficiaire",$A142,BV$6,BV$5,"Mois (DateRDV)",BV$7,"Années (DateRDV)",BV$3,"Présence","Excusé"),3,""),"")</f>
        <v/>
      </c>
      <c r="BW142" s="166" t="str">
        <f>IFERROR(IF(GETPIVOTDATA("DateRDV",TCD!$B$1,"DT","GE","Bénéficiaire",$A142,BW$6,BW$5,"Mois (DateRDV)",BW$7,"Années (DateRDV)",BW$3,"Présence","Absent"),4,""),"")</f>
        <v/>
      </c>
      <c r="BX142" s="166" t="str">
        <f>IFERROR(IF(GETPIVOTDATA("DateRDV",TCD!$B$1,"DT","GE","Bénéficiaire",$A142,BX$6,BX$5,"Mois (DateRDV)",BX$7,"Années (DateRDV)",BX$3),1,""),"")</f>
        <v/>
      </c>
      <c r="BY142" s="166" t="str">
        <f>IFERROR(IF(GETPIVOTDATA("DateRDV",TCD!$B$1,"DT","GE","Bénéficiaire",$A142,BY$6,BY$5,"Mois (DateRDV)",BY$7,"Années (DateRDV)",BY$3),2,""),"")</f>
        <v/>
      </c>
      <c r="BZ142" s="166" t="str">
        <f>IFERROR(IF(GETPIVOTDATA("DateRDV",TCD!$B$1,"DT","GE","Bénéficiaire",$A142,BZ$6,BZ$5,"Mois (DateRDV)",BZ$7,"Années (DateRDV)",BZ$3,"Présence","Excusé"),3,""),"")</f>
        <v/>
      </c>
      <c r="CA142" s="166" t="str">
        <f>IFERROR(IF(GETPIVOTDATA("DateRDV",TCD!$B$1,"DT","GE","Bénéficiaire",$A142,CA$6,CA$5,"Mois (DateRDV)",CA$7,"Années (DateRDV)",CA$3,"Présence","Absent"),4,""),"")</f>
        <v/>
      </c>
      <c r="CB142" s="166" t="str">
        <f>IFERROR(IF(GETPIVOTDATA("DateRDV",TCD!$B$1,"DT","GE","Bénéficiaire",$A142,CB$6,CB$5,"Mois (DateRDV)",CB$7,"Années (DateRDV)",CB$3),1,""),"")</f>
        <v/>
      </c>
      <c r="CC142" s="166" t="str">
        <f>IFERROR(IF(GETPIVOTDATA("DateRDV",TCD!$B$1,"DT","GE","Bénéficiaire",$A142,CC$6,CC$5,"Mois (DateRDV)",CC$7,"Années (DateRDV)",CC$3),2,""),"")</f>
        <v/>
      </c>
      <c r="CD142" s="166" t="str">
        <f>IFERROR(IF(GETPIVOTDATA("DateRDV",TCD!$B$1,"DT","GE","Bénéficiaire",$A142,CD$6,CD$5,"Mois (DateRDV)",CD$7,"Années (DateRDV)",CD$3,"Présence","Excusé"),3,""),"")</f>
        <v/>
      </c>
      <c r="CE142" s="166" t="str">
        <f>IFERROR(IF(GETPIVOTDATA("DateRDV",TCD!$B$1,"DT","GE","Bénéficiaire",$A142,CE$6,CE$5,"Mois (DateRDV)",CE$7,"Années (DateRDV)",CE$3,"Présence","Absent"),4,""),"")</f>
        <v/>
      </c>
      <c r="CF142" s="166" t="str">
        <f>IFERROR(IF(GETPIVOTDATA("DateRDV",TCD!$B$1,"DT","GE","Bénéficiaire",$A142,CF$6,CF$5,"Mois (DateRDV)",CF$7,"Années (DateRDV)",CF$3),1,""),"")</f>
        <v/>
      </c>
      <c r="CG142" s="166" t="str">
        <f>IFERROR(IF(GETPIVOTDATA("DateRDV",TCD!$B$1,"DT","GE","Bénéficiaire",$A142,CG$6,CG$5,"Mois (DateRDV)",CG$7,"Années (DateRDV)",CG$3),2,""),"")</f>
        <v/>
      </c>
      <c r="CH142" s="166" t="str">
        <f>IFERROR(IF(GETPIVOTDATA("DateRDV",TCD!$B$1,"DT","GE","Bénéficiaire",$A142,CH$6,CH$5,"Mois (DateRDV)",CH$7,"Années (DateRDV)",CH$3,"Présence","Excusé"),3,""),"")</f>
        <v/>
      </c>
      <c r="CI142" s="166" t="str">
        <f>IFERROR(IF(GETPIVOTDATA("DateRDV",TCD!$B$1,"DT","GE","Bénéficiaire",$A142,CI$6,CI$5,"Mois (DateRDV)",CI$7,"Années (DateRDV)",CI$3,"Présence","Absent"),4,""),"")</f>
        <v/>
      </c>
      <c r="CJ142" s="166" t="str">
        <f>IFERROR(IF(GETPIVOTDATA("DateRDV",TCD!$B$1,"DT","GE","Bénéficiaire",$A142,CJ$6,CJ$5,"Mois (DateRDV)",CJ$7,"Années (DateRDV)",CJ$3),1,""),"")</f>
        <v/>
      </c>
      <c r="CK142" s="166" t="str">
        <f>IFERROR(IF(GETPIVOTDATA("DateRDV",TCD!$B$1,"DT","GE","Bénéficiaire",$A142,CK$6,CK$5,"Mois (DateRDV)",CK$7,"Années (DateRDV)",CK$3),2,""),"")</f>
        <v/>
      </c>
      <c r="CL142" s="166" t="str">
        <f>IFERROR(IF(GETPIVOTDATA("DateRDV",TCD!$B$1,"DT","GE","Bénéficiaire",$A142,GI$6,GI$5,"Mois (DateRDV)",GI$7,"Années (DateRDV)",GI$3,"Présence","Excusé"),3,""),"")</f>
        <v/>
      </c>
      <c r="CM142" s="166" t="str">
        <f>IFERROR(IF(GETPIVOTDATA("DateRDV",TCD!$B$1,"DT","GE","Bénéficiaire",$A142,CM$6,CM$5,"Mois (DateRDV)",CM$7,"Années (DateRDV)",CM$3,"Présence","Absent"),4,""),"")</f>
        <v/>
      </c>
      <c r="CN142" s="166" t="str">
        <f>IFERROR(IF(GETPIVOTDATA("DateRDV",TCD!$B$1,"DT","GE","Bénéficiaire",$A142,CN$6,CN$5,"Mois (DateRDV)",CN$7,"Années (DateRDV)",CN$3),1,""),"")</f>
        <v/>
      </c>
      <c r="CO142" s="166" t="str">
        <f>IFERROR(IF(GETPIVOTDATA("DateRDV",TCD!$B$1,"DT","GE","Bénéficiaire",$A142,CO$6,CO$5,"Mois (DateRDV)",CO$7,"Années (DateRDV)",CO$3),2,""),"")</f>
        <v/>
      </c>
      <c r="CP142" s="166" t="str">
        <f>IFERROR(IF(GETPIVOTDATA("DateRDV",TCD!$B$1,"DT","GE","Bénéficiaire",$A142,CP$6,CP$5,"Mois (DateRDV)",CP$7,"Années (DateRDV)",CP$3,"Présence","Excusé"),3,""),"")</f>
        <v/>
      </c>
      <c r="CQ142" s="166" t="str">
        <f>IFERROR(IF(GETPIVOTDATA("DateRDV",TCD!$B$1,"DT","GE","Bénéficiaire",$A142,CQ$6,CQ$5,"Mois (DateRDV)",CQ$7,"Années (DateRDV)",CQ$3,"Présence","Absent"),4,""),"")</f>
        <v/>
      </c>
      <c r="CR142" s="166" t="str">
        <f>IFERROR(IF(GETPIVOTDATA("DateRDV",TCD!$B$1,"DT","GE","Bénéficiaire",$A142,CR$6,CR$5,"Mois (DateRDV)",CR$7,"Années (DateRDV)",CR$3),1,""),"")</f>
        <v/>
      </c>
      <c r="CS142" s="166" t="str">
        <f>IFERROR(IF(GETPIVOTDATA("DateRDV",TCD!$B$1,"DT","GE","Bénéficiaire",$A142,CS$6,CS$5,"Mois (DateRDV)",CS$7,"Années (DateRDV)",CS$3),2,""),"")</f>
        <v/>
      </c>
      <c r="CT142" s="166" t="str">
        <f>IFERROR(IF(GETPIVOTDATA("DateRDV",TCD!$B$1,"DT","GE","Bénéficiaire",$A142,CT$6,CT$5,"Mois (DateRDV)",CT$7,"Années (DateRDV)",CT$3,"Présence","Excusé"),3,""),"")</f>
        <v/>
      </c>
      <c r="CU142" s="166" t="str">
        <f>IFERROR(IF(GETPIVOTDATA("DateRDV",TCD!$B$1,"DT","GE","Bénéficiaire",$A142,CU$6,CU$5,"Mois (DateRDV)",CU$7,"Années (DateRDV)",CU$3,"Présence","Absent"),4,""),"")</f>
        <v/>
      </c>
      <c r="CV142" s="166" t="str">
        <f>IFERROR(IF(GETPIVOTDATA("DateRDV",TCD!$B$1,"DT","GE","Bénéficiaire",$A142,CV$6,CV$5,"Mois (DateRDV)",CV$7,"Années (DateRDV)",CV$3),1,""),"")</f>
        <v/>
      </c>
      <c r="CW142" s="166" t="str">
        <f>IFERROR(IF(GETPIVOTDATA("DateRDV",TCD!$B$1,"DT","GE","Bénéficiaire",$A142,CW$6,CW$5,"Mois (DateRDV)",CW$7,"Années (DateRDV)",CW$3),2,""),"")</f>
        <v/>
      </c>
      <c r="CX142" s="166" t="str">
        <f>IFERROR(IF(GETPIVOTDATA("DateRDV",TCD!$B$1,"DT","GE","Bénéficiaire",$A142,CX$6,CX$5,"Mois (DateRDV)",CX$7,"Années (DateRDV)",CX$3,"Présence","Excusé"),3,""),"")</f>
        <v/>
      </c>
      <c r="CY142" s="166" t="str">
        <f>IFERROR(IF(GETPIVOTDATA("DateRDV",TCD!$B$1,"DT","GE","Bénéficiaire",$A142,CY$6,CY$5,"Mois (DateRDV)",CY$7,"Années (DateRDV)",CY$3,"Présence","Absent"),4,""),"")</f>
        <v/>
      </c>
      <c r="CZ142" s="166" t="str">
        <f>IFERROR(IF(GETPIVOTDATA("DateRDV",TCD!$B$1,"DT","GE","Bénéficiaire",$A142,CZ$6,CZ$5,"Mois (DateRDV)",CZ$7,"Années (DateRDV)",CZ$3),1,""),"")</f>
        <v/>
      </c>
      <c r="DA142" s="166" t="str">
        <f>IFERROR(IF(GETPIVOTDATA("DateRDV",TCD!$B$1,"DT","GE","Bénéficiaire",$A142,DA$6,DA$5,"Mois (DateRDV)",DA$7,"Années (DateRDV)",DA$3),2,""),"")</f>
        <v/>
      </c>
      <c r="DB142" s="166" t="str">
        <f>IFERROR(IF(GETPIVOTDATA("DateRDV",TCD!$B$1,"DT","GE","Bénéficiaire",$A142,DB$6,DB$5,"Mois (DateRDV)",DB$7,"Années (DateRDV)",DB$3,"Présence","Excusé"),3,""),"")</f>
        <v/>
      </c>
      <c r="DC142" s="166" t="str">
        <f>IFERROR(IF(GETPIVOTDATA("DateRDV",TCD!$B$1,"DT","GE","Bénéficiaire",$A142,DC$6,DC$5,"Mois (DateRDV)",DC$7,"Années (DateRDV)",DC$3,"Présence","Absent"),4,""),"")</f>
        <v/>
      </c>
      <c r="DD142" s="166" t="str">
        <f>IFERROR(IF(GETPIVOTDATA("DateRDV",TCD!$B$1,"DT","GE","Bénéficiaire",$A142,DD$6,DD$5,"Mois (DateRDV)",DD$7,"Années (DateRDV)",DD$3),1,""),"")</f>
        <v/>
      </c>
      <c r="DE142" s="166" t="str">
        <f>IFERROR(IF(GETPIVOTDATA("DateRDV",TCD!$B$1,"DT","GE","Bénéficiaire",$A142,DE$6,DE$5,"Mois (DateRDV)",DE$7,"Années (DateRDV)",DE$3),2,""),"")</f>
        <v/>
      </c>
      <c r="DF142" s="166" t="str">
        <f>IFERROR(IF(GETPIVOTDATA("DateRDV",TCD!$B$1,"DT","GE","Bénéficiaire",$A142,DF$6,DF$5,"Mois (DateRDV)",DF$7,"Années (DateRDV)",DF$3,"Présence","Excusé"),3,""),"")</f>
        <v/>
      </c>
      <c r="DG142" s="166" t="str">
        <f>IFERROR(IF(GETPIVOTDATA("DateRDV",TCD!$B$1,"DT","GE","Bénéficiaire",$A142,DG$6,DG$5,"Mois (DateRDV)",DG$7,"Années (DateRDV)",DG$3,"Présence","Absent"),4,""),"")</f>
        <v/>
      </c>
      <c r="DH142" s="166" t="str">
        <f>IFERROR(IF(GETPIVOTDATA("DateRDV",TCD!$B$1,"DT","GE","Bénéficiaire",$A142,DH$6,DH$5,"Mois (DateRDV)",DH$7,"Années (DateRDV)",DH$3),1,""),"")</f>
        <v/>
      </c>
      <c r="DI142" s="166" t="str">
        <f>IFERROR(IF(GETPIVOTDATA("DateRDV",TCD!$B$1,"DT","GE","Bénéficiaire",$A142,DI$6,DI$5,"Mois (DateRDV)",DI$7,"Années (DateRDV)",DI$3),2,""),"")</f>
        <v/>
      </c>
      <c r="DJ142" s="166" t="str">
        <f>IFERROR(IF(GETPIVOTDATA("DateRDV",TCD!$B$1,"DT","GE","Bénéficiaire",$A142,DJ$6,DJ$5,"Mois (DateRDV)",DJ$7,"Années (DateRDV)",DJ$3,"Présence","Excusé"),3,""),"")</f>
        <v/>
      </c>
      <c r="DK142" s="166" t="str">
        <f>IFERROR(IF(GETPIVOTDATA("DateRDV",TCD!$B$1,"DT","GE","Bénéficiaire",$A142,DK$6,DK$5,"Mois (DateRDV)",DK$7,"Années (DateRDV)",DK$3,"Présence","Absent"),4,""),"")</f>
        <v/>
      </c>
      <c r="DL142" s="166" t="str">
        <f>IFERROR(IF(GETPIVOTDATA("DateRDV",TCD!$B$1,"DT","GE","Bénéficiaire",$A142,DL$6,DL$5,"Mois (DateRDV)",DL$7,"Années (DateRDV)",DL$3),1,""),"")</f>
        <v/>
      </c>
      <c r="DM142" s="166" t="str">
        <f>IFERROR(IF(GETPIVOTDATA("DateRDV",TCD!$B$1,"DT","GE","Bénéficiaire",$A142,DM$6,DM$5,"Mois (DateRDV)",DM$7,"Années (DateRDV)",DM$3),2,""),"")</f>
        <v/>
      </c>
      <c r="DN142" s="166" t="str">
        <f>IFERROR(IF(GETPIVOTDATA("DateRDV",TCD!$B$1,"DT","GE","Bénéficiaire",$A142,DN$6,DN$5,"Mois (DateRDV)",DN$7,"Années (DateRDV)",DN$3,"Présence","Excusé"),3,""),"")</f>
        <v/>
      </c>
      <c r="DO142" s="166" t="str">
        <f>IFERROR(IF(GETPIVOTDATA("DateRDV",TCD!$B$1,"DT","GE","Bénéficiaire",$A142,DO$6,DO$5,"Mois (DateRDV)",DO$7,"Années (DateRDV)",DO$3,"Présence","Absent"),4,""),"")</f>
        <v/>
      </c>
    </row>
    <row r="143" spans="1:119" x14ac:dyDescent="0.2">
      <c r="A143" t="str">
        <v>BELLUARD Rolande</v>
      </c>
      <c r="B143" s="169" t="str">
        <f>IFERROR(IF(INDEX(Data!P:P,MATCH(A143,Data!B:B,0))&lt;&gt;"",INDEX(Data!P:P,MATCH(A143,Data!B:B,0)),""),"")</f>
        <v>BELLUARD</v>
      </c>
      <c r="C143" s="169" t="str">
        <f>IFERROR(IF(INDEX(Data!O:O,MATCH(A143,Data!B:B,0))&lt;&gt;"",INDEX(Data!O:O,MATCH(A143,Data!B:B,0)),""),"")</f>
        <v>Rolande</v>
      </c>
      <c r="D143" s="169" t="str">
        <f>IFERROR(IF(INDEX(Data!J:J,MATCH(A143,Data!B:B,0))&lt;&gt;"",INDEX(Data!J:J,MATCH(A143,Data!B:B,0)),""),"")</f>
        <v>CD</v>
      </c>
      <c r="E143" s="169" t="str">
        <f>IFERROR(IF(INDEX(Data!M:M,MATCH(A143,Data!B:B,0))&lt;&gt;"",INDEX(Data!M:M,MATCH(A143,Data!B:B,0)),""),"")</f>
        <v>SAINT-JULIEN-EN-GENEVOIS</v>
      </c>
      <c r="F143" s="169">
        <f>IFERROR(IF(INDEX(Data!N:N,MATCH(A143,Data!B:B,0))&lt;&gt;"",INDEX(Data!N:N,MATCH(A143,Data!B:B,0)),""),"")</f>
        <v>74160</v>
      </c>
      <c r="G143" s="170">
        <f>IFERROR(IF(INDEX(Data!K:K,MATCH(A143,Data!B:B,0))&lt;&gt;"",INDEX(Data!K:K,MATCH(A143,Data!B:B,0)),""),"")</f>
        <v>45587</v>
      </c>
      <c r="H143" s="170">
        <f>IFERROR(IF(INDEX(Data!L:L,MATCH(A143,Data!B:B,0))&lt;&gt;"",INDEX(Data!L:L,MATCH(A143,Data!B:B,0)),""),"")</f>
        <v>45894</v>
      </c>
      <c r="I143" s="170">
        <f>IFERROR(IF(INDEX(Data!C:C,MATCH(A143,Data!B:B,0))&lt;&gt;"",INDEX(Data!C:C,MATCH(A143,Data!B:B,0)),""),"")</f>
        <v>45691</v>
      </c>
      <c r="J143" s="170">
        <f>IFERROR(IF(INDEX(Data!D:D,MATCH(A143,Data!B:B,0))&lt;&gt;"",INDEX(Data!D:D,MATCH(A143,Data!B:B,0)),""),"")</f>
        <v>45946</v>
      </c>
      <c r="K143" s="171" t="str">
        <f>IFERROR(IF(INDEX(Data!H:H,MATCH(A143,Data!B:B,0))&lt;&gt;"",INDEX(Data!H:H,MATCH(A143,Data!B:B,0)),""),"")</f>
        <v>Remobilisation</v>
      </c>
      <c r="L143" s="166" t="str">
        <f>IFERROR(IF(GETPIVOTDATA("DateRDV",TCD!$B$1,"DT","GE","Bénéficiaire",$A143,L$6,L$5,"Mois (DateRDV)",L$7,"Années (DateRDV)",L$3),1,""),"")</f>
        <v/>
      </c>
      <c r="M143" s="166" t="str">
        <f>IFERROR(IF(GETPIVOTDATA("DateRDV",TCD!$B$1,"DT","GE","Bénéficiaire",$A143,M$6,M$5,"Mois (DateRDV)",M$7,"Années (DateRDV)",M$3),2,""),"")</f>
        <v/>
      </c>
      <c r="N143" s="166" t="str">
        <f>IFERROR(IF(GETPIVOTDATA("DateRDV",TCD!$B$1,"DT","GE","Bénéficiaire",$A143,N$6,N$5,"Mois (DateRDV)",N$7,"Années (DateRDV)",N$3,"Présence","Excusé"),3,""),"")</f>
        <v/>
      </c>
      <c r="O143" s="166" t="str">
        <f>IFERROR(IF(GETPIVOTDATA("DateRDV",TCD!$B$1,"DT","GE","Bénéficiaire",$A143,O$6,O$5,"Mois (DateRDV)",O$7,"Années (DateRDV)",O$3,"Présence","Absent"),4,""),"")</f>
        <v/>
      </c>
      <c r="P143" s="166" t="str">
        <f>IFERROR(IF(GETPIVOTDATA("DateRDV",TCD!$B$1,"DT","GE","Bénéficiaire",$A143,P$6,P$5,"Mois (DateRDV)",P$7,"Années (DateRDV)",P$3),1,""),"")</f>
        <v/>
      </c>
      <c r="Q143" s="166" t="str">
        <f>IFERROR(IF(GETPIVOTDATA("DateRDV",TCD!$B$1,"DT","GE","Bénéficiaire",$A143,Q$6,Q$5,"Mois (DateRDV)",Q$7,"Années (DateRDV)",Q$3),2,""),"")</f>
        <v/>
      </c>
      <c r="R143" s="166" t="str">
        <f>IFERROR(IF(GETPIVOTDATA("DateRDV",TCD!$B$1,"DT","GE","Bénéficiaire",$A143,R$6,R$5,"Mois (DateRDV)",R$7,"Années (DateRDV)",R$3,"Présence","Excusé"),3,""),"")</f>
        <v/>
      </c>
      <c r="S143" s="166" t="str">
        <f>IFERROR(IF(GETPIVOTDATA("DateRDV",TCD!$B$1,"DT","GE","Bénéficiaire",$A143,S$6,S$5,"Mois (DateRDV)",S$7,"Années (DateRDV)",S$3,"Présence","Absent"),4,""),"")</f>
        <v/>
      </c>
      <c r="T143" s="166" t="str">
        <f>IFERROR(IF(GETPIVOTDATA("DateRDV",TCD!$B$1,"DT","GE","Bénéficiaire",$A143,T$6,T$5,"Mois (DateRDV)",T$7,"Années (DateRDV)",T$3),1,""),"")</f>
        <v/>
      </c>
      <c r="U143" s="166" t="str">
        <f>IFERROR(IF(GETPIVOTDATA("DateRDV",TCD!$B$1,"DT","GE","Bénéficiaire",$A143,U$6,U$5,"Mois (DateRDV)",U$7,"Années (DateRDV)",U$3),2,""),"")</f>
        <v/>
      </c>
      <c r="V143" s="166" t="str">
        <f>IFERROR(IF(GETPIVOTDATA("DateRDV",TCD!$B$1,"DT","GE","Bénéficiaire",$A143,V$6,V$5,"Mois (DateRDV)",V$7,"Années (DateRDV)",V$3,"Présence","Excusé"),3,""),"")</f>
        <v/>
      </c>
      <c r="W143" s="166" t="str">
        <f>IFERROR(IF(GETPIVOTDATA("DateRDV",TCD!$B$1,"DT","GE","Bénéficiaire",$A143,W$6,W$5,"Mois (DateRDV)",W$7,"Années (DateRDV)",W$3,"Présence","Absent"),4,""),"")</f>
        <v/>
      </c>
      <c r="X143" s="166" t="str">
        <f>IFERROR(IF(GETPIVOTDATA("DateRDV",TCD!$B$1,"DT","GE","Bénéficiaire",$A143,X$6,X$5,"Mois (DateRDV)",X$7,"Années (DateRDV)",X$3),1,""),"")</f>
        <v/>
      </c>
      <c r="Y143" s="166" t="str">
        <f>IFERROR(IF(GETPIVOTDATA("DateRDV",TCD!$B$1,"DT","GE","Bénéficiaire",$A143,Y$6,Y$5,"Mois (DateRDV)",Y$7,"Années (DateRDV)",Y$3),2,""),"")</f>
        <v/>
      </c>
      <c r="Z143" s="166" t="str">
        <f>IFERROR(IF(GETPIVOTDATA("DateRDV",TCD!$B$1,"DT","GE","Bénéficiaire",$A143,Z$6,Z$5,"Mois (DateRDV)",Z$7,"Années (DateRDV)",Z$3,"Présence","Excusé"),3,""),"")</f>
        <v/>
      </c>
      <c r="AA143" s="166" t="str">
        <f>IFERROR(IF(GETPIVOTDATA("DateRDV",TCD!$B$1,"DT","GE","Bénéficiaire",$A143,AA$6,AA$5,"Mois (DateRDV)",AA$7,"Années (DateRDV)",AA$3,"Présence","Absent"),4,""),"")</f>
        <v/>
      </c>
      <c r="AB143" s="166" t="str">
        <f>IFERROR(IF(GETPIVOTDATA("DateRDV",TCD!$B$1,"DT","GE","Bénéficiaire",$A143,AB$6,AB$5,"Mois (DateRDV)",AB$7,"Années (DateRDV)",AB$3),1,""),"")</f>
        <v/>
      </c>
      <c r="AC143" s="166" t="str">
        <f>IFERROR(IF(GETPIVOTDATA("DateRDV",TCD!$B$1,"DT","GE","Bénéficiaire",$A143,AC$6,AC$5,"Mois (DateRDV)",AC$7,"Années (DateRDV)",AC$3),2,""),"")</f>
        <v/>
      </c>
      <c r="AD143" s="166" t="str">
        <f>IFERROR(IF(GETPIVOTDATA("DateRDV",TCD!$B$1,"DT","GE","Bénéficiaire",$A143,AD$6,AD$5,"Mois (DateRDV)",AD$7,"Années (DateRDV)",AD$3,"Présence","Excusé"),3,""),"")</f>
        <v/>
      </c>
      <c r="AE143" s="166" t="str">
        <f>IFERROR(IF(GETPIVOTDATA("DateRDV",TCD!$B$1,"DT","GE","Bénéficiaire",$A143,AE$6,AE$5,"Mois (DateRDV)",AE$7,"Années (DateRDV)",AE$3,"Présence","Absent"),4,""),"")</f>
        <v/>
      </c>
      <c r="AF143" s="166" t="str">
        <f>IFERROR(IF(GETPIVOTDATA("DateRDV",TCD!$B$1,"DT","GE","Bénéficiaire",$A143,AF$6,AF$5,"Mois (DateRDV)",AF$7,"Années (DateRDV)",AF$3),1,""),"")</f>
        <v/>
      </c>
      <c r="AG143" s="166" t="str">
        <f>IFERROR(IF(GETPIVOTDATA("DateRDV",TCD!$B$1,"DT","GE","Bénéficiaire",$A143,AG$6,AG$5,"Mois (DateRDV)",AG$7,"Années (DateRDV)",AG$3),2,""),"")</f>
        <v/>
      </c>
      <c r="AH143" s="166" t="str">
        <f>IFERROR(IF(GETPIVOTDATA("DateRDV",TCD!$B$1,"DT","GE","Bénéficiaire",$A143,AH$6,AH$5,"Mois (DateRDV)",AH$7,"Années (DateRDV)",AH$3,"Présence","Excusé"),3,""),"")</f>
        <v/>
      </c>
      <c r="AI143" s="166" t="str">
        <f>IFERROR(IF(GETPIVOTDATA("DateRDV",TCD!$B$1,"DT","GE","Bénéficiaire",$A143,AI$6,AI$5,"Mois (DateRDV)",AI$7,"Années (DateRDV)",AI$3,"Présence","Absent"),4,""),"")</f>
        <v/>
      </c>
      <c r="AJ143" s="166" t="str">
        <f>IFERROR(IF(GETPIVOTDATA("DateRDV",TCD!$B$1,"DT","GE","Bénéficiaire",$A143,AJ$6,AJ$5,"Mois (DateRDV)",AJ$7,"Années (DateRDV)",AJ$3),1,""),"")</f>
        <v/>
      </c>
      <c r="AK143" s="166" t="str">
        <f>IFERROR(IF(GETPIVOTDATA("DateRDV",TCD!$B$1,"DT","GE","Bénéficiaire",$A143,AK$6,AK$5,"Mois (DateRDV)",AK$7,"Années (DateRDV)",AK$3),2,""),"")</f>
        <v/>
      </c>
      <c r="AL143" s="166" t="str">
        <f>IFERROR(IF(GETPIVOTDATA("DateRDV",TCD!$B$1,"DT","GE","Bénéficiaire",$A143,AL$6,AL$5,"Mois (DateRDV)",AL$7,"Années (DateRDV)",AL$3,"Présence","Excusé"),3,""),"")</f>
        <v/>
      </c>
      <c r="AM143" s="166" t="str">
        <f>IFERROR(IF(GETPIVOTDATA("DateRDV",TCD!$B$1,"DT","GE","Bénéficiaire",$A143,AM$6,AM$5,"Mois (DateRDV)",AM$7,"Années (DateRDV)",AM$3,"Présence","Absent"),4,""),"")</f>
        <v/>
      </c>
      <c r="AN143" s="166" t="str">
        <f>IFERROR(IF(GETPIVOTDATA("DateRDV",TCD!$B$1,"DT","GE","Bénéficiaire",$A143,AN$6,AN$5,"Mois (DateRDV)",AN$7,"Années (DateRDV)",AN$3),1,""),"")</f>
        <v/>
      </c>
      <c r="AO143" s="166" t="str">
        <f>IFERROR(IF(GETPIVOTDATA("DateRDV",TCD!$B$1,"DT","GE","Bénéficiaire",$A143,AO$6,AO$5,"Mois (DateRDV)",AO$7,"Années (DateRDV)",AO$3),2,""),"")</f>
        <v/>
      </c>
      <c r="AP143" s="166" t="str">
        <f>IFERROR(IF(GETPIVOTDATA("DateRDV",TCD!$B$1,"DT","GE","Bénéficiaire",$A143,AP$6,AP$5,"Mois (DateRDV)",AP$7,"Années (DateRDV)",AP$3,"Présence","Excusé"),3,""),"")</f>
        <v/>
      </c>
      <c r="AQ143" s="166" t="str">
        <f>IFERROR(IF(GETPIVOTDATA("DateRDV",TCD!$B$1,"DT","GE","Bénéficiaire",$A143,AQ$6,AQ$5,"Mois (DateRDV)",AQ$7,"Années (DateRDV)",AQ$3,"Présence","Absent"),4,""),"")</f>
        <v/>
      </c>
      <c r="AR143" s="166" t="str">
        <f>IFERROR(IF(GETPIVOTDATA("DateRDV",TCD!$B$1,"DT","GE","Bénéficiaire",$A143,AR$6,AR$5,"Mois (DateRDV)",AR$7,"Années (DateRDV)",AR$3),1,""),"")</f>
        <v/>
      </c>
      <c r="AS143" s="166" t="str">
        <f>IFERROR(IF(GETPIVOTDATA("DateRDV",TCD!$B$1,"DT","GE","Bénéficiaire",$A143,AS$6,AS$5,"Mois (DateRDV)",AS$7,"Années (DateRDV)",AS$3),2,""),"")</f>
        <v/>
      </c>
      <c r="AT143" s="166" t="str">
        <f>IFERROR(IF(GETPIVOTDATA("DateRDV",TCD!$B$1,"DT","GE","Bénéficiaire",$A143,AT$6,AT$5,"Mois (DateRDV)",AT$7,"Années (DateRDV)",AT$3,"Présence","Excusé"),3,""),"")</f>
        <v/>
      </c>
      <c r="AU143" s="166" t="str">
        <f>IFERROR(IF(GETPIVOTDATA("DateRDV",TCD!$B$1,"DT","GE","Bénéficiaire",$A143,AU$6,AU$5,"Mois (DateRDV)",AU$7,"Années (DateRDV)",AU$3,"Présence","Absent"),4,""),"")</f>
        <v/>
      </c>
      <c r="AV143" s="166" t="str">
        <f>IFERROR(IF(GETPIVOTDATA("DateRDV",TCD!$B$1,"DT","GE","Bénéficiaire",$A143,AV$6,AV$5,"Mois (DateRDV)",AV$7,"Années (DateRDV)",AV$3),1,""),"")</f>
        <v/>
      </c>
      <c r="AW143" s="166" t="str">
        <f>IFERROR(IF(GETPIVOTDATA("DateRDV",TCD!$B$1,"DT","GE","Bénéficiaire",$A143,AW$6,AW$5,"Mois (DateRDV)",AW$7,"Années (DateRDV)",AW$3),2,""),"")</f>
        <v/>
      </c>
      <c r="AX143" s="166" t="str">
        <f>IFERROR(IF(GETPIVOTDATA("DateRDV",TCD!$B$1,"DT","GE","Bénéficiaire",$A143,AX$6,AX$5,"Mois (DateRDV)",AX$7,"Années (DateRDV)",AX$3,"Présence","Excusé"),3,""),"")</f>
        <v/>
      </c>
      <c r="AY143" s="166" t="str">
        <f>IFERROR(IF(GETPIVOTDATA("DateRDV",TCD!$B$1,"DT","GE","Bénéficiaire",$A143,AY$6,AY$5,"Mois (DateRDV)",AY$7,"Années (DateRDV)",AY$3,"Présence","Absent"),4,""),"")</f>
        <v/>
      </c>
      <c r="AZ143" s="166" t="str">
        <f>IFERROR(IF(GETPIVOTDATA("DateRDV",TCD!$B$1,"DT","GE","Bénéficiaire",$A143,AZ$6,AZ$5,"Mois (DateRDV)",AZ$7,"Années (DateRDV)",AZ$3),1,""),"")</f>
        <v/>
      </c>
      <c r="BA143" s="166" t="str">
        <f>IFERROR(IF(GETPIVOTDATA("DateRDV",TCD!$B$1,"DT","GE","Bénéficiaire",$A143,BA$6,BA$5,"Mois (DateRDV)",BA$7,"Années (DateRDV)",BA$3),2,""),"")</f>
        <v/>
      </c>
      <c r="BB143" s="166" t="str">
        <f>IFERROR(IF(GETPIVOTDATA("DateRDV",TCD!$B$1,"DT","GE","Bénéficiaire",$A143,BB$6,BB$5,"Mois (DateRDV)",BB$7,"Années (DateRDV)",BB$3,"Présence","Excusé"),3,""),"")</f>
        <v/>
      </c>
      <c r="BC143" s="166" t="str">
        <f>IFERROR(IF(GETPIVOTDATA("DateRDV",TCD!$B$1,"DT","GE","Bénéficiaire",$A143,BC$6,BC$5,"Mois (DateRDV)",BC$7,"Années (DateRDV)",BC$3,"Présence","Absent"),4,""),"")</f>
        <v/>
      </c>
      <c r="BD143" s="166" t="str">
        <f>IFERROR(IF(GETPIVOTDATA("DateRDV",TCD!$B$1,"DT","GE","Bénéficiaire",$A143,BD$6,BD$5,"Mois (DateRDV)",BD$7,"Années (DateRDV)",BD$3),1,""),"")</f>
        <v/>
      </c>
      <c r="BE143" s="166" t="str">
        <f>IFERROR(IF(GETPIVOTDATA("DateRDV",TCD!$B$1,"DT","GE","Bénéficiaire",$A143,BE$6,BE$5,"Mois (DateRDV)",BE$7,"Années (DateRDV)",BE$3),2,""),"")</f>
        <v/>
      </c>
      <c r="BF143" s="166" t="str">
        <f>IFERROR(IF(GETPIVOTDATA("DateRDV",TCD!$B$1,"DT","GE","Bénéficiaire",$A143,BF$6,BF$5,"Mois (DateRDV)",BF$7,"Années (DateRDV)",BF$3,"Présence","Excusé"),3,""),"")</f>
        <v/>
      </c>
      <c r="BG143" s="166" t="str">
        <f>IFERROR(IF(GETPIVOTDATA("DateRDV",TCD!$B$1,"DT","GE","Bénéficiaire",$A143,BG$6,BG$5,"Mois (DateRDV)",BG$7,"Années (DateRDV)",BG$3,"Présence","Absent"),4,""),"")</f>
        <v/>
      </c>
      <c r="BH143" s="166" t="str">
        <f>IFERROR(IF(GETPIVOTDATA("DateRDV",TCD!$B$1,"DT","GE","Bénéficiaire",$A143,BH$6,BH$5,"Mois (DateRDV)",BH$7,"Années (DateRDV)",BH$3),1,""),"")</f>
        <v/>
      </c>
      <c r="BI143" s="166" t="str">
        <f>IFERROR(IF(GETPIVOTDATA("DateRDV",TCD!$B$1,"DT","GE","Bénéficiaire",$A143,BI$6,BI$5,"Mois (DateRDV)",BI$7,"Années (DateRDV)",BI$3),2,""),"")</f>
        <v/>
      </c>
      <c r="BJ143" s="166" t="str">
        <f>IFERROR(IF(GETPIVOTDATA("DateRDV",TCD!$B$1,"DT","GE","Bénéficiaire",$A143,BJ$6,BJ$5,"Mois (DateRDV)",BJ$7,"Années (DateRDV)",BJ$3,"Présence","Excusé"),3,""),"")</f>
        <v/>
      </c>
      <c r="BK143" s="166" t="str">
        <f>IFERROR(IF(GETPIVOTDATA("DateRDV",TCD!$B$1,"DT","GE","Bénéficiaire",$A143,BK$6,BK$5,"Mois (DateRDV)",BK$7,"Années (DateRDV)",BK$3,"Présence","Absent"),4,""),"")</f>
        <v/>
      </c>
      <c r="BL143" s="166" t="str">
        <f>IFERROR(IF(GETPIVOTDATA("DateRDV",TCD!$B$1,"DT","GE","Bénéficiaire",$A143,BL$6,BL$5,"Mois (DateRDV)",BL$7,"Années (DateRDV)",BL$3),1,""),"")</f>
        <v/>
      </c>
      <c r="BM143" s="166" t="str">
        <f>IFERROR(IF(GETPIVOTDATA("DateRDV",TCD!$B$1,"DT","GE","Bénéficiaire",$A143,BM$6,BM$5,"Mois (DateRDV)",BM$7,"Années (DateRDV)",BM$3),2,""),"")</f>
        <v/>
      </c>
      <c r="BN143" s="166" t="str">
        <f>IFERROR(IF(GETPIVOTDATA("DateRDV",TCD!$B$1,"DT","GE","Bénéficiaire",$A143,BN$6,BN$5,"Mois (DateRDV)",BN$7,"Années (DateRDV)",BN$3,"Présence","Excusé"),3,""),"")</f>
        <v/>
      </c>
      <c r="BO143" s="166" t="str">
        <f>IFERROR(IF(GETPIVOTDATA("DateRDV",TCD!$B$1,"DT","GE","Bénéficiaire",$A143,BO$6,BO$5,"Mois (DateRDV)",BO$7,"Années (DateRDV)",BO$3,"Présence","Absent"),4,""),"")</f>
        <v/>
      </c>
      <c r="BP143" s="166" t="str">
        <f>IFERROR(IF(GETPIVOTDATA("DateRDV",TCD!$B$1,"DT","GE","Bénéficiaire",$A143,BP$6,BP$5,"Mois (DateRDV)",BP$7,"Années (DateRDV)",BP$3),1,""),"")</f>
        <v/>
      </c>
      <c r="BQ143" s="166" t="str">
        <f>IFERROR(IF(GETPIVOTDATA("DateRDV",TCD!$B$1,"DT","GE","Bénéficiaire",$A143,BQ$6,BQ$5,"Mois (DateRDV)",BQ$7,"Années (DateRDV)",BQ$3),2,""),"")</f>
        <v/>
      </c>
      <c r="BR143" s="166" t="str">
        <f>IFERROR(IF(GETPIVOTDATA("DateRDV",TCD!$B$1,"DT","GE","Bénéficiaire",$A143,BR$6,BR$5,"Mois (DateRDV)",BR$7,"Années (DateRDV)",BR$3,"Présence","Excusé"),3,""),"")</f>
        <v/>
      </c>
      <c r="BS143" s="166" t="str">
        <f>IFERROR(IF(GETPIVOTDATA("DateRDV",TCD!$B$1,"DT","GE","Bénéficiaire",$A143,BS$6,BS$5,"Mois (DateRDV)",BS$7,"Années (DateRDV)",BS$3,"Présence","Absent"),4,""),"")</f>
        <v/>
      </c>
      <c r="BT143" s="166" t="str">
        <f>IFERROR(IF(GETPIVOTDATA("DateRDV",TCD!$B$1,"DT","GE","Bénéficiaire",$A143,BT$6,BT$5,"Mois (DateRDV)",BT$7,"Années (DateRDV)",BT$3),1,""),"")</f>
        <v/>
      </c>
      <c r="BU143" s="166" t="str">
        <f>IFERROR(IF(GETPIVOTDATA("DateRDV",TCD!$B$1,"DT","GE","Bénéficiaire",$A143,BU$6,BU$5,"Mois (DateRDV)",BU$7,"Années (DateRDV)",BU$3),2,""),"")</f>
        <v/>
      </c>
      <c r="BV143" s="166" t="str">
        <f>IFERROR(IF(GETPIVOTDATA("DateRDV",TCD!$B$1,"DT","GE","Bénéficiaire",$A143,BV$6,BV$5,"Mois (DateRDV)",BV$7,"Années (DateRDV)",BV$3,"Présence","Excusé"),3,""),"")</f>
        <v/>
      </c>
      <c r="BW143" s="166" t="str">
        <f>IFERROR(IF(GETPIVOTDATA("DateRDV",TCD!$B$1,"DT","GE","Bénéficiaire",$A143,BW$6,BW$5,"Mois (DateRDV)",BW$7,"Années (DateRDV)",BW$3,"Présence","Absent"),4,""),"")</f>
        <v/>
      </c>
      <c r="BX143" s="166" t="str">
        <f>IFERROR(IF(GETPIVOTDATA("DateRDV",TCD!$B$1,"DT","GE","Bénéficiaire",$A143,BX$6,BX$5,"Mois (DateRDV)",BX$7,"Années (DateRDV)",BX$3),1,""),"")</f>
        <v/>
      </c>
      <c r="BY143" s="166" t="str">
        <f>IFERROR(IF(GETPIVOTDATA("DateRDV",TCD!$B$1,"DT","GE","Bénéficiaire",$A143,BY$6,BY$5,"Mois (DateRDV)",BY$7,"Années (DateRDV)",BY$3),2,""),"")</f>
        <v/>
      </c>
      <c r="BZ143" s="166" t="str">
        <f>IFERROR(IF(GETPIVOTDATA("DateRDV",TCD!$B$1,"DT","GE","Bénéficiaire",$A143,BZ$6,BZ$5,"Mois (DateRDV)",BZ$7,"Années (DateRDV)",BZ$3,"Présence","Excusé"),3,""),"")</f>
        <v/>
      </c>
      <c r="CA143" s="166" t="str">
        <f>IFERROR(IF(GETPIVOTDATA("DateRDV",TCD!$B$1,"DT","GE","Bénéficiaire",$A143,CA$6,CA$5,"Mois (DateRDV)",CA$7,"Années (DateRDV)",CA$3,"Présence","Absent"),4,""),"")</f>
        <v/>
      </c>
      <c r="CB143" s="166" t="str">
        <f>IFERROR(IF(GETPIVOTDATA("DateRDV",TCD!$B$1,"DT","GE","Bénéficiaire",$A143,CB$6,CB$5,"Mois (DateRDV)",CB$7,"Années (DateRDV)",CB$3),1,""),"")</f>
        <v/>
      </c>
      <c r="CC143" s="166" t="str">
        <f>IFERROR(IF(GETPIVOTDATA("DateRDV",TCD!$B$1,"DT","GE","Bénéficiaire",$A143,CC$6,CC$5,"Mois (DateRDV)",CC$7,"Années (DateRDV)",CC$3),2,""),"")</f>
        <v/>
      </c>
      <c r="CD143" s="166" t="str">
        <f>IFERROR(IF(GETPIVOTDATA("DateRDV",TCD!$B$1,"DT","GE","Bénéficiaire",$A143,CD$6,CD$5,"Mois (DateRDV)",CD$7,"Années (DateRDV)",CD$3,"Présence","Excusé"),3,""),"")</f>
        <v/>
      </c>
      <c r="CE143" s="166" t="str">
        <f>IFERROR(IF(GETPIVOTDATA("DateRDV",TCD!$B$1,"DT","GE","Bénéficiaire",$A143,CE$6,CE$5,"Mois (DateRDV)",CE$7,"Années (DateRDV)",CE$3,"Présence","Absent"),4,""),"")</f>
        <v/>
      </c>
      <c r="CF143" s="166" t="str">
        <f>IFERROR(IF(GETPIVOTDATA("DateRDV",TCD!$B$1,"DT","GE","Bénéficiaire",$A143,CF$6,CF$5,"Mois (DateRDV)",CF$7,"Années (DateRDV)",CF$3),1,""),"")</f>
        <v/>
      </c>
      <c r="CG143" s="166" t="str">
        <f>IFERROR(IF(GETPIVOTDATA("DateRDV",TCD!$B$1,"DT","GE","Bénéficiaire",$A143,CG$6,CG$5,"Mois (DateRDV)",CG$7,"Années (DateRDV)",CG$3),2,""),"")</f>
        <v/>
      </c>
      <c r="CH143" s="166" t="str">
        <f>IFERROR(IF(GETPIVOTDATA("DateRDV",TCD!$B$1,"DT","GE","Bénéficiaire",$A143,CH$6,CH$5,"Mois (DateRDV)",CH$7,"Années (DateRDV)",CH$3,"Présence","Excusé"),3,""),"")</f>
        <v/>
      </c>
      <c r="CI143" s="166" t="str">
        <f>IFERROR(IF(GETPIVOTDATA("DateRDV",TCD!$B$1,"DT","GE","Bénéficiaire",$A143,CI$6,CI$5,"Mois (DateRDV)",CI$7,"Années (DateRDV)",CI$3,"Présence","Absent"),4,""),"")</f>
        <v/>
      </c>
      <c r="CJ143" s="166" t="str">
        <f>IFERROR(IF(GETPIVOTDATA("DateRDV",TCD!$B$1,"DT","GE","Bénéficiaire",$A143,CJ$6,CJ$5,"Mois (DateRDV)",CJ$7,"Années (DateRDV)",CJ$3),1,""),"")</f>
        <v/>
      </c>
      <c r="CK143" s="166" t="str">
        <f>IFERROR(IF(GETPIVOTDATA("DateRDV",TCD!$B$1,"DT","GE","Bénéficiaire",$A143,CK$6,CK$5,"Mois (DateRDV)",CK$7,"Années (DateRDV)",CK$3),2,""),"")</f>
        <v/>
      </c>
      <c r="CL143" s="166" t="str">
        <f>IFERROR(IF(GETPIVOTDATA("DateRDV",TCD!$B$1,"DT","GE","Bénéficiaire",$A143,GI$6,GI$5,"Mois (DateRDV)",GI$7,"Années (DateRDV)",GI$3,"Présence","Excusé"),3,""),"")</f>
        <v/>
      </c>
      <c r="CM143" s="166" t="str">
        <f>IFERROR(IF(GETPIVOTDATA("DateRDV",TCD!$B$1,"DT","GE","Bénéficiaire",$A143,CM$6,CM$5,"Mois (DateRDV)",CM$7,"Années (DateRDV)",CM$3,"Présence","Absent"),4,""),"")</f>
        <v/>
      </c>
      <c r="CN143" s="166" t="str">
        <f>IFERROR(IF(GETPIVOTDATA("DateRDV",TCD!$B$1,"DT","GE","Bénéficiaire",$A143,CN$6,CN$5,"Mois (DateRDV)",CN$7,"Années (DateRDV)",CN$3),1,""),"")</f>
        <v/>
      </c>
      <c r="CO143" s="166" t="str">
        <f>IFERROR(IF(GETPIVOTDATA("DateRDV",TCD!$B$1,"DT","GE","Bénéficiaire",$A143,CO$6,CO$5,"Mois (DateRDV)",CO$7,"Années (DateRDV)",CO$3),2,""),"")</f>
        <v/>
      </c>
      <c r="CP143" s="166" t="str">
        <f>IFERROR(IF(GETPIVOTDATA("DateRDV",TCD!$B$1,"DT","GE","Bénéficiaire",$A143,CP$6,CP$5,"Mois (DateRDV)",CP$7,"Années (DateRDV)",CP$3,"Présence","Excusé"),3,""),"")</f>
        <v/>
      </c>
      <c r="CQ143" s="166" t="str">
        <f>IFERROR(IF(GETPIVOTDATA("DateRDV",TCD!$B$1,"DT","GE","Bénéficiaire",$A143,CQ$6,CQ$5,"Mois (DateRDV)",CQ$7,"Années (DateRDV)",CQ$3,"Présence","Absent"),4,""),"")</f>
        <v/>
      </c>
      <c r="CR143" s="166" t="str">
        <f>IFERROR(IF(GETPIVOTDATA("DateRDV",TCD!$B$1,"DT","GE","Bénéficiaire",$A143,CR$6,CR$5,"Mois (DateRDV)",CR$7,"Années (DateRDV)",CR$3),1,""),"")</f>
        <v/>
      </c>
      <c r="CS143" s="166" t="str">
        <f>IFERROR(IF(GETPIVOTDATA("DateRDV",TCD!$B$1,"DT","GE","Bénéficiaire",$A143,CS$6,CS$5,"Mois (DateRDV)",CS$7,"Années (DateRDV)",CS$3),2,""),"")</f>
        <v/>
      </c>
      <c r="CT143" s="166" t="str">
        <f>IFERROR(IF(GETPIVOTDATA("DateRDV",TCD!$B$1,"DT","GE","Bénéficiaire",$A143,CT$6,CT$5,"Mois (DateRDV)",CT$7,"Années (DateRDV)",CT$3,"Présence","Excusé"),3,""),"")</f>
        <v/>
      </c>
      <c r="CU143" s="166" t="str">
        <f>IFERROR(IF(GETPIVOTDATA("DateRDV",TCD!$B$1,"DT","GE","Bénéficiaire",$A143,CU$6,CU$5,"Mois (DateRDV)",CU$7,"Années (DateRDV)",CU$3,"Présence","Absent"),4,""),"")</f>
        <v/>
      </c>
      <c r="CV143" s="166" t="str">
        <f>IFERROR(IF(GETPIVOTDATA("DateRDV",TCD!$B$1,"DT","GE","Bénéficiaire",$A143,CV$6,CV$5,"Mois (DateRDV)",CV$7,"Années (DateRDV)",CV$3),1,""),"")</f>
        <v/>
      </c>
      <c r="CW143" s="166" t="str">
        <f>IFERROR(IF(GETPIVOTDATA("DateRDV",TCD!$B$1,"DT","GE","Bénéficiaire",$A143,CW$6,CW$5,"Mois (DateRDV)",CW$7,"Années (DateRDV)",CW$3),2,""),"")</f>
        <v/>
      </c>
      <c r="CX143" s="166" t="str">
        <f>IFERROR(IF(GETPIVOTDATA("DateRDV",TCD!$B$1,"DT","GE","Bénéficiaire",$A143,CX$6,CX$5,"Mois (DateRDV)",CX$7,"Années (DateRDV)",CX$3,"Présence","Excusé"),3,""),"")</f>
        <v/>
      </c>
      <c r="CY143" s="166" t="str">
        <f>IFERROR(IF(GETPIVOTDATA("DateRDV",TCD!$B$1,"DT","GE","Bénéficiaire",$A143,CY$6,CY$5,"Mois (DateRDV)",CY$7,"Années (DateRDV)",CY$3,"Présence","Absent"),4,""),"")</f>
        <v/>
      </c>
      <c r="CZ143" s="166" t="str">
        <f>IFERROR(IF(GETPIVOTDATA("DateRDV",TCD!$B$1,"DT","GE","Bénéficiaire",$A143,CZ$6,CZ$5,"Mois (DateRDV)",CZ$7,"Années (DateRDV)",CZ$3),1,""),"")</f>
        <v/>
      </c>
      <c r="DA143" s="166" t="str">
        <f>IFERROR(IF(GETPIVOTDATA("DateRDV",TCD!$B$1,"DT","GE","Bénéficiaire",$A143,DA$6,DA$5,"Mois (DateRDV)",DA$7,"Années (DateRDV)",DA$3),2,""),"")</f>
        <v/>
      </c>
      <c r="DB143" s="166" t="str">
        <f>IFERROR(IF(GETPIVOTDATA("DateRDV",TCD!$B$1,"DT","GE","Bénéficiaire",$A143,DB$6,DB$5,"Mois (DateRDV)",DB$7,"Années (DateRDV)",DB$3,"Présence","Excusé"),3,""),"")</f>
        <v/>
      </c>
      <c r="DC143" s="166" t="str">
        <f>IFERROR(IF(GETPIVOTDATA("DateRDV",TCD!$B$1,"DT","GE","Bénéficiaire",$A143,DC$6,DC$5,"Mois (DateRDV)",DC$7,"Années (DateRDV)",DC$3,"Présence","Absent"),4,""),"")</f>
        <v/>
      </c>
      <c r="DD143" s="166" t="str">
        <f>IFERROR(IF(GETPIVOTDATA("DateRDV",TCD!$B$1,"DT","GE","Bénéficiaire",$A143,DD$6,DD$5,"Mois (DateRDV)",DD$7,"Années (DateRDV)",DD$3),1,""),"")</f>
        <v/>
      </c>
      <c r="DE143" s="166" t="str">
        <f>IFERROR(IF(GETPIVOTDATA("DateRDV",TCD!$B$1,"DT","GE","Bénéficiaire",$A143,DE$6,DE$5,"Mois (DateRDV)",DE$7,"Années (DateRDV)",DE$3),2,""),"")</f>
        <v/>
      </c>
      <c r="DF143" s="166" t="str">
        <f>IFERROR(IF(GETPIVOTDATA("DateRDV",TCD!$B$1,"DT","GE","Bénéficiaire",$A143,DF$6,DF$5,"Mois (DateRDV)",DF$7,"Années (DateRDV)",DF$3,"Présence","Excusé"),3,""),"")</f>
        <v/>
      </c>
      <c r="DG143" s="166" t="str">
        <f>IFERROR(IF(GETPIVOTDATA("DateRDV",TCD!$B$1,"DT","GE","Bénéficiaire",$A143,DG$6,DG$5,"Mois (DateRDV)",DG$7,"Années (DateRDV)",DG$3,"Présence","Absent"),4,""),"")</f>
        <v/>
      </c>
      <c r="DH143" s="166" t="str">
        <f>IFERROR(IF(GETPIVOTDATA("DateRDV",TCD!$B$1,"DT","GE","Bénéficiaire",$A143,DH$6,DH$5,"Mois (DateRDV)",DH$7,"Années (DateRDV)",DH$3),1,""),"")</f>
        <v/>
      </c>
      <c r="DI143" s="166" t="str">
        <f>IFERROR(IF(GETPIVOTDATA("DateRDV",TCD!$B$1,"DT","GE","Bénéficiaire",$A143,DI$6,DI$5,"Mois (DateRDV)",DI$7,"Années (DateRDV)",DI$3),2,""),"")</f>
        <v/>
      </c>
      <c r="DJ143" s="166" t="str">
        <f>IFERROR(IF(GETPIVOTDATA("DateRDV",TCD!$B$1,"DT","GE","Bénéficiaire",$A143,DJ$6,DJ$5,"Mois (DateRDV)",DJ$7,"Années (DateRDV)",DJ$3,"Présence","Excusé"),3,""),"")</f>
        <v/>
      </c>
      <c r="DK143" s="166" t="str">
        <f>IFERROR(IF(GETPIVOTDATA("DateRDV",TCD!$B$1,"DT","GE","Bénéficiaire",$A143,DK$6,DK$5,"Mois (DateRDV)",DK$7,"Années (DateRDV)",DK$3,"Présence","Absent"),4,""),"")</f>
        <v/>
      </c>
      <c r="DL143" s="166" t="str">
        <f>IFERROR(IF(GETPIVOTDATA("DateRDV",TCD!$B$1,"DT","GE","Bénéficiaire",$A143,DL$6,DL$5,"Mois (DateRDV)",DL$7,"Années (DateRDV)",DL$3),1,""),"")</f>
        <v/>
      </c>
      <c r="DM143" s="166" t="str">
        <f>IFERROR(IF(GETPIVOTDATA("DateRDV",TCD!$B$1,"DT","GE","Bénéficiaire",$A143,DM$6,DM$5,"Mois (DateRDV)",DM$7,"Années (DateRDV)",DM$3),2,""),"")</f>
        <v/>
      </c>
      <c r="DN143" s="166" t="str">
        <f>IFERROR(IF(GETPIVOTDATA("DateRDV",TCD!$B$1,"DT","GE","Bénéficiaire",$A143,DN$6,DN$5,"Mois (DateRDV)",DN$7,"Années (DateRDV)",DN$3,"Présence","Excusé"),3,""),"")</f>
        <v/>
      </c>
      <c r="DO143" s="166" t="str">
        <f>IFERROR(IF(GETPIVOTDATA("DateRDV",TCD!$B$1,"DT","GE","Bénéficiaire",$A143,DO$6,DO$5,"Mois (DateRDV)",DO$7,"Années (DateRDV)",DO$3,"Présence","Absent"),4,""),"")</f>
        <v/>
      </c>
    </row>
    <row r="144" spans="1:119" x14ac:dyDescent="0.2">
      <c r="A144" t="str">
        <v>SOBCZACK Vanessa</v>
      </c>
      <c r="B144" s="169" t="str">
        <f>IFERROR(IF(INDEX(Data!P:P,MATCH(A144,Data!B:B,0))&lt;&gt;"",INDEX(Data!P:P,MATCH(A144,Data!B:B,0)),""),"")</f>
        <v>SOBCZACK</v>
      </c>
      <c r="C144" s="169" t="str">
        <f>IFERROR(IF(INDEX(Data!O:O,MATCH(A144,Data!B:B,0))&lt;&gt;"",INDEX(Data!O:O,MATCH(A144,Data!B:B,0)),""),"")</f>
        <v>Vanessa</v>
      </c>
      <c r="D144" s="169" t="str">
        <f>IFERROR(IF(INDEX(Data!J:J,MATCH(A144,Data!B:B,0))&lt;&gt;"",INDEX(Data!J:J,MATCH(A144,Data!B:B,0)),""),"")</f>
        <v>CD</v>
      </c>
      <c r="E144" s="169" t="str">
        <f>IFERROR(IF(INDEX(Data!M:M,MATCH(A144,Data!B:B,0))&lt;&gt;"",INDEX(Data!M:M,MATCH(A144,Data!B:B,0)),""),"")</f>
        <v>ARCHAMPS</v>
      </c>
      <c r="F144" s="169">
        <f>IFERROR(IF(INDEX(Data!N:N,MATCH(A144,Data!B:B,0))&lt;&gt;"",INDEX(Data!N:N,MATCH(A144,Data!B:B,0)),""),"")</f>
        <v>74160</v>
      </c>
      <c r="G144" s="170">
        <f>IFERROR(IF(INDEX(Data!K:K,MATCH(A144,Data!B:B,0))&lt;&gt;"",INDEX(Data!K:K,MATCH(A144,Data!B:B,0)),""),"")</f>
        <v>45677</v>
      </c>
      <c r="H144" s="170">
        <f>IFERROR(IF(INDEX(Data!L:L,MATCH(A144,Data!B:B,0))&lt;&gt;"",INDEX(Data!L:L,MATCH(A144,Data!B:B,0)),""),"")</f>
        <v>45678</v>
      </c>
      <c r="I144" s="170">
        <f>IFERROR(IF(INDEX(Data!C:C,MATCH(A144,Data!B:B,0))&lt;&gt;"",INDEX(Data!C:C,MATCH(A144,Data!B:B,0)),""),"")</f>
        <v>45691</v>
      </c>
      <c r="J144" s="170">
        <f>IFERROR(IF(INDEX(Data!D:D,MATCH(A144,Data!B:B,0))&lt;&gt;"",INDEX(Data!D:D,MATCH(A144,Data!B:B,0)),""),"")</f>
        <v>45868</v>
      </c>
      <c r="K144" s="171" t="str">
        <f>IFERROR(IF(INDEX(Data!H:H,MATCH(A144,Data!B:B,0))&lt;&gt;"",INDEX(Data!H:H,MATCH(A144,Data!B:B,0)),""),"")</f>
        <v>Equilibré</v>
      </c>
      <c r="L144" s="166" t="str">
        <f>IFERROR(IF(GETPIVOTDATA("DateRDV",TCD!$B$1,"DT","GE","Bénéficiaire",$A144,L$6,L$5,"Mois (DateRDV)",L$7,"Années (DateRDV)",L$3),1,""),"")</f>
        <v/>
      </c>
      <c r="M144" s="166" t="str">
        <f>IFERROR(IF(GETPIVOTDATA("DateRDV",TCD!$B$1,"DT","GE","Bénéficiaire",$A144,M$6,M$5,"Mois (DateRDV)",M$7,"Années (DateRDV)",M$3),2,""),"")</f>
        <v/>
      </c>
      <c r="N144" s="166" t="str">
        <f>IFERROR(IF(GETPIVOTDATA("DateRDV",TCD!$B$1,"DT","GE","Bénéficiaire",$A144,N$6,N$5,"Mois (DateRDV)",N$7,"Années (DateRDV)",N$3,"Présence","Excusé"),3,""),"")</f>
        <v/>
      </c>
      <c r="O144" s="166" t="str">
        <f>IFERROR(IF(GETPIVOTDATA("DateRDV",TCD!$B$1,"DT","GE","Bénéficiaire",$A144,O$6,O$5,"Mois (DateRDV)",O$7,"Années (DateRDV)",O$3,"Présence","Absent"),4,""),"")</f>
        <v/>
      </c>
      <c r="P144" s="166" t="str">
        <f>IFERROR(IF(GETPIVOTDATA("DateRDV",TCD!$B$1,"DT","GE","Bénéficiaire",$A144,P$6,P$5,"Mois (DateRDV)",P$7,"Années (DateRDV)",P$3),1,""),"")</f>
        <v/>
      </c>
      <c r="Q144" s="166" t="str">
        <f>IFERROR(IF(GETPIVOTDATA("DateRDV",TCD!$B$1,"DT","GE","Bénéficiaire",$A144,Q$6,Q$5,"Mois (DateRDV)",Q$7,"Années (DateRDV)",Q$3),2,""),"")</f>
        <v/>
      </c>
      <c r="R144" s="166" t="str">
        <f>IFERROR(IF(GETPIVOTDATA("DateRDV",TCD!$B$1,"DT","GE","Bénéficiaire",$A144,R$6,R$5,"Mois (DateRDV)",R$7,"Années (DateRDV)",R$3,"Présence","Excusé"),3,""),"")</f>
        <v/>
      </c>
      <c r="S144" s="166" t="str">
        <f>IFERROR(IF(GETPIVOTDATA("DateRDV",TCD!$B$1,"DT","GE","Bénéficiaire",$A144,S$6,S$5,"Mois (DateRDV)",S$7,"Années (DateRDV)",S$3,"Présence","Absent"),4,""),"")</f>
        <v/>
      </c>
      <c r="T144" s="166" t="str">
        <f>IFERROR(IF(GETPIVOTDATA("DateRDV",TCD!$B$1,"DT","GE","Bénéficiaire",$A144,T$6,T$5,"Mois (DateRDV)",T$7,"Années (DateRDV)",T$3),1,""),"")</f>
        <v/>
      </c>
      <c r="U144" s="166" t="str">
        <f>IFERROR(IF(GETPIVOTDATA("DateRDV",TCD!$B$1,"DT","GE","Bénéficiaire",$A144,U$6,U$5,"Mois (DateRDV)",U$7,"Années (DateRDV)",U$3),2,""),"")</f>
        <v/>
      </c>
      <c r="V144" s="166" t="str">
        <f>IFERROR(IF(GETPIVOTDATA("DateRDV",TCD!$B$1,"DT","GE","Bénéficiaire",$A144,V$6,V$5,"Mois (DateRDV)",V$7,"Années (DateRDV)",V$3,"Présence","Excusé"),3,""),"")</f>
        <v/>
      </c>
      <c r="W144" s="166" t="str">
        <f>IFERROR(IF(GETPIVOTDATA("DateRDV",TCD!$B$1,"DT","GE","Bénéficiaire",$A144,W$6,W$5,"Mois (DateRDV)",W$7,"Années (DateRDV)",W$3,"Présence","Absent"),4,""),"")</f>
        <v/>
      </c>
      <c r="X144" s="166" t="str">
        <f>IFERROR(IF(GETPIVOTDATA("DateRDV",TCD!$B$1,"DT","GE","Bénéficiaire",$A144,X$6,X$5,"Mois (DateRDV)",X$7,"Années (DateRDV)",X$3),1,""),"")</f>
        <v/>
      </c>
      <c r="Y144" s="166" t="str">
        <f>IFERROR(IF(GETPIVOTDATA("DateRDV",TCD!$B$1,"DT","GE","Bénéficiaire",$A144,Y$6,Y$5,"Mois (DateRDV)",Y$7,"Années (DateRDV)",Y$3),2,""),"")</f>
        <v/>
      </c>
      <c r="Z144" s="166" t="str">
        <f>IFERROR(IF(GETPIVOTDATA("DateRDV",TCD!$B$1,"DT","GE","Bénéficiaire",$A144,Z$6,Z$5,"Mois (DateRDV)",Z$7,"Années (DateRDV)",Z$3,"Présence","Excusé"),3,""),"")</f>
        <v/>
      </c>
      <c r="AA144" s="166" t="str">
        <f>IFERROR(IF(GETPIVOTDATA("DateRDV",TCD!$B$1,"DT","GE","Bénéficiaire",$A144,AA$6,AA$5,"Mois (DateRDV)",AA$7,"Années (DateRDV)",AA$3,"Présence","Absent"),4,""),"")</f>
        <v/>
      </c>
      <c r="AB144" s="166" t="str">
        <f>IFERROR(IF(GETPIVOTDATA("DateRDV",TCD!$B$1,"DT","GE","Bénéficiaire",$A144,AB$6,AB$5,"Mois (DateRDV)",AB$7,"Années (DateRDV)",AB$3),1,""),"")</f>
        <v/>
      </c>
      <c r="AC144" s="166" t="str">
        <f>IFERROR(IF(GETPIVOTDATA("DateRDV",TCD!$B$1,"DT","GE","Bénéficiaire",$A144,AC$6,AC$5,"Mois (DateRDV)",AC$7,"Années (DateRDV)",AC$3),2,""),"")</f>
        <v/>
      </c>
      <c r="AD144" s="166" t="str">
        <f>IFERROR(IF(GETPIVOTDATA("DateRDV",TCD!$B$1,"DT","GE","Bénéficiaire",$A144,AD$6,AD$5,"Mois (DateRDV)",AD$7,"Années (DateRDV)",AD$3,"Présence","Excusé"),3,""),"")</f>
        <v/>
      </c>
      <c r="AE144" s="166" t="str">
        <f>IFERROR(IF(GETPIVOTDATA("DateRDV",TCD!$B$1,"DT","GE","Bénéficiaire",$A144,AE$6,AE$5,"Mois (DateRDV)",AE$7,"Années (DateRDV)",AE$3,"Présence","Absent"),4,""),"")</f>
        <v/>
      </c>
      <c r="AF144" s="166" t="str">
        <f>IFERROR(IF(GETPIVOTDATA("DateRDV",TCD!$B$1,"DT","GE","Bénéficiaire",$A144,AF$6,AF$5,"Mois (DateRDV)",AF$7,"Années (DateRDV)",AF$3),1,""),"")</f>
        <v/>
      </c>
      <c r="AG144" s="166" t="str">
        <f>IFERROR(IF(GETPIVOTDATA("DateRDV",TCD!$B$1,"DT","GE","Bénéficiaire",$A144,AG$6,AG$5,"Mois (DateRDV)",AG$7,"Années (DateRDV)",AG$3),2,""),"")</f>
        <v/>
      </c>
      <c r="AH144" s="166" t="str">
        <f>IFERROR(IF(GETPIVOTDATA("DateRDV",TCD!$B$1,"DT","GE","Bénéficiaire",$A144,AH$6,AH$5,"Mois (DateRDV)",AH$7,"Années (DateRDV)",AH$3,"Présence","Excusé"),3,""),"")</f>
        <v/>
      </c>
      <c r="AI144" s="166" t="str">
        <f>IFERROR(IF(GETPIVOTDATA("DateRDV",TCD!$B$1,"DT","GE","Bénéficiaire",$A144,AI$6,AI$5,"Mois (DateRDV)",AI$7,"Années (DateRDV)",AI$3,"Présence","Absent"),4,""),"")</f>
        <v/>
      </c>
      <c r="AJ144" s="166" t="str">
        <f>IFERROR(IF(GETPIVOTDATA("DateRDV",TCD!$B$1,"DT","GE","Bénéficiaire",$A144,AJ$6,AJ$5,"Mois (DateRDV)",AJ$7,"Années (DateRDV)",AJ$3),1,""),"")</f>
        <v/>
      </c>
      <c r="AK144" s="166" t="str">
        <f>IFERROR(IF(GETPIVOTDATA("DateRDV",TCD!$B$1,"DT","GE","Bénéficiaire",$A144,AK$6,AK$5,"Mois (DateRDV)",AK$7,"Années (DateRDV)",AK$3),2,""),"")</f>
        <v/>
      </c>
      <c r="AL144" s="166" t="str">
        <f>IFERROR(IF(GETPIVOTDATA("DateRDV",TCD!$B$1,"DT","GE","Bénéficiaire",$A144,AL$6,AL$5,"Mois (DateRDV)",AL$7,"Années (DateRDV)",AL$3,"Présence","Excusé"),3,""),"")</f>
        <v/>
      </c>
      <c r="AM144" s="166" t="str">
        <f>IFERROR(IF(GETPIVOTDATA("DateRDV",TCD!$B$1,"DT","GE","Bénéficiaire",$A144,AM$6,AM$5,"Mois (DateRDV)",AM$7,"Années (DateRDV)",AM$3,"Présence","Absent"),4,""),"")</f>
        <v/>
      </c>
      <c r="AN144" s="166" t="str">
        <f>IFERROR(IF(GETPIVOTDATA("DateRDV",TCD!$B$1,"DT","GE","Bénéficiaire",$A144,AN$6,AN$5,"Mois (DateRDV)",AN$7,"Années (DateRDV)",AN$3),1,""),"")</f>
        <v/>
      </c>
      <c r="AO144" s="166" t="str">
        <f>IFERROR(IF(GETPIVOTDATA("DateRDV",TCD!$B$1,"DT","GE","Bénéficiaire",$A144,AO$6,AO$5,"Mois (DateRDV)",AO$7,"Années (DateRDV)",AO$3),2,""),"")</f>
        <v/>
      </c>
      <c r="AP144" s="166" t="str">
        <f>IFERROR(IF(GETPIVOTDATA("DateRDV",TCD!$B$1,"DT","GE","Bénéficiaire",$A144,AP$6,AP$5,"Mois (DateRDV)",AP$7,"Années (DateRDV)",AP$3,"Présence","Excusé"),3,""),"")</f>
        <v/>
      </c>
      <c r="AQ144" s="166" t="str">
        <f>IFERROR(IF(GETPIVOTDATA("DateRDV",TCD!$B$1,"DT","GE","Bénéficiaire",$A144,AQ$6,AQ$5,"Mois (DateRDV)",AQ$7,"Années (DateRDV)",AQ$3,"Présence","Absent"),4,""),"")</f>
        <v/>
      </c>
      <c r="AR144" s="166" t="str">
        <f>IFERROR(IF(GETPIVOTDATA("DateRDV",TCD!$B$1,"DT","GE","Bénéficiaire",$A144,AR$6,AR$5,"Mois (DateRDV)",AR$7,"Années (DateRDV)",AR$3),1,""),"")</f>
        <v/>
      </c>
      <c r="AS144" s="166" t="str">
        <f>IFERROR(IF(GETPIVOTDATA("DateRDV",TCD!$B$1,"DT","GE","Bénéficiaire",$A144,AS$6,AS$5,"Mois (DateRDV)",AS$7,"Années (DateRDV)",AS$3),2,""),"")</f>
        <v/>
      </c>
      <c r="AT144" s="166" t="str">
        <f>IFERROR(IF(GETPIVOTDATA("DateRDV",TCD!$B$1,"DT","GE","Bénéficiaire",$A144,AT$6,AT$5,"Mois (DateRDV)",AT$7,"Années (DateRDV)",AT$3,"Présence","Excusé"),3,""),"")</f>
        <v/>
      </c>
      <c r="AU144" s="166" t="str">
        <f>IFERROR(IF(GETPIVOTDATA("DateRDV",TCD!$B$1,"DT","GE","Bénéficiaire",$A144,AU$6,AU$5,"Mois (DateRDV)",AU$7,"Années (DateRDV)",AU$3,"Présence","Absent"),4,""),"")</f>
        <v/>
      </c>
      <c r="AV144" s="166" t="str">
        <f>IFERROR(IF(GETPIVOTDATA("DateRDV",TCD!$B$1,"DT","GE","Bénéficiaire",$A144,AV$6,AV$5,"Mois (DateRDV)",AV$7,"Années (DateRDV)",AV$3),1,""),"")</f>
        <v/>
      </c>
      <c r="AW144" s="166" t="str">
        <f>IFERROR(IF(GETPIVOTDATA("DateRDV",TCD!$B$1,"DT","GE","Bénéficiaire",$A144,AW$6,AW$5,"Mois (DateRDV)",AW$7,"Années (DateRDV)",AW$3),2,""),"")</f>
        <v/>
      </c>
      <c r="AX144" s="166" t="str">
        <f>IFERROR(IF(GETPIVOTDATA("DateRDV",TCD!$B$1,"DT","GE","Bénéficiaire",$A144,AX$6,AX$5,"Mois (DateRDV)",AX$7,"Années (DateRDV)",AX$3,"Présence","Excusé"),3,""),"")</f>
        <v/>
      </c>
      <c r="AY144" s="166" t="str">
        <f>IFERROR(IF(GETPIVOTDATA("DateRDV",TCD!$B$1,"DT","GE","Bénéficiaire",$A144,AY$6,AY$5,"Mois (DateRDV)",AY$7,"Années (DateRDV)",AY$3,"Présence","Absent"),4,""),"")</f>
        <v/>
      </c>
      <c r="AZ144" s="166" t="str">
        <f>IFERROR(IF(GETPIVOTDATA("DateRDV",TCD!$B$1,"DT","GE","Bénéficiaire",$A144,AZ$6,AZ$5,"Mois (DateRDV)",AZ$7,"Années (DateRDV)",AZ$3),1,""),"")</f>
        <v/>
      </c>
      <c r="BA144" s="166" t="str">
        <f>IFERROR(IF(GETPIVOTDATA("DateRDV",TCD!$B$1,"DT","GE","Bénéficiaire",$A144,BA$6,BA$5,"Mois (DateRDV)",BA$7,"Années (DateRDV)",BA$3),2,""),"")</f>
        <v/>
      </c>
      <c r="BB144" s="166" t="str">
        <f>IFERROR(IF(GETPIVOTDATA("DateRDV",TCD!$B$1,"DT","GE","Bénéficiaire",$A144,BB$6,BB$5,"Mois (DateRDV)",BB$7,"Années (DateRDV)",BB$3,"Présence","Excusé"),3,""),"")</f>
        <v/>
      </c>
      <c r="BC144" s="166" t="str">
        <f>IFERROR(IF(GETPIVOTDATA("DateRDV",TCD!$B$1,"DT","GE","Bénéficiaire",$A144,BC$6,BC$5,"Mois (DateRDV)",BC$7,"Années (DateRDV)",BC$3,"Présence","Absent"),4,""),"")</f>
        <v/>
      </c>
      <c r="BD144" s="166" t="str">
        <f>IFERROR(IF(GETPIVOTDATA("DateRDV",TCD!$B$1,"DT","GE","Bénéficiaire",$A144,BD$6,BD$5,"Mois (DateRDV)",BD$7,"Années (DateRDV)",BD$3),1,""),"")</f>
        <v/>
      </c>
      <c r="BE144" s="166" t="str">
        <f>IFERROR(IF(GETPIVOTDATA("DateRDV",TCD!$B$1,"DT","GE","Bénéficiaire",$A144,BE$6,BE$5,"Mois (DateRDV)",BE$7,"Années (DateRDV)",BE$3),2,""),"")</f>
        <v/>
      </c>
      <c r="BF144" s="166" t="str">
        <f>IFERROR(IF(GETPIVOTDATA("DateRDV",TCD!$B$1,"DT","GE","Bénéficiaire",$A144,BF$6,BF$5,"Mois (DateRDV)",BF$7,"Années (DateRDV)",BF$3,"Présence","Excusé"),3,""),"")</f>
        <v/>
      </c>
      <c r="BG144" s="166" t="str">
        <f>IFERROR(IF(GETPIVOTDATA("DateRDV",TCD!$B$1,"DT","GE","Bénéficiaire",$A144,BG$6,BG$5,"Mois (DateRDV)",BG$7,"Années (DateRDV)",BG$3,"Présence","Absent"),4,""),"")</f>
        <v/>
      </c>
      <c r="BH144" s="166" t="str">
        <f>IFERROR(IF(GETPIVOTDATA("DateRDV",TCD!$B$1,"DT","GE","Bénéficiaire",$A144,BH$6,BH$5,"Mois (DateRDV)",BH$7,"Années (DateRDV)",BH$3),1,""),"")</f>
        <v/>
      </c>
      <c r="BI144" s="166" t="str">
        <f>IFERROR(IF(GETPIVOTDATA("DateRDV",TCD!$B$1,"DT","GE","Bénéficiaire",$A144,BI$6,BI$5,"Mois (DateRDV)",BI$7,"Années (DateRDV)",BI$3),2,""),"")</f>
        <v/>
      </c>
      <c r="BJ144" s="166" t="str">
        <f>IFERROR(IF(GETPIVOTDATA("DateRDV",TCD!$B$1,"DT","GE","Bénéficiaire",$A144,BJ$6,BJ$5,"Mois (DateRDV)",BJ$7,"Années (DateRDV)",BJ$3,"Présence","Excusé"),3,""),"")</f>
        <v/>
      </c>
      <c r="BK144" s="166" t="str">
        <f>IFERROR(IF(GETPIVOTDATA("DateRDV",TCD!$B$1,"DT","GE","Bénéficiaire",$A144,BK$6,BK$5,"Mois (DateRDV)",BK$7,"Années (DateRDV)",BK$3,"Présence","Absent"),4,""),"")</f>
        <v/>
      </c>
      <c r="BL144" s="166" t="str">
        <f>IFERROR(IF(GETPIVOTDATA("DateRDV",TCD!$B$1,"DT","GE","Bénéficiaire",$A144,BL$6,BL$5,"Mois (DateRDV)",BL$7,"Années (DateRDV)",BL$3),1,""),"")</f>
        <v/>
      </c>
      <c r="BM144" s="166" t="str">
        <f>IFERROR(IF(GETPIVOTDATA("DateRDV",TCD!$B$1,"DT","GE","Bénéficiaire",$A144,BM$6,BM$5,"Mois (DateRDV)",BM$7,"Années (DateRDV)",BM$3),2,""),"")</f>
        <v/>
      </c>
      <c r="BN144" s="166" t="str">
        <f>IFERROR(IF(GETPIVOTDATA("DateRDV",TCD!$B$1,"DT","GE","Bénéficiaire",$A144,BN$6,BN$5,"Mois (DateRDV)",BN$7,"Années (DateRDV)",BN$3,"Présence","Excusé"),3,""),"")</f>
        <v/>
      </c>
      <c r="BO144" s="166" t="str">
        <f>IFERROR(IF(GETPIVOTDATA("DateRDV",TCD!$B$1,"DT","GE","Bénéficiaire",$A144,BO$6,BO$5,"Mois (DateRDV)",BO$7,"Années (DateRDV)",BO$3,"Présence","Absent"),4,""),"")</f>
        <v/>
      </c>
      <c r="BP144" s="166" t="str">
        <f>IFERROR(IF(GETPIVOTDATA("DateRDV",TCD!$B$1,"DT","GE","Bénéficiaire",$A144,BP$6,BP$5,"Mois (DateRDV)",BP$7,"Années (DateRDV)",BP$3),1,""),"")</f>
        <v/>
      </c>
      <c r="BQ144" s="166" t="str">
        <f>IFERROR(IF(GETPIVOTDATA("DateRDV",TCD!$B$1,"DT","GE","Bénéficiaire",$A144,BQ$6,BQ$5,"Mois (DateRDV)",BQ$7,"Années (DateRDV)",BQ$3),2,""),"")</f>
        <v/>
      </c>
      <c r="BR144" s="166" t="str">
        <f>IFERROR(IF(GETPIVOTDATA("DateRDV",TCD!$B$1,"DT","GE","Bénéficiaire",$A144,BR$6,BR$5,"Mois (DateRDV)",BR$7,"Années (DateRDV)",BR$3,"Présence","Excusé"),3,""),"")</f>
        <v/>
      </c>
      <c r="BS144" s="166" t="str">
        <f>IFERROR(IF(GETPIVOTDATA("DateRDV",TCD!$B$1,"DT","GE","Bénéficiaire",$A144,BS$6,BS$5,"Mois (DateRDV)",BS$7,"Années (DateRDV)",BS$3,"Présence","Absent"),4,""),"")</f>
        <v/>
      </c>
      <c r="BT144" s="166" t="str">
        <f>IFERROR(IF(GETPIVOTDATA("DateRDV",TCD!$B$1,"DT","GE","Bénéficiaire",$A144,BT$6,BT$5,"Mois (DateRDV)",BT$7,"Années (DateRDV)",BT$3),1,""),"")</f>
        <v/>
      </c>
      <c r="BU144" s="166" t="str">
        <f>IFERROR(IF(GETPIVOTDATA("DateRDV",TCD!$B$1,"DT","GE","Bénéficiaire",$A144,BU$6,BU$5,"Mois (DateRDV)",BU$7,"Années (DateRDV)",BU$3),2,""),"")</f>
        <v/>
      </c>
      <c r="BV144" s="166" t="str">
        <f>IFERROR(IF(GETPIVOTDATA("DateRDV",TCD!$B$1,"DT","GE","Bénéficiaire",$A144,BV$6,BV$5,"Mois (DateRDV)",BV$7,"Années (DateRDV)",BV$3,"Présence","Excusé"),3,""),"")</f>
        <v/>
      </c>
      <c r="BW144" s="166" t="str">
        <f>IFERROR(IF(GETPIVOTDATA("DateRDV",TCD!$B$1,"DT","GE","Bénéficiaire",$A144,BW$6,BW$5,"Mois (DateRDV)",BW$7,"Années (DateRDV)",BW$3,"Présence","Absent"),4,""),"")</f>
        <v/>
      </c>
      <c r="BX144" s="166" t="str">
        <f>IFERROR(IF(GETPIVOTDATA("DateRDV",TCD!$B$1,"DT","GE","Bénéficiaire",$A144,BX$6,BX$5,"Mois (DateRDV)",BX$7,"Années (DateRDV)",BX$3),1,""),"")</f>
        <v/>
      </c>
      <c r="BY144" s="166" t="str">
        <f>IFERROR(IF(GETPIVOTDATA("DateRDV",TCD!$B$1,"DT","GE","Bénéficiaire",$A144,BY$6,BY$5,"Mois (DateRDV)",BY$7,"Années (DateRDV)",BY$3),2,""),"")</f>
        <v/>
      </c>
      <c r="BZ144" s="166" t="str">
        <f>IFERROR(IF(GETPIVOTDATA("DateRDV",TCD!$B$1,"DT","GE","Bénéficiaire",$A144,BZ$6,BZ$5,"Mois (DateRDV)",BZ$7,"Années (DateRDV)",BZ$3,"Présence","Excusé"),3,""),"")</f>
        <v/>
      </c>
      <c r="CA144" s="166" t="str">
        <f>IFERROR(IF(GETPIVOTDATA("DateRDV",TCD!$B$1,"DT","GE","Bénéficiaire",$A144,CA$6,CA$5,"Mois (DateRDV)",CA$7,"Années (DateRDV)",CA$3,"Présence","Absent"),4,""),"")</f>
        <v/>
      </c>
      <c r="CB144" s="166" t="str">
        <f>IFERROR(IF(GETPIVOTDATA("DateRDV",TCD!$B$1,"DT","GE","Bénéficiaire",$A144,CB$6,CB$5,"Mois (DateRDV)",CB$7,"Années (DateRDV)",CB$3),1,""),"")</f>
        <v/>
      </c>
      <c r="CC144" s="166" t="str">
        <f>IFERROR(IF(GETPIVOTDATA("DateRDV",TCD!$B$1,"DT","GE","Bénéficiaire",$A144,CC$6,CC$5,"Mois (DateRDV)",CC$7,"Années (DateRDV)",CC$3),2,""),"")</f>
        <v/>
      </c>
      <c r="CD144" s="166" t="str">
        <f>IFERROR(IF(GETPIVOTDATA("DateRDV",TCD!$B$1,"DT","GE","Bénéficiaire",$A144,CD$6,CD$5,"Mois (DateRDV)",CD$7,"Années (DateRDV)",CD$3,"Présence","Excusé"),3,""),"")</f>
        <v/>
      </c>
      <c r="CE144" s="166" t="str">
        <f>IFERROR(IF(GETPIVOTDATA("DateRDV",TCD!$B$1,"DT","GE","Bénéficiaire",$A144,CE$6,CE$5,"Mois (DateRDV)",CE$7,"Années (DateRDV)",CE$3,"Présence","Absent"),4,""),"")</f>
        <v/>
      </c>
      <c r="CF144" s="166" t="str">
        <f>IFERROR(IF(GETPIVOTDATA("DateRDV",TCD!$B$1,"DT","GE","Bénéficiaire",$A144,CF$6,CF$5,"Mois (DateRDV)",CF$7,"Années (DateRDV)",CF$3),1,""),"")</f>
        <v/>
      </c>
      <c r="CG144" s="166" t="str">
        <f>IFERROR(IF(GETPIVOTDATA("DateRDV",TCD!$B$1,"DT","GE","Bénéficiaire",$A144,CG$6,CG$5,"Mois (DateRDV)",CG$7,"Années (DateRDV)",CG$3),2,""),"")</f>
        <v/>
      </c>
      <c r="CH144" s="166" t="str">
        <f>IFERROR(IF(GETPIVOTDATA("DateRDV",TCD!$B$1,"DT","GE","Bénéficiaire",$A144,CH$6,CH$5,"Mois (DateRDV)",CH$7,"Années (DateRDV)",CH$3,"Présence","Excusé"),3,""),"")</f>
        <v/>
      </c>
      <c r="CI144" s="166" t="str">
        <f>IFERROR(IF(GETPIVOTDATA("DateRDV",TCD!$B$1,"DT","GE","Bénéficiaire",$A144,CI$6,CI$5,"Mois (DateRDV)",CI$7,"Années (DateRDV)",CI$3,"Présence","Absent"),4,""),"")</f>
        <v/>
      </c>
      <c r="CJ144" s="166" t="str">
        <f>IFERROR(IF(GETPIVOTDATA("DateRDV",TCD!$B$1,"DT","GE","Bénéficiaire",$A144,CJ$6,CJ$5,"Mois (DateRDV)",CJ$7,"Années (DateRDV)",CJ$3),1,""),"")</f>
        <v/>
      </c>
      <c r="CK144" s="166" t="str">
        <f>IFERROR(IF(GETPIVOTDATA("DateRDV",TCD!$B$1,"DT","GE","Bénéficiaire",$A144,CK$6,CK$5,"Mois (DateRDV)",CK$7,"Années (DateRDV)",CK$3),2,""),"")</f>
        <v/>
      </c>
      <c r="CL144" s="166" t="str">
        <f>IFERROR(IF(GETPIVOTDATA("DateRDV",TCD!$B$1,"DT","GE","Bénéficiaire",$A144,GI$6,GI$5,"Mois (DateRDV)",GI$7,"Années (DateRDV)",GI$3,"Présence","Excusé"),3,""),"")</f>
        <v/>
      </c>
      <c r="CM144" s="166" t="str">
        <f>IFERROR(IF(GETPIVOTDATA("DateRDV",TCD!$B$1,"DT","GE","Bénéficiaire",$A144,CM$6,CM$5,"Mois (DateRDV)",CM$7,"Années (DateRDV)",CM$3,"Présence","Absent"),4,""),"")</f>
        <v/>
      </c>
      <c r="CN144" s="166" t="str">
        <f>IFERROR(IF(GETPIVOTDATA("DateRDV",TCD!$B$1,"DT","GE","Bénéficiaire",$A144,CN$6,CN$5,"Mois (DateRDV)",CN$7,"Années (DateRDV)",CN$3),1,""),"")</f>
        <v/>
      </c>
      <c r="CO144" s="166" t="str">
        <f>IFERROR(IF(GETPIVOTDATA("DateRDV",TCD!$B$1,"DT","GE","Bénéficiaire",$A144,CO$6,CO$5,"Mois (DateRDV)",CO$7,"Années (DateRDV)",CO$3),2,""),"")</f>
        <v/>
      </c>
      <c r="CP144" s="166" t="str">
        <f>IFERROR(IF(GETPIVOTDATA("DateRDV",TCD!$B$1,"DT","GE","Bénéficiaire",$A144,CP$6,CP$5,"Mois (DateRDV)",CP$7,"Années (DateRDV)",CP$3,"Présence","Excusé"),3,""),"")</f>
        <v/>
      </c>
      <c r="CQ144" s="166" t="str">
        <f>IFERROR(IF(GETPIVOTDATA("DateRDV",TCD!$B$1,"DT","GE","Bénéficiaire",$A144,CQ$6,CQ$5,"Mois (DateRDV)",CQ$7,"Années (DateRDV)",CQ$3,"Présence","Absent"),4,""),"")</f>
        <v/>
      </c>
      <c r="CR144" s="166" t="str">
        <f>IFERROR(IF(GETPIVOTDATA("DateRDV",TCD!$B$1,"DT","GE","Bénéficiaire",$A144,CR$6,CR$5,"Mois (DateRDV)",CR$7,"Années (DateRDV)",CR$3),1,""),"")</f>
        <v/>
      </c>
      <c r="CS144" s="166" t="str">
        <f>IFERROR(IF(GETPIVOTDATA("DateRDV",TCD!$B$1,"DT","GE","Bénéficiaire",$A144,CS$6,CS$5,"Mois (DateRDV)",CS$7,"Années (DateRDV)",CS$3),2,""),"")</f>
        <v/>
      </c>
      <c r="CT144" s="166" t="str">
        <f>IFERROR(IF(GETPIVOTDATA("DateRDV",TCD!$B$1,"DT","GE","Bénéficiaire",$A144,CT$6,CT$5,"Mois (DateRDV)",CT$7,"Années (DateRDV)",CT$3,"Présence","Excusé"),3,""),"")</f>
        <v/>
      </c>
      <c r="CU144" s="166" t="str">
        <f>IFERROR(IF(GETPIVOTDATA("DateRDV",TCD!$B$1,"DT","GE","Bénéficiaire",$A144,CU$6,CU$5,"Mois (DateRDV)",CU$7,"Années (DateRDV)",CU$3,"Présence","Absent"),4,""),"")</f>
        <v/>
      </c>
      <c r="CV144" s="166" t="str">
        <f>IFERROR(IF(GETPIVOTDATA("DateRDV",TCD!$B$1,"DT","GE","Bénéficiaire",$A144,CV$6,CV$5,"Mois (DateRDV)",CV$7,"Années (DateRDV)",CV$3),1,""),"")</f>
        <v/>
      </c>
      <c r="CW144" s="166" t="str">
        <f>IFERROR(IF(GETPIVOTDATA("DateRDV",TCD!$B$1,"DT","GE","Bénéficiaire",$A144,CW$6,CW$5,"Mois (DateRDV)",CW$7,"Années (DateRDV)",CW$3),2,""),"")</f>
        <v/>
      </c>
      <c r="CX144" s="166" t="str">
        <f>IFERROR(IF(GETPIVOTDATA("DateRDV",TCD!$B$1,"DT","GE","Bénéficiaire",$A144,CX$6,CX$5,"Mois (DateRDV)",CX$7,"Années (DateRDV)",CX$3,"Présence","Excusé"),3,""),"")</f>
        <v/>
      </c>
      <c r="CY144" s="166" t="str">
        <f>IFERROR(IF(GETPIVOTDATA("DateRDV",TCD!$B$1,"DT","GE","Bénéficiaire",$A144,CY$6,CY$5,"Mois (DateRDV)",CY$7,"Années (DateRDV)",CY$3,"Présence","Absent"),4,""),"")</f>
        <v/>
      </c>
      <c r="CZ144" s="166" t="str">
        <f>IFERROR(IF(GETPIVOTDATA("DateRDV",TCD!$B$1,"DT","GE","Bénéficiaire",$A144,CZ$6,CZ$5,"Mois (DateRDV)",CZ$7,"Années (DateRDV)",CZ$3),1,""),"")</f>
        <v/>
      </c>
      <c r="DA144" s="166" t="str">
        <f>IFERROR(IF(GETPIVOTDATA("DateRDV",TCD!$B$1,"DT","GE","Bénéficiaire",$A144,DA$6,DA$5,"Mois (DateRDV)",DA$7,"Années (DateRDV)",DA$3),2,""),"")</f>
        <v/>
      </c>
      <c r="DB144" s="166" t="str">
        <f>IFERROR(IF(GETPIVOTDATA("DateRDV",TCD!$B$1,"DT","GE","Bénéficiaire",$A144,DB$6,DB$5,"Mois (DateRDV)",DB$7,"Années (DateRDV)",DB$3,"Présence","Excusé"),3,""),"")</f>
        <v/>
      </c>
      <c r="DC144" s="166" t="str">
        <f>IFERROR(IF(GETPIVOTDATA("DateRDV",TCD!$B$1,"DT","GE","Bénéficiaire",$A144,DC$6,DC$5,"Mois (DateRDV)",DC$7,"Années (DateRDV)",DC$3,"Présence","Absent"),4,""),"")</f>
        <v/>
      </c>
      <c r="DD144" s="166" t="str">
        <f>IFERROR(IF(GETPIVOTDATA("DateRDV",TCD!$B$1,"DT","GE","Bénéficiaire",$A144,DD$6,DD$5,"Mois (DateRDV)",DD$7,"Années (DateRDV)",DD$3),1,""),"")</f>
        <v/>
      </c>
      <c r="DE144" s="166" t="str">
        <f>IFERROR(IF(GETPIVOTDATA("DateRDV",TCD!$B$1,"DT","GE","Bénéficiaire",$A144,DE$6,DE$5,"Mois (DateRDV)",DE$7,"Années (DateRDV)",DE$3),2,""),"")</f>
        <v/>
      </c>
      <c r="DF144" s="166" t="str">
        <f>IFERROR(IF(GETPIVOTDATA("DateRDV",TCD!$B$1,"DT","GE","Bénéficiaire",$A144,DF$6,DF$5,"Mois (DateRDV)",DF$7,"Années (DateRDV)",DF$3,"Présence","Excusé"),3,""),"")</f>
        <v/>
      </c>
      <c r="DG144" s="166" t="str">
        <f>IFERROR(IF(GETPIVOTDATA("DateRDV",TCD!$B$1,"DT","GE","Bénéficiaire",$A144,DG$6,DG$5,"Mois (DateRDV)",DG$7,"Années (DateRDV)",DG$3,"Présence","Absent"),4,""),"")</f>
        <v/>
      </c>
      <c r="DH144" s="166" t="str">
        <f>IFERROR(IF(GETPIVOTDATA("DateRDV",TCD!$B$1,"DT","GE","Bénéficiaire",$A144,DH$6,DH$5,"Mois (DateRDV)",DH$7,"Années (DateRDV)",DH$3),1,""),"")</f>
        <v/>
      </c>
      <c r="DI144" s="166" t="str">
        <f>IFERROR(IF(GETPIVOTDATA("DateRDV",TCD!$B$1,"DT","GE","Bénéficiaire",$A144,DI$6,DI$5,"Mois (DateRDV)",DI$7,"Années (DateRDV)",DI$3),2,""),"")</f>
        <v/>
      </c>
      <c r="DJ144" s="166" t="str">
        <f>IFERROR(IF(GETPIVOTDATA("DateRDV",TCD!$B$1,"DT","GE","Bénéficiaire",$A144,DJ$6,DJ$5,"Mois (DateRDV)",DJ$7,"Années (DateRDV)",DJ$3,"Présence","Excusé"),3,""),"")</f>
        <v/>
      </c>
      <c r="DK144" s="166" t="str">
        <f>IFERROR(IF(GETPIVOTDATA("DateRDV",TCD!$B$1,"DT","GE","Bénéficiaire",$A144,DK$6,DK$5,"Mois (DateRDV)",DK$7,"Années (DateRDV)",DK$3,"Présence","Absent"),4,""),"")</f>
        <v/>
      </c>
      <c r="DL144" s="166" t="str">
        <f>IFERROR(IF(GETPIVOTDATA("DateRDV",TCD!$B$1,"DT","GE","Bénéficiaire",$A144,DL$6,DL$5,"Mois (DateRDV)",DL$7,"Années (DateRDV)",DL$3),1,""),"")</f>
        <v/>
      </c>
      <c r="DM144" s="166" t="str">
        <f>IFERROR(IF(GETPIVOTDATA("DateRDV",TCD!$B$1,"DT","GE","Bénéficiaire",$A144,DM$6,DM$5,"Mois (DateRDV)",DM$7,"Années (DateRDV)",DM$3),2,""),"")</f>
        <v/>
      </c>
      <c r="DN144" s="166" t="str">
        <f>IFERROR(IF(GETPIVOTDATA("DateRDV",TCD!$B$1,"DT","GE","Bénéficiaire",$A144,DN$6,DN$5,"Mois (DateRDV)",DN$7,"Années (DateRDV)",DN$3,"Présence","Excusé"),3,""),"")</f>
        <v/>
      </c>
      <c r="DO144" s="166" t="str">
        <f>IFERROR(IF(GETPIVOTDATA("DateRDV",TCD!$B$1,"DT","GE","Bénéficiaire",$A144,DO$6,DO$5,"Mois (DateRDV)",DO$7,"Années (DateRDV)",DO$3,"Présence","Absent"),4,""),"")</f>
        <v/>
      </c>
    </row>
    <row r="145" spans="1:119" x14ac:dyDescent="0.2">
      <c r="A145" t="str">
        <v>ADOLPHE Cathia</v>
      </c>
      <c r="B145" s="169" t="str">
        <f>IFERROR(IF(INDEX(Data!P:P,MATCH(A145,Data!B:B,0))&lt;&gt;"",INDEX(Data!P:P,MATCH(A145,Data!B:B,0)),""),"")</f>
        <v>ADOLPHE</v>
      </c>
      <c r="C145" s="169" t="str">
        <f>IFERROR(IF(INDEX(Data!O:O,MATCH(A145,Data!B:B,0))&lt;&gt;"",INDEX(Data!O:O,MATCH(A145,Data!B:B,0)),""),"")</f>
        <v>Cathia</v>
      </c>
      <c r="D145" s="169" t="str">
        <f>IFERROR(IF(INDEX(Data!J:J,MATCH(A145,Data!B:B,0))&lt;&gt;"",INDEX(Data!J:J,MATCH(A145,Data!B:B,0)),""),"")</f>
        <v>CI</v>
      </c>
      <c r="E145" s="169" t="str">
        <f>IFERROR(IF(INDEX(Data!M:M,MATCH(A145,Data!B:B,0))&lt;&gt;"",INDEX(Data!M:M,MATCH(A145,Data!B:B,0)),""),"")</f>
        <v>GAILLARD</v>
      </c>
      <c r="F145" s="169">
        <f>IFERROR(IF(INDEX(Data!N:N,MATCH(A145,Data!B:B,0))&lt;&gt;"",INDEX(Data!N:N,MATCH(A145,Data!B:B,0)),""),"")</f>
        <v>74240</v>
      </c>
      <c r="G145" s="170">
        <f>IFERROR(IF(INDEX(Data!K:K,MATCH(A145,Data!B:B,0))&lt;&gt;"",INDEX(Data!K:K,MATCH(A145,Data!B:B,0)),""),"")</f>
        <v>45506</v>
      </c>
      <c r="H145" s="170">
        <f>IFERROR(IF(INDEX(Data!L:L,MATCH(A145,Data!B:B,0))&lt;&gt;"",INDEX(Data!L:L,MATCH(A145,Data!B:B,0)),""),"")</f>
        <v>45566</v>
      </c>
      <c r="I145" s="170">
        <f>IFERROR(IF(INDEX(Data!C:C,MATCH(A145,Data!B:B,0))&lt;&gt;"",INDEX(Data!C:C,MATCH(A145,Data!B:B,0)),""),"")</f>
        <v>45589</v>
      </c>
      <c r="J145" s="170">
        <f>IFERROR(IF(INDEX(Data!D:D,MATCH(A145,Data!B:B,0))&lt;&gt;"",INDEX(Data!D:D,MATCH(A145,Data!B:B,0)),""),"")</f>
        <v>45808</v>
      </c>
      <c r="K145" s="171" t="str">
        <f>IFERROR(IF(INDEX(Data!H:H,MATCH(A145,Data!B:B,0))&lt;&gt;"",INDEX(Data!H:H,MATCH(A145,Data!B:B,0)),""),"")</f>
        <v>Remobilisation</v>
      </c>
      <c r="L145" s="166" t="str">
        <f>IFERROR(IF(GETPIVOTDATA("DateRDV",TCD!$B$1,"DT","GE","Bénéficiaire",$A145,L$6,L$5,"Mois (DateRDV)",L$7,"Années (DateRDV)",L$3),1,""),"")</f>
        <v/>
      </c>
      <c r="M145" s="166" t="str">
        <f>IFERROR(IF(GETPIVOTDATA("DateRDV",TCD!$B$1,"DT","GE","Bénéficiaire",$A145,M$6,M$5,"Mois (DateRDV)",M$7,"Années (DateRDV)",M$3),2,""),"")</f>
        <v/>
      </c>
      <c r="N145" s="166" t="str">
        <f>IFERROR(IF(GETPIVOTDATA("DateRDV",TCD!$B$1,"DT","GE","Bénéficiaire",$A145,N$6,N$5,"Mois (DateRDV)",N$7,"Années (DateRDV)",N$3,"Présence","Excusé"),3,""),"")</f>
        <v/>
      </c>
      <c r="O145" s="166" t="str">
        <f>IFERROR(IF(GETPIVOTDATA("DateRDV",TCD!$B$1,"DT","GE","Bénéficiaire",$A145,O$6,O$5,"Mois (DateRDV)",O$7,"Années (DateRDV)",O$3,"Présence","Absent"),4,""),"")</f>
        <v/>
      </c>
      <c r="P145" s="166" t="str">
        <f>IFERROR(IF(GETPIVOTDATA("DateRDV",TCD!$B$1,"DT","GE","Bénéficiaire",$A145,P$6,P$5,"Mois (DateRDV)",P$7,"Années (DateRDV)",P$3),1,""),"")</f>
        <v/>
      </c>
      <c r="Q145" s="166" t="str">
        <f>IFERROR(IF(GETPIVOTDATA("DateRDV",TCD!$B$1,"DT","GE","Bénéficiaire",$A145,Q$6,Q$5,"Mois (DateRDV)",Q$7,"Années (DateRDV)",Q$3),2,""),"")</f>
        <v/>
      </c>
      <c r="R145" s="166" t="str">
        <f>IFERROR(IF(GETPIVOTDATA("DateRDV",TCD!$B$1,"DT","GE","Bénéficiaire",$A145,R$6,R$5,"Mois (DateRDV)",R$7,"Années (DateRDV)",R$3,"Présence","Excusé"),3,""),"")</f>
        <v/>
      </c>
      <c r="S145" s="166" t="str">
        <f>IFERROR(IF(GETPIVOTDATA("DateRDV",TCD!$B$1,"DT","GE","Bénéficiaire",$A145,S$6,S$5,"Mois (DateRDV)",S$7,"Années (DateRDV)",S$3,"Présence","Absent"),4,""),"")</f>
        <v/>
      </c>
      <c r="T145" s="166" t="str">
        <f>IFERROR(IF(GETPIVOTDATA("DateRDV",TCD!$B$1,"DT","GE","Bénéficiaire",$A145,T$6,T$5,"Mois (DateRDV)",T$7,"Années (DateRDV)",T$3),1,""),"")</f>
        <v/>
      </c>
      <c r="U145" s="166" t="str">
        <f>IFERROR(IF(GETPIVOTDATA("DateRDV",TCD!$B$1,"DT","GE","Bénéficiaire",$A145,U$6,U$5,"Mois (DateRDV)",U$7,"Années (DateRDV)",U$3),2,""),"")</f>
        <v/>
      </c>
      <c r="V145" s="166" t="str">
        <f>IFERROR(IF(GETPIVOTDATA("DateRDV",TCD!$B$1,"DT","GE","Bénéficiaire",$A145,V$6,V$5,"Mois (DateRDV)",V$7,"Années (DateRDV)",V$3,"Présence","Excusé"),3,""),"")</f>
        <v/>
      </c>
      <c r="W145" s="166" t="str">
        <f>IFERROR(IF(GETPIVOTDATA("DateRDV",TCD!$B$1,"DT","GE","Bénéficiaire",$A145,W$6,W$5,"Mois (DateRDV)",W$7,"Années (DateRDV)",W$3,"Présence","Absent"),4,""),"")</f>
        <v/>
      </c>
      <c r="X145" s="166" t="str">
        <f>IFERROR(IF(GETPIVOTDATA("DateRDV",TCD!$B$1,"DT","GE","Bénéficiaire",$A145,X$6,X$5,"Mois (DateRDV)",X$7,"Années (DateRDV)",X$3),1,""),"")</f>
        <v/>
      </c>
      <c r="Y145" s="166" t="str">
        <f>IFERROR(IF(GETPIVOTDATA("DateRDV",TCD!$B$1,"DT","GE","Bénéficiaire",$A145,Y$6,Y$5,"Mois (DateRDV)",Y$7,"Années (DateRDV)",Y$3),2,""),"")</f>
        <v/>
      </c>
      <c r="Z145" s="166" t="str">
        <f>IFERROR(IF(GETPIVOTDATA("DateRDV",TCD!$B$1,"DT","GE","Bénéficiaire",$A145,Z$6,Z$5,"Mois (DateRDV)",Z$7,"Années (DateRDV)",Z$3,"Présence","Excusé"),3,""),"")</f>
        <v/>
      </c>
      <c r="AA145" s="166" t="str">
        <f>IFERROR(IF(GETPIVOTDATA("DateRDV",TCD!$B$1,"DT","GE","Bénéficiaire",$A145,AA$6,AA$5,"Mois (DateRDV)",AA$7,"Années (DateRDV)",AA$3,"Présence","Absent"),4,""),"")</f>
        <v/>
      </c>
      <c r="AB145" s="166" t="str">
        <f>IFERROR(IF(GETPIVOTDATA("DateRDV",TCD!$B$1,"DT","GE","Bénéficiaire",$A145,AB$6,AB$5,"Mois (DateRDV)",AB$7,"Années (DateRDV)",AB$3),1,""),"")</f>
        <v/>
      </c>
      <c r="AC145" s="166" t="str">
        <f>IFERROR(IF(GETPIVOTDATA("DateRDV",TCD!$B$1,"DT","GE","Bénéficiaire",$A145,AC$6,AC$5,"Mois (DateRDV)",AC$7,"Années (DateRDV)",AC$3),2,""),"")</f>
        <v/>
      </c>
      <c r="AD145" s="166" t="str">
        <f>IFERROR(IF(GETPIVOTDATA("DateRDV",TCD!$B$1,"DT","GE","Bénéficiaire",$A145,AD$6,AD$5,"Mois (DateRDV)",AD$7,"Années (DateRDV)",AD$3,"Présence","Excusé"),3,""),"")</f>
        <v/>
      </c>
      <c r="AE145" s="166" t="str">
        <f>IFERROR(IF(GETPIVOTDATA("DateRDV",TCD!$B$1,"DT","GE","Bénéficiaire",$A145,AE$6,AE$5,"Mois (DateRDV)",AE$7,"Années (DateRDV)",AE$3,"Présence","Absent"),4,""),"")</f>
        <v/>
      </c>
      <c r="AF145" s="166" t="str">
        <f>IFERROR(IF(GETPIVOTDATA("DateRDV",TCD!$B$1,"DT","GE","Bénéficiaire",$A145,AF$6,AF$5,"Mois (DateRDV)",AF$7,"Années (DateRDV)",AF$3),1,""),"")</f>
        <v/>
      </c>
      <c r="AG145" s="166" t="str">
        <f>IFERROR(IF(GETPIVOTDATA("DateRDV",TCD!$B$1,"DT","GE","Bénéficiaire",$A145,AG$6,AG$5,"Mois (DateRDV)",AG$7,"Années (DateRDV)",AG$3),2,""),"")</f>
        <v/>
      </c>
      <c r="AH145" s="166" t="str">
        <f>IFERROR(IF(GETPIVOTDATA("DateRDV",TCD!$B$1,"DT","GE","Bénéficiaire",$A145,AH$6,AH$5,"Mois (DateRDV)",AH$7,"Années (DateRDV)",AH$3,"Présence","Excusé"),3,""),"")</f>
        <v/>
      </c>
      <c r="AI145" s="166" t="str">
        <f>IFERROR(IF(GETPIVOTDATA("DateRDV",TCD!$B$1,"DT","GE","Bénéficiaire",$A145,AI$6,AI$5,"Mois (DateRDV)",AI$7,"Années (DateRDV)",AI$3,"Présence","Absent"),4,""),"")</f>
        <v/>
      </c>
      <c r="AJ145" s="166" t="str">
        <f>IFERROR(IF(GETPIVOTDATA("DateRDV",TCD!$B$1,"DT","GE","Bénéficiaire",$A145,AJ$6,AJ$5,"Mois (DateRDV)",AJ$7,"Années (DateRDV)",AJ$3),1,""),"")</f>
        <v/>
      </c>
      <c r="AK145" s="166" t="str">
        <f>IFERROR(IF(GETPIVOTDATA("DateRDV",TCD!$B$1,"DT","GE","Bénéficiaire",$A145,AK$6,AK$5,"Mois (DateRDV)",AK$7,"Années (DateRDV)",AK$3),2,""),"")</f>
        <v/>
      </c>
      <c r="AL145" s="166" t="str">
        <f>IFERROR(IF(GETPIVOTDATA("DateRDV",TCD!$B$1,"DT","GE","Bénéficiaire",$A145,AL$6,AL$5,"Mois (DateRDV)",AL$7,"Années (DateRDV)",AL$3,"Présence","Excusé"),3,""),"")</f>
        <v/>
      </c>
      <c r="AM145" s="166" t="str">
        <f>IFERROR(IF(GETPIVOTDATA("DateRDV",TCD!$B$1,"DT","GE","Bénéficiaire",$A145,AM$6,AM$5,"Mois (DateRDV)",AM$7,"Années (DateRDV)",AM$3,"Présence","Absent"),4,""),"")</f>
        <v/>
      </c>
      <c r="AN145" s="166" t="str">
        <f>IFERROR(IF(GETPIVOTDATA("DateRDV",TCD!$B$1,"DT","GE","Bénéficiaire",$A145,AN$6,AN$5,"Mois (DateRDV)",AN$7,"Années (DateRDV)",AN$3),1,""),"")</f>
        <v/>
      </c>
      <c r="AO145" s="166" t="str">
        <f>IFERROR(IF(GETPIVOTDATA("DateRDV",TCD!$B$1,"DT","GE","Bénéficiaire",$A145,AO$6,AO$5,"Mois (DateRDV)",AO$7,"Années (DateRDV)",AO$3),2,""),"")</f>
        <v/>
      </c>
      <c r="AP145" s="166" t="str">
        <f>IFERROR(IF(GETPIVOTDATA("DateRDV",TCD!$B$1,"DT","GE","Bénéficiaire",$A145,AP$6,AP$5,"Mois (DateRDV)",AP$7,"Années (DateRDV)",AP$3,"Présence","Excusé"),3,""),"")</f>
        <v/>
      </c>
      <c r="AQ145" s="166" t="str">
        <f>IFERROR(IF(GETPIVOTDATA("DateRDV",TCD!$B$1,"DT","GE","Bénéficiaire",$A145,AQ$6,AQ$5,"Mois (DateRDV)",AQ$7,"Années (DateRDV)",AQ$3,"Présence","Absent"),4,""),"")</f>
        <v/>
      </c>
      <c r="AR145" s="166" t="str">
        <f>IFERROR(IF(GETPIVOTDATA("DateRDV",TCD!$B$1,"DT","GE","Bénéficiaire",$A145,AR$6,AR$5,"Mois (DateRDV)",AR$7,"Années (DateRDV)",AR$3),1,""),"")</f>
        <v/>
      </c>
      <c r="AS145" s="166" t="str">
        <f>IFERROR(IF(GETPIVOTDATA("DateRDV",TCD!$B$1,"DT","GE","Bénéficiaire",$A145,AS$6,AS$5,"Mois (DateRDV)",AS$7,"Années (DateRDV)",AS$3),2,""),"")</f>
        <v/>
      </c>
      <c r="AT145" s="166" t="str">
        <f>IFERROR(IF(GETPIVOTDATA("DateRDV",TCD!$B$1,"DT","GE","Bénéficiaire",$A145,AT$6,AT$5,"Mois (DateRDV)",AT$7,"Années (DateRDV)",AT$3,"Présence","Excusé"),3,""),"")</f>
        <v/>
      </c>
      <c r="AU145" s="166" t="str">
        <f>IFERROR(IF(GETPIVOTDATA("DateRDV",TCD!$B$1,"DT","GE","Bénéficiaire",$A145,AU$6,AU$5,"Mois (DateRDV)",AU$7,"Années (DateRDV)",AU$3,"Présence","Absent"),4,""),"")</f>
        <v/>
      </c>
      <c r="AV145" s="166" t="str">
        <f>IFERROR(IF(GETPIVOTDATA("DateRDV",TCD!$B$1,"DT","GE","Bénéficiaire",$A145,AV$6,AV$5,"Mois (DateRDV)",AV$7,"Années (DateRDV)",AV$3),1,""),"")</f>
        <v/>
      </c>
      <c r="AW145" s="166" t="str">
        <f>IFERROR(IF(GETPIVOTDATA("DateRDV",TCD!$B$1,"DT","GE","Bénéficiaire",$A145,AW$6,AW$5,"Mois (DateRDV)",AW$7,"Années (DateRDV)",AW$3),2,""),"")</f>
        <v/>
      </c>
      <c r="AX145" s="166" t="str">
        <f>IFERROR(IF(GETPIVOTDATA("DateRDV",TCD!$B$1,"DT","GE","Bénéficiaire",$A145,AX$6,AX$5,"Mois (DateRDV)",AX$7,"Années (DateRDV)",AX$3,"Présence","Excusé"),3,""),"")</f>
        <v/>
      </c>
      <c r="AY145" s="166" t="str">
        <f>IFERROR(IF(GETPIVOTDATA("DateRDV",TCD!$B$1,"DT","GE","Bénéficiaire",$A145,AY$6,AY$5,"Mois (DateRDV)",AY$7,"Années (DateRDV)",AY$3,"Présence","Absent"),4,""),"")</f>
        <v/>
      </c>
      <c r="AZ145" s="166" t="str">
        <f>IFERROR(IF(GETPIVOTDATA("DateRDV",TCD!$B$1,"DT","GE","Bénéficiaire",$A145,AZ$6,AZ$5,"Mois (DateRDV)",AZ$7,"Années (DateRDV)",AZ$3),1,""),"")</f>
        <v/>
      </c>
      <c r="BA145" s="166" t="str">
        <f>IFERROR(IF(GETPIVOTDATA("DateRDV",TCD!$B$1,"DT","GE","Bénéficiaire",$A145,BA$6,BA$5,"Mois (DateRDV)",BA$7,"Années (DateRDV)",BA$3),2,""),"")</f>
        <v/>
      </c>
      <c r="BB145" s="166" t="str">
        <f>IFERROR(IF(GETPIVOTDATA("DateRDV",TCD!$B$1,"DT","GE","Bénéficiaire",$A145,BB$6,BB$5,"Mois (DateRDV)",BB$7,"Années (DateRDV)",BB$3,"Présence","Excusé"),3,""),"")</f>
        <v/>
      </c>
      <c r="BC145" s="166" t="str">
        <f>IFERROR(IF(GETPIVOTDATA("DateRDV",TCD!$B$1,"DT","GE","Bénéficiaire",$A145,BC$6,BC$5,"Mois (DateRDV)",BC$7,"Années (DateRDV)",BC$3,"Présence","Absent"),4,""),"")</f>
        <v/>
      </c>
      <c r="BD145" s="166" t="str">
        <f>IFERROR(IF(GETPIVOTDATA("DateRDV",TCD!$B$1,"DT","GE","Bénéficiaire",$A145,BD$6,BD$5,"Mois (DateRDV)",BD$7,"Années (DateRDV)",BD$3),1,""),"")</f>
        <v/>
      </c>
      <c r="BE145" s="166" t="str">
        <f>IFERROR(IF(GETPIVOTDATA("DateRDV",TCD!$B$1,"DT","GE","Bénéficiaire",$A145,BE$6,BE$5,"Mois (DateRDV)",BE$7,"Années (DateRDV)",BE$3),2,""),"")</f>
        <v/>
      </c>
      <c r="BF145" s="166" t="str">
        <f>IFERROR(IF(GETPIVOTDATA("DateRDV",TCD!$B$1,"DT","GE","Bénéficiaire",$A145,BF$6,BF$5,"Mois (DateRDV)",BF$7,"Années (DateRDV)",BF$3,"Présence","Excusé"),3,""),"")</f>
        <v/>
      </c>
      <c r="BG145" s="166" t="str">
        <f>IFERROR(IF(GETPIVOTDATA("DateRDV",TCD!$B$1,"DT","GE","Bénéficiaire",$A145,BG$6,BG$5,"Mois (DateRDV)",BG$7,"Années (DateRDV)",BG$3,"Présence","Absent"),4,""),"")</f>
        <v/>
      </c>
      <c r="BH145" s="166" t="str">
        <f>IFERROR(IF(GETPIVOTDATA("DateRDV",TCD!$B$1,"DT","GE","Bénéficiaire",$A145,BH$6,BH$5,"Mois (DateRDV)",BH$7,"Années (DateRDV)",BH$3),1,""),"")</f>
        <v/>
      </c>
      <c r="BI145" s="166" t="str">
        <f>IFERROR(IF(GETPIVOTDATA("DateRDV",TCD!$B$1,"DT","GE","Bénéficiaire",$A145,BI$6,BI$5,"Mois (DateRDV)",BI$7,"Années (DateRDV)",BI$3),2,""),"")</f>
        <v/>
      </c>
      <c r="BJ145" s="166" t="str">
        <f>IFERROR(IF(GETPIVOTDATA("DateRDV",TCD!$B$1,"DT","GE","Bénéficiaire",$A145,BJ$6,BJ$5,"Mois (DateRDV)",BJ$7,"Années (DateRDV)",BJ$3,"Présence","Excusé"),3,""),"")</f>
        <v/>
      </c>
      <c r="BK145" s="166" t="str">
        <f>IFERROR(IF(GETPIVOTDATA("DateRDV",TCD!$B$1,"DT","GE","Bénéficiaire",$A145,BK$6,BK$5,"Mois (DateRDV)",BK$7,"Années (DateRDV)",BK$3,"Présence","Absent"),4,""),"")</f>
        <v/>
      </c>
      <c r="BL145" s="166" t="str">
        <f>IFERROR(IF(GETPIVOTDATA("DateRDV",TCD!$B$1,"DT","GE","Bénéficiaire",$A145,BL$6,BL$5,"Mois (DateRDV)",BL$7,"Années (DateRDV)",BL$3),1,""),"")</f>
        <v/>
      </c>
      <c r="BM145" s="166" t="str">
        <f>IFERROR(IF(GETPIVOTDATA("DateRDV",TCD!$B$1,"DT","GE","Bénéficiaire",$A145,BM$6,BM$5,"Mois (DateRDV)",BM$7,"Années (DateRDV)",BM$3),2,""),"")</f>
        <v/>
      </c>
      <c r="BN145" s="166" t="str">
        <f>IFERROR(IF(GETPIVOTDATA("DateRDV",TCD!$B$1,"DT","GE","Bénéficiaire",$A145,BN$6,BN$5,"Mois (DateRDV)",BN$7,"Années (DateRDV)",BN$3,"Présence","Excusé"),3,""),"")</f>
        <v/>
      </c>
      <c r="BO145" s="166" t="str">
        <f>IFERROR(IF(GETPIVOTDATA("DateRDV",TCD!$B$1,"DT","GE","Bénéficiaire",$A145,BO$6,BO$5,"Mois (DateRDV)",BO$7,"Années (DateRDV)",BO$3,"Présence","Absent"),4,""),"")</f>
        <v/>
      </c>
      <c r="BP145" s="166" t="str">
        <f>IFERROR(IF(GETPIVOTDATA("DateRDV",TCD!$B$1,"DT","GE","Bénéficiaire",$A145,BP$6,BP$5,"Mois (DateRDV)",BP$7,"Années (DateRDV)",BP$3),1,""),"")</f>
        <v/>
      </c>
      <c r="BQ145" s="166" t="str">
        <f>IFERROR(IF(GETPIVOTDATA("DateRDV",TCD!$B$1,"DT","GE","Bénéficiaire",$A145,BQ$6,BQ$5,"Mois (DateRDV)",BQ$7,"Années (DateRDV)",BQ$3),2,""),"")</f>
        <v/>
      </c>
      <c r="BR145" s="166" t="str">
        <f>IFERROR(IF(GETPIVOTDATA("DateRDV",TCD!$B$1,"DT","GE","Bénéficiaire",$A145,BR$6,BR$5,"Mois (DateRDV)",BR$7,"Années (DateRDV)",BR$3,"Présence","Excusé"),3,""),"")</f>
        <v/>
      </c>
      <c r="BS145" s="166" t="str">
        <f>IFERROR(IF(GETPIVOTDATA("DateRDV",TCD!$B$1,"DT","GE","Bénéficiaire",$A145,BS$6,BS$5,"Mois (DateRDV)",BS$7,"Années (DateRDV)",BS$3,"Présence","Absent"),4,""),"")</f>
        <v/>
      </c>
      <c r="BT145" s="166" t="str">
        <f>IFERROR(IF(GETPIVOTDATA("DateRDV",TCD!$B$1,"DT","GE","Bénéficiaire",$A145,BT$6,BT$5,"Mois (DateRDV)",BT$7,"Années (DateRDV)",BT$3),1,""),"")</f>
        <v/>
      </c>
      <c r="BU145" s="166" t="str">
        <f>IFERROR(IF(GETPIVOTDATA("DateRDV",TCD!$B$1,"DT","GE","Bénéficiaire",$A145,BU$6,BU$5,"Mois (DateRDV)",BU$7,"Années (DateRDV)",BU$3),2,""),"")</f>
        <v/>
      </c>
      <c r="BV145" s="166" t="str">
        <f>IFERROR(IF(GETPIVOTDATA("DateRDV",TCD!$B$1,"DT","GE","Bénéficiaire",$A145,BV$6,BV$5,"Mois (DateRDV)",BV$7,"Années (DateRDV)",BV$3,"Présence","Excusé"),3,""),"")</f>
        <v/>
      </c>
      <c r="BW145" s="166" t="str">
        <f>IFERROR(IF(GETPIVOTDATA("DateRDV",TCD!$B$1,"DT","GE","Bénéficiaire",$A145,BW$6,BW$5,"Mois (DateRDV)",BW$7,"Années (DateRDV)",BW$3,"Présence","Absent"),4,""),"")</f>
        <v/>
      </c>
      <c r="BX145" s="166" t="str">
        <f>IFERROR(IF(GETPIVOTDATA("DateRDV",TCD!$B$1,"DT","GE","Bénéficiaire",$A145,BX$6,BX$5,"Mois (DateRDV)",BX$7,"Années (DateRDV)",BX$3),1,""),"")</f>
        <v/>
      </c>
      <c r="BY145" s="166" t="str">
        <f>IFERROR(IF(GETPIVOTDATA("DateRDV",TCD!$B$1,"DT","GE","Bénéficiaire",$A145,BY$6,BY$5,"Mois (DateRDV)",BY$7,"Années (DateRDV)",BY$3),2,""),"")</f>
        <v/>
      </c>
      <c r="BZ145" s="166" t="str">
        <f>IFERROR(IF(GETPIVOTDATA("DateRDV",TCD!$B$1,"DT","GE","Bénéficiaire",$A145,BZ$6,BZ$5,"Mois (DateRDV)",BZ$7,"Années (DateRDV)",BZ$3,"Présence","Excusé"),3,""),"")</f>
        <v/>
      </c>
      <c r="CA145" s="166" t="str">
        <f>IFERROR(IF(GETPIVOTDATA("DateRDV",TCD!$B$1,"DT","GE","Bénéficiaire",$A145,CA$6,CA$5,"Mois (DateRDV)",CA$7,"Années (DateRDV)",CA$3,"Présence","Absent"),4,""),"")</f>
        <v/>
      </c>
      <c r="CB145" s="166" t="str">
        <f>IFERROR(IF(GETPIVOTDATA("DateRDV",TCD!$B$1,"DT","GE","Bénéficiaire",$A145,CB$6,CB$5,"Mois (DateRDV)",CB$7,"Années (DateRDV)",CB$3),1,""),"")</f>
        <v/>
      </c>
      <c r="CC145" s="166" t="str">
        <f>IFERROR(IF(GETPIVOTDATA("DateRDV",TCD!$B$1,"DT","GE","Bénéficiaire",$A145,CC$6,CC$5,"Mois (DateRDV)",CC$7,"Années (DateRDV)",CC$3),2,""),"")</f>
        <v/>
      </c>
      <c r="CD145" s="166" t="str">
        <f>IFERROR(IF(GETPIVOTDATA("DateRDV",TCD!$B$1,"DT","GE","Bénéficiaire",$A145,CD$6,CD$5,"Mois (DateRDV)",CD$7,"Années (DateRDV)",CD$3,"Présence","Excusé"),3,""),"")</f>
        <v/>
      </c>
      <c r="CE145" s="166" t="str">
        <f>IFERROR(IF(GETPIVOTDATA("DateRDV",TCD!$B$1,"DT","GE","Bénéficiaire",$A145,CE$6,CE$5,"Mois (DateRDV)",CE$7,"Années (DateRDV)",CE$3,"Présence","Absent"),4,""),"")</f>
        <v/>
      </c>
      <c r="CF145" s="166" t="str">
        <f>IFERROR(IF(GETPIVOTDATA("DateRDV",TCD!$B$1,"DT","GE","Bénéficiaire",$A145,CF$6,CF$5,"Mois (DateRDV)",CF$7,"Années (DateRDV)",CF$3),1,""),"")</f>
        <v/>
      </c>
      <c r="CG145" s="166" t="str">
        <f>IFERROR(IF(GETPIVOTDATA("DateRDV",TCD!$B$1,"DT","GE","Bénéficiaire",$A145,CG$6,CG$5,"Mois (DateRDV)",CG$7,"Années (DateRDV)",CG$3),2,""),"")</f>
        <v/>
      </c>
      <c r="CH145" s="166" t="str">
        <f>IFERROR(IF(GETPIVOTDATA("DateRDV",TCD!$B$1,"DT","GE","Bénéficiaire",$A145,CH$6,CH$5,"Mois (DateRDV)",CH$7,"Années (DateRDV)",CH$3,"Présence","Excusé"),3,""),"")</f>
        <v/>
      </c>
      <c r="CI145" s="166" t="str">
        <f>IFERROR(IF(GETPIVOTDATA("DateRDV",TCD!$B$1,"DT","GE","Bénéficiaire",$A145,CI$6,CI$5,"Mois (DateRDV)",CI$7,"Années (DateRDV)",CI$3,"Présence","Absent"),4,""),"")</f>
        <v/>
      </c>
      <c r="CJ145" s="166" t="str">
        <f>IFERROR(IF(GETPIVOTDATA("DateRDV",TCD!$B$1,"DT","GE","Bénéficiaire",$A145,CJ$6,CJ$5,"Mois (DateRDV)",CJ$7,"Années (DateRDV)",CJ$3),1,""),"")</f>
        <v/>
      </c>
      <c r="CK145" s="166" t="str">
        <f>IFERROR(IF(GETPIVOTDATA("DateRDV",TCD!$B$1,"DT","GE","Bénéficiaire",$A145,CK$6,CK$5,"Mois (DateRDV)",CK$7,"Années (DateRDV)",CK$3),2,""),"")</f>
        <v/>
      </c>
      <c r="CL145" s="166" t="str">
        <f>IFERROR(IF(GETPIVOTDATA("DateRDV",TCD!$B$1,"DT","GE","Bénéficiaire",$A145,GI$6,GI$5,"Mois (DateRDV)",GI$7,"Années (DateRDV)",GI$3,"Présence","Excusé"),3,""),"")</f>
        <v/>
      </c>
      <c r="CM145" s="166" t="str">
        <f>IFERROR(IF(GETPIVOTDATA("DateRDV",TCD!$B$1,"DT","GE","Bénéficiaire",$A145,CM$6,CM$5,"Mois (DateRDV)",CM$7,"Années (DateRDV)",CM$3,"Présence","Absent"),4,""),"")</f>
        <v/>
      </c>
      <c r="CN145" s="166" t="str">
        <f>IFERROR(IF(GETPIVOTDATA("DateRDV",TCD!$B$1,"DT","GE","Bénéficiaire",$A145,CN$6,CN$5,"Mois (DateRDV)",CN$7,"Années (DateRDV)",CN$3),1,""),"")</f>
        <v/>
      </c>
      <c r="CO145" s="166" t="str">
        <f>IFERROR(IF(GETPIVOTDATA("DateRDV",TCD!$B$1,"DT","GE","Bénéficiaire",$A145,CO$6,CO$5,"Mois (DateRDV)",CO$7,"Années (DateRDV)",CO$3),2,""),"")</f>
        <v/>
      </c>
      <c r="CP145" s="166" t="str">
        <f>IFERROR(IF(GETPIVOTDATA("DateRDV",TCD!$B$1,"DT","GE","Bénéficiaire",$A145,CP$6,CP$5,"Mois (DateRDV)",CP$7,"Années (DateRDV)",CP$3,"Présence","Excusé"),3,""),"")</f>
        <v/>
      </c>
      <c r="CQ145" s="166" t="str">
        <f>IFERROR(IF(GETPIVOTDATA("DateRDV",TCD!$B$1,"DT","GE","Bénéficiaire",$A145,CQ$6,CQ$5,"Mois (DateRDV)",CQ$7,"Années (DateRDV)",CQ$3,"Présence","Absent"),4,""),"")</f>
        <v/>
      </c>
      <c r="CR145" s="166" t="str">
        <f>IFERROR(IF(GETPIVOTDATA("DateRDV",TCD!$B$1,"DT","GE","Bénéficiaire",$A145,CR$6,CR$5,"Mois (DateRDV)",CR$7,"Années (DateRDV)",CR$3),1,""),"")</f>
        <v/>
      </c>
      <c r="CS145" s="166" t="str">
        <f>IFERROR(IF(GETPIVOTDATA("DateRDV",TCD!$B$1,"DT","GE","Bénéficiaire",$A145,CS$6,CS$5,"Mois (DateRDV)",CS$7,"Années (DateRDV)",CS$3),2,""),"")</f>
        <v/>
      </c>
      <c r="CT145" s="166" t="str">
        <f>IFERROR(IF(GETPIVOTDATA("DateRDV",TCD!$B$1,"DT","GE","Bénéficiaire",$A145,CT$6,CT$5,"Mois (DateRDV)",CT$7,"Années (DateRDV)",CT$3,"Présence","Excusé"),3,""),"")</f>
        <v/>
      </c>
      <c r="CU145" s="166" t="str">
        <f>IFERROR(IF(GETPIVOTDATA("DateRDV",TCD!$B$1,"DT","GE","Bénéficiaire",$A145,CU$6,CU$5,"Mois (DateRDV)",CU$7,"Années (DateRDV)",CU$3,"Présence","Absent"),4,""),"")</f>
        <v/>
      </c>
      <c r="CV145" s="166" t="str">
        <f>IFERROR(IF(GETPIVOTDATA("DateRDV",TCD!$B$1,"DT","GE","Bénéficiaire",$A145,CV$6,CV$5,"Mois (DateRDV)",CV$7,"Années (DateRDV)",CV$3),1,""),"")</f>
        <v/>
      </c>
      <c r="CW145" s="166" t="str">
        <f>IFERROR(IF(GETPIVOTDATA("DateRDV",TCD!$B$1,"DT","GE","Bénéficiaire",$A145,CW$6,CW$5,"Mois (DateRDV)",CW$7,"Années (DateRDV)",CW$3),2,""),"")</f>
        <v/>
      </c>
      <c r="CX145" s="166" t="str">
        <f>IFERROR(IF(GETPIVOTDATA("DateRDV",TCD!$B$1,"DT","GE","Bénéficiaire",$A145,CX$6,CX$5,"Mois (DateRDV)",CX$7,"Années (DateRDV)",CX$3,"Présence","Excusé"),3,""),"")</f>
        <v/>
      </c>
      <c r="CY145" s="166" t="str">
        <f>IFERROR(IF(GETPIVOTDATA("DateRDV",TCD!$B$1,"DT","GE","Bénéficiaire",$A145,CY$6,CY$5,"Mois (DateRDV)",CY$7,"Années (DateRDV)",CY$3,"Présence","Absent"),4,""),"")</f>
        <v/>
      </c>
      <c r="CZ145" s="166" t="str">
        <f>IFERROR(IF(GETPIVOTDATA("DateRDV",TCD!$B$1,"DT","GE","Bénéficiaire",$A145,CZ$6,CZ$5,"Mois (DateRDV)",CZ$7,"Années (DateRDV)",CZ$3),1,""),"")</f>
        <v/>
      </c>
      <c r="DA145" s="166" t="str">
        <f>IFERROR(IF(GETPIVOTDATA("DateRDV",TCD!$B$1,"DT","GE","Bénéficiaire",$A145,DA$6,DA$5,"Mois (DateRDV)",DA$7,"Années (DateRDV)",DA$3),2,""),"")</f>
        <v/>
      </c>
      <c r="DB145" s="166" t="str">
        <f>IFERROR(IF(GETPIVOTDATA("DateRDV",TCD!$B$1,"DT","GE","Bénéficiaire",$A145,DB$6,DB$5,"Mois (DateRDV)",DB$7,"Années (DateRDV)",DB$3,"Présence","Excusé"),3,""),"")</f>
        <v/>
      </c>
      <c r="DC145" s="166" t="str">
        <f>IFERROR(IF(GETPIVOTDATA("DateRDV",TCD!$B$1,"DT","GE","Bénéficiaire",$A145,DC$6,DC$5,"Mois (DateRDV)",DC$7,"Années (DateRDV)",DC$3,"Présence","Absent"),4,""),"")</f>
        <v/>
      </c>
      <c r="DD145" s="166" t="str">
        <f>IFERROR(IF(GETPIVOTDATA("DateRDV",TCD!$B$1,"DT","GE","Bénéficiaire",$A145,DD$6,DD$5,"Mois (DateRDV)",DD$7,"Années (DateRDV)",DD$3),1,""),"")</f>
        <v/>
      </c>
      <c r="DE145" s="166" t="str">
        <f>IFERROR(IF(GETPIVOTDATA("DateRDV",TCD!$B$1,"DT","GE","Bénéficiaire",$A145,DE$6,DE$5,"Mois (DateRDV)",DE$7,"Années (DateRDV)",DE$3),2,""),"")</f>
        <v/>
      </c>
      <c r="DF145" s="166" t="str">
        <f>IFERROR(IF(GETPIVOTDATA("DateRDV",TCD!$B$1,"DT","GE","Bénéficiaire",$A145,DF$6,DF$5,"Mois (DateRDV)",DF$7,"Années (DateRDV)",DF$3,"Présence","Excusé"),3,""),"")</f>
        <v/>
      </c>
      <c r="DG145" s="166" t="str">
        <f>IFERROR(IF(GETPIVOTDATA("DateRDV",TCD!$B$1,"DT","GE","Bénéficiaire",$A145,DG$6,DG$5,"Mois (DateRDV)",DG$7,"Années (DateRDV)",DG$3,"Présence","Absent"),4,""),"")</f>
        <v/>
      </c>
      <c r="DH145" s="166" t="str">
        <f>IFERROR(IF(GETPIVOTDATA("DateRDV",TCD!$B$1,"DT","GE","Bénéficiaire",$A145,DH$6,DH$5,"Mois (DateRDV)",DH$7,"Années (DateRDV)",DH$3),1,""),"")</f>
        <v/>
      </c>
      <c r="DI145" s="166" t="str">
        <f>IFERROR(IF(GETPIVOTDATA("DateRDV",TCD!$B$1,"DT","GE","Bénéficiaire",$A145,DI$6,DI$5,"Mois (DateRDV)",DI$7,"Années (DateRDV)",DI$3),2,""),"")</f>
        <v/>
      </c>
      <c r="DJ145" s="166" t="str">
        <f>IFERROR(IF(GETPIVOTDATA("DateRDV",TCD!$B$1,"DT","GE","Bénéficiaire",$A145,DJ$6,DJ$5,"Mois (DateRDV)",DJ$7,"Années (DateRDV)",DJ$3,"Présence","Excusé"),3,""),"")</f>
        <v/>
      </c>
      <c r="DK145" s="166" t="str">
        <f>IFERROR(IF(GETPIVOTDATA("DateRDV",TCD!$B$1,"DT","GE","Bénéficiaire",$A145,DK$6,DK$5,"Mois (DateRDV)",DK$7,"Années (DateRDV)",DK$3,"Présence","Absent"),4,""),"")</f>
        <v/>
      </c>
      <c r="DL145" s="166" t="str">
        <f>IFERROR(IF(GETPIVOTDATA("DateRDV",TCD!$B$1,"DT","GE","Bénéficiaire",$A145,DL$6,DL$5,"Mois (DateRDV)",DL$7,"Années (DateRDV)",DL$3),1,""),"")</f>
        <v/>
      </c>
      <c r="DM145" s="166" t="str">
        <f>IFERROR(IF(GETPIVOTDATA("DateRDV",TCD!$B$1,"DT","GE","Bénéficiaire",$A145,DM$6,DM$5,"Mois (DateRDV)",DM$7,"Années (DateRDV)",DM$3),2,""),"")</f>
        <v/>
      </c>
      <c r="DN145" s="166" t="str">
        <f>IFERROR(IF(GETPIVOTDATA("DateRDV",TCD!$B$1,"DT","GE","Bénéficiaire",$A145,DN$6,DN$5,"Mois (DateRDV)",DN$7,"Années (DateRDV)",DN$3,"Présence","Excusé"),3,""),"")</f>
        <v/>
      </c>
      <c r="DO145" s="166" t="str">
        <f>IFERROR(IF(GETPIVOTDATA("DateRDV",TCD!$B$1,"DT","GE","Bénéficiaire",$A145,DO$6,DO$5,"Mois (DateRDV)",DO$7,"Années (DateRDV)",DO$3,"Présence","Absent"),4,""),"")</f>
        <v/>
      </c>
    </row>
    <row r="146" spans="1:119" x14ac:dyDescent="0.2">
      <c r="A146" t="str">
        <v>JEAN Lamour</v>
      </c>
      <c r="B146" s="169" t="str">
        <f>IFERROR(IF(INDEX(Data!P:P,MATCH(A146,Data!B:B,0))&lt;&gt;"",INDEX(Data!P:P,MATCH(A146,Data!B:B,0)),""),"")</f>
        <v>JEAN</v>
      </c>
      <c r="C146" s="169" t="str">
        <f>IFERROR(IF(INDEX(Data!O:O,MATCH(A146,Data!B:B,0))&lt;&gt;"",INDEX(Data!O:O,MATCH(A146,Data!B:B,0)),""),"")</f>
        <v>Lamour</v>
      </c>
      <c r="D146" s="169" t="str">
        <f>IFERROR(IF(INDEX(Data!J:J,MATCH(A146,Data!B:B,0))&lt;&gt;"",INDEX(Data!J:J,MATCH(A146,Data!B:B,0)),""),"")</f>
        <v>CD</v>
      </c>
      <c r="E146" s="169" t="str">
        <f>IFERROR(IF(INDEX(Data!M:M,MATCH(A146,Data!B:B,0))&lt;&gt;"",INDEX(Data!M:M,MATCH(A146,Data!B:B,0)),""),"")</f>
        <v>ANNEMASSE</v>
      </c>
      <c r="F146" s="169">
        <f>IFERROR(IF(INDEX(Data!N:N,MATCH(A146,Data!B:B,0))&lt;&gt;"",INDEX(Data!N:N,MATCH(A146,Data!B:B,0)),""),"")</f>
        <v>74100</v>
      </c>
      <c r="G146" s="170">
        <f>IFERROR(IF(INDEX(Data!K:K,MATCH(A146,Data!B:B,0))&lt;&gt;"",INDEX(Data!K:K,MATCH(A146,Data!B:B,0)),""),"")</f>
        <v>45804</v>
      </c>
      <c r="H146" s="170">
        <f>IFERROR(IF(INDEX(Data!L:L,MATCH(A146,Data!B:B,0))&lt;&gt;"",INDEX(Data!L:L,MATCH(A146,Data!B:B,0)),""),"")</f>
        <v>45805</v>
      </c>
      <c r="I146" s="170">
        <f>IFERROR(IF(INDEX(Data!C:C,MATCH(A146,Data!B:B,0))&lt;&gt;"",INDEX(Data!C:C,MATCH(A146,Data!B:B,0)),""),"")</f>
        <v>45838</v>
      </c>
      <c r="J146" s="170" t="str">
        <f>IFERROR(IF(INDEX(Data!D:D,MATCH(A146,Data!B:B,0))&lt;&gt;"",INDEX(Data!D:D,MATCH(A146,Data!B:B,0)),""),"")</f>
        <v/>
      </c>
      <c r="K146" s="171" t="str">
        <f>IFERROR(IF(INDEX(Data!H:H,MATCH(A146,Data!B:B,0))&lt;&gt;"",INDEX(Data!H:H,MATCH(A146,Data!B:B,0)),""),"")</f>
        <v>Equilibré</v>
      </c>
      <c r="L146" s="166" t="str">
        <f>IFERROR(IF(GETPIVOTDATA("DateRDV",TCD!$B$1,"DT","GE","Bénéficiaire",$A146,L$6,L$5,"Mois (DateRDV)",L$7,"Années (DateRDV)",L$3),1,""),"")</f>
        <v/>
      </c>
      <c r="M146" s="166" t="str">
        <f>IFERROR(IF(GETPIVOTDATA("DateRDV",TCD!$B$1,"DT","GE","Bénéficiaire",$A146,M$6,M$5,"Mois (DateRDV)",M$7,"Années (DateRDV)",M$3),2,""),"")</f>
        <v/>
      </c>
      <c r="N146" s="166" t="str">
        <f>IFERROR(IF(GETPIVOTDATA("DateRDV",TCD!$B$1,"DT","GE","Bénéficiaire",$A146,N$6,N$5,"Mois (DateRDV)",N$7,"Années (DateRDV)",N$3,"Présence","Excusé"),3,""),"")</f>
        <v/>
      </c>
      <c r="O146" s="166" t="str">
        <f>IFERROR(IF(GETPIVOTDATA("DateRDV",TCD!$B$1,"DT","GE","Bénéficiaire",$A146,O$6,O$5,"Mois (DateRDV)",O$7,"Années (DateRDV)",O$3,"Présence","Absent"),4,""),"")</f>
        <v/>
      </c>
      <c r="P146" s="166" t="str">
        <f>IFERROR(IF(GETPIVOTDATA("DateRDV",TCD!$B$1,"DT","GE","Bénéficiaire",$A146,P$6,P$5,"Mois (DateRDV)",P$7,"Années (DateRDV)",P$3),1,""),"")</f>
        <v/>
      </c>
      <c r="Q146" s="166" t="str">
        <f>IFERROR(IF(GETPIVOTDATA("DateRDV",TCD!$B$1,"DT","GE","Bénéficiaire",$A146,Q$6,Q$5,"Mois (DateRDV)",Q$7,"Années (DateRDV)",Q$3),2,""),"")</f>
        <v/>
      </c>
      <c r="R146" s="166" t="str">
        <f>IFERROR(IF(GETPIVOTDATA("DateRDV",TCD!$B$1,"DT","GE","Bénéficiaire",$A146,R$6,R$5,"Mois (DateRDV)",R$7,"Années (DateRDV)",R$3,"Présence","Excusé"),3,""),"")</f>
        <v/>
      </c>
      <c r="S146" s="166" t="str">
        <f>IFERROR(IF(GETPIVOTDATA("DateRDV",TCD!$B$1,"DT","GE","Bénéficiaire",$A146,S$6,S$5,"Mois (DateRDV)",S$7,"Années (DateRDV)",S$3,"Présence","Absent"),4,""),"")</f>
        <v/>
      </c>
      <c r="T146" s="166" t="str">
        <f>IFERROR(IF(GETPIVOTDATA("DateRDV",TCD!$B$1,"DT","GE","Bénéficiaire",$A146,T$6,T$5,"Mois (DateRDV)",T$7,"Années (DateRDV)",T$3),1,""),"")</f>
        <v/>
      </c>
      <c r="U146" s="166" t="str">
        <f>IFERROR(IF(GETPIVOTDATA("DateRDV",TCD!$B$1,"DT","GE","Bénéficiaire",$A146,U$6,U$5,"Mois (DateRDV)",U$7,"Années (DateRDV)",U$3),2,""),"")</f>
        <v/>
      </c>
      <c r="V146" s="166" t="str">
        <f>IFERROR(IF(GETPIVOTDATA("DateRDV",TCD!$B$1,"DT","GE","Bénéficiaire",$A146,V$6,V$5,"Mois (DateRDV)",V$7,"Années (DateRDV)",V$3,"Présence","Excusé"),3,""),"")</f>
        <v/>
      </c>
      <c r="W146" s="166" t="str">
        <f>IFERROR(IF(GETPIVOTDATA("DateRDV",TCD!$B$1,"DT","GE","Bénéficiaire",$A146,W$6,W$5,"Mois (DateRDV)",W$7,"Années (DateRDV)",W$3,"Présence","Absent"),4,""),"")</f>
        <v/>
      </c>
      <c r="X146" s="166" t="str">
        <f>IFERROR(IF(GETPIVOTDATA("DateRDV",TCD!$B$1,"DT","GE","Bénéficiaire",$A146,X$6,X$5,"Mois (DateRDV)",X$7,"Années (DateRDV)",X$3),1,""),"")</f>
        <v/>
      </c>
      <c r="Y146" s="166" t="str">
        <f>IFERROR(IF(GETPIVOTDATA("DateRDV",TCD!$B$1,"DT","GE","Bénéficiaire",$A146,Y$6,Y$5,"Mois (DateRDV)",Y$7,"Années (DateRDV)",Y$3),2,""),"")</f>
        <v/>
      </c>
      <c r="Z146" s="166" t="str">
        <f>IFERROR(IF(GETPIVOTDATA("DateRDV",TCD!$B$1,"DT","GE","Bénéficiaire",$A146,Z$6,Z$5,"Mois (DateRDV)",Z$7,"Années (DateRDV)",Z$3,"Présence","Excusé"),3,""),"")</f>
        <v/>
      </c>
      <c r="AA146" s="166" t="str">
        <f>IFERROR(IF(GETPIVOTDATA("DateRDV",TCD!$B$1,"DT","GE","Bénéficiaire",$A146,AA$6,AA$5,"Mois (DateRDV)",AA$7,"Années (DateRDV)",AA$3,"Présence","Absent"),4,""),"")</f>
        <v/>
      </c>
      <c r="AB146" s="166" t="str">
        <f>IFERROR(IF(GETPIVOTDATA("DateRDV",TCD!$B$1,"DT","GE","Bénéficiaire",$A146,AB$6,AB$5,"Mois (DateRDV)",AB$7,"Années (DateRDV)",AB$3),1,""),"")</f>
        <v/>
      </c>
      <c r="AC146" s="166" t="str">
        <f>IFERROR(IF(GETPIVOTDATA("DateRDV",TCD!$B$1,"DT","GE","Bénéficiaire",$A146,AC$6,AC$5,"Mois (DateRDV)",AC$7,"Années (DateRDV)",AC$3),2,""),"")</f>
        <v/>
      </c>
      <c r="AD146" s="166" t="str">
        <f>IFERROR(IF(GETPIVOTDATA("DateRDV",TCD!$B$1,"DT","GE","Bénéficiaire",$A146,AD$6,AD$5,"Mois (DateRDV)",AD$7,"Années (DateRDV)",AD$3,"Présence","Excusé"),3,""),"")</f>
        <v/>
      </c>
      <c r="AE146" s="166" t="str">
        <f>IFERROR(IF(GETPIVOTDATA("DateRDV",TCD!$B$1,"DT","GE","Bénéficiaire",$A146,AE$6,AE$5,"Mois (DateRDV)",AE$7,"Années (DateRDV)",AE$3,"Présence","Absent"),4,""),"")</f>
        <v/>
      </c>
      <c r="AF146" s="166" t="str">
        <f>IFERROR(IF(GETPIVOTDATA("DateRDV",TCD!$B$1,"DT","GE","Bénéficiaire",$A146,AF$6,AF$5,"Mois (DateRDV)",AF$7,"Années (DateRDV)",AF$3),1,""),"")</f>
        <v/>
      </c>
      <c r="AG146" s="166" t="str">
        <f>IFERROR(IF(GETPIVOTDATA("DateRDV",TCD!$B$1,"DT","GE","Bénéficiaire",$A146,AG$6,AG$5,"Mois (DateRDV)",AG$7,"Années (DateRDV)",AG$3),2,""),"")</f>
        <v/>
      </c>
      <c r="AH146" s="166" t="str">
        <f>IFERROR(IF(GETPIVOTDATA("DateRDV",TCD!$B$1,"DT","GE","Bénéficiaire",$A146,AH$6,AH$5,"Mois (DateRDV)",AH$7,"Années (DateRDV)",AH$3,"Présence","Excusé"),3,""),"")</f>
        <v/>
      </c>
      <c r="AI146" s="166" t="str">
        <f>IFERROR(IF(GETPIVOTDATA("DateRDV",TCD!$B$1,"DT","GE","Bénéficiaire",$A146,AI$6,AI$5,"Mois (DateRDV)",AI$7,"Années (DateRDV)",AI$3,"Présence","Absent"),4,""),"")</f>
        <v/>
      </c>
      <c r="AJ146" s="166" t="str">
        <f>IFERROR(IF(GETPIVOTDATA("DateRDV",TCD!$B$1,"DT","GE","Bénéficiaire",$A146,AJ$6,AJ$5,"Mois (DateRDV)",AJ$7,"Années (DateRDV)",AJ$3),1,""),"")</f>
        <v/>
      </c>
      <c r="AK146" s="166" t="str">
        <f>IFERROR(IF(GETPIVOTDATA("DateRDV",TCD!$B$1,"DT","GE","Bénéficiaire",$A146,AK$6,AK$5,"Mois (DateRDV)",AK$7,"Années (DateRDV)",AK$3),2,""),"")</f>
        <v/>
      </c>
      <c r="AL146" s="166" t="str">
        <f>IFERROR(IF(GETPIVOTDATA("DateRDV",TCD!$B$1,"DT","GE","Bénéficiaire",$A146,AL$6,AL$5,"Mois (DateRDV)",AL$7,"Années (DateRDV)",AL$3,"Présence","Excusé"),3,""),"")</f>
        <v/>
      </c>
      <c r="AM146" s="166" t="str">
        <f>IFERROR(IF(GETPIVOTDATA("DateRDV",TCD!$B$1,"DT","GE","Bénéficiaire",$A146,AM$6,AM$5,"Mois (DateRDV)",AM$7,"Années (DateRDV)",AM$3,"Présence","Absent"),4,""),"")</f>
        <v/>
      </c>
      <c r="AN146" s="166" t="str">
        <f>IFERROR(IF(GETPIVOTDATA("DateRDV",TCD!$B$1,"DT","GE","Bénéficiaire",$A146,AN$6,AN$5,"Mois (DateRDV)",AN$7,"Années (DateRDV)",AN$3),1,""),"")</f>
        <v/>
      </c>
      <c r="AO146" s="166" t="str">
        <f>IFERROR(IF(GETPIVOTDATA("DateRDV",TCD!$B$1,"DT","GE","Bénéficiaire",$A146,AO$6,AO$5,"Mois (DateRDV)",AO$7,"Années (DateRDV)",AO$3),2,""),"")</f>
        <v/>
      </c>
      <c r="AP146" s="166" t="str">
        <f>IFERROR(IF(GETPIVOTDATA("DateRDV",TCD!$B$1,"DT","GE","Bénéficiaire",$A146,AP$6,AP$5,"Mois (DateRDV)",AP$7,"Années (DateRDV)",AP$3,"Présence","Excusé"),3,""),"")</f>
        <v/>
      </c>
      <c r="AQ146" s="166" t="str">
        <f>IFERROR(IF(GETPIVOTDATA("DateRDV",TCD!$B$1,"DT","GE","Bénéficiaire",$A146,AQ$6,AQ$5,"Mois (DateRDV)",AQ$7,"Années (DateRDV)",AQ$3,"Présence","Absent"),4,""),"")</f>
        <v/>
      </c>
      <c r="AR146" s="166" t="str">
        <f>IFERROR(IF(GETPIVOTDATA("DateRDV",TCD!$B$1,"DT","GE","Bénéficiaire",$A146,AR$6,AR$5,"Mois (DateRDV)",AR$7,"Années (DateRDV)",AR$3),1,""),"")</f>
        <v/>
      </c>
      <c r="AS146" s="166" t="str">
        <f>IFERROR(IF(GETPIVOTDATA("DateRDV",TCD!$B$1,"DT","GE","Bénéficiaire",$A146,AS$6,AS$5,"Mois (DateRDV)",AS$7,"Années (DateRDV)",AS$3),2,""),"")</f>
        <v/>
      </c>
      <c r="AT146" s="166" t="str">
        <f>IFERROR(IF(GETPIVOTDATA("DateRDV",TCD!$B$1,"DT","GE","Bénéficiaire",$A146,AT$6,AT$5,"Mois (DateRDV)",AT$7,"Années (DateRDV)",AT$3,"Présence","Excusé"),3,""),"")</f>
        <v/>
      </c>
      <c r="AU146" s="166" t="str">
        <f>IFERROR(IF(GETPIVOTDATA("DateRDV",TCD!$B$1,"DT","GE","Bénéficiaire",$A146,AU$6,AU$5,"Mois (DateRDV)",AU$7,"Années (DateRDV)",AU$3,"Présence","Absent"),4,""),"")</f>
        <v/>
      </c>
      <c r="AV146" s="166" t="str">
        <f>IFERROR(IF(GETPIVOTDATA("DateRDV",TCD!$B$1,"DT","GE","Bénéficiaire",$A146,AV$6,AV$5,"Mois (DateRDV)",AV$7,"Années (DateRDV)",AV$3),1,""),"")</f>
        <v/>
      </c>
      <c r="AW146" s="166" t="str">
        <f>IFERROR(IF(GETPIVOTDATA("DateRDV",TCD!$B$1,"DT","GE","Bénéficiaire",$A146,AW$6,AW$5,"Mois (DateRDV)",AW$7,"Années (DateRDV)",AW$3),2,""),"")</f>
        <v/>
      </c>
      <c r="AX146" s="166" t="str">
        <f>IFERROR(IF(GETPIVOTDATA("DateRDV",TCD!$B$1,"DT","GE","Bénéficiaire",$A146,AX$6,AX$5,"Mois (DateRDV)",AX$7,"Années (DateRDV)",AX$3,"Présence","Excusé"),3,""),"")</f>
        <v/>
      </c>
      <c r="AY146" s="166" t="str">
        <f>IFERROR(IF(GETPIVOTDATA("DateRDV",TCD!$B$1,"DT","GE","Bénéficiaire",$A146,AY$6,AY$5,"Mois (DateRDV)",AY$7,"Années (DateRDV)",AY$3,"Présence","Absent"),4,""),"")</f>
        <v/>
      </c>
      <c r="AZ146" s="166" t="str">
        <f>IFERROR(IF(GETPIVOTDATA("DateRDV",TCD!$B$1,"DT","GE","Bénéficiaire",$A146,AZ$6,AZ$5,"Mois (DateRDV)",AZ$7,"Années (DateRDV)",AZ$3),1,""),"")</f>
        <v/>
      </c>
      <c r="BA146" s="166" t="str">
        <f>IFERROR(IF(GETPIVOTDATA("DateRDV",TCD!$B$1,"DT","GE","Bénéficiaire",$A146,BA$6,BA$5,"Mois (DateRDV)",BA$7,"Années (DateRDV)",BA$3),2,""),"")</f>
        <v/>
      </c>
      <c r="BB146" s="166" t="str">
        <f>IFERROR(IF(GETPIVOTDATA("DateRDV",TCD!$B$1,"DT","GE","Bénéficiaire",$A146,BB$6,BB$5,"Mois (DateRDV)",BB$7,"Années (DateRDV)",BB$3,"Présence","Excusé"),3,""),"")</f>
        <v/>
      </c>
      <c r="BC146" s="166" t="str">
        <f>IFERROR(IF(GETPIVOTDATA("DateRDV",TCD!$B$1,"DT","GE","Bénéficiaire",$A146,BC$6,BC$5,"Mois (DateRDV)",BC$7,"Années (DateRDV)",BC$3,"Présence","Absent"),4,""),"")</f>
        <v/>
      </c>
      <c r="BD146" s="166" t="str">
        <f>IFERROR(IF(GETPIVOTDATA("DateRDV",TCD!$B$1,"DT","GE","Bénéficiaire",$A146,BD$6,BD$5,"Mois (DateRDV)",BD$7,"Années (DateRDV)",BD$3),1,""),"")</f>
        <v/>
      </c>
      <c r="BE146" s="166" t="str">
        <f>IFERROR(IF(GETPIVOTDATA("DateRDV",TCD!$B$1,"DT","GE","Bénéficiaire",$A146,BE$6,BE$5,"Mois (DateRDV)",BE$7,"Années (DateRDV)",BE$3),2,""),"")</f>
        <v/>
      </c>
      <c r="BF146" s="166" t="str">
        <f>IFERROR(IF(GETPIVOTDATA("DateRDV",TCD!$B$1,"DT","GE","Bénéficiaire",$A146,BF$6,BF$5,"Mois (DateRDV)",BF$7,"Années (DateRDV)",BF$3,"Présence","Excusé"),3,""),"")</f>
        <v/>
      </c>
      <c r="BG146" s="166" t="str">
        <f>IFERROR(IF(GETPIVOTDATA("DateRDV",TCD!$B$1,"DT","GE","Bénéficiaire",$A146,BG$6,BG$5,"Mois (DateRDV)",BG$7,"Années (DateRDV)",BG$3,"Présence","Absent"),4,""),"")</f>
        <v/>
      </c>
      <c r="BH146" s="166" t="str">
        <f>IFERROR(IF(GETPIVOTDATA("DateRDV",TCD!$B$1,"DT","GE","Bénéficiaire",$A146,BH$6,BH$5,"Mois (DateRDV)",BH$7,"Années (DateRDV)",BH$3),1,""),"")</f>
        <v/>
      </c>
      <c r="BI146" s="166" t="str">
        <f>IFERROR(IF(GETPIVOTDATA("DateRDV",TCD!$B$1,"DT","GE","Bénéficiaire",$A146,BI$6,BI$5,"Mois (DateRDV)",BI$7,"Années (DateRDV)",BI$3),2,""),"")</f>
        <v/>
      </c>
      <c r="BJ146" s="166" t="str">
        <f>IFERROR(IF(GETPIVOTDATA("DateRDV",TCD!$B$1,"DT","GE","Bénéficiaire",$A146,BJ$6,BJ$5,"Mois (DateRDV)",BJ$7,"Années (DateRDV)",BJ$3,"Présence","Excusé"),3,""),"")</f>
        <v/>
      </c>
      <c r="BK146" s="166" t="str">
        <f>IFERROR(IF(GETPIVOTDATA("DateRDV",TCD!$B$1,"DT","GE","Bénéficiaire",$A146,BK$6,BK$5,"Mois (DateRDV)",BK$7,"Années (DateRDV)",BK$3,"Présence","Absent"),4,""),"")</f>
        <v/>
      </c>
      <c r="BL146" s="166" t="str">
        <f>IFERROR(IF(GETPIVOTDATA("DateRDV",TCD!$B$1,"DT","GE","Bénéficiaire",$A146,BL$6,BL$5,"Mois (DateRDV)",BL$7,"Années (DateRDV)",BL$3),1,""),"")</f>
        <v/>
      </c>
      <c r="BM146" s="166" t="str">
        <f>IFERROR(IF(GETPIVOTDATA("DateRDV",TCD!$B$1,"DT","GE","Bénéficiaire",$A146,BM$6,BM$5,"Mois (DateRDV)",BM$7,"Années (DateRDV)",BM$3),2,""),"")</f>
        <v/>
      </c>
      <c r="BN146" s="166" t="str">
        <f>IFERROR(IF(GETPIVOTDATA("DateRDV",TCD!$B$1,"DT","GE","Bénéficiaire",$A146,BN$6,BN$5,"Mois (DateRDV)",BN$7,"Années (DateRDV)",BN$3,"Présence","Excusé"),3,""),"")</f>
        <v/>
      </c>
      <c r="BO146" s="166" t="str">
        <f>IFERROR(IF(GETPIVOTDATA("DateRDV",TCD!$B$1,"DT","GE","Bénéficiaire",$A146,BO$6,BO$5,"Mois (DateRDV)",BO$7,"Années (DateRDV)",BO$3,"Présence","Absent"),4,""),"")</f>
        <v/>
      </c>
      <c r="BP146" s="166" t="str">
        <f>IFERROR(IF(GETPIVOTDATA("DateRDV",TCD!$B$1,"DT","GE","Bénéficiaire",$A146,BP$6,BP$5,"Mois (DateRDV)",BP$7,"Années (DateRDV)",BP$3),1,""),"")</f>
        <v/>
      </c>
      <c r="BQ146" s="166" t="str">
        <f>IFERROR(IF(GETPIVOTDATA("DateRDV",TCD!$B$1,"DT","GE","Bénéficiaire",$A146,BQ$6,BQ$5,"Mois (DateRDV)",BQ$7,"Années (DateRDV)",BQ$3),2,""),"")</f>
        <v/>
      </c>
      <c r="BR146" s="166" t="str">
        <f>IFERROR(IF(GETPIVOTDATA("DateRDV",TCD!$B$1,"DT","GE","Bénéficiaire",$A146,BR$6,BR$5,"Mois (DateRDV)",BR$7,"Années (DateRDV)",BR$3,"Présence","Excusé"),3,""),"")</f>
        <v/>
      </c>
      <c r="BS146" s="166" t="str">
        <f>IFERROR(IF(GETPIVOTDATA("DateRDV",TCD!$B$1,"DT","GE","Bénéficiaire",$A146,BS$6,BS$5,"Mois (DateRDV)",BS$7,"Années (DateRDV)",BS$3,"Présence","Absent"),4,""),"")</f>
        <v/>
      </c>
      <c r="BT146" s="166" t="str">
        <f>IFERROR(IF(GETPIVOTDATA("DateRDV",TCD!$B$1,"DT","GE","Bénéficiaire",$A146,BT$6,BT$5,"Mois (DateRDV)",BT$7,"Années (DateRDV)",BT$3),1,""),"")</f>
        <v/>
      </c>
      <c r="BU146" s="166" t="str">
        <f>IFERROR(IF(GETPIVOTDATA("DateRDV",TCD!$B$1,"DT","GE","Bénéficiaire",$A146,BU$6,BU$5,"Mois (DateRDV)",BU$7,"Années (DateRDV)",BU$3),2,""),"")</f>
        <v/>
      </c>
      <c r="BV146" s="166" t="str">
        <f>IFERROR(IF(GETPIVOTDATA("DateRDV",TCD!$B$1,"DT","GE","Bénéficiaire",$A146,BV$6,BV$5,"Mois (DateRDV)",BV$7,"Années (DateRDV)",BV$3,"Présence","Excusé"),3,""),"")</f>
        <v/>
      </c>
      <c r="BW146" s="166" t="str">
        <f>IFERROR(IF(GETPIVOTDATA("DateRDV",TCD!$B$1,"DT","GE","Bénéficiaire",$A146,BW$6,BW$5,"Mois (DateRDV)",BW$7,"Années (DateRDV)",BW$3,"Présence","Absent"),4,""),"")</f>
        <v/>
      </c>
      <c r="BX146" s="166" t="str">
        <f>IFERROR(IF(GETPIVOTDATA("DateRDV",TCD!$B$1,"DT","GE","Bénéficiaire",$A146,BX$6,BX$5,"Mois (DateRDV)",BX$7,"Années (DateRDV)",BX$3),1,""),"")</f>
        <v/>
      </c>
      <c r="BY146" s="166" t="str">
        <f>IFERROR(IF(GETPIVOTDATA("DateRDV",TCD!$B$1,"DT","GE","Bénéficiaire",$A146,BY$6,BY$5,"Mois (DateRDV)",BY$7,"Années (DateRDV)",BY$3),2,""),"")</f>
        <v/>
      </c>
      <c r="BZ146" s="166" t="str">
        <f>IFERROR(IF(GETPIVOTDATA("DateRDV",TCD!$B$1,"DT","GE","Bénéficiaire",$A146,BZ$6,BZ$5,"Mois (DateRDV)",BZ$7,"Années (DateRDV)",BZ$3,"Présence","Excusé"),3,""),"")</f>
        <v/>
      </c>
      <c r="CA146" s="166" t="str">
        <f>IFERROR(IF(GETPIVOTDATA("DateRDV",TCD!$B$1,"DT","GE","Bénéficiaire",$A146,CA$6,CA$5,"Mois (DateRDV)",CA$7,"Années (DateRDV)",CA$3,"Présence","Absent"),4,""),"")</f>
        <v/>
      </c>
      <c r="CB146" s="166" t="str">
        <f>IFERROR(IF(GETPIVOTDATA("DateRDV",TCD!$B$1,"DT","GE","Bénéficiaire",$A146,CB$6,CB$5,"Mois (DateRDV)",CB$7,"Années (DateRDV)",CB$3),1,""),"")</f>
        <v/>
      </c>
      <c r="CC146" s="166" t="str">
        <f>IFERROR(IF(GETPIVOTDATA("DateRDV",TCD!$B$1,"DT","GE","Bénéficiaire",$A146,CC$6,CC$5,"Mois (DateRDV)",CC$7,"Années (DateRDV)",CC$3),2,""),"")</f>
        <v/>
      </c>
      <c r="CD146" s="166" t="str">
        <f>IFERROR(IF(GETPIVOTDATA("DateRDV",TCD!$B$1,"DT","GE","Bénéficiaire",$A146,CD$6,CD$5,"Mois (DateRDV)",CD$7,"Années (DateRDV)",CD$3,"Présence","Excusé"),3,""),"")</f>
        <v/>
      </c>
      <c r="CE146" s="166" t="str">
        <f>IFERROR(IF(GETPIVOTDATA("DateRDV",TCD!$B$1,"DT","GE","Bénéficiaire",$A146,CE$6,CE$5,"Mois (DateRDV)",CE$7,"Années (DateRDV)",CE$3,"Présence","Absent"),4,""),"")</f>
        <v/>
      </c>
      <c r="CF146" s="166" t="str">
        <f>IFERROR(IF(GETPIVOTDATA("DateRDV",TCD!$B$1,"DT","GE","Bénéficiaire",$A146,CF$6,CF$5,"Mois (DateRDV)",CF$7,"Années (DateRDV)",CF$3),1,""),"")</f>
        <v/>
      </c>
      <c r="CG146" s="166" t="str">
        <f>IFERROR(IF(GETPIVOTDATA("DateRDV",TCD!$B$1,"DT","GE","Bénéficiaire",$A146,CG$6,CG$5,"Mois (DateRDV)",CG$7,"Années (DateRDV)",CG$3),2,""),"")</f>
        <v/>
      </c>
      <c r="CH146" s="166" t="str">
        <f>IFERROR(IF(GETPIVOTDATA("DateRDV",TCD!$B$1,"DT","GE","Bénéficiaire",$A146,CH$6,CH$5,"Mois (DateRDV)",CH$7,"Années (DateRDV)",CH$3,"Présence","Excusé"),3,""),"")</f>
        <v/>
      </c>
      <c r="CI146" s="166" t="str">
        <f>IFERROR(IF(GETPIVOTDATA("DateRDV",TCD!$B$1,"DT","GE","Bénéficiaire",$A146,CI$6,CI$5,"Mois (DateRDV)",CI$7,"Années (DateRDV)",CI$3,"Présence","Absent"),4,""),"")</f>
        <v/>
      </c>
      <c r="CJ146" s="166" t="str">
        <f>IFERROR(IF(GETPIVOTDATA("DateRDV",TCD!$B$1,"DT","GE","Bénéficiaire",$A146,CJ$6,CJ$5,"Mois (DateRDV)",CJ$7,"Années (DateRDV)",CJ$3),1,""),"")</f>
        <v/>
      </c>
      <c r="CK146" s="166" t="str">
        <f>IFERROR(IF(GETPIVOTDATA("DateRDV",TCD!$B$1,"DT","GE","Bénéficiaire",$A146,CK$6,CK$5,"Mois (DateRDV)",CK$7,"Années (DateRDV)",CK$3),2,""),"")</f>
        <v/>
      </c>
      <c r="CL146" s="166" t="str">
        <f>IFERROR(IF(GETPIVOTDATA("DateRDV",TCD!$B$1,"DT","GE","Bénéficiaire",$A146,GI$6,GI$5,"Mois (DateRDV)",GI$7,"Années (DateRDV)",GI$3,"Présence","Excusé"),3,""),"")</f>
        <v/>
      </c>
      <c r="CM146" s="166" t="str">
        <f>IFERROR(IF(GETPIVOTDATA("DateRDV",TCD!$B$1,"DT","GE","Bénéficiaire",$A146,CM$6,CM$5,"Mois (DateRDV)",CM$7,"Années (DateRDV)",CM$3,"Présence","Absent"),4,""),"")</f>
        <v/>
      </c>
      <c r="CN146" s="166" t="str">
        <f>IFERROR(IF(GETPIVOTDATA("DateRDV",TCD!$B$1,"DT","GE","Bénéficiaire",$A146,CN$6,CN$5,"Mois (DateRDV)",CN$7,"Années (DateRDV)",CN$3),1,""),"")</f>
        <v/>
      </c>
      <c r="CO146" s="166" t="str">
        <f>IFERROR(IF(GETPIVOTDATA("DateRDV",TCD!$B$1,"DT","GE","Bénéficiaire",$A146,CO$6,CO$5,"Mois (DateRDV)",CO$7,"Années (DateRDV)",CO$3),2,""),"")</f>
        <v/>
      </c>
      <c r="CP146" s="166" t="str">
        <f>IFERROR(IF(GETPIVOTDATA("DateRDV",TCD!$B$1,"DT","GE","Bénéficiaire",$A146,CP$6,CP$5,"Mois (DateRDV)",CP$7,"Années (DateRDV)",CP$3,"Présence","Excusé"),3,""),"")</f>
        <v/>
      </c>
      <c r="CQ146" s="166" t="str">
        <f>IFERROR(IF(GETPIVOTDATA("DateRDV",TCD!$B$1,"DT","GE","Bénéficiaire",$A146,CQ$6,CQ$5,"Mois (DateRDV)",CQ$7,"Années (DateRDV)",CQ$3,"Présence","Absent"),4,""),"")</f>
        <v/>
      </c>
      <c r="CR146" s="166" t="str">
        <f>IFERROR(IF(GETPIVOTDATA("DateRDV",TCD!$B$1,"DT","GE","Bénéficiaire",$A146,CR$6,CR$5,"Mois (DateRDV)",CR$7,"Années (DateRDV)",CR$3),1,""),"")</f>
        <v/>
      </c>
      <c r="CS146" s="166" t="str">
        <f>IFERROR(IF(GETPIVOTDATA("DateRDV",TCD!$B$1,"DT","GE","Bénéficiaire",$A146,CS$6,CS$5,"Mois (DateRDV)",CS$7,"Années (DateRDV)",CS$3),2,""),"")</f>
        <v/>
      </c>
      <c r="CT146" s="166" t="str">
        <f>IFERROR(IF(GETPIVOTDATA("DateRDV",TCD!$B$1,"DT","GE","Bénéficiaire",$A146,CT$6,CT$5,"Mois (DateRDV)",CT$7,"Années (DateRDV)",CT$3,"Présence","Excusé"),3,""),"")</f>
        <v/>
      </c>
      <c r="CU146" s="166" t="str">
        <f>IFERROR(IF(GETPIVOTDATA("DateRDV",TCD!$B$1,"DT","GE","Bénéficiaire",$A146,CU$6,CU$5,"Mois (DateRDV)",CU$7,"Années (DateRDV)",CU$3,"Présence","Absent"),4,""),"")</f>
        <v/>
      </c>
      <c r="CV146" s="166" t="str">
        <f>IFERROR(IF(GETPIVOTDATA("DateRDV",TCD!$B$1,"DT","GE","Bénéficiaire",$A146,CV$6,CV$5,"Mois (DateRDV)",CV$7,"Années (DateRDV)",CV$3),1,""),"")</f>
        <v/>
      </c>
      <c r="CW146" s="166" t="str">
        <f>IFERROR(IF(GETPIVOTDATA("DateRDV",TCD!$B$1,"DT","GE","Bénéficiaire",$A146,CW$6,CW$5,"Mois (DateRDV)",CW$7,"Années (DateRDV)",CW$3),2,""),"")</f>
        <v/>
      </c>
      <c r="CX146" s="166" t="str">
        <f>IFERROR(IF(GETPIVOTDATA("DateRDV",TCD!$B$1,"DT","GE","Bénéficiaire",$A146,CX$6,CX$5,"Mois (DateRDV)",CX$7,"Années (DateRDV)",CX$3,"Présence","Excusé"),3,""),"")</f>
        <v/>
      </c>
      <c r="CY146" s="166" t="str">
        <f>IFERROR(IF(GETPIVOTDATA("DateRDV",TCD!$B$1,"DT","GE","Bénéficiaire",$A146,CY$6,CY$5,"Mois (DateRDV)",CY$7,"Années (DateRDV)",CY$3,"Présence","Absent"),4,""),"")</f>
        <v/>
      </c>
      <c r="CZ146" s="166" t="str">
        <f>IFERROR(IF(GETPIVOTDATA("DateRDV",TCD!$B$1,"DT","GE","Bénéficiaire",$A146,CZ$6,CZ$5,"Mois (DateRDV)",CZ$7,"Années (DateRDV)",CZ$3),1,""),"")</f>
        <v/>
      </c>
      <c r="DA146" s="166" t="str">
        <f>IFERROR(IF(GETPIVOTDATA("DateRDV",TCD!$B$1,"DT","GE","Bénéficiaire",$A146,DA$6,DA$5,"Mois (DateRDV)",DA$7,"Années (DateRDV)",DA$3),2,""),"")</f>
        <v/>
      </c>
      <c r="DB146" s="166" t="str">
        <f>IFERROR(IF(GETPIVOTDATA("DateRDV",TCD!$B$1,"DT","GE","Bénéficiaire",$A146,DB$6,DB$5,"Mois (DateRDV)",DB$7,"Années (DateRDV)",DB$3,"Présence","Excusé"),3,""),"")</f>
        <v/>
      </c>
      <c r="DC146" s="166" t="str">
        <f>IFERROR(IF(GETPIVOTDATA("DateRDV",TCD!$B$1,"DT","GE","Bénéficiaire",$A146,DC$6,DC$5,"Mois (DateRDV)",DC$7,"Années (DateRDV)",DC$3,"Présence","Absent"),4,""),"")</f>
        <v/>
      </c>
      <c r="DD146" s="166" t="str">
        <f>IFERROR(IF(GETPIVOTDATA("DateRDV",TCD!$B$1,"DT","GE","Bénéficiaire",$A146,DD$6,DD$5,"Mois (DateRDV)",DD$7,"Années (DateRDV)",DD$3),1,""),"")</f>
        <v/>
      </c>
      <c r="DE146" s="166" t="str">
        <f>IFERROR(IF(GETPIVOTDATA("DateRDV",TCD!$B$1,"DT","GE","Bénéficiaire",$A146,DE$6,DE$5,"Mois (DateRDV)",DE$7,"Années (DateRDV)",DE$3),2,""),"")</f>
        <v/>
      </c>
      <c r="DF146" s="166" t="str">
        <f>IFERROR(IF(GETPIVOTDATA("DateRDV",TCD!$B$1,"DT","GE","Bénéficiaire",$A146,DF$6,DF$5,"Mois (DateRDV)",DF$7,"Années (DateRDV)",DF$3,"Présence","Excusé"),3,""),"")</f>
        <v/>
      </c>
      <c r="DG146" s="166" t="str">
        <f>IFERROR(IF(GETPIVOTDATA("DateRDV",TCD!$B$1,"DT","GE","Bénéficiaire",$A146,DG$6,DG$5,"Mois (DateRDV)",DG$7,"Années (DateRDV)",DG$3,"Présence","Absent"),4,""),"")</f>
        <v/>
      </c>
      <c r="DH146" s="166" t="str">
        <f>IFERROR(IF(GETPIVOTDATA("DateRDV",TCD!$B$1,"DT","GE","Bénéficiaire",$A146,DH$6,DH$5,"Mois (DateRDV)",DH$7,"Années (DateRDV)",DH$3),1,""),"")</f>
        <v/>
      </c>
      <c r="DI146" s="166" t="str">
        <f>IFERROR(IF(GETPIVOTDATA("DateRDV",TCD!$B$1,"DT","GE","Bénéficiaire",$A146,DI$6,DI$5,"Mois (DateRDV)",DI$7,"Années (DateRDV)",DI$3),2,""),"")</f>
        <v/>
      </c>
      <c r="DJ146" s="166" t="str">
        <f>IFERROR(IF(GETPIVOTDATA("DateRDV",TCD!$B$1,"DT","GE","Bénéficiaire",$A146,DJ$6,DJ$5,"Mois (DateRDV)",DJ$7,"Années (DateRDV)",DJ$3,"Présence","Excusé"),3,""),"")</f>
        <v/>
      </c>
      <c r="DK146" s="166" t="str">
        <f>IFERROR(IF(GETPIVOTDATA("DateRDV",TCD!$B$1,"DT","GE","Bénéficiaire",$A146,DK$6,DK$5,"Mois (DateRDV)",DK$7,"Années (DateRDV)",DK$3,"Présence","Absent"),4,""),"")</f>
        <v/>
      </c>
      <c r="DL146" s="166" t="str">
        <f>IFERROR(IF(GETPIVOTDATA("DateRDV",TCD!$B$1,"DT","GE","Bénéficiaire",$A146,DL$6,DL$5,"Mois (DateRDV)",DL$7,"Années (DateRDV)",DL$3),1,""),"")</f>
        <v/>
      </c>
      <c r="DM146" s="166" t="str">
        <f>IFERROR(IF(GETPIVOTDATA("DateRDV",TCD!$B$1,"DT","GE","Bénéficiaire",$A146,DM$6,DM$5,"Mois (DateRDV)",DM$7,"Années (DateRDV)",DM$3),2,""),"")</f>
        <v/>
      </c>
      <c r="DN146" s="166" t="str">
        <f>IFERROR(IF(GETPIVOTDATA("DateRDV",TCD!$B$1,"DT","GE","Bénéficiaire",$A146,DN$6,DN$5,"Mois (DateRDV)",DN$7,"Années (DateRDV)",DN$3,"Présence","Excusé"),3,""),"")</f>
        <v/>
      </c>
      <c r="DO146" s="166" t="str">
        <f>IFERROR(IF(GETPIVOTDATA("DateRDV",TCD!$B$1,"DT","GE","Bénéficiaire",$A146,DO$6,DO$5,"Mois (DateRDV)",DO$7,"Années (DateRDV)",DO$3,"Présence","Absent"),4,""),"")</f>
        <v/>
      </c>
    </row>
    <row r="147" spans="1:119" x14ac:dyDescent="0.2">
      <c r="A147" t="str">
        <v>DERBAL Nassim</v>
      </c>
      <c r="B147" s="169" t="str">
        <f>IFERROR(IF(INDEX(Data!P:P,MATCH(A147,Data!B:B,0))&lt;&gt;"",INDEX(Data!P:P,MATCH(A147,Data!B:B,0)),""),"")</f>
        <v>DERBAL</v>
      </c>
      <c r="C147" s="169" t="str">
        <f>IFERROR(IF(INDEX(Data!O:O,MATCH(A147,Data!B:B,0))&lt;&gt;"",INDEX(Data!O:O,MATCH(A147,Data!B:B,0)),""),"")</f>
        <v>Nassim</v>
      </c>
      <c r="D147" s="169" t="str">
        <f>IFERROR(IF(INDEX(Data!J:J,MATCH(A147,Data!B:B,0))&lt;&gt;"",INDEX(Data!J:J,MATCH(A147,Data!B:B,0)),""),"")</f>
        <v>CD</v>
      </c>
      <c r="E147" s="169" t="str">
        <f>IFERROR(IF(INDEX(Data!M:M,MATCH(A147,Data!B:B,0))&lt;&gt;"",INDEX(Data!M:M,MATCH(A147,Data!B:B,0)),""),"")</f>
        <v>VIUZ-EN-SALLAZ</v>
      </c>
      <c r="F147" s="169">
        <f>IFERROR(IF(INDEX(Data!N:N,MATCH(A147,Data!B:B,0))&lt;&gt;"",INDEX(Data!N:N,MATCH(A147,Data!B:B,0)),""),"")</f>
        <v>74250</v>
      </c>
      <c r="G147" s="170">
        <f>IFERROR(IF(INDEX(Data!K:K,MATCH(A147,Data!B:B,0))&lt;&gt;"",INDEX(Data!K:K,MATCH(A147,Data!B:B,0)),""),"")</f>
        <v>45721</v>
      </c>
      <c r="H147" s="170">
        <f>IFERROR(IF(INDEX(Data!L:L,MATCH(A147,Data!B:B,0))&lt;&gt;"",INDEX(Data!L:L,MATCH(A147,Data!B:B,0)),""),"")</f>
        <v>45722</v>
      </c>
      <c r="I147" s="170">
        <f>IFERROR(IF(INDEX(Data!C:C,MATCH(A147,Data!B:B,0))&lt;&gt;"",INDEX(Data!C:C,MATCH(A147,Data!B:B,0)),""),"")</f>
        <v>45737</v>
      </c>
      <c r="J147" s="170">
        <f>IFERROR(IF(INDEX(Data!D:D,MATCH(A147,Data!B:B,0))&lt;&gt;"",INDEX(Data!D:D,MATCH(A147,Data!B:B,0)),""),"")</f>
        <v>45894</v>
      </c>
      <c r="K147" s="171" t="str">
        <f>IFERROR(IF(INDEX(Data!H:H,MATCH(A147,Data!B:B,0))&lt;&gt;"",INDEX(Data!H:H,MATCH(A147,Data!B:B,0)),""),"")</f>
        <v>Remobilisation</v>
      </c>
      <c r="L147" s="166" t="str">
        <f>IFERROR(IF(GETPIVOTDATA("DateRDV",TCD!$B$1,"DT","GE","Bénéficiaire",$A147,L$6,L$5,"Mois (DateRDV)",L$7,"Années (DateRDV)",L$3),1,""),"")</f>
        <v/>
      </c>
      <c r="M147" s="166" t="str">
        <f>IFERROR(IF(GETPIVOTDATA("DateRDV",TCD!$B$1,"DT","GE","Bénéficiaire",$A147,M$6,M$5,"Mois (DateRDV)",M$7,"Années (DateRDV)",M$3),2,""),"")</f>
        <v/>
      </c>
      <c r="N147" s="166" t="str">
        <f>IFERROR(IF(GETPIVOTDATA("DateRDV",TCD!$B$1,"DT","GE","Bénéficiaire",$A147,N$6,N$5,"Mois (DateRDV)",N$7,"Années (DateRDV)",N$3,"Présence","Excusé"),3,""),"")</f>
        <v/>
      </c>
      <c r="O147" s="166" t="str">
        <f>IFERROR(IF(GETPIVOTDATA("DateRDV",TCD!$B$1,"DT","GE","Bénéficiaire",$A147,O$6,O$5,"Mois (DateRDV)",O$7,"Années (DateRDV)",O$3,"Présence","Absent"),4,""),"")</f>
        <v/>
      </c>
      <c r="P147" s="166" t="str">
        <f>IFERROR(IF(GETPIVOTDATA("DateRDV",TCD!$B$1,"DT","GE","Bénéficiaire",$A147,P$6,P$5,"Mois (DateRDV)",P$7,"Années (DateRDV)",P$3),1,""),"")</f>
        <v/>
      </c>
      <c r="Q147" s="166" t="str">
        <f>IFERROR(IF(GETPIVOTDATA("DateRDV",TCD!$B$1,"DT","GE","Bénéficiaire",$A147,Q$6,Q$5,"Mois (DateRDV)",Q$7,"Années (DateRDV)",Q$3),2,""),"")</f>
        <v/>
      </c>
      <c r="R147" s="166" t="str">
        <f>IFERROR(IF(GETPIVOTDATA("DateRDV",TCD!$B$1,"DT","GE","Bénéficiaire",$A147,R$6,R$5,"Mois (DateRDV)",R$7,"Années (DateRDV)",R$3,"Présence","Excusé"),3,""),"")</f>
        <v/>
      </c>
      <c r="S147" s="166" t="str">
        <f>IFERROR(IF(GETPIVOTDATA("DateRDV",TCD!$B$1,"DT","GE","Bénéficiaire",$A147,S$6,S$5,"Mois (DateRDV)",S$7,"Années (DateRDV)",S$3,"Présence","Absent"),4,""),"")</f>
        <v/>
      </c>
      <c r="T147" s="166" t="str">
        <f>IFERROR(IF(GETPIVOTDATA("DateRDV",TCD!$B$1,"DT","GE","Bénéficiaire",$A147,T$6,T$5,"Mois (DateRDV)",T$7,"Années (DateRDV)",T$3),1,""),"")</f>
        <v/>
      </c>
      <c r="U147" s="166" t="str">
        <f>IFERROR(IF(GETPIVOTDATA("DateRDV",TCD!$B$1,"DT","GE","Bénéficiaire",$A147,U$6,U$5,"Mois (DateRDV)",U$7,"Années (DateRDV)",U$3),2,""),"")</f>
        <v/>
      </c>
      <c r="V147" s="166" t="str">
        <f>IFERROR(IF(GETPIVOTDATA("DateRDV",TCD!$B$1,"DT","GE","Bénéficiaire",$A147,V$6,V$5,"Mois (DateRDV)",V$7,"Années (DateRDV)",V$3,"Présence","Excusé"),3,""),"")</f>
        <v/>
      </c>
      <c r="W147" s="166" t="str">
        <f>IFERROR(IF(GETPIVOTDATA("DateRDV",TCD!$B$1,"DT","GE","Bénéficiaire",$A147,W$6,W$5,"Mois (DateRDV)",W$7,"Années (DateRDV)",W$3,"Présence","Absent"),4,""),"")</f>
        <v/>
      </c>
      <c r="X147" s="166" t="str">
        <f>IFERROR(IF(GETPIVOTDATA("DateRDV",TCD!$B$1,"DT","GE","Bénéficiaire",$A147,X$6,X$5,"Mois (DateRDV)",X$7,"Années (DateRDV)",X$3),1,""),"")</f>
        <v/>
      </c>
      <c r="Y147" s="166" t="str">
        <f>IFERROR(IF(GETPIVOTDATA("DateRDV",TCD!$B$1,"DT","GE","Bénéficiaire",$A147,Y$6,Y$5,"Mois (DateRDV)",Y$7,"Années (DateRDV)",Y$3),2,""),"")</f>
        <v/>
      </c>
      <c r="Z147" s="166" t="str">
        <f>IFERROR(IF(GETPIVOTDATA("DateRDV",TCD!$B$1,"DT","GE","Bénéficiaire",$A147,Z$6,Z$5,"Mois (DateRDV)",Z$7,"Années (DateRDV)",Z$3,"Présence","Excusé"),3,""),"")</f>
        <v/>
      </c>
      <c r="AA147" s="166" t="str">
        <f>IFERROR(IF(GETPIVOTDATA("DateRDV",TCD!$B$1,"DT","GE","Bénéficiaire",$A147,AA$6,AA$5,"Mois (DateRDV)",AA$7,"Années (DateRDV)",AA$3,"Présence","Absent"),4,""),"")</f>
        <v/>
      </c>
      <c r="AB147" s="166" t="str">
        <f>IFERROR(IF(GETPIVOTDATA("DateRDV",TCD!$B$1,"DT","GE","Bénéficiaire",$A147,AB$6,AB$5,"Mois (DateRDV)",AB$7,"Années (DateRDV)",AB$3),1,""),"")</f>
        <v/>
      </c>
      <c r="AC147" s="166" t="str">
        <f>IFERROR(IF(GETPIVOTDATA("DateRDV",TCD!$B$1,"DT","GE","Bénéficiaire",$A147,AC$6,AC$5,"Mois (DateRDV)",AC$7,"Années (DateRDV)",AC$3),2,""),"")</f>
        <v/>
      </c>
      <c r="AD147" s="166" t="str">
        <f>IFERROR(IF(GETPIVOTDATA("DateRDV",TCD!$B$1,"DT","GE","Bénéficiaire",$A147,AD$6,AD$5,"Mois (DateRDV)",AD$7,"Années (DateRDV)",AD$3,"Présence","Excusé"),3,""),"")</f>
        <v/>
      </c>
      <c r="AE147" s="166" t="str">
        <f>IFERROR(IF(GETPIVOTDATA("DateRDV",TCD!$B$1,"DT","GE","Bénéficiaire",$A147,AE$6,AE$5,"Mois (DateRDV)",AE$7,"Années (DateRDV)",AE$3,"Présence","Absent"),4,""),"")</f>
        <v/>
      </c>
      <c r="AF147" s="166" t="str">
        <f>IFERROR(IF(GETPIVOTDATA("DateRDV",TCD!$B$1,"DT","GE","Bénéficiaire",$A147,AF$6,AF$5,"Mois (DateRDV)",AF$7,"Années (DateRDV)",AF$3),1,""),"")</f>
        <v/>
      </c>
      <c r="AG147" s="166" t="str">
        <f>IFERROR(IF(GETPIVOTDATA("DateRDV",TCD!$B$1,"DT","GE","Bénéficiaire",$A147,AG$6,AG$5,"Mois (DateRDV)",AG$7,"Années (DateRDV)",AG$3),2,""),"")</f>
        <v/>
      </c>
      <c r="AH147" s="166" t="str">
        <f>IFERROR(IF(GETPIVOTDATA("DateRDV",TCD!$B$1,"DT","GE","Bénéficiaire",$A147,AH$6,AH$5,"Mois (DateRDV)",AH$7,"Années (DateRDV)",AH$3,"Présence","Excusé"),3,""),"")</f>
        <v/>
      </c>
      <c r="AI147" s="166" t="str">
        <f>IFERROR(IF(GETPIVOTDATA("DateRDV",TCD!$B$1,"DT","GE","Bénéficiaire",$A147,AI$6,AI$5,"Mois (DateRDV)",AI$7,"Années (DateRDV)",AI$3,"Présence","Absent"),4,""),"")</f>
        <v/>
      </c>
      <c r="AJ147" s="166" t="str">
        <f>IFERROR(IF(GETPIVOTDATA("DateRDV",TCD!$B$1,"DT","GE","Bénéficiaire",$A147,AJ$6,AJ$5,"Mois (DateRDV)",AJ$7,"Années (DateRDV)",AJ$3),1,""),"")</f>
        <v/>
      </c>
      <c r="AK147" s="166" t="str">
        <f>IFERROR(IF(GETPIVOTDATA("DateRDV",TCD!$B$1,"DT","GE","Bénéficiaire",$A147,AK$6,AK$5,"Mois (DateRDV)",AK$7,"Années (DateRDV)",AK$3),2,""),"")</f>
        <v/>
      </c>
      <c r="AL147" s="166" t="str">
        <f>IFERROR(IF(GETPIVOTDATA("DateRDV",TCD!$B$1,"DT","GE","Bénéficiaire",$A147,AL$6,AL$5,"Mois (DateRDV)",AL$7,"Années (DateRDV)",AL$3,"Présence","Excusé"),3,""),"")</f>
        <v/>
      </c>
      <c r="AM147" s="166" t="str">
        <f>IFERROR(IF(GETPIVOTDATA("DateRDV",TCD!$B$1,"DT","GE","Bénéficiaire",$A147,AM$6,AM$5,"Mois (DateRDV)",AM$7,"Années (DateRDV)",AM$3,"Présence","Absent"),4,""),"")</f>
        <v/>
      </c>
      <c r="AN147" s="166" t="str">
        <f>IFERROR(IF(GETPIVOTDATA("DateRDV",TCD!$B$1,"DT","GE","Bénéficiaire",$A147,AN$6,AN$5,"Mois (DateRDV)",AN$7,"Années (DateRDV)",AN$3),1,""),"")</f>
        <v/>
      </c>
      <c r="AO147" s="166" t="str">
        <f>IFERROR(IF(GETPIVOTDATA("DateRDV",TCD!$B$1,"DT","GE","Bénéficiaire",$A147,AO$6,AO$5,"Mois (DateRDV)",AO$7,"Années (DateRDV)",AO$3),2,""),"")</f>
        <v/>
      </c>
      <c r="AP147" s="166" t="str">
        <f>IFERROR(IF(GETPIVOTDATA("DateRDV",TCD!$B$1,"DT","GE","Bénéficiaire",$A147,AP$6,AP$5,"Mois (DateRDV)",AP$7,"Années (DateRDV)",AP$3,"Présence","Excusé"),3,""),"")</f>
        <v/>
      </c>
      <c r="AQ147" s="166" t="str">
        <f>IFERROR(IF(GETPIVOTDATA("DateRDV",TCD!$B$1,"DT","GE","Bénéficiaire",$A147,AQ$6,AQ$5,"Mois (DateRDV)",AQ$7,"Années (DateRDV)",AQ$3,"Présence","Absent"),4,""),"")</f>
        <v/>
      </c>
      <c r="AR147" s="166" t="str">
        <f>IFERROR(IF(GETPIVOTDATA("DateRDV",TCD!$B$1,"DT","GE","Bénéficiaire",$A147,AR$6,AR$5,"Mois (DateRDV)",AR$7,"Années (DateRDV)",AR$3),1,""),"")</f>
        <v/>
      </c>
      <c r="AS147" s="166" t="str">
        <f>IFERROR(IF(GETPIVOTDATA("DateRDV",TCD!$B$1,"DT","GE","Bénéficiaire",$A147,AS$6,AS$5,"Mois (DateRDV)",AS$7,"Années (DateRDV)",AS$3),2,""),"")</f>
        <v/>
      </c>
      <c r="AT147" s="166" t="str">
        <f>IFERROR(IF(GETPIVOTDATA("DateRDV",TCD!$B$1,"DT","GE","Bénéficiaire",$A147,AT$6,AT$5,"Mois (DateRDV)",AT$7,"Années (DateRDV)",AT$3,"Présence","Excusé"),3,""),"")</f>
        <v/>
      </c>
      <c r="AU147" s="166" t="str">
        <f>IFERROR(IF(GETPIVOTDATA("DateRDV",TCD!$B$1,"DT","GE","Bénéficiaire",$A147,AU$6,AU$5,"Mois (DateRDV)",AU$7,"Années (DateRDV)",AU$3,"Présence","Absent"),4,""),"")</f>
        <v/>
      </c>
      <c r="AV147" s="166" t="str">
        <f>IFERROR(IF(GETPIVOTDATA("DateRDV",TCD!$B$1,"DT","GE","Bénéficiaire",$A147,AV$6,AV$5,"Mois (DateRDV)",AV$7,"Années (DateRDV)",AV$3),1,""),"")</f>
        <v/>
      </c>
      <c r="AW147" s="166" t="str">
        <f>IFERROR(IF(GETPIVOTDATA("DateRDV",TCD!$B$1,"DT","GE","Bénéficiaire",$A147,AW$6,AW$5,"Mois (DateRDV)",AW$7,"Années (DateRDV)",AW$3),2,""),"")</f>
        <v/>
      </c>
      <c r="AX147" s="166" t="str">
        <f>IFERROR(IF(GETPIVOTDATA("DateRDV",TCD!$B$1,"DT","GE","Bénéficiaire",$A147,AX$6,AX$5,"Mois (DateRDV)",AX$7,"Années (DateRDV)",AX$3,"Présence","Excusé"),3,""),"")</f>
        <v/>
      </c>
      <c r="AY147" s="166" t="str">
        <f>IFERROR(IF(GETPIVOTDATA("DateRDV",TCD!$B$1,"DT","GE","Bénéficiaire",$A147,AY$6,AY$5,"Mois (DateRDV)",AY$7,"Années (DateRDV)",AY$3,"Présence","Absent"),4,""),"")</f>
        <v/>
      </c>
      <c r="AZ147" s="166" t="str">
        <f>IFERROR(IF(GETPIVOTDATA("DateRDV",TCD!$B$1,"DT","GE","Bénéficiaire",$A147,AZ$6,AZ$5,"Mois (DateRDV)",AZ$7,"Années (DateRDV)",AZ$3),1,""),"")</f>
        <v/>
      </c>
      <c r="BA147" s="166" t="str">
        <f>IFERROR(IF(GETPIVOTDATA("DateRDV",TCD!$B$1,"DT","GE","Bénéficiaire",$A147,BA$6,BA$5,"Mois (DateRDV)",BA$7,"Années (DateRDV)",BA$3),2,""),"")</f>
        <v/>
      </c>
      <c r="BB147" s="166" t="str">
        <f>IFERROR(IF(GETPIVOTDATA("DateRDV",TCD!$B$1,"DT","GE","Bénéficiaire",$A147,BB$6,BB$5,"Mois (DateRDV)",BB$7,"Années (DateRDV)",BB$3,"Présence","Excusé"),3,""),"")</f>
        <v/>
      </c>
      <c r="BC147" s="166" t="str">
        <f>IFERROR(IF(GETPIVOTDATA("DateRDV",TCD!$B$1,"DT","GE","Bénéficiaire",$A147,BC$6,BC$5,"Mois (DateRDV)",BC$7,"Années (DateRDV)",BC$3,"Présence","Absent"),4,""),"")</f>
        <v/>
      </c>
      <c r="BD147" s="166" t="str">
        <f>IFERROR(IF(GETPIVOTDATA("DateRDV",TCD!$B$1,"DT","GE","Bénéficiaire",$A147,BD$6,BD$5,"Mois (DateRDV)",BD$7,"Années (DateRDV)",BD$3),1,""),"")</f>
        <v/>
      </c>
      <c r="BE147" s="166" t="str">
        <f>IFERROR(IF(GETPIVOTDATA("DateRDV",TCD!$B$1,"DT","GE","Bénéficiaire",$A147,BE$6,BE$5,"Mois (DateRDV)",BE$7,"Années (DateRDV)",BE$3),2,""),"")</f>
        <v/>
      </c>
      <c r="BF147" s="166" t="str">
        <f>IFERROR(IF(GETPIVOTDATA("DateRDV",TCD!$B$1,"DT","GE","Bénéficiaire",$A147,BF$6,BF$5,"Mois (DateRDV)",BF$7,"Années (DateRDV)",BF$3,"Présence","Excusé"),3,""),"")</f>
        <v/>
      </c>
      <c r="BG147" s="166" t="str">
        <f>IFERROR(IF(GETPIVOTDATA("DateRDV",TCD!$B$1,"DT","GE","Bénéficiaire",$A147,BG$6,BG$5,"Mois (DateRDV)",BG$7,"Années (DateRDV)",BG$3,"Présence","Absent"),4,""),"")</f>
        <v/>
      </c>
      <c r="BH147" s="166" t="str">
        <f>IFERROR(IF(GETPIVOTDATA("DateRDV",TCD!$B$1,"DT","GE","Bénéficiaire",$A147,BH$6,BH$5,"Mois (DateRDV)",BH$7,"Années (DateRDV)",BH$3),1,""),"")</f>
        <v/>
      </c>
      <c r="BI147" s="166" t="str">
        <f>IFERROR(IF(GETPIVOTDATA("DateRDV",TCD!$B$1,"DT","GE","Bénéficiaire",$A147,BI$6,BI$5,"Mois (DateRDV)",BI$7,"Années (DateRDV)",BI$3),2,""),"")</f>
        <v/>
      </c>
      <c r="BJ147" s="166" t="str">
        <f>IFERROR(IF(GETPIVOTDATA("DateRDV",TCD!$B$1,"DT","GE","Bénéficiaire",$A147,BJ$6,BJ$5,"Mois (DateRDV)",BJ$7,"Années (DateRDV)",BJ$3,"Présence","Excusé"),3,""),"")</f>
        <v/>
      </c>
      <c r="BK147" s="166" t="str">
        <f>IFERROR(IF(GETPIVOTDATA("DateRDV",TCD!$B$1,"DT","GE","Bénéficiaire",$A147,BK$6,BK$5,"Mois (DateRDV)",BK$7,"Années (DateRDV)",BK$3,"Présence","Absent"),4,""),"")</f>
        <v/>
      </c>
      <c r="BL147" s="166" t="str">
        <f>IFERROR(IF(GETPIVOTDATA("DateRDV",TCD!$B$1,"DT","GE","Bénéficiaire",$A147,BL$6,BL$5,"Mois (DateRDV)",BL$7,"Années (DateRDV)",BL$3),1,""),"")</f>
        <v/>
      </c>
      <c r="BM147" s="166" t="str">
        <f>IFERROR(IF(GETPIVOTDATA("DateRDV",TCD!$B$1,"DT","GE","Bénéficiaire",$A147,BM$6,BM$5,"Mois (DateRDV)",BM$7,"Années (DateRDV)",BM$3),2,""),"")</f>
        <v/>
      </c>
      <c r="BN147" s="166" t="str">
        <f>IFERROR(IF(GETPIVOTDATA("DateRDV",TCD!$B$1,"DT","GE","Bénéficiaire",$A147,BN$6,BN$5,"Mois (DateRDV)",BN$7,"Années (DateRDV)",BN$3,"Présence","Excusé"),3,""),"")</f>
        <v/>
      </c>
      <c r="BO147" s="166" t="str">
        <f>IFERROR(IF(GETPIVOTDATA("DateRDV",TCD!$B$1,"DT","GE","Bénéficiaire",$A147,BO$6,BO$5,"Mois (DateRDV)",BO$7,"Années (DateRDV)",BO$3,"Présence","Absent"),4,""),"")</f>
        <v/>
      </c>
      <c r="BP147" s="166" t="str">
        <f>IFERROR(IF(GETPIVOTDATA("DateRDV",TCD!$B$1,"DT","GE","Bénéficiaire",$A147,BP$6,BP$5,"Mois (DateRDV)",BP$7,"Années (DateRDV)",BP$3),1,""),"")</f>
        <v/>
      </c>
      <c r="BQ147" s="166" t="str">
        <f>IFERROR(IF(GETPIVOTDATA("DateRDV",TCD!$B$1,"DT","GE","Bénéficiaire",$A147,BQ$6,BQ$5,"Mois (DateRDV)",BQ$7,"Années (DateRDV)",BQ$3),2,""),"")</f>
        <v/>
      </c>
      <c r="BR147" s="166" t="str">
        <f>IFERROR(IF(GETPIVOTDATA("DateRDV",TCD!$B$1,"DT","GE","Bénéficiaire",$A147,BR$6,BR$5,"Mois (DateRDV)",BR$7,"Années (DateRDV)",BR$3,"Présence","Excusé"),3,""),"")</f>
        <v/>
      </c>
      <c r="BS147" s="166" t="str">
        <f>IFERROR(IF(GETPIVOTDATA("DateRDV",TCD!$B$1,"DT","GE","Bénéficiaire",$A147,BS$6,BS$5,"Mois (DateRDV)",BS$7,"Années (DateRDV)",BS$3,"Présence","Absent"),4,""),"")</f>
        <v/>
      </c>
      <c r="BT147" s="166" t="str">
        <f>IFERROR(IF(GETPIVOTDATA("DateRDV",TCD!$B$1,"DT","GE","Bénéficiaire",$A147,BT$6,BT$5,"Mois (DateRDV)",BT$7,"Années (DateRDV)",BT$3),1,""),"")</f>
        <v/>
      </c>
      <c r="BU147" s="166" t="str">
        <f>IFERROR(IF(GETPIVOTDATA("DateRDV",TCD!$B$1,"DT","GE","Bénéficiaire",$A147,BU$6,BU$5,"Mois (DateRDV)",BU$7,"Années (DateRDV)",BU$3),2,""),"")</f>
        <v/>
      </c>
      <c r="BV147" s="166" t="str">
        <f>IFERROR(IF(GETPIVOTDATA("DateRDV",TCD!$B$1,"DT","GE","Bénéficiaire",$A147,BV$6,BV$5,"Mois (DateRDV)",BV$7,"Années (DateRDV)",BV$3,"Présence","Excusé"),3,""),"")</f>
        <v/>
      </c>
      <c r="BW147" s="166" t="str">
        <f>IFERROR(IF(GETPIVOTDATA("DateRDV",TCD!$B$1,"DT","GE","Bénéficiaire",$A147,BW$6,BW$5,"Mois (DateRDV)",BW$7,"Années (DateRDV)",BW$3,"Présence","Absent"),4,""),"")</f>
        <v/>
      </c>
      <c r="BX147" s="166" t="str">
        <f>IFERROR(IF(GETPIVOTDATA("DateRDV",TCD!$B$1,"DT","GE","Bénéficiaire",$A147,BX$6,BX$5,"Mois (DateRDV)",BX$7,"Années (DateRDV)",BX$3),1,""),"")</f>
        <v/>
      </c>
      <c r="BY147" s="166" t="str">
        <f>IFERROR(IF(GETPIVOTDATA("DateRDV",TCD!$B$1,"DT","GE","Bénéficiaire",$A147,BY$6,BY$5,"Mois (DateRDV)",BY$7,"Années (DateRDV)",BY$3),2,""),"")</f>
        <v/>
      </c>
      <c r="BZ147" s="166" t="str">
        <f>IFERROR(IF(GETPIVOTDATA("DateRDV",TCD!$B$1,"DT","GE","Bénéficiaire",$A147,BZ$6,BZ$5,"Mois (DateRDV)",BZ$7,"Années (DateRDV)",BZ$3,"Présence","Excusé"),3,""),"")</f>
        <v/>
      </c>
      <c r="CA147" s="166" t="str">
        <f>IFERROR(IF(GETPIVOTDATA("DateRDV",TCD!$B$1,"DT","GE","Bénéficiaire",$A147,CA$6,CA$5,"Mois (DateRDV)",CA$7,"Années (DateRDV)",CA$3,"Présence","Absent"),4,""),"")</f>
        <v/>
      </c>
      <c r="CB147" s="166" t="str">
        <f>IFERROR(IF(GETPIVOTDATA("DateRDV",TCD!$B$1,"DT","GE","Bénéficiaire",$A147,CB$6,CB$5,"Mois (DateRDV)",CB$7,"Années (DateRDV)",CB$3),1,""),"")</f>
        <v/>
      </c>
      <c r="CC147" s="166" t="str">
        <f>IFERROR(IF(GETPIVOTDATA("DateRDV",TCD!$B$1,"DT","GE","Bénéficiaire",$A147,CC$6,CC$5,"Mois (DateRDV)",CC$7,"Années (DateRDV)",CC$3),2,""),"")</f>
        <v/>
      </c>
      <c r="CD147" s="166" t="str">
        <f>IFERROR(IF(GETPIVOTDATA("DateRDV",TCD!$B$1,"DT","GE","Bénéficiaire",$A147,CD$6,CD$5,"Mois (DateRDV)",CD$7,"Années (DateRDV)",CD$3,"Présence","Excusé"),3,""),"")</f>
        <v/>
      </c>
      <c r="CE147" s="166" t="str">
        <f>IFERROR(IF(GETPIVOTDATA("DateRDV",TCD!$B$1,"DT","GE","Bénéficiaire",$A147,CE$6,CE$5,"Mois (DateRDV)",CE$7,"Années (DateRDV)",CE$3,"Présence","Absent"),4,""),"")</f>
        <v/>
      </c>
      <c r="CF147" s="166" t="str">
        <f>IFERROR(IF(GETPIVOTDATA("DateRDV",TCD!$B$1,"DT","GE","Bénéficiaire",$A147,CF$6,CF$5,"Mois (DateRDV)",CF$7,"Années (DateRDV)",CF$3),1,""),"")</f>
        <v/>
      </c>
      <c r="CG147" s="166" t="str">
        <f>IFERROR(IF(GETPIVOTDATA("DateRDV",TCD!$B$1,"DT","GE","Bénéficiaire",$A147,CG$6,CG$5,"Mois (DateRDV)",CG$7,"Années (DateRDV)",CG$3),2,""),"")</f>
        <v/>
      </c>
      <c r="CH147" s="166" t="str">
        <f>IFERROR(IF(GETPIVOTDATA("DateRDV",TCD!$B$1,"DT","GE","Bénéficiaire",$A147,CH$6,CH$5,"Mois (DateRDV)",CH$7,"Années (DateRDV)",CH$3,"Présence","Excusé"),3,""),"")</f>
        <v/>
      </c>
      <c r="CI147" s="166" t="str">
        <f>IFERROR(IF(GETPIVOTDATA("DateRDV",TCD!$B$1,"DT","GE","Bénéficiaire",$A147,CI$6,CI$5,"Mois (DateRDV)",CI$7,"Années (DateRDV)",CI$3,"Présence","Absent"),4,""),"")</f>
        <v/>
      </c>
      <c r="CJ147" s="166" t="str">
        <f>IFERROR(IF(GETPIVOTDATA("DateRDV",TCD!$B$1,"DT","GE","Bénéficiaire",$A147,CJ$6,CJ$5,"Mois (DateRDV)",CJ$7,"Années (DateRDV)",CJ$3),1,""),"")</f>
        <v/>
      </c>
      <c r="CK147" s="166" t="str">
        <f>IFERROR(IF(GETPIVOTDATA("DateRDV",TCD!$B$1,"DT","GE","Bénéficiaire",$A147,CK$6,CK$5,"Mois (DateRDV)",CK$7,"Années (DateRDV)",CK$3),2,""),"")</f>
        <v/>
      </c>
      <c r="CL147" s="166" t="str">
        <f>IFERROR(IF(GETPIVOTDATA("DateRDV",TCD!$B$1,"DT","GE","Bénéficiaire",$A147,GI$6,GI$5,"Mois (DateRDV)",GI$7,"Années (DateRDV)",GI$3,"Présence","Excusé"),3,""),"")</f>
        <v/>
      </c>
      <c r="CM147" s="166" t="str">
        <f>IFERROR(IF(GETPIVOTDATA("DateRDV",TCD!$B$1,"DT","GE","Bénéficiaire",$A147,CM$6,CM$5,"Mois (DateRDV)",CM$7,"Années (DateRDV)",CM$3,"Présence","Absent"),4,""),"")</f>
        <v/>
      </c>
      <c r="CN147" s="166" t="str">
        <f>IFERROR(IF(GETPIVOTDATA("DateRDV",TCD!$B$1,"DT","GE","Bénéficiaire",$A147,CN$6,CN$5,"Mois (DateRDV)",CN$7,"Années (DateRDV)",CN$3),1,""),"")</f>
        <v/>
      </c>
      <c r="CO147" s="166" t="str">
        <f>IFERROR(IF(GETPIVOTDATA("DateRDV",TCD!$B$1,"DT","GE","Bénéficiaire",$A147,CO$6,CO$5,"Mois (DateRDV)",CO$7,"Années (DateRDV)",CO$3),2,""),"")</f>
        <v/>
      </c>
      <c r="CP147" s="166" t="str">
        <f>IFERROR(IF(GETPIVOTDATA("DateRDV",TCD!$B$1,"DT","GE","Bénéficiaire",$A147,CP$6,CP$5,"Mois (DateRDV)",CP$7,"Années (DateRDV)",CP$3,"Présence","Excusé"),3,""),"")</f>
        <v/>
      </c>
      <c r="CQ147" s="166" t="str">
        <f>IFERROR(IF(GETPIVOTDATA("DateRDV",TCD!$B$1,"DT","GE","Bénéficiaire",$A147,CQ$6,CQ$5,"Mois (DateRDV)",CQ$7,"Années (DateRDV)",CQ$3,"Présence","Absent"),4,""),"")</f>
        <v/>
      </c>
      <c r="CR147" s="166" t="str">
        <f>IFERROR(IF(GETPIVOTDATA("DateRDV",TCD!$B$1,"DT","GE","Bénéficiaire",$A147,CR$6,CR$5,"Mois (DateRDV)",CR$7,"Années (DateRDV)",CR$3),1,""),"")</f>
        <v/>
      </c>
      <c r="CS147" s="166" t="str">
        <f>IFERROR(IF(GETPIVOTDATA("DateRDV",TCD!$B$1,"DT","GE","Bénéficiaire",$A147,CS$6,CS$5,"Mois (DateRDV)",CS$7,"Années (DateRDV)",CS$3),2,""),"")</f>
        <v/>
      </c>
      <c r="CT147" s="166" t="str">
        <f>IFERROR(IF(GETPIVOTDATA("DateRDV",TCD!$B$1,"DT","GE","Bénéficiaire",$A147,CT$6,CT$5,"Mois (DateRDV)",CT$7,"Années (DateRDV)",CT$3,"Présence","Excusé"),3,""),"")</f>
        <v/>
      </c>
      <c r="CU147" s="166" t="str">
        <f>IFERROR(IF(GETPIVOTDATA("DateRDV",TCD!$B$1,"DT","GE","Bénéficiaire",$A147,CU$6,CU$5,"Mois (DateRDV)",CU$7,"Années (DateRDV)",CU$3,"Présence","Absent"),4,""),"")</f>
        <v/>
      </c>
      <c r="CV147" s="166" t="str">
        <f>IFERROR(IF(GETPIVOTDATA("DateRDV",TCD!$B$1,"DT","GE","Bénéficiaire",$A147,CV$6,CV$5,"Mois (DateRDV)",CV$7,"Années (DateRDV)",CV$3),1,""),"")</f>
        <v/>
      </c>
      <c r="CW147" s="166" t="str">
        <f>IFERROR(IF(GETPIVOTDATA("DateRDV",TCD!$B$1,"DT","GE","Bénéficiaire",$A147,CW$6,CW$5,"Mois (DateRDV)",CW$7,"Années (DateRDV)",CW$3),2,""),"")</f>
        <v/>
      </c>
      <c r="CX147" s="166" t="str">
        <f>IFERROR(IF(GETPIVOTDATA("DateRDV",TCD!$B$1,"DT","GE","Bénéficiaire",$A147,CX$6,CX$5,"Mois (DateRDV)",CX$7,"Années (DateRDV)",CX$3,"Présence","Excusé"),3,""),"")</f>
        <v/>
      </c>
      <c r="CY147" s="166" t="str">
        <f>IFERROR(IF(GETPIVOTDATA("DateRDV",TCD!$B$1,"DT","GE","Bénéficiaire",$A147,CY$6,CY$5,"Mois (DateRDV)",CY$7,"Années (DateRDV)",CY$3,"Présence","Absent"),4,""),"")</f>
        <v/>
      </c>
      <c r="CZ147" s="166" t="str">
        <f>IFERROR(IF(GETPIVOTDATA("DateRDV",TCD!$B$1,"DT","GE","Bénéficiaire",$A147,CZ$6,CZ$5,"Mois (DateRDV)",CZ$7,"Années (DateRDV)",CZ$3),1,""),"")</f>
        <v/>
      </c>
      <c r="DA147" s="166" t="str">
        <f>IFERROR(IF(GETPIVOTDATA("DateRDV",TCD!$B$1,"DT","GE","Bénéficiaire",$A147,DA$6,DA$5,"Mois (DateRDV)",DA$7,"Années (DateRDV)",DA$3),2,""),"")</f>
        <v/>
      </c>
      <c r="DB147" s="166" t="str">
        <f>IFERROR(IF(GETPIVOTDATA("DateRDV",TCD!$B$1,"DT","GE","Bénéficiaire",$A147,DB$6,DB$5,"Mois (DateRDV)",DB$7,"Années (DateRDV)",DB$3,"Présence","Excusé"),3,""),"")</f>
        <v/>
      </c>
      <c r="DC147" s="166" t="str">
        <f>IFERROR(IF(GETPIVOTDATA("DateRDV",TCD!$B$1,"DT","GE","Bénéficiaire",$A147,DC$6,DC$5,"Mois (DateRDV)",DC$7,"Années (DateRDV)",DC$3,"Présence","Absent"),4,""),"")</f>
        <v/>
      </c>
      <c r="DD147" s="166" t="str">
        <f>IFERROR(IF(GETPIVOTDATA("DateRDV",TCD!$B$1,"DT","GE","Bénéficiaire",$A147,DD$6,DD$5,"Mois (DateRDV)",DD$7,"Années (DateRDV)",DD$3),1,""),"")</f>
        <v/>
      </c>
      <c r="DE147" s="166" t="str">
        <f>IFERROR(IF(GETPIVOTDATA("DateRDV",TCD!$B$1,"DT","GE","Bénéficiaire",$A147,DE$6,DE$5,"Mois (DateRDV)",DE$7,"Années (DateRDV)",DE$3),2,""),"")</f>
        <v/>
      </c>
      <c r="DF147" s="166" t="str">
        <f>IFERROR(IF(GETPIVOTDATA("DateRDV",TCD!$B$1,"DT","GE","Bénéficiaire",$A147,DF$6,DF$5,"Mois (DateRDV)",DF$7,"Années (DateRDV)",DF$3,"Présence","Excusé"),3,""),"")</f>
        <v/>
      </c>
      <c r="DG147" s="166" t="str">
        <f>IFERROR(IF(GETPIVOTDATA("DateRDV",TCD!$B$1,"DT","GE","Bénéficiaire",$A147,DG$6,DG$5,"Mois (DateRDV)",DG$7,"Années (DateRDV)",DG$3,"Présence","Absent"),4,""),"")</f>
        <v/>
      </c>
      <c r="DH147" s="166" t="str">
        <f>IFERROR(IF(GETPIVOTDATA("DateRDV",TCD!$B$1,"DT","GE","Bénéficiaire",$A147,DH$6,DH$5,"Mois (DateRDV)",DH$7,"Années (DateRDV)",DH$3),1,""),"")</f>
        <v/>
      </c>
      <c r="DI147" s="166" t="str">
        <f>IFERROR(IF(GETPIVOTDATA("DateRDV",TCD!$B$1,"DT","GE","Bénéficiaire",$A147,DI$6,DI$5,"Mois (DateRDV)",DI$7,"Années (DateRDV)",DI$3),2,""),"")</f>
        <v/>
      </c>
      <c r="DJ147" s="166" t="str">
        <f>IFERROR(IF(GETPIVOTDATA("DateRDV",TCD!$B$1,"DT","GE","Bénéficiaire",$A147,DJ$6,DJ$5,"Mois (DateRDV)",DJ$7,"Années (DateRDV)",DJ$3,"Présence","Excusé"),3,""),"")</f>
        <v/>
      </c>
      <c r="DK147" s="166" t="str">
        <f>IFERROR(IF(GETPIVOTDATA("DateRDV",TCD!$B$1,"DT","GE","Bénéficiaire",$A147,DK$6,DK$5,"Mois (DateRDV)",DK$7,"Années (DateRDV)",DK$3,"Présence","Absent"),4,""),"")</f>
        <v/>
      </c>
      <c r="DL147" s="166" t="str">
        <f>IFERROR(IF(GETPIVOTDATA("DateRDV",TCD!$B$1,"DT","GE","Bénéficiaire",$A147,DL$6,DL$5,"Mois (DateRDV)",DL$7,"Années (DateRDV)",DL$3),1,""),"")</f>
        <v/>
      </c>
      <c r="DM147" s="166" t="str">
        <f>IFERROR(IF(GETPIVOTDATA("DateRDV",TCD!$B$1,"DT","GE","Bénéficiaire",$A147,DM$6,DM$5,"Mois (DateRDV)",DM$7,"Années (DateRDV)",DM$3),2,""),"")</f>
        <v/>
      </c>
      <c r="DN147" s="166" t="str">
        <f>IFERROR(IF(GETPIVOTDATA("DateRDV",TCD!$B$1,"DT","GE","Bénéficiaire",$A147,DN$6,DN$5,"Mois (DateRDV)",DN$7,"Années (DateRDV)",DN$3,"Présence","Excusé"),3,""),"")</f>
        <v/>
      </c>
      <c r="DO147" s="166" t="str">
        <f>IFERROR(IF(GETPIVOTDATA("DateRDV",TCD!$B$1,"DT","GE","Bénéficiaire",$A147,DO$6,DO$5,"Mois (DateRDV)",DO$7,"Années (DateRDV)",DO$3,"Présence","Absent"),4,""),"")</f>
        <v/>
      </c>
    </row>
    <row r="148" spans="1:119" x14ac:dyDescent="0.2">
      <c r="A148" t="str">
        <v>BEN SAAD Sonia</v>
      </c>
      <c r="B148" s="169" t="str">
        <f>IFERROR(IF(INDEX(Data!P:P,MATCH(A148,Data!B:B,0))&lt;&gt;"",INDEX(Data!P:P,MATCH(A148,Data!B:B,0)),""),"")</f>
        <v>BEN SAAD</v>
      </c>
      <c r="C148" s="169" t="str">
        <f>IFERROR(IF(INDEX(Data!O:O,MATCH(A148,Data!B:B,0))&lt;&gt;"",INDEX(Data!O:O,MATCH(A148,Data!B:B,0)),""),"")</f>
        <v>Sonia</v>
      </c>
      <c r="D148" s="169" t="str">
        <f>IFERROR(IF(INDEX(Data!J:J,MATCH(A148,Data!B:B,0))&lt;&gt;"",INDEX(Data!J:J,MATCH(A148,Data!B:B,0)),""),"")</f>
        <v>CD</v>
      </c>
      <c r="E148" s="169" t="str">
        <f>IFERROR(IF(INDEX(Data!M:M,MATCH(A148,Data!B:B,0))&lt;&gt;"",INDEX(Data!M:M,MATCH(A148,Data!B:B,0)),""),"")</f>
        <v>ANNEMASSE</v>
      </c>
      <c r="F148" s="169">
        <f>IFERROR(IF(INDEX(Data!N:N,MATCH(A148,Data!B:B,0))&lt;&gt;"",INDEX(Data!N:N,MATCH(A148,Data!B:B,0)),""),"")</f>
        <v>74100</v>
      </c>
      <c r="G148" s="170">
        <f>IFERROR(IF(INDEX(Data!K:K,MATCH(A148,Data!B:B,0))&lt;&gt;"",INDEX(Data!K:K,MATCH(A148,Data!B:B,0)),""),"")</f>
        <v>45490</v>
      </c>
      <c r="H148" s="170">
        <f>IFERROR(IF(INDEX(Data!L:L,MATCH(A148,Data!B:B,0))&lt;&gt;"",INDEX(Data!L:L,MATCH(A148,Data!B:B,0)),""),"")</f>
        <v>45576</v>
      </c>
      <c r="I148" s="170">
        <f>IFERROR(IF(INDEX(Data!C:C,MATCH(A148,Data!B:B,0))&lt;&gt;"",INDEX(Data!C:C,MATCH(A148,Data!B:B,0)),""),"")</f>
        <v>45590</v>
      </c>
      <c r="J148" s="170">
        <f>IFERROR(IF(INDEX(Data!D:D,MATCH(A148,Data!B:B,0))&lt;&gt;"",INDEX(Data!D:D,MATCH(A148,Data!B:B,0)),""),"")</f>
        <v>45860</v>
      </c>
      <c r="K148" s="171" t="str">
        <f>IFERROR(IF(INDEX(Data!H:H,MATCH(A148,Data!B:B,0))&lt;&gt;"",INDEX(Data!H:H,MATCH(A148,Data!B:B,0)),""),"")</f>
        <v>Equilibré</v>
      </c>
      <c r="L148" s="166" t="str">
        <f>IFERROR(IF(GETPIVOTDATA("DateRDV",TCD!$B$1,"DT","GE","Bénéficiaire",$A148,L$6,L$5,"Mois (DateRDV)",L$7,"Années (DateRDV)",L$3),1,""),"")</f>
        <v/>
      </c>
      <c r="M148" s="166" t="str">
        <f>IFERROR(IF(GETPIVOTDATA("DateRDV",TCD!$B$1,"DT","GE","Bénéficiaire",$A148,M$6,M$5,"Mois (DateRDV)",M$7,"Années (DateRDV)",M$3),2,""),"")</f>
        <v/>
      </c>
      <c r="N148" s="166" t="str">
        <f>IFERROR(IF(GETPIVOTDATA("DateRDV",TCD!$B$1,"DT","GE","Bénéficiaire",$A148,N$6,N$5,"Mois (DateRDV)",N$7,"Années (DateRDV)",N$3,"Présence","Excusé"),3,""),"")</f>
        <v/>
      </c>
      <c r="O148" s="166" t="str">
        <f>IFERROR(IF(GETPIVOTDATA("DateRDV",TCD!$B$1,"DT","GE","Bénéficiaire",$A148,O$6,O$5,"Mois (DateRDV)",O$7,"Années (DateRDV)",O$3,"Présence","Absent"),4,""),"")</f>
        <v/>
      </c>
      <c r="P148" s="166" t="str">
        <f>IFERROR(IF(GETPIVOTDATA("DateRDV",TCD!$B$1,"DT","GE","Bénéficiaire",$A148,P$6,P$5,"Mois (DateRDV)",P$7,"Années (DateRDV)",P$3),1,""),"")</f>
        <v/>
      </c>
      <c r="Q148" s="166" t="str">
        <f>IFERROR(IF(GETPIVOTDATA("DateRDV",TCD!$B$1,"DT","GE","Bénéficiaire",$A148,Q$6,Q$5,"Mois (DateRDV)",Q$7,"Années (DateRDV)",Q$3),2,""),"")</f>
        <v/>
      </c>
      <c r="R148" s="166" t="str">
        <f>IFERROR(IF(GETPIVOTDATA("DateRDV",TCD!$B$1,"DT","GE","Bénéficiaire",$A148,R$6,R$5,"Mois (DateRDV)",R$7,"Années (DateRDV)",R$3,"Présence","Excusé"),3,""),"")</f>
        <v/>
      </c>
      <c r="S148" s="166" t="str">
        <f>IFERROR(IF(GETPIVOTDATA("DateRDV",TCD!$B$1,"DT","GE","Bénéficiaire",$A148,S$6,S$5,"Mois (DateRDV)",S$7,"Années (DateRDV)",S$3,"Présence","Absent"),4,""),"")</f>
        <v/>
      </c>
      <c r="T148" s="166" t="str">
        <f>IFERROR(IF(GETPIVOTDATA("DateRDV",TCD!$B$1,"DT","GE","Bénéficiaire",$A148,T$6,T$5,"Mois (DateRDV)",T$7,"Années (DateRDV)",T$3),1,""),"")</f>
        <v/>
      </c>
      <c r="U148" s="166" t="str">
        <f>IFERROR(IF(GETPIVOTDATA("DateRDV",TCD!$B$1,"DT","GE","Bénéficiaire",$A148,U$6,U$5,"Mois (DateRDV)",U$7,"Années (DateRDV)",U$3),2,""),"")</f>
        <v/>
      </c>
      <c r="V148" s="166" t="str">
        <f>IFERROR(IF(GETPIVOTDATA("DateRDV",TCD!$B$1,"DT","GE","Bénéficiaire",$A148,V$6,V$5,"Mois (DateRDV)",V$7,"Années (DateRDV)",V$3,"Présence","Excusé"),3,""),"")</f>
        <v/>
      </c>
      <c r="W148" s="166" t="str">
        <f>IFERROR(IF(GETPIVOTDATA("DateRDV",TCD!$B$1,"DT","GE","Bénéficiaire",$A148,W$6,W$5,"Mois (DateRDV)",W$7,"Années (DateRDV)",W$3,"Présence","Absent"),4,""),"")</f>
        <v/>
      </c>
      <c r="X148" s="166" t="str">
        <f>IFERROR(IF(GETPIVOTDATA("DateRDV",TCD!$B$1,"DT","GE","Bénéficiaire",$A148,X$6,X$5,"Mois (DateRDV)",X$7,"Années (DateRDV)",X$3),1,""),"")</f>
        <v/>
      </c>
      <c r="Y148" s="166" t="str">
        <f>IFERROR(IF(GETPIVOTDATA("DateRDV",TCD!$B$1,"DT","GE","Bénéficiaire",$A148,Y$6,Y$5,"Mois (DateRDV)",Y$7,"Années (DateRDV)",Y$3),2,""),"")</f>
        <v/>
      </c>
      <c r="Z148" s="166" t="str">
        <f>IFERROR(IF(GETPIVOTDATA("DateRDV",TCD!$B$1,"DT","GE","Bénéficiaire",$A148,Z$6,Z$5,"Mois (DateRDV)",Z$7,"Années (DateRDV)",Z$3,"Présence","Excusé"),3,""),"")</f>
        <v/>
      </c>
      <c r="AA148" s="166" t="str">
        <f>IFERROR(IF(GETPIVOTDATA("DateRDV",TCD!$B$1,"DT","GE","Bénéficiaire",$A148,AA$6,AA$5,"Mois (DateRDV)",AA$7,"Années (DateRDV)",AA$3,"Présence","Absent"),4,""),"")</f>
        <v/>
      </c>
      <c r="AB148" s="166" t="str">
        <f>IFERROR(IF(GETPIVOTDATA("DateRDV",TCD!$B$1,"DT","GE","Bénéficiaire",$A148,AB$6,AB$5,"Mois (DateRDV)",AB$7,"Années (DateRDV)",AB$3),1,""),"")</f>
        <v/>
      </c>
      <c r="AC148" s="166" t="str">
        <f>IFERROR(IF(GETPIVOTDATA("DateRDV",TCD!$B$1,"DT","GE","Bénéficiaire",$A148,AC$6,AC$5,"Mois (DateRDV)",AC$7,"Années (DateRDV)",AC$3),2,""),"")</f>
        <v/>
      </c>
      <c r="AD148" s="166" t="str">
        <f>IFERROR(IF(GETPIVOTDATA("DateRDV",TCD!$B$1,"DT","GE","Bénéficiaire",$A148,AD$6,AD$5,"Mois (DateRDV)",AD$7,"Années (DateRDV)",AD$3,"Présence","Excusé"),3,""),"")</f>
        <v/>
      </c>
      <c r="AE148" s="166" t="str">
        <f>IFERROR(IF(GETPIVOTDATA("DateRDV",TCD!$B$1,"DT","GE","Bénéficiaire",$A148,AE$6,AE$5,"Mois (DateRDV)",AE$7,"Années (DateRDV)",AE$3,"Présence","Absent"),4,""),"")</f>
        <v/>
      </c>
      <c r="AF148" s="166" t="str">
        <f>IFERROR(IF(GETPIVOTDATA("DateRDV",TCD!$B$1,"DT","GE","Bénéficiaire",$A148,AF$6,AF$5,"Mois (DateRDV)",AF$7,"Années (DateRDV)",AF$3),1,""),"")</f>
        <v/>
      </c>
      <c r="AG148" s="166" t="str">
        <f>IFERROR(IF(GETPIVOTDATA("DateRDV",TCD!$B$1,"DT","GE","Bénéficiaire",$A148,AG$6,AG$5,"Mois (DateRDV)",AG$7,"Années (DateRDV)",AG$3),2,""),"")</f>
        <v/>
      </c>
      <c r="AH148" s="166" t="str">
        <f>IFERROR(IF(GETPIVOTDATA("DateRDV",TCD!$B$1,"DT","GE","Bénéficiaire",$A148,AH$6,AH$5,"Mois (DateRDV)",AH$7,"Années (DateRDV)",AH$3,"Présence","Excusé"),3,""),"")</f>
        <v/>
      </c>
      <c r="AI148" s="166" t="str">
        <f>IFERROR(IF(GETPIVOTDATA("DateRDV",TCD!$B$1,"DT","GE","Bénéficiaire",$A148,AI$6,AI$5,"Mois (DateRDV)",AI$7,"Années (DateRDV)",AI$3,"Présence","Absent"),4,""),"")</f>
        <v/>
      </c>
      <c r="AJ148" s="166" t="str">
        <f>IFERROR(IF(GETPIVOTDATA("DateRDV",TCD!$B$1,"DT","GE","Bénéficiaire",$A148,AJ$6,AJ$5,"Mois (DateRDV)",AJ$7,"Années (DateRDV)",AJ$3),1,""),"")</f>
        <v/>
      </c>
      <c r="AK148" s="166" t="str">
        <f>IFERROR(IF(GETPIVOTDATA("DateRDV",TCD!$B$1,"DT","GE","Bénéficiaire",$A148,AK$6,AK$5,"Mois (DateRDV)",AK$7,"Années (DateRDV)",AK$3),2,""),"")</f>
        <v/>
      </c>
      <c r="AL148" s="166" t="str">
        <f>IFERROR(IF(GETPIVOTDATA("DateRDV",TCD!$B$1,"DT","GE","Bénéficiaire",$A148,AL$6,AL$5,"Mois (DateRDV)",AL$7,"Années (DateRDV)",AL$3,"Présence","Excusé"),3,""),"")</f>
        <v/>
      </c>
      <c r="AM148" s="166" t="str">
        <f>IFERROR(IF(GETPIVOTDATA("DateRDV",TCD!$B$1,"DT","GE","Bénéficiaire",$A148,AM$6,AM$5,"Mois (DateRDV)",AM$7,"Années (DateRDV)",AM$3,"Présence","Absent"),4,""),"")</f>
        <v/>
      </c>
      <c r="AN148" s="166" t="str">
        <f>IFERROR(IF(GETPIVOTDATA("DateRDV",TCD!$B$1,"DT","GE","Bénéficiaire",$A148,AN$6,AN$5,"Mois (DateRDV)",AN$7,"Années (DateRDV)",AN$3),1,""),"")</f>
        <v/>
      </c>
      <c r="AO148" s="166" t="str">
        <f>IFERROR(IF(GETPIVOTDATA("DateRDV",TCD!$B$1,"DT","GE","Bénéficiaire",$A148,AO$6,AO$5,"Mois (DateRDV)",AO$7,"Années (DateRDV)",AO$3),2,""),"")</f>
        <v/>
      </c>
      <c r="AP148" s="166" t="str">
        <f>IFERROR(IF(GETPIVOTDATA("DateRDV",TCD!$B$1,"DT","GE","Bénéficiaire",$A148,AP$6,AP$5,"Mois (DateRDV)",AP$7,"Années (DateRDV)",AP$3,"Présence","Excusé"),3,""),"")</f>
        <v/>
      </c>
      <c r="AQ148" s="166" t="str">
        <f>IFERROR(IF(GETPIVOTDATA("DateRDV",TCD!$B$1,"DT","GE","Bénéficiaire",$A148,AQ$6,AQ$5,"Mois (DateRDV)",AQ$7,"Années (DateRDV)",AQ$3,"Présence","Absent"),4,""),"")</f>
        <v/>
      </c>
      <c r="AR148" s="166" t="str">
        <f>IFERROR(IF(GETPIVOTDATA("DateRDV",TCD!$B$1,"DT","GE","Bénéficiaire",$A148,AR$6,AR$5,"Mois (DateRDV)",AR$7,"Années (DateRDV)",AR$3),1,""),"")</f>
        <v/>
      </c>
      <c r="AS148" s="166" t="str">
        <f>IFERROR(IF(GETPIVOTDATA("DateRDV",TCD!$B$1,"DT","GE","Bénéficiaire",$A148,AS$6,AS$5,"Mois (DateRDV)",AS$7,"Années (DateRDV)",AS$3),2,""),"")</f>
        <v/>
      </c>
      <c r="AT148" s="166" t="str">
        <f>IFERROR(IF(GETPIVOTDATA("DateRDV",TCD!$B$1,"DT","GE","Bénéficiaire",$A148,AT$6,AT$5,"Mois (DateRDV)",AT$7,"Années (DateRDV)",AT$3,"Présence","Excusé"),3,""),"")</f>
        <v/>
      </c>
      <c r="AU148" s="166" t="str">
        <f>IFERROR(IF(GETPIVOTDATA("DateRDV",TCD!$B$1,"DT","GE","Bénéficiaire",$A148,AU$6,AU$5,"Mois (DateRDV)",AU$7,"Années (DateRDV)",AU$3,"Présence","Absent"),4,""),"")</f>
        <v/>
      </c>
      <c r="AV148" s="166" t="str">
        <f>IFERROR(IF(GETPIVOTDATA("DateRDV",TCD!$B$1,"DT","GE","Bénéficiaire",$A148,AV$6,AV$5,"Mois (DateRDV)",AV$7,"Années (DateRDV)",AV$3),1,""),"")</f>
        <v/>
      </c>
      <c r="AW148" s="166" t="str">
        <f>IFERROR(IF(GETPIVOTDATA("DateRDV",TCD!$B$1,"DT","GE","Bénéficiaire",$A148,AW$6,AW$5,"Mois (DateRDV)",AW$7,"Années (DateRDV)",AW$3),2,""),"")</f>
        <v/>
      </c>
      <c r="AX148" s="166" t="str">
        <f>IFERROR(IF(GETPIVOTDATA("DateRDV",TCD!$B$1,"DT","GE","Bénéficiaire",$A148,AX$6,AX$5,"Mois (DateRDV)",AX$7,"Années (DateRDV)",AX$3,"Présence","Excusé"),3,""),"")</f>
        <v/>
      </c>
      <c r="AY148" s="166" t="str">
        <f>IFERROR(IF(GETPIVOTDATA("DateRDV",TCD!$B$1,"DT","GE","Bénéficiaire",$A148,AY$6,AY$5,"Mois (DateRDV)",AY$7,"Années (DateRDV)",AY$3,"Présence","Absent"),4,""),"")</f>
        <v/>
      </c>
      <c r="AZ148" s="166" t="str">
        <f>IFERROR(IF(GETPIVOTDATA("DateRDV",TCD!$B$1,"DT","GE","Bénéficiaire",$A148,AZ$6,AZ$5,"Mois (DateRDV)",AZ$7,"Années (DateRDV)",AZ$3),1,""),"")</f>
        <v/>
      </c>
      <c r="BA148" s="166" t="str">
        <f>IFERROR(IF(GETPIVOTDATA("DateRDV",TCD!$B$1,"DT","GE","Bénéficiaire",$A148,BA$6,BA$5,"Mois (DateRDV)",BA$7,"Années (DateRDV)",BA$3),2,""),"")</f>
        <v/>
      </c>
      <c r="BB148" s="166" t="str">
        <f>IFERROR(IF(GETPIVOTDATA("DateRDV",TCD!$B$1,"DT","GE","Bénéficiaire",$A148,BB$6,BB$5,"Mois (DateRDV)",BB$7,"Années (DateRDV)",BB$3,"Présence","Excusé"),3,""),"")</f>
        <v/>
      </c>
      <c r="BC148" s="166" t="str">
        <f>IFERROR(IF(GETPIVOTDATA("DateRDV",TCD!$B$1,"DT","GE","Bénéficiaire",$A148,BC$6,BC$5,"Mois (DateRDV)",BC$7,"Années (DateRDV)",BC$3,"Présence","Absent"),4,""),"")</f>
        <v/>
      </c>
      <c r="BD148" s="166" t="str">
        <f>IFERROR(IF(GETPIVOTDATA("DateRDV",TCD!$B$1,"DT","GE","Bénéficiaire",$A148,BD$6,BD$5,"Mois (DateRDV)",BD$7,"Années (DateRDV)",BD$3),1,""),"")</f>
        <v/>
      </c>
      <c r="BE148" s="166" t="str">
        <f>IFERROR(IF(GETPIVOTDATA("DateRDV",TCD!$B$1,"DT","GE","Bénéficiaire",$A148,BE$6,BE$5,"Mois (DateRDV)",BE$7,"Années (DateRDV)",BE$3),2,""),"")</f>
        <v/>
      </c>
      <c r="BF148" s="166" t="str">
        <f>IFERROR(IF(GETPIVOTDATA("DateRDV",TCD!$B$1,"DT","GE","Bénéficiaire",$A148,BF$6,BF$5,"Mois (DateRDV)",BF$7,"Années (DateRDV)",BF$3,"Présence","Excusé"),3,""),"")</f>
        <v/>
      </c>
      <c r="BG148" s="166" t="str">
        <f>IFERROR(IF(GETPIVOTDATA("DateRDV",TCD!$B$1,"DT","GE","Bénéficiaire",$A148,BG$6,BG$5,"Mois (DateRDV)",BG$7,"Années (DateRDV)",BG$3,"Présence","Absent"),4,""),"")</f>
        <v/>
      </c>
      <c r="BH148" s="166" t="str">
        <f>IFERROR(IF(GETPIVOTDATA("DateRDV",TCD!$B$1,"DT","GE","Bénéficiaire",$A148,BH$6,BH$5,"Mois (DateRDV)",BH$7,"Années (DateRDV)",BH$3),1,""),"")</f>
        <v/>
      </c>
      <c r="BI148" s="166" t="str">
        <f>IFERROR(IF(GETPIVOTDATA("DateRDV",TCD!$B$1,"DT","GE","Bénéficiaire",$A148,BI$6,BI$5,"Mois (DateRDV)",BI$7,"Années (DateRDV)",BI$3),2,""),"")</f>
        <v/>
      </c>
      <c r="BJ148" s="166" t="str">
        <f>IFERROR(IF(GETPIVOTDATA("DateRDV",TCD!$B$1,"DT","GE","Bénéficiaire",$A148,BJ$6,BJ$5,"Mois (DateRDV)",BJ$7,"Années (DateRDV)",BJ$3,"Présence","Excusé"),3,""),"")</f>
        <v/>
      </c>
      <c r="BK148" s="166" t="str">
        <f>IFERROR(IF(GETPIVOTDATA("DateRDV",TCD!$B$1,"DT","GE","Bénéficiaire",$A148,BK$6,BK$5,"Mois (DateRDV)",BK$7,"Années (DateRDV)",BK$3,"Présence","Absent"),4,""),"")</f>
        <v/>
      </c>
      <c r="BL148" s="166" t="str">
        <f>IFERROR(IF(GETPIVOTDATA("DateRDV",TCD!$B$1,"DT","GE","Bénéficiaire",$A148,BL$6,BL$5,"Mois (DateRDV)",BL$7,"Années (DateRDV)",BL$3),1,""),"")</f>
        <v/>
      </c>
      <c r="BM148" s="166" t="str">
        <f>IFERROR(IF(GETPIVOTDATA("DateRDV",TCD!$B$1,"DT","GE","Bénéficiaire",$A148,BM$6,BM$5,"Mois (DateRDV)",BM$7,"Années (DateRDV)",BM$3),2,""),"")</f>
        <v/>
      </c>
      <c r="BN148" s="166" t="str">
        <f>IFERROR(IF(GETPIVOTDATA("DateRDV",TCD!$B$1,"DT","GE","Bénéficiaire",$A148,BN$6,BN$5,"Mois (DateRDV)",BN$7,"Années (DateRDV)",BN$3,"Présence","Excusé"),3,""),"")</f>
        <v/>
      </c>
      <c r="BO148" s="166" t="str">
        <f>IFERROR(IF(GETPIVOTDATA("DateRDV",TCD!$B$1,"DT","GE","Bénéficiaire",$A148,BO$6,BO$5,"Mois (DateRDV)",BO$7,"Années (DateRDV)",BO$3,"Présence","Absent"),4,""),"")</f>
        <v/>
      </c>
      <c r="BP148" s="166" t="str">
        <f>IFERROR(IF(GETPIVOTDATA("DateRDV",TCD!$B$1,"DT","GE","Bénéficiaire",$A148,BP$6,BP$5,"Mois (DateRDV)",BP$7,"Années (DateRDV)",BP$3),1,""),"")</f>
        <v/>
      </c>
      <c r="BQ148" s="166" t="str">
        <f>IFERROR(IF(GETPIVOTDATA("DateRDV",TCD!$B$1,"DT","GE","Bénéficiaire",$A148,BQ$6,BQ$5,"Mois (DateRDV)",BQ$7,"Années (DateRDV)",BQ$3),2,""),"")</f>
        <v/>
      </c>
      <c r="BR148" s="166" t="str">
        <f>IFERROR(IF(GETPIVOTDATA("DateRDV",TCD!$B$1,"DT","GE","Bénéficiaire",$A148,BR$6,BR$5,"Mois (DateRDV)",BR$7,"Années (DateRDV)",BR$3,"Présence","Excusé"),3,""),"")</f>
        <v/>
      </c>
      <c r="BS148" s="166" t="str">
        <f>IFERROR(IF(GETPIVOTDATA("DateRDV",TCD!$B$1,"DT","GE","Bénéficiaire",$A148,BS$6,BS$5,"Mois (DateRDV)",BS$7,"Années (DateRDV)",BS$3,"Présence","Absent"),4,""),"")</f>
        <v/>
      </c>
      <c r="BT148" s="166" t="str">
        <f>IFERROR(IF(GETPIVOTDATA("DateRDV",TCD!$B$1,"DT","GE","Bénéficiaire",$A148,BT$6,BT$5,"Mois (DateRDV)",BT$7,"Années (DateRDV)",BT$3),1,""),"")</f>
        <v/>
      </c>
      <c r="BU148" s="166" t="str">
        <f>IFERROR(IF(GETPIVOTDATA("DateRDV",TCD!$B$1,"DT","GE","Bénéficiaire",$A148,BU$6,BU$5,"Mois (DateRDV)",BU$7,"Années (DateRDV)",BU$3),2,""),"")</f>
        <v/>
      </c>
      <c r="BV148" s="166" t="str">
        <f>IFERROR(IF(GETPIVOTDATA("DateRDV",TCD!$B$1,"DT","GE","Bénéficiaire",$A148,BV$6,BV$5,"Mois (DateRDV)",BV$7,"Années (DateRDV)",BV$3,"Présence","Excusé"),3,""),"")</f>
        <v/>
      </c>
      <c r="BW148" s="166" t="str">
        <f>IFERROR(IF(GETPIVOTDATA("DateRDV",TCD!$B$1,"DT","GE","Bénéficiaire",$A148,BW$6,BW$5,"Mois (DateRDV)",BW$7,"Années (DateRDV)",BW$3,"Présence","Absent"),4,""),"")</f>
        <v/>
      </c>
      <c r="BX148" s="166" t="str">
        <f>IFERROR(IF(GETPIVOTDATA("DateRDV",TCD!$B$1,"DT","GE","Bénéficiaire",$A148,BX$6,BX$5,"Mois (DateRDV)",BX$7,"Années (DateRDV)",BX$3),1,""),"")</f>
        <v/>
      </c>
      <c r="BY148" s="166" t="str">
        <f>IFERROR(IF(GETPIVOTDATA("DateRDV",TCD!$B$1,"DT","GE","Bénéficiaire",$A148,BY$6,BY$5,"Mois (DateRDV)",BY$7,"Années (DateRDV)",BY$3),2,""),"")</f>
        <v/>
      </c>
      <c r="BZ148" s="166" t="str">
        <f>IFERROR(IF(GETPIVOTDATA("DateRDV",TCD!$B$1,"DT","GE","Bénéficiaire",$A148,BZ$6,BZ$5,"Mois (DateRDV)",BZ$7,"Années (DateRDV)",BZ$3,"Présence","Excusé"),3,""),"")</f>
        <v/>
      </c>
      <c r="CA148" s="166" t="str">
        <f>IFERROR(IF(GETPIVOTDATA("DateRDV",TCD!$B$1,"DT","GE","Bénéficiaire",$A148,CA$6,CA$5,"Mois (DateRDV)",CA$7,"Années (DateRDV)",CA$3,"Présence","Absent"),4,""),"")</f>
        <v/>
      </c>
      <c r="CB148" s="166" t="str">
        <f>IFERROR(IF(GETPIVOTDATA("DateRDV",TCD!$B$1,"DT","GE","Bénéficiaire",$A148,CB$6,CB$5,"Mois (DateRDV)",CB$7,"Années (DateRDV)",CB$3),1,""),"")</f>
        <v/>
      </c>
      <c r="CC148" s="166" t="str">
        <f>IFERROR(IF(GETPIVOTDATA("DateRDV",TCD!$B$1,"DT","GE","Bénéficiaire",$A148,CC$6,CC$5,"Mois (DateRDV)",CC$7,"Années (DateRDV)",CC$3),2,""),"")</f>
        <v/>
      </c>
      <c r="CD148" s="166" t="str">
        <f>IFERROR(IF(GETPIVOTDATA("DateRDV",TCD!$B$1,"DT","GE","Bénéficiaire",$A148,CD$6,CD$5,"Mois (DateRDV)",CD$7,"Années (DateRDV)",CD$3,"Présence","Excusé"),3,""),"")</f>
        <v/>
      </c>
      <c r="CE148" s="166" t="str">
        <f>IFERROR(IF(GETPIVOTDATA("DateRDV",TCD!$B$1,"DT","GE","Bénéficiaire",$A148,CE$6,CE$5,"Mois (DateRDV)",CE$7,"Années (DateRDV)",CE$3,"Présence","Absent"),4,""),"")</f>
        <v/>
      </c>
      <c r="CF148" s="166" t="str">
        <f>IFERROR(IF(GETPIVOTDATA("DateRDV",TCD!$B$1,"DT","GE","Bénéficiaire",$A148,CF$6,CF$5,"Mois (DateRDV)",CF$7,"Années (DateRDV)",CF$3),1,""),"")</f>
        <v/>
      </c>
      <c r="CG148" s="166" t="str">
        <f>IFERROR(IF(GETPIVOTDATA("DateRDV",TCD!$B$1,"DT","GE","Bénéficiaire",$A148,CG$6,CG$5,"Mois (DateRDV)",CG$7,"Années (DateRDV)",CG$3),2,""),"")</f>
        <v/>
      </c>
      <c r="CH148" s="166" t="str">
        <f>IFERROR(IF(GETPIVOTDATA("DateRDV",TCD!$B$1,"DT","GE","Bénéficiaire",$A148,CH$6,CH$5,"Mois (DateRDV)",CH$7,"Années (DateRDV)",CH$3,"Présence","Excusé"),3,""),"")</f>
        <v/>
      </c>
      <c r="CI148" s="166" t="str">
        <f>IFERROR(IF(GETPIVOTDATA("DateRDV",TCD!$B$1,"DT","GE","Bénéficiaire",$A148,CI$6,CI$5,"Mois (DateRDV)",CI$7,"Années (DateRDV)",CI$3,"Présence","Absent"),4,""),"")</f>
        <v/>
      </c>
      <c r="CJ148" s="166" t="str">
        <f>IFERROR(IF(GETPIVOTDATA("DateRDV",TCD!$B$1,"DT","GE","Bénéficiaire",$A148,CJ$6,CJ$5,"Mois (DateRDV)",CJ$7,"Années (DateRDV)",CJ$3),1,""),"")</f>
        <v/>
      </c>
      <c r="CK148" s="166" t="str">
        <f>IFERROR(IF(GETPIVOTDATA("DateRDV",TCD!$B$1,"DT","GE","Bénéficiaire",$A148,CK$6,CK$5,"Mois (DateRDV)",CK$7,"Années (DateRDV)",CK$3),2,""),"")</f>
        <v/>
      </c>
      <c r="CL148" s="166" t="str">
        <f>IFERROR(IF(GETPIVOTDATA("DateRDV",TCD!$B$1,"DT","GE","Bénéficiaire",$A148,GI$6,GI$5,"Mois (DateRDV)",GI$7,"Années (DateRDV)",GI$3,"Présence","Excusé"),3,""),"")</f>
        <v/>
      </c>
      <c r="CM148" s="166" t="str">
        <f>IFERROR(IF(GETPIVOTDATA("DateRDV",TCD!$B$1,"DT","GE","Bénéficiaire",$A148,CM$6,CM$5,"Mois (DateRDV)",CM$7,"Années (DateRDV)",CM$3,"Présence","Absent"),4,""),"")</f>
        <v/>
      </c>
      <c r="CN148" s="166" t="str">
        <f>IFERROR(IF(GETPIVOTDATA("DateRDV",TCD!$B$1,"DT","GE","Bénéficiaire",$A148,CN$6,CN$5,"Mois (DateRDV)",CN$7,"Années (DateRDV)",CN$3),1,""),"")</f>
        <v/>
      </c>
      <c r="CO148" s="166" t="str">
        <f>IFERROR(IF(GETPIVOTDATA("DateRDV",TCD!$B$1,"DT","GE","Bénéficiaire",$A148,CO$6,CO$5,"Mois (DateRDV)",CO$7,"Années (DateRDV)",CO$3),2,""),"")</f>
        <v/>
      </c>
      <c r="CP148" s="166" t="str">
        <f>IFERROR(IF(GETPIVOTDATA("DateRDV",TCD!$B$1,"DT","GE","Bénéficiaire",$A148,CP$6,CP$5,"Mois (DateRDV)",CP$7,"Années (DateRDV)",CP$3,"Présence","Excusé"),3,""),"")</f>
        <v/>
      </c>
      <c r="CQ148" s="166" t="str">
        <f>IFERROR(IF(GETPIVOTDATA("DateRDV",TCD!$B$1,"DT","GE","Bénéficiaire",$A148,CQ$6,CQ$5,"Mois (DateRDV)",CQ$7,"Années (DateRDV)",CQ$3,"Présence","Absent"),4,""),"")</f>
        <v/>
      </c>
      <c r="CR148" s="166" t="str">
        <f>IFERROR(IF(GETPIVOTDATA("DateRDV",TCD!$B$1,"DT","GE","Bénéficiaire",$A148,CR$6,CR$5,"Mois (DateRDV)",CR$7,"Années (DateRDV)",CR$3),1,""),"")</f>
        <v/>
      </c>
      <c r="CS148" s="166" t="str">
        <f>IFERROR(IF(GETPIVOTDATA("DateRDV",TCD!$B$1,"DT","GE","Bénéficiaire",$A148,CS$6,CS$5,"Mois (DateRDV)",CS$7,"Années (DateRDV)",CS$3),2,""),"")</f>
        <v/>
      </c>
      <c r="CT148" s="166" t="str">
        <f>IFERROR(IF(GETPIVOTDATA("DateRDV",TCD!$B$1,"DT","GE","Bénéficiaire",$A148,CT$6,CT$5,"Mois (DateRDV)",CT$7,"Années (DateRDV)",CT$3,"Présence","Excusé"),3,""),"")</f>
        <v/>
      </c>
      <c r="CU148" s="166" t="str">
        <f>IFERROR(IF(GETPIVOTDATA("DateRDV",TCD!$B$1,"DT","GE","Bénéficiaire",$A148,CU$6,CU$5,"Mois (DateRDV)",CU$7,"Années (DateRDV)",CU$3,"Présence","Absent"),4,""),"")</f>
        <v/>
      </c>
      <c r="CV148" s="166" t="str">
        <f>IFERROR(IF(GETPIVOTDATA("DateRDV",TCD!$B$1,"DT","GE","Bénéficiaire",$A148,CV$6,CV$5,"Mois (DateRDV)",CV$7,"Années (DateRDV)",CV$3),1,""),"")</f>
        <v/>
      </c>
      <c r="CW148" s="166" t="str">
        <f>IFERROR(IF(GETPIVOTDATA("DateRDV",TCD!$B$1,"DT","GE","Bénéficiaire",$A148,CW$6,CW$5,"Mois (DateRDV)",CW$7,"Années (DateRDV)",CW$3),2,""),"")</f>
        <v/>
      </c>
      <c r="CX148" s="166" t="str">
        <f>IFERROR(IF(GETPIVOTDATA("DateRDV",TCD!$B$1,"DT","GE","Bénéficiaire",$A148,CX$6,CX$5,"Mois (DateRDV)",CX$7,"Années (DateRDV)",CX$3,"Présence","Excusé"),3,""),"")</f>
        <v/>
      </c>
      <c r="CY148" s="166" t="str">
        <f>IFERROR(IF(GETPIVOTDATA("DateRDV",TCD!$B$1,"DT","GE","Bénéficiaire",$A148,CY$6,CY$5,"Mois (DateRDV)",CY$7,"Années (DateRDV)",CY$3,"Présence","Absent"),4,""),"")</f>
        <v/>
      </c>
      <c r="CZ148" s="166" t="str">
        <f>IFERROR(IF(GETPIVOTDATA("DateRDV",TCD!$B$1,"DT","GE","Bénéficiaire",$A148,CZ$6,CZ$5,"Mois (DateRDV)",CZ$7,"Années (DateRDV)",CZ$3),1,""),"")</f>
        <v/>
      </c>
      <c r="DA148" s="166" t="str">
        <f>IFERROR(IF(GETPIVOTDATA("DateRDV",TCD!$B$1,"DT","GE","Bénéficiaire",$A148,DA$6,DA$5,"Mois (DateRDV)",DA$7,"Années (DateRDV)",DA$3),2,""),"")</f>
        <v/>
      </c>
      <c r="DB148" s="166" t="str">
        <f>IFERROR(IF(GETPIVOTDATA("DateRDV",TCD!$B$1,"DT","GE","Bénéficiaire",$A148,DB$6,DB$5,"Mois (DateRDV)",DB$7,"Années (DateRDV)",DB$3,"Présence","Excusé"),3,""),"")</f>
        <v/>
      </c>
      <c r="DC148" s="166" t="str">
        <f>IFERROR(IF(GETPIVOTDATA("DateRDV",TCD!$B$1,"DT","GE","Bénéficiaire",$A148,DC$6,DC$5,"Mois (DateRDV)",DC$7,"Années (DateRDV)",DC$3,"Présence","Absent"),4,""),"")</f>
        <v/>
      </c>
      <c r="DD148" s="166" t="str">
        <f>IFERROR(IF(GETPIVOTDATA("DateRDV",TCD!$B$1,"DT","GE","Bénéficiaire",$A148,DD$6,DD$5,"Mois (DateRDV)",DD$7,"Années (DateRDV)",DD$3),1,""),"")</f>
        <v/>
      </c>
      <c r="DE148" s="166" t="str">
        <f>IFERROR(IF(GETPIVOTDATA("DateRDV",TCD!$B$1,"DT","GE","Bénéficiaire",$A148,DE$6,DE$5,"Mois (DateRDV)",DE$7,"Années (DateRDV)",DE$3),2,""),"")</f>
        <v/>
      </c>
      <c r="DF148" s="166" t="str">
        <f>IFERROR(IF(GETPIVOTDATA("DateRDV",TCD!$B$1,"DT","GE","Bénéficiaire",$A148,DF$6,DF$5,"Mois (DateRDV)",DF$7,"Années (DateRDV)",DF$3,"Présence","Excusé"),3,""),"")</f>
        <v/>
      </c>
      <c r="DG148" s="166" t="str">
        <f>IFERROR(IF(GETPIVOTDATA("DateRDV",TCD!$B$1,"DT","GE","Bénéficiaire",$A148,DG$6,DG$5,"Mois (DateRDV)",DG$7,"Années (DateRDV)",DG$3,"Présence","Absent"),4,""),"")</f>
        <v/>
      </c>
      <c r="DH148" s="166" t="str">
        <f>IFERROR(IF(GETPIVOTDATA("DateRDV",TCD!$B$1,"DT","GE","Bénéficiaire",$A148,DH$6,DH$5,"Mois (DateRDV)",DH$7,"Années (DateRDV)",DH$3),1,""),"")</f>
        <v/>
      </c>
      <c r="DI148" s="166" t="str">
        <f>IFERROR(IF(GETPIVOTDATA("DateRDV",TCD!$B$1,"DT","GE","Bénéficiaire",$A148,DI$6,DI$5,"Mois (DateRDV)",DI$7,"Années (DateRDV)",DI$3),2,""),"")</f>
        <v/>
      </c>
      <c r="DJ148" s="166" t="str">
        <f>IFERROR(IF(GETPIVOTDATA("DateRDV",TCD!$B$1,"DT","GE","Bénéficiaire",$A148,DJ$6,DJ$5,"Mois (DateRDV)",DJ$7,"Années (DateRDV)",DJ$3,"Présence","Excusé"),3,""),"")</f>
        <v/>
      </c>
      <c r="DK148" s="166" t="str">
        <f>IFERROR(IF(GETPIVOTDATA("DateRDV",TCD!$B$1,"DT","GE","Bénéficiaire",$A148,DK$6,DK$5,"Mois (DateRDV)",DK$7,"Années (DateRDV)",DK$3,"Présence","Absent"),4,""),"")</f>
        <v/>
      </c>
      <c r="DL148" s="166" t="str">
        <f>IFERROR(IF(GETPIVOTDATA("DateRDV",TCD!$B$1,"DT","GE","Bénéficiaire",$A148,DL$6,DL$5,"Mois (DateRDV)",DL$7,"Années (DateRDV)",DL$3),1,""),"")</f>
        <v/>
      </c>
      <c r="DM148" s="166" t="str">
        <f>IFERROR(IF(GETPIVOTDATA("DateRDV",TCD!$B$1,"DT","GE","Bénéficiaire",$A148,DM$6,DM$5,"Mois (DateRDV)",DM$7,"Années (DateRDV)",DM$3),2,""),"")</f>
        <v/>
      </c>
      <c r="DN148" s="166" t="str">
        <f>IFERROR(IF(GETPIVOTDATA("DateRDV",TCD!$B$1,"DT","GE","Bénéficiaire",$A148,DN$6,DN$5,"Mois (DateRDV)",DN$7,"Années (DateRDV)",DN$3,"Présence","Excusé"),3,""),"")</f>
        <v/>
      </c>
      <c r="DO148" s="166" t="str">
        <f>IFERROR(IF(GETPIVOTDATA("DateRDV",TCD!$B$1,"DT","GE","Bénéficiaire",$A148,DO$6,DO$5,"Mois (DateRDV)",DO$7,"Années (DateRDV)",DO$3,"Présence","Absent"),4,""),"")</f>
        <v/>
      </c>
    </row>
    <row r="149" spans="1:119" x14ac:dyDescent="0.2">
      <c r="A149" t="str">
        <v>CARDON Christelle</v>
      </c>
      <c r="B149" s="169" t="str">
        <f>IFERROR(IF(INDEX(Data!P:P,MATCH(A149,Data!B:B,0))&lt;&gt;"",INDEX(Data!P:P,MATCH(A149,Data!B:B,0)),""),"")</f>
        <v>CARDON</v>
      </c>
      <c r="C149" s="169" t="str">
        <f>IFERROR(IF(INDEX(Data!O:O,MATCH(A149,Data!B:B,0))&lt;&gt;"",INDEX(Data!O:O,MATCH(A149,Data!B:B,0)),""),"")</f>
        <v>Christelle</v>
      </c>
      <c r="D149" s="169" t="str">
        <f>IFERROR(IF(INDEX(Data!J:J,MATCH(A149,Data!B:B,0))&lt;&gt;"",INDEX(Data!J:J,MATCH(A149,Data!B:B,0)),""),"")</f>
        <v>CD</v>
      </c>
      <c r="E149" s="169" t="str">
        <f>IFERROR(IF(INDEX(Data!M:M,MATCH(A149,Data!B:B,0))&lt;&gt;"",INDEX(Data!M:M,MATCH(A149,Data!B:B,0)),""),"")</f>
        <v>CRANVES-SALES</v>
      </c>
      <c r="F149" s="169">
        <f>IFERROR(IF(INDEX(Data!N:N,MATCH(A149,Data!B:B,0))&lt;&gt;"",INDEX(Data!N:N,MATCH(A149,Data!B:B,0)),""),"")</f>
        <v>74380</v>
      </c>
      <c r="G149" s="170">
        <f>IFERROR(IF(INDEX(Data!K:K,MATCH(A149,Data!B:B,0))&lt;&gt;"",INDEX(Data!K:K,MATCH(A149,Data!B:B,0)),""),"")</f>
        <v>45679</v>
      </c>
      <c r="H149" s="170">
        <f>IFERROR(IF(INDEX(Data!L:L,MATCH(A149,Data!B:B,0))&lt;&gt;"",INDEX(Data!L:L,MATCH(A149,Data!B:B,0)),""),"")</f>
        <v>45681</v>
      </c>
      <c r="I149" s="170">
        <f>IFERROR(IF(INDEX(Data!C:C,MATCH(A149,Data!B:B,0))&lt;&gt;"",INDEX(Data!C:C,MATCH(A149,Data!B:B,0)),""),"")</f>
        <v>45695</v>
      </c>
      <c r="J149" s="170">
        <f>IFERROR(IF(INDEX(Data!D:D,MATCH(A149,Data!B:B,0))&lt;&gt;"",INDEX(Data!D:D,MATCH(A149,Data!B:B,0)),""),"")</f>
        <v>45860</v>
      </c>
      <c r="K149" s="171" t="str">
        <f>IFERROR(IF(INDEX(Data!H:H,MATCH(A149,Data!B:B,0))&lt;&gt;"",INDEX(Data!H:H,MATCH(A149,Data!B:B,0)),""),"")</f>
        <v>Remobilisation</v>
      </c>
      <c r="L149" s="166" t="str">
        <f>IFERROR(IF(GETPIVOTDATA("DateRDV",TCD!$B$1,"DT","GE","Bénéficiaire",$A149,L$6,L$5,"Mois (DateRDV)",L$7,"Années (DateRDV)",L$3),1,""),"")</f>
        <v/>
      </c>
      <c r="M149" s="166" t="str">
        <f>IFERROR(IF(GETPIVOTDATA("DateRDV",TCD!$B$1,"DT","GE","Bénéficiaire",$A149,M$6,M$5,"Mois (DateRDV)",M$7,"Années (DateRDV)",M$3),2,""),"")</f>
        <v/>
      </c>
      <c r="N149" s="166" t="str">
        <f>IFERROR(IF(GETPIVOTDATA("DateRDV",TCD!$B$1,"DT","GE","Bénéficiaire",$A149,N$6,N$5,"Mois (DateRDV)",N$7,"Années (DateRDV)",N$3,"Présence","Excusé"),3,""),"")</f>
        <v/>
      </c>
      <c r="O149" s="166" t="str">
        <f>IFERROR(IF(GETPIVOTDATA("DateRDV",TCD!$B$1,"DT","GE","Bénéficiaire",$A149,O$6,O$5,"Mois (DateRDV)",O$7,"Années (DateRDV)",O$3,"Présence","Absent"),4,""),"")</f>
        <v/>
      </c>
      <c r="P149" s="166" t="str">
        <f>IFERROR(IF(GETPIVOTDATA("DateRDV",TCD!$B$1,"DT","GE","Bénéficiaire",$A149,P$6,P$5,"Mois (DateRDV)",P$7,"Années (DateRDV)",P$3),1,""),"")</f>
        <v/>
      </c>
      <c r="Q149" s="166" t="str">
        <f>IFERROR(IF(GETPIVOTDATA("DateRDV",TCD!$B$1,"DT","GE","Bénéficiaire",$A149,Q$6,Q$5,"Mois (DateRDV)",Q$7,"Années (DateRDV)",Q$3),2,""),"")</f>
        <v/>
      </c>
      <c r="R149" s="166" t="str">
        <f>IFERROR(IF(GETPIVOTDATA("DateRDV",TCD!$B$1,"DT","GE","Bénéficiaire",$A149,R$6,R$5,"Mois (DateRDV)",R$7,"Années (DateRDV)",R$3,"Présence","Excusé"),3,""),"")</f>
        <v/>
      </c>
      <c r="S149" s="166" t="str">
        <f>IFERROR(IF(GETPIVOTDATA("DateRDV",TCD!$B$1,"DT","GE","Bénéficiaire",$A149,S$6,S$5,"Mois (DateRDV)",S$7,"Années (DateRDV)",S$3,"Présence","Absent"),4,""),"")</f>
        <v/>
      </c>
      <c r="T149" s="166" t="str">
        <f>IFERROR(IF(GETPIVOTDATA("DateRDV",TCD!$B$1,"DT","GE","Bénéficiaire",$A149,T$6,T$5,"Mois (DateRDV)",T$7,"Années (DateRDV)",T$3),1,""),"")</f>
        <v/>
      </c>
      <c r="U149" s="166" t="str">
        <f>IFERROR(IF(GETPIVOTDATA("DateRDV",TCD!$B$1,"DT","GE","Bénéficiaire",$A149,U$6,U$5,"Mois (DateRDV)",U$7,"Années (DateRDV)",U$3),2,""),"")</f>
        <v/>
      </c>
      <c r="V149" s="166" t="str">
        <f>IFERROR(IF(GETPIVOTDATA("DateRDV",TCD!$B$1,"DT","GE","Bénéficiaire",$A149,V$6,V$5,"Mois (DateRDV)",V$7,"Années (DateRDV)",V$3,"Présence","Excusé"),3,""),"")</f>
        <v/>
      </c>
      <c r="W149" s="166" t="str">
        <f>IFERROR(IF(GETPIVOTDATA("DateRDV",TCD!$B$1,"DT","GE","Bénéficiaire",$A149,W$6,W$5,"Mois (DateRDV)",W$7,"Années (DateRDV)",W$3,"Présence","Absent"),4,""),"")</f>
        <v/>
      </c>
      <c r="X149" s="166" t="str">
        <f>IFERROR(IF(GETPIVOTDATA("DateRDV",TCD!$B$1,"DT","GE","Bénéficiaire",$A149,X$6,X$5,"Mois (DateRDV)",X$7,"Années (DateRDV)",X$3),1,""),"")</f>
        <v/>
      </c>
      <c r="Y149" s="166" t="str">
        <f>IFERROR(IF(GETPIVOTDATA("DateRDV",TCD!$B$1,"DT","GE","Bénéficiaire",$A149,Y$6,Y$5,"Mois (DateRDV)",Y$7,"Années (DateRDV)",Y$3),2,""),"")</f>
        <v/>
      </c>
      <c r="Z149" s="166" t="str">
        <f>IFERROR(IF(GETPIVOTDATA("DateRDV",TCD!$B$1,"DT","GE","Bénéficiaire",$A149,Z$6,Z$5,"Mois (DateRDV)",Z$7,"Années (DateRDV)",Z$3,"Présence","Excusé"),3,""),"")</f>
        <v/>
      </c>
      <c r="AA149" s="166" t="str">
        <f>IFERROR(IF(GETPIVOTDATA("DateRDV",TCD!$B$1,"DT","GE","Bénéficiaire",$A149,AA$6,AA$5,"Mois (DateRDV)",AA$7,"Années (DateRDV)",AA$3,"Présence","Absent"),4,""),"")</f>
        <v/>
      </c>
      <c r="AB149" s="166" t="str">
        <f>IFERROR(IF(GETPIVOTDATA("DateRDV",TCD!$B$1,"DT","GE","Bénéficiaire",$A149,AB$6,AB$5,"Mois (DateRDV)",AB$7,"Années (DateRDV)",AB$3),1,""),"")</f>
        <v/>
      </c>
      <c r="AC149" s="166" t="str">
        <f>IFERROR(IF(GETPIVOTDATA("DateRDV",TCD!$B$1,"DT","GE","Bénéficiaire",$A149,AC$6,AC$5,"Mois (DateRDV)",AC$7,"Années (DateRDV)",AC$3),2,""),"")</f>
        <v/>
      </c>
      <c r="AD149" s="166" t="str">
        <f>IFERROR(IF(GETPIVOTDATA("DateRDV",TCD!$B$1,"DT","GE","Bénéficiaire",$A149,AD$6,AD$5,"Mois (DateRDV)",AD$7,"Années (DateRDV)",AD$3,"Présence","Excusé"),3,""),"")</f>
        <v/>
      </c>
      <c r="AE149" s="166" t="str">
        <f>IFERROR(IF(GETPIVOTDATA("DateRDV",TCD!$B$1,"DT","GE","Bénéficiaire",$A149,AE$6,AE$5,"Mois (DateRDV)",AE$7,"Années (DateRDV)",AE$3,"Présence","Absent"),4,""),"")</f>
        <v/>
      </c>
      <c r="AF149" s="166" t="str">
        <f>IFERROR(IF(GETPIVOTDATA("DateRDV",TCD!$B$1,"DT","GE","Bénéficiaire",$A149,AF$6,AF$5,"Mois (DateRDV)",AF$7,"Années (DateRDV)",AF$3),1,""),"")</f>
        <v/>
      </c>
      <c r="AG149" s="166" t="str">
        <f>IFERROR(IF(GETPIVOTDATA("DateRDV",TCD!$B$1,"DT","GE","Bénéficiaire",$A149,AG$6,AG$5,"Mois (DateRDV)",AG$7,"Années (DateRDV)",AG$3),2,""),"")</f>
        <v/>
      </c>
      <c r="AH149" s="166" t="str">
        <f>IFERROR(IF(GETPIVOTDATA("DateRDV",TCD!$B$1,"DT","GE","Bénéficiaire",$A149,AH$6,AH$5,"Mois (DateRDV)",AH$7,"Années (DateRDV)",AH$3,"Présence","Excusé"),3,""),"")</f>
        <v/>
      </c>
      <c r="AI149" s="166" t="str">
        <f>IFERROR(IF(GETPIVOTDATA("DateRDV",TCD!$B$1,"DT","GE","Bénéficiaire",$A149,AI$6,AI$5,"Mois (DateRDV)",AI$7,"Années (DateRDV)",AI$3,"Présence","Absent"),4,""),"")</f>
        <v/>
      </c>
      <c r="AJ149" s="166" t="str">
        <f>IFERROR(IF(GETPIVOTDATA("DateRDV",TCD!$B$1,"DT","GE","Bénéficiaire",$A149,AJ$6,AJ$5,"Mois (DateRDV)",AJ$7,"Années (DateRDV)",AJ$3),1,""),"")</f>
        <v/>
      </c>
      <c r="AK149" s="166" t="str">
        <f>IFERROR(IF(GETPIVOTDATA("DateRDV",TCD!$B$1,"DT","GE","Bénéficiaire",$A149,AK$6,AK$5,"Mois (DateRDV)",AK$7,"Années (DateRDV)",AK$3),2,""),"")</f>
        <v/>
      </c>
      <c r="AL149" s="166" t="str">
        <f>IFERROR(IF(GETPIVOTDATA("DateRDV",TCD!$B$1,"DT","GE","Bénéficiaire",$A149,AL$6,AL$5,"Mois (DateRDV)",AL$7,"Années (DateRDV)",AL$3,"Présence","Excusé"),3,""),"")</f>
        <v/>
      </c>
      <c r="AM149" s="166" t="str">
        <f>IFERROR(IF(GETPIVOTDATA("DateRDV",TCD!$B$1,"DT","GE","Bénéficiaire",$A149,AM$6,AM$5,"Mois (DateRDV)",AM$7,"Années (DateRDV)",AM$3,"Présence","Absent"),4,""),"")</f>
        <v/>
      </c>
      <c r="AN149" s="166" t="str">
        <f>IFERROR(IF(GETPIVOTDATA("DateRDV",TCD!$B$1,"DT","GE","Bénéficiaire",$A149,AN$6,AN$5,"Mois (DateRDV)",AN$7,"Années (DateRDV)",AN$3),1,""),"")</f>
        <v/>
      </c>
      <c r="AO149" s="166" t="str">
        <f>IFERROR(IF(GETPIVOTDATA("DateRDV",TCD!$B$1,"DT","GE","Bénéficiaire",$A149,AO$6,AO$5,"Mois (DateRDV)",AO$7,"Années (DateRDV)",AO$3),2,""),"")</f>
        <v/>
      </c>
      <c r="AP149" s="166" t="str">
        <f>IFERROR(IF(GETPIVOTDATA("DateRDV",TCD!$B$1,"DT","GE","Bénéficiaire",$A149,AP$6,AP$5,"Mois (DateRDV)",AP$7,"Années (DateRDV)",AP$3,"Présence","Excusé"),3,""),"")</f>
        <v/>
      </c>
      <c r="AQ149" s="166" t="str">
        <f>IFERROR(IF(GETPIVOTDATA("DateRDV",TCD!$B$1,"DT","GE","Bénéficiaire",$A149,AQ$6,AQ$5,"Mois (DateRDV)",AQ$7,"Années (DateRDV)",AQ$3,"Présence","Absent"),4,""),"")</f>
        <v/>
      </c>
      <c r="AR149" s="166" t="str">
        <f>IFERROR(IF(GETPIVOTDATA("DateRDV",TCD!$B$1,"DT","GE","Bénéficiaire",$A149,AR$6,AR$5,"Mois (DateRDV)",AR$7,"Années (DateRDV)",AR$3),1,""),"")</f>
        <v/>
      </c>
      <c r="AS149" s="166" t="str">
        <f>IFERROR(IF(GETPIVOTDATA("DateRDV",TCD!$B$1,"DT","GE","Bénéficiaire",$A149,AS$6,AS$5,"Mois (DateRDV)",AS$7,"Années (DateRDV)",AS$3),2,""),"")</f>
        <v/>
      </c>
      <c r="AT149" s="166" t="str">
        <f>IFERROR(IF(GETPIVOTDATA("DateRDV",TCD!$B$1,"DT","GE","Bénéficiaire",$A149,AT$6,AT$5,"Mois (DateRDV)",AT$7,"Années (DateRDV)",AT$3,"Présence","Excusé"),3,""),"")</f>
        <v/>
      </c>
      <c r="AU149" s="166" t="str">
        <f>IFERROR(IF(GETPIVOTDATA("DateRDV",TCD!$B$1,"DT","GE","Bénéficiaire",$A149,AU$6,AU$5,"Mois (DateRDV)",AU$7,"Années (DateRDV)",AU$3,"Présence","Absent"),4,""),"")</f>
        <v/>
      </c>
      <c r="AV149" s="166" t="str">
        <f>IFERROR(IF(GETPIVOTDATA("DateRDV",TCD!$B$1,"DT","GE","Bénéficiaire",$A149,AV$6,AV$5,"Mois (DateRDV)",AV$7,"Années (DateRDV)",AV$3),1,""),"")</f>
        <v/>
      </c>
      <c r="AW149" s="166" t="str">
        <f>IFERROR(IF(GETPIVOTDATA("DateRDV",TCD!$B$1,"DT","GE","Bénéficiaire",$A149,AW$6,AW$5,"Mois (DateRDV)",AW$7,"Années (DateRDV)",AW$3),2,""),"")</f>
        <v/>
      </c>
      <c r="AX149" s="166" t="str">
        <f>IFERROR(IF(GETPIVOTDATA("DateRDV",TCD!$B$1,"DT","GE","Bénéficiaire",$A149,AX$6,AX$5,"Mois (DateRDV)",AX$7,"Années (DateRDV)",AX$3,"Présence","Excusé"),3,""),"")</f>
        <v/>
      </c>
      <c r="AY149" s="166" t="str">
        <f>IFERROR(IF(GETPIVOTDATA("DateRDV",TCD!$B$1,"DT","GE","Bénéficiaire",$A149,AY$6,AY$5,"Mois (DateRDV)",AY$7,"Années (DateRDV)",AY$3,"Présence","Absent"),4,""),"")</f>
        <v/>
      </c>
      <c r="AZ149" s="166" t="str">
        <f>IFERROR(IF(GETPIVOTDATA("DateRDV",TCD!$B$1,"DT","GE","Bénéficiaire",$A149,AZ$6,AZ$5,"Mois (DateRDV)",AZ$7,"Années (DateRDV)",AZ$3),1,""),"")</f>
        <v/>
      </c>
      <c r="BA149" s="166" t="str">
        <f>IFERROR(IF(GETPIVOTDATA("DateRDV",TCD!$B$1,"DT","GE","Bénéficiaire",$A149,BA$6,BA$5,"Mois (DateRDV)",BA$7,"Années (DateRDV)",BA$3),2,""),"")</f>
        <v/>
      </c>
      <c r="BB149" s="166" t="str">
        <f>IFERROR(IF(GETPIVOTDATA("DateRDV",TCD!$B$1,"DT","GE","Bénéficiaire",$A149,BB$6,BB$5,"Mois (DateRDV)",BB$7,"Années (DateRDV)",BB$3,"Présence","Excusé"),3,""),"")</f>
        <v/>
      </c>
      <c r="BC149" s="166" t="str">
        <f>IFERROR(IF(GETPIVOTDATA("DateRDV",TCD!$B$1,"DT","GE","Bénéficiaire",$A149,BC$6,BC$5,"Mois (DateRDV)",BC$7,"Années (DateRDV)",BC$3,"Présence","Absent"),4,""),"")</f>
        <v/>
      </c>
      <c r="BD149" s="166" t="str">
        <f>IFERROR(IF(GETPIVOTDATA("DateRDV",TCD!$B$1,"DT","GE","Bénéficiaire",$A149,BD$6,BD$5,"Mois (DateRDV)",BD$7,"Années (DateRDV)",BD$3),1,""),"")</f>
        <v/>
      </c>
      <c r="BE149" s="166" t="str">
        <f>IFERROR(IF(GETPIVOTDATA("DateRDV",TCD!$B$1,"DT","GE","Bénéficiaire",$A149,BE$6,BE$5,"Mois (DateRDV)",BE$7,"Années (DateRDV)",BE$3),2,""),"")</f>
        <v/>
      </c>
      <c r="BF149" s="166" t="str">
        <f>IFERROR(IF(GETPIVOTDATA("DateRDV",TCD!$B$1,"DT","GE","Bénéficiaire",$A149,BF$6,BF$5,"Mois (DateRDV)",BF$7,"Années (DateRDV)",BF$3,"Présence","Excusé"),3,""),"")</f>
        <v/>
      </c>
      <c r="BG149" s="166" t="str">
        <f>IFERROR(IF(GETPIVOTDATA("DateRDV",TCD!$B$1,"DT","GE","Bénéficiaire",$A149,BG$6,BG$5,"Mois (DateRDV)",BG$7,"Années (DateRDV)",BG$3,"Présence","Absent"),4,""),"")</f>
        <v/>
      </c>
      <c r="BH149" s="166" t="str">
        <f>IFERROR(IF(GETPIVOTDATA("DateRDV",TCD!$B$1,"DT","GE","Bénéficiaire",$A149,BH$6,BH$5,"Mois (DateRDV)",BH$7,"Années (DateRDV)",BH$3),1,""),"")</f>
        <v/>
      </c>
      <c r="BI149" s="166" t="str">
        <f>IFERROR(IF(GETPIVOTDATA("DateRDV",TCD!$B$1,"DT","GE","Bénéficiaire",$A149,BI$6,BI$5,"Mois (DateRDV)",BI$7,"Années (DateRDV)",BI$3),2,""),"")</f>
        <v/>
      </c>
      <c r="BJ149" s="166" t="str">
        <f>IFERROR(IF(GETPIVOTDATA("DateRDV",TCD!$B$1,"DT","GE","Bénéficiaire",$A149,BJ$6,BJ$5,"Mois (DateRDV)",BJ$7,"Années (DateRDV)",BJ$3,"Présence","Excusé"),3,""),"")</f>
        <v/>
      </c>
      <c r="BK149" s="166" t="str">
        <f>IFERROR(IF(GETPIVOTDATA("DateRDV",TCD!$B$1,"DT","GE","Bénéficiaire",$A149,BK$6,BK$5,"Mois (DateRDV)",BK$7,"Années (DateRDV)",BK$3,"Présence","Absent"),4,""),"")</f>
        <v/>
      </c>
      <c r="BL149" s="166" t="str">
        <f>IFERROR(IF(GETPIVOTDATA("DateRDV",TCD!$B$1,"DT","GE","Bénéficiaire",$A149,BL$6,BL$5,"Mois (DateRDV)",BL$7,"Années (DateRDV)",BL$3),1,""),"")</f>
        <v/>
      </c>
      <c r="BM149" s="166" t="str">
        <f>IFERROR(IF(GETPIVOTDATA("DateRDV",TCD!$B$1,"DT","GE","Bénéficiaire",$A149,BM$6,BM$5,"Mois (DateRDV)",BM$7,"Années (DateRDV)",BM$3),2,""),"")</f>
        <v/>
      </c>
      <c r="BN149" s="166" t="str">
        <f>IFERROR(IF(GETPIVOTDATA("DateRDV",TCD!$B$1,"DT","GE","Bénéficiaire",$A149,BN$6,BN$5,"Mois (DateRDV)",BN$7,"Années (DateRDV)",BN$3,"Présence","Excusé"),3,""),"")</f>
        <v/>
      </c>
      <c r="BO149" s="166" t="str">
        <f>IFERROR(IF(GETPIVOTDATA("DateRDV",TCD!$B$1,"DT","GE","Bénéficiaire",$A149,BO$6,BO$5,"Mois (DateRDV)",BO$7,"Années (DateRDV)",BO$3,"Présence","Absent"),4,""),"")</f>
        <v/>
      </c>
      <c r="BP149" s="166" t="str">
        <f>IFERROR(IF(GETPIVOTDATA("DateRDV",TCD!$B$1,"DT","GE","Bénéficiaire",$A149,BP$6,BP$5,"Mois (DateRDV)",BP$7,"Années (DateRDV)",BP$3),1,""),"")</f>
        <v/>
      </c>
      <c r="BQ149" s="166" t="str">
        <f>IFERROR(IF(GETPIVOTDATA("DateRDV",TCD!$B$1,"DT","GE","Bénéficiaire",$A149,BQ$6,BQ$5,"Mois (DateRDV)",BQ$7,"Années (DateRDV)",BQ$3),2,""),"")</f>
        <v/>
      </c>
      <c r="BR149" s="166" t="str">
        <f>IFERROR(IF(GETPIVOTDATA("DateRDV",TCD!$B$1,"DT","GE","Bénéficiaire",$A149,BR$6,BR$5,"Mois (DateRDV)",BR$7,"Années (DateRDV)",BR$3,"Présence","Excusé"),3,""),"")</f>
        <v/>
      </c>
      <c r="BS149" s="166" t="str">
        <f>IFERROR(IF(GETPIVOTDATA("DateRDV",TCD!$B$1,"DT","GE","Bénéficiaire",$A149,BS$6,BS$5,"Mois (DateRDV)",BS$7,"Années (DateRDV)",BS$3,"Présence","Absent"),4,""),"")</f>
        <v/>
      </c>
      <c r="BT149" s="166" t="str">
        <f>IFERROR(IF(GETPIVOTDATA("DateRDV",TCD!$B$1,"DT","GE","Bénéficiaire",$A149,BT$6,BT$5,"Mois (DateRDV)",BT$7,"Années (DateRDV)",BT$3),1,""),"")</f>
        <v/>
      </c>
      <c r="BU149" s="166" t="str">
        <f>IFERROR(IF(GETPIVOTDATA("DateRDV",TCD!$B$1,"DT","GE","Bénéficiaire",$A149,BU$6,BU$5,"Mois (DateRDV)",BU$7,"Années (DateRDV)",BU$3),2,""),"")</f>
        <v/>
      </c>
      <c r="BV149" s="166" t="str">
        <f>IFERROR(IF(GETPIVOTDATA("DateRDV",TCD!$B$1,"DT","GE","Bénéficiaire",$A149,BV$6,BV$5,"Mois (DateRDV)",BV$7,"Années (DateRDV)",BV$3,"Présence","Excusé"),3,""),"")</f>
        <v/>
      </c>
      <c r="BW149" s="166" t="str">
        <f>IFERROR(IF(GETPIVOTDATA("DateRDV",TCD!$B$1,"DT","GE","Bénéficiaire",$A149,BW$6,BW$5,"Mois (DateRDV)",BW$7,"Années (DateRDV)",BW$3,"Présence","Absent"),4,""),"")</f>
        <v/>
      </c>
      <c r="BX149" s="166" t="str">
        <f>IFERROR(IF(GETPIVOTDATA("DateRDV",TCD!$B$1,"DT","GE","Bénéficiaire",$A149,BX$6,BX$5,"Mois (DateRDV)",BX$7,"Années (DateRDV)",BX$3),1,""),"")</f>
        <v/>
      </c>
      <c r="BY149" s="166" t="str">
        <f>IFERROR(IF(GETPIVOTDATA("DateRDV",TCD!$B$1,"DT","GE","Bénéficiaire",$A149,BY$6,BY$5,"Mois (DateRDV)",BY$7,"Années (DateRDV)",BY$3),2,""),"")</f>
        <v/>
      </c>
      <c r="BZ149" s="166" t="str">
        <f>IFERROR(IF(GETPIVOTDATA("DateRDV",TCD!$B$1,"DT","GE","Bénéficiaire",$A149,BZ$6,BZ$5,"Mois (DateRDV)",BZ$7,"Années (DateRDV)",BZ$3,"Présence","Excusé"),3,""),"")</f>
        <v/>
      </c>
      <c r="CA149" s="166" t="str">
        <f>IFERROR(IF(GETPIVOTDATA("DateRDV",TCD!$B$1,"DT","GE","Bénéficiaire",$A149,CA$6,CA$5,"Mois (DateRDV)",CA$7,"Années (DateRDV)",CA$3,"Présence","Absent"),4,""),"")</f>
        <v/>
      </c>
      <c r="CB149" s="166" t="str">
        <f>IFERROR(IF(GETPIVOTDATA("DateRDV",TCD!$B$1,"DT","GE","Bénéficiaire",$A149,CB$6,CB$5,"Mois (DateRDV)",CB$7,"Années (DateRDV)",CB$3),1,""),"")</f>
        <v/>
      </c>
      <c r="CC149" s="166" t="str">
        <f>IFERROR(IF(GETPIVOTDATA("DateRDV",TCD!$B$1,"DT","GE","Bénéficiaire",$A149,CC$6,CC$5,"Mois (DateRDV)",CC$7,"Années (DateRDV)",CC$3),2,""),"")</f>
        <v/>
      </c>
      <c r="CD149" s="166" t="str">
        <f>IFERROR(IF(GETPIVOTDATA("DateRDV",TCD!$B$1,"DT","GE","Bénéficiaire",$A149,CD$6,CD$5,"Mois (DateRDV)",CD$7,"Années (DateRDV)",CD$3,"Présence","Excusé"),3,""),"")</f>
        <v/>
      </c>
      <c r="CE149" s="166" t="str">
        <f>IFERROR(IF(GETPIVOTDATA("DateRDV",TCD!$B$1,"DT","GE","Bénéficiaire",$A149,CE$6,CE$5,"Mois (DateRDV)",CE$7,"Années (DateRDV)",CE$3,"Présence","Absent"),4,""),"")</f>
        <v/>
      </c>
      <c r="CF149" s="166" t="str">
        <f>IFERROR(IF(GETPIVOTDATA("DateRDV",TCD!$B$1,"DT","GE","Bénéficiaire",$A149,CF$6,CF$5,"Mois (DateRDV)",CF$7,"Années (DateRDV)",CF$3),1,""),"")</f>
        <v/>
      </c>
      <c r="CG149" s="166" t="str">
        <f>IFERROR(IF(GETPIVOTDATA("DateRDV",TCD!$B$1,"DT","GE","Bénéficiaire",$A149,CG$6,CG$5,"Mois (DateRDV)",CG$7,"Années (DateRDV)",CG$3),2,""),"")</f>
        <v/>
      </c>
      <c r="CH149" s="166" t="str">
        <f>IFERROR(IF(GETPIVOTDATA("DateRDV",TCD!$B$1,"DT","GE","Bénéficiaire",$A149,CH$6,CH$5,"Mois (DateRDV)",CH$7,"Années (DateRDV)",CH$3,"Présence","Excusé"),3,""),"")</f>
        <v/>
      </c>
      <c r="CI149" s="166" t="str">
        <f>IFERROR(IF(GETPIVOTDATA("DateRDV",TCD!$B$1,"DT","GE","Bénéficiaire",$A149,CI$6,CI$5,"Mois (DateRDV)",CI$7,"Années (DateRDV)",CI$3,"Présence","Absent"),4,""),"")</f>
        <v/>
      </c>
      <c r="CJ149" s="166" t="str">
        <f>IFERROR(IF(GETPIVOTDATA("DateRDV",TCD!$B$1,"DT","GE","Bénéficiaire",$A149,CJ$6,CJ$5,"Mois (DateRDV)",CJ$7,"Années (DateRDV)",CJ$3),1,""),"")</f>
        <v/>
      </c>
      <c r="CK149" s="166" t="str">
        <f>IFERROR(IF(GETPIVOTDATA("DateRDV",TCD!$B$1,"DT","GE","Bénéficiaire",$A149,CK$6,CK$5,"Mois (DateRDV)",CK$7,"Années (DateRDV)",CK$3),2,""),"")</f>
        <v/>
      </c>
      <c r="CL149" s="166" t="str">
        <f>IFERROR(IF(GETPIVOTDATA("DateRDV",TCD!$B$1,"DT","GE","Bénéficiaire",$A149,GI$6,GI$5,"Mois (DateRDV)",GI$7,"Années (DateRDV)",GI$3,"Présence","Excusé"),3,""),"")</f>
        <v/>
      </c>
      <c r="CM149" s="166" t="str">
        <f>IFERROR(IF(GETPIVOTDATA("DateRDV",TCD!$B$1,"DT","GE","Bénéficiaire",$A149,CM$6,CM$5,"Mois (DateRDV)",CM$7,"Années (DateRDV)",CM$3,"Présence","Absent"),4,""),"")</f>
        <v/>
      </c>
      <c r="CN149" s="166" t="str">
        <f>IFERROR(IF(GETPIVOTDATA("DateRDV",TCD!$B$1,"DT","GE","Bénéficiaire",$A149,CN$6,CN$5,"Mois (DateRDV)",CN$7,"Années (DateRDV)",CN$3),1,""),"")</f>
        <v/>
      </c>
      <c r="CO149" s="166" t="str">
        <f>IFERROR(IF(GETPIVOTDATA("DateRDV",TCD!$B$1,"DT","GE","Bénéficiaire",$A149,CO$6,CO$5,"Mois (DateRDV)",CO$7,"Années (DateRDV)",CO$3),2,""),"")</f>
        <v/>
      </c>
      <c r="CP149" s="166" t="str">
        <f>IFERROR(IF(GETPIVOTDATA("DateRDV",TCD!$B$1,"DT","GE","Bénéficiaire",$A149,CP$6,CP$5,"Mois (DateRDV)",CP$7,"Années (DateRDV)",CP$3,"Présence","Excusé"),3,""),"")</f>
        <v/>
      </c>
      <c r="CQ149" s="166" t="str">
        <f>IFERROR(IF(GETPIVOTDATA("DateRDV",TCD!$B$1,"DT","GE","Bénéficiaire",$A149,CQ$6,CQ$5,"Mois (DateRDV)",CQ$7,"Années (DateRDV)",CQ$3,"Présence","Absent"),4,""),"")</f>
        <v/>
      </c>
      <c r="CR149" s="166" t="str">
        <f>IFERROR(IF(GETPIVOTDATA("DateRDV",TCD!$B$1,"DT","GE","Bénéficiaire",$A149,CR$6,CR$5,"Mois (DateRDV)",CR$7,"Années (DateRDV)",CR$3),1,""),"")</f>
        <v/>
      </c>
      <c r="CS149" s="166" t="str">
        <f>IFERROR(IF(GETPIVOTDATA("DateRDV",TCD!$B$1,"DT","GE","Bénéficiaire",$A149,CS$6,CS$5,"Mois (DateRDV)",CS$7,"Années (DateRDV)",CS$3),2,""),"")</f>
        <v/>
      </c>
      <c r="CT149" s="166" t="str">
        <f>IFERROR(IF(GETPIVOTDATA("DateRDV",TCD!$B$1,"DT","GE","Bénéficiaire",$A149,CT$6,CT$5,"Mois (DateRDV)",CT$7,"Années (DateRDV)",CT$3,"Présence","Excusé"),3,""),"")</f>
        <v/>
      </c>
      <c r="CU149" s="166" t="str">
        <f>IFERROR(IF(GETPIVOTDATA("DateRDV",TCD!$B$1,"DT","GE","Bénéficiaire",$A149,CU$6,CU$5,"Mois (DateRDV)",CU$7,"Années (DateRDV)",CU$3,"Présence","Absent"),4,""),"")</f>
        <v/>
      </c>
      <c r="CV149" s="166" t="str">
        <f>IFERROR(IF(GETPIVOTDATA("DateRDV",TCD!$B$1,"DT","GE","Bénéficiaire",$A149,CV$6,CV$5,"Mois (DateRDV)",CV$7,"Années (DateRDV)",CV$3),1,""),"")</f>
        <v/>
      </c>
      <c r="CW149" s="166" t="str">
        <f>IFERROR(IF(GETPIVOTDATA("DateRDV",TCD!$B$1,"DT","GE","Bénéficiaire",$A149,CW$6,CW$5,"Mois (DateRDV)",CW$7,"Années (DateRDV)",CW$3),2,""),"")</f>
        <v/>
      </c>
      <c r="CX149" s="166" t="str">
        <f>IFERROR(IF(GETPIVOTDATA("DateRDV",TCD!$B$1,"DT","GE","Bénéficiaire",$A149,CX$6,CX$5,"Mois (DateRDV)",CX$7,"Années (DateRDV)",CX$3,"Présence","Excusé"),3,""),"")</f>
        <v/>
      </c>
      <c r="CY149" s="166" t="str">
        <f>IFERROR(IF(GETPIVOTDATA("DateRDV",TCD!$B$1,"DT","GE","Bénéficiaire",$A149,CY$6,CY$5,"Mois (DateRDV)",CY$7,"Années (DateRDV)",CY$3,"Présence","Absent"),4,""),"")</f>
        <v/>
      </c>
      <c r="CZ149" s="166" t="str">
        <f>IFERROR(IF(GETPIVOTDATA("DateRDV",TCD!$B$1,"DT","GE","Bénéficiaire",$A149,CZ$6,CZ$5,"Mois (DateRDV)",CZ$7,"Années (DateRDV)",CZ$3),1,""),"")</f>
        <v/>
      </c>
      <c r="DA149" s="166" t="str">
        <f>IFERROR(IF(GETPIVOTDATA("DateRDV",TCD!$B$1,"DT","GE","Bénéficiaire",$A149,DA$6,DA$5,"Mois (DateRDV)",DA$7,"Années (DateRDV)",DA$3),2,""),"")</f>
        <v/>
      </c>
      <c r="DB149" s="166" t="str">
        <f>IFERROR(IF(GETPIVOTDATA("DateRDV",TCD!$B$1,"DT","GE","Bénéficiaire",$A149,DB$6,DB$5,"Mois (DateRDV)",DB$7,"Années (DateRDV)",DB$3,"Présence","Excusé"),3,""),"")</f>
        <v/>
      </c>
      <c r="DC149" s="166" t="str">
        <f>IFERROR(IF(GETPIVOTDATA("DateRDV",TCD!$B$1,"DT","GE","Bénéficiaire",$A149,DC$6,DC$5,"Mois (DateRDV)",DC$7,"Années (DateRDV)",DC$3,"Présence","Absent"),4,""),"")</f>
        <v/>
      </c>
      <c r="DD149" s="166" t="str">
        <f>IFERROR(IF(GETPIVOTDATA("DateRDV",TCD!$B$1,"DT","GE","Bénéficiaire",$A149,DD$6,DD$5,"Mois (DateRDV)",DD$7,"Années (DateRDV)",DD$3),1,""),"")</f>
        <v/>
      </c>
      <c r="DE149" s="166" t="str">
        <f>IFERROR(IF(GETPIVOTDATA("DateRDV",TCD!$B$1,"DT","GE","Bénéficiaire",$A149,DE$6,DE$5,"Mois (DateRDV)",DE$7,"Années (DateRDV)",DE$3),2,""),"")</f>
        <v/>
      </c>
      <c r="DF149" s="166" t="str">
        <f>IFERROR(IF(GETPIVOTDATA("DateRDV",TCD!$B$1,"DT","GE","Bénéficiaire",$A149,DF$6,DF$5,"Mois (DateRDV)",DF$7,"Années (DateRDV)",DF$3,"Présence","Excusé"),3,""),"")</f>
        <v/>
      </c>
      <c r="DG149" s="166" t="str">
        <f>IFERROR(IF(GETPIVOTDATA("DateRDV",TCD!$B$1,"DT","GE","Bénéficiaire",$A149,DG$6,DG$5,"Mois (DateRDV)",DG$7,"Années (DateRDV)",DG$3,"Présence","Absent"),4,""),"")</f>
        <v/>
      </c>
      <c r="DH149" s="166" t="str">
        <f>IFERROR(IF(GETPIVOTDATA("DateRDV",TCD!$B$1,"DT","GE","Bénéficiaire",$A149,DH$6,DH$5,"Mois (DateRDV)",DH$7,"Années (DateRDV)",DH$3),1,""),"")</f>
        <v/>
      </c>
      <c r="DI149" s="166" t="str">
        <f>IFERROR(IF(GETPIVOTDATA("DateRDV",TCD!$B$1,"DT","GE","Bénéficiaire",$A149,DI$6,DI$5,"Mois (DateRDV)",DI$7,"Années (DateRDV)",DI$3),2,""),"")</f>
        <v/>
      </c>
      <c r="DJ149" s="166" t="str">
        <f>IFERROR(IF(GETPIVOTDATA("DateRDV",TCD!$B$1,"DT","GE","Bénéficiaire",$A149,DJ$6,DJ$5,"Mois (DateRDV)",DJ$7,"Années (DateRDV)",DJ$3,"Présence","Excusé"),3,""),"")</f>
        <v/>
      </c>
      <c r="DK149" s="166" t="str">
        <f>IFERROR(IF(GETPIVOTDATA("DateRDV",TCD!$B$1,"DT","GE","Bénéficiaire",$A149,DK$6,DK$5,"Mois (DateRDV)",DK$7,"Années (DateRDV)",DK$3,"Présence","Absent"),4,""),"")</f>
        <v/>
      </c>
      <c r="DL149" s="166" t="str">
        <f>IFERROR(IF(GETPIVOTDATA("DateRDV",TCD!$B$1,"DT","GE","Bénéficiaire",$A149,DL$6,DL$5,"Mois (DateRDV)",DL$7,"Années (DateRDV)",DL$3),1,""),"")</f>
        <v/>
      </c>
      <c r="DM149" s="166" t="str">
        <f>IFERROR(IF(GETPIVOTDATA("DateRDV",TCD!$B$1,"DT","GE","Bénéficiaire",$A149,DM$6,DM$5,"Mois (DateRDV)",DM$7,"Années (DateRDV)",DM$3),2,""),"")</f>
        <v/>
      </c>
      <c r="DN149" s="166" t="str">
        <f>IFERROR(IF(GETPIVOTDATA("DateRDV",TCD!$B$1,"DT","GE","Bénéficiaire",$A149,DN$6,DN$5,"Mois (DateRDV)",DN$7,"Années (DateRDV)",DN$3,"Présence","Excusé"),3,""),"")</f>
        <v/>
      </c>
      <c r="DO149" s="166" t="str">
        <f>IFERROR(IF(GETPIVOTDATA("DateRDV",TCD!$B$1,"DT","GE","Bénéficiaire",$A149,DO$6,DO$5,"Mois (DateRDV)",DO$7,"Années (DateRDV)",DO$3,"Présence","Absent"),4,""),"")</f>
        <v/>
      </c>
    </row>
    <row r="150" spans="1:119" x14ac:dyDescent="0.2">
      <c r="A150" t="str">
        <v>BOURDIN Nadine</v>
      </c>
      <c r="B150" s="169" t="str">
        <f>IFERROR(IF(INDEX(Data!P:P,MATCH(A150,Data!B:B,0))&lt;&gt;"",INDEX(Data!P:P,MATCH(A150,Data!B:B,0)),""),"")</f>
        <v>BOURDIN</v>
      </c>
      <c r="C150" s="169" t="str">
        <f>IFERROR(IF(INDEX(Data!O:O,MATCH(A150,Data!B:B,0))&lt;&gt;"",INDEX(Data!O:O,MATCH(A150,Data!B:B,0)),""),"")</f>
        <v>Nadine</v>
      </c>
      <c r="D150" s="169" t="str">
        <f>IFERROR(IF(INDEX(Data!J:J,MATCH(A150,Data!B:B,0))&lt;&gt;"",INDEX(Data!J:J,MATCH(A150,Data!B:B,0)),""),"")</f>
        <v>CD</v>
      </c>
      <c r="E150" s="169" t="str">
        <f>IFERROR(IF(INDEX(Data!M:M,MATCH(A150,Data!B:B,0))&lt;&gt;"",INDEX(Data!M:M,MATCH(A150,Data!B:B,0)),""),"")</f>
        <v>ANNEMASSE</v>
      </c>
      <c r="F150" s="169">
        <f>IFERROR(IF(INDEX(Data!N:N,MATCH(A150,Data!B:B,0))&lt;&gt;"",INDEX(Data!N:N,MATCH(A150,Data!B:B,0)),""),"")</f>
        <v>74100</v>
      </c>
      <c r="G150" s="170">
        <f>IFERROR(IF(INDEX(Data!K:K,MATCH(A150,Data!B:B,0))&lt;&gt;"",INDEX(Data!K:K,MATCH(A150,Data!B:B,0)),""),"")</f>
        <v>45644</v>
      </c>
      <c r="H150" s="170">
        <f>IFERROR(IF(INDEX(Data!L:L,MATCH(A150,Data!B:B,0))&lt;&gt;"",INDEX(Data!L:L,MATCH(A150,Data!B:B,0)),""),"")</f>
        <v>45673</v>
      </c>
      <c r="I150" s="170">
        <f>IFERROR(IF(INDEX(Data!C:C,MATCH(A150,Data!B:B,0))&lt;&gt;"",INDEX(Data!C:C,MATCH(A150,Data!B:B,0)),""),"")</f>
        <v>45699</v>
      </c>
      <c r="J150" s="170">
        <f>IFERROR(IF(INDEX(Data!D:D,MATCH(A150,Data!B:B,0))&lt;&gt;"",INDEX(Data!D:D,MATCH(A150,Data!B:B,0)),""),"")</f>
        <v>45866</v>
      </c>
      <c r="K150" s="171" t="str">
        <f>IFERROR(IF(INDEX(Data!H:H,MATCH(A150,Data!B:B,0))&lt;&gt;"",INDEX(Data!H:H,MATCH(A150,Data!B:B,0)),""),"")</f>
        <v>Remobilisation</v>
      </c>
      <c r="L150" s="166" t="str">
        <f>IFERROR(IF(GETPIVOTDATA("DateRDV",TCD!$B$1,"DT","GE","Bénéficiaire",$A150,L$6,L$5,"Mois (DateRDV)",L$7,"Années (DateRDV)",L$3),1,""),"")</f>
        <v/>
      </c>
      <c r="M150" s="166" t="str">
        <f>IFERROR(IF(GETPIVOTDATA("DateRDV",TCD!$B$1,"DT","GE","Bénéficiaire",$A150,M$6,M$5,"Mois (DateRDV)",M$7,"Années (DateRDV)",M$3),2,""),"")</f>
        <v/>
      </c>
      <c r="N150" s="166" t="str">
        <f>IFERROR(IF(GETPIVOTDATA("DateRDV",TCD!$B$1,"DT","GE","Bénéficiaire",$A150,N$6,N$5,"Mois (DateRDV)",N$7,"Années (DateRDV)",N$3,"Présence","Excusé"),3,""),"")</f>
        <v/>
      </c>
      <c r="O150" s="166" t="str">
        <f>IFERROR(IF(GETPIVOTDATA("DateRDV",TCD!$B$1,"DT","GE","Bénéficiaire",$A150,O$6,O$5,"Mois (DateRDV)",O$7,"Années (DateRDV)",O$3,"Présence","Absent"),4,""),"")</f>
        <v/>
      </c>
      <c r="P150" s="166" t="str">
        <f>IFERROR(IF(GETPIVOTDATA("DateRDV",TCD!$B$1,"DT","GE","Bénéficiaire",$A150,P$6,P$5,"Mois (DateRDV)",P$7,"Années (DateRDV)",P$3),1,""),"")</f>
        <v/>
      </c>
      <c r="Q150" s="166" t="str">
        <f>IFERROR(IF(GETPIVOTDATA("DateRDV",TCD!$B$1,"DT","GE","Bénéficiaire",$A150,Q$6,Q$5,"Mois (DateRDV)",Q$7,"Années (DateRDV)",Q$3),2,""),"")</f>
        <v/>
      </c>
      <c r="R150" s="166" t="str">
        <f>IFERROR(IF(GETPIVOTDATA("DateRDV",TCD!$B$1,"DT","GE","Bénéficiaire",$A150,R$6,R$5,"Mois (DateRDV)",R$7,"Années (DateRDV)",R$3,"Présence","Excusé"),3,""),"")</f>
        <v/>
      </c>
      <c r="S150" s="166" t="str">
        <f>IFERROR(IF(GETPIVOTDATA("DateRDV",TCD!$B$1,"DT","GE","Bénéficiaire",$A150,S$6,S$5,"Mois (DateRDV)",S$7,"Années (DateRDV)",S$3,"Présence","Absent"),4,""),"")</f>
        <v/>
      </c>
      <c r="T150" s="166" t="str">
        <f>IFERROR(IF(GETPIVOTDATA("DateRDV",TCD!$B$1,"DT","GE","Bénéficiaire",$A150,T$6,T$5,"Mois (DateRDV)",T$7,"Années (DateRDV)",T$3),1,""),"")</f>
        <v/>
      </c>
      <c r="U150" s="166" t="str">
        <f>IFERROR(IF(GETPIVOTDATA("DateRDV",TCD!$B$1,"DT","GE","Bénéficiaire",$A150,U$6,U$5,"Mois (DateRDV)",U$7,"Années (DateRDV)",U$3),2,""),"")</f>
        <v/>
      </c>
      <c r="V150" s="166" t="str">
        <f>IFERROR(IF(GETPIVOTDATA("DateRDV",TCD!$B$1,"DT","GE","Bénéficiaire",$A150,V$6,V$5,"Mois (DateRDV)",V$7,"Années (DateRDV)",V$3,"Présence","Excusé"),3,""),"")</f>
        <v/>
      </c>
      <c r="W150" s="166" t="str">
        <f>IFERROR(IF(GETPIVOTDATA("DateRDV",TCD!$B$1,"DT","GE","Bénéficiaire",$A150,W$6,W$5,"Mois (DateRDV)",W$7,"Années (DateRDV)",W$3,"Présence","Absent"),4,""),"")</f>
        <v/>
      </c>
      <c r="X150" s="166" t="str">
        <f>IFERROR(IF(GETPIVOTDATA("DateRDV",TCD!$B$1,"DT","GE","Bénéficiaire",$A150,X$6,X$5,"Mois (DateRDV)",X$7,"Années (DateRDV)",X$3),1,""),"")</f>
        <v/>
      </c>
      <c r="Y150" s="166" t="str">
        <f>IFERROR(IF(GETPIVOTDATA("DateRDV",TCD!$B$1,"DT","GE","Bénéficiaire",$A150,Y$6,Y$5,"Mois (DateRDV)",Y$7,"Années (DateRDV)",Y$3),2,""),"")</f>
        <v/>
      </c>
      <c r="Z150" s="166" t="str">
        <f>IFERROR(IF(GETPIVOTDATA("DateRDV",TCD!$B$1,"DT","GE","Bénéficiaire",$A150,Z$6,Z$5,"Mois (DateRDV)",Z$7,"Années (DateRDV)",Z$3,"Présence","Excusé"),3,""),"")</f>
        <v/>
      </c>
      <c r="AA150" s="166" t="str">
        <f>IFERROR(IF(GETPIVOTDATA("DateRDV",TCD!$B$1,"DT","GE","Bénéficiaire",$A150,AA$6,AA$5,"Mois (DateRDV)",AA$7,"Années (DateRDV)",AA$3,"Présence","Absent"),4,""),"")</f>
        <v/>
      </c>
      <c r="AB150" s="166" t="str">
        <f>IFERROR(IF(GETPIVOTDATA("DateRDV",TCD!$B$1,"DT","GE","Bénéficiaire",$A150,AB$6,AB$5,"Mois (DateRDV)",AB$7,"Années (DateRDV)",AB$3),1,""),"")</f>
        <v/>
      </c>
      <c r="AC150" s="166" t="str">
        <f>IFERROR(IF(GETPIVOTDATA("DateRDV",TCD!$B$1,"DT","GE","Bénéficiaire",$A150,AC$6,AC$5,"Mois (DateRDV)",AC$7,"Années (DateRDV)",AC$3),2,""),"")</f>
        <v/>
      </c>
      <c r="AD150" s="166" t="str">
        <f>IFERROR(IF(GETPIVOTDATA("DateRDV",TCD!$B$1,"DT","GE","Bénéficiaire",$A150,AD$6,AD$5,"Mois (DateRDV)",AD$7,"Années (DateRDV)",AD$3,"Présence","Excusé"),3,""),"")</f>
        <v/>
      </c>
      <c r="AE150" s="166" t="str">
        <f>IFERROR(IF(GETPIVOTDATA("DateRDV",TCD!$B$1,"DT","GE","Bénéficiaire",$A150,AE$6,AE$5,"Mois (DateRDV)",AE$7,"Années (DateRDV)",AE$3,"Présence","Absent"),4,""),"")</f>
        <v/>
      </c>
      <c r="AF150" s="166" t="str">
        <f>IFERROR(IF(GETPIVOTDATA("DateRDV",TCD!$B$1,"DT","GE","Bénéficiaire",$A150,AF$6,AF$5,"Mois (DateRDV)",AF$7,"Années (DateRDV)",AF$3),1,""),"")</f>
        <v/>
      </c>
      <c r="AG150" s="166" t="str">
        <f>IFERROR(IF(GETPIVOTDATA("DateRDV",TCD!$B$1,"DT","GE","Bénéficiaire",$A150,AG$6,AG$5,"Mois (DateRDV)",AG$7,"Années (DateRDV)",AG$3),2,""),"")</f>
        <v/>
      </c>
      <c r="AH150" s="166" t="str">
        <f>IFERROR(IF(GETPIVOTDATA("DateRDV",TCD!$B$1,"DT","GE","Bénéficiaire",$A150,AH$6,AH$5,"Mois (DateRDV)",AH$7,"Années (DateRDV)",AH$3,"Présence","Excusé"),3,""),"")</f>
        <v/>
      </c>
      <c r="AI150" s="166" t="str">
        <f>IFERROR(IF(GETPIVOTDATA("DateRDV",TCD!$B$1,"DT","GE","Bénéficiaire",$A150,AI$6,AI$5,"Mois (DateRDV)",AI$7,"Années (DateRDV)",AI$3,"Présence","Absent"),4,""),"")</f>
        <v/>
      </c>
      <c r="AJ150" s="166" t="str">
        <f>IFERROR(IF(GETPIVOTDATA("DateRDV",TCD!$B$1,"DT","GE","Bénéficiaire",$A150,AJ$6,AJ$5,"Mois (DateRDV)",AJ$7,"Années (DateRDV)",AJ$3),1,""),"")</f>
        <v/>
      </c>
      <c r="AK150" s="166" t="str">
        <f>IFERROR(IF(GETPIVOTDATA("DateRDV",TCD!$B$1,"DT","GE","Bénéficiaire",$A150,AK$6,AK$5,"Mois (DateRDV)",AK$7,"Années (DateRDV)",AK$3),2,""),"")</f>
        <v/>
      </c>
      <c r="AL150" s="166" t="str">
        <f>IFERROR(IF(GETPIVOTDATA("DateRDV",TCD!$B$1,"DT","GE","Bénéficiaire",$A150,AL$6,AL$5,"Mois (DateRDV)",AL$7,"Années (DateRDV)",AL$3,"Présence","Excusé"),3,""),"")</f>
        <v/>
      </c>
      <c r="AM150" s="166" t="str">
        <f>IFERROR(IF(GETPIVOTDATA("DateRDV",TCD!$B$1,"DT","GE","Bénéficiaire",$A150,AM$6,AM$5,"Mois (DateRDV)",AM$7,"Années (DateRDV)",AM$3,"Présence","Absent"),4,""),"")</f>
        <v/>
      </c>
      <c r="AN150" s="166" t="str">
        <f>IFERROR(IF(GETPIVOTDATA("DateRDV",TCD!$B$1,"DT","GE","Bénéficiaire",$A150,AN$6,AN$5,"Mois (DateRDV)",AN$7,"Années (DateRDV)",AN$3),1,""),"")</f>
        <v/>
      </c>
      <c r="AO150" s="166" t="str">
        <f>IFERROR(IF(GETPIVOTDATA("DateRDV",TCD!$B$1,"DT","GE","Bénéficiaire",$A150,AO$6,AO$5,"Mois (DateRDV)",AO$7,"Années (DateRDV)",AO$3),2,""),"")</f>
        <v/>
      </c>
      <c r="AP150" s="166" t="str">
        <f>IFERROR(IF(GETPIVOTDATA("DateRDV",TCD!$B$1,"DT","GE","Bénéficiaire",$A150,AP$6,AP$5,"Mois (DateRDV)",AP$7,"Années (DateRDV)",AP$3,"Présence","Excusé"),3,""),"")</f>
        <v/>
      </c>
      <c r="AQ150" s="166" t="str">
        <f>IFERROR(IF(GETPIVOTDATA("DateRDV",TCD!$B$1,"DT","GE","Bénéficiaire",$A150,AQ$6,AQ$5,"Mois (DateRDV)",AQ$7,"Années (DateRDV)",AQ$3,"Présence","Absent"),4,""),"")</f>
        <v/>
      </c>
      <c r="AR150" s="166" t="str">
        <f>IFERROR(IF(GETPIVOTDATA("DateRDV",TCD!$B$1,"DT","GE","Bénéficiaire",$A150,AR$6,AR$5,"Mois (DateRDV)",AR$7,"Années (DateRDV)",AR$3),1,""),"")</f>
        <v/>
      </c>
      <c r="AS150" s="166" t="str">
        <f>IFERROR(IF(GETPIVOTDATA("DateRDV",TCD!$B$1,"DT","GE","Bénéficiaire",$A150,AS$6,AS$5,"Mois (DateRDV)",AS$7,"Années (DateRDV)",AS$3),2,""),"")</f>
        <v/>
      </c>
      <c r="AT150" s="166" t="str">
        <f>IFERROR(IF(GETPIVOTDATA("DateRDV",TCD!$B$1,"DT","GE","Bénéficiaire",$A150,AT$6,AT$5,"Mois (DateRDV)",AT$7,"Années (DateRDV)",AT$3,"Présence","Excusé"),3,""),"")</f>
        <v/>
      </c>
      <c r="AU150" s="166" t="str">
        <f>IFERROR(IF(GETPIVOTDATA("DateRDV",TCD!$B$1,"DT","GE","Bénéficiaire",$A150,AU$6,AU$5,"Mois (DateRDV)",AU$7,"Années (DateRDV)",AU$3,"Présence","Absent"),4,""),"")</f>
        <v/>
      </c>
      <c r="AV150" s="166" t="str">
        <f>IFERROR(IF(GETPIVOTDATA("DateRDV",TCD!$B$1,"DT","GE","Bénéficiaire",$A150,AV$6,AV$5,"Mois (DateRDV)",AV$7,"Années (DateRDV)",AV$3),1,""),"")</f>
        <v/>
      </c>
      <c r="AW150" s="166" t="str">
        <f>IFERROR(IF(GETPIVOTDATA("DateRDV",TCD!$B$1,"DT","GE","Bénéficiaire",$A150,AW$6,AW$5,"Mois (DateRDV)",AW$7,"Années (DateRDV)",AW$3),2,""),"")</f>
        <v/>
      </c>
      <c r="AX150" s="166" t="str">
        <f>IFERROR(IF(GETPIVOTDATA("DateRDV",TCD!$B$1,"DT","GE","Bénéficiaire",$A150,AX$6,AX$5,"Mois (DateRDV)",AX$7,"Années (DateRDV)",AX$3,"Présence","Excusé"),3,""),"")</f>
        <v/>
      </c>
      <c r="AY150" s="166" t="str">
        <f>IFERROR(IF(GETPIVOTDATA("DateRDV",TCD!$B$1,"DT","GE","Bénéficiaire",$A150,AY$6,AY$5,"Mois (DateRDV)",AY$7,"Années (DateRDV)",AY$3,"Présence","Absent"),4,""),"")</f>
        <v/>
      </c>
      <c r="AZ150" s="166" t="str">
        <f>IFERROR(IF(GETPIVOTDATA("DateRDV",TCD!$B$1,"DT","GE","Bénéficiaire",$A150,AZ$6,AZ$5,"Mois (DateRDV)",AZ$7,"Années (DateRDV)",AZ$3),1,""),"")</f>
        <v/>
      </c>
      <c r="BA150" s="166" t="str">
        <f>IFERROR(IF(GETPIVOTDATA("DateRDV",TCD!$B$1,"DT","GE","Bénéficiaire",$A150,BA$6,BA$5,"Mois (DateRDV)",BA$7,"Années (DateRDV)",BA$3),2,""),"")</f>
        <v/>
      </c>
      <c r="BB150" s="166" t="str">
        <f>IFERROR(IF(GETPIVOTDATA("DateRDV",TCD!$B$1,"DT","GE","Bénéficiaire",$A150,BB$6,BB$5,"Mois (DateRDV)",BB$7,"Années (DateRDV)",BB$3,"Présence","Excusé"),3,""),"")</f>
        <v/>
      </c>
      <c r="BC150" s="166" t="str">
        <f>IFERROR(IF(GETPIVOTDATA("DateRDV",TCD!$B$1,"DT","GE","Bénéficiaire",$A150,BC$6,BC$5,"Mois (DateRDV)",BC$7,"Années (DateRDV)",BC$3,"Présence","Absent"),4,""),"")</f>
        <v/>
      </c>
      <c r="BD150" s="166" t="str">
        <f>IFERROR(IF(GETPIVOTDATA("DateRDV",TCD!$B$1,"DT","GE","Bénéficiaire",$A150,BD$6,BD$5,"Mois (DateRDV)",BD$7,"Années (DateRDV)",BD$3),1,""),"")</f>
        <v/>
      </c>
      <c r="BE150" s="166" t="str">
        <f>IFERROR(IF(GETPIVOTDATA("DateRDV",TCD!$B$1,"DT","GE","Bénéficiaire",$A150,BE$6,BE$5,"Mois (DateRDV)",BE$7,"Années (DateRDV)",BE$3),2,""),"")</f>
        <v/>
      </c>
      <c r="BF150" s="166" t="str">
        <f>IFERROR(IF(GETPIVOTDATA("DateRDV",TCD!$B$1,"DT","GE","Bénéficiaire",$A150,BF$6,BF$5,"Mois (DateRDV)",BF$7,"Années (DateRDV)",BF$3,"Présence","Excusé"),3,""),"")</f>
        <v/>
      </c>
      <c r="BG150" s="166" t="str">
        <f>IFERROR(IF(GETPIVOTDATA("DateRDV",TCD!$B$1,"DT","GE","Bénéficiaire",$A150,BG$6,BG$5,"Mois (DateRDV)",BG$7,"Années (DateRDV)",BG$3,"Présence","Absent"),4,""),"")</f>
        <v/>
      </c>
      <c r="BH150" s="166" t="str">
        <f>IFERROR(IF(GETPIVOTDATA("DateRDV",TCD!$B$1,"DT","GE","Bénéficiaire",$A150,BH$6,BH$5,"Mois (DateRDV)",BH$7,"Années (DateRDV)",BH$3),1,""),"")</f>
        <v/>
      </c>
      <c r="BI150" s="166" t="str">
        <f>IFERROR(IF(GETPIVOTDATA("DateRDV",TCD!$B$1,"DT","GE","Bénéficiaire",$A150,BI$6,BI$5,"Mois (DateRDV)",BI$7,"Années (DateRDV)",BI$3),2,""),"")</f>
        <v/>
      </c>
      <c r="BJ150" s="166" t="str">
        <f>IFERROR(IF(GETPIVOTDATA("DateRDV",TCD!$B$1,"DT","GE","Bénéficiaire",$A150,BJ$6,BJ$5,"Mois (DateRDV)",BJ$7,"Années (DateRDV)",BJ$3,"Présence","Excusé"),3,""),"")</f>
        <v/>
      </c>
      <c r="BK150" s="166" t="str">
        <f>IFERROR(IF(GETPIVOTDATA("DateRDV",TCD!$B$1,"DT","GE","Bénéficiaire",$A150,BK$6,BK$5,"Mois (DateRDV)",BK$7,"Années (DateRDV)",BK$3,"Présence","Absent"),4,""),"")</f>
        <v/>
      </c>
      <c r="BL150" s="166" t="str">
        <f>IFERROR(IF(GETPIVOTDATA("DateRDV",TCD!$B$1,"DT","GE","Bénéficiaire",$A150,BL$6,BL$5,"Mois (DateRDV)",BL$7,"Années (DateRDV)",BL$3),1,""),"")</f>
        <v/>
      </c>
      <c r="BM150" s="166" t="str">
        <f>IFERROR(IF(GETPIVOTDATA("DateRDV",TCD!$B$1,"DT","GE","Bénéficiaire",$A150,BM$6,BM$5,"Mois (DateRDV)",BM$7,"Années (DateRDV)",BM$3),2,""),"")</f>
        <v/>
      </c>
      <c r="BN150" s="166" t="str">
        <f>IFERROR(IF(GETPIVOTDATA("DateRDV",TCD!$B$1,"DT","GE","Bénéficiaire",$A150,BN$6,BN$5,"Mois (DateRDV)",BN$7,"Années (DateRDV)",BN$3,"Présence","Excusé"),3,""),"")</f>
        <v/>
      </c>
      <c r="BO150" s="166" t="str">
        <f>IFERROR(IF(GETPIVOTDATA("DateRDV",TCD!$B$1,"DT","GE","Bénéficiaire",$A150,BO$6,BO$5,"Mois (DateRDV)",BO$7,"Années (DateRDV)",BO$3,"Présence","Absent"),4,""),"")</f>
        <v/>
      </c>
      <c r="BP150" s="166" t="str">
        <f>IFERROR(IF(GETPIVOTDATA("DateRDV",TCD!$B$1,"DT","GE","Bénéficiaire",$A150,BP$6,BP$5,"Mois (DateRDV)",BP$7,"Années (DateRDV)",BP$3),1,""),"")</f>
        <v/>
      </c>
      <c r="BQ150" s="166" t="str">
        <f>IFERROR(IF(GETPIVOTDATA("DateRDV",TCD!$B$1,"DT","GE","Bénéficiaire",$A150,BQ$6,BQ$5,"Mois (DateRDV)",BQ$7,"Années (DateRDV)",BQ$3),2,""),"")</f>
        <v/>
      </c>
      <c r="BR150" s="166" t="str">
        <f>IFERROR(IF(GETPIVOTDATA("DateRDV",TCD!$B$1,"DT","GE","Bénéficiaire",$A150,BR$6,BR$5,"Mois (DateRDV)",BR$7,"Années (DateRDV)",BR$3,"Présence","Excusé"),3,""),"")</f>
        <v/>
      </c>
      <c r="BS150" s="166" t="str">
        <f>IFERROR(IF(GETPIVOTDATA("DateRDV",TCD!$B$1,"DT","GE","Bénéficiaire",$A150,BS$6,BS$5,"Mois (DateRDV)",BS$7,"Années (DateRDV)",BS$3,"Présence","Absent"),4,""),"")</f>
        <v/>
      </c>
      <c r="BT150" s="166" t="str">
        <f>IFERROR(IF(GETPIVOTDATA("DateRDV",TCD!$B$1,"DT","GE","Bénéficiaire",$A150,BT$6,BT$5,"Mois (DateRDV)",BT$7,"Années (DateRDV)",BT$3),1,""),"")</f>
        <v/>
      </c>
      <c r="BU150" s="166" t="str">
        <f>IFERROR(IF(GETPIVOTDATA("DateRDV",TCD!$B$1,"DT","GE","Bénéficiaire",$A150,BU$6,BU$5,"Mois (DateRDV)",BU$7,"Années (DateRDV)",BU$3),2,""),"")</f>
        <v/>
      </c>
      <c r="BV150" s="166" t="str">
        <f>IFERROR(IF(GETPIVOTDATA("DateRDV",TCD!$B$1,"DT","GE","Bénéficiaire",$A150,BV$6,BV$5,"Mois (DateRDV)",BV$7,"Années (DateRDV)",BV$3,"Présence","Excusé"),3,""),"")</f>
        <v/>
      </c>
      <c r="BW150" s="166" t="str">
        <f>IFERROR(IF(GETPIVOTDATA("DateRDV",TCD!$B$1,"DT","GE","Bénéficiaire",$A150,BW$6,BW$5,"Mois (DateRDV)",BW$7,"Années (DateRDV)",BW$3,"Présence","Absent"),4,""),"")</f>
        <v/>
      </c>
      <c r="BX150" s="166" t="str">
        <f>IFERROR(IF(GETPIVOTDATA("DateRDV",TCD!$B$1,"DT","GE","Bénéficiaire",$A150,BX$6,BX$5,"Mois (DateRDV)",BX$7,"Années (DateRDV)",BX$3),1,""),"")</f>
        <v/>
      </c>
      <c r="BY150" s="166" t="str">
        <f>IFERROR(IF(GETPIVOTDATA("DateRDV",TCD!$B$1,"DT","GE","Bénéficiaire",$A150,BY$6,BY$5,"Mois (DateRDV)",BY$7,"Années (DateRDV)",BY$3),2,""),"")</f>
        <v/>
      </c>
      <c r="BZ150" s="166" t="str">
        <f>IFERROR(IF(GETPIVOTDATA("DateRDV",TCD!$B$1,"DT","GE","Bénéficiaire",$A150,BZ$6,BZ$5,"Mois (DateRDV)",BZ$7,"Années (DateRDV)",BZ$3,"Présence","Excusé"),3,""),"")</f>
        <v/>
      </c>
      <c r="CA150" s="166" t="str">
        <f>IFERROR(IF(GETPIVOTDATA("DateRDV",TCD!$B$1,"DT","GE","Bénéficiaire",$A150,CA$6,CA$5,"Mois (DateRDV)",CA$7,"Années (DateRDV)",CA$3,"Présence","Absent"),4,""),"")</f>
        <v/>
      </c>
      <c r="CB150" s="166" t="str">
        <f>IFERROR(IF(GETPIVOTDATA("DateRDV",TCD!$B$1,"DT","GE","Bénéficiaire",$A150,CB$6,CB$5,"Mois (DateRDV)",CB$7,"Années (DateRDV)",CB$3),1,""),"")</f>
        <v/>
      </c>
      <c r="CC150" s="166" t="str">
        <f>IFERROR(IF(GETPIVOTDATA("DateRDV",TCD!$B$1,"DT","GE","Bénéficiaire",$A150,CC$6,CC$5,"Mois (DateRDV)",CC$7,"Années (DateRDV)",CC$3),2,""),"")</f>
        <v/>
      </c>
      <c r="CD150" s="166" t="str">
        <f>IFERROR(IF(GETPIVOTDATA("DateRDV",TCD!$B$1,"DT","GE","Bénéficiaire",$A150,CD$6,CD$5,"Mois (DateRDV)",CD$7,"Années (DateRDV)",CD$3,"Présence","Excusé"),3,""),"")</f>
        <v/>
      </c>
      <c r="CE150" s="166" t="str">
        <f>IFERROR(IF(GETPIVOTDATA("DateRDV",TCD!$B$1,"DT","GE","Bénéficiaire",$A150,CE$6,CE$5,"Mois (DateRDV)",CE$7,"Années (DateRDV)",CE$3,"Présence","Absent"),4,""),"")</f>
        <v/>
      </c>
      <c r="CF150" s="166" t="str">
        <f>IFERROR(IF(GETPIVOTDATA("DateRDV",TCD!$B$1,"DT","GE","Bénéficiaire",$A150,CF$6,CF$5,"Mois (DateRDV)",CF$7,"Années (DateRDV)",CF$3),1,""),"")</f>
        <v/>
      </c>
      <c r="CG150" s="166" t="str">
        <f>IFERROR(IF(GETPIVOTDATA("DateRDV",TCD!$B$1,"DT","GE","Bénéficiaire",$A150,CG$6,CG$5,"Mois (DateRDV)",CG$7,"Années (DateRDV)",CG$3),2,""),"")</f>
        <v/>
      </c>
      <c r="CH150" s="166" t="str">
        <f>IFERROR(IF(GETPIVOTDATA("DateRDV",TCD!$B$1,"DT","GE","Bénéficiaire",$A150,CH$6,CH$5,"Mois (DateRDV)",CH$7,"Années (DateRDV)",CH$3,"Présence","Excusé"),3,""),"")</f>
        <v/>
      </c>
      <c r="CI150" s="166" t="str">
        <f>IFERROR(IF(GETPIVOTDATA("DateRDV",TCD!$B$1,"DT","GE","Bénéficiaire",$A150,CI$6,CI$5,"Mois (DateRDV)",CI$7,"Années (DateRDV)",CI$3,"Présence","Absent"),4,""),"")</f>
        <v/>
      </c>
      <c r="CJ150" s="166" t="str">
        <f>IFERROR(IF(GETPIVOTDATA("DateRDV",TCD!$B$1,"DT","GE","Bénéficiaire",$A150,CJ$6,CJ$5,"Mois (DateRDV)",CJ$7,"Années (DateRDV)",CJ$3),1,""),"")</f>
        <v/>
      </c>
      <c r="CK150" s="166" t="str">
        <f>IFERROR(IF(GETPIVOTDATA("DateRDV",TCD!$B$1,"DT","GE","Bénéficiaire",$A150,CK$6,CK$5,"Mois (DateRDV)",CK$7,"Années (DateRDV)",CK$3),2,""),"")</f>
        <v/>
      </c>
      <c r="CL150" s="166" t="str">
        <f>IFERROR(IF(GETPIVOTDATA("DateRDV",TCD!$B$1,"DT","GE","Bénéficiaire",$A150,GI$6,GI$5,"Mois (DateRDV)",GI$7,"Années (DateRDV)",GI$3,"Présence","Excusé"),3,""),"")</f>
        <v/>
      </c>
      <c r="CM150" s="166" t="str">
        <f>IFERROR(IF(GETPIVOTDATA("DateRDV",TCD!$B$1,"DT","GE","Bénéficiaire",$A150,CM$6,CM$5,"Mois (DateRDV)",CM$7,"Années (DateRDV)",CM$3,"Présence","Absent"),4,""),"")</f>
        <v/>
      </c>
      <c r="CN150" s="166" t="str">
        <f>IFERROR(IF(GETPIVOTDATA("DateRDV",TCD!$B$1,"DT","GE","Bénéficiaire",$A150,CN$6,CN$5,"Mois (DateRDV)",CN$7,"Années (DateRDV)",CN$3),1,""),"")</f>
        <v/>
      </c>
      <c r="CO150" s="166" t="str">
        <f>IFERROR(IF(GETPIVOTDATA("DateRDV",TCD!$B$1,"DT","GE","Bénéficiaire",$A150,CO$6,CO$5,"Mois (DateRDV)",CO$7,"Années (DateRDV)",CO$3),2,""),"")</f>
        <v/>
      </c>
      <c r="CP150" s="166" t="str">
        <f>IFERROR(IF(GETPIVOTDATA("DateRDV",TCD!$B$1,"DT","GE","Bénéficiaire",$A150,CP$6,CP$5,"Mois (DateRDV)",CP$7,"Années (DateRDV)",CP$3,"Présence","Excusé"),3,""),"")</f>
        <v/>
      </c>
      <c r="CQ150" s="166" t="str">
        <f>IFERROR(IF(GETPIVOTDATA("DateRDV",TCD!$B$1,"DT","GE","Bénéficiaire",$A150,CQ$6,CQ$5,"Mois (DateRDV)",CQ$7,"Années (DateRDV)",CQ$3,"Présence","Absent"),4,""),"")</f>
        <v/>
      </c>
      <c r="CR150" s="166" t="str">
        <f>IFERROR(IF(GETPIVOTDATA("DateRDV",TCD!$B$1,"DT","GE","Bénéficiaire",$A150,CR$6,CR$5,"Mois (DateRDV)",CR$7,"Années (DateRDV)",CR$3),1,""),"")</f>
        <v/>
      </c>
      <c r="CS150" s="166" t="str">
        <f>IFERROR(IF(GETPIVOTDATA("DateRDV",TCD!$B$1,"DT","GE","Bénéficiaire",$A150,CS$6,CS$5,"Mois (DateRDV)",CS$7,"Années (DateRDV)",CS$3),2,""),"")</f>
        <v/>
      </c>
      <c r="CT150" s="166" t="str">
        <f>IFERROR(IF(GETPIVOTDATA("DateRDV",TCD!$B$1,"DT","GE","Bénéficiaire",$A150,CT$6,CT$5,"Mois (DateRDV)",CT$7,"Années (DateRDV)",CT$3,"Présence","Excusé"),3,""),"")</f>
        <v/>
      </c>
      <c r="CU150" s="166" t="str">
        <f>IFERROR(IF(GETPIVOTDATA("DateRDV",TCD!$B$1,"DT","GE","Bénéficiaire",$A150,CU$6,CU$5,"Mois (DateRDV)",CU$7,"Années (DateRDV)",CU$3,"Présence","Absent"),4,""),"")</f>
        <v/>
      </c>
      <c r="CV150" s="166" t="str">
        <f>IFERROR(IF(GETPIVOTDATA("DateRDV",TCD!$B$1,"DT","GE","Bénéficiaire",$A150,CV$6,CV$5,"Mois (DateRDV)",CV$7,"Années (DateRDV)",CV$3),1,""),"")</f>
        <v/>
      </c>
      <c r="CW150" s="166" t="str">
        <f>IFERROR(IF(GETPIVOTDATA("DateRDV",TCD!$B$1,"DT","GE","Bénéficiaire",$A150,CW$6,CW$5,"Mois (DateRDV)",CW$7,"Années (DateRDV)",CW$3),2,""),"")</f>
        <v/>
      </c>
      <c r="CX150" s="166" t="str">
        <f>IFERROR(IF(GETPIVOTDATA("DateRDV",TCD!$B$1,"DT","GE","Bénéficiaire",$A150,CX$6,CX$5,"Mois (DateRDV)",CX$7,"Années (DateRDV)",CX$3,"Présence","Excusé"),3,""),"")</f>
        <v/>
      </c>
      <c r="CY150" s="166" t="str">
        <f>IFERROR(IF(GETPIVOTDATA("DateRDV",TCD!$B$1,"DT","GE","Bénéficiaire",$A150,CY$6,CY$5,"Mois (DateRDV)",CY$7,"Années (DateRDV)",CY$3,"Présence","Absent"),4,""),"")</f>
        <v/>
      </c>
      <c r="CZ150" s="166" t="str">
        <f>IFERROR(IF(GETPIVOTDATA("DateRDV",TCD!$B$1,"DT","GE","Bénéficiaire",$A150,CZ$6,CZ$5,"Mois (DateRDV)",CZ$7,"Années (DateRDV)",CZ$3),1,""),"")</f>
        <v/>
      </c>
      <c r="DA150" s="166" t="str">
        <f>IFERROR(IF(GETPIVOTDATA("DateRDV",TCD!$B$1,"DT","GE","Bénéficiaire",$A150,DA$6,DA$5,"Mois (DateRDV)",DA$7,"Années (DateRDV)",DA$3),2,""),"")</f>
        <v/>
      </c>
      <c r="DB150" s="166" t="str">
        <f>IFERROR(IF(GETPIVOTDATA("DateRDV",TCD!$B$1,"DT","GE","Bénéficiaire",$A150,DB$6,DB$5,"Mois (DateRDV)",DB$7,"Années (DateRDV)",DB$3,"Présence","Excusé"),3,""),"")</f>
        <v/>
      </c>
      <c r="DC150" s="166" t="str">
        <f>IFERROR(IF(GETPIVOTDATA("DateRDV",TCD!$B$1,"DT","GE","Bénéficiaire",$A150,DC$6,DC$5,"Mois (DateRDV)",DC$7,"Années (DateRDV)",DC$3,"Présence","Absent"),4,""),"")</f>
        <v/>
      </c>
      <c r="DD150" s="166" t="str">
        <f>IFERROR(IF(GETPIVOTDATA("DateRDV",TCD!$B$1,"DT","GE","Bénéficiaire",$A150,DD$6,DD$5,"Mois (DateRDV)",DD$7,"Années (DateRDV)",DD$3),1,""),"")</f>
        <v/>
      </c>
      <c r="DE150" s="166" t="str">
        <f>IFERROR(IF(GETPIVOTDATA("DateRDV",TCD!$B$1,"DT","GE","Bénéficiaire",$A150,DE$6,DE$5,"Mois (DateRDV)",DE$7,"Années (DateRDV)",DE$3),2,""),"")</f>
        <v/>
      </c>
      <c r="DF150" s="166" t="str">
        <f>IFERROR(IF(GETPIVOTDATA("DateRDV",TCD!$B$1,"DT","GE","Bénéficiaire",$A150,DF$6,DF$5,"Mois (DateRDV)",DF$7,"Années (DateRDV)",DF$3,"Présence","Excusé"),3,""),"")</f>
        <v/>
      </c>
      <c r="DG150" s="166" t="str">
        <f>IFERROR(IF(GETPIVOTDATA("DateRDV",TCD!$B$1,"DT","GE","Bénéficiaire",$A150,DG$6,DG$5,"Mois (DateRDV)",DG$7,"Années (DateRDV)",DG$3,"Présence","Absent"),4,""),"")</f>
        <v/>
      </c>
      <c r="DH150" s="166" t="str">
        <f>IFERROR(IF(GETPIVOTDATA("DateRDV",TCD!$B$1,"DT","GE","Bénéficiaire",$A150,DH$6,DH$5,"Mois (DateRDV)",DH$7,"Années (DateRDV)",DH$3),1,""),"")</f>
        <v/>
      </c>
      <c r="DI150" s="166" t="str">
        <f>IFERROR(IF(GETPIVOTDATA("DateRDV",TCD!$B$1,"DT","GE","Bénéficiaire",$A150,DI$6,DI$5,"Mois (DateRDV)",DI$7,"Années (DateRDV)",DI$3),2,""),"")</f>
        <v/>
      </c>
      <c r="DJ150" s="166" t="str">
        <f>IFERROR(IF(GETPIVOTDATA("DateRDV",TCD!$B$1,"DT","GE","Bénéficiaire",$A150,DJ$6,DJ$5,"Mois (DateRDV)",DJ$7,"Années (DateRDV)",DJ$3,"Présence","Excusé"),3,""),"")</f>
        <v/>
      </c>
      <c r="DK150" s="166" t="str">
        <f>IFERROR(IF(GETPIVOTDATA("DateRDV",TCD!$B$1,"DT","GE","Bénéficiaire",$A150,DK$6,DK$5,"Mois (DateRDV)",DK$7,"Années (DateRDV)",DK$3,"Présence","Absent"),4,""),"")</f>
        <v/>
      </c>
      <c r="DL150" s="166" t="str">
        <f>IFERROR(IF(GETPIVOTDATA("DateRDV",TCD!$B$1,"DT","GE","Bénéficiaire",$A150,DL$6,DL$5,"Mois (DateRDV)",DL$7,"Années (DateRDV)",DL$3),1,""),"")</f>
        <v/>
      </c>
      <c r="DM150" s="166" t="str">
        <f>IFERROR(IF(GETPIVOTDATA("DateRDV",TCD!$B$1,"DT","GE","Bénéficiaire",$A150,DM$6,DM$5,"Mois (DateRDV)",DM$7,"Années (DateRDV)",DM$3),2,""),"")</f>
        <v/>
      </c>
      <c r="DN150" s="166" t="str">
        <f>IFERROR(IF(GETPIVOTDATA("DateRDV",TCD!$B$1,"DT","GE","Bénéficiaire",$A150,DN$6,DN$5,"Mois (DateRDV)",DN$7,"Années (DateRDV)",DN$3,"Présence","Excusé"),3,""),"")</f>
        <v/>
      </c>
      <c r="DO150" s="166" t="str">
        <f>IFERROR(IF(GETPIVOTDATA("DateRDV",TCD!$B$1,"DT","GE","Bénéficiaire",$A150,DO$6,DO$5,"Mois (DateRDV)",DO$7,"Années (DateRDV)",DO$3,"Présence","Absent"),4,""),"")</f>
        <v/>
      </c>
    </row>
    <row r="151" spans="1:119" x14ac:dyDescent="0.2">
      <c r="A151" t="str">
        <v>TRYMBULOWICZ Ewa</v>
      </c>
      <c r="B151" s="169" t="str">
        <f>IFERROR(IF(INDEX(Data!P:P,MATCH(A151,Data!B:B,0))&lt;&gt;"",INDEX(Data!P:P,MATCH(A151,Data!B:B,0)),""),"")</f>
        <v>TRYMBULOWICZ</v>
      </c>
      <c r="C151" s="169" t="str">
        <f>IFERROR(IF(INDEX(Data!O:O,MATCH(A151,Data!B:B,0))&lt;&gt;"",INDEX(Data!O:O,MATCH(A151,Data!B:B,0)),""),"")</f>
        <v>Ewa</v>
      </c>
      <c r="D151" s="169" t="str">
        <f>IFERROR(IF(INDEX(Data!J:J,MATCH(A151,Data!B:B,0))&lt;&gt;"",INDEX(Data!J:J,MATCH(A151,Data!B:B,0)),""),"")</f>
        <v>CD</v>
      </c>
      <c r="E151" s="169" t="str">
        <f>IFERROR(IF(INDEX(Data!M:M,MATCH(A151,Data!B:B,0))&lt;&gt;"",INDEX(Data!M:M,MATCH(A151,Data!B:B,0)),""),"")</f>
        <v>ANNEMASSE</v>
      </c>
      <c r="F151" s="169">
        <f>IFERROR(IF(INDEX(Data!N:N,MATCH(A151,Data!B:B,0))&lt;&gt;"",INDEX(Data!N:N,MATCH(A151,Data!B:B,0)),""),"")</f>
        <v>74100</v>
      </c>
      <c r="G151" s="170">
        <f>IFERROR(IF(INDEX(Data!K:K,MATCH(A151,Data!B:B,0))&lt;&gt;"",INDEX(Data!K:K,MATCH(A151,Data!B:B,0)),""),"")</f>
        <v>45686</v>
      </c>
      <c r="H151" s="170">
        <f>IFERROR(IF(INDEX(Data!L:L,MATCH(A151,Data!B:B,0))&lt;&gt;"",INDEX(Data!L:L,MATCH(A151,Data!B:B,0)),""),"")</f>
        <v>45687</v>
      </c>
      <c r="I151" s="170">
        <f>IFERROR(IF(INDEX(Data!C:C,MATCH(A151,Data!B:B,0))&lt;&gt;"",INDEX(Data!C:C,MATCH(A151,Data!B:B,0)),""),"")</f>
        <v>45715</v>
      </c>
      <c r="J151" s="170">
        <f>IFERROR(IF(INDEX(Data!D:D,MATCH(A151,Data!B:B,0))&lt;&gt;"",INDEX(Data!D:D,MATCH(A151,Data!B:B,0)),""),"")</f>
        <v>45856</v>
      </c>
      <c r="K151" s="171" t="str">
        <f>IFERROR(IF(INDEX(Data!H:H,MATCH(A151,Data!B:B,0))&lt;&gt;"",INDEX(Data!H:H,MATCH(A151,Data!B:B,0)),""),"")</f>
        <v>Remobilisation</v>
      </c>
      <c r="L151" s="166" t="str">
        <f>IFERROR(IF(GETPIVOTDATA("DateRDV",TCD!$B$1,"DT","GE","Bénéficiaire",$A151,L$6,L$5,"Mois (DateRDV)",L$7,"Années (DateRDV)",L$3),1,""),"")</f>
        <v/>
      </c>
      <c r="M151" s="166" t="str">
        <f>IFERROR(IF(GETPIVOTDATA("DateRDV",TCD!$B$1,"DT","GE","Bénéficiaire",$A151,M$6,M$5,"Mois (DateRDV)",M$7,"Années (DateRDV)",M$3),2,""),"")</f>
        <v/>
      </c>
      <c r="N151" s="166" t="str">
        <f>IFERROR(IF(GETPIVOTDATA("DateRDV",TCD!$B$1,"DT","GE","Bénéficiaire",$A151,N$6,N$5,"Mois (DateRDV)",N$7,"Années (DateRDV)",N$3,"Présence","Présent"),3,""),"")</f>
        <v/>
      </c>
      <c r="O151" s="166" t="str">
        <f>IFERROR(IF(GETPIVOTDATA("DateRDV",TCD!$B$1,"DT","GE","Bénéficiaire",$A151,O$6,O$5,"Mois (DateRDV)",O$7,"Années (DateRDV)",O$3,"Présence","Présent"),4,""),"")</f>
        <v/>
      </c>
      <c r="P151" s="166" t="str">
        <f>IFERROR(IF(GETPIVOTDATA("DateRDV",TCD!$B$1,"DT","GE","Bénéficiaire",$A151,P$6,P$5,"Mois (DateRDV)",P$7,"Années (DateRDV)",P$3),1,""),"")</f>
        <v/>
      </c>
      <c r="Q151" s="166" t="str">
        <f>IFERROR(IF(GETPIVOTDATA("DateRDV",TCD!$B$1,"DT","GE","Bénéficiaire",$A151,Q$6,Q$5,"Mois (DateRDV)",Q$7,"Années (DateRDV)",Q$3),2,""),"")</f>
        <v/>
      </c>
      <c r="R151" s="166" t="str">
        <f>IFERROR(IF(GETPIVOTDATA("DateRDV",TCD!$B$1,"DT","GE","Bénéficiaire",$A151,R$6,R$5,"Mois (DateRDV)",R$7,"Années (DateRDV)",R$3,"Présence","Présent"),3,""),"")</f>
        <v/>
      </c>
      <c r="S151" s="166" t="str">
        <f>IFERROR(IF(GETPIVOTDATA("DateRDV",TCD!$B$1,"DT","GE","Bénéficiaire",$A151,S$6,S$5,"Mois (DateRDV)",S$7,"Années (DateRDV)",S$3,"Présence","Présent"),4,""),"")</f>
        <v/>
      </c>
      <c r="T151" s="166" t="str">
        <f>IFERROR(IF(GETPIVOTDATA("DateRDV",TCD!$B$1,"DT","GE","Bénéficiaire",$A151,T$6,T$5,"Mois (DateRDV)",T$7,"Années (DateRDV)",T$3),1,""),"")</f>
        <v/>
      </c>
      <c r="U151" s="166" t="str">
        <f>IFERROR(IF(GETPIVOTDATA("DateRDV",TCD!$B$1,"DT","GE","Bénéficiaire",$A151,U$6,U$5,"Mois (DateRDV)",U$7,"Années (DateRDV)",U$3),2,""),"")</f>
        <v/>
      </c>
      <c r="V151" s="166" t="str">
        <f>IFERROR(IF(GETPIVOTDATA("DateRDV",TCD!$B$1,"DT","GE","Bénéficiaire",$A151,V$6,V$5,"Mois (DateRDV)",V$7,"Années (DateRDV)",V$3,"Présence","Présent"),3,""),"")</f>
        <v/>
      </c>
      <c r="W151" s="166" t="str">
        <f>IFERROR(IF(GETPIVOTDATA("DateRDV",TCD!$B$1,"DT","GE","Bénéficiaire",$A151,W$6,W$5,"Mois (DateRDV)",W$7,"Années (DateRDV)",W$3,"Présence","Présent"),4,""),"")</f>
        <v/>
      </c>
      <c r="X151" s="166" t="str">
        <f>IFERROR(IF(GETPIVOTDATA("DateRDV",TCD!$B$1,"DT","GE","Bénéficiaire",$A151,X$6,X$5,"Mois (DateRDV)",X$7,"Années (DateRDV)",X$3),1,""),"")</f>
        <v/>
      </c>
      <c r="Y151" s="166" t="str">
        <f>IFERROR(IF(GETPIVOTDATA("DateRDV",TCD!$B$1,"DT","GE","Bénéficiaire",$A151,Y$6,Y$5,"Mois (DateRDV)",Y$7,"Années (DateRDV)",Y$3),2,""),"")</f>
        <v/>
      </c>
      <c r="Z151" s="166" t="str">
        <f>IFERROR(IF(GETPIVOTDATA("DateRDV",TCD!$B$1,"DT","GE","Bénéficiaire",$A151,Z$6,Z$5,"Mois (DateRDV)",Z$7,"Années (DateRDV)",Z$3,"Présence","Présent"),3,""),"")</f>
        <v/>
      </c>
      <c r="AA151" s="166" t="str">
        <f>IFERROR(IF(GETPIVOTDATA("DateRDV",TCD!$B$1,"DT","GE","Bénéficiaire",$A151,AA$6,AA$5,"Mois (DateRDV)",AA$7,"Années (DateRDV)",AA$3,"Présence","Présent"),4,""),"")</f>
        <v/>
      </c>
      <c r="AB151" s="166" t="str">
        <f>IFERROR(IF(GETPIVOTDATA("DateRDV",TCD!$B$1,"DT","GE","Bénéficiaire",$A151,AB$6,AB$5,"Mois (DateRDV)",AB$7,"Années (DateRDV)",AB$3),1,""),"")</f>
        <v/>
      </c>
      <c r="AC151" s="166" t="str">
        <f>IFERROR(IF(GETPIVOTDATA("DateRDV",TCD!$B$1,"DT","GE","Bénéficiaire",$A151,AC$6,AC$5,"Mois (DateRDV)",AC$7,"Années (DateRDV)",AC$3),2,""),"")</f>
        <v/>
      </c>
      <c r="AD151" s="166" t="str">
        <f>IFERROR(IF(GETPIVOTDATA("DateRDV",TCD!$B$1,"DT","GE","Bénéficiaire",$A151,AD$6,AD$5,"Mois (DateRDV)",AD$7,"Années (DateRDV)",AD$3,"Présence","Présent"),3,""),"")</f>
        <v/>
      </c>
      <c r="AE151" s="166" t="str">
        <f>IFERROR(IF(GETPIVOTDATA("DateRDV",TCD!$B$1,"DT","GE","Bénéficiaire",$A151,AE$6,AE$5,"Mois (DateRDV)",AE$7,"Années (DateRDV)",AE$3,"Présence","Présent"),4,""),"")</f>
        <v/>
      </c>
      <c r="AF151" s="166" t="str">
        <f>IFERROR(IF(GETPIVOTDATA("DateRDV",TCD!$B$1,"DT","GE","Bénéficiaire",$A151,AF$6,AF$5,"Mois (DateRDV)",AF$7,"Années (DateRDV)",AF$3),1,""),"")</f>
        <v/>
      </c>
      <c r="AG151" s="166" t="str">
        <f>IFERROR(IF(GETPIVOTDATA("DateRDV",TCD!$B$1,"DT","GE","Bénéficiaire",$A151,AG$6,AG$5,"Mois (DateRDV)",AG$7,"Années (DateRDV)",AG$3),2,""),"")</f>
        <v/>
      </c>
      <c r="AH151" s="166" t="str">
        <f>IFERROR(IF(GETPIVOTDATA("DateRDV",TCD!$B$1,"DT","GE","Bénéficiaire",$A151,AH$6,AH$5,"Mois (DateRDV)",AH$7,"Années (DateRDV)",AH$3,"Présence","Présent"),3,""),"")</f>
        <v/>
      </c>
      <c r="AI151" s="166" t="str">
        <f>IFERROR(IF(GETPIVOTDATA("DateRDV",TCD!$B$1,"DT","GE","Bénéficiaire",$A151,AI$6,AI$5,"Mois (DateRDV)",AI$7,"Années (DateRDV)",AI$3,"Présence","Présent"),4,""),"")</f>
        <v/>
      </c>
      <c r="AJ151" s="166" t="str">
        <f>IFERROR(IF(GETPIVOTDATA("DateRDV",TCD!$B$1,"DT","GE","Bénéficiaire",$A151,AJ$6,AJ$5,"Mois (DateRDV)",AJ$7,"Années (DateRDV)",AJ$3),1,""),"")</f>
        <v/>
      </c>
      <c r="AK151" s="166" t="str">
        <f>IFERROR(IF(GETPIVOTDATA("DateRDV",TCD!$B$1,"DT","GE","Bénéficiaire",$A151,AK$6,AK$5,"Mois (DateRDV)",AK$7,"Années (DateRDV)",AK$3),2,""),"")</f>
        <v/>
      </c>
      <c r="AL151" s="166" t="str">
        <f>IFERROR(IF(GETPIVOTDATA("DateRDV",TCD!$B$1,"DT","GE","Bénéficiaire",$A151,AL$6,AL$5,"Mois (DateRDV)",AL$7,"Années (DateRDV)",AL$3,"Présence","Présent"),3,""),"")</f>
        <v/>
      </c>
      <c r="AM151" s="166" t="str">
        <f>IFERROR(IF(GETPIVOTDATA("DateRDV",TCD!$B$1,"DT","GE","Bénéficiaire",$A151,AM$6,AM$5,"Mois (DateRDV)",AM$7,"Années (DateRDV)",AM$3,"Présence","Présent"),4,""),"")</f>
        <v/>
      </c>
      <c r="AN151" s="166" t="str">
        <f>IFERROR(IF(GETPIVOTDATA("DateRDV",TCD!$B$1,"DT","GE","Bénéficiaire",$A151,AN$6,AN$5,"Mois (DateRDV)",AN$7,"Années (DateRDV)",AN$3),1,""),"")</f>
        <v/>
      </c>
      <c r="AO151" s="166" t="str">
        <f>IFERROR(IF(GETPIVOTDATA("DateRDV",TCD!$B$1,"DT","GE","Bénéficiaire",$A151,AO$6,AO$5,"Mois (DateRDV)",AO$7,"Années (DateRDV)",AO$3),2,""),"")</f>
        <v/>
      </c>
      <c r="AP151" s="166" t="str">
        <f>IFERROR(IF(GETPIVOTDATA("DateRDV",TCD!$B$1,"DT","GE","Bénéficiaire",$A151,AP$6,AP$5,"Mois (DateRDV)",AP$7,"Années (DateRDV)",AP$3,"Présence","Présent"),3,""),"")</f>
        <v/>
      </c>
      <c r="AQ151" s="166" t="str">
        <f>IFERROR(IF(GETPIVOTDATA("DateRDV",TCD!$B$1,"DT","GE","Bénéficiaire",$A151,AQ$6,AQ$5,"Mois (DateRDV)",AQ$7,"Années (DateRDV)",AQ$3,"Présence","Présent"),4,""),"")</f>
        <v/>
      </c>
      <c r="AR151" s="166" t="str">
        <f>IFERROR(IF(GETPIVOTDATA("DateRDV",TCD!$B$1,"DT","GE","Bénéficiaire",$A151,AR$6,AR$5,"Mois (DateRDV)",AR$7,"Années (DateRDV)",AR$3),1,""),"")</f>
        <v/>
      </c>
      <c r="AS151" s="166" t="str">
        <f>IFERROR(IF(GETPIVOTDATA("DateRDV",TCD!$B$1,"DT","GE","Bénéficiaire",$A151,AS$6,AS$5,"Mois (DateRDV)",AS$7,"Années (DateRDV)",AS$3),2,""),"")</f>
        <v/>
      </c>
      <c r="AT151" s="166" t="str">
        <f>IFERROR(IF(GETPIVOTDATA("DateRDV",TCD!$B$1,"DT","GE","Bénéficiaire",$A151,AT$6,AT$5,"Mois (DateRDV)",AT$7,"Années (DateRDV)",AT$3,"Présence","Présent"),3,""),"")</f>
        <v/>
      </c>
      <c r="AU151" s="166" t="str">
        <f>IFERROR(IF(GETPIVOTDATA("DateRDV",TCD!$B$1,"DT","GE","Bénéficiaire",$A151,AU$6,AU$5,"Mois (DateRDV)",AU$7,"Années (DateRDV)",AU$3,"Présence","Présent"),4,""),"")</f>
        <v/>
      </c>
      <c r="AV151" s="166" t="str">
        <f>IFERROR(IF(GETPIVOTDATA("DateRDV",TCD!$B$1,"DT","GE","Bénéficiaire",$A151,AV$6,AV$5,"Mois (DateRDV)",AV$7,"Années (DateRDV)",AV$3),1,""),"")</f>
        <v/>
      </c>
      <c r="AW151" s="166" t="str">
        <f>IFERROR(IF(GETPIVOTDATA("DateRDV",TCD!$B$1,"DT","GE","Bénéficiaire",$A151,AW$6,AW$5,"Mois (DateRDV)",AW$7,"Années (DateRDV)",AW$3),2,""),"")</f>
        <v/>
      </c>
      <c r="AX151" s="166" t="str">
        <f>IFERROR(IF(GETPIVOTDATA("DateRDV",TCD!$B$1,"DT","GE","Bénéficiaire",$A151,AX$6,AX$5,"Mois (DateRDV)",AX$7,"Années (DateRDV)",AX$3,"Présence","Présent"),3,""),"")</f>
        <v/>
      </c>
      <c r="AY151" s="166" t="str">
        <f>IFERROR(IF(GETPIVOTDATA("DateRDV",TCD!$B$1,"DT","GE","Bénéficiaire",$A151,AY$6,AY$5,"Mois (DateRDV)",AY$7,"Années (DateRDV)",AY$3,"Présence","Présent"),4,""),"")</f>
        <v/>
      </c>
      <c r="AZ151" s="166" t="str">
        <f>IFERROR(IF(GETPIVOTDATA("DateRDV",TCD!$B$1,"DT","GE","Bénéficiaire",$A151,AZ$6,AZ$5,"Mois (DateRDV)",AZ$7,"Années (DateRDV)",AZ$3),1,""),"")</f>
        <v/>
      </c>
      <c r="BA151" s="166" t="str">
        <f>IFERROR(IF(GETPIVOTDATA("DateRDV",TCD!$B$1,"DT","GE","Bénéficiaire",$A151,BA$6,BA$5,"Mois (DateRDV)",BA$7,"Années (DateRDV)",BA$3),2,""),"")</f>
        <v/>
      </c>
      <c r="BB151" s="166" t="str">
        <f>IFERROR(IF(GETPIVOTDATA("DateRDV",TCD!$B$1,"DT","GE","Bénéficiaire",$A151,BB$6,BB$5,"Mois (DateRDV)",BB$7,"Années (DateRDV)",BB$3,"Présence","Présent"),3,""),"")</f>
        <v/>
      </c>
      <c r="BC151" s="166" t="str">
        <f>IFERROR(IF(GETPIVOTDATA("DateRDV",TCD!$B$1,"DT","GE","Bénéficiaire",$A151,BC$6,BC$5,"Mois (DateRDV)",BC$7,"Années (DateRDV)",BC$3,"Présence","Présent"),4,""),"")</f>
        <v/>
      </c>
      <c r="BD151" s="166" t="str">
        <f>IFERROR(IF(GETPIVOTDATA("DateRDV",TCD!$B$1,"DT","GE","Bénéficiaire",$A151,BD$6,BD$5,"Mois (DateRDV)",BD$7,"Années (DateRDV)",BD$3),1,""),"")</f>
        <v/>
      </c>
      <c r="BE151" s="166" t="str">
        <f>IFERROR(IF(GETPIVOTDATA("DateRDV",TCD!$B$1,"DT","GE","Bénéficiaire",$A151,BE$6,BE$5,"Mois (DateRDV)",BE$7,"Années (DateRDV)",BE$3),2,""),"")</f>
        <v/>
      </c>
      <c r="BF151" s="166" t="str">
        <f>IFERROR(IF(GETPIVOTDATA("DateRDV",TCD!$B$1,"DT","GE","Bénéficiaire",$A151,BF$6,BF$5,"Mois (DateRDV)",BF$7,"Années (DateRDV)",BF$3,"Présence","Présent"),3,""),"")</f>
        <v/>
      </c>
      <c r="BG151" s="166" t="str">
        <f>IFERROR(IF(GETPIVOTDATA("DateRDV",TCD!$B$1,"DT","GE","Bénéficiaire",$A151,BG$6,BG$5,"Mois (DateRDV)",BG$7,"Années (DateRDV)",BG$3,"Présence","Présent"),4,""),"")</f>
        <v/>
      </c>
      <c r="BH151" s="166" t="str">
        <f>IFERROR(IF(GETPIVOTDATA("DateRDV",TCD!$B$1,"DT","GE","Bénéficiaire",$A151,BH$6,BH$5,"Mois (DateRDV)",BH$7,"Années (DateRDV)",BH$3),1,""),"")</f>
        <v/>
      </c>
      <c r="BI151" s="166" t="str">
        <f>IFERROR(IF(GETPIVOTDATA("DateRDV",TCD!$B$1,"DT","GE","Bénéficiaire",$A151,BI$6,BI$5,"Mois (DateRDV)",BI$7,"Années (DateRDV)",BI$3),2,""),"")</f>
        <v/>
      </c>
      <c r="BJ151" s="166" t="str">
        <f>IFERROR(IF(GETPIVOTDATA("DateRDV",TCD!$B$1,"DT","GE","Bénéficiaire",$A151,BJ$6,BJ$5,"Mois (DateRDV)",BJ$7,"Années (DateRDV)",BJ$3,"Présence","Présent"),3,""),"")</f>
        <v/>
      </c>
      <c r="BK151" s="166" t="str">
        <f>IFERROR(IF(GETPIVOTDATA("DateRDV",TCD!$B$1,"DT","GE","Bénéficiaire",$A151,BK$6,BK$5,"Mois (DateRDV)",BK$7,"Années (DateRDV)",BK$3,"Présence","Présent"),4,""),"")</f>
        <v/>
      </c>
      <c r="BL151" s="166" t="str">
        <f>IFERROR(IF(GETPIVOTDATA("DateRDV",TCD!$B$1,"DT","GE","Bénéficiaire",$A151,BL$6,BL$5,"Mois (DateRDV)",BL$7,"Années (DateRDV)",BL$3),1,""),"")</f>
        <v/>
      </c>
      <c r="BM151" s="166" t="str">
        <f>IFERROR(IF(GETPIVOTDATA("DateRDV",TCD!$B$1,"DT","GE","Bénéficiaire",$A151,BM$6,BM$5,"Mois (DateRDV)",BM$7,"Années (DateRDV)",BM$3),2,""),"")</f>
        <v/>
      </c>
      <c r="BN151" s="166" t="str">
        <f>IFERROR(IF(GETPIVOTDATA("DateRDV",TCD!$B$1,"DT","GE","Bénéficiaire",$A151,BN$6,BN$5,"Mois (DateRDV)",BN$7,"Années (DateRDV)",BN$3,"Présence","Présent"),3,""),"")</f>
        <v/>
      </c>
      <c r="BO151" s="166" t="str">
        <f>IFERROR(IF(GETPIVOTDATA("DateRDV",TCD!$B$1,"DT","GE","Bénéficiaire",$A151,BO$6,BO$5,"Mois (DateRDV)",BO$7,"Années (DateRDV)",BO$3,"Présence","Présent"),4,""),"")</f>
        <v/>
      </c>
      <c r="BP151" s="166" t="str">
        <f>IFERROR(IF(GETPIVOTDATA("DateRDV",TCD!$B$1,"DT","GE","Bénéficiaire",$A151,BP$6,BP$5,"Mois (DateRDV)",BP$7,"Années (DateRDV)",BP$3),1,""),"")</f>
        <v/>
      </c>
      <c r="BQ151" s="166" t="str">
        <f>IFERROR(IF(GETPIVOTDATA("DateRDV",TCD!$B$1,"DT","GE","Bénéficiaire",$A151,BQ$6,BQ$5,"Mois (DateRDV)",BQ$7,"Années (DateRDV)",BQ$3),2,""),"")</f>
        <v/>
      </c>
      <c r="BR151" s="166" t="str">
        <f>IFERROR(IF(GETPIVOTDATA("DateRDV",TCD!$B$1,"DT","GE","Bénéficiaire",$A151,BR$6,BR$5,"Mois (DateRDV)",BR$7,"Années (DateRDV)",BR$3,"Présence","Présent"),3,""),"")</f>
        <v/>
      </c>
      <c r="BS151" s="166" t="str">
        <f>IFERROR(IF(GETPIVOTDATA("DateRDV",TCD!$B$1,"DT","GE","Bénéficiaire",$A151,BS$6,BS$5,"Mois (DateRDV)",BS$7,"Années (DateRDV)",BS$3,"Présence","Présent"),4,""),"")</f>
        <v/>
      </c>
      <c r="BT151" s="166" t="str">
        <f>IFERROR(IF(GETPIVOTDATA("DateRDV",TCD!$B$1,"DT","GE","Bénéficiaire",$A151,BT$6,BT$5,"Mois (DateRDV)",BT$7,"Années (DateRDV)",BT$3),1,""),"")</f>
        <v/>
      </c>
      <c r="BU151" s="166" t="str">
        <f>IFERROR(IF(GETPIVOTDATA("DateRDV",TCD!$B$1,"DT","GE","Bénéficiaire",$A151,BU$6,BU$5,"Mois (DateRDV)",BU$7,"Années (DateRDV)",BU$3),2,""),"")</f>
        <v/>
      </c>
      <c r="BV151" s="166" t="str">
        <f>IFERROR(IF(GETPIVOTDATA("DateRDV",TCD!$B$1,"DT","GE","Bénéficiaire",$A151,BV$6,BV$5,"Mois (DateRDV)",BV$7,"Années (DateRDV)",BV$3,"Présence","Présent"),3,""),"")</f>
        <v/>
      </c>
      <c r="BW151" s="166" t="str">
        <f>IFERROR(IF(GETPIVOTDATA("DateRDV",TCD!$B$1,"DT","GE","Bénéficiaire",$A151,BW$6,BW$5,"Mois (DateRDV)",BW$7,"Années (DateRDV)",BW$3,"Présence","Présent"),4,""),"")</f>
        <v/>
      </c>
      <c r="BX151" s="166" t="str">
        <f>IFERROR(IF(GETPIVOTDATA("DateRDV",TCD!$B$1,"DT","GE","Bénéficiaire",$A151,BX$6,BX$5,"Mois (DateRDV)",BX$7,"Années (DateRDV)",BX$3),1,""),"")</f>
        <v/>
      </c>
      <c r="BY151" s="166" t="str">
        <f>IFERROR(IF(GETPIVOTDATA("DateRDV",TCD!$B$1,"DT","GE","Bénéficiaire",$A151,BY$6,BY$5,"Mois (DateRDV)",BY$7,"Années (DateRDV)",BY$3),2,""),"")</f>
        <v/>
      </c>
      <c r="BZ151" s="166" t="str">
        <f>IFERROR(IF(GETPIVOTDATA("DateRDV",TCD!$B$1,"DT","GE","Bénéficiaire",$A151,BZ$6,BZ$5,"Mois (DateRDV)",BZ$7,"Années (DateRDV)",BZ$3,"Présence","Présent"),3,""),"")</f>
        <v/>
      </c>
      <c r="CA151" s="166" t="str">
        <f>IFERROR(IF(GETPIVOTDATA("DateRDV",TCD!$B$1,"DT","GE","Bénéficiaire",$A151,CA$6,CA$5,"Mois (DateRDV)",CA$7,"Années (DateRDV)",CA$3,"Présence","Présent"),4,""),"")</f>
        <v/>
      </c>
      <c r="CB151" s="166" t="str">
        <f>IFERROR(IF(GETPIVOTDATA("DateRDV",TCD!$B$1,"DT","GE","Bénéficiaire",$A151,CB$6,CB$5,"Mois (DateRDV)",CB$7,"Années (DateRDV)",CB$3),1,""),"")</f>
        <v/>
      </c>
      <c r="CC151" s="166" t="str">
        <f>IFERROR(IF(GETPIVOTDATA("DateRDV",TCD!$B$1,"DT","GE","Bénéficiaire",$A151,CC$6,CC$5,"Mois (DateRDV)",CC$7,"Années (DateRDV)",CC$3),2,""),"")</f>
        <v/>
      </c>
      <c r="CD151" s="166" t="str">
        <f>IFERROR(IF(GETPIVOTDATA("DateRDV",TCD!$B$1,"DT","GE","Bénéficiaire",$A151,CD$6,CD$5,"Mois (DateRDV)",CD$7,"Années (DateRDV)",CD$3,"Présence","Présent"),3,""),"")</f>
        <v/>
      </c>
      <c r="CE151" s="166" t="str">
        <f>IFERROR(IF(GETPIVOTDATA("DateRDV",TCD!$B$1,"DT","GE","Bénéficiaire",$A151,CE$6,CE$5,"Mois (DateRDV)",CE$7,"Années (DateRDV)",CE$3,"Présence","Présent"),4,""),"")</f>
        <v/>
      </c>
      <c r="CF151" s="166" t="str">
        <f>IFERROR(IF(GETPIVOTDATA("DateRDV",TCD!$B$1,"DT","GE","Bénéficiaire",$A151,CF$6,CF$5,"Mois (DateRDV)",CF$7,"Années (DateRDV)",CF$3),1,""),"")</f>
        <v/>
      </c>
      <c r="CG151" s="166" t="str">
        <f>IFERROR(IF(GETPIVOTDATA("DateRDV",TCD!$B$1,"DT","GE","Bénéficiaire",$A151,CG$6,CG$5,"Mois (DateRDV)",CG$7,"Années (DateRDV)",CG$3),2,""),"")</f>
        <v/>
      </c>
      <c r="CH151" s="166" t="str">
        <f>IFERROR(IF(GETPIVOTDATA("DateRDV",TCD!$B$1,"DT","GE","Bénéficiaire",$A151,CH$6,CH$5,"Mois (DateRDV)",CH$7,"Années (DateRDV)",CH$3,"Présence","Présent"),3,""),"")</f>
        <v/>
      </c>
      <c r="CI151" s="166" t="str">
        <f>IFERROR(IF(GETPIVOTDATA("DateRDV",TCD!$B$1,"DT","GE","Bénéficiaire",$A151,CI$6,CI$5,"Mois (DateRDV)",CI$7,"Années (DateRDV)",CI$3,"Présence","Présent"),4,""),"")</f>
        <v/>
      </c>
      <c r="CJ151" s="166" t="str">
        <f>IFERROR(IF(GETPIVOTDATA("DateRDV",TCD!$B$1,"DT","GE","Bénéficiaire",$A151,CJ$6,CJ$5,"Mois (DateRDV)",CJ$7,"Années (DateRDV)",CJ$3),1,""),"")</f>
        <v/>
      </c>
      <c r="CK151" s="166" t="str">
        <f>IFERROR(IF(GETPIVOTDATA("DateRDV",TCD!$B$1,"DT","GE","Bénéficiaire",$A151,CK$6,CK$5,"Mois (DateRDV)",CK$7,"Années (DateRDV)",CK$3),2,""),"")</f>
        <v/>
      </c>
      <c r="CL151" s="166" t="str">
        <f>IFERROR(IF(GETPIVOTDATA("DateRDV",TCD!$B$1,"DT","GE","Bénéficiaire",$A151,GI$6,GI$5,"Mois (DateRDV)",GI$7,"Années (DateRDV)",GI$3,"Présence","Présent"),3,""),"")</f>
        <v/>
      </c>
      <c r="CM151" s="166" t="str">
        <f>IFERROR(IF(GETPIVOTDATA("DateRDV",TCD!$B$1,"DT","GE","Bénéficiaire",$A151,CM$6,CM$5,"Mois (DateRDV)",CM$7,"Années (DateRDV)",CM$3,"Présence","Présent"),4,""),"")</f>
        <v/>
      </c>
      <c r="CN151" s="166" t="str">
        <f>IFERROR(IF(GETPIVOTDATA("DateRDV",TCD!$B$1,"DT","GE","Bénéficiaire",$A151,CN$6,CN$5,"Mois (DateRDV)",CN$7,"Années (DateRDV)",CN$3),1,""),"")</f>
        <v/>
      </c>
      <c r="CO151" s="166" t="str">
        <f>IFERROR(IF(GETPIVOTDATA("DateRDV",TCD!$B$1,"DT","GE","Bénéficiaire",$A151,CO$6,CO$5,"Mois (DateRDV)",CO$7,"Années (DateRDV)",CO$3),2,""),"")</f>
        <v/>
      </c>
      <c r="CP151" s="166" t="str">
        <f>IFERROR(IF(GETPIVOTDATA("DateRDV",TCD!$B$1,"DT","GE","Bénéficiaire",$A151,CP$6,CP$5,"Mois (DateRDV)",CP$7,"Années (DateRDV)",CP$3,"Présence","Présent"),3,""),"")</f>
        <v/>
      </c>
      <c r="CQ151" s="166" t="str">
        <f>IFERROR(IF(GETPIVOTDATA("DateRDV",TCD!$B$1,"DT","GE","Bénéficiaire",$A151,CQ$6,CQ$5,"Mois (DateRDV)",CQ$7,"Années (DateRDV)",CQ$3,"Présence","Présent"),4,""),"")</f>
        <v/>
      </c>
      <c r="CR151" s="166" t="str">
        <f>IFERROR(IF(GETPIVOTDATA("DateRDV",TCD!$B$1,"DT","GE","Bénéficiaire",$A151,CR$6,CR$5,"Mois (DateRDV)",CR$7,"Années (DateRDV)",CR$3),1,""),"")</f>
        <v/>
      </c>
      <c r="CS151" s="166" t="str">
        <f>IFERROR(IF(GETPIVOTDATA("DateRDV",TCD!$B$1,"DT","GE","Bénéficiaire",$A151,CS$6,CS$5,"Mois (DateRDV)",CS$7,"Années (DateRDV)",CS$3),2,""),"")</f>
        <v/>
      </c>
      <c r="CT151" s="166" t="str">
        <f>IFERROR(IF(GETPIVOTDATA("DateRDV",TCD!$B$1,"DT","GE","Bénéficiaire",$A151,CT$6,CT$5,"Mois (DateRDV)",CT$7,"Années (DateRDV)",CT$3,"Présence","Présent"),3,""),"")</f>
        <v/>
      </c>
      <c r="CU151" s="166" t="str">
        <f>IFERROR(IF(GETPIVOTDATA("DateRDV",TCD!$B$1,"DT","GE","Bénéficiaire",$A151,CU$6,CU$5,"Mois (DateRDV)",CU$7,"Années (DateRDV)",CU$3,"Présence","Présent"),4,""),"")</f>
        <v/>
      </c>
      <c r="CV151" s="166" t="str">
        <f>IFERROR(IF(GETPIVOTDATA("DateRDV",TCD!$B$1,"DT","GE","Bénéficiaire",$A151,CV$6,CV$5,"Mois (DateRDV)",CV$7,"Années (DateRDV)",CV$3),1,""),"")</f>
        <v/>
      </c>
      <c r="CW151" s="166" t="str">
        <f>IFERROR(IF(GETPIVOTDATA("DateRDV",TCD!$B$1,"DT","GE","Bénéficiaire",$A151,CW$6,CW$5,"Mois (DateRDV)",CW$7,"Années (DateRDV)",CW$3),2,""),"")</f>
        <v/>
      </c>
      <c r="CX151" s="166" t="str">
        <f>IFERROR(IF(GETPIVOTDATA("DateRDV",TCD!$B$1,"DT","GE","Bénéficiaire",$A151,CX$6,CX$5,"Mois (DateRDV)",CX$7,"Années (DateRDV)",CX$3,"Présence","Présent"),3,""),"")</f>
        <v/>
      </c>
      <c r="CY151" s="166" t="str">
        <f>IFERROR(IF(GETPIVOTDATA("DateRDV",TCD!$B$1,"DT","GE","Bénéficiaire",$A151,CY$6,CY$5,"Mois (DateRDV)",CY$7,"Années (DateRDV)",CY$3,"Présence","Présent"),4,""),"")</f>
        <v/>
      </c>
      <c r="CZ151" s="166" t="str">
        <f>IFERROR(IF(GETPIVOTDATA("DateRDV",TCD!$B$1,"DT","GE","Bénéficiaire",$A151,CZ$6,CZ$5,"Mois (DateRDV)",CZ$7,"Années (DateRDV)",CZ$3),1,""),"")</f>
        <v/>
      </c>
      <c r="DA151" s="166" t="str">
        <f>IFERROR(IF(GETPIVOTDATA("DateRDV",TCD!$B$1,"DT","GE","Bénéficiaire",$A151,DA$6,DA$5,"Mois (DateRDV)",DA$7,"Années (DateRDV)",DA$3),2,""),"")</f>
        <v/>
      </c>
      <c r="DB151" s="166" t="str">
        <f>IFERROR(IF(GETPIVOTDATA("DateRDV",TCD!$B$1,"DT","GE","Bénéficiaire",$A151,DB$6,DB$5,"Mois (DateRDV)",DB$7,"Années (DateRDV)",DB$3,"Présence","Présent"),3,""),"")</f>
        <v/>
      </c>
      <c r="DC151" s="166" t="str">
        <f>IFERROR(IF(GETPIVOTDATA("DateRDV",TCD!$B$1,"DT","GE","Bénéficiaire",$A151,DC$6,DC$5,"Mois (DateRDV)",DC$7,"Années (DateRDV)",DC$3,"Présence","Présent"),4,""),"")</f>
        <v/>
      </c>
      <c r="DD151" s="166" t="str">
        <f>IFERROR(IF(GETPIVOTDATA("DateRDV",TCD!$B$1,"DT","GE","Bénéficiaire",$A151,DD$6,DD$5,"Mois (DateRDV)",DD$7,"Années (DateRDV)",DD$3),1,""),"")</f>
        <v/>
      </c>
      <c r="DE151" s="166" t="str">
        <f>IFERROR(IF(GETPIVOTDATA("DateRDV",TCD!$B$1,"DT","GE","Bénéficiaire",$A151,DE$6,DE$5,"Mois (DateRDV)",DE$7,"Années (DateRDV)",DE$3),2,""),"")</f>
        <v/>
      </c>
      <c r="DF151" s="166" t="str">
        <f>IFERROR(IF(GETPIVOTDATA("DateRDV",TCD!$B$1,"DT","GE","Bénéficiaire",$A151,DF$6,DF$5,"Mois (DateRDV)",DF$7,"Années (DateRDV)",DF$3,"Présence","Présent"),3,""),"")</f>
        <v/>
      </c>
      <c r="DG151" s="166" t="str">
        <f>IFERROR(IF(GETPIVOTDATA("DateRDV",TCD!$B$1,"DT","GE","Bénéficiaire",$A151,DG$6,DG$5,"Mois (DateRDV)",DG$7,"Années (DateRDV)",DG$3,"Présence","Présent"),4,""),"")</f>
        <v/>
      </c>
      <c r="DH151" s="166" t="str">
        <f>IFERROR(IF(GETPIVOTDATA("DateRDV",TCD!$B$1,"DT","GE","Bénéficiaire",$A151,DH$6,DH$5,"Mois (DateRDV)",DH$7,"Années (DateRDV)",DH$3),1,""),"")</f>
        <v/>
      </c>
      <c r="DI151" s="166" t="str">
        <f>IFERROR(IF(GETPIVOTDATA("DateRDV",TCD!$B$1,"DT","GE","Bénéficiaire",$A151,DI$6,DI$5,"Mois (DateRDV)",DI$7,"Années (DateRDV)",DI$3),2,""),"")</f>
        <v/>
      </c>
      <c r="DJ151" s="166" t="str">
        <f>IFERROR(IF(GETPIVOTDATA("DateRDV",TCD!$B$1,"DT","GE","Bénéficiaire",$A151,DJ$6,DJ$5,"Mois (DateRDV)",DJ$7,"Années (DateRDV)",DJ$3,"Présence","Présent"),3,""),"")</f>
        <v/>
      </c>
      <c r="DK151" s="166" t="str">
        <f>IFERROR(IF(GETPIVOTDATA("DateRDV",TCD!$B$1,"DT","GE","Bénéficiaire",$A151,DK$6,DK$5,"Mois (DateRDV)",DK$7,"Années (DateRDV)",DK$3,"Présence","Présent"),4,""),"")</f>
        <v/>
      </c>
      <c r="DL151" s="166" t="str">
        <f>IFERROR(IF(GETPIVOTDATA("DateRDV",TCD!$B$1,"DT","GE","Bénéficiaire",$A151,DL$6,DL$5,"Mois (DateRDV)",DL$7,"Années (DateRDV)",DL$3),1,""),"")</f>
        <v/>
      </c>
      <c r="DM151" s="166" t="str">
        <f>IFERROR(IF(GETPIVOTDATA("DateRDV",TCD!$B$1,"DT","GE","Bénéficiaire",$A151,DM$6,DM$5,"Mois (DateRDV)",DM$7,"Années (DateRDV)",DM$3),2,""),"")</f>
        <v/>
      </c>
      <c r="DN151" s="166" t="str">
        <f>IFERROR(IF(GETPIVOTDATA("DateRDV",TCD!$B$1,"DT","GE","Bénéficiaire",$A151,DN$6,DN$5,"Mois (DateRDV)",DN$7,"Années (DateRDV)",DN$3,"Présence","Présent"),3,""),"")</f>
        <v/>
      </c>
      <c r="DO151" s="166" t="str">
        <f>IFERROR(IF(GETPIVOTDATA("DateRDV",TCD!$B$1,"DT","GE","Bénéficiaire",$A151,DO$6,DO$5,"Mois (DateRDV)",DO$7,"Années (DateRDV)",DO$3,"Présence","Présent"),4,""),"")</f>
        <v/>
      </c>
    </row>
    <row r="152" spans="1:119" x14ac:dyDescent="0.2">
      <c r="A152" t="str">
        <v>CARTEL Awa</v>
      </c>
      <c r="B152" s="169" t="str">
        <f>IFERROR(IF(INDEX(Data!P:P,MATCH(A152,Data!B:B,0))&lt;&gt;"",INDEX(Data!P:P,MATCH(A152,Data!B:B,0)),""),"")</f>
        <v>CARTEL</v>
      </c>
      <c r="C152" s="169" t="str">
        <f>IFERROR(IF(INDEX(Data!O:O,MATCH(A152,Data!B:B,0))&lt;&gt;"",INDEX(Data!O:O,MATCH(A152,Data!B:B,0)),""),"")</f>
        <v>Awa</v>
      </c>
      <c r="D152" s="169" t="str">
        <f>IFERROR(IF(INDEX(Data!J:J,MATCH(A152,Data!B:B,0))&lt;&gt;"",INDEX(Data!J:J,MATCH(A152,Data!B:B,0)),""),"")</f>
        <v>CI</v>
      </c>
      <c r="E152" s="169" t="str">
        <f>IFERROR(IF(INDEX(Data!M:M,MATCH(A152,Data!B:B,0))&lt;&gt;"",INDEX(Data!M:M,MATCH(A152,Data!B:B,0)),""),"")</f>
        <v>ANNEMASSE</v>
      </c>
      <c r="F152" s="169">
        <f>IFERROR(IF(INDEX(Data!N:N,MATCH(A152,Data!B:B,0))&lt;&gt;"",INDEX(Data!N:N,MATCH(A152,Data!B:B,0)),""),"")</f>
        <v>74100</v>
      </c>
      <c r="G152" s="170">
        <f>IFERROR(IF(INDEX(Data!K:K,MATCH(A152,Data!B:B,0))&lt;&gt;"",INDEX(Data!K:K,MATCH(A152,Data!B:B,0)),""),"")</f>
        <v>45505</v>
      </c>
      <c r="H152" s="170">
        <f>IFERROR(IF(INDEX(Data!L:L,MATCH(A152,Data!B:B,0))&lt;&gt;"",INDEX(Data!L:L,MATCH(A152,Data!B:B,0)),""),"")</f>
        <v>45576</v>
      </c>
      <c r="I152" s="170">
        <f>IFERROR(IF(INDEX(Data!C:C,MATCH(A152,Data!B:B,0))&lt;&gt;"",INDEX(Data!C:C,MATCH(A152,Data!B:B,0)),""),"")</f>
        <v>45589</v>
      </c>
      <c r="J152" s="170">
        <f>IFERROR(IF(INDEX(Data!D:D,MATCH(A152,Data!B:B,0))&lt;&gt;"",INDEX(Data!D:D,MATCH(A152,Data!B:B,0)),""),"")</f>
        <v>45856</v>
      </c>
      <c r="K152" s="171" t="str">
        <f>IFERROR(IF(INDEX(Data!H:H,MATCH(A152,Data!B:B,0))&lt;&gt;"",INDEX(Data!H:H,MATCH(A152,Data!B:B,0)),""),"")</f>
        <v>Remobilisation</v>
      </c>
      <c r="L152" s="166" t="str">
        <f>IFERROR(IF(GETPIVOTDATA("DateRDV",TCD!$B$1,"DT","GE","Bénéficiaire",$A152,L$6,L$5,"Mois (DateRDV)",L$7,"Années (DateRDV)",L$3),1,""),"")</f>
        <v/>
      </c>
      <c r="M152" s="166" t="str">
        <f>IFERROR(IF(GETPIVOTDATA("DateRDV",TCD!$B$1,"DT","GE","Bénéficiaire",$A152,M$6,M$5,"Mois (DateRDV)",M$7,"Années (DateRDV)",M$3),2,""),"")</f>
        <v/>
      </c>
      <c r="N152" s="166" t="str">
        <f>IFERROR(IF(GETPIVOTDATA("DateRDV",TCD!$B$1,"DT","GE","Bénéficiaire",$A152,N$6,N$5,"Mois (DateRDV)",N$7,"Années (DateRDV)",N$3,"Présence","Présent"),3,""),"")</f>
        <v/>
      </c>
      <c r="O152" s="166" t="str">
        <f>IFERROR(IF(GETPIVOTDATA("DateRDV",TCD!$B$1,"DT","GE","Bénéficiaire",$A152,O$6,O$5,"Mois (DateRDV)",O$7,"Années (DateRDV)",O$3,"Présence","Présent"),4,""),"")</f>
        <v/>
      </c>
      <c r="P152" s="166" t="str">
        <f>IFERROR(IF(GETPIVOTDATA("DateRDV",TCD!$B$1,"DT","GE","Bénéficiaire",$A152,P$6,P$5,"Mois (DateRDV)",P$7,"Années (DateRDV)",P$3),1,""),"")</f>
        <v/>
      </c>
      <c r="Q152" s="166" t="str">
        <f>IFERROR(IF(GETPIVOTDATA("DateRDV",TCD!$B$1,"DT","GE","Bénéficiaire",$A152,Q$6,Q$5,"Mois (DateRDV)",Q$7,"Années (DateRDV)",Q$3),2,""),"")</f>
        <v/>
      </c>
      <c r="R152" s="166" t="str">
        <f>IFERROR(IF(GETPIVOTDATA("DateRDV",TCD!$B$1,"DT","GE","Bénéficiaire",$A152,R$6,R$5,"Mois (DateRDV)",R$7,"Années (DateRDV)",R$3,"Présence","Présent"),3,""),"")</f>
        <v/>
      </c>
      <c r="S152" s="166" t="str">
        <f>IFERROR(IF(GETPIVOTDATA("DateRDV",TCD!$B$1,"DT","GE","Bénéficiaire",$A152,S$6,S$5,"Mois (DateRDV)",S$7,"Années (DateRDV)",S$3,"Présence","Présent"),4,""),"")</f>
        <v/>
      </c>
      <c r="T152" s="166" t="str">
        <f>IFERROR(IF(GETPIVOTDATA("DateRDV",TCD!$B$1,"DT","GE","Bénéficiaire",$A152,T$6,T$5,"Mois (DateRDV)",T$7,"Années (DateRDV)",T$3),1,""),"")</f>
        <v/>
      </c>
      <c r="U152" s="166" t="str">
        <f>IFERROR(IF(GETPIVOTDATA("DateRDV",TCD!$B$1,"DT","GE","Bénéficiaire",$A152,U$6,U$5,"Mois (DateRDV)",U$7,"Années (DateRDV)",U$3),2,""),"")</f>
        <v/>
      </c>
      <c r="V152" s="166" t="str">
        <f>IFERROR(IF(GETPIVOTDATA("DateRDV",TCD!$B$1,"DT","GE","Bénéficiaire",$A152,V$6,V$5,"Mois (DateRDV)",V$7,"Années (DateRDV)",V$3,"Présence","Présent"),3,""),"")</f>
        <v/>
      </c>
      <c r="W152" s="166" t="str">
        <f>IFERROR(IF(GETPIVOTDATA("DateRDV",TCD!$B$1,"DT","GE","Bénéficiaire",$A152,W$6,W$5,"Mois (DateRDV)",W$7,"Années (DateRDV)",W$3,"Présence","Présent"),4,""),"")</f>
        <v/>
      </c>
      <c r="X152" s="166" t="str">
        <f>IFERROR(IF(GETPIVOTDATA("DateRDV",TCD!$B$1,"DT","GE","Bénéficiaire",$A152,X$6,X$5,"Mois (DateRDV)",X$7,"Années (DateRDV)",X$3),1,""),"")</f>
        <v/>
      </c>
      <c r="Y152" s="166" t="str">
        <f>IFERROR(IF(GETPIVOTDATA("DateRDV",TCD!$B$1,"DT","GE","Bénéficiaire",$A152,Y$6,Y$5,"Mois (DateRDV)",Y$7,"Années (DateRDV)",Y$3),2,""),"")</f>
        <v/>
      </c>
      <c r="Z152" s="166" t="str">
        <f>IFERROR(IF(GETPIVOTDATA("DateRDV",TCD!$B$1,"DT","GE","Bénéficiaire",$A152,Z$6,Z$5,"Mois (DateRDV)",Z$7,"Années (DateRDV)",Z$3,"Présence","Présent"),3,""),"")</f>
        <v/>
      </c>
      <c r="AA152" s="166" t="str">
        <f>IFERROR(IF(GETPIVOTDATA("DateRDV",TCD!$B$1,"DT","GE","Bénéficiaire",$A152,AA$6,AA$5,"Mois (DateRDV)",AA$7,"Années (DateRDV)",AA$3,"Présence","Présent"),4,""),"")</f>
        <v/>
      </c>
      <c r="AB152" s="166" t="str">
        <f>IFERROR(IF(GETPIVOTDATA("DateRDV",TCD!$B$1,"DT","GE","Bénéficiaire",$A152,AB$6,AB$5,"Mois (DateRDV)",AB$7,"Années (DateRDV)",AB$3),1,""),"")</f>
        <v/>
      </c>
      <c r="AC152" s="166" t="str">
        <f>IFERROR(IF(GETPIVOTDATA("DateRDV",TCD!$B$1,"DT","GE","Bénéficiaire",$A152,AC$6,AC$5,"Mois (DateRDV)",AC$7,"Années (DateRDV)",AC$3),2,""),"")</f>
        <v/>
      </c>
      <c r="AD152" s="166" t="str">
        <f>IFERROR(IF(GETPIVOTDATA("DateRDV",TCD!$B$1,"DT","GE","Bénéficiaire",$A152,AD$6,AD$5,"Mois (DateRDV)",AD$7,"Années (DateRDV)",AD$3,"Présence","Présent"),3,""),"")</f>
        <v/>
      </c>
      <c r="AE152" s="166" t="str">
        <f>IFERROR(IF(GETPIVOTDATA("DateRDV",TCD!$B$1,"DT","GE","Bénéficiaire",$A152,AE$6,AE$5,"Mois (DateRDV)",AE$7,"Années (DateRDV)",AE$3,"Présence","Présent"),4,""),"")</f>
        <v/>
      </c>
      <c r="AF152" s="166" t="str">
        <f>IFERROR(IF(GETPIVOTDATA("DateRDV",TCD!$B$1,"DT","GE","Bénéficiaire",$A152,AF$6,AF$5,"Mois (DateRDV)",AF$7,"Années (DateRDV)",AF$3),1,""),"")</f>
        <v/>
      </c>
      <c r="AG152" s="166" t="str">
        <f>IFERROR(IF(GETPIVOTDATA("DateRDV",TCD!$B$1,"DT","GE","Bénéficiaire",$A152,AG$6,AG$5,"Mois (DateRDV)",AG$7,"Années (DateRDV)",AG$3),2,""),"")</f>
        <v/>
      </c>
      <c r="AH152" s="166" t="str">
        <f>IFERROR(IF(GETPIVOTDATA("DateRDV",TCD!$B$1,"DT","GE","Bénéficiaire",$A152,AH$6,AH$5,"Mois (DateRDV)",AH$7,"Années (DateRDV)",AH$3,"Présence","Présent"),3,""),"")</f>
        <v/>
      </c>
      <c r="AI152" s="166" t="str">
        <f>IFERROR(IF(GETPIVOTDATA("DateRDV",TCD!$B$1,"DT","GE","Bénéficiaire",$A152,AI$6,AI$5,"Mois (DateRDV)",AI$7,"Années (DateRDV)",AI$3,"Présence","Présent"),4,""),"")</f>
        <v/>
      </c>
      <c r="AJ152" s="166" t="str">
        <f>IFERROR(IF(GETPIVOTDATA("DateRDV",TCD!$B$1,"DT","GE","Bénéficiaire",$A152,AJ$6,AJ$5,"Mois (DateRDV)",AJ$7,"Années (DateRDV)",AJ$3),1,""),"")</f>
        <v/>
      </c>
      <c r="AK152" s="166" t="str">
        <f>IFERROR(IF(GETPIVOTDATA("DateRDV",TCD!$B$1,"DT","GE","Bénéficiaire",$A152,AK$6,AK$5,"Mois (DateRDV)",AK$7,"Années (DateRDV)",AK$3),2,""),"")</f>
        <v/>
      </c>
      <c r="AL152" s="166" t="str">
        <f>IFERROR(IF(GETPIVOTDATA("DateRDV",TCD!$B$1,"DT","GE","Bénéficiaire",$A152,AL$6,AL$5,"Mois (DateRDV)",AL$7,"Années (DateRDV)",AL$3,"Présence","Présent"),3,""),"")</f>
        <v/>
      </c>
      <c r="AM152" s="166" t="str">
        <f>IFERROR(IF(GETPIVOTDATA("DateRDV",TCD!$B$1,"DT","GE","Bénéficiaire",$A152,AM$6,AM$5,"Mois (DateRDV)",AM$7,"Années (DateRDV)",AM$3,"Présence","Présent"),4,""),"")</f>
        <v/>
      </c>
      <c r="AN152" s="166" t="str">
        <f>IFERROR(IF(GETPIVOTDATA("DateRDV",TCD!$B$1,"DT","GE","Bénéficiaire",$A152,AN$6,AN$5,"Mois (DateRDV)",AN$7,"Années (DateRDV)",AN$3),1,""),"")</f>
        <v/>
      </c>
      <c r="AO152" s="166" t="str">
        <f>IFERROR(IF(GETPIVOTDATA("DateRDV",TCD!$B$1,"DT","GE","Bénéficiaire",$A152,AO$6,AO$5,"Mois (DateRDV)",AO$7,"Années (DateRDV)",AO$3),2,""),"")</f>
        <v/>
      </c>
      <c r="AP152" s="166" t="str">
        <f>IFERROR(IF(GETPIVOTDATA("DateRDV",TCD!$B$1,"DT","GE","Bénéficiaire",$A152,AP$6,AP$5,"Mois (DateRDV)",AP$7,"Années (DateRDV)",AP$3,"Présence","Présent"),3,""),"")</f>
        <v/>
      </c>
      <c r="AQ152" s="166" t="str">
        <f>IFERROR(IF(GETPIVOTDATA("DateRDV",TCD!$B$1,"DT","GE","Bénéficiaire",$A152,AQ$6,AQ$5,"Mois (DateRDV)",AQ$7,"Années (DateRDV)",AQ$3,"Présence","Présent"),4,""),"")</f>
        <v/>
      </c>
      <c r="AR152" s="166" t="str">
        <f>IFERROR(IF(GETPIVOTDATA("DateRDV",TCD!$B$1,"DT","GE","Bénéficiaire",$A152,AR$6,AR$5,"Mois (DateRDV)",AR$7,"Années (DateRDV)",AR$3),1,""),"")</f>
        <v/>
      </c>
      <c r="AS152" s="166" t="str">
        <f>IFERROR(IF(GETPIVOTDATA("DateRDV",TCD!$B$1,"DT","GE","Bénéficiaire",$A152,AS$6,AS$5,"Mois (DateRDV)",AS$7,"Années (DateRDV)",AS$3),2,""),"")</f>
        <v/>
      </c>
      <c r="AT152" s="166" t="str">
        <f>IFERROR(IF(GETPIVOTDATA("DateRDV",TCD!$B$1,"DT","GE","Bénéficiaire",$A152,AT$6,AT$5,"Mois (DateRDV)",AT$7,"Années (DateRDV)",AT$3,"Présence","Présent"),3,""),"")</f>
        <v/>
      </c>
      <c r="AU152" s="166" t="str">
        <f>IFERROR(IF(GETPIVOTDATA("DateRDV",TCD!$B$1,"DT","GE","Bénéficiaire",$A152,AU$6,AU$5,"Mois (DateRDV)",AU$7,"Années (DateRDV)",AU$3,"Présence","Présent"),4,""),"")</f>
        <v/>
      </c>
      <c r="AV152" s="166" t="str">
        <f>IFERROR(IF(GETPIVOTDATA("DateRDV",TCD!$B$1,"DT","GE","Bénéficiaire",$A152,AV$6,AV$5,"Mois (DateRDV)",AV$7,"Années (DateRDV)",AV$3),1,""),"")</f>
        <v/>
      </c>
      <c r="AW152" s="166" t="str">
        <f>IFERROR(IF(GETPIVOTDATA("DateRDV",TCD!$B$1,"DT","GE","Bénéficiaire",$A152,AW$6,AW$5,"Mois (DateRDV)",AW$7,"Années (DateRDV)",AW$3),2,""),"")</f>
        <v/>
      </c>
      <c r="AX152" s="166" t="str">
        <f>IFERROR(IF(GETPIVOTDATA("DateRDV",TCD!$B$1,"DT","GE","Bénéficiaire",$A152,AX$6,AX$5,"Mois (DateRDV)",AX$7,"Années (DateRDV)",AX$3,"Présence","Présent"),3,""),"")</f>
        <v/>
      </c>
      <c r="AY152" s="166" t="str">
        <f>IFERROR(IF(GETPIVOTDATA("DateRDV",TCD!$B$1,"DT","GE","Bénéficiaire",$A152,AY$6,AY$5,"Mois (DateRDV)",AY$7,"Années (DateRDV)",AY$3,"Présence","Présent"),4,""),"")</f>
        <v/>
      </c>
      <c r="AZ152" s="166" t="str">
        <f>IFERROR(IF(GETPIVOTDATA("DateRDV",TCD!$B$1,"DT","GE","Bénéficiaire",$A152,AZ$6,AZ$5,"Mois (DateRDV)",AZ$7,"Années (DateRDV)",AZ$3),1,""),"")</f>
        <v/>
      </c>
      <c r="BA152" s="166" t="str">
        <f>IFERROR(IF(GETPIVOTDATA("DateRDV",TCD!$B$1,"DT","GE","Bénéficiaire",$A152,BA$6,BA$5,"Mois (DateRDV)",BA$7,"Années (DateRDV)",BA$3),2,""),"")</f>
        <v/>
      </c>
      <c r="BB152" s="166" t="str">
        <f>IFERROR(IF(GETPIVOTDATA("DateRDV",TCD!$B$1,"DT","GE","Bénéficiaire",$A152,BB$6,BB$5,"Mois (DateRDV)",BB$7,"Années (DateRDV)",BB$3,"Présence","Présent"),3,""),"")</f>
        <v/>
      </c>
      <c r="BC152" s="166" t="str">
        <f>IFERROR(IF(GETPIVOTDATA("DateRDV",TCD!$B$1,"DT","GE","Bénéficiaire",$A152,BC$6,BC$5,"Mois (DateRDV)",BC$7,"Années (DateRDV)",BC$3,"Présence","Présent"),4,""),"")</f>
        <v/>
      </c>
      <c r="BD152" s="166" t="str">
        <f>IFERROR(IF(GETPIVOTDATA("DateRDV",TCD!$B$1,"DT","GE","Bénéficiaire",$A152,BD$6,BD$5,"Mois (DateRDV)",BD$7,"Années (DateRDV)",BD$3),1,""),"")</f>
        <v/>
      </c>
      <c r="BE152" s="166" t="str">
        <f>IFERROR(IF(GETPIVOTDATA("DateRDV",TCD!$B$1,"DT","GE","Bénéficiaire",$A152,BE$6,BE$5,"Mois (DateRDV)",BE$7,"Années (DateRDV)",BE$3),2,""),"")</f>
        <v/>
      </c>
      <c r="BF152" s="166" t="str">
        <f>IFERROR(IF(GETPIVOTDATA("DateRDV",TCD!$B$1,"DT","GE","Bénéficiaire",$A152,BF$6,BF$5,"Mois (DateRDV)",BF$7,"Années (DateRDV)",BF$3,"Présence","Présent"),3,""),"")</f>
        <v/>
      </c>
      <c r="BG152" s="166" t="str">
        <f>IFERROR(IF(GETPIVOTDATA("DateRDV",TCD!$B$1,"DT","GE","Bénéficiaire",$A152,BG$6,BG$5,"Mois (DateRDV)",BG$7,"Années (DateRDV)",BG$3,"Présence","Présent"),4,""),"")</f>
        <v/>
      </c>
      <c r="BH152" s="166" t="str">
        <f>IFERROR(IF(GETPIVOTDATA("DateRDV",TCD!$B$1,"DT","GE","Bénéficiaire",$A152,BH$6,BH$5,"Mois (DateRDV)",BH$7,"Années (DateRDV)",BH$3),1,""),"")</f>
        <v/>
      </c>
      <c r="BI152" s="166" t="str">
        <f>IFERROR(IF(GETPIVOTDATA("DateRDV",TCD!$B$1,"DT","GE","Bénéficiaire",$A152,BI$6,BI$5,"Mois (DateRDV)",BI$7,"Années (DateRDV)",BI$3),2,""),"")</f>
        <v/>
      </c>
      <c r="BJ152" s="166" t="str">
        <f>IFERROR(IF(GETPIVOTDATA("DateRDV",TCD!$B$1,"DT","GE","Bénéficiaire",$A152,BJ$6,BJ$5,"Mois (DateRDV)",BJ$7,"Années (DateRDV)",BJ$3,"Présence","Présent"),3,""),"")</f>
        <v/>
      </c>
      <c r="BK152" s="166" t="str">
        <f>IFERROR(IF(GETPIVOTDATA("DateRDV",TCD!$B$1,"DT","GE","Bénéficiaire",$A152,BK$6,BK$5,"Mois (DateRDV)",BK$7,"Années (DateRDV)",BK$3,"Présence","Présent"),4,""),"")</f>
        <v/>
      </c>
      <c r="BL152" s="166" t="str">
        <f>IFERROR(IF(GETPIVOTDATA("DateRDV",TCD!$B$1,"DT","GE","Bénéficiaire",$A152,BL$6,BL$5,"Mois (DateRDV)",BL$7,"Années (DateRDV)",BL$3),1,""),"")</f>
        <v/>
      </c>
      <c r="BM152" s="166" t="str">
        <f>IFERROR(IF(GETPIVOTDATA("DateRDV",TCD!$B$1,"DT","GE","Bénéficiaire",$A152,BM$6,BM$5,"Mois (DateRDV)",BM$7,"Années (DateRDV)",BM$3),2,""),"")</f>
        <v/>
      </c>
      <c r="BN152" s="166" t="str">
        <f>IFERROR(IF(GETPIVOTDATA("DateRDV",TCD!$B$1,"DT","GE","Bénéficiaire",$A152,BN$6,BN$5,"Mois (DateRDV)",BN$7,"Années (DateRDV)",BN$3,"Présence","Présent"),3,""),"")</f>
        <v/>
      </c>
      <c r="BO152" s="166" t="str">
        <f>IFERROR(IF(GETPIVOTDATA("DateRDV",TCD!$B$1,"DT","GE","Bénéficiaire",$A152,BO$6,BO$5,"Mois (DateRDV)",BO$7,"Années (DateRDV)",BO$3,"Présence","Présent"),4,""),"")</f>
        <v/>
      </c>
      <c r="BP152" s="166" t="str">
        <f>IFERROR(IF(GETPIVOTDATA("DateRDV",TCD!$B$1,"DT","GE","Bénéficiaire",$A152,BP$6,BP$5,"Mois (DateRDV)",BP$7,"Années (DateRDV)",BP$3),1,""),"")</f>
        <v/>
      </c>
      <c r="BQ152" s="166" t="str">
        <f>IFERROR(IF(GETPIVOTDATA("DateRDV",TCD!$B$1,"DT","GE","Bénéficiaire",$A152,BQ$6,BQ$5,"Mois (DateRDV)",BQ$7,"Années (DateRDV)",BQ$3),2,""),"")</f>
        <v/>
      </c>
      <c r="BR152" s="166" t="str">
        <f>IFERROR(IF(GETPIVOTDATA("DateRDV",TCD!$B$1,"DT","GE","Bénéficiaire",$A152,BR$6,BR$5,"Mois (DateRDV)",BR$7,"Années (DateRDV)",BR$3,"Présence","Présent"),3,""),"")</f>
        <v/>
      </c>
      <c r="BS152" s="166" t="str">
        <f>IFERROR(IF(GETPIVOTDATA("DateRDV",TCD!$B$1,"DT","GE","Bénéficiaire",$A152,BS$6,BS$5,"Mois (DateRDV)",BS$7,"Années (DateRDV)",BS$3,"Présence","Présent"),4,""),"")</f>
        <v/>
      </c>
      <c r="BT152" s="166" t="str">
        <f>IFERROR(IF(GETPIVOTDATA("DateRDV",TCD!$B$1,"DT","GE","Bénéficiaire",$A152,BT$6,BT$5,"Mois (DateRDV)",BT$7,"Années (DateRDV)",BT$3),1,""),"")</f>
        <v/>
      </c>
      <c r="BU152" s="166" t="str">
        <f>IFERROR(IF(GETPIVOTDATA("DateRDV",TCD!$B$1,"DT","GE","Bénéficiaire",$A152,BU$6,BU$5,"Mois (DateRDV)",BU$7,"Années (DateRDV)",BU$3),2,""),"")</f>
        <v/>
      </c>
      <c r="BV152" s="166" t="str">
        <f>IFERROR(IF(GETPIVOTDATA("DateRDV",TCD!$B$1,"DT","GE","Bénéficiaire",$A152,BV$6,BV$5,"Mois (DateRDV)",BV$7,"Années (DateRDV)",BV$3,"Présence","Présent"),3,""),"")</f>
        <v/>
      </c>
      <c r="BW152" s="166" t="str">
        <f>IFERROR(IF(GETPIVOTDATA("DateRDV",TCD!$B$1,"DT","GE","Bénéficiaire",$A152,BW$6,BW$5,"Mois (DateRDV)",BW$7,"Années (DateRDV)",BW$3,"Présence","Présent"),4,""),"")</f>
        <v/>
      </c>
      <c r="BX152" s="166" t="str">
        <f>IFERROR(IF(GETPIVOTDATA("DateRDV",TCD!$B$1,"DT","GE","Bénéficiaire",$A152,BX$6,BX$5,"Mois (DateRDV)",BX$7,"Années (DateRDV)",BX$3),1,""),"")</f>
        <v/>
      </c>
      <c r="BY152" s="166" t="str">
        <f>IFERROR(IF(GETPIVOTDATA("DateRDV",TCD!$B$1,"DT","GE","Bénéficiaire",$A152,BY$6,BY$5,"Mois (DateRDV)",BY$7,"Années (DateRDV)",BY$3),2,""),"")</f>
        <v/>
      </c>
      <c r="BZ152" s="166" t="str">
        <f>IFERROR(IF(GETPIVOTDATA("DateRDV",TCD!$B$1,"DT","GE","Bénéficiaire",$A152,BZ$6,BZ$5,"Mois (DateRDV)",BZ$7,"Années (DateRDV)",BZ$3,"Présence","Présent"),3,""),"")</f>
        <v/>
      </c>
      <c r="CA152" s="166" t="str">
        <f>IFERROR(IF(GETPIVOTDATA("DateRDV",TCD!$B$1,"DT","GE","Bénéficiaire",$A152,CA$6,CA$5,"Mois (DateRDV)",CA$7,"Années (DateRDV)",CA$3,"Présence","Présent"),4,""),"")</f>
        <v/>
      </c>
      <c r="CB152" s="166" t="str">
        <f>IFERROR(IF(GETPIVOTDATA("DateRDV",TCD!$B$1,"DT","GE","Bénéficiaire",$A152,CB$6,CB$5,"Mois (DateRDV)",CB$7,"Années (DateRDV)",CB$3),1,""),"")</f>
        <v/>
      </c>
      <c r="CC152" s="166" t="str">
        <f>IFERROR(IF(GETPIVOTDATA("DateRDV",TCD!$B$1,"DT","GE","Bénéficiaire",$A152,CC$6,CC$5,"Mois (DateRDV)",CC$7,"Années (DateRDV)",CC$3),2,""),"")</f>
        <v/>
      </c>
      <c r="CD152" s="166" t="str">
        <f>IFERROR(IF(GETPIVOTDATA("DateRDV",TCD!$B$1,"DT","GE","Bénéficiaire",$A152,CD$6,CD$5,"Mois (DateRDV)",CD$7,"Années (DateRDV)",CD$3,"Présence","Présent"),3,""),"")</f>
        <v/>
      </c>
      <c r="CE152" s="166" t="str">
        <f>IFERROR(IF(GETPIVOTDATA("DateRDV",TCD!$B$1,"DT","GE","Bénéficiaire",$A152,CE$6,CE$5,"Mois (DateRDV)",CE$7,"Années (DateRDV)",CE$3,"Présence","Présent"),4,""),"")</f>
        <v/>
      </c>
      <c r="CF152" s="166" t="str">
        <f>IFERROR(IF(GETPIVOTDATA("DateRDV",TCD!$B$1,"DT","GE","Bénéficiaire",$A152,CF$6,CF$5,"Mois (DateRDV)",CF$7,"Années (DateRDV)",CF$3),1,""),"")</f>
        <v/>
      </c>
      <c r="CG152" s="166" t="str">
        <f>IFERROR(IF(GETPIVOTDATA("DateRDV",TCD!$B$1,"DT","GE","Bénéficiaire",$A152,CG$6,CG$5,"Mois (DateRDV)",CG$7,"Années (DateRDV)",CG$3),2,""),"")</f>
        <v/>
      </c>
      <c r="CH152" s="166" t="str">
        <f>IFERROR(IF(GETPIVOTDATA("DateRDV",TCD!$B$1,"DT","GE","Bénéficiaire",$A152,CH$6,CH$5,"Mois (DateRDV)",CH$7,"Années (DateRDV)",CH$3,"Présence","Présent"),3,""),"")</f>
        <v/>
      </c>
      <c r="CI152" s="166" t="str">
        <f>IFERROR(IF(GETPIVOTDATA("DateRDV",TCD!$B$1,"DT","GE","Bénéficiaire",$A152,CI$6,CI$5,"Mois (DateRDV)",CI$7,"Années (DateRDV)",CI$3,"Présence","Présent"),4,""),"")</f>
        <v/>
      </c>
      <c r="CJ152" s="166" t="str">
        <f>IFERROR(IF(GETPIVOTDATA("DateRDV",TCD!$B$1,"DT","GE","Bénéficiaire",$A152,CJ$6,CJ$5,"Mois (DateRDV)",CJ$7,"Années (DateRDV)",CJ$3),1,""),"")</f>
        <v/>
      </c>
      <c r="CK152" s="166" t="str">
        <f>IFERROR(IF(GETPIVOTDATA("DateRDV",TCD!$B$1,"DT","GE","Bénéficiaire",$A152,CK$6,CK$5,"Mois (DateRDV)",CK$7,"Années (DateRDV)",CK$3),2,""),"")</f>
        <v/>
      </c>
      <c r="CL152" s="166" t="str">
        <f>IFERROR(IF(GETPIVOTDATA("DateRDV",TCD!$B$1,"DT","GE","Bénéficiaire",$A152,GI$6,GI$5,"Mois (DateRDV)",GI$7,"Années (DateRDV)",GI$3,"Présence","Présent"),3,""),"")</f>
        <v/>
      </c>
      <c r="CM152" s="166" t="str">
        <f>IFERROR(IF(GETPIVOTDATA("DateRDV",TCD!$B$1,"DT","GE","Bénéficiaire",$A152,CM$6,CM$5,"Mois (DateRDV)",CM$7,"Années (DateRDV)",CM$3,"Présence","Présent"),4,""),"")</f>
        <v/>
      </c>
      <c r="CN152" s="166" t="str">
        <f>IFERROR(IF(GETPIVOTDATA("DateRDV",TCD!$B$1,"DT","GE","Bénéficiaire",$A152,CN$6,CN$5,"Mois (DateRDV)",CN$7,"Années (DateRDV)",CN$3),1,""),"")</f>
        <v/>
      </c>
      <c r="CO152" s="166" t="str">
        <f>IFERROR(IF(GETPIVOTDATA("DateRDV",TCD!$B$1,"DT","GE","Bénéficiaire",$A152,CO$6,CO$5,"Mois (DateRDV)",CO$7,"Années (DateRDV)",CO$3),2,""),"")</f>
        <v/>
      </c>
      <c r="CP152" s="166" t="str">
        <f>IFERROR(IF(GETPIVOTDATA("DateRDV",TCD!$B$1,"DT","GE","Bénéficiaire",$A152,CP$6,CP$5,"Mois (DateRDV)",CP$7,"Années (DateRDV)",CP$3,"Présence","Présent"),3,""),"")</f>
        <v/>
      </c>
      <c r="CQ152" s="166" t="str">
        <f>IFERROR(IF(GETPIVOTDATA("DateRDV",TCD!$B$1,"DT","GE","Bénéficiaire",$A152,CQ$6,CQ$5,"Mois (DateRDV)",CQ$7,"Années (DateRDV)",CQ$3,"Présence","Présent"),4,""),"")</f>
        <v/>
      </c>
      <c r="CR152" s="166" t="str">
        <f>IFERROR(IF(GETPIVOTDATA("DateRDV",TCD!$B$1,"DT","GE","Bénéficiaire",$A152,CR$6,CR$5,"Mois (DateRDV)",CR$7,"Années (DateRDV)",CR$3),1,""),"")</f>
        <v/>
      </c>
      <c r="CS152" s="166" t="str">
        <f>IFERROR(IF(GETPIVOTDATA("DateRDV",TCD!$B$1,"DT","GE","Bénéficiaire",$A152,CS$6,CS$5,"Mois (DateRDV)",CS$7,"Années (DateRDV)",CS$3),2,""),"")</f>
        <v/>
      </c>
      <c r="CT152" s="166" t="str">
        <f>IFERROR(IF(GETPIVOTDATA("DateRDV",TCD!$B$1,"DT","GE","Bénéficiaire",$A152,CT$6,CT$5,"Mois (DateRDV)",CT$7,"Années (DateRDV)",CT$3,"Présence","Présent"),3,""),"")</f>
        <v/>
      </c>
      <c r="CU152" s="166" t="str">
        <f>IFERROR(IF(GETPIVOTDATA("DateRDV",TCD!$B$1,"DT","GE","Bénéficiaire",$A152,CU$6,CU$5,"Mois (DateRDV)",CU$7,"Années (DateRDV)",CU$3,"Présence","Présent"),4,""),"")</f>
        <v/>
      </c>
      <c r="CV152" s="166" t="str">
        <f>IFERROR(IF(GETPIVOTDATA("DateRDV",TCD!$B$1,"DT","GE","Bénéficiaire",$A152,CV$6,CV$5,"Mois (DateRDV)",CV$7,"Années (DateRDV)",CV$3),1,""),"")</f>
        <v/>
      </c>
      <c r="CW152" s="166" t="str">
        <f>IFERROR(IF(GETPIVOTDATA("DateRDV",TCD!$B$1,"DT","GE","Bénéficiaire",$A152,CW$6,CW$5,"Mois (DateRDV)",CW$7,"Années (DateRDV)",CW$3),2,""),"")</f>
        <v/>
      </c>
      <c r="CX152" s="166" t="str">
        <f>IFERROR(IF(GETPIVOTDATA("DateRDV",TCD!$B$1,"DT","GE","Bénéficiaire",$A152,CX$6,CX$5,"Mois (DateRDV)",CX$7,"Années (DateRDV)",CX$3,"Présence","Présent"),3,""),"")</f>
        <v/>
      </c>
      <c r="CY152" s="166" t="str">
        <f>IFERROR(IF(GETPIVOTDATA("DateRDV",TCD!$B$1,"DT","GE","Bénéficiaire",$A152,CY$6,CY$5,"Mois (DateRDV)",CY$7,"Années (DateRDV)",CY$3,"Présence","Présent"),4,""),"")</f>
        <v/>
      </c>
      <c r="CZ152" s="166" t="str">
        <f>IFERROR(IF(GETPIVOTDATA("DateRDV",TCD!$B$1,"DT","GE","Bénéficiaire",$A152,CZ$6,CZ$5,"Mois (DateRDV)",CZ$7,"Années (DateRDV)",CZ$3),1,""),"")</f>
        <v/>
      </c>
      <c r="DA152" s="166" t="str">
        <f>IFERROR(IF(GETPIVOTDATA("DateRDV",TCD!$B$1,"DT","GE","Bénéficiaire",$A152,DA$6,DA$5,"Mois (DateRDV)",DA$7,"Années (DateRDV)",DA$3),2,""),"")</f>
        <v/>
      </c>
      <c r="DB152" s="166" t="str">
        <f>IFERROR(IF(GETPIVOTDATA("DateRDV",TCD!$B$1,"DT","GE","Bénéficiaire",$A152,DB$6,DB$5,"Mois (DateRDV)",DB$7,"Années (DateRDV)",DB$3,"Présence","Présent"),3,""),"")</f>
        <v/>
      </c>
      <c r="DC152" s="166" t="str">
        <f>IFERROR(IF(GETPIVOTDATA("DateRDV",TCD!$B$1,"DT","GE","Bénéficiaire",$A152,DC$6,DC$5,"Mois (DateRDV)",DC$7,"Années (DateRDV)",DC$3,"Présence","Présent"),4,""),"")</f>
        <v/>
      </c>
      <c r="DD152" s="166" t="str">
        <f>IFERROR(IF(GETPIVOTDATA("DateRDV",TCD!$B$1,"DT","GE","Bénéficiaire",$A152,DD$6,DD$5,"Mois (DateRDV)",DD$7,"Années (DateRDV)",DD$3),1,""),"")</f>
        <v/>
      </c>
      <c r="DE152" s="166" t="str">
        <f>IFERROR(IF(GETPIVOTDATA("DateRDV",TCD!$B$1,"DT","GE","Bénéficiaire",$A152,DE$6,DE$5,"Mois (DateRDV)",DE$7,"Années (DateRDV)",DE$3),2,""),"")</f>
        <v/>
      </c>
      <c r="DF152" s="166" t="str">
        <f>IFERROR(IF(GETPIVOTDATA("DateRDV",TCD!$B$1,"DT","GE","Bénéficiaire",$A152,DF$6,DF$5,"Mois (DateRDV)",DF$7,"Années (DateRDV)",DF$3,"Présence","Présent"),3,""),"")</f>
        <v/>
      </c>
      <c r="DG152" s="166" t="str">
        <f>IFERROR(IF(GETPIVOTDATA("DateRDV",TCD!$B$1,"DT","GE","Bénéficiaire",$A152,DG$6,DG$5,"Mois (DateRDV)",DG$7,"Années (DateRDV)",DG$3,"Présence","Présent"),4,""),"")</f>
        <v/>
      </c>
      <c r="DH152" s="166" t="str">
        <f>IFERROR(IF(GETPIVOTDATA("DateRDV",TCD!$B$1,"DT","GE","Bénéficiaire",$A152,DH$6,DH$5,"Mois (DateRDV)",DH$7,"Années (DateRDV)",DH$3),1,""),"")</f>
        <v/>
      </c>
      <c r="DI152" s="166" t="str">
        <f>IFERROR(IF(GETPIVOTDATA("DateRDV",TCD!$B$1,"DT","GE","Bénéficiaire",$A152,DI$6,DI$5,"Mois (DateRDV)",DI$7,"Années (DateRDV)",DI$3),2,""),"")</f>
        <v/>
      </c>
      <c r="DJ152" s="166" t="str">
        <f>IFERROR(IF(GETPIVOTDATA("DateRDV",TCD!$B$1,"DT","GE","Bénéficiaire",$A152,DJ$6,DJ$5,"Mois (DateRDV)",DJ$7,"Années (DateRDV)",DJ$3,"Présence","Présent"),3,""),"")</f>
        <v/>
      </c>
      <c r="DK152" s="166" t="str">
        <f>IFERROR(IF(GETPIVOTDATA("DateRDV",TCD!$B$1,"DT","GE","Bénéficiaire",$A152,DK$6,DK$5,"Mois (DateRDV)",DK$7,"Années (DateRDV)",DK$3,"Présence","Présent"),4,""),"")</f>
        <v/>
      </c>
      <c r="DL152" s="166" t="str">
        <f>IFERROR(IF(GETPIVOTDATA("DateRDV",TCD!$B$1,"DT","GE","Bénéficiaire",$A152,DL$6,DL$5,"Mois (DateRDV)",DL$7,"Années (DateRDV)",DL$3),1,""),"")</f>
        <v/>
      </c>
      <c r="DM152" s="166" t="str">
        <f>IFERROR(IF(GETPIVOTDATA("DateRDV",TCD!$B$1,"DT","GE","Bénéficiaire",$A152,DM$6,DM$5,"Mois (DateRDV)",DM$7,"Années (DateRDV)",DM$3),2,""),"")</f>
        <v/>
      </c>
      <c r="DN152" s="166" t="str">
        <f>IFERROR(IF(GETPIVOTDATA("DateRDV",TCD!$B$1,"DT","GE","Bénéficiaire",$A152,DN$6,DN$5,"Mois (DateRDV)",DN$7,"Années (DateRDV)",DN$3,"Présence","Présent"),3,""),"")</f>
        <v/>
      </c>
      <c r="DO152" s="166" t="str">
        <f>IFERROR(IF(GETPIVOTDATA("DateRDV",TCD!$B$1,"DT","GE","Bénéficiaire",$A152,DO$6,DO$5,"Mois (DateRDV)",DO$7,"Années (DateRDV)",DO$3,"Présence","Présent"),4,""),"")</f>
        <v/>
      </c>
    </row>
    <row r="153" spans="1:119" x14ac:dyDescent="0.2">
      <c r="A153" t="str">
        <v>NAHRA Sarah</v>
      </c>
      <c r="B153" s="169" t="str">
        <f>IFERROR(IF(INDEX(Data!P:P,MATCH(A153,Data!B:B,0))&lt;&gt;"",INDEX(Data!P:P,MATCH(A153,Data!B:B,0)),""),"")</f>
        <v>NAHRA</v>
      </c>
      <c r="C153" s="169" t="str">
        <f>IFERROR(IF(INDEX(Data!O:O,MATCH(A153,Data!B:B,0))&lt;&gt;"",INDEX(Data!O:O,MATCH(A153,Data!B:B,0)),""),"")</f>
        <v>Sarah</v>
      </c>
      <c r="D153" s="169" t="str">
        <f>IFERROR(IF(INDEX(Data!J:J,MATCH(A153,Data!B:B,0))&lt;&gt;"",INDEX(Data!J:J,MATCH(A153,Data!B:B,0)),""),"")</f>
        <v>CD</v>
      </c>
      <c r="E153" s="169" t="str">
        <f>IFERROR(IF(INDEX(Data!M:M,MATCH(A153,Data!B:B,0))&lt;&gt;"",INDEX(Data!M:M,MATCH(A153,Data!B:B,0)),""),"")</f>
        <v>COLLONGES SOUS SALÈVE</v>
      </c>
      <c r="F153" s="169">
        <f>IFERROR(IF(INDEX(Data!N:N,MATCH(A153,Data!B:B,0))&lt;&gt;"",INDEX(Data!N:N,MATCH(A153,Data!B:B,0)),""),"")</f>
        <v>74160</v>
      </c>
      <c r="G153" s="170">
        <f>IFERROR(IF(INDEX(Data!K:K,MATCH(A153,Data!B:B,0))&lt;&gt;"",INDEX(Data!K:K,MATCH(A153,Data!B:B,0)),""),"")</f>
        <v>45646</v>
      </c>
      <c r="H153" s="170">
        <f>IFERROR(IF(INDEX(Data!L:L,MATCH(A153,Data!B:B,0))&lt;&gt;"",INDEX(Data!L:L,MATCH(A153,Data!B:B,0)),""),"")</f>
        <v>45656</v>
      </c>
      <c r="I153" s="170">
        <f>IFERROR(IF(INDEX(Data!C:C,MATCH(A153,Data!B:B,0))&lt;&gt;"",INDEX(Data!C:C,MATCH(A153,Data!B:B,0)),""),"")</f>
        <v>45691</v>
      </c>
      <c r="J153" s="170">
        <f>IFERROR(IF(INDEX(Data!D:D,MATCH(A153,Data!B:B,0))&lt;&gt;"",INDEX(Data!D:D,MATCH(A153,Data!B:B,0)),""),"")</f>
        <v>45855</v>
      </c>
      <c r="K153" s="171" t="str">
        <f>IFERROR(IF(INDEX(Data!H:H,MATCH(A153,Data!B:B,0))&lt;&gt;"",INDEX(Data!H:H,MATCH(A153,Data!B:B,0)),""),"")</f>
        <v>Remobilisation</v>
      </c>
      <c r="L153" s="166" t="str">
        <f>IFERROR(IF(GETPIVOTDATA("DateRDV",TCD!$B$1,"DT","GE","Bénéficiaire",$A153,L$6,L$5,"Mois (DateRDV)",L$7,"Années (DateRDV)",L$3),1,""),"")</f>
        <v/>
      </c>
      <c r="M153" s="166" t="str">
        <f>IFERROR(IF(GETPIVOTDATA("DateRDV",TCD!$B$1,"DT","GE","Bénéficiaire",$A153,M$6,M$5,"Mois (DateRDV)",M$7,"Années (DateRDV)",M$3),2,""),"")</f>
        <v/>
      </c>
      <c r="N153" s="166" t="str">
        <f>IFERROR(IF(GETPIVOTDATA("DateRDV",TCD!$B$1,"DT","GE","Bénéficiaire",$A153,N$6,N$5,"Mois (DateRDV)",N$7,"Années (DateRDV)",N$3,"Présence","Présent"),3,""),"")</f>
        <v/>
      </c>
      <c r="O153" s="166" t="str">
        <f>IFERROR(IF(GETPIVOTDATA("DateRDV",TCD!$B$1,"DT","GE","Bénéficiaire",$A153,O$6,O$5,"Mois (DateRDV)",O$7,"Années (DateRDV)",O$3,"Présence","Présent"),4,""),"")</f>
        <v/>
      </c>
      <c r="P153" s="166" t="str">
        <f>IFERROR(IF(GETPIVOTDATA("DateRDV",TCD!$B$1,"DT","GE","Bénéficiaire",$A153,P$6,P$5,"Mois (DateRDV)",P$7,"Années (DateRDV)",P$3),1,""),"")</f>
        <v/>
      </c>
      <c r="Q153" s="166" t="str">
        <f>IFERROR(IF(GETPIVOTDATA("DateRDV",TCD!$B$1,"DT","GE","Bénéficiaire",$A153,Q$6,Q$5,"Mois (DateRDV)",Q$7,"Années (DateRDV)",Q$3),2,""),"")</f>
        <v/>
      </c>
      <c r="R153" s="166" t="str">
        <f>IFERROR(IF(GETPIVOTDATA("DateRDV",TCD!$B$1,"DT","GE","Bénéficiaire",$A153,R$6,R$5,"Mois (DateRDV)",R$7,"Années (DateRDV)",R$3,"Présence","Présent"),3,""),"")</f>
        <v/>
      </c>
      <c r="S153" s="166" t="str">
        <f>IFERROR(IF(GETPIVOTDATA("DateRDV",TCD!$B$1,"DT","GE","Bénéficiaire",$A153,S$6,S$5,"Mois (DateRDV)",S$7,"Années (DateRDV)",S$3,"Présence","Présent"),4,""),"")</f>
        <v/>
      </c>
      <c r="T153" s="166" t="str">
        <f>IFERROR(IF(GETPIVOTDATA("DateRDV",TCD!$B$1,"DT","GE","Bénéficiaire",$A153,T$6,T$5,"Mois (DateRDV)",T$7,"Années (DateRDV)",T$3),1,""),"")</f>
        <v/>
      </c>
      <c r="U153" s="166" t="str">
        <f>IFERROR(IF(GETPIVOTDATA("DateRDV",TCD!$B$1,"DT","GE","Bénéficiaire",$A153,U$6,U$5,"Mois (DateRDV)",U$7,"Années (DateRDV)",U$3),2,""),"")</f>
        <v/>
      </c>
      <c r="V153" s="166" t="str">
        <f>IFERROR(IF(GETPIVOTDATA("DateRDV",TCD!$B$1,"DT","GE","Bénéficiaire",$A153,V$6,V$5,"Mois (DateRDV)",V$7,"Années (DateRDV)",V$3,"Présence","Présent"),3,""),"")</f>
        <v/>
      </c>
      <c r="W153" s="166" t="str">
        <f>IFERROR(IF(GETPIVOTDATA("DateRDV",TCD!$B$1,"DT","GE","Bénéficiaire",$A153,W$6,W$5,"Mois (DateRDV)",W$7,"Années (DateRDV)",W$3,"Présence","Présent"),4,""),"")</f>
        <v/>
      </c>
      <c r="X153" s="166" t="str">
        <f>IFERROR(IF(GETPIVOTDATA("DateRDV",TCD!$B$1,"DT","GE","Bénéficiaire",$A153,X$6,X$5,"Mois (DateRDV)",X$7,"Années (DateRDV)",X$3),1,""),"")</f>
        <v/>
      </c>
      <c r="Y153" s="166" t="str">
        <f>IFERROR(IF(GETPIVOTDATA("DateRDV",TCD!$B$1,"DT","GE","Bénéficiaire",$A153,Y$6,Y$5,"Mois (DateRDV)",Y$7,"Années (DateRDV)",Y$3),2,""),"")</f>
        <v/>
      </c>
      <c r="Z153" s="166" t="str">
        <f>IFERROR(IF(GETPIVOTDATA("DateRDV",TCD!$B$1,"DT","GE","Bénéficiaire",$A153,Z$6,Z$5,"Mois (DateRDV)",Z$7,"Années (DateRDV)",Z$3,"Présence","Présent"),3,""),"")</f>
        <v/>
      </c>
      <c r="AA153" s="166" t="str">
        <f>IFERROR(IF(GETPIVOTDATA("DateRDV",TCD!$B$1,"DT","GE","Bénéficiaire",$A153,AA$6,AA$5,"Mois (DateRDV)",AA$7,"Années (DateRDV)",AA$3,"Présence","Présent"),4,""),"")</f>
        <v/>
      </c>
      <c r="AB153" s="166" t="str">
        <f>IFERROR(IF(GETPIVOTDATA("DateRDV",TCD!$B$1,"DT","GE","Bénéficiaire",$A153,AB$6,AB$5,"Mois (DateRDV)",AB$7,"Années (DateRDV)",AB$3),1,""),"")</f>
        <v/>
      </c>
      <c r="AC153" s="166" t="str">
        <f>IFERROR(IF(GETPIVOTDATA("DateRDV",TCD!$B$1,"DT","GE","Bénéficiaire",$A153,AC$6,AC$5,"Mois (DateRDV)",AC$7,"Années (DateRDV)",AC$3),2,""),"")</f>
        <v/>
      </c>
      <c r="AD153" s="166" t="str">
        <f>IFERROR(IF(GETPIVOTDATA("DateRDV",TCD!$B$1,"DT","GE","Bénéficiaire",$A153,AD$6,AD$5,"Mois (DateRDV)",AD$7,"Années (DateRDV)",AD$3,"Présence","Présent"),3,""),"")</f>
        <v/>
      </c>
      <c r="AE153" s="166" t="str">
        <f>IFERROR(IF(GETPIVOTDATA("DateRDV",TCD!$B$1,"DT","GE","Bénéficiaire",$A153,AE$6,AE$5,"Mois (DateRDV)",AE$7,"Années (DateRDV)",AE$3,"Présence","Présent"),4,""),"")</f>
        <v/>
      </c>
      <c r="AF153" s="166" t="str">
        <f>IFERROR(IF(GETPIVOTDATA("DateRDV",TCD!$B$1,"DT","GE","Bénéficiaire",$A153,AF$6,AF$5,"Mois (DateRDV)",AF$7,"Années (DateRDV)",AF$3),1,""),"")</f>
        <v/>
      </c>
      <c r="AG153" s="166" t="str">
        <f>IFERROR(IF(GETPIVOTDATA("DateRDV",TCD!$B$1,"DT","GE","Bénéficiaire",$A153,AG$6,AG$5,"Mois (DateRDV)",AG$7,"Années (DateRDV)",AG$3),2,""),"")</f>
        <v/>
      </c>
      <c r="AH153" s="166" t="str">
        <f>IFERROR(IF(GETPIVOTDATA("DateRDV",TCD!$B$1,"DT","GE","Bénéficiaire",$A153,AH$6,AH$5,"Mois (DateRDV)",AH$7,"Années (DateRDV)",AH$3,"Présence","Présent"),3,""),"")</f>
        <v/>
      </c>
      <c r="AI153" s="166" t="str">
        <f>IFERROR(IF(GETPIVOTDATA("DateRDV",TCD!$B$1,"DT","GE","Bénéficiaire",$A153,AI$6,AI$5,"Mois (DateRDV)",AI$7,"Années (DateRDV)",AI$3,"Présence","Présent"),4,""),"")</f>
        <v/>
      </c>
      <c r="AJ153" s="166" t="str">
        <f>IFERROR(IF(GETPIVOTDATA("DateRDV",TCD!$B$1,"DT","GE","Bénéficiaire",$A153,AJ$6,AJ$5,"Mois (DateRDV)",AJ$7,"Années (DateRDV)",AJ$3),1,""),"")</f>
        <v/>
      </c>
      <c r="AK153" s="166" t="str">
        <f>IFERROR(IF(GETPIVOTDATA("DateRDV",TCD!$B$1,"DT","GE","Bénéficiaire",$A153,AK$6,AK$5,"Mois (DateRDV)",AK$7,"Années (DateRDV)",AK$3),2,""),"")</f>
        <v/>
      </c>
      <c r="AL153" s="166" t="str">
        <f>IFERROR(IF(GETPIVOTDATA("DateRDV",TCD!$B$1,"DT","GE","Bénéficiaire",$A153,AL$6,AL$5,"Mois (DateRDV)",AL$7,"Années (DateRDV)",AL$3,"Présence","Présent"),3,""),"")</f>
        <v/>
      </c>
      <c r="AM153" s="166" t="str">
        <f>IFERROR(IF(GETPIVOTDATA("DateRDV",TCD!$B$1,"DT","GE","Bénéficiaire",$A153,AM$6,AM$5,"Mois (DateRDV)",AM$7,"Années (DateRDV)",AM$3,"Présence","Présent"),4,""),"")</f>
        <v/>
      </c>
      <c r="AN153" s="166" t="str">
        <f>IFERROR(IF(GETPIVOTDATA("DateRDV",TCD!$B$1,"DT","GE","Bénéficiaire",$A153,AN$6,AN$5,"Mois (DateRDV)",AN$7,"Années (DateRDV)",AN$3),1,""),"")</f>
        <v/>
      </c>
      <c r="AO153" s="166" t="str">
        <f>IFERROR(IF(GETPIVOTDATA("DateRDV",TCD!$B$1,"DT","GE","Bénéficiaire",$A153,AO$6,AO$5,"Mois (DateRDV)",AO$7,"Années (DateRDV)",AO$3),2,""),"")</f>
        <v/>
      </c>
      <c r="AP153" s="166" t="str">
        <f>IFERROR(IF(GETPIVOTDATA("DateRDV",TCD!$B$1,"DT","GE","Bénéficiaire",$A153,AP$6,AP$5,"Mois (DateRDV)",AP$7,"Années (DateRDV)",AP$3,"Présence","Présent"),3,""),"")</f>
        <v/>
      </c>
      <c r="AQ153" s="166" t="str">
        <f>IFERROR(IF(GETPIVOTDATA("DateRDV",TCD!$B$1,"DT","GE","Bénéficiaire",$A153,AQ$6,AQ$5,"Mois (DateRDV)",AQ$7,"Années (DateRDV)",AQ$3,"Présence","Présent"),4,""),"")</f>
        <v/>
      </c>
      <c r="AR153" s="166" t="str">
        <f>IFERROR(IF(GETPIVOTDATA("DateRDV",TCD!$B$1,"DT","GE","Bénéficiaire",$A153,AR$6,AR$5,"Mois (DateRDV)",AR$7,"Années (DateRDV)",AR$3),1,""),"")</f>
        <v/>
      </c>
      <c r="AS153" s="166" t="str">
        <f>IFERROR(IF(GETPIVOTDATA("DateRDV",TCD!$B$1,"DT","GE","Bénéficiaire",$A153,AS$6,AS$5,"Mois (DateRDV)",AS$7,"Années (DateRDV)",AS$3),2,""),"")</f>
        <v/>
      </c>
      <c r="AT153" s="166" t="str">
        <f>IFERROR(IF(GETPIVOTDATA("DateRDV",TCD!$B$1,"DT","GE","Bénéficiaire",$A153,AT$6,AT$5,"Mois (DateRDV)",AT$7,"Années (DateRDV)",AT$3,"Présence","Présent"),3,""),"")</f>
        <v/>
      </c>
      <c r="AU153" s="166" t="str">
        <f>IFERROR(IF(GETPIVOTDATA("DateRDV",TCD!$B$1,"DT","GE","Bénéficiaire",$A153,AU$6,AU$5,"Mois (DateRDV)",AU$7,"Années (DateRDV)",AU$3,"Présence","Présent"),4,""),"")</f>
        <v/>
      </c>
      <c r="AV153" s="166" t="str">
        <f>IFERROR(IF(GETPIVOTDATA("DateRDV",TCD!$B$1,"DT","GE","Bénéficiaire",$A153,AV$6,AV$5,"Mois (DateRDV)",AV$7,"Années (DateRDV)",AV$3),1,""),"")</f>
        <v/>
      </c>
      <c r="AW153" s="166" t="str">
        <f>IFERROR(IF(GETPIVOTDATA("DateRDV",TCD!$B$1,"DT","GE","Bénéficiaire",$A153,AW$6,AW$5,"Mois (DateRDV)",AW$7,"Années (DateRDV)",AW$3),2,""),"")</f>
        <v/>
      </c>
      <c r="AX153" s="166" t="str">
        <f>IFERROR(IF(GETPIVOTDATA("DateRDV",TCD!$B$1,"DT","GE","Bénéficiaire",$A153,AX$6,AX$5,"Mois (DateRDV)",AX$7,"Années (DateRDV)",AX$3,"Présence","Présent"),3,""),"")</f>
        <v/>
      </c>
      <c r="AY153" s="166" t="str">
        <f>IFERROR(IF(GETPIVOTDATA("DateRDV",TCD!$B$1,"DT","GE","Bénéficiaire",$A153,AY$6,AY$5,"Mois (DateRDV)",AY$7,"Années (DateRDV)",AY$3,"Présence","Présent"),4,""),"")</f>
        <v/>
      </c>
      <c r="AZ153" s="166" t="str">
        <f>IFERROR(IF(GETPIVOTDATA("DateRDV",TCD!$B$1,"DT","GE","Bénéficiaire",$A153,AZ$6,AZ$5,"Mois (DateRDV)",AZ$7,"Années (DateRDV)",AZ$3),1,""),"")</f>
        <v/>
      </c>
      <c r="BA153" s="166" t="str">
        <f>IFERROR(IF(GETPIVOTDATA("DateRDV",TCD!$B$1,"DT","GE","Bénéficiaire",$A153,BA$6,BA$5,"Mois (DateRDV)",BA$7,"Années (DateRDV)",BA$3),2,""),"")</f>
        <v/>
      </c>
      <c r="BB153" s="166" t="str">
        <f>IFERROR(IF(GETPIVOTDATA("DateRDV",TCD!$B$1,"DT","GE","Bénéficiaire",$A153,BB$6,BB$5,"Mois (DateRDV)",BB$7,"Années (DateRDV)",BB$3,"Présence","Présent"),3,""),"")</f>
        <v/>
      </c>
      <c r="BC153" s="166" t="str">
        <f>IFERROR(IF(GETPIVOTDATA("DateRDV",TCD!$B$1,"DT","GE","Bénéficiaire",$A153,BC$6,BC$5,"Mois (DateRDV)",BC$7,"Années (DateRDV)",BC$3,"Présence","Présent"),4,""),"")</f>
        <v/>
      </c>
      <c r="BD153" s="166" t="str">
        <f>IFERROR(IF(GETPIVOTDATA("DateRDV",TCD!$B$1,"DT","GE","Bénéficiaire",$A153,BD$6,BD$5,"Mois (DateRDV)",BD$7,"Années (DateRDV)",BD$3),1,""),"")</f>
        <v/>
      </c>
      <c r="BE153" s="166" t="str">
        <f>IFERROR(IF(GETPIVOTDATA("DateRDV",TCD!$B$1,"DT","GE","Bénéficiaire",$A153,BE$6,BE$5,"Mois (DateRDV)",BE$7,"Années (DateRDV)",BE$3),2,""),"")</f>
        <v/>
      </c>
      <c r="BF153" s="166" t="str">
        <f>IFERROR(IF(GETPIVOTDATA("DateRDV",TCD!$B$1,"DT","GE","Bénéficiaire",$A153,BF$6,BF$5,"Mois (DateRDV)",BF$7,"Années (DateRDV)",BF$3,"Présence","Présent"),3,""),"")</f>
        <v/>
      </c>
      <c r="BG153" s="166" t="str">
        <f>IFERROR(IF(GETPIVOTDATA("DateRDV",TCD!$B$1,"DT","GE","Bénéficiaire",$A153,BG$6,BG$5,"Mois (DateRDV)",BG$7,"Années (DateRDV)",BG$3,"Présence","Présent"),4,""),"")</f>
        <v/>
      </c>
      <c r="BH153" s="166" t="str">
        <f>IFERROR(IF(GETPIVOTDATA("DateRDV",TCD!$B$1,"DT","GE","Bénéficiaire",$A153,BH$6,BH$5,"Mois (DateRDV)",BH$7,"Années (DateRDV)",BH$3),1,""),"")</f>
        <v/>
      </c>
      <c r="BI153" s="166" t="str">
        <f>IFERROR(IF(GETPIVOTDATA("DateRDV",TCD!$B$1,"DT","GE","Bénéficiaire",$A153,BI$6,BI$5,"Mois (DateRDV)",BI$7,"Années (DateRDV)",BI$3),2,""),"")</f>
        <v/>
      </c>
      <c r="BJ153" s="166" t="str">
        <f>IFERROR(IF(GETPIVOTDATA("DateRDV",TCD!$B$1,"DT","GE","Bénéficiaire",$A153,BJ$6,BJ$5,"Mois (DateRDV)",BJ$7,"Années (DateRDV)",BJ$3,"Présence","Présent"),3,""),"")</f>
        <v/>
      </c>
      <c r="BK153" s="166" t="str">
        <f>IFERROR(IF(GETPIVOTDATA("DateRDV",TCD!$B$1,"DT","GE","Bénéficiaire",$A153,BK$6,BK$5,"Mois (DateRDV)",BK$7,"Années (DateRDV)",BK$3,"Présence","Présent"),4,""),"")</f>
        <v/>
      </c>
      <c r="BL153" s="166" t="str">
        <f>IFERROR(IF(GETPIVOTDATA("DateRDV",TCD!$B$1,"DT","GE","Bénéficiaire",$A153,BL$6,BL$5,"Mois (DateRDV)",BL$7,"Années (DateRDV)",BL$3),1,""),"")</f>
        <v/>
      </c>
      <c r="BM153" s="166" t="str">
        <f>IFERROR(IF(GETPIVOTDATA("DateRDV",TCD!$B$1,"DT","GE","Bénéficiaire",$A153,BM$6,BM$5,"Mois (DateRDV)",BM$7,"Années (DateRDV)",BM$3),2,""),"")</f>
        <v/>
      </c>
      <c r="BN153" s="166" t="str">
        <f>IFERROR(IF(GETPIVOTDATA("DateRDV",TCD!$B$1,"DT","GE","Bénéficiaire",$A153,BN$6,BN$5,"Mois (DateRDV)",BN$7,"Années (DateRDV)",BN$3,"Présence","Présent"),3,""),"")</f>
        <v/>
      </c>
      <c r="BO153" s="166" t="str">
        <f>IFERROR(IF(GETPIVOTDATA("DateRDV",TCD!$B$1,"DT","GE","Bénéficiaire",$A153,BO$6,BO$5,"Mois (DateRDV)",BO$7,"Années (DateRDV)",BO$3,"Présence","Présent"),4,""),"")</f>
        <v/>
      </c>
      <c r="BP153" s="166" t="str">
        <f>IFERROR(IF(GETPIVOTDATA("DateRDV",TCD!$B$1,"DT","GE","Bénéficiaire",$A153,BP$6,BP$5,"Mois (DateRDV)",BP$7,"Années (DateRDV)",BP$3),1,""),"")</f>
        <v/>
      </c>
      <c r="BQ153" s="166" t="str">
        <f>IFERROR(IF(GETPIVOTDATA("DateRDV",TCD!$B$1,"DT","GE","Bénéficiaire",$A153,BQ$6,BQ$5,"Mois (DateRDV)",BQ$7,"Années (DateRDV)",BQ$3),2,""),"")</f>
        <v/>
      </c>
      <c r="BR153" s="166" t="str">
        <f>IFERROR(IF(GETPIVOTDATA("DateRDV",TCD!$B$1,"DT","GE","Bénéficiaire",$A153,BR$6,BR$5,"Mois (DateRDV)",BR$7,"Années (DateRDV)",BR$3,"Présence","Présent"),3,""),"")</f>
        <v/>
      </c>
      <c r="BS153" s="166" t="str">
        <f>IFERROR(IF(GETPIVOTDATA("DateRDV",TCD!$B$1,"DT","GE","Bénéficiaire",$A153,BS$6,BS$5,"Mois (DateRDV)",BS$7,"Années (DateRDV)",BS$3,"Présence","Présent"),4,""),"")</f>
        <v/>
      </c>
      <c r="BT153" s="166" t="str">
        <f>IFERROR(IF(GETPIVOTDATA("DateRDV",TCD!$B$1,"DT","GE","Bénéficiaire",$A153,BT$6,BT$5,"Mois (DateRDV)",BT$7,"Années (DateRDV)",BT$3),1,""),"")</f>
        <v/>
      </c>
      <c r="BU153" s="166" t="str">
        <f>IFERROR(IF(GETPIVOTDATA("DateRDV",TCD!$B$1,"DT","GE","Bénéficiaire",$A153,BU$6,BU$5,"Mois (DateRDV)",BU$7,"Années (DateRDV)",BU$3),2,""),"")</f>
        <v/>
      </c>
      <c r="BV153" s="166" t="str">
        <f>IFERROR(IF(GETPIVOTDATA("DateRDV",TCD!$B$1,"DT","GE","Bénéficiaire",$A153,BV$6,BV$5,"Mois (DateRDV)",BV$7,"Années (DateRDV)",BV$3,"Présence","Présent"),3,""),"")</f>
        <v/>
      </c>
      <c r="BW153" s="166" t="str">
        <f>IFERROR(IF(GETPIVOTDATA("DateRDV",TCD!$B$1,"DT","GE","Bénéficiaire",$A153,BW$6,BW$5,"Mois (DateRDV)",BW$7,"Années (DateRDV)",BW$3,"Présence","Présent"),4,""),"")</f>
        <v/>
      </c>
      <c r="BX153" s="166" t="str">
        <f>IFERROR(IF(GETPIVOTDATA("DateRDV",TCD!$B$1,"DT","GE","Bénéficiaire",$A153,BX$6,BX$5,"Mois (DateRDV)",BX$7,"Années (DateRDV)",BX$3),1,""),"")</f>
        <v/>
      </c>
      <c r="BY153" s="166" t="str">
        <f>IFERROR(IF(GETPIVOTDATA("DateRDV",TCD!$B$1,"DT","GE","Bénéficiaire",$A153,BY$6,BY$5,"Mois (DateRDV)",BY$7,"Années (DateRDV)",BY$3),2,""),"")</f>
        <v/>
      </c>
      <c r="BZ153" s="166" t="str">
        <f>IFERROR(IF(GETPIVOTDATA("DateRDV",TCD!$B$1,"DT","GE","Bénéficiaire",$A153,BZ$6,BZ$5,"Mois (DateRDV)",BZ$7,"Années (DateRDV)",BZ$3,"Présence","Présent"),3,""),"")</f>
        <v/>
      </c>
      <c r="CA153" s="166" t="str">
        <f>IFERROR(IF(GETPIVOTDATA("DateRDV",TCD!$B$1,"DT","GE","Bénéficiaire",$A153,CA$6,CA$5,"Mois (DateRDV)",CA$7,"Années (DateRDV)",CA$3,"Présence","Présent"),4,""),"")</f>
        <v/>
      </c>
      <c r="CB153" s="166" t="str">
        <f>IFERROR(IF(GETPIVOTDATA("DateRDV",TCD!$B$1,"DT","GE","Bénéficiaire",$A153,CB$6,CB$5,"Mois (DateRDV)",CB$7,"Années (DateRDV)",CB$3),1,""),"")</f>
        <v/>
      </c>
      <c r="CC153" s="166" t="str">
        <f>IFERROR(IF(GETPIVOTDATA("DateRDV",TCD!$B$1,"DT","GE","Bénéficiaire",$A153,CC$6,CC$5,"Mois (DateRDV)",CC$7,"Années (DateRDV)",CC$3),2,""),"")</f>
        <v/>
      </c>
      <c r="CD153" s="166" t="str">
        <f>IFERROR(IF(GETPIVOTDATA("DateRDV",TCD!$B$1,"DT","GE","Bénéficiaire",$A153,CD$6,CD$5,"Mois (DateRDV)",CD$7,"Années (DateRDV)",CD$3,"Présence","Présent"),3,""),"")</f>
        <v/>
      </c>
      <c r="CE153" s="166" t="str">
        <f>IFERROR(IF(GETPIVOTDATA("DateRDV",TCD!$B$1,"DT","GE","Bénéficiaire",$A153,CE$6,CE$5,"Mois (DateRDV)",CE$7,"Années (DateRDV)",CE$3,"Présence","Présent"),4,""),"")</f>
        <v/>
      </c>
      <c r="CF153" s="166" t="str">
        <f>IFERROR(IF(GETPIVOTDATA("DateRDV",TCD!$B$1,"DT","GE","Bénéficiaire",$A153,CF$6,CF$5,"Mois (DateRDV)",CF$7,"Années (DateRDV)",CF$3),1,""),"")</f>
        <v/>
      </c>
      <c r="CG153" s="166" t="str">
        <f>IFERROR(IF(GETPIVOTDATA("DateRDV",TCD!$B$1,"DT","GE","Bénéficiaire",$A153,CG$6,CG$5,"Mois (DateRDV)",CG$7,"Années (DateRDV)",CG$3),2,""),"")</f>
        <v/>
      </c>
      <c r="CH153" s="166" t="str">
        <f>IFERROR(IF(GETPIVOTDATA("DateRDV",TCD!$B$1,"DT","GE","Bénéficiaire",$A153,CH$6,CH$5,"Mois (DateRDV)",CH$7,"Années (DateRDV)",CH$3,"Présence","Présent"),3,""),"")</f>
        <v/>
      </c>
      <c r="CI153" s="166" t="str">
        <f>IFERROR(IF(GETPIVOTDATA("DateRDV",TCD!$B$1,"DT","GE","Bénéficiaire",$A153,CI$6,CI$5,"Mois (DateRDV)",CI$7,"Années (DateRDV)",CI$3,"Présence","Présent"),4,""),"")</f>
        <v/>
      </c>
      <c r="CJ153" s="166" t="str">
        <f>IFERROR(IF(GETPIVOTDATA("DateRDV",TCD!$B$1,"DT","GE","Bénéficiaire",$A153,CJ$6,CJ$5,"Mois (DateRDV)",CJ$7,"Années (DateRDV)",CJ$3),1,""),"")</f>
        <v/>
      </c>
      <c r="CK153" s="166" t="str">
        <f>IFERROR(IF(GETPIVOTDATA("DateRDV",TCD!$B$1,"DT","GE","Bénéficiaire",$A153,CK$6,CK$5,"Mois (DateRDV)",CK$7,"Années (DateRDV)",CK$3),2,""),"")</f>
        <v/>
      </c>
      <c r="CL153" s="166" t="str">
        <f>IFERROR(IF(GETPIVOTDATA("DateRDV",TCD!$B$1,"DT","GE","Bénéficiaire",$A153,GI$6,GI$5,"Mois (DateRDV)",GI$7,"Années (DateRDV)",GI$3,"Présence","Présent"),3,""),"")</f>
        <v/>
      </c>
      <c r="CM153" s="166" t="str">
        <f>IFERROR(IF(GETPIVOTDATA("DateRDV",TCD!$B$1,"DT","GE","Bénéficiaire",$A153,CM$6,CM$5,"Mois (DateRDV)",CM$7,"Années (DateRDV)",CM$3,"Présence","Présent"),4,""),"")</f>
        <v/>
      </c>
      <c r="CN153" s="166" t="str">
        <f>IFERROR(IF(GETPIVOTDATA("DateRDV",TCD!$B$1,"DT","GE","Bénéficiaire",$A153,CN$6,CN$5,"Mois (DateRDV)",CN$7,"Années (DateRDV)",CN$3),1,""),"")</f>
        <v/>
      </c>
      <c r="CO153" s="166" t="str">
        <f>IFERROR(IF(GETPIVOTDATA("DateRDV",TCD!$B$1,"DT","GE","Bénéficiaire",$A153,CO$6,CO$5,"Mois (DateRDV)",CO$7,"Années (DateRDV)",CO$3),2,""),"")</f>
        <v/>
      </c>
      <c r="CP153" s="166" t="str">
        <f>IFERROR(IF(GETPIVOTDATA("DateRDV",TCD!$B$1,"DT","GE","Bénéficiaire",$A153,CP$6,CP$5,"Mois (DateRDV)",CP$7,"Années (DateRDV)",CP$3,"Présence","Présent"),3,""),"")</f>
        <v/>
      </c>
      <c r="CQ153" s="166" t="str">
        <f>IFERROR(IF(GETPIVOTDATA("DateRDV",TCD!$B$1,"DT","GE","Bénéficiaire",$A153,CQ$6,CQ$5,"Mois (DateRDV)",CQ$7,"Années (DateRDV)",CQ$3,"Présence","Présent"),4,""),"")</f>
        <v/>
      </c>
      <c r="CR153" s="166" t="str">
        <f>IFERROR(IF(GETPIVOTDATA("DateRDV",TCD!$B$1,"DT","GE","Bénéficiaire",$A153,CR$6,CR$5,"Mois (DateRDV)",CR$7,"Années (DateRDV)",CR$3),1,""),"")</f>
        <v/>
      </c>
      <c r="CS153" s="166" t="str">
        <f>IFERROR(IF(GETPIVOTDATA("DateRDV",TCD!$B$1,"DT","GE","Bénéficiaire",$A153,CS$6,CS$5,"Mois (DateRDV)",CS$7,"Années (DateRDV)",CS$3),2,""),"")</f>
        <v/>
      </c>
      <c r="CT153" s="166" t="str">
        <f>IFERROR(IF(GETPIVOTDATA("DateRDV",TCD!$B$1,"DT","GE","Bénéficiaire",$A153,CT$6,CT$5,"Mois (DateRDV)",CT$7,"Années (DateRDV)",CT$3,"Présence","Présent"),3,""),"")</f>
        <v/>
      </c>
      <c r="CU153" s="166" t="str">
        <f>IFERROR(IF(GETPIVOTDATA("DateRDV",TCD!$B$1,"DT","GE","Bénéficiaire",$A153,CU$6,CU$5,"Mois (DateRDV)",CU$7,"Années (DateRDV)",CU$3,"Présence","Présent"),4,""),"")</f>
        <v/>
      </c>
      <c r="CV153" s="166" t="str">
        <f>IFERROR(IF(GETPIVOTDATA("DateRDV",TCD!$B$1,"DT","GE","Bénéficiaire",$A153,CV$6,CV$5,"Mois (DateRDV)",CV$7,"Années (DateRDV)",CV$3),1,""),"")</f>
        <v/>
      </c>
      <c r="CW153" s="166" t="str">
        <f>IFERROR(IF(GETPIVOTDATA("DateRDV",TCD!$B$1,"DT","GE","Bénéficiaire",$A153,CW$6,CW$5,"Mois (DateRDV)",CW$7,"Années (DateRDV)",CW$3),2,""),"")</f>
        <v/>
      </c>
      <c r="CX153" s="166" t="str">
        <f>IFERROR(IF(GETPIVOTDATA("DateRDV",TCD!$B$1,"DT","GE","Bénéficiaire",$A153,CX$6,CX$5,"Mois (DateRDV)",CX$7,"Années (DateRDV)",CX$3,"Présence","Présent"),3,""),"")</f>
        <v/>
      </c>
      <c r="CY153" s="166" t="str">
        <f>IFERROR(IF(GETPIVOTDATA("DateRDV",TCD!$B$1,"DT","GE","Bénéficiaire",$A153,CY$6,CY$5,"Mois (DateRDV)",CY$7,"Années (DateRDV)",CY$3,"Présence","Présent"),4,""),"")</f>
        <v/>
      </c>
      <c r="CZ153" s="166" t="str">
        <f>IFERROR(IF(GETPIVOTDATA("DateRDV",TCD!$B$1,"DT","GE","Bénéficiaire",$A153,CZ$6,CZ$5,"Mois (DateRDV)",CZ$7,"Années (DateRDV)",CZ$3),1,""),"")</f>
        <v/>
      </c>
      <c r="DA153" s="166" t="str">
        <f>IFERROR(IF(GETPIVOTDATA("DateRDV",TCD!$B$1,"DT","GE","Bénéficiaire",$A153,DA$6,DA$5,"Mois (DateRDV)",DA$7,"Années (DateRDV)",DA$3),2,""),"")</f>
        <v/>
      </c>
      <c r="DB153" s="166" t="str">
        <f>IFERROR(IF(GETPIVOTDATA("DateRDV",TCD!$B$1,"DT","GE","Bénéficiaire",$A153,DB$6,DB$5,"Mois (DateRDV)",DB$7,"Années (DateRDV)",DB$3,"Présence","Présent"),3,""),"")</f>
        <v/>
      </c>
      <c r="DC153" s="166" t="str">
        <f>IFERROR(IF(GETPIVOTDATA("DateRDV",TCD!$B$1,"DT","GE","Bénéficiaire",$A153,DC$6,DC$5,"Mois (DateRDV)",DC$7,"Années (DateRDV)",DC$3,"Présence","Présent"),4,""),"")</f>
        <v/>
      </c>
      <c r="DD153" s="166" t="str">
        <f>IFERROR(IF(GETPIVOTDATA("DateRDV",TCD!$B$1,"DT","GE","Bénéficiaire",$A153,DD$6,DD$5,"Mois (DateRDV)",DD$7,"Années (DateRDV)",DD$3),1,""),"")</f>
        <v/>
      </c>
      <c r="DE153" s="166" t="str">
        <f>IFERROR(IF(GETPIVOTDATA("DateRDV",TCD!$B$1,"DT","GE","Bénéficiaire",$A153,DE$6,DE$5,"Mois (DateRDV)",DE$7,"Années (DateRDV)",DE$3),2,""),"")</f>
        <v/>
      </c>
      <c r="DF153" s="166" t="str">
        <f>IFERROR(IF(GETPIVOTDATA("DateRDV",TCD!$B$1,"DT","GE","Bénéficiaire",$A153,DF$6,DF$5,"Mois (DateRDV)",DF$7,"Années (DateRDV)",DF$3,"Présence","Présent"),3,""),"")</f>
        <v/>
      </c>
      <c r="DG153" s="166" t="str">
        <f>IFERROR(IF(GETPIVOTDATA("DateRDV",TCD!$B$1,"DT","GE","Bénéficiaire",$A153,DG$6,DG$5,"Mois (DateRDV)",DG$7,"Années (DateRDV)",DG$3,"Présence","Présent"),4,""),"")</f>
        <v/>
      </c>
      <c r="DH153" s="166" t="str">
        <f>IFERROR(IF(GETPIVOTDATA("DateRDV",TCD!$B$1,"DT","GE","Bénéficiaire",$A153,DH$6,DH$5,"Mois (DateRDV)",DH$7,"Années (DateRDV)",DH$3),1,""),"")</f>
        <v/>
      </c>
      <c r="DI153" s="166" t="str">
        <f>IFERROR(IF(GETPIVOTDATA("DateRDV",TCD!$B$1,"DT","GE","Bénéficiaire",$A153,DI$6,DI$5,"Mois (DateRDV)",DI$7,"Années (DateRDV)",DI$3),2,""),"")</f>
        <v/>
      </c>
      <c r="DJ153" s="166" t="str">
        <f>IFERROR(IF(GETPIVOTDATA("DateRDV",TCD!$B$1,"DT","GE","Bénéficiaire",$A153,DJ$6,DJ$5,"Mois (DateRDV)",DJ$7,"Années (DateRDV)",DJ$3,"Présence","Présent"),3,""),"")</f>
        <v/>
      </c>
      <c r="DK153" s="166" t="str">
        <f>IFERROR(IF(GETPIVOTDATA("DateRDV",TCD!$B$1,"DT","GE","Bénéficiaire",$A153,DK$6,DK$5,"Mois (DateRDV)",DK$7,"Années (DateRDV)",DK$3,"Présence","Présent"),4,""),"")</f>
        <v/>
      </c>
      <c r="DL153" s="166" t="str">
        <f>IFERROR(IF(GETPIVOTDATA("DateRDV",TCD!$B$1,"DT","GE","Bénéficiaire",$A153,DL$6,DL$5,"Mois (DateRDV)",DL$7,"Années (DateRDV)",DL$3),1,""),"")</f>
        <v/>
      </c>
      <c r="DM153" s="166" t="str">
        <f>IFERROR(IF(GETPIVOTDATA("DateRDV",TCD!$B$1,"DT","GE","Bénéficiaire",$A153,DM$6,DM$5,"Mois (DateRDV)",DM$7,"Années (DateRDV)",DM$3),2,""),"")</f>
        <v/>
      </c>
      <c r="DN153" s="166" t="str">
        <f>IFERROR(IF(GETPIVOTDATA("DateRDV",TCD!$B$1,"DT","GE","Bénéficiaire",$A153,DN$6,DN$5,"Mois (DateRDV)",DN$7,"Années (DateRDV)",DN$3,"Présence","Présent"),3,""),"")</f>
        <v/>
      </c>
      <c r="DO153" s="166" t="str">
        <f>IFERROR(IF(GETPIVOTDATA("DateRDV",TCD!$B$1,"DT","GE","Bénéficiaire",$A153,DO$6,DO$5,"Mois (DateRDV)",DO$7,"Années (DateRDV)",DO$3,"Présence","Présent"),4,""),"")</f>
        <v/>
      </c>
    </row>
    <row r="154" spans="1:119" x14ac:dyDescent="0.2">
      <c r="A154" t="str">
        <v>ARNAUD-GODDET Maurice</v>
      </c>
      <c r="B154" s="169" t="str">
        <f>IFERROR(IF(INDEX(Data!P:P,MATCH(A154,Data!B:B,0))&lt;&gt;"",INDEX(Data!P:P,MATCH(A154,Data!B:B,0)),""),"")</f>
        <v>ARNAUD-GODDET</v>
      </c>
      <c r="C154" s="169" t="str">
        <f>IFERROR(IF(INDEX(Data!O:O,MATCH(A154,Data!B:B,0))&lt;&gt;"",INDEX(Data!O:O,MATCH(A154,Data!B:B,0)),""),"")</f>
        <v>Maurice</v>
      </c>
      <c r="D154" s="169" t="str">
        <f>IFERROR(IF(INDEX(Data!J:J,MATCH(A154,Data!B:B,0))&lt;&gt;"",INDEX(Data!J:J,MATCH(A154,Data!B:B,0)),""),"")</f>
        <v>CD</v>
      </c>
      <c r="E154" s="169" t="str">
        <f>IFERROR(IF(INDEX(Data!M:M,MATCH(A154,Data!B:B,0))&lt;&gt;"",INDEX(Data!M:M,MATCH(A154,Data!B:B,0)),""),"")</f>
        <v>ANNEMASSE</v>
      </c>
      <c r="F154" s="169">
        <f>IFERROR(IF(INDEX(Data!N:N,MATCH(A154,Data!B:B,0))&lt;&gt;"",INDEX(Data!N:N,MATCH(A154,Data!B:B,0)),""),"")</f>
        <v>74100</v>
      </c>
      <c r="G154" s="170">
        <f>IFERROR(IF(INDEX(Data!K:K,MATCH(A154,Data!B:B,0))&lt;&gt;"",INDEX(Data!K:K,MATCH(A154,Data!B:B,0)),""),"")</f>
        <v>45670</v>
      </c>
      <c r="H154" s="170">
        <f>IFERROR(IF(INDEX(Data!L:L,MATCH(A154,Data!B:B,0))&lt;&gt;"",INDEX(Data!L:L,MATCH(A154,Data!B:B,0)),""),"")</f>
        <v>45674</v>
      </c>
      <c r="I154" s="170">
        <f>IFERROR(IF(INDEX(Data!C:C,MATCH(A154,Data!B:B,0))&lt;&gt;"",INDEX(Data!C:C,MATCH(A154,Data!B:B,0)),""),"")</f>
        <v>45712</v>
      </c>
      <c r="J154" s="170">
        <f>IFERROR(IF(INDEX(Data!D:D,MATCH(A154,Data!B:B,0))&lt;&gt;"",INDEX(Data!D:D,MATCH(A154,Data!B:B,0)),""),"")</f>
        <v>45855</v>
      </c>
      <c r="K154" s="171" t="str">
        <f>IFERROR(IF(INDEX(Data!H:H,MATCH(A154,Data!B:B,0))&lt;&gt;"",INDEX(Data!H:H,MATCH(A154,Data!B:B,0)),""),"")</f>
        <v>Equilibré</v>
      </c>
      <c r="L154" s="166" t="str">
        <f>IFERROR(IF(GETPIVOTDATA("DateRDV",TCD!$B$1,"DT","GE","Bénéficiaire",$A154,L$6,L$5,"Mois (DateRDV)",L$7,"Années (DateRDV)",L$3),1,""),"")</f>
        <v/>
      </c>
      <c r="M154" s="166" t="str">
        <f>IFERROR(IF(GETPIVOTDATA("DateRDV",TCD!$B$1,"DT","GE","Bénéficiaire",$A154,M$6,M$5,"Mois (DateRDV)",M$7,"Années (DateRDV)",M$3),2,""),"")</f>
        <v/>
      </c>
      <c r="N154" s="166" t="str">
        <f>IFERROR(IF(GETPIVOTDATA("DateRDV",TCD!$B$1,"DT","GE","Bénéficiaire",$A154,N$6,N$5,"Mois (DateRDV)",N$7,"Années (DateRDV)",N$3,"Présence","Présent"),3,""),"")</f>
        <v/>
      </c>
      <c r="O154" s="166" t="str">
        <f>IFERROR(IF(GETPIVOTDATA("DateRDV",TCD!$B$1,"DT","GE","Bénéficiaire",$A154,O$6,O$5,"Mois (DateRDV)",O$7,"Années (DateRDV)",O$3,"Présence","Présent"),4,""),"")</f>
        <v/>
      </c>
      <c r="P154" s="166" t="str">
        <f>IFERROR(IF(GETPIVOTDATA("DateRDV",TCD!$B$1,"DT","GE","Bénéficiaire",$A154,P$6,P$5,"Mois (DateRDV)",P$7,"Années (DateRDV)",P$3),1,""),"")</f>
        <v/>
      </c>
      <c r="Q154" s="166" t="str">
        <f>IFERROR(IF(GETPIVOTDATA("DateRDV",TCD!$B$1,"DT","GE","Bénéficiaire",$A154,Q$6,Q$5,"Mois (DateRDV)",Q$7,"Années (DateRDV)",Q$3),2,""),"")</f>
        <v/>
      </c>
      <c r="R154" s="166" t="str">
        <f>IFERROR(IF(GETPIVOTDATA("DateRDV",TCD!$B$1,"DT","GE","Bénéficiaire",$A154,R$6,R$5,"Mois (DateRDV)",R$7,"Années (DateRDV)",R$3,"Présence","Présent"),3,""),"")</f>
        <v/>
      </c>
      <c r="S154" s="166" t="str">
        <f>IFERROR(IF(GETPIVOTDATA("DateRDV",TCD!$B$1,"DT","GE","Bénéficiaire",$A154,S$6,S$5,"Mois (DateRDV)",S$7,"Années (DateRDV)",S$3,"Présence","Présent"),4,""),"")</f>
        <v/>
      </c>
      <c r="T154" s="166" t="str">
        <f>IFERROR(IF(GETPIVOTDATA("DateRDV",TCD!$B$1,"DT","GE","Bénéficiaire",$A154,T$6,T$5,"Mois (DateRDV)",T$7,"Années (DateRDV)",T$3),1,""),"")</f>
        <v/>
      </c>
      <c r="U154" s="166" t="str">
        <f>IFERROR(IF(GETPIVOTDATA("DateRDV",TCD!$B$1,"DT","GE","Bénéficiaire",$A154,U$6,U$5,"Mois (DateRDV)",U$7,"Années (DateRDV)",U$3),2,""),"")</f>
        <v/>
      </c>
      <c r="V154" s="166" t="str">
        <f>IFERROR(IF(GETPIVOTDATA("DateRDV",TCD!$B$1,"DT","GE","Bénéficiaire",$A154,V$6,V$5,"Mois (DateRDV)",V$7,"Années (DateRDV)",V$3,"Présence","Présent"),3,""),"")</f>
        <v/>
      </c>
      <c r="W154" s="166" t="str">
        <f>IFERROR(IF(GETPIVOTDATA("DateRDV",TCD!$B$1,"DT","GE","Bénéficiaire",$A154,W$6,W$5,"Mois (DateRDV)",W$7,"Années (DateRDV)",W$3,"Présence","Présent"),4,""),"")</f>
        <v/>
      </c>
      <c r="X154" s="166" t="str">
        <f>IFERROR(IF(GETPIVOTDATA("DateRDV",TCD!$B$1,"DT","GE","Bénéficiaire",$A154,X$6,X$5,"Mois (DateRDV)",X$7,"Années (DateRDV)",X$3),1,""),"")</f>
        <v/>
      </c>
      <c r="Y154" s="166" t="str">
        <f>IFERROR(IF(GETPIVOTDATA("DateRDV",TCD!$B$1,"DT","GE","Bénéficiaire",$A154,Y$6,Y$5,"Mois (DateRDV)",Y$7,"Années (DateRDV)",Y$3),2,""),"")</f>
        <v/>
      </c>
      <c r="Z154" s="166" t="str">
        <f>IFERROR(IF(GETPIVOTDATA("DateRDV",TCD!$B$1,"DT","GE","Bénéficiaire",$A154,Z$6,Z$5,"Mois (DateRDV)",Z$7,"Années (DateRDV)",Z$3,"Présence","Présent"),3,""),"")</f>
        <v/>
      </c>
      <c r="AA154" s="166" t="str">
        <f>IFERROR(IF(GETPIVOTDATA("DateRDV",TCD!$B$1,"DT","GE","Bénéficiaire",$A154,AA$6,AA$5,"Mois (DateRDV)",AA$7,"Années (DateRDV)",AA$3,"Présence","Présent"),4,""),"")</f>
        <v/>
      </c>
      <c r="AB154" s="166" t="str">
        <f>IFERROR(IF(GETPIVOTDATA("DateRDV",TCD!$B$1,"DT","GE","Bénéficiaire",$A154,AB$6,AB$5,"Mois (DateRDV)",AB$7,"Années (DateRDV)",AB$3),1,""),"")</f>
        <v/>
      </c>
      <c r="AC154" s="166" t="str">
        <f>IFERROR(IF(GETPIVOTDATA("DateRDV",TCD!$B$1,"DT","GE","Bénéficiaire",$A154,AC$6,AC$5,"Mois (DateRDV)",AC$7,"Années (DateRDV)",AC$3),2,""),"")</f>
        <v/>
      </c>
      <c r="AD154" s="166" t="str">
        <f>IFERROR(IF(GETPIVOTDATA("DateRDV",TCD!$B$1,"DT","GE","Bénéficiaire",$A154,AD$6,AD$5,"Mois (DateRDV)",AD$7,"Années (DateRDV)",AD$3,"Présence","Présent"),3,""),"")</f>
        <v/>
      </c>
      <c r="AE154" s="166" t="str">
        <f>IFERROR(IF(GETPIVOTDATA("DateRDV",TCD!$B$1,"DT","GE","Bénéficiaire",$A154,AE$6,AE$5,"Mois (DateRDV)",AE$7,"Années (DateRDV)",AE$3,"Présence","Présent"),4,""),"")</f>
        <v/>
      </c>
      <c r="AF154" s="166" t="str">
        <f>IFERROR(IF(GETPIVOTDATA("DateRDV",TCD!$B$1,"DT","GE","Bénéficiaire",$A154,AF$6,AF$5,"Mois (DateRDV)",AF$7,"Années (DateRDV)",AF$3),1,""),"")</f>
        <v/>
      </c>
      <c r="AG154" s="166" t="str">
        <f>IFERROR(IF(GETPIVOTDATA("DateRDV",TCD!$B$1,"DT","GE","Bénéficiaire",$A154,AG$6,AG$5,"Mois (DateRDV)",AG$7,"Années (DateRDV)",AG$3),2,""),"")</f>
        <v/>
      </c>
      <c r="AH154" s="166" t="str">
        <f>IFERROR(IF(GETPIVOTDATA("DateRDV",TCD!$B$1,"DT","GE","Bénéficiaire",$A154,AH$6,AH$5,"Mois (DateRDV)",AH$7,"Années (DateRDV)",AH$3,"Présence","Présent"),3,""),"")</f>
        <v/>
      </c>
      <c r="AI154" s="166" t="str">
        <f>IFERROR(IF(GETPIVOTDATA("DateRDV",TCD!$B$1,"DT","GE","Bénéficiaire",$A154,AI$6,AI$5,"Mois (DateRDV)",AI$7,"Années (DateRDV)",AI$3,"Présence","Présent"),4,""),"")</f>
        <v/>
      </c>
      <c r="AJ154" s="166" t="str">
        <f>IFERROR(IF(GETPIVOTDATA("DateRDV",TCD!$B$1,"DT","GE","Bénéficiaire",$A154,AJ$6,AJ$5,"Mois (DateRDV)",AJ$7,"Années (DateRDV)",AJ$3),1,""),"")</f>
        <v/>
      </c>
      <c r="AK154" s="166" t="str">
        <f>IFERROR(IF(GETPIVOTDATA("DateRDV",TCD!$B$1,"DT","GE","Bénéficiaire",$A154,AK$6,AK$5,"Mois (DateRDV)",AK$7,"Années (DateRDV)",AK$3),2,""),"")</f>
        <v/>
      </c>
      <c r="AL154" s="166" t="str">
        <f>IFERROR(IF(GETPIVOTDATA("DateRDV",TCD!$B$1,"DT","GE","Bénéficiaire",$A154,AL$6,AL$5,"Mois (DateRDV)",AL$7,"Années (DateRDV)",AL$3,"Présence","Présent"),3,""),"")</f>
        <v/>
      </c>
      <c r="AM154" s="166" t="str">
        <f>IFERROR(IF(GETPIVOTDATA("DateRDV",TCD!$B$1,"DT","GE","Bénéficiaire",$A154,AM$6,AM$5,"Mois (DateRDV)",AM$7,"Années (DateRDV)",AM$3,"Présence","Présent"),4,""),"")</f>
        <v/>
      </c>
      <c r="AN154" s="166" t="str">
        <f>IFERROR(IF(GETPIVOTDATA("DateRDV",TCD!$B$1,"DT","GE","Bénéficiaire",$A154,AN$6,AN$5,"Mois (DateRDV)",AN$7,"Années (DateRDV)",AN$3),1,""),"")</f>
        <v/>
      </c>
      <c r="AO154" s="166" t="str">
        <f>IFERROR(IF(GETPIVOTDATA("DateRDV",TCD!$B$1,"DT","GE","Bénéficiaire",$A154,AO$6,AO$5,"Mois (DateRDV)",AO$7,"Années (DateRDV)",AO$3),2,""),"")</f>
        <v/>
      </c>
      <c r="AP154" s="166" t="str">
        <f>IFERROR(IF(GETPIVOTDATA("DateRDV",TCD!$B$1,"DT","GE","Bénéficiaire",$A154,AP$6,AP$5,"Mois (DateRDV)",AP$7,"Années (DateRDV)",AP$3,"Présence","Présent"),3,""),"")</f>
        <v/>
      </c>
      <c r="AQ154" s="166" t="str">
        <f>IFERROR(IF(GETPIVOTDATA("DateRDV",TCD!$B$1,"DT","GE","Bénéficiaire",$A154,AQ$6,AQ$5,"Mois (DateRDV)",AQ$7,"Années (DateRDV)",AQ$3,"Présence","Présent"),4,""),"")</f>
        <v/>
      </c>
      <c r="AR154" s="166" t="str">
        <f>IFERROR(IF(GETPIVOTDATA("DateRDV",TCD!$B$1,"DT","GE","Bénéficiaire",$A154,AR$6,AR$5,"Mois (DateRDV)",AR$7,"Années (DateRDV)",AR$3),1,""),"")</f>
        <v/>
      </c>
      <c r="AS154" s="166" t="str">
        <f>IFERROR(IF(GETPIVOTDATA("DateRDV",TCD!$B$1,"DT","GE","Bénéficiaire",$A154,AS$6,AS$5,"Mois (DateRDV)",AS$7,"Années (DateRDV)",AS$3),2,""),"")</f>
        <v/>
      </c>
      <c r="AT154" s="166" t="str">
        <f>IFERROR(IF(GETPIVOTDATA("DateRDV",TCD!$B$1,"DT","GE","Bénéficiaire",$A154,AT$6,AT$5,"Mois (DateRDV)",AT$7,"Années (DateRDV)",AT$3,"Présence","Présent"),3,""),"")</f>
        <v/>
      </c>
      <c r="AU154" s="166" t="str">
        <f>IFERROR(IF(GETPIVOTDATA("DateRDV",TCD!$B$1,"DT","GE","Bénéficiaire",$A154,AU$6,AU$5,"Mois (DateRDV)",AU$7,"Années (DateRDV)",AU$3,"Présence","Présent"),4,""),"")</f>
        <v/>
      </c>
      <c r="AV154" s="166" t="str">
        <f>IFERROR(IF(GETPIVOTDATA("DateRDV",TCD!$B$1,"DT","GE","Bénéficiaire",$A154,AV$6,AV$5,"Mois (DateRDV)",AV$7,"Années (DateRDV)",AV$3),1,""),"")</f>
        <v/>
      </c>
      <c r="AW154" s="166" t="str">
        <f>IFERROR(IF(GETPIVOTDATA("DateRDV",TCD!$B$1,"DT","GE","Bénéficiaire",$A154,AW$6,AW$5,"Mois (DateRDV)",AW$7,"Années (DateRDV)",AW$3),2,""),"")</f>
        <v/>
      </c>
      <c r="AX154" s="166" t="str">
        <f>IFERROR(IF(GETPIVOTDATA("DateRDV",TCD!$B$1,"DT","GE","Bénéficiaire",$A154,AX$6,AX$5,"Mois (DateRDV)",AX$7,"Années (DateRDV)",AX$3,"Présence","Présent"),3,""),"")</f>
        <v/>
      </c>
      <c r="AY154" s="166" t="str">
        <f>IFERROR(IF(GETPIVOTDATA("DateRDV",TCD!$B$1,"DT","GE","Bénéficiaire",$A154,AY$6,AY$5,"Mois (DateRDV)",AY$7,"Années (DateRDV)",AY$3,"Présence","Présent"),4,""),"")</f>
        <v/>
      </c>
      <c r="AZ154" s="166" t="str">
        <f>IFERROR(IF(GETPIVOTDATA("DateRDV",TCD!$B$1,"DT","GE","Bénéficiaire",$A154,AZ$6,AZ$5,"Mois (DateRDV)",AZ$7,"Années (DateRDV)",AZ$3),1,""),"")</f>
        <v/>
      </c>
      <c r="BA154" s="166" t="str">
        <f>IFERROR(IF(GETPIVOTDATA("DateRDV",TCD!$B$1,"DT","GE","Bénéficiaire",$A154,BA$6,BA$5,"Mois (DateRDV)",BA$7,"Années (DateRDV)",BA$3),2,""),"")</f>
        <v/>
      </c>
      <c r="BB154" s="166" t="str">
        <f>IFERROR(IF(GETPIVOTDATA("DateRDV",TCD!$B$1,"DT","GE","Bénéficiaire",$A154,BB$6,BB$5,"Mois (DateRDV)",BB$7,"Années (DateRDV)",BB$3,"Présence","Présent"),3,""),"")</f>
        <v/>
      </c>
      <c r="BC154" s="166" t="str">
        <f>IFERROR(IF(GETPIVOTDATA("DateRDV",TCD!$B$1,"DT","GE","Bénéficiaire",$A154,BC$6,BC$5,"Mois (DateRDV)",BC$7,"Années (DateRDV)",BC$3,"Présence","Présent"),4,""),"")</f>
        <v/>
      </c>
      <c r="BD154" s="166" t="str">
        <f>IFERROR(IF(GETPIVOTDATA("DateRDV",TCD!$B$1,"DT","GE","Bénéficiaire",$A154,BD$6,BD$5,"Mois (DateRDV)",BD$7,"Années (DateRDV)",BD$3),1,""),"")</f>
        <v/>
      </c>
      <c r="BE154" s="166" t="str">
        <f>IFERROR(IF(GETPIVOTDATA("DateRDV",TCD!$B$1,"DT","GE","Bénéficiaire",$A154,BE$6,BE$5,"Mois (DateRDV)",BE$7,"Années (DateRDV)",BE$3),2,""),"")</f>
        <v/>
      </c>
      <c r="BF154" s="166" t="str">
        <f>IFERROR(IF(GETPIVOTDATA("DateRDV",TCD!$B$1,"DT","GE","Bénéficiaire",$A154,BF$6,BF$5,"Mois (DateRDV)",BF$7,"Années (DateRDV)",BF$3,"Présence","Présent"),3,""),"")</f>
        <v/>
      </c>
      <c r="BG154" s="166" t="str">
        <f>IFERROR(IF(GETPIVOTDATA("DateRDV",TCD!$B$1,"DT","GE","Bénéficiaire",$A154,BG$6,BG$5,"Mois (DateRDV)",BG$7,"Années (DateRDV)",BG$3,"Présence","Présent"),4,""),"")</f>
        <v/>
      </c>
      <c r="BH154" s="166" t="str">
        <f>IFERROR(IF(GETPIVOTDATA("DateRDV",TCD!$B$1,"DT","GE","Bénéficiaire",$A154,BH$6,BH$5,"Mois (DateRDV)",BH$7,"Années (DateRDV)",BH$3),1,""),"")</f>
        <v/>
      </c>
      <c r="BI154" s="166" t="str">
        <f>IFERROR(IF(GETPIVOTDATA("DateRDV",TCD!$B$1,"DT","GE","Bénéficiaire",$A154,BI$6,BI$5,"Mois (DateRDV)",BI$7,"Années (DateRDV)",BI$3),2,""),"")</f>
        <v/>
      </c>
      <c r="BJ154" s="166" t="str">
        <f>IFERROR(IF(GETPIVOTDATA("DateRDV",TCD!$B$1,"DT","GE","Bénéficiaire",$A154,BJ$6,BJ$5,"Mois (DateRDV)",BJ$7,"Années (DateRDV)",BJ$3,"Présence","Présent"),3,""),"")</f>
        <v/>
      </c>
      <c r="BK154" s="166" t="str">
        <f>IFERROR(IF(GETPIVOTDATA("DateRDV",TCD!$B$1,"DT","GE","Bénéficiaire",$A154,BK$6,BK$5,"Mois (DateRDV)",BK$7,"Années (DateRDV)",BK$3,"Présence","Présent"),4,""),"")</f>
        <v/>
      </c>
      <c r="BL154" s="166" t="str">
        <f>IFERROR(IF(GETPIVOTDATA("DateRDV",TCD!$B$1,"DT","GE","Bénéficiaire",$A154,BL$6,BL$5,"Mois (DateRDV)",BL$7,"Années (DateRDV)",BL$3),1,""),"")</f>
        <v/>
      </c>
      <c r="BM154" s="166" t="str">
        <f>IFERROR(IF(GETPIVOTDATA("DateRDV",TCD!$B$1,"DT","GE","Bénéficiaire",$A154,BM$6,BM$5,"Mois (DateRDV)",BM$7,"Années (DateRDV)",BM$3),2,""),"")</f>
        <v/>
      </c>
      <c r="BN154" s="166" t="str">
        <f>IFERROR(IF(GETPIVOTDATA("DateRDV",TCD!$B$1,"DT","GE","Bénéficiaire",$A154,BN$6,BN$5,"Mois (DateRDV)",BN$7,"Années (DateRDV)",BN$3,"Présence","Présent"),3,""),"")</f>
        <v/>
      </c>
      <c r="BO154" s="166" t="str">
        <f>IFERROR(IF(GETPIVOTDATA("DateRDV",TCD!$B$1,"DT","GE","Bénéficiaire",$A154,BO$6,BO$5,"Mois (DateRDV)",BO$7,"Années (DateRDV)",BO$3,"Présence","Présent"),4,""),"")</f>
        <v/>
      </c>
      <c r="BP154" s="166" t="str">
        <f>IFERROR(IF(GETPIVOTDATA("DateRDV",TCD!$B$1,"DT","GE","Bénéficiaire",$A154,BP$6,BP$5,"Mois (DateRDV)",BP$7,"Années (DateRDV)",BP$3),1,""),"")</f>
        <v/>
      </c>
      <c r="BQ154" s="166" t="str">
        <f>IFERROR(IF(GETPIVOTDATA("DateRDV",TCD!$B$1,"DT","GE","Bénéficiaire",$A154,BQ$6,BQ$5,"Mois (DateRDV)",BQ$7,"Années (DateRDV)",BQ$3),2,""),"")</f>
        <v/>
      </c>
      <c r="BR154" s="166" t="str">
        <f>IFERROR(IF(GETPIVOTDATA("DateRDV",TCD!$B$1,"DT","GE","Bénéficiaire",$A154,BR$6,BR$5,"Mois (DateRDV)",BR$7,"Années (DateRDV)",BR$3,"Présence","Présent"),3,""),"")</f>
        <v/>
      </c>
      <c r="BS154" s="166" t="str">
        <f>IFERROR(IF(GETPIVOTDATA("DateRDV",TCD!$B$1,"DT","GE","Bénéficiaire",$A154,BS$6,BS$5,"Mois (DateRDV)",BS$7,"Années (DateRDV)",BS$3,"Présence","Présent"),4,""),"")</f>
        <v/>
      </c>
      <c r="BT154" s="166" t="str">
        <f>IFERROR(IF(GETPIVOTDATA("DateRDV",TCD!$B$1,"DT","GE","Bénéficiaire",$A154,BT$6,BT$5,"Mois (DateRDV)",BT$7,"Années (DateRDV)",BT$3),1,""),"")</f>
        <v/>
      </c>
      <c r="BU154" s="166" t="str">
        <f>IFERROR(IF(GETPIVOTDATA("DateRDV",TCD!$B$1,"DT","GE","Bénéficiaire",$A154,BU$6,BU$5,"Mois (DateRDV)",BU$7,"Années (DateRDV)",BU$3),2,""),"")</f>
        <v/>
      </c>
      <c r="BV154" s="166" t="str">
        <f>IFERROR(IF(GETPIVOTDATA("DateRDV",TCD!$B$1,"DT","GE","Bénéficiaire",$A154,BV$6,BV$5,"Mois (DateRDV)",BV$7,"Années (DateRDV)",BV$3,"Présence","Présent"),3,""),"")</f>
        <v/>
      </c>
      <c r="BW154" s="166" t="str">
        <f>IFERROR(IF(GETPIVOTDATA("DateRDV",TCD!$B$1,"DT","GE","Bénéficiaire",$A154,BW$6,BW$5,"Mois (DateRDV)",BW$7,"Années (DateRDV)",BW$3,"Présence","Présent"),4,""),"")</f>
        <v/>
      </c>
      <c r="BX154" s="166" t="str">
        <f>IFERROR(IF(GETPIVOTDATA("DateRDV",TCD!$B$1,"DT","GE","Bénéficiaire",$A154,BX$6,BX$5,"Mois (DateRDV)",BX$7,"Années (DateRDV)",BX$3),1,""),"")</f>
        <v/>
      </c>
      <c r="BY154" s="166" t="str">
        <f>IFERROR(IF(GETPIVOTDATA("DateRDV",TCD!$B$1,"DT","GE","Bénéficiaire",$A154,BY$6,BY$5,"Mois (DateRDV)",BY$7,"Années (DateRDV)",BY$3),2,""),"")</f>
        <v/>
      </c>
      <c r="BZ154" s="166" t="str">
        <f>IFERROR(IF(GETPIVOTDATA("DateRDV",TCD!$B$1,"DT","GE","Bénéficiaire",$A154,BZ$6,BZ$5,"Mois (DateRDV)",BZ$7,"Années (DateRDV)",BZ$3,"Présence","Présent"),3,""),"")</f>
        <v/>
      </c>
      <c r="CA154" s="166" t="str">
        <f>IFERROR(IF(GETPIVOTDATA("DateRDV",TCD!$B$1,"DT","GE","Bénéficiaire",$A154,CA$6,CA$5,"Mois (DateRDV)",CA$7,"Années (DateRDV)",CA$3,"Présence","Présent"),4,""),"")</f>
        <v/>
      </c>
      <c r="CB154" s="166" t="str">
        <f>IFERROR(IF(GETPIVOTDATA("DateRDV",TCD!$B$1,"DT","GE","Bénéficiaire",$A154,CB$6,CB$5,"Mois (DateRDV)",CB$7,"Années (DateRDV)",CB$3),1,""),"")</f>
        <v/>
      </c>
      <c r="CC154" s="166" t="str">
        <f>IFERROR(IF(GETPIVOTDATA("DateRDV",TCD!$B$1,"DT","GE","Bénéficiaire",$A154,CC$6,CC$5,"Mois (DateRDV)",CC$7,"Années (DateRDV)",CC$3),2,""),"")</f>
        <v/>
      </c>
      <c r="CD154" s="166" t="str">
        <f>IFERROR(IF(GETPIVOTDATA("DateRDV",TCD!$B$1,"DT","GE","Bénéficiaire",$A154,CD$6,CD$5,"Mois (DateRDV)",CD$7,"Années (DateRDV)",CD$3,"Présence","Présent"),3,""),"")</f>
        <v/>
      </c>
      <c r="CE154" s="166" t="str">
        <f>IFERROR(IF(GETPIVOTDATA("DateRDV",TCD!$B$1,"DT","GE","Bénéficiaire",$A154,CE$6,CE$5,"Mois (DateRDV)",CE$7,"Années (DateRDV)",CE$3,"Présence","Présent"),4,""),"")</f>
        <v/>
      </c>
      <c r="CF154" s="166" t="str">
        <f>IFERROR(IF(GETPIVOTDATA("DateRDV",TCD!$B$1,"DT","GE","Bénéficiaire",$A154,CF$6,CF$5,"Mois (DateRDV)",CF$7,"Années (DateRDV)",CF$3),1,""),"")</f>
        <v/>
      </c>
      <c r="CG154" s="166" t="str">
        <f>IFERROR(IF(GETPIVOTDATA("DateRDV",TCD!$B$1,"DT","GE","Bénéficiaire",$A154,CG$6,CG$5,"Mois (DateRDV)",CG$7,"Années (DateRDV)",CG$3),2,""),"")</f>
        <v/>
      </c>
      <c r="CH154" s="166" t="str">
        <f>IFERROR(IF(GETPIVOTDATA("DateRDV",TCD!$B$1,"DT","GE","Bénéficiaire",$A154,CH$6,CH$5,"Mois (DateRDV)",CH$7,"Années (DateRDV)",CH$3,"Présence","Présent"),3,""),"")</f>
        <v/>
      </c>
      <c r="CI154" s="166" t="str">
        <f>IFERROR(IF(GETPIVOTDATA("DateRDV",TCD!$B$1,"DT","GE","Bénéficiaire",$A154,CI$6,CI$5,"Mois (DateRDV)",CI$7,"Années (DateRDV)",CI$3,"Présence","Présent"),4,""),"")</f>
        <v/>
      </c>
      <c r="CJ154" s="166" t="str">
        <f>IFERROR(IF(GETPIVOTDATA("DateRDV",TCD!$B$1,"DT","GE","Bénéficiaire",$A154,CJ$6,CJ$5,"Mois (DateRDV)",CJ$7,"Années (DateRDV)",CJ$3),1,""),"")</f>
        <v/>
      </c>
      <c r="CK154" s="166" t="str">
        <f>IFERROR(IF(GETPIVOTDATA("DateRDV",TCD!$B$1,"DT","GE","Bénéficiaire",$A154,CK$6,CK$5,"Mois (DateRDV)",CK$7,"Années (DateRDV)",CK$3),2,""),"")</f>
        <v/>
      </c>
      <c r="CL154" s="166" t="str">
        <f>IFERROR(IF(GETPIVOTDATA("DateRDV",TCD!$B$1,"DT","GE","Bénéficiaire",$A154,GI$6,GI$5,"Mois (DateRDV)",GI$7,"Années (DateRDV)",GI$3,"Présence","Présent"),3,""),"")</f>
        <v/>
      </c>
      <c r="CM154" s="166" t="str">
        <f>IFERROR(IF(GETPIVOTDATA("DateRDV",TCD!$B$1,"DT","GE","Bénéficiaire",$A154,CM$6,CM$5,"Mois (DateRDV)",CM$7,"Années (DateRDV)",CM$3,"Présence","Présent"),4,""),"")</f>
        <v/>
      </c>
      <c r="CN154" s="166" t="str">
        <f>IFERROR(IF(GETPIVOTDATA("DateRDV",TCD!$B$1,"DT","GE","Bénéficiaire",$A154,CN$6,CN$5,"Mois (DateRDV)",CN$7,"Années (DateRDV)",CN$3),1,""),"")</f>
        <v/>
      </c>
      <c r="CO154" s="166" t="str">
        <f>IFERROR(IF(GETPIVOTDATA("DateRDV",TCD!$B$1,"DT","GE","Bénéficiaire",$A154,CO$6,CO$5,"Mois (DateRDV)",CO$7,"Années (DateRDV)",CO$3),2,""),"")</f>
        <v/>
      </c>
      <c r="CP154" s="166" t="str">
        <f>IFERROR(IF(GETPIVOTDATA("DateRDV",TCD!$B$1,"DT","GE","Bénéficiaire",$A154,CP$6,CP$5,"Mois (DateRDV)",CP$7,"Années (DateRDV)",CP$3,"Présence","Présent"),3,""),"")</f>
        <v/>
      </c>
      <c r="CQ154" s="166" t="str">
        <f>IFERROR(IF(GETPIVOTDATA("DateRDV",TCD!$B$1,"DT","GE","Bénéficiaire",$A154,CQ$6,CQ$5,"Mois (DateRDV)",CQ$7,"Années (DateRDV)",CQ$3,"Présence","Présent"),4,""),"")</f>
        <v/>
      </c>
      <c r="CR154" s="166" t="str">
        <f>IFERROR(IF(GETPIVOTDATA("DateRDV",TCD!$B$1,"DT","GE","Bénéficiaire",$A154,CR$6,CR$5,"Mois (DateRDV)",CR$7,"Années (DateRDV)",CR$3),1,""),"")</f>
        <v/>
      </c>
      <c r="CS154" s="166" t="str">
        <f>IFERROR(IF(GETPIVOTDATA("DateRDV",TCD!$B$1,"DT","GE","Bénéficiaire",$A154,CS$6,CS$5,"Mois (DateRDV)",CS$7,"Années (DateRDV)",CS$3),2,""),"")</f>
        <v/>
      </c>
      <c r="CT154" s="166" t="str">
        <f>IFERROR(IF(GETPIVOTDATA("DateRDV",TCD!$B$1,"DT","GE","Bénéficiaire",$A154,CT$6,CT$5,"Mois (DateRDV)",CT$7,"Années (DateRDV)",CT$3,"Présence","Présent"),3,""),"")</f>
        <v/>
      </c>
      <c r="CU154" s="166" t="str">
        <f>IFERROR(IF(GETPIVOTDATA("DateRDV",TCD!$B$1,"DT","GE","Bénéficiaire",$A154,CU$6,CU$5,"Mois (DateRDV)",CU$7,"Années (DateRDV)",CU$3,"Présence","Présent"),4,""),"")</f>
        <v/>
      </c>
      <c r="CV154" s="166" t="str">
        <f>IFERROR(IF(GETPIVOTDATA("DateRDV",TCD!$B$1,"DT","GE","Bénéficiaire",$A154,CV$6,CV$5,"Mois (DateRDV)",CV$7,"Années (DateRDV)",CV$3),1,""),"")</f>
        <v/>
      </c>
      <c r="CW154" s="166" t="str">
        <f>IFERROR(IF(GETPIVOTDATA("DateRDV",TCD!$B$1,"DT","GE","Bénéficiaire",$A154,CW$6,CW$5,"Mois (DateRDV)",CW$7,"Années (DateRDV)",CW$3),2,""),"")</f>
        <v/>
      </c>
      <c r="CX154" s="166" t="str">
        <f>IFERROR(IF(GETPIVOTDATA("DateRDV",TCD!$B$1,"DT","GE","Bénéficiaire",$A154,CX$6,CX$5,"Mois (DateRDV)",CX$7,"Années (DateRDV)",CX$3,"Présence","Présent"),3,""),"")</f>
        <v/>
      </c>
      <c r="CY154" s="166" t="str">
        <f>IFERROR(IF(GETPIVOTDATA("DateRDV",TCD!$B$1,"DT","GE","Bénéficiaire",$A154,CY$6,CY$5,"Mois (DateRDV)",CY$7,"Années (DateRDV)",CY$3,"Présence","Présent"),4,""),"")</f>
        <v/>
      </c>
      <c r="CZ154" s="166" t="str">
        <f>IFERROR(IF(GETPIVOTDATA("DateRDV",TCD!$B$1,"DT","GE","Bénéficiaire",$A154,CZ$6,CZ$5,"Mois (DateRDV)",CZ$7,"Années (DateRDV)",CZ$3),1,""),"")</f>
        <v/>
      </c>
      <c r="DA154" s="166" t="str">
        <f>IFERROR(IF(GETPIVOTDATA("DateRDV",TCD!$B$1,"DT","GE","Bénéficiaire",$A154,DA$6,DA$5,"Mois (DateRDV)",DA$7,"Années (DateRDV)",DA$3),2,""),"")</f>
        <v/>
      </c>
      <c r="DB154" s="166" t="str">
        <f>IFERROR(IF(GETPIVOTDATA("DateRDV",TCD!$B$1,"DT","GE","Bénéficiaire",$A154,DB$6,DB$5,"Mois (DateRDV)",DB$7,"Années (DateRDV)",DB$3,"Présence","Présent"),3,""),"")</f>
        <v/>
      </c>
      <c r="DC154" s="166" t="str">
        <f>IFERROR(IF(GETPIVOTDATA("DateRDV",TCD!$B$1,"DT","GE","Bénéficiaire",$A154,DC$6,DC$5,"Mois (DateRDV)",DC$7,"Années (DateRDV)",DC$3,"Présence","Présent"),4,""),"")</f>
        <v/>
      </c>
      <c r="DD154" s="166" t="str">
        <f>IFERROR(IF(GETPIVOTDATA("DateRDV",TCD!$B$1,"DT","GE","Bénéficiaire",$A154,DD$6,DD$5,"Mois (DateRDV)",DD$7,"Années (DateRDV)",DD$3),1,""),"")</f>
        <v/>
      </c>
      <c r="DE154" s="166" t="str">
        <f>IFERROR(IF(GETPIVOTDATA("DateRDV",TCD!$B$1,"DT","GE","Bénéficiaire",$A154,DE$6,DE$5,"Mois (DateRDV)",DE$7,"Années (DateRDV)",DE$3),2,""),"")</f>
        <v/>
      </c>
      <c r="DF154" s="166" t="str">
        <f>IFERROR(IF(GETPIVOTDATA("DateRDV",TCD!$B$1,"DT","GE","Bénéficiaire",$A154,DF$6,DF$5,"Mois (DateRDV)",DF$7,"Années (DateRDV)",DF$3,"Présence","Présent"),3,""),"")</f>
        <v/>
      </c>
      <c r="DG154" s="166" t="str">
        <f>IFERROR(IF(GETPIVOTDATA("DateRDV",TCD!$B$1,"DT","GE","Bénéficiaire",$A154,DG$6,DG$5,"Mois (DateRDV)",DG$7,"Années (DateRDV)",DG$3,"Présence","Présent"),4,""),"")</f>
        <v/>
      </c>
      <c r="DH154" s="166" t="str">
        <f>IFERROR(IF(GETPIVOTDATA("DateRDV",TCD!$B$1,"DT","GE","Bénéficiaire",$A154,DH$6,DH$5,"Mois (DateRDV)",DH$7,"Années (DateRDV)",DH$3),1,""),"")</f>
        <v/>
      </c>
      <c r="DI154" s="166" t="str">
        <f>IFERROR(IF(GETPIVOTDATA("DateRDV",TCD!$B$1,"DT","GE","Bénéficiaire",$A154,DI$6,DI$5,"Mois (DateRDV)",DI$7,"Années (DateRDV)",DI$3),2,""),"")</f>
        <v/>
      </c>
      <c r="DJ154" s="166" t="str">
        <f>IFERROR(IF(GETPIVOTDATA("DateRDV",TCD!$B$1,"DT","GE","Bénéficiaire",$A154,DJ$6,DJ$5,"Mois (DateRDV)",DJ$7,"Années (DateRDV)",DJ$3,"Présence","Présent"),3,""),"")</f>
        <v/>
      </c>
      <c r="DK154" s="166" t="str">
        <f>IFERROR(IF(GETPIVOTDATA("DateRDV",TCD!$B$1,"DT","GE","Bénéficiaire",$A154,DK$6,DK$5,"Mois (DateRDV)",DK$7,"Années (DateRDV)",DK$3,"Présence","Présent"),4,""),"")</f>
        <v/>
      </c>
      <c r="DL154" s="166" t="str">
        <f>IFERROR(IF(GETPIVOTDATA("DateRDV",TCD!$B$1,"DT","GE","Bénéficiaire",$A154,DL$6,DL$5,"Mois (DateRDV)",DL$7,"Années (DateRDV)",DL$3),1,""),"")</f>
        <v/>
      </c>
      <c r="DM154" s="166" t="str">
        <f>IFERROR(IF(GETPIVOTDATA("DateRDV",TCD!$B$1,"DT","GE","Bénéficiaire",$A154,DM$6,DM$5,"Mois (DateRDV)",DM$7,"Années (DateRDV)",DM$3),2,""),"")</f>
        <v/>
      </c>
      <c r="DN154" s="166" t="str">
        <f>IFERROR(IF(GETPIVOTDATA("DateRDV",TCD!$B$1,"DT","GE","Bénéficiaire",$A154,DN$6,DN$5,"Mois (DateRDV)",DN$7,"Années (DateRDV)",DN$3,"Présence","Présent"),3,""),"")</f>
        <v/>
      </c>
      <c r="DO154" s="166" t="str">
        <f>IFERROR(IF(GETPIVOTDATA("DateRDV",TCD!$B$1,"DT","GE","Bénéficiaire",$A154,DO$6,DO$5,"Mois (DateRDV)",DO$7,"Années (DateRDV)",DO$3,"Présence","Présent"),4,""),"")</f>
        <v/>
      </c>
    </row>
    <row r="155" spans="1:119" x14ac:dyDescent="0.2">
      <c r="A155" t="str">
        <v>TAVELIN Sandrine</v>
      </c>
      <c r="B155" s="169" t="str">
        <f>IFERROR(IF(INDEX(Data!P:P,MATCH(A155,Data!B:B,0))&lt;&gt;"",INDEX(Data!P:P,MATCH(A155,Data!B:B,0)),""),"")</f>
        <v>TAVELIN</v>
      </c>
      <c r="C155" s="169" t="str">
        <f>IFERROR(IF(INDEX(Data!O:O,MATCH(A155,Data!B:B,0))&lt;&gt;"",INDEX(Data!O:O,MATCH(A155,Data!B:B,0)),""),"")</f>
        <v>Sandrine</v>
      </c>
      <c r="D155" s="169" t="str">
        <f>IFERROR(IF(INDEX(Data!J:J,MATCH(A155,Data!B:B,0))&lt;&gt;"",INDEX(Data!J:J,MATCH(A155,Data!B:B,0)),""),"")</f>
        <v>CD</v>
      </c>
      <c r="E155" s="169" t="str">
        <f>IFERROR(IF(INDEX(Data!M:M,MATCH(A155,Data!B:B,0))&lt;&gt;"",INDEX(Data!M:M,MATCH(A155,Data!B:B,0)),""),"")</f>
        <v>ARTHAZ-PONT-NOTRE-DAME</v>
      </c>
      <c r="F155" s="169">
        <f>IFERROR(IF(INDEX(Data!N:N,MATCH(A155,Data!B:B,0))&lt;&gt;"",INDEX(Data!N:N,MATCH(A155,Data!B:B,0)),""),"")</f>
        <v>74380</v>
      </c>
      <c r="G155" s="170">
        <f>IFERROR(IF(INDEX(Data!K:K,MATCH(A155,Data!B:B,0))&lt;&gt;"",INDEX(Data!K:K,MATCH(A155,Data!B:B,0)),""),"")</f>
        <v>45625</v>
      </c>
      <c r="H155" s="170">
        <f>IFERROR(IF(INDEX(Data!L:L,MATCH(A155,Data!B:B,0))&lt;&gt;"",INDEX(Data!L:L,MATCH(A155,Data!B:B,0)),""),"")</f>
        <v>45630</v>
      </c>
      <c r="I155" s="170">
        <f>IFERROR(IF(INDEX(Data!C:C,MATCH(A155,Data!B:B,0))&lt;&gt;"",INDEX(Data!C:C,MATCH(A155,Data!B:B,0)),""),"")</f>
        <v>45708</v>
      </c>
      <c r="J155" s="170">
        <f>IFERROR(IF(INDEX(Data!D:D,MATCH(A155,Data!B:B,0))&lt;&gt;"",INDEX(Data!D:D,MATCH(A155,Data!B:B,0)),""),"")</f>
        <v>45855</v>
      </c>
      <c r="K155" s="171" t="str">
        <f>IFERROR(IF(INDEX(Data!H:H,MATCH(A155,Data!B:B,0))&lt;&gt;"",INDEX(Data!H:H,MATCH(A155,Data!B:B,0)),""),"")</f>
        <v>Remobilisation</v>
      </c>
      <c r="L155" s="166" t="str">
        <f>IFERROR(IF(GETPIVOTDATA("DateRDV",TCD!$B$1,"DT","GE","Bénéficiaire",$A155,L$6,L$5,"Mois (DateRDV)",L$7,"Années (DateRDV)",L$3),1,""),"")</f>
        <v/>
      </c>
      <c r="M155" s="166" t="str">
        <f>IFERROR(IF(GETPIVOTDATA("DateRDV",TCD!$B$1,"DT","GE","Bénéficiaire",$A155,M$6,M$5,"Mois (DateRDV)",M$7,"Années (DateRDV)",M$3),2,""),"")</f>
        <v/>
      </c>
      <c r="N155" s="166" t="str">
        <f>IFERROR(IF(GETPIVOTDATA("DateRDV",TCD!$B$1,"DT","GE","Bénéficiaire",$A155,N$6,N$5,"Mois (DateRDV)",N$7,"Années (DateRDV)",N$3,"Présence","Présent"),3,""),"")</f>
        <v/>
      </c>
      <c r="O155" s="166" t="str">
        <f>IFERROR(IF(GETPIVOTDATA("DateRDV",TCD!$B$1,"DT","GE","Bénéficiaire",$A155,O$6,O$5,"Mois (DateRDV)",O$7,"Années (DateRDV)",O$3,"Présence","Présent"),4,""),"")</f>
        <v/>
      </c>
      <c r="P155" s="166" t="str">
        <f>IFERROR(IF(GETPIVOTDATA("DateRDV",TCD!$B$1,"DT","GE","Bénéficiaire",$A155,P$6,P$5,"Mois (DateRDV)",P$7,"Années (DateRDV)",P$3),1,""),"")</f>
        <v/>
      </c>
      <c r="Q155" s="166" t="str">
        <f>IFERROR(IF(GETPIVOTDATA("DateRDV",TCD!$B$1,"DT","GE","Bénéficiaire",$A155,Q$6,Q$5,"Mois (DateRDV)",Q$7,"Années (DateRDV)",Q$3),2,""),"")</f>
        <v/>
      </c>
      <c r="R155" s="166" t="str">
        <f>IFERROR(IF(GETPIVOTDATA("DateRDV",TCD!$B$1,"DT","GE","Bénéficiaire",$A155,R$6,R$5,"Mois (DateRDV)",R$7,"Années (DateRDV)",R$3,"Présence","Présent"),3,""),"")</f>
        <v/>
      </c>
      <c r="S155" s="166" t="str">
        <f>IFERROR(IF(GETPIVOTDATA("DateRDV",TCD!$B$1,"DT","GE","Bénéficiaire",$A155,S$6,S$5,"Mois (DateRDV)",S$7,"Années (DateRDV)",S$3,"Présence","Présent"),4,""),"")</f>
        <v/>
      </c>
      <c r="T155" s="166" t="str">
        <f>IFERROR(IF(GETPIVOTDATA("DateRDV",TCD!$B$1,"DT","GE","Bénéficiaire",$A155,T$6,T$5,"Mois (DateRDV)",T$7,"Années (DateRDV)",T$3),1,""),"")</f>
        <v/>
      </c>
      <c r="U155" s="166" t="str">
        <f>IFERROR(IF(GETPIVOTDATA("DateRDV",TCD!$B$1,"DT","GE","Bénéficiaire",$A155,U$6,U$5,"Mois (DateRDV)",U$7,"Années (DateRDV)",U$3),2,""),"")</f>
        <v/>
      </c>
      <c r="V155" s="166" t="str">
        <f>IFERROR(IF(GETPIVOTDATA("DateRDV",TCD!$B$1,"DT","GE","Bénéficiaire",$A155,V$6,V$5,"Mois (DateRDV)",V$7,"Années (DateRDV)",V$3,"Présence","Présent"),3,""),"")</f>
        <v/>
      </c>
      <c r="W155" s="166" t="str">
        <f>IFERROR(IF(GETPIVOTDATA("DateRDV",TCD!$B$1,"DT","GE","Bénéficiaire",$A155,W$6,W$5,"Mois (DateRDV)",W$7,"Années (DateRDV)",W$3,"Présence","Présent"),4,""),"")</f>
        <v/>
      </c>
      <c r="X155" s="166" t="str">
        <f>IFERROR(IF(GETPIVOTDATA("DateRDV",TCD!$B$1,"DT","GE","Bénéficiaire",$A155,X$6,X$5,"Mois (DateRDV)",X$7,"Années (DateRDV)",X$3),1,""),"")</f>
        <v/>
      </c>
      <c r="Y155" s="166" t="str">
        <f>IFERROR(IF(GETPIVOTDATA("DateRDV",TCD!$B$1,"DT","GE","Bénéficiaire",$A155,Y$6,Y$5,"Mois (DateRDV)",Y$7,"Années (DateRDV)",Y$3),2,""),"")</f>
        <v/>
      </c>
      <c r="Z155" s="166" t="str">
        <f>IFERROR(IF(GETPIVOTDATA("DateRDV",TCD!$B$1,"DT","GE","Bénéficiaire",$A155,Z$6,Z$5,"Mois (DateRDV)",Z$7,"Années (DateRDV)",Z$3,"Présence","Présent"),3,""),"")</f>
        <v/>
      </c>
      <c r="AA155" s="166" t="str">
        <f>IFERROR(IF(GETPIVOTDATA("DateRDV",TCD!$B$1,"DT","GE","Bénéficiaire",$A155,AA$6,AA$5,"Mois (DateRDV)",AA$7,"Années (DateRDV)",AA$3,"Présence","Présent"),4,""),"")</f>
        <v/>
      </c>
      <c r="AB155" s="166" t="str">
        <f>IFERROR(IF(GETPIVOTDATA("DateRDV",TCD!$B$1,"DT","GE","Bénéficiaire",$A155,AB$6,AB$5,"Mois (DateRDV)",AB$7,"Années (DateRDV)",AB$3),1,""),"")</f>
        <v/>
      </c>
      <c r="AC155" s="166" t="str">
        <f>IFERROR(IF(GETPIVOTDATA("DateRDV",TCD!$B$1,"DT","GE","Bénéficiaire",$A155,AC$6,AC$5,"Mois (DateRDV)",AC$7,"Années (DateRDV)",AC$3),2,""),"")</f>
        <v/>
      </c>
      <c r="AD155" s="166" t="str">
        <f>IFERROR(IF(GETPIVOTDATA("DateRDV",TCD!$B$1,"DT","GE","Bénéficiaire",$A155,AD$6,AD$5,"Mois (DateRDV)",AD$7,"Années (DateRDV)",AD$3,"Présence","Présent"),3,""),"")</f>
        <v/>
      </c>
      <c r="AE155" s="166" t="str">
        <f>IFERROR(IF(GETPIVOTDATA("DateRDV",TCD!$B$1,"DT","GE","Bénéficiaire",$A155,AE$6,AE$5,"Mois (DateRDV)",AE$7,"Années (DateRDV)",AE$3,"Présence","Présent"),4,""),"")</f>
        <v/>
      </c>
      <c r="AF155" s="166" t="str">
        <f>IFERROR(IF(GETPIVOTDATA("DateRDV",TCD!$B$1,"DT","GE","Bénéficiaire",$A155,AF$6,AF$5,"Mois (DateRDV)",AF$7,"Années (DateRDV)",AF$3),1,""),"")</f>
        <v/>
      </c>
      <c r="AG155" s="166" t="str">
        <f>IFERROR(IF(GETPIVOTDATA("DateRDV",TCD!$B$1,"DT","GE","Bénéficiaire",$A155,AG$6,AG$5,"Mois (DateRDV)",AG$7,"Années (DateRDV)",AG$3),2,""),"")</f>
        <v/>
      </c>
      <c r="AH155" s="166" t="str">
        <f>IFERROR(IF(GETPIVOTDATA("DateRDV",TCD!$B$1,"DT","GE","Bénéficiaire",$A155,AH$6,AH$5,"Mois (DateRDV)",AH$7,"Années (DateRDV)",AH$3,"Présence","Présent"),3,""),"")</f>
        <v/>
      </c>
      <c r="AI155" s="166" t="str">
        <f>IFERROR(IF(GETPIVOTDATA("DateRDV",TCD!$B$1,"DT","GE","Bénéficiaire",$A155,AI$6,AI$5,"Mois (DateRDV)",AI$7,"Années (DateRDV)",AI$3,"Présence","Présent"),4,""),"")</f>
        <v/>
      </c>
      <c r="AJ155" s="166" t="str">
        <f>IFERROR(IF(GETPIVOTDATA("DateRDV",TCD!$B$1,"DT","GE","Bénéficiaire",$A155,AJ$6,AJ$5,"Mois (DateRDV)",AJ$7,"Années (DateRDV)",AJ$3),1,""),"")</f>
        <v/>
      </c>
      <c r="AK155" s="166" t="str">
        <f>IFERROR(IF(GETPIVOTDATA("DateRDV",TCD!$B$1,"DT","GE","Bénéficiaire",$A155,AK$6,AK$5,"Mois (DateRDV)",AK$7,"Années (DateRDV)",AK$3),2,""),"")</f>
        <v/>
      </c>
      <c r="AL155" s="166" t="str">
        <f>IFERROR(IF(GETPIVOTDATA("DateRDV",TCD!$B$1,"DT","GE","Bénéficiaire",$A155,AL$6,AL$5,"Mois (DateRDV)",AL$7,"Années (DateRDV)",AL$3,"Présence","Présent"),3,""),"")</f>
        <v/>
      </c>
      <c r="AM155" s="166" t="str">
        <f>IFERROR(IF(GETPIVOTDATA("DateRDV",TCD!$B$1,"DT","GE","Bénéficiaire",$A155,AM$6,AM$5,"Mois (DateRDV)",AM$7,"Années (DateRDV)",AM$3,"Présence","Présent"),4,""),"")</f>
        <v/>
      </c>
      <c r="AN155" s="166" t="str">
        <f>IFERROR(IF(GETPIVOTDATA("DateRDV",TCD!$B$1,"DT","GE","Bénéficiaire",$A155,AN$6,AN$5,"Mois (DateRDV)",AN$7,"Années (DateRDV)",AN$3),1,""),"")</f>
        <v/>
      </c>
      <c r="AO155" s="166" t="str">
        <f>IFERROR(IF(GETPIVOTDATA("DateRDV",TCD!$B$1,"DT","GE","Bénéficiaire",$A155,AO$6,AO$5,"Mois (DateRDV)",AO$7,"Années (DateRDV)",AO$3),2,""),"")</f>
        <v/>
      </c>
      <c r="AP155" s="166" t="str">
        <f>IFERROR(IF(GETPIVOTDATA("DateRDV",TCD!$B$1,"DT","GE","Bénéficiaire",$A155,AP$6,AP$5,"Mois (DateRDV)",AP$7,"Années (DateRDV)",AP$3,"Présence","Présent"),3,""),"")</f>
        <v/>
      </c>
      <c r="AQ155" s="166" t="str">
        <f>IFERROR(IF(GETPIVOTDATA("DateRDV",TCD!$B$1,"DT","GE","Bénéficiaire",$A155,AQ$6,AQ$5,"Mois (DateRDV)",AQ$7,"Années (DateRDV)",AQ$3,"Présence","Présent"),4,""),"")</f>
        <v/>
      </c>
      <c r="AR155" s="166" t="str">
        <f>IFERROR(IF(GETPIVOTDATA("DateRDV",TCD!$B$1,"DT","GE","Bénéficiaire",$A155,AR$6,AR$5,"Mois (DateRDV)",AR$7,"Années (DateRDV)",AR$3),1,""),"")</f>
        <v/>
      </c>
      <c r="AS155" s="166" t="str">
        <f>IFERROR(IF(GETPIVOTDATA("DateRDV",TCD!$B$1,"DT","GE","Bénéficiaire",$A155,AS$6,AS$5,"Mois (DateRDV)",AS$7,"Années (DateRDV)",AS$3),2,""),"")</f>
        <v/>
      </c>
      <c r="AT155" s="166" t="str">
        <f>IFERROR(IF(GETPIVOTDATA("DateRDV",TCD!$B$1,"DT","GE","Bénéficiaire",$A155,AT$6,AT$5,"Mois (DateRDV)",AT$7,"Années (DateRDV)",AT$3,"Présence","Présent"),3,""),"")</f>
        <v/>
      </c>
      <c r="AU155" s="166" t="str">
        <f>IFERROR(IF(GETPIVOTDATA("DateRDV",TCD!$B$1,"DT","GE","Bénéficiaire",$A155,AU$6,AU$5,"Mois (DateRDV)",AU$7,"Années (DateRDV)",AU$3,"Présence","Présent"),4,""),"")</f>
        <v/>
      </c>
      <c r="AV155" s="166" t="str">
        <f>IFERROR(IF(GETPIVOTDATA("DateRDV",TCD!$B$1,"DT","GE","Bénéficiaire",$A155,AV$6,AV$5,"Mois (DateRDV)",AV$7,"Années (DateRDV)",AV$3),1,""),"")</f>
        <v/>
      </c>
      <c r="AW155" s="166" t="str">
        <f>IFERROR(IF(GETPIVOTDATA("DateRDV",TCD!$B$1,"DT","GE","Bénéficiaire",$A155,AW$6,AW$5,"Mois (DateRDV)",AW$7,"Années (DateRDV)",AW$3),2,""),"")</f>
        <v/>
      </c>
      <c r="AX155" s="166" t="str">
        <f>IFERROR(IF(GETPIVOTDATA("DateRDV",TCD!$B$1,"DT","GE","Bénéficiaire",$A155,AX$6,AX$5,"Mois (DateRDV)",AX$7,"Années (DateRDV)",AX$3,"Présence","Présent"),3,""),"")</f>
        <v/>
      </c>
      <c r="AY155" s="166" t="str">
        <f>IFERROR(IF(GETPIVOTDATA("DateRDV",TCD!$B$1,"DT","GE","Bénéficiaire",$A155,AY$6,AY$5,"Mois (DateRDV)",AY$7,"Années (DateRDV)",AY$3,"Présence","Présent"),4,""),"")</f>
        <v/>
      </c>
      <c r="AZ155" s="166" t="str">
        <f>IFERROR(IF(GETPIVOTDATA("DateRDV",TCD!$B$1,"DT","GE","Bénéficiaire",$A155,AZ$6,AZ$5,"Mois (DateRDV)",AZ$7,"Années (DateRDV)",AZ$3),1,""),"")</f>
        <v/>
      </c>
      <c r="BA155" s="166" t="str">
        <f>IFERROR(IF(GETPIVOTDATA("DateRDV",TCD!$B$1,"DT","GE","Bénéficiaire",$A155,BA$6,BA$5,"Mois (DateRDV)",BA$7,"Années (DateRDV)",BA$3),2,""),"")</f>
        <v/>
      </c>
      <c r="BB155" s="166" t="str">
        <f>IFERROR(IF(GETPIVOTDATA("DateRDV",TCD!$B$1,"DT","GE","Bénéficiaire",$A155,BB$6,BB$5,"Mois (DateRDV)",BB$7,"Années (DateRDV)",BB$3,"Présence","Présent"),3,""),"")</f>
        <v/>
      </c>
      <c r="BC155" s="166" t="str">
        <f>IFERROR(IF(GETPIVOTDATA("DateRDV",TCD!$B$1,"DT","GE","Bénéficiaire",$A155,BC$6,BC$5,"Mois (DateRDV)",BC$7,"Années (DateRDV)",BC$3,"Présence","Présent"),4,""),"")</f>
        <v/>
      </c>
      <c r="BD155" s="166" t="str">
        <f>IFERROR(IF(GETPIVOTDATA("DateRDV",TCD!$B$1,"DT","GE","Bénéficiaire",$A155,BD$6,BD$5,"Mois (DateRDV)",BD$7,"Années (DateRDV)",BD$3),1,""),"")</f>
        <v/>
      </c>
      <c r="BE155" s="166" t="str">
        <f>IFERROR(IF(GETPIVOTDATA("DateRDV",TCD!$B$1,"DT","GE","Bénéficiaire",$A155,BE$6,BE$5,"Mois (DateRDV)",BE$7,"Années (DateRDV)",BE$3),2,""),"")</f>
        <v/>
      </c>
      <c r="BF155" s="166" t="str">
        <f>IFERROR(IF(GETPIVOTDATA("DateRDV",TCD!$B$1,"DT","GE","Bénéficiaire",$A155,BF$6,BF$5,"Mois (DateRDV)",BF$7,"Années (DateRDV)",BF$3,"Présence","Présent"),3,""),"")</f>
        <v/>
      </c>
      <c r="BG155" s="166" t="str">
        <f>IFERROR(IF(GETPIVOTDATA("DateRDV",TCD!$B$1,"DT","GE","Bénéficiaire",$A155,BG$6,BG$5,"Mois (DateRDV)",BG$7,"Années (DateRDV)",BG$3,"Présence","Présent"),4,""),"")</f>
        <v/>
      </c>
      <c r="BH155" s="166" t="str">
        <f>IFERROR(IF(GETPIVOTDATA("DateRDV",TCD!$B$1,"DT","GE","Bénéficiaire",$A155,BH$6,BH$5,"Mois (DateRDV)",BH$7,"Années (DateRDV)",BH$3),1,""),"")</f>
        <v/>
      </c>
      <c r="BI155" s="166" t="str">
        <f>IFERROR(IF(GETPIVOTDATA("DateRDV",TCD!$B$1,"DT","GE","Bénéficiaire",$A155,BI$6,BI$5,"Mois (DateRDV)",BI$7,"Années (DateRDV)",BI$3),2,""),"")</f>
        <v/>
      </c>
      <c r="BJ155" s="166" t="str">
        <f>IFERROR(IF(GETPIVOTDATA("DateRDV",TCD!$B$1,"DT","GE","Bénéficiaire",$A155,BJ$6,BJ$5,"Mois (DateRDV)",BJ$7,"Années (DateRDV)",BJ$3,"Présence","Présent"),3,""),"")</f>
        <v/>
      </c>
      <c r="BK155" s="166" t="str">
        <f>IFERROR(IF(GETPIVOTDATA("DateRDV",TCD!$B$1,"DT","GE","Bénéficiaire",$A155,BK$6,BK$5,"Mois (DateRDV)",BK$7,"Années (DateRDV)",BK$3,"Présence","Présent"),4,""),"")</f>
        <v/>
      </c>
      <c r="BL155" s="166" t="str">
        <f>IFERROR(IF(GETPIVOTDATA("DateRDV",TCD!$B$1,"DT","GE","Bénéficiaire",$A155,BL$6,BL$5,"Mois (DateRDV)",BL$7,"Années (DateRDV)",BL$3),1,""),"")</f>
        <v/>
      </c>
      <c r="BM155" s="166" t="str">
        <f>IFERROR(IF(GETPIVOTDATA("DateRDV",TCD!$B$1,"DT","GE","Bénéficiaire",$A155,BM$6,BM$5,"Mois (DateRDV)",BM$7,"Années (DateRDV)",BM$3),2,""),"")</f>
        <v/>
      </c>
      <c r="BN155" s="166" t="str">
        <f>IFERROR(IF(GETPIVOTDATA("DateRDV",TCD!$B$1,"DT","GE","Bénéficiaire",$A155,BN$6,BN$5,"Mois (DateRDV)",BN$7,"Années (DateRDV)",BN$3,"Présence","Présent"),3,""),"")</f>
        <v/>
      </c>
      <c r="BO155" s="166" t="str">
        <f>IFERROR(IF(GETPIVOTDATA("DateRDV",TCD!$B$1,"DT","GE","Bénéficiaire",$A155,BO$6,BO$5,"Mois (DateRDV)",BO$7,"Années (DateRDV)",BO$3,"Présence","Présent"),4,""),"")</f>
        <v/>
      </c>
      <c r="BP155" s="166" t="str">
        <f>IFERROR(IF(GETPIVOTDATA("DateRDV",TCD!$B$1,"DT","GE","Bénéficiaire",$A155,BP$6,BP$5,"Mois (DateRDV)",BP$7,"Années (DateRDV)",BP$3),1,""),"")</f>
        <v/>
      </c>
      <c r="BQ155" s="166" t="str">
        <f>IFERROR(IF(GETPIVOTDATA("DateRDV",TCD!$B$1,"DT","GE","Bénéficiaire",$A155,BQ$6,BQ$5,"Mois (DateRDV)",BQ$7,"Années (DateRDV)",BQ$3),2,""),"")</f>
        <v/>
      </c>
      <c r="BR155" s="166" t="str">
        <f>IFERROR(IF(GETPIVOTDATA("DateRDV",TCD!$B$1,"DT","GE","Bénéficiaire",$A155,BR$6,BR$5,"Mois (DateRDV)",BR$7,"Années (DateRDV)",BR$3,"Présence","Présent"),3,""),"")</f>
        <v/>
      </c>
      <c r="BS155" s="166" t="str">
        <f>IFERROR(IF(GETPIVOTDATA("DateRDV",TCD!$B$1,"DT","GE","Bénéficiaire",$A155,BS$6,BS$5,"Mois (DateRDV)",BS$7,"Années (DateRDV)",BS$3,"Présence","Présent"),4,""),"")</f>
        <v/>
      </c>
      <c r="BT155" s="166" t="str">
        <f>IFERROR(IF(GETPIVOTDATA("DateRDV",TCD!$B$1,"DT","GE","Bénéficiaire",$A155,BT$6,BT$5,"Mois (DateRDV)",BT$7,"Années (DateRDV)",BT$3),1,""),"")</f>
        <v/>
      </c>
      <c r="BU155" s="166" t="str">
        <f>IFERROR(IF(GETPIVOTDATA("DateRDV",TCD!$B$1,"DT","GE","Bénéficiaire",$A155,BU$6,BU$5,"Mois (DateRDV)",BU$7,"Années (DateRDV)",BU$3),2,""),"")</f>
        <v/>
      </c>
      <c r="BV155" s="166" t="str">
        <f>IFERROR(IF(GETPIVOTDATA("DateRDV",TCD!$B$1,"DT","GE","Bénéficiaire",$A155,BV$6,BV$5,"Mois (DateRDV)",BV$7,"Années (DateRDV)",BV$3,"Présence","Présent"),3,""),"")</f>
        <v/>
      </c>
      <c r="BW155" s="166" t="str">
        <f>IFERROR(IF(GETPIVOTDATA("DateRDV",TCD!$B$1,"DT","GE","Bénéficiaire",$A155,BW$6,BW$5,"Mois (DateRDV)",BW$7,"Années (DateRDV)",BW$3,"Présence","Présent"),4,""),"")</f>
        <v/>
      </c>
      <c r="BX155" s="166" t="str">
        <f>IFERROR(IF(GETPIVOTDATA("DateRDV",TCD!$B$1,"DT","GE","Bénéficiaire",$A155,BX$6,BX$5,"Mois (DateRDV)",BX$7,"Années (DateRDV)",BX$3),1,""),"")</f>
        <v/>
      </c>
      <c r="BY155" s="166" t="str">
        <f>IFERROR(IF(GETPIVOTDATA("DateRDV",TCD!$B$1,"DT","GE","Bénéficiaire",$A155,BY$6,BY$5,"Mois (DateRDV)",BY$7,"Années (DateRDV)",BY$3),2,""),"")</f>
        <v/>
      </c>
      <c r="BZ155" s="166" t="str">
        <f>IFERROR(IF(GETPIVOTDATA("DateRDV",TCD!$B$1,"DT","GE","Bénéficiaire",$A155,BZ$6,BZ$5,"Mois (DateRDV)",BZ$7,"Années (DateRDV)",BZ$3,"Présence","Présent"),3,""),"")</f>
        <v/>
      </c>
      <c r="CA155" s="166" t="str">
        <f>IFERROR(IF(GETPIVOTDATA("DateRDV",TCD!$B$1,"DT","GE","Bénéficiaire",$A155,CA$6,CA$5,"Mois (DateRDV)",CA$7,"Années (DateRDV)",CA$3,"Présence","Présent"),4,""),"")</f>
        <v/>
      </c>
      <c r="CB155" s="166" t="str">
        <f>IFERROR(IF(GETPIVOTDATA("DateRDV",TCD!$B$1,"DT","GE","Bénéficiaire",$A155,CB$6,CB$5,"Mois (DateRDV)",CB$7,"Années (DateRDV)",CB$3),1,""),"")</f>
        <v/>
      </c>
      <c r="CC155" s="166" t="str">
        <f>IFERROR(IF(GETPIVOTDATA("DateRDV",TCD!$B$1,"DT","GE","Bénéficiaire",$A155,CC$6,CC$5,"Mois (DateRDV)",CC$7,"Années (DateRDV)",CC$3),2,""),"")</f>
        <v/>
      </c>
      <c r="CD155" s="166" t="str">
        <f>IFERROR(IF(GETPIVOTDATA("DateRDV",TCD!$B$1,"DT","GE","Bénéficiaire",$A155,CD$6,CD$5,"Mois (DateRDV)",CD$7,"Années (DateRDV)",CD$3,"Présence","Présent"),3,""),"")</f>
        <v/>
      </c>
      <c r="CE155" s="166" t="str">
        <f>IFERROR(IF(GETPIVOTDATA("DateRDV",TCD!$B$1,"DT","GE","Bénéficiaire",$A155,CE$6,CE$5,"Mois (DateRDV)",CE$7,"Années (DateRDV)",CE$3,"Présence","Présent"),4,""),"")</f>
        <v/>
      </c>
      <c r="CF155" s="166" t="str">
        <f>IFERROR(IF(GETPIVOTDATA("DateRDV",TCD!$B$1,"DT","GE","Bénéficiaire",$A155,CF$6,CF$5,"Mois (DateRDV)",CF$7,"Années (DateRDV)",CF$3),1,""),"")</f>
        <v/>
      </c>
      <c r="CG155" s="166" t="str">
        <f>IFERROR(IF(GETPIVOTDATA("DateRDV",TCD!$B$1,"DT","GE","Bénéficiaire",$A155,CG$6,CG$5,"Mois (DateRDV)",CG$7,"Années (DateRDV)",CG$3),2,""),"")</f>
        <v/>
      </c>
      <c r="CH155" s="166" t="str">
        <f>IFERROR(IF(GETPIVOTDATA("DateRDV",TCD!$B$1,"DT","GE","Bénéficiaire",$A155,CH$6,CH$5,"Mois (DateRDV)",CH$7,"Années (DateRDV)",CH$3,"Présence","Présent"),3,""),"")</f>
        <v/>
      </c>
      <c r="CI155" s="166" t="str">
        <f>IFERROR(IF(GETPIVOTDATA("DateRDV",TCD!$B$1,"DT","GE","Bénéficiaire",$A155,CI$6,CI$5,"Mois (DateRDV)",CI$7,"Années (DateRDV)",CI$3,"Présence","Présent"),4,""),"")</f>
        <v/>
      </c>
      <c r="CJ155" s="166" t="str">
        <f>IFERROR(IF(GETPIVOTDATA("DateRDV",TCD!$B$1,"DT","GE","Bénéficiaire",$A155,CJ$6,CJ$5,"Mois (DateRDV)",CJ$7,"Années (DateRDV)",CJ$3),1,""),"")</f>
        <v/>
      </c>
      <c r="CK155" s="166" t="str">
        <f>IFERROR(IF(GETPIVOTDATA("DateRDV",TCD!$B$1,"DT","GE","Bénéficiaire",$A155,CK$6,CK$5,"Mois (DateRDV)",CK$7,"Années (DateRDV)",CK$3),2,""),"")</f>
        <v/>
      </c>
      <c r="CL155" s="166" t="str">
        <f>IFERROR(IF(GETPIVOTDATA("DateRDV",TCD!$B$1,"DT","GE","Bénéficiaire",$A155,GI$6,GI$5,"Mois (DateRDV)",GI$7,"Années (DateRDV)",GI$3,"Présence","Présent"),3,""),"")</f>
        <v/>
      </c>
      <c r="CM155" s="166" t="str">
        <f>IFERROR(IF(GETPIVOTDATA("DateRDV",TCD!$B$1,"DT","GE","Bénéficiaire",$A155,CM$6,CM$5,"Mois (DateRDV)",CM$7,"Années (DateRDV)",CM$3,"Présence","Présent"),4,""),"")</f>
        <v/>
      </c>
      <c r="CN155" s="166" t="str">
        <f>IFERROR(IF(GETPIVOTDATA("DateRDV",TCD!$B$1,"DT","GE","Bénéficiaire",$A155,CN$6,CN$5,"Mois (DateRDV)",CN$7,"Années (DateRDV)",CN$3),1,""),"")</f>
        <v/>
      </c>
      <c r="CO155" s="166" t="str">
        <f>IFERROR(IF(GETPIVOTDATA("DateRDV",TCD!$B$1,"DT","GE","Bénéficiaire",$A155,CO$6,CO$5,"Mois (DateRDV)",CO$7,"Années (DateRDV)",CO$3),2,""),"")</f>
        <v/>
      </c>
      <c r="CP155" s="166" t="str">
        <f>IFERROR(IF(GETPIVOTDATA("DateRDV",TCD!$B$1,"DT","GE","Bénéficiaire",$A155,CP$6,CP$5,"Mois (DateRDV)",CP$7,"Années (DateRDV)",CP$3,"Présence","Présent"),3,""),"")</f>
        <v/>
      </c>
      <c r="CQ155" s="166" t="str">
        <f>IFERROR(IF(GETPIVOTDATA("DateRDV",TCD!$B$1,"DT","GE","Bénéficiaire",$A155,CQ$6,CQ$5,"Mois (DateRDV)",CQ$7,"Années (DateRDV)",CQ$3,"Présence","Présent"),4,""),"")</f>
        <v/>
      </c>
      <c r="CR155" s="166" t="str">
        <f>IFERROR(IF(GETPIVOTDATA("DateRDV",TCD!$B$1,"DT","GE","Bénéficiaire",$A155,CR$6,CR$5,"Mois (DateRDV)",CR$7,"Années (DateRDV)",CR$3),1,""),"")</f>
        <v/>
      </c>
      <c r="CS155" s="166" t="str">
        <f>IFERROR(IF(GETPIVOTDATA("DateRDV",TCD!$B$1,"DT","GE","Bénéficiaire",$A155,CS$6,CS$5,"Mois (DateRDV)",CS$7,"Années (DateRDV)",CS$3),2,""),"")</f>
        <v/>
      </c>
      <c r="CT155" s="166" t="str">
        <f>IFERROR(IF(GETPIVOTDATA("DateRDV",TCD!$B$1,"DT","GE","Bénéficiaire",$A155,CT$6,CT$5,"Mois (DateRDV)",CT$7,"Années (DateRDV)",CT$3,"Présence","Présent"),3,""),"")</f>
        <v/>
      </c>
      <c r="CU155" s="166" t="str">
        <f>IFERROR(IF(GETPIVOTDATA("DateRDV",TCD!$B$1,"DT","GE","Bénéficiaire",$A155,CU$6,CU$5,"Mois (DateRDV)",CU$7,"Années (DateRDV)",CU$3,"Présence","Présent"),4,""),"")</f>
        <v/>
      </c>
      <c r="CV155" s="166" t="str">
        <f>IFERROR(IF(GETPIVOTDATA("DateRDV",TCD!$B$1,"DT","GE","Bénéficiaire",$A155,CV$6,CV$5,"Mois (DateRDV)",CV$7,"Années (DateRDV)",CV$3),1,""),"")</f>
        <v/>
      </c>
      <c r="CW155" s="166" t="str">
        <f>IFERROR(IF(GETPIVOTDATA("DateRDV",TCD!$B$1,"DT","GE","Bénéficiaire",$A155,CW$6,CW$5,"Mois (DateRDV)",CW$7,"Années (DateRDV)",CW$3),2,""),"")</f>
        <v/>
      </c>
      <c r="CX155" s="166" t="str">
        <f>IFERROR(IF(GETPIVOTDATA("DateRDV",TCD!$B$1,"DT","GE","Bénéficiaire",$A155,CX$6,CX$5,"Mois (DateRDV)",CX$7,"Années (DateRDV)",CX$3,"Présence","Présent"),3,""),"")</f>
        <v/>
      </c>
      <c r="CY155" s="166" t="str">
        <f>IFERROR(IF(GETPIVOTDATA("DateRDV",TCD!$B$1,"DT","GE","Bénéficiaire",$A155,CY$6,CY$5,"Mois (DateRDV)",CY$7,"Années (DateRDV)",CY$3,"Présence","Présent"),4,""),"")</f>
        <v/>
      </c>
      <c r="CZ155" s="166" t="str">
        <f>IFERROR(IF(GETPIVOTDATA("DateRDV",TCD!$B$1,"DT","GE","Bénéficiaire",$A155,CZ$6,CZ$5,"Mois (DateRDV)",CZ$7,"Années (DateRDV)",CZ$3),1,""),"")</f>
        <v/>
      </c>
      <c r="DA155" s="166" t="str">
        <f>IFERROR(IF(GETPIVOTDATA("DateRDV",TCD!$B$1,"DT","GE","Bénéficiaire",$A155,DA$6,DA$5,"Mois (DateRDV)",DA$7,"Années (DateRDV)",DA$3),2,""),"")</f>
        <v/>
      </c>
      <c r="DB155" s="166" t="str">
        <f>IFERROR(IF(GETPIVOTDATA("DateRDV",TCD!$B$1,"DT","GE","Bénéficiaire",$A155,DB$6,DB$5,"Mois (DateRDV)",DB$7,"Années (DateRDV)",DB$3,"Présence","Présent"),3,""),"")</f>
        <v/>
      </c>
      <c r="DC155" s="166" t="str">
        <f>IFERROR(IF(GETPIVOTDATA("DateRDV",TCD!$B$1,"DT","GE","Bénéficiaire",$A155,DC$6,DC$5,"Mois (DateRDV)",DC$7,"Années (DateRDV)",DC$3,"Présence","Présent"),4,""),"")</f>
        <v/>
      </c>
      <c r="DD155" s="166" t="str">
        <f>IFERROR(IF(GETPIVOTDATA("DateRDV",TCD!$B$1,"DT","GE","Bénéficiaire",$A155,DD$6,DD$5,"Mois (DateRDV)",DD$7,"Années (DateRDV)",DD$3),1,""),"")</f>
        <v/>
      </c>
      <c r="DE155" s="166" t="str">
        <f>IFERROR(IF(GETPIVOTDATA("DateRDV",TCD!$B$1,"DT","GE","Bénéficiaire",$A155,DE$6,DE$5,"Mois (DateRDV)",DE$7,"Années (DateRDV)",DE$3),2,""),"")</f>
        <v/>
      </c>
      <c r="DF155" s="166" t="str">
        <f>IFERROR(IF(GETPIVOTDATA("DateRDV",TCD!$B$1,"DT","GE","Bénéficiaire",$A155,DF$6,DF$5,"Mois (DateRDV)",DF$7,"Années (DateRDV)",DF$3,"Présence","Présent"),3,""),"")</f>
        <v/>
      </c>
      <c r="DG155" s="166" t="str">
        <f>IFERROR(IF(GETPIVOTDATA("DateRDV",TCD!$B$1,"DT","GE","Bénéficiaire",$A155,DG$6,DG$5,"Mois (DateRDV)",DG$7,"Années (DateRDV)",DG$3,"Présence","Présent"),4,""),"")</f>
        <v/>
      </c>
      <c r="DH155" s="166" t="str">
        <f>IFERROR(IF(GETPIVOTDATA("DateRDV",TCD!$B$1,"DT","GE","Bénéficiaire",$A155,DH$6,DH$5,"Mois (DateRDV)",DH$7,"Années (DateRDV)",DH$3),1,""),"")</f>
        <v/>
      </c>
      <c r="DI155" s="166" t="str">
        <f>IFERROR(IF(GETPIVOTDATA("DateRDV",TCD!$B$1,"DT","GE","Bénéficiaire",$A155,DI$6,DI$5,"Mois (DateRDV)",DI$7,"Années (DateRDV)",DI$3),2,""),"")</f>
        <v/>
      </c>
      <c r="DJ155" s="166" t="str">
        <f>IFERROR(IF(GETPIVOTDATA("DateRDV",TCD!$B$1,"DT","GE","Bénéficiaire",$A155,DJ$6,DJ$5,"Mois (DateRDV)",DJ$7,"Années (DateRDV)",DJ$3,"Présence","Présent"),3,""),"")</f>
        <v/>
      </c>
      <c r="DK155" s="166" t="str">
        <f>IFERROR(IF(GETPIVOTDATA("DateRDV",TCD!$B$1,"DT","GE","Bénéficiaire",$A155,DK$6,DK$5,"Mois (DateRDV)",DK$7,"Années (DateRDV)",DK$3,"Présence","Présent"),4,""),"")</f>
        <v/>
      </c>
      <c r="DL155" s="166" t="str">
        <f>IFERROR(IF(GETPIVOTDATA("DateRDV",TCD!$B$1,"DT","GE","Bénéficiaire",$A155,DL$6,DL$5,"Mois (DateRDV)",DL$7,"Années (DateRDV)",DL$3),1,""),"")</f>
        <v/>
      </c>
      <c r="DM155" s="166" t="str">
        <f>IFERROR(IF(GETPIVOTDATA("DateRDV",TCD!$B$1,"DT","GE","Bénéficiaire",$A155,DM$6,DM$5,"Mois (DateRDV)",DM$7,"Années (DateRDV)",DM$3),2,""),"")</f>
        <v/>
      </c>
      <c r="DN155" s="166" t="str">
        <f>IFERROR(IF(GETPIVOTDATA("DateRDV",TCD!$B$1,"DT","GE","Bénéficiaire",$A155,DN$6,DN$5,"Mois (DateRDV)",DN$7,"Années (DateRDV)",DN$3,"Présence","Présent"),3,""),"")</f>
        <v/>
      </c>
      <c r="DO155" s="166" t="str">
        <f>IFERROR(IF(GETPIVOTDATA("DateRDV",TCD!$B$1,"DT","GE","Bénéficiaire",$A155,DO$6,DO$5,"Mois (DateRDV)",DO$7,"Années (DateRDV)",DO$3,"Présence","Présent"),4,""),"")</f>
        <v/>
      </c>
    </row>
    <row r="156" spans="1:119" x14ac:dyDescent="0.2">
      <c r="A156" t="str">
        <v>TSATURYAN Anahit</v>
      </c>
      <c r="B156" s="169" t="str">
        <f>IFERROR(IF(INDEX(Data!P:P,MATCH(A156,Data!B:B,0))&lt;&gt;"",INDEX(Data!P:P,MATCH(A156,Data!B:B,0)),""),"")</f>
        <v>TSATURYAN</v>
      </c>
      <c r="C156" s="169" t="str">
        <f>IFERROR(IF(INDEX(Data!O:O,MATCH(A156,Data!B:B,0))&lt;&gt;"",INDEX(Data!O:O,MATCH(A156,Data!B:B,0)),""),"")</f>
        <v>Anahit</v>
      </c>
      <c r="D156" s="169" t="str">
        <f>IFERROR(IF(INDEX(Data!J:J,MATCH(A156,Data!B:B,0))&lt;&gt;"",INDEX(Data!J:J,MATCH(A156,Data!B:B,0)),""),"")</f>
        <v>CD</v>
      </c>
      <c r="E156" s="169" t="str">
        <f>IFERROR(IF(INDEX(Data!M:M,MATCH(A156,Data!B:B,0))&lt;&gt;"",INDEX(Data!M:M,MATCH(A156,Data!B:B,0)),""),"")</f>
        <v>AMBILLY</v>
      </c>
      <c r="F156" s="169">
        <f>IFERROR(IF(INDEX(Data!N:N,MATCH(A156,Data!B:B,0))&lt;&gt;"",INDEX(Data!N:N,MATCH(A156,Data!B:B,0)),""),"")</f>
        <v>74100</v>
      </c>
      <c r="G156" s="170">
        <f>IFERROR(IF(INDEX(Data!K:K,MATCH(A156,Data!B:B,0))&lt;&gt;"",INDEX(Data!K:K,MATCH(A156,Data!B:B,0)),""),"")</f>
        <v>45667</v>
      </c>
      <c r="H156" s="170">
        <f>IFERROR(IF(INDEX(Data!L:L,MATCH(A156,Data!B:B,0))&lt;&gt;"",INDEX(Data!L:L,MATCH(A156,Data!B:B,0)),""),"")</f>
        <v>45674</v>
      </c>
      <c r="I156" s="170">
        <f>IFERROR(IF(INDEX(Data!C:C,MATCH(A156,Data!B:B,0))&lt;&gt;"",INDEX(Data!C:C,MATCH(A156,Data!B:B,0)),""),"")</f>
        <v>45702</v>
      </c>
      <c r="J156" s="170">
        <f>IFERROR(IF(INDEX(Data!D:D,MATCH(A156,Data!B:B,0))&lt;&gt;"",INDEX(Data!D:D,MATCH(A156,Data!B:B,0)),""),"")</f>
        <v>45855</v>
      </c>
      <c r="K156" s="171" t="str">
        <f>IFERROR(IF(INDEX(Data!H:H,MATCH(A156,Data!B:B,0))&lt;&gt;"",INDEX(Data!H:H,MATCH(A156,Data!B:B,0)),""),"")</f>
        <v>Remobilisation</v>
      </c>
      <c r="L156" s="166" t="str">
        <f>IFERROR(IF(GETPIVOTDATA("DateRDV",TCD!$B$1,"DT","GE","Bénéficiaire",$A156,L$6,L$5,"Mois (DateRDV)",L$7,"Années (DateRDV)",L$3),1,""),"")</f>
        <v/>
      </c>
      <c r="M156" s="166" t="str">
        <f>IFERROR(IF(GETPIVOTDATA("DateRDV",TCD!$B$1,"DT","GE","Bénéficiaire",$A156,M$6,M$5,"Mois (DateRDV)",M$7,"Années (DateRDV)",M$3),2,""),"")</f>
        <v/>
      </c>
      <c r="N156" s="166" t="str">
        <f>IFERROR(IF(GETPIVOTDATA("DateRDV",TCD!$B$1,"DT","GE","Bénéficiaire",$A156,N$6,N$5,"Mois (DateRDV)",N$7,"Années (DateRDV)",N$3,"Présence","Présent"),3,""),"")</f>
        <v/>
      </c>
      <c r="O156" s="166" t="str">
        <f>IFERROR(IF(GETPIVOTDATA("DateRDV",TCD!$B$1,"DT","GE","Bénéficiaire",$A156,O$6,O$5,"Mois (DateRDV)",O$7,"Années (DateRDV)",O$3,"Présence","Présent"),4,""),"")</f>
        <v/>
      </c>
      <c r="P156" s="166" t="str">
        <f>IFERROR(IF(GETPIVOTDATA("DateRDV",TCD!$B$1,"DT","GE","Bénéficiaire",$A156,P$6,P$5,"Mois (DateRDV)",P$7,"Années (DateRDV)",P$3),1,""),"")</f>
        <v/>
      </c>
      <c r="Q156" s="166" t="str">
        <f>IFERROR(IF(GETPIVOTDATA("DateRDV",TCD!$B$1,"DT","GE","Bénéficiaire",$A156,Q$6,Q$5,"Mois (DateRDV)",Q$7,"Années (DateRDV)",Q$3),2,""),"")</f>
        <v/>
      </c>
      <c r="R156" s="166" t="str">
        <f>IFERROR(IF(GETPIVOTDATA("DateRDV",TCD!$B$1,"DT","GE","Bénéficiaire",$A156,R$6,R$5,"Mois (DateRDV)",R$7,"Années (DateRDV)",R$3,"Présence","Présent"),3,""),"")</f>
        <v/>
      </c>
      <c r="S156" s="166" t="str">
        <f>IFERROR(IF(GETPIVOTDATA("DateRDV",TCD!$B$1,"DT","GE","Bénéficiaire",$A156,S$6,S$5,"Mois (DateRDV)",S$7,"Années (DateRDV)",S$3,"Présence","Présent"),4,""),"")</f>
        <v/>
      </c>
      <c r="T156" s="166" t="str">
        <f>IFERROR(IF(GETPIVOTDATA("DateRDV",TCD!$B$1,"DT","GE","Bénéficiaire",$A156,T$6,T$5,"Mois (DateRDV)",T$7,"Années (DateRDV)",T$3),1,""),"")</f>
        <v/>
      </c>
      <c r="U156" s="166" t="str">
        <f>IFERROR(IF(GETPIVOTDATA("DateRDV",TCD!$B$1,"DT","GE","Bénéficiaire",$A156,U$6,U$5,"Mois (DateRDV)",U$7,"Années (DateRDV)",U$3),2,""),"")</f>
        <v/>
      </c>
      <c r="V156" s="166" t="str">
        <f>IFERROR(IF(GETPIVOTDATA("DateRDV",TCD!$B$1,"DT","GE","Bénéficiaire",$A156,V$6,V$5,"Mois (DateRDV)",V$7,"Années (DateRDV)",V$3,"Présence","Présent"),3,""),"")</f>
        <v/>
      </c>
      <c r="W156" s="166" t="str">
        <f>IFERROR(IF(GETPIVOTDATA("DateRDV",TCD!$B$1,"DT","GE","Bénéficiaire",$A156,W$6,W$5,"Mois (DateRDV)",W$7,"Années (DateRDV)",W$3,"Présence","Présent"),4,""),"")</f>
        <v/>
      </c>
      <c r="X156" s="166" t="str">
        <f>IFERROR(IF(GETPIVOTDATA("DateRDV",TCD!$B$1,"DT","GE","Bénéficiaire",$A156,X$6,X$5,"Mois (DateRDV)",X$7,"Années (DateRDV)",X$3),1,""),"")</f>
        <v/>
      </c>
      <c r="Y156" s="166" t="str">
        <f>IFERROR(IF(GETPIVOTDATA("DateRDV",TCD!$B$1,"DT","GE","Bénéficiaire",$A156,Y$6,Y$5,"Mois (DateRDV)",Y$7,"Années (DateRDV)",Y$3),2,""),"")</f>
        <v/>
      </c>
      <c r="Z156" s="166" t="str">
        <f>IFERROR(IF(GETPIVOTDATA("DateRDV",TCD!$B$1,"DT","GE","Bénéficiaire",$A156,Z$6,Z$5,"Mois (DateRDV)",Z$7,"Années (DateRDV)",Z$3,"Présence","Présent"),3,""),"")</f>
        <v/>
      </c>
      <c r="AA156" s="166" t="str">
        <f>IFERROR(IF(GETPIVOTDATA("DateRDV",TCD!$B$1,"DT","GE","Bénéficiaire",$A156,AA$6,AA$5,"Mois (DateRDV)",AA$7,"Années (DateRDV)",AA$3,"Présence","Présent"),4,""),"")</f>
        <v/>
      </c>
      <c r="AB156" s="166" t="str">
        <f>IFERROR(IF(GETPIVOTDATA("DateRDV",TCD!$B$1,"DT","GE","Bénéficiaire",$A156,AB$6,AB$5,"Mois (DateRDV)",AB$7,"Années (DateRDV)",AB$3),1,""),"")</f>
        <v/>
      </c>
      <c r="AC156" s="166" t="str">
        <f>IFERROR(IF(GETPIVOTDATA("DateRDV",TCD!$B$1,"DT","GE","Bénéficiaire",$A156,AC$6,AC$5,"Mois (DateRDV)",AC$7,"Années (DateRDV)",AC$3),2,""),"")</f>
        <v/>
      </c>
      <c r="AD156" s="166" t="str">
        <f>IFERROR(IF(GETPIVOTDATA("DateRDV",TCD!$B$1,"DT","GE","Bénéficiaire",$A156,AD$6,AD$5,"Mois (DateRDV)",AD$7,"Années (DateRDV)",AD$3,"Présence","Présent"),3,""),"")</f>
        <v/>
      </c>
      <c r="AE156" s="166" t="str">
        <f>IFERROR(IF(GETPIVOTDATA("DateRDV",TCD!$B$1,"DT","GE","Bénéficiaire",$A156,AE$6,AE$5,"Mois (DateRDV)",AE$7,"Années (DateRDV)",AE$3,"Présence","Présent"),4,""),"")</f>
        <v/>
      </c>
      <c r="AF156" s="166" t="str">
        <f>IFERROR(IF(GETPIVOTDATA("DateRDV",TCD!$B$1,"DT","GE","Bénéficiaire",$A156,AF$6,AF$5,"Mois (DateRDV)",AF$7,"Années (DateRDV)",AF$3),1,""),"")</f>
        <v/>
      </c>
      <c r="AG156" s="166" t="str">
        <f>IFERROR(IF(GETPIVOTDATA("DateRDV",TCD!$B$1,"DT","GE","Bénéficiaire",$A156,AG$6,AG$5,"Mois (DateRDV)",AG$7,"Années (DateRDV)",AG$3),2,""),"")</f>
        <v/>
      </c>
      <c r="AH156" s="166" t="str">
        <f>IFERROR(IF(GETPIVOTDATA("DateRDV",TCD!$B$1,"DT","GE","Bénéficiaire",$A156,AH$6,AH$5,"Mois (DateRDV)",AH$7,"Années (DateRDV)",AH$3,"Présence","Présent"),3,""),"")</f>
        <v/>
      </c>
      <c r="AI156" s="166" t="str">
        <f>IFERROR(IF(GETPIVOTDATA("DateRDV",TCD!$B$1,"DT","GE","Bénéficiaire",$A156,AI$6,AI$5,"Mois (DateRDV)",AI$7,"Années (DateRDV)",AI$3,"Présence","Présent"),4,""),"")</f>
        <v/>
      </c>
      <c r="AJ156" s="166" t="str">
        <f>IFERROR(IF(GETPIVOTDATA("DateRDV",TCD!$B$1,"DT","GE","Bénéficiaire",$A156,AJ$6,AJ$5,"Mois (DateRDV)",AJ$7,"Années (DateRDV)",AJ$3),1,""),"")</f>
        <v/>
      </c>
      <c r="AK156" s="166" t="str">
        <f>IFERROR(IF(GETPIVOTDATA("DateRDV",TCD!$B$1,"DT","GE","Bénéficiaire",$A156,AK$6,AK$5,"Mois (DateRDV)",AK$7,"Années (DateRDV)",AK$3),2,""),"")</f>
        <v/>
      </c>
      <c r="AL156" s="166" t="str">
        <f>IFERROR(IF(GETPIVOTDATA("DateRDV",TCD!$B$1,"DT","GE","Bénéficiaire",$A156,AL$6,AL$5,"Mois (DateRDV)",AL$7,"Années (DateRDV)",AL$3,"Présence","Présent"),3,""),"")</f>
        <v/>
      </c>
      <c r="AM156" s="166" t="str">
        <f>IFERROR(IF(GETPIVOTDATA("DateRDV",TCD!$B$1,"DT","GE","Bénéficiaire",$A156,AM$6,AM$5,"Mois (DateRDV)",AM$7,"Années (DateRDV)",AM$3,"Présence","Présent"),4,""),"")</f>
        <v/>
      </c>
      <c r="AN156" s="166" t="str">
        <f>IFERROR(IF(GETPIVOTDATA("DateRDV",TCD!$B$1,"DT","GE","Bénéficiaire",$A156,AN$6,AN$5,"Mois (DateRDV)",AN$7,"Années (DateRDV)",AN$3),1,""),"")</f>
        <v/>
      </c>
      <c r="AO156" s="166" t="str">
        <f>IFERROR(IF(GETPIVOTDATA("DateRDV",TCD!$B$1,"DT","GE","Bénéficiaire",$A156,AO$6,AO$5,"Mois (DateRDV)",AO$7,"Années (DateRDV)",AO$3),2,""),"")</f>
        <v/>
      </c>
      <c r="AP156" s="166" t="str">
        <f>IFERROR(IF(GETPIVOTDATA("DateRDV",TCD!$B$1,"DT","GE","Bénéficiaire",$A156,AP$6,AP$5,"Mois (DateRDV)",AP$7,"Années (DateRDV)",AP$3,"Présence","Présent"),3,""),"")</f>
        <v/>
      </c>
      <c r="AQ156" s="166" t="str">
        <f>IFERROR(IF(GETPIVOTDATA("DateRDV",TCD!$B$1,"DT","GE","Bénéficiaire",$A156,AQ$6,AQ$5,"Mois (DateRDV)",AQ$7,"Années (DateRDV)",AQ$3,"Présence","Présent"),4,""),"")</f>
        <v/>
      </c>
      <c r="AR156" s="166" t="str">
        <f>IFERROR(IF(GETPIVOTDATA("DateRDV",TCD!$B$1,"DT","GE","Bénéficiaire",$A156,AR$6,AR$5,"Mois (DateRDV)",AR$7,"Années (DateRDV)",AR$3),1,""),"")</f>
        <v/>
      </c>
      <c r="AS156" s="166" t="str">
        <f>IFERROR(IF(GETPIVOTDATA("DateRDV",TCD!$B$1,"DT","GE","Bénéficiaire",$A156,AS$6,AS$5,"Mois (DateRDV)",AS$7,"Années (DateRDV)",AS$3),2,""),"")</f>
        <v/>
      </c>
      <c r="AT156" s="166" t="str">
        <f>IFERROR(IF(GETPIVOTDATA("DateRDV",TCD!$B$1,"DT","GE","Bénéficiaire",$A156,AT$6,AT$5,"Mois (DateRDV)",AT$7,"Années (DateRDV)",AT$3,"Présence","Présent"),3,""),"")</f>
        <v/>
      </c>
      <c r="AU156" s="166" t="str">
        <f>IFERROR(IF(GETPIVOTDATA("DateRDV",TCD!$B$1,"DT","GE","Bénéficiaire",$A156,AU$6,AU$5,"Mois (DateRDV)",AU$7,"Années (DateRDV)",AU$3,"Présence","Présent"),4,""),"")</f>
        <v/>
      </c>
      <c r="AV156" s="166" t="str">
        <f>IFERROR(IF(GETPIVOTDATA("DateRDV",TCD!$B$1,"DT","GE","Bénéficiaire",$A156,AV$6,AV$5,"Mois (DateRDV)",AV$7,"Années (DateRDV)",AV$3),1,""),"")</f>
        <v/>
      </c>
      <c r="AW156" s="166" t="str">
        <f>IFERROR(IF(GETPIVOTDATA("DateRDV",TCD!$B$1,"DT","GE","Bénéficiaire",$A156,AW$6,AW$5,"Mois (DateRDV)",AW$7,"Années (DateRDV)",AW$3),2,""),"")</f>
        <v/>
      </c>
      <c r="AX156" s="166" t="str">
        <f>IFERROR(IF(GETPIVOTDATA("DateRDV",TCD!$B$1,"DT","GE","Bénéficiaire",$A156,AX$6,AX$5,"Mois (DateRDV)",AX$7,"Années (DateRDV)",AX$3,"Présence","Présent"),3,""),"")</f>
        <v/>
      </c>
      <c r="AY156" s="166" t="str">
        <f>IFERROR(IF(GETPIVOTDATA("DateRDV",TCD!$B$1,"DT","GE","Bénéficiaire",$A156,AY$6,AY$5,"Mois (DateRDV)",AY$7,"Années (DateRDV)",AY$3,"Présence","Présent"),4,""),"")</f>
        <v/>
      </c>
      <c r="AZ156" s="166" t="str">
        <f>IFERROR(IF(GETPIVOTDATA("DateRDV",TCD!$B$1,"DT","GE","Bénéficiaire",$A156,AZ$6,AZ$5,"Mois (DateRDV)",AZ$7,"Années (DateRDV)",AZ$3),1,""),"")</f>
        <v/>
      </c>
      <c r="BA156" s="166" t="str">
        <f>IFERROR(IF(GETPIVOTDATA("DateRDV",TCD!$B$1,"DT","GE","Bénéficiaire",$A156,BA$6,BA$5,"Mois (DateRDV)",BA$7,"Années (DateRDV)",BA$3),2,""),"")</f>
        <v/>
      </c>
      <c r="BB156" s="166" t="str">
        <f>IFERROR(IF(GETPIVOTDATA("DateRDV",TCD!$B$1,"DT","GE","Bénéficiaire",$A156,BB$6,BB$5,"Mois (DateRDV)",BB$7,"Années (DateRDV)",BB$3,"Présence","Présent"),3,""),"")</f>
        <v/>
      </c>
      <c r="BC156" s="166" t="str">
        <f>IFERROR(IF(GETPIVOTDATA("DateRDV",TCD!$B$1,"DT","GE","Bénéficiaire",$A156,BC$6,BC$5,"Mois (DateRDV)",BC$7,"Années (DateRDV)",BC$3,"Présence","Présent"),4,""),"")</f>
        <v/>
      </c>
      <c r="BD156" s="166" t="str">
        <f>IFERROR(IF(GETPIVOTDATA("DateRDV",TCD!$B$1,"DT","GE","Bénéficiaire",$A156,BD$6,BD$5,"Mois (DateRDV)",BD$7,"Années (DateRDV)",BD$3),1,""),"")</f>
        <v/>
      </c>
      <c r="BE156" s="166" t="str">
        <f>IFERROR(IF(GETPIVOTDATA("DateRDV",TCD!$B$1,"DT","GE","Bénéficiaire",$A156,BE$6,BE$5,"Mois (DateRDV)",BE$7,"Années (DateRDV)",BE$3),2,""),"")</f>
        <v/>
      </c>
      <c r="BF156" s="166" t="str">
        <f>IFERROR(IF(GETPIVOTDATA("DateRDV",TCD!$B$1,"DT","GE","Bénéficiaire",$A156,BF$6,BF$5,"Mois (DateRDV)",BF$7,"Années (DateRDV)",BF$3,"Présence","Présent"),3,""),"")</f>
        <v/>
      </c>
      <c r="BG156" s="166" t="str">
        <f>IFERROR(IF(GETPIVOTDATA("DateRDV",TCD!$B$1,"DT","GE","Bénéficiaire",$A156,BG$6,BG$5,"Mois (DateRDV)",BG$7,"Années (DateRDV)",BG$3,"Présence","Présent"),4,""),"")</f>
        <v/>
      </c>
      <c r="BH156" s="166" t="str">
        <f>IFERROR(IF(GETPIVOTDATA("DateRDV",TCD!$B$1,"DT","GE","Bénéficiaire",$A156,BH$6,BH$5,"Mois (DateRDV)",BH$7,"Années (DateRDV)",BH$3),1,""),"")</f>
        <v/>
      </c>
      <c r="BI156" s="166" t="str">
        <f>IFERROR(IF(GETPIVOTDATA("DateRDV",TCD!$B$1,"DT","GE","Bénéficiaire",$A156,BI$6,BI$5,"Mois (DateRDV)",BI$7,"Années (DateRDV)",BI$3),2,""),"")</f>
        <v/>
      </c>
      <c r="BJ156" s="166" t="str">
        <f>IFERROR(IF(GETPIVOTDATA("DateRDV",TCD!$B$1,"DT","GE","Bénéficiaire",$A156,BJ$6,BJ$5,"Mois (DateRDV)",BJ$7,"Années (DateRDV)",BJ$3,"Présence","Présent"),3,""),"")</f>
        <v/>
      </c>
      <c r="BK156" s="166" t="str">
        <f>IFERROR(IF(GETPIVOTDATA("DateRDV",TCD!$B$1,"DT","GE","Bénéficiaire",$A156,BK$6,BK$5,"Mois (DateRDV)",BK$7,"Années (DateRDV)",BK$3,"Présence","Présent"),4,""),"")</f>
        <v/>
      </c>
      <c r="BL156" s="166" t="str">
        <f>IFERROR(IF(GETPIVOTDATA("DateRDV",TCD!$B$1,"DT","GE","Bénéficiaire",$A156,BL$6,BL$5,"Mois (DateRDV)",BL$7,"Années (DateRDV)",BL$3),1,""),"")</f>
        <v/>
      </c>
      <c r="BM156" s="166" t="str">
        <f>IFERROR(IF(GETPIVOTDATA("DateRDV",TCD!$B$1,"DT","GE","Bénéficiaire",$A156,BM$6,BM$5,"Mois (DateRDV)",BM$7,"Années (DateRDV)",BM$3),2,""),"")</f>
        <v/>
      </c>
      <c r="BN156" s="166" t="str">
        <f>IFERROR(IF(GETPIVOTDATA("DateRDV",TCD!$B$1,"DT","GE","Bénéficiaire",$A156,BN$6,BN$5,"Mois (DateRDV)",BN$7,"Années (DateRDV)",BN$3,"Présence","Présent"),3,""),"")</f>
        <v/>
      </c>
      <c r="BO156" s="166" t="str">
        <f>IFERROR(IF(GETPIVOTDATA("DateRDV",TCD!$B$1,"DT","GE","Bénéficiaire",$A156,BO$6,BO$5,"Mois (DateRDV)",BO$7,"Années (DateRDV)",BO$3,"Présence","Présent"),4,""),"")</f>
        <v/>
      </c>
      <c r="BP156" s="166" t="str">
        <f>IFERROR(IF(GETPIVOTDATA("DateRDV",TCD!$B$1,"DT","GE","Bénéficiaire",$A156,BP$6,BP$5,"Mois (DateRDV)",BP$7,"Années (DateRDV)",BP$3),1,""),"")</f>
        <v/>
      </c>
      <c r="BQ156" s="166" t="str">
        <f>IFERROR(IF(GETPIVOTDATA("DateRDV",TCD!$B$1,"DT","GE","Bénéficiaire",$A156,BQ$6,BQ$5,"Mois (DateRDV)",BQ$7,"Années (DateRDV)",BQ$3),2,""),"")</f>
        <v/>
      </c>
      <c r="BR156" s="166" t="str">
        <f>IFERROR(IF(GETPIVOTDATA("DateRDV",TCD!$B$1,"DT","GE","Bénéficiaire",$A156,BR$6,BR$5,"Mois (DateRDV)",BR$7,"Années (DateRDV)",BR$3,"Présence","Présent"),3,""),"")</f>
        <v/>
      </c>
      <c r="BS156" s="166" t="str">
        <f>IFERROR(IF(GETPIVOTDATA("DateRDV",TCD!$B$1,"DT","GE","Bénéficiaire",$A156,BS$6,BS$5,"Mois (DateRDV)",BS$7,"Années (DateRDV)",BS$3,"Présence","Présent"),4,""),"")</f>
        <v/>
      </c>
      <c r="BT156" s="166" t="str">
        <f>IFERROR(IF(GETPIVOTDATA("DateRDV",TCD!$B$1,"DT","GE","Bénéficiaire",$A156,BT$6,BT$5,"Mois (DateRDV)",BT$7,"Années (DateRDV)",BT$3),1,""),"")</f>
        <v/>
      </c>
      <c r="BU156" s="166" t="str">
        <f>IFERROR(IF(GETPIVOTDATA("DateRDV",TCD!$B$1,"DT","GE","Bénéficiaire",$A156,BU$6,BU$5,"Mois (DateRDV)",BU$7,"Années (DateRDV)",BU$3),2,""),"")</f>
        <v/>
      </c>
      <c r="BV156" s="166" t="str">
        <f>IFERROR(IF(GETPIVOTDATA("DateRDV",TCD!$B$1,"DT","GE","Bénéficiaire",$A156,BV$6,BV$5,"Mois (DateRDV)",BV$7,"Années (DateRDV)",BV$3,"Présence","Présent"),3,""),"")</f>
        <v/>
      </c>
      <c r="BW156" s="166" t="str">
        <f>IFERROR(IF(GETPIVOTDATA("DateRDV",TCD!$B$1,"DT","GE","Bénéficiaire",$A156,BW$6,BW$5,"Mois (DateRDV)",BW$7,"Années (DateRDV)",BW$3,"Présence","Présent"),4,""),"")</f>
        <v/>
      </c>
      <c r="BX156" s="166" t="str">
        <f>IFERROR(IF(GETPIVOTDATA("DateRDV",TCD!$B$1,"DT","GE","Bénéficiaire",$A156,BX$6,BX$5,"Mois (DateRDV)",BX$7,"Années (DateRDV)",BX$3),1,""),"")</f>
        <v/>
      </c>
      <c r="BY156" s="166" t="str">
        <f>IFERROR(IF(GETPIVOTDATA("DateRDV",TCD!$B$1,"DT","GE","Bénéficiaire",$A156,BY$6,BY$5,"Mois (DateRDV)",BY$7,"Années (DateRDV)",BY$3),2,""),"")</f>
        <v/>
      </c>
      <c r="BZ156" s="166" t="str">
        <f>IFERROR(IF(GETPIVOTDATA("DateRDV",TCD!$B$1,"DT","GE","Bénéficiaire",$A156,BZ$6,BZ$5,"Mois (DateRDV)",BZ$7,"Années (DateRDV)",BZ$3,"Présence","Présent"),3,""),"")</f>
        <v/>
      </c>
      <c r="CA156" s="166" t="str">
        <f>IFERROR(IF(GETPIVOTDATA("DateRDV",TCD!$B$1,"DT","GE","Bénéficiaire",$A156,CA$6,CA$5,"Mois (DateRDV)",CA$7,"Années (DateRDV)",CA$3,"Présence","Présent"),4,""),"")</f>
        <v/>
      </c>
      <c r="CB156" s="166" t="str">
        <f>IFERROR(IF(GETPIVOTDATA("DateRDV",TCD!$B$1,"DT","GE","Bénéficiaire",$A156,CB$6,CB$5,"Mois (DateRDV)",CB$7,"Années (DateRDV)",CB$3),1,""),"")</f>
        <v/>
      </c>
      <c r="CC156" s="166" t="str">
        <f>IFERROR(IF(GETPIVOTDATA("DateRDV",TCD!$B$1,"DT","GE","Bénéficiaire",$A156,CC$6,CC$5,"Mois (DateRDV)",CC$7,"Années (DateRDV)",CC$3),2,""),"")</f>
        <v/>
      </c>
      <c r="CD156" s="166" t="str">
        <f>IFERROR(IF(GETPIVOTDATA("DateRDV",TCD!$B$1,"DT","GE","Bénéficiaire",$A156,CD$6,CD$5,"Mois (DateRDV)",CD$7,"Années (DateRDV)",CD$3,"Présence","Présent"),3,""),"")</f>
        <v/>
      </c>
      <c r="CE156" s="166" t="str">
        <f>IFERROR(IF(GETPIVOTDATA("DateRDV",TCD!$B$1,"DT","GE","Bénéficiaire",$A156,CE$6,CE$5,"Mois (DateRDV)",CE$7,"Années (DateRDV)",CE$3,"Présence","Présent"),4,""),"")</f>
        <v/>
      </c>
      <c r="CF156" s="166" t="str">
        <f>IFERROR(IF(GETPIVOTDATA("DateRDV",TCD!$B$1,"DT","GE","Bénéficiaire",$A156,CF$6,CF$5,"Mois (DateRDV)",CF$7,"Années (DateRDV)",CF$3),1,""),"")</f>
        <v/>
      </c>
      <c r="CG156" s="166" t="str">
        <f>IFERROR(IF(GETPIVOTDATA("DateRDV",TCD!$B$1,"DT","GE","Bénéficiaire",$A156,CG$6,CG$5,"Mois (DateRDV)",CG$7,"Années (DateRDV)",CG$3),2,""),"")</f>
        <v/>
      </c>
      <c r="CH156" s="166" t="str">
        <f>IFERROR(IF(GETPIVOTDATA("DateRDV",TCD!$B$1,"DT","GE","Bénéficiaire",$A156,CH$6,CH$5,"Mois (DateRDV)",CH$7,"Années (DateRDV)",CH$3,"Présence","Présent"),3,""),"")</f>
        <v/>
      </c>
      <c r="CI156" s="166" t="str">
        <f>IFERROR(IF(GETPIVOTDATA("DateRDV",TCD!$B$1,"DT","GE","Bénéficiaire",$A156,CI$6,CI$5,"Mois (DateRDV)",CI$7,"Années (DateRDV)",CI$3,"Présence","Présent"),4,""),"")</f>
        <v/>
      </c>
      <c r="CJ156" s="166" t="str">
        <f>IFERROR(IF(GETPIVOTDATA("DateRDV",TCD!$B$1,"DT","GE","Bénéficiaire",$A156,CJ$6,CJ$5,"Mois (DateRDV)",CJ$7,"Années (DateRDV)",CJ$3),1,""),"")</f>
        <v/>
      </c>
      <c r="CK156" s="166" t="str">
        <f>IFERROR(IF(GETPIVOTDATA("DateRDV",TCD!$B$1,"DT","GE","Bénéficiaire",$A156,CK$6,CK$5,"Mois (DateRDV)",CK$7,"Années (DateRDV)",CK$3),2,""),"")</f>
        <v/>
      </c>
      <c r="CL156" s="166" t="str">
        <f>IFERROR(IF(GETPIVOTDATA("DateRDV",TCD!$B$1,"DT","GE","Bénéficiaire",$A156,GI$6,GI$5,"Mois (DateRDV)",GI$7,"Années (DateRDV)",GI$3,"Présence","Présent"),3,""),"")</f>
        <v/>
      </c>
      <c r="CM156" s="166" t="str">
        <f>IFERROR(IF(GETPIVOTDATA("DateRDV",TCD!$B$1,"DT","GE","Bénéficiaire",$A156,CM$6,CM$5,"Mois (DateRDV)",CM$7,"Années (DateRDV)",CM$3,"Présence","Présent"),4,""),"")</f>
        <v/>
      </c>
      <c r="CN156" s="166" t="str">
        <f>IFERROR(IF(GETPIVOTDATA("DateRDV",TCD!$B$1,"DT","GE","Bénéficiaire",$A156,CN$6,CN$5,"Mois (DateRDV)",CN$7,"Années (DateRDV)",CN$3),1,""),"")</f>
        <v/>
      </c>
      <c r="CO156" s="166" t="str">
        <f>IFERROR(IF(GETPIVOTDATA("DateRDV",TCD!$B$1,"DT","GE","Bénéficiaire",$A156,CO$6,CO$5,"Mois (DateRDV)",CO$7,"Années (DateRDV)",CO$3),2,""),"")</f>
        <v/>
      </c>
      <c r="CP156" s="166" t="str">
        <f>IFERROR(IF(GETPIVOTDATA("DateRDV",TCD!$B$1,"DT","GE","Bénéficiaire",$A156,CP$6,CP$5,"Mois (DateRDV)",CP$7,"Années (DateRDV)",CP$3,"Présence","Présent"),3,""),"")</f>
        <v/>
      </c>
      <c r="CQ156" s="166" t="str">
        <f>IFERROR(IF(GETPIVOTDATA("DateRDV",TCD!$B$1,"DT","GE","Bénéficiaire",$A156,CQ$6,CQ$5,"Mois (DateRDV)",CQ$7,"Années (DateRDV)",CQ$3,"Présence","Présent"),4,""),"")</f>
        <v/>
      </c>
      <c r="CR156" s="166" t="str">
        <f>IFERROR(IF(GETPIVOTDATA("DateRDV",TCD!$B$1,"DT","GE","Bénéficiaire",$A156,CR$6,CR$5,"Mois (DateRDV)",CR$7,"Années (DateRDV)",CR$3),1,""),"")</f>
        <v/>
      </c>
      <c r="CS156" s="166" t="str">
        <f>IFERROR(IF(GETPIVOTDATA("DateRDV",TCD!$B$1,"DT","GE","Bénéficiaire",$A156,CS$6,CS$5,"Mois (DateRDV)",CS$7,"Années (DateRDV)",CS$3),2,""),"")</f>
        <v/>
      </c>
      <c r="CT156" s="166" t="str">
        <f>IFERROR(IF(GETPIVOTDATA("DateRDV",TCD!$B$1,"DT","GE","Bénéficiaire",$A156,CT$6,CT$5,"Mois (DateRDV)",CT$7,"Années (DateRDV)",CT$3,"Présence","Présent"),3,""),"")</f>
        <v/>
      </c>
      <c r="CU156" s="166" t="str">
        <f>IFERROR(IF(GETPIVOTDATA("DateRDV",TCD!$B$1,"DT","GE","Bénéficiaire",$A156,CU$6,CU$5,"Mois (DateRDV)",CU$7,"Années (DateRDV)",CU$3,"Présence","Présent"),4,""),"")</f>
        <v/>
      </c>
      <c r="CV156" s="166" t="str">
        <f>IFERROR(IF(GETPIVOTDATA("DateRDV",TCD!$B$1,"DT","GE","Bénéficiaire",$A156,CV$6,CV$5,"Mois (DateRDV)",CV$7,"Années (DateRDV)",CV$3),1,""),"")</f>
        <v/>
      </c>
      <c r="CW156" s="166" t="str">
        <f>IFERROR(IF(GETPIVOTDATA("DateRDV",TCD!$B$1,"DT","GE","Bénéficiaire",$A156,CW$6,CW$5,"Mois (DateRDV)",CW$7,"Années (DateRDV)",CW$3),2,""),"")</f>
        <v/>
      </c>
      <c r="CX156" s="166" t="str">
        <f>IFERROR(IF(GETPIVOTDATA("DateRDV",TCD!$B$1,"DT","GE","Bénéficiaire",$A156,CX$6,CX$5,"Mois (DateRDV)",CX$7,"Années (DateRDV)",CX$3,"Présence","Présent"),3,""),"")</f>
        <v/>
      </c>
      <c r="CY156" s="166" t="str">
        <f>IFERROR(IF(GETPIVOTDATA("DateRDV",TCD!$B$1,"DT","GE","Bénéficiaire",$A156,CY$6,CY$5,"Mois (DateRDV)",CY$7,"Années (DateRDV)",CY$3,"Présence","Présent"),4,""),"")</f>
        <v/>
      </c>
      <c r="CZ156" s="166" t="str">
        <f>IFERROR(IF(GETPIVOTDATA("DateRDV",TCD!$B$1,"DT","GE","Bénéficiaire",$A156,CZ$6,CZ$5,"Mois (DateRDV)",CZ$7,"Années (DateRDV)",CZ$3),1,""),"")</f>
        <v/>
      </c>
      <c r="DA156" s="166" t="str">
        <f>IFERROR(IF(GETPIVOTDATA("DateRDV",TCD!$B$1,"DT","GE","Bénéficiaire",$A156,DA$6,DA$5,"Mois (DateRDV)",DA$7,"Années (DateRDV)",DA$3),2,""),"")</f>
        <v/>
      </c>
      <c r="DB156" s="166" t="str">
        <f>IFERROR(IF(GETPIVOTDATA("DateRDV",TCD!$B$1,"DT","GE","Bénéficiaire",$A156,DB$6,DB$5,"Mois (DateRDV)",DB$7,"Années (DateRDV)",DB$3,"Présence","Présent"),3,""),"")</f>
        <v/>
      </c>
      <c r="DC156" s="166" t="str">
        <f>IFERROR(IF(GETPIVOTDATA("DateRDV",TCD!$B$1,"DT","GE","Bénéficiaire",$A156,DC$6,DC$5,"Mois (DateRDV)",DC$7,"Années (DateRDV)",DC$3,"Présence","Présent"),4,""),"")</f>
        <v/>
      </c>
      <c r="DD156" s="166" t="str">
        <f>IFERROR(IF(GETPIVOTDATA("DateRDV",TCD!$B$1,"DT","GE","Bénéficiaire",$A156,DD$6,DD$5,"Mois (DateRDV)",DD$7,"Années (DateRDV)",DD$3),1,""),"")</f>
        <v/>
      </c>
      <c r="DE156" s="166" t="str">
        <f>IFERROR(IF(GETPIVOTDATA("DateRDV",TCD!$B$1,"DT","GE","Bénéficiaire",$A156,DE$6,DE$5,"Mois (DateRDV)",DE$7,"Années (DateRDV)",DE$3),2,""),"")</f>
        <v/>
      </c>
      <c r="DF156" s="166" t="str">
        <f>IFERROR(IF(GETPIVOTDATA("DateRDV",TCD!$B$1,"DT","GE","Bénéficiaire",$A156,DF$6,DF$5,"Mois (DateRDV)",DF$7,"Années (DateRDV)",DF$3,"Présence","Présent"),3,""),"")</f>
        <v/>
      </c>
      <c r="DG156" s="166" t="str">
        <f>IFERROR(IF(GETPIVOTDATA("DateRDV",TCD!$B$1,"DT","GE","Bénéficiaire",$A156,DG$6,DG$5,"Mois (DateRDV)",DG$7,"Années (DateRDV)",DG$3,"Présence","Présent"),4,""),"")</f>
        <v/>
      </c>
      <c r="DH156" s="166" t="str">
        <f>IFERROR(IF(GETPIVOTDATA("DateRDV",TCD!$B$1,"DT","GE","Bénéficiaire",$A156,DH$6,DH$5,"Mois (DateRDV)",DH$7,"Années (DateRDV)",DH$3),1,""),"")</f>
        <v/>
      </c>
      <c r="DI156" s="166" t="str">
        <f>IFERROR(IF(GETPIVOTDATA("DateRDV",TCD!$B$1,"DT","GE","Bénéficiaire",$A156,DI$6,DI$5,"Mois (DateRDV)",DI$7,"Années (DateRDV)",DI$3),2,""),"")</f>
        <v/>
      </c>
      <c r="DJ156" s="166" t="str">
        <f>IFERROR(IF(GETPIVOTDATA("DateRDV",TCD!$B$1,"DT","GE","Bénéficiaire",$A156,DJ$6,DJ$5,"Mois (DateRDV)",DJ$7,"Années (DateRDV)",DJ$3,"Présence","Présent"),3,""),"")</f>
        <v/>
      </c>
      <c r="DK156" s="166" t="str">
        <f>IFERROR(IF(GETPIVOTDATA("DateRDV",TCD!$B$1,"DT","GE","Bénéficiaire",$A156,DK$6,DK$5,"Mois (DateRDV)",DK$7,"Années (DateRDV)",DK$3,"Présence","Présent"),4,""),"")</f>
        <v/>
      </c>
      <c r="DL156" s="166" t="str">
        <f>IFERROR(IF(GETPIVOTDATA("DateRDV",TCD!$B$1,"DT","GE","Bénéficiaire",$A156,DL$6,DL$5,"Mois (DateRDV)",DL$7,"Années (DateRDV)",DL$3),1,""),"")</f>
        <v/>
      </c>
      <c r="DM156" s="166" t="str">
        <f>IFERROR(IF(GETPIVOTDATA("DateRDV",TCD!$B$1,"DT","GE","Bénéficiaire",$A156,DM$6,DM$5,"Mois (DateRDV)",DM$7,"Années (DateRDV)",DM$3),2,""),"")</f>
        <v/>
      </c>
      <c r="DN156" s="166" t="str">
        <f>IFERROR(IF(GETPIVOTDATA("DateRDV",TCD!$B$1,"DT","GE","Bénéficiaire",$A156,DN$6,DN$5,"Mois (DateRDV)",DN$7,"Années (DateRDV)",DN$3,"Présence","Présent"),3,""),"")</f>
        <v/>
      </c>
      <c r="DO156" s="166" t="str">
        <f>IFERROR(IF(GETPIVOTDATA("DateRDV",TCD!$B$1,"DT","GE","Bénéficiaire",$A156,DO$6,DO$5,"Mois (DateRDV)",DO$7,"Années (DateRDV)",DO$3,"Présence","Présent"),4,""),"")</f>
        <v/>
      </c>
    </row>
    <row r="157" spans="1:119" x14ac:dyDescent="0.2">
      <c r="A157" t="str">
        <v>CAMARA Mama</v>
      </c>
      <c r="B157" s="169" t="str">
        <f>IFERROR(IF(INDEX(Data!P:P,MATCH(A157,Data!B:B,0))&lt;&gt;"",INDEX(Data!P:P,MATCH(A157,Data!B:B,0)),""),"")</f>
        <v>CAMARA</v>
      </c>
      <c r="C157" s="169" t="str">
        <f>IFERROR(IF(INDEX(Data!O:O,MATCH(A157,Data!B:B,0))&lt;&gt;"",INDEX(Data!O:O,MATCH(A157,Data!B:B,0)),""),"")</f>
        <v>Mama</v>
      </c>
      <c r="D157" s="169" t="str">
        <f>IFERROR(IF(INDEX(Data!J:J,MATCH(A157,Data!B:B,0))&lt;&gt;"",INDEX(Data!J:J,MATCH(A157,Data!B:B,0)),""),"")</f>
        <v>CD</v>
      </c>
      <c r="E157" s="169" t="str">
        <f>IFERROR(IF(INDEX(Data!M:M,MATCH(A157,Data!B:B,0))&lt;&gt;"",INDEX(Data!M:M,MATCH(A157,Data!B:B,0)),""),"")</f>
        <v>GAILLARD</v>
      </c>
      <c r="F157" s="169">
        <f>IFERROR(IF(INDEX(Data!N:N,MATCH(A157,Data!B:B,0))&lt;&gt;"",INDEX(Data!N:N,MATCH(A157,Data!B:B,0)),""),"")</f>
        <v>74240</v>
      </c>
      <c r="G157" s="170">
        <f>IFERROR(IF(INDEX(Data!K:K,MATCH(A157,Data!B:B,0))&lt;&gt;"",INDEX(Data!K:K,MATCH(A157,Data!B:B,0)),""),"")</f>
        <v>45622</v>
      </c>
      <c r="H157" s="170">
        <f>IFERROR(IF(INDEX(Data!L:L,MATCH(A157,Data!B:B,0))&lt;&gt;"",INDEX(Data!L:L,MATCH(A157,Data!B:B,0)),""),"")</f>
        <v>45625</v>
      </c>
      <c r="I157" s="170">
        <f>IFERROR(IF(INDEX(Data!C:C,MATCH(A157,Data!B:B,0))&lt;&gt;"",INDEX(Data!C:C,MATCH(A157,Data!B:B,0)),""),"")</f>
        <v>45699</v>
      </c>
      <c r="J157" s="170">
        <f>IFERROR(IF(INDEX(Data!D:D,MATCH(A157,Data!B:B,0))&lt;&gt;"",INDEX(Data!D:D,MATCH(A157,Data!B:B,0)),""),"")</f>
        <v>45869</v>
      </c>
      <c r="K157" s="171" t="str">
        <f>IFERROR(IF(INDEX(Data!H:H,MATCH(A157,Data!B:B,0))&lt;&gt;"",INDEX(Data!H:H,MATCH(A157,Data!B:B,0)),""),"")</f>
        <v>Remobilisation</v>
      </c>
      <c r="L157" s="166" t="str">
        <f>IFERROR(IF(GETPIVOTDATA("DateRDV",TCD!$B$1,"DT","GE","Bénéficiaire",$A157,L$6,L$5,"Mois (DateRDV)",L$7,"Années (DateRDV)",L$3),1,""),"")</f>
        <v/>
      </c>
      <c r="M157" s="166" t="str">
        <f>IFERROR(IF(GETPIVOTDATA("DateRDV",TCD!$B$1,"DT","GE","Bénéficiaire",$A157,M$6,M$5,"Mois (DateRDV)",M$7,"Années (DateRDV)",M$3),2,""),"")</f>
        <v/>
      </c>
      <c r="N157" s="166" t="str">
        <f>IFERROR(IF(GETPIVOTDATA("DateRDV",TCD!$B$1,"DT","GE","Bénéficiaire",$A157,N$6,N$5,"Mois (DateRDV)",N$7,"Années (DateRDV)",N$3,"Présence","Présent"),3,""),"")</f>
        <v/>
      </c>
      <c r="O157" s="166" t="str">
        <f>IFERROR(IF(GETPIVOTDATA("DateRDV",TCD!$B$1,"DT","GE","Bénéficiaire",$A157,O$6,O$5,"Mois (DateRDV)",O$7,"Années (DateRDV)",O$3,"Présence","Présent"),4,""),"")</f>
        <v/>
      </c>
      <c r="P157" s="166" t="str">
        <f>IFERROR(IF(GETPIVOTDATA("DateRDV",TCD!$B$1,"DT","GE","Bénéficiaire",$A157,P$6,P$5,"Mois (DateRDV)",P$7,"Années (DateRDV)",P$3),1,""),"")</f>
        <v/>
      </c>
      <c r="Q157" s="166" t="str">
        <f>IFERROR(IF(GETPIVOTDATA("DateRDV",TCD!$B$1,"DT","GE","Bénéficiaire",$A157,Q$6,Q$5,"Mois (DateRDV)",Q$7,"Années (DateRDV)",Q$3),2,""),"")</f>
        <v/>
      </c>
      <c r="R157" s="166" t="str">
        <f>IFERROR(IF(GETPIVOTDATA("DateRDV",TCD!$B$1,"DT","GE","Bénéficiaire",$A157,R$6,R$5,"Mois (DateRDV)",R$7,"Années (DateRDV)",R$3,"Présence","Présent"),3,""),"")</f>
        <v/>
      </c>
      <c r="S157" s="166" t="str">
        <f>IFERROR(IF(GETPIVOTDATA("DateRDV",TCD!$B$1,"DT","GE","Bénéficiaire",$A157,S$6,S$5,"Mois (DateRDV)",S$7,"Années (DateRDV)",S$3,"Présence","Présent"),4,""),"")</f>
        <v/>
      </c>
      <c r="T157" s="166" t="str">
        <f>IFERROR(IF(GETPIVOTDATA("DateRDV",TCD!$B$1,"DT","GE","Bénéficiaire",$A157,T$6,T$5,"Mois (DateRDV)",T$7,"Années (DateRDV)",T$3),1,""),"")</f>
        <v/>
      </c>
      <c r="U157" s="166" t="str">
        <f>IFERROR(IF(GETPIVOTDATA("DateRDV",TCD!$B$1,"DT","GE","Bénéficiaire",$A157,U$6,U$5,"Mois (DateRDV)",U$7,"Années (DateRDV)",U$3),2,""),"")</f>
        <v/>
      </c>
      <c r="V157" s="166" t="str">
        <f>IFERROR(IF(GETPIVOTDATA("DateRDV",TCD!$B$1,"DT","GE","Bénéficiaire",$A157,V$6,V$5,"Mois (DateRDV)",V$7,"Années (DateRDV)",V$3,"Présence","Présent"),3,""),"")</f>
        <v/>
      </c>
      <c r="W157" s="166" t="str">
        <f>IFERROR(IF(GETPIVOTDATA("DateRDV",TCD!$B$1,"DT","GE","Bénéficiaire",$A157,W$6,W$5,"Mois (DateRDV)",W$7,"Années (DateRDV)",W$3,"Présence","Présent"),4,""),"")</f>
        <v/>
      </c>
      <c r="X157" s="166" t="str">
        <f>IFERROR(IF(GETPIVOTDATA("DateRDV",TCD!$B$1,"DT","GE","Bénéficiaire",$A157,X$6,X$5,"Mois (DateRDV)",X$7,"Années (DateRDV)",X$3),1,""),"")</f>
        <v/>
      </c>
      <c r="Y157" s="166" t="str">
        <f>IFERROR(IF(GETPIVOTDATA("DateRDV",TCD!$B$1,"DT","GE","Bénéficiaire",$A157,Y$6,Y$5,"Mois (DateRDV)",Y$7,"Années (DateRDV)",Y$3),2,""),"")</f>
        <v/>
      </c>
      <c r="Z157" s="166" t="str">
        <f>IFERROR(IF(GETPIVOTDATA("DateRDV",TCD!$B$1,"DT","GE","Bénéficiaire",$A157,Z$6,Z$5,"Mois (DateRDV)",Z$7,"Années (DateRDV)",Z$3,"Présence","Présent"),3,""),"")</f>
        <v/>
      </c>
      <c r="AA157" s="166" t="str">
        <f>IFERROR(IF(GETPIVOTDATA("DateRDV",TCD!$B$1,"DT","GE","Bénéficiaire",$A157,AA$6,AA$5,"Mois (DateRDV)",AA$7,"Années (DateRDV)",AA$3,"Présence","Présent"),4,""),"")</f>
        <v/>
      </c>
      <c r="AB157" s="166" t="str">
        <f>IFERROR(IF(GETPIVOTDATA("DateRDV",TCD!$B$1,"DT","GE","Bénéficiaire",$A157,AB$6,AB$5,"Mois (DateRDV)",AB$7,"Années (DateRDV)",AB$3),1,""),"")</f>
        <v/>
      </c>
      <c r="AC157" s="166" t="str">
        <f>IFERROR(IF(GETPIVOTDATA("DateRDV",TCD!$B$1,"DT","GE","Bénéficiaire",$A157,AC$6,AC$5,"Mois (DateRDV)",AC$7,"Années (DateRDV)",AC$3),2,""),"")</f>
        <v/>
      </c>
      <c r="AD157" s="166" t="str">
        <f>IFERROR(IF(GETPIVOTDATA("DateRDV",TCD!$B$1,"DT","GE","Bénéficiaire",$A157,AD$6,AD$5,"Mois (DateRDV)",AD$7,"Années (DateRDV)",AD$3,"Présence","Présent"),3,""),"")</f>
        <v/>
      </c>
      <c r="AE157" s="166" t="str">
        <f>IFERROR(IF(GETPIVOTDATA("DateRDV",TCD!$B$1,"DT","GE","Bénéficiaire",$A157,AE$6,AE$5,"Mois (DateRDV)",AE$7,"Années (DateRDV)",AE$3,"Présence","Présent"),4,""),"")</f>
        <v/>
      </c>
      <c r="AF157" s="166" t="str">
        <f>IFERROR(IF(GETPIVOTDATA("DateRDV",TCD!$B$1,"DT","GE","Bénéficiaire",$A157,AF$6,AF$5,"Mois (DateRDV)",AF$7,"Années (DateRDV)",AF$3),1,""),"")</f>
        <v/>
      </c>
      <c r="AG157" s="166" t="str">
        <f>IFERROR(IF(GETPIVOTDATA("DateRDV",TCD!$B$1,"DT","GE","Bénéficiaire",$A157,AG$6,AG$5,"Mois (DateRDV)",AG$7,"Années (DateRDV)",AG$3),2,""),"")</f>
        <v/>
      </c>
      <c r="AH157" s="166" t="str">
        <f>IFERROR(IF(GETPIVOTDATA("DateRDV",TCD!$B$1,"DT","GE","Bénéficiaire",$A157,AH$6,AH$5,"Mois (DateRDV)",AH$7,"Années (DateRDV)",AH$3,"Présence","Présent"),3,""),"")</f>
        <v/>
      </c>
      <c r="AI157" s="166" t="str">
        <f>IFERROR(IF(GETPIVOTDATA("DateRDV",TCD!$B$1,"DT","GE","Bénéficiaire",$A157,AI$6,AI$5,"Mois (DateRDV)",AI$7,"Années (DateRDV)",AI$3,"Présence","Présent"),4,""),"")</f>
        <v/>
      </c>
      <c r="AJ157" s="166" t="str">
        <f>IFERROR(IF(GETPIVOTDATA("DateRDV",TCD!$B$1,"DT","GE","Bénéficiaire",$A157,AJ$6,AJ$5,"Mois (DateRDV)",AJ$7,"Années (DateRDV)",AJ$3),1,""),"")</f>
        <v/>
      </c>
      <c r="AK157" s="166" t="str">
        <f>IFERROR(IF(GETPIVOTDATA("DateRDV",TCD!$B$1,"DT","GE","Bénéficiaire",$A157,AK$6,AK$5,"Mois (DateRDV)",AK$7,"Années (DateRDV)",AK$3),2,""),"")</f>
        <v/>
      </c>
      <c r="AL157" s="166" t="str">
        <f>IFERROR(IF(GETPIVOTDATA("DateRDV",TCD!$B$1,"DT","GE","Bénéficiaire",$A157,AL$6,AL$5,"Mois (DateRDV)",AL$7,"Années (DateRDV)",AL$3,"Présence","Présent"),3,""),"")</f>
        <v/>
      </c>
      <c r="AM157" s="166" t="str">
        <f>IFERROR(IF(GETPIVOTDATA("DateRDV",TCD!$B$1,"DT","GE","Bénéficiaire",$A157,AM$6,AM$5,"Mois (DateRDV)",AM$7,"Années (DateRDV)",AM$3,"Présence","Présent"),4,""),"")</f>
        <v/>
      </c>
      <c r="AN157" s="166" t="str">
        <f>IFERROR(IF(GETPIVOTDATA("DateRDV",TCD!$B$1,"DT","GE","Bénéficiaire",$A157,AN$6,AN$5,"Mois (DateRDV)",AN$7,"Années (DateRDV)",AN$3),1,""),"")</f>
        <v/>
      </c>
      <c r="AO157" s="166" t="str">
        <f>IFERROR(IF(GETPIVOTDATA("DateRDV",TCD!$B$1,"DT","GE","Bénéficiaire",$A157,AO$6,AO$5,"Mois (DateRDV)",AO$7,"Années (DateRDV)",AO$3),2,""),"")</f>
        <v/>
      </c>
      <c r="AP157" s="166" t="str">
        <f>IFERROR(IF(GETPIVOTDATA("DateRDV",TCD!$B$1,"DT","GE","Bénéficiaire",$A157,AP$6,AP$5,"Mois (DateRDV)",AP$7,"Années (DateRDV)",AP$3,"Présence","Présent"),3,""),"")</f>
        <v/>
      </c>
      <c r="AQ157" s="166" t="str">
        <f>IFERROR(IF(GETPIVOTDATA("DateRDV",TCD!$B$1,"DT","GE","Bénéficiaire",$A157,AQ$6,AQ$5,"Mois (DateRDV)",AQ$7,"Années (DateRDV)",AQ$3,"Présence","Présent"),4,""),"")</f>
        <v/>
      </c>
      <c r="AR157" s="166" t="str">
        <f>IFERROR(IF(GETPIVOTDATA("DateRDV",TCD!$B$1,"DT","GE","Bénéficiaire",$A157,AR$6,AR$5,"Mois (DateRDV)",AR$7,"Années (DateRDV)",AR$3),1,""),"")</f>
        <v/>
      </c>
      <c r="AS157" s="166" t="str">
        <f>IFERROR(IF(GETPIVOTDATA("DateRDV",TCD!$B$1,"DT","GE","Bénéficiaire",$A157,AS$6,AS$5,"Mois (DateRDV)",AS$7,"Années (DateRDV)",AS$3),2,""),"")</f>
        <v/>
      </c>
      <c r="AT157" s="166" t="str">
        <f>IFERROR(IF(GETPIVOTDATA("DateRDV",TCD!$B$1,"DT","GE","Bénéficiaire",$A157,AT$6,AT$5,"Mois (DateRDV)",AT$7,"Années (DateRDV)",AT$3,"Présence","Présent"),3,""),"")</f>
        <v/>
      </c>
      <c r="AU157" s="166" t="str">
        <f>IFERROR(IF(GETPIVOTDATA("DateRDV",TCD!$B$1,"DT","GE","Bénéficiaire",$A157,AU$6,AU$5,"Mois (DateRDV)",AU$7,"Années (DateRDV)",AU$3,"Présence","Présent"),4,""),"")</f>
        <v/>
      </c>
      <c r="AV157" s="166" t="str">
        <f>IFERROR(IF(GETPIVOTDATA("DateRDV",TCD!$B$1,"DT","GE","Bénéficiaire",$A157,AV$6,AV$5,"Mois (DateRDV)",AV$7,"Années (DateRDV)",AV$3),1,""),"")</f>
        <v/>
      </c>
      <c r="AW157" s="166" t="str">
        <f>IFERROR(IF(GETPIVOTDATA("DateRDV",TCD!$B$1,"DT","GE","Bénéficiaire",$A157,AW$6,AW$5,"Mois (DateRDV)",AW$7,"Années (DateRDV)",AW$3),2,""),"")</f>
        <v/>
      </c>
      <c r="AX157" s="166" t="str">
        <f>IFERROR(IF(GETPIVOTDATA("DateRDV",TCD!$B$1,"DT","GE","Bénéficiaire",$A157,AX$6,AX$5,"Mois (DateRDV)",AX$7,"Années (DateRDV)",AX$3,"Présence","Présent"),3,""),"")</f>
        <v/>
      </c>
      <c r="AY157" s="166" t="str">
        <f>IFERROR(IF(GETPIVOTDATA("DateRDV",TCD!$B$1,"DT","GE","Bénéficiaire",$A157,AY$6,AY$5,"Mois (DateRDV)",AY$7,"Années (DateRDV)",AY$3,"Présence","Présent"),4,""),"")</f>
        <v/>
      </c>
      <c r="AZ157" s="166" t="str">
        <f>IFERROR(IF(GETPIVOTDATA("DateRDV",TCD!$B$1,"DT","GE","Bénéficiaire",$A157,AZ$6,AZ$5,"Mois (DateRDV)",AZ$7,"Années (DateRDV)",AZ$3),1,""),"")</f>
        <v/>
      </c>
      <c r="BA157" s="166" t="str">
        <f>IFERROR(IF(GETPIVOTDATA("DateRDV",TCD!$B$1,"DT","GE","Bénéficiaire",$A157,BA$6,BA$5,"Mois (DateRDV)",BA$7,"Années (DateRDV)",BA$3),2,""),"")</f>
        <v/>
      </c>
      <c r="BB157" s="166" t="str">
        <f>IFERROR(IF(GETPIVOTDATA("DateRDV",TCD!$B$1,"DT","GE","Bénéficiaire",$A157,BB$6,BB$5,"Mois (DateRDV)",BB$7,"Années (DateRDV)",BB$3,"Présence","Présent"),3,""),"")</f>
        <v/>
      </c>
      <c r="BC157" s="166" t="str">
        <f>IFERROR(IF(GETPIVOTDATA("DateRDV",TCD!$B$1,"DT","GE","Bénéficiaire",$A157,BC$6,BC$5,"Mois (DateRDV)",BC$7,"Années (DateRDV)",BC$3,"Présence","Présent"),4,""),"")</f>
        <v/>
      </c>
      <c r="BD157" s="166" t="str">
        <f>IFERROR(IF(GETPIVOTDATA("DateRDV",TCD!$B$1,"DT","GE","Bénéficiaire",$A157,BD$6,BD$5,"Mois (DateRDV)",BD$7,"Années (DateRDV)",BD$3),1,""),"")</f>
        <v/>
      </c>
      <c r="BE157" s="166" t="str">
        <f>IFERROR(IF(GETPIVOTDATA("DateRDV",TCD!$B$1,"DT","GE","Bénéficiaire",$A157,BE$6,BE$5,"Mois (DateRDV)",BE$7,"Années (DateRDV)",BE$3),2,""),"")</f>
        <v/>
      </c>
      <c r="BF157" s="166" t="str">
        <f>IFERROR(IF(GETPIVOTDATA("DateRDV",TCD!$B$1,"DT","GE","Bénéficiaire",$A157,BF$6,BF$5,"Mois (DateRDV)",BF$7,"Années (DateRDV)",BF$3,"Présence","Présent"),3,""),"")</f>
        <v/>
      </c>
      <c r="BG157" s="166" t="str">
        <f>IFERROR(IF(GETPIVOTDATA("DateRDV",TCD!$B$1,"DT","GE","Bénéficiaire",$A157,BG$6,BG$5,"Mois (DateRDV)",BG$7,"Années (DateRDV)",BG$3,"Présence","Présent"),4,""),"")</f>
        <v/>
      </c>
      <c r="BH157" s="166" t="str">
        <f>IFERROR(IF(GETPIVOTDATA("DateRDV",TCD!$B$1,"DT","GE","Bénéficiaire",$A157,BH$6,BH$5,"Mois (DateRDV)",BH$7,"Années (DateRDV)",BH$3),1,""),"")</f>
        <v/>
      </c>
      <c r="BI157" s="166" t="str">
        <f>IFERROR(IF(GETPIVOTDATA("DateRDV",TCD!$B$1,"DT","GE","Bénéficiaire",$A157,BI$6,BI$5,"Mois (DateRDV)",BI$7,"Années (DateRDV)",BI$3),2,""),"")</f>
        <v/>
      </c>
      <c r="BJ157" s="166" t="str">
        <f>IFERROR(IF(GETPIVOTDATA("DateRDV",TCD!$B$1,"DT","GE","Bénéficiaire",$A157,BJ$6,BJ$5,"Mois (DateRDV)",BJ$7,"Années (DateRDV)",BJ$3,"Présence","Présent"),3,""),"")</f>
        <v/>
      </c>
      <c r="BK157" s="166" t="str">
        <f>IFERROR(IF(GETPIVOTDATA("DateRDV",TCD!$B$1,"DT","GE","Bénéficiaire",$A157,BK$6,BK$5,"Mois (DateRDV)",BK$7,"Années (DateRDV)",BK$3,"Présence","Présent"),4,""),"")</f>
        <v/>
      </c>
      <c r="BL157" s="166" t="str">
        <f>IFERROR(IF(GETPIVOTDATA("DateRDV",TCD!$B$1,"DT","GE","Bénéficiaire",$A157,BL$6,BL$5,"Mois (DateRDV)",BL$7,"Années (DateRDV)",BL$3),1,""),"")</f>
        <v/>
      </c>
      <c r="BM157" s="166" t="str">
        <f>IFERROR(IF(GETPIVOTDATA("DateRDV",TCD!$B$1,"DT","GE","Bénéficiaire",$A157,BM$6,BM$5,"Mois (DateRDV)",BM$7,"Années (DateRDV)",BM$3),2,""),"")</f>
        <v/>
      </c>
      <c r="BN157" s="166" t="str">
        <f>IFERROR(IF(GETPIVOTDATA("DateRDV",TCD!$B$1,"DT","GE","Bénéficiaire",$A157,BN$6,BN$5,"Mois (DateRDV)",BN$7,"Années (DateRDV)",BN$3,"Présence","Présent"),3,""),"")</f>
        <v/>
      </c>
      <c r="BO157" s="166" t="str">
        <f>IFERROR(IF(GETPIVOTDATA("DateRDV",TCD!$B$1,"DT","GE","Bénéficiaire",$A157,BO$6,BO$5,"Mois (DateRDV)",BO$7,"Années (DateRDV)",BO$3,"Présence","Présent"),4,""),"")</f>
        <v/>
      </c>
      <c r="BP157" s="166" t="str">
        <f>IFERROR(IF(GETPIVOTDATA("DateRDV",TCD!$B$1,"DT","GE","Bénéficiaire",$A157,BP$6,BP$5,"Mois (DateRDV)",BP$7,"Années (DateRDV)",BP$3),1,""),"")</f>
        <v/>
      </c>
      <c r="BQ157" s="166" t="str">
        <f>IFERROR(IF(GETPIVOTDATA("DateRDV",TCD!$B$1,"DT","GE","Bénéficiaire",$A157,BQ$6,BQ$5,"Mois (DateRDV)",BQ$7,"Années (DateRDV)",BQ$3),2,""),"")</f>
        <v/>
      </c>
      <c r="BR157" s="166" t="str">
        <f>IFERROR(IF(GETPIVOTDATA("DateRDV",TCD!$B$1,"DT","GE","Bénéficiaire",$A157,BR$6,BR$5,"Mois (DateRDV)",BR$7,"Années (DateRDV)",BR$3,"Présence","Présent"),3,""),"")</f>
        <v/>
      </c>
      <c r="BS157" s="166" t="str">
        <f>IFERROR(IF(GETPIVOTDATA("DateRDV",TCD!$B$1,"DT","GE","Bénéficiaire",$A157,BS$6,BS$5,"Mois (DateRDV)",BS$7,"Années (DateRDV)",BS$3,"Présence","Présent"),4,""),"")</f>
        <v/>
      </c>
      <c r="BT157" s="166" t="str">
        <f>IFERROR(IF(GETPIVOTDATA("DateRDV",TCD!$B$1,"DT","GE","Bénéficiaire",$A157,BT$6,BT$5,"Mois (DateRDV)",BT$7,"Années (DateRDV)",BT$3),1,""),"")</f>
        <v/>
      </c>
      <c r="BU157" s="166" t="str">
        <f>IFERROR(IF(GETPIVOTDATA("DateRDV",TCD!$B$1,"DT","GE","Bénéficiaire",$A157,BU$6,BU$5,"Mois (DateRDV)",BU$7,"Années (DateRDV)",BU$3),2,""),"")</f>
        <v/>
      </c>
      <c r="BV157" s="166" t="str">
        <f>IFERROR(IF(GETPIVOTDATA("DateRDV",TCD!$B$1,"DT","GE","Bénéficiaire",$A157,BV$6,BV$5,"Mois (DateRDV)",BV$7,"Années (DateRDV)",BV$3,"Présence","Présent"),3,""),"")</f>
        <v/>
      </c>
      <c r="BW157" s="166" t="str">
        <f>IFERROR(IF(GETPIVOTDATA("DateRDV",TCD!$B$1,"DT","GE","Bénéficiaire",$A157,BW$6,BW$5,"Mois (DateRDV)",BW$7,"Années (DateRDV)",BW$3,"Présence","Présent"),4,""),"")</f>
        <v/>
      </c>
      <c r="BX157" s="166" t="str">
        <f>IFERROR(IF(GETPIVOTDATA("DateRDV",TCD!$B$1,"DT","GE","Bénéficiaire",$A157,BX$6,BX$5,"Mois (DateRDV)",BX$7,"Années (DateRDV)",BX$3),1,""),"")</f>
        <v/>
      </c>
      <c r="BY157" s="166" t="str">
        <f>IFERROR(IF(GETPIVOTDATA("DateRDV",TCD!$B$1,"DT","GE","Bénéficiaire",$A157,BY$6,BY$5,"Mois (DateRDV)",BY$7,"Années (DateRDV)",BY$3),2,""),"")</f>
        <v/>
      </c>
      <c r="BZ157" s="166" t="str">
        <f>IFERROR(IF(GETPIVOTDATA("DateRDV",TCD!$B$1,"DT","GE","Bénéficiaire",$A157,BZ$6,BZ$5,"Mois (DateRDV)",BZ$7,"Années (DateRDV)",BZ$3,"Présence","Présent"),3,""),"")</f>
        <v/>
      </c>
      <c r="CA157" s="166" t="str">
        <f>IFERROR(IF(GETPIVOTDATA("DateRDV",TCD!$B$1,"DT","GE","Bénéficiaire",$A157,CA$6,CA$5,"Mois (DateRDV)",CA$7,"Années (DateRDV)",CA$3,"Présence","Présent"),4,""),"")</f>
        <v/>
      </c>
      <c r="CB157" s="166" t="str">
        <f>IFERROR(IF(GETPIVOTDATA("DateRDV",TCD!$B$1,"DT","GE","Bénéficiaire",$A157,CB$6,CB$5,"Mois (DateRDV)",CB$7,"Années (DateRDV)",CB$3),1,""),"")</f>
        <v/>
      </c>
      <c r="CC157" s="166" t="str">
        <f>IFERROR(IF(GETPIVOTDATA("DateRDV",TCD!$B$1,"DT","GE","Bénéficiaire",$A157,CC$6,CC$5,"Mois (DateRDV)",CC$7,"Années (DateRDV)",CC$3),2,""),"")</f>
        <v/>
      </c>
      <c r="CD157" s="166" t="str">
        <f>IFERROR(IF(GETPIVOTDATA("DateRDV",TCD!$B$1,"DT","GE","Bénéficiaire",$A157,CD$6,CD$5,"Mois (DateRDV)",CD$7,"Années (DateRDV)",CD$3,"Présence","Présent"),3,""),"")</f>
        <v/>
      </c>
      <c r="CE157" s="166" t="str">
        <f>IFERROR(IF(GETPIVOTDATA("DateRDV",TCD!$B$1,"DT","GE","Bénéficiaire",$A157,CE$6,CE$5,"Mois (DateRDV)",CE$7,"Années (DateRDV)",CE$3,"Présence","Présent"),4,""),"")</f>
        <v/>
      </c>
      <c r="CF157" s="166" t="str">
        <f>IFERROR(IF(GETPIVOTDATA("DateRDV",TCD!$B$1,"DT","GE","Bénéficiaire",$A157,CF$6,CF$5,"Mois (DateRDV)",CF$7,"Années (DateRDV)",CF$3),1,""),"")</f>
        <v/>
      </c>
      <c r="CG157" s="166" t="str">
        <f>IFERROR(IF(GETPIVOTDATA("DateRDV",TCD!$B$1,"DT","GE","Bénéficiaire",$A157,CG$6,CG$5,"Mois (DateRDV)",CG$7,"Années (DateRDV)",CG$3),2,""),"")</f>
        <v/>
      </c>
      <c r="CH157" s="166" t="str">
        <f>IFERROR(IF(GETPIVOTDATA("DateRDV",TCD!$B$1,"DT","GE","Bénéficiaire",$A157,CH$6,CH$5,"Mois (DateRDV)",CH$7,"Années (DateRDV)",CH$3,"Présence","Présent"),3,""),"")</f>
        <v/>
      </c>
      <c r="CI157" s="166" t="str">
        <f>IFERROR(IF(GETPIVOTDATA("DateRDV",TCD!$B$1,"DT","GE","Bénéficiaire",$A157,CI$6,CI$5,"Mois (DateRDV)",CI$7,"Années (DateRDV)",CI$3,"Présence","Présent"),4,""),"")</f>
        <v/>
      </c>
      <c r="CJ157" s="166" t="str">
        <f>IFERROR(IF(GETPIVOTDATA("DateRDV",TCD!$B$1,"DT","GE","Bénéficiaire",$A157,CJ$6,CJ$5,"Mois (DateRDV)",CJ$7,"Années (DateRDV)",CJ$3),1,""),"")</f>
        <v/>
      </c>
      <c r="CK157" s="166" t="str">
        <f>IFERROR(IF(GETPIVOTDATA("DateRDV",TCD!$B$1,"DT","GE","Bénéficiaire",$A157,CK$6,CK$5,"Mois (DateRDV)",CK$7,"Années (DateRDV)",CK$3),2,""),"")</f>
        <v/>
      </c>
      <c r="CL157" s="166" t="str">
        <f>IFERROR(IF(GETPIVOTDATA("DateRDV",TCD!$B$1,"DT","GE","Bénéficiaire",$A157,GI$6,GI$5,"Mois (DateRDV)",GI$7,"Années (DateRDV)",GI$3,"Présence","Présent"),3,""),"")</f>
        <v/>
      </c>
      <c r="CM157" s="166" t="str">
        <f>IFERROR(IF(GETPIVOTDATA("DateRDV",TCD!$B$1,"DT","GE","Bénéficiaire",$A157,CM$6,CM$5,"Mois (DateRDV)",CM$7,"Années (DateRDV)",CM$3,"Présence","Présent"),4,""),"")</f>
        <v/>
      </c>
      <c r="CN157" s="166" t="str">
        <f>IFERROR(IF(GETPIVOTDATA("DateRDV",TCD!$B$1,"DT","GE","Bénéficiaire",$A157,CN$6,CN$5,"Mois (DateRDV)",CN$7,"Années (DateRDV)",CN$3),1,""),"")</f>
        <v/>
      </c>
      <c r="CO157" s="166" t="str">
        <f>IFERROR(IF(GETPIVOTDATA("DateRDV",TCD!$B$1,"DT","GE","Bénéficiaire",$A157,CO$6,CO$5,"Mois (DateRDV)",CO$7,"Années (DateRDV)",CO$3),2,""),"")</f>
        <v/>
      </c>
      <c r="CP157" s="166" t="str">
        <f>IFERROR(IF(GETPIVOTDATA("DateRDV",TCD!$B$1,"DT","GE","Bénéficiaire",$A157,CP$6,CP$5,"Mois (DateRDV)",CP$7,"Années (DateRDV)",CP$3,"Présence","Présent"),3,""),"")</f>
        <v/>
      </c>
      <c r="CQ157" s="166" t="str">
        <f>IFERROR(IF(GETPIVOTDATA("DateRDV",TCD!$B$1,"DT","GE","Bénéficiaire",$A157,CQ$6,CQ$5,"Mois (DateRDV)",CQ$7,"Années (DateRDV)",CQ$3,"Présence","Présent"),4,""),"")</f>
        <v/>
      </c>
      <c r="CR157" s="166" t="str">
        <f>IFERROR(IF(GETPIVOTDATA("DateRDV",TCD!$B$1,"DT","GE","Bénéficiaire",$A157,CR$6,CR$5,"Mois (DateRDV)",CR$7,"Années (DateRDV)",CR$3),1,""),"")</f>
        <v/>
      </c>
      <c r="CS157" s="166" t="str">
        <f>IFERROR(IF(GETPIVOTDATA("DateRDV",TCD!$B$1,"DT","GE","Bénéficiaire",$A157,CS$6,CS$5,"Mois (DateRDV)",CS$7,"Années (DateRDV)",CS$3),2,""),"")</f>
        <v/>
      </c>
      <c r="CT157" s="166" t="str">
        <f>IFERROR(IF(GETPIVOTDATA("DateRDV",TCD!$B$1,"DT","GE","Bénéficiaire",$A157,CT$6,CT$5,"Mois (DateRDV)",CT$7,"Années (DateRDV)",CT$3,"Présence","Présent"),3,""),"")</f>
        <v/>
      </c>
      <c r="CU157" s="166" t="str">
        <f>IFERROR(IF(GETPIVOTDATA("DateRDV",TCD!$B$1,"DT","GE","Bénéficiaire",$A157,CU$6,CU$5,"Mois (DateRDV)",CU$7,"Années (DateRDV)",CU$3,"Présence","Présent"),4,""),"")</f>
        <v/>
      </c>
      <c r="CV157" s="166" t="str">
        <f>IFERROR(IF(GETPIVOTDATA("DateRDV",TCD!$B$1,"DT","GE","Bénéficiaire",$A157,CV$6,CV$5,"Mois (DateRDV)",CV$7,"Années (DateRDV)",CV$3),1,""),"")</f>
        <v/>
      </c>
      <c r="CW157" s="166" t="str">
        <f>IFERROR(IF(GETPIVOTDATA("DateRDV",TCD!$B$1,"DT","GE","Bénéficiaire",$A157,CW$6,CW$5,"Mois (DateRDV)",CW$7,"Années (DateRDV)",CW$3),2,""),"")</f>
        <v/>
      </c>
      <c r="CX157" s="166" t="str">
        <f>IFERROR(IF(GETPIVOTDATA("DateRDV",TCD!$B$1,"DT","GE","Bénéficiaire",$A157,CX$6,CX$5,"Mois (DateRDV)",CX$7,"Années (DateRDV)",CX$3,"Présence","Présent"),3,""),"")</f>
        <v/>
      </c>
      <c r="CY157" s="166" t="str">
        <f>IFERROR(IF(GETPIVOTDATA("DateRDV",TCD!$B$1,"DT","GE","Bénéficiaire",$A157,CY$6,CY$5,"Mois (DateRDV)",CY$7,"Années (DateRDV)",CY$3,"Présence","Présent"),4,""),"")</f>
        <v/>
      </c>
      <c r="CZ157" s="166" t="str">
        <f>IFERROR(IF(GETPIVOTDATA("DateRDV",TCD!$B$1,"DT","GE","Bénéficiaire",$A157,CZ$6,CZ$5,"Mois (DateRDV)",CZ$7,"Années (DateRDV)",CZ$3),1,""),"")</f>
        <v/>
      </c>
      <c r="DA157" s="166" t="str">
        <f>IFERROR(IF(GETPIVOTDATA("DateRDV",TCD!$B$1,"DT","GE","Bénéficiaire",$A157,DA$6,DA$5,"Mois (DateRDV)",DA$7,"Années (DateRDV)",DA$3),2,""),"")</f>
        <v/>
      </c>
      <c r="DB157" s="166" t="str">
        <f>IFERROR(IF(GETPIVOTDATA("DateRDV",TCD!$B$1,"DT","GE","Bénéficiaire",$A157,DB$6,DB$5,"Mois (DateRDV)",DB$7,"Années (DateRDV)",DB$3,"Présence","Présent"),3,""),"")</f>
        <v/>
      </c>
      <c r="DC157" s="166" t="str">
        <f>IFERROR(IF(GETPIVOTDATA("DateRDV",TCD!$B$1,"DT","GE","Bénéficiaire",$A157,DC$6,DC$5,"Mois (DateRDV)",DC$7,"Années (DateRDV)",DC$3,"Présence","Présent"),4,""),"")</f>
        <v/>
      </c>
      <c r="DD157" s="166" t="str">
        <f>IFERROR(IF(GETPIVOTDATA("DateRDV",TCD!$B$1,"DT","GE","Bénéficiaire",$A157,DD$6,DD$5,"Mois (DateRDV)",DD$7,"Années (DateRDV)",DD$3),1,""),"")</f>
        <v/>
      </c>
      <c r="DE157" s="166" t="str">
        <f>IFERROR(IF(GETPIVOTDATA("DateRDV",TCD!$B$1,"DT","GE","Bénéficiaire",$A157,DE$6,DE$5,"Mois (DateRDV)",DE$7,"Années (DateRDV)",DE$3),2,""),"")</f>
        <v/>
      </c>
      <c r="DF157" s="166" t="str">
        <f>IFERROR(IF(GETPIVOTDATA("DateRDV",TCD!$B$1,"DT","GE","Bénéficiaire",$A157,DF$6,DF$5,"Mois (DateRDV)",DF$7,"Années (DateRDV)",DF$3,"Présence","Présent"),3,""),"")</f>
        <v/>
      </c>
      <c r="DG157" s="166" t="str">
        <f>IFERROR(IF(GETPIVOTDATA("DateRDV",TCD!$B$1,"DT","GE","Bénéficiaire",$A157,DG$6,DG$5,"Mois (DateRDV)",DG$7,"Années (DateRDV)",DG$3,"Présence","Présent"),4,""),"")</f>
        <v/>
      </c>
      <c r="DH157" s="166" t="str">
        <f>IFERROR(IF(GETPIVOTDATA("DateRDV",TCD!$B$1,"DT","GE","Bénéficiaire",$A157,DH$6,DH$5,"Mois (DateRDV)",DH$7,"Années (DateRDV)",DH$3),1,""),"")</f>
        <v/>
      </c>
      <c r="DI157" s="166" t="str">
        <f>IFERROR(IF(GETPIVOTDATA("DateRDV",TCD!$B$1,"DT","GE","Bénéficiaire",$A157,DI$6,DI$5,"Mois (DateRDV)",DI$7,"Années (DateRDV)",DI$3),2,""),"")</f>
        <v/>
      </c>
      <c r="DJ157" s="166" t="str">
        <f>IFERROR(IF(GETPIVOTDATA("DateRDV",TCD!$B$1,"DT","GE","Bénéficiaire",$A157,DJ$6,DJ$5,"Mois (DateRDV)",DJ$7,"Années (DateRDV)",DJ$3,"Présence","Présent"),3,""),"")</f>
        <v/>
      </c>
      <c r="DK157" s="166" t="str">
        <f>IFERROR(IF(GETPIVOTDATA("DateRDV",TCD!$B$1,"DT","GE","Bénéficiaire",$A157,DK$6,DK$5,"Mois (DateRDV)",DK$7,"Années (DateRDV)",DK$3,"Présence","Présent"),4,""),"")</f>
        <v/>
      </c>
      <c r="DL157" s="166" t="str">
        <f>IFERROR(IF(GETPIVOTDATA("DateRDV",TCD!$B$1,"DT","GE","Bénéficiaire",$A157,DL$6,DL$5,"Mois (DateRDV)",DL$7,"Années (DateRDV)",DL$3),1,""),"")</f>
        <v/>
      </c>
      <c r="DM157" s="166" t="str">
        <f>IFERROR(IF(GETPIVOTDATA("DateRDV",TCD!$B$1,"DT","GE","Bénéficiaire",$A157,DM$6,DM$5,"Mois (DateRDV)",DM$7,"Années (DateRDV)",DM$3),2,""),"")</f>
        <v/>
      </c>
      <c r="DN157" s="166" t="str">
        <f>IFERROR(IF(GETPIVOTDATA("DateRDV",TCD!$B$1,"DT","GE","Bénéficiaire",$A157,DN$6,DN$5,"Mois (DateRDV)",DN$7,"Années (DateRDV)",DN$3,"Présence","Présent"),3,""),"")</f>
        <v/>
      </c>
      <c r="DO157" s="166" t="str">
        <f>IFERROR(IF(GETPIVOTDATA("DateRDV",TCD!$B$1,"DT","GE","Bénéficiaire",$A157,DO$6,DO$5,"Mois (DateRDV)",DO$7,"Années (DateRDV)",DO$3,"Présence","Présent"),4,""),"")</f>
        <v/>
      </c>
    </row>
    <row r="158" spans="1:119" x14ac:dyDescent="0.2">
      <c r="A158" t="str">
        <v>DOS SANTOS FERREIRA Carlos</v>
      </c>
      <c r="B158" s="169" t="str">
        <f>IFERROR(IF(INDEX(Data!P:P,MATCH(A158,Data!B:B,0))&lt;&gt;"",INDEX(Data!P:P,MATCH(A158,Data!B:B,0)),""),"")</f>
        <v>DOS SANTOS FERREIRA</v>
      </c>
      <c r="C158" s="169" t="str">
        <f>IFERROR(IF(INDEX(Data!O:O,MATCH(A158,Data!B:B,0))&lt;&gt;"",INDEX(Data!O:O,MATCH(A158,Data!B:B,0)),""),"")</f>
        <v>Carlos</v>
      </c>
      <c r="D158" s="169" t="str">
        <f>IFERROR(IF(INDEX(Data!J:J,MATCH(A158,Data!B:B,0))&lt;&gt;"",INDEX(Data!J:J,MATCH(A158,Data!B:B,0)),""),"")</f>
        <v>CD</v>
      </c>
      <c r="E158" s="169" t="str">
        <f>IFERROR(IF(INDEX(Data!M:M,MATCH(A158,Data!B:B,0))&lt;&gt;"",INDEX(Data!M:M,MATCH(A158,Data!B:B,0)),""),"")</f>
        <v>ETREMBIÈRES</v>
      </c>
      <c r="F158" s="169">
        <f>IFERROR(IF(INDEX(Data!N:N,MATCH(A158,Data!B:B,0))&lt;&gt;"",INDEX(Data!N:N,MATCH(A158,Data!B:B,0)),""),"")</f>
        <v>74100</v>
      </c>
      <c r="G158" s="170">
        <f>IFERROR(IF(INDEX(Data!K:K,MATCH(A158,Data!B:B,0))&lt;&gt;"",INDEX(Data!K:K,MATCH(A158,Data!B:B,0)),""),"")</f>
        <v>45700</v>
      </c>
      <c r="H158" s="170">
        <f>IFERROR(IF(INDEX(Data!L:L,MATCH(A158,Data!B:B,0))&lt;&gt;"",INDEX(Data!L:L,MATCH(A158,Data!B:B,0)),""),"")</f>
        <v>45722</v>
      </c>
      <c r="I158" s="170">
        <f>IFERROR(IF(INDEX(Data!C:C,MATCH(A158,Data!B:B,0))&lt;&gt;"",INDEX(Data!C:C,MATCH(A158,Data!B:B,0)),""),"")</f>
        <v>45734</v>
      </c>
      <c r="J158" s="170">
        <f>IFERROR(IF(INDEX(Data!D:D,MATCH(A158,Data!B:B,0))&lt;&gt;"",INDEX(Data!D:D,MATCH(A158,Data!B:B,0)),""),"")</f>
        <v>45838</v>
      </c>
      <c r="K158" s="171" t="str">
        <f>IFERROR(IF(INDEX(Data!H:H,MATCH(A158,Data!B:B,0))&lt;&gt;"",INDEX(Data!H:H,MATCH(A158,Data!B:B,0)),""),"")</f>
        <v>Equilibré</v>
      </c>
      <c r="L158" s="166" t="str">
        <f>IFERROR(IF(GETPIVOTDATA("DateRDV",TCD!$B$1,"DT","GE","Bénéficiaire",$A158,L$6,L$5,"Mois (DateRDV)",L$7,"Années (DateRDV)",L$3),1,""),"")</f>
        <v/>
      </c>
      <c r="M158" s="166" t="str">
        <f>IFERROR(IF(GETPIVOTDATA("DateRDV",TCD!$B$1,"DT","GE","Bénéficiaire",$A158,M$6,M$5,"Mois (DateRDV)",M$7,"Années (DateRDV)",M$3),2,""),"")</f>
        <v/>
      </c>
      <c r="N158" s="166" t="str">
        <f>IFERROR(IF(GETPIVOTDATA("DateRDV",TCD!$B$1,"DT","GE","Bénéficiaire",$A158,N$6,N$5,"Mois (DateRDV)",N$7,"Années (DateRDV)",N$3,"Présence","Présent"),3,""),"")</f>
        <v/>
      </c>
      <c r="O158" s="166" t="str">
        <f>IFERROR(IF(GETPIVOTDATA("DateRDV",TCD!$B$1,"DT","GE","Bénéficiaire",$A158,O$6,O$5,"Mois (DateRDV)",O$7,"Années (DateRDV)",O$3,"Présence","Présent"),4,""),"")</f>
        <v/>
      </c>
      <c r="P158" s="166" t="str">
        <f>IFERROR(IF(GETPIVOTDATA("DateRDV",TCD!$B$1,"DT","GE","Bénéficiaire",$A158,P$6,P$5,"Mois (DateRDV)",P$7,"Années (DateRDV)",P$3),1,""),"")</f>
        <v/>
      </c>
      <c r="Q158" s="166" t="str">
        <f>IFERROR(IF(GETPIVOTDATA("DateRDV",TCD!$B$1,"DT","GE","Bénéficiaire",$A158,Q$6,Q$5,"Mois (DateRDV)",Q$7,"Années (DateRDV)",Q$3),2,""),"")</f>
        <v/>
      </c>
      <c r="R158" s="166" t="str">
        <f>IFERROR(IF(GETPIVOTDATA("DateRDV",TCD!$B$1,"DT","GE","Bénéficiaire",$A158,R$6,R$5,"Mois (DateRDV)",R$7,"Années (DateRDV)",R$3,"Présence","Présent"),3,""),"")</f>
        <v/>
      </c>
      <c r="S158" s="166" t="str">
        <f>IFERROR(IF(GETPIVOTDATA("DateRDV",TCD!$B$1,"DT","GE","Bénéficiaire",$A158,S$6,S$5,"Mois (DateRDV)",S$7,"Années (DateRDV)",S$3,"Présence","Présent"),4,""),"")</f>
        <v/>
      </c>
      <c r="T158" s="166" t="str">
        <f>IFERROR(IF(GETPIVOTDATA("DateRDV",TCD!$B$1,"DT","GE","Bénéficiaire",$A158,T$6,T$5,"Mois (DateRDV)",T$7,"Années (DateRDV)",T$3),1,""),"")</f>
        <v/>
      </c>
      <c r="U158" s="166" t="str">
        <f>IFERROR(IF(GETPIVOTDATA("DateRDV",TCD!$B$1,"DT","GE","Bénéficiaire",$A158,U$6,U$5,"Mois (DateRDV)",U$7,"Années (DateRDV)",U$3),2,""),"")</f>
        <v/>
      </c>
      <c r="V158" s="166" t="str">
        <f>IFERROR(IF(GETPIVOTDATA("DateRDV",TCD!$B$1,"DT","GE","Bénéficiaire",$A158,V$6,V$5,"Mois (DateRDV)",V$7,"Années (DateRDV)",V$3,"Présence","Présent"),3,""),"")</f>
        <v/>
      </c>
      <c r="W158" s="166" t="str">
        <f>IFERROR(IF(GETPIVOTDATA("DateRDV",TCD!$B$1,"DT","GE","Bénéficiaire",$A158,W$6,W$5,"Mois (DateRDV)",W$7,"Années (DateRDV)",W$3,"Présence","Présent"),4,""),"")</f>
        <v/>
      </c>
      <c r="X158" s="166" t="str">
        <f>IFERROR(IF(GETPIVOTDATA("DateRDV",TCD!$B$1,"DT","GE","Bénéficiaire",$A158,X$6,X$5,"Mois (DateRDV)",X$7,"Années (DateRDV)",X$3),1,""),"")</f>
        <v/>
      </c>
      <c r="Y158" s="166" t="str">
        <f>IFERROR(IF(GETPIVOTDATA("DateRDV",TCD!$B$1,"DT","GE","Bénéficiaire",$A158,Y$6,Y$5,"Mois (DateRDV)",Y$7,"Années (DateRDV)",Y$3),2,""),"")</f>
        <v/>
      </c>
      <c r="Z158" s="166" t="str">
        <f>IFERROR(IF(GETPIVOTDATA("DateRDV",TCD!$B$1,"DT","GE","Bénéficiaire",$A158,Z$6,Z$5,"Mois (DateRDV)",Z$7,"Années (DateRDV)",Z$3,"Présence","Présent"),3,""),"")</f>
        <v/>
      </c>
      <c r="AA158" s="166" t="str">
        <f>IFERROR(IF(GETPIVOTDATA("DateRDV",TCD!$B$1,"DT","GE","Bénéficiaire",$A158,AA$6,AA$5,"Mois (DateRDV)",AA$7,"Années (DateRDV)",AA$3,"Présence","Présent"),4,""),"")</f>
        <v/>
      </c>
      <c r="AB158" s="166" t="str">
        <f>IFERROR(IF(GETPIVOTDATA("DateRDV",TCD!$B$1,"DT","GE","Bénéficiaire",$A158,AB$6,AB$5,"Mois (DateRDV)",AB$7,"Années (DateRDV)",AB$3),1,""),"")</f>
        <v/>
      </c>
      <c r="AC158" s="166" t="str">
        <f>IFERROR(IF(GETPIVOTDATA("DateRDV",TCD!$B$1,"DT","GE","Bénéficiaire",$A158,AC$6,AC$5,"Mois (DateRDV)",AC$7,"Années (DateRDV)",AC$3),2,""),"")</f>
        <v/>
      </c>
      <c r="AD158" s="166" t="str">
        <f>IFERROR(IF(GETPIVOTDATA("DateRDV",TCD!$B$1,"DT","GE","Bénéficiaire",$A158,AD$6,AD$5,"Mois (DateRDV)",AD$7,"Années (DateRDV)",AD$3,"Présence","Présent"),3,""),"")</f>
        <v/>
      </c>
      <c r="AE158" s="166" t="str">
        <f>IFERROR(IF(GETPIVOTDATA("DateRDV",TCD!$B$1,"DT","GE","Bénéficiaire",$A158,AE$6,AE$5,"Mois (DateRDV)",AE$7,"Années (DateRDV)",AE$3,"Présence","Présent"),4,""),"")</f>
        <v/>
      </c>
      <c r="AF158" s="166" t="str">
        <f>IFERROR(IF(GETPIVOTDATA("DateRDV",TCD!$B$1,"DT","GE","Bénéficiaire",$A158,AF$6,AF$5,"Mois (DateRDV)",AF$7,"Années (DateRDV)",AF$3),1,""),"")</f>
        <v/>
      </c>
      <c r="AG158" s="166" t="str">
        <f>IFERROR(IF(GETPIVOTDATA("DateRDV",TCD!$B$1,"DT","GE","Bénéficiaire",$A158,AG$6,AG$5,"Mois (DateRDV)",AG$7,"Années (DateRDV)",AG$3),2,""),"")</f>
        <v/>
      </c>
      <c r="AH158" s="166" t="str">
        <f>IFERROR(IF(GETPIVOTDATA("DateRDV",TCD!$B$1,"DT","GE","Bénéficiaire",$A158,AH$6,AH$5,"Mois (DateRDV)",AH$7,"Années (DateRDV)",AH$3,"Présence","Présent"),3,""),"")</f>
        <v/>
      </c>
      <c r="AI158" s="166" t="str">
        <f>IFERROR(IF(GETPIVOTDATA("DateRDV",TCD!$B$1,"DT","GE","Bénéficiaire",$A158,AI$6,AI$5,"Mois (DateRDV)",AI$7,"Années (DateRDV)",AI$3,"Présence","Présent"),4,""),"")</f>
        <v/>
      </c>
      <c r="AJ158" s="166" t="str">
        <f>IFERROR(IF(GETPIVOTDATA("DateRDV",TCD!$B$1,"DT","GE","Bénéficiaire",$A158,AJ$6,AJ$5,"Mois (DateRDV)",AJ$7,"Années (DateRDV)",AJ$3),1,""),"")</f>
        <v/>
      </c>
      <c r="AK158" s="166" t="str">
        <f>IFERROR(IF(GETPIVOTDATA("DateRDV",TCD!$B$1,"DT","GE","Bénéficiaire",$A158,AK$6,AK$5,"Mois (DateRDV)",AK$7,"Années (DateRDV)",AK$3),2,""),"")</f>
        <v/>
      </c>
      <c r="AL158" s="166" t="str">
        <f>IFERROR(IF(GETPIVOTDATA("DateRDV",TCD!$B$1,"DT","GE","Bénéficiaire",$A158,AL$6,AL$5,"Mois (DateRDV)",AL$7,"Années (DateRDV)",AL$3,"Présence","Présent"),3,""),"")</f>
        <v/>
      </c>
      <c r="AM158" s="166" t="str">
        <f>IFERROR(IF(GETPIVOTDATA("DateRDV",TCD!$B$1,"DT","GE","Bénéficiaire",$A158,AM$6,AM$5,"Mois (DateRDV)",AM$7,"Années (DateRDV)",AM$3,"Présence","Présent"),4,""),"")</f>
        <v/>
      </c>
      <c r="AN158" s="166" t="str">
        <f>IFERROR(IF(GETPIVOTDATA("DateRDV",TCD!$B$1,"DT","GE","Bénéficiaire",$A158,AN$6,AN$5,"Mois (DateRDV)",AN$7,"Années (DateRDV)",AN$3),1,""),"")</f>
        <v/>
      </c>
      <c r="AO158" s="166" t="str">
        <f>IFERROR(IF(GETPIVOTDATA("DateRDV",TCD!$B$1,"DT","GE","Bénéficiaire",$A158,AO$6,AO$5,"Mois (DateRDV)",AO$7,"Années (DateRDV)",AO$3),2,""),"")</f>
        <v/>
      </c>
      <c r="AP158" s="166" t="str">
        <f>IFERROR(IF(GETPIVOTDATA("DateRDV",TCD!$B$1,"DT","GE","Bénéficiaire",$A158,AP$6,AP$5,"Mois (DateRDV)",AP$7,"Années (DateRDV)",AP$3,"Présence","Présent"),3,""),"")</f>
        <v/>
      </c>
      <c r="AQ158" s="166" t="str">
        <f>IFERROR(IF(GETPIVOTDATA("DateRDV",TCD!$B$1,"DT","GE","Bénéficiaire",$A158,AQ$6,AQ$5,"Mois (DateRDV)",AQ$7,"Années (DateRDV)",AQ$3,"Présence","Présent"),4,""),"")</f>
        <v/>
      </c>
      <c r="AR158" s="166" t="str">
        <f>IFERROR(IF(GETPIVOTDATA("DateRDV",TCD!$B$1,"DT","GE","Bénéficiaire",$A158,AR$6,AR$5,"Mois (DateRDV)",AR$7,"Années (DateRDV)",AR$3),1,""),"")</f>
        <v/>
      </c>
      <c r="AS158" s="166" t="str">
        <f>IFERROR(IF(GETPIVOTDATA("DateRDV",TCD!$B$1,"DT","GE","Bénéficiaire",$A158,AS$6,AS$5,"Mois (DateRDV)",AS$7,"Années (DateRDV)",AS$3),2,""),"")</f>
        <v/>
      </c>
      <c r="AT158" s="166" t="str">
        <f>IFERROR(IF(GETPIVOTDATA("DateRDV",TCD!$B$1,"DT","GE","Bénéficiaire",$A158,AT$6,AT$5,"Mois (DateRDV)",AT$7,"Années (DateRDV)",AT$3,"Présence","Présent"),3,""),"")</f>
        <v/>
      </c>
      <c r="AU158" s="166" t="str">
        <f>IFERROR(IF(GETPIVOTDATA("DateRDV",TCD!$B$1,"DT","GE","Bénéficiaire",$A158,AU$6,AU$5,"Mois (DateRDV)",AU$7,"Années (DateRDV)",AU$3,"Présence","Présent"),4,""),"")</f>
        <v/>
      </c>
      <c r="AV158" s="166" t="str">
        <f>IFERROR(IF(GETPIVOTDATA("DateRDV",TCD!$B$1,"DT","GE","Bénéficiaire",$A158,AV$6,AV$5,"Mois (DateRDV)",AV$7,"Années (DateRDV)",AV$3),1,""),"")</f>
        <v/>
      </c>
      <c r="AW158" s="166" t="str">
        <f>IFERROR(IF(GETPIVOTDATA("DateRDV",TCD!$B$1,"DT","GE","Bénéficiaire",$A158,AW$6,AW$5,"Mois (DateRDV)",AW$7,"Années (DateRDV)",AW$3),2,""),"")</f>
        <v/>
      </c>
      <c r="AX158" s="166" t="str">
        <f>IFERROR(IF(GETPIVOTDATA("DateRDV",TCD!$B$1,"DT","GE","Bénéficiaire",$A158,AX$6,AX$5,"Mois (DateRDV)",AX$7,"Années (DateRDV)",AX$3,"Présence","Présent"),3,""),"")</f>
        <v/>
      </c>
      <c r="AY158" s="166" t="str">
        <f>IFERROR(IF(GETPIVOTDATA("DateRDV",TCD!$B$1,"DT","GE","Bénéficiaire",$A158,AY$6,AY$5,"Mois (DateRDV)",AY$7,"Années (DateRDV)",AY$3,"Présence","Présent"),4,""),"")</f>
        <v/>
      </c>
      <c r="AZ158" s="166" t="str">
        <f>IFERROR(IF(GETPIVOTDATA("DateRDV",TCD!$B$1,"DT","GE","Bénéficiaire",$A158,AZ$6,AZ$5,"Mois (DateRDV)",AZ$7,"Années (DateRDV)",AZ$3),1,""),"")</f>
        <v/>
      </c>
      <c r="BA158" s="166" t="str">
        <f>IFERROR(IF(GETPIVOTDATA("DateRDV",TCD!$B$1,"DT","GE","Bénéficiaire",$A158,BA$6,BA$5,"Mois (DateRDV)",BA$7,"Années (DateRDV)",BA$3),2,""),"")</f>
        <v/>
      </c>
      <c r="BB158" s="166" t="str">
        <f>IFERROR(IF(GETPIVOTDATA("DateRDV",TCD!$B$1,"DT","GE","Bénéficiaire",$A158,BB$6,BB$5,"Mois (DateRDV)",BB$7,"Années (DateRDV)",BB$3,"Présence","Présent"),3,""),"")</f>
        <v/>
      </c>
      <c r="BC158" s="166" t="str">
        <f>IFERROR(IF(GETPIVOTDATA("DateRDV",TCD!$B$1,"DT","GE","Bénéficiaire",$A158,BC$6,BC$5,"Mois (DateRDV)",BC$7,"Années (DateRDV)",BC$3,"Présence","Présent"),4,""),"")</f>
        <v/>
      </c>
      <c r="BD158" s="166" t="str">
        <f>IFERROR(IF(GETPIVOTDATA("DateRDV",TCD!$B$1,"DT","GE","Bénéficiaire",$A158,BD$6,BD$5,"Mois (DateRDV)",BD$7,"Années (DateRDV)",BD$3),1,""),"")</f>
        <v/>
      </c>
      <c r="BE158" s="166" t="str">
        <f>IFERROR(IF(GETPIVOTDATA("DateRDV",TCD!$B$1,"DT","GE","Bénéficiaire",$A158,BE$6,BE$5,"Mois (DateRDV)",BE$7,"Années (DateRDV)",BE$3),2,""),"")</f>
        <v/>
      </c>
      <c r="BF158" s="166" t="str">
        <f>IFERROR(IF(GETPIVOTDATA("DateRDV",TCD!$B$1,"DT","GE","Bénéficiaire",$A158,BF$6,BF$5,"Mois (DateRDV)",BF$7,"Années (DateRDV)",BF$3,"Présence","Présent"),3,""),"")</f>
        <v/>
      </c>
      <c r="BG158" s="166" t="str">
        <f>IFERROR(IF(GETPIVOTDATA("DateRDV",TCD!$B$1,"DT","GE","Bénéficiaire",$A158,BG$6,BG$5,"Mois (DateRDV)",BG$7,"Années (DateRDV)",BG$3,"Présence","Présent"),4,""),"")</f>
        <v/>
      </c>
      <c r="BH158" s="166" t="str">
        <f>IFERROR(IF(GETPIVOTDATA("DateRDV",TCD!$B$1,"DT","GE","Bénéficiaire",$A158,BH$6,BH$5,"Mois (DateRDV)",BH$7,"Années (DateRDV)",BH$3),1,""),"")</f>
        <v/>
      </c>
      <c r="BI158" s="166" t="str">
        <f>IFERROR(IF(GETPIVOTDATA("DateRDV",TCD!$B$1,"DT","GE","Bénéficiaire",$A158,BI$6,BI$5,"Mois (DateRDV)",BI$7,"Années (DateRDV)",BI$3),2,""),"")</f>
        <v/>
      </c>
      <c r="BJ158" s="166" t="str">
        <f>IFERROR(IF(GETPIVOTDATA("DateRDV",TCD!$B$1,"DT","GE","Bénéficiaire",$A158,BJ$6,BJ$5,"Mois (DateRDV)",BJ$7,"Années (DateRDV)",BJ$3,"Présence","Présent"),3,""),"")</f>
        <v/>
      </c>
      <c r="BK158" s="166" t="str">
        <f>IFERROR(IF(GETPIVOTDATA("DateRDV",TCD!$B$1,"DT","GE","Bénéficiaire",$A158,BK$6,BK$5,"Mois (DateRDV)",BK$7,"Années (DateRDV)",BK$3,"Présence","Présent"),4,""),"")</f>
        <v/>
      </c>
      <c r="BL158" s="166" t="str">
        <f>IFERROR(IF(GETPIVOTDATA("DateRDV",TCD!$B$1,"DT","GE","Bénéficiaire",$A158,BL$6,BL$5,"Mois (DateRDV)",BL$7,"Années (DateRDV)",BL$3),1,""),"")</f>
        <v/>
      </c>
      <c r="BM158" s="166" t="str">
        <f>IFERROR(IF(GETPIVOTDATA("DateRDV",TCD!$B$1,"DT","GE","Bénéficiaire",$A158,BM$6,BM$5,"Mois (DateRDV)",BM$7,"Années (DateRDV)",BM$3),2,""),"")</f>
        <v/>
      </c>
      <c r="BN158" s="166" t="str">
        <f>IFERROR(IF(GETPIVOTDATA("DateRDV",TCD!$B$1,"DT","GE","Bénéficiaire",$A158,BN$6,BN$5,"Mois (DateRDV)",BN$7,"Années (DateRDV)",BN$3,"Présence","Présent"),3,""),"")</f>
        <v/>
      </c>
      <c r="BO158" s="166" t="str">
        <f>IFERROR(IF(GETPIVOTDATA("DateRDV",TCD!$B$1,"DT","GE","Bénéficiaire",$A158,BO$6,BO$5,"Mois (DateRDV)",BO$7,"Années (DateRDV)",BO$3,"Présence","Présent"),4,""),"")</f>
        <v/>
      </c>
      <c r="BP158" s="166" t="str">
        <f>IFERROR(IF(GETPIVOTDATA("DateRDV",TCD!$B$1,"DT","GE","Bénéficiaire",$A158,BP$6,BP$5,"Mois (DateRDV)",BP$7,"Années (DateRDV)",BP$3),1,""),"")</f>
        <v/>
      </c>
      <c r="BQ158" s="166" t="str">
        <f>IFERROR(IF(GETPIVOTDATA("DateRDV",TCD!$B$1,"DT","GE","Bénéficiaire",$A158,BQ$6,BQ$5,"Mois (DateRDV)",BQ$7,"Années (DateRDV)",BQ$3),2,""),"")</f>
        <v/>
      </c>
      <c r="BR158" s="166" t="str">
        <f>IFERROR(IF(GETPIVOTDATA("DateRDV",TCD!$B$1,"DT","GE","Bénéficiaire",$A158,BR$6,BR$5,"Mois (DateRDV)",BR$7,"Années (DateRDV)",BR$3,"Présence","Présent"),3,""),"")</f>
        <v/>
      </c>
      <c r="BS158" s="166" t="str">
        <f>IFERROR(IF(GETPIVOTDATA("DateRDV",TCD!$B$1,"DT","GE","Bénéficiaire",$A158,BS$6,BS$5,"Mois (DateRDV)",BS$7,"Années (DateRDV)",BS$3,"Présence","Présent"),4,""),"")</f>
        <v/>
      </c>
      <c r="BT158" s="166" t="str">
        <f>IFERROR(IF(GETPIVOTDATA("DateRDV",TCD!$B$1,"DT","GE","Bénéficiaire",$A158,BT$6,BT$5,"Mois (DateRDV)",BT$7,"Années (DateRDV)",BT$3),1,""),"")</f>
        <v/>
      </c>
      <c r="BU158" s="166" t="str">
        <f>IFERROR(IF(GETPIVOTDATA("DateRDV",TCD!$B$1,"DT","GE","Bénéficiaire",$A158,BU$6,BU$5,"Mois (DateRDV)",BU$7,"Années (DateRDV)",BU$3),2,""),"")</f>
        <v/>
      </c>
      <c r="BV158" s="166" t="str">
        <f>IFERROR(IF(GETPIVOTDATA("DateRDV",TCD!$B$1,"DT","GE","Bénéficiaire",$A158,BV$6,BV$5,"Mois (DateRDV)",BV$7,"Années (DateRDV)",BV$3,"Présence","Présent"),3,""),"")</f>
        <v/>
      </c>
      <c r="BW158" s="166" t="str">
        <f>IFERROR(IF(GETPIVOTDATA("DateRDV",TCD!$B$1,"DT","GE","Bénéficiaire",$A158,BW$6,BW$5,"Mois (DateRDV)",BW$7,"Années (DateRDV)",BW$3,"Présence","Présent"),4,""),"")</f>
        <v/>
      </c>
      <c r="BX158" s="166" t="str">
        <f>IFERROR(IF(GETPIVOTDATA("DateRDV",TCD!$B$1,"DT","GE","Bénéficiaire",$A158,BX$6,BX$5,"Mois (DateRDV)",BX$7,"Années (DateRDV)",BX$3),1,""),"")</f>
        <v/>
      </c>
      <c r="BY158" s="166" t="str">
        <f>IFERROR(IF(GETPIVOTDATA("DateRDV",TCD!$B$1,"DT","GE","Bénéficiaire",$A158,BY$6,BY$5,"Mois (DateRDV)",BY$7,"Années (DateRDV)",BY$3),2,""),"")</f>
        <v/>
      </c>
      <c r="BZ158" s="166" t="str">
        <f>IFERROR(IF(GETPIVOTDATA("DateRDV",TCD!$B$1,"DT","GE","Bénéficiaire",$A158,BZ$6,BZ$5,"Mois (DateRDV)",BZ$7,"Années (DateRDV)",BZ$3,"Présence","Présent"),3,""),"")</f>
        <v/>
      </c>
      <c r="CA158" s="166" t="str">
        <f>IFERROR(IF(GETPIVOTDATA("DateRDV",TCD!$B$1,"DT","GE","Bénéficiaire",$A158,CA$6,CA$5,"Mois (DateRDV)",CA$7,"Années (DateRDV)",CA$3,"Présence","Présent"),4,""),"")</f>
        <v/>
      </c>
      <c r="CB158" s="166" t="str">
        <f>IFERROR(IF(GETPIVOTDATA("DateRDV",TCD!$B$1,"DT","GE","Bénéficiaire",$A158,CB$6,CB$5,"Mois (DateRDV)",CB$7,"Années (DateRDV)",CB$3),1,""),"")</f>
        <v/>
      </c>
      <c r="CC158" s="166" t="str">
        <f>IFERROR(IF(GETPIVOTDATA("DateRDV",TCD!$B$1,"DT","GE","Bénéficiaire",$A158,CC$6,CC$5,"Mois (DateRDV)",CC$7,"Années (DateRDV)",CC$3),2,""),"")</f>
        <v/>
      </c>
      <c r="CD158" s="166" t="str">
        <f>IFERROR(IF(GETPIVOTDATA("DateRDV",TCD!$B$1,"DT","GE","Bénéficiaire",$A158,CD$6,CD$5,"Mois (DateRDV)",CD$7,"Années (DateRDV)",CD$3,"Présence","Présent"),3,""),"")</f>
        <v/>
      </c>
      <c r="CE158" s="166" t="str">
        <f>IFERROR(IF(GETPIVOTDATA("DateRDV",TCD!$B$1,"DT","GE","Bénéficiaire",$A158,CE$6,CE$5,"Mois (DateRDV)",CE$7,"Années (DateRDV)",CE$3,"Présence","Présent"),4,""),"")</f>
        <v/>
      </c>
      <c r="CF158" s="166" t="str">
        <f>IFERROR(IF(GETPIVOTDATA("DateRDV",TCD!$B$1,"DT","GE","Bénéficiaire",$A158,CF$6,CF$5,"Mois (DateRDV)",CF$7,"Années (DateRDV)",CF$3),1,""),"")</f>
        <v/>
      </c>
      <c r="CG158" s="166" t="str">
        <f>IFERROR(IF(GETPIVOTDATA("DateRDV",TCD!$B$1,"DT","GE","Bénéficiaire",$A158,CG$6,CG$5,"Mois (DateRDV)",CG$7,"Années (DateRDV)",CG$3),2,""),"")</f>
        <v/>
      </c>
      <c r="CH158" s="166" t="str">
        <f>IFERROR(IF(GETPIVOTDATA("DateRDV",TCD!$B$1,"DT","GE","Bénéficiaire",$A158,CH$6,CH$5,"Mois (DateRDV)",CH$7,"Années (DateRDV)",CH$3,"Présence","Présent"),3,""),"")</f>
        <v/>
      </c>
      <c r="CI158" s="166" t="str">
        <f>IFERROR(IF(GETPIVOTDATA("DateRDV",TCD!$B$1,"DT","GE","Bénéficiaire",$A158,CI$6,CI$5,"Mois (DateRDV)",CI$7,"Années (DateRDV)",CI$3,"Présence","Présent"),4,""),"")</f>
        <v/>
      </c>
      <c r="CJ158" s="166" t="str">
        <f>IFERROR(IF(GETPIVOTDATA("DateRDV",TCD!$B$1,"DT","GE","Bénéficiaire",$A158,CJ$6,CJ$5,"Mois (DateRDV)",CJ$7,"Années (DateRDV)",CJ$3),1,""),"")</f>
        <v/>
      </c>
      <c r="CK158" s="166" t="str">
        <f>IFERROR(IF(GETPIVOTDATA("DateRDV",TCD!$B$1,"DT","GE","Bénéficiaire",$A158,CK$6,CK$5,"Mois (DateRDV)",CK$7,"Années (DateRDV)",CK$3),2,""),"")</f>
        <v/>
      </c>
      <c r="CL158" s="166" t="str">
        <f>IFERROR(IF(GETPIVOTDATA("DateRDV",TCD!$B$1,"DT","GE","Bénéficiaire",$A158,GI$6,GI$5,"Mois (DateRDV)",GI$7,"Années (DateRDV)",GI$3,"Présence","Présent"),3,""),"")</f>
        <v/>
      </c>
      <c r="CM158" s="166" t="str">
        <f>IFERROR(IF(GETPIVOTDATA("DateRDV",TCD!$B$1,"DT","GE","Bénéficiaire",$A158,CM$6,CM$5,"Mois (DateRDV)",CM$7,"Années (DateRDV)",CM$3,"Présence","Présent"),4,""),"")</f>
        <v/>
      </c>
      <c r="CN158" s="166" t="str">
        <f>IFERROR(IF(GETPIVOTDATA("DateRDV",TCD!$B$1,"DT","GE","Bénéficiaire",$A158,CN$6,CN$5,"Mois (DateRDV)",CN$7,"Années (DateRDV)",CN$3),1,""),"")</f>
        <v/>
      </c>
      <c r="CO158" s="166" t="str">
        <f>IFERROR(IF(GETPIVOTDATA("DateRDV",TCD!$B$1,"DT","GE","Bénéficiaire",$A158,CO$6,CO$5,"Mois (DateRDV)",CO$7,"Années (DateRDV)",CO$3),2,""),"")</f>
        <v/>
      </c>
      <c r="CP158" s="166" t="str">
        <f>IFERROR(IF(GETPIVOTDATA("DateRDV",TCD!$B$1,"DT","GE","Bénéficiaire",$A158,CP$6,CP$5,"Mois (DateRDV)",CP$7,"Années (DateRDV)",CP$3,"Présence","Présent"),3,""),"")</f>
        <v/>
      </c>
      <c r="CQ158" s="166" t="str">
        <f>IFERROR(IF(GETPIVOTDATA("DateRDV",TCD!$B$1,"DT","GE","Bénéficiaire",$A158,CQ$6,CQ$5,"Mois (DateRDV)",CQ$7,"Années (DateRDV)",CQ$3,"Présence","Présent"),4,""),"")</f>
        <v/>
      </c>
      <c r="CR158" s="166" t="str">
        <f>IFERROR(IF(GETPIVOTDATA("DateRDV",TCD!$B$1,"DT","GE","Bénéficiaire",$A158,CR$6,CR$5,"Mois (DateRDV)",CR$7,"Années (DateRDV)",CR$3),1,""),"")</f>
        <v/>
      </c>
      <c r="CS158" s="166" t="str">
        <f>IFERROR(IF(GETPIVOTDATA("DateRDV",TCD!$B$1,"DT","GE","Bénéficiaire",$A158,CS$6,CS$5,"Mois (DateRDV)",CS$7,"Années (DateRDV)",CS$3),2,""),"")</f>
        <v/>
      </c>
      <c r="CT158" s="166" t="str">
        <f>IFERROR(IF(GETPIVOTDATA("DateRDV",TCD!$B$1,"DT","GE","Bénéficiaire",$A158,CT$6,CT$5,"Mois (DateRDV)",CT$7,"Années (DateRDV)",CT$3,"Présence","Présent"),3,""),"")</f>
        <v/>
      </c>
      <c r="CU158" s="166" t="str">
        <f>IFERROR(IF(GETPIVOTDATA("DateRDV",TCD!$B$1,"DT","GE","Bénéficiaire",$A158,CU$6,CU$5,"Mois (DateRDV)",CU$7,"Années (DateRDV)",CU$3,"Présence","Présent"),4,""),"")</f>
        <v/>
      </c>
      <c r="CV158" s="166" t="str">
        <f>IFERROR(IF(GETPIVOTDATA("DateRDV",TCD!$B$1,"DT","GE","Bénéficiaire",$A158,CV$6,CV$5,"Mois (DateRDV)",CV$7,"Années (DateRDV)",CV$3),1,""),"")</f>
        <v/>
      </c>
      <c r="CW158" s="166" t="str">
        <f>IFERROR(IF(GETPIVOTDATA("DateRDV",TCD!$B$1,"DT","GE","Bénéficiaire",$A158,CW$6,CW$5,"Mois (DateRDV)",CW$7,"Années (DateRDV)",CW$3),2,""),"")</f>
        <v/>
      </c>
      <c r="CX158" s="166" t="str">
        <f>IFERROR(IF(GETPIVOTDATA("DateRDV",TCD!$B$1,"DT","GE","Bénéficiaire",$A158,CX$6,CX$5,"Mois (DateRDV)",CX$7,"Années (DateRDV)",CX$3,"Présence","Présent"),3,""),"")</f>
        <v/>
      </c>
      <c r="CY158" s="166" t="str">
        <f>IFERROR(IF(GETPIVOTDATA("DateRDV",TCD!$B$1,"DT","GE","Bénéficiaire",$A158,CY$6,CY$5,"Mois (DateRDV)",CY$7,"Années (DateRDV)",CY$3,"Présence","Présent"),4,""),"")</f>
        <v/>
      </c>
      <c r="CZ158" s="166" t="str">
        <f>IFERROR(IF(GETPIVOTDATA("DateRDV",TCD!$B$1,"DT","GE","Bénéficiaire",$A158,CZ$6,CZ$5,"Mois (DateRDV)",CZ$7,"Années (DateRDV)",CZ$3),1,""),"")</f>
        <v/>
      </c>
      <c r="DA158" s="166" t="str">
        <f>IFERROR(IF(GETPIVOTDATA("DateRDV",TCD!$B$1,"DT","GE","Bénéficiaire",$A158,DA$6,DA$5,"Mois (DateRDV)",DA$7,"Années (DateRDV)",DA$3),2,""),"")</f>
        <v/>
      </c>
      <c r="DB158" s="166" t="str">
        <f>IFERROR(IF(GETPIVOTDATA("DateRDV",TCD!$B$1,"DT","GE","Bénéficiaire",$A158,DB$6,DB$5,"Mois (DateRDV)",DB$7,"Années (DateRDV)",DB$3,"Présence","Présent"),3,""),"")</f>
        <v/>
      </c>
      <c r="DC158" s="166" t="str">
        <f>IFERROR(IF(GETPIVOTDATA("DateRDV",TCD!$B$1,"DT","GE","Bénéficiaire",$A158,DC$6,DC$5,"Mois (DateRDV)",DC$7,"Années (DateRDV)",DC$3,"Présence","Présent"),4,""),"")</f>
        <v/>
      </c>
      <c r="DD158" s="166" t="str">
        <f>IFERROR(IF(GETPIVOTDATA("DateRDV",TCD!$B$1,"DT","GE","Bénéficiaire",$A158,DD$6,DD$5,"Mois (DateRDV)",DD$7,"Années (DateRDV)",DD$3),1,""),"")</f>
        <v/>
      </c>
      <c r="DE158" s="166" t="str">
        <f>IFERROR(IF(GETPIVOTDATA("DateRDV",TCD!$B$1,"DT","GE","Bénéficiaire",$A158,DE$6,DE$5,"Mois (DateRDV)",DE$7,"Années (DateRDV)",DE$3),2,""),"")</f>
        <v/>
      </c>
      <c r="DF158" s="166" t="str">
        <f>IFERROR(IF(GETPIVOTDATA("DateRDV",TCD!$B$1,"DT","GE","Bénéficiaire",$A158,DF$6,DF$5,"Mois (DateRDV)",DF$7,"Années (DateRDV)",DF$3,"Présence","Présent"),3,""),"")</f>
        <v/>
      </c>
      <c r="DG158" s="166" t="str">
        <f>IFERROR(IF(GETPIVOTDATA("DateRDV",TCD!$B$1,"DT","GE","Bénéficiaire",$A158,DG$6,DG$5,"Mois (DateRDV)",DG$7,"Années (DateRDV)",DG$3,"Présence","Présent"),4,""),"")</f>
        <v/>
      </c>
      <c r="DH158" s="166" t="str">
        <f>IFERROR(IF(GETPIVOTDATA("DateRDV",TCD!$B$1,"DT","GE","Bénéficiaire",$A158,DH$6,DH$5,"Mois (DateRDV)",DH$7,"Années (DateRDV)",DH$3),1,""),"")</f>
        <v/>
      </c>
      <c r="DI158" s="166" t="str">
        <f>IFERROR(IF(GETPIVOTDATA("DateRDV",TCD!$B$1,"DT","GE","Bénéficiaire",$A158,DI$6,DI$5,"Mois (DateRDV)",DI$7,"Années (DateRDV)",DI$3),2,""),"")</f>
        <v/>
      </c>
      <c r="DJ158" s="166" t="str">
        <f>IFERROR(IF(GETPIVOTDATA("DateRDV",TCD!$B$1,"DT","GE","Bénéficiaire",$A158,DJ$6,DJ$5,"Mois (DateRDV)",DJ$7,"Années (DateRDV)",DJ$3,"Présence","Présent"),3,""),"")</f>
        <v/>
      </c>
      <c r="DK158" s="166" t="str">
        <f>IFERROR(IF(GETPIVOTDATA("DateRDV",TCD!$B$1,"DT","GE","Bénéficiaire",$A158,DK$6,DK$5,"Mois (DateRDV)",DK$7,"Années (DateRDV)",DK$3,"Présence","Présent"),4,""),"")</f>
        <v/>
      </c>
      <c r="DL158" s="166" t="str">
        <f>IFERROR(IF(GETPIVOTDATA("DateRDV",TCD!$B$1,"DT","GE","Bénéficiaire",$A158,DL$6,DL$5,"Mois (DateRDV)",DL$7,"Années (DateRDV)",DL$3),1,""),"")</f>
        <v/>
      </c>
      <c r="DM158" s="166" t="str">
        <f>IFERROR(IF(GETPIVOTDATA("DateRDV",TCD!$B$1,"DT","GE","Bénéficiaire",$A158,DM$6,DM$5,"Mois (DateRDV)",DM$7,"Années (DateRDV)",DM$3),2,""),"")</f>
        <v/>
      </c>
      <c r="DN158" s="166" t="str">
        <f>IFERROR(IF(GETPIVOTDATA("DateRDV",TCD!$B$1,"DT","GE","Bénéficiaire",$A158,DN$6,DN$5,"Mois (DateRDV)",DN$7,"Années (DateRDV)",DN$3,"Présence","Présent"),3,""),"")</f>
        <v/>
      </c>
      <c r="DO158" s="166" t="str">
        <f>IFERROR(IF(GETPIVOTDATA("DateRDV",TCD!$B$1,"DT","GE","Bénéficiaire",$A158,DO$6,DO$5,"Mois (DateRDV)",DO$7,"Années (DateRDV)",DO$3,"Présence","Présent"),4,""),"")</f>
        <v/>
      </c>
    </row>
    <row r="159" spans="1:119" x14ac:dyDescent="0.2">
      <c r="A159" t="str">
        <v>RAMADANI Mevljane</v>
      </c>
      <c r="B159" s="169" t="str">
        <f>IFERROR(IF(INDEX(Data!P:P,MATCH(A159,Data!B:B,0))&lt;&gt;"",INDEX(Data!P:P,MATCH(A159,Data!B:B,0)),""),"")</f>
        <v>RAMADANI</v>
      </c>
      <c r="C159" s="169" t="str">
        <f>IFERROR(IF(INDEX(Data!O:O,MATCH(A159,Data!B:B,0))&lt;&gt;"",INDEX(Data!O:O,MATCH(A159,Data!B:B,0)),""),"")</f>
        <v>Mevljane</v>
      </c>
      <c r="D159" s="169" t="str">
        <f>IFERROR(IF(INDEX(Data!J:J,MATCH(A159,Data!B:B,0))&lt;&gt;"",INDEX(Data!J:J,MATCH(A159,Data!B:B,0)),""),"")</f>
        <v>CD</v>
      </c>
      <c r="E159" s="169" t="str">
        <f>IFERROR(IF(INDEX(Data!M:M,MATCH(A159,Data!B:B,0))&lt;&gt;"",INDEX(Data!M:M,MATCH(A159,Data!B:B,0)),""),"")</f>
        <v>ANNEMASSE</v>
      </c>
      <c r="F159" s="169">
        <f>IFERROR(IF(INDEX(Data!N:N,MATCH(A159,Data!B:B,0))&lt;&gt;"",INDEX(Data!N:N,MATCH(A159,Data!B:B,0)),""),"")</f>
        <v>74100</v>
      </c>
      <c r="G159" s="170">
        <f>IFERROR(IF(INDEX(Data!K:K,MATCH(A159,Data!B:B,0))&lt;&gt;"",INDEX(Data!K:K,MATCH(A159,Data!B:B,0)),""),"")</f>
        <v>45639</v>
      </c>
      <c r="H159" s="170">
        <f>IFERROR(IF(INDEX(Data!L:L,MATCH(A159,Data!B:B,0))&lt;&gt;"",INDEX(Data!L:L,MATCH(A159,Data!B:B,0)),""),"")</f>
        <v>45895</v>
      </c>
      <c r="I159" s="170">
        <f>IFERROR(IF(INDEX(Data!C:C,MATCH(A159,Data!B:B,0))&lt;&gt;"",INDEX(Data!C:C,MATCH(A159,Data!B:B,0)),""),"")</f>
        <v>45674</v>
      </c>
      <c r="J159" s="170">
        <f>IFERROR(IF(INDEX(Data!D:D,MATCH(A159,Data!B:B,0))&lt;&gt;"",INDEX(Data!D:D,MATCH(A159,Data!B:B,0)),""),"")</f>
        <v>45921</v>
      </c>
      <c r="K159" s="171" t="str">
        <f>IFERROR(IF(INDEX(Data!H:H,MATCH(A159,Data!B:B,0))&lt;&gt;"",INDEX(Data!H:H,MATCH(A159,Data!B:B,0)),""),"")</f>
        <v>Remobilisation</v>
      </c>
      <c r="L159" s="166" t="str">
        <f>IFERROR(IF(GETPIVOTDATA("DateRDV",TCD!$B$1,"DT","GE","Bénéficiaire",$A159,L$6,L$5,"Mois (DateRDV)",L$7,"Années (DateRDV)",L$3),1,""),"")</f>
        <v/>
      </c>
      <c r="M159" s="166" t="str">
        <f>IFERROR(IF(GETPIVOTDATA("DateRDV",TCD!$B$1,"DT","GE","Bénéficiaire",$A159,M$6,M$5,"Mois (DateRDV)",M$7,"Années (DateRDV)",M$3),2,""),"")</f>
        <v/>
      </c>
      <c r="N159" s="166" t="str">
        <f>IFERROR(IF(GETPIVOTDATA("DateRDV",TCD!$B$1,"DT","GE","Bénéficiaire",$A159,N$6,N$5,"Mois (DateRDV)",N$7,"Années (DateRDV)",N$3,"Présence","Présent"),3,""),"")</f>
        <v/>
      </c>
      <c r="O159" s="166" t="str">
        <f>IFERROR(IF(GETPIVOTDATA("DateRDV",TCD!$B$1,"DT","GE","Bénéficiaire",$A159,O$6,O$5,"Mois (DateRDV)",O$7,"Années (DateRDV)",O$3,"Présence","Présent"),4,""),"")</f>
        <v/>
      </c>
      <c r="P159" s="166" t="str">
        <f>IFERROR(IF(GETPIVOTDATA("DateRDV",TCD!$B$1,"DT","GE","Bénéficiaire",$A159,P$6,P$5,"Mois (DateRDV)",P$7,"Années (DateRDV)",P$3),1,""),"")</f>
        <v/>
      </c>
      <c r="Q159" s="166" t="str">
        <f>IFERROR(IF(GETPIVOTDATA("DateRDV",TCD!$B$1,"DT","GE","Bénéficiaire",$A159,Q$6,Q$5,"Mois (DateRDV)",Q$7,"Années (DateRDV)",Q$3),2,""),"")</f>
        <v/>
      </c>
      <c r="R159" s="166" t="str">
        <f>IFERROR(IF(GETPIVOTDATA("DateRDV",TCD!$B$1,"DT","GE","Bénéficiaire",$A159,R$6,R$5,"Mois (DateRDV)",R$7,"Années (DateRDV)",R$3,"Présence","Présent"),3,""),"")</f>
        <v/>
      </c>
      <c r="S159" s="166" t="str">
        <f>IFERROR(IF(GETPIVOTDATA("DateRDV",TCD!$B$1,"DT","GE","Bénéficiaire",$A159,S$6,S$5,"Mois (DateRDV)",S$7,"Années (DateRDV)",S$3,"Présence","Présent"),4,""),"")</f>
        <v/>
      </c>
      <c r="T159" s="166" t="str">
        <f>IFERROR(IF(GETPIVOTDATA("DateRDV",TCD!$B$1,"DT","GE","Bénéficiaire",$A159,T$6,T$5,"Mois (DateRDV)",T$7,"Années (DateRDV)",T$3),1,""),"")</f>
        <v/>
      </c>
      <c r="U159" s="166" t="str">
        <f>IFERROR(IF(GETPIVOTDATA("DateRDV",TCD!$B$1,"DT","GE","Bénéficiaire",$A159,U$6,U$5,"Mois (DateRDV)",U$7,"Années (DateRDV)",U$3),2,""),"")</f>
        <v/>
      </c>
      <c r="V159" s="166" t="str">
        <f>IFERROR(IF(GETPIVOTDATA("DateRDV",TCD!$B$1,"DT","GE","Bénéficiaire",$A159,V$6,V$5,"Mois (DateRDV)",V$7,"Années (DateRDV)",V$3,"Présence","Présent"),3,""),"")</f>
        <v/>
      </c>
      <c r="W159" s="166" t="str">
        <f>IFERROR(IF(GETPIVOTDATA("DateRDV",TCD!$B$1,"DT","GE","Bénéficiaire",$A159,W$6,W$5,"Mois (DateRDV)",W$7,"Années (DateRDV)",W$3,"Présence","Présent"),4,""),"")</f>
        <v/>
      </c>
      <c r="X159" s="166" t="str">
        <f>IFERROR(IF(GETPIVOTDATA("DateRDV",TCD!$B$1,"DT","GE","Bénéficiaire",$A159,X$6,X$5,"Mois (DateRDV)",X$7,"Années (DateRDV)",X$3),1,""),"")</f>
        <v/>
      </c>
      <c r="Y159" s="166" t="str">
        <f>IFERROR(IF(GETPIVOTDATA("DateRDV",TCD!$B$1,"DT","GE","Bénéficiaire",$A159,Y$6,Y$5,"Mois (DateRDV)",Y$7,"Années (DateRDV)",Y$3),2,""),"")</f>
        <v/>
      </c>
      <c r="Z159" s="166" t="str">
        <f>IFERROR(IF(GETPIVOTDATA("DateRDV",TCD!$B$1,"DT","GE","Bénéficiaire",$A159,Z$6,Z$5,"Mois (DateRDV)",Z$7,"Années (DateRDV)",Z$3,"Présence","Présent"),3,""),"")</f>
        <v/>
      </c>
      <c r="AA159" s="166" t="str">
        <f>IFERROR(IF(GETPIVOTDATA("DateRDV",TCD!$B$1,"DT","GE","Bénéficiaire",$A159,AA$6,AA$5,"Mois (DateRDV)",AA$7,"Années (DateRDV)",AA$3,"Présence","Présent"),4,""),"")</f>
        <v/>
      </c>
      <c r="AB159" s="166" t="str">
        <f>IFERROR(IF(GETPIVOTDATA("DateRDV",TCD!$B$1,"DT","GE","Bénéficiaire",$A159,AB$6,AB$5,"Mois (DateRDV)",AB$7,"Années (DateRDV)",AB$3),1,""),"")</f>
        <v/>
      </c>
      <c r="AC159" s="166" t="str">
        <f>IFERROR(IF(GETPIVOTDATA("DateRDV",TCD!$B$1,"DT","GE","Bénéficiaire",$A159,AC$6,AC$5,"Mois (DateRDV)",AC$7,"Années (DateRDV)",AC$3),2,""),"")</f>
        <v/>
      </c>
      <c r="AD159" s="166" t="str">
        <f>IFERROR(IF(GETPIVOTDATA("DateRDV",TCD!$B$1,"DT","GE","Bénéficiaire",$A159,AD$6,AD$5,"Mois (DateRDV)",AD$7,"Années (DateRDV)",AD$3,"Présence","Présent"),3,""),"")</f>
        <v/>
      </c>
      <c r="AE159" s="166" t="str">
        <f>IFERROR(IF(GETPIVOTDATA("DateRDV",TCD!$B$1,"DT","GE","Bénéficiaire",$A159,AE$6,AE$5,"Mois (DateRDV)",AE$7,"Années (DateRDV)",AE$3,"Présence","Présent"),4,""),"")</f>
        <v/>
      </c>
      <c r="AF159" s="166" t="str">
        <f>IFERROR(IF(GETPIVOTDATA("DateRDV",TCD!$B$1,"DT","GE","Bénéficiaire",$A159,AF$6,AF$5,"Mois (DateRDV)",AF$7,"Années (DateRDV)",AF$3),1,""),"")</f>
        <v/>
      </c>
      <c r="AG159" s="166" t="str">
        <f>IFERROR(IF(GETPIVOTDATA("DateRDV",TCD!$B$1,"DT","GE","Bénéficiaire",$A159,AG$6,AG$5,"Mois (DateRDV)",AG$7,"Années (DateRDV)",AG$3),2,""),"")</f>
        <v/>
      </c>
      <c r="AH159" s="166" t="str">
        <f>IFERROR(IF(GETPIVOTDATA("DateRDV",TCD!$B$1,"DT","GE","Bénéficiaire",$A159,AH$6,AH$5,"Mois (DateRDV)",AH$7,"Années (DateRDV)",AH$3,"Présence","Présent"),3,""),"")</f>
        <v/>
      </c>
      <c r="AI159" s="166" t="str">
        <f>IFERROR(IF(GETPIVOTDATA("DateRDV",TCD!$B$1,"DT","GE","Bénéficiaire",$A159,AI$6,AI$5,"Mois (DateRDV)",AI$7,"Années (DateRDV)",AI$3,"Présence","Présent"),4,""),"")</f>
        <v/>
      </c>
      <c r="AJ159" s="166" t="str">
        <f>IFERROR(IF(GETPIVOTDATA("DateRDV",TCD!$B$1,"DT","GE","Bénéficiaire",$A159,AJ$6,AJ$5,"Mois (DateRDV)",AJ$7,"Années (DateRDV)",AJ$3),1,""),"")</f>
        <v/>
      </c>
      <c r="AK159" s="166" t="str">
        <f>IFERROR(IF(GETPIVOTDATA("DateRDV",TCD!$B$1,"DT","GE","Bénéficiaire",$A159,AK$6,AK$5,"Mois (DateRDV)",AK$7,"Années (DateRDV)",AK$3),2,""),"")</f>
        <v/>
      </c>
      <c r="AL159" s="166" t="str">
        <f>IFERROR(IF(GETPIVOTDATA("DateRDV",TCD!$B$1,"DT","GE","Bénéficiaire",$A159,AL$6,AL$5,"Mois (DateRDV)",AL$7,"Années (DateRDV)",AL$3,"Présence","Présent"),3,""),"")</f>
        <v/>
      </c>
      <c r="AM159" s="166" t="str">
        <f>IFERROR(IF(GETPIVOTDATA("DateRDV",TCD!$B$1,"DT","GE","Bénéficiaire",$A159,AM$6,AM$5,"Mois (DateRDV)",AM$7,"Années (DateRDV)",AM$3,"Présence","Présent"),4,""),"")</f>
        <v/>
      </c>
      <c r="AN159" s="166" t="str">
        <f>IFERROR(IF(GETPIVOTDATA("DateRDV",TCD!$B$1,"DT","GE","Bénéficiaire",$A159,AN$6,AN$5,"Mois (DateRDV)",AN$7,"Années (DateRDV)",AN$3),1,""),"")</f>
        <v/>
      </c>
      <c r="AO159" s="166" t="str">
        <f>IFERROR(IF(GETPIVOTDATA("DateRDV",TCD!$B$1,"DT","GE","Bénéficiaire",$A159,AO$6,AO$5,"Mois (DateRDV)",AO$7,"Années (DateRDV)",AO$3),2,""),"")</f>
        <v/>
      </c>
      <c r="AP159" s="166" t="str">
        <f>IFERROR(IF(GETPIVOTDATA("DateRDV",TCD!$B$1,"DT","GE","Bénéficiaire",$A159,AP$6,AP$5,"Mois (DateRDV)",AP$7,"Années (DateRDV)",AP$3,"Présence","Présent"),3,""),"")</f>
        <v/>
      </c>
      <c r="AQ159" s="166" t="str">
        <f>IFERROR(IF(GETPIVOTDATA("DateRDV",TCD!$B$1,"DT","GE","Bénéficiaire",$A159,AQ$6,AQ$5,"Mois (DateRDV)",AQ$7,"Années (DateRDV)",AQ$3,"Présence","Présent"),4,""),"")</f>
        <v/>
      </c>
      <c r="AR159" s="166" t="str">
        <f>IFERROR(IF(GETPIVOTDATA("DateRDV",TCD!$B$1,"DT","GE","Bénéficiaire",$A159,AR$6,AR$5,"Mois (DateRDV)",AR$7,"Années (DateRDV)",AR$3),1,""),"")</f>
        <v/>
      </c>
      <c r="AS159" s="166" t="str">
        <f>IFERROR(IF(GETPIVOTDATA("DateRDV",TCD!$B$1,"DT","GE","Bénéficiaire",$A159,AS$6,AS$5,"Mois (DateRDV)",AS$7,"Années (DateRDV)",AS$3),2,""),"")</f>
        <v/>
      </c>
      <c r="AT159" s="166" t="str">
        <f>IFERROR(IF(GETPIVOTDATA("DateRDV",TCD!$B$1,"DT","GE","Bénéficiaire",$A159,AT$6,AT$5,"Mois (DateRDV)",AT$7,"Années (DateRDV)",AT$3,"Présence","Présent"),3,""),"")</f>
        <v/>
      </c>
      <c r="AU159" s="166" t="str">
        <f>IFERROR(IF(GETPIVOTDATA("DateRDV",TCD!$B$1,"DT","GE","Bénéficiaire",$A159,AU$6,AU$5,"Mois (DateRDV)",AU$7,"Années (DateRDV)",AU$3,"Présence","Présent"),4,""),"")</f>
        <v/>
      </c>
      <c r="AV159" s="166" t="str">
        <f>IFERROR(IF(GETPIVOTDATA("DateRDV",TCD!$B$1,"DT","GE","Bénéficiaire",$A159,AV$6,AV$5,"Mois (DateRDV)",AV$7,"Années (DateRDV)",AV$3),1,""),"")</f>
        <v/>
      </c>
      <c r="AW159" s="166" t="str">
        <f>IFERROR(IF(GETPIVOTDATA("DateRDV",TCD!$B$1,"DT","GE","Bénéficiaire",$A159,AW$6,AW$5,"Mois (DateRDV)",AW$7,"Années (DateRDV)",AW$3),2,""),"")</f>
        <v/>
      </c>
      <c r="AX159" s="166" t="str">
        <f>IFERROR(IF(GETPIVOTDATA("DateRDV",TCD!$B$1,"DT","GE","Bénéficiaire",$A159,AX$6,AX$5,"Mois (DateRDV)",AX$7,"Années (DateRDV)",AX$3,"Présence","Présent"),3,""),"")</f>
        <v/>
      </c>
      <c r="AY159" s="166" t="str">
        <f>IFERROR(IF(GETPIVOTDATA("DateRDV",TCD!$B$1,"DT","GE","Bénéficiaire",$A159,AY$6,AY$5,"Mois (DateRDV)",AY$7,"Années (DateRDV)",AY$3,"Présence","Présent"),4,""),"")</f>
        <v/>
      </c>
      <c r="AZ159" s="166" t="str">
        <f>IFERROR(IF(GETPIVOTDATA("DateRDV",TCD!$B$1,"DT","GE","Bénéficiaire",$A159,AZ$6,AZ$5,"Mois (DateRDV)",AZ$7,"Années (DateRDV)",AZ$3),1,""),"")</f>
        <v/>
      </c>
      <c r="BA159" s="166" t="str">
        <f>IFERROR(IF(GETPIVOTDATA("DateRDV",TCD!$B$1,"DT","GE","Bénéficiaire",$A159,BA$6,BA$5,"Mois (DateRDV)",BA$7,"Années (DateRDV)",BA$3),2,""),"")</f>
        <v/>
      </c>
      <c r="BB159" s="166" t="str">
        <f>IFERROR(IF(GETPIVOTDATA("DateRDV",TCD!$B$1,"DT","GE","Bénéficiaire",$A159,BB$6,BB$5,"Mois (DateRDV)",BB$7,"Années (DateRDV)",BB$3,"Présence","Présent"),3,""),"")</f>
        <v/>
      </c>
      <c r="BC159" s="166" t="str">
        <f>IFERROR(IF(GETPIVOTDATA("DateRDV",TCD!$B$1,"DT","GE","Bénéficiaire",$A159,BC$6,BC$5,"Mois (DateRDV)",BC$7,"Années (DateRDV)",BC$3,"Présence","Présent"),4,""),"")</f>
        <v/>
      </c>
      <c r="BD159" s="166" t="str">
        <f>IFERROR(IF(GETPIVOTDATA("DateRDV",TCD!$B$1,"DT","GE","Bénéficiaire",$A159,BD$6,BD$5,"Mois (DateRDV)",BD$7,"Années (DateRDV)",BD$3),1,""),"")</f>
        <v/>
      </c>
      <c r="BE159" s="166" t="str">
        <f>IFERROR(IF(GETPIVOTDATA("DateRDV",TCD!$B$1,"DT","GE","Bénéficiaire",$A159,BE$6,BE$5,"Mois (DateRDV)",BE$7,"Années (DateRDV)",BE$3),2,""),"")</f>
        <v/>
      </c>
      <c r="BF159" s="166" t="str">
        <f>IFERROR(IF(GETPIVOTDATA("DateRDV",TCD!$B$1,"DT","GE","Bénéficiaire",$A159,BF$6,BF$5,"Mois (DateRDV)",BF$7,"Années (DateRDV)",BF$3,"Présence","Présent"),3,""),"")</f>
        <v/>
      </c>
      <c r="BG159" s="166" t="str">
        <f>IFERROR(IF(GETPIVOTDATA("DateRDV",TCD!$B$1,"DT","GE","Bénéficiaire",$A159,BG$6,BG$5,"Mois (DateRDV)",BG$7,"Années (DateRDV)",BG$3,"Présence","Présent"),4,""),"")</f>
        <v/>
      </c>
      <c r="BH159" s="166" t="str">
        <f>IFERROR(IF(GETPIVOTDATA("DateRDV",TCD!$B$1,"DT","GE","Bénéficiaire",$A159,BH$6,BH$5,"Mois (DateRDV)",BH$7,"Années (DateRDV)",BH$3),1,""),"")</f>
        <v/>
      </c>
      <c r="BI159" s="166" t="str">
        <f>IFERROR(IF(GETPIVOTDATA("DateRDV",TCD!$B$1,"DT","GE","Bénéficiaire",$A159,BI$6,BI$5,"Mois (DateRDV)",BI$7,"Années (DateRDV)",BI$3),2,""),"")</f>
        <v/>
      </c>
      <c r="BJ159" s="166" t="str">
        <f>IFERROR(IF(GETPIVOTDATA("DateRDV",TCD!$B$1,"DT","GE","Bénéficiaire",$A159,BJ$6,BJ$5,"Mois (DateRDV)",BJ$7,"Années (DateRDV)",BJ$3,"Présence","Présent"),3,""),"")</f>
        <v/>
      </c>
      <c r="BK159" s="166" t="str">
        <f>IFERROR(IF(GETPIVOTDATA("DateRDV",TCD!$B$1,"DT","GE","Bénéficiaire",$A159,BK$6,BK$5,"Mois (DateRDV)",BK$7,"Années (DateRDV)",BK$3,"Présence","Présent"),4,""),"")</f>
        <v/>
      </c>
      <c r="BL159" s="166" t="str">
        <f>IFERROR(IF(GETPIVOTDATA("DateRDV",TCD!$B$1,"DT","GE","Bénéficiaire",$A159,BL$6,BL$5,"Mois (DateRDV)",BL$7,"Années (DateRDV)",BL$3),1,""),"")</f>
        <v/>
      </c>
      <c r="BM159" s="166" t="str">
        <f>IFERROR(IF(GETPIVOTDATA("DateRDV",TCD!$B$1,"DT","GE","Bénéficiaire",$A159,BM$6,BM$5,"Mois (DateRDV)",BM$7,"Années (DateRDV)",BM$3),2,""),"")</f>
        <v/>
      </c>
      <c r="BN159" s="166" t="str">
        <f>IFERROR(IF(GETPIVOTDATA("DateRDV",TCD!$B$1,"DT","GE","Bénéficiaire",$A159,BN$6,BN$5,"Mois (DateRDV)",BN$7,"Années (DateRDV)",BN$3,"Présence","Présent"),3,""),"")</f>
        <v/>
      </c>
      <c r="BO159" s="166" t="str">
        <f>IFERROR(IF(GETPIVOTDATA("DateRDV",TCD!$B$1,"DT","GE","Bénéficiaire",$A159,BO$6,BO$5,"Mois (DateRDV)",BO$7,"Années (DateRDV)",BO$3,"Présence","Présent"),4,""),"")</f>
        <v/>
      </c>
      <c r="BP159" s="166" t="str">
        <f>IFERROR(IF(GETPIVOTDATA("DateRDV",TCD!$B$1,"DT","GE","Bénéficiaire",$A159,BP$6,BP$5,"Mois (DateRDV)",BP$7,"Années (DateRDV)",BP$3),1,""),"")</f>
        <v/>
      </c>
      <c r="BQ159" s="166" t="str">
        <f>IFERROR(IF(GETPIVOTDATA("DateRDV",TCD!$B$1,"DT","GE","Bénéficiaire",$A159,BQ$6,BQ$5,"Mois (DateRDV)",BQ$7,"Années (DateRDV)",BQ$3),2,""),"")</f>
        <v/>
      </c>
      <c r="BR159" s="166" t="str">
        <f>IFERROR(IF(GETPIVOTDATA("DateRDV",TCD!$B$1,"DT","GE","Bénéficiaire",$A159,BR$6,BR$5,"Mois (DateRDV)",BR$7,"Années (DateRDV)",BR$3,"Présence","Présent"),3,""),"")</f>
        <v/>
      </c>
      <c r="BS159" s="166" t="str">
        <f>IFERROR(IF(GETPIVOTDATA("DateRDV",TCD!$B$1,"DT","GE","Bénéficiaire",$A159,BS$6,BS$5,"Mois (DateRDV)",BS$7,"Années (DateRDV)",BS$3,"Présence","Présent"),4,""),"")</f>
        <v/>
      </c>
      <c r="BT159" s="166" t="str">
        <f>IFERROR(IF(GETPIVOTDATA("DateRDV",TCD!$B$1,"DT","GE","Bénéficiaire",$A159,BT$6,BT$5,"Mois (DateRDV)",BT$7,"Années (DateRDV)",BT$3),1,""),"")</f>
        <v/>
      </c>
      <c r="BU159" s="166" t="str">
        <f>IFERROR(IF(GETPIVOTDATA("DateRDV",TCD!$B$1,"DT","GE","Bénéficiaire",$A159,BU$6,BU$5,"Mois (DateRDV)",BU$7,"Années (DateRDV)",BU$3),2,""),"")</f>
        <v/>
      </c>
      <c r="BV159" s="166" t="str">
        <f>IFERROR(IF(GETPIVOTDATA("DateRDV",TCD!$B$1,"DT","GE","Bénéficiaire",$A159,BV$6,BV$5,"Mois (DateRDV)",BV$7,"Années (DateRDV)",BV$3,"Présence","Présent"),3,""),"")</f>
        <v/>
      </c>
      <c r="BW159" s="166" t="str">
        <f>IFERROR(IF(GETPIVOTDATA("DateRDV",TCD!$B$1,"DT","GE","Bénéficiaire",$A159,BW$6,BW$5,"Mois (DateRDV)",BW$7,"Années (DateRDV)",BW$3,"Présence","Présent"),4,""),"")</f>
        <v/>
      </c>
      <c r="BX159" s="166" t="str">
        <f>IFERROR(IF(GETPIVOTDATA("DateRDV",TCD!$B$1,"DT","GE","Bénéficiaire",$A159,BX$6,BX$5,"Mois (DateRDV)",BX$7,"Années (DateRDV)",BX$3),1,""),"")</f>
        <v/>
      </c>
      <c r="BY159" s="166" t="str">
        <f>IFERROR(IF(GETPIVOTDATA("DateRDV",TCD!$B$1,"DT","GE","Bénéficiaire",$A159,BY$6,BY$5,"Mois (DateRDV)",BY$7,"Années (DateRDV)",BY$3),2,""),"")</f>
        <v/>
      </c>
      <c r="BZ159" s="166" t="str">
        <f>IFERROR(IF(GETPIVOTDATA("DateRDV",TCD!$B$1,"DT","GE","Bénéficiaire",$A159,BZ$6,BZ$5,"Mois (DateRDV)",BZ$7,"Années (DateRDV)",BZ$3,"Présence","Présent"),3,""),"")</f>
        <v/>
      </c>
      <c r="CA159" s="166" t="str">
        <f>IFERROR(IF(GETPIVOTDATA("DateRDV",TCD!$B$1,"DT","GE","Bénéficiaire",$A159,CA$6,CA$5,"Mois (DateRDV)",CA$7,"Années (DateRDV)",CA$3,"Présence","Présent"),4,""),"")</f>
        <v/>
      </c>
      <c r="CB159" s="166" t="str">
        <f>IFERROR(IF(GETPIVOTDATA("DateRDV",TCD!$B$1,"DT","GE","Bénéficiaire",$A159,CB$6,CB$5,"Mois (DateRDV)",CB$7,"Années (DateRDV)",CB$3),1,""),"")</f>
        <v/>
      </c>
      <c r="CC159" s="166" t="str">
        <f>IFERROR(IF(GETPIVOTDATA("DateRDV",TCD!$B$1,"DT","GE","Bénéficiaire",$A159,CC$6,CC$5,"Mois (DateRDV)",CC$7,"Années (DateRDV)",CC$3),2,""),"")</f>
        <v/>
      </c>
      <c r="CD159" s="166" t="str">
        <f>IFERROR(IF(GETPIVOTDATA("DateRDV",TCD!$B$1,"DT","GE","Bénéficiaire",$A159,CD$6,CD$5,"Mois (DateRDV)",CD$7,"Années (DateRDV)",CD$3,"Présence","Présent"),3,""),"")</f>
        <v/>
      </c>
      <c r="CE159" s="166" t="str">
        <f>IFERROR(IF(GETPIVOTDATA("DateRDV",TCD!$B$1,"DT","GE","Bénéficiaire",$A159,CE$6,CE$5,"Mois (DateRDV)",CE$7,"Années (DateRDV)",CE$3,"Présence","Présent"),4,""),"")</f>
        <v/>
      </c>
      <c r="CF159" s="166" t="str">
        <f>IFERROR(IF(GETPIVOTDATA("DateRDV",TCD!$B$1,"DT","GE","Bénéficiaire",$A159,CF$6,CF$5,"Mois (DateRDV)",CF$7,"Années (DateRDV)",CF$3),1,""),"")</f>
        <v/>
      </c>
      <c r="CG159" s="166" t="str">
        <f>IFERROR(IF(GETPIVOTDATA("DateRDV",TCD!$B$1,"DT","GE","Bénéficiaire",$A159,CG$6,CG$5,"Mois (DateRDV)",CG$7,"Années (DateRDV)",CG$3),2,""),"")</f>
        <v/>
      </c>
      <c r="CH159" s="166" t="str">
        <f>IFERROR(IF(GETPIVOTDATA("DateRDV",TCD!$B$1,"DT","GE","Bénéficiaire",$A159,CH$6,CH$5,"Mois (DateRDV)",CH$7,"Années (DateRDV)",CH$3,"Présence","Présent"),3,""),"")</f>
        <v/>
      </c>
      <c r="CI159" s="166" t="str">
        <f>IFERROR(IF(GETPIVOTDATA("DateRDV",TCD!$B$1,"DT","GE","Bénéficiaire",$A159,CI$6,CI$5,"Mois (DateRDV)",CI$7,"Années (DateRDV)",CI$3,"Présence","Présent"),4,""),"")</f>
        <v/>
      </c>
      <c r="CJ159" s="166" t="str">
        <f>IFERROR(IF(GETPIVOTDATA("DateRDV",TCD!$B$1,"DT","GE","Bénéficiaire",$A159,CJ$6,CJ$5,"Mois (DateRDV)",CJ$7,"Années (DateRDV)",CJ$3),1,""),"")</f>
        <v/>
      </c>
      <c r="CK159" s="166" t="str">
        <f>IFERROR(IF(GETPIVOTDATA("DateRDV",TCD!$B$1,"DT","GE","Bénéficiaire",$A159,CK$6,CK$5,"Mois (DateRDV)",CK$7,"Années (DateRDV)",CK$3),2,""),"")</f>
        <v/>
      </c>
      <c r="CL159" s="166" t="str">
        <f>IFERROR(IF(GETPIVOTDATA("DateRDV",TCD!$B$1,"DT","GE","Bénéficiaire",$A159,GI$6,GI$5,"Mois (DateRDV)",GI$7,"Années (DateRDV)",GI$3,"Présence","Présent"),3,""),"")</f>
        <v/>
      </c>
      <c r="CM159" s="166" t="str">
        <f>IFERROR(IF(GETPIVOTDATA("DateRDV",TCD!$B$1,"DT","GE","Bénéficiaire",$A159,CM$6,CM$5,"Mois (DateRDV)",CM$7,"Années (DateRDV)",CM$3,"Présence","Présent"),4,""),"")</f>
        <v/>
      </c>
      <c r="CN159" s="166" t="str">
        <f>IFERROR(IF(GETPIVOTDATA("DateRDV",TCD!$B$1,"DT","GE","Bénéficiaire",$A159,CN$6,CN$5,"Mois (DateRDV)",CN$7,"Années (DateRDV)",CN$3),1,""),"")</f>
        <v/>
      </c>
      <c r="CO159" s="166" t="str">
        <f>IFERROR(IF(GETPIVOTDATA("DateRDV",TCD!$B$1,"DT","GE","Bénéficiaire",$A159,CO$6,CO$5,"Mois (DateRDV)",CO$7,"Années (DateRDV)",CO$3),2,""),"")</f>
        <v/>
      </c>
      <c r="CP159" s="166" t="str">
        <f>IFERROR(IF(GETPIVOTDATA("DateRDV",TCD!$B$1,"DT","GE","Bénéficiaire",$A159,CP$6,CP$5,"Mois (DateRDV)",CP$7,"Années (DateRDV)",CP$3,"Présence","Présent"),3,""),"")</f>
        <v/>
      </c>
      <c r="CQ159" s="166" t="str">
        <f>IFERROR(IF(GETPIVOTDATA("DateRDV",TCD!$B$1,"DT","GE","Bénéficiaire",$A159,CQ$6,CQ$5,"Mois (DateRDV)",CQ$7,"Années (DateRDV)",CQ$3,"Présence","Présent"),4,""),"")</f>
        <v/>
      </c>
      <c r="CR159" s="166" t="str">
        <f>IFERROR(IF(GETPIVOTDATA("DateRDV",TCD!$B$1,"DT","GE","Bénéficiaire",$A159,CR$6,CR$5,"Mois (DateRDV)",CR$7,"Années (DateRDV)",CR$3),1,""),"")</f>
        <v/>
      </c>
      <c r="CS159" s="166" t="str">
        <f>IFERROR(IF(GETPIVOTDATA("DateRDV",TCD!$B$1,"DT","GE","Bénéficiaire",$A159,CS$6,CS$5,"Mois (DateRDV)",CS$7,"Années (DateRDV)",CS$3),2,""),"")</f>
        <v/>
      </c>
      <c r="CT159" s="166" t="str">
        <f>IFERROR(IF(GETPIVOTDATA("DateRDV",TCD!$B$1,"DT","GE","Bénéficiaire",$A159,CT$6,CT$5,"Mois (DateRDV)",CT$7,"Années (DateRDV)",CT$3,"Présence","Présent"),3,""),"")</f>
        <v/>
      </c>
      <c r="CU159" s="166" t="str">
        <f>IFERROR(IF(GETPIVOTDATA("DateRDV",TCD!$B$1,"DT","GE","Bénéficiaire",$A159,CU$6,CU$5,"Mois (DateRDV)",CU$7,"Années (DateRDV)",CU$3,"Présence","Présent"),4,""),"")</f>
        <v/>
      </c>
      <c r="CV159" s="166" t="str">
        <f>IFERROR(IF(GETPIVOTDATA("DateRDV",TCD!$B$1,"DT","GE","Bénéficiaire",$A159,CV$6,CV$5,"Mois (DateRDV)",CV$7,"Années (DateRDV)",CV$3),1,""),"")</f>
        <v/>
      </c>
      <c r="CW159" s="166" t="str">
        <f>IFERROR(IF(GETPIVOTDATA("DateRDV",TCD!$B$1,"DT","GE","Bénéficiaire",$A159,CW$6,CW$5,"Mois (DateRDV)",CW$7,"Années (DateRDV)",CW$3),2,""),"")</f>
        <v/>
      </c>
      <c r="CX159" s="166" t="str">
        <f>IFERROR(IF(GETPIVOTDATA("DateRDV",TCD!$B$1,"DT","GE","Bénéficiaire",$A159,CX$6,CX$5,"Mois (DateRDV)",CX$7,"Années (DateRDV)",CX$3,"Présence","Présent"),3,""),"")</f>
        <v/>
      </c>
      <c r="CY159" s="166" t="str">
        <f>IFERROR(IF(GETPIVOTDATA("DateRDV",TCD!$B$1,"DT","GE","Bénéficiaire",$A159,CY$6,CY$5,"Mois (DateRDV)",CY$7,"Années (DateRDV)",CY$3,"Présence","Présent"),4,""),"")</f>
        <v/>
      </c>
      <c r="CZ159" s="166" t="str">
        <f>IFERROR(IF(GETPIVOTDATA("DateRDV",TCD!$B$1,"DT","GE","Bénéficiaire",$A159,CZ$6,CZ$5,"Mois (DateRDV)",CZ$7,"Années (DateRDV)",CZ$3),1,""),"")</f>
        <v/>
      </c>
      <c r="DA159" s="166" t="str">
        <f>IFERROR(IF(GETPIVOTDATA("DateRDV",TCD!$B$1,"DT","GE","Bénéficiaire",$A159,DA$6,DA$5,"Mois (DateRDV)",DA$7,"Années (DateRDV)",DA$3),2,""),"")</f>
        <v/>
      </c>
      <c r="DB159" s="166" t="str">
        <f>IFERROR(IF(GETPIVOTDATA("DateRDV",TCD!$B$1,"DT","GE","Bénéficiaire",$A159,DB$6,DB$5,"Mois (DateRDV)",DB$7,"Années (DateRDV)",DB$3,"Présence","Présent"),3,""),"")</f>
        <v/>
      </c>
      <c r="DC159" s="166" t="str">
        <f>IFERROR(IF(GETPIVOTDATA("DateRDV",TCD!$B$1,"DT","GE","Bénéficiaire",$A159,DC$6,DC$5,"Mois (DateRDV)",DC$7,"Années (DateRDV)",DC$3,"Présence","Présent"),4,""),"")</f>
        <v/>
      </c>
      <c r="DD159" s="166" t="str">
        <f>IFERROR(IF(GETPIVOTDATA("DateRDV",TCD!$B$1,"DT","GE","Bénéficiaire",$A159,DD$6,DD$5,"Mois (DateRDV)",DD$7,"Années (DateRDV)",DD$3),1,""),"")</f>
        <v/>
      </c>
      <c r="DE159" s="166" t="str">
        <f>IFERROR(IF(GETPIVOTDATA("DateRDV",TCD!$B$1,"DT","GE","Bénéficiaire",$A159,DE$6,DE$5,"Mois (DateRDV)",DE$7,"Années (DateRDV)",DE$3),2,""),"")</f>
        <v/>
      </c>
      <c r="DF159" s="166" t="str">
        <f>IFERROR(IF(GETPIVOTDATA("DateRDV",TCD!$B$1,"DT","GE","Bénéficiaire",$A159,DF$6,DF$5,"Mois (DateRDV)",DF$7,"Années (DateRDV)",DF$3,"Présence","Présent"),3,""),"")</f>
        <v/>
      </c>
      <c r="DG159" s="166" t="str">
        <f>IFERROR(IF(GETPIVOTDATA("DateRDV",TCD!$B$1,"DT","GE","Bénéficiaire",$A159,DG$6,DG$5,"Mois (DateRDV)",DG$7,"Années (DateRDV)",DG$3,"Présence","Présent"),4,""),"")</f>
        <v/>
      </c>
      <c r="DH159" s="166" t="str">
        <f>IFERROR(IF(GETPIVOTDATA("DateRDV",TCD!$B$1,"DT","GE","Bénéficiaire",$A159,DH$6,DH$5,"Mois (DateRDV)",DH$7,"Années (DateRDV)",DH$3),1,""),"")</f>
        <v/>
      </c>
      <c r="DI159" s="166" t="str">
        <f>IFERROR(IF(GETPIVOTDATA("DateRDV",TCD!$B$1,"DT","GE","Bénéficiaire",$A159,DI$6,DI$5,"Mois (DateRDV)",DI$7,"Années (DateRDV)",DI$3),2,""),"")</f>
        <v/>
      </c>
      <c r="DJ159" s="166" t="str">
        <f>IFERROR(IF(GETPIVOTDATA("DateRDV",TCD!$B$1,"DT","GE","Bénéficiaire",$A159,DJ$6,DJ$5,"Mois (DateRDV)",DJ$7,"Années (DateRDV)",DJ$3,"Présence","Présent"),3,""),"")</f>
        <v/>
      </c>
      <c r="DK159" s="166" t="str">
        <f>IFERROR(IF(GETPIVOTDATA("DateRDV",TCD!$B$1,"DT","GE","Bénéficiaire",$A159,DK$6,DK$5,"Mois (DateRDV)",DK$7,"Années (DateRDV)",DK$3,"Présence","Présent"),4,""),"")</f>
        <v/>
      </c>
      <c r="DL159" s="166" t="str">
        <f>IFERROR(IF(GETPIVOTDATA("DateRDV",TCD!$B$1,"DT","GE","Bénéficiaire",$A159,DL$6,DL$5,"Mois (DateRDV)",DL$7,"Années (DateRDV)",DL$3),1,""),"")</f>
        <v/>
      </c>
      <c r="DM159" s="166" t="str">
        <f>IFERROR(IF(GETPIVOTDATA("DateRDV",TCD!$B$1,"DT","GE","Bénéficiaire",$A159,DM$6,DM$5,"Mois (DateRDV)",DM$7,"Années (DateRDV)",DM$3),2,""),"")</f>
        <v/>
      </c>
      <c r="DN159" s="166" t="str">
        <f>IFERROR(IF(GETPIVOTDATA("DateRDV",TCD!$B$1,"DT","GE","Bénéficiaire",$A159,DN$6,DN$5,"Mois (DateRDV)",DN$7,"Années (DateRDV)",DN$3,"Présence","Présent"),3,""),"")</f>
        <v/>
      </c>
      <c r="DO159" s="166" t="str">
        <f>IFERROR(IF(GETPIVOTDATA("DateRDV",TCD!$B$1,"DT","GE","Bénéficiaire",$A159,DO$6,DO$5,"Mois (DateRDV)",DO$7,"Années (DateRDV)",DO$3,"Présence","Présent"),4,""),"")</f>
        <v/>
      </c>
    </row>
    <row r="160" spans="1:119" x14ac:dyDescent="0.2">
      <c r="A160" t="str">
        <v>JELASSI Fatma</v>
      </c>
      <c r="B160" s="169" t="str">
        <f>IFERROR(IF(INDEX(Data!P:P,MATCH(A160,Data!B:B,0))&lt;&gt;"",INDEX(Data!P:P,MATCH(A160,Data!B:B,0)),""),"")</f>
        <v>JELASSI</v>
      </c>
      <c r="C160" s="169" t="str">
        <f>IFERROR(IF(INDEX(Data!O:O,MATCH(A160,Data!B:B,0))&lt;&gt;"",INDEX(Data!O:O,MATCH(A160,Data!B:B,0)),""),"")</f>
        <v>Fatma</v>
      </c>
      <c r="D160" s="169" t="str">
        <f>IFERROR(IF(INDEX(Data!J:J,MATCH(A160,Data!B:B,0))&lt;&gt;"",INDEX(Data!J:J,MATCH(A160,Data!B:B,0)),""),"")</f>
        <v>CD</v>
      </c>
      <c r="E160" s="169" t="str">
        <f>IFERROR(IF(INDEX(Data!M:M,MATCH(A160,Data!B:B,0))&lt;&gt;"",INDEX(Data!M:M,MATCH(A160,Data!B:B,0)),""),"")</f>
        <v>VILLE LA GRAND</v>
      </c>
      <c r="F160" s="169">
        <f>IFERROR(IF(INDEX(Data!N:N,MATCH(A160,Data!B:B,0))&lt;&gt;"",INDEX(Data!N:N,MATCH(A160,Data!B:B,0)),""),"")</f>
        <v>74100</v>
      </c>
      <c r="G160" s="170">
        <f>IFERROR(IF(INDEX(Data!K:K,MATCH(A160,Data!B:B,0))&lt;&gt;"",INDEX(Data!K:K,MATCH(A160,Data!B:B,0)),""),"")</f>
        <v>45636</v>
      </c>
      <c r="H160" s="170">
        <f>IFERROR(IF(INDEX(Data!L:L,MATCH(A160,Data!B:B,0))&lt;&gt;"",INDEX(Data!L:L,MATCH(A160,Data!B:B,0)),""),"")</f>
        <v>45643</v>
      </c>
      <c r="I160" s="170">
        <f>IFERROR(IF(INDEX(Data!C:C,MATCH(A160,Data!B:B,0))&lt;&gt;"",INDEX(Data!C:C,MATCH(A160,Data!B:B,0)),""),"")</f>
        <v>45673</v>
      </c>
      <c r="J160" s="170">
        <f>IFERROR(IF(INDEX(Data!D:D,MATCH(A160,Data!B:B,0))&lt;&gt;"",INDEX(Data!D:D,MATCH(A160,Data!B:B,0)),""),"")</f>
        <v>45853</v>
      </c>
      <c r="K160" s="171" t="str">
        <f>IFERROR(IF(INDEX(Data!H:H,MATCH(A160,Data!B:B,0))&lt;&gt;"",INDEX(Data!H:H,MATCH(A160,Data!B:B,0)),""),"")</f>
        <v>Remobilisation</v>
      </c>
      <c r="L160" s="166" t="str">
        <f>IFERROR(IF(GETPIVOTDATA("DateRDV",TCD!$B$1,"DT","GE","Bénéficiaire",$A160,L$6,L$5,"Mois (DateRDV)",L$7,"Années (DateRDV)",L$3),1,""),"")</f>
        <v/>
      </c>
      <c r="M160" s="166" t="str">
        <f>IFERROR(IF(GETPIVOTDATA("DateRDV",TCD!$B$1,"DT","GE","Bénéficiaire",$A160,M$6,M$5,"Mois (DateRDV)",M$7,"Années (DateRDV)",M$3),2,""),"")</f>
        <v/>
      </c>
      <c r="N160" s="166" t="str">
        <f>IFERROR(IF(GETPIVOTDATA("DateRDV",TCD!$B$1,"DT","GE","Bénéficiaire",$A160,N$6,N$5,"Mois (DateRDV)",N$7,"Années (DateRDV)",N$3,"Présence","Présent"),3,""),"")</f>
        <v/>
      </c>
      <c r="O160" s="166" t="str">
        <f>IFERROR(IF(GETPIVOTDATA("DateRDV",TCD!$B$1,"DT","GE","Bénéficiaire",$A160,O$6,O$5,"Mois (DateRDV)",O$7,"Années (DateRDV)",O$3,"Présence","Présent"),4,""),"")</f>
        <v/>
      </c>
      <c r="P160" s="166" t="str">
        <f>IFERROR(IF(GETPIVOTDATA("DateRDV",TCD!$B$1,"DT","GE","Bénéficiaire",$A160,P$6,P$5,"Mois (DateRDV)",P$7,"Années (DateRDV)",P$3),1,""),"")</f>
        <v/>
      </c>
      <c r="Q160" s="166" t="str">
        <f>IFERROR(IF(GETPIVOTDATA("DateRDV",TCD!$B$1,"DT","GE","Bénéficiaire",$A160,Q$6,Q$5,"Mois (DateRDV)",Q$7,"Années (DateRDV)",Q$3),2,""),"")</f>
        <v/>
      </c>
      <c r="R160" s="166" t="str">
        <f>IFERROR(IF(GETPIVOTDATA("DateRDV",TCD!$B$1,"DT","GE","Bénéficiaire",$A160,R$6,R$5,"Mois (DateRDV)",R$7,"Années (DateRDV)",R$3,"Présence","Présent"),3,""),"")</f>
        <v/>
      </c>
      <c r="S160" s="166" t="str">
        <f>IFERROR(IF(GETPIVOTDATA("DateRDV",TCD!$B$1,"DT","GE","Bénéficiaire",$A160,S$6,S$5,"Mois (DateRDV)",S$7,"Années (DateRDV)",S$3,"Présence","Présent"),4,""),"")</f>
        <v/>
      </c>
      <c r="T160" s="166" t="str">
        <f>IFERROR(IF(GETPIVOTDATA("DateRDV",TCD!$B$1,"DT","GE","Bénéficiaire",$A160,T$6,T$5,"Mois (DateRDV)",T$7,"Années (DateRDV)",T$3),1,""),"")</f>
        <v/>
      </c>
      <c r="U160" s="166" t="str">
        <f>IFERROR(IF(GETPIVOTDATA("DateRDV",TCD!$B$1,"DT","GE","Bénéficiaire",$A160,U$6,U$5,"Mois (DateRDV)",U$7,"Années (DateRDV)",U$3),2,""),"")</f>
        <v/>
      </c>
      <c r="V160" s="166" t="str">
        <f>IFERROR(IF(GETPIVOTDATA("DateRDV",TCD!$B$1,"DT","GE","Bénéficiaire",$A160,V$6,V$5,"Mois (DateRDV)",V$7,"Années (DateRDV)",V$3,"Présence","Présent"),3,""),"")</f>
        <v/>
      </c>
      <c r="W160" s="166" t="str">
        <f>IFERROR(IF(GETPIVOTDATA("DateRDV",TCD!$B$1,"DT","GE","Bénéficiaire",$A160,W$6,W$5,"Mois (DateRDV)",W$7,"Années (DateRDV)",W$3,"Présence","Présent"),4,""),"")</f>
        <v/>
      </c>
      <c r="X160" s="166" t="str">
        <f>IFERROR(IF(GETPIVOTDATA("DateRDV",TCD!$B$1,"DT","GE","Bénéficiaire",$A160,X$6,X$5,"Mois (DateRDV)",X$7,"Années (DateRDV)",X$3),1,""),"")</f>
        <v/>
      </c>
      <c r="Y160" s="166" t="str">
        <f>IFERROR(IF(GETPIVOTDATA("DateRDV",TCD!$B$1,"DT","GE","Bénéficiaire",$A160,Y$6,Y$5,"Mois (DateRDV)",Y$7,"Années (DateRDV)",Y$3),2,""),"")</f>
        <v/>
      </c>
      <c r="Z160" s="166" t="str">
        <f>IFERROR(IF(GETPIVOTDATA("DateRDV",TCD!$B$1,"DT","GE","Bénéficiaire",$A160,Z$6,Z$5,"Mois (DateRDV)",Z$7,"Années (DateRDV)",Z$3,"Présence","Présent"),3,""),"")</f>
        <v/>
      </c>
      <c r="AA160" s="166" t="str">
        <f>IFERROR(IF(GETPIVOTDATA("DateRDV",TCD!$B$1,"DT","GE","Bénéficiaire",$A160,AA$6,AA$5,"Mois (DateRDV)",AA$7,"Années (DateRDV)",AA$3,"Présence","Présent"),4,""),"")</f>
        <v/>
      </c>
      <c r="AB160" s="166" t="str">
        <f>IFERROR(IF(GETPIVOTDATA("DateRDV",TCD!$B$1,"DT","GE","Bénéficiaire",$A160,AB$6,AB$5,"Mois (DateRDV)",AB$7,"Années (DateRDV)",AB$3),1,""),"")</f>
        <v/>
      </c>
      <c r="AC160" s="166" t="str">
        <f>IFERROR(IF(GETPIVOTDATA("DateRDV",TCD!$B$1,"DT","GE","Bénéficiaire",$A160,AC$6,AC$5,"Mois (DateRDV)",AC$7,"Années (DateRDV)",AC$3),2,""),"")</f>
        <v/>
      </c>
      <c r="AD160" s="166" t="str">
        <f>IFERROR(IF(GETPIVOTDATA("DateRDV",TCD!$B$1,"DT","GE","Bénéficiaire",$A160,AD$6,AD$5,"Mois (DateRDV)",AD$7,"Années (DateRDV)",AD$3,"Présence","Présent"),3,""),"")</f>
        <v/>
      </c>
      <c r="AE160" s="166" t="str">
        <f>IFERROR(IF(GETPIVOTDATA("DateRDV",TCD!$B$1,"DT","GE","Bénéficiaire",$A160,AE$6,AE$5,"Mois (DateRDV)",AE$7,"Années (DateRDV)",AE$3,"Présence","Présent"),4,""),"")</f>
        <v/>
      </c>
      <c r="AF160" s="166" t="str">
        <f>IFERROR(IF(GETPIVOTDATA("DateRDV",TCD!$B$1,"DT","GE","Bénéficiaire",$A160,AF$6,AF$5,"Mois (DateRDV)",AF$7,"Années (DateRDV)",AF$3),1,""),"")</f>
        <v/>
      </c>
      <c r="AG160" s="166" t="str">
        <f>IFERROR(IF(GETPIVOTDATA("DateRDV",TCD!$B$1,"DT","GE","Bénéficiaire",$A160,AG$6,AG$5,"Mois (DateRDV)",AG$7,"Années (DateRDV)",AG$3),2,""),"")</f>
        <v/>
      </c>
      <c r="AH160" s="166" t="str">
        <f>IFERROR(IF(GETPIVOTDATA("DateRDV",TCD!$B$1,"DT","GE","Bénéficiaire",$A160,AH$6,AH$5,"Mois (DateRDV)",AH$7,"Années (DateRDV)",AH$3,"Présence","Présent"),3,""),"")</f>
        <v/>
      </c>
      <c r="AI160" s="166" t="str">
        <f>IFERROR(IF(GETPIVOTDATA("DateRDV",TCD!$B$1,"DT","GE","Bénéficiaire",$A160,AI$6,AI$5,"Mois (DateRDV)",AI$7,"Années (DateRDV)",AI$3,"Présence","Présent"),4,""),"")</f>
        <v/>
      </c>
      <c r="AJ160" s="166" t="str">
        <f>IFERROR(IF(GETPIVOTDATA("DateRDV",TCD!$B$1,"DT","GE","Bénéficiaire",$A160,AJ$6,AJ$5,"Mois (DateRDV)",AJ$7,"Années (DateRDV)",AJ$3),1,""),"")</f>
        <v/>
      </c>
      <c r="AK160" s="166" t="str">
        <f>IFERROR(IF(GETPIVOTDATA("DateRDV",TCD!$B$1,"DT","GE","Bénéficiaire",$A160,AK$6,AK$5,"Mois (DateRDV)",AK$7,"Années (DateRDV)",AK$3),2,""),"")</f>
        <v/>
      </c>
      <c r="AL160" s="166" t="str">
        <f>IFERROR(IF(GETPIVOTDATA("DateRDV",TCD!$B$1,"DT","GE","Bénéficiaire",$A160,AL$6,AL$5,"Mois (DateRDV)",AL$7,"Années (DateRDV)",AL$3,"Présence","Présent"),3,""),"")</f>
        <v/>
      </c>
      <c r="AM160" s="166" t="str">
        <f>IFERROR(IF(GETPIVOTDATA("DateRDV",TCD!$B$1,"DT","GE","Bénéficiaire",$A160,AM$6,AM$5,"Mois (DateRDV)",AM$7,"Années (DateRDV)",AM$3,"Présence","Présent"),4,""),"")</f>
        <v/>
      </c>
      <c r="AN160" s="166" t="str">
        <f>IFERROR(IF(GETPIVOTDATA("DateRDV",TCD!$B$1,"DT","GE","Bénéficiaire",$A160,AN$6,AN$5,"Mois (DateRDV)",AN$7,"Années (DateRDV)",AN$3),1,""),"")</f>
        <v/>
      </c>
      <c r="AO160" s="166" t="str">
        <f>IFERROR(IF(GETPIVOTDATA("DateRDV",TCD!$B$1,"DT","GE","Bénéficiaire",$A160,AO$6,AO$5,"Mois (DateRDV)",AO$7,"Années (DateRDV)",AO$3),2,""),"")</f>
        <v/>
      </c>
      <c r="AP160" s="166" t="str">
        <f>IFERROR(IF(GETPIVOTDATA("DateRDV",TCD!$B$1,"DT","GE","Bénéficiaire",$A160,AP$6,AP$5,"Mois (DateRDV)",AP$7,"Années (DateRDV)",AP$3,"Présence","Présent"),3,""),"")</f>
        <v/>
      </c>
      <c r="AQ160" s="166" t="str">
        <f>IFERROR(IF(GETPIVOTDATA("DateRDV",TCD!$B$1,"DT","GE","Bénéficiaire",$A160,AQ$6,AQ$5,"Mois (DateRDV)",AQ$7,"Années (DateRDV)",AQ$3,"Présence","Présent"),4,""),"")</f>
        <v/>
      </c>
      <c r="AR160" s="166" t="str">
        <f>IFERROR(IF(GETPIVOTDATA("DateRDV",TCD!$B$1,"DT","GE","Bénéficiaire",$A160,AR$6,AR$5,"Mois (DateRDV)",AR$7,"Années (DateRDV)",AR$3),1,""),"")</f>
        <v/>
      </c>
      <c r="AS160" s="166" t="str">
        <f>IFERROR(IF(GETPIVOTDATA("DateRDV",TCD!$B$1,"DT","GE","Bénéficiaire",$A160,AS$6,AS$5,"Mois (DateRDV)",AS$7,"Années (DateRDV)",AS$3),2,""),"")</f>
        <v/>
      </c>
      <c r="AT160" s="166" t="str">
        <f>IFERROR(IF(GETPIVOTDATA("DateRDV",TCD!$B$1,"DT","GE","Bénéficiaire",$A160,AT$6,AT$5,"Mois (DateRDV)",AT$7,"Années (DateRDV)",AT$3,"Présence","Présent"),3,""),"")</f>
        <v/>
      </c>
      <c r="AU160" s="166" t="str">
        <f>IFERROR(IF(GETPIVOTDATA("DateRDV",TCD!$B$1,"DT","GE","Bénéficiaire",$A160,AU$6,AU$5,"Mois (DateRDV)",AU$7,"Années (DateRDV)",AU$3,"Présence","Présent"),4,""),"")</f>
        <v/>
      </c>
      <c r="AV160" s="166" t="str">
        <f>IFERROR(IF(GETPIVOTDATA("DateRDV",TCD!$B$1,"DT","GE","Bénéficiaire",$A160,AV$6,AV$5,"Mois (DateRDV)",AV$7,"Années (DateRDV)",AV$3),1,""),"")</f>
        <v/>
      </c>
      <c r="AW160" s="166" t="str">
        <f>IFERROR(IF(GETPIVOTDATA("DateRDV",TCD!$B$1,"DT","GE","Bénéficiaire",$A160,AW$6,AW$5,"Mois (DateRDV)",AW$7,"Années (DateRDV)",AW$3),2,""),"")</f>
        <v/>
      </c>
      <c r="AX160" s="166" t="str">
        <f>IFERROR(IF(GETPIVOTDATA("DateRDV",TCD!$B$1,"DT","GE","Bénéficiaire",$A160,AX$6,AX$5,"Mois (DateRDV)",AX$7,"Années (DateRDV)",AX$3,"Présence","Présent"),3,""),"")</f>
        <v/>
      </c>
      <c r="AY160" s="166" t="str">
        <f>IFERROR(IF(GETPIVOTDATA("DateRDV",TCD!$B$1,"DT","GE","Bénéficiaire",$A160,AY$6,AY$5,"Mois (DateRDV)",AY$7,"Années (DateRDV)",AY$3,"Présence","Présent"),4,""),"")</f>
        <v/>
      </c>
      <c r="AZ160" s="166" t="str">
        <f>IFERROR(IF(GETPIVOTDATA("DateRDV",TCD!$B$1,"DT","GE","Bénéficiaire",$A160,AZ$6,AZ$5,"Mois (DateRDV)",AZ$7,"Années (DateRDV)",AZ$3),1,""),"")</f>
        <v/>
      </c>
      <c r="BA160" s="166" t="str">
        <f>IFERROR(IF(GETPIVOTDATA("DateRDV",TCD!$B$1,"DT","GE","Bénéficiaire",$A160,BA$6,BA$5,"Mois (DateRDV)",BA$7,"Années (DateRDV)",BA$3),2,""),"")</f>
        <v/>
      </c>
      <c r="BB160" s="166" t="str">
        <f>IFERROR(IF(GETPIVOTDATA("DateRDV",TCD!$B$1,"DT","GE","Bénéficiaire",$A160,BB$6,BB$5,"Mois (DateRDV)",BB$7,"Années (DateRDV)",BB$3,"Présence","Présent"),3,""),"")</f>
        <v/>
      </c>
      <c r="BC160" s="166" t="str">
        <f>IFERROR(IF(GETPIVOTDATA("DateRDV",TCD!$B$1,"DT","GE","Bénéficiaire",$A160,BC$6,BC$5,"Mois (DateRDV)",BC$7,"Années (DateRDV)",BC$3,"Présence","Présent"),4,""),"")</f>
        <v/>
      </c>
      <c r="BD160" s="166" t="str">
        <f>IFERROR(IF(GETPIVOTDATA("DateRDV",TCD!$B$1,"DT","GE","Bénéficiaire",$A160,BD$6,BD$5,"Mois (DateRDV)",BD$7,"Années (DateRDV)",BD$3),1,""),"")</f>
        <v/>
      </c>
      <c r="BE160" s="166" t="str">
        <f>IFERROR(IF(GETPIVOTDATA("DateRDV",TCD!$B$1,"DT","GE","Bénéficiaire",$A160,BE$6,BE$5,"Mois (DateRDV)",BE$7,"Années (DateRDV)",BE$3),2,""),"")</f>
        <v/>
      </c>
      <c r="BF160" s="166" t="str">
        <f>IFERROR(IF(GETPIVOTDATA("DateRDV",TCD!$B$1,"DT","GE","Bénéficiaire",$A160,BF$6,BF$5,"Mois (DateRDV)",BF$7,"Années (DateRDV)",BF$3,"Présence","Présent"),3,""),"")</f>
        <v/>
      </c>
      <c r="BG160" s="166" t="str">
        <f>IFERROR(IF(GETPIVOTDATA("DateRDV",TCD!$B$1,"DT","GE","Bénéficiaire",$A160,BG$6,BG$5,"Mois (DateRDV)",BG$7,"Années (DateRDV)",BG$3,"Présence","Présent"),4,""),"")</f>
        <v/>
      </c>
      <c r="BH160" s="166" t="str">
        <f>IFERROR(IF(GETPIVOTDATA("DateRDV",TCD!$B$1,"DT","GE","Bénéficiaire",$A160,BH$6,BH$5,"Mois (DateRDV)",BH$7,"Années (DateRDV)",BH$3),1,""),"")</f>
        <v/>
      </c>
      <c r="BI160" s="166" t="str">
        <f>IFERROR(IF(GETPIVOTDATA("DateRDV",TCD!$B$1,"DT","GE","Bénéficiaire",$A160,BI$6,BI$5,"Mois (DateRDV)",BI$7,"Années (DateRDV)",BI$3),2,""),"")</f>
        <v/>
      </c>
      <c r="BJ160" s="166" t="str">
        <f>IFERROR(IF(GETPIVOTDATA("DateRDV",TCD!$B$1,"DT","GE","Bénéficiaire",$A160,BJ$6,BJ$5,"Mois (DateRDV)",BJ$7,"Années (DateRDV)",BJ$3,"Présence","Présent"),3,""),"")</f>
        <v/>
      </c>
      <c r="BK160" s="166" t="str">
        <f>IFERROR(IF(GETPIVOTDATA("DateRDV",TCD!$B$1,"DT","GE","Bénéficiaire",$A160,BK$6,BK$5,"Mois (DateRDV)",BK$7,"Années (DateRDV)",BK$3,"Présence","Présent"),4,""),"")</f>
        <v/>
      </c>
      <c r="BL160" s="166" t="str">
        <f>IFERROR(IF(GETPIVOTDATA("DateRDV",TCD!$B$1,"DT","GE","Bénéficiaire",$A160,BL$6,BL$5,"Mois (DateRDV)",BL$7,"Années (DateRDV)",BL$3),1,""),"")</f>
        <v/>
      </c>
      <c r="BM160" s="166" t="str">
        <f>IFERROR(IF(GETPIVOTDATA("DateRDV",TCD!$B$1,"DT","GE","Bénéficiaire",$A160,BM$6,BM$5,"Mois (DateRDV)",BM$7,"Années (DateRDV)",BM$3),2,""),"")</f>
        <v/>
      </c>
      <c r="BN160" s="166" t="str">
        <f>IFERROR(IF(GETPIVOTDATA("DateRDV",TCD!$B$1,"DT","GE","Bénéficiaire",$A160,BN$6,BN$5,"Mois (DateRDV)",BN$7,"Années (DateRDV)",BN$3,"Présence","Présent"),3,""),"")</f>
        <v/>
      </c>
      <c r="BO160" s="166" t="str">
        <f>IFERROR(IF(GETPIVOTDATA("DateRDV",TCD!$B$1,"DT","GE","Bénéficiaire",$A160,BO$6,BO$5,"Mois (DateRDV)",BO$7,"Années (DateRDV)",BO$3,"Présence","Présent"),4,""),"")</f>
        <v/>
      </c>
      <c r="BP160" s="166" t="str">
        <f>IFERROR(IF(GETPIVOTDATA("DateRDV",TCD!$B$1,"DT","GE","Bénéficiaire",$A160,BP$6,BP$5,"Mois (DateRDV)",BP$7,"Années (DateRDV)",BP$3),1,""),"")</f>
        <v/>
      </c>
      <c r="BQ160" s="166" t="str">
        <f>IFERROR(IF(GETPIVOTDATA("DateRDV",TCD!$B$1,"DT","GE","Bénéficiaire",$A160,BQ$6,BQ$5,"Mois (DateRDV)",BQ$7,"Années (DateRDV)",BQ$3),2,""),"")</f>
        <v/>
      </c>
      <c r="BR160" s="166" t="str">
        <f>IFERROR(IF(GETPIVOTDATA("DateRDV",TCD!$B$1,"DT","GE","Bénéficiaire",$A160,BR$6,BR$5,"Mois (DateRDV)",BR$7,"Années (DateRDV)",BR$3,"Présence","Présent"),3,""),"")</f>
        <v/>
      </c>
      <c r="BS160" s="166" t="str">
        <f>IFERROR(IF(GETPIVOTDATA("DateRDV",TCD!$B$1,"DT","GE","Bénéficiaire",$A160,BS$6,BS$5,"Mois (DateRDV)",BS$7,"Années (DateRDV)",BS$3,"Présence","Présent"),4,""),"")</f>
        <v/>
      </c>
      <c r="BT160" s="166" t="str">
        <f>IFERROR(IF(GETPIVOTDATA("DateRDV",TCD!$B$1,"DT","GE","Bénéficiaire",$A160,BT$6,BT$5,"Mois (DateRDV)",BT$7,"Années (DateRDV)",BT$3),1,""),"")</f>
        <v/>
      </c>
      <c r="BU160" s="166" t="str">
        <f>IFERROR(IF(GETPIVOTDATA("DateRDV",TCD!$B$1,"DT","GE","Bénéficiaire",$A160,BU$6,BU$5,"Mois (DateRDV)",BU$7,"Années (DateRDV)",BU$3),2,""),"")</f>
        <v/>
      </c>
      <c r="BV160" s="166" t="str">
        <f>IFERROR(IF(GETPIVOTDATA("DateRDV",TCD!$B$1,"DT","GE","Bénéficiaire",$A160,BV$6,BV$5,"Mois (DateRDV)",BV$7,"Années (DateRDV)",BV$3,"Présence","Présent"),3,""),"")</f>
        <v/>
      </c>
      <c r="BW160" s="166" t="str">
        <f>IFERROR(IF(GETPIVOTDATA("DateRDV",TCD!$B$1,"DT","GE","Bénéficiaire",$A160,BW$6,BW$5,"Mois (DateRDV)",BW$7,"Années (DateRDV)",BW$3,"Présence","Présent"),4,""),"")</f>
        <v/>
      </c>
      <c r="BX160" s="166" t="str">
        <f>IFERROR(IF(GETPIVOTDATA("DateRDV",TCD!$B$1,"DT","GE","Bénéficiaire",$A160,BX$6,BX$5,"Mois (DateRDV)",BX$7,"Années (DateRDV)",BX$3),1,""),"")</f>
        <v/>
      </c>
      <c r="BY160" s="166" t="str">
        <f>IFERROR(IF(GETPIVOTDATA("DateRDV",TCD!$B$1,"DT","GE","Bénéficiaire",$A160,BY$6,BY$5,"Mois (DateRDV)",BY$7,"Années (DateRDV)",BY$3),2,""),"")</f>
        <v/>
      </c>
      <c r="BZ160" s="166" t="str">
        <f>IFERROR(IF(GETPIVOTDATA("DateRDV",TCD!$B$1,"DT","GE","Bénéficiaire",$A160,BZ$6,BZ$5,"Mois (DateRDV)",BZ$7,"Années (DateRDV)",BZ$3,"Présence","Présent"),3,""),"")</f>
        <v/>
      </c>
      <c r="CA160" s="166" t="str">
        <f>IFERROR(IF(GETPIVOTDATA("DateRDV",TCD!$B$1,"DT","GE","Bénéficiaire",$A160,CA$6,CA$5,"Mois (DateRDV)",CA$7,"Années (DateRDV)",CA$3,"Présence","Présent"),4,""),"")</f>
        <v/>
      </c>
      <c r="CB160" s="166" t="str">
        <f>IFERROR(IF(GETPIVOTDATA("DateRDV",TCD!$B$1,"DT","GE","Bénéficiaire",$A160,CB$6,CB$5,"Mois (DateRDV)",CB$7,"Années (DateRDV)",CB$3),1,""),"")</f>
        <v/>
      </c>
      <c r="CC160" s="166" t="str">
        <f>IFERROR(IF(GETPIVOTDATA("DateRDV",TCD!$B$1,"DT","GE","Bénéficiaire",$A160,CC$6,CC$5,"Mois (DateRDV)",CC$7,"Années (DateRDV)",CC$3),2,""),"")</f>
        <v/>
      </c>
      <c r="CD160" s="166" t="str">
        <f>IFERROR(IF(GETPIVOTDATA("DateRDV",TCD!$B$1,"DT","GE","Bénéficiaire",$A160,CD$6,CD$5,"Mois (DateRDV)",CD$7,"Années (DateRDV)",CD$3,"Présence","Présent"),3,""),"")</f>
        <v/>
      </c>
      <c r="CE160" s="166" t="str">
        <f>IFERROR(IF(GETPIVOTDATA("DateRDV",TCD!$B$1,"DT","GE","Bénéficiaire",$A160,CE$6,CE$5,"Mois (DateRDV)",CE$7,"Années (DateRDV)",CE$3,"Présence","Présent"),4,""),"")</f>
        <v/>
      </c>
      <c r="CF160" s="166" t="str">
        <f>IFERROR(IF(GETPIVOTDATA("DateRDV",TCD!$B$1,"DT","GE","Bénéficiaire",$A160,CF$6,CF$5,"Mois (DateRDV)",CF$7,"Années (DateRDV)",CF$3),1,""),"")</f>
        <v/>
      </c>
      <c r="CG160" s="166" t="str">
        <f>IFERROR(IF(GETPIVOTDATA("DateRDV",TCD!$B$1,"DT","GE","Bénéficiaire",$A160,CG$6,CG$5,"Mois (DateRDV)",CG$7,"Années (DateRDV)",CG$3),2,""),"")</f>
        <v/>
      </c>
      <c r="CH160" s="166" t="str">
        <f>IFERROR(IF(GETPIVOTDATA("DateRDV",TCD!$B$1,"DT","GE","Bénéficiaire",$A160,CH$6,CH$5,"Mois (DateRDV)",CH$7,"Années (DateRDV)",CH$3,"Présence","Présent"),3,""),"")</f>
        <v/>
      </c>
      <c r="CI160" s="166" t="str">
        <f>IFERROR(IF(GETPIVOTDATA("DateRDV",TCD!$B$1,"DT","GE","Bénéficiaire",$A160,CI$6,CI$5,"Mois (DateRDV)",CI$7,"Années (DateRDV)",CI$3,"Présence","Présent"),4,""),"")</f>
        <v/>
      </c>
      <c r="CJ160" s="166" t="str">
        <f>IFERROR(IF(GETPIVOTDATA("DateRDV",TCD!$B$1,"DT","GE","Bénéficiaire",$A160,CJ$6,CJ$5,"Mois (DateRDV)",CJ$7,"Années (DateRDV)",CJ$3),1,""),"")</f>
        <v/>
      </c>
      <c r="CK160" s="166" t="str">
        <f>IFERROR(IF(GETPIVOTDATA("DateRDV",TCD!$B$1,"DT","GE","Bénéficiaire",$A160,CK$6,CK$5,"Mois (DateRDV)",CK$7,"Années (DateRDV)",CK$3),2,""),"")</f>
        <v/>
      </c>
      <c r="CL160" s="166" t="str">
        <f>IFERROR(IF(GETPIVOTDATA("DateRDV",TCD!$B$1,"DT","GE","Bénéficiaire",$A160,GI$6,GI$5,"Mois (DateRDV)",GI$7,"Années (DateRDV)",GI$3,"Présence","Présent"),3,""),"")</f>
        <v/>
      </c>
      <c r="CM160" s="166" t="str">
        <f>IFERROR(IF(GETPIVOTDATA("DateRDV",TCD!$B$1,"DT","GE","Bénéficiaire",$A160,CM$6,CM$5,"Mois (DateRDV)",CM$7,"Années (DateRDV)",CM$3,"Présence","Présent"),4,""),"")</f>
        <v/>
      </c>
      <c r="CN160" s="166" t="str">
        <f>IFERROR(IF(GETPIVOTDATA("DateRDV",TCD!$B$1,"DT","GE","Bénéficiaire",$A160,CN$6,CN$5,"Mois (DateRDV)",CN$7,"Années (DateRDV)",CN$3),1,""),"")</f>
        <v/>
      </c>
      <c r="CO160" s="166" t="str">
        <f>IFERROR(IF(GETPIVOTDATA("DateRDV",TCD!$B$1,"DT","GE","Bénéficiaire",$A160,CO$6,CO$5,"Mois (DateRDV)",CO$7,"Années (DateRDV)",CO$3),2,""),"")</f>
        <v/>
      </c>
      <c r="CP160" s="166" t="str">
        <f>IFERROR(IF(GETPIVOTDATA("DateRDV",TCD!$B$1,"DT","GE","Bénéficiaire",$A160,CP$6,CP$5,"Mois (DateRDV)",CP$7,"Années (DateRDV)",CP$3,"Présence","Présent"),3,""),"")</f>
        <v/>
      </c>
      <c r="CQ160" s="166" t="str">
        <f>IFERROR(IF(GETPIVOTDATA("DateRDV",TCD!$B$1,"DT","GE","Bénéficiaire",$A160,CQ$6,CQ$5,"Mois (DateRDV)",CQ$7,"Années (DateRDV)",CQ$3,"Présence","Présent"),4,""),"")</f>
        <v/>
      </c>
      <c r="CR160" s="166" t="str">
        <f>IFERROR(IF(GETPIVOTDATA("DateRDV",TCD!$B$1,"DT","GE","Bénéficiaire",$A160,CR$6,CR$5,"Mois (DateRDV)",CR$7,"Années (DateRDV)",CR$3),1,""),"")</f>
        <v/>
      </c>
      <c r="CS160" s="166" t="str">
        <f>IFERROR(IF(GETPIVOTDATA("DateRDV",TCD!$B$1,"DT","GE","Bénéficiaire",$A160,CS$6,CS$5,"Mois (DateRDV)",CS$7,"Années (DateRDV)",CS$3),2,""),"")</f>
        <v/>
      </c>
      <c r="CT160" s="166" t="str">
        <f>IFERROR(IF(GETPIVOTDATA("DateRDV",TCD!$B$1,"DT","GE","Bénéficiaire",$A160,CT$6,CT$5,"Mois (DateRDV)",CT$7,"Années (DateRDV)",CT$3,"Présence","Présent"),3,""),"")</f>
        <v/>
      </c>
      <c r="CU160" s="166" t="str">
        <f>IFERROR(IF(GETPIVOTDATA("DateRDV",TCD!$B$1,"DT","GE","Bénéficiaire",$A160,CU$6,CU$5,"Mois (DateRDV)",CU$7,"Années (DateRDV)",CU$3,"Présence","Présent"),4,""),"")</f>
        <v/>
      </c>
      <c r="CV160" s="166" t="str">
        <f>IFERROR(IF(GETPIVOTDATA("DateRDV",TCD!$B$1,"DT","GE","Bénéficiaire",$A160,CV$6,CV$5,"Mois (DateRDV)",CV$7,"Années (DateRDV)",CV$3),1,""),"")</f>
        <v/>
      </c>
      <c r="CW160" s="166" t="str">
        <f>IFERROR(IF(GETPIVOTDATA("DateRDV",TCD!$B$1,"DT","GE","Bénéficiaire",$A160,CW$6,CW$5,"Mois (DateRDV)",CW$7,"Années (DateRDV)",CW$3),2,""),"")</f>
        <v/>
      </c>
      <c r="CX160" s="166" t="str">
        <f>IFERROR(IF(GETPIVOTDATA("DateRDV",TCD!$B$1,"DT","GE","Bénéficiaire",$A160,CX$6,CX$5,"Mois (DateRDV)",CX$7,"Années (DateRDV)",CX$3,"Présence","Présent"),3,""),"")</f>
        <v/>
      </c>
      <c r="CY160" s="166" t="str">
        <f>IFERROR(IF(GETPIVOTDATA("DateRDV",TCD!$B$1,"DT","GE","Bénéficiaire",$A160,CY$6,CY$5,"Mois (DateRDV)",CY$7,"Années (DateRDV)",CY$3,"Présence","Présent"),4,""),"")</f>
        <v/>
      </c>
      <c r="CZ160" s="166" t="str">
        <f>IFERROR(IF(GETPIVOTDATA("DateRDV",TCD!$B$1,"DT","GE","Bénéficiaire",$A160,CZ$6,CZ$5,"Mois (DateRDV)",CZ$7,"Années (DateRDV)",CZ$3),1,""),"")</f>
        <v/>
      </c>
      <c r="DA160" s="166" t="str">
        <f>IFERROR(IF(GETPIVOTDATA("DateRDV",TCD!$B$1,"DT","GE","Bénéficiaire",$A160,DA$6,DA$5,"Mois (DateRDV)",DA$7,"Années (DateRDV)",DA$3),2,""),"")</f>
        <v/>
      </c>
      <c r="DB160" s="166" t="str">
        <f>IFERROR(IF(GETPIVOTDATA("DateRDV",TCD!$B$1,"DT","GE","Bénéficiaire",$A160,DB$6,DB$5,"Mois (DateRDV)",DB$7,"Années (DateRDV)",DB$3,"Présence","Présent"),3,""),"")</f>
        <v/>
      </c>
      <c r="DC160" s="166" t="str">
        <f>IFERROR(IF(GETPIVOTDATA("DateRDV",TCD!$B$1,"DT","GE","Bénéficiaire",$A160,DC$6,DC$5,"Mois (DateRDV)",DC$7,"Années (DateRDV)",DC$3,"Présence","Présent"),4,""),"")</f>
        <v/>
      </c>
      <c r="DD160" s="166" t="str">
        <f>IFERROR(IF(GETPIVOTDATA("DateRDV",TCD!$B$1,"DT","GE","Bénéficiaire",$A160,DD$6,DD$5,"Mois (DateRDV)",DD$7,"Années (DateRDV)",DD$3),1,""),"")</f>
        <v/>
      </c>
      <c r="DE160" s="166" t="str">
        <f>IFERROR(IF(GETPIVOTDATA("DateRDV",TCD!$B$1,"DT","GE","Bénéficiaire",$A160,DE$6,DE$5,"Mois (DateRDV)",DE$7,"Années (DateRDV)",DE$3),2,""),"")</f>
        <v/>
      </c>
      <c r="DF160" s="166" t="str">
        <f>IFERROR(IF(GETPIVOTDATA("DateRDV",TCD!$B$1,"DT","GE","Bénéficiaire",$A160,DF$6,DF$5,"Mois (DateRDV)",DF$7,"Années (DateRDV)",DF$3,"Présence","Présent"),3,""),"")</f>
        <v/>
      </c>
      <c r="DG160" s="166" t="str">
        <f>IFERROR(IF(GETPIVOTDATA("DateRDV",TCD!$B$1,"DT","GE","Bénéficiaire",$A160,DG$6,DG$5,"Mois (DateRDV)",DG$7,"Années (DateRDV)",DG$3,"Présence","Présent"),4,""),"")</f>
        <v/>
      </c>
      <c r="DH160" s="166" t="str">
        <f>IFERROR(IF(GETPIVOTDATA("DateRDV",TCD!$B$1,"DT","GE","Bénéficiaire",$A160,DH$6,DH$5,"Mois (DateRDV)",DH$7,"Années (DateRDV)",DH$3),1,""),"")</f>
        <v/>
      </c>
      <c r="DI160" s="166" t="str">
        <f>IFERROR(IF(GETPIVOTDATA("DateRDV",TCD!$B$1,"DT","GE","Bénéficiaire",$A160,DI$6,DI$5,"Mois (DateRDV)",DI$7,"Années (DateRDV)",DI$3),2,""),"")</f>
        <v/>
      </c>
      <c r="DJ160" s="166" t="str">
        <f>IFERROR(IF(GETPIVOTDATA("DateRDV",TCD!$B$1,"DT","GE","Bénéficiaire",$A160,DJ$6,DJ$5,"Mois (DateRDV)",DJ$7,"Années (DateRDV)",DJ$3,"Présence","Présent"),3,""),"")</f>
        <v/>
      </c>
      <c r="DK160" s="166" t="str">
        <f>IFERROR(IF(GETPIVOTDATA("DateRDV",TCD!$B$1,"DT","GE","Bénéficiaire",$A160,DK$6,DK$5,"Mois (DateRDV)",DK$7,"Années (DateRDV)",DK$3,"Présence","Présent"),4,""),"")</f>
        <v/>
      </c>
      <c r="DL160" s="166" t="str">
        <f>IFERROR(IF(GETPIVOTDATA("DateRDV",TCD!$B$1,"DT","GE","Bénéficiaire",$A160,DL$6,DL$5,"Mois (DateRDV)",DL$7,"Années (DateRDV)",DL$3),1,""),"")</f>
        <v/>
      </c>
      <c r="DM160" s="166" t="str">
        <f>IFERROR(IF(GETPIVOTDATA("DateRDV",TCD!$B$1,"DT","GE","Bénéficiaire",$A160,DM$6,DM$5,"Mois (DateRDV)",DM$7,"Années (DateRDV)",DM$3),2,""),"")</f>
        <v/>
      </c>
      <c r="DN160" s="166" t="str">
        <f>IFERROR(IF(GETPIVOTDATA("DateRDV",TCD!$B$1,"DT","GE","Bénéficiaire",$A160,DN$6,DN$5,"Mois (DateRDV)",DN$7,"Années (DateRDV)",DN$3,"Présence","Présent"),3,""),"")</f>
        <v/>
      </c>
      <c r="DO160" s="166" t="str">
        <f>IFERROR(IF(GETPIVOTDATA("DateRDV",TCD!$B$1,"DT","GE","Bénéficiaire",$A160,DO$6,DO$5,"Mois (DateRDV)",DO$7,"Années (DateRDV)",DO$3,"Présence","Présent"),4,""),"")</f>
        <v/>
      </c>
    </row>
    <row r="161" spans="1:119" x14ac:dyDescent="0.2">
      <c r="A161" t="str">
        <v>KACIRAL Resmiye</v>
      </c>
      <c r="B161" s="169" t="str">
        <f>IFERROR(IF(INDEX(Data!P:P,MATCH(A161,Data!B:B,0))&lt;&gt;"",INDEX(Data!P:P,MATCH(A161,Data!B:B,0)),""),"")</f>
        <v>KACIRAL</v>
      </c>
      <c r="C161" s="169" t="str">
        <f>IFERROR(IF(INDEX(Data!O:O,MATCH(A161,Data!B:B,0))&lt;&gt;"",INDEX(Data!O:O,MATCH(A161,Data!B:B,0)),""),"")</f>
        <v>Resmiye</v>
      </c>
      <c r="D161" s="169" t="str">
        <f>IFERROR(IF(INDEX(Data!J:J,MATCH(A161,Data!B:B,0))&lt;&gt;"",INDEX(Data!J:J,MATCH(A161,Data!B:B,0)),""),"")</f>
        <v>CD</v>
      </c>
      <c r="E161" s="169" t="str">
        <f>IFERROR(IF(INDEX(Data!M:M,MATCH(A161,Data!B:B,0))&lt;&gt;"",INDEX(Data!M:M,MATCH(A161,Data!B:B,0)),""),"")</f>
        <v>ANNEMASSE</v>
      </c>
      <c r="F161" s="169">
        <f>IFERROR(IF(INDEX(Data!N:N,MATCH(A161,Data!B:B,0))&lt;&gt;"",INDEX(Data!N:N,MATCH(A161,Data!B:B,0)),""),"")</f>
        <v>74100</v>
      </c>
      <c r="G161" s="170">
        <f>IFERROR(IF(INDEX(Data!K:K,MATCH(A161,Data!B:B,0))&lt;&gt;"",INDEX(Data!K:K,MATCH(A161,Data!B:B,0)),""),"")</f>
        <v>45608</v>
      </c>
      <c r="H161" s="170">
        <f>IFERROR(IF(INDEX(Data!L:L,MATCH(A161,Data!B:B,0))&lt;&gt;"",INDEX(Data!L:L,MATCH(A161,Data!B:B,0)),""),"")</f>
        <v>45611</v>
      </c>
      <c r="I161" s="170">
        <f>IFERROR(IF(INDEX(Data!C:C,MATCH(A161,Data!B:B,0))&lt;&gt;"",INDEX(Data!C:C,MATCH(A161,Data!B:B,0)),""),"")</f>
        <v>45674</v>
      </c>
      <c r="J161" s="170">
        <f>IFERROR(IF(INDEX(Data!D:D,MATCH(A161,Data!B:B,0))&lt;&gt;"",INDEX(Data!D:D,MATCH(A161,Data!B:B,0)),""),"")</f>
        <v>45832</v>
      </c>
      <c r="K161" s="171" t="str">
        <f>IFERROR(IF(INDEX(Data!H:H,MATCH(A161,Data!B:B,0))&lt;&gt;"",INDEX(Data!H:H,MATCH(A161,Data!B:B,0)),""),"")</f>
        <v>Equilibré</v>
      </c>
      <c r="L161" s="166" t="str">
        <f>IFERROR(IF(GETPIVOTDATA("DateRDV",TCD!$B$1,"DT","GE","Bénéficiaire",$A161,L$6,L$5,"Mois (DateRDV)",L$7,"Années (DateRDV)",L$3),1,""),"")</f>
        <v/>
      </c>
      <c r="M161" s="166" t="str">
        <f>IFERROR(IF(GETPIVOTDATA("DateRDV",TCD!$B$1,"DT","GE","Bénéficiaire",$A161,M$6,M$5,"Mois (DateRDV)",M$7,"Années (DateRDV)",M$3),2,""),"")</f>
        <v/>
      </c>
      <c r="N161" s="166" t="str">
        <f>IFERROR(IF(GETPIVOTDATA("DateRDV",TCD!$B$1,"DT","GE","Bénéficiaire",$A161,N$6,N$5,"Mois (DateRDV)",N$7,"Années (DateRDV)",N$3,"Présence","Présent"),3,""),"")</f>
        <v/>
      </c>
      <c r="O161" s="166" t="str">
        <f>IFERROR(IF(GETPIVOTDATA("DateRDV",TCD!$B$1,"DT","GE","Bénéficiaire",$A161,O$6,O$5,"Mois (DateRDV)",O$7,"Années (DateRDV)",O$3,"Présence","Présent"),4,""),"")</f>
        <v/>
      </c>
      <c r="P161" s="166" t="str">
        <f>IFERROR(IF(GETPIVOTDATA("DateRDV",TCD!$B$1,"DT","GE","Bénéficiaire",$A161,P$6,P$5,"Mois (DateRDV)",P$7,"Années (DateRDV)",P$3),1,""),"")</f>
        <v/>
      </c>
      <c r="Q161" s="166" t="str">
        <f>IFERROR(IF(GETPIVOTDATA("DateRDV",TCD!$B$1,"DT","GE","Bénéficiaire",$A161,Q$6,Q$5,"Mois (DateRDV)",Q$7,"Années (DateRDV)",Q$3),2,""),"")</f>
        <v/>
      </c>
      <c r="R161" s="166" t="str">
        <f>IFERROR(IF(GETPIVOTDATA("DateRDV",TCD!$B$1,"DT","GE","Bénéficiaire",$A161,R$6,R$5,"Mois (DateRDV)",R$7,"Années (DateRDV)",R$3,"Présence","Présent"),3,""),"")</f>
        <v/>
      </c>
      <c r="S161" s="166" t="str">
        <f>IFERROR(IF(GETPIVOTDATA("DateRDV",TCD!$B$1,"DT","GE","Bénéficiaire",$A161,S$6,S$5,"Mois (DateRDV)",S$7,"Années (DateRDV)",S$3,"Présence","Présent"),4,""),"")</f>
        <v/>
      </c>
      <c r="T161" s="166" t="str">
        <f>IFERROR(IF(GETPIVOTDATA("DateRDV",TCD!$B$1,"DT","GE","Bénéficiaire",$A161,T$6,T$5,"Mois (DateRDV)",T$7,"Années (DateRDV)",T$3),1,""),"")</f>
        <v/>
      </c>
      <c r="U161" s="166" t="str">
        <f>IFERROR(IF(GETPIVOTDATA("DateRDV",TCD!$B$1,"DT","GE","Bénéficiaire",$A161,U$6,U$5,"Mois (DateRDV)",U$7,"Années (DateRDV)",U$3),2,""),"")</f>
        <v/>
      </c>
      <c r="V161" s="166" t="str">
        <f>IFERROR(IF(GETPIVOTDATA("DateRDV",TCD!$B$1,"DT","GE","Bénéficiaire",$A161,V$6,V$5,"Mois (DateRDV)",V$7,"Années (DateRDV)",V$3,"Présence","Présent"),3,""),"")</f>
        <v/>
      </c>
      <c r="W161" s="166" t="str">
        <f>IFERROR(IF(GETPIVOTDATA("DateRDV",TCD!$B$1,"DT","GE","Bénéficiaire",$A161,W$6,W$5,"Mois (DateRDV)",W$7,"Années (DateRDV)",W$3,"Présence","Présent"),4,""),"")</f>
        <v/>
      </c>
      <c r="X161" s="166" t="str">
        <f>IFERROR(IF(GETPIVOTDATA("DateRDV",TCD!$B$1,"DT","GE","Bénéficiaire",$A161,X$6,X$5,"Mois (DateRDV)",X$7,"Années (DateRDV)",X$3),1,""),"")</f>
        <v/>
      </c>
      <c r="Y161" s="166" t="str">
        <f>IFERROR(IF(GETPIVOTDATA("DateRDV",TCD!$B$1,"DT","GE","Bénéficiaire",$A161,Y$6,Y$5,"Mois (DateRDV)",Y$7,"Années (DateRDV)",Y$3),2,""),"")</f>
        <v/>
      </c>
      <c r="Z161" s="166" t="str">
        <f>IFERROR(IF(GETPIVOTDATA("DateRDV",TCD!$B$1,"DT","GE","Bénéficiaire",$A161,Z$6,Z$5,"Mois (DateRDV)",Z$7,"Années (DateRDV)",Z$3,"Présence","Présent"),3,""),"")</f>
        <v/>
      </c>
      <c r="AA161" s="166" t="str">
        <f>IFERROR(IF(GETPIVOTDATA("DateRDV",TCD!$B$1,"DT","GE","Bénéficiaire",$A161,AA$6,AA$5,"Mois (DateRDV)",AA$7,"Années (DateRDV)",AA$3,"Présence","Présent"),4,""),"")</f>
        <v/>
      </c>
      <c r="AB161" s="166" t="str">
        <f>IFERROR(IF(GETPIVOTDATA("DateRDV",TCD!$B$1,"DT","GE","Bénéficiaire",$A161,AB$6,AB$5,"Mois (DateRDV)",AB$7,"Années (DateRDV)",AB$3),1,""),"")</f>
        <v/>
      </c>
      <c r="AC161" s="166" t="str">
        <f>IFERROR(IF(GETPIVOTDATA("DateRDV",TCD!$B$1,"DT","GE","Bénéficiaire",$A161,AC$6,AC$5,"Mois (DateRDV)",AC$7,"Années (DateRDV)",AC$3),2,""),"")</f>
        <v/>
      </c>
      <c r="AD161" s="166" t="str">
        <f>IFERROR(IF(GETPIVOTDATA("DateRDV",TCD!$B$1,"DT","GE","Bénéficiaire",$A161,AD$6,AD$5,"Mois (DateRDV)",AD$7,"Années (DateRDV)",AD$3,"Présence","Présent"),3,""),"")</f>
        <v/>
      </c>
      <c r="AE161" s="166" t="str">
        <f>IFERROR(IF(GETPIVOTDATA("DateRDV",TCD!$B$1,"DT","GE","Bénéficiaire",$A161,AE$6,AE$5,"Mois (DateRDV)",AE$7,"Années (DateRDV)",AE$3,"Présence","Présent"),4,""),"")</f>
        <v/>
      </c>
      <c r="AF161" s="166" t="str">
        <f>IFERROR(IF(GETPIVOTDATA("DateRDV",TCD!$B$1,"DT","GE","Bénéficiaire",$A161,AF$6,AF$5,"Mois (DateRDV)",AF$7,"Années (DateRDV)",AF$3),1,""),"")</f>
        <v/>
      </c>
      <c r="AG161" s="166" t="str">
        <f>IFERROR(IF(GETPIVOTDATA("DateRDV",TCD!$B$1,"DT","GE","Bénéficiaire",$A161,AG$6,AG$5,"Mois (DateRDV)",AG$7,"Années (DateRDV)",AG$3),2,""),"")</f>
        <v/>
      </c>
      <c r="AH161" s="166" t="str">
        <f>IFERROR(IF(GETPIVOTDATA("DateRDV",TCD!$B$1,"DT","GE","Bénéficiaire",$A161,AH$6,AH$5,"Mois (DateRDV)",AH$7,"Années (DateRDV)",AH$3,"Présence","Présent"),3,""),"")</f>
        <v/>
      </c>
      <c r="AI161" s="166" t="str">
        <f>IFERROR(IF(GETPIVOTDATA("DateRDV",TCD!$B$1,"DT","GE","Bénéficiaire",$A161,AI$6,AI$5,"Mois (DateRDV)",AI$7,"Années (DateRDV)",AI$3,"Présence","Présent"),4,""),"")</f>
        <v/>
      </c>
      <c r="AJ161" s="166" t="str">
        <f>IFERROR(IF(GETPIVOTDATA("DateRDV",TCD!$B$1,"DT","GE","Bénéficiaire",$A161,AJ$6,AJ$5,"Mois (DateRDV)",AJ$7,"Années (DateRDV)",AJ$3),1,""),"")</f>
        <v/>
      </c>
      <c r="AK161" s="166" t="str">
        <f>IFERROR(IF(GETPIVOTDATA("DateRDV",TCD!$B$1,"DT","GE","Bénéficiaire",$A161,AK$6,AK$5,"Mois (DateRDV)",AK$7,"Années (DateRDV)",AK$3),2,""),"")</f>
        <v/>
      </c>
      <c r="AL161" s="166" t="str">
        <f>IFERROR(IF(GETPIVOTDATA("DateRDV",TCD!$B$1,"DT","GE","Bénéficiaire",$A161,AL$6,AL$5,"Mois (DateRDV)",AL$7,"Années (DateRDV)",AL$3,"Présence","Présent"),3,""),"")</f>
        <v/>
      </c>
      <c r="AM161" s="166" t="str">
        <f>IFERROR(IF(GETPIVOTDATA("DateRDV",TCD!$B$1,"DT","GE","Bénéficiaire",$A161,AM$6,AM$5,"Mois (DateRDV)",AM$7,"Années (DateRDV)",AM$3,"Présence","Présent"),4,""),"")</f>
        <v/>
      </c>
      <c r="AN161" s="166" t="str">
        <f>IFERROR(IF(GETPIVOTDATA("DateRDV",TCD!$B$1,"DT","GE","Bénéficiaire",$A161,AN$6,AN$5,"Mois (DateRDV)",AN$7,"Années (DateRDV)",AN$3),1,""),"")</f>
        <v/>
      </c>
      <c r="AO161" s="166" t="str">
        <f>IFERROR(IF(GETPIVOTDATA("DateRDV",TCD!$B$1,"DT","GE","Bénéficiaire",$A161,AO$6,AO$5,"Mois (DateRDV)",AO$7,"Années (DateRDV)",AO$3),2,""),"")</f>
        <v/>
      </c>
      <c r="AP161" s="166" t="str">
        <f>IFERROR(IF(GETPIVOTDATA("DateRDV",TCD!$B$1,"DT","GE","Bénéficiaire",$A161,AP$6,AP$5,"Mois (DateRDV)",AP$7,"Années (DateRDV)",AP$3,"Présence","Présent"),3,""),"")</f>
        <v/>
      </c>
      <c r="AQ161" s="166" t="str">
        <f>IFERROR(IF(GETPIVOTDATA("DateRDV",TCD!$B$1,"DT","GE","Bénéficiaire",$A161,AQ$6,AQ$5,"Mois (DateRDV)",AQ$7,"Années (DateRDV)",AQ$3,"Présence","Présent"),4,""),"")</f>
        <v/>
      </c>
      <c r="AR161" s="166" t="str">
        <f>IFERROR(IF(GETPIVOTDATA("DateRDV",TCD!$B$1,"DT","GE","Bénéficiaire",$A161,AR$6,AR$5,"Mois (DateRDV)",AR$7,"Années (DateRDV)",AR$3),1,""),"")</f>
        <v/>
      </c>
      <c r="AS161" s="166" t="str">
        <f>IFERROR(IF(GETPIVOTDATA("DateRDV",TCD!$B$1,"DT","GE","Bénéficiaire",$A161,AS$6,AS$5,"Mois (DateRDV)",AS$7,"Années (DateRDV)",AS$3),2,""),"")</f>
        <v/>
      </c>
      <c r="AT161" s="166" t="str">
        <f>IFERROR(IF(GETPIVOTDATA("DateRDV",TCD!$B$1,"DT","GE","Bénéficiaire",$A161,AT$6,AT$5,"Mois (DateRDV)",AT$7,"Années (DateRDV)",AT$3,"Présence","Présent"),3,""),"")</f>
        <v/>
      </c>
      <c r="AU161" s="166" t="str">
        <f>IFERROR(IF(GETPIVOTDATA("DateRDV",TCD!$B$1,"DT","GE","Bénéficiaire",$A161,AU$6,AU$5,"Mois (DateRDV)",AU$7,"Années (DateRDV)",AU$3,"Présence","Présent"),4,""),"")</f>
        <v/>
      </c>
      <c r="AV161" s="166" t="str">
        <f>IFERROR(IF(GETPIVOTDATA("DateRDV",TCD!$B$1,"DT","GE","Bénéficiaire",$A161,AV$6,AV$5,"Mois (DateRDV)",AV$7,"Années (DateRDV)",AV$3),1,""),"")</f>
        <v/>
      </c>
      <c r="AW161" s="166" t="str">
        <f>IFERROR(IF(GETPIVOTDATA("DateRDV",TCD!$B$1,"DT","GE","Bénéficiaire",$A161,AW$6,AW$5,"Mois (DateRDV)",AW$7,"Années (DateRDV)",AW$3),2,""),"")</f>
        <v/>
      </c>
      <c r="AX161" s="166" t="str">
        <f>IFERROR(IF(GETPIVOTDATA("DateRDV",TCD!$B$1,"DT","GE","Bénéficiaire",$A161,AX$6,AX$5,"Mois (DateRDV)",AX$7,"Années (DateRDV)",AX$3,"Présence","Présent"),3,""),"")</f>
        <v/>
      </c>
      <c r="AY161" s="166" t="str">
        <f>IFERROR(IF(GETPIVOTDATA("DateRDV",TCD!$B$1,"DT","GE","Bénéficiaire",$A161,AY$6,AY$5,"Mois (DateRDV)",AY$7,"Années (DateRDV)",AY$3,"Présence","Présent"),4,""),"")</f>
        <v/>
      </c>
      <c r="AZ161" s="166" t="str">
        <f>IFERROR(IF(GETPIVOTDATA("DateRDV",TCD!$B$1,"DT","GE","Bénéficiaire",$A161,AZ$6,AZ$5,"Mois (DateRDV)",AZ$7,"Années (DateRDV)",AZ$3),1,""),"")</f>
        <v/>
      </c>
      <c r="BA161" s="166" t="str">
        <f>IFERROR(IF(GETPIVOTDATA("DateRDV",TCD!$B$1,"DT","GE","Bénéficiaire",$A161,BA$6,BA$5,"Mois (DateRDV)",BA$7,"Années (DateRDV)",BA$3),2,""),"")</f>
        <v/>
      </c>
      <c r="BB161" s="166" t="str">
        <f>IFERROR(IF(GETPIVOTDATA("DateRDV",TCD!$B$1,"DT","GE","Bénéficiaire",$A161,BB$6,BB$5,"Mois (DateRDV)",BB$7,"Années (DateRDV)",BB$3,"Présence","Présent"),3,""),"")</f>
        <v/>
      </c>
      <c r="BC161" s="166" t="str">
        <f>IFERROR(IF(GETPIVOTDATA("DateRDV",TCD!$B$1,"DT","GE","Bénéficiaire",$A161,BC$6,BC$5,"Mois (DateRDV)",BC$7,"Années (DateRDV)",BC$3,"Présence","Présent"),4,""),"")</f>
        <v/>
      </c>
      <c r="BD161" s="166" t="str">
        <f>IFERROR(IF(GETPIVOTDATA("DateRDV",TCD!$B$1,"DT","GE","Bénéficiaire",$A161,BD$6,BD$5,"Mois (DateRDV)",BD$7,"Années (DateRDV)",BD$3),1,""),"")</f>
        <v/>
      </c>
      <c r="BE161" s="166" t="str">
        <f>IFERROR(IF(GETPIVOTDATA("DateRDV",TCD!$B$1,"DT","GE","Bénéficiaire",$A161,BE$6,BE$5,"Mois (DateRDV)",BE$7,"Années (DateRDV)",BE$3),2,""),"")</f>
        <v/>
      </c>
      <c r="BF161" s="166" t="str">
        <f>IFERROR(IF(GETPIVOTDATA("DateRDV",TCD!$B$1,"DT","GE","Bénéficiaire",$A161,BF$6,BF$5,"Mois (DateRDV)",BF$7,"Années (DateRDV)",BF$3,"Présence","Présent"),3,""),"")</f>
        <v/>
      </c>
      <c r="BG161" s="166" t="str">
        <f>IFERROR(IF(GETPIVOTDATA("DateRDV",TCD!$B$1,"DT","GE","Bénéficiaire",$A161,BG$6,BG$5,"Mois (DateRDV)",BG$7,"Années (DateRDV)",BG$3,"Présence","Présent"),4,""),"")</f>
        <v/>
      </c>
      <c r="BH161" s="166" t="str">
        <f>IFERROR(IF(GETPIVOTDATA("DateRDV",TCD!$B$1,"DT","GE","Bénéficiaire",$A161,BH$6,BH$5,"Mois (DateRDV)",BH$7,"Années (DateRDV)",BH$3),1,""),"")</f>
        <v/>
      </c>
      <c r="BI161" s="166" t="str">
        <f>IFERROR(IF(GETPIVOTDATA("DateRDV",TCD!$B$1,"DT","GE","Bénéficiaire",$A161,BI$6,BI$5,"Mois (DateRDV)",BI$7,"Années (DateRDV)",BI$3),2,""),"")</f>
        <v/>
      </c>
      <c r="BJ161" s="166" t="str">
        <f>IFERROR(IF(GETPIVOTDATA("DateRDV",TCD!$B$1,"DT","GE","Bénéficiaire",$A161,BJ$6,BJ$5,"Mois (DateRDV)",BJ$7,"Années (DateRDV)",BJ$3,"Présence","Présent"),3,""),"")</f>
        <v/>
      </c>
      <c r="BK161" s="166" t="str">
        <f>IFERROR(IF(GETPIVOTDATA("DateRDV",TCD!$B$1,"DT","GE","Bénéficiaire",$A161,BK$6,BK$5,"Mois (DateRDV)",BK$7,"Années (DateRDV)",BK$3,"Présence","Présent"),4,""),"")</f>
        <v/>
      </c>
      <c r="BL161" s="166" t="str">
        <f>IFERROR(IF(GETPIVOTDATA("DateRDV",TCD!$B$1,"DT","GE","Bénéficiaire",$A161,BL$6,BL$5,"Mois (DateRDV)",BL$7,"Années (DateRDV)",BL$3),1,""),"")</f>
        <v/>
      </c>
      <c r="BM161" s="166" t="str">
        <f>IFERROR(IF(GETPIVOTDATA("DateRDV",TCD!$B$1,"DT","GE","Bénéficiaire",$A161,BM$6,BM$5,"Mois (DateRDV)",BM$7,"Années (DateRDV)",BM$3),2,""),"")</f>
        <v/>
      </c>
      <c r="BN161" s="166" t="str">
        <f>IFERROR(IF(GETPIVOTDATA("DateRDV",TCD!$B$1,"DT","GE","Bénéficiaire",$A161,BN$6,BN$5,"Mois (DateRDV)",BN$7,"Années (DateRDV)",BN$3,"Présence","Présent"),3,""),"")</f>
        <v/>
      </c>
      <c r="BO161" s="166" t="str">
        <f>IFERROR(IF(GETPIVOTDATA("DateRDV",TCD!$B$1,"DT","GE","Bénéficiaire",$A161,BO$6,BO$5,"Mois (DateRDV)",BO$7,"Années (DateRDV)",BO$3,"Présence","Présent"),4,""),"")</f>
        <v/>
      </c>
      <c r="BP161" s="166" t="str">
        <f>IFERROR(IF(GETPIVOTDATA("DateRDV",TCD!$B$1,"DT","GE","Bénéficiaire",$A161,BP$6,BP$5,"Mois (DateRDV)",BP$7,"Années (DateRDV)",BP$3),1,""),"")</f>
        <v/>
      </c>
      <c r="BQ161" s="166" t="str">
        <f>IFERROR(IF(GETPIVOTDATA("DateRDV",TCD!$B$1,"DT","GE","Bénéficiaire",$A161,BQ$6,BQ$5,"Mois (DateRDV)",BQ$7,"Années (DateRDV)",BQ$3),2,""),"")</f>
        <v/>
      </c>
      <c r="BR161" s="166" t="str">
        <f>IFERROR(IF(GETPIVOTDATA("DateRDV",TCD!$B$1,"DT","GE","Bénéficiaire",$A161,BR$6,BR$5,"Mois (DateRDV)",BR$7,"Années (DateRDV)",BR$3,"Présence","Présent"),3,""),"")</f>
        <v/>
      </c>
      <c r="BS161" s="166" t="str">
        <f>IFERROR(IF(GETPIVOTDATA("DateRDV",TCD!$B$1,"DT","GE","Bénéficiaire",$A161,BS$6,BS$5,"Mois (DateRDV)",BS$7,"Années (DateRDV)",BS$3,"Présence","Présent"),4,""),"")</f>
        <v/>
      </c>
      <c r="BT161" s="166" t="str">
        <f>IFERROR(IF(GETPIVOTDATA("DateRDV",TCD!$B$1,"DT","GE","Bénéficiaire",$A161,BT$6,BT$5,"Mois (DateRDV)",BT$7,"Années (DateRDV)",BT$3),1,""),"")</f>
        <v/>
      </c>
      <c r="BU161" s="166" t="str">
        <f>IFERROR(IF(GETPIVOTDATA("DateRDV",TCD!$B$1,"DT","GE","Bénéficiaire",$A161,BU$6,BU$5,"Mois (DateRDV)",BU$7,"Années (DateRDV)",BU$3),2,""),"")</f>
        <v/>
      </c>
      <c r="BV161" s="166" t="str">
        <f>IFERROR(IF(GETPIVOTDATA("DateRDV",TCD!$B$1,"DT","GE","Bénéficiaire",$A161,BV$6,BV$5,"Mois (DateRDV)",BV$7,"Années (DateRDV)",BV$3,"Présence","Présent"),3,""),"")</f>
        <v/>
      </c>
      <c r="BW161" s="166" t="str">
        <f>IFERROR(IF(GETPIVOTDATA("DateRDV",TCD!$B$1,"DT","GE","Bénéficiaire",$A161,BW$6,BW$5,"Mois (DateRDV)",BW$7,"Années (DateRDV)",BW$3,"Présence","Présent"),4,""),"")</f>
        <v/>
      </c>
      <c r="BX161" s="166" t="str">
        <f>IFERROR(IF(GETPIVOTDATA("DateRDV",TCD!$B$1,"DT","GE","Bénéficiaire",$A161,BX$6,BX$5,"Mois (DateRDV)",BX$7,"Années (DateRDV)",BX$3),1,""),"")</f>
        <v/>
      </c>
      <c r="BY161" s="166" t="str">
        <f>IFERROR(IF(GETPIVOTDATA("DateRDV",TCD!$B$1,"DT","GE","Bénéficiaire",$A161,BY$6,BY$5,"Mois (DateRDV)",BY$7,"Années (DateRDV)",BY$3),2,""),"")</f>
        <v/>
      </c>
      <c r="BZ161" s="166" t="str">
        <f>IFERROR(IF(GETPIVOTDATA("DateRDV",TCD!$B$1,"DT","GE","Bénéficiaire",$A161,BZ$6,BZ$5,"Mois (DateRDV)",BZ$7,"Années (DateRDV)",BZ$3,"Présence","Présent"),3,""),"")</f>
        <v/>
      </c>
      <c r="CA161" s="166" t="str">
        <f>IFERROR(IF(GETPIVOTDATA("DateRDV",TCD!$B$1,"DT","GE","Bénéficiaire",$A161,CA$6,CA$5,"Mois (DateRDV)",CA$7,"Années (DateRDV)",CA$3,"Présence","Présent"),4,""),"")</f>
        <v/>
      </c>
      <c r="CB161" s="166" t="str">
        <f>IFERROR(IF(GETPIVOTDATA("DateRDV",TCD!$B$1,"DT","GE","Bénéficiaire",$A161,CB$6,CB$5,"Mois (DateRDV)",CB$7,"Années (DateRDV)",CB$3),1,""),"")</f>
        <v/>
      </c>
      <c r="CC161" s="166" t="str">
        <f>IFERROR(IF(GETPIVOTDATA("DateRDV",TCD!$B$1,"DT","GE","Bénéficiaire",$A161,CC$6,CC$5,"Mois (DateRDV)",CC$7,"Années (DateRDV)",CC$3),2,""),"")</f>
        <v/>
      </c>
      <c r="CD161" s="166" t="str">
        <f>IFERROR(IF(GETPIVOTDATA("DateRDV",TCD!$B$1,"DT","GE","Bénéficiaire",$A161,CD$6,CD$5,"Mois (DateRDV)",CD$7,"Années (DateRDV)",CD$3,"Présence","Présent"),3,""),"")</f>
        <v/>
      </c>
      <c r="CE161" s="166" t="str">
        <f>IFERROR(IF(GETPIVOTDATA("DateRDV",TCD!$B$1,"DT","GE","Bénéficiaire",$A161,CE$6,CE$5,"Mois (DateRDV)",CE$7,"Années (DateRDV)",CE$3,"Présence","Présent"),4,""),"")</f>
        <v/>
      </c>
      <c r="CF161" s="166" t="str">
        <f>IFERROR(IF(GETPIVOTDATA("DateRDV",TCD!$B$1,"DT","GE","Bénéficiaire",$A161,CF$6,CF$5,"Mois (DateRDV)",CF$7,"Années (DateRDV)",CF$3),1,""),"")</f>
        <v/>
      </c>
      <c r="CG161" s="166" t="str">
        <f>IFERROR(IF(GETPIVOTDATA("DateRDV",TCD!$B$1,"DT","GE","Bénéficiaire",$A161,CG$6,CG$5,"Mois (DateRDV)",CG$7,"Années (DateRDV)",CG$3),2,""),"")</f>
        <v/>
      </c>
      <c r="CH161" s="166" t="str">
        <f>IFERROR(IF(GETPIVOTDATA("DateRDV",TCD!$B$1,"DT","GE","Bénéficiaire",$A161,CH$6,CH$5,"Mois (DateRDV)",CH$7,"Années (DateRDV)",CH$3,"Présence","Présent"),3,""),"")</f>
        <v/>
      </c>
      <c r="CI161" s="166" t="str">
        <f>IFERROR(IF(GETPIVOTDATA("DateRDV",TCD!$B$1,"DT","GE","Bénéficiaire",$A161,CI$6,CI$5,"Mois (DateRDV)",CI$7,"Années (DateRDV)",CI$3,"Présence","Présent"),4,""),"")</f>
        <v/>
      </c>
      <c r="CJ161" s="166" t="str">
        <f>IFERROR(IF(GETPIVOTDATA("DateRDV",TCD!$B$1,"DT","GE","Bénéficiaire",$A161,CJ$6,CJ$5,"Mois (DateRDV)",CJ$7,"Années (DateRDV)",CJ$3),1,""),"")</f>
        <v/>
      </c>
      <c r="CK161" s="166" t="str">
        <f>IFERROR(IF(GETPIVOTDATA("DateRDV",TCD!$B$1,"DT","GE","Bénéficiaire",$A161,CK$6,CK$5,"Mois (DateRDV)",CK$7,"Années (DateRDV)",CK$3),2,""),"")</f>
        <v/>
      </c>
      <c r="CL161" s="166" t="str">
        <f>IFERROR(IF(GETPIVOTDATA("DateRDV",TCD!$B$1,"DT","GE","Bénéficiaire",$A161,GI$6,GI$5,"Mois (DateRDV)",GI$7,"Années (DateRDV)",GI$3,"Présence","Présent"),3,""),"")</f>
        <v/>
      </c>
      <c r="CM161" s="166" t="str">
        <f>IFERROR(IF(GETPIVOTDATA("DateRDV",TCD!$B$1,"DT","GE","Bénéficiaire",$A161,CM$6,CM$5,"Mois (DateRDV)",CM$7,"Années (DateRDV)",CM$3,"Présence","Présent"),4,""),"")</f>
        <v/>
      </c>
      <c r="CN161" s="166" t="str">
        <f>IFERROR(IF(GETPIVOTDATA("DateRDV",TCD!$B$1,"DT","GE","Bénéficiaire",$A161,CN$6,CN$5,"Mois (DateRDV)",CN$7,"Années (DateRDV)",CN$3),1,""),"")</f>
        <v/>
      </c>
      <c r="CO161" s="166" t="str">
        <f>IFERROR(IF(GETPIVOTDATA("DateRDV",TCD!$B$1,"DT","GE","Bénéficiaire",$A161,CO$6,CO$5,"Mois (DateRDV)",CO$7,"Années (DateRDV)",CO$3),2,""),"")</f>
        <v/>
      </c>
      <c r="CP161" s="166" t="str">
        <f>IFERROR(IF(GETPIVOTDATA("DateRDV",TCD!$B$1,"DT","GE","Bénéficiaire",$A161,CP$6,CP$5,"Mois (DateRDV)",CP$7,"Années (DateRDV)",CP$3,"Présence","Présent"),3,""),"")</f>
        <v/>
      </c>
      <c r="CQ161" s="166" t="str">
        <f>IFERROR(IF(GETPIVOTDATA("DateRDV",TCD!$B$1,"DT","GE","Bénéficiaire",$A161,CQ$6,CQ$5,"Mois (DateRDV)",CQ$7,"Années (DateRDV)",CQ$3,"Présence","Présent"),4,""),"")</f>
        <v/>
      </c>
      <c r="CR161" s="166" t="str">
        <f>IFERROR(IF(GETPIVOTDATA("DateRDV",TCD!$B$1,"DT","GE","Bénéficiaire",$A161,CR$6,CR$5,"Mois (DateRDV)",CR$7,"Années (DateRDV)",CR$3),1,""),"")</f>
        <v/>
      </c>
      <c r="CS161" s="166" t="str">
        <f>IFERROR(IF(GETPIVOTDATA("DateRDV",TCD!$B$1,"DT","GE","Bénéficiaire",$A161,CS$6,CS$5,"Mois (DateRDV)",CS$7,"Années (DateRDV)",CS$3),2,""),"")</f>
        <v/>
      </c>
      <c r="CT161" s="166" t="str">
        <f>IFERROR(IF(GETPIVOTDATA("DateRDV",TCD!$B$1,"DT","GE","Bénéficiaire",$A161,CT$6,CT$5,"Mois (DateRDV)",CT$7,"Années (DateRDV)",CT$3,"Présence","Présent"),3,""),"")</f>
        <v/>
      </c>
      <c r="CU161" s="166" t="str">
        <f>IFERROR(IF(GETPIVOTDATA("DateRDV",TCD!$B$1,"DT","GE","Bénéficiaire",$A161,CU$6,CU$5,"Mois (DateRDV)",CU$7,"Années (DateRDV)",CU$3,"Présence","Présent"),4,""),"")</f>
        <v/>
      </c>
      <c r="CV161" s="166" t="str">
        <f>IFERROR(IF(GETPIVOTDATA("DateRDV",TCD!$B$1,"DT","GE","Bénéficiaire",$A161,CV$6,CV$5,"Mois (DateRDV)",CV$7,"Années (DateRDV)",CV$3),1,""),"")</f>
        <v/>
      </c>
      <c r="CW161" s="166" t="str">
        <f>IFERROR(IF(GETPIVOTDATA("DateRDV",TCD!$B$1,"DT","GE","Bénéficiaire",$A161,CW$6,CW$5,"Mois (DateRDV)",CW$7,"Années (DateRDV)",CW$3),2,""),"")</f>
        <v/>
      </c>
      <c r="CX161" s="166" t="str">
        <f>IFERROR(IF(GETPIVOTDATA("DateRDV",TCD!$B$1,"DT","GE","Bénéficiaire",$A161,CX$6,CX$5,"Mois (DateRDV)",CX$7,"Années (DateRDV)",CX$3,"Présence","Présent"),3,""),"")</f>
        <v/>
      </c>
      <c r="CY161" s="166" t="str">
        <f>IFERROR(IF(GETPIVOTDATA("DateRDV",TCD!$B$1,"DT","GE","Bénéficiaire",$A161,CY$6,CY$5,"Mois (DateRDV)",CY$7,"Années (DateRDV)",CY$3,"Présence","Présent"),4,""),"")</f>
        <v/>
      </c>
      <c r="CZ161" s="166" t="str">
        <f>IFERROR(IF(GETPIVOTDATA("DateRDV",TCD!$B$1,"DT","GE","Bénéficiaire",$A161,CZ$6,CZ$5,"Mois (DateRDV)",CZ$7,"Années (DateRDV)",CZ$3),1,""),"")</f>
        <v/>
      </c>
      <c r="DA161" s="166" t="str">
        <f>IFERROR(IF(GETPIVOTDATA("DateRDV",TCD!$B$1,"DT","GE","Bénéficiaire",$A161,DA$6,DA$5,"Mois (DateRDV)",DA$7,"Années (DateRDV)",DA$3),2,""),"")</f>
        <v/>
      </c>
      <c r="DB161" s="166" t="str">
        <f>IFERROR(IF(GETPIVOTDATA("DateRDV",TCD!$B$1,"DT","GE","Bénéficiaire",$A161,DB$6,DB$5,"Mois (DateRDV)",DB$7,"Années (DateRDV)",DB$3,"Présence","Présent"),3,""),"")</f>
        <v/>
      </c>
      <c r="DC161" s="166" t="str">
        <f>IFERROR(IF(GETPIVOTDATA("DateRDV",TCD!$B$1,"DT","GE","Bénéficiaire",$A161,DC$6,DC$5,"Mois (DateRDV)",DC$7,"Années (DateRDV)",DC$3,"Présence","Présent"),4,""),"")</f>
        <v/>
      </c>
      <c r="DD161" s="166" t="str">
        <f>IFERROR(IF(GETPIVOTDATA("DateRDV",TCD!$B$1,"DT","GE","Bénéficiaire",$A161,DD$6,DD$5,"Mois (DateRDV)",DD$7,"Années (DateRDV)",DD$3),1,""),"")</f>
        <v/>
      </c>
      <c r="DE161" s="166" t="str">
        <f>IFERROR(IF(GETPIVOTDATA("DateRDV",TCD!$B$1,"DT","GE","Bénéficiaire",$A161,DE$6,DE$5,"Mois (DateRDV)",DE$7,"Années (DateRDV)",DE$3),2,""),"")</f>
        <v/>
      </c>
      <c r="DF161" s="166" t="str">
        <f>IFERROR(IF(GETPIVOTDATA("DateRDV",TCD!$B$1,"DT","GE","Bénéficiaire",$A161,DF$6,DF$5,"Mois (DateRDV)",DF$7,"Années (DateRDV)",DF$3,"Présence","Présent"),3,""),"")</f>
        <v/>
      </c>
      <c r="DG161" s="166" t="str">
        <f>IFERROR(IF(GETPIVOTDATA("DateRDV",TCD!$B$1,"DT","GE","Bénéficiaire",$A161,DG$6,DG$5,"Mois (DateRDV)",DG$7,"Années (DateRDV)",DG$3,"Présence","Présent"),4,""),"")</f>
        <v/>
      </c>
      <c r="DH161" s="166" t="str">
        <f>IFERROR(IF(GETPIVOTDATA("DateRDV",TCD!$B$1,"DT","GE","Bénéficiaire",$A161,DH$6,DH$5,"Mois (DateRDV)",DH$7,"Années (DateRDV)",DH$3),1,""),"")</f>
        <v/>
      </c>
      <c r="DI161" s="166" t="str">
        <f>IFERROR(IF(GETPIVOTDATA("DateRDV",TCD!$B$1,"DT","GE","Bénéficiaire",$A161,DI$6,DI$5,"Mois (DateRDV)",DI$7,"Années (DateRDV)",DI$3),2,""),"")</f>
        <v/>
      </c>
      <c r="DJ161" s="166" t="str">
        <f>IFERROR(IF(GETPIVOTDATA("DateRDV",TCD!$B$1,"DT","GE","Bénéficiaire",$A161,DJ$6,DJ$5,"Mois (DateRDV)",DJ$7,"Années (DateRDV)",DJ$3,"Présence","Présent"),3,""),"")</f>
        <v/>
      </c>
      <c r="DK161" s="166" t="str">
        <f>IFERROR(IF(GETPIVOTDATA("DateRDV",TCD!$B$1,"DT","GE","Bénéficiaire",$A161,DK$6,DK$5,"Mois (DateRDV)",DK$7,"Années (DateRDV)",DK$3,"Présence","Présent"),4,""),"")</f>
        <v/>
      </c>
      <c r="DL161" s="166" t="str">
        <f>IFERROR(IF(GETPIVOTDATA("DateRDV",TCD!$B$1,"DT","GE","Bénéficiaire",$A161,DL$6,DL$5,"Mois (DateRDV)",DL$7,"Années (DateRDV)",DL$3),1,""),"")</f>
        <v/>
      </c>
      <c r="DM161" s="166" t="str">
        <f>IFERROR(IF(GETPIVOTDATA("DateRDV",TCD!$B$1,"DT","GE","Bénéficiaire",$A161,DM$6,DM$5,"Mois (DateRDV)",DM$7,"Années (DateRDV)",DM$3),2,""),"")</f>
        <v/>
      </c>
      <c r="DN161" s="166" t="str">
        <f>IFERROR(IF(GETPIVOTDATA("DateRDV",TCD!$B$1,"DT","GE","Bénéficiaire",$A161,DN$6,DN$5,"Mois (DateRDV)",DN$7,"Années (DateRDV)",DN$3,"Présence","Présent"),3,""),"")</f>
        <v/>
      </c>
      <c r="DO161" s="166" t="str">
        <f>IFERROR(IF(GETPIVOTDATA("DateRDV",TCD!$B$1,"DT","GE","Bénéficiaire",$A161,DO$6,DO$5,"Mois (DateRDV)",DO$7,"Années (DateRDV)",DO$3,"Présence","Présent"),4,""),"")</f>
        <v/>
      </c>
    </row>
    <row r="162" spans="1:119" x14ac:dyDescent="0.2">
      <c r="A162" t="str">
        <v>MATHIAS Chris</v>
      </c>
      <c r="B162" s="169" t="str">
        <f>IFERROR(IF(INDEX(Data!P:P,MATCH(A162,Data!B:B,0))&lt;&gt;"",INDEX(Data!P:P,MATCH(A162,Data!B:B,0)),""),"")</f>
        <v>MATHIAS</v>
      </c>
      <c r="C162" s="169" t="str">
        <f>IFERROR(IF(INDEX(Data!O:O,MATCH(A162,Data!B:B,0))&lt;&gt;"",INDEX(Data!O:O,MATCH(A162,Data!B:B,0)),""),"")</f>
        <v>Chris</v>
      </c>
      <c r="D162" s="169" t="str">
        <f>IFERROR(IF(INDEX(Data!J:J,MATCH(A162,Data!B:B,0))&lt;&gt;"",INDEX(Data!J:J,MATCH(A162,Data!B:B,0)),""),"")</f>
        <v>ML</v>
      </c>
      <c r="E162" s="169" t="str">
        <f>IFERROR(IF(INDEX(Data!M:M,MATCH(A162,Data!B:B,0))&lt;&gt;"",INDEX(Data!M:M,MATCH(A162,Data!B:B,0)),""),"")</f>
        <v>PRESILLY</v>
      </c>
      <c r="F162" s="169">
        <f>IFERROR(IF(INDEX(Data!N:N,MATCH(A162,Data!B:B,0))&lt;&gt;"",INDEX(Data!N:N,MATCH(A162,Data!B:B,0)),""),"")</f>
        <v>74160</v>
      </c>
      <c r="G162" s="170">
        <f>IFERROR(IF(INDEX(Data!K:K,MATCH(A162,Data!B:B,0))&lt;&gt;"",INDEX(Data!K:K,MATCH(A162,Data!B:B,0)),""),"")</f>
        <v>45783</v>
      </c>
      <c r="H162" s="170">
        <f>IFERROR(IF(INDEX(Data!L:L,MATCH(A162,Data!B:B,0))&lt;&gt;"",INDEX(Data!L:L,MATCH(A162,Data!B:B,0)),""),"")</f>
        <v>45791</v>
      </c>
      <c r="I162" s="170">
        <f>IFERROR(IF(INDEX(Data!C:C,MATCH(A162,Data!B:B,0))&lt;&gt;"",INDEX(Data!C:C,MATCH(A162,Data!B:B,0)),""),"")</f>
        <v>45831</v>
      </c>
      <c r="J162" s="170">
        <f>IFERROR(IF(INDEX(Data!D:D,MATCH(A162,Data!B:B,0))&lt;&gt;"",INDEX(Data!D:D,MATCH(A162,Data!B:B,0)),""),"")</f>
        <v>45831</v>
      </c>
      <c r="K162" s="171" t="str">
        <f>IFERROR(IF(INDEX(Data!H:H,MATCH(A162,Data!B:B,0))&lt;&gt;"",INDEX(Data!H:H,MATCH(A162,Data!B:B,0)),""),"")</f>
        <v/>
      </c>
      <c r="L162" s="166" t="str">
        <f>IFERROR(IF(GETPIVOTDATA("DateRDV",TCD!$B$1,"DT","GE","Bénéficiaire",$A162,L$6,L$5,"Mois (DateRDV)",L$7,"Années (DateRDV)",L$3),1,""),"")</f>
        <v/>
      </c>
      <c r="M162" s="166" t="str">
        <f>IFERROR(IF(GETPIVOTDATA("DateRDV",TCD!$B$1,"DT","GE","Bénéficiaire",$A162,M$6,M$5,"Mois (DateRDV)",M$7,"Années (DateRDV)",M$3),2,""),"")</f>
        <v/>
      </c>
      <c r="N162" s="166" t="str">
        <f>IFERROR(IF(GETPIVOTDATA("DateRDV",TCD!$B$1,"DT","GE","Bénéficiaire",$A162,N$6,N$5,"Mois (DateRDV)",N$7,"Années (DateRDV)",N$3,"Présence","Présent"),3,""),"")</f>
        <v/>
      </c>
      <c r="O162" s="166" t="str">
        <f>IFERROR(IF(GETPIVOTDATA("DateRDV",TCD!$B$1,"DT","GE","Bénéficiaire",$A162,O$6,O$5,"Mois (DateRDV)",O$7,"Années (DateRDV)",O$3,"Présence","Présent"),4,""),"")</f>
        <v/>
      </c>
      <c r="P162" s="166" t="str">
        <f>IFERROR(IF(GETPIVOTDATA("DateRDV",TCD!$B$1,"DT","GE","Bénéficiaire",$A162,P$6,P$5,"Mois (DateRDV)",P$7,"Années (DateRDV)",P$3),1,""),"")</f>
        <v/>
      </c>
      <c r="Q162" s="166" t="str">
        <f>IFERROR(IF(GETPIVOTDATA("DateRDV",TCD!$B$1,"DT","GE","Bénéficiaire",$A162,Q$6,Q$5,"Mois (DateRDV)",Q$7,"Années (DateRDV)",Q$3),2,""),"")</f>
        <v/>
      </c>
      <c r="R162" s="166" t="str">
        <f>IFERROR(IF(GETPIVOTDATA("DateRDV",TCD!$B$1,"DT","GE","Bénéficiaire",$A162,R$6,R$5,"Mois (DateRDV)",R$7,"Années (DateRDV)",R$3,"Présence","Présent"),3,""),"")</f>
        <v/>
      </c>
      <c r="S162" s="166" t="str">
        <f>IFERROR(IF(GETPIVOTDATA("DateRDV",TCD!$B$1,"DT","GE","Bénéficiaire",$A162,S$6,S$5,"Mois (DateRDV)",S$7,"Années (DateRDV)",S$3,"Présence","Présent"),4,""),"")</f>
        <v/>
      </c>
      <c r="T162" s="166" t="str">
        <f>IFERROR(IF(GETPIVOTDATA("DateRDV",TCD!$B$1,"DT","GE","Bénéficiaire",$A162,T$6,T$5,"Mois (DateRDV)",T$7,"Années (DateRDV)",T$3),1,""),"")</f>
        <v/>
      </c>
      <c r="U162" s="166" t="str">
        <f>IFERROR(IF(GETPIVOTDATA("DateRDV",TCD!$B$1,"DT","GE","Bénéficiaire",$A162,U$6,U$5,"Mois (DateRDV)",U$7,"Années (DateRDV)",U$3),2,""),"")</f>
        <v/>
      </c>
      <c r="V162" s="166" t="str">
        <f>IFERROR(IF(GETPIVOTDATA("DateRDV",TCD!$B$1,"DT","GE","Bénéficiaire",$A162,V$6,V$5,"Mois (DateRDV)",V$7,"Années (DateRDV)",V$3,"Présence","Présent"),3,""),"")</f>
        <v/>
      </c>
      <c r="W162" s="166" t="str">
        <f>IFERROR(IF(GETPIVOTDATA("DateRDV",TCD!$B$1,"DT","GE","Bénéficiaire",$A162,W$6,W$5,"Mois (DateRDV)",W$7,"Années (DateRDV)",W$3,"Présence","Présent"),4,""),"")</f>
        <v/>
      </c>
      <c r="X162" s="166" t="str">
        <f>IFERROR(IF(GETPIVOTDATA("DateRDV",TCD!$B$1,"DT","GE","Bénéficiaire",$A162,X$6,X$5,"Mois (DateRDV)",X$7,"Années (DateRDV)",X$3),1,""),"")</f>
        <v/>
      </c>
      <c r="Y162" s="166" t="str">
        <f>IFERROR(IF(GETPIVOTDATA("DateRDV",TCD!$B$1,"DT","GE","Bénéficiaire",$A162,Y$6,Y$5,"Mois (DateRDV)",Y$7,"Années (DateRDV)",Y$3),2,""),"")</f>
        <v/>
      </c>
      <c r="Z162" s="166" t="str">
        <f>IFERROR(IF(GETPIVOTDATA("DateRDV",TCD!$B$1,"DT","GE","Bénéficiaire",$A162,Z$6,Z$5,"Mois (DateRDV)",Z$7,"Années (DateRDV)",Z$3,"Présence","Présent"),3,""),"")</f>
        <v/>
      </c>
      <c r="AA162" s="166" t="str">
        <f>IFERROR(IF(GETPIVOTDATA("DateRDV",TCD!$B$1,"DT","GE","Bénéficiaire",$A162,AA$6,AA$5,"Mois (DateRDV)",AA$7,"Années (DateRDV)",AA$3,"Présence","Présent"),4,""),"")</f>
        <v/>
      </c>
      <c r="AB162" s="166" t="str">
        <f>IFERROR(IF(GETPIVOTDATA("DateRDV",TCD!$B$1,"DT","GE","Bénéficiaire",$A162,AB$6,AB$5,"Mois (DateRDV)",AB$7,"Années (DateRDV)",AB$3),1,""),"")</f>
        <v/>
      </c>
      <c r="AC162" s="166" t="str">
        <f>IFERROR(IF(GETPIVOTDATA("DateRDV",TCD!$B$1,"DT","GE","Bénéficiaire",$A162,AC$6,AC$5,"Mois (DateRDV)",AC$7,"Années (DateRDV)",AC$3),2,""),"")</f>
        <v/>
      </c>
      <c r="AD162" s="166" t="str">
        <f>IFERROR(IF(GETPIVOTDATA("DateRDV",TCD!$B$1,"DT","GE","Bénéficiaire",$A162,AD$6,AD$5,"Mois (DateRDV)",AD$7,"Années (DateRDV)",AD$3,"Présence","Présent"),3,""),"")</f>
        <v/>
      </c>
      <c r="AE162" s="166" t="str">
        <f>IFERROR(IF(GETPIVOTDATA("DateRDV",TCD!$B$1,"DT","GE","Bénéficiaire",$A162,AE$6,AE$5,"Mois (DateRDV)",AE$7,"Années (DateRDV)",AE$3,"Présence","Présent"),4,""),"")</f>
        <v/>
      </c>
      <c r="AF162" s="166" t="str">
        <f>IFERROR(IF(GETPIVOTDATA("DateRDV",TCD!$B$1,"DT","GE","Bénéficiaire",$A162,AF$6,AF$5,"Mois (DateRDV)",AF$7,"Années (DateRDV)",AF$3),1,""),"")</f>
        <v/>
      </c>
      <c r="AG162" s="166" t="str">
        <f>IFERROR(IF(GETPIVOTDATA("DateRDV",TCD!$B$1,"DT","GE","Bénéficiaire",$A162,AG$6,AG$5,"Mois (DateRDV)",AG$7,"Années (DateRDV)",AG$3),2,""),"")</f>
        <v/>
      </c>
      <c r="AH162" s="166" t="str">
        <f>IFERROR(IF(GETPIVOTDATA("DateRDV",TCD!$B$1,"DT","GE","Bénéficiaire",$A162,AH$6,AH$5,"Mois (DateRDV)",AH$7,"Années (DateRDV)",AH$3,"Présence","Présent"),3,""),"")</f>
        <v/>
      </c>
      <c r="AI162" s="166" t="str">
        <f>IFERROR(IF(GETPIVOTDATA("DateRDV",TCD!$B$1,"DT","GE","Bénéficiaire",$A162,AI$6,AI$5,"Mois (DateRDV)",AI$7,"Années (DateRDV)",AI$3,"Présence","Présent"),4,""),"")</f>
        <v/>
      </c>
      <c r="AJ162" s="166" t="str">
        <f>IFERROR(IF(GETPIVOTDATA("DateRDV",TCD!$B$1,"DT","GE","Bénéficiaire",$A162,AJ$6,AJ$5,"Mois (DateRDV)",AJ$7,"Années (DateRDV)",AJ$3),1,""),"")</f>
        <v/>
      </c>
      <c r="AK162" s="166" t="str">
        <f>IFERROR(IF(GETPIVOTDATA("DateRDV",TCD!$B$1,"DT","GE","Bénéficiaire",$A162,AK$6,AK$5,"Mois (DateRDV)",AK$7,"Années (DateRDV)",AK$3),2,""),"")</f>
        <v/>
      </c>
      <c r="AL162" s="166" t="str">
        <f>IFERROR(IF(GETPIVOTDATA("DateRDV",TCD!$B$1,"DT","GE","Bénéficiaire",$A162,AL$6,AL$5,"Mois (DateRDV)",AL$7,"Années (DateRDV)",AL$3,"Présence","Présent"),3,""),"")</f>
        <v/>
      </c>
      <c r="AM162" s="166" t="str">
        <f>IFERROR(IF(GETPIVOTDATA("DateRDV",TCD!$B$1,"DT","GE","Bénéficiaire",$A162,AM$6,AM$5,"Mois (DateRDV)",AM$7,"Années (DateRDV)",AM$3,"Présence","Présent"),4,""),"")</f>
        <v/>
      </c>
      <c r="AN162" s="166" t="str">
        <f>IFERROR(IF(GETPIVOTDATA("DateRDV",TCD!$B$1,"DT","GE","Bénéficiaire",$A162,AN$6,AN$5,"Mois (DateRDV)",AN$7,"Années (DateRDV)",AN$3),1,""),"")</f>
        <v/>
      </c>
      <c r="AO162" s="166" t="str">
        <f>IFERROR(IF(GETPIVOTDATA("DateRDV",TCD!$B$1,"DT","GE","Bénéficiaire",$A162,AO$6,AO$5,"Mois (DateRDV)",AO$7,"Années (DateRDV)",AO$3),2,""),"")</f>
        <v/>
      </c>
      <c r="AP162" s="166" t="str">
        <f>IFERROR(IF(GETPIVOTDATA("DateRDV",TCD!$B$1,"DT","GE","Bénéficiaire",$A162,AP$6,AP$5,"Mois (DateRDV)",AP$7,"Années (DateRDV)",AP$3,"Présence","Présent"),3,""),"")</f>
        <v/>
      </c>
      <c r="AQ162" s="166" t="str">
        <f>IFERROR(IF(GETPIVOTDATA("DateRDV",TCD!$B$1,"DT","GE","Bénéficiaire",$A162,AQ$6,AQ$5,"Mois (DateRDV)",AQ$7,"Années (DateRDV)",AQ$3,"Présence","Présent"),4,""),"")</f>
        <v/>
      </c>
      <c r="AR162" s="166" t="str">
        <f>IFERROR(IF(GETPIVOTDATA("DateRDV",TCD!$B$1,"DT","GE","Bénéficiaire",$A162,AR$6,AR$5,"Mois (DateRDV)",AR$7,"Années (DateRDV)",AR$3),1,""),"")</f>
        <v/>
      </c>
      <c r="AS162" s="166" t="str">
        <f>IFERROR(IF(GETPIVOTDATA("DateRDV",TCD!$B$1,"DT","GE","Bénéficiaire",$A162,AS$6,AS$5,"Mois (DateRDV)",AS$7,"Années (DateRDV)",AS$3),2,""),"")</f>
        <v/>
      </c>
      <c r="AT162" s="166" t="str">
        <f>IFERROR(IF(GETPIVOTDATA("DateRDV",TCD!$B$1,"DT","GE","Bénéficiaire",$A162,AT$6,AT$5,"Mois (DateRDV)",AT$7,"Années (DateRDV)",AT$3,"Présence","Présent"),3,""),"")</f>
        <v/>
      </c>
      <c r="AU162" s="166" t="str">
        <f>IFERROR(IF(GETPIVOTDATA("DateRDV",TCD!$B$1,"DT","GE","Bénéficiaire",$A162,AU$6,AU$5,"Mois (DateRDV)",AU$7,"Années (DateRDV)",AU$3,"Présence","Présent"),4,""),"")</f>
        <v/>
      </c>
      <c r="AV162" s="166" t="str">
        <f>IFERROR(IF(GETPIVOTDATA("DateRDV",TCD!$B$1,"DT","GE","Bénéficiaire",$A162,AV$6,AV$5,"Mois (DateRDV)",AV$7,"Années (DateRDV)",AV$3),1,""),"")</f>
        <v/>
      </c>
      <c r="AW162" s="166" t="str">
        <f>IFERROR(IF(GETPIVOTDATA("DateRDV",TCD!$B$1,"DT","GE","Bénéficiaire",$A162,AW$6,AW$5,"Mois (DateRDV)",AW$7,"Années (DateRDV)",AW$3),2,""),"")</f>
        <v/>
      </c>
      <c r="AX162" s="166" t="str">
        <f>IFERROR(IF(GETPIVOTDATA("DateRDV",TCD!$B$1,"DT","GE","Bénéficiaire",$A162,AX$6,AX$5,"Mois (DateRDV)",AX$7,"Années (DateRDV)",AX$3,"Présence","Présent"),3,""),"")</f>
        <v/>
      </c>
      <c r="AY162" s="166" t="str">
        <f>IFERROR(IF(GETPIVOTDATA("DateRDV",TCD!$B$1,"DT","GE","Bénéficiaire",$A162,AY$6,AY$5,"Mois (DateRDV)",AY$7,"Années (DateRDV)",AY$3,"Présence","Présent"),4,""),"")</f>
        <v/>
      </c>
      <c r="AZ162" s="166" t="str">
        <f>IFERROR(IF(GETPIVOTDATA("DateRDV",TCD!$B$1,"DT","GE","Bénéficiaire",$A162,AZ$6,AZ$5,"Mois (DateRDV)",AZ$7,"Années (DateRDV)",AZ$3),1,""),"")</f>
        <v/>
      </c>
      <c r="BA162" s="166" t="str">
        <f>IFERROR(IF(GETPIVOTDATA("DateRDV",TCD!$B$1,"DT","GE","Bénéficiaire",$A162,BA$6,BA$5,"Mois (DateRDV)",BA$7,"Années (DateRDV)",BA$3),2,""),"")</f>
        <v/>
      </c>
      <c r="BB162" s="166" t="str">
        <f>IFERROR(IF(GETPIVOTDATA("DateRDV",TCD!$B$1,"DT","GE","Bénéficiaire",$A162,BB$6,BB$5,"Mois (DateRDV)",BB$7,"Années (DateRDV)",BB$3,"Présence","Présent"),3,""),"")</f>
        <v/>
      </c>
      <c r="BC162" s="166" t="str">
        <f>IFERROR(IF(GETPIVOTDATA("DateRDV",TCD!$B$1,"DT","GE","Bénéficiaire",$A162,BC$6,BC$5,"Mois (DateRDV)",BC$7,"Années (DateRDV)",BC$3,"Présence","Présent"),4,""),"")</f>
        <v/>
      </c>
      <c r="BD162" s="166" t="str">
        <f>IFERROR(IF(GETPIVOTDATA("DateRDV",TCD!$B$1,"DT","GE","Bénéficiaire",$A162,BD$6,BD$5,"Mois (DateRDV)",BD$7,"Années (DateRDV)",BD$3),1,""),"")</f>
        <v/>
      </c>
      <c r="BE162" s="166" t="str">
        <f>IFERROR(IF(GETPIVOTDATA("DateRDV",TCD!$B$1,"DT","GE","Bénéficiaire",$A162,BE$6,BE$5,"Mois (DateRDV)",BE$7,"Années (DateRDV)",BE$3),2,""),"")</f>
        <v/>
      </c>
      <c r="BF162" s="166" t="str">
        <f>IFERROR(IF(GETPIVOTDATA("DateRDV",TCD!$B$1,"DT","GE","Bénéficiaire",$A162,BF$6,BF$5,"Mois (DateRDV)",BF$7,"Années (DateRDV)",BF$3,"Présence","Présent"),3,""),"")</f>
        <v/>
      </c>
      <c r="BG162" s="166" t="str">
        <f>IFERROR(IF(GETPIVOTDATA("DateRDV",TCD!$B$1,"DT","GE","Bénéficiaire",$A162,BG$6,BG$5,"Mois (DateRDV)",BG$7,"Années (DateRDV)",BG$3,"Présence","Présent"),4,""),"")</f>
        <v/>
      </c>
      <c r="BH162" s="166" t="str">
        <f>IFERROR(IF(GETPIVOTDATA("DateRDV",TCD!$B$1,"DT","GE","Bénéficiaire",$A162,BH$6,BH$5,"Mois (DateRDV)",BH$7,"Années (DateRDV)",BH$3),1,""),"")</f>
        <v/>
      </c>
      <c r="BI162" s="166" t="str">
        <f>IFERROR(IF(GETPIVOTDATA("DateRDV",TCD!$B$1,"DT","GE","Bénéficiaire",$A162,BI$6,BI$5,"Mois (DateRDV)",BI$7,"Années (DateRDV)",BI$3),2,""),"")</f>
        <v/>
      </c>
      <c r="BJ162" s="166" t="str">
        <f>IFERROR(IF(GETPIVOTDATA("DateRDV",TCD!$B$1,"DT","GE","Bénéficiaire",$A162,BJ$6,BJ$5,"Mois (DateRDV)",BJ$7,"Années (DateRDV)",BJ$3,"Présence","Présent"),3,""),"")</f>
        <v/>
      </c>
      <c r="BK162" s="166" t="str">
        <f>IFERROR(IF(GETPIVOTDATA("DateRDV",TCD!$B$1,"DT","GE","Bénéficiaire",$A162,BK$6,BK$5,"Mois (DateRDV)",BK$7,"Années (DateRDV)",BK$3,"Présence","Présent"),4,""),"")</f>
        <v/>
      </c>
      <c r="BL162" s="166" t="str">
        <f>IFERROR(IF(GETPIVOTDATA("DateRDV",TCD!$B$1,"DT","GE","Bénéficiaire",$A162,BL$6,BL$5,"Mois (DateRDV)",BL$7,"Années (DateRDV)",BL$3),1,""),"")</f>
        <v/>
      </c>
      <c r="BM162" s="166" t="str">
        <f>IFERROR(IF(GETPIVOTDATA("DateRDV",TCD!$B$1,"DT","GE","Bénéficiaire",$A162,BM$6,BM$5,"Mois (DateRDV)",BM$7,"Années (DateRDV)",BM$3),2,""),"")</f>
        <v/>
      </c>
      <c r="BN162" s="166" t="str">
        <f>IFERROR(IF(GETPIVOTDATA("DateRDV",TCD!$B$1,"DT","GE","Bénéficiaire",$A162,BN$6,BN$5,"Mois (DateRDV)",BN$7,"Années (DateRDV)",BN$3,"Présence","Présent"),3,""),"")</f>
        <v/>
      </c>
      <c r="BO162" s="166" t="str">
        <f>IFERROR(IF(GETPIVOTDATA("DateRDV",TCD!$B$1,"DT","GE","Bénéficiaire",$A162,BO$6,BO$5,"Mois (DateRDV)",BO$7,"Années (DateRDV)",BO$3,"Présence","Présent"),4,""),"")</f>
        <v/>
      </c>
      <c r="BP162" s="166" t="str">
        <f>IFERROR(IF(GETPIVOTDATA("DateRDV",TCD!$B$1,"DT","GE","Bénéficiaire",$A162,BP$6,BP$5,"Mois (DateRDV)",BP$7,"Années (DateRDV)",BP$3),1,""),"")</f>
        <v/>
      </c>
      <c r="BQ162" s="166" t="str">
        <f>IFERROR(IF(GETPIVOTDATA("DateRDV",TCD!$B$1,"DT","GE","Bénéficiaire",$A162,BQ$6,BQ$5,"Mois (DateRDV)",BQ$7,"Années (DateRDV)",BQ$3),2,""),"")</f>
        <v/>
      </c>
      <c r="BR162" s="166" t="str">
        <f>IFERROR(IF(GETPIVOTDATA("DateRDV",TCD!$B$1,"DT","GE","Bénéficiaire",$A162,BR$6,BR$5,"Mois (DateRDV)",BR$7,"Années (DateRDV)",BR$3,"Présence","Présent"),3,""),"")</f>
        <v/>
      </c>
      <c r="BS162" s="166" t="str">
        <f>IFERROR(IF(GETPIVOTDATA("DateRDV",TCD!$B$1,"DT","GE","Bénéficiaire",$A162,BS$6,BS$5,"Mois (DateRDV)",BS$7,"Années (DateRDV)",BS$3,"Présence","Présent"),4,""),"")</f>
        <v/>
      </c>
      <c r="BT162" s="166" t="str">
        <f>IFERROR(IF(GETPIVOTDATA("DateRDV",TCD!$B$1,"DT","GE","Bénéficiaire",$A162,BT$6,BT$5,"Mois (DateRDV)",BT$7,"Années (DateRDV)",BT$3),1,""),"")</f>
        <v/>
      </c>
      <c r="BU162" s="166" t="str">
        <f>IFERROR(IF(GETPIVOTDATA("DateRDV",TCD!$B$1,"DT","GE","Bénéficiaire",$A162,BU$6,BU$5,"Mois (DateRDV)",BU$7,"Années (DateRDV)",BU$3),2,""),"")</f>
        <v/>
      </c>
      <c r="BV162" s="166" t="str">
        <f>IFERROR(IF(GETPIVOTDATA("DateRDV",TCD!$B$1,"DT","GE","Bénéficiaire",$A162,BV$6,BV$5,"Mois (DateRDV)",BV$7,"Années (DateRDV)",BV$3,"Présence","Présent"),3,""),"")</f>
        <v/>
      </c>
      <c r="BW162" s="166" t="str">
        <f>IFERROR(IF(GETPIVOTDATA("DateRDV",TCD!$B$1,"DT","GE","Bénéficiaire",$A162,BW$6,BW$5,"Mois (DateRDV)",BW$7,"Années (DateRDV)",BW$3,"Présence","Présent"),4,""),"")</f>
        <v/>
      </c>
      <c r="BX162" s="166" t="str">
        <f>IFERROR(IF(GETPIVOTDATA("DateRDV",TCD!$B$1,"DT","GE","Bénéficiaire",$A162,BX$6,BX$5,"Mois (DateRDV)",BX$7,"Années (DateRDV)",BX$3),1,""),"")</f>
        <v/>
      </c>
      <c r="BY162" s="166" t="str">
        <f>IFERROR(IF(GETPIVOTDATA("DateRDV",TCD!$B$1,"DT","GE","Bénéficiaire",$A162,BY$6,BY$5,"Mois (DateRDV)",BY$7,"Années (DateRDV)",BY$3),2,""),"")</f>
        <v/>
      </c>
      <c r="BZ162" s="166" t="str">
        <f>IFERROR(IF(GETPIVOTDATA("DateRDV",TCD!$B$1,"DT","GE","Bénéficiaire",$A162,BZ$6,BZ$5,"Mois (DateRDV)",BZ$7,"Années (DateRDV)",BZ$3,"Présence","Présent"),3,""),"")</f>
        <v/>
      </c>
      <c r="CA162" s="166" t="str">
        <f>IFERROR(IF(GETPIVOTDATA("DateRDV",TCD!$B$1,"DT","GE","Bénéficiaire",$A162,CA$6,CA$5,"Mois (DateRDV)",CA$7,"Années (DateRDV)",CA$3,"Présence","Présent"),4,""),"")</f>
        <v/>
      </c>
      <c r="CB162" s="166" t="str">
        <f>IFERROR(IF(GETPIVOTDATA("DateRDV",TCD!$B$1,"DT","GE","Bénéficiaire",$A162,CB$6,CB$5,"Mois (DateRDV)",CB$7,"Années (DateRDV)",CB$3),1,""),"")</f>
        <v/>
      </c>
      <c r="CC162" s="166" t="str">
        <f>IFERROR(IF(GETPIVOTDATA("DateRDV",TCD!$B$1,"DT","GE","Bénéficiaire",$A162,CC$6,CC$5,"Mois (DateRDV)",CC$7,"Années (DateRDV)",CC$3),2,""),"")</f>
        <v/>
      </c>
      <c r="CD162" s="166" t="str">
        <f>IFERROR(IF(GETPIVOTDATA("DateRDV",TCD!$B$1,"DT","GE","Bénéficiaire",$A162,CD$6,CD$5,"Mois (DateRDV)",CD$7,"Années (DateRDV)",CD$3,"Présence","Présent"),3,""),"")</f>
        <v/>
      </c>
      <c r="CE162" s="166" t="str">
        <f>IFERROR(IF(GETPIVOTDATA("DateRDV",TCD!$B$1,"DT","GE","Bénéficiaire",$A162,CE$6,CE$5,"Mois (DateRDV)",CE$7,"Années (DateRDV)",CE$3,"Présence","Présent"),4,""),"")</f>
        <v/>
      </c>
      <c r="CF162" s="166" t="str">
        <f>IFERROR(IF(GETPIVOTDATA("DateRDV",TCD!$B$1,"DT","GE","Bénéficiaire",$A162,CF$6,CF$5,"Mois (DateRDV)",CF$7,"Années (DateRDV)",CF$3),1,""),"")</f>
        <v/>
      </c>
      <c r="CG162" s="166" t="str">
        <f>IFERROR(IF(GETPIVOTDATA("DateRDV",TCD!$B$1,"DT","GE","Bénéficiaire",$A162,CG$6,CG$5,"Mois (DateRDV)",CG$7,"Années (DateRDV)",CG$3),2,""),"")</f>
        <v/>
      </c>
      <c r="CH162" s="166" t="str">
        <f>IFERROR(IF(GETPIVOTDATA("DateRDV",TCD!$B$1,"DT","GE","Bénéficiaire",$A162,CH$6,CH$5,"Mois (DateRDV)",CH$7,"Années (DateRDV)",CH$3,"Présence","Présent"),3,""),"")</f>
        <v/>
      </c>
      <c r="CI162" s="166" t="str">
        <f>IFERROR(IF(GETPIVOTDATA("DateRDV",TCD!$B$1,"DT","GE","Bénéficiaire",$A162,CI$6,CI$5,"Mois (DateRDV)",CI$7,"Années (DateRDV)",CI$3,"Présence","Présent"),4,""),"")</f>
        <v/>
      </c>
      <c r="CJ162" s="166" t="str">
        <f>IFERROR(IF(GETPIVOTDATA("DateRDV",TCD!$B$1,"DT","GE","Bénéficiaire",$A162,CJ$6,CJ$5,"Mois (DateRDV)",CJ$7,"Années (DateRDV)",CJ$3),1,""),"")</f>
        <v/>
      </c>
      <c r="CK162" s="166" t="str">
        <f>IFERROR(IF(GETPIVOTDATA("DateRDV",TCD!$B$1,"DT","GE","Bénéficiaire",$A162,CK$6,CK$5,"Mois (DateRDV)",CK$7,"Années (DateRDV)",CK$3),2,""),"")</f>
        <v/>
      </c>
      <c r="CL162" s="166" t="str">
        <f>IFERROR(IF(GETPIVOTDATA("DateRDV",TCD!$B$1,"DT","GE","Bénéficiaire",$A162,GI$6,GI$5,"Mois (DateRDV)",GI$7,"Années (DateRDV)",GI$3,"Présence","Présent"),3,""),"")</f>
        <v/>
      </c>
      <c r="CM162" s="166" t="str">
        <f>IFERROR(IF(GETPIVOTDATA("DateRDV",TCD!$B$1,"DT","GE","Bénéficiaire",$A162,CM$6,CM$5,"Mois (DateRDV)",CM$7,"Années (DateRDV)",CM$3,"Présence","Présent"),4,""),"")</f>
        <v/>
      </c>
      <c r="CN162" s="166" t="str">
        <f>IFERROR(IF(GETPIVOTDATA("DateRDV",TCD!$B$1,"DT","GE","Bénéficiaire",$A162,CN$6,CN$5,"Mois (DateRDV)",CN$7,"Années (DateRDV)",CN$3),1,""),"")</f>
        <v/>
      </c>
      <c r="CO162" s="166" t="str">
        <f>IFERROR(IF(GETPIVOTDATA("DateRDV",TCD!$B$1,"DT","GE","Bénéficiaire",$A162,CO$6,CO$5,"Mois (DateRDV)",CO$7,"Années (DateRDV)",CO$3),2,""),"")</f>
        <v/>
      </c>
      <c r="CP162" s="166" t="str">
        <f>IFERROR(IF(GETPIVOTDATA("DateRDV",TCD!$B$1,"DT","GE","Bénéficiaire",$A162,CP$6,CP$5,"Mois (DateRDV)",CP$7,"Années (DateRDV)",CP$3,"Présence","Présent"),3,""),"")</f>
        <v/>
      </c>
      <c r="CQ162" s="166" t="str">
        <f>IFERROR(IF(GETPIVOTDATA("DateRDV",TCD!$B$1,"DT","GE","Bénéficiaire",$A162,CQ$6,CQ$5,"Mois (DateRDV)",CQ$7,"Années (DateRDV)",CQ$3,"Présence","Présent"),4,""),"")</f>
        <v/>
      </c>
      <c r="CR162" s="166" t="str">
        <f>IFERROR(IF(GETPIVOTDATA("DateRDV",TCD!$B$1,"DT","GE","Bénéficiaire",$A162,CR$6,CR$5,"Mois (DateRDV)",CR$7,"Années (DateRDV)",CR$3),1,""),"")</f>
        <v/>
      </c>
      <c r="CS162" s="166" t="str">
        <f>IFERROR(IF(GETPIVOTDATA("DateRDV",TCD!$B$1,"DT","GE","Bénéficiaire",$A162,CS$6,CS$5,"Mois (DateRDV)",CS$7,"Années (DateRDV)",CS$3),2,""),"")</f>
        <v/>
      </c>
      <c r="CT162" s="166" t="str">
        <f>IFERROR(IF(GETPIVOTDATA("DateRDV",TCD!$B$1,"DT","GE","Bénéficiaire",$A162,CT$6,CT$5,"Mois (DateRDV)",CT$7,"Années (DateRDV)",CT$3,"Présence","Présent"),3,""),"")</f>
        <v/>
      </c>
      <c r="CU162" s="166" t="str">
        <f>IFERROR(IF(GETPIVOTDATA("DateRDV",TCD!$B$1,"DT","GE","Bénéficiaire",$A162,CU$6,CU$5,"Mois (DateRDV)",CU$7,"Années (DateRDV)",CU$3,"Présence","Présent"),4,""),"")</f>
        <v/>
      </c>
      <c r="CV162" s="166" t="str">
        <f>IFERROR(IF(GETPIVOTDATA("DateRDV",TCD!$B$1,"DT","GE","Bénéficiaire",$A162,CV$6,CV$5,"Mois (DateRDV)",CV$7,"Années (DateRDV)",CV$3),1,""),"")</f>
        <v/>
      </c>
      <c r="CW162" s="166" t="str">
        <f>IFERROR(IF(GETPIVOTDATA("DateRDV",TCD!$B$1,"DT","GE","Bénéficiaire",$A162,CW$6,CW$5,"Mois (DateRDV)",CW$7,"Années (DateRDV)",CW$3),2,""),"")</f>
        <v/>
      </c>
      <c r="CX162" s="166" t="str">
        <f>IFERROR(IF(GETPIVOTDATA("DateRDV",TCD!$B$1,"DT","GE","Bénéficiaire",$A162,CX$6,CX$5,"Mois (DateRDV)",CX$7,"Années (DateRDV)",CX$3,"Présence","Présent"),3,""),"")</f>
        <v/>
      </c>
      <c r="CY162" s="166" t="str">
        <f>IFERROR(IF(GETPIVOTDATA("DateRDV",TCD!$B$1,"DT","GE","Bénéficiaire",$A162,CY$6,CY$5,"Mois (DateRDV)",CY$7,"Années (DateRDV)",CY$3,"Présence","Présent"),4,""),"")</f>
        <v/>
      </c>
      <c r="CZ162" s="166" t="str">
        <f>IFERROR(IF(GETPIVOTDATA("DateRDV",TCD!$B$1,"DT","GE","Bénéficiaire",$A162,CZ$6,CZ$5,"Mois (DateRDV)",CZ$7,"Années (DateRDV)",CZ$3),1,""),"")</f>
        <v/>
      </c>
      <c r="DA162" s="166" t="str">
        <f>IFERROR(IF(GETPIVOTDATA("DateRDV",TCD!$B$1,"DT","GE","Bénéficiaire",$A162,DA$6,DA$5,"Mois (DateRDV)",DA$7,"Années (DateRDV)",DA$3),2,""),"")</f>
        <v/>
      </c>
      <c r="DB162" s="166" t="str">
        <f>IFERROR(IF(GETPIVOTDATA("DateRDV",TCD!$B$1,"DT","GE","Bénéficiaire",$A162,DB$6,DB$5,"Mois (DateRDV)",DB$7,"Années (DateRDV)",DB$3,"Présence","Présent"),3,""),"")</f>
        <v/>
      </c>
      <c r="DC162" s="166" t="str">
        <f>IFERROR(IF(GETPIVOTDATA("DateRDV",TCD!$B$1,"DT","GE","Bénéficiaire",$A162,DC$6,DC$5,"Mois (DateRDV)",DC$7,"Années (DateRDV)",DC$3,"Présence","Présent"),4,""),"")</f>
        <v/>
      </c>
      <c r="DD162" s="166" t="str">
        <f>IFERROR(IF(GETPIVOTDATA("DateRDV",TCD!$B$1,"DT","GE","Bénéficiaire",$A162,DD$6,DD$5,"Mois (DateRDV)",DD$7,"Années (DateRDV)",DD$3),1,""),"")</f>
        <v/>
      </c>
      <c r="DE162" s="166" t="str">
        <f>IFERROR(IF(GETPIVOTDATA("DateRDV",TCD!$B$1,"DT","GE","Bénéficiaire",$A162,DE$6,DE$5,"Mois (DateRDV)",DE$7,"Années (DateRDV)",DE$3),2,""),"")</f>
        <v/>
      </c>
      <c r="DF162" s="166" t="str">
        <f>IFERROR(IF(GETPIVOTDATA("DateRDV",TCD!$B$1,"DT","GE","Bénéficiaire",$A162,DF$6,DF$5,"Mois (DateRDV)",DF$7,"Années (DateRDV)",DF$3,"Présence","Présent"),3,""),"")</f>
        <v/>
      </c>
      <c r="DG162" s="166" t="str">
        <f>IFERROR(IF(GETPIVOTDATA("DateRDV",TCD!$B$1,"DT","GE","Bénéficiaire",$A162,DG$6,DG$5,"Mois (DateRDV)",DG$7,"Années (DateRDV)",DG$3,"Présence","Présent"),4,""),"")</f>
        <v/>
      </c>
      <c r="DH162" s="166" t="str">
        <f>IFERROR(IF(GETPIVOTDATA("DateRDV",TCD!$B$1,"DT","GE","Bénéficiaire",$A162,DH$6,DH$5,"Mois (DateRDV)",DH$7,"Années (DateRDV)",DH$3),1,""),"")</f>
        <v/>
      </c>
      <c r="DI162" s="166" t="str">
        <f>IFERROR(IF(GETPIVOTDATA("DateRDV",TCD!$B$1,"DT","GE","Bénéficiaire",$A162,DI$6,DI$5,"Mois (DateRDV)",DI$7,"Années (DateRDV)",DI$3),2,""),"")</f>
        <v/>
      </c>
      <c r="DJ162" s="166" t="str">
        <f>IFERROR(IF(GETPIVOTDATA("DateRDV",TCD!$B$1,"DT","GE","Bénéficiaire",$A162,DJ$6,DJ$5,"Mois (DateRDV)",DJ$7,"Années (DateRDV)",DJ$3,"Présence","Présent"),3,""),"")</f>
        <v/>
      </c>
      <c r="DK162" s="166" t="str">
        <f>IFERROR(IF(GETPIVOTDATA("DateRDV",TCD!$B$1,"DT","GE","Bénéficiaire",$A162,DK$6,DK$5,"Mois (DateRDV)",DK$7,"Années (DateRDV)",DK$3,"Présence","Présent"),4,""),"")</f>
        <v/>
      </c>
      <c r="DL162" s="166" t="str">
        <f>IFERROR(IF(GETPIVOTDATA("DateRDV",TCD!$B$1,"DT","GE","Bénéficiaire",$A162,DL$6,DL$5,"Mois (DateRDV)",DL$7,"Années (DateRDV)",DL$3),1,""),"")</f>
        <v/>
      </c>
      <c r="DM162" s="166" t="str">
        <f>IFERROR(IF(GETPIVOTDATA("DateRDV",TCD!$B$1,"DT","GE","Bénéficiaire",$A162,DM$6,DM$5,"Mois (DateRDV)",DM$7,"Années (DateRDV)",DM$3),2,""),"")</f>
        <v/>
      </c>
      <c r="DN162" s="166" t="str">
        <f>IFERROR(IF(GETPIVOTDATA("DateRDV",TCD!$B$1,"DT","GE","Bénéficiaire",$A162,DN$6,DN$5,"Mois (DateRDV)",DN$7,"Années (DateRDV)",DN$3,"Présence","Présent"),3,""),"")</f>
        <v/>
      </c>
      <c r="DO162" s="166" t="str">
        <f>IFERROR(IF(GETPIVOTDATA("DateRDV",TCD!$B$1,"DT","GE","Bénéficiaire",$A162,DO$6,DO$5,"Mois (DateRDV)",DO$7,"Années (DateRDV)",DO$3,"Présence","Présent"),4,""),"")</f>
        <v/>
      </c>
    </row>
    <row r="163" spans="1:119" x14ac:dyDescent="0.2">
      <c r="A163" t="str">
        <v>BIQMETI Rrushe</v>
      </c>
      <c r="B163" s="169" t="str">
        <f>IFERROR(IF(INDEX(Data!P:P,MATCH(A163,Data!B:B,0))&lt;&gt;"",INDEX(Data!P:P,MATCH(A163,Data!B:B,0)),""),"")</f>
        <v>BIQMETI</v>
      </c>
      <c r="C163" s="169" t="str">
        <f>IFERROR(IF(INDEX(Data!O:O,MATCH(A163,Data!B:B,0))&lt;&gt;"",INDEX(Data!O:O,MATCH(A163,Data!B:B,0)),""),"")</f>
        <v>Rrushe</v>
      </c>
      <c r="D163" s="169" t="str">
        <f>IFERROR(IF(INDEX(Data!J:J,MATCH(A163,Data!B:B,0))&lt;&gt;"",INDEX(Data!J:J,MATCH(A163,Data!B:B,0)),""),"")</f>
        <v>CD</v>
      </c>
      <c r="E163" s="169" t="str">
        <f>IFERROR(IF(INDEX(Data!M:M,MATCH(A163,Data!B:B,0))&lt;&gt;"",INDEX(Data!M:M,MATCH(A163,Data!B:B,0)),""),"")</f>
        <v>SAINT-CERGUES</v>
      </c>
      <c r="F163" s="169">
        <f>IFERROR(IF(INDEX(Data!N:N,MATCH(A163,Data!B:B,0))&lt;&gt;"",INDEX(Data!N:N,MATCH(A163,Data!B:B,0)),""),"")</f>
        <v>74140</v>
      </c>
      <c r="G163" s="170">
        <f>IFERROR(IF(INDEX(Data!K:K,MATCH(A163,Data!B:B,0))&lt;&gt;"",INDEX(Data!K:K,MATCH(A163,Data!B:B,0)),""),"")</f>
        <v>45671</v>
      </c>
      <c r="H163" s="170">
        <f>IFERROR(IF(INDEX(Data!L:L,MATCH(A163,Data!B:B,0))&lt;&gt;"",INDEX(Data!L:L,MATCH(A163,Data!B:B,0)),""),"")</f>
        <v>45674</v>
      </c>
      <c r="I163" s="170">
        <f>IFERROR(IF(INDEX(Data!C:C,MATCH(A163,Data!B:B,0))&lt;&gt;"",INDEX(Data!C:C,MATCH(A163,Data!B:B,0)),""),"")</f>
        <v>45712</v>
      </c>
      <c r="J163" s="170">
        <f>IFERROR(IF(INDEX(Data!D:D,MATCH(A163,Data!B:B,0))&lt;&gt;"",INDEX(Data!D:D,MATCH(A163,Data!B:B,0)),""),"")</f>
        <v>45827</v>
      </c>
      <c r="K163" s="171" t="str">
        <f>IFERROR(IF(INDEX(Data!H:H,MATCH(A163,Data!B:B,0))&lt;&gt;"",INDEX(Data!H:H,MATCH(A163,Data!B:B,0)),""),"")</f>
        <v>Remobilisation</v>
      </c>
      <c r="L163" s="166" t="str">
        <f>IFERROR(IF(GETPIVOTDATA("DateRDV",TCD!$B$1,"DT","GE","Bénéficiaire",$A163,L$6,L$5,"Mois (DateRDV)",L$7,"Années (DateRDV)",L$3),1,""),"")</f>
        <v/>
      </c>
      <c r="M163" s="166" t="str">
        <f>IFERROR(IF(GETPIVOTDATA("DateRDV",TCD!$B$1,"DT","GE","Bénéficiaire",$A163,M$6,M$5,"Mois (DateRDV)",M$7,"Années (DateRDV)",M$3),2,""),"")</f>
        <v/>
      </c>
      <c r="N163" s="166" t="str">
        <f>IFERROR(IF(GETPIVOTDATA("DateRDV",TCD!$B$1,"DT","GE","Bénéficiaire",$A163,N$6,N$5,"Mois (DateRDV)",N$7,"Années (DateRDV)",N$3,"Présence","Présent"),3,""),"")</f>
        <v/>
      </c>
      <c r="O163" s="166" t="str">
        <f>IFERROR(IF(GETPIVOTDATA("DateRDV",TCD!$B$1,"DT","GE","Bénéficiaire",$A163,O$6,O$5,"Mois (DateRDV)",O$7,"Années (DateRDV)",O$3,"Présence","Présent"),4,""),"")</f>
        <v/>
      </c>
      <c r="P163" s="166" t="str">
        <f>IFERROR(IF(GETPIVOTDATA("DateRDV",TCD!$B$1,"DT","GE","Bénéficiaire",$A163,P$6,P$5,"Mois (DateRDV)",P$7,"Années (DateRDV)",P$3),1,""),"")</f>
        <v/>
      </c>
      <c r="Q163" s="166" t="str">
        <f>IFERROR(IF(GETPIVOTDATA("DateRDV",TCD!$B$1,"DT","GE","Bénéficiaire",$A163,Q$6,Q$5,"Mois (DateRDV)",Q$7,"Années (DateRDV)",Q$3),2,""),"")</f>
        <v/>
      </c>
      <c r="R163" s="166" t="str">
        <f>IFERROR(IF(GETPIVOTDATA("DateRDV",TCD!$B$1,"DT","GE","Bénéficiaire",$A163,R$6,R$5,"Mois (DateRDV)",R$7,"Années (DateRDV)",R$3,"Présence","Présent"),3,""),"")</f>
        <v/>
      </c>
      <c r="S163" s="166" t="str">
        <f>IFERROR(IF(GETPIVOTDATA("DateRDV",TCD!$B$1,"DT","GE","Bénéficiaire",$A163,S$6,S$5,"Mois (DateRDV)",S$7,"Années (DateRDV)",S$3,"Présence","Présent"),4,""),"")</f>
        <v/>
      </c>
      <c r="T163" s="166" t="str">
        <f>IFERROR(IF(GETPIVOTDATA("DateRDV",TCD!$B$1,"DT","GE","Bénéficiaire",$A163,T$6,T$5,"Mois (DateRDV)",T$7,"Années (DateRDV)",T$3),1,""),"")</f>
        <v/>
      </c>
      <c r="U163" s="166" t="str">
        <f>IFERROR(IF(GETPIVOTDATA("DateRDV",TCD!$B$1,"DT","GE","Bénéficiaire",$A163,U$6,U$5,"Mois (DateRDV)",U$7,"Années (DateRDV)",U$3),2,""),"")</f>
        <v/>
      </c>
      <c r="V163" s="166" t="str">
        <f>IFERROR(IF(GETPIVOTDATA("DateRDV",TCD!$B$1,"DT","GE","Bénéficiaire",$A163,V$6,V$5,"Mois (DateRDV)",V$7,"Années (DateRDV)",V$3,"Présence","Présent"),3,""),"")</f>
        <v/>
      </c>
      <c r="W163" s="166" t="str">
        <f>IFERROR(IF(GETPIVOTDATA("DateRDV",TCD!$B$1,"DT","GE","Bénéficiaire",$A163,W$6,W$5,"Mois (DateRDV)",W$7,"Années (DateRDV)",W$3,"Présence","Présent"),4,""),"")</f>
        <v/>
      </c>
      <c r="X163" s="166" t="str">
        <f>IFERROR(IF(GETPIVOTDATA("DateRDV",TCD!$B$1,"DT","GE","Bénéficiaire",$A163,X$6,X$5,"Mois (DateRDV)",X$7,"Années (DateRDV)",X$3),1,""),"")</f>
        <v/>
      </c>
      <c r="Y163" s="166" t="str">
        <f>IFERROR(IF(GETPIVOTDATA("DateRDV",TCD!$B$1,"DT","GE","Bénéficiaire",$A163,Y$6,Y$5,"Mois (DateRDV)",Y$7,"Années (DateRDV)",Y$3),2,""),"")</f>
        <v/>
      </c>
      <c r="Z163" s="166" t="str">
        <f>IFERROR(IF(GETPIVOTDATA("DateRDV",TCD!$B$1,"DT","GE","Bénéficiaire",$A163,Z$6,Z$5,"Mois (DateRDV)",Z$7,"Années (DateRDV)",Z$3,"Présence","Présent"),3,""),"")</f>
        <v/>
      </c>
      <c r="AA163" s="166" t="str">
        <f>IFERROR(IF(GETPIVOTDATA("DateRDV",TCD!$B$1,"DT","GE","Bénéficiaire",$A163,AA$6,AA$5,"Mois (DateRDV)",AA$7,"Années (DateRDV)",AA$3,"Présence","Présent"),4,""),"")</f>
        <v/>
      </c>
      <c r="AB163" s="166" t="str">
        <f>IFERROR(IF(GETPIVOTDATA("DateRDV",TCD!$B$1,"DT","GE","Bénéficiaire",$A163,AB$6,AB$5,"Mois (DateRDV)",AB$7,"Années (DateRDV)",AB$3),1,""),"")</f>
        <v/>
      </c>
      <c r="AC163" s="166" t="str">
        <f>IFERROR(IF(GETPIVOTDATA("DateRDV",TCD!$B$1,"DT","GE","Bénéficiaire",$A163,AC$6,AC$5,"Mois (DateRDV)",AC$7,"Années (DateRDV)",AC$3),2,""),"")</f>
        <v/>
      </c>
      <c r="AD163" s="166" t="str">
        <f>IFERROR(IF(GETPIVOTDATA("DateRDV",TCD!$B$1,"DT","GE","Bénéficiaire",$A163,AD$6,AD$5,"Mois (DateRDV)",AD$7,"Années (DateRDV)",AD$3,"Présence","Présent"),3,""),"")</f>
        <v/>
      </c>
      <c r="AE163" s="166" t="str">
        <f>IFERROR(IF(GETPIVOTDATA("DateRDV",TCD!$B$1,"DT","GE","Bénéficiaire",$A163,AE$6,AE$5,"Mois (DateRDV)",AE$7,"Années (DateRDV)",AE$3,"Présence","Présent"),4,""),"")</f>
        <v/>
      </c>
      <c r="AF163" s="166" t="str">
        <f>IFERROR(IF(GETPIVOTDATA("DateRDV",TCD!$B$1,"DT","GE","Bénéficiaire",$A163,AF$6,AF$5,"Mois (DateRDV)",AF$7,"Années (DateRDV)",AF$3),1,""),"")</f>
        <v/>
      </c>
      <c r="AG163" s="166" t="str">
        <f>IFERROR(IF(GETPIVOTDATA("DateRDV",TCD!$B$1,"DT","GE","Bénéficiaire",$A163,AG$6,AG$5,"Mois (DateRDV)",AG$7,"Années (DateRDV)",AG$3),2,""),"")</f>
        <v/>
      </c>
      <c r="AH163" s="166" t="str">
        <f>IFERROR(IF(GETPIVOTDATA("DateRDV",TCD!$B$1,"DT","GE","Bénéficiaire",$A163,AH$6,AH$5,"Mois (DateRDV)",AH$7,"Années (DateRDV)",AH$3,"Présence","Présent"),3,""),"")</f>
        <v/>
      </c>
      <c r="AI163" s="166" t="str">
        <f>IFERROR(IF(GETPIVOTDATA("DateRDV",TCD!$B$1,"DT","GE","Bénéficiaire",$A163,AI$6,AI$5,"Mois (DateRDV)",AI$7,"Années (DateRDV)",AI$3,"Présence","Présent"),4,""),"")</f>
        <v/>
      </c>
      <c r="AJ163" s="166" t="str">
        <f>IFERROR(IF(GETPIVOTDATA("DateRDV",TCD!$B$1,"DT","GE","Bénéficiaire",$A163,AJ$6,AJ$5,"Mois (DateRDV)",AJ$7,"Années (DateRDV)",AJ$3),1,""),"")</f>
        <v/>
      </c>
      <c r="AK163" s="166" t="str">
        <f>IFERROR(IF(GETPIVOTDATA("DateRDV",TCD!$B$1,"DT","GE","Bénéficiaire",$A163,AK$6,AK$5,"Mois (DateRDV)",AK$7,"Années (DateRDV)",AK$3),2,""),"")</f>
        <v/>
      </c>
      <c r="AL163" s="166" t="str">
        <f>IFERROR(IF(GETPIVOTDATA("DateRDV",TCD!$B$1,"DT","GE","Bénéficiaire",$A163,AL$6,AL$5,"Mois (DateRDV)",AL$7,"Années (DateRDV)",AL$3,"Présence","Présent"),3,""),"")</f>
        <v/>
      </c>
      <c r="AM163" s="166" t="str">
        <f>IFERROR(IF(GETPIVOTDATA("DateRDV",TCD!$B$1,"DT","GE","Bénéficiaire",$A163,AM$6,AM$5,"Mois (DateRDV)",AM$7,"Années (DateRDV)",AM$3,"Présence","Présent"),4,""),"")</f>
        <v/>
      </c>
      <c r="AN163" s="166" t="str">
        <f>IFERROR(IF(GETPIVOTDATA("DateRDV",TCD!$B$1,"DT","GE","Bénéficiaire",$A163,AN$6,AN$5,"Mois (DateRDV)",AN$7,"Années (DateRDV)",AN$3),1,""),"")</f>
        <v/>
      </c>
      <c r="AO163" s="166" t="str">
        <f>IFERROR(IF(GETPIVOTDATA("DateRDV",TCD!$B$1,"DT","GE","Bénéficiaire",$A163,AO$6,AO$5,"Mois (DateRDV)",AO$7,"Années (DateRDV)",AO$3),2,""),"")</f>
        <v/>
      </c>
      <c r="AP163" s="166" t="str">
        <f>IFERROR(IF(GETPIVOTDATA("DateRDV",TCD!$B$1,"DT","GE","Bénéficiaire",$A163,AP$6,AP$5,"Mois (DateRDV)",AP$7,"Années (DateRDV)",AP$3,"Présence","Présent"),3,""),"")</f>
        <v/>
      </c>
      <c r="AQ163" s="166" t="str">
        <f>IFERROR(IF(GETPIVOTDATA("DateRDV",TCD!$B$1,"DT","GE","Bénéficiaire",$A163,AQ$6,AQ$5,"Mois (DateRDV)",AQ$7,"Années (DateRDV)",AQ$3,"Présence","Présent"),4,""),"")</f>
        <v/>
      </c>
      <c r="AR163" s="166" t="str">
        <f>IFERROR(IF(GETPIVOTDATA("DateRDV",TCD!$B$1,"DT","GE","Bénéficiaire",$A163,AR$6,AR$5,"Mois (DateRDV)",AR$7,"Années (DateRDV)",AR$3),1,""),"")</f>
        <v/>
      </c>
      <c r="AS163" s="166" t="str">
        <f>IFERROR(IF(GETPIVOTDATA("DateRDV",TCD!$B$1,"DT","GE","Bénéficiaire",$A163,AS$6,AS$5,"Mois (DateRDV)",AS$7,"Années (DateRDV)",AS$3),2,""),"")</f>
        <v/>
      </c>
      <c r="AT163" s="166" t="str">
        <f>IFERROR(IF(GETPIVOTDATA("DateRDV",TCD!$B$1,"DT","GE","Bénéficiaire",$A163,AT$6,AT$5,"Mois (DateRDV)",AT$7,"Années (DateRDV)",AT$3,"Présence","Présent"),3,""),"")</f>
        <v/>
      </c>
      <c r="AU163" s="166" t="str">
        <f>IFERROR(IF(GETPIVOTDATA("DateRDV",TCD!$B$1,"DT","GE","Bénéficiaire",$A163,AU$6,AU$5,"Mois (DateRDV)",AU$7,"Années (DateRDV)",AU$3,"Présence","Présent"),4,""),"")</f>
        <v/>
      </c>
      <c r="AV163" s="166" t="str">
        <f>IFERROR(IF(GETPIVOTDATA("DateRDV",TCD!$B$1,"DT","GE","Bénéficiaire",$A163,AV$6,AV$5,"Mois (DateRDV)",AV$7,"Années (DateRDV)",AV$3),1,""),"")</f>
        <v/>
      </c>
      <c r="AW163" s="166" t="str">
        <f>IFERROR(IF(GETPIVOTDATA("DateRDV",TCD!$B$1,"DT","GE","Bénéficiaire",$A163,AW$6,AW$5,"Mois (DateRDV)",AW$7,"Années (DateRDV)",AW$3),2,""),"")</f>
        <v/>
      </c>
      <c r="AX163" s="166" t="str">
        <f>IFERROR(IF(GETPIVOTDATA("DateRDV",TCD!$B$1,"DT","GE","Bénéficiaire",$A163,AX$6,AX$5,"Mois (DateRDV)",AX$7,"Années (DateRDV)",AX$3,"Présence","Présent"),3,""),"")</f>
        <v/>
      </c>
      <c r="AY163" s="166" t="str">
        <f>IFERROR(IF(GETPIVOTDATA("DateRDV",TCD!$B$1,"DT","GE","Bénéficiaire",$A163,AY$6,AY$5,"Mois (DateRDV)",AY$7,"Années (DateRDV)",AY$3,"Présence","Présent"),4,""),"")</f>
        <v/>
      </c>
      <c r="AZ163" s="166" t="str">
        <f>IFERROR(IF(GETPIVOTDATA("DateRDV",TCD!$B$1,"DT","GE","Bénéficiaire",$A163,AZ$6,AZ$5,"Mois (DateRDV)",AZ$7,"Années (DateRDV)",AZ$3),1,""),"")</f>
        <v/>
      </c>
      <c r="BA163" s="166" t="str">
        <f>IFERROR(IF(GETPIVOTDATA("DateRDV",TCD!$B$1,"DT","GE","Bénéficiaire",$A163,BA$6,BA$5,"Mois (DateRDV)",BA$7,"Années (DateRDV)",BA$3),2,""),"")</f>
        <v/>
      </c>
      <c r="BB163" s="166" t="str">
        <f>IFERROR(IF(GETPIVOTDATA("DateRDV",TCD!$B$1,"DT","GE","Bénéficiaire",$A163,BB$6,BB$5,"Mois (DateRDV)",BB$7,"Années (DateRDV)",BB$3,"Présence","Présent"),3,""),"")</f>
        <v/>
      </c>
      <c r="BC163" s="166" t="str">
        <f>IFERROR(IF(GETPIVOTDATA("DateRDV",TCD!$B$1,"DT","GE","Bénéficiaire",$A163,BC$6,BC$5,"Mois (DateRDV)",BC$7,"Années (DateRDV)",BC$3,"Présence","Présent"),4,""),"")</f>
        <v/>
      </c>
      <c r="BD163" s="166" t="str">
        <f>IFERROR(IF(GETPIVOTDATA("DateRDV",TCD!$B$1,"DT","GE","Bénéficiaire",$A163,BD$6,BD$5,"Mois (DateRDV)",BD$7,"Années (DateRDV)",BD$3),1,""),"")</f>
        <v/>
      </c>
      <c r="BE163" s="166" t="str">
        <f>IFERROR(IF(GETPIVOTDATA("DateRDV",TCD!$B$1,"DT","GE","Bénéficiaire",$A163,BE$6,BE$5,"Mois (DateRDV)",BE$7,"Années (DateRDV)",BE$3),2,""),"")</f>
        <v/>
      </c>
      <c r="BF163" s="166" t="str">
        <f>IFERROR(IF(GETPIVOTDATA("DateRDV",TCD!$B$1,"DT","GE","Bénéficiaire",$A163,BF$6,BF$5,"Mois (DateRDV)",BF$7,"Années (DateRDV)",BF$3,"Présence","Présent"),3,""),"")</f>
        <v/>
      </c>
      <c r="BG163" s="166" t="str">
        <f>IFERROR(IF(GETPIVOTDATA("DateRDV",TCD!$B$1,"DT","GE","Bénéficiaire",$A163,BG$6,BG$5,"Mois (DateRDV)",BG$7,"Années (DateRDV)",BG$3,"Présence","Présent"),4,""),"")</f>
        <v/>
      </c>
      <c r="BH163" s="166" t="str">
        <f>IFERROR(IF(GETPIVOTDATA("DateRDV",TCD!$B$1,"DT","GE","Bénéficiaire",$A163,BH$6,BH$5,"Mois (DateRDV)",BH$7,"Années (DateRDV)",BH$3),1,""),"")</f>
        <v/>
      </c>
      <c r="BI163" s="166" t="str">
        <f>IFERROR(IF(GETPIVOTDATA("DateRDV",TCD!$B$1,"DT","GE","Bénéficiaire",$A163,BI$6,BI$5,"Mois (DateRDV)",BI$7,"Années (DateRDV)",BI$3),2,""),"")</f>
        <v/>
      </c>
      <c r="BJ163" s="166" t="str">
        <f>IFERROR(IF(GETPIVOTDATA("DateRDV",TCD!$B$1,"DT","GE","Bénéficiaire",$A163,BJ$6,BJ$5,"Mois (DateRDV)",BJ$7,"Années (DateRDV)",BJ$3,"Présence","Présent"),3,""),"")</f>
        <v/>
      </c>
      <c r="BK163" s="166" t="str">
        <f>IFERROR(IF(GETPIVOTDATA("DateRDV",TCD!$B$1,"DT","GE","Bénéficiaire",$A163,BK$6,BK$5,"Mois (DateRDV)",BK$7,"Années (DateRDV)",BK$3,"Présence","Présent"),4,""),"")</f>
        <v/>
      </c>
      <c r="BL163" s="166" t="str">
        <f>IFERROR(IF(GETPIVOTDATA("DateRDV",TCD!$B$1,"DT","GE","Bénéficiaire",$A163,BL$6,BL$5,"Mois (DateRDV)",BL$7,"Années (DateRDV)",BL$3),1,""),"")</f>
        <v/>
      </c>
      <c r="BM163" s="166" t="str">
        <f>IFERROR(IF(GETPIVOTDATA("DateRDV",TCD!$B$1,"DT","GE","Bénéficiaire",$A163,BM$6,BM$5,"Mois (DateRDV)",BM$7,"Années (DateRDV)",BM$3),2,""),"")</f>
        <v/>
      </c>
      <c r="BN163" s="166" t="str">
        <f>IFERROR(IF(GETPIVOTDATA("DateRDV",TCD!$B$1,"DT","GE","Bénéficiaire",$A163,BN$6,BN$5,"Mois (DateRDV)",BN$7,"Années (DateRDV)",BN$3,"Présence","Présent"),3,""),"")</f>
        <v/>
      </c>
      <c r="BO163" s="166" t="str">
        <f>IFERROR(IF(GETPIVOTDATA("DateRDV",TCD!$B$1,"DT","GE","Bénéficiaire",$A163,BO$6,BO$5,"Mois (DateRDV)",BO$7,"Années (DateRDV)",BO$3,"Présence","Présent"),4,""),"")</f>
        <v/>
      </c>
      <c r="BP163" s="166" t="str">
        <f>IFERROR(IF(GETPIVOTDATA("DateRDV",TCD!$B$1,"DT","GE","Bénéficiaire",$A163,BP$6,BP$5,"Mois (DateRDV)",BP$7,"Années (DateRDV)",BP$3),1,""),"")</f>
        <v/>
      </c>
      <c r="BQ163" s="166" t="str">
        <f>IFERROR(IF(GETPIVOTDATA("DateRDV",TCD!$B$1,"DT","GE","Bénéficiaire",$A163,BQ$6,BQ$5,"Mois (DateRDV)",BQ$7,"Années (DateRDV)",BQ$3),2,""),"")</f>
        <v/>
      </c>
      <c r="BR163" s="166" t="str">
        <f>IFERROR(IF(GETPIVOTDATA("DateRDV",TCD!$B$1,"DT","GE","Bénéficiaire",$A163,BR$6,BR$5,"Mois (DateRDV)",BR$7,"Années (DateRDV)",BR$3,"Présence","Présent"),3,""),"")</f>
        <v/>
      </c>
      <c r="BS163" s="166" t="str">
        <f>IFERROR(IF(GETPIVOTDATA("DateRDV",TCD!$B$1,"DT","GE","Bénéficiaire",$A163,BS$6,BS$5,"Mois (DateRDV)",BS$7,"Années (DateRDV)",BS$3,"Présence","Présent"),4,""),"")</f>
        <v/>
      </c>
      <c r="BT163" s="166" t="str">
        <f>IFERROR(IF(GETPIVOTDATA("DateRDV",TCD!$B$1,"DT","GE","Bénéficiaire",$A163,BT$6,BT$5,"Mois (DateRDV)",BT$7,"Années (DateRDV)",BT$3),1,""),"")</f>
        <v/>
      </c>
      <c r="BU163" s="166" t="str">
        <f>IFERROR(IF(GETPIVOTDATA("DateRDV",TCD!$B$1,"DT","GE","Bénéficiaire",$A163,BU$6,BU$5,"Mois (DateRDV)",BU$7,"Années (DateRDV)",BU$3),2,""),"")</f>
        <v/>
      </c>
      <c r="BV163" s="166" t="str">
        <f>IFERROR(IF(GETPIVOTDATA("DateRDV",TCD!$B$1,"DT","GE","Bénéficiaire",$A163,BV$6,BV$5,"Mois (DateRDV)",BV$7,"Années (DateRDV)",BV$3,"Présence","Présent"),3,""),"")</f>
        <v/>
      </c>
      <c r="BW163" s="166" t="str">
        <f>IFERROR(IF(GETPIVOTDATA("DateRDV",TCD!$B$1,"DT","GE","Bénéficiaire",$A163,BW$6,BW$5,"Mois (DateRDV)",BW$7,"Années (DateRDV)",BW$3,"Présence","Présent"),4,""),"")</f>
        <v/>
      </c>
      <c r="BX163" s="166" t="str">
        <f>IFERROR(IF(GETPIVOTDATA("DateRDV",TCD!$B$1,"DT","GE","Bénéficiaire",$A163,BX$6,BX$5,"Mois (DateRDV)",BX$7,"Années (DateRDV)",BX$3),1,""),"")</f>
        <v/>
      </c>
      <c r="BY163" s="166" t="str">
        <f>IFERROR(IF(GETPIVOTDATA("DateRDV",TCD!$B$1,"DT","GE","Bénéficiaire",$A163,BY$6,BY$5,"Mois (DateRDV)",BY$7,"Années (DateRDV)",BY$3),2,""),"")</f>
        <v/>
      </c>
      <c r="BZ163" s="166" t="str">
        <f>IFERROR(IF(GETPIVOTDATA("DateRDV",TCD!$B$1,"DT","GE","Bénéficiaire",$A163,BZ$6,BZ$5,"Mois (DateRDV)",BZ$7,"Années (DateRDV)",BZ$3,"Présence","Présent"),3,""),"")</f>
        <v/>
      </c>
      <c r="CA163" s="166" t="str">
        <f>IFERROR(IF(GETPIVOTDATA("DateRDV",TCD!$B$1,"DT","GE","Bénéficiaire",$A163,CA$6,CA$5,"Mois (DateRDV)",CA$7,"Années (DateRDV)",CA$3,"Présence","Présent"),4,""),"")</f>
        <v/>
      </c>
      <c r="CB163" s="166" t="str">
        <f>IFERROR(IF(GETPIVOTDATA("DateRDV",TCD!$B$1,"DT","GE","Bénéficiaire",$A163,CB$6,CB$5,"Mois (DateRDV)",CB$7,"Années (DateRDV)",CB$3),1,""),"")</f>
        <v/>
      </c>
      <c r="CC163" s="166" t="str">
        <f>IFERROR(IF(GETPIVOTDATA("DateRDV",TCD!$B$1,"DT","GE","Bénéficiaire",$A163,CC$6,CC$5,"Mois (DateRDV)",CC$7,"Années (DateRDV)",CC$3),2,""),"")</f>
        <v/>
      </c>
      <c r="CD163" s="166" t="str">
        <f>IFERROR(IF(GETPIVOTDATA("DateRDV",TCD!$B$1,"DT","GE","Bénéficiaire",$A163,CD$6,CD$5,"Mois (DateRDV)",CD$7,"Années (DateRDV)",CD$3,"Présence","Présent"),3,""),"")</f>
        <v/>
      </c>
      <c r="CE163" s="166" t="str">
        <f>IFERROR(IF(GETPIVOTDATA("DateRDV",TCD!$B$1,"DT","GE","Bénéficiaire",$A163,CE$6,CE$5,"Mois (DateRDV)",CE$7,"Années (DateRDV)",CE$3,"Présence","Présent"),4,""),"")</f>
        <v/>
      </c>
      <c r="CF163" s="166" t="str">
        <f>IFERROR(IF(GETPIVOTDATA("DateRDV",TCD!$B$1,"DT","GE","Bénéficiaire",$A163,CF$6,CF$5,"Mois (DateRDV)",CF$7,"Années (DateRDV)",CF$3),1,""),"")</f>
        <v/>
      </c>
      <c r="CG163" s="166" t="str">
        <f>IFERROR(IF(GETPIVOTDATA("DateRDV",TCD!$B$1,"DT","GE","Bénéficiaire",$A163,CG$6,CG$5,"Mois (DateRDV)",CG$7,"Années (DateRDV)",CG$3),2,""),"")</f>
        <v/>
      </c>
      <c r="CH163" s="166" t="str">
        <f>IFERROR(IF(GETPIVOTDATA("DateRDV",TCD!$B$1,"DT","GE","Bénéficiaire",$A163,CH$6,CH$5,"Mois (DateRDV)",CH$7,"Années (DateRDV)",CH$3,"Présence","Présent"),3,""),"")</f>
        <v/>
      </c>
      <c r="CI163" s="166" t="str">
        <f>IFERROR(IF(GETPIVOTDATA("DateRDV",TCD!$B$1,"DT","GE","Bénéficiaire",$A163,CI$6,CI$5,"Mois (DateRDV)",CI$7,"Années (DateRDV)",CI$3,"Présence","Présent"),4,""),"")</f>
        <v/>
      </c>
      <c r="CJ163" s="166" t="str">
        <f>IFERROR(IF(GETPIVOTDATA("DateRDV",TCD!$B$1,"DT","GE","Bénéficiaire",$A163,CJ$6,CJ$5,"Mois (DateRDV)",CJ$7,"Années (DateRDV)",CJ$3),1,""),"")</f>
        <v/>
      </c>
      <c r="CK163" s="166" t="str">
        <f>IFERROR(IF(GETPIVOTDATA("DateRDV",TCD!$B$1,"DT","GE","Bénéficiaire",$A163,CK$6,CK$5,"Mois (DateRDV)",CK$7,"Années (DateRDV)",CK$3),2,""),"")</f>
        <v/>
      </c>
      <c r="CL163" s="166" t="str">
        <f>IFERROR(IF(GETPIVOTDATA("DateRDV",TCD!$B$1,"DT","GE","Bénéficiaire",$A163,GI$6,GI$5,"Mois (DateRDV)",GI$7,"Années (DateRDV)",GI$3,"Présence","Présent"),3,""),"")</f>
        <v/>
      </c>
      <c r="CM163" s="166" t="str">
        <f>IFERROR(IF(GETPIVOTDATA("DateRDV",TCD!$B$1,"DT","GE","Bénéficiaire",$A163,CM$6,CM$5,"Mois (DateRDV)",CM$7,"Années (DateRDV)",CM$3,"Présence","Présent"),4,""),"")</f>
        <v/>
      </c>
      <c r="CN163" s="166" t="str">
        <f>IFERROR(IF(GETPIVOTDATA("DateRDV",TCD!$B$1,"DT","GE","Bénéficiaire",$A163,CN$6,CN$5,"Mois (DateRDV)",CN$7,"Années (DateRDV)",CN$3),1,""),"")</f>
        <v/>
      </c>
      <c r="CO163" s="166" t="str">
        <f>IFERROR(IF(GETPIVOTDATA("DateRDV",TCD!$B$1,"DT","GE","Bénéficiaire",$A163,CO$6,CO$5,"Mois (DateRDV)",CO$7,"Années (DateRDV)",CO$3),2,""),"")</f>
        <v/>
      </c>
      <c r="CP163" s="166" t="str">
        <f>IFERROR(IF(GETPIVOTDATA("DateRDV",TCD!$B$1,"DT","GE","Bénéficiaire",$A163,CP$6,CP$5,"Mois (DateRDV)",CP$7,"Années (DateRDV)",CP$3,"Présence","Présent"),3,""),"")</f>
        <v/>
      </c>
      <c r="CQ163" s="166" t="str">
        <f>IFERROR(IF(GETPIVOTDATA("DateRDV",TCD!$B$1,"DT","GE","Bénéficiaire",$A163,CQ$6,CQ$5,"Mois (DateRDV)",CQ$7,"Années (DateRDV)",CQ$3,"Présence","Présent"),4,""),"")</f>
        <v/>
      </c>
      <c r="CR163" s="166" t="str">
        <f>IFERROR(IF(GETPIVOTDATA("DateRDV",TCD!$B$1,"DT","GE","Bénéficiaire",$A163,CR$6,CR$5,"Mois (DateRDV)",CR$7,"Années (DateRDV)",CR$3),1,""),"")</f>
        <v/>
      </c>
      <c r="CS163" s="166" t="str">
        <f>IFERROR(IF(GETPIVOTDATA("DateRDV",TCD!$B$1,"DT","GE","Bénéficiaire",$A163,CS$6,CS$5,"Mois (DateRDV)",CS$7,"Années (DateRDV)",CS$3),2,""),"")</f>
        <v/>
      </c>
      <c r="CT163" s="166" t="str">
        <f>IFERROR(IF(GETPIVOTDATA("DateRDV",TCD!$B$1,"DT","GE","Bénéficiaire",$A163,CT$6,CT$5,"Mois (DateRDV)",CT$7,"Années (DateRDV)",CT$3,"Présence","Présent"),3,""),"")</f>
        <v/>
      </c>
      <c r="CU163" s="166" t="str">
        <f>IFERROR(IF(GETPIVOTDATA("DateRDV",TCD!$B$1,"DT","GE","Bénéficiaire",$A163,CU$6,CU$5,"Mois (DateRDV)",CU$7,"Années (DateRDV)",CU$3,"Présence","Présent"),4,""),"")</f>
        <v/>
      </c>
      <c r="CV163" s="166" t="str">
        <f>IFERROR(IF(GETPIVOTDATA("DateRDV",TCD!$B$1,"DT","GE","Bénéficiaire",$A163,CV$6,CV$5,"Mois (DateRDV)",CV$7,"Années (DateRDV)",CV$3),1,""),"")</f>
        <v/>
      </c>
      <c r="CW163" s="166" t="str">
        <f>IFERROR(IF(GETPIVOTDATA("DateRDV",TCD!$B$1,"DT","GE","Bénéficiaire",$A163,CW$6,CW$5,"Mois (DateRDV)",CW$7,"Années (DateRDV)",CW$3),2,""),"")</f>
        <v/>
      </c>
      <c r="CX163" s="166" t="str">
        <f>IFERROR(IF(GETPIVOTDATA("DateRDV",TCD!$B$1,"DT","GE","Bénéficiaire",$A163,CX$6,CX$5,"Mois (DateRDV)",CX$7,"Années (DateRDV)",CX$3,"Présence","Présent"),3,""),"")</f>
        <v/>
      </c>
      <c r="CY163" s="166" t="str">
        <f>IFERROR(IF(GETPIVOTDATA("DateRDV",TCD!$B$1,"DT","GE","Bénéficiaire",$A163,CY$6,CY$5,"Mois (DateRDV)",CY$7,"Années (DateRDV)",CY$3,"Présence","Présent"),4,""),"")</f>
        <v/>
      </c>
      <c r="CZ163" s="166" t="str">
        <f>IFERROR(IF(GETPIVOTDATA("DateRDV",TCD!$B$1,"DT","GE","Bénéficiaire",$A163,CZ$6,CZ$5,"Mois (DateRDV)",CZ$7,"Années (DateRDV)",CZ$3),1,""),"")</f>
        <v/>
      </c>
      <c r="DA163" s="166" t="str">
        <f>IFERROR(IF(GETPIVOTDATA("DateRDV",TCD!$B$1,"DT","GE","Bénéficiaire",$A163,DA$6,DA$5,"Mois (DateRDV)",DA$7,"Années (DateRDV)",DA$3),2,""),"")</f>
        <v/>
      </c>
      <c r="DB163" s="166" t="str">
        <f>IFERROR(IF(GETPIVOTDATA("DateRDV",TCD!$B$1,"DT","GE","Bénéficiaire",$A163,DB$6,DB$5,"Mois (DateRDV)",DB$7,"Années (DateRDV)",DB$3,"Présence","Présent"),3,""),"")</f>
        <v/>
      </c>
      <c r="DC163" s="166" t="str">
        <f>IFERROR(IF(GETPIVOTDATA("DateRDV",TCD!$B$1,"DT","GE","Bénéficiaire",$A163,DC$6,DC$5,"Mois (DateRDV)",DC$7,"Années (DateRDV)",DC$3,"Présence","Présent"),4,""),"")</f>
        <v/>
      </c>
      <c r="DD163" s="166" t="str">
        <f>IFERROR(IF(GETPIVOTDATA("DateRDV",TCD!$B$1,"DT","GE","Bénéficiaire",$A163,DD$6,DD$5,"Mois (DateRDV)",DD$7,"Années (DateRDV)",DD$3),1,""),"")</f>
        <v/>
      </c>
      <c r="DE163" s="166" t="str">
        <f>IFERROR(IF(GETPIVOTDATA("DateRDV",TCD!$B$1,"DT","GE","Bénéficiaire",$A163,DE$6,DE$5,"Mois (DateRDV)",DE$7,"Années (DateRDV)",DE$3),2,""),"")</f>
        <v/>
      </c>
      <c r="DF163" s="166" t="str">
        <f>IFERROR(IF(GETPIVOTDATA("DateRDV",TCD!$B$1,"DT","GE","Bénéficiaire",$A163,DF$6,DF$5,"Mois (DateRDV)",DF$7,"Années (DateRDV)",DF$3,"Présence","Présent"),3,""),"")</f>
        <v/>
      </c>
      <c r="DG163" s="166" t="str">
        <f>IFERROR(IF(GETPIVOTDATA("DateRDV",TCD!$B$1,"DT","GE","Bénéficiaire",$A163,DG$6,DG$5,"Mois (DateRDV)",DG$7,"Années (DateRDV)",DG$3,"Présence","Présent"),4,""),"")</f>
        <v/>
      </c>
      <c r="DH163" s="166" t="str">
        <f>IFERROR(IF(GETPIVOTDATA("DateRDV",TCD!$B$1,"DT","GE","Bénéficiaire",$A163,DH$6,DH$5,"Mois (DateRDV)",DH$7,"Années (DateRDV)",DH$3),1,""),"")</f>
        <v/>
      </c>
      <c r="DI163" s="166" t="str">
        <f>IFERROR(IF(GETPIVOTDATA("DateRDV",TCD!$B$1,"DT","GE","Bénéficiaire",$A163,DI$6,DI$5,"Mois (DateRDV)",DI$7,"Années (DateRDV)",DI$3),2,""),"")</f>
        <v/>
      </c>
      <c r="DJ163" s="166" t="str">
        <f>IFERROR(IF(GETPIVOTDATA("DateRDV",TCD!$B$1,"DT","GE","Bénéficiaire",$A163,DJ$6,DJ$5,"Mois (DateRDV)",DJ$7,"Années (DateRDV)",DJ$3,"Présence","Présent"),3,""),"")</f>
        <v/>
      </c>
      <c r="DK163" s="166" t="str">
        <f>IFERROR(IF(GETPIVOTDATA("DateRDV",TCD!$B$1,"DT","GE","Bénéficiaire",$A163,DK$6,DK$5,"Mois (DateRDV)",DK$7,"Années (DateRDV)",DK$3,"Présence","Présent"),4,""),"")</f>
        <v/>
      </c>
      <c r="DL163" s="166" t="str">
        <f>IFERROR(IF(GETPIVOTDATA("DateRDV",TCD!$B$1,"DT","GE","Bénéficiaire",$A163,DL$6,DL$5,"Mois (DateRDV)",DL$7,"Années (DateRDV)",DL$3),1,""),"")</f>
        <v/>
      </c>
      <c r="DM163" s="166" t="str">
        <f>IFERROR(IF(GETPIVOTDATA("DateRDV",TCD!$B$1,"DT","GE","Bénéficiaire",$A163,DM$6,DM$5,"Mois (DateRDV)",DM$7,"Années (DateRDV)",DM$3),2,""),"")</f>
        <v/>
      </c>
      <c r="DN163" s="166" t="str">
        <f>IFERROR(IF(GETPIVOTDATA("DateRDV",TCD!$B$1,"DT","GE","Bénéficiaire",$A163,DN$6,DN$5,"Mois (DateRDV)",DN$7,"Années (DateRDV)",DN$3,"Présence","Présent"),3,""),"")</f>
        <v/>
      </c>
      <c r="DO163" s="166" t="str">
        <f>IFERROR(IF(GETPIVOTDATA("DateRDV",TCD!$B$1,"DT","GE","Bénéficiaire",$A163,DO$6,DO$5,"Mois (DateRDV)",DO$7,"Années (DateRDV)",DO$3,"Présence","Présent"),4,""),"")</f>
        <v/>
      </c>
    </row>
    <row r="164" spans="1:119" x14ac:dyDescent="0.2">
      <c r="A164" t="str">
        <v>ADOLPHE Félix</v>
      </c>
      <c r="B164" s="169" t="str">
        <f>IFERROR(IF(INDEX(Data!P:P,MATCH(A164,Data!B:B,0))&lt;&gt;"",INDEX(Data!P:P,MATCH(A164,Data!B:B,0)),""),"")</f>
        <v>ADOLPHE</v>
      </c>
      <c r="C164" s="169" t="str">
        <f>IFERROR(IF(INDEX(Data!O:O,MATCH(A164,Data!B:B,0))&lt;&gt;"",INDEX(Data!O:O,MATCH(A164,Data!B:B,0)),""),"")</f>
        <v>Félix</v>
      </c>
      <c r="D164" s="169" t="str">
        <f>IFERROR(IF(INDEX(Data!J:J,MATCH(A164,Data!B:B,0))&lt;&gt;"",INDEX(Data!J:J,MATCH(A164,Data!B:B,0)),""),"")</f>
        <v>CD</v>
      </c>
      <c r="E164" s="169" t="str">
        <f>IFERROR(IF(INDEX(Data!M:M,MATCH(A164,Data!B:B,0))&lt;&gt;"",INDEX(Data!M:M,MATCH(A164,Data!B:B,0)),""),"")</f>
        <v>GAILLARD</v>
      </c>
      <c r="F164" s="169">
        <f>IFERROR(IF(INDEX(Data!N:N,MATCH(A164,Data!B:B,0))&lt;&gt;"",INDEX(Data!N:N,MATCH(A164,Data!B:B,0)),""),"")</f>
        <v>74240</v>
      </c>
      <c r="G164" s="170">
        <f>IFERROR(IF(INDEX(Data!K:K,MATCH(A164,Data!B:B,0))&lt;&gt;"",INDEX(Data!K:K,MATCH(A164,Data!B:B,0)),""),"")</f>
        <v>45628</v>
      </c>
      <c r="H164" s="170">
        <f>IFERROR(IF(INDEX(Data!L:L,MATCH(A164,Data!B:B,0))&lt;&gt;"",INDEX(Data!L:L,MATCH(A164,Data!B:B,0)),""),"")</f>
        <v>45629</v>
      </c>
      <c r="I164" s="170">
        <f>IFERROR(IF(INDEX(Data!C:C,MATCH(A164,Data!B:B,0))&lt;&gt;"",INDEX(Data!C:C,MATCH(A164,Data!B:B,0)),""),"")</f>
        <v>45670</v>
      </c>
      <c r="J164" s="170">
        <f>IFERROR(IF(INDEX(Data!D:D,MATCH(A164,Data!B:B,0))&lt;&gt;"",INDEX(Data!D:D,MATCH(A164,Data!B:B,0)),""),"")</f>
        <v>45818</v>
      </c>
      <c r="K164" s="171" t="str">
        <f>IFERROR(IF(INDEX(Data!H:H,MATCH(A164,Data!B:B,0))&lt;&gt;"",INDEX(Data!H:H,MATCH(A164,Data!B:B,0)),""),"")</f>
        <v>Equilibré</v>
      </c>
      <c r="L164" s="166" t="str">
        <f>IFERROR(IF(GETPIVOTDATA("DateRDV",TCD!$B$1,"DT","GE","Bénéficiaire",$A164,L$6,L$5,"Mois (DateRDV)",L$7,"Années (DateRDV)",L$3),1,""),"")</f>
        <v/>
      </c>
      <c r="M164" s="166" t="str">
        <f>IFERROR(IF(GETPIVOTDATA("DateRDV",TCD!$B$1,"DT","GE","Bénéficiaire",$A164,M$6,M$5,"Mois (DateRDV)",M$7,"Années (DateRDV)",M$3),2,""),"")</f>
        <v/>
      </c>
      <c r="N164" s="166" t="str">
        <f>IFERROR(IF(GETPIVOTDATA("DateRDV",TCD!$B$1,"DT","GE","Bénéficiaire",$A164,N$6,N$5,"Mois (DateRDV)",N$7,"Années (DateRDV)",N$3,"Présence","Présent"),3,""),"")</f>
        <v/>
      </c>
      <c r="O164" s="166" t="str">
        <f>IFERROR(IF(GETPIVOTDATA("DateRDV",TCD!$B$1,"DT","GE","Bénéficiaire",$A164,O$6,O$5,"Mois (DateRDV)",O$7,"Années (DateRDV)",O$3,"Présence","Présent"),4,""),"")</f>
        <v/>
      </c>
      <c r="P164" s="166" t="str">
        <f>IFERROR(IF(GETPIVOTDATA("DateRDV",TCD!$B$1,"DT","GE","Bénéficiaire",$A164,P$6,P$5,"Mois (DateRDV)",P$7,"Années (DateRDV)",P$3),1,""),"")</f>
        <v/>
      </c>
      <c r="Q164" s="166" t="str">
        <f>IFERROR(IF(GETPIVOTDATA("DateRDV",TCD!$B$1,"DT","GE","Bénéficiaire",$A164,Q$6,Q$5,"Mois (DateRDV)",Q$7,"Années (DateRDV)",Q$3),2,""),"")</f>
        <v/>
      </c>
      <c r="R164" s="166" t="str">
        <f>IFERROR(IF(GETPIVOTDATA("DateRDV",TCD!$B$1,"DT","GE","Bénéficiaire",$A164,R$6,R$5,"Mois (DateRDV)",R$7,"Années (DateRDV)",R$3,"Présence","Présent"),3,""),"")</f>
        <v/>
      </c>
      <c r="S164" s="166" t="str">
        <f>IFERROR(IF(GETPIVOTDATA("DateRDV",TCD!$B$1,"DT","GE","Bénéficiaire",$A164,S$6,S$5,"Mois (DateRDV)",S$7,"Années (DateRDV)",S$3,"Présence","Présent"),4,""),"")</f>
        <v/>
      </c>
      <c r="T164" s="166" t="str">
        <f>IFERROR(IF(GETPIVOTDATA("DateRDV",TCD!$B$1,"DT","GE","Bénéficiaire",$A164,T$6,T$5,"Mois (DateRDV)",T$7,"Années (DateRDV)",T$3),1,""),"")</f>
        <v/>
      </c>
      <c r="U164" s="166" t="str">
        <f>IFERROR(IF(GETPIVOTDATA("DateRDV",TCD!$B$1,"DT","GE","Bénéficiaire",$A164,U$6,U$5,"Mois (DateRDV)",U$7,"Années (DateRDV)",U$3),2,""),"")</f>
        <v/>
      </c>
      <c r="V164" s="166" t="str">
        <f>IFERROR(IF(GETPIVOTDATA("DateRDV",TCD!$B$1,"DT","GE","Bénéficiaire",$A164,V$6,V$5,"Mois (DateRDV)",V$7,"Années (DateRDV)",V$3,"Présence","Présent"),3,""),"")</f>
        <v/>
      </c>
      <c r="W164" s="166" t="str">
        <f>IFERROR(IF(GETPIVOTDATA("DateRDV",TCD!$B$1,"DT","GE","Bénéficiaire",$A164,W$6,W$5,"Mois (DateRDV)",W$7,"Années (DateRDV)",W$3,"Présence","Présent"),4,""),"")</f>
        <v/>
      </c>
      <c r="X164" s="166" t="str">
        <f>IFERROR(IF(GETPIVOTDATA("DateRDV",TCD!$B$1,"DT","GE","Bénéficiaire",$A164,X$6,X$5,"Mois (DateRDV)",X$7,"Années (DateRDV)",X$3),1,""),"")</f>
        <v/>
      </c>
      <c r="Y164" s="166" t="str">
        <f>IFERROR(IF(GETPIVOTDATA("DateRDV",TCD!$B$1,"DT","GE","Bénéficiaire",$A164,Y$6,Y$5,"Mois (DateRDV)",Y$7,"Années (DateRDV)",Y$3),2,""),"")</f>
        <v/>
      </c>
      <c r="Z164" s="166" t="str">
        <f>IFERROR(IF(GETPIVOTDATA("DateRDV",TCD!$B$1,"DT","GE","Bénéficiaire",$A164,Z$6,Z$5,"Mois (DateRDV)",Z$7,"Années (DateRDV)",Z$3,"Présence","Présent"),3,""),"")</f>
        <v/>
      </c>
      <c r="AA164" s="166" t="str">
        <f>IFERROR(IF(GETPIVOTDATA("DateRDV",TCD!$B$1,"DT","GE","Bénéficiaire",$A164,AA$6,AA$5,"Mois (DateRDV)",AA$7,"Années (DateRDV)",AA$3,"Présence","Présent"),4,""),"")</f>
        <v/>
      </c>
      <c r="AB164" s="166" t="str">
        <f>IFERROR(IF(GETPIVOTDATA("DateRDV",TCD!$B$1,"DT","GE","Bénéficiaire",$A164,AB$6,AB$5,"Mois (DateRDV)",AB$7,"Années (DateRDV)",AB$3),1,""),"")</f>
        <v/>
      </c>
      <c r="AC164" s="166" t="str">
        <f>IFERROR(IF(GETPIVOTDATA("DateRDV",TCD!$B$1,"DT","GE","Bénéficiaire",$A164,AC$6,AC$5,"Mois (DateRDV)",AC$7,"Années (DateRDV)",AC$3),2,""),"")</f>
        <v/>
      </c>
      <c r="AD164" s="166" t="str">
        <f>IFERROR(IF(GETPIVOTDATA("DateRDV",TCD!$B$1,"DT","GE","Bénéficiaire",$A164,AD$6,AD$5,"Mois (DateRDV)",AD$7,"Années (DateRDV)",AD$3,"Présence","Présent"),3,""),"")</f>
        <v/>
      </c>
      <c r="AE164" s="166" t="str">
        <f>IFERROR(IF(GETPIVOTDATA("DateRDV",TCD!$B$1,"DT","GE","Bénéficiaire",$A164,AE$6,AE$5,"Mois (DateRDV)",AE$7,"Années (DateRDV)",AE$3,"Présence","Présent"),4,""),"")</f>
        <v/>
      </c>
      <c r="AF164" s="166" t="str">
        <f>IFERROR(IF(GETPIVOTDATA("DateRDV",TCD!$B$1,"DT","GE","Bénéficiaire",$A164,AF$6,AF$5,"Mois (DateRDV)",AF$7,"Années (DateRDV)",AF$3),1,""),"")</f>
        <v/>
      </c>
      <c r="AG164" s="166" t="str">
        <f>IFERROR(IF(GETPIVOTDATA("DateRDV",TCD!$B$1,"DT","GE","Bénéficiaire",$A164,AG$6,AG$5,"Mois (DateRDV)",AG$7,"Années (DateRDV)",AG$3),2,""),"")</f>
        <v/>
      </c>
      <c r="AH164" s="166" t="str">
        <f>IFERROR(IF(GETPIVOTDATA("DateRDV",TCD!$B$1,"DT","GE","Bénéficiaire",$A164,AH$6,AH$5,"Mois (DateRDV)",AH$7,"Années (DateRDV)",AH$3,"Présence","Présent"),3,""),"")</f>
        <v/>
      </c>
      <c r="AI164" s="166" t="str">
        <f>IFERROR(IF(GETPIVOTDATA("DateRDV",TCD!$B$1,"DT","GE","Bénéficiaire",$A164,AI$6,AI$5,"Mois (DateRDV)",AI$7,"Années (DateRDV)",AI$3,"Présence","Présent"),4,""),"")</f>
        <v/>
      </c>
      <c r="AJ164" s="166" t="str">
        <f>IFERROR(IF(GETPIVOTDATA("DateRDV",TCD!$B$1,"DT","GE","Bénéficiaire",$A164,AJ$6,AJ$5,"Mois (DateRDV)",AJ$7,"Années (DateRDV)",AJ$3),1,""),"")</f>
        <v/>
      </c>
      <c r="AK164" s="166" t="str">
        <f>IFERROR(IF(GETPIVOTDATA("DateRDV",TCD!$B$1,"DT","GE","Bénéficiaire",$A164,AK$6,AK$5,"Mois (DateRDV)",AK$7,"Années (DateRDV)",AK$3),2,""),"")</f>
        <v/>
      </c>
      <c r="AL164" s="166" t="str">
        <f>IFERROR(IF(GETPIVOTDATA("DateRDV",TCD!$B$1,"DT","GE","Bénéficiaire",$A164,AL$6,AL$5,"Mois (DateRDV)",AL$7,"Années (DateRDV)",AL$3,"Présence","Présent"),3,""),"")</f>
        <v/>
      </c>
      <c r="AM164" s="166" t="str">
        <f>IFERROR(IF(GETPIVOTDATA("DateRDV",TCD!$B$1,"DT","GE","Bénéficiaire",$A164,AM$6,AM$5,"Mois (DateRDV)",AM$7,"Années (DateRDV)",AM$3,"Présence","Présent"),4,""),"")</f>
        <v/>
      </c>
      <c r="AN164" s="166" t="str">
        <f>IFERROR(IF(GETPIVOTDATA("DateRDV",TCD!$B$1,"DT","GE","Bénéficiaire",$A164,AN$6,AN$5,"Mois (DateRDV)",AN$7,"Années (DateRDV)",AN$3),1,""),"")</f>
        <v/>
      </c>
      <c r="AO164" s="166" t="str">
        <f>IFERROR(IF(GETPIVOTDATA("DateRDV",TCD!$B$1,"DT","GE","Bénéficiaire",$A164,AO$6,AO$5,"Mois (DateRDV)",AO$7,"Années (DateRDV)",AO$3),2,""),"")</f>
        <v/>
      </c>
      <c r="AP164" s="166" t="str">
        <f>IFERROR(IF(GETPIVOTDATA("DateRDV",TCD!$B$1,"DT","GE","Bénéficiaire",$A164,AP$6,AP$5,"Mois (DateRDV)",AP$7,"Années (DateRDV)",AP$3,"Présence","Présent"),3,""),"")</f>
        <v/>
      </c>
      <c r="AQ164" s="166" t="str">
        <f>IFERROR(IF(GETPIVOTDATA("DateRDV",TCD!$B$1,"DT","GE","Bénéficiaire",$A164,AQ$6,AQ$5,"Mois (DateRDV)",AQ$7,"Années (DateRDV)",AQ$3,"Présence","Présent"),4,""),"")</f>
        <v/>
      </c>
      <c r="AR164" s="166" t="str">
        <f>IFERROR(IF(GETPIVOTDATA("DateRDV",TCD!$B$1,"DT","GE","Bénéficiaire",$A164,AR$6,AR$5,"Mois (DateRDV)",AR$7,"Années (DateRDV)",AR$3),1,""),"")</f>
        <v/>
      </c>
      <c r="AS164" s="166" t="str">
        <f>IFERROR(IF(GETPIVOTDATA("DateRDV",TCD!$B$1,"DT","GE","Bénéficiaire",$A164,AS$6,AS$5,"Mois (DateRDV)",AS$7,"Années (DateRDV)",AS$3),2,""),"")</f>
        <v/>
      </c>
      <c r="AT164" s="166" t="str">
        <f>IFERROR(IF(GETPIVOTDATA("DateRDV",TCD!$B$1,"DT","GE","Bénéficiaire",$A164,AT$6,AT$5,"Mois (DateRDV)",AT$7,"Années (DateRDV)",AT$3,"Présence","Présent"),3,""),"")</f>
        <v/>
      </c>
      <c r="AU164" s="166" t="str">
        <f>IFERROR(IF(GETPIVOTDATA("DateRDV",TCD!$B$1,"DT","GE","Bénéficiaire",$A164,AU$6,AU$5,"Mois (DateRDV)",AU$7,"Années (DateRDV)",AU$3,"Présence","Présent"),4,""),"")</f>
        <v/>
      </c>
      <c r="AV164" s="166" t="str">
        <f>IFERROR(IF(GETPIVOTDATA("DateRDV",TCD!$B$1,"DT","GE","Bénéficiaire",$A164,AV$6,AV$5,"Mois (DateRDV)",AV$7,"Années (DateRDV)",AV$3),1,""),"")</f>
        <v/>
      </c>
      <c r="AW164" s="166" t="str">
        <f>IFERROR(IF(GETPIVOTDATA("DateRDV",TCD!$B$1,"DT","GE","Bénéficiaire",$A164,AW$6,AW$5,"Mois (DateRDV)",AW$7,"Années (DateRDV)",AW$3),2,""),"")</f>
        <v/>
      </c>
      <c r="AX164" s="166" t="str">
        <f>IFERROR(IF(GETPIVOTDATA("DateRDV",TCD!$B$1,"DT","GE","Bénéficiaire",$A164,AX$6,AX$5,"Mois (DateRDV)",AX$7,"Années (DateRDV)",AX$3,"Présence","Présent"),3,""),"")</f>
        <v/>
      </c>
      <c r="AY164" s="166" t="str">
        <f>IFERROR(IF(GETPIVOTDATA("DateRDV",TCD!$B$1,"DT","GE","Bénéficiaire",$A164,AY$6,AY$5,"Mois (DateRDV)",AY$7,"Années (DateRDV)",AY$3,"Présence","Présent"),4,""),"")</f>
        <v/>
      </c>
      <c r="AZ164" s="166" t="str">
        <f>IFERROR(IF(GETPIVOTDATA("DateRDV",TCD!$B$1,"DT","GE","Bénéficiaire",$A164,AZ$6,AZ$5,"Mois (DateRDV)",AZ$7,"Années (DateRDV)",AZ$3),1,""),"")</f>
        <v/>
      </c>
      <c r="BA164" s="166" t="str">
        <f>IFERROR(IF(GETPIVOTDATA("DateRDV",TCD!$B$1,"DT","GE","Bénéficiaire",$A164,BA$6,BA$5,"Mois (DateRDV)",BA$7,"Années (DateRDV)",BA$3),2,""),"")</f>
        <v/>
      </c>
      <c r="BB164" s="166" t="str">
        <f>IFERROR(IF(GETPIVOTDATA("DateRDV",TCD!$B$1,"DT","GE","Bénéficiaire",$A164,BB$6,BB$5,"Mois (DateRDV)",BB$7,"Années (DateRDV)",BB$3,"Présence","Présent"),3,""),"")</f>
        <v/>
      </c>
      <c r="BC164" s="166" t="str">
        <f>IFERROR(IF(GETPIVOTDATA("DateRDV",TCD!$B$1,"DT","GE","Bénéficiaire",$A164,BC$6,BC$5,"Mois (DateRDV)",BC$7,"Années (DateRDV)",BC$3,"Présence","Présent"),4,""),"")</f>
        <v/>
      </c>
      <c r="BD164" s="166" t="str">
        <f>IFERROR(IF(GETPIVOTDATA("DateRDV",TCD!$B$1,"DT","GE","Bénéficiaire",$A164,BD$6,BD$5,"Mois (DateRDV)",BD$7,"Années (DateRDV)",BD$3),1,""),"")</f>
        <v/>
      </c>
      <c r="BE164" s="166" t="str">
        <f>IFERROR(IF(GETPIVOTDATA("DateRDV",TCD!$B$1,"DT","GE","Bénéficiaire",$A164,BE$6,BE$5,"Mois (DateRDV)",BE$7,"Années (DateRDV)",BE$3),2,""),"")</f>
        <v/>
      </c>
      <c r="BF164" s="166" t="str">
        <f>IFERROR(IF(GETPIVOTDATA("DateRDV",TCD!$B$1,"DT","GE","Bénéficiaire",$A164,BF$6,BF$5,"Mois (DateRDV)",BF$7,"Années (DateRDV)",BF$3,"Présence","Présent"),3,""),"")</f>
        <v/>
      </c>
      <c r="BG164" s="166" t="str">
        <f>IFERROR(IF(GETPIVOTDATA("DateRDV",TCD!$B$1,"DT","GE","Bénéficiaire",$A164,BG$6,BG$5,"Mois (DateRDV)",BG$7,"Années (DateRDV)",BG$3,"Présence","Présent"),4,""),"")</f>
        <v/>
      </c>
      <c r="BH164" s="166" t="str">
        <f>IFERROR(IF(GETPIVOTDATA("DateRDV",TCD!$B$1,"DT","GE","Bénéficiaire",$A164,BH$6,BH$5,"Mois (DateRDV)",BH$7,"Années (DateRDV)",BH$3),1,""),"")</f>
        <v/>
      </c>
      <c r="BI164" s="166" t="str">
        <f>IFERROR(IF(GETPIVOTDATA("DateRDV",TCD!$B$1,"DT","GE","Bénéficiaire",$A164,BI$6,BI$5,"Mois (DateRDV)",BI$7,"Années (DateRDV)",BI$3),2,""),"")</f>
        <v/>
      </c>
      <c r="BJ164" s="166" t="str">
        <f>IFERROR(IF(GETPIVOTDATA("DateRDV",TCD!$B$1,"DT","GE","Bénéficiaire",$A164,BJ$6,BJ$5,"Mois (DateRDV)",BJ$7,"Années (DateRDV)",BJ$3,"Présence","Présent"),3,""),"")</f>
        <v/>
      </c>
      <c r="BK164" s="166" t="str">
        <f>IFERROR(IF(GETPIVOTDATA("DateRDV",TCD!$B$1,"DT","GE","Bénéficiaire",$A164,BK$6,BK$5,"Mois (DateRDV)",BK$7,"Années (DateRDV)",BK$3,"Présence","Présent"),4,""),"")</f>
        <v/>
      </c>
      <c r="BL164" s="166" t="str">
        <f>IFERROR(IF(GETPIVOTDATA("DateRDV",TCD!$B$1,"DT","GE","Bénéficiaire",$A164,BL$6,BL$5,"Mois (DateRDV)",BL$7,"Années (DateRDV)",BL$3),1,""),"")</f>
        <v/>
      </c>
      <c r="BM164" s="166" t="str">
        <f>IFERROR(IF(GETPIVOTDATA("DateRDV",TCD!$B$1,"DT","GE","Bénéficiaire",$A164,BM$6,BM$5,"Mois (DateRDV)",BM$7,"Années (DateRDV)",BM$3),2,""),"")</f>
        <v/>
      </c>
      <c r="BN164" s="166" t="str">
        <f>IFERROR(IF(GETPIVOTDATA("DateRDV",TCD!$B$1,"DT","GE","Bénéficiaire",$A164,BN$6,BN$5,"Mois (DateRDV)",BN$7,"Années (DateRDV)",BN$3,"Présence","Présent"),3,""),"")</f>
        <v/>
      </c>
      <c r="BO164" s="166" t="str">
        <f>IFERROR(IF(GETPIVOTDATA("DateRDV",TCD!$B$1,"DT","GE","Bénéficiaire",$A164,BO$6,BO$5,"Mois (DateRDV)",BO$7,"Années (DateRDV)",BO$3,"Présence","Présent"),4,""),"")</f>
        <v/>
      </c>
      <c r="BP164" s="166" t="str">
        <f>IFERROR(IF(GETPIVOTDATA("DateRDV",TCD!$B$1,"DT","GE","Bénéficiaire",$A164,BP$6,BP$5,"Mois (DateRDV)",BP$7,"Années (DateRDV)",BP$3),1,""),"")</f>
        <v/>
      </c>
      <c r="BQ164" s="166" t="str">
        <f>IFERROR(IF(GETPIVOTDATA("DateRDV",TCD!$B$1,"DT","GE","Bénéficiaire",$A164,BQ$6,BQ$5,"Mois (DateRDV)",BQ$7,"Années (DateRDV)",BQ$3),2,""),"")</f>
        <v/>
      </c>
      <c r="BR164" s="166" t="str">
        <f>IFERROR(IF(GETPIVOTDATA("DateRDV",TCD!$B$1,"DT","GE","Bénéficiaire",$A164,BR$6,BR$5,"Mois (DateRDV)",BR$7,"Années (DateRDV)",BR$3,"Présence","Présent"),3,""),"")</f>
        <v/>
      </c>
      <c r="BS164" s="166" t="str">
        <f>IFERROR(IF(GETPIVOTDATA("DateRDV",TCD!$B$1,"DT","GE","Bénéficiaire",$A164,BS$6,BS$5,"Mois (DateRDV)",BS$7,"Années (DateRDV)",BS$3,"Présence","Présent"),4,""),"")</f>
        <v/>
      </c>
      <c r="BT164" s="166" t="str">
        <f>IFERROR(IF(GETPIVOTDATA("DateRDV",TCD!$B$1,"DT","GE","Bénéficiaire",$A164,BT$6,BT$5,"Mois (DateRDV)",BT$7,"Années (DateRDV)",BT$3),1,""),"")</f>
        <v/>
      </c>
      <c r="BU164" s="166" t="str">
        <f>IFERROR(IF(GETPIVOTDATA("DateRDV",TCD!$B$1,"DT","GE","Bénéficiaire",$A164,BU$6,BU$5,"Mois (DateRDV)",BU$7,"Années (DateRDV)",BU$3),2,""),"")</f>
        <v/>
      </c>
      <c r="BV164" s="166" t="str">
        <f>IFERROR(IF(GETPIVOTDATA("DateRDV",TCD!$B$1,"DT","GE","Bénéficiaire",$A164,BV$6,BV$5,"Mois (DateRDV)",BV$7,"Années (DateRDV)",BV$3,"Présence","Présent"),3,""),"")</f>
        <v/>
      </c>
      <c r="BW164" s="166" t="str">
        <f>IFERROR(IF(GETPIVOTDATA("DateRDV",TCD!$B$1,"DT","GE","Bénéficiaire",$A164,BW$6,BW$5,"Mois (DateRDV)",BW$7,"Années (DateRDV)",BW$3,"Présence","Présent"),4,""),"")</f>
        <v/>
      </c>
      <c r="BX164" s="166" t="str">
        <f>IFERROR(IF(GETPIVOTDATA("DateRDV",TCD!$B$1,"DT","GE","Bénéficiaire",$A164,BX$6,BX$5,"Mois (DateRDV)",BX$7,"Années (DateRDV)",BX$3),1,""),"")</f>
        <v/>
      </c>
      <c r="BY164" s="166" t="str">
        <f>IFERROR(IF(GETPIVOTDATA("DateRDV",TCD!$B$1,"DT","GE","Bénéficiaire",$A164,BY$6,BY$5,"Mois (DateRDV)",BY$7,"Années (DateRDV)",BY$3),2,""),"")</f>
        <v/>
      </c>
      <c r="BZ164" s="166" t="str">
        <f>IFERROR(IF(GETPIVOTDATA("DateRDV",TCD!$B$1,"DT","GE","Bénéficiaire",$A164,BZ$6,BZ$5,"Mois (DateRDV)",BZ$7,"Années (DateRDV)",BZ$3,"Présence","Présent"),3,""),"")</f>
        <v/>
      </c>
      <c r="CA164" s="166" t="str">
        <f>IFERROR(IF(GETPIVOTDATA("DateRDV",TCD!$B$1,"DT","GE","Bénéficiaire",$A164,CA$6,CA$5,"Mois (DateRDV)",CA$7,"Années (DateRDV)",CA$3,"Présence","Présent"),4,""),"")</f>
        <v/>
      </c>
      <c r="CB164" s="166" t="str">
        <f>IFERROR(IF(GETPIVOTDATA("DateRDV",TCD!$B$1,"DT","GE","Bénéficiaire",$A164,CB$6,CB$5,"Mois (DateRDV)",CB$7,"Années (DateRDV)",CB$3),1,""),"")</f>
        <v/>
      </c>
      <c r="CC164" s="166" t="str">
        <f>IFERROR(IF(GETPIVOTDATA("DateRDV",TCD!$B$1,"DT","GE","Bénéficiaire",$A164,CC$6,CC$5,"Mois (DateRDV)",CC$7,"Années (DateRDV)",CC$3),2,""),"")</f>
        <v/>
      </c>
      <c r="CD164" s="166" t="str">
        <f>IFERROR(IF(GETPIVOTDATA("DateRDV",TCD!$B$1,"DT","GE","Bénéficiaire",$A164,CD$6,CD$5,"Mois (DateRDV)",CD$7,"Années (DateRDV)",CD$3,"Présence","Présent"),3,""),"")</f>
        <v/>
      </c>
      <c r="CE164" s="166" t="str">
        <f>IFERROR(IF(GETPIVOTDATA("DateRDV",TCD!$B$1,"DT","GE","Bénéficiaire",$A164,CE$6,CE$5,"Mois (DateRDV)",CE$7,"Années (DateRDV)",CE$3,"Présence","Présent"),4,""),"")</f>
        <v/>
      </c>
      <c r="CF164" s="166" t="str">
        <f>IFERROR(IF(GETPIVOTDATA("DateRDV",TCD!$B$1,"DT","GE","Bénéficiaire",$A164,CF$6,CF$5,"Mois (DateRDV)",CF$7,"Années (DateRDV)",CF$3),1,""),"")</f>
        <v/>
      </c>
      <c r="CG164" s="166" t="str">
        <f>IFERROR(IF(GETPIVOTDATA("DateRDV",TCD!$B$1,"DT","GE","Bénéficiaire",$A164,CG$6,CG$5,"Mois (DateRDV)",CG$7,"Années (DateRDV)",CG$3),2,""),"")</f>
        <v/>
      </c>
      <c r="CH164" s="166" t="str">
        <f>IFERROR(IF(GETPIVOTDATA("DateRDV",TCD!$B$1,"DT","GE","Bénéficiaire",$A164,CH$6,CH$5,"Mois (DateRDV)",CH$7,"Années (DateRDV)",CH$3,"Présence","Présent"),3,""),"")</f>
        <v/>
      </c>
      <c r="CI164" s="166" t="str">
        <f>IFERROR(IF(GETPIVOTDATA("DateRDV",TCD!$B$1,"DT","GE","Bénéficiaire",$A164,CI$6,CI$5,"Mois (DateRDV)",CI$7,"Années (DateRDV)",CI$3,"Présence","Présent"),4,""),"")</f>
        <v/>
      </c>
      <c r="CJ164" s="166" t="str">
        <f>IFERROR(IF(GETPIVOTDATA("DateRDV",TCD!$B$1,"DT","GE","Bénéficiaire",$A164,CJ$6,CJ$5,"Mois (DateRDV)",CJ$7,"Années (DateRDV)",CJ$3),1,""),"")</f>
        <v/>
      </c>
      <c r="CK164" s="166" t="str">
        <f>IFERROR(IF(GETPIVOTDATA("DateRDV",TCD!$B$1,"DT","GE","Bénéficiaire",$A164,CK$6,CK$5,"Mois (DateRDV)",CK$7,"Années (DateRDV)",CK$3),2,""),"")</f>
        <v/>
      </c>
      <c r="CL164" s="166" t="str">
        <f>IFERROR(IF(GETPIVOTDATA("DateRDV",TCD!$B$1,"DT","GE","Bénéficiaire",$A164,GI$6,GI$5,"Mois (DateRDV)",GI$7,"Années (DateRDV)",GI$3,"Présence","Présent"),3,""),"")</f>
        <v/>
      </c>
      <c r="CM164" s="166" t="str">
        <f>IFERROR(IF(GETPIVOTDATA("DateRDV",TCD!$B$1,"DT","GE","Bénéficiaire",$A164,CM$6,CM$5,"Mois (DateRDV)",CM$7,"Années (DateRDV)",CM$3,"Présence","Présent"),4,""),"")</f>
        <v/>
      </c>
      <c r="CN164" s="166" t="str">
        <f>IFERROR(IF(GETPIVOTDATA("DateRDV",TCD!$B$1,"DT","GE","Bénéficiaire",$A164,CN$6,CN$5,"Mois (DateRDV)",CN$7,"Années (DateRDV)",CN$3),1,""),"")</f>
        <v/>
      </c>
      <c r="CO164" s="166" t="str">
        <f>IFERROR(IF(GETPIVOTDATA("DateRDV",TCD!$B$1,"DT","GE","Bénéficiaire",$A164,CO$6,CO$5,"Mois (DateRDV)",CO$7,"Années (DateRDV)",CO$3),2,""),"")</f>
        <v/>
      </c>
      <c r="CP164" s="166" t="str">
        <f>IFERROR(IF(GETPIVOTDATA("DateRDV",TCD!$B$1,"DT","GE","Bénéficiaire",$A164,CP$6,CP$5,"Mois (DateRDV)",CP$7,"Années (DateRDV)",CP$3,"Présence","Présent"),3,""),"")</f>
        <v/>
      </c>
      <c r="CQ164" s="166" t="str">
        <f>IFERROR(IF(GETPIVOTDATA("DateRDV",TCD!$B$1,"DT","GE","Bénéficiaire",$A164,CQ$6,CQ$5,"Mois (DateRDV)",CQ$7,"Années (DateRDV)",CQ$3,"Présence","Présent"),4,""),"")</f>
        <v/>
      </c>
      <c r="CR164" s="166" t="str">
        <f>IFERROR(IF(GETPIVOTDATA("DateRDV",TCD!$B$1,"DT","GE","Bénéficiaire",$A164,CR$6,CR$5,"Mois (DateRDV)",CR$7,"Années (DateRDV)",CR$3),1,""),"")</f>
        <v/>
      </c>
      <c r="CS164" s="166" t="str">
        <f>IFERROR(IF(GETPIVOTDATA("DateRDV",TCD!$B$1,"DT","GE","Bénéficiaire",$A164,CS$6,CS$5,"Mois (DateRDV)",CS$7,"Années (DateRDV)",CS$3),2,""),"")</f>
        <v/>
      </c>
      <c r="CT164" s="166" t="str">
        <f>IFERROR(IF(GETPIVOTDATA("DateRDV",TCD!$B$1,"DT","GE","Bénéficiaire",$A164,CT$6,CT$5,"Mois (DateRDV)",CT$7,"Années (DateRDV)",CT$3,"Présence","Présent"),3,""),"")</f>
        <v/>
      </c>
      <c r="CU164" s="166" t="str">
        <f>IFERROR(IF(GETPIVOTDATA("DateRDV",TCD!$B$1,"DT","GE","Bénéficiaire",$A164,CU$6,CU$5,"Mois (DateRDV)",CU$7,"Années (DateRDV)",CU$3,"Présence","Présent"),4,""),"")</f>
        <v/>
      </c>
      <c r="CV164" s="166" t="str">
        <f>IFERROR(IF(GETPIVOTDATA("DateRDV",TCD!$B$1,"DT","GE","Bénéficiaire",$A164,CV$6,CV$5,"Mois (DateRDV)",CV$7,"Années (DateRDV)",CV$3),1,""),"")</f>
        <v/>
      </c>
      <c r="CW164" s="166" t="str">
        <f>IFERROR(IF(GETPIVOTDATA("DateRDV",TCD!$B$1,"DT","GE","Bénéficiaire",$A164,CW$6,CW$5,"Mois (DateRDV)",CW$7,"Années (DateRDV)",CW$3),2,""),"")</f>
        <v/>
      </c>
      <c r="CX164" s="166" t="str">
        <f>IFERROR(IF(GETPIVOTDATA("DateRDV",TCD!$B$1,"DT","GE","Bénéficiaire",$A164,CX$6,CX$5,"Mois (DateRDV)",CX$7,"Années (DateRDV)",CX$3,"Présence","Présent"),3,""),"")</f>
        <v/>
      </c>
      <c r="CY164" s="166" t="str">
        <f>IFERROR(IF(GETPIVOTDATA("DateRDV",TCD!$B$1,"DT","GE","Bénéficiaire",$A164,CY$6,CY$5,"Mois (DateRDV)",CY$7,"Années (DateRDV)",CY$3,"Présence","Présent"),4,""),"")</f>
        <v/>
      </c>
      <c r="CZ164" s="166" t="str">
        <f>IFERROR(IF(GETPIVOTDATA("DateRDV",TCD!$B$1,"DT","GE","Bénéficiaire",$A164,CZ$6,CZ$5,"Mois (DateRDV)",CZ$7,"Années (DateRDV)",CZ$3),1,""),"")</f>
        <v/>
      </c>
      <c r="DA164" s="166" t="str">
        <f>IFERROR(IF(GETPIVOTDATA("DateRDV",TCD!$B$1,"DT","GE","Bénéficiaire",$A164,DA$6,DA$5,"Mois (DateRDV)",DA$7,"Années (DateRDV)",DA$3),2,""),"")</f>
        <v/>
      </c>
      <c r="DB164" s="166" t="str">
        <f>IFERROR(IF(GETPIVOTDATA("DateRDV",TCD!$B$1,"DT","GE","Bénéficiaire",$A164,DB$6,DB$5,"Mois (DateRDV)",DB$7,"Années (DateRDV)",DB$3,"Présence","Présent"),3,""),"")</f>
        <v/>
      </c>
      <c r="DC164" s="166" t="str">
        <f>IFERROR(IF(GETPIVOTDATA("DateRDV",TCD!$B$1,"DT","GE","Bénéficiaire",$A164,DC$6,DC$5,"Mois (DateRDV)",DC$7,"Années (DateRDV)",DC$3,"Présence","Présent"),4,""),"")</f>
        <v/>
      </c>
      <c r="DD164" s="166" t="str">
        <f>IFERROR(IF(GETPIVOTDATA("DateRDV",TCD!$B$1,"DT","GE","Bénéficiaire",$A164,DD$6,DD$5,"Mois (DateRDV)",DD$7,"Années (DateRDV)",DD$3),1,""),"")</f>
        <v/>
      </c>
      <c r="DE164" s="166" t="str">
        <f>IFERROR(IF(GETPIVOTDATA("DateRDV",TCD!$B$1,"DT","GE","Bénéficiaire",$A164,DE$6,DE$5,"Mois (DateRDV)",DE$7,"Années (DateRDV)",DE$3),2,""),"")</f>
        <v/>
      </c>
      <c r="DF164" s="166" t="str">
        <f>IFERROR(IF(GETPIVOTDATA("DateRDV",TCD!$B$1,"DT","GE","Bénéficiaire",$A164,DF$6,DF$5,"Mois (DateRDV)",DF$7,"Années (DateRDV)",DF$3,"Présence","Présent"),3,""),"")</f>
        <v/>
      </c>
      <c r="DG164" s="166" t="str">
        <f>IFERROR(IF(GETPIVOTDATA("DateRDV",TCD!$B$1,"DT","GE","Bénéficiaire",$A164,DG$6,DG$5,"Mois (DateRDV)",DG$7,"Années (DateRDV)",DG$3,"Présence","Présent"),4,""),"")</f>
        <v/>
      </c>
      <c r="DH164" s="166" t="str">
        <f>IFERROR(IF(GETPIVOTDATA("DateRDV",TCD!$B$1,"DT","GE","Bénéficiaire",$A164,DH$6,DH$5,"Mois (DateRDV)",DH$7,"Années (DateRDV)",DH$3),1,""),"")</f>
        <v/>
      </c>
      <c r="DI164" s="166" t="str">
        <f>IFERROR(IF(GETPIVOTDATA("DateRDV",TCD!$B$1,"DT","GE","Bénéficiaire",$A164,DI$6,DI$5,"Mois (DateRDV)",DI$7,"Années (DateRDV)",DI$3),2,""),"")</f>
        <v/>
      </c>
      <c r="DJ164" s="166" t="str">
        <f>IFERROR(IF(GETPIVOTDATA("DateRDV",TCD!$B$1,"DT","GE","Bénéficiaire",$A164,DJ$6,DJ$5,"Mois (DateRDV)",DJ$7,"Années (DateRDV)",DJ$3,"Présence","Présent"),3,""),"")</f>
        <v/>
      </c>
      <c r="DK164" s="166" t="str">
        <f>IFERROR(IF(GETPIVOTDATA("DateRDV",TCD!$B$1,"DT","GE","Bénéficiaire",$A164,DK$6,DK$5,"Mois (DateRDV)",DK$7,"Années (DateRDV)",DK$3,"Présence","Présent"),4,""),"")</f>
        <v/>
      </c>
      <c r="DL164" s="166" t="str">
        <f>IFERROR(IF(GETPIVOTDATA("DateRDV",TCD!$B$1,"DT","GE","Bénéficiaire",$A164,DL$6,DL$5,"Mois (DateRDV)",DL$7,"Années (DateRDV)",DL$3),1,""),"")</f>
        <v/>
      </c>
      <c r="DM164" s="166" t="str">
        <f>IFERROR(IF(GETPIVOTDATA("DateRDV",TCD!$B$1,"DT","GE","Bénéficiaire",$A164,DM$6,DM$5,"Mois (DateRDV)",DM$7,"Années (DateRDV)",DM$3),2,""),"")</f>
        <v/>
      </c>
      <c r="DN164" s="166" t="str">
        <f>IFERROR(IF(GETPIVOTDATA("DateRDV",TCD!$B$1,"DT","GE","Bénéficiaire",$A164,DN$6,DN$5,"Mois (DateRDV)",DN$7,"Années (DateRDV)",DN$3,"Présence","Présent"),3,""),"")</f>
        <v/>
      </c>
      <c r="DO164" s="166" t="str">
        <f>IFERROR(IF(GETPIVOTDATA("DateRDV",TCD!$B$1,"DT","GE","Bénéficiaire",$A164,DO$6,DO$5,"Mois (DateRDV)",DO$7,"Années (DateRDV)",DO$3,"Présence","Présent"),4,""),"")</f>
        <v/>
      </c>
    </row>
    <row r="165" spans="1:119" x14ac:dyDescent="0.2">
      <c r="A165" t="str">
        <v>BAHBOUHI Jinane</v>
      </c>
      <c r="B165" s="169" t="str">
        <f>IFERROR(IF(INDEX(Data!P:P,MATCH(A165,Data!B:B,0))&lt;&gt;"",INDEX(Data!P:P,MATCH(A165,Data!B:B,0)),""),"")</f>
        <v>BAHBOUHI</v>
      </c>
      <c r="C165" s="169" t="str">
        <f>IFERROR(IF(INDEX(Data!O:O,MATCH(A165,Data!B:B,0))&lt;&gt;"",INDEX(Data!O:O,MATCH(A165,Data!B:B,0)),""),"")</f>
        <v>Jinane</v>
      </c>
      <c r="D165" s="169" t="str">
        <f>IFERROR(IF(INDEX(Data!J:J,MATCH(A165,Data!B:B,0))&lt;&gt;"",INDEX(Data!J:J,MATCH(A165,Data!B:B,0)),""),"")</f>
        <v>CI</v>
      </c>
      <c r="E165" s="169" t="str">
        <f>IFERROR(IF(INDEX(Data!M:M,MATCH(A165,Data!B:B,0))&lt;&gt;"",INDEX(Data!M:M,MATCH(A165,Data!B:B,0)),""),"")</f>
        <v>ANNEMASSE</v>
      </c>
      <c r="F165" s="169">
        <f>IFERROR(IF(INDEX(Data!N:N,MATCH(A165,Data!B:B,0))&lt;&gt;"",INDEX(Data!N:N,MATCH(A165,Data!B:B,0)),""),"")</f>
        <v>74100</v>
      </c>
      <c r="G165" s="170">
        <f>IFERROR(IF(INDEX(Data!K:K,MATCH(A165,Data!B:B,0))&lt;&gt;"",INDEX(Data!K:K,MATCH(A165,Data!B:B,0)),""),"")</f>
        <v>45632</v>
      </c>
      <c r="H165" s="170">
        <f>IFERROR(IF(INDEX(Data!L:L,MATCH(A165,Data!B:B,0))&lt;&gt;"",INDEX(Data!L:L,MATCH(A165,Data!B:B,0)),""),"")</f>
        <v>45681</v>
      </c>
      <c r="I165" s="170">
        <f>IFERROR(IF(INDEX(Data!C:C,MATCH(A165,Data!B:B,0))&lt;&gt;"",INDEX(Data!C:C,MATCH(A165,Data!B:B,0)),""),"")</f>
        <v>45695</v>
      </c>
      <c r="J165" s="170">
        <f>IFERROR(IF(INDEX(Data!D:D,MATCH(A165,Data!B:B,0))&lt;&gt;"",INDEX(Data!D:D,MATCH(A165,Data!B:B,0)),""),"")</f>
        <v>45818</v>
      </c>
      <c r="K165" s="171" t="str">
        <f>IFERROR(IF(INDEX(Data!H:H,MATCH(A165,Data!B:B,0))&lt;&gt;"",INDEX(Data!H:H,MATCH(A165,Data!B:B,0)),""),"")</f>
        <v>Equilibré</v>
      </c>
      <c r="L165" s="166" t="str">
        <f>IFERROR(IF(GETPIVOTDATA("DateRDV",TCD!$B$1,"DT","GE","Bénéficiaire",$A165,L$6,L$5,"Mois (DateRDV)",L$7,"Années (DateRDV)",L$3),1,""),"")</f>
        <v/>
      </c>
      <c r="M165" s="166" t="str">
        <f>IFERROR(IF(GETPIVOTDATA("DateRDV",TCD!$B$1,"DT","GE","Bénéficiaire",$A165,M$6,M$5,"Mois (DateRDV)",M$7,"Années (DateRDV)",M$3),2,""),"")</f>
        <v/>
      </c>
      <c r="N165" s="166" t="str">
        <f>IFERROR(IF(GETPIVOTDATA("DateRDV",TCD!$B$1,"DT","GE","Bénéficiaire",$A165,N$6,N$5,"Mois (DateRDV)",N$7,"Années (DateRDV)",N$3,"Présence","Présent"),3,""),"")</f>
        <v/>
      </c>
      <c r="O165" s="166" t="str">
        <f>IFERROR(IF(GETPIVOTDATA("DateRDV",TCD!$B$1,"DT","GE","Bénéficiaire",$A165,O$6,O$5,"Mois (DateRDV)",O$7,"Années (DateRDV)",O$3,"Présence","Présent"),4,""),"")</f>
        <v/>
      </c>
      <c r="P165" s="166" t="str">
        <f>IFERROR(IF(GETPIVOTDATA("DateRDV",TCD!$B$1,"DT","GE","Bénéficiaire",$A165,P$6,P$5,"Mois (DateRDV)",P$7,"Années (DateRDV)",P$3),1,""),"")</f>
        <v/>
      </c>
      <c r="Q165" s="166" t="str">
        <f>IFERROR(IF(GETPIVOTDATA("DateRDV",TCD!$B$1,"DT","GE","Bénéficiaire",$A165,Q$6,Q$5,"Mois (DateRDV)",Q$7,"Années (DateRDV)",Q$3),2,""),"")</f>
        <v/>
      </c>
      <c r="R165" s="166" t="str">
        <f>IFERROR(IF(GETPIVOTDATA("DateRDV",TCD!$B$1,"DT","GE","Bénéficiaire",$A165,R$6,R$5,"Mois (DateRDV)",R$7,"Années (DateRDV)",R$3,"Présence","Présent"),3,""),"")</f>
        <v/>
      </c>
      <c r="S165" s="166" t="str">
        <f>IFERROR(IF(GETPIVOTDATA("DateRDV",TCD!$B$1,"DT","GE","Bénéficiaire",$A165,S$6,S$5,"Mois (DateRDV)",S$7,"Années (DateRDV)",S$3,"Présence","Présent"),4,""),"")</f>
        <v/>
      </c>
      <c r="T165" s="166" t="str">
        <f>IFERROR(IF(GETPIVOTDATA("DateRDV",TCD!$B$1,"DT","GE","Bénéficiaire",$A165,T$6,T$5,"Mois (DateRDV)",T$7,"Années (DateRDV)",T$3),1,""),"")</f>
        <v/>
      </c>
      <c r="U165" s="166" t="str">
        <f>IFERROR(IF(GETPIVOTDATA("DateRDV",TCD!$B$1,"DT","GE","Bénéficiaire",$A165,U$6,U$5,"Mois (DateRDV)",U$7,"Années (DateRDV)",U$3),2,""),"")</f>
        <v/>
      </c>
      <c r="V165" s="166" t="str">
        <f>IFERROR(IF(GETPIVOTDATA("DateRDV",TCD!$B$1,"DT","GE","Bénéficiaire",$A165,V$6,V$5,"Mois (DateRDV)",V$7,"Années (DateRDV)",V$3,"Présence","Présent"),3,""),"")</f>
        <v/>
      </c>
      <c r="W165" s="166" t="str">
        <f>IFERROR(IF(GETPIVOTDATA("DateRDV",TCD!$B$1,"DT","GE","Bénéficiaire",$A165,W$6,W$5,"Mois (DateRDV)",W$7,"Années (DateRDV)",W$3,"Présence","Présent"),4,""),"")</f>
        <v/>
      </c>
      <c r="X165" s="166" t="str">
        <f>IFERROR(IF(GETPIVOTDATA("DateRDV",TCD!$B$1,"DT","GE","Bénéficiaire",$A165,X$6,X$5,"Mois (DateRDV)",X$7,"Années (DateRDV)",X$3),1,""),"")</f>
        <v/>
      </c>
      <c r="Y165" s="166" t="str">
        <f>IFERROR(IF(GETPIVOTDATA("DateRDV",TCD!$B$1,"DT","GE","Bénéficiaire",$A165,Y$6,Y$5,"Mois (DateRDV)",Y$7,"Années (DateRDV)",Y$3),2,""),"")</f>
        <v/>
      </c>
      <c r="Z165" s="166" t="str">
        <f>IFERROR(IF(GETPIVOTDATA("DateRDV",TCD!$B$1,"DT","GE","Bénéficiaire",$A165,Z$6,Z$5,"Mois (DateRDV)",Z$7,"Années (DateRDV)",Z$3,"Présence","Présent"),3,""),"")</f>
        <v/>
      </c>
      <c r="AA165" s="166" t="str">
        <f>IFERROR(IF(GETPIVOTDATA("DateRDV",TCD!$B$1,"DT","GE","Bénéficiaire",$A165,AA$6,AA$5,"Mois (DateRDV)",AA$7,"Années (DateRDV)",AA$3,"Présence","Présent"),4,""),"")</f>
        <v/>
      </c>
      <c r="AB165" s="166" t="str">
        <f>IFERROR(IF(GETPIVOTDATA("DateRDV",TCD!$B$1,"DT","GE","Bénéficiaire",$A165,AB$6,AB$5,"Mois (DateRDV)",AB$7,"Années (DateRDV)",AB$3),1,""),"")</f>
        <v/>
      </c>
      <c r="AC165" s="166" t="str">
        <f>IFERROR(IF(GETPIVOTDATA("DateRDV",TCD!$B$1,"DT","GE","Bénéficiaire",$A165,AC$6,AC$5,"Mois (DateRDV)",AC$7,"Années (DateRDV)",AC$3),2,""),"")</f>
        <v/>
      </c>
      <c r="AD165" s="166" t="str">
        <f>IFERROR(IF(GETPIVOTDATA("DateRDV",TCD!$B$1,"DT","GE","Bénéficiaire",$A165,AD$6,AD$5,"Mois (DateRDV)",AD$7,"Années (DateRDV)",AD$3,"Présence","Présent"),3,""),"")</f>
        <v/>
      </c>
      <c r="AE165" s="166" t="str">
        <f>IFERROR(IF(GETPIVOTDATA("DateRDV",TCD!$B$1,"DT","GE","Bénéficiaire",$A165,AE$6,AE$5,"Mois (DateRDV)",AE$7,"Années (DateRDV)",AE$3,"Présence","Présent"),4,""),"")</f>
        <v/>
      </c>
      <c r="AF165" s="166" t="str">
        <f>IFERROR(IF(GETPIVOTDATA("DateRDV",TCD!$B$1,"DT","GE","Bénéficiaire",$A165,AF$6,AF$5,"Mois (DateRDV)",AF$7,"Années (DateRDV)",AF$3),1,""),"")</f>
        <v/>
      </c>
      <c r="AG165" s="166" t="str">
        <f>IFERROR(IF(GETPIVOTDATA("DateRDV",TCD!$B$1,"DT","GE","Bénéficiaire",$A165,AG$6,AG$5,"Mois (DateRDV)",AG$7,"Années (DateRDV)",AG$3),2,""),"")</f>
        <v/>
      </c>
      <c r="AH165" s="166" t="str">
        <f>IFERROR(IF(GETPIVOTDATA("DateRDV",TCD!$B$1,"DT","GE","Bénéficiaire",$A165,AH$6,AH$5,"Mois (DateRDV)",AH$7,"Années (DateRDV)",AH$3,"Présence","Présent"),3,""),"")</f>
        <v/>
      </c>
      <c r="AI165" s="166" t="str">
        <f>IFERROR(IF(GETPIVOTDATA("DateRDV",TCD!$B$1,"DT","GE","Bénéficiaire",$A165,AI$6,AI$5,"Mois (DateRDV)",AI$7,"Années (DateRDV)",AI$3,"Présence","Présent"),4,""),"")</f>
        <v/>
      </c>
      <c r="AJ165" s="166" t="str">
        <f>IFERROR(IF(GETPIVOTDATA("DateRDV",TCD!$B$1,"DT","GE","Bénéficiaire",$A165,AJ$6,AJ$5,"Mois (DateRDV)",AJ$7,"Années (DateRDV)",AJ$3),1,""),"")</f>
        <v/>
      </c>
      <c r="AK165" s="166" t="str">
        <f>IFERROR(IF(GETPIVOTDATA("DateRDV",TCD!$B$1,"DT","GE","Bénéficiaire",$A165,AK$6,AK$5,"Mois (DateRDV)",AK$7,"Années (DateRDV)",AK$3),2,""),"")</f>
        <v/>
      </c>
      <c r="AL165" s="166" t="str">
        <f>IFERROR(IF(GETPIVOTDATA("DateRDV",TCD!$B$1,"DT","GE","Bénéficiaire",$A165,AL$6,AL$5,"Mois (DateRDV)",AL$7,"Années (DateRDV)",AL$3,"Présence","Présent"),3,""),"")</f>
        <v/>
      </c>
      <c r="AM165" s="166" t="str">
        <f>IFERROR(IF(GETPIVOTDATA("DateRDV",TCD!$B$1,"DT","GE","Bénéficiaire",$A165,AM$6,AM$5,"Mois (DateRDV)",AM$7,"Années (DateRDV)",AM$3,"Présence","Présent"),4,""),"")</f>
        <v/>
      </c>
      <c r="AN165" s="166" t="str">
        <f>IFERROR(IF(GETPIVOTDATA("DateRDV",TCD!$B$1,"DT","GE","Bénéficiaire",$A165,AN$6,AN$5,"Mois (DateRDV)",AN$7,"Années (DateRDV)",AN$3),1,""),"")</f>
        <v/>
      </c>
      <c r="AO165" s="166" t="str">
        <f>IFERROR(IF(GETPIVOTDATA("DateRDV",TCD!$B$1,"DT","GE","Bénéficiaire",$A165,AO$6,AO$5,"Mois (DateRDV)",AO$7,"Années (DateRDV)",AO$3),2,""),"")</f>
        <v/>
      </c>
      <c r="AP165" s="166" t="str">
        <f>IFERROR(IF(GETPIVOTDATA("DateRDV",TCD!$B$1,"DT","GE","Bénéficiaire",$A165,AP$6,AP$5,"Mois (DateRDV)",AP$7,"Années (DateRDV)",AP$3,"Présence","Présent"),3,""),"")</f>
        <v/>
      </c>
      <c r="AQ165" s="166" t="str">
        <f>IFERROR(IF(GETPIVOTDATA("DateRDV",TCD!$B$1,"DT","GE","Bénéficiaire",$A165,AQ$6,AQ$5,"Mois (DateRDV)",AQ$7,"Années (DateRDV)",AQ$3,"Présence","Présent"),4,""),"")</f>
        <v/>
      </c>
      <c r="AR165" s="166" t="str">
        <f>IFERROR(IF(GETPIVOTDATA("DateRDV",TCD!$B$1,"DT","GE","Bénéficiaire",$A165,AR$6,AR$5,"Mois (DateRDV)",AR$7,"Années (DateRDV)",AR$3),1,""),"")</f>
        <v/>
      </c>
      <c r="AS165" s="166" t="str">
        <f>IFERROR(IF(GETPIVOTDATA("DateRDV",TCD!$B$1,"DT","GE","Bénéficiaire",$A165,AS$6,AS$5,"Mois (DateRDV)",AS$7,"Années (DateRDV)",AS$3),2,""),"")</f>
        <v/>
      </c>
      <c r="AT165" s="166" t="str">
        <f>IFERROR(IF(GETPIVOTDATA("DateRDV",TCD!$B$1,"DT","GE","Bénéficiaire",$A165,AT$6,AT$5,"Mois (DateRDV)",AT$7,"Années (DateRDV)",AT$3,"Présence","Présent"),3,""),"")</f>
        <v/>
      </c>
      <c r="AU165" s="166" t="str">
        <f>IFERROR(IF(GETPIVOTDATA("DateRDV",TCD!$B$1,"DT","GE","Bénéficiaire",$A165,AU$6,AU$5,"Mois (DateRDV)",AU$7,"Années (DateRDV)",AU$3,"Présence","Présent"),4,""),"")</f>
        <v/>
      </c>
      <c r="AV165" s="166" t="str">
        <f>IFERROR(IF(GETPIVOTDATA("DateRDV",TCD!$B$1,"DT","GE","Bénéficiaire",$A165,AV$6,AV$5,"Mois (DateRDV)",AV$7,"Années (DateRDV)",AV$3),1,""),"")</f>
        <v/>
      </c>
      <c r="AW165" s="166" t="str">
        <f>IFERROR(IF(GETPIVOTDATA("DateRDV",TCD!$B$1,"DT","GE","Bénéficiaire",$A165,AW$6,AW$5,"Mois (DateRDV)",AW$7,"Années (DateRDV)",AW$3),2,""),"")</f>
        <v/>
      </c>
      <c r="AX165" s="166" t="str">
        <f>IFERROR(IF(GETPIVOTDATA("DateRDV",TCD!$B$1,"DT","GE","Bénéficiaire",$A165,AX$6,AX$5,"Mois (DateRDV)",AX$7,"Années (DateRDV)",AX$3,"Présence","Présent"),3,""),"")</f>
        <v/>
      </c>
      <c r="AY165" s="166" t="str">
        <f>IFERROR(IF(GETPIVOTDATA("DateRDV",TCD!$B$1,"DT","GE","Bénéficiaire",$A165,AY$6,AY$5,"Mois (DateRDV)",AY$7,"Années (DateRDV)",AY$3,"Présence","Présent"),4,""),"")</f>
        <v/>
      </c>
      <c r="AZ165" s="166" t="str">
        <f>IFERROR(IF(GETPIVOTDATA("DateRDV",TCD!$B$1,"DT","GE","Bénéficiaire",$A165,AZ$6,AZ$5,"Mois (DateRDV)",AZ$7,"Années (DateRDV)",AZ$3),1,""),"")</f>
        <v/>
      </c>
      <c r="BA165" s="166" t="str">
        <f>IFERROR(IF(GETPIVOTDATA("DateRDV",TCD!$B$1,"DT","GE","Bénéficiaire",$A165,BA$6,BA$5,"Mois (DateRDV)",BA$7,"Années (DateRDV)",BA$3),2,""),"")</f>
        <v/>
      </c>
      <c r="BB165" s="166" t="str">
        <f>IFERROR(IF(GETPIVOTDATA("DateRDV",TCD!$B$1,"DT","GE","Bénéficiaire",$A165,BB$6,BB$5,"Mois (DateRDV)",BB$7,"Années (DateRDV)",BB$3,"Présence","Présent"),3,""),"")</f>
        <v/>
      </c>
      <c r="BC165" s="166" t="str">
        <f>IFERROR(IF(GETPIVOTDATA("DateRDV",TCD!$B$1,"DT","GE","Bénéficiaire",$A165,BC$6,BC$5,"Mois (DateRDV)",BC$7,"Années (DateRDV)",BC$3,"Présence","Présent"),4,""),"")</f>
        <v/>
      </c>
      <c r="BD165" s="166" t="str">
        <f>IFERROR(IF(GETPIVOTDATA("DateRDV",TCD!$B$1,"DT","GE","Bénéficiaire",$A165,BD$6,BD$5,"Mois (DateRDV)",BD$7,"Années (DateRDV)",BD$3),1,""),"")</f>
        <v/>
      </c>
      <c r="BE165" s="166" t="str">
        <f>IFERROR(IF(GETPIVOTDATA("DateRDV",TCD!$B$1,"DT","GE","Bénéficiaire",$A165,BE$6,BE$5,"Mois (DateRDV)",BE$7,"Années (DateRDV)",BE$3),2,""),"")</f>
        <v/>
      </c>
      <c r="BF165" s="166" t="str">
        <f>IFERROR(IF(GETPIVOTDATA("DateRDV",TCD!$B$1,"DT","GE","Bénéficiaire",$A165,BF$6,BF$5,"Mois (DateRDV)",BF$7,"Années (DateRDV)",BF$3,"Présence","Présent"),3,""),"")</f>
        <v/>
      </c>
      <c r="BG165" s="166" t="str">
        <f>IFERROR(IF(GETPIVOTDATA("DateRDV",TCD!$B$1,"DT","GE","Bénéficiaire",$A165,BG$6,BG$5,"Mois (DateRDV)",BG$7,"Années (DateRDV)",BG$3,"Présence","Présent"),4,""),"")</f>
        <v/>
      </c>
      <c r="BH165" s="166" t="str">
        <f>IFERROR(IF(GETPIVOTDATA("DateRDV",TCD!$B$1,"DT","GE","Bénéficiaire",$A165,BH$6,BH$5,"Mois (DateRDV)",BH$7,"Années (DateRDV)",BH$3),1,""),"")</f>
        <v/>
      </c>
      <c r="BI165" s="166" t="str">
        <f>IFERROR(IF(GETPIVOTDATA("DateRDV",TCD!$B$1,"DT","GE","Bénéficiaire",$A165,BI$6,BI$5,"Mois (DateRDV)",BI$7,"Années (DateRDV)",BI$3),2,""),"")</f>
        <v/>
      </c>
      <c r="BJ165" s="166" t="str">
        <f>IFERROR(IF(GETPIVOTDATA("DateRDV",TCD!$B$1,"DT","GE","Bénéficiaire",$A165,BJ$6,BJ$5,"Mois (DateRDV)",BJ$7,"Années (DateRDV)",BJ$3,"Présence","Présent"),3,""),"")</f>
        <v/>
      </c>
      <c r="BK165" s="166" t="str">
        <f>IFERROR(IF(GETPIVOTDATA("DateRDV",TCD!$B$1,"DT","GE","Bénéficiaire",$A165,BK$6,BK$5,"Mois (DateRDV)",BK$7,"Années (DateRDV)",BK$3,"Présence","Présent"),4,""),"")</f>
        <v/>
      </c>
      <c r="BL165" s="166" t="str">
        <f>IFERROR(IF(GETPIVOTDATA("DateRDV",TCD!$B$1,"DT","GE","Bénéficiaire",$A165,BL$6,BL$5,"Mois (DateRDV)",BL$7,"Années (DateRDV)",BL$3),1,""),"")</f>
        <v/>
      </c>
      <c r="BM165" s="166" t="str">
        <f>IFERROR(IF(GETPIVOTDATA("DateRDV",TCD!$B$1,"DT","GE","Bénéficiaire",$A165,BM$6,BM$5,"Mois (DateRDV)",BM$7,"Années (DateRDV)",BM$3),2,""),"")</f>
        <v/>
      </c>
      <c r="BN165" s="166" t="str">
        <f>IFERROR(IF(GETPIVOTDATA("DateRDV",TCD!$B$1,"DT","GE","Bénéficiaire",$A165,BN$6,BN$5,"Mois (DateRDV)",BN$7,"Années (DateRDV)",BN$3,"Présence","Présent"),3,""),"")</f>
        <v/>
      </c>
      <c r="BO165" s="166" t="str">
        <f>IFERROR(IF(GETPIVOTDATA("DateRDV",TCD!$B$1,"DT","GE","Bénéficiaire",$A165,BO$6,BO$5,"Mois (DateRDV)",BO$7,"Années (DateRDV)",BO$3,"Présence","Présent"),4,""),"")</f>
        <v/>
      </c>
      <c r="BP165" s="166" t="str">
        <f>IFERROR(IF(GETPIVOTDATA("DateRDV",TCD!$B$1,"DT","GE","Bénéficiaire",$A165,BP$6,BP$5,"Mois (DateRDV)",BP$7,"Années (DateRDV)",BP$3),1,""),"")</f>
        <v/>
      </c>
      <c r="BQ165" s="166" t="str">
        <f>IFERROR(IF(GETPIVOTDATA("DateRDV",TCD!$B$1,"DT","GE","Bénéficiaire",$A165,BQ$6,BQ$5,"Mois (DateRDV)",BQ$7,"Années (DateRDV)",BQ$3),2,""),"")</f>
        <v/>
      </c>
      <c r="BR165" s="166" t="str">
        <f>IFERROR(IF(GETPIVOTDATA("DateRDV",TCD!$B$1,"DT","GE","Bénéficiaire",$A165,BR$6,BR$5,"Mois (DateRDV)",BR$7,"Années (DateRDV)",BR$3,"Présence","Présent"),3,""),"")</f>
        <v/>
      </c>
      <c r="BS165" s="166" t="str">
        <f>IFERROR(IF(GETPIVOTDATA("DateRDV",TCD!$B$1,"DT","GE","Bénéficiaire",$A165,BS$6,BS$5,"Mois (DateRDV)",BS$7,"Années (DateRDV)",BS$3,"Présence","Présent"),4,""),"")</f>
        <v/>
      </c>
      <c r="BT165" s="166" t="str">
        <f>IFERROR(IF(GETPIVOTDATA("DateRDV",TCD!$B$1,"DT","GE","Bénéficiaire",$A165,BT$6,BT$5,"Mois (DateRDV)",BT$7,"Années (DateRDV)",BT$3),1,""),"")</f>
        <v/>
      </c>
      <c r="BU165" s="166" t="str">
        <f>IFERROR(IF(GETPIVOTDATA("DateRDV",TCD!$B$1,"DT","GE","Bénéficiaire",$A165,BU$6,BU$5,"Mois (DateRDV)",BU$7,"Années (DateRDV)",BU$3),2,""),"")</f>
        <v/>
      </c>
      <c r="BV165" s="166" t="str">
        <f>IFERROR(IF(GETPIVOTDATA("DateRDV",TCD!$B$1,"DT","GE","Bénéficiaire",$A165,BV$6,BV$5,"Mois (DateRDV)",BV$7,"Années (DateRDV)",BV$3,"Présence","Présent"),3,""),"")</f>
        <v/>
      </c>
      <c r="BW165" s="166" t="str">
        <f>IFERROR(IF(GETPIVOTDATA("DateRDV",TCD!$B$1,"DT","GE","Bénéficiaire",$A165,BW$6,BW$5,"Mois (DateRDV)",BW$7,"Années (DateRDV)",BW$3,"Présence","Présent"),4,""),"")</f>
        <v/>
      </c>
      <c r="BX165" s="166" t="str">
        <f>IFERROR(IF(GETPIVOTDATA("DateRDV",TCD!$B$1,"DT","GE","Bénéficiaire",$A165,BX$6,BX$5,"Mois (DateRDV)",BX$7,"Années (DateRDV)",BX$3),1,""),"")</f>
        <v/>
      </c>
      <c r="BY165" s="166" t="str">
        <f>IFERROR(IF(GETPIVOTDATA("DateRDV",TCD!$B$1,"DT","GE","Bénéficiaire",$A165,BY$6,BY$5,"Mois (DateRDV)",BY$7,"Années (DateRDV)",BY$3),2,""),"")</f>
        <v/>
      </c>
      <c r="BZ165" s="166" t="str">
        <f>IFERROR(IF(GETPIVOTDATA("DateRDV",TCD!$B$1,"DT","GE","Bénéficiaire",$A165,BZ$6,BZ$5,"Mois (DateRDV)",BZ$7,"Années (DateRDV)",BZ$3,"Présence","Présent"),3,""),"")</f>
        <v/>
      </c>
      <c r="CA165" s="166" t="str">
        <f>IFERROR(IF(GETPIVOTDATA("DateRDV",TCD!$B$1,"DT","GE","Bénéficiaire",$A165,CA$6,CA$5,"Mois (DateRDV)",CA$7,"Années (DateRDV)",CA$3,"Présence","Présent"),4,""),"")</f>
        <v/>
      </c>
      <c r="CB165" s="166" t="str">
        <f>IFERROR(IF(GETPIVOTDATA("DateRDV",TCD!$B$1,"DT","GE","Bénéficiaire",$A165,CB$6,CB$5,"Mois (DateRDV)",CB$7,"Années (DateRDV)",CB$3),1,""),"")</f>
        <v/>
      </c>
      <c r="CC165" s="166" t="str">
        <f>IFERROR(IF(GETPIVOTDATA("DateRDV",TCD!$B$1,"DT","GE","Bénéficiaire",$A165,CC$6,CC$5,"Mois (DateRDV)",CC$7,"Années (DateRDV)",CC$3),2,""),"")</f>
        <v/>
      </c>
      <c r="CD165" s="166" t="str">
        <f>IFERROR(IF(GETPIVOTDATA("DateRDV",TCD!$B$1,"DT","GE","Bénéficiaire",$A165,CD$6,CD$5,"Mois (DateRDV)",CD$7,"Années (DateRDV)",CD$3,"Présence","Présent"),3,""),"")</f>
        <v/>
      </c>
      <c r="CE165" s="166" t="str">
        <f>IFERROR(IF(GETPIVOTDATA("DateRDV",TCD!$B$1,"DT","GE","Bénéficiaire",$A165,CE$6,CE$5,"Mois (DateRDV)",CE$7,"Années (DateRDV)",CE$3,"Présence","Présent"),4,""),"")</f>
        <v/>
      </c>
      <c r="CF165" s="166" t="str">
        <f>IFERROR(IF(GETPIVOTDATA("DateRDV",TCD!$B$1,"DT","GE","Bénéficiaire",$A165,CF$6,CF$5,"Mois (DateRDV)",CF$7,"Années (DateRDV)",CF$3),1,""),"")</f>
        <v/>
      </c>
      <c r="CG165" s="166" t="str">
        <f>IFERROR(IF(GETPIVOTDATA("DateRDV",TCD!$B$1,"DT","GE","Bénéficiaire",$A165,CG$6,CG$5,"Mois (DateRDV)",CG$7,"Années (DateRDV)",CG$3),2,""),"")</f>
        <v/>
      </c>
      <c r="CH165" s="166" t="str">
        <f>IFERROR(IF(GETPIVOTDATA("DateRDV",TCD!$B$1,"DT","GE","Bénéficiaire",$A165,CH$6,CH$5,"Mois (DateRDV)",CH$7,"Années (DateRDV)",CH$3,"Présence","Présent"),3,""),"")</f>
        <v/>
      </c>
      <c r="CI165" s="166" t="str">
        <f>IFERROR(IF(GETPIVOTDATA("DateRDV",TCD!$B$1,"DT","GE","Bénéficiaire",$A165,CI$6,CI$5,"Mois (DateRDV)",CI$7,"Années (DateRDV)",CI$3,"Présence","Présent"),4,""),"")</f>
        <v/>
      </c>
      <c r="CJ165" s="166" t="str">
        <f>IFERROR(IF(GETPIVOTDATA("DateRDV",TCD!$B$1,"DT","GE","Bénéficiaire",$A165,CJ$6,CJ$5,"Mois (DateRDV)",CJ$7,"Années (DateRDV)",CJ$3),1,""),"")</f>
        <v/>
      </c>
      <c r="CK165" s="166" t="str">
        <f>IFERROR(IF(GETPIVOTDATA("DateRDV",TCD!$B$1,"DT","GE","Bénéficiaire",$A165,CK$6,CK$5,"Mois (DateRDV)",CK$7,"Années (DateRDV)",CK$3),2,""),"")</f>
        <v/>
      </c>
      <c r="CL165" s="166" t="str">
        <f>IFERROR(IF(GETPIVOTDATA("DateRDV",TCD!$B$1,"DT","GE","Bénéficiaire",$A165,GI$6,GI$5,"Mois (DateRDV)",GI$7,"Années (DateRDV)",GI$3,"Présence","Présent"),3,""),"")</f>
        <v/>
      </c>
      <c r="CM165" s="166" t="str">
        <f>IFERROR(IF(GETPIVOTDATA("DateRDV",TCD!$B$1,"DT","GE","Bénéficiaire",$A165,CM$6,CM$5,"Mois (DateRDV)",CM$7,"Années (DateRDV)",CM$3,"Présence","Présent"),4,""),"")</f>
        <v/>
      </c>
      <c r="CN165" s="166" t="str">
        <f>IFERROR(IF(GETPIVOTDATA("DateRDV",TCD!$B$1,"DT","GE","Bénéficiaire",$A165,CN$6,CN$5,"Mois (DateRDV)",CN$7,"Années (DateRDV)",CN$3),1,""),"")</f>
        <v/>
      </c>
      <c r="CO165" s="166" t="str">
        <f>IFERROR(IF(GETPIVOTDATA("DateRDV",TCD!$B$1,"DT","GE","Bénéficiaire",$A165,CO$6,CO$5,"Mois (DateRDV)",CO$7,"Années (DateRDV)",CO$3),2,""),"")</f>
        <v/>
      </c>
      <c r="CP165" s="166" t="str">
        <f>IFERROR(IF(GETPIVOTDATA("DateRDV",TCD!$B$1,"DT","GE","Bénéficiaire",$A165,CP$6,CP$5,"Mois (DateRDV)",CP$7,"Années (DateRDV)",CP$3,"Présence","Présent"),3,""),"")</f>
        <v/>
      </c>
      <c r="CQ165" s="166" t="str">
        <f>IFERROR(IF(GETPIVOTDATA("DateRDV",TCD!$B$1,"DT","GE","Bénéficiaire",$A165,CQ$6,CQ$5,"Mois (DateRDV)",CQ$7,"Années (DateRDV)",CQ$3,"Présence","Présent"),4,""),"")</f>
        <v/>
      </c>
      <c r="CR165" s="166" t="str">
        <f>IFERROR(IF(GETPIVOTDATA("DateRDV",TCD!$B$1,"DT","GE","Bénéficiaire",$A165,CR$6,CR$5,"Mois (DateRDV)",CR$7,"Années (DateRDV)",CR$3),1,""),"")</f>
        <v/>
      </c>
      <c r="CS165" s="166" t="str">
        <f>IFERROR(IF(GETPIVOTDATA("DateRDV",TCD!$B$1,"DT","GE","Bénéficiaire",$A165,CS$6,CS$5,"Mois (DateRDV)",CS$7,"Années (DateRDV)",CS$3),2,""),"")</f>
        <v/>
      </c>
      <c r="CT165" s="166" t="str">
        <f>IFERROR(IF(GETPIVOTDATA("DateRDV",TCD!$B$1,"DT","GE","Bénéficiaire",$A165,CT$6,CT$5,"Mois (DateRDV)",CT$7,"Années (DateRDV)",CT$3,"Présence","Présent"),3,""),"")</f>
        <v/>
      </c>
      <c r="CU165" s="166" t="str">
        <f>IFERROR(IF(GETPIVOTDATA("DateRDV",TCD!$B$1,"DT","GE","Bénéficiaire",$A165,CU$6,CU$5,"Mois (DateRDV)",CU$7,"Années (DateRDV)",CU$3,"Présence","Présent"),4,""),"")</f>
        <v/>
      </c>
      <c r="CV165" s="166" t="str">
        <f>IFERROR(IF(GETPIVOTDATA("DateRDV",TCD!$B$1,"DT","GE","Bénéficiaire",$A165,CV$6,CV$5,"Mois (DateRDV)",CV$7,"Années (DateRDV)",CV$3),1,""),"")</f>
        <v/>
      </c>
      <c r="CW165" s="166" t="str">
        <f>IFERROR(IF(GETPIVOTDATA("DateRDV",TCD!$B$1,"DT","GE","Bénéficiaire",$A165,CW$6,CW$5,"Mois (DateRDV)",CW$7,"Années (DateRDV)",CW$3),2,""),"")</f>
        <v/>
      </c>
      <c r="CX165" s="166" t="str">
        <f>IFERROR(IF(GETPIVOTDATA("DateRDV",TCD!$B$1,"DT","GE","Bénéficiaire",$A165,CX$6,CX$5,"Mois (DateRDV)",CX$7,"Années (DateRDV)",CX$3,"Présence","Présent"),3,""),"")</f>
        <v/>
      </c>
      <c r="CY165" s="166" t="str">
        <f>IFERROR(IF(GETPIVOTDATA("DateRDV",TCD!$B$1,"DT","GE","Bénéficiaire",$A165,CY$6,CY$5,"Mois (DateRDV)",CY$7,"Années (DateRDV)",CY$3,"Présence","Présent"),4,""),"")</f>
        <v/>
      </c>
      <c r="CZ165" s="166" t="str">
        <f>IFERROR(IF(GETPIVOTDATA("DateRDV",TCD!$B$1,"DT","GE","Bénéficiaire",$A165,CZ$6,CZ$5,"Mois (DateRDV)",CZ$7,"Années (DateRDV)",CZ$3),1,""),"")</f>
        <v/>
      </c>
      <c r="DA165" s="166" t="str">
        <f>IFERROR(IF(GETPIVOTDATA("DateRDV",TCD!$B$1,"DT","GE","Bénéficiaire",$A165,DA$6,DA$5,"Mois (DateRDV)",DA$7,"Années (DateRDV)",DA$3),2,""),"")</f>
        <v/>
      </c>
      <c r="DB165" s="166" t="str">
        <f>IFERROR(IF(GETPIVOTDATA("DateRDV",TCD!$B$1,"DT","GE","Bénéficiaire",$A165,DB$6,DB$5,"Mois (DateRDV)",DB$7,"Années (DateRDV)",DB$3,"Présence","Présent"),3,""),"")</f>
        <v/>
      </c>
      <c r="DC165" s="166" t="str">
        <f>IFERROR(IF(GETPIVOTDATA("DateRDV",TCD!$B$1,"DT","GE","Bénéficiaire",$A165,DC$6,DC$5,"Mois (DateRDV)",DC$7,"Années (DateRDV)",DC$3,"Présence","Présent"),4,""),"")</f>
        <v/>
      </c>
      <c r="DD165" s="166" t="str">
        <f>IFERROR(IF(GETPIVOTDATA("DateRDV",TCD!$B$1,"DT","GE","Bénéficiaire",$A165,DD$6,DD$5,"Mois (DateRDV)",DD$7,"Années (DateRDV)",DD$3),1,""),"")</f>
        <v/>
      </c>
      <c r="DE165" s="166" t="str">
        <f>IFERROR(IF(GETPIVOTDATA("DateRDV",TCD!$B$1,"DT","GE","Bénéficiaire",$A165,DE$6,DE$5,"Mois (DateRDV)",DE$7,"Années (DateRDV)",DE$3),2,""),"")</f>
        <v/>
      </c>
      <c r="DF165" s="166" t="str">
        <f>IFERROR(IF(GETPIVOTDATA("DateRDV",TCD!$B$1,"DT","GE","Bénéficiaire",$A165,DF$6,DF$5,"Mois (DateRDV)",DF$7,"Années (DateRDV)",DF$3,"Présence","Présent"),3,""),"")</f>
        <v/>
      </c>
      <c r="DG165" s="166" t="str">
        <f>IFERROR(IF(GETPIVOTDATA("DateRDV",TCD!$B$1,"DT","GE","Bénéficiaire",$A165,DG$6,DG$5,"Mois (DateRDV)",DG$7,"Années (DateRDV)",DG$3,"Présence","Présent"),4,""),"")</f>
        <v/>
      </c>
      <c r="DH165" s="166" t="str">
        <f>IFERROR(IF(GETPIVOTDATA("DateRDV",TCD!$B$1,"DT","GE","Bénéficiaire",$A165,DH$6,DH$5,"Mois (DateRDV)",DH$7,"Années (DateRDV)",DH$3),1,""),"")</f>
        <v/>
      </c>
      <c r="DI165" s="166" t="str">
        <f>IFERROR(IF(GETPIVOTDATA("DateRDV",TCD!$B$1,"DT","GE","Bénéficiaire",$A165,DI$6,DI$5,"Mois (DateRDV)",DI$7,"Années (DateRDV)",DI$3),2,""),"")</f>
        <v/>
      </c>
      <c r="DJ165" s="166" t="str">
        <f>IFERROR(IF(GETPIVOTDATA("DateRDV",TCD!$B$1,"DT","GE","Bénéficiaire",$A165,DJ$6,DJ$5,"Mois (DateRDV)",DJ$7,"Années (DateRDV)",DJ$3,"Présence","Présent"),3,""),"")</f>
        <v/>
      </c>
      <c r="DK165" s="166" t="str">
        <f>IFERROR(IF(GETPIVOTDATA("DateRDV",TCD!$B$1,"DT","GE","Bénéficiaire",$A165,DK$6,DK$5,"Mois (DateRDV)",DK$7,"Années (DateRDV)",DK$3,"Présence","Présent"),4,""),"")</f>
        <v/>
      </c>
      <c r="DL165" s="166" t="str">
        <f>IFERROR(IF(GETPIVOTDATA("DateRDV",TCD!$B$1,"DT","GE","Bénéficiaire",$A165,DL$6,DL$5,"Mois (DateRDV)",DL$7,"Années (DateRDV)",DL$3),1,""),"")</f>
        <v/>
      </c>
      <c r="DM165" s="166" t="str">
        <f>IFERROR(IF(GETPIVOTDATA("DateRDV",TCD!$B$1,"DT","GE","Bénéficiaire",$A165,DM$6,DM$5,"Mois (DateRDV)",DM$7,"Années (DateRDV)",DM$3),2,""),"")</f>
        <v/>
      </c>
      <c r="DN165" s="166" t="str">
        <f>IFERROR(IF(GETPIVOTDATA("DateRDV",TCD!$B$1,"DT","GE","Bénéficiaire",$A165,DN$6,DN$5,"Mois (DateRDV)",DN$7,"Années (DateRDV)",DN$3,"Présence","Présent"),3,""),"")</f>
        <v/>
      </c>
      <c r="DO165" s="166" t="str">
        <f>IFERROR(IF(GETPIVOTDATA("DateRDV",TCD!$B$1,"DT","GE","Bénéficiaire",$A165,DO$6,DO$5,"Mois (DateRDV)",DO$7,"Années (DateRDV)",DO$3,"Présence","Présent"),4,""),"")</f>
        <v/>
      </c>
    </row>
    <row r="166" spans="1:119" x14ac:dyDescent="0.2">
      <c r="A166" t="str">
        <v>GARLAND Déborah</v>
      </c>
      <c r="B166" s="169" t="str">
        <f>IFERROR(IF(INDEX(Data!P:P,MATCH(A166,Data!B:B,0))&lt;&gt;"",INDEX(Data!P:P,MATCH(A166,Data!B:B,0)),""),"")</f>
        <v>GARLAND</v>
      </c>
      <c r="C166" s="169" t="str">
        <f>IFERROR(IF(INDEX(Data!O:O,MATCH(A166,Data!B:B,0))&lt;&gt;"",INDEX(Data!O:O,MATCH(A166,Data!B:B,0)),""),"")</f>
        <v>Déborah</v>
      </c>
      <c r="D166" s="169" t="str">
        <f>IFERROR(IF(INDEX(Data!J:J,MATCH(A166,Data!B:B,0))&lt;&gt;"",INDEX(Data!J:J,MATCH(A166,Data!B:B,0)),""),"")</f>
        <v>CD</v>
      </c>
      <c r="E166" s="169" t="str">
        <f>IFERROR(IF(INDEX(Data!M:M,MATCH(A166,Data!B:B,0))&lt;&gt;"",INDEX(Data!M:M,MATCH(A166,Data!B:B,0)),""),"")</f>
        <v>PRESILLY</v>
      </c>
      <c r="F166" s="169">
        <f>IFERROR(IF(INDEX(Data!N:N,MATCH(A166,Data!B:B,0))&lt;&gt;"",INDEX(Data!N:N,MATCH(A166,Data!B:B,0)),""),"")</f>
        <v>74160</v>
      </c>
      <c r="G166" s="170">
        <f>IFERROR(IF(INDEX(Data!K:K,MATCH(A166,Data!B:B,0))&lt;&gt;"",INDEX(Data!K:K,MATCH(A166,Data!B:B,0)),""),"")</f>
        <v>45596</v>
      </c>
      <c r="H166" s="170">
        <f>IFERROR(IF(INDEX(Data!L:L,MATCH(A166,Data!B:B,0))&lt;&gt;"",INDEX(Data!L:L,MATCH(A166,Data!B:B,0)),""),"")</f>
        <v>45611</v>
      </c>
      <c r="I166" s="170">
        <f>IFERROR(IF(INDEX(Data!C:C,MATCH(A166,Data!B:B,0))&lt;&gt;"",INDEX(Data!C:C,MATCH(A166,Data!B:B,0)),""),"")</f>
        <v>45677</v>
      </c>
      <c r="J166" s="170">
        <f>IFERROR(IF(INDEX(Data!D:D,MATCH(A166,Data!B:B,0))&lt;&gt;"",INDEX(Data!D:D,MATCH(A166,Data!B:B,0)),""),"")</f>
        <v>45832</v>
      </c>
      <c r="K166" s="171" t="str">
        <f>IFERROR(IF(INDEX(Data!H:H,MATCH(A166,Data!B:B,0))&lt;&gt;"",INDEX(Data!H:H,MATCH(A166,Data!B:B,0)),""),"")</f>
        <v>Equilibré</v>
      </c>
      <c r="L166" s="166" t="str">
        <f>IFERROR(IF(GETPIVOTDATA("DateRDV",TCD!$B$1,"DT","GE","Bénéficiaire",$A166,L$6,L$5,"Mois (DateRDV)",L$7,"Années (DateRDV)",L$3),1,""),"")</f>
        <v/>
      </c>
      <c r="M166" s="166" t="str">
        <f>IFERROR(IF(GETPIVOTDATA("DateRDV",TCD!$B$1,"DT","GE","Bénéficiaire",$A166,M$6,M$5,"Mois (DateRDV)",M$7,"Années (DateRDV)",M$3),2,""),"")</f>
        <v/>
      </c>
      <c r="N166" s="166" t="str">
        <f>IFERROR(IF(GETPIVOTDATA("DateRDV",TCD!$B$1,"DT","GE","Bénéficiaire",$A166,N$6,N$5,"Mois (DateRDV)",N$7,"Années (DateRDV)",N$3,"Présence","Présent"),3,""),"")</f>
        <v/>
      </c>
      <c r="O166" s="166" t="str">
        <f>IFERROR(IF(GETPIVOTDATA("DateRDV",TCD!$B$1,"DT","GE","Bénéficiaire",$A166,O$6,O$5,"Mois (DateRDV)",O$7,"Années (DateRDV)",O$3,"Présence","Présent"),4,""),"")</f>
        <v/>
      </c>
      <c r="P166" s="166" t="str">
        <f>IFERROR(IF(GETPIVOTDATA("DateRDV",TCD!$B$1,"DT","GE","Bénéficiaire",$A166,P$6,P$5,"Mois (DateRDV)",P$7,"Années (DateRDV)",P$3),1,""),"")</f>
        <v/>
      </c>
      <c r="Q166" s="166" t="str">
        <f>IFERROR(IF(GETPIVOTDATA("DateRDV",TCD!$B$1,"DT","GE","Bénéficiaire",$A166,Q$6,Q$5,"Mois (DateRDV)",Q$7,"Années (DateRDV)",Q$3),2,""),"")</f>
        <v/>
      </c>
      <c r="R166" s="166" t="str">
        <f>IFERROR(IF(GETPIVOTDATA("DateRDV",TCD!$B$1,"DT","GE","Bénéficiaire",$A166,R$6,R$5,"Mois (DateRDV)",R$7,"Années (DateRDV)",R$3,"Présence","Présent"),3,""),"")</f>
        <v/>
      </c>
      <c r="S166" s="166" t="str">
        <f>IFERROR(IF(GETPIVOTDATA("DateRDV",TCD!$B$1,"DT","GE","Bénéficiaire",$A166,S$6,S$5,"Mois (DateRDV)",S$7,"Années (DateRDV)",S$3,"Présence","Présent"),4,""),"")</f>
        <v/>
      </c>
      <c r="T166" s="166" t="str">
        <f>IFERROR(IF(GETPIVOTDATA("DateRDV",TCD!$B$1,"DT","GE","Bénéficiaire",$A166,T$6,T$5,"Mois (DateRDV)",T$7,"Années (DateRDV)",T$3),1,""),"")</f>
        <v/>
      </c>
      <c r="U166" s="166" t="str">
        <f>IFERROR(IF(GETPIVOTDATA("DateRDV",TCD!$B$1,"DT","GE","Bénéficiaire",$A166,U$6,U$5,"Mois (DateRDV)",U$7,"Années (DateRDV)",U$3),2,""),"")</f>
        <v/>
      </c>
      <c r="V166" s="166" t="str">
        <f>IFERROR(IF(GETPIVOTDATA("DateRDV",TCD!$B$1,"DT","GE","Bénéficiaire",$A166,V$6,V$5,"Mois (DateRDV)",V$7,"Années (DateRDV)",V$3,"Présence","Présent"),3,""),"")</f>
        <v/>
      </c>
      <c r="W166" s="166" t="str">
        <f>IFERROR(IF(GETPIVOTDATA("DateRDV",TCD!$B$1,"DT","GE","Bénéficiaire",$A166,W$6,W$5,"Mois (DateRDV)",W$7,"Années (DateRDV)",W$3,"Présence","Présent"),4,""),"")</f>
        <v/>
      </c>
      <c r="X166" s="166" t="str">
        <f>IFERROR(IF(GETPIVOTDATA("DateRDV",TCD!$B$1,"DT","GE","Bénéficiaire",$A166,X$6,X$5,"Mois (DateRDV)",X$7,"Années (DateRDV)",X$3),1,""),"")</f>
        <v/>
      </c>
      <c r="Y166" s="166" t="str">
        <f>IFERROR(IF(GETPIVOTDATA("DateRDV",TCD!$B$1,"DT","GE","Bénéficiaire",$A166,Y$6,Y$5,"Mois (DateRDV)",Y$7,"Années (DateRDV)",Y$3),2,""),"")</f>
        <v/>
      </c>
      <c r="Z166" s="166" t="str">
        <f>IFERROR(IF(GETPIVOTDATA("DateRDV",TCD!$B$1,"DT","GE","Bénéficiaire",$A166,Z$6,Z$5,"Mois (DateRDV)",Z$7,"Années (DateRDV)",Z$3,"Présence","Présent"),3,""),"")</f>
        <v/>
      </c>
      <c r="AA166" s="166" t="str">
        <f>IFERROR(IF(GETPIVOTDATA("DateRDV",TCD!$B$1,"DT","GE","Bénéficiaire",$A166,AA$6,AA$5,"Mois (DateRDV)",AA$7,"Années (DateRDV)",AA$3,"Présence","Présent"),4,""),"")</f>
        <v/>
      </c>
      <c r="AB166" s="166" t="str">
        <f>IFERROR(IF(GETPIVOTDATA("DateRDV",TCD!$B$1,"DT","GE","Bénéficiaire",$A166,AB$6,AB$5,"Mois (DateRDV)",AB$7,"Années (DateRDV)",AB$3),1,""),"")</f>
        <v/>
      </c>
      <c r="AC166" s="166" t="str">
        <f>IFERROR(IF(GETPIVOTDATA("DateRDV",TCD!$B$1,"DT","GE","Bénéficiaire",$A166,AC$6,AC$5,"Mois (DateRDV)",AC$7,"Années (DateRDV)",AC$3),2,""),"")</f>
        <v/>
      </c>
      <c r="AD166" s="166" t="str">
        <f>IFERROR(IF(GETPIVOTDATA("DateRDV",TCD!$B$1,"DT","GE","Bénéficiaire",$A166,AD$6,AD$5,"Mois (DateRDV)",AD$7,"Années (DateRDV)",AD$3,"Présence","Présent"),3,""),"")</f>
        <v/>
      </c>
      <c r="AE166" s="166" t="str">
        <f>IFERROR(IF(GETPIVOTDATA("DateRDV",TCD!$B$1,"DT","GE","Bénéficiaire",$A166,AE$6,AE$5,"Mois (DateRDV)",AE$7,"Années (DateRDV)",AE$3,"Présence","Présent"),4,""),"")</f>
        <v/>
      </c>
      <c r="AF166" s="166" t="str">
        <f>IFERROR(IF(GETPIVOTDATA("DateRDV",TCD!$B$1,"DT","GE","Bénéficiaire",$A166,AF$6,AF$5,"Mois (DateRDV)",AF$7,"Années (DateRDV)",AF$3),1,""),"")</f>
        <v/>
      </c>
      <c r="AG166" s="166" t="str">
        <f>IFERROR(IF(GETPIVOTDATA("DateRDV",TCD!$B$1,"DT","GE","Bénéficiaire",$A166,AG$6,AG$5,"Mois (DateRDV)",AG$7,"Années (DateRDV)",AG$3),2,""),"")</f>
        <v/>
      </c>
      <c r="AH166" s="166" t="str">
        <f>IFERROR(IF(GETPIVOTDATA("DateRDV",TCD!$B$1,"DT","GE","Bénéficiaire",$A166,AH$6,AH$5,"Mois (DateRDV)",AH$7,"Années (DateRDV)",AH$3,"Présence","Présent"),3,""),"")</f>
        <v/>
      </c>
      <c r="AI166" s="166" t="str">
        <f>IFERROR(IF(GETPIVOTDATA("DateRDV",TCD!$B$1,"DT","GE","Bénéficiaire",$A166,AI$6,AI$5,"Mois (DateRDV)",AI$7,"Années (DateRDV)",AI$3,"Présence","Présent"),4,""),"")</f>
        <v/>
      </c>
      <c r="AJ166" s="166" t="str">
        <f>IFERROR(IF(GETPIVOTDATA("DateRDV",TCD!$B$1,"DT","GE","Bénéficiaire",$A166,AJ$6,AJ$5,"Mois (DateRDV)",AJ$7,"Années (DateRDV)",AJ$3),1,""),"")</f>
        <v/>
      </c>
      <c r="AK166" s="166" t="str">
        <f>IFERROR(IF(GETPIVOTDATA("DateRDV",TCD!$B$1,"DT","GE","Bénéficiaire",$A166,AK$6,AK$5,"Mois (DateRDV)",AK$7,"Années (DateRDV)",AK$3),2,""),"")</f>
        <v/>
      </c>
      <c r="AL166" s="166" t="str">
        <f>IFERROR(IF(GETPIVOTDATA("DateRDV",TCD!$B$1,"DT","GE","Bénéficiaire",$A166,AL$6,AL$5,"Mois (DateRDV)",AL$7,"Années (DateRDV)",AL$3,"Présence","Présent"),3,""),"")</f>
        <v/>
      </c>
      <c r="AM166" s="166" t="str">
        <f>IFERROR(IF(GETPIVOTDATA("DateRDV",TCD!$B$1,"DT","GE","Bénéficiaire",$A166,AM$6,AM$5,"Mois (DateRDV)",AM$7,"Années (DateRDV)",AM$3,"Présence","Présent"),4,""),"")</f>
        <v/>
      </c>
      <c r="AN166" s="166" t="str">
        <f>IFERROR(IF(GETPIVOTDATA("DateRDV",TCD!$B$1,"DT","GE","Bénéficiaire",$A166,AN$6,AN$5,"Mois (DateRDV)",AN$7,"Années (DateRDV)",AN$3),1,""),"")</f>
        <v/>
      </c>
      <c r="AO166" s="166" t="str">
        <f>IFERROR(IF(GETPIVOTDATA("DateRDV",TCD!$B$1,"DT","GE","Bénéficiaire",$A166,AO$6,AO$5,"Mois (DateRDV)",AO$7,"Années (DateRDV)",AO$3),2,""),"")</f>
        <v/>
      </c>
      <c r="AP166" s="166" t="str">
        <f>IFERROR(IF(GETPIVOTDATA("DateRDV",TCD!$B$1,"DT","GE","Bénéficiaire",$A166,AP$6,AP$5,"Mois (DateRDV)",AP$7,"Années (DateRDV)",AP$3,"Présence","Présent"),3,""),"")</f>
        <v/>
      </c>
      <c r="AQ166" s="166" t="str">
        <f>IFERROR(IF(GETPIVOTDATA("DateRDV",TCD!$B$1,"DT","GE","Bénéficiaire",$A166,AQ$6,AQ$5,"Mois (DateRDV)",AQ$7,"Années (DateRDV)",AQ$3,"Présence","Présent"),4,""),"")</f>
        <v/>
      </c>
      <c r="AR166" s="166" t="str">
        <f>IFERROR(IF(GETPIVOTDATA("DateRDV",TCD!$B$1,"DT","GE","Bénéficiaire",$A166,AR$6,AR$5,"Mois (DateRDV)",AR$7,"Années (DateRDV)",AR$3),1,""),"")</f>
        <v/>
      </c>
      <c r="AS166" s="166" t="str">
        <f>IFERROR(IF(GETPIVOTDATA("DateRDV",TCD!$B$1,"DT","GE","Bénéficiaire",$A166,AS$6,AS$5,"Mois (DateRDV)",AS$7,"Années (DateRDV)",AS$3),2,""),"")</f>
        <v/>
      </c>
      <c r="AT166" s="166" t="str">
        <f>IFERROR(IF(GETPIVOTDATA("DateRDV",TCD!$B$1,"DT","GE","Bénéficiaire",$A166,AT$6,AT$5,"Mois (DateRDV)",AT$7,"Années (DateRDV)",AT$3,"Présence","Présent"),3,""),"")</f>
        <v/>
      </c>
      <c r="AU166" s="166" t="str">
        <f>IFERROR(IF(GETPIVOTDATA("DateRDV",TCD!$B$1,"DT","GE","Bénéficiaire",$A166,AU$6,AU$5,"Mois (DateRDV)",AU$7,"Années (DateRDV)",AU$3,"Présence","Présent"),4,""),"")</f>
        <v/>
      </c>
      <c r="AV166" s="166" t="str">
        <f>IFERROR(IF(GETPIVOTDATA("DateRDV",TCD!$B$1,"DT","GE","Bénéficiaire",$A166,AV$6,AV$5,"Mois (DateRDV)",AV$7,"Années (DateRDV)",AV$3),1,""),"")</f>
        <v/>
      </c>
      <c r="AW166" s="166" t="str">
        <f>IFERROR(IF(GETPIVOTDATA("DateRDV",TCD!$B$1,"DT","GE","Bénéficiaire",$A166,AW$6,AW$5,"Mois (DateRDV)",AW$7,"Années (DateRDV)",AW$3),2,""),"")</f>
        <v/>
      </c>
      <c r="AX166" s="166" t="str">
        <f>IFERROR(IF(GETPIVOTDATA("DateRDV",TCD!$B$1,"DT","GE","Bénéficiaire",$A166,AX$6,AX$5,"Mois (DateRDV)",AX$7,"Années (DateRDV)",AX$3,"Présence","Présent"),3,""),"")</f>
        <v/>
      </c>
      <c r="AY166" s="166" t="str">
        <f>IFERROR(IF(GETPIVOTDATA("DateRDV",TCD!$B$1,"DT","GE","Bénéficiaire",$A166,AY$6,AY$5,"Mois (DateRDV)",AY$7,"Années (DateRDV)",AY$3,"Présence","Présent"),4,""),"")</f>
        <v/>
      </c>
      <c r="AZ166" s="166" t="str">
        <f>IFERROR(IF(GETPIVOTDATA("DateRDV",TCD!$B$1,"DT","GE","Bénéficiaire",$A166,AZ$6,AZ$5,"Mois (DateRDV)",AZ$7,"Années (DateRDV)",AZ$3),1,""),"")</f>
        <v/>
      </c>
      <c r="BA166" s="166" t="str">
        <f>IFERROR(IF(GETPIVOTDATA("DateRDV",TCD!$B$1,"DT","GE","Bénéficiaire",$A166,BA$6,BA$5,"Mois (DateRDV)",BA$7,"Années (DateRDV)",BA$3),2,""),"")</f>
        <v/>
      </c>
      <c r="BB166" s="166" t="str">
        <f>IFERROR(IF(GETPIVOTDATA("DateRDV",TCD!$B$1,"DT","GE","Bénéficiaire",$A166,BB$6,BB$5,"Mois (DateRDV)",BB$7,"Années (DateRDV)",BB$3,"Présence","Présent"),3,""),"")</f>
        <v/>
      </c>
      <c r="BC166" s="166" t="str">
        <f>IFERROR(IF(GETPIVOTDATA("DateRDV",TCD!$B$1,"DT","GE","Bénéficiaire",$A166,BC$6,BC$5,"Mois (DateRDV)",BC$7,"Années (DateRDV)",BC$3,"Présence","Présent"),4,""),"")</f>
        <v/>
      </c>
      <c r="BD166" s="166" t="str">
        <f>IFERROR(IF(GETPIVOTDATA("DateRDV",TCD!$B$1,"DT","GE","Bénéficiaire",$A166,BD$6,BD$5,"Mois (DateRDV)",BD$7,"Années (DateRDV)",BD$3),1,""),"")</f>
        <v/>
      </c>
      <c r="BE166" s="166" t="str">
        <f>IFERROR(IF(GETPIVOTDATA("DateRDV",TCD!$B$1,"DT","GE","Bénéficiaire",$A166,BE$6,BE$5,"Mois (DateRDV)",BE$7,"Années (DateRDV)",BE$3),2,""),"")</f>
        <v/>
      </c>
      <c r="BF166" s="166" t="str">
        <f>IFERROR(IF(GETPIVOTDATA("DateRDV",TCD!$B$1,"DT","GE","Bénéficiaire",$A166,BF$6,BF$5,"Mois (DateRDV)",BF$7,"Années (DateRDV)",BF$3,"Présence","Présent"),3,""),"")</f>
        <v/>
      </c>
      <c r="BG166" s="166" t="str">
        <f>IFERROR(IF(GETPIVOTDATA("DateRDV",TCD!$B$1,"DT","GE","Bénéficiaire",$A166,BG$6,BG$5,"Mois (DateRDV)",BG$7,"Années (DateRDV)",BG$3,"Présence","Présent"),4,""),"")</f>
        <v/>
      </c>
      <c r="BH166" s="166" t="str">
        <f>IFERROR(IF(GETPIVOTDATA("DateRDV",TCD!$B$1,"DT","GE","Bénéficiaire",$A166,BH$6,BH$5,"Mois (DateRDV)",BH$7,"Années (DateRDV)",BH$3),1,""),"")</f>
        <v/>
      </c>
      <c r="BI166" s="166" t="str">
        <f>IFERROR(IF(GETPIVOTDATA("DateRDV",TCD!$B$1,"DT","GE","Bénéficiaire",$A166,BI$6,BI$5,"Mois (DateRDV)",BI$7,"Années (DateRDV)",BI$3),2,""),"")</f>
        <v/>
      </c>
      <c r="BJ166" s="166" t="str">
        <f>IFERROR(IF(GETPIVOTDATA("DateRDV",TCD!$B$1,"DT","GE","Bénéficiaire",$A166,BJ$6,BJ$5,"Mois (DateRDV)",BJ$7,"Années (DateRDV)",BJ$3,"Présence","Présent"),3,""),"")</f>
        <v/>
      </c>
      <c r="BK166" s="166" t="str">
        <f>IFERROR(IF(GETPIVOTDATA("DateRDV",TCD!$B$1,"DT","GE","Bénéficiaire",$A166,BK$6,BK$5,"Mois (DateRDV)",BK$7,"Années (DateRDV)",BK$3,"Présence","Présent"),4,""),"")</f>
        <v/>
      </c>
      <c r="BL166" s="166" t="str">
        <f>IFERROR(IF(GETPIVOTDATA("DateRDV",TCD!$B$1,"DT","GE","Bénéficiaire",$A166,BL$6,BL$5,"Mois (DateRDV)",BL$7,"Années (DateRDV)",BL$3),1,""),"")</f>
        <v/>
      </c>
      <c r="BM166" s="166" t="str">
        <f>IFERROR(IF(GETPIVOTDATA("DateRDV",TCD!$B$1,"DT","GE","Bénéficiaire",$A166,BM$6,BM$5,"Mois (DateRDV)",BM$7,"Années (DateRDV)",BM$3),2,""),"")</f>
        <v/>
      </c>
      <c r="BN166" s="166" t="str">
        <f>IFERROR(IF(GETPIVOTDATA("DateRDV",TCD!$B$1,"DT","GE","Bénéficiaire",$A166,BN$6,BN$5,"Mois (DateRDV)",BN$7,"Années (DateRDV)",BN$3,"Présence","Présent"),3,""),"")</f>
        <v/>
      </c>
      <c r="BO166" s="166" t="str">
        <f>IFERROR(IF(GETPIVOTDATA("DateRDV",TCD!$B$1,"DT","GE","Bénéficiaire",$A166,BO$6,BO$5,"Mois (DateRDV)",BO$7,"Années (DateRDV)",BO$3,"Présence","Présent"),4,""),"")</f>
        <v/>
      </c>
      <c r="BP166" s="166" t="str">
        <f>IFERROR(IF(GETPIVOTDATA("DateRDV",TCD!$B$1,"DT","GE","Bénéficiaire",$A166,BP$6,BP$5,"Mois (DateRDV)",BP$7,"Années (DateRDV)",BP$3),1,""),"")</f>
        <v/>
      </c>
      <c r="BQ166" s="166" t="str">
        <f>IFERROR(IF(GETPIVOTDATA("DateRDV",TCD!$B$1,"DT","GE","Bénéficiaire",$A166,BQ$6,BQ$5,"Mois (DateRDV)",BQ$7,"Années (DateRDV)",BQ$3),2,""),"")</f>
        <v/>
      </c>
      <c r="BR166" s="166" t="str">
        <f>IFERROR(IF(GETPIVOTDATA("DateRDV",TCD!$B$1,"DT","GE","Bénéficiaire",$A166,BR$6,BR$5,"Mois (DateRDV)",BR$7,"Années (DateRDV)",BR$3,"Présence","Présent"),3,""),"")</f>
        <v/>
      </c>
      <c r="BS166" s="166" t="str">
        <f>IFERROR(IF(GETPIVOTDATA("DateRDV",TCD!$B$1,"DT","GE","Bénéficiaire",$A166,BS$6,BS$5,"Mois (DateRDV)",BS$7,"Années (DateRDV)",BS$3,"Présence","Présent"),4,""),"")</f>
        <v/>
      </c>
      <c r="BT166" s="166" t="str">
        <f>IFERROR(IF(GETPIVOTDATA("DateRDV",TCD!$B$1,"DT","GE","Bénéficiaire",$A166,BT$6,BT$5,"Mois (DateRDV)",BT$7,"Années (DateRDV)",BT$3),1,""),"")</f>
        <v/>
      </c>
      <c r="BU166" s="166" t="str">
        <f>IFERROR(IF(GETPIVOTDATA("DateRDV",TCD!$B$1,"DT","GE","Bénéficiaire",$A166,BU$6,BU$5,"Mois (DateRDV)",BU$7,"Années (DateRDV)",BU$3),2,""),"")</f>
        <v/>
      </c>
      <c r="BV166" s="166" t="str">
        <f>IFERROR(IF(GETPIVOTDATA("DateRDV",TCD!$B$1,"DT","GE","Bénéficiaire",$A166,BV$6,BV$5,"Mois (DateRDV)",BV$7,"Années (DateRDV)",BV$3,"Présence","Présent"),3,""),"")</f>
        <v/>
      </c>
      <c r="BW166" s="166" t="str">
        <f>IFERROR(IF(GETPIVOTDATA("DateRDV",TCD!$B$1,"DT","GE","Bénéficiaire",$A166,BW$6,BW$5,"Mois (DateRDV)",BW$7,"Années (DateRDV)",BW$3,"Présence","Présent"),4,""),"")</f>
        <v/>
      </c>
      <c r="BX166" s="166" t="str">
        <f>IFERROR(IF(GETPIVOTDATA("DateRDV",TCD!$B$1,"DT","GE","Bénéficiaire",$A166,BX$6,BX$5,"Mois (DateRDV)",BX$7,"Années (DateRDV)",BX$3),1,""),"")</f>
        <v/>
      </c>
      <c r="BY166" s="166" t="str">
        <f>IFERROR(IF(GETPIVOTDATA("DateRDV",TCD!$B$1,"DT","GE","Bénéficiaire",$A166,BY$6,BY$5,"Mois (DateRDV)",BY$7,"Années (DateRDV)",BY$3),2,""),"")</f>
        <v/>
      </c>
      <c r="BZ166" s="166" t="str">
        <f>IFERROR(IF(GETPIVOTDATA("DateRDV",TCD!$B$1,"DT","GE","Bénéficiaire",$A166,BZ$6,BZ$5,"Mois (DateRDV)",BZ$7,"Années (DateRDV)",BZ$3,"Présence","Présent"),3,""),"")</f>
        <v/>
      </c>
      <c r="CA166" s="166" t="str">
        <f>IFERROR(IF(GETPIVOTDATA("DateRDV",TCD!$B$1,"DT","GE","Bénéficiaire",$A166,CA$6,CA$5,"Mois (DateRDV)",CA$7,"Années (DateRDV)",CA$3,"Présence","Présent"),4,""),"")</f>
        <v/>
      </c>
      <c r="CB166" s="166" t="str">
        <f>IFERROR(IF(GETPIVOTDATA("DateRDV",TCD!$B$1,"DT","GE","Bénéficiaire",$A166,CB$6,CB$5,"Mois (DateRDV)",CB$7,"Années (DateRDV)",CB$3),1,""),"")</f>
        <v/>
      </c>
      <c r="CC166" s="166" t="str">
        <f>IFERROR(IF(GETPIVOTDATA("DateRDV",TCD!$B$1,"DT","GE","Bénéficiaire",$A166,CC$6,CC$5,"Mois (DateRDV)",CC$7,"Années (DateRDV)",CC$3),2,""),"")</f>
        <v/>
      </c>
      <c r="CD166" s="166" t="str">
        <f>IFERROR(IF(GETPIVOTDATA("DateRDV",TCD!$B$1,"DT","GE","Bénéficiaire",$A166,CD$6,CD$5,"Mois (DateRDV)",CD$7,"Années (DateRDV)",CD$3,"Présence","Présent"),3,""),"")</f>
        <v/>
      </c>
      <c r="CE166" s="166" t="str">
        <f>IFERROR(IF(GETPIVOTDATA("DateRDV",TCD!$B$1,"DT","GE","Bénéficiaire",$A166,CE$6,CE$5,"Mois (DateRDV)",CE$7,"Années (DateRDV)",CE$3,"Présence","Présent"),4,""),"")</f>
        <v/>
      </c>
      <c r="CF166" s="166" t="str">
        <f>IFERROR(IF(GETPIVOTDATA("DateRDV",TCD!$B$1,"DT","GE","Bénéficiaire",$A166,CF$6,CF$5,"Mois (DateRDV)",CF$7,"Années (DateRDV)",CF$3),1,""),"")</f>
        <v/>
      </c>
      <c r="CG166" s="166" t="str">
        <f>IFERROR(IF(GETPIVOTDATA("DateRDV",TCD!$B$1,"DT","GE","Bénéficiaire",$A166,CG$6,CG$5,"Mois (DateRDV)",CG$7,"Années (DateRDV)",CG$3),2,""),"")</f>
        <v/>
      </c>
      <c r="CH166" s="166" t="str">
        <f>IFERROR(IF(GETPIVOTDATA("DateRDV",TCD!$B$1,"DT","GE","Bénéficiaire",$A166,CH$6,CH$5,"Mois (DateRDV)",CH$7,"Années (DateRDV)",CH$3,"Présence","Présent"),3,""),"")</f>
        <v/>
      </c>
      <c r="CI166" s="166" t="str">
        <f>IFERROR(IF(GETPIVOTDATA("DateRDV",TCD!$B$1,"DT","GE","Bénéficiaire",$A166,CI$6,CI$5,"Mois (DateRDV)",CI$7,"Années (DateRDV)",CI$3,"Présence","Présent"),4,""),"")</f>
        <v/>
      </c>
      <c r="CJ166" s="166" t="str">
        <f>IFERROR(IF(GETPIVOTDATA("DateRDV",TCD!$B$1,"DT","GE","Bénéficiaire",$A166,CJ$6,CJ$5,"Mois (DateRDV)",CJ$7,"Années (DateRDV)",CJ$3),1,""),"")</f>
        <v/>
      </c>
      <c r="CK166" s="166" t="str">
        <f>IFERROR(IF(GETPIVOTDATA("DateRDV",TCD!$B$1,"DT","GE","Bénéficiaire",$A166,CK$6,CK$5,"Mois (DateRDV)",CK$7,"Années (DateRDV)",CK$3),2,""),"")</f>
        <v/>
      </c>
      <c r="CL166" s="166" t="str">
        <f>IFERROR(IF(GETPIVOTDATA("DateRDV",TCD!$B$1,"DT","GE","Bénéficiaire",$A166,GI$6,GI$5,"Mois (DateRDV)",GI$7,"Années (DateRDV)",GI$3,"Présence","Présent"),3,""),"")</f>
        <v/>
      </c>
      <c r="CM166" s="166" t="str">
        <f>IFERROR(IF(GETPIVOTDATA("DateRDV",TCD!$B$1,"DT","GE","Bénéficiaire",$A166,CM$6,CM$5,"Mois (DateRDV)",CM$7,"Années (DateRDV)",CM$3,"Présence","Présent"),4,""),"")</f>
        <v/>
      </c>
      <c r="CN166" s="166" t="str">
        <f>IFERROR(IF(GETPIVOTDATA("DateRDV",TCD!$B$1,"DT","GE","Bénéficiaire",$A166,CN$6,CN$5,"Mois (DateRDV)",CN$7,"Années (DateRDV)",CN$3),1,""),"")</f>
        <v/>
      </c>
      <c r="CO166" s="166" t="str">
        <f>IFERROR(IF(GETPIVOTDATA("DateRDV",TCD!$B$1,"DT","GE","Bénéficiaire",$A166,CO$6,CO$5,"Mois (DateRDV)",CO$7,"Années (DateRDV)",CO$3),2,""),"")</f>
        <v/>
      </c>
      <c r="CP166" s="166" t="str">
        <f>IFERROR(IF(GETPIVOTDATA("DateRDV",TCD!$B$1,"DT","GE","Bénéficiaire",$A166,CP$6,CP$5,"Mois (DateRDV)",CP$7,"Années (DateRDV)",CP$3,"Présence","Présent"),3,""),"")</f>
        <v/>
      </c>
      <c r="CQ166" s="166" t="str">
        <f>IFERROR(IF(GETPIVOTDATA("DateRDV",TCD!$B$1,"DT","GE","Bénéficiaire",$A166,CQ$6,CQ$5,"Mois (DateRDV)",CQ$7,"Années (DateRDV)",CQ$3,"Présence","Présent"),4,""),"")</f>
        <v/>
      </c>
      <c r="CR166" s="166" t="str">
        <f>IFERROR(IF(GETPIVOTDATA("DateRDV",TCD!$B$1,"DT","GE","Bénéficiaire",$A166,CR$6,CR$5,"Mois (DateRDV)",CR$7,"Années (DateRDV)",CR$3),1,""),"")</f>
        <v/>
      </c>
      <c r="CS166" s="166" t="str">
        <f>IFERROR(IF(GETPIVOTDATA("DateRDV",TCD!$B$1,"DT","GE","Bénéficiaire",$A166,CS$6,CS$5,"Mois (DateRDV)",CS$7,"Années (DateRDV)",CS$3),2,""),"")</f>
        <v/>
      </c>
      <c r="CT166" s="166" t="str">
        <f>IFERROR(IF(GETPIVOTDATA("DateRDV",TCD!$B$1,"DT","GE","Bénéficiaire",$A166,CT$6,CT$5,"Mois (DateRDV)",CT$7,"Années (DateRDV)",CT$3,"Présence","Présent"),3,""),"")</f>
        <v/>
      </c>
      <c r="CU166" s="166" t="str">
        <f>IFERROR(IF(GETPIVOTDATA("DateRDV",TCD!$B$1,"DT","GE","Bénéficiaire",$A166,CU$6,CU$5,"Mois (DateRDV)",CU$7,"Années (DateRDV)",CU$3,"Présence","Présent"),4,""),"")</f>
        <v/>
      </c>
      <c r="CV166" s="166" t="str">
        <f>IFERROR(IF(GETPIVOTDATA("DateRDV",TCD!$B$1,"DT","GE","Bénéficiaire",$A166,CV$6,CV$5,"Mois (DateRDV)",CV$7,"Années (DateRDV)",CV$3),1,""),"")</f>
        <v/>
      </c>
      <c r="CW166" s="166" t="str">
        <f>IFERROR(IF(GETPIVOTDATA("DateRDV",TCD!$B$1,"DT","GE","Bénéficiaire",$A166,CW$6,CW$5,"Mois (DateRDV)",CW$7,"Années (DateRDV)",CW$3),2,""),"")</f>
        <v/>
      </c>
      <c r="CX166" s="166" t="str">
        <f>IFERROR(IF(GETPIVOTDATA("DateRDV",TCD!$B$1,"DT","GE","Bénéficiaire",$A166,CX$6,CX$5,"Mois (DateRDV)",CX$7,"Années (DateRDV)",CX$3,"Présence","Présent"),3,""),"")</f>
        <v/>
      </c>
      <c r="CY166" s="166" t="str">
        <f>IFERROR(IF(GETPIVOTDATA("DateRDV",TCD!$B$1,"DT","GE","Bénéficiaire",$A166,CY$6,CY$5,"Mois (DateRDV)",CY$7,"Années (DateRDV)",CY$3,"Présence","Présent"),4,""),"")</f>
        <v/>
      </c>
      <c r="CZ166" s="166" t="str">
        <f>IFERROR(IF(GETPIVOTDATA("DateRDV",TCD!$B$1,"DT","GE","Bénéficiaire",$A166,CZ$6,CZ$5,"Mois (DateRDV)",CZ$7,"Années (DateRDV)",CZ$3),1,""),"")</f>
        <v/>
      </c>
      <c r="DA166" s="166" t="str">
        <f>IFERROR(IF(GETPIVOTDATA("DateRDV",TCD!$B$1,"DT","GE","Bénéficiaire",$A166,DA$6,DA$5,"Mois (DateRDV)",DA$7,"Années (DateRDV)",DA$3),2,""),"")</f>
        <v/>
      </c>
      <c r="DB166" s="166" t="str">
        <f>IFERROR(IF(GETPIVOTDATA("DateRDV",TCD!$B$1,"DT","GE","Bénéficiaire",$A166,DB$6,DB$5,"Mois (DateRDV)",DB$7,"Années (DateRDV)",DB$3,"Présence","Présent"),3,""),"")</f>
        <v/>
      </c>
      <c r="DC166" s="166" t="str">
        <f>IFERROR(IF(GETPIVOTDATA("DateRDV",TCD!$B$1,"DT","GE","Bénéficiaire",$A166,DC$6,DC$5,"Mois (DateRDV)",DC$7,"Années (DateRDV)",DC$3,"Présence","Présent"),4,""),"")</f>
        <v/>
      </c>
      <c r="DD166" s="166" t="str">
        <f>IFERROR(IF(GETPIVOTDATA("DateRDV",TCD!$B$1,"DT","GE","Bénéficiaire",$A166,DD$6,DD$5,"Mois (DateRDV)",DD$7,"Années (DateRDV)",DD$3),1,""),"")</f>
        <v/>
      </c>
      <c r="DE166" s="166" t="str">
        <f>IFERROR(IF(GETPIVOTDATA("DateRDV",TCD!$B$1,"DT","GE","Bénéficiaire",$A166,DE$6,DE$5,"Mois (DateRDV)",DE$7,"Années (DateRDV)",DE$3),2,""),"")</f>
        <v/>
      </c>
      <c r="DF166" s="166" t="str">
        <f>IFERROR(IF(GETPIVOTDATA("DateRDV",TCD!$B$1,"DT","GE","Bénéficiaire",$A166,DF$6,DF$5,"Mois (DateRDV)",DF$7,"Années (DateRDV)",DF$3,"Présence","Présent"),3,""),"")</f>
        <v/>
      </c>
      <c r="DG166" s="166" t="str">
        <f>IFERROR(IF(GETPIVOTDATA("DateRDV",TCD!$B$1,"DT","GE","Bénéficiaire",$A166,DG$6,DG$5,"Mois (DateRDV)",DG$7,"Années (DateRDV)",DG$3,"Présence","Présent"),4,""),"")</f>
        <v/>
      </c>
      <c r="DH166" s="166" t="str">
        <f>IFERROR(IF(GETPIVOTDATA("DateRDV",TCD!$B$1,"DT","GE","Bénéficiaire",$A166,DH$6,DH$5,"Mois (DateRDV)",DH$7,"Années (DateRDV)",DH$3),1,""),"")</f>
        <v/>
      </c>
      <c r="DI166" s="166" t="str">
        <f>IFERROR(IF(GETPIVOTDATA("DateRDV",TCD!$B$1,"DT","GE","Bénéficiaire",$A166,DI$6,DI$5,"Mois (DateRDV)",DI$7,"Années (DateRDV)",DI$3),2,""),"")</f>
        <v/>
      </c>
      <c r="DJ166" s="166" t="str">
        <f>IFERROR(IF(GETPIVOTDATA("DateRDV",TCD!$B$1,"DT","GE","Bénéficiaire",$A166,DJ$6,DJ$5,"Mois (DateRDV)",DJ$7,"Années (DateRDV)",DJ$3,"Présence","Présent"),3,""),"")</f>
        <v/>
      </c>
      <c r="DK166" s="166" t="str">
        <f>IFERROR(IF(GETPIVOTDATA("DateRDV",TCD!$B$1,"DT","GE","Bénéficiaire",$A166,DK$6,DK$5,"Mois (DateRDV)",DK$7,"Années (DateRDV)",DK$3,"Présence","Présent"),4,""),"")</f>
        <v/>
      </c>
      <c r="DL166" s="166" t="str">
        <f>IFERROR(IF(GETPIVOTDATA("DateRDV",TCD!$B$1,"DT","GE","Bénéficiaire",$A166,DL$6,DL$5,"Mois (DateRDV)",DL$7,"Années (DateRDV)",DL$3),1,""),"")</f>
        <v/>
      </c>
      <c r="DM166" s="166" t="str">
        <f>IFERROR(IF(GETPIVOTDATA("DateRDV",TCD!$B$1,"DT","GE","Bénéficiaire",$A166,DM$6,DM$5,"Mois (DateRDV)",DM$7,"Années (DateRDV)",DM$3),2,""),"")</f>
        <v/>
      </c>
      <c r="DN166" s="166" t="str">
        <f>IFERROR(IF(GETPIVOTDATA("DateRDV",TCD!$B$1,"DT","GE","Bénéficiaire",$A166,DN$6,DN$5,"Mois (DateRDV)",DN$7,"Années (DateRDV)",DN$3,"Présence","Présent"),3,""),"")</f>
        <v/>
      </c>
      <c r="DO166" s="166" t="str">
        <f>IFERROR(IF(GETPIVOTDATA("DateRDV",TCD!$B$1,"DT","GE","Bénéficiaire",$A166,DO$6,DO$5,"Mois (DateRDV)",DO$7,"Années (DateRDV)",DO$3,"Présence","Présent"),4,""),"")</f>
        <v/>
      </c>
    </row>
    <row r="167" spans="1:119" x14ac:dyDescent="0.2">
      <c r="A167" t="str">
        <v>YOUSSOUF Djamal</v>
      </c>
      <c r="B167" s="169" t="str">
        <f>IFERROR(IF(INDEX(Data!P:P,MATCH(A167,Data!B:B,0))&lt;&gt;"",INDEX(Data!P:P,MATCH(A167,Data!B:B,0)),""),"")</f>
        <v>YOUSSOUF</v>
      </c>
      <c r="C167" s="169" t="str">
        <f>IFERROR(IF(INDEX(Data!O:O,MATCH(A167,Data!B:B,0))&lt;&gt;"",INDEX(Data!O:O,MATCH(A167,Data!B:B,0)),""),"")</f>
        <v>Djamal</v>
      </c>
      <c r="D167" s="169" t="str">
        <f>IFERROR(IF(INDEX(Data!J:J,MATCH(A167,Data!B:B,0))&lt;&gt;"",INDEX(Data!J:J,MATCH(A167,Data!B:B,0)),""),"")</f>
        <v>CI</v>
      </c>
      <c r="E167" s="169" t="str">
        <f>IFERROR(IF(INDEX(Data!M:M,MATCH(A167,Data!B:B,0))&lt;&gt;"",INDEX(Data!M:M,MATCH(A167,Data!B:B,0)),""),"")</f>
        <v>ANNEMASSE</v>
      </c>
      <c r="F167" s="169">
        <f>IFERROR(IF(INDEX(Data!N:N,MATCH(A167,Data!B:B,0))&lt;&gt;"",INDEX(Data!N:N,MATCH(A167,Data!B:B,0)),""),"")</f>
        <v>74100</v>
      </c>
      <c r="G167" s="170">
        <f>IFERROR(IF(INDEX(Data!K:K,MATCH(A167,Data!B:B,0))&lt;&gt;"",INDEX(Data!K:K,MATCH(A167,Data!B:B,0)),""),"")</f>
        <v>45663</v>
      </c>
      <c r="H167" s="170">
        <f>IFERROR(IF(INDEX(Data!L:L,MATCH(A167,Data!B:B,0))&lt;&gt;"",INDEX(Data!L:L,MATCH(A167,Data!B:B,0)),""),"")</f>
        <v>45799</v>
      </c>
      <c r="I167" s="170">
        <f>IFERROR(IF(INDEX(Data!C:C,MATCH(A167,Data!B:B,0))&lt;&gt;"",INDEX(Data!C:C,MATCH(A167,Data!B:B,0)),""),"")</f>
        <v>45688</v>
      </c>
      <c r="J167" s="170">
        <f>IFERROR(IF(INDEX(Data!D:D,MATCH(A167,Data!B:B,0))&lt;&gt;"",INDEX(Data!D:D,MATCH(A167,Data!B:B,0)),""),"")</f>
        <v>45808</v>
      </c>
      <c r="K167" s="171" t="str">
        <f>IFERROR(IF(INDEX(Data!H:H,MATCH(A167,Data!B:B,0))&lt;&gt;"",INDEX(Data!H:H,MATCH(A167,Data!B:B,0)),""),"")</f>
        <v>Equilibré</v>
      </c>
      <c r="L167" s="166" t="str">
        <f>IFERROR(IF(GETPIVOTDATA("DateRDV",TCD!$B$1,"DT","GE","Bénéficiaire",$A167,L$6,L$5,"Mois (DateRDV)",L$7,"Années (DateRDV)",L$3),1,""),"")</f>
        <v/>
      </c>
      <c r="M167" s="166" t="str">
        <f>IFERROR(IF(GETPIVOTDATA("DateRDV",TCD!$B$1,"DT","GE","Bénéficiaire",$A167,M$6,M$5,"Mois (DateRDV)",M$7,"Années (DateRDV)",M$3),2,""),"")</f>
        <v/>
      </c>
      <c r="N167" s="166" t="str">
        <f>IFERROR(IF(GETPIVOTDATA("DateRDV",TCD!$B$1,"DT","GE","Bénéficiaire",$A167,N$6,N$5,"Mois (DateRDV)",N$7,"Années (DateRDV)",N$3,"Présence","Présent"),3,""),"")</f>
        <v/>
      </c>
      <c r="O167" s="166" t="str">
        <f>IFERROR(IF(GETPIVOTDATA("DateRDV",TCD!$B$1,"DT","GE","Bénéficiaire",$A167,O$6,O$5,"Mois (DateRDV)",O$7,"Années (DateRDV)",O$3,"Présence","Présent"),4,""),"")</f>
        <v/>
      </c>
      <c r="P167" s="166" t="str">
        <f>IFERROR(IF(GETPIVOTDATA("DateRDV",TCD!$B$1,"DT","GE","Bénéficiaire",$A167,P$6,P$5,"Mois (DateRDV)",P$7,"Années (DateRDV)",P$3),1,""),"")</f>
        <v/>
      </c>
      <c r="Q167" s="166" t="str">
        <f>IFERROR(IF(GETPIVOTDATA("DateRDV",TCD!$B$1,"DT","GE","Bénéficiaire",$A167,Q$6,Q$5,"Mois (DateRDV)",Q$7,"Années (DateRDV)",Q$3),2,""),"")</f>
        <v/>
      </c>
      <c r="R167" s="166" t="str">
        <f>IFERROR(IF(GETPIVOTDATA("DateRDV",TCD!$B$1,"DT","GE","Bénéficiaire",$A167,R$6,R$5,"Mois (DateRDV)",R$7,"Années (DateRDV)",R$3,"Présence","Présent"),3,""),"")</f>
        <v/>
      </c>
      <c r="S167" s="166" t="str">
        <f>IFERROR(IF(GETPIVOTDATA("DateRDV",TCD!$B$1,"DT","GE","Bénéficiaire",$A167,S$6,S$5,"Mois (DateRDV)",S$7,"Années (DateRDV)",S$3,"Présence","Présent"),4,""),"")</f>
        <v/>
      </c>
      <c r="T167" s="166" t="str">
        <f>IFERROR(IF(GETPIVOTDATA("DateRDV",TCD!$B$1,"DT","GE","Bénéficiaire",$A167,T$6,T$5,"Mois (DateRDV)",T$7,"Années (DateRDV)",T$3),1,""),"")</f>
        <v/>
      </c>
      <c r="U167" s="166" t="str">
        <f>IFERROR(IF(GETPIVOTDATA("DateRDV",TCD!$B$1,"DT","GE","Bénéficiaire",$A167,U$6,U$5,"Mois (DateRDV)",U$7,"Années (DateRDV)",U$3),2,""),"")</f>
        <v/>
      </c>
      <c r="V167" s="166" t="str">
        <f>IFERROR(IF(GETPIVOTDATA("DateRDV",TCD!$B$1,"DT","GE","Bénéficiaire",$A167,V$6,V$5,"Mois (DateRDV)",V$7,"Années (DateRDV)",V$3,"Présence","Présent"),3,""),"")</f>
        <v/>
      </c>
      <c r="W167" s="166" t="str">
        <f>IFERROR(IF(GETPIVOTDATA("DateRDV",TCD!$B$1,"DT","GE","Bénéficiaire",$A167,W$6,W$5,"Mois (DateRDV)",W$7,"Années (DateRDV)",W$3,"Présence","Présent"),4,""),"")</f>
        <v/>
      </c>
      <c r="X167" s="166" t="str">
        <f>IFERROR(IF(GETPIVOTDATA("DateRDV",TCD!$B$1,"DT","GE","Bénéficiaire",$A167,X$6,X$5,"Mois (DateRDV)",X$7,"Années (DateRDV)",X$3),1,""),"")</f>
        <v/>
      </c>
      <c r="Y167" s="166" t="str">
        <f>IFERROR(IF(GETPIVOTDATA("DateRDV",TCD!$B$1,"DT","GE","Bénéficiaire",$A167,Y$6,Y$5,"Mois (DateRDV)",Y$7,"Années (DateRDV)",Y$3),2,""),"")</f>
        <v/>
      </c>
      <c r="Z167" s="166" t="str">
        <f>IFERROR(IF(GETPIVOTDATA("DateRDV",TCD!$B$1,"DT","GE","Bénéficiaire",$A167,Z$6,Z$5,"Mois (DateRDV)",Z$7,"Années (DateRDV)",Z$3,"Présence","Présent"),3,""),"")</f>
        <v/>
      </c>
      <c r="AA167" s="166" t="str">
        <f>IFERROR(IF(GETPIVOTDATA("DateRDV",TCD!$B$1,"DT","GE","Bénéficiaire",$A167,AA$6,AA$5,"Mois (DateRDV)",AA$7,"Années (DateRDV)",AA$3,"Présence","Présent"),4,""),"")</f>
        <v/>
      </c>
      <c r="AB167" s="166" t="str">
        <f>IFERROR(IF(GETPIVOTDATA("DateRDV",TCD!$B$1,"DT","GE","Bénéficiaire",$A167,AB$6,AB$5,"Mois (DateRDV)",AB$7,"Années (DateRDV)",AB$3),1,""),"")</f>
        <v/>
      </c>
      <c r="AC167" s="166" t="str">
        <f>IFERROR(IF(GETPIVOTDATA("DateRDV",TCD!$B$1,"DT","GE","Bénéficiaire",$A167,AC$6,AC$5,"Mois (DateRDV)",AC$7,"Années (DateRDV)",AC$3),2,""),"")</f>
        <v/>
      </c>
      <c r="AD167" s="166" t="str">
        <f>IFERROR(IF(GETPIVOTDATA("DateRDV",TCD!$B$1,"DT","GE","Bénéficiaire",$A167,AD$6,AD$5,"Mois (DateRDV)",AD$7,"Années (DateRDV)",AD$3,"Présence","Présent"),3,""),"")</f>
        <v/>
      </c>
      <c r="AE167" s="166" t="str">
        <f>IFERROR(IF(GETPIVOTDATA("DateRDV",TCD!$B$1,"DT","GE","Bénéficiaire",$A167,AE$6,AE$5,"Mois (DateRDV)",AE$7,"Années (DateRDV)",AE$3,"Présence","Présent"),4,""),"")</f>
        <v/>
      </c>
      <c r="AF167" s="166" t="str">
        <f>IFERROR(IF(GETPIVOTDATA("DateRDV",TCD!$B$1,"DT","GE","Bénéficiaire",$A167,AF$6,AF$5,"Mois (DateRDV)",AF$7,"Années (DateRDV)",AF$3),1,""),"")</f>
        <v/>
      </c>
      <c r="AG167" s="166" t="str">
        <f>IFERROR(IF(GETPIVOTDATA("DateRDV",TCD!$B$1,"DT","GE","Bénéficiaire",$A167,AG$6,AG$5,"Mois (DateRDV)",AG$7,"Années (DateRDV)",AG$3),2,""),"")</f>
        <v/>
      </c>
      <c r="AH167" s="166" t="str">
        <f>IFERROR(IF(GETPIVOTDATA("DateRDV",TCD!$B$1,"DT","GE","Bénéficiaire",$A167,AH$6,AH$5,"Mois (DateRDV)",AH$7,"Années (DateRDV)",AH$3,"Présence","Présent"),3,""),"")</f>
        <v/>
      </c>
      <c r="AI167" s="166" t="str">
        <f>IFERROR(IF(GETPIVOTDATA("DateRDV",TCD!$B$1,"DT","GE","Bénéficiaire",$A167,AI$6,AI$5,"Mois (DateRDV)",AI$7,"Années (DateRDV)",AI$3,"Présence","Présent"),4,""),"")</f>
        <v/>
      </c>
      <c r="AJ167" s="166" t="str">
        <f>IFERROR(IF(GETPIVOTDATA("DateRDV",TCD!$B$1,"DT","GE","Bénéficiaire",$A167,AJ$6,AJ$5,"Mois (DateRDV)",AJ$7,"Années (DateRDV)",AJ$3),1,""),"")</f>
        <v/>
      </c>
      <c r="AK167" s="166" t="str">
        <f>IFERROR(IF(GETPIVOTDATA("DateRDV",TCD!$B$1,"DT","GE","Bénéficiaire",$A167,AK$6,AK$5,"Mois (DateRDV)",AK$7,"Années (DateRDV)",AK$3),2,""),"")</f>
        <v/>
      </c>
      <c r="AL167" s="166" t="str">
        <f>IFERROR(IF(GETPIVOTDATA("DateRDV",TCD!$B$1,"DT","GE","Bénéficiaire",$A167,AL$6,AL$5,"Mois (DateRDV)",AL$7,"Années (DateRDV)",AL$3,"Présence","Présent"),3,""),"")</f>
        <v/>
      </c>
      <c r="AM167" s="166" t="str">
        <f>IFERROR(IF(GETPIVOTDATA("DateRDV",TCD!$B$1,"DT","GE","Bénéficiaire",$A167,AM$6,AM$5,"Mois (DateRDV)",AM$7,"Années (DateRDV)",AM$3,"Présence","Présent"),4,""),"")</f>
        <v/>
      </c>
      <c r="AN167" s="166" t="str">
        <f>IFERROR(IF(GETPIVOTDATA("DateRDV",TCD!$B$1,"DT","GE","Bénéficiaire",$A167,AN$6,AN$5,"Mois (DateRDV)",AN$7,"Années (DateRDV)",AN$3),1,""),"")</f>
        <v/>
      </c>
      <c r="AO167" s="166" t="str">
        <f>IFERROR(IF(GETPIVOTDATA("DateRDV",TCD!$B$1,"DT","GE","Bénéficiaire",$A167,AO$6,AO$5,"Mois (DateRDV)",AO$7,"Années (DateRDV)",AO$3),2,""),"")</f>
        <v/>
      </c>
      <c r="AP167" s="166" t="str">
        <f>IFERROR(IF(GETPIVOTDATA("DateRDV",TCD!$B$1,"DT","GE","Bénéficiaire",$A167,AP$6,AP$5,"Mois (DateRDV)",AP$7,"Années (DateRDV)",AP$3,"Présence","Présent"),3,""),"")</f>
        <v/>
      </c>
      <c r="AQ167" s="166" t="str">
        <f>IFERROR(IF(GETPIVOTDATA("DateRDV",TCD!$B$1,"DT","GE","Bénéficiaire",$A167,AQ$6,AQ$5,"Mois (DateRDV)",AQ$7,"Années (DateRDV)",AQ$3,"Présence","Présent"),4,""),"")</f>
        <v/>
      </c>
      <c r="AR167" s="166" t="str">
        <f>IFERROR(IF(GETPIVOTDATA("DateRDV",TCD!$B$1,"DT","GE","Bénéficiaire",$A167,AR$6,AR$5,"Mois (DateRDV)",AR$7,"Années (DateRDV)",AR$3),1,""),"")</f>
        <v/>
      </c>
      <c r="AS167" s="166" t="str">
        <f>IFERROR(IF(GETPIVOTDATA("DateRDV",TCD!$B$1,"DT","GE","Bénéficiaire",$A167,AS$6,AS$5,"Mois (DateRDV)",AS$7,"Années (DateRDV)",AS$3),2,""),"")</f>
        <v/>
      </c>
      <c r="AT167" s="166" t="str">
        <f>IFERROR(IF(GETPIVOTDATA("DateRDV",TCD!$B$1,"DT","GE","Bénéficiaire",$A167,AT$6,AT$5,"Mois (DateRDV)",AT$7,"Années (DateRDV)",AT$3,"Présence","Présent"),3,""),"")</f>
        <v/>
      </c>
      <c r="AU167" s="166" t="str">
        <f>IFERROR(IF(GETPIVOTDATA("DateRDV",TCD!$B$1,"DT","GE","Bénéficiaire",$A167,AU$6,AU$5,"Mois (DateRDV)",AU$7,"Années (DateRDV)",AU$3,"Présence","Présent"),4,""),"")</f>
        <v/>
      </c>
      <c r="AV167" s="166" t="str">
        <f>IFERROR(IF(GETPIVOTDATA("DateRDV",TCD!$B$1,"DT","GE","Bénéficiaire",$A167,AV$6,AV$5,"Mois (DateRDV)",AV$7,"Années (DateRDV)",AV$3),1,""),"")</f>
        <v/>
      </c>
      <c r="AW167" s="166" t="str">
        <f>IFERROR(IF(GETPIVOTDATA("DateRDV",TCD!$B$1,"DT","GE","Bénéficiaire",$A167,AW$6,AW$5,"Mois (DateRDV)",AW$7,"Années (DateRDV)",AW$3),2,""),"")</f>
        <v/>
      </c>
      <c r="AX167" s="166" t="str">
        <f>IFERROR(IF(GETPIVOTDATA("DateRDV",TCD!$B$1,"DT","GE","Bénéficiaire",$A167,AX$6,AX$5,"Mois (DateRDV)",AX$7,"Années (DateRDV)",AX$3,"Présence","Présent"),3,""),"")</f>
        <v/>
      </c>
      <c r="AY167" s="166" t="str">
        <f>IFERROR(IF(GETPIVOTDATA("DateRDV",TCD!$B$1,"DT","GE","Bénéficiaire",$A167,AY$6,AY$5,"Mois (DateRDV)",AY$7,"Années (DateRDV)",AY$3,"Présence","Présent"),4,""),"")</f>
        <v/>
      </c>
      <c r="AZ167" s="166" t="str">
        <f>IFERROR(IF(GETPIVOTDATA("DateRDV",TCD!$B$1,"DT","GE","Bénéficiaire",$A167,AZ$6,AZ$5,"Mois (DateRDV)",AZ$7,"Années (DateRDV)",AZ$3),1,""),"")</f>
        <v/>
      </c>
      <c r="BA167" s="166" t="str">
        <f>IFERROR(IF(GETPIVOTDATA("DateRDV",TCD!$B$1,"DT","GE","Bénéficiaire",$A167,BA$6,BA$5,"Mois (DateRDV)",BA$7,"Années (DateRDV)",BA$3),2,""),"")</f>
        <v/>
      </c>
      <c r="BB167" s="166" t="str">
        <f>IFERROR(IF(GETPIVOTDATA("DateRDV",TCD!$B$1,"DT","GE","Bénéficiaire",$A167,BB$6,BB$5,"Mois (DateRDV)",BB$7,"Années (DateRDV)",BB$3,"Présence","Présent"),3,""),"")</f>
        <v/>
      </c>
      <c r="BC167" s="166" t="str">
        <f>IFERROR(IF(GETPIVOTDATA("DateRDV",TCD!$B$1,"DT","GE","Bénéficiaire",$A167,BC$6,BC$5,"Mois (DateRDV)",BC$7,"Années (DateRDV)",BC$3,"Présence","Présent"),4,""),"")</f>
        <v/>
      </c>
      <c r="BD167" s="166" t="str">
        <f>IFERROR(IF(GETPIVOTDATA("DateRDV",TCD!$B$1,"DT","GE","Bénéficiaire",$A167,BD$6,BD$5,"Mois (DateRDV)",BD$7,"Années (DateRDV)",BD$3),1,""),"")</f>
        <v/>
      </c>
      <c r="BE167" s="166" t="str">
        <f>IFERROR(IF(GETPIVOTDATA("DateRDV",TCD!$B$1,"DT","GE","Bénéficiaire",$A167,BE$6,BE$5,"Mois (DateRDV)",BE$7,"Années (DateRDV)",BE$3),2,""),"")</f>
        <v/>
      </c>
      <c r="BF167" s="166" t="str">
        <f>IFERROR(IF(GETPIVOTDATA("DateRDV",TCD!$B$1,"DT","GE","Bénéficiaire",$A167,BF$6,BF$5,"Mois (DateRDV)",BF$7,"Années (DateRDV)",BF$3,"Présence","Présent"),3,""),"")</f>
        <v/>
      </c>
      <c r="BG167" s="166" t="str">
        <f>IFERROR(IF(GETPIVOTDATA("DateRDV",TCD!$B$1,"DT","GE","Bénéficiaire",$A167,BG$6,BG$5,"Mois (DateRDV)",BG$7,"Années (DateRDV)",BG$3,"Présence","Présent"),4,""),"")</f>
        <v/>
      </c>
      <c r="BH167" s="166" t="str">
        <f>IFERROR(IF(GETPIVOTDATA("DateRDV",TCD!$B$1,"DT","GE","Bénéficiaire",$A167,BH$6,BH$5,"Mois (DateRDV)",BH$7,"Années (DateRDV)",BH$3),1,""),"")</f>
        <v/>
      </c>
      <c r="BI167" s="166" t="str">
        <f>IFERROR(IF(GETPIVOTDATA("DateRDV",TCD!$B$1,"DT","GE","Bénéficiaire",$A167,BI$6,BI$5,"Mois (DateRDV)",BI$7,"Années (DateRDV)",BI$3),2,""),"")</f>
        <v/>
      </c>
      <c r="BJ167" s="166" t="str">
        <f>IFERROR(IF(GETPIVOTDATA("DateRDV",TCD!$B$1,"DT","GE","Bénéficiaire",$A167,BJ$6,BJ$5,"Mois (DateRDV)",BJ$7,"Années (DateRDV)",BJ$3,"Présence","Présent"),3,""),"")</f>
        <v/>
      </c>
      <c r="BK167" s="166" t="str">
        <f>IFERROR(IF(GETPIVOTDATA("DateRDV",TCD!$B$1,"DT","GE","Bénéficiaire",$A167,BK$6,BK$5,"Mois (DateRDV)",BK$7,"Années (DateRDV)",BK$3,"Présence","Présent"),4,""),"")</f>
        <v/>
      </c>
      <c r="BL167" s="166" t="str">
        <f>IFERROR(IF(GETPIVOTDATA("DateRDV",TCD!$B$1,"DT","GE","Bénéficiaire",$A167,BL$6,BL$5,"Mois (DateRDV)",BL$7,"Années (DateRDV)",BL$3),1,""),"")</f>
        <v/>
      </c>
      <c r="BM167" s="166" t="str">
        <f>IFERROR(IF(GETPIVOTDATA("DateRDV",TCD!$B$1,"DT","GE","Bénéficiaire",$A167,BM$6,BM$5,"Mois (DateRDV)",BM$7,"Années (DateRDV)",BM$3),2,""),"")</f>
        <v/>
      </c>
      <c r="BN167" s="166" t="str">
        <f>IFERROR(IF(GETPIVOTDATA("DateRDV",TCD!$B$1,"DT","GE","Bénéficiaire",$A167,BN$6,BN$5,"Mois (DateRDV)",BN$7,"Années (DateRDV)",BN$3,"Présence","Présent"),3,""),"")</f>
        <v/>
      </c>
      <c r="BO167" s="166" t="str">
        <f>IFERROR(IF(GETPIVOTDATA("DateRDV",TCD!$B$1,"DT","GE","Bénéficiaire",$A167,BO$6,BO$5,"Mois (DateRDV)",BO$7,"Années (DateRDV)",BO$3,"Présence","Présent"),4,""),"")</f>
        <v/>
      </c>
      <c r="BP167" s="166" t="str">
        <f>IFERROR(IF(GETPIVOTDATA("DateRDV",TCD!$B$1,"DT","GE","Bénéficiaire",$A167,BP$6,BP$5,"Mois (DateRDV)",BP$7,"Années (DateRDV)",BP$3),1,""),"")</f>
        <v/>
      </c>
      <c r="BQ167" s="166" t="str">
        <f>IFERROR(IF(GETPIVOTDATA("DateRDV",TCD!$B$1,"DT","GE","Bénéficiaire",$A167,BQ$6,BQ$5,"Mois (DateRDV)",BQ$7,"Années (DateRDV)",BQ$3),2,""),"")</f>
        <v/>
      </c>
      <c r="BR167" s="166" t="str">
        <f>IFERROR(IF(GETPIVOTDATA("DateRDV",TCD!$B$1,"DT","GE","Bénéficiaire",$A167,BR$6,BR$5,"Mois (DateRDV)",BR$7,"Années (DateRDV)",BR$3,"Présence","Présent"),3,""),"")</f>
        <v/>
      </c>
      <c r="BS167" s="166" t="str">
        <f>IFERROR(IF(GETPIVOTDATA("DateRDV",TCD!$B$1,"DT","GE","Bénéficiaire",$A167,BS$6,BS$5,"Mois (DateRDV)",BS$7,"Années (DateRDV)",BS$3,"Présence","Présent"),4,""),"")</f>
        <v/>
      </c>
      <c r="BT167" s="166" t="str">
        <f>IFERROR(IF(GETPIVOTDATA("DateRDV",TCD!$B$1,"DT","GE","Bénéficiaire",$A167,BT$6,BT$5,"Mois (DateRDV)",BT$7,"Années (DateRDV)",BT$3),1,""),"")</f>
        <v/>
      </c>
      <c r="BU167" s="166" t="str">
        <f>IFERROR(IF(GETPIVOTDATA("DateRDV",TCD!$B$1,"DT","GE","Bénéficiaire",$A167,BU$6,BU$5,"Mois (DateRDV)",BU$7,"Années (DateRDV)",BU$3),2,""),"")</f>
        <v/>
      </c>
      <c r="BV167" s="166" t="str">
        <f>IFERROR(IF(GETPIVOTDATA("DateRDV",TCD!$B$1,"DT","GE","Bénéficiaire",$A167,BV$6,BV$5,"Mois (DateRDV)",BV$7,"Années (DateRDV)",BV$3,"Présence","Présent"),3,""),"")</f>
        <v/>
      </c>
      <c r="BW167" s="166" t="str">
        <f>IFERROR(IF(GETPIVOTDATA("DateRDV",TCD!$B$1,"DT","GE","Bénéficiaire",$A167,BW$6,BW$5,"Mois (DateRDV)",BW$7,"Années (DateRDV)",BW$3,"Présence","Présent"),4,""),"")</f>
        <v/>
      </c>
      <c r="BX167" s="166" t="str">
        <f>IFERROR(IF(GETPIVOTDATA("DateRDV",TCD!$B$1,"DT","GE","Bénéficiaire",$A167,BX$6,BX$5,"Mois (DateRDV)",BX$7,"Années (DateRDV)",BX$3),1,""),"")</f>
        <v/>
      </c>
      <c r="BY167" s="166" t="str">
        <f>IFERROR(IF(GETPIVOTDATA("DateRDV",TCD!$B$1,"DT","GE","Bénéficiaire",$A167,BY$6,BY$5,"Mois (DateRDV)",BY$7,"Années (DateRDV)",BY$3),2,""),"")</f>
        <v/>
      </c>
      <c r="BZ167" s="166" t="str">
        <f>IFERROR(IF(GETPIVOTDATA("DateRDV",TCD!$B$1,"DT","GE","Bénéficiaire",$A167,BZ$6,BZ$5,"Mois (DateRDV)",BZ$7,"Années (DateRDV)",BZ$3,"Présence","Présent"),3,""),"")</f>
        <v/>
      </c>
      <c r="CA167" s="166" t="str">
        <f>IFERROR(IF(GETPIVOTDATA("DateRDV",TCD!$B$1,"DT","GE","Bénéficiaire",$A167,CA$6,CA$5,"Mois (DateRDV)",CA$7,"Années (DateRDV)",CA$3,"Présence","Présent"),4,""),"")</f>
        <v/>
      </c>
      <c r="CB167" s="166" t="str">
        <f>IFERROR(IF(GETPIVOTDATA("DateRDV",TCD!$B$1,"DT","GE","Bénéficiaire",$A167,CB$6,CB$5,"Mois (DateRDV)",CB$7,"Années (DateRDV)",CB$3),1,""),"")</f>
        <v/>
      </c>
      <c r="CC167" s="166" t="str">
        <f>IFERROR(IF(GETPIVOTDATA("DateRDV",TCD!$B$1,"DT","GE","Bénéficiaire",$A167,CC$6,CC$5,"Mois (DateRDV)",CC$7,"Années (DateRDV)",CC$3),2,""),"")</f>
        <v/>
      </c>
      <c r="CD167" s="166" t="str">
        <f>IFERROR(IF(GETPIVOTDATA("DateRDV",TCD!$B$1,"DT","GE","Bénéficiaire",$A167,CD$6,CD$5,"Mois (DateRDV)",CD$7,"Années (DateRDV)",CD$3,"Présence","Présent"),3,""),"")</f>
        <v/>
      </c>
      <c r="CE167" s="166" t="str">
        <f>IFERROR(IF(GETPIVOTDATA("DateRDV",TCD!$B$1,"DT","GE","Bénéficiaire",$A167,CE$6,CE$5,"Mois (DateRDV)",CE$7,"Années (DateRDV)",CE$3,"Présence","Présent"),4,""),"")</f>
        <v/>
      </c>
      <c r="CF167" s="166" t="str">
        <f>IFERROR(IF(GETPIVOTDATA("DateRDV",TCD!$B$1,"DT","GE","Bénéficiaire",$A167,CF$6,CF$5,"Mois (DateRDV)",CF$7,"Années (DateRDV)",CF$3),1,""),"")</f>
        <v/>
      </c>
      <c r="CG167" s="166" t="str">
        <f>IFERROR(IF(GETPIVOTDATA("DateRDV",TCD!$B$1,"DT","GE","Bénéficiaire",$A167,CG$6,CG$5,"Mois (DateRDV)",CG$7,"Années (DateRDV)",CG$3),2,""),"")</f>
        <v/>
      </c>
      <c r="CH167" s="166" t="str">
        <f>IFERROR(IF(GETPIVOTDATA("DateRDV",TCD!$B$1,"DT","GE","Bénéficiaire",$A167,CH$6,CH$5,"Mois (DateRDV)",CH$7,"Années (DateRDV)",CH$3,"Présence","Présent"),3,""),"")</f>
        <v/>
      </c>
      <c r="CI167" s="166" t="str">
        <f>IFERROR(IF(GETPIVOTDATA("DateRDV",TCD!$B$1,"DT","GE","Bénéficiaire",$A167,CI$6,CI$5,"Mois (DateRDV)",CI$7,"Années (DateRDV)",CI$3,"Présence","Présent"),4,""),"")</f>
        <v/>
      </c>
      <c r="CJ167" s="166" t="str">
        <f>IFERROR(IF(GETPIVOTDATA("DateRDV",TCD!$B$1,"DT","GE","Bénéficiaire",$A167,CJ$6,CJ$5,"Mois (DateRDV)",CJ$7,"Années (DateRDV)",CJ$3),1,""),"")</f>
        <v/>
      </c>
      <c r="CK167" s="166" t="str">
        <f>IFERROR(IF(GETPIVOTDATA("DateRDV",TCD!$B$1,"DT","GE","Bénéficiaire",$A167,CK$6,CK$5,"Mois (DateRDV)",CK$7,"Années (DateRDV)",CK$3),2,""),"")</f>
        <v/>
      </c>
      <c r="CL167" s="166" t="str">
        <f>IFERROR(IF(GETPIVOTDATA("DateRDV",TCD!$B$1,"DT","GE","Bénéficiaire",$A167,GI$6,GI$5,"Mois (DateRDV)",GI$7,"Années (DateRDV)",GI$3,"Présence","Présent"),3,""),"")</f>
        <v/>
      </c>
      <c r="CM167" s="166" t="str">
        <f>IFERROR(IF(GETPIVOTDATA("DateRDV",TCD!$B$1,"DT","GE","Bénéficiaire",$A167,CM$6,CM$5,"Mois (DateRDV)",CM$7,"Années (DateRDV)",CM$3,"Présence","Présent"),4,""),"")</f>
        <v/>
      </c>
      <c r="CN167" s="166" t="str">
        <f>IFERROR(IF(GETPIVOTDATA("DateRDV",TCD!$B$1,"DT","GE","Bénéficiaire",$A167,CN$6,CN$5,"Mois (DateRDV)",CN$7,"Années (DateRDV)",CN$3),1,""),"")</f>
        <v/>
      </c>
      <c r="CO167" s="166" t="str">
        <f>IFERROR(IF(GETPIVOTDATA("DateRDV",TCD!$B$1,"DT","GE","Bénéficiaire",$A167,CO$6,CO$5,"Mois (DateRDV)",CO$7,"Années (DateRDV)",CO$3),2,""),"")</f>
        <v/>
      </c>
      <c r="CP167" s="166" t="str">
        <f>IFERROR(IF(GETPIVOTDATA("DateRDV",TCD!$B$1,"DT","GE","Bénéficiaire",$A167,CP$6,CP$5,"Mois (DateRDV)",CP$7,"Années (DateRDV)",CP$3,"Présence","Présent"),3,""),"")</f>
        <v/>
      </c>
      <c r="CQ167" s="166" t="str">
        <f>IFERROR(IF(GETPIVOTDATA("DateRDV",TCD!$B$1,"DT","GE","Bénéficiaire",$A167,CQ$6,CQ$5,"Mois (DateRDV)",CQ$7,"Années (DateRDV)",CQ$3,"Présence","Présent"),4,""),"")</f>
        <v/>
      </c>
      <c r="CR167" s="166" t="str">
        <f>IFERROR(IF(GETPIVOTDATA("DateRDV",TCD!$B$1,"DT","GE","Bénéficiaire",$A167,CR$6,CR$5,"Mois (DateRDV)",CR$7,"Années (DateRDV)",CR$3),1,""),"")</f>
        <v/>
      </c>
      <c r="CS167" s="166" t="str">
        <f>IFERROR(IF(GETPIVOTDATA("DateRDV",TCD!$B$1,"DT","GE","Bénéficiaire",$A167,CS$6,CS$5,"Mois (DateRDV)",CS$7,"Années (DateRDV)",CS$3),2,""),"")</f>
        <v/>
      </c>
      <c r="CT167" s="166" t="str">
        <f>IFERROR(IF(GETPIVOTDATA("DateRDV",TCD!$B$1,"DT","GE","Bénéficiaire",$A167,CT$6,CT$5,"Mois (DateRDV)",CT$7,"Années (DateRDV)",CT$3,"Présence","Présent"),3,""),"")</f>
        <v/>
      </c>
      <c r="CU167" s="166" t="str">
        <f>IFERROR(IF(GETPIVOTDATA("DateRDV",TCD!$B$1,"DT","GE","Bénéficiaire",$A167,CU$6,CU$5,"Mois (DateRDV)",CU$7,"Années (DateRDV)",CU$3,"Présence","Présent"),4,""),"")</f>
        <v/>
      </c>
      <c r="CV167" s="166" t="str">
        <f>IFERROR(IF(GETPIVOTDATA("DateRDV",TCD!$B$1,"DT","GE","Bénéficiaire",$A167,CV$6,CV$5,"Mois (DateRDV)",CV$7,"Années (DateRDV)",CV$3),1,""),"")</f>
        <v/>
      </c>
      <c r="CW167" s="166" t="str">
        <f>IFERROR(IF(GETPIVOTDATA("DateRDV",TCD!$B$1,"DT","GE","Bénéficiaire",$A167,CW$6,CW$5,"Mois (DateRDV)",CW$7,"Années (DateRDV)",CW$3),2,""),"")</f>
        <v/>
      </c>
      <c r="CX167" s="166" t="str">
        <f>IFERROR(IF(GETPIVOTDATA("DateRDV",TCD!$B$1,"DT","GE","Bénéficiaire",$A167,CX$6,CX$5,"Mois (DateRDV)",CX$7,"Années (DateRDV)",CX$3,"Présence","Présent"),3,""),"")</f>
        <v/>
      </c>
      <c r="CY167" s="166" t="str">
        <f>IFERROR(IF(GETPIVOTDATA("DateRDV",TCD!$B$1,"DT","GE","Bénéficiaire",$A167,CY$6,CY$5,"Mois (DateRDV)",CY$7,"Années (DateRDV)",CY$3,"Présence","Présent"),4,""),"")</f>
        <v/>
      </c>
      <c r="CZ167" s="166" t="str">
        <f>IFERROR(IF(GETPIVOTDATA("DateRDV",TCD!$B$1,"DT","GE","Bénéficiaire",$A167,CZ$6,CZ$5,"Mois (DateRDV)",CZ$7,"Années (DateRDV)",CZ$3),1,""),"")</f>
        <v/>
      </c>
      <c r="DA167" s="166" t="str">
        <f>IFERROR(IF(GETPIVOTDATA("DateRDV",TCD!$B$1,"DT","GE","Bénéficiaire",$A167,DA$6,DA$5,"Mois (DateRDV)",DA$7,"Années (DateRDV)",DA$3),2,""),"")</f>
        <v/>
      </c>
      <c r="DB167" s="166" t="str">
        <f>IFERROR(IF(GETPIVOTDATA("DateRDV",TCD!$B$1,"DT","GE","Bénéficiaire",$A167,DB$6,DB$5,"Mois (DateRDV)",DB$7,"Années (DateRDV)",DB$3,"Présence","Présent"),3,""),"")</f>
        <v/>
      </c>
      <c r="DC167" s="166" t="str">
        <f>IFERROR(IF(GETPIVOTDATA("DateRDV",TCD!$B$1,"DT","GE","Bénéficiaire",$A167,DC$6,DC$5,"Mois (DateRDV)",DC$7,"Années (DateRDV)",DC$3,"Présence","Présent"),4,""),"")</f>
        <v/>
      </c>
      <c r="DD167" s="166" t="str">
        <f>IFERROR(IF(GETPIVOTDATA("DateRDV",TCD!$B$1,"DT","GE","Bénéficiaire",$A167,DD$6,DD$5,"Mois (DateRDV)",DD$7,"Années (DateRDV)",DD$3),1,""),"")</f>
        <v/>
      </c>
      <c r="DE167" s="166" t="str">
        <f>IFERROR(IF(GETPIVOTDATA("DateRDV",TCD!$B$1,"DT","GE","Bénéficiaire",$A167,DE$6,DE$5,"Mois (DateRDV)",DE$7,"Années (DateRDV)",DE$3),2,""),"")</f>
        <v/>
      </c>
      <c r="DF167" s="166" t="str">
        <f>IFERROR(IF(GETPIVOTDATA("DateRDV",TCD!$B$1,"DT","GE","Bénéficiaire",$A167,DF$6,DF$5,"Mois (DateRDV)",DF$7,"Années (DateRDV)",DF$3,"Présence","Présent"),3,""),"")</f>
        <v/>
      </c>
      <c r="DG167" s="166" t="str">
        <f>IFERROR(IF(GETPIVOTDATA("DateRDV",TCD!$B$1,"DT","GE","Bénéficiaire",$A167,DG$6,DG$5,"Mois (DateRDV)",DG$7,"Années (DateRDV)",DG$3,"Présence","Présent"),4,""),"")</f>
        <v/>
      </c>
      <c r="DH167" s="166" t="str">
        <f>IFERROR(IF(GETPIVOTDATA("DateRDV",TCD!$B$1,"DT","GE","Bénéficiaire",$A167,DH$6,DH$5,"Mois (DateRDV)",DH$7,"Années (DateRDV)",DH$3),1,""),"")</f>
        <v/>
      </c>
      <c r="DI167" s="166" t="str">
        <f>IFERROR(IF(GETPIVOTDATA("DateRDV",TCD!$B$1,"DT","GE","Bénéficiaire",$A167,DI$6,DI$5,"Mois (DateRDV)",DI$7,"Années (DateRDV)",DI$3),2,""),"")</f>
        <v/>
      </c>
      <c r="DJ167" s="166" t="str">
        <f>IFERROR(IF(GETPIVOTDATA("DateRDV",TCD!$B$1,"DT","GE","Bénéficiaire",$A167,DJ$6,DJ$5,"Mois (DateRDV)",DJ$7,"Années (DateRDV)",DJ$3,"Présence","Présent"),3,""),"")</f>
        <v/>
      </c>
      <c r="DK167" s="166" t="str">
        <f>IFERROR(IF(GETPIVOTDATA("DateRDV",TCD!$B$1,"DT","GE","Bénéficiaire",$A167,DK$6,DK$5,"Mois (DateRDV)",DK$7,"Années (DateRDV)",DK$3,"Présence","Présent"),4,""),"")</f>
        <v/>
      </c>
      <c r="DL167" s="166" t="str">
        <f>IFERROR(IF(GETPIVOTDATA("DateRDV",TCD!$B$1,"DT","GE","Bénéficiaire",$A167,DL$6,DL$5,"Mois (DateRDV)",DL$7,"Années (DateRDV)",DL$3),1,""),"")</f>
        <v/>
      </c>
      <c r="DM167" s="166" t="str">
        <f>IFERROR(IF(GETPIVOTDATA("DateRDV",TCD!$B$1,"DT","GE","Bénéficiaire",$A167,DM$6,DM$5,"Mois (DateRDV)",DM$7,"Années (DateRDV)",DM$3),2,""),"")</f>
        <v/>
      </c>
      <c r="DN167" s="166" t="str">
        <f>IFERROR(IF(GETPIVOTDATA("DateRDV",TCD!$B$1,"DT","GE","Bénéficiaire",$A167,DN$6,DN$5,"Mois (DateRDV)",DN$7,"Années (DateRDV)",DN$3,"Présence","Présent"),3,""),"")</f>
        <v/>
      </c>
      <c r="DO167" s="166" t="str">
        <f>IFERROR(IF(GETPIVOTDATA("DateRDV",TCD!$B$1,"DT","GE","Bénéficiaire",$A167,DO$6,DO$5,"Mois (DateRDV)",DO$7,"Années (DateRDV)",DO$3,"Présence","Présent"),4,""),"")</f>
        <v/>
      </c>
    </row>
    <row r="168" spans="1:119" x14ac:dyDescent="0.2">
      <c r="A168" t="str">
        <v>ATES Solmaz</v>
      </c>
      <c r="B168" s="169" t="str">
        <f>IFERROR(IF(INDEX(Data!P:P,MATCH(A168,Data!B:B,0))&lt;&gt;"",INDEX(Data!P:P,MATCH(A168,Data!B:B,0)),""),"")</f>
        <v>ATES</v>
      </c>
      <c r="C168" s="169" t="str">
        <f>IFERROR(IF(INDEX(Data!O:O,MATCH(A168,Data!B:B,0))&lt;&gt;"",INDEX(Data!O:O,MATCH(A168,Data!B:B,0)),""),"")</f>
        <v>Solmaz</v>
      </c>
      <c r="D168" s="169" t="str">
        <f>IFERROR(IF(INDEX(Data!J:J,MATCH(A168,Data!B:B,0))&lt;&gt;"",INDEX(Data!J:J,MATCH(A168,Data!B:B,0)),""),"")</f>
        <v>CI</v>
      </c>
      <c r="E168" s="169" t="str">
        <f>IFERROR(IF(INDEX(Data!M:M,MATCH(A168,Data!B:B,0))&lt;&gt;"",INDEX(Data!M:M,MATCH(A168,Data!B:B,0)),""),"")</f>
        <v>ANNEMASSE</v>
      </c>
      <c r="F168" s="169">
        <f>IFERROR(IF(INDEX(Data!N:N,MATCH(A168,Data!B:B,0))&lt;&gt;"",INDEX(Data!N:N,MATCH(A168,Data!B:B,0)),""),"")</f>
        <v>74100</v>
      </c>
      <c r="G168" s="170">
        <f>IFERROR(IF(INDEX(Data!K:K,MATCH(A168,Data!B:B,0))&lt;&gt;"",INDEX(Data!K:K,MATCH(A168,Data!B:B,0)),""),"")</f>
        <v>45695</v>
      </c>
      <c r="H168" s="170">
        <f>IFERROR(IF(INDEX(Data!L:L,MATCH(A168,Data!B:B,0))&lt;&gt;"",INDEX(Data!L:L,MATCH(A168,Data!B:B,0)),""),"")</f>
        <v>45707</v>
      </c>
      <c r="I168" s="170">
        <f>IFERROR(IF(INDEX(Data!C:C,MATCH(A168,Data!B:B,0))&lt;&gt;"",INDEX(Data!C:C,MATCH(A168,Data!B:B,0)),""),"")</f>
        <v>45727</v>
      </c>
      <c r="J168" s="170">
        <f>IFERROR(IF(INDEX(Data!D:D,MATCH(A168,Data!B:B,0))&lt;&gt;"",INDEX(Data!D:D,MATCH(A168,Data!B:B,0)),""),"")</f>
        <v>45814</v>
      </c>
      <c r="K168" s="171" t="str">
        <f>IFERROR(IF(INDEX(Data!H:H,MATCH(A168,Data!B:B,0))&lt;&gt;"",INDEX(Data!H:H,MATCH(A168,Data!B:B,0)),""),"")</f>
        <v>Equilibré</v>
      </c>
      <c r="L168" s="166" t="str">
        <f>IFERROR(IF(GETPIVOTDATA("DateRDV",TCD!$B$1,"DT","GE","Bénéficiaire",$A168,L$6,L$5,"Mois (DateRDV)",L$7,"Années (DateRDV)",L$3),1,""),"")</f>
        <v/>
      </c>
      <c r="M168" s="166" t="str">
        <f>IFERROR(IF(GETPIVOTDATA("DateRDV",TCD!$B$1,"DT","GE","Bénéficiaire",$A168,M$6,M$5,"Mois (DateRDV)",M$7,"Années (DateRDV)",M$3),2,""),"")</f>
        <v/>
      </c>
      <c r="N168" s="166" t="str">
        <f>IFERROR(IF(GETPIVOTDATA("DateRDV",TCD!$B$1,"DT","GE","Bénéficiaire",$A168,N$6,N$5,"Mois (DateRDV)",N$7,"Années (DateRDV)",N$3,"Présence","Présent"),3,""),"")</f>
        <v/>
      </c>
      <c r="O168" s="166" t="str">
        <f>IFERROR(IF(GETPIVOTDATA("DateRDV",TCD!$B$1,"DT","GE","Bénéficiaire",$A168,O$6,O$5,"Mois (DateRDV)",O$7,"Années (DateRDV)",O$3,"Présence","Présent"),4,""),"")</f>
        <v/>
      </c>
      <c r="P168" s="166" t="str">
        <f>IFERROR(IF(GETPIVOTDATA("DateRDV",TCD!$B$1,"DT","GE","Bénéficiaire",$A168,P$6,P$5,"Mois (DateRDV)",P$7,"Années (DateRDV)",P$3),1,""),"")</f>
        <v/>
      </c>
      <c r="Q168" s="166" t="str">
        <f>IFERROR(IF(GETPIVOTDATA("DateRDV",TCD!$B$1,"DT","GE","Bénéficiaire",$A168,Q$6,Q$5,"Mois (DateRDV)",Q$7,"Années (DateRDV)",Q$3),2,""),"")</f>
        <v/>
      </c>
      <c r="R168" s="166" t="str">
        <f>IFERROR(IF(GETPIVOTDATA("DateRDV",TCD!$B$1,"DT","GE","Bénéficiaire",$A168,R$6,R$5,"Mois (DateRDV)",R$7,"Années (DateRDV)",R$3,"Présence","Présent"),3,""),"")</f>
        <v/>
      </c>
      <c r="S168" s="166" t="str">
        <f>IFERROR(IF(GETPIVOTDATA("DateRDV",TCD!$B$1,"DT","GE","Bénéficiaire",$A168,S$6,S$5,"Mois (DateRDV)",S$7,"Années (DateRDV)",S$3,"Présence","Présent"),4,""),"")</f>
        <v/>
      </c>
      <c r="T168" s="166" t="str">
        <f>IFERROR(IF(GETPIVOTDATA("DateRDV",TCD!$B$1,"DT","GE","Bénéficiaire",$A168,T$6,T$5,"Mois (DateRDV)",T$7,"Années (DateRDV)",T$3),1,""),"")</f>
        <v/>
      </c>
      <c r="U168" s="166" t="str">
        <f>IFERROR(IF(GETPIVOTDATA("DateRDV",TCD!$B$1,"DT","GE","Bénéficiaire",$A168,U$6,U$5,"Mois (DateRDV)",U$7,"Années (DateRDV)",U$3),2,""),"")</f>
        <v/>
      </c>
      <c r="V168" s="166" t="str">
        <f>IFERROR(IF(GETPIVOTDATA("DateRDV",TCD!$B$1,"DT","GE","Bénéficiaire",$A168,V$6,V$5,"Mois (DateRDV)",V$7,"Années (DateRDV)",V$3,"Présence","Présent"),3,""),"")</f>
        <v/>
      </c>
      <c r="W168" s="166" t="str">
        <f>IFERROR(IF(GETPIVOTDATA("DateRDV",TCD!$B$1,"DT","GE","Bénéficiaire",$A168,W$6,W$5,"Mois (DateRDV)",W$7,"Années (DateRDV)",W$3,"Présence","Présent"),4,""),"")</f>
        <v/>
      </c>
      <c r="X168" s="166" t="str">
        <f>IFERROR(IF(GETPIVOTDATA("DateRDV",TCD!$B$1,"DT","GE","Bénéficiaire",$A168,X$6,X$5,"Mois (DateRDV)",X$7,"Années (DateRDV)",X$3),1,""),"")</f>
        <v/>
      </c>
      <c r="Y168" s="166" t="str">
        <f>IFERROR(IF(GETPIVOTDATA("DateRDV",TCD!$B$1,"DT","GE","Bénéficiaire",$A168,Y$6,Y$5,"Mois (DateRDV)",Y$7,"Années (DateRDV)",Y$3),2,""),"")</f>
        <v/>
      </c>
      <c r="Z168" s="166" t="str">
        <f>IFERROR(IF(GETPIVOTDATA("DateRDV",TCD!$B$1,"DT","GE","Bénéficiaire",$A168,Z$6,Z$5,"Mois (DateRDV)",Z$7,"Années (DateRDV)",Z$3,"Présence","Présent"),3,""),"")</f>
        <v/>
      </c>
      <c r="AA168" s="166" t="str">
        <f>IFERROR(IF(GETPIVOTDATA("DateRDV",TCD!$B$1,"DT","GE","Bénéficiaire",$A168,AA$6,AA$5,"Mois (DateRDV)",AA$7,"Années (DateRDV)",AA$3,"Présence","Présent"),4,""),"")</f>
        <v/>
      </c>
      <c r="AB168" s="166" t="str">
        <f>IFERROR(IF(GETPIVOTDATA("DateRDV",TCD!$B$1,"DT","GE","Bénéficiaire",$A168,AB$6,AB$5,"Mois (DateRDV)",AB$7,"Années (DateRDV)",AB$3),1,""),"")</f>
        <v/>
      </c>
      <c r="AC168" s="166" t="str">
        <f>IFERROR(IF(GETPIVOTDATA("DateRDV",TCD!$B$1,"DT","GE","Bénéficiaire",$A168,AC$6,AC$5,"Mois (DateRDV)",AC$7,"Années (DateRDV)",AC$3),2,""),"")</f>
        <v/>
      </c>
      <c r="AD168" s="166" t="str">
        <f>IFERROR(IF(GETPIVOTDATA("DateRDV",TCD!$B$1,"DT","GE","Bénéficiaire",$A168,AD$6,AD$5,"Mois (DateRDV)",AD$7,"Années (DateRDV)",AD$3,"Présence","Présent"),3,""),"")</f>
        <v/>
      </c>
      <c r="AE168" s="166" t="str">
        <f>IFERROR(IF(GETPIVOTDATA("DateRDV",TCD!$B$1,"DT","GE","Bénéficiaire",$A168,AE$6,AE$5,"Mois (DateRDV)",AE$7,"Années (DateRDV)",AE$3,"Présence","Présent"),4,""),"")</f>
        <v/>
      </c>
      <c r="AF168" s="166" t="str">
        <f>IFERROR(IF(GETPIVOTDATA("DateRDV",TCD!$B$1,"DT","GE","Bénéficiaire",$A168,AF$6,AF$5,"Mois (DateRDV)",AF$7,"Années (DateRDV)",AF$3),1,""),"")</f>
        <v/>
      </c>
      <c r="AG168" s="166" t="str">
        <f>IFERROR(IF(GETPIVOTDATA("DateRDV",TCD!$B$1,"DT","GE","Bénéficiaire",$A168,AG$6,AG$5,"Mois (DateRDV)",AG$7,"Années (DateRDV)",AG$3),2,""),"")</f>
        <v/>
      </c>
      <c r="AH168" s="166" t="str">
        <f>IFERROR(IF(GETPIVOTDATA("DateRDV",TCD!$B$1,"DT","GE","Bénéficiaire",$A168,AH$6,AH$5,"Mois (DateRDV)",AH$7,"Années (DateRDV)",AH$3,"Présence","Présent"),3,""),"")</f>
        <v/>
      </c>
      <c r="AI168" s="166" t="str">
        <f>IFERROR(IF(GETPIVOTDATA("DateRDV",TCD!$B$1,"DT","GE","Bénéficiaire",$A168,AI$6,AI$5,"Mois (DateRDV)",AI$7,"Années (DateRDV)",AI$3,"Présence","Présent"),4,""),"")</f>
        <v/>
      </c>
      <c r="AJ168" s="166" t="str">
        <f>IFERROR(IF(GETPIVOTDATA("DateRDV",TCD!$B$1,"DT","GE","Bénéficiaire",$A168,AJ$6,AJ$5,"Mois (DateRDV)",AJ$7,"Années (DateRDV)",AJ$3),1,""),"")</f>
        <v/>
      </c>
      <c r="AK168" s="166" t="str">
        <f>IFERROR(IF(GETPIVOTDATA("DateRDV",TCD!$B$1,"DT","GE","Bénéficiaire",$A168,AK$6,AK$5,"Mois (DateRDV)",AK$7,"Années (DateRDV)",AK$3),2,""),"")</f>
        <v/>
      </c>
      <c r="AL168" s="166" t="str">
        <f>IFERROR(IF(GETPIVOTDATA("DateRDV",TCD!$B$1,"DT","GE","Bénéficiaire",$A168,AL$6,AL$5,"Mois (DateRDV)",AL$7,"Années (DateRDV)",AL$3,"Présence","Présent"),3,""),"")</f>
        <v/>
      </c>
      <c r="AM168" s="166" t="str">
        <f>IFERROR(IF(GETPIVOTDATA("DateRDV",TCD!$B$1,"DT","GE","Bénéficiaire",$A168,AM$6,AM$5,"Mois (DateRDV)",AM$7,"Années (DateRDV)",AM$3,"Présence","Présent"),4,""),"")</f>
        <v/>
      </c>
      <c r="AN168" s="166" t="str">
        <f>IFERROR(IF(GETPIVOTDATA("DateRDV",TCD!$B$1,"DT","GE","Bénéficiaire",$A168,AN$6,AN$5,"Mois (DateRDV)",AN$7,"Années (DateRDV)",AN$3),1,""),"")</f>
        <v/>
      </c>
      <c r="AO168" s="166" t="str">
        <f>IFERROR(IF(GETPIVOTDATA("DateRDV",TCD!$B$1,"DT","GE","Bénéficiaire",$A168,AO$6,AO$5,"Mois (DateRDV)",AO$7,"Années (DateRDV)",AO$3),2,""),"")</f>
        <v/>
      </c>
      <c r="AP168" s="166" t="str">
        <f>IFERROR(IF(GETPIVOTDATA("DateRDV",TCD!$B$1,"DT","GE","Bénéficiaire",$A168,AP$6,AP$5,"Mois (DateRDV)",AP$7,"Années (DateRDV)",AP$3,"Présence","Présent"),3,""),"")</f>
        <v/>
      </c>
      <c r="AQ168" s="166" t="str">
        <f>IFERROR(IF(GETPIVOTDATA("DateRDV",TCD!$B$1,"DT","GE","Bénéficiaire",$A168,AQ$6,AQ$5,"Mois (DateRDV)",AQ$7,"Années (DateRDV)",AQ$3,"Présence","Présent"),4,""),"")</f>
        <v/>
      </c>
      <c r="AR168" s="166" t="str">
        <f>IFERROR(IF(GETPIVOTDATA("DateRDV",TCD!$B$1,"DT","GE","Bénéficiaire",$A168,AR$6,AR$5,"Mois (DateRDV)",AR$7,"Années (DateRDV)",AR$3),1,""),"")</f>
        <v/>
      </c>
      <c r="AS168" s="166" t="str">
        <f>IFERROR(IF(GETPIVOTDATA("DateRDV",TCD!$B$1,"DT","GE","Bénéficiaire",$A168,AS$6,AS$5,"Mois (DateRDV)",AS$7,"Années (DateRDV)",AS$3),2,""),"")</f>
        <v/>
      </c>
      <c r="AT168" s="166" t="str">
        <f>IFERROR(IF(GETPIVOTDATA("DateRDV",TCD!$B$1,"DT","GE","Bénéficiaire",$A168,AT$6,AT$5,"Mois (DateRDV)",AT$7,"Années (DateRDV)",AT$3,"Présence","Présent"),3,""),"")</f>
        <v/>
      </c>
      <c r="AU168" s="166" t="str">
        <f>IFERROR(IF(GETPIVOTDATA("DateRDV",TCD!$B$1,"DT","GE","Bénéficiaire",$A168,AU$6,AU$5,"Mois (DateRDV)",AU$7,"Années (DateRDV)",AU$3,"Présence","Présent"),4,""),"")</f>
        <v/>
      </c>
      <c r="AV168" s="166" t="str">
        <f>IFERROR(IF(GETPIVOTDATA("DateRDV",TCD!$B$1,"DT","GE","Bénéficiaire",$A168,AV$6,AV$5,"Mois (DateRDV)",AV$7,"Années (DateRDV)",AV$3),1,""),"")</f>
        <v/>
      </c>
      <c r="AW168" s="166" t="str">
        <f>IFERROR(IF(GETPIVOTDATA("DateRDV",TCD!$B$1,"DT","GE","Bénéficiaire",$A168,AW$6,AW$5,"Mois (DateRDV)",AW$7,"Années (DateRDV)",AW$3),2,""),"")</f>
        <v/>
      </c>
      <c r="AX168" s="166" t="str">
        <f>IFERROR(IF(GETPIVOTDATA("DateRDV",TCD!$B$1,"DT","GE","Bénéficiaire",$A168,AX$6,AX$5,"Mois (DateRDV)",AX$7,"Années (DateRDV)",AX$3,"Présence","Présent"),3,""),"")</f>
        <v/>
      </c>
      <c r="AY168" s="166" t="str">
        <f>IFERROR(IF(GETPIVOTDATA("DateRDV",TCD!$B$1,"DT","GE","Bénéficiaire",$A168,AY$6,AY$5,"Mois (DateRDV)",AY$7,"Années (DateRDV)",AY$3,"Présence","Présent"),4,""),"")</f>
        <v/>
      </c>
      <c r="AZ168" s="166" t="str">
        <f>IFERROR(IF(GETPIVOTDATA("DateRDV",TCD!$B$1,"DT","GE","Bénéficiaire",$A168,AZ$6,AZ$5,"Mois (DateRDV)",AZ$7,"Années (DateRDV)",AZ$3),1,""),"")</f>
        <v/>
      </c>
      <c r="BA168" s="166" t="str">
        <f>IFERROR(IF(GETPIVOTDATA("DateRDV",TCD!$B$1,"DT","GE","Bénéficiaire",$A168,BA$6,BA$5,"Mois (DateRDV)",BA$7,"Années (DateRDV)",BA$3),2,""),"")</f>
        <v/>
      </c>
      <c r="BB168" s="166" t="str">
        <f>IFERROR(IF(GETPIVOTDATA("DateRDV",TCD!$B$1,"DT","GE","Bénéficiaire",$A168,BB$6,BB$5,"Mois (DateRDV)",BB$7,"Années (DateRDV)",BB$3,"Présence","Présent"),3,""),"")</f>
        <v/>
      </c>
      <c r="BC168" s="166" t="str">
        <f>IFERROR(IF(GETPIVOTDATA("DateRDV",TCD!$B$1,"DT","GE","Bénéficiaire",$A168,BC$6,BC$5,"Mois (DateRDV)",BC$7,"Années (DateRDV)",BC$3,"Présence","Présent"),4,""),"")</f>
        <v/>
      </c>
      <c r="BD168" s="166" t="str">
        <f>IFERROR(IF(GETPIVOTDATA("DateRDV",TCD!$B$1,"DT","GE","Bénéficiaire",$A168,BD$6,BD$5,"Mois (DateRDV)",BD$7,"Années (DateRDV)",BD$3),1,""),"")</f>
        <v/>
      </c>
      <c r="BE168" s="166" t="str">
        <f>IFERROR(IF(GETPIVOTDATA("DateRDV",TCD!$B$1,"DT","GE","Bénéficiaire",$A168,BE$6,BE$5,"Mois (DateRDV)",BE$7,"Années (DateRDV)",BE$3),2,""),"")</f>
        <v/>
      </c>
      <c r="BF168" s="166" t="str">
        <f>IFERROR(IF(GETPIVOTDATA("DateRDV",TCD!$B$1,"DT","GE","Bénéficiaire",$A168,BF$6,BF$5,"Mois (DateRDV)",BF$7,"Années (DateRDV)",BF$3,"Présence","Présent"),3,""),"")</f>
        <v/>
      </c>
      <c r="BG168" s="166" t="str">
        <f>IFERROR(IF(GETPIVOTDATA("DateRDV",TCD!$B$1,"DT","GE","Bénéficiaire",$A168,BG$6,BG$5,"Mois (DateRDV)",BG$7,"Années (DateRDV)",BG$3,"Présence","Présent"),4,""),"")</f>
        <v/>
      </c>
      <c r="BH168" s="166" t="str">
        <f>IFERROR(IF(GETPIVOTDATA("DateRDV",TCD!$B$1,"DT","GE","Bénéficiaire",$A168,BH$6,BH$5,"Mois (DateRDV)",BH$7,"Années (DateRDV)",BH$3),1,""),"")</f>
        <v/>
      </c>
      <c r="BI168" s="166" t="str">
        <f>IFERROR(IF(GETPIVOTDATA("DateRDV",TCD!$B$1,"DT","GE","Bénéficiaire",$A168,BI$6,BI$5,"Mois (DateRDV)",BI$7,"Années (DateRDV)",BI$3),2,""),"")</f>
        <v/>
      </c>
      <c r="BJ168" s="166" t="str">
        <f>IFERROR(IF(GETPIVOTDATA("DateRDV",TCD!$B$1,"DT","GE","Bénéficiaire",$A168,BJ$6,BJ$5,"Mois (DateRDV)",BJ$7,"Années (DateRDV)",BJ$3,"Présence","Présent"),3,""),"")</f>
        <v/>
      </c>
      <c r="BK168" s="166" t="str">
        <f>IFERROR(IF(GETPIVOTDATA("DateRDV",TCD!$B$1,"DT","GE","Bénéficiaire",$A168,BK$6,BK$5,"Mois (DateRDV)",BK$7,"Années (DateRDV)",BK$3,"Présence","Présent"),4,""),"")</f>
        <v/>
      </c>
      <c r="BL168" s="166" t="str">
        <f>IFERROR(IF(GETPIVOTDATA("DateRDV",TCD!$B$1,"DT","GE","Bénéficiaire",$A168,BL$6,BL$5,"Mois (DateRDV)",BL$7,"Années (DateRDV)",BL$3),1,""),"")</f>
        <v/>
      </c>
      <c r="BM168" s="166" t="str">
        <f>IFERROR(IF(GETPIVOTDATA("DateRDV",TCD!$B$1,"DT","GE","Bénéficiaire",$A168,BM$6,BM$5,"Mois (DateRDV)",BM$7,"Années (DateRDV)",BM$3),2,""),"")</f>
        <v/>
      </c>
      <c r="BN168" s="166" t="str">
        <f>IFERROR(IF(GETPIVOTDATA("DateRDV",TCD!$B$1,"DT","GE","Bénéficiaire",$A168,BN$6,BN$5,"Mois (DateRDV)",BN$7,"Années (DateRDV)",BN$3,"Présence","Présent"),3,""),"")</f>
        <v/>
      </c>
      <c r="BO168" s="166" t="str">
        <f>IFERROR(IF(GETPIVOTDATA("DateRDV",TCD!$B$1,"DT","GE","Bénéficiaire",$A168,BO$6,BO$5,"Mois (DateRDV)",BO$7,"Années (DateRDV)",BO$3,"Présence","Présent"),4,""),"")</f>
        <v/>
      </c>
      <c r="BP168" s="166" t="str">
        <f>IFERROR(IF(GETPIVOTDATA("DateRDV",TCD!$B$1,"DT","GE","Bénéficiaire",$A168,BP$6,BP$5,"Mois (DateRDV)",BP$7,"Années (DateRDV)",BP$3),1,""),"")</f>
        <v/>
      </c>
      <c r="BQ168" s="166" t="str">
        <f>IFERROR(IF(GETPIVOTDATA("DateRDV",TCD!$B$1,"DT","GE","Bénéficiaire",$A168,BQ$6,BQ$5,"Mois (DateRDV)",BQ$7,"Années (DateRDV)",BQ$3),2,""),"")</f>
        <v/>
      </c>
      <c r="BR168" s="166" t="str">
        <f>IFERROR(IF(GETPIVOTDATA("DateRDV",TCD!$B$1,"DT","GE","Bénéficiaire",$A168,BR$6,BR$5,"Mois (DateRDV)",BR$7,"Années (DateRDV)",BR$3,"Présence","Présent"),3,""),"")</f>
        <v/>
      </c>
      <c r="BS168" s="166" t="str">
        <f>IFERROR(IF(GETPIVOTDATA("DateRDV",TCD!$B$1,"DT","GE","Bénéficiaire",$A168,BS$6,BS$5,"Mois (DateRDV)",BS$7,"Années (DateRDV)",BS$3,"Présence","Présent"),4,""),"")</f>
        <v/>
      </c>
      <c r="BT168" s="166" t="str">
        <f>IFERROR(IF(GETPIVOTDATA("DateRDV",TCD!$B$1,"DT","GE","Bénéficiaire",$A168,BT$6,BT$5,"Mois (DateRDV)",BT$7,"Années (DateRDV)",BT$3),1,""),"")</f>
        <v/>
      </c>
      <c r="BU168" s="166" t="str">
        <f>IFERROR(IF(GETPIVOTDATA("DateRDV",TCD!$B$1,"DT","GE","Bénéficiaire",$A168,BU$6,BU$5,"Mois (DateRDV)",BU$7,"Années (DateRDV)",BU$3),2,""),"")</f>
        <v/>
      </c>
      <c r="BV168" s="166" t="str">
        <f>IFERROR(IF(GETPIVOTDATA("DateRDV",TCD!$B$1,"DT","GE","Bénéficiaire",$A168,BV$6,BV$5,"Mois (DateRDV)",BV$7,"Années (DateRDV)",BV$3,"Présence","Présent"),3,""),"")</f>
        <v/>
      </c>
      <c r="BW168" s="166" t="str">
        <f>IFERROR(IF(GETPIVOTDATA("DateRDV",TCD!$B$1,"DT","GE","Bénéficiaire",$A168,BW$6,BW$5,"Mois (DateRDV)",BW$7,"Années (DateRDV)",BW$3,"Présence","Présent"),4,""),"")</f>
        <v/>
      </c>
      <c r="BX168" s="166" t="str">
        <f>IFERROR(IF(GETPIVOTDATA("DateRDV",TCD!$B$1,"DT","GE","Bénéficiaire",$A168,BX$6,BX$5,"Mois (DateRDV)",BX$7,"Années (DateRDV)",BX$3),1,""),"")</f>
        <v/>
      </c>
      <c r="BY168" s="166" t="str">
        <f>IFERROR(IF(GETPIVOTDATA("DateRDV",TCD!$B$1,"DT","GE","Bénéficiaire",$A168,BY$6,BY$5,"Mois (DateRDV)",BY$7,"Années (DateRDV)",BY$3),2,""),"")</f>
        <v/>
      </c>
      <c r="BZ168" s="166" t="str">
        <f>IFERROR(IF(GETPIVOTDATA("DateRDV",TCD!$B$1,"DT","GE","Bénéficiaire",$A168,BZ$6,BZ$5,"Mois (DateRDV)",BZ$7,"Années (DateRDV)",BZ$3,"Présence","Présent"),3,""),"")</f>
        <v/>
      </c>
      <c r="CA168" s="166" t="str">
        <f>IFERROR(IF(GETPIVOTDATA("DateRDV",TCD!$B$1,"DT","GE","Bénéficiaire",$A168,CA$6,CA$5,"Mois (DateRDV)",CA$7,"Années (DateRDV)",CA$3,"Présence","Présent"),4,""),"")</f>
        <v/>
      </c>
      <c r="CB168" s="166" t="str">
        <f>IFERROR(IF(GETPIVOTDATA("DateRDV",TCD!$B$1,"DT","GE","Bénéficiaire",$A168,CB$6,CB$5,"Mois (DateRDV)",CB$7,"Années (DateRDV)",CB$3),1,""),"")</f>
        <v/>
      </c>
      <c r="CC168" s="166" t="str">
        <f>IFERROR(IF(GETPIVOTDATA("DateRDV",TCD!$B$1,"DT","GE","Bénéficiaire",$A168,CC$6,CC$5,"Mois (DateRDV)",CC$7,"Années (DateRDV)",CC$3),2,""),"")</f>
        <v/>
      </c>
      <c r="CD168" s="166" t="str">
        <f>IFERROR(IF(GETPIVOTDATA("DateRDV",TCD!$B$1,"DT","GE","Bénéficiaire",$A168,CD$6,CD$5,"Mois (DateRDV)",CD$7,"Années (DateRDV)",CD$3,"Présence","Présent"),3,""),"")</f>
        <v/>
      </c>
      <c r="CE168" s="166" t="str">
        <f>IFERROR(IF(GETPIVOTDATA("DateRDV",TCD!$B$1,"DT","GE","Bénéficiaire",$A168,CE$6,CE$5,"Mois (DateRDV)",CE$7,"Années (DateRDV)",CE$3,"Présence","Présent"),4,""),"")</f>
        <v/>
      </c>
      <c r="CF168" s="166" t="str">
        <f>IFERROR(IF(GETPIVOTDATA("DateRDV",TCD!$B$1,"DT","GE","Bénéficiaire",$A168,CF$6,CF$5,"Mois (DateRDV)",CF$7,"Années (DateRDV)",CF$3),1,""),"")</f>
        <v/>
      </c>
      <c r="CG168" s="166" t="str">
        <f>IFERROR(IF(GETPIVOTDATA("DateRDV",TCD!$B$1,"DT","GE","Bénéficiaire",$A168,CG$6,CG$5,"Mois (DateRDV)",CG$7,"Années (DateRDV)",CG$3),2,""),"")</f>
        <v/>
      </c>
      <c r="CH168" s="166" t="str">
        <f>IFERROR(IF(GETPIVOTDATA("DateRDV",TCD!$B$1,"DT","GE","Bénéficiaire",$A168,CH$6,CH$5,"Mois (DateRDV)",CH$7,"Années (DateRDV)",CH$3,"Présence","Présent"),3,""),"")</f>
        <v/>
      </c>
      <c r="CI168" s="166" t="str">
        <f>IFERROR(IF(GETPIVOTDATA("DateRDV",TCD!$B$1,"DT","GE","Bénéficiaire",$A168,CI$6,CI$5,"Mois (DateRDV)",CI$7,"Années (DateRDV)",CI$3,"Présence","Présent"),4,""),"")</f>
        <v/>
      </c>
      <c r="CJ168" s="166" t="str">
        <f>IFERROR(IF(GETPIVOTDATA("DateRDV",TCD!$B$1,"DT","GE","Bénéficiaire",$A168,CJ$6,CJ$5,"Mois (DateRDV)",CJ$7,"Années (DateRDV)",CJ$3),1,""),"")</f>
        <v/>
      </c>
      <c r="CK168" s="166" t="str">
        <f>IFERROR(IF(GETPIVOTDATA("DateRDV",TCD!$B$1,"DT","GE","Bénéficiaire",$A168,CK$6,CK$5,"Mois (DateRDV)",CK$7,"Années (DateRDV)",CK$3),2,""),"")</f>
        <v/>
      </c>
      <c r="CL168" s="166" t="str">
        <f>IFERROR(IF(GETPIVOTDATA("DateRDV",TCD!$B$1,"DT","GE","Bénéficiaire",$A168,GI$6,GI$5,"Mois (DateRDV)",GI$7,"Années (DateRDV)",GI$3,"Présence","Présent"),3,""),"")</f>
        <v/>
      </c>
      <c r="CM168" s="166" t="str">
        <f>IFERROR(IF(GETPIVOTDATA("DateRDV",TCD!$B$1,"DT","GE","Bénéficiaire",$A168,CM$6,CM$5,"Mois (DateRDV)",CM$7,"Années (DateRDV)",CM$3,"Présence","Présent"),4,""),"")</f>
        <v/>
      </c>
      <c r="CN168" s="166" t="str">
        <f>IFERROR(IF(GETPIVOTDATA("DateRDV",TCD!$B$1,"DT","GE","Bénéficiaire",$A168,CN$6,CN$5,"Mois (DateRDV)",CN$7,"Années (DateRDV)",CN$3),1,""),"")</f>
        <v/>
      </c>
      <c r="CO168" s="166" t="str">
        <f>IFERROR(IF(GETPIVOTDATA("DateRDV",TCD!$B$1,"DT","GE","Bénéficiaire",$A168,CO$6,CO$5,"Mois (DateRDV)",CO$7,"Années (DateRDV)",CO$3),2,""),"")</f>
        <v/>
      </c>
      <c r="CP168" s="166" t="str">
        <f>IFERROR(IF(GETPIVOTDATA("DateRDV",TCD!$B$1,"DT","GE","Bénéficiaire",$A168,CP$6,CP$5,"Mois (DateRDV)",CP$7,"Années (DateRDV)",CP$3,"Présence","Présent"),3,""),"")</f>
        <v/>
      </c>
      <c r="CQ168" s="166" t="str">
        <f>IFERROR(IF(GETPIVOTDATA("DateRDV",TCD!$B$1,"DT","GE","Bénéficiaire",$A168,CQ$6,CQ$5,"Mois (DateRDV)",CQ$7,"Années (DateRDV)",CQ$3,"Présence","Présent"),4,""),"")</f>
        <v/>
      </c>
      <c r="CR168" s="166" t="str">
        <f>IFERROR(IF(GETPIVOTDATA("DateRDV",TCD!$B$1,"DT","GE","Bénéficiaire",$A168,CR$6,CR$5,"Mois (DateRDV)",CR$7,"Années (DateRDV)",CR$3),1,""),"")</f>
        <v/>
      </c>
      <c r="CS168" s="166" t="str">
        <f>IFERROR(IF(GETPIVOTDATA("DateRDV",TCD!$B$1,"DT","GE","Bénéficiaire",$A168,CS$6,CS$5,"Mois (DateRDV)",CS$7,"Années (DateRDV)",CS$3),2,""),"")</f>
        <v/>
      </c>
      <c r="CT168" s="166" t="str">
        <f>IFERROR(IF(GETPIVOTDATA("DateRDV",TCD!$B$1,"DT","GE","Bénéficiaire",$A168,CT$6,CT$5,"Mois (DateRDV)",CT$7,"Années (DateRDV)",CT$3,"Présence","Présent"),3,""),"")</f>
        <v/>
      </c>
      <c r="CU168" s="166" t="str">
        <f>IFERROR(IF(GETPIVOTDATA("DateRDV",TCD!$B$1,"DT","GE","Bénéficiaire",$A168,CU$6,CU$5,"Mois (DateRDV)",CU$7,"Années (DateRDV)",CU$3,"Présence","Présent"),4,""),"")</f>
        <v/>
      </c>
      <c r="CV168" s="166" t="str">
        <f>IFERROR(IF(GETPIVOTDATA("DateRDV",TCD!$B$1,"DT","GE","Bénéficiaire",$A168,CV$6,CV$5,"Mois (DateRDV)",CV$7,"Années (DateRDV)",CV$3),1,""),"")</f>
        <v/>
      </c>
      <c r="CW168" s="166" t="str">
        <f>IFERROR(IF(GETPIVOTDATA("DateRDV",TCD!$B$1,"DT","GE","Bénéficiaire",$A168,CW$6,CW$5,"Mois (DateRDV)",CW$7,"Années (DateRDV)",CW$3),2,""),"")</f>
        <v/>
      </c>
      <c r="CX168" s="166" t="str">
        <f>IFERROR(IF(GETPIVOTDATA("DateRDV",TCD!$B$1,"DT","GE","Bénéficiaire",$A168,CX$6,CX$5,"Mois (DateRDV)",CX$7,"Années (DateRDV)",CX$3,"Présence","Présent"),3,""),"")</f>
        <v/>
      </c>
      <c r="CY168" s="166" t="str">
        <f>IFERROR(IF(GETPIVOTDATA("DateRDV",TCD!$B$1,"DT","GE","Bénéficiaire",$A168,CY$6,CY$5,"Mois (DateRDV)",CY$7,"Années (DateRDV)",CY$3,"Présence","Présent"),4,""),"")</f>
        <v/>
      </c>
      <c r="CZ168" s="166" t="str">
        <f>IFERROR(IF(GETPIVOTDATA("DateRDV",TCD!$B$1,"DT","GE","Bénéficiaire",$A168,CZ$6,CZ$5,"Mois (DateRDV)",CZ$7,"Années (DateRDV)",CZ$3),1,""),"")</f>
        <v/>
      </c>
      <c r="DA168" s="166" t="str">
        <f>IFERROR(IF(GETPIVOTDATA("DateRDV",TCD!$B$1,"DT","GE","Bénéficiaire",$A168,DA$6,DA$5,"Mois (DateRDV)",DA$7,"Années (DateRDV)",DA$3),2,""),"")</f>
        <v/>
      </c>
      <c r="DB168" s="166" t="str">
        <f>IFERROR(IF(GETPIVOTDATA("DateRDV",TCD!$B$1,"DT","GE","Bénéficiaire",$A168,DB$6,DB$5,"Mois (DateRDV)",DB$7,"Années (DateRDV)",DB$3,"Présence","Présent"),3,""),"")</f>
        <v/>
      </c>
      <c r="DC168" s="166" t="str">
        <f>IFERROR(IF(GETPIVOTDATA("DateRDV",TCD!$B$1,"DT","GE","Bénéficiaire",$A168,DC$6,DC$5,"Mois (DateRDV)",DC$7,"Années (DateRDV)",DC$3,"Présence","Présent"),4,""),"")</f>
        <v/>
      </c>
      <c r="DD168" s="166" t="str">
        <f>IFERROR(IF(GETPIVOTDATA("DateRDV",TCD!$B$1,"DT","GE","Bénéficiaire",$A168,DD$6,DD$5,"Mois (DateRDV)",DD$7,"Années (DateRDV)",DD$3),1,""),"")</f>
        <v/>
      </c>
      <c r="DE168" s="166" t="str">
        <f>IFERROR(IF(GETPIVOTDATA("DateRDV",TCD!$B$1,"DT","GE","Bénéficiaire",$A168,DE$6,DE$5,"Mois (DateRDV)",DE$7,"Années (DateRDV)",DE$3),2,""),"")</f>
        <v/>
      </c>
      <c r="DF168" s="166" t="str">
        <f>IFERROR(IF(GETPIVOTDATA("DateRDV",TCD!$B$1,"DT","GE","Bénéficiaire",$A168,DF$6,DF$5,"Mois (DateRDV)",DF$7,"Années (DateRDV)",DF$3,"Présence","Présent"),3,""),"")</f>
        <v/>
      </c>
      <c r="DG168" s="166" t="str">
        <f>IFERROR(IF(GETPIVOTDATA("DateRDV",TCD!$B$1,"DT","GE","Bénéficiaire",$A168,DG$6,DG$5,"Mois (DateRDV)",DG$7,"Années (DateRDV)",DG$3,"Présence","Présent"),4,""),"")</f>
        <v/>
      </c>
      <c r="DH168" s="166" t="str">
        <f>IFERROR(IF(GETPIVOTDATA("DateRDV",TCD!$B$1,"DT","GE","Bénéficiaire",$A168,DH$6,DH$5,"Mois (DateRDV)",DH$7,"Années (DateRDV)",DH$3),1,""),"")</f>
        <v/>
      </c>
      <c r="DI168" s="166" t="str">
        <f>IFERROR(IF(GETPIVOTDATA("DateRDV",TCD!$B$1,"DT","GE","Bénéficiaire",$A168,DI$6,DI$5,"Mois (DateRDV)",DI$7,"Années (DateRDV)",DI$3),2,""),"")</f>
        <v/>
      </c>
      <c r="DJ168" s="166" t="str">
        <f>IFERROR(IF(GETPIVOTDATA("DateRDV",TCD!$B$1,"DT","GE","Bénéficiaire",$A168,DJ$6,DJ$5,"Mois (DateRDV)",DJ$7,"Années (DateRDV)",DJ$3,"Présence","Présent"),3,""),"")</f>
        <v/>
      </c>
      <c r="DK168" s="166" t="str">
        <f>IFERROR(IF(GETPIVOTDATA("DateRDV",TCD!$B$1,"DT","GE","Bénéficiaire",$A168,DK$6,DK$5,"Mois (DateRDV)",DK$7,"Années (DateRDV)",DK$3,"Présence","Présent"),4,""),"")</f>
        <v/>
      </c>
      <c r="DL168" s="166" t="str">
        <f>IFERROR(IF(GETPIVOTDATA("DateRDV",TCD!$B$1,"DT","GE","Bénéficiaire",$A168,DL$6,DL$5,"Mois (DateRDV)",DL$7,"Années (DateRDV)",DL$3),1,""),"")</f>
        <v/>
      </c>
      <c r="DM168" s="166" t="str">
        <f>IFERROR(IF(GETPIVOTDATA("DateRDV",TCD!$B$1,"DT","GE","Bénéficiaire",$A168,DM$6,DM$5,"Mois (DateRDV)",DM$7,"Années (DateRDV)",DM$3),2,""),"")</f>
        <v/>
      </c>
      <c r="DN168" s="166" t="str">
        <f>IFERROR(IF(GETPIVOTDATA("DateRDV",TCD!$B$1,"DT","GE","Bénéficiaire",$A168,DN$6,DN$5,"Mois (DateRDV)",DN$7,"Années (DateRDV)",DN$3,"Présence","Présent"),3,""),"")</f>
        <v/>
      </c>
      <c r="DO168" s="166" t="str">
        <f>IFERROR(IF(GETPIVOTDATA("DateRDV",TCD!$B$1,"DT","GE","Bénéficiaire",$A168,DO$6,DO$5,"Mois (DateRDV)",DO$7,"Années (DateRDV)",DO$3,"Présence","Présent"),4,""),"")</f>
        <v/>
      </c>
    </row>
    <row r="169" spans="1:119" x14ac:dyDescent="0.2">
      <c r="A169" t="str">
        <v>HAMDI Nadia</v>
      </c>
      <c r="B169" s="169" t="str">
        <f>IFERROR(IF(INDEX(Data!P:P,MATCH(A169,Data!B:B,0))&lt;&gt;"",INDEX(Data!P:P,MATCH(A169,Data!B:B,0)),""),"")</f>
        <v>HAMDI</v>
      </c>
      <c r="C169" s="169" t="str">
        <f>IFERROR(IF(INDEX(Data!O:O,MATCH(A169,Data!B:B,0))&lt;&gt;"",INDEX(Data!O:O,MATCH(A169,Data!B:B,0)),""),"")</f>
        <v>Nadia</v>
      </c>
      <c r="D169" s="169" t="str">
        <f>IFERROR(IF(INDEX(Data!J:J,MATCH(A169,Data!B:B,0))&lt;&gt;"",INDEX(Data!J:J,MATCH(A169,Data!B:B,0)),""),"")</f>
        <v>CD</v>
      </c>
      <c r="E169" s="169" t="str">
        <f>IFERROR(IF(INDEX(Data!M:M,MATCH(A169,Data!B:B,0))&lt;&gt;"",INDEX(Data!M:M,MATCH(A169,Data!B:B,0)),""),"")</f>
        <v>VILLE LA GRAND</v>
      </c>
      <c r="F169" s="169">
        <f>IFERROR(IF(INDEX(Data!N:N,MATCH(A169,Data!B:B,0))&lt;&gt;"",INDEX(Data!N:N,MATCH(A169,Data!B:B,0)),""),"")</f>
        <v>74100</v>
      </c>
      <c r="G169" s="170">
        <f>IFERROR(IF(INDEX(Data!K:K,MATCH(A169,Data!B:B,0))&lt;&gt;"",INDEX(Data!K:K,MATCH(A169,Data!B:B,0)),""),"")</f>
        <v>45687</v>
      </c>
      <c r="H169" s="170">
        <f>IFERROR(IF(INDEX(Data!L:L,MATCH(A169,Data!B:B,0))&lt;&gt;"",INDEX(Data!L:L,MATCH(A169,Data!B:B,0)),""),"")</f>
        <v>45811</v>
      </c>
      <c r="I169" s="170">
        <f>IFERROR(IF(INDEX(Data!C:C,MATCH(A169,Data!B:B,0))&lt;&gt;"",INDEX(Data!C:C,MATCH(A169,Data!B:B,0)),""),"")</f>
        <v>45713</v>
      </c>
      <c r="J169" s="170">
        <f>IFERROR(IF(INDEX(Data!D:D,MATCH(A169,Data!B:B,0))&lt;&gt;"",INDEX(Data!D:D,MATCH(A169,Data!B:B,0)),""),"")</f>
        <v>45814</v>
      </c>
      <c r="K169" s="171" t="str">
        <f>IFERROR(IF(INDEX(Data!H:H,MATCH(A169,Data!B:B,0))&lt;&gt;"",INDEX(Data!H:H,MATCH(A169,Data!B:B,0)),""),"")</f>
        <v>Remobilisation</v>
      </c>
      <c r="L169" s="166" t="str">
        <f>IFERROR(IF(GETPIVOTDATA("DateRDV",TCD!$B$1,"DT","GE","Bénéficiaire",$A169,L$6,L$5,"Mois (DateRDV)",L$7,"Années (DateRDV)",L$3),1,""),"")</f>
        <v/>
      </c>
      <c r="M169" s="166" t="str">
        <f>IFERROR(IF(GETPIVOTDATA("DateRDV",TCD!$B$1,"DT","GE","Bénéficiaire",$A169,M$6,M$5,"Mois (DateRDV)",M$7,"Années (DateRDV)",M$3),2,""),"")</f>
        <v/>
      </c>
      <c r="N169" s="166" t="str">
        <f>IFERROR(IF(GETPIVOTDATA("DateRDV",TCD!$B$1,"DT","GE","Bénéficiaire",$A169,N$6,N$5,"Mois (DateRDV)",N$7,"Années (DateRDV)",N$3,"Présence","Présent"),3,""),"")</f>
        <v/>
      </c>
      <c r="O169" s="166" t="str">
        <f>IFERROR(IF(GETPIVOTDATA("DateRDV",TCD!$B$1,"DT","GE","Bénéficiaire",$A169,O$6,O$5,"Mois (DateRDV)",O$7,"Années (DateRDV)",O$3,"Présence","Présent"),4,""),"")</f>
        <v/>
      </c>
      <c r="P169" s="166" t="str">
        <f>IFERROR(IF(GETPIVOTDATA("DateRDV",TCD!$B$1,"DT","GE","Bénéficiaire",$A169,P$6,P$5,"Mois (DateRDV)",P$7,"Années (DateRDV)",P$3),1,""),"")</f>
        <v/>
      </c>
      <c r="Q169" s="166" t="str">
        <f>IFERROR(IF(GETPIVOTDATA("DateRDV",TCD!$B$1,"DT","GE","Bénéficiaire",$A169,Q$6,Q$5,"Mois (DateRDV)",Q$7,"Années (DateRDV)",Q$3),2,""),"")</f>
        <v/>
      </c>
      <c r="R169" s="166" t="str">
        <f>IFERROR(IF(GETPIVOTDATA("DateRDV",TCD!$B$1,"DT","GE","Bénéficiaire",$A169,R$6,R$5,"Mois (DateRDV)",R$7,"Années (DateRDV)",R$3,"Présence","Présent"),3,""),"")</f>
        <v/>
      </c>
      <c r="S169" s="166" t="str">
        <f>IFERROR(IF(GETPIVOTDATA("DateRDV",TCD!$B$1,"DT","GE","Bénéficiaire",$A169,S$6,S$5,"Mois (DateRDV)",S$7,"Années (DateRDV)",S$3,"Présence","Présent"),4,""),"")</f>
        <v/>
      </c>
      <c r="T169" s="166" t="str">
        <f>IFERROR(IF(GETPIVOTDATA("DateRDV",TCD!$B$1,"DT","GE","Bénéficiaire",$A169,T$6,T$5,"Mois (DateRDV)",T$7,"Années (DateRDV)",T$3),1,""),"")</f>
        <v/>
      </c>
      <c r="U169" s="166" t="str">
        <f>IFERROR(IF(GETPIVOTDATA("DateRDV",TCD!$B$1,"DT","GE","Bénéficiaire",$A169,U$6,U$5,"Mois (DateRDV)",U$7,"Années (DateRDV)",U$3),2,""),"")</f>
        <v/>
      </c>
      <c r="V169" s="166" t="str">
        <f>IFERROR(IF(GETPIVOTDATA("DateRDV",TCD!$B$1,"DT","GE","Bénéficiaire",$A169,V$6,V$5,"Mois (DateRDV)",V$7,"Années (DateRDV)",V$3,"Présence","Présent"),3,""),"")</f>
        <v/>
      </c>
      <c r="W169" s="166" t="str">
        <f>IFERROR(IF(GETPIVOTDATA("DateRDV",TCD!$B$1,"DT","GE","Bénéficiaire",$A169,W$6,W$5,"Mois (DateRDV)",W$7,"Années (DateRDV)",W$3,"Présence","Présent"),4,""),"")</f>
        <v/>
      </c>
      <c r="X169" s="166" t="str">
        <f>IFERROR(IF(GETPIVOTDATA("DateRDV",TCD!$B$1,"DT","GE","Bénéficiaire",$A169,X$6,X$5,"Mois (DateRDV)",X$7,"Années (DateRDV)",X$3),1,""),"")</f>
        <v/>
      </c>
      <c r="Y169" s="166" t="str">
        <f>IFERROR(IF(GETPIVOTDATA("DateRDV",TCD!$B$1,"DT","GE","Bénéficiaire",$A169,Y$6,Y$5,"Mois (DateRDV)",Y$7,"Années (DateRDV)",Y$3),2,""),"")</f>
        <v/>
      </c>
      <c r="Z169" s="166" t="str">
        <f>IFERROR(IF(GETPIVOTDATA("DateRDV",TCD!$B$1,"DT","GE","Bénéficiaire",$A169,Z$6,Z$5,"Mois (DateRDV)",Z$7,"Années (DateRDV)",Z$3,"Présence","Présent"),3,""),"")</f>
        <v/>
      </c>
      <c r="AA169" s="166" t="str">
        <f>IFERROR(IF(GETPIVOTDATA("DateRDV",TCD!$B$1,"DT","GE","Bénéficiaire",$A169,AA$6,AA$5,"Mois (DateRDV)",AA$7,"Années (DateRDV)",AA$3,"Présence","Présent"),4,""),"")</f>
        <v/>
      </c>
      <c r="AB169" s="166" t="str">
        <f>IFERROR(IF(GETPIVOTDATA("DateRDV",TCD!$B$1,"DT","GE","Bénéficiaire",$A169,AB$6,AB$5,"Mois (DateRDV)",AB$7,"Années (DateRDV)",AB$3),1,""),"")</f>
        <v/>
      </c>
      <c r="AC169" s="166" t="str">
        <f>IFERROR(IF(GETPIVOTDATA("DateRDV",TCD!$B$1,"DT","GE","Bénéficiaire",$A169,AC$6,AC$5,"Mois (DateRDV)",AC$7,"Années (DateRDV)",AC$3),2,""),"")</f>
        <v/>
      </c>
      <c r="AD169" s="166" t="str">
        <f>IFERROR(IF(GETPIVOTDATA("DateRDV",TCD!$B$1,"DT","GE","Bénéficiaire",$A169,AD$6,AD$5,"Mois (DateRDV)",AD$7,"Années (DateRDV)",AD$3,"Présence","Présent"),3,""),"")</f>
        <v/>
      </c>
      <c r="AE169" s="166" t="str">
        <f>IFERROR(IF(GETPIVOTDATA("DateRDV",TCD!$B$1,"DT","GE","Bénéficiaire",$A169,AE$6,AE$5,"Mois (DateRDV)",AE$7,"Années (DateRDV)",AE$3,"Présence","Présent"),4,""),"")</f>
        <v/>
      </c>
      <c r="AF169" s="166" t="str">
        <f>IFERROR(IF(GETPIVOTDATA("DateRDV",TCD!$B$1,"DT","GE","Bénéficiaire",$A169,AF$6,AF$5,"Mois (DateRDV)",AF$7,"Années (DateRDV)",AF$3),1,""),"")</f>
        <v/>
      </c>
      <c r="AG169" s="166" t="str">
        <f>IFERROR(IF(GETPIVOTDATA("DateRDV",TCD!$B$1,"DT","GE","Bénéficiaire",$A169,AG$6,AG$5,"Mois (DateRDV)",AG$7,"Années (DateRDV)",AG$3),2,""),"")</f>
        <v/>
      </c>
      <c r="AH169" s="166" t="str">
        <f>IFERROR(IF(GETPIVOTDATA("DateRDV",TCD!$B$1,"DT","GE","Bénéficiaire",$A169,AH$6,AH$5,"Mois (DateRDV)",AH$7,"Années (DateRDV)",AH$3,"Présence","Présent"),3,""),"")</f>
        <v/>
      </c>
      <c r="AI169" s="166" t="str">
        <f>IFERROR(IF(GETPIVOTDATA("DateRDV",TCD!$B$1,"DT","GE","Bénéficiaire",$A169,AI$6,AI$5,"Mois (DateRDV)",AI$7,"Années (DateRDV)",AI$3,"Présence","Présent"),4,""),"")</f>
        <v/>
      </c>
      <c r="AJ169" s="166" t="str">
        <f>IFERROR(IF(GETPIVOTDATA("DateRDV",TCD!$B$1,"DT","GE","Bénéficiaire",$A169,AJ$6,AJ$5,"Mois (DateRDV)",AJ$7,"Années (DateRDV)",AJ$3),1,""),"")</f>
        <v/>
      </c>
      <c r="AK169" s="166" t="str">
        <f>IFERROR(IF(GETPIVOTDATA("DateRDV",TCD!$B$1,"DT","GE","Bénéficiaire",$A169,AK$6,AK$5,"Mois (DateRDV)",AK$7,"Années (DateRDV)",AK$3),2,""),"")</f>
        <v/>
      </c>
      <c r="AL169" s="166" t="str">
        <f>IFERROR(IF(GETPIVOTDATA("DateRDV",TCD!$B$1,"DT","GE","Bénéficiaire",$A169,AL$6,AL$5,"Mois (DateRDV)",AL$7,"Années (DateRDV)",AL$3,"Présence","Présent"),3,""),"")</f>
        <v/>
      </c>
      <c r="AM169" s="166" t="str">
        <f>IFERROR(IF(GETPIVOTDATA("DateRDV",TCD!$B$1,"DT","GE","Bénéficiaire",$A169,AM$6,AM$5,"Mois (DateRDV)",AM$7,"Années (DateRDV)",AM$3,"Présence","Présent"),4,""),"")</f>
        <v/>
      </c>
      <c r="AN169" s="166" t="str">
        <f>IFERROR(IF(GETPIVOTDATA("DateRDV",TCD!$B$1,"DT","GE","Bénéficiaire",$A169,AN$6,AN$5,"Mois (DateRDV)",AN$7,"Années (DateRDV)",AN$3),1,""),"")</f>
        <v/>
      </c>
      <c r="AO169" s="166" t="str">
        <f>IFERROR(IF(GETPIVOTDATA("DateRDV",TCD!$B$1,"DT","GE","Bénéficiaire",$A169,AO$6,AO$5,"Mois (DateRDV)",AO$7,"Années (DateRDV)",AO$3),2,""),"")</f>
        <v/>
      </c>
      <c r="AP169" s="166" t="str">
        <f>IFERROR(IF(GETPIVOTDATA("DateRDV",TCD!$B$1,"DT","GE","Bénéficiaire",$A169,AP$6,AP$5,"Mois (DateRDV)",AP$7,"Années (DateRDV)",AP$3,"Présence","Présent"),3,""),"")</f>
        <v/>
      </c>
      <c r="AQ169" s="166" t="str">
        <f>IFERROR(IF(GETPIVOTDATA("DateRDV",TCD!$B$1,"DT","GE","Bénéficiaire",$A169,AQ$6,AQ$5,"Mois (DateRDV)",AQ$7,"Années (DateRDV)",AQ$3,"Présence","Présent"),4,""),"")</f>
        <v/>
      </c>
      <c r="AR169" s="166" t="str">
        <f>IFERROR(IF(GETPIVOTDATA("DateRDV",TCD!$B$1,"DT","GE","Bénéficiaire",$A169,AR$6,AR$5,"Mois (DateRDV)",AR$7,"Années (DateRDV)",AR$3),1,""),"")</f>
        <v/>
      </c>
      <c r="AS169" s="166" t="str">
        <f>IFERROR(IF(GETPIVOTDATA("DateRDV",TCD!$B$1,"DT","GE","Bénéficiaire",$A169,AS$6,AS$5,"Mois (DateRDV)",AS$7,"Années (DateRDV)",AS$3),2,""),"")</f>
        <v/>
      </c>
      <c r="AT169" s="166" t="str">
        <f>IFERROR(IF(GETPIVOTDATA("DateRDV",TCD!$B$1,"DT","GE","Bénéficiaire",$A169,AT$6,AT$5,"Mois (DateRDV)",AT$7,"Années (DateRDV)",AT$3,"Présence","Présent"),3,""),"")</f>
        <v/>
      </c>
      <c r="AU169" s="166" t="str">
        <f>IFERROR(IF(GETPIVOTDATA("DateRDV",TCD!$B$1,"DT","GE","Bénéficiaire",$A169,AU$6,AU$5,"Mois (DateRDV)",AU$7,"Années (DateRDV)",AU$3,"Présence","Présent"),4,""),"")</f>
        <v/>
      </c>
      <c r="AV169" s="166" t="str">
        <f>IFERROR(IF(GETPIVOTDATA("DateRDV",TCD!$B$1,"DT","GE","Bénéficiaire",$A169,AV$6,AV$5,"Mois (DateRDV)",AV$7,"Années (DateRDV)",AV$3),1,""),"")</f>
        <v/>
      </c>
      <c r="AW169" s="166" t="str">
        <f>IFERROR(IF(GETPIVOTDATA("DateRDV",TCD!$B$1,"DT","GE","Bénéficiaire",$A169,AW$6,AW$5,"Mois (DateRDV)",AW$7,"Années (DateRDV)",AW$3),2,""),"")</f>
        <v/>
      </c>
      <c r="AX169" s="166" t="str">
        <f>IFERROR(IF(GETPIVOTDATA("DateRDV",TCD!$B$1,"DT","GE","Bénéficiaire",$A169,AX$6,AX$5,"Mois (DateRDV)",AX$7,"Années (DateRDV)",AX$3,"Présence","Présent"),3,""),"")</f>
        <v/>
      </c>
      <c r="AY169" s="166" t="str">
        <f>IFERROR(IF(GETPIVOTDATA("DateRDV",TCD!$B$1,"DT","GE","Bénéficiaire",$A169,AY$6,AY$5,"Mois (DateRDV)",AY$7,"Années (DateRDV)",AY$3,"Présence","Présent"),4,""),"")</f>
        <v/>
      </c>
      <c r="AZ169" s="166" t="str">
        <f>IFERROR(IF(GETPIVOTDATA("DateRDV",TCD!$B$1,"DT","GE","Bénéficiaire",$A169,AZ$6,AZ$5,"Mois (DateRDV)",AZ$7,"Années (DateRDV)",AZ$3),1,""),"")</f>
        <v/>
      </c>
      <c r="BA169" s="166" t="str">
        <f>IFERROR(IF(GETPIVOTDATA("DateRDV",TCD!$B$1,"DT","GE","Bénéficiaire",$A169,BA$6,BA$5,"Mois (DateRDV)",BA$7,"Années (DateRDV)",BA$3),2,""),"")</f>
        <v/>
      </c>
      <c r="BB169" s="166" t="str">
        <f>IFERROR(IF(GETPIVOTDATA("DateRDV",TCD!$B$1,"DT","GE","Bénéficiaire",$A169,BB$6,BB$5,"Mois (DateRDV)",BB$7,"Années (DateRDV)",BB$3,"Présence","Présent"),3,""),"")</f>
        <v/>
      </c>
      <c r="BC169" s="166" t="str">
        <f>IFERROR(IF(GETPIVOTDATA("DateRDV",TCD!$B$1,"DT","GE","Bénéficiaire",$A169,BC$6,BC$5,"Mois (DateRDV)",BC$7,"Années (DateRDV)",BC$3,"Présence","Présent"),4,""),"")</f>
        <v/>
      </c>
      <c r="BD169" s="166" t="str">
        <f>IFERROR(IF(GETPIVOTDATA("DateRDV",TCD!$B$1,"DT","GE","Bénéficiaire",$A169,BD$6,BD$5,"Mois (DateRDV)",BD$7,"Années (DateRDV)",BD$3),1,""),"")</f>
        <v/>
      </c>
      <c r="BE169" s="166" t="str">
        <f>IFERROR(IF(GETPIVOTDATA("DateRDV",TCD!$B$1,"DT","GE","Bénéficiaire",$A169,BE$6,BE$5,"Mois (DateRDV)",BE$7,"Années (DateRDV)",BE$3),2,""),"")</f>
        <v/>
      </c>
      <c r="BF169" s="166" t="str">
        <f>IFERROR(IF(GETPIVOTDATA("DateRDV",TCD!$B$1,"DT","GE","Bénéficiaire",$A169,BF$6,BF$5,"Mois (DateRDV)",BF$7,"Années (DateRDV)",BF$3,"Présence","Présent"),3,""),"")</f>
        <v/>
      </c>
      <c r="BG169" s="166" t="str">
        <f>IFERROR(IF(GETPIVOTDATA("DateRDV",TCD!$B$1,"DT","GE","Bénéficiaire",$A169,BG$6,BG$5,"Mois (DateRDV)",BG$7,"Années (DateRDV)",BG$3,"Présence","Présent"),4,""),"")</f>
        <v/>
      </c>
      <c r="BH169" s="166" t="str">
        <f>IFERROR(IF(GETPIVOTDATA("DateRDV",TCD!$B$1,"DT","GE","Bénéficiaire",$A169,BH$6,BH$5,"Mois (DateRDV)",BH$7,"Années (DateRDV)",BH$3),1,""),"")</f>
        <v/>
      </c>
      <c r="BI169" s="166" t="str">
        <f>IFERROR(IF(GETPIVOTDATA("DateRDV",TCD!$B$1,"DT","GE","Bénéficiaire",$A169,BI$6,BI$5,"Mois (DateRDV)",BI$7,"Années (DateRDV)",BI$3),2,""),"")</f>
        <v/>
      </c>
      <c r="BJ169" s="166" t="str">
        <f>IFERROR(IF(GETPIVOTDATA("DateRDV",TCD!$B$1,"DT","GE","Bénéficiaire",$A169,BJ$6,BJ$5,"Mois (DateRDV)",BJ$7,"Années (DateRDV)",BJ$3,"Présence","Présent"),3,""),"")</f>
        <v/>
      </c>
      <c r="BK169" s="166" t="str">
        <f>IFERROR(IF(GETPIVOTDATA("DateRDV",TCD!$B$1,"DT","GE","Bénéficiaire",$A169,BK$6,BK$5,"Mois (DateRDV)",BK$7,"Années (DateRDV)",BK$3,"Présence","Présent"),4,""),"")</f>
        <v/>
      </c>
      <c r="BL169" s="166" t="str">
        <f>IFERROR(IF(GETPIVOTDATA("DateRDV",TCD!$B$1,"DT","GE","Bénéficiaire",$A169,BL$6,BL$5,"Mois (DateRDV)",BL$7,"Années (DateRDV)",BL$3),1,""),"")</f>
        <v/>
      </c>
      <c r="BM169" s="166" t="str">
        <f>IFERROR(IF(GETPIVOTDATA("DateRDV",TCD!$B$1,"DT","GE","Bénéficiaire",$A169,BM$6,BM$5,"Mois (DateRDV)",BM$7,"Années (DateRDV)",BM$3),2,""),"")</f>
        <v/>
      </c>
      <c r="BN169" s="166" t="str">
        <f>IFERROR(IF(GETPIVOTDATA("DateRDV",TCD!$B$1,"DT","GE","Bénéficiaire",$A169,BN$6,BN$5,"Mois (DateRDV)",BN$7,"Années (DateRDV)",BN$3,"Présence","Présent"),3,""),"")</f>
        <v/>
      </c>
      <c r="BO169" s="166" t="str">
        <f>IFERROR(IF(GETPIVOTDATA("DateRDV",TCD!$B$1,"DT","GE","Bénéficiaire",$A169,BO$6,BO$5,"Mois (DateRDV)",BO$7,"Années (DateRDV)",BO$3,"Présence","Présent"),4,""),"")</f>
        <v/>
      </c>
      <c r="BP169" s="166" t="str">
        <f>IFERROR(IF(GETPIVOTDATA("DateRDV",TCD!$B$1,"DT","GE","Bénéficiaire",$A169,BP$6,BP$5,"Mois (DateRDV)",BP$7,"Années (DateRDV)",BP$3),1,""),"")</f>
        <v/>
      </c>
      <c r="BQ169" s="166" t="str">
        <f>IFERROR(IF(GETPIVOTDATA("DateRDV",TCD!$B$1,"DT","GE","Bénéficiaire",$A169,BQ$6,BQ$5,"Mois (DateRDV)",BQ$7,"Années (DateRDV)",BQ$3),2,""),"")</f>
        <v/>
      </c>
      <c r="BR169" s="166" t="str">
        <f>IFERROR(IF(GETPIVOTDATA("DateRDV",TCD!$B$1,"DT","GE","Bénéficiaire",$A169,BR$6,BR$5,"Mois (DateRDV)",BR$7,"Années (DateRDV)",BR$3,"Présence","Présent"),3,""),"")</f>
        <v/>
      </c>
      <c r="BS169" s="166" t="str">
        <f>IFERROR(IF(GETPIVOTDATA("DateRDV",TCD!$B$1,"DT","GE","Bénéficiaire",$A169,BS$6,BS$5,"Mois (DateRDV)",BS$7,"Années (DateRDV)",BS$3,"Présence","Présent"),4,""),"")</f>
        <v/>
      </c>
      <c r="BT169" s="166" t="str">
        <f>IFERROR(IF(GETPIVOTDATA("DateRDV",TCD!$B$1,"DT","GE","Bénéficiaire",$A169,BT$6,BT$5,"Mois (DateRDV)",BT$7,"Années (DateRDV)",BT$3),1,""),"")</f>
        <v/>
      </c>
      <c r="BU169" s="166" t="str">
        <f>IFERROR(IF(GETPIVOTDATA("DateRDV",TCD!$B$1,"DT","GE","Bénéficiaire",$A169,BU$6,BU$5,"Mois (DateRDV)",BU$7,"Années (DateRDV)",BU$3),2,""),"")</f>
        <v/>
      </c>
      <c r="BV169" s="166" t="str">
        <f>IFERROR(IF(GETPIVOTDATA("DateRDV",TCD!$B$1,"DT","GE","Bénéficiaire",$A169,BV$6,BV$5,"Mois (DateRDV)",BV$7,"Années (DateRDV)",BV$3,"Présence","Présent"),3,""),"")</f>
        <v/>
      </c>
      <c r="BW169" s="166" t="str">
        <f>IFERROR(IF(GETPIVOTDATA("DateRDV",TCD!$B$1,"DT","GE","Bénéficiaire",$A169,BW$6,BW$5,"Mois (DateRDV)",BW$7,"Années (DateRDV)",BW$3,"Présence","Présent"),4,""),"")</f>
        <v/>
      </c>
      <c r="BX169" s="166" t="str">
        <f>IFERROR(IF(GETPIVOTDATA("DateRDV",TCD!$B$1,"DT","GE","Bénéficiaire",$A169,BX$6,BX$5,"Mois (DateRDV)",BX$7,"Années (DateRDV)",BX$3),1,""),"")</f>
        <v/>
      </c>
      <c r="BY169" s="166" t="str">
        <f>IFERROR(IF(GETPIVOTDATA("DateRDV",TCD!$B$1,"DT","GE","Bénéficiaire",$A169,BY$6,BY$5,"Mois (DateRDV)",BY$7,"Années (DateRDV)",BY$3),2,""),"")</f>
        <v/>
      </c>
      <c r="BZ169" s="166" t="str">
        <f>IFERROR(IF(GETPIVOTDATA("DateRDV",TCD!$B$1,"DT","GE","Bénéficiaire",$A169,BZ$6,BZ$5,"Mois (DateRDV)",BZ$7,"Années (DateRDV)",BZ$3,"Présence","Présent"),3,""),"")</f>
        <v/>
      </c>
      <c r="CA169" s="166" t="str">
        <f>IFERROR(IF(GETPIVOTDATA("DateRDV",TCD!$B$1,"DT","GE","Bénéficiaire",$A169,CA$6,CA$5,"Mois (DateRDV)",CA$7,"Années (DateRDV)",CA$3,"Présence","Présent"),4,""),"")</f>
        <v/>
      </c>
      <c r="CB169" s="166" t="str">
        <f>IFERROR(IF(GETPIVOTDATA("DateRDV",TCD!$B$1,"DT","GE","Bénéficiaire",$A169,CB$6,CB$5,"Mois (DateRDV)",CB$7,"Années (DateRDV)",CB$3),1,""),"")</f>
        <v/>
      </c>
      <c r="CC169" s="166" t="str">
        <f>IFERROR(IF(GETPIVOTDATA("DateRDV",TCD!$B$1,"DT","GE","Bénéficiaire",$A169,CC$6,CC$5,"Mois (DateRDV)",CC$7,"Années (DateRDV)",CC$3),2,""),"")</f>
        <v/>
      </c>
      <c r="CD169" s="166" t="str">
        <f>IFERROR(IF(GETPIVOTDATA("DateRDV",TCD!$B$1,"DT","GE","Bénéficiaire",$A169,CD$6,CD$5,"Mois (DateRDV)",CD$7,"Années (DateRDV)",CD$3,"Présence","Présent"),3,""),"")</f>
        <v/>
      </c>
      <c r="CE169" s="166" t="str">
        <f>IFERROR(IF(GETPIVOTDATA("DateRDV",TCD!$B$1,"DT","GE","Bénéficiaire",$A169,CE$6,CE$5,"Mois (DateRDV)",CE$7,"Années (DateRDV)",CE$3,"Présence","Présent"),4,""),"")</f>
        <v/>
      </c>
      <c r="CF169" s="166" t="str">
        <f>IFERROR(IF(GETPIVOTDATA("DateRDV",TCD!$B$1,"DT","GE","Bénéficiaire",$A169,CF$6,CF$5,"Mois (DateRDV)",CF$7,"Années (DateRDV)",CF$3),1,""),"")</f>
        <v/>
      </c>
      <c r="CG169" s="166" t="str">
        <f>IFERROR(IF(GETPIVOTDATA("DateRDV",TCD!$B$1,"DT","GE","Bénéficiaire",$A169,CG$6,CG$5,"Mois (DateRDV)",CG$7,"Années (DateRDV)",CG$3),2,""),"")</f>
        <v/>
      </c>
      <c r="CH169" s="166" t="str">
        <f>IFERROR(IF(GETPIVOTDATA("DateRDV",TCD!$B$1,"DT","GE","Bénéficiaire",$A169,CH$6,CH$5,"Mois (DateRDV)",CH$7,"Années (DateRDV)",CH$3,"Présence","Présent"),3,""),"")</f>
        <v/>
      </c>
      <c r="CI169" s="166" t="str">
        <f>IFERROR(IF(GETPIVOTDATA("DateRDV",TCD!$B$1,"DT","GE","Bénéficiaire",$A169,CI$6,CI$5,"Mois (DateRDV)",CI$7,"Années (DateRDV)",CI$3,"Présence","Présent"),4,""),"")</f>
        <v/>
      </c>
      <c r="CJ169" s="166" t="str">
        <f>IFERROR(IF(GETPIVOTDATA("DateRDV",TCD!$B$1,"DT","GE","Bénéficiaire",$A169,CJ$6,CJ$5,"Mois (DateRDV)",CJ$7,"Années (DateRDV)",CJ$3),1,""),"")</f>
        <v/>
      </c>
      <c r="CK169" s="166" t="str">
        <f>IFERROR(IF(GETPIVOTDATA("DateRDV",TCD!$B$1,"DT","GE","Bénéficiaire",$A169,CK$6,CK$5,"Mois (DateRDV)",CK$7,"Années (DateRDV)",CK$3),2,""),"")</f>
        <v/>
      </c>
      <c r="CL169" s="166" t="str">
        <f>IFERROR(IF(GETPIVOTDATA("DateRDV",TCD!$B$1,"DT","GE","Bénéficiaire",$A169,GI$6,GI$5,"Mois (DateRDV)",GI$7,"Années (DateRDV)",GI$3,"Présence","Présent"),3,""),"")</f>
        <v/>
      </c>
      <c r="CM169" s="166" t="str">
        <f>IFERROR(IF(GETPIVOTDATA("DateRDV",TCD!$B$1,"DT","GE","Bénéficiaire",$A169,CM$6,CM$5,"Mois (DateRDV)",CM$7,"Années (DateRDV)",CM$3,"Présence","Présent"),4,""),"")</f>
        <v/>
      </c>
      <c r="CN169" s="166" t="str">
        <f>IFERROR(IF(GETPIVOTDATA("DateRDV",TCD!$B$1,"DT","GE","Bénéficiaire",$A169,CN$6,CN$5,"Mois (DateRDV)",CN$7,"Années (DateRDV)",CN$3),1,""),"")</f>
        <v/>
      </c>
      <c r="CO169" s="166" t="str">
        <f>IFERROR(IF(GETPIVOTDATA("DateRDV",TCD!$B$1,"DT","GE","Bénéficiaire",$A169,CO$6,CO$5,"Mois (DateRDV)",CO$7,"Années (DateRDV)",CO$3),2,""),"")</f>
        <v/>
      </c>
      <c r="CP169" s="166" t="str">
        <f>IFERROR(IF(GETPIVOTDATA("DateRDV",TCD!$B$1,"DT","GE","Bénéficiaire",$A169,CP$6,CP$5,"Mois (DateRDV)",CP$7,"Années (DateRDV)",CP$3,"Présence","Présent"),3,""),"")</f>
        <v/>
      </c>
      <c r="CQ169" s="166" t="str">
        <f>IFERROR(IF(GETPIVOTDATA("DateRDV",TCD!$B$1,"DT","GE","Bénéficiaire",$A169,CQ$6,CQ$5,"Mois (DateRDV)",CQ$7,"Années (DateRDV)",CQ$3,"Présence","Présent"),4,""),"")</f>
        <v/>
      </c>
      <c r="CR169" s="166" t="str">
        <f>IFERROR(IF(GETPIVOTDATA("DateRDV",TCD!$B$1,"DT","GE","Bénéficiaire",$A169,CR$6,CR$5,"Mois (DateRDV)",CR$7,"Années (DateRDV)",CR$3),1,""),"")</f>
        <v/>
      </c>
      <c r="CS169" s="166" t="str">
        <f>IFERROR(IF(GETPIVOTDATA("DateRDV",TCD!$B$1,"DT","GE","Bénéficiaire",$A169,CS$6,CS$5,"Mois (DateRDV)",CS$7,"Années (DateRDV)",CS$3),2,""),"")</f>
        <v/>
      </c>
      <c r="CT169" s="166" t="str">
        <f>IFERROR(IF(GETPIVOTDATA("DateRDV",TCD!$B$1,"DT","GE","Bénéficiaire",$A169,CT$6,CT$5,"Mois (DateRDV)",CT$7,"Années (DateRDV)",CT$3,"Présence","Présent"),3,""),"")</f>
        <v/>
      </c>
      <c r="CU169" s="166" t="str">
        <f>IFERROR(IF(GETPIVOTDATA("DateRDV",TCD!$B$1,"DT","GE","Bénéficiaire",$A169,CU$6,CU$5,"Mois (DateRDV)",CU$7,"Années (DateRDV)",CU$3,"Présence","Présent"),4,""),"")</f>
        <v/>
      </c>
      <c r="CV169" s="166" t="str">
        <f>IFERROR(IF(GETPIVOTDATA("DateRDV",TCD!$B$1,"DT","GE","Bénéficiaire",$A169,CV$6,CV$5,"Mois (DateRDV)",CV$7,"Années (DateRDV)",CV$3),1,""),"")</f>
        <v/>
      </c>
      <c r="CW169" s="166" t="str">
        <f>IFERROR(IF(GETPIVOTDATA("DateRDV",TCD!$B$1,"DT","GE","Bénéficiaire",$A169,CW$6,CW$5,"Mois (DateRDV)",CW$7,"Années (DateRDV)",CW$3),2,""),"")</f>
        <v/>
      </c>
      <c r="CX169" s="166" t="str">
        <f>IFERROR(IF(GETPIVOTDATA("DateRDV",TCD!$B$1,"DT","GE","Bénéficiaire",$A169,CX$6,CX$5,"Mois (DateRDV)",CX$7,"Années (DateRDV)",CX$3,"Présence","Présent"),3,""),"")</f>
        <v/>
      </c>
      <c r="CY169" s="166" t="str">
        <f>IFERROR(IF(GETPIVOTDATA("DateRDV",TCD!$B$1,"DT","GE","Bénéficiaire",$A169,CY$6,CY$5,"Mois (DateRDV)",CY$7,"Années (DateRDV)",CY$3,"Présence","Présent"),4,""),"")</f>
        <v/>
      </c>
      <c r="CZ169" s="166" t="str">
        <f>IFERROR(IF(GETPIVOTDATA("DateRDV",TCD!$B$1,"DT","GE","Bénéficiaire",$A169,CZ$6,CZ$5,"Mois (DateRDV)",CZ$7,"Années (DateRDV)",CZ$3),1,""),"")</f>
        <v/>
      </c>
      <c r="DA169" s="166" t="str">
        <f>IFERROR(IF(GETPIVOTDATA("DateRDV",TCD!$B$1,"DT","GE","Bénéficiaire",$A169,DA$6,DA$5,"Mois (DateRDV)",DA$7,"Années (DateRDV)",DA$3),2,""),"")</f>
        <v/>
      </c>
      <c r="DB169" s="166" t="str">
        <f>IFERROR(IF(GETPIVOTDATA("DateRDV",TCD!$B$1,"DT","GE","Bénéficiaire",$A169,DB$6,DB$5,"Mois (DateRDV)",DB$7,"Années (DateRDV)",DB$3,"Présence","Présent"),3,""),"")</f>
        <v/>
      </c>
      <c r="DC169" s="166" t="str">
        <f>IFERROR(IF(GETPIVOTDATA("DateRDV",TCD!$B$1,"DT","GE","Bénéficiaire",$A169,DC$6,DC$5,"Mois (DateRDV)",DC$7,"Années (DateRDV)",DC$3,"Présence","Présent"),4,""),"")</f>
        <v/>
      </c>
      <c r="DD169" s="166" t="str">
        <f>IFERROR(IF(GETPIVOTDATA("DateRDV",TCD!$B$1,"DT","GE","Bénéficiaire",$A169,DD$6,DD$5,"Mois (DateRDV)",DD$7,"Années (DateRDV)",DD$3),1,""),"")</f>
        <v/>
      </c>
      <c r="DE169" s="166" t="str">
        <f>IFERROR(IF(GETPIVOTDATA("DateRDV",TCD!$B$1,"DT","GE","Bénéficiaire",$A169,DE$6,DE$5,"Mois (DateRDV)",DE$7,"Années (DateRDV)",DE$3),2,""),"")</f>
        <v/>
      </c>
      <c r="DF169" s="166" t="str">
        <f>IFERROR(IF(GETPIVOTDATA("DateRDV",TCD!$B$1,"DT","GE","Bénéficiaire",$A169,DF$6,DF$5,"Mois (DateRDV)",DF$7,"Années (DateRDV)",DF$3,"Présence","Présent"),3,""),"")</f>
        <v/>
      </c>
      <c r="DG169" s="166" t="str">
        <f>IFERROR(IF(GETPIVOTDATA("DateRDV",TCD!$B$1,"DT","GE","Bénéficiaire",$A169,DG$6,DG$5,"Mois (DateRDV)",DG$7,"Années (DateRDV)",DG$3,"Présence","Présent"),4,""),"")</f>
        <v/>
      </c>
      <c r="DH169" s="166" t="str">
        <f>IFERROR(IF(GETPIVOTDATA("DateRDV",TCD!$B$1,"DT","GE","Bénéficiaire",$A169,DH$6,DH$5,"Mois (DateRDV)",DH$7,"Années (DateRDV)",DH$3),1,""),"")</f>
        <v/>
      </c>
      <c r="DI169" s="166" t="str">
        <f>IFERROR(IF(GETPIVOTDATA("DateRDV",TCD!$B$1,"DT","GE","Bénéficiaire",$A169,DI$6,DI$5,"Mois (DateRDV)",DI$7,"Années (DateRDV)",DI$3),2,""),"")</f>
        <v/>
      </c>
      <c r="DJ169" s="166" t="str">
        <f>IFERROR(IF(GETPIVOTDATA("DateRDV",TCD!$B$1,"DT","GE","Bénéficiaire",$A169,DJ$6,DJ$5,"Mois (DateRDV)",DJ$7,"Années (DateRDV)",DJ$3,"Présence","Présent"),3,""),"")</f>
        <v/>
      </c>
      <c r="DK169" s="166" t="str">
        <f>IFERROR(IF(GETPIVOTDATA("DateRDV",TCD!$B$1,"DT","GE","Bénéficiaire",$A169,DK$6,DK$5,"Mois (DateRDV)",DK$7,"Années (DateRDV)",DK$3,"Présence","Présent"),4,""),"")</f>
        <v/>
      </c>
      <c r="DL169" s="166" t="str">
        <f>IFERROR(IF(GETPIVOTDATA("DateRDV",TCD!$B$1,"DT","GE","Bénéficiaire",$A169,DL$6,DL$5,"Mois (DateRDV)",DL$7,"Années (DateRDV)",DL$3),1,""),"")</f>
        <v/>
      </c>
      <c r="DM169" s="166" t="str">
        <f>IFERROR(IF(GETPIVOTDATA("DateRDV",TCD!$B$1,"DT","GE","Bénéficiaire",$A169,DM$6,DM$5,"Mois (DateRDV)",DM$7,"Années (DateRDV)",DM$3),2,""),"")</f>
        <v/>
      </c>
      <c r="DN169" s="166" t="str">
        <f>IFERROR(IF(GETPIVOTDATA("DateRDV",TCD!$B$1,"DT","GE","Bénéficiaire",$A169,DN$6,DN$5,"Mois (DateRDV)",DN$7,"Années (DateRDV)",DN$3,"Présence","Présent"),3,""),"")</f>
        <v/>
      </c>
      <c r="DO169" s="166" t="str">
        <f>IFERROR(IF(GETPIVOTDATA("DateRDV",TCD!$B$1,"DT","GE","Bénéficiaire",$A169,DO$6,DO$5,"Mois (DateRDV)",DO$7,"Années (DateRDV)",DO$3,"Présence","Présent"),4,""),"")</f>
        <v/>
      </c>
    </row>
    <row r="170" spans="1:119" x14ac:dyDescent="0.2">
      <c r="A170" t="str">
        <v>RODRIGUEZ Laura</v>
      </c>
      <c r="B170" s="169" t="str">
        <f>IFERROR(IF(INDEX(Data!P:P,MATCH(A170,Data!B:B,0))&lt;&gt;"",INDEX(Data!P:P,MATCH(A170,Data!B:B,0)),""),"")</f>
        <v>RODRIGUEZ</v>
      </c>
      <c r="C170" s="169" t="str">
        <f>IFERROR(IF(INDEX(Data!O:O,MATCH(A170,Data!B:B,0))&lt;&gt;"",INDEX(Data!O:O,MATCH(A170,Data!B:B,0)),""),"")</f>
        <v>Laura</v>
      </c>
      <c r="D170" s="169" t="str">
        <f>IFERROR(IF(INDEX(Data!J:J,MATCH(A170,Data!B:B,0))&lt;&gt;"",INDEX(Data!J:J,MATCH(A170,Data!B:B,0)),""),"")</f>
        <v>CD</v>
      </c>
      <c r="E170" s="169" t="str">
        <f>IFERROR(IF(INDEX(Data!M:M,MATCH(A170,Data!B:B,0))&lt;&gt;"",INDEX(Data!M:M,MATCH(A170,Data!B:B,0)),""),"")</f>
        <v>THONON LES BAINS</v>
      </c>
      <c r="F170" s="169">
        <f>IFERROR(IF(INDEX(Data!N:N,MATCH(A170,Data!B:B,0))&lt;&gt;"",INDEX(Data!N:N,MATCH(A170,Data!B:B,0)),""),"")</f>
        <v>74200</v>
      </c>
      <c r="G170" s="170">
        <f>IFERROR(IF(INDEX(Data!K:K,MATCH(A170,Data!B:B,0))&lt;&gt;"",INDEX(Data!K:K,MATCH(A170,Data!B:B,0)),""),"")</f>
        <v>45708</v>
      </c>
      <c r="H170" s="170">
        <f>IFERROR(IF(INDEX(Data!L:L,MATCH(A170,Data!B:B,0))&lt;&gt;"",INDEX(Data!L:L,MATCH(A170,Data!B:B,0)),""),"")</f>
        <v>45722</v>
      </c>
      <c r="I170" s="170">
        <f>IFERROR(IF(INDEX(Data!C:C,MATCH(A170,Data!B:B,0))&lt;&gt;"",INDEX(Data!C:C,MATCH(A170,Data!B:B,0)),""),"")</f>
        <v>45734</v>
      </c>
      <c r="J170" s="170">
        <f>IFERROR(IF(INDEX(Data!D:D,MATCH(A170,Data!B:B,0))&lt;&gt;"",INDEX(Data!D:D,MATCH(A170,Data!B:B,0)),""),"")</f>
        <v>45910</v>
      </c>
      <c r="K170" s="171" t="str">
        <f>IFERROR(IF(INDEX(Data!H:H,MATCH(A170,Data!B:B,0))&lt;&gt;"",INDEX(Data!H:H,MATCH(A170,Data!B:B,0)),""),"")</f>
        <v/>
      </c>
      <c r="L170" s="166" t="str">
        <f>IFERROR(IF(GETPIVOTDATA("DateRDV",TCD!$B$1,"DT","GE","Bénéficiaire",$A170,L$6,L$5,"Mois (DateRDV)",L$7,"Années (DateRDV)",L$3),1,""),"")</f>
        <v/>
      </c>
      <c r="M170" s="166" t="str">
        <f>IFERROR(IF(GETPIVOTDATA("DateRDV",TCD!$B$1,"DT","GE","Bénéficiaire",$A170,M$6,M$5,"Mois (DateRDV)",M$7,"Années (DateRDV)",M$3),2,""),"")</f>
        <v/>
      </c>
      <c r="N170" s="166" t="str">
        <f>IFERROR(IF(GETPIVOTDATA("DateRDV",TCD!$B$1,"DT","GE","Bénéficiaire",$A170,N$6,N$5,"Mois (DateRDV)",N$7,"Années (DateRDV)",N$3,"Présence","Présent"),3,""),"")</f>
        <v/>
      </c>
      <c r="O170" s="166" t="str">
        <f>IFERROR(IF(GETPIVOTDATA("DateRDV",TCD!$B$1,"DT","GE","Bénéficiaire",$A170,O$6,O$5,"Mois (DateRDV)",O$7,"Années (DateRDV)",O$3,"Présence","Présent"),4,""),"")</f>
        <v/>
      </c>
      <c r="P170" s="166" t="str">
        <f>IFERROR(IF(GETPIVOTDATA("DateRDV",TCD!$B$1,"DT","GE","Bénéficiaire",$A170,P$6,P$5,"Mois (DateRDV)",P$7,"Années (DateRDV)",P$3),1,""),"")</f>
        <v/>
      </c>
      <c r="Q170" s="166" t="str">
        <f>IFERROR(IF(GETPIVOTDATA("DateRDV",TCD!$B$1,"DT","GE","Bénéficiaire",$A170,Q$6,Q$5,"Mois (DateRDV)",Q$7,"Années (DateRDV)",Q$3),2,""),"")</f>
        <v/>
      </c>
      <c r="R170" s="166" t="str">
        <f>IFERROR(IF(GETPIVOTDATA("DateRDV",TCD!$B$1,"DT","GE","Bénéficiaire",$A170,R$6,R$5,"Mois (DateRDV)",R$7,"Années (DateRDV)",R$3,"Présence","Présent"),3,""),"")</f>
        <v/>
      </c>
      <c r="S170" s="166" t="str">
        <f>IFERROR(IF(GETPIVOTDATA("DateRDV",TCD!$B$1,"DT","GE","Bénéficiaire",$A170,S$6,S$5,"Mois (DateRDV)",S$7,"Années (DateRDV)",S$3,"Présence","Présent"),4,""),"")</f>
        <v/>
      </c>
      <c r="T170" s="166" t="str">
        <f>IFERROR(IF(GETPIVOTDATA("DateRDV",TCD!$B$1,"DT","GE","Bénéficiaire",$A170,T$6,T$5,"Mois (DateRDV)",T$7,"Années (DateRDV)",T$3),1,""),"")</f>
        <v/>
      </c>
      <c r="U170" s="166" t="str">
        <f>IFERROR(IF(GETPIVOTDATA("DateRDV",TCD!$B$1,"DT","GE","Bénéficiaire",$A170,U$6,U$5,"Mois (DateRDV)",U$7,"Années (DateRDV)",U$3),2,""),"")</f>
        <v/>
      </c>
      <c r="V170" s="166" t="str">
        <f>IFERROR(IF(GETPIVOTDATA("DateRDV",TCD!$B$1,"DT","GE","Bénéficiaire",$A170,V$6,V$5,"Mois (DateRDV)",V$7,"Années (DateRDV)",V$3,"Présence","Présent"),3,""),"")</f>
        <v/>
      </c>
      <c r="W170" s="166" t="str">
        <f>IFERROR(IF(GETPIVOTDATA("DateRDV",TCD!$B$1,"DT","GE","Bénéficiaire",$A170,W$6,W$5,"Mois (DateRDV)",W$7,"Années (DateRDV)",W$3,"Présence","Présent"),4,""),"")</f>
        <v/>
      </c>
      <c r="X170" s="166" t="str">
        <f>IFERROR(IF(GETPIVOTDATA("DateRDV",TCD!$B$1,"DT","GE","Bénéficiaire",$A170,X$6,X$5,"Mois (DateRDV)",X$7,"Années (DateRDV)",X$3),1,""),"")</f>
        <v/>
      </c>
      <c r="Y170" s="166" t="str">
        <f>IFERROR(IF(GETPIVOTDATA("DateRDV",TCD!$B$1,"DT","GE","Bénéficiaire",$A170,Y$6,Y$5,"Mois (DateRDV)",Y$7,"Années (DateRDV)",Y$3),2,""),"")</f>
        <v/>
      </c>
      <c r="Z170" s="166" t="str">
        <f>IFERROR(IF(GETPIVOTDATA("DateRDV",TCD!$B$1,"DT","GE","Bénéficiaire",$A170,Z$6,Z$5,"Mois (DateRDV)",Z$7,"Années (DateRDV)",Z$3,"Présence","Présent"),3,""),"")</f>
        <v/>
      </c>
      <c r="AA170" s="166" t="str">
        <f>IFERROR(IF(GETPIVOTDATA("DateRDV",TCD!$B$1,"DT","GE","Bénéficiaire",$A170,AA$6,AA$5,"Mois (DateRDV)",AA$7,"Années (DateRDV)",AA$3,"Présence","Présent"),4,""),"")</f>
        <v/>
      </c>
      <c r="AB170" s="166" t="str">
        <f>IFERROR(IF(GETPIVOTDATA("DateRDV",TCD!$B$1,"DT","GE","Bénéficiaire",$A170,AB$6,AB$5,"Mois (DateRDV)",AB$7,"Années (DateRDV)",AB$3),1,""),"")</f>
        <v/>
      </c>
      <c r="AC170" s="166" t="str">
        <f>IFERROR(IF(GETPIVOTDATA("DateRDV",TCD!$B$1,"DT","GE","Bénéficiaire",$A170,AC$6,AC$5,"Mois (DateRDV)",AC$7,"Années (DateRDV)",AC$3),2,""),"")</f>
        <v/>
      </c>
      <c r="AD170" s="166" t="str">
        <f>IFERROR(IF(GETPIVOTDATA("DateRDV",TCD!$B$1,"DT","GE","Bénéficiaire",$A170,AD$6,AD$5,"Mois (DateRDV)",AD$7,"Années (DateRDV)",AD$3,"Présence","Présent"),3,""),"")</f>
        <v/>
      </c>
      <c r="AE170" s="166" t="str">
        <f>IFERROR(IF(GETPIVOTDATA("DateRDV",TCD!$B$1,"DT","GE","Bénéficiaire",$A170,AE$6,AE$5,"Mois (DateRDV)",AE$7,"Années (DateRDV)",AE$3,"Présence","Présent"),4,""),"")</f>
        <v/>
      </c>
      <c r="AF170" s="166" t="str">
        <f>IFERROR(IF(GETPIVOTDATA("DateRDV",TCD!$B$1,"DT","GE","Bénéficiaire",$A170,AF$6,AF$5,"Mois (DateRDV)",AF$7,"Années (DateRDV)",AF$3),1,""),"")</f>
        <v/>
      </c>
      <c r="AG170" s="166" t="str">
        <f>IFERROR(IF(GETPIVOTDATA("DateRDV",TCD!$B$1,"DT","GE","Bénéficiaire",$A170,AG$6,AG$5,"Mois (DateRDV)",AG$7,"Années (DateRDV)",AG$3),2,""),"")</f>
        <v/>
      </c>
      <c r="AH170" s="166" t="str">
        <f>IFERROR(IF(GETPIVOTDATA("DateRDV",TCD!$B$1,"DT","GE","Bénéficiaire",$A170,AH$6,AH$5,"Mois (DateRDV)",AH$7,"Années (DateRDV)",AH$3,"Présence","Présent"),3,""),"")</f>
        <v/>
      </c>
      <c r="AI170" s="166" t="str">
        <f>IFERROR(IF(GETPIVOTDATA("DateRDV",TCD!$B$1,"DT","GE","Bénéficiaire",$A170,AI$6,AI$5,"Mois (DateRDV)",AI$7,"Années (DateRDV)",AI$3,"Présence","Présent"),4,""),"")</f>
        <v/>
      </c>
      <c r="AJ170" s="166" t="str">
        <f>IFERROR(IF(GETPIVOTDATA("DateRDV",TCD!$B$1,"DT","GE","Bénéficiaire",$A170,AJ$6,AJ$5,"Mois (DateRDV)",AJ$7,"Années (DateRDV)",AJ$3),1,""),"")</f>
        <v/>
      </c>
      <c r="AK170" s="166" t="str">
        <f>IFERROR(IF(GETPIVOTDATA("DateRDV",TCD!$B$1,"DT","GE","Bénéficiaire",$A170,AK$6,AK$5,"Mois (DateRDV)",AK$7,"Années (DateRDV)",AK$3),2,""),"")</f>
        <v/>
      </c>
      <c r="AL170" s="166" t="str">
        <f>IFERROR(IF(GETPIVOTDATA("DateRDV",TCD!$B$1,"DT","GE","Bénéficiaire",$A170,AL$6,AL$5,"Mois (DateRDV)",AL$7,"Années (DateRDV)",AL$3,"Présence","Présent"),3,""),"")</f>
        <v/>
      </c>
      <c r="AM170" s="166" t="str">
        <f>IFERROR(IF(GETPIVOTDATA("DateRDV",TCD!$B$1,"DT","GE","Bénéficiaire",$A170,AM$6,AM$5,"Mois (DateRDV)",AM$7,"Années (DateRDV)",AM$3,"Présence","Présent"),4,""),"")</f>
        <v/>
      </c>
      <c r="AN170" s="166" t="str">
        <f>IFERROR(IF(GETPIVOTDATA("DateRDV",TCD!$B$1,"DT","GE","Bénéficiaire",$A170,AN$6,AN$5,"Mois (DateRDV)",AN$7,"Années (DateRDV)",AN$3),1,""),"")</f>
        <v/>
      </c>
      <c r="AO170" s="166" t="str">
        <f>IFERROR(IF(GETPIVOTDATA("DateRDV",TCD!$B$1,"DT","GE","Bénéficiaire",$A170,AO$6,AO$5,"Mois (DateRDV)",AO$7,"Années (DateRDV)",AO$3),2,""),"")</f>
        <v/>
      </c>
      <c r="AP170" s="166" t="str">
        <f>IFERROR(IF(GETPIVOTDATA("DateRDV",TCD!$B$1,"DT","GE","Bénéficiaire",$A170,AP$6,AP$5,"Mois (DateRDV)",AP$7,"Années (DateRDV)",AP$3,"Présence","Présent"),3,""),"")</f>
        <v/>
      </c>
      <c r="AQ170" s="166" t="str">
        <f>IFERROR(IF(GETPIVOTDATA("DateRDV",TCD!$B$1,"DT","GE","Bénéficiaire",$A170,AQ$6,AQ$5,"Mois (DateRDV)",AQ$7,"Années (DateRDV)",AQ$3,"Présence","Présent"),4,""),"")</f>
        <v/>
      </c>
      <c r="AR170" s="166" t="str">
        <f>IFERROR(IF(GETPIVOTDATA("DateRDV",TCD!$B$1,"DT","GE","Bénéficiaire",$A170,AR$6,AR$5,"Mois (DateRDV)",AR$7,"Années (DateRDV)",AR$3),1,""),"")</f>
        <v/>
      </c>
      <c r="AS170" s="166" t="str">
        <f>IFERROR(IF(GETPIVOTDATA("DateRDV",TCD!$B$1,"DT","GE","Bénéficiaire",$A170,AS$6,AS$5,"Mois (DateRDV)",AS$7,"Années (DateRDV)",AS$3),2,""),"")</f>
        <v/>
      </c>
      <c r="AT170" s="166" t="str">
        <f>IFERROR(IF(GETPIVOTDATA("DateRDV",TCD!$B$1,"DT","GE","Bénéficiaire",$A170,AT$6,AT$5,"Mois (DateRDV)",AT$7,"Années (DateRDV)",AT$3,"Présence","Présent"),3,""),"")</f>
        <v/>
      </c>
      <c r="AU170" s="166" t="str">
        <f>IFERROR(IF(GETPIVOTDATA("DateRDV",TCD!$B$1,"DT","GE","Bénéficiaire",$A170,AU$6,AU$5,"Mois (DateRDV)",AU$7,"Années (DateRDV)",AU$3,"Présence","Présent"),4,""),"")</f>
        <v/>
      </c>
      <c r="AV170" s="166" t="str">
        <f>IFERROR(IF(GETPIVOTDATA("DateRDV",TCD!$B$1,"DT","GE","Bénéficiaire",$A170,AV$6,AV$5,"Mois (DateRDV)",AV$7,"Années (DateRDV)",AV$3),1,""),"")</f>
        <v/>
      </c>
      <c r="AW170" s="166" t="str">
        <f>IFERROR(IF(GETPIVOTDATA("DateRDV",TCD!$B$1,"DT","GE","Bénéficiaire",$A170,AW$6,AW$5,"Mois (DateRDV)",AW$7,"Années (DateRDV)",AW$3),2,""),"")</f>
        <v/>
      </c>
      <c r="AX170" s="166" t="str">
        <f>IFERROR(IF(GETPIVOTDATA("DateRDV",TCD!$B$1,"DT","GE","Bénéficiaire",$A170,AX$6,AX$5,"Mois (DateRDV)",AX$7,"Années (DateRDV)",AX$3,"Présence","Présent"),3,""),"")</f>
        <v/>
      </c>
      <c r="AY170" s="166" t="str">
        <f>IFERROR(IF(GETPIVOTDATA("DateRDV",TCD!$B$1,"DT","GE","Bénéficiaire",$A170,AY$6,AY$5,"Mois (DateRDV)",AY$7,"Années (DateRDV)",AY$3,"Présence","Présent"),4,""),"")</f>
        <v/>
      </c>
      <c r="AZ170" s="166" t="str">
        <f>IFERROR(IF(GETPIVOTDATA("DateRDV",TCD!$B$1,"DT","GE","Bénéficiaire",$A170,AZ$6,AZ$5,"Mois (DateRDV)",AZ$7,"Années (DateRDV)",AZ$3),1,""),"")</f>
        <v/>
      </c>
      <c r="BA170" s="166" t="str">
        <f>IFERROR(IF(GETPIVOTDATA("DateRDV",TCD!$B$1,"DT","GE","Bénéficiaire",$A170,BA$6,BA$5,"Mois (DateRDV)",BA$7,"Années (DateRDV)",BA$3),2,""),"")</f>
        <v/>
      </c>
      <c r="BB170" s="166" t="str">
        <f>IFERROR(IF(GETPIVOTDATA("DateRDV",TCD!$B$1,"DT","GE","Bénéficiaire",$A170,BB$6,BB$5,"Mois (DateRDV)",BB$7,"Années (DateRDV)",BB$3,"Présence","Présent"),3,""),"")</f>
        <v/>
      </c>
      <c r="BC170" s="166" t="str">
        <f>IFERROR(IF(GETPIVOTDATA("DateRDV",TCD!$B$1,"DT","GE","Bénéficiaire",$A170,BC$6,BC$5,"Mois (DateRDV)",BC$7,"Années (DateRDV)",BC$3,"Présence","Présent"),4,""),"")</f>
        <v/>
      </c>
      <c r="BD170" s="166" t="str">
        <f>IFERROR(IF(GETPIVOTDATA("DateRDV",TCD!$B$1,"DT","GE","Bénéficiaire",$A170,BD$6,BD$5,"Mois (DateRDV)",BD$7,"Années (DateRDV)",BD$3),1,""),"")</f>
        <v/>
      </c>
      <c r="BE170" s="166" t="str">
        <f>IFERROR(IF(GETPIVOTDATA("DateRDV",TCD!$B$1,"DT","GE","Bénéficiaire",$A170,BE$6,BE$5,"Mois (DateRDV)",BE$7,"Années (DateRDV)",BE$3),2,""),"")</f>
        <v/>
      </c>
      <c r="BF170" s="166" t="str">
        <f>IFERROR(IF(GETPIVOTDATA("DateRDV",TCD!$B$1,"DT","GE","Bénéficiaire",$A170,BF$6,BF$5,"Mois (DateRDV)",BF$7,"Années (DateRDV)",BF$3,"Présence","Présent"),3,""),"")</f>
        <v/>
      </c>
      <c r="BG170" s="166" t="str">
        <f>IFERROR(IF(GETPIVOTDATA("DateRDV",TCD!$B$1,"DT","GE","Bénéficiaire",$A170,BG$6,BG$5,"Mois (DateRDV)",BG$7,"Années (DateRDV)",BG$3,"Présence","Présent"),4,""),"")</f>
        <v/>
      </c>
      <c r="BH170" s="166" t="str">
        <f>IFERROR(IF(GETPIVOTDATA("DateRDV",TCD!$B$1,"DT","GE","Bénéficiaire",$A170,BH$6,BH$5,"Mois (DateRDV)",BH$7,"Années (DateRDV)",BH$3),1,""),"")</f>
        <v/>
      </c>
      <c r="BI170" s="166" t="str">
        <f>IFERROR(IF(GETPIVOTDATA("DateRDV",TCD!$B$1,"DT","GE","Bénéficiaire",$A170,BI$6,BI$5,"Mois (DateRDV)",BI$7,"Années (DateRDV)",BI$3),2,""),"")</f>
        <v/>
      </c>
      <c r="BJ170" s="166" t="str">
        <f>IFERROR(IF(GETPIVOTDATA("DateRDV",TCD!$B$1,"DT","GE","Bénéficiaire",$A170,BJ$6,BJ$5,"Mois (DateRDV)",BJ$7,"Années (DateRDV)",BJ$3,"Présence","Présent"),3,""),"")</f>
        <v/>
      </c>
      <c r="BK170" s="166" t="str">
        <f>IFERROR(IF(GETPIVOTDATA("DateRDV",TCD!$B$1,"DT","GE","Bénéficiaire",$A170,BK$6,BK$5,"Mois (DateRDV)",BK$7,"Années (DateRDV)",BK$3,"Présence","Présent"),4,""),"")</f>
        <v/>
      </c>
      <c r="BL170" s="166" t="str">
        <f>IFERROR(IF(GETPIVOTDATA("DateRDV",TCD!$B$1,"DT","GE","Bénéficiaire",$A170,BL$6,BL$5,"Mois (DateRDV)",BL$7,"Années (DateRDV)",BL$3),1,""),"")</f>
        <v/>
      </c>
      <c r="BM170" s="166" t="str">
        <f>IFERROR(IF(GETPIVOTDATA("DateRDV",TCD!$B$1,"DT","GE","Bénéficiaire",$A170,BM$6,BM$5,"Mois (DateRDV)",BM$7,"Années (DateRDV)",BM$3),2,""),"")</f>
        <v/>
      </c>
      <c r="BN170" s="166" t="str">
        <f>IFERROR(IF(GETPIVOTDATA("DateRDV",TCD!$B$1,"DT","GE","Bénéficiaire",$A170,BN$6,BN$5,"Mois (DateRDV)",BN$7,"Années (DateRDV)",BN$3,"Présence","Présent"),3,""),"")</f>
        <v/>
      </c>
      <c r="BO170" s="166" t="str">
        <f>IFERROR(IF(GETPIVOTDATA("DateRDV",TCD!$B$1,"DT","GE","Bénéficiaire",$A170,BO$6,BO$5,"Mois (DateRDV)",BO$7,"Années (DateRDV)",BO$3,"Présence","Présent"),4,""),"")</f>
        <v/>
      </c>
      <c r="BP170" s="166" t="str">
        <f>IFERROR(IF(GETPIVOTDATA("DateRDV",TCD!$B$1,"DT","GE","Bénéficiaire",$A170,BP$6,BP$5,"Mois (DateRDV)",BP$7,"Années (DateRDV)",BP$3),1,""),"")</f>
        <v/>
      </c>
      <c r="BQ170" s="166" t="str">
        <f>IFERROR(IF(GETPIVOTDATA("DateRDV",TCD!$B$1,"DT","GE","Bénéficiaire",$A170,BQ$6,BQ$5,"Mois (DateRDV)",BQ$7,"Années (DateRDV)",BQ$3),2,""),"")</f>
        <v/>
      </c>
      <c r="BR170" s="166" t="str">
        <f>IFERROR(IF(GETPIVOTDATA("DateRDV",TCD!$B$1,"DT","GE","Bénéficiaire",$A170,BR$6,BR$5,"Mois (DateRDV)",BR$7,"Années (DateRDV)",BR$3,"Présence","Présent"),3,""),"")</f>
        <v/>
      </c>
      <c r="BS170" s="166" t="str">
        <f>IFERROR(IF(GETPIVOTDATA("DateRDV",TCD!$B$1,"DT","GE","Bénéficiaire",$A170,BS$6,BS$5,"Mois (DateRDV)",BS$7,"Années (DateRDV)",BS$3,"Présence","Présent"),4,""),"")</f>
        <v/>
      </c>
      <c r="BT170" s="166" t="str">
        <f>IFERROR(IF(GETPIVOTDATA("DateRDV",TCD!$B$1,"DT","GE","Bénéficiaire",$A170,BT$6,BT$5,"Mois (DateRDV)",BT$7,"Années (DateRDV)",BT$3),1,""),"")</f>
        <v/>
      </c>
      <c r="BU170" s="166" t="str">
        <f>IFERROR(IF(GETPIVOTDATA("DateRDV",TCD!$B$1,"DT","GE","Bénéficiaire",$A170,BU$6,BU$5,"Mois (DateRDV)",BU$7,"Années (DateRDV)",BU$3),2,""),"")</f>
        <v/>
      </c>
      <c r="BV170" s="166" t="str">
        <f>IFERROR(IF(GETPIVOTDATA("DateRDV",TCD!$B$1,"DT","GE","Bénéficiaire",$A170,BV$6,BV$5,"Mois (DateRDV)",BV$7,"Années (DateRDV)",BV$3,"Présence","Présent"),3,""),"")</f>
        <v/>
      </c>
      <c r="BW170" s="166" t="str">
        <f>IFERROR(IF(GETPIVOTDATA("DateRDV",TCD!$B$1,"DT","GE","Bénéficiaire",$A170,BW$6,BW$5,"Mois (DateRDV)",BW$7,"Années (DateRDV)",BW$3,"Présence","Présent"),4,""),"")</f>
        <v/>
      </c>
      <c r="BX170" s="166" t="str">
        <f>IFERROR(IF(GETPIVOTDATA("DateRDV",TCD!$B$1,"DT","GE","Bénéficiaire",$A170,BX$6,BX$5,"Mois (DateRDV)",BX$7,"Années (DateRDV)",BX$3),1,""),"")</f>
        <v/>
      </c>
      <c r="BY170" s="166" t="str">
        <f>IFERROR(IF(GETPIVOTDATA("DateRDV",TCD!$B$1,"DT","GE","Bénéficiaire",$A170,BY$6,BY$5,"Mois (DateRDV)",BY$7,"Années (DateRDV)",BY$3),2,""),"")</f>
        <v/>
      </c>
      <c r="BZ170" s="166" t="str">
        <f>IFERROR(IF(GETPIVOTDATA("DateRDV",TCD!$B$1,"DT","GE","Bénéficiaire",$A170,BZ$6,BZ$5,"Mois (DateRDV)",BZ$7,"Années (DateRDV)",BZ$3,"Présence","Présent"),3,""),"")</f>
        <v/>
      </c>
      <c r="CA170" s="166" t="str">
        <f>IFERROR(IF(GETPIVOTDATA("DateRDV",TCD!$B$1,"DT","GE","Bénéficiaire",$A170,CA$6,CA$5,"Mois (DateRDV)",CA$7,"Années (DateRDV)",CA$3,"Présence","Présent"),4,""),"")</f>
        <v/>
      </c>
      <c r="CB170" s="166" t="str">
        <f>IFERROR(IF(GETPIVOTDATA("DateRDV",TCD!$B$1,"DT","GE","Bénéficiaire",$A170,CB$6,CB$5,"Mois (DateRDV)",CB$7,"Années (DateRDV)",CB$3),1,""),"")</f>
        <v/>
      </c>
      <c r="CC170" s="166" t="str">
        <f>IFERROR(IF(GETPIVOTDATA("DateRDV",TCD!$B$1,"DT","GE","Bénéficiaire",$A170,CC$6,CC$5,"Mois (DateRDV)",CC$7,"Années (DateRDV)",CC$3),2,""),"")</f>
        <v/>
      </c>
      <c r="CD170" s="166" t="str">
        <f>IFERROR(IF(GETPIVOTDATA("DateRDV",TCD!$B$1,"DT","GE","Bénéficiaire",$A170,CD$6,CD$5,"Mois (DateRDV)",CD$7,"Années (DateRDV)",CD$3,"Présence","Présent"),3,""),"")</f>
        <v/>
      </c>
      <c r="CE170" s="166" t="str">
        <f>IFERROR(IF(GETPIVOTDATA("DateRDV",TCD!$B$1,"DT","GE","Bénéficiaire",$A170,CE$6,CE$5,"Mois (DateRDV)",CE$7,"Années (DateRDV)",CE$3,"Présence","Présent"),4,""),"")</f>
        <v/>
      </c>
      <c r="CF170" s="166" t="str">
        <f>IFERROR(IF(GETPIVOTDATA("DateRDV",TCD!$B$1,"DT","GE","Bénéficiaire",$A170,CF$6,CF$5,"Mois (DateRDV)",CF$7,"Années (DateRDV)",CF$3),1,""),"")</f>
        <v/>
      </c>
      <c r="CG170" s="166" t="str">
        <f>IFERROR(IF(GETPIVOTDATA("DateRDV",TCD!$B$1,"DT","GE","Bénéficiaire",$A170,CG$6,CG$5,"Mois (DateRDV)",CG$7,"Années (DateRDV)",CG$3),2,""),"")</f>
        <v/>
      </c>
      <c r="CH170" s="166" t="str">
        <f>IFERROR(IF(GETPIVOTDATA("DateRDV",TCD!$B$1,"DT","GE","Bénéficiaire",$A170,CH$6,CH$5,"Mois (DateRDV)",CH$7,"Années (DateRDV)",CH$3,"Présence","Présent"),3,""),"")</f>
        <v/>
      </c>
      <c r="CI170" s="166" t="str">
        <f>IFERROR(IF(GETPIVOTDATA("DateRDV",TCD!$B$1,"DT","GE","Bénéficiaire",$A170,CI$6,CI$5,"Mois (DateRDV)",CI$7,"Années (DateRDV)",CI$3,"Présence","Présent"),4,""),"")</f>
        <v/>
      </c>
      <c r="CJ170" s="166" t="str">
        <f>IFERROR(IF(GETPIVOTDATA("DateRDV",TCD!$B$1,"DT","GE","Bénéficiaire",$A170,CJ$6,CJ$5,"Mois (DateRDV)",CJ$7,"Années (DateRDV)",CJ$3),1,""),"")</f>
        <v/>
      </c>
      <c r="CK170" s="166" t="str">
        <f>IFERROR(IF(GETPIVOTDATA("DateRDV",TCD!$B$1,"DT","GE","Bénéficiaire",$A170,CK$6,CK$5,"Mois (DateRDV)",CK$7,"Années (DateRDV)",CK$3),2,""),"")</f>
        <v/>
      </c>
      <c r="CL170" s="166" t="str">
        <f>IFERROR(IF(GETPIVOTDATA("DateRDV",TCD!$B$1,"DT","GE","Bénéficiaire",$A170,GI$6,GI$5,"Mois (DateRDV)",GI$7,"Années (DateRDV)",GI$3,"Présence","Présent"),3,""),"")</f>
        <v/>
      </c>
      <c r="CM170" s="166" t="str">
        <f>IFERROR(IF(GETPIVOTDATA("DateRDV",TCD!$B$1,"DT","GE","Bénéficiaire",$A170,CM$6,CM$5,"Mois (DateRDV)",CM$7,"Années (DateRDV)",CM$3,"Présence","Présent"),4,""),"")</f>
        <v/>
      </c>
      <c r="CN170" s="166" t="str">
        <f>IFERROR(IF(GETPIVOTDATA("DateRDV",TCD!$B$1,"DT","GE","Bénéficiaire",$A170,CN$6,CN$5,"Mois (DateRDV)",CN$7,"Années (DateRDV)",CN$3),1,""),"")</f>
        <v/>
      </c>
      <c r="CO170" s="166" t="str">
        <f>IFERROR(IF(GETPIVOTDATA("DateRDV",TCD!$B$1,"DT","GE","Bénéficiaire",$A170,CO$6,CO$5,"Mois (DateRDV)",CO$7,"Années (DateRDV)",CO$3),2,""),"")</f>
        <v/>
      </c>
      <c r="CP170" s="166" t="str">
        <f>IFERROR(IF(GETPIVOTDATA("DateRDV",TCD!$B$1,"DT","GE","Bénéficiaire",$A170,CP$6,CP$5,"Mois (DateRDV)",CP$7,"Années (DateRDV)",CP$3,"Présence","Présent"),3,""),"")</f>
        <v/>
      </c>
      <c r="CQ170" s="166" t="str">
        <f>IFERROR(IF(GETPIVOTDATA("DateRDV",TCD!$B$1,"DT","GE","Bénéficiaire",$A170,CQ$6,CQ$5,"Mois (DateRDV)",CQ$7,"Années (DateRDV)",CQ$3,"Présence","Présent"),4,""),"")</f>
        <v/>
      </c>
      <c r="CR170" s="166" t="str">
        <f>IFERROR(IF(GETPIVOTDATA("DateRDV",TCD!$B$1,"DT","GE","Bénéficiaire",$A170,CR$6,CR$5,"Mois (DateRDV)",CR$7,"Années (DateRDV)",CR$3),1,""),"")</f>
        <v/>
      </c>
      <c r="CS170" s="166" t="str">
        <f>IFERROR(IF(GETPIVOTDATA("DateRDV",TCD!$B$1,"DT","GE","Bénéficiaire",$A170,CS$6,CS$5,"Mois (DateRDV)",CS$7,"Années (DateRDV)",CS$3),2,""),"")</f>
        <v/>
      </c>
      <c r="CT170" s="166" t="str">
        <f>IFERROR(IF(GETPIVOTDATA("DateRDV",TCD!$B$1,"DT","GE","Bénéficiaire",$A170,CT$6,CT$5,"Mois (DateRDV)",CT$7,"Années (DateRDV)",CT$3,"Présence","Présent"),3,""),"")</f>
        <v/>
      </c>
      <c r="CU170" s="166" t="str">
        <f>IFERROR(IF(GETPIVOTDATA("DateRDV",TCD!$B$1,"DT","GE","Bénéficiaire",$A170,CU$6,CU$5,"Mois (DateRDV)",CU$7,"Années (DateRDV)",CU$3,"Présence","Présent"),4,""),"")</f>
        <v/>
      </c>
      <c r="CV170" s="166" t="str">
        <f>IFERROR(IF(GETPIVOTDATA("DateRDV",TCD!$B$1,"DT","GE","Bénéficiaire",$A170,CV$6,CV$5,"Mois (DateRDV)",CV$7,"Années (DateRDV)",CV$3),1,""),"")</f>
        <v/>
      </c>
      <c r="CW170" s="166" t="str">
        <f>IFERROR(IF(GETPIVOTDATA("DateRDV",TCD!$B$1,"DT","GE","Bénéficiaire",$A170,CW$6,CW$5,"Mois (DateRDV)",CW$7,"Années (DateRDV)",CW$3),2,""),"")</f>
        <v/>
      </c>
      <c r="CX170" s="166" t="str">
        <f>IFERROR(IF(GETPIVOTDATA("DateRDV",TCD!$B$1,"DT","GE","Bénéficiaire",$A170,CX$6,CX$5,"Mois (DateRDV)",CX$7,"Années (DateRDV)",CX$3,"Présence","Présent"),3,""),"")</f>
        <v/>
      </c>
      <c r="CY170" s="166" t="str">
        <f>IFERROR(IF(GETPIVOTDATA("DateRDV",TCD!$B$1,"DT","GE","Bénéficiaire",$A170,CY$6,CY$5,"Mois (DateRDV)",CY$7,"Années (DateRDV)",CY$3,"Présence","Présent"),4,""),"")</f>
        <v/>
      </c>
      <c r="CZ170" s="166" t="str">
        <f>IFERROR(IF(GETPIVOTDATA("DateRDV",TCD!$B$1,"DT","GE","Bénéficiaire",$A170,CZ$6,CZ$5,"Mois (DateRDV)",CZ$7,"Années (DateRDV)",CZ$3),1,""),"")</f>
        <v/>
      </c>
      <c r="DA170" s="166" t="str">
        <f>IFERROR(IF(GETPIVOTDATA("DateRDV",TCD!$B$1,"DT","GE","Bénéficiaire",$A170,DA$6,DA$5,"Mois (DateRDV)",DA$7,"Années (DateRDV)",DA$3),2,""),"")</f>
        <v/>
      </c>
      <c r="DB170" s="166" t="str">
        <f>IFERROR(IF(GETPIVOTDATA("DateRDV",TCD!$B$1,"DT","GE","Bénéficiaire",$A170,DB$6,DB$5,"Mois (DateRDV)",DB$7,"Années (DateRDV)",DB$3,"Présence","Présent"),3,""),"")</f>
        <v/>
      </c>
      <c r="DC170" s="166" t="str">
        <f>IFERROR(IF(GETPIVOTDATA("DateRDV",TCD!$B$1,"DT","GE","Bénéficiaire",$A170,DC$6,DC$5,"Mois (DateRDV)",DC$7,"Années (DateRDV)",DC$3,"Présence","Présent"),4,""),"")</f>
        <v/>
      </c>
      <c r="DD170" s="166" t="str">
        <f>IFERROR(IF(GETPIVOTDATA("DateRDV",TCD!$B$1,"DT","GE","Bénéficiaire",$A170,DD$6,DD$5,"Mois (DateRDV)",DD$7,"Années (DateRDV)",DD$3),1,""),"")</f>
        <v/>
      </c>
      <c r="DE170" s="166" t="str">
        <f>IFERROR(IF(GETPIVOTDATA("DateRDV",TCD!$B$1,"DT","GE","Bénéficiaire",$A170,DE$6,DE$5,"Mois (DateRDV)",DE$7,"Années (DateRDV)",DE$3),2,""),"")</f>
        <v/>
      </c>
      <c r="DF170" s="166" t="str">
        <f>IFERROR(IF(GETPIVOTDATA("DateRDV",TCD!$B$1,"DT","GE","Bénéficiaire",$A170,DF$6,DF$5,"Mois (DateRDV)",DF$7,"Années (DateRDV)",DF$3,"Présence","Présent"),3,""),"")</f>
        <v/>
      </c>
      <c r="DG170" s="166" t="str">
        <f>IFERROR(IF(GETPIVOTDATA("DateRDV",TCD!$B$1,"DT","GE","Bénéficiaire",$A170,DG$6,DG$5,"Mois (DateRDV)",DG$7,"Années (DateRDV)",DG$3,"Présence","Présent"),4,""),"")</f>
        <v/>
      </c>
      <c r="DH170" s="166" t="str">
        <f>IFERROR(IF(GETPIVOTDATA("DateRDV",TCD!$B$1,"DT","GE","Bénéficiaire",$A170,DH$6,DH$5,"Mois (DateRDV)",DH$7,"Années (DateRDV)",DH$3),1,""),"")</f>
        <v/>
      </c>
      <c r="DI170" s="166" t="str">
        <f>IFERROR(IF(GETPIVOTDATA("DateRDV",TCD!$B$1,"DT","GE","Bénéficiaire",$A170,DI$6,DI$5,"Mois (DateRDV)",DI$7,"Années (DateRDV)",DI$3),2,""),"")</f>
        <v/>
      </c>
      <c r="DJ170" s="166" t="str">
        <f>IFERROR(IF(GETPIVOTDATA("DateRDV",TCD!$B$1,"DT","GE","Bénéficiaire",$A170,DJ$6,DJ$5,"Mois (DateRDV)",DJ$7,"Années (DateRDV)",DJ$3,"Présence","Présent"),3,""),"")</f>
        <v/>
      </c>
      <c r="DK170" s="166" t="str">
        <f>IFERROR(IF(GETPIVOTDATA("DateRDV",TCD!$B$1,"DT","GE","Bénéficiaire",$A170,DK$6,DK$5,"Mois (DateRDV)",DK$7,"Années (DateRDV)",DK$3,"Présence","Présent"),4,""),"")</f>
        <v/>
      </c>
      <c r="DL170" s="166" t="str">
        <f>IFERROR(IF(GETPIVOTDATA("DateRDV",TCD!$B$1,"DT","GE","Bénéficiaire",$A170,DL$6,DL$5,"Mois (DateRDV)",DL$7,"Années (DateRDV)",DL$3),1,""),"")</f>
        <v/>
      </c>
      <c r="DM170" s="166" t="str">
        <f>IFERROR(IF(GETPIVOTDATA("DateRDV",TCD!$B$1,"DT","GE","Bénéficiaire",$A170,DM$6,DM$5,"Mois (DateRDV)",DM$7,"Années (DateRDV)",DM$3),2,""),"")</f>
        <v/>
      </c>
      <c r="DN170" s="166" t="str">
        <f>IFERROR(IF(GETPIVOTDATA("DateRDV",TCD!$B$1,"DT","GE","Bénéficiaire",$A170,DN$6,DN$5,"Mois (DateRDV)",DN$7,"Années (DateRDV)",DN$3,"Présence","Présent"),3,""),"")</f>
        <v/>
      </c>
      <c r="DO170" s="166" t="str">
        <f>IFERROR(IF(GETPIVOTDATA("DateRDV",TCD!$B$1,"DT","GE","Bénéficiaire",$A170,DO$6,DO$5,"Mois (DateRDV)",DO$7,"Années (DateRDV)",DO$3,"Présence","Présent"),4,""),"")</f>
        <v/>
      </c>
    </row>
    <row r="171" spans="1:119" x14ac:dyDescent="0.2">
      <c r="A171" t="str">
        <v>BANNANI Hafedh</v>
      </c>
      <c r="B171" s="169" t="str">
        <f>IFERROR(IF(INDEX(Data!P:P,MATCH(A171,Data!B:B,0))&lt;&gt;"",INDEX(Data!P:P,MATCH(A171,Data!B:B,0)),""),"")</f>
        <v>BANNANI</v>
      </c>
      <c r="C171" s="169" t="str">
        <f>IFERROR(IF(INDEX(Data!O:O,MATCH(A171,Data!B:B,0))&lt;&gt;"",INDEX(Data!O:O,MATCH(A171,Data!B:B,0)),""),"")</f>
        <v>Hafedh</v>
      </c>
      <c r="D171" s="169" t="str">
        <f>IFERROR(IF(INDEX(Data!J:J,MATCH(A171,Data!B:B,0))&lt;&gt;"",INDEX(Data!J:J,MATCH(A171,Data!B:B,0)),""),"")</f>
        <v>CD</v>
      </c>
      <c r="E171" s="169" t="str">
        <f>IFERROR(IF(INDEX(Data!M:M,MATCH(A171,Data!B:B,0))&lt;&gt;"",INDEX(Data!M:M,MATCH(A171,Data!B:B,0)),""),"")</f>
        <v>ANNEMASSE</v>
      </c>
      <c r="F171" s="169">
        <f>IFERROR(IF(INDEX(Data!N:N,MATCH(A171,Data!B:B,0))&lt;&gt;"",INDEX(Data!N:N,MATCH(A171,Data!B:B,0)),""),"")</f>
        <v>74100</v>
      </c>
      <c r="G171" s="170">
        <f>IFERROR(IF(INDEX(Data!K:K,MATCH(A171,Data!B:B,0))&lt;&gt;"",INDEX(Data!K:K,MATCH(A171,Data!B:B,0)),""),"")</f>
        <v>45734</v>
      </c>
      <c r="H171" s="170">
        <f>IFERROR(IF(INDEX(Data!L:L,MATCH(A171,Data!B:B,0))&lt;&gt;"",INDEX(Data!L:L,MATCH(A171,Data!B:B,0)),""),"")</f>
        <v>45744</v>
      </c>
      <c r="I171" s="170">
        <f>IFERROR(IF(INDEX(Data!C:C,MATCH(A171,Data!B:B,0))&lt;&gt;"",INDEX(Data!C:C,MATCH(A171,Data!B:B,0)),""),"")</f>
        <v>45748</v>
      </c>
      <c r="J171" s="170">
        <f>IFERROR(IF(INDEX(Data!D:D,MATCH(A171,Data!B:B,0))&lt;&gt;"",INDEX(Data!D:D,MATCH(A171,Data!B:B,0)),""),"")</f>
        <v>45811</v>
      </c>
      <c r="K171" s="171" t="str">
        <f>IFERROR(IF(INDEX(Data!H:H,MATCH(A171,Data!B:B,0))&lt;&gt;"",INDEX(Data!H:H,MATCH(A171,Data!B:B,0)),""),"")</f>
        <v>Remobilisation</v>
      </c>
      <c r="L171" s="166" t="str">
        <f>IFERROR(IF(GETPIVOTDATA("DateRDV",TCD!$B$1,"DT","GE","Bénéficiaire",$A171,L$6,L$5,"Mois (DateRDV)",L$7,"Années (DateRDV)",L$3),1,""),"")</f>
        <v/>
      </c>
      <c r="M171" s="166" t="str">
        <f>IFERROR(IF(GETPIVOTDATA("DateRDV",TCD!$B$1,"DT","GE","Bénéficiaire",$A171,M$6,M$5,"Mois (DateRDV)",M$7,"Années (DateRDV)",M$3),2,""),"")</f>
        <v/>
      </c>
      <c r="N171" s="166" t="str">
        <f>IFERROR(IF(GETPIVOTDATA("DateRDV",TCD!$B$1,"DT","GE","Bénéficiaire",$A171,N$6,N$5,"Mois (DateRDV)",N$7,"Années (DateRDV)",N$3,"Présence","Présent"),3,""),"")</f>
        <v/>
      </c>
      <c r="O171" s="166" t="str">
        <f>IFERROR(IF(GETPIVOTDATA("DateRDV",TCD!$B$1,"DT","GE","Bénéficiaire",$A171,O$6,O$5,"Mois (DateRDV)",O$7,"Années (DateRDV)",O$3,"Présence","Présent"),4,""),"")</f>
        <v/>
      </c>
      <c r="P171" s="166" t="str">
        <f>IFERROR(IF(GETPIVOTDATA("DateRDV",TCD!$B$1,"DT","GE","Bénéficiaire",$A171,P$6,P$5,"Mois (DateRDV)",P$7,"Années (DateRDV)",P$3),1,""),"")</f>
        <v/>
      </c>
      <c r="Q171" s="166" t="str">
        <f>IFERROR(IF(GETPIVOTDATA("DateRDV",TCD!$B$1,"DT","GE","Bénéficiaire",$A171,Q$6,Q$5,"Mois (DateRDV)",Q$7,"Années (DateRDV)",Q$3),2,""),"")</f>
        <v/>
      </c>
      <c r="R171" s="166" t="str">
        <f>IFERROR(IF(GETPIVOTDATA("DateRDV",TCD!$B$1,"DT","GE","Bénéficiaire",$A171,R$6,R$5,"Mois (DateRDV)",R$7,"Années (DateRDV)",R$3,"Présence","Présent"),3,""),"")</f>
        <v/>
      </c>
      <c r="S171" s="166" t="str">
        <f>IFERROR(IF(GETPIVOTDATA("DateRDV",TCD!$B$1,"DT","GE","Bénéficiaire",$A171,S$6,S$5,"Mois (DateRDV)",S$7,"Années (DateRDV)",S$3,"Présence","Présent"),4,""),"")</f>
        <v/>
      </c>
      <c r="T171" s="166" t="str">
        <f>IFERROR(IF(GETPIVOTDATA("DateRDV",TCD!$B$1,"DT","GE","Bénéficiaire",$A171,T$6,T$5,"Mois (DateRDV)",T$7,"Années (DateRDV)",T$3),1,""),"")</f>
        <v/>
      </c>
      <c r="U171" s="166" t="str">
        <f>IFERROR(IF(GETPIVOTDATA("DateRDV",TCD!$B$1,"DT","GE","Bénéficiaire",$A171,U$6,U$5,"Mois (DateRDV)",U$7,"Années (DateRDV)",U$3),2,""),"")</f>
        <v/>
      </c>
      <c r="V171" s="166" t="str">
        <f>IFERROR(IF(GETPIVOTDATA("DateRDV",TCD!$B$1,"DT","GE","Bénéficiaire",$A171,V$6,V$5,"Mois (DateRDV)",V$7,"Années (DateRDV)",V$3,"Présence","Présent"),3,""),"")</f>
        <v/>
      </c>
      <c r="W171" s="166" t="str">
        <f>IFERROR(IF(GETPIVOTDATA("DateRDV",TCD!$B$1,"DT","GE","Bénéficiaire",$A171,W$6,W$5,"Mois (DateRDV)",W$7,"Années (DateRDV)",W$3,"Présence","Présent"),4,""),"")</f>
        <v/>
      </c>
      <c r="X171" s="166" t="str">
        <f>IFERROR(IF(GETPIVOTDATA("DateRDV",TCD!$B$1,"DT","GE","Bénéficiaire",$A171,X$6,X$5,"Mois (DateRDV)",X$7,"Années (DateRDV)",X$3),1,""),"")</f>
        <v/>
      </c>
      <c r="Y171" s="166" t="str">
        <f>IFERROR(IF(GETPIVOTDATA("DateRDV",TCD!$B$1,"DT","GE","Bénéficiaire",$A171,Y$6,Y$5,"Mois (DateRDV)",Y$7,"Années (DateRDV)",Y$3),2,""),"")</f>
        <v/>
      </c>
      <c r="Z171" s="166" t="str">
        <f>IFERROR(IF(GETPIVOTDATA("DateRDV",TCD!$B$1,"DT","GE","Bénéficiaire",$A171,Z$6,Z$5,"Mois (DateRDV)",Z$7,"Années (DateRDV)",Z$3,"Présence","Présent"),3,""),"")</f>
        <v/>
      </c>
      <c r="AA171" s="166" t="str">
        <f>IFERROR(IF(GETPIVOTDATA("DateRDV",TCD!$B$1,"DT","GE","Bénéficiaire",$A171,AA$6,AA$5,"Mois (DateRDV)",AA$7,"Années (DateRDV)",AA$3,"Présence","Présent"),4,""),"")</f>
        <v/>
      </c>
      <c r="AB171" s="166" t="str">
        <f>IFERROR(IF(GETPIVOTDATA("DateRDV",TCD!$B$1,"DT","GE","Bénéficiaire",$A171,AB$6,AB$5,"Mois (DateRDV)",AB$7,"Années (DateRDV)",AB$3),1,""),"")</f>
        <v/>
      </c>
      <c r="AC171" s="166" t="str">
        <f>IFERROR(IF(GETPIVOTDATA("DateRDV",TCD!$B$1,"DT","GE","Bénéficiaire",$A171,AC$6,AC$5,"Mois (DateRDV)",AC$7,"Années (DateRDV)",AC$3),2,""),"")</f>
        <v/>
      </c>
      <c r="AD171" s="166" t="str">
        <f>IFERROR(IF(GETPIVOTDATA("DateRDV",TCD!$B$1,"DT","GE","Bénéficiaire",$A171,AD$6,AD$5,"Mois (DateRDV)",AD$7,"Années (DateRDV)",AD$3,"Présence","Présent"),3,""),"")</f>
        <v/>
      </c>
      <c r="AE171" s="166" t="str">
        <f>IFERROR(IF(GETPIVOTDATA("DateRDV",TCD!$B$1,"DT","GE","Bénéficiaire",$A171,AE$6,AE$5,"Mois (DateRDV)",AE$7,"Années (DateRDV)",AE$3,"Présence","Présent"),4,""),"")</f>
        <v/>
      </c>
      <c r="AF171" s="166" t="str">
        <f>IFERROR(IF(GETPIVOTDATA("DateRDV",TCD!$B$1,"DT","GE","Bénéficiaire",$A171,AF$6,AF$5,"Mois (DateRDV)",AF$7,"Années (DateRDV)",AF$3),1,""),"")</f>
        <v/>
      </c>
      <c r="AG171" s="166" t="str">
        <f>IFERROR(IF(GETPIVOTDATA("DateRDV",TCD!$B$1,"DT","GE","Bénéficiaire",$A171,AG$6,AG$5,"Mois (DateRDV)",AG$7,"Années (DateRDV)",AG$3),2,""),"")</f>
        <v/>
      </c>
      <c r="AH171" s="166" t="str">
        <f>IFERROR(IF(GETPIVOTDATA("DateRDV",TCD!$B$1,"DT","GE","Bénéficiaire",$A171,AH$6,AH$5,"Mois (DateRDV)",AH$7,"Années (DateRDV)",AH$3,"Présence","Présent"),3,""),"")</f>
        <v/>
      </c>
      <c r="AI171" s="166" t="str">
        <f>IFERROR(IF(GETPIVOTDATA("DateRDV",TCD!$B$1,"DT","GE","Bénéficiaire",$A171,AI$6,AI$5,"Mois (DateRDV)",AI$7,"Années (DateRDV)",AI$3,"Présence","Présent"),4,""),"")</f>
        <v/>
      </c>
      <c r="AJ171" s="166" t="str">
        <f>IFERROR(IF(GETPIVOTDATA("DateRDV",TCD!$B$1,"DT","GE","Bénéficiaire",$A171,AJ$6,AJ$5,"Mois (DateRDV)",AJ$7,"Années (DateRDV)",AJ$3),1,""),"")</f>
        <v/>
      </c>
      <c r="AK171" s="166" t="str">
        <f>IFERROR(IF(GETPIVOTDATA("DateRDV",TCD!$B$1,"DT","GE","Bénéficiaire",$A171,AK$6,AK$5,"Mois (DateRDV)",AK$7,"Années (DateRDV)",AK$3),2,""),"")</f>
        <v/>
      </c>
      <c r="AL171" s="166" t="str">
        <f>IFERROR(IF(GETPIVOTDATA("DateRDV",TCD!$B$1,"DT","GE","Bénéficiaire",$A171,AL$6,AL$5,"Mois (DateRDV)",AL$7,"Années (DateRDV)",AL$3,"Présence","Présent"),3,""),"")</f>
        <v/>
      </c>
      <c r="AM171" s="166" t="str">
        <f>IFERROR(IF(GETPIVOTDATA("DateRDV",TCD!$B$1,"DT","GE","Bénéficiaire",$A171,AM$6,AM$5,"Mois (DateRDV)",AM$7,"Années (DateRDV)",AM$3,"Présence","Présent"),4,""),"")</f>
        <v/>
      </c>
      <c r="AN171" s="166" t="str">
        <f>IFERROR(IF(GETPIVOTDATA("DateRDV",TCD!$B$1,"DT","GE","Bénéficiaire",$A171,AN$6,AN$5,"Mois (DateRDV)",AN$7,"Années (DateRDV)",AN$3),1,""),"")</f>
        <v/>
      </c>
      <c r="AO171" s="166" t="str">
        <f>IFERROR(IF(GETPIVOTDATA("DateRDV",TCD!$B$1,"DT","GE","Bénéficiaire",$A171,AO$6,AO$5,"Mois (DateRDV)",AO$7,"Années (DateRDV)",AO$3),2,""),"")</f>
        <v/>
      </c>
      <c r="AP171" s="166" t="str">
        <f>IFERROR(IF(GETPIVOTDATA("DateRDV",TCD!$B$1,"DT","GE","Bénéficiaire",$A171,AP$6,AP$5,"Mois (DateRDV)",AP$7,"Années (DateRDV)",AP$3,"Présence","Présent"),3,""),"")</f>
        <v/>
      </c>
      <c r="AQ171" s="166" t="str">
        <f>IFERROR(IF(GETPIVOTDATA("DateRDV",TCD!$B$1,"DT","GE","Bénéficiaire",$A171,AQ$6,AQ$5,"Mois (DateRDV)",AQ$7,"Années (DateRDV)",AQ$3,"Présence","Présent"),4,""),"")</f>
        <v/>
      </c>
      <c r="AR171" s="166" t="str">
        <f>IFERROR(IF(GETPIVOTDATA("DateRDV",TCD!$B$1,"DT","GE","Bénéficiaire",$A171,AR$6,AR$5,"Mois (DateRDV)",AR$7,"Années (DateRDV)",AR$3),1,""),"")</f>
        <v/>
      </c>
      <c r="AS171" s="166" t="str">
        <f>IFERROR(IF(GETPIVOTDATA("DateRDV",TCD!$B$1,"DT","GE","Bénéficiaire",$A171,AS$6,AS$5,"Mois (DateRDV)",AS$7,"Années (DateRDV)",AS$3),2,""),"")</f>
        <v/>
      </c>
      <c r="AT171" s="166" t="str">
        <f>IFERROR(IF(GETPIVOTDATA("DateRDV",TCD!$B$1,"DT","GE","Bénéficiaire",$A171,AT$6,AT$5,"Mois (DateRDV)",AT$7,"Années (DateRDV)",AT$3,"Présence","Présent"),3,""),"")</f>
        <v/>
      </c>
      <c r="AU171" s="166" t="str">
        <f>IFERROR(IF(GETPIVOTDATA("DateRDV",TCD!$B$1,"DT","GE","Bénéficiaire",$A171,AU$6,AU$5,"Mois (DateRDV)",AU$7,"Années (DateRDV)",AU$3,"Présence","Présent"),4,""),"")</f>
        <v/>
      </c>
      <c r="AV171" s="166" t="str">
        <f>IFERROR(IF(GETPIVOTDATA("DateRDV",TCD!$B$1,"DT","GE","Bénéficiaire",$A171,AV$6,AV$5,"Mois (DateRDV)",AV$7,"Années (DateRDV)",AV$3),1,""),"")</f>
        <v/>
      </c>
      <c r="AW171" s="166" t="str">
        <f>IFERROR(IF(GETPIVOTDATA("DateRDV",TCD!$B$1,"DT","GE","Bénéficiaire",$A171,AW$6,AW$5,"Mois (DateRDV)",AW$7,"Années (DateRDV)",AW$3),2,""),"")</f>
        <v/>
      </c>
      <c r="AX171" s="166" t="str">
        <f>IFERROR(IF(GETPIVOTDATA("DateRDV",TCD!$B$1,"DT","GE","Bénéficiaire",$A171,AX$6,AX$5,"Mois (DateRDV)",AX$7,"Années (DateRDV)",AX$3,"Présence","Présent"),3,""),"")</f>
        <v/>
      </c>
      <c r="AY171" s="166" t="str">
        <f>IFERROR(IF(GETPIVOTDATA("DateRDV",TCD!$B$1,"DT","GE","Bénéficiaire",$A171,AY$6,AY$5,"Mois (DateRDV)",AY$7,"Années (DateRDV)",AY$3,"Présence","Présent"),4,""),"")</f>
        <v/>
      </c>
      <c r="AZ171" s="166" t="str">
        <f>IFERROR(IF(GETPIVOTDATA("DateRDV",TCD!$B$1,"DT","GE","Bénéficiaire",$A171,AZ$6,AZ$5,"Mois (DateRDV)",AZ$7,"Années (DateRDV)",AZ$3),1,""),"")</f>
        <v/>
      </c>
      <c r="BA171" s="166" t="str">
        <f>IFERROR(IF(GETPIVOTDATA("DateRDV",TCD!$B$1,"DT","GE","Bénéficiaire",$A171,BA$6,BA$5,"Mois (DateRDV)",BA$7,"Années (DateRDV)",BA$3),2,""),"")</f>
        <v/>
      </c>
      <c r="BB171" s="166" t="str">
        <f>IFERROR(IF(GETPIVOTDATA("DateRDV",TCD!$B$1,"DT","GE","Bénéficiaire",$A171,BB$6,BB$5,"Mois (DateRDV)",BB$7,"Années (DateRDV)",BB$3,"Présence","Présent"),3,""),"")</f>
        <v/>
      </c>
      <c r="BC171" s="166" t="str">
        <f>IFERROR(IF(GETPIVOTDATA("DateRDV",TCD!$B$1,"DT","GE","Bénéficiaire",$A171,BC$6,BC$5,"Mois (DateRDV)",BC$7,"Années (DateRDV)",BC$3,"Présence","Présent"),4,""),"")</f>
        <v/>
      </c>
      <c r="BD171" s="166" t="str">
        <f>IFERROR(IF(GETPIVOTDATA("DateRDV",TCD!$B$1,"DT","GE","Bénéficiaire",$A171,BD$6,BD$5,"Mois (DateRDV)",BD$7,"Années (DateRDV)",BD$3),1,""),"")</f>
        <v/>
      </c>
      <c r="BE171" s="166" t="str">
        <f>IFERROR(IF(GETPIVOTDATA("DateRDV",TCD!$B$1,"DT","GE","Bénéficiaire",$A171,BE$6,BE$5,"Mois (DateRDV)",BE$7,"Années (DateRDV)",BE$3),2,""),"")</f>
        <v/>
      </c>
      <c r="BF171" s="166" t="str">
        <f>IFERROR(IF(GETPIVOTDATA("DateRDV",TCD!$B$1,"DT","GE","Bénéficiaire",$A171,BF$6,BF$5,"Mois (DateRDV)",BF$7,"Années (DateRDV)",BF$3,"Présence","Présent"),3,""),"")</f>
        <v/>
      </c>
      <c r="BG171" s="166" t="str">
        <f>IFERROR(IF(GETPIVOTDATA("DateRDV",TCD!$B$1,"DT","GE","Bénéficiaire",$A171,BG$6,BG$5,"Mois (DateRDV)",BG$7,"Années (DateRDV)",BG$3,"Présence","Présent"),4,""),"")</f>
        <v/>
      </c>
      <c r="BH171" s="166" t="str">
        <f>IFERROR(IF(GETPIVOTDATA("DateRDV",TCD!$B$1,"DT","GE","Bénéficiaire",$A171,BH$6,BH$5,"Mois (DateRDV)",BH$7,"Années (DateRDV)",BH$3),1,""),"")</f>
        <v/>
      </c>
      <c r="BI171" s="166" t="str">
        <f>IFERROR(IF(GETPIVOTDATA("DateRDV",TCD!$B$1,"DT","GE","Bénéficiaire",$A171,BI$6,BI$5,"Mois (DateRDV)",BI$7,"Années (DateRDV)",BI$3),2,""),"")</f>
        <v/>
      </c>
      <c r="BJ171" s="166" t="str">
        <f>IFERROR(IF(GETPIVOTDATA("DateRDV",TCD!$B$1,"DT","GE","Bénéficiaire",$A171,BJ$6,BJ$5,"Mois (DateRDV)",BJ$7,"Années (DateRDV)",BJ$3,"Présence","Présent"),3,""),"")</f>
        <v/>
      </c>
      <c r="BK171" s="166" t="str">
        <f>IFERROR(IF(GETPIVOTDATA("DateRDV",TCD!$B$1,"DT","GE","Bénéficiaire",$A171,BK$6,BK$5,"Mois (DateRDV)",BK$7,"Années (DateRDV)",BK$3,"Présence","Présent"),4,""),"")</f>
        <v/>
      </c>
      <c r="BL171" s="166" t="str">
        <f>IFERROR(IF(GETPIVOTDATA("DateRDV",TCD!$B$1,"DT","GE","Bénéficiaire",$A171,BL$6,BL$5,"Mois (DateRDV)",BL$7,"Années (DateRDV)",BL$3),1,""),"")</f>
        <v/>
      </c>
      <c r="BM171" s="166" t="str">
        <f>IFERROR(IF(GETPIVOTDATA("DateRDV",TCD!$B$1,"DT","GE","Bénéficiaire",$A171,BM$6,BM$5,"Mois (DateRDV)",BM$7,"Années (DateRDV)",BM$3),2,""),"")</f>
        <v/>
      </c>
      <c r="BN171" s="166" t="str">
        <f>IFERROR(IF(GETPIVOTDATA("DateRDV",TCD!$B$1,"DT","GE","Bénéficiaire",$A171,BN$6,BN$5,"Mois (DateRDV)",BN$7,"Années (DateRDV)",BN$3,"Présence","Présent"),3,""),"")</f>
        <v/>
      </c>
      <c r="BO171" s="166" t="str">
        <f>IFERROR(IF(GETPIVOTDATA("DateRDV",TCD!$B$1,"DT","GE","Bénéficiaire",$A171,BO$6,BO$5,"Mois (DateRDV)",BO$7,"Années (DateRDV)",BO$3,"Présence","Présent"),4,""),"")</f>
        <v/>
      </c>
      <c r="BP171" s="166" t="str">
        <f>IFERROR(IF(GETPIVOTDATA("DateRDV",TCD!$B$1,"DT","GE","Bénéficiaire",$A171,BP$6,BP$5,"Mois (DateRDV)",BP$7,"Années (DateRDV)",BP$3),1,""),"")</f>
        <v/>
      </c>
      <c r="BQ171" s="166" t="str">
        <f>IFERROR(IF(GETPIVOTDATA("DateRDV",TCD!$B$1,"DT","GE","Bénéficiaire",$A171,BQ$6,BQ$5,"Mois (DateRDV)",BQ$7,"Années (DateRDV)",BQ$3),2,""),"")</f>
        <v/>
      </c>
      <c r="BR171" s="166" t="str">
        <f>IFERROR(IF(GETPIVOTDATA("DateRDV",TCD!$B$1,"DT","GE","Bénéficiaire",$A171,BR$6,BR$5,"Mois (DateRDV)",BR$7,"Années (DateRDV)",BR$3,"Présence","Présent"),3,""),"")</f>
        <v/>
      </c>
      <c r="BS171" s="166" t="str">
        <f>IFERROR(IF(GETPIVOTDATA("DateRDV",TCD!$B$1,"DT","GE","Bénéficiaire",$A171,BS$6,BS$5,"Mois (DateRDV)",BS$7,"Années (DateRDV)",BS$3,"Présence","Présent"),4,""),"")</f>
        <v/>
      </c>
      <c r="BT171" s="166" t="str">
        <f>IFERROR(IF(GETPIVOTDATA("DateRDV",TCD!$B$1,"DT","GE","Bénéficiaire",$A171,BT$6,BT$5,"Mois (DateRDV)",BT$7,"Années (DateRDV)",BT$3),1,""),"")</f>
        <v/>
      </c>
      <c r="BU171" s="166" t="str">
        <f>IFERROR(IF(GETPIVOTDATA("DateRDV",TCD!$B$1,"DT","GE","Bénéficiaire",$A171,BU$6,BU$5,"Mois (DateRDV)",BU$7,"Années (DateRDV)",BU$3),2,""),"")</f>
        <v/>
      </c>
      <c r="BV171" s="166" t="str">
        <f>IFERROR(IF(GETPIVOTDATA("DateRDV",TCD!$B$1,"DT","GE","Bénéficiaire",$A171,BV$6,BV$5,"Mois (DateRDV)",BV$7,"Années (DateRDV)",BV$3,"Présence","Présent"),3,""),"")</f>
        <v/>
      </c>
      <c r="BW171" s="166" t="str">
        <f>IFERROR(IF(GETPIVOTDATA("DateRDV",TCD!$B$1,"DT","GE","Bénéficiaire",$A171,BW$6,BW$5,"Mois (DateRDV)",BW$7,"Années (DateRDV)",BW$3,"Présence","Présent"),4,""),"")</f>
        <v/>
      </c>
      <c r="BX171" s="166" t="str">
        <f>IFERROR(IF(GETPIVOTDATA("DateRDV",TCD!$B$1,"DT","GE","Bénéficiaire",$A171,BX$6,BX$5,"Mois (DateRDV)",BX$7,"Années (DateRDV)",BX$3),1,""),"")</f>
        <v/>
      </c>
      <c r="BY171" s="166" t="str">
        <f>IFERROR(IF(GETPIVOTDATA("DateRDV",TCD!$B$1,"DT","GE","Bénéficiaire",$A171,BY$6,BY$5,"Mois (DateRDV)",BY$7,"Années (DateRDV)",BY$3),2,""),"")</f>
        <v/>
      </c>
      <c r="BZ171" s="166" t="str">
        <f>IFERROR(IF(GETPIVOTDATA("DateRDV",TCD!$B$1,"DT","GE","Bénéficiaire",$A171,BZ$6,BZ$5,"Mois (DateRDV)",BZ$7,"Années (DateRDV)",BZ$3,"Présence","Présent"),3,""),"")</f>
        <v/>
      </c>
      <c r="CA171" s="166" t="str">
        <f>IFERROR(IF(GETPIVOTDATA("DateRDV",TCD!$B$1,"DT","GE","Bénéficiaire",$A171,CA$6,CA$5,"Mois (DateRDV)",CA$7,"Années (DateRDV)",CA$3,"Présence","Présent"),4,""),"")</f>
        <v/>
      </c>
      <c r="CB171" s="166" t="str">
        <f>IFERROR(IF(GETPIVOTDATA("DateRDV",TCD!$B$1,"DT","GE","Bénéficiaire",$A171,CB$6,CB$5,"Mois (DateRDV)",CB$7,"Années (DateRDV)",CB$3),1,""),"")</f>
        <v/>
      </c>
      <c r="CC171" s="166" t="str">
        <f>IFERROR(IF(GETPIVOTDATA("DateRDV",TCD!$B$1,"DT","GE","Bénéficiaire",$A171,CC$6,CC$5,"Mois (DateRDV)",CC$7,"Années (DateRDV)",CC$3),2,""),"")</f>
        <v/>
      </c>
      <c r="CD171" s="166" t="str">
        <f>IFERROR(IF(GETPIVOTDATA("DateRDV",TCD!$B$1,"DT","GE","Bénéficiaire",$A171,CD$6,CD$5,"Mois (DateRDV)",CD$7,"Années (DateRDV)",CD$3,"Présence","Présent"),3,""),"")</f>
        <v/>
      </c>
      <c r="CE171" s="166" t="str">
        <f>IFERROR(IF(GETPIVOTDATA("DateRDV",TCD!$B$1,"DT","GE","Bénéficiaire",$A171,CE$6,CE$5,"Mois (DateRDV)",CE$7,"Années (DateRDV)",CE$3,"Présence","Présent"),4,""),"")</f>
        <v/>
      </c>
      <c r="CF171" s="166" t="str">
        <f>IFERROR(IF(GETPIVOTDATA("DateRDV",TCD!$B$1,"DT","GE","Bénéficiaire",$A171,CF$6,CF$5,"Mois (DateRDV)",CF$7,"Années (DateRDV)",CF$3),1,""),"")</f>
        <v/>
      </c>
      <c r="CG171" s="166" t="str">
        <f>IFERROR(IF(GETPIVOTDATA("DateRDV",TCD!$B$1,"DT","GE","Bénéficiaire",$A171,CG$6,CG$5,"Mois (DateRDV)",CG$7,"Années (DateRDV)",CG$3),2,""),"")</f>
        <v/>
      </c>
      <c r="CH171" s="166" t="str">
        <f>IFERROR(IF(GETPIVOTDATA("DateRDV",TCD!$B$1,"DT","GE","Bénéficiaire",$A171,CH$6,CH$5,"Mois (DateRDV)",CH$7,"Années (DateRDV)",CH$3,"Présence","Présent"),3,""),"")</f>
        <v/>
      </c>
      <c r="CI171" s="166" t="str">
        <f>IFERROR(IF(GETPIVOTDATA("DateRDV",TCD!$B$1,"DT","GE","Bénéficiaire",$A171,CI$6,CI$5,"Mois (DateRDV)",CI$7,"Années (DateRDV)",CI$3,"Présence","Présent"),4,""),"")</f>
        <v/>
      </c>
      <c r="CJ171" s="166" t="str">
        <f>IFERROR(IF(GETPIVOTDATA("DateRDV",TCD!$B$1,"DT","GE","Bénéficiaire",$A171,CJ$6,CJ$5,"Mois (DateRDV)",CJ$7,"Années (DateRDV)",CJ$3),1,""),"")</f>
        <v/>
      </c>
      <c r="CK171" s="166" t="str">
        <f>IFERROR(IF(GETPIVOTDATA("DateRDV",TCD!$B$1,"DT","GE","Bénéficiaire",$A171,CK$6,CK$5,"Mois (DateRDV)",CK$7,"Années (DateRDV)",CK$3),2,""),"")</f>
        <v/>
      </c>
      <c r="CL171" s="166" t="str">
        <f>IFERROR(IF(GETPIVOTDATA("DateRDV",TCD!$B$1,"DT","GE","Bénéficiaire",$A171,GI$6,GI$5,"Mois (DateRDV)",GI$7,"Années (DateRDV)",GI$3,"Présence","Présent"),3,""),"")</f>
        <v/>
      </c>
      <c r="CM171" s="166" t="str">
        <f>IFERROR(IF(GETPIVOTDATA("DateRDV",TCD!$B$1,"DT","GE","Bénéficiaire",$A171,CM$6,CM$5,"Mois (DateRDV)",CM$7,"Années (DateRDV)",CM$3,"Présence","Présent"),4,""),"")</f>
        <v/>
      </c>
      <c r="CN171" s="166" t="str">
        <f>IFERROR(IF(GETPIVOTDATA("DateRDV",TCD!$B$1,"DT","GE","Bénéficiaire",$A171,CN$6,CN$5,"Mois (DateRDV)",CN$7,"Années (DateRDV)",CN$3),1,""),"")</f>
        <v/>
      </c>
      <c r="CO171" s="166" t="str">
        <f>IFERROR(IF(GETPIVOTDATA("DateRDV",TCD!$B$1,"DT","GE","Bénéficiaire",$A171,CO$6,CO$5,"Mois (DateRDV)",CO$7,"Années (DateRDV)",CO$3),2,""),"")</f>
        <v/>
      </c>
      <c r="CP171" s="166" t="str">
        <f>IFERROR(IF(GETPIVOTDATA("DateRDV",TCD!$B$1,"DT","GE","Bénéficiaire",$A171,CP$6,CP$5,"Mois (DateRDV)",CP$7,"Années (DateRDV)",CP$3,"Présence","Présent"),3,""),"")</f>
        <v/>
      </c>
      <c r="CQ171" s="166" t="str">
        <f>IFERROR(IF(GETPIVOTDATA("DateRDV",TCD!$B$1,"DT","GE","Bénéficiaire",$A171,CQ$6,CQ$5,"Mois (DateRDV)",CQ$7,"Années (DateRDV)",CQ$3,"Présence","Présent"),4,""),"")</f>
        <v/>
      </c>
      <c r="CR171" s="166" t="str">
        <f>IFERROR(IF(GETPIVOTDATA("DateRDV",TCD!$B$1,"DT","GE","Bénéficiaire",$A171,CR$6,CR$5,"Mois (DateRDV)",CR$7,"Années (DateRDV)",CR$3),1,""),"")</f>
        <v/>
      </c>
      <c r="CS171" s="166" t="str">
        <f>IFERROR(IF(GETPIVOTDATA("DateRDV",TCD!$B$1,"DT","GE","Bénéficiaire",$A171,CS$6,CS$5,"Mois (DateRDV)",CS$7,"Années (DateRDV)",CS$3),2,""),"")</f>
        <v/>
      </c>
      <c r="CT171" s="166" t="str">
        <f>IFERROR(IF(GETPIVOTDATA("DateRDV",TCD!$B$1,"DT","GE","Bénéficiaire",$A171,CT$6,CT$5,"Mois (DateRDV)",CT$7,"Années (DateRDV)",CT$3,"Présence","Présent"),3,""),"")</f>
        <v/>
      </c>
      <c r="CU171" s="166" t="str">
        <f>IFERROR(IF(GETPIVOTDATA("DateRDV",TCD!$B$1,"DT","GE","Bénéficiaire",$A171,CU$6,CU$5,"Mois (DateRDV)",CU$7,"Années (DateRDV)",CU$3,"Présence","Présent"),4,""),"")</f>
        <v/>
      </c>
      <c r="CV171" s="166" t="str">
        <f>IFERROR(IF(GETPIVOTDATA("DateRDV",TCD!$B$1,"DT","GE","Bénéficiaire",$A171,CV$6,CV$5,"Mois (DateRDV)",CV$7,"Années (DateRDV)",CV$3),1,""),"")</f>
        <v/>
      </c>
      <c r="CW171" s="166" t="str">
        <f>IFERROR(IF(GETPIVOTDATA("DateRDV",TCD!$B$1,"DT","GE","Bénéficiaire",$A171,CW$6,CW$5,"Mois (DateRDV)",CW$7,"Années (DateRDV)",CW$3),2,""),"")</f>
        <v/>
      </c>
      <c r="CX171" s="166" t="str">
        <f>IFERROR(IF(GETPIVOTDATA("DateRDV",TCD!$B$1,"DT","GE","Bénéficiaire",$A171,CX$6,CX$5,"Mois (DateRDV)",CX$7,"Années (DateRDV)",CX$3,"Présence","Présent"),3,""),"")</f>
        <v/>
      </c>
      <c r="CY171" s="166" t="str">
        <f>IFERROR(IF(GETPIVOTDATA("DateRDV",TCD!$B$1,"DT","GE","Bénéficiaire",$A171,CY$6,CY$5,"Mois (DateRDV)",CY$7,"Années (DateRDV)",CY$3,"Présence","Présent"),4,""),"")</f>
        <v/>
      </c>
      <c r="CZ171" s="166" t="str">
        <f>IFERROR(IF(GETPIVOTDATA("DateRDV",TCD!$B$1,"DT","GE","Bénéficiaire",$A171,CZ$6,CZ$5,"Mois (DateRDV)",CZ$7,"Années (DateRDV)",CZ$3),1,""),"")</f>
        <v/>
      </c>
      <c r="DA171" s="166" t="str">
        <f>IFERROR(IF(GETPIVOTDATA("DateRDV",TCD!$B$1,"DT","GE","Bénéficiaire",$A171,DA$6,DA$5,"Mois (DateRDV)",DA$7,"Années (DateRDV)",DA$3),2,""),"")</f>
        <v/>
      </c>
      <c r="DB171" s="166" t="str">
        <f>IFERROR(IF(GETPIVOTDATA("DateRDV",TCD!$B$1,"DT","GE","Bénéficiaire",$A171,DB$6,DB$5,"Mois (DateRDV)",DB$7,"Années (DateRDV)",DB$3,"Présence","Présent"),3,""),"")</f>
        <v/>
      </c>
      <c r="DC171" s="166" t="str">
        <f>IFERROR(IF(GETPIVOTDATA("DateRDV",TCD!$B$1,"DT","GE","Bénéficiaire",$A171,DC$6,DC$5,"Mois (DateRDV)",DC$7,"Années (DateRDV)",DC$3,"Présence","Présent"),4,""),"")</f>
        <v/>
      </c>
      <c r="DD171" s="166" t="str">
        <f>IFERROR(IF(GETPIVOTDATA("DateRDV",TCD!$B$1,"DT","GE","Bénéficiaire",$A171,DD$6,DD$5,"Mois (DateRDV)",DD$7,"Années (DateRDV)",DD$3),1,""),"")</f>
        <v/>
      </c>
      <c r="DE171" s="166" t="str">
        <f>IFERROR(IF(GETPIVOTDATA("DateRDV",TCD!$B$1,"DT","GE","Bénéficiaire",$A171,DE$6,DE$5,"Mois (DateRDV)",DE$7,"Années (DateRDV)",DE$3),2,""),"")</f>
        <v/>
      </c>
      <c r="DF171" s="166" t="str">
        <f>IFERROR(IF(GETPIVOTDATA("DateRDV",TCD!$B$1,"DT","GE","Bénéficiaire",$A171,DF$6,DF$5,"Mois (DateRDV)",DF$7,"Années (DateRDV)",DF$3,"Présence","Présent"),3,""),"")</f>
        <v/>
      </c>
      <c r="DG171" s="166" t="str">
        <f>IFERROR(IF(GETPIVOTDATA("DateRDV",TCD!$B$1,"DT","GE","Bénéficiaire",$A171,DG$6,DG$5,"Mois (DateRDV)",DG$7,"Années (DateRDV)",DG$3,"Présence","Présent"),4,""),"")</f>
        <v/>
      </c>
      <c r="DH171" s="166" t="str">
        <f>IFERROR(IF(GETPIVOTDATA("DateRDV",TCD!$B$1,"DT","GE","Bénéficiaire",$A171,DH$6,DH$5,"Mois (DateRDV)",DH$7,"Années (DateRDV)",DH$3),1,""),"")</f>
        <v/>
      </c>
      <c r="DI171" s="166" t="str">
        <f>IFERROR(IF(GETPIVOTDATA("DateRDV",TCD!$B$1,"DT","GE","Bénéficiaire",$A171,DI$6,DI$5,"Mois (DateRDV)",DI$7,"Années (DateRDV)",DI$3),2,""),"")</f>
        <v/>
      </c>
      <c r="DJ171" s="166" t="str">
        <f>IFERROR(IF(GETPIVOTDATA("DateRDV",TCD!$B$1,"DT","GE","Bénéficiaire",$A171,DJ$6,DJ$5,"Mois (DateRDV)",DJ$7,"Années (DateRDV)",DJ$3,"Présence","Présent"),3,""),"")</f>
        <v/>
      </c>
      <c r="DK171" s="166" t="str">
        <f>IFERROR(IF(GETPIVOTDATA("DateRDV",TCD!$B$1,"DT","GE","Bénéficiaire",$A171,DK$6,DK$5,"Mois (DateRDV)",DK$7,"Années (DateRDV)",DK$3,"Présence","Présent"),4,""),"")</f>
        <v/>
      </c>
      <c r="DL171" s="166" t="str">
        <f>IFERROR(IF(GETPIVOTDATA("DateRDV",TCD!$B$1,"DT","GE","Bénéficiaire",$A171,DL$6,DL$5,"Mois (DateRDV)",DL$7,"Années (DateRDV)",DL$3),1,""),"")</f>
        <v/>
      </c>
      <c r="DM171" s="166" t="str">
        <f>IFERROR(IF(GETPIVOTDATA("DateRDV",TCD!$B$1,"DT","GE","Bénéficiaire",$A171,DM$6,DM$5,"Mois (DateRDV)",DM$7,"Années (DateRDV)",DM$3),2,""),"")</f>
        <v/>
      </c>
      <c r="DN171" s="166" t="str">
        <f>IFERROR(IF(GETPIVOTDATA("DateRDV",TCD!$B$1,"DT","GE","Bénéficiaire",$A171,DN$6,DN$5,"Mois (DateRDV)",DN$7,"Années (DateRDV)",DN$3,"Présence","Présent"),3,""),"")</f>
        <v/>
      </c>
      <c r="DO171" s="166" t="str">
        <f>IFERROR(IF(GETPIVOTDATA("DateRDV",TCD!$B$1,"DT","GE","Bénéficiaire",$A171,DO$6,DO$5,"Mois (DateRDV)",DO$7,"Années (DateRDV)",DO$3,"Présence","Présent"),4,""),"")</f>
        <v/>
      </c>
    </row>
    <row r="172" spans="1:119" x14ac:dyDescent="0.2">
      <c r="A172" t="str">
        <v>IKHLEF Lynda</v>
      </c>
      <c r="B172" s="169" t="str">
        <f>IFERROR(IF(INDEX(Data!P:P,MATCH(A172,Data!B:B,0))&lt;&gt;"",INDEX(Data!P:P,MATCH(A172,Data!B:B,0)),""),"")</f>
        <v>IKHLEF</v>
      </c>
      <c r="C172" s="169" t="str">
        <f>IFERROR(IF(INDEX(Data!O:O,MATCH(A172,Data!B:B,0))&lt;&gt;"",INDEX(Data!O:O,MATCH(A172,Data!B:B,0)),""),"")</f>
        <v>Lynda</v>
      </c>
      <c r="D172" s="169" t="str">
        <f>IFERROR(IF(INDEX(Data!J:J,MATCH(A172,Data!B:B,0))&lt;&gt;"",INDEX(Data!J:J,MATCH(A172,Data!B:B,0)),""),"")</f>
        <v>CI</v>
      </c>
      <c r="E172" s="169" t="str">
        <f>IFERROR(IF(INDEX(Data!M:M,MATCH(A172,Data!B:B,0))&lt;&gt;"",INDEX(Data!M:M,MATCH(A172,Data!B:B,0)),""),"")</f>
        <v>ANNEMASSE</v>
      </c>
      <c r="F172" s="169">
        <f>IFERROR(IF(INDEX(Data!N:N,MATCH(A172,Data!B:B,0))&lt;&gt;"",INDEX(Data!N:N,MATCH(A172,Data!B:B,0)),""),"")</f>
        <v>74100</v>
      </c>
      <c r="G172" s="170">
        <f>IFERROR(IF(INDEX(Data!K:K,MATCH(A172,Data!B:B,0))&lt;&gt;"",INDEX(Data!K:K,MATCH(A172,Data!B:B,0)),""),"")</f>
        <v>45622</v>
      </c>
      <c r="H172" s="170">
        <f>IFERROR(IF(INDEX(Data!L:L,MATCH(A172,Data!B:B,0))&lt;&gt;"",INDEX(Data!L:L,MATCH(A172,Data!B:B,0)),""),"")</f>
        <v>45625</v>
      </c>
      <c r="I172" s="170">
        <f>IFERROR(IF(INDEX(Data!C:C,MATCH(A172,Data!B:B,0))&lt;&gt;"",INDEX(Data!C:C,MATCH(A172,Data!B:B,0)),""),"")</f>
        <v>45632</v>
      </c>
      <c r="J172" s="170">
        <f>IFERROR(IF(INDEX(Data!D:D,MATCH(A172,Data!B:B,0))&lt;&gt;"",INDEX(Data!D:D,MATCH(A172,Data!B:B,0)),""),"")</f>
        <v>45808</v>
      </c>
      <c r="K172" s="171" t="str">
        <f>IFERROR(IF(INDEX(Data!H:H,MATCH(A172,Data!B:B,0))&lt;&gt;"",INDEX(Data!H:H,MATCH(A172,Data!B:B,0)),""),"")</f>
        <v>Remobilisation</v>
      </c>
      <c r="L172" s="166" t="str">
        <f>IFERROR(IF(GETPIVOTDATA("DateRDV",TCD!$B$1,"DT","GE","Bénéficiaire",$A172,L$6,L$5,"Mois (DateRDV)",L$7,"Années (DateRDV)",L$3),1,""),"")</f>
        <v/>
      </c>
      <c r="M172" s="166" t="str">
        <f>IFERROR(IF(GETPIVOTDATA("DateRDV",TCD!$B$1,"DT","GE","Bénéficiaire",$A172,M$6,M$5,"Mois (DateRDV)",M$7,"Années (DateRDV)",M$3),2,""),"")</f>
        <v/>
      </c>
      <c r="N172" s="166" t="str">
        <f>IFERROR(IF(GETPIVOTDATA("DateRDV",TCD!$B$1,"DT","GE","Bénéficiaire",$A172,N$6,N$5,"Mois (DateRDV)",N$7,"Années (DateRDV)",N$3,"Présence","Présent"),3,""),"")</f>
        <v/>
      </c>
      <c r="O172" s="166" t="str">
        <f>IFERROR(IF(GETPIVOTDATA("DateRDV",TCD!$B$1,"DT","GE","Bénéficiaire",$A172,O$6,O$5,"Mois (DateRDV)",O$7,"Années (DateRDV)",O$3,"Présence","Présent"),4,""),"")</f>
        <v/>
      </c>
      <c r="P172" s="166" t="str">
        <f>IFERROR(IF(GETPIVOTDATA("DateRDV",TCD!$B$1,"DT","GE","Bénéficiaire",$A172,P$6,P$5,"Mois (DateRDV)",P$7,"Années (DateRDV)",P$3),1,""),"")</f>
        <v/>
      </c>
      <c r="Q172" s="166" t="str">
        <f>IFERROR(IF(GETPIVOTDATA("DateRDV",TCD!$B$1,"DT","GE","Bénéficiaire",$A172,Q$6,Q$5,"Mois (DateRDV)",Q$7,"Années (DateRDV)",Q$3),2,""),"")</f>
        <v/>
      </c>
      <c r="R172" s="166" t="str">
        <f>IFERROR(IF(GETPIVOTDATA("DateRDV",TCD!$B$1,"DT","GE","Bénéficiaire",$A172,R$6,R$5,"Mois (DateRDV)",R$7,"Années (DateRDV)",R$3,"Présence","Présent"),3,""),"")</f>
        <v/>
      </c>
      <c r="S172" s="166" t="str">
        <f>IFERROR(IF(GETPIVOTDATA("DateRDV",TCD!$B$1,"DT","GE","Bénéficiaire",$A172,S$6,S$5,"Mois (DateRDV)",S$7,"Années (DateRDV)",S$3,"Présence","Présent"),4,""),"")</f>
        <v/>
      </c>
      <c r="T172" s="166" t="str">
        <f>IFERROR(IF(GETPIVOTDATA("DateRDV",TCD!$B$1,"DT","GE","Bénéficiaire",$A172,T$6,T$5,"Mois (DateRDV)",T$7,"Années (DateRDV)",T$3),1,""),"")</f>
        <v/>
      </c>
      <c r="U172" s="166" t="str">
        <f>IFERROR(IF(GETPIVOTDATA("DateRDV",TCD!$B$1,"DT","GE","Bénéficiaire",$A172,U$6,U$5,"Mois (DateRDV)",U$7,"Années (DateRDV)",U$3),2,""),"")</f>
        <v/>
      </c>
      <c r="V172" s="166" t="str">
        <f>IFERROR(IF(GETPIVOTDATA("DateRDV",TCD!$B$1,"DT","GE","Bénéficiaire",$A172,V$6,V$5,"Mois (DateRDV)",V$7,"Années (DateRDV)",V$3,"Présence","Présent"),3,""),"")</f>
        <v/>
      </c>
      <c r="W172" s="166" t="str">
        <f>IFERROR(IF(GETPIVOTDATA("DateRDV",TCD!$B$1,"DT","GE","Bénéficiaire",$A172,W$6,W$5,"Mois (DateRDV)",W$7,"Années (DateRDV)",W$3,"Présence","Présent"),4,""),"")</f>
        <v/>
      </c>
      <c r="X172" s="166" t="str">
        <f>IFERROR(IF(GETPIVOTDATA("DateRDV",TCD!$B$1,"DT","GE","Bénéficiaire",$A172,X$6,X$5,"Mois (DateRDV)",X$7,"Années (DateRDV)",X$3),1,""),"")</f>
        <v/>
      </c>
      <c r="Y172" s="166" t="str">
        <f>IFERROR(IF(GETPIVOTDATA("DateRDV",TCD!$B$1,"DT","GE","Bénéficiaire",$A172,Y$6,Y$5,"Mois (DateRDV)",Y$7,"Années (DateRDV)",Y$3),2,""),"")</f>
        <v/>
      </c>
      <c r="Z172" s="166" t="str">
        <f>IFERROR(IF(GETPIVOTDATA("DateRDV",TCD!$B$1,"DT","GE","Bénéficiaire",$A172,Z$6,Z$5,"Mois (DateRDV)",Z$7,"Années (DateRDV)",Z$3,"Présence","Présent"),3,""),"")</f>
        <v/>
      </c>
      <c r="AA172" s="166" t="str">
        <f>IFERROR(IF(GETPIVOTDATA("DateRDV",TCD!$B$1,"DT","GE","Bénéficiaire",$A172,AA$6,AA$5,"Mois (DateRDV)",AA$7,"Années (DateRDV)",AA$3,"Présence","Présent"),4,""),"")</f>
        <v/>
      </c>
      <c r="AB172" s="166" t="str">
        <f>IFERROR(IF(GETPIVOTDATA("DateRDV",TCD!$B$1,"DT","GE","Bénéficiaire",$A172,AB$6,AB$5,"Mois (DateRDV)",AB$7,"Années (DateRDV)",AB$3),1,""),"")</f>
        <v/>
      </c>
      <c r="AC172" s="166" t="str">
        <f>IFERROR(IF(GETPIVOTDATA("DateRDV",TCD!$B$1,"DT","GE","Bénéficiaire",$A172,AC$6,AC$5,"Mois (DateRDV)",AC$7,"Années (DateRDV)",AC$3),2,""),"")</f>
        <v/>
      </c>
      <c r="AD172" s="166" t="str">
        <f>IFERROR(IF(GETPIVOTDATA("DateRDV",TCD!$B$1,"DT","GE","Bénéficiaire",$A172,AD$6,AD$5,"Mois (DateRDV)",AD$7,"Années (DateRDV)",AD$3,"Présence","Présent"),3,""),"")</f>
        <v/>
      </c>
      <c r="AE172" s="166" t="str">
        <f>IFERROR(IF(GETPIVOTDATA("DateRDV",TCD!$B$1,"DT","GE","Bénéficiaire",$A172,AE$6,AE$5,"Mois (DateRDV)",AE$7,"Années (DateRDV)",AE$3,"Présence","Présent"),4,""),"")</f>
        <v/>
      </c>
      <c r="AF172" s="166" t="str">
        <f>IFERROR(IF(GETPIVOTDATA("DateRDV",TCD!$B$1,"DT","GE","Bénéficiaire",$A172,AF$6,AF$5,"Mois (DateRDV)",AF$7,"Années (DateRDV)",AF$3),1,""),"")</f>
        <v/>
      </c>
      <c r="AG172" s="166" t="str">
        <f>IFERROR(IF(GETPIVOTDATA("DateRDV",TCD!$B$1,"DT","GE","Bénéficiaire",$A172,AG$6,AG$5,"Mois (DateRDV)",AG$7,"Années (DateRDV)",AG$3),2,""),"")</f>
        <v/>
      </c>
      <c r="AH172" s="166" t="str">
        <f>IFERROR(IF(GETPIVOTDATA("DateRDV",TCD!$B$1,"DT","GE","Bénéficiaire",$A172,AH$6,AH$5,"Mois (DateRDV)",AH$7,"Années (DateRDV)",AH$3,"Présence","Présent"),3,""),"")</f>
        <v/>
      </c>
      <c r="AI172" s="166" t="str">
        <f>IFERROR(IF(GETPIVOTDATA("DateRDV",TCD!$B$1,"DT","GE","Bénéficiaire",$A172,AI$6,AI$5,"Mois (DateRDV)",AI$7,"Années (DateRDV)",AI$3,"Présence","Présent"),4,""),"")</f>
        <v/>
      </c>
      <c r="AJ172" s="166" t="str">
        <f>IFERROR(IF(GETPIVOTDATA("DateRDV",TCD!$B$1,"DT","GE","Bénéficiaire",$A172,AJ$6,AJ$5,"Mois (DateRDV)",AJ$7,"Années (DateRDV)",AJ$3),1,""),"")</f>
        <v/>
      </c>
      <c r="AK172" s="166" t="str">
        <f>IFERROR(IF(GETPIVOTDATA("DateRDV",TCD!$B$1,"DT","GE","Bénéficiaire",$A172,AK$6,AK$5,"Mois (DateRDV)",AK$7,"Années (DateRDV)",AK$3),2,""),"")</f>
        <v/>
      </c>
      <c r="AL172" s="166" t="str">
        <f>IFERROR(IF(GETPIVOTDATA("DateRDV",TCD!$B$1,"DT","GE","Bénéficiaire",$A172,AL$6,AL$5,"Mois (DateRDV)",AL$7,"Années (DateRDV)",AL$3,"Présence","Présent"),3,""),"")</f>
        <v/>
      </c>
      <c r="AM172" s="166" t="str">
        <f>IFERROR(IF(GETPIVOTDATA("DateRDV",TCD!$B$1,"DT","GE","Bénéficiaire",$A172,AM$6,AM$5,"Mois (DateRDV)",AM$7,"Années (DateRDV)",AM$3,"Présence","Présent"),4,""),"")</f>
        <v/>
      </c>
      <c r="AN172" s="166" t="str">
        <f>IFERROR(IF(GETPIVOTDATA("DateRDV",TCD!$B$1,"DT","GE","Bénéficiaire",$A172,AN$6,AN$5,"Mois (DateRDV)",AN$7,"Années (DateRDV)",AN$3),1,""),"")</f>
        <v/>
      </c>
      <c r="AO172" s="166" t="str">
        <f>IFERROR(IF(GETPIVOTDATA("DateRDV",TCD!$B$1,"DT","GE","Bénéficiaire",$A172,AO$6,AO$5,"Mois (DateRDV)",AO$7,"Années (DateRDV)",AO$3),2,""),"")</f>
        <v/>
      </c>
      <c r="AP172" s="166" t="str">
        <f>IFERROR(IF(GETPIVOTDATA("DateRDV",TCD!$B$1,"DT","GE","Bénéficiaire",$A172,AP$6,AP$5,"Mois (DateRDV)",AP$7,"Années (DateRDV)",AP$3,"Présence","Présent"),3,""),"")</f>
        <v/>
      </c>
      <c r="AQ172" s="166" t="str">
        <f>IFERROR(IF(GETPIVOTDATA("DateRDV",TCD!$B$1,"DT","GE","Bénéficiaire",$A172,AQ$6,AQ$5,"Mois (DateRDV)",AQ$7,"Années (DateRDV)",AQ$3,"Présence","Présent"),4,""),"")</f>
        <v/>
      </c>
      <c r="AR172" s="166" t="str">
        <f>IFERROR(IF(GETPIVOTDATA("DateRDV",TCD!$B$1,"DT","GE","Bénéficiaire",$A172,AR$6,AR$5,"Mois (DateRDV)",AR$7,"Années (DateRDV)",AR$3),1,""),"")</f>
        <v/>
      </c>
      <c r="AS172" s="166" t="str">
        <f>IFERROR(IF(GETPIVOTDATA("DateRDV",TCD!$B$1,"DT","GE","Bénéficiaire",$A172,AS$6,AS$5,"Mois (DateRDV)",AS$7,"Années (DateRDV)",AS$3),2,""),"")</f>
        <v/>
      </c>
      <c r="AT172" s="166" t="str">
        <f>IFERROR(IF(GETPIVOTDATA("DateRDV",TCD!$B$1,"DT","GE","Bénéficiaire",$A172,AT$6,AT$5,"Mois (DateRDV)",AT$7,"Années (DateRDV)",AT$3,"Présence","Présent"),3,""),"")</f>
        <v/>
      </c>
      <c r="AU172" s="166" t="str">
        <f>IFERROR(IF(GETPIVOTDATA("DateRDV",TCD!$B$1,"DT","GE","Bénéficiaire",$A172,AU$6,AU$5,"Mois (DateRDV)",AU$7,"Années (DateRDV)",AU$3,"Présence","Présent"),4,""),"")</f>
        <v/>
      </c>
      <c r="AV172" s="166" t="str">
        <f>IFERROR(IF(GETPIVOTDATA("DateRDV",TCD!$B$1,"DT","GE","Bénéficiaire",$A172,AV$6,AV$5,"Mois (DateRDV)",AV$7,"Années (DateRDV)",AV$3),1,""),"")</f>
        <v/>
      </c>
      <c r="AW172" s="166" t="str">
        <f>IFERROR(IF(GETPIVOTDATA("DateRDV",TCD!$B$1,"DT","GE","Bénéficiaire",$A172,AW$6,AW$5,"Mois (DateRDV)",AW$7,"Années (DateRDV)",AW$3),2,""),"")</f>
        <v/>
      </c>
      <c r="AX172" s="166" t="str">
        <f>IFERROR(IF(GETPIVOTDATA("DateRDV",TCD!$B$1,"DT","GE","Bénéficiaire",$A172,AX$6,AX$5,"Mois (DateRDV)",AX$7,"Années (DateRDV)",AX$3,"Présence","Présent"),3,""),"")</f>
        <v/>
      </c>
      <c r="AY172" s="166" t="str">
        <f>IFERROR(IF(GETPIVOTDATA("DateRDV",TCD!$B$1,"DT","GE","Bénéficiaire",$A172,AY$6,AY$5,"Mois (DateRDV)",AY$7,"Années (DateRDV)",AY$3,"Présence","Présent"),4,""),"")</f>
        <v/>
      </c>
      <c r="AZ172" s="166" t="str">
        <f>IFERROR(IF(GETPIVOTDATA("DateRDV",TCD!$B$1,"DT","GE","Bénéficiaire",$A172,AZ$6,AZ$5,"Mois (DateRDV)",AZ$7,"Années (DateRDV)",AZ$3),1,""),"")</f>
        <v/>
      </c>
      <c r="BA172" s="166" t="str">
        <f>IFERROR(IF(GETPIVOTDATA("DateRDV",TCD!$B$1,"DT","GE","Bénéficiaire",$A172,BA$6,BA$5,"Mois (DateRDV)",BA$7,"Années (DateRDV)",BA$3),2,""),"")</f>
        <v/>
      </c>
      <c r="BB172" s="166" t="str">
        <f>IFERROR(IF(GETPIVOTDATA("DateRDV",TCD!$B$1,"DT","GE","Bénéficiaire",$A172,BB$6,BB$5,"Mois (DateRDV)",BB$7,"Années (DateRDV)",BB$3,"Présence","Présent"),3,""),"")</f>
        <v/>
      </c>
      <c r="BC172" s="166" t="str">
        <f>IFERROR(IF(GETPIVOTDATA("DateRDV",TCD!$B$1,"DT","GE","Bénéficiaire",$A172,BC$6,BC$5,"Mois (DateRDV)",BC$7,"Années (DateRDV)",BC$3,"Présence","Présent"),4,""),"")</f>
        <v/>
      </c>
      <c r="BD172" s="166" t="str">
        <f>IFERROR(IF(GETPIVOTDATA("DateRDV",TCD!$B$1,"DT","GE","Bénéficiaire",$A172,BD$6,BD$5,"Mois (DateRDV)",BD$7,"Années (DateRDV)",BD$3),1,""),"")</f>
        <v/>
      </c>
      <c r="BE172" s="166" t="str">
        <f>IFERROR(IF(GETPIVOTDATA("DateRDV",TCD!$B$1,"DT","GE","Bénéficiaire",$A172,BE$6,BE$5,"Mois (DateRDV)",BE$7,"Années (DateRDV)",BE$3),2,""),"")</f>
        <v/>
      </c>
      <c r="BF172" s="166" t="str">
        <f>IFERROR(IF(GETPIVOTDATA("DateRDV",TCD!$B$1,"DT","GE","Bénéficiaire",$A172,BF$6,BF$5,"Mois (DateRDV)",BF$7,"Années (DateRDV)",BF$3,"Présence","Présent"),3,""),"")</f>
        <v/>
      </c>
      <c r="BG172" s="166" t="str">
        <f>IFERROR(IF(GETPIVOTDATA("DateRDV",TCD!$B$1,"DT","GE","Bénéficiaire",$A172,BG$6,BG$5,"Mois (DateRDV)",BG$7,"Années (DateRDV)",BG$3,"Présence","Présent"),4,""),"")</f>
        <v/>
      </c>
      <c r="BH172" s="166" t="str">
        <f>IFERROR(IF(GETPIVOTDATA("DateRDV",TCD!$B$1,"DT","GE","Bénéficiaire",$A172,BH$6,BH$5,"Mois (DateRDV)",BH$7,"Années (DateRDV)",BH$3),1,""),"")</f>
        <v/>
      </c>
      <c r="BI172" s="166" t="str">
        <f>IFERROR(IF(GETPIVOTDATA("DateRDV",TCD!$B$1,"DT","GE","Bénéficiaire",$A172,BI$6,BI$5,"Mois (DateRDV)",BI$7,"Années (DateRDV)",BI$3),2,""),"")</f>
        <v/>
      </c>
      <c r="BJ172" s="166" t="str">
        <f>IFERROR(IF(GETPIVOTDATA("DateRDV",TCD!$B$1,"DT","GE","Bénéficiaire",$A172,BJ$6,BJ$5,"Mois (DateRDV)",BJ$7,"Années (DateRDV)",BJ$3,"Présence","Présent"),3,""),"")</f>
        <v/>
      </c>
      <c r="BK172" s="166" t="str">
        <f>IFERROR(IF(GETPIVOTDATA("DateRDV",TCD!$B$1,"DT","GE","Bénéficiaire",$A172,BK$6,BK$5,"Mois (DateRDV)",BK$7,"Années (DateRDV)",BK$3,"Présence","Présent"),4,""),"")</f>
        <v/>
      </c>
      <c r="BL172" s="166" t="str">
        <f>IFERROR(IF(GETPIVOTDATA("DateRDV",TCD!$B$1,"DT","GE","Bénéficiaire",$A172,BL$6,BL$5,"Mois (DateRDV)",BL$7,"Années (DateRDV)",BL$3),1,""),"")</f>
        <v/>
      </c>
      <c r="BM172" s="166" t="str">
        <f>IFERROR(IF(GETPIVOTDATA("DateRDV",TCD!$B$1,"DT","GE","Bénéficiaire",$A172,BM$6,BM$5,"Mois (DateRDV)",BM$7,"Années (DateRDV)",BM$3),2,""),"")</f>
        <v/>
      </c>
      <c r="BN172" s="166" t="str">
        <f>IFERROR(IF(GETPIVOTDATA("DateRDV",TCD!$B$1,"DT","GE","Bénéficiaire",$A172,BN$6,BN$5,"Mois (DateRDV)",BN$7,"Années (DateRDV)",BN$3,"Présence","Présent"),3,""),"")</f>
        <v/>
      </c>
      <c r="BO172" s="166" t="str">
        <f>IFERROR(IF(GETPIVOTDATA("DateRDV",TCD!$B$1,"DT","GE","Bénéficiaire",$A172,BO$6,BO$5,"Mois (DateRDV)",BO$7,"Années (DateRDV)",BO$3,"Présence","Présent"),4,""),"")</f>
        <v/>
      </c>
      <c r="BP172" s="166" t="str">
        <f>IFERROR(IF(GETPIVOTDATA("DateRDV",TCD!$B$1,"DT","GE","Bénéficiaire",$A172,BP$6,BP$5,"Mois (DateRDV)",BP$7,"Années (DateRDV)",BP$3),1,""),"")</f>
        <v/>
      </c>
      <c r="BQ172" s="166" t="str">
        <f>IFERROR(IF(GETPIVOTDATA("DateRDV",TCD!$B$1,"DT","GE","Bénéficiaire",$A172,BQ$6,BQ$5,"Mois (DateRDV)",BQ$7,"Années (DateRDV)",BQ$3),2,""),"")</f>
        <v/>
      </c>
      <c r="BR172" s="166" t="str">
        <f>IFERROR(IF(GETPIVOTDATA("DateRDV",TCD!$B$1,"DT","GE","Bénéficiaire",$A172,BR$6,BR$5,"Mois (DateRDV)",BR$7,"Années (DateRDV)",BR$3,"Présence","Présent"),3,""),"")</f>
        <v/>
      </c>
      <c r="BS172" s="166" t="str">
        <f>IFERROR(IF(GETPIVOTDATA("DateRDV",TCD!$B$1,"DT","GE","Bénéficiaire",$A172,BS$6,BS$5,"Mois (DateRDV)",BS$7,"Années (DateRDV)",BS$3,"Présence","Présent"),4,""),"")</f>
        <v/>
      </c>
      <c r="BT172" s="166" t="str">
        <f>IFERROR(IF(GETPIVOTDATA("DateRDV",TCD!$B$1,"DT","GE","Bénéficiaire",$A172,BT$6,BT$5,"Mois (DateRDV)",BT$7,"Années (DateRDV)",BT$3),1,""),"")</f>
        <v/>
      </c>
      <c r="BU172" s="166" t="str">
        <f>IFERROR(IF(GETPIVOTDATA("DateRDV",TCD!$B$1,"DT","GE","Bénéficiaire",$A172,BU$6,BU$5,"Mois (DateRDV)",BU$7,"Années (DateRDV)",BU$3),2,""),"")</f>
        <v/>
      </c>
      <c r="BV172" s="166" t="str">
        <f>IFERROR(IF(GETPIVOTDATA("DateRDV",TCD!$B$1,"DT","GE","Bénéficiaire",$A172,BV$6,BV$5,"Mois (DateRDV)",BV$7,"Années (DateRDV)",BV$3,"Présence","Présent"),3,""),"")</f>
        <v/>
      </c>
      <c r="BW172" s="166" t="str">
        <f>IFERROR(IF(GETPIVOTDATA("DateRDV",TCD!$B$1,"DT","GE","Bénéficiaire",$A172,BW$6,BW$5,"Mois (DateRDV)",BW$7,"Années (DateRDV)",BW$3,"Présence","Présent"),4,""),"")</f>
        <v/>
      </c>
      <c r="BX172" s="166" t="str">
        <f>IFERROR(IF(GETPIVOTDATA("DateRDV",TCD!$B$1,"DT","GE","Bénéficiaire",$A172,BX$6,BX$5,"Mois (DateRDV)",BX$7,"Années (DateRDV)",BX$3),1,""),"")</f>
        <v/>
      </c>
      <c r="BY172" s="166" t="str">
        <f>IFERROR(IF(GETPIVOTDATA("DateRDV",TCD!$B$1,"DT","GE","Bénéficiaire",$A172,BY$6,BY$5,"Mois (DateRDV)",BY$7,"Années (DateRDV)",BY$3),2,""),"")</f>
        <v/>
      </c>
      <c r="BZ172" s="166" t="str">
        <f>IFERROR(IF(GETPIVOTDATA("DateRDV",TCD!$B$1,"DT","GE","Bénéficiaire",$A172,BZ$6,BZ$5,"Mois (DateRDV)",BZ$7,"Années (DateRDV)",BZ$3,"Présence","Présent"),3,""),"")</f>
        <v/>
      </c>
      <c r="CA172" s="166" t="str">
        <f>IFERROR(IF(GETPIVOTDATA("DateRDV",TCD!$B$1,"DT","GE","Bénéficiaire",$A172,CA$6,CA$5,"Mois (DateRDV)",CA$7,"Années (DateRDV)",CA$3,"Présence","Présent"),4,""),"")</f>
        <v/>
      </c>
      <c r="CB172" s="166" t="str">
        <f>IFERROR(IF(GETPIVOTDATA("DateRDV",TCD!$B$1,"DT","GE","Bénéficiaire",$A172,CB$6,CB$5,"Mois (DateRDV)",CB$7,"Années (DateRDV)",CB$3),1,""),"")</f>
        <v/>
      </c>
      <c r="CC172" s="166" t="str">
        <f>IFERROR(IF(GETPIVOTDATA("DateRDV",TCD!$B$1,"DT","GE","Bénéficiaire",$A172,CC$6,CC$5,"Mois (DateRDV)",CC$7,"Années (DateRDV)",CC$3),2,""),"")</f>
        <v/>
      </c>
      <c r="CD172" s="166" t="str">
        <f>IFERROR(IF(GETPIVOTDATA("DateRDV",TCD!$B$1,"DT","GE","Bénéficiaire",$A172,CD$6,CD$5,"Mois (DateRDV)",CD$7,"Années (DateRDV)",CD$3,"Présence","Présent"),3,""),"")</f>
        <v/>
      </c>
      <c r="CE172" s="166" t="str">
        <f>IFERROR(IF(GETPIVOTDATA("DateRDV",TCD!$B$1,"DT","GE","Bénéficiaire",$A172,CE$6,CE$5,"Mois (DateRDV)",CE$7,"Années (DateRDV)",CE$3,"Présence","Présent"),4,""),"")</f>
        <v/>
      </c>
      <c r="CF172" s="166" t="str">
        <f>IFERROR(IF(GETPIVOTDATA("DateRDV",TCD!$B$1,"DT","GE","Bénéficiaire",$A172,CF$6,CF$5,"Mois (DateRDV)",CF$7,"Années (DateRDV)",CF$3),1,""),"")</f>
        <v/>
      </c>
      <c r="CG172" s="166" t="str">
        <f>IFERROR(IF(GETPIVOTDATA("DateRDV",TCD!$B$1,"DT","GE","Bénéficiaire",$A172,CG$6,CG$5,"Mois (DateRDV)",CG$7,"Années (DateRDV)",CG$3),2,""),"")</f>
        <v/>
      </c>
      <c r="CH172" s="166" t="str">
        <f>IFERROR(IF(GETPIVOTDATA("DateRDV",TCD!$B$1,"DT","GE","Bénéficiaire",$A172,CH$6,CH$5,"Mois (DateRDV)",CH$7,"Années (DateRDV)",CH$3,"Présence","Présent"),3,""),"")</f>
        <v/>
      </c>
      <c r="CI172" s="166" t="str">
        <f>IFERROR(IF(GETPIVOTDATA("DateRDV",TCD!$B$1,"DT","GE","Bénéficiaire",$A172,CI$6,CI$5,"Mois (DateRDV)",CI$7,"Années (DateRDV)",CI$3,"Présence","Présent"),4,""),"")</f>
        <v/>
      </c>
      <c r="CJ172" s="166" t="str">
        <f>IFERROR(IF(GETPIVOTDATA("DateRDV",TCD!$B$1,"DT","GE","Bénéficiaire",$A172,CJ$6,CJ$5,"Mois (DateRDV)",CJ$7,"Années (DateRDV)",CJ$3),1,""),"")</f>
        <v/>
      </c>
      <c r="CK172" s="166" t="str">
        <f>IFERROR(IF(GETPIVOTDATA("DateRDV",TCD!$B$1,"DT","GE","Bénéficiaire",$A172,CK$6,CK$5,"Mois (DateRDV)",CK$7,"Années (DateRDV)",CK$3),2,""),"")</f>
        <v/>
      </c>
      <c r="CL172" s="166" t="str">
        <f>IFERROR(IF(GETPIVOTDATA("DateRDV",TCD!$B$1,"DT","GE","Bénéficiaire",$A172,GI$6,GI$5,"Mois (DateRDV)",GI$7,"Années (DateRDV)",GI$3,"Présence","Présent"),3,""),"")</f>
        <v/>
      </c>
      <c r="CM172" s="166" t="str">
        <f>IFERROR(IF(GETPIVOTDATA("DateRDV",TCD!$B$1,"DT","GE","Bénéficiaire",$A172,CM$6,CM$5,"Mois (DateRDV)",CM$7,"Années (DateRDV)",CM$3,"Présence","Présent"),4,""),"")</f>
        <v/>
      </c>
      <c r="CN172" s="166" t="str">
        <f>IFERROR(IF(GETPIVOTDATA("DateRDV",TCD!$B$1,"DT","GE","Bénéficiaire",$A172,CN$6,CN$5,"Mois (DateRDV)",CN$7,"Années (DateRDV)",CN$3),1,""),"")</f>
        <v/>
      </c>
      <c r="CO172" s="166" t="str">
        <f>IFERROR(IF(GETPIVOTDATA("DateRDV",TCD!$B$1,"DT","GE","Bénéficiaire",$A172,CO$6,CO$5,"Mois (DateRDV)",CO$7,"Années (DateRDV)",CO$3),2,""),"")</f>
        <v/>
      </c>
      <c r="CP172" s="166" t="str">
        <f>IFERROR(IF(GETPIVOTDATA("DateRDV",TCD!$B$1,"DT","GE","Bénéficiaire",$A172,CP$6,CP$5,"Mois (DateRDV)",CP$7,"Années (DateRDV)",CP$3,"Présence","Présent"),3,""),"")</f>
        <v/>
      </c>
      <c r="CQ172" s="166" t="str">
        <f>IFERROR(IF(GETPIVOTDATA("DateRDV",TCD!$B$1,"DT","GE","Bénéficiaire",$A172,CQ$6,CQ$5,"Mois (DateRDV)",CQ$7,"Années (DateRDV)",CQ$3,"Présence","Présent"),4,""),"")</f>
        <v/>
      </c>
      <c r="CR172" s="166" t="str">
        <f>IFERROR(IF(GETPIVOTDATA("DateRDV",TCD!$B$1,"DT","GE","Bénéficiaire",$A172,CR$6,CR$5,"Mois (DateRDV)",CR$7,"Années (DateRDV)",CR$3),1,""),"")</f>
        <v/>
      </c>
      <c r="CS172" s="166" t="str">
        <f>IFERROR(IF(GETPIVOTDATA("DateRDV",TCD!$B$1,"DT","GE","Bénéficiaire",$A172,CS$6,CS$5,"Mois (DateRDV)",CS$7,"Années (DateRDV)",CS$3),2,""),"")</f>
        <v/>
      </c>
      <c r="CT172" s="166" t="str">
        <f>IFERROR(IF(GETPIVOTDATA("DateRDV",TCD!$B$1,"DT","GE","Bénéficiaire",$A172,CT$6,CT$5,"Mois (DateRDV)",CT$7,"Années (DateRDV)",CT$3,"Présence","Présent"),3,""),"")</f>
        <v/>
      </c>
      <c r="CU172" s="166" t="str">
        <f>IFERROR(IF(GETPIVOTDATA("DateRDV",TCD!$B$1,"DT","GE","Bénéficiaire",$A172,CU$6,CU$5,"Mois (DateRDV)",CU$7,"Années (DateRDV)",CU$3,"Présence","Présent"),4,""),"")</f>
        <v/>
      </c>
      <c r="CV172" s="166" t="str">
        <f>IFERROR(IF(GETPIVOTDATA("DateRDV",TCD!$B$1,"DT","GE","Bénéficiaire",$A172,CV$6,CV$5,"Mois (DateRDV)",CV$7,"Années (DateRDV)",CV$3),1,""),"")</f>
        <v/>
      </c>
      <c r="CW172" s="166" t="str">
        <f>IFERROR(IF(GETPIVOTDATA("DateRDV",TCD!$B$1,"DT","GE","Bénéficiaire",$A172,CW$6,CW$5,"Mois (DateRDV)",CW$7,"Années (DateRDV)",CW$3),2,""),"")</f>
        <v/>
      </c>
      <c r="CX172" s="166" t="str">
        <f>IFERROR(IF(GETPIVOTDATA("DateRDV",TCD!$B$1,"DT","GE","Bénéficiaire",$A172,CX$6,CX$5,"Mois (DateRDV)",CX$7,"Années (DateRDV)",CX$3,"Présence","Présent"),3,""),"")</f>
        <v/>
      </c>
      <c r="CY172" s="166" t="str">
        <f>IFERROR(IF(GETPIVOTDATA("DateRDV",TCD!$B$1,"DT","GE","Bénéficiaire",$A172,CY$6,CY$5,"Mois (DateRDV)",CY$7,"Années (DateRDV)",CY$3,"Présence","Présent"),4,""),"")</f>
        <v/>
      </c>
      <c r="CZ172" s="166" t="str">
        <f>IFERROR(IF(GETPIVOTDATA("DateRDV",TCD!$B$1,"DT","GE","Bénéficiaire",$A172,CZ$6,CZ$5,"Mois (DateRDV)",CZ$7,"Années (DateRDV)",CZ$3),1,""),"")</f>
        <v/>
      </c>
      <c r="DA172" s="166" t="str">
        <f>IFERROR(IF(GETPIVOTDATA("DateRDV",TCD!$B$1,"DT","GE","Bénéficiaire",$A172,DA$6,DA$5,"Mois (DateRDV)",DA$7,"Années (DateRDV)",DA$3),2,""),"")</f>
        <v/>
      </c>
      <c r="DB172" s="166" t="str">
        <f>IFERROR(IF(GETPIVOTDATA("DateRDV",TCD!$B$1,"DT","GE","Bénéficiaire",$A172,DB$6,DB$5,"Mois (DateRDV)",DB$7,"Années (DateRDV)",DB$3,"Présence","Présent"),3,""),"")</f>
        <v/>
      </c>
      <c r="DC172" s="166" t="str">
        <f>IFERROR(IF(GETPIVOTDATA("DateRDV",TCD!$B$1,"DT","GE","Bénéficiaire",$A172,DC$6,DC$5,"Mois (DateRDV)",DC$7,"Années (DateRDV)",DC$3,"Présence","Présent"),4,""),"")</f>
        <v/>
      </c>
      <c r="DD172" s="166" t="str">
        <f>IFERROR(IF(GETPIVOTDATA("DateRDV",TCD!$B$1,"DT","GE","Bénéficiaire",$A172,DD$6,DD$5,"Mois (DateRDV)",DD$7,"Années (DateRDV)",DD$3),1,""),"")</f>
        <v/>
      </c>
      <c r="DE172" s="166" t="str">
        <f>IFERROR(IF(GETPIVOTDATA("DateRDV",TCD!$B$1,"DT","GE","Bénéficiaire",$A172,DE$6,DE$5,"Mois (DateRDV)",DE$7,"Années (DateRDV)",DE$3),2,""),"")</f>
        <v/>
      </c>
      <c r="DF172" s="166" t="str">
        <f>IFERROR(IF(GETPIVOTDATA("DateRDV",TCD!$B$1,"DT","GE","Bénéficiaire",$A172,DF$6,DF$5,"Mois (DateRDV)",DF$7,"Années (DateRDV)",DF$3,"Présence","Présent"),3,""),"")</f>
        <v/>
      </c>
      <c r="DG172" s="166" t="str">
        <f>IFERROR(IF(GETPIVOTDATA("DateRDV",TCD!$B$1,"DT","GE","Bénéficiaire",$A172,DG$6,DG$5,"Mois (DateRDV)",DG$7,"Années (DateRDV)",DG$3,"Présence","Présent"),4,""),"")</f>
        <v/>
      </c>
      <c r="DH172" s="166" t="str">
        <f>IFERROR(IF(GETPIVOTDATA("DateRDV",TCD!$B$1,"DT","GE","Bénéficiaire",$A172,DH$6,DH$5,"Mois (DateRDV)",DH$7,"Années (DateRDV)",DH$3),1,""),"")</f>
        <v/>
      </c>
      <c r="DI172" s="166" t="str">
        <f>IFERROR(IF(GETPIVOTDATA("DateRDV",TCD!$B$1,"DT","GE","Bénéficiaire",$A172,DI$6,DI$5,"Mois (DateRDV)",DI$7,"Années (DateRDV)",DI$3),2,""),"")</f>
        <v/>
      </c>
      <c r="DJ172" s="166" t="str">
        <f>IFERROR(IF(GETPIVOTDATA("DateRDV",TCD!$B$1,"DT","GE","Bénéficiaire",$A172,DJ$6,DJ$5,"Mois (DateRDV)",DJ$7,"Années (DateRDV)",DJ$3,"Présence","Présent"),3,""),"")</f>
        <v/>
      </c>
      <c r="DK172" s="166" t="str">
        <f>IFERROR(IF(GETPIVOTDATA("DateRDV",TCD!$B$1,"DT","GE","Bénéficiaire",$A172,DK$6,DK$5,"Mois (DateRDV)",DK$7,"Années (DateRDV)",DK$3,"Présence","Présent"),4,""),"")</f>
        <v/>
      </c>
      <c r="DL172" s="166" t="str">
        <f>IFERROR(IF(GETPIVOTDATA("DateRDV",TCD!$B$1,"DT","GE","Bénéficiaire",$A172,DL$6,DL$5,"Mois (DateRDV)",DL$7,"Années (DateRDV)",DL$3),1,""),"")</f>
        <v/>
      </c>
      <c r="DM172" s="166" t="str">
        <f>IFERROR(IF(GETPIVOTDATA("DateRDV",TCD!$B$1,"DT","GE","Bénéficiaire",$A172,DM$6,DM$5,"Mois (DateRDV)",DM$7,"Années (DateRDV)",DM$3),2,""),"")</f>
        <v/>
      </c>
      <c r="DN172" s="166" t="str">
        <f>IFERROR(IF(GETPIVOTDATA("DateRDV",TCD!$B$1,"DT","GE","Bénéficiaire",$A172,DN$6,DN$5,"Mois (DateRDV)",DN$7,"Années (DateRDV)",DN$3,"Présence","Présent"),3,""),"")</f>
        <v/>
      </c>
      <c r="DO172" s="166" t="str">
        <f>IFERROR(IF(GETPIVOTDATA("DateRDV",TCD!$B$1,"DT","GE","Bénéficiaire",$A172,DO$6,DO$5,"Mois (DateRDV)",DO$7,"Années (DateRDV)",DO$3,"Présence","Présent"),4,""),"")</f>
        <v/>
      </c>
    </row>
    <row r="173" spans="1:119" x14ac:dyDescent="0.2">
      <c r="A173" t="str">
        <v>BULUT Zulfi</v>
      </c>
      <c r="B173" s="169" t="str">
        <f>IFERROR(IF(INDEX(Data!P:P,MATCH(A173,Data!B:B,0))&lt;&gt;"",INDEX(Data!P:P,MATCH(A173,Data!B:B,0)),""),"")</f>
        <v>BULUT</v>
      </c>
      <c r="C173" s="169" t="str">
        <f>IFERROR(IF(INDEX(Data!O:O,MATCH(A173,Data!B:B,0))&lt;&gt;"",INDEX(Data!O:O,MATCH(A173,Data!B:B,0)),""),"")</f>
        <v>Zulfi</v>
      </c>
      <c r="D173" s="169" t="str">
        <f>IFERROR(IF(INDEX(Data!J:J,MATCH(A173,Data!B:B,0))&lt;&gt;"",INDEX(Data!J:J,MATCH(A173,Data!B:B,0)),""),"")</f>
        <v>CD</v>
      </c>
      <c r="E173" s="169" t="str">
        <f>IFERROR(IF(INDEX(Data!M:M,MATCH(A173,Data!B:B,0))&lt;&gt;"",INDEX(Data!M:M,MATCH(A173,Data!B:B,0)),""),"")</f>
        <v>ANNEMASSE</v>
      </c>
      <c r="F173" s="169">
        <f>IFERROR(IF(INDEX(Data!N:N,MATCH(A173,Data!B:B,0))&lt;&gt;"",INDEX(Data!N:N,MATCH(A173,Data!B:B,0)),""),"")</f>
        <v>74100</v>
      </c>
      <c r="G173" s="170">
        <f>IFERROR(IF(INDEX(Data!K:K,MATCH(A173,Data!B:B,0))&lt;&gt;"",INDEX(Data!K:K,MATCH(A173,Data!B:B,0)),""),"")</f>
        <v>45630</v>
      </c>
      <c r="H173" s="170">
        <f>IFERROR(IF(INDEX(Data!L:L,MATCH(A173,Data!B:B,0))&lt;&gt;"",INDEX(Data!L:L,MATCH(A173,Data!B:B,0)),""),"")</f>
        <v>45631</v>
      </c>
      <c r="I173" s="170">
        <f>IFERROR(IF(INDEX(Data!C:C,MATCH(A173,Data!B:B,0))&lt;&gt;"",INDEX(Data!C:C,MATCH(A173,Data!B:B,0)),""),"")</f>
        <v>45645</v>
      </c>
      <c r="J173" s="170">
        <f>IFERROR(IF(INDEX(Data!D:D,MATCH(A173,Data!B:B,0))&lt;&gt;"",INDEX(Data!D:D,MATCH(A173,Data!B:B,0)),""),"")</f>
        <v>45808</v>
      </c>
      <c r="K173" s="171" t="str">
        <f>IFERROR(IF(INDEX(Data!H:H,MATCH(A173,Data!B:B,0))&lt;&gt;"",INDEX(Data!H:H,MATCH(A173,Data!B:B,0)),""),"")</f>
        <v>Remobilisation</v>
      </c>
      <c r="L173" s="166" t="str">
        <f>IFERROR(IF(GETPIVOTDATA("DateRDV",TCD!$B$1,"DT","GE","Bénéficiaire",$A173,L$6,L$5,"Mois (DateRDV)",L$7,"Années (DateRDV)",L$3),1,""),"")</f>
        <v/>
      </c>
      <c r="M173" s="166" t="str">
        <f>IFERROR(IF(GETPIVOTDATA("DateRDV",TCD!$B$1,"DT","GE","Bénéficiaire",$A173,M$6,M$5,"Mois (DateRDV)",M$7,"Années (DateRDV)",M$3),2,""),"")</f>
        <v/>
      </c>
      <c r="N173" s="166" t="str">
        <f>IFERROR(IF(GETPIVOTDATA("DateRDV",TCD!$B$1,"DT","GE","Bénéficiaire",$A173,N$6,N$5,"Mois (DateRDV)",N$7,"Années (DateRDV)",N$3,"Présence","Présent"),3,""),"")</f>
        <v/>
      </c>
      <c r="O173" s="166" t="str">
        <f>IFERROR(IF(GETPIVOTDATA("DateRDV",TCD!$B$1,"DT","GE","Bénéficiaire",$A173,O$6,O$5,"Mois (DateRDV)",O$7,"Années (DateRDV)",O$3,"Présence","Présent"),4,""),"")</f>
        <v/>
      </c>
      <c r="P173" s="166" t="str">
        <f>IFERROR(IF(GETPIVOTDATA("DateRDV",TCD!$B$1,"DT","GE","Bénéficiaire",$A173,P$6,P$5,"Mois (DateRDV)",P$7,"Années (DateRDV)",P$3),1,""),"")</f>
        <v/>
      </c>
      <c r="Q173" s="166" t="str">
        <f>IFERROR(IF(GETPIVOTDATA("DateRDV",TCD!$B$1,"DT","GE","Bénéficiaire",$A173,Q$6,Q$5,"Mois (DateRDV)",Q$7,"Années (DateRDV)",Q$3),2,""),"")</f>
        <v/>
      </c>
      <c r="R173" s="166" t="str">
        <f>IFERROR(IF(GETPIVOTDATA("DateRDV",TCD!$B$1,"DT","GE","Bénéficiaire",$A173,R$6,R$5,"Mois (DateRDV)",R$7,"Années (DateRDV)",R$3,"Présence","Présent"),3,""),"")</f>
        <v/>
      </c>
      <c r="S173" s="166" t="str">
        <f>IFERROR(IF(GETPIVOTDATA("DateRDV",TCD!$B$1,"DT","GE","Bénéficiaire",$A173,S$6,S$5,"Mois (DateRDV)",S$7,"Années (DateRDV)",S$3,"Présence","Présent"),4,""),"")</f>
        <v/>
      </c>
      <c r="T173" s="166" t="str">
        <f>IFERROR(IF(GETPIVOTDATA("DateRDV",TCD!$B$1,"DT","GE","Bénéficiaire",$A173,T$6,T$5,"Mois (DateRDV)",T$7,"Années (DateRDV)",T$3),1,""),"")</f>
        <v/>
      </c>
      <c r="U173" s="166" t="str">
        <f>IFERROR(IF(GETPIVOTDATA("DateRDV",TCD!$B$1,"DT","GE","Bénéficiaire",$A173,U$6,U$5,"Mois (DateRDV)",U$7,"Années (DateRDV)",U$3),2,""),"")</f>
        <v/>
      </c>
      <c r="V173" s="166" t="str">
        <f>IFERROR(IF(GETPIVOTDATA("DateRDV",TCD!$B$1,"DT","GE","Bénéficiaire",$A173,V$6,V$5,"Mois (DateRDV)",V$7,"Années (DateRDV)",V$3,"Présence","Présent"),3,""),"")</f>
        <v/>
      </c>
      <c r="W173" s="166" t="str">
        <f>IFERROR(IF(GETPIVOTDATA("DateRDV",TCD!$B$1,"DT","GE","Bénéficiaire",$A173,W$6,W$5,"Mois (DateRDV)",W$7,"Années (DateRDV)",W$3,"Présence","Présent"),4,""),"")</f>
        <v/>
      </c>
      <c r="X173" s="166" t="str">
        <f>IFERROR(IF(GETPIVOTDATA("DateRDV",TCD!$B$1,"DT","GE","Bénéficiaire",$A173,X$6,X$5,"Mois (DateRDV)",X$7,"Années (DateRDV)",X$3),1,""),"")</f>
        <v/>
      </c>
      <c r="Y173" s="166" t="str">
        <f>IFERROR(IF(GETPIVOTDATA("DateRDV",TCD!$B$1,"DT","GE","Bénéficiaire",$A173,Y$6,Y$5,"Mois (DateRDV)",Y$7,"Années (DateRDV)",Y$3),2,""),"")</f>
        <v/>
      </c>
      <c r="Z173" s="166" t="str">
        <f>IFERROR(IF(GETPIVOTDATA("DateRDV",TCD!$B$1,"DT","GE","Bénéficiaire",$A173,Z$6,Z$5,"Mois (DateRDV)",Z$7,"Années (DateRDV)",Z$3,"Présence","Présent"),3,""),"")</f>
        <v/>
      </c>
      <c r="AA173" s="166" t="str">
        <f>IFERROR(IF(GETPIVOTDATA("DateRDV",TCD!$B$1,"DT","GE","Bénéficiaire",$A173,AA$6,AA$5,"Mois (DateRDV)",AA$7,"Années (DateRDV)",AA$3,"Présence","Présent"),4,""),"")</f>
        <v/>
      </c>
      <c r="AB173" s="166" t="str">
        <f>IFERROR(IF(GETPIVOTDATA("DateRDV",TCD!$B$1,"DT","GE","Bénéficiaire",$A173,AB$6,AB$5,"Mois (DateRDV)",AB$7,"Années (DateRDV)",AB$3),1,""),"")</f>
        <v/>
      </c>
      <c r="AC173" s="166" t="str">
        <f>IFERROR(IF(GETPIVOTDATA("DateRDV",TCD!$B$1,"DT","GE","Bénéficiaire",$A173,AC$6,AC$5,"Mois (DateRDV)",AC$7,"Années (DateRDV)",AC$3),2,""),"")</f>
        <v/>
      </c>
      <c r="AD173" s="166" t="str">
        <f>IFERROR(IF(GETPIVOTDATA("DateRDV",TCD!$B$1,"DT","GE","Bénéficiaire",$A173,AD$6,AD$5,"Mois (DateRDV)",AD$7,"Années (DateRDV)",AD$3,"Présence","Présent"),3,""),"")</f>
        <v/>
      </c>
      <c r="AE173" s="166" t="str">
        <f>IFERROR(IF(GETPIVOTDATA("DateRDV",TCD!$B$1,"DT","GE","Bénéficiaire",$A173,AE$6,AE$5,"Mois (DateRDV)",AE$7,"Années (DateRDV)",AE$3,"Présence","Présent"),4,""),"")</f>
        <v/>
      </c>
      <c r="AF173" s="166" t="str">
        <f>IFERROR(IF(GETPIVOTDATA("DateRDV",TCD!$B$1,"DT","GE","Bénéficiaire",$A173,AF$6,AF$5,"Mois (DateRDV)",AF$7,"Années (DateRDV)",AF$3),1,""),"")</f>
        <v/>
      </c>
      <c r="AG173" s="166" t="str">
        <f>IFERROR(IF(GETPIVOTDATA("DateRDV",TCD!$B$1,"DT","GE","Bénéficiaire",$A173,AG$6,AG$5,"Mois (DateRDV)",AG$7,"Années (DateRDV)",AG$3),2,""),"")</f>
        <v/>
      </c>
      <c r="AH173" s="166" t="str">
        <f>IFERROR(IF(GETPIVOTDATA("DateRDV",TCD!$B$1,"DT","GE","Bénéficiaire",$A173,AH$6,AH$5,"Mois (DateRDV)",AH$7,"Années (DateRDV)",AH$3,"Présence","Présent"),3,""),"")</f>
        <v/>
      </c>
      <c r="AI173" s="166" t="str">
        <f>IFERROR(IF(GETPIVOTDATA("DateRDV",TCD!$B$1,"DT","GE","Bénéficiaire",$A173,AI$6,AI$5,"Mois (DateRDV)",AI$7,"Années (DateRDV)",AI$3,"Présence","Présent"),4,""),"")</f>
        <v/>
      </c>
      <c r="AJ173" s="166" t="str">
        <f>IFERROR(IF(GETPIVOTDATA("DateRDV",TCD!$B$1,"DT","GE","Bénéficiaire",$A173,AJ$6,AJ$5,"Mois (DateRDV)",AJ$7,"Années (DateRDV)",AJ$3),1,""),"")</f>
        <v/>
      </c>
      <c r="AK173" s="166" t="str">
        <f>IFERROR(IF(GETPIVOTDATA("DateRDV",TCD!$B$1,"DT","GE","Bénéficiaire",$A173,AK$6,AK$5,"Mois (DateRDV)",AK$7,"Années (DateRDV)",AK$3),2,""),"")</f>
        <v/>
      </c>
      <c r="AL173" s="166" t="str">
        <f>IFERROR(IF(GETPIVOTDATA("DateRDV",TCD!$B$1,"DT","GE","Bénéficiaire",$A173,AL$6,AL$5,"Mois (DateRDV)",AL$7,"Années (DateRDV)",AL$3,"Présence","Présent"),3,""),"")</f>
        <v/>
      </c>
      <c r="AM173" s="166" t="str">
        <f>IFERROR(IF(GETPIVOTDATA("DateRDV",TCD!$B$1,"DT","GE","Bénéficiaire",$A173,AM$6,AM$5,"Mois (DateRDV)",AM$7,"Années (DateRDV)",AM$3,"Présence","Présent"),4,""),"")</f>
        <v/>
      </c>
      <c r="AN173" s="166" t="str">
        <f>IFERROR(IF(GETPIVOTDATA("DateRDV",TCD!$B$1,"DT","GE","Bénéficiaire",$A173,AN$6,AN$5,"Mois (DateRDV)",AN$7,"Années (DateRDV)",AN$3),1,""),"")</f>
        <v/>
      </c>
      <c r="AO173" s="166" t="str">
        <f>IFERROR(IF(GETPIVOTDATA("DateRDV",TCD!$B$1,"DT","GE","Bénéficiaire",$A173,AO$6,AO$5,"Mois (DateRDV)",AO$7,"Années (DateRDV)",AO$3),2,""),"")</f>
        <v/>
      </c>
      <c r="AP173" s="166" t="str">
        <f>IFERROR(IF(GETPIVOTDATA("DateRDV",TCD!$B$1,"DT","GE","Bénéficiaire",$A173,AP$6,AP$5,"Mois (DateRDV)",AP$7,"Années (DateRDV)",AP$3,"Présence","Présent"),3,""),"")</f>
        <v/>
      </c>
      <c r="AQ173" s="166" t="str">
        <f>IFERROR(IF(GETPIVOTDATA("DateRDV",TCD!$B$1,"DT","GE","Bénéficiaire",$A173,AQ$6,AQ$5,"Mois (DateRDV)",AQ$7,"Années (DateRDV)",AQ$3,"Présence","Présent"),4,""),"")</f>
        <v/>
      </c>
      <c r="AR173" s="166" t="str">
        <f>IFERROR(IF(GETPIVOTDATA("DateRDV",TCD!$B$1,"DT","GE","Bénéficiaire",$A173,AR$6,AR$5,"Mois (DateRDV)",AR$7,"Années (DateRDV)",AR$3),1,""),"")</f>
        <v/>
      </c>
      <c r="AS173" s="166" t="str">
        <f>IFERROR(IF(GETPIVOTDATA("DateRDV",TCD!$B$1,"DT","GE","Bénéficiaire",$A173,AS$6,AS$5,"Mois (DateRDV)",AS$7,"Années (DateRDV)",AS$3),2,""),"")</f>
        <v/>
      </c>
      <c r="AT173" s="166" t="str">
        <f>IFERROR(IF(GETPIVOTDATA("DateRDV",TCD!$B$1,"DT","GE","Bénéficiaire",$A173,AT$6,AT$5,"Mois (DateRDV)",AT$7,"Années (DateRDV)",AT$3,"Présence","Présent"),3,""),"")</f>
        <v/>
      </c>
      <c r="AU173" s="166" t="str">
        <f>IFERROR(IF(GETPIVOTDATA("DateRDV",TCD!$B$1,"DT","GE","Bénéficiaire",$A173,AU$6,AU$5,"Mois (DateRDV)",AU$7,"Années (DateRDV)",AU$3,"Présence","Présent"),4,""),"")</f>
        <v/>
      </c>
      <c r="AV173" s="166" t="str">
        <f>IFERROR(IF(GETPIVOTDATA("DateRDV",TCD!$B$1,"DT","GE","Bénéficiaire",$A173,AV$6,AV$5,"Mois (DateRDV)",AV$7,"Années (DateRDV)",AV$3),1,""),"")</f>
        <v/>
      </c>
      <c r="AW173" s="166" t="str">
        <f>IFERROR(IF(GETPIVOTDATA("DateRDV",TCD!$B$1,"DT","GE","Bénéficiaire",$A173,AW$6,AW$5,"Mois (DateRDV)",AW$7,"Années (DateRDV)",AW$3),2,""),"")</f>
        <v/>
      </c>
      <c r="AX173" s="166" t="str">
        <f>IFERROR(IF(GETPIVOTDATA("DateRDV",TCD!$B$1,"DT","GE","Bénéficiaire",$A173,AX$6,AX$5,"Mois (DateRDV)",AX$7,"Années (DateRDV)",AX$3,"Présence","Présent"),3,""),"")</f>
        <v/>
      </c>
      <c r="AY173" s="166" t="str">
        <f>IFERROR(IF(GETPIVOTDATA("DateRDV",TCD!$B$1,"DT","GE","Bénéficiaire",$A173,AY$6,AY$5,"Mois (DateRDV)",AY$7,"Années (DateRDV)",AY$3,"Présence","Présent"),4,""),"")</f>
        <v/>
      </c>
      <c r="AZ173" s="166" t="str">
        <f>IFERROR(IF(GETPIVOTDATA("DateRDV",TCD!$B$1,"DT","GE","Bénéficiaire",$A173,AZ$6,AZ$5,"Mois (DateRDV)",AZ$7,"Années (DateRDV)",AZ$3),1,""),"")</f>
        <v/>
      </c>
      <c r="BA173" s="166" t="str">
        <f>IFERROR(IF(GETPIVOTDATA("DateRDV",TCD!$B$1,"DT","GE","Bénéficiaire",$A173,BA$6,BA$5,"Mois (DateRDV)",BA$7,"Années (DateRDV)",BA$3),2,""),"")</f>
        <v/>
      </c>
      <c r="BB173" s="166" t="str">
        <f>IFERROR(IF(GETPIVOTDATA("DateRDV",TCD!$B$1,"DT","GE","Bénéficiaire",$A173,BB$6,BB$5,"Mois (DateRDV)",BB$7,"Années (DateRDV)",BB$3,"Présence","Présent"),3,""),"")</f>
        <v/>
      </c>
      <c r="BC173" s="166" t="str">
        <f>IFERROR(IF(GETPIVOTDATA("DateRDV",TCD!$B$1,"DT","GE","Bénéficiaire",$A173,BC$6,BC$5,"Mois (DateRDV)",BC$7,"Années (DateRDV)",BC$3,"Présence","Présent"),4,""),"")</f>
        <v/>
      </c>
      <c r="BD173" s="166" t="str">
        <f>IFERROR(IF(GETPIVOTDATA("DateRDV",TCD!$B$1,"DT","GE","Bénéficiaire",$A173,BD$6,BD$5,"Mois (DateRDV)",BD$7,"Années (DateRDV)",BD$3),1,""),"")</f>
        <v/>
      </c>
      <c r="BE173" s="166" t="str">
        <f>IFERROR(IF(GETPIVOTDATA("DateRDV",TCD!$B$1,"DT","GE","Bénéficiaire",$A173,BE$6,BE$5,"Mois (DateRDV)",BE$7,"Années (DateRDV)",BE$3),2,""),"")</f>
        <v/>
      </c>
      <c r="BF173" s="166" t="str">
        <f>IFERROR(IF(GETPIVOTDATA("DateRDV",TCD!$B$1,"DT","GE","Bénéficiaire",$A173,BF$6,BF$5,"Mois (DateRDV)",BF$7,"Années (DateRDV)",BF$3,"Présence","Présent"),3,""),"")</f>
        <v/>
      </c>
      <c r="BG173" s="166" t="str">
        <f>IFERROR(IF(GETPIVOTDATA("DateRDV",TCD!$B$1,"DT","GE","Bénéficiaire",$A173,BG$6,BG$5,"Mois (DateRDV)",BG$7,"Années (DateRDV)",BG$3,"Présence","Présent"),4,""),"")</f>
        <v/>
      </c>
      <c r="BH173" s="166" t="str">
        <f>IFERROR(IF(GETPIVOTDATA("DateRDV",TCD!$B$1,"DT","GE","Bénéficiaire",$A173,BH$6,BH$5,"Mois (DateRDV)",BH$7,"Années (DateRDV)",BH$3),1,""),"")</f>
        <v/>
      </c>
      <c r="BI173" s="166" t="str">
        <f>IFERROR(IF(GETPIVOTDATA("DateRDV",TCD!$B$1,"DT","GE","Bénéficiaire",$A173,BI$6,BI$5,"Mois (DateRDV)",BI$7,"Années (DateRDV)",BI$3),2,""),"")</f>
        <v/>
      </c>
      <c r="BJ173" s="166" t="str">
        <f>IFERROR(IF(GETPIVOTDATA("DateRDV",TCD!$B$1,"DT","GE","Bénéficiaire",$A173,BJ$6,BJ$5,"Mois (DateRDV)",BJ$7,"Années (DateRDV)",BJ$3,"Présence","Présent"),3,""),"")</f>
        <v/>
      </c>
      <c r="BK173" s="166" t="str">
        <f>IFERROR(IF(GETPIVOTDATA("DateRDV",TCD!$B$1,"DT","GE","Bénéficiaire",$A173,BK$6,BK$5,"Mois (DateRDV)",BK$7,"Années (DateRDV)",BK$3,"Présence","Présent"),4,""),"")</f>
        <v/>
      </c>
      <c r="BL173" s="166" t="str">
        <f>IFERROR(IF(GETPIVOTDATA("DateRDV",TCD!$B$1,"DT","GE","Bénéficiaire",$A173,BL$6,BL$5,"Mois (DateRDV)",BL$7,"Années (DateRDV)",BL$3),1,""),"")</f>
        <v/>
      </c>
      <c r="BM173" s="166" t="str">
        <f>IFERROR(IF(GETPIVOTDATA("DateRDV",TCD!$B$1,"DT","GE","Bénéficiaire",$A173,BM$6,BM$5,"Mois (DateRDV)",BM$7,"Années (DateRDV)",BM$3),2,""),"")</f>
        <v/>
      </c>
      <c r="BN173" s="166" t="str">
        <f>IFERROR(IF(GETPIVOTDATA("DateRDV",TCD!$B$1,"DT","GE","Bénéficiaire",$A173,BN$6,BN$5,"Mois (DateRDV)",BN$7,"Années (DateRDV)",BN$3,"Présence","Présent"),3,""),"")</f>
        <v/>
      </c>
      <c r="BO173" s="166" t="str">
        <f>IFERROR(IF(GETPIVOTDATA("DateRDV",TCD!$B$1,"DT","GE","Bénéficiaire",$A173,BO$6,BO$5,"Mois (DateRDV)",BO$7,"Années (DateRDV)",BO$3,"Présence","Présent"),4,""),"")</f>
        <v/>
      </c>
      <c r="BP173" s="166" t="str">
        <f>IFERROR(IF(GETPIVOTDATA("DateRDV",TCD!$B$1,"DT","GE","Bénéficiaire",$A173,BP$6,BP$5,"Mois (DateRDV)",BP$7,"Années (DateRDV)",BP$3),1,""),"")</f>
        <v/>
      </c>
      <c r="BQ173" s="166" t="str">
        <f>IFERROR(IF(GETPIVOTDATA("DateRDV",TCD!$B$1,"DT","GE","Bénéficiaire",$A173,BQ$6,BQ$5,"Mois (DateRDV)",BQ$7,"Années (DateRDV)",BQ$3),2,""),"")</f>
        <v/>
      </c>
      <c r="BR173" s="166" t="str">
        <f>IFERROR(IF(GETPIVOTDATA("DateRDV",TCD!$B$1,"DT","GE","Bénéficiaire",$A173,BR$6,BR$5,"Mois (DateRDV)",BR$7,"Années (DateRDV)",BR$3,"Présence","Présent"),3,""),"")</f>
        <v/>
      </c>
      <c r="BS173" s="166" t="str">
        <f>IFERROR(IF(GETPIVOTDATA("DateRDV",TCD!$B$1,"DT","GE","Bénéficiaire",$A173,BS$6,BS$5,"Mois (DateRDV)",BS$7,"Années (DateRDV)",BS$3,"Présence","Présent"),4,""),"")</f>
        <v/>
      </c>
      <c r="BT173" s="166" t="str">
        <f>IFERROR(IF(GETPIVOTDATA("DateRDV",TCD!$B$1,"DT","GE","Bénéficiaire",$A173,BT$6,BT$5,"Mois (DateRDV)",BT$7,"Années (DateRDV)",BT$3),1,""),"")</f>
        <v/>
      </c>
      <c r="BU173" s="166" t="str">
        <f>IFERROR(IF(GETPIVOTDATA("DateRDV",TCD!$B$1,"DT","GE","Bénéficiaire",$A173,BU$6,BU$5,"Mois (DateRDV)",BU$7,"Années (DateRDV)",BU$3),2,""),"")</f>
        <v/>
      </c>
      <c r="BV173" s="166" t="str">
        <f>IFERROR(IF(GETPIVOTDATA("DateRDV",TCD!$B$1,"DT","GE","Bénéficiaire",$A173,BV$6,BV$5,"Mois (DateRDV)",BV$7,"Années (DateRDV)",BV$3,"Présence","Présent"),3,""),"")</f>
        <v/>
      </c>
      <c r="BW173" s="166" t="str">
        <f>IFERROR(IF(GETPIVOTDATA("DateRDV",TCD!$B$1,"DT","GE","Bénéficiaire",$A173,BW$6,BW$5,"Mois (DateRDV)",BW$7,"Années (DateRDV)",BW$3,"Présence","Présent"),4,""),"")</f>
        <v/>
      </c>
      <c r="BX173" s="166" t="str">
        <f>IFERROR(IF(GETPIVOTDATA("DateRDV",TCD!$B$1,"DT","GE","Bénéficiaire",$A173,BX$6,BX$5,"Mois (DateRDV)",BX$7,"Années (DateRDV)",BX$3),1,""),"")</f>
        <v/>
      </c>
      <c r="BY173" s="166" t="str">
        <f>IFERROR(IF(GETPIVOTDATA("DateRDV",TCD!$B$1,"DT","GE","Bénéficiaire",$A173,BY$6,BY$5,"Mois (DateRDV)",BY$7,"Années (DateRDV)",BY$3),2,""),"")</f>
        <v/>
      </c>
      <c r="BZ173" s="166" t="str">
        <f>IFERROR(IF(GETPIVOTDATA("DateRDV",TCD!$B$1,"DT","GE","Bénéficiaire",$A173,BZ$6,BZ$5,"Mois (DateRDV)",BZ$7,"Années (DateRDV)",BZ$3,"Présence","Présent"),3,""),"")</f>
        <v/>
      </c>
      <c r="CA173" s="166" t="str">
        <f>IFERROR(IF(GETPIVOTDATA("DateRDV",TCD!$B$1,"DT","GE","Bénéficiaire",$A173,CA$6,CA$5,"Mois (DateRDV)",CA$7,"Années (DateRDV)",CA$3,"Présence","Présent"),4,""),"")</f>
        <v/>
      </c>
      <c r="CB173" s="166" t="str">
        <f>IFERROR(IF(GETPIVOTDATA("DateRDV",TCD!$B$1,"DT","GE","Bénéficiaire",$A173,CB$6,CB$5,"Mois (DateRDV)",CB$7,"Années (DateRDV)",CB$3),1,""),"")</f>
        <v/>
      </c>
      <c r="CC173" s="166" t="str">
        <f>IFERROR(IF(GETPIVOTDATA("DateRDV",TCD!$B$1,"DT","GE","Bénéficiaire",$A173,CC$6,CC$5,"Mois (DateRDV)",CC$7,"Années (DateRDV)",CC$3),2,""),"")</f>
        <v/>
      </c>
      <c r="CD173" s="166" t="str">
        <f>IFERROR(IF(GETPIVOTDATA("DateRDV",TCD!$B$1,"DT","GE","Bénéficiaire",$A173,CD$6,CD$5,"Mois (DateRDV)",CD$7,"Années (DateRDV)",CD$3,"Présence","Présent"),3,""),"")</f>
        <v/>
      </c>
      <c r="CE173" s="166" t="str">
        <f>IFERROR(IF(GETPIVOTDATA("DateRDV",TCD!$B$1,"DT","GE","Bénéficiaire",$A173,CE$6,CE$5,"Mois (DateRDV)",CE$7,"Années (DateRDV)",CE$3,"Présence","Présent"),4,""),"")</f>
        <v/>
      </c>
      <c r="CF173" s="166" t="str">
        <f>IFERROR(IF(GETPIVOTDATA("DateRDV",TCD!$B$1,"DT","GE","Bénéficiaire",$A173,CF$6,CF$5,"Mois (DateRDV)",CF$7,"Années (DateRDV)",CF$3),1,""),"")</f>
        <v/>
      </c>
      <c r="CG173" s="166" t="str">
        <f>IFERROR(IF(GETPIVOTDATA("DateRDV",TCD!$B$1,"DT","GE","Bénéficiaire",$A173,CG$6,CG$5,"Mois (DateRDV)",CG$7,"Années (DateRDV)",CG$3),2,""),"")</f>
        <v/>
      </c>
      <c r="CH173" s="166" t="str">
        <f>IFERROR(IF(GETPIVOTDATA("DateRDV",TCD!$B$1,"DT","GE","Bénéficiaire",$A173,CH$6,CH$5,"Mois (DateRDV)",CH$7,"Années (DateRDV)",CH$3,"Présence","Présent"),3,""),"")</f>
        <v/>
      </c>
      <c r="CI173" s="166" t="str">
        <f>IFERROR(IF(GETPIVOTDATA("DateRDV",TCD!$B$1,"DT","GE","Bénéficiaire",$A173,CI$6,CI$5,"Mois (DateRDV)",CI$7,"Années (DateRDV)",CI$3,"Présence","Présent"),4,""),"")</f>
        <v/>
      </c>
      <c r="CJ173" s="166" t="str">
        <f>IFERROR(IF(GETPIVOTDATA("DateRDV",TCD!$B$1,"DT","GE","Bénéficiaire",$A173,CJ$6,CJ$5,"Mois (DateRDV)",CJ$7,"Années (DateRDV)",CJ$3),1,""),"")</f>
        <v/>
      </c>
      <c r="CK173" s="166" t="str">
        <f>IFERROR(IF(GETPIVOTDATA("DateRDV",TCD!$B$1,"DT","GE","Bénéficiaire",$A173,CK$6,CK$5,"Mois (DateRDV)",CK$7,"Années (DateRDV)",CK$3),2,""),"")</f>
        <v/>
      </c>
      <c r="CL173" s="166" t="str">
        <f>IFERROR(IF(GETPIVOTDATA("DateRDV",TCD!$B$1,"DT","GE","Bénéficiaire",$A173,GI$6,GI$5,"Mois (DateRDV)",GI$7,"Années (DateRDV)",GI$3,"Présence","Présent"),3,""),"")</f>
        <v/>
      </c>
      <c r="CM173" s="166" t="str">
        <f>IFERROR(IF(GETPIVOTDATA("DateRDV",TCD!$B$1,"DT","GE","Bénéficiaire",$A173,CM$6,CM$5,"Mois (DateRDV)",CM$7,"Années (DateRDV)",CM$3,"Présence","Présent"),4,""),"")</f>
        <v/>
      </c>
      <c r="CN173" s="166" t="str">
        <f>IFERROR(IF(GETPIVOTDATA("DateRDV",TCD!$B$1,"DT","GE","Bénéficiaire",$A173,CN$6,CN$5,"Mois (DateRDV)",CN$7,"Années (DateRDV)",CN$3),1,""),"")</f>
        <v/>
      </c>
      <c r="CO173" s="166" t="str">
        <f>IFERROR(IF(GETPIVOTDATA("DateRDV",TCD!$B$1,"DT","GE","Bénéficiaire",$A173,CO$6,CO$5,"Mois (DateRDV)",CO$7,"Années (DateRDV)",CO$3),2,""),"")</f>
        <v/>
      </c>
      <c r="CP173" s="166" t="str">
        <f>IFERROR(IF(GETPIVOTDATA("DateRDV",TCD!$B$1,"DT","GE","Bénéficiaire",$A173,CP$6,CP$5,"Mois (DateRDV)",CP$7,"Années (DateRDV)",CP$3,"Présence","Présent"),3,""),"")</f>
        <v/>
      </c>
      <c r="CQ173" s="166" t="str">
        <f>IFERROR(IF(GETPIVOTDATA("DateRDV",TCD!$B$1,"DT","GE","Bénéficiaire",$A173,CQ$6,CQ$5,"Mois (DateRDV)",CQ$7,"Années (DateRDV)",CQ$3,"Présence","Présent"),4,""),"")</f>
        <v/>
      </c>
      <c r="CR173" s="166" t="str">
        <f>IFERROR(IF(GETPIVOTDATA("DateRDV",TCD!$B$1,"DT","GE","Bénéficiaire",$A173,CR$6,CR$5,"Mois (DateRDV)",CR$7,"Années (DateRDV)",CR$3),1,""),"")</f>
        <v/>
      </c>
      <c r="CS173" s="166" t="str">
        <f>IFERROR(IF(GETPIVOTDATA("DateRDV",TCD!$B$1,"DT","GE","Bénéficiaire",$A173,CS$6,CS$5,"Mois (DateRDV)",CS$7,"Années (DateRDV)",CS$3),2,""),"")</f>
        <v/>
      </c>
      <c r="CT173" s="166" t="str">
        <f>IFERROR(IF(GETPIVOTDATA("DateRDV",TCD!$B$1,"DT","GE","Bénéficiaire",$A173,CT$6,CT$5,"Mois (DateRDV)",CT$7,"Années (DateRDV)",CT$3,"Présence","Présent"),3,""),"")</f>
        <v/>
      </c>
      <c r="CU173" s="166" t="str">
        <f>IFERROR(IF(GETPIVOTDATA("DateRDV",TCD!$B$1,"DT","GE","Bénéficiaire",$A173,CU$6,CU$5,"Mois (DateRDV)",CU$7,"Années (DateRDV)",CU$3,"Présence","Présent"),4,""),"")</f>
        <v/>
      </c>
      <c r="CV173" s="166" t="str">
        <f>IFERROR(IF(GETPIVOTDATA("DateRDV",TCD!$B$1,"DT","GE","Bénéficiaire",$A173,CV$6,CV$5,"Mois (DateRDV)",CV$7,"Années (DateRDV)",CV$3),1,""),"")</f>
        <v/>
      </c>
      <c r="CW173" s="166" t="str">
        <f>IFERROR(IF(GETPIVOTDATA("DateRDV",TCD!$B$1,"DT","GE","Bénéficiaire",$A173,CW$6,CW$5,"Mois (DateRDV)",CW$7,"Années (DateRDV)",CW$3),2,""),"")</f>
        <v/>
      </c>
      <c r="CX173" s="166" t="str">
        <f>IFERROR(IF(GETPIVOTDATA("DateRDV",TCD!$B$1,"DT","GE","Bénéficiaire",$A173,CX$6,CX$5,"Mois (DateRDV)",CX$7,"Années (DateRDV)",CX$3,"Présence","Présent"),3,""),"")</f>
        <v/>
      </c>
      <c r="CY173" s="166" t="str">
        <f>IFERROR(IF(GETPIVOTDATA("DateRDV",TCD!$B$1,"DT","GE","Bénéficiaire",$A173,CY$6,CY$5,"Mois (DateRDV)",CY$7,"Années (DateRDV)",CY$3,"Présence","Présent"),4,""),"")</f>
        <v/>
      </c>
      <c r="CZ173" s="166" t="str">
        <f>IFERROR(IF(GETPIVOTDATA("DateRDV",TCD!$B$1,"DT","GE","Bénéficiaire",$A173,CZ$6,CZ$5,"Mois (DateRDV)",CZ$7,"Années (DateRDV)",CZ$3),1,""),"")</f>
        <v/>
      </c>
      <c r="DA173" s="166" t="str">
        <f>IFERROR(IF(GETPIVOTDATA("DateRDV",TCD!$B$1,"DT","GE","Bénéficiaire",$A173,DA$6,DA$5,"Mois (DateRDV)",DA$7,"Années (DateRDV)",DA$3),2,""),"")</f>
        <v/>
      </c>
      <c r="DB173" s="166" t="str">
        <f>IFERROR(IF(GETPIVOTDATA("DateRDV",TCD!$B$1,"DT","GE","Bénéficiaire",$A173,DB$6,DB$5,"Mois (DateRDV)",DB$7,"Années (DateRDV)",DB$3,"Présence","Présent"),3,""),"")</f>
        <v/>
      </c>
      <c r="DC173" s="166" t="str">
        <f>IFERROR(IF(GETPIVOTDATA("DateRDV",TCD!$B$1,"DT","GE","Bénéficiaire",$A173,DC$6,DC$5,"Mois (DateRDV)",DC$7,"Années (DateRDV)",DC$3,"Présence","Présent"),4,""),"")</f>
        <v/>
      </c>
      <c r="DD173" s="166" t="str">
        <f>IFERROR(IF(GETPIVOTDATA("DateRDV",TCD!$B$1,"DT","GE","Bénéficiaire",$A173,DD$6,DD$5,"Mois (DateRDV)",DD$7,"Années (DateRDV)",DD$3),1,""),"")</f>
        <v/>
      </c>
      <c r="DE173" s="166" t="str">
        <f>IFERROR(IF(GETPIVOTDATA("DateRDV",TCD!$B$1,"DT","GE","Bénéficiaire",$A173,DE$6,DE$5,"Mois (DateRDV)",DE$7,"Années (DateRDV)",DE$3),2,""),"")</f>
        <v/>
      </c>
      <c r="DF173" s="166" t="str">
        <f>IFERROR(IF(GETPIVOTDATA("DateRDV",TCD!$B$1,"DT","GE","Bénéficiaire",$A173,DF$6,DF$5,"Mois (DateRDV)",DF$7,"Années (DateRDV)",DF$3,"Présence","Présent"),3,""),"")</f>
        <v/>
      </c>
      <c r="DG173" s="166" t="str">
        <f>IFERROR(IF(GETPIVOTDATA("DateRDV",TCD!$B$1,"DT","GE","Bénéficiaire",$A173,DG$6,DG$5,"Mois (DateRDV)",DG$7,"Années (DateRDV)",DG$3,"Présence","Présent"),4,""),"")</f>
        <v/>
      </c>
      <c r="DH173" s="166" t="str">
        <f>IFERROR(IF(GETPIVOTDATA("DateRDV",TCD!$B$1,"DT","GE","Bénéficiaire",$A173,DH$6,DH$5,"Mois (DateRDV)",DH$7,"Années (DateRDV)",DH$3),1,""),"")</f>
        <v/>
      </c>
      <c r="DI173" s="166" t="str">
        <f>IFERROR(IF(GETPIVOTDATA("DateRDV",TCD!$B$1,"DT","GE","Bénéficiaire",$A173,DI$6,DI$5,"Mois (DateRDV)",DI$7,"Années (DateRDV)",DI$3),2,""),"")</f>
        <v/>
      </c>
      <c r="DJ173" s="166" t="str">
        <f>IFERROR(IF(GETPIVOTDATA("DateRDV",TCD!$B$1,"DT","GE","Bénéficiaire",$A173,DJ$6,DJ$5,"Mois (DateRDV)",DJ$7,"Années (DateRDV)",DJ$3,"Présence","Présent"),3,""),"")</f>
        <v/>
      </c>
      <c r="DK173" s="166" t="str">
        <f>IFERROR(IF(GETPIVOTDATA("DateRDV",TCD!$B$1,"DT","GE","Bénéficiaire",$A173,DK$6,DK$5,"Mois (DateRDV)",DK$7,"Années (DateRDV)",DK$3,"Présence","Présent"),4,""),"")</f>
        <v/>
      </c>
      <c r="DL173" s="166" t="str">
        <f>IFERROR(IF(GETPIVOTDATA("DateRDV",TCD!$B$1,"DT","GE","Bénéficiaire",$A173,DL$6,DL$5,"Mois (DateRDV)",DL$7,"Années (DateRDV)",DL$3),1,""),"")</f>
        <v/>
      </c>
      <c r="DM173" s="166" t="str">
        <f>IFERROR(IF(GETPIVOTDATA("DateRDV",TCD!$B$1,"DT","GE","Bénéficiaire",$A173,DM$6,DM$5,"Mois (DateRDV)",DM$7,"Années (DateRDV)",DM$3),2,""),"")</f>
        <v/>
      </c>
      <c r="DN173" s="166" t="str">
        <f>IFERROR(IF(GETPIVOTDATA("DateRDV",TCD!$B$1,"DT","GE","Bénéficiaire",$A173,DN$6,DN$5,"Mois (DateRDV)",DN$7,"Années (DateRDV)",DN$3,"Présence","Présent"),3,""),"")</f>
        <v/>
      </c>
      <c r="DO173" s="166" t="str">
        <f>IFERROR(IF(GETPIVOTDATA("DateRDV",TCD!$B$1,"DT","GE","Bénéficiaire",$A173,DO$6,DO$5,"Mois (DateRDV)",DO$7,"Années (DateRDV)",DO$3,"Présence","Présent"),4,""),"")</f>
        <v/>
      </c>
    </row>
    <row r="174" spans="1:119" x14ac:dyDescent="0.2">
      <c r="A174" t="str">
        <v>ZEKA Albulena</v>
      </c>
      <c r="B174" s="169" t="str">
        <f>IFERROR(IF(INDEX(Data!P:P,MATCH(A174,Data!B:B,0))&lt;&gt;"",INDEX(Data!P:P,MATCH(A174,Data!B:B,0)),""),"")</f>
        <v>ZEKA</v>
      </c>
      <c r="C174" s="169" t="str">
        <f>IFERROR(IF(INDEX(Data!O:O,MATCH(A174,Data!B:B,0))&lt;&gt;"",INDEX(Data!O:O,MATCH(A174,Data!B:B,0)),""),"")</f>
        <v>Albulena</v>
      </c>
      <c r="D174" s="169" t="str">
        <f>IFERROR(IF(INDEX(Data!J:J,MATCH(A174,Data!B:B,0))&lt;&gt;"",INDEX(Data!J:J,MATCH(A174,Data!B:B,0)),""),"")</f>
        <v>CD</v>
      </c>
      <c r="E174" s="169" t="str">
        <f>IFERROR(IF(INDEX(Data!M:M,MATCH(A174,Data!B:B,0))&lt;&gt;"",INDEX(Data!M:M,MATCH(A174,Data!B:B,0)),""),"")</f>
        <v>ANNEMASSE</v>
      </c>
      <c r="F174" s="169">
        <f>IFERROR(IF(INDEX(Data!N:N,MATCH(A174,Data!B:B,0))&lt;&gt;"",INDEX(Data!N:N,MATCH(A174,Data!B:B,0)),""),"")</f>
        <v>74100</v>
      </c>
      <c r="G174" s="170">
        <f>IFERROR(IF(INDEX(Data!K:K,MATCH(A174,Data!B:B,0))&lt;&gt;"",INDEX(Data!K:K,MATCH(A174,Data!B:B,0)),""),"")</f>
        <v>45621</v>
      </c>
      <c r="H174" s="170">
        <f>IFERROR(IF(INDEX(Data!L:L,MATCH(A174,Data!B:B,0))&lt;&gt;"",INDEX(Data!L:L,MATCH(A174,Data!B:B,0)),""),"")</f>
        <v>45624</v>
      </c>
      <c r="I174" s="170">
        <f>IFERROR(IF(INDEX(Data!C:C,MATCH(A174,Data!B:B,0))&lt;&gt;"",INDEX(Data!C:C,MATCH(A174,Data!B:B,0)),""),"")</f>
        <v>45631</v>
      </c>
      <c r="J174" s="170">
        <f>IFERROR(IF(INDEX(Data!D:D,MATCH(A174,Data!B:B,0))&lt;&gt;"",INDEX(Data!D:D,MATCH(A174,Data!B:B,0)),""),"")</f>
        <v>45853</v>
      </c>
      <c r="K174" s="171" t="str">
        <f>IFERROR(IF(INDEX(Data!H:H,MATCH(A174,Data!B:B,0))&lt;&gt;"",INDEX(Data!H:H,MATCH(A174,Data!B:B,0)),""),"")</f>
        <v>Remobilisation</v>
      </c>
      <c r="L174" s="166" t="str">
        <f>IFERROR(IF(GETPIVOTDATA("DateRDV",TCD!$B$1,"DT","GE","Bénéficiaire",$A174,L$6,L$5,"Mois (DateRDV)",L$7,"Années (DateRDV)",L$3),1,""),"")</f>
        <v/>
      </c>
      <c r="M174" s="166" t="str">
        <f>IFERROR(IF(GETPIVOTDATA("DateRDV",TCD!$B$1,"DT","GE","Bénéficiaire",$A174,M$6,M$5,"Mois (DateRDV)",M$7,"Années (DateRDV)",M$3),2,""),"")</f>
        <v/>
      </c>
      <c r="N174" s="166" t="str">
        <f>IFERROR(IF(GETPIVOTDATA("DateRDV",TCD!$B$1,"DT","GE","Bénéficiaire",$A174,N$6,N$5,"Mois (DateRDV)",N$7,"Années (DateRDV)",N$3,"Présence","Présent"),3,""),"")</f>
        <v/>
      </c>
      <c r="O174" s="166" t="str">
        <f>IFERROR(IF(GETPIVOTDATA("DateRDV",TCD!$B$1,"DT","GE","Bénéficiaire",$A174,O$6,O$5,"Mois (DateRDV)",O$7,"Années (DateRDV)",O$3,"Présence","Présent"),4,""),"")</f>
        <v/>
      </c>
      <c r="P174" s="166" t="str">
        <f>IFERROR(IF(GETPIVOTDATA("DateRDV",TCD!$B$1,"DT","GE","Bénéficiaire",$A174,P$6,P$5,"Mois (DateRDV)",P$7,"Années (DateRDV)",P$3),1,""),"")</f>
        <v/>
      </c>
      <c r="Q174" s="166" t="str">
        <f>IFERROR(IF(GETPIVOTDATA("DateRDV",TCD!$B$1,"DT","GE","Bénéficiaire",$A174,Q$6,Q$5,"Mois (DateRDV)",Q$7,"Années (DateRDV)",Q$3),2,""),"")</f>
        <v/>
      </c>
      <c r="R174" s="166" t="str">
        <f>IFERROR(IF(GETPIVOTDATA("DateRDV",TCD!$B$1,"DT","GE","Bénéficiaire",$A174,R$6,R$5,"Mois (DateRDV)",R$7,"Années (DateRDV)",R$3,"Présence","Présent"),3,""),"")</f>
        <v/>
      </c>
      <c r="S174" s="166" t="str">
        <f>IFERROR(IF(GETPIVOTDATA("DateRDV",TCD!$B$1,"DT","GE","Bénéficiaire",$A174,S$6,S$5,"Mois (DateRDV)",S$7,"Années (DateRDV)",S$3,"Présence","Présent"),4,""),"")</f>
        <v/>
      </c>
      <c r="T174" s="166" t="str">
        <f>IFERROR(IF(GETPIVOTDATA("DateRDV",TCD!$B$1,"DT","GE","Bénéficiaire",$A174,T$6,T$5,"Mois (DateRDV)",T$7,"Années (DateRDV)",T$3),1,""),"")</f>
        <v/>
      </c>
      <c r="U174" s="166" t="str">
        <f>IFERROR(IF(GETPIVOTDATA("DateRDV",TCD!$B$1,"DT","GE","Bénéficiaire",$A174,U$6,U$5,"Mois (DateRDV)",U$7,"Années (DateRDV)",U$3),2,""),"")</f>
        <v/>
      </c>
      <c r="V174" s="166" t="str">
        <f>IFERROR(IF(GETPIVOTDATA("DateRDV",TCD!$B$1,"DT","GE","Bénéficiaire",$A174,V$6,V$5,"Mois (DateRDV)",V$7,"Années (DateRDV)",V$3,"Présence","Présent"),3,""),"")</f>
        <v/>
      </c>
      <c r="W174" s="166" t="str">
        <f>IFERROR(IF(GETPIVOTDATA("DateRDV",TCD!$B$1,"DT","GE","Bénéficiaire",$A174,W$6,W$5,"Mois (DateRDV)",W$7,"Années (DateRDV)",W$3,"Présence","Présent"),4,""),"")</f>
        <v/>
      </c>
      <c r="X174" s="166" t="str">
        <f>IFERROR(IF(GETPIVOTDATA("DateRDV",TCD!$B$1,"DT","GE","Bénéficiaire",$A174,X$6,X$5,"Mois (DateRDV)",X$7,"Années (DateRDV)",X$3),1,""),"")</f>
        <v/>
      </c>
      <c r="Y174" s="166" t="str">
        <f>IFERROR(IF(GETPIVOTDATA("DateRDV",TCD!$B$1,"DT","GE","Bénéficiaire",$A174,Y$6,Y$5,"Mois (DateRDV)",Y$7,"Années (DateRDV)",Y$3),2,""),"")</f>
        <v/>
      </c>
      <c r="Z174" s="166" t="str">
        <f>IFERROR(IF(GETPIVOTDATA("DateRDV",TCD!$B$1,"DT","GE","Bénéficiaire",$A174,Z$6,Z$5,"Mois (DateRDV)",Z$7,"Années (DateRDV)",Z$3,"Présence","Présent"),3,""),"")</f>
        <v/>
      </c>
      <c r="AA174" s="166" t="str">
        <f>IFERROR(IF(GETPIVOTDATA("DateRDV",TCD!$B$1,"DT","GE","Bénéficiaire",$A174,AA$6,AA$5,"Mois (DateRDV)",AA$7,"Années (DateRDV)",AA$3,"Présence","Présent"),4,""),"")</f>
        <v/>
      </c>
      <c r="AB174" s="166" t="str">
        <f>IFERROR(IF(GETPIVOTDATA("DateRDV",TCD!$B$1,"DT","GE","Bénéficiaire",$A174,AB$6,AB$5,"Mois (DateRDV)",AB$7,"Années (DateRDV)",AB$3),1,""),"")</f>
        <v/>
      </c>
      <c r="AC174" s="166" t="str">
        <f>IFERROR(IF(GETPIVOTDATA("DateRDV",TCD!$B$1,"DT","GE","Bénéficiaire",$A174,AC$6,AC$5,"Mois (DateRDV)",AC$7,"Années (DateRDV)",AC$3),2,""),"")</f>
        <v/>
      </c>
      <c r="AD174" s="166" t="str">
        <f>IFERROR(IF(GETPIVOTDATA("DateRDV",TCD!$B$1,"DT","GE","Bénéficiaire",$A174,AD$6,AD$5,"Mois (DateRDV)",AD$7,"Années (DateRDV)",AD$3,"Présence","Présent"),3,""),"")</f>
        <v/>
      </c>
      <c r="AE174" s="166" t="str">
        <f>IFERROR(IF(GETPIVOTDATA("DateRDV",TCD!$B$1,"DT","GE","Bénéficiaire",$A174,AE$6,AE$5,"Mois (DateRDV)",AE$7,"Années (DateRDV)",AE$3,"Présence","Présent"),4,""),"")</f>
        <v/>
      </c>
      <c r="AF174" s="166" t="str">
        <f>IFERROR(IF(GETPIVOTDATA("DateRDV",TCD!$B$1,"DT","GE","Bénéficiaire",$A174,AF$6,AF$5,"Mois (DateRDV)",AF$7,"Années (DateRDV)",AF$3),1,""),"")</f>
        <v/>
      </c>
      <c r="AG174" s="166" t="str">
        <f>IFERROR(IF(GETPIVOTDATA("DateRDV",TCD!$B$1,"DT","GE","Bénéficiaire",$A174,AG$6,AG$5,"Mois (DateRDV)",AG$7,"Années (DateRDV)",AG$3),2,""),"")</f>
        <v/>
      </c>
      <c r="AH174" s="166" t="str">
        <f>IFERROR(IF(GETPIVOTDATA("DateRDV",TCD!$B$1,"DT","GE","Bénéficiaire",$A174,AH$6,AH$5,"Mois (DateRDV)",AH$7,"Années (DateRDV)",AH$3,"Présence","Présent"),3,""),"")</f>
        <v/>
      </c>
      <c r="AI174" s="166" t="str">
        <f>IFERROR(IF(GETPIVOTDATA("DateRDV",TCD!$B$1,"DT","GE","Bénéficiaire",$A174,AI$6,AI$5,"Mois (DateRDV)",AI$7,"Années (DateRDV)",AI$3,"Présence","Présent"),4,""),"")</f>
        <v/>
      </c>
      <c r="AJ174" s="166" t="str">
        <f>IFERROR(IF(GETPIVOTDATA("DateRDV",TCD!$B$1,"DT","GE","Bénéficiaire",$A174,AJ$6,AJ$5,"Mois (DateRDV)",AJ$7,"Années (DateRDV)",AJ$3),1,""),"")</f>
        <v/>
      </c>
      <c r="AK174" s="166" t="str">
        <f>IFERROR(IF(GETPIVOTDATA("DateRDV",TCD!$B$1,"DT","GE","Bénéficiaire",$A174,AK$6,AK$5,"Mois (DateRDV)",AK$7,"Années (DateRDV)",AK$3),2,""),"")</f>
        <v/>
      </c>
      <c r="AL174" s="166" t="str">
        <f>IFERROR(IF(GETPIVOTDATA("DateRDV",TCD!$B$1,"DT","GE","Bénéficiaire",$A174,AL$6,AL$5,"Mois (DateRDV)",AL$7,"Années (DateRDV)",AL$3,"Présence","Présent"),3,""),"")</f>
        <v/>
      </c>
      <c r="AM174" s="166" t="str">
        <f>IFERROR(IF(GETPIVOTDATA("DateRDV",TCD!$B$1,"DT","GE","Bénéficiaire",$A174,AM$6,AM$5,"Mois (DateRDV)",AM$7,"Années (DateRDV)",AM$3,"Présence","Présent"),4,""),"")</f>
        <v/>
      </c>
      <c r="AN174" s="166" t="str">
        <f>IFERROR(IF(GETPIVOTDATA("DateRDV",TCD!$B$1,"DT","GE","Bénéficiaire",$A174,AN$6,AN$5,"Mois (DateRDV)",AN$7,"Années (DateRDV)",AN$3),1,""),"")</f>
        <v/>
      </c>
      <c r="AO174" s="166" t="str">
        <f>IFERROR(IF(GETPIVOTDATA("DateRDV",TCD!$B$1,"DT","GE","Bénéficiaire",$A174,AO$6,AO$5,"Mois (DateRDV)",AO$7,"Années (DateRDV)",AO$3),2,""),"")</f>
        <v/>
      </c>
      <c r="AP174" s="166" t="str">
        <f>IFERROR(IF(GETPIVOTDATA("DateRDV",TCD!$B$1,"DT","GE","Bénéficiaire",$A174,AP$6,AP$5,"Mois (DateRDV)",AP$7,"Années (DateRDV)",AP$3,"Présence","Présent"),3,""),"")</f>
        <v/>
      </c>
      <c r="AQ174" s="166" t="str">
        <f>IFERROR(IF(GETPIVOTDATA("DateRDV",TCD!$B$1,"DT","GE","Bénéficiaire",$A174,AQ$6,AQ$5,"Mois (DateRDV)",AQ$7,"Années (DateRDV)",AQ$3,"Présence","Présent"),4,""),"")</f>
        <v/>
      </c>
      <c r="AR174" s="166" t="str">
        <f>IFERROR(IF(GETPIVOTDATA("DateRDV",TCD!$B$1,"DT","GE","Bénéficiaire",$A174,AR$6,AR$5,"Mois (DateRDV)",AR$7,"Années (DateRDV)",AR$3),1,""),"")</f>
        <v/>
      </c>
      <c r="AS174" s="166" t="str">
        <f>IFERROR(IF(GETPIVOTDATA("DateRDV",TCD!$B$1,"DT","GE","Bénéficiaire",$A174,AS$6,AS$5,"Mois (DateRDV)",AS$7,"Années (DateRDV)",AS$3),2,""),"")</f>
        <v/>
      </c>
      <c r="AT174" s="166" t="str">
        <f>IFERROR(IF(GETPIVOTDATA("DateRDV",TCD!$B$1,"DT","GE","Bénéficiaire",$A174,AT$6,AT$5,"Mois (DateRDV)",AT$7,"Années (DateRDV)",AT$3,"Présence","Présent"),3,""),"")</f>
        <v/>
      </c>
      <c r="AU174" s="166" t="str">
        <f>IFERROR(IF(GETPIVOTDATA("DateRDV",TCD!$B$1,"DT","GE","Bénéficiaire",$A174,AU$6,AU$5,"Mois (DateRDV)",AU$7,"Années (DateRDV)",AU$3,"Présence","Présent"),4,""),"")</f>
        <v/>
      </c>
      <c r="AV174" s="166" t="str">
        <f>IFERROR(IF(GETPIVOTDATA("DateRDV",TCD!$B$1,"DT","GE","Bénéficiaire",$A174,AV$6,AV$5,"Mois (DateRDV)",AV$7,"Années (DateRDV)",AV$3),1,""),"")</f>
        <v/>
      </c>
      <c r="AW174" s="166" t="str">
        <f>IFERROR(IF(GETPIVOTDATA("DateRDV",TCD!$B$1,"DT","GE","Bénéficiaire",$A174,AW$6,AW$5,"Mois (DateRDV)",AW$7,"Années (DateRDV)",AW$3),2,""),"")</f>
        <v/>
      </c>
      <c r="AX174" s="166" t="str">
        <f>IFERROR(IF(GETPIVOTDATA("DateRDV",TCD!$B$1,"DT","GE","Bénéficiaire",$A174,AX$6,AX$5,"Mois (DateRDV)",AX$7,"Années (DateRDV)",AX$3,"Présence","Présent"),3,""),"")</f>
        <v/>
      </c>
      <c r="AY174" s="166" t="str">
        <f>IFERROR(IF(GETPIVOTDATA("DateRDV",TCD!$B$1,"DT","GE","Bénéficiaire",$A174,AY$6,AY$5,"Mois (DateRDV)",AY$7,"Années (DateRDV)",AY$3,"Présence","Présent"),4,""),"")</f>
        <v/>
      </c>
      <c r="AZ174" s="166" t="str">
        <f>IFERROR(IF(GETPIVOTDATA("DateRDV",TCD!$B$1,"DT","GE","Bénéficiaire",$A174,AZ$6,AZ$5,"Mois (DateRDV)",AZ$7,"Années (DateRDV)",AZ$3),1,""),"")</f>
        <v/>
      </c>
      <c r="BA174" s="166" t="str">
        <f>IFERROR(IF(GETPIVOTDATA("DateRDV",TCD!$B$1,"DT","GE","Bénéficiaire",$A174,BA$6,BA$5,"Mois (DateRDV)",BA$7,"Années (DateRDV)",BA$3),2,""),"")</f>
        <v/>
      </c>
      <c r="BB174" s="166" t="str">
        <f>IFERROR(IF(GETPIVOTDATA("DateRDV",TCD!$B$1,"DT","GE","Bénéficiaire",$A174,BB$6,BB$5,"Mois (DateRDV)",BB$7,"Années (DateRDV)",BB$3,"Présence","Présent"),3,""),"")</f>
        <v/>
      </c>
      <c r="BC174" s="166" t="str">
        <f>IFERROR(IF(GETPIVOTDATA("DateRDV",TCD!$B$1,"DT","GE","Bénéficiaire",$A174,BC$6,BC$5,"Mois (DateRDV)",BC$7,"Années (DateRDV)",BC$3,"Présence","Présent"),4,""),"")</f>
        <v/>
      </c>
      <c r="BD174" s="166" t="str">
        <f>IFERROR(IF(GETPIVOTDATA("DateRDV",TCD!$B$1,"DT","GE","Bénéficiaire",$A174,BD$6,BD$5,"Mois (DateRDV)",BD$7,"Années (DateRDV)",BD$3),1,""),"")</f>
        <v/>
      </c>
      <c r="BE174" s="166" t="str">
        <f>IFERROR(IF(GETPIVOTDATA("DateRDV",TCD!$B$1,"DT","GE","Bénéficiaire",$A174,BE$6,BE$5,"Mois (DateRDV)",BE$7,"Années (DateRDV)",BE$3),2,""),"")</f>
        <v/>
      </c>
      <c r="BF174" s="166" t="str">
        <f>IFERROR(IF(GETPIVOTDATA("DateRDV",TCD!$B$1,"DT","GE","Bénéficiaire",$A174,BF$6,BF$5,"Mois (DateRDV)",BF$7,"Années (DateRDV)",BF$3,"Présence","Présent"),3,""),"")</f>
        <v/>
      </c>
      <c r="BG174" s="166" t="str">
        <f>IFERROR(IF(GETPIVOTDATA("DateRDV",TCD!$B$1,"DT","GE","Bénéficiaire",$A174,BG$6,BG$5,"Mois (DateRDV)",BG$7,"Années (DateRDV)",BG$3,"Présence","Présent"),4,""),"")</f>
        <v/>
      </c>
      <c r="BH174" s="166" t="str">
        <f>IFERROR(IF(GETPIVOTDATA("DateRDV",TCD!$B$1,"DT","GE","Bénéficiaire",$A174,BH$6,BH$5,"Mois (DateRDV)",BH$7,"Années (DateRDV)",BH$3),1,""),"")</f>
        <v/>
      </c>
      <c r="BI174" s="166" t="str">
        <f>IFERROR(IF(GETPIVOTDATA("DateRDV",TCD!$B$1,"DT","GE","Bénéficiaire",$A174,BI$6,BI$5,"Mois (DateRDV)",BI$7,"Années (DateRDV)",BI$3),2,""),"")</f>
        <v/>
      </c>
      <c r="BJ174" s="166" t="str">
        <f>IFERROR(IF(GETPIVOTDATA("DateRDV",TCD!$B$1,"DT","GE","Bénéficiaire",$A174,BJ$6,BJ$5,"Mois (DateRDV)",BJ$7,"Années (DateRDV)",BJ$3,"Présence","Présent"),3,""),"")</f>
        <v/>
      </c>
      <c r="BK174" s="166" t="str">
        <f>IFERROR(IF(GETPIVOTDATA("DateRDV",TCD!$B$1,"DT","GE","Bénéficiaire",$A174,BK$6,BK$5,"Mois (DateRDV)",BK$7,"Années (DateRDV)",BK$3,"Présence","Présent"),4,""),"")</f>
        <v/>
      </c>
      <c r="BL174" s="166" t="str">
        <f>IFERROR(IF(GETPIVOTDATA("DateRDV",TCD!$B$1,"DT","GE","Bénéficiaire",$A174,BL$6,BL$5,"Mois (DateRDV)",BL$7,"Années (DateRDV)",BL$3),1,""),"")</f>
        <v/>
      </c>
      <c r="BM174" s="166" t="str">
        <f>IFERROR(IF(GETPIVOTDATA("DateRDV",TCD!$B$1,"DT","GE","Bénéficiaire",$A174,BM$6,BM$5,"Mois (DateRDV)",BM$7,"Années (DateRDV)",BM$3),2,""),"")</f>
        <v/>
      </c>
      <c r="BN174" s="166" t="str">
        <f>IFERROR(IF(GETPIVOTDATA("DateRDV",TCD!$B$1,"DT","GE","Bénéficiaire",$A174,BN$6,BN$5,"Mois (DateRDV)",BN$7,"Années (DateRDV)",BN$3,"Présence","Présent"),3,""),"")</f>
        <v/>
      </c>
      <c r="BO174" s="166" t="str">
        <f>IFERROR(IF(GETPIVOTDATA("DateRDV",TCD!$B$1,"DT","GE","Bénéficiaire",$A174,BO$6,BO$5,"Mois (DateRDV)",BO$7,"Années (DateRDV)",BO$3,"Présence","Présent"),4,""),"")</f>
        <v/>
      </c>
      <c r="BP174" s="166" t="str">
        <f>IFERROR(IF(GETPIVOTDATA("DateRDV",TCD!$B$1,"DT","GE","Bénéficiaire",$A174,BP$6,BP$5,"Mois (DateRDV)",BP$7,"Années (DateRDV)",BP$3),1,""),"")</f>
        <v/>
      </c>
      <c r="BQ174" s="166" t="str">
        <f>IFERROR(IF(GETPIVOTDATA("DateRDV",TCD!$B$1,"DT","GE","Bénéficiaire",$A174,BQ$6,BQ$5,"Mois (DateRDV)",BQ$7,"Années (DateRDV)",BQ$3),2,""),"")</f>
        <v/>
      </c>
      <c r="BR174" s="166" t="str">
        <f>IFERROR(IF(GETPIVOTDATA("DateRDV",TCD!$B$1,"DT","GE","Bénéficiaire",$A174,BR$6,BR$5,"Mois (DateRDV)",BR$7,"Années (DateRDV)",BR$3,"Présence","Présent"),3,""),"")</f>
        <v/>
      </c>
      <c r="BS174" s="166" t="str">
        <f>IFERROR(IF(GETPIVOTDATA("DateRDV",TCD!$B$1,"DT","GE","Bénéficiaire",$A174,BS$6,BS$5,"Mois (DateRDV)",BS$7,"Années (DateRDV)",BS$3,"Présence","Présent"),4,""),"")</f>
        <v/>
      </c>
      <c r="BT174" s="166" t="str">
        <f>IFERROR(IF(GETPIVOTDATA("DateRDV",TCD!$B$1,"DT","GE","Bénéficiaire",$A174,BT$6,BT$5,"Mois (DateRDV)",BT$7,"Années (DateRDV)",BT$3),1,""),"")</f>
        <v/>
      </c>
      <c r="BU174" s="166" t="str">
        <f>IFERROR(IF(GETPIVOTDATA("DateRDV",TCD!$B$1,"DT","GE","Bénéficiaire",$A174,BU$6,BU$5,"Mois (DateRDV)",BU$7,"Années (DateRDV)",BU$3),2,""),"")</f>
        <v/>
      </c>
      <c r="BV174" s="166" t="str">
        <f>IFERROR(IF(GETPIVOTDATA("DateRDV",TCD!$B$1,"DT","GE","Bénéficiaire",$A174,BV$6,BV$5,"Mois (DateRDV)",BV$7,"Années (DateRDV)",BV$3,"Présence","Présent"),3,""),"")</f>
        <v/>
      </c>
      <c r="BW174" s="166" t="str">
        <f>IFERROR(IF(GETPIVOTDATA("DateRDV",TCD!$B$1,"DT","GE","Bénéficiaire",$A174,BW$6,BW$5,"Mois (DateRDV)",BW$7,"Années (DateRDV)",BW$3,"Présence","Présent"),4,""),"")</f>
        <v/>
      </c>
      <c r="BX174" s="166" t="str">
        <f>IFERROR(IF(GETPIVOTDATA("DateRDV",TCD!$B$1,"DT","GE","Bénéficiaire",$A174,BX$6,BX$5,"Mois (DateRDV)",BX$7,"Années (DateRDV)",BX$3),1,""),"")</f>
        <v/>
      </c>
      <c r="BY174" s="166" t="str">
        <f>IFERROR(IF(GETPIVOTDATA("DateRDV",TCD!$B$1,"DT","GE","Bénéficiaire",$A174,BY$6,BY$5,"Mois (DateRDV)",BY$7,"Années (DateRDV)",BY$3),2,""),"")</f>
        <v/>
      </c>
      <c r="BZ174" s="166" t="str">
        <f>IFERROR(IF(GETPIVOTDATA("DateRDV",TCD!$B$1,"DT","GE","Bénéficiaire",$A174,BZ$6,BZ$5,"Mois (DateRDV)",BZ$7,"Années (DateRDV)",BZ$3,"Présence","Présent"),3,""),"")</f>
        <v/>
      </c>
      <c r="CA174" s="166" t="str">
        <f>IFERROR(IF(GETPIVOTDATA("DateRDV",TCD!$B$1,"DT","GE","Bénéficiaire",$A174,CA$6,CA$5,"Mois (DateRDV)",CA$7,"Années (DateRDV)",CA$3,"Présence","Présent"),4,""),"")</f>
        <v/>
      </c>
      <c r="CB174" s="166" t="str">
        <f>IFERROR(IF(GETPIVOTDATA("DateRDV",TCD!$B$1,"DT","GE","Bénéficiaire",$A174,CB$6,CB$5,"Mois (DateRDV)",CB$7,"Années (DateRDV)",CB$3),1,""),"")</f>
        <v/>
      </c>
      <c r="CC174" s="166" t="str">
        <f>IFERROR(IF(GETPIVOTDATA("DateRDV",TCD!$B$1,"DT","GE","Bénéficiaire",$A174,CC$6,CC$5,"Mois (DateRDV)",CC$7,"Années (DateRDV)",CC$3),2,""),"")</f>
        <v/>
      </c>
      <c r="CD174" s="166" t="str">
        <f>IFERROR(IF(GETPIVOTDATA("DateRDV",TCD!$B$1,"DT","GE","Bénéficiaire",$A174,CD$6,CD$5,"Mois (DateRDV)",CD$7,"Années (DateRDV)",CD$3,"Présence","Présent"),3,""),"")</f>
        <v/>
      </c>
      <c r="CE174" s="166" t="str">
        <f>IFERROR(IF(GETPIVOTDATA("DateRDV",TCD!$B$1,"DT","GE","Bénéficiaire",$A174,CE$6,CE$5,"Mois (DateRDV)",CE$7,"Années (DateRDV)",CE$3,"Présence","Présent"),4,""),"")</f>
        <v/>
      </c>
      <c r="CF174" s="166" t="str">
        <f>IFERROR(IF(GETPIVOTDATA("DateRDV",TCD!$B$1,"DT","GE","Bénéficiaire",$A174,CF$6,CF$5,"Mois (DateRDV)",CF$7,"Années (DateRDV)",CF$3),1,""),"")</f>
        <v/>
      </c>
      <c r="CG174" s="166" t="str">
        <f>IFERROR(IF(GETPIVOTDATA("DateRDV",TCD!$B$1,"DT","GE","Bénéficiaire",$A174,CG$6,CG$5,"Mois (DateRDV)",CG$7,"Années (DateRDV)",CG$3),2,""),"")</f>
        <v/>
      </c>
      <c r="CH174" s="166" t="str">
        <f>IFERROR(IF(GETPIVOTDATA("DateRDV",TCD!$B$1,"DT","GE","Bénéficiaire",$A174,CH$6,CH$5,"Mois (DateRDV)",CH$7,"Années (DateRDV)",CH$3,"Présence","Présent"),3,""),"")</f>
        <v/>
      </c>
      <c r="CI174" s="166" t="str">
        <f>IFERROR(IF(GETPIVOTDATA("DateRDV",TCD!$B$1,"DT","GE","Bénéficiaire",$A174,CI$6,CI$5,"Mois (DateRDV)",CI$7,"Années (DateRDV)",CI$3,"Présence","Présent"),4,""),"")</f>
        <v/>
      </c>
      <c r="CJ174" s="166" t="str">
        <f>IFERROR(IF(GETPIVOTDATA("DateRDV",TCD!$B$1,"DT","GE","Bénéficiaire",$A174,CJ$6,CJ$5,"Mois (DateRDV)",CJ$7,"Années (DateRDV)",CJ$3),1,""),"")</f>
        <v/>
      </c>
      <c r="CK174" s="166" t="str">
        <f>IFERROR(IF(GETPIVOTDATA("DateRDV",TCD!$B$1,"DT","GE","Bénéficiaire",$A174,CK$6,CK$5,"Mois (DateRDV)",CK$7,"Années (DateRDV)",CK$3),2,""),"")</f>
        <v/>
      </c>
      <c r="CL174" s="166" t="str">
        <f>IFERROR(IF(GETPIVOTDATA("DateRDV",TCD!$B$1,"DT","GE","Bénéficiaire",$A174,GI$6,GI$5,"Mois (DateRDV)",GI$7,"Années (DateRDV)",GI$3,"Présence","Présent"),3,""),"")</f>
        <v/>
      </c>
      <c r="CM174" s="166" t="str">
        <f>IFERROR(IF(GETPIVOTDATA("DateRDV",TCD!$B$1,"DT","GE","Bénéficiaire",$A174,CM$6,CM$5,"Mois (DateRDV)",CM$7,"Années (DateRDV)",CM$3,"Présence","Présent"),4,""),"")</f>
        <v/>
      </c>
      <c r="CN174" s="166" t="str">
        <f>IFERROR(IF(GETPIVOTDATA("DateRDV",TCD!$B$1,"DT","GE","Bénéficiaire",$A174,CN$6,CN$5,"Mois (DateRDV)",CN$7,"Années (DateRDV)",CN$3),1,""),"")</f>
        <v/>
      </c>
      <c r="CO174" s="166" t="str">
        <f>IFERROR(IF(GETPIVOTDATA("DateRDV",TCD!$B$1,"DT","GE","Bénéficiaire",$A174,CO$6,CO$5,"Mois (DateRDV)",CO$7,"Années (DateRDV)",CO$3),2,""),"")</f>
        <v/>
      </c>
      <c r="CP174" s="166" t="str">
        <f>IFERROR(IF(GETPIVOTDATA("DateRDV",TCD!$B$1,"DT","GE","Bénéficiaire",$A174,CP$6,CP$5,"Mois (DateRDV)",CP$7,"Années (DateRDV)",CP$3,"Présence","Présent"),3,""),"")</f>
        <v/>
      </c>
      <c r="CQ174" s="166" t="str">
        <f>IFERROR(IF(GETPIVOTDATA("DateRDV",TCD!$B$1,"DT","GE","Bénéficiaire",$A174,CQ$6,CQ$5,"Mois (DateRDV)",CQ$7,"Années (DateRDV)",CQ$3,"Présence","Présent"),4,""),"")</f>
        <v/>
      </c>
      <c r="CR174" s="166" t="str">
        <f>IFERROR(IF(GETPIVOTDATA("DateRDV",TCD!$B$1,"DT","GE","Bénéficiaire",$A174,CR$6,CR$5,"Mois (DateRDV)",CR$7,"Années (DateRDV)",CR$3),1,""),"")</f>
        <v/>
      </c>
      <c r="CS174" s="166" t="str">
        <f>IFERROR(IF(GETPIVOTDATA("DateRDV",TCD!$B$1,"DT","GE","Bénéficiaire",$A174,CS$6,CS$5,"Mois (DateRDV)",CS$7,"Années (DateRDV)",CS$3),2,""),"")</f>
        <v/>
      </c>
      <c r="CT174" s="166" t="str">
        <f>IFERROR(IF(GETPIVOTDATA("DateRDV",TCD!$B$1,"DT","GE","Bénéficiaire",$A174,CT$6,CT$5,"Mois (DateRDV)",CT$7,"Années (DateRDV)",CT$3,"Présence","Présent"),3,""),"")</f>
        <v/>
      </c>
      <c r="CU174" s="166" t="str">
        <f>IFERROR(IF(GETPIVOTDATA("DateRDV",TCD!$B$1,"DT","GE","Bénéficiaire",$A174,CU$6,CU$5,"Mois (DateRDV)",CU$7,"Années (DateRDV)",CU$3,"Présence","Présent"),4,""),"")</f>
        <v/>
      </c>
      <c r="CV174" s="166" t="str">
        <f>IFERROR(IF(GETPIVOTDATA("DateRDV",TCD!$B$1,"DT","GE","Bénéficiaire",$A174,CV$6,CV$5,"Mois (DateRDV)",CV$7,"Années (DateRDV)",CV$3),1,""),"")</f>
        <v/>
      </c>
      <c r="CW174" s="166" t="str">
        <f>IFERROR(IF(GETPIVOTDATA("DateRDV",TCD!$B$1,"DT","GE","Bénéficiaire",$A174,CW$6,CW$5,"Mois (DateRDV)",CW$7,"Années (DateRDV)",CW$3),2,""),"")</f>
        <v/>
      </c>
      <c r="CX174" s="166" t="str">
        <f>IFERROR(IF(GETPIVOTDATA("DateRDV",TCD!$B$1,"DT","GE","Bénéficiaire",$A174,CX$6,CX$5,"Mois (DateRDV)",CX$7,"Années (DateRDV)",CX$3,"Présence","Présent"),3,""),"")</f>
        <v/>
      </c>
      <c r="CY174" s="166" t="str">
        <f>IFERROR(IF(GETPIVOTDATA("DateRDV",TCD!$B$1,"DT","GE","Bénéficiaire",$A174,CY$6,CY$5,"Mois (DateRDV)",CY$7,"Années (DateRDV)",CY$3,"Présence","Présent"),4,""),"")</f>
        <v/>
      </c>
      <c r="CZ174" s="166" t="str">
        <f>IFERROR(IF(GETPIVOTDATA("DateRDV",TCD!$B$1,"DT","GE","Bénéficiaire",$A174,CZ$6,CZ$5,"Mois (DateRDV)",CZ$7,"Années (DateRDV)",CZ$3),1,""),"")</f>
        <v/>
      </c>
      <c r="DA174" s="166" t="str">
        <f>IFERROR(IF(GETPIVOTDATA("DateRDV",TCD!$B$1,"DT","GE","Bénéficiaire",$A174,DA$6,DA$5,"Mois (DateRDV)",DA$7,"Années (DateRDV)",DA$3),2,""),"")</f>
        <v/>
      </c>
      <c r="DB174" s="166" t="str">
        <f>IFERROR(IF(GETPIVOTDATA("DateRDV",TCD!$B$1,"DT","GE","Bénéficiaire",$A174,DB$6,DB$5,"Mois (DateRDV)",DB$7,"Années (DateRDV)",DB$3,"Présence","Présent"),3,""),"")</f>
        <v/>
      </c>
      <c r="DC174" s="166" t="str">
        <f>IFERROR(IF(GETPIVOTDATA("DateRDV",TCD!$B$1,"DT","GE","Bénéficiaire",$A174,DC$6,DC$5,"Mois (DateRDV)",DC$7,"Années (DateRDV)",DC$3,"Présence","Présent"),4,""),"")</f>
        <v/>
      </c>
      <c r="DD174" s="166" t="str">
        <f>IFERROR(IF(GETPIVOTDATA("DateRDV",TCD!$B$1,"DT","GE","Bénéficiaire",$A174,DD$6,DD$5,"Mois (DateRDV)",DD$7,"Années (DateRDV)",DD$3),1,""),"")</f>
        <v/>
      </c>
      <c r="DE174" s="166" t="str">
        <f>IFERROR(IF(GETPIVOTDATA("DateRDV",TCD!$B$1,"DT","GE","Bénéficiaire",$A174,DE$6,DE$5,"Mois (DateRDV)",DE$7,"Années (DateRDV)",DE$3),2,""),"")</f>
        <v/>
      </c>
      <c r="DF174" s="166" t="str">
        <f>IFERROR(IF(GETPIVOTDATA("DateRDV",TCD!$B$1,"DT","GE","Bénéficiaire",$A174,DF$6,DF$5,"Mois (DateRDV)",DF$7,"Années (DateRDV)",DF$3,"Présence","Présent"),3,""),"")</f>
        <v/>
      </c>
      <c r="DG174" s="166" t="str">
        <f>IFERROR(IF(GETPIVOTDATA("DateRDV",TCD!$B$1,"DT","GE","Bénéficiaire",$A174,DG$6,DG$5,"Mois (DateRDV)",DG$7,"Années (DateRDV)",DG$3,"Présence","Présent"),4,""),"")</f>
        <v/>
      </c>
      <c r="DH174" s="166" t="str">
        <f>IFERROR(IF(GETPIVOTDATA("DateRDV",TCD!$B$1,"DT","GE","Bénéficiaire",$A174,DH$6,DH$5,"Mois (DateRDV)",DH$7,"Années (DateRDV)",DH$3),1,""),"")</f>
        <v/>
      </c>
      <c r="DI174" s="166" t="str">
        <f>IFERROR(IF(GETPIVOTDATA("DateRDV",TCD!$B$1,"DT","GE","Bénéficiaire",$A174,DI$6,DI$5,"Mois (DateRDV)",DI$7,"Années (DateRDV)",DI$3),2,""),"")</f>
        <v/>
      </c>
      <c r="DJ174" s="166" t="str">
        <f>IFERROR(IF(GETPIVOTDATA("DateRDV",TCD!$B$1,"DT","GE","Bénéficiaire",$A174,DJ$6,DJ$5,"Mois (DateRDV)",DJ$7,"Années (DateRDV)",DJ$3,"Présence","Présent"),3,""),"")</f>
        <v/>
      </c>
      <c r="DK174" s="166" t="str">
        <f>IFERROR(IF(GETPIVOTDATA("DateRDV",TCD!$B$1,"DT","GE","Bénéficiaire",$A174,DK$6,DK$5,"Mois (DateRDV)",DK$7,"Années (DateRDV)",DK$3,"Présence","Présent"),4,""),"")</f>
        <v/>
      </c>
      <c r="DL174" s="166" t="str">
        <f>IFERROR(IF(GETPIVOTDATA("DateRDV",TCD!$B$1,"DT","GE","Bénéficiaire",$A174,DL$6,DL$5,"Mois (DateRDV)",DL$7,"Années (DateRDV)",DL$3),1,""),"")</f>
        <v/>
      </c>
      <c r="DM174" s="166" t="str">
        <f>IFERROR(IF(GETPIVOTDATA("DateRDV",TCD!$B$1,"DT","GE","Bénéficiaire",$A174,DM$6,DM$5,"Mois (DateRDV)",DM$7,"Années (DateRDV)",DM$3),2,""),"")</f>
        <v/>
      </c>
      <c r="DN174" s="166" t="str">
        <f>IFERROR(IF(GETPIVOTDATA("DateRDV",TCD!$B$1,"DT","GE","Bénéficiaire",$A174,DN$6,DN$5,"Mois (DateRDV)",DN$7,"Années (DateRDV)",DN$3,"Présence","Présent"),3,""),"")</f>
        <v/>
      </c>
      <c r="DO174" s="166" t="str">
        <f>IFERROR(IF(GETPIVOTDATA("DateRDV",TCD!$B$1,"DT","GE","Bénéficiaire",$A174,DO$6,DO$5,"Mois (DateRDV)",DO$7,"Années (DateRDV)",DO$3,"Présence","Présent"),4,""),"")</f>
        <v/>
      </c>
    </row>
    <row r="175" spans="1:119" x14ac:dyDescent="0.2">
      <c r="A175" t="str">
        <v>KOUMETIO Alvin</v>
      </c>
      <c r="B175" s="169" t="str">
        <f>IFERROR(IF(INDEX(Data!P:P,MATCH(A175,Data!B:B,0))&lt;&gt;"",INDEX(Data!P:P,MATCH(A175,Data!B:B,0)),""),"")</f>
        <v>KOUMETIO</v>
      </c>
      <c r="C175" s="169" t="str">
        <f>IFERROR(IF(INDEX(Data!O:O,MATCH(A175,Data!B:B,0))&lt;&gt;"",INDEX(Data!O:O,MATCH(A175,Data!B:B,0)),""),"")</f>
        <v>Alvin</v>
      </c>
      <c r="D175" s="169" t="str">
        <f>IFERROR(IF(INDEX(Data!J:J,MATCH(A175,Data!B:B,0))&lt;&gt;"",INDEX(Data!J:J,MATCH(A175,Data!B:B,0)),""),"")</f>
        <v>CD</v>
      </c>
      <c r="E175" s="169" t="str">
        <f>IFERROR(IF(INDEX(Data!M:M,MATCH(A175,Data!B:B,0))&lt;&gt;"",INDEX(Data!M:M,MATCH(A175,Data!B:B,0)),""),"")</f>
        <v>GAILLARD</v>
      </c>
      <c r="F175" s="169">
        <f>IFERROR(IF(INDEX(Data!N:N,MATCH(A175,Data!B:B,0))&lt;&gt;"",INDEX(Data!N:N,MATCH(A175,Data!B:B,0)),""),"")</f>
        <v>74240</v>
      </c>
      <c r="G175" s="170">
        <f>IFERROR(IF(INDEX(Data!K:K,MATCH(A175,Data!B:B,0))&lt;&gt;"",INDEX(Data!K:K,MATCH(A175,Data!B:B,0)),""),"")</f>
        <v>45618</v>
      </c>
      <c r="H175" s="170">
        <f>IFERROR(IF(INDEX(Data!L:L,MATCH(A175,Data!B:B,0))&lt;&gt;"",INDEX(Data!L:L,MATCH(A175,Data!B:B,0)),""),"")</f>
        <v>45622</v>
      </c>
      <c r="I175" s="170">
        <f>IFERROR(IF(INDEX(Data!C:C,MATCH(A175,Data!B:B,0))&lt;&gt;"",INDEX(Data!C:C,MATCH(A175,Data!B:B,0)),""),"")</f>
        <v>45629</v>
      </c>
      <c r="J175" s="170">
        <f>IFERROR(IF(INDEX(Data!D:D,MATCH(A175,Data!B:B,0))&lt;&gt;"",INDEX(Data!D:D,MATCH(A175,Data!B:B,0)),""),"")</f>
        <v>45808</v>
      </c>
      <c r="K175" s="171" t="str">
        <f>IFERROR(IF(INDEX(Data!H:H,MATCH(A175,Data!B:B,0))&lt;&gt;"",INDEX(Data!H:H,MATCH(A175,Data!B:B,0)),""),"")</f>
        <v>Equilibré</v>
      </c>
      <c r="L175" s="166" t="str">
        <f>IFERROR(IF(GETPIVOTDATA("DateRDV",TCD!$B$1,"DT","GE","Bénéficiaire",$A175,L$6,L$5,"Mois (DateRDV)",L$7,"Années (DateRDV)",L$3),1,""),"")</f>
        <v/>
      </c>
      <c r="M175" s="166" t="str">
        <f>IFERROR(IF(GETPIVOTDATA("DateRDV",TCD!$B$1,"DT","GE","Bénéficiaire",$A175,M$6,M$5,"Mois (DateRDV)",M$7,"Années (DateRDV)",M$3),2,""),"")</f>
        <v/>
      </c>
      <c r="N175" s="166" t="str">
        <f>IFERROR(IF(GETPIVOTDATA("DateRDV",TCD!$B$1,"DT","GE","Bénéficiaire",$A175,N$6,N$5,"Mois (DateRDV)",N$7,"Années (DateRDV)",N$3,"Présence","Présent"),3,""),"")</f>
        <v/>
      </c>
      <c r="O175" s="166" t="str">
        <f>IFERROR(IF(GETPIVOTDATA("DateRDV",TCD!$B$1,"DT","GE","Bénéficiaire",$A175,O$6,O$5,"Mois (DateRDV)",O$7,"Années (DateRDV)",O$3,"Présence","Présent"),4,""),"")</f>
        <v/>
      </c>
      <c r="P175" s="166" t="str">
        <f>IFERROR(IF(GETPIVOTDATA("DateRDV",TCD!$B$1,"DT","GE","Bénéficiaire",$A175,P$6,P$5,"Mois (DateRDV)",P$7,"Années (DateRDV)",P$3),1,""),"")</f>
        <v/>
      </c>
      <c r="Q175" s="166" t="str">
        <f>IFERROR(IF(GETPIVOTDATA("DateRDV",TCD!$B$1,"DT","GE","Bénéficiaire",$A175,Q$6,Q$5,"Mois (DateRDV)",Q$7,"Années (DateRDV)",Q$3),2,""),"")</f>
        <v/>
      </c>
      <c r="R175" s="166" t="str">
        <f>IFERROR(IF(GETPIVOTDATA("DateRDV",TCD!$B$1,"DT","GE","Bénéficiaire",$A175,R$6,R$5,"Mois (DateRDV)",R$7,"Années (DateRDV)",R$3,"Présence","Présent"),3,""),"")</f>
        <v/>
      </c>
      <c r="S175" s="166" t="str">
        <f>IFERROR(IF(GETPIVOTDATA("DateRDV",TCD!$B$1,"DT","GE","Bénéficiaire",$A175,S$6,S$5,"Mois (DateRDV)",S$7,"Années (DateRDV)",S$3,"Présence","Présent"),4,""),"")</f>
        <v/>
      </c>
      <c r="T175" s="166" t="str">
        <f>IFERROR(IF(GETPIVOTDATA("DateRDV",TCD!$B$1,"DT","GE","Bénéficiaire",$A175,T$6,T$5,"Mois (DateRDV)",T$7,"Années (DateRDV)",T$3),1,""),"")</f>
        <v/>
      </c>
      <c r="U175" s="166" t="str">
        <f>IFERROR(IF(GETPIVOTDATA("DateRDV",TCD!$B$1,"DT","GE","Bénéficiaire",$A175,U$6,U$5,"Mois (DateRDV)",U$7,"Années (DateRDV)",U$3),2,""),"")</f>
        <v/>
      </c>
      <c r="V175" s="166" t="str">
        <f>IFERROR(IF(GETPIVOTDATA("DateRDV",TCD!$B$1,"DT","GE","Bénéficiaire",$A175,V$6,V$5,"Mois (DateRDV)",V$7,"Années (DateRDV)",V$3,"Présence","Présent"),3,""),"")</f>
        <v/>
      </c>
      <c r="W175" s="166" t="str">
        <f>IFERROR(IF(GETPIVOTDATA("DateRDV",TCD!$B$1,"DT","GE","Bénéficiaire",$A175,W$6,W$5,"Mois (DateRDV)",W$7,"Années (DateRDV)",W$3,"Présence","Présent"),4,""),"")</f>
        <v/>
      </c>
      <c r="X175" s="166" t="str">
        <f>IFERROR(IF(GETPIVOTDATA("DateRDV",TCD!$B$1,"DT","GE","Bénéficiaire",$A175,X$6,X$5,"Mois (DateRDV)",X$7,"Années (DateRDV)",X$3),1,""),"")</f>
        <v/>
      </c>
      <c r="Y175" s="166" t="str">
        <f>IFERROR(IF(GETPIVOTDATA("DateRDV",TCD!$B$1,"DT","GE","Bénéficiaire",$A175,Y$6,Y$5,"Mois (DateRDV)",Y$7,"Années (DateRDV)",Y$3),2,""),"")</f>
        <v/>
      </c>
      <c r="Z175" s="166" t="str">
        <f>IFERROR(IF(GETPIVOTDATA("DateRDV",TCD!$B$1,"DT","GE","Bénéficiaire",$A175,Z$6,Z$5,"Mois (DateRDV)",Z$7,"Années (DateRDV)",Z$3,"Présence","Présent"),3,""),"")</f>
        <v/>
      </c>
      <c r="AA175" s="166" t="str">
        <f>IFERROR(IF(GETPIVOTDATA("DateRDV",TCD!$B$1,"DT","GE","Bénéficiaire",$A175,AA$6,AA$5,"Mois (DateRDV)",AA$7,"Années (DateRDV)",AA$3,"Présence","Présent"),4,""),"")</f>
        <v/>
      </c>
      <c r="AB175" s="166" t="str">
        <f>IFERROR(IF(GETPIVOTDATA("DateRDV",TCD!$B$1,"DT","GE","Bénéficiaire",$A175,AB$6,AB$5,"Mois (DateRDV)",AB$7,"Années (DateRDV)",AB$3),1,""),"")</f>
        <v/>
      </c>
      <c r="AC175" s="166" t="str">
        <f>IFERROR(IF(GETPIVOTDATA("DateRDV",TCD!$B$1,"DT","GE","Bénéficiaire",$A175,AC$6,AC$5,"Mois (DateRDV)",AC$7,"Années (DateRDV)",AC$3),2,""),"")</f>
        <v/>
      </c>
      <c r="AD175" s="166" t="str">
        <f>IFERROR(IF(GETPIVOTDATA("DateRDV",TCD!$B$1,"DT","GE","Bénéficiaire",$A175,AD$6,AD$5,"Mois (DateRDV)",AD$7,"Années (DateRDV)",AD$3,"Présence","Présent"),3,""),"")</f>
        <v/>
      </c>
      <c r="AE175" s="166" t="str">
        <f>IFERROR(IF(GETPIVOTDATA("DateRDV",TCD!$B$1,"DT","GE","Bénéficiaire",$A175,AE$6,AE$5,"Mois (DateRDV)",AE$7,"Années (DateRDV)",AE$3,"Présence","Présent"),4,""),"")</f>
        <v/>
      </c>
      <c r="AF175" s="166" t="str">
        <f>IFERROR(IF(GETPIVOTDATA("DateRDV",TCD!$B$1,"DT","GE","Bénéficiaire",$A175,AF$6,AF$5,"Mois (DateRDV)",AF$7,"Années (DateRDV)",AF$3),1,""),"")</f>
        <v/>
      </c>
      <c r="AG175" s="166" t="str">
        <f>IFERROR(IF(GETPIVOTDATA("DateRDV",TCD!$B$1,"DT","GE","Bénéficiaire",$A175,AG$6,AG$5,"Mois (DateRDV)",AG$7,"Années (DateRDV)",AG$3),2,""),"")</f>
        <v/>
      </c>
      <c r="AH175" s="166" t="str">
        <f>IFERROR(IF(GETPIVOTDATA("DateRDV",TCD!$B$1,"DT","GE","Bénéficiaire",$A175,AH$6,AH$5,"Mois (DateRDV)",AH$7,"Années (DateRDV)",AH$3,"Présence","Présent"),3,""),"")</f>
        <v/>
      </c>
      <c r="AI175" s="166" t="str">
        <f>IFERROR(IF(GETPIVOTDATA("DateRDV",TCD!$B$1,"DT","GE","Bénéficiaire",$A175,AI$6,AI$5,"Mois (DateRDV)",AI$7,"Années (DateRDV)",AI$3,"Présence","Présent"),4,""),"")</f>
        <v/>
      </c>
      <c r="AJ175" s="166" t="str">
        <f>IFERROR(IF(GETPIVOTDATA("DateRDV",TCD!$B$1,"DT","GE","Bénéficiaire",$A175,AJ$6,AJ$5,"Mois (DateRDV)",AJ$7,"Années (DateRDV)",AJ$3),1,""),"")</f>
        <v/>
      </c>
      <c r="AK175" s="166" t="str">
        <f>IFERROR(IF(GETPIVOTDATA("DateRDV",TCD!$B$1,"DT","GE","Bénéficiaire",$A175,AK$6,AK$5,"Mois (DateRDV)",AK$7,"Années (DateRDV)",AK$3),2,""),"")</f>
        <v/>
      </c>
      <c r="AL175" s="166" t="str">
        <f>IFERROR(IF(GETPIVOTDATA("DateRDV",TCD!$B$1,"DT","GE","Bénéficiaire",$A175,AL$6,AL$5,"Mois (DateRDV)",AL$7,"Années (DateRDV)",AL$3,"Présence","Présent"),3,""),"")</f>
        <v/>
      </c>
      <c r="AM175" s="166" t="str">
        <f>IFERROR(IF(GETPIVOTDATA("DateRDV",TCD!$B$1,"DT","GE","Bénéficiaire",$A175,AM$6,AM$5,"Mois (DateRDV)",AM$7,"Années (DateRDV)",AM$3,"Présence","Présent"),4,""),"")</f>
        <v/>
      </c>
      <c r="AN175" s="166" t="str">
        <f>IFERROR(IF(GETPIVOTDATA("DateRDV",TCD!$B$1,"DT","GE","Bénéficiaire",$A175,AN$6,AN$5,"Mois (DateRDV)",AN$7,"Années (DateRDV)",AN$3),1,""),"")</f>
        <v/>
      </c>
      <c r="AO175" s="166" t="str">
        <f>IFERROR(IF(GETPIVOTDATA("DateRDV",TCD!$B$1,"DT","GE","Bénéficiaire",$A175,AO$6,AO$5,"Mois (DateRDV)",AO$7,"Années (DateRDV)",AO$3),2,""),"")</f>
        <v/>
      </c>
      <c r="AP175" s="166" t="str">
        <f>IFERROR(IF(GETPIVOTDATA("DateRDV",TCD!$B$1,"DT","GE","Bénéficiaire",$A175,AP$6,AP$5,"Mois (DateRDV)",AP$7,"Années (DateRDV)",AP$3,"Présence","Présent"),3,""),"")</f>
        <v/>
      </c>
      <c r="AQ175" s="166" t="str">
        <f>IFERROR(IF(GETPIVOTDATA("DateRDV",TCD!$B$1,"DT","GE","Bénéficiaire",$A175,AQ$6,AQ$5,"Mois (DateRDV)",AQ$7,"Années (DateRDV)",AQ$3,"Présence","Présent"),4,""),"")</f>
        <v/>
      </c>
      <c r="AR175" s="166" t="str">
        <f>IFERROR(IF(GETPIVOTDATA("DateRDV",TCD!$B$1,"DT","GE","Bénéficiaire",$A175,AR$6,AR$5,"Mois (DateRDV)",AR$7,"Années (DateRDV)",AR$3),1,""),"")</f>
        <v/>
      </c>
      <c r="AS175" s="166" t="str">
        <f>IFERROR(IF(GETPIVOTDATA("DateRDV",TCD!$B$1,"DT","GE","Bénéficiaire",$A175,AS$6,AS$5,"Mois (DateRDV)",AS$7,"Années (DateRDV)",AS$3),2,""),"")</f>
        <v/>
      </c>
      <c r="AT175" s="166" t="str">
        <f>IFERROR(IF(GETPIVOTDATA("DateRDV",TCD!$B$1,"DT","GE","Bénéficiaire",$A175,AT$6,AT$5,"Mois (DateRDV)",AT$7,"Années (DateRDV)",AT$3,"Présence","Présent"),3,""),"")</f>
        <v/>
      </c>
      <c r="AU175" s="166" t="str">
        <f>IFERROR(IF(GETPIVOTDATA("DateRDV",TCD!$B$1,"DT","GE","Bénéficiaire",$A175,AU$6,AU$5,"Mois (DateRDV)",AU$7,"Années (DateRDV)",AU$3,"Présence","Présent"),4,""),"")</f>
        <v/>
      </c>
      <c r="AV175" s="166" t="str">
        <f>IFERROR(IF(GETPIVOTDATA("DateRDV",TCD!$B$1,"DT","GE","Bénéficiaire",$A175,AV$6,AV$5,"Mois (DateRDV)",AV$7,"Années (DateRDV)",AV$3),1,""),"")</f>
        <v/>
      </c>
      <c r="AW175" s="166" t="str">
        <f>IFERROR(IF(GETPIVOTDATA("DateRDV",TCD!$B$1,"DT","GE","Bénéficiaire",$A175,AW$6,AW$5,"Mois (DateRDV)",AW$7,"Années (DateRDV)",AW$3),2,""),"")</f>
        <v/>
      </c>
      <c r="AX175" s="166" t="str">
        <f>IFERROR(IF(GETPIVOTDATA("DateRDV",TCD!$B$1,"DT","GE","Bénéficiaire",$A175,AX$6,AX$5,"Mois (DateRDV)",AX$7,"Années (DateRDV)",AX$3,"Présence","Présent"),3,""),"")</f>
        <v/>
      </c>
      <c r="AY175" s="166" t="str">
        <f>IFERROR(IF(GETPIVOTDATA("DateRDV",TCD!$B$1,"DT","GE","Bénéficiaire",$A175,AY$6,AY$5,"Mois (DateRDV)",AY$7,"Années (DateRDV)",AY$3,"Présence","Présent"),4,""),"")</f>
        <v/>
      </c>
      <c r="AZ175" s="166" t="str">
        <f>IFERROR(IF(GETPIVOTDATA("DateRDV",TCD!$B$1,"DT","GE","Bénéficiaire",$A175,AZ$6,AZ$5,"Mois (DateRDV)",AZ$7,"Années (DateRDV)",AZ$3),1,""),"")</f>
        <v/>
      </c>
      <c r="BA175" s="166" t="str">
        <f>IFERROR(IF(GETPIVOTDATA("DateRDV",TCD!$B$1,"DT","GE","Bénéficiaire",$A175,BA$6,BA$5,"Mois (DateRDV)",BA$7,"Années (DateRDV)",BA$3),2,""),"")</f>
        <v/>
      </c>
      <c r="BB175" s="166" t="str">
        <f>IFERROR(IF(GETPIVOTDATA("DateRDV",TCD!$B$1,"DT","GE","Bénéficiaire",$A175,BB$6,BB$5,"Mois (DateRDV)",BB$7,"Années (DateRDV)",BB$3,"Présence","Présent"),3,""),"")</f>
        <v/>
      </c>
      <c r="BC175" s="166" t="str">
        <f>IFERROR(IF(GETPIVOTDATA("DateRDV",TCD!$B$1,"DT","GE","Bénéficiaire",$A175,BC$6,BC$5,"Mois (DateRDV)",BC$7,"Années (DateRDV)",BC$3,"Présence","Présent"),4,""),"")</f>
        <v/>
      </c>
      <c r="BD175" s="166" t="str">
        <f>IFERROR(IF(GETPIVOTDATA("DateRDV",TCD!$B$1,"DT","GE","Bénéficiaire",$A175,BD$6,BD$5,"Mois (DateRDV)",BD$7,"Années (DateRDV)",BD$3),1,""),"")</f>
        <v/>
      </c>
      <c r="BE175" s="166" t="str">
        <f>IFERROR(IF(GETPIVOTDATA("DateRDV",TCD!$B$1,"DT","GE","Bénéficiaire",$A175,BE$6,BE$5,"Mois (DateRDV)",BE$7,"Années (DateRDV)",BE$3),2,""),"")</f>
        <v/>
      </c>
      <c r="BF175" s="166" t="str">
        <f>IFERROR(IF(GETPIVOTDATA("DateRDV",TCD!$B$1,"DT","GE","Bénéficiaire",$A175,BF$6,BF$5,"Mois (DateRDV)",BF$7,"Années (DateRDV)",BF$3,"Présence","Présent"),3,""),"")</f>
        <v/>
      </c>
      <c r="BG175" s="166" t="str">
        <f>IFERROR(IF(GETPIVOTDATA("DateRDV",TCD!$B$1,"DT","GE","Bénéficiaire",$A175,BG$6,BG$5,"Mois (DateRDV)",BG$7,"Années (DateRDV)",BG$3,"Présence","Présent"),4,""),"")</f>
        <v/>
      </c>
      <c r="BH175" s="166" t="str">
        <f>IFERROR(IF(GETPIVOTDATA("DateRDV",TCD!$B$1,"DT","GE","Bénéficiaire",$A175,BH$6,BH$5,"Mois (DateRDV)",BH$7,"Années (DateRDV)",BH$3),1,""),"")</f>
        <v/>
      </c>
      <c r="BI175" s="166" t="str">
        <f>IFERROR(IF(GETPIVOTDATA("DateRDV",TCD!$B$1,"DT","GE","Bénéficiaire",$A175,BI$6,BI$5,"Mois (DateRDV)",BI$7,"Années (DateRDV)",BI$3),2,""),"")</f>
        <v/>
      </c>
      <c r="BJ175" s="166" t="str">
        <f>IFERROR(IF(GETPIVOTDATA("DateRDV",TCD!$B$1,"DT","GE","Bénéficiaire",$A175,BJ$6,BJ$5,"Mois (DateRDV)",BJ$7,"Années (DateRDV)",BJ$3,"Présence","Présent"),3,""),"")</f>
        <v/>
      </c>
      <c r="BK175" s="166" t="str">
        <f>IFERROR(IF(GETPIVOTDATA("DateRDV",TCD!$B$1,"DT","GE","Bénéficiaire",$A175,BK$6,BK$5,"Mois (DateRDV)",BK$7,"Années (DateRDV)",BK$3,"Présence","Présent"),4,""),"")</f>
        <v/>
      </c>
      <c r="BL175" s="166" t="str">
        <f>IFERROR(IF(GETPIVOTDATA("DateRDV",TCD!$B$1,"DT","GE","Bénéficiaire",$A175,BL$6,BL$5,"Mois (DateRDV)",BL$7,"Années (DateRDV)",BL$3),1,""),"")</f>
        <v/>
      </c>
      <c r="BM175" s="166" t="str">
        <f>IFERROR(IF(GETPIVOTDATA("DateRDV",TCD!$B$1,"DT","GE","Bénéficiaire",$A175,BM$6,BM$5,"Mois (DateRDV)",BM$7,"Années (DateRDV)",BM$3),2,""),"")</f>
        <v/>
      </c>
      <c r="BN175" s="166" t="str">
        <f>IFERROR(IF(GETPIVOTDATA("DateRDV",TCD!$B$1,"DT","GE","Bénéficiaire",$A175,BN$6,BN$5,"Mois (DateRDV)",BN$7,"Années (DateRDV)",BN$3,"Présence","Présent"),3,""),"")</f>
        <v/>
      </c>
      <c r="BO175" s="166" t="str">
        <f>IFERROR(IF(GETPIVOTDATA("DateRDV",TCD!$B$1,"DT","GE","Bénéficiaire",$A175,BO$6,BO$5,"Mois (DateRDV)",BO$7,"Années (DateRDV)",BO$3,"Présence","Présent"),4,""),"")</f>
        <v/>
      </c>
      <c r="BP175" s="166" t="str">
        <f>IFERROR(IF(GETPIVOTDATA("DateRDV",TCD!$B$1,"DT","GE","Bénéficiaire",$A175,BP$6,BP$5,"Mois (DateRDV)",BP$7,"Années (DateRDV)",BP$3),1,""),"")</f>
        <v/>
      </c>
      <c r="BQ175" s="166" t="str">
        <f>IFERROR(IF(GETPIVOTDATA("DateRDV",TCD!$B$1,"DT","GE","Bénéficiaire",$A175,BQ$6,BQ$5,"Mois (DateRDV)",BQ$7,"Années (DateRDV)",BQ$3),2,""),"")</f>
        <v/>
      </c>
      <c r="BR175" s="166" t="str">
        <f>IFERROR(IF(GETPIVOTDATA("DateRDV",TCD!$B$1,"DT","GE","Bénéficiaire",$A175,BR$6,BR$5,"Mois (DateRDV)",BR$7,"Années (DateRDV)",BR$3,"Présence","Présent"),3,""),"")</f>
        <v/>
      </c>
      <c r="BS175" s="166" t="str">
        <f>IFERROR(IF(GETPIVOTDATA("DateRDV",TCD!$B$1,"DT","GE","Bénéficiaire",$A175,BS$6,BS$5,"Mois (DateRDV)",BS$7,"Années (DateRDV)",BS$3,"Présence","Présent"),4,""),"")</f>
        <v/>
      </c>
      <c r="BT175" s="166" t="str">
        <f>IFERROR(IF(GETPIVOTDATA("DateRDV",TCD!$B$1,"DT","GE","Bénéficiaire",$A175,BT$6,BT$5,"Mois (DateRDV)",BT$7,"Années (DateRDV)",BT$3),1,""),"")</f>
        <v/>
      </c>
      <c r="BU175" s="166" t="str">
        <f>IFERROR(IF(GETPIVOTDATA("DateRDV",TCD!$B$1,"DT","GE","Bénéficiaire",$A175,BU$6,BU$5,"Mois (DateRDV)",BU$7,"Années (DateRDV)",BU$3),2,""),"")</f>
        <v/>
      </c>
      <c r="BV175" s="166" t="str">
        <f>IFERROR(IF(GETPIVOTDATA("DateRDV",TCD!$B$1,"DT","GE","Bénéficiaire",$A175,BV$6,BV$5,"Mois (DateRDV)",BV$7,"Années (DateRDV)",BV$3,"Présence","Présent"),3,""),"")</f>
        <v/>
      </c>
      <c r="BW175" s="166" t="str">
        <f>IFERROR(IF(GETPIVOTDATA("DateRDV",TCD!$B$1,"DT","GE","Bénéficiaire",$A175,BW$6,BW$5,"Mois (DateRDV)",BW$7,"Années (DateRDV)",BW$3,"Présence","Présent"),4,""),"")</f>
        <v/>
      </c>
      <c r="BX175" s="166" t="str">
        <f>IFERROR(IF(GETPIVOTDATA("DateRDV",TCD!$B$1,"DT","GE","Bénéficiaire",$A175,BX$6,BX$5,"Mois (DateRDV)",BX$7,"Années (DateRDV)",BX$3),1,""),"")</f>
        <v/>
      </c>
      <c r="BY175" s="166" t="str">
        <f>IFERROR(IF(GETPIVOTDATA("DateRDV",TCD!$B$1,"DT","GE","Bénéficiaire",$A175,BY$6,BY$5,"Mois (DateRDV)",BY$7,"Années (DateRDV)",BY$3),2,""),"")</f>
        <v/>
      </c>
      <c r="BZ175" s="166" t="str">
        <f>IFERROR(IF(GETPIVOTDATA("DateRDV",TCD!$B$1,"DT","GE","Bénéficiaire",$A175,BZ$6,BZ$5,"Mois (DateRDV)",BZ$7,"Années (DateRDV)",BZ$3,"Présence","Présent"),3,""),"")</f>
        <v/>
      </c>
      <c r="CA175" s="166" t="str">
        <f>IFERROR(IF(GETPIVOTDATA("DateRDV",TCD!$B$1,"DT","GE","Bénéficiaire",$A175,CA$6,CA$5,"Mois (DateRDV)",CA$7,"Années (DateRDV)",CA$3,"Présence","Présent"),4,""),"")</f>
        <v/>
      </c>
      <c r="CB175" s="166" t="str">
        <f>IFERROR(IF(GETPIVOTDATA("DateRDV",TCD!$B$1,"DT","GE","Bénéficiaire",$A175,CB$6,CB$5,"Mois (DateRDV)",CB$7,"Années (DateRDV)",CB$3),1,""),"")</f>
        <v/>
      </c>
      <c r="CC175" s="166" t="str">
        <f>IFERROR(IF(GETPIVOTDATA("DateRDV",TCD!$B$1,"DT","GE","Bénéficiaire",$A175,CC$6,CC$5,"Mois (DateRDV)",CC$7,"Années (DateRDV)",CC$3),2,""),"")</f>
        <v/>
      </c>
      <c r="CD175" s="166" t="str">
        <f>IFERROR(IF(GETPIVOTDATA("DateRDV",TCD!$B$1,"DT","GE","Bénéficiaire",$A175,CD$6,CD$5,"Mois (DateRDV)",CD$7,"Années (DateRDV)",CD$3,"Présence","Présent"),3,""),"")</f>
        <v/>
      </c>
      <c r="CE175" s="166" t="str">
        <f>IFERROR(IF(GETPIVOTDATA("DateRDV",TCD!$B$1,"DT","GE","Bénéficiaire",$A175,CE$6,CE$5,"Mois (DateRDV)",CE$7,"Années (DateRDV)",CE$3,"Présence","Présent"),4,""),"")</f>
        <v/>
      </c>
      <c r="CF175" s="166" t="str">
        <f>IFERROR(IF(GETPIVOTDATA("DateRDV",TCD!$B$1,"DT","GE","Bénéficiaire",$A175,CF$6,CF$5,"Mois (DateRDV)",CF$7,"Années (DateRDV)",CF$3),1,""),"")</f>
        <v/>
      </c>
      <c r="CG175" s="166" t="str">
        <f>IFERROR(IF(GETPIVOTDATA("DateRDV",TCD!$B$1,"DT","GE","Bénéficiaire",$A175,CG$6,CG$5,"Mois (DateRDV)",CG$7,"Années (DateRDV)",CG$3),2,""),"")</f>
        <v/>
      </c>
      <c r="CH175" s="166" t="str">
        <f>IFERROR(IF(GETPIVOTDATA("DateRDV",TCD!$B$1,"DT","GE","Bénéficiaire",$A175,CH$6,CH$5,"Mois (DateRDV)",CH$7,"Années (DateRDV)",CH$3,"Présence","Présent"),3,""),"")</f>
        <v/>
      </c>
      <c r="CI175" s="166" t="str">
        <f>IFERROR(IF(GETPIVOTDATA("DateRDV",TCD!$B$1,"DT","GE","Bénéficiaire",$A175,CI$6,CI$5,"Mois (DateRDV)",CI$7,"Années (DateRDV)",CI$3,"Présence","Présent"),4,""),"")</f>
        <v/>
      </c>
      <c r="CJ175" s="166" t="str">
        <f>IFERROR(IF(GETPIVOTDATA("DateRDV",TCD!$B$1,"DT","GE","Bénéficiaire",$A175,CJ$6,CJ$5,"Mois (DateRDV)",CJ$7,"Années (DateRDV)",CJ$3),1,""),"")</f>
        <v/>
      </c>
      <c r="CK175" s="166" t="str">
        <f>IFERROR(IF(GETPIVOTDATA("DateRDV",TCD!$B$1,"DT","GE","Bénéficiaire",$A175,CK$6,CK$5,"Mois (DateRDV)",CK$7,"Années (DateRDV)",CK$3),2,""),"")</f>
        <v/>
      </c>
      <c r="CL175" s="166" t="str">
        <f>IFERROR(IF(GETPIVOTDATA("DateRDV",TCD!$B$1,"DT","GE","Bénéficiaire",$A175,GI$6,GI$5,"Mois (DateRDV)",GI$7,"Années (DateRDV)",GI$3,"Présence","Présent"),3,""),"")</f>
        <v/>
      </c>
      <c r="CM175" s="166" t="str">
        <f>IFERROR(IF(GETPIVOTDATA("DateRDV",TCD!$B$1,"DT","GE","Bénéficiaire",$A175,CM$6,CM$5,"Mois (DateRDV)",CM$7,"Années (DateRDV)",CM$3,"Présence","Présent"),4,""),"")</f>
        <v/>
      </c>
      <c r="CN175" s="166" t="str">
        <f>IFERROR(IF(GETPIVOTDATA("DateRDV",TCD!$B$1,"DT","GE","Bénéficiaire",$A175,CN$6,CN$5,"Mois (DateRDV)",CN$7,"Années (DateRDV)",CN$3),1,""),"")</f>
        <v/>
      </c>
      <c r="CO175" s="166" t="str">
        <f>IFERROR(IF(GETPIVOTDATA("DateRDV",TCD!$B$1,"DT","GE","Bénéficiaire",$A175,CO$6,CO$5,"Mois (DateRDV)",CO$7,"Années (DateRDV)",CO$3),2,""),"")</f>
        <v/>
      </c>
      <c r="CP175" s="166" t="str">
        <f>IFERROR(IF(GETPIVOTDATA("DateRDV",TCD!$B$1,"DT","GE","Bénéficiaire",$A175,CP$6,CP$5,"Mois (DateRDV)",CP$7,"Années (DateRDV)",CP$3,"Présence","Présent"),3,""),"")</f>
        <v/>
      </c>
      <c r="CQ175" s="166" t="str">
        <f>IFERROR(IF(GETPIVOTDATA("DateRDV",TCD!$B$1,"DT","GE","Bénéficiaire",$A175,CQ$6,CQ$5,"Mois (DateRDV)",CQ$7,"Années (DateRDV)",CQ$3,"Présence","Présent"),4,""),"")</f>
        <v/>
      </c>
      <c r="CR175" s="166" t="str">
        <f>IFERROR(IF(GETPIVOTDATA("DateRDV",TCD!$B$1,"DT","GE","Bénéficiaire",$A175,CR$6,CR$5,"Mois (DateRDV)",CR$7,"Années (DateRDV)",CR$3),1,""),"")</f>
        <v/>
      </c>
      <c r="CS175" s="166" t="str">
        <f>IFERROR(IF(GETPIVOTDATA("DateRDV",TCD!$B$1,"DT","GE","Bénéficiaire",$A175,CS$6,CS$5,"Mois (DateRDV)",CS$7,"Années (DateRDV)",CS$3),2,""),"")</f>
        <v/>
      </c>
      <c r="CT175" s="166" t="str">
        <f>IFERROR(IF(GETPIVOTDATA("DateRDV",TCD!$B$1,"DT","GE","Bénéficiaire",$A175,CT$6,CT$5,"Mois (DateRDV)",CT$7,"Années (DateRDV)",CT$3,"Présence","Présent"),3,""),"")</f>
        <v/>
      </c>
      <c r="CU175" s="166" t="str">
        <f>IFERROR(IF(GETPIVOTDATA("DateRDV",TCD!$B$1,"DT","GE","Bénéficiaire",$A175,CU$6,CU$5,"Mois (DateRDV)",CU$7,"Années (DateRDV)",CU$3,"Présence","Présent"),4,""),"")</f>
        <v/>
      </c>
      <c r="CV175" s="166" t="str">
        <f>IFERROR(IF(GETPIVOTDATA("DateRDV",TCD!$B$1,"DT","GE","Bénéficiaire",$A175,CV$6,CV$5,"Mois (DateRDV)",CV$7,"Années (DateRDV)",CV$3),1,""),"")</f>
        <v/>
      </c>
      <c r="CW175" s="166" t="str">
        <f>IFERROR(IF(GETPIVOTDATA("DateRDV",TCD!$B$1,"DT","GE","Bénéficiaire",$A175,CW$6,CW$5,"Mois (DateRDV)",CW$7,"Années (DateRDV)",CW$3),2,""),"")</f>
        <v/>
      </c>
      <c r="CX175" s="166" t="str">
        <f>IFERROR(IF(GETPIVOTDATA("DateRDV",TCD!$B$1,"DT","GE","Bénéficiaire",$A175,CX$6,CX$5,"Mois (DateRDV)",CX$7,"Années (DateRDV)",CX$3,"Présence","Présent"),3,""),"")</f>
        <v/>
      </c>
      <c r="CY175" s="166" t="str">
        <f>IFERROR(IF(GETPIVOTDATA("DateRDV",TCD!$B$1,"DT","GE","Bénéficiaire",$A175,CY$6,CY$5,"Mois (DateRDV)",CY$7,"Années (DateRDV)",CY$3,"Présence","Présent"),4,""),"")</f>
        <v/>
      </c>
      <c r="CZ175" s="166" t="str">
        <f>IFERROR(IF(GETPIVOTDATA("DateRDV",TCD!$B$1,"DT","GE","Bénéficiaire",$A175,CZ$6,CZ$5,"Mois (DateRDV)",CZ$7,"Années (DateRDV)",CZ$3),1,""),"")</f>
        <v/>
      </c>
      <c r="DA175" s="166" t="str">
        <f>IFERROR(IF(GETPIVOTDATA("DateRDV",TCD!$B$1,"DT","GE","Bénéficiaire",$A175,DA$6,DA$5,"Mois (DateRDV)",DA$7,"Années (DateRDV)",DA$3),2,""),"")</f>
        <v/>
      </c>
      <c r="DB175" s="166" t="str">
        <f>IFERROR(IF(GETPIVOTDATA("DateRDV",TCD!$B$1,"DT","GE","Bénéficiaire",$A175,DB$6,DB$5,"Mois (DateRDV)",DB$7,"Années (DateRDV)",DB$3,"Présence","Présent"),3,""),"")</f>
        <v/>
      </c>
      <c r="DC175" s="166" t="str">
        <f>IFERROR(IF(GETPIVOTDATA("DateRDV",TCD!$B$1,"DT","GE","Bénéficiaire",$A175,DC$6,DC$5,"Mois (DateRDV)",DC$7,"Années (DateRDV)",DC$3,"Présence","Présent"),4,""),"")</f>
        <v/>
      </c>
      <c r="DD175" s="166" t="str">
        <f>IFERROR(IF(GETPIVOTDATA("DateRDV",TCD!$B$1,"DT","GE","Bénéficiaire",$A175,DD$6,DD$5,"Mois (DateRDV)",DD$7,"Années (DateRDV)",DD$3),1,""),"")</f>
        <v/>
      </c>
      <c r="DE175" s="166" t="str">
        <f>IFERROR(IF(GETPIVOTDATA("DateRDV",TCD!$B$1,"DT","GE","Bénéficiaire",$A175,DE$6,DE$5,"Mois (DateRDV)",DE$7,"Années (DateRDV)",DE$3),2,""),"")</f>
        <v/>
      </c>
      <c r="DF175" s="166" t="str">
        <f>IFERROR(IF(GETPIVOTDATA("DateRDV",TCD!$B$1,"DT","GE","Bénéficiaire",$A175,DF$6,DF$5,"Mois (DateRDV)",DF$7,"Années (DateRDV)",DF$3,"Présence","Présent"),3,""),"")</f>
        <v/>
      </c>
      <c r="DG175" s="166" t="str">
        <f>IFERROR(IF(GETPIVOTDATA("DateRDV",TCD!$B$1,"DT","GE","Bénéficiaire",$A175,DG$6,DG$5,"Mois (DateRDV)",DG$7,"Années (DateRDV)",DG$3,"Présence","Présent"),4,""),"")</f>
        <v/>
      </c>
      <c r="DH175" s="166" t="str">
        <f>IFERROR(IF(GETPIVOTDATA("DateRDV",TCD!$B$1,"DT","GE","Bénéficiaire",$A175,DH$6,DH$5,"Mois (DateRDV)",DH$7,"Années (DateRDV)",DH$3),1,""),"")</f>
        <v/>
      </c>
      <c r="DI175" s="166" t="str">
        <f>IFERROR(IF(GETPIVOTDATA("DateRDV",TCD!$B$1,"DT","GE","Bénéficiaire",$A175,DI$6,DI$5,"Mois (DateRDV)",DI$7,"Années (DateRDV)",DI$3),2,""),"")</f>
        <v/>
      </c>
      <c r="DJ175" s="166" t="str">
        <f>IFERROR(IF(GETPIVOTDATA("DateRDV",TCD!$B$1,"DT","GE","Bénéficiaire",$A175,DJ$6,DJ$5,"Mois (DateRDV)",DJ$7,"Années (DateRDV)",DJ$3,"Présence","Présent"),3,""),"")</f>
        <v/>
      </c>
      <c r="DK175" s="166" t="str">
        <f>IFERROR(IF(GETPIVOTDATA("DateRDV",TCD!$B$1,"DT","GE","Bénéficiaire",$A175,DK$6,DK$5,"Mois (DateRDV)",DK$7,"Années (DateRDV)",DK$3,"Présence","Présent"),4,""),"")</f>
        <v/>
      </c>
      <c r="DL175" s="166" t="str">
        <f>IFERROR(IF(GETPIVOTDATA("DateRDV",TCD!$B$1,"DT","GE","Bénéficiaire",$A175,DL$6,DL$5,"Mois (DateRDV)",DL$7,"Années (DateRDV)",DL$3),1,""),"")</f>
        <v/>
      </c>
      <c r="DM175" s="166" t="str">
        <f>IFERROR(IF(GETPIVOTDATA("DateRDV",TCD!$B$1,"DT","GE","Bénéficiaire",$A175,DM$6,DM$5,"Mois (DateRDV)",DM$7,"Années (DateRDV)",DM$3),2,""),"")</f>
        <v/>
      </c>
      <c r="DN175" s="166" t="str">
        <f>IFERROR(IF(GETPIVOTDATA("DateRDV",TCD!$B$1,"DT","GE","Bénéficiaire",$A175,DN$6,DN$5,"Mois (DateRDV)",DN$7,"Années (DateRDV)",DN$3,"Présence","Présent"),3,""),"")</f>
        <v/>
      </c>
      <c r="DO175" s="166" t="str">
        <f>IFERROR(IF(GETPIVOTDATA("DateRDV",TCD!$B$1,"DT","GE","Bénéficiaire",$A175,DO$6,DO$5,"Mois (DateRDV)",DO$7,"Années (DateRDV)",DO$3,"Présence","Présent"),4,""),"")</f>
        <v/>
      </c>
    </row>
    <row r="176" spans="1:119" x14ac:dyDescent="0.2">
      <c r="A176" t="str">
        <v>DIDIER Denis</v>
      </c>
      <c r="B176" s="169" t="str">
        <f>IFERROR(IF(INDEX(Data!P:P,MATCH(A176,Data!B:B,0))&lt;&gt;"",INDEX(Data!P:P,MATCH(A176,Data!B:B,0)),""),"")</f>
        <v>DIDIER</v>
      </c>
      <c r="C176" s="169" t="str">
        <f>IFERROR(IF(INDEX(Data!O:O,MATCH(A176,Data!B:B,0))&lt;&gt;"",INDEX(Data!O:O,MATCH(A176,Data!B:B,0)),""),"")</f>
        <v>Denis</v>
      </c>
      <c r="D176" s="169" t="str">
        <f>IFERROR(IF(INDEX(Data!J:J,MATCH(A176,Data!B:B,0))&lt;&gt;"",INDEX(Data!J:J,MATCH(A176,Data!B:B,0)),""),"")</f>
        <v>CD</v>
      </c>
      <c r="E176" s="169" t="str">
        <f>IFERROR(IF(INDEX(Data!M:M,MATCH(A176,Data!B:B,0))&lt;&gt;"",INDEX(Data!M:M,MATCH(A176,Data!B:B,0)),""),"")</f>
        <v>ANNEMASSE</v>
      </c>
      <c r="F176" s="169">
        <f>IFERROR(IF(INDEX(Data!N:N,MATCH(A176,Data!B:B,0))&lt;&gt;"",INDEX(Data!N:N,MATCH(A176,Data!B:B,0)),""),"")</f>
        <v>74100</v>
      </c>
      <c r="G176" s="170">
        <f>IFERROR(IF(INDEX(Data!K:K,MATCH(A176,Data!B:B,0))&lt;&gt;"",INDEX(Data!K:K,MATCH(A176,Data!B:B,0)),""),"")</f>
        <v>45770</v>
      </c>
      <c r="H176" s="170">
        <f>IFERROR(IF(INDEX(Data!L:L,MATCH(A176,Data!B:B,0))&lt;&gt;"",INDEX(Data!L:L,MATCH(A176,Data!B:B,0)),""),"")</f>
        <v>45772</v>
      </c>
      <c r="I176" s="170">
        <f>IFERROR(IF(INDEX(Data!C:C,MATCH(A176,Data!B:B,0))&lt;&gt;"",INDEX(Data!C:C,MATCH(A176,Data!B:B,0)),""),"")</f>
        <v>45804</v>
      </c>
      <c r="J176" s="170">
        <f>IFERROR(IF(INDEX(Data!D:D,MATCH(A176,Data!B:B,0))&lt;&gt;"",INDEX(Data!D:D,MATCH(A176,Data!B:B,0)),""),"")</f>
        <v>45804</v>
      </c>
      <c r="K176" s="171" t="str">
        <f>IFERROR(IF(INDEX(Data!H:H,MATCH(A176,Data!B:B,0))&lt;&gt;"",INDEX(Data!H:H,MATCH(A176,Data!B:B,0)),""),"")</f>
        <v/>
      </c>
      <c r="L176" s="166" t="str">
        <f>IFERROR(IF(GETPIVOTDATA("DateRDV",TCD!$B$1,"DT","GE","Bénéficiaire",$A176,L$6,L$5,"Mois (DateRDV)",L$7,"Années (DateRDV)",L$3),1,""),"")</f>
        <v/>
      </c>
      <c r="M176" s="166" t="str">
        <f>IFERROR(IF(GETPIVOTDATA("DateRDV",TCD!$B$1,"DT","GE","Bénéficiaire",$A176,M$6,M$5,"Mois (DateRDV)",M$7,"Années (DateRDV)",M$3),2,""),"")</f>
        <v/>
      </c>
      <c r="N176" s="166" t="str">
        <f>IFERROR(IF(GETPIVOTDATA("DateRDV",TCD!$B$1,"DT","GE","Bénéficiaire",$A176,N$6,N$5,"Mois (DateRDV)",N$7,"Années (DateRDV)",N$3,"Présence","Présent"),3,""),"")</f>
        <v/>
      </c>
      <c r="O176" s="166" t="str">
        <f>IFERROR(IF(GETPIVOTDATA("DateRDV",TCD!$B$1,"DT","GE","Bénéficiaire",$A176,O$6,O$5,"Mois (DateRDV)",O$7,"Années (DateRDV)",O$3,"Présence","Présent"),4,""),"")</f>
        <v/>
      </c>
      <c r="P176" s="166" t="str">
        <f>IFERROR(IF(GETPIVOTDATA("DateRDV",TCD!$B$1,"DT","GE","Bénéficiaire",$A176,P$6,P$5,"Mois (DateRDV)",P$7,"Années (DateRDV)",P$3),1,""),"")</f>
        <v/>
      </c>
      <c r="Q176" s="166" t="str">
        <f>IFERROR(IF(GETPIVOTDATA("DateRDV",TCD!$B$1,"DT","GE","Bénéficiaire",$A176,Q$6,Q$5,"Mois (DateRDV)",Q$7,"Années (DateRDV)",Q$3),2,""),"")</f>
        <v/>
      </c>
      <c r="R176" s="166" t="str">
        <f>IFERROR(IF(GETPIVOTDATA("DateRDV",TCD!$B$1,"DT","GE","Bénéficiaire",$A176,R$6,R$5,"Mois (DateRDV)",R$7,"Années (DateRDV)",R$3,"Présence","Présent"),3,""),"")</f>
        <v/>
      </c>
      <c r="S176" s="166" t="str">
        <f>IFERROR(IF(GETPIVOTDATA("DateRDV",TCD!$B$1,"DT","GE","Bénéficiaire",$A176,S$6,S$5,"Mois (DateRDV)",S$7,"Années (DateRDV)",S$3,"Présence","Présent"),4,""),"")</f>
        <v/>
      </c>
      <c r="T176" s="166" t="str">
        <f>IFERROR(IF(GETPIVOTDATA("DateRDV",TCD!$B$1,"DT","GE","Bénéficiaire",$A176,T$6,T$5,"Mois (DateRDV)",T$7,"Années (DateRDV)",T$3),1,""),"")</f>
        <v/>
      </c>
      <c r="U176" s="166" t="str">
        <f>IFERROR(IF(GETPIVOTDATA("DateRDV",TCD!$B$1,"DT","GE","Bénéficiaire",$A176,U$6,U$5,"Mois (DateRDV)",U$7,"Années (DateRDV)",U$3),2,""),"")</f>
        <v/>
      </c>
      <c r="V176" s="166" t="str">
        <f>IFERROR(IF(GETPIVOTDATA("DateRDV",TCD!$B$1,"DT","GE","Bénéficiaire",$A176,V$6,V$5,"Mois (DateRDV)",V$7,"Années (DateRDV)",V$3,"Présence","Présent"),3,""),"")</f>
        <v/>
      </c>
      <c r="W176" s="166" t="str">
        <f>IFERROR(IF(GETPIVOTDATA("DateRDV",TCD!$B$1,"DT","GE","Bénéficiaire",$A176,W$6,W$5,"Mois (DateRDV)",W$7,"Années (DateRDV)",W$3,"Présence","Présent"),4,""),"")</f>
        <v/>
      </c>
      <c r="X176" s="166" t="str">
        <f>IFERROR(IF(GETPIVOTDATA("DateRDV",TCD!$B$1,"DT","GE","Bénéficiaire",$A176,X$6,X$5,"Mois (DateRDV)",X$7,"Années (DateRDV)",X$3),1,""),"")</f>
        <v/>
      </c>
      <c r="Y176" s="166" t="str">
        <f>IFERROR(IF(GETPIVOTDATA("DateRDV",TCD!$B$1,"DT","GE","Bénéficiaire",$A176,Y$6,Y$5,"Mois (DateRDV)",Y$7,"Années (DateRDV)",Y$3),2,""),"")</f>
        <v/>
      </c>
      <c r="Z176" s="166" t="str">
        <f>IFERROR(IF(GETPIVOTDATA("DateRDV",TCD!$B$1,"DT","GE","Bénéficiaire",$A176,Z$6,Z$5,"Mois (DateRDV)",Z$7,"Années (DateRDV)",Z$3,"Présence","Présent"),3,""),"")</f>
        <v/>
      </c>
      <c r="AA176" s="166" t="str">
        <f>IFERROR(IF(GETPIVOTDATA("DateRDV",TCD!$B$1,"DT","GE","Bénéficiaire",$A176,AA$6,AA$5,"Mois (DateRDV)",AA$7,"Années (DateRDV)",AA$3,"Présence","Présent"),4,""),"")</f>
        <v/>
      </c>
      <c r="AB176" s="166" t="str">
        <f>IFERROR(IF(GETPIVOTDATA("DateRDV",TCD!$B$1,"DT","GE","Bénéficiaire",$A176,AB$6,AB$5,"Mois (DateRDV)",AB$7,"Années (DateRDV)",AB$3),1,""),"")</f>
        <v/>
      </c>
      <c r="AC176" s="166" t="str">
        <f>IFERROR(IF(GETPIVOTDATA("DateRDV",TCD!$B$1,"DT","GE","Bénéficiaire",$A176,AC$6,AC$5,"Mois (DateRDV)",AC$7,"Années (DateRDV)",AC$3),2,""),"")</f>
        <v/>
      </c>
      <c r="AD176" s="166" t="str">
        <f>IFERROR(IF(GETPIVOTDATA("DateRDV",TCD!$B$1,"DT","GE","Bénéficiaire",$A176,AD$6,AD$5,"Mois (DateRDV)",AD$7,"Années (DateRDV)",AD$3,"Présence","Présent"),3,""),"")</f>
        <v/>
      </c>
      <c r="AE176" s="166" t="str">
        <f>IFERROR(IF(GETPIVOTDATA("DateRDV",TCD!$B$1,"DT","GE","Bénéficiaire",$A176,AE$6,AE$5,"Mois (DateRDV)",AE$7,"Années (DateRDV)",AE$3,"Présence","Présent"),4,""),"")</f>
        <v/>
      </c>
      <c r="AF176" s="166" t="str">
        <f>IFERROR(IF(GETPIVOTDATA("DateRDV",TCD!$B$1,"DT","GE","Bénéficiaire",$A176,AF$6,AF$5,"Mois (DateRDV)",AF$7,"Années (DateRDV)",AF$3),1,""),"")</f>
        <v/>
      </c>
      <c r="AG176" s="166" t="str">
        <f>IFERROR(IF(GETPIVOTDATA("DateRDV",TCD!$B$1,"DT","GE","Bénéficiaire",$A176,AG$6,AG$5,"Mois (DateRDV)",AG$7,"Années (DateRDV)",AG$3),2,""),"")</f>
        <v/>
      </c>
      <c r="AH176" s="166" t="str">
        <f>IFERROR(IF(GETPIVOTDATA("DateRDV",TCD!$B$1,"DT","GE","Bénéficiaire",$A176,AH$6,AH$5,"Mois (DateRDV)",AH$7,"Années (DateRDV)",AH$3,"Présence","Présent"),3,""),"")</f>
        <v/>
      </c>
      <c r="AI176" s="166" t="str">
        <f>IFERROR(IF(GETPIVOTDATA("DateRDV",TCD!$B$1,"DT","GE","Bénéficiaire",$A176,AI$6,AI$5,"Mois (DateRDV)",AI$7,"Années (DateRDV)",AI$3,"Présence","Présent"),4,""),"")</f>
        <v/>
      </c>
      <c r="AJ176" s="166" t="str">
        <f>IFERROR(IF(GETPIVOTDATA("DateRDV",TCD!$B$1,"DT","GE","Bénéficiaire",$A176,AJ$6,AJ$5,"Mois (DateRDV)",AJ$7,"Années (DateRDV)",AJ$3),1,""),"")</f>
        <v/>
      </c>
      <c r="AK176" s="166" t="str">
        <f>IFERROR(IF(GETPIVOTDATA("DateRDV",TCD!$B$1,"DT","GE","Bénéficiaire",$A176,AK$6,AK$5,"Mois (DateRDV)",AK$7,"Années (DateRDV)",AK$3),2,""),"")</f>
        <v/>
      </c>
      <c r="AL176" s="166" t="str">
        <f>IFERROR(IF(GETPIVOTDATA("DateRDV",TCD!$B$1,"DT","GE","Bénéficiaire",$A176,AL$6,AL$5,"Mois (DateRDV)",AL$7,"Années (DateRDV)",AL$3,"Présence","Présent"),3,""),"")</f>
        <v/>
      </c>
      <c r="AM176" s="166" t="str">
        <f>IFERROR(IF(GETPIVOTDATA("DateRDV",TCD!$B$1,"DT","GE","Bénéficiaire",$A176,AM$6,AM$5,"Mois (DateRDV)",AM$7,"Années (DateRDV)",AM$3,"Présence","Présent"),4,""),"")</f>
        <v/>
      </c>
      <c r="AN176" s="166" t="str">
        <f>IFERROR(IF(GETPIVOTDATA("DateRDV",TCD!$B$1,"DT","GE","Bénéficiaire",$A176,AN$6,AN$5,"Mois (DateRDV)",AN$7,"Années (DateRDV)",AN$3),1,""),"")</f>
        <v/>
      </c>
      <c r="AO176" s="166" t="str">
        <f>IFERROR(IF(GETPIVOTDATA("DateRDV",TCD!$B$1,"DT","GE","Bénéficiaire",$A176,AO$6,AO$5,"Mois (DateRDV)",AO$7,"Années (DateRDV)",AO$3),2,""),"")</f>
        <v/>
      </c>
      <c r="AP176" s="166" t="str">
        <f>IFERROR(IF(GETPIVOTDATA("DateRDV",TCD!$B$1,"DT","GE","Bénéficiaire",$A176,AP$6,AP$5,"Mois (DateRDV)",AP$7,"Années (DateRDV)",AP$3,"Présence","Présent"),3,""),"")</f>
        <v/>
      </c>
      <c r="AQ176" s="166" t="str">
        <f>IFERROR(IF(GETPIVOTDATA("DateRDV",TCD!$B$1,"DT","GE","Bénéficiaire",$A176,AQ$6,AQ$5,"Mois (DateRDV)",AQ$7,"Années (DateRDV)",AQ$3,"Présence","Présent"),4,""),"")</f>
        <v/>
      </c>
      <c r="AR176" s="166" t="str">
        <f>IFERROR(IF(GETPIVOTDATA("DateRDV",TCD!$B$1,"DT","GE","Bénéficiaire",$A176,AR$6,AR$5,"Mois (DateRDV)",AR$7,"Années (DateRDV)",AR$3),1,""),"")</f>
        <v/>
      </c>
      <c r="AS176" s="166" t="str">
        <f>IFERROR(IF(GETPIVOTDATA("DateRDV",TCD!$B$1,"DT","GE","Bénéficiaire",$A176,AS$6,AS$5,"Mois (DateRDV)",AS$7,"Années (DateRDV)",AS$3),2,""),"")</f>
        <v/>
      </c>
      <c r="AT176" s="166" t="str">
        <f>IFERROR(IF(GETPIVOTDATA("DateRDV",TCD!$B$1,"DT","GE","Bénéficiaire",$A176,AT$6,AT$5,"Mois (DateRDV)",AT$7,"Années (DateRDV)",AT$3,"Présence","Présent"),3,""),"")</f>
        <v/>
      </c>
      <c r="AU176" s="166" t="str">
        <f>IFERROR(IF(GETPIVOTDATA("DateRDV",TCD!$B$1,"DT","GE","Bénéficiaire",$A176,AU$6,AU$5,"Mois (DateRDV)",AU$7,"Années (DateRDV)",AU$3,"Présence","Présent"),4,""),"")</f>
        <v/>
      </c>
      <c r="AV176" s="166" t="str">
        <f>IFERROR(IF(GETPIVOTDATA("DateRDV",TCD!$B$1,"DT","GE","Bénéficiaire",$A176,AV$6,AV$5,"Mois (DateRDV)",AV$7,"Années (DateRDV)",AV$3),1,""),"")</f>
        <v/>
      </c>
      <c r="AW176" s="166" t="str">
        <f>IFERROR(IF(GETPIVOTDATA("DateRDV",TCD!$B$1,"DT","GE","Bénéficiaire",$A176,AW$6,AW$5,"Mois (DateRDV)",AW$7,"Années (DateRDV)",AW$3),2,""),"")</f>
        <v/>
      </c>
      <c r="AX176" s="166" t="str">
        <f>IFERROR(IF(GETPIVOTDATA("DateRDV",TCD!$B$1,"DT","GE","Bénéficiaire",$A176,AX$6,AX$5,"Mois (DateRDV)",AX$7,"Années (DateRDV)",AX$3,"Présence","Présent"),3,""),"")</f>
        <v/>
      </c>
      <c r="AY176" s="166" t="str">
        <f>IFERROR(IF(GETPIVOTDATA("DateRDV",TCD!$B$1,"DT","GE","Bénéficiaire",$A176,AY$6,AY$5,"Mois (DateRDV)",AY$7,"Années (DateRDV)",AY$3,"Présence","Présent"),4,""),"")</f>
        <v/>
      </c>
      <c r="AZ176" s="166" t="str">
        <f>IFERROR(IF(GETPIVOTDATA("DateRDV",TCD!$B$1,"DT","GE","Bénéficiaire",$A176,AZ$6,AZ$5,"Mois (DateRDV)",AZ$7,"Années (DateRDV)",AZ$3),1,""),"")</f>
        <v/>
      </c>
      <c r="BA176" s="166" t="str">
        <f>IFERROR(IF(GETPIVOTDATA("DateRDV",TCD!$B$1,"DT","GE","Bénéficiaire",$A176,BA$6,BA$5,"Mois (DateRDV)",BA$7,"Années (DateRDV)",BA$3),2,""),"")</f>
        <v/>
      </c>
      <c r="BB176" s="166" t="str">
        <f>IFERROR(IF(GETPIVOTDATA("DateRDV",TCD!$B$1,"DT","GE","Bénéficiaire",$A176,BB$6,BB$5,"Mois (DateRDV)",BB$7,"Années (DateRDV)",BB$3,"Présence","Présent"),3,""),"")</f>
        <v/>
      </c>
      <c r="BC176" s="166" t="str">
        <f>IFERROR(IF(GETPIVOTDATA("DateRDV",TCD!$B$1,"DT","GE","Bénéficiaire",$A176,BC$6,BC$5,"Mois (DateRDV)",BC$7,"Années (DateRDV)",BC$3,"Présence","Présent"),4,""),"")</f>
        <v/>
      </c>
      <c r="BD176" s="166" t="str">
        <f>IFERROR(IF(GETPIVOTDATA("DateRDV",TCD!$B$1,"DT","GE","Bénéficiaire",$A176,BD$6,BD$5,"Mois (DateRDV)",BD$7,"Années (DateRDV)",BD$3),1,""),"")</f>
        <v/>
      </c>
      <c r="BE176" s="166" t="str">
        <f>IFERROR(IF(GETPIVOTDATA("DateRDV",TCD!$B$1,"DT","GE","Bénéficiaire",$A176,BE$6,BE$5,"Mois (DateRDV)",BE$7,"Années (DateRDV)",BE$3),2,""),"")</f>
        <v/>
      </c>
      <c r="BF176" s="166" t="str">
        <f>IFERROR(IF(GETPIVOTDATA("DateRDV",TCD!$B$1,"DT","GE","Bénéficiaire",$A176,BF$6,BF$5,"Mois (DateRDV)",BF$7,"Années (DateRDV)",BF$3,"Présence","Présent"),3,""),"")</f>
        <v/>
      </c>
      <c r="BG176" s="166" t="str">
        <f>IFERROR(IF(GETPIVOTDATA("DateRDV",TCD!$B$1,"DT","GE","Bénéficiaire",$A176,BG$6,BG$5,"Mois (DateRDV)",BG$7,"Années (DateRDV)",BG$3,"Présence","Présent"),4,""),"")</f>
        <v/>
      </c>
      <c r="BH176" s="166" t="str">
        <f>IFERROR(IF(GETPIVOTDATA("DateRDV",TCD!$B$1,"DT","GE","Bénéficiaire",$A176,BH$6,BH$5,"Mois (DateRDV)",BH$7,"Années (DateRDV)",BH$3),1,""),"")</f>
        <v/>
      </c>
      <c r="BI176" s="166" t="str">
        <f>IFERROR(IF(GETPIVOTDATA("DateRDV",TCD!$B$1,"DT","GE","Bénéficiaire",$A176,BI$6,BI$5,"Mois (DateRDV)",BI$7,"Années (DateRDV)",BI$3),2,""),"")</f>
        <v/>
      </c>
      <c r="BJ176" s="166" t="str">
        <f>IFERROR(IF(GETPIVOTDATA("DateRDV",TCD!$B$1,"DT","GE","Bénéficiaire",$A176,BJ$6,BJ$5,"Mois (DateRDV)",BJ$7,"Années (DateRDV)",BJ$3,"Présence","Présent"),3,""),"")</f>
        <v/>
      </c>
      <c r="BK176" s="166" t="str">
        <f>IFERROR(IF(GETPIVOTDATA("DateRDV",TCD!$B$1,"DT","GE","Bénéficiaire",$A176,BK$6,BK$5,"Mois (DateRDV)",BK$7,"Années (DateRDV)",BK$3,"Présence","Présent"),4,""),"")</f>
        <v/>
      </c>
      <c r="BL176" s="166" t="str">
        <f>IFERROR(IF(GETPIVOTDATA("DateRDV",TCD!$B$1,"DT","GE","Bénéficiaire",$A176,BL$6,BL$5,"Mois (DateRDV)",BL$7,"Années (DateRDV)",BL$3),1,""),"")</f>
        <v/>
      </c>
      <c r="BM176" s="166" t="str">
        <f>IFERROR(IF(GETPIVOTDATA("DateRDV",TCD!$B$1,"DT","GE","Bénéficiaire",$A176,BM$6,BM$5,"Mois (DateRDV)",BM$7,"Années (DateRDV)",BM$3),2,""),"")</f>
        <v/>
      </c>
      <c r="BN176" s="166" t="str">
        <f>IFERROR(IF(GETPIVOTDATA("DateRDV",TCD!$B$1,"DT","GE","Bénéficiaire",$A176,BN$6,BN$5,"Mois (DateRDV)",BN$7,"Années (DateRDV)",BN$3,"Présence","Présent"),3,""),"")</f>
        <v/>
      </c>
      <c r="BO176" s="166" t="str">
        <f>IFERROR(IF(GETPIVOTDATA("DateRDV",TCD!$B$1,"DT","GE","Bénéficiaire",$A176,BO$6,BO$5,"Mois (DateRDV)",BO$7,"Années (DateRDV)",BO$3,"Présence","Présent"),4,""),"")</f>
        <v/>
      </c>
      <c r="BP176" s="166" t="str">
        <f>IFERROR(IF(GETPIVOTDATA("DateRDV",TCD!$B$1,"DT","GE","Bénéficiaire",$A176,BP$6,BP$5,"Mois (DateRDV)",BP$7,"Années (DateRDV)",BP$3),1,""),"")</f>
        <v/>
      </c>
      <c r="BQ176" s="166" t="str">
        <f>IFERROR(IF(GETPIVOTDATA("DateRDV",TCD!$B$1,"DT","GE","Bénéficiaire",$A176,BQ$6,BQ$5,"Mois (DateRDV)",BQ$7,"Années (DateRDV)",BQ$3),2,""),"")</f>
        <v/>
      </c>
      <c r="BR176" s="166" t="str">
        <f>IFERROR(IF(GETPIVOTDATA("DateRDV",TCD!$B$1,"DT","GE","Bénéficiaire",$A176,BR$6,BR$5,"Mois (DateRDV)",BR$7,"Années (DateRDV)",BR$3,"Présence","Présent"),3,""),"")</f>
        <v/>
      </c>
      <c r="BS176" s="166" t="str">
        <f>IFERROR(IF(GETPIVOTDATA("DateRDV",TCD!$B$1,"DT","GE","Bénéficiaire",$A176,BS$6,BS$5,"Mois (DateRDV)",BS$7,"Années (DateRDV)",BS$3,"Présence","Présent"),4,""),"")</f>
        <v/>
      </c>
      <c r="BT176" s="166" t="str">
        <f>IFERROR(IF(GETPIVOTDATA("DateRDV",TCD!$B$1,"DT","GE","Bénéficiaire",$A176,BT$6,BT$5,"Mois (DateRDV)",BT$7,"Années (DateRDV)",BT$3),1,""),"")</f>
        <v/>
      </c>
      <c r="BU176" s="166" t="str">
        <f>IFERROR(IF(GETPIVOTDATA("DateRDV",TCD!$B$1,"DT","GE","Bénéficiaire",$A176,BU$6,BU$5,"Mois (DateRDV)",BU$7,"Années (DateRDV)",BU$3),2,""),"")</f>
        <v/>
      </c>
      <c r="BV176" s="166" t="str">
        <f>IFERROR(IF(GETPIVOTDATA("DateRDV",TCD!$B$1,"DT","GE","Bénéficiaire",$A176,BV$6,BV$5,"Mois (DateRDV)",BV$7,"Années (DateRDV)",BV$3,"Présence","Présent"),3,""),"")</f>
        <v/>
      </c>
      <c r="BW176" s="166" t="str">
        <f>IFERROR(IF(GETPIVOTDATA("DateRDV",TCD!$B$1,"DT","GE","Bénéficiaire",$A176,BW$6,BW$5,"Mois (DateRDV)",BW$7,"Années (DateRDV)",BW$3,"Présence","Présent"),4,""),"")</f>
        <v/>
      </c>
      <c r="BX176" s="166" t="str">
        <f>IFERROR(IF(GETPIVOTDATA("DateRDV",TCD!$B$1,"DT","GE","Bénéficiaire",$A176,BX$6,BX$5,"Mois (DateRDV)",BX$7,"Années (DateRDV)",BX$3),1,""),"")</f>
        <v/>
      </c>
      <c r="BY176" s="166" t="str">
        <f>IFERROR(IF(GETPIVOTDATA("DateRDV",TCD!$B$1,"DT","GE","Bénéficiaire",$A176,BY$6,BY$5,"Mois (DateRDV)",BY$7,"Années (DateRDV)",BY$3),2,""),"")</f>
        <v/>
      </c>
      <c r="BZ176" s="166" t="str">
        <f>IFERROR(IF(GETPIVOTDATA("DateRDV",TCD!$B$1,"DT","GE","Bénéficiaire",$A176,BZ$6,BZ$5,"Mois (DateRDV)",BZ$7,"Années (DateRDV)",BZ$3,"Présence","Présent"),3,""),"")</f>
        <v/>
      </c>
      <c r="CA176" s="166" t="str">
        <f>IFERROR(IF(GETPIVOTDATA("DateRDV",TCD!$B$1,"DT","GE","Bénéficiaire",$A176,CA$6,CA$5,"Mois (DateRDV)",CA$7,"Années (DateRDV)",CA$3,"Présence","Présent"),4,""),"")</f>
        <v/>
      </c>
      <c r="CB176" s="166" t="str">
        <f>IFERROR(IF(GETPIVOTDATA("DateRDV",TCD!$B$1,"DT","GE","Bénéficiaire",$A176,CB$6,CB$5,"Mois (DateRDV)",CB$7,"Années (DateRDV)",CB$3),1,""),"")</f>
        <v/>
      </c>
      <c r="CC176" s="166" t="str">
        <f>IFERROR(IF(GETPIVOTDATA("DateRDV",TCD!$B$1,"DT","GE","Bénéficiaire",$A176,CC$6,CC$5,"Mois (DateRDV)",CC$7,"Années (DateRDV)",CC$3),2,""),"")</f>
        <v/>
      </c>
      <c r="CD176" s="166" t="str">
        <f>IFERROR(IF(GETPIVOTDATA("DateRDV",TCD!$B$1,"DT","GE","Bénéficiaire",$A176,CD$6,CD$5,"Mois (DateRDV)",CD$7,"Années (DateRDV)",CD$3,"Présence","Présent"),3,""),"")</f>
        <v/>
      </c>
      <c r="CE176" s="166" t="str">
        <f>IFERROR(IF(GETPIVOTDATA("DateRDV",TCD!$B$1,"DT","GE","Bénéficiaire",$A176,CE$6,CE$5,"Mois (DateRDV)",CE$7,"Années (DateRDV)",CE$3,"Présence","Présent"),4,""),"")</f>
        <v/>
      </c>
      <c r="CF176" s="166" t="str">
        <f>IFERROR(IF(GETPIVOTDATA("DateRDV",TCD!$B$1,"DT","GE","Bénéficiaire",$A176,CF$6,CF$5,"Mois (DateRDV)",CF$7,"Années (DateRDV)",CF$3),1,""),"")</f>
        <v/>
      </c>
      <c r="CG176" s="166" t="str">
        <f>IFERROR(IF(GETPIVOTDATA("DateRDV",TCD!$B$1,"DT","GE","Bénéficiaire",$A176,CG$6,CG$5,"Mois (DateRDV)",CG$7,"Années (DateRDV)",CG$3),2,""),"")</f>
        <v/>
      </c>
      <c r="CH176" s="166" t="str">
        <f>IFERROR(IF(GETPIVOTDATA("DateRDV",TCD!$B$1,"DT","GE","Bénéficiaire",$A176,CH$6,CH$5,"Mois (DateRDV)",CH$7,"Années (DateRDV)",CH$3,"Présence","Présent"),3,""),"")</f>
        <v/>
      </c>
      <c r="CI176" s="166" t="str">
        <f>IFERROR(IF(GETPIVOTDATA("DateRDV",TCD!$B$1,"DT","GE","Bénéficiaire",$A176,CI$6,CI$5,"Mois (DateRDV)",CI$7,"Années (DateRDV)",CI$3,"Présence","Présent"),4,""),"")</f>
        <v/>
      </c>
      <c r="CJ176" s="166" t="str">
        <f>IFERROR(IF(GETPIVOTDATA("DateRDV",TCD!$B$1,"DT","GE","Bénéficiaire",$A176,CJ$6,CJ$5,"Mois (DateRDV)",CJ$7,"Années (DateRDV)",CJ$3),1,""),"")</f>
        <v/>
      </c>
      <c r="CK176" s="166" t="str">
        <f>IFERROR(IF(GETPIVOTDATA("DateRDV",TCD!$B$1,"DT","GE","Bénéficiaire",$A176,CK$6,CK$5,"Mois (DateRDV)",CK$7,"Années (DateRDV)",CK$3),2,""),"")</f>
        <v/>
      </c>
      <c r="CL176" s="166" t="str">
        <f>IFERROR(IF(GETPIVOTDATA("DateRDV",TCD!$B$1,"DT","GE","Bénéficiaire",$A176,GI$6,GI$5,"Mois (DateRDV)",GI$7,"Années (DateRDV)",GI$3,"Présence","Présent"),3,""),"")</f>
        <v/>
      </c>
      <c r="CM176" s="166" t="str">
        <f>IFERROR(IF(GETPIVOTDATA("DateRDV",TCD!$B$1,"DT","GE","Bénéficiaire",$A176,CM$6,CM$5,"Mois (DateRDV)",CM$7,"Années (DateRDV)",CM$3,"Présence","Présent"),4,""),"")</f>
        <v/>
      </c>
      <c r="CN176" s="166" t="str">
        <f>IFERROR(IF(GETPIVOTDATA("DateRDV",TCD!$B$1,"DT","GE","Bénéficiaire",$A176,CN$6,CN$5,"Mois (DateRDV)",CN$7,"Années (DateRDV)",CN$3),1,""),"")</f>
        <v/>
      </c>
      <c r="CO176" s="166" t="str">
        <f>IFERROR(IF(GETPIVOTDATA("DateRDV",TCD!$B$1,"DT","GE","Bénéficiaire",$A176,CO$6,CO$5,"Mois (DateRDV)",CO$7,"Années (DateRDV)",CO$3),2,""),"")</f>
        <v/>
      </c>
      <c r="CP176" s="166" t="str">
        <f>IFERROR(IF(GETPIVOTDATA("DateRDV",TCD!$B$1,"DT","GE","Bénéficiaire",$A176,CP$6,CP$5,"Mois (DateRDV)",CP$7,"Années (DateRDV)",CP$3,"Présence","Présent"),3,""),"")</f>
        <v/>
      </c>
      <c r="CQ176" s="166" t="str">
        <f>IFERROR(IF(GETPIVOTDATA("DateRDV",TCD!$B$1,"DT","GE","Bénéficiaire",$A176,CQ$6,CQ$5,"Mois (DateRDV)",CQ$7,"Années (DateRDV)",CQ$3,"Présence","Présent"),4,""),"")</f>
        <v/>
      </c>
      <c r="CR176" s="166" t="str">
        <f>IFERROR(IF(GETPIVOTDATA("DateRDV",TCD!$B$1,"DT","GE","Bénéficiaire",$A176,CR$6,CR$5,"Mois (DateRDV)",CR$7,"Années (DateRDV)",CR$3),1,""),"")</f>
        <v/>
      </c>
      <c r="CS176" s="166" t="str">
        <f>IFERROR(IF(GETPIVOTDATA("DateRDV",TCD!$B$1,"DT","GE","Bénéficiaire",$A176,CS$6,CS$5,"Mois (DateRDV)",CS$7,"Années (DateRDV)",CS$3),2,""),"")</f>
        <v/>
      </c>
      <c r="CT176" s="166" t="str">
        <f>IFERROR(IF(GETPIVOTDATA("DateRDV",TCD!$B$1,"DT","GE","Bénéficiaire",$A176,CT$6,CT$5,"Mois (DateRDV)",CT$7,"Années (DateRDV)",CT$3,"Présence","Présent"),3,""),"")</f>
        <v/>
      </c>
      <c r="CU176" s="166" t="str">
        <f>IFERROR(IF(GETPIVOTDATA("DateRDV",TCD!$B$1,"DT","GE","Bénéficiaire",$A176,CU$6,CU$5,"Mois (DateRDV)",CU$7,"Années (DateRDV)",CU$3,"Présence","Présent"),4,""),"")</f>
        <v/>
      </c>
      <c r="CV176" s="166" t="str">
        <f>IFERROR(IF(GETPIVOTDATA("DateRDV",TCD!$B$1,"DT","GE","Bénéficiaire",$A176,CV$6,CV$5,"Mois (DateRDV)",CV$7,"Années (DateRDV)",CV$3),1,""),"")</f>
        <v/>
      </c>
      <c r="CW176" s="166" t="str">
        <f>IFERROR(IF(GETPIVOTDATA("DateRDV",TCD!$B$1,"DT","GE","Bénéficiaire",$A176,CW$6,CW$5,"Mois (DateRDV)",CW$7,"Années (DateRDV)",CW$3),2,""),"")</f>
        <v/>
      </c>
      <c r="CX176" s="166" t="str">
        <f>IFERROR(IF(GETPIVOTDATA("DateRDV",TCD!$B$1,"DT","GE","Bénéficiaire",$A176,CX$6,CX$5,"Mois (DateRDV)",CX$7,"Années (DateRDV)",CX$3,"Présence","Présent"),3,""),"")</f>
        <v/>
      </c>
      <c r="CY176" s="166" t="str">
        <f>IFERROR(IF(GETPIVOTDATA("DateRDV",TCD!$B$1,"DT","GE","Bénéficiaire",$A176,CY$6,CY$5,"Mois (DateRDV)",CY$7,"Années (DateRDV)",CY$3,"Présence","Présent"),4,""),"")</f>
        <v/>
      </c>
      <c r="CZ176" s="166" t="str">
        <f>IFERROR(IF(GETPIVOTDATA("DateRDV",TCD!$B$1,"DT","GE","Bénéficiaire",$A176,CZ$6,CZ$5,"Mois (DateRDV)",CZ$7,"Années (DateRDV)",CZ$3),1,""),"")</f>
        <v/>
      </c>
      <c r="DA176" s="166" t="str">
        <f>IFERROR(IF(GETPIVOTDATA("DateRDV",TCD!$B$1,"DT","GE","Bénéficiaire",$A176,DA$6,DA$5,"Mois (DateRDV)",DA$7,"Années (DateRDV)",DA$3),2,""),"")</f>
        <v/>
      </c>
      <c r="DB176" s="166" t="str">
        <f>IFERROR(IF(GETPIVOTDATA("DateRDV",TCD!$B$1,"DT","GE","Bénéficiaire",$A176,DB$6,DB$5,"Mois (DateRDV)",DB$7,"Années (DateRDV)",DB$3,"Présence","Présent"),3,""),"")</f>
        <v/>
      </c>
      <c r="DC176" s="166" t="str">
        <f>IFERROR(IF(GETPIVOTDATA("DateRDV",TCD!$B$1,"DT","GE","Bénéficiaire",$A176,DC$6,DC$5,"Mois (DateRDV)",DC$7,"Années (DateRDV)",DC$3,"Présence","Présent"),4,""),"")</f>
        <v/>
      </c>
      <c r="DD176" s="166" t="str">
        <f>IFERROR(IF(GETPIVOTDATA("DateRDV",TCD!$B$1,"DT","GE","Bénéficiaire",$A176,DD$6,DD$5,"Mois (DateRDV)",DD$7,"Années (DateRDV)",DD$3),1,""),"")</f>
        <v/>
      </c>
      <c r="DE176" s="166" t="str">
        <f>IFERROR(IF(GETPIVOTDATA("DateRDV",TCD!$B$1,"DT","GE","Bénéficiaire",$A176,DE$6,DE$5,"Mois (DateRDV)",DE$7,"Années (DateRDV)",DE$3),2,""),"")</f>
        <v/>
      </c>
      <c r="DF176" s="166" t="str">
        <f>IFERROR(IF(GETPIVOTDATA("DateRDV",TCD!$B$1,"DT","GE","Bénéficiaire",$A176,DF$6,DF$5,"Mois (DateRDV)",DF$7,"Années (DateRDV)",DF$3,"Présence","Présent"),3,""),"")</f>
        <v/>
      </c>
      <c r="DG176" s="166" t="str">
        <f>IFERROR(IF(GETPIVOTDATA("DateRDV",TCD!$B$1,"DT","GE","Bénéficiaire",$A176,DG$6,DG$5,"Mois (DateRDV)",DG$7,"Années (DateRDV)",DG$3,"Présence","Présent"),4,""),"")</f>
        <v/>
      </c>
      <c r="DH176" s="166" t="str">
        <f>IFERROR(IF(GETPIVOTDATA("DateRDV",TCD!$B$1,"DT","GE","Bénéficiaire",$A176,DH$6,DH$5,"Mois (DateRDV)",DH$7,"Années (DateRDV)",DH$3),1,""),"")</f>
        <v/>
      </c>
      <c r="DI176" s="166" t="str">
        <f>IFERROR(IF(GETPIVOTDATA("DateRDV",TCD!$B$1,"DT","GE","Bénéficiaire",$A176,DI$6,DI$5,"Mois (DateRDV)",DI$7,"Années (DateRDV)",DI$3),2,""),"")</f>
        <v/>
      </c>
      <c r="DJ176" s="166" t="str">
        <f>IFERROR(IF(GETPIVOTDATA("DateRDV",TCD!$B$1,"DT","GE","Bénéficiaire",$A176,DJ$6,DJ$5,"Mois (DateRDV)",DJ$7,"Années (DateRDV)",DJ$3,"Présence","Présent"),3,""),"")</f>
        <v/>
      </c>
      <c r="DK176" s="166" t="str">
        <f>IFERROR(IF(GETPIVOTDATA("DateRDV",TCD!$B$1,"DT","GE","Bénéficiaire",$A176,DK$6,DK$5,"Mois (DateRDV)",DK$7,"Années (DateRDV)",DK$3,"Présence","Présent"),4,""),"")</f>
        <v/>
      </c>
      <c r="DL176" s="166" t="str">
        <f>IFERROR(IF(GETPIVOTDATA("DateRDV",TCD!$B$1,"DT","GE","Bénéficiaire",$A176,DL$6,DL$5,"Mois (DateRDV)",DL$7,"Années (DateRDV)",DL$3),1,""),"")</f>
        <v/>
      </c>
      <c r="DM176" s="166" t="str">
        <f>IFERROR(IF(GETPIVOTDATA("DateRDV",TCD!$B$1,"DT","GE","Bénéficiaire",$A176,DM$6,DM$5,"Mois (DateRDV)",DM$7,"Années (DateRDV)",DM$3),2,""),"")</f>
        <v/>
      </c>
      <c r="DN176" s="166" t="str">
        <f>IFERROR(IF(GETPIVOTDATA("DateRDV",TCD!$B$1,"DT","GE","Bénéficiaire",$A176,DN$6,DN$5,"Mois (DateRDV)",DN$7,"Années (DateRDV)",DN$3,"Présence","Présent"),3,""),"")</f>
        <v/>
      </c>
      <c r="DO176" s="166" t="str">
        <f>IFERROR(IF(GETPIVOTDATA("DateRDV",TCD!$B$1,"DT","GE","Bénéficiaire",$A176,DO$6,DO$5,"Mois (DateRDV)",DO$7,"Années (DateRDV)",DO$3,"Présence","Présent"),4,""),"")</f>
        <v/>
      </c>
    </row>
    <row r="177" spans="1:119" x14ac:dyDescent="0.2">
      <c r="A177" t="str">
        <v>GOMES COUTINHO Rui</v>
      </c>
      <c r="B177" s="169" t="str">
        <f>IFERROR(IF(INDEX(Data!P:P,MATCH(A177,Data!B:B,0))&lt;&gt;"",INDEX(Data!P:P,MATCH(A177,Data!B:B,0)),""),"")</f>
        <v>GOMES COUTINHO</v>
      </c>
      <c r="C177" s="169" t="str">
        <f>IFERROR(IF(INDEX(Data!O:O,MATCH(A177,Data!B:B,0))&lt;&gt;"",INDEX(Data!O:O,MATCH(A177,Data!B:B,0)),""),"")</f>
        <v>Rui</v>
      </c>
      <c r="D177" s="169" t="str">
        <f>IFERROR(IF(INDEX(Data!J:J,MATCH(A177,Data!B:B,0))&lt;&gt;"",INDEX(Data!J:J,MATCH(A177,Data!B:B,0)),""),"")</f>
        <v>AI</v>
      </c>
      <c r="E177" s="169" t="str">
        <f>IFERROR(IF(INDEX(Data!M:M,MATCH(A177,Data!B:B,0))&lt;&gt;"",INDEX(Data!M:M,MATCH(A177,Data!B:B,0)),""),"")</f>
        <v>COLLONGES-SOUS-SALEVE</v>
      </c>
      <c r="F177" s="169">
        <f>IFERROR(IF(INDEX(Data!N:N,MATCH(A177,Data!B:B,0))&lt;&gt;"",INDEX(Data!N:N,MATCH(A177,Data!B:B,0)),""),"")</f>
        <v>74160</v>
      </c>
      <c r="G177" s="170">
        <f>IFERROR(IF(INDEX(Data!K:K,MATCH(A177,Data!B:B,0))&lt;&gt;"",INDEX(Data!K:K,MATCH(A177,Data!B:B,0)),""),"")</f>
        <v>45707</v>
      </c>
      <c r="H177" s="170">
        <f>IFERROR(IF(INDEX(Data!L:L,MATCH(A177,Data!B:B,0))&lt;&gt;"",INDEX(Data!L:L,MATCH(A177,Data!B:B,0)),""),"")</f>
        <v>45722</v>
      </c>
      <c r="I177" s="170">
        <f>IFERROR(IF(INDEX(Data!C:C,MATCH(A177,Data!B:B,0))&lt;&gt;"",INDEX(Data!C:C,MATCH(A177,Data!B:B,0)),""),"")</f>
        <v>45804</v>
      </c>
      <c r="J177" s="170">
        <f>IFERROR(IF(INDEX(Data!D:D,MATCH(A177,Data!B:B,0))&lt;&gt;"",INDEX(Data!D:D,MATCH(A177,Data!B:B,0)),""),"")</f>
        <v>45804</v>
      </c>
      <c r="K177" s="171" t="str">
        <f>IFERROR(IF(INDEX(Data!H:H,MATCH(A177,Data!B:B,0))&lt;&gt;"",INDEX(Data!H:H,MATCH(A177,Data!B:B,0)),""),"")</f>
        <v/>
      </c>
      <c r="L177" s="166" t="str">
        <f>IFERROR(IF(GETPIVOTDATA("DateRDV",TCD!$B$1,"DT","GE","Bénéficiaire",$A177,L$6,L$5,"Mois (DateRDV)",L$7,"Années (DateRDV)",L$3),1,""),"")</f>
        <v/>
      </c>
      <c r="M177" s="166" t="str">
        <f>IFERROR(IF(GETPIVOTDATA("DateRDV",TCD!$B$1,"DT","GE","Bénéficiaire",$A177,M$6,M$5,"Mois (DateRDV)",M$7,"Années (DateRDV)",M$3),2,""),"")</f>
        <v/>
      </c>
      <c r="N177" s="166" t="str">
        <f>IFERROR(IF(GETPIVOTDATA("DateRDV",TCD!$B$1,"DT","GE","Bénéficiaire",$A177,N$6,N$5,"Mois (DateRDV)",N$7,"Années (DateRDV)",N$3,"Présence","Présent"),3,""),"")</f>
        <v/>
      </c>
      <c r="O177" s="166" t="str">
        <f>IFERROR(IF(GETPIVOTDATA("DateRDV",TCD!$B$1,"DT","GE","Bénéficiaire",$A177,O$6,O$5,"Mois (DateRDV)",O$7,"Années (DateRDV)",O$3,"Présence","Présent"),4,""),"")</f>
        <v/>
      </c>
      <c r="P177" s="166" t="str">
        <f>IFERROR(IF(GETPIVOTDATA("DateRDV",TCD!$B$1,"DT","GE","Bénéficiaire",$A177,P$6,P$5,"Mois (DateRDV)",P$7,"Années (DateRDV)",P$3),1,""),"")</f>
        <v/>
      </c>
      <c r="Q177" s="166" t="str">
        <f>IFERROR(IF(GETPIVOTDATA("DateRDV",TCD!$B$1,"DT","GE","Bénéficiaire",$A177,Q$6,Q$5,"Mois (DateRDV)",Q$7,"Années (DateRDV)",Q$3),2,""),"")</f>
        <v/>
      </c>
      <c r="R177" s="166" t="str">
        <f>IFERROR(IF(GETPIVOTDATA("DateRDV",TCD!$B$1,"DT","GE","Bénéficiaire",$A177,R$6,R$5,"Mois (DateRDV)",R$7,"Années (DateRDV)",R$3,"Présence","Présent"),3,""),"")</f>
        <v/>
      </c>
      <c r="S177" s="166" t="str">
        <f>IFERROR(IF(GETPIVOTDATA("DateRDV",TCD!$B$1,"DT","GE","Bénéficiaire",$A177,S$6,S$5,"Mois (DateRDV)",S$7,"Années (DateRDV)",S$3,"Présence","Présent"),4,""),"")</f>
        <v/>
      </c>
      <c r="T177" s="166" t="str">
        <f>IFERROR(IF(GETPIVOTDATA("DateRDV",TCD!$B$1,"DT","GE","Bénéficiaire",$A177,T$6,T$5,"Mois (DateRDV)",T$7,"Années (DateRDV)",T$3),1,""),"")</f>
        <v/>
      </c>
      <c r="U177" s="166" t="str">
        <f>IFERROR(IF(GETPIVOTDATA("DateRDV",TCD!$B$1,"DT","GE","Bénéficiaire",$A177,U$6,U$5,"Mois (DateRDV)",U$7,"Années (DateRDV)",U$3),2,""),"")</f>
        <v/>
      </c>
      <c r="V177" s="166" t="str">
        <f>IFERROR(IF(GETPIVOTDATA("DateRDV",TCD!$B$1,"DT","GE","Bénéficiaire",$A177,V$6,V$5,"Mois (DateRDV)",V$7,"Années (DateRDV)",V$3,"Présence","Présent"),3,""),"")</f>
        <v/>
      </c>
      <c r="W177" s="166" t="str">
        <f>IFERROR(IF(GETPIVOTDATA("DateRDV",TCD!$B$1,"DT","GE","Bénéficiaire",$A177,W$6,W$5,"Mois (DateRDV)",W$7,"Années (DateRDV)",W$3,"Présence","Présent"),4,""),"")</f>
        <v/>
      </c>
      <c r="X177" s="166" t="str">
        <f>IFERROR(IF(GETPIVOTDATA("DateRDV",TCD!$B$1,"DT","GE","Bénéficiaire",$A177,X$6,X$5,"Mois (DateRDV)",X$7,"Années (DateRDV)",X$3),1,""),"")</f>
        <v/>
      </c>
      <c r="Y177" s="166" t="str">
        <f>IFERROR(IF(GETPIVOTDATA("DateRDV",TCD!$B$1,"DT","GE","Bénéficiaire",$A177,Y$6,Y$5,"Mois (DateRDV)",Y$7,"Années (DateRDV)",Y$3),2,""),"")</f>
        <v/>
      </c>
      <c r="Z177" s="166" t="str">
        <f>IFERROR(IF(GETPIVOTDATA("DateRDV",TCD!$B$1,"DT","GE","Bénéficiaire",$A177,Z$6,Z$5,"Mois (DateRDV)",Z$7,"Années (DateRDV)",Z$3,"Présence","Présent"),3,""),"")</f>
        <v/>
      </c>
      <c r="AA177" s="166" t="str">
        <f>IFERROR(IF(GETPIVOTDATA("DateRDV",TCD!$B$1,"DT","GE","Bénéficiaire",$A177,AA$6,AA$5,"Mois (DateRDV)",AA$7,"Années (DateRDV)",AA$3,"Présence","Présent"),4,""),"")</f>
        <v/>
      </c>
      <c r="AB177" s="166" t="str">
        <f>IFERROR(IF(GETPIVOTDATA("DateRDV",TCD!$B$1,"DT","GE","Bénéficiaire",$A177,AB$6,AB$5,"Mois (DateRDV)",AB$7,"Années (DateRDV)",AB$3),1,""),"")</f>
        <v/>
      </c>
      <c r="AC177" s="166" t="str">
        <f>IFERROR(IF(GETPIVOTDATA("DateRDV",TCD!$B$1,"DT","GE","Bénéficiaire",$A177,AC$6,AC$5,"Mois (DateRDV)",AC$7,"Années (DateRDV)",AC$3),2,""),"")</f>
        <v/>
      </c>
      <c r="AD177" s="166" t="str">
        <f>IFERROR(IF(GETPIVOTDATA("DateRDV",TCD!$B$1,"DT","GE","Bénéficiaire",$A177,AD$6,AD$5,"Mois (DateRDV)",AD$7,"Années (DateRDV)",AD$3,"Présence","Présent"),3,""),"")</f>
        <v/>
      </c>
      <c r="AE177" s="166" t="str">
        <f>IFERROR(IF(GETPIVOTDATA("DateRDV",TCD!$B$1,"DT","GE","Bénéficiaire",$A177,AE$6,AE$5,"Mois (DateRDV)",AE$7,"Années (DateRDV)",AE$3,"Présence","Présent"),4,""),"")</f>
        <v/>
      </c>
      <c r="AF177" s="166" t="str">
        <f>IFERROR(IF(GETPIVOTDATA("DateRDV",TCD!$B$1,"DT","GE","Bénéficiaire",$A177,AF$6,AF$5,"Mois (DateRDV)",AF$7,"Années (DateRDV)",AF$3),1,""),"")</f>
        <v/>
      </c>
      <c r="AG177" s="166" t="str">
        <f>IFERROR(IF(GETPIVOTDATA("DateRDV",TCD!$B$1,"DT","GE","Bénéficiaire",$A177,AG$6,AG$5,"Mois (DateRDV)",AG$7,"Années (DateRDV)",AG$3),2,""),"")</f>
        <v/>
      </c>
      <c r="AH177" s="166" t="str">
        <f>IFERROR(IF(GETPIVOTDATA("DateRDV",TCD!$B$1,"DT","GE","Bénéficiaire",$A177,AH$6,AH$5,"Mois (DateRDV)",AH$7,"Années (DateRDV)",AH$3,"Présence","Présent"),3,""),"")</f>
        <v/>
      </c>
      <c r="AI177" s="166" t="str">
        <f>IFERROR(IF(GETPIVOTDATA("DateRDV",TCD!$B$1,"DT","GE","Bénéficiaire",$A177,AI$6,AI$5,"Mois (DateRDV)",AI$7,"Années (DateRDV)",AI$3,"Présence","Présent"),4,""),"")</f>
        <v/>
      </c>
      <c r="AJ177" s="166" t="str">
        <f>IFERROR(IF(GETPIVOTDATA("DateRDV",TCD!$B$1,"DT","GE","Bénéficiaire",$A177,AJ$6,AJ$5,"Mois (DateRDV)",AJ$7,"Années (DateRDV)",AJ$3),1,""),"")</f>
        <v/>
      </c>
      <c r="AK177" s="166" t="str">
        <f>IFERROR(IF(GETPIVOTDATA("DateRDV",TCD!$B$1,"DT","GE","Bénéficiaire",$A177,AK$6,AK$5,"Mois (DateRDV)",AK$7,"Années (DateRDV)",AK$3),2,""),"")</f>
        <v/>
      </c>
      <c r="AL177" s="166" t="str">
        <f>IFERROR(IF(GETPIVOTDATA("DateRDV",TCD!$B$1,"DT","GE","Bénéficiaire",$A177,AL$6,AL$5,"Mois (DateRDV)",AL$7,"Années (DateRDV)",AL$3,"Présence","Présent"),3,""),"")</f>
        <v/>
      </c>
      <c r="AM177" s="166" t="str">
        <f>IFERROR(IF(GETPIVOTDATA("DateRDV",TCD!$B$1,"DT","GE","Bénéficiaire",$A177,AM$6,AM$5,"Mois (DateRDV)",AM$7,"Années (DateRDV)",AM$3,"Présence","Présent"),4,""),"")</f>
        <v/>
      </c>
      <c r="AN177" s="166" t="str">
        <f>IFERROR(IF(GETPIVOTDATA("DateRDV",TCD!$B$1,"DT","GE","Bénéficiaire",$A177,AN$6,AN$5,"Mois (DateRDV)",AN$7,"Années (DateRDV)",AN$3),1,""),"")</f>
        <v/>
      </c>
      <c r="AO177" s="166" t="str">
        <f>IFERROR(IF(GETPIVOTDATA("DateRDV",TCD!$B$1,"DT","GE","Bénéficiaire",$A177,AO$6,AO$5,"Mois (DateRDV)",AO$7,"Années (DateRDV)",AO$3),2,""),"")</f>
        <v/>
      </c>
      <c r="AP177" s="166" t="str">
        <f>IFERROR(IF(GETPIVOTDATA("DateRDV",TCD!$B$1,"DT","GE","Bénéficiaire",$A177,AP$6,AP$5,"Mois (DateRDV)",AP$7,"Années (DateRDV)",AP$3,"Présence","Présent"),3,""),"")</f>
        <v/>
      </c>
      <c r="AQ177" s="166" t="str">
        <f>IFERROR(IF(GETPIVOTDATA("DateRDV",TCD!$B$1,"DT","GE","Bénéficiaire",$A177,AQ$6,AQ$5,"Mois (DateRDV)",AQ$7,"Années (DateRDV)",AQ$3,"Présence","Présent"),4,""),"")</f>
        <v/>
      </c>
      <c r="AR177" s="166" t="str">
        <f>IFERROR(IF(GETPIVOTDATA("DateRDV",TCD!$B$1,"DT","GE","Bénéficiaire",$A177,AR$6,AR$5,"Mois (DateRDV)",AR$7,"Années (DateRDV)",AR$3),1,""),"")</f>
        <v/>
      </c>
      <c r="AS177" s="166" t="str">
        <f>IFERROR(IF(GETPIVOTDATA("DateRDV",TCD!$B$1,"DT","GE","Bénéficiaire",$A177,AS$6,AS$5,"Mois (DateRDV)",AS$7,"Années (DateRDV)",AS$3),2,""),"")</f>
        <v/>
      </c>
      <c r="AT177" s="166" t="str">
        <f>IFERROR(IF(GETPIVOTDATA("DateRDV",TCD!$B$1,"DT","GE","Bénéficiaire",$A177,AT$6,AT$5,"Mois (DateRDV)",AT$7,"Années (DateRDV)",AT$3,"Présence","Présent"),3,""),"")</f>
        <v/>
      </c>
      <c r="AU177" s="166" t="str">
        <f>IFERROR(IF(GETPIVOTDATA("DateRDV",TCD!$B$1,"DT","GE","Bénéficiaire",$A177,AU$6,AU$5,"Mois (DateRDV)",AU$7,"Années (DateRDV)",AU$3,"Présence","Présent"),4,""),"")</f>
        <v/>
      </c>
      <c r="AV177" s="166" t="str">
        <f>IFERROR(IF(GETPIVOTDATA("DateRDV",TCD!$B$1,"DT","GE","Bénéficiaire",$A177,AV$6,AV$5,"Mois (DateRDV)",AV$7,"Années (DateRDV)",AV$3),1,""),"")</f>
        <v/>
      </c>
      <c r="AW177" s="166" t="str">
        <f>IFERROR(IF(GETPIVOTDATA("DateRDV",TCD!$B$1,"DT","GE","Bénéficiaire",$A177,AW$6,AW$5,"Mois (DateRDV)",AW$7,"Années (DateRDV)",AW$3),2,""),"")</f>
        <v/>
      </c>
      <c r="AX177" s="166" t="str">
        <f>IFERROR(IF(GETPIVOTDATA("DateRDV",TCD!$B$1,"DT","GE","Bénéficiaire",$A177,AX$6,AX$5,"Mois (DateRDV)",AX$7,"Années (DateRDV)",AX$3,"Présence","Présent"),3,""),"")</f>
        <v/>
      </c>
      <c r="AY177" s="166" t="str">
        <f>IFERROR(IF(GETPIVOTDATA("DateRDV",TCD!$B$1,"DT","GE","Bénéficiaire",$A177,AY$6,AY$5,"Mois (DateRDV)",AY$7,"Années (DateRDV)",AY$3,"Présence","Présent"),4,""),"")</f>
        <v/>
      </c>
      <c r="AZ177" s="166" t="str">
        <f>IFERROR(IF(GETPIVOTDATA("DateRDV",TCD!$B$1,"DT","GE","Bénéficiaire",$A177,AZ$6,AZ$5,"Mois (DateRDV)",AZ$7,"Années (DateRDV)",AZ$3),1,""),"")</f>
        <v/>
      </c>
      <c r="BA177" s="166" t="str">
        <f>IFERROR(IF(GETPIVOTDATA("DateRDV",TCD!$B$1,"DT","GE","Bénéficiaire",$A177,BA$6,BA$5,"Mois (DateRDV)",BA$7,"Années (DateRDV)",BA$3),2,""),"")</f>
        <v/>
      </c>
      <c r="BB177" s="166" t="str">
        <f>IFERROR(IF(GETPIVOTDATA("DateRDV",TCD!$B$1,"DT","GE","Bénéficiaire",$A177,BB$6,BB$5,"Mois (DateRDV)",BB$7,"Années (DateRDV)",BB$3,"Présence","Présent"),3,""),"")</f>
        <v/>
      </c>
      <c r="BC177" s="166" t="str">
        <f>IFERROR(IF(GETPIVOTDATA("DateRDV",TCD!$B$1,"DT","GE","Bénéficiaire",$A177,BC$6,BC$5,"Mois (DateRDV)",BC$7,"Années (DateRDV)",BC$3,"Présence","Présent"),4,""),"")</f>
        <v/>
      </c>
      <c r="BD177" s="166" t="str">
        <f>IFERROR(IF(GETPIVOTDATA("DateRDV",TCD!$B$1,"DT","GE","Bénéficiaire",$A177,BD$6,BD$5,"Mois (DateRDV)",BD$7,"Années (DateRDV)",BD$3),1,""),"")</f>
        <v/>
      </c>
      <c r="BE177" s="166" t="str">
        <f>IFERROR(IF(GETPIVOTDATA("DateRDV",TCD!$B$1,"DT","GE","Bénéficiaire",$A177,BE$6,BE$5,"Mois (DateRDV)",BE$7,"Années (DateRDV)",BE$3),2,""),"")</f>
        <v/>
      </c>
      <c r="BF177" s="166" t="str">
        <f>IFERROR(IF(GETPIVOTDATA("DateRDV",TCD!$B$1,"DT","GE","Bénéficiaire",$A177,BF$6,BF$5,"Mois (DateRDV)",BF$7,"Années (DateRDV)",BF$3,"Présence","Présent"),3,""),"")</f>
        <v/>
      </c>
      <c r="BG177" s="166" t="str">
        <f>IFERROR(IF(GETPIVOTDATA("DateRDV",TCD!$B$1,"DT","GE","Bénéficiaire",$A177,BG$6,BG$5,"Mois (DateRDV)",BG$7,"Années (DateRDV)",BG$3,"Présence","Présent"),4,""),"")</f>
        <v/>
      </c>
      <c r="BH177" s="166" t="str">
        <f>IFERROR(IF(GETPIVOTDATA("DateRDV",TCD!$B$1,"DT","GE","Bénéficiaire",$A177,BH$6,BH$5,"Mois (DateRDV)",BH$7,"Années (DateRDV)",BH$3),1,""),"")</f>
        <v/>
      </c>
      <c r="BI177" s="166" t="str">
        <f>IFERROR(IF(GETPIVOTDATA("DateRDV",TCD!$B$1,"DT","GE","Bénéficiaire",$A177,BI$6,BI$5,"Mois (DateRDV)",BI$7,"Années (DateRDV)",BI$3),2,""),"")</f>
        <v/>
      </c>
      <c r="BJ177" s="166" t="str">
        <f>IFERROR(IF(GETPIVOTDATA("DateRDV",TCD!$B$1,"DT","GE","Bénéficiaire",$A177,BJ$6,BJ$5,"Mois (DateRDV)",BJ$7,"Années (DateRDV)",BJ$3,"Présence","Présent"),3,""),"")</f>
        <v/>
      </c>
      <c r="BK177" s="166" t="str">
        <f>IFERROR(IF(GETPIVOTDATA("DateRDV",TCD!$B$1,"DT","GE","Bénéficiaire",$A177,BK$6,BK$5,"Mois (DateRDV)",BK$7,"Années (DateRDV)",BK$3,"Présence","Présent"),4,""),"")</f>
        <v/>
      </c>
      <c r="BL177" s="166" t="str">
        <f>IFERROR(IF(GETPIVOTDATA("DateRDV",TCD!$B$1,"DT","GE","Bénéficiaire",$A177,BL$6,BL$5,"Mois (DateRDV)",BL$7,"Années (DateRDV)",BL$3),1,""),"")</f>
        <v/>
      </c>
      <c r="BM177" s="166" t="str">
        <f>IFERROR(IF(GETPIVOTDATA("DateRDV",TCD!$B$1,"DT","GE","Bénéficiaire",$A177,BM$6,BM$5,"Mois (DateRDV)",BM$7,"Années (DateRDV)",BM$3),2,""),"")</f>
        <v/>
      </c>
      <c r="BN177" s="166" t="str">
        <f>IFERROR(IF(GETPIVOTDATA("DateRDV",TCD!$B$1,"DT","GE","Bénéficiaire",$A177,BN$6,BN$5,"Mois (DateRDV)",BN$7,"Années (DateRDV)",BN$3,"Présence","Présent"),3,""),"")</f>
        <v/>
      </c>
      <c r="BO177" s="166" t="str">
        <f>IFERROR(IF(GETPIVOTDATA("DateRDV",TCD!$B$1,"DT","GE","Bénéficiaire",$A177,BO$6,BO$5,"Mois (DateRDV)",BO$7,"Années (DateRDV)",BO$3,"Présence","Présent"),4,""),"")</f>
        <v/>
      </c>
      <c r="BP177" s="166" t="str">
        <f>IFERROR(IF(GETPIVOTDATA("DateRDV",TCD!$B$1,"DT","GE","Bénéficiaire",$A177,BP$6,BP$5,"Mois (DateRDV)",BP$7,"Années (DateRDV)",BP$3),1,""),"")</f>
        <v/>
      </c>
      <c r="BQ177" s="166" t="str">
        <f>IFERROR(IF(GETPIVOTDATA("DateRDV",TCD!$B$1,"DT","GE","Bénéficiaire",$A177,BQ$6,BQ$5,"Mois (DateRDV)",BQ$7,"Années (DateRDV)",BQ$3),2,""),"")</f>
        <v/>
      </c>
      <c r="BR177" s="166" t="str">
        <f>IFERROR(IF(GETPIVOTDATA("DateRDV",TCD!$B$1,"DT","GE","Bénéficiaire",$A177,BR$6,BR$5,"Mois (DateRDV)",BR$7,"Années (DateRDV)",BR$3,"Présence","Présent"),3,""),"")</f>
        <v/>
      </c>
      <c r="BS177" s="166" t="str">
        <f>IFERROR(IF(GETPIVOTDATA("DateRDV",TCD!$B$1,"DT","GE","Bénéficiaire",$A177,BS$6,BS$5,"Mois (DateRDV)",BS$7,"Années (DateRDV)",BS$3,"Présence","Présent"),4,""),"")</f>
        <v/>
      </c>
      <c r="BT177" s="166" t="str">
        <f>IFERROR(IF(GETPIVOTDATA("DateRDV",TCD!$B$1,"DT","GE","Bénéficiaire",$A177,BT$6,BT$5,"Mois (DateRDV)",BT$7,"Années (DateRDV)",BT$3),1,""),"")</f>
        <v/>
      </c>
      <c r="BU177" s="166" t="str">
        <f>IFERROR(IF(GETPIVOTDATA("DateRDV",TCD!$B$1,"DT","GE","Bénéficiaire",$A177,BU$6,BU$5,"Mois (DateRDV)",BU$7,"Années (DateRDV)",BU$3),2,""),"")</f>
        <v/>
      </c>
      <c r="BV177" s="166" t="str">
        <f>IFERROR(IF(GETPIVOTDATA("DateRDV",TCD!$B$1,"DT","GE","Bénéficiaire",$A177,BV$6,BV$5,"Mois (DateRDV)",BV$7,"Années (DateRDV)",BV$3,"Présence","Présent"),3,""),"")</f>
        <v/>
      </c>
      <c r="BW177" s="166" t="str">
        <f>IFERROR(IF(GETPIVOTDATA("DateRDV",TCD!$B$1,"DT","GE","Bénéficiaire",$A177,BW$6,BW$5,"Mois (DateRDV)",BW$7,"Années (DateRDV)",BW$3,"Présence","Présent"),4,""),"")</f>
        <v/>
      </c>
      <c r="BX177" s="166" t="str">
        <f>IFERROR(IF(GETPIVOTDATA("DateRDV",TCD!$B$1,"DT","GE","Bénéficiaire",$A177,BX$6,BX$5,"Mois (DateRDV)",BX$7,"Années (DateRDV)",BX$3),1,""),"")</f>
        <v/>
      </c>
      <c r="BY177" s="166" t="str">
        <f>IFERROR(IF(GETPIVOTDATA("DateRDV",TCD!$B$1,"DT","GE","Bénéficiaire",$A177,BY$6,BY$5,"Mois (DateRDV)",BY$7,"Années (DateRDV)",BY$3),2,""),"")</f>
        <v/>
      </c>
      <c r="BZ177" s="166" t="str">
        <f>IFERROR(IF(GETPIVOTDATA("DateRDV",TCD!$B$1,"DT","GE","Bénéficiaire",$A177,BZ$6,BZ$5,"Mois (DateRDV)",BZ$7,"Années (DateRDV)",BZ$3,"Présence","Présent"),3,""),"")</f>
        <v/>
      </c>
      <c r="CA177" s="166" t="str">
        <f>IFERROR(IF(GETPIVOTDATA("DateRDV",TCD!$B$1,"DT","GE","Bénéficiaire",$A177,CA$6,CA$5,"Mois (DateRDV)",CA$7,"Années (DateRDV)",CA$3,"Présence","Présent"),4,""),"")</f>
        <v/>
      </c>
      <c r="CB177" s="166" t="str">
        <f>IFERROR(IF(GETPIVOTDATA("DateRDV",TCD!$B$1,"DT","GE","Bénéficiaire",$A177,CB$6,CB$5,"Mois (DateRDV)",CB$7,"Années (DateRDV)",CB$3),1,""),"")</f>
        <v/>
      </c>
      <c r="CC177" s="166" t="str">
        <f>IFERROR(IF(GETPIVOTDATA("DateRDV",TCD!$B$1,"DT","GE","Bénéficiaire",$A177,CC$6,CC$5,"Mois (DateRDV)",CC$7,"Années (DateRDV)",CC$3),2,""),"")</f>
        <v/>
      </c>
      <c r="CD177" s="166" t="str">
        <f>IFERROR(IF(GETPIVOTDATA("DateRDV",TCD!$B$1,"DT","GE","Bénéficiaire",$A177,CD$6,CD$5,"Mois (DateRDV)",CD$7,"Années (DateRDV)",CD$3,"Présence","Présent"),3,""),"")</f>
        <v/>
      </c>
      <c r="CE177" s="166" t="str">
        <f>IFERROR(IF(GETPIVOTDATA("DateRDV",TCD!$B$1,"DT","GE","Bénéficiaire",$A177,CE$6,CE$5,"Mois (DateRDV)",CE$7,"Années (DateRDV)",CE$3,"Présence","Présent"),4,""),"")</f>
        <v/>
      </c>
      <c r="CF177" s="166" t="str">
        <f>IFERROR(IF(GETPIVOTDATA("DateRDV",TCD!$B$1,"DT","GE","Bénéficiaire",$A177,CF$6,CF$5,"Mois (DateRDV)",CF$7,"Années (DateRDV)",CF$3),1,""),"")</f>
        <v/>
      </c>
      <c r="CG177" s="166" t="str">
        <f>IFERROR(IF(GETPIVOTDATA("DateRDV",TCD!$B$1,"DT","GE","Bénéficiaire",$A177,CG$6,CG$5,"Mois (DateRDV)",CG$7,"Années (DateRDV)",CG$3),2,""),"")</f>
        <v/>
      </c>
      <c r="CH177" s="166" t="str">
        <f>IFERROR(IF(GETPIVOTDATA("DateRDV",TCD!$B$1,"DT","GE","Bénéficiaire",$A177,CH$6,CH$5,"Mois (DateRDV)",CH$7,"Années (DateRDV)",CH$3,"Présence","Présent"),3,""),"")</f>
        <v/>
      </c>
      <c r="CI177" s="166" t="str">
        <f>IFERROR(IF(GETPIVOTDATA("DateRDV",TCD!$B$1,"DT","GE","Bénéficiaire",$A177,CI$6,CI$5,"Mois (DateRDV)",CI$7,"Années (DateRDV)",CI$3,"Présence","Présent"),4,""),"")</f>
        <v/>
      </c>
      <c r="CJ177" s="166" t="str">
        <f>IFERROR(IF(GETPIVOTDATA("DateRDV",TCD!$B$1,"DT","GE","Bénéficiaire",$A177,CJ$6,CJ$5,"Mois (DateRDV)",CJ$7,"Années (DateRDV)",CJ$3),1,""),"")</f>
        <v/>
      </c>
      <c r="CK177" s="166" t="str">
        <f>IFERROR(IF(GETPIVOTDATA("DateRDV",TCD!$B$1,"DT","GE","Bénéficiaire",$A177,CK$6,CK$5,"Mois (DateRDV)",CK$7,"Années (DateRDV)",CK$3),2,""),"")</f>
        <v/>
      </c>
      <c r="CL177" s="166" t="str">
        <f>IFERROR(IF(GETPIVOTDATA("DateRDV",TCD!$B$1,"DT","GE","Bénéficiaire",$A177,GI$6,GI$5,"Mois (DateRDV)",GI$7,"Années (DateRDV)",GI$3,"Présence","Présent"),3,""),"")</f>
        <v/>
      </c>
      <c r="CM177" s="166" t="str">
        <f>IFERROR(IF(GETPIVOTDATA("DateRDV",TCD!$B$1,"DT","GE","Bénéficiaire",$A177,CM$6,CM$5,"Mois (DateRDV)",CM$7,"Années (DateRDV)",CM$3,"Présence","Présent"),4,""),"")</f>
        <v/>
      </c>
      <c r="CN177" s="166" t="str">
        <f>IFERROR(IF(GETPIVOTDATA("DateRDV",TCD!$B$1,"DT","GE","Bénéficiaire",$A177,CN$6,CN$5,"Mois (DateRDV)",CN$7,"Années (DateRDV)",CN$3),1,""),"")</f>
        <v/>
      </c>
      <c r="CO177" s="166" t="str">
        <f>IFERROR(IF(GETPIVOTDATA("DateRDV",TCD!$B$1,"DT","GE","Bénéficiaire",$A177,CO$6,CO$5,"Mois (DateRDV)",CO$7,"Années (DateRDV)",CO$3),2,""),"")</f>
        <v/>
      </c>
      <c r="CP177" s="166" t="str">
        <f>IFERROR(IF(GETPIVOTDATA("DateRDV",TCD!$B$1,"DT","GE","Bénéficiaire",$A177,CP$6,CP$5,"Mois (DateRDV)",CP$7,"Années (DateRDV)",CP$3,"Présence","Présent"),3,""),"")</f>
        <v/>
      </c>
      <c r="CQ177" s="166" t="str">
        <f>IFERROR(IF(GETPIVOTDATA("DateRDV",TCD!$B$1,"DT","GE","Bénéficiaire",$A177,CQ$6,CQ$5,"Mois (DateRDV)",CQ$7,"Années (DateRDV)",CQ$3,"Présence","Présent"),4,""),"")</f>
        <v/>
      </c>
      <c r="CR177" s="166" t="str">
        <f>IFERROR(IF(GETPIVOTDATA("DateRDV",TCD!$B$1,"DT","GE","Bénéficiaire",$A177,CR$6,CR$5,"Mois (DateRDV)",CR$7,"Années (DateRDV)",CR$3),1,""),"")</f>
        <v/>
      </c>
      <c r="CS177" s="166" t="str">
        <f>IFERROR(IF(GETPIVOTDATA("DateRDV",TCD!$B$1,"DT","GE","Bénéficiaire",$A177,CS$6,CS$5,"Mois (DateRDV)",CS$7,"Années (DateRDV)",CS$3),2,""),"")</f>
        <v/>
      </c>
      <c r="CT177" s="166" t="str">
        <f>IFERROR(IF(GETPIVOTDATA("DateRDV",TCD!$B$1,"DT","GE","Bénéficiaire",$A177,CT$6,CT$5,"Mois (DateRDV)",CT$7,"Années (DateRDV)",CT$3,"Présence","Présent"),3,""),"")</f>
        <v/>
      </c>
      <c r="CU177" s="166" t="str">
        <f>IFERROR(IF(GETPIVOTDATA("DateRDV",TCD!$B$1,"DT","GE","Bénéficiaire",$A177,CU$6,CU$5,"Mois (DateRDV)",CU$7,"Années (DateRDV)",CU$3,"Présence","Présent"),4,""),"")</f>
        <v/>
      </c>
      <c r="CV177" s="166" t="str">
        <f>IFERROR(IF(GETPIVOTDATA("DateRDV",TCD!$B$1,"DT","GE","Bénéficiaire",$A177,CV$6,CV$5,"Mois (DateRDV)",CV$7,"Années (DateRDV)",CV$3),1,""),"")</f>
        <v/>
      </c>
      <c r="CW177" s="166" t="str">
        <f>IFERROR(IF(GETPIVOTDATA("DateRDV",TCD!$B$1,"DT","GE","Bénéficiaire",$A177,CW$6,CW$5,"Mois (DateRDV)",CW$7,"Années (DateRDV)",CW$3),2,""),"")</f>
        <v/>
      </c>
      <c r="CX177" s="166" t="str">
        <f>IFERROR(IF(GETPIVOTDATA("DateRDV",TCD!$B$1,"DT","GE","Bénéficiaire",$A177,CX$6,CX$5,"Mois (DateRDV)",CX$7,"Années (DateRDV)",CX$3,"Présence","Présent"),3,""),"")</f>
        <v/>
      </c>
      <c r="CY177" s="166" t="str">
        <f>IFERROR(IF(GETPIVOTDATA("DateRDV",TCD!$B$1,"DT","GE","Bénéficiaire",$A177,CY$6,CY$5,"Mois (DateRDV)",CY$7,"Années (DateRDV)",CY$3,"Présence","Présent"),4,""),"")</f>
        <v/>
      </c>
      <c r="CZ177" s="166" t="str">
        <f>IFERROR(IF(GETPIVOTDATA("DateRDV",TCD!$B$1,"DT","GE","Bénéficiaire",$A177,CZ$6,CZ$5,"Mois (DateRDV)",CZ$7,"Années (DateRDV)",CZ$3),1,""),"")</f>
        <v/>
      </c>
      <c r="DA177" s="166" t="str">
        <f>IFERROR(IF(GETPIVOTDATA("DateRDV",TCD!$B$1,"DT","GE","Bénéficiaire",$A177,DA$6,DA$5,"Mois (DateRDV)",DA$7,"Années (DateRDV)",DA$3),2,""),"")</f>
        <v/>
      </c>
      <c r="DB177" s="166" t="str">
        <f>IFERROR(IF(GETPIVOTDATA("DateRDV",TCD!$B$1,"DT","GE","Bénéficiaire",$A177,DB$6,DB$5,"Mois (DateRDV)",DB$7,"Années (DateRDV)",DB$3,"Présence","Présent"),3,""),"")</f>
        <v/>
      </c>
      <c r="DC177" s="166" t="str">
        <f>IFERROR(IF(GETPIVOTDATA("DateRDV",TCD!$B$1,"DT","GE","Bénéficiaire",$A177,DC$6,DC$5,"Mois (DateRDV)",DC$7,"Années (DateRDV)",DC$3,"Présence","Présent"),4,""),"")</f>
        <v/>
      </c>
      <c r="DD177" s="166" t="str">
        <f>IFERROR(IF(GETPIVOTDATA("DateRDV",TCD!$B$1,"DT","GE","Bénéficiaire",$A177,DD$6,DD$5,"Mois (DateRDV)",DD$7,"Années (DateRDV)",DD$3),1,""),"")</f>
        <v/>
      </c>
      <c r="DE177" s="166" t="str">
        <f>IFERROR(IF(GETPIVOTDATA("DateRDV",TCD!$B$1,"DT","GE","Bénéficiaire",$A177,DE$6,DE$5,"Mois (DateRDV)",DE$7,"Années (DateRDV)",DE$3),2,""),"")</f>
        <v/>
      </c>
      <c r="DF177" s="166" t="str">
        <f>IFERROR(IF(GETPIVOTDATA("DateRDV",TCD!$B$1,"DT","GE","Bénéficiaire",$A177,DF$6,DF$5,"Mois (DateRDV)",DF$7,"Années (DateRDV)",DF$3,"Présence","Présent"),3,""),"")</f>
        <v/>
      </c>
      <c r="DG177" s="166" t="str">
        <f>IFERROR(IF(GETPIVOTDATA("DateRDV",TCD!$B$1,"DT","GE","Bénéficiaire",$A177,DG$6,DG$5,"Mois (DateRDV)",DG$7,"Années (DateRDV)",DG$3,"Présence","Présent"),4,""),"")</f>
        <v/>
      </c>
      <c r="DH177" s="166" t="str">
        <f>IFERROR(IF(GETPIVOTDATA("DateRDV",TCD!$B$1,"DT","GE","Bénéficiaire",$A177,DH$6,DH$5,"Mois (DateRDV)",DH$7,"Années (DateRDV)",DH$3),1,""),"")</f>
        <v/>
      </c>
      <c r="DI177" s="166" t="str">
        <f>IFERROR(IF(GETPIVOTDATA("DateRDV",TCD!$B$1,"DT","GE","Bénéficiaire",$A177,DI$6,DI$5,"Mois (DateRDV)",DI$7,"Années (DateRDV)",DI$3),2,""),"")</f>
        <v/>
      </c>
      <c r="DJ177" s="166" t="str">
        <f>IFERROR(IF(GETPIVOTDATA("DateRDV",TCD!$B$1,"DT","GE","Bénéficiaire",$A177,DJ$6,DJ$5,"Mois (DateRDV)",DJ$7,"Années (DateRDV)",DJ$3,"Présence","Présent"),3,""),"")</f>
        <v/>
      </c>
      <c r="DK177" s="166" t="str">
        <f>IFERROR(IF(GETPIVOTDATA("DateRDV",TCD!$B$1,"DT","GE","Bénéficiaire",$A177,DK$6,DK$5,"Mois (DateRDV)",DK$7,"Années (DateRDV)",DK$3,"Présence","Présent"),4,""),"")</f>
        <v/>
      </c>
      <c r="DL177" s="166" t="str">
        <f>IFERROR(IF(GETPIVOTDATA("DateRDV",TCD!$B$1,"DT","GE","Bénéficiaire",$A177,DL$6,DL$5,"Mois (DateRDV)",DL$7,"Années (DateRDV)",DL$3),1,""),"")</f>
        <v/>
      </c>
      <c r="DM177" s="166" t="str">
        <f>IFERROR(IF(GETPIVOTDATA("DateRDV",TCD!$B$1,"DT","GE","Bénéficiaire",$A177,DM$6,DM$5,"Mois (DateRDV)",DM$7,"Années (DateRDV)",DM$3),2,""),"")</f>
        <v/>
      </c>
      <c r="DN177" s="166" t="str">
        <f>IFERROR(IF(GETPIVOTDATA("DateRDV",TCD!$B$1,"DT","GE","Bénéficiaire",$A177,DN$6,DN$5,"Mois (DateRDV)",DN$7,"Années (DateRDV)",DN$3,"Présence","Présent"),3,""),"")</f>
        <v/>
      </c>
      <c r="DO177" s="166" t="str">
        <f>IFERROR(IF(GETPIVOTDATA("DateRDV",TCD!$B$1,"DT","GE","Bénéficiaire",$A177,DO$6,DO$5,"Mois (DateRDV)",DO$7,"Années (DateRDV)",DO$3,"Présence","Présent"),4,""),"")</f>
        <v/>
      </c>
    </row>
    <row r="178" spans="1:119" x14ac:dyDescent="0.2">
      <c r="A178" t="str">
        <v>GHEZIL Lahouari</v>
      </c>
      <c r="B178" s="169" t="str">
        <f>IFERROR(IF(INDEX(Data!P:P,MATCH(A178,Data!B:B,0))&lt;&gt;"",INDEX(Data!P:P,MATCH(A178,Data!B:B,0)),""),"")</f>
        <v>GHEZIL</v>
      </c>
      <c r="C178" s="169" t="str">
        <f>IFERROR(IF(INDEX(Data!O:O,MATCH(A178,Data!B:B,0))&lt;&gt;"",INDEX(Data!O:O,MATCH(A178,Data!B:B,0)),""),"")</f>
        <v>Lahouari</v>
      </c>
      <c r="D178" s="169" t="str">
        <f>IFERROR(IF(INDEX(Data!J:J,MATCH(A178,Data!B:B,0))&lt;&gt;"",INDEX(Data!J:J,MATCH(A178,Data!B:B,0)),""),"")</f>
        <v>CD</v>
      </c>
      <c r="E178" s="169" t="str">
        <f>IFERROR(IF(INDEX(Data!M:M,MATCH(A178,Data!B:B,0))&lt;&gt;"",INDEX(Data!M:M,MATCH(A178,Data!B:B,0)),""),"")</f>
        <v>ANNEMASSE</v>
      </c>
      <c r="F178" s="169">
        <f>IFERROR(IF(INDEX(Data!N:N,MATCH(A178,Data!B:B,0))&lt;&gt;"",INDEX(Data!N:N,MATCH(A178,Data!B:B,0)),""),"")</f>
        <v>74100</v>
      </c>
      <c r="G178" s="170">
        <f>IFERROR(IF(INDEX(Data!K:K,MATCH(A178,Data!B:B,0))&lt;&gt;"",INDEX(Data!K:K,MATCH(A178,Data!B:B,0)),""),"")</f>
        <v>45635</v>
      </c>
      <c r="H178" s="170">
        <f>IFERROR(IF(INDEX(Data!L:L,MATCH(A178,Data!B:B,0))&lt;&gt;"",INDEX(Data!L:L,MATCH(A178,Data!B:B,0)),""),"")</f>
        <v>45636</v>
      </c>
      <c r="I178" s="170">
        <f>IFERROR(IF(INDEX(Data!C:C,MATCH(A178,Data!B:B,0))&lt;&gt;"",INDEX(Data!C:C,MATCH(A178,Data!B:B,0)),""),"")</f>
        <v>45645</v>
      </c>
      <c r="J178" s="170">
        <f>IFERROR(IF(INDEX(Data!D:D,MATCH(A178,Data!B:B,0))&lt;&gt;"",INDEX(Data!D:D,MATCH(A178,Data!B:B,0)),""),"")</f>
        <v>45803</v>
      </c>
      <c r="K178" s="171" t="str">
        <f>IFERROR(IF(INDEX(Data!H:H,MATCH(A178,Data!B:B,0))&lt;&gt;"",INDEX(Data!H:H,MATCH(A178,Data!B:B,0)),""),"")</f>
        <v>Remobilisation</v>
      </c>
      <c r="L178" s="166" t="str">
        <f>IFERROR(IF(GETPIVOTDATA("DateRDV",TCD!$B$1,"DT","GE","Bénéficiaire",$A178,L$6,L$5,"Mois (DateRDV)",L$7,"Années (DateRDV)",L$3),1,""),"")</f>
        <v/>
      </c>
      <c r="M178" s="166" t="str">
        <f>IFERROR(IF(GETPIVOTDATA("DateRDV",TCD!$B$1,"DT","GE","Bénéficiaire",$A178,M$6,M$5,"Mois (DateRDV)",M$7,"Années (DateRDV)",M$3),2,""),"")</f>
        <v/>
      </c>
      <c r="N178" s="166" t="str">
        <f>IFERROR(IF(GETPIVOTDATA("DateRDV",TCD!$B$1,"DT","GE","Bénéficiaire",$A178,N$6,N$5,"Mois (DateRDV)",N$7,"Années (DateRDV)",N$3,"Présence","Présent"),3,""),"")</f>
        <v/>
      </c>
      <c r="O178" s="166" t="str">
        <f>IFERROR(IF(GETPIVOTDATA("DateRDV",TCD!$B$1,"DT","GE","Bénéficiaire",$A178,O$6,O$5,"Mois (DateRDV)",O$7,"Années (DateRDV)",O$3,"Présence","Présent"),4,""),"")</f>
        <v/>
      </c>
      <c r="P178" s="166" t="str">
        <f>IFERROR(IF(GETPIVOTDATA("DateRDV",TCD!$B$1,"DT","GE","Bénéficiaire",$A178,P$6,P$5,"Mois (DateRDV)",P$7,"Années (DateRDV)",P$3),1,""),"")</f>
        <v/>
      </c>
      <c r="Q178" s="166" t="str">
        <f>IFERROR(IF(GETPIVOTDATA("DateRDV",TCD!$B$1,"DT","GE","Bénéficiaire",$A178,Q$6,Q$5,"Mois (DateRDV)",Q$7,"Années (DateRDV)",Q$3),2,""),"")</f>
        <v/>
      </c>
      <c r="R178" s="166" t="str">
        <f>IFERROR(IF(GETPIVOTDATA("DateRDV",TCD!$B$1,"DT","GE","Bénéficiaire",$A178,R$6,R$5,"Mois (DateRDV)",R$7,"Années (DateRDV)",R$3,"Présence","Présent"),3,""),"")</f>
        <v/>
      </c>
      <c r="S178" s="166" t="str">
        <f>IFERROR(IF(GETPIVOTDATA("DateRDV",TCD!$B$1,"DT","GE","Bénéficiaire",$A178,S$6,S$5,"Mois (DateRDV)",S$7,"Années (DateRDV)",S$3,"Présence","Présent"),4,""),"")</f>
        <v/>
      </c>
      <c r="T178" s="166" t="str">
        <f>IFERROR(IF(GETPIVOTDATA("DateRDV",TCD!$B$1,"DT","GE","Bénéficiaire",$A178,T$6,T$5,"Mois (DateRDV)",T$7,"Années (DateRDV)",T$3),1,""),"")</f>
        <v/>
      </c>
      <c r="U178" s="166" t="str">
        <f>IFERROR(IF(GETPIVOTDATA("DateRDV",TCD!$B$1,"DT","GE","Bénéficiaire",$A178,U$6,U$5,"Mois (DateRDV)",U$7,"Années (DateRDV)",U$3),2,""),"")</f>
        <v/>
      </c>
      <c r="V178" s="166" t="str">
        <f>IFERROR(IF(GETPIVOTDATA("DateRDV",TCD!$B$1,"DT","GE","Bénéficiaire",$A178,V$6,V$5,"Mois (DateRDV)",V$7,"Années (DateRDV)",V$3,"Présence","Présent"),3,""),"")</f>
        <v/>
      </c>
      <c r="W178" s="166" t="str">
        <f>IFERROR(IF(GETPIVOTDATA("DateRDV",TCD!$B$1,"DT","GE","Bénéficiaire",$A178,W$6,W$5,"Mois (DateRDV)",W$7,"Années (DateRDV)",W$3,"Présence","Présent"),4,""),"")</f>
        <v/>
      </c>
      <c r="X178" s="166" t="str">
        <f>IFERROR(IF(GETPIVOTDATA("DateRDV",TCD!$B$1,"DT","GE","Bénéficiaire",$A178,X$6,X$5,"Mois (DateRDV)",X$7,"Années (DateRDV)",X$3),1,""),"")</f>
        <v/>
      </c>
      <c r="Y178" s="166" t="str">
        <f>IFERROR(IF(GETPIVOTDATA("DateRDV",TCD!$B$1,"DT","GE","Bénéficiaire",$A178,Y$6,Y$5,"Mois (DateRDV)",Y$7,"Années (DateRDV)",Y$3),2,""),"")</f>
        <v/>
      </c>
      <c r="Z178" s="166" t="str">
        <f>IFERROR(IF(GETPIVOTDATA("DateRDV",TCD!$B$1,"DT","GE","Bénéficiaire",$A178,Z$6,Z$5,"Mois (DateRDV)",Z$7,"Années (DateRDV)",Z$3,"Présence","Présent"),3,""),"")</f>
        <v/>
      </c>
      <c r="AA178" s="166" t="str">
        <f>IFERROR(IF(GETPIVOTDATA("DateRDV",TCD!$B$1,"DT","GE","Bénéficiaire",$A178,AA$6,AA$5,"Mois (DateRDV)",AA$7,"Années (DateRDV)",AA$3,"Présence","Présent"),4,""),"")</f>
        <v/>
      </c>
      <c r="AB178" s="166" t="str">
        <f>IFERROR(IF(GETPIVOTDATA("DateRDV",TCD!$B$1,"DT","GE","Bénéficiaire",$A178,AB$6,AB$5,"Mois (DateRDV)",AB$7,"Années (DateRDV)",AB$3),1,""),"")</f>
        <v/>
      </c>
      <c r="AC178" s="166" t="str">
        <f>IFERROR(IF(GETPIVOTDATA("DateRDV",TCD!$B$1,"DT","GE","Bénéficiaire",$A178,AC$6,AC$5,"Mois (DateRDV)",AC$7,"Années (DateRDV)",AC$3),2,""),"")</f>
        <v/>
      </c>
      <c r="AD178" s="166" t="str">
        <f>IFERROR(IF(GETPIVOTDATA("DateRDV",TCD!$B$1,"DT","GE","Bénéficiaire",$A178,AD$6,AD$5,"Mois (DateRDV)",AD$7,"Années (DateRDV)",AD$3,"Présence","Présent"),3,""),"")</f>
        <v/>
      </c>
      <c r="AE178" s="166" t="str">
        <f>IFERROR(IF(GETPIVOTDATA("DateRDV",TCD!$B$1,"DT","GE","Bénéficiaire",$A178,AE$6,AE$5,"Mois (DateRDV)",AE$7,"Années (DateRDV)",AE$3,"Présence","Présent"),4,""),"")</f>
        <v/>
      </c>
      <c r="AF178" s="166" t="str">
        <f>IFERROR(IF(GETPIVOTDATA("DateRDV",TCD!$B$1,"DT","GE","Bénéficiaire",$A178,AF$6,AF$5,"Mois (DateRDV)",AF$7,"Années (DateRDV)",AF$3),1,""),"")</f>
        <v/>
      </c>
      <c r="AG178" s="166" t="str">
        <f>IFERROR(IF(GETPIVOTDATA("DateRDV",TCD!$B$1,"DT","GE","Bénéficiaire",$A178,AG$6,AG$5,"Mois (DateRDV)",AG$7,"Années (DateRDV)",AG$3),2,""),"")</f>
        <v/>
      </c>
      <c r="AH178" s="166" t="str">
        <f>IFERROR(IF(GETPIVOTDATA("DateRDV",TCD!$B$1,"DT","GE","Bénéficiaire",$A178,AH$6,AH$5,"Mois (DateRDV)",AH$7,"Années (DateRDV)",AH$3,"Présence","Présent"),3,""),"")</f>
        <v/>
      </c>
      <c r="AI178" s="166" t="str">
        <f>IFERROR(IF(GETPIVOTDATA("DateRDV",TCD!$B$1,"DT","GE","Bénéficiaire",$A178,AI$6,AI$5,"Mois (DateRDV)",AI$7,"Années (DateRDV)",AI$3,"Présence","Présent"),4,""),"")</f>
        <v/>
      </c>
      <c r="AJ178" s="166" t="str">
        <f>IFERROR(IF(GETPIVOTDATA("DateRDV",TCD!$B$1,"DT","GE","Bénéficiaire",$A178,AJ$6,AJ$5,"Mois (DateRDV)",AJ$7,"Années (DateRDV)",AJ$3),1,""),"")</f>
        <v/>
      </c>
      <c r="AK178" s="166" t="str">
        <f>IFERROR(IF(GETPIVOTDATA("DateRDV",TCD!$B$1,"DT","GE","Bénéficiaire",$A178,AK$6,AK$5,"Mois (DateRDV)",AK$7,"Années (DateRDV)",AK$3),2,""),"")</f>
        <v/>
      </c>
      <c r="AL178" s="166" t="str">
        <f>IFERROR(IF(GETPIVOTDATA("DateRDV",TCD!$B$1,"DT","GE","Bénéficiaire",$A178,AL$6,AL$5,"Mois (DateRDV)",AL$7,"Années (DateRDV)",AL$3,"Présence","Présent"),3,""),"")</f>
        <v/>
      </c>
      <c r="AM178" s="166" t="str">
        <f>IFERROR(IF(GETPIVOTDATA("DateRDV",TCD!$B$1,"DT","GE","Bénéficiaire",$A178,AM$6,AM$5,"Mois (DateRDV)",AM$7,"Années (DateRDV)",AM$3,"Présence","Présent"),4,""),"")</f>
        <v/>
      </c>
      <c r="AN178" s="166" t="str">
        <f>IFERROR(IF(GETPIVOTDATA("DateRDV",TCD!$B$1,"DT","GE","Bénéficiaire",$A178,AN$6,AN$5,"Mois (DateRDV)",AN$7,"Années (DateRDV)",AN$3),1,""),"")</f>
        <v/>
      </c>
      <c r="AO178" s="166" t="str">
        <f>IFERROR(IF(GETPIVOTDATA("DateRDV",TCD!$B$1,"DT","GE","Bénéficiaire",$A178,AO$6,AO$5,"Mois (DateRDV)",AO$7,"Années (DateRDV)",AO$3),2,""),"")</f>
        <v/>
      </c>
      <c r="AP178" s="166" t="str">
        <f>IFERROR(IF(GETPIVOTDATA("DateRDV",TCD!$B$1,"DT","GE","Bénéficiaire",$A178,AP$6,AP$5,"Mois (DateRDV)",AP$7,"Années (DateRDV)",AP$3,"Présence","Présent"),3,""),"")</f>
        <v/>
      </c>
      <c r="AQ178" s="166" t="str">
        <f>IFERROR(IF(GETPIVOTDATA("DateRDV",TCD!$B$1,"DT","GE","Bénéficiaire",$A178,AQ$6,AQ$5,"Mois (DateRDV)",AQ$7,"Années (DateRDV)",AQ$3,"Présence","Présent"),4,""),"")</f>
        <v/>
      </c>
      <c r="AR178" s="166" t="str">
        <f>IFERROR(IF(GETPIVOTDATA("DateRDV",TCD!$B$1,"DT","GE","Bénéficiaire",$A178,AR$6,AR$5,"Mois (DateRDV)",AR$7,"Années (DateRDV)",AR$3),1,""),"")</f>
        <v/>
      </c>
      <c r="AS178" s="166" t="str">
        <f>IFERROR(IF(GETPIVOTDATA("DateRDV",TCD!$B$1,"DT","GE","Bénéficiaire",$A178,AS$6,AS$5,"Mois (DateRDV)",AS$7,"Années (DateRDV)",AS$3),2,""),"")</f>
        <v/>
      </c>
      <c r="AT178" s="166" t="str">
        <f>IFERROR(IF(GETPIVOTDATA("DateRDV",TCD!$B$1,"DT","GE","Bénéficiaire",$A178,AT$6,AT$5,"Mois (DateRDV)",AT$7,"Années (DateRDV)",AT$3,"Présence","Présent"),3,""),"")</f>
        <v/>
      </c>
      <c r="AU178" s="166" t="str">
        <f>IFERROR(IF(GETPIVOTDATA("DateRDV",TCD!$B$1,"DT","GE","Bénéficiaire",$A178,AU$6,AU$5,"Mois (DateRDV)",AU$7,"Années (DateRDV)",AU$3,"Présence","Présent"),4,""),"")</f>
        <v/>
      </c>
      <c r="AV178" s="166" t="str">
        <f>IFERROR(IF(GETPIVOTDATA("DateRDV",TCD!$B$1,"DT","GE","Bénéficiaire",$A178,AV$6,AV$5,"Mois (DateRDV)",AV$7,"Années (DateRDV)",AV$3),1,""),"")</f>
        <v/>
      </c>
      <c r="AW178" s="166" t="str">
        <f>IFERROR(IF(GETPIVOTDATA("DateRDV",TCD!$B$1,"DT","GE","Bénéficiaire",$A178,AW$6,AW$5,"Mois (DateRDV)",AW$7,"Années (DateRDV)",AW$3),2,""),"")</f>
        <v/>
      </c>
      <c r="AX178" s="166" t="str">
        <f>IFERROR(IF(GETPIVOTDATA("DateRDV",TCD!$B$1,"DT","GE","Bénéficiaire",$A178,AX$6,AX$5,"Mois (DateRDV)",AX$7,"Années (DateRDV)",AX$3,"Présence","Présent"),3,""),"")</f>
        <v/>
      </c>
      <c r="AY178" s="166" t="str">
        <f>IFERROR(IF(GETPIVOTDATA("DateRDV",TCD!$B$1,"DT","GE","Bénéficiaire",$A178,AY$6,AY$5,"Mois (DateRDV)",AY$7,"Années (DateRDV)",AY$3,"Présence","Présent"),4,""),"")</f>
        <v/>
      </c>
      <c r="AZ178" s="166" t="str">
        <f>IFERROR(IF(GETPIVOTDATA("DateRDV",TCD!$B$1,"DT","GE","Bénéficiaire",$A178,AZ$6,AZ$5,"Mois (DateRDV)",AZ$7,"Années (DateRDV)",AZ$3),1,""),"")</f>
        <v/>
      </c>
      <c r="BA178" s="166" t="str">
        <f>IFERROR(IF(GETPIVOTDATA("DateRDV",TCD!$B$1,"DT","GE","Bénéficiaire",$A178,BA$6,BA$5,"Mois (DateRDV)",BA$7,"Années (DateRDV)",BA$3),2,""),"")</f>
        <v/>
      </c>
      <c r="BB178" s="166" t="str">
        <f>IFERROR(IF(GETPIVOTDATA("DateRDV",TCD!$B$1,"DT","GE","Bénéficiaire",$A178,BB$6,BB$5,"Mois (DateRDV)",BB$7,"Années (DateRDV)",BB$3,"Présence","Présent"),3,""),"")</f>
        <v/>
      </c>
      <c r="BC178" s="166" t="str">
        <f>IFERROR(IF(GETPIVOTDATA("DateRDV",TCD!$B$1,"DT","GE","Bénéficiaire",$A178,BC$6,BC$5,"Mois (DateRDV)",BC$7,"Années (DateRDV)",BC$3,"Présence","Présent"),4,""),"")</f>
        <v/>
      </c>
      <c r="BD178" s="166" t="str">
        <f>IFERROR(IF(GETPIVOTDATA("DateRDV",TCD!$B$1,"DT","GE","Bénéficiaire",$A178,BD$6,BD$5,"Mois (DateRDV)",BD$7,"Années (DateRDV)",BD$3),1,""),"")</f>
        <v/>
      </c>
      <c r="BE178" s="166" t="str">
        <f>IFERROR(IF(GETPIVOTDATA("DateRDV",TCD!$B$1,"DT","GE","Bénéficiaire",$A178,BE$6,BE$5,"Mois (DateRDV)",BE$7,"Années (DateRDV)",BE$3),2,""),"")</f>
        <v/>
      </c>
      <c r="BF178" s="166" t="str">
        <f>IFERROR(IF(GETPIVOTDATA("DateRDV",TCD!$B$1,"DT","GE","Bénéficiaire",$A178,BF$6,BF$5,"Mois (DateRDV)",BF$7,"Années (DateRDV)",BF$3,"Présence","Présent"),3,""),"")</f>
        <v/>
      </c>
      <c r="BG178" s="166" t="str">
        <f>IFERROR(IF(GETPIVOTDATA("DateRDV",TCD!$B$1,"DT","GE","Bénéficiaire",$A178,BG$6,BG$5,"Mois (DateRDV)",BG$7,"Années (DateRDV)",BG$3,"Présence","Présent"),4,""),"")</f>
        <v/>
      </c>
      <c r="BH178" s="166" t="str">
        <f>IFERROR(IF(GETPIVOTDATA("DateRDV",TCD!$B$1,"DT","GE","Bénéficiaire",$A178,BH$6,BH$5,"Mois (DateRDV)",BH$7,"Années (DateRDV)",BH$3),1,""),"")</f>
        <v/>
      </c>
      <c r="BI178" s="166" t="str">
        <f>IFERROR(IF(GETPIVOTDATA("DateRDV",TCD!$B$1,"DT","GE","Bénéficiaire",$A178,BI$6,BI$5,"Mois (DateRDV)",BI$7,"Années (DateRDV)",BI$3),2,""),"")</f>
        <v/>
      </c>
      <c r="BJ178" s="166" t="str">
        <f>IFERROR(IF(GETPIVOTDATA("DateRDV",TCD!$B$1,"DT","GE","Bénéficiaire",$A178,BJ$6,BJ$5,"Mois (DateRDV)",BJ$7,"Années (DateRDV)",BJ$3,"Présence","Présent"),3,""),"")</f>
        <v/>
      </c>
      <c r="BK178" s="166" t="str">
        <f>IFERROR(IF(GETPIVOTDATA("DateRDV",TCD!$B$1,"DT","GE","Bénéficiaire",$A178,BK$6,BK$5,"Mois (DateRDV)",BK$7,"Années (DateRDV)",BK$3,"Présence","Présent"),4,""),"")</f>
        <v/>
      </c>
      <c r="BL178" s="166" t="str">
        <f>IFERROR(IF(GETPIVOTDATA("DateRDV",TCD!$B$1,"DT","GE","Bénéficiaire",$A178,BL$6,BL$5,"Mois (DateRDV)",BL$7,"Années (DateRDV)",BL$3),1,""),"")</f>
        <v/>
      </c>
      <c r="BM178" s="166" t="str">
        <f>IFERROR(IF(GETPIVOTDATA("DateRDV",TCD!$B$1,"DT","GE","Bénéficiaire",$A178,BM$6,BM$5,"Mois (DateRDV)",BM$7,"Années (DateRDV)",BM$3),2,""),"")</f>
        <v/>
      </c>
      <c r="BN178" s="166" t="str">
        <f>IFERROR(IF(GETPIVOTDATA("DateRDV",TCD!$B$1,"DT","GE","Bénéficiaire",$A178,BN$6,BN$5,"Mois (DateRDV)",BN$7,"Années (DateRDV)",BN$3,"Présence","Présent"),3,""),"")</f>
        <v/>
      </c>
      <c r="BO178" s="166" t="str">
        <f>IFERROR(IF(GETPIVOTDATA("DateRDV",TCD!$B$1,"DT","GE","Bénéficiaire",$A178,BO$6,BO$5,"Mois (DateRDV)",BO$7,"Années (DateRDV)",BO$3,"Présence","Présent"),4,""),"")</f>
        <v/>
      </c>
      <c r="BP178" s="166" t="str">
        <f>IFERROR(IF(GETPIVOTDATA("DateRDV",TCD!$B$1,"DT","GE","Bénéficiaire",$A178,BP$6,BP$5,"Mois (DateRDV)",BP$7,"Années (DateRDV)",BP$3),1,""),"")</f>
        <v/>
      </c>
      <c r="BQ178" s="166" t="str">
        <f>IFERROR(IF(GETPIVOTDATA("DateRDV",TCD!$B$1,"DT","GE","Bénéficiaire",$A178,BQ$6,BQ$5,"Mois (DateRDV)",BQ$7,"Années (DateRDV)",BQ$3),2,""),"")</f>
        <v/>
      </c>
      <c r="BR178" s="166" t="str">
        <f>IFERROR(IF(GETPIVOTDATA("DateRDV",TCD!$B$1,"DT","GE","Bénéficiaire",$A178,BR$6,BR$5,"Mois (DateRDV)",BR$7,"Années (DateRDV)",BR$3,"Présence","Présent"),3,""),"")</f>
        <v/>
      </c>
      <c r="BS178" s="166" t="str">
        <f>IFERROR(IF(GETPIVOTDATA("DateRDV",TCD!$B$1,"DT","GE","Bénéficiaire",$A178,BS$6,BS$5,"Mois (DateRDV)",BS$7,"Années (DateRDV)",BS$3,"Présence","Présent"),4,""),"")</f>
        <v/>
      </c>
      <c r="BT178" s="166" t="str">
        <f>IFERROR(IF(GETPIVOTDATA("DateRDV",TCD!$B$1,"DT","GE","Bénéficiaire",$A178,BT$6,BT$5,"Mois (DateRDV)",BT$7,"Années (DateRDV)",BT$3),1,""),"")</f>
        <v/>
      </c>
      <c r="BU178" s="166" t="str">
        <f>IFERROR(IF(GETPIVOTDATA("DateRDV",TCD!$B$1,"DT","GE","Bénéficiaire",$A178,BU$6,BU$5,"Mois (DateRDV)",BU$7,"Années (DateRDV)",BU$3),2,""),"")</f>
        <v/>
      </c>
      <c r="BV178" s="166" t="str">
        <f>IFERROR(IF(GETPIVOTDATA("DateRDV",TCD!$B$1,"DT","GE","Bénéficiaire",$A178,BV$6,BV$5,"Mois (DateRDV)",BV$7,"Années (DateRDV)",BV$3,"Présence","Présent"),3,""),"")</f>
        <v/>
      </c>
      <c r="BW178" s="166" t="str">
        <f>IFERROR(IF(GETPIVOTDATA("DateRDV",TCD!$B$1,"DT","GE","Bénéficiaire",$A178,BW$6,BW$5,"Mois (DateRDV)",BW$7,"Années (DateRDV)",BW$3,"Présence","Présent"),4,""),"")</f>
        <v/>
      </c>
      <c r="BX178" s="166" t="str">
        <f>IFERROR(IF(GETPIVOTDATA("DateRDV",TCD!$B$1,"DT","GE","Bénéficiaire",$A178,BX$6,BX$5,"Mois (DateRDV)",BX$7,"Années (DateRDV)",BX$3),1,""),"")</f>
        <v/>
      </c>
      <c r="BY178" s="166" t="str">
        <f>IFERROR(IF(GETPIVOTDATA("DateRDV",TCD!$B$1,"DT","GE","Bénéficiaire",$A178,BY$6,BY$5,"Mois (DateRDV)",BY$7,"Années (DateRDV)",BY$3),2,""),"")</f>
        <v/>
      </c>
      <c r="BZ178" s="166" t="str">
        <f>IFERROR(IF(GETPIVOTDATA("DateRDV",TCD!$B$1,"DT","GE","Bénéficiaire",$A178,BZ$6,BZ$5,"Mois (DateRDV)",BZ$7,"Années (DateRDV)",BZ$3,"Présence","Présent"),3,""),"")</f>
        <v/>
      </c>
      <c r="CA178" s="166" t="str">
        <f>IFERROR(IF(GETPIVOTDATA("DateRDV",TCD!$B$1,"DT","GE","Bénéficiaire",$A178,CA$6,CA$5,"Mois (DateRDV)",CA$7,"Années (DateRDV)",CA$3,"Présence","Présent"),4,""),"")</f>
        <v/>
      </c>
      <c r="CB178" s="166" t="str">
        <f>IFERROR(IF(GETPIVOTDATA("DateRDV",TCD!$B$1,"DT","GE","Bénéficiaire",$A178,CB$6,CB$5,"Mois (DateRDV)",CB$7,"Années (DateRDV)",CB$3),1,""),"")</f>
        <v/>
      </c>
      <c r="CC178" s="166" t="str">
        <f>IFERROR(IF(GETPIVOTDATA("DateRDV",TCD!$B$1,"DT","GE","Bénéficiaire",$A178,CC$6,CC$5,"Mois (DateRDV)",CC$7,"Années (DateRDV)",CC$3),2,""),"")</f>
        <v/>
      </c>
      <c r="CD178" s="166" t="str">
        <f>IFERROR(IF(GETPIVOTDATA("DateRDV",TCD!$B$1,"DT","GE","Bénéficiaire",$A178,CD$6,CD$5,"Mois (DateRDV)",CD$7,"Années (DateRDV)",CD$3,"Présence","Présent"),3,""),"")</f>
        <v/>
      </c>
      <c r="CE178" s="166" t="str">
        <f>IFERROR(IF(GETPIVOTDATA("DateRDV",TCD!$B$1,"DT","GE","Bénéficiaire",$A178,CE$6,CE$5,"Mois (DateRDV)",CE$7,"Années (DateRDV)",CE$3,"Présence","Présent"),4,""),"")</f>
        <v/>
      </c>
      <c r="CF178" s="166" t="str">
        <f>IFERROR(IF(GETPIVOTDATA("DateRDV",TCD!$B$1,"DT","GE","Bénéficiaire",$A178,CF$6,CF$5,"Mois (DateRDV)",CF$7,"Années (DateRDV)",CF$3),1,""),"")</f>
        <v/>
      </c>
      <c r="CG178" s="166" t="str">
        <f>IFERROR(IF(GETPIVOTDATA("DateRDV",TCD!$B$1,"DT","GE","Bénéficiaire",$A178,CG$6,CG$5,"Mois (DateRDV)",CG$7,"Années (DateRDV)",CG$3),2,""),"")</f>
        <v/>
      </c>
      <c r="CH178" s="166" t="str">
        <f>IFERROR(IF(GETPIVOTDATA("DateRDV",TCD!$B$1,"DT","GE","Bénéficiaire",$A178,CH$6,CH$5,"Mois (DateRDV)",CH$7,"Années (DateRDV)",CH$3,"Présence","Présent"),3,""),"")</f>
        <v/>
      </c>
      <c r="CI178" s="166" t="str">
        <f>IFERROR(IF(GETPIVOTDATA("DateRDV",TCD!$B$1,"DT","GE","Bénéficiaire",$A178,CI$6,CI$5,"Mois (DateRDV)",CI$7,"Années (DateRDV)",CI$3,"Présence","Présent"),4,""),"")</f>
        <v/>
      </c>
      <c r="CJ178" s="166" t="str">
        <f>IFERROR(IF(GETPIVOTDATA("DateRDV",TCD!$B$1,"DT","GE","Bénéficiaire",$A178,CJ$6,CJ$5,"Mois (DateRDV)",CJ$7,"Années (DateRDV)",CJ$3),1,""),"")</f>
        <v/>
      </c>
      <c r="CK178" s="166" t="str">
        <f>IFERROR(IF(GETPIVOTDATA("DateRDV",TCD!$B$1,"DT","GE","Bénéficiaire",$A178,CK$6,CK$5,"Mois (DateRDV)",CK$7,"Années (DateRDV)",CK$3),2,""),"")</f>
        <v/>
      </c>
      <c r="CL178" s="166" t="str">
        <f>IFERROR(IF(GETPIVOTDATA("DateRDV",TCD!$B$1,"DT","GE","Bénéficiaire",$A178,GI$6,GI$5,"Mois (DateRDV)",GI$7,"Années (DateRDV)",GI$3,"Présence","Présent"),3,""),"")</f>
        <v/>
      </c>
      <c r="CM178" s="166" t="str">
        <f>IFERROR(IF(GETPIVOTDATA("DateRDV",TCD!$B$1,"DT","GE","Bénéficiaire",$A178,CM$6,CM$5,"Mois (DateRDV)",CM$7,"Années (DateRDV)",CM$3,"Présence","Présent"),4,""),"")</f>
        <v/>
      </c>
      <c r="CN178" s="166" t="str">
        <f>IFERROR(IF(GETPIVOTDATA("DateRDV",TCD!$B$1,"DT","GE","Bénéficiaire",$A178,CN$6,CN$5,"Mois (DateRDV)",CN$7,"Années (DateRDV)",CN$3),1,""),"")</f>
        <v/>
      </c>
      <c r="CO178" s="166" t="str">
        <f>IFERROR(IF(GETPIVOTDATA("DateRDV",TCD!$B$1,"DT","GE","Bénéficiaire",$A178,CO$6,CO$5,"Mois (DateRDV)",CO$7,"Années (DateRDV)",CO$3),2,""),"")</f>
        <v/>
      </c>
      <c r="CP178" s="166" t="str">
        <f>IFERROR(IF(GETPIVOTDATA("DateRDV",TCD!$B$1,"DT","GE","Bénéficiaire",$A178,CP$6,CP$5,"Mois (DateRDV)",CP$7,"Années (DateRDV)",CP$3,"Présence","Présent"),3,""),"")</f>
        <v/>
      </c>
      <c r="CQ178" s="166" t="str">
        <f>IFERROR(IF(GETPIVOTDATA("DateRDV",TCD!$B$1,"DT","GE","Bénéficiaire",$A178,CQ$6,CQ$5,"Mois (DateRDV)",CQ$7,"Années (DateRDV)",CQ$3,"Présence","Présent"),4,""),"")</f>
        <v/>
      </c>
      <c r="CR178" s="166" t="str">
        <f>IFERROR(IF(GETPIVOTDATA("DateRDV",TCD!$B$1,"DT","GE","Bénéficiaire",$A178,CR$6,CR$5,"Mois (DateRDV)",CR$7,"Années (DateRDV)",CR$3),1,""),"")</f>
        <v/>
      </c>
      <c r="CS178" s="166" t="str">
        <f>IFERROR(IF(GETPIVOTDATA("DateRDV",TCD!$B$1,"DT","GE","Bénéficiaire",$A178,CS$6,CS$5,"Mois (DateRDV)",CS$7,"Années (DateRDV)",CS$3),2,""),"")</f>
        <v/>
      </c>
      <c r="CT178" s="166" t="str">
        <f>IFERROR(IF(GETPIVOTDATA("DateRDV",TCD!$B$1,"DT","GE","Bénéficiaire",$A178,CT$6,CT$5,"Mois (DateRDV)",CT$7,"Années (DateRDV)",CT$3,"Présence","Présent"),3,""),"")</f>
        <v/>
      </c>
      <c r="CU178" s="166" t="str">
        <f>IFERROR(IF(GETPIVOTDATA("DateRDV",TCD!$B$1,"DT","GE","Bénéficiaire",$A178,CU$6,CU$5,"Mois (DateRDV)",CU$7,"Années (DateRDV)",CU$3,"Présence","Présent"),4,""),"")</f>
        <v/>
      </c>
      <c r="CV178" s="166" t="str">
        <f>IFERROR(IF(GETPIVOTDATA("DateRDV",TCD!$B$1,"DT","GE","Bénéficiaire",$A178,CV$6,CV$5,"Mois (DateRDV)",CV$7,"Années (DateRDV)",CV$3),1,""),"")</f>
        <v/>
      </c>
      <c r="CW178" s="166" t="str">
        <f>IFERROR(IF(GETPIVOTDATA("DateRDV",TCD!$B$1,"DT","GE","Bénéficiaire",$A178,CW$6,CW$5,"Mois (DateRDV)",CW$7,"Années (DateRDV)",CW$3),2,""),"")</f>
        <v/>
      </c>
      <c r="CX178" s="166" t="str">
        <f>IFERROR(IF(GETPIVOTDATA("DateRDV",TCD!$B$1,"DT","GE","Bénéficiaire",$A178,CX$6,CX$5,"Mois (DateRDV)",CX$7,"Années (DateRDV)",CX$3,"Présence","Présent"),3,""),"")</f>
        <v/>
      </c>
      <c r="CY178" s="166" t="str">
        <f>IFERROR(IF(GETPIVOTDATA("DateRDV",TCD!$B$1,"DT","GE","Bénéficiaire",$A178,CY$6,CY$5,"Mois (DateRDV)",CY$7,"Années (DateRDV)",CY$3,"Présence","Présent"),4,""),"")</f>
        <v/>
      </c>
      <c r="CZ178" s="166" t="str">
        <f>IFERROR(IF(GETPIVOTDATA("DateRDV",TCD!$B$1,"DT","GE","Bénéficiaire",$A178,CZ$6,CZ$5,"Mois (DateRDV)",CZ$7,"Années (DateRDV)",CZ$3),1,""),"")</f>
        <v/>
      </c>
      <c r="DA178" s="166" t="str">
        <f>IFERROR(IF(GETPIVOTDATA("DateRDV",TCD!$B$1,"DT","GE","Bénéficiaire",$A178,DA$6,DA$5,"Mois (DateRDV)",DA$7,"Années (DateRDV)",DA$3),2,""),"")</f>
        <v/>
      </c>
      <c r="DB178" s="166" t="str">
        <f>IFERROR(IF(GETPIVOTDATA("DateRDV",TCD!$B$1,"DT","GE","Bénéficiaire",$A178,DB$6,DB$5,"Mois (DateRDV)",DB$7,"Années (DateRDV)",DB$3,"Présence","Présent"),3,""),"")</f>
        <v/>
      </c>
      <c r="DC178" s="166" t="str">
        <f>IFERROR(IF(GETPIVOTDATA("DateRDV",TCD!$B$1,"DT","GE","Bénéficiaire",$A178,DC$6,DC$5,"Mois (DateRDV)",DC$7,"Années (DateRDV)",DC$3,"Présence","Présent"),4,""),"")</f>
        <v/>
      </c>
      <c r="DD178" s="166" t="str">
        <f>IFERROR(IF(GETPIVOTDATA("DateRDV",TCD!$B$1,"DT","GE","Bénéficiaire",$A178,DD$6,DD$5,"Mois (DateRDV)",DD$7,"Années (DateRDV)",DD$3),1,""),"")</f>
        <v/>
      </c>
      <c r="DE178" s="166" t="str">
        <f>IFERROR(IF(GETPIVOTDATA("DateRDV",TCD!$B$1,"DT","GE","Bénéficiaire",$A178,DE$6,DE$5,"Mois (DateRDV)",DE$7,"Années (DateRDV)",DE$3),2,""),"")</f>
        <v/>
      </c>
      <c r="DF178" s="166" t="str">
        <f>IFERROR(IF(GETPIVOTDATA("DateRDV",TCD!$B$1,"DT","GE","Bénéficiaire",$A178,DF$6,DF$5,"Mois (DateRDV)",DF$7,"Années (DateRDV)",DF$3,"Présence","Présent"),3,""),"")</f>
        <v/>
      </c>
      <c r="DG178" s="166" t="str">
        <f>IFERROR(IF(GETPIVOTDATA("DateRDV",TCD!$B$1,"DT","GE","Bénéficiaire",$A178,DG$6,DG$5,"Mois (DateRDV)",DG$7,"Années (DateRDV)",DG$3,"Présence","Présent"),4,""),"")</f>
        <v/>
      </c>
      <c r="DH178" s="166" t="str">
        <f>IFERROR(IF(GETPIVOTDATA("DateRDV",TCD!$B$1,"DT","GE","Bénéficiaire",$A178,DH$6,DH$5,"Mois (DateRDV)",DH$7,"Années (DateRDV)",DH$3),1,""),"")</f>
        <v/>
      </c>
      <c r="DI178" s="166" t="str">
        <f>IFERROR(IF(GETPIVOTDATA("DateRDV",TCD!$B$1,"DT","GE","Bénéficiaire",$A178,DI$6,DI$5,"Mois (DateRDV)",DI$7,"Années (DateRDV)",DI$3),2,""),"")</f>
        <v/>
      </c>
      <c r="DJ178" s="166" t="str">
        <f>IFERROR(IF(GETPIVOTDATA("DateRDV",TCD!$B$1,"DT","GE","Bénéficiaire",$A178,DJ$6,DJ$5,"Mois (DateRDV)",DJ$7,"Années (DateRDV)",DJ$3,"Présence","Présent"),3,""),"")</f>
        <v/>
      </c>
      <c r="DK178" s="166" t="str">
        <f>IFERROR(IF(GETPIVOTDATA("DateRDV",TCD!$B$1,"DT","GE","Bénéficiaire",$A178,DK$6,DK$5,"Mois (DateRDV)",DK$7,"Années (DateRDV)",DK$3,"Présence","Présent"),4,""),"")</f>
        <v/>
      </c>
      <c r="DL178" s="166" t="str">
        <f>IFERROR(IF(GETPIVOTDATA("DateRDV",TCD!$B$1,"DT","GE","Bénéficiaire",$A178,DL$6,DL$5,"Mois (DateRDV)",DL$7,"Années (DateRDV)",DL$3),1,""),"")</f>
        <v/>
      </c>
      <c r="DM178" s="166" t="str">
        <f>IFERROR(IF(GETPIVOTDATA("DateRDV",TCD!$B$1,"DT","GE","Bénéficiaire",$A178,DM$6,DM$5,"Mois (DateRDV)",DM$7,"Années (DateRDV)",DM$3),2,""),"")</f>
        <v/>
      </c>
      <c r="DN178" s="166" t="str">
        <f>IFERROR(IF(GETPIVOTDATA("DateRDV",TCD!$B$1,"DT","GE","Bénéficiaire",$A178,DN$6,DN$5,"Mois (DateRDV)",DN$7,"Années (DateRDV)",DN$3,"Présence","Présent"),3,""),"")</f>
        <v/>
      </c>
      <c r="DO178" s="166" t="str">
        <f>IFERROR(IF(GETPIVOTDATA("DateRDV",TCD!$B$1,"DT","GE","Bénéficiaire",$A178,DO$6,DO$5,"Mois (DateRDV)",DO$7,"Années (DateRDV)",DO$3,"Présence","Présent"),4,""),"")</f>
        <v/>
      </c>
    </row>
    <row r="179" spans="1:119" x14ac:dyDescent="0.2">
      <c r="A179" t="str">
        <v>ASMUS Simone</v>
      </c>
      <c r="B179" s="169" t="str">
        <f>IFERROR(IF(INDEX(Data!P:P,MATCH(A179,Data!B:B,0))&lt;&gt;"",INDEX(Data!P:P,MATCH(A179,Data!B:B,0)),""),"")</f>
        <v>ASMUS</v>
      </c>
      <c r="C179" s="169" t="str">
        <f>IFERROR(IF(INDEX(Data!O:O,MATCH(A179,Data!B:B,0))&lt;&gt;"",INDEX(Data!O:O,MATCH(A179,Data!B:B,0)),""),"")</f>
        <v>Simone</v>
      </c>
      <c r="D179" s="169" t="str">
        <f>IFERROR(IF(INDEX(Data!J:J,MATCH(A179,Data!B:B,0))&lt;&gt;"",INDEX(Data!J:J,MATCH(A179,Data!B:B,0)),""),"")</f>
        <v>CD</v>
      </c>
      <c r="E179" s="169" t="str">
        <f>IFERROR(IF(INDEX(Data!M:M,MATCH(A179,Data!B:B,0))&lt;&gt;"",INDEX(Data!M:M,MATCH(A179,Data!B:B,0)),""),"")</f>
        <v>BONNE</v>
      </c>
      <c r="F179" s="169">
        <f>IFERROR(IF(INDEX(Data!N:N,MATCH(A179,Data!B:B,0))&lt;&gt;"",INDEX(Data!N:N,MATCH(A179,Data!B:B,0)),""),"")</f>
        <v>74380</v>
      </c>
      <c r="G179" s="170">
        <f>IFERROR(IF(INDEX(Data!K:K,MATCH(A179,Data!B:B,0))&lt;&gt;"",INDEX(Data!K:K,MATCH(A179,Data!B:B,0)),""),"")</f>
        <v>45631</v>
      </c>
      <c r="H179" s="170">
        <f>IFERROR(IF(INDEX(Data!L:L,MATCH(A179,Data!B:B,0))&lt;&gt;"",INDEX(Data!L:L,MATCH(A179,Data!B:B,0)),""),"")</f>
        <v>45631</v>
      </c>
      <c r="I179" s="170">
        <f>IFERROR(IF(INDEX(Data!C:C,MATCH(A179,Data!B:B,0))&lt;&gt;"",INDEX(Data!C:C,MATCH(A179,Data!B:B,0)),""),"")</f>
        <v>45645</v>
      </c>
      <c r="J179" s="170">
        <f>IFERROR(IF(INDEX(Data!D:D,MATCH(A179,Data!B:B,0))&lt;&gt;"",INDEX(Data!D:D,MATCH(A179,Data!B:B,0)),""),"")</f>
        <v>45853</v>
      </c>
      <c r="K179" s="171" t="str">
        <f>IFERROR(IF(INDEX(Data!H:H,MATCH(A179,Data!B:B,0))&lt;&gt;"",INDEX(Data!H:H,MATCH(A179,Data!B:B,0)),""),"")</f>
        <v>Remobilisation</v>
      </c>
      <c r="L179" s="166" t="str">
        <f>IFERROR(IF(GETPIVOTDATA("DateRDV",TCD!$B$1,"DT","GE","Bénéficiaire",$A179,L$6,L$5,"Mois (DateRDV)",L$7,"Années (DateRDV)",L$3),1,""),"")</f>
        <v/>
      </c>
      <c r="M179" s="166" t="str">
        <f>IFERROR(IF(GETPIVOTDATA("DateRDV",TCD!$B$1,"DT","GE","Bénéficiaire",$A179,M$6,M$5,"Mois (DateRDV)",M$7,"Années (DateRDV)",M$3),2,""),"")</f>
        <v/>
      </c>
      <c r="N179" s="166" t="str">
        <f>IFERROR(IF(GETPIVOTDATA("DateRDV",TCD!$B$1,"DT","GE","Bénéficiaire",$A179,N$6,N$5,"Mois (DateRDV)",N$7,"Années (DateRDV)",N$3,"Présence","Présent"),3,""),"")</f>
        <v/>
      </c>
      <c r="O179" s="166" t="str">
        <f>IFERROR(IF(GETPIVOTDATA("DateRDV",TCD!$B$1,"DT","GE","Bénéficiaire",$A179,O$6,O$5,"Mois (DateRDV)",O$7,"Années (DateRDV)",O$3,"Présence","Présent"),4,""),"")</f>
        <v/>
      </c>
      <c r="P179" s="166" t="str">
        <f>IFERROR(IF(GETPIVOTDATA("DateRDV",TCD!$B$1,"DT","GE","Bénéficiaire",$A179,P$6,P$5,"Mois (DateRDV)",P$7,"Années (DateRDV)",P$3),1,""),"")</f>
        <v/>
      </c>
      <c r="Q179" s="166" t="str">
        <f>IFERROR(IF(GETPIVOTDATA("DateRDV",TCD!$B$1,"DT","GE","Bénéficiaire",$A179,Q$6,Q$5,"Mois (DateRDV)",Q$7,"Années (DateRDV)",Q$3),2,""),"")</f>
        <v/>
      </c>
      <c r="R179" s="166" t="str">
        <f>IFERROR(IF(GETPIVOTDATA("DateRDV",TCD!$B$1,"DT","GE","Bénéficiaire",$A179,R$6,R$5,"Mois (DateRDV)",R$7,"Années (DateRDV)",R$3,"Présence","Présent"),3,""),"")</f>
        <v/>
      </c>
      <c r="S179" s="166" t="str">
        <f>IFERROR(IF(GETPIVOTDATA("DateRDV",TCD!$B$1,"DT","GE","Bénéficiaire",$A179,S$6,S$5,"Mois (DateRDV)",S$7,"Années (DateRDV)",S$3,"Présence","Présent"),4,""),"")</f>
        <v/>
      </c>
      <c r="T179" s="166" t="str">
        <f>IFERROR(IF(GETPIVOTDATA("DateRDV",TCD!$B$1,"DT","GE","Bénéficiaire",$A179,T$6,T$5,"Mois (DateRDV)",T$7,"Années (DateRDV)",T$3),1,""),"")</f>
        <v/>
      </c>
      <c r="U179" s="166" t="str">
        <f>IFERROR(IF(GETPIVOTDATA("DateRDV",TCD!$B$1,"DT","GE","Bénéficiaire",$A179,U$6,U$5,"Mois (DateRDV)",U$7,"Années (DateRDV)",U$3),2,""),"")</f>
        <v/>
      </c>
      <c r="V179" s="166" t="str">
        <f>IFERROR(IF(GETPIVOTDATA("DateRDV",TCD!$B$1,"DT","GE","Bénéficiaire",$A179,V$6,V$5,"Mois (DateRDV)",V$7,"Années (DateRDV)",V$3,"Présence","Présent"),3,""),"")</f>
        <v/>
      </c>
      <c r="W179" s="166" t="str">
        <f>IFERROR(IF(GETPIVOTDATA("DateRDV",TCD!$B$1,"DT","GE","Bénéficiaire",$A179,W$6,W$5,"Mois (DateRDV)",W$7,"Années (DateRDV)",W$3,"Présence","Présent"),4,""),"")</f>
        <v/>
      </c>
      <c r="X179" s="166" t="str">
        <f>IFERROR(IF(GETPIVOTDATA("DateRDV",TCD!$B$1,"DT","GE","Bénéficiaire",$A179,X$6,X$5,"Mois (DateRDV)",X$7,"Années (DateRDV)",X$3),1,""),"")</f>
        <v/>
      </c>
      <c r="Y179" s="166" t="str">
        <f>IFERROR(IF(GETPIVOTDATA("DateRDV",TCD!$B$1,"DT","GE","Bénéficiaire",$A179,Y$6,Y$5,"Mois (DateRDV)",Y$7,"Années (DateRDV)",Y$3),2,""),"")</f>
        <v/>
      </c>
      <c r="Z179" s="166" t="str">
        <f>IFERROR(IF(GETPIVOTDATA("DateRDV",TCD!$B$1,"DT","GE","Bénéficiaire",$A179,Z$6,Z$5,"Mois (DateRDV)",Z$7,"Années (DateRDV)",Z$3,"Présence","Présent"),3,""),"")</f>
        <v/>
      </c>
      <c r="AA179" s="166" t="str">
        <f>IFERROR(IF(GETPIVOTDATA("DateRDV",TCD!$B$1,"DT","GE","Bénéficiaire",$A179,AA$6,AA$5,"Mois (DateRDV)",AA$7,"Années (DateRDV)",AA$3,"Présence","Présent"),4,""),"")</f>
        <v/>
      </c>
      <c r="AB179" s="166" t="str">
        <f>IFERROR(IF(GETPIVOTDATA("DateRDV",TCD!$B$1,"DT","GE","Bénéficiaire",$A179,AB$6,AB$5,"Mois (DateRDV)",AB$7,"Années (DateRDV)",AB$3),1,""),"")</f>
        <v/>
      </c>
      <c r="AC179" s="166" t="str">
        <f>IFERROR(IF(GETPIVOTDATA("DateRDV",TCD!$B$1,"DT","GE","Bénéficiaire",$A179,AC$6,AC$5,"Mois (DateRDV)",AC$7,"Années (DateRDV)",AC$3),2,""),"")</f>
        <v/>
      </c>
      <c r="AD179" s="166" t="str">
        <f>IFERROR(IF(GETPIVOTDATA("DateRDV",TCD!$B$1,"DT","GE","Bénéficiaire",$A179,AD$6,AD$5,"Mois (DateRDV)",AD$7,"Années (DateRDV)",AD$3,"Présence","Présent"),3,""),"")</f>
        <v/>
      </c>
      <c r="AE179" s="166" t="str">
        <f>IFERROR(IF(GETPIVOTDATA("DateRDV",TCD!$B$1,"DT","GE","Bénéficiaire",$A179,AE$6,AE$5,"Mois (DateRDV)",AE$7,"Années (DateRDV)",AE$3,"Présence","Présent"),4,""),"")</f>
        <v/>
      </c>
      <c r="AF179" s="166" t="str">
        <f>IFERROR(IF(GETPIVOTDATA("DateRDV",TCD!$B$1,"DT","GE","Bénéficiaire",$A179,AF$6,AF$5,"Mois (DateRDV)",AF$7,"Années (DateRDV)",AF$3),1,""),"")</f>
        <v/>
      </c>
      <c r="AG179" s="166" t="str">
        <f>IFERROR(IF(GETPIVOTDATA("DateRDV",TCD!$B$1,"DT","GE","Bénéficiaire",$A179,AG$6,AG$5,"Mois (DateRDV)",AG$7,"Années (DateRDV)",AG$3),2,""),"")</f>
        <v/>
      </c>
      <c r="AH179" s="166" t="str">
        <f>IFERROR(IF(GETPIVOTDATA("DateRDV",TCD!$B$1,"DT","GE","Bénéficiaire",$A179,AH$6,AH$5,"Mois (DateRDV)",AH$7,"Années (DateRDV)",AH$3,"Présence","Présent"),3,""),"")</f>
        <v/>
      </c>
      <c r="AI179" s="166" t="str">
        <f>IFERROR(IF(GETPIVOTDATA("DateRDV",TCD!$B$1,"DT","GE","Bénéficiaire",$A179,AI$6,AI$5,"Mois (DateRDV)",AI$7,"Années (DateRDV)",AI$3,"Présence","Présent"),4,""),"")</f>
        <v/>
      </c>
      <c r="AJ179" s="166" t="str">
        <f>IFERROR(IF(GETPIVOTDATA("DateRDV",TCD!$B$1,"DT","GE","Bénéficiaire",$A179,AJ$6,AJ$5,"Mois (DateRDV)",AJ$7,"Années (DateRDV)",AJ$3),1,""),"")</f>
        <v/>
      </c>
      <c r="AK179" s="166" t="str">
        <f>IFERROR(IF(GETPIVOTDATA("DateRDV",TCD!$B$1,"DT","GE","Bénéficiaire",$A179,AK$6,AK$5,"Mois (DateRDV)",AK$7,"Années (DateRDV)",AK$3),2,""),"")</f>
        <v/>
      </c>
      <c r="AL179" s="166" t="str">
        <f>IFERROR(IF(GETPIVOTDATA("DateRDV",TCD!$B$1,"DT","GE","Bénéficiaire",$A179,AL$6,AL$5,"Mois (DateRDV)",AL$7,"Années (DateRDV)",AL$3,"Présence","Présent"),3,""),"")</f>
        <v/>
      </c>
      <c r="AM179" s="166" t="str">
        <f>IFERROR(IF(GETPIVOTDATA("DateRDV",TCD!$B$1,"DT","GE","Bénéficiaire",$A179,AM$6,AM$5,"Mois (DateRDV)",AM$7,"Années (DateRDV)",AM$3,"Présence","Présent"),4,""),"")</f>
        <v/>
      </c>
      <c r="AN179" s="166" t="str">
        <f>IFERROR(IF(GETPIVOTDATA("DateRDV",TCD!$B$1,"DT","GE","Bénéficiaire",$A179,AN$6,AN$5,"Mois (DateRDV)",AN$7,"Années (DateRDV)",AN$3),1,""),"")</f>
        <v/>
      </c>
      <c r="AO179" s="166" t="str">
        <f>IFERROR(IF(GETPIVOTDATA("DateRDV",TCD!$B$1,"DT","GE","Bénéficiaire",$A179,AO$6,AO$5,"Mois (DateRDV)",AO$7,"Années (DateRDV)",AO$3),2,""),"")</f>
        <v/>
      </c>
      <c r="AP179" s="166" t="str">
        <f>IFERROR(IF(GETPIVOTDATA("DateRDV",TCD!$B$1,"DT","GE","Bénéficiaire",$A179,AP$6,AP$5,"Mois (DateRDV)",AP$7,"Années (DateRDV)",AP$3,"Présence","Présent"),3,""),"")</f>
        <v/>
      </c>
      <c r="AQ179" s="166" t="str">
        <f>IFERROR(IF(GETPIVOTDATA("DateRDV",TCD!$B$1,"DT","GE","Bénéficiaire",$A179,AQ$6,AQ$5,"Mois (DateRDV)",AQ$7,"Années (DateRDV)",AQ$3,"Présence","Présent"),4,""),"")</f>
        <v/>
      </c>
      <c r="AR179" s="166" t="str">
        <f>IFERROR(IF(GETPIVOTDATA("DateRDV",TCD!$B$1,"DT","GE","Bénéficiaire",$A179,AR$6,AR$5,"Mois (DateRDV)",AR$7,"Années (DateRDV)",AR$3),1,""),"")</f>
        <v/>
      </c>
      <c r="AS179" s="166" t="str">
        <f>IFERROR(IF(GETPIVOTDATA("DateRDV",TCD!$B$1,"DT","GE","Bénéficiaire",$A179,AS$6,AS$5,"Mois (DateRDV)",AS$7,"Années (DateRDV)",AS$3),2,""),"")</f>
        <v/>
      </c>
      <c r="AT179" s="166" t="str">
        <f>IFERROR(IF(GETPIVOTDATA("DateRDV",TCD!$B$1,"DT","GE","Bénéficiaire",$A179,AT$6,AT$5,"Mois (DateRDV)",AT$7,"Années (DateRDV)",AT$3,"Présence","Présent"),3,""),"")</f>
        <v/>
      </c>
      <c r="AU179" s="166" t="str">
        <f>IFERROR(IF(GETPIVOTDATA("DateRDV",TCD!$B$1,"DT","GE","Bénéficiaire",$A179,AU$6,AU$5,"Mois (DateRDV)",AU$7,"Années (DateRDV)",AU$3,"Présence","Présent"),4,""),"")</f>
        <v/>
      </c>
      <c r="AV179" s="166" t="str">
        <f>IFERROR(IF(GETPIVOTDATA("DateRDV",TCD!$B$1,"DT","GE","Bénéficiaire",$A179,AV$6,AV$5,"Mois (DateRDV)",AV$7,"Années (DateRDV)",AV$3),1,""),"")</f>
        <v/>
      </c>
      <c r="AW179" s="166" t="str">
        <f>IFERROR(IF(GETPIVOTDATA("DateRDV",TCD!$B$1,"DT","GE","Bénéficiaire",$A179,AW$6,AW$5,"Mois (DateRDV)",AW$7,"Années (DateRDV)",AW$3),2,""),"")</f>
        <v/>
      </c>
      <c r="AX179" s="166" t="str">
        <f>IFERROR(IF(GETPIVOTDATA("DateRDV",TCD!$B$1,"DT","GE","Bénéficiaire",$A179,AX$6,AX$5,"Mois (DateRDV)",AX$7,"Années (DateRDV)",AX$3,"Présence","Présent"),3,""),"")</f>
        <v/>
      </c>
      <c r="AY179" s="166" t="str">
        <f>IFERROR(IF(GETPIVOTDATA("DateRDV",TCD!$B$1,"DT","GE","Bénéficiaire",$A179,AY$6,AY$5,"Mois (DateRDV)",AY$7,"Années (DateRDV)",AY$3,"Présence","Présent"),4,""),"")</f>
        <v/>
      </c>
      <c r="AZ179" s="166" t="str">
        <f>IFERROR(IF(GETPIVOTDATA("DateRDV",TCD!$B$1,"DT","GE","Bénéficiaire",$A179,AZ$6,AZ$5,"Mois (DateRDV)",AZ$7,"Années (DateRDV)",AZ$3),1,""),"")</f>
        <v/>
      </c>
      <c r="BA179" s="166" t="str">
        <f>IFERROR(IF(GETPIVOTDATA("DateRDV",TCD!$B$1,"DT","GE","Bénéficiaire",$A179,BA$6,BA$5,"Mois (DateRDV)",BA$7,"Années (DateRDV)",BA$3),2,""),"")</f>
        <v/>
      </c>
      <c r="BB179" s="166" t="str">
        <f>IFERROR(IF(GETPIVOTDATA("DateRDV",TCD!$B$1,"DT","GE","Bénéficiaire",$A179,BB$6,BB$5,"Mois (DateRDV)",BB$7,"Années (DateRDV)",BB$3,"Présence","Présent"),3,""),"")</f>
        <v/>
      </c>
      <c r="BC179" s="166" t="str">
        <f>IFERROR(IF(GETPIVOTDATA("DateRDV",TCD!$B$1,"DT","GE","Bénéficiaire",$A179,BC$6,BC$5,"Mois (DateRDV)",BC$7,"Années (DateRDV)",BC$3,"Présence","Présent"),4,""),"")</f>
        <v/>
      </c>
      <c r="BD179" s="166" t="str">
        <f>IFERROR(IF(GETPIVOTDATA("DateRDV",TCD!$B$1,"DT","GE","Bénéficiaire",$A179,BD$6,BD$5,"Mois (DateRDV)",BD$7,"Années (DateRDV)",BD$3),1,""),"")</f>
        <v/>
      </c>
      <c r="BE179" s="166" t="str">
        <f>IFERROR(IF(GETPIVOTDATA("DateRDV",TCD!$B$1,"DT","GE","Bénéficiaire",$A179,BE$6,BE$5,"Mois (DateRDV)",BE$7,"Années (DateRDV)",BE$3),2,""),"")</f>
        <v/>
      </c>
      <c r="BF179" s="166" t="str">
        <f>IFERROR(IF(GETPIVOTDATA("DateRDV",TCD!$B$1,"DT","GE","Bénéficiaire",$A179,BF$6,BF$5,"Mois (DateRDV)",BF$7,"Années (DateRDV)",BF$3,"Présence","Présent"),3,""),"")</f>
        <v/>
      </c>
      <c r="BG179" s="166" t="str">
        <f>IFERROR(IF(GETPIVOTDATA("DateRDV",TCD!$B$1,"DT","GE","Bénéficiaire",$A179,BG$6,BG$5,"Mois (DateRDV)",BG$7,"Années (DateRDV)",BG$3,"Présence","Présent"),4,""),"")</f>
        <v/>
      </c>
      <c r="BH179" s="166" t="str">
        <f>IFERROR(IF(GETPIVOTDATA("DateRDV",TCD!$B$1,"DT","GE","Bénéficiaire",$A179,BH$6,BH$5,"Mois (DateRDV)",BH$7,"Années (DateRDV)",BH$3),1,""),"")</f>
        <v/>
      </c>
      <c r="BI179" s="166" t="str">
        <f>IFERROR(IF(GETPIVOTDATA("DateRDV",TCD!$B$1,"DT","GE","Bénéficiaire",$A179,BI$6,BI$5,"Mois (DateRDV)",BI$7,"Années (DateRDV)",BI$3),2,""),"")</f>
        <v/>
      </c>
      <c r="BJ179" s="166" t="str">
        <f>IFERROR(IF(GETPIVOTDATA("DateRDV",TCD!$B$1,"DT","GE","Bénéficiaire",$A179,BJ$6,BJ$5,"Mois (DateRDV)",BJ$7,"Années (DateRDV)",BJ$3,"Présence","Présent"),3,""),"")</f>
        <v/>
      </c>
      <c r="BK179" s="166" t="str">
        <f>IFERROR(IF(GETPIVOTDATA("DateRDV",TCD!$B$1,"DT","GE","Bénéficiaire",$A179,BK$6,BK$5,"Mois (DateRDV)",BK$7,"Années (DateRDV)",BK$3,"Présence","Présent"),4,""),"")</f>
        <v/>
      </c>
      <c r="BL179" s="166" t="str">
        <f>IFERROR(IF(GETPIVOTDATA("DateRDV",TCD!$B$1,"DT","GE","Bénéficiaire",$A179,BL$6,BL$5,"Mois (DateRDV)",BL$7,"Années (DateRDV)",BL$3),1,""),"")</f>
        <v/>
      </c>
      <c r="BM179" s="166" t="str">
        <f>IFERROR(IF(GETPIVOTDATA("DateRDV",TCD!$B$1,"DT","GE","Bénéficiaire",$A179,BM$6,BM$5,"Mois (DateRDV)",BM$7,"Années (DateRDV)",BM$3),2,""),"")</f>
        <v/>
      </c>
      <c r="BN179" s="166" t="str">
        <f>IFERROR(IF(GETPIVOTDATA("DateRDV",TCD!$B$1,"DT","GE","Bénéficiaire",$A179,BN$6,BN$5,"Mois (DateRDV)",BN$7,"Années (DateRDV)",BN$3,"Présence","Présent"),3,""),"")</f>
        <v/>
      </c>
      <c r="BO179" s="166" t="str">
        <f>IFERROR(IF(GETPIVOTDATA("DateRDV",TCD!$B$1,"DT","GE","Bénéficiaire",$A179,BO$6,BO$5,"Mois (DateRDV)",BO$7,"Années (DateRDV)",BO$3,"Présence","Présent"),4,""),"")</f>
        <v/>
      </c>
      <c r="BP179" s="166" t="str">
        <f>IFERROR(IF(GETPIVOTDATA("DateRDV",TCD!$B$1,"DT","GE","Bénéficiaire",$A179,BP$6,BP$5,"Mois (DateRDV)",BP$7,"Années (DateRDV)",BP$3),1,""),"")</f>
        <v/>
      </c>
      <c r="BQ179" s="166" t="str">
        <f>IFERROR(IF(GETPIVOTDATA("DateRDV",TCD!$B$1,"DT","GE","Bénéficiaire",$A179,BQ$6,BQ$5,"Mois (DateRDV)",BQ$7,"Années (DateRDV)",BQ$3),2,""),"")</f>
        <v/>
      </c>
      <c r="BR179" s="166" t="str">
        <f>IFERROR(IF(GETPIVOTDATA("DateRDV",TCD!$B$1,"DT","GE","Bénéficiaire",$A179,BR$6,BR$5,"Mois (DateRDV)",BR$7,"Années (DateRDV)",BR$3,"Présence","Présent"),3,""),"")</f>
        <v/>
      </c>
      <c r="BS179" s="166" t="str">
        <f>IFERROR(IF(GETPIVOTDATA("DateRDV",TCD!$B$1,"DT","GE","Bénéficiaire",$A179,BS$6,BS$5,"Mois (DateRDV)",BS$7,"Années (DateRDV)",BS$3,"Présence","Présent"),4,""),"")</f>
        <v/>
      </c>
      <c r="BT179" s="166" t="str">
        <f>IFERROR(IF(GETPIVOTDATA("DateRDV",TCD!$B$1,"DT","GE","Bénéficiaire",$A179,BT$6,BT$5,"Mois (DateRDV)",BT$7,"Années (DateRDV)",BT$3),1,""),"")</f>
        <v/>
      </c>
      <c r="BU179" s="166" t="str">
        <f>IFERROR(IF(GETPIVOTDATA("DateRDV",TCD!$B$1,"DT","GE","Bénéficiaire",$A179,BU$6,BU$5,"Mois (DateRDV)",BU$7,"Années (DateRDV)",BU$3),2,""),"")</f>
        <v/>
      </c>
      <c r="BV179" s="166" t="str">
        <f>IFERROR(IF(GETPIVOTDATA("DateRDV",TCD!$B$1,"DT","GE","Bénéficiaire",$A179,BV$6,BV$5,"Mois (DateRDV)",BV$7,"Années (DateRDV)",BV$3,"Présence","Présent"),3,""),"")</f>
        <v/>
      </c>
      <c r="BW179" s="166" t="str">
        <f>IFERROR(IF(GETPIVOTDATA("DateRDV",TCD!$B$1,"DT","GE","Bénéficiaire",$A179,BW$6,BW$5,"Mois (DateRDV)",BW$7,"Années (DateRDV)",BW$3,"Présence","Présent"),4,""),"")</f>
        <v/>
      </c>
      <c r="BX179" s="166" t="str">
        <f>IFERROR(IF(GETPIVOTDATA("DateRDV",TCD!$B$1,"DT","GE","Bénéficiaire",$A179,BX$6,BX$5,"Mois (DateRDV)",BX$7,"Années (DateRDV)",BX$3),1,""),"")</f>
        <v/>
      </c>
      <c r="BY179" s="166" t="str">
        <f>IFERROR(IF(GETPIVOTDATA("DateRDV",TCD!$B$1,"DT","GE","Bénéficiaire",$A179,BY$6,BY$5,"Mois (DateRDV)",BY$7,"Années (DateRDV)",BY$3),2,""),"")</f>
        <v/>
      </c>
      <c r="BZ179" s="166" t="str">
        <f>IFERROR(IF(GETPIVOTDATA("DateRDV",TCD!$B$1,"DT","GE","Bénéficiaire",$A179,BZ$6,BZ$5,"Mois (DateRDV)",BZ$7,"Années (DateRDV)",BZ$3,"Présence","Présent"),3,""),"")</f>
        <v/>
      </c>
      <c r="CA179" s="166" t="str">
        <f>IFERROR(IF(GETPIVOTDATA("DateRDV",TCD!$B$1,"DT","GE","Bénéficiaire",$A179,CA$6,CA$5,"Mois (DateRDV)",CA$7,"Années (DateRDV)",CA$3,"Présence","Présent"),4,""),"")</f>
        <v/>
      </c>
      <c r="CB179" s="166" t="str">
        <f>IFERROR(IF(GETPIVOTDATA("DateRDV",TCD!$B$1,"DT","GE","Bénéficiaire",$A179,CB$6,CB$5,"Mois (DateRDV)",CB$7,"Années (DateRDV)",CB$3),1,""),"")</f>
        <v/>
      </c>
      <c r="CC179" s="166" t="str">
        <f>IFERROR(IF(GETPIVOTDATA("DateRDV",TCD!$B$1,"DT","GE","Bénéficiaire",$A179,CC$6,CC$5,"Mois (DateRDV)",CC$7,"Années (DateRDV)",CC$3),2,""),"")</f>
        <v/>
      </c>
      <c r="CD179" s="166" t="str">
        <f>IFERROR(IF(GETPIVOTDATA("DateRDV",TCD!$B$1,"DT","GE","Bénéficiaire",$A179,CD$6,CD$5,"Mois (DateRDV)",CD$7,"Années (DateRDV)",CD$3,"Présence","Présent"),3,""),"")</f>
        <v/>
      </c>
      <c r="CE179" s="166" t="str">
        <f>IFERROR(IF(GETPIVOTDATA("DateRDV",TCD!$B$1,"DT","GE","Bénéficiaire",$A179,CE$6,CE$5,"Mois (DateRDV)",CE$7,"Années (DateRDV)",CE$3,"Présence","Présent"),4,""),"")</f>
        <v/>
      </c>
      <c r="CF179" s="166" t="str">
        <f>IFERROR(IF(GETPIVOTDATA("DateRDV",TCD!$B$1,"DT","GE","Bénéficiaire",$A179,CF$6,CF$5,"Mois (DateRDV)",CF$7,"Années (DateRDV)",CF$3),1,""),"")</f>
        <v/>
      </c>
      <c r="CG179" s="166" t="str">
        <f>IFERROR(IF(GETPIVOTDATA("DateRDV",TCD!$B$1,"DT","GE","Bénéficiaire",$A179,CG$6,CG$5,"Mois (DateRDV)",CG$7,"Années (DateRDV)",CG$3),2,""),"")</f>
        <v/>
      </c>
      <c r="CH179" s="166" t="str">
        <f>IFERROR(IF(GETPIVOTDATA("DateRDV",TCD!$B$1,"DT","GE","Bénéficiaire",$A179,CH$6,CH$5,"Mois (DateRDV)",CH$7,"Années (DateRDV)",CH$3,"Présence","Présent"),3,""),"")</f>
        <v/>
      </c>
      <c r="CI179" s="166" t="str">
        <f>IFERROR(IF(GETPIVOTDATA("DateRDV",TCD!$B$1,"DT","GE","Bénéficiaire",$A179,CI$6,CI$5,"Mois (DateRDV)",CI$7,"Années (DateRDV)",CI$3,"Présence","Présent"),4,""),"")</f>
        <v/>
      </c>
      <c r="CJ179" s="166" t="str">
        <f>IFERROR(IF(GETPIVOTDATA("DateRDV",TCD!$B$1,"DT","GE","Bénéficiaire",$A179,CJ$6,CJ$5,"Mois (DateRDV)",CJ$7,"Années (DateRDV)",CJ$3),1,""),"")</f>
        <v/>
      </c>
      <c r="CK179" s="166" t="str">
        <f>IFERROR(IF(GETPIVOTDATA("DateRDV",TCD!$B$1,"DT","GE","Bénéficiaire",$A179,CK$6,CK$5,"Mois (DateRDV)",CK$7,"Années (DateRDV)",CK$3),2,""),"")</f>
        <v/>
      </c>
      <c r="CL179" s="166" t="str">
        <f>IFERROR(IF(GETPIVOTDATA("DateRDV",TCD!$B$1,"DT","GE","Bénéficiaire",$A179,GI$6,GI$5,"Mois (DateRDV)",GI$7,"Années (DateRDV)",GI$3,"Présence","Présent"),3,""),"")</f>
        <v/>
      </c>
      <c r="CM179" s="166" t="str">
        <f>IFERROR(IF(GETPIVOTDATA("DateRDV",TCD!$B$1,"DT","GE","Bénéficiaire",$A179,CM$6,CM$5,"Mois (DateRDV)",CM$7,"Années (DateRDV)",CM$3,"Présence","Présent"),4,""),"")</f>
        <v/>
      </c>
      <c r="CN179" s="166" t="str">
        <f>IFERROR(IF(GETPIVOTDATA("DateRDV",TCD!$B$1,"DT","GE","Bénéficiaire",$A179,CN$6,CN$5,"Mois (DateRDV)",CN$7,"Années (DateRDV)",CN$3),1,""),"")</f>
        <v/>
      </c>
      <c r="CO179" s="166" t="str">
        <f>IFERROR(IF(GETPIVOTDATA("DateRDV",TCD!$B$1,"DT","GE","Bénéficiaire",$A179,CO$6,CO$5,"Mois (DateRDV)",CO$7,"Années (DateRDV)",CO$3),2,""),"")</f>
        <v/>
      </c>
      <c r="CP179" s="166" t="str">
        <f>IFERROR(IF(GETPIVOTDATA("DateRDV",TCD!$B$1,"DT","GE","Bénéficiaire",$A179,CP$6,CP$5,"Mois (DateRDV)",CP$7,"Années (DateRDV)",CP$3,"Présence","Présent"),3,""),"")</f>
        <v/>
      </c>
      <c r="CQ179" s="166" t="str">
        <f>IFERROR(IF(GETPIVOTDATA("DateRDV",TCD!$B$1,"DT","GE","Bénéficiaire",$A179,CQ$6,CQ$5,"Mois (DateRDV)",CQ$7,"Années (DateRDV)",CQ$3,"Présence","Présent"),4,""),"")</f>
        <v/>
      </c>
      <c r="CR179" s="166" t="str">
        <f>IFERROR(IF(GETPIVOTDATA("DateRDV",TCD!$B$1,"DT","GE","Bénéficiaire",$A179,CR$6,CR$5,"Mois (DateRDV)",CR$7,"Années (DateRDV)",CR$3),1,""),"")</f>
        <v/>
      </c>
      <c r="CS179" s="166" t="str">
        <f>IFERROR(IF(GETPIVOTDATA("DateRDV",TCD!$B$1,"DT","GE","Bénéficiaire",$A179,CS$6,CS$5,"Mois (DateRDV)",CS$7,"Années (DateRDV)",CS$3),2,""),"")</f>
        <v/>
      </c>
      <c r="CT179" s="166" t="str">
        <f>IFERROR(IF(GETPIVOTDATA("DateRDV",TCD!$B$1,"DT","GE","Bénéficiaire",$A179,CT$6,CT$5,"Mois (DateRDV)",CT$7,"Années (DateRDV)",CT$3,"Présence","Présent"),3,""),"")</f>
        <v/>
      </c>
      <c r="CU179" s="166" t="str">
        <f>IFERROR(IF(GETPIVOTDATA("DateRDV",TCD!$B$1,"DT","GE","Bénéficiaire",$A179,CU$6,CU$5,"Mois (DateRDV)",CU$7,"Années (DateRDV)",CU$3,"Présence","Présent"),4,""),"")</f>
        <v/>
      </c>
      <c r="CV179" s="166" t="str">
        <f>IFERROR(IF(GETPIVOTDATA("DateRDV",TCD!$B$1,"DT","GE","Bénéficiaire",$A179,CV$6,CV$5,"Mois (DateRDV)",CV$7,"Années (DateRDV)",CV$3),1,""),"")</f>
        <v/>
      </c>
      <c r="CW179" s="166" t="str">
        <f>IFERROR(IF(GETPIVOTDATA("DateRDV",TCD!$B$1,"DT","GE","Bénéficiaire",$A179,CW$6,CW$5,"Mois (DateRDV)",CW$7,"Années (DateRDV)",CW$3),2,""),"")</f>
        <v/>
      </c>
      <c r="CX179" s="166" t="str">
        <f>IFERROR(IF(GETPIVOTDATA("DateRDV",TCD!$B$1,"DT","GE","Bénéficiaire",$A179,CX$6,CX$5,"Mois (DateRDV)",CX$7,"Années (DateRDV)",CX$3,"Présence","Présent"),3,""),"")</f>
        <v/>
      </c>
      <c r="CY179" s="166" t="str">
        <f>IFERROR(IF(GETPIVOTDATA("DateRDV",TCD!$B$1,"DT","GE","Bénéficiaire",$A179,CY$6,CY$5,"Mois (DateRDV)",CY$7,"Années (DateRDV)",CY$3,"Présence","Présent"),4,""),"")</f>
        <v/>
      </c>
      <c r="CZ179" s="166" t="str">
        <f>IFERROR(IF(GETPIVOTDATA("DateRDV",TCD!$B$1,"DT","GE","Bénéficiaire",$A179,CZ$6,CZ$5,"Mois (DateRDV)",CZ$7,"Années (DateRDV)",CZ$3),1,""),"")</f>
        <v/>
      </c>
      <c r="DA179" s="166" t="str">
        <f>IFERROR(IF(GETPIVOTDATA("DateRDV",TCD!$B$1,"DT","GE","Bénéficiaire",$A179,DA$6,DA$5,"Mois (DateRDV)",DA$7,"Années (DateRDV)",DA$3),2,""),"")</f>
        <v/>
      </c>
      <c r="DB179" s="166" t="str">
        <f>IFERROR(IF(GETPIVOTDATA("DateRDV",TCD!$B$1,"DT","GE","Bénéficiaire",$A179,DB$6,DB$5,"Mois (DateRDV)",DB$7,"Années (DateRDV)",DB$3,"Présence","Présent"),3,""),"")</f>
        <v/>
      </c>
      <c r="DC179" s="166" t="str">
        <f>IFERROR(IF(GETPIVOTDATA("DateRDV",TCD!$B$1,"DT","GE","Bénéficiaire",$A179,DC$6,DC$5,"Mois (DateRDV)",DC$7,"Années (DateRDV)",DC$3,"Présence","Présent"),4,""),"")</f>
        <v/>
      </c>
      <c r="DD179" s="166" t="str">
        <f>IFERROR(IF(GETPIVOTDATA("DateRDV",TCD!$B$1,"DT","GE","Bénéficiaire",$A179,DD$6,DD$5,"Mois (DateRDV)",DD$7,"Années (DateRDV)",DD$3),1,""),"")</f>
        <v/>
      </c>
      <c r="DE179" s="166" t="str">
        <f>IFERROR(IF(GETPIVOTDATA("DateRDV",TCD!$B$1,"DT","GE","Bénéficiaire",$A179,DE$6,DE$5,"Mois (DateRDV)",DE$7,"Années (DateRDV)",DE$3),2,""),"")</f>
        <v/>
      </c>
      <c r="DF179" s="166" t="str">
        <f>IFERROR(IF(GETPIVOTDATA("DateRDV",TCD!$B$1,"DT","GE","Bénéficiaire",$A179,DF$6,DF$5,"Mois (DateRDV)",DF$7,"Années (DateRDV)",DF$3,"Présence","Présent"),3,""),"")</f>
        <v/>
      </c>
      <c r="DG179" s="166" t="str">
        <f>IFERROR(IF(GETPIVOTDATA("DateRDV",TCD!$B$1,"DT","GE","Bénéficiaire",$A179,DG$6,DG$5,"Mois (DateRDV)",DG$7,"Années (DateRDV)",DG$3,"Présence","Présent"),4,""),"")</f>
        <v/>
      </c>
      <c r="DH179" s="166" t="str">
        <f>IFERROR(IF(GETPIVOTDATA("DateRDV",TCD!$B$1,"DT","GE","Bénéficiaire",$A179,DH$6,DH$5,"Mois (DateRDV)",DH$7,"Années (DateRDV)",DH$3),1,""),"")</f>
        <v/>
      </c>
      <c r="DI179" s="166" t="str">
        <f>IFERROR(IF(GETPIVOTDATA("DateRDV",TCD!$B$1,"DT","GE","Bénéficiaire",$A179,DI$6,DI$5,"Mois (DateRDV)",DI$7,"Années (DateRDV)",DI$3),2,""),"")</f>
        <v/>
      </c>
      <c r="DJ179" s="166" t="str">
        <f>IFERROR(IF(GETPIVOTDATA("DateRDV",TCD!$B$1,"DT","GE","Bénéficiaire",$A179,DJ$6,DJ$5,"Mois (DateRDV)",DJ$7,"Années (DateRDV)",DJ$3,"Présence","Présent"),3,""),"")</f>
        <v/>
      </c>
      <c r="DK179" s="166" t="str">
        <f>IFERROR(IF(GETPIVOTDATA("DateRDV",TCD!$B$1,"DT","GE","Bénéficiaire",$A179,DK$6,DK$5,"Mois (DateRDV)",DK$7,"Années (DateRDV)",DK$3,"Présence","Présent"),4,""),"")</f>
        <v/>
      </c>
      <c r="DL179" s="166" t="str">
        <f>IFERROR(IF(GETPIVOTDATA("DateRDV",TCD!$B$1,"DT","GE","Bénéficiaire",$A179,DL$6,DL$5,"Mois (DateRDV)",DL$7,"Années (DateRDV)",DL$3),1,""),"")</f>
        <v/>
      </c>
      <c r="DM179" s="166" t="str">
        <f>IFERROR(IF(GETPIVOTDATA("DateRDV",TCD!$B$1,"DT","GE","Bénéficiaire",$A179,DM$6,DM$5,"Mois (DateRDV)",DM$7,"Années (DateRDV)",DM$3),2,""),"")</f>
        <v/>
      </c>
      <c r="DN179" s="166" t="str">
        <f>IFERROR(IF(GETPIVOTDATA("DateRDV",TCD!$B$1,"DT","GE","Bénéficiaire",$A179,DN$6,DN$5,"Mois (DateRDV)",DN$7,"Années (DateRDV)",DN$3,"Présence","Présent"),3,""),"")</f>
        <v/>
      </c>
      <c r="DO179" s="166" t="str">
        <f>IFERROR(IF(GETPIVOTDATA("DateRDV",TCD!$B$1,"DT","GE","Bénéficiaire",$A179,DO$6,DO$5,"Mois (DateRDV)",DO$7,"Années (DateRDV)",DO$3,"Présence","Présent"),4,""),"")</f>
        <v/>
      </c>
    </row>
    <row r="180" spans="1:119" x14ac:dyDescent="0.2">
      <c r="A180" t="str">
        <v>ZEHNACKER Dorian</v>
      </c>
      <c r="B180" s="169" t="str">
        <f>IFERROR(IF(INDEX(Data!P:P,MATCH(A180,Data!B:B,0))&lt;&gt;"",INDEX(Data!P:P,MATCH(A180,Data!B:B,0)),""),"")</f>
        <v>ZEHNACKER</v>
      </c>
      <c r="C180" s="169" t="str">
        <f>IFERROR(IF(INDEX(Data!O:O,MATCH(A180,Data!B:B,0))&lt;&gt;"",INDEX(Data!O:O,MATCH(A180,Data!B:B,0)),""),"")</f>
        <v>Dorian</v>
      </c>
      <c r="D180" s="169" t="str">
        <f>IFERROR(IF(INDEX(Data!J:J,MATCH(A180,Data!B:B,0))&lt;&gt;"",INDEX(Data!J:J,MATCH(A180,Data!B:B,0)),""),"")</f>
        <v>ML</v>
      </c>
      <c r="E180" s="169" t="str">
        <f>IFERROR(IF(INDEX(Data!M:M,MATCH(A180,Data!B:B,0))&lt;&gt;"",INDEX(Data!M:M,MATCH(A180,Data!B:B,0)),""),"")</f>
        <v>COLLONGES SOUS SALEVE</v>
      </c>
      <c r="F180" s="169">
        <f>IFERROR(IF(INDEX(Data!N:N,MATCH(A180,Data!B:B,0))&lt;&gt;"",INDEX(Data!N:N,MATCH(A180,Data!B:B,0)),""),"")</f>
        <v>74160</v>
      </c>
      <c r="G180" s="170">
        <f>IFERROR(IF(INDEX(Data!K:K,MATCH(A180,Data!B:B,0))&lt;&gt;"",INDEX(Data!K:K,MATCH(A180,Data!B:B,0)),""),"")</f>
        <v>45573</v>
      </c>
      <c r="H180" s="170">
        <f>IFERROR(IF(INDEX(Data!L:L,MATCH(A180,Data!B:B,0))&lt;&gt;"",INDEX(Data!L:L,MATCH(A180,Data!B:B,0)),""),"")</f>
        <v>45629</v>
      </c>
      <c r="I180" s="170">
        <f>IFERROR(IF(INDEX(Data!C:C,MATCH(A180,Data!B:B,0))&lt;&gt;"",INDEX(Data!C:C,MATCH(A180,Data!B:B,0)),""),"")</f>
        <v>45635</v>
      </c>
      <c r="J180" s="170">
        <f>IFERROR(IF(INDEX(Data!D:D,MATCH(A180,Data!B:B,0))&lt;&gt;"",INDEX(Data!D:D,MATCH(A180,Data!B:B,0)),""),"")</f>
        <v>45803</v>
      </c>
      <c r="K180" s="171" t="str">
        <f>IFERROR(IF(INDEX(Data!H:H,MATCH(A180,Data!B:B,0))&lt;&gt;"",INDEX(Data!H:H,MATCH(A180,Data!B:B,0)),""),"")</f>
        <v/>
      </c>
      <c r="L180" s="166" t="str">
        <f>IFERROR(IF(GETPIVOTDATA("DateRDV",TCD!$B$1,"DT","GE","Bénéficiaire",$A180,L$6,L$5,"Mois (DateRDV)",L$7,"Années (DateRDV)",L$3),1,""),"")</f>
        <v/>
      </c>
      <c r="M180" s="166" t="str">
        <f>IFERROR(IF(GETPIVOTDATA("DateRDV",TCD!$B$1,"DT","GE","Bénéficiaire",$A180,M$6,M$5,"Mois (DateRDV)",M$7,"Années (DateRDV)",M$3),2,""),"")</f>
        <v/>
      </c>
      <c r="N180" s="166" t="str">
        <f>IFERROR(IF(GETPIVOTDATA("DateRDV",TCD!$B$1,"DT","GE","Bénéficiaire",$A180,N$6,N$5,"Mois (DateRDV)",N$7,"Années (DateRDV)",N$3,"Présence","Présent"),3,""),"")</f>
        <v/>
      </c>
      <c r="O180" s="166" t="str">
        <f>IFERROR(IF(GETPIVOTDATA("DateRDV",TCD!$B$1,"DT","GE","Bénéficiaire",$A180,O$6,O$5,"Mois (DateRDV)",O$7,"Années (DateRDV)",O$3,"Présence","Présent"),4,""),"")</f>
        <v/>
      </c>
      <c r="P180" s="166" t="str">
        <f>IFERROR(IF(GETPIVOTDATA("DateRDV",TCD!$B$1,"DT","GE","Bénéficiaire",$A180,P$6,P$5,"Mois (DateRDV)",P$7,"Années (DateRDV)",P$3),1,""),"")</f>
        <v/>
      </c>
      <c r="Q180" s="166" t="str">
        <f>IFERROR(IF(GETPIVOTDATA("DateRDV",TCD!$B$1,"DT","GE","Bénéficiaire",$A180,Q$6,Q$5,"Mois (DateRDV)",Q$7,"Années (DateRDV)",Q$3),2,""),"")</f>
        <v/>
      </c>
      <c r="R180" s="166" t="str">
        <f>IFERROR(IF(GETPIVOTDATA("DateRDV",TCD!$B$1,"DT","GE","Bénéficiaire",$A180,R$6,R$5,"Mois (DateRDV)",R$7,"Années (DateRDV)",R$3,"Présence","Présent"),3,""),"")</f>
        <v/>
      </c>
      <c r="S180" s="166" t="str">
        <f>IFERROR(IF(GETPIVOTDATA("DateRDV",TCD!$B$1,"DT","GE","Bénéficiaire",$A180,S$6,S$5,"Mois (DateRDV)",S$7,"Années (DateRDV)",S$3,"Présence","Présent"),4,""),"")</f>
        <v/>
      </c>
      <c r="T180" s="166" t="str">
        <f>IFERROR(IF(GETPIVOTDATA("DateRDV",TCD!$B$1,"DT","GE","Bénéficiaire",$A180,T$6,T$5,"Mois (DateRDV)",T$7,"Années (DateRDV)",T$3),1,""),"")</f>
        <v/>
      </c>
      <c r="U180" s="166" t="str">
        <f>IFERROR(IF(GETPIVOTDATA("DateRDV",TCD!$B$1,"DT","GE","Bénéficiaire",$A180,U$6,U$5,"Mois (DateRDV)",U$7,"Années (DateRDV)",U$3),2,""),"")</f>
        <v/>
      </c>
      <c r="V180" s="166" t="str">
        <f>IFERROR(IF(GETPIVOTDATA("DateRDV",TCD!$B$1,"DT","GE","Bénéficiaire",$A180,V$6,V$5,"Mois (DateRDV)",V$7,"Années (DateRDV)",V$3,"Présence","Présent"),3,""),"")</f>
        <v/>
      </c>
      <c r="W180" s="166" t="str">
        <f>IFERROR(IF(GETPIVOTDATA("DateRDV",TCD!$B$1,"DT","GE","Bénéficiaire",$A180,W$6,W$5,"Mois (DateRDV)",W$7,"Années (DateRDV)",W$3,"Présence","Présent"),4,""),"")</f>
        <v/>
      </c>
      <c r="X180" s="166" t="str">
        <f>IFERROR(IF(GETPIVOTDATA("DateRDV",TCD!$B$1,"DT","GE","Bénéficiaire",$A180,X$6,X$5,"Mois (DateRDV)",X$7,"Années (DateRDV)",X$3),1,""),"")</f>
        <v/>
      </c>
      <c r="Y180" s="166" t="str">
        <f>IFERROR(IF(GETPIVOTDATA("DateRDV",TCD!$B$1,"DT","GE","Bénéficiaire",$A180,Y$6,Y$5,"Mois (DateRDV)",Y$7,"Années (DateRDV)",Y$3),2,""),"")</f>
        <v/>
      </c>
      <c r="Z180" s="166" t="str">
        <f>IFERROR(IF(GETPIVOTDATA("DateRDV",TCD!$B$1,"DT","GE","Bénéficiaire",$A180,Z$6,Z$5,"Mois (DateRDV)",Z$7,"Années (DateRDV)",Z$3,"Présence","Présent"),3,""),"")</f>
        <v/>
      </c>
      <c r="AA180" s="166" t="str">
        <f>IFERROR(IF(GETPIVOTDATA("DateRDV",TCD!$B$1,"DT","GE","Bénéficiaire",$A180,AA$6,AA$5,"Mois (DateRDV)",AA$7,"Années (DateRDV)",AA$3,"Présence","Présent"),4,""),"")</f>
        <v/>
      </c>
      <c r="AB180" s="166" t="str">
        <f>IFERROR(IF(GETPIVOTDATA("DateRDV",TCD!$B$1,"DT","GE","Bénéficiaire",$A180,AB$6,AB$5,"Mois (DateRDV)",AB$7,"Années (DateRDV)",AB$3),1,""),"")</f>
        <v/>
      </c>
      <c r="AC180" s="166" t="str">
        <f>IFERROR(IF(GETPIVOTDATA("DateRDV",TCD!$B$1,"DT","GE","Bénéficiaire",$A180,AC$6,AC$5,"Mois (DateRDV)",AC$7,"Années (DateRDV)",AC$3),2,""),"")</f>
        <v/>
      </c>
      <c r="AD180" s="166" t="str">
        <f>IFERROR(IF(GETPIVOTDATA("DateRDV",TCD!$B$1,"DT","GE","Bénéficiaire",$A180,AD$6,AD$5,"Mois (DateRDV)",AD$7,"Années (DateRDV)",AD$3,"Présence","Présent"),3,""),"")</f>
        <v/>
      </c>
      <c r="AE180" s="166" t="str">
        <f>IFERROR(IF(GETPIVOTDATA("DateRDV",TCD!$B$1,"DT","GE","Bénéficiaire",$A180,AE$6,AE$5,"Mois (DateRDV)",AE$7,"Années (DateRDV)",AE$3,"Présence","Présent"),4,""),"")</f>
        <v/>
      </c>
      <c r="AF180" s="166" t="str">
        <f>IFERROR(IF(GETPIVOTDATA("DateRDV",TCD!$B$1,"DT","GE","Bénéficiaire",$A180,AF$6,AF$5,"Mois (DateRDV)",AF$7,"Années (DateRDV)",AF$3),1,""),"")</f>
        <v/>
      </c>
      <c r="AG180" s="166" t="str">
        <f>IFERROR(IF(GETPIVOTDATA("DateRDV",TCD!$B$1,"DT","GE","Bénéficiaire",$A180,AG$6,AG$5,"Mois (DateRDV)",AG$7,"Années (DateRDV)",AG$3),2,""),"")</f>
        <v/>
      </c>
      <c r="AH180" s="166" t="str">
        <f>IFERROR(IF(GETPIVOTDATA("DateRDV",TCD!$B$1,"DT","GE","Bénéficiaire",$A180,AH$6,AH$5,"Mois (DateRDV)",AH$7,"Années (DateRDV)",AH$3,"Présence","Présent"),3,""),"")</f>
        <v/>
      </c>
      <c r="AI180" s="166" t="str">
        <f>IFERROR(IF(GETPIVOTDATA("DateRDV",TCD!$B$1,"DT","GE","Bénéficiaire",$A180,AI$6,AI$5,"Mois (DateRDV)",AI$7,"Années (DateRDV)",AI$3,"Présence","Présent"),4,""),"")</f>
        <v/>
      </c>
      <c r="AJ180" s="166" t="str">
        <f>IFERROR(IF(GETPIVOTDATA("DateRDV",TCD!$B$1,"DT","GE","Bénéficiaire",$A180,AJ$6,AJ$5,"Mois (DateRDV)",AJ$7,"Années (DateRDV)",AJ$3),1,""),"")</f>
        <v/>
      </c>
      <c r="AK180" s="166" t="str">
        <f>IFERROR(IF(GETPIVOTDATA("DateRDV",TCD!$B$1,"DT","GE","Bénéficiaire",$A180,AK$6,AK$5,"Mois (DateRDV)",AK$7,"Années (DateRDV)",AK$3),2,""),"")</f>
        <v/>
      </c>
      <c r="AL180" s="166" t="str">
        <f>IFERROR(IF(GETPIVOTDATA("DateRDV",TCD!$B$1,"DT","GE","Bénéficiaire",$A180,AL$6,AL$5,"Mois (DateRDV)",AL$7,"Années (DateRDV)",AL$3,"Présence","Présent"),3,""),"")</f>
        <v/>
      </c>
      <c r="AM180" s="166" t="str">
        <f>IFERROR(IF(GETPIVOTDATA("DateRDV",TCD!$B$1,"DT","GE","Bénéficiaire",$A180,AM$6,AM$5,"Mois (DateRDV)",AM$7,"Années (DateRDV)",AM$3,"Présence","Présent"),4,""),"")</f>
        <v/>
      </c>
      <c r="AN180" s="166" t="str">
        <f>IFERROR(IF(GETPIVOTDATA("DateRDV",TCD!$B$1,"DT","GE","Bénéficiaire",$A180,AN$6,AN$5,"Mois (DateRDV)",AN$7,"Années (DateRDV)",AN$3),1,""),"")</f>
        <v/>
      </c>
      <c r="AO180" s="166" t="str">
        <f>IFERROR(IF(GETPIVOTDATA("DateRDV",TCD!$B$1,"DT","GE","Bénéficiaire",$A180,AO$6,AO$5,"Mois (DateRDV)",AO$7,"Années (DateRDV)",AO$3),2,""),"")</f>
        <v/>
      </c>
      <c r="AP180" s="166" t="str">
        <f>IFERROR(IF(GETPIVOTDATA("DateRDV",TCD!$B$1,"DT","GE","Bénéficiaire",$A180,AP$6,AP$5,"Mois (DateRDV)",AP$7,"Années (DateRDV)",AP$3,"Présence","Présent"),3,""),"")</f>
        <v/>
      </c>
      <c r="AQ180" s="166" t="str">
        <f>IFERROR(IF(GETPIVOTDATA("DateRDV",TCD!$B$1,"DT","GE","Bénéficiaire",$A180,AQ$6,AQ$5,"Mois (DateRDV)",AQ$7,"Années (DateRDV)",AQ$3,"Présence","Présent"),4,""),"")</f>
        <v/>
      </c>
      <c r="AR180" s="166" t="str">
        <f>IFERROR(IF(GETPIVOTDATA("DateRDV",TCD!$B$1,"DT","GE","Bénéficiaire",$A180,AR$6,AR$5,"Mois (DateRDV)",AR$7,"Années (DateRDV)",AR$3),1,""),"")</f>
        <v/>
      </c>
      <c r="AS180" s="166" t="str">
        <f>IFERROR(IF(GETPIVOTDATA("DateRDV",TCD!$B$1,"DT","GE","Bénéficiaire",$A180,AS$6,AS$5,"Mois (DateRDV)",AS$7,"Années (DateRDV)",AS$3),2,""),"")</f>
        <v/>
      </c>
      <c r="AT180" s="166" t="str">
        <f>IFERROR(IF(GETPIVOTDATA("DateRDV",TCD!$B$1,"DT","GE","Bénéficiaire",$A180,AT$6,AT$5,"Mois (DateRDV)",AT$7,"Années (DateRDV)",AT$3,"Présence","Présent"),3,""),"")</f>
        <v/>
      </c>
      <c r="AU180" s="166" t="str">
        <f>IFERROR(IF(GETPIVOTDATA("DateRDV",TCD!$B$1,"DT","GE","Bénéficiaire",$A180,AU$6,AU$5,"Mois (DateRDV)",AU$7,"Années (DateRDV)",AU$3,"Présence","Présent"),4,""),"")</f>
        <v/>
      </c>
      <c r="AV180" s="166" t="str">
        <f>IFERROR(IF(GETPIVOTDATA("DateRDV",TCD!$B$1,"DT","GE","Bénéficiaire",$A180,AV$6,AV$5,"Mois (DateRDV)",AV$7,"Années (DateRDV)",AV$3),1,""),"")</f>
        <v/>
      </c>
      <c r="AW180" s="166" t="str">
        <f>IFERROR(IF(GETPIVOTDATA("DateRDV",TCD!$B$1,"DT","GE","Bénéficiaire",$A180,AW$6,AW$5,"Mois (DateRDV)",AW$7,"Années (DateRDV)",AW$3),2,""),"")</f>
        <v/>
      </c>
      <c r="AX180" s="166" t="str">
        <f>IFERROR(IF(GETPIVOTDATA("DateRDV",TCD!$B$1,"DT","GE","Bénéficiaire",$A180,AX$6,AX$5,"Mois (DateRDV)",AX$7,"Années (DateRDV)",AX$3,"Présence","Présent"),3,""),"")</f>
        <v/>
      </c>
      <c r="AY180" s="166" t="str">
        <f>IFERROR(IF(GETPIVOTDATA("DateRDV",TCD!$B$1,"DT","GE","Bénéficiaire",$A180,AY$6,AY$5,"Mois (DateRDV)",AY$7,"Années (DateRDV)",AY$3,"Présence","Présent"),4,""),"")</f>
        <v/>
      </c>
      <c r="AZ180" s="166" t="str">
        <f>IFERROR(IF(GETPIVOTDATA("DateRDV",TCD!$B$1,"DT","GE","Bénéficiaire",$A180,AZ$6,AZ$5,"Mois (DateRDV)",AZ$7,"Années (DateRDV)",AZ$3),1,""),"")</f>
        <v/>
      </c>
      <c r="BA180" s="166" t="str">
        <f>IFERROR(IF(GETPIVOTDATA("DateRDV",TCD!$B$1,"DT","GE","Bénéficiaire",$A180,BA$6,BA$5,"Mois (DateRDV)",BA$7,"Années (DateRDV)",BA$3),2,""),"")</f>
        <v/>
      </c>
      <c r="BB180" s="166" t="str">
        <f>IFERROR(IF(GETPIVOTDATA("DateRDV",TCD!$B$1,"DT","GE","Bénéficiaire",$A180,BB$6,BB$5,"Mois (DateRDV)",BB$7,"Années (DateRDV)",BB$3,"Présence","Présent"),3,""),"")</f>
        <v/>
      </c>
      <c r="BC180" s="166" t="str">
        <f>IFERROR(IF(GETPIVOTDATA("DateRDV",TCD!$B$1,"DT","GE","Bénéficiaire",$A180,BC$6,BC$5,"Mois (DateRDV)",BC$7,"Années (DateRDV)",BC$3,"Présence","Présent"),4,""),"")</f>
        <v/>
      </c>
      <c r="BD180" s="166" t="str">
        <f>IFERROR(IF(GETPIVOTDATA("DateRDV",TCD!$B$1,"DT","GE","Bénéficiaire",$A180,BD$6,BD$5,"Mois (DateRDV)",BD$7,"Années (DateRDV)",BD$3),1,""),"")</f>
        <v/>
      </c>
      <c r="BE180" s="166" t="str">
        <f>IFERROR(IF(GETPIVOTDATA("DateRDV",TCD!$B$1,"DT","GE","Bénéficiaire",$A180,BE$6,BE$5,"Mois (DateRDV)",BE$7,"Années (DateRDV)",BE$3),2,""),"")</f>
        <v/>
      </c>
      <c r="BF180" s="166" t="str">
        <f>IFERROR(IF(GETPIVOTDATA("DateRDV",TCD!$B$1,"DT","GE","Bénéficiaire",$A180,BF$6,BF$5,"Mois (DateRDV)",BF$7,"Années (DateRDV)",BF$3,"Présence","Présent"),3,""),"")</f>
        <v/>
      </c>
      <c r="BG180" s="166" t="str">
        <f>IFERROR(IF(GETPIVOTDATA("DateRDV",TCD!$B$1,"DT","GE","Bénéficiaire",$A180,BG$6,BG$5,"Mois (DateRDV)",BG$7,"Années (DateRDV)",BG$3,"Présence","Présent"),4,""),"")</f>
        <v/>
      </c>
      <c r="BH180" s="166" t="str">
        <f>IFERROR(IF(GETPIVOTDATA("DateRDV",TCD!$B$1,"DT","GE","Bénéficiaire",$A180,BH$6,BH$5,"Mois (DateRDV)",BH$7,"Années (DateRDV)",BH$3),1,""),"")</f>
        <v/>
      </c>
      <c r="BI180" s="166" t="str">
        <f>IFERROR(IF(GETPIVOTDATA("DateRDV",TCD!$B$1,"DT","GE","Bénéficiaire",$A180,BI$6,BI$5,"Mois (DateRDV)",BI$7,"Années (DateRDV)",BI$3),2,""),"")</f>
        <v/>
      </c>
      <c r="BJ180" s="166" t="str">
        <f>IFERROR(IF(GETPIVOTDATA("DateRDV",TCD!$B$1,"DT","GE","Bénéficiaire",$A180,BJ$6,BJ$5,"Mois (DateRDV)",BJ$7,"Années (DateRDV)",BJ$3,"Présence","Présent"),3,""),"")</f>
        <v/>
      </c>
      <c r="BK180" s="166" t="str">
        <f>IFERROR(IF(GETPIVOTDATA("DateRDV",TCD!$B$1,"DT","GE","Bénéficiaire",$A180,BK$6,BK$5,"Mois (DateRDV)",BK$7,"Années (DateRDV)",BK$3,"Présence","Présent"),4,""),"")</f>
        <v/>
      </c>
      <c r="BL180" s="166" t="str">
        <f>IFERROR(IF(GETPIVOTDATA("DateRDV",TCD!$B$1,"DT","GE","Bénéficiaire",$A180,BL$6,BL$5,"Mois (DateRDV)",BL$7,"Années (DateRDV)",BL$3),1,""),"")</f>
        <v/>
      </c>
      <c r="BM180" s="166" t="str">
        <f>IFERROR(IF(GETPIVOTDATA("DateRDV",TCD!$B$1,"DT","GE","Bénéficiaire",$A180,BM$6,BM$5,"Mois (DateRDV)",BM$7,"Années (DateRDV)",BM$3),2,""),"")</f>
        <v/>
      </c>
      <c r="BN180" s="166" t="str">
        <f>IFERROR(IF(GETPIVOTDATA("DateRDV",TCD!$B$1,"DT","GE","Bénéficiaire",$A180,BN$6,BN$5,"Mois (DateRDV)",BN$7,"Années (DateRDV)",BN$3,"Présence","Présent"),3,""),"")</f>
        <v/>
      </c>
      <c r="BO180" s="166" t="str">
        <f>IFERROR(IF(GETPIVOTDATA("DateRDV",TCD!$B$1,"DT","GE","Bénéficiaire",$A180,BO$6,BO$5,"Mois (DateRDV)",BO$7,"Années (DateRDV)",BO$3,"Présence","Présent"),4,""),"")</f>
        <v/>
      </c>
      <c r="BP180" s="166" t="str">
        <f>IFERROR(IF(GETPIVOTDATA("DateRDV",TCD!$B$1,"DT","GE","Bénéficiaire",$A180,BP$6,BP$5,"Mois (DateRDV)",BP$7,"Années (DateRDV)",BP$3),1,""),"")</f>
        <v/>
      </c>
      <c r="BQ180" s="166" t="str">
        <f>IFERROR(IF(GETPIVOTDATA("DateRDV",TCD!$B$1,"DT","GE","Bénéficiaire",$A180,BQ$6,BQ$5,"Mois (DateRDV)",BQ$7,"Années (DateRDV)",BQ$3),2,""),"")</f>
        <v/>
      </c>
      <c r="BR180" s="166" t="str">
        <f>IFERROR(IF(GETPIVOTDATA("DateRDV",TCD!$B$1,"DT","GE","Bénéficiaire",$A180,BR$6,BR$5,"Mois (DateRDV)",BR$7,"Années (DateRDV)",BR$3,"Présence","Présent"),3,""),"")</f>
        <v/>
      </c>
      <c r="BS180" s="166" t="str">
        <f>IFERROR(IF(GETPIVOTDATA("DateRDV",TCD!$B$1,"DT","GE","Bénéficiaire",$A180,BS$6,BS$5,"Mois (DateRDV)",BS$7,"Années (DateRDV)",BS$3,"Présence","Présent"),4,""),"")</f>
        <v/>
      </c>
      <c r="BT180" s="166" t="str">
        <f>IFERROR(IF(GETPIVOTDATA("DateRDV",TCD!$B$1,"DT","GE","Bénéficiaire",$A180,BT$6,BT$5,"Mois (DateRDV)",BT$7,"Années (DateRDV)",BT$3),1,""),"")</f>
        <v/>
      </c>
      <c r="BU180" s="166" t="str">
        <f>IFERROR(IF(GETPIVOTDATA("DateRDV",TCD!$B$1,"DT","GE","Bénéficiaire",$A180,BU$6,BU$5,"Mois (DateRDV)",BU$7,"Années (DateRDV)",BU$3),2,""),"")</f>
        <v/>
      </c>
      <c r="BV180" s="166" t="str">
        <f>IFERROR(IF(GETPIVOTDATA("DateRDV",TCD!$B$1,"DT","GE","Bénéficiaire",$A180,BV$6,BV$5,"Mois (DateRDV)",BV$7,"Années (DateRDV)",BV$3,"Présence","Présent"),3,""),"")</f>
        <v/>
      </c>
      <c r="BW180" s="166" t="str">
        <f>IFERROR(IF(GETPIVOTDATA("DateRDV",TCD!$B$1,"DT","GE","Bénéficiaire",$A180,BW$6,BW$5,"Mois (DateRDV)",BW$7,"Années (DateRDV)",BW$3,"Présence","Présent"),4,""),"")</f>
        <v/>
      </c>
      <c r="BX180" s="166" t="str">
        <f>IFERROR(IF(GETPIVOTDATA("DateRDV",TCD!$B$1,"DT","GE","Bénéficiaire",$A180,BX$6,BX$5,"Mois (DateRDV)",BX$7,"Années (DateRDV)",BX$3),1,""),"")</f>
        <v/>
      </c>
      <c r="BY180" s="166" t="str">
        <f>IFERROR(IF(GETPIVOTDATA("DateRDV",TCD!$B$1,"DT","GE","Bénéficiaire",$A180,BY$6,BY$5,"Mois (DateRDV)",BY$7,"Années (DateRDV)",BY$3),2,""),"")</f>
        <v/>
      </c>
      <c r="BZ180" s="166" t="str">
        <f>IFERROR(IF(GETPIVOTDATA("DateRDV",TCD!$B$1,"DT","GE","Bénéficiaire",$A180,BZ$6,BZ$5,"Mois (DateRDV)",BZ$7,"Années (DateRDV)",BZ$3,"Présence","Présent"),3,""),"")</f>
        <v/>
      </c>
      <c r="CA180" s="166" t="str">
        <f>IFERROR(IF(GETPIVOTDATA("DateRDV",TCD!$B$1,"DT","GE","Bénéficiaire",$A180,CA$6,CA$5,"Mois (DateRDV)",CA$7,"Années (DateRDV)",CA$3,"Présence","Présent"),4,""),"")</f>
        <v/>
      </c>
      <c r="CB180" s="166" t="str">
        <f>IFERROR(IF(GETPIVOTDATA("DateRDV",TCD!$B$1,"DT","GE","Bénéficiaire",$A180,CB$6,CB$5,"Mois (DateRDV)",CB$7,"Années (DateRDV)",CB$3),1,""),"")</f>
        <v/>
      </c>
      <c r="CC180" s="166" t="str">
        <f>IFERROR(IF(GETPIVOTDATA("DateRDV",TCD!$B$1,"DT","GE","Bénéficiaire",$A180,CC$6,CC$5,"Mois (DateRDV)",CC$7,"Années (DateRDV)",CC$3),2,""),"")</f>
        <v/>
      </c>
      <c r="CD180" s="166" t="str">
        <f>IFERROR(IF(GETPIVOTDATA("DateRDV",TCD!$B$1,"DT","GE","Bénéficiaire",$A180,CD$6,CD$5,"Mois (DateRDV)",CD$7,"Années (DateRDV)",CD$3,"Présence","Présent"),3,""),"")</f>
        <v/>
      </c>
      <c r="CE180" s="166" t="str">
        <f>IFERROR(IF(GETPIVOTDATA("DateRDV",TCD!$B$1,"DT","GE","Bénéficiaire",$A180,CE$6,CE$5,"Mois (DateRDV)",CE$7,"Années (DateRDV)",CE$3,"Présence","Présent"),4,""),"")</f>
        <v/>
      </c>
      <c r="CF180" s="166" t="str">
        <f>IFERROR(IF(GETPIVOTDATA("DateRDV",TCD!$B$1,"DT","GE","Bénéficiaire",$A180,CF$6,CF$5,"Mois (DateRDV)",CF$7,"Années (DateRDV)",CF$3),1,""),"")</f>
        <v/>
      </c>
      <c r="CG180" s="166" t="str">
        <f>IFERROR(IF(GETPIVOTDATA("DateRDV",TCD!$B$1,"DT","GE","Bénéficiaire",$A180,CG$6,CG$5,"Mois (DateRDV)",CG$7,"Années (DateRDV)",CG$3),2,""),"")</f>
        <v/>
      </c>
      <c r="CH180" s="166" t="str">
        <f>IFERROR(IF(GETPIVOTDATA("DateRDV",TCD!$B$1,"DT","GE","Bénéficiaire",$A180,CH$6,CH$5,"Mois (DateRDV)",CH$7,"Années (DateRDV)",CH$3,"Présence","Présent"),3,""),"")</f>
        <v/>
      </c>
      <c r="CI180" s="166" t="str">
        <f>IFERROR(IF(GETPIVOTDATA("DateRDV",TCD!$B$1,"DT","GE","Bénéficiaire",$A180,CI$6,CI$5,"Mois (DateRDV)",CI$7,"Années (DateRDV)",CI$3,"Présence","Présent"),4,""),"")</f>
        <v/>
      </c>
      <c r="CJ180" s="166" t="str">
        <f>IFERROR(IF(GETPIVOTDATA("DateRDV",TCD!$B$1,"DT","GE","Bénéficiaire",$A180,CJ$6,CJ$5,"Mois (DateRDV)",CJ$7,"Années (DateRDV)",CJ$3),1,""),"")</f>
        <v/>
      </c>
      <c r="CK180" s="166" t="str">
        <f>IFERROR(IF(GETPIVOTDATA("DateRDV",TCD!$B$1,"DT","GE","Bénéficiaire",$A180,CK$6,CK$5,"Mois (DateRDV)",CK$7,"Années (DateRDV)",CK$3),2,""),"")</f>
        <v/>
      </c>
      <c r="CL180" s="166" t="str">
        <f>IFERROR(IF(GETPIVOTDATA("DateRDV",TCD!$B$1,"DT","GE","Bénéficiaire",$A180,GI$6,GI$5,"Mois (DateRDV)",GI$7,"Années (DateRDV)",GI$3,"Présence","Présent"),3,""),"")</f>
        <v/>
      </c>
      <c r="CM180" s="166" t="str">
        <f>IFERROR(IF(GETPIVOTDATA("DateRDV",TCD!$B$1,"DT","GE","Bénéficiaire",$A180,CM$6,CM$5,"Mois (DateRDV)",CM$7,"Années (DateRDV)",CM$3,"Présence","Présent"),4,""),"")</f>
        <v/>
      </c>
      <c r="CN180" s="166" t="str">
        <f>IFERROR(IF(GETPIVOTDATA("DateRDV",TCD!$B$1,"DT","GE","Bénéficiaire",$A180,CN$6,CN$5,"Mois (DateRDV)",CN$7,"Années (DateRDV)",CN$3),1,""),"")</f>
        <v/>
      </c>
      <c r="CO180" s="166" t="str">
        <f>IFERROR(IF(GETPIVOTDATA("DateRDV",TCD!$B$1,"DT","GE","Bénéficiaire",$A180,CO$6,CO$5,"Mois (DateRDV)",CO$7,"Années (DateRDV)",CO$3),2,""),"")</f>
        <v/>
      </c>
      <c r="CP180" s="166" t="str">
        <f>IFERROR(IF(GETPIVOTDATA("DateRDV",TCD!$B$1,"DT","GE","Bénéficiaire",$A180,CP$6,CP$5,"Mois (DateRDV)",CP$7,"Années (DateRDV)",CP$3,"Présence","Présent"),3,""),"")</f>
        <v/>
      </c>
      <c r="CQ180" s="166" t="str">
        <f>IFERROR(IF(GETPIVOTDATA("DateRDV",TCD!$B$1,"DT","GE","Bénéficiaire",$A180,CQ$6,CQ$5,"Mois (DateRDV)",CQ$7,"Années (DateRDV)",CQ$3,"Présence","Présent"),4,""),"")</f>
        <v/>
      </c>
      <c r="CR180" s="166" t="str">
        <f>IFERROR(IF(GETPIVOTDATA("DateRDV",TCD!$B$1,"DT","GE","Bénéficiaire",$A180,CR$6,CR$5,"Mois (DateRDV)",CR$7,"Années (DateRDV)",CR$3),1,""),"")</f>
        <v/>
      </c>
      <c r="CS180" s="166" t="str">
        <f>IFERROR(IF(GETPIVOTDATA("DateRDV",TCD!$B$1,"DT","GE","Bénéficiaire",$A180,CS$6,CS$5,"Mois (DateRDV)",CS$7,"Années (DateRDV)",CS$3),2,""),"")</f>
        <v/>
      </c>
      <c r="CT180" s="166" t="str">
        <f>IFERROR(IF(GETPIVOTDATA("DateRDV",TCD!$B$1,"DT","GE","Bénéficiaire",$A180,CT$6,CT$5,"Mois (DateRDV)",CT$7,"Années (DateRDV)",CT$3,"Présence","Présent"),3,""),"")</f>
        <v/>
      </c>
      <c r="CU180" s="166" t="str">
        <f>IFERROR(IF(GETPIVOTDATA("DateRDV",TCD!$B$1,"DT","GE","Bénéficiaire",$A180,CU$6,CU$5,"Mois (DateRDV)",CU$7,"Années (DateRDV)",CU$3,"Présence","Présent"),4,""),"")</f>
        <v/>
      </c>
      <c r="CV180" s="166" t="str">
        <f>IFERROR(IF(GETPIVOTDATA("DateRDV",TCD!$B$1,"DT","GE","Bénéficiaire",$A180,CV$6,CV$5,"Mois (DateRDV)",CV$7,"Années (DateRDV)",CV$3),1,""),"")</f>
        <v/>
      </c>
      <c r="CW180" s="166" t="str">
        <f>IFERROR(IF(GETPIVOTDATA("DateRDV",TCD!$B$1,"DT","GE","Bénéficiaire",$A180,CW$6,CW$5,"Mois (DateRDV)",CW$7,"Années (DateRDV)",CW$3),2,""),"")</f>
        <v/>
      </c>
      <c r="CX180" s="166" t="str">
        <f>IFERROR(IF(GETPIVOTDATA("DateRDV",TCD!$B$1,"DT","GE","Bénéficiaire",$A180,CX$6,CX$5,"Mois (DateRDV)",CX$7,"Années (DateRDV)",CX$3,"Présence","Présent"),3,""),"")</f>
        <v/>
      </c>
      <c r="CY180" s="166" t="str">
        <f>IFERROR(IF(GETPIVOTDATA("DateRDV",TCD!$B$1,"DT","GE","Bénéficiaire",$A180,CY$6,CY$5,"Mois (DateRDV)",CY$7,"Années (DateRDV)",CY$3,"Présence","Présent"),4,""),"")</f>
        <v/>
      </c>
      <c r="CZ180" s="166" t="str">
        <f>IFERROR(IF(GETPIVOTDATA("DateRDV",TCD!$B$1,"DT","GE","Bénéficiaire",$A180,CZ$6,CZ$5,"Mois (DateRDV)",CZ$7,"Années (DateRDV)",CZ$3),1,""),"")</f>
        <v/>
      </c>
      <c r="DA180" s="166" t="str">
        <f>IFERROR(IF(GETPIVOTDATA("DateRDV",TCD!$B$1,"DT","GE","Bénéficiaire",$A180,DA$6,DA$5,"Mois (DateRDV)",DA$7,"Années (DateRDV)",DA$3),2,""),"")</f>
        <v/>
      </c>
      <c r="DB180" s="166" t="str">
        <f>IFERROR(IF(GETPIVOTDATA("DateRDV",TCD!$B$1,"DT","GE","Bénéficiaire",$A180,DB$6,DB$5,"Mois (DateRDV)",DB$7,"Années (DateRDV)",DB$3,"Présence","Présent"),3,""),"")</f>
        <v/>
      </c>
      <c r="DC180" s="166" t="str">
        <f>IFERROR(IF(GETPIVOTDATA("DateRDV",TCD!$B$1,"DT","GE","Bénéficiaire",$A180,DC$6,DC$5,"Mois (DateRDV)",DC$7,"Années (DateRDV)",DC$3,"Présence","Présent"),4,""),"")</f>
        <v/>
      </c>
      <c r="DD180" s="166" t="str">
        <f>IFERROR(IF(GETPIVOTDATA("DateRDV",TCD!$B$1,"DT","GE","Bénéficiaire",$A180,DD$6,DD$5,"Mois (DateRDV)",DD$7,"Années (DateRDV)",DD$3),1,""),"")</f>
        <v/>
      </c>
      <c r="DE180" s="166" t="str">
        <f>IFERROR(IF(GETPIVOTDATA("DateRDV",TCD!$B$1,"DT","GE","Bénéficiaire",$A180,DE$6,DE$5,"Mois (DateRDV)",DE$7,"Années (DateRDV)",DE$3),2,""),"")</f>
        <v/>
      </c>
      <c r="DF180" s="166" t="str">
        <f>IFERROR(IF(GETPIVOTDATA("DateRDV",TCD!$B$1,"DT","GE","Bénéficiaire",$A180,DF$6,DF$5,"Mois (DateRDV)",DF$7,"Années (DateRDV)",DF$3,"Présence","Présent"),3,""),"")</f>
        <v/>
      </c>
      <c r="DG180" s="166" t="str">
        <f>IFERROR(IF(GETPIVOTDATA("DateRDV",TCD!$B$1,"DT","GE","Bénéficiaire",$A180,DG$6,DG$5,"Mois (DateRDV)",DG$7,"Années (DateRDV)",DG$3,"Présence","Présent"),4,""),"")</f>
        <v/>
      </c>
      <c r="DH180" s="166" t="str">
        <f>IFERROR(IF(GETPIVOTDATA("DateRDV",TCD!$B$1,"DT","GE","Bénéficiaire",$A180,DH$6,DH$5,"Mois (DateRDV)",DH$7,"Années (DateRDV)",DH$3),1,""),"")</f>
        <v/>
      </c>
      <c r="DI180" s="166" t="str">
        <f>IFERROR(IF(GETPIVOTDATA("DateRDV",TCD!$B$1,"DT","GE","Bénéficiaire",$A180,DI$6,DI$5,"Mois (DateRDV)",DI$7,"Années (DateRDV)",DI$3),2,""),"")</f>
        <v/>
      </c>
      <c r="DJ180" s="166" t="str">
        <f>IFERROR(IF(GETPIVOTDATA("DateRDV",TCD!$B$1,"DT","GE","Bénéficiaire",$A180,DJ$6,DJ$5,"Mois (DateRDV)",DJ$7,"Années (DateRDV)",DJ$3,"Présence","Présent"),3,""),"")</f>
        <v/>
      </c>
      <c r="DK180" s="166" t="str">
        <f>IFERROR(IF(GETPIVOTDATA("DateRDV",TCD!$B$1,"DT","GE","Bénéficiaire",$A180,DK$6,DK$5,"Mois (DateRDV)",DK$7,"Années (DateRDV)",DK$3,"Présence","Présent"),4,""),"")</f>
        <v/>
      </c>
      <c r="DL180" s="166" t="str">
        <f>IFERROR(IF(GETPIVOTDATA("DateRDV",TCD!$B$1,"DT","GE","Bénéficiaire",$A180,DL$6,DL$5,"Mois (DateRDV)",DL$7,"Années (DateRDV)",DL$3),1,""),"")</f>
        <v/>
      </c>
      <c r="DM180" s="166" t="str">
        <f>IFERROR(IF(GETPIVOTDATA("DateRDV",TCD!$B$1,"DT","GE","Bénéficiaire",$A180,DM$6,DM$5,"Mois (DateRDV)",DM$7,"Années (DateRDV)",DM$3),2,""),"")</f>
        <v/>
      </c>
      <c r="DN180" s="166" t="str">
        <f>IFERROR(IF(GETPIVOTDATA("DateRDV",TCD!$B$1,"DT","GE","Bénéficiaire",$A180,DN$6,DN$5,"Mois (DateRDV)",DN$7,"Années (DateRDV)",DN$3,"Présence","Présent"),3,""),"")</f>
        <v/>
      </c>
      <c r="DO180" s="166" t="str">
        <f>IFERROR(IF(GETPIVOTDATA("DateRDV",TCD!$B$1,"DT","GE","Bénéficiaire",$A180,DO$6,DO$5,"Mois (DateRDV)",DO$7,"Années (DateRDV)",DO$3,"Présence","Présent"),4,""),"")</f>
        <v/>
      </c>
    </row>
    <row r="181" spans="1:119" x14ac:dyDescent="0.2">
      <c r="A181" t="str">
        <v>CHAPPOT Frederic</v>
      </c>
      <c r="B181" s="169" t="str">
        <f>IFERROR(IF(INDEX(Data!P:P,MATCH(A181,Data!B:B,0))&lt;&gt;"",INDEX(Data!P:P,MATCH(A181,Data!B:B,0)),""),"")</f>
        <v>CHAPPOT</v>
      </c>
      <c r="C181" s="169" t="str">
        <f>IFERROR(IF(INDEX(Data!O:O,MATCH(A181,Data!B:B,0))&lt;&gt;"",INDEX(Data!O:O,MATCH(A181,Data!B:B,0)),""),"")</f>
        <v>Frederic</v>
      </c>
      <c r="D181" s="169" t="str">
        <f>IFERROR(IF(INDEX(Data!J:J,MATCH(A181,Data!B:B,0))&lt;&gt;"",INDEX(Data!J:J,MATCH(A181,Data!B:B,0)),""),"")</f>
        <v>CD</v>
      </c>
      <c r="E181" s="169" t="str">
        <f>IFERROR(IF(INDEX(Data!M:M,MATCH(A181,Data!B:B,0))&lt;&gt;"",INDEX(Data!M:M,MATCH(A181,Data!B:B,0)),""),"")</f>
        <v>VILLE LA GRAND</v>
      </c>
      <c r="F181" s="169">
        <f>IFERROR(IF(INDEX(Data!N:N,MATCH(A181,Data!B:B,0))&lt;&gt;"",INDEX(Data!N:N,MATCH(A181,Data!B:B,0)),""),"")</f>
        <v>74100</v>
      </c>
      <c r="G181" s="170">
        <f>IFERROR(IF(INDEX(Data!K:K,MATCH(A181,Data!B:B,0))&lt;&gt;"",INDEX(Data!K:K,MATCH(A181,Data!B:B,0)),""),"")</f>
        <v>45618</v>
      </c>
      <c r="H181" s="170">
        <f>IFERROR(IF(INDEX(Data!L:L,MATCH(A181,Data!B:B,0))&lt;&gt;"",INDEX(Data!L:L,MATCH(A181,Data!B:B,0)),""),"")</f>
        <v>45621</v>
      </c>
      <c r="I181" s="170">
        <f>IFERROR(IF(INDEX(Data!C:C,MATCH(A181,Data!B:B,0))&lt;&gt;"",INDEX(Data!C:C,MATCH(A181,Data!B:B,0)),""),"")</f>
        <v>45629</v>
      </c>
      <c r="J181" s="170">
        <f>IFERROR(IF(INDEX(Data!D:D,MATCH(A181,Data!B:B,0))&lt;&gt;"",INDEX(Data!D:D,MATCH(A181,Data!B:B,0)),""),"")</f>
        <v>45902</v>
      </c>
      <c r="K181" s="171" t="str">
        <f>IFERROR(IF(INDEX(Data!H:H,MATCH(A181,Data!B:B,0))&lt;&gt;"",INDEX(Data!H:H,MATCH(A181,Data!B:B,0)),""),"")</f>
        <v>Remobilisation</v>
      </c>
      <c r="L181" s="166" t="str">
        <f>IFERROR(IF(GETPIVOTDATA("DateRDV",TCD!$B$1,"DT","GE","Bénéficiaire",$A181,L$6,L$5,"Mois (DateRDV)",L$7,"Années (DateRDV)",L$3),1,""),"")</f>
        <v/>
      </c>
      <c r="M181" s="166" t="str">
        <f>IFERROR(IF(GETPIVOTDATA("DateRDV",TCD!$B$1,"DT","GE","Bénéficiaire",$A181,M$6,M$5,"Mois (DateRDV)",M$7,"Années (DateRDV)",M$3),2,""),"")</f>
        <v/>
      </c>
      <c r="N181" s="166" t="str">
        <f>IFERROR(IF(GETPIVOTDATA("DateRDV",TCD!$B$1,"DT","GE","Bénéficiaire",$A181,N$6,N$5,"Mois (DateRDV)",N$7,"Années (DateRDV)",N$3,"Présence","Présent"),3,""),"")</f>
        <v/>
      </c>
      <c r="O181" s="166" t="str">
        <f>IFERROR(IF(GETPIVOTDATA("DateRDV",TCD!$B$1,"DT","GE","Bénéficiaire",$A181,O$6,O$5,"Mois (DateRDV)",O$7,"Années (DateRDV)",O$3,"Présence","Présent"),4,""),"")</f>
        <v/>
      </c>
      <c r="P181" s="166" t="str">
        <f>IFERROR(IF(GETPIVOTDATA("DateRDV",TCD!$B$1,"DT","GE","Bénéficiaire",$A181,P$6,P$5,"Mois (DateRDV)",P$7,"Années (DateRDV)",P$3),1,""),"")</f>
        <v/>
      </c>
      <c r="Q181" s="166" t="str">
        <f>IFERROR(IF(GETPIVOTDATA("DateRDV",TCD!$B$1,"DT","GE","Bénéficiaire",$A181,Q$6,Q$5,"Mois (DateRDV)",Q$7,"Années (DateRDV)",Q$3),2,""),"")</f>
        <v/>
      </c>
      <c r="R181" s="166" t="str">
        <f>IFERROR(IF(GETPIVOTDATA("DateRDV",TCD!$B$1,"DT","GE","Bénéficiaire",$A181,R$6,R$5,"Mois (DateRDV)",R$7,"Années (DateRDV)",R$3,"Présence","Présent"),3,""),"")</f>
        <v/>
      </c>
      <c r="S181" s="166" t="str">
        <f>IFERROR(IF(GETPIVOTDATA("DateRDV",TCD!$B$1,"DT","GE","Bénéficiaire",$A181,S$6,S$5,"Mois (DateRDV)",S$7,"Années (DateRDV)",S$3,"Présence","Présent"),4,""),"")</f>
        <v/>
      </c>
      <c r="T181" s="166" t="str">
        <f>IFERROR(IF(GETPIVOTDATA("DateRDV",TCD!$B$1,"DT","GE","Bénéficiaire",$A181,T$6,T$5,"Mois (DateRDV)",T$7,"Années (DateRDV)",T$3),1,""),"")</f>
        <v/>
      </c>
      <c r="U181" s="166" t="str">
        <f>IFERROR(IF(GETPIVOTDATA("DateRDV",TCD!$B$1,"DT","GE","Bénéficiaire",$A181,U$6,U$5,"Mois (DateRDV)",U$7,"Années (DateRDV)",U$3),2,""),"")</f>
        <v/>
      </c>
      <c r="V181" s="166" t="str">
        <f>IFERROR(IF(GETPIVOTDATA("DateRDV",TCD!$B$1,"DT","GE","Bénéficiaire",$A181,V$6,V$5,"Mois (DateRDV)",V$7,"Années (DateRDV)",V$3,"Présence","Présent"),3,""),"")</f>
        <v/>
      </c>
      <c r="W181" s="166" t="str">
        <f>IFERROR(IF(GETPIVOTDATA("DateRDV",TCD!$B$1,"DT","GE","Bénéficiaire",$A181,W$6,W$5,"Mois (DateRDV)",W$7,"Années (DateRDV)",W$3,"Présence","Présent"),4,""),"")</f>
        <v/>
      </c>
      <c r="X181" s="166" t="str">
        <f>IFERROR(IF(GETPIVOTDATA("DateRDV",TCD!$B$1,"DT","GE","Bénéficiaire",$A181,X$6,X$5,"Mois (DateRDV)",X$7,"Années (DateRDV)",X$3),1,""),"")</f>
        <v/>
      </c>
      <c r="Y181" s="166" t="str">
        <f>IFERROR(IF(GETPIVOTDATA("DateRDV",TCD!$B$1,"DT","GE","Bénéficiaire",$A181,Y$6,Y$5,"Mois (DateRDV)",Y$7,"Années (DateRDV)",Y$3),2,""),"")</f>
        <v/>
      </c>
      <c r="Z181" s="166" t="str">
        <f>IFERROR(IF(GETPIVOTDATA("DateRDV",TCD!$B$1,"DT","GE","Bénéficiaire",$A181,Z$6,Z$5,"Mois (DateRDV)",Z$7,"Années (DateRDV)",Z$3,"Présence","Présent"),3,""),"")</f>
        <v/>
      </c>
      <c r="AA181" s="166" t="str">
        <f>IFERROR(IF(GETPIVOTDATA("DateRDV",TCD!$B$1,"DT","GE","Bénéficiaire",$A181,AA$6,AA$5,"Mois (DateRDV)",AA$7,"Années (DateRDV)",AA$3,"Présence","Présent"),4,""),"")</f>
        <v/>
      </c>
      <c r="AB181" s="166" t="str">
        <f>IFERROR(IF(GETPIVOTDATA("DateRDV",TCD!$B$1,"DT","GE","Bénéficiaire",$A181,AB$6,AB$5,"Mois (DateRDV)",AB$7,"Années (DateRDV)",AB$3),1,""),"")</f>
        <v/>
      </c>
      <c r="AC181" s="166" t="str">
        <f>IFERROR(IF(GETPIVOTDATA("DateRDV",TCD!$B$1,"DT","GE","Bénéficiaire",$A181,AC$6,AC$5,"Mois (DateRDV)",AC$7,"Années (DateRDV)",AC$3),2,""),"")</f>
        <v/>
      </c>
      <c r="AD181" s="166" t="str">
        <f>IFERROR(IF(GETPIVOTDATA("DateRDV",TCD!$B$1,"DT","GE","Bénéficiaire",$A181,AD$6,AD$5,"Mois (DateRDV)",AD$7,"Années (DateRDV)",AD$3,"Présence","Présent"),3,""),"")</f>
        <v/>
      </c>
      <c r="AE181" s="166" t="str">
        <f>IFERROR(IF(GETPIVOTDATA("DateRDV",TCD!$B$1,"DT","GE","Bénéficiaire",$A181,AE$6,AE$5,"Mois (DateRDV)",AE$7,"Années (DateRDV)",AE$3,"Présence","Présent"),4,""),"")</f>
        <v/>
      </c>
      <c r="AF181" s="166" t="str">
        <f>IFERROR(IF(GETPIVOTDATA("DateRDV",TCD!$B$1,"DT","GE","Bénéficiaire",$A181,AF$6,AF$5,"Mois (DateRDV)",AF$7,"Années (DateRDV)",AF$3),1,""),"")</f>
        <v/>
      </c>
      <c r="AG181" s="166" t="str">
        <f>IFERROR(IF(GETPIVOTDATA("DateRDV",TCD!$B$1,"DT","GE","Bénéficiaire",$A181,AG$6,AG$5,"Mois (DateRDV)",AG$7,"Années (DateRDV)",AG$3),2,""),"")</f>
        <v/>
      </c>
      <c r="AH181" s="166" t="str">
        <f>IFERROR(IF(GETPIVOTDATA("DateRDV",TCD!$B$1,"DT","GE","Bénéficiaire",$A181,AH$6,AH$5,"Mois (DateRDV)",AH$7,"Années (DateRDV)",AH$3,"Présence","Présent"),3,""),"")</f>
        <v/>
      </c>
      <c r="AI181" s="166" t="str">
        <f>IFERROR(IF(GETPIVOTDATA("DateRDV",TCD!$B$1,"DT","GE","Bénéficiaire",$A181,AI$6,AI$5,"Mois (DateRDV)",AI$7,"Années (DateRDV)",AI$3,"Présence","Présent"),4,""),"")</f>
        <v/>
      </c>
      <c r="AJ181" s="166" t="str">
        <f>IFERROR(IF(GETPIVOTDATA("DateRDV",TCD!$B$1,"DT","GE","Bénéficiaire",$A181,AJ$6,AJ$5,"Mois (DateRDV)",AJ$7,"Années (DateRDV)",AJ$3),1,""),"")</f>
        <v/>
      </c>
      <c r="AK181" s="166" t="str">
        <f>IFERROR(IF(GETPIVOTDATA("DateRDV",TCD!$B$1,"DT","GE","Bénéficiaire",$A181,AK$6,AK$5,"Mois (DateRDV)",AK$7,"Années (DateRDV)",AK$3),2,""),"")</f>
        <v/>
      </c>
      <c r="AL181" s="166" t="str">
        <f>IFERROR(IF(GETPIVOTDATA("DateRDV",TCD!$B$1,"DT","GE","Bénéficiaire",$A181,AL$6,AL$5,"Mois (DateRDV)",AL$7,"Années (DateRDV)",AL$3,"Présence","Présent"),3,""),"")</f>
        <v/>
      </c>
      <c r="AM181" s="166" t="str">
        <f>IFERROR(IF(GETPIVOTDATA("DateRDV",TCD!$B$1,"DT","GE","Bénéficiaire",$A181,AM$6,AM$5,"Mois (DateRDV)",AM$7,"Années (DateRDV)",AM$3,"Présence","Présent"),4,""),"")</f>
        <v/>
      </c>
      <c r="AN181" s="166" t="str">
        <f>IFERROR(IF(GETPIVOTDATA("DateRDV",TCD!$B$1,"DT","GE","Bénéficiaire",$A181,AN$6,AN$5,"Mois (DateRDV)",AN$7,"Années (DateRDV)",AN$3),1,""),"")</f>
        <v/>
      </c>
      <c r="AO181" s="166" t="str">
        <f>IFERROR(IF(GETPIVOTDATA("DateRDV",TCD!$B$1,"DT","GE","Bénéficiaire",$A181,AO$6,AO$5,"Mois (DateRDV)",AO$7,"Années (DateRDV)",AO$3),2,""),"")</f>
        <v/>
      </c>
      <c r="AP181" s="166" t="str">
        <f>IFERROR(IF(GETPIVOTDATA("DateRDV",TCD!$B$1,"DT","GE","Bénéficiaire",$A181,AP$6,AP$5,"Mois (DateRDV)",AP$7,"Années (DateRDV)",AP$3,"Présence","Présent"),3,""),"")</f>
        <v/>
      </c>
      <c r="AQ181" s="166" t="str">
        <f>IFERROR(IF(GETPIVOTDATA("DateRDV",TCD!$B$1,"DT","GE","Bénéficiaire",$A181,AQ$6,AQ$5,"Mois (DateRDV)",AQ$7,"Années (DateRDV)",AQ$3,"Présence","Présent"),4,""),"")</f>
        <v/>
      </c>
      <c r="AR181" s="166" t="str">
        <f>IFERROR(IF(GETPIVOTDATA("DateRDV",TCD!$B$1,"DT","GE","Bénéficiaire",$A181,AR$6,AR$5,"Mois (DateRDV)",AR$7,"Années (DateRDV)",AR$3),1,""),"")</f>
        <v/>
      </c>
      <c r="AS181" s="166" t="str">
        <f>IFERROR(IF(GETPIVOTDATA("DateRDV",TCD!$B$1,"DT","GE","Bénéficiaire",$A181,AS$6,AS$5,"Mois (DateRDV)",AS$7,"Années (DateRDV)",AS$3),2,""),"")</f>
        <v/>
      </c>
      <c r="AT181" s="166" t="str">
        <f>IFERROR(IF(GETPIVOTDATA("DateRDV",TCD!$B$1,"DT","GE","Bénéficiaire",$A181,AT$6,AT$5,"Mois (DateRDV)",AT$7,"Années (DateRDV)",AT$3,"Présence","Présent"),3,""),"")</f>
        <v/>
      </c>
      <c r="AU181" s="166" t="str">
        <f>IFERROR(IF(GETPIVOTDATA("DateRDV",TCD!$B$1,"DT","GE","Bénéficiaire",$A181,AU$6,AU$5,"Mois (DateRDV)",AU$7,"Années (DateRDV)",AU$3,"Présence","Présent"),4,""),"")</f>
        <v/>
      </c>
      <c r="AV181" s="166" t="str">
        <f>IFERROR(IF(GETPIVOTDATA("DateRDV",TCD!$B$1,"DT","GE","Bénéficiaire",$A181,AV$6,AV$5,"Mois (DateRDV)",AV$7,"Années (DateRDV)",AV$3),1,""),"")</f>
        <v/>
      </c>
      <c r="AW181" s="166" t="str">
        <f>IFERROR(IF(GETPIVOTDATA("DateRDV",TCD!$B$1,"DT","GE","Bénéficiaire",$A181,AW$6,AW$5,"Mois (DateRDV)",AW$7,"Années (DateRDV)",AW$3),2,""),"")</f>
        <v/>
      </c>
      <c r="AX181" s="166" t="str">
        <f>IFERROR(IF(GETPIVOTDATA("DateRDV",TCD!$B$1,"DT","GE","Bénéficiaire",$A181,AX$6,AX$5,"Mois (DateRDV)",AX$7,"Années (DateRDV)",AX$3,"Présence","Présent"),3,""),"")</f>
        <v/>
      </c>
      <c r="AY181" s="166" t="str">
        <f>IFERROR(IF(GETPIVOTDATA("DateRDV",TCD!$B$1,"DT","GE","Bénéficiaire",$A181,AY$6,AY$5,"Mois (DateRDV)",AY$7,"Années (DateRDV)",AY$3,"Présence","Présent"),4,""),"")</f>
        <v/>
      </c>
      <c r="AZ181" s="166" t="str">
        <f>IFERROR(IF(GETPIVOTDATA("DateRDV",TCD!$B$1,"DT","GE","Bénéficiaire",$A181,AZ$6,AZ$5,"Mois (DateRDV)",AZ$7,"Années (DateRDV)",AZ$3),1,""),"")</f>
        <v/>
      </c>
      <c r="BA181" s="166" t="str">
        <f>IFERROR(IF(GETPIVOTDATA("DateRDV",TCD!$B$1,"DT","GE","Bénéficiaire",$A181,BA$6,BA$5,"Mois (DateRDV)",BA$7,"Années (DateRDV)",BA$3),2,""),"")</f>
        <v/>
      </c>
      <c r="BB181" s="166" t="str">
        <f>IFERROR(IF(GETPIVOTDATA("DateRDV",TCD!$B$1,"DT","GE","Bénéficiaire",$A181,BB$6,BB$5,"Mois (DateRDV)",BB$7,"Années (DateRDV)",BB$3,"Présence","Présent"),3,""),"")</f>
        <v/>
      </c>
      <c r="BC181" s="166" t="str">
        <f>IFERROR(IF(GETPIVOTDATA("DateRDV",TCD!$B$1,"DT","GE","Bénéficiaire",$A181,BC$6,BC$5,"Mois (DateRDV)",BC$7,"Années (DateRDV)",BC$3,"Présence","Présent"),4,""),"")</f>
        <v/>
      </c>
      <c r="BD181" s="166" t="str">
        <f>IFERROR(IF(GETPIVOTDATA("DateRDV",TCD!$B$1,"DT","GE","Bénéficiaire",$A181,BD$6,BD$5,"Mois (DateRDV)",BD$7,"Années (DateRDV)",BD$3),1,""),"")</f>
        <v/>
      </c>
      <c r="BE181" s="166" t="str">
        <f>IFERROR(IF(GETPIVOTDATA("DateRDV",TCD!$B$1,"DT","GE","Bénéficiaire",$A181,BE$6,BE$5,"Mois (DateRDV)",BE$7,"Années (DateRDV)",BE$3),2,""),"")</f>
        <v/>
      </c>
      <c r="BF181" s="166" t="str">
        <f>IFERROR(IF(GETPIVOTDATA("DateRDV",TCD!$B$1,"DT","GE","Bénéficiaire",$A181,BF$6,BF$5,"Mois (DateRDV)",BF$7,"Années (DateRDV)",BF$3,"Présence","Présent"),3,""),"")</f>
        <v/>
      </c>
      <c r="BG181" s="166" t="str">
        <f>IFERROR(IF(GETPIVOTDATA("DateRDV",TCD!$B$1,"DT","GE","Bénéficiaire",$A181,BG$6,BG$5,"Mois (DateRDV)",BG$7,"Années (DateRDV)",BG$3,"Présence","Présent"),4,""),"")</f>
        <v/>
      </c>
      <c r="BH181" s="166" t="str">
        <f>IFERROR(IF(GETPIVOTDATA("DateRDV",TCD!$B$1,"DT","GE","Bénéficiaire",$A181,BH$6,BH$5,"Mois (DateRDV)",BH$7,"Années (DateRDV)",BH$3),1,""),"")</f>
        <v/>
      </c>
      <c r="BI181" s="166" t="str">
        <f>IFERROR(IF(GETPIVOTDATA("DateRDV",TCD!$B$1,"DT","GE","Bénéficiaire",$A181,BI$6,BI$5,"Mois (DateRDV)",BI$7,"Années (DateRDV)",BI$3),2,""),"")</f>
        <v/>
      </c>
      <c r="BJ181" s="166" t="str">
        <f>IFERROR(IF(GETPIVOTDATA("DateRDV",TCD!$B$1,"DT","GE","Bénéficiaire",$A181,BJ$6,BJ$5,"Mois (DateRDV)",BJ$7,"Années (DateRDV)",BJ$3,"Présence","Présent"),3,""),"")</f>
        <v/>
      </c>
      <c r="BK181" s="166" t="str">
        <f>IFERROR(IF(GETPIVOTDATA("DateRDV",TCD!$B$1,"DT","GE","Bénéficiaire",$A181,BK$6,BK$5,"Mois (DateRDV)",BK$7,"Années (DateRDV)",BK$3,"Présence","Présent"),4,""),"")</f>
        <v/>
      </c>
      <c r="BL181" s="166" t="str">
        <f>IFERROR(IF(GETPIVOTDATA("DateRDV",TCD!$B$1,"DT","GE","Bénéficiaire",$A181,BL$6,BL$5,"Mois (DateRDV)",BL$7,"Années (DateRDV)",BL$3),1,""),"")</f>
        <v/>
      </c>
      <c r="BM181" s="166" t="str">
        <f>IFERROR(IF(GETPIVOTDATA("DateRDV",TCD!$B$1,"DT","GE","Bénéficiaire",$A181,BM$6,BM$5,"Mois (DateRDV)",BM$7,"Années (DateRDV)",BM$3),2,""),"")</f>
        <v/>
      </c>
      <c r="BN181" s="166" t="str">
        <f>IFERROR(IF(GETPIVOTDATA("DateRDV",TCD!$B$1,"DT","GE","Bénéficiaire",$A181,BN$6,BN$5,"Mois (DateRDV)",BN$7,"Années (DateRDV)",BN$3,"Présence","Présent"),3,""),"")</f>
        <v/>
      </c>
      <c r="BO181" s="166" t="str">
        <f>IFERROR(IF(GETPIVOTDATA("DateRDV",TCD!$B$1,"DT","GE","Bénéficiaire",$A181,BO$6,BO$5,"Mois (DateRDV)",BO$7,"Années (DateRDV)",BO$3,"Présence","Présent"),4,""),"")</f>
        <v/>
      </c>
      <c r="BP181" s="166" t="str">
        <f>IFERROR(IF(GETPIVOTDATA("DateRDV",TCD!$B$1,"DT","GE","Bénéficiaire",$A181,BP$6,BP$5,"Mois (DateRDV)",BP$7,"Années (DateRDV)",BP$3),1,""),"")</f>
        <v/>
      </c>
      <c r="BQ181" s="166" t="str">
        <f>IFERROR(IF(GETPIVOTDATA("DateRDV",TCD!$B$1,"DT","GE","Bénéficiaire",$A181,BQ$6,BQ$5,"Mois (DateRDV)",BQ$7,"Années (DateRDV)",BQ$3),2,""),"")</f>
        <v/>
      </c>
      <c r="BR181" s="166" t="str">
        <f>IFERROR(IF(GETPIVOTDATA("DateRDV",TCD!$B$1,"DT","GE","Bénéficiaire",$A181,BR$6,BR$5,"Mois (DateRDV)",BR$7,"Années (DateRDV)",BR$3,"Présence","Présent"),3,""),"")</f>
        <v/>
      </c>
      <c r="BS181" s="166" t="str">
        <f>IFERROR(IF(GETPIVOTDATA("DateRDV",TCD!$B$1,"DT","GE","Bénéficiaire",$A181,BS$6,BS$5,"Mois (DateRDV)",BS$7,"Années (DateRDV)",BS$3,"Présence","Présent"),4,""),"")</f>
        <v/>
      </c>
      <c r="BT181" s="166" t="str">
        <f>IFERROR(IF(GETPIVOTDATA("DateRDV",TCD!$B$1,"DT","GE","Bénéficiaire",$A181,BT$6,BT$5,"Mois (DateRDV)",BT$7,"Années (DateRDV)",BT$3),1,""),"")</f>
        <v/>
      </c>
      <c r="BU181" s="166" t="str">
        <f>IFERROR(IF(GETPIVOTDATA("DateRDV",TCD!$B$1,"DT","GE","Bénéficiaire",$A181,BU$6,BU$5,"Mois (DateRDV)",BU$7,"Années (DateRDV)",BU$3),2,""),"")</f>
        <v/>
      </c>
      <c r="BV181" s="166" t="str">
        <f>IFERROR(IF(GETPIVOTDATA("DateRDV",TCD!$B$1,"DT","GE","Bénéficiaire",$A181,BV$6,BV$5,"Mois (DateRDV)",BV$7,"Années (DateRDV)",BV$3,"Présence","Présent"),3,""),"")</f>
        <v/>
      </c>
      <c r="BW181" s="166" t="str">
        <f>IFERROR(IF(GETPIVOTDATA("DateRDV",TCD!$B$1,"DT","GE","Bénéficiaire",$A181,BW$6,BW$5,"Mois (DateRDV)",BW$7,"Années (DateRDV)",BW$3,"Présence","Présent"),4,""),"")</f>
        <v/>
      </c>
      <c r="BX181" s="166" t="str">
        <f>IFERROR(IF(GETPIVOTDATA("DateRDV",TCD!$B$1,"DT","GE","Bénéficiaire",$A181,BX$6,BX$5,"Mois (DateRDV)",BX$7,"Années (DateRDV)",BX$3),1,""),"")</f>
        <v/>
      </c>
      <c r="BY181" s="166" t="str">
        <f>IFERROR(IF(GETPIVOTDATA("DateRDV",TCD!$B$1,"DT","GE","Bénéficiaire",$A181,BY$6,BY$5,"Mois (DateRDV)",BY$7,"Années (DateRDV)",BY$3),2,""),"")</f>
        <v/>
      </c>
      <c r="BZ181" s="166" t="str">
        <f>IFERROR(IF(GETPIVOTDATA("DateRDV",TCD!$B$1,"DT","GE","Bénéficiaire",$A181,BZ$6,BZ$5,"Mois (DateRDV)",BZ$7,"Années (DateRDV)",BZ$3,"Présence","Présent"),3,""),"")</f>
        <v/>
      </c>
      <c r="CA181" s="166" t="str">
        <f>IFERROR(IF(GETPIVOTDATA("DateRDV",TCD!$B$1,"DT","GE","Bénéficiaire",$A181,CA$6,CA$5,"Mois (DateRDV)",CA$7,"Années (DateRDV)",CA$3,"Présence","Présent"),4,""),"")</f>
        <v/>
      </c>
      <c r="CB181" s="166" t="str">
        <f>IFERROR(IF(GETPIVOTDATA("DateRDV",TCD!$B$1,"DT","GE","Bénéficiaire",$A181,CB$6,CB$5,"Mois (DateRDV)",CB$7,"Années (DateRDV)",CB$3),1,""),"")</f>
        <v/>
      </c>
      <c r="CC181" s="166" t="str">
        <f>IFERROR(IF(GETPIVOTDATA("DateRDV",TCD!$B$1,"DT","GE","Bénéficiaire",$A181,CC$6,CC$5,"Mois (DateRDV)",CC$7,"Années (DateRDV)",CC$3),2,""),"")</f>
        <v/>
      </c>
      <c r="CD181" s="166" t="str">
        <f>IFERROR(IF(GETPIVOTDATA("DateRDV",TCD!$B$1,"DT","GE","Bénéficiaire",$A181,CD$6,CD$5,"Mois (DateRDV)",CD$7,"Années (DateRDV)",CD$3,"Présence","Présent"),3,""),"")</f>
        <v/>
      </c>
      <c r="CE181" s="166" t="str">
        <f>IFERROR(IF(GETPIVOTDATA("DateRDV",TCD!$B$1,"DT","GE","Bénéficiaire",$A181,CE$6,CE$5,"Mois (DateRDV)",CE$7,"Années (DateRDV)",CE$3,"Présence","Présent"),4,""),"")</f>
        <v/>
      </c>
      <c r="CF181" s="166" t="str">
        <f>IFERROR(IF(GETPIVOTDATA("DateRDV",TCD!$B$1,"DT","GE","Bénéficiaire",$A181,CF$6,CF$5,"Mois (DateRDV)",CF$7,"Années (DateRDV)",CF$3),1,""),"")</f>
        <v/>
      </c>
      <c r="CG181" s="166" t="str">
        <f>IFERROR(IF(GETPIVOTDATA("DateRDV",TCD!$B$1,"DT","GE","Bénéficiaire",$A181,CG$6,CG$5,"Mois (DateRDV)",CG$7,"Années (DateRDV)",CG$3),2,""),"")</f>
        <v/>
      </c>
      <c r="CH181" s="166" t="str">
        <f>IFERROR(IF(GETPIVOTDATA("DateRDV",TCD!$B$1,"DT","GE","Bénéficiaire",$A181,CH$6,CH$5,"Mois (DateRDV)",CH$7,"Années (DateRDV)",CH$3,"Présence","Présent"),3,""),"")</f>
        <v/>
      </c>
      <c r="CI181" s="166" t="str">
        <f>IFERROR(IF(GETPIVOTDATA("DateRDV",TCD!$B$1,"DT","GE","Bénéficiaire",$A181,CI$6,CI$5,"Mois (DateRDV)",CI$7,"Années (DateRDV)",CI$3,"Présence","Présent"),4,""),"")</f>
        <v/>
      </c>
      <c r="CJ181" s="166" t="str">
        <f>IFERROR(IF(GETPIVOTDATA("DateRDV",TCD!$B$1,"DT","GE","Bénéficiaire",$A181,CJ$6,CJ$5,"Mois (DateRDV)",CJ$7,"Années (DateRDV)",CJ$3),1,""),"")</f>
        <v/>
      </c>
      <c r="CK181" s="166" t="str">
        <f>IFERROR(IF(GETPIVOTDATA("DateRDV",TCD!$B$1,"DT","GE","Bénéficiaire",$A181,CK$6,CK$5,"Mois (DateRDV)",CK$7,"Années (DateRDV)",CK$3),2,""),"")</f>
        <v/>
      </c>
      <c r="CL181" s="166" t="str">
        <f>IFERROR(IF(GETPIVOTDATA("DateRDV",TCD!$B$1,"DT","GE","Bénéficiaire",$A181,GI$6,GI$5,"Mois (DateRDV)",GI$7,"Années (DateRDV)",GI$3,"Présence","Présent"),3,""),"")</f>
        <v/>
      </c>
      <c r="CM181" s="166" t="str">
        <f>IFERROR(IF(GETPIVOTDATA("DateRDV",TCD!$B$1,"DT","GE","Bénéficiaire",$A181,CM$6,CM$5,"Mois (DateRDV)",CM$7,"Années (DateRDV)",CM$3,"Présence","Présent"),4,""),"")</f>
        <v/>
      </c>
      <c r="CN181" s="166" t="str">
        <f>IFERROR(IF(GETPIVOTDATA("DateRDV",TCD!$B$1,"DT","GE","Bénéficiaire",$A181,CN$6,CN$5,"Mois (DateRDV)",CN$7,"Années (DateRDV)",CN$3),1,""),"")</f>
        <v/>
      </c>
      <c r="CO181" s="166" t="str">
        <f>IFERROR(IF(GETPIVOTDATA("DateRDV",TCD!$B$1,"DT","GE","Bénéficiaire",$A181,CO$6,CO$5,"Mois (DateRDV)",CO$7,"Années (DateRDV)",CO$3),2,""),"")</f>
        <v/>
      </c>
      <c r="CP181" s="166" t="str">
        <f>IFERROR(IF(GETPIVOTDATA("DateRDV",TCD!$B$1,"DT","GE","Bénéficiaire",$A181,CP$6,CP$5,"Mois (DateRDV)",CP$7,"Années (DateRDV)",CP$3,"Présence","Présent"),3,""),"")</f>
        <v/>
      </c>
      <c r="CQ181" s="166" t="str">
        <f>IFERROR(IF(GETPIVOTDATA("DateRDV",TCD!$B$1,"DT","GE","Bénéficiaire",$A181,CQ$6,CQ$5,"Mois (DateRDV)",CQ$7,"Années (DateRDV)",CQ$3,"Présence","Présent"),4,""),"")</f>
        <v/>
      </c>
      <c r="CR181" s="166" t="str">
        <f>IFERROR(IF(GETPIVOTDATA("DateRDV",TCD!$B$1,"DT","GE","Bénéficiaire",$A181,CR$6,CR$5,"Mois (DateRDV)",CR$7,"Années (DateRDV)",CR$3),1,""),"")</f>
        <v/>
      </c>
      <c r="CS181" s="166" t="str">
        <f>IFERROR(IF(GETPIVOTDATA("DateRDV",TCD!$B$1,"DT","GE","Bénéficiaire",$A181,CS$6,CS$5,"Mois (DateRDV)",CS$7,"Années (DateRDV)",CS$3),2,""),"")</f>
        <v/>
      </c>
      <c r="CT181" s="166" t="str">
        <f>IFERROR(IF(GETPIVOTDATA("DateRDV",TCD!$B$1,"DT","GE","Bénéficiaire",$A181,CT$6,CT$5,"Mois (DateRDV)",CT$7,"Années (DateRDV)",CT$3,"Présence","Présent"),3,""),"")</f>
        <v/>
      </c>
      <c r="CU181" s="166" t="str">
        <f>IFERROR(IF(GETPIVOTDATA("DateRDV",TCD!$B$1,"DT","GE","Bénéficiaire",$A181,CU$6,CU$5,"Mois (DateRDV)",CU$7,"Années (DateRDV)",CU$3,"Présence","Présent"),4,""),"")</f>
        <v/>
      </c>
      <c r="CV181" s="166" t="str">
        <f>IFERROR(IF(GETPIVOTDATA("DateRDV",TCD!$B$1,"DT","GE","Bénéficiaire",$A181,CV$6,CV$5,"Mois (DateRDV)",CV$7,"Années (DateRDV)",CV$3),1,""),"")</f>
        <v/>
      </c>
      <c r="CW181" s="166" t="str">
        <f>IFERROR(IF(GETPIVOTDATA("DateRDV",TCD!$B$1,"DT","GE","Bénéficiaire",$A181,CW$6,CW$5,"Mois (DateRDV)",CW$7,"Années (DateRDV)",CW$3),2,""),"")</f>
        <v/>
      </c>
      <c r="CX181" s="166" t="str">
        <f>IFERROR(IF(GETPIVOTDATA("DateRDV",TCD!$B$1,"DT","GE","Bénéficiaire",$A181,CX$6,CX$5,"Mois (DateRDV)",CX$7,"Années (DateRDV)",CX$3,"Présence","Présent"),3,""),"")</f>
        <v/>
      </c>
      <c r="CY181" s="166" t="str">
        <f>IFERROR(IF(GETPIVOTDATA("DateRDV",TCD!$B$1,"DT","GE","Bénéficiaire",$A181,CY$6,CY$5,"Mois (DateRDV)",CY$7,"Années (DateRDV)",CY$3,"Présence","Présent"),4,""),"")</f>
        <v/>
      </c>
      <c r="CZ181" s="166" t="str">
        <f>IFERROR(IF(GETPIVOTDATA("DateRDV",TCD!$B$1,"DT","GE","Bénéficiaire",$A181,CZ$6,CZ$5,"Mois (DateRDV)",CZ$7,"Années (DateRDV)",CZ$3),1,""),"")</f>
        <v/>
      </c>
      <c r="DA181" s="166" t="str">
        <f>IFERROR(IF(GETPIVOTDATA("DateRDV",TCD!$B$1,"DT","GE","Bénéficiaire",$A181,DA$6,DA$5,"Mois (DateRDV)",DA$7,"Années (DateRDV)",DA$3),2,""),"")</f>
        <v/>
      </c>
      <c r="DB181" s="166" t="str">
        <f>IFERROR(IF(GETPIVOTDATA("DateRDV",TCD!$B$1,"DT","GE","Bénéficiaire",$A181,DB$6,DB$5,"Mois (DateRDV)",DB$7,"Années (DateRDV)",DB$3,"Présence","Présent"),3,""),"")</f>
        <v/>
      </c>
      <c r="DC181" s="166" t="str">
        <f>IFERROR(IF(GETPIVOTDATA("DateRDV",TCD!$B$1,"DT","GE","Bénéficiaire",$A181,DC$6,DC$5,"Mois (DateRDV)",DC$7,"Années (DateRDV)",DC$3,"Présence","Présent"),4,""),"")</f>
        <v/>
      </c>
      <c r="DD181" s="166" t="str">
        <f>IFERROR(IF(GETPIVOTDATA("DateRDV",TCD!$B$1,"DT","GE","Bénéficiaire",$A181,DD$6,DD$5,"Mois (DateRDV)",DD$7,"Années (DateRDV)",DD$3),1,""),"")</f>
        <v/>
      </c>
      <c r="DE181" s="166" t="str">
        <f>IFERROR(IF(GETPIVOTDATA("DateRDV",TCD!$B$1,"DT","GE","Bénéficiaire",$A181,DE$6,DE$5,"Mois (DateRDV)",DE$7,"Années (DateRDV)",DE$3),2,""),"")</f>
        <v/>
      </c>
      <c r="DF181" s="166" t="str">
        <f>IFERROR(IF(GETPIVOTDATA("DateRDV",TCD!$B$1,"DT","GE","Bénéficiaire",$A181,DF$6,DF$5,"Mois (DateRDV)",DF$7,"Années (DateRDV)",DF$3,"Présence","Présent"),3,""),"")</f>
        <v/>
      </c>
      <c r="DG181" s="166" t="str">
        <f>IFERROR(IF(GETPIVOTDATA("DateRDV",TCD!$B$1,"DT","GE","Bénéficiaire",$A181,DG$6,DG$5,"Mois (DateRDV)",DG$7,"Années (DateRDV)",DG$3,"Présence","Présent"),4,""),"")</f>
        <v/>
      </c>
      <c r="DH181" s="166" t="str">
        <f>IFERROR(IF(GETPIVOTDATA("DateRDV",TCD!$B$1,"DT","GE","Bénéficiaire",$A181,DH$6,DH$5,"Mois (DateRDV)",DH$7,"Années (DateRDV)",DH$3),1,""),"")</f>
        <v/>
      </c>
      <c r="DI181" s="166" t="str">
        <f>IFERROR(IF(GETPIVOTDATA("DateRDV",TCD!$B$1,"DT","GE","Bénéficiaire",$A181,DI$6,DI$5,"Mois (DateRDV)",DI$7,"Années (DateRDV)",DI$3),2,""),"")</f>
        <v/>
      </c>
      <c r="DJ181" s="166" t="str">
        <f>IFERROR(IF(GETPIVOTDATA("DateRDV",TCD!$B$1,"DT","GE","Bénéficiaire",$A181,DJ$6,DJ$5,"Mois (DateRDV)",DJ$7,"Années (DateRDV)",DJ$3,"Présence","Présent"),3,""),"")</f>
        <v/>
      </c>
      <c r="DK181" s="166" t="str">
        <f>IFERROR(IF(GETPIVOTDATA("DateRDV",TCD!$B$1,"DT","GE","Bénéficiaire",$A181,DK$6,DK$5,"Mois (DateRDV)",DK$7,"Années (DateRDV)",DK$3,"Présence","Présent"),4,""),"")</f>
        <v/>
      </c>
      <c r="DL181" s="166" t="str">
        <f>IFERROR(IF(GETPIVOTDATA("DateRDV",TCD!$B$1,"DT","GE","Bénéficiaire",$A181,DL$6,DL$5,"Mois (DateRDV)",DL$7,"Années (DateRDV)",DL$3),1,""),"")</f>
        <v/>
      </c>
      <c r="DM181" s="166" t="str">
        <f>IFERROR(IF(GETPIVOTDATA("DateRDV",TCD!$B$1,"DT","GE","Bénéficiaire",$A181,DM$6,DM$5,"Mois (DateRDV)",DM$7,"Années (DateRDV)",DM$3),2,""),"")</f>
        <v/>
      </c>
      <c r="DN181" s="166" t="str">
        <f>IFERROR(IF(GETPIVOTDATA("DateRDV",TCD!$B$1,"DT","GE","Bénéficiaire",$A181,DN$6,DN$5,"Mois (DateRDV)",DN$7,"Années (DateRDV)",DN$3,"Présence","Présent"),3,""),"")</f>
        <v/>
      </c>
      <c r="DO181" s="166" t="str">
        <f>IFERROR(IF(GETPIVOTDATA("DateRDV",TCD!$B$1,"DT","GE","Bénéficiaire",$A181,DO$6,DO$5,"Mois (DateRDV)",DO$7,"Années (DateRDV)",DO$3,"Présence","Présent"),4,""),"")</f>
        <v/>
      </c>
    </row>
    <row r="182" spans="1:119" x14ac:dyDescent="0.2">
      <c r="A182" t="str">
        <v>DIABY Madiouba</v>
      </c>
      <c r="B182" s="169" t="str">
        <f>IFERROR(IF(INDEX(Data!P:P,MATCH(A182,Data!B:B,0))&lt;&gt;"",INDEX(Data!P:P,MATCH(A182,Data!B:B,0)),""),"")</f>
        <v>DIABY</v>
      </c>
      <c r="C182" s="169" t="str">
        <f>IFERROR(IF(INDEX(Data!O:O,MATCH(A182,Data!B:B,0))&lt;&gt;"",INDEX(Data!O:O,MATCH(A182,Data!B:B,0)),""),"")</f>
        <v>Madiouba</v>
      </c>
      <c r="D182" s="169" t="str">
        <f>IFERROR(IF(INDEX(Data!J:J,MATCH(A182,Data!B:B,0))&lt;&gt;"",INDEX(Data!J:J,MATCH(A182,Data!B:B,0)),""),"")</f>
        <v>ML</v>
      </c>
      <c r="E182" s="169" t="str">
        <f>IFERROR(IF(INDEX(Data!M:M,MATCH(A182,Data!B:B,0))&lt;&gt;"",INDEX(Data!M:M,MATCH(A182,Data!B:B,0)),""),"")</f>
        <v>ST JULIEN</v>
      </c>
      <c r="F182" s="169">
        <f>IFERROR(IF(INDEX(Data!N:N,MATCH(A182,Data!B:B,0))&lt;&gt;"",INDEX(Data!N:N,MATCH(A182,Data!B:B,0)),""),"")</f>
        <v>74160</v>
      </c>
      <c r="G182" s="170">
        <f>IFERROR(IF(INDEX(Data!K:K,MATCH(A182,Data!B:B,0))&lt;&gt;"",INDEX(Data!K:K,MATCH(A182,Data!B:B,0)),""),"")</f>
        <v>45567</v>
      </c>
      <c r="H182" s="170">
        <f>IFERROR(IF(INDEX(Data!L:L,MATCH(A182,Data!B:B,0))&lt;&gt;"",INDEX(Data!L:L,MATCH(A182,Data!B:B,0)),""),"")</f>
        <v>45576</v>
      </c>
      <c r="I182" s="170">
        <f>IFERROR(IF(INDEX(Data!C:C,MATCH(A182,Data!B:B,0))&lt;&gt;"",INDEX(Data!C:C,MATCH(A182,Data!B:B,0)),""),"")</f>
        <v>45587</v>
      </c>
      <c r="J182" s="170">
        <f>IFERROR(IF(INDEX(Data!D:D,MATCH(A182,Data!B:B,0))&lt;&gt;"",INDEX(Data!D:D,MATCH(A182,Data!B:B,0)),""),"")</f>
        <v>45800</v>
      </c>
      <c r="K182" s="171" t="str">
        <f>IFERROR(IF(INDEX(Data!H:H,MATCH(A182,Data!B:B,0))&lt;&gt;"",INDEX(Data!H:H,MATCH(A182,Data!B:B,0)),""),"")</f>
        <v/>
      </c>
      <c r="L182" s="166" t="str">
        <f>IFERROR(IF(GETPIVOTDATA("DateRDV",TCD!$B$1,"DT","GE","Bénéficiaire",$A182,L$6,L$5,"Mois (DateRDV)",L$7,"Années (DateRDV)",L$3),1,""),"")</f>
        <v/>
      </c>
      <c r="M182" s="166" t="str">
        <f>IFERROR(IF(GETPIVOTDATA("DateRDV",TCD!$B$1,"DT","GE","Bénéficiaire",$A182,M$6,M$5,"Mois (DateRDV)",M$7,"Années (DateRDV)",M$3),2,""),"")</f>
        <v/>
      </c>
      <c r="N182" s="166" t="str">
        <f>IFERROR(IF(GETPIVOTDATA("DateRDV",TCD!$B$1,"DT","GE","Bénéficiaire",$A182,N$6,N$5,"Mois (DateRDV)",N$7,"Années (DateRDV)",N$3,"Présence","Présent"),3,""),"")</f>
        <v/>
      </c>
      <c r="O182" s="166" t="str">
        <f>IFERROR(IF(GETPIVOTDATA("DateRDV",TCD!$B$1,"DT","GE","Bénéficiaire",$A182,O$6,O$5,"Mois (DateRDV)",O$7,"Années (DateRDV)",O$3,"Présence","Présent"),4,""),"")</f>
        <v/>
      </c>
      <c r="P182" s="166" t="str">
        <f>IFERROR(IF(GETPIVOTDATA("DateRDV",TCD!$B$1,"DT","GE","Bénéficiaire",$A182,P$6,P$5,"Mois (DateRDV)",P$7,"Années (DateRDV)",P$3),1,""),"")</f>
        <v/>
      </c>
      <c r="Q182" s="166" t="str">
        <f>IFERROR(IF(GETPIVOTDATA("DateRDV",TCD!$B$1,"DT","GE","Bénéficiaire",$A182,Q$6,Q$5,"Mois (DateRDV)",Q$7,"Années (DateRDV)",Q$3),2,""),"")</f>
        <v/>
      </c>
      <c r="R182" s="166" t="str">
        <f>IFERROR(IF(GETPIVOTDATA("DateRDV",TCD!$B$1,"DT","GE","Bénéficiaire",$A182,R$6,R$5,"Mois (DateRDV)",R$7,"Années (DateRDV)",R$3,"Présence","Présent"),3,""),"")</f>
        <v/>
      </c>
      <c r="S182" s="166" t="str">
        <f>IFERROR(IF(GETPIVOTDATA("DateRDV",TCD!$B$1,"DT","GE","Bénéficiaire",$A182,S$6,S$5,"Mois (DateRDV)",S$7,"Années (DateRDV)",S$3,"Présence","Présent"),4,""),"")</f>
        <v/>
      </c>
      <c r="T182" s="166" t="str">
        <f>IFERROR(IF(GETPIVOTDATA("DateRDV",TCD!$B$1,"DT","GE","Bénéficiaire",$A182,T$6,T$5,"Mois (DateRDV)",T$7,"Années (DateRDV)",T$3),1,""),"")</f>
        <v/>
      </c>
      <c r="U182" s="166" t="str">
        <f>IFERROR(IF(GETPIVOTDATA("DateRDV",TCD!$B$1,"DT","GE","Bénéficiaire",$A182,U$6,U$5,"Mois (DateRDV)",U$7,"Années (DateRDV)",U$3),2,""),"")</f>
        <v/>
      </c>
      <c r="V182" s="166" t="str">
        <f>IFERROR(IF(GETPIVOTDATA("DateRDV",TCD!$B$1,"DT","GE","Bénéficiaire",$A182,V$6,V$5,"Mois (DateRDV)",V$7,"Années (DateRDV)",V$3,"Présence","Présent"),3,""),"")</f>
        <v/>
      </c>
      <c r="W182" s="166" t="str">
        <f>IFERROR(IF(GETPIVOTDATA("DateRDV",TCD!$B$1,"DT","GE","Bénéficiaire",$A182,W$6,W$5,"Mois (DateRDV)",W$7,"Années (DateRDV)",W$3,"Présence","Présent"),4,""),"")</f>
        <v/>
      </c>
      <c r="X182" s="166" t="str">
        <f>IFERROR(IF(GETPIVOTDATA("DateRDV",TCD!$B$1,"DT","GE","Bénéficiaire",$A182,X$6,X$5,"Mois (DateRDV)",X$7,"Années (DateRDV)",X$3),1,""),"")</f>
        <v/>
      </c>
      <c r="Y182" s="166" t="str">
        <f>IFERROR(IF(GETPIVOTDATA("DateRDV",TCD!$B$1,"DT","GE","Bénéficiaire",$A182,Y$6,Y$5,"Mois (DateRDV)",Y$7,"Années (DateRDV)",Y$3),2,""),"")</f>
        <v/>
      </c>
      <c r="Z182" s="166" t="str">
        <f>IFERROR(IF(GETPIVOTDATA("DateRDV",TCD!$B$1,"DT","GE","Bénéficiaire",$A182,Z$6,Z$5,"Mois (DateRDV)",Z$7,"Années (DateRDV)",Z$3,"Présence","Présent"),3,""),"")</f>
        <v/>
      </c>
      <c r="AA182" s="166" t="str">
        <f>IFERROR(IF(GETPIVOTDATA("DateRDV",TCD!$B$1,"DT","GE","Bénéficiaire",$A182,AA$6,AA$5,"Mois (DateRDV)",AA$7,"Années (DateRDV)",AA$3,"Présence","Présent"),4,""),"")</f>
        <v/>
      </c>
      <c r="AB182" s="166" t="str">
        <f>IFERROR(IF(GETPIVOTDATA("DateRDV",TCD!$B$1,"DT","GE","Bénéficiaire",$A182,AB$6,AB$5,"Mois (DateRDV)",AB$7,"Années (DateRDV)",AB$3),1,""),"")</f>
        <v/>
      </c>
      <c r="AC182" s="166" t="str">
        <f>IFERROR(IF(GETPIVOTDATA("DateRDV",TCD!$B$1,"DT","GE","Bénéficiaire",$A182,AC$6,AC$5,"Mois (DateRDV)",AC$7,"Années (DateRDV)",AC$3),2,""),"")</f>
        <v/>
      </c>
      <c r="AD182" s="166" t="str">
        <f>IFERROR(IF(GETPIVOTDATA("DateRDV",TCD!$B$1,"DT","GE","Bénéficiaire",$A182,AD$6,AD$5,"Mois (DateRDV)",AD$7,"Années (DateRDV)",AD$3,"Présence","Présent"),3,""),"")</f>
        <v/>
      </c>
      <c r="AE182" s="166" t="str">
        <f>IFERROR(IF(GETPIVOTDATA("DateRDV",TCD!$B$1,"DT","GE","Bénéficiaire",$A182,AE$6,AE$5,"Mois (DateRDV)",AE$7,"Années (DateRDV)",AE$3,"Présence","Présent"),4,""),"")</f>
        <v/>
      </c>
      <c r="AF182" s="166" t="str">
        <f>IFERROR(IF(GETPIVOTDATA("DateRDV",TCD!$B$1,"DT","GE","Bénéficiaire",$A182,AF$6,AF$5,"Mois (DateRDV)",AF$7,"Années (DateRDV)",AF$3),1,""),"")</f>
        <v/>
      </c>
      <c r="AG182" s="166" t="str">
        <f>IFERROR(IF(GETPIVOTDATA("DateRDV",TCD!$B$1,"DT","GE","Bénéficiaire",$A182,AG$6,AG$5,"Mois (DateRDV)",AG$7,"Années (DateRDV)",AG$3),2,""),"")</f>
        <v/>
      </c>
      <c r="AH182" s="166" t="str">
        <f>IFERROR(IF(GETPIVOTDATA("DateRDV",TCD!$B$1,"DT","GE","Bénéficiaire",$A182,AH$6,AH$5,"Mois (DateRDV)",AH$7,"Années (DateRDV)",AH$3,"Présence","Présent"),3,""),"")</f>
        <v/>
      </c>
      <c r="AI182" s="166" t="str">
        <f>IFERROR(IF(GETPIVOTDATA("DateRDV",TCD!$B$1,"DT","GE","Bénéficiaire",$A182,AI$6,AI$5,"Mois (DateRDV)",AI$7,"Années (DateRDV)",AI$3,"Présence","Présent"),4,""),"")</f>
        <v/>
      </c>
      <c r="AJ182" s="166" t="str">
        <f>IFERROR(IF(GETPIVOTDATA("DateRDV",TCD!$B$1,"DT","GE","Bénéficiaire",$A182,AJ$6,AJ$5,"Mois (DateRDV)",AJ$7,"Années (DateRDV)",AJ$3),1,""),"")</f>
        <v/>
      </c>
      <c r="AK182" s="166" t="str">
        <f>IFERROR(IF(GETPIVOTDATA("DateRDV",TCD!$B$1,"DT","GE","Bénéficiaire",$A182,AK$6,AK$5,"Mois (DateRDV)",AK$7,"Années (DateRDV)",AK$3),2,""),"")</f>
        <v/>
      </c>
      <c r="AL182" s="166" t="str">
        <f>IFERROR(IF(GETPIVOTDATA("DateRDV",TCD!$B$1,"DT","GE","Bénéficiaire",$A182,AL$6,AL$5,"Mois (DateRDV)",AL$7,"Années (DateRDV)",AL$3,"Présence","Présent"),3,""),"")</f>
        <v/>
      </c>
      <c r="AM182" s="166" t="str">
        <f>IFERROR(IF(GETPIVOTDATA("DateRDV",TCD!$B$1,"DT","GE","Bénéficiaire",$A182,AM$6,AM$5,"Mois (DateRDV)",AM$7,"Années (DateRDV)",AM$3,"Présence","Présent"),4,""),"")</f>
        <v/>
      </c>
      <c r="AN182" s="166" t="str">
        <f>IFERROR(IF(GETPIVOTDATA("DateRDV",TCD!$B$1,"DT","GE","Bénéficiaire",$A182,AN$6,AN$5,"Mois (DateRDV)",AN$7,"Années (DateRDV)",AN$3),1,""),"")</f>
        <v/>
      </c>
      <c r="AO182" s="166" t="str">
        <f>IFERROR(IF(GETPIVOTDATA("DateRDV",TCD!$B$1,"DT","GE","Bénéficiaire",$A182,AO$6,AO$5,"Mois (DateRDV)",AO$7,"Années (DateRDV)",AO$3),2,""),"")</f>
        <v/>
      </c>
      <c r="AP182" s="166" t="str">
        <f>IFERROR(IF(GETPIVOTDATA("DateRDV",TCD!$B$1,"DT","GE","Bénéficiaire",$A182,AP$6,AP$5,"Mois (DateRDV)",AP$7,"Années (DateRDV)",AP$3,"Présence","Présent"),3,""),"")</f>
        <v/>
      </c>
      <c r="AQ182" s="166" t="str">
        <f>IFERROR(IF(GETPIVOTDATA("DateRDV",TCD!$B$1,"DT","GE","Bénéficiaire",$A182,AQ$6,AQ$5,"Mois (DateRDV)",AQ$7,"Années (DateRDV)",AQ$3,"Présence","Présent"),4,""),"")</f>
        <v/>
      </c>
      <c r="AR182" s="166" t="str">
        <f>IFERROR(IF(GETPIVOTDATA("DateRDV",TCD!$B$1,"DT","GE","Bénéficiaire",$A182,AR$6,AR$5,"Mois (DateRDV)",AR$7,"Années (DateRDV)",AR$3),1,""),"")</f>
        <v/>
      </c>
      <c r="AS182" s="166" t="str">
        <f>IFERROR(IF(GETPIVOTDATA("DateRDV",TCD!$B$1,"DT","GE","Bénéficiaire",$A182,AS$6,AS$5,"Mois (DateRDV)",AS$7,"Années (DateRDV)",AS$3),2,""),"")</f>
        <v/>
      </c>
      <c r="AT182" s="166" t="str">
        <f>IFERROR(IF(GETPIVOTDATA("DateRDV",TCD!$B$1,"DT","GE","Bénéficiaire",$A182,AT$6,AT$5,"Mois (DateRDV)",AT$7,"Années (DateRDV)",AT$3,"Présence","Présent"),3,""),"")</f>
        <v/>
      </c>
      <c r="AU182" s="166" t="str">
        <f>IFERROR(IF(GETPIVOTDATA("DateRDV",TCD!$B$1,"DT","GE","Bénéficiaire",$A182,AU$6,AU$5,"Mois (DateRDV)",AU$7,"Années (DateRDV)",AU$3,"Présence","Présent"),4,""),"")</f>
        <v/>
      </c>
      <c r="AV182" s="166" t="str">
        <f>IFERROR(IF(GETPIVOTDATA("DateRDV",TCD!$B$1,"DT","GE","Bénéficiaire",$A182,AV$6,AV$5,"Mois (DateRDV)",AV$7,"Années (DateRDV)",AV$3),1,""),"")</f>
        <v/>
      </c>
      <c r="AW182" s="166" t="str">
        <f>IFERROR(IF(GETPIVOTDATA("DateRDV",TCD!$B$1,"DT","GE","Bénéficiaire",$A182,AW$6,AW$5,"Mois (DateRDV)",AW$7,"Années (DateRDV)",AW$3),2,""),"")</f>
        <v/>
      </c>
      <c r="AX182" s="166" t="str">
        <f>IFERROR(IF(GETPIVOTDATA("DateRDV",TCD!$B$1,"DT","GE","Bénéficiaire",$A182,AX$6,AX$5,"Mois (DateRDV)",AX$7,"Années (DateRDV)",AX$3,"Présence","Présent"),3,""),"")</f>
        <v/>
      </c>
      <c r="AY182" s="166" t="str">
        <f>IFERROR(IF(GETPIVOTDATA("DateRDV",TCD!$B$1,"DT","GE","Bénéficiaire",$A182,AY$6,AY$5,"Mois (DateRDV)",AY$7,"Années (DateRDV)",AY$3,"Présence","Présent"),4,""),"")</f>
        <v/>
      </c>
      <c r="AZ182" s="166" t="str">
        <f>IFERROR(IF(GETPIVOTDATA("DateRDV",TCD!$B$1,"DT","GE","Bénéficiaire",$A182,AZ$6,AZ$5,"Mois (DateRDV)",AZ$7,"Années (DateRDV)",AZ$3),1,""),"")</f>
        <v/>
      </c>
      <c r="BA182" s="166" t="str">
        <f>IFERROR(IF(GETPIVOTDATA("DateRDV",TCD!$B$1,"DT","GE","Bénéficiaire",$A182,BA$6,BA$5,"Mois (DateRDV)",BA$7,"Années (DateRDV)",BA$3),2,""),"")</f>
        <v/>
      </c>
      <c r="BB182" s="166" t="str">
        <f>IFERROR(IF(GETPIVOTDATA("DateRDV",TCD!$B$1,"DT","GE","Bénéficiaire",$A182,BB$6,BB$5,"Mois (DateRDV)",BB$7,"Années (DateRDV)",BB$3,"Présence","Présent"),3,""),"")</f>
        <v/>
      </c>
      <c r="BC182" s="166" t="str">
        <f>IFERROR(IF(GETPIVOTDATA("DateRDV",TCD!$B$1,"DT","GE","Bénéficiaire",$A182,BC$6,BC$5,"Mois (DateRDV)",BC$7,"Années (DateRDV)",BC$3,"Présence","Présent"),4,""),"")</f>
        <v/>
      </c>
      <c r="BD182" s="166" t="str">
        <f>IFERROR(IF(GETPIVOTDATA("DateRDV",TCD!$B$1,"DT","GE","Bénéficiaire",$A182,BD$6,BD$5,"Mois (DateRDV)",BD$7,"Années (DateRDV)",BD$3),1,""),"")</f>
        <v/>
      </c>
      <c r="BE182" s="166" t="str">
        <f>IFERROR(IF(GETPIVOTDATA("DateRDV",TCD!$B$1,"DT","GE","Bénéficiaire",$A182,BE$6,BE$5,"Mois (DateRDV)",BE$7,"Années (DateRDV)",BE$3),2,""),"")</f>
        <v/>
      </c>
      <c r="BF182" s="166" t="str">
        <f>IFERROR(IF(GETPIVOTDATA("DateRDV",TCD!$B$1,"DT","GE","Bénéficiaire",$A182,BF$6,BF$5,"Mois (DateRDV)",BF$7,"Années (DateRDV)",BF$3,"Présence","Présent"),3,""),"")</f>
        <v/>
      </c>
      <c r="BG182" s="166" t="str">
        <f>IFERROR(IF(GETPIVOTDATA("DateRDV",TCD!$B$1,"DT","GE","Bénéficiaire",$A182,BG$6,BG$5,"Mois (DateRDV)",BG$7,"Années (DateRDV)",BG$3,"Présence","Présent"),4,""),"")</f>
        <v/>
      </c>
      <c r="BH182" s="166" t="str">
        <f>IFERROR(IF(GETPIVOTDATA("DateRDV",TCD!$B$1,"DT","GE","Bénéficiaire",$A182,BH$6,BH$5,"Mois (DateRDV)",BH$7,"Années (DateRDV)",BH$3),1,""),"")</f>
        <v/>
      </c>
      <c r="BI182" s="166" t="str">
        <f>IFERROR(IF(GETPIVOTDATA("DateRDV",TCD!$B$1,"DT","GE","Bénéficiaire",$A182,BI$6,BI$5,"Mois (DateRDV)",BI$7,"Années (DateRDV)",BI$3),2,""),"")</f>
        <v/>
      </c>
      <c r="BJ182" s="166" t="str">
        <f>IFERROR(IF(GETPIVOTDATA("DateRDV",TCD!$B$1,"DT","GE","Bénéficiaire",$A182,BJ$6,BJ$5,"Mois (DateRDV)",BJ$7,"Années (DateRDV)",BJ$3,"Présence","Présent"),3,""),"")</f>
        <v/>
      </c>
      <c r="BK182" s="166" t="str">
        <f>IFERROR(IF(GETPIVOTDATA("DateRDV",TCD!$B$1,"DT","GE","Bénéficiaire",$A182,BK$6,BK$5,"Mois (DateRDV)",BK$7,"Années (DateRDV)",BK$3,"Présence","Présent"),4,""),"")</f>
        <v/>
      </c>
      <c r="BL182" s="166" t="str">
        <f>IFERROR(IF(GETPIVOTDATA("DateRDV",TCD!$B$1,"DT","GE","Bénéficiaire",$A182,BL$6,BL$5,"Mois (DateRDV)",BL$7,"Années (DateRDV)",BL$3),1,""),"")</f>
        <v/>
      </c>
      <c r="BM182" s="166" t="str">
        <f>IFERROR(IF(GETPIVOTDATA("DateRDV",TCD!$B$1,"DT","GE","Bénéficiaire",$A182,BM$6,BM$5,"Mois (DateRDV)",BM$7,"Années (DateRDV)",BM$3),2,""),"")</f>
        <v/>
      </c>
      <c r="BN182" s="166" t="str">
        <f>IFERROR(IF(GETPIVOTDATA("DateRDV",TCD!$B$1,"DT","GE","Bénéficiaire",$A182,BN$6,BN$5,"Mois (DateRDV)",BN$7,"Années (DateRDV)",BN$3,"Présence","Présent"),3,""),"")</f>
        <v/>
      </c>
      <c r="BO182" s="166" t="str">
        <f>IFERROR(IF(GETPIVOTDATA("DateRDV",TCD!$B$1,"DT","GE","Bénéficiaire",$A182,BO$6,BO$5,"Mois (DateRDV)",BO$7,"Années (DateRDV)",BO$3,"Présence","Présent"),4,""),"")</f>
        <v/>
      </c>
      <c r="BP182" s="166" t="str">
        <f>IFERROR(IF(GETPIVOTDATA("DateRDV",TCD!$B$1,"DT","GE","Bénéficiaire",$A182,BP$6,BP$5,"Mois (DateRDV)",BP$7,"Années (DateRDV)",BP$3),1,""),"")</f>
        <v/>
      </c>
      <c r="BQ182" s="166" t="str">
        <f>IFERROR(IF(GETPIVOTDATA("DateRDV",TCD!$B$1,"DT","GE","Bénéficiaire",$A182,BQ$6,BQ$5,"Mois (DateRDV)",BQ$7,"Années (DateRDV)",BQ$3),2,""),"")</f>
        <v/>
      </c>
      <c r="BR182" s="166" t="str">
        <f>IFERROR(IF(GETPIVOTDATA("DateRDV",TCD!$B$1,"DT","GE","Bénéficiaire",$A182,BR$6,BR$5,"Mois (DateRDV)",BR$7,"Années (DateRDV)",BR$3,"Présence","Présent"),3,""),"")</f>
        <v/>
      </c>
      <c r="BS182" s="166" t="str">
        <f>IFERROR(IF(GETPIVOTDATA("DateRDV",TCD!$B$1,"DT","GE","Bénéficiaire",$A182,BS$6,BS$5,"Mois (DateRDV)",BS$7,"Années (DateRDV)",BS$3,"Présence","Présent"),4,""),"")</f>
        <v/>
      </c>
      <c r="BT182" s="166" t="str">
        <f>IFERROR(IF(GETPIVOTDATA("DateRDV",TCD!$B$1,"DT","GE","Bénéficiaire",$A182,BT$6,BT$5,"Mois (DateRDV)",BT$7,"Années (DateRDV)",BT$3),1,""),"")</f>
        <v/>
      </c>
      <c r="BU182" s="166" t="str">
        <f>IFERROR(IF(GETPIVOTDATA("DateRDV",TCD!$B$1,"DT","GE","Bénéficiaire",$A182,BU$6,BU$5,"Mois (DateRDV)",BU$7,"Années (DateRDV)",BU$3),2,""),"")</f>
        <v/>
      </c>
      <c r="BV182" s="166" t="str">
        <f>IFERROR(IF(GETPIVOTDATA("DateRDV",TCD!$B$1,"DT","GE","Bénéficiaire",$A182,BV$6,BV$5,"Mois (DateRDV)",BV$7,"Années (DateRDV)",BV$3,"Présence","Présent"),3,""),"")</f>
        <v/>
      </c>
      <c r="BW182" s="166" t="str">
        <f>IFERROR(IF(GETPIVOTDATA("DateRDV",TCD!$B$1,"DT","GE","Bénéficiaire",$A182,BW$6,BW$5,"Mois (DateRDV)",BW$7,"Années (DateRDV)",BW$3,"Présence","Présent"),4,""),"")</f>
        <v/>
      </c>
      <c r="BX182" s="166" t="str">
        <f>IFERROR(IF(GETPIVOTDATA("DateRDV",TCD!$B$1,"DT","GE","Bénéficiaire",$A182,BX$6,BX$5,"Mois (DateRDV)",BX$7,"Années (DateRDV)",BX$3),1,""),"")</f>
        <v/>
      </c>
      <c r="BY182" s="166" t="str">
        <f>IFERROR(IF(GETPIVOTDATA("DateRDV",TCD!$B$1,"DT","GE","Bénéficiaire",$A182,BY$6,BY$5,"Mois (DateRDV)",BY$7,"Années (DateRDV)",BY$3),2,""),"")</f>
        <v/>
      </c>
      <c r="BZ182" s="166" t="str">
        <f>IFERROR(IF(GETPIVOTDATA("DateRDV",TCD!$B$1,"DT","GE","Bénéficiaire",$A182,BZ$6,BZ$5,"Mois (DateRDV)",BZ$7,"Années (DateRDV)",BZ$3,"Présence","Présent"),3,""),"")</f>
        <v/>
      </c>
      <c r="CA182" s="166" t="str">
        <f>IFERROR(IF(GETPIVOTDATA("DateRDV",TCD!$B$1,"DT","GE","Bénéficiaire",$A182,CA$6,CA$5,"Mois (DateRDV)",CA$7,"Années (DateRDV)",CA$3,"Présence","Présent"),4,""),"")</f>
        <v/>
      </c>
      <c r="CB182" s="166" t="str">
        <f>IFERROR(IF(GETPIVOTDATA("DateRDV",TCD!$B$1,"DT","GE","Bénéficiaire",$A182,CB$6,CB$5,"Mois (DateRDV)",CB$7,"Années (DateRDV)",CB$3),1,""),"")</f>
        <v/>
      </c>
      <c r="CC182" s="166" t="str">
        <f>IFERROR(IF(GETPIVOTDATA("DateRDV",TCD!$B$1,"DT","GE","Bénéficiaire",$A182,CC$6,CC$5,"Mois (DateRDV)",CC$7,"Années (DateRDV)",CC$3),2,""),"")</f>
        <v/>
      </c>
      <c r="CD182" s="166" t="str">
        <f>IFERROR(IF(GETPIVOTDATA("DateRDV",TCD!$B$1,"DT","GE","Bénéficiaire",$A182,CD$6,CD$5,"Mois (DateRDV)",CD$7,"Années (DateRDV)",CD$3,"Présence","Présent"),3,""),"")</f>
        <v/>
      </c>
      <c r="CE182" s="166" t="str">
        <f>IFERROR(IF(GETPIVOTDATA("DateRDV",TCD!$B$1,"DT","GE","Bénéficiaire",$A182,CE$6,CE$5,"Mois (DateRDV)",CE$7,"Années (DateRDV)",CE$3,"Présence","Présent"),4,""),"")</f>
        <v/>
      </c>
      <c r="CF182" s="166" t="str">
        <f>IFERROR(IF(GETPIVOTDATA("DateRDV",TCD!$B$1,"DT","GE","Bénéficiaire",$A182,CF$6,CF$5,"Mois (DateRDV)",CF$7,"Années (DateRDV)",CF$3),1,""),"")</f>
        <v/>
      </c>
      <c r="CG182" s="166" t="str">
        <f>IFERROR(IF(GETPIVOTDATA("DateRDV",TCD!$B$1,"DT","GE","Bénéficiaire",$A182,CG$6,CG$5,"Mois (DateRDV)",CG$7,"Années (DateRDV)",CG$3),2,""),"")</f>
        <v/>
      </c>
      <c r="CH182" s="166" t="str">
        <f>IFERROR(IF(GETPIVOTDATA("DateRDV",TCD!$B$1,"DT","GE","Bénéficiaire",$A182,CH$6,CH$5,"Mois (DateRDV)",CH$7,"Années (DateRDV)",CH$3,"Présence","Présent"),3,""),"")</f>
        <v/>
      </c>
      <c r="CI182" s="166" t="str">
        <f>IFERROR(IF(GETPIVOTDATA("DateRDV",TCD!$B$1,"DT","GE","Bénéficiaire",$A182,CI$6,CI$5,"Mois (DateRDV)",CI$7,"Années (DateRDV)",CI$3,"Présence","Présent"),4,""),"")</f>
        <v/>
      </c>
      <c r="CJ182" s="166" t="str">
        <f>IFERROR(IF(GETPIVOTDATA("DateRDV",TCD!$B$1,"DT","GE","Bénéficiaire",$A182,CJ$6,CJ$5,"Mois (DateRDV)",CJ$7,"Années (DateRDV)",CJ$3),1,""),"")</f>
        <v/>
      </c>
      <c r="CK182" s="166" t="str">
        <f>IFERROR(IF(GETPIVOTDATA("DateRDV",TCD!$B$1,"DT","GE","Bénéficiaire",$A182,CK$6,CK$5,"Mois (DateRDV)",CK$7,"Années (DateRDV)",CK$3),2,""),"")</f>
        <v/>
      </c>
      <c r="CL182" s="166" t="str">
        <f>IFERROR(IF(GETPIVOTDATA("DateRDV",TCD!$B$1,"DT","GE","Bénéficiaire",$A182,GI$6,GI$5,"Mois (DateRDV)",GI$7,"Années (DateRDV)",GI$3,"Présence","Présent"),3,""),"")</f>
        <v/>
      </c>
      <c r="CM182" s="166" t="str">
        <f>IFERROR(IF(GETPIVOTDATA("DateRDV",TCD!$B$1,"DT","GE","Bénéficiaire",$A182,CM$6,CM$5,"Mois (DateRDV)",CM$7,"Années (DateRDV)",CM$3,"Présence","Présent"),4,""),"")</f>
        <v/>
      </c>
      <c r="CN182" s="166" t="str">
        <f>IFERROR(IF(GETPIVOTDATA("DateRDV",TCD!$B$1,"DT","GE","Bénéficiaire",$A182,CN$6,CN$5,"Mois (DateRDV)",CN$7,"Années (DateRDV)",CN$3),1,""),"")</f>
        <v/>
      </c>
      <c r="CO182" s="166" t="str">
        <f>IFERROR(IF(GETPIVOTDATA("DateRDV",TCD!$B$1,"DT","GE","Bénéficiaire",$A182,CO$6,CO$5,"Mois (DateRDV)",CO$7,"Années (DateRDV)",CO$3),2,""),"")</f>
        <v/>
      </c>
      <c r="CP182" s="166" t="str">
        <f>IFERROR(IF(GETPIVOTDATA("DateRDV",TCD!$B$1,"DT","GE","Bénéficiaire",$A182,CP$6,CP$5,"Mois (DateRDV)",CP$7,"Années (DateRDV)",CP$3,"Présence","Présent"),3,""),"")</f>
        <v/>
      </c>
      <c r="CQ182" s="166" t="str">
        <f>IFERROR(IF(GETPIVOTDATA("DateRDV",TCD!$B$1,"DT","GE","Bénéficiaire",$A182,CQ$6,CQ$5,"Mois (DateRDV)",CQ$7,"Années (DateRDV)",CQ$3,"Présence","Présent"),4,""),"")</f>
        <v/>
      </c>
      <c r="CR182" s="166" t="str">
        <f>IFERROR(IF(GETPIVOTDATA("DateRDV",TCD!$B$1,"DT","GE","Bénéficiaire",$A182,CR$6,CR$5,"Mois (DateRDV)",CR$7,"Années (DateRDV)",CR$3),1,""),"")</f>
        <v/>
      </c>
      <c r="CS182" s="166" t="str">
        <f>IFERROR(IF(GETPIVOTDATA("DateRDV",TCD!$B$1,"DT","GE","Bénéficiaire",$A182,CS$6,CS$5,"Mois (DateRDV)",CS$7,"Années (DateRDV)",CS$3),2,""),"")</f>
        <v/>
      </c>
      <c r="CT182" s="166" t="str">
        <f>IFERROR(IF(GETPIVOTDATA("DateRDV",TCD!$B$1,"DT","GE","Bénéficiaire",$A182,CT$6,CT$5,"Mois (DateRDV)",CT$7,"Années (DateRDV)",CT$3,"Présence","Présent"),3,""),"")</f>
        <v/>
      </c>
      <c r="CU182" s="166" t="str">
        <f>IFERROR(IF(GETPIVOTDATA("DateRDV",TCD!$B$1,"DT","GE","Bénéficiaire",$A182,CU$6,CU$5,"Mois (DateRDV)",CU$7,"Années (DateRDV)",CU$3,"Présence","Présent"),4,""),"")</f>
        <v/>
      </c>
      <c r="CV182" s="166" t="str">
        <f>IFERROR(IF(GETPIVOTDATA("DateRDV",TCD!$B$1,"DT","GE","Bénéficiaire",$A182,CV$6,CV$5,"Mois (DateRDV)",CV$7,"Années (DateRDV)",CV$3),1,""),"")</f>
        <v/>
      </c>
      <c r="CW182" s="166" t="str">
        <f>IFERROR(IF(GETPIVOTDATA("DateRDV",TCD!$B$1,"DT","GE","Bénéficiaire",$A182,CW$6,CW$5,"Mois (DateRDV)",CW$7,"Années (DateRDV)",CW$3),2,""),"")</f>
        <v/>
      </c>
      <c r="CX182" s="166" t="str">
        <f>IFERROR(IF(GETPIVOTDATA("DateRDV",TCD!$B$1,"DT","GE","Bénéficiaire",$A182,CX$6,CX$5,"Mois (DateRDV)",CX$7,"Années (DateRDV)",CX$3,"Présence","Présent"),3,""),"")</f>
        <v/>
      </c>
      <c r="CY182" s="166" t="str">
        <f>IFERROR(IF(GETPIVOTDATA("DateRDV",TCD!$B$1,"DT","GE","Bénéficiaire",$A182,CY$6,CY$5,"Mois (DateRDV)",CY$7,"Années (DateRDV)",CY$3,"Présence","Présent"),4,""),"")</f>
        <v/>
      </c>
      <c r="CZ182" s="166" t="str">
        <f>IFERROR(IF(GETPIVOTDATA("DateRDV",TCD!$B$1,"DT","GE","Bénéficiaire",$A182,CZ$6,CZ$5,"Mois (DateRDV)",CZ$7,"Années (DateRDV)",CZ$3),1,""),"")</f>
        <v/>
      </c>
      <c r="DA182" s="166" t="str">
        <f>IFERROR(IF(GETPIVOTDATA("DateRDV",TCD!$B$1,"DT","GE","Bénéficiaire",$A182,DA$6,DA$5,"Mois (DateRDV)",DA$7,"Années (DateRDV)",DA$3),2,""),"")</f>
        <v/>
      </c>
      <c r="DB182" s="166" t="str">
        <f>IFERROR(IF(GETPIVOTDATA("DateRDV",TCD!$B$1,"DT","GE","Bénéficiaire",$A182,DB$6,DB$5,"Mois (DateRDV)",DB$7,"Années (DateRDV)",DB$3,"Présence","Présent"),3,""),"")</f>
        <v/>
      </c>
      <c r="DC182" s="166" t="str">
        <f>IFERROR(IF(GETPIVOTDATA("DateRDV",TCD!$B$1,"DT","GE","Bénéficiaire",$A182,DC$6,DC$5,"Mois (DateRDV)",DC$7,"Années (DateRDV)",DC$3,"Présence","Présent"),4,""),"")</f>
        <v/>
      </c>
      <c r="DD182" s="166" t="str">
        <f>IFERROR(IF(GETPIVOTDATA("DateRDV",TCD!$B$1,"DT","GE","Bénéficiaire",$A182,DD$6,DD$5,"Mois (DateRDV)",DD$7,"Années (DateRDV)",DD$3),1,""),"")</f>
        <v/>
      </c>
      <c r="DE182" s="166" t="str">
        <f>IFERROR(IF(GETPIVOTDATA("DateRDV",TCD!$B$1,"DT","GE","Bénéficiaire",$A182,DE$6,DE$5,"Mois (DateRDV)",DE$7,"Années (DateRDV)",DE$3),2,""),"")</f>
        <v/>
      </c>
      <c r="DF182" s="166" t="str">
        <f>IFERROR(IF(GETPIVOTDATA("DateRDV",TCD!$B$1,"DT","GE","Bénéficiaire",$A182,DF$6,DF$5,"Mois (DateRDV)",DF$7,"Années (DateRDV)",DF$3,"Présence","Présent"),3,""),"")</f>
        <v/>
      </c>
      <c r="DG182" s="166" t="str">
        <f>IFERROR(IF(GETPIVOTDATA("DateRDV",TCD!$B$1,"DT","GE","Bénéficiaire",$A182,DG$6,DG$5,"Mois (DateRDV)",DG$7,"Années (DateRDV)",DG$3,"Présence","Présent"),4,""),"")</f>
        <v/>
      </c>
      <c r="DH182" s="166" t="str">
        <f>IFERROR(IF(GETPIVOTDATA("DateRDV",TCD!$B$1,"DT","GE","Bénéficiaire",$A182,DH$6,DH$5,"Mois (DateRDV)",DH$7,"Années (DateRDV)",DH$3),1,""),"")</f>
        <v/>
      </c>
      <c r="DI182" s="166" t="str">
        <f>IFERROR(IF(GETPIVOTDATA("DateRDV",TCD!$B$1,"DT","GE","Bénéficiaire",$A182,DI$6,DI$5,"Mois (DateRDV)",DI$7,"Années (DateRDV)",DI$3),2,""),"")</f>
        <v/>
      </c>
      <c r="DJ182" s="166" t="str">
        <f>IFERROR(IF(GETPIVOTDATA("DateRDV",TCD!$B$1,"DT","GE","Bénéficiaire",$A182,DJ$6,DJ$5,"Mois (DateRDV)",DJ$7,"Années (DateRDV)",DJ$3,"Présence","Présent"),3,""),"")</f>
        <v/>
      </c>
      <c r="DK182" s="166" t="str">
        <f>IFERROR(IF(GETPIVOTDATA("DateRDV",TCD!$B$1,"DT","GE","Bénéficiaire",$A182,DK$6,DK$5,"Mois (DateRDV)",DK$7,"Années (DateRDV)",DK$3,"Présence","Présent"),4,""),"")</f>
        <v/>
      </c>
      <c r="DL182" s="166" t="str">
        <f>IFERROR(IF(GETPIVOTDATA("DateRDV",TCD!$B$1,"DT","GE","Bénéficiaire",$A182,DL$6,DL$5,"Mois (DateRDV)",DL$7,"Années (DateRDV)",DL$3),1,""),"")</f>
        <v/>
      </c>
      <c r="DM182" s="166" t="str">
        <f>IFERROR(IF(GETPIVOTDATA("DateRDV",TCD!$B$1,"DT","GE","Bénéficiaire",$A182,DM$6,DM$5,"Mois (DateRDV)",DM$7,"Années (DateRDV)",DM$3),2,""),"")</f>
        <v/>
      </c>
      <c r="DN182" s="166" t="str">
        <f>IFERROR(IF(GETPIVOTDATA("DateRDV",TCD!$B$1,"DT","GE","Bénéficiaire",$A182,DN$6,DN$5,"Mois (DateRDV)",DN$7,"Années (DateRDV)",DN$3,"Présence","Présent"),3,""),"")</f>
        <v/>
      </c>
      <c r="DO182" s="166" t="str">
        <f>IFERROR(IF(GETPIVOTDATA("DateRDV",TCD!$B$1,"DT","GE","Bénéficiaire",$A182,DO$6,DO$5,"Mois (DateRDV)",DO$7,"Années (DateRDV)",DO$3,"Présence","Présent"),4,""),"")</f>
        <v/>
      </c>
    </row>
    <row r="183" spans="1:119" x14ac:dyDescent="0.2">
      <c r="A183" t="str">
        <v>MEKNEF Fodel</v>
      </c>
      <c r="B183" s="169" t="str">
        <f>IFERROR(IF(INDEX(Data!P:P,MATCH(A183,Data!B:B,0))&lt;&gt;"",INDEX(Data!P:P,MATCH(A183,Data!B:B,0)),""),"")</f>
        <v>MEKNEF</v>
      </c>
      <c r="C183" s="169" t="str">
        <f>IFERROR(IF(INDEX(Data!O:O,MATCH(A183,Data!B:B,0))&lt;&gt;"",INDEX(Data!O:O,MATCH(A183,Data!B:B,0)),""),"")</f>
        <v>Fodel</v>
      </c>
      <c r="D183" s="169" t="str">
        <f>IFERROR(IF(INDEX(Data!J:J,MATCH(A183,Data!B:B,0))&lt;&gt;"",INDEX(Data!J:J,MATCH(A183,Data!B:B,0)),""),"")</f>
        <v>AI</v>
      </c>
      <c r="E183" s="169" t="str">
        <f>IFERROR(IF(INDEX(Data!M:M,MATCH(A183,Data!B:B,0))&lt;&gt;"",INDEX(Data!M:M,MATCH(A183,Data!B:B,0)),""),"")</f>
        <v>ANNEMASSE</v>
      </c>
      <c r="F183" s="169">
        <f>IFERROR(IF(INDEX(Data!N:N,MATCH(A183,Data!B:B,0))&lt;&gt;"",INDEX(Data!N:N,MATCH(A183,Data!B:B,0)),""),"")</f>
        <v>74100</v>
      </c>
      <c r="G183" s="170">
        <f>IFERROR(IF(INDEX(Data!K:K,MATCH(A183,Data!B:B,0))&lt;&gt;"",INDEX(Data!K:K,MATCH(A183,Data!B:B,0)),""),"")</f>
        <v>45726</v>
      </c>
      <c r="H183" s="170">
        <f>IFERROR(IF(INDEX(Data!L:L,MATCH(A183,Data!B:B,0))&lt;&gt;"",INDEX(Data!L:L,MATCH(A183,Data!B:B,0)),""),"")</f>
        <v>45744</v>
      </c>
      <c r="I183" s="170">
        <f>IFERROR(IF(INDEX(Data!C:C,MATCH(A183,Data!B:B,0))&lt;&gt;"",INDEX(Data!C:C,MATCH(A183,Data!B:B,0)),""),"")</f>
        <v>45756</v>
      </c>
      <c r="J183" s="170">
        <f>IFERROR(IF(INDEX(Data!D:D,MATCH(A183,Data!B:B,0))&lt;&gt;"",INDEX(Data!D:D,MATCH(A183,Data!B:B,0)),""),"")</f>
        <v>45797</v>
      </c>
      <c r="K183" s="171" t="str">
        <f>IFERROR(IF(INDEX(Data!H:H,MATCH(A183,Data!B:B,0))&lt;&gt;"",INDEX(Data!H:H,MATCH(A183,Data!B:B,0)),""),"")</f>
        <v>Remobilisation</v>
      </c>
      <c r="L183" s="166" t="str">
        <f>IFERROR(IF(GETPIVOTDATA("DateRDV",TCD!$B$1,"DT","GE","Bénéficiaire",$A183,L$6,L$5,"Mois (DateRDV)",L$7,"Années (DateRDV)",L$3),1,""),"")</f>
        <v/>
      </c>
      <c r="M183" s="166" t="str">
        <f>IFERROR(IF(GETPIVOTDATA("DateRDV",TCD!$B$1,"DT","GE","Bénéficiaire",$A183,M$6,M$5,"Mois (DateRDV)",M$7,"Années (DateRDV)",M$3),2,""),"")</f>
        <v/>
      </c>
      <c r="N183" s="166" t="str">
        <f>IFERROR(IF(GETPIVOTDATA("DateRDV",TCD!$B$1,"DT","GE","Bénéficiaire",$A183,N$6,N$5,"Mois (DateRDV)",N$7,"Années (DateRDV)",N$3,"Présence","Présent"),3,""),"")</f>
        <v/>
      </c>
      <c r="O183" s="166" t="str">
        <f>IFERROR(IF(GETPIVOTDATA("DateRDV",TCD!$B$1,"DT","GE","Bénéficiaire",$A183,O$6,O$5,"Mois (DateRDV)",O$7,"Années (DateRDV)",O$3,"Présence","Présent"),4,""),"")</f>
        <v/>
      </c>
      <c r="P183" s="166" t="str">
        <f>IFERROR(IF(GETPIVOTDATA("DateRDV",TCD!$B$1,"DT","GE","Bénéficiaire",$A183,P$6,P$5,"Mois (DateRDV)",P$7,"Années (DateRDV)",P$3),1,""),"")</f>
        <v/>
      </c>
      <c r="Q183" s="166" t="str">
        <f>IFERROR(IF(GETPIVOTDATA("DateRDV",TCD!$B$1,"DT","GE","Bénéficiaire",$A183,Q$6,Q$5,"Mois (DateRDV)",Q$7,"Années (DateRDV)",Q$3),2,""),"")</f>
        <v/>
      </c>
      <c r="R183" s="166" t="str">
        <f>IFERROR(IF(GETPIVOTDATA("DateRDV",TCD!$B$1,"DT","GE","Bénéficiaire",$A183,R$6,R$5,"Mois (DateRDV)",R$7,"Années (DateRDV)",R$3,"Présence","Présent"),3,""),"")</f>
        <v/>
      </c>
      <c r="S183" s="166" t="str">
        <f>IFERROR(IF(GETPIVOTDATA("DateRDV",TCD!$B$1,"DT","GE","Bénéficiaire",$A183,S$6,S$5,"Mois (DateRDV)",S$7,"Années (DateRDV)",S$3,"Présence","Présent"),4,""),"")</f>
        <v/>
      </c>
      <c r="T183" s="166" t="str">
        <f>IFERROR(IF(GETPIVOTDATA("DateRDV",TCD!$B$1,"DT","GE","Bénéficiaire",$A183,T$6,T$5,"Mois (DateRDV)",T$7,"Années (DateRDV)",T$3),1,""),"")</f>
        <v/>
      </c>
      <c r="U183" s="166" t="str">
        <f>IFERROR(IF(GETPIVOTDATA("DateRDV",TCD!$B$1,"DT","GE","Bénéficiaire",$A183,U$6,U$5,"Mois (DateRDV)",U$7,"Années (DateRDV)",U$3),2,""),"")</f>
        <v/>
      </c>
      <c r="V183" s="166" t="str">
        <f>IFERROR(IF(GETPIVOTDATA("DateRDV",TCD!$B$1,"DT","GE","Bénéficiaire",$A183,V$6,V$5,"Mois (DateRDV)",V$7,"Années (DateRDV)",V$3,"Présence","Présent"),3,""),"")</f>
        <v/>
      </c>
      <c r="W183" s="166" t="str">
        <f>IFERROR(IF(GETPIVOTDATA("DateRDV",TCD!$B$1,"DT","GE","Bénéficiaire",$A183,W$6,W$5,"Mois (DateRDV)",W$7,"Années (DateRDV)",W$3,"Présence","Présent"),4,""),"")</f>
        <v/>
      </c>
      <c r="X183" s="166" t="str">
        <f>IFERROR(IF(GETPIVOTDATA("DateRDV",TCD!$B$1,"DT","GE","Bénéficiaire",$A183,X$6,X$5,"Mois (DateRDV)",X$7,"Années (DateRDV)",X$3),1,""),"")</f>
        <v/>
      </c>
      <c r="Y183" s="166" t="str">
        <f>IFERROR(IF(GETPIVOTDATA("DateRDV",TCD!$B$1,"DT","GE","Bénéficiaire",$A183,Y$6,Y$5,"Mois (DateRDV)",Y$7,"Années (DateRDV)",Y$3),2,""),"")</f>
        <v/>
      </c>
      <c r="Z183" s="166" t="str">
        <f>IFERROR(IF(GETPIVOTDATA("DateRDV",TCD!$B$1,"DT","GE","Bénéficiaire",$A183,Z$6,Z$5,"Mois (DateRDV)",Z$7,"Années (DateRDV)",Z$3,"Présence","Présent"),3,""),"")</f>
        <v/>
      </c>
      <c r="AA183" s="166" t="str">
        <f>IFERROR(IF(GETPIVOTDATA("DateRDV",TCD!$B$1,"DT","GE","Bénéficiaire",$A183,AA$6,AA$5,"Mois (DateRDV)",AA$7,"Années (DateRDV)",AA$3,"Présence","Présent"),4,""),"")</f>
        <v/>
      </c>
      <c r="AB183" s="166" t="str">
        <f>IFERROR(IF(GETPIVOTDATA("DateRDV",TCD!$B$1,"DT","GE","Bénéficiaire",$A183,AB$6,AB$5,"Mois (DateRDV)",AB$7,"Années (DateRDV)",AB$3),1,""),"")</f>
        <v/>
      </c>
      <c r="AC183" s="166" t="str">
        <f>IFERROR(IF(GETPIVOTDATA("DateRDV",TCD!$B$1,"DT","GE","Bénéficiaire",$A183,AC$6,AC$5,"Mois (DateRDV)",AC$7,"Années (DateRDV)",AC$3),2,""),"")</f>
        <v/>
      </c>
      <c r="AD183" s="166" t="str">
        <f>IFERROR(IF(GETPIVOTDATA("DateRDV",TCD!$B$1,"DT","GE","Bénéficiaire",$A183,AD$6,AD$5,"Mois (DateRDV)",AD$7,"Années (DateRDV)",AD$3,"Présence","Présent"),3,""),"")</f>
        <v/>
      </c>
      <c r="AE183" s="166" t="str">
        <f>IFERROR(IF(GETPIVOTDATA("DateRDV",TCD!$B$1,"DT","GE","Bénéficiaire",$A183,AE$6,AE$5,"Mois (DateRDV)",AE$7,"Années (DateRDV)",AE$3,"Présence","Présent"),4,""),"")</f>
        <v/>
      </c>
      <c r="AF183" s="166" t="str">
        <f>IFERROR(IF(GETPIVOTDATA("DateRDV",TCD!$B$1,"DT","GE","Bénéficiaire",$A183,AF$6,AF$5,"Mois (DateRDV)",AF$7,"Années (DateRDV)",AF$3),1,""),"")</f>
        <v/>
      </c>
      <c r="AG183" s="166" t="str">
        <f>IFERROR(IF(GETPIVOTDATA("DateRDV",TCD!$B$1,"DT","GE","Bénéficiaire",$A183,AG$6,AG$5,"Mois (DateRDV)",AG$7,"Années (DateRDV)",AG$3),2,""),"")</f>
        <v/>
      </c>
      <c r="AH183" s="166" t="str">
        <f>IFERROR(IF(GETPIVOTDATA("DateRDV",TCD!$B$1,"DT","GE","Bénéficiaire",$A183,AH$6,AH$5,"Mois (DateRDV)",AH$7,"Années (DateRDV)",AH$3,"Présence","Présent"),3,""),"")</f>
        <v/>
      </c>
      <c r="AI183" s="166" t="str">
        <f>IFERROR(IF(GETPIVOTDATA("DateRDV",TCD!$B$1,"DT","GE","Bénéficiaire",$A183,AI$6,AI$5,"Mois (DateRDV)",AI$7,"Années (DateRDV)",AI$3,"Présence","Présent"),4,""),"")</f>
        <v/>
      </c>
      <c r="AJ183" s="166" t="str">
        <f>IFERROR(IF(GETPIVOTDATA("DateRDV",TCD!$B$1,"DT","GE","Bénéficiaire",$A183,AJ$6,AJ$5,"Mois (DateRDV)",AJ$7,"Années (DateRDV)",AJ$3),1,""),"")</f>
        <v/>
      </c>
      <c r="AK183" s="166" t="str">
        <f>IFERROR(IF(GETPIVOTDATA("DateRDV",TCD!$B$1,"DT","GE","Bénéficiaire",$A183,AK$6,AK$5,"Mois (DateRDV)",AK$7,"Années (DateRDV)",AK$3),2,""),"")</f>
        <v/>
      </c>
      <c r="AL183" s="166" t="str">
        <f>IFERROR(IF(GETPIVOTDATA("DateRDV",TCD!$B$1,"DT","GE","Bénéficiaire",$A183,AL$6,AL$5,"Mois (DateRDV)",AL$7,"Années (DateRDV)",AL$3,"Présence","Présent"),3,""),"")</f>
        <v/>
      </c>
      <c r="AM183" s="166" t="str">
        <f>IFERROR(IF(GETPIVOTDATA("DateRDV",TCD!$B$1,"DT","GE","Bénéficiaire",$A183,AM$6,AM$5,"Mois (DateRDV)",AM$7,"Années (DateRDV)",AM$3,"Présence","Présent"),4,""),"")</f>
        <v/>
      </c>
      <c r="AN183" s="166" t="str">
        <f>IFERROR(IF(GETPIVOTDATA("DateRDV",TCD!$B$1,"DT","GE","Bénéficiaire",$A183,AN$6,AN$5,"Mois (DateRDV)",AN$7,"Années (DateRDV)",AN$3),1,""),"")</f>
        <v/>
      </c>
      <c r="AO183" s="166" t="str">
        <f>IFERROR(IF(GETPIVOTDATA("DateRDV",TCD!$B$1,"DT","GE","Bénéficiaire",$A183,AO$6,AO$5,"Mois (DateRDV)",AO$7,"Années (DateRDV)",AO$3),2,""),"")</f>
        <v/>
      </c>
      <c r="AP183" s="166" t="str">
        <f>IFERROR(IF(GETPIVOTDATA("DateRDV",TCD!$B$1,"DT","GE","Bénéficiaire",$A183,AP$6,AP$5,"Mois (DateRDV)",AP$7,"Années (DateRDV)",AP$3,"Présence","Présent"),3,""),"")</f>
        <v/>
      </c>
      <c r="AQ183" s="166" t="str">
        <f>IFERROR(IF(GETPIVOTDATA("DateRDV",TCD!$B$1,"DT","GE","Bénéficiaire",$A183,AQ$6,AQ$5,"Mois (DateRDV)",AQ$7,"Années (DateRDV)",AQ$3,"Présence","Présent"),4,""),"")</f>
        <v/>
      </c>
      <c r="AR183" s="166" t="str">
        <f>IFERROR(IF(GETPIVOTDATA("DateRDV",TCD!$B$1,"DT","GE","Bénéficiaire",$A183,AR$6,AR$5,"Mois (DateRDV)",AR$7,"Années (DateRDV)",AR$3),1,""),"")</f>
        <v/>
      </c>
      <c r="AS183" s="166" t="str">
        <f>IFERROR(IF(GETPIVOTDATA("DateRDV",TCD!$B$1,"DT","GE","Bénéficiaire",$A183,AS$6,AS$5,"Mois (DateRDV)",AS$7,"Années (DateRDV)",AS$3),2,""),"")</f>
        <v/>
      </c>
      <c r="AT183" s="166" t="str">
        <f>IFERROR(IF(GETPIVOTDATA("DateRDV",TCD!$B$1,"DT","GE","Bénéficiaire",$A183,AT$6,AT$5,"Mois (DateRDV)",AT$7,"Années (DateRDV)",AT$3,"Présence","Présent"),3,""),"")</f>
        <v/>
      </c>
      <c r="AU183" s="166" t="str">
        <f>IFERROR(IF(GETPIVOTDATA("DateRDV",TCD!$B$1,"DT","GE","Bénéficiaire",$A183,AU$6,AU$5,"Mois (DateRDV)",AU$7,"Années (DateRDV)",AU$3,"Présence","Présent"),4,""),"")</f>
        <v/>
      </c>
      <c r="AV183" s="166" t="str">
        <f>IFERROR(IF(GETPIVOTDATA("DateRDV",TCD!$B$1,"DT","GE","Bénéficiaire",$A183,AV$6,AV$5,"Mois (DateRDV)",AV$7,"Années (DateRDV)",AV$3),1,""),"")</f>
        <v/>
      </c>
      <c r="AW183" s="166" t="str">
        <f>IFERROR(IF(GETPIVOTDATA("DateRDV",TCD!$B$1,"DT","GE","Bénéficiaire",$A183,AW$6,AW$5,"Mois (DateRDV)",AW$7,"Années (DateRDV)",AW$3),2,""),"")</f>
        <v/>
      </c>
      <c r="AX183" s="166" t="str">
        <f>IFERROR(IF(GETPIVOTDATA("DateRDV",TCD!$B$1,"DT","GE","Bénéficiaire",$A183,AX$6,AX$5,"Mois (DateRDV)",AX$7,"Années (DateRDV)",AX$3,"Présence","Présent"),3,""),"")</f>
        <v/>
      </c>
      <c r="AY183" s="166" t="str">
        <f>IFERROR(IF(GETPIVOTDATA("DateRDV",TCD!$B$1,"DT","GE","Bénéficiaire",$A183,AY$6,AY$5,"Mois (DateRDV)",AY$7,"Années (DateRDV)",AY$3,"Présence","Présent"),4,""),"")</f>
        <v/>
      </c>
      <c r="AZ183" s="166" t="str">
        <f>IFERROR(IF(GETPIVOTDATA("DateRDV",TCD!$B$1,"DT","GE","Bénéficiaire",$A183,AZ$6,AZ$5,"Mois (DateRDV)",AZ$7,"Années (DateRDV)",AZ$3),1,""),"")</f>
        <v/>
      </c>
      <c r="BA183" s="166" t="str">
        <f>IFERROR(IF(GETPIVOTDATA("DateRDV",TCD!$B$1,"DT","GE","Bénéficiaire",$A183,BA$6,BA$5,"Mois (DateRDV)",BA$7,"Années (DateRDV)",BA$3),2,""),"")</f>
        <v/>
      </c>
      <c r="BB183" s="166" t="str">
        <f>IFERROR(IF(GETPIVOTDATA("DateRDV",TCD!$B$1,"DT","GE","Bénéficiaire",$A183,BB$6,BB$5,"Mois (DateRDV)",BB$7,"Années (DateRDV)",BB$3,"Présence","Présent"),3,""),"")</f>
        <v/>
      </c>
      <c r="BC183" s="166" t="str">
        <f>IFERROR(IF(GETPIVOTDATA("DateRDV",TCD!$B$1,"DT","GE","Bénéficiaire",$A183,BC$6,BC$5,"Mois (DateRDV)",BC$7,"Années (DateRDV)",BC$3,"Présence","Présent"),4,""),"")</f>
        <v/>
      </c>
      <c r="BD183" s="166" t="str">
        <f>IFERROR(IF(GETPIVOTDATA("DateRDV",TCD!$B$1,"DT","GE","Bénéficiaire",$A183,BD$6,BD$5,"Mois (DateRDV)",BD$7,"Années (DateRDV)",BD$3),1,""),"")</f>
        <v/>
      </c>
      <c r="BE183" s="166" t="str">
        <f>IFERROR(IF(GETPIVOTDATA("DateRDV",TCD!$B$1,"DT","GE","Bénéficiaire",$A183,BE$6,BE$5,"Mois (DateRDV)",BE$7,"Années (DateRDV)",BE$3),2,""),"")</f>
        <v/>
      </c>
      <c r="BF183" s="166" t="str">
        <f>IFERROR(IF(GETPIVOTDATA("DateRDV",TCD!$B$1,"DT","GE","Bénéficiaire",$A183,BF$6,BF$5,"Mois (DateRDV)",BF$7,"Années (DateRDV)",BF$3,"Présence","Présent"),3,""),"")</f>
        <v/>
      </c>
      <c r="BG183" s="166" t="str">
        <f>IFERROR(IF(GETPIVOTDATA("DateRDV",TCD!$B$1,"DT","GE","Bénéficiaire",$A183,BG$6,BG$5,"Mois (DateRDV)",BG$7,"Années (DateRDV)",BG$3,"Présence","Présent"),4,""),"")</f>
        <v/>
      </c>
      <c r="BH183" s="166" t="str">
        <f>IFERROR(IF(GETPIVOTDATA("DateRDV",TCD!$B$1,"DT","GE","Bénéficiaire",$A183,BH$6,BH$5,"Mois (DateRDV)",BH$7,"Années (DateRDV)",BH$3),1,""),"")</f>
        <v/>
      </c>
      <c r="BI183" s="166" t="str">
        <f>IFERROR(IF(GETPIVOTDATA("DateRDV",TCD!$B$1,"DT","GE","Bénéficiaire",$A183,BI$6,BI$5,"Mois (DateRDV)",BI$7,"Années (DateRDV)",BI$3),2,""),"")</f>
        <v/>
      </c>
      <c r="BJ183" s="166" t="str">
        <f>IFERROR(IF(GETPIVOTDATA("DateRDV",TCD!$B$1,"DT","GE","Bénéficiaire",$A183,BJ$6,BJ$5,"Mois (DateRDV)",BJ$7,"Années (DateRDV)",BJ$3,"Présence","Présent"),3,""),"")</f>
        <v/>
      </c>
      <c r="BK183" s="166" t="str">
        <f>IFERROR(IF(GETPIVOTDATA("DateRDV",TCD!$B$1,"DT","GE","Bénéficiaire",$A183,BK$6,BK$5,"Mois (DateRDV)",BK$7,"Années (DateRDV)",BK$3,"Présence","Présent"),4,""),"")</f>
        <v/>
      </c>
      <c r="BL183" s="166" t="str">
        <f>IFERROR(IF(GETPIVOTDATA("DateRDV",TCD!$B$1,"DT","GE","Bénéficiaire",$A183,BL$6,BL$5,"Mois (DateRDV)",BL$7,"Années (DateRDV)",BL$3),1,""),"")</f>
        <v/>
      </c>
      <c r="BM183" s="166" t="str">
        <f>IFERROR(IF(GETPIVOTDATA("DateRDV",TCD!$B$1,"DT","GE","Bénéficiaire",$A183,BM$6,BM$5,"Mois (DateRDV)",BM$7,"Années (DateRDV)",BM$3),2,""),"")</f>
        <v/>
      </c>
      <c r="BN183" s="166" t="str">
        <f>IFERROR(IF(GETPIVOTDATA("DateRDV",TCD!$B$1,"DT","GE","Bénéficiaire",$A183,BN$6,BN$5,"Mois (DateRDV)",BN$7,"Années (DateRDV)",BN$3,"Présence","Présent"),3,""),"")</f>
        <v/>
      </c>
      <c r="BO183" s="166" t="str">
        <f>IFERROR(IF(GETPIVOTDATA("DateRDV",TCD!$B$1,"DT","GE","Bénéficiaire",$A183,BO$6,BO$5,"Mois (DateRDV)",BO$7,"Années (DateRDV)",BO$3,"Présence","Présent"),4,""),"")</f>
        <v/>
      </c>
      <c r="BP183" s="166" t="str">
        <f>IFERROR(IF(GETPIVOTDATA("DateRDV",TCD!$B$1,"DT","GE","Bénéficiaire",$A183,BP$6,BP$5,"Mois (DateRDV)",BP$7,"Années (DateRDV)",BP$3),1,""),"")</f>
        <v/>
      </c>
      <c r="BQ183" s="166" t="str">
        <f>IFERROR(IF(GETPIVOTDATA("DateRDV",TCD!$B$1,"DT","GE","Bénéficiaire",$A183,BQ$6,BQ$5,"Mois (DateRDV)",BQ$7,"Années (DateRDV)",BQ$3),2,""),"")</f>
        <v/>
      </c>
      <c r="BR183" s="166" t="str">
        <f>IFERROR(IF(GETPIVOTDATA("DateRDV",TCD!$B$1,"DT","GE","Bénéficiaire",$A183,BR$6,BR$5,"Mois (DateRDV)",BR$7,"Années (DateRDV)",BR$3,"Présence","Présent"),3,""),"")</f>
        <v/>
      </c>
      <c r="BS183" s="166" t="str">
        <f>IFERROR(IF(GETPIVOTDATA("DateRDV",TCD!$B$1,"DT","GE","Bénéficiaire",$A183,BS$6,BS$5,"Mois (DateRDV)",BS$7,"Années (DateRDV)",BS$3,"Présence","Présent"),4,""),"")</f>
        <v/>
      </c>
      <c r="BT183" s="166" t="str">
        <f>IFERROR(IF(GETPIVOTDATA("DateRDV",TCD!$B$1,"DT","GE","Bénéficiaire",$A183,BT$6,BT$5,"Mois (DateRDV)",BT$7,"Années (DateRDV)",BT$3),1,""),"")</f>
        <v/>
      </c>
      <c r="BU183" s="166" t="str">
        <f>IFERROR(IF(GETPIVOTDATA("DateRDV",TCD!$B$1,"DT","GE","Bénéficiaire",$A183,BU$6,BU$5,"Mois (DateRDV)",BU$7,"Années (DateRDV)",BU$3),2,""),"")</f>
        <v/>
      </c>
      <c r="BV183" s="166" t="str">
        <f>IFERROR(IF(GETPIVOTDATA("DateRDV",TCD!$B$1,"DT","GE","Bénéficiaire",$A183,BV$6,BV$5,"Mois (DateRDV)",BV$7,"Années (DateRDV)",BV$3,"Présence","Présent"),3,""),"")</f>
        <v/>
      </c>
      <c r="BW183" s="166" t="str">
        <f>IFERROR(IF(GETPIVOTDATA("DateRDV",TCD!$B$1,"DT","GE","Bénéficiaire",$A183,BW$6,BW$5,"Mois (DateRDV)",BW$7,"Années (DateRDV)",BW$3,"Présence","Présent"),4,""),"")</f>
        <v/>
      </c>
      <c r="BX183" s="166" t="str">
        <f>IFERROR(IF(GETPIVOTDATA("DateRDV",TCD!$B$1,"DT","GE","Bénéficiaire",$A183,BX$6,BX$5,"Mois (DateRDV)",BX$7,"Années (DateRDV)",BX$3),1,""),"")</f>
        <v/>
      </c>
      <c r="BY183" s="166" t="str">
        <f>IFERROR(IF(GETPIVOTDATA("DateRDV",TCD!$B$1,"DT","GE","Bénéficiaire",$A183,BY$6,BY$5,"Mois (DateRDV)",BY$7,"Années (DateRDV)",BY$3),2,""),"")</f>
        <v/>
      </c>
      <c r="BZ183" s="166" t="str">
        <f>IFERROR(IF(GETPIVOTDATA("DateRDV",TCD!$B$1,"DT","GE","Bénéficiaire",$A183,BZ$6,BZ$5,"Mois (DateRDV)",BZ$7,"Années (DateRDV)",BZ$3,"Présence","Présent"),3,""),"")</f>
        <v/>
      </c>
      <c r="CA183" s="166" t="str">
        <f>IFERROR(IF(GETPIVOTDATA("DateRDV",TCD!$B$1,"DT","GE","Bénéficiaire",$A183,CA$6,CA$5,"Mois (DateRDV)",CA$7,"Années (DateRDV)",CA$3,"Présence","Présent"),4,""),"")</f>
        <v/>
      </c>
      <c r="CB183" s="166" t="str">
        <f>IFERROR(IF(GETPIVOTDATA("DateRDV",TCD!$B$1,"DT","GE","Bénéficiaire",$A183,CB$6,CB$5,"Mois (DateRDV)",CB$7,"Années (DateRDV)",CB$3),1,""),"")</f>
        <v/>
      </c>
      <c r="CC183" s="166" t="str">
        <f>IFERROR(IF(GETPIVOTDATA("DateRDV",TCD!$B$1,"DT","GE","Bénéficiaire",$A183,CC$6,CC$5,"Mois (DateRDV)",CC$7,"Années (DateRDV)",CC$3),2,""),"")</f>
        <v/>
      </c>
      <c r="CD183" s="166" t="str">
        <f>IFERROR(IF(GETPIVOTDATA("DateRDV",TCD!$B$1,"DT","GE","Bénéficiaire",$A183,CD$6,CD$5,"Mois (DateRDV)",CD$7,"Années (DateRDV)",CD$3,"Présence","Présent"),3,""),"")</f>
        <v/>
      </c>
      <c r="CE183" s="166" t="str">
        <f>IFERROR(IF(GETPIVOTDATA("DateRDV",TCD!$B$1,"DT","GE","Bénéficiaire",$A183,CE$6,CE$5,"Mois (DateRDV)",CE$7,"Années (DateRDV)",CE$3,"Présence","Présent"),4,""),"")</f>
        <v/>
      </c>
      <c r="CF183" s="166" t="str">
        <f>IFERROR(IF(GETPIVOTDATA("DateRDV",TCD!$B$1,"DT","GE","Bénéficiaire",$A183,CF$6,CF$5,"Mois (DateRDV)",CF$7,"Années (DateRDV)",CF$3),1,""),"")</f>
        <v/>
      </c>
      <c r="CG183" s="166" t="str">
        <f>IFERROR(IF(GETPIVOTDATA("DateRDV",TCD!$B$1,"DT","GE","Bénéficiaire",$A183,CG$6,CG$5,"Mois (DateRDV)",CG$7,"Années (DateRDV)",CG$3),2,""),"")</f>
        <v/>
      </c>
      <c r="CH183" s="166" t="str">
        <f>IFERROR(IF(GETPIVOTDATA("DateRDV",TCD!$B$1,"DT","GE","Bénéficiaire",$A183,CH$6,CH$5,"Mois (DateRDV)",CH$7,"Années (DateRDV)",CH$3,"Présence","Présent"),3,""),"")</f>
        <v/>
      </c>
      <c r="CI183" s="166" t="str">
        <f>IFERROR(IF(GETPIVOTDATA("DateRDV",TCD!$B$1,"DT","GE","Bénéficiaire",$A183,CI$6,CI$5,"Mois (DateRDV)",CI$7,"Années (DateRDV)",CI$3,"Présence","Présent"),4,""),"")</f>
        <v/>
      </c>
      <c r="CJ183" s="166" t="str">
        <f>IFERROR(IF(GETPIVOTDATA("DateRDV",TCD!$B$1,"DT","GE","Bénéficiaire",$A183,CJ$6,CJ$5,"Mois (DateRDV)",CJ$7,"Années (DateRDV)",CJ$3),1,""),"")</f>
        <v/>
      </c>
      <c r="CK183" s="166" t="str">
        <f>IFERROR(IF(GETPIVOTDATA("DateRDV",TCD!$B$1,"DT","GE","Bénéficiaire",$A183,CK$6,CK$5,"Mois (DateRDV)",CK$7,"Années (DateRDV)",CK$3),2,""),"")</f>
        <v/>
      </c>
      <c r="CL183" s="166" t="str">
        <f>IFERROR(IF(GETPIVOTDATA("DateRDV",TCD!$B$1,"DT","GE","Bénéficiaire",$A183,GI$6,GI$5,"Mois (DateRDV)",GI$7,"Années (DateRDV)",GI$3,"Présence","Présent"),3,""),"")</f>
        <v/>
      </c>
      <c r="CM183" s="166" t="str">
        <f>IFERROR(IF(GETPIVOTDATA("DateRDV",TCD!$B$1,"DT","GE","Bénéficiaire",$A183,CM$6,CM$5,"Mois (DateRDV)",CM$7,"Années (DateRDV)",CM$3,"Présence","Présent"),4,""),"")</f>
        <v/>
      </c>
      <c r="CN183" s="166" t="str">
        <f>IFERROR(IF(GETPIVOTDATA("DateRDV",TCD!$B$1,"DT","GE","Bénéficiaire",$A183,CN$6,CN$5,"Mois (DateRDV)",CN$7,"Années (DateRDV)",CN$3),1,""),"")</f>
        <v/>
      </c>
      <c r="CO183" s="166" t="str">
        <f>IFERROR(IF(GETPIVOTDATA("DateRDV",TCD!$B$1,"DT","GE","Bénéficiaire",$A183,CO$6,CO$5,"Mois (DateRDV)",CO$7,"Années (DateRDV)",CO$3),2,""),"")</f>
        <v/>
      </c>
      <c r="CP183" s="166" t="str">
        <f>IFERROR(IF(GETPIVOTDATA("DateRDV",TCD!$B$1,"DT","GE","Bénéficiaire",$A183,CP$6,CP$5,"Mois (DateRDV)",CP$7,"Années (DateRDV)",CP$3,"Présence","Présent"),3,""),"")</f>
        <v/>
      </c>
      <c r="CQ183" s="166" t="str">
        <f>IFERROR(IF(GETPIVOTDATA("DateRDV",TCD!$B$1,"DT","GE","Bénéficiaire",$A183,CQ$6,CQ$5,"Mois (DateRDV)",CQ$7,"Années (DateRDV)",CQ$3,"Présence","Présent"),4,""),"")</f>
        <v/>
      </c>
      <c r="CR183" s="166" t="str">
        <f>IFERROR(IF(GETPIVOTDATA("DateRDV",TCD!$B$1,"DT","GE","Bénéficiaire",$A183,CR$6,CR$5,"Mois (DateRDV)",CR$7,"Années (DateRDV)",CR$3),1,""),"")</f>
        <v/>
      </c>
      <c r="CS183" s="166" t="str">
        <f>IFERROR(IF(GETPIVOTDATA("DateRDV",TCD!$B$1,"DT","GE","Bénéficiaire",$A183,CS$6,CS$5,"Mois (DateRDV)",CS$7,"Années (DateRDV)",CS$3),2,""),"")</f>
        <v/>
      </c>
      <c r="CT183" s="166" t="str">
        <f>IFERROR(IF(GETPIVOTDATA("DateRDV",TCD!$B$1,"DT","GE","Bénéficiaire",$A183,CT$6,CT$5,"Mois (DateRDV)",CT$7,"Années (DateRDV)",CT$3,"Présence","Présent"),3,""),"")</f>
        <v/>
      </c>
      <c r="CU183" s="166" t="str">
        <f>IFERROR(IF(GETPIVOTDATA("DateRDV",TCD!$B$1,"DT","GE","Bénéficiaire",$A183,CU$6,CU$5,"Mois (DateRDV)",CU$7,"Années (DateRDV)",CU$3,"Présence","Présent"),4,""),"")</f>
        <v/>
      </c>
      <c r="CV183" s="166" t="str">
        <f>IFERROR(IF(GETPIVOTDATA("DateRDV",TCD!$B$1,"DT","GE","Bénéficiaire",$A183,CV$6,CV$5,"Mois (DateRDV)",CV$7,"Années (DateRDV)",CV$3),1,""),"")</f>
        <v/>
      </c>
      <c r="CW183" s="166" t="str">
        <f>IFERROR(IF(GETPIVOTDATA("DateRDV",TCD!$B$1,"DT","GE","Bénéficiaire",$A183,CW$6,CW$5,"Mois (DateRDV)",CW$7,"Années (DateRDV)",CW$3),2,""),"")</f>
        <v/>
      </c>
      <c r="CX183" s="166" t="str">
        <f>IFERROR(IF(GETPIVOTDATA("DateRDV",TCD!$B$1,"DT","GE","Bénéficiaire",$A183,CX$6,CX$5,"Mois (DateRDV)",CX$7,"Années (DateRDV)",CX$3,"Présence","Présent"),3,""),"")</f>
        <v/>
      </c>
      <c r="CY183" s="166" t="str">
        <f>IFERROR(IF(GETPIVOTDATA("DateRDV",TCD!$B$1,"DT","GE","Bénéficiaire",$A183,CY$6,CY$5,"Mois (DateRDV)",CY$7,"Années (DateRDV)",CY$3,"Présence","Présent"),4,""),"")</f>
        <v/>
      </c>
      <c r="CZ183" s="166" t="str">
        <f>IFERROR(IF(GETPIVOTDATA("DateRDV",TCD!$B$1,"DT","GE","Bénéficiaire",$A183,CZ$6,CZ$5,"Mois (DateRDV)",CZ$7,"Années (DateRDV)",CZ$3),1,""),"")</f>
        <v/>
      </c>
      <c r="DA183" s="166" t="str">
        <f>IFERROR(IF(GETPIVOTDATA("DateRDV",TCD!$B$1,"DT","GE","Bénéficiaire",$A183,DA$6,DA$5,"Mois (DateRDV)",DA$7,"Années (DateRDV)",DA$3),2,""),"")</f>
        <v/>
      </c>
      <c r="DB183" s="166" t="str">
        <f>IFERROR(IF(GETPIVOTDATA("DateRDV",TCD!$B$1,"DT","GE","Bénéficiaire",$A183,DB$6,DB$5,"Mois (DateRDV)",DB$7,"Années (DateRDV)",DB$3,"Présence","Présent"),3,""),"")</f>
        <v/>
      </c>
      <c r="DC183" s="166" t="str">
        <f>IFERROR(IF(GETPIVOTDATA("DateRDV",TCD!$B$1,"DT","GE","Bénéficiaire",$A183,DC$6,DC$5,"Mois (DateRDV)",DC$7,"Années (DateRDV)",DC$3,"Présence","Présent"),4,""),"")</f>
        <v/>
      </c>
      <c r="DD183" s="166" t="str">
        <f>IFERROR(IF(GETPIVOTDATA("DateRDV",TCD!$B$1,"DT","GE","Bénéficiaire",$A183,DD$6,DD$5,"Mois (DateRDV)",DD$7,"Années (DateRDV)",DD$3),1,""),"")</f>
        <v/>
      </c>
      <c r="DE183" s="166" t="str">
        <f>IFERROR(IF(GETPIVOTDATA("DateRDV",TCD!$B$1,"DT","GE","Bénéficiaire",$A183,DE$6,DE$5,"Mois (DateRDV)",DE$7,"Années (DateRDV)",DE$3),2,""),"")</f>
        <v/>
      </c>
      <c r="DF183" s="166" t="str">
        <f>IFERROR(IF(GETPIVOTDATA("DateRDV",TCD!$B$1,"DT","GE","Bénéficiaire",$A183,DF$6,DF$5,"Mois (DateRDV)",DF$7,"Années (DateRDV)",DF$3,"Présence","Présent"),3,""),"")</f>
        <v/>
      </c>
      <c r="DG183" s="166" t="str">
        <f>IFERROR(IF(GETPIVOTDATA("DateRDV",TCD!$B$1,"DT","GE","Bénéficiaire",$A183,DG$6,DG$5,"Mois (DateRDV)",DG$7,"Années (DateRDV)",DG$3,"Présence","Présent"),4,""),"")</f>
        <v/>
      </c>
      <c r="DH183" s="166" t="str">
        <f>IFERROR(IF(GETPIVOTDATA("DateRDV",TCD!$B$1,"DT","GE","Bénéficiaire",$A183,DH$6,DH$5,"Mois (DateRDV)",DH$7,"Années (DateRDV)",DH$3),1,""),"")</f>
        <v/>
      </c>
      <c r="DI183" s="166" t="str">
        <f>IFERROR(IF(GETPIVOTDATA("DateRDV",TCD!$B$1,"DT","GE","Bénéficiaire",$A183,DI$6,DI$5,"Mois (DateRDV)",DI$7,"Années (DateRDV)",DI$3),2,""),"")</f>
        <v/>
      </c>
      <c r="DJ183" s="166" t="str">
        <f>IFERROR(IF(GETPIVOTDATA("DateRDV",TCD!$B$1,"DT","GE","Bénéficiaire",$A183,DJ$6,DJ$5,"Mois (DateRDV)",DJ$7,"Années (DateRDV)",DJ$3,"Présence","Présent"),3,""),"")</f>
        <v/>
      </c>
      <c r="DK183" s="166" t="str">
        <f>IFERROR(IF(GETPIVOTDATA("DateRDV",TCD!$B$1,"DT","GE","Bénéficiaire",$A183,DK$6,DK$5,"Mois (DateRDV)",DK$7,"Années (DateRDV)",DK$3,"Présence","Présent"),4,""),"")</f>
        <v/>
      </c>
      <c r="DL183" s="166" t="str">
        <f>IFERROR(IF(GETPIVOTDATA("DateRDV",TCD!$B$1,"DT","GE","Bénéficiaire",$A183,DL$6,DL$5,"Mois (DateRDV)",DL$7,"Années (DateRDV)",DL$3),1,""),"")</f>
        <v/>
      </c>
      <c r="DM183" s="166" t="str">
        <f>IFERROR(IF(GETPIVOTDATA("DateRDV",TCD!$B$1,"DT","GE","Bénéficiaire",$A183,DM$6,DM$5,"Mois (DateRDV)",DM$7,"Années (DateRDV)",DM$3),2,""),"")</f>
        <v/>
      </c>
      <c r="DN183" s="166" t="str">
        <f>IFERROR(IF(GETPIVOTDATA("DateRDV",TCD!$B$1,"DT","GE","Bénéficiaire",$A183,DN$6,DN$5,"Mois (DateRDV)",DN$7,"Années (DateRDV)",DN$3,"Présence","Présent"),3,""),"")</f>
        <v/>
      </c>
      <c r="DO183" s="166" t="str">
        <f>IFERROR(IF(GETPIVOTDATA("DateRDV",TCD!$B$1,"DT","GE","Bénéficiaire",$A183,DO$6,DO$5,"Mois (DateRDV)",DO$7,"Années (DateRDV)",DO$3,"Présence","Présent"),4,""),"")</f>
        <v/>
      </c>
    </row>
    <row r="184" spans="1:119" x14ac:dyDescent="0.2">
      <c r="A184" t="str">
        <v>FABBRI Fernando</v>
      </c>
      <c r="B184" s="169" t="str">
        <f>IFERROR(IF(INDEX(Data!P:P,MATCH(A184,Data!B:B,0))&lt;&gt;"",INDEX(Data!P:P,MATCH(A184,Data!B:B,0)),""),"")</f>
        <v>FABBRI</v>
      </c>
      <c r="C184" s="169" t="str">
        <f>IFERROR(IF(INDEX(Data!O:O,MATCH(A184,Data!B:B,0))&lt;&gt;"",INDEX(Data!O:O,MATCH(A184,Data!B:B,0)),""),"")</f>
        <v>Fernando</v>
      </c>
      <c r="D184" s="169" t="str">
        <f>IFERROR(IF(INDEX(Data!J:J,MATCH(A184,Data!B:B,0))&lt;&gt;"",INDEX(Data!J:J,MATCH(A184,Data!B:B,0)),""),"")</f>
        <v>CD</v>
      </c>
      <c r="E184" s="169" t="str">
        <f>IFERROR(IF(INDEX(Data!M:M,MATCH(A184,Data!B:B,0))&lt;&gt;"",INDEX(Data!M:M,MATCH(A184,Data!B:B,0)),""),"")</f>
        <v>ANNEMASSE</v>
      </c>
      <c r="F184" s="169">
        <f>IFERROR(IF(INDEX(Data!N:N,MATCH(A184,Data!B:B,0))&lt;&gt;"",INDEX(Data!N:N,MATCH(A184,Data!B:B,0)),""),"")</f>
        <v>74100</v>
      </c>
      <c r="G184" s="170">
        <f>IFERROR(IF(INDEX(Data!K:K,MATCH(A184,Data!B:B,0))&lt;&gt;"",INDEX(Data!K:K,MATCH(A184,Data!B:B,0)),""),"")</f>
        <v>45747</v>
      </c>
      <c r="H184" s="170">
        <f>IFERROR(IF(INDEX(Data!L:L,MATCH(A184,Data!B:B,0))&lt;&gt;"",INDEX(Data!L:L,MATCH(A184,Data!B:B,0)),""),"")</f>
        <v>45772</v>
      </c>
      <c r="I184" s="170">
        <f>IFERROR(IF(INDEX(Data!C:C,MATCH(A184,Data!B:B,0))&lt;&gt;"",INDEX(Data!C:C,MATCH(A184,Data!B:B,0)),""),"")</f>
        <v>45867</v>
      </c>
      <c r="J184" s="170">
        <f>IFERROR(IF(INDEX(Data!D:D,MATCH(A184,Data!B:B,0))&lt;&gt;"",INDEX(Data!D:D,MATCH(A184,Data!B:B,0)),""),"")</f>
        <v>45867</v>
      </c>
      <c r="K184" s="171" t="str">
        <f>IFERROR(IF(INDEX(Data!H:H,MATCH(A184,Data!B:B,0))&lt;&gt;"",INDEX(Data!H:H,MATCH(A184,Data!B:B,0)),""),"")</f>
        <v/>
      </c>
      <c r="L184" s="166" t="str">
        <f>IFERROR(IF(GETPIVOTDATA("DateRDV",TCD!$B$1,"DT","GE","Bénéficiaire",$A184,L$6,L$5,"Mois (DateRDV)",L$7,"Années (DateRDV)",L$3),1,""),"")</f>
        <v/>
      </c>
      <c r="M184" s="166" t="str">
        <f>IFERROR(IF(GETPIVOTDATA("DateRDV",TCD!$B$1,"DT","GE","Bénéficiaire",$A184,M$6,M$5,"Mois (DateRDV)",M$7,"Années (DateRDV)",M$3),2,""),"")</f>
        <v/>
      </c>
      <c r="N184" s="166" t="str">
        <f>IFERROR(IF(GETPIVOTDATA("DateRDV",TCD!$B$1,"DT","GE","Bénéficiaire",$A184,N$6,N$5,"Mois (DateRDV)",N$7,"Années (DateRDV)",N$3,"Présence","Présent"),3,""),"")</f>
        <v/>
      </c>
      <c r="O184" s="166" t="str">
        <f>IFERROR(IF(GETPIVOTDATA("DateRDV",TCD!$B$1,"DT","GE","Bénéficiaire",$A184,O$6,O$5,"Mois (DateRDV)",O$7,"Années (DateRDV)",O$3,"Présence","Présent"),4,""),"")</f>
        <v/>
      </c>
      <c r="P184" s="166" t="str">
        <f>IFERROR(IF(GETPIVOTDATA("DateRDV",TCD!$B$1,"DT","GE","Bénéficiaire",$A184,P$6,P$5,"Mois (DateRDV)",P$7,"Années (DateRDV)",P$3),1,""),"")</f>
        <v/>
      </c>
      <c r="Q184" s="166" t="str">
        <f>IFERROR(IF(GETPIVOTDATA("DateRDV",TCD!$B$1,"DT","GE","Bénéficiaire",$A184,Q$6,Q$5,"Mois (DateRDV)",Q$7,"Années (DateRDV)",Q$3),2,""),"")</f>
        <v/>
      </c>
      <c r="R184" s="166" t="str">
        <f>IFERROR(IF(GETPIVOTDATA("DateRDV",TCD!$B$1,"DT","GE","Bénéficiaire",$A184,R$6,R$5,"Mois (DateRDV)",R$7,"Années (DateRDV)",R$3,"Présence","Présent"),3,""),"")</f>
        <v/>
      </c>
      <c r="S184" s="166" t="str">
        <f>IFERROR(IF(GETPIVOTDATA("DateRDV",TCD!$B$1,"DT","GE","Bénéficiaire",$A184,S$6,S$5,"Mois (DateRDV)",S$7,"Années (DateRDV)",S$3,"Présence","Présent"),4,""),"")</f>
        <v/>
      </c>
      <c r="T184" s="166" t="str">
        <f>IFERROR(IF(GETPIVOTDATA("DateRDV",TCD!$B$1,"DT","GE","Bénéficiaire",$A184,T$6,T$5,"Mois (DateRDV)",T$7,"Années (DateRDV)",T$3),1,""),"")</f>
        <v/>
      </c>
      <c r="U184" s="166" t="str">
        <f>IFERROR(IF(GETPIVOTDATA("DateRDV",TCD!$B$1,"DT","GE","Bénéficiaire",$A184,U$6,U$5,"Mois (DateRDV)",U$7,"Années (DateRDV)",U$3),2,""),"")</f>
        <v/>
      </c>
      <c r="V184" s="166" t="str">
        <f>IFERROR(IF(GETPIVOTDATA("DateRDV",TCD!$B$1,"DT","GE","Bénéficiaire",$A184,V$6,V$5,"Mois (DateRDV)",V$7,"Années (DateRDV)",V$3,"Présence","Présent"),3,""),"")</f>
        <v/>
      </c>
      <c r="W184" s="166" t="str">
        <f>IFERROR(IF(GETPIVOTDATA("DateRDV",TCD!$B$1,"DT","GE","Bénéficiaire",$A184,W$6,W$5,"Mois (DateRDV)",W$7,"Années (DateRDV)",W$3,"Présence","Présent"),4,""),"")</f>
        <v/>
      </c>
      <c r="X184" s="166" t="str">
        <f>IFERROR(IF(GETPIVOTDATA("DateRDV",TCD!$B$1,"DT","GE","Bénéficiaire",$A184,X$6,X$5,"Mois (DateRDV)",X$7,"Années (DateRDV)",X$3),1,""),"")</f>
        <v/>
      </c>
      <c r="Y184" s="166" t="str">
        <f>IFERROR(IF(GETPIVOTDATA("DateRDV",TCD!$B$1,"DT","GE","Bénéficiaire",$A184,Y$6,Y$5,"Mois (DateRDV)",Y$7,"Années (DateRDV)",Y$3),2,""),"")</f>
        <v/>
      </c>
      <c r="Z184" s="166" t="str">
        <f>IFERROR(IF(GETPIVOTDATA("DateRDV",TCD!$B$1,"DT","GE","Bénéficiaire",$A184,Z$6,Z$5,"Mois (DateRDV)",Z$7,"Années (DateRDV)",Z$3,"Présence","Présent"),3,""),"")</f>
        <v/>
      </c>
      <c r="AA184" s="166" t="str">
        <f>IFERROR(IF(GETPIVOTDATA("DateRDV",TCD!$B$1,"DT","GE","Bénéficiaire",$A184,AA$6,AA$5,"Mois (DateRDV)",AA$7,"Années (DateRDV)",AA$3,"Présence","Présent"),4,""),"")</f>
        <v/>
      </c>
      <c r="AB184" s="166" t="str">
        <f>IFERROR(IF(GETPIVOTDATA("DateRDV",TCD!$B$1,"DT","GE","Bénéficiaire",$A184,AB$6,AB$5,"Mois (DateRDV)",AB$7,"Années (DateRDV)",AB$3),1,""),"")</f>
        <v/>
      </c>
      <c r="AC184" s="166" t="str">
        <f>IFERROR(IF(GETPIVOTDATA("DateRDV",TCD!$B$1,"DT","GE","Bénéficiaire",$A184,AC$6,AC$5,"Mois (DateRDV)",AC$7,"Années (DateRDV)",AC$3),2,""),"")</f>
        <v/>
      </c>
      <c r="AD184" s="166" t="str">
        <f>IFERROR(IF(GETPIVOTDATA("DateRDV",TCD!$B$1,"DT","GE","Bénéficiaire",$A184,AD$6,AD$5,"Mois (DateRDV)",AD$7,"Années (DateRDV)",AD$3,"Présence","Présent"),3,""),"")</f>
        <v/>
      </c>
      <c r="AE184" s="166" t="str">
        <f>IFERROR(IF(GETPIVOTDATA("DateRDV",TCD!$B$1,"DT","GE","Bénéficiaire",$A184,AE$6,AE$5,"Mois (DateRDV)",AE$7,"Années (DateRDV)",AE$3,"Présence","Présent"),4,""),"")</f>
        <v/>
      </c>
      <c r="AF184" s="166" t="str">
        <f>IFERROR(IF(GETPIVOTDATA("DateRDV",TCD!$B$1,"DT","GE","Bénéficiaire",$A184,AF$6,AF$5,"Mois (DateRDV)",AF$7,"Années (DateRDV)",AF$3),1,""),"")</f>
        <v/>
      </c>
      <c r="AG184" s="166" t="str">
        <f>IFERROR(IF(GETPIVOTDATA("DateRDV",TCD!$B$1,"DT","GE","Bénéficiaire",$A184,AG$6,AG$5,"Mois (DateRDV)",AG$7,"Années (DateRDV)",AG$3),2,""),"")</f>
        <v/>
      </c>
      <c r="AH184" s="166" t="str">
        <f>IFERROR(IF(GETPIVOTDATA("DateRDV",TCD!$B$1,"DT","GE","Bénéficiaire",$A184,AH$6,AH$5,"Mois (DateRDV)",AH$7,"Années (DateRDV)",AH$3,"Présence","Présent"),3,""),"")</f>
        <v/>
      </c>
      <c r="AI184" s="166" t="str">
        <f>IFERROR(IF(GETPIVOTDATA("DateRDV",TCD!$B$1,"DT","GE","Bénéficiaire",$A184,AI$6,AI$5,"Mois (DateRDV)",AI$7,"Années (DateRDV)",AI$3,"Présence","Présent"),4,""),"")</f>
        <v/>
      </c>
      <c r="AJ184" s="166" t="str">
        <f>IFERROR(IF(GETPIVOTDATA("DateRDV",TCD!$B$1,"DT","GE","Bénéficiaire",$A184,AJ$6,AJ$5,"Mois (DateRDV)",AJ$7,"Années (DateRDV)",AJ$3),1,""),"")</f>
        <v/>
      </c>
      <c r="AK184" s="166" t="str">
        <f>IFERROR(IF(GETPIVOTDATA("DateRDV",TCD!$B$1,"DT","GE","Bénéficiaire",$A184,AK$6,AK$5,"Mois (DateRDV)",AK$7,"Années (DateRDV)",AK$3),2,""),"")</f>
        <v/>
      </c>
      <c r="AL184" s="166" t="str">
        <f>IFERROR(IF(GETPIVOTDATA("DateRDV",TCD!$B$1,"DT","GE","Bénéficiaire",$A184,AL$6,AL$5,"Mois (DateRDV)",AL$7,"Années (DateRDV)",AL$3,"Présence","Présent"),3,""),"")</f>
        <v/>
      </c>
      <c r="AM184" s="166" t="str">
        <f>IFERROR(IF(GETPIVOTDATA("DateRDV",TCD!$B$1,"DT","GE","Bénéficiaire",$A184,AM$6,AM$5,"Mois (DateRDV)",AM$7,"Années (DateRDV)",AM$3,"Présence","Présent"),4,""),"")</f>
        <v/>
      </c>
      <c r="AN184" s="166" t="str">
        <f>IFERROR(IF(GETPIVOTDATA("DateRDV",TCD!$B$1,"DT","GE","Bénéficiaire",$A184,AN$6,AN$5,"Mois (DateRDV)",AN$7,"Années (DateRDV)",AN$3),1,""),"")</f>
        <v/>
      </c>
      <c r="AO184" s="166" t="str">
        <f>IFERROR(IF(GETPIVOTDATA("DateRDV",TCD!$B$1,"DT","GE","Bénéficiaire",$A184,AO$6,AO$5,"Mois (DateRDV)",AO$7,"Années (DateRDV)",AO$3),2,""),"")</f>
        <v/>
      </c>
      <c r="AP184" s="166" t="str">
        <f>IFERROR(IF(GETPIVOTDATA("DateRDV",TCD!$B$1,"DT","GE","Bénéficiaire",$A184,AP$6,AP$5,"Mois (DateRDV)",AP$7,"Années (DateRDV)",AP$3,"Présence","Présent"),3,""),"")</f>
        <v/>
      </c>
      <c r="AQ184" s="166" t="str">
        <f>IFERROR(IF(GETPIVOTDATA("DateRDV",TCD!$B$1,"DT","GE","Bénéficiaire",$A184,AQ$6,AQ$5,"Mois (DateRDV)",AQ$7,"Années (DateRDV)",AQ$3,"Présence","Présent"),4,""),"")</f>
        <v/>
      </c>
      <c r="AR184" s="166" t="str">
        <f>IFERROR(IF(GETPIVOTDATA("DateRDV",TCD!$B$1,"DT","GE","Bénéficiaire",$A184,AR$6,AR$5,"Mois (DateRDV)",AR$7,"Années (DateRDV)",AR$3),1,""),"")</f>
        <v/>
      </c>
      <c r="AS184" s="166" t="str">
        <f>IFERROR(IF(GETPIVOTDATA("DateRDV",TCD!$B$1,"DT","GE","Bénéficiaire",$A184,AS$6,AS$5,"Mois (DateRDV)",AS$7,"Années (DateRDV)",AS$3),2,""),"")</f>
        <v/>
      </c>
      <c r="AT184" s="166" t="str">
        <f>IFERROR(IF(GETPIVOTDATA("DateRDV",TCD!$B$1,"DT","GE","Bénéficiaire",$A184,AT$6,AT$5,"Mois (DateRDV)",AT$7,"Années (DateRDV)",AT$3,"Présence","Présent"),3,""),"")</f>
        <v/>
      </c>
      <c r="AU184" s="166" t="str">
        <f>IFERROR(IF(GETPIVOTDATA("DateRDV",TCD!$B$1,"DT","GE","Bénéficiaire",$A184,AU$6,AU$5,"Mois (DateRDV)",AU$7,"Années (DateRDV)",AU$3,"Présence","Présent"),4,""),"")</f>
        <v/>
      </c>
      <c r="AV184" s="166" t="str">
        <f>IFERROR(IF(GETPIVOTDATA("DateRDV",TCD!$B$1,"DT","GE","Bénéficiaire",$A184,AV$6,AV$5,"Mois (DateRDV)",AV$7,"Années (DateRDV)",AV$3),1,""),"")</f>
        <v/>
      </c>
      <c r="AW184" s="166" t="str">
        <f>IFERROR(IF(GETPIVOTDATA("DateRDV",TCD!$B$1,"DT","GE","Bénéficiaire",$A184,AW$6,AW$5,"Mois (DateRDV)",AW$7,"Années (DateRDV)",AW$3),2,""),"")</f>
        <v/>
      </c>
      <c r="AX184" s="166" t="str">
        <f>IFERROR(IF(GETPIVOTDATA("DateRDV",TCD!$B$1,"DT","GE","Bénéficiaire",$A184,AX$6,AX$5,"Mois (DateRDV)",AX$7,"Années (DateRDV)",AX$3,"Présence","Présent"),3,""),"")</f>
        <v/>
      </c>
      <c r="AY184" s="166" t="str">
        <f>IFERROR(IF(GETPIVOTDATA("DateRDV",TCD!$B$1,"DT","GE","Bénéficiaire",$A184,AY$6,AY$5,"Mois (DateRDV)",AY$7,"Années (DateRDV)",AY$3,"Présence","Présent"),4,""),"")</f>
        <v/>
      </c>
      <c r="AZ184" s="166" t="str">
        <f>IFERROR(IF(GETPIVOTDATA("DateRDV",TCD!$B$1,"DT","GE","Bénéficiaire",$A184,AZ$6,AZ$5,"Mois (DateRDV)",AZ$7,"Années (DateRDV)",AZ$3),1,""),"")</f>
        <v/>
      </c>
      <c r="BA184" s="166" t="str">
        <f>IFERROR(IF(GETPIVOTDATA("DateRDV",TCD!$B$1,"DT","GE","Bénéficiaire",$A184,BA$6,BA$5,"Mois (DateRDV)",BA$7,"Années (DateRDV)",BA$3),2,""),"")</f>
        <v/>
      </c>
      <c r="BB184" s="166" t="str">
        <f>IFERROR(IF(GETPIVOTDATA("DateRDV",TCD!$B$1,"DT","GE","Bénéficiaire",$A184,BB$6,BB$5,"Mois (DateRDV)",BB$7,"Années (DateRDV)",BB$3,"Présence","Présent"),3,""),"")</f>
        <v/>
      </c>
      <c r="BC184" s="166" t="str">
        <f>IFERROR(IF(GETPIVOTDATA("DateRDV",TCD!$B$1,"DT","GE","Bénéficiaire",$A184,BC$6,BC$5,"Mois (DateRDV)",BC$7,"Années (DateRDV)",BC$3,"Présence","Présent"),4,""),"")</f>
        <v/>
      </c>
      <c r="BD184" s="166" t="str">
        <f>IFERROR(IF(GETPIVOTDATA("DateRDV",TCD!$B$1,"DT","GE","Bénéficiaire",$A184,BD$6,BD$5,"Mois (DateRDV)",BD$7,"Années (DateRDV)",BD$3),1,""),"")</f>
        <v/>
      </c>
      <c r="BE184" s="166" t="str">
        <f>IFERROR(IF(GETPIVOTDATA("DateRDV",TCD!$B$1,"DT","GE","Bénéficiaire",$A184,BE$6,BE$5,"Mois (DateRDV)",BE$7,"Années (DateRDV)",BE$3),2,""),"")</f>
        <v/>
      </c>
      <c r="BF184" s="166" t="str">
        <f>IFERROR(IF(GETPIVOTDATA("DateRDV",TCD!$B$1,"DT","GE","Bénéficiaire",$A184,BF$6,BF$5,"Mois (DateRDV)",BF$7,"Années (DateRDV)",BF$3,"Présence","Présent"),3,""),"")</f>
        <v/>
      </c>
      <c r="BG184" s="166" t="str">
        <f>IFERROR(IF(GETPIVOTDATA("DateRDV",TCD!$B$1,"DT","GE","Bénéficiaire",$A184,BG$6,BG$5,"Mois (DateRDV)",BG$7,"Années (DateRDV)",BG$3,"Présence","Présent"),4,""),"")</f>
        <v/>
      </c>
      <c r="BH184" s="166" t="str">
        <f>IFERROR(IF(GETPIVOTDATA("DateRDV",TCD!$B$1,"DT","GE","Bénéficiaire",$A184,BH$6,BH$5,"Mois (DateRDV)",BH$7,"Années (DateRDV)",BH$3),1,""),"")</f>
        <v/>
      </c>
      <c r="BI184" s="166" t="str">
        <f>IFERROR(IF(GETPIVOTDATA("DateRDV",TCD!$B$1,"DT","GE","Bénéficiaire",$A184,BI$6,BI$5,"Mois (DateRDV)",BI$7,"Années (DateRDV)",BI$3),2,""),"")</f>
        <v/>
      </c>
      <c r="BJ184" s="166" t="str">
        <f>IFERROR(IF(GETPIVOTDATA("DateRDV",TCD!$B$1,"DT","GE","Bénéficiaire",$A184,BJ$6,BJ$5,"Mois (DateRDV)",BJ$7,"Années (DateRDV)",BJ$3,"Présence","Présent"),3,""),"")</f>
        <v/>
      </c>
      <c r="BK184" s="166" t="str">
        <f>IFERROR(IF(GETPIVOTDATA("DateRDV",TCD!$B$1,"DT","GE","Bénéficiaire",$A184,BK$6,BK$5,"Mois (DateRDV)",BK$7,"Années (DateRDV)",BK$3,"Présence","Présent"),4,""),"")</f>
        <v/>
      </c>
      <c r="BL184" s="166" t="str">
        <f>IFERROR(IF(GETPIVOTDATA("DateRDV",TCD!$B$1,"DT","GE","Bénéficiaire",$A184,BL$6,BL$5,"Mois (DateRDV)",BL$7,"Années (DateRDV)",BL$3),1,""),"")</f>
        <v/>
      </c>
      <c r="BM184" s="166" t="str">
        <f>IFERROR(IF(GETPIVOTDATA("DateRDV",TCD!$B$1,"DT","GE","Bénéficiaire",$A184,BM$6,BM$5,"Mois (DateRDV)",BM$7,"Années (DateRDV)",BM$3),2,""),"")</f>
        <v/>
      </c>
      <c r="BN184" s="166" t="str">
        <f>IFERROR(IF(GETPIVOTDATA("DateRDV",TCD!$B$1,"DT","GE","Bénéficiaire",$A184,BN$6,BN$5,"Mois (DateRDV)",BN$7,"Années (DateRDV)",BN$3,"Présence","Présent"),3,""),"")</f>
        <v/>
      </c>
      <c r="BO184" s="166" t="str">
        <f>IFERROR(IF(GETPIVOTDATA("DateRDV",TCD!$B$1,"DT","GE","Bénéficiaire",$A184,BO$6,BO$5,"Mois (DateRDV)",BO$7,"Années (DateRDV)",BO$3,"Présence","Présent"),4,""),"")</f>
        <v/>
      </c>
      <c r="BP184" s="166" t="str">
        <f>IFERROR(IF(GETPIVOTDATA("DateRDV",TCD!$B$1,"DT","GE","Bénéficiaire",$A184,BP$6,BP$5,"Mois (DateRDV)",BP$7,"Années (DateRDV)",BP$3),1,""),"")</f>
        <v/>
      </c>
      <c r="BQ184" s="166" t="str">
        <f>IFERROR(IF(GETPIVOTDATA("DateRDV",TCD!$B$1,"DT","GE","Bénéficiaire",$A184,BQ$6,BQ$5,"Mois (DateRDV)",BQ$7,"Années (DateRDV)",BQ$3),2,""),"")</f>
        <v/>
      </c>
      <c r="BR184" s="166" t="str">
        <f>IFERROR(IF(GETPIVOTDATA("DateRDV",TCD!$B$1,"DT","GE","Bénéficiaire",$A184,BR$6,BR$5,"Mois (DateRDV)",BR$7,"Années (DateRDV)",BR$3,"Présence","Présent"),3,""),"")</f>
        <v/>
      </c>
      <c r="BS184" s="166" t="str">
        <f>IFERROR(IF(GETPIVOTDATA("DateRDV",TCD!$B$1,"DT","GE","Bénéficiaire",$A184,BS$6,BS$5,"Mois (DateRDV)",BS$7,"Années (DateRDV)",BS$3,"Présence","Présent"),4,""),"")</f>
        <v/>
      </c>
      <c r="BT184" s="166" t="str">
        <f>IFERROR(IF(GETPIVOTDATA("DateRDV",TCD!$B$1,"DT","GE","Bénéficiaire",$A184,BT$6,BT$5,"Mois (DateRDV)",BT$7,"Années (DateRDV)",BT$3),1,""),"")</f>
        <v/>
      </c>
      <c r="BU184" s="166" t="str">
        <f>IFERROR(IF(GETPIVOTDATA("DateRDV",TCD!$B$1,"DT","GE","Bénéficiaire",$A184,BU$6,BU$5,"Mois (DateRDV)",BU$7,"Années (DateRDV)",BU$3),2,""),"")</f>
        <v/>
      </c>
      <c r="BV184" s="166" t="str">
        <f>IFERROR(IF(GETPIVOTDATA("DateRDV",TCD!$B$1,"DT","GE","Bénéficiaire",$A184,BV$6,BV$5,"Mois (DateRDV)",BV$7,"Années (DateRDV)",BV$3,"Présence","Présent"),3,""),"")</f>
        <v/>
      </c>
      <c r="BW184" s="166" t="str">
        <f>IFERROR(IF(GETPIVOTDATA("DateRDV",TCD!$B$1,"DT","GE","Bénéficiaire",$A184,BW$6,BW$5,"Mois (DateRDV)",BW$7,"Années (DateRDV)",BW$3,"Présence","Présent"),4,""),"")</f>
        <v/>
      </c>
      <c r="BX184" s="166" t="str">
        <f>IFERROR(IF(GETPIVOTDATA("DateRDV",TCD!$B$1,"DT","GE","Bénéficiaire",$A184,BX$6,BX$5,"Mois (DateRDV)",BX$7,"Années (DateRDV)",BX$3),1,""),"")</f>
        <v/>
      </c>
      <c r="BY184" s="166" t="str">
        <f>IFERROR(IF(GETPIVOTDATA("DateRDV",TCD!$B$1,"DT","GE","Bénéficiaire",$A184,BY$6,BY$5,"Mois (DateRDV)",BY$7,"Années (DateRDV)",BY$3),2,""),"")</f>
        <v/>
      </c>
      <c r="BZ184" s="166" t="str">
        <f>IFERROR(IF(GETPIVOTDATA("DateRDV",TCD!$B$1,"DT","GE","Bénéficiaire",$A184,BZ$6,BZ$5,"Mois (DateRDV)",BZ$7,"Années (DateRDV)",BZ$3,"Présence","Présent"),3,""),"")</f>
        <v/>
      </c>
      <c r="CA184" s="166" t="str">
        <f>IFERROR(IF(GETPIVOTDATA("DateRDV",TCD!$B$1,"DT","GE","Bénéficiaire",$A184,CA$6,CA$5,"Mois (DateRDV)",CA$7,"Années (DateRDV)",CA$3,"Présence","Présent"),4,""),"")</f>
        <v/>
      </c>
      <c r="CB184" s="166" t="str">
        <f>IFERROR(IF(GETPIVOTDATA("DateRDV",TCD!$B$1,"DT","GE","Bénéficiaire",$A184,CB$6,CB$5,"Mois (DateRDV)",CB$7,"Années (DateRDV)",CB$3),1,""),"")</f>
        <v/>
      </c>
      <c r="CC184" s="166" t="str">
        <f>IFERROR(IF(GETPIVOTDATA("DateRDV",TCD!$B$1,"DT","GE","Bénéficiaire",$A184,CC$6,CC$5,"Mois (DateRDV)",CC$7,"Années (DateRDV)",CC$3),2,""),"")</f>
        <v/>
      </c>
      <c r="CD184" s="166" t="str">
        <f>IFERROR(IF(GETPIVOTDATA("DateRDV",TCD!$B$1,"DT","GE","Bénéficiaire",$A184,CD$6,CD$5,"Mois (DateRDV)",CD$7,"Années (DateRDV)",CD$3,"Présence","Présent"),3,""),"")</f>
        <v/>
      </c>
      <c r="CE184" s="166" t="str">
        <f>IFERROR(IF(GETPIVOTDATA("DateRDV",TCD!$B$1,"DT","GE","Bénéficiaire",$A184,CE$6,CE$5,"Mois (DateRDV)",CE$7,"Années (DateRDV)",CE$3,"Présence","Présent"),4,""),"")</f>
        <v/>
      </c>
      <c r="CF184" s="166" t="str">
        <f>IFERROR(IF(GETPIVOTDATA("DateRDV",TCD!$B$1,"DT","GE","Bénéficiaire",$A184,CF$6,CF$5,"Mois (DateRDV)",CF$7,"Années (DateRDV)",CF$3),1,""),"")</f>
        <v/>
      </c>
      <c r="CG184" s="166" t="str">
        <f>IFERROR(IF(GETPIVOTDATA("DateRDV",TCD!$B$1,"DT","GE","Bénéficiaire",$A184,CG$6,CG$5,"Mois (DateRDV)",CG$7,"Années (DateRDV)",CG$3),2,""),"")</f>
        <v/>
      </c>
      <c r="CH184" s="166" t="str">
        <f>IFERROR(IF(GETPIVOTDATA("DateRDV",TCD!$B$1,"DT","GE","Bénéficiaire",$A184,CH$6,CH$5,"Mois (DateRDV)",CH$7,"Années (DateRDV)",CH$3,"Présence","Présent"),3,""),"")</f>
        <v/>
      </c>
      <c r="CI184" s="166" t="str">
        <f>IFERROR(IF(GETPIVOTDATA("DateRDV",TCD!$B$1,"DT","GE","Bénéficiaire",$A184,CI$6,CI$5,"Mois (DateRDV)",CI$7,"Années (DateRDV)",CI$3,"Présence","Présent"),4,""),"")</f>
        <v/>
      </c>
      <c r="CJ184" s="166" t="str">
        <f>IFERROR(IF(GETPIVOTDATA("DateRDV",TCD!$B$1,"DT","GE","Bénéficiaire",$A184,CJ$6,CJ$5,"Mois (DateRDV)",CJ$7,"Années (DateRDV)",CJ$3),1,""),"")</f>
        <v/>
      </c>
      <c r="CK184" s="166" t="str">
        <f>IFERROR(IF(GETPIVOTDATA("DateRDV",TCD!$B$1,"DT","GE","Bénéficiaire",$A184,CK$6,CK$5,"Mois (DateRDV)",CK$7,"Années (DateRDV)",CK$3),2,""),"")</f>
        <v/>
      </c>
      <c r="CL184" s="166" t="str">
        <f>IFERROR(IF(GETPIVOTDATA("DateRDV",TCD!$B$1,"DT","GE","Bénéficiaire",$A184,GI$6,GI$5,"Mois (DateRDV)",GI$7,"Années (DateRDV)",GI$3,"Présence","Présent"),3,""),"")</f>
        <v/>
      </c>
      <c r="CM184" s="166" t="str">
        <f>IFERROR(IF(GETPIVOTDATA("DateRDV",TCD!$B$1,"DT","GE","Bénéficiaire",$A184,CM$6,CM$5,"Mois (DateRDV)",CM$7,"Années (DateRDV)",CM$3,"Présence","Présent"),4,""),"")</f>
        <v/>
      </c>
      <c r="CN184" s="166" t="str">
        <f>IFERROR(IF(GETPIVOTDATA("DateRDV",TCD!$B$1,"DT","GE","Bénéficiaire",$A184,CN$6,CN$5,"Mois (DateRDV)",CN$7,"Années (DateRDV)",CN$3),1,""),"")</f>
        <v/>
      </c>
      <c r="CO184" s="166" t="str">
        <f>IFERROR(IF(GETPIVOTDATA("DateRDV",TCD!$B$1,"DT","GE","Bénéficiaire",$A184,CO$6,CO$5,"Mois (DateRDV)",CO$7,"Années (DateRDV)",CO$3),2,""),"")</f>
        <v/>
      </c>
      <c r="CP184" s="166" t="str">
        <f>IFERROR(IF(GETPIVOTDATA("DateRDV",TCD!$B$1,"DT","GE","Bénéficiaire",$A184,CP$6,CP$5,"Mois (DateRDV)",CP$7,"Années (DateRDV)",CP$3,"Présence","Présent"),3,""),"")</f>
        <v/>
      </c>
      <c r="CQ184" s="166" t="str">
        <f>IFERROR(IF(GETPIVOTDATA("DateRDV",TCD!$B$1,"DT","GE","Bénéficiaire",$A184,CQ$6,CQ$5,"Mois (DateRDV)",CQ$7,"Années (DateRDV)",CQ$3,"Présence","Présent"),4,""),"")</f>
        <v/>
      </c>
      <c r="CR184" s="166" t="str">
        <f>IFERROR(IF(GETPIVOTDATA("DateRDV",TCD!$B$1,"DT","GE","Bénéficiaire",$A184,CR$6,CR$5,"Mois (DateRDV)",CR$7,"Années (DateRDV)",CR$3),1,""),"")</f>
        <v/>
      </c>
      <c r="CS184" s="166" t="str">
        <f>IFERROR(IF(GETPIVOTDATA("DateRDV",TCD!$B$1,"DT","GE","Bénéficiaire",$A184,CS$6,CS$5,"Mois (DateRDV)",CS$7,"Années (DateRDV)",CS$3),2,""),"")</f>
        <v/>
      </c>
      <c r="CT184" s="166" t="str">
        <f>IFERROR(IF(GETPIVOTDATA("DateRDV",TCD!$B$1,"DT","GE","Bénéficiaire",$A184,CT$6,CT$5,"Mois (DateRDV)",CT$7,"Années (DateRDV)",CT$3,"Présence","Présent"),3,""),"")</f>
        <v/>
      </c>
      <c r="CU184" s="166" t="str">
        <f>IFERROR(IF(GETPIVOTDATA("DateRDV",TCD!$B$1,"DT","GE","Bénéficiaire",$A184,CU$6,CU$5,"Mois (DateRDV)",CU$7,"Années (DateRDV)",CU$3,"Présence","Présent"),4,""),"")</f>
        <v/>
      </c>
      <c r="CV184" s="166" t="str">
        <f>IFERROR(IF(GETPIVOTDATA("DateRDV",TCD!$B$1,"DT","GE","Bénéficiaire",$A184,CV$6,CV$5,"Mois (DateRDV)",CV$7,"Années (DateRDV)",CV$3),1,""),"")</f>
        <v/>
      </c>
      <c r="CW184" s="166" t="str">
        <f>IFERROR(IF(GETPIVOTDATA("DateRDV",TCD!$B$1,"DT","GE","Bénéficiaire",$A184,CW$6,CW$5,"Mois (DateRDV)",CW$7,"Années (DateRDV)",CW$3),2,""),"")</f>
        <v/>
      </c>
      <c r="CX184" s="166" t="str">
        <f>IFERROR(IF(GETPIVOTDATA("DateRDV",TCD!$B$1,"DT","GE","Bénéficiaire",$A184,CX$6,CX$5,"Mois (DateRDV)",CX$7,"Années (DateRDV)",CX$3,"Présence","Présent"),3,""),"")</f>
        <v/>
      </c>
      <c r="CY184" s="166" t="str">
        <f>IFERROR(IF(GETPIVOTDATA("DateRDV",TCD!$B$1,"DT","GE","Bénéficiaire",$A184,CY$6,CY$5,"Mois (DateRDV)",CY$7,"Années (DateRDV)",CY$3,"Présence","Présent"),4,""),"")</f>
        <v/>
      </c>
      <c r="CZ184" s="166" t="str">
        <f>IFERROR(IF(GETPIVOTDATA("DateRDV",TCD!$B$1,"DT","GE","Bénéficiaire",$A184,CZ$6,CZ$5,"Mois (DateRDV)",CZ$7,"Années (DateRDV)",CZ$3),1,""),"")</f>
        <v/>
      </c>
      <c r="DA184" s="166" t="str">
        <f>IFERROR(IF(GETPIVOTDATA("DateRDV",TCD!$B$1,"DT","GE","Bénéficiaire",$A184,DA$6,DA$5,"Mois (DateRDV)",DA$7,"Années (DateRDV)",DA$3),2,""),"")</f>
        <v/>
      </c>
      <c r="DB184" s="166" t="str">
        <f>IFERROR(IF(GETPIVOTDATA("DateRDV",TCD!$B$1,"DT","GE","Bénéficiaire",$A184,DB$6,DB$5,"Mois (DateRDV)",DB$7,"Années (DateRDV)",DB$3,"Présence","Présent"),3,""),"")</f>
        <v/>
      </c>
      <c r="DC184" s="166" t="str">
        <f>IFERROR(IF(GETPIVOTDATA("DateRDV",TCD!$B$1,"DT","GE","Bénéficiaire",$A184,DC$6,DC$5,"Mois (DateRDV)",DC$7,"Années (DateRDV)",DC$3,"Présence","Présent"),4,""),"")</f>
        <v/>
      </c>
      <c r="DD184" s="166" t="str">
        <f>IFERROR(IF(GETPIVOTDATA("DateRDV",TCD!$B$1,"DT","GE","Bénéficiaire",$A184,DD$6,DD$5,"Mois (DateRDV)",DD$7,"Années (DateRDV)",DD$3),1,""),"")</f>
        <v/>
      </c>
      <c r="DE184" s="166" t="str">
        <f>IFERROR(IF(GETPIVOTDATA("DateRDV",TCD!$B$1,"DT","GE","Bénéficiaire",$A184,DE$6,DE$5,"Mois (DateRDV)",DE$7,"Années (DateRDV)",DE$3),2,""),"")</f>
        <v/>
      </c>
      <c r="DF184" s="166" t="str">
        <f>IFERROR(IF(GETPIVOTDATA("DateRDV",TCD!$B$1,"DT","GE","Bénéficiaire",$A184,DF$6,DF$5,"Mois (DateRDV)",DF$7,"Années (DateRDV)",DF$3,"Présence","Présent"),3,""),"")</f>
        <v/>
      </c>
      <c r="DG184" s="166" t="str">
        <f>IFERROR(IF(GETPIVOTDATA("DateRDV",TCD!$B$1,"DT","GE","Bénéficiaire",$A184,DG$6,DG$5,"Mois (DateRDV)",DG$7,"Années (DateRDV)",DG$3,"Présence","Présent"),4,""),"")</f>
        <v/>
      </c>
      <c r="DH184" s="166" t="str">
        <f>IFERROR(IF(GETPIVOTDATA("DateRDV",TCD!$B$1,"DT","GE","Bénéficiaire",$A184,DH$6,DH$5,"Mois (DateRDV)",DH$7,"Années (DateRDV)",DH$3),1,""),"")</f>
        <v/>
      </c>
      <c r="DI184" s="166" t="str">
        <f>IFERROR(IF(GETPIVOTDATA("DateRDV",TCD!$B$1,"DT","GE","Bénéficiaire",$A184,DI$6,DI$5,"Mois (DateRDV)",DI$7,"Années (DateRDV)",DI$3),2,""),"")</f>
        <v/>
      </c>
      <c r="DJ184" s="166" t="str">
        <f>IFERROR(IF(GETPIVOTDATA("DateRDV",TCD!$B$1,"DT","GE","Bénéficiaire",$A184,DJ$6,DJ$5,"Mois (DateRDV)",DJ$7,"Années (DateRDV)",DJ$3,"Présence","Présent"),3,""),"")</f>
        <v/>
      </c>
      <c r="DK184" s="166" t="str">
        <f>IFERROR(IF(GETPIVOTDATA("DateRDV",TCD!$B$1,"DT","GE","Bénéficiaire",$A184,DK$6,DK$5,"Mois (DateRDV)",DK$7,"Années (DateRDV)",DK$3,"Présence","Présent"),4,""),"")</f>
        <v/>
      </c>
      <c r="DL184" s="166" t="str">
        <f>IFERROR(IF(GETPIVOTDATA("DateRDV",TCD!$B$1,"DT","GE","Bénéficiaire",$A184,DL$6,DL$5,"Mois (DateRDV)",DL$7,"Années (DateRDV)",DL$3),1,""),"")</f>
        <v/>
      </c>
      <c r="DM184" s="166" t="str">
        <f>IFERROR(IF(GETPIVOTDATA("DateRDV",TCD!$B$1,"DT","GE","Bénéficiaire",$A184,DM$6,DM$5,"Mois (DateRDV)",DM$7,"Années (DateRDV)",DM$3),2,""),"")</f>
        <v/>
      </c>
      <c r="DN184" s="166" t="str">
        <f>IFERROR(IF(GETPIVOTDATA("DateRDV",TCD!$B$1,"DT","GE","Bénéficiaire",$A184,DN$6,DN$5,"Mois (DateRDV)",DN$7,"Années (DateRDV)",DN$3,"Présence","Présent"),3,""),"")</f>
        <v/>
      </c>
      <c r="DO184" s="166" t="str">
        <f>IFERROR(IF(GETPIVOTDATA("DateRDV",TCD!$B$1,"DT","GE","Bénéficiaire",$A184,DO$6,DO$5,"Mois (DateRDV)",DO$7,"Années (DateRDV)",DO$3,"Présence","Présent"),4,""),"")</f>
        <v/>
      </c>
    </row>
    <row r="185" spans="1:119" x14ac:dyDescent="0.2">
      <c r="A185" t="str">
        <v>VUILLERMIN Béatrice</v>
      </c>
      <c r="B185" s="169" t="str">
        <f>IFERROR(IF(INDEX(Data!P:P,MATCH(A185,Data!B:B,0))&lt;&gt;"",INDEX(Data!P:P,MATCH(A185,Data!B:B,0)),""),"")</f>
        <v>VUILLERMIN</v>
      </c>
      <c r="C185" s="169" t="str">
        <f>IFERROR(IF(INDEX(Data!O:O,MATCH(A185,Data!B:B,0))&lt;&gt;"",INDEX(Data!O:O,MATCH(A185,Data!B:B,0)),""),"")</f>
        <v>Béatrice</v>
      </c>
      <c r="D185" s="169" t="str">
        <f>IFERROR(IF(INDEX(Data!J:J,MATCH(A185,Data!B:B,0))&lt;&gt;"",INDEX(Data!J:J,MATCH(A185,Data!B:B,0)),""),"")</f>
        <v>CD</v>
      </c>
      <c r="E185" s="169" t="str">
        <f>IFERROR(IF(INDEX(Data!M:M,MATCH(A185,Data!B:B,0))&lt;&gt;"",INDEX(Data!M:M,MATCH(A185,Data!B:B,0)),""),"")</f>
        <v>ANNEMASSE</v>
      </c>
      <c r="F185" s="169">
        <f>IFERROR(IF(INDEX(Data!N:N,MATCH(A185,Data!B:B,0))&lt;&gt;"",INDEX(Data!N:N,MATCH(A185,Data!B:B,0)),""),"")</f>
        <v>74100</v>
      </c>
      <c r="G185" s="170">
        <f>IFERROR(IF(INDEX(Data!K:K,MATCH(A185,Data!B:B,0))&lt;&gt;"",INDEX(Data!K:K,MATCH(A185,Data!B:B,0)),""),"")</f>
        <v>45791</v>
      </c>
      <c r="H185" s="170">
        <f>IFERROR(IF(INDEX(Data!L:L,MATCH(A185,Data!B:B,0))&lt;&gt;"",INDEX(Data!L:L,MATCH(A185,Data!B:B,0)),""),"")</f>
        <v>45792</v>
      </c>
      <c r="I185" s="170">
        <f>IFERROR(IF(INDEX(Data!C:C,MATCH(A185,Data!B:B,0))&lt;&gt;"",INDEX(Data!C:C,MATCH(A185,Data!B:B,0)),""),"")</f>
        <v>45814</v>
      </c>
      <c r="J185" s="170">
        <f>IFERROR(IF(INDEX(Data!D:D,MATCH(A185,Data!B:B,0))&lt;&gt;"",INDEX(Data!D:D,MATCH(A185,Data!B:B,0)),""),"")</f>
        <v>45814</v>
      </c>
      <c r="K185" s="171" t="str">
        <f>IFERROR(IF(INDEX(Data!H:H,MATCH(A185,Data!B:B,0))&lt;&gt;"",INDEX(Data!H:H,MATCH(A185,Data!B:B,0)),""),"")</f>
        <v/>
      </c>
      <c r="L185" s="166" t="str">
        <f>IFERROR(IF(GETPIVOTDATA("DateRDV",TCD!$B$1,"DT","GE","Bénéficiaire",$A185,L$6,L$5,"Mois (DateRDV)",L$7,"Années (DateRDV)",L$3),1,""),"")</f>
        <v/>
      </c>
      <c r="M185" s="166" t="str">
        <f>IFERROR(IF(GETPIVOTDATA("DateRDV",TCD!$B$1,"DT","GE","Bénéficiaire",$A185,M$6,M$5,"Mois (DateRDV)",M$7,"Années (DateRDV)",M$3),2,""),"")</f>
        <v/>
      </c>
      <c r="N185" s="166" t="str">
        <f>IFERROR(IF(GETPIVOTDATA("DateRDV",TCD!$B$1,"DT","GE","Bénéficiaire",$A185,N$6,N$5,"Mois (DateRDV)",N$7,"Années (DateRDV)",N$3,"Présence","Présent"),3,""),"")</f>
        <v/>
      </c>
      <c r="O185" s="166" t="str">
        <f>IFERROR(IF(GETPIVOTDATA("DateRDV",TCD!$B$1,"DT","GE","Bénéficiaire",$A185,O$6,O$5,"Mois (DateRDV)",O$7,"Années (DateRDV)",O$3,"Présence","Présent"),4,""),"")</f>
        <v/>
      </c>
      <c r="P185" s="166" t="str">
        <f>IFERROR(IF(GETPIVOTDATA("DateRDV",TCD!$B$1,"DT","GE","Bénéficiaire",$A185,P$6,P$5,"Mois (DateRDV)",P$7,"Années (DateRDV)",P$3),1,""),"")</f>
        <v/>
      </c>
      <c r="Q185" s="166" t="str">
        <f>IFERROR(IF(GETPIVOTDATA("DateRDV",TCD!$B$1,"DT","GE","Bénéficiaire",$A185,Q$6,Q$5,"Mois (DateRDV)",Q$7,"Années (DateRDV)",Q$3),2,""),"")</f>
        <v/>
      </c>
      <c r="R185" s="166" t="str">
        <f>IFERROR(IF(GETPIVOTDATA("DateRDV",TCD!$B$1,"DT","GE","Bénéficiaire",$A185,R$6,R$5,"Mois (DateRDV)",R$7,"Années (DateRDV)",R$3,"Présence","Présent"),3,""),"")</f>
        <v/>
      </c>
      <c r="S185" s="166" t="str">
        <f>IFERROR(IF(GETPIVOTDATA("DateRDV",TCD!$B$1,"DT","GE","Bénéficiaire",$A185,S$6,S$5,"Mois (DateRDV)",S$7,"Années (DateRDV)",S$3,"Présence","Présent"),4,""),"")</f>
        <v/>
      </c>
      <c r="T185" s="166" t="str">
        <f>IFERROR(IF(GETPIVOTDATA("DateRDV",TCD!$B$1,"DT","GE","Bénéficiaire",$A185,T$6,T$5,"Mois (DateRDV)",T$7,"Années (DateRDV)",T$3),1,""),"")</f>
        <v/>
      </c>
      <c r="U185" s="166" t="str">
        <f>IFERROR(IF(GETPIVOTDATA("DateRDV",TCD!$B$1,"DT","GE","Bénéficiaire",$A185,U$6,U$5,"Mois (DateRDV)",U$7,"Années (DateRDV)",U$3),2,""),"")</f>
        <v/>
      </c>
      <c r="V185" s="166" t="str">
        <f>IFERROR(IF(GETPIVOTDATA("DateRDV",TCD!$B$1,"DT","GE","Bénéficiaire",$A185,V$6,V$5,"Mois (DateRDV)",V$7,"Années (DateRDV)",V$3,"Présence","Présent"),3,""),"")</f>
        <v/>
      </c>
      <c r="W185" s="166" t="str">
        <f>IFERROR(IF(GETPIVOTDATA("DateRDV",TCD!$B$1,"DT","GE","Bénéficiaire",$A185,W$6,W$5,"Mois (DateRDV)",W$7,"Années (DateRDV)",W$3,"Présence","Présent"),4,""),"")</f>
        <v/>
      </c>
      <c r="X185" s="166" t="str">
        <f>IFERROR(IF(GETPIVOTDATA("DateRDV",TCD!$B$1,"DT","GE","Bénéficiaire",$A185,X$6,X$5,"Mois (DateRDV)",X$7,"Années (DateRDV)",X$3),1,""),"")</f>
        <v/>
      </c>
      <c r="Y185" s="166" t="str">
        <f>IFERROR(IF(GETPIVOTDATA("DateRDV",TCD!$B$1,"DT","GE","Bénéficiaire",$A185,Y$6,Y$5,"Mois (DateRDV)",Y$7,"Années (DateRDV)",Y$3),2,""),"")</f>
        <v/>
      </c>
      <c r="Z185" s="166" t="str">
        <f>IFERROR(IF(GETPIVOTDATA("DateRDV",TCD!$B$1,"DT","GE","Bénéficiaire",$A185,Z$6,Z$5,"Mois (DateRDV)",Z$7,"Années (DateRDV)",Z$3,"Présence","Présent"),3,""),"")</f>
        <v/>
      </c>
      <c r="AA185" s="166" t="str">
        <f>IFERROR(IF(GETPIVOTDATA("DateRDV",TCD!$B$1,"DT","GE","Bénéficiaire",$A185,AA$6,AA$5,"Mois (DateRDV)",AA$7,"Années (DateRDV)",AA$3,"Présence","Présent"),4,""),"")</f>
        <v/>
      </c>
      <c r="AB185" s="166" t="str">
        <f>IFERROR(IF(GETPIVOTDATA("DateRDV",TCD!$B$1,"DT","GE","Bénéficiaire",$A185,AB$6,AB$5,"Mois (DateRDV)",AB$7,"Années (DateRDV)",AB$3),1,""),"")</f>
        <v/>
      </c>
      <c r="AC185" s="166" t="str">
        <f>IFERROR(IF(GETPIVOTDATA("DateRDV",TCD!$B$1,"DT","GE","Bénéficiaire",$A185,AC$6,AC$5,"Mois (DateRDV)",AC$7,"Années (DateRDV)",AC$3),2,""),"")</f>
        <v/>
      </c>
      <c r="AD185" s="166" t="str">
        <f>IFERROR(IF(GETPIVOTDATA("DateRDV",TCD!$B$1,"DT","GE","Bénéficiaire",$A185,AD$6,AD$5,"Mois (DateRDV)",AD$7,"Années (DateRDV)",AD$3,"Présence","Présent"),3,""),"")</f>
        <v/>
      </c>
      <c r="AE185" s="166" t="str">
        <f>IFERROR(IF(GETPIVOTDATA("DateRDV",TCD!$B$1,"DT","GE","Bénéficiaire",$A185,AE$6,AE$5,"Mois (DateRDV)",AE$7,"Années (DateRDV)",AE$3,"Présence","Présent"),4,""),"")</f>
        <v/>
      </c>
      <c r="AF185" s="166" t="str">
        <f>IFERROR(IF(GETPIVOTDATA("DateRDV",TCD!$B$1,"DT","GE","Bénéficiaire",$A185,AF$6,AF$5,"Mois (DateRDV)",AF$7,"Années (DateRDV)",AF$3),1,""),"")</f>
        <v/>
      </c>
      <c r="AG185" s="166" t="str">
        <f>IFERROR(IF(GETPIVOTDATA("DateRDV",TCD!$B$1,"DT","GE","Bénéficiaire",$A185,AG$6,AG$5,"Mois (DateRDV)",AG$7,"Années (DateRDV)",AG$3),2,""),"")</f>
        <v/>
      </c>
      <c r="AH185" s="166" t="str">
        <f>IFERROR(IF(GETPIVOTDATA("DateRDV",TCD!$B$1,"DT","GE","Bénéficiaire",$A185,AH$6,AH$5,"Mois (DateRDV)",AH$7,"Années (DateRDV)",AH$3,"Présence","Présent"),3,""),"")</f>
        <v/>
      </c>
      <c r="AI185" s="166" t="str">
        <f>IFERROR(IF(GETPIVOTDATA("DateRDV",TCD!$B$1,"DT","GE","Bénéficiaire",$A185,AI$6,AI$5,"Mois (DateRDV)",AI$7,"Années (DateRDV)",AI$3,"Présence","Présent"),4,""),"")</f>
        <v/>
      </c>
      <c r="AJ185" s="166" t="str">
        <f>IFERROR(IF(GETPIVOTDATA("DateRDV",TCD!$B$1,"DT","GE","Bénéficiaire",$A185,AJ$6,AJ$5,"Mois (DateRDV)",AJ$7,"Années (DateRDV)",AJ$3),1,""),"")</f>
        <v/>
      </c>
      <c r="AK185" s="166" t="str">
        <f>IFERROR(IF(GETPIVOTDATA("DateRDV",TCD!$B$1,"DT","GE","Bénéficiaire",$A185,AK$6,AK$5,"Mois (DateRDV)",AK$7,"Années (DateRDV)",AK$3),2,""),"")</f>
        <v/>
      </c>
      <c r="AL185" s="166" t="str">
        <f>IFERROR(IF(GETPIVOTDATA("DateRDV",TCD!$B$1,"DT","GE","Bénéficiaire",$A185,AL$6,AL$5,"Mois (DateRDV)",AL$7,"Années (DateRDV)",AL$3,"Présence","Présent"),3,""),"")</f>
        <v/>
      </c>
      <c r="AM185" s="166" t="str">
        <f>IFERROR(IF(GETPIVOTDATA("DateRDV",TCD!$B$1,"DT","GE","Bénéficiaire",$A185,AM$6,AM$5,"Mois (DateRDV)",AM$7,"Années (DateRDV)",AM$3,"Présence","Présent"),4,""),"")</f>
        <v/>
      </c>
      <c r="AN185" s="166" t="str">
        <f>IFERROR(IF(GETPIVOTDATA("DateRDV",TCD!$B$1,"DT","GE","Bénéficiaire",$A185,AN$6,AN$5,"Mois (DateRDV)",AN$7,"Années (DateRDV)",AN$3),1,""),"")</f>
        <v/>
      </c>
      <c r="AO185" s="166" t="str">
        <f>IFERROR(IF(GETPIVOTDATA("DateRDV",TCD!$B$1,"DT","GE","Bénéficiaire",$A185,AO$6,AO$5,"Mois (DateRDV)",AO$7,"Années (DateRDV)",AO$3),2,""),"")</f>
        <v/>
      </c>
      <c r="AP185" s="166" t="str">
        <f>IFERROR(IF(GETPIVOTDATA("DateRDV",TCD!$B$1,"DT","GE","Bénéficiaire",$A185,AP$6,AP$5,"Mois (DateRDV)",AP$7,"Années (DateRDV)",AP$3,"Présence","Présent"),3,""),"")</f>
        <v/>
      </c>
      <c r="AQ185" s="166" t="str">
        <f>IFERROR(IF(GETPIVOTDATA("DateRDV",TCD!$B$1,"DT","GE","Bénéficiaire",$A185,AQ$6,AQ$5,"Mois (DateRDV)",AQ$7,"Années (DateRDV)",AQ$3,"Présence","Présent"),4,""),"")</f>
        <v/>
      </c>
      <c r="AR185" s="166" t="str">
        <f>IFERROR(IF(GETPIVOTDATA("DateRDV",TCD!$B$1,"DT","GE","Bénéficiaire",$A185,AR$6,AR$5,"Mois (DateRDV)",AR$7,"Années (DateRDV)",AR$3),1,""),"")</f>
        <v/>
      </c>
      <c r="AS185" s="166" t="str">
        <f>IFERROR(IF(GETPIVOTDATA("DateRDV",TCD!$B$1,"DT","GE","Bénéficiaire",$A185,AS$6,AS$5,"Mois (DateRDV)",AS$7,"Années (DateRDV)",AS$3),2,""),"")</f>
        <v/>
      </c>
      <c r="AT185" s="166" t="str">
        <f>IFERROR(IF(GETPIVOTDATA("DateRDV",TCD!$B$1,"DT","GE","Bénéficiaire",$A185,AT$6,AT$5,"Mois (DateRDV)",AT$7,"Années (DateRDV)",AT$3,"Présence","Présent"),3,""),"")</f>
        <v/>
      </c>
      <c r="AU185" s="166" t="str">
        <f>IFERROR(IF(GETPIVOTDATA("DateRDV",TCD!$B$1,"DT","GE","Bénéficiaire",$A185,AU$6,AU$5,"Mois (DateRDV)",AU$7,"Années (DateRDV)",AU$3,"Présence","Présent"),4,""),"")</f>
        <v/>
      </c>
      <c r="AV185" s="166" t="str">
        <f>IFERROR(IF(GETPIVOTDATA("DateRDV",TCD!$B$1,"DT","GE","Bénéficiaire",$A185,AV$6,AV$5,"Mois (DateRDV)",AV$7,"Années (DateRDV)",AV$3),1,""),"")</f>
        <v/>
      </c>
      <c r="AW185" s="166" t="str">
        <f>IFERROR(IF(GETPIVOTDATA("DateRDV",TCD!$B$1,"DT","GE","Bénéficiaire",$A185,AW$6,AW$5,"Mois (DateRDV)",AW$7,"Années (DateRDV)",AW$3),2,""),"")</f>
        <v/>
      </c>
      <c r="AX185" s="166" t="str">
        <f>IFERROR(IF(GETPIVOTDATA("DateRDV",TCD!$B$1,"DT","GE","Bénéficiaire",$A185,AX$6,AX$5,"Mois (DateRDV)",AX$7,"Années (DateRDV)",AX$3,"Présence","Présent"),3,""),"")</f>
        <v/>
      </c>
      <c r="AY185" s="166" t="str">
        <f>IFERROR(IF(GETPIVOTDATA("DateRDV",TCD!$B$1,"DT","GE","Bénéficiaire",$A185,AY$6,AY$5,"Mois (DateRDV)",AY$7,"Années (DateRDV)",AY$3,"Présence","Présent"),4,""),"")</f>
        <v/>
      </c>
      <c r="AZ185" s="166" t="str">
        <f>IFERROR(IF(GETPIVOTDATA("DateRDV",TCD!$B$1,"DT","GE","Bénéficiaire",$A185,AZ$6,AZ$5,"Mois (DateRDV)",AZ$7,"Années (DateRDV)",AZ$3),1,""),"")</f>
        <v/>
      </c>
      <c r="BA185" s="166" t="str">
        <f>IFERROR(IF(GETPIVOTDATA("DateRDV",TCD!$B$1,"DT","GE","Bénéficiaire",$A185,BA$6,BA$5,"Mois (DateRDV)",BA$7,"Années (DateRDV)",BA$3),2,""),"")</f>
        <v/>
      </c>
      <c r="BB185" s="166" t="str">
        <f>IFERROR(IF(GETPIVOTDATA("DateRDV",TCD!$B$1,"DT","GE","Bénéficiaire",$A185,BB$6,BB$5,"Mois (DateRDV)",BB$7,"Années (DateRDV)",BB$3,"Présence","Présent"),3,""),"")</f>
        <v/>
      </c>
      <c r="BC185" s="166" t="str">
        <f>IFERROR(IF(GETPIVOTDATA("DateRDV",TCD!$B$1,"DT","GE","Bénéficiaire",$A185,BC$6,BC$5,"Mois (DateRDV)",BC$7,"Années (DateRDV)",BC$3,"Présence","Présent"),4,""),"")</f>
        <v/>
      </c>
      <c r="BD185" s="166" t="str">
        <f>IFERROR(IF(GETPIVOTDATA("DateRDV",TCD!$B$1,"DT","GE","Bénéficiaire",$A185,BD$6,BD$5,"Mois (DateRDV)",BD$7,"Années (DateRDV)",BD$3),1,""),"")</f>
        <v/>
      </c>
      <c r="BE185" s="166" t="str">
        <f>IFERROR(IF(GETPIVOTDATA("DateRDV",TCD!$B$1,"DT","GE","Bénéficiaire",$A185,BE$6,BE$5,"Mois (DateRDV)",BE$7,"Années (DateRDV)",BE$3),2,""),"")</f>
        <v/>
      </c>
      <c r="BF185" s="166" t="str">
        <f>IFERROR(IF(GETPIVOTDATA("DateRDV",TCD!$B$1,"DT","GE","Bénéficiaire",$A185,BF$6,BF$5,"Mois (DateRDV)",BF$7,"Années (DateRDV)",BF$3,"Présence","Présent"),3,""),"")</f>
        <v/>
      </c>
      <c r="BG185" s="166" t="str">
        <f>IFERROR(IF(GETPIVOTDATA("DateRDV",TCD!$B$1,"DT","GE","Bénéficiaire",$A185,BG$6,BG$5,"Mois (DateRDV)",BG$7,"Années (DateRDV)",BG$3,"Présence","Présent"),4,""),"")</f>
        <v/>
      </c>
      <c r="BH185" s="166" t="str">
        <f>IFERROR(IF(GETPIVOTDATA("DateRDV",TCD!$B$1,"DT","GE","Bénéficiaire",$A185,BH$6,BH$5,"Mois (DateRDV)",BH$7,"Années (DateRDV)",BH$3),1,""),"")</f>
        <v/>
      </c>
      <c r="BI185" s="166" t="str">
        <f>IFERROR(IF(GETPIVOTDATA("DateRDV",TCD!$B$1,"DT","GE","Bénéficiaire",$A185,BI$6,BI$5,"Mois (DateRDV)",BI$7,"Années (DateRDV)",BI$3),2,""),"")</f>
        <v/>
      </c>
      <c r="BJ185" s="166" t="str">
        <f>IFERROR(IF(GETPIVOTDATA("DateRDV",TCD!$B$1,"DT","GE","Bénéficiaire",$A185,BJ$6,BJ$5,"Mois (DateRDV)",BJ$7,"Années (DateRDV)",BJ$3,"Présence","Présent"),3,""),"")</f>
        <v/>
      </c>
      <c r="BK185" s="166" t="str">
        <f>IFERROR(IF(GETPIVOTDATA("DateRDV",TCD!$B$1,"DT","GE","Bénéficiaire",$A185,BK$6,BK$5,"Mois (DateRDV)",BK$7,"Années (DateRDV)",BK$3,"Présence","Présent"),4,""),"")</f>
        <v/>
      </c>
      <c r="BL185" s="166" t="str">
        <f>IFERROR(IF(GETPIVOTDATA("DateRDV",TCD!$B$1,"DT","GE","Bénéficiaire",$A185,BL$6,BL$5,"Mois (DateRDV)",BL$7,"Années (DateRDV)",BL$3),1,""),"")</f>
        <v/>
      </c>
      <c r="BM185" s="166" t="str">
        <f>IFERROR(IF(GETPIVOTDATA("DateRDV",TCD!$B$1,"DT","GE","Bénéficiaire",$A185,BM$6,BM$5,"Mois (DateRDV)",BM$7,"Années (DateRDV)",BM$3),2,""),"")</f>
        <v/>
      </c>
      <c r="BN185" s="166" t="str">
        <f>IFERROR(IF(GETPIVOTDATA("DateRDV",TCD!$B$1,"DT","GE","Bénéficiaire",$A185,BN$6,BN$5,"Mois (DateRDV)",BN$7,"Années (DateRDV)",BN$3,"Présence","Présent"),3,""),"")</f>
        <v/>
      </c>
      <c r="BO185" s="166" t="str">
        <f>IFERROR(IF(GETPIVOTDATA("DateRDV",TCD!$B$1,"DT","GE","Bénéficiaire",$A185,BO$6,BO$5,"Mois (DateRDV)",BO$7,"Années (DateRDV)",BO$3,"Présence","Présent"),4,""),"")</f>
        <v/>
      </c>
      <c r="BP185" s="166" t="str">
        <f>IFERROR(IF(GETPIVOTDATA("DateRDV",TCD!$B$1,"DT","GE","Bénéficiaire",$A185,BP$6,BP$5,"Mois (DateRDV)",BP$7,"Années (DateRDV)",BP$3),1,""),"")</f>
        <v/>
      </c>
      <c r="BQ185" s="166" t="str">
        <f>IFERROR(IF(GETPIVOTDATA("DateRDV",TCD!$B$1,"DT","GE","Bénéficiaire",$A185,BQ$6,BQ$5,"Mois (DateRDV)",BQ$7,"Années (DateRDV)",BQ$3),2,""),"")</f>
        <v/>
      </c>
      <c r="BR185" s="166" t="str">
        <f>IFERROR(IF(GETPIVOTDATA("DateRDV",TCD!$B$1,"DT","GE","Bénéficiaire",$A185,BR$6,BR$5,"Mois (DateRDV)",BR$7,"Années (DateRDV)",BR$3,"Présence","Présent"),3,""),"")</f>
        <v/>
      </c>
      <c r="BS185" s="166" t="str">
        <f>IFERROR(IF(GETPIVOTDATA("DateRDV",TCD!$B$1,"DT","GE","Bénéficiaire",$A185,BS$6,BS$5,"Mois (DateRDV)",BS$7,"Années (DateRDV)",BS$3,"Présence","Présent"),4,""),"")</f>
        <v/>
      </c>
      <c r="BT185" s="166" t="str">
        <f>IFERROR(IF(GETPIVOTDATA("DateRDV",TCD!$B$1,"DT","GE","Bénéficiaire",$A185,BT$6,BT$5,"Mois (DateRDV)",BT$7,"Années (DateRDV)",BT$3),1,""),"")</f>
        <v/>
      </c>
      <c r="BU185" s="166" t="str">
        <f>IFERROR(IF(GETPIVOTDATA("DateRDV",TCD!$B$1,"DT","GE","Bénéficiaire",$A185,BU$6,BU$5,"Mois (DateRDV)",BU$7,"Années (DateRDV)",BU$3),2,""),"")</f>
        <v/>
      </c>
      <c r="BV185" s="166" t="str">
        <f>IFERROR(IF(GETPIVOTDATA("DateRDV",TCD!$B$1,"DT","GE","Bénéficiaire",$A185,BV$6,BV$5,"Mois (DateRDV)",BV$7,"Années (DateRDV)",BV$3,"Présence","Présent"),3,""),"")</f>
        <v/>
      </c>
      <c r="BW185" s="166" t="str">
        <f>IFERROR(IF(GETPIVOTDATA("DateRDV",TCD!$B$1,"DT","GE","Bénéficiaire",$A185,BW$6,BW$5,"Mois (DateRDV)",BW$7,"Années (DateRDV)",BW$3,"Présence","Présent"),4,""),"")</f>
        <v/>
      </c>
      <c r="BX185" s="166" t="str">
        <f>IFERROR(IF(GETPIVOTDATA("DateRDV",TCD!$B$1,"DT","GE","Bénéficiaire",$A185,BX$6,BX$5,"Mois (DateRDV)",BX$7,"Années (DateRDV)",BX$3),1,""),"")</f>
        <v/>
      </c>
      <c r="BY185" s="166" t="str">
        <f>IFERROR(IF(GETPIVOTDATA("DateRDV",TCD!$B$1,"DT","GE","Bénéficiaire",$A185,BY$6,BY$5,"Mois (DateRDV)",BY$7,"Années (DateRDV)",BY$3),2,""),"")</f>
        <v/>
      </c>
      <c r="BZ185" s="166" t="str">
        <f>IFERROR(IF(GETPIVOTDATA("DateRDV",TCD!$B$1,"DT","GE","Bénéficiaire",$A185,BZ$6,BZ$5,"Mois (DateRDV)",BZ$7,"Années (DateRDV)",BZ$3,"Présence","Présent"),3,""),"")</f>
        <v/>
      </c>
      <c r="CA185" s="166" t="str">
        <f>IFERROR(IF(GETPIVOTDATA("DateRDV",TCD!$B$1,"DT","GE","Bénéficiaire",$A185,CA$6,CA$5,"Mois (DateRDV)",CA$7,"Années (DateRDV)",CA$3,"Présence","Présent"),4,""),"")</f>
        <v/>
      </c>
      <c r="CB185" s="166" t="str">
        <f>IFERROR(IF(GETPIVOTDATA("DateRDV",TCD!$B$1,"DT","GE","Bénéficiaire",$A185,CB$6,CB$5,"Mois (DateRDV)",CB$7,"Années (DateRDV)",CB$3),1,""),"")</f>
        <v/>
      </c>
      <c r="CC185" s="166" t="str">
        <f>IFERROR(IF(GETPIVOTDATA("DateRDV",TCD!$B$1,"DT","GE","Bénéficiaire",$A185,CC$6,CC$5,"Mois (DateRDV)",CC$7,"Années (DateRDV)",CC$3),2,""),"")</f>
        <v/>
      </c>
      <c r="CD185" s="166" t="str">
        <f>IFERROR(IF(GETPIVOTDATA("DateRDV",TCD!$B$1,"DT","GE","Bénéficiaire",$A185,CD$6,CD$5,"Mois (DateRDV)",CD$7,"Années (DateRDV)",CD$3,"Présence","Présent"),3,""),"")</f>
        <v/>
      </c>
      <c r="CE185" s="166" t="str">
        <f>IFERROR(IF(GETPIVOTDATA("DateRDV",TCD!$B$1,"DT","GE","Bénéficiaire",$A185,CE$6,CE$5,"Mois (DateRDV)",CE$7,"Années (DateRDV)",CE$3,"Présence","Présent"),4,""),"")</f>
        <v/>
      </c>
      <c r="CF185" s="166" t="str">
        <f>IFERROR(IF(GETPIVOTDATA("DateRDV",TCD!$B$1,"DT","GE","Bénéficiaire",$A185,CF$6,CF$5,"Mois (DateRDV)",CF$7,"Années (DateRDV)",CF$3),1,""),"")</f>
        <v/>
      </c>
      <c r="CG185" s="166" t="str">
        <f>IFERROR(IF(GETPIVOTDATA("DateRDV",TCD!$B$1,"DT","GE","Bénéficiaire",$A185,CG$6,CG$5,"Mois (DateRDV)",CG$7,"Années (DateRDV)",CG$3),2,""),"")</f>
        <v/>
      </c>
      <c r="CH185" s="166" t="str">
        <f>IFERROR(IF(GETPIVOTDATA("DateRDV",TCD!$B$1,"DT","GE","Bénéficiaire",$A185,CH$6,CH$5,"Mois (DateRDV)",CH$7,"Années (DateRDV)",CH$3,"Présence","Présent"),3,""),"")</f>
        <v/>
      </c>
      <c r="CI185" s="166" t="str">
        <f>IFERROR(IF(GETPIVOTDATA("DateRDV",TCD!$B$1,"DT","GE","Bénéficiaire",$A185,CI$6,CI$5,"Mois (DateRDV)",CI$7,"Années (DateRDV)",CI$3,"Présence","Présent"),4,""),"")</f>
        <v/>
      </c>
      <c r="CJ185" s="166" t="str">
        <f>IFERROR(IF(GETPIVOTDATA("DateRDV",TCD!$B$1,"DT","GE","Bénéficiaire",$A185,CJ$6,CJ$5,"Mois (DateRDV)",CJ$7,"Années (DateRDV)",CJ$3),1,""),"")</f>
        <v/>
      </c>
      <c r="CK185" s="166" t="str">
        <f>IFERROR(IF(GETPIVOTDATA("DateRDV",TCD!$B$1,"DT","GE","Bénéficiaire",$A185,CK$6,CK$5,"Mois (DateRDV)",CK$7,"Années (DateRDV)",CK$3),2,""),"")</f>
        <v/>
      </c>
      <c r="CL185" s="166" t="str">
        <f>IFERROR(IF(GETPIVOTDATA("DateRDV",TCD!$B$1,"DT","GE","Bénéficiaire",$A185,GI$6,GI$5,"Mois (DateRDV)",GI$7,"Années (DateRDV)",GI$3,"Présence","Présent"),3,""),"")</f>
        <v/>
      </c>
      <c r="CM185" s="166" t="str">
        <f>IFERROR(IF(GETPIVOTDATA("DateRDV",TCD!$B$1,"DT","GE","Bénéficiaire",$A185,CM$6,CM$5,"Mois (DateRDV)",CM$7,"Années (DateRDV)",CM$3,"Présence","Présent"),4,""),"")</f>
        <v/>
      </c>
      <c r="CN185" s="166" t="str">
        <f>IFERROR(IF(GETPIVOTDATA("DateRDV",TCD!$B$1,"DT","GE","Bénéficiaire",$A185,CN$6,CN$5,"Mois (DateRDV)",CN$7,"Années (DateRDV)",CN$3),1,""),"")</f>
        <v/>
      </c>
      <c r="CO185" s="166" t="str">
        <f>IFERROR(IF(GETPIVOTDATA("DateRDV",TCD!$B$1,"DT","GE","Bénéficiaire",$A185,CO$6,CO$5,"Mois (DateRDV)",CO$7,"Années (DateRDV)",CO$3),2,""),"")</f>
        <v/>
      </c>
      <c r="CP185" s="166" t="str">
        <f>IFERROR(IF(GETPIVOTDATA("DateRDV",TCD!$B$1,"DT","GE","Bénéficiaire",$A185,CP$6,CP$5,"Mois (DateRDV)",CP$7,"Années (DateRDV)",CP$3,"Présence","Présent"),3,""),"")</f>
        <v/>
      </c>
      <c r="CQ185" s="166" t="str">
        <f>IFERROR(IF(GETPIVOTDATA("DateRDV",TCD!$B$1,"DT","GE","Bénéficiaire",$A185,CQ$6,CQ$5,"Mois (DateRDV)",CQ$7,"Années (DateRDV)",CQ$3,"Présence","Présent"),4,""),"")</f>
        <v/>
      </c>
      <c r="CR185" s="166" t="str">
        <f>IFERROR(IF(GETPIVOTDATA("DateRDV",TCD!$B$1,"DT","GE","Bénéficiaire",$A185,CR$6,CR$5,"Mois (DateRDV)",CR$7,"Années (DateRDV)",CR$3),1,""),"")</f>
        <v/>
      </c>
      <c r="CS185" s="166" t="str">
        <f>IFERROR(IF(GETPIVOTDATA("DateRDV",TCD!$B$1,"DT","GE","Bénéficiaire",$A185,CS$6,CS$5,"Mois (DateRDV)",CS$7,"Années (DateRDV)",CS$3),2,""),"")</f>
        <v/>
      </c>
      <c r="CT185" s="166" t="str">
        <f>IFERROR(IF(GETPIVOTDATA("DateRDV",TCD!$B$1,"DT","GE","Bénéficiaire",$A185,CT$6,CT$5,"Mois (DateRDV)",CT$7,"Années (DateRDV)",CT$3,"Présence","Présent"),3,""),"")</f>
        <v/>
      </c>
      <c r="CU185" s="166" t="str">
        <f>IFERROR(IF(GETPIVOTDATA("DateRDV",TCD!$B$1,"DT","GE","Bénéficiaire",$A185,CU$6,CU$5,"Mois (DateRDV)",CU$7,"Années (DateRDV)",CU$3,"Présence","Présent"),4,""),"")</f>
        <v/>
      </c>
      <c r="CV185" s="166" t="str">
        <f>IFERROR(IF(GETPIVOTDATA("DateRDV",TCD!$B$1,"DT","GE","Bénéficiaire",$A185,CV$6,CV$5,"Mois (DateRDV)",CV$7,"Années (DateRDV)",CV$3),1,""),"")</f>
        <v/>
      </c>
      <c r="CW185" s="166" t="str">
        <f>IFERROR(IF(GETPIVOTDATA("DateRDV",TCD!$B$1,"DT","GE","Bénéficiaire",$A185,CW$6,CW$5,"Mois (DateRDV)",CW$7,"Années (DateRDV)",CW$3),2,""),"")</f>
        <v/>
      </c>
      <c r="CX185" s="166" t="str">
        <f>IFERROR(IF(GETPIVOTDATA("DateRDV",TCD!$B$1,"DT","GE","Bénéficiaire",$A185,CX$6,CX$5,"Mois (DateRDV)",CX$7,"Années (DateRDV)",CX$3,"Présence","Présent"),3,""),"")</f>
        <v/>
      </c>
      <c r="CY185" s="166" t="str">
        <f>IFERROR(IF(GETPIVOTDATA("DateRDV",TCD!$B$1,"DT","GE","Bénéficiaire",$A185,CY$6,CY$5,"Mois (DateRDV)",CY$7,"Années (DateRDV)",CY$3,"Présence","Présent"),4,""),"")</f>
        <v/>
      </c>
      <c r="CZ185" s="166" t="str">
        <f>IFERROR(IF(GETPIVOTDATA("DateRDV",TCD!$B$1,"DT","GE","Bénéficiaire",$A185,CZ$6,CZ$5,"Mois (DateRDV)",CZ$7,"Années (DateRDV)",CZ$3),1,""),"")</f>
        <v/>
      </c>
      <c r="DA185" s="166" t="str">
        <f>IFERROR(IF(GETPIVOTDATA("DateRDV",TCD!$B$1,"DT","GE","Bénéficiaire",$A185,DA$6,DA$5,"Mois (DateRDV)",DA$7,"Années (DateRDV)",DA$3),2,""),"")</f>
        <v/>
      </c>
      <c r="DB185" s="166" t="str">
        <f>IFERROR(IF(GETPIVOTDATA("DateRDV",TCD!$B$1,"DT","GE","Bénéficiaire",$A185,DB$6,DB$5,"Mois (DateRDV)",DB$7,"Années (DateRDV)",DB$3,"Présence","Présent"),3,""),"")</f>
        <v/>
      </c>
      <c r="DC185" s="166" t="str">
        <f>IFERROR(IF(GETPIVOTDATA("DateRDV",TCD!$B$1,"DT","GE","Bénéficiaire",$A185,DC$6,DC$5,"Mois (DateRDV)",DC$7,"Années (DateRDV)",DC$3,"Présence","Présent"),4,""),"")</f>
        <v/>
      </c>
      <c r="DD185" s="166" t="str">
        <f>IFERROR(IF(GETPIVOTDATA("DateRDV",TCD!$B$1,"DT","GE","Bénéficiaire",$A185,DD$6,DD$5,"Mois (DateRDV)",DD$7,"Années (DateRDV)",DD$3),1,""),"")</f>
        <v/>
      </c>
      <c r="DE185" s="166" t="str">
        <f>IFERROR(IF(GETPIVOTDATA("DateRDV",TCD!$B$1,"DT","GE","Bénéficiaire",$A185,DE$6,DE$5,"Mois (DateRDV)",DE$7,"Années (DateRDV)",DE$3),2,""),"")</f>
        <v/>
      </c>
      <c r="DF185" s="166" t="str">
        <f>IFERROR(IF(GETPIVOTDATA("DateRDV",TCD!$B$1,"DT","GE","Bénéficiaire",$A185,DF$6,DF$5,"Mois (DateRDV)",DF$7,"Années (DateRDV)",DF$3,"Présence","Présent"),3,""),"")</f>
        <v/>
      </c>
      <c r="DG185" s="166" t="str">
        <f>IFERROR(IF(GETPIVOTDATA("DateRDV",TCD!$B$1,"DT","GE","Bénéficiaire",$A185,DG$6,DG$5,"Mois (DateRDV)",DG$7,"Années (DateRDV)",DG$3,"Présence","Présent"),4,""),"")</f>
        <v/>
      </c>
      <c r="DH185" s="166" t="str">
        <f>IFERROR(IF(GETPIVOTDATA("DateRDV",TCD!$B$1,"DT","GE","Bénéficiaire",$A185,DH$6,DH$5,"Mois (DateRDV)",DH$7,"Années (DateRDV)",DH$3),1,""),"")</f>
        <v/>
      </c>
      <c r="DI185" s="166" t="str">
        <f>IFERROR(IF(GETPIVOTDATA("DateRDV",TCD!$B$1,"DT","GE","Bénéficiaire",$A185,DI$6,DI$5,"Mois (DateRDV)",DI$7,"Années (DateRDV)",DI$3),2,""),"")</f>
        <v/>
      </c>
      <c r="DJ185" s="166" t="str">
        <f>IFERROR(IF(GETPIVOTDATA("DateRDV",TCD!$B$1,"DT","GE","Bénéficiaire",$A185,DJ$6,DJ$5,"Mois (DateRDV)",DJ$7,"Années (DateRDV)",DJ$3,"Présence","Présent"),3,""),"")</f>
        <v/>
      </c>
      <c r="DK185" s="166" t="str">
        <f>IFERROR(IF(GETPIVOTDATA("DateRDV",TCD!$B$1,"DT","GE","Bénéficiaire",$A185,DK$6,DK$5,"Mois (DateRDV)",DK$7,"Années (DateRDV)",DK$3,"Présence","Présent"),4,""),"")</f>
        <v/>
      </c>
      <c r="DL185" s="166" t="str">
        <f>IFERROR(IF(GETPIVOTDATA("DateRDV",TCD!$B$1,"DT","GE","Bénéficiaire",$A185,DL$6,DL$5,"Mois (DateRDV)",DL$7,"Années (DateRDV)",DL$3),1,""),"")</f>
        <v/>
      </c>
      <c r="DM185" s="166" t="str">
        <f>IFERROR(IF(GETPIVOTDATA("DateRDV",TCD!$B$1,"DT","GE","Bénéficiaire",$A185,DM$6,DM$5,"Mois (DateRDV)",DM$7,"Années (DateRDV)",DM$3),2,""),"")</f>
        <v/>
      </c>
      <c r="DN185" s="166" t="str">
        <f>IFERROR(IF(GETPIVOTDATA("DateRDV",TCD!$B$1,"DT","GE","Bénéficiaire",$A185,DN$6,DN$5,"Mois (DateRDV)",DN$7,"Années (DateRDV)",DN$3,"Présence","Présent"),3,""),"")</f>
        <v/>
      </c>
      <c r="DO185" s="166" t="str">
        <f>IFERROR(IF(GETPIVOTDATA("DateRDV",TCD!$B$1,"DT","GE","Bénéficiaire",$A185,DO$6,DO$5,"Mois (DateRDV)",DO$7,"Années (DateRDV)",DO$3,"Présence","Présent"),4,""),"")</f>
        <v/>
      </c>
    </row>
    <row r="186" spans="1:119" x14ac:dyDescent="0.2">
      <c r="A186" t="str">
        <v>HOFFMANN Kurt</v>
      </c>
      <c r="B186" s="169" t="str">
        <f>IFERROR(IF(INDEX(Data!P:P,MATCH(A186,Data!B:B,0))&lt;&gt;"",INDEX(Data!P:P,MATCH(A186,Data!B:B,0)),""),"")</f>
        <v>HOFFMANN</v>
      </c>
      <c r="C186" s="169" t="str">
        <f>IFERROR(IF(INDEX(Data!O:O,MATCH(A186,Data!B:B,0))&lt;&gt;"",INDEX(Data!O:O,MATCH(A186,Data!B:B,0)),""),"")</f>
        <v>Kurt</v>
      </c>
      <c r="D186" s="169" t="str">
        <f>IFERROR(IF(INDEX(Data!J:J,MATCH(A186,Data!B:B,0))&lt;&gt;"",INDEX(Data!J:J,MATCH(A186,Data!B:B,0)),""),"")</f>
        <v>AI</v>
      </c>
      <c r="E186" s="169" t="str">
        <f>IFERROR(IF(INDEX(Data!M:M,MATCH(A186,Data!B:B,0))&lt;&gt;"",INDEX(Data!M:M,MATCH(A186,Data!B:B,0)),""),"")</f>
        <v>REIGNIER</v>
      </c>
      <c r="F186" s="169">
        <f>IFERROR(IF(INDEX(Data!N:N,MATCH(A186,Data!B:B,0))&lt;&gt;"",INDEX(Data!N:N,MATCH(A186,Data!B:B,0)),""),"")</f>
        <v>74930</v>
      </c>
      <c r="G186" s="170">
        <f>IFERROR(IF(INDEX(Data!K:K,MATCH(A186,Data!B:B,0))&lt;&gt;"",INDEX(Data!K:K,MATCH(A186,Data!B:B,0)),""),"")</f>
        <v>45726</v>
      </c>
      <c r="H186" s="170">
        <f>IFERROR(IF(INDEX(Data!L:L,MATCH(A186,Data!B:B,0))&lt;&gt;"",INDEX(Data!L:L,MATCH(A186,Data!B:B,0)),""),"")</f>
        <v>45791</v>
      </c>
      <c r="I186" s="170">
        <f>IFERROR(IF(INDEX(Data!C:C,MATCH(A186,Data!B:B,0))&lt;&gt;"",INDEX(Data!C:C,MATCH(A186,Data!B:B,0)),""),"")</f>
        <v>45755</v>
      </c>
      <c r="J186" s="170">
        <f>IFERROR(IF(INDEX(Data!D:D,MATCH(A186,Data!B:B,0))&lt;&gt;"",INDEX(Data!D:D,MATCH(A186,Data!B:B,0)),""),"")</f>
        <v>45755</v>
      </c>
      <c r="K186" s="171" t="str">
        <f>IFERROR(IF(INDEX(Data!H:H,MATCH(A186,Data!B:B,0))&lt;&gt;"",INDEX(Data!H:H,MATCH(A186,Data!B:B,0)),""),"")</f>
        <v/>
      </c>
      <c r="L186" s="166" t="str">
        <f>IFERROR(IF(GETPIVOTDATA("DateRDV",TCD!$B$1,"DT","GE","Bénéficiaire",$A186,L$6,L$5,"Mois (DateRDV)",L$7,"Années (DateRDV)",L$3),1,""),"")</f>
        <v/>
      </c>
      <c r="M186" s="166" t="str">
        <f>IFERROR(IF(GETPIVOTDATA("DateRDV",TCD!$B$1,"DT","GE","Bénéficiaire",$A186,M$6,M$5,"Mois (DateRDV)",M$7,"Années (DateRDV)",M$3),2,""),"")</f>
        <v/>
      </c>
      <c r="N186" s="166" t="str">
        <f>IFERROR(IF(GETPIVOTDATA("DateRDV",TCD!$B$1,"DT","GE","Bénéficiaire",$A186,N$6,N$5,"Mois (DateRDV)",N$7,"Années (DateRDV)",N$3,"Présence","Présent"),3,""),"")</f>
        <v/>
      </c>
      <c r="O186" s="166" t="str">
        <f>IFERROR(IF(GETPIVOTDATA("DateRDV",TCD!$B$1,"DT","GE","Bénéficiaire",$A186,O$6,O$5,"Mois (DateRDV)",O$7,"Années (DateRDV)",O$3,"Présence","Présent"),4,""),"")</f>
        <v/>
      </c>
      <c r="P186" s="166" t="str">
        <f>IFERROR(IF(GETPIVOTDATA("DateRDV",TCD!$B$1,"DT","GE","Bénéficiaire",$A186,P$6,P$5,"Mois (DateRDV)",P$7,"Années (DateRDV)",P$3),1,""),"")</f>
        <v/>
      </c>
      <c r="Q186" s="166" t="str">
        <f>IFERROR(IF(GETPIVOTDATA("DateRDV",TCD!$B$1,"DT","GE","Bénéficiaire",$A186,Q$6,Q$5,"Mois (DateRDV)",Q$7,"Années (DateRDV)",Q$3),2,""),"")</f>
        <v/>
      </c>
      <c r="R186" s="166" t="str">
        <f>IFERROR(IF(GETPIVOTDATA("DateRDV",TCD!$B$1,"DT","GE","Bénéficiaire",$A186,R$6,R$5,"Mois (DateRDV)",R$7,"Années (DateRDV)",R$3,"Présence","Présent"),3,""),"")</f>
        <v/>
      </c>
      <c r="S186" s="166" t="str">
        <f>IFERROR(IF(GETPIVOTDATA("DateRDV",TCD!$B$1,"DT","GE","Bénéficiaire",$A186,S$6,S$5,"Mois (DateRDV)",S$7,"Années (DateRDV)",S$3,"Présence","Présent"),4,""),"")</f>
        <v/>
      </c>
      <c r="T186" s="166" t="str">
        <f>IFERROR(IF(GETPIVOTDATA("DateRDV",TCD!$B$1,"DT","GE","Bénéficiaire",$A186,T$6,T$5,"Mois (DateRDV)",T$7,"Années (DateRDV)",T$3),1,""),"")</f>
        <v/>
      </c>
      <c r="U186" s="166" t="str">
        <f>IFERROR(IF(GETPIVOTDATA("DateRDV",TCD!$B$1,"DT","GE","Bénéficiaire",$A186,U$6,U$5,"Mois (DateRDV)",U$7,"Années (DateRDV)",U$3),2,""),"")</f>
        <v/>
      </c>
      <c r="V186" s="166" t="str">
        <f>IFERROR(IF(GETPIVOTDATA("DateRDV",TCD!$B$1,"DT","GE","Bénéficiaire",$A186,V$6,V$5,"Mois (DateRDV)",V$7,"Années (DateRDV)",V$3,"Présence","Présent"),3,""),"")</f>
        <v/>
      </c>
      <c r="W186" s="166" t="str">
        <f>IFERROR(IF(GETPIVOTDATA("DateRDV",TCD!$B$1,"DT","GE","Bénéficiaire",$A186,W$6,W$5,"Mois (DateRDV)",W$7,"Années (DateRDV)",W$3,"Présence","Présent"),4,""),"")</f>
        <v/>
      </c>
      <c r="X186" s="166" t="str">
        <f>IFERROR(IF(GETPIVOTDATA("DateRDV",TCD!$B$1,"DT","GE","Bénéficiaire",$A186,X$6,X$5,"Mois (DateRDV)",X$7,"Années (DateRDV)",X$3),1,""),"")</f>
        <v/>
      </c>
      <c r="Y186" s="166" t="str">
        <f>IFERROR(IF(GETPIVOTDATA("DateRDV",TCD!$B$1,"DT","GE","Bénéficiaire",$A186,Y$6,Y$5,"Mois (DateRDV)",Y$7,"Années (DateRDV)",Y$3),2,""),"")</f>
        <v/>
      </c>
      <c r="Z186" s="166" t="str">
        <f>IFERROR(IF(GETPIVOTDATA("DateRDV",TCD!$B$1,"DT","GE","Bénéficiaire",$A186,Z$6,Z$5,"Mois (DateRDV)",Z$7,"Années (DateRDV)",Z$3,"Présence","Présent"),3,""),"")</f>
        <v/>
      </c>
      <c r="AA186" s="166" t="str">
        <f>IFERROR(IF(GETPIVOTDATA("DateRDV",TCD!$B$1,"DT","GE","Bénéficiaire",$A186,AA$6,AA$5,"Mois (DateRDV)",AA$7,"Années (DateRDV)",AA$3,"Présence","Présent"),4,""),"")</f>
        <v/>
      </c>
      <c r="AB186" s="166" t="str">
        <f>IFERROR(IF(GETPIVOTDATA("DateRDV",TCD!$B$1,"DT","GE","Bénéficiaire",$A186,AB$6,AB$5,"Mois (DateRDV)",AB$7,"Années (DateRDV)",AB$3),1,""),"")</f>
        <v/>
      </c>
      <c r="AC186" s="166" t="str">
        <f>IFERROR(IF(GETPIVOTDATA("DateRDV",TCD!$B$1,"DT","GE","Bénéficiaire",$A186,AC$6,AC$5,"Mois (DateRDV)",AC$7,"Années (DateRDV)",AC$3),2,""),"")</f>
        <v/>
      </c>
      <c r="AD186" s="166" t="str">
        <f>IFERROR(IF(GETPIVOTDATA("DateRDV",TCD!$B$1,"DT","GE","Bénéficiaire",$A186,AD$6,AD$5,"Mois (DateRDV)",AD$7,"Années (DateRDV)",AD$3,"Présence","Présent"),3,""),"")</f>
        <v/>
      </c>
      <c r="AE186" s="166" t="str">
        <f>IFERROR(IF(GETPIVOTDATA("DateRDV",TCD!$B$1,"DT","GE","Bénéficiaire",$A186,AE$6,AE$5,"Mois (DateRDV)",AE$7,"Années (DateRDV)",AE$3,"Présence","Présent"),4,""),"")</f>
        <v/>
      </c>
      <c r="AF186" s="166" t="str">
        <f>IFERROR(IF(GETPIVOTDATA("DateRDV",TCD!$B$1,"DT","GE","Bénéficiaire",$A186,AF$6,AF$5,"Mois (DateRDV)",AF$7,"Années (DateRDV)",AF$3),1,""),"")</f>
        <v/>
      </c>
      <c r="AG186" s="166" t="str">
        <f>IFERROR(IF(GETPIVOTDATA("DateRDV",TCD!$B$1,"DT","GE","Bénéficiaire",$A186,AG$6,AG$5,"Mois (DateRDV)",AG$7,"Années (DateRDV)",AG$3),2,""),"")</f>
        <v/>
      </c>
      <c r="AH186" s="166" t="str">
        <f>IFERROR(IF(GETPIVOTDATA("DateRDV",TCD!$B$1,"DT","GE","Bénéficiaire",$A186,AH$6,AH$5,"Mois (DateRDV)",AH$7,"Années (DateRDV)",AH$3,"Présence","Présent"),3,""),"")</f>
        <v/>
      </c>
      <c r="AI186" s="166" t="str">
        <f>IFERROR(IF(GETPIVOTDATA("DateRDV",TCD!$B$1,"DT","GE","Bénéficiaire",$A186,AI$6,AI$5,"Mois (DateRDV)",AI$7,"Années (DateRDV)",AI$3,"Présence","Présent"),4,""),"")</f>
        <v/>
      </c>
      <c r="AJ186" s="166" t="str">
        <f>IFERROR(IF(GETPIVOTDATA("DateRDV",TCD!$B$1,"DT","GE","Bénéficiaire",$A186,AJ$6,AJ$5,"Mois (DateRDV)",AJ$7,"Années (DateRDV)",AJ$3),1,""),"")</f>
        <v/>
      </c>
      <c r="AK186" s="166" t="str">
        <f>IFERROR(IF(GETPIVOTDATA("DateRDV",TCD!$B$1,"DT","GE","Bénéficiaire",$A186,AK$6,AK$5,"Mois (DateRDV)",AK$7,"Années (DateRDV)",AK$3),2,""),"")</f>
        <v/>
      </c>
      <c r="AL186" s="166" t="str">
        <f>IFERROR(IF(GETPIVOTDATA("DateRDV",TCD!$B$1,"DT","GE","Bénéficiaire",$A186,AL$6,AL$5,"Mois (DateRDV)",AL$7,"Années (DateRDV)",AL$3,"Présence","Présent"),3,""),"")</f>
        <v/>
      </c>
      <c r="AM186" s="166" t="str">
        <f>IFERROR(IF(GETPIVOTDATA("DateRDV",TCD!$B$1,"DT","GE","Bénéficiaire",$A186,AM$6,AM$5,"Mois (DateRDV)",AM$7,"Années (DateRDV)",AM$3,"Présence","Présent"),4,""),"")</f>
        <v/>
      </c>
      <c r="AN186" s="166" t="str">
        <f>IFERROR(IF(GETPIVOTDATA("DateRDV",TCD!$B$1,"DT","GE","Bénéficiaire",$A186,AN$6,AN$5,"Mois (DateRDV)",AN$7,"Années (DateRDV)",AN$3),1,""),"")</f>
        <v/>
      </c>
      <c r="AO186" s="166" t="str">
        <f>IFERROR(IF(GETPIVOTDATA("DateRDV",TCD!$B$1,"DT","GE","Bénéficiaire",$A186,AO$6,AO$5,"Mois (DateRDV)",AO$7,"Années (DateRDV)",AO$3),2,""),"")</f>
        <v/>
      </c>
      <c r="AP186" s="166" t="str">
        <f>IFERROR(IF(GETPIVOTDATA("DateRDV",TCD!$B$1,"DT","GE","Bénéficiaire",$A186,AP$6,AP$5,"Mois (DateRDV)",AP$7,"Années (DateRDV)",AP$3,"Présence","Présent"),3,""),"")</f>
        <v/>
      </c>
      <c r="AQ186" s="166" t="str">
        <f>IFERROR(IF(GETPIVOTDATA("DateRDV",TCD!$B$1,"DT","GE","Bénéficiaire",$A186,AQ$6,AQ$5,"Mois (DateRDV)",AQ$7,"Années (DateRDV)",AQ$3,"Présence","Présent"),4,""),"")</f>
        <v/>
      </c>
      <c r="AR186" s="166" t="str">
        <f>IFERROR(IF(GETPIVOTDATA("DateRDV",TCD!$B$1,"DT","GE","Bénéficiaire",$A186,AR$6,AR$5,"Mois (DateRDV)",AR$7,"Années (DateRDV)",AR$3),1,""),"")</f>
        <v/>
      </c>
      <c r="AS186" s="166" t="str">
        <f>IFERROR(IF(GETPIVOTDATA("DateRDV",TCD!$B$1,"DT","GE","Bénéficiaire",$A186,AS$6,AS$5,"Mois (DateRDV)",AS$7,"Années (DateRDV)",AS$3),2,""),"")</f>
        <v/>
      </c>
      <c r="AT186" s="166" t="str">
        <f>IFERROR(IF(GETPIVOTDATA("DateRDV",TCD!$B$1,"DT","GE","Bénéficiaire",$A186,AT$6,AT$5,"Mois (DateRDV)",AT$7,"Années (DateRDV)",AT$3,"Présence","Présent"),3,""),"")</f>
        <v/>
      </c>
      <c r="AU186" s="166" t="str">
        <f>IFERROR(IF(GETPIVOTDATA("DateRDV",TCD!$B$1,"DT","GE","Bénéficiaire",$A186,AU$6,AU$5,"Mois (DateRDV)",AU$7,"Années (DateRDV)",AU$3,"Présence","Présent"),4,""),"")</f>
        <v/>
      </c>
      <c r="AV186" s="166" t="str">
        <f>IFERROR(IF(GETPIVOTDATA("DateRDV",TCD!$B$1,"DT","GE","Bénéficiaire",$A186,AV$6,AV$5,"Mois (DateRDV)",AV$7,"Années (DateRDV)",AV$3),1,""),"")</f>
        <v/>
      </c>
      <c r="AW186" s="166" t="str">
        <f>IFERROR(IF(GETPIVOTDATA("DateRDV",TCD!$B$1,"DT","GE","Bénéficiaire",$A186,AW$6,AW$5,"Mois (DateRDV)",AW$7,"Années (DateRDV)",AW$3),2,""),"")</f>
        <v/>
      </c>
      <c r="AX186" s="166" t="str">
        <f>IFERROR(IF(GETPIVOTDATA("DateRDV",TCD!$B$1,"DT","GE","Bénéficiaire",$A186,AX$6,AX$5,"Mois (DateRDV)",AX$7,"Années (DateRDV)",AX$3,"Présence","Présent"),3,""),"")</f>
        <v/>
      </c>
      <c r="AY186" s="166" t="str">
        <f>IFERROR(IF(GETPIVOTDATA("DateRDV",TCD!$B$1,"DT","GE","Bénéficiaire",$A186,AY$6,AY$5,"Mois (DateRDV)",AY$7,"Années (DateRDV)",AY$3,"Présence","Présent"),4,""),"")</f>
        <v/>
      </c>
      <c r="AZ186" s="166" t="str">
        <f>IFERROR(IF(GETPIVOTDATA("DateRDV",TCD!$B$1,"DT","GE","Bénéficiaire",$A186,AZ$6,AZ$5,"Mois (DateRDV)",AZ$7,"Années (DateRDV)",AZ$3),1,""),"")</f>
        <v/>
      </c>
      <c r="BA186" s="166" t="str">
        <f>IFERROR(IF(GETPIVOTDATA("DateRDV",TCD!$B$1,"DT","GE","Bénéficiaire",$A186,BA$6,BA$5,"Mois (DateRDV)",BA$7,"Années (DateRDV)",BA$3),2,""),"")</f>
        <v/>
      </c>
      <c r="BB186" s="166" t="str">
        <f>IFERROR(IF(GETPIVOTDATA("DateRDV",TCD!$B$1,"DT","GE","Bénéficiaire",$A186,BB$6,BB$5,"Mois (DateRDV)",BB$7,"Années (DateRDV)",BB$3,"Présence","Présent"),3,""),"")</f>
        <v/>
      </c>
      <c r="BC186" s="166" t="str">
        <f>IFERROR(IF(GETPIVOTDATA("DateRDV",TCD!$B$1,"DT","GE","Bénéficiaire",$A186,BC$6,BC$5,"Mois (DateRDV)",BC$7,"Années (DateRDV)",BC$3,"Présence","Présent"),4,""),"")</f>
        <v/>
      </c>
      <c r="BD186" s="166" t="str">
        <f>IFERROR(IF(GETPIVOTDATA("DateRDV",TCD!$B$1,"DT","GE","Bénéficiaire",$A186,BD$6,BD$5,"Mois (DateRDV)",BD$7,"Années (DateRDV)",BD$3),1,""),"")</f>
        <v/>
      </c>
      <c r="BE186" s="166" t="str">
        <f>IFERROR(IF(GETPIVOTDATA("DateRDV",TCD!$B$1,"DT","GE","Bénéficiaire",$A186,BE$6,BE$5,"Mois (DateRDV)",BE$7,"Années (DateRDV)",BE$3),2,""),"")</f>
        <v/>
      </c>
      <c r="BF186" s="166" t="str">
        <f>IFERROR(IF(GETPIVOTDATA("DateRDV",TCD!$B$1,"DT","GE","Bénéficiaire",$A186,BF$6,BF$5,"Mois (DateRDV)",BF$7,"Années (DateRDV)",BF$3,"Présence","Présent"),3,""),"")</f>
        <v/>
      </c>
      <c r="BG186" s="166" t="str">
        <f>IFERROR(IF(GETPIVOTDATA("DateRDV",TCD!$B$1,"DT","GE","Bénéficiaire",$A186,BG$6,BG$5,"Mois (DateRDV)",BG$7,"Années (DateRDV)",BG$3,"Présence","Présent"),4,""),"")</f>
        <v/>
      </c>
      <c r="BH186" s="166" t="str">
        <f>IFERROR(IF(GETPIVOTDATA("DateRDV",TCD!$B$1,"DT","GE","Bénéficiaire",$A186,BH$6,BH$5,"Mois (DateRDV)",BH$7,"Années (DateRDV)",BH$3),1,""),"")</f>
        <v/>
      </c>
      <c r="BI186" s="166" t="str">
        <f>IFERROR(IF(GETPIVOTDATA("DateRDV",TCD!$B$1,"DT","GE","Bénéficiaire",$A186,BI$6,BI$5,"Mois (DateRDV)",BI$7,"Années (DateRDV)",BI$3),2,""),"")</f>
        <v/>
      </c>
      <c r="BJ186" s="166" t="str">
        <f>IFERROR(IF(GETPIVOTDATA("DateRDV",TCD!$B$1,"DT","GE","Bénéficiaire",$A186,BJ$6,BJ$5,"Mois (DateRDV)",BJ$7,"Années (DateRDV)",BJ$3,"Présence","Présent"),3,""),"")</f>
        <v/>
      </c>
      <c r="BK186" s="166" t="str">
        <f>IFERROR(IF(GETPIVOTDATA("DateRDV",TCD!$B$1,"DT","GE","Bénéficiaire",$A186,BK$6,BK$5,"Mois (DateRDV)",BK$7,"Années (DateRDV)",BK$3,"Présence","Présent"),4,""),"")</f>
        <v/>
      </c>
      <c r="BL186" s="166" t="str">
        <f>IFERROR(IF(GETPIVOTDATA("DateRDV",TCD!$B$1,"DT","GE","Bénéficiaire",$A186,BL$6,BL$5,"Mois (DateRDV)",BL$7,"Années (DateRDV)",BL$3),1,""),"")</f>
        <v/>
      </c>
      <c r="BM186" s="166" t="str">
        <f>IFERROR(IF(GETPIVOTDATA("DateRDV",TCD!$B$1,"DT","GE","Bénéficiaire",$A186,BM$6,BM$5,"Mois (DateRDV)",BM$7,"Années (DateRDV)",BM$3),2,""),"")</f>
        <v/>
      </c>
      <c r="BN186" s="166" t="str">
        <f>IFERROR(IF(GETPIVOTDATA("DateRDV",TCD!$B$1,"DT","GE","Bénéficiaire",$A186,BN$6,BN$5,"Mois (DateRDV)",BN$7,"Années (DateRDV)",BN$3,"Présence","Présent"),3,""),"")</f>
        <v/>
      </c>
      <c r="BO186" s="166" t="str">
        <f>IFERROR(IF(GETPIVOTDATA("DateRDV",TCD!$B$1,"DT","GE","Bénéficiaire",$A186,BO$6,BO$5,"Mois (DateRDV)",BO$7,"Années (DateRDV)",BO$3,"Présence","Présent"),4,""),"")</f>
        <v/>
      </c>
      <c r="BP186" s="166" t="str">
        <f>IFERROR(IF(GETPIVOTDATA("DateRDV",TCD!$B$1,"DT","GE","Bénéficiaire",$A186,BP$6,BP$5,"Mois (DateRDV)",BP$7,"Années (DateRDV)",BP$3),1,""),"")</f>
        <v/>
      </c>
      <c r="BQ186" s="166" t="str">
        <f>IFERROR(IF(GETPIVOTDATA("DateRDV",TCD!$B$1,"DT","GE","Bénéficiaire",$A186,BQ$6,BQ$5,"Mois (DateRDV)",BQ$7,"Années (DateRDV)",BQ$3),2,""),"")</f>
        <v/>
      </c>
      <c r="BR186" s="166" t="str">
        <f>IFERROR(IF(GETPIVOTDATA("DateRDV",TCD!$B$1,"DT","GE","Bénéficiaire",$A186,BR$6,BR$5,"Mois (DateRDV)",BR$7,"Années (DateRDV)",BR$3,"Présence","Présent"),3,""),"")</f>
        <v/>
      </c>
      <c r="BS186" s="166" t="str">
        <f>IFERROR(IF(GETPIVOTDATA("DateRDV",TCD!$B$1,"DT","GE","Bénéficiaire",$A186,BS$6,BS$5,"Mois (DateRDV)",BS$7,"Années (DateRDV)",BS$3,"Présence","Présent"),4,""),"")</f>
        <v/>
      </c>
      <c r="BT186" s="166" t="str">
        <f>IFERROR(IF(GETPIVOTDATA("DateRDV",TCD!$B$1,"DT","GE","Bénéficiaire",$A186,BT$6,BT$5,"Mois (DateRDV)",BT$7,"Années (DateRDV)",BT$3),1,""),"")</f>
        <v/>
      </c>
      <c r="BU186" s="166" t="str">
        <f>IFERROR(IF(GETPIVOTDATA("DateRDV",TCD!$B$1,"DT","GE","Bénéficiaire",$A186,BU$6,BU$5,"Mois (DateRDV)",BU$7,"Années (DateRDV)",BU$3),2,""),"")</f>
        <v/>
      </c>
      <c r="BV186" s="166" t="str">
        <f>IFERROR(IF(GETPIVOTDATA("DateRDV",TCD!$B$1,"DT","GE","Bénéficiaire",$A186,BV$6,BV$5,"Mois (DateRDV)",BV$7,"Années (DateRDV)",BV$3,"Présence","Présent"),3,""),"")</f>
        <v/>
      </c>
      <c r="BW186" s="166" t="str">
        <f>IFERROR(IF(GETPIVOTDATA("DateRDV",TCD!$B$1,"DT","GE","Bénéficiaire",$A186,BW$6,BW$5,"Mois (DateRDV)",BW$7,"Années (DateRDV)",BW$3,"Présence","Présent"),4,""),"")</f>
        <v/>
      </c>
      <c r="BX186" s="166" t="str">
        <f>IFERROR(IF(GETPIVOTDATA("DateRDV",TCD!$B$1,"DT","GE","Bénéficiaire",$A186,BX$6,BX$5,"Mois (DateRDV)",BX$7,"Années (DateRDV)",BX$3),1,""),"")</f>
        <v/>
      </c>
      <c r="BY186" s="166" t="str">
        <f>IFERROR(IF(GETPIVOTDATA("DateRDV",TCD!$B$1,"DT","GE","Bénéficiaire",$A186,BY$6,BY$5,"Mois (DateRDV)",BY$7,"Années (DateRDV)",BY$3),2,""),"")</f>
        <v/>
      </c>
      <c r="BZ186" s="166" t="str">
        <f>IFERROR(IF(GETPIVOTDATA("DateRDV",TCD!$B$1,"DT","GE","Bénéficiaire",$A186,BZ$6,BZ$5,"Mois (DateRDV)",BZ$7,"Années (DateRDV)",BZ$3,"Présence","Présent"),3,""),"")</f>
        <v/>
      </c>
      <c r="CA186" s="166" t="str">
        <f>IFERROR(IF(GETPIVOTDATA("DateRDV",TCD!$B$1,"DT","GE","Bénéficiaire",$A186,CA$6,CA$5,"Mois (DateRDV)",CA$7,"Années (DateRDV)",CA$3,"Présence","Présent"),4,""),"")</f>
        <v/>
      </c>
      <c r="CB186" s="166" t="str">
        <f>IFERROR(IF(GETPIVOTDATA("DateRDV",TCD!$B$1,"DT","GE","Bénéficiaire",$A186,CB$6,CB$5,"Mois (DateRDV)",CB$7,"Années (DateRDV)",CB$3),1,""),"")</f>
        <v/>
      </c>
      <c r="CC186" s="166" t="str">
        <f>IFERROR(IF(GETPIVOTDATA("DateRDV",TCD!$B$1,"DT","GE","Bénéficiaire",$A186,CC$6,CC$5,"Mois (DateRDV)",CC$7,"Années (DateRDV)",CC$3),2,""),"")</f>
        <v/>
      </c>
      <c r="CD186" s="166" t="str">
        <f>IFERROR(IF(GETPIVOTDATA("DateRDV",TCD!$B$1,"DT","GE","Bénéficiaire",$A186,CD$6,CD$5,"Mois (DateRDV)",CD$7,"Années (DateRDV)",CD$3,"Présence","Présent"),3,""),"")</f>
        <v/>
      </c>
      <c r="CE186" s="166" t="str">
        <f>IFERROR(IF(GETPIVOTDATA("DateRDV",TCD!$B$1,"DT","GE","Bénéficiaire",$A186,CE$6,CE$5,"Mois (DateRDV)",CE$7,"Années (DateRDV)",CE$3,"Présence","Présent"),4,""),"")</f>
        <v/>
      </c>
      <c r="CF186" s="166" t="str">
        <f>IFERROR(IF(GETPIVOTDATA("DateRDV",TCD!$B$1,"DT","GE","Bénéficiaire",$A186,CF$6,CF$5,"Mois (DateRDV)",CF$7,"Années (DateRDV)",CF$3),1,""),"")</f>
        <v/>
      </c>
      <c r="CG186" s="166" t="str">
        <f>IFERROR(IF(GETPIVOTDATA("DateRDV",TCD!$B$1,"DT","GE","Bénéficiaire",$A186,CG$6,CG$5,"Mois (DateRDV)",CG$7,"Années (DateRDV)",CG$3),2,""),"")</f>
        <v/>
      </c>
      <c r="CH186" s="166" t="str">
        <f>IFERROR(IF(GETPIVOTDATA("DateRDV",TCD!$B$1,"DT","GE","Bénéficiaire",$A186,CH$6,CH$5,"Mois (DateRDV)",CH$7,"Années (DateRDV)",CH$3,"Présence","Présent"),3,""),"")</f>
        <v/>
      </c>
      <c r="CI186" s="166" t="str">
        <f>IFERROR(IF(GETPIVOTDATA("DateRDV",TCD!$B$1,"DT","GE","Bénéficiaire",$A186,CI$6,CI$5,"Mois (DateRDV)",CI$7,"Années (DateRDV)",CI$3,"Présence","Présent"),4,""),"")</f>
        <v/>
      </c>
      <c r="CJ186" s="166" t="str">
        <f>IFERROR(IF(GETPIVOTDATA("DateRDV",TCD!$B$1,"DT","GE","Bénéficiaire",$A186,CJ$6,CJ$5,"Mois (DateRDV)",CJ$7,"Années (DateRDV)",CJ$3),1,""),"")</f>
        <v/>
      </c>
      <c r="CK186" s="166" t="str">
        <f>IFERROR(IF(GETPIVOTDATA("DateRDV",TCD!$B$1,"DT","GE","Bénéficiaire",$A186,CK$6,CK$5,"Mois (DateRDV)",CK$7,"Années (DateRDV)",CK$3),2,""),"")</f>
        <v/>
      </c>
      <c r="CL186" s="166" t="str">
        <f>IFERROR(IF(GETPIVOTDATA("DateRDV",TCD!$B$1,"DT","GE","Bénéficiaire",$A186,GI$6,GI$5,"Mois (DateRDV)",GI$7,"Années (DateRDV)",GI$3,"Présence","Présent"),3,""),"")</f>
        <v/>
      </c>
      <c r="CM186" s="166" t="str">
        <f>IFERROR(IF(GETPIVOTDATA("DateRDV",TCD!$B$1,"DT","GE","Bénéficiaire",$A186,CM$6,CM$5,"Mois (DateRDV)",CM$7,"Années (DateRDV)",CM$3,"Présence","Présent"),4,""),"")</f>
        <v/>
      </c>
      <c r="CN186" s="166" t="str">
        <f>IFERROR(IF(GETPIVOTDATA("DateRDV",TCD!$B$1,"DT","GE","Bénéficiaire",$A186,CN$6,CN$5,"Mois (DateRDV)",CN$7,"Années (DateRDV)",CN$3),1,""),"")</f>
        <v/>
      </c>
      <c r="CO186" s="166" t="str">
        <f>IFERROR(IF(GETPIVOTDATA("DateRDV",TCD!$B$1,"DT","GE","Bénéficiaire",$A186,CO$6,CO$5,"Mois (DateRDV)",CO$7,"Années (DateRDV)",CO$3),2,""),"")</f>
        <v/>
      </c>
      <c r="CP186" s="166" t="str">
        <f>IFERROR(IF(GETPIVOTDATA("DateRDV",TCD!$B$1,"DT","GE","Bénéficiaire",$A186,CP$6,CP$5,"Mois (DateRDV)",CP$7,"Années (DateRDV)",CP$3,"Présence","Présent"),3,""),"")</f>
        <v/>
      </c>
      <c r="CQ186" s="166" t="str">
        <f>IFERROR(IF(GETPIVOTDATA("DateRDV",TCD!$B$1,"DT","GE","Bénéficiaire",$A186,CQ$6,CQ$5,"Mois (DateRDV)",CQ$7,"Années (DateRDV)",CQ$3,"Présence","Présent"),4,""),"")</f>
        <v/>
      </c>
      <c r="CR186" s="166" t="str">
        <f>IFERROR(IF(GETPIVOTDATA("DateRDV",TCD!$B$1,"DT","GE","Bénéficiaire",$A186,CR$6,CR$5,"Mois (DateRDV)",CR$7,"Années (DateRDV)",CR$3),1,""),"")</f>
        <v/>
      </c>
      <c r="CS186" s="166" t="str">
        <f>IFERROR(IF(GETPIVOTDATA("DateRDV",TCD!$B$1,"DT","GE","Bénéficiaire",$A186,CS$6,CS$5,"Mois (DateRDV)",CS$7,"Années (DateRDV)",CS$3),2,""),"")</f>
        <v/>
      </c>
      <c r="CT186" s="166" t="str">
        <f>IFERROR(IF(GETPIVOTDATA("DateRDV",TCD!$B$1,"DT","GE","Bénéficiaire",$A186,CT$6,CT$5,"Mois (DateRDV)",CT$7,"Années (DateRDV)",CT$3,"Présence","Présent"),3,""),"")</f>
        <v/>
      </c>
      <c r="CU186" s="166" t="str">
        <f>IFERROR(IF(GETPIVOTDATA("DateRDV",TCD!$B$1,"DT","GE","Bénéficiaire",$A186,CU$6,CU$5,"Mois (DateRDV)",CU$7,"Années (DateRDV)",CU$3,"Présence","Présent"),4,""),"")</f>
        <v/>
      </c>
      <c r="CV186" s="166" t="str">
        <f>IFERROR(IF(GETPIVOTDATA("DateRDV",TCD!$B$1,"DT","GE","Bénéficiaire",$A186,CV$6,CV$5,"Mois (DateRDV)",CV$7,"Années (DateRDV)",CV$3),1,""),"")</f>
        <v/>
      </c>
      <c r="CW186" s="166" t="str">
        <f>IFERROR(IF(GETPIVOTDATA("DateRDV",TCD!$B$1,"DT","GE","Bénéficiaire",$A186,CW$6,CW$5,"Mois (DateRDV)",CW$7,"Années (DateRDV)",CW$3),2,""),"")</f>
        <v/>
      </c>
      <c r="CX186" s="166" t="str">
        <f>IFERROR(IF(GETPIVOTDATA("DateRDV",TCD!$B$1,"DT","GE","Bénéficiaire",$A186,CX$6,CX$5,"Mois (DateRDV)",CX$7,"Années (DateRDV)",CX$3,"Présence","Présent"),3,""),"")</f>
        <v/>
      </c>
      <c r="CY186" s="166" t="str">
        <f>IFERROR(IF(GETPIVOTDATA("DateRDV",TCD!$B$1,"DT","GE","Bénéficiaire",$A186,CY$6,CY$5,"Mois (DateRDV)",CY$7,"Années (DateRDV)",CY$3,"Présence","Présent"),4,""),"")</f>
        <v/>
      </c>
      <c r="CZ186" s="166" t="str">
        <f>IFERROR(IF(GETPIVOTDATA("DateRDV",TCD!$B$1,"DT","GE","Bénéficiaire",$A186,CZ$6,CZ$5,"Mois (DateRDV)",CZ$7,"Années (DateRDV)",CZ$3),1,""),"")</f>
        <v/>
      </c>
      <c r="DA186" s="166" t="str">
        <f>IFERROR(IF(GETPIVOTDATA("DateRDV",TCD!$B$1,"DT","GE","Bénéficiaire",$A186,DA$6,DA$5,"Mois (DateRDV)",DA$7,"Années (DateRDV)",DA$3),2,""),"")</f>
        <v/>
      </c>
      <c r="DB186" s="166" t="str">
        <f>IFERROR(IF(GETPIVOTDATA("DateRDV",TCD!$B$1,"DT","GE","Bénéficiaire",$A186,DB$6,DB$5,"Mois (DateRDV)",DB$7,"Années (DateRDV)",DB$3,"Présence","Présent"),3,""),"")</f>
        <v/>
      </c>
      <c r="DC186" s="166" t="str">
        <f>IFERROR(IF(GETPIVOTDATA("DateRDV",TCD!$B$1,"DT","GE","Bénéficiaire",$A186,DC$6,DC$5,"Mois (DateRDV)",DC$7,"Années (DateRDV)",DC$3,"Présence","Présent"),4,""),"")</f>
        <v/>
      </c>
      <c r="DD186" s="166" t="str">
        <f>IFERROR(IF(GETPIVOTDATA("DateRDV",TCD!$B$1,"DT","GE","Bénéficiaire",$A186,DD$6,DD$5,"Mois (DateRDV)",DD$7,"Années (DateRDV)",DD$3),1,""),"")</f>
        <v/>
      </c>
      <c r="DE186" s="166" t="str">
        <f>IFERROR(IF(GETPIVOTDATA("DateRDV",TCD!$B$1,"DT","GE","Bénéficiaire",$A186,DE$6,DE$5,"Mois (DateRDV)",DE$7,"Années (DateRDV)",DE$3),2,""),"")</f>
        <v/>
      </c>
      <c r="DF186" s="166" t="str">
        <f>IFERROR(IF(GETPIVOTDATA("DateRDV",TCD!$B$1,"DT","GE","Bénéficiaire",$A186,DF$6,DF$5,"Mois (DateRDV)",DF$7,"Années (DateRDV)",DF$3,"Présence","Présent"),3,""),"")</f>
        <v/>
      </c>
      <c r="DG186" s="166" t="str">
        <f>IFERROR(IF(GETPIVOTDATA("DateRDV",TCD!$B$1,"DT","GE","Bénéficiaire",$A186,DG$6,DG$5,"Mois (DateRDV)",DG$7,"Années (DateRDV)",DG$3,"Présence","Présent"),4,""),"")</f>
        <v/>
      </c>
      <c r="DH186" s="166" t="str">
        <f>IFERROR(IF(GETPIVOTDATA("DateRDV",TCD!$B$1,"DT","GE","Bénéficiaire",$A186,DH$6,DH$5,"Mois (DateRDV)",DH$7,"Années (DateRDV)",DH$3),1,""),"")</f>
        <v/>
      </c>
      <c r="DI186" s="166" t="str">
        <f>IFERROR(IF(GETPIVOTDATA("DateRDV",TCD!$B$1,"DT","GE","Bénéficiaire",$A186,DI$6,DI$5,"Mois (DateRDV)",DI$7,"Années (DateRDV)",DI$3),2,""),"")</f>
        <v/>
      </c>
      <c r="DJ186" s="166" t="str">
        <f>IFERROR(IF(GETPIVOTDATA("DateRDV",TCD!$B$1,"DT","GE","Bénéficiaire",$A186,DJ$6,DJ$5,"Mois (DateRDV)",DJ$7,"Années (DateRDV)",DJ$3,"Présence","Présent"),3,""),"")</f>
        <v/>
      </c>
      <c r="DK186" s="166" t="str">
        <f>IFERROR(IF(GETPIVOTDATA("DateRDV",TCD!$B$1,"DT","GE","Bénéficiaire",$A186,DK$6,DK$5,"Mois (DateRDV)",DK$7,"Années (DateRDV)",DK$3,"Présence","Présent"),4,""),"")</f>
        <v/>
      </c>
      <c r="DL186" s="166" t="str">
        <f>IFERROR(IF(GETPIVOTDATA("DateRDV",TCD!$B$1,"DT","GE","Bénéficiaire",$A186,DL$6,DL$5,"Mois (DateRDV)",DL$7,"Années (DateRDV)",DL$3),1,""),"")</f>
        <v/>
      </c>
      <c r="DM186" s="166" t="str">
        <f>IFERROR(IF(GETPIVOTDATA("DateRDV",TCD!$B$1,"DT","GE","Bénéficiaire",$A186,DM$6,DM$5,"Mois (DateRDV)",DM$7,"Années (DateRDV)",DM$3),2,""),"")</f>
        <v/>
      </c>
      <c r="DN186" s="166" t="str">
        <f>IFERROR(IF(GETPIVOTDATA("DateRDV",TCD!$B$1,"DT","GE","Bénéficiaire",$A186,DN$6,DN$5,"Mois (DateRDV)",DN$7,"Années (DateRDV)",DN$3,"Présence","Présent"),3,""),"")</f>
        <v/>
      </c>
      <c r="DO186" s="166" t="str">
        <f>IFERROR(IF(GETPIVOTDATA("DateRDV",TCD!$B$1,"DT","GE","Bénéficiaire",$A186,DO$6,DO$5,"Mois (DateRDV)",DO$7,"Années (DateRDV)",DO$3,"Présence","Présent"),4,""),"")</f>
        <v/>
      </c>
    </row>
    <row r="187" spans="1:119" x14ac:dyDescent="0.2">
      <c r="A187" t="str">
        <v>FULA Aimar</v>
      </c>
      <c r="B187" s="169" t="str">
        <f>IFERROR(IF(INDEX(Data!P:P,MATCH(A187,Data!B:B,0))&lt;&gt;"",INDEX(Data!P:P,MATCH(A187,Data!B:B,0)),""),"")</f>
        <v>FULA</v>
      </c>
      <c r="C187" s="169" t="str">
        <f>IFERROR(IF(INDEX(Data!O:O,MATCH(A187,Data!B:B,0))&lt;&gt;"",INDEX(Data!O:O,MATCH(A187,Data!B:B,0)),""),"")</f>
        <v>Aimar</v>
      </c>
      <c r="D187" s="169" t="str">
        <f>IFERROR(IF(INDEX(Data!J:J,MATCH(A187,Data!B:B,0))&lt;&gt;"",INDEX(Data!J:J,MATCH(A187,Data!B:B,0)),""),"")</f>
        <v>ML</v>
      </c>
      <c r="E187" s="169" t="str">
        <f>IFERROR(IF(INDEX(Data!M:M,MATCH(A187,Data!B:B,0))&lt;&gt;"",INDEX(Data!M:M,MATCH(A187,Data!B:B,0)),""),"")</f>
        <v>ST JULIEN EN GENEVOIS</v>
      </c>
      <c r="F187" s="169">
        <f>IFERROR(IF(INDEX(Data!N:N,MATCH(A187,Data!B:B,0))&lt;&gt;"",INDEX(Data!N:N,MATCH(A187,Data!B:B,0)),""),"")</f>
        <v>74160</v>
      </c>
      <c r="G187" s="170">
        <f>IFERROR(IF(INDEX(Data!K:K,MATCH(A187,Data!B:B,0))&lt;&gt;"",INDEX(Data!K:K,MATCH(A187,Data!B:B,0)),""),"")</f>
        <v>45468</v>
      </c>
      <c r="H187" s="170">
        <f>IFERROR(IF(INDEX(Data!L:L,MATCH(A187,Data!B:B,0))&lt;&gt;"",INDEX(Data!L:L,MATCH(A187,Data!B:B,0)),""),"")</f>
        <v>45576</v>
      </c>
      <c r="I187" s="170">
        <f>IFERROR(IF(INDEX(Data!C:C,MATCH(A187,Data!B:B,0))&lt;&gt;"",INDEX(Data!C:C,MATCH(A187,Data!B:B,0)),""),"")</f>
        <v>45587</v>
      </c>
      <c r="J187" s="170">
        <f>IFERROR(IF(INDEX(Data!D:D,MATCH(A187,Data!B:B,0))&lt;&gt;"",INDEX(Data!D:D,MATCH(A187,Data!B:B,0)),""),"")</f>
        <v>45777</v>
      </c>
      <c r="K187" s="171" t="str">
        <f>IFERROR(IF(INDEX(Data!H:H,MATCH(A187,Data!B:B,0))&lt;&gt;"",INDEX(Data!H:H,MATCH(A187,Data!B:B,0)),""),"")</f>
        <v/>
      </c>
      <c r="L187" s="166" t="str">
        <f>IFERROR(IF(GETPIVOTDATA("DateRDV",TCD!$B$1,"DT","GE","Bénéficiaire",$A187,L$6,L$5,"Mois (DateRDV)",L$7,"Années (DateRDV)",L$3),1,""),"")</f>
        <v/>
      </c>
      <c r="M187" s="166" t="str">
        <f>IFERROR(IF(GETPIVOTDATA("DateRDV",TCD!$B$1,"DT","GE","Bénéficiaire",$A187,M$6,M$5,"Mois (DateRDV)",M$7,"Années (DateRDV)",M$3),2,""),"")</f>
        <v/>
      </c>
      <c r="N187" s="166" t="str">
        <f>IFERROR(IF(GETPIVOTDATA("DateRDV",TCD!$B$1,"DT","GE","Bénéficiaire",$A187,N$6,N$5,"Mois (DateRDV)",N$7,"Années (DateRDV)",N$3,"Présence","Présent"),3,""),"")</f>
        <v/>
      </c>
      <c r="O187" s="166" t="str">
        <f>IFERROR(IF(GETPIVOTDATA("DateRDV",TCD!$B$1,"DT","GE","Bénéficiaire",$A187,O$6,O$5,"Mois (DateRDV)",O$7,"Années (DateRDV)",O$3,"Présence","Présent"),4,""),"")</f>
        <v/>
      </c>
      <c r="P187" s="166" t="str">
        <f>IFERROR(IF(GETPIVOTDATA("DateRDV",TCD!$B$1,"DT","GE","Bénéficiaire",$A187,P$6,P$5,"Mois (DateRDV)",P$7,"Années (DateRDV)",P$3),1,""),"")</f>
        <v/>
      </c>
      <c r="Q187" s="166" t="str">
        <f>IFERROR(IF(GETPIVOTDATA("DateRDV",TCD!$B$1,"DT","GE","Bénéficiaire",$A187,Q$6,Q$5,"Mois (DateRDV)",Q$7,"Années (DateRDV)",Q$3),2,""),"")</f>
        <v/>
      </c>
      <c r="R187" s="166" t="str">
        <f>IFERROR(IF(GETPIVOTDATA("DateRDV",TCD!$B$1,"DT","GE","Bénéficiaire",$A187,R$6,R$5,"Mois (DateRDV)",R$7,"Années (DateRDV)",R$3,"Présence","Présent"),3,""),"")</f>
        <v/>
      </c>
      <c r="S187" s="166" t="str">
        <f>IFERROR(IF(GETPIVOTDATA("DateRDV",TCD!$B$1,"DT","GE","Bénéficiaire",$A187,S$6,S$5,"Mois (DateRDV)",S$7,"Années (DateRDV)",S$3,"Présence","Présent"),4,""),"")</f>
        <v/>
      </c>
      <c r="T187" s="166" t="str">
        <f>IFERROR(IF(GETPIVOTDATA("DateRDV",TCD!$B$1,"DT","GE","Bénéficiaire",$A187,T$6,T$5,"Mois (DateRDV)",T$7,"Années (DateRDV)",T$3),1,""),"")</f>
        <v/>
      </c>
      <c r="U187" s="166" t="str">
        <f>IFERROR(IF(GETPIVOTDATA("DateRDV",TCD!$B$1,"DT","GE","Bénéficiaire",$A187,U$6,U$5,"Mois (DateRDV)",U$7,"Années (DateRDV)",U$3),2,""),"")</f>
        <v/>
      </c>
      <c r="V187" s="166" t="str">
        <f>IFERROR(IF(GETPIVOTDATA("DateRDV",TCD!$B$1,"DT","GE","Bénéficiaire",$A187,V$6,V$5,"Mois (DateRDV)",V$7,"Années (DateRDV)",V$3,"Présence","Présent"),3,""),"")</f>
        <v/>
      </c>
      <c r="W187" s="166" t="str">
        <f>IFERROR(IF(GETPIVOTDATA("DateRDV",TCD!$B$1,"DT","GE","Bénéficiaire",$A187,W$6,W$5,"Mois (DateRDV)",W$7,"Années (DateRDV)",W$3,"Présence","Présent"),4,""),"")</f>
        <v/>
      </c>
      <c r="X187" s="166" t="str">
        <f>IFERROR(IF(GETPIVOTDATA("DateRDV",TCD!$B$1,"DT","GE","Bénéficiaire",$A187,X$6,X$5,"Mois (DateRDV)",X$7,"Années (DateRDV)",X$3),1,""),"")</f>
        <v/>
      </c>
      <c r="Y187" s="166" t="str">
        <f>IFERROR(IF(GETPIVOTDATA("DateRDV",TCD!$B$1,"DT","GE","Bénéficiaire",$A187,Y$6,Y$5,"Mois (DateRDV)",Y$7,"Années (DateRDV)",Y$3),2,""),"")</f>
        <v/>
      </c>
      <c r="Z187" s="166" t="str">
        <f>IFERROR(IF(GETPIVOTDATA("DateRDV",TCD!$B$1,"DT","GE","Bénéficiaire",$A187,Z$6,Z$5,"Mois (DateRDV)",Z$7,"Années (DateRDV)",Z$3,"Présence","Présent"),3,""),"")</f>
        <v/>
      </c>
      <c r="AA187" s="166" t="str">
        <f>IFERROR(IF(GETPIVOTDATA("DateRDV",TCD!$B$1,"DT","GE","Bénéficiaire",$A187,AA$6,AA$5,"Mois (DateRDV)",AA$7,"Années (DateRDV)",AA$3,"Présence","Présent"),4,""),"")</f>
        <v/>
      </c>
      <c r="AB187" s="166" t="str">
        <f>IFERROR(IF(GETPIVOTDATA("DateRDV",TCD!$B$1,"DT","GE","Bénéficiaire",$A187,AB$6,AB$5,"Mois (DateRDV)",AB$7,"Années (DateRDV)",AB$3),1,""),"")</f>
        <v/>
      </c>
      <c r="AC187" s="166" t="str">
        <f>IFERROR(IF(GETPIVOTDATA("DateRDV",TCD!$B$1,"DT","GE","Bénéficiaire",$A187,AC$6,AC$5,"Mois (DateRDV)",AC$7,"Années (DateRDV)",AC$3),2,""),"")</f>
        <v/>
      </c>
      <c r="AD187" s="166" t="str">
        <f>IFERROR(IF(GETPIVOTDATA("DateRDV",TCD!$B$1,"DT","GE","Bénéficiaire",$A187,AD$6,AD$5,"Mois (DateRDV)",AD$7,"Années (DateRDV)",AD$3,"Présence","Présent"),3,""),"")</f>
        <v/>
      </c>
      <c r="AE187" s="166" t="str">
        <f>IFERROR(IF(GETPIVOTDATA("DateRDV",TCD!$B$1,"DT","GE","Bénéficiaire",$A187,AE$6,AE$5,"Mois (DateRDV)",AE$7,"Années (DateRDV)",AE$3,"Présence","Présent"),4,""),"")</f>
        <v/>
      </c>
      <c r="AF187" s="166" t="str">
        <f>IFERROR(IF(GETPIVOTDATA("DateRDV",TCD!$B$1,"DT","GE","Bénéficiaire",$A187,AF$6,AF$5,"Mois (DateRDV)",AF$7,"Années (DateRDV)",AF$3),1,""),"")</f>
        <v/>
      </c>
      <c r="AG187" s="166" t="str">
        <f>IFERROR(IF(GETPIVOTDATA("DateRDV",TCD!$B$1,"DT","GE","Bénéficiaire",$A187,AG$6,AG$5,"Mois (DateRDV)",AG$7,"Années (DateRDV)",AG$3),2,""),"")</f>
        <v/>
      </c>
      <c r="AH187" s="166" t="str">
        <f>IFERROR(IF(GETPIVOTDATA("DateRDV",TCD!$B$1,"DT","GE","Bénéficiaire",$A187,AH$6,AH$5,"Mois (DateRDV)",AH$7,"Années (DateRDV)",AH$3,"Présence","Présent"),3,""),"")</f>
        <v/>
      </c>
      <c r="AI187" s="166" t="str">
        <f>IFERROR(IF(GETPIVOTDATA("DateRDV",TCD!$B$1,"DT","GE","Bénéficiaire",$A187,AI$6,AI$5,"Mois (DateRDV)",AI$7,"Années (DateRDV)",AI$3,"Présence","Présent"),4,""),"")</f>
        <v/>
      </c>
      <c r="AJ187" s="166" t="str">
        <f>IFERROR(IF(GETPIVOTDATA("DateRDV",TCD!$B$1,"DT","GE","Bénéficiaire",$A187,AJ$6,AJ$5,"Mois (DateRDV)",AJ$7,"Années (DateRDV)",AJ$3),1,""),"")</f>
        <v/>
      </c>
      <c r="AK187" s="166" t="str">
        <f>IFERROR(IF(GETPIVOTDATA("DateRDV",TCD!$B$1,"DT","GE","Bénéficiaire",$A187,AK$6,AK$5,"Mois (DateRDV)",AK$7,"Années (DateRDV)",AK$3),2,""),"")</f>
        <v/>
      </c>
      <c r="AL187" s="166" t="str">
        <f>IFERROR(IF(GETPIVOTDATA("DateRDV",TCD!$B$1,"DT","GE","Bénéficiaire",$A187,AL$6,AL$5,"Mois (DateRDV)",AL$7,"Années (DateRDV)",AL$3,"Présence","Présent"),3,""),"")</f>
        <v/>
      </c>
      <c r="AM187" s="166" t="str">
        <f>IFERROR(IF(GETPIVOTDATA("DateRDV",TCD!$B$1,"DT","GE","Bénéficiaire",$A187,AM$6,AM$5,"Mois (DateRDV)",AM$7,"Années (DateRDV)",AM$3,"Présence","Présent"),4,""),"")</f>
        <v/>
      </c>
      <c r="AN187" s="166" t="str">
        <f>IFERROR(IF(GETPIVOTDATA("DateRDV",TCD!$B$1,"DT","GE","Bénéficiaire",$A187,AN$6,AN$5,"Mois (DateRDV)",AN$7,"Années (DateRDV)",AN$3),1,""),"")</f>
        <v/>
      </c>
      <c r="AO187" s="166" t="str">
        <f>IFERROR(IF(GETPIVOTDATA("DateRDV",TCD!$B$1,"DT","GE","Bénéficiaire",$A187,AO$6,AO$5,"Mois (DateRDV)",AO$7,"Années (DateRDV)",AO$3),2,""),"")</f>
        <v/>
      </c>
      <c r="AP187" s="166" t="str">
        <f>IFERROR(IF(GETPIVOTDATA("DateRDV",TCD!$B$1,"DT","GE","Bénéficiaire",$A187,AP$6,AP$5,"Mois (DateRDV)",AP$7,"Années (DateRDV)",AP$3,"Présence","Présent"),3,""),"")</f>
        <v/>
      </c>
      <c r="AQ187" s="166" t="str">
        <f>IFERROR(IF(GETPIVOTDATA("DateRDV",TCD!$B$1,"DT","GE","Bénéficiaire",$A187,AQ$6,AQ$5,"Mois (DateRDV)",AQ$7,"Années (DateRDV)",AQ$3,"Présence","Présent"),4,""),"")</f>
        <v/>
      </c>
      <c r="AR187" s="166" t="str">
        <f>IFERROR(IF(GETPIVOTDATA("DateRDV",TCD!$B$1,"DT","GE","Bénéficiaire",$A187,AR$6,AR$5,"Mois (DateRDV)",AR$7,"Années (DateRDV)",AR$3),1,""),"")</f>
        <v/>
      </c>
      <c r="AS187" s="166" t="str">
        <f>IFERROR(IF(GETPIVOTDATA("DateRDV",TCD!$B$1,"DT","GE","Bénéficiaire",$A187,AS$6,AS$5,"Mois (DateRDV)",AS$7,"Années (DateRDV)",AS$3),2,""),"")</f>
        <v/>
      </c>
      <c r="AT187" s="166" t="str">
        <f>IFERROR(IF(GETPIVOTDATA("DateRDV",TCD!$B$1,"DT","GE","Bénéficiaire",$A187,AT$6,AT$5,"Mois (DateRDV)",AT$7,"Années (DateRDV)",AT$3,"Présence","Présent"),3,""),"")</f>
        <v/>
      </c>
      <c r="AU187" s="166" t="str">
        <f>IFERROR(IF(GETPIVOTDATA("DateRDV",TCD!$B$1,"DT","GE","Bénéficiaire",$A187,AU$6,AU$5,"Mois (DateRDV)",AU$7,"Années (DateRDV)",AU$3,"Présence","Présent"),4,""),"")</f>
        <v/>
      </c>
      <c r="AV187" s="166" t="str">
        <f>IFERROR(IF(GETPIVOTDATA("DateRDV",TCD!$B$1,"DT","GE","Bénéficiaire",$A187,AV$6,AV$5,"Mois (DateRDV)",AV$7,"Années (DateRDV)",AV$3),1,""),"")</f>
        <v/>
      </c>
      <c r="AW187" s="166" t="str">
        <f>IFERROR(IF(GETPIVOTDATA("DateRDV",TCD!$B$1,"DT","GE","Bénéficiaire",$A187,AW$6,AW$5,"Mois (DateRDV)",AW$7,"Années (DateRDV)",AW$3),2,""),"")</f>
        <v/>
      </c>
      <c r="AX187" s="166" t="str">
        <f>IFERROR(IF(GETPIVOTDATA("DateRDV",TCD!$B$1,"DT","GE","Bénéficiaire",$A187,AX$6,AX$5,"Mois (DateRDV)",AX$7,"Années (DateRDV)",AX$3,"Présence","Présent"),3,""),"")</f>
        <v/>
      </c>
      <c r="AY187" s="166" t="str">
        <f>IFERROR(IF(GETPIVOTDATA("DateRDV",TCD!$B$1,"DT","GE","Bénéficiaire",$A187,AY$6,AY$5,"Mois (DateRDV)",AY$7,"Années (DateRDV)",AY$3,"Présence","Présent"),4,""),"")</f>
        <v/>
      </c>
      <c r="AZ187" s="166" t="str">
        <f>IFERROR(IF(GETPIVOTDATA("DateRDV",TCD!$B$1,"DT","GE","Bénéficiaire",$A187,AZ$6,AZ$5,"Mois (DateRDV)",AZ$7,"Années (DateRDV)",AZ$3),1,""),"")</f>
        <v/>
      </c>
      <c r="BA187" s="166" t="str">
        <f>IFERROR(IF(GETPIVOTDATA("DateRDV",TCD!$B$1,"DT","GE","Bénéficiaire",$A187,BA$6,BA$5,"Mois (DateRDV)",BA$7,"Années (DateRDV)",BA$3),2,""),"")</f>
        <v/>
      </c>
      <c r="BB187" s="166" t="str">
        <f>IFERROR(IF(GETPIVOTDATA("DateRDV",TCD!$B$1,"DT","GE","Bénéficiaire",$A187,BB$6,BB$5,"Mois (DateRDV)",BB$7,"Années (DateRDV)",BB$3,"Présence","Présent"),3,""),"")</f>
        <v/>
      </c>
      <c r="BC187" s="166" t="str">
        <f>IFERROR(IF(GETPIVOTDATA("DateRDV",TCD!$B$1,"DT","GE","Bénéficiaire",$A187,BC$6,BC$5,"Mois (DateRDV)",BC$7,"Années (DateRDV)",BC$3,"Présence","Présent"),4,""),"")</f>
        <v/>
      </c>
      <c r="BD187" s="166" t="str">
        <f>IFERROR(IF(GETPIVOTDATA("DateRDV",TCD!$B$1,"DT","GE","Bénéficiaire",$A187,BD$6,BD$5,"Mois (DateRDV)",BD$7,"Années (DateRDV)",BD$3),1,""),"")</f>
        <v/>
      </c>
      <c r="BE187" s="166" t="str">
        <f>IFERROR(IF(GETPIVOTDATA("DateRDV",TCD!$B$1,"DT","GE","Bénéficiaire",$A187,BE$6,BE$5,"Mois (DateRDV)",BE$7,"Années (DateRDV)",BE$3),2,""),"")</f>
        <v/>
      </c>
      <c r="BF187" s="166" t="str">
        <f>IFERROR(IF(GETPIVOTDATA("DateRDV",TCD!$B$1,"DT","GE","Bénéficiaire",$A187,BF$6,BF$5,"Mois (DateRDV)",BF$7,"Années (DateRDV)",BF$3,"Présence","Présent"),3,""),"")</f>
        <v/>
      </c>
      <c r="BG187" s="166" t="str">
        <f>IFERROR(IF(GETPIVOTDATA("DateRDV",TCD!$B$1,"DT","GE","Bénéficiaire",$A187,BG$6,BG$5,"Mois (DateRDV)",BG$7,"Années (DateRDV)",BG$3,"Présence","Présent"),4,""),"")</f>
        <v/>
      </c>
      <c r="BH187" s="166" t="str">
        <f>IFERROR(IF(GETPIVOTDATA("DateRDV",TCD!$B$1,"DT","GE","Bénéficiaire",$A187,BH$6,BH$5,"Mois (DateRDV)",BH$7,"Années (DateRDV)",BH$3),1,""),"")</f>
        <v/>
      </c>
      <c r="BI187" s="166" t="str">
        <f>IFERROR(IF(GETPIVOTDATA("DateRDV",TCD!$B$1,"DT","GE","Bénéficiaire",$A187,BI$6,BI$5,"Mois (DateRDV)",BI$7,"Années (DateRDV)",BI$3),2,""),"")</f>
        <v/>
      </c>
      <c r="BJ187" s="166" t="str">
        <f>IFERROR(IF(GETPIVOTDATA("DateRDV",TCD!$B$1,"DT","GE","Bénéficiaire",$A187,BJ$6,BJ$5,"Mois (DateRDV)",BJ$7,"Années (DateRDV)",BJ$3,"Présence","Présent"),3,""),"")</f>
        <v/>
      </c>
      <c r="BK187" s="166" t="str">
        <f>IFERROR(IF(GETPIVOTDATA("DateRDV",TCD!$B$1,"DT","GE","Bénéficiaire",$A187,BK$6,BK$5,"Mois (DateRDV)",BK$7,"Années (DateRDV)",BK$3,"Présence","Présent"),4,""),"")</f>
        <v/>
      </c>
      <c r="BL187" s="166" t="str">
        <f>IFERROR(IF(GETPIVOTDATA("DateRDV",TCD!$B$1,"DT","GE","Bénéficiaire",$A187,BL$6,BL$5,"Mois (DateRDV)",BL$7,"Années (DateRDV)",BL$3),1,""),"")</f>
        <v/>
      </c>
      <c r="BM187" s="166" t="str">
        <f>IFERROR(IF(GETPIVOTDATA("DateRDV",TCD!$B$1,"DT","GE","Bénéficiaire",$A187,BM$6,BM$5,"Mois (DateRDV)",BM$7,"Années (DateRDV)",BM$3),2,""),"")</f>
        <v/>
      </c>
      <c r="BN187" s="166" t="str">
        <f>IFERROR(IF(GETPIVOTDATA("DateRDV",TCD!$B$1,"DT","GE","Bénéficiaire",$A187,BN$6,BN$5,"Mois (DateRDV)",BN$7,"Années (DateRDV)",BN$3,"Présence","Présent"),3,""),"")</f>
        <v/>
      </c>
      <c r="BO187" s="166" t="str">
        <f>IFERROR(IF(GETPIVOTDATA("DateRDV",TCD!$B$1,"DT","GE","Bénéficiaire",$A187,BO$6,BO$5,"Mois (DateRDV)",BO$7,"Années (DateRDV)",BO$3,"Présence","Présent"),4,""),"")</f>
        <v/>
      </c>
      <c r="BP187" s="166" t="str">
        <f>IFERROR(IF(GETPIVOTDATA("DateRDV",TCD!$B$1,"DT","GE","Bénéficiaire",$A187,BP$6,BP$5,"Mois (DateRDV)",BP$7,"Années (DateRDV)",BP$3),1,""),"")</f>
        <v/>
      </c>
      <c r="BQ187" s="166" t="str">
        <f>IFERROR(IF(GETPIVOTDATA("DateRDV",TCD!$B$1,"DT","GE","Bénéficiaire",$A187,BQ$6,BQ$5,"Mois (DateRDV)",BQ$7,"Années (DateRDV)",BQ$3),2,""),"")</f>
        <v/>
      </c>
      <c r="BR187" s="166" t="str">
        <f>IFERROR(IF(GETPIVOTDATA("DateRDV",TCD!$B$1,"DT","GE","Bénéficiaire",$A187,BR$6,BR$5,"Mois (DateRDV)",BR$7,"Années (DateRDV)",BR$3,"Présence","Présent"),3,""),"")</f>
        <v/>
      </c>
      <c r="BS187" s="166" t="str">
        <f>IFERROR(IF(GETPIVOTDATA("DateRDV",TCD!$B$1,"DT","GE","Bénéficiaire",$A187,BS$6,BS$5,"Mois (DateRDV)",BS$7,"Années (DateRDV)",BS$3,"Présence","Présent"),4,""),"")</f>
        <v/>
      </c>
      <c r="BT187" s="166" t="str">
        <f>IFERROR(IF(GETPIVOTDATA("DateRDV",TCD!$B$1,"DT","GE","Bénéficiaire",$A187,BT$6,BT$5,"Mois (DateRDV)",BT$7,"Années (DateRDV)",BT$3),1,""),"")</f>
        <v/>
      </c>
      <c r="BU187" s="166" t="str">
        <f>IFERROR(IF(GETPIVOTDATA("DateRDV",TCD!$B$1,"DT","GE","Bénéficiaire",$A187,BU$6,BU$5,"Mois (DateRDV)",BU$7,"Années (DateRDV)",BU$3),2,""),"")</f>
        <v/>
      </c>
      <c r="BV187" s="166" t="str">
        <f>IFERROR(IF(GETPIVOTDATA("DateRDV",TCD!$B$1,"DT","GE","Bénéficiaire",$A187,BV$6,BV$5,"Mois (DateRDV)",BV$7,"Années (DateRDV)",BV$3,"Présence","Présent"),3,""),"")</f>
        <v/>
      </c>
      <c r="BW187" s="166" t="str">
        <f>IFERROR(IF(GETPIVOTDATA("DateRDV",TCD!$B$1,"DT","GE","Bénéficiaire",$A187,BW$6,BW$5,"Mois (DateRDV)",BW$7,"Années (DateRDV)",BW$3,"Présence","Présent"),4,""),"")</f>
        <v/>
      </c>
      <c r="BX187" s="166" t="str">
        <f>IFERROR(IF(GETPIVOTDATA("DateRDV",TCD!$B$1,"DT","GE","Bénéficiaire",$A187,BX$6,BX$5,"Mois (DateRDV)",BX$7,"Années (DateRDV)",BX$3),1,""),"")</f>
        <v/>
      </c>
      <c r="BY187" s="166" t="str">
        <f>IFERROR(IF(GETPIVOTDATA("DateRDV",TCD!$B$1,"DT","GE","Bénéficiaire",$A187,BY$6,BY$5,"Mois (DateRDV)",BY$7,"Années (DateRDV)",BY$3),2,""),"")</f>
        <v/>
      </c>
      <c r="BZ187" s="166" t="str">
        <f>IFERROR(IF(GETPIVOTDATA("DateRDV",TCD!$B$1,"DT","GE","Bénéficiaire",$A187,BZ$6,BZ$5,"Mois (DateRDV)",BZ$7,"Années (DateRDV)",BZ$3,"Présence","Présent"),3,""),"")</f>
        <v/>
      </c>
      <c r="CA187" s="166" t="str">
        <f>IFERROR(IF(GETPIVOTDATA("DateRDV",TCD!$B$1,"DT","GE","Bénéficiaire",$A187,CA$6,CA$5,"Mois (DateRDV)",CA$7,"Années (DateRDV)",CA$3,"Présence","Présent"),4,""),"")</f>
        <v/>
      </c>
      <c r="CB187" s="166" t="str">
        <f>IFERROR(IF(GETPIVOTDATA("DateRDV",TCD!$B$1,"DT","GE","Bénéficiaire",$A187,CB$6,CB$5,"Mois (DateRDV)",CB$7,"Années (DateRDV)",CB$3),1,""),"")</f>
        <v/>
      </c>
      <c r="CC187" s="166" t="str">
        <f>IFERROR(IF(GETPIVOTDATA("DateRDV",TCD!$B$1,"DT","GE","Bénéficiaire",$A187,CC$6,CC$5,"Mois (DateRDV)",CC$7,"Années (DateRDV)",CC$3),2,""),"")</f>
        <v/>
      </c>
      <c r="CD187" s="166" t="str">
        <f>IFERROR(IF(GETPIVOTDATA("DateRDV",TCD!$B$1,"DT","GE","Bénéficiaire",$A187,CD$6,CD$5,"Mois (DateRDV)",CD$7,"Années (DateRDV)",CD$3,"Présence","Présent"),3,""),"")</f>
        <v/>
      </c>
      <c r="CE187" s="166" t="str">
        <f>IFERROR(IF(GETPIVOTDATA("DateRDV",TCD!$B$1,"DT","GE","Bénéficiaire",$A187,CE$6,CE$5,"Mois (DateRDV)",CE$7,"Années (DateRDV)",CE$3,"Présence","Présent"),4,""),"")</f>
        <v/>
      </c>
      <c r="CF187" s="166" t="str">
        <f>IFERROR(IF(GETPIVOTDATA("DateRDV",TCD!$B$1,"DT","GE","Bénéficiaire",$A187,CF$6,CF$5,"Mois (DateRDV)",CF$7,"Années (DateRDV)",CF$3),1,""),"")</f>
        <v/>
      </c>
      <c r="CG187" s="166" t="str">
        <f>IFERROR(IF(GETPIVOTDATA("DateRDV",TCD!$B$1,"DT","GE","Bénéficiaire",$A187,CG$6,CG$5,"Mois (DateRDV)",CG$7,"Années (DateRDV)",CG$3),2,""),"")</f>
        <v/>
      </c>
      <c r="CH187" s="166" t="str">
        <f>IFERROR(IF(GETPIVOTDATA("DateRDV",TCD!$B$1,"DT","GE","Bénéficiaire",$A187,CH$6,CH$5,"Mois (DateRDV)",CH$7,"Années (DateRDV)",CH$3,"Présence","Présent"),3,""),"")</f>
        <v/>
      </c>
      <c r="CI187" s="166" t="str">
        <f>IFERROR(IF(GETPIVOTDATA("DateRDV",TCD!$B$1,"DT","GE","Bénéficiaire",$A187,CI$6,CI$5,"Mois (DateRDV)",CI$7,"Années (DateRDV)",CI$3,"Présence","Présent"),4,""),"")</f>
        <v/>
      </c>
      <c r="CJ187" s="166" t="str">
        <f>IFERROR(IF(GETPIVOTDATA("DateRDV",TCD!$B$1,"DT","GE","Bénéficiaire",$A187,CJ$6,CJ$5,"Mois (DateRDV)",CJ$7,"Années (DateRDV)",CJ$3),1,""),"")</f>
        <v/>
      </c>
      <c r="CK187" s="166" t="str">
        <f>IFERROR(IF(GETPIVOTDATA("DateRDV",TCD!$B$1,"DT","GE","Bénéficiaire",$A187,CK$6,CK$5,"Mois (DateRDV)",CK$7,"Années (DateRDV)",CK$3),2,""),"")</f>
        <v/>
      </c>
      <c r="CL187" s="166" t="str">
        <f>IFERROR(IF(GETPIVOTDATA("DateRDV",TCD!$B$1,"DT","GE","Bénéficiaire",$A187,GI$6,GI$5,"Mois (DateRDV)",GI$7,"Années (DateRDV)",GI$3,"Présence","Présent"),3,""),"")</f>
        <v/>
      </c>
      <c r="CM187" s="166" t="str">
        <f>IFERROR(IF(GETPIVOTDATA("DateRDV",TCD!$B$1,"DT","GE","Bénéficiaire",$A187,CM$6,CM$5,"Mois (DateRDV)",CM$7,"Années (DateRDV)",CM$3,"Présence","Présent"),4,""),"")</f>
        <v/>
      </c>
      <c r="CN187" s="166" t="str">
        <f>IFERROR(IF(GETPIVOTDATA("DateRDV",TCD!$B$1,"DT","GE","Bénéficiaire",$A187,CN$6,CN$5,"Mois (DateRDV)",CN$7,"Années (DateRDV)",CN$3),1,""),"")</f>
        <v/>
      </c>
      <c r="CO187" s="166" t="str">
        <f>IFERROR(IF(GETPIVOTDATA("DateRDV",TCD!$B$1,"DT","GE","Bénéficiaire",$A187,CO$6,CO$5,"Mois (DateRDV)",CO$7,"Années (DateRDV)",CO$3),2,""),"")</f>
        <v/>
      </c>
      <c r="CP187" s="166" t="str">
        <f>IFERROR(IF(GETPIVOTDATA("DateRDV",TCD!$B$1,"DT","GE","Bénéficiaire",$A187,CP$6,CP$5,"Mois (DateRDV)",CP$7,"Années (DateRDV)",CP$3,"Présence","Présent"),3,""),"")</f>
        <v/>
      </c>
      <c r="CQ187" s="166" t="str">
        <f>IFERROR(IF(GETPIVOTDATA("DateRDV",TCD!$B$1,"DT","GE","Bénéficiaire",$A187,CQ$6,CQ$5,"Mois (DateRDV)",CQ$7,"Années (DateRDV)",CQ$3,"Présence","Présent"),4,""),"")</f>
        <v/>
      </c>
      <c r="CR187" s="166" t="str">
        <f>IFERROR(IF(GETPIVOTDATA("DateRDV",TCD!$B$1,"DT","GE","Bénéficiaire",$A187,CR$6,CR$5,"Mois (DateRDV)",CR$7,"Années (DateRDV)",CR$3),1,""),"")</f>
        <v/>
      </c>
      <c r="CS187" s="166" t="str">
        <f>IFERROR(IF(GETPIVOTDATA("DateRDV",TCD!$B$1,"DT","GE","Bénéficiaire",$A187,CS$6,CS$5,"Mois (DateRDV)",CS$7,"Années (DateRDV)",CS$3),2,""),"")</f>
        <v/>
      </c>
      <c r="CT187" s="166" t="str">
        <f>IFERROR(IF(GETPIVOTDATA("DateRDV",TCD!$B$1,"DT","GE","Bénéficiaire",$A187,CT$6,CT$5,"Mois (DateRDV)",CT$7,"Années (DateRDV)",CT$3,"Présence","Présent"),3,""),"")</f>
        <v/>
      </c>
      <c r="CU187" s="166" t="str">
        <f>IFERROR(IF(GETPIVOTDATA("DateRDV",TCD!$B$1,"DT","GE","Bénéficiaire",$A187,CU$6,CU$5,"Mois (DateRDV)",CU$7,"Années (DateRDV)",CU$3,"Présence","Présent"),4,""),"")</f>
        <v/>
      </c>
      <c r="CV187" s="166" t="str">
        <f>IFERROR(IF(GETPIVOTDATA("DateRDV",TCD!$B$1,"DT","GE","Bénéficiaire",$A187,CV$6,CV$5,"Mois (DateRDV)",CV$7,"Années (DateRDV)",CV$3),1,""),"")</f>
        <v/>
      </c>
      <c r="CW187" s="166" t="str">
        <f>IFERROR(IF(GETPIVOTDATA("DateRDV",TCD!$B$1,"DT","GE","Bénéficiaire",$A187,CW$6,CW$5,"Mois (DateRDV)",CW$7,"Années (DateRDV)",CW$3),2,""),"")</f>
        <v/>
      </c>
      <c r="CX187" s="166" t="str">
        <f>IFERROR(IF(GETPIVOTDATA("DateRDV",TCD!$B$1,"DT","GE","Bénéficiaire",$A187,CX$6,CX$5,"Mois (DateRDV)",CX$7,"Années (DateRDV)",CX$3,"Présence","Présent"),3,""),"")</f>
        <v/>
      </c>
      <c r="CY187" s="166" t="str">
        <f>IFERROR(IF(GETPIVOTDATA("DateRDV",TCD!$B$1,"DT","GE","Bénéficiaire",$A187,CY$6,CY$5,"Mois (DateRDV)",CY$7,"Années (DateRDV)",CY$3,"Présence","Présent"),4,""),"")</f>
        <v/>
      </c>
      <c r="CZ187" s="166" t="str">
        <f>IFERROR(IF(GETPIVOTDATA("DateRDV",TCD!$B$1,"DT","GE","Bénéficiaire",$A187,CZ$6,CZ$5,"Mois (DateRDV)",CZ$7,"Années (DateRDV)",CZ$3),1,""),"")</f>
        <v/>
      </c>
      <c r="DA187" s="166" t="str">
        <f>IFERROR(IF(GETPIVOTDATA("DateRDV",TCD!$B$1,"DT","GE","Bénéficiaire",$A187,DA$6,DA$5,"Mois (DateRDV)",DA$7,"Années (DateRDV)",DA$3),2,""),"")</f>
        <v/>
      </c>
      <c r="DB187" s="166" t="str">
        <f>IFERROR(IF(GETPIVOTDATA("DateRDV",TCD!$B$1,"DT","GE","Bénéficiaire",$A187,DB$6,DB$5,"Mois (DateRDV)",DB$7,"Années (DateRDV)",DB$3,"Présence","Présent"),3,""),"")</f>
        <v/>
      </c>
      <c r="DC187" s="166" t="str">
        <f>IFERROR(IF(GETPIVOTDATA("DateRDV",TCD!$B$1,"DT","GE","Bénéficiaire",$A187,DC$6,DC$5,"Mois (DateRDV)",DC$7,"Années (DateRDV)",DC$3,"Présence","Présent"),4,""),"")</f>
        <v/>
      </c>
      <c r="DD187" s="166" t="str">
        <f>IFERROR(IF(GETPIVOTDATA("DateRDV",TCD!$B$1,"DT","GE","Bénéficiaire",$A187,DD$6,DD$5,"Mois (DateRDV)",DD$7,"Années (DateRDV)",DD$3),1,""),"")</f>
        <v/>
      </c>
      <c r="DE187" s="166" t="str">
        <f>IFERROR(IF(GETPIVOTDATA("DateRDV",TCD!$B$1,"DT","GE","Bénéficiaire",$A187,DE$6,DE$5,"Mois (DateRDV)",DE$7,"Années (DateRDV)",DE$3),2,""),"")</f>
        <v/>
      </c>
      <c r="DF187" s="166" t="str">
        <f>IFERROR(IF(GETPIVOTDATA("DateRDV",TCD!$B$1,"DT","GE","Bénéficiaire",$A187,DF$6,DF$5,"Mois (DateRDV)",DF$7,"Années (DateRDV)",DF$3,"Présence","Présent"),3,""),"")</f>
        <v/>
      </c>
      <c r="DG187" s="166" t="str">
        <f>IFERROR(IF(GETPIVOTDATA("DateRDV",TCD!$B$1,"DT","GE","Bénéficiaire",$A187,DG$6,DG$5,"Mois (DateRDV)",DG$7,"Années (DateRDV)",DG$3,"Présence","Présent"),4,""),"")</f>
        <v/>
      </c>
      <c r="DH187" s="166" t="str">
        <f>IFERROR(IF(GETPIVOTDATA("DateRDV",TCD!$B$1,"DT","GE","Bénéficiaire",$A187,DH$6,DH$5,"Mois (DateRDV)",DH$7,"Années (DateRDV)",DH$3),1,""),"")</f>
        <v/>
      </c>
      <c r="DI187" s="166" t="str">
        <f>IFERROR(IF(GETPIVOTDATA("DateRDV",TCD!$B$1,"DT","GE","Bénéficiaire",$A187,DI$6,DI$5,"Mois (DateRDV)",DI$7,"Années (DateRDV)",DI$3),2,""),"")</f>
        <v/>
      </c>
      <c r="DJ187" s="166" t="str">
        <f>IFERROR(IF(GETPIVOTDATA("DateRDV",TCD!$B$1,"DT","GE","Bénéficiaire",$A187,DJ$6,DJ$5,"Mois (DateRDV)",DJ$7,"Années (DateRDV)",DJ$3,"Présence","Présent"),3,""),"")</f>
        <v/>
      </c>
      <c r="DK187" s="166" t="str">
        <f>IFERROR(IF(GETPIVOTDATA("DateRDV",TCD!$B$1,"DT","GE","Bénéficiaire",$A187,DK$6,DK$5,"Mois (DateRDV)",DK$7,"Années (DateRDV)",DK$3,"Présence","Présent"),4,""),"")</f>
        <v/>
      </c>
      <c r="DL187" s="166" t="str">
        <f>IFERROR(IF(GETPIVOTDATA("DateRDV",TCD!$B$1,"DT","GE","Bénéficiaire",$A187,DL$6,DL$5,"Mois (DateRDV)",DL$7,"Années (DateRDV)",DL$3),1,""),"")</f>
        <v/>
      </c>
      <c r="DM187" s="166" t="str">
        <f>IFERROR(IF(GETPIVOTDATA("DateRDV",TCD!$B$1,"DT","GE","Bénéficiaire",$A187,DM$6,DM$5,"Mois (DateRDV)",DM$7,"Années (DateRDV)",DM$3),2,""),"")</f>
        <v/>
      </c>
      <c r="DN187" s="166" t="str">
        <f>IFERROR(IF(GETPIVOTDATA("DateRDV",TCD!$B$1,"DT","GE","Bénéficiaire",$A187,DN$6,DN$5,"Mois (DateRDV)",DN$7,"Années (DateRDV)",DN$3,"Présence","Présent"),3,""),"")</f>
        <v/>
      </c>
      <c r="DO187" s="166" t="str">
        <f>IFERROR(IF(GETPIVOTDATA("DateRDV",TCD!$B$1,"DT","GE","Bénéficiaire",$A187,DO$6,DO$5,"Mois (DateRDV)",DO$7,"Années (DateRDV)",DO$3,"Présence","Présent"),4,""),"")</f>
        <v/>
      </c>
    </row>
    <row r="188" spans="1:119" x14ac:dyDescent="0.2">
      <c r="A188" t="str">
        <v>AKIOUI Soukeina</v>
      </c>
      <c r="B188" s="169" t="str">
        <f>IFERROR(IF(INDEX(Data!P:P,MATCH(A188,Data!B:B,0))&lt;&gt;"",INDEX(Data!P:P,MATCH(A188,Data!B:B,0)),""),"")</f>
        <v>AKIOUI</v>
      </c>
      <c r="C188" s="169" t="str">
        <f>IFERROR(IF(INDEX(Data!O:O,MATCH(A188,Data!B:B,0))&lt;&gt;"",INDEX(Data!O:O,MATCH(A188,Data!B:B,0)),""),"")</f>
        <v>Soukeina</v>
      </c>
      <c r="D188" s="169" t="str">
        <f>IFERROR(IF(INDEX(Data!J:J,MATCH(A188,Data!B:B,0))&lt;&gt;"",INDEX(Data!J:J,MATCH(A188,Data!B:B,0)),""),"")</f>
        <v>ML</v>
      </c>
      <c r="E188" s="169" t="str">
        <f>IFERROR(IF(INDEX(Data!M:M,MATCH(A188,Data!B:B,0))&lt;&gt;"",INDEX(Data!M:M,MATCH(A188,Data!B:B,0)),""),"")</f>
        <v>VALLEIRY</v>
      </c>
      <c r="F188" s="169">
        <f>IFERROR(IF(INDEX(Data!N:N,MATCH(A188,Data!B:B,0))&lt;&gt;"",INDEX(Data!N:N,MATCH(A188,Data!B:B,0)),""),"")</f>
        <v>74520</v>
      </c>
      <c r="G188" s="170">
        <f>IFERROR(IF(INDEX(Data!K:K,MATCH(A188,Data!B:B,0))&lt;&gt;"",INDEX(Data!K:K,MATCH(A188,Data!B:B,0)),""),"")</f>
        <v>45567</v>
      </c>
      <c r="H188" s="170">
        <f>IFERROR(IF(INDEX(Data!L:L,MATCH(A188,Data!B:B,0))&lt;&gt;"",INDEX(Data!L:L,MATCH(A188,Data!B:B,0)),""),"")</f>
        <v>45576</v>
      </c>
      <c r="I188" s="170">
        <f>IFERROR(IF(INDEX(Data!C:C,MATCH(A188,Data!B:B,0))&lt;&gt;"",INDEX(Data!C:C,MATCH(A188,Data!B:B,0)),""),"")</f>
        <v>45587</v>
      </c>
      <c r="J188" s="170">
        <f>IFERROR(IF(INDEX(Data!D:D,MATCH(A188,Data!B:B,0))&lt;&gt;"",INDEX(Data!D:D,MATCH(A188,Data!B:B,0)),""),"")</f>
        <v>45777</v>
      </c>
      <c r="K188" s="171" t="str">
        <f>IFERROR(IF(INDEX(Data!H:H,MATCH(A188,Data!B:B,0))&lt;&gt;"",INDEX(Data!H:H,MATCH(A188,Data!B:B,0)),""),"")</f>
        <v/>
      </c>
      <c r="L188" s="166" t="str">
        <f>IFERROR(IF(GETPIVOTDATA("DateRDV",TCD!$B$1,"DT","GE","Bénéficiaire",$A188,L$6,L$5,"Mois (DateRDV)",L$7,"Années (DateRDV)",L$3),1,""),"")</f>
        <v/>
      </c>
      <c r="M188" s="166" t="str">
        <f>IFERROR(IF(GETPIVOTDATA("DateRDV",TCD!$B$1,"DT","GE","Bénéficiaire",$A188,M$6,M$5,"Mois (DateRDV)",M$7,"Années (DateRDV)",M$3),2,""),"")</f>
        <v/>
      </c>
      <c r="N188" s="166" t="str">
        <f>IFERROR(IF(GETPIVOTDATA("DateRDV",TCD!$B$1,"DT","GE","Bénéficiaire",$A188,N$6,N$5,"Mois (DateRDV)",N$7,"Années (DateRDV)",N$3,"Présence","Présent"),3,""),"")</f>
        <v/>
      </c>
      <c r="O188" s="166" t="str">
        <f>IFERROR(IF(GETPIVOTDATA("DateRDV",TCD!$B$1,"DT","GE","Bénéficiaire",$A188,O$6,O$5,"Mois (DateRDV)",O$7,"Années (DateRDV)",O$3,"Présence","Présent"),4,""),"")</f>
        <v/>
      </c>
      <c r="P188" s="166" t="str">
        <f>IFERROR(IF(GETPIVOTDATA("DateRDV",TCD!$B$1,"DT","GE","Bénéficiaire",$A188,P$6,P$5,"Mois (DateRDV)",P$7,"Années (DateRDV)",P$3),1,""),"")</f>
        <v/>
      </c>
      <c r="Q188" s="166" t="str">
        <f>IFERROR(IF(GETPIVOTDATA("DateRDV",TCD!$B$1,"DT","GE","Bénéficiaire",$A188,Q$6,Q$5,"Mois (DateRDV)",Q$7,"Années (DateRDV)",Q$3),2,""),"")</f>
        <v/>
      </c>
      <c r="R188" s="166" t="str">
        <f>IFERROR(IF(GETPIVOTDATA("DateRDV",TCD!$B$1,"DT","GE","Bénéficiaire",$A188,R$6,R$5,"Mois (DateRDV)",R$7,"Années (DateRDV)",R$3,"Présence","Présent"),3,""),"")</f>
        <v/>
      </c>
      <c r="S188" s="166" t="str">
        <f>IFERROR(IF(GETPIVOTDATA("DateRDV",TCD!$B$1,"DT","GE","Bénéficiaire",$A188,S$6,S$5,"Mois (DateRDV)",S$7,"Années (DateRDV)",S$3,"Présence","Présent"),4,""),"")</f>
        <v/>
      </c>
      <c r="T188" s="166" t="str">
        <f>IFERROR(IF(GETPIVOTDATA("DateRDV",TCD!$B$1,"DT","GE","Bénéficiaire",$A188,T$6,T$5,"Mois (DateRDV)",T$7,"Années (DateRDV)",T$3),1,""),"")</f>
        <v/>
      </c>
      <c r="U188" s="166" t="str">
        <f>IFERROR(IF(GETPIVOTDATA("DateRDV",TCD!$B$1,"DT","GE","Bénéficiaire",$A188,U$6,U$5,"Mois (DateRDV)",U$7,"Années (DateRDV)",U$3),2,""),"")</f>
        <v/>
      </c>
      <c r="V188" s="166" t="str">
        <f>IFERROR(IF(GETPIVOTDATA("DateRDV",TCD!$B$1,"DT","GE","Bénéficiaire",$A188,V$6,V$5,"Mois (DateRDV)",V$7,"Années (DateRDV)",V$3,"Présence","Présent"),3,""),"")</f>
        <v/>
      </c>
      <c r="W188" s="166" t="str">
        <f>IFERROR(IF(GETPIVOTDATA("DateRDV",TCD!$B$1,"DT","GE","Bénéficiaire",$A188,W$6,W$5,"Mois (DateRDV)",W$7,"Années (DateRDV)",W$3,"Présence","Présent"),4,""),"")</f>
        <v/>
      </c>
      <c r="X188" s="166" t="str">
        <f>IFERROR(IF(GETPIVOTDATA("DateRDV",TCD!$B$1,"DT","GE","Bénéficiaire",$A188,X$6,X$5,"Mois (DateRDV)",X$7,"Années (DateRDV)",X$3),1,""),"")</f>
        <v/>
      </c>
      <c r="Y188" s="166" t="str">
        <f>IFERROR(IF(GETPIVOTDATA("DateRDV",TCD!$B$1,"DT","GE","Bénéficiaire",$A188,Y$6,Y$5,"Mois (DateRDV)",Y$7,"Années (DateRDV)",Y$3),2,""),"")</f>
        <v/>
      </c>
      <c r="Z188" s="166" t="str">
        <f>IFERROR(IF(GETPIVOTDATA("DateRDV",TCD!$B$1,"DT","GE","Bénéficiaire",$A188,Z$6,Z$5,"Mois (DateRDV)",Z$7,"Années (DateRDV)",Z$3,"Présence","Présent"),3,""),"")</f>
        <v/>
      </c>
      <c r="AA188" s="166" t="str">
        <f>IFERROR(IF(GETPIVOTDATA("DateRDV",TCD!$B$1,"DT","GE","Bénéficiaire",$A188,AA$6,AA$5,"Mois (DateRDV)",AA$7,"Années (DateRDV)",AA$3,"Présence","Présent"),4,""),"")</f>
        <v/>
      </c>
      <c r="AB188" s="166" t="str">
        <f>IFERROR(IF(GETPIVOTDATA("DateRDV",TCD!$B$1,"DT","GE","Bénéficiaire",$A188,AB$6,AB$5,"Mois (DateRDV)",AB$7,"Années (DateRDV)",AB$3),1,""),"")</f>
        <v/>
      </c>
      <c r="AC188" s="166" t="str">
        <f>IFERROR(IF(GETPIVOTDATA("DateRDV",TCD!$B$1,"DT","GE","Bénéficiaire",$A188,AC$6,AC$5,"Mois (DateRDV)",AC$7,"Années (DateRDV)",AC$3),2,""),"")</f>
        <v/>
      </c>
      <c r="AD188" s="166" t="str">
        <f>IFERROR(IF(GETPIVOTDATA("DateRDV",TCD!$B$1,"DT","GE","Bénéficiaire",$A188,AD$6,AD$5,"Mois (DateRDV)",AD$7,"Années (DateRDV)",AD$3,"Présence","Présent"),3,""),"")</f>
        <v/>
      </c>
      <c r="AE188" s="166" t="str">
        <f>IFERROR(IF(GETPIVOTDATA("DateRDV",TCD!$B$1,"DT","GE","Bénéficiaire",$A188,AE$6,AE$5,"Mois (DateRDV)",AE$7,"Années (DateRDV)",AE$3,"Présence","Présent"),4,""),"")</f>
        <v/>
      </c>
      <c r="AF188" s="166" t="str">
        <f>IFERROR(IF(GETPIVOTDATA("DateRDV",TCD!$B$1,"DT","GE","Bénéficiaire",$A188,AF$6,AF$5,"Mois (DateRDV)",AF$7,"Années (DateRDV)",AF$3),1,""),"")</f>
        <v/>
      </c>
      <c r="AG188" s="166" t="str">
        <f>IFERROR(IF(GETPIVOTDATA("DateRDV",TCD!$B$1,"DT","GE","Bénéficiaire",$A188,AG$6,AG$5,"Mois (DateRDV)",AG$7,"Années (DateRDV)",AG$3),2,""),"")</f>
        <v/>
      </c>
      <c r="AH188" s="166" t="str">
        <f>IFERROR(IF(GETPIVOTDATA("DateRDV",TCD!$B$1,"DT","GE","Bénéficiaire",$A188,AH$6,AH$5,"Mois (DateRDV)",AH$7,"Années (DateRDV)",AH$3,"Présence","Présent"),3,""),"")</f>
        <v/>
      </c>
      <c r="AI188" s="166" t="str">
        <f>IFERROR(IF(GETPIVOTDATA("DateRDV",TCD!$B$1,"DT","GE","Bénéficiaire",$A188,AI$6,AI$5,"Mois (DateRDV)",AI$7,"Années (DateRDV)",AI$3,"Présence","Présent"),4,""),"")</f>
        <v/>
      </c>
      <c r="AJ188" s="166" t="str">
        <f>IFERROR(IF(GETPIVOTDATA("DateRDV",TCD!$B$1,"DT","GE","Bénéficiaire",$A188,AJ$6,AJ$5,"Mois (DateRDV)",AJ$7,"Années (DateRDV)",AJ$3),1,""),"")</f>
        <v/>
      </c>
      <c r="AK188" s="166" t="str">
        <f>IFERROR(IF(GETPIVOTDATA("DateRDV",TCD!$B$1,"DT","GE","Bénéficiaire",$A188,AK$6,AK$5,"Mois (DateRDV)",AK$7,"Années (DateRDV)",AK$3),2,""),"")</f>
        <v/>
      </c>
      <c r="AL188" s="166" t="str">
        <f>IFERROR(IF(GETPIVOTDATA("DateRDV",TCD!$B$1,"DT","GE","Bénéficiaire",$A188,AL$6,AL$5,"Mois (DateRDV)",AL$7,"Années (DateRDV)",AL$3,"Présence","Présent"),3,""),"")</f>
        <v/>
      </c>
      <c r="AM188" s="166" t="str">
        <f>IFERROR(IF(GETPIVOTDATA("DateRDV",TCD!$B$1,"DT","GE","Bénéficiaire",$A188,AM$6,AM$5,"Mois (DateRDV)",AM$7,"Années (DateRDV)",AM$3,"Présence","Présent"),4,""),"")</f>
        <v/>
      </c>
      <c r="AN188" s="166" t="str">
        <f>IFERROR(IF(GETPIVOTDATA("DateRDV",TCD!$B$1,"DT","GE","Bénéficiaire",$A188,AN$6,AN$5,"Mois (DateRDV)",AN$7,"Années (DateRDV)",AN$3),1,""),"")</f>
        <v/>
      </c>
      <c r="AO188" s="166" t="str">
        <f>IFERROR(IF(GETPIVOTDATA("DateRDV",TCD!$B$1,"DT","GE","Bénéficiaire",$A188,AO$6,AO$5,"Mois (DateRDV)",AO$7,"Années (DateRDV)",AO$3),2,""),"")</f>
        <v/>
      </c>
      <c r="AP188" s="166" t="str">
        <f>IFERROR(IF(GETPIVOTDATA("DateRDV",TCD!$B$1,"DT","GE","Bénéficiaire",$A188,AP$6,AP$5,"Mois (DateRDV)",AP$7,"Années (DateRDV)",AP$3,"Présence","Présent"),3,""),"")</f>
        <v/>
      </c>
      <c r="AQ188" s="166" t="str">
        <f>IFERROR(IF(GETPIVOTDATA("DateRDV",TCD!$B$1,"DT","GE","Bénéficiaire",$A188,AQ$6,AQ$5,"Mois (DateRDV)",AQ$7,"Années (DateRDV)",AQ$3,"Présence","Présent"),4,""),"")</f>
        <v/>
      </c>
      <c r="AR188" s="166" t="str">
        <f>IFERROR(IF(GETPIVOTDATA("DateRDV",TCD!$B$1,"DT","GE","Bénéficiaire",$A188,AR$6,AR$5,"Mois (DateRDV)",AR$7,"Années (DateRDV)",AR$3),1,""),"")</f>
        <v/>
      </c>
      <c r="AS188" s="166" t="str">
        <f>IFERROR(IF(GETPIVOTDATA("DateRDV",TCD!$B$1,"DT","GE","Bénéficiaire",$A188,AS$6,AS$5,"Mois (DateRDV)",AS$7,"Années (DateRDV)",AS$3),2,""),"")</f>
        <v/>
      </c>
      <c r="AT188" s="166" t="str">
        <f>IFERROR(IF(GETPIVOTDATA("DateRDV",TCD!$B$1,"DT","GE","Bénéficiaire",$A188,AT$6,AT$5,"Mois (DateRDV)",AT$7,"Années (DateRDV)",AT$3,"Présence","Présent"),3,""),"")</f>
        <v/>
      </c>
      <c r="AU188" s="166" t="str">
        <f>IFERROR(IF(GETPIVOTDATA("DateRDV",TCD!$B$1,"DT","GE","Bénéficiaire",$A188,AU$6,AU$5,"Mois (DateRDV)",AU$7,"Années (DateRDV)",AU$3,"Présence","Présent"),4,""),"")</f>
        <v/>
      </c>
      <c r="AV188" s="166" t="str">
        <f>IFERROR(IF(GETPIVOTDATA("DateRDV",TCD!$B$1,"DT","GE","Bénéficiaire",$A188,AV$6,AV$5,"Mois (DateRDV)",AV$7,"Années (DateRDV)",AV$3),1,""),"")</f>
        <v/>
      </c>
      <c r="AW188" s="166" t="str">
        <f>IFERROR(IF(GETPIVOTDATA("DateRDV",TCD!$B$1,"DT","GE","Bénéficiaire",$A188,AW$6,AW$5,"Mois (DateRDV)",AW$7,"Années (DateRDV)",AW$3),2,""),"")</f>
        <v/>
      </c>
      <c r="AX188" s="166" t="str">
        <f>IFERROR(IF(GETPIVOTDATA("DateRDV",TCD!$B$1,"DT","GE","Bénéficiaire",$A188,AX$6,AX$5,"Mois (DateRDV)",AX$7,"Années (DateRDV)",AX$3,"Présence","Présent"),3,""),"")</f>
        <v/>
      </c>
      <c r="AY188" s="166" t="str">
        <f>IFERROR(IF(GETPIVOTDATA("DateRDV",TCD!$B$1,"DT","GE","Bénéficiaire",$A188,AY$6,AY$5,"Mois (DateRDV)",AY$7,"Années (DateRDV)",AY$3,"Présence","Présent"),4,""),"")</f>
        <v/>
      </c>
      <c r="AZ188" s="166" t="str">
        <f>IFERROR(IF(GETPIVOTDATA("DateRDV",TCD!$B$1,"DT","GE","Bénéficiaire",$A188,AZ$6,AZ$5,"Mois (DateRDV)",AZ$7,"Années (DateRDV)",AZ$3),1,""),"")</f>
        <v/>
      </c>
      <c r="BA188" s="166" t="str">
        <f>IFERROR(IF(GETPIVOTDATA("DateRDV",TCD!$B$1,"DT","GE","Bénéficiaire",$A188,BA$6,BA$5,"Mois (DateRDV)",BA$7,"Années (DateRDV)",BA$3),2,""),"")</f>
        <v/>
      </c>
      <c r="BB188" s="166" t="str">
        <f>IFERROR(IF(GETPIVOTDATA("DateRDV",TCD!$B$1,"DT","GE","Bénéficiaire",$A188,BB$6,BB$5,"Mois (DateRDV)",BB$7,"Années (DateRDV)",BB$3,"Présence","Présent"),3,""),"")</f>
        <v/>
      </c>
      <c r="BC188" s="166" t="str">
        <f>IFERROR(IF(GETPIVOTDATA("DateRDV",TCD!$B$1,"DT","GE","Bénéficiaire",$A188,BC$6,BC$5,"Mois (DateRDV)",BC$7,"Années (DateRDV)",BC$3,"Présence","Présent"),4,""),"")</f>
        <v/>
      </c>
      <c r="BD188" s="166" t="str">
        <f>IFERROR(IF(GETPIVOTDATA("DateRDV",TCD!$B$1,"DT","GE","Bénéficiaire",$A188,BD$6,BD$5,"Mois (DateRDV)",BD$7,"Années (DateRDV)",BD$3),1,""),"")</f>
        <v/>
      </c>
      <c r="BE188" s="166" t="str">
        <f>IFERROR(IF(GETPIVOTDATA("DateRDV",TCD!$B$1,"DT","GE","Bénéficiaire",$A188,BE$6,BE$5,"Mois (DateRDV)",BE$7,"Années (DateRDV)",BE$3),2,""),"")</f>
        <v/>
      </c>
      <c r="BF188" s="166" t="str">
        <f>IFERROR(IF(GETPIVOTDATA("DateRDV",TCD!$B$1,"DT","GE","Bénéficiaire",$A188,BF$6,BF$5,"Mois (DateRDV)",BF$7,"Années (DateRDV)",BF$3,"Présence","Présent"),3,""),"")</f>
        <v/>
      </c>
      <c r="BG188" s="166" t="str">
        <f>IFERROR(IF(GETPIVOTDATA("DateRDV",TCD!$B$1,"DT","GE","Bénéficiaire",$A188,BG$6,BG$5,"Mois (DateRDV)",BG$7,"Années (DateRDV)",BG$3,"Présence","Présent"),4,""),"")</f>
        <v/>
      </c>
      <c r="BH188" s="166" t="str">
        <f>IFERROR(IF(GETPIVOTDATA("DateRDV",TCD!$B$1,"DT","GE","Bénéficiaire",$A188,BH$6,BH$5,"Mois (DateRDV)",BH$7,"Années (DateRDV)",BH$3),1,""),"")</f>
        <v/>
      </c>
      <c r="BI188" s="166" t="str">
        <f>IFERROR(IF(GETPIVOTDATA("DateRDV",TCD!$B$1,"DT","GE","Bénéficiaire",$A188,BI$6,BI$5,"Mois (DateRDV)",BI$7,"Années (DateRDV)",BI$3),2,""),"")</f>
        <v/>
      </c>
      <c r="BJ188" s="166" t="str">
        <f>IFERROR(IF(GETPIVOTDATA("DateRDV",TCD!$B$1,"DT","GE","Bénéficiaire",$A188,BJ$6,BJ$5,"Mois (DateRDV)",BJ$7,"Années (DateRDV)",BJ$3,"Présence","Présent"),3,""),"")</f>
        <v/>
      </c>
      <c r="BK188" s="166" t="str">
        <f>IFERROR(IF(GETPIVOTDATA("DateRDV",TCD!$B$1,"DT","GE","Bénéficiaire",$A188,BK$6,BK$5,"Mois (DateRDV)",BK$7,"Années (DateRDV)",BK$3,"Présence","Présent"),4,""),"")</f>
        <v/>
      </c>
      <c r="BL188" s="166" t="str">
        <f>IFERROR(IF(GETPIVOTDATA("DateRDV",TCD!$B$1,"DT","GE","Bénéficiaire",$A188,BL$6,BL$5,"Mois (DateRDV)",BL$7,"Années (DateRDV)",BL$3),1,""),"")</f>
        <v/>
      </c>
      <c r="BM188" s="166" t="str">
        <f>IFERROR(IF(GETPIVOTDATA("DateRDV",TCD!$B$1,"DT","GE","Bénéficiaire",$A188,BM$6,BM$5,"Mois (DateRDV)",BM$7,"Années (DateRDV)",BM$3),2,""),"")</f>
        <v/>
      </c>
      <c r="BN188" s="166" t="str">
        <f>IFERROR(IF(GETPIVOTDATA("DateRDV",TCD!$B$1,"DT","GE","Bénéficiaire",$A188,BN$6,BN$5,"Mois (DateRDV)",BN$7,"Années (DateRDV)",BN$3,"Présence","Présent"),3,""),"")</f>
        <v/>
      </c>
      <c r="BO188" s="166" t="str">
        <f>IFERROR(IF(GETPIVOTDATA("DateRDV",TCD!$B$1,"DT","GE","Bénéficiaire",$A188,BO$6,BO$5,"Mois (DateRDV)",BO$7,"Années (DateRDV)",BO$3,"Présence","Présent"),4,""),"")</f>
        <v/>
      </c>
      <c r="BP188" s="166" t="str">
        <f>IFERROR(IF(GETPIVOTDATA("DateRDV",TCD!$B$1,"DT","GE","Bénéficiaire",$A188,BP$6,BP$5,"Mois (DateRDV)",BP$7,"Années (DateRDV)",BP$3),1,""),"")</f>
        <v/>
      </c>
      <c r="BQ188" s="166" t="str">
        <f>IFERROR(IF(GETPIVOTDATA("DateRDV",TCD!$B$1,"DT","GE","Bénéficiaire",$A188,BQ$6,BQ$5,"Mois (DateRDV)",BQ$7,"Années (DateRDV)",BQ$3),2,""),"")</f>
        <v/>
      </c>
      <c r="BR188" s="166" t="str">
        <f>IFERROR(IF(GETPIVOTDATA("DateRDV",TCD!$B$1,"DT","GE","Bénéficiaire",$A188,BR$6,BR$5,"Mois (DateRDV)",BR$7,"Années (DateRDV)",BR$3,"Présence","Présent"),3,""),"")</f>
        <v/>
      </c>
      <c r="BS188" s="166" t="str">
        <f>IFERROR(IF(GETPIVOTDATA("DateRDV",TCD!$B$1,"DT","GE","Bénéficiaire",$A188,BS$6,BS$5,"Mois (DateRDV)",BS$7,"Années (DateRDV)",BS$3,"Présence","Présent"),4,""),"")</f>
        <v/>
      </c>
      <c r="BT188" s="166" t="str">
        <f>IFERROR(IF(GETPIVOTDATA("DateRDV",TCD!$B$1,"DT","GE","Bénéficiaire",$A188,BT$6,BT$5,"Mois (DateRDV)",BT$7,"Années (DateRDV)",BT$3),1,""),"")</f>
        <v/>
      </c>
      <c r="BU188" s="166" t="str">
        <f>IFERROR(IF(GETPIVOTDATA("DateRDV",TCD!$B$1,"DT","GE","Bénéficiaire",$A188,BU$6,BU$5,"Mois (DateRDV)",BU$7,"Années (DateRDV)",BU$3),2,""),"")</f>
        <v/>
      </c>
      <c r="BV188" s="166" t="str">
        <f>IFERROR(IF(GETPIVOTDATA("DateRDV",TCD!$B$1,"DT","GE","Bénéficiaire",$A188,BV$6,BV$5,"Mois (DateRDV)",BV$7,"Années (DateRDV)",BV$3,"Présence","Présent"),3,""),"")</f>
        <v/>
      </c>
      <c r="BW188" s="166" t="str">
        <f>IFERROR(IF(GETPIVOTDATA("DateRDV",TCD!$B$1,"DT","GE","Bénéficiaire",$A188,BW$6,BW$5,"Mois (DateRDV)",BW$7,"Années (DateRDV)",BW$3,"Présence","Présent"),4,""),"")</f>
        <v/>
      </c>
      <c r="BX188" s="166" t="str">
        <f>IFERROR(IF(GETPIVOTDATA("DateRDV",TCD!$B$1,"DT","GE","Bénéficiaire",$A188,BX$6,BX$5,"Mois (DateRDV)",BX$7,"Années (DateRDV)",BX$3),1,""),"")</f>
        <v/>
      </c>
      <c r="BY188" s="166" t="str">
        <f>IFERROR(IF(GETPIVOTDATA("DateRDV",TCD!$B$1,"DT","GE","Bénéficiaire",$A188,BY$6,BY$5,"Mois (DateRDV)",BY$7,"Années (DateRDV)",BY$3),2,""),"")</f>
        <v/>
      </c>
      <c r="BZ188" s="166" t="str">
        <f>IFERROR(IF(GETPIVOTDATA("DateRDV",TCD!$B$1,"DT","GE","Bénéficiaire",$A188,BZ$6,BZ$5,"Mois (DateRDV)",BZ$7,"Années (DateRDV)",BZ$3,"Présence","Présent"),3,""),"")</f>
        <v/>
      </c>
      <c r="CA188" s="166" t="str">
        <f>IFERROR(IF(GETPIVOTDATA("DateRDV",TCD!$B$1,"DT","GE","Bénéficiaire",$A188,CA$6,CA$5,"Mois (DateRDV)",CA$7,"Années (DateRDV)",CA$3,"Présence","Présent"),4,""),"")</f>
        <v/>
      </c>
      <c r="CB188" s="166" t="str">
        <f>IFERROR(IF(GETPIVOTDATA("DateRDV",TCD!$B$1,"DT","GE","Bénéficiaire",$A188,CB$6,CB$5,"Mois (DateRDV)",CB$7,"Années (DateRDV)",CB$3),1,""),"")</f>
        <v/>
      </c>
      <c r="CC188" s="166" t="str">
        <f>IFERROR(IF(GETPIVOTDATA("DateRDV",TCD!$B$1,"DT","GE","Bénéficiaire",$A188,CC$6,CC$5,"Mois (DateRDV)",CC$7,"Années (DateRDV)",CC$3),2,""),"")</f>
        <v/>
      </c>
      <c r="CD188" s="166" t="str">
        <f>IFERROR(IF(GETPIVOTDATA("DateRDV",TCD!$B$1,"DT","GE","Bénéficiaire",$A188,CD$6,CD$5,"Mois (DateRDV)",CD$7,"Années (DateRDV)",CD$3,"Présence","Présent"),3,""),"")</f>
        <v/>
      </c>
      <c r="CE188" s="166" t="str">
        <f>IFERROR(IF(GETPIVOTDATA("DateRDV",TCD!$B$1,"DT","GE","Bénéficiaire",$A188,CE$6,CE$5,"Mois (DateRDV)",CE$7,"Années (DateRDV)",CE$3,"Présence","Présent"),4,""),"")</f>
        <v/>
      </c>
      <c r="CF188" s="166" t="str">
        <f>IFERROR(IF(GETPIVOTDATA("DateRDV",TCD!$B$1,"DT","GE","Bénéficiaire",$A188,CF$6,CF$5,"Mois (DateRDV)",CF$7,"Années (DateRDV)",CF$3),1,""),"")</f>
        <v/>
      </c>
      <c r="CG188" s="166" t="str">
        <f>IFERROR(IF(GETPIVOTDATA("DateRDV",TCD!$B$1,"DT","GE","Bénéficiaire",$A188,CG$6,CG$5,"Mois (DateRDV)",CG$7,"Années (DateRDV)",CG$3),2,""),"")</f>
        <v/>
      </c>
      <c r="CH188" s="166" t="str">
        <f>IFERROR(IF(GETPIVOTDATA("DateRDV",TCD!$B$1,"DT","GE","Bénéficiaire",$A188,CH$6,CH$5,"Mois (DateRDV)",CH$7,"Années (DateRDV)",CH$3,"Présence","Présent"),3,""),"")</f>
        <v/>
      </c>
      <c r="CI188" s="166" t="str">
        <f>IFERROR(IF(GETPIVOTDATA("DateRDV",TCD!$B$1,"DT","GE","Bénéficiaire",$A188,CI$6,CI$5,"Mois (DateRDV)",CI$7,"Années (DateRDV)",CI$3,"Présence","Présent"),4,""),"")</f>
        <v/>
      </c>
      <c r="CJ188" s="166" t="str">
        <f>IFERROR(IF(GETPIVOTDATA("DateRDV",TCD!$B$1,"DT","GE","Bénéficiaire",$A188,CJ$6,CJ$5,"Mois (DateRDV)",CJ$7,"Années (DateRDV)",CJ$3),1,""),"")</f>
        <v/>
      </c>
      <c r="CK188" s="166" t="str">
        <f>IFERROR(IF(GETPIVOTDATA("DateRDV",TCD!$B$1,"DT","GE","Bénéficiaire",$A188,CK$6,CK$5,"Mois (DateRDV)",CK$7,"Années (DateRDV)",CK$3),2,""),"")</f>
        <v/>
      </c>
      <c r="CL188" s="166" t="str">
        <f>IFERROR(IF(GETPIVOTDATA("DateRDV",TCD!$B$1,"DT","GE","Bénéficiaire",$A188,GI$6,GI$5,"Mois (DateRDV)",GI$7,"Années (DateRDV)",GI$3,"Présence","Présent"),3,""),"")</f>
        <v/>
      </c>
      <c r="CM188" s="166" t="str">
        <f>IFERROR(IF(GETPIVOTDATA("DateRDV",TCD!$B$1,"DT","GE","Bénéficiaire",$A188,CM$6,CM$5,"Mois (DateRDV)",CM$7,"Années (DateRDV)",CM$3,"Présence","Présent"),4,""),"")</f>
        <v/>
      </c>
      <c r="CN188" s="166" t="str">
        <f>IFERROR(IF(GETPIVOTDATA("DateRDV",TCD!$B$1,"DT","GE","Bénéficiaire",$A188,CN$6,CN$5,"Mois (DateRDV)",CN$7,"Années (DateRDV)",CN$3),1,""),"")</f>
        <v/>
      </c>
      <c r="CO188" s="166" t="str">
        <f>IFERROR(IF(GETPIVOTDATA("DateRDV",TCD!$B$1,"DT","GE","Bénéficiaire",$A188,CO$6,CO$5,"Mois (DateRDV)",CO$7,"Années (DateRDV)",CO$3),2,""),"")</f>
        <v/>
      </c>
      <c r="CP188" s="166" t="str">
        <f>IFERROR(IF(GETPIVOTDATA("DateRDV",TCD!$B$1,"DT","GE","Bénéficiaire",$A188,CP$6,CP$5,"Mois (DateRDV)",CP$7,"Années (DateRDV)",CP$3,"Présence","Présent"),3,""),"")</f>
        <v/>
      </c>
      <c r="CQ188" s="166" t="str">
        <f>IFERROR(IF(GETPIVOTDATA("DateRDV",TCD!$B$1,"DT","GE","Bénéficiaire",$A188,CQ$6,CQ$5,"Mois (DateRDV)",CQ$7,"Années (DateRDV)",CQ$3,"Présence","Présent"),4,""),"")</f>
        <v/>
      </c>
      <c r="CR188" s="166" t="str">
        <f>IFERROR(IF(GETPIVOTDATA("DateRDV",TCD!$B$1,"DT","GE","Bénéficiaire",$A188,CR$6,CR$5,"Mois (DateRDV)",CR$7,"Années (DateRDV)",CR$3),1,""),"")</f>
        <v/>
      </c>
      <c r="CS188" s="166" t="str">
        <f>IFERROR(IF(GETPIVOTDATA("DateRDV",TCD!$B$1,"DT","GE","Bénéficiaire",$A188,CS$6,CS$5,"Mois (DateRDV)",CS$7,"Années (DateRDV)",CS$3),2,""),"")</f>
        <v/>
      </c>
      <c r="CT188" s="166" t="str">
        <f>IFERROR(IF(GETPIVOTDATA("DateRDV",TCD!$B$1,"DT","GE","Bénéficiaire",$A188,CT$6,CT$5,"Mois (DateRDV)",CT$7,"Années (DateRDV)",CT$3,"Présence","Présent"),3,""),"")</f>
        <v/>
      </c>
      <c r="CU188" s="166" t="str">
        <f>IFERROR(IF(GETPIVOTDATA("DateRDV",TCD!$B$1,"DT","GE","Bénéficiaire",$A188,CU$6,CU$5,"Mois (DateRDV)",CU$7,"Années (DateRDV)",CU$3,"Présence","Présent"),4,""),"")</f>
        <v/>
      </c>
      <c r="CV188" s="166" t="str">
        <f>IFERROR(IF(GETPIVOTDATA("DateRDV",TCD!$B$1,"DT","GE","Bénéficiaire",$A188,CV$6,CV$5,"Mois (DateRDV)",CV$7,"Années (DateRDV)",CV$3),1,""),"")</f>
        <v/>
      </c>
      <c r="CW188" s="166" t="str">
        <f>IFERROR(IF(GETPIVOTDATA("DateRDV",TCD!$B$1,"DT","GE","Bénéficiaire",$A188,CW$6,CW$5,"Mois (DateRDV)",CW$7,"Années (DateRDV)",CW$3),2,""),"")</f>
        <v/>
      </c>
      <c r="CX188" s="166" t="str">
        <f>IFERROR(IF(GETPIVOTDATA("DateRDV",TCD!$B$1,"DT","GE","Bénéficiaire",$A188,CX$6,CX$5,"Mois (DateRDV)",CX$7,"Années (DateRDV)",CX$3,"Présence","Présent"),3,""),"")</f>
        <v/>
      </c>
      <c r="CY188" s="166" t="str">
        <f>IFERROR(IF(GETPIVOTDATA("DateRDV",TCD!$B$1,"DT","GE","Bénéficiaire",$A188,CY$6,CY$5,"Mois (DateRDV)",CY$7,"Années (DateRDV)",CY$3,"Présence","Présent"),4,""),"")</f>
        <v/>
      </c>
      <c r="CZ188" s="166" t="str">
        <f>IFERROR(IF(GETPIVOTDATA("DateRDV",TCD!$B$1,"DT","GE","Bénéficiaire",$A188,CZ$6,CZ$5,"Mois (DateRDV)",CZ$7,"Années (DateRDV)",CZ$3),1,""),"")</f>
        <v/>
      </c>
      <c r="DA188" s="166" t="str">
        <f>IFERROR(IF(GETPIVOTDATA("DateRDV",TCD!$B$1,"DT","GE","Bénéficiaire",$A188,DA$6,DA$5,"Mois (DateRDV)",DA$7,"Années (DateRDV)",DA$3),2,""),"")</f>
        <v/>
      </c>
      <c r="DB188" s="166" t="str">
        <f>IFERROR(IF(GETPIVOTDATA("DateRDV",TCD!$B$1,"DT","GE","Bénéficiaire",$A188,DB$6,DB$5,"Mois (DateRDV)",DB$7,"Années (DateRDV)",DB$3,"Présence","Présent"),3,""),"")</f>
        <v/>
      </c>
      <c r="DC188" s="166" t="str">
        <f>IFERROR(IF(GETPIVOTDATA("DateRDV",TCD!$B$1,"DT","GE","Bénéficiaire",$A188,DC$6,DC$5,"Mois (DateRDV)",DC$7,"Années (DateRDV)",DC$3,"Présence","Présent"),4,""),"")</f>
        <v/>
      </c>
      <c r="DD188" s="166" t="str">
        <f>IFERROR(IF(GETPIVOTDATA("DateRDV",TCD!$B$1,"DT","GE","Bénéficiaire",$A188,DD$6,DD$5,"Mois (DateRDV)",DD$7,"Années (DateRDV)",DD$3),1,""),"")</f>
        <v/>
      </c>
      <c r="DE188" s="166" t="str">
        <f>IFERROR(IF(GETPIVOTDATA("DateRDV",TCD!$B$1,"DT","GE","Bénéficiaire",$A188,DE$6,DE$5,"Mois (DateRDV)",DE$7,"Années (DateRDV)",DE$3),2,""),"")</f>
        <v/>
      </c>
      <c r="DF188" s="166" t="str">
        <f>IFERROR(IF(GETPIVOTDATA("DateRDV",TCD!$B$1,"DT","GE","Bénéficiaire",$A188,DF$6,DF$5,"Mois (DateRDV)",DF$7,"Années (DateRDV)",DF$3,"Présence","Présent"),3,""),"")</f>
        <v/>
      </c>
      <c r="DG188" s="166" t="str">
        <f>IFERROR(IF(GETPIVOTDATA("DateRDV",TCD!$B$1,"DT","GE","Bénéficiaire",$A188,DG$6,DG$5,"Mois (DateRDV)",DG$7,"Années (DateRDV)",DG$3,"Présence","Présent"),4,""),"")</f>
        <v/>
      </c>
      <c r="DH188" s="166" t="str">
        <f>IFERROR(IF(GETPIVOTDATA("DateRDV",TCD!$B$1,"DT","GE","Bénéficiaire",$A188,DH$6,DH$5,"Mois (DateRDV)",DH$7,"Années (DateRDV)",DH$3),1,""),"")</f>
        <v/>
      </c>
      <c r="DI188" s="166" t="str">
        <f>IFERROR(IF(GETPIVOTDATA("DateRDV",TCD!$B$1,"DT","GE","Bénéficiaire",$A188,DI$6,DI$5,"Mois (DateRDV)",DI$7,"Années (DateRDV)",DI$3),2,""),"")</f>
        <v/>
      </c>
      <c r="DJ188" s="166" t="str">
        <f>IFERROR(IF(GETPIVOTDATA("DateRDV",TCD!$B$1,"DT","GE","Bénéficiaire",$A188,DJ$6,DJ$5,"Mois (DateRDV)",DJ$7,"Années (DateRDV)",DJ$3,"Présence","Présent"),3,""),"")</f>
        <v/>
      </c>
      <c r="DK188" s="166" t="str">
        <f>IFERROR(IF(GETPIVOTDATA("DateRDV",TCD!$B$1,"DT","GE","Bénéficiaire",$A188,DK$6,DK$5,"Mois (DateRDV)",DK$7,"Années (DateRDV)",DK$3,"Présence","Présent"),4,""),"")</f>
        <v/>
      </c>
      <c r="DL188" s="166" t="str">
        <f>IFERROR(IF(GETPIVOTDATA("DateRDV",TCD!$B$1,"DT","GE","Bénéficiaire",$A188,DL$6,DL$5,"Mois (DateRDV)",DL$7,"Années (DateRDV)",DL$3),1,""),"")</f>
        <v/>
      </c>
      <c r="DM188" s="166" t="str">
        <f>IFERROR(IF(GETPIVOTDATA("DateRDV",TCD!$B$1,"DT","GE","Bénéficiaire",$A188,DM$6,DM$5,"Mois (DateRDV)",DM$7,"Années (DateRDV)",DM$3),2,""),"")</f>
        <v/>
      </c>
      <c r="DN188" s="166" t="str">
        <f>IFERROR(IF(GETPIVOTDATA("DateRDV",TCD!$B$1,"DT","GE","Bénéficiaire",$A188,DN$6,DN$5,"Mois (DateRDV)",DN$7,"Années (DateRDV)",DN$3,"Présence","Présent"),3,""),"")</f>
        <v/>
      </c>
      <c r="DO188" s="166" t="str">
        <f>IFERROR(IF(GETPIVOTDATA("DateRDV",TCD!$B$1,"DT","GE","Bénéficiaire",$A188,DO$6,DO$5,"Mois (DateRDV)",DO$7,"Années (DateRDV)",DO$3,"Présence","Présent"),4,""),"")</f>
        <v/>
      </c>
    </row>
    <row r="189" spans="1:119" x14ac:dyDescent="0.2">
      <c r="A189" t="str">
        <v>ORIEZ Moïse</v>
      </c>
      <c r="B189" s="169" t="str">
        <f>IFERROR(IF(INDEX(Data!P:P,MATCH(A189,Data!B:B,0))&lt;&gt;"",INDEX(Data!P:P,MATCH(A189,Data!B:B,0)),""),"")</f>
        <v>ORIEZ</v>
      </c>
      <c r="C189" s="169" t="str">
        <f>IFERROR(IF(INDEX(Data!O:O,MATCH(A189,Data!B:B,0))&lt;&gt;"",INDEX(Data!O:O,MATCH(A189,Data!B:B,0)),""),"")</f>
        <v>Moïse</v>
      </c>
      <c r="D189" s="169" t="str">
        <f>IFERROR(IF(INDEX(Data!J:J,MATCH(A189,Data!B:B,0))&lt;&gt;"",INDEX(Data!J:J,MATCH(A189,Data!B:B,0)),""),"")</f>
        <v>CD</v>
      </c>
      <c r="E189" s="169" t="str">
        <f>IFERROR(IF(INDEX(Data!M:M,MATCH(A189,Data!B:B,0))&lt;&gt;"",INDEX(Data!M:M,MATCH(A189,Data!B:B,0)),""),"")</f>
        <v>ANNEMASSE</v>
      </c>
      <c r="F189" s="169">
        <f>IFERROR(IF(INDEX(Data!N:N,MATCH(A189,Data!B:B,0))&lt;&gt;"",INDEX(Data!N:N,MATCH(A189,Data!B:B,0)),""),"")</f>
        <v>74100</v>
      </c>
      <c r="G189" s="170">
        <f>IFERROR(IF(INDEX(Data!K:K,MATCH(A189,Data!B:B,0))&lt;&gt;"",INDEX(Data!K:K,MATCH(A189,Data!B:B,0)),""),"")</f>
        <v>45579</v>
      </c>
      <c r="H189" s="170">
        <f>IFERROR(IF(INDEX(Data!L:L,MATCH(A189,Data!B:B,0))&lt;&gt;"",INDEX(Data!L:L,MATCH(A189,Data!B:B,0)),""),"")</f>
        <v>45582</v>
      </c>
      <c r="I189" s="170">
        <f>IFERROR(IF(INDEX(Data!C:C,MATCH(A189,Data!B:B,0))&lt;&gt;"",INDEX(Data!C:C,MATCH(A189,Data!B:B,0)),""),"")</f>
        <v>45611</v>
      </c>
      <c r="J189" s="170">
        <f>IFERROR(IF(INDEX(Data!D:D,MATCH(A189,Data!B:B,0))&lt;&gt;"",INDEX(Data!D:D,MATCH(A189,Data!B:B,0)),""),"")</f>
        <v>45777</v>
      </c>
      <c r="K189" s="171" t="str">
        <f>IFERROR(IF(INDEX(Data!H:H,MATCH(A189,Data!B:B,0))&lt;&gt;"",INDEX(Data!H:H,MATCH(A189,Data!B:B,0)),""),"")</f>
        <v>Remobilisation</v>
      </c>
      <c r="L189" s="166" t="str">
        <f>IFERROR(IF(GETPIVOTDATA("DateRDV",TCD!$B$1,"DT","GE","Bénéficiaire",$A189,L$6,L$5,"Mois (DateRDV)",L$7,"Années (DateRDV)",L$3),1,""),"")</f>
        <v/>
      </c>
      <c r="M189" s="166" t="str">
        <f>IFERROR(IF(GETPIVOTDATA("DateRDV",TCD!$B$1,"DT","GE","Bénéficiaire",$A189,M$6,M$5,"Mois (DateRDV)",M$7,"Années (DateRDV)",M$3),2,""),"")</f>
        <v/>
      </c>
      <c r="N189" s="166" t="str">
        <f>IFERROR(IF(GETPIVOTDATA("DateRDV",TCD!$B$1,"DT","GE","Bénéficiaire",$A189,N$6,N$5,"Mois (DateRDV)",N$7,"Années (DateRDV)",N$3,"Présence","Présent"),3,""),"")</f>
        <v/>
      </c>
      <c r="O189" s="166" t="str">
        <f>IFERROR(IF(GETPIVOTDATA("DateRDV",TCD!$B$1,"DT","GE","Bénéficiaire",$A189,O$6,O$5,"Mois (DateRDV)",O$7,"Années (DateRDV)",O$3,"Présence","Présent"),4,""),"")</f>
        <v/>
      </c>
      <c r="P189" s="166" t="str">
        <f>IFERROR(IF(GETPIVOTDATA("DateRDV",TCD!$B$1,"DT","GE","Bénéficiaire",$A189,P$6,P$5,"Mois (DateRDV)",P$7,"Années (DateRDV)",P$3),1,""),"")</f>
        <v/>
      </c>
      <c r="Q189" s="166" t="str">
        <f>IFERROR(IF(GETPIVOTDATA("DateRDV",TCD!$B$1,"DT","GE","Bénéficiaire",$A189,Q$6,Q$5,"Mois (DateRDV)",Q$7,"Années (DateRDV)",Q$3),2,""),"")</f>
        <v/>
      </c>
      <c r="R189" s="166" t="str">
        <f>IFERROR(IF(GETPIVOTDATA("DateRDV",TCD!$B$1,"DT","GE","Bénéficiaire",$A189,R$6,R$5,"Mois (DateRDV)",R$7,"Années (DateRDV)",R$3,"Présence","Présent"),3,""),"")</f>
        <v/>
      </c>
      <c r="S189" s="166" t="str">
        <f>IFERROR(IF(GETPIVOTDATA("DateRDV",TCD!$B$1,"DT","GE","Bénéficiaire",$A189,S$6,S$5,"Mois (DateRDV)",S$7,"Années (DateRDV)",S$3,"Présence","Présent"),4,""),"")</f>
        <v/>
      </c>
      <c r="T189" s="166" t="str">
        <f>IFERROR(IF(GETPIVOTDATA("DateRDV",TCD!$B$1,"DT","GE","Bénéficiaire",$A189,T$6,T$5,"Mois (DateRDV)",T$7,"Années (DateRDV)",T$3),1,""),"")</f>
        <v/>
      </c>
      <c r="U189" s="166" t="str">
        <f>IFERROR(IF(GETPIVOTDATA("DateRDV",TCD!$B$1,"DT","GE","Bénéficiaire",$A189,U$6,U$5,"Mois (DateRDV)",U$7,"Années (DateRDV)",U$3),2,""),"")</f>
        <v/>
      </c>
      <c r="V189" s="166" t="str">
        <f>IFERROR(IF(GETPIVOTDATA("DateRDV",TCD!$B$1,"DT","GE","Bénéficiaire",$A189,V$6,V$5,"Mois (DateRDV)",V$7,"Années (DateRDV)",V$3,"Présence","Présent"),3,""),"")</f>
        <v/>
      </c>
      <c r="W189" s="166" t="str">
        <f>IFERROR(IF(GETPIVOTDATA("DateRDV",TCD!$B$1,"DT","GE","Bénéficiaire",$A189,W$6,W$5,"Mois (DateRDV)",W$7,"Années (DateRDV)",W$3,"Présence","Présent"),4,""),"")</f>
        <v/>
      </c>
      <c r="X189" s="166" t="str">
        <f>IFERROR(IF(GETPIVOTDATA("DateRDV",TCD!$B$1,"DT","GE","Bénéficiaire",$A189,X$6,X$5,"Mois (DateRDV)",X$7,"Années (DateRDV)",X$3),1,""),"")</f>
        <v/>
      </c>
      <c r="Y189" s="166" t="str">
        <f>IFERROR(IF(GETPIVOTDATA("DateRDV",TCD!$B$1,"DT","GE","Bénéficiaire",$A189,Y$6,Y$5,"Mois (DateRDV)",Y$7,"Années (DateRDV)",Y$3),2,""),"")</f>
        <v/>
      </c>
      <c r="Z189" s="166" t="str">
        <f>IFERROR(IF(GETPIVOTDATA("DateRDV",TCD!$B$1,"DT","GE","Bénéficiaire",$A189,Z$6,Z$5,"Mois (DateRDV)",Z$7,"Années (DateRDV)",Z$3,"Présence","Présent"),3,""),"")</f>
        <v/>
      </c>
      <c r="AA189" s="166" t="str">
        <f>IFERROR(IF(GETPIVOTDATA("DateRDV",TCD!$B$1,"DT","GE","Bénéficiaire",$A189,AA$6,AA$5,"Mois (DateRDV)",AA$7,"Années (DateRDV)",AA$3,"Présence","Présent"),4,""),"")</f>
        <v/>
      </c>
      <c r="AB189" s="166" t="str">
        <f>IFERROR(IF(GETPIVOTDATA("DateRDV",TCD!$B$1,"DT","GE","Bénéficiaire",$A189,AB$6,AB$5,"Mois (DateRDV)",AB$7,"Années (DateRDV)",AB$3),1,""),"")</f>
        <v/>
      </c>
      <c r="AC189" s="166" t="str">
        <f>IFERROR(IF(GETPIVOTDATA("DateRDV",TCD!$B$1,"DT","GE","Bénéficiaire",$A189,AC$6,AC$5,"Mois (DateRDV)",AC$7,"Années (DateRDV)",AC$3),2,""),"")</f>
        <v/>
      </c>
      <c r="AD189" s="166" t="str">
        <f>IFERROR(IF(GETPIVOTDATA("DateRDV",TCD!$B$1,"DT","GE","Bénéficiaire",$A189,AD$6,AD$5,"Mois (DateRDV)",AD$7,"Années (DateRDV)",AD$3,"Présence","Présent"),3,""),"")</f>
        <v/>
      </c>
      <c r="AE189" s="166" t="str">
        <f>IFERROR(IF(GETPIVOTDATA("DateRDV",TCD!$B$1,"DT","GE","Bénéficiaire",$A189,AE$6,AE$5,"Mois (DateRDV)",AE$7,"Années (DateRDV)",AE$3,"Présence","Présent"),4,""),"")</f>
        <v/>
      </c>
      <c r="AF189" s="166" t="str">
        <f>IFERROR(IF(GETPIVOTDATA("DateRDV",TCD!$B$1,"DT","GE","Bénéficiaire",$A189,AF$6,AF$5,"Mois (DateRDV)",AF$7,"Années (DateRDV)",AF$3),1,""),"")</f>
        <v/>
      </c>
      <c r="AG189" s="166" t="str">
        <f>IFERROR(IF(GETPIVOTDATA("DateRDV",TCD!$B$1,"DT","GE","Bénéficiaire",$A189,AG$6,AG$5,"Mois (DateRDV)",AG$7,"Années (DateRDV)",AG$3),2,""),"")</f>
        <v/>
      </c>
      <c r="AH189" s="166" t="str">
        <f>IFERROR(IF(GETPIVOTDATA("DateRDV",TCD!$B$1,"DT","GE","Bénéficiaire",$A189,AH$6,AH$5,"Mois (DateRDV)",AH$7,"Années (DateRDV)",AH$3,"Présence","Présent"),3,""),"")</f>
        <v/>
      </c>
      <c r="AI189" s="166" t="str">
        <f>IFERROR(IF(GETPIVOTDATA("DateRDV",TCD!$B$1,"DT","GE","Bénéficiaire",$A189,AI$6,AI$5,"Mois (DateRDV)",AI$7,"Années (DateRDV)",AI$3,"Présence","Présent"),4,""),"")</f>
        <v/>
      </c>
      <c r="AJ189" s="166" t="str">
        <f>IFERROR(IF(GETPIVOTDATA("DateRDV",TCD!$B$1,"DT","GE","Bénéficiaire",$A189,AJ$6,AJ$5,"Mois (DateRDV)",AJ$7,"Années (DateRDV)",AJ$3),1,""),"")</f>
        <v/>
      </c>
      <c r="AK189" s="166" t="str">
        <f>IFERROR(IF(GETPIVOTDATA("DateRDV",TCD!$B$1,"DT","GE","Bénéficiaire",$A189,AK$6,AK$5,"Mois (DateRDV)",AK$7,"Années (DateRDV)",AK$3),2,""),"")</f>
        <v/>
      </c>
      <c r="AL189" s="166" t="str">
        <f>IFERROR(IF(GETPIVOTDATA("DateRDV",TCD!$B$1,"DT","GE","Bénéficiaire",$A189,AL$6,AL$5,"Mois (DateRDV)",AL$7,"Années (DateRDV)",AL$3,"Présence","Présent"),3,""),"")</f>
        <v/>
      </c>
      <c r="AM189" s="166" t="str">
        <f>IFERROR(IF(GETPIVOTDATA("DateRDV",TCD!$B$1,"DT","GE","Bénéficiaire",$A189,AM$6,AM$5,"Mois (DateRDV)",AM$7,"Années (DateRDV)",AM$3,"Présence","Présent"),4,""),"")</f>
        <v/>
      </c>
      <c r="AN189" s="166" t="str">
        <f>IFERROR(IF(GETPIVOTDATA("DateRDV",TCD!$B$1,"DT","GE","Bénéficiaire",$A189,AN$6,AN$5,"Mois (DateRDV)",AN$7,"Années (DateRDV)",AN$3),1,""),"")</f>
        <v/>
      </c>
      <c r="AO189" s="166" t="str">
        <f>IFERROR(IF(GETPIVOTDATA("DateRDV",TCD!$B$1,"DT","GE","Bénéficiaire",$A189,AO$6,AO$5,"Mois (DateRDV)",AO$7,"Années (DateRDV)",AO$3),2,""),"")</f>
        <v/>
      </c>
      <c r="AP189" s="166" t="str">
        <f>IFERROR(IF(GETPIVOTDATA("DateRDV",TCD!$B$1,"DT","GE","Bénéficiaire",$A189,AP$6,AP$5,"Mois (DateRDV)",AP$7,"Années (DateRDV)",AP$3,"Présence","Présent"),3,""),"")</f>
        <v/>
      </c>
      <c r="AQ189" s="166" t="str">
        <f>IFERROR(IF(GETPIVOTDATA("DateRDV",TCD!$B$1,"DT","GE","Bénéficiaire",$A189,AQ$6,AQ$5,"Mois (DateRDV)",AQ$7,"Années (DateRDV)",AQ$3,"Présence","Présent"),4,""),"")</f>
        <v/>
      </c>
      <c r="AR189" s="166" t="str">
        <f>IFERROR(IF(GETPIVOTDATA("DateRDV",TCD!$B$1,"DT","GE","Bénéficiaire",$A189,AR$6,AR$5,"Mois (DateRDV)",AR$7,"Années (DateRDV)",AR$3),1,""),"")</f>
        <v/>
      </c>
      <c r="AS189" s="166" t="str">
        <f>IFERROR(IF(GETPIVOTDATA("DateRDV",TCD!$B$1,"DT","GE","Bénéficiaire",$A189,AS$6,AS$5,"Mois (DateRDV)",AS$7,"Années (DateRDV)",AS$3),2,""),"")</f>
        <v/>
      </c>
      <c r="AT189" s="166" t="str">
        <f>IFERROR(IF(GETPIVOTDATA("DateRDV",TCD!$B$1,"DT","GE","Bénéficiaire",$A189,AT$6,AT$5,"Mois (DateRDV)",AT$7,"Années (DateRDV)",AT$3,"Présence","Présent"),3,""),"")</f>
        <v/>
      </c>
      <c r="AU189" s="166" t="str">
        <f>IFERROR(IF(GETPIVOTDATA("DateRDV",TCD!$B$1,"DT","GE","Bénéficiaire",$A189,AU$6,AU$5,"Mois (DateRDV)",AU$7,"Années (DateRDV)",AU$3,"Présence","Présent"),4,""),"")</f>
        <v/>
      </c>
      <c r="AV189" s="166" t="str">
        <f>IFERROR(IF(GETPIVOTDATA("DateRDV",TCD!$B$1,"DT","GE","Bénéficiaire",$A189,AV$6,AV$5,"Mois (DateRDV)",AV$7,"Années (DateRDV)",AV$3),1,""),"")</f>
        <v/>
      </c>
      <c r="AW189" s="166" t="str">
        <f>IFERROR(IF(GETPIVOTDATA("DateRDV",TCD!$B$1,"DT","GE","Bénéficiaire",$A189,AW$6,AW$5,"Mois (DateRDV)",AW$7,"Années (DateRDV)",AW$3),2,""),"")</f>
        <v/>
      </c>
      <c r="AX189" s="166" t="str">
        <f>IFERROR(IF(GETPIVOTDATA("DateRDV",TCD!$B$1,"DT","GE","Bénéficiaire",$A189,AX$6,AX$5,"Mois (DateRDV)",AX$7,"Années (DateRDV)",AX$3,"Présence","Présent"),3,""),"")</f>
        <v/>
      </c>
      <c r="AY189" s="166" t="str">
        <f>IFERROR(IF(GETPIVOTDATA("DateRDV",TCD!$B$1,"DT","GE","Bénéficiaire",$A189,AY$6,AY$5,"Mois (DateRDV)",AY$7,"Années (DateRDV)",AY$3,"Présence","Présent"),4,""),"")</f>
        <v/>
      </c>
      <c r="AZ189" s="166" t="str">
        <f>IFERROR(IF(GETPIVOTDATA("DateRDV",TCD!$B$1,"DT","GE","Bénéficiaire",$A189,AZ$6,AZ$5,"Mois (DateRDV)",AZ$7,"Années (DateRDV)",AZ$3),1,""),"")</f>
        <v/>
      </c>
      <c r="BA189" s="166" t="str">
        <f>IFERROR(IF(GETPIVOTDATA("DateRDV",TCD!$B$1,"DT","GE","Bénéficiaire",$A189,BA$6,BA$5,"Mois (DateRDV)",BA$7,"Années (DateRDV)",BA$3),2,""),"")</f>
        <v/>
      </c>
      <c r="BB189" s="166" t="str">
        <f>IFERROR(IF(GETPIVOTDATA("DateRDV",TCD!$B$1,"DT","GE","Bénéficiaire",$A189,BB$6,BB$5,"Mois (DateRDV)",BB$7,"Années (DateRDV)",BB$3,"Présence","Présent"),3,""),"")</f>
        <v/>
      </c>
      <c r="BC189" s="166" t="str">
        <f>IFERROR(IF(GETPIVOTDATA("DateRDV",TCD!$B$1,"DT","GE","Bénéficiaire",$A189,BC$6,BC$5,"Mois (DateRDV)",BC$7,"Années (DateRDV)",BC$3,"Présence","Présent"),4,""),"")</f>
        <v/>
      </c>
      <c r="BD189" s="166" t="str">
        <f>IFERROR(IF(GETPIVOTDATA("DateRDV",TCD!$B$1,"DT","GE","Bénéficiaire",$A189,BD$6,BD$5,"Mois (DateRDV)",BD$7,"Années (DateRDV)",BD$3),1,""),"")</f>
        <v/>
      </c>
      <c r="BE189" s="166" t="str">
        <f>IFERROR(IF(GETPIVOTDATA("DateRDV",TCD!$B$1,"DT","GE","Bénéficiaire",$A189,BE$6,BE$5,"Mois (DateRDV)",BE$7,"Années (DateRDV)",BE$3),2,""),"")</f>
        <v/>
      </c>
      <c r="BF189" s="166" t="str">
        <f>IFERROR(IF(GETPIVOTDATA("DateRDV",TCD!$B$1,"DT","GE","Bénéficiaire",$A189,BF$6,BF$5,"Mois (DateRDV)",BF$7,"Années (DateRDV)",BF$3,"Présence","Présent"),3,""),"")</f>
        <v/>
      </c>
      <c r="BG189" s="166" t="str">
        <f>IFERROR(IF(GETPIVOTDATA("DateRDV",TCD!$B$1,"DT","GE","Bénéficiaire",$A189,BG$6,BG$5,"Mois (DateRDV)",BG$7,"Années (DateRDV)",BG$3,"Présence","Présent"),4,""),"")</f>
        <v/>
      </c>
      <c r="BH189" s="166" t="str">
        <f>IFERROR(IF(GETPIVOTDATA("DateRDV",TCD!$B$1,"DT","GE","Bénéficiaire",$A189,BH$6,BH$5,"Mois (DateRDV)",BH$7,"Années (DateRDV)",BH$3),1,""),"")</f>
        <v/>
      </c>
      <c r="BI189" s="166" t="str">
        <f>IFERROR(IF(GETPIVOTDATA("DateRDV",TCD!$B$1,"DT","GE","Bénéficiaire",$A189,BI$6,BI$5,"Mois (DateRDV)",BI$7,"Années (DateRDV)",BI$3),2,""),"")</f>
        <v/>
      </c>
      <c r="BJ189" s="166" t="str">
        <f>IFERROR(IF(GETPIVOTDATA("DateRDV",TCD!$B$1,"DT","GE","Bénéficiaire",$A189,BJ$6,BJ$5,"Mois (DateRDV)",BJ$7,"Années (DateRDV)",BJ$3,"Présence","Présent"),3,""),"")</f>
        <v/>
      </c>
      <c r="BK189" s="166" t="str">
        <f>IFERROR(IF(GETPIVOTDATA("DateRDV",TCD!$B$1,"DT","GE","Bénéficiaire",$A189,BK$6,BK$5,"Mois (DateRDV)",BK$7,"Années (DateRDV)",BK$3,"Présence","Présent"),4,""),"")</f>
        <v/>
      </c>
      <c r="BL189" s="166" t="str">
        <f>IFERROR(IF(GETPIVOTDATA("DateRDV",TCD!$B$1,"DT","GE","Bénéficiaire",$A189,BL$6,BL$5,"Mois (DateRDV)",BL$7,"Années (DateRDV)",BL$3),1,""),"")</f>
        <v/>
      </c>
      <c r="BM189" s="166" t="str">
        <f>IFERROR(IF(GETPIVOTDATA("DateRDV",TCD!$B$1,"DT","GE","Bénéficiaire",$A189,BM$6,BM$5,"Mois (DateRDV)",BM$7,"Années (DateRDV)",BM$3),2,""),"")</f>
        <v/>
      </c>
      <c r="BN189" s="166" t="str">
        <f>IFERROR(IF(GETPIVOTDATA("DateRDV",TCD!$B$1,"DT","GE","Bénéficiaire",$A189,BN$6,BN$5,"Mois (DateRDV)",BN$7,"Années (DateRDV)",BN$3,"Présence","Présent"),3,""),"")</f>
        <v/>
      </c>
      <c r="BO189" s="166" t="str">
        <f>IFERROR(IF(GETPIVOTDATA("DateRDV",TCD!$B$1,"DT","GE","Bénéficiaire",$A189,BO$6,BO$5,"Mois (DateRDV)",BO$7,"Années (DateRDV)",BO$3,"Présence","Présent"),4,""),"")</f>
        <v/>
      </c>
      <c r="BP189" s="166" t="str">
        <f>IFERROR(IF(GETPIVOTDATA("DateRDV",TCD!$B$1,"DT","GE","Bénéficiaire",$A189,BP$6,BP$5,"Mois (DateRDV)",BP$7,"Années (DateRDV)",BP$3),1,""),"")</f>
        <v/>
      </c>
      <c r="BQ189" s="166" t="str">
        <f>IFERROR(IF(GETPIVOTDATA("DateRDV",TCD!$B$1,"DT","GE","Bénéficiaire",$A189,BQ$6,BQ$5,"Mois (DateRDV)",BQ$7,"Années (DateRDV)",BQ$3),2,""),"")</f>
        <v/>
      </c>
      <c r="BR189" s="166" t="str">
        <f>IFERROR(IF(GETPIVOTDATA("DateRDV",TCD!$B$1,"DT","GE","Bénéficiaire",$A189,BR$6,BR$5,"Mois (DateRDV)",BR$7,"Années (DateRDV)",BR$3,"Présence","Présent"),3,""),"")</f>
        <v/>
      </c>
      <c r="BS189" s="166" t="str">
        <f>IFERROR(IF(GETPIVOTDATA("DateRDV",TCD!$B$1,"DT","GE","Bénéficiaire",$A189,BS$6,BS$5,"Mois (DateRDV)",BS$7,"Années (DateRDV)",BS$3,"Présence","Présent"),4,""),"")</f>
        <v/>
      </c>
      <c r="BT189" s="166" t="str">
        <f>IFERROR(IF(GETPIVOTDATA("DateRDV",TCD!$B$1,"DT","GE","Bénéficiaire",$A189,BT$6,BT$5,"Mois (DateRDV)",BT$7,"Années (DateRDV)",BT$3),1,""),"")</f>
        <v/>
      </c>
      <c r="BU189" s="166" t="str">
        <f>IFERROR(IF(GETPIVOTDATA("DateRDV",TCD!$B$1,"DT","GE","Bénéficiaire",$A189,BU$6,BU$5,"Mois (DateRDV)",BU$7,"Années (DateRDV)",BU$3),2,""),"")</f>
        <v/>
      </c>
      <c r="BV189" s="166" t="str">
        <f>IFERROR(IF(GETPIVOTDATA("DateRDV",TCD!$B$1,"DT","GE","Bénéficiaire",$A189,BV$6,BV$5,"Mois (DateRDV)",BV$7,"Années (DateRDV)",BV$3,"Présence","Présent"),3,""),"")</f>
        <v/>
      </c>
      <c r="BW189" s="166" t="str">
        <f>IFERROR(IF(GETPIVOTDATA("DateRDV",TCD!$B$1,"DT","GE","Bénéficiaire",$A189,BW$6,BW$5,"Mois (DateRDV)",BW$7,"Années (DateRDV)",BW$3,"Présence","Présent"),4,""),"")</f>
        <v/>
      </c>
      <c r="BX189" s="166" t="str">
        <f>IFERROR(IF(GETPIVOTDATA("DateRDV",TCD!$B$1,"DT","GE","Bénéficiaire",$A189,BX$6,BX$5,"Mois (DateRDV)",BX$7,"Années (DateRDV)",BX$3),1,""),"")</f>
        <v/>
      </c>
      <c r="BY189" s="166" t="str">
        <f>IFERROR(IF(GETPIVOTDATA("DateRDV",TCD!$B$1,"DT","GE","Bénéficiaire",$A189,BY$6,BY$5,"Mois (DateRDV)",BY$7,"Années (DateRDV)",BY$3),2,""),"")</f>
        <v/>
      </c>
      <c r="BZ189" s="166" t="str">
        <f>IFERROR(IF(GETPIVOTDATA("DateRDV",TCD!$B$1,"DT","GE","Bénéficiaire",$A189,BZ$6,BZ$5,"Mois (DateRDV)",BZ$7,"Années (DateRDV)",BZ$3,"Présence","Présent"),3,""),"")</f>
        <v/>
      </c>
      <c r="CA189" s="166" t="str">
        <f>IFERROR(IF(GETPIVOTDATA("DateRDV",TCD!$B$1,"DT","GE","Bénéficiaire",$A189,CA$6,CA$5,"Mois (DateRDV)",CA$7,"Années (DateRDV)",CA$3,"Présence","Présent"),4,""),"")</f>
        <v/>
      </c>
      <c r="CB189" s="166" t="str">
        <f>IFERROR(IF(GETPIVOTDATA("DateRDV",TCD!$B$1,"DT","GE","Bénéficiaire",$A189,CB$6,CB$5,"Mois (DateRDV)",CB$7,"Années (DateRDV)",CB$3),1,""),"")</f>
        <v/>
      </c>
      <c r="CC189" s="166" t="str">
        <f>IFERROR(IF(GETPIVOTDATA("DateRDV",TCD!$B$1,"DT","GE","Bénéficiaire",$A189,CC$6,CC$5,"Mois (DateRDV)",CC$7,"Années (DateRDV)",CC$3),2,""),"")</f>
        <v/>
      </c>
      <c r="CD189" s="166" t="str">
        <f>IFERROR(IF(GETPIVOTDATA("DateRDV",TCD!$B$1,"DT","GE","Bénéficiaire",$A189,CD$6,CD$5,"Mois (DateRDV)",CD$7,"Années (DateRDV)",CD$3,"Présence","Présent"),3,""),"")</f>
        <v/>
      </c>
      <c r="CE189" s="166" t="str">
        <f>IFERROR(IF(GETPIVOTDATA("DateRDV",TCD!$B$1,"DT","GE","Bénéficiaire",$A189,CE$6,CE$5,"Mois (DateRDV)",CE$7,"Années (DateRDV)",CE$3,"Présence","Présent"),4,""),"")</f>
        <v/>
      </c>
      <c r="CF189" s="166" t="str">
        <f>IFERROR(IF(GETPIVOTDATA("DateRDV",TCD!$B$1,"DT","GE","Bénéficiaire",$A189,CF$6,CF$5,"Mois (DateRDV)",CF$7,"Années (DateRDV)",CF$3),1,""),"")</f>
        <v/>
      </c>
      <c r="CG189" s="166" t="str">
        <f>IFERROR(IF(GETPIVOTDATA("DateRDV",TCD!$B$1,"DT","GE","Bénéficiaire",$A189,CG$6,CG$5,"Mois (DateRDV)",CG$7,"Années (DateRDV)",CG$3),2,""),"")</f>
        <v/>
      </c>
      <c r="CH189" s="166" t="str">
        <f>IFERROR(IF(GETPIVOTDATA("DateRDV",TCD!$B$1,"DT","GE","Bénéficiaire",$A189,CH$6,CH$5,"Mois (DateRDV)",CH$7,"Années (DateRDV)",CH$3,"Présence","Présent"),3,""),"")</f>
        <v/>
      </c>
      <c r="CI189" s="166" t="str">
        <f>IFERROR(IF(GETPIVOTDATA("DateRDV",TCD!$B$1,"DT","GE","Bénéficiaire",$A189,CI$6,CI$5,"Mois (DateRDV)",CI$7,"Années (DateRDV)",CI$3,"Présence","Présent"),4,""),"")</f>
        <v/>
      </c>
      <c r="CJ189" s="166" t="str">
        <f>IFERROR(IF(GETPIVOTDATA("DateRDV",TCD!$B$1,"DT","GE","Bénéficiaire",$A189,CJ$6,CJ$5,"Mois (DateRDV)",CJ$7,"Années (DateRDV)",CJ$3),1,""),"")</f>
        <v/>
      </c>
      <c r="CK189" s="166" t="str">
        <f>IFERROR(IF(GETPIVOTDATA("DateRDV",TCD!$B$1,"DT","GE","Bénéficiaire",$A189,CK$6,CK$5,"Mois (DateRDV)",CK$7,"Années (DateRDV)",CK$3),2,""),"")</f>
        <v/>
      </c>
      <c r="CL189" s="166" t="str">
        <f>IFERROR(IF(GETPIVOTDATA("DateRDV",TCD!$B$1,"DT","GE","Bénéficiaire",$A189,GI$6,GI$5,"Mois (DateRDV)",GI$7,"Années (DateRDV)",GI$3,"Présence","Présent"),3,""),"")</f>
        <v/>
      </c>
      <c r="CM189" s="166" t="str">
        <f>IFERROR(IF(GETPIVOTDATA("DateRDV",TCD!$B$1,"DT","GE","Bénéficiaire",$A189,CM$6,CM$5,"Mois (DateRDV)",CM$7,"Années (DateRDV)",CM$3,"Présence","Présent"),4,""),"")</f>
        <v/>
      </c>
      <c r="CN189" s="166" t="str">
        <f>IFERROR(IF(GETPIVOTDATA("DateRDV",TCD!$B$1,"DT","GE","Bénéficiaire",$A189,CN$6,CN$5,"Mois (DateRDV)",CN$7,"Années (DateRDV)",CN$3),1,""),"")</f>
        <v/>
      </c>
      <c r="CO189" s="166" t="str">
        <f>IFERROR(IF(GETPIVOTDATA("DateRDV",TCD!$B$1,"DT","GE","Bénéficiaire",$A189,CO$6,CO$5,"Mois (DateRDV)",CO$7,"Années (DateRDV)",CO$3),2,""),"")</f>
        <v/>
      </c>
      <c r="CP189" s="166" t="str">
        <f>IFERROR(IF(GETPIVOTDATA("DateRDV",TCD!$B$1,"DT","GE","Bénéficiaire",$A189,CP$6,CP$5,"Mois (DateRDV)",CP$7,"Années (DateRDV)",CP$3,"Présence","Présent"),3,""),"")</f>
        <v/>
      </c>
      <c r="CQ189" s="166" t="str">
        <f>IFERROR(IF(GETPIVOTDATA("DateRDV",TCD!$B$1,"DT","GE","Bénéficiaire",$A189,CQ$6,CQ$5,"Mois (DateRDV)",CQ$7,"Années (DateRDV)",CQ$3,"Présence","Présent"),4,""),"")</f>
        <v/>
      </c>
      <c r="CR189" s="166" t="str">
        <f>IFERROR(IF(GETPIVOTDATA("DateRDV",TCD!$B$1,"DT","GE","Bénéficiaire",$A189,CR$6,CR$5,"Mois (DateRDV)",CR$7,"Années (DateRDV)",CR$3),1,""),"")</f>
        <v/>
      </c>
      <c r="CS189" s="166" t="str">
        <f>IFERROR(IF(GETPIVOTDATA("DateRDV",TCD!$B$1,"DT","GE","Bénéficiaire",$A189,CS$6,CS$5,"Mois (DateRDV)",CS$7,"Années (DateRDV)",CS$3),2,""),"")</f>
        <v/>
      </c>
      <c r="CT189" s="166" t="str">
        <f>IFERROR(IF(GETPIVOTDATA("DateRDV",TCD!$B$1,"DT","GE","Bénéficiaire",$A189,CT$6,CT$5,"Mois (DateRDV)",CT$7,"Années (DateRDV)",CT$3,"Présence","Présent"),3,""),"")</f>
        <v/>
      </c>
      <c r="CU189" s="166" t="str">
        <f>IFERROR(IF(GETPIVOTDATA("DateRDV",TCD!$B$1,"DT","GE","Bénéficiaire",$A189,CU$6,CU$5,"Mois (DateRDV)",CU$7,"Années (DateRDV)",CU$3,"Présence","Présent"),4,""),"")</f>
        <v/>
      </c>
      <c r="CV189" s="166" t="str">
        <f>IFERROR(IF(GETPIVOTDATA("DateRDV",TCD!$B$1,"DT","GE","Bénéficiaire",$A189,CV$6,CV$5,"Mois (DateRDV)",CV$7,"Années (DateRDV)",CV$3),1,""),"")</f>
        <v/>
      </c>
      <c r="CW189" s="166" t="str">
        <f>IFERROR(IF(GETPIVOTDATA("DateRDV",TCD!$B$1,"DT","GE","Bénéficiaire",$A189,CW$6,CW$5,"Mois (DateRDV)",CW$7,"Années (DateRDV)",CW$3),2,""),"")</f>
        <v/>
      </c>
      <c r="CX189" s="166" t="str">
        <f>IFERROR(IF(GETPIVOTDATA("DateRDV",TCD!$B$1,"DT","GE","Bénéficiaire",$A189,CX$6,CX$5,"Mois (DateRDV)",CX$7,"Années (DateRDV)",CX$3,"Présence","Présent"),3,""),"")</f>
        <v/>
      </c>
      <c r="CY189" s="166" t="str">
        <f>IFERROR(IF(GETPIVOTDATA("DateRDV",TCD!$B$1,"DT","GE","Bénéficiaire",$A189,CY$6,CY$5,"Mois (DateRDV)",CY$7,"Années (DateRDV)",CY$3,"Présence","Présent"),4,""),"")</f>
        <v/>
      </c>
      <c r="CZ189" s="166" t="str">
        <f>IFERROR(IF(GETPIVOTDATA("DateRDV",TCD!$B$1,"DT","GE","Bénéficiaire",$A189,CZ$6,CZ$5,"Mois (DateRDV)",CZ$7,"Années (DateRDV)",CZ$3),1,""),"")</f>
        <v/>
      </c>
      <c r="DA189" s="166" t="str">
        <f>IFERROR(IF(GETPIVOTDATA("DateRDV",TCD!$B$1,"DT","GE","Bénéficiaire",$A189,DA$6,DA$5,"Mois (DateRDV)",DA$7,"Années (DateRDV)",DA$3),2,""),"")</f>
        <v/>
      </c>
      <c r="DB189" s="166" t="str">
        <f>IFERROR(IF(GETPIVOTDATA("DateRDV",TCD!$B$1,"DT","GE","Bénéficiaire",$A189,DB$6,DB$5,"Mois (DateRDV)",DB$7,"Années (DateRDV)",DB$3,"Présence","Présent"),3,""),"")</f>
        <v/>
      </c>
      <c r="DC189" s="166" t="str">
        <f>IFERROR(IF(GETPIVOTDATA("DateRDV",TCD!$B$1,"DT","GE","Bénéficiaire",$A189,DC$6,DC$5,"Mois (DateRDV)",DC$7,"Années (DateRDV)",DC$3,"Présence","Présent"),4,""),"")</f>
        <v/>
      </c>
      <c r="DD189" s="166" t="str">
        <f>IFERROR(IF(GETPIVOTDATA("DateRDV",TCD!$B$1,"DT","GE","Bénéficiaire",$A189,DD$6,DD$5,"Mois (DateRDV)",DD$7,"Années (DateRDV)",DD$3),1,""),"")</f>
        <v/>
      </c>
      <c r="DE189" s="166" t="str">
        <f>IFERROR(IF(GETPIVOTDATA("DateRDV",TCD!$B$1,"DT","GE","Bénéficiaire",$A189,DE$6,DE$5,"Mois (DateRDV)",DE$7,"Années (DateRDV)",DE$3),2,""),"")</f>
        <v/>
      </c>
      <c r="DF189" s="166" t="str">
        <f>IFERROR(IF(GETPIVOTDATA("DateRDV",TCD!$B$1,"DT","GE","Bénéficiaire",$A189,DF$6,DF$5,"Mois (DateRDV)",DF$7,"Années (DateRDV)",DF$3,"Présence","Présent"),3,""),"")</f>
        <v/>
      </c>
      <c r="DG189" s="166" t="str">
        <f>IFERROR(IF(GETPIVOTDATA("DateRDV",TCD!$B$1,"DT","GE","Bénéficiaire",$A189,DG$6,DG$5,"Mois (DateRDV)",DG$7,"Années (DateRDV)",DG$3,"Présence","Présent"),4,""),"")</f>
        <v/>
      </c>
      <c r="DH189" s="166" t="str">
        <f>IFERROR(IF(GETPIVOTDATA("DateRDV",TCD!$B$1,"DT","GE","Bénéficiaire",$A189,DH$6,DH$5,"Mois (DateRDV)",DH$7,"Années (DateRDV)",DH$3),1,""),"")</f>
        <v/>
      </c>
      <c r="DI189" s="166" t="str">
        <f>IFERROR(IF(GETPIVOTDATA("DateRDV",TCD!$B$1,"DT","GE","Bénéficiaire",$A189,DI$6,DI$5,"Mois (DateRDV)",DI$7,"Années (DateRDV)",DI$3),2,""),"")</f>
        <v/>
      </c>
      <c r="DJ189" s="166" t="str">
        <f>IFERROR(IF(GETPIVOTDATA("DateRDV",TCD!$B$1,"DT","GE","Bénéficiaire",$A189,DJ$6,DJ$5,"Mois (DateRDV)",DJ$7,"Années (DateRDV)",DJ$3,"Présence","Présent"),3,""),"")</f>
        <v/>
      </c>
      <c r="DK189" s="166" t="str">
        <f>IFERROR(IF(GETPIVOTDATA("DateRDV",TCD!$B$1,"DT","GE","Bénéficiaire",$A189,DK$6,DK$5,"Mois (DateRDV)",DK$7,"Années (DateRDV)",DK$3,"Présence","Présent"),4,""),"")</f>
        <v/>
      </c>
      <c r="DL189" s="166" t="str">
        <f>IFERROR(IF(GETPIVOTDATA("DateRDV",TCD!$B$1,"DT","GE","Bénéficiaire",$A189,DL$6,DL$5,"Mois (DateRDV)",DL$7,"Années (DateRDV)",DL$3),1,""),"")</f>
        <v/>
      </c>
      <c r="DM189" s="166" t="str">
        <f>IFERROR(IF(GETPIVOTDATA("DateRDV",TCD!$B$1,"DT","GE","Bénéficiaire",$A189,DM$6,DM$5,"Mois (DateRDV)",DM$7,"Années (DateRDV)",DM$3),2,""),"")</f>
        <v/>
      </c>
      <c r="DN189" s="166" t="str">
        <f>IFERROR(IF(GETPIVOTDATA("DateRDV",TCD!$B$1,"DT","GE","Bénéficiaire",$A189,DN$6,DN$5,"Mois (DateRDV)",DN$7,"Années (DateRDV)",DN$3,"Présence","Présent"),3,""),"")</f>
        <v/>
      </c>
      <c r="DO189" s="166" t="str">
        <f>IFERROR(IF(GETPIVOTDATA("DateRDV",TCD!$B$1,"DT","GE","Bénéficiaire",$A189,DO$6,DO$5,"Mois (DateRDV)",DO$7,"Années (DateRDV)",DO$3,"Présence","Présent"),4,""),"")</f>
        <v/>
      </c>
    </row>
    <row r="190" spans="1:119" x14ac:dyDescent="0.2">
      <c r="A190" t="str">
        <v>FEUGIER Mirando</v>
      </c>
      <c r="B190" s="169" t="str">
        <f>IFERROR(IF(INDEX(Data!P:P,MATCH(A190,Data!B:B,0))&lt;&gt;"",INDEX(Data!P:P,MATCH(A190,Data!B:B,0)),""),"")</f>
        <v>FEUGIER</v>
      </c>
      <c r="C190" s="169" t="str">
        <f>IFERROR(IF(INDEX(Data!O:O,MATCH(A190,Data!B:B,0))&lt;&gt;"",INDEX(Data!O:O,MATCH(A190,Data!B:B,0)),""),"")</f>
        <v>Mirando</v>
      </c>
      <c r="D190" s="169" t="str">
        <f>IFERROR(IF(INDEX(Data!J:J,MATCH(A190,Data!B:B,0))&lt;&gt;"",INDEX(Data!J:J,MATCH(A190,Data!B:B,0)),""),"")</f>
        <v>CD</v>
      </c>
      <c r="E190" s="169" t="str">
        <f>IFERROR(IF(INDEX(Data!M:M,MATCH(A190,Data!B:B,0))&lt;&gt;"",INDEX(Data!M:M,MATCH(A190,Data!B:B,0)),""),"")</f>
        <v>REIGNIER</v>
      </c>
      <c r="F190" s="169">
        <f>IFERROR(IF(INDEX(Data!N:N,MATCH(A190,Data!B:B,0))&lt;&gt;"",INDEX(Data!N:N,MATCH(A190,Data!B:B,0)),""),"")</f>
        <v>74930</v>
      </c>
      <c r="G190" s="170">
        <f>IFERROR(IF(INDEX(Data!K:K,MATCH(A190,Data!B:B,0))&lt;&gt;"",INDEX(Data!K:K,MATCH(A190,Data!B:B,0)),""),"")</f>
        <v>45609</v>
      </c>
      <c r="H190" s="170">
        <f>IFERROR(IF(INDEX(Data!L:L,MATCH(A190,Data!B:B,0))&lt;&gt;"",INDEX(Data!L:L,MATCH(A190,Data!B:B,0)),""),"")</f>
        <v>45611</v>
      </c>
      <c r="I190" s="170">
        <f>IFERROR(IF(INDEX(Data!C:C,MATCH(A190,Data!B:B,0))&lt;&gt;"",INDEX(Data!C:C,MATCH(A190,Data!B:B,0)),""),"")</f>
        <v>45614</v>
      </c>
      <c r="J190" s="170">
        <f>IFERROR(IF(INDEX(Data!D:D,MATCH(A190,Data!B:B,0))&lt;&gt;"",INDEX(Data!D:D,MATCH(A190,Data!B:B,0)),""),"")</f>
        <v>45776</v>
      </c>
      <c r="K190" s="171" t="str">
        <f>IFERROR(IF(INDEX(Data!H:H,MATCH(A190,Data!B:B,0))&lt;&gt;"",INDEX(Data!H:H,MATCH(A190,Data!B:B,0)),""),"")</f>
        <v>Remobilisation</v>
      </c>
      <c r="L190" s="166" t="str">
        <f>IFERROR(IF(GETPIVOTDATA("DateRDV",TCD!$B$1,"DT","GE","Bénéficiaire",$A190,L$6,L$5,"Mois (DateRDV)",L$7,"Années (DateRDV)",L$3),1,""),"")</f>
        <v/>
      </c>
      <c r="M190" s="166" t="str">
        <f>IFERROR(IF(GETPIVOTDATA("DateRDV",TCD!$B$1,"DT","GE","Bénéficiaire",$A190,M$6,M$5,"Mois (DateRDV)",M$7,"Années (DateRDV)",M$3),2,""),"")</f>
        <v/>
      </c>
      <c r="N190" s="166" t="str">
        <f>IFERROR(IF(GETPIVOTDATA("DateRDV",TCD!$B$1,"DT","GE","Bénéficiaire",$A190,N$6,N$5,"Mois (DateRDV)",N$7,"Années (DateRDV)",N$3,"Présence","Présent"),3,""),"")</f>
        <v/>
      </c>
      <c r="O190" s="166" t="str">
        <f>IFERROR(IF(GETPIVOTDATA("DateRDV",TCD!$B$1,"DT","GE","Bénéficiaire",$A190,O$6,O$5,"Mois (DateRDV)",O$7,"Années (DateRDV)",O$3,"Présence","Présent"),4,""),"")</f>
        <v/>
      </c>
      <c r="P190" s="166" t="str">
        <f>IFERROR(IF(GETPIVOTDATA("DateRDV",TCD!$B$1,"DT","GE","Bénéficiaire",$A190,P$6,P$5,"Mois (DateRDV)",P$7,"Années (DateRDV)",P$3),1,""),"")</f>
        <v/>
      </c>
      <c r="Q190" s="166" t="str">
        <f>IFERROR(IF(GETPIVOTDATA("DateRDV",TCD!$B$1,"DT","GE","Bénéficiaire",$A190,Q$6,Q$5,"Mois (DateRDV)",Q$7,"Années (DateRDV)",Q$3),2,""),"")</f>
        <v/>
      </c>
      <c r="R190" s="166" t="str">
        <f>IFERROR(IF(GETPIVOTDATA("DateRDV",TCD!$B$1,"DT","GE","Bénéficiaire",$A190,R$6,R$5,"Mois (DateRDV)",R$7,"Années (DateRDV)",R$3,"Présence","Présent"),3,""),"")</f>
        <v/>
      </c>
      <c r="S190" s="166" t="str">
        <f>IFERROR(IF(GETPIVOTDATA("DateRDV",TCD!$B$1,"DT","GE","Bénéficiaire",$A190,S$6,S$5,"Mois (DateRDV)",S$7,"Années (DateRDV)",S$3,"Présence","Présent"),4,""),"")</f>
        <v/>
      </c>
      <c r="T190" s="166" t="str">
        <f>IFERROR(IF(GETPIVOTDATA("DateRDV",TCD!$B$1,"DT","GE","Bénéficiaire",$A190,T$6,T$5,"Mois (DateRDV)",T$7,"Années (DateRDV)",T$3),1,""),"")</f>
        <v/>
      </c>
      <c r="U190" s="166" t="str">
        <f>IFERROR(IF(GETPIVOTDATA("DateRDV",TCD!$B$1,"DT","GE","Bénéficiaire",$A190,U$6,U$5,"Mois (DateRDV)",U$7,"Années (DateRDV)",U$3),2,""),"")</f>
        <v/>
      </c>
      <c r="V190" s="166" t="str">
        <f>IFERROR(IF(GETPIVOTDATA("DateRDV",TCD!$B$1,"DT","GE","Bénéficiaire",$A190,V$6,V$5,"Mois (DateRDV)",V$7,"Années (DateRDV)",V$3,"Présence","Présent"),3,""),"")</f>
        <v/>
      </c>
      <c r="W190" s="166" t="str">
        <f>IFERROR(IF(GETPIVOTDATA("DateRDV",TCD!$B$1,"DT","GE","Bénéficiaire",$A190,W$6,W$5,"Mois (DateRDV)",W$7,"Années (DateRDV)",W$3,"Présence","Présent"),4,""),"")</f>
        <v/>
      </c>
      <c r="X190" s="166" t="str">
        <f>IFERROR(IF(GETPIVOTDATA("DateRDV",TCD!$B$1,"DT","GE","Bénéficiaire",$A190,X$6,X$5,"Mois (DateRDV)",X$7,"Années (DateRDV)",X$3),1,""),"")</f>
        <v/>
      </c>
      <c r="Y190" s="166" t="str">
        <f>IFERROR(IF(GETPIVOTDATA("DateRDV",TCD!$B$1,"DT","GE","Bénéficiaire",$A190,Y$6,Y$5,"Mois (DateRDV)",Y$7,"Années (DateRDV)",Y$3),2,""),"")</f>
        <v/>
      </c>
      <c r="Z190" s="166" t="str">
        <f>IFERROR(IF(GETPIVOTDATA("DateRDV",TCD!$B$1,"DT","GE","Bénéficiaire",$A190,Z$6,Z$5,"Mois (DateRDV)",Z$7,"Années (DateRDV)",Z$3,"Présence","Présent"),3,""),"")</f>
        <v/>
      </c>
      <c r="AA190" s="166" t="str">
        <f>IFERROR(IF(GETPIVOTDATA("DateRDV",TCD!$B$1,"DT","GE","Bénéficiaire",$A190,AA$6,AA$5,"Mois (DateRDV)",AA$7,"Années (DateRDV)",AA$3,"Présence","Présent"),4,""),"")</f>
        <v/>
      </c>
      <c r="AB190" s="166" t="str">
        <f>IFERROR(IF(GETPIVOTDATA("DateRDV",TCD!$B$1,"DT","GE","Bénéficiaire",$A190,AB$6,AB$5,"Mois (DateRDV)",AB$7,"Années (DateRDV)",AB$3),1,""),"")</f>
        <v/>
      </c>
      <c r="AC190" s="166" t="str">
        <f>IFERROR(IF(GETPIVOTDATA("DateRDV",TCD!$B$1,"DT","GE","Bénéficiaire",$A190,AC$6,AC$5,"Mois (DateRDV)",AC$7,"Années (DateRDV)",AC$3),2,""),"")</f>
        <v/>
      </c>
      <c r="AD190" s="166" t="str">
        <f>IFERROR(IF(GETPIVOTDATA("DateRDV",TCD!$B$1,"DT","GE","Bénéficiaire",$A190,AD$6,AD$5,"Mois (DateRDV)",AD$7,"Années (DateRDV)",AD$3,"Présence","Présent"),3,""),"")</f>
        <v/>
      </c>
      <c r="AE190" s="166" t="str">
        <f>IFERROR(IF(GETPIVOTDATA("DateRDV",TCD!$B$1,"DT","GE","Bénéficiaire",$A190,AE$6,AE$5,"Mois (DateRDV)",AE$7,"Années (DateRDV)",AE$3,"Présence","Présent"),4,""),"")</f>
        <v/>
      </c>
      <c r="AF190" s="166" t="str">
        <f>IFERROR(IF(GETPIVOTDATA("DateRDV",TCD!$B$1,"DT","GE","Bénéficiaire",$A190,AF$6,AF$5,"Mois (DateRDV)",AF$7,"Années (DateRDV)",AF$3),1,""),"")</f>
        <v/>
      </c>
      <c r="AG190" s="166" t="str">
        <f>IFERROR(IF(GETPIVOTDATA("DateRDV",TCD!$B$1,"DT","GE","Bénéficiaire",$A190,AG$6,AG$5,"Mois (DateRDV)",AG$7,"Années (DateRDV)",AG$3),2,""),"")</f>
        <v/>
      </c>
      <c r="AH190" s="166" t="str">
        <f>IFERROR(IF(GETPIVOTDATA("DateRDV",TCD!$B$1,"DT","GE","Bénéficiaire",$A190,AH$6,AH$5,"Mois (DateRDV)",AH$7,"Années (DateRDV)",AH$3,"Présence","Présent"),3,""),"")</f>
        <v/>
      </c>
      <c r="AI190" s="166" t="str">
        <f>IFERROR(IF(GETPIVOTDATA("DateRDV",TCD!$B$1,"DT","GE","Bénéficiaire",$A190,AI$6,AI$5,"Mois (DateRDV)",AI$7,"Années (DateRDV)",AI$3,"Présence","Présent"),4,""),"")</f>
        <v/>
      </c>
      <c r="AJ190" s="166" t="str">
        <f>IFERROR(IF(GETPIVOTDATA("DateRDV",TCD!$B$1,"DT","GE","Bénéficiaire",$A190,AJ$6,AJ$5,"Mois (DateRDV)",AJ$7,"Années (DateRDV)",AJ$3),1,""),"")</f>
        <v/>
      </c>
      <c r="AK190" s="166" t="str">
        <f>IFERROR(IF(GETPIVOTDATA("DateRDV",TCD!$B$1,"DT","GE","Bénéficiaire",$A190,AK$6,AK$5,"Mois (DateRDV)",AK$7,"Années (DateRDV)",AK$3),2,""),"")</f>
        <v/>
      </c>
      <c r="AL190" s="166" t="str">
        <f>IFERROR(IF(GETPIVOTDATA("DateRDV",TCD!$B$1,"DT","GE","Bénéficiaire",$A190,AL$6,AL$5,"Mois (DateRDV)",AL$7,"Années (DateRDV)",AL$3,"Présence","Présent"),3,""),"")</f>
        <v/>
      </c>
      <c r="AM190" s="166" t="str">
        <f>IFERROR(IF(GETPIVOTDATA("DateRDV",TCD!$B$1,"DT","GE","Bénéficiaire",$A190,AM$6,AM$5,"Mois (DateRDV)",AM$7,"Années (DateRDV)",AM$3,"Présence","Présent"),4,""),"")</f>
        <v/>
      </c>
      <c r="AN190" s="166" t="str">
        <f>IFERROR(IF(GETPIVOTDATA("DateRDV",TCD!$B$1,"DT","GE","Bénéficiaire",$A190,AN$6,AN$5,"Mois (DateRDV)",AN$7,"Années (DateRDV)",AN$3),1,""),"")</f>
        <v/>
      </c>
      <c r="AO190" s="166" t="str">
        <f>IFERROR(IF(GETPIVOTDATA("DateRDV",TCD!$B$1,"DT","GE","Bénéficiaire",$A190,AO$6,AO$5,"Mois (DateRDV)",AO$7,"Années (DateRDV)",AO$3),2,""),"")</f>
        <v/>
      </c>
      <c r="AP190" s="166" t="str">
        <f>IFERROR(IF(GETPIVOTDATA("DateRDV",TCD!$B$1,"DT","GE","Bénéficiaire",$A190,AP$6,AP$5,"Mois (DateRDV)",AP$7,"Années (DateRDV)",AP$3,"Présence","Présent"),3,""),"")</f>
        <v/>
      </c>
      <c r="AQ190" s="166" t="str">
        <f>IFERROR(IF(GETPIVOTDATA("DateRDV",TCD!$B$1,"DT","GE","Bénéficiaire",$A190,AQ$6,AQ$5,"Mois (DateRDV)",AQ$7,"Années (DateRDV)",AQ$3,"Présence","Présent"),4,""),"")</f>
        <v/>
      </c>
      <c r="AR190" s="166" t="str">
        <f>IFERROR(IF(GETPIVOTDATA("DateRDV",TCD!$B$1,"DT","GE","Bénéficiaire",$A190,AR$6,AR$5,"Mois (DateRDV)",AR$7,"Années (DateRDV)",AR$3),1,""),"")</f>
        <v/>
      </c>
      <c r="AS190" s="166" t="str">
        <f>IFERROR(IF(GETPIVOTDATA("DateRDV",TCD!$B$1,"DT","GE","Bénéficiaire",$A190,AS$6,AS$5,"Mois (DateRDV)",AS$7,"Années (DateRDV)",AS$3),2,""),"")</f>
        <v/>
      </c>
      <c r="AT190" s="166" t="str">
        <f>IFERROR(IF(GETPIVOTDATA("DateRDV",TCD!$B$1,"DT","GE","Bénéficiaire",$A190,AT$6,AT$5,"Mois (DateRDV)",AT$7,"Années (DateRDV)",AT$3,"Présence","Présent"),3,""),"")</f>
        <v/>
      </c>
      <c r="AU190" s="166" t="str">
        <f>IFERROR(IF(GETPIVOTDATA("DateRDV",TCD!$B$1,"DT","GE","Bénéficiaire",$A190,AU$6,AU$5,"Mois (DateRDV)",AU$7,"Années (DateRDV)",AU$3,"Présence","Présent"),4,""),"")</f>
        <v/>
      </c>
      <c r="AV190" s="166" t="str">
        <f>IFERROR(IF(GETPIVOTDATA("DateRDV",TCD!$B$1,"DT","GE","Bénéficiaire",$A190,AV$6,AV$5,"Mois (DateRDV)",AV$7,"Années (DateRDV)",AV$3),1,""),"")</f>
        <v/>
      </c>
      <c r="AW190" s="166" t="str">
        <f>IFERROR(IF(GETPIVOTDATA("DateRDV",TCD!$B$1,"DT","GE","Bénéficiaire",$A190,AW$6,AW$5,"Mois (DateRDV)",AW$7,"Années (DateRDV)",AW$3),2,""),"")</f>
        <v/>
      </c>
      <c r="AX190" s="166" t="str">
        <f>IFERROR(IF(GETPIVOTDATA("DateRDV",TCD!$B$1,"DT","GE","Bénéficiaire",$A190,AX$6,AX$5,"Mois (DateRDV)",AX$7,"Années (DateRDV)",AX$3,"Présence","Présent"),3,""),"")</f>
        <v/>
      </c>
      <c r="AY190" s="166" t="str">
        <f>IFERROR(IF(GETPIVOTDATA("DateRDV",TCD!$B$1,"DT","GE","Bénéficiaire",$A190,AY$6,AY$5,"Mois (DateRDV)",AY$7,"Années (DateRDV)",AY$3,"Présence","Présent"),4,""),"")</f>
        <v/>
      </c>
      <c r="AZ190" s="166" t="str">
        <f>IFERROR(IF(GETPIVOTDATA("DateRDV",TCD!$B$1,"DT","GE","Bénéficiaire",$A190,AZ$6,AZ$5,"Mois (DateRDV)",AZ$7,"Années (DateRDV)",AZ$3),1,""),"")</f>
        <v/>
      </c>
      <c r="BA190" s="166" t="str">
        <f>IFERROR(IF(GETPIVOTDATA("DateRDV",TCD!$B$1,"DT","GE","Bénéficiaire",$A190,BA$6,BA$5,"Mois (DateRDV)",BA$7,"Années (DateRDV)",BA$3),2,""),"")</f>
        <v/>
      </c>
      <c r="BB190" s="166" t="str">
        <f>IFERROR(IF(GETPIVOTDATA("DateRDV",TCD!$B$1,"DT","GE","Bénéficiaire",$A190,BB$6,BB$5,"Mois (DateRDV)",BB$7,"Années (DateRDV)",BB$3,"Présence","Présent"),3,""),"")</f>
        <v/>
      </c>
      <c r="BC190" s="166" t="str">
        <f>IFERROR(IF(GETPIVOTDATA("DateRDV",TCD!$B$1,"DT","GE","Bénéficiaire",$A190,BC$6,BC$5,"Mois (DateRDV)",BC$7,"Années (DateRDV)",BC$3,"Présence","Présent"),4,""),"")</f>
        <v/>
      </c>
      <c r="BD190" s="166" t="str">
        <f>IFERROR(IF(GETPIVOTDATA("DateRDV",TCD!$B$1,"DT","GE","Bénéficiaire",$A190,BD$6,BD$5,"Mois (DateRDV)",BD$7,"Années (DateRDV)",BD$3),1,""),"")</f>
        <v/>
      </c>
      <c r="BE190" s="166" t="str">
        <f>IFERROR(IF(GETPIVOTDATA("DateRDV",TCD!$B$1,"DT","GE","Bénéficiaire",$A190,BE$6,BE$5,"Mois (DateRDV)",BE$7,"Années (DateRDV)",BE$3),2,""),"")</f>
        <v/>
      </c>
      <c r="BF190" s="166" t="str">
        <f>IFERROR(IF(GETPIVOTDATA("DateRDV",TCD!$B$1,"DT","GE","Bénéficiaire",$A190,BF$6,BF$5,"Mois (DateRDV)",BF$7,"Années (DateRDV)",BF$3,"Présence","Présent"),3,""),"")</f>
        <v/>
      </c>
      <c r="BG190" s="166" t="str">
        <f>IFERROR(IF(GETPIVOTDATA("DateRDV",TCD!$B$1,"DT","GE","Bénéficiaire",$A190,BG$6,BG$5,"Mois (DateRDV)",BG$7,"Années (DateRDV)",BG$3,"Présence","Présent"),4,""),"")</f>
        <v/>
      </c>
      <c r="BH190" s="166" t="str">
        <f>IFERROR(IF(GETPIVOTDATA("DateRDV",TCD!$B$1,"DT","GE","Bénéficiaire",$A190,BH$6,BH$5,"Mois (DateRDV)",BH$7,"Années (DateRDV)",BH$3),1,""),"")</f>
        <v/>
      </c>
      <c r="BI190" s="166" t="str">
        <f>IFERROR(IF(GETPIVOTDATA("DateRDV",TCD!$B$1,"DT","GE","Bénéficiaire",$A190,BI$6,BI$5,"Mois (DateRDV)",BI$7,"Années (DateRDV)",BI$3),2,""),"")</f>
        <v/>
      </c>
      <c r="BJ190" s="166" t="str">
        <f>IFERROR(IF(GETPIVOTDATA("DateRDV",TCD!$B$1,"DT","GE","Bénéficiaire",$A190,BJ$6,BJ$5,"Mois (DateRDV)",BJ$7,"Années (DateRDV)",BJ$3,"Présence","Présent"),3,""),"")</f>
        <v/>
      </c>
      <c r="BK190" s="166" t="str">
        <f>IFERROR(IF(GETPIVOTDATA("DateRDV",TCD!$B$1,"DT","GE","Bénéficiaire",$A190,BK$6,BK$5,"Mois (DateRDV)",BK$7,"Années (DateRDV)",BK$3,"Présence","Présent"),4,""),"")</f>
        <v/>
      </c>
      <c r="BL190" s="166" t="str">
        <f>IFERROR(IF(GETPIVOTDATA("DateRDV",TCD!$B$1,"DT","GE","Bénéficiaire",$A190,BL$6,BL$5,"Mois (DateRDV)",BL$7,"Années (DateRDV)",BL$3),1,""),"")</f>
        <v/>
      </c>
      <c r="BM190" s="166" t="str">
        <f>IFERROR(IF(GETPIVOTDATA("DateRDV",TCD!$B$1,"DT","GE","Bénéficiaire",$A190,BM$6,BM$5,"Mois (DateRDV)",BM$7,"Années (DateRDV)",BM$3),2,""),"")</f>
        <v/>
      </c>
      <c r="BN190" s="166" t="str">
        <f>IFERROR(IF(GETPIVOTDATA("DateRDV",TCD!$B$1,"DT","GE","Bénéficiaire",$A190,BN$6,BN$5,"Mois (DateRDV)",BN$7,"Années (DateRDV)",BN$3,"Présence","Présent"),3,""),"")</f>
        <v/>
      </c>
      <c r="BO190" s="166" t="str">
        <f>IFERROR(IF(GETPIVOTDATA("DateRDV",TCD!$B$1,"DT","GE","Bénéficiaire",$A190,BO$6,BO$5,"Mois (DateRDV)",BO$7,"Années (DateRDV)",BO$3,"Présence","Présent"),4,""),"")</f>
        <v/>
      </c>
      <c r="BP190" s="166" t="str">
        <f>IFERROR(IF(GETPIVOTDATA("DateRDV",TCD!$B$1,"DT","GE","Bénéficiaire",$A190,BP$6,BP$5,"Mois (DateRDV)",BP$7,"Années (DateRDV)",BP$3),1,""),"")</f>
        <v/>
      </c>
      <c r="BQ190" s="166" t="str">
        <f>IFERROR(IF(GETPIVOTDATA("DateRDV",TCD!$B$1,"DT","GE","Bénéficiaire",$A190,BQ$6,BQ$5,"Mois (DateRDV)",BQ$7,"Années (DateRDV)",BQ$3),2,""),"")</f>
        <v/>
      </c>
      <c r="BR190" s="166" t="str">
        <f>IFERROR(IF(GETPIVOTDATA("DateRDV",TCD!$B$1,"DT","GE","Bénéficiaire",$A190,BR$6,BR$5,"Mois (DateRDV)",BR$7,"Années (DateRDV)",BR$3,"Présence","Présent"),3,""),"")</f>
        <v/>
      </c>
      <c r="BS190" s="166" t="str">
        <f>IFERROR(IF(GETPIVOTDATA("DateRDV",TCD!$B$1,"DT","GE","Bénéficiaire",$A190,BS$6,BS$5,"Mois (DateRDV)",BS$7,"Années (DateRDV)",BS$3,"Présence","Présent"),4,""),"")</f>
        <v/>
      </c>
      <c r="BT190" s="166" t="str">
        <f>IFERROR(IF(GETPIVOTDATA("DateRDV",TCD!$B$1,"DT","GE","Bénéficiaire",$A190,BT$6,BT$5,"Mois (DateRDV)",BT$7,"Années (DateRDV)",BT$3),1,""),"")</f>
        <v/>
      </c>
      <c r="BU190" s="166" t="str">
        <f>IFERROR(IF(GETPIVOTDATA("DateRDV",TCD!$B$1,"DT","GE","Bénéficiaire",$A190,BU$6,BU$5,"Mois (DateRDV)",BU$7,"Années (DateRDV)",BU$3),2,""),"")</f>
        <v/>
      </c>
      <c r="BV190" s="166" t="str">
        <f>IFERROR(IF(GETPIVOTDATA("DateRDV",TCD!$B$1,"DT","GE","Bénéficiaire",$A190,BV$6,BV$5,"Mois (DateRDV)",BV$7,"Années (DateRDV)",BV$3,"Présence","Présent"),3,""),"")</f>
        <v/>
      </c>
      <c r="BW190" s="166" t="str">
        <f>IFERROR(IF(GETPIVOTDATA("DateRDV",TCD!$B$1,"DT","GE","Bénéficiaire",$A190,BW$6,BW$5,"Mois (DateRDV)",BW$7,"Années (DateRDV)",BW$3,"Présence","Présent"),4,""),"")</f>
        <v/>
      </c>
      <c r="BX190" s="166" t="str">
        <f>IFERROR(IF(GETPIVOTDATA("DateRDV",TCD!$B$1,"DT","GE","Bénéficiaire",$A190,BX$6,BX$5,"Mois (DateRDV)",BX$7,"Années (DateRDV)",BX$3),1,""),"")</f>
        <v/>
      </c>
      <c r="BY190" s="166" t="str">
        <f>IFERROR(IF(GETPIVOTDATA("DateRDV",TCD!$B$1,"DT","GE","Bénéficiaire",$A190,BY$6,BY$5,"Mois (DateRDV)",BY$7,"Années (DateRDV)",BY$3),2,""),"")</f>
        <v/>
      </c>
      <c r="BZ190" s="166" t="str">
        <f>IFERROR(IF(GETPIVOTDATA("DateRDV",TCD!$B$1,"DT","GE","Bénéficiaire",$A190,BZ$6,BZ$5,"Mois (DateRDV)",BZ$7,"Années (DateRDV)",BZ$3,"Présence","Présent"),3,""),"")</f>
        <v/>
      </c>
      <c r="CA190" s="166" t="str">
        <f>IFERROR(IF(GETPIVOTDATA("DateRDV",TCD!$B$1,"DT","GE","Bénéficiaire",$A190,CA$6,CA$5,"Mois (DateRDV)",CA$7,"Années (DateRDV)",CA$3,"Présence","Présent"),4,""),"")</f>
        <v/>
      </c>
      <c r="CB190" s="166" t="str">
        <f>IFERROR(IF(GETPIVOTDATA("DateRDV",TCD!$B$1,"DT","GE","Bénéficiaire",$A190,CB$6,CB$5,"Mois (DateRDV)",CB$7,"Années (DateRDV)",CB$3),1,""),"")</f>
        <v/>
      </c>
      <c r="CC190" s="166" t="str">
        <f>IFERROR(IF(GETPIVOTDATA("DateRDV",TCD!$B$1,"DT","GE","Bénéficiaire",$A190,CC$6,CC$5,"Mois (DateRDV)",CC$7,"Années (DateRDV)",CC$3),2,""),"")</f>
        <v/>
      </c>
      <c r="CD190" s="166" t="str">
        <f>IFERROR(IF(GETPIVOTDATA("DateRDV",TCD!$B$1,"DT","GE","Bénéficiaire",$A190,CD$6,CD$5,"Mois (DateRDV)",CD$7,"Années (DateRDV)",CD$3,"Présence","Présent"),3,""),"")</f>
        <v/>
      </c>
      <c r="CE190" s="166" t="str">
        <f>IFERROR(IF(GETPIVOTDATA("DateRDV",TCD!$B$1,"DT","GE","Bénéficiaire",$A190,CE$6,CE$5,"Mois (DateRDV)",CE$7,"Années (DateRDV)",CE$3,"Présence","Présent"),4,""),"")</f>
        <v/>
      </c>
      <c r="CF190" s="166" t="str">
        <f>IFERROR(IF(GETPIVOTDATA("DateRDV",TCD!$B$1,"DT","GE","Bénéficiaire",$A190,CF$6,CF$5,"Mois (DateRDV)",CF$7,"Années (DateRDV)",CF$3),1,""),"")</f>
        <v/>
      </c>
      <c r="CG190" s="166" t="str">
        <f>IFERROR(IF(GETPIVOTDATA("DateRDV",TCD!$B$1,"DT","GE","Bénéficiaire",$A190,CG$6,CG$5,"Mois (DateRDV)",CG$7,"Années (DateRDV)",CG$3),2,""),"")</f>
        <v/>
      </c>
      <c r="CH190" s="166" t="str">
        <f>IFERROR(IF(GETPIVOTDATA("DateRDV",TCD!$B$1,"DT","GE","Bénéficiaire",$A190,CH$6,CH$5,"Mois (DateRDV)",CH$7,"Années (DateRDV)",CH$3,"Présence","Présent"),3,""),"")</f>
        <v/>
      </c>
      <c r="CI190" s="166" t="str">
        <f>IFERROR(IF(GETPIVOTDATA("DateRDV",TCD!$B$1,"DT","GE","Bénéficiaire",$A190,CI$6,CI$5,"Mois (DateRDV)",CI$7,"Années (DateRDV)",CI$3,"Présence","Présent"),4,""),"")</f>
        <v/>
      </c>
      <c r="CJ190" s="166" t="str">
        <f>IFERROR(IF(GETPIVOTDATA("DateRDV",TCD!$B$1,"DT","GE","Bénéficiaire",$A190,CJ$6,CJ$5,"Mois (DateRDV)",CJ$7,"Années (DateRDV)",CJ$3),1,""),"")</f>
        <v/>
      </c>
      <c r="CK190" s="166" t="str">
        <f>IFERROR(IF(GETPIVOTDATA("DateRDV",TCD!$B$1,"DT","GE","Bénéficiaire",$A190,CK$6,CK$5,"Mois (DateRDV)",CK$7,"Années (DateRDV)",CK$3),2,""),"")</f>
        <v/>
      </c>
      <c r="CL190" s="166" t="str">
        <f>IFERROR(IF(GETPIVOTDATA("DateRDV",TCD!$B$1,"DT","GE","Bénéficiaire",$A190,GI$6,GI$5,"Mois (DateRDV)",GI$7,"Années (DateRDV)",GI$3,"Présence","Présent"),3,""),"")</f>
        <v/>
      </c>
      <c r="CM190" s="166" t="str">
        <f>IFERROR(IF(GETPIVOTDATA("DateRDV",TCD!$B$1,"DT","GE","Bénéficiaire",$A190,CM$6,CM$5,"Mois (DateRDV)",CM$7,"Années (DateRDV)",CM$3,"Présence","Présent"),4,""),"")</f>
        <v/>
      </c>
      <c r="CN190" s="166" t="str">
        <f>IFERROR(IF(GETPIVOTDATA("DateRDV",TCD!$B$1,"DT","GE","Bénéficiaire",$A190,CN$6,CN$5,"Mois (DateRDV)",CN$7,"Années (DateRDV)",CN$3),1,""),"")</f>
        <v/>
      </c>
      <c r="CO190" s="166" t="str">
        <f>IFERROR(IF(GETPIVOTDATA("DateRDV",TCD!$B$1,"DT","GE","Bénéficiaire",$A190,CO$6,CO$5,"Mois (DateRDV)",CO$7,"Années (DateRDV)",CO$3),2,""),"")</f>
        <v/>
      </c>
      <c r="CP190" s="166" t="str">
        <f>IFERROR(IF(GETPIVOTDATA("DateRDV",TCD!$B$1,"DT","GE","Bénéficiaire",$A190,CP$6,CP$5,"Mois (DateRDV)",CP$7,"Années (DateRDV)",CP$3,"Présence","Présent"),3,""),"")</f>
        <v/>
      </c>
      <c r="CQ190" s="166" t="str">
        <f>IFERROR(IF(GETPIVOTDATA("DateRDV",TCD!$B$1,"DT","GE","Bénéficiaire",$A190,CQ$6,CQ$5,"Mois (DateRDV)",CQ$7,"Années (DateRDV)",CQ$3,"Présence","Présent"),4,""),"")</f>
        <v/>
      </c>
      <c r="CR190" s="166" t="str">
        <f>IFERROR(IF(GETPIVOTDATA("DateRDV",TCD!$B$1,"DT","GE","Bénéficiaire",$A190,CR$6,CR$5,"Mois (DateRDV)",CR$7,"Années (DateRDV)",CR$3),1,""),"")</f>
        <v/>
      </c>
      <c r="CS190" s="166" t="str">
        <f>IFERROR(IF(GETPIVOTDATA("DateRDV",TCD!$B$1,"DT","GE","Bénéficiaire",$A190,CS$6,CS$5,"Mois (DateRDV)",CS$7,"Années (DateRDV)",CS$3),2,""),"")</f>
        <v/>
      </c>
      <c r="CT190" s="166" t="str">
        <f>IFERROR(IF(GETPIVOTDATA("DateRDV",TCD!$B$1,"DT","GE","Bénéficiaire",$A190,CT$6,CT$5,"Mois (DateRDV)",CT$7,"Années (DateRDV)",CT$3,"Présence","Présent"),3,""),"")</f>
        <v/>
      </c>
      <c r="CU190" s="166" t="str">
        <f>IFERROR(IF(GETPIVOTDATA("DateRDV",TCD!$B$1,"DT","GE","Bénéficiaire",$A190,CU$6,CU$5,"Mois (DateRDV)",CU$7,"Années (DateRDV)",CU$3,"Présence","Présent"),4,""),"")</f>
        <v/>
      </c>
      <c r="CV190" s="166" t="str">
        <f>IFERROR(IF(GETPIVOTDATA("DateRDV",TCD!$B$1,"DT","GE","Bénéficiaire",$A190,CV$6,CV$5,"Mois (DateRDV)",CV$7,"Années (DateRDV)",CV$3),1,""),"")</f>
        <v/>
      </c>
      <c r="CW190" s="166" t="str">
        <f>IFERROR(IF(GETPIVOTDATA("DateRDV",TCD!$B$1,"DT","GE","Bénéficiaire",$A190,CW$6,CW$5,"Mois (DateRDV)",CW$7,"Années (DateRDV)",CW$3),2,""),"")</f>
        <v/>
      </c>
      <c r="CX190" s="166" t="str">
        <f>IFERROR(IF(GETPIVOTDATA("DateRDV",TCD!$B$1,"DT","GE","Bénéficiaire",$A190,CX$6,CX$5,"Mois (DateRDV)",CX$7,"Années (DateRDV)",CX$3,"Présence","Présent"),3,""),"")</f>
        <v/>
      </c>
      <c r="CY190" s="166" t="str">
        <f>IFERROR(IF(GETPIVOTDATA("DateRDV",TCD!$B$1,"DT","GE","Bénéficiaire",$A190,CY$6,CY$5,"Mois (DateRDV)",CY$7,"Années (DateRDV)",CY$3,"Présence","Présent"),4,""),"")</f>
        <v/>
      </c>
      <c r="CZ190" s="166" t="str">
        <f>IFERROR(IF(GETPIVOTDATA("DateRDV",TCD!$B$1,"DT","GE","Bénéficiaire",$A190,CZ$6,CZ$5,"Mois (DateRDV)",CZ$7,"Années (DateRDV)",CZ$3),1,""),"")</f>
        <v/>
      </c>
      <c r="DA190" s="166" t="str">
        <f>IFERROR(IF(GETPIVOTDATA("DateRDV",TCD!$B$1,"DT","GE","Bénéficiaire",$A190,DA$6,DA$5,"Mois (DateRDV)",DA$7,"Années (DateRDV)",DA$3),2,""),"")</f>
        <v/>
      </c>
      <c r="DB190" s="166" t="str">
        <f>IFERROR(IF(GETPIVOTDATA("DateRDV",TCD!$B$1,"DT","GE","Bénéficiaire",$A190,DB$6,DB$5,"Mois (DateRDV)",DB$7,"Années (DateRDV)",DB$3,"Présence","Présent"),3,""),"")</f>
        <v/>
      </c>
      <c r="DC190" s="166" t="str">
        <f>IFERROR(IF(GETPIVOTDATA("DateRDV",TCD!$B$1,"DT","GE","Bénéficiaire",$A190,DC$6,DC$5,"Mois (DateRDV)",DC$7,"Années (DateRDV)",DC$3,"Présence","Présent"),4,""),"")</f>
        <v/>
      </c>
      <c r="DD190" s="166" t="str">
        <f>IFERROR(IF(GETPIVOTDATA("DateRDV",TCD!$B$1,"DT","GE","Bénéficiaire",$A190,DD$6,DD$5,"Mois (DateRDV)",DD$7,"Années (DateRDV)",DD$3),1,""),"")</f>
        <v/>
      </c>
      <c r="DE190" s="166" t="str">
        <f>IFERROR(IF(GETPIVOTDATA("DateRDV",TCD!$B$1,"DT","GE","Bénéficiaire",$A190,DE$6,DE$5,"Mois (DateRDV)",DE$7,"Années (DateRDV)",DE$3),2,""),"")</f>
        <v/>
      </c>
      <c r="DF190" s="166" t="str">
        <f>IFERROR(IF(GETPIVOTDATA("DateRDV",TCD!$B$1,"DT","GE","Bénéficiaire",$A190,DF$6,DF$5,"Mois (DateRDV)",DF$7,"Années (DateRDV)",DF$3,"Présence","Présent"),3,""),"")</f>
        <v/>
      </c>
      <c r="DG190" s="166" t="str">
        <f>IFERROR(IF(GETPIVOTDATA("DateRDV",TCD!$B$1,"DT","GE","Bénéficiaire",$A190,DG$6,DG$5,"Mois (DateRDV)",DG$7,"Années (DateRDV)",DG$3,"Présence","Présent"),4,""),"")</f>
        <v/>
      </c>
      <c r="DH190" s="166" t="str">
        <f>IFERROR(IF(GETPIVOTDATA("DateRDV",TCD!$B$1,"DT","GE","Bénéficiaire",$A190,DH$6,DH$5,"Mois (DateRDV)",DH$7,"Années (DateRDV)",DH$3),1,""),"")</f>
        <v/>
      </c>
      <c r="DI190" s="166" t="str">
        <f>IFERROR(IF(GETPIVOTDATA("DateRDV",TCD!$B$1,"DT","GE","Bénéficiaire",$A190,DI$6,DI$5,"Mois (DateRDV)",DI$7,"Années (DateRDV)",DI$3),2,""),"")</f>
        <v/>
      </c>
      <c r="DJ190" s="166" t="str">
        <f>IFERROR(IF(GETPIVOTDATA("DateRDV",TCD!$B$1,"DT","GE","Bénéficiaire",$A190,DJ$6,DJ$5,"Mois (DateRDV)",DJ$7,"Années (DateRDV)",DJ$3,"Présence","Présent"),3,""),"")</f>
        <v/>
      </c>
      <c r="DK190" s="166" t="str">
        <f>IFERROR(IF(GETPIVOTDATA("DateRDV",TCD!$B$1,"DT","GE","Bénéficiaire",$A190,DK$6,DK$5,"Mois (DateRDV)",DK$7,"Années (DateRDV)",DK$3,"Présence","Présent"),4,""),"")</f>
        <v/>
      </c>
      <c r="DL190" s="166" t="str">
        <f>IFERROR(IF(GETPIVOTDATA("DateRDV",TCD!$B$1,"DT","GE","Bénéficiaire",$A190,DL$6,DL$5,"Mois (DateRDV)",DL$7,"Années (DateRDV)",DL$3),1,""),"")</f>
        <v/>
      </c>
      <c r="DM190" s="166" t="str">
        <f>IFERROR(IF(GETPIVOTDATA("DateRDV",TCD!$B$1,"DT","GE","Bénéficiaire",$A190,DM$6,DM$5,"Mois (DateRDV)",DM$7,"Années (DateRDV)",DM$3),2,""),"")</f>
        <v/>
      </c>
      <c r="DN190" s="166" t="str">
        <f>IFERROR(IF(GETPIVOTDATA("DateRDV",TCD!$B$1,"DT","GE","Bénéficiaire",$A190,DN$6,DN$5,"Mois (DateRDV)",DN$7,"Années (DateRDV)",DN$3,"Présence","Présent"),3,""),"")</f>
        <v/>
      </c>
      <c r="DO190" s="166" t="str">
        <f>IFERROR(IF(GETPIVOTDATA("DateRDV",TCD!$B$1,"DT","GE","Bénéficiaire",$A190,DO$6,DO$5,"Mois (DateRDV)",DO$7,"Années (DateRDV)",DO$3,"Présence","Présent"),4,""),"")</f>
        <v/>
      </c>
    </row>
    <row r="191" spans="1:119" x14ac:dyDescent="0.2">
      <c r="A191" t="str">
        <v>BAJRAMI Valbone</v>
      </c>
      <c r="B191" s="169" t="str">
        <f>IFERROR(IF(INDEX(Data!P:P,MATCH(A191,Data!B:B,0))&lt;&gt;"",INDEX(Data!P:P,MATCH(A191,Data!B:B,0)),""),"")</f>
        <v>BAJRAMI</v>
      </c>
      <c r="C191" s="169" t="str">
        <f>IFERROR(IF(INDEX(Data!O:O,MATCH(A191,Data!B:B,0))&lt;&gt;"",INDEX(Data!O:O,MATCH(A191,Data!B:B,0)),""),"")</f>
        <v>Valbone</v>
      </c>
      <c r="D191" s="169" t="str">
        <f>IFERROR(IF(INDEX(Data!J:J,MATCH(A191,Data!B:B,0))&lt;&gt;"",INDEX(Data!J:J,MATCH(A191,Data!B:B,0)),""),"")</f>
        <v>CD</v>
      </c>
      <c r="E191" s="169" t="str">
        <f>IFERROR(IF(INDEX(Data!M:M,MATCH(A191,Data!B:B,0))&lt;&gt;"",INDEX(Data!M:M,MATCH(A191,Data!B:B,0)),""),"")</f>
        <v>ST JULIEN EN GENEVOIS</v>
      </c>
      <c r="F191" s="169">
        <f>IFERROR(IF(INDEX(Data!N:N,MATCH(A191,Data!B:B,0))&lt;&gt;"",INDEX(Data!N:N,MATCH(A191,Data!B:B,0)),""),"")</f>
        <v>74160</v>
      </c>
      <c r="G191" s="170">
        <f>IFERROR(IF(INDEX(Data!K:K,MATCH(A191,Data!B:B,0))&lt;&gt;"",INDEX(Data!K:K,MATCH(A191,Data!B:B,0)),""),"")</f>
        <v>45446</v>
      </c>
      <c r="H191" s="170">
        <f>IFERROR(IF(INDEX(Data!L:L,MATCH(A191,Data!B:B,0))&lt;&gt;"",INDEX(Data!L:L,MATCH(A191,Data!B:B,0)),""),"")</f>
        <v>45853</v>
      </c>
      <c r="I191" s="170">
        <f>IFERROR(IF(INDEX(Data!C:C,MATCH(A191,Data!B:B,0))&lt;&gt;"",INDEX(Data!C:C,MATCH(A191,Data!B:B,0)),""),"")</f>
        <v>45587</v>
      </c>
      <c r="J191" s="170">
        <f>IFERROR(IF(INDEX(Data!D:D,MATCH(A191,Data!B:B,0))&lt;&gt;"",INDEX(Data!D:D,MATCH(A191,Data!B:B,0)),""),"")</f>
        <v>45853</v>
      </c>
      <c r="K191" s="171" t="str">
        <f>IFERROR(IF(INDEX(Data!H:H,MATCH(A191,Data!B:B,0))&lt;&gt;"",INDEX(Data!H:H,MATCH(A191,Data!B:B,0)),""),"")</f>
        <v>Remobilisation</v>
      </c>
      <c r="L191" s="166" t="str">
        <f>IFERROR(IF(GETPIVOTDATA("DateRDV",TCD!$B$1,"DT","GE","Bénéficiaire",$A191,L$6,L$5,"Mois (DateRDV)",L$7,"Années (DateRDV)",L$3),1,""),"")</f>
        <v/>
      </c>
      <c r="M191" s="166" t="str">
        <f>IFERROR(IF(GETPIVOTDATA("DateRDV",TCD!$B$1,"DT","GE","Bénéficiaire",$A191,M$6,M$5,"Mois (DateRDV)",M$7,"Années (DateRDV)",M$3),2,""),"")</f>
        <v/>
      </c>
      <c r="N191" s="166" t="str">
        <f>IFERROR(IF(GETPIVOTDATA("DateRDV",TCD!$B$1,"DT","GE","Bénéficiaire",$A191,N$6,N$5,"Mois (DateRDV)",N$7,"Années (DateRDV)",N$3,"Présence","Présent"),3,""),"")</f>
        <v/>
      </c>
      <c r="O191" s="166" t="str">
        <f>IFERROR(IF(GETPIVOTDATA("DateRDV",TCD!$B$1,"DT","GE","Bénéficiaire",$A191,O$6,O$5,"Mois (DateRDV)",O$7,"Années (DateRDV)",O$3,"Présence","Présent"),4,""),"")</f>
        <v/>
      </c>
      <c r="P191" s="166" t="str">
        <f>IFERROR(IF(GETPIVOTDATA("DateRDV",TCD!$B$1,"DT","GE","Bénéficiaire",$A191,P$6,P$5,"Mois (DateRDV)",P$7,"Années (DateRDV)",P$3),1,""),"")</f>
        <v/>
      </c>
      <c r="Q191" s="166" t="str">
        <f>IFERROR(IF(GETPIVOTDATA("DateRDV",TCD!$B$1,"DT","GE","Bénéficiaire",$A191,Q$6,Q$5,"Mois (DateRDV)",Q$7,"Années (DateRDV)",Q$3),2,""),"")</f>
        <v/>
      </c>
      <c r="R191" s="166" t="str">
        <f>IFERROR(IF(GETPIVOTDATA("DateRDV",TCD!$B$1,"DT","GE","Bénéficiaire",$A191,R$6,R$5,"Mois (DateRDV)",R$7,"Années (DateRDV)",R$3,"Présence","Présent"),3,""),"")</f>
        <v/>
      </c>
      <c r="S191" s="166" t="str">
        <f>IFERROR(IF(GETPIVOTDATA("DateRDV",TCD!$B$1,"DT","GE","Bénéficiaire",$A191,S$6,S$5,"Mois (DateRDV)",S$7,"Années (DateRDV)",S$3,"Présence","Présent"),4,""),"")</f>
        <v/>
      </c>
      <c r="T191" s="166" t="str">
        <f>IFERROR(IF(GETPIVOTDATA("DateRDV",TCD!$B$1,"DT","GE","Bénéficiaire",$A191,T$6,T$5,"Mois (DateRDV)",T$7,"Années (DateRDV)",T$3),1,""),"")</f>
        <v/>
      </c>
      <c r="U191" s="166" t="str">
        <f>IFERROR(IF(GETPIVOTDATA("DateRDV",TCD!$B$1,"DT","GE","Bénéficiaire",$A191,U$6,U$5,"Mois (DateRDV)",U$7,"Années (DateRDV)",U$3),2,""),"")</f>
        <v/>
      </c>
      <c r="V191" s="166" t="str">
        <f>IFERROR(IF(GETPIVOTDATA("DateRDV",TCD!$B$1,"DT","GE","Bénéficiaire",$A191,V$6,V$5,"Mois (DateRDV)",V$7,"Années (DateRDV)",V$3,"Présence","Présent"),3,""),"")</f>
        <v/>
      </c>
      <c r="W191" s="166" t="str">
        <f>IFERROR(IF(GETPIVOTDATA("DateRDV",TCD!$B$1,"DT","GE","Bénéficiaire",$A191,W$6,W$5,"Mois (DateRDV)",W$7,"Années (DateRDV)",W$3,"Présence","Présent"),4,""),"")</f>
        <v/>
      </c>
      <c r="X191" s="166" t="str">
        <f>IFERROR(IF(GETPIVOTDATA("DateRDV",TCD!$B$1,"DT","GE","Bénéficiaire",$A191,X$6,X$5,"Mois (DateRDV)",X$7,"Années (DateRDV)",X$3),1,""),"")</f>
        <v/>
      </c>
      <c r="Y191" s="166" t="str">
        <f>IFERROR(IF(GETPIVOTDATA("DateRDV",TCD!$B$1,"DT","GE","Bénéficiaire",$A191,Y$6,Y$5,"Mois (DateRDV)",Y$7,"Années (DateRDV)",Y$3),2,""),"")</f>
        <v/>
      </c>
      <c r="Z191" s="166" t="str">
        <f>IFERROR(IF(GETPIVOTDATA("DateRDV",TCD!$B$1,"DT","GE","Bénéficiaire",$A191,Z$6,Z$5,"Mois (DateRDV)",Z$7,"Années (DateRDV)",Z$3,"Présence","Présent"),3,""),"")</f>
        <v/>
      </c>
      <c r="AA191" s="166" t="str">
        <f>IFERROR(IF(GETPIVOTDATA("DateRDV",TCD!$B$1,"DT","GE","Bénéficiaire",$A191,AA$6,AA$5,"Mois (DateRDV)",AA$7,"Années (DateRDV)",AA$3,"Présence","Présent"),4,""),"")</f>
        <v/>
      </c>
      <c r="AB191" s="166" t="str">
        <f>IFERROR(IF(GETPIVOTDATA("DateRDV",TCD!$B$1,"DT","GE","Bénéficiaire",$A191,AB$6,AB$5,"Mois (DateRDV)",AB$7,"Années (DateRDV)",AB$3),1,""),"")</f>
        <v/>
      </c>
      <c r="AC191" s="166" t="str">
        <f>IFERROR(IF(GETPIVOTDATA("DateRDV",TCD!$B$1,"DT","GE","Bénéficiaire",$A191,AC$6,AC$5,"Mois (DateRDV)",AC$7,"Années (DateRDV)",AC$3),2,""),"")</f>
        <v/>
      </c>
      <c r="AD191" s="166" t="str">
        <f>IFERROR(IF(GETPIVOTDATA("DateRDV",TCD!$B$1,"DT","GE","Bénéficiaire",$A191,AD$6,AD$5,"Mois (DateRDV)",AD$7,"Années (DateRDV)",AD$3,"Présence","Présent"),3,""),"")</f>
        <v/>
      </c>
      <c r="AE191" s="166" t="str">
        <f>IFERROR(IF(GETPIVOTDATA("DateRDV",TCD!$B$1,"DT","GE","Bénéficiaire",$A191,AE$6,AE$5,"Mois (DateRDV)",AE$7,"Années (DateRDV)",AE$3,"Présence","Présent"),4,""),"")</f>
        <v/>
      </c>
      <c r="AF191" s="166" t="str">
        <f>IFERROR(IF(GETPIVOTDATA("DateRDV",TCD!$B$1,"DT","GE","Bénéficiaire",$A191,AF$6,AF$5,"Mois (DateRDV)",AF$7,"Années (DateRDV)",AF$3),1,""),"")</f>
        <v/>
      </c>
      <c r="AG191" s="166" t="str">
        <f>IFERROR(IF(GETPIVOTDATA("DateRDV",TCD!$B$1,"DT","GE","Bénéficiaire",$A191,AG$6,AG$5,"Mois (DateRDV)",AG$7,"Années (DateRDV)",AG$3),2,""),"")</f>
        <v/>
      </c>
      <c r="AH191" s="166" t="str">
        <f>IFERROR(IF(GETPIVOTDATA("DateRDV",TCD!$B$1,"DT","GE","Bénéficiaire",$A191,AH$6,AH$5,"Mois (DateRDV)",AH$7,"Années (DateRDV)",AH$3,"Présence","Présent"),3,""),"")</f>
        <v/>
      </c>
      <c r="AI191" s="166" t="str">
        <f>IFERROR(IF(GETPIVOTDATA("DateRDV",TCD!$B$1,"DT","GE","Bénéficiaire",$A191,AI$6,AI$5,"Mois (DateRDV)",AI$7,"Années (DateRDV)",AI$3,"Présence","Présent"),4,""),"")</f>
        <v/>
      </c>
      <c r="AJ191" s="166" t="str">
        <f>IFERROR(IF(GETPIVOTDATA("DateRDV",TCD!$B$1,"DT","GE","Bénéficiaire",$A191,AJ$6,AJ$5,"Mois (DateRDV)",AJ$7,"Années (DateRDV)",AJ$3),1,""),"")</f>
        <v/>
      </c>
      <c r="AK191" s="166" t="str">
        <f>IFERROR(IF(GETPIVOTDATA("DateRDV",TCD!$B$1,"DT","GE","Bénéficiaire",$A191,AK$6,AK$5,"Mois (DateRDV)",AK$7,"Années (DateRDV)",AK$3),2,""),"")</f>
        <v/>
      </c>
      <c r="AL191" s="166" t="str">
        <f>IFERROR(IF(GETPIVOTDATA("DateRDV",TCD!$B$1,"DT","GE","Bénéficiaire",$A191,AL$6,AL$5,"Mois (DateRDV)",AL$7,"Années (DateRDV)",AL$3,"Présence","Présent"),3,""),"")</f>
        <v/>
      </c>
      <c r="AM191" s="166" t="str">
        <f>IFERROR(IF(GETPIVOTDATA("DateRDV",TCD!$B$1,"DT","GE","Bénéficiaire",$A191,AM$6,AM$5,"Mois (DateRDV)",AM$7,"Années (DateRDV)",AM$3,"Présence","Présent"),4,""),"")</f>
        <v/>
      </c>
      <c r="AN191" s="166" t="str">
        <f>IFERROR(IF(GETPIVOTDATA("DateRDV",TCD!$B$1,"DT","GE","Bénéficiaire",$A191,AN$6,AN$5,"Mois (DateRDV)",AN$7,"Années (DateRDV)",AN$3),1,""),"")</f>
        <v/>
      </c>
      <c r="AO191" s="166" t="str">
        <f>IFERROR(IF(GETPIVOTDATA("DateRDV",TCD!$B$1,"DT","GE","Bénéficiaire",$A191,AO$6,AO$5,"Mois (DateRDV)",AO$7,"Années (DateRDV)",AO$3),2,""),"")</f>
        <v/>
      </c>
      <c r="AP191" s="166" t="str">
        <f>IFERROR(IF(GETPIVOTDATA("DateRDV",TCD!$B$1,"DT","GE","Bénéficiaire",$A191,AP$6,AP$5,"Mois (DateRDV)",AP$7,"Années (DateRDV)",AP$3,"Présence","Présent"),3,""),"")</f>
        <v/>
      </c>
      <c r="AQ191" s="166" t="str">
        <f>IFERROR(IF(GETPIVOTDATA("DateRDV",TCD!$B$1,"DT","GE","Bénéficiaire",$A191,AQ$6,AQ$5,"Mois (DateRDV)",AQ$7,"Années (DateRDV)",AQ$3,"Présence","Présent"),4,""),"")</f>
        <v/>
      </c>
      <c r="AR191" s="166" t="str">
        <f>IFERROR(IF(GETPIVOTDATA("DateRDV",TCD!$B$1,"DT","GE","Bénéficiaire",$A191,AR$6,AR$5,"Mois (DateRDV)",AR$7,"Années (DateRDV)",AR$3),1,""),"")</f>
        <v/>
      </c>
      <c r="AS191" s="166" t="str">
        <f>IFERROR(IF(GETPIVOTDATA("DateRDV",TCD!$B$1,"DT","GE","Bénéficiaire",$A191,AS$6,AS$5,"Mois (DateRDV)",AS$7,"Années (DateRDV)",AS$3),2,""),"")</f>
        <v/>
      </c>
      <c r="AT191" s="166" t="str">
        <f>IFERROR(IF(GETPIVOTDATA("DateRDV",TCD!$B$1,"DT","GE","Bénéficiaire",$A191,AT$6,AT$5,"Mois (DateRDV)",AT$7,"Années (DateRDV)",AT$3,"Présence","Présent"),3,""),"")</f>
        <v/>
      </c>
      <c r="AU191" s="166" t="str">
        <f>IFERROR(IF(GETPIVOTDATA("DateRDV",TCD!$B$1,"DT","GE","Bénéficiaire",$A191,AU$6,AU$5,"Mois (DateRDV)",AU$7,"Années (DateRDV)",AU$3,"Présence","Présent"),4,""),"")</f>
        <v/>
      </c>
      <c r="AV191" s="166" t="str">
        <f>IFERROR(IF(GETPIVOTDATA("DateRDV",TCD!$B$1,"DT","GE","Bénéficiaire",$A191,AV$6,AV$5,"Mois (DateRDV)",AV$7,"Années (DateRDV)",AV$3),1,""),"")</f>
        <v/>
      </c>
      <c r="AW191" s="166" t="str">
        <f>IFERROR(IF(GETPIVOTDATA("DateRDV",TCD!$B$1,"DT","GE","Bénéficiaire",$A191,AW$6,AW$5,"Mois (DateRDV)",AW$7,"Années (DateRDV)",AW$3),2,""),"")</f>
        <v/>
      </c>
      <c r="AX191" s="166" t="str">
        <f>IFERROR(IF(GETPIVOTDATA("DateRDV",TCD!$B$1,"DT","GE","Bénéficiaire",$A191,AX$6,AX$5,"Mois (DateRDV)",AX$7,"Années (DateRDV)",AX$3,"Présence","Présent"),3,""),"")</f>
        <v/>
      </c>
      <c r="AY191" s="166" t="str">
        <f>IFERROR(IF(GETPIVOTDATA("DateRDV",TCD!$B$1,"DT","GE","Bénéficiaire",$A191,AY$6,AY$5,"Mois (DateRDV)",AY$7,"Années (DateRDV)",AY$3,"Présence","Présent"),4,""),"")</f>
        <v/>
      </c>
      <c r="AZ191" s="166" t="str">
        <f>IFERROR(IF(GETPIVOTDATA("DateRDV",TCD!$B$1,"DT","GE","Bénéficiaire",$A191,AZ$6,AZ$5,"Mois (DateRDV)",AZ$7,"Années (DateRDV)",AZ$3),1,""),"")</f>
        <v/>
      </c>
      <c r="BA191" s="166" t="str">
        <f>IFERROR(IF(GETPIVOTDATA("DateRDV",TCD!$B$1,"DT","GE","Bénéficiaire",$A191,BA$6,BA$5,"Mois (DateRDV)",BA$7,"Années (DateRDV)",BA$3),2,""),"")</f>
        <v/>
      </c>
      <c r="BB191" s="166" t="str">
        <f>IFERROR(IF(GETPIVOTDATA("DateRDV",TCD!$B$1,"DT","GE","Bénéficiaire",$A191,BB$6,BB$5,"Mois (DateRDV)",BB$7,"Années (DateRDV)",BB$3,"Présence","Présent"),3,""),"")</f>
        <v/>
      </c>
      <c r="BC191" s="166" t="str">
        <f>IFERROR(IF(GETPIVOTDATA("DateRDV",TCD!$B$1,"DT","GE","Bénéficiaire",$A191,BC$6,BC$5,"Mois (DateRDV)",BC$7,"Années (DateRDV)",BC$3,"Présence","Présent"),4,""),"")</f>
        <v/>
      </c>
      <c r="BD191" s="166" t="str">
        <f>IFERROR(IF(GETPIVOTDATA("DateRDV",TCD!$B$1,"DT","GE","Bénéficiaire",$A191,BD$6,BD$5,"Mois (DateRDV)",BD$7,"Années (DateRDV)",BD$3),1,""),"")</f>
        <v/>
      </c>
      <c r="BE191" s="166" t="str">
        <f>IFERROR(IF(GETPIVOTDATA("DateRDV",TCD!$B$1,"DT","GE","Bénéficiaire",$A191,BE$6,BE$5,"Mois (DateRDV)",BE$7,"Années (DateRDV)",BE$3),2,""),"")</f>
        <v/>
      </c>
      <c r="BF191" s="166" t="str">
        <f>IFERROR(IF(GETPIVOTDATA("DateRDV",TCD!$B$1,"DT","GE","Bénéficiaire",$A191,BF$6,BF$5,"Mois (DateRDV)",BF$7,"Années (DateRDV)",BF$3,"Présence","Présent"),3,""),"")</f>
        <v/>
      </c>
      <c r="BG191" s="166" t="str">
        <f>IFERROR(IF(GETPIVOTDATA("DateRDV",TCD!$B$1,"DT","GE","Bénéficiaire",$A191,BG$6,BG$5,"Mois (DateRDV)",BG$7,"Années (DateRDV)",BG$3,"Présence","Présent"),4,""),"")</f>
        <v/>
      </c>
      <c r="BH191" s="166" t="str">
        <f>IFERROR(IF(GETPIVOTDATA("DateRDV",TCD!$B$1,"DT","GE","Bénéficiaire",$A191,BH$6,BH$5,"Mois (DateRDV)",BH$7,"Années (DateRDV)",BH$3),1,""),"")</f>
        <v/>
      </c>
      <c r="BI191" s="166" t="str">
        <f>IFERROR(IF(GETPIVOTDATA("DateRDV",TCD!$B$1,"DT","GE","Bénéficiaire",$A191,BI$6,BI$5,"Mois (DateRDV)",BI$7,"Années (DateRDV)",BI$3),2,""),"")</f>
        <v/>
      </c>
      <c r="BJ191" s="166" t="str">
        <f>IFERROR(IF(GETPIVOTDATA("DateRDV",TCD!$B$1,"DT","GE","Bénéficiaire",$A191,BJ$6,BJ$5,"Mois (DateRDV)",BJ$7,"Années (DateRDV)",BJ$3,"Présence","Présent"),3,""),"")</f>
        <v/>
      </c>
      <c r="BK191" s="166" t="str">
        <f>IFERROR(IF(GETPIVOTDATA("DateRDV",TCD!$B$1,"DT","GE","Bénéficiaire",$A191,BK$6,BK$5,"Mois (DateRDV)",BK$7,"Années (DateRDV)",BK$3,"Présence","Présent"),4,""),"")</f>
        <v/>
      </c>
      <c r="BL191" s="166" t="str">
        <f>IFERROR(IF(GETPIVOTDATA("DateRDV",TCD!$B$1,"DT","GE","Bénéficiaire",$A191,BL$6,BL$5,"Mois (DateRDV)",BL$7,"Années (DateRDV)",BL$3),1,""),"")</f>
        <v/>
      </c>
      <c r="BM191" s="166" t="str">
        <f>IFERROR(IF(GETPIVOTDATA("DateRDV",TCD!$B$1,"DT","GE","Bénéficiaire",$A191,BM$6,BM$5,"Mois (DateRDV)",BM$7,"Années (DateRDV)",BM$3),2,""),"")</f>
        <v/>
      </c>
      <c r="BN191" s="166" t="str">
        <f>IFERROR(IF(GETPIVOTDATA("DateRDV",TCD!$B$1,"DT","GE","Bénéficiaire",$A191,BN$6,BN$5,"Mois (DateRDV)",BN$7,"Années (DateRDV)",BN$3,"Présence","Présent"),3,""),"")</f>
        <v/>
      </c>
      <c r="BO191" s="166" t="str">
        <f>IFERROR(IF(GETPIVOTDATA("DateRDV",TCD!$B$1,"DT","GE","Bénéficiaire",$A191,BO$6,BO$5,"Mois (DateRDV)",BO$7,"Années (DateRDV)",BO$3,"Présence","Présent"),4,""),"")</f>
        <v/>
      </c>
      <c r="BP191" s="166" t="str">
        <f>IFERROR(IF(GETPIVOTDATA("DateRDV",TCD!$B$1,"DT","GE","Bénéficiaire",$A191,BP$6,BP$5,"Mois (DateRDV)",BP$7,"Années (DateRDV)",BP$3),1,""),"")</f>
        <v/>
      </c>
      <c r="BQ191" s="166" t="str">
        <f>IFERROR(IF(GETPIVOTDATA("DateRDV",TCD!$B$1,"DT","GE","Bénéficiaire",$A191,BQ$6,BQ$5,"Mois (DateRDV)",BQ$7,"Années (DateRDV)",BQ$3),2,""),"")</f>
        <v/>
      </c>
      <c r="BR191" s="166" t="str">
        <f>IFERROR(IF(GETPIVOTDATA("DateRDV",TCD!$B$1,"DT","GE","Bénéficiaire",$A191,BR$6,BR$5,"Mois (DateRDV)",BR$7,"Années (DateRDV)",BR$3,"Présence","Présent"),3,""),"")</f>
        <v/>
      </c>
      <c r="BS191" s="166" t="str">
        <f>IFERROR(IF(GETPIVOTDATA("DateRDV",TCD!$B$1,"DT","GE","Bénéficiaire",$A191,BS$6,BS$5,"Mois (DateRDV)",BS$7,"Années (DateRDV)",BS$3,"Présence","Présent"),4,""),"")</f>
        <v/>
      </c>
      <c r="BT191" s="166" t="str">
        <f>IFERROR(IF(GETPIVOTDATA("DateRDV",TCD!$B$1,"DT","GE","Bénéficiaire",$A191,BT$6,BT$5,"Mois (DateRDV)",BT$7,"Années (DateRDV)",BT$3),1,""),"")</f>
        <v/>
      </c>
      <c r="BU191" s="166" t="str">
        <f>IFERROR(IF(GETPIVOTDATA("DateRDV",TCD!$B$1,"DT","GE","Bénéficiaire",$A191,BU$6,BU$5,"Mois (DateRDV)",BU$7,"Années (DateRDV)",BU$3),2,""),"")</f>
        <v/>
      </c>
      <c r="BV191" s="166" t="str">
        <f>IFERROR(IF(GETPIVOTDATA("DateRDV",TCD!$B$1,"DT","GE","Bénéficiaire",$A191,BV$6,BV$5,"Mois (DateRDV)",BV$7,"Années (DateRDV)",BV$3,"Présence","Présent"),3,""),"")</f>
        <v/>
      </c>
      <c r="BW191" s="166" t="str">
        <f>IFERROR(IF(GETPIVOTDATA("DateRDV",TCD!$B$1,"DT","GE","Bénéficiaire",$A191,BW$6,BW$5,"Mois (DateRDV)",BW$7,"Années (DateRDV)",BW$3,"Présence","Présent"),4,""),"")</f>
        <v/>
      </c>
      <c r="BX191" s="166" t="str">
        <f>IFERROR(IF(GETPIVOTDATA("DateRDV",TCD!$B$1,"DT","GE","Bénéficiaire",$A191,BX$6,BX$5,"Mois (DateRDV)",BX$7,"Années (DateRDV)",BX$3),1,""),"")</f>
        <v/>
      </c>
      <c r="BY191" s="166" t="str">
        <f>IFERROR(IF(GETPIVOTDATA("DateRDV",TCD!$B$1,"DT","GE","Bénéficiaire",$A191,BY$6,BY$5,"Mois (DateRDV)",BY$7,"Années (DateRDV)",BY$3),2,""),"")</f>
        <v/>
      </c>
      <c r="BZ191" s="166" t="str">
        <f>IFERROR(IF(GETPIVOTDATA("DateRDV",TCD!$B$1,"DT","GE","Bénéficiaire",$A191,BZ$6,BZ$5,"Mois (DateRDV)",BZ$7,"Années (DateRDV)",BZ$3,"Présence","Présent"),3,""),"")</f>
        <v/>
      </c>
      <c r="CA191" s="166" t="str">
        <f>IFERROR(IF(GETPIVOTDATA("DateRDV",TCD!$B$1,"DT","GE","Bénéficiaire",$A191,CA$6,CA$5,"Mois (DateRDV)",CA$7,"Années (DateRDV)",CA$3,"Présence","Présent"),4,""),"")</f>
        <v/>
      </c>
      <c r="CB191" s="166" t="str">
        <f>IFERROR(IF(GETPIVOTDATA("DateRDV",TCD!$B$1,"DT","GE","Bénéficiaire",$A191,CB$6,CB$5,"Mois (DateRDV)",CB$7,"Années (DateRDV)",CB$3),1,""),"")</f>
        <v/>
      </c>
      <c r="CC191" s="166" t="str">
        <f>IFERROR(IF(GETPIVOTDATA("DateRDV",TCD!$B$1,"DT","GE","Bénéficiaire",$A191,CC$6,CC$5,"Mois (DateRDV)",CC$7,"Années (DateRDV)",CC$3),2,""),"")</f>
        <v/>
      </c>
      <c r="CD191" s="166" t="str">
        <f>IFERROR(IF(GETPIVOTDATA("DateRDV",TCD!$B$1,"DT","GE","Bénéficiaire",$A191,CD$6,CD$5,"Mois (DateRDV)",CD$7,"Années (DateRDV)",CD$3,"Présence","Présent"),3,""),"")</f>
        <v/>
      </c>
      <c r="CE191" s="166" t="str">
        <f>IFERROR(IF(GETPIVOTDATA("DateRDV",TCD!$B$1,"DT","GE","Bénéficiaire",$A191,CE$6,CE$5,"Mois (DateRDV)",CE$7,"Années (DateRDV)",CE$3,"Présence","Présent"),4,""),"")</f>
        <v/>
      </c>
      <c r="CF191" s="166" t="str">
        <f>IFERROR(IF(GETPIVOTDATA("DateRDV",TCD!$B$1,"DT","GE","Bénéficiaire",$A191,CF$6,CF$5,"Mois (DateRDV)",CF$7,"Années (DateRDV)",CF$3),1,""),"")</f>
        <v/>
      </c>
      <c r="CG191" s="166" t="str">
        <f>IFERROR(IF(GETPIVOTDATA("DateRDV",TCD!$B$1,"DT","GE","Bénéficiaire",$A191,CG$6,CG$5,"Mois (DateRDV)",CG$7,"Années (DateRDV)",CG$3),2,""),"")</f>
        <v/>
      </c>
      <c r="CH191" s="166" t="str">
        <f>IFERROR(IF(GETPIVOTDATA("DateRDV",TCD!$B$1,"DT","GE","Bénéficiaire",$A191,CH$6,CH$5,"Mois (DateRDV)",CH$7,"Années (DateRDV)",CH$3,"Présence","Présent"),3,""),"")</f>
        <v/>
      </c>
      <c r="CI191" s="166" t="str">
        <f>IFERROR(IF(GETPIVOTDATA("DateRDV",TCD!$B$1,"DT","GE","Bénéficiaire",$A191,CI$6,CI$5,"Mois (DateRDV)",CI$7,"Années (DateRDV)",CI$3,"Présence","Présent"),4,""),"")</f>
        <v/>
      </c>
      <c r="CJ191" s="166" t="str">
        <f>IFERROR(IF(GETPIVOTDATA("DateRDV",TCD!$B$1,"DT","GE","Bénéficiaire",$A191,CJ$6,CJ$5,"Mois (DateRDV)",CJ$7,"Années (DateRDV)",CJ$3),1,""),"")</f>
        <v/>
      </c>
      <c r="CK191" s="166" t="str">
        <f>IFERROR(IF(GETPIVOTDATA("DateRDV",TCD!$B$1,"DT","GE","Bénéficiaire",$A191,CK$6,CK$5,"Mois (DateRDV)",CK$7,"Années (DateRDV)",CK$3),2,""),"")</f>
        <v/>
      </c>
      <c r="CL191" s="166" t="str">
        <f>IFERROR(IF(GETPIVOTDATA("DateRDV",TCD!$B$1,"DT","GE","Bénéficiaire",$A191,GI$6,GI$5,"Mois (DateRDV)",GI$7,"Années (DateRDV)",GI$3,"Présence","Présent"),3,""),"")</f>
        <v/>
      </c>
      <c r="CM191" s="166" t="str">
        <f>IFERROR(IF(GETPIVOTDATA("DateRDV",TCD!$B$1,"DT","GE","Bénéficiaire",$A191,CM$6,CM$5,"Mois (DateRDV)",CM$7,"Années (DateRDV)",CM$3,"Présence","Présent"),4,""),"")</f>
        <v/>
      </c>
      <c r="CN191" s="166" t="str">
        <f>IFERROR(IF(GETPIVOTDATA("DateRDV",TCD!$B$1,"DT","GE","Bénéficiaire",$A191,CN$6,CN$5,"Mois (DateRDV)",CN$7,"Années (DateRDV)",CN$3),1,""),"")</f>
        <v/>
      </c>
      <c r="CO191" s="166" t="str">
        <f>IFERROR(IF(GETPIVOTDATA("DateRDV",TCD!$B$1,"DT","GE","Bénéficiaire",$A191,CO$6,CO$5,"Mois (DateRDV)",CO$7,"Années (DateRDV)",CO$3),2,""),"")</f>
        <v/>
      </c>
      <c r="CP191" s="166" t="str">
        <f>IFERROR(IF(GETPIVOTDATA("DateRDV",TCD!$B$1,"DT","GE","Bénéficiaire",$A191,CP$6,CP$5,"Mois (DateRDV)",CP$7,"Années (DateRDV)",CP$3,"Présence","Présent"),3,""),"")</f>
        <v/>
      </c>
      <c r="CQ191" s="166" t="str">
        <f>IFERROR(IF(GETPIVOTDATA("DateRDV",TCD!$B$1,"DT","GE","Bénéficiaire",$A191,CQ$6,CQ$5,"Mois (DateRDV)",CQ$7,"Années (DateRDV)",CQ$3,"Présence","Présent"),4,""),"")</f>
        <v/>
      </c>
      <c r="CR191" s="166" t="str">
        <f>IFERROR(IF(GETPIVOTDATA("DateRDV",TCD!$B$1,"DT","GE","Bénéficiaire",$A191,CR$6,CR$5,"Mois (DateRDV)",CR$7,"Années (DateRDV)",CR$3),1,""),"")</f>
        <v/>
      </c>
      <c r="CS191" s="166" t="str">
        <f>IFERROR(IF(GETPIVOTDATA("DateRDV",TCD!$B$1,"DT","GE","Bénéficiaire",$A191,CS$6,CS$5,"Mois (DateRDV)",CS$7,"Années (DateRDV)",CS$3),2,""),"")</f>
        <v/>
      </c>
      <c r="CT191" s="166" t="str">
        <f>IFERROR(IF(GETPIVOTDATA("DateRDV",TCD!$B$1,"DT","GE","Bénéficiaire",$A191,CT$6,CT$5,"Mois (DateRDV)",CT$7,"Années (DateRDV)",CT$3,"Présence","Présent"),3,""),"")</f>
        <v/>
      </c>
      <c r="CU191" s="166" t="str">
        <f>IFERROR(IF(GETPIVOTDATA("DateRDV",TCD!$B$1,"DT","GE","Bénéficiaire",$A191,CU$6,CU$5,"Mois (DateRDV)",CU$7,"Années (DateRDV)",CU$3,"Présence","Présent"),4,""),"")</f>
        <v/>
      </c>
      <c r="CV191" s="166" t="str">
        <f>IFERROR(IF(GETPIVOTDATA("DateRDV",TCD!$B$1,"DT","GE","Bénéficiaire",$A191,CV$6,CV$5,"Mois (DateRDV)",CV$7,"Années (DateRDV)",CV$3),1,""),"")</f>
        <v/>
      </c>
      <c r="CW191" s="166" t="str">
        <f>IFERROR(IF(GETPIVOTDATA("DateRDV",TCD!$B$1,"DT","GE","Bénéficiaire",$A191,CW$6,CW$5,"Mois (DateRDV)",CW$7,"Années (DateRDV)",CW$3),2,""),"")</f>
        <v/>
      </c>
      <c r="CX191" s="166" t="str">
        <f>IFERROR(IF(GETPIVOTDATA("DateRDV",TCD!$B$1,"DT","GE","Bénéficiaire",$A191,CX$6,CX$5,"Mois (DateRDV)",CX$7,"Années (DateRDV)",CX$3,"Présence","Présent"),3,""),"")</f>
        <v/>
      </c>
      <c r="CY191" s="166" t="str">
        <f>IFERROR(IF(GETPIVOTDATA("DateRDV",TCD!$B$1,"DT","GE","Bénéficiaire",$A191,CY$6,CY$5,"Mois (DateRDV)",CY$7,"Années (DateRDV)",CY$3,"Présence","Présent"),4,""),"")</f>
        <v/>
      </c>
      <c r="CZ191" s="166" t="str">
        <f>IFERROR(IF(GETPIVOTDATA("DateRDV",TCD!$B$1,"DT","GE","Bénéficiaire",$A191,CZ$6,CZ$5,"Mois (DateRDV)",CZ$7,"Années (DateRDV)",CZ$3),1,""),"")</f>
        <v/>
      </c>
      <c r="DA191" s="166" t="str">
        <f>IFERROR(IF(GETPIVOTDATA("DateRDV",TCD!$B$1,"DT","GE","Bénéficiaire",$A191,DA$6,DA$5,"Mois (DateRDV)",DA$7,"Années (DateRDV)",DA$3),2,""),"")</f>
        <v/>
      </c>
      <c r="DB191" s="166" t="str">
        <f>IFERROR(IF(GETPIVOTDATA("DateRDV",TCD!$B$1,"DT","GE","Bénéficiaire",$A191,DB$6,DB$5,"Mois (DateRDV)",DB$7,"Années (DateRDV)",DB$3,"Présence","Présent"),3,""),"")</f>
        <v/>
      </c>
      <c r="DC191" s="166" t="str">
        <f>IFERROR(IF(GETPIVOTDATA("DateRDV",TCD!$B$1,"DT","GE","Bénéficiaire",$A191,DC$6,DC$5,"Mois (DateRDV)",DC$7,"Années (DateRDV)",DC$3,"Présence","Présent"),4,""),"")</f>
        <v/>
      </c>
      <c r="DD191" s="166" t="str">
        <f>IFERROR(IF(GETPIVOTDATA("DateRDV",TCD!$B$1,"DT","GE","Bénéficiaire",$A191,DD$6,DD$5,"Mois (DateRDV)",DD$7,"Années (DateRDV)",DD$3),1,""),"")</f>
        <v/>
      </c>
      <c r="DE191" s="166" t="str">
        <f>IFERROR(IF(GETPIVOTDATA("DateRDV",TCD!$B$1,"DT","GE","Bénéficiaire",$A191,DE$6,DE$5,"Mois (DateRDV)",DE$7,"Années (DateRDV)",DE$3),2,""),"")</f>
        <v/>
      </c>
      <c r="DF191" s="166" t="str">
        <f>IFERROR(IF(GETPIVOTDATA("DateRDV",TCD!$B$1,"DT","GE","Bénéficiaire",$A191,DF$6,DF$5,"Mois (DateRDV)",DF$7,"Années (DateRDV)",DF$3,"Présence","Présent"),3,""),"")</f>
        <v/>
      </c>
      <c r="DG191" s="166" t="str">
        <f>IFERROR(IF(GETPIVOTDATA("DateRDV",TCD!$B$1,"DT","GE","Bénéficiaire",$A191,DG$6,DG$5,"Mois (DateRDV)",DG$7,"Années (DateRDV)",DG$3,"Présence","Présent"),4,""),"")</f>
        <v/>
      </c>
      <c r="DH191" s="166" t="str">
        <f>IFERROR(IF(GETPIVOTDATA("DateRDV",TCD!$B$1,"DT","GE","Bénéficiaire",$A191,DH$6,DH$5,"Mois (DateRDV)",DH$7,"Années (DateRDV)",DH$3),1,""),"")</f>
        <v/>
      </c>
      <c r="DI191" s="166" t="str">
        <f>IFERROR(IF(GETPIVOTDATA("DateRDV",TCD!$B$1,"DT","GE","Bénéficiaire",$A191,DI$6,DI$5,"Mois (DateRDV)",DI$7,"Années (DateRDV)",DI$3),2,""),"")</f>
        <v/>
      </c>
      <c r="DJ191" s="166" t="str">
        <f>IFERROR(IF(GETPIVOTDATA("DateRDV",TCD!$B$1,"DT","GE","Bénéficiaire",$A191,DJ$6,DJ$5,"Mois (DateRDV)",DJ$7,"Années (DateRDV)",DJ$3,"Présence","Présent"),3,""),"")</f>
        <v/>
      </c>
      <c r="DK191" s="166" t="str">
        <f>IFERROR(IF(GETPIVOTDATA("DateRDV",TCD!$B$1,"DT","GE","Bénéficiaire",$A191,DK$6,DK$5,"Mois (DateRDV)",DK$7,"Années (DateRDV)",DK$3,"Présence","Présent"),4,""),"")</f>
        <v/>
      </c>
      <c r="DL191" s="166" t="str">
        <f>IFERROR(IF(GETPIVOTDATA("DateRDV",TCD!$B$1,"DT","GE","Bénéficiaire",$A191,DL$6,DL$5,"Mois (DateRDV)",DL$7,"Années (DateRDV)",DL$3),1,""),"")</f>
        <v/>
      </c>
      <c r="DM191" s="166" t="str">
        <f>IFERROR(IF(GETPIVOTDATA("DateRDV",TCD!$B$1,"DT","GE","Bénéficiaire",$A191,DM$6,DM$5,"Mois (DateRDV)",DM$7,"Années (DateRDV)",DM$3),2,""),"")</f>
        <v/>
      </c>
      <c r="DN191" s="166" t="str">
        <f>IFERROR(IF(GETPIVOTDATA("DateRDV",TCD!$B$1,"DT","GE","Bénéficiaire",$A191,DN$6,DN$5,"Mois (DateRDV)",DN$7,"Années (DateRDV)",DN$3,"Présence","Présent"),3,""),"")</f>
        <v/>
      </c>
      <c r="DO191" s="166" t="str">
        <f>IFERROR(IF(GETPIVOTDATA("DateRDV",TCD!$B$1,"DT","GE","Bénéficiaire",$A191,DO$6,DO$5,"Mois (DateRDV)",DO$7,"Années (DateRDV)",DO$3,"Présence","Présent"),4,""),"")</f>
        <v/>
      </c>
    </row>
    <row r="192" spans="1:119" x14ac:dyDescent="0.2">
      <c r="A192" t="str">
        <v>DUROT Florent</v>
      </c>
      <c r="B192" s="169" t="str">
        <f>IFERROR(IF(INDEX(Data!P:P,MATCH(A192,Data!B:B,0))&lt;&gt;"",INDEX(Data!P:P,MATCH(A192,Data!B:B,0)),""),"")</f>
        <v>DUROT</v>
      </c>
      <c r="C192" s="169" t="str">
        <f>IFERROR(IF(INDEX(Data!O:O,MATCH(A192,Data!B:B,0))&lt;&gt;"",INDEX(Data!O:O,MATCH(A192,Data!B:B,0)),""),"")</f>
        <v>Florent</v>
      </c>
      <c r="D192" s="169" t="str">
        <f>IFERROR(IF(INDEX(Data!J:J,MATCH(A192,Data!B:B,0))&lt;&gt;"",INDEX(Data!J:J,MATCH(A192,Data!B:B,0)),""),"")</f>
        <v>CD</v>
      </c>
      <c r="E192" s="169" t="str">
        <f>IFERROR(IF(INDEX(Data!M:M,MATCH(A192,Data!B:B,0))&lt;&gt;"",INDEX(Data!M:M,MATCH(A192,Data!B:B,0)),""),"")</f>
        <v>GAILLARD</v>
      </c>
      <c r="F192" s="169">
        <f>IFERROR(IF(INDEX(Data!N:N,MATCH(A192,Data!B:B,0))&lt;&gt;"",INDEX(Data!N:N,MATCH(A192,Data!B:B,0)),""),"")</f>
        <v>74240</v>
      </c>
      <c r="G192" s="170">
        <f>IFERROR(IF(INDEX(Data!K:K,MATCH(A192,Data!B:B,0))&lt;&gt;"",INDEX(Data!K:K,MATCH(A192,Data!B:B,0)),""),"")</f>
        <v>45448</v>
      </c>
      <c r="H192" s="170">
        <f>IFERROR(IF(INDEX(Data!L:L,MATCH(A192,Data!B:B,0))&lt;&gt;"",INDEX(Data!L:L,MATCH(A192,Data!B:B,0)),""),"")</f>
        <v>45576</v>
      </c>
      <c r="I192" s="170">
        <f>IFERROR(IF(INDEX(Data!C:C,MATCH(A192,Data!B:B,0))&lt;&gt;"",INDEX(Data!C:C,MATCH(A192,Data!B:B,0)),""),"")</f>
        <v>45588</v>
      </c>
      <c r="J192" s="170">
        <f>IFERROR(IF(INDEX(Data!D:D,MATCH(A192,Data!B:B,0))&lt;&gt;"",INDEX(Data!D:D,MATCH(A192,Data!B:B,0)),""),"")</f>
        <v>45771</v>
      </c>
      <c r="K192" s="171" t="str">
        <f>IFERROR(IF(INDEX(Data!H:H,MATCH(A192,Data!B:B,0))&lt;&gt;"",INDEX(Data!H:H,MATCH(A192,Data!B:B,0)),""),"")</f>
        <v>Remobilisation</v>
      </c>
      <c r="L192" s="166" t="str">
        <f>IFERROR(IF(GETPIVOTDATA("DateRDV",TCD!$B$1,"DT","GE","Bénéficiaire",$A192,L$6,L$5,"Mois (DateRDV)",L$7,"Années (DateRDV)",L$3),1,""),"")</f>
        <v/>
      </c>
      <c r="M192" s="166" t="str">
        <f>IFERROR(IF(GETPIVOTDATA("DateRDV",TCD!$B$1,"DT","GE","Bénéficiaire",$A192,M$6,M$5,"Mois (DateRDV)",M$7,"Années (DateRDV)",M$3),2,""),"")</f>
        <v/>
      </c>
      <c r="N192" s="166" t="str">
        <f>IFERROR(IF(GETPIVOTDATA("DateRDV",TCD!$B$1,"DT","GE","Bénéficiaire",$A192,N$6,N$5,"Mois (DateRDV)",N$7,"Années (DateRDV)",N$3,"Présence","Présent"),3,""),"")</f>
        <v/>
      </c>
      <c r="O192" s="166" t="str">
        <f>IFERROR(IF(GETPIVOTDATA("DateRDV",TCD!$B$1,"DT","GE","Bénéficiaire",$A192,O$6,O$5,"Mois (DateRDV)",O$7,"Années (DateRDV)",O$3,"Présence","Présent"),4,""),"")</f>
        <v/>
      </c>
      <c r="P192" s="166" t="str">
        <f>IFERROR(IF(GETPIVOTDATA("DateRDV",TCD!$B$1,"DT","GE","Bénéficiaire",$A192,P$6,P$5,"Mois (DateRDV)",P$7,"Années (DateRDV)",P$3),1,""),"")</f>
        <v/>
      </c>
      <c r="Q192" s="166" t="str">
        <f>IFERROR(IF(GETPIVOTDATA("DateRDV",TCD!$B$1,"DT","GE","Bénéficiaire",$A192,Q$6,Q$5,"Mois (DateRDV)",Q$7,"Années (DateRDV)",Q$3),2,""),"")</f>
        <v/>
      </c>
      <c r="R192" s="166" t="str">
        <f>IFERROR(IF(GETPIVOTDATA("DateRDV",TCD!$B$1,"DT","GE","Bénéficiaire",$A192,R$6,R$5,"Mois (DateRDV)",R$7,"Années (DateRDV)",R$3,"Présence","Présent"),3,""),"")</f>
        <v/>
      </c>
      <c r="S192" s="166" t="str">
        <f>IFERROR(IF(GETPIVOTDATA("DateRDV",TCD!$B$1,"DT","GE","Bénéficiaire",$A192,S$6,S$5,"Mois (DateRDV)",S$7,"Années (DateRDV)",S$3,"Présence","Présent"),4,""),"")</f>
        <v/>
      </c>
      <c r="T192" s="166" t="str">
        <f>IFERROR(IF(GETPIVOTDATA("DateRDV",TCD!$B$1,"DT","GE","Bénéficiaire",$A192,T$6,T$5,"Mois (DateRDV)",T$7,"Années (DateRDV)",T$3),1,""),"")</f>
        <v/>
      </c>
      <c r="U192" s="166" t="str">
        <f>IFERROR(IF(GETPIVOTDATA("DateRDV",TCD!$B$1,"DT","GE","Bénéficiaire",$A192,U$6,U$5,"Mois (DateRDV)",U$7,"Années (DateRDV)",U$3),2,""),"")</f>
        <v/>
      </c>
      <c r="V192" s="166" t="str">
        <f>IFERROR(IF(GETPIVOTDATA("DateRDV",TCD!$B$1,"DT","GE","Bénéficiaire",$A192,V$6,V$5,"Mois (DateRDV)",V$7,"Années (DateRDV)",V$3,"Présence","Présent"),3,""),"")</f>
        <v/>
      </c>
      <c r="W192" s="166" t="str">
        <f>IFERROR(IF(GETPIVOTDATA("DateRDV",TCD!$B$1,"DT","GE","Bénéficiaire",$A192,W$6,W$5,"Mois (DateRDV)",W$7,"Années (DateRDV)",W$3,"Présence","Présent"),4,""),"")</f>
        <v/>
      </c>
      <c r="X192" s="166" t="str">
        <f>IFERROR(IF(GETPIVOTDATA("DateRDV",TCD!$B$1,"DT","GE","Bénéficiaire",$A192,X$6,X$5,"Mois (DateRDV)",X$7,"Années (DateRDV)",X$3),1,""),"")</f>
        <v/>
      </c>
      <c r="Y192" s="166" t="str">
        <f>IFERROR(IF(GETPIVOTDATA("DateRDV",TCD!$B$1,"DT","GE","Bénéficiaire",$A192,Y$6,Y$5,"Mois (DateRDV)",Y$7,"Années (DateRDV)",Y$3),2,""),"")</f>
        <v/>
      </c>
      <c r="Z192" s="166" t="str">
        <f>IFERROR(IF(GETPIVOTDATA("DateRDV",TCD!$B$1,"DT","GE","Bénéficiaire",$A192,Z$6,Z$5,"Mois (DateRDV)",Z$7,"Années (DateRDV)",Z$3,"Présence","Présent"),3,""),"")</f>
        <v/>
      </c>
      <c r="AA192" s="166" t="str">
        <f>IFERROR(IF(GETPIVOTDATA("DateRDV",TCD!$B$1,"DT","GE","Bénéficiaire",$A192,AA$6,AA$5,"Mois (DateRDV)",AA$7,"Années (DateRDV)",AA$3,"Présence","Présent"),4,""),"")</f>
        <v/>
      </c>
      <c r="AB192" s="166" t="str">
        <f>IFERROR(IF(GETPIVOTDATA("DateRDV",TCD!$B$1,"DT","GE","Bénéficiaire",$A192,AB$6,AB$5,"Mois (DateRDV)",AB$7,"Années (DateRDV)",AB$3),1,""),"")</f>
        <v/>
      </c>
      <c r="AC192" s="166" t="str">
        <f>IFERROR(IF(GETPIVOTDATA("DateRDV",TCD!$B$1,"DT","GE","Bénéficiaire",$A192,AC$6,AC$5,"Mois (DateRDV)",AC$7,"Années (DateRDV)",AC$3),2,""),"")</f>
        <v/>
      </c>
      <c r="AD192" s="166" t="str">
        <f>IFERROR(IF(GETPIVOTDATA("DateRDV",TCD!$B$1,"DT","GE","Bénéficiaire",$A192,AD$6,AD$5,"Mois (DateRDV)",AD$7,"Années (DateRDV)",AD$3,"Présence","Présent"),3,""),"")</f>
        <v/>
      </c>
      <c r="AE192" s="166" t="str">
        <f>IFERROR(IF(GETPIVOTDATA("DateRDV",TCD!$B$1,"DT","GE","Bénéficiaire",$A192,AE$6,AE$5,"Mois (DateRDV)",AE$7,"Années (DateRDV)",AE$3,"Présence","Présent"),4,""),"")</f>
        <v/>
      </c>
      <c r="AF192" s="166" t="str">
        <f>IFERROR(IF(GETPIVOTDATA("DateRDV",TCD!$B$1,"DT","GE","Bénéficiaire",$A192,AF$6,AF$5,"Mois (DateRDV)",AF$7,"Années (DateRDV)",AF$3),1,""),"")</f>
        <v/>
      </c>
      <c r="AG192" s="166" t="str">
        <f>IFERROR(IF(GETPIVOTDATA("DateRDV",TCD!$B$1,"DT","GE","Bénéficiaire",$A192,AG$6,AG$5,"Mois (DateRDV)",AG$7,"Années (DateRDV)",AG$3),2,""),"")</f>
        <v/>
      </c>
      <c r="AH192" s="166" t="str">
        <f>IFERROR(IF(GETPIVOTDATA("DateRDV",TCD!$B$1,"DT","GE","Bénéficiaire",$A192,AH$6,AH$5,"Mois (DateRDV)",AH$7,"Années (DateRDV)",AH$3,"Présence","Présent"),3,""),"")</f>
        <v/>
      </c>
      <c r="AI192" s="166" t="str">
        <f>IFERROR(IF(GETPIVOTDATA("DateRDV",TCD!$B$1,"DT","GE","Bénéficiaire",$A192,AI$6,AI$5,"Mois (DateRDV)",AI$7,"Années (DateRDV)",AI$3,"Présence","Présent"),4,""),"")</f>
        <v/>
      </c>
      <c r="AJ192" s="166" t="str">
        <f>IFERROR(IF(GETPIVOTDATA("DateRDV",TCD!$B$1,"DT","GE","Bénéficiaire",$A192,AJ$6,AJ$5,"Mois (DateRDV)",AJ$7,"Années (DateRDV)",AJ$3),1,""),"")</f>
        <v/>
      </c>
      <c r="AK192" s="166" t="str">
        <f>IFERROR(IF(GETPIVOTDATA("DateRDV",TCD!$B$1,"DT","GE","Bénéficiaire",$A192,AK$6,AK$5,"Mois (DateRDV)",AK$7,"Années (DateRDV)",AK$3),2,""),"")</f>
        <v/>
      </c>
      <c r="AL192" s="166" t="str">
        <f>IFERROR(IF(GETPIVOTDATA("DateRDV",TCD!$B$1,"DT","GE","Bénéficiaire",$A192,AL$6,AL$5,"Mois (DateRDV)",AL$7,"Années (DateRDV)",AL$3,"Présence","Présent"),3,""),"")</f>
        <v/>
      </c>
      <c r="AM192" s="166" t="str">
        <f>IFERROR(IF(GETPIVOTDATA("DateRDV",TCD!$B$1,"DT","GE","Bénéficiaire",$A192,AM$6,AM$5,"Mois (DateRDV)",AM$7,"Années (DateRDV)",AM$3,"Présence","Présent"),4,""),"")</f>
        <v/>
      </c>
      <c r="AN192" s="166" t="str">
        <f>IFERROR(IF(GETPIVOTDATA("DateRDV",TCD!$B$1,"DT","GE","Bénéficiaire",$A192,AN$6,AN$5,"Mois (DateRDV)",AN$7,"Années (DateRDV)",AN$3),1,""),"")</f>
        <v/>
      </c>
      <c r="AO192" s="166" t="str">
        <f>IFERROR(IF(GETPIVOTDATA("DateRDV",TCD!$B$1,"DT","GE","Bénéficiaire",$A192,AO$6,AO$5,"Mois (DateRDV)",AO$7,"Années (DateRDV)",AO$3),2,""),"")</f>
        <v/>
      </c>
      <c r="AP192" s="166" t="str">
        <f>IFERROR(IF(GETPIVOTDATA("DateRDV",TCD!$B$1,"DT","GE","Bénéficiaire",$A192,AP$6,AP$5,"Mois (DateRDV)",AP$7,"Années (DateRDV)",AP$3,"Présence","Présent"),3,""),"")</f>
        <v/>
      </c>
      <c r="AQ192" s="166" t="str">
        <f>IFERROR(IF(GETPIVOTDATA("DateRDV",TCD!$B$1,"DT","GE","Bénéficiaire",$A192,AQ$6,AQ$5,"Mois (DateRDV)",AQ$7,"Années (DateRDV)",AQ$3,"Présence","Présent"),4,""),"")</f>
        <v/>
      </c>
      <c r="AR192" s="166" t="str">
        <f>IFERROR(IF(GETPIVOTDATA("DateRDV",TCD!$B$1,"DT","GE","Bénéficiaire",$A192,AR$6,AR$5,"Mois (DateRDV)",AR$7,"Années (DateRDV)",AR$3),1,""),"")</f>
        <v/>
      </c>
      <c r="AS192" s="166" t="str">
        <f>IFERROR(IF(GETPIVOTDATA("DateRDV",TCD!$B$1,"DT","GE","Bénéficiaire",$A192,AS$6,AS$5,"Mois (DateRDV)",AS$7,"Années (DateRDV)",AS$3),2,""),"")</f>
        <v/>
      </c>
      <c r="AT192" s="166" t="str">
        <f>IFERROR(IF(GETPIVOTDATA("DateRDV",TCD!$B$1,"DT","GE","Bénéficiaire",$A192,AT$6,AT$5,"Mois (DateRDV)",AT$7,"Années (DateRDV)",AT$3,"Présence","Présent"),3,""),"")</f>
        <v/>
      </c>
      <c r="AU192" s="166" t="str">
        <f>IFERROR(IF(GETPIVOTDATA("DateRDV",TCD!$B$1,"DT","GE","Bénéficiaire",$A192,AU$6,AU$5,"Mois (DateRDV)",AU$7,"Années (DateRDV)",AU$3,"Présence","Présent"),4,""),"")</f>
        <v/>
      </c>
      <c r="AV192" s="166" t="str">
        <f>IFERROR(IF(GETPIVOTDATA("DateRDV",TCD!$B$1,"DT","GE","Bénéficiaire",$A192,AV$6,AV$5,"Mois (DateRDV)",AV$7,"Années (DateRDV)",AV$3),1,""),"")</f>
        <v/>
      </c>
      <c r="AW192" s="166" t="str">
        <f>IFERROR(IF(GETPIVOTDATA("DateRDV",TCD!$B$1,"DT","GE","Bénéficiaire",$A192,AW$6,AW$5,"Mois (DateRDV)",AW$7,"Années (DateRDV)",AW$3),2,""),"")</f>
        <v/>
      </c>
      <c r="AX192" s="166" t="str">
        <f>IFERROR(IF(GETPIVOTDATA("DateRDV",TCD!$B$1,"DT","GE","Bénéficiaire",$A192,AX$6,AX$5,"Mois (DateRDV)",AX$7,"Années (DateRDV)",AX$3,"Présence","Présent"),3,""),"")</f>
        <v/>
      </c>
      <c r="AY192" s="166" t="str">
        <f>IFERROR(IF(GETPIVOTDATA("DateRDV",TCD!$B$1,"DT","GE","Bénéficiaire",$A192,AY$6,AY$5,"Mois (DateRDV)",AY$7,"Années (DateRDV)",AY$3,"Présence","Présent"),4,""),"")</f>
        <v/>
      </c>
      <c r="AZ192" s="166" t="str">
        <f>IFERROR(IF(GETPIVOTDATA("DateRDV",TCD!$B$1,"DT","GE","Bénéficiaire",$A192,AZ$6,AZ$5,"Mois (DateRDV)",AZ$7,"Années (DateRDV)",AZ$3),1,""),"")</f>
        <v/>
      </c>
      <c r="BA192" s="166" t="str">
        <f>IFERROR(IF(GETPIVOTDATA("DateRDV",TCD!$B$1,"DT","GE","Bénéficiaire",$A192,BA$6,BA$5,"Mois (DateRDV)",BA$7,"Années (DateRDV)",BA$3),2,""),"")</f>
        <v/>
      </c>
      <c r="BB192" s="166" t="str">
        <f>IFERROR(IF(GETPIVOTDATA("DateRDV",TCD!$B$1,"DT","GE","Bénéficiaire",$A192,BB$6,BB$5,"Mois (DateRDV)",BB$7,"Années (DateRDV)",BB$3,"Présence","Présent"),3,""),"")</f>
        <v/>
      </c>
      <c r="BC192" s="166" t="str">
        <f>IFERROR(IF(GETPIVOTDATA("DateRDV",TCD!$B$1,"DT","GE","Bénéficiaire",$A192,BC$6,BC$5,"Mois (DateRDV)",BC$7,"Années (DateRDV)",BC$3,"Présence","Présent"),4,""),"")</f>
        <v/>
      </c>
      <c r="BD192" s="166" t="str">
        <f>IFERROR(IF(GETPIVOTDATA("DateRDV",TCD!$B$1,"DT","GE","Bénéficiaire",$A192,BD$6,BD$5,"Mois (DateRDV)",BD$7,"Années (DateRDV)",BD$3),1,""),"")</f>
        <v/>
      </c>
      <c r="BE192" s="166" t="str">
        <f>IFERROR(IF(GETPIVOTDATA("DateRDV",TCD!$B$1,"DT","GE","Bénéficiaire",$A192,BE$6,BE$5,"Mois (DateRDV)",BE$7,"Années (DateRDV)",BE$3),2,""),"")</f>
        <v/>
      </c>
      <c r="BF192" s="166" t="str">
        <f>IFERROR(IF(GETPIVOTDATA("DateRDV",TCD!$B$1,"DT","GE","Bénéficiaire",$A192,BF$6,BF$5,"Mois (DateRDV)",BF$7,"Années (DateRDV)",BF$3,"Présence","Présent"),3,""),"")</f>
        <v/>
      </c>
      <c r="BG192" s="166" t="str">
        <f>IFERROR(IF(GETPIVOTDATA("DateRDV",TCD!$B$1,"DT","GE","Bénéficiaire",$A192,BG$6,BG$5,"Mois (DateRDV)",BG$7,"Années (DateRDV)",BG$3,"Présence","Présent"),4,""),"")</f>
        <v/>
      </c>
      <c r="BH192" s="166" t="str">
        <f>IFERROR(IF(GETPIVOTDATA("DateRDV",TCD!$B$1,"DT","GE","Bénéficiaire",$A192,BH$6,BH$5,"Mois (DateRDV)",BH$7,"Années (DateRDV)",BH$3),1,""),"")</f>
        <v/>
      </c>
      <c r="BI192" s="166" t="str">
        <f>IFERROR(IF(GETPIVOTDATA("DateRDV",TCD!$B$1,"DT","GE","Bénéficiaire",$A192,BI$6,BI$5,"Mois (DateRDV)",BI$7,"Années (DateRDV)",BI$3),2,""),"")</f>
        <v/>
      </c>
      <c r="BJ192" s="166" t="str">
        <f>IFERROR(IF(GETPIVOTDATA("DateRDV",TCD!$B$1,"DT","GE","Bénéficiaire",$A192,BJ$6,BJ$5,"Mois (DateRDV)",BJ$7,"Années (DateRDV)",BJ$3,"Présence","Présent"),3,""),"")</f>
        <v/>
      </c>
      <c r="BK192" s="166" t="str">
        <f>IFERROR(IF(GETPIVOTDATA("DateRDV",TCD!$B$1,"DT","GE","Bénéficiaire",$A192,BK$6,BK$5,"Mois (DateRDV)",BK$7,"Années (DateRDV)",BK$3,"Présence","Présent"),4,""),"")</f>
        <v/>
      </c>
      <c r="BL192" s="166" t="str">
        <f>IFERROR(IF(GETPIVOTDATA("DateRDV",TCD!$B$1,"DT","GE","Bénéficiaire",$A192,BL$6,BL$5,"Mois (DateRDV)",BL$7,"Années (DateRDV)",BL$3),1,""),"")</f>
        <v/>
      </c>
      <c r="BM192" s="166" t="str">
        <f>IFERROR(IF(GETPIVOTDATA("DateRDV",TCD!$B$1,"DT","GE","Bénéficiaire",$A192,BM$6,BM$5,"Mois (DateRDV)",BM$7,"Années (DateRDV)",BM$3),2,""),"")</f>
        <v/>
      </c>
      <c r="BN192" s="166" t="str">
        <f>IFERROR(IF(GETPIVOTDATA("DateRDV",TCD!$B$1,"DT","GE","Bénéficiaire",$A192,BN$6,BN$5,"Mois (DateRDV)",BN$7,"Années (DateRDV)",BN$3,"Présence","Présent"),3,""),"")</f>
        <v/>
      </c>
      <c r="BO192" s="166" t="str">
        <f>IFERROR(IF(GETPIVOTDATA("DateRDV",TCD!$B$1,"DT","GE","Bénéficiaire",$A192,BO$6,BO$5,"Mois (DateRDV)",BO$7,"Années (DateRDV)",BO$3,"Présence","Présent"),4,""),"")</f>
        <v/>
      </c>
      <c r="BP192" s="166" t="str">
        <f>IFERROR(IF(GETPIVOTDATA("DateRDV",TCD!$B$1,"DT","GE","Bénéficiaire",$A192,BP$6,BP$5,"Mois (DateRDV)",BP$7,"Années (DateRDV)",BP$3),1,""),"")</f>
        <v/>
      </c>
      <c r="BQ192" s="166" t="str">
        <f>IFERROR(IF(GETPIVOTDATA("DateRDV",TCD!$B$1,"DT","GE","Bénéficiaire",$A192,BQ$6,BQ$5,"Mois (DateRDV)",BQ$7,"Années (DateRDV)",BQ$3),2,""),"")</f>
        <v/>
      </c>
      <c r="BR192" s="166" t="str">
        <f>IFERROR(IF(GETPIVOTDATA("DateRDV",TCD!$B$1,"DT","GE","Bénéficiaire",$A192,BR$6,BR$5,"Mois (DateRDV)",BR$7,"Années (DateRDV)",BR$3,"Présence","Présent"),3,""),"")</f>
        <v/>
      </c>
      <c r="BS192" s="166" t="str">
        <f>IFERROR(IF(GETPIVOTDATA("DateRDV",TCD!$B$1,"DT","GE","Bénéficiaire",$A192,BS$6,BS$5,"Mois (DateRDV)",BS$7,"Années (DateRDV)",BS$3,"Présence","Présent"),4,""),"")</f>
        <v/>
      </c>
      <c r="BT192" s="166" t="str">
        <f>IFERROR(IF(GETPIVOTDATA("DateRDV",TCD!$B$1,"DT","GE","Bénéficiaire",$A192,BT$6,BT$5,"Mois (DateRDV)",BT$7,"Années (DateRDV)",BT$3),1,""),"")</f>
        <v/>
      </c>
      <c r="BU192" s="166" t="str">
        <f>IFERROR(IF(GETPIVOTDATA("DateRDV",TCD!$B$1,"DT","GE","Bénéficiaire",$A192,BU$6,BU$5,"Mois (DateRDV)",BU$7,"Années (DateRDV)",BU$3),2,""),"")</f>
        <v/>
      </c>
      <c r="BV192" s="166" t="str">
        <f>IFERROR(IF(GETPIVOTDATA("DateRDV",TCD!$B$1,"DT","GE","Bénéficiaire",$A192,BV$6,BV$5,"Mois (DateRDV)",BV$7,"Années (DateRDV)",BV$3,"Présence","Présent"),3,""),"")</f>
        <v/>
      </c>
      <c r="BW192" s="166" t="str">
        <f>IFERROR(IF(GETPIVOTDATA("DateRDV",TCD!$B$1,"DT","GE","Bénéficiaire",$A192,BW$6,BW$5,"Mois (DateRDV)",BW$7,"Années (DateRDV)",BW$3,"Présence","Présent"),4,""),"")</f>
        <v/>
      </c>
      <c r="BX192" s="166" t="str">
        <f>IFERROR(IF(GETPIVOTDATA("DateRDV",TCD!$B$1,"DT","GE","Bénéficiaire",$A192,BX$6,BX$5,"Mois (DateRDV)",BX$7,"Années (DateRDV)",BX$3),1,""),"")</f>
        <v/>
      </c>
      <c r="BY192" s="166" t="str">
        <f>IFERROR(IF(GETPIVOTDATA("DateRDV",TCD!$B$1,"DT","GE","Bénéficiaire",$A192,BY$6,BY$5,"Mois (DateRDV)",BY$7,"Années (DateRDV)",BY$3),2,""),"")</f>
        <v/>
      </c>
      <c r="BZ192" s="166" t="str">
        <f>IFERROR(IF(GETPIVOTDATA("DateRDV",TCD!$B$1,"DT","GE","Bénéficiaire",$A192,BZ$6,BZ$5,"Mois (DateRDV)",BZ$7,"Années (DateRDV)",BZ$3,"Présence","Présent"),3,""),"")</f>
        <v/>
      </c>
      <c r="CA192" s="166" t="str">
        <f>IFERROR(IF(GETPIVOTDATA("DateRDV",TCD!$B$1,"DT","GE","Bénéficiaire",$A192,CA$6,CA$5,"Mois (DateRDV)",CA$7,"Années (DateRDV)",CA$3,"Présence","Présent"),4,""),"")</f>
        <v/>
      </c>
      <c r="CB192" s="166" t="str">
        <f>IFERROR(IF(GETPIVOTDATA("DateRDV",TCD!$B$1,"DT","GE","Bénéficiaire",$A192,CB$6,CB$5,"Mois (DateRDV)",CB$7,"Années (DateRDV)",CB$3),1,""),"")</f>
        <v/>
      </c>
      <c r="CC192" s="166" t="str">
        <f>IFERROR(IF(GETPIVOTDATA("DateRDV",TCD!$B$1,"DT","GE","Bénéficiaire",$A192,CC$6,CC$5,"Mois (DateRDV)",CC$7,"Années (DateRDV)",CC$3),2,""),"")</f>
        <v/>
      </c>
      <c r="CD192" s="166" t="str">
        <f>IFERROR(IF(GETPIVOTDATA("DateRDV",TCD!$B$1,"DT","GE","Bénéficiaire",$A192,CD$6,CD$5,"Mois (DateRDV)",CD$7,"Années (DateRDV)",CD$3,"Présence","Présent"),3,""),"")</f>
        <v/>
      </c>
      <c r="CE192" s="166" t="str">
        <f>IFERROR(IF(GETPIVOTDATA("DateRDV",TCD!$B$1,"DT","GE","Bénéficiaire",$A192,CE$6,CE$5,"Mois (DateRDV)",CE$7,"Années (DateRDV)",CE$3,"Présence","Présent"),4,""),"")</f>
        <v/>
      </c>
      <c r="CF192" s="166" t="str">
        <f>IFERROR(IF(GETPIVOTDATA("DateRDV",TCD!$B$1,"DT","GE","Bénéficiaire",$A192,CF$6,CF$5,"Mois (DateRDV)",CF$7,"Années (DateRDV)",CF$3),1,""),"")</f>
        <v/>
      </c>
      <c r="CG192" s="166" t="str">
        <f>IFERROR(IF(GETPIVOTDATA("DateRDV",TCD!$B$1,"DT","GE","Bénéficiaire",$A192,CG$6,CG$5,"Mois (DateRDV)",CG$7,"Années (DateRDV)",CG$3),2,""),"")</f>
        <v/>
      </c>
      <c r="CH192" s="166" t="str">
        <f>IFERROR(IF(GETPIVOTDATA("DateRDV",TCD!$B$1,"DT","GE","Bénéficiaire",$A192,CH$6,CH$5,"Mois (DateRDV)",CH$7,"Années (DateRDV)",CH$3,"Présence","Présent"),3,""),"")</f>
        <v/>
      </c>
      <c r="CI192" s="166" t="str">
        <f>IFERROR(IF(GETPIVOTDATA("DateRDV",TCD!$B$1,"DT","GE","Bénéficiaire",$A192,CI$6,CI$5,"Mois (DateRDV)",CI$7,"Années (DateRDV)",CI$3,"Présence","Présent"),4,""),"")</f>
        <v/>
      </c>
      <c r="CJ192" s="166" t="str">
        <f>IFERROR(IF(GETPIVOTDATA("DateRDV",TCD!$B$1,"DT","GE","Bénéficiaire",$A192,CJ$6,CJ$5,"Mois (DateRDV)",CJ$7,"Années (DateRDV)",CJ$3),1,""),"")</f>
        <v/>
      </c>
      <c r="CK192" s="166" t="str">
        <f>IFERROR(IF(GETPIVOTDATA("DateRDV",TCD!$B$1,"DT","GE","Bénéficiaire",$A192,CK$6,CK$5,"Mois (DateRDV)",CK$7,"Années (DateRDV)",CK$3),2,""),"")</f>
        <v/>
      </c>
      <c r="CL192" s="166" t="str">
        <f>IFERROR(IF(GETPIVOTDATA("DateRDV",TCD!$B$1,"DT","GE","Bénéficiaire",$A192,GI$6,GI$5,"Mois (DateRDV)",GI$7,"Années (DateRDV)",GI$3,"Présence","Présent"),3,""),"")</f>
        <v/>
      </c>
      <c r="CM192" s="166" t="str">
        <f>IFERROR(IF(GETPIVOTDATA("DateRDV",TCD!$B$1,"DT","GE","Bénéficiaire",$A192,CM$6,CM$5,"Mois (DateRDV)",CM$7,"Années (DateRDV)",CM$3,"Présence","Présent"),4,""),"")</f>
        <v/>
      </c>
      <c r="CN192" s="166" t="str">
        <f>IFERROR(IF(GETPIVOTDATA("DateRDV",TCD!$B$1,"DT","GE","Bénéficiaire",$A192,CN$6,CN$5,"Mois (DateRDV)",CN$7,"Années (DateRDV)",CN$3),1,""),"")</f>
        <v/>
      </c>
      <c r="CO192" s="166" t="str">
        <f>IFERROR(IF(GETPIVOTDATA("DateRDV",TCD!$B$1,"DT","GE","Bénéficiaire",$A192,CO$6,CO$5,"Mois (DateRDV)",CO$7,"Années (DateRDV)",CO$3),2,""),"")</f>
        <v/>
      </c>
      <c r="CP192" s="166" t="str">
        <f>IFERROR(IF(GETPIVOTDATA("DateRDV",TCD!$B$1,"DT","GE","Bénéficiaire",$A192,CP$6,CP$5,"Mois (DateRDV)",CP$7,"Années (DateRDV)",CP$3,"Présence","Présent"),3,""),"")</f>
        <v/>
      </c>
      <c r="CQ192" s="166" t="str">
        <f>IFERROR(IF(GETPIVOTDATA("DateRDV",TCD!$B$1,"DT","GE","Bénéficiaire",$A192,CQ$6,CQ$5,"Mois (DateRDV)",CQ$7,"Années (DateRDV)",CQ$3,"Présence","Présent"),4,""),"")</f>
        <v/>
      </c>
      <c r="CR192" s="166" t="str">
        <f>IFERROR(IF(GETPIVOTDATA("DateRDV",TCD!$B$1,"DT","GE","Bénéficiaire",$A192,CR$6,CR$5,"Mois (DateRDV)",CR$7,"Années (DateRDV)",CR$3),1,""),"")</f>
        <v/>
      </c>
      <c r="CS192" s="166" t="str">
        <f>IFERROR(IF(GETPIVOTDATA("DateRDV",TCD!$B$1,"DT","GE","Bénéficiaire",$A192,CS$6,CS$5,"Mois (DateRDV)",CS$7,"Années (DateRDV)",CS$3),2,""),"")</f>
        <v/>
      </c>
      <c r="CT192" s="166" t="str">
        <f>IFERROR(IF(GETPIVOTDATA("DateRDV",TCD!$B$1,"DT","GE","Bénéficiaire",$A192,CT$6,CT$5,"Mois (DateRDV)",CT$7,"Années (DateRDV)",CT$3,"Présence","Présent"),3,""),"")</f>
        <v/>
      </c>
      <c r="CU192" s="166" t="str">
        <f>IFERROR(IF(GETPIVOTDATA("DateRDV",TCD!$B$1,"DT","GE","Bénéficiaire",$A192,CU$6,CU$5,"Mois (DateRDV)",CU$7,"Années (DateRDV)",CU$3,"Présence","Présent"),4,""),"")</f>
        <v/>
      </c>
      <c r="CV192" s="166" t="str">
        <f>IFERROR(IF(GETPIVOTDATA("DateRDV",TCD!$B$1,"DT","GE","Bénéficiaire",$A192,CV$6,CV$5,"Mois (DateRDV)",CV$7,"Années (DateRDV)",CV$3),1,""),"")</f>
        <v/>
      </c>
      <c r="CW192" s="166" t="str">
        <f>IFERROR(IF(GETPIVOTDATA("DateRDV",TCD!$B$1,"DT","GE","Bénéficiaire",$A192,CW$6,CW$5,"Mois (DateRDV)",CW$7,"Années (DateRDV)",CW$3),2,""),"")</f>
        <v/>
      </c>
      <c r="CX192" s="166" t="str">
        <f>IFERROR(IF(GETPIVOTDATA("DateRDV",TCD!$B$1,"DT","GE","Bénéficiaire",$A192,CX$6,CX$5,"Mois (DateRDV)",CX$7,"Années (DateRDV)",CX$3,"Présence","Présent"),3,""),"")</f>
        <v/>
      </c>
      <c r="CY192" s="166" t="str">
        <f>IFERROR(IF(GETPIVOTDATA("DateRDV",TCD!$B$1,"DT","GE","Bénéficiaire",$A192,CY$6,CY$5,"Mois (DateRDV)",CY$7,"Années (DateRDV)",CY$3,"Présence","Présent"),4,""),"")</f>
        <v/>
      </c>
      <c r="CZ192" s="166" t="str">
        <f>IFERROR(IF(GETPIVOTDATA("DateRDV",TCD!$B$1,"DT","GE","Bénéficiaire",$A192,CZ$6,CZ$5,"Mois (DateRDV)",CZ$7,"Années (DateRDV)",CZ$3),1,""),"")</f>
        <v/>
      </c>
      <c r="DA192" s="166" t="str">
        <f>IFERROR(IF(GETPIVOTDATA("DateRDV",TCD!$B$1,"DT","GE","Bénéficiaire",$A192,DA$6,DA$5,"Mois (DateRDV)",DA$7,"Années (DateRDV)",DA$3),2,""),"")</f>
        <v/>
      </c>
      <c r="DB192" s="166" t="str">
        <f>IFERROR(IF(GETPIVOTDATA("DateRDV",TCD!$B$1,"DT","GE","Bénéficiaire",$A192,DB$6,DB$5,"Mois (DateRDV)",DB$7,"Années (DateRDV)",DB$3,"Présence","Présent"),3,""),"")</f>
        <v/>
      </c>
      <c r="DC192" s="166" t="str">
        <f>IFERROR(IF(GETPIVOTDATA("DateRDV",TCD!$B$1,"DT","GE","Bénéficiaire",$A192,DC$6,DC$5,"Mois (DateRDV)",DC$7,"Années (DateRDV)",DC$3,"Présence","Présent"),4,""),"")</f>
        <v/>
      </c>
      <c r="DD192" s="166" t="str">
        <f>IFERROR(IF(GETPIVOTDATA("DateRDV",TCD!$B$1,"DT","GE","Bénéficiaire",$A192,DD$6,DD$5,"Mois (DateRDV)",DD$7,"Années (DateRDV)",DD$3),1,""),"")</f>
        <v/>
      </c>
      <c r="DE192" s="166" t="str">
        <f>IFERROR(IF(GETPIVOTDATA("DateRDV",TCD!$B$1,"DT","GE","Bénéficiaire",$A192,DE$6,DE$5,"Mois (DateRDV)",DE$7,"Années (DateRDV)",DE$3),2,""),"")</f>
        <v/>
      </c>
      <c r="DF192" s="166" t="str">
        <f>IFERROR(IF(GETPIVOTDATA("DateRDV",TCD!$B$1,"DT","GE","Bénéficiaire",$A192,DF$6,DF$5,"Mois (DateRDV)",DF$7,"Années (DateRDV)",DF$3,"Présence","Présent"),3,""),"")</f>
        <v/>
      </c>
      <c r="DG192" s="166" t="str">
        <f>IFERROR(IF(GETPIVOTDATA("DateRDV",TCD!$B$1,"DT","GE","Bénéficiaire",$A192,DG$6,DG$5,"Mois (DateRDV)",DG$7,"Années (DateRDV)",DG$3,"Présence","Présent"),4,""),"")</f>
        <v/>
      </c>
      <c r="DH192" s="166" t="str">
        <f>IFERROR(IF(GETPIVOTDATA("DateRDV",TCD!$B$1,"DT","GE","Bénéficiaire",$A192,DH$6,DH$5,"Mois (DateRDV)",DH$7,"Années (DateRDV)",DH$3),1,""),"")</f>
        <v/>
      </c>
      <c r="DI192" s="166" t="str">
        <f>IFERROR(IF(GETPIVOTDATA("DateRDV",TCD!$B$1,"DT","GE","Bénéficiaire",$A192,DI$6,DI$5,"Mois (DateRDV)",DI$7,"Années (DateRDV)",DI$3),2,""),"")</f>
        <v/>
      </c>
      <c r="DJ192" s="166" t="str">
        <f>IFERROR(IF(GETPIVOTDATA("DateRDV",TCD!$B$1,"DT","GE","Bénéficiaire",$A192,DJ$6,DJ$5,"Mois (DateRDV)",DJ$7,"Années (DateRDV)",DJ$3,"Présence","Présent"),3,""),"")</f>
        <v/>
      </c>
      <c r="DK192" s="166" t="str">
        <f>IFERROR(IF(GETPIVOTDATA("DateRDV",TCD!$B$1,"DT","GE","Bénéficiaire",$A192,DK$6,DK$5,"Mois (DateRDV)",DK$7,"Années (DateRDV)",DK$3,"Présence","Présent"),4,""),"")</f>
        <v/>
      </c>
      <c r="DL192" s="166" t="str">
        <f>IFERROR(IF(GETPIVOTDATA("DateRDV",TCD!$B$1,"DT","GE","Bénéficiaire",$A192,DL$6,DL$5,"Mois (DateRDV)",DL$7,"Années (DateRDV)",DL$3),1,""),"")</f>
        <v/>
      </c>
      <c r="DM192" s="166" t="str">
        <f>IFERROR(IF(GETPIVOTDATA("DateRDV",TCD!$B$1,"DT","GE","Bénéficiaire",$A192,DM$6,DM$5,"Mois (DateRDV)",DM$7,"Années (DateRDV)",DM$3),2,""),"")</f>
        <v/>
      </c>
      <c r="DN192" s="166" t="str">
        <f>IFERROR(IF(GETPIVOTDATA("DateRDV",TCD!$B$1,"DT","GE","Bénéficiaire",$A192,DN$6,DN$5,"Mois (DateRDV)",DN$7,"Années (DateRDV)",DN$3,"Présence","Présent"),3,""),"")</f>
        <v/>
      </c>
      <c r="DO192" s="166" t="str">
        <f>IFERROR(IF(GETPIVOTDATA("DateRDV",TCD!$B$1,"DT","GE","Bénéficiaire",$A192,DO$6,DO$5,"Mois (DateRDV)",DO$7,"Années (DateRDV)",DO$3,"Présence","Présent"),4,""),"")</f>
        <v/>
      </c>
    </row>
    <row r="193" spans="1:119" x14ac:dyDescent="0.2">
      <c r="A193" t="str">
        <v>ASEFA KEBEDE Maza</v>
      </c>
      <c r="B193" s="169" t="str">
        <f>IFERROR(IF(INDEX(Data!P:P,MATCH(A193,Data!B:B,0))&lt;&gt;"",INDEX(Data!P:P,MATCH(A193,Data!B:B,0)),""),"")</f>
        <v>ASEFA KEBEDE</v>
      </c>
      <c r="C193" s="169" t="str">
        <f>IFERROR(IF(INDEX(Data!O:O,MATCH(A193,Data!B:B,0))&lt;&gt;"",INDEX(Data!O:O,MATCH(A193,Data!B:B,0)),""),"")</f>
        <v>Maza</v>
      </c>
      <c r="D193" s="169" t="str">
        <f>IFERROR(IF(INDEX(Data!J:J,MATCH(A193,Data!B:B,0))&lt;&gt;"",INDEX(Data!J:J,MATCH(A193,Data!B:B,0)),""),"")</f>
        <v>CD</v>
      </c>
      <c r="E193" s="169" t="str">
        <f>IFERROR(IF(INDEX(Data!M:M,MATCH(A193,Data!B:B,0))&lt;&gt;"",INDEX(Data!M:M,MATCH(A193,Data!B:B,0)),""),"")</f>
        <v>AMBILLY</v>
      </c>
      <c r="F193" s="169">
        <f>IFERROR(IF(INDEX(Data!N:N,MATCH(A193,Data!B:B,0))&lt;&gt;"",INDEX(Data!N:N,MATCH(A193,Data!B:B,0)),""),"")</f>
        <v>74100</v>
      </c>
      <c r="G193" s="170">
        <f>IFERROR(IF(INDEX(Data!K:K,MATCH(A193,Data!B:B,0))&lt;&gt;"",INDEX(Data!K:K,MATCH(A193,Data!B:B,0)),""),"")</f>
        <v>45618</v>
      </c>
      <c r="H193" s="170">
        <f>IFERROR(IF(INDEX(Data!L:L,MATCH(A193,Data!B:B,0))&lt;&gt;"",INDEX(Data!L:L,MATCH(A193,Data!B:B,0)),""),"")</f>
        <v>45621</v>
      </c>
      <c r="I193" s="170">
        <f>IFERROR(IF(INDEX(Data!C:C,MATCH(A193,Data!B:B,0))&lt;&gt;"",INDEX(Data!C:C,MATCH(A193,Data!B:B,0)),""),"")</f>
        <v>45628</v>
      </c>
      <c r="J193" s="170">
        <f>IFERROR(IF(INDEX(Data!D:D,MATCH(A193,Data!B:B,0))&lt;&gt;"",INDEX(Data!D:D,MATCH(A193,Data!B:B,0)),""),"")</f>
        <v>45771</v>
      </c>
      <c r="K193" s="171" t="str">
        <f>IFERROR(IF(INDEX(Data!H:H,MATCH(A193,Data!B:B,0))&lt;&gt;"",INDEX(Data!H:H,MATCH(A193,Data!B:B,0)),""),"")</f>
        <v/>
      </c>
      <c r="L193" s="166" t="str">
        <f>IFERROR(IF(GETPIVOTDATA("DateRDV",TCD!$B$1,"DT","GE","Bénéficiaire",$A193,L$6,L$5,"Mois (DateRDV)",L$7,"Années (DateRDV)",L$3),1,""),"")</f>
        <v/>
      </c>
      <c r="M193" s="166" t="str">
        <f>IFERROR(IF(GETPIVOTDATA("DateRDV",TCD!$B$1,"DT","GE","Bénéficiaire",$A193,M$6,M$5,"Mois (DateRDV)",M$7,"Années (DateRDV)",M$3),2,""),"")</f>
        <v/>
      </c>
      <c r="N193" s="166" t="str">
        <f>IFERROR(IF(GETPIVOTDATA("DateRDV",TCD!$B$1,"DT","GE","Bénéficiaire",$A193,N$6,N$5,"Mois (DateRDV)",N$7,"Années (DateRDV)",N$3,"Présence","Présent"),3,""),"")</f>
        <v/>
      </c>
      <c r="O193" s="166" t="str">
        <f>IFERROR(IF(GETPIVOTDATA("DateRDV",TCD!$B$1,"DT","GE","Bénéficiaire",$A193,O$6,O$5,"Mois (DateRDV)",O$7,"Années (DateRDV)",O$3,"Présence","Présent"),4,""),"")</f>
        <v/>
      </c>
      <c r="P193" s="166" t="str">
        <f>IFERROR(IF(GETPIVOTDATA("DateRDV",TCD!$B$1,"DT","GE","Bénéficiaire",$A193,P$6,P$5,"Mois (DateRDV)",P$7,"Années (DateRDV)",P$3),1,""),"")</f>
        <v/>
      </c>
      <c r="Q193" s="166" t="str">
        <f>IFERROR(IF(GETPIVOTDATA("DateRDV",TCD!$B$1,"DT","GE","Bénéficiaire",$A193,Q$6,Q$5,"Mois (DateRDV)",Q$7,"Années (DateRDV)",Q$3),2,""),"")</f>
        <v/>
      </c>
      <c r="R193" s="166" t="str">
        <f>IFERROR(IF(GETPIVOTDATA("DateRDV",TCD!$B$1,"DT","GE","Bénéficiaire",$A193,R$6,R$5,"Mois (DateRDV)",R$7,"Années (DateRDV)",R$3,"Présence","Présent"),3,""),"")</f>
        <v/>
      </c>
      <c r="S193" s="166" t="str">
        <f>IFERROR(IF(GETPIVOTDATA("DateRDV",TCD!$B$1,"DT","GE","Bénéficiaire",$A193,S$6,S$5,"Mois (DateRDV)",S$7,"Années (DateRDV)",S$3,"Présence","Présent"),4,""),"")</f>
        <v/>
      </c>
      <c r="T193" s="166" t="str">
        <f>IFERROR(IF(GETPIVOTDATA("DateRDV",TCD!$B$1,"DT","GE","Bénéficiaire",$A193,T$6,T$5,"Mois (DateRDV)",T$7,"Années (DateRDV)",T$3),1,""),"")</f>
        <v/>
      </c>
      <c r="U193" s="166" t="str">
        <f>IFERROR(IF(GETPIVOTDATA("DateRDV",TCD!$B$1,"DT","GE","Bénéficiaire",$A193,U$6,U$5,"Mois (DateRDV)",U$7,"Années (DateRDV)",U$3),2,""),"")</f>
        <v/>
      </c>
      <c r="V193" s="166" t="str">
        <f>IFERROR(IF(GETPIVOTDATA("DateRDV",TCD!$B$1,"DT","GE","Bénéficiaire",$A193,V$6,V$5,"Mois (DateRDV)",V$7,"Années (DateRDV)",V$3,"Présence","Présent"),3,""),"")</f>
        <v/>
      </c>
      <c r="W193" s="166" t="str">
        <f>IFERROR(IF(GETPIVOTDATA("DateRDV",TCD!$B$1,"DT","GE","Bénéficiaire",$A193,W$6,W$5,"Mois (DateRDV)",W$7,"Années (DateRDV)",W$3,"Présence","Présent"),4,""),"")</f>
        <v/>
      </c>
      <c r="X193" s="166" t="str">
        <f>IFERROR(IF(GETPIVOTDATA("DateRDV",TCD!$B$1,"DT","GE","Bénéficiaire",$A193,X$6,X$5,"Mois (DateRDV)",X$7,"Années (DateRDV)",X$3),1,""),"")</f>
        <v/>
      </c>
      <c r="Y193" s="166" t="str">
        <f>IFERROR(IF(GETPIVOTDATA("DateRDV",TCD!$B$1,"DT","GE","Bénéficiaire",$A193,Y$6,Y$5,"Mois (DateRDV)",Y$7,"Années (DateRDV)",Y$3),2,""),"")</f>
        <v/>
      </c>
      <c r="Z193" s="166" t="str">
        <f>IFERROR(IF(GETPIVOTDATA("DateRDV",TCD!$B$1,"DT","GE","Bénéficiaire",$A193,Z$6,Z$5,"Mois (DateRDV)",Z$7,"Années (DateRDV)",Z$3,"Présence","Présent"),3,""),"")</f>
        <v/>
      </c>
      <c r="AA193" s="166" t="str">
        <f>IFERROR(IF(GETPIVOTDATA("DateRDV",TCD!$B$1,"DT","GE","Bénéficiaire",$A193,AA$6,AA$5,"Mois (DateRDV)",AA$7,"Années (DateRDV)",AA$3,"Présence","Présent"),4,""),"")</f>
        <v/>
      </c>
      <c r="AB193" s="166" t="str">
        <f>IFERROR(IF(GETPIVOTDATA("DateRDV",TCD!$B$1,"DT","GE","Bénéficiaire",$A193,AB$6,AB$5,"Mois (DateRDV)",AB$7,"Années (DateRDV)",AB$3),1,""),"")</f>
        <v/>
      </c>
      <c r="AC193" s="166" t="str">
        <f>IFERROR(IF(GETPIVOTDATA("DateRDV",TCD!$B$1,"DT","GE","Bénéficiaire",$A193,AC$6,AC$5,"Mois (DateRDV)",AC$7,"Années (DateRDV)",AC$3),2,""),"")</f>
        <v/>
      </c>
      <c r="AD193" s="166" t="str">
        <f>IFERROR(IF(GETPIVOTDATA("DateRDV",TCD!$B$1,"DT","GE","Bénéficiaire",$A193,AD$6,AD$5,"Mois (DateRDV)",AD$7,"Années (DateRDV)",AD$3,"Présence","Présent"),3,""),"")</f>
        <v/>
      </c>
      <c r="AE193" s="166" t="str">
        <f>IFERROR(IF(GETPIVOTDATA("DateRDV",TCD!$B$1,"DT","GE","Bénéficiaire",$A193,AE$6,AE$5,"Mois (DateRDV)",AE$7,"Années (DateRDV)",AE$3,"Présence","Présent"),4,""),"")</f>
        <v/>
      </c>
      <c r="AF193" s="166" t="str">
        <f>IFERROR(IF(GETPIVOTDATA("DateRDV",TCD!$B$1,"DT","GE","Bénéficiaire",$A193,AF$6,AF$5,"Mois (DateRDV)",AF$7,"Années (DateRDV)",AF$3),1,""),"")</f>
        <v/>
      </c>
      <c r="AG193" s="166" t="str">
        <f>IFERROR(IF(GETPIVOTDATA("DateRDV",TCD!$B$1,"DT","GE","Bénéficiaire",$A193,AG$6,AG$5,"Mois (DateRDV)",AG$7,"Années (DateRDV)",AG$3),2,""),"")</f>
        <v/>
      </c>
      <c r="AH193" s="166" t="str">
        <f>IFERROR(IF(GETPIVOTDATA("DateRDV",TCD!$B$1,"DT","GE","Bénéficiaire",$A193,AH$6,AH$5,"Mois (DateRDV)",AH$7,"Années (DateRDV)",AH$3,"Présence","Présent"),3,""),"")</f>
        <v/>
      </c>
      <c r="AI193" s="166" t="str">
        <f>IFERROR(IF(GETPIVOTDATA("DateRDV",TCD!$B$1,"DT","GE","Bénéficiaire",$A193,AI$6,AI$5,"Mois (DateRDV)",AI$7,"Années (DateRDV)",AI$3,"Présence","Présent"),4,""),"")</f>
        <v/>
      </c>
      <c r="AJ193" s="166" t="str">
        <f>IFERROR(IF(GETPIVOTDATA("DateRDV",TCD!$B$1,"DT","GE","Bénéficiaire",$A193,AJ$6,AJ$5,"Mois (DateRDV)",AJ$7,"Années (DateRDV)",AJ$3),1,""),"")</f>
        <v/>
      </c>
      <c r="AK193" s="166" t="str">
        <f>IFERROR(IF(GETPIVOTDATA("DateRDV",TCD!$B$1,"DT","GE","Bénéficiaire",$A193,AK$6,AK$5,"Mois (DateRDV)",AK$7,"Années (DateRDV)",AK$3),2,""),"")</f>
        <v/>
      </c>
      <c r="AL193" s="166" t="str">
        <f>IFERROR(IF(GETPIVOTDATA("DateRDV",TCD!$B$1,"DT","GE","Bénéficiaire",$A193,AL$6,AL$5,"Mois (DateRDV)",AL$7,"Années (DateRDV)",AL$3,"Présence","Présent"),3,""),"")</f>
        <v/>
      </c>
      <c r="AM193" s="166" t="str">
        <f>IFERROR(IF(GETPIVOTDATA("DateRDV",TCD!$B$1,"DT","GE","Bénéficiaire",$A193,AM$6,AM$5,"Mois (DateRDV)",AM$7,"Années (DateRDV)",AM$3,"Présence","Présent"),4,""),"")</f>
        <v/>
      </c>
      <c r="AN193" s="166" t="str">
        <f>IFERROR(IF(GETPIVOTDATA("DateRDV",TCD!$B$1,"DT","GE","Bénéficiaire",$A193,AN$6,AN$5,"Mois (DateRDV)",AN$7,"Années (DateRDV)",AN$3),1,""),"")</f>
        <v/>
      </c>
      <c r="AO193" s="166" t="str">
        <f>IFERROR(IF(GETPIVOTDATA("DateRDV",TCD!$B$1,"DT","GE","Bénéficiaire",$A193,AO$6,AO$5,"Mois (DateRDV)",AO$7,"Années (DateRDV)",AO$3),2,""),"")</f>
        <v/>
      </c>
      <c r="AP193" s="166" t="str">
        <f>IFERROR(IF(GETPIVOTDATA("DateRDV",TCD!$B$1,"DT","GE","Bénéficiaire",$A193,AP$6,AP$5,"Mois (DateRDV)",AP$7,"Années (DateRDV)",AP$3,"Présence","Présent"),3,""),"")</f>
        <v/>
      </c>
      <c r="AQ193" s="166" t="str">
        <f>IFERROR(IF(GETPIVOTDATA("DateRDV",TCD!$B$1,"DT","GE","Bénéficiaire",$A193,AQ$6,AQ$5,"Mois (DateRDV)",AQ$7,"Années (DateRDV)",AQ$3,"Présence","Présent"),4,""),"")</f>
        <v/>
      </c>
      <c r="AR193" s="166" t="str">
        <f>IFERROR(IF(GETPIVOTDATA("DateRDV",TCD!$B$1,"DT","GE","Bénéficiaire",$A193,AR$6,AR$5,"Mois (DateRDV)",AR$7,"Années (DateRDV)",AR$3),1,""),"")</f>
        <v/>
      </c>
      <c r="AS193" s="166" t="str">
        <f>IFERROR(IF(GETPIVOTDATA("DateRDV",TCD!$B$1,"DT","GE","Bénéficiaire",$A193,AS$6,AS$5,"Mois (DateRDV)",AS$7,"Années (DateRDV)",AS$3),2,""),"")</f>
        <v/>
      </c>
      <c r="AT193" s="166" t="str">
        <f>IFERROR(IF(GETPIVOTDATA("DateRDV",TCD!$B$1,"DT","GE","Bénéficiaire",$A193,AT$6,AT$5,"Mois (DateRDV)",AT$7,"Années (DateRDV)",AT$3,"Présence","Présent"),3,""),"")</f>
        <v/>
      </c>
      <c r="AU193" s="166" t="str">
        <f>IFERROR(IF(GETPIVOTDATA("DateRDV",TCD!$B$1,"DT","GE","Bénéficiaire",$A193,AU$6,AU$5,"Mois (DateRDV)",AU$7,"Années (DateRDV)",AU$3,"Présence","Présent"),4,""),"")</f>
        <v/>
      </c>
      <c r="AV193" s="166" t="str">
        <f>IFERROR(IF(GETPIVOTDATA("DateRDV",TCD!$B$1,"DT","GE","Bénéficiaire",$A193,AV$6,AV$5,"Mois (DateRDV)",AV$7,"Années (DateRDV)",AV$3),1,""),"")</f>
        <v/>
      </c>
      <c r="AW193" s="166" t="str">
        <f>IFERROR(IF(GETPIVOTDATA("DateRDV",TCD!$B$1,"DT","GE","Bénéficiaire",$A193,AW$6,AW$5,"Mois (DateRDV)",AW$7,"Années (DateRDV)",AW$3),2,""),"")</f>
        <v/>
      </c>
      <c r="AX193" s="166" t="str">
        <f>IFERROR(IF(GETPIVOTDATA("DateRDV",TCD!$B$1,"DT","GE","Bénéficiaire",$A193,AX$6,AX$5,"Mois (DateRDV)",AX$7,"Années (DateRDV)",AX$3,"Présence","Présent"),3,""),"")</f>
        <v/>
      </c>
      <c r="AY193" s="166" t="str">
        <f>IFERROR(IF(GETPIVOTDATA("DateRDV",TCD!$B$1,"DT","GE","Bénéficiaire",$A193,AY$6,AY$5,"Mois (DateRDV)",AY$7,"Années (DateRDV)",AY$3,"Présence","Présent"),4,""),"")</f>
        <v/>
      </c>
      <c r="AZ193" s="166" t="str">
        <f>IFERROR(IF(GETPIVOTDATA("DateRDV",TCD!$B$1,"DT","GE","Bénéficiaire",$A193,AZ$6,AZ$5,"Mois (DateRDV)",AZ$7,"Années (DateRDV)",AZ$3),1,""),"")</f>
        <v/>
      </c>
      <c r="BA193" s="166" t="str">
        <f>IFERROR(IF(GETPIVOTDATA("DateRDV",TCD!$B$1,"DT","GE","Bénéficiaire",$A193,BA$6,BA$5,"Mois (DateRDV)",BA$7,"Années (DateRDV)",BA$3),2,""),"")</f>
        <v/>
      </c>
      <c r="BB193" s="166" t="str">
        <f>IFERROR(IF(GETPIVOTDATA("DateRDV",TCD!$B$1,"DT","GE","Bénéficiaire",$A193,BB$6,BB$5,"Mois (DateRDV)",BB$7,"Années (DateRDV)",BB$3,"Présence","Présent"),3,""),"")</f>
        <v/>
      </c>
      <c r="BC193" s="166" t="str">
        <f>IFERROR(IF(GETPIVOTDATA("DateRDV",TCD!$B$1,"DT","GE","Bénéficiaire",$A193,BC$6,BC$5,"Mois (DateRDV)",BC$7,"Années (DateRDV)",BC$3,"Présence","Présent"),4,""),"")</f>
        <v/>
      </c>
      <c r="BD193" s="166" t="str">
        <f>IFERROR(IF(GETPIVOTDATA("DateRDV",TCD!$B$1,"DT","GE","Bénéficiaire",$A193,BD$6,BD$5,"Mois (DateRDV)",BD$7,"Années (DateRDV)",BD$3),1,""),"")</f>
        <v/>
      </c>
      <c r="BE193" s="166" t="str">
        <f>IFERROR(IF(GETPIVOTDATA("DateRDV",TCD!$B$1,"DT","GE","Bénéficiaire",$A193,BE$6,BE$5,"Mois (DateRDV)",BE$7,"Années (DateRDV)",BE$3),2,""),"")</f>
        <v/>
      </c>
      <c r="BF193" s="166" t="str">
        <f>IFERROR(IF(GETPIVOTDATA("DateRDV",TCD!$B$1,"DT","GE","Bénéficiaire",$A193,BF$6,BF$5,"Mois (DateRDV)",BF$7,"Années (DateRDV)",BF$3,"Présence","Présent"),3,""),"")</f>
        <v/>
      </c>
      <c r="BG193" s="166" t="str">
        <f>IFERROR(IF(GETPIVOTDATA("DateRDV",TCD!$B$1,"DT","GE","Bénéficiaire",$A193,BG$6,BG$5,"Mois (DateRDV)",BG$7,"Années (DateRDV)",BG$3,"Présence","Présent"),4,""),"")</f>
        <v/>
      </c>
      <c r="BH193" s="166" t="str">
        <f>IFERROR(IF(GETPIVOTDATA("DateRDV",TCD!$B$1,"DT","GE","Bénéficiaire",$A193,BH$6,BH$5,"Mois (DateRDV)",BH$7,"Années (DateRDV)",BH$3),1,""),"")</f>
        <v/>
      </c>
      <c r="BI193" s="166" t="str">
        <f>IFERROR(IF(GETPIVOTDATA("DateRDV",TCD!$B$1,"DT","GE","Bénéficiaire",$A193,BI$6,BI$5,"Mois (DateRDV)",BI$7,"Années (DateRDV)",BI$3),2,""),"")</f>
        <v/>
      </c>
      <c r="BJ193" s="166" t="str">
        <f>IFERROR(IF(GETPIVOTDATA("DateRDV",TCD!$B$1,"DT","GE","Bénéficiaire",$A193,BJ$6,BJ$5,"Mois (DateRDV)",BJ$7,"Années (DateRDV)",BJ$3,"Présence","Présent"),3,""),"")</f>
        <v/>
      </c>
      <c r="BK193" s="166" t="str">
        <f>IFERROR(IF(GETPIVOTDATA("DateRDV",TCD!$B$1,"DT","GE","Bénéficiaire",$A193,BK$6,BK$5,"Mois (DateRDV)",BK$7,"Années (DateRDV)",BK$3,"Présence","Présent"),4,""),"")</f>
        <v/>
      </c>
      <c r="BL193" s="166" t="str">
        <f>IFERROR(IF(GETPIVOTDATA("DateRDV",TCD!$B$1,"DT","GE","Bénéficiaire",$A193,BL$6,BL$5,"Mois (DateRDV)",BL$7,"Années (DateRDV)",BL$3),1,""),"")</f>
        <v/>
      </c>
      <c r="BM193" s="166" t="str">
        <f>IFERROR(IF(GETPIVOTDATA("DateRDV",TCD!$B$1,"DT","GE","Bénéficiaire",$A193,BM$6,BM$5,"Mois (DateRDV)",BM$7,"Années (DateRDV)",BM$3),2,""),"")</f>
        <v/>
      </c>
      <c r="BN193" s="166" t="str">
        <f>IFERROR(IF(GETPIVOTDATA("DateRDV",TCD!$B$1,"DT","GE","Bénéficiaire",$A193,BN$6,BN$5,"Mois (DateRDV)",BN$7,"Années (DateRDV)",BN$3,"Présence","Présent"),3,""),"")</f>
        <v/>
      </c>
      <c r="BO193" s="166" t="str">
        <f>IFERROR(IF(GETPIVOTDATA("DateRDV",TCD!$B$1,"DT","GE","Bénéficiaire",$A193,BO$6,BO$5,"Mois (DateRDV)",BO$7,"Années (DateRDV)",BO$3,"Présence","Présent"),4,""),"")</f>
        <v/>
      </c>
      <c r="BP193" s="166" t="str">
        <f>IFERROR(IF(GETPIVOTDATA("DateRDV",TCD!$B$1,"DT","GE","Bénéficiaire",$A193,BP$6,BP$5,"Mois (DateRDV)",BP$7,"Années (DateRDV)",BP$3),1,""),"")</f>
        <v/>
      </c>
      <c r="BQ193" s="166" t="str">
        <f>IFERROR(IF(GETPIVOTDATA("DateRDV",TCD!$B$1,"DT","GE","Bénéficiaire",$A193,BQ$6,BQ$5,"Mois (DateRDV)",BQ$7,"Années (DateRDV)",BQ$3),2,""),"")</f>
        <v/>
      </c>
      <c r="BR193" s="166" t="str">
        <f>IFERROR(IF(GETPIVOTDATA("DateRDV",TCD!$B$1,"DT","GE","Bénéficiaire",$A193,BR$6,BR$5,"Mois (DateRDV)",BR$7,"Années (DateRDV)",BR$3,"Présence","Présent"),3,""),"")</f>
        <v/>
      </c>
      <c r="BS193" s="166" t="str">
        <f>IFERROR(IF(GETPIVOTDATA("DateRDV",TCD!$B$1,"DT","GE","Bénéficiaire",$A193,BS$6,BS$5,"Mois (DateRDV)",BS$7,"Années (DateRDV)",BS$3,"Présence","Présent"),4,""),"")</f>
        <v/>
      </c>
      <c r="BT193" s="166" t="str">
        <f>IFERROR(IF(GETPIVOTDATA("DateRDV",TCD!$B$1,"DT","GE","Bénéficiaire",$A193,BT$6,BT$5,"Mois (DateRDV)",BT$7,"Années (DateRDV)",BT$3),1,""),"")</f>
        <v/>
      </c>
      <c r="BU193" s="166" t="str">
        <f>IFERROR(IF(GETPIVOTDATA("DateRDV",TCD!$B$1,"DT","GE","Bénéficiaire",$A193,BU$6,BU$5,"Mois (DateRDV)",BU$7,"Années (DateRDV)",BU$3),2,""),"")</f>
        <v/>
      </c>
      <c r="BV193" s="166" t="str">
        <f>IFERROR(IF(GETPIVOTDATA("DateRDV",TCD!$B$1,"DT","GE","Bénéficiaire",$A193,BV$6,BV$5,"Mois (DateRDV)",BV$7,"Années (DateRDV)",BV$3,"Présence","Présent"),3,""),"")</f>
        <v/>
      </c>
      <c r="BW193" s="166" t="str">
        <f>IFERROR(IF(GETPIVOTDATA("DateRDV",TCD!$B$1,"DT","GE","Bénéficiaire",$A193,BW$6,BW$5,"Mois (DateRDV)",BW$7,"Années (DateRDV)",BW$3,"Présence","Présent"),4,""),"")</f>
        <v/>
      </c>
      <c r="BX193" s="166" t="str">
        <f>IFERROR(IF(GETPIVOTDATA("DateRDV",TCD!$B$1,"DT","GE","Bénéficiaire",$A193,BX$6,BX$5,"Mois (DateRDV)",BX$7,"Années (DateRDV)",BX$3),1,""),"")</f>
        <v/>
      </c>
      <c r="BY193" s="166" t="str">
        <f>IFERROR(IF(GETPIVOTDATA("DateRDV",TCD!$B$1,"DT","GE","Bénéficiaire",$A193,BY$6,BY$5,"Mois (DateRDV)",BY$7,"Années (DateRDV)",BY$3),2,""),"")</f>
        <v/>
      </c>
      <c r="BZ193" s="166" t="str">
        <f>IFERROR(IF(GETPIVOTDATA("DateRDV",TCD!$B$1,"DT","GE","Bénéficiaire",$A193,BZ$6,BZ$5,"Mois (DateRDV)",BZ$7,"Années (DateRDV)",BZ$3,"Présence","Présent"),3,""),"")</f>
        <v/>
      </c>
      <c r="CA193" s="166" t="str">
        <f>IFERROR(IF(GETPIVOTDATA("DateRDV",TCD!$B$1,"DT","GE","Bénéficiaire",$A193,CA$6,CA$5,"Mois (DateRDV)",CA$7,"Années (DateRDV)",CA$3,"Présence","Présent"),4,""),"")</f>
        <v/>
      </c>
      <c r="CB193" s="166" t="str">
        <f>IFERROR(IF(GETPIVOTDATA("DateRDV",TCD!$B$1,"DT","GE","Bénéficiaire",$A193,CB$6,CB$5,"Mois (DateRDV)",CB$7,"Années (DateRDV)",CB$3),1,""),"")</f>
        <v/>
      </c>
      <c r="CC193" s="166" t="str">
        <f>IFERROR(IF(GETPIVOTDATA("DateRDV",TCD!$B$1,"DT","GE","Bénéficiaire",$A193,CC$6,CC$5,"Mois (DateRDV)",CC$7,"Années (DateRDV)",CC$3),2,""),"")</f>
        <v/>
      </c>
      <c r="CD193" s="166" t="str">
        <f>IFERROR(IF(GETPIVOTDATA("DateRDV",TCD!$B$1,"DT","GE","Bénéficiaire",$A193,CD$6,CD$5,"Mois (DateRDV)",CD$7,"Années (DateRDV)",CD$3,"Présence","Présent"),3,""),"")</f>
        <v/>
      </c>
      <c r="CE193" s="166" t="str">
        <f>IFERROR(IF(GETPIVOTDATA("DateRDV",TCD!$B$1,"DT","GE","Bénéficiaire",$A193,CE$6,CE$5,"Mois (DateRDV)",CE$7,"Années (DateRDV)",CE$3,"Présence","Présent"),4,""),"")</f>
        <v/>
      </c>
      <c r="CF193" s="166" t="str">
        <f>IFERROR(IF(GETPIVOTDATA("DateRDV",TCD!$B$1,"DT","GE","Bénéficiaire",$A193,CF$6,CF$5,"Mois (DateRDV)",CF$7,"Années (DateRDV)",CF$3),1,""),"")</f>
        <v/>
      </c>
      <c r="CG193" s="166" t="str">
        <f>IFERROR(IF(GETPIVOTDATA("DateRDV",TCD!$B$1,"DT","GE","Bénéficiaire",$A193,CG$6,CG$5,"Mois (DateRDV)",CG$7,"Années (DateRDV)",CG$3),2,""),"")</f>
        <v/>
      </c>
      <c r="CH193" s="166" t="str">
        <f>IFERROR(IF(GETPIVOTDATA("DateRDV",TCD!$B$1,"DT","GE","Bénéficiaire",$A193,CH$6,CH$5,"Mois (DateRDV)",CH$7,"Années (DateRDV)",CH$3,"Présence","Présent"),3,""),"")</f>
        <v/>
      </c>
      <c r="CI193" s="166" t="str">
        <f>IFERROR(IF(GETPIVOTDATA("DateRDV",TCD!$B$1,"DT","GE","Bénéficiaire",$A193,CI$6,CI$5,"Mois (DateRDV)",CI$7,"Années (DateRDV)",CI$3,"Présence","Présent"),4,""),"")</f>
        <v/>
      </c>
      <c r="CJ193" s="166" t="str">
        <f>IFERROR(IF(GETPIVOTDATA("DateRDV",TCD!$B$1,"DT","GE","Bénéficiaire",$A193,CJ$6,CJ$5,"Mois (DateRDV)",CJ$7,"Années (DateRDV)",CJ$3),1,""),"")</f>
        <v/>
      </c>
      <c r="CK193" s="166" t="str">
        <f>IFERROR(IF(GETPIVOTDATA("DateRDV",TCD!$B$1,"DT","GE","Bénéficiaire",$A193,CK$6,CK$5,"Mois (DateRDV)",CK$7,"Années (DateRDV)",CK$3),2,""),"")</f>
        <v/>
      </c>
      <c r="CL193" s="166" t="str">
        <f>IFERROR(IF(GETPIVOTDATA("DateRDV",TCD!$B$1,"DT","GE","Bénéficiaire",$A193,GI$6,GI$5,"Mois (DateRDV)",GI$7,"Années (DateRDV)",GI$3,"Présence","Présent"),3,""),"")</f>
        <v/>
      </c>
      <c r="CM193" s="166" t="str">
        <f>IFERROR(IF(GETPIVOTDATA("DateRDV",TCD!$B$1,"DT","GE","Bénéficiaire",$A193,CM$6,CM$5,"Mois (DateRDV)",CM$7,"Années (DateRDV)",CM$3,"Présence","Présent"),4,""),"")</f>
        <v/>
      </c>
      <c r="CN193" s="166" t="str">
        <f>IFERROR(IF(GETPIVOTDATA("DateRDV",TCD!$B$1,"DT","GE","Bénéficiaire",$A193,CN$6,CN$5,"Mois (DateRDV)",CN$7,"Années (DateRDV)",CN$3),1,""),"")</f>
        <v/>
      </c>
      <c r="CO193" s="166" t="str">
        <f>IFERROR(IF(GETPIVOTDATA("DateRDV",TCD!$B$1,"DT","GE","Bénéficiaire",$A193,CO$6,CO$5,"Mois (DateRDV)",CO$7,"Années (DateRDV)",CO$3),2,""),"")</f>
        <v/>
      </c>
      <c r="CP193" s="166" t="str">
        <f>IFERROR(IF(GETPIVOTDATA("DateRDV",TCD!$B$1,"DT","GE","Bénéficiaire",$A193,CP$6,CP$5,"Mois (DateRDV)",CP$7,"Années (DateRDV)",CP$3,"Présence","Présent"),3,""),"")</f>
        <v/>
      </c>
      <c r="CQ193" s="166" t="str">
        <f>IFERROR(IF(GETPIVOTDATA("DateRDV",TCD!$B$1,"DT","GE","Bénéficiaire",$A193,CQ$6,CQ$5,"Mois (DateRDV)",CQ$7,"Années (DateRDV)",CQ$3,"Présence","Présent"),4,""),"")</f>
        <v/>
      </c>
      <c r="CR193" s="166" t="str">
        <f>IFERROR(IF(GETPIVOTDATA("DateRDV",TCD!$B$1,"DT","GE","Bénéficiaire",$A193,CR$6,CR$5,"Mois (DateRDV)",CR$7,"Années (DateRDV)",CR$3),1,""),"")</f>
        <v/>
      </c>
      <c r="CS193" s="166" t="str">
        <f>IFERROR(IF(GETPIVOTDATA("DateRDV",TCD!$B$1,"DT","GE","Bénéficiaire",$A193,CS$6,CS$5,"Mois (DateRDV)",CS$7,"Années (DateRDV)",CS$3),2,""),"")</f>
        <v/>
      </c>
      <c r="CT193" s="166" t="str">
        <f>IFERROR(IF(GETPIVOTDATA("DateRDV",TCD!$B$1,"DT","GE","Bénéficiaire",$A193,CT$6,CT$5,"Mois (DateRDV)",CT$7,"Années (DateRDV)",CT$3,"Présence","Présent"),3,""),"")</f>
        <v/>
      </c>
      <c r="CU193" s="166" t="str">
        <f>IFERROR(IF(GETPIVOTDATA("DateRDV",TCD!$B$1,"DT","GE","Bénéficiaire",$A193,CU$6,CU$5,"Mois (DateRDV)",CU$7,"Années (DateRDV)",CU$3,"Présence","Présent"),4,""),"")</f>
        <v/>
      </c>
      <c r="CV193" s="166" t="str">
        <f>IFERROR(IF(GETPIVOTDATA("DateRDV",TCD!$B$1,"DT","GE","Bénéficiaire",$A193,CV$6,CV$5,"Mois (DateRDV)",CV$7,"Années (DateRDV)",CV$3),1,""),"")</f>
        <v/>
      </c>
      <c r="CW193" s="166" t="str">
        <f>IFERROR(IF(GETPIVOTDATA("DateRDV",TCD!$B$1,"DT","GE","Bénéficiaire",$A193,CW$6,CW$5,"Mois (DateRDV)",CW$7,"Années (DateRDV)",CW$3),2,""),"")</f>
        <v/>
      </c>
      <c r="CX193" s="166" t="str">
        <f>IFERROR(IF(GETPIVOTDATA("DateRDV",TCD!$B$1,"DT","GE","Bénéficiaire",$A193,CX$6,CX$5,"Mois (DateRDV)",CX$7,"Années (DateRDV)",CX$3,"Présence","Présent"),3,""),"")</f>
        <v/>
      </c>
      <c r="CY193" s="166" t="str">
        <f>IFERROR(IF(GETPIVOTDATA("DateRDV",TCD!$B$1,"DT","GE","Bénéficiaire",$A193,CY$6,CY$5,"Mois (DateRDV)",CY$7,"Années (DateRDV)",CY$3,"Présence","Présent"),4,""),"")</f>
        <v/>
      </c>
      <c r="CZ193" s="166" t="str">
        <f>IFERROR(IF(GETPIVOTDATA("DateRDV",TCD!$B$1,"DT","GE","Bénéficiaire",$A193,CZ$6,CZ$5,"Mois (DateRDV)",CZ$7,"Années (DateRDV)",CZ$3),1,""),"")</f>
        <v/>
      </c>
      <c r="DA193" s="166" t="str">
        <f>IFERROR(IF(GETPIVOTDATA("DateRDV",TCD!$B$1,"DT","GE","Bénéficiaire",$A193,DA$6,DA$5,"Mois (DateRDV)",DA$7,"Années (DateRDV)",DA$3),2,""),"")</f>
        <v/>
      </c>
      <c r="DB193" s="166" t="str">
        <f>IFERROR(IF(GETPIVOTDATA("DateRDV",TCD!$B$1,"DT","GE","Bénéficiaire",$A193,DB$6,DB$5,"Mois (DateRDV)",DB$7,"Années (DateRDV)",DB$3,"Présence","Présent"),3,""),"")</f>
        <v/>
      </c>
      <c r="DC193" s="166" t="str">
        <f>IFERROR(IF(GETPIVOTDATA("DateRDV",TCD!$B$1,"DT","GE","Bénéficiaire",$A193,DC$6,DC$5,"Mois (DateRDV)",DC$7,"Années (DateRDV)",DC$3,"Présence","Présent"),4,""),"")</f>
        <v/>
      </c>
      <c r="DD193" s="166" t="str">
        <f>IFERROR(IF(GETPIVOTDATA("DateRDV",TCD!$B$1,"DT","GE","Bénéficiaire",$A193,DD$6,DD$5,"Mois (DateRDV)",DD$7,"Années (DateRDV)",DD$3),1,""),"")</f>
        <v/>
      </c>
      <c r="DE193" s="166" t="str">
        <f>IFERROR(IF(GETPIVOTDATA("DateRDV",TCD!$B$1,"DT","GE","Bénéficiaire",$A193,DE$6,DE$5,"Mois (DateRDV)",DE$7,"Années (DateRDV)",DE$3),2,""),"")</f>
        <v/>
      </c>
      <c r="DF193" s="166" t="str">
        <f>IFERROR(IF(GETPIVOTDATA("DateRDV",TCD!$B$1,"DT","GE","Bénéficiaire",$A193,DF$6,DF$5,"Mois (DateRDV)",DF$7,"Années (DateRDV)",DF$3,"Présence","Présent"),3,""),"")</f>
        <v/>
      </c>
      <c r="DG193" s="166" t="str">
        <f>IFERROR(IF(GETPIVOTDATA("DateRDV",TCD!$B$1,"DT","GE","Bénéficiaire",$A193,DG$6,DG$5,"Mois (DateRDV)",DG$7,"Années (DateRDV)",DG$3,"Présence","Présent"),4,""),"")</f>
        <v/>
      </c>
      <c r="DH193" s="166" t="str">
        <f>IFERROR(IF(GETPIVOTDATA("DateRDV",TCD!$B$1,"DT","GE","Bénéficiaire",$A193,DH$6,DH$5,"Mois (DateRDV)",DH$7,"Années (DateRDV)",DH$3),1,""),"")</f>
        <v/>
      </c>
      <c r="DI193" s="166" t="str">
        <f>IFERROR(IF(GETPIVOTDATA("DateRDV",TCD!$B$1,"DT","GE","Bénéficiaire",$A193,DI$6,DI$5,"Mois (DateRDV)",DI$7,"Années (DateRDV)",DI$3),2,""),"")</f>
        <v/>
      </c>
      <c r="DJ193" s="166" t="str">
        <f>IFERROR(IF(GETPIVOTDATA("DateRDV",TCD!$B$1,"DT","GE","Bénéficiaire",$A193,DJ$6,DJ$5,"Mois (DateRDV)",DJ$7,"Années (DateRDV)",DJ$3,"Présence","Présent"),3,""),"")</f>
        <v/>
      </c>
      <c r="DK193" s="166" t="str">
        <f>IFERROR(IF(GETPIVOTDATA("DateRDV",TCD!$B$1,"DT","GE","Bénéficiaire",$A193,DK$6,DK$5,"Mois (DateRDV)",DK$7,"Années (DateRDV)",DK$3,"Présence","Présent"),4,""),"")</f>
        <v/>
      </c>
      <c r="DL193" s="166" t="str">
        <f>IFERROR(IF(GETPIVOTDATA("DateRDV",TCD!$B$1,"DT","GE","Bénéficiaire",$A193,DL$6,DL$5,"Mois (DateRDV)",DL$7,"Années (DateRDV)",DL$3),1,""),"")</f>
        <v/>
      </c>
      <c r="DM193" s="166" t="str">
        <f>IFERROR(IF(GETPIVOTDATA("DateRDV",TCD!$B$1,"DT","GE","Bénéficiaire",$A193,DM$6,DM$5,"Mois (DateRDV)",DM$7,"Années (DateRDV)",DM$3),2,""),"")</f>
        <v/>
      </c>
      <c r="DN193" s="166" t="str">
        <f>IFERROR(IF(GETPIVOTDATA("DateRDV",TCD!$B$1,"DT","GE","Bénéficiaire",$A193,DN$6,DN$5,"Mois (DateRDV)",DN$7,"Années (DateRDV)",DN$3,"Présence","Présent"),3,""),"")</f>
        <v/>
      </c>
      <c r="DO193" s="166" t="str">
        <f>IFERROR(IF(GETPIVOTDATA("DateRDV",TCD!$B$1,"DT","GE","Bénéficiaire",$A193,DO$6,DO$5,"Mois (DateRDV)",DO$7,"Années (DateRDV)",DO$3,"Présence","Présent"),4,""),"")</f>
        <v/>
      </c>
    </row>
    <row r="194" spans="1:119" x14ac:dyDescent="0.2">
      <c r="A194" t="str">
        <v>LAPU KIESE Patricia</v>
      </c>
      <c r="B194" s="169" t="str">
        <f>IFERROR(IF(INDEX(Data!P:P,MATCH(A194,Data!B:B,0))&lt;&gt;"",INDEX(Data!P:P,MATCH(A194,Data!B:B,0)),""),"")</f>
        <v>LAPU KIESE</v>
      </c>
      <c r="C194" s="169" t="str">
        <f>IFERROR(IF(INDEX(Data!O:O,MATCH(A194,Data!B:B,0))&lt;&gt;"",INDEX(Data!O:O,MATCH(A194,Data!B:B,0)),""),"")</f>
        <v>Patricia</v>
      </c>
      <c r="D194" s="169" t="str">
        <f>IFERROR(IF(INDEX(Data!J:J,MATCH(A194,Data!B:B,0))&lt;&gt;"",INDEX(Data!J:J,MATCH(A194,Data!B:B,0)),""),"")</f>
        <v>CD</v>
      </c>
      <c r="E194" s="169" t="str">
        <f>IFERROR(IF(INDEX(Data!M:M,MATCH(A194,Data!B:B,0))&lt;&gt;"",INDEX(Data!M:M,MATCH(A194,Data!B:B,0)),""),"")</f>
        <v>ANNEMASSE</v>
      </c>
      <c r="F194" s="169">
        <f>IFERROR(IF(INDEX(Data!N:N,MATCH(A194,Data!B:B,0))&lt;&gt;"",INDEX(Data!N:N,MATCH(A194,Data!B:B,0)),""),"")</f>
        <v>74100</v>
      </c>
      <c r="G194" s="170">
        <f>IFERROR(IF(INDEX(Data!K:K,MATCH(A194,Data!B:B,0))&lt;&gt;"",INDEX(Data!K:K,MATCH(A194,Data!B:B,0)),""),"")</f>
        <v>45594</v>
      </c>
      <c r="H194" s="170">
        <f>IFERROR(IF(INDEX(Data!L:L,MATCH(A194,Data!B:B,0))&lt;&gt;"",INDEX(Data!L:L,MATCH(A194,Data!B:B,0)),""),"")</f>
        <v>45611</v>
      </c>
      <c r="I194" s="170">
        <f>IFERROR(IF(INDEX(Data!C:C,MATCH(A194,Data!B:B,0))&lt;&gt;"",INDEX(Data!C:C,MATCH(A194,Data!B:B,0)),""),"")</f>
        <v>45617</v>
      </c>
      <c r="J194" s="170">
        <f>IFERROR(IF(INDEX(Data!D:D,MATCH(A194,Data!B:B,0))&lt;&gt;"",INDEX(Data!D:D,MATCH(A194,Data!B:B,0)),""),"")</f>
        <v>45869</v>
      </c>
      <c r="K194" s="171" t="str">
        <f>IFERROR(IF(INDEX(Data!H:H,MATCH(A194,Data!B:B,0))&lt;&gt;"",INDEX(Data!H:H,MATCH(A194,Data!B:B,0)),""),"")</f>
        <v>Equilibré</v>
      </c>
      <c r="L194" s="166" t="str">
        <f>IFERROR(IF(GETPIVOTDATA("DateRDV",TCD!$B$1,"DT","GE","Bénéficiaire",$A194,L$6,L$5,"Mois (DateRDV)",L$7,"Années (DateRDV)",L$3),1,""),"")</f>
        <v/>
      </c>
      <c r="M194" s="166" t="str">
        <f>IFERROR(IF(GETPIVOTDATA("DateRDV",TCD!$B$1,"DT","GE","Bénéficiaire",$A194,M$6,M$5,"Mois (DateRDV)",M$7,"Années (DateRDV)",M$3),2,""),"")</f>
        <v/>
      </c>
      <c r="N194" s="166" t="str">
        <f>IFERROR(IF(GETPIVOTDATA("DateRDV",TCD!$B$1,"DT","GE","Bénéficiaire",$A194,N$6,N$5,"Mois (DateRDV)",N$7,"Années (DateRDV)",N$3,"Présence","Présent"),3,""),"")</f>
        <v/>
      </c>
      <c r="O194" s="166" t="str">
        <f>IFERROR(IF(GETPIVOTDATA("DateRDV",TCD!$B$1,"DT","GE","Bénéficiaire",$A194,O$6,O$5,"Mois (DateRDV)",O$7,"Années (DateRDV)",O$3,"Présence","Présent"),4,""),"")</f>
        <v/>
      </c>
      <c r="P194" s="166" t="str">
        <f>IFERROR(IF(GETPIVOTDATA("DateRDV",TCD!$B$1,"DT","GE","Bénéficiaire",$A194,P$6,P$5,"Mois (DateRDV)",P$7,"Années (DateRDV)",P$3),1,""),"")</f>
        <v/>
      </c>
      <c r="Q194" s="166" t="str">
        <f>IFERROR(IF(GETPIVOTDATA("DateRDV",TCD!$B$1,"DT","GE","Bénéficiaire",$A194,Q$6,Q$5,"Mois (DateRDV)",Q$7,"Années (DateRDV)",Q$3),2,""),"")</f>
        <v/>
      </c>
      <c r="R194" s="166" t="str">
        <f>IFERROR(IF(GETPIVOTDATA("DateRDV",TCD!$B$1,"DT","GE","Bénéficiaire",$A194,R$6,R$5,"Mois (DateRDV)",R$7,"Années (DateRDV)",R$3,"Présence","Présent"),3,""),"")</f>
        <v/>
      </c>
      <c r="S194" s="166" t="str">
        <f>IFERROR(IF(GETPIVOTDATA("DateRDV",TCD!$B$1,"DT","GE","Bénéficiaire",$A194,S$6,S$5,"Mois (DateRDV)",S$7,"Années (DateRDV)",S$3,"Présence","Présent"),4,""),"")</f>
        <v/>
      </c>
      <c r="T194" s="166" t="str">
        <f>IFERROR(IF(GETPIVOTDATA("DateRDV",TCD!$B$1,"DT","GE","Bénéficiaire",$A194,T$6,T$5,"Mois (DateRDV)",T$7,"Années (DateRDV)",T$3),1,""),"")</f>
        <v/>
      </c>
      <c r="U194" s="166" t="str">
        <f>IFERROR(IF(GETPIVOTDATA("DateRDV",TCD!$B$1,"DT","GE","Bénéficiaire",$A194,U$6,U$5,"Mois (DateRDV)",U$7,"Années (DateRDV)",U$3),2,""),"")</f>
        <v/>
      </c>
      <c r="V194" s="166" t="str">
        <f>IFERROR(IF(GETPIVOTDATA("DateRDV",TCD!$B$1,"DT","GE","Bénéficiaire",$A194,V$6,V$5,"Mois (DateRDV)",V$7,"Années (DateRDV)",V$3,"Présence","Présent"),3,""),"")</f>
        <v/>
      </c>
      <c r="W194" s="166" t="str">
        <f>IFERROR(IF(GETPIVOTDATA("DateRDV",TCD!$B$1,"DT","GE","Bénéficiaire",$A194,W$6,W$5,"Mois (DateRDV)",W$7,"Années (DateRDV)",W$3,"Présence","Présent"),4,""),"")</f>
        <v/>
      </c>
      <c r="X194" s="166" t="str">
        <f>IFERROR(IF(GETPIVOTDATA("DateRDV",TCD!$B$1,"DT","GE","Bénéficiaire",$A194,X$6,X$5,"Mois (DateRDV)",X$7,"Années (DateRDV)",X$3),1,""),"")</f>
        <v/>
      </c>
      <c r="Y194" s="166" t="str">
        <f>IFERROR(IF(GETPIVOTDATA("DateRDV",TCD!$B$1,"DT","GE","Bénéficiaire",$A194,Y$6,Y$5,"Mois (DateRDV)",Y$7,"Années (DateRDV)",Y$3),2,""),"")</f>
        <v/>
      </c>
      <c r="Z194" s="166" t="str">
        <f>IFERROR(IF(GETPIVOTDATA("DateRDV",TCD!$B$1,"DT","GE","Bénéficiaire",$A194,Z$6,Z$5,"Mois (DateRDV)",Z$7,"Années (DateRDV)",Z$3,"Présence","Présent"),3,""),"")</f>
        <v/>
      </c>
      <c r="AA194" s="166" t="str">
        <f>IFERROR(IF(GETPIVOTDATA("DateRDV",TCD!$B$1,"DT","GE","Bénéficiaire",$A194,AA$6,AA$5,"Mois (DateRDV)",AA$7,"Années (DateRDV)",AA$3,"Présence","Présent"),4,""),"")</f>
        <v/>
      </c>
      <c r="AB194" s="166" t="str">
        <f>IFERROR(IF(GETPIVOTDATA("DateRDV",TCD!$B$1,"DT","GE","Bénéficiaire",$A194,AB$6,AB$5,"Mois (DateRDV)",AB$7,"Années (DateRDV)",AB$3),1,""),"")</f>
        <v/>
      </c>
      <c r="AC194" s="166" t="str">
        <f>IFERROR(IF(GETPIVOTDATA("DateRDV",TCD!$B$1,"DT","GE","Bénéficiaire",$A194,AC$6,AC$5,"Mois (DateRDV)",AC$7,"Années (DateRDV)",AC$3),2,""),"")</f>
        <v/>
      </c>
      <c r="AD194" s="166" t="str">
        <f>IFERROR(IF(GETPIVOTDATA("DateRDV",TCD!$B$1,"DT","GE","Bénéficiaire",$A194,AD$6,AD$5,"Mois (DateRDV)",AD$7,"Années (DateRDV)",AD$3,"Présence","Présent"),3,""),"")</f>
        <v/>
      </c>
      <c r="AE194" s="166" t="str">
        <f>IFERROR(IF(GETPIVOTDATA("DateRDV",TCD!$B$1,"DT","GE","Bénéficiaire",$A194,AE$6,AE$5,"Mois (DateRDV)",AE$7,"Années (DateRDV)",AE$3,"Présence","Présent"),4,""),"")</f>
        <v/>
      </c>
      <c r="AF194" s="166" t="str">
        <f>IFERROR(IF(GETPIVOTDATA("DateRDV",TCD!$B$1,"DT","GE","Bénéficiaire",$A194,AF$6,AF$5,"Mois (DateRDV)",AF$7,"Années (DateRDV)",AF$3),1,""),"")</f>
        <v/>
      </c>
      <c r="AG194" s="166" t="str">
        <f>IFERROR(IF(GETPIVOTDATA("DateRDV",TCD!$B$1,"DT","GE","Bénéficiaire",$A194,AG$6,AG$5,"Mois (DateRDV)",AG$7,"Années (DateRDV)",AG$3),2,""),"")</f>
        <v/>
      </c>
      <c r="AH194" s="166" t="str">
        <f>IFERROR(IF(GETPIVOTDATA("DateRDV",TCD!$B$1,"DT","GE","Bénéficiaire",$A194,AH$6,AH$5,"Mois (DateRDV)",AH$7,"Années (DateRDV)",AH$3,"Présence","Présent"),3,""),"")</f>
        <v/>
      </c>
      <c r="AI194" s="166" t="str">
        <f>IFERROR(IF(GETPIVOTDATA("DateRDV",TCD!$B$1,"DT","GE","Bénéficiaire",$A194,AI$6,AI$5,"Mois (DateRDV)",AI$7,"Années (DateRDV)",AI$3,"Présence","Présent"),4,""),"")</f>
        <v/>
      </c>
      <c r="AJ194" s="166" t="str">
        <f>IFERROR(IF(GETPIVOTDATA("DateRDV",TCD!$B$1,"DT","GE","Bénéficiaire",$A194,AJ$6,AJ$5,"Mois (DateRDV)",AJ$7,"Années (DateRDV)",AJ$3),1,""),"")</f>
        <v/>
      </c>
      <c r="AK194" s="166" t="str">
        <f>IFERROR(IF(GETPIVOTDATA("DateRDV",TCD!$B$1,"DT","GE","Bénéficiaire",$A194,AK$6,AK$5,"Mois (DateRDV)",AK$7,"Années (DateRDV)",AK$3),2,""),"")</f>
        <v/>
      </c>
      <c r="AL194" s="166" t="str">
        <f>IFERROR(IF(GETPIVOTDATA("DateRDV",TCD!$B$1,"DT","GE","Bénéficiaire",$A194,AL$6,AL$5,"Mois (DateRDV)",AL$7,"Années (DateRDV)",AL$3,"Présence","Présent"),3,""),"")</f>
        <v/>
      </c>
      <c r="AM194" s="166" t="str">
        <f>IFERROR(IF(GETPIVOTDATA("DateRDV",TCD!$B$1,"DT","GE","Bénéficiaire",$A194,AM$6,AM$5,"Mois (DateRDV)",AM$7,"Années (DateRDV)",AM$3,"Présence","Présent"),4,""),"")</f>
        <v/>
      </c>
      <c r="AN194" s="166" t="str">
        <f>IFERROR(IF(GETPIVOTDATA("DateRDV",TCD!$B$1,"DT","GE","Bénéficiaire",$A194,AN$6,AN$5,"Mois (DateRDV)",AN$7,"Années (DateRDV)",AN$3),1,""),"")</f>
        <v/>
      </c>
      <c r="AO194" s="166" t="str">
        <f>IFERROR(IF(GETPIVOTDATA("DateRDV",TCD!$B$1,"DT","GE","Bénéficiaire",$A194,AO$6,AO$5,"Mois (DateRDV)",AO$7,"Années (DateRDV)",AO$3),2,""),"")</f>
        <v/>
      </c>
      <c r="AP194" s="166" t="str">
        <f>IFERROR(IF(GETPIVOTDATA("DateRDV",TCD!$B$1,"DT","GE","Bénéficiaire",$A194,AP$6,AP$5,"Mois (DateRDV)",AP$7,"Années (DateRDV)",AP$3,"Présence","Présent"),3,""),"")</f>
        <v/>
      </c>
      <c r="AQ194" s="166" t="str">
        <f>IFERROR(IF(GETPIVOTDATA("DateRDV",TCD!$B$1,"DT","GE","Bénéficiaire",$A194,AQ$6,AQ$5,"Mois (DateRDV)",AQ$7,"Années (DateRDV)",AQ$3,"Présence","Présent"),4,""),"")</f>
        <v/>
      </c>
      <c r="AR194" s="166" t="str">
        <f>IFERROR(IF(GETPIVOTDATA("DateRDV",TCD!$B$1,"DT","GE","Bénéficiaire",$A194,AR$6,AR$5,"Mois (DateRDV)",AR$7,"Années (DateRDV)",AR$3),1,""),"")</f>
        <v/>
      </c>
      <c r="AS194" s="166" t="str">
        <f>IFERROR(IF(GETPIVOTDATA("DateRDV",TCD!$B$1,"DT","GE","Bénéficiaire",$A194,AS$6,AS$5,"Mois (DateRDV)",AS$7,"Années (DateRDV)",AS$3),2,""),"")</f>
        <v/>
      </c>
      <c r="AT194" s="166" t="str">
        <f>IFERROR(IF(GETPIVOTDATA("DateRDV",TCD!$B$1,"DT","GE","Bénéficiaire",$A194,AT$6,AT$5,"Mois (DateRDV)",AT$7,"Années (DateRDV)",AT$3,"Présence","Présent"),3,""),"")</f>
        <v/>
      </c>
      <c r="AU194" s="166" t="str">
        <f>IFERROR(IF(GETPIVOTDATA("DateRDV",TCD!$B$1,"DT","GE","Bénéficiaire",$A194,AU$6,AU$5,"Mois (DateRDV)",AU$7,"Années (DateRDV)",AU$3,"Présence","Présent"),4,""),"")</f>
        <v/>
      </c>
      <c r="AV194" s="166" t="str">
        <f>IFERROR(IF(GETPIVOTDATA("DateRDV",TCD!$B$1,"DT","GE","Bénéficiaire",$A194,AV$6,AV$5,"Mois (DateRDV)",AV$7,"Années (DateRDV)",AV$3),1,""),"")</f>
        <v/>
      </c>
      <c r="AW194" s="166" t="str">
        <f>IFERROR(IF(GETPIVOTDATA("DateRDV",TCD!$B$1,"DT","GE","Bénéficiaire",$A194,AW$6,AW$5,"Mois (DateRDV)",AW$7,"Années (DateRDV)",AW$3),2,""),"")</f>
        <v/>
      </c>
      <c r="AX194" s="166" t="str">
        <f>IFERROR(IF(GETPIVOTDATA("DateRDV",TCD!$B$1,"DT","GE","Bénéficiaire",$A194,AX$6,AX$5,"Mois (DateRDV)",AX$7,"Années (DateRDV)",AX$3,"Présence","Présent"),3,""),"")</f>
        <v/>
      </c>
      <c r="AY194" s="166" t="str">
        <f>IFERROR(IF(GETPIVOTDATA("DateRDV",TCD!$B$1,"DT","GE","Bénéficiaire",$A194,AY$6,AY$5,"Mois (DateRDV)",AY$7,"Années (DateRDV)",AY$3,"Présence","Présent"),4,""),"")</f>
        <v/>
      </c>
      <c r="AZ194" s="166" t="str">
        <f>IFERROR(IF(GETPIVOTDATA("DateRDV",TCD!$B$1,"DT","GE","Bénéficiaire",$A194,AZ$6,AZ$5,"Mois (DateRDV)",AZ$7,"Années (DateRDV)",AZ$3),1,""),"")</f>
        <v/>
      </c>
      <c r="BA194" s="166" t="str">
        <f>IFERROR(IF(GETPIVOTDATA("DateRDV",TCD!$B$1,"DT","GE","Bénéficiaire",$A194,BA$6,BA$5,"Mois (DateRDV)",BA$7,"Années (DateRDV)",BA$3),2,""),"")</f>
        <v/>
      </c>
      <c r="BB194" s="166" t="str">
        <f>IFERROR(IF(GETPIVOTDATA("DateRDV",TCD!$B$1,"DT","GE","Bénéficiaire",$A194,BB$6,BB$5,"Mois (DateRDV)",BB$7,"Années (DateRDV)",BB$3,"Présence","Présent"),3,""),"")</f>
        <v/>
      </c>
      <c r="BC194" s="166" t="str">
        <f>IFERROR(IF(GETPIVOTDATA("DateRDV",TCD!$B$1,"DT","GE","Bénéficiaire",$A194,BC$6,BC$5,"Mois (DateRDV)",BC$7,"Années (DateRDV)",BC$3,"Présence","Présent"),4,""),"")</f>
        <v/>
      </c>
      <c r="BD194" s="166" t="str">
        <f>IFERROR(IF(GETPIVOTDATA("DateRDV",TCD!$B$1,"DT","GE","Bénéficiaire",$A194,BD$6,BD$5,"Mois (DateRDV)",BD$7,"Années (DateRDV)",BD$3),1,""),"")</f>
        <v/>
      </c>
      <c r="BE194" s="166" t="str">
        <f>IFERROR(IF(GETPIVOTDATA("DateRDV",TCD!$B$1,"DT","GE","Bénéficiaire",$A194,BE$6,BE$5,"Mois (DateRDV)",BE$7,"Années (DateRDV)",BE$3),2,""),"")</f>
        <v/>
      </c>
      <c r="BF194" s="166" t="str">
        <f>IFERROR(IF(GETPIVOTDATA("DateRDV",TCD!$B$1,"DT","GE","Bénéficiaire",$A194,BF$6,BF$5,"Mois (DateRDV)",BF$7,"Années (DateRDV)",BF$3,"Présence","Présent"),3,""),"")</f>
        <v/>
      </c>
      <c r="BG194" s="166" t="str">
        <f>IFERROR(IF(GETPIVOTDATA("DateRDV",TCD!$B$1,"DT","GE","Bénéficiaire",$A194,BG$6,BG$5,"Mois (DateRDV)",BG$7,"Années (DateRDV)",BG$3,"Présence","Présent"),4,""),"")</f>
        <v/>
      </c>
      <c r="BH194" s="166" t="str">
        <f>IFERROR(IF(GETPIVOTDATA("DateRDV",TCD!$B$1,"DT","GE","Bénéficiaire",$A194,BH$6,BH$5,"Mois (DateRDV)",BH$7,"Années (DateRDV)",BH$3),1,""),"")</f>
        <v/>
      </c>
      <c r="BI194" s="166" t="str">
        <f>IFERROR(IF(GETPIVOTDATA("DateRDV",TCD!$B$1,"DT","GE","Bénéficiaire",$A194,BI$6,BI$5,"Mois (DateRDV)",BI$7,"Années (DateRDV)",BI$3),2,""),"")</f>
        <v/>
      </c>
      <c r="BJ194" s="166" t="str">
        <f>IFERROR(IF(GETPIVOTDATA("DateRDV",TCD!$B$1,"DT","GE","Bénéficiaire",$A194,BJ$6,BJ$5,"Mois (DateRDV)",BJ$7,"Années (DateRDV)",BJ$3,"Présence","Présent"),3,""),"")</f>
        <v/>
      </c>
      <c r="BK194" s="166" t="str">
        <f>IFERROR(IF(GETPIVOTDATA("DateRDV",TCD!$B$1,"DT","GE","Bénéficiaire",$A194,BK$6,BK$5,"Mois (DateRDV)",BK$7,"Années (DateRDV)",BK$3,"Présence","Présent"),4,""),"")</f>
        <v/>
      </c>
      <c r="BL194" s="166" t="str">
        <f>IFERROR(IF(GETPIVOTDATA("DateRDV",TCD!$B$1,"DT","GE","Bénéficiaire",$A194,BL$6,BL$5,"Mois (DateRDV)",BL$7,"Années (DateRDV)",BL$3),1,""),"")</f>
        <v/>
      </c>
      <c r="BM194" s="166" t="str">
        <f>IFERROR(IF(GETPIVOTDATA("DateRDV",TCD!$B$1,"DT","GE","Bénéficiaire",$A194,BM$6,BM$5,"Mois (DateRDV)",BM$7,"Années (DateRDV)",BM$3),2,""),"")</f>
        <v/>
      </c>
      <c r="BN194" s="166" t="str">
        <f>IFERROR(IF(GETPIVOTDATA("DateRDV",TCD!$B$1,"DT","GE","Bénéficiaire",$A194,BN$6,BN$5,"Mois (DateRDV)",BN$7,"Années (DateRDV)",BN$3,"Présence","Présent"),3,""),"")</f>
        <v/>
      </c>
      <c r="BO194" s="166" t="str">
        <f>IFERROR(IF(GETPIVOTDATA("DateRDV",TCD!$B$1,"DT","GE","Bénéficiaire",$A194,BO$6,BO$5,"Mois (DateRDV)",BO$7,"Années (DateRDV)",BO$3,"Présence","Présent"),4,""),"")</f>
        <v/>
      </c>
      <c r="BP194" s="166" t="str">
        <f>IFERROR(IF(GETPIVOTDATA("DateRDV",TCD!$B$1,"DT","GE","Bénéficiaire",$A194,BP$6,BP$5,"Mois (DateRDV)",BP$7,"Années (DateRDV)",BP$3),1,""),"")</f>
        <v/>
      </c>
      <c r="BQ194" s="166" t="str">
        <f>IFERROR(IF(GETPIVOTDATA("DateRDV",TCD!$B$1,"DT","GE","Bénéficiaire",$A194,BQ$6,BQ$5,"Mois (DateRDV)",BQ$7,"Années (DateRDV)",BQ$3),2,""),"")</f>
        <v/>
      </c>
      <c r="BR194" s="166" t="str">
        <f>IFERROR(IF(GETPIVOTDATA("DateRDV",TCD!$B$1,"DT","GE","Bénéficiaire",$A194,BR$6,BR$5,"Mois (DateRDV)",BR$7,"Années (DateRDV)",BR$3,"Présence","Présent"),3,""),"")</f>
        <v/>
      </c>
      <c r="BS194" s="166" t="str">
        <f>IFERROR(IF(GETPIVOTDATA("DateRDV",TCD!$B$1,"DT","GE","Bénéficiaire",$A194,BS$6,BS$5,"Mois (DateRDV)",BS$7,"Années (DateRDV)",BS$3,"Présence","Présent"),4,""),"")</f>
        <v/>
      </c>
      <c r="BT194" s="166" t="str">
        <f>IFERROR(IF(GETPIVOTDATA("DateRDV",TCD!$B$1,"DT","GE","Bénéficiaire",$A194,BT$6,BT$5,"Mois (DateRDV)",BT$7,"Années (DateRDV)",BT$3),1,""),"")</f>
        <v/>
      </c>
      <c r="BU194" s="166" t="str">
        <f>IFERROR(IF(GETPIVOTDATA("DateRDV",TCD!$B$1,"DT","GE","Bénéficiaire",$A194,BU$6,BU$5,"Mois (DateRDV)",BU$7,"Années (DateRDV)",BU$3),2,""),"")</f>
        <v/>
      </c>
      <c r="BV194" s="166" t="str">
        <f>IFERROR(IF(GETPIVOTDATA("DateRDV",TCD!$B$1,"DT","GE","Bénéficiaire",$A194,BV$6,BV$5,"Mois (DateRDV)",BV$7,"Années (DateRDV)",BV$3,"Présence","Présent"),3,""),"")</f>
        <v/>
      </c>
      <c r="BW194" s="166" t="str">
        <f>IFERROR(IF(GETPIVOTDATA("DateRDV",TCD!$B$1,"DT","GE","Bénéficiaire",$A194,BW$6,BW$5,"Mois (DateRDV)",BW$7,"Années (DateRDV)",BW$3,"Présence","Présent"),4,""),"")</f>
        <v/>
      </c>
      <c r="BX194" s="166" t="str">
        <f>IFERROR(IF(GETPIVOTDATA("DateRDV",TCD!$B$1,"DT","GE","Bénéficiaire",$A194,BX$6,BX$5,"Mois (DateRDV)",BX$7,"Années (DateRDV)",BX$3),1,""),"")</f>
        <v/>
      </c>
      <c r="BY194" s="166" t="str">
        <f>IFERROR(IF(GETPIVOTDATA("DateRDV",TCD!$B$1,"DT","GE","Bénéficiaire",$A194,BY$6,BY$5,"Mois (DateRDV)",BY$7,"Années (DateRDV)",BY$3),2,""),"")</f>
        <v/>
      </c>
      <c r="BZ194" s="166" t="str">
        <f>IFERROR(IF(GETPIVOTDATA("DateRDV",TCD!$B$1,"DT","GE","Bénéficiaire",$A194,BZ$6,BZ$5,"Mois (DateRDV)",BZ$7,"Années (DateRDV)",BZ$3,"Présence","Présent"),3,""),"")</f>
        <v/>
      </c>
      <c r="CA194" s="166" t="str">
        <f>IFERROR(IF(GETPIVOTDATA("DateRDV",TCD!$B$1,"DT","GE","Bénéficiaire",$A194,CA$6,CA$5,"Mois (DateRDV)",CA$7,"Années (DateRDV)",CA$3,"Présence","Présent"),4,""),"")</f>
        <v/>
      </c>
      <c r="CB194" s="166" t="str">
        <f>IFERROR(IF(GETPIVOTDATA("DateRDV",TCD!$B$1,"DT","GE","Bénéficiaire",$A194,CB$6,CB$5,"Mois (DateRDV)",CB$7,"Années (DateRDV)",CB$3),1,""),"")</f>
        <v/>
      </c>
      <c r="CC194" s="166" t="str">
        <f>IFERROR(IF(GETPIVOTDATA("DateRDV",TCD!$B$1,"DT","GE","Bénéficiaire",$A194,CC$6,CC$5,"Mois (DateRDV)",CC$7,"Années (DateRDV)",CC$3),2,""),"")</f>
        <v/>
      </c>
      <c r="CD194" s="166" t="str">
        <f>IFERROR(IF(GETPIVOTDATA("DateRDV",TCD!$B$1,"DT","GE","Bénéficiaire",$A194,CD$6,CD$5,"Mois (DateRDV)",CD$7,"Années (DateRDV)",CD$3,"Présence","Présent"),3,""),"")</f>
        <v/>
      </c>
      <c r="CE194" s="166" t="str">
        <f>IFERROR(IF(GETPIVOTDATA("DateRDV",TCD!$B$1,"DT","GE","Bénéficiaire",$A194,CE$6,CE$5,"Mois (DateRDV)",CE$7,"Années (DateRDV)",CE$3,"Présence","Présent"),4,""),"")</f>
        <v/>
      </c>
      <c r="CF194" s="166" t="str">
        <f>IFERROR(IF(GETPIVOTDATA("DateRDV",TCD!$B$1,"DT","GE","Bénéficiaire",$A194,CF$6,CF$5,"Mois (DateRDV)",CF$7,"Années (DateRDV)",CF$3),1,""),"")</f>
        <v/>
      </c>
      <c r="CG194" s="166" t="str">
        <f>IFERROR(IF(GETPIVOTDATA("DateRDV",TCD!$B$1,"DT","GE","Bénéficiaire",$A194,CG$6,CG$5,"Mois (DateRDV)",CG$7,"Années (DateRDV)",CG$3),2,""),"")</f>
        <v/>
      </c>
      <c r="CH194" s="166" t="str">
        <f>IFERROR(IF(GETPIVOTDATA("DateRDV",TCD!$B$1,"DT","GE","Bénéficiaire",$A194,CH$6,CH$5,"Mois (DateRDV)",CH$7,"Années (DateRDV)",CH$3,"Présence","Présent"),3,""),"")</f>
        <v/>
      </c>
      <c r="CI194" s="166" t="str">
        <f>IFERROR(IF(GETPIVOTDATA("DateRDV",TCD!$B$1,"DT","GE","Bénéficiaire",$A194,CI$6,CI$5,"Mois (DateRDV)",CI$7,"Années (DateRDV)",CI$3,"Présence","Présent"),4,""),"")</f>
        <v/>
      </c>
      <c r="CJ194" s="166" t="str">
        <f>IFERROR(IF(GETPIVOTDATA("DateRDV",TCD!$B$1,"DT","GE","Bénéficiaire",$A194,CJ$6,CJ$5,"Mois (DateRDV)",CJ$7,"Années (DateRDV)",CJ$3),1,""),"")</f>
        <v/>
      </c>
      <c r="CK194" s="166" t="str">
        <f>IFERROR(IF(GETPIVOTDATA("DateRDV",TCD!$B$1,"DT","GE","Bénéficiaire",$A194,CK$6,CK$5,"Mois (DateRDV)",CK$7,"Années (DateRDV)",CK$3),2,""),"")</f>
        <v/>
      </c>
      <c r="CL194" s="166" t="str">
        <f>IFERROR(IF(GETPIVOTDATA("DateRDV",TCD!$B$1,"DT","GE","Bénéficiaire",$A194,GI$6,GI$5,"Mois (DateRDV)",GI$7,"Années (DateRDV)",GI$3,"Présence","Présent"),3,""),"")</f>
        <v/>
      </c>
      <c r="CM194" s="166" t="str">
        <f>IFERROR(IF(GETPIVOTDATA("DateRDV",TCD!$B$1,"DT","GE","Bénéficiaire",$A194,CM$6,CM$5,"Mois (DateRDV)",CM$7,"Années (DateRDV)",CM$3,"Présence","Présent"),4,""),"")</f>
        <v/>
      </c>
      <c r="CN194" s="166" t="str">
        <f>IFERROR(IF(GETPIVOTDATA("DateRDV",TCD!$B$1,"DT","GE","Bénéficiaire",$A194,CN$6,CN$5,"Mois (DateRDV)",CN$7,"Années (DateRDV)",CN$3),1,""),"")</f>
        <v/>
      </c>
      <c r="CO194" s="166" t="str">
        <f>IFERROR(IF(GETPIVOTDATA("DateRDV",TCD!$B$1,"DT","GE","Bénéficiaire",$A194,CO$6,CO$5,"Mois (DateRDV)",CO$7,"Années (DateRDV)",CO$3),2,""),"")</f>
        <v/>
      </c>
      <c r="CP194" s="166" t="str">
        <f>IFERROR(IF(GETPIVOTDATA("DateRDV",TCD!$B$1,"DT","GE","Bénéficiaire",$A194,CP$6,CP$5,"Mois (DateRDV)",CP$7,"Années (DateRDV)",CP$3,"Présence","Présent"),3,""),"")</f>
        <v/>
      </c>
      <c r="CQ194" s="166" t="str">
        <f>IFERROR(IF(GETPIVOTDATA("DateRDV",TCD!$B$1,"DT","GE","Bénéficiaire",$A194,CQ$6,CQ$5,"Mois (DateRDV)",CQ$7,"Années (DateRDV)",CQ$3,"Présence","Présent"),4,""),"")</f>
        <v/>
      </c>
      <c r="CR194" s="166" t="str">
        <f>IFERROR(IF(GETPIVOTDATA("DateRDV",TCD!$B$1,"DT","GE","Bénéficiaire",$A194,CR$6,CR$5,"Mois (DateRDV)",CR$7,"Années (DateRDV)",CR$3),1,""),"")</f>
        <v/>
      </c>
      <c r="CS194" s="166" t="str">
        <f>IFERROR(IF(GETPIVOTDATA("DateRDV",TCD!$B$1,"DT","GE","Bénéficiaire",$A194,CS$6,CS$5,"Mois (DateRDV)",CS$7,"Années (DateRDV)",CS$3),2,""),"")</f>
        <v/>
      </c>
      <c r="CT194" s="166" t="str">
        <f>IFERROR(IF(GETPIVOTDATA("DateRDV",TCD!$B$1,"DT","GE","Bénéficiaire",$A194,CT$6,CT$5,"Mois (DateRDV)",CT$7,"Années (DateRDV)",CT$3,"Présence","Présent"),3,""),"")</f>
        <v/>
      </c>
      <c r="CU194" s="166" t="str">
        <f>IFERROR(IF(GETPIVOTDATA("DateRDV",TCD!$B$1,"DT","GE","Bénéficiaire",$A194,CU$6,CU$5,"Mois (DateRDV)",CU$7,"Années (DateRDV)",CU$3,"Présence","Présent"),4,""),"")</f>
        <v/>
      </c>
      <c r="CV194" s="166" t="str">
        <f>IFERROR(IF(GETPIVOTDATA("DateRDV",TCD!$B$1,"DT","GE","Bénéficiaire",$A194,CV$6,CV$5,"Mois (DateRDV)",CV$7,"Années (DateRDV)",CV$3),1,""),"")</f>
        <v/>
      </c>
      <c r="CW194" s="166" t="str">
        <f>IFERROR(IF(GETPIVOTDATA("DateRDV",TCD!$B$1,"DT","GE","Bénéficiaire",$A194,CW$6,CW$5,"Mois (DateRDV)",CW$7,"Années (DateRDV)",CW$3),2,""),"")</f>
        <v/>
      </c>
      <c r="CX194" s="166" t="str">
        <f>IFERROR(IF(GETPIVOTDATA("DateRDV",TCD!$B$1,"DT","GE","Bénéficiaire",$A194,CX$6,CX$5,"Mois (DateRDV)",CX$7,"Années (DateRDV)",CX$3,"Présence","Présent"),3,""),"")</f>
        <v/>
      </c>
      <c r="CY194" s="166" t="str">
        <f>IFERROR(IF(GETPIVOTDATA("DateRDV",TCD!$B$1,"DT","GE","Bénéficiaire",$A194,CY$6,CY$5,"Mois (DateRDV)",CY$7,"Années (DateRDV)",CY$3,"Présence","Présent"),4,""),"")</f>
        <v/>
      </c>
      <c r="CZ194" s="166" t="str">
        <f>IFERROR(IF(GETPIVOTDATA("DateRDV",TCD!$B$1,"DT","GE","Bénéficiaire",$A194,CZ$6,CZ$5,"Mois (DateRDV)",CZ$7,"Années (DateRDV)",CZ$3),1,""),"")</f>
        <v/>
      </c>
      <c r="DA194" s="166" t="str">
        <f>IFERROR(IF(GETPIVOTDATA("DateRDV",TCD!$B$1,"DT","GE","Bénéficiaire",$A194,DA$6,DA$5,"Mois (DateRDV)",DA$7,"Années (DateRDV)",DA$3),2,""),"")</f>
        <v/>
      </c>
      <c r="DB194" s="166" t="str">
        <f>IFERROR(IF(GETPIVOTDATA("DateRDV",TCD!$B$1,"DT","GE","Bénéficiaire",$A194,DB$6,DB$5,"Mois (DateRDV)",DB$7,"Années (DateRDV)",DB$3,"Présence","Présent"),3,""),"")</f>
        <v/>
      </c>
      <c r="DC194" s="166" t="str">
        <f>IFERROR(IF(GETPIVOTDATA("DateRDV",TCD!$B$1,"DT","GE","Bénéficiaire",$A194,DC$6,DC$5,"Mois (DateRDV)",DC$7,"Années (DateRDV)",DC$3,"Présence","Présent"),4,""),"")</f>
        <v/>
      </c>
      <c r="DD194" s="166" t="str">
        <f>IFERROR(IF(GETPIVOTDATA("DateRDV",TCD!$B$1,"DT","GE","Bénéficiaire",$A194,DD$6,DD$5,"Mois (DateRDV)",DD$7,"Années (DateRDV)",DD$3),1,""),"")</f>
        <v/>
      </c>
      <c r="DE194" s="166" t="str">
        <f>IFERROR(IF(GETPIVOTDATA("DateRDV",TCD!$B$1,"DT","GE","Bénéficiaire",$A194,DE$6,DE$5,"Mois (DateRDV)",DE$7,"Années (DateRDV)",DE$3),2,""),"")</f>
        <v/>
      </c>
      <c r="DF194" s="166" t="str">
        <f>IFERROR(IF(GETPIVOTDATA("DateRDV",TCD!$B$1,"DT","GE","Bénéficiaire",$A194,DF$6,DF$5,"Mois (DateRDV)",DF$7,"Années (DateRDV)",DF$3,"Présence","Présent"),3,""),"")</f>
        <v/>
      </c>
      <c r="DG194" s="166" t="str">
        <f>IFERROR(IF(GETPIVOTDATA("DateRDV",TCD!$B$1,"DT","GE","Bénéficiaire",$A194,DG$6,DG$5,"Mois (DateRDV)",DG$7,"Années (DateRDV)",DG$3,"Présence","Présent"),4,""),"")</f>
        <v/>
      </c>
      <c r="DH194" s="166" t="str">
        <f>IFERROR(IF(GETPIVOTDATA("DateRDV",TCD!$B$1,"DT","GE","Bénéficiaire",$A194,DH$6,DH$5,"Mois (DateRDV)",DH$7,"Années (DateRDV)",DH$3),1,""),"")</f>
        <v/>
      </c>
      <c r="DI194" s="166" t="str">
        <f>IFERROR(IF(GETPIVOTDATA("DateRDV",TCD!$B$1,"DT","GE","Bénéficiaire",$A194,DI$6,DI$5,"Mois (DateRDV)",DI$7,"Années (DateRDV)",DI$3),2,""),"")</f>
        <v/>
      </c>
      <c r="DJ194" s="166" t="str">
        <f>IFERROR(IF(GETPIVOTDATA("DateRDV",TCD!$B$1,"DT","GE","Bénéficiaire",$A194,DJ$6,DJ$5,"Mois (DateRDV)",DJ$7,"Années (DateRDV)",DJ$3,"Présence","Présent"),3,""),"")</f>
        <v/>
      </c>
      <c r="DK194" s="166" t="str">
        <f>IFERROR(IF(GETPIVOTDATA("DateRDV",TCD!$B$1,"DT","GE","Bénéficiaire",$A194,DK$6,DK$5,"Mois (DateRDV)",DK$7,"Années (DateRDV)",DK$3,"Présence","Présent"),4,""),"")</f>
        <v/>
      </c>
      <c r="DL194" s="166" t="str">
        <f>IFERROR(IF(GETPIVOTDATA("DateRDV",TCD!$B$1,"DT","GE","Bénéficiaire",$A194,DL$6,DL$5,"Mois (DateRDV)",DL$7,"Années (DateRDV)",DL$3),1,""),"")</f>
        <v/>
      </c>
      <c r="DM194" s="166" t="str">
        <f>IFERROR(IF(GETPIVOTDATA("DateRDV",TCD!$B$1,"DT","GE","Bénéficiaire",$A194,DM$6,DM$5,"Mois (DateRDV)",DM$7,"Années (DateRDV)",DM$3),2,""),"")</f>
        <v/>
      </c>
      <c r="DN194" s="166" t="str">
        <f>IFERROR(IF(GETPIVOTDATA("DateRDV",TCD!$B$1,"DT","GE","Bénéficiaire",$A194,DN$6,DN$5,"Mois (DateRDV)",DN$7,"Années (DateRDV)",DN$3,"Présence","Présent"),3,""),"")</f>
        <v/>
      </c>
      <c r="DO194" s="166" t="str">
        <f>IFERROR(IF(GETPIVOTDATA("DateRDV",TCD!$B$1,"DT","GE","Bénéficiaire",$A194,DO$6,DO$5,"Mois (DateRDV)",DO$7,"Années (DateRDV)",DO$3,"Présence","Présent"),4,""),"")</f>
        <v/>
      </c>
    </row>
    <row r="195" spans="1:119" x14ac:dyDescent="0.2">
      <c r="A195" t="str">
        <v>AKOGUL Sultan</v>
      </c>
      <c r="B195" s="169" t="str">
        <f>IFERROR(IF(INDEX(Data!P:P,MATCH(A195,Data!B:B,0))&lt;&gt;"",INDEX(Data!P:P,MATCH(A195,Data!B:B,0)),""),"")</f>
        <v>AKOGUL</v>
      </c>
      <c r="C195" s="169" t="str">
        <f>IFERROR(IF(INDEX(Data!O:O,MATCH(A195,Data!B:B,0))&lt;&gt;"",INDEX(Data!O:O,MATCH(A195,Data!B:B,0)),""),"")</f>
        <v>Sultan</v>
      </c>
      <c r="D195" s="169" t="str">
        <f>IFERROR(IF(INDEX(Data!J:J,MATCH(A195,Data!B:B,0))&lt;&gt;"",INDEX(Data!J:J,MATCH(A195,Data!B:B,0)),""),"")</f>
        <v>CD</v>
      </c>
      <c r="E195" s="169" t="str">
        <f>IFERROR(IF(INDEX(Data!M:M,MATCH(A195,Data!B:B,0))&lt;&gt;"",INDEX(Data!M:M,MATCH(A195,Data!B:B,0)),""),"")</f>
        <v>ANNEMASSE</v>
      </c>
      <c r="F195" s="169">
        <f>IFERROR(IF(INDEX(Data!N:N,MATCH(A195,Data!B:B,0))&lt;&gt;"",INDEX(Data!N:N,MATCH(A195,Data!B:B,0)),""),"")</f>
        <v>74100</v>
      </c>
      <c r="G195" s="170">
        <f>IFERROR(IF(INDEX(Data!K:K,MATCH(A195,Data!B:B,0))&lt;&gt;"",INDEX(Data!K:K,MATCH(A195,Data!B:B,0)),""),"")</f>
        <v>45611</v>
      </c>
      <c r="H195" s="170">
        <f>IFERROR(IF(INDEX(Data!L:L,MATCH(A195,Data!B:B,0))&lt;&gt;"",INDEX(Data!L:L,MATCH(A195,Data!B:B,0)),""),"")</f>
        <v>45611</v>
      </c>
      <c r="I195" s="170">
        <f>IFERROR(IF(INDEX(Data!C:C,MATCH(A195,Data!B:B,0))&lt;&gt;"",INDEX(Data!C:C,MATCH(A195,Data!B:B,0)),""),"")</f>
        <v>45615</v>
      </c>
      <c r="J195" s="170">
        <f>IFERROR(IF(INDEX(Data!D:D,MATCH(A195,Data!B:B,0))&lt;&gt;"",INDEX(Data!D:D,MATCH(A195,Data!B:B,0)),""),"")</f>
        <v>45853</v>
      </c>
      <c r="K195" s="171" t="str">
        <f>IFERROR(IF(INDEX(Data!H:H,MATCH(A195,Data!B:B,0))&lt;&gt;"",INDEX(Data!H:H,MATCH(A195,Data!B:B,0)),""),"")</f>
        <v>Remobilisation</v>
      </c>
      <c r="L195" s="166" t="str">
        <f>IFERROR(IF(GETPIVOTDATA("DateRDV",TCD!$B$1,"DT","GE","Bénéficiaire",$A195,L$6,L$5,"Mois (DateRDV)",L$7,"Années (DateRDV)",L$3),1,""),"")</f>
        <v/>
      </c>
      <c r="M195" s="166" t="str">
        <f>IFERROR(IF(GETPIVOTDATA("DateRDV",TCD!$B$1,"DT","GE","Bénéficiaire",$A195,M$6,M$5,"Mois (DateRDV)",M$7,"Années (DateRDV)",M$3),2,""),"")</f>
        <v/>
      </c>
      <c r="N195" s="166" t="str">
        <f>IFERROR(IF(GETPIVOTDATA("DateRDV",TCD!$B$1,"DT","GE","Bénéficiaire",$A195,N$6,N$5,"Mois (DateRDV)",N$7,"Années (DateRDV)",N$3,"Présence","Présent"),3,""),"")</f>
        <v/>
      </c>
      <c r="O195" s="166" t="str">
        <f>IFERROR(IF(GETPIVOTDATA("DateRDV",TCD!$B$1,"DT","GE","Bénéficiaire",$A195,O$6,O$5,"Mois (DateRDV)",O$7,"Années (DateRDV)",O$3,"Présence","Présent"),4,""),"")</f>
        <v/>
      </c>
      <c r="P195" s="166" t="str">
        <f>IFERROR(IF(GETPIVOTDATA("DateRDV",TCD!$B$1,"DT","GE","Bénéficiaire",$A195,P$6,P$5,"Mois (DateRDV)",P$7,"Années (DateRDV)",P$3),1,""),"")</f>
        <v/>
      </c>
      <c r="Q195" s="166" t="str">
        <f>IFERROR(IF(GETPIVOTDATA("DateRDV",TCD!$B$1,"DT","GE","Bénéficiaire",$A195,Q$6,Q$5,"Mois (DateRDV)",Q$7,"Années (DateRDV)",Q$3),2,""),"")</f>
        <v/>
      </c>
      <c r="R195" s="166" t="str">
        <f>IFERROR(IF(GETPIVOTDATA("DateRDV",TCD!$B$1,"DT","GE","Bénéficiaire",$A195,R$6,R$5,"Mois (DateRDV)",R$7,"Années (DateRDV)",R$3,"Présence","Présent"),3,""),"")</f>
        <v/>
      </c>
      <c r="S195" s="166" t="str">
        <f>IFERROR(IF(GETPIVOTDATA("DateRDV",TCD!$B$1,"DT","GE","Bénéficiaire",$A195,S$6,S$5,"Mois (DateRDV)",S$7,"Années (DateRDV)",S$3,"Présence","Présent"),4,""),"")</f>
        <v/>
      </c>
      <c r="T195" s="166" t="str">
        <f>IFERROR(IF(GETPIVOTDATA("DateRDV",TCD!$B$1,"DT","GE","Bénéficiaire",$A195,T$6,T$5,"Mois (DateRDV)",T$7,"Années (DateRDV)",T$3),1,""),"")</f>
        <v/>
      </c>
      <c r="U195" s="166" t="str">
        <f>IFERROR(IF(GETPIVOTDATA("DateRDV",TCD!$B$1,"DT","GE","Bénéficiaire",$A195,U$6,U$5,"Mois (DateRDV)",U$7,"Années (DateRDV)",U$3),2,""),"")</f>
        <v/>
      </c>
      <c r="V195" s="166" t="str">
        <f>IFERROR(IF(GETPIVOTDATA("DateRDV",TCD!$B$1,"DT","GE","Bénéficiaire",$A195,V$6,V$5,"Mois (DateRDV)",V$7,"Années (DateRDV)",V$3,"Présence","Présent"),3,""),"")</f>
        <v/>
      </c>
      <c r="W195" s="166" t="str">
        <f>IFERROR(IF(GETPIVOTDATA("DateRDV",TCD!$B$1,"DT","GE","Bénéficiaire",$A195,W$6,W$5,"Mois (DateRDV)",W$7,"Années (DateRDV)",W$3,"Présence","Présent"),4,""),"")</f>
        <v/>
      </c>
      <c r="X195" s="166" t="str">
        <f>IFERROR(IF(GETPIVOTDATA("DateRDV",TCD!$B$1,"DT","GE","Bénéficiaire",$A195,X$6,X$5,"Mois (DateRDV)",X$7,"Années (DateRDV)",X$3),1,""),"")</f>
        <v/>
      </c>
      <c r="Y195" s="166" t="str">
        <f>IFERROR(IF(GETPIVOTDATA("DateRDV",TCD!$B$1,"DT","GE","Bénéficiaire",$A195,Y$6,Y$5,"Mois (DateRDV)",Y$7,"Années (DateRDV)",Y$3),2,""),"")</f>
        <v/>
      </c>
      <c r="Z195" s="166" t="str">
        <f>IFERROR(IF(GETPIVOTDATA("DateRDV",TCD!$B$1,"DT","GE","Bénéficiaire",$A195,Z$6,Z$5,"Mois (DateRDV)",Z$7,"Années (DateRDV)",Z$3,"Présence","Présent"),3,""),"")</f>
        <v/>
      </c>
      <c r="AA195" s="166" t="str">
        <f>IFERROR(IF(GETPIVOTDATA("DateRDV",TCD!$B$1,"DT","GE","Bénéficiaire",$A195,AA$6,AA$5,"Mois (DateRDV)",AA$7,"Années (DateRDV)",AA$3,"Présence","Présent"),4,""),"")</f>
        <v/>
      </c>
      <c r="AB195" s="166" t="str">
        <f>IFERROR(IF(GETPIVOTDATA("DateRDV",TCD!$B$1,"DT","GE","Bénéficiaire",$A195,AB$6,AB$5,"Mois (DateRDV)",AB$7,"Années (DateRDV)",AB$3),1,""),"")</f>
        <v/>
      </c>
      <c r="AC195" s="166" t="str">
        <f>IFERROR(IF(GETPIVOTDATA("DateRDV",TCD!$B$1,"DT","GE","Bénéficiaire",$A195,AC$6,AC$5,"Mois (DateRDV)",AC$7,"Années (DateRDV)",AC$3),2,""),"")</f>
        <v/>
      </c>
      <c r="AD195" s="166" t="str">
        <f>IFERROR(IF(GETPIVOTDATA("DateRDV",TCD!$B$1,"DT","GE","Bénéficiaire",$A195,AD$6,AD$5,"Mois (DateRDV)",AD$7,"Années (DateRDV)",AD$3,"Présence","Présent"),3,""),"")</f>
        <v/>
      </c>
      <c r="AE195" s="166" t="str">
        <f>IFERROR(IF(GETPIVOTDATA("DateRDV",TCD!$B$1,"DT","GE","Bénéficiaire",$A195,AE$6,AE$5,"Mois (DateRDV)",AE$7,"Années (DateRDV)",AE$3,"Présence","Présent"),4,""),"")</f>
        <v/>
      </c>
      <c r="AF195" s="166" t="str">
        <f>IFERROR(IF(GETPIVOTDATA("DateRDV",TCD!$B$1,"DT","GE","Bénéficiaire",$A195,AF$6,AF$5,"Mois (DateRDV)",AF$7,"Années (DateRDV)",AF$3),1,""),"")</f>
        <v/>
      </c>
      <c r="AG195" s="166" t="str">
        <f>IFERROR(IF(GETPIVOTDATA("DateRDV",TCD!$B$1,"DT","GE","Bénéficiaire",$A195,AG$6,AG$5,"Mois (DateRDV)",AG$7,"Années (DateRDV)",AG$3),2,""),"")</f>
        <v/>
      </c>
      <c r="AH195" s="166" t="str">
        <f>IFERROR(IF(GETPIVOTDATA("DateRDV",TCD!$B$1,"DT","GE","Bénéficiaire",$A195,AH$6,AH$5,"Mois (DateRDV)",AH$7,"Années (DateRDV)",AH$3,"Présence","Présent"),3,""),"")</f>
        <v/>
      </c>
      <c r="AI195" s="166" t="str">
        <f>IFERROR(IF(GETPIVOTDATA("DateRDV",TCD!$B$1,"DT","GE","Bénéficiaire",$A195,AI$6,AI$5,"Mois (DateRDV)",AI$7,"Années (DateRDV)",AI$3,"Présence","Présent"),4,""),"")</f>
        <v/>
      </c>
      <c r="AJ195" s="166" t="str">
        <f>IFERROR(IF(GETPIVOTDATA("DateRDV",TCD!$B$1,"DT","GE","Bénéficiaire",$A195,AJ$6,AJ$5,"Mois (DateRDV)",AJ$7,"Années (DateRDV)",AJ$3),1,""),"")</f>
        <v/>
      </c>
      <c r="AK195" s="166" t="str">
        <f>IFERROR(IF(GETPIVOTDATA("DateRDV",TCD!$B$1,"DT","GE","Bénéficiaire",$A195,AK$6,AK$5,"Mois (DateRDV)",AK$7,"Années (DateRDV)",AK$3),2,""),"")</f>
        <v/>
      </c>
      <c r="AL195" s="166" t="str">
        <f>IFERROR(IF(GETPIVOTDATA("DateRDV",TCD!$B$1,"DT","GE","Bénéficiaire",$A195,AL$6,AL$5,"Mois (DateRDV)",AL$7,"Années (DateRDV)",AL$3,"Présence","Présent"),3,""),"")</f>
        <v/>
      </c>
      <c r="AM195" s="166" t="str">
        <f>IFERROR(IF(GETPIVOTDATA("DateRDV",TCD!$B$1,"DT","GE","Bénéficiaire",$A195,AM$6,AM$5,"Mois (DateRDV)",AM$7,"Années (DateRDV)",AM$3,"Présence","Présent"),4,""),"")</f>
        <v/>
      </c>
      <c r="AN195" s="166" t="str">
        <f>IFERROR(IF(GETPIVOTDATA("DateRDV",TCD!$B$1,"DT","GE","Bénéficiaire",$A195,AN$6,AN$5,"Mois (DateRDV)",AN$7,"Années (DateRDV)",AN$3),1,""),"")</f>
        <v/>
      </c>
      <c r="AO195" s="166" t="str">
        <f>IFERROR(IF(GETPIVOTDATA("DateRDV",TCD!$B$1,"DT","GE","Bénéficiaire",$A195,AO$6,AO$5,"Mois (DateRDV)",AO$7,"Années (DateRDV)",AO$3),2,""),"")</f>
        <v/>
      </c>
      <c r="AP195" s="166" t="str">
        <f>IFERROR(IF(GETPIVOTDATA("DateRDV",TCD!$B$1,"DT","GE","Bénéficiaire",$A195,AP$6,AP$5,"Mois (DateRDV)",AP$7,"Années (DateRDV)",AP$3,"Présence","Présent"),3,""),"")</f>
        <v/>
      </c>
      <c r="AQ195" s="166" t="str">
        <f>IFERROR(IF(GETPIVOTDATA("DateRDV",TCD!$B$1,"DT","GE","Bénéficiaire",$A195,AQ$6,AQ$5,"Mois (DateRDV)",AQ$7,"Années (DateRDV)",AQ$3,"Présence","Présent"),4,""),"")</f>
        <v/>
      </c>
      <c r="AR195" s="166" t="str">
        <f>IFERROR(IF(GETPIVOTDATA("DateRDV",TCD!$B$1,"DT","GE","Bénéficiaire",$A195,AR$6,AR$5,"Mois (DateRDV)",AR$7,"Années (DateRDV)",AR$3),1,""),"")</f>
        <v/>
      </c>
      <c r="AS195" s="166" t="str">
        <f>IFERROR(IF(GETPIVOTDATA("DateRDV",TCD!$B$1,"DT","GE","Bénéficiaire",$A195,AS$6,AS$5,"Mois (DateRDV)",AS$7,"Années (DateRDV)",AS$3),2,""),"")</f>
        <v/>
      </c>
      <c r="AT195" s="166" t="str">
        <f>IFERROR(IF(GETPIVOTDATA("DateRDV",TCD!$B$1,"DT","GE","Bénéficiaire",$A195,AT$6,AT$5,"Mois (DateRDV)",AT$7,"Années (DateRDV)",AT$3,"Présence","Présent"),3,""),"")</f>
        <v/>
      </c>
      <c r="AU195" s="166" t="str">
        <f>IFERROR(IF(GETPIVOTDATA("DateRDV",TCD!$B$1,"DT","GE","Bénéficiaire",$A195,AU$6,AU$5,"Mois (DateRDV)",AU$7,"Années (DateRDV)",AU$3,"Présence","Présent"),4,""),"")</f>
        <v/>
      </c>
      <c r="AV195" s="166" t="str">
        <f>IFERROR(IF(GETPIVOTDATA("DateRDV",TCD!$B$1,"DT","GE","Bénéficiaire",$A195,AV$6,AV$5,"Mois (DateRDV)",AV$7,"Années (DateRDV)",AV$3),1,""),"")</f>
        <v/>
      </c>
      <c r="AW195" s="166" t="str">
        <f>IFERROR(IF(GETPIVOTDATA("DateRDV",TCD!$B$1,"DT","GE","Bénéficiaire",$A195,AW$6,AW$5,"Mois (DateRDV)",AW$7,"Années (DateRDV)",AW$3),2,""),"")</f>
        <v/>
      </c>
      <c r="AX195" s="166" t="str">
        <f>IFERROR(IF(GETPIVOTDATA("DateRDV",TCD!$B$1,"DT","GE","Bénéficiaire",$A195,AX$6,AX$5,"Mois (DateRDV)",AX$7,"Années (DateRDV)",AX$3,"Présence","Présent"),3,""),"")</f>
        <v/>
      </c>
      <c r="AY195" s="166" t="str">
        <f>IFERROR(IF(GETPIVOTDATA("DateRDV",TCD!$B$1,"DT","GE","Bénéficiaire",$A195,AY$6,AY$5,"Mois (DateRDV)",AY$7,"Années (DateRDV)",AY$3,"Présence","Présent"),4,""),"")</f>
        <v/>
      </c>
      <c r="AZ195" s="166" t="str">
        <f>IFERROR(IF(GETPIVOTDATA("DateRDV",TCD!$B$1,"DT","GE","Bénéficiaire",$A195,AZ$6,AZ$5,"Mois (DateRDV)",AZ$7,"Années (DateRDV)",AZ$3),1,""),"")</f>
        <v/>
      </c>
      <c r="BA195" s="166" t="str">
        <f>IFERROR(IF(GETPIVOTDATA("DateRDV",TCD!$B$1,"DT","GE","Bénéficiaire",$A195,BA$6,BA$5,"Mois (DateRDV)",BA$7,"Années (DateRDV)",BA$3),2,""),"")</f>
        <v/>
      </c>
      <c r="BB195" s="166" t="str">
        <f>IFERROR(IF(GETPIVOTDATA("DateRDV",TCD!$B$1,"DT","GE","Bénéficiaire",$A195,BB$6,BB$5,"Mois (DateRDV)",BB$7,"Années (DateRDV)",BB$3,"Présence","Présent"),3,""),"")</f>
        <v/>
      </c>
      <c r="BC195" s="166" t="str">
        <f>IFERROR(IF(GETPIVOTDATA("DateRDV",TCD!$B$1,"DT","GE","Bénéficiaire",$A195,BC$6,BC$5,"Mois (DateRDV)",BC$7,"Années (DateRDV)",BC$3,"Présence","Présent"),4,""),"")</f>
        <v/>
      </c>
      <c r="BD195" s="166" t="str">
        <f>IFERROR(IF(GETPIVOTDATA("DateRDV",TCD!$B$1,"DT","GE","Bénéficiaire",$A195,BD$6,BD$5,"Mois (DateRDV)",BD$7,"Années (DateRDV)",BD$3),1,""),"")</f>
        <v/>
      </c>
      <c r="BE195" s="166" t="str">
        <f>IFERROR(IF(GETPIVOTDATA("DateRDV",TCD!$B$1,"DT","GE","Bénéficiaire",$A195,BE$6,BE$5,"Mois (DateRDV)",BE$7,"Années (DateRDV)",BE$3),2,""),"")</f>
        <v/>
      </c>
      <c r="BF195" s="166" t="str">
        <f>IFERROR(IF(GETPIVOTDATA("DateRDV",TCD!$B$1,"DT","GE","Bénéficiaire",$A195,BF$6,BF$5,"Mois (DateRDV)",BF$7,"Années (DateRDV)",BF$3,"Présence","Présent"),3,""),"")</f>
        <v/>
      </c>
      <c r="BG195" s="166" t="str">
        <f>IFERROR(IF(GETPIVOTDATA("DateRDV",TCD!$B$1,"DT","GE","Bénéficiaire",$A195,BG$6,BG$5,"Mois (DateRDV)",BG$7,"Années (DateRDV)",BG$3,"Présence","Présent"),4,""),"")</f>
        <v/>
      </c>
      <c r="BH195" s="166" t="str">
        <f>IFERROR(IF(GETPIVOTDATA("DateRDV",TCD!$B$1,"DT","GE","Bénéficiaire",$A195,BH$6,BH$5,"Mois (DateRDV)",BH$7,"Années (DateRDV)",BH$3),1,""),"")</f>
        <v/>
      </c>
      <c r="BI195" s="166" t="str">
        <f>IFERROR(IF(GETPIVOTDATA("DateRDV",TCD!$B$1,"DT","GE","Bénéficiaire",$A195,BI$6,BI$5,"Mois (DateRDV)",BI$7,"Années (DateRDV)",BI$3),2,""),"")</f>
        <v/>
      </c>
      <c r="BJ195" s="166" t="str">
        <f>IFERROR(IF(GETPIVOTDATA("DateRDV",TCD!$B$1,"DT","GE","Bénéficiaire",$A195,BJ$6,BJ$5,"Mois (DateRDV)",BJ$7,"Années (DateRDV)",BJ$3,"Présence","Présent"),3,""),"")</f>
        <v/>
      </c>
      <c r="BK195" s="166" t="str">
        <f>IFERROR(IF(GETPIVOTDATA("DateRDV",TCD!$B$1,"DT","GE","Bénéficiaire",$A195,BK$6,BK$5,"Mois (DateRDV)",BK$7,"Années (DateRDV)",BK$3,"Présence","Présent"),4,""),"")</f>
        <v/>
      </c>
      <c r="BL195" s="166" t="str">
        <f>IFERROR(IF(GETPIVOTDATA("DateRDV",TCD!$B$1,"DT","GE","Bénéficiaire",$A195,BL$6,BL$5,"Mois (DateRDV)",BL$7,"Années (DateRDV)",BL$3),1,""),"")</f>
        <v/>
      </c>
      <c r="BM195" s="166" t="str">
        <f>IFERROR(IF(GETPIVOTDATA("DateRDV",TCD!$B$1,"DT","GE","Bénéficiaire",$A195,BM$6,BM$5,"Mois (DateRDV)",BM$7,"Années (DateRDV)",BM$3),2,""),"")</f>
        <v/>
      </c>
      <c r="BN195" s="166" t="str">
        <f>IFERROR(IF(GETPIVOTDATA("DateRDV",TCD!$B$1,"DT","GE","Bénéficiaire",$A195,BN$6,BN$5,"Mois (DateRDV)",BN$7,"Années (DateRDV)",BN$3,"Présence","Présent"),3,""),"")</f>
        <v/>
      </c>
      <c r="BO195" s="166" t="str">
        <f>IFERROR(IF(GETPIVOTDATA("DateRDV",TCD!$B$1,"DT","GE","Bénéficiaire",$A195,BO$6,BO$5,"Mois (DateRDV)",BO$7,"Années (DateRDV)",BO$3,"Présence","Présent"),4,""),"")</f>
        <v/>
      </c>
      <c r="BP195" s="166" t="str">
        <f>IFERROR(IF(GETPIVOTDATA("DateRDV",TCD!$B$1,"DT","GE","Bénéficiaire",$A195,BP$6,BP$5,"Mois (DateRDV)",BP$7,"Années (DateRDV)",BP$3),1,""),"")</f>
        <v/>
      </c>
      <c r="BQ195" s="166" t="str">
        <f>IFERROR(IF(GETPIVOTDATA("DateRDV",TCD!$B$1,"DT","GE","Bénéficiaire",$A195,BQ$6,BQ$5,"Mois (DateRDV)",BQ$7,"Années (DateRDV)",BQ$3),2,""),"")</f>
        <v/>
      </c>
      <c r="BR195" s="166" t="str">
        <f>IFERROR(IF(GETPIVOTDATA("DateRDV",TCD!$B$1,"DT","GE","Bénéficiaire",$A195,BR$6,BR$5,"Mois (DateRDV)",BR$7,"Années (DateRDV)",BR$3,"Présence","Présent"),3,""),"")</f>
        <v/>
      </c>
      <c r="BS195" s="166" t="str">
        <f>IFERROR(IF(GETPIVOTDATA("DateRDV",TCD!$B$1,"DT","GE","Bénéficiaire",$A195,BS$6,BS$5,"Mois (DateRDV)",BS$7,"Années (DateRDV)",BS$3,"Présence","Présent"),4,""),"")</f>
        <v/>
      </c>
      <c r="BT195" s="166" t="str">
        <f>IFERROR(IF(GETPIVOTDATA("DateRDV",TCD!$B$1,"DT","GE","Bénéficiaire",$A195,BT$6,BT$5,"Mois (DateRDV)",BT$7,"Années (DateRDV)",BT$3),1,""),"")</f>
        <v/>
      </c>
      <c r="BU195" s="166" t="str">
        <f>IFERROR(IF(GETPIVOTDATA("DateRDV",TCD!$B$1,"DT","GE","Bénéficiaire",$A195,BU$6,BU$5,"Mois (DateRDV)",BU$7,"Années (DateRDV)",BU$3),2,""),"")</f>
        <v/>
      </c>
      <c r="BV195" s="166" t="str">
        <f>IFERROR(IF(GETPIVOTDATA("DateRDV",TCD!$B$1,"DT","GE","Bénéficiaire",$A195,BV$6,BV$5,"Mois (DateRDV)",BV$7,"Années (DateRDV)",BV$3,"Présence","Présent"),3,""),"")</f>
        <v/>
      </c>
      <c r="BW195" s="166" t="str">
        <f>IFERROR(IF(GETPIVOTDATA("DateRDV",TCD!$B$1,"DT","GE","Bénéficiaire",$A195,BW$6,BW$5,"Mois (DateRDV)",BW$7,"Années (DateRDV)",BW$3,"Présence","Présent"),4,""),"")</f>
        <v/>
      </c>
      <c r="BX195" s="166" t="str">
        <f>IFERROR(IF(GETPIVOTDATA("DateRDV",TCD!$B$1,"DT","GE","Bénéficiaire",$A195,BX$6,BX$5,"Mois (DateRDV)",BX$7,"Années (DateRDV)",BX$3),1,""),"")</f>
        <v/>
      </c>
      <c r="BY195" s="166" t="str">
        <f>IFERROR(IF(GETPIVOTDATA("DateRDV",TCD!$B$1,"DT","GE","Bénéficiaire",$A195,BY$6,BY$5,"Mois (DateRDV)",BY$7,"Années (DateRDV)",BY$3),2,""),"")</f>
        <v/>
      </c>
      <c r="BZ195" s="166" t="str">
        <f>IFERROR(IF(GETPIVOTDATA("DateRDV",TCD!$B$1,"DT","GE","Bénéficiaire",$A195,BZ$6,BZ$5,"Mois (DateRDV)",BZ$7,"Années (DateRDV)",BZ$3,"Présence","Présent"),3,""),"")</f>
        <v/>
      </c>
      <c r="CA195" s="166" t="str">
        <f>IFERROR(IF(GETPIVOTDATA("DateRDV",TCD!$B$1,"DT","GE","Bénéficiaire",$A195,CA$6,CA$5,"Mois (DateRDV)",CA$7,"Années (DateRDV)",CA$3,"Présence","Présent"),4,""),"")</f>
        <v/>
      </c>
      <c r="CB195" s="166" t="str">
        <f>IFERROR(IF(GETPIVOTDATA("DateRDV",TCD!$B$1,"DT","GE","Bénéficiaire",$A195,CB$6,CB$5,"Mois (DateRDV)",CB$7,"Années (DateRDV)",CB$3),1,""),"")</f>
        <v/>
      </c>
      <c r="CC195" s="166" t="str">
        <f>IFERROR(IF(GETPIVOTDATA("DateRDV",TCD!$B$1,"DT","GE","Bénéficiaire",$A195,CC$6,CC$5,"Mois (DateRDV)",CC$7,"Années (DateRDV)",CC$3),2,""),"")</f>
        <v/>
      </c>
      <c r="CD195" s="166" t="str">
        <f>IFERROR(IF(GETPIVOTDATA("DateRDV",TCD!$B$1,"DT","GE","Bénéficiaire",$A195,CD$6,CD$5,"Mois (DateRDV)",CD$7,"Années (DateRDV)",CD$3,"Présence","Présent"),3,""),"")</f>
        <v/>
      </c>
      <c r="CE195" s="166" t="str">
        <f>IFERROR(IF(GETPIVOTDATA("DateRDV",TCD!$B$1,"DT","GE","Bénéficiaire",$A195,CE$6,CE$5,"Mois (DateRDV)",CE$7,"Années (DateRDV)",CE$3,"Présence","Présent"),4,""),"")</f>
        <v/>
      </c>
      <c r="CF195" s="166" t="str">
        <f>IFERROR(IF(GETPIVOTDATA("DateRDV",TCD!$B$1,"DT","GE","Bénéficiaire",$A195,CF$6,CF$5,"Mois (DateRDV)",CF$7,"Années (DateRDV)",CF$3),1,""),"")</f>
        <v/>
      </c>
      <c r="CG195" s="166" t="str">
        <f>IFERROR(IF(GETPIVOTDATA("DateRDV",TCD!$B$1,"DT","GE","Bénéficiaire",$A195,CG$6,CG$5,"Mois (DateRDV)",CG$7,"Années (DateRDV)",CG$3),2,""),"")</f>
        <v/>
      </c>
      <c r="CH195" s="166" t="str">
        <f>IFERROR(IF(GETPIVOTDATA("DateRDV",TCD!$B$1,"DT","GE","Bénéficiaire",$A195,CH$6,CH$5,"Mois (DateRDV)",CH$7,"Années (DateRDV)",CH$3,"Présence","Présent"),3,""),"")</f>
        <v/>
      </c>
      <c r="CI195" s="166" t="str">
        <f>IFERROR(IF(GETPIVOTDATA("DateRDV",TCD!$B$1,"DT","GE","Bénéficiaire",$A195,CI$6,CI$5,"Mois (DateRDV)",CI$7,"Années (DateRDV)",CI$3,"Présence","Présent"),4,""),"")</f>
        <v/>
      </c>
      <c r="CJ195" s="166" t="str">
        <f>IFERROR(IF(GETPIVOTDATA("DateRDV",TCD!$B$1,"DT","GE","Bénéficiaire",$A195,CJ$6,CJ$5,"Mois (DateRDV)",CJ$7,"Années (DateRDV)",CJ$3),1,""),"")</f>
        <v/>
      </c>
      <c r="CK195" s="166" t="str">
        <f>IFERROR(IF(GETPIVOTDATA("DateRDV",TCD!$B$1,"DT","GE","Bénéficiaire",$A195,CK$6,CK$5,"Mois (DateRDV)",CK$7,"Années (DateRDV)",CK$3),2,""),"")</f>
        <v/>
      </c>
      <c r="CL195" s="166" t="str">
        <f>IFERROR(IF(GETPIVOTDATA("DateRDV",TCD!$B$1,"DT","GE","Bénéficiaire",$A195,GI$6,GI$5,"Mois (DateRDV)",GI$7,"Années (DateRDV)",GI$3,"Présence","Présent"),3,""),"")</f>
        <v/>
      </c>
      <c r="CM195" s="166" t="str">
        <f>IFERROR(IF(GETPIVOTDATA("DateRDV",TCD!$B$1,"DT","GE","Bénéficiaire",$A195,CM$6,CM$5,"Mois (DateRDV)",CM$7,"Années (DateRDV)",CM$3,"Présence","Présent"),4,""),"")</f>
        <v/>
      </c>
      <c r="CN195" s="166" t="str">
        <f>IFERROR(IF(GETPIVOTDATA("DateRDV",TCD!$B$1,"DT","GE","Bénéficiaire",$A195,CN$6,CN$5,"Mois (DateRDV)",CN$7,"Années (DateRDV)",CN$3),1,""),"")</f>
        <v/>
      </c>
      <c r="CO195" s="166" t="str">
        <f>IFERROR(IF(GETPIVOTDATA("DateRDV",TCD!$B$1,"DT","GE","Bénéficiaire",$A195,CO$6,CO$5,"Mois (DateRDV)",CO$7,"Années (DateRDV)",CO$3),2,""),"")</f>
        <v/>
      </c>
      <c r="CP195" s="166" t="str">
        <f>IFERROR(IF(GETPIVOTDATA("DateRDV",TCD!$B$1,"DT","GE","Bénéficiaire",$A195,CP$6,CP$5,"Mois (DateRDV)",CP$7,"Années (DateRDV)",CP$3,"Présence","Présent"),3,""),"")</f>
        <v/>
      </c>
      <c r="CQ195" s="166" t="str">
        <f>IFERROR(IF(GETPIVOTDATA("DateRDV",TCD!$B$1,"DT","GE","Bénéficiaire",$A195,CQ$6,CQ$5,"Mois (DateRDV)",CQ$7,"Années (DateRDV)",CQ$3,"Présence","Présent"),4,""),"")</f>
        <v/>
      </c>
      <c r="CR195" s="166" t="str">
        <f>IFERROR(IF(GETPIVOTDATA("DateRDV",TCD!$B$1,"DT","GE","Bénéficiaire",$A195,CR$6,CR$5,"Mois (DateRDV)",CR$7,"Années (DateRDV)",CR$3),1,""),"")</f>
        <v/>
      </c>
      <c r="CS195" s="166" t="str">
        <f>IFERROR(IF(GETPIVOTDATA("DateRDV",TCD!$B$1,"DT","GE","Bénéficiaire",$A195,CS$6,CS$5,"Mois (DateRDV)",CS$7,"Années (DateRDV)",CS$3),2,""),"")</f>
        <v/>
      </c>
      <c r="CT195" s="166" t="str">
        <f>IFERROR(IF(GETPIVOTDATA("DateRDV",TCD!$B$1,"DT","GE","Bénéficiaire",$A195,CT$6,CT$5,"Mois (DateRDV)",CT$7,"Années (DateRDV)",CT$3,"Présence","Présent"),3,""),"")</f>
        <v/>
      </c>
      <c r="CU195" s="166" t="str">
        <f>IFERROR(IF(GETPIVOTDATA("DateRDV",TCD!$B$1,"DT","GE","Bénéficiaire",$A195,CU$6,CU$5,"Mois (DateRDV)",CU$7,"Années (DateRDV)",CU$3,"Présence","Présent"),4,""),"")</f>
        <v/>
      </c>
      <c r="CV195" s="166" t="str">
        <f>IFERROR(IF(GETPIVOTDATA("DateRDV",TCD!$B$1,"DT","GE","Bénéficiaire",$A195,CV$6,CV$5,"Mois (DateRDV)",CV$7,"Années (DateRDV)",CV$3),1,""),"")</f>
        <v/>
      </c>
      <c r="CW195" s="166" t="str">
        <f>IFERROR(IF(GETPIVOTDATA("DateRDV",TCD!$B$1,"DT","GE","Bénéficiaire",$A195,CW$6,CW$5,"Mois (DateRDV)",CW$7,"Années (DateRDV)",CW$3),2,""),"")</f>
        <v/>
      </c>
      <c r="CX195" s="166" t="str">
        <f>IFERROR(IF(GETPIVOTDATA("DateRDV",TCD!$B$1,"DT","GE","Bénéficiaire",$A195,CX$6,CX$5,"Mois (DateRDV)",CX$7,"Années (DateRDV)",CX$3,"Présence","Présent"),3,""),"")</f>
        <v/>
      </c>
      <c r="CY195" s="166" t="str">
        <f>IFERROR(IF(GETPIVOTDATA("DateRDV",TCD!$B$1,"DT","GE","Bénéficiaire",$A195,CY$6,CY$5,"Mois (DateRDV)",CY$7,"Années (DateRDV)",CY$3,"Présence","Présent"),4,""),"")</f>
        <v/>
      </c>
      <c r="CZ195" s="166" t="str">
        <f>IFERROR(IF(GETPIVOTDATA("DateRDV",TCD!$B$1,"DT","GE","Bénéficiaire",$A195,CZ$6,CZ$5,"Mois (DateRDV)",CZ$7,"Années (DateRDV)",CZ$3),1,""),"")</f>
        <v/>
      </c>
      <c r="DA195" s="166" t="str">
        <f>IFERROR(IF(GETPIVOTDATA("DateRDV",TCD!$B$1,"DT","GE","Bénéficiaire",$A195,DA$6,DA$5,"Mois (DateRDV)",DA$7,"Années (DateRDV)",DA$3),2,""),"")</f>
        <v/>
      </c>
      <c r="DB195" s="166" t="str">
        <f>IFERROR(IF(GETPIVOTDATA("DateRDV",TCD!$B$1,"DT","GE","Bénéficiaire",$A195,DB$6,DB$5,"Mois (DateRDV)",DB$7,"Années (DateRDV)",DB$3,"Présence","Présent"),3,""),"")</f>
        <v/>
      </c>
      <c r="DC195" s="166" t="str">
        <f>IFERROR(IF(GETPIVOTDATA("DateRDV",TCD!$B$1,"DT","GE","Bénéficiaire",$A195,DC$6,DC$5,"Mois (DateRDV)",DC$7,"Années (DateRDV)",DC$3,"Présence","Présent"),4,""),"")</f>
        <v/>
      </c>
      <c r="DD195" s="166" t="str">
        <f>IFERROR(IF(GETPIVOTDATA("DateRDV",TCD!$B$1,"DT","GE","Bénéficiaire",$A195,DD$6,DD$5,"Mois (DateRDV)",DD$7,"Années (DateRDV)",DD$3),1,""),"")</f>
        <v/>
      </c>
      <c r="DE195" s="166" t="str">
        <f>IFERROR(IF(GETPIVOTDATA("DateRDV",TCD!$B$1,"DT","GE","Bénéficiaire",$A195,DE$6,DE$5,"Mois (DateRDV)",DE$7,"Années (DateRDV)",DE$3),2,""),"")</f>
        <v/>
      </c>
      <c r="DF195" s="166" t="str">
        <f>IFERROR(IF(GETPIVOTDATA("DateRDV",TCD!$B$1,"DT","GE","Bénéficiaire",$A195,DF$6,DF$5,"Mois (DateRDV)",DF$7,"Années (DateRDV)",DF$3,"Présence","Présent"),3,""),"")</f>
        <v/>
      </c>
      <c r="DG195" s="166" t="str">
        <f>IFERROR(IF(GETPIVOTDATA("DateRDV",TCD!$B$1,"DT","GE","Bénéficiaire",$A195,DG$6,DG$5,"Mois (DateRDV)",DG$7,"Années (DateRDV)",DG$3,"Présence","Présent"),4,""),"")</f>
        <v/>
      </c>
      <c r="DH195" s="166" t="str">
        <f>IFERROR(IF(GETPIVOTDATA("DateRDV",TCD!$B$1,"DT","GE","Bénéficiaire",$A195,DH$6,DH$5,"Mois (DateRDV)",DH$7,"Années (DateRDV)",DH$3),1,""),"")</f>
        <v/>
      </c>
      <c r="DI195" s="166" t="str">
        <f>IFERROR(IF(GETPIVOTDATA("DateRDV",TCD!$B$1,"DT","GE","Bénéficiaire",$A195,DI$6,DI$5,"Mois (DateRDV)",DI$7,"Années (DateRDV)",DI$3),2,""),"")</f>
        <v/>
      </c>
      <c r="DJ195" s="166" t="str">
        <f>IFERROR(IF(GETPIVOTDATA("DateRDV",TCD!$B$1,"DT","GE","Bénéficiaire",$A195,DJ$6,DJ$5,"Mois (DateRDV)",DJ$7,"Années (DateRDV)",DJ$3,"Présence","Présent"),3,""),"")</f>
        <v/>
      </c>
      <c r="DK195" s="166" t="str">
        <f>IFERROR(IF(GETPIVOTDATA("DateRDV",TCD!$B$1,"DT","GE","Bénéficiaire",$A195,DK$6,DK$5,"Mois (DateRDV)",DK$7,"Années (DateRDV)",DK$3,"Présence","Présent"),4,""),"")</f>
        <v/>
      </c>
      <c r="DL195" s="166" t="str">
        <f>IFERROR(IF(GETPIVOTDATA("DateRDV",TCD!$B$1,"DT","GE","Bénéficiaire",$A195,DL$6,DL$5,"Mois (DateRDV)",DL$7,"Années (DateRDV)",DL$3),1,""),"")</f>
        <v/>
      </c>
      <c r="DM195" s="166" t="str">
        <f>IFERROR(IF(GETPIVOTDATA("DateRDV",TCD!$B$1,"DT","GE","Bénéficiaire",$A195,DM$6,DM$5,"Mois (DateRDV)",DM$7,"Années (DateRDV)",DM$3),2,""),"")</f>
        <v/>
      </c>
      <c r="DN195" s="166" t="str">
        <f>IFERROR(IF(GETPIVOTDATA("DateRDV",TCD!$B$1,"DT","GE","Bénéficiaire",$A195,DN$6,DN$5,"Mois (DateRDV)",DN$7,"Années (DateRDV)",DN$3,"Présence","Présent"),3,""),"")</f>
        <v/>
      </c>
      <c r="DO195" s="166" t="str">
        <f>IFERROR(IF(GETPIVOTDATA("DateRDV",TCD!$B$1,"DT","GE","Bénéficiaire",$A195,DO$6,DO$5,"Mois (DateRDV)",DO$7,"Années (DateRDV)",DO$3,"Présence","Présent"),4,""),"")</f>
        <v/>
      </c>
    </row>
    <row r="196" spans="1:119" x14ac:dyDescent="0.2">
      <c r="A196" t="str">
        <v>NAF Deltev</v>
      </c>
      <c r="B196" s="169" t="str">
        <f>IFERROR(IF(INDEX(Data!P:P,MATCH(A196,Data!B:B,0))&lt;&gt;"",INDEX(Data!P:P,MATCH(A196,Data!B:B,0)),""),"")</f>
        <v>NAF</v>
      </c>
      <c r="C196" s="169" t="str">
        <f>IFERROR(IF(INDEX(Data!O:O,MATCH(A196,Data!B:B,0))&lt;&gt;"",INDEX(Data!O:O,MATCH(A196,Data!B:B,0)),""),"")</f>
        <v>Deltev</v>
      </c>
      <c r="D196" s="169" t="str">
        <f>IFERROR(IF(INDEX(Data!J:J,MATCH(A196,Data!B:B,0))&lt;&gt;"",INDEX(Data!J:J,MATCH(A196,Data!B:B,0)),""),"")</f>
        <v>CD</v>
      </c>
      <c r="E196" s="169" t="str">
        <f>IFERROR(IF(INDEX(Data!M:M,MATCH(A196,Data!B:B,0))&lt;&gt;"",INDEX(Data!M:M,MATCH(A196,Data!B:B,0)),""),"")</f>
        <v>ETREMBIERES</v>
      </c>
      <c r="F196" s="169">
        <f>IFERROR(IF(INDEX(Data!N:N,MATCH(A196,Data!B:B,0))&lt;&gt;"",INDEX(Data!N:N,MATCH(A196,Data!B:B,0)),""),"")</f>
        <v>74100</v>
      </c>
      <c r="G196" s="170">
        <f>IFERROR(IF(INDEX(Data!K:K,MATCH(A196,Data!B:B,0))&lt;&gt;"",INDEX(Data!K:K,MATCH(A196,Data!B:B,0)),""),"")</f>
        <v>45464</v>
      </c>
      <c r="H196" s="170">
        <f>IFERROR(IF(INDEX(Data!L:L,MATCH(A196,Data!B:B,0))&lt;&gt;"",INDEX(Data!L:L,MATCH(A196,Data!B:B,0)),""),"")</f>
        <v>45585</v>
      </c>
      <c r="I196" s="170">
        <f>IFERROR(IF(INDEX(Data!C:C,MATCH(A196,Data!B:B,0))&lt;&gt;"",INDEX(Data!C:C,MATCH(A196,Data!B:B,0)),""),"")</f>
        <v>45608</v>
      </c>
      <c r="J196" s="170">
        <f>IFERROR(IF(INDEX(Data!D:D,MATCH(A196,Data!B:B,0))&lt;&gt;"",INDEX(Data!D:D,MATCH(A196,Data!B:B,0)),""),"")</f>
        <v>45770</v>
      </c>
      <c r="K196" s="171" t="str">
        <f>IFERROR(IF(INDEX(Data!H:H,MATCH(A196,Data!B:B,0))&lt;&gt;"",INDEX(Data!H:H,MATCH(A196,Data!B:B,0)),""),"")</f>
        <v>Remobilisation</v>
      </c>
      <c r="L196" s="166" t="str">
        <f>IFERROR(IF(GETPIVOTDATA("DateRDV",TCD!$B$1,"DT","GE","Bénéficiaire",$A196,L$6,L$5,"Mois (DateRDV)",L$7,"Années (DateRDV)",L$3),1,""),"")</f>
        <v/>
      </c>
      <c r="M196" s="166" t="str">
        <f>IFERROR(IF(GETPIVOTDATA("DateRDV",TCD!$B$1,"DT","GE","Bénéficiaire",$A196,M$6,M$5,"Mois (DateRDV)",M$7,"Années (DateRDV)",M$3),2,""),"")</f>
        <v/>
      </c>
      <c r="N196" s="166" t="str">
        <f>IFERROR(IF(GETPIVOTDATA("DateRDV",TCD!$B$1,"DT","GE","Bénéficiaire",$A196,N$6,N$5,"Mois (DateRDV)",N$7,"Années (DateRDV)",N$3,"Présence","Présent"),3,""),"")</f>
        <v/>
      </c>
      <c r="O196" s="166" t="str">
        <f>IFERROR(IF(GETPIVOTDATA("DateRDV",TCD!$B$1,"DT","GE","Bénéficiaire",$A196,O$6,O$5,"Mois (DateRDV)",O$7,"Années (DateRDV)",O$3,"Présence","Présent"),4,""),"")</f>
        <v/>
      </c>
      <c r="P196" s="166" t="str">
        <f>IFERROR(IF(GETPIVOTDATA("DateRDV",TCD!$B$1,"DT","GE","Bénéficiaire",$A196,P$6,P$5,"Mois (DateRDV)",P$7,"Années (DateRDV)",P$3),1,""),"")</f>
        <v/>
      </c>
      <c r="Q196" s="166" t="str">
        <f>IFERROR(IF(GETPIVOTDATA("DateRDV",TCD!$B$1,"DT","GE","Bénéficiaire",$A196,Q$6,Q$5,"Mois (DateRDV)",Q$7,"Années (DateRDV)",Q$3),2,""),"")</f>
        <v/>
      </c>
      <c r="R196" s="166" t="str">
        <f>IFERROR(IF(GETPIVOTDATA("DateRDV",TCD!$B$1,"DT","GE","Bénéficiaire",$A196,R$6,R$5,"Mois (DateRDV)",R$7,"Années (DateRDV)",R$3,"Présence","Présent"),3,""),"")</f>
        <v/>
      </c>
      <c r="S196" s="166" t="str">
        <f>IFERROR(IF(GETPIVOTDATA("DateRDV",TCD!$B$1,"DT","GE","Bénéficiaire",$A196,S$6,S$5,"Mois (DateRDV)",S$7,"Années (DateRDV)",S$3,"Présence","Présent"),4,""),"")</f>
        <v/>
      </c>
      <c r="T196" s="166" t="str">
        <f>IFERROR(IF(GETPIVOTDATA("DateRDV",TCD!$B$1,"DT","GE","Bénéficiaire",$A196,T$6,T$5,"Mois (DateRDV)",T$7,"Années (DateRDV)",T$3),1,""),"")</f>
        <v/>
      </c>
      <c r="U196" s="166" t="str">
        <f>IFERROR(IF(GETPIVOTDATA("DateRDV",TCD!$B$1,"DT","GE","Bénéficiaire",$A196,U$6,U$5,"Mois (DateRDV)",U$7,"Années (DateRDV)",U$3),2,""),"")</f>
        <v/>
      </c>
      <c r="V196" s="166" t="str">
        <f>IFERROR(IF(GETPIVOTDATA("DateRDV",TCD!$B$1,"DT","GE","Bénéficiaire",$A196,V$6,V$5,"Mois (DateRDV)",V$7,"Années (DateRDV)",V$3,"Présence","Présent"),3,""),"")</f>
        <v/>
      </c>
      <c r="W196" s="166" t="str">
        <f>IFERROR(IF(GETPIVOTDATA("DateRDV",TCD!$B$1,"DT","GE","Bénéficiaire",$A196,W$6,W$5,"Mois (DateRDV)",W$7,"Années (DateRDV)",W$3,"Présence","Présent"),4,""),"")</f>
        <v/>
      </c>
      <c r="X196" s="166" t="str">
        <f>IFERROR(IF(GETPIVOTDATA("DateRDV",TCD!$B$1,"DT","GE","Bénéficiaire",$A196,X$6,X$5,"Mois (DateRDV)",X$7,"Années (DateRDV)",X$3),1,""),"")</f>
        <v/>
      </c>
      <c r="Y196" s="166" t="str">
        <f>IFERROR(IF(GETPIVOTDATA("DateRDV",TCD!$B$1,"DT","GE","Bénéficiaire",$A196,Y$6,Y$5,"Mois (DateRDV)",Y$7,"Années (DateRDV)",Y$3),2,""),"")</f>
        <v/>
      </c>
      <c r="Z196" s="166" t="str">
        <f>IFERROR(IF(GETPIVOTDATA("DateRDV",TCD!$B$1,"DT","GE","Bénéficiaire",$A196,Z$6,Z$5,"Mois (DateRDV)",Z$7,"Années (DateRDV)",Z$3,"Présence","Présent"),3,""),"")</f>
        <v/>
      </c>
      <c r="AA196" s="166" t="str">
        <f>IFERROR(IF(GETPIVOTDATA("DateRDV",TCD!$B$1,"DT","GE","Bénéficiaire",$A196,AA$6,AA$5,"Mois (DateRDV)",AA$7,"Années (DateRDV)",AA$3,"Présence","Présent"),4,""),"")</f>
        <v/>
      </c>
      <c r="AB196" s="166" t="str">
        <f>IFERROR(IF(GETPIVOTDATA("DateRDV",TCD!$B$1,"DT","GE","Bénéficiaire",$A196,AB$6,AB$5,"Mois (DateRDV)",AB$7,"Années (DateRDV)",AB$3),1,""),"")</f>
        <v/>
      </c>
      <c r="AC196" s="166" t="str">
        <f>IFERROR(IF(GETPIVOTDATA("DateRDV",TCD!$B$1,"DT","GE","Bénéficiaire",$A196,AC$6,AC$5,"Mois (DateRDV)",AC$7,"Années (DateRDV)",AC$3),2,""),"")</f>
        <v/>
      </c>
      <c r="AD196" s="166" t="str">
        <f>IFERROR(IF(GETPIVOTDATA("DateRDV",TCD!$B$1,"DT","GE","Bénéficiaire",$A196,AD$6,AD$5,"Mois (DateRDV)",AD$7,"Années (DateRDV)",AD$3,"Présence","Présent"),3,""),"")</f>
        <v/>
      </c>
      <c r="AE196" s="166" t="str">
        <f>IFERROR(IF(GETPIVOTDATA("DateRDV",TCD!$B$1,"DT","GE","Bénéficiaire",$A196,AE$6,AE$5,"Mois (DateRDV)",AE$7,"Années (DateRDV)",AE$3,"Présence","Présent"),4,""),"")</f>
        <v/>
      </c>
      <c r="AF196" s="166" t="str">
        <f>IFERROR(IF(GETPIVOTDATA("DateRDV",TCD!$B$1,"DT","GE","Bénéficiaire",$A196,AF$6,AF$5,"Mois (DateRDV)",AF$7,"Années (DateRDV)",AF$3),1,""),"")</f>
        <v/>
      </c>
      <c r="AG196" s="166" t="str">
        <f>IFERROR(IF(GETPIVOTDATA("DateRDV",TCD!$B$1,"DT","GE","Bénéficiaire",$A196,AG$6,AG$5,"Mois (DateRDV)",AG$7,"Années (DateRDV)",AG$3),2,""),"")</f>
        <v/>
      </c>
      <c r="AH196" s="166" t="str">
        <f>IFERROR(IF(GETPIVOTDATA("DateRDV",TCD!$B$1,"DT","GE","Bénéficiaire",$A196,AH$6,AH$5,"Mois (DateRDV)",AH$7,"Années (DateRDV)",AH$3,"Présence","Présent"),3,""),"")</f>
        <v/>
      </c>
      <c r="AI196" s="166" t="str">
        <f>IFERROR(IF(GETPIVOTDATA("DateRDV",TCD!$B$1,"DT","GE","Bénéficiaire",$A196,AI$6,AI$5,"Mois (DateRDV)",AI$7,"Années (DateRDV)",AI$3,"Présence","Présent"),4,""),"")</f>
        <v/>
      </c>
      <c r="AJ196" s="166" t="str">
        <f>IFERROR(IF(GETPIVOTDATA("DateRDV",TCD!$B$1,"DT","GE","Bénéficiaire",$A196,AJ$6,AJ$5,"Mois (DateRDV)",AJ$7,"Années (DateRDV)",AJ$3),1,""),"")</f>
        <v/>
      </c>
      <c r="AK196" s="166" t="str">
        <f>IFERROR(IF(GETPIVOTDATA("DateRDV",TCD!$B$1,"DT","GE","Bénéficiaire",$A196,AK$6,AK$5,"Mois (DateRDV)",AK$7,"Années (DateRDV)",AK$3),2,""),"")</f>
        <v/>
      </c>
      <c r="AL196" s="166" t="str">
        <f>IFERROR(IF(GETPIVOTDATA("DateRDV",TCD!$B$1,"DT","GE","Bénéficiaire",$A196,AL$6,AL$5,"Mois (DateRDV)",AL$7,"Années (DateRDV)",AL$3,"Présence","Présent"),3,""),"")</f>
        <v/>
      </c>
      <c r="AM196" s="166" t="str">
        <f>IFERROR(IF(GETPIVOTDATA("DateRDV",TCD!$B$1,"DT","GE","Bénéficiaire",$A196,AM$6,AM$5,"Mois (DateRDV)",AM$7,"Années (DateRDV)",AM$3,"Présence","Présent"),4,""),"")</f>
        <v/>
      </c>
      <c r="AN196" s="166" t="str">
        <f>IFERROR(IF(GETPIVOTDATA("DateRDV",TCD!$B$1,"DT","GE","Bénéficiaire",$A196,AN$6,AN$5,"Mois (DateRDV)",AN$7,"Années (DateRDV)",AN$3),1,""),"")</f>
        <v/>
      </c>
      <c r="AO196" s="166" t="str">
        <f>IFERROR(IF(GETPIVOTDATA("DateRDV",TCD!$B$1,"DT","GE","Bénéficiaire",$A196,AO$6,AO$5,"Mois (DateRDV)",AO$7,"Années (DateRDV)",AO$3),2,""),"")</f>
        <v/>
      </c>
      <c r="AP196" s="166" t="str">
        <f>IFERROR(IF(GETPIVOTDATA("DateRDV",TCD!$B$1,"DT","GE","Bénéficiaire",$A196,AP$6,AP$5,"Mois (DateRDV)",AP$7,"Années (DateRDV)",AP$3,"Présence","Présent"),3,""),"")</f>
        <v/>
      </c>
      <c r="AQ196" s="166" t="str">
        <f>IFERROR(IF(GETPIVOTDATA("DateRDV",TCD!$B$1,"DT","GE","Bénéficiaire",$A196,AQ$6,AQ$5,"Mois (DateRDV)",AQ$7,"Années (DateRDV)",AQ$3,"Présence","Présent"),4,""),"")</f>
        <v/>
      </c>
      <c r="AR196" s="166" t="str">
        <f>IFERROR(IF(GETPIVOTDATA("DateRDV",TCD!$B$1,"DT","GE","Bénéficiaire",$A196,AR$6,AR$5,"Mois (DateRDV)",AR$7,"Années (DateRDV)",AR$3),1,""),"")</f>
        <v/>
      </c>
      <c r="AS196" s="166" t="str">
        <f>IFERROR(IF(GETPIVOTDATA("DateRDV",TCD!$B$1,"DT","GE","Bénéficiaire",$A196,AS$6,AS$5,"Mois (DateRDV)",AS$7,"Années (DateRDV)",AS$3),2,""),"")</f>
        <v/>
      </c>
      <c r="AT196" s="166" t="str">
        <f>IFERROR(IF(GETPIVOTDATA("DateRDV",TCD!$B$1,"DT","GE","Bénéficiaire",$A196,AT$6,AT$5,"Mois (DateRDV)",AT$7,"Années (DateRDV)",AT$3,"Présence","Présent"),3,""),"")</f>
        <v/>
      </c>
      <c r="AU196" s="166" t="str">
        <f>IFERROR(IF(GETPIVOTDATA("DateRDV",TCD!$B$1,"DT","GE","Bénéficiaire",$A196,AU$6,AU$5,"Mois (DateRDV)",AU$7,"Années (DateRDV)",AU$3,"Présence","Présent"),4,""),"")</f>
        <v/>
      </c>
      <c r="AV196" s="166" t="str">
        <f>IFERROR(IF(GETPIVOTDATA("DateRDV",TCD!$B$1,"DT","GE","Bénéficiaire",$A196,AV$6,AV$5,"Mois (DateRDV)",AV$7,"Années (DateRDV)",AV$3),1,""),"")</f>
        <v/>
      </c>
      <c r="AW196" s="166" t="str">
        <f>IFERROR(IF(GETPIVOTDATA("DateRDV",TCD!$B$1,"DT","GE","Bénéficiaire",$A196,AW$6,AW$5,"Mois (DateRDV)",AW$7,"Années (DateRDV)",AW$3),2,""),"")</f>
        <v/>
      </c>
      <c r="AX196" s="166" t="str">
        <f>IFERROR(IF(GETPIVOTDATA("DateRDV",TCD!$B$1,"DT","GE","Bénéficiaire",$A196,AX$6,AX$5,"Mois (DateRDV)",AX$7,"Années (DateRDV)",AX$3,"Présence","Présent"),3,""),"")</f>
        <v/>
      </c>
      <c r="AY196" s="166" t="str">
        <f>IFERROR(IF(GETPIVOTDATA("DateRDV",TCD!$B$1,"DT","GE","Bénéficiaire",$A196,AY$6,AY$5,"Mois (DateRDV)",AY$7,"Années (DateRDV)",AY$3,"Présence","Présent"),4,""),"")</f>
        <v/>
      </c>
      <c r="AZ196" s="166" t="str">
        <f>IFERROR(IF(GETPIVOTDATA("DateRDV",TCD!$B$1,"DT","GE","Bénéficiaire",$A196,AZ$6,AZ$5,"Mois (DateRDV)",AZ$7,"Années (DateRDV)",AZ$3),1,""),"")</f>
        <v/>
      </c>
      <c r="BA196" s="166" t="str">
        <f>IFERROR(IF(GETPIVOTDATA("DateRDV",TCD!$B$1,"DT","GE","Bénéficiaire",$A196,BA$6,BA$5,"Mois (DateRDV)",BA$7,"Années (DateRDV)",BA$3),2,""),"")</f>
        <v/>
      </c>
      <c r="BB196" s="166" t="str">
        <f>IFERROR(IF(GETPIVOTDATA("DateRDV",TCD!$B$1,"DT","GE","Bénéficiaire",$A196,BB$6,BB$5,"Mois (DateRDV)",BB$7,"Années (DateRDV)",BB$3,"Présence","Présent"),3,""),"")</f>
        <v/>
      </c>
      <c r="BC196" s="166" t="str">
        <f>IFERROR(IF(GETPIVOTDATA("DateRDV",TCD!$B$1,"DT","GE","Bénéficiaire",$A196,BC$6,BC$5,"Mois (DateRDV)",BC$7,"Années (DateRDV)",BC$3,"Présence","Présent"),4,""),"")</f>
        <v/>
      </c>
      <c r="BD196" s="166" t="str">
        <f>IFERROR(IF(GETPIVOTDATA("DateRDV",TCD!$B$1,"DT","GE","Bénéficiaire",$A196,BD$6,BD$5,"Mois (DateRDV)",BD$7,"Années (DateRDV)",BD$3),1,""),"")</f>
        <v/>
      </c>
      <c r="BE196" s="166" t="str">
        <f>IFERROR(IF(GETPIVOTDATA("DateRDV",TCD!$B$1,"DT","GE","Bénéficiaire",$A196,BE$6,BE$5,"Mois (DateRDV)",BE$7,"Années (DateRDV)",BE$3),2,""),"")</f>
        <v/>
      </c>
      <c r="BF196" s="166" t="str">
        <f>IFERROR(IF(GETPIVOTDATA("DateRDV",TCD!$B$1,"DT","GE","Bénéficiaire",$A196,BF$6,BF$5,"Mois (DateRDV)",BF$7,"Années (DateRDV)",BF$3,"Présence","Présent"),3,""),"")</f>
        <v/>
      </c>
      <c r="BG196" s="166" t="str">
        <f>IFERROR(IF(GETPIVOTDATA("DateRDV",TCD!$B$1,"DT","GE","Bénéficiaire",$A196,BG$6,BG$5,"Mois (DateRDV)",BG$7,"Années (DateRDV)",BG$3,"Présence","Présent"),4,""),"")</f>
        <v/>
      </c>
      <c r="BH196" s="166" t="str">
        <f>IFERROR(IF(GETPIVOTDATA("DateRDV",TCD!$B$1,"DT","GE","Bénéficiaire",$A196,BH$6,BH$5,"Mois (DateRDV)",BH$7,"Années (DateRDV)",BH$3),1,""),"")</f>
        <v/>
      </c>
      <c r="BI196" s="166" t="str">
        <f>IFERROR(IF(GETPIVOTDATA("DateRDV",TCD!$B$1,"DT","GE","Bénéficiaire",$A196,BI$6,BI$5,"Mois (DateRDV)",BI$7,"Années (DateRDV)",BI$3),2,""),"")</f>
        <v/>
      </c>
      <c r="BJ196" s="166" t="str">
        <f>IFERROR(IF(GETPIVOTDATA("DateRDV",TCD!$B$1,"DT","GE","Bénéficiaire",$A196,BJ$6,BJ$5,"Mois (DateRDV)",BJ$7,"Années (DateRDV)",BJ$3,"Présence","Présent"),3,""),"")</f>
        <v/>
      </c>
      <c r="BK196" s="166" t="str">
        <f>IFERROR(IF(GETPIVOTDATA("DateRDV",TCD!$B$1,"DT","GE","Bénéficiaire",$A196,BK$6,BK$5,"Mois (DateRDV)",BK$7,"Années (DateRDV)",BK$3,"Présence","Présent"),4,""),"")</f>
        <v/>
      </c>
      <c r="BL196" s="166" t="str">
        <f>IFERROR(IF(GETPIVOTDATA("DateRDV",TCD!$B$1,"DT","GE","Bénéficiaire",$A196,BL$6,BL$5,"Mois (DateRDV)",BL$7,"Années (DateRDV)",BL$3),1,""),"")</f>
        <v/>
      </c>
      <c r="BM196" s="166" t="str">
        <f>IFERROR(IF(GETPIVOTDATA("DateRDV",TCD!$B$1,"DT","GE","Bénéficiaire",$A196,BM$6,BM$5,"Mois (DateRDV)",BM$7,"Années (DateRDV)",BM$3),2,""),"")</f>
        <v/>
      </c>
      <c r="BN196" s="166" t="str">
        <f>IFERROR(IF(GETPIVOTDATA("DateRDV",TCD!$B$1,"DT","GE","Bénéficiaire",$A196,BN$6,BN$5,"Mois (DateRDV)",BN$7,"Années (DateRDV)",BN$3,"Présence","Présent"),3,""),"")</f>
        <v/>
      </c>
      <c r="BO196" s="166" t="str">
        <f>IFERROR(IF(GETPIVOTDATA("DateRDV",TCD!$B$1,"DT","GE","Bénéficiaire",$A196,BO$6,BO$5,"Mois (DateRDV)",BO$7,"Années (DateRDV)",BO$3,"Présence","Présent"),4,""),"")</f>
        <v/>
      </c>
      <c r="BP196" s="166" t="str">
        <f>IFERROR(IF(GETPIVOTDATA("DateRDV",TCD!$B$1,"DT","GE","Bénéficiaire",$A196,BP$6,BP$5,"Mois (DateRDV)",BP$7,"Années (DateRDV)",BP$3),1,""),"")</f>
        <v/>
      </c>
      <c r="BQ196" s="166" t="str">
        <f>IFERROR(IF(GETPIVOTDATA("DateRDV",TCD!$B$1,"DT","GE","Bénéficiaire",$A196,BQ$6,BQ$5,"Mois (DateRDV)",BQ$7,"Années (DateRDV)",BQ$3),2,""),"")</f>
        <v/>
      </c>
      <c r="BR196" s="166" t="str">
        <f>IFERROR(IF(GETPIVOTDATA("DateRDV",TCD!$B$1,"DT","GE","Bénéficiaire",$A196,BR$6,BR$5,"Mois (DateRDV)",BR$7,"Années (DateRDV)",BR$3,"Présence","Présent"),3,""),"")</f>
        <v/>
      </c>
      <c r="BS196" s="166" t="str">
        <f>IFERROR(IF(GETPIVOTDATA("DateRDV",TCD!$B$1,"DT","GE","Bénéficiaire",$A196,BS$6,BS$5,"Mois (DateRDV)",BS$7,"Années (DateRDV)",BS$3,"Présence","Présent"),4,""),"")</f>
        <v/>
      </c>
      <c r="BT196" s="166" t="str">
        <f>IFERROR(IF(GETPIVOTDATA("DateRDV",TCD!$B$1,"DT","GE","Bénéficiaire",$A196,BT$6,BT$5,"Mois (DateRDV)",BT$7,"Années (DateRDV)",BT$3),1,""),"")</f>
        <v/>
      </c>
      <c r="BU196" s="166" t="str">
        <f>IFERROR(IF(GETPIVOTDATA("DateRDV",TCD!$B$1,"DT","GE","Bénéficiaire",$A196,BU$6,BU$5,"Mois (DateRDV)",BU$7,"Années (DateRDV)",BU$3),2,""),"")</f>
        <v/>
      </c>
      <c r="BV196" s="166" t="str">
        <f>IFERROR(IF(GETPIVOTDATA("DateRDV",TCD!$B$1,"DT","GE","Bénéficiaire",$A196,BV$6,BV$5,"Mois (DateRDV)",BV$7,"Années (DateRDV)",BV$3,"Présence","Présent"),3,""),"")</f>
        <v/>
      </c>
      <c r="BW196" s="166" t="str">
        <f>IFERROR(IF(GETPIVOTDATA("DateRDV",TCD!$B$1,"DT","GE","Bénéficiaire",$A196,BW$6,BW$5,"Mois (DateRDV)",BW$7,"Années (DateRDV)",BW$3,"Présence","Présent"),4,""),"")</f>
        <v/>
      </c>
      <c r="BX196" s="166" t="str">
        <f>IFERROR(IF(GETPIVOTDATA("DateRDV",TCD!$B$1,"DT","GE","Bénéficiaire",$A196,BX$6,BX$5,"Mois (DateRDV)",BX$7,"Années (DateRDV)",BX$3),1,""),"")</f>
        <v/>
      </c>
      <c r="BY196" s="166" t="str">
        <f>IFERROR(IF(GETPIVOTDATA("DateRDV",TCD!$B$1,"DT","GE","Bénéficiaire",$A196,BY$6,BY$5,"Mois (DateRDV)",BY$7,"Années (DateRDV)",BY$3),2,""),"")</f>
        <v/>
      </c>
      <c r="BZ196" s="166" t="str">
        <f>IFERROR(IF(GETPIVOTDATA("DateRDV",TCD!$B$1,"DT","GE","Bénéficiaire",$A196,BZ$6,BZ$5,"Mois (DateRDV)",BZ$7,"Années (DateRDV)",BZ$3,"Présence","Présent"),3,""),"")</f>
        <v/>
      </c>
      <c r="CA196" s="166" t="str">
        <f>IFERROR(IF(GETPIVOTDATA("DateRDV",TCD!$B$1,"DT","GE","Bénéficiaire",$A196,CA$6,CA$5,"Mois (DateRDV)",CA$7,"Années (DateRDV)",CA$3,"Présence","Présent"),4,""),"")</f>
        <v/>
      </c>
      <c r="CB196" s="166" t="str">
        <f>IFERROR(IF(GETPIVOTDATA("DateRDV",TCD!$B$1,"DT","GE","Bénéficiaire",$A196,CB$6,CB$5,"Mois (DateRDV)",CB$7,"Années (DateRDV)",CB$3),1,""),"")</f>
        <v/>
      </c>
      <c r="CC196" s="166" t="str">
        <f>IFERROR(IF(GETPIVOTDATA("DateRDV",TCD!$B$1,"DT","GE","Bénéficiaire",$A196,CC$6,CC$5,"Mois (DateRDV)",CC$7,"Années (DateRDV)",CC$3),2,""),"")</f>
        <v/>
      </c>
      <c r="CD196" s="166" t="str">
        <f>IFERROR(IF(GETPIVOTDATA("DateRDV",TCD!$B$1,"DT","GE","Bénéficiaire",$A196,CD$6,CD$5,"Mois (DateRDV)",CD$7,"Années (DateRDV)",CD$3,"Présence","Présent"),3,""),"")</f>
        <v/>
      </c>
      <c r="CE196" s="166" t="str">
        <f>IFERROR(IF(GETPIVOTDATA("DateRDV",TCD!$B$1,"DT","GE","Bénéficiaire",$A196,CE$6,CE$5,"Mois (DateRDV)",CE$7,"Années (DateRDV)",CE$3,"Présence","Présent"),4,""),"")</f>
        <v/>
      </c>
      <c r="CF196" s="166" t="str">
        <f>IFERROR(IF(GETPIVOTDATA("DateRDV",TCD!$B$1,"DT","GE","Bénéficiaire",$A196,CF$6,CF$5,"Mois (DateRDV)",CF$7,"Années (DateRDV)",CF$3),1,""),"")</f>
        <v/>
      </c>
      <c r="CG196" s="166" t="str">
        <f>IFERROR(IF(GETPIVOTDATA("DateRDV",TCD!$B$1,"DT","GE","Bénéficiaire",$A196,CG$6,CG$5,"Mois (DateRDV)",CG$7,"Années (DateRDV)",CG$3),2,""),"")</f>
        <v/>
      </c>
      <c r="CH196" s="166" t="str">
        <f>IFERROR(IF(GETPIVOTDATA("DateRDV",TCD!$B$1,"DT","GE","Bénéficiaire",$A196,CH$6,CH$5,"Mois (DateRDV)",CH$7,"Années (DateRDV)",CH$3,"Présence","Présent"),3,""),"")</f>
        <v/>
      </c>
      <c r="CI196" s="166" t="str">
        <f>IFERROR(IF(GETPIVOTDATA("DateRDV",TCD!$B$1,"DT","GE","Bénéficiaire",$A196,CI$6,CI$5,"Mois (DateRDV)",CI$7,"Années (DateRDV)",CI$3,"Présence","Présent"),4,""),"")</f>
        <v/>
      </c>
      <c r="CJ196" s="166" t="str">
        <f>IFERROR(IF(GETPIVOTDATA("DateRDV",TCD!$B$1,"DT","GE","Bénéficiaire",$A196,CJ$6,CJ$5,"Mois (DateRDV)",CJ$7,"Années (DateRDV)",CJ$3),1,""),"")</f>
        <v/>
      </c>
      <c r="CK196" s="166" t="str">
        <f>IFERROR(IF(GETPIVOTDATA("DateRDV",TCD!$B$1,"DT","GE","Bénéficiaire",$A196,CK$6,CK$5,"Mois (DateRDV)",CK$7,"Années (DateRDV)",CK$3),2,""),"")</f>
        <v/>
      </c>
      <c r="CL196" s="166" t="str">
        <f>IFERROR(IF(GETPIVOTDATA("DateRDV",TCD!$B$1,"DT","GE","Bénéficiaire",$A196,GI$6,GI$5,"Mois (DateRDV)",GI$7,"Années (DateRDV)",GI$3,"Présence","Présent"),3,""),"")</f>
        <v/>
      </c>
      <c r="CM196" s="166" t="str">
        <f>IFERROR(IF(GETPIVOTDATA("DateRDV",TCD!$B$1,"DT","GE","Bénéficiaire",$A196,CM$6,CM$5,"Mois (DateRDV)",CM$7,"Années (DateRDV)",CM$3,"Présence","Présent"),4,""),"")</f>
        <v/>
      </c>
      <c r="CN196" s="166" t="str">
        <f>IFERROR(IF(GETPIVOTDATA("DateRDV",TCD!$B$1,"DT","GE","Bénéficiaire",$A196,CN$6,CN$5,"Mois (DateRDV)",CN$7,"Années (DateRDV)",CN$3),1,""),"")</f>
        <v/>
      </c>
      <c r="CO196" s="166" t="str">
        <f>IFERROR(IF(GETPIVOTDATA("DateRDV",TCD!$B$1,"DT","GE","Bénéficiaire",$A196,CO$6,CO$5,"Mois (DateRDV)",CO$7,"Années (DateRDV)",CO$3),2,""),"")</f>
        <v/>
      </c>
      <c r="CP196" s="166" t="str">
        <f>IFERROR(IF(GETPIVOTDATA("DateRDV",TCD!$B$1,"DT","GE","Bénéficiaire",$A196,CP$6,CP$5,"Mois (DateRDV)",CP$7,"Années (DateRDV)",CP$3,"Présence","Présent"),3,""),"")</f>
        <v/>
      </c>
      <c r="CQ196" s="166" t="str">
        <f>IFERROR(IF(GETPIVOTDATA("DateRDV",TCD!$B$1,"DT","GE","Bénéficiaire",$A196,CQ$6,CQ$5,"Mois (DateRDV)",CQ$7,"Années (DateRDV)",CQ$3,"Présence","Présent"),4,""),"")</f>
        <v/>
      </c>
      <c r="CR196" s="166" t="str">
        <f>IFERROR(IF(GETPIVOTDATA("DateRDV",TCD!$B$1,"DT","GE","Bénéficiaire",$A196,CR$6,CR$5,"Mois (DateRDV)",CR$7,"Années (DateRDV)",CR$3),1,""),"")</f>
        <v/>
      </c>
      <c r="CS196" s="166" t="str">
        <f>IFERROR(IF(GETPIVOTDATA("DateRDV",TCD!$B$1,"DT","GE","Bénéficiaire",$A196,CS$6,CS$5,"Mois (DateRDV)",CS$7,"Années (DateRDV)",CS$3),2,""),"")</f>
        <v/>
      </c>
      <c r="CT196" s="166" t="str">
        <f>IFERROR(IF(GETPIVOTDATA("DateRDV",TCD!$B$1,"DT","GE","Bénéficiaire",$A196,CT$6,CT$5,"Mois (DateRDV)",CT$7,"Années (DateRDV)",CT$3,"Présence","Présent"),3,""),"")</f>
        <v/>
      </c>
      <c r="CU196" s="166" t="str">
        <f>IFERROR(IF(GETPIVOTDATA("DateRDV",TCD!$B$1,"DT","GE","Bénéficiaire",$A196,CU$6,CU$5,"Mois (DateRDV)",CU$7,"Années (DateRDV)",CU$3,"Présence","Présent"),4,""),"")</f>
        <v/>
      </c>
      <c r="CV196" s="166" t="str">
        <f>IFERROR(IF(GETPIVOTDATA("DateRDV",TCD!$B$1,"DT","GE","Bénéficiaire",$A196,CV$6,CV$5,"Mois (DateRDV)",CV$7,"Années (DateRDV)",CV$3),1,""),"")</f>
        <v/>
      </c>
      <c r="CW196" s="166" t="str">
        <f>IFERROR(IF(GETPIVOTDATA("DateRDV",TCD!$B$1,"DT","GE","Bénéficiaire",$A196,CW$6,CW$5,"Mois (DateRDV)",CW$7,"Années (DateRDV)",CW$3),2,""),"")</f>
        <v/>
      </c>
      <c r="CX196" s="166" t="str">
        <f>IFERROR(IF(GETPIVOTDATA("DateRDV",TCD!$B$1,"DT","GE","Bénéficiaire",$A196,CX$6,CX$5,"Mois (DateRDV)",CX$7,"Années (DateRDV)",CX$3,"Présence","Présent"),3,""),"")</f>
        <v/>
      </c>
      <c r="CY196" s="166" t="str">
        <f>IFERROR(IF(GETPIVOTDATA("DateRDV",TCD!$B$1,"DT","GE","Bénéficiaire",$A196,CY$6,CY$5,"Mois (DateRDV)",CY$7,"Années (DateRDV)",CY$3,"Présence","Présent"),4,""),"")</f>
        <v/>
      </c>
      <c r="CZ196" s="166" t="str">
        <f>IFERROR(IF(GETPIVOTDATA("DateRDV",TCD!$B$1,"DT","GE","Bénéficiaire",$A196,CZ$6,CZ$5,"Mois (DateRDV)",CZ$7,"Années (DateRDV)",CZ$3),1,""),"")</f>
        <v/>
      </c>
      <c r="DA196" s="166" t="str">
        <f>IFERROR(IF(GETPIVOTDATA("DateRDV",TCD!$B$1,"DT","GE","Bénéficiaire",$A196,DA$6,DA$5,"Mois (DateRDV)",DA$7,"Années (DateRDV)",DA$3),2,""),"")</f>
        <v/>
      </c>
      <c r="DB196" s="166" t="str">
        <f>IFERROR(IF(GETPIVOTDATA("DateRDV",TCD!$B$1,"DT","GE","Bénéficiaire",$A196,DB$6,DB$5,"Mois (DateRDV)",DB$7,"Années (DateRDV)",DB$3,"Présence","Présent"),3,""),"")</f>
        <v/>
      </c>
      <c r="DC196" s="166" t="str">
        <f>IFERROR(IF(GETPIVOTDATA("DateRDV",TCD!$B$1,"DT","GE","Bénéficiaire",$A196,DC$6,DC$5,"Mois (DateRDV)",DC$7,"Années (DateRDV)",DC$3,"Présence","Présent"),4,""),"")</f>
        <v/>
      </c>
      <c r="DD196" s="166" t="str">
        <f>IFERROR(IF(GETPIVOTDATA("DateRDV",TCD!$B$1,"DT","GE","Bénéficiaire",$A196,DD$6,DD$5,"Mois (DateRDV)",DD$7,"Années (DateRDV)",DD$3),1,""),"")</f>
        <v/>
      </c>
      <c r="DE196" s="166" t="str">
        <f>IFERROR(IF(GETPIVOTDATA("DateRDV",TCD!$B$1,"DT","GE","Bénéficiaire",$A196,DE$6,DE$5,"Mois (DateRDV)",DE$7,"Années (DateRDV)",DE$3),2,""),"")</f>
        <v/>
      </c>
      <c r="DF196" s="166" t="str">
        <f>IFERROR(IF(GETPIVOTDATA("DateRDV",TCD!$B$1,"DT","GE","Bénéficiaire",$A196,DF$6,DF$5,"Mois (DateRDV)",DF$7,"Années (DateRDV)",DF$3,"Présence","Présent"),3,""),"")</f>
        <v/>
      </c>
      <c r="DG196" s="166" t="str">
        <f>IFERROR(IF(GETPIVOTDATA("DateRDV",TCD!$B$1,"DT","GE","Bénéficiaire",$A196,DG$6,DG$5,"Mois (DateRDV)",DG$7,"Années (DateRDV)",DG$3,"Présence","Présent"),4,""),"")</f>
        <v/>
      </c>
      <c r="DH196" s="166" t="str">
        <f>IFERROR(IF(GETPIVOTDATA("DateRDV",TCD!$B$1,"DT","GE","Bénéficiaire",$A196,DH$6,DH$5,"Mois (DateRDV)",DH$7,"Années (DateRDV)",DH$3),1,""),"")</f>
        <v/>
      </c>
      <c r="DI196" s="166" t="str">
        <f>IFERROR(IF(GETPIVOTDATA("DateRDV",TCD!$B$1,"DT","GE","Bénéficiaire",$A196,DI$6,DI$5,"Mois (DateRDV)",DI$7,"Années (DateRDV)",DI$3),2,""),"")</f>
        <v/>
      </c>
      <c r="DJ196" s="166" t="str">
        <f>IFERROR(IF(GETPIVOTDATA("DateRDV",TCD!$B$1,"DT","GE","Bénéficiaire",$A196,DJ$6,DJ$5,"Mois (DateRDV)",DJ$7,"Années (DateRDV)",DJ$3,"Présence","Présent"),3,""),"")</f>
        <v/>
      </c>
      <c r="DK196" s="166" t="str">
        <f>IFERROR(IF(GETPIVOTDATA("DateRDV",TCD!$B$1,"DT","GE","Bénéficiaire",$A196,DK$6,DK$5,"Mois (DateRDV)",DK$7,"Années (DateRDV)",DK$3,"Présence","Présent"),4,""),"")</f>
        <v/>
      </c>
      <c r="DL196" s="166" t="str">
        <f>IFERROR(IF(GETPIVOTDATA("DateRDV",TCD!$B$1,"DT","GE","Bénéficiaire",$A196,DL$6,DL$5,"Mois (DateRDV)",DL$7,"Années (DateRDV)",DL$3),1,""),"")</f>
        <v/>
      </c>
      <c r="DM196" s="166" t="str">
        <f>IFERROR(IF(GETPIVOTDATA("DateRDV",TCD!$B$1,"DT","GE","Bénéficiaire",$A196,DM$6,DM$5,"Mois (DateRDV)",DM$7,"Années (DateRDV)",DM$3),2,""),"")</f>
        <v/>
      </c>
      <c r="DN196" s="166" t="str">
        <f>IFERROR(IF(GETPIVOTDATA("DateRDV",TCD!$B$1,"DT","GE","Bénéficiaire",$A196,DN$6,DN$5,"Mois (DateRDV)",DN$7,"Années (DateRDV)",DN$3,"Présence","Présent"),3,""),"")</f>
        <v/>
      </c>
      <c r="DO196" s="166" t="str">
        <f>IFERROR(IF(GETPIVOTDATA("DateRDV",TCD!$B$1,"DT","GE","Bénéficiaire",$A196,DO$6,DO$5,"Mois (DateRDV)",DO$7,"Années (DateRDV)",DO$3,"Présence","Présent"),4,""),"")</f>
        <v/>
      </c>
    </row>
    <row r="197" spans="1:119" x14ac:dyDescent="0.2">
      <c r="A197" t="str">
        <v>LARBI Sofiane</v>
      </c>
      <c r="B197" s="169" t="str">
        <f>IFERROR(IF(INDEX(Data!P:P,MATCH(A197,Data!B:B,0))&lt;&gt;"",INDEX(Data!P:P,MATCH(A197,Data!B:B,0)),""),"")</f>
        <v>LARBI</v>
      </c>
      <c r="C197" s="169" t="str">
        <f>IFERROR(IF(INDEX(Data!O:O,MATCH(A197,Data!B:B,0))&lt;&gt;"",INDEX(Data!O:O,MATCH(A197,Data!B:B,0)),""),"")</f>
        <v>Sofiane</v>
      </c>
      <c r="D197" s="169" t="str">
        <f>IFERROR(IF(INDEX(Data!J:J,MATCH(A197,Data!B:B,0))&lt;&gt;"",INDEX(Data!J:J,MATCH(A197,Data!B:B,0)),""),"")</f>
        <v>CD</v>
      </c>
      <c r="E197" s="169" t="str">
        <f>IFERROR(IF(INDEX(Data!M:M,MATCH(A197,Data!B:B,0))&lt;&gt;"",INDEX(Data!M:M,MATCH(A197,Data!B:B,0)),""),"")</f>
        <v>ANNEMASSE</v>
      </c>
      <c r="F197" s="169">
        <f>IFERROR(IF(INDEX(Data!N:N,MATCH(A197,Data!B:B,0))&lt;&gt;"",INDEX(Data!N:N,MATCH(A197,Data!B:B,0)),""),"")</f>
        <v>74100</v>
      </c>
      <c r="G197" s="170">
        <f>IFERROR(IF(INDEX(Data!K:K,MATCH(A197,Data!B:B,0))&lt;&gt;"",INDEX(Data!K:K,MATCH(A197,Data!B:B,0)),""),"")</f>
        <v>45576</v>
      </c>
      <c r="H197" s="170">
        <f>IFERROR(IF(INDEX(Data!L:L,MATCH(A197,Data!B:B,0))&lt;&gt;"",INDEX(Data!L:L,MATCH(A197,Data!B:B,0)),""),"")</f>
        <v>45582</v>
      </c>
      <c r="I197" s="170">
        <f>IFERROR(IF(INDEX(Data!C:C,MATCH(A197,Data!B:B,0))&lt;&gt;"",INDEX(Data!C:C,MATCH(A197,Data!B:B,0)),""),"")</f>
        <v>45600</v>
      </c>
      <c r="J197" s="170">
        <f>IFERROR(IF(INDEX(Data!D:D,MATCH(A197,Data!B:B,0))&lt;&gt;"",INDEX(Data!D:D,MATCH(A197,Data!B:B,0)),""),"")</f>
        <v>45770</v>
      </c>
      <c r="K197" s="171" t="str">
        <f>IFERROR(IF(INDEX(Data!H:H,MATCH(A197,Data!B:B,0))&lt;&gt;"",INDEX(Data!H:H,MATCH(A197,Data!B:B,0)),""),"")</f>
        <v>Remobilisation</v>
      </c>
      <c r="L197" s="166" t="str">
        <f>IFERROR(IF(GETPIVOTDATA("DateRDV",TCD!$B$1,"DT","GE","Bénéficiaire",$A197,L$6,L$5,"Mois (DateRDV)",L$7,"Années (DateRDV)",L$3),1,""),"")</f>
        <v/>
      </c>
      <c r="M197" s="166" t="str">
        <f>IFERROR(IF(GETPIVOTDATA("DateRDV",TCD!$B$1,"DT","GE","Bénéficiaire",$A197,M$6,M$5,"Mois (DateRDV)",M$7,"Années (DateRDV)",M$3),2,""),"")</f>
        <v/>
      </c>
      <c r="N197" s="166" t="str">
        <f>IFERROR(IF(GETPIVOTDATA("DateRDV",TCD!$B$1,"DT","GE","Bénéficiaire",$A197,N$6,N$5,"Mois (DateRDV)",N$7,"Années (DateRDV)",N$3,"Présence","Présent"),3,""),"")</f>
        <v/>
      </c>
      <c r="O197" s="166" t="str">
        <f>IFERROR(IF(GETPIVOTDATA("DateRDV",TCD!$B$1,"DT","GE","Bénéficiaire",$A197,O$6,O$5,"Mois (DateRDV)",O$7,"Années (DateRDV)",O$3,"Présence","Présent"),4,""),"")</f>
        <v/>
      </c>
      <c r="P197" s="166" t="str">
        <f>IFERROR(IF(GETPIVOTDATA("DateRDV",TCD!$B$1,"DT","GE","Bénéficiaire",$A197,P$6,P$5,"Mois (DateRDV)",P$7,"Années (DateRDV)",P$3),1,""),"")</f>
        <v/>
      </c>
      <c r="Q197" s="166" t="str">
        <f>IFERROR(IF(GETPIVOTDATA("DateRDV",TCD!$B$1,"DT","GE","Bénéficiaire",$A197,Q$6,Q$5,"Mois (DateRDV)",Q$7,"Années (DateRDV)",Q$3),2,""),"")</f>
        <v/>
      </c>
      <c r="R197" s="166" t="str">
        <f>IFERROR(IF(GETPIVOTDATA("DateRDV",TCD!$B$1,"DT","GE","Bénéficiaire",$A197,R$6,R$5,"Mois (DateRDV)",R$7,"Années (DateRDV)",R$3,"Présence","Présent"),3,""),"")</f>
        <v/>
      </c>
      <c r="S197" s="166" t="str">
        <f>IFERROR(IF(GETPIVOTDATA("DateRDV",TCD!$B$1,"DT","GE","Bénéficiaire",$A197,S$6,S$5,"Mois (DateRDV)",S$7,"Années (DateRDV)",S$3,"Présence","Présent"),4,""),"")</f>
        <v/>
      </c>
      <c r="T197" s="166" t="str">
        <f>IFERROR(IF(GETPIVOTDATA("DateRDV",TCD!$B$1,"DT","GE","Bénéficiaire",$A197,T$6,T$5,"Mois (DateRDV)",T$7,"Années (DateRDV)",T$3),1,""),"")</f>
        <v/>
      </c>
      <c r="U197" s="166" t="str">
        <f>IFERROR(IF(GETPIVOTDATA("DateRDV",TCD!$B$1,"DT","GE","Bénéficiaire",$A197,U$6,U$5,"Mois (DateRDV)",U$7,"Années (DateRDV)",U$3),2,""),"")</f>
        <v/>
      </c>
      <c r="V197" s="166" t="str">
        <f>IFERROR(IF(GETPIVOTDATA("DateRDV",TCD!$B$1,"DT","GE","Bénéficiaire",$A197,V$6,V$5,"Mois (DateRDV)",V$7,"Années (DateRDV)",V$3,"Présence","Présent"),3,""),"")</f>
        <v/>
      </c>
      <c r="W197" s="166" t="str">
        <f>IFERROR(IF(GETPIVOTDATA("DateRDV",TCD!$B$1,"DT","GE","Bénéficiaire",$A197,W$6,W$5,"Mois (DateRDV)",W$7,"Années (DateRDV)",W$3,"Présence","Présent"),4,""),"")</f>
        <v/>
      </c>
      <c r="X197" s="166" t="str">
        <f>IFERROR(IF(GETPIVOTDATA("DateRDV",TCD!$B$1,"DT","GE","Bénéficiaire",$A197,X$6,X$5,"Mois (DateRDV)",X$7,"Années (DateRDV)",X$3),1,""),"")</f>
        <v/>
      </c>
      <c r="Y197" s="166" t="str">
        <f>IFERROR(IF(GETPIVOTDATA("DateRDV",TCD!$B$1,"DT","GE","Bénéficiaire",$A197,Y$6,Y$5,"Mois (DateRDV)",Y$7,"Années (DateRDV)",Y$3),2,""),"")</f>
        <v/>
      </c>
      <c r="Z197" s="166" t="str">
        <f>IFERROR(IF(GETPIVOTDATA("DateRDV",TCD!$B$1,"DT","GE","Bénéficiaire",$A197,Z$6,Z$5,"Mois (DateRDV)",Z$7,"Années (DateRDV)",Z$3,"Présence","Présent"),3,""),"")</f>
        <v/>
      </c>
      <c r="AA197" s="166" t="str">
        <f>IFERROR(IF(GETPIVOTDATA("DateRDV",TCD!$B$1,"DT","GE","Bénéficiaire",$A197,AA$6,AA$5,"Mois (DateRDV)",AA$7,"Années (DateRDV)",AA$3,"Présence","Présent"),4,""),"")</f>
        <v/>
      </c>
      <c r="AB197" s="166" t="str">
        <f>IFERROR(IF(GETPIVOTDATA("DateRDV",TCD!$B$1,"DT","GE","Bénéficiaire",$A197,AB$6,AB$5,"Mois (DateRDV)",AB$7,"Années (DateRDV)",AB$3),1,""),"")</f>
        <v/>
      </c>
      <c r="AC197" s="166" t="str">
        <f>IFERROR(IF(GETPIVOTDATA("DateRDV",TCD!$B$1,"DT","GE","Bénéficiaire",$A197,AC$6,AC$5,"Mois (DateRDV)",AC$7,"Années (DateRDV)",AC$3),2,""),"")</f>
        <v/>
      </c>
      <c r="AD197" s="166" t="str">
        <f>IFERROR(IF(GETPIVOTDATA("DateRDV",TCD!$B$1,"DT","GE","Bénéficiaire",$A197,AD$6,AD$5,"Mois (DateRDV)",AD$7,"Années (DateRDV)",AD$3,"Présence","Présent"),3,""),"")</f>
        <v/>
      </c>
      <c r="AE197" s="166" t="str">
        <f>IFERROR(IF(GETPIVOTDATA("DateRDV",TCD!$B$1,"DT","GE","Bénéficiaire",$A197,AE$6,AE$5,"Mois (DateRDV)",AE$7,"Années (DateRDV)",AE$3,"Présence","Présent"),4,""),"")</f>
        <v/>
      </c>
      <c r="AF197" s="166" t="str">
        <f>IFERROR(IF(GETPIVOTDATA("DateRDV",TCD!$B$1,"DT","GE","Bénéficiaire",$A197,AF$6,AF$5,"Mois (DateRDV)",AF$7,"Années (DateRDV)",AF$3),1,""),"")</f>
        <v/>
      </c>
      <c r="AG197" s="166" t="str">
        <f>IFERROR(IF(GETPIVOTDATA("DateRDV",TCD!$B$1,"DT","GE","Bénéficiaire",$A197,AG$6,AG$5,"Mois (DateRDV)",AG$7,"Années (DateRDV)",AG$3),2,""),"")</f>
        <v/>
      </c>
      <c r="AH197" s="166" t="str">
        <f>IFERROR(IF(GETPIVOTDATA("DateRDV",TCD!$B$1,"DT","GE","Bénéficiaire",$A197,AH$6,AH$5,"Mois (DateRDV)",AH$7,"Années (DateRDV)",AH$3,"Présence","Présent"),3,""),"")</f>
        <v/>
      </c>
      <c r="AI197" s="166" t="str">
        <f>IFERROR(IF(GETPIVOTDATA("DateRDV",TCD!$B$1,"DT","GE","Bénéficiaire",$A197,AI$6,AI$5,"Mois (DateRDV)",AI$7,"Années (DateRDV)",AI$3,"Présence","Présent"),4,""),"")</f>
        <v/>
      </c>
      <c r="AJ197" s="166" t="str">
        <f>IFERROR(IF(GETPIVOTDATA("DateRDV",TCD!$B$1,"DT","GE","Bénéficiaire",$A197,AJ$6,AJ$5,"Mois (DateRDV)",AJ$7,"Années (DateRDV)",AJ$3),1,""),"")</f>
        <v/>
      </c>
      <c r="AK197" s="166" t="str">
        <f>IFERROR(IF(GETPIVOTDATA("DateRDV",TCD!$B$1,"DT","GE","Bénéficiaire",$A197,AK$6,AK$5,"Mois (DateRDV)",AK$7,"Années (DateRDV)",AK$3),2,""),"")</f>
        <v/>
      </c>
      <c r="AL197" s="166" t="str">
        <f>IFERROR(IF(GETPIVOTDATA("DateRDV",TCD!$B$1,"DT","GE","Bénéficiaire",$A197,AL$6,AL$5,"Mois (DateRDV)",AL$7,"Années (DateRDV)",AL$3,"Présence","Présent"),3,""),"")</f>
        <v/>
      </c>
      <c r="AM197" s="166" t="str">
        <f>IFERROR(IF(GETPIVOTDATA("DateRDV",TCD!$B$1,"DT","GE","Bénéficiaire",$A197,AM$6,AM$5,"Mois (DateRDV)",AM$7,"Années (DateRDV)",AM$3,"Présence","Présent"),4,""),"")</f>
        <v/>
      </c>
      <c r="AN197" s="166" t="str">
        <f>IFERROR(IF(GETPIVOTDATA("DateRDV",TCD!$B$1,"DT","GE","Bénéficiaire",$A197,AN$6,AN$5,"Mois (DateRDV)",AN$7,"Années (DateRDV)",AN$3),1,""),"")</f>
        <v/>
      </c>
      <c r="AO197" s="166" t="str">
        <f>IFERROR(IF(GETPIVOTDATA("DateRDV",TCD!$B$1,"DT","GE","Bénéficiaire",$A197,AO$6,AO$5,"Mois (DateRDV)",AO$7,"Années (DateRDV)",AO$3),2,""),"")</f>
        <v/>
      </c>
      <c r="AP197" s="166" t="str">
        <f>IFERROR(IF(GETPIVOTDATA("DateRDV",TCD!$B$1,"DT","GE","Bénéficiaire",$A197,AP$6,AP$5,"Mois (DateRDV)",AP$7,"Années (DateRDV)",AP$3,"Présence","Présent"),3,""),"")</f>
        <v/>
      </c>
      <c r="AQ197" s="166" t="str">
        <f>IFERROR(IF(GETPIVOTDATA("DateRDV",TCD!$B$1,"DT","GE","Bénéficiaire",$A197,AQ$6,AQ$5,"Mois (DateRDV)",AQ$7,"Années (DateRDV)",AQ$3,"Présence","Présent"),4,""),"")</f>
        <v/>
      </c>
      <c r="AR197" s="166" t="str">
        <f>IFERROR(IF(GETPIVOTDATA("DateRDV",TCD!$B$1,"DT","GE","Bénéficiaire",$A197,AR$6,AR$5,"Mois (DateRDV)",AR$7,"Années (DateRDV)",AR$3),1,""),"")</f>
        <v/>
      </c>
      <c r="AS197" s="166" t="str">
        <f>IFERROR(IF(GETPIVOTDATA("DateRDV",TCD!$B$1,"DT","GE","Bénéficiaire",$A197,AS$6,AS$5,"Mois (DateRDV)",AS$7,"Années (DateRDV)",AS$3),2,""),"")</f>
        <v/>
      </c>
      <c r="AT197" s="166" t="str">
        <f>IFERROR(IF(GETPIVOTDATA("DateRDV",TCD!$B$1,"DT","GE","Bénéficiaire",$A197,AT$6,AT$5,"Mois (DateRDV)",AT$7,"Années (DateRDV)",AT$3,"Présence","Présent"),3,""),"")</f>
        <v/>
      </c>
      <c r="AU197" s="166" t="str">
        <f>IFERROR(IF(GETPIVOTDATA("DateRDV",TCD!$B$1,"DT","GE","Bénéficiaire",$A197,AU$6,AU$5,"Mois (DateRDV)",AU$7,"Années (DateRDV)",AU$3,"Présence","Présent"),4,""),"")</f>
        <v/>
      </c>
      <c r="AV197" s="166" t="str">
        <f>IFERROR(IF(GETPIVOTDATA("DateRDV",TCD!$B$1,"DT","GE","Bénéficiaire",$A197,AV$6,AV$5,"Mois (DateRDV)",AV$7,"Années (DateRDV)",AV$3),1,""),"")</f>
        <v/>
      </c>
      <c r="AW197" s="166" t="str">
        <f>IFERROR(IF(GETPIVOTDATA("DateRDV",TCD!$B$1,"DT","GE","Bénéficiaire",$A197,AW$6,AW$5,"Mois (DateRDV)",AW$7,"Années (DateRDV)",AW$3),2,""),"")</f>
        <v/>
      </c>
      <c r="AX197" s="166" t="str">
        <f>IFERROR(IF(GETPIVOTDATA("DateRDV",TCD!$B$1,"DT","GE","Bénéficiaire",$A197,AX$6,AX$5,"Mois (DateRDV)",AX$7,"Années (DateRDV)",AX$3,"Présence","Présent"),3,""),"")</f>
        <v/>
      </c>
      <c r="AY197" s="166" t="str">
        <f>IFERROR(IF(GETPIVOTDATA("DateRDV",TCD!$B$1,"DT","GE","Bénéficiaire",$A197,AY$6,AY$5,"Mois (DateRDV)",AY$7,"Années (DateRDV)",AY$3,"Présence","Présent"),4,""),"")</f>
        <v/>
      </c>
      <c r="AZ197" s="166" t="str">
        <f>IFERROR(IF(GETPIVOTDATA("DateRDV",TCD!$B$1,"DT","GE","Bénéficiaire",$A197,AZ$6,AZ$5,"Mois (DateRDV)",AZ$7,"Années (DateRDV)",AZ$3),1,""),"")</f>
        <v/>
      </c>
      <c r="BA197" s="166" t="str">
        <f>IFERROR(IF(GETPIVOTDATA("DateRDV",TCD!$B$1,"DT","GE","Bénéficiaire",$A197,BA$6,BA$5,"Mois (DateRDV)",BA$7,"Années (DateRDV)",BA$3),2,""),"")</f>
        <v/>
      </c>
      <c r="BB197" s="166" t="str">
        <f>IFERROR(IF(GETPIVOTDATA("DateRDV",TCD!$B$1,"DT","GE","Bénéficiaire",$A197,BB$6,BB$5,"Mois (DateRDV)",BB$7,"Années (DateRDV)",BB$3,"Présence","Présent"),3,""),"")</f>
        <v/>
      </c>
      <c r="BC197" s="166" t="str">
        <f>IFERROR(IF(GETPIVOTDATA("DateRDV",TCD!$B$1,"DT","GE","Bénéficiaire",$A197,BC$6,BC$5,"Mois (DateRDV)",BC$7,"Années (DateRDV)",BC$3,"Présence","Présent"),4,""),"")</f>
        <v/>
      </c>
      <c r="BD197" s="166" t="str">
        <f>IFERROR(IF(GETPIVOTDATA("DateRDV",TCD!$B$1,"DT","GE","Bénéficiaire",$A197,BD$6,BD$5,"Mois (DateRDV)",BD$7,"Années (DateRDV)",BD$3),1,""),"")</f>
        <v/>
      </c>
      <c r="BE197" s="166" t="str">
        <f>IFERROR(IF(GETPIVOTDATA("DateRDV",TCD!$B$1,"DT","GE","Bénéficiaire",$A197,BE$6,BE$5,"Mois (DateRDV)",BE$7,"Années (DateRDV)",BE$3),2,""),"")</f>
        <v/>
      </c>
      <c r="BF197" s="166" t="str">
        <f>IFERROR(IF(GETPIVOTDATA("DateRDV",TCD!$B$1,"DT","GE","Bénéficiaire",$A197,BF$6,BF$5,"Mois (DateRDV)",BF$7,"Années (DateRDV)",BF$3,"Présence","Présent"),3,""),"")</f>
        <v/>
      </c>
      <c r="BG197" s="166" t="str">
        <f>IFERROR(IF(GETPIVOTDATA("DateRDV",TCD!$B$1,"DT","GE","Bénéficiaire",$A197,BG$6,BG$5,"Mois (DateRDV)",BG$7,"Années (DateRDV)",BG$3,"Présence","Présent"),4,""),"")</f>
        <v/>
      </c>
      <c r="BH197" s="166" t="str">
        <f>IFERROR(IF(GETPIVOTDATA("DateRDV",TCD!$B$1,"DT","GE","Bénéficiaire",$A197,BH$6,BH$5,"Mois (DateRDV)",BH$7,"Années (DateRDV)",BH$3),1,""),"")</f>
        <v/>
      </c>
      <c r="BI197" s="166" t="str">
        <f>IFERROR(IF(GETPIVOTDATA("DateRDV",TCD!$B$1,"DT","GE","Bénéficiaire",$A197,BI$6,BI$5,"Mois (DateRDV)",BI$7,"Années (DateRDV)",BI$3),2,""),"")</f>
        <v/>
      </c>
      <c r="BJ197" s="166" t="str">
        <f>IFERROR(IF(GETPIVOTDATA("DateRDV",TCD!$B$1,"DT","GE","Bénéficiaire",$A197,BJ$6,BJ$5,"Mois (DateRDV)",BJ$7,"Années (DateRDV)",BJ$3,"Présence","Présent"),3,""),"")</f>
        <v/>
      </c>
      <c r="BK197" s="166" t="str">
        <f>IFERROR(IF(GETPIVOTDATA("DateRDV",TCD!$B$1,"DT","GE","Bénéficiaire",$A197,BK$6,BK$5,"Mois (DateRDV)",BK$7,"Années (DateRDV)",BK$3,"Présence","Présent"),4,""),"")</f>
        <v/>
      </c>
      <c r="BL197" s="166" t="str">
        <f>IFERROR(IF(GETPIVOTDATA("DateRDV",TCD!$B$1,"DT","GE","Bénéficiaire",$A197,BL$6,BL$5,"Mois (DateRDV)",BL$7,"Années (DateRDV)",BL$3),1,""),"")</f>
        <v/>
      </c>
      <c r="BM197" s="166" t="str">
        <f>IFERROR(IF(GETPIVOTDATA("DateRDV",TCD!$B$1,"DT","GE","Bénéficiaire",$A197,BM$6,BM$5,"Mois (DateRDV)",BM$7,"Années (DateRDV)",BM$3),2,""),"")</f>
        <v/>
      </c>
      <c r="BN197" s="166" t="str">
        <f>IFERROR(IF(GETPIVOTDATA("DateRDV",TCD!$B$1,"DT","GE","Bénéficiaire",$A197,BN$6,BN$5,"Mois (DateRDV)",BN$7,"Années (DateRDV)",BN$3,"Présence","Présent"),3,""),"")</f>
        <v/>
      </c>
      <c r="BO197" s="166" t="str">
        <f>IFERROR(IF(GETPIVOTDATA("DateRDV",TCD!$B$1,"DT","GE","Bénéficiaire",$A197,BO$6,BO$5,"Mois (DateRDV)",BO$7,"Années (DateRDV)",BO$3,"Présence","Présent"),4,""),"")</f>
        <v/>
      </c>
      <c r="BP197" s="166" t="str">
        <f>IFERROR(IF(GETPIVOTDATA("DateRDV",TCD!$B$1,"DT","GE","Bénéficiaire",$A197,BP$6,BP$5,"Mois (DateRDV)",BP$7,"Années (DateRDV)",BP$3),1,""),"")</f>
        <v/>
      </c>
      <c r="BQ197" s="166" t="str">
        <f>IFERROR(IF(GETPIVOTDATA("DateRDV",TCD!$B$1,"DT","GE","Bénéficiaire",$A197,BQ$6,BQ$5,"Mois (DateRDV)",BQ$7,"Années (DateRDV)",BQ$3),2,""),"")</f>
        <v/>
      </c>
      <c r="BR197" s="166" t="str">
        <f>IFERROR(IF(GETPIVOTDATA("DateRDV",TCD!$B$1,"DT","GE","Bénéficiaire",$A197,BR$6,BR$5,"Mois (DateRDV)",BR$7,"Années (DateRDV)",BR$3,"Présence","Présent"),3,""),"")</f>
        <v/>
      </c>
      <c r="BS197" s="166" t="str">
        <f>IFERROR(IF(GETPIVOTDATA("DateRDV",TCD!$B$1,"DT","GE","Bénéficiaire",$A197,BS$6,BS$5,"Mois (DateRDV)",BS$7,"Années (DateRDV)",BS$3,"Présence","Présent"),4,""),"")</f>
        <v/>
      </c>
      <c r="BT197" s="166" t="str">
        <f>IFERROR(IF(GETPIVOTDATA("DateRDV",TCD!$B$1,"DT","GE","Bénéficiaire",$A197,BT$6,BT$5,"Mois (DateRDV)",BT$7,"Années (DateRDV)",BT$3),1,""),"")</f>
        <v/>
      </c>
      <c r="BU197" s="166" t="str">
        <f>IFERROR(IF(GETPIVOTDATA("DateRDV",TCD!$B$1,"DT","GE","Bénéficiaire",$A197,BU$6,BU$5,"Mois (DateRDV)",BU$7,"Années (DateRDV)",BU$3),2,""),"")</f>
        <v/>
      </c>
      <c r="BV197" s="166" t="str">
        <f>IFERROR(IF(GETPIVOTDATA("DateRDV",TCD!$B$1,"DT","GE","Bénéficiaire",$A197,BV$6,BV$5,"Mois (DateRDV)",BV$7,"Années (DateRDV)",BV$3,"Présence","Présent"),3,""),"")</f>
        <v/>
      </c>
      <c r="BW197" s="166" t="str">
        <f>IFERROR(IF(GETPIVOTDATA("DateRDV",TCD!$B$1,"DT","GE","Bénéficiaire",$A197,BW$6,BW$5,"Mois (DateRDV)",BW$7,"Années (DateRDV)",BW$3,"Présence","Présent"),4,""),"")</f>
        <v/>
      </c>
      <c r="BX197" s="166" t="str">
        <f>IFERROR(IF(GETPIVOTDATA("DateRDV",TCD!$B$1,"DT","GE","Bénéficiaire",$A197,BX$6,BX$5,"Mois (DateRDV)",BX$7,"Années (DateRDV)",BX$3),1,""),"")</f>
        <v/>
      </c>
      <c r="BY197" s="166" t="str">
        <f>IFERROR(IF(GETPIVOTDATA("DateRDV",TCD!$B$1,"DT","GE","Bénéficiaire",$A197,BY$6,BY$5,"Mois (DateRDV)",BY$7,"Années (DateRDV)",BY$3),2,""),"")</f>
        <v/>
      </c>
      <c r="BZ197" s="166" t="str">
        <f>IFERROR(IF(GETPIVOTDATA("DateRDV",TCD!$B$1,"DT","GE","Bénéficiaire",$A197,BZ$6,BZ$5,"Mois (DateRDV)",BZ$7,"Années (DateRDV)",BZ$3,"Présence","Présent"),3,""),"")</f>
        <v/>
      </c>
      <c r="CA197" s="166" t="str">
        <f>IFERROR(IF(GETPIVOTDATA("DateRDV",TCD!$B$1,"DT","GE","Bénéficiaire",$A197,CA$6,CA$5,"Mois (DateRDV)",CA$7,"Années (DateRDV)",CA$3,"Présence","Présent"),4,""),"")</f>
        <v/>
      </c>
      <c r="CB197" s="166" t="str">
        <f>IFERROR(IF(GETPIVOTDATA("DateRDV",TCD!$B$1,"DT","GE","Bénéficiaire",$A197,CB$6,CB$5,"Mois (DateRDV)",CB$7,"Années (DateRDV)",CB$3),1,""),"")</f>
        <v/>
      </c>
      <c r="CC197" s="166" t="str">
        <f>IFERROR(IF(GETPIVOTDATA("DateRDV",TCD!$B$1,"DT","GE","Bénéficiaire",$A197,CC$6,CC$5,"Mois (DateRDV)",CC$7,"Années (DateRDV)",CC$3),2,""),"")</f>
        <v/>
      </c>
      <c r="CD197" s="166" t="str">
        <f>IFERROR(IF(GETPIVOTDATA("DateRDV",TCD!$B$1,"DT","GE","Bénéficiaire",$A197,CD$6,CD$5,"Mois (DateRDV)",CD$7,"Années (DateRDV)",CD$3,"Présence","Présent"),3,""),"")</f>
        <v/>
      </c>
      <c r="CE197" s="166" t="str">
        <f>IFERROR(IF(GETPIVOTDATA("DateRDV",TCD!$B$1,"DT","GE","Bénéficiaire",$A197,CE$6,CE$5,"Mois (DateRDV)",CE$7,"Années (DateRDV)",CE$3,"Présence","Présent"),4,""),"")</f>
        <v/>
      </c>
      <c r="CF197" s="166" t="str">
        <f>IFERROR(IF(GETPIVOTDATA("DateRDV",TCD!$B$1,"DT","GE","Bénéficiaire",$A197,CF$6,CF$5,"Mois (DateRDV)",CF$7,"Années (DateRDV)",CF$3),1,""),"")</f>
        <v/>
      </c>
      <c r="CG197" s="166" t="str">
        <f>IFERROR(IF(GETPIVOTDATA("DateRDV",TCD!$B$1,"DT","GE","Bénéficiaire",$A197,CG$6,CG$5,"Mois (DateRDV)",CG$7,"Années (DateRDV)",CG$3),2,""),"")</f>
        <v/>
      </c>
      <c r="CH197" s="166" t="str">
        <f>IFERROR(IF(GETPIVOTDATA("DateRDV",TCD!$B$1,"DT","GE","Bénéficiaire",$A197,CH$6,CH$5,"Mois (DateRDV)",CH$7,"Années (DateRDV)",CH$3,"Présence","Présent"),3,""),"")</f>
        <v/>
      </c>
      <c r="CI197" s="166" t="str">
        <f>IFERROR(IF(GETPIVOTDATA("DateRDV",TCD!$B$1,"DT","GE","Bénéficiaire",$A197,CI$6,CI$5,"Mois (DateRDV)",CI$7,"Années (DateRDV)",CI$3,"Présence","Présent"),4,""),"")</f>
        <v/>
      </c>
      <c r="CJ197" s="166" t="str">
        <f>IFERROR(IF(GETPIVOTDATA("DateRDV",TCD!$B$1,"DT","GE","Bénéficiaire",$A197,CJ$6,CJ$5,"Mois (DateRDV)",CJ$7,"Années (DateRDV)",CJ$3),1,""),"")</f>
        <v/>
      </c>
      <c r="CK197" s="166" t="str">
        <f>IFERROR(IF(GETPIVOTDATA("DateRDV",TCD!$B$1,"DT","GE","Bénéficiaire",$A197,CK$6,CK$5,"Mois (DateRDV)",CK$7,"Années (DateRDV)",CK$3),2,""),"")</f>
        <v/>
      </c>
      <c r="CL197" s="166" t="str">
        <f>IFERROR(IF(GETPIVOTDATA("DateRDV",TCD!$B$1,"DT","GE","Bénéficiaire",$A197,GI$6,GI$5,"Mois (DateRDV)",GI$7,"Années (DateRDV)",GI$3,"Présence","Présent"),3,""),"")</f>
        <v/>
      </c>
      <c r="CM197" s="166" t="str">
        <f>IFERROR(IF(GETPIVOTDATA("DateRDV",TCD!$B$1,"DT","GE","Bénéficiaire",$A197,CM$6,CM$5,"Mois (DateRDV)",CM$7,"Années (DateRDV)",CM$3,"Présence","Présent"),4,""),"")</f>
        <v/>
      </c>
      <c r="CN197" s="166" t="str">
        <f>IFERROR(IF(GETPIVOTDATA("DateRDV",TCD!$B$1,"DT","GE","Bénéficiaire",$A197,CN$6,CN$5,"Mois (DateRDV)",CN$7,"Années (DateRDV)",CN$3),1,""),"")</f>
        <v/>
      </c>
      <c r="CO197" s="166" t="str">
        <f>IFERROR(IF(GETPIVOTDATA("DateRDV",TCD!$B$1,"DT","GE","Bénéficiaire",$A197,CO$6,CO$5,"Mois (DateRDV)",CO$7,"Années (DateRDV)",CO$3),2,""),"")</f>
        <v/>
      </c>
      <c r="CP197" s="166" t="str">
        <f>IFERROR(IF(GETPIVOTDATA("DateRDV",TCD!$B$1,"DT","GE","Bénéficiaire",$A197,CP$6,CP$5,"Mois (DateRDV)",CP$7,"Années (DateRDV)",CP$3,"Présence","Présent"),3,""),"")</f>
        <v/>
      </c>
      <c r="CQ197" s="166" t="str">
        <f>IFERROR(IF(GETPIVOTDATA("DateRDV",TCD!$B$1,"DT","GE","Bénéficiaire",$A197,CQ$6,CQ$5,"Mois (DateRDV)",CQ$7,"Années (DateRDV)",CQ$3,"Présence","Présent"),4,""),"")</f>
        <v/>
      </c>
      <c r="CR197" s="166" t="str">
        <f>IFERROR(IF(GETPIVOTDATA("DateRDV",TCD!$B$1,"DT","GE","Bénéficiaire",$A197,CR$6,CR$5,"Mois (DateRDV)",CR$7,"Années (DateRDV)",CR$3),1,""),"")</f>
        <v/>
      </c>
      <c r="CS197" s="166" t="str">
        <f>IFERROR(IF(GETPIVOTDATA("DateRDV",TCD!$B$1,"DT","GE","Bénéficiaire",$A197,CS$6,CS$5,"Mois (DateRDV)",CS$7,"Années (DateRDV)",CS$3),2,""),"")</f>
        <v/>
      </c>
      <c r="CT197" s="166" t="str">
        <f>IFERROR(IF(GETPIVOTDATA("DateRDV",TCD!$B$1,"DT","GE","Bénéficiaire",$A197,CT$6,CT$5,"Mois (DateRDV)",CT$7,"Années (DateRDV)",CT$3,"Présence","Présent"),3,""),"")</f>
        <v/>
      </c>
      <c r="CU197" s="166" t="str">
        <f>IFERROR(IF(GETPIVOTDATA("DateRDV",TCD!$B$1,"DT","GE","Bénéficiaire",$A197,CU$6,CU$5,"Mois (DateRDV)",CU$7,"Années (DateRDV)",CU$3,"Présence","Présent"),4,""),"")</f>
        <v/>
      </c>
      <c r="CV197" s="166" t="str">
        <f>IFERROR(IF(GETPIVOTDATA("DateRDV",TCD!$B$1,"DT","GE","Bénéficiaire",$A197,CV$6,CV$5,"Mois (DateRDV)",CV$7,"Années (DateRDV)",CV$3),1,""),"")</f>
        <v/>
      </c>
      <c r="CW197" s="166" t="str">
        <f>IFERROR(IF(GETPIVOTDATA("DateRDV",TCD!$B$1,"DT","GE","Bénéficiaire",$A197,CW$6,CW$5,"Mois (DateRDV)",CW$7,"Années (DateRDV)",CW$3),2,""),"")</f>
        <v/>
      </c>
      <c r="CX197" s="166" t="str">
        <f>IFERROR(IF(GETPIVOTDATA("DateRDV",TCD!$B$1,"DT","GE","Bénéficiaire",$A197,CX$6,CX$5,"Mois (DateRDV)",CX$7,"Années (DateRDV)",CX$3,"Présence","Présent"),3,""),"")</f>
        <v/>
      </c>
      <c r="CY197" s="166" t="str">
        <f>IFERROR(IF(GETPIVOTDATA("DateRDV",TCD!$B$1,"DT","GE","Bénéficiaire",$A197,CY$6,CY$5,"Mois (DateRDV)",CY$7,"Années (DateRDV)",CY$3,"Présence","Présent"),4,""),"")</f>
        <v/>
      </c>
      <c r="CZ197" s="166" t="str">
        <f>IFERROR(IF(GETPIVOTDATA("DateRDV",TCD!$B$1,"DT","GE","Bénéficiaire",$A197,CZ$6,CZ$5,"Mois (DateRDV)",CZ$7,"Années (DateRDV)",CZ$3),1,""),"")</f>
        <v/>
      </c>
      <c r="DA197" s="166" t="str">
        <f>IFERROR(IF(GETPIVOTDATA("DateRDV",TCD!$B$1,"DT","GE","Bénéficiaire",$A197,DA$6,DA$5,"Mois (DateRDV)",DA$7,"Années (DateRDV)",DA$3),2,""),"")</f>
        <v/>
      </c>
      <c r="DB197" s="166" t="str">
        <f>IFERROR(IF(GETPIVOTDATA("DateRDV",TCD!$B$1,"DT","GE","Bénéficiaire",$A197,DB$6,DB$5,"Mois (DateRDV)",DB$7,"Années (DateRDV)",DB$3,"Présence","Présent"),3,""),"")</f>
        <v/>
      </c>
      <c r="DC197" s="166" t="str">
        <f>IFERROR(IF(GETPIVOTDATA("DateRDV",TCD!$B$1,"DT","GE","Bénéficiaire",$A197,DC$6,DC$5,"Mois (DateRDV)",DC$7,"Années (DateRDV)",DC$3,"Présence","Présent"),4,""),"")</f>
        <v/>
      </c>
      <c r="DD197" s="166" t="str">
        <f>IFERROR(IF(GETPIVOTDATA("DateRDV",TCD!$B$1,"DT","GE","Bénéficiaire",$A197,DD$6,DD$5,"Mois (DateRDV)",DD$7,"Années (DateRDV)",DD$3),1,""),"")</f>
        <v/>
      </c>
      <c r="DE197" s="166" t="str">
        <f>IFERROR(IF(GETPIVOTDATA("DateRDV",TCD!$B$1,"DT","GE","Bénéficiaire",$A197,DE$6,DE$5,"Mois (DateRDV)",DE$7,"Années (DateRDV)",DE$3),2,""),"")</f>
        <v/>
      </c>
      <c r="DF197" s="166" t="str">
        <f>IFERROR(IF(GETPIVOTDATA("DateRDV",TCD!$B$1,"DT","GE","Bénéficiaire",$A197,DF$6,DF$5,"Mois (DateRDV)",DF$7,"Années (DateRDV)",DF$3,"Présence","Présent"),3,""),"")</f>
        <v/>
      </c>
      <c r="DG197" s="166" t="str">
        <f>IFERROR(IF(GETPIVOTDATA("DateRDV",TCD!$B$1,"DT","GE","Bénéficiaire",$A197,DG$6,DG$5,"Mois (DateRDV)",DG$7,"Années (DateRDV)",DG$3,"Présence","Présent"),4,""),"")</f>
        <v/>
      </c>
      <c r="DH197" s="166" t="str">
        <f>IFERROR(IF(GETPIVOTDATA("DateRDV",TCD!$B$1,"DT","GE","Bénéficiaire",$A197,DH$6,DH$5,"Mois (DateRDV)",DH$7,"Années (DateRDV)",DH$3),1,""),"")</f>
        <v/>
      </c>
      <c r="DI197" s="166" t="str">
        <f>IFERROR(IF(GETPIVOTDATA("DateRDV",TCD!$B$1,"DT","GE","Bénéficiaire",$A197,DI$6,DI$5,"Mois (DateRDV)",DI$7,"Années (DateRDV)",DI$3),2,""),"")</f>
        <v/>
      </c>
      <c r="DJ197" s="166" t="str">
        <f>IFERROR(IF(GETPIVOTDATA("DateRDV",TCD!$B$1,"DT","GE","Bénéficiaire",$A197,DJ$6,DJ$5,"Mois (DateRDV)",DJ$7,"Années (DateRDV)",DJ$3,"Présence","Présent"),3,""),"")</f>
        <v/>
      </c>
      <c r="DK197" s="166" t="str">
        <f>IFERROR(IF(GETPIVOTDATA("DateRDV",TCD!$B$1,"DT","GE","Bénéficiaire",$A197,DK$6,DK$5,"Mois (DateRDV)",DK$7,"Années (DateRDV)",DK$3,"Présence","Présent"),4,""),"")</f>
        <v/>
      </c>
      <c r="DL197" s="166" t="str">
        <f>IFERROR(IF(GETPIVOTDATA("DateRDV",TCD!$B$1,"DT","GE","Bénéficiaire",$A197,DL$6,DL$5,"Mois (DateRDV)",DL$7,"Années (DateRDV)",DL$3),1,""),"")</f>
        <v/>
      </c>
      <c r="DM197" s="166" t="str">
        <f>IFERROR(IF(GETPIVOTDATA("DateRDV",TCD!$B$1,"DT","GE","Bénéficiaire",$A197,DM$6,DM$5,"Mois (DateRDV)",DM$7,"Années (DateRDV)",DM$3),2,""),"")</f>
        <v/>
      </c>
      <c r="DN197" s="166" t="str">
        <f>IFERROR(IF(GETPIVOTDATA("DateRDV",TCD!$B$1,"DT","GE","Bénéficiaire",$A197,DN$6,DN$5,"Mois (DateRDV)",DN$7,"Années (DateRDV)",DN$3,"Présence","Présent"),3,""),"")</f>
        <v/>
      </c>
      <c r="DO197" s="166" t="str">
        <f>IFERROR(IF(GETPIVOTDATA("DateRDV",TCD!$B$1,"DT","GE","Bénéficiaire",$A197,DO$6,DO$5,"Mois (DateRDV)",DO$7,"Années (DateRDV)",DO$3,"Présence","Présent"),4,""),"")</f>
        <v/>
      </c>
    </row>
    <row r="198" spans="1:119" x14ac:dyDescent="0.2">
      <c r="A198" t="str">
        <v>KAYGISIZ Suleyman</v>
      </c>
      <c r="B198" s="169" t="str">
        <f>IFERROR(IF(INDEX(Data!P:P,MATCH(A198,Data!B:B,0))&lt;&gt;"",INDEX(Data!P:P,MATCH(A198,Data!B:B,0)),""),"")</f>
        <v>KAYGISIZ</v>
      </c>
      <c r="C198" s="169" t="str">
        <f>IFERROR(IF(INDEX(Data!O:O,MATCH(A198,Data!B:B,0))&lt;&gt;"",INDEX(Data!O:O,MATCH(A198,Data!B:B,0)),""),"")</f>
        <v>Suleyman</v>
      </c>
      <c r="D198" s="169" t="str">
        <f>IFERROR(IF(INDEX(Data!J:J,MATCH(A198,Data!B:B,0))&lt;&gt;"",INDEX(Data!J:J,MATCH(A198,Data!B:B,0)),""),"")</f>
        <v>CD</v>
      </c>
      <c r="E198" s="169" t="str">
        <f>IFERROR(IF(INDEX(Data!M:M,MATCH(A198,Data!B:B,0))&lt;&gt;"",INDEX(Data!M:M,MATCH(A198,Data!B:B,0)),""),"")</f>
        <v>ANNEMASSE</v>
      </c>
      <c r="F198" s="169">
        <f>IFERROR(IF(INDEX(Data!N:N,MATCH(A198,Data!B:B,0))&lt;&gt;"",INDEX(Data!N:N,MATCH(A198,Data!B:B,0)),""),"")</f>
        <v>74100</v>
      </c>
      <c r="G198" s="170">
        <f>IFERROR(IF(INDEX(Data!K:K,MATCH(A198,Data!B:B,0))&lt;&gt;"",INDEX(Data!K:K,MATCH(A198,Data!B:B,0)),""),"")</f>
        <v>45583</v>
      </c>
      <c r="H198" s="170">
        <f>IFERROR(IF(INDEX(Data!L:L,MATCH(A198,Data!B:B,0))&lt;&gt;"",INDEX(Data!L:L,MATCH(A198,Data!B:B,0)),""),"")</f>
        <v>45593</v>
      </c>
      <c r="I198" s="170">
        <f>IFERROR(IF(INDEX(Data!C:C,MATCH(A198,Data!B:B,0))&lt;&gt;"",INDEX(Data!C:C,MATCH(A198,Data!B:B,0)),""),"")</f>
        <v>45590</v>
      </c>
      <c r="J198" s="170">
        <f>IFERROR(IF(INDEX(Data!D:D,MATCH(A198,Data!B:B,0))&lt;&gt;"",INDEX(Data!D:D,MATCH(A198,Data!B:B,0)),""),"")</f>
        <v>45770</v>
      </c>
      <c r="K198" s="171" t="str">
        <f>IFERROR(IF(INDEX(Data!H:H,MATCH(A198,Data!B:B,0))&lt;&gt;"",INDEX(Data!H:H,MATCH(A198,Data!B:B,0)),""),"")</f>
        <v>Remobilisation</v>
      </c>
      <c r="L198" s="166" t="str">
        <f>IFERROR(IF(GETPIVOTDATA("DateRDV",TCD!$B$1,"DT","GE","Bénéficiaire",$A198,L$6,L$5,"Mois (DateRDV)",L$7,"Années (DateRDV)",L$3),1,""),"")</f>
        <v/>
      </c>
      <c r="M198" s="166" t="str">
        <f>IFERROR(IF(GETPIVOTDATA("DateRDV",TCD!$B$1,"DT","GE","Bénéficiaire",$A198,M$6,M$5,"Mois (DateRDV)",M$7,"Années (DateRDV)",M$3),2,""),"")</f>
        <v/>
      </c>
      <c r="N198" s="166" t="str">
        <f>IFERROR(IF(GETPIVOTDATA("DateRDV",TCD!$B$1,"DT","GE","Bénéficiaire",$A198,N$6,N$5,"Mois (DateRDV)",N$7,"Années (DateRDV)",N$3,"Présence","Présent"),3,""),"")</f>
        <v/>
      </c>
      <c r="O198" s="166" t="str">
        <f>IFERROR(IF(GETPIVOTDATA("DateRDV",TCD!$B$1,"DT","GE","Bénéficiaire",$A198,O$6,O$5,"Mois (DateRDV)",O$7,"Années (DateRDV)",O$3,"Présence","Présent"),4,""),"")</f>
        <v/>
      </c>
      <c r="P198" s="166" t="str">
        <f>IFERROR(IF(GETPIVOTDATA("DateRDV",TCD!$B$1,"DT","GE","Bénéficiaire",$A198,P$6,P$5,"Mois (DateRDV)",P$7,"Années (DateRDV)",P$3),1,""),"")</f>
        <v/>
      </c>
      <c r="Q198" s="166" t="str">
        <f>IFERROR(IF(GETPIVOTDATA("DateRDV",TCD!$B$1,"DT","GE","Bénéficiaire",$A198,Q$6,Q$5,"Mois (DateRDV)",Q$7,"Années (DateRDV)",Q$3),2,""),"")</f>
        <v/>
      </c>
      <c r="R198" s="166" t="str">
        <f>IFERROR(IF(GETPIVOTDATA("DateRDV",TCD!$B$1,"DT","GE","Bénéficiaire",$A198,R$6,R$5,"Mois (DateRDV)",R$7,"Années (DateRDV)",R$3,"Présence","Présent"),3,""),"")</f>
        <v/>
      </c>
      <c r="S198" s="166" t="str">
        <f>IFERROR(IF(GETPIVOTDATA("DateRDV",TCD!$B$1,"DT","GE","Bénéficiaire",$A198,S$6,S$5,"Mois (DateRDV)",S$7,"Années (DateRDV)",S$3,"Présence","Présent"),4,""),"")</f>
        <v/>
      </c>
      <c r="T198" s="166" t="str">
        <f>IFERROR(IF(GETPIVOTDATA("DateRDV",TCD!$B$1,"DT","GE","Bénéficiaire",$A198,T$6,T$5,"Mois (DateRDV)",T$7,"Années (DateRDV)",T$3),1,""),"")</f>
        <v/>
      </c>
      <c r="U198" s="166" t="str">
        <f>IFERROR(IF(GETPIVOTDATA("DateRDV",TCD!$B$1,"DT","GE","Bénéficiaire",$A198,U$6,U$5,"Mois (DateRDV)",U$7,"Années (DateRDV)",U$3),2,""),"")</f>
        <v/>
      </c>
      <c r="V198" s="166" t="str">
        <f>IFERROR(IF(GETPIVOTDATA("DateRDV",TCD!$B$1,"DT","GE","Bénéficiaire",$A198,V$6,V$5,"Mois (DateRDV)",V$7,"Années (DateRDV)",V$3,"Présence","Présent"),3,""),"")</f>
        <v/>
      </c>
      <c r="W198" s="166" t="str">
        <f>IFERROR(IF(GETPIVOTDATA("DateRDV",TCD!$B$1,"DT","GE","Bénéficiaire",$A198,W$6,W$5,"Mois (DateRDV)",W$7,"Années (DateRDV)",W$3,"Présence","Présent"),4,""),"")</f>
        <v/>
      </c>
      <c r="X198" s="166" t="str">
        <f>IFERROR(IF(GETPIVOTDATA("DateRDV",TCD!$B$1,"DT","GE","Bénéficiaire",$A198,X$6,X$5,"Mois (DateRDV)",X$7,"Années (DateRDV)",X$3),1,""),"")</f>
        <v/>
      </c>
      <c r="Y198" s="166" t="str">
        <f>IFERROR(IF(GETPIVOTDATA("DateRDV",TCD!$B$1,"DT","GE","Bénéficiaire",$A198,Y$6,Y$5,"Mois (DateRDV)",Y$7,"Années (DateRDV)",Y$3),2,""),"")</f>
        <v/>
      </c>
      <c r="Z198" s="166" t="str">
        <f>IFERROR(IF(GETPIVOTDATA("DateRDV",TCD!$B$1,"DT","GE","Bénéficiaire",$A198,Z$6,Z$5,"Mois (DateRDV)",Z$7,"Années (DateRDV)",Z$3,"Présence","Présent"),3,""),"")</f>
        <v/>
      </c>
      <c r="AA198" s="166" t="str">
        <f>IFERROR(IF(GETPIVOTDATA("DateRDV",TCD!$B$1,"DT","GE","Bénéficiaire",$A198,AA$6,AA$5,"Mois (DateRDV)",AA$7,"Années (DateRDV)",AA$3,"Présence","Présent"),4,""),"")</f>
        <v/>
      </c>
      <c r="AB198" s="166" t="str">
        <f>IFERROR(IF(GETPIVOTDATA("DateRDV",TCD!$B$1,"DT","GE","Bénéficiaire",$A198,AB$6,AB$5,"Mois (DateRDV)",AB$7,"Années (DateRDV)",AB$3),1,""),"")</f>
        <v/>
      </c>
      <c r="AC198" s="166" t="str">
        <f>IFERROR(IF(GETPIVOTDATA("DateRDV",TCD!$B$1,"DT","GE","Bénéficiaire",$A198,AC$6,AC$5,"Mois (DateRDV)",AC$7,"Années (DateRDV)",AC$3),2,""),"")</f>
        <v/>
      </c>
      <c r="AD198" s="166" t="str">
        <f>IFERROR(IF(GETPIVOTDATA("DateRDV",TCD!$B$1,"DT","GE","Bénéficiaire",$A198,AD$6,AD$5,"Mois (DateRDV)",AD$7,"Années (DateRDV)",AD$3,"Présence","Présent"),3,""),"")</f>
        <v/>
      </c>
      <c r="AE198" s="166" t="str">
        <f>IFERROR(IF(GETPIVOTDATA("DateRDV",TCD!$B$1,"DT","GE","Bénéficiaire",$A198,AE$6,AE$5,"Mois (DateRDV)",AE$7,"Années (DateRDV)",AE$3,"Présence","Présent"),4,""),"")</f>
        <v/>
      </c>
      <c r="AF198" s="166" t="str">
        <f>IFERROR(IF(GETPIVOTDATA("DateRDV",TCD!$B$1,"DT","GE","Bénéficiaire",$A198,AF$6,AF$5,"Mois (DateRDV)",AF$7,"Années (DateRDV)",AF$3),1,""),"")</f>
        <v/>
      </c>
      <c r="AG198" s="166" t="str">
        <f>IFERROR(IF(GETPIVOTDATA("DateRDV",TCD!$B$1,"DT","GE","Bénéficiaire",$A198,AG$6,AG$5,"Mois (DateRDV)",AG$7,"Années (DateRDV)",AG$3),2,""),"")</f>
        <v/>
      </c>
      <c r="AH198" s="166" t="str">
        <f>IFERROR(IF(GETPIVOTDATA("DateRDV",TCD!$B$1,"DT","GE","Bénéficiaire",$A198,AH$6,AH$5,"Mois (DateRDV)",AH$7,"Années (DateRDV)",AH$3,"Présence","Présent"),3,""),"")</f>
        <v/>
      </c>
      <c r="AI198" s="166" t="str">
        <f>IFERROR(IF(GETPIVOTDATA("DateRDV",TCD!$B$1,"DT","GE","Bénéficiaire",$A198,AI$6,AI$5,"Mois (DateRDV)",AI$7,"Années (DateRDV)",AI$3,"Présence","Présent"),4,""),"")</f>
        <v/>
      </c>
      <c r="AJ198" s="166" t="str">
        <f>IFERROR(IF(GETPIVOTDATA("DateRDV",TCD!$B$1,"DT","GE","Bénéficiaire",$A198,AJ$6,AJ$5,"Mois (DateRDV)",AJ$7,"Années (DateRDV)",AJ$3),1,""),"")</f>
        <v/>
      </c>
      <c r="AK198" s="166" t="str">
        <f>IFERROR(IF(GETPIVOTDATA("DateRDV",TCD!$B$1,"DT","GE","Bénéficiaire",$A198,AK$6,AK$5,"Mois (DateRDV)",AK$7,"Années (DateRDV)",AK$3),2,""),"")</f>
        <v/>
      </c>
      <c r="AL198" s="166" t="str">
        <f>IFERROR(IF(GETPIVOTDATA("DateRDV",TCD!$B$1,"DT","GE","Bénéficiaire",$A198,AL$6,AL$5,"Mois (DateRDV)",AL$7,"Années (DateRDV)",AL$3,"Présence","Présent"),3,""),"")</f>
        <v/>
      </c>
      <c r="AM198" s="166" t="str">
        <f>IFERROR(IF(GETPIVOTDATA("DateRDV",TCD!$B$1,"DT","GE","Bénéficiaire",$A198,AM$6,AM$5,"Mois (DateRDV)",AM$7,"Années (DateRDV)",AM$3,"Présence","Présent"),4,""),"")</f>
        <v/>
      </c>
      <c r="AN198" s="166" t="str">
        <f>IFERROR(IF(GETPIVOTDATA("DateRDV",TCD!$B$1,"DT","GE","Bénéficiaire",$A198,AN$6,AN$5,"Mois (DateRDV)",AN$7,"Années (DateRDV)",AN$3),1,""),"")</f>
        <v/>
      </c>
      <c r="AO198" s="166" t="str">
        <f>IFERROR(IF(GETPIVOTDATA("DateRDV",TCD!$B$1,"DT","GE","Bénéficiaire",$A198,AO$6,AO$5,"Mois (DateRDV)",AO$7,"Années (DateRDV)",AO$3),2,""),"")</f>
        <v/>
      </c>
      <c r="AP198" s="166" t="str">
        <f>IFERROR(IF(GETPIVOTDATA("DateRDV",TCD!$B$1,"DT","GE","Bénéficiaire",$A198,AP$6,AP$5,"Mois (DateRDV)",AP$7,"Années (DateRDV)",AP$3,"Présence","Présent"),3,""),"")</f>
        <v/>
      </c>
      <c r="AQ198" s="166" t="str">
        <f>IFERROR(IF(GETPIVOTDATA("DateRDV",TCD!$B$1,"DT","GE","Bénéficiaire",$A198,AQ$6,AQ$5,"Mois (DateRDV)",AQ$7,"Années (DateRDV)",AQ$3,"Présence","Présent"),4,""),"")</f>
        <v/>
      </c>
      <c r="AR198" s="166" t="str">
        <f>IFERROR(IF(GETPIVOTDATA("DateRDV",TCD!$B$1,"DT","GE","Bénéficiaire",$A198,AR$6,AR$5,"Mois (DateRDV)",AR$7,"Années (DateRDV)",AR$3),1,""),"")</f>
        <v/>
      </c>
      <c r="AS198" s="166" t="str">
        <f>IFERROR(IF(GETPIVOTDATA("DateRDV",TCD!$B$1,"DT","GE","Bénéficiaire",$A198,AS$6,AS$5,"Mois (DateRDV)",AS$7,"Années (DateRDV)",AS$3),2,""),"")</f>
        <v/>
      </c>
      <c r="AT198" s="166" t="str">
        <f>IFERROR(IF(GETPIVOTDATA("DateRDV",TCD!$B$1,"DT","GE","Bénéficiaire",$A198,AT$6,AT$5,"Mois (DateRDV)",AT$7,"Années (DateRDV)",AT$3,"Présence","Présent"),3,""),"")</f>
        <v/>
      </c>
      <c r="AU198" s="166" t="str">
        <f>IFERROR(IF(GETPIVOTDATA("DateRDV",TCD!$B$1,"DT","GE","Bénéficiaire",$A198,AU$6,AU$5,"Mois (DateRDV)",AU$7,"Années (DateRDV)",AU$3,"Présence","Présent"),4,""),"")</f>
        <v/>
      </c>
      <c r="AV198" s="166" t="str">
        <f>IFERROR(IF(GETPIVOTDATA("DateRDV",TCD!$B$1,"DT","GE","Bénéficiaire",$A198,AV$6,AV$5,"Mois (DateRDV)",AV$7,"Années (DateRDV)",AV$3),1,""),"")</f>
        <v/>
      </c>
      <c r="AW198" s="166" t="str">
        <f>IFERROR(IF(GETPIVOTDATA("DateRDV",TCD!$B$1,"DT","GE","Bénéficiaire",$A198,AW$6,AW$5,"Mois (DateRDV)",AW$7,"Années (DateRDV)",AW$3),2,""),"")</f>
        <v/>
      </c>
      <c r="AX198" s="166" t="str">
        <f>IFERROR(IF(GETPIVOTDATA("DateRDV",TCD!$B$1,"DT","GE","Bénéficiaire",$A198,AX$6,AX$5,"Mois (DateRDV)",AX$7,"Années (DateRDV)",AX$3,"Présence","Présent"),3,""),"")</f>
        <v/>
      </c>
      <c r="AY198" s="166" t="str">
        <f>IFERROR(IF(GETPIVOTDATA("DateRDV",TCD!$B$1,"DT","GE","Bénéficiaire",$A198,AY$6,AY$5,"Mois (DateRDV)",AY$7,"Années (DateRDV)",AY$3,"Présence","Présent"),4,""),"")</f>
        <v/>
      </c>
      <c r="AZ198" s="166" t="str">
        <f>IFERROR(IF(GETPIVOTDATA("DateRDV",TCD!$B$1,"DT","GE","Bénéficiaire",$A198,AZ$6,AZ$5,"Mois (DateRDV)",AZ$7,"Années (DateRDV)",AZ$3),1,""),"")</f>
        <v/>
      </c>
      <c r="BA198" s="166" t="str">
        <f>IFERROR(IF(GETPIVOTDATA("DateRDV",TCD!$B$1,"DT","GE","Bénéficiaire",$A198,BA$6,BA$5,"Mois (DateRDV)",BA$7,"Années (DateRDV)",BA$3),2,""),"")</f>
        <v/>
      </c>
      <c r="BB198" s="166" t="str">
        <f>IFERROR(IF(GETPIVOTDATA("DateRDV",TCD!$B$1,"DT","GE","Bénéficiaire",$A198,BB$6,BB$5,"Mois (DateRDV)",BB$7,"Années (DateRDV)",BB$3,"Présence","Présent"),3,""),"")</f>
        <v/>
      </c>
      <c r="BC198" s="166" t="str">
        <f>IFERROR(IF(GETPIVOTDATA("DateRDV",TCD!$B$1,"DT","GE","Bénéficiaire",$A198,BC$6,BC$5,"Mois (DateRDV)",BC$7,"Années (DateRDV)",BC$3,"Présence","Présent"),4,""),"")</f>
        <v/>
      </c>
      <c r="BD198" s="166" t="str">
        <f>IFERROR(IF(GETPIVOTDATA("DateRDV",TCD!$B$1,"DT","GE","Bénéficiaire",$A198,BD$6,BD$5,"Mois (DateRDV)",BD$7,"Années (DateRDV)",BD$3),1,""),"")</f>
        <v/>
      </c>
      <c r="BE198" s="166" t="str">
        <f>IFERROR(IF(GETPIVOTDATA("DateRDV",TCD!$B$1,"DT","GE","Bénéficiaire",$A198,BE$6,BE$5,"Mois (DateRDV)",BE$7,"Années (DateRDV)",BE$3),2,""),"")</f>
        <v/>
      </c>
      <c r="BF198" s="166" t="str">
        <f>IFERROR(IF(GETPIVOTDATA("DateRDV",TCD!$B$1,"DT","GE","Bénéficiaire",$A198,BF$6,BF$5,"Mois (DateRDV)",BF$7,"Années (DateRDV)",BF$3,"Présence","Présent"),3,""),"")</f>
        <v/>
      </c>
      <c r="BG198" s="166" t="str">
        <f>IFERROR(IF(GETPIVOTDATA("DateRDV",TCD!$B$1,"DT","GE","Bénéficiaire",$A198,BG$6,BG$5,"Mois (DateRDV)",BG$7,"Années (DateRDV)",BG$3,"Présence","Présent"),4,""),"")</f>
        <v/>
      </c>
      <c r="BH198" s="166" t="str">
        <f>IFERROR(IF(GETPIVOTDATA("DateRDV",TCD!$B$1,"DT","GE","Bénéficiaire",$A198,BH$6,BH$5,"Mois (DateRDV)",BH$7,"Années (DateRDV)",BH$3),1,""),"")</f>
        <v/>
      </c>
      <c r="BI198" s="166" t="str">
        <f>IFERROR(IF(GETPIVOTDATA("DateRDV",TCD!$B$1,"DT","GE","Bénéficiaire",$A198,BI$6,BI$5,"Mois (DateRDV)",BI$7,"Années (DateRDV)",BI$3),2,""),"")</f>
        <v/>
      </c>
      <c r="BJ198" s="166" t="str">
        <f>IFERROR(IF(GETPIVOTDATA("DateRDV",TCD!$B$1,"DT","GE","Bénéficiaire",$A198,BJ$6,BJ$5,"Mois (DateRDV)",BJ$7,"Années (DateRDV)",BJ$3,"Présence","Présent"),3,""),"")</f>
        <v/>
      </c>
      <c r="BK198" s="166" t="str">
        <f>IFERROR(IF(GETPIVOTDATA("DateRDV",TCD!$B$1,"DT","GE","Bénéficiaire",$A198,BK$6,BK$5,"Mois (DateRDV)",BK$7,"Années (DateRDV)",BK$3,"Présence","Présent"),4,""),"")</f>
        <v/>
      </c>
      <c r="BL198" s="166" t="str">
        <f>IFERROR(IF(GETPIVOTDATA("DateRDV",TCD!$B$1,"DT","GE","Bénéficiaire",$A198,BL$6,BL$5,"Mois (DateRDV)",BL$7,"Années (DateRDV)",BL$3),1,""),"")</f>
        <v/>
      </c>
      <c r="BM198" s="166" t="str">
        <f>IFERROR(IF(GETPIVOTDATA("DateRDV",TCD!$B$1,"DT","GE","Bénéficiaire",$A198,BM$6,BM$5,"Mois (DateRDV)",BM$7,"Années (DateRDV)",BM$3),2,""),"")</f>
        <v/>
      </c>
      <c r="BN198" s="166" t="str">
        <f>IFERROR(IF(GETPIVOTDATA("DateRDV",TCD!$B$1,"DT","GE","Bénéficiaire",$A198,BN$6,BN$5,"Mois (DateRDV)",BN$7,"Années (DateRDV)",BN$3,"Présence","Présent"),3,""),"")</f>
        <v/>
      </c>
      <c r="BO198" s="166" t="str">
        <f>IFERROR(IF(GETPIVOTDATA("DateRDV",TCD!$B$1,"DT","GE","Bénéficiaire",$A198,BO$6,BO$5,"Mois (DateRDV)",BO$7,"Années (DateRDV)",BO$3,"Présence","Présent"),4,""),"")</f>
        <v/>
      </c>
      <c r="BP198" s="166" t="str">
        <f>IFERROR(IF(GETPIVOTDATA("DateRDV",TCD!$B$1,"DT","GE","Bénéficiaire",$A198,BP$6,BP$5,"Mois (DateRDV)",BP$7,"Années (DateRDV)",BP$3),1,""),"")</f>
        <v/>
      </c>
      <c r="BQ198" s="166" t="str">
        <f>IFERROR(IF(GETPIVOTDATA("DateRDV",TCD!$B$1,"DT","GE","Bénéficiaire",$A198,BQ$6,BQ$5,"Mois (DateRDV)",BQ$7,"Années (DateRDV)",BQ$3),2,""),"")</f>
        <v/>
      </c>
      <c r="BR198" s="166" t="str">
        <f>IFERROR(IF(GETPIVOTDATA("DateRDV",TCD!$B$1,"DT","GE","Bénéficiaire",$A198,BR$6,BR$5,"Mois (DateRDV)",BR$7,"Années (DateRDV)",BR$3,"Présence","Présent"),3,""),"")</f>
        <v/>
      </c>
      <c r="BS198" s="166" t="str">
        <f>IFERROR(IF(GETPIVOTDATA("DateRDV",TCD!$B$1,"DT","GE","Bénéficiaire",$A198,BS$6,BS$5,"Mois (DateRDV)",BS$7,"Années (DateRDV)",BS$3,"Présence","Présent"),4,""),"")</f>
        <v/>
      </c>
      <c r="BT198" s="166" t="str">
        <f>IFERROR(IF(GETPIVOTDATA("DateRDV",TCD!$B$1,"DT","GE","Bénéficiaire",$A198,BT$6,BT$5,"Mois (DateRDV)",BT$7,"Années (DateRDV)",BT$3),1,""),"")</f>
        <v/>
      </c>
      <c r="BU198" s="166" t="str">
        <f>IFERROR(IF(GETPIVOTDATA("DateRDV",TCD!$B$1,"DT","GE","Bénéficiaire",$A198,BU$6,BU$5,"Mois (DateRDV)",BU$7,"Années (DateRDV)",BU$3),2,""),"")</f>
        <v/>
      </c>
      <c r="BV198" s="166" t="str">
        <f>IFERROR(IF(GETPIVOTDATA("DateRDV",TCD!$B$1,"DT","GE","Bénéficiaire",$A198,BV$6,BV$5,"Mois (DateRDV)",BV$7,"Années (DateRDV)",BV$3,"Présence","Présent"),3,""),"")</f>
        <v/>
      </c>
      <c r="BW198" s="166" t="str">
        <f>IFERROR(IF(GETPIVOTDATA("DateRDV",TCD!$B$1,"DT","GE","Bénéficiaire",$A198,BW$6,BW$5,"Mois (DateRDV)",BW$7,"Années (DateRDV)",BW$3,"Présence","Présent"),4,""),"")</f>
        <v/>
      </c>
      <c r="BX198" s="166" t="str">
        <f>IFERROR(IF(GETPIVOTDATA("DateRDV",TCD!$B$1,"DT","GE","Bénéficiaire",$A198,BX$6,BX$5,"Mois (DateRDV)",BX$7,"Années (DateRDV)",BX$3),1,""),"")</f>
        <v/>
      </c>
      <c r="BY198" s="166" t="str">
        <f>IFERROR(IF(GETPIVOTDATA("DateRDV",TCD!$B$1,"DT","GE","Bénéficiaire",$A198,BY$6,BY$5,"Mois (DateRDV)",BY$7,"Années (DateRDV)",BY$3),2,""),"")</f>
        <v/>
      </c>
      <c r="BZ198" s="166" t="str">
        <f>IFERROR(IF(GETPIVOTDATA("DateRDV",TCD!$B$1,"DT","GE","Bénéficiaire",$A198,BZ$6,BZ$5,"Mois (DateRDV)",BZ$7,"Années (DateRDV)",BZ$3,"Présence","Présent"),3,""),"")</f>
        <v/>
      </c>
      <c r="CA198" s="166" t="str">
        <f>IFERROR(IF(GETPIVOTDATA("DateRDV",TCD!$B$1,"DT","GE","Bénéficiaire",$A198,CA$6,CA$5,"Mois (DateRDV)",CA$7,"Années (DateRDV)",CA$3,"Présence","Présent"),4,""),"")</f>
        <v/>
      </c>
      <c r="CB198" s="166" t="str">
        <f>IFERROR(IF(GETPIVOTDATA("DateRDV",TCD!$B$1,"DT","GE","Bénéficiaire",$A198,CB$6,CB$5,"Mois (DateRDV)",CB$7,"Années (DateRDV)",CB$3),1,""),"")</f>
        <v/>
      </c>
      <c r="CC198" s="166" t="str">
        <f>IFERROR(IF(GETPIVOTDATA("DateRDV",TCD!$B$1,"DT","GE","Bénéficiaire",$A198,CC$6,CC$5,"Mois (DateRDV)",CC$7,"Années (DateRDV)",CC$3),2,""),"")</f>
        <v/>
      </c>
      <c r="CD198" s="166" t="str">
        <f>IFERROR(IF(GETPIVOTDATA("DateRDV",TCD!$B$1,"DT","GE","Bénéficiaire",$A198,CD$6,CD$5,"Mois (DateRDV)",CD$7,"Années (DateRDV)",CD$3,"Présence","Présent"),3,""),"")</f>
        <v/>
      </c>
      <c r="CE198" s="166" t="str">
        <f>IFERROR(IF(GETPIVOTDATA("DateRDV",TCD!$B$1,"DT","GE","Bénéficiaire",$A198,CE$6,CE$5,"Mois (DateRDV)",CE$7,"Années (DateRDV)",CE$3,"Présence","Présent"),4,""),"")</f>
        <v/>
      </c>
      <c r="CF198" s="166" t="str">
        <f>IFERROR(IF(GETPIVOTDATA("DateRDV",TCD!$B$1,"DT","GE","Bénéficiaire",$A198,CF$6,CF$5,"Mois (DateRDV)",CF$7,"Années (DateRDV)",CF$3),1,""),"")</f>
        <v/>
      </c>
      <c r="CG198" s="166" t="str">
        <f>IFERROR(IF(GETPIVOTDATA("DateRDV",TCD!$B$1,"DT","GE","Bénéficiaire",$A198,CG$6,CG$5,"Mois (DateRDV)",CG$7,"Années (DateRDV)",CG$3),2,""),"")</f>
        <v/>
      </c>
      <c r="CH198" s="166" t="str">
        <f>IFERROR(IF(GETPIVOTDATA("DateRDV",TCD!$B$1,"DT","GE","Bénéficiaire",$A198,CH$6,CH$5,"Mois (DateRDV)",CH$7,"Années (DateRDV)",CH$3,"Présence","Présent"),3,""),"")</f>
        <v/>
      </c>
      <c r="CI198" s="166" t="str">
        <f>IFERROR(IF(GETPIVOTDATA("DateRDV",TCD!$B$1,"DT","GE","Bénéficiaire",$A198,CI$6,CI$5,"Mois (DateRDV)",CI$7,"Années (DateRDV)",CI$3,"Présence","Présent"),4,""),"")</f>
        <v/>
      </c>
      <c r="CJ198" s="166" t="str">
        <f>IFERROR(IF(GETPIVOTDATA("DateRDV",TCD!$B$1,"DT","GE","Bénéficiaire",$A198,CJ$6,CJ$5,"Mois (DateRDV)",CJ$7,"Années (DateRDV)",CJ$3),1,""),"")</f>
        <v/>
      </c>
      <c r="CK198" s="166" t="str">
        <f>IFERROR(IF(GETPIVOTDATA("DateRDV",TCD!$B$1,"DT","GE","Bénéficiaire",$A198,CK$6,CK$5,"Mois (DateRDV)",CK$7,"Années (DateRDV)",CK$3),2,""),"")</f>
        <v/>
      </c>
      <c r="CL198" s="166" t="str">
        <f>IFERROR(IF(GETPIVOTDATA("DateRDV",TCD!$B$1,"DT","GE","Bénéficiaire",$A198,GI$6,GI$5,"Mois (DateRDV)",GI$7,"Années (DateRDV)",GI$3,"Présence","Présent"),3,""),"")</f>
        <v/>
      </c>
      <c r="CM198" s="166" t="str">
        <f>IFERROR(IF(GETPIVOTDATA("DateRDV",TCD!$B$1,"DT","GE","Bénéficiaire",$A198,CM$6,CM$5,"Mois (DateRDV)",CM$7,"Années (DateRDV)",CM$3,"Présence","Présent"),4,""),"")</f>
        <v/>
      </c>
      <c r="CN198" s="166" t="str">
        <f>IFERROR(IF(GETPIVOTDATA("DateRDV",TCD!$B$1,"DT","GE","Bénéficiaire",$A198,CN$6,CN$5,"Mois (DateRDV)",CN$7,"Années (DateRDV)",CN$3),1,""),"")</f>
        <v/>
      </c>
      <c r="CO198" s="166" t="str">
        <f>IFERROR(IF(GETPIVOTDATA("DateRDV",TCD!$B$1,"DT","GE","Bénéficiaire",$A198,CO$6,CO$5,"Mois (DateRDV)",CO$7,"Années (DateRDV)",CO$3),2,""),"")</f>
        <v/>
      </c>
      <c r="CP198" s="166" t="str">
        <f>IFERROR(IF(GETPIVOTDATA("DateRDV",TCD!$B$1,"DT","GE","Bénéficiaire",$A198,CP$6,CP$5,"Mois (DateRDV)",CP$7,"Années (DateRDV)",CP$3,"Présence","Présent"),3,""),"")</f>
        <v/>
      </c>
      <c r="CQ198" s="166" t="str">
        <f>IFERROR(IF(GETPIVOTDATA("DateRDV",TCD!$B$1,"DT","GE","Bénéficiaire",$A198,CQ$6,CQ$5,"Mois (DateRDV)",CQ$7,"Années (DateRDV)",CQ$3,"Présence","Présent"),4,""),"")</f>
        <v/>
      </c>
      <c r="CR198" s="166" t="str">
        <f>IFERROR(IF(GETPIVOTDATA("DateRDV",TCD!$B$1,"DT","GE","Bénéficiaire",$A198,CR$6,CR$5,"Mois (DateRDV)",CR$7,"Années (DateRDV)",CR$3),1,""),"")</f>
        <v/>
      </c>
      <c r="CS198" s="166" t="str">
        <f>IFERROR(IF(GETPIVOTDATA("DateRDV",TCD!$B$1,"DT","GE","Bénéficiaire",$A198,CS$6,CS$5,"Mois (DateRDV)",CS$7,"Années (DateRDV)",CS$3),2,""),"")</f>
        <v/>
      </c>
      <c r="CT198" s="166" t="str">
        <f>IFERROR(IF(GETPIVOTDATA("DateRDV",TCD!$B$1,"DT","GE","Bénéficiaire",$A198,CT$6,CT$5,"Mois (DateRDV)",CT$7,"Années (DateRDV)",CT$3,"Présence","Présent"),3,""),"")</f>
        <v/>
      </c>
      <c r="CU198" s="166" t="str">
        <f>IFERROR(IF(GETPIVOTDATA("DateRDV",TCD!$B$1,"DT","GE","Bénéficiaire",$A198,CU$6,CU$5,"Mois (DateRDV)",CU$7,"Années (DateRDV)",CU$3,"Présence","Présent"),4,""),"")</f>
        <v/>
      </c>
      <c r="CV198" s="166" t="str">
        <f>IFERROR(IF(GETPIVOTDATA("DateRDV",TCD!$B$1,"DT","GE","Bénéficiaire",$A198,CV$6,CV$5,"Mois (DateRDV)",CV$7,"Années (DateRDV)",CV$3),1,""),"")</f>
        <v/>
      </c>
      <c r="CW198" s="166" t="str">
        <f>IFERROR(IF(GETPIVOTDATA("DateRDV",TCD!$B$1,"DT","GE","Bénéficiaire",$A198,CW$6,CW$5,"Mois (DateRDV)",CW$7,"Années (DateRDV)",CW$3),2,""),"")</f>
        <v/>
      </c>
      <c r="CX198" s="166" t="str">
        <f>IFERROR(IF(GETPIVOTDATA("DateRDV",TCD!$B$1,"DT","GE","Bénéficiaire",$A198,CX$6,CX$5,"Mois (DateRDV)",CX$7,"Années (DateRDV)",CX$3,"Présence","Présent"),3,""),"")</f>
        <v/>
      </c>
      <c r="CY198" s="166" t="str">
        <f>IFERROR(IF(GETPIVOTDATA("DateRDV",TCD!$B$1,"DT","GE","Bénéficiaire",$A198,CY$6,CY$5,"Mois (DateRDV)",CY$7,"Années (DateRDV)",CY$3,"Présence","Présent"),4,""),"")</f>
        <v/>
      </c>
      <c r="CZ198" s="166" t="str">
        <f>IFERROR(IF(GETPIVOTDATA("DateRDV",TCD!$B$1,"DT","GE","Bénéficiaire",$A198,CZ$6,CZ$5,"Mois (DateRDV)",CZ$7,"Années (DateRDV)",CZ$3),1,""),"")</f>
        <v/>
      </c>
      <c r="DA198" s="166" t="str">
        <f>IFERROR(IF(GETPIVOTDATA("DateRDV",TCD!$B$1,"DT","GE","Bénéficiaire",$A198,DA$6,DA$5,"Mois (DateRDV)",DA$7,"Années (DateRDV)",DA$3),2,""),"")</f>
        <v/>
      </c>
      <c r="DB198" s="166" t="str">
        <f>IFERROR(IF(GETPIVOTDATA("DateRDV",TCD!$B$1,"DT","GE","Bénéficiaire",$A198,DB$6,DB$5,"Mois (DateRDV)",DB$7,"Années (DateRDV)",DB$3,"Présence","Présent"),3,""),"")</f>
        <v/>
      </c>
      <c r="DC198" s="166" t="str">
        <f>IFERROR(IF(GETPIVOTDATA("DateRDV",TCD!$B$1,"DT","GE","Bénéficiaire",$A198,DC$6,DC$5,"Mois (DateRDV)",DC$7,"Années (DateRDV)",DC$3,"Présence","Présent"),4,""),"")</f>
        <v/>
      </c>
      <c r="DD198" s="166" t="str">
        <f>IFERROR(IF(GETPIVOTDATA("DateRDV",TCD!$B$1,"DT","GE","Bénéficiaire",$A198,DD$6,DD$5,"Mois (DateRDV)",DD$7,"Années (DateRDV)",DD$3),1,""),"")</f>
        <v/>
      </c>
      <c r="DE198" s="166" t="str">
        <f>IFERROR(IF(GETPIVOTDATA("DateRDV",TCD!$B$1,"DT","GE","Bénéficiaire",$A198,DE$6,DE$5,"Mois (DateRDV)",DE$7,"Années (DateRDV)",DE$3),2,""),"")</f>
        <v/>
      </c>
      <c r="DF198" s="166" t="str">
        <f>IFERROR(IF(GETPIVOTDATA("DateRDV",TCD!$B$1,"DT","GE","Bénéficiaire",$A198,DF$6,DF$5,"Mois (DateRDV)",DF$7,"Années (DateRDV)",DF$3,"Présence","Présent"),3,""),"")</f>
        <v/>
      </c>
      <c r="DG198" s="166" t="str">
        <f>IFERROR(IF(GETPIVOTDATA("DateRDV",TCD!$B$1,"DT","GE","Bénéficiaire",$A198,DG$6,DG$5,"Mois (DateRDV)",DG$7,"Années (DateRDV)",DG$3,"Présence","Présent"),4,""),"")</f>
        <v/>
      </c>
      <c r="DH198" s="166" t="str">
        <f>IFERROR(IF(GETPIVOTDATA("DateRDV",TCD!$B$1,"DT","GE","Bénéficiaire",$A198,DH$6,DH$5,"Mois (DateRDV)",DH$7,"Années (DateRDV)",DH$3),1,""),"")</f>
        <v/>
      </c>
      <c r="DI198" s="166" t="str">
        <f>IFERROR(IF(GETPIVOTDATA("DateRDV",TCD!$B$1,"DT","GE","Bénéficiaire",$A198,DI$6,DI$5,"Mois (DateRDV)",DI$7,"Années (DateRDV)",DI$3),2,""),"")</f>
        <v/>
      </c>
      <c r="DJ198" s="166" t="str">
        <f>IFERROR(IF(GETPIVOTDATA("DateRDV",TCD!$B$1,"DT","GE","Bénéficiaire",$A198,DJ$6,DJ$5,"Mois (DateRDV)",DJ$7,"Années (DateRDV)",DJ$3,"Présence","Présent"),3,""),"")</f>
        <v/>
      </c>
      <c r="DK198" s="166" t="str">
        <f>IFERROR(IF(GETPIVOTDATA("DateRDV",TCD!$B$1,"DT","GE","Bénéficiaire",$A198,DK$6,DK$5,"Mois (DateRDV)",DK$7,"Années (DateRDV)",DK$3,"Présence","Présent"),4,""),"")</f>
        <v/>
      </c>
      <c r="DL198" s="166" t="str">
        <f>IFERROR(IF(GETPIVOTDATA("DateRDV",TCD!$B$1,"DT","GE","Bénéficiaire",$A198,DL$6,DL$5,"Mois (DateRDV)",DL$7,"Années (DateRDV)",DL$3),1,""),"")</f>
        <v/>
      </c>
      <c r="DM198" s="166" t="str">
        <f>IFERROR(IF(GETPIVOTDATA("DateRDV",TCD!$B$1,"DT","GE","Bénéficiaire",$A198,DM$6,DM$5,"Mois (DateRDV)",DM$7,"Années (DateRDV)",DM$3),2,""),"")</f>
        <v/>
      </c>
      <c r="DN198" s="166" t="str">
        <f>IFERROR(IF(GETPIVOTDATA("DateRDV",TCD!$B$1,"DT","GE","Bénéficiaire",$A198,DN$6,DN$5,"Mois (DateRDV)",DN$7,"Années (DateRDV)",DN$3,"Présence","Présent"),3,""),"")</f>
        <v/>
      </c>
      <c r="DO198" s="166" t="str">
        <f>IFERROR(IF(GETPIVOTDATA("DateRDV",TCD!$B$1,"DT","GE","Bénéficiaire",$A198,DO$6,DO$5,"Mois (DateRDV)",DO$7,"Années (DateRDV)",DO$3,"Présence","Présent"),4,""),"")</f>
        <v/>
      </c>
    </row>
    <row r="199" spans="1:119" x14ac:dyDescent="0.2">
      <c r="A199" t="str">
        <v>CHOISI Agnès</v>
      </c>
      <c r="B199" s="169" t="str">
        <f>IFERROR(IF(INDEX(Data!P:P,MATCH(A199,Data!B:B,0))&lt;&gt;"",INDEX(Data!P:P,MATCH(A199,Data!B:B,0)),""),"")</f>
        <v>CHOISI</v>
      </c>
      <c r="C199" s="169" t="str">
        <f>IFERROR(IF(INDEX(Data!O:O,MATCH(A199,Data!B:B,0))&lt;&gt;"",INDEX(Data!O:O,MATCH(A199,Data!B:B,0)),""),"")</f>
        <v>Agnès</v>
      </c>
      <c r="D199" s="169" t="str">
        <f>IFERROR(IF(INDEX(Data!J:J,MATCH(A199,Data!B:B,0))&lt;&gt;"",INDEX(Data!J:J,MATCH(A199,Data!B:B,0)),""),"")</f>
        <v>CD</v>
      </c>
      <c r="E199" s="169" t="str">
        <f>IFERROR(IF(INDEX(Data!M:M,MATCH(A199,Data!B:B,0))&lt;&gt;"",INDEX(Data!M:M,MATCH(A199,Data!B:B,0)),""),"")</f>
        <v>ANNEMASSE</v>
      </c>
      <c r="F199" s="169">
        <f>IFERROR(IF(INDEX(Data!N:N,MATCH(A199,Data!B:B,0))&lt;&gt;"",INDEX(Data!N:N,MATCH(A199,Data!B:B,0)),""),"")</f>
        <v>74100</v>
      </c>
      <c r="G199" s="170">
        <f>IFERROR(IF(INDEX(Data!K:K,MATCH(A199,Data!B:B,0))&lt;&gt;"",INDEX(Data!K:K,MATCH(A199,Data!B:B,0)),""),"")</f>
        <v>45526</v>
      </c>
      <c r="H199" s="170">
        <f>IFERROR(IF(INDEX(Data!L:L,MATCH(A199,Data!B:B,0))&lt;&gt;"",INDEX(Data!L:L,MATCH(A199,Data!B:B,0)),""),"")</f>
        <v>45769</v>
      </c>
      <c r="I199" s="170">
        <f>IFERROR(IF(INDEX(Data!C:C,MATCH(A199,Data!B:B,0))&lt;&gt;"",INDEX(Data!C:C,MATCH(A199,Data!B:B,0)),""),"")</f>
        <v>45586</v>
      </c>
      <c r="J199" s="170">
        <f>IFERROR(IF(INDEX(Data!D:D,MATCH(A199,Data!B:B,0))&lt;&gt;"",INDEX(Data!D:D,MATCH(A199,Data!B:B,0)),""),"")</f>
        <v>45769</v>
      </c>
      <c r="K199" s="171" t="str">
        <f>IFERROR(IF(INDEX(Data!H:H,MATCH(A199,Data!B:B,0))&lt;&gt;"",INDEX(Data!H:H,MATCH(A199,Data!B:B,0)),""),"")</f>
        <v/>
      </c>
      <c r="L199" s="166" t="str">
        <f>IFERROR(IF(GETPIVOTDATA("DateRDV",TCD!$B$1,"DT","GE","Bénéficiaire",$A199,L$6,L$5,"Mois (DateRDV)",L$7,"Années (DateRDV)",L$3),1,""),"")</f>
        <v/>
      </c>
      <c r="M199" s="166" t="str">
        <f>IFERROR(IF(GETPIVOTDATA("DateRDV",TCD!$B$1,"DT","GE","Bénéficiaire",$A199,M$6,M$5,"Mois (DateRDV)",M$7,"Années (DateRDV)",M$3),2,""),"")</f>
        <v/>
      </c>
      <c r="N199" s="166" t="str">
        <f>IFERROR(IF(GETPIVOTDATA("DateRDV",TCD!$B$1,"DT","GE","Bénéficiaire",$A199,N$6,N$5,"Mois (DateRDV)",N$7,"Années (DateRDV)",N$3,"Présence","Présent"),3,""),"")</f>
        <v/>
      </c>
      <c r="O199" s="166" t="str">
        <f>IFERROR(IF(GETPIVOTDATA("DateRDV",TCD!$B$1,"DT","GE","Bénéficiaire",$A199,O$6,O$5,"Mois (DateRDV)",O$7,"Années (DateRDV)",O$3,"Présence","Présent"),4,""),"")</f>
        <v/>
      </c>
      <c r="P199" s="166" t="str">
        <f>IFERROR(IF(GETPIVOTDATA("DateRDV",TCD!$B$1,"DT","GE","Bénéficiaire",$A199,P$6,P$5,"Mois (DateRDV)",P$7,"Années (DateRDV)",P$3),1,""),"")</f>
        <v/>
      </c>
      <c r="Q199" s="166" t="str">
        <f>IFERROR(IF(GETPIVOTDATA("DateRDV",TCD!$B$1,"DT","GE","Bénéficiaire",$A199,Q$6,Q$5,"Mois (DateRDV)",Q$7,"Années (DateRDV)",Q$3),2,""),"")</f>
        <v/>
      </c>
      <c r="R199" s="166" t="str">
        <f>IFERROR(IF(GETPIVOTDATA("DateRDV",TCD!$B$1,"DT","GE","Bénéficiaire",$A199,R$6,R$5,"Mois (DateRDV)",R$7,"Années (DateRDV)",R$3,"Présence","Présent"),3,""),"")</f>
        <v/>
      </c>
      <c r="S199" s="166" t="str">
        <f>IFERROR(IF(GETPIVOTDATA("DateRDV",TCD!$B$1,"DT","GE","Bénéficiaire",$A199,S$6,S$5,"Mois (DateRDV)",S$7,"Années (DateRDV)",S$3,"Présence","Présent"),4,""),"")</f>
        <v/>
      </c>
      <c r="T199" s="166" t="str">
        <f>IFERROR(IF(GETPIVOTDATA("DateRDV",TCD!$B$1,"DT","GE","Bénéficiaire",$A199,T$6,T$5,"Mois (DateRDV)",T$7,"Années (DateRDV)",T$3),1,""),"")</f>
        <v/>
      </c>
      <c r="U199" s="166" t="str">
        <f>IFERROR(IF(GETPIVOTDATA("DateRDV",TCD!$B$1,"DT","GE","Bénéficiaire",$A199,U$6,U$5,"Mois (DateRDV)",U$7,"Années (DateRDV)",U$3),2,""),"")</f>
        <v/>
      </c>
      <c r="V199" s="166" t="str">
        <f>IFERROR(IF(GETPIVOTDATA("DateRDV",TCD!$B$1,"DT","GE","Bénéficiaire",$A199,V$6,V$5,"Mois (DateRDV)",V$7,"Années (DateRDV)",V$3,"Présence","Présent"),3,""),"")</f>
        <v/>
      </c>
      <c r="W199" s="166" t="str">
        <f>IFERROR(IF(GETPIVOTDATA("DateRDV",TCD!$B$1,"DT","GE","Bénéficiaire",$A199,W$6,W$5,"Mois (DateRDV)",W$7,"Années (DateRDV)",W$3,"Présence","Présent"),4,""),"")</f>
        <v/>
      </c>
      <c r="X199" s="166" t="str">
        <f>IFERROR(IF(GETPIVOTDATA("DateRDV",TCD!$B$1,"DT","GE","Bénéficiaire",$A199,X$6,X$5,"Mois (DateRDV)",X$7,"Années (DateRDV)",X$3),1,""),"")</f>
        <v/>
      </c>
      <c r="Y199" s="166" t="str">
        <f>IFERROR(IF(GETPIVOTDATA("DateRDV",TCD!$B$1,"DT","GE","Bénéficiaire",$A199,Y$6,Y$5,"Mois (DateRDV)",Y$7,"Années (DateRDV)",Y$3),2,""),"")</f>
        <v/>
      </c>
      <c r="Z199" s="166" t="str">
        <f>IFERROR(IF(GETPIVOTDATA("DateRDV",TCD!$B$1,"DT","GE","Bénéficiaire",$A199,Z$6,Z$5,"Mois (DateRDV)",Z$7,"Années (DateRDV)",Z$3,"Présence","Présent"),3,""),"")</f>
        <v/>
      </c>
      <c r="AA199" s="166" t="str">
        <f>IFERROR(IF(GETPIVOTDATA("DateRDV",TCD!$B$1,"DT","GE","Bénéficiaire",$A199,AA$6,AA$5,"Mois (DateRDV)",AA$7,"Années (DateRDV)",AA$3,"Présence","Présent"),4,""),"")</f>
        <v/>
      </c>
      <c r="AB199" s="166" t="str">
        <f>IFERROR(IF(GETPIVOTDATA("DateRDV",TCD!$B$1,"DT","GE","Bénéficiaire",$A199,AB$6,AB$5,"Mois (DateRDV)",AB$7,"Années (DateRDV)",AB$3),1,""),"")</f>
        <v/>
      </c>
      <c r="AC199" s="166" t="str">
        <f>IFERROR(IF(GETPIVOTDATA("DateRDV",TCD!$B$1,"DT","GE","Bénéficiaire",$A199,AC$6,AC$5,"Mois (DateRDV)",AC$7,"Années (DateRDV)",AC$3),2,""),"")</f>
        <v/>
      </c>
      <c r="AD199" s="166" t="str">
        <f>IFERROR(IF(GETPIVOTDATA("DateRDV",TCD!$B$1,"DT","GE","Bénéficiaire",$A199,AD$6,AD$5,"Mois (DateRDV)",AD$7,"Années (DateRDV)",AD$3,"Présence","Présent"),3,""),"")</f>
        <v/>
      </c>
      <c r="AE199" s="166" t="str">
        <f>IFERROR(IF(GETPIVOTDATA("DateRDV",TCD!$B$1,"DT","GE","Bénéficiaire",$A199,AE$6,AE$5,"Mois (DateRDV)",AE$7,"Années (DateRDV)",AE$3,"Présence","Présent"),4,""),"")</f>
        <v/>
      </c>
      <c r="AF199" s="166" t="str">
        <f>IFERROR(IF(GETPIVOTDATA("DateRDV",TCD!$B$1,"DT","GE","Bénéficiaire",$A199,AF$6,AF$5,"Mois (DateRDV)",AF$7,"Années (DateRDV)",AF$3),1,""),"")</f>
        <v/>
      </c>
      <c r="AG199" s="166" t="str">
        <f>IFERROR(IF(GETPIVOTDATA("DateRDV",TCD!$B$1,"DT","GE","Bénéficiaire",$A199,AG$6,AG$5,"Mois (DateRDV)",AG$7,"Années (DateRDV)",AG$3),2,""),"")</f>
        <v/>
      </c>
      <c r="AH199" s="166" t="str">
        <f>IFERROR(IF(GETPIVOTDATA("DateRDV",TCD!$B$1,"DT","GE","Bénéficiaire",$A199,AH$6,AH$5,"Mois (DateRDV)",AH$7,"Années (DateRDV)",AH$3,"Présence","Présent"),3,""),"")</f>
        <v/>
      </c>
      <c r="AI199" s="166" t="str">
        <f>IFERROR(IF(GETPIVOTDATA("DateRDV",TCD!$B$1,"DT","GE","Bénéficiaire",$A199,AI$6,AI$5,"Mois (DateRDV)",AI$7,"Années (DateRDV)",AI$3,"Présence","Présent"),4,""),"")</f>
        <v/>
      </c>
      <c r="AJ199" s="166" t="str">
        <f>IFERROR(IF(GETPIVOTDATA("DateRDV",TCD!$B$1,"DT","GE","Bénéficiaire",$A199,AJ$6,AJ$5,"Mois (DateRDV)",AJ$7,"Années (DateRDV)",AJ$3),1,""),"")</f>
        <v/>
      </c>
      <c r="AK199" s="166" t="str">
        <f>IFERROR(IF(GETPIVOTDATA("DateRDV",TCD!$B$1,"DT","GE","Bénéficiaire",$A199,AK$6,AK$5,"Mois (DateRDV)",AK$7,"Années (DateRDV)",AK$3),2,""),"")</f>
        <v/>
      </c>
      <c r="AL199" s="166" t="str">
        <f>IFERROR(IF(GETPIVOTDATA("DateRDV",TCD!$B$1,"DT","GE","Bénéficiaire",$A199,AL$6,AL$5,"Mois (DateRDV)",AL$7,"Années (DateRDV)",AL$3,"Présence","Présent"),3,""),"")</f>
        <v/>
      </c>
      <c r="AM199" s="166" t="str">
        <f>IFERROR(IF(GETPIVOTDATA("DateRDV",TCD!$B$1,"DT","GE","Bénéficiaire",$A199,AM$6,AM$5,"Mois (DateRDV)",AM$7,"Années (DateRDV)",AM$3,"Présence","Présent"),4,""),"")</f>
        <v/>
      </c>
      <c r="AN199" s="166" t="str">
        <f>IFERROR(IF(GETPIVOTDATA("DateRDV",TCD!$B$1,"DT","GE","Bénéficiaire",$A199,AN$6,AN$5,"Mois (DateRDV)",AN$7,"Années (DateRDV)",AN$3),1,""),"")</f>
        <v/>
      </c>
      <c r="AO199" s="166" t="str">
        <f>IFERROR(IF(GETPIVOTDATA("DateRDV",TCD!$B$1,"DT","GE","Bénéficiaire",$A199,AO$6,AO$5,"Mois (DateRDV)",AO$7,"Années (DateRDV)",AO$3),2,""),"")</f>
        <v/>
      </c>
      <c r="AP199" s="166" t="str">
        <f>IFERROR(IF(GETPIVOTDATA("DateRDV",TCD!$B$1,"DT","GE","Bénéficiaire",$A199,AP$6,AP$5,"Mois (DateRDV)",AP$7,"Années (DateRDV)",AP$3,"Présence","Présent"),3,""),"")</f>
        <v/>
      </c>
      <c r="AQ199" s="166" t="str">
        <f>IFERROR(IF(GETPIVOTDATA("DateRDV",TCD!$B$1,"DT","GE","Bénéficiaire",$A199,AQ$6,AQ$5,"Mois (DateRDV)",AQ$7,"Années (DateRDV)",AQ$3,"Présence","Présent"),4,""),"")</f>
        <v/>
      </c>
      <c r="AR199" s="166" t="str">
        <f>IFERROR(IF(GETPIVOTDATA("DateRDV",TCD!$B$1,"DT","GE","Bénéficiaire",$A199,AR$6,AR$5,"Mois (DateRDV)",AR$7,"Années (DateRDV)",AR$3),1,""),"")</f>
        <v/>
      </c>
      <c r="AS199" s="166" t="str">
        <f>IFERROR(IF(GETPIVOTDATA("DateRDV",TCD!$B$1,"DT","GE","Bénéficiaire",$A199,AS$6,AS$5,"Mois (DateRDV)",AS$7,"Années (DateRDV)",AS$3),2,""),"")</f>
        <v/>
      </c>
      <c r="AT199" s="166" t="str">
        <f>IFERROR(IF(GETPIVOTDATA("DateRDV",TCD!$B$1,"DT","GE","Bénéficiaire",$A199,AT$6,AT$5,"Mois (DateRDV)",AT$7,"Années (DateRDV)",AT$3,"Présence","Présent"),3,""),"")</f>
        <v/>
      </c>
      <c r="AU199" s="166" t="str">
        <f>IFERROR(IF(GETPIVOTDATA("DateRDV",TCD!$B$1,"DT","GE","Bénéficiaire",$A199,AU$6,AU$5,"Mois (DateRDV)",AU$7,"Années (DateRDV)",AU$3,"Présence","Présent"),4,""),"")</f>
        <v/>
      </c>
      <c r="AV199" s="166" t="str">
        <f>IFERROR(IF(GETPIVOTDATA("DateRDV",TCD!$B$1,"DT","GE","Bénéficiaire",$A199,AV$6,AV$5,"Mois (DateRDV)",AV$7,"Années (DateRDV)",AV$3),1,""),"")</f>
        <v/>
      </c>
      <c r="AW199" s="166" t="str">
        <f>IFERROR(IF(GETPIVOTDATA("DateRDV",TCD!$B$1,"DT","GE","Bénéficiaire",$A199,AW$6,AW$5,"Mois (DateRDV)",AW$7,"Années (DateRDV)",AW$3),2,""),"")</f>
        <v/>
      </c>
      <c r="AX199" s="166" t="str">
        <f>IFERROR(IF(GETPIVOTDATA("DateRDV",TCD!$B$1,"DT","GE","Bénéficiaire",$A199,AX$6,AX$5,"Mois (DateRDV)",AX$7,"Années (DateRDV)",AX$3,"Présence","Présent"),3,""),"")</f>
        <v/>
      </c>
      <c r="AY199" s="166" t="str">
        <f>IFERROR(IF(GETPIVOTDATA("DateRDV",TCD!$B$1,"DT","GE","Bénéficiaire",$A199,AY$6,AY$5,"Mois (DateRDV)",AY$7,"Années (DateRDV)",AY$3,"Présence","Présent"),4,""),"")</f>
        <v/>
      </c>
      <c r="AZ199" s="166" t="str">
        <f>IFERROR(IF(GETPIVOTDATA("DateRDV",TCD!$B$1,"DT","GE","Bénéficiaire",$A199,AZ$6,AZ$5,"Mois (DateRDV)",AZ$7,"Années (DateRDV)",AZ$3),1,""),"")</f>
        <v/>
      </c>
      <c r="BA199" s="166" t="str">
        <f>IFERROR(IF(GETPIVOTDATA("DateRDV",TCD!$B$1,"DT","GE","Bénéficiaire",$A199,BA$6,BA$5,"Mois (DateRDV)",BA$7,"Années (DateRDV)",BA$3),2,""),"")</f>
        <v/>
      </c>
      <c r="BB199" s="166" t="str">
        <f>IFERROR(IF(GETPIVOTDATA("DateRDV",TCD!$B$1,"DT","GE","Bénéficiaire",$A199,BB$6,BB$5,"Mois (DateRDV)",BB$7,"Années (DateRDV)",BB$3,"Présence","Présent"),3,""),"")</f>
        <v/>
      </c>
      <c r="BC199" s="166" t="str">
        <f>IFERROR(IF(GETPIVOTDATA("DateRDV",TCD!$B$1,"DT","GE","Bénéficiaire",$A199,BC$6,BC$5,"Mois (DateRDV)",BC$7,"Années (DateRDV)",BC$3,"Présence","Présent"),4,""),"")</f>
        <v/>
      </c>
      <c r="BD199" s="166" t="str">
        <f>IFERROR(IF(GETPIVOTDATA("DateRDV",TCD!$B$1,"DT","GE","Bénéficiaire",$A199,BD$6,BD$5,"Mois (DateRDV)",BD$7,"Années (DateRDV)",BD$3),1,""),"")</f>
        <v/>
      </c>
      <c r="BE199" s="166" t="str">
        <f>IFERROR(IF(GETPIVOTDATA("DateRDV",TCD!$B$1,"DT","GE","Bénéficiaire",$A199,BE$6,BE$5,"Mois (DateRDV)",BE$7,"Années (DateRDV)",BE$3),2,""),"")</f>
        <v/>
      </c>
      <c r="BF199" s="166" t="str">
        <f>IFERROR(IF(GETPIVOTDATA("DateRDV",TCD!$B$1,"DT","GE","Bénéficiaire",$A199,BF$6,BF$5,"Mois (DateRDV)",BF$7,"Années (DateRDV)",BF$3,"Présence","Présent"),3,""),"")</f>
        <v/>
      </c>
      <c r="BG199" s="166" t="str">
        <f>IFERROR(IF(GETPIVOTDATA("DateRDV",TCD!$B$1,"DT","GE","Bénéficiaire",$A199,BG$6,BG$5,"Mois (DateRDV)",BG$7,"Années (DateRDV)",BG$3,"Présence","Présent"),4,""),"")</f>
        <v/>
      </c>
      <c r="BH199" s="166" t="str">
        <f>IFERROR(IF(GETPIVOTDATA("DateRDV",TCD!$B$1,"DT","GE","Bénéficiaire",$A199,BH$6,BH$5,"Mois (DateRDV)",BH$7,"Années (DateRDV)",BH$3),1,""),"")</f>
        <v/>
      </c>
      <c r="BI199" s="166" t="str">
        <f>IFERROR(IF(GETPIVOTDATA("DateRDV",TCD!$B$1,"DT","GE","Bénéficiaire",$A199,BI$6,BI$5,"Mois (DateRDV)",BI$7,"Années (DateRDV)",BI$3),2,""),"")</f>
        <v/>
      </c>
      <c r="BJ199" s="166" t="str">
        <f>IFERROR(IF(GETPIVOTDATA("DateRDV",TCD!$B$1,"DT","GE","Bénéficiaire",$A199,BJ$6,BJ$5,"Mois (DateRDV)",BJ$7,"Années (DateRDV)",BJ$3,"Présence","Présent"),3,""),"")</f>
        <v/>
      </c>
      <c r="BK199" s="166" t="str">
        <f>IFERROR(IF(GETPIVOTDATA("DateRDV",TCD!$B$1,"DT","GE","Bénéficiaire",$A199,BK$6,BK$5,"Mois (DateRDV)",BK$7,"Années (DateRDV)",BK$3,"Présence","Présent"),4,""),"")</f>
        <v/>
      </c>
      <c r="BL199" s="166" t="str">
        <f>IFERROR(IF(GETPIVOTDATA("DateRDV",TCD!$B$1,"DT","GE","Bénéficiaire",$A199,BL$6,BL$5,"Mois (DateRDV)",BL$7,"Années (DateRDV)",BL$3),1,""),"")</f>
        <v/>
      </c>
      <c r="BM199" s="166" t="str">
        <f>IFERROR(IF(GETPIVOTDATA("DateRDV",TCD!$B$1,"DT","GE","Bénéficiaire",$A199,BM$6,BM$5,"Mois (DateRDV)",BM$7,"Années (DateRDV)",BM$3),2,""),"")</f>
        <v/>
      </c>
      <c r="BN199" s="166" t="str">
        <f>IFERROR(IF(GETPIVOTDATA("DateRDV",TCD!$B$1,"DT","GE","Bénéficiaire",$A199,BN$6,BN$5,"Mois (DateRDV)",BN$7,"Années (DateRDV)",BN$3,"Présence","Présent"),3,""),"")</f>
        <v/>
      </c>
      <c r="BO199" s="166" t="str">
        <f>IFERROR(IF(GETPIVOTDATA("DateRDV",TCD!$B$1,"DT","GE","Bénéficiaire",$A199,BO$6,BO$5,"Mois (DateRDV)",BO$7,"Années (DateRDV)",BO$3,"Présence","Présent"),4,""),"")</f>
        <v/>
      </c>
      <c r="BP199" s="166" t="str">
        <f>IFERROR(IF(GETPIVOTDATA("DateRDV",TCD!$B$1,"DT","GE","Bénéficiaire",$A199,BP$6,BP$5,"Mois (DateRDV)",BP$7,"Années (DateRDV)",BP$3),1,""),"")</f>
        <v/>
      </c>
      <c r="BQ199" s="166" t="str">
        <f>IFERROR(IF(GETPIVOTDATA("DateRDV",TCD!$B$1,"DT","GE","Bénéficiaire",$A199,BQ$6,BQ$5,"Mois (DateRDV)",BQ$7,"Années (DateRDV)",BQ$3),2,""),"")</f>
        <v/>
      </c>
      <c r="BR199" s="166" t="str">
        <f>IFERROR(IF(GETPIVOTDATA("DateRDV",TCD!$B$1,"DT","GE","Bénéficiaire",$A199,BR$6,BR$5,"Mois (DateRDV)",BR$7,"Années (DateRDV)",BR$3,"Présence","Présent"),3,""),"")</f>
        <v/>
      </c>
      <c r="BS199" s="166" t="str">
        <f>IFERROR(IF(GETPIVOTDATA("DateRDV",TCD!$B$1,"DT","GE","Bénéficiaire",$A199,BS$6,BS$5,"Mois (DateRDV)",BS$7,"Années (DateRDV)",BS$3,"Présence","Présent"),4,""),"")</f>
        <v/>
      </c>
      <c r="BT199" s="166" t="str">
        <f>IFERROR(IF(GETPIVOTDATA("DateRDV",TCD!$B$1,"DT","GE","Bénéficiaire",$A199,BT$6,BT$5,"Mois (DateRDV)",BT$7,"Années (DateRDV)",BT$3),1,""),"")</f>
        <v/>
      </c>
      <c r="BU199" s="166" t="str">
        <f>IFERROR(IF(GETPIVOTDATA("DateRDV",TCD!$B$1,"DT","GE","Bénéficiaire",$A199,BU$6,BU$5,"Mois (DateRDV)",BU$7,"Années (DateRDV)",BU$3),2,""),"")</f>
        <v/>
      </c>
      <c r="BV199" s="166" t="str">
        <f>IFERROR(IF(GETPIVOTDATA("DateRDV",TCD!$B$1,"DT","GE","Bénéficiaire",$A199,BV$6,BV$5,"Mois (DateRDV)",BV$7,"Années (DateRDV)",BV$3,"Présence","Présent"),3,""),"")</f>
        <v/>
      </c>
      <c r="BW199" s="166" t="str">
        <f>IFERROR(IF(GETPIVOTDATA("DateRDV",TCD!$B$1,"DT","GE","Bénéficiaire",$A199,BW$6,BW$5,"Mois (DateRDV)",BW$7,"Années (DateRDV)",BW$3,"Présence","Présent"),4,""),"")</f>
        <v/>
      </c>
      <c r="BX199" s="166" t="str">
        <f>IFERROR(IF(GETPIVOTDATA("DateRDV",TCD!$B$1,"DT","GE","Bénéficiaire",$A199,BX$6,BX$5,"Mois (DateRDV)",BX$7,"Années (DateRDV)",BX$3),1,""),"")</f>
        <v/>
      </c>
      <c r="BY199" s="166" t="str">
        <f>IFERROR(IF(GETPIVOTDATA("DateRDV",TCD!$B$1,"DT","GE","Bénéficiaire",$A199,BY$6,BY$5,"Mois (DateRDV)",BY$7,"Années (DateRDV)",BY$3),2,""),"")</f>
        <v/>
      </c>
      <c r="BZ199" s="166" t="str">
        <f>IFERROR(IF(GETPIVOTDATA("DateRDV",TCD!$B$1,"DT","GE","Bénéficiaire",$A199,BZ$6,BZ$5,"Mois (DateRDV)",BZ$7,"Années (DateRDV)",BZ$3,"Présence","Présent"),3,""),"")</f>
        <v/>
      </c>
      <c r="CA199" s="166" t="str">
        <f>IFERROR(IF(GETPIVOTDATA("DateRDV",TCD!$B$1,"DT","GE","Bénéficiaire",$A199,CA$6,CA$5,"Mois (DateRDV)",CA$7,"Années (DateRDV)",CA$3,"Présence","Présent"),4,""),"")</f>
        <v/>
      </c>
      <c r="CB199" s="166" t="str">
        <f>IFERROR(IF(GETPIVOTDATA("DateRDV",TCD!$B$1,"DT","GE","Bénéficiaire",$A199,CB$6,CB$5,"Mois (DateRDV)",CB$7,"Années (DateRDV)",CB$3),1,""),"")</f>
        <v/>
      </c>
      <c r="CC199" s="166" t="str">
        <f>IFERROR(IF(GETPIVOTDATA("DateRDV",TCD!$B$1,"DT","GE","Bénéficiaire",$A199,CC$6,CC$5,"Mois (DateRDV)",CC$7,"Années (DateRDV)",CC$3),2,""),"")</f>
        <v/>
      </c>
      <c r="CD199" s="166" t="str">
        <f>IFERROR(IF(GETPIVOTDATA("DateRDV",TCD!$B$1,"DT","GE","Bénéficiaire",$A199,CD$6,CD$5,"Mois (DateRDV)",CD$7,"Années (DateRDV)",CD$3,"Présence","Présent"),3,""),"")</f>
        <v/>
      </c>
      <c r="CE199" s="166" t="str">
        <f>IFERROR(IF(GETPIVOTDATA("DateRDV",TCD!$B$1,"DT","GE","Bénéficiaire",$A199,CE$6,CE$5,"Mois (DateRDV)",CE$7,"Années (DateRDV)",CE$3,"Présence","Présent"),4,""),"")</f>
        <v/>
      </c>
      <c r="CF199" s="166" t="str">
        <f>IFERROR(IF(GETPIVOTDATA("DateRDV",TCD!$B$1,"DT","GE","Bénéficiaire",$A199,CF$6,CF$5,"Mois (DateRDV)",CF$7,"Années (DateRDV)",CF$3),1,""),"")</f>
        <v/>
      </c>
      <c r="CG199" s="166" t="str">
        <f>IFERROR(IF(GETPIVOTDATA("DateRDV",TCD!$B$1,"DT","GE","Bénéficiaire",$A199,CG$6,CG$5,"Mois (DateRDV)",CG$7,"Années (DateRDV)",CG$3),2,""),"")</f>
        <v/>
      </c>
      <c r="CH199" s="166" t="str">
        <f>IFERROR(IF(GETPIVOTDATA("DateRDV",TCD!$B$1,"DT","GE","Bénéficiaire",$A199,CH$6,CH$5,"Mois (DateRDV)",CH$7,"Années (DateRDV)",CH$3,"Présence","Présent"),3,""),"")</f>
        <v/>
      </c>
      <c r="CI199" s="166" t="str">
        <f>IFERROR(IF(GETPIVOTDATA("DateRDV",TCD!$B$1,"DT","GE","Bénéficiaire",$A199,CI$6,CI$5,"Mois (DateRDV)",CI$7,"Années (DateRDV)",CI$3,"Présence","Présent"),4,""),"")</f>
        <v/>
      </c>
      <c r="CJ199" s="166" t="str">
        <f>IFERROR(IF(GETPIVOTDATA("DateRDV",TCD!$B$1,"DT","GE","Bénéficiaire",$A199,CJ$6,CJ$5,"Mois (DateRDV)",CJ$7,"Années (DateRDV)",CJ$3),1,""),"")</f>
        <v/>
      </c>
      <c r="CK199" s="166" t="str">
        <f>IFERROR(IF(GETPIVOTDATA("DateRDV",TCD!$B$1,"DT","GE","Bénéficiaire",$A199,CK$6,CK$5,"Mois (DateRDV)",CK$7,"Années (DateRDV)",CK$3),2,""),"")</f>
        <v/>
      </c>
      <c r="CL199" s="166" t="str">
        <f>IFERROR(IF(GETPIVOTDATA("DateRDV",TCD!$B$1,"DT","GE","Bénéficiaire",$A199,GI$6,GI$5,"Mois (DateRDV)",GI$7,"Années (DateRDV)",GI$3,"Présence","Présent"),3,""),"")</f>
        <v/>
      </c>
      <c r="CM199" s="166" t="str">
        <f>IFERROR(IF(GETPIVOTDATA("DateRDV",TCD!$B$1,"DT","GE","Bénéficiaire",$A199,CM$6,CM$5,"Mois (DateRDV)",CM$7,"Années (DateRDV)",CM$3,"Présence","Présent"),4,""),"")</f>
        <v/>
      </c>
      <c r="CN199" s="166" t="str">
        <f>IFERROR(IF(GETPIVOTDATA("DateRDV",TCD!$B$1,"DT","GE","Bénéficiaire",$A199,CN$6,CN$5,"Mois (DateRDV)",CN$7,"Années (DateRDV)",CN$3),1,""),"")</f>
        <v/>
      </c>
      <c r="CO199" s="166" t="str">
        <f>IFERROR(IF(GETPIVOTDATA("DateRDV",TCD!$B$1,"DT","GE","Bénéficiaire",$A199,CO$6,CO$5,"Mois (DateRDV)",CO$7,"Années (DateRDV)",CO$3),2,""),"")</f>
        <v/>
      </c>
      <c r="CP199" s="166" t="str">
        <f>IFERROR(IF(GETPIVOTDATA("DateRDV",TCD!$B$1,"DT","GE","Bénéficiaire",$A199,CP$6,CP$5,"Mois (DateRDV)",CP$7,"Années (DateRDV)",CP$3,"Présence","Présent"),3,""),"")</f>
        <v/>
      </c>
      <c r="CQ199" s="166" t="str">
        <f>IFERROR(IF(GETPIVOTDATA("DateRDV",TCD!$B$1,"DT","GE","Bénéficiaire",$A199,CQ$6,CQ$5,"Mois (DateRDV)",CQ$7,"Années (DateRDV)",CQ$3,"Présence","Présent"),4,""),"")</f>
        <v/>
      </c>
      <c r="CR199" s="166" t="str">
        <f>IFERROR(IF(GETPIVOTDATA("DateRDV",TCD!$B$1,"DT","GE","Bénéficiaire",$A199,CR$6,CR$5,"Mois (DateRDV)",CR$7,"Années (DateRDV)",CR$3),1,""),"")</f>
        <v/>
      </c>
      <c r="CS199" s="166" t="str">
        <f>IFERROR(IF(GETPIVOTDATA("DateRDV",TCD!$B$1,"DT","GE","Bénéficiaire",$A199,CS$6,CS$5,"Mois (DateRDV)",CS$7,"Années (DateRDV)",CS$3),2,""),"")</f>
        <v/>
      </c>
      <c r="CT199" s="166" t="str">
        <f>IFERROR(IF(GETPIVOTDATA("DateRDV",TCD!$B$1,"DT","GE","Bénéficiaire",$A199,CT$6,CT$5,"Mois (DateRDV)",CT$7,"Années (DateRDV)",CT$3,"Présence","Présent"),3,""),"")</f>
        <v/>
      </c>
      <c r="CU199" s="166" t="str">
        <f>IFERROR(IF(GETPIVOTDATA("DateRDV",TCD!$B$1,"DT","GE","Bénéficiaire",$A199,CU$6,CU$5,"Mois (DateRDV)",CU$7,"Années (DateRDV)",CU$3,"Présence","Présent"),4,""),"")</f>
        <v/>
      </c>
      <c r="CV199" s="166" t="str">
        <f>IFERROR(IF(GETPIVOTDATA("DateRDV",TCD!$B$1,"DT","GE","Bénéficiaire",$A199,CV$6,CV$5,"Mois (DateRDV)",CV$7,"Années (DateRDV)",CV$3),1,""),"")</f>
        <v/>
      </c>
      <c r="CW199" s="166" t="str">
        <f>IFERROR(IF(GETPIVOTDATA("DateRDV",TCD!$B$1,"DT","GE","Bénéficiaire",$A199,CW$6,CW$5,"Mois (DateRDV)",CW$7,"Années (DateRDV)",CW$3),2,""),"")</f>
        <v/>
      </c>
      <c r="CX199" s="166" t="str">
        <f>IFERROR(IF(GETPIVOTDATA("DateRDV",TCD!$B$1,"DT","GE","Bénéficiaire",$A199,CX$6,CX$5,"Mois (DateRDV)",CX$7,"Années (DateRDV)",CX$3,"Présence","Présent"),3,""),"")</f>
        <v/>
      </c>
      <c r="CY199" s="166" t="str">
        <f>IFERROR(IF(GETPIVOTDATA("DateRDV",TCD!$B$1,"DT","GE","Bénéficiaire",$A199,CY$6,CY$5,"Mois (DateRDV)",CY$7,"Années (DateRDV)",CY$3,"Présence","Présent"),4,""),"")</f>
        <v/>
      </c>
      <c r="CZ199" s="166" t="str">
        <f>IFERROR(IF(GETPIVOTDATA("DateRDV",TCD!$B$1,"DT","GE","Bénéficiaire",$A199,CZ$6,CZ$5,"Mois (DateRDV)",CZ$7,"Années (DateRDV)",CZ$3),1,""),"")</f>
        <v/>
      </c>
      <c r="DA199" s="166" t="str">
        <f>IFERROR(IF(GETPIVOTDATA("DateRDV",TCD!$B$1,"DT","GE","Bénéficiaire",$A199,DA$6,DA$5,"Mois (DateRDV)",DA$7,"Années (DateRDV)",DA$3),2,""),"")</f>
        <v/>
      </c>
      <c r="DB199" s="166" t="str">
        <f>IFERROR(IF(GETPIVOTDATA("DateRDV",TCD!$B$1,"DT","GE","Bénéficiaire",$A199,DB$6,DB$5,"Mois (DateRDV)",DB$7,"Années (DateRDV)",DB$3,"Présence","Présent"),3,""),"")</f>
        <v/>
      </c>
      <c r="DC199" s="166" t="str">
        <f>IFERROR(IF(GETPIVOTDATA("DateRDV",TCD!$B$1,"DT","GE","Bénéficiaire",$A199,DC$6,DC$5,"Mois (DateRDV)",DC$7,"Années (DateRDV)",DC$3,"Présence","Présent"),4,""),"")</f>
        <v/>
      </c>
      <c r="DD199" s="166" t="str">
        <f>IFERROR(IF(GETPIVOTDATA("DateRDV",TCD!$B$1,"DT","GE","Bénéficiaire",$A199,DD$6,DD$5,"Mois (DateRDV)",DD$7,"Années (DateRDV)",DD$3),1,""),"")</f>
        <v/>
      </c>
      <c r="DE199" s="166" t="str">
        <f>IFERROR(IF(GETPIVOTDATA("DateRDV",TCD!$B$1,"DT","GE","Bénéficiaire",$A199,DE$6,DE$5,"Mois (DateRDV)",DE$7,"Années (DateRDV)",DE$3),2,""),"")</f>
        <v/>
      </c>
      <c r="DF199" s="166" t="str">
        <f>IFERROR(IF(GETPIVOTDATA("DateRDV",TCD!$B$1,"DT","GE","Bénéficiaire",$A199,DF$6,DF$5,"Mois (DateRDV)",DF$7,"Années (DateRDV)",DF$3,"Présence","Présent"),3,""),"")</f>
        <v/>
      </c>
      <c r="DG199" s="166" t="str">
        <f>IFERROR(IF(GETPIVOTDATA("DateRDV",TCD!$B$1,"DT","GE","Bénéficiaire",$A199,DG$6,DG$5,"Mois (DateRDV)",DG$7,"Années (DateRDV)",DG$3,"Présence","Présent"),4,""),"")</f>
        <v/>
      </c>
      <c r="DH199" s="166" t="str">
        <f>IFERROR(IF(GETPIVOTDATA("DateRDV",TCD!$B$1,"DT","GE","Bénéficiaire",$A199,DH$6,DH$5,"Mois (DateRDV)",DH$7,"Années (DateRDV)",DH$3),1,""),"")</f>
        <v/>
      </c>
      <c r="DI199" s="166" t="str">
        <f>IFERROR(IF(GETPIVOTDATA("DateRDV",TCD!$B$1,"DT","GE","Bénéficiaire",$A199,DI$6,DI$5,"Mois (DateRDV)",DI$7,"Années (DateRDV)",DI$3),2,""),"")</f>
        <v/>
      </c>
      <c r="DJ199" s="166" t="str">
        <f>IFERROR(IF(GETPIVOTDATA("DateRDV",TCD!$B$1,"DT","GE","Bénéficiaire",$A199,DJ$6,DJ$5,"Mois (DateRDV)",DJ$7,"Années (DateRDV)",DJ$3,"Présence","Présent"),3,""),"")</f>
        <v/>
      </c>
      <c r="DK199" s="166" t="str">
        <f>IFERROR(IF(GETPIVOTDATA("DateRDV",TCD!$B$1,"DT","GE","Bénéficiaire",$A199,DK$6,DK$5,"Mois (DateRDV)",DK$7,"Années (DateRDV)",DK$3,"Présence","Présent"),4,""),"")</f>
        <v/>
      </c>
      <c r="DL199" s="166" t="str">
        <f>IFERROR(IF(GETPIVOTDATA("DateRDV",TCD!$B$1,"DT","GE","Bénéficiaire",$A199,DL$6,DL$5,"Mois (DateRDV)",DL$7,"Années (DateRDV)",DL$3),1,""),"")</f>
        <v/>
      </c>
      <c r="DM199" s="166" t="str">
        <f>IFERROR(IF(GETPIVOTDATA("DateRDV",TCD!$B$1,"DT","GE","Bénéficiaire",$A199,DM$6,DM$5,"Mois (DateRDV)",DM$7,"Années (DateRDV)",DM$3),2,""),"")</f>
        <v/>
      </c>
      <c r="DN199" s="166" t="str">
        <f>IFERROR(IF(GETPIVOTDATA("DateRDV",TCD!$B$1,"DT","GE","Bénéficiaire",$A199,DN$6,DN$5,"Mois (DateRDV)",DN$7,"Années (DateRDV)",DN$3,"Présence","Présent"),3,""),"")</f>
        <v/>
      </c>
      <c r="DO199" s="166" t="str">
        <f>IFERROR(IF(GETPIVOTDATA("DateRDV",TCD!$B$1,"DT","GE","Bénéficiaire",$A199,DO$6,DO$5,"Mois (DateRDV)",DO$7,"Années (DateRDV)",DO$3,"Présence","Présent"),4,""),"")</f>
        <v/>
      </c>
    </row>
    <row r="200" spans="1:119" x14ac:dyDescent="0.2">
      <c r="A200" t="str">
        <v>GOMA MOUKALA Ingrid</v>
      </c>
      <c r="B200" s="169" t="str">
        <f>IFERROR(IF(INDEX(Data!P:P,MATCH(A200,Data!B:B,0))&lt;&gt;"",INDEX(Data!P:P,MATCH(A200,Data!B:B,0)),""),"")</f>
        <v>GOMA MOUKALA</v>
      </c>
      <c r="C200" s="169" t="str">
        <f>IFERROR(IF(INDEX(Data!O:O,MATCH(A200,Data!B:B,0))&lt;&gt;"",INDEX(Data!O:O,MATCH(A200,Data!B:B,0)),""),"")</f>
        <v>Ingrid</v>
      </c>
      <c r="D200" s="169" t="str">
        <f>IFERROR(IF(INDEX(Data!J:J,MATCH(A200,Data!B:B,0))&lt;&gt;"",INDEX(Data!J:J,MATCH(A200,Data!B:B,0)),""),"")</f>
        <v>CI</v>
      </c>
      <c r="E200" s="169" t="str">
        <f>IFERROR(IF(INDEX(Data!M:M,MATCH(A200,Data!B:B,0))&lt;&gt;"",INDEX(Data!M:M,MATCH(A200,Data!B:B,0)),""),"")</f>
        <v>AMBILLY</v>
      </c>
      <c r="F200" s="169">
        <f>IFERROR(IF(INDEX(Data!N:N,MATCH(A200,Data!B:B,0))&lt;&gt;"",INDEX(Data!N:N,MATCH(A200,Data!B:B,0)),""),"")</f>
        <v>74100</v>
      </c>
      <c r="G200" s="170">
        <f>IFERROR(IF(INDEX(Data!K:K,MATCH(A200,Data!B:B,0))&lt;&gt;"",INDEX(Data!K:K,MATCH(A200,Data!B:B,0)),""),"")</f>
        <v>45505</v>
      </c>
      <c r="H200" s="170">
        <f>IFERROR(IF(INDEX(Data!L:L,MATCH(A200,Data!B:B,0))&lt;&gt;"",INDEX(Data!L:L,MATCH(A200,Data!B:B,0)),""),"")</f>
        <v>45797</v>
      </c>
      <c r="I200" s="170">
        <f>IFERROR(IF(INDEX(Data!C:C,MATCH(A200,Data!B:B,0))&lt;&gt;"",INDEX(Data!C:C,MATCH(A200,Data!B:B,0)),""),"")</f>
        <v>45589</v>
      </c>
      <c r="J200" s="170">
        <f>IFERROR(IF(INDEX(Data!D:D,MATCH(A200,Data!B:B,0))&lt;&gt;"",INDEX(Data!D:D,MATCH(A200,Data!B:B,0)),""),"")</f>
        <v>45769</v>
      </c>
      <c r="K200" s="171" t="str">
        <f>IFERROR(IF(INDEX(Data!H:H,MATCH(A200,Data!B:B,0))&lt;&gt;"",INDEX(Data!H:H,MATCH(A200,Data!B:B,0)),""),"")</f>
        <v>Remobilisation</v>
      </c>
      <c r="L200" s="166" t="str">
        <f>IFERROR(IF(GETPIVOTDATA("DateRDV",TCD!$B$1,"DT","GE","Bénéficiaire",$A200,L$6,L$5,"Mois (DateRDV)",L$7,"Années (DateRDV)",L$3),1,""),"")</f>
        <v/>
      </c>
      <c r="M200" s="166" t="str">
        <f>IFERROR(IF(GETPIVOTDATA("DateRDV",TCD!$B$1,"DT","GE","Bénéficiaire",$A200,M$6,M$5,"Mois (DateRDV)",M$7,"Années (DateRDV)",M$3),2,""),"")</f>
        <v/>
      </c>
      <c r="N200" s="166" t="str">
        <f>IFERROR(IF(GETPIVOTDATA("DateRDV",TCD!$B$1,"DT","GE","Bénéficiaire",$A200,N$6,N$5,"Mois (DateRDV)",N$7,"Années (DateRDV)",N$3,"Présence","Présent"),3,""),"")</f>
        <v/>
      </c>
      <c r="O200" s="166" t="str">
        <f>IFERROR(IF(GETPIVOTDATA("DateRDV",TCD!$B$1,"DT","GE","Bénéficiaire",$A200,O$6,O$5,"Mois (DateRDV)",O$7,"Années (DateRDV)",O$3,"Présence","Présent"),4,""),"")</f>
        <v/>
      </c>
      <c r="P200" s="166" t="str">
        <f>IFERROR(IF(GETPIVOTDATA("DateRDV",TCD!$B$1,"DT","GE","Bénéficiaire",$A200,P$6,P$5,"Mois (DateRDV)",P$7,"Années (DateRDV)",P$3),1,""),"")</f>
        <v/>
      </c>
      <c r="Q200" s="166" t="str">
        <f>IFERROR(IF(GETPIVOTDATA("DateRDV",TCD!$B$1,"DT","GE","Bénéficiaire",$A200,Q$6,Q$5,"Mois (DateRDV)",Q$7,"Années (DateRDV)",Q$3),2,""),"")</f>
        <v/>
      </c>
      <c r="R200" s="166" t="str">
        <f>IFERROR(IF(GETPIVOTDATA("DateRDV",TCD!$B$1,"DT","GE","Bénéficiaire",$A200,R$6,R$5,"Mois (DateRDV)",R$7,"Années (DateRDV)",R$3,"Présence","Présent"),3,""),"")</f>
        <v/>
      </c>
      <c r="S200" s="166" t="str">
        <f>IFERROR(IF(GETPIVOTDATA("DateRDV",TCD!$B$1,"DT","GE","Bénéficiaire",$A200,S$6,S$5,"Mois (DateRDV)",S$7,"Années (DateRDV)",S$3,"Présence","Présent"),4,""),"")</f>
        <v/>
      </c>
      <c r="T200" s="166" t="str">
        <f>IFERROR(IF(GETPIVOTDATA("DateRDV",TCD!$B$1,"DT","GE","Bénéficiaire",$A200,T$6,T$5,"Mois (DateRDV)",T$7,"Années (DateRDV)",T$3),1,""),"")</f>
        <v/>
      </c>
      <c r="U200" s="166" t="str">
        <f>IFERROR(IF(GETPIVOTDATA("DateRDV",TCD!$B$1,"DT","GE","Bénéficiaire",$A200,U$6,U$5,"Mois (DateRDV)",U$7,"Années (DateRDV)",U$3),2,""),"")</f>
        <v/>
      </c>
      <c r="V200" s="166" t="str">
        <f>IFERROR(IF(GETPIVOTDATA("DateRDV",TCD!$B$1,"DT","GE","Bénéficiaire",$A200,V$6,V$5,"Mois (DateRDV)",V$7,"Années (DateRDV)",V$3,"Présence","Présent"),3,""),"")</f>
        <v/>
      </c>
      <c r="W200" s="166" t="str">
        <f>IFERROR(IF(GETPIVOTDATA("DateRDV",TCD!$B$1,"DT","GE","Bénéficiaire",$A200,W$6,W$5,"Mois (DateRDV)",W$7,"Années (DateRDV)",W$3,"Présence","Présent"),4,""),"")</f>
        <v/>
      </c>
      <c r="X200" s="166" t="str">
        <f>IFERROR(IF(GETPIVOTDATA("DateRDV",TCD!$B$1,"DT","GE","Bénéficiaire",$A200,X$6,X$5,"Mois (DateRDV)",X$7,"Années (DateRDV)",X$3),1,""),"")</f>
        <v/>
      </c>
      <c r="Y200" s="166" t="str">
        <f>IFERROR(IF(GETPIVOTDATA("DateRDV",TCD!$B$1,"DT","GE","Bénéficiaire",$A200,Y$6,Y$5,"Mois (DateRDV)",Y$7,"Années (DateRDV)",Y$3),2,""),"")</f>
        <v/>
      </c>
      <c r="Z200" s="166" t="str">
        <f>IFERROR(IF(GETPIVOTDATA("DateRDV",TCD!$B$1,"DT","GE","Bénéficiaire",$A200,Z$6,Z$5,"Mois (DateRDV)",Z$7,"Années (DateRDV)",Z$3,"Présence","Présent"),3,""),"")</f>
        <v/>
      </c>
      <c r="AA200" s="166" t="str">
        <f>IFERROR(IF(GETPIVOTDATA("DateRDV",TCD!$B$1,"DT","GE","Bénéficiaire",$A200,AA$6,AA$5,"Mois (DateRDV)",AA$7,"Années (DateRDV)",AA$3,"Présence","Présent"),4,""),"")</f>
        <v/>
      </c>
      <c r="AB200" s="166" t="str">
        <f>IFERROR(IF(GETPIVOTDATA("DateRDV",TCD!$B$1,"DT","GE","Bénéficiaire",$A200,AB$6,AB$5,"Mois (DateRDV)",AB$7,"Années (DateRDV)",AB$3),1,""),"")</f>
        <v/>
      </c>
      <c r="AC200" s="166" t="str">
        <f>IFERROR(IF(GETPIVOTDATA("DateRDV",TCD!$B$1,"DT","GE","Bénéficiaire",$A200,AC$6,AC$5,"Mois (DateRDV)",AC$7,"Années (DateRDV)",AC$3),2,""),"")</f>
        <v/>
      </c>
      <c r="AD200" s="166" t="str">
        <f>IFERROR(IF(GETPIVOTDATA("DateRDV",TCD!$B$1,"DT","GE","Bénéficiaire",$A200,AD$6,AD$5,"Mois (DateRDV)",AD$7,"Années (DateRDV)",AD$3,"Présence","Présent"),3,""),"")</f>
        <v/>
      </c>
      <c r="AE200" s="166" t="str">
        <f>IFERROR(IF(GETPIVOTDATA("DateRDV",TCD!$B$1,"DT","GE","Bénéficiaire",$A200,AE$6,AE$5,"Mois (DateRDV)",AE$7,"Années (DateRDV)",AE$3,"Présence","Présent"),4,""),"")</f>
        <v/>
      </c>
      <c r="AF200" s="166" t="str">
        <f>IFERROR(IF(GETPIVOTDATA("DateRDV",TCD!$B$1,"DT","GE","Bénéficiaire",$A200,AF$6,AF$5,"Mois (DateRDV)",AF$7,"Années (DateRDV)",AF$3),1,""),"")</f>
        <v/>
      </c>
      <c r="AG200" s="166" t="str">
        <f>IFERROR(IF(GETPIVOTDATA("DateRDV",TCD!$B$1,"DT","GE","Bénéficiaire",$A200,AG$6,AG$5,"Mois (DateRDV)",AG$7,"Années (DateRDV)",AG$3),2,""),"")</f>
        <v/>
      </c>
      <c r="AH200" s="166" t="str">
        <f>IFERROR(IF(GETPIVOTDATA("DateRDV",TCD!$B$1,"DT","GE","Bénéficiaire",$A200,AH$6,AH$5,"Mois (DateRDV)",AH$7,"Années (DateRDV)",AH$3,"Présence","Présent"),3,""),"")</f>
        <v/>
      </c>
      <c r="AI200" s="166" t="str">
        <f>IFERROR(IF(GETPIVOTDATA("DateRDV",TCD!$B$1,"DT","GE","Bénéficiaire",$A200,AI$6,AI$5,"Mois (DateRDV)",AI$7,"Années (DateRDV)",AI$3,"Présence","Présent"),4,""),"")</f>
        <v/>
      </c>
      <c r="AJ200" s="166" t="str">
        <f>IFERROR(IF(GETPIVOTDATA("DateRDV",TCD!$B$1,"DT","GE","Bénéficiaire",$A200,AJ$6,AJ$5,"Mois (DateRDV)",AJ$7,"Années (DateRDV)",AJ$3),1,""),"")</f>
        <v/>
      </c>
      <c r="AK200" s="166" t="str">
        <f>IFERROR(IF(GETPIVOTDATA("DateRDV",TCD!$B$1,"DT","GE","Bénéficiaire",$A200,AK$6,AK$5,"Mois (DateRDV)",AK$7,"Années (DateRDV)",AK$3),2,""),"")</f>
        <v/>
      </c>
      <c r="AL200" s="166" t="str">
        <f>IFERROR(IF(GETPIVOTDATA("DateRDV",TCD!$B$1,"DT","GE","Bénéficiaire",$A200,AL$6,AL$5,"Mois (DateRDV)",AL$7,"Années (DateRDV)",AL$3,"Présence","Présent"),3,""),"")</f>
        <v/>
      </c>
      <c r="AM200" s="166" t="str">
        <f>IFERROR(IF(GETPIVOTDATA("DateRDV",TCD!$B$1,"DT","GE","Bénéficiaire",$A200,AM$6,AM$5,"Mois (DateRDV)",AM$7,"Années (DateRDV)",AM$3,"Présence","Présent"),4,""),"")</f>
        <v/>
      </c>
      <c r="AN200" s="166" t="str">
        <f>IFERROR(IF(GETPIVOTDATA("DateRDV",TCD!$B$1,"DT","GE","Bénéficiaire",$A200,AN$6,AN$5,"Mois (DateRDV)",AN$7,"Années (DateRDV)",AN$3),1,""),"")</f>
        <v/>
      </c>
      <c r="AO200" s="166" t="str">
        <f>IFERROR(IF(GETPIVOTDATA("DateRDV",TCD!$B$1,"DT","GE","Bénéficiaire",$A200,AO$6,AO$5,"Mois (DateRDV)",AO$7,"Années (DateRDV)",AO$3),2,""),"")</f>
        <v/>
      </c>
      <c r="AP200" s="166" t="str">
        <f>IFERROR(IF(GETPIVOTDATA("DateRDV",TCD!$B$1,"DT","GE","Bénéficiaire",$A200,AP$6,AP$5,"Mois (DateRDV)",AP$7,"Années (DateRDV)",AP$3,"Présence","Présent"),3,""),"")</f>
        <v/>
      </c>
      <c r="AQ200" s="166" t="str">
        <f>IFERROR(IF(GETPIVOTDATA("DateRDV",TCD!$B$1,"DT","GE","Bénéficiaire",$A200,AQ$6,AQ$5,"Mois (DateRDV)",AQ$7,"Années (DateRDV)",AQ$3,"Présence","Présent"),4,""),"")</f>
        <v/>
      </c>
      <c r="AR200" s="166" t="str">
        <f>IFERROR(IF(GETPIVOTDATA("DateRDV",TCD!$B$1,"DT","GE","Bénéficiaire",$A200,AR$6,AR$5,"Mois (DateRDV)",AR$7,"Années (DateRDV)",AR$3),1,""),"")</f>
        <v/>
      </c>
      <c r="AS200" s="166" t="str">
        <f>IFERROR(IF(GETPIVOTDATA("DateRDV",TCD!$B$1,"DT","GE","Bénéficiaire",$A200,AS$6,AS$5,"Mois (DateRDV)",AS$7,"Années (DateRDV)",AS$3),2,""),"")</f>
        <v/>
      </c>
      <c r="AT200" s="166" t="str">
        <f>IFERROR(IF(GETPIVOTDATA("DateRDV",TCD!$B$1,"DT","GE","Bénéficiaire",$A200,AT$6,AT$5,"Mois (DateRDV)",AT$7,"Années (DateRDV)",AT$3,"Présence","Présent"),3,""),"")</f>
        <v/>
      </c>
      <c r="AU200" s="166" t="str">
        <f>IFERROR(IF(GETPIVOTDATA("DateRDV",TCD!$B$1,"DT","GE","Bénéficiaire",$A200,AU$6,AU$5,"Mois (DateRDV)",AU$7,"Années (DateRDV)",AU$3,"Présence","Présent"),4,""),"")</f>
        <v/>
      </c>
      <c r="AV200" s="166" t="str">
        <f>IFERROR(IF(GETPIVOTDATA("DateRDV",TCD!$B$1,"DT","GE","Bénéficiaire",$A200,AV$6,AV$5,"Mois (DateRDV)",AV$7,"Années (DateRDV)",AV$3),1,""),"")</f>
        <v/>
      </c>
      <c r="AW200" s="166" t="str">
        <f>IFERROR(IF(GETPIVOTDATA("DateRDV",TCD!$B$1,"DT","GE","Bénéficiaire",$A200,AW$6,AW$5,"Mois (DateRDV)",AW$7,"Années (DateRDV)",AW$3),2,""),"")</f>
        <v/>
      </c>
      <c r="AX200" s="166" t="str">
        <f>IFERROR(IF(GETPIVOTDATA("DateRDV",TCD!$B$1,"DT","GE","Bénéficiaire",$A200,AX$6,AX$5,"Mois (DateRDV)",AX$7,"Années (DateRDV)",AX$3,"Présence","Présent"),3,""),"")</f>
        <v/>
      </c>
      <c r="AY200" s="166" t="str">
        <f>IFERROR(IF(GETPIVOTDATA("DateRDV",TCD!$B$1,"DT","GE","Bénéficiaire",$A200,AY$6,AY$5,"Mois (DateRDV)",AY$7,"Années (DateRDV)",AY$3,"Présence","Présent"),4,""),"")</f>
        <v/>
      </c>
      <c r="AZ200" s="166" t="str">
        <f>IFERROR(IF(GETPIVOTDATA("DateRDV",TCD!$B$1,"DT","GE","Bénéficiaire",$A200,AZ$6,AZ$5,"Mois (DateRDV)",AZ$7,"Années (DateRDV)",AZ$3),1,""),"")</f>
        <v/>
      </c>
      <c r="BA200" s="166" t="str">
        <f>IFERROR(IF(GETPIVOTDATA("DateRDV",TCD!$B$1,"DT","GE","Bénéficiaire",$A200,BA$6,BA$5,"Mois (DateRDV)",BA$7,"Années (DateRDV)",BA$3),2,""),"")</f>
        <v/>
      </c>
      <c r="BB200" s="166" t="str">
        <f>IFERROR(IF(GETPIVOTDATA("DateRDV",TCD!$B$1,"DT","GE","Bénéficiaire",$A200,BB$6,BB$5,"Mois (DateRDV)",BB$7,"Années (DateRDV)",BB$3,"Présence","Présent"),3,""),"")</f>
        <v/>
      </c>
      <c r="BC200" s="166" t="str">
        <f>IFERROR(IF(GETPIVOTDATA("DateRDV",TCD!$B$1,"DT","GE","Bénéficiaire",$A200,BC$6,BC$5,"Mois (DateRDV)",BC$7,"Années (DateRDV)",BC$3,"Présence","Présent"),4,""),"")</f>
        <v/>
      </c>
      <c r="BD200" s="166" t="str">
        <f>IFERROR(IF(GETPIVOTDATA("DateRDV",TCD!$B$1,"DT","GE","Bénéficiaire",$A200,BD$6,BD$5,"Mois (DateRDV)",BD$7,"Années (DateRDV)",BD$3),1,""),"")</f>
        <v/>
      </c>
      <c r="BE200" s="166" t="str">
        <f>IFERROR(IF(GETPIVOTDATA("DateRDV",TCD!$B$1,"DT","GE","Bénéficiaire",$A200,BE$6,BE$5,"Mois (DateRDV)",BE$7,"Années (DateRDV)",BE$3),2,""),"")</f>
        <v/>
      </c>
      <c r="BF200" s="166" t="str">
        <f>IFERROR(IF(GETPIVOTDATA("DateRDV",TCD!$B$1,"DT","GE","Bénéficiaire",$A200,BF$6,BF$5,"Mois (DateRDV)",BF$7,"Années (DateRDV)",BF$3,"Présence","Présent"),3,""),"")</f>
        <v/>
      </c>
      <c r="BG200" s="166" t="str">
        <f>IFERROR(IF(GETPIVOTDATA("DateRDV",TCD!$B$1,"DT","GE","Bénéficiaire",$A200,BG$6,BG$5,"Mois (DateRDV)",BG$7,"Années (DateRDV)",BG$3,"Présence","Présent"),4,""),"")</f>
        <v/>
      </c>
      <c r="BH200" s="166" t="str">
        <f>IFERROR(IF(GETPIVOTDATA("DateRDV",TCD!$B$1,"DT","GE","Bénéficiaire",$A200,BH$6,BH$5,"Mois (DateRDV)",BH$7,"Années (DateRDV)",BH$3),1,""),"")</f>
        <v/>
      </c>
      <c r="BI200" s="166" t="str">
        <f>IFERROR(IF(GETPIVOTDATA("DateRDV",TCD!$B$1,"DT","GE","Bénéficiaire",$A200,BI$6,BI$5,"Mois (DateRDV)",BI$7,"Années (DateRDV)",BI$3),2,""),"")</f>
        <v/>
      </c>
      <c r="BJ200" s="166" t="str">
        <f>IFERROR(IF(GETPIVOTDATA("DateRDV",TCD!$B$1,"DT","GE","Bénéficiaire",$A200,BJ$6,BJ$5,"Mois (DateRDV)",BJ$7,"Années (DateRDV)",BJ$3,"Présence","Présent"),3,""),"")</f>
        <v/>
      </c>
      <c r="BK200" s="166" t="str">
        <f>IFERROR(IF(GETPIVOTDATA("DateRDV",TCD!$B$1,"DT","GE","Bénéficiaire",$A200,BK$6,BK$5,"Mois (DateRDV)",BK$7,"Années (DateRDV)",BK$3,"Présence","Présent"),4,""),"")</f>
        <v/>
      </c>
      <c r="BL200" s="166" t="str">
        <f>IFERROR(IF(GETPIVOTDATA("DateRDV",TCD!$B$1,"DT","GE","Bénéficiaire",$A200,BL$6,BL$5,"Mois (DateRDV)",BL$7,"Années (DateRDV)",BL$3),1,""),"")</f>
        <v/>
      </c>
      <c r="BM200" s="166" t="str">
        <f>IFERROR(IF(GETPIVOTDATA("DateRDV",TCD!$B$1,"DT","GE","Bénéficiaire",$A200,BM$6,BM$5,"Mois (DateRDV)",BM$7,"Années (DateRDV)",BM$3),2,""),"")</f>
        <v/>
      </c>
      <c r="BN200" s="166" t="str">
        <f>IFERROR(IF(GETPIVOTDATA("DateRDV",TCD!$B$1,"DT","GE","Bénéficiaire",$A200,BN$6,BN$5,"Mois (DateRDV)",BN$7,"Années (DateRDV)",BN$3,"Présence","Présent"),3,""),"")</f>
        <v/>
      </c>
      <c r="BO200" s="166" t="str">
        <f>IFERROR(IF(GETPIVOTDATA("DateRDV",TCD!$B$1,"DT","GE","Bénéficiaire",$A200,BO$6,BO$5,"Mois (DateRDV)",BO$7,"Années (DateRDV)",BO$3,"Présence","Présent"),4,""),"")</f>
        <v/>
      </c>
      <c r="BP200" s="166" t="str">
        <f>IFERROR(IF(GETPIVOTDATA("DateRDV",TCD!$B$1,"DT","GE","Bénéficiaire",$A200,BP$6,BP$5,"Mois (DateRDV)",BP$7,"Années (DateRDV)",BP$3),1,""),"")</f>
        <v/>
      </c>
      <c r="BQ200" s="166" t="str">
        <f>IFERROR(IF(GETPIVOTDATA("DateRDV",TCD!$B$1,"DT","GE","Bénéficiaire",$A200,BQ$6,BQ$5,"Mois (DateRDV)",BQ$7,"Années (DateRDV)",BQ$3),2,""),"")</f>
        <v/>
      </c>
      <c r="BR200" s="166" t="str">
        <f>IFERROR(IF(GETPIVOTDATA("DateRDV",TCD!$B$1,"DT","GE","Bénéficiaire",$A200,BR$6,BR$5,"Mois (DateRDV)",BR$7,"Années (DateRDV)",BR$3,"Présence","Présent"),3,""),"")</f>
        <v/>
      </c>
      <c r="BS200" s="166" t="str">
        <f>IFERROR(IF(GETPIVOTDATA("DateRDV",TCD!$B$1,"DT","GE","Bénéficiaire",$A200,BS$6,BS$5,"Mois (DateRDV)",BS$7,"Années (DateRDV)",BS$3,"Présence","Présent"),4,""),"")</f>
        <v/>
      </c>
      <c r="BT200" s="166" t="str">
        <f>IFERROR(IF(GETPIVOTDATA("DateRDV",TCD!$B$1,"DT","GE","Bénéficiaire",$A200,BT$6,BT$5,"Mois (DateRDV)",BT$7,"Années (DateRDV)",BT$3),1,""),"")</f>
        <v/>
      </c>
      <c r="BU200" s="166" t="str">
        <f>IFERROR(IF(GETPIVOTDATA("DateRDV",TCD!$B$1,"DT","GE","Bénéficiaire",$A200,BU$6,BU$5,"Mois (DateRDV)",BU$7,"Années (DateRDV)",BU$3),2,""),"")</f>
        <v/>
      </c>
      <c r="BV200" s="166" t="str">
        <f>IFERROR(IF(GETPIVOTDATA("DateRDV",TCD!$B$1,"DT","GE","Bénéficiaire",$A200,BV$6,BV$5,"Mois (DateRDV)",BV$7,"Années (DateRDV)",BV$3,"Présence","Présent"),3,""),"")</f>
        <v/>
      </c>
      <c r="BW200" s="166" t="str">
        <f>IFERROR(IF(GETPIVOTDATA("DateRDV",TCD!$B$1,"DT","GE","Bénéficiaire",$A200,BW$6,BW$5,"Mois (DateRDV)",BW$7,"Années (DateRDV)",BW$3,"Présence","Présent"),4,""),"")</f>
        <v/>
      </c>
      <c r="BX200" s="166" t="str">
        <f>IFERROR(IF(GETPIVOTDATA("DateRDV",TCD!$B$1,"DT","GE","Bénéficiaire",$A200,BX$6,BX$5,"Mois (DateRDV)",BX$7,"Années (DateRDV)",BX$3),1,""),"")</f>
        <v/>
      </c>
      <c r="BY200" s="166" t="str">
        <f>IFERROR(IF(GETPIVOTDATA("DateRDV",TCD!$B$1,"DT","GE","Bénéficiaire",$A200,BY$6,BY$5,"Mois (DateRDV)",BY$7,"Années (DateRDV)",BY$3),2,""),"")</f>
        <v/>
      </c>
      <c r="BZ200" s="166" t="str">
        <f>IFERROR(IF(GETPIVOTDATA("DateRDV",TCD!$B$1,"DT","GE","Bénéficiaire",$A200,BZ$6,BZ$5,"Mois (DateRDV)",BZ$7,"Années (DateRDV)",BZ$3,"Présence","Présent"),3,""),"")</f>
        <v/>
      </c>
      <c r="CA200" s="166" t="str">
        <f>IFERROR(IF(GETPIVOTDATA("DateRDV",TCD!$B$1,"DT","GE","Bénéficiaire",$A200,CA$6,CA$5,"Mois (DateRDV)",CA$7,"Années (DateRDV)",CA$3,"Présence","Présent"),4,""),"")</f>
        <v/>
      </c>
      <c r="CB200" s="166" t="str">
        <f>IFERROR(IF(GETPIVOTDATA("DateRDV",TCD!$B$1,"DT","GE","Bénéficiaire",$A200,CB$6,CB$5,"Mois (DateRDV)",CB$7,"Années (DateRDV)",CB$3),1,""),"")</f>
        <v/>
      </c>
      <c r="CC200" s="166" t="str">
        <f>IFERROR(IF(GETPIVOTDATA("DateRDV",TCD!$B$1,"DT","GE","Bénéficiaire",$A200,CC$6,CC$5,"Mois (DateRDV)",CC$7,"Années (DateRDV)",CC$3),2,""),"")</f>
        <v/>
      </c>
      <c r="CD200" s="166" t="str">
        <f>IFERROR(IF(GETPIVOTDATA("DateRDV",TCD!$B$1,"DT","GE","Bénéficiaire",$A200,CD$6,CD$5,"Mois (DateRDV)",CD$7,"Années (DateRDV)",CD$3,"Présence","Présent"),3,""),"")</f>
        <v/>
      </c>
      <c r="CE200" s="166" t="str">
        <f>IFERROR(IF(GETPIVOTDATA("DateRDV",TCD!$B$1,"DT","GE","Bénéficiaire",$A200,CE$6,CE$5,"Mois (DateRDV)",CE$7,"Années (DateRDV)",CE$3,"Présence","Présent"),4,""),"")</f>
        <v/>
      </c>
      <c r="CF200" s="166" t="str">
        <f>IFERROR(IF(GETPIVOTDATA("DateRDV",TCD!$B$1,"DT","GE","Bénéficiaire",$A200,CF$6,CF$5,"Mois (DateRDV)",CF$7,"Années (DateRDV)",CF$3),1,""),"")</f>
        <v/>
      </c>
      <c r="CG200" s="166" t="str">
        <f>IFERROR(IF(GETPIVOTDATA("DateRDV",TCD!$B$1,"DT","GE","Bénéficiaire",$A200,CG$6,CG$5,"Mois (DateRDV)",CG$7,"Années (DateRDV)",CG$3),2,""),"")</f>
        <v/>
      </c>
      <c r="CH200" s="166" t="str">
        <f>IFERROR(IF(GETPIVOTDATA("DateRDV",TCD!$B$1,"DT","GE","Bénéficiaire",$A200,CH$6,CH$5,"Mois (DateRDV)",CH$7,"Années (DateRDV)",CH$3,"Présence","Présent"),3,""),"")</f>
        <v/>
      </c>
      <c r="CI200" s="166" t="str">
        <f>IFERROR(IF(GETPIVOTDATA("DateRDV",TCD!$B$1,"DT","GE","Bénéficiaire",$A200,CI$6,CI$5,"Mois (DateRDV)",CI$7,"Années (DateRDV)",CI$3,"Présence","Présent"),4,""),"")</f>
        <v/>
      </c>
      <c r="CJ200" s="166" t="str">
        <f>IFERROR(IF(GETPIVOTDATA("DateRDV",TCD!$B$1,"DT","GE","Bénéficiaire",$A200,CJ$6,CJ$5,"Mois (DateRDV)",CJ$7,"Années (DateRDV)",CJ$3),1,""),"")</f>
        <v/>
      </c>
      <c r="CK200" s="166" t="str">
        <f>IFERROR(IF(GETPIVOTDATA("DateRDV",TCD!$B$1,"DT","GE","Bénéficiaire",$A200,CK$6,CK$5,"Mois (DateRDV)",CK$7,"Années (DateRDV)",CK$3),2,""),"")</f>
        <v/>
      </c>
      <c r="CL200" s="166" t="str">
        <f>IFERROR(IF(GETPIVOTDATA("DateRDV",TCD!$B$1,"DT","GE","Bénéficiaire",$A200,GI$6,GI$5,"Mois (DateRDV)",GI$7,"Années (DateRDV)",GI$3,"Présence","Présent"),3,""),"")</f>
        <v/>
      </c>
      <c r="CM200" s="166" t="str">
        <f>IFERROR(IF(GETPIVOTDATA("DateRDV",TCD!$B$1,"DT","GE","Bénéficiaire",$A200,CM$6,CM$5,"Mois (DateRDV)",CM$7,"Années (DateRDV)",CM$3,"Présence","Présent"),4,""),"")</f>
        <v/>
      </c>
      <c r="CN200" s="166" t="str">
        <f>IFERROR(IF(GETPIVOTDATA("DateRDV",TCD!$B$1,"DT","GE","Bénéficiaire",$A200,CN$6,CN$5,"Mois (DateRDV)",CN$7,"Années (DateRDV)",CN$3),1,""),"")</f>
        <v/>
      </c>
      <c r="CO200" s="166" t="str">
        <f>IFERROR(IF(GETPIVOTDATA("DateRDV",TCD!$B$1,"DT","GE","Bénéficiaire",$A200,CO$6,CO$5,"Mois (DateRDV)",CO$7,"Années (DateRDV)",CO$3),2,""),"")</f>
        <v/>
      </c>
      <c r="CP200" s="166" t="str">
        <f>IFERROR(IF(GETPIVOTDATA("DateRDV",TCD!$B$1,"DT","GE","Bénéficiaire",$A200,CP$6,CP$5,"Mois (DateRDV)",CP$7,"Années (DateRDV)",CP$3,"Présence","Présent"),3,""),"")</f>
        <v/>
      </c>
      <c r="CQ200" s="166" t="str">
        <f>IFERROR(IF(GETPIVOTDATA("DateRDV",TCD!$B$1,"DT","GE","Bénéficiaire",$A200,CQ$6,CQ$5,"Mois (DateRDV)",CQ$7,"Années (DateRDV)",CQ$3,"Présence","Présent"),4,""),"")</f>
        <v/>
      </c>
      <c r="CR200" s="166" t="str">
        <f>IFERROR(IF(GETPIVOTDATA("DateRDV",TCD!$B$1,"DT","GE","Bénéficiaire",$A200,CR$6,CR$5,"Mois (DateRDV)",CR$7,"Années (DateRDV)",CR$3),1,""),"")</f>
        <v/>
      </c>
      <c r="CS200" s="166" t="str">
        <f>IFERROR(IF(GETPIVOTDATA("DateRDV",TCD!$B$1,"DT","GE","Bénéficiaire",$A200,CS$6,CS$5,"Mois (DateRDV)",CS$7,"Années (DateRDV)",CS$3),2,""),"")</f>
        <v/>
      </c>
      <c r="CT200" s="166" t="str">
        <f>IFERROR(IF(GETPIVOTDATA("DateRDV",TCD!$B$1,"DT","GE","Bénéficiaire",$A200,CT$6,CT$5,"Mois (DateRDV)",CT$7,"Années (DateRDV)",CT$3,"Présence","Présent"),3,""),"")</f>
        <v/>
      </c>
      <c r="CU200" s="166" t="str">
        <f>IFERROR(IF(GETPIVOTDATA("DateRDV",TCD!$B$1,"DT","GE","Bénéficiaire",$A200,CU$6,CU$5,"Mois (DateRDV)",CU$7,"Années (DateRDV)",CU$3,"Présence","Présent"),4,""),"")</f>
        <v/>
      </c>
      <c r="CV200" s="166" t="str">
        <f>IFERROR(IF(GETPIVOTDATA("DateRDV",TCD!$B$1,"DT","GE","Bénéficiaire",$A200,CV$6,CV$5,"Mois (DateRDV)",CV$7,"Années (DateRDV)",CV$3),1,""),"")</f>
        <v/>
      </c>
      <c r="CW200" s="166" t="str">
        <f>IFERROR(IF(GETPIVOTDATA("DateRDV",TCD!$B$1,"DT","GE","Bénéficiaire",$A200,CW$6,CW$5,"Mois (DateRDV)",CW$7,"Années (DateRDV)",CW$3),2,""),"")</f>
        <v/>
      </c>
      <c r="CX200" s="166" t="str">
        <f>IFERROR(IF(GETPIVOTDATA("DateRDV",TCD!$B$1,"DT","GE","Bénéficiaire",$A200,CX$6,CX$5,"Mois (DateRDV)",CX$7,"Années (DateRDV)",CX$3,"Présence","Présent"),3,""),"")</f>
        <v/>
      </c>
      <c r="CY200" s="166" t="str">
        <f>IFERROR(IF(GETPIVOTDATA("DateRDV",TCD!$B$1,"DT","GE","Bénéficiaire",$A200,CY$6,CY$5,"Mois (DateRDV)",CY$7,"Années (DateRDV)",CY$3,"Présence","Présent"),4,""),"")</f>
        <v/>
      </c>
      <c r="CZ200" s="166" t="str">
        <f>IFERROR(IF(GETPIVOTDATA("DateRDV",TCD!$B$1,"DT","GE","Bénéficiaire",$A200,CZ$6,CZ$5,"Mois (DateRDV)",CZ$7,"Années (DateRDV)",CZ$3),1,""),"")</f>
        <v/>
      </c>
      <c r="DA200" s="166" t="str">
        <f>IFERROR(IF(GETPIVOTDATA("DateRDV",TCD!$B$1,"DT","GE","Bénéficiaire",$A200,DA$6,DA$5,"Mois (DateRDV)",DA$7,"Années (DateRDV)",DA$3),2,""),"")</f>
        <v/>
      </c>
      <c r="DB200" s="166" t="str">
        <f>IFERROR(IF(GETPIVOTDATA("DateRDV",TCD!$B$1,"DT","GE","Bénéficiaire",$A200,DB$6,DB$5,"Mois (DateRDV)",DB$7,"Années (DateRDV)",DB$3,"Présence","Présent"),3,""),"")</f>
        <v/>
      </c>
      <c r="DC200" s="166" t="str">
        <f>IFERROR(IF(GETPIVOTDATA("DateRDV",TCD!$B$1,"DT","GE","Bénéficiaire",$A200,DC$6,DC$5,"Mois (DateRDV)",DC$7,"Années (DateRDV)",DC$3,"Présence","Présent"),4,""),"")</f>
        <v/>
      </c>
      <c r="DD200" s="166" t="str">
        <f>IFERROR(IF(GETPIVOTDATA("DateRDV",TCD!$B$1,"DT","GE","Bénéficiaire",$A200,DD$6,DD$5,"Mois (DateRDV)",DD$7,"Années (DateRDV)",DD$3),1,""),"")</f>
        <v/>
      </c>
      <c r="DE200" s="166" t="str">
        <f>IFERROR(IF(GETPIVOTDATA("DateRDV",TCD!$B$1,"DT","GE","Bénéficiaire",$A200,DE$6,DE$5,"Mois (DateRDV)",DE$7,"Années (DateRDV)",DE$3),2,""),"")</f>
        <v/>
      </c>
      <c r="DF200" s="166" t="str">
        <f>IFERROR(IF(GETPIVOTDATA("DateRDV",TCD!$B$1,"DT","GE","Bénéficiaire",$A200,DF$6,DF$5,"Mois (DateRDV)",DF$7,"Années (DateRDV)",DF$3,"Présence","Présent"),3,""),"")</f>
        <v/>
      </c>
      <c r="DG200" s="166" t="str">
        <f>IFERROR(IF(GETPIVOTDATA("DateRDV",TCD!$B$1,"DT","GE","Bénéficiaire",$A200,DG$6,DG$5,"Mois (DateRDV)",DG$7,"Années (DateRDV)",DG$3,"Présence","Présent"),4,""),"")</f>
        <v/>
      </c>
      <c r="DH200" s="166" t="str">
        <f>IFERROR(IF(GETPIVOTDATA("DateRDV",TCD!$B$1,"DT","GE","Bénéficiaire",$A200,DH$6,DH$5,"Mois (DateRDV)",DH$7,"Années (DateRDV)",DH$3),1,""),"")</f>
        <v/>
      </c>
      <c r="DI200" s="166" t="str">
        <f>IFERROR(IF(GETPIVOTDATA("DateRDV",TCD!$B$1,"DT","GE","Bénéficiaire",$A200,DI$6,DI$5,"Mois (DateRDV)",DI$7,"Années (DateRDV)",DI$3),2,""),"")</f>
        <v/>
      </c>
      <c r="DJ200" s="166" t="str">
        <f>IFERROR(IF(GETPIVOTDATA("DateRDV",TCD!$B$1,"DT","GE","Bénéficiaire",$A200,DJ$6,DJ$5,"Mois (DateRDV)",DJ$7,"Années (DateRDV)",DJ$3,"Présence","Présent"),3,""),"")</f>
        <v/>
      </c>
      <c r="DK200" s="166" t="str">
        <f>IFERROR(IF(GETPIVOTDATA("DateRDV",TCD!$B$1,"DT","GE","Bénéficiaire",$A200,DK$6,DK$5,"Mois (DateRDV)",DK$7,"Années (DateRDV)",DK$3,"Présence","Présent"),4,""),"")</f>
        <v/>
      </c>
      <c r="DL200" s="166" t="str">
        <f>IFERROR(IF(GETPIVOTDATA("DateRDV",TCD!$B$1,"DT","GE","Bénéficiaire",$A200,DL$6,DL$5,"Mois (DateRDV)",DL$7,"Années (DateRDV)",DL$3),1,""),"")</f>
        <v/>
      </c>
      <c r="DM200" s="166" t="str">
        <f>IFERROR(IF(GETPIVOTDATA("DateRDV",TCD!$B$1,"DT","GE","Bénéficiaire",$A200,DM$6,DM$5,"Mois (DateRDV)",DM$7,"Années (DateRDV)",DM$3),2,""),"")</f>
        <v/>
      </c>
      <c r="DN200" s="166" t="str">
        <f>IFERROR(IF(GETPIVOTDATA("DateRDV",TCD!$B$1,"DT","GE","Bénéficiaire",$A200,DN$6,DN$5,"Mois (DateRDV)",DN$7,"Années (DateRDV)",DN$3,"Présence","Présent"),3,""),"")</f>
        <v/>
      </c>
      <c r="DO200" s="166" t="str">
        <f>IFERROR(IF(GETPIVOTDATA("DateRDV",TCD!$B$1,"DT","GE","Bénéficiaire",$A200,DO$6,DO$5,"Mois (DateRDV)",DO$7,"Années (DateRDV)",DO$3,"Présence","Présent"),4,""),"")</f>
        <v/>
      </c>
    </row>
    <row r="201" spans="1:119" x14ac:dyDescent="0.2">
      <c r="A201" t="str">
        <v>VARGA Petru</v>
      </c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  <c r="BA201" s="166"/>
      <c r="BB201" s="166"/>
      <c r="BC201" s="166"/>
      <c r="BD201" s="166"/>
      <c r="BE201" s="166"/>
      <c r="BF201" s="166"/>
      <c r="BG201" s="166"/>
      <c r="BH201" s="166"/>
      <c r="BI201" s="166"/>
      <c r="BJ201" s="166"/>
      <c r="BK201" s="166"/>
      <c r="BL201" s="166"/>
      <c r="BM201" s="166"/>
      <c r="BN201" s="166"/>
      <c r="BO201" s="166"/>
      <c r="BP201" s="166"/>
      <c r="BQ201" s="166"/>
      <c r="BR201" s="166"/>
      <c r="BS201" s="166"/>
      <c r="BT201" s="166"/>
      <c r="BU201" s="166"/>
      <c r="BV201" s="166"/>
      <c r="BW201" s="166"/>
      <c r="BX201" s="166"/>
      <c r="BY201" s="166"/>
      <c r="BZ201" s="166"/>
      <c r="CA201" s="166"/>
      <c r="CB201" s="166"/>
      <c r="CC201" s="166"/>
      <c r="CD201" s="166"/>
      <c r="CE201" s="166"/>
      <c r="CF201" s="166"/>
      <c r="CG201" s="166"/>
      <c r="CH201" s="166"/>
      <c r="CI201" s="166"/>
      <c r="CJ201" s="166"/>
      <c r="CK201" s="166"/>
      <c r="CL201" s="166"/>
      <c r="CM201" s="166"/>
      <c r="CN201" s="166"/>
      <c r="CO201" s="166"/>
      <c r="CP201" s="166"/>
      <c r="CQ201" s="166"/>
      <c r="CR201" s="166"/>
      <c r="CS201" s="166"/>
      <c r="CT201" s="166"/>
      <c r="CU201" s="166"/>
      <c r="CV201" s="166"/>
      <c r="CW201" s="166"/>
      <c r="CX201" s="166"/>
      <c r="CY201" s="166"/>
      <c r="CZ201" s="166"/>
      <c r="DA201" s="166"/>
      <c r="DB201" s="166"/>
      <c r="DC201" s="166"/>
      <c r="DD201" s="166"/>
      <c r="DE201" s="166"/>
      <c r="DF201" s="166"/>
      <c r="DG201" s="166"/>
      <c r="DH201" s="166"/>
      <c r="DI201" s="166"/>
      <c r="DJ201" s="166"/>
      <c r="DK201" s="166"/>
      <c r="DL201" s="166"/>
      <c r="DM201" s="166"/>
      <c r="DN201" s="166"/>
      <c r="DO201" s="166"/>
    </row>
    <row r="202" spans="1:119" x14ac:dyDescent="0.2">
      <c r="A202" t="str">
        <v>GENOUD Serge</v>
      </c>
    </row>
    <row r="203" spans="1:119" x14ac:dyDescent="0.2">
      <c r="A203" t="str">
        <v>GARGARI Driss</v>
      </c>
    </row>
    <row r="204" spans="1:119" x14ac:dyDescent="0.2">
      <c r="A204" t="str">
        <v>TEDESCO Lorenzo</v>
      </c>
    </row>
    <row r="205" spans="1:119" x14ac:dyDescent="0.2">
      <c r="A205" t="str">
        <v>NASSER Mohamed</v>
      </c>
    </row>
    <row r="206" spans="1:119" x14ac:dyDescent="0.2">
      <c r="A206" t="str">
        <v>CHEVALIER Clemence</v>
      </c>
    </row>
    <row r="207" spans="1:119" x14ac:dyDescent="0.2">
      <c r="A207" t="str">
        <v>IBRAHIM ALI Abdishakur</v>
      </c>
    </row>
    <row r="208" spans="1:119" x14ac:dyDescent="0.2">
      <c r="A208" t="str">
        <v>AYDIN Abdurrahman</v>
      </c>
    </row>
    <row r="209" spans="1:1" x14ac:dyDescent="0.2">
      <c r="A209" t="str">
        <v>FARGES Alicia</v>
      </c>
    </row>
    <row r="210" spans="1:1" x14ac:dyDescent="0.2">
      <c r="A210" t="str">
        <v>LEFRANCOIS Eddy</v>
      </c>
    </row>
    <row r="211" spans="1:1" x14ac:dyDescent="0.2">
      <c r="A211" t="str">
        <v>LIAUTAUD Patrice</v>
      </c>
    </row>
    <row r="212" spans="1:1" x14ac:dyDescent="0.2">
      <c r="A212" t="str">
        <v>ANSELMO Didier</v>
      </c>
    </row>
    <row r="213" spans="1:1" x14ac:dyDescent="0.2">
      <c r="A213" t="str">
        <v>LOUNIS Neigma</v>
      </c>
    </row>
    <row r="214" spans="1:1" x14ac:dyDescent="0.2">
      <c r="A214" t="str">
        <v>MOUMENE Michael</v>
      </c>
    </row>
    <row r="215" spans="1:1" x14ac:dyDescent="0.2">
      <c r="A215" t="str">
        <v>SOURIMANT Audrey</v>
      </c>
    </row>
    <row r="216" spans="1:1" x14ac:dyDescent="0.2">
      <c r="A216" t="str">
        <v>ZEKA Mirvete</v>
      </c>
    </row>
    <row r="217" spans="1:1" x14ac:dyDescent="0.2">
      <c r="A217" t="str">
        <v>BEHILIL Abdel hakim</v>
      </c>
    </row>
    <row r="218" spans="1:1" x14ac:dyDescent="0.2">
      <c r="A218" t="str">
        <v>HAMOUTA Nabil</v>
      </c>
    </row>
    <row r="219" spans="1:1" x14ac:dyDescent="0.2">
      <c r="A219" t="str">
        <v>GONTHIER Edwige</v>
      </c>
    </row>
    <row r="220" spans="1:1" x14ac:dyDescent="0.2">
      <c r="A220" t="str">
        <v>MEKKI Habiba</v>
      </c>
    </row>
    <row r="221" spans="1:1" x14ac:dyDescent="0.2">
      <c r="A221" t="str">
        <v>VANDEVOORDE Sébastien</v>
      </c>
    </row>
    <row r="222" spans="1:1" x14ac:dyDescent="0.2">
      <c r="A222" t="str">
        <v>SERRAO RAMOS Daniele</v>
      </c>
    </row>
    <row r="223" spans="1:1" x14ac:dyDescent="0.2">
      <c r="A223" t="str">
        <v>KHELIFI Sami</v>
      </c>
    </row>
    <row r="224" spans="1:1" x14ac:dyDescent="0.2">
      <c r="A224" t="str">
        <v>DJOULAH Mourad</v>
      </c>
    </row>
    <row r="225" spans="1:1" x14ac:dyDescent="0.2">
      <c r="A225" t="str">
        <v>JEANDIN Serge</v>
      </c>
    </row>
    <row r="226" spans="1:1" x14ac:dyDescent="0.2">
      <c r="A226" t="str">
        <v>OUAIRY Jeremy</v>
      </c>
    </row>
  </sheetData>
  <mergeCells count="32">
    <mergeCell ref="A2:K2"/>
    <mergeCell ref="CF4:CI4"/>
    <mergeCell ref="L4:O4"/>
    <mergeCell ref="P4:S4"/>
    <mergeCell ref="T4:W4"/>
    <mergeCell ref="X4:AA4"/>
    <mergeCell ref="AB4:AE4"/>
    <mergeCell ref="AV4:AY4"/>
    <mergeCell ref="AZ4:BC4"/>
    <mergeCell ref="BD4:BG4"/>
    <mergeCell ref="BH4:BK4"/>
    <mergeCell ref="BL4:BO4"/>
    <mergeCell ref="AR4:AU4"/>
    <mergeCell ref="AF4:AI4"/>
    <mergeCell ref="AJ4:AM4"/>
    <mergeCell ref="AN4:AQ4"/>
    <mergeCell ref="A1:DO1"/>
    <mergeCell ref="DD4:DG4"/>
    <mergeCell ref="DH4:DK4"/>
    <mergeCell ref="DL4:DO4"/>
    <mergeCell ref="L2:W2"/>
    <mergeCell ref="X2:BS2"/>
    <mergeCell ref="BT2:DO2"/>
    <mergeCell ref="CJ4:CM4"/>
    <mergeCell ref="CN4:CQ4"/>
    <mergeCell ref="CR4:CU4"/>
    <mergeCell ref="CV4:CY4"/>
    <mergeCell ref="CZ4:DC4"/>
    <mergeCell ref="BP4:BS4"/>
    <mergeCell ref="BT4:BW4"/>
    <mergeCell ref="BX4:CA4"/>
    <mergeCell ref="CB4:CE4"/>
  </mergeCells>
  <conditionalFormatting sqref="L8:DO201">
    <cfRule type="containsText" dxfId="161" priority="1" operator="containsText" text="4">
      <formula>NOT(ISERROR(SEARCH("4",L8)))</formula>
    </cfRule>
    <cfRule type="containsText" dxfId="160" priority="2" operator="containsText" text="3">
      <formula>NOT(ISERROR(SEARCH("3",L8)))</formula>
    </cfRule>
    <cfRule type="containsText" dxfId="159" priority="3" operator="containsText" text="1">
      <formula>NOT(ISERROR(SEARCH("1",L8)))</formula>
    </cfRule>
    <cfRule type="containsText" dxfId="158" priority="4" operator="containsText" text="2">
      <formula>NOT(ISERROR(SEARCH("2",L8)))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5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51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57" priority="25">
      <formula>#REF!="Annulée"</formula>
    </cfRule>
    <cfRule type="cellIs" dxfId="156" priority="26" operator="equal">
      <formula>"Sursis"</formula>
    </cfRule>
    <cfRule type="expression" dxfId="155" priority="27">
      <formula>#REF!="Démarrée"</formula>
    </cfRule>
    <cfRule type="expression" dxfId="154" priority="28">
      <formula>#REF!="Achevée"</formula>
    </cfRule>
    <cfRule type="expression" dxfId="153" priority="29">
      <formula>#REF!="Refusée"</formula>
    </cfRule>
    <cfRule type="expression" dxfId="152" priority="30">
      <formula>#REF!="Accordée"</formula>
    </cfRule>
  </conditionalFormatting>
  <dataValidations count="1">
    <dataValidation type="list" allowBlank="1" showInputMessage="1" showErrorMessage="1" sqref="G3:G1048576" xr:uid="{164A7676-D927-DA4D-BC9E-C6CBEC381DAF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BK4"/>
  <sheetViews>
    <sheetView workbookViewId="0">
      <selection sqref="A1:G1"/>
    </sheetView>
  </sheetViews>
  <sheetFormatPr baseColWidth="10" defaultColWidth="9.1640625" defaultRowHeight="15" x14ac:dyDescent="0.2"/>
  <cols>
    <col min="1" max="1" width="25.83203125" customWidth="1"/>
    <col min="2" max="7" width="10.83203125" customWidth="1"/>
    <col min="8" max="63" width="2.83203125" customWidth="1"/>
  </cols>
  <sheetData>
    <row r="1" spans="1:63" ht="21" customHeight="1" x14ac:dyDescent="0.2">
      <c r="A1" s="210" t="s">
        <v>5</v>
      </c>
      <c r="B1" s="210"/>
      <c r="C1" s="210"/>
      <c r="D1" s="210"/>
      <c r="E1" s="210"/>
      <c r="F1" s="210"/>
      <c r="G1" s="210"/>
      <c r="H1" s="211" t="s">
        <v>65</v>
      </c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</row>
    <row r="2" spans="1:63" ht="21" x14ac:dyDescent="0.2">
      <c r="A2" s="212" t="s">
        <v>52</v>
      </c>
      <c r="B2" s="212"/>
      <c r="C2" s="212"/>
      <c r="D2" s="212"/>
      <c r="E2" s="212"/>
      <c r="F2" s="212"/>
      <c r="G2" s="212"/>
      <c r="H2" s="213">
        <v>2024</v>
      </c>
      <c r="I2" s="213"/>
      <c r="J2" s="213"/>
      <c r="K2" s="213"/>
      <c r="L2" s="213"/>
      <c r="M2" s="213"/>
      <c r="N2" s="213"/>
      <c r="O2" s="213"/>
      <c r="P2" s="214">
        <v>2025</v>
      </c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>
        <v>2026</v>
      </c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</row>
    <row r="3" spans="1:63" ht="32" customHeight="1" x14ac:dyDescent="0.2">
      <c r="A3" s="18" t="s">
        <v>0</v>
      </c>
      <c r="B3" s="19" t="s">
        <v>1</v>
      </c>
      <c r="C3" s="19" t="s">
        <v>16</v>
      </c>
      <c r="D3" s="20" t="s">
        <v>24</v>
      </c>
      <c r="E3" s="20" t="s">
        <v>2</v>
      </c>
      <c r="F3" s="20" t="s">
        <v>3</v>
      </c>
      <c r="G3" s="20" t="s">
        <v>26</v>
      </c>
      <c r="H3" s="209" t="s">
        <v>56</v>
      </c>
      <c r="I3" s="209"/>
      <c r="J3" s="209" t="s">
        <v>55</v>
      </c>
      <c r="K3" s="209"/>
      <c r="L3" s="209" t="s">
        <v>53</v>
      </c>
      <c r="M3" s="209"/>
      <c r="N3" s="209" t="s">
        <v>54</v>
      </c>
      <c r="O3" s="209"/>
      <c r="P3" s="208" t="s">
        <v>57</v>
      </c>
      <c r="Q3" s="208"/>
      <c r="R3" s="208" t="s">
        <v>58</v>
      </c>
      <c r="S3" s="208"/>
      <c r="T3" s="208" t="s">
        <v>59</v>
      </c>
      <c r="U3" s="208"/>
      <c r="V3" s="208" t="s">
        <v>60</v>
      </c>
      <c r="W3" s="208"/>
      <c r="X3" s="208" t="s">
        <v>61</v>
      </c>
      <c r="Y3" s="208"/>
      <c r="Z3" s="208" t="s">
        <v>62</v>
      </c>
      <c r="AA3" s="208"/>
      <c r="AB3" s="208" t="s">
        <v>63</v>
      </c>
      <c r="AC3" s="208"/>
      <c r="AD3" s="208" t="s">
        <v>64</v>
      </c>
      <c r="AE3" s="208"/>
      <c r="AF3" s="208" t="s">
        <v>56</v>
      </c>
      <c r="AG3" s="208"/>
      <c r="AH3" s="208" t="s">
        <v>55</v>
      </c>
      <c r="AI3" s="208"/>
      <c r="AJ3" s="208" t="s">
        <v>53</v>
      </c>
      <c r="AK3" s="208"/>
      <c r="AL3" s="208" t="s">
        <v>54</v>
      </c>
      <c r="AM3" s="208"/>
      <c r="AN3" s="207" t="s">
        <v>57</v>
      </c>
      <c r="AO3" s="207"/>
      <c r="AP3" s="207" t="s">
        <v>58</v>
      </c>
      <c r="AQ3" s="207"/>
      <c r="AR3" s="207" t="s">
        <v>59</v>
      </c>
      <c r="AS3" s="207"/>
      <c r="AT3" s="207" t="s">
        <v>60</v>
      </c>
      <c r="AU3" s="207"/>
      <c r="AV3" s="207" t="s">
        <v>61</v>
      </c>
      <c r="AW3" s="207"/>
      <c r="AX3" s="207" t="s">
        <v>62</v>
      </c>
      <c r="AY3" s="207"/>
      <c r="AZ3" s="207" t="s">
        <v>63</v>
      </c>
      <c r="BA3" s="207"/>
      <c r="BB3" s="207" t="s">
        <v>64</v>
      </c>
      <c r="BC3" s="207"/>
      <c r="BD3" s="207" t="s">
        <v>56</v>
      </c>
      <c r="BE3" s="207"/>
      <c r="BF3" s="207" t="s">
        <v>55</v>
      </c>
      <c r="BG3" s="207"/>
      <c r="BH3" s="207" t="s">
        <v>53</v>
      </c>
      <c r="BI3" s="207"/>
      <c r="BJ3" s="207" t="s">
        <v>54</v>
      </c>
      <c r="BK3" s="207"/>
    </row>
    <row r="4" spans="1:63" s="1" customFormat="1" x14ac:dyDescent="0.2">
      <c r="A4" s="21"/>
      <c r="B4" s="22"/>
      <c r="C4" s="22"/>
      <c r="D4" s="22"/>
      <c r="E4" s="22"/>
      <c r="F4" s="22"/>
      <c r="G4" s="22"/>
      <c r="H4" s="25"/>
      <c r="I4" s="24"/>
      <c r="J4" s="25"/>
      <c r="K4" s="24"/>
      <c r="L4" s="25"/>
      <c r="M4" s="24"/>
      <c r="N4" s="25"/>
      <c r="O4" s="24"/>
      <c r="P4" s="25"/>
      <c r="Q4" s="24"/>
      <c r="R4" s="25"/>
      <c r="S4" s="24"/>
      <c r="T4" s="25"/>
      <c r="U4" s="24"/>
      <c r="V4" s="25"/>
      <c r="W4" s="24"/>
      <c r="X4" s="25"/>
      <c r="Y4" s="24"/>
      <c r="Z4" s="25"/>
      <c r="AA4" s="24"/>
      <c r="AB4" s="25"/>
      <c r="AC4" s="24"/>
      <c r="AD4" s="25"/>
      <c r="AE4" s="24"/>
      <c r="AF4" s="25"/>
      <c r="AG4" s="24"/>
      <c r="AH4" s="25"/>
      <c r="AI4" s="24"/>
      <c r="AJ4" s="25"/>
      <c r="AK4" s="24"/>
      <c r="AL4" s="25"/>
      <c r="AM4" s="24"/>
      <c r="AN4" s="25"/>
      <c r="AO4" s="24"/>
      <c r="AP4" s="25"/>
      <c r="AQ4" s="24"/>
      <c r="AR4" s="25"/>
      <c r="AS4" s="24"/>
      <c r="AT4" s="25"/>
      <c r="AU4" s="24"/>
      <c r="AV4" s="25"/>
      <c r="AW4" s="24"/>
      <c r="AX4" s="25"/>
      <c r="AY4" s="24"/>
      <c r="AZ4" s="25"/>
      <c r="BA4" s="24"/>
      <c r="BB4" s="25"/>
      <c r="BC4" s="24"/>
      <c r="BD4" s="25"/>
      <c r="BE4" s="24"/>
      <c r="BF4" s="25"/>
      <c r="BG4" s="24"/>
      <c r="BH4" s="25"/>
      <c r="BI4" s="24"/>
      <c r="BJ4" s="25"/>
      <c r="BK4" s="24"/>
    </row>
  </sheetData>
  <mergeCells count="34">
    <mergeCell ref="A1:G1"/>
    <mergeCell ref="H1:BK1"/>
    <mergeCell ref="A2:G2"/>
    <mergeCell ref="H2:O2"/>
    <mergeCell ref="P2:AM2"/>
    <mergeCell ref="AN2:BK2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F3:BG3"/>
    <mergeCell ref="BH3:BI3"/>
    <mergeCell ref="BJ3:BK3"/>
    <mergeCell ref="AV3:AW3"/>
    <mergeCell ref="AX3:AY3"/>
    <mergeCell ref="AZ3:BA3"/>
    <mergeCell ref="BB3:BC3"/>
    <mergeCell ref="BD3:BE3"/>
  </mergeCells>
  <conditionalFormatting sqref="A4:G4">
    <cfRule type="expression" dxfId="151" priority="25">
      <formula>#REF!="Annulée"</formula>
    </cfRule>
    <cfRule type="cellIs" dxfId="150" priority="26" operator="equal">
      <formula>"Sursis"</formula>
    </cfRule>
    <cfRule type="expression" dxfId="149" priority="27">
      <formula>#REF!="Démarrée"</formula>
    </cfRule>
    <cfRule type="expression" dxfId="148" priority="28">
      <formula>#REF!="Achevée"</formula>
    </cfRule>
    <cfRule type="expression" dxfId="147" priority="29">
      <formula>#REF!="Refusée"</formula>
    </cfRule>
    <cfRule type="expression" dxfId="146" priority="30">
      <formula>#REF!="Accordée"</formula>
    </cfRule>
  </conditionalFormatting>
  <dataValidations count="1">
    <dataValidation type="list" allowBlank="1" showInputMessage="1" showErrorMessage="1" sqref="G3:G1048576" xr:uid="{DA0CFA25-7658-1647-9C36-2D5B5309F097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DO200"/>
  <sheetViews>
    <sheetView topLeftCell="B1" zoomScaleNormal="100" workbookViewId="0">
      <pane xSplit="2" ySplit="7" topLeftCell="L8" activePane="bottomRight" state="frozen"/>
      <selection activeCell="B1" sqref="B1"/>
      <selection pane="topRight" activeCell="D1" sqref="D1"/>
      <selection pane="bottomLeft" activeCell="B8" sqref="B8"/>
      <selection pane="bottomRight" activeCell="D8" sqref="D8"/>
    </sheetView>
  </sheetViews>
  <sheetFormatPr baseColWidth="10" defaultColWidth="9.1640625" defaultRowHeight="15" x14ac:dyDescent="0.2"/>
  <cols>
    <col min="1" max="1" width="25.83203125" hidden="1" customWidth="1"/>
    <col min="2" max="2" width="18.33203125" bestFit="1" customWidth="1"/>
    <col min="3" max="3" width="12.1640625" bestFit="1" customWidth="1"/>
    <col min="4" max="4" width="3.33203125" bestFit="1" customWidth="1"/>
    <col min="5" max="5" width="14.83203125" bestFit="1" customWidth="1"/>
    <col min="6" max="6" width="5.33203125" bestFit="1" customWidth="1"/>
    <col min="7" max="10" width="10.83203125" customWidth="1"/>
    <col min="11" max="11" width="14.5" bestFit="1" customWidth="1"/>
    <col min="12" max="119" width="2.83203125" style="83" customWidth="1"/>
  </cols>
  <sheetData>
    <row r="1" spans="1:119" ht="21" customHeight="1" x14ac:dyDescent="0.2">
      <c r="A1" s="195" t="s">
        <v>368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7"/>
    </row>
    <row r="2" spans="1:119" ht="21" x14ac:dyDescent="0.2">
      <c r="A2" s="216" t="s">
        <v>50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198">
        <v>2024</v>
      </c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200"/>
      <c r="X2" s="198">
        <v>2025</v>
      </c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200"/>
      <c r="BT2" s="198">
        <v>2026</v>
      </c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200"/>
    </row>
    <row r="3" spans="1:119" ht="21" hidden="1" x14ac:dyDescent="0.2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4">
        <v>2024</v>
      </c>
      <c r="M3" s="154">
        <v>2024</v>
      </c>
      <c r="N3" s="154">
        <v>2024</v>
      </c>
      <c r="O3" s="154">
        <v>2024</v>
      </c>
      <c r="P3" s="154">
        <v>2024</v>
      </c>
      <c r="Q3" s="154">
        <v>2024</v>
      </c>
      <c r="R3" s="154">
        <v>2024</v>
      </c>
      <c r="S3" s="154">
        <v>2024</v>
      </c>
      <c r="T3" s="154">
        <v>2024</v>
      </c>
      <c r="U3" s="154">
        <v>2024</v>
      </c>
      <c r="V3" s="154">
        <v>2024</v>
      </c>
      <c r="W3" s="154">
        <v>2024</v>
      </c>
      <c r="X3" s="154">
        <v>2025</v>
      </c>
      <c r="Y3" s="154">
        <v>2025</v>
      </c>
      <c r="Z3" s="154">
        <v>2025</v>
      </c>
      <c r="AA3" s="154">
        <v>2025</v>
      </c>
      <c r="AB3" s="154">
        <v>2025</v>
      </c>
      <c r="AC3" s="154">
        <v>2025</v>
      </c>
      <c r="AD3" s="154">
        <v>2025</v>
      </c>
      <c r="AE3" s="154">
        <v>2025</v>
      </c>
      <c r="AF3" s="154">
        <v>2025</v>
      </c>
      <c r="AG3" s="154">
        <v>2025</v>
      </c>
      <c r="AH3" s="154">
        <v>2025</v>
      </c>
      <c r="AI3" s="154">
        <v>2025</v>
      </c>
      <c r="AJ3" s="154">
        <v>2025</v>
      </c>
      <c r="AK3" s="154">
        <v>2025</v>
      </c>
      <c r="AL3" s="154">
        <v>2025</v>
      </c>
      <c r="AM3" s="154">
        <v>2025</v>
      </c>
      <c r="AN3" s="154">
        <v>2025</v>
      </c>
      <c r="AO3" s="154">
        <v>2025</v>
      </c>
      <c r="AP3" s="154">
        <v>2025</v>
      </c>
      <c r="AQ3" s="154">
        <v>2025</v>
      </c>
      <c r="AR3" s="154">
        <v>2025</v>
      </c>
      <c r="AS3" s="154">
        <v>2025</v>
      </c>
      <c r="AT3" s="154">
        <v>2025</v>
      </c>
      <c r="AU3" s="154">
        <v>2025</v>
      </c>
      <c r="AV3" s="154">
        <v>2025</v>
      </c>
      <c r="AW3" s="154">
        <v>2025</v>
      </c>
      <c r="AX3" s="154">
        <v>2025</v>
      </c>
      <c r="AY3" s="154">
        <v>2025</v>
      </c>
      <c r="AZ3" s="154">
        <v>2025</v>
      </c>
      <c r="BA3" s="154">
        <v>2025</v>
      </c>
      <c r="BB3" s="154">
        <v>2025</v>
      </c>
      <c r="BC3" s="154">
        <v>2025</v>
      </c>
      <c r="BD3" s="154">
        <v>2025</v>
      </c>
      <c r="BE3" s="154">
        <v>2025</v>
      </c>
      <c r="BF3" s="154">
        <v>2025</v>
      </c>
      <c r="BG3" s="154">
        <v>2025</v>
      </c>
      <c r="BH3" s="154">
        <v>2025</v>
      </c>
      <c r="BI3" s="154">
        <v>2025</v>
      </c>
      <c r="BJ3" s="154">
        <v>2025</v>
      </c>
      <c r="BK3" s="154">
        <v>2025</v>
      </c>
      <c r="BL3" s="154">
        <v>2025</v>
      </c>
      <c r="BM3" s="154">
        <v>2025</v>
      </c>
      <c r="BN3" s="154">
        <v>2025</v>
      </c>
      <c r="BO3" s="154">
        <v>2025</v>
      </c>
      <c r="BP3" s="154">
        <v>2025</v>
      </c>
      <c r="BQ3" s="154">
        <v>2025</v>
      </c>
      <c r="BR3" s="154">
        <v>2025</v>
      </c>
      <c r="BS3" s="154">
        <v>2025</v>
      </c>
      <c r="BT3" s="154">
        <v>2026</v>
      </c>
      <c r="BU3" s="154">
        <v>2026</v>
      </c>
      <c r="BV3" s="154">
        <v>2026</v>
      </c>
      <c r="BW3" s="154">
        <v>2026</v>
      </c>
      <c r="BX3" s="154">
        <v>2026</v>
      </c>
      <c r="BY3" s="154">
        <v>2026</v>
      </c>
      <c r="BZ3" s="154">
        <v>2026</v>
      </c>
      <c r="CA3" s="154">
        <v>2026</v>
      </c>
      <c r="CB3" s="154">
        <v>2026</v>
      </c>
      <c r="CC3" s="154">
        <v>2026</v>
      </c>
      <c r="CD3" s="154">
        <v>2026</v>
      </c>
      <c r="CE3" s="154">
        <v>2026</v>
      </c>
      <c r="CF3" s="154">
        <v>2026</v>
      </c>
      <c r="CG3" s="154">
        <v>2026</v>
      </c>
      <c r="CH3" s="154">
        <v>2026</v>
      </c>
      <c r="CI3" s="154">
        <v>2026</v>
      </c>
      <c r="CJ3" s="154">
        <v>2026</v>
      </c>
      <c r="CK3" s="154">
        <v>2026</v>
      </c>
      <c r="CL3" s="154">
        <v>2026</v>
      </c>
      <c r="CM3" s="154">
        <v>2026</v>
      </c>
      <c r="CN3" s="154">
        <v>2026</v>
      </c>
      <c r="CO3" s="154">
        <v>2026</v>
      </c>
      <c r="CP3" s="154">
        <v>2026</v>
      </c>
      <c r="CQ3" s="154">
        <v>2026</v>
      </c>
      <c r="CR3" s="154">
        <v>2026</v>
      </c>
      <c r="CS3" s="154">
        <v>2026</v>
      </c>
      <c r="CT3" s="154">
        <v>2026</v>
      </c>
      <c r="CU3" s="154">
        <v>2026</v>
      </c>
      <c r="CV3" s="154">
        <v>2026</v>
      </c>
      <c r="CW3" s="154">
        <v>2026</v>
      </c>
      <c r="CX3" s="154">
        <v>2026</v>
      </c>
      <c r="CY3" s="154">
        <v>2026</v>
      </c>
      <c r="CZ3" s="154">
        <v>2026</v>
      </c>
      <c r="DA3" s="154">
        <v>2026</v>
      </c>
      <c r="DB3" s="154">
        <v>2026</v>
      </c>
      <c r="DC3" s="154">
        <v>2026</v>
      </c>
      <c r="DD3" s="154">
        <v>2026</v>
      </c>
      <c r="DE3" s="154">
        <v>2026</v>
      </c>
      <c r="DF3" s="154">
        <v>2026</v>
      </c>
      <c r="DG3" s="154">
        <v>2026</v>
      </c>
      <c r="DH3" s="154">
        <v>2026</v>
      </c>
      <c r="DI3" s="154">
        <v>2026</v>
      </c>
      <c r="DJ3" s="154">
        <v>2026</v>
      </c>
      <c r="DK3" s="154">
        <v>2026</v>
      </c>
      <c r="DL3" s="154">
        <v>2026</v>
      </c>
      <c r="DM3" s="154">
        <v>2026</v>
      </c>
      <c r="DN3" s="154">
        <v>2026</v>
      </c>
      <c r="DO3" s="154">
        <v>2026</v>
      </c>
    </row>
    <row r="4" spans="1:119" x14ac:dyDescent="0.2">
      <c r="A4" s="157" t="s">
        <v>0</v>
      </c>
      <c r="B4" s="157" t="s">
        <v>1116</v>
      </c>
      <c r="C4" s="157" t="s">
        <v>568</v>
      </c>
      <c r="D4" s="158" t="s">
        <v>323</v>
      </c>
      <c r="E4" s="158" t="s">
        <v>453</v>
      </c>
      <c r="F4" s="158" t="s">
        <v>1117</v>
      </c>
      <c r="G4" s="158" t="s">
        <v>317</v>
      </c>
      <c r="H4" s="158" t="s">
        <v>318</v>
      </c>
      <c r="I4" s="159" t="s">
        <v>1</v>
      </c>
      <c r="J4" s="159" t="s">
        <v>16</v>
      </c>
      <c r="K4" s="158" t="s">
        <v>217</v>
      </c>
      <c r="L4" s="204" t="s">
        <v>55</v>
      </c>
      <c r="M4" s="205"/>
      <c r="N4" s="205"/>
      <c r="O4" s="206"/>
      <c r="P4" s="204" t="s">
        <v>53</v>
      </c>
      <c r="Q4" s="205"/>
      <c r="R4" s="205"/>
      <c r="S4" s="206"/>
      <c r="T4" s="204" t="s">
        <v>54</v>
      </c>
      <c r="U4" s="205"/>
      <c r="V4" s="205"/>
      <c r="W4" s="206"/>
      <c r="X4" s="201" t="s">
        <v>57</v>
      </c>
      <c r="Y4" s="202"/>
      <c r="Z4" s="202"/>
      <c r="AA4" s="203"/>
      <c r="AB4" s="201" t="s">
        <v>58</v>
      </c>
      <c r="AC4" s="202"/>
      <c r="AD4" s="202"/>
      <c r="AE4" s="203"/>
      <c r="AF4" s="201" t="s">
        <v>59</v>
      </c>
      <c r="AG4" s="202"/>
      <c r="AH4" s="202"/>
      <c r="AI4" s="203"/>
      <c r="AJ4" s="201" t="s">
        <v>60</v>
      </c>
      <c r="AK4" s="202"/>
      <c r="AL4" s="202"/>
      <c r="AM4" s="203"/>
      <c r="AN4" s="201" t="s">
        <v>61</v>
      </c>
      <c r="AO4" s="202"/>
      <c r="AP4" s="202"/>
      <c r="AQ4" s="203"/>
      <c r="AR4" s="201" t="s">
        <v>62</v>
      </c>
      <c r="AS4" s="202"/>
      <c r="AT4" s="202"/>
      <c r="AU4" s="203"/>
      <c r="AV4" s="201" t="s">
        <v>63</v>
      </c>
      <c r="AW4" s="202"/>
      <c r="AX4" s="202"/>
      <c r="AY4" s="203"/>
      <c r="AZ4" s="201" t="s">
        <v>64</v>
      </c>
      <c r="BA4" s="202"/>
      <c r="BB4" s="202"/>
      <c r="BC4" s="203"/>
      <c r="BD4" s="201" t="s">
        <v>56</v>
      </c>
      <c r="BE4" s="202"/>
      <c r="BF4" s="202"/>
      <c r="BG4" s="203"/>
      <c r="BH4" s="201" t="s">
        <v>55</v>
      </c>
      <c r="BI4" s="202"/>
      <c r="BJ4" s="202"/>
      <c r="BK4" s="203"/>
      <c r="BL4" s="201" t="s">
        <v>53</v>
      </c>
      <c r="BM4" s="202"/>
      <c r="BN4" s="202"/>
      <c r="BO4" s="203"/>
      <c r="BP4" s="201" t="s">
        <v>54</v>
      </c>
      <c r="BQ4" s="202"/>
      <c r="BR4" s="202"/>
      <c r="BS4" s="203"/>
      <c r="BT4" s="192" t="s">
        <v>57</v>
      </c>
      <c r="BU4" s="193"/>
      <c r="BV4" s="193"/>
      <c r="BW4" s="194"/>
      <c r="BX4" s="192" t="s">
        <v>58</v>
      </c>
      <c r="BY4" s="193"/>
      <c r="BZ4" s="193"/>
      <c r="CA4" s="194"/>
      <c r="CB4" s="192" t="s">
        <v>59</v>
      </c>
      <c r="CC4" s="193"/>
      <c r="CD4" s="193"/>
      <c r="CE4" s="194"/>
      <c r="CF4" s="192" t="s">
        <v>60</v>
      </c>
      <c r="CG4" s="193"/>
      <c r="CH4" s="193"/>
      <c r="CI4" s="194"/>
      <c r="CJ4" s="192" t="s">
        <v>61</v>
      </c>
      <c r="CK4" s="193"/>
      <c r="CL4" s="193"/>
      <c r="CM4" s="194"/>
      <c r="CN4" s="192" t="s">
        <v>62</v>
      </c>
      <c r="CO4" s="193"/>
      <c r="CP4" s="193"/>
      <c r="CQ4" s="194"/>
      <c r="CR4" s="192" t="s">
        <v>63</v>
      </c>
      <c r="CS4" s="193"/>
      <c r="CT4" s="193"/>
      <c r="CU4" s="194"/>
      <c r="CV4" s="192" t="s">
        <v>64</v>
      </c>
      <c r="CW4" s="193"/>
      <c r="CX4" s="193"/>
      <c r="CY4" s="194"/>
      <c r="CZ4" s="192" t="s">
        <v>56</v>
      </c>
      <c r="DA4" s="193"/>
      <c r="DB4" s="193"/>
      <c r="DC4" s="194"/>
      <c r="DD4" s="192" t="s">
        <v>55</v>
      </c>
      <c r="DE4" s="193"/>
      <c r="DF4" s="193"/>
      <c r="DG4" s="194"/>
      <c r="DH4" s="192" t="s">
        <v>53</v>
      </c>
      <c r="DI4" s="193"/>
      <c r="DJ4" s="193"/>
      <c r="DK4" s="194"/>
      <c r="DL4" s="192" t="s">
        <v>54</v>
      </c>
      <c r="DM4" s="193"/>
      <c r="DN4" s="193"/>
      <c r="DO4" s="194"/>
    </row>
    <row r="5" spans="1:119" hidden="1" x14ac:dyDescent="0.2">
      <c r="I5" s="26"/>
      <c r="J5" s="26"/>
      <c r="L5" s="168" t="s">
        <v>91</v>
      </c>
      <c r="M5" s="168" t="s">
        <v>95</v>
      </c>
      <c r="N5" s="168" t="s">
        <v>286</v>
      </c>
      <c r="O5" s="168" t="s">
        <v>253</v>
      </c>
      <c r="P5" s="168" t="s">
        <v>91</v>
      </c>
      <c r="Q5" s="168" t="s">
        <v>95</v>
      </c>
      <c r="R5" s="168" t="s">
        <v>286</v>
      </c>
      <c r="S5" s="168" t="s">
        <v>253</v>
      </c>
      <c r="T5" s="168" t="s">
        <v>91</v>
      </c>
      <c r="U5" s="168" t="s">
        <v>95</v>
      </c>
      <c r="V5" s="168" t="s">
        <v>286</v>
      </c>
      <c r="W5" s="168" t="s">
        <v>253</v>
      </c>
      <c r="X5" s="168" t="s">
        <v>91</v>
      </c>
      <c r="Y5" s="168" t="s">
        <v>95</v>
      </c>
      <c r="Z5" s="168" t="s">
        <v>286</v>
      </c>
      <c r="AA5" s="168" t="s">
        <v>253</v>
      </c>
      <c r="AB5" s="168" t="s">
        <v>91</v>
      </c>
      <c r="AC5" s="168" t="s">
        <v>95</v>
      </c>
      <c r="AD5" s="168" t="s">
        <v>286</v>
      </c>
      <c r="AE5" s="168" t="s">
        <v>253</v>
      </c>
      <c r="AF5" s="168" t="s">
        <v>91</v>
      </c>
      <c r="AG5" s="168" t="s">
        <v>95</v>
      </c>
      <c r="AH5" s="168" t="s">
        <v>286</v>
      </c>
      <c r="AI5" s="168" t="s">
        <v>253</v>
      </c>
      <c r="AJ5" s="168" t="s">
        <v>91</v>
      </c>
      <c r="AK5" s="168" t="s">
        <v>95</v>
      </c>
      <c r="AL5" s="168" t="s">
        <v>286</v>
      </c>
      <c r="AM5" s="168" t="s">
        <v>253</v>
      </c>
      <c r="AN5" s="168" t="s">
        <v>91</v>
      </c>
      <c r="AO5" s="168" t="s">
        <v>95</v>
      </c>
      <c r="AP5" s="168" t="s">
        <v>286</v>
      </c>
      <c r="AQ5" s="168" t="s">
        <v>253</v>
      </c>
      <c r="AR5" s="168" t="s">
        <v>91</v>
      </c>
      <c r="AS5" s="168" t="s">
        <v>95</v>
      </c>
      <c r="AT5" s="168" t="s">
        <v>286</v>
      </c>
      <c r="AU5" s="168" t="s">
        <v>253</v>
      </c>
      <c r="AV5" s="168" t="s">
        <v>91</v>
      </c>
      <c r="AW5" s="168" t="s">
        <v>95</v>
      </c>
      <c r="AX5" s="168" t="s">
        <v>286</v>
      </c>
      <c r="AY5" s="168" t="s">
        <v>253</v>
      </c>
      <c r="AZ5" s="168" t="s">
        <v>91</v>
      </c>
      <c r="BA5" s="168" t="s">
        <v>95</v>
      </c>
      <c r="BB5" s="168" t="s">
        <v>286</v>
      </c>
      <c r="BC5" s="168" t="s">
        <v>253</v>
      </c>
      <c r="BD5" s="168" t="s">
        <v>91</v>
      </c>
      <c r="BE5" s="168" t="s">
        <v>95</v>
      </c>
      <c r="BF5" s="168" t="s">
        <v>286</v>
      </c>
      <c r="BG5" s="168" t="s">
        <v>253</v>
      </c>
      <c r="BH5" s="168" t="s">
        <v>91</v>
      </c>
      <c r="BI5" s="168" t="s">
        <v>95</v>
      </c>
      <c r="BJ5" s="168" t="s">
        <v>286</v>
      </c>
      <c r="BK5" s="168" t="s">
        <v>253</v>
      </c>
      <c r="BL5" s="168" t="s">
        <v>91</v>
      </c>
      <c r="BM5" s="168" t="s">
        <v>95</v>
      </c>
      <c r="BN5" s="168" t="s">
        <v>286</v>
      </c>
      <c r="BO5" s="168" t="s">
        <v>253</v>
      </c>
      <c r="BP5" s="168" t="s">
        <v>91</v>
      </c>
      <c r="BQ5" s="168" t="s">
        <v>95</v>
      </c>
      <c r="BR5" s="168" t="s">
        <v>286</v>
      </c>
      <c r="BS5" s="168" t="s">
        <v>253</v>
      </c>
      <c r="BT5" s="168" t="s">
        <v>91</v>
      </c>
      <c r="BU5" s="168" t="s">
        <v>95</v>
      </c>
      <c r="BV5" s="168" t="s">
        <v>286</v>
      </c>
      <c r="BW5" s="168" t="s">
        <v>253</v>
      </c>
      <c r="BX5" s="168" t="s">
        <v>91</v>
      </c>
      <c r="BY5" s="168" t="s">
        <v>95</v>
      </c>
      <c r="BZ5" s="168" t="s">
        <v>286</v>
      </c>
      <c r="CA5" s="168" t="s">
        <v>253</v>
      </c>
      <c r="CB5" s="168" t="s">
        <v>91</v>
      </c>
      <c r="CC5" s="168" t="s">
        <v>95</v>
      </c>
      <c r="CD5" s="168" t="s">
        <v>286</v>
      </c>
      <c r="CE5" s="168" t="s">
        <v>253</v>
      </c>
      <c r="CF5" s="168" t="s">
        <v>91</v>
      </c>
      <c r="CG5" s="168" t="s">
        <v>95</v>
      </c>
      <c r="CH5" s="168" t="s">
        <v>286</v>
      </c>
      <c r="CI5" s="168" t="s">
        <v>253</v>
      </c>
      <c r="CJ5" s="168" t="s">
        <v>91</v>
      </c>
      <c r="CK5" s="168" t="s">
        <v>95</v>
      </c>
      <c r="CL5" s="168" t="s">
        <v>286</v>
      </c>
      <c r="CM5" s="168" t="s">
        <v>253</v>
      </c>
      <c r="CN5" s="168" t="s">
        <v>91</v>
      </c>
      <c r="CO5" s="168" t="s">
        <v>95</v>
      </c>
      <c r="CP5" s="168" t="s">
        <v>286</v>
      </c>
      <c r="CQ5" s="168" t="s">
        <v>253</v>
      </c>
      <c r="CR5" s="168" t="s">
        <v>91</v>
      </c>
      <c r="CS5" s="168" t="s">
        <v>95</v>
      </c>
      <c r="CT5" s="168" t="s">
        <v>286</v>
      </c>
      <c r="CU5" s="168" t="s">
        <v>253</v>
      </c>
      <c r="CV5" s="168" t="s">
        <v>91</v>
      </c>
      <c r="CW5" s="168" t="s">
        <v>95</v>
      </c>
      <c r="CX5" s="168" t="s">
        <v>286</v>
      </c>
      <c r="CY5" s="168" t="s">
        <v>253</v>
      </c>
      <c r="CZ5" s="168" t="s">
        <v>91</v>
      </c>
      <c r="DA5" s="168" t="s">
        <v>95</v>
      </c>
      <c r="DB5" s="168" t="s">
        <v>286</v>
      </c>
      <c r="DC5" s="168" t="s">
        <v>253</v>
      </c>
      <c r="DD5" s="168" t="s">
        <v>91</v>
      </c>
      <c r="DE5" s="168" t="s">
        <v>95</v>
      </c>
      <c r="DF5" s="168" t="s">
        <v>286</v>
      </c>
      <c r="DG5" s="168" t="s">
        <v>253</v>
      </c>
      <c r="DH5" s="168" t="s">
        <v>91</v>
      </c>
      <c r="DI5" s="168" t="s">
        <v>95</v>
      </c>
      <c r="DJ5" s="168" t="s">
        <v>286</v>
      </c>
      <c r="DK5" s="168" t="s">
        <v>253</v>
      </c>
      <c r="DL5" s="168" t="s">
        <v>91</v>
      </c>
      <c r="DM5" s="168" t="s">
        <v>95</v>
      </c>
      <c r="DN5" s="168" t="s">
        <v>286</v>
      </c>
      <c r="DO5" s="168" t="s">
        <v>253</v>
      </c>
    </row>
    <row r="6" spans="1:119" hidden="1" x14ac:dyDescent="0.2">
      <c r="I6" s="26"/>
      <c r="J6" s="26"/>
      <c r="L6" s="168" t="s">
        <v>88</v>
      </c>
      <c r="M6" s="168" t="s">
        <v>88</v>
      </c>
      <c r="N6" s="168" t="s">
        <v>87</v>
      </c>
      <c r="O6" s="168" t="s">
        <v>87</v>
      </c>
      <c r="P6" s="168" t="s">
        <v>88</v>
      </c>
      <c r="Q6" s="168" t="s">
        <v>88</v>
      </c>
      <c r="R6" s="168" t="s">
        <v>87</v>
      </c>
      <c r="S6" s="168" t="s">
        <v>87</v>
      </c>
      <c r="T6" s="168" t="s">
        <v>88</v>
      </c>
      <c r="U6" s="168" t="s">
        <v>88</v>
      </c>
      <c r="V6" s="168" t="s">
        <v>87</v>
      </c>
      <c r="W6" s="168" t="s">
        <v>87</v>
      </c>
      <c r="X6" s="168" t="s">
        <v>88</v>
      </c>
      <c r="Y6" s="168" t="s">
        <v>88</v>
      </c>
      <c r="Z6" s="168" t="s">
        <v>87</v>
      </c>
      <c r="AA6" s="168" t="s">
        <v>87</v>
      </c>
      <c r="AB6" s="168" t="s">
        <v>88</v>
      </c>
      <c r="AC6" s="168" t="s">
        <v>88</v>
      </c>
      <c r="AD6" s="168" t="s">
        <v>87</v>
      </c>
      <c r="AE6" s="168" t="s">
        <v>87</v>
      </c>
      <c r="AF6" s="168" t="s">
        <v>88</v>
      </c>
      <c r="AG6" s="168" t="s">
        <v>88</v>
      </c>
      <c r="AH6" s="168" t="s">
        <v>87</v>
      </c>
      <c r="AI6" s="168" t="s">
        <v>87</v>
      </c>
      <c r="AJ6" s="168" t="s">
        <v>88</v>
      </c>
      <c r="AK6" s="168" t="s">
        <v>88</v>
      </c>
      <c r="AL6" s="168" t="s">
        <v>87</v>
      </c>
      <c r="AM6" s="168" t="s">
        <v>87</v>
      </c>
      <c r="AN6" s="168" t="s">
        <v>88</v>
      </c>
      <c r="AO6" s="168" t="s">
        <v>88</v>
      </c>
      <c r="AP6" s="168" t="s">
        <v>87</v>
      </c>
      <c r="AQ6" s="168" t="s">
        <v>87</v>
      </c>
      <c r="AR6" s="168" t="s">
        <v>88</v>
      </c>
      <c r="AS6" s="168" t="s">
        <v>88</v>
      </c>
      <c r="AT6" s="168" t="s">
        <v>87</v>
      </c>
      <c r="AU6" s="168" t="s">
        <v>87</v>
      </c>
      <c r="AV6" s="168" t="s">
        <v>88</v>
      </c>
      <c r="AW6" s="168" t="s">
        <v>88</v>
      </c>
      <c r="AX6" s="168" t="s">
        <v>87</v>
      </c>
      <c r="AY6" s="168" t="s">
        <v>87</v>
      </c>
      <c r="AZ6" s="168" t="s">
        <v>88</v>
      </c>
      <c r="BA6" s="168" t="s">
        <v>88</v>
      </c>
      <c r="BB6" s="168" t="s">
        <v>87</v>
      </c>
      <c r="BC6" s="168" t="s">
        <v>87</v>
      </c>
      <c r="BD6" s="168" t="s">
        <v>88</v>
      </c>
      <c r="BE6" s="168" t="s">
        <v>88</v>
      </c>
      <c r="BF6" s="168" t="s">
        <v>87</v>
      </c>
      <c r="BG6" s="168" t="s">
        <v>87</v>
      </c>
      <c r="BH6" s="168" t="s">
        <v>88</v>
      </c>
      <c r="BI6" s="168" t="s">
        <v>88</v>
      </c>
      <c r="BJ6" s="168" t="s">
        <v>87</v>
      </c>
      <c r="BK6" s="168" t="s">
        <v>87</v>
      </c>
      <c r="BL6" s="168" t="s">
        <v>88</v>
      </c>
      <c r="BM6" s="168" t="s">
        <v>88</v>
      </c>
      <c r="BN6" s="168" t="s">
        <v>87</v>
      </c>
      <c r="BO6" s="168" t="s">
        <v>87</v>
      </c>
      <c r="BP6" s="168" t="s">
        <v>88</v>
      </c>
      <c r="BQ6" s="168" t="s">
        <v>88</v>
      </c>
      <c r="BR6" s="168" t="s">
        <v>87</v>
      </c>
      <c r="BS6" s="168" t="s">
        <v>87</v>
      </c>
      <c r="BT6" s="168" t="s">
        <v>88</v>
      </c>
      <c r="BU6" s="168" t="s">
        <v>88</v>
      </c>
      <c r="BV6" s="168" t="s">
        <v>87</v>
      </c>
      <c r="BW6" s="168" t="s">
        <v>87</v>
      </c>
      <c r="BX6" s="168" t="s">
        <v>88</v>
      </c>
      <c r="BY6" s="168" t="s">
        <v>88</v>
      </c>
      <c r="BZ6" s="168" t="s">
        <v>87</v>
      </c>
      <c r="CA6" s="168" t="s">
        <v>87</v>
      </c>
      <c r="CB6" s="168" t="s">
        <v>88</v>
      </c>
      <c r="CC6" s="168" t="s">
        <v>88</v>
      </c>
      <c r="CD6" s="168" t="s">
        <v>87</v>
      </c>
      <c r="CE6" s="168" t="s">
        <v>87</v>
      </c>
      <c r="CF6" s="168" t="s">
        <v>88</v>
      </c>
      <c r="CG6" s="168" t="s">
        <v>88</v>
      </c>
      <c r="CH6" s="168" t="s">
        <v>87</v>
      </c>
      <c r="CI6" s="168" t="s">
        <v>87</v>
      </c>
      <c r="CJ6" s="168" t="s">
        <v>88</v>
      </c>
      <c r="CK6" s="168" t="s">
        <v>88</v>
      </c>
      <c r="CL6" s="168" t="s">
        <v>87</v>
      </c>
      <c r="CM6" s="168" t="s">
        <v>87</v>
      </c>
      <c r="CN6" s="168" t="s">
        <v>88</v>
      </c>
      <c r="CO6" s="168" t="s">
        <v>88</v>
      </c>
      <c r="CP6" s="168" t="s">
        <v>87</v>
      </c>
      <c r="CQ6" s="168" t="s">
        <v>87</v>
      </c>
      <c r="CR6" s="168" t="s">
        <v>88</v>
      </c>
      <c r="CS6" s="168" t="s">
        <v>88</v>
      </c>
      <c r="CT6" s="168" t="s">
        <v>87</v>
      </c>
      <c r="CU6" s="168" t="s">
        <v>87</v>
      </c>
      <c r="CV6" s="168" t="s">
        <v>88</v>
      </c>
      <c r="CW6" s="168" t="s">
        <v>88</v>
      </c>
      <c r="CX6" s="168" t="s">
        <v>87</v>
      </c>
      <c r="CY6" s="168" t="s">
        <v>87</v>
      </c>
      <c r="CZ6" s="168" t="s">
        <v>88</v>
      </c>
      <c r="DA6" s="168" t="s">
        <v>88</v>
      </c>
      <c r="DB6" s="168" t="s">
        <v>87</v>
      </c>
      <c r="DC6" s="168" t="s">
        <v>87</v>
      </c>
      <c r="DD6" s="168" t="s">
        <v>88</v>
      </c>
      <c r="DE6" s="168" t="s">
        <v>88</v>
      </c>
      <c r="DF6" s="168" t="s">
        <v>87</v>
      </c>
      <c r="DG6" s="168" t="s">
        <v>87</v>
      </c>
      <c r="DH6" s="168" t="s">
        <v>88</v>
      </c>
      <c r="DI6" s="168" t="s">
        <v>88</v>
      </c>
      <c r="DJ6" s="168" t="s">
        <v>87</v>
      </c>
      <c r="DK6" s="168" t="s">
        <v>87</v>
      </c>
      <c r="DL6" s="168" t="s">
        <v>88</v>
      </c>
      <c r="DM6" s="168" t="s">
        <v>88</v>
      </c>
      <c r="DN6" s="168" t="s">
        <v>87</v>
      </c>
      <c r="DO6" s="168" t="s">
        <v>87</v>
      </c>
    </row>
    <row r="7" spans="1:119" hidden="1" x14ac:dyDescent="0.2">
      <c r="L7">
        <v>10</v>
      </c>
      <c r="M7">
        <v>10</v>
      </c>
      <c r="N7">
        <v>10</v>
      </c>
      <c r="O7">
        <v>10</v>
      </c>
      <c r="P7">
        <v>11</v>
      </c>
      <c r="Q7">
        <v>11</v>
      </c>
      <c r="R7">
        <v>11</v>
      </c>
      <c r="S7">
        <v>11</v>
      </c>
      <c r="T7">
        <v>12</v>
      </c>
      <c r="U7">
        <v>12</v>
      </c>
      <c r="V7">
        <v>12</v>
      </c>
      <c r="W7">
        <v>12</v>
      </c>
      <c r="X7">
        <v>1</v>
      </c>
      <c r="Y7">
        <v>1</v>
      </c>
      <c r="Z7">
        <v>1</v>
      </c>
      <c r="AA7">
        <v>1</v>
      </c>
      <c r="AB7">
        <v>2</v>
      </c>
      <c r="AC7">
        <v>2</v>
      </c>
      <c r="AD7">
        <v>2</v>
      </c>
      <c r="AE7">
        <v>2</v>
      </c>
      <c r="AF7">
        <v>3</v>
      </c>
      <c r="AG7">
        <v>3</v>
      </c>
      <c r="AH7">
        <v>3</v>
      </c>
      <c r="AI7">
        <v>3</v>
      </c>
      <c r="AJ7">
        <v>4</v>
      </c>
      <c r="AK7">
        <v>4</v>
      </c>
      <c r="AL7">
        <v>4</v>
      </c>
      <c r="AM7">
        <v>4</v>
      </c>
      <c r="AN7">
        <v>5</v>
      </c>
      <c r="AO7">
        <v>5</v>
      </c>
      <c r="AP7">
        <v>5</v>
      </c>
      <c r="AQ7">
        <v>5</v>
      </c>
      <c r="AR7">
        <v>6</v>
      </c>
      <c r="AS7">
        <v>6</v>
      </c>
      <c r="AT7">
        <v>6</v>
      </c>
      <c r="AU7">
        <v>6</v>
      </c>
      <c r="AV7">
        <v>7</v>
      </c>
      <c r="AW7">
        <v>7</v>
      </c>
      <c r="AX7">
        <v>7</v>
      </c>
      <c r="AY7">
        <v>7</v>
      </c>
      <c r="AZ7">
        <v>8</v>
      </c>
      <c r="BA7">
        <v>8</v>
      </c>
      <c r="BB7">
        <v>8</v>
      </c>
      <c r="BC7">
        <v>8</v>
      </c>
      <c r="BD7">
        <v>9</v>
      </c>
      <c r="BE7">
        <v>9</v>
      </c>
      <c r="BF7">
        <v>9</v>
      </c>
      <c r="BG7">
        <v>9</v>
      </c>
      <c r="BH7">
        <v>10</v>
      </c>
      <c r="BI7">
        <v>10</v>
      </c>
      <c r="BJ7">
        <v>10</v>
      </c>
      <c r="BK7">
        <v>10</v>
      </c>
      <c r="BL7">
        <v>11</v>
      </c>
      <c r="BM7">
        <v>11</v>
      </c>
      <c r="BN7">
        <v>11</v>
      </c>
      <c r="BO7">
        <v>11</v>
      </c>
      <c r="BP7">
        <v>12</v>
      </c>
      <c r="BQ7">
        <v>12</v>
      </c>
      <c r="BR7">
        <v>12</v>
      </c>
      <c r="BS7">
        <v>12</v>
      </c>
      <c r="BT7">
        <v>1</v>
      </c>
      <c r="BU7">
        <v>1</v>
      </c>
      <c r="BV7">
        <v>1</v>
      </c>
      <c r="BW7">
        <v>1</v>
      </c>
      <c r="BX7">
        <v>2</v>
      </c>
      <c r="BY7">
        <v>2</v>
      </c>
      <c r="BZ7">
        <v>2</v>
      </c>
      <c r="CA7">
        <v>2</v>
      </c>
      <c r="CB7">
        <v>3</v>
      </c>
      <c r="CC7">
        <v>3</v>
      </c>
      <c r="CD7">
        <v>3</v>
      </c>
      <c r="CE7">
        <v>3</v>
      </c>
      <c r="CF7">
        <v>4</v>
      </c>
      <c r="CG7">
        <v>4</v>
      </c>
      <c r="CH7">
        <v>4</v>
      </c>
      <c r="CI7">
        <v>4</v>
      </c>
      <c r="CJ7">
        <v>5</v>
      </c>
      <c r="CK7">
        <v>5</v>
      </c>
      <c r="CL7">
        <v>5</v>
      </c>
      <c r="CM7">
        <v>5</v>
      </c>
      <c r="CN7">
        <v>6</v>
      </c>
      <c r="CO7">
        <v>6</v>
      </c>
      <c r="CP7">
        <v>6</v>
      </c>
      <c r="CQ7">
        <v>6</v>
      </c>
      <c r="CR7">
        <v>7</v>
      </c>
      <c r="CS7">
        <v>7</v>
      </c>
      <c r="CT7">
        <v>7</v>
      </c>
      <c r="CU7">
        <v>7</v>
      </c>
      <c r="CV7">
        <v>8</v>
      </c>
      <c r="CW7">
        <v>8</v>
      </c>
      <c r="CX7">
        <v>8</v>
      </c>
      <c r="CY7">
        <v>8</v>
      </c>
      <c r="CZ7">
        <v>9</v>
      </c>
      <c r="DA7">
        <v>9</v>
      </c>
      <c r="DB7">
        <v>9</v>
      </c>
      <c r="DC7">
        <v>9</v>
      </c>
      <c r="DD7">
        <v>10</v>
      </c>
      <c r="DE7">
        <v>10</v>
      </c>
      <c r="DF7">
        <v>10</v>
      </c>
      <c r="DG7">
        <v>10</v>
      </c>
      <c r="DH7">
        <v>11</v>
      </c>
      <c r="DI7">
        <v>11</v>
      </c>
      <c r="DJ7">
        <v>11</v>
      </c>
      <c r="DK7">
        <v>11</v>
      </c>
      <c r="DL7">
        <v>12</v>
      </c>
      <c r="DM7">
        <v>12</v>
      </c>
      <c r="DN7">
        <v>12</v>
      </c>
      <c r="DO7">
        <v>12</v>
      </c>
    </row>
    <row r="8" spans="1:119" s="1" customFormat="1" ht="15" customHeight="1" x14ac:dyDescent="0.2">
      <c r="A8" s="169" t="str" cm="1">
        <f t="array" ref="A8:A70">_xlfn.UNIQUE(_xlfn._xlws.FILTER(Data!B:B, Data!A:A="CH"))</f>
        <v>EL JOUTI Majda</v>
      </c>
      <c r="B8" s="169" t="str">
        <f>IFERROR(IF(INDEX(Data!P:P,MATCH(A8,Data!B:B,0))&lt;&gt;"",INDEX(Data!P:P,MATCH(A8,Data!B:B,0)),""),"")</f>
        <v>EL JOUTI</v>
      </c>
      <c r="C8" s="169" t="str">
        <f>IFERROR(IF(INDEX(Data!O:O,MATCH(A8,Data!B:B,0))&lt;&gt;"",INDEX(Data!O:O,MATCH(A8,Data!B:B,0)),""),"")</f>
        <v>Majda</v>
      </c>
      <c r="D8" s="169" t="str">
        <f>IFERROR(IF(INDEX(Data!J:J,MATCH(A8,Data!B:B,0))&lt;&gt;"",INDEX(Data!J:J,MATCH(A8,Data!B:B,0)),""),"")</f>
        <v>CD</v>
      </c>
      <c r="E8" s="169" t="str">
        <f>IFERROR(IF(INDEX(Data!M:M,MATCH(A8,Data!B:B,0))&lt;&gt;"",INDEX(Data!M:M,MATCH(A8,Data!B:B,0)),""),"")</f>
        <v>THONON LES BAINS</v>
      </c>
      <c r="F8" s="169">
        <f>IFERROR(IF(INDEX(Data!N:N,MATCH(A8,Data!B:B,0))&lt;&gt;"",INDEX(Data!N:N,MATCH(A8,Data!B:B,0)),""),"")</f>
        <v>74200</v>
      </c>
      <c r="G8" s="170">
        <f>IFERROR(IF(INDEX(Data!K:K,MATCH(A8,Data!B:B,0))&lt;&gt;"",INDEX(Data!K:K,MATCH(A8,Data!B:B,0)),""),"")</f>
        <v>45615</v>
      </c>
      <c r="H8" s="170">
        <f>IFERROR(IF(INDEX(Data!L:L,MATCH(A8,Data!B:B,0))&lt;&gt;"",INDEX(Data!L:L,MATCH(A8,Data!B:B,0)),""),"")</f>
        <v>45615</v>
      </c>
      <c r="I8" s="170">
        <f>IFERROR(IF(INDEX(Data!C:C,MATCH(A8,Data!B:B,0))&lt;&gt;"",INDEX(Data!C:C,MATCH(A8,Data!B:B,0)),""),"")</f>
        <v>45679</v>
      </c>
      <c r="J8" s="170" t="str">
        <f>IFERROR(IF(INDEX(Data!D:D,MATCH(A8,Data!B:B,0))&lt;&gt;"",INDEX(Data!D:D,MATCH(A8,Data!B:B,0)),""),"")</f>
        <v/>
      </c>
      <c r="K8" s="171" t="str">
        <f>IFERROR(IF(INDEX(Data!H:H,MATCH(A8,Data!B:B,0))&lt;&gt;"",INDEX(Data!H:H,MATCH(A8,Data!B:B,0)),""),"")</f>
        <v>Remobilisation</v>
      </c>
      <c r="L8" s="166" t="str">
        <f>IFERROR(IF(GETPIVOTDATA("DateRDV",TCD!$B$1,"DT","CH","Bénéficiaire",$A8,L$6,L$5,"Mois (DateRDV)",L$7,"Années (DateRDV)",L$3),1,""),"")</f>
        <v/>
      </c>
      <c r="M8" s="166" t="str">
        <f>IFERROR(IF(GETPIVOTDATA("DateRDV",TCD!$B$1,"DT","CH","Bénéficiaire",$A8,M$6,M$5,"Mois (DateRDV)",M$7,"Années (DateRDV)",M$3),2,""),"")</f>
        <v/>
      </c>
      <c r="N8" s="166" t="str">
        <f>IFERROR(IF(GETPIVOTDATA("DateRDV",TCD!$B$1,"DT","CH","Bénéficiaire",$A8,N$6,N$5,"Mois (DateRDV)",N$7,"Années (DateRDV)",N$3,"Présence","Excusé"),3,""),"")</f>
        <v/>
      </c>
      <c r="O8" s="166" t="str">
        <f>IFERROR(IF(GETPIVOTDATA("DateRDV",TCD!$B$1,"DT","CH","Bénéficiaire",$A8,O$6,O$5,"Mois (DateRDV)",O$7,"Années (DateRDV)",O$3,"Présence","Absent"),4,""),"")</f>
        <v/>
      </c>
      <c r="P8" s="166" t="str">
        <f>IFERROR(IF(GETPIVOTDATA("DateRDV",TCD!$B$1,"DT","CH","Bénéficiaire",$A8,P$6,P$5,"Mois (DateRDV)",P$7,"Années (DateRDV)",P$3),1,""),"")</f>
        <v/>
      </c>
      <c r="Q8" s="166" t="str">
        <f>IFERROR(IF(GETPIVOTDATA("DateRDV",TCD!$B$1,"DT","CH","Bénéficiaire",$A8,Q$6,Q$5,"Mois (DateRDV)",Q$7,"Années (DateRDV)",Q$3),2,""),"")</f>
        <v/>
      </c>
      <c r="R8" s="166" t="str">
        <f>IFERROR(IF(GETPIVOTDATA("DateRDV",TCD!$B$1,"DT","CH","Bénéficiaire",$A8,R$6,R$5,"Mois (DateRDV)",R$7,"Années (DateRDV)",R$3,"Présence","Excusé"),3,""),"")</f>
        <v/>
      </c>
      <c r="S8" s="166" t="str">
        <f>IFERROR(IF(GETPIVOTDATA("DateRDV",TCD!$B$1,"DT","CH","Bénéficiaire",$A8,S$6,S$5,"Mois (DateRDV)",S$7,"Années (DateRDV)",S$3,"Présence","Absent"),4,""),"")</f>
        <v/>
      </c>
      <c r="T8" s="166" t="str">
        <f>IFERROR(IF(GETPIVOTDATA("DateRDV",TCD!$B$1,"DT","CH","Bénéficiaire",$A8,T$6,T$5,"Mois (DateRDV)",T$7,"Années (DateRDV)",T$3),1,""),"")</f>
        <v/>
      </c>
      <c r="U8" s="166" t="str">
        <f>IFERROR(IF(GETPIVOTDATA("DateRDV",TCD!$B$1,"DT","CH","Bénéficiaire",$A8,U$6,U$5,"Mois (DateRDV)",U$7,"Années (DateRDV)",U$3),2,""),"")</f>
        <v/>
      </c>
      <c r="V8" s="166" t="str">
        <f>IFERROR(IF(GETPIVOTDATA("DateRDV",TCD!$B$1,"DT","CH","Bénéficiaire",$A8,V$6,V$5,"Mois (DateRDV)",V$7,"Années (DateRDV)",V$3,"Présence","Excusé"),3,""),"")</f>
        <v/>
      </c>
      <c r="W8" s="166" t="str">
        <f>IFERROR(IF(GETPIVOTDATA("DateRDV",TCD!$B$1,"DT","CH","Bénéficiaire",$A8,W$6,W$5,"Mois (DateRDV)",W$7,"Années (DateRDV)",W$3,"Présence","Absent"),4,""),"")</f>
        <v/>
      </c>
      <c r="X8" s="166" t="str">
        <f>IFERROR(IF(GETPIVOTDATA("DateRDV",TCD!$B$1,"DT","CH","Bénéficiaire",$A8,X$6,X$5,"Mois (DateRDV)",X$7,"Années (DateRDV)",X$3),1,""),"")</f>
        <v/>
      </c>
      <c r="Y8" s="166" t="str">
        <f>IFERROR(IF(GETPIVOTDATA("DateRDV",TCD!$B$1,"DT","CH","Bénéficiaire",$A8,Y$6,Y$5,"Mois (DateRDV)",Y$7,"Années (DateRDV)",Y$3),2,""),"")</f>
        <v/>
      </c>
      <c r="Z8" s="166" t="str">
        <f>IFERROR(IF(GETPIVOTDATA("DateRDV",TCD!$B$1,"DT","CH","Bénéficiaire",$A8,Z$6,Z$5,"Mois (DateRDV)",Z$7,"Années (DateRDV)",Z$3,"Présence","Excusé"),3,""),"")</f>
        <v/>
      </c>
      <c r="AA8" s="166" t="str">
        <f>IFERROR(IF(GETPIVOTDATA("DateRDV",TCD!$B$1,"DT","CH","Bénéficiaire",$A8,AA$6,AA$5,"Mois (DateRDV)",AA$7,"Années (DateRDV)",AA$3,"Présence","Absent"),4,""),"")</f>
        <v/>
      </c>
      <c r="AB8" s="166" t="str">
        <f>IFERROR(IF(GETPIVOTDATA("DateRDV",TCD!$B$1,"DT","CH","Bénéficiaire",$A8,AB$6,AB$5,"Mois (DateRDV)",AB$7,"Années (DateRDV)",AB$3),1,""),"")</f>
        <v/>
      </c>
      <c r="AC8" s="166" t="str">
        <f>IFERROR(IF(GETPIVOTDATA("DateRDV",TCD!$B$1,"DT","CH","Bénéficiaire",$A8,AC$6,AC$5,"Mois (DateRDV)",AC$7,"Années (DateRDV)",AC$3),2,""),"")</f>
        <v/>
      </c>
      <c r="AD8" s="166" t="str">
        <f>IFERROR(IF(GETPIVOTDATA("DateRDV",TCD!$B$1,"DT","CH","Bénéficiaire",$A8,AD$6,AD$5,"Mois (DateRDV)",AD$7,"Années (DateRDV)",AD$3,"Présence","Excusé"),3,""),"")</f>
        <v/>
      </c>
      <c r="AE8" s="166" t="str">
        <f>IFERROR(IF(GETPIVOTDATA("DateRDV",TCD!$B$1,"DT","CH","Bénéficiaire",$A8,AE$6,AE$5,"Mois (DateRDV)",AE$7,"Années (DateRDV)",AE$3,"Présence","Absent"),4,""),"")</f>
        <v/>
      </c>
      <c r="AF8" s="166" t="str">
        <f>IFERROR(IF(GETPIVOTDATA("DateRDV",TCD!$B$1,"DT","CH","Bénéficiaire",$A8,AF$6,AF$5,"Mois (DateRDV)",AF$7,"Années (DateRDV)",AF$3),1,""),"")</f>
        <v/>
      </c>
      <c r="AG8" s="166" t="str">
        <f>IFERROR(IF(GETPIVOTDATA("DateRDV",TCD!$B$1,"DT","CH","Bénéficiaire",$A8,AG$6,AG$5,"Mois (DateRDV)",AG$7,"Années (DateRDV)",AG$3),2,""),"")</f>
        <v/>
      </c>
      <c r="AH8" s="166" t="str">
        <f>IFERROR(IF(GETPIVOTDATA("DateRDV",TCD!$B$1,"DT","CH","Bénéficiaire",$A8,AH$6,AH$5,"Mois (DateRDV)",AH$7,"Années (DateRDV)",AH$3,"Présence","Excusé"),3,""),"")</f>
        <v/>
      </c>
      <c r="AI8" s="166" t="str">
        <f>IFERROR(IF(GETPIVOTDATA("DateRDV",TCD!$B$1,"DT","CH","Bénéficiaire",$A8,AI$6,AI$5,"Mois (DateRDV)",AI$7,"Années (DateRDV)",AI$3,"Présence","Absent"),4,""),"")</f>
        <v/>
      </c>
      <c r="AJ8" s="166" t="str">
        <f>IFERROR(IF(GETPIVOTDATA("DateRDV",TCD!$B$1,"DT","CH","Bénéficiaire",$A8,AJ$6,AJ$5,"Mois (DateRDV)",AJ$7,"Années (DateRDV)",AJ$3),1,""),"")</f>
        <v/>
      </c>
      <c r="AK8" s="166" t="str">
        <f>IFERROR(IF(GETPIVOTDATA("DateRDV",TCD!$B$1,"DT","CH","Bénéficiaire",$A8,AK$6,AK$5,"Mois (DateRDV)",AK$7,"Années (DateRDV)",AK$3),2,""),"")</f>
        <v/>
      </c>
      <c r="AL8" s="166" t="str">
        <f>IFERROR(IF(GETPIVOTDATA("DateRDV",TCD!$B$1,"DT","CH","Bénéficiaire",$A8,AL$6,AL$5,"Mois (DateRDV)",AL$7,"Années (DateRDV)",AL$3,"Présence","Excusé"),3,""),"")</f>
        <v/>
      </c>
      <c r="AM8" s="166" t="str">
        <f>IFERROR(IF(GETPIVOTDATA("DateRDV",TCD!$B$1,"DT","CH","Bénéficiaire",$A8,AM$6,AM$5,"Mois (DateRDV)",AM$7,"Années (DateRDV)",AM$3,"Présence","Absent"),4,""),"")</f>
        <v/>
      </c>
      <c r="AN8" s="166" t="str">
        <f>IFERROR(IF(GETPIVOTDATA("DateRDV",TCD!$B$1,"DT","CH","Bénéficiaire",$A8,AN$6,AN$5,"Mois (DateRDV)",AN$7,"Années (DateRDV)",AN$3),1,""),"")</f>
        <v/>
      </c>
      <c r="AO8" s="166" t="str">
        <f>IFERROR(IF(GETPIVOTDATA("DateRDV",TCD!$B$1,"DT","CH","Bénéficiaire",$A8,AO$6,AO$5,"Mois (DateRDV)",AO$7,"Années (DateRDV)",AO$3),2,""),"")</f>
        <v/>
      </c>
      <c r="AP8" s="166" t="str">
        <f>IFERROR(IF(GETPIVOTDATA("DateRDV",TCD!$B$1,"DT","CH","Bénéficiaire",$A8,AP$6,AP$5,"Mois (DateRDV)",AP$7,"Années (DateRDV)",AP$3,"Présence","Excusé"),3,""),"")</f>
        <v/>
      </c>
      <c r="AQ8" s="166" t="str">
        <f>IFERROR(IF(GETPIVOTDATA("DateRDV",TCD!$B$1,"DT","CH","Bénéficiaire",$A8,AQ$6,AQ$5,"Mois (DateRDV)",AQ$7,"Années (DateRDV)",AQ$3,"Présence","Absent"),4,""),"")</f>
        <v/>
      </c>
      <c r="AR8" s="166" t="str">
        <f>IFERROR(IF(GETPIVOTDATA("DateRDV",TCD!$B$1,"DT","CH","Bénéficiaire",$A8,AR$6,AR$5,"Mois (DateRDV)",AR$7,"Années (DateRDV)",AR$3),1,""),"")</f>
        <v/>
      </c>
      <c r="AS8" s="166" t="str">
        <f>IFERROR(IF(GETPIVOTDATA("DateRDV",TCD!$B$1,"DT","CH","Bénéficiaire",$A8,AS$6,AS$5,"Mois (DateRDV)",AS$7,"Années (DateRDV)",AS$3),2,""),"")</f>
        <v/>
      </c>
      <c r="AT8" s="166" t="str">
        <f>IFERROR(IF(GETPIVOTDATA("DateRDV",TCD!$B$1,"DT","CH","Bénéficiaire",$A8,AT$6,AT$5,"Mois (DateRDV)",AT$7,"Années (DateRDV)",AT$3,"Présence","Excusé"),3,""),"")</f>
        <v/>
      </c>
      <c r="AU8" s="166" t="str">
        <f>IFERROR(IF(GETPIVOTDATA("DateRDV",TCD!$B$1,"DT","CH","Bénéficiaire",$A8,AU$6,AU$5,"Mois (DateRDV)",AU$7,"Années (DateRDV)",AU$3,"Présence","Absent"),4,""),"")</f>
        <v/>
      </c>
      <c r="AV8" s="166" t="str">
        <f>IFERROR(IF(GETPIVOTDATA("DateRDV",TCD!$B$1,"DT","CH","Bénéficiaire",$A8,AV$6,AV$5,"Mois (DateRDV)",AV$7,"Années (DateRDV)",AV$3),1,""),"")</f>
        <v/>
      </c>
      <c r="AW8" s="166" t="str">
        <f>IFERROR(IF(GETPIVOTDATA("DateRDV",TCD!$B$1,"DT","CH","Bénéficiaire",$A8,AW$6,AW$5,"Mois (DateRDV)",AW$7,"Années (DateRDV)",AW$3),2,""),"")</f>
        <v/>
      </c>
      <c r="AX8" s="166" t="str">
        <f>IFERROR(IF(GETPIVOTDATA("DateRDV",TCD!$B$1,"DT","CH","Bénéficiaire",$A8,AX$6,AX$5,"Mois (DateRDV)",AX$7,"Années (DateRDV)",AX$3,"Présence","Excusé"),3,""),"")</f>
        <v/>
      </c>
      <c r="AY8" s="166" t="str">
        <f>IFERROR(IF(GETPIVOTDATA("DateRDV",TCD!$B$1,"DT","CH","Bénéficiaire",$A8,AY$6,AY$5,"Mois (DateRDV)",AY$7,"Années (DateRDV)",AY$3,"Présence","Absent"),4,""),"")</f>
        <v/>
      </c>
      <c r="AZ8" s="166" t="str">
        <f>IFERROR(IF(GETPIVOTDATA("DateRDV",TCD!$B$1,"DT","CH","Bénéficiaire",$A8,AZ$6,AZ$5,"Mois (DateRDV)",AZ$7,"Années (DateRDV)",AZ$3),1,""),"")</f>
        <v/>
      </c>
      <c r="BA8" s="166" t="str">
        <f>IFERROR(IF(GETPIVOTDATA("DateRDV",TCD!$B$1,"DT","CH","Bénéficiaire",$A8,BA$6,BA$5,"Mois (DateRDV)",BA$7,"Années (DateRDV)",BA$3),2,""),"")</f>
        <v/>
      </c>
      <c r="BB8" s="166" t="str">
        <f>IFERROR(IF(GETPIVOTDATA("DateRDV",TCD!$B$1,"DT","CH","Bénéficiaire",$A8,BB$6,BB$5,"Mois (DateRDV)",BB$7,"Années (DateRDV)",BB$3,"Présence","Excusé"),3,""),"")</f>
        <v/>
      </c>
      <c r="BC8" s="166" t="str">
        <f>IFERROR(IF(GETPIVOTDATA("DateRDV",TCD!$B$1,"DT","CH","Bénéficiaire",$A8,BC$6,BC$5,"Mois (DateRDV)",BC$7,"Années (DateRDV)",BC$3,"Présence","Absent"),4,""),"")</f>
        <v/>
      </c>
      <c r="BD8" s="166" t="str">
        <f>IFERROR(IF(GETPIVOTDATA("DateRDV",TCD!$B$1,"DT","CH","Bénéficiaire",$A8,BD$6,BD$5,"Mois (DateRDV)",BD$7,"Années (DateRDV)",BD$3),1,""),"")</f>
        <v/>
      </c>
      <c r="BE8" s="166" t="str">
        <f>IFERROR(IF(GETPIVOTDATA("DateRDV",TCD!$B$1,"DT","CH","Bénéficiaire",$A8,BE$6,BE$5,"Mois (DateRDV)",BE$7,"Années (DateRDV)",BE$3),2,""),"")</f>
        <v/>
      </c>
      <c r="BF8" s="166" t="str">
        <f>IFERROR(IF(GETPIVOTDATA("DateRDV",TCD!$B$1,"DT","CH","Bénéficiaire",$A8,BF$6,BF$5,"Mois (DateRDV)",BF$7,"Années (DateRDV)",BF$3,"Présence","Excusé"),3,""),"")</f>
        <v/>
      </c>
      <c r="BG8" s="166" t="str">
        <f>IFERROR(IF(GETPIVOTDATA("DateRDV",TCD!$B$1,"DT","CH","Bénéficiaire",$A8,BG$6,BG$5,"Mois (DateRDV)",BG$7,"Années (DateRDV)",BG$3,"Présence","Absent"),4,""),"")</f>
        <v/>
      </c>
      <c r="BH8" s="166" t="str">
        <f>IFERROR(IF(GETPIVOTDATA("DateRDV",TCD!$B$1,"DT","CH","Bénéficiaire",$A8,BH$6,BH$5,"Mois (DateRDV)",BH$7,"Années (DateRDV)",BH$3),1,""),"")</f>
        <v/>
      </c>
      <c r="BI8" s="166">
        <f>IFERROR(IF(GETPIVOTDATA("DateRDV",TCD!$B$1,"DT","CH","Bénéficiaire",$A8,BI$6,BI$5,"Mois (DateRDV)",BI$7,"Années (DateRDV)",BI$3),2,""),"")</f>
        <v>2</v>
      </c>
      <c r="BJ8" s="166" t="str">
        <f>IFERROR(IF(GETPIVOTDATA("DateRDV",TCD!$B$1,"DT","CH","Bénéficiaire",$A8,BJ$6,BJ$5,"Mois (DateRDV)",BJ$7,"Années (DateRDV)",BJ$3,"Présence","Excusé"),3,""),"")</f>
        <v/>
      </c>
      <c r="BK8" s="166" t="str">
        <f>IFERROR(IF(GETPIVOTDATA("DateRDV",TCD!$B$1,"DT","CH","Bénéficiaire",$A8,BK$6,BK$5,"Mois (DateRDV)",BK$7,"Années (DateRDV)",BK$3,"Présence","Absent"),4,""),"")</f>
        <v/>
      </c>
      <c r="BL8" s="166" t="str">
        <f>IFERROR(IF(GETPIVOTDATA("DateRDV",TCD!$B$1,"DT","CH","Bénéficiaire",$A8,BL$6,BL$5,"Mois (DateRDV)",BL$7,"Années (DateRDV)",BL$3),1,""),"")</f>
        <v/>
      </c>
      <c r="BM8" s="166" t="str">
        <f>IFERROR(IF(GETPIVOTDATA("DateRDV",TCD!$B$1,"DT","CH","Bénéficiaire",$A8,BM$6,BM$5,"Mois (DateRDV)",BM$7,"Années (DateRDV)",BM$3),2,""),"")</f>
        <v/>
      </c>
      <c r="BN8" s="166" t="str">
        <f>IFERROR(IF(GETPIVOTDATA("DateRDV",TCD!$B$1,"DT","CH","Bénéficiaire",$A8,BN$6,BN$5,"Mois (DateRDV)",BN$7,"Années (DateRDV)",BN$3,"Présence","Excusé"),3,""),"")</f>
        <v/>
      </c>
      <c r="BO8" s="166" t="str">
        <f>IFERROR(IF(GETPIVOTDATA("DateRDV",TCD!$B$1,"DT","CH","Bénéficiaire",$A8,BO$6,BO$5,"Mois (DateRDV)",BO$7,"Années (DateRDV)",BO$3,"Présence","Absent"),4,""),"")</f>
        <v/>
      </c>
      <c r="BP8" s="166" t="str">
        <f>IFERROR(IF(GETPIVOTDATA("DateRDV",TCD!$B$1,"DT","CH","Bénéficiaire",$A8,BP$6,BP$5,"Mois (DateRDV)",BP$7,"Années (DateRDV)",BP$3),1,""),"")</f>
        <v/>
      </c>
      <c r="BQ8" s="166" t="str">
        <f>IFERROR(IF(GETPIVOTDATA("DateRDV",TCD!$B$1,"DT","CH","Bénéficiaire",$A8,BQ$6,BQ$5,"Mois (DateRDV)",BQ$7,"Années (DateRDV)",BQ$3),2,""),"")</f>
        <v/>
      </c>
      <c r="BR8" s="166" t="str">
        <f>IFERROR(IF(GETPIVOTDATA("DateRDV",TCD!$B$1,"DT","CH","Bénéficiaire",$A8,BR$6,BR$5,"Mois (DateRDV)",BR$7,"Années (DateRDV)",BR$3,"Présence","Excusé"),3,""),"")</f>
        <v/>
      </c>
      <c r="BS8" s="166" t="str">
        <f>IFERROR(IF(GETPIVOTDATA("DateRDV",TCD!$B$1,"DT","CH","Bénéficiaire",$A8,BS$6,BS$5,"Mois (DateRDV)",BS$7,"Années (DateRDV)",BS$3,"Présence","Absent"),4,""),"")</f>
        <v/>
      </c>
      <c r="BT8" s="166" t="str">
        <f>IFERROR(IF(GETPIVOTDATA("DateRDV",TCD!$B$1,"DT","CH","Bénéficiaire",$A8,BT$6,BT$5,"Mois (DateRDV)",BT$7,"Années (DateRDV)",BT$3),1,""),"")</f>
        <v/>
      </c>
      <c r="BU8" s="166" t="str">
        <f>IFERROR(IF(GETPIVOTDATA("DateRDV",TCD!$B$1,"DT","CH","Bénéficiaire",$A8,BU$6,BU$5,"Mois (DateRDV)",BU$7,"Années (DateRDV)",BU$3),2,""),"")</f>
        <v/>
      </c>
      <c r="BV8" s="166" t="str">
        <f>IFERROR(IF(GETPIVOTDATA("DateRDV",TCD!$B$1,"DT","CH","Bénéficiaire",$A8,BV$6,BV$5,"Mois (DateRDV)",BV$7,"Années (DateRDV)",BV$3,"Présence","Excusé"),3,""),"")</f>
        <v/>
      </c>
      <c r="BW8" s="166" t="str">
        <f>IFERROR(IF(GETPIVOTDATA("DateRDV",TCD!$B$1,"DT","CH","Bénéficiaire",$A8,BW$6,BW$5,"Mois (DateRDV)",BW$7,"Années (DateRDV)",BW$3,"Présence","Absent"),4,""),"")</f>
        <v/>
      </c>
      <c r="BX8" s="166" t="str">
        <f>IFERROR(IF(GETPIVOTDATA("DateRDV",TCD!$B$1,"DT","CH","Bénéficiaire",$A8,BX$6,BX$5,"Mois (DateRDV)",BX$7,"Années (DateRDV)",BX$3),1,""),"")</f>
        <v/>
      </c>
      <c r="BY8" s="166" t="str">
        <f>IFERROR(IF(GETPIVOTDATA("DateRDV",TCD!$B$1,"DT","CH","Bénéficiaire",$A8,BY$6,BY$5,"Mois (DateRDV)",BY$7,"Années (DateRDV)",BY$3),2,""),"")</f>
        <v/>
      </c>
      <c r="BZ8" s="166" t="str">
        <f>IFERROR(IF(GETPIVOTDATA("DateRDV",TCD!$B$1,"DT","CH","Bénéficiaire",$A8,BZ$6,BZ$5,"Mois (DateRDV)",BZ$7,"Années (DateRDV)",BZ$3,"Présence","Excusé"),3,""),"")</f>
        <v/>
      </c>
      <c r="CA8" s="166" t="str">
        <f>IFERROR(IF(GETPIVOTDATA("DateRDV",TCD!$B$1,"DT","CH","Bénéficiaire",$A8,CA$6,CA$5,"Mois (DateRDV)",CA$7,"Années (DateRDV)",CA$3,"Présence","Absent"),4,""),"")</f>
        <v/>
      </c>
      <c r="CB8" s="166" t="str">
        <f>IFERROR(IF(GETPIVOTDATA("DateRDV",TCD!$B$1,"DT","CH","Bénéficiaire",$A8,CB$6,CB$5,"Mois (DateRDV)",CB$7,"Années (DateRDV)",CB$3),1,""),"")</f>
        <v/>
      </c>
      <c r="CC8" s="166" t="str">
        <f>IFERROR(IF(GETPIVOTDATA("DateRDV",TCD!$B$1,"DT","CH","Bénéficiaire",$A8,CC$6,CC$5,"Mois (DateRDV)",CC$7,"Années (DateRDV)",CC$3),2,""),"")</f>
        <v/>
      </c>
      <c r="CD8" s="166" t="str">
        <f>IFERROR(IF(GETPIVOTDATA("DateRDV",TCD!$B$1,"DT","CH","Bénéficiaire",$A8,CD$6,CD$5,"Mois (DateRDV)",CD$7,"Années (DateRDV)",CD$3,"Présence","Excusé"),3,""),"")</f>
        <v/>
      </c>
      <c r="CE8" s="166" t="str">
        <f>IFERROR(IF(GETPIVOTDATA("DateRDV",TCD!$B$1,"DT","CH","Bénéficiaire",$A8,CE$6,CE$5,"Mois (DateRDV)",CE$7,"Années (DateRDV)",CE$3,"Présence","Absent"),4,""),"")</f>
        <v/>
      </c>
      <c r="CF8" s="166" t="str">
        <f>IFERROR(IF(GETPIVOTDATA("DateRDV",TCD!$B$1,"DT","CH","Bénéficiaire",$A8,CF$6,CF$5,"Mois (DateRDV)",CF$7,"Années (DateRDV)",CF$3),1,""),"")</f>
        <v/>
      </c>
      <c r="CG8" s="166" t="str">
        <f>IFERROR(IF(GETPIVOTDATA("DateRDV",TCD!$B$1,"DT","CH","Bénéficiaire",$A8,CG$6,CG$5,"Mois (DateRDV)",CG$7,"Années (DateRDV)",CG$3),2,""),"")</f>
        <v/>
      </c>
      <c r="CH8" s="166" t="str">
        <f>IFERROR(IF(GETPIVOTDATA("DateRDV",TCD!$B$1,"DT","CH","Bénéficiaire",$A8,CH$6,CH$5,"Mois (DateRDV)",CH$7,"Années (DateRDV)",CH$3,"Présence","Excusé"),3,""),"")</f>
        <v/>
      </c>
      <c r="CI8" s="166" t="str">
        <f>IFERROR(IF(GETPIVOTDATA("DateRDV",TCD!$B$1,"DT","CH","Bénéficiaire",$A8,CI$6,CI$5,"Mois (DateRDV)",CI$7,"Années (DateRDV)",CI$3,"Présence","Absent"),4,""),"")</f>
        <v/>
      </c>
      <c r="CJ8" s="166" t="str">
        <f>IFERROR(IF(GETPIVOTDATA("DateRDV",TCD!$B$1,"DT","CH","Bénéficiaire",$A8,CJ$6,CJ$5,"Mois (DateRDV)",CJ$7,"Années (DateRDV)",CJ$3),1,""),"")</f>
        <v/>
      </c>
      <c r="CK8" s="166" t="str">
        <f>IFERROR(IF(GETPIVOTDATA("DateRDV",TCD!$B$1,"DT","CH","Bénéficiaire",$A8,CK$6,CK$5,"Mois (DateRDV)",CK$7,"Années (DateRDV)",CK$3),2,""),"")</f>
        <v/>
      </c>
      <c r="CL8" s="166" t="str">
        <f>IFERROR(IF(GETPIVOTDATA("DateRDV",TCD!$B$1,"DT","CH","Bénéficiaire",$A8,CL$6,CL$5,"Mois (DateRDV)",CL$7,"Années (DateRDV)",CL$3,"Présence","Excusé"),3,""),"")</f>
        <v/>
      </c>
      <c r="CM8" s="166" t="str">
        <f>IFERROR(IF(GETPIVOTDATA("DateRDV",TCD!$B$1,"DT","CH","Bénéficiaire",$A8,CM$6,CM$5,"Mois (DateRDV)",CM$7,"Années (DateRDV)",CM$3,"Présence","Absent"),4,""),"")</f>
        <v/>
      </c>
      <c r="CN8" s="166" t="str">
        <f>IFERROR(IF(GETPIVOTDATA("DateRDV",TCD!$B$1,"DT","CH","Bénéficiaire",$A8,CN$6,CN$5,"Mois (DateRDV)",CN$7,"Années (DateRDV)",CN$3),1,""),"")</f>
        <v/>
      </c>
      <c r="CO8" s="166" t="str">
        <f>IFERROR(IF(GETPIVOTDATA("DateRDV",TCD!$B$1,"DT","CH","Bénéficiaire",$A8,CO$6,CO$5,"Mois (DateRDV)",CO$7,"Années (DateRDV)",CO$3),2,""),"")</f>
        <v/>
      </c>
      <c r="CP8" s="166" t="str">
        <f>IFERROR(IF(GETPIVOTDATA("DateRDV",TCD!$B$1,"DT","CH","Bénéficiaire",$A8,CP$6,CP$5,"Mois (DateRDV)",CP$7,"Années (DateRDV)",CP$3,"Présence","Excusé"),3,""),"")</f>
        <v/>
      </c>
      <c r="CQ8" s="166" t="str">
        <f>IFERROR(IF(GETPIVOTDATA("DateRDV",TCD!$B$1,"DT","CH","Bénéficiaire",$A8,CQ$6,CQ$5,"Mois (DateRDV)",CQ$7,"Années (DateRDV)",CQ$3,"Présence","Absent"),4,""),"")</f>
        <v/>
      </c>
      <c r="CR8" s="166" t="str">
        <f>IFERROR(IF(GETPIVOTDATA("DateRDV",TCD!$B$1,"DT","CH","Bénéficiaire",$A8,CR$6,CR$5,"Mois (DateRDV)",CR$7,"Années (DateRDV)",CR$3),1,""),"")</f>
        <v/>
      </c>
      <c r="CS8" s="166" t="str">
        <f>IFERROR(IF(GETPIVOTDATA("DateRDV",TCD!$B$1,"DT","CH","Bénéficiaire",$A8,CS$6,CS$5,"Mois (DateRDV)",CS$7,"Années (DateRDV)",CS$3),2,""),"")</f>
        <v/>
      </c>
      <c r="CT8" s="166" t="str">
        <f>IFERROR(IF(GETPIVOTDATA("DateRDV",TCD!$B$1,"DT","CH","Bénéficiaire",$A8,CT$6,CT$5,"Mois (DateRDV)",CT$7,"Années (DateRDV)",CT$3,"Présence","Excusé"),3,""),"")</f>
        <v/>
      </c>
      <c r="CU8" s="166" t="str">
        <f>IFERROR(IF(GETPIVOTDATA("DateRDV",TCD!$B$1,"DT","CH","Bénéficiaire",$A8,CU$6,CU$5,"Mois (DateRDV)",CU$7,"Années (DateRDV)",CU$3,"Présence","Absent"),4,""),"")</f>
        <v/>
      </c>
      <c r="CV8" s="166" t="str">
        <f>IFERROR(IF(GETPIVOTDATA("DateRDV",TCD!$B$1,"DT","CH","Bénéficiaire",$A8,CV$6,CV$5,"Mois (DateRDV)",CV$7,"Années (DateRDV)",CV$3),1,""),"")</f>
        <v/>
      </c>
      <c r="CW8" s="166" t="str">
        <f>IFERROR(IF(GETPIVOTDATA("DateRDV",TCD!$B$1,"DT","CH","Bénéficiaire",$A8,CW$6,CW$5,"Mois (DateRDV)",CW$7,"Années (DateRDV)",CW$3),2,""),"")</f>
        <v/>
      </c>
      <c r="CX8" s="166" t="str">
        <f>IFERROR(IF(GETPIVOTDATA("DateRDV",TCD!$B$1,"DT","CH","Bénéficiaire",$A8,CX$6,CX$5,"Mois (DateRDV)",CX$7,"Années (DateRDV)",CX$3,"Présence","Excusé"),3,""),"")</f>
        <v/>
      </c>
      <c r="CY8" s="166" t="str">
        <f>IFERROR(IF(GETPIVOTDATA("DateRDV",TCD!$B$1,"DT","CH","Bénéficiaire",$A8,CY$6,CY$5,"Mois (DateRDV)",CY$7,"Années (DateRDV)",CY$3,"Présence","Absent"),4,""),"")</f>
        <v/>
      </c>
      <c r="CZ8" s="166" t="str">
        <f>IFERROR(IF(GETPIVOTDATA("DateRDV",TCD!$B$1,"DT","CH","Bénéficiaire",$A8,CZ$6,CZ$5,"Mois (DateRDV)",CZ$7,"Années (DateRDV)",CZ$3),1,""),"")</f>
        <v/>
      </c>
      <c r="DA8" s="166" t="str">
        <f>IFERROR(IF(GETPIVOTDATA("DateRDV",TCD!$B$1,"DT","CH","Bénéficiaire",$A8,DA$6,DA$5,"Mois (DateRDV)",DA$7,"Années (DateRDV)",DA$3),2,""),"")</f>
        <v/>
      </c>
      <c r="DB8" s="166" t="str">
        <f>IFERROR(IF(GETPIVOTDATA("DateRDV",TCD!$B$1,"DT","CH","Bénéficiaire",$A8,DB$6,DB$5,"Mois (DateRDV)",DB$7,"Années (DateRDV)",DB$3,"Présence","Excusé"),3,""),"")</f>
        <v/>
      </c>
      <c r="DC8" s="166" t="str">
        <f>IFERROR(IF(GETPIVOTDATA("DateRDV",TCD!$B$1,"DT","CH","Bénéficiaire",$A8,DC$6,DC$5,"Mois (DateRDV)",DC$7,"Années (DateRDV)",DC$3,"Présence","Absent"),4,""),"")</f>
        <v/>
      </c>
      <c r="DD8" s="166" t="str">
        <f>IFERROR(IF(GETPIVOTDATA("DateRDV",TCD!$B$1,"DT","CH","Bénéficiaire",$A8,DD$6,DD$5,"Mois (DateRDV)",DD$7,"Années (DateRDV)",DD$3),1,""),"")</f>
        <v/>
      </c>
      <c r="DE8" s="166" t="str">
        <f>IFERROR(IF(GETPIVOTDATA("DateRDV",TCD!$B$1,"DT","CH","Bénéficiaire",$A8,DE$6,DE$5,"Mois (DateRDV)",DE$7,"Années (DateRDV)",DE$3),2,""),"")</f>
        <v/>
      </c>
      <c r="DF8" s="166" t="str">
        <f>IFERROR(IF(GETPIVOTDATA("DateRDV",TCD!$B$1,"DT","CH","Bénéficiaire",$A8,DF$6,DF$5,"Mois (DateRDV)",DF$7,"Années (DateRDV)",DF$3,"Présence","Excusé"),3,""),"")</f>
        <v/>
      </c>
      <c r="DG8" s="166" t="str">
        <f>IFERROR(IF(GETPIVOTDATA("DateRDV",TCD!$B$1,"DT","CH","Bénéficiaire",$A8,DG$6,DG$5,"Mois (DateRDV)",DG$7,"Années (DateRDV)",DG$3,"Présence","Absent"),4,""),"")</f>
        <v/>
      </c>
      <c r="DH8" s="166" t="str">
        <f>IFERROR(IF(GETPIVOTDATA("DateRDV",TCD!$B$1,"DT","CH","Bénéficiaire",$A8,DH$6,DH$5,"Mois (DateRDV)",DH$7,"Années (DateRDV)",DH$3),1,""),"")</f>
        <v/>
      </c>
      <c r="DI8" s="166" t="str">
        <f>IFERROR(IF(GETPIVOTDATA("DateRDV",TCD!$B$1,"DT","CH","Bénéficiaire",$A8,DI$6,DI$5,"Mois (DateRDV)",DI$7,"Années (DateRDV)",DI$3),2,""),"")</f>
        <v/>
      </c>
      <c r="DJ8" s="166" t="str">
        <f>IFERROR(IF(GETPIVOTDATA("DateRDV",TCD!$B$1,"DT","CH","Bénéficiaire",$A8,DJ$6,DJ$5,"Mois (DateRDV)",DJ$7,"Années (DateRDV)",DJ$3,"Présence","Excusé"),3,""),"")</f>
        <v/>
      </c>
      <c r="DK8" s="166" t="str">
        <f>IFERROR(IF(GETPIVOTDATA("DateRDV",TCD!$B$1,"DT","CH","Bénéficiaire",$A8,DK$6,DK$5,"Mois (DateRDV)",DK$7,"Années (DateRDV)",DK$3,"Présence","Absent"),4,""),"")</f>
        <v/>
      </c>
      <c r="DL8" s="166" t="str">
        <f>IFERROR(IF(GETPIVOTDATA("DateRDV",TCD!$B$1,"DT","CH","Bénéficiaire",$A8,DL$6,DL$5,"Mois (DateRDV)",DL$7,"Années (DateRDV)",DL$3),1,""),"")</f>
        <v/>
      </c>
      <c r="DM8" s="166" t="str">
        <f>IFERROR(IF(GETPIVOTDATA("DateRDV",TCD!$B$1,"DT","CH","Bénéficiaire",$A8,DM$6,DM$5,"Mois (DateRDV)",DM$7,"Années (DateRDV)",DM$3),2,""),"")</f>
        <v/>
      </c>
      <c r="DN8" s="166" t="str">
        <f>IFERROR(IF(GETPIVOTDATA("DateRDV",TCD!$B$1,"DT","CH","Bénéficiaire",$A8,DN$6,DN$5,"Mois (DateRDV)",DN$7,"Années (DateRDV)",DN$3,"Présence","Excusé"),3,""),"")</f>
        <v/>
      </c>
      <c r="DO8" s="166" t="str">
        <f>IFERROR(IF(GETPIVOTDATA("DateRDV",TCD!$B$1,"DT","CH","Bénéficiaire",$A8,DO$6,DO$5,"Mois (DateRDV)",DO$7,"Années (DateRDV)",DO$3,"Présence","Absent"),4,""),"")</f>
        <v/>
      </c>
    </row>
    <row r="9" spans="1:119" ht="15" customHeight="1" x14ac:dyDescent="0.2">
      <c r="A9" s="172" t="str">
        <v>BARI Chantal</v>
      </c>
      <c r="B9" s="169" t="str">
        <f>IFERROR(IF(INDEX(Data!P:P,MATCH(A9,Data!B:B,0))&lt;&gt;"",INDEX(Data!P:P,MATCH(A9,Data!B:B,0)),""),"")</f>
        <v>BARI</v>
      </c>
      <c r="C9" s="169" t="str">
        <f>IFERROR(IF(INDEX(Data!O:O,MATCH(A9,Data!B:B,0))&lt;&gt;"",INDEX(Data!O:O,MATCH(A9,Data!B:B,0)),""),"")</f>
        <v>Chantal</v>
      </c>
      <c r="D9" s="169" t="str">
        <f>IFERROR(IF(INDEX(Data!J:J,MATCH(A9,Data!B:B,0))&lt;&gt;"",INDEX(Data!J:J,MATCH(A9,Data!B:B,0)),""),"")</f>
        <v>CD</v>
      </c>
      <c r="E9" s="169" t="str">
        <f>IFERROR(IF(INDEX(Data!M:M,MATCH(A9,Data!B:B,0))&lt;&gt;"",INDEX(Data!M:M,MATCH(A9,Data!B:B,0)),""),"")</f>
        <v>THONON LES BAINS</v>
      </c>
      <c r="F9" s="169">
        <f>IFERROR(IF(INDEX(Data!N:N,MATCH(A9,Data!B:B,0))&lt;&gt;"",INDEX(Data!N:N,MATCH(A9,Data!B:B,0)),""),"")</f>
        <v>74200</v>
      </c>
      <c r="G9" s="170">
        <f>IFERROR(IF(INDEX(Data!K:K,MATCH(A9,Data!B:B,0))&lt;&gt;"",INDEX(Data!K:K,MATCH(A9,Data!B:B,0)),""),"")</f>
        <v>45876</v>
      </c>
      <c r="H9" s="170">
        <f>IFERROR(IF(INDEX(Data!L:L,MATCH(A9,Data!B:B,0))&lt;&gt;"",INDEX(Data!L:L,MATCH(A9,Data!B:B,0)),""),"")</f>
        <v>45876</v>
      </c>
      <c r="I9" s="170">
        <f>IFERROR(IF(INDEX(Data!C:C,MATCH(A9,Data!B:B,0))&lt;&gt;"",INDEX(Data!C:C,MATCH(A9,Data!B:B,0)),""),"")</f>
        <v>45896</v>
      </c>
      <c r="J9" s="170" t="str">
        <f>IFERROR(IF(INDEX(Data!D:D,MATCH(A9,Data!B:B,0))&lt;&gt;"",INDEX(Data!D:D,MATCH(A9,Data!B:B,0)),""),"")</f>
        <v/>
      </c>
      <c r="K9" s="171" t="str">
        <f>IFERROR(IF(INDEX(Data!H:H,MATCH(A9,Data!B:B,0))&lt;&gt;"",INDEX(Data!H:H,MATCH(A9,Data!B:B,0)),""),"")</f>
        <v>Remobilisation</v>
      </c>
      <c r="L9" s="166" t="str">
        <f>IFERROR(IF(GETPIVOTDATA("DateRDV",TCD!$B$1,"DT","CH","Bénéficiaire",$A9,L$6,L$5,"Mois (DateRDV)",L$7,"Années (DateRDV)",L$3),1,""),"")</f>
        <v/>
      </c>
      <c r="M9" s="166" t="str">
        <f>IFERROR(IF(GETPIVOTDATA("DateRDV",TCD!$B$1,"DT","CH","Bénéficiaire",$A9,M$6,M$5,"Mois (DateRDV)",M$7,"Années (DateRDV)",M$3),2,""),"")</f>
        <v/>
      </c>
      <c r="N9" s="166" t="str">
        <f>IFERROR(IF(GETPIVOTDATA("DateRDV",TCD!$B$1,"DT","CH","Bénéficiaire",$A9,N$6,N$5,"Mois (DateRDV)",N$7,"Années (DateRDV)",N$3,"Présence","Excusé"),3,""),"")</f>
        <v/>
      </c>
      <c r="O9" s="166" t="str">
        <f>IFERROR(IF(GETPIVOTDATA("DateRDV",TCD!$B$1,"DT","CH","Bénéficiaire",$A9,O$6,O$5,"Mois (DateRDV)",O$7,"Années (DateRDV)",O$3,"Présence","Absent"),4,""),"")</f>
        <v/>
      </c>
      <c r="P9" s="166" t="str">
        <f>IFERROR(IF(GETPIVOTDATA("DateRDV",TCD!$B$1,"DT","CH","Bénéficiaire",$A9,P$6,P$5,"Mois (DateRDV)",P$7,"Années (DateRDV)",P$3),1,""),"")</f>
        <v/>
      </c>
      <c r="Q9" s="166" t="str">
        <f>IFERROR(IF(GETPIVOTDATA("DateRDV",TCD!$B$1,"DT","CH","Bénéficiaire",$A9,Q$6,Q$5,"Mois (DateRDV)",Q$7,"Années (DateRDV)",Q$3),2,""),"")</f>
        <v/>
      </c>
      <c r="R9" s="166" t="str">
        <f>IFERROR(IF(GETPIVOTDATA("DateRDV",TCD!$B$1,"DT","CH","Bénéficiaire",$A9,R$6,R$5,"Mois (DateRDV)",R$7,"Années (DateRDV)",R$3,"Présence","Excusé"),3,""),"")</f>
        <v/>
      </c>
      <c r="S9" s="166" t="str">
        <f>IFERROR(IF(GETPIVOTDATA("DateRDV",TCD!$B$1,"DT","CH","Bénéficiaire",$A9,S$6,S$5,"Mois (DateRDV)",S$7,"Années (DateRDV)",S$3,"Présence","Absent"),4,""),"")</f>
        <v/>
      </c>
      <c r="T9" s="166" t="str">
        <f>IFERROR(IF(GETPIVOTDATA("DateRDV",TCD!$B$1,"DT","CH","Bénéficiaire",$A9,T$6,T$5,"Mois (DateRDV)",T$7,"Années (DateRDV)",T$3),1,""),"")</f>
        <v/>
      </c>
      <c r="U9" s="166" t="str">
        <f>IFERROR(IF(GETPIVOTDATA("DateRDV",TCD!$B$1,"DT","CH","Bénéficiaire",$A9,U$6,U$5,"Mois (DateRDV)",U$7,"Années (DateRDV)",U$3),2,""),"")</f>
        <v/>
      </c>
      <c r="V9" s="166" t="str">
        <f>IFERROR(IF(GETPIVOTDATA("DateRDV",TCD!$B$1,"DT","CH","Bénéficiaire",$A9,V$6,V$5,"Mois (DateRDV)",V$7,"Années (DateRDV)",V$3,"Présence","Excusé"),3,""),"")</f>
        <v/>
      </c>
      <c r="W9" s="166" t="str">
        <f>IFERROR(IF(GETPIVOTDATA("DateRDV",TCD!$B$1,"DT","CH","Bénéficiaire",$A9,W$6,W$5,"Mois (DateRDV)",W$7,"Années (DateRDV)",W$3,"Présence","Absent"),4,""),"")</f>
        <v/>
      </c>
      <c r="X9" s="166" t="str">
        <f>IFERROR(IF(GETPIVOTDATA("DateRDV",TCD!$B$1,"DT","CH","Bénéficiaire",$A9,X$6,X$5,"Mois (DateRDV)",X$7,"Années (DateRDV)",X$3),1,""),"")</f>
        <v/>
      </c>
      <c r="Y9" s="166" t="str">
        <f>IFERROR(IF(GETPIVOTDATA("DateRDV",TCD!$B$1,"DT","CH","Bénéficiaire",$A9,Y$6,Y$5,"Mois (DateRDV)",Y$7,"Années (DateRDV)",Y$3),2,""),"")</f>
        <v/>
      </c>
      <c r="Z9" s="166" t="str">
        <f>IFERROR(IF(GETPIVOTDATA("DateRDV",TCD!$B$1,"DT","CH","Bénéficiaire",$A9,Z$6,Z$5,"Mois (DateRDV)",Z$7,"Années (DateRDV)",Z$3,"Présence","Excusé"),3,""),"")</f>
        <v/>
      </c>
      <c r="AA9" s="166" t="str">
        <f>IFERROR(IF(GETPIVOTDATA("DateRDV",TCD!$B$1,"DT","CH","Bénéficiaire",$A9,AA$6,AA$5,"Mois (DateRDV)",AA$7,"Années (DateRDV)",AA$3,"Présence","Absent"),4,""),"")</f>
        <v/>
      </c>
      <c r="AB9" s="166" t="str">
        <f>IFERROR(IF(GETPIVOTDATA("DateRDV",TCD!$B$1,"DT","CH","Bénéficiaire",$A9,AB$6,AB$5,"Mois (DateRDV)",AB$7,"Années (DateRDV)",AB$3),1,""),"")</f>
        <v/>
      </c>
      <c r="AC9" s="166" t="str">
        <f>IFERROR(IF(GETPIVOTDATA("DateRDV",TCD!$B$1,"DT","CH","Bénéficiaire",$A9,AC$6,AC$5,"Mois (DateRDV)",AC$7,"Années (DateRDV)",AC$3),2,""),"")</f>
        <v/>
      </c>
      <c r="AD9" s="166" t="str">
        <f>IFERROR(IF(GETPIVOTDATA("DateRDV",TCD!$B$1,"DT","CH","Bénéficiaire",$A9,AD$6,AD$5,"Mois (DateRDV)",AD$7,"Années (DateRDV)",AD$3,"Présence","Excusé"),3,""),"")</f>
        <v/>
      </c>
      <c r="AE9" s="166" t="str">
        <f>IFERROR(IF(GETPIVOTDATA("DateRDV",TCD!$B$1,"DT","CH","Bénéficiaire",$A9,AE$6,AE$5,"Mois (DateRDV)",AE$7,"Années (DateRDV)",AE$3,"Présence","Absent"),4,""),"")</f>
        <v/>
      </c>
      <c r="AF9" s="166" t="str">
        <f>IFERROR(IF(GETPIVOTDATA("DateRDV",TCD!$B$1,"DT","CH","Bénéficiaire",$A9,AF$6,AF$5,"Mois (DateRDV)",AF$7,"Années (DateRDV)",AF$3),1,""),"")</f>
        <v/>
      </c>
      <c r="AG9" s="166" t="str">
        <f>IFERROR(IF(GETPIVOTDATA("DateRDV",TCD!$B$1,"DT","CH","Bénéficiaire",$A9,AG$6,AG$5,"Mois (DateRDV)",AG$7,"Années (DateRDV)",AG$3),2,""),"")</f>
        <v/>
      </c>
      <c r="AH9" s="166" t="str">
        <f>IFERROR(IF(GETPIVOTDATA("DateRDV",TCD!$B$1,"DT","CH","Bénéficiaire",$A9,AH$6,AH$5,"Mois (DateRDV)",AH$7,"Années (DateRDV)",AH$3,"Présence","Excusé"),3,""),"")</f>
        <v/>
      </c>
      <c r="AI9" s="166" t="str">
        <f>IFERROR(IF(GETPIVOTDATA("DateRDV",TCD!$B$1,"DT","CH","Bénéficiaire",$A9,AI$6,AI$5,"Mois (DateRDV)",AI$7,"Années (DateRDV)",AI$3,"Présence","Absent"),4,""),"")</f>
        <v/>
      </c>
      <c r="AJ9" s="166" t="str">
        <f>IFERROR(IF(GETPIVOTDATA("DateRDV",TCD!$B$1,"DT","CH","Bénéficiaire",$A9,AJ$6,AJ$5,"Mois (DateRDV)",AJ$7,"Années (DateRDV)",AJ$3),1,""),"")</f>
        <v/>
      </c>
      <c r="AK9" s="166" t="str">
        <f>IFERROR(IF(GETPIVOTDATA("DateRDV",TCD!$B$1,"DT","CH","Bénéficiaire",$A9,AK$6,AK$5,"Mois (DateRDV)",AK$7,"Années (DateRDV)",AK$3),2,""),"")</f>
        <v/>
      </c>
      <c r="AL9" s="166" t="str">
        <f>IFERROR(IF(GETPIVOTDATA("DateRDV",TCD!$B$1,"DT","CH","Bénéficiaire",$A9,AL$6,AL$5,"Mois (DateRDV)",AL$7,"Années (DateRDV)",AL$3,"Présence","Excusé"),3,""),"")</f>
        <v/>
      </c>
      <c r="AM9" s="166" t="str">
        <f>IFERROR(IF(GETPIVOTDATA("DateRDV",TCD!$B$1,"DT","CH","Bénéficiaire",$A9,AM$6,AM$5,"Mois (DateRDV)",AM$7,"Années (DateRDV)",AM$3,"Présence","Absent"),4,""),"")</f>
        <v/>
      </c>
      <c r="AN9" s="166" t="str">
        <f>IFERROR(IF(GETPIVOTDATA("DateRDV",TCD!$B$1,"DT","CH","Bénéficiaire",$A9,AN$6,AN$5,"Mois (DateRDV)",AN$7,"Années (DateRDV)",AN$3),1,""),"")</f>
        <v/>
      </c>
      <c r="AO9" s="166" t="str">
        <f>IFERROR(IF(GETPIVOTDATA("DateRDV",TCD!$B$1,"DT","CH","Bénéficiaire",$A9,AO$6,AO$5,"Mois (DateRDV)",AO$7,"Années (DateRDV)",AO$3),2,""),"")</f>
        <v/>
      </c>
      <c r="AP9" s="166" t="str">
        <f>IFERROR(IF(GETPIVOTDATA("DateRDV",TCD!$B$1,"DT","CH","Bénéficiaire",$A9,AP$6,AP$5,"Mois (DateRDV)",AP$7,"Années (DateRDV)",AP$3,"Présence","Excusé"),3,""),"")</f>
        <v/>
      </c>
      <c r="AQ9" s="166" t="str">
        <f>IFERROR(IF(GETPIVOTDATA("DateRDV",TCD!$B$1,"DT","CH","Bénéficiaire",$A9,AQ$6,AQ$5,"Mois (DateRDV)",AQ$7,"Années (DateRDV)",AQ$3,"Présence","Absent"),4,""),"")</f>
        <v/>
      </c>
      <c r="AR9" s="166" t="str">
        <f>IFERROR(IF(GETPIVOTDATA("DateRDV",TCD!$B$1,"DT","CH","Bénéficiaire",$A9,AR$6,AR$5,"Mois (DateRDV)",AR$7,"Années (DateRDV)",AR$3),1,""),"")</f>
        <v/>
      </c>
      <c r="AS9" s="166" t="str">
        <f>IFERROR(IF(GETPIVOTDATA("DateRDV",TCD!$B$1,"DT","CH","Bénéficiaire",$A9,AS$6,AS$5,"Mois (DateRDV)",AS$7,"Années (DateRDV)",AS$3),2,""),"")</f>
        <v/>
      </c>
      <c r="AT9" s="166" t="str">
        <f>IFERROR(IF(GETPIVOTDATA("DateRDV",TCD!$B$1,"DT","CH","Bénéficiaire",$A9,AT$6,AT$5,"Mois (DateRDV)",AT$7,"Années (DateRDV)",AT$3,"Présence","Excusé"),3,""),"")</f>
        <v/>
      </c>
      <c r="AU9" s="166" t="str">
        <f>IFERROR(IF(GETPIVOTDATA("DateRDV",TCD!$B$1,"DT","CH","Bénéficiaire",$A9,AU$6,AU$5,"Mois (DateRDV)",AU$7,"Années (DateRDV)",AU$3,"Présence","Absent"),4,""),"")</f>
        <v/>
      </c>
      <c r="AV9" s="166" t="str">
        <f>IFERROR(IF(GETPIVOTDATA("DateRDV",TCD!$B$1,"DT","CH","Bénéficiaire",$A9,AV$6,AV$5,"Mois (DateRDV)",AV$7,"Années (DateRDV)",AV$3),1,""),"")</f>
        <v/>
      </c>
      <c r="AW9" s="166" t="str">
        <f>IFERROR(IF(GETPIVOTDATA("DateRDV",TCD!$B$1,"DT","CH","Bénéficiaire",$A9,AW$6,AW$5,"Mois (DateRDV)",AW$7,"Années (DateRDV)",AW$3),2,""),"")</f>
        <v/>
      </c>
      <c r="AX9" s="166" t="str">
        <f>IFERROR(IF(GETPIVOTDATA("DateRDV",TCD!$B$1,"DT","CH","Bénéficiaire",$A9,AX$6,AX$5,"Mois (DateRDV)",AX$7,"Années (DateRDV)",AX$3,"Présence","Excusé"),3,""),"")</f>
        <v/>
      </c>
      <c r="AY9" s="166" t="str">
        <f>IFERROR(IF(GETPIVOTDATA("DateRDV",TCD!$B$1,"DT","CH","Bénéficiaire",$A9,AY$6,AY$5,"Mois (DateRDV)",AY$7,"Années (DateRDV)",AY$3,"Présence","Absent"),4,""),"")</f>
        <v/>
      </c>
      <c r="AZ9" s="166" t="str">
        <f>IFERROR(IF(GETPIVOTDATA("DateRDV",TCD!$B$1,"DT","CH","Bénéficiaire",$A9,AZ$6,AZ$5,"Mois (DateRDV)",AZ$7,"Années (DateRDV)",AZ$3),1,""),"")</f>
        <v/>
      </c>
      <c r="BA9" s="166" t="str">
        <f>IFERROR(IF(GETPIVOTDATA("DateRDV",TCD!$B$1,"DT","CH","Bénéficiaire",$A9,BA$6,BA$5,"Mois (DateRDV)",BA$7,"Années (DateRDV)",BA$3),2,""),"")</f>
        <v/>
      </c>
      <c r="BB9" s="166" t="str">
        <f>IFERROR(IF(GETPIVOTDATA("DateRDV",TCD!$B$1,"DT","CH","Bénéficiaire",$A9,BB$6,BB$5,"Mois (DateRDV)",BB$7,"Années (DateRDV)",BB$3,"Présence","Excusé"),3,""),"")</f>
        <v/>
      </c>
      <c r="BC9" s="166" t="str">
        <f>IFERROR(IF(GETPIVOTDATA("DateRDV",TCD!$B$1,"DT","CH","Bénéficiaire",$A9,BC$6,BC$5,"Mois (DateRDV)",BC$7,"Années (DateRDV)",BC$3,"Présence","Absent"),4,""),"")</f>
        <v/>
      </c>
      <c r="BD9" s="166" t="str">
        <f>IFERROR(IF(GETPIVOTDATA("DateRDV",TCD!$B$1,"DT","CH","Bénéficiaire",$A9,BD$6,BD$5,"Mois (DateRDV)",BD$7,"Années (DateRDV)",BD$3),1,""),"")</f>
        <v/>
      </c>
      <c r="BE9" s="166">
        <f>IFERROR(IF(GETPIVOTDATA("DateRDV",TCD!$B$1,"DT","CH","Bénéficiaire",$A9,BE$6,BE$5,"Mois (DateRDV)",BE$7,"Années (DateRDV)",BE$3),2,""),"")</f>
        <v>2</v>
      </c>
      <c r="BF9" s="166" t="str">
        <f>IFERROR(IF(GETPIVOTDATA("DateRDV",TCD!$B$1,"DT","CH","Bénéficiaire",$A9,BF$6,BF$5,"Mois (DateRDV)",BF$7,"Années (DateRDV)",BF$3,"Présence","Excusé"),3,""),"")</f>
        <v/>
      </c>
      <c r="BG9" s="166" t="str">
        <f>IFERROR(IF(GETPIVOTDATA("DateRDV",TCD!$B$1,"DT","CH","Bénéficiaire",$A9,BG$6,BG$5,"Mois (DateRDV)",BG$7,"Années (DateRDV)",BG$3,"Présence","Absent"),4,""),"")</f>
        <v/>
      </c>
      <c r="BH9" s="166" t="str">
        <f>IFERROR(IF(GETPIVOTDATA("DateRDV",TCD!$B$1,"DT","CH","Bénéficiaire",$A9,BH$6,BH$5,"Mois (DateRDV)",BH$7,"Années (DateRDV)",BH$3),1,""),"")</f>
        <v/>
      </c>
      <c r="BI9" s="166">
        <f>IFERROR(IF(GETPIVOTDATA("DateRDV",TCD!$B$1,"DT","CH","Bénéficiaire",$A9,BI$6,BI$5,"Mois (DateRDV)",BI$7,"Années (DateRDV)",BI$3),2,""),"")</f>
        <v>2</v>
      </c>
      <c r="BJ9" s="166" t="str">
        <f>IFERROR(IF(GETPIVOTDATA("DateRDV",TCD!$B$1,"DT","CH","Bénéficiaire",$A9,BJ$6,BJ$5,"Mois (DateRDV)",BJ$7,"Années (DateRDV)",BJ$3,"Présence","Excusé"),3,""),"")</f>
        <v/>
      </c>
      <c r="BK9" s="166" t="str">
        <f>IFERROR(IF(GETPIVOTDATA("DateRDV",TCD!$B$1,"DT","CH","Bénéficiaire",$A9,BK$6,BK$5,"Mois (DateRDV)",BK$7,"Années (DateRDV)",BK$3,"Présence","Absent"),4,""),"")</f>
        <v/>
      </c>
      <c r="BL9" s="166" t="str">
        <f>IFERROR(IF(GETPIVOTDATA("DateRDV",TCD!$B$1,"DT","CH","Bénéficiaire",$A9,BL$6,BL$5,"Mois (DateRDV)",BL$7,"Années (DateRDV)",BL$3),1,""),"")</f>
        <v/>
      </c>
      <c r="BM9" s="166" t="str">
        <f>IFERROR(IF(GETPIVOTDATA("DateRDV",TCD!$B$1,"DT","CH","Bénéficiaire",$A9,BM$6,BM$5,"Mois (DateRDV)",BM$7,"Années (DateRDV)",BM$3),2,""),"")</f>
        <v/>
      </c>
      <c r="BN9" s="166" t="str">
        <f>IFERROR(IF(GETPIVOTDATA("DateRDV",TCD!$B$1,"DT","CH","Bénéficiaire",$A9,BN$6,BN$5,"Mois (DateRDV)",BN$7,"Années (DateRDV)",BN$3,"Présence","Excusé"),3,""),"")</f>
        <v/>
      </c>
      <c r="BO9" s="166" t="str">
        <f>IFERROR(IF(GETPIVOTDATA("DateRDV",TCD!$B$1,"DT","CH","Bénéficiaire",$A9,BO$6,BO$5,"Mois (DateRDV)",BO$7,"Années (DateRDV)",BO$3,"Présence","Absent"),4,""),"")</f>
        <v/>
      </c>
      <c r="BP9" s="166" t="str">
        <f>IFERROR(IF(GETPIVOTDATA("DateRDV",TCD!$B$1,"DT","CH","Bénéficiaire",$A9,BP$6,BP$5,"Mois (DateRDV)",BP$7,"Années (DateRDV)",BP$3),1,""),"")</f>
        <v/>
      </c>
      <c r="BQ9" s="166" t="str">
        <f>IFERROR(IF(GETPIVOTDATA("DateRDV",TCD!$B$1,"DT","CH","Bénéficiaire",$A9,BQ$6,BQ$5,"Mois (DateRDV)",BQ$7,"Années (DateRDV)",BQ$3),2,""),"")</f>
        <v/>
      </c>
      <c r="BR9" s="166" t="str">
        <f>IFERROR(IF(GETPIVOTDATA("DateRDV",TCD!$B$1,"DT","CH","Bénéficiaire",$A9,BR$6,BR$5,"Mois (DateRDV)",BR$7,"Années (DateRDV)",BR$3,"Présence","Excusé"),3,""),"")</f>
        <v/>
      </c>
      <c r="BS9" s="166" t="str">
        <f>IFERROR(IF(GETPIVOTDATA("DateRDV",TCD!$B$1,"DT","CH","Bénéficiaire",$A9,BS$6,BS$5,"Mois (DateRDV)",BS$7,"Années (DateRDV)",BS$3,"Présence","Absent"),4,""),"")</f>
        <v/>
      </c>
      <c r="BT9" s="166" t="str">
        <f>IFERROR(IF(GETPIVOTDATA("DateRDV",TCD!$B$1,"DT","CH","Bénéficiaire",$A9,BT$6,BT$5,"Mois (DateRDV)",BT$7,"Années (DateRDV)",BT$3),1,""),"")</f>
        <v/>
      </c>
      <c r="BU9" s="166" t="str">
        <f>IFERROR(IF(GETPIVOTDATA("DateRDV",TCD!$B$1,"DT","CH","Bénéficiaire",$A9,BU$6,BU$5,"Mois (DateRDV)",BU$7,"Années (DateRDV)",BU$3),2,""),"")</f>
        <v/>
      </c>
      <c r="BV9" s="166" t="str">
        <f>IFERROR(IF(GETPIVOTDATA("DateRDV",TCD!$B$1,"DT","CH","Bénéficiaire",$A9,BV$6,BV$5,"Mois (DateRDV)",BV$7,"Années (DateRDV)",BV$3,"Présence","Excusé"),3,""),"")</f>
        <v/>
      </c>
      <c r="BW9" s="166" t="str">
        <f>IFERROR(IF(GETPIVOTDATA("DateRDV",TCD!$B$1,"DT","CH","Bénéficiaire",$A9,BW$6,BW$5,"Mois (DateRDV)",BW$7,"Années (DateRDV)",BW$3,"Présence","Absent"),4,""),"")</f>
        <v/>
      </c>
      <c r="BX9" s="166" t="str">
        <f>IFERROR(IF(GETPIVOTDATA("DateRDV",TCD!$B$1,"DT","CH","Bénéficiaire",$A9,BX$6,BX$5,"Mois (DateRDV)",BX$7,"Années (DateRDV)",BX$3),1,""),"")</f>
        <v/>
      </c>
      <c r="BY9" s="166" t="str">
        <f>IFERROR(IF(GETPIVOTDATA("DateRDV",TCD!$B$1,"DT","CH","Bénéficiaire",$A9,BY$6,BY$5,"Mois (DateRDV)",BY$7,"Années (DateRDV)",BY$3),2,""),"")</f>
        <v/>
      </c>
      <c r="BZ9" s="166" t="str">
        <f>IFERROR(IF(GETPIVOTDATA("DateRDV",TCD!$B$1,"DT","CH","Bénéficiaire",$A9,BZ$6,BZ$5,"Mois (DateRDV)",BZ$7,"Années (DateRDV)",BZ$3,"Présence","Excusé"),3,""),"")</f>
        <v/>
      </c>
      <c r="CA9" s="166" t="str">
        <f>IFERROR(IF(GETPIVOTDATA("DateRDV",TCD!$B$1,"DT","CH","Bénéficiaire",$A9,CA$6,CA$5,"Mois (DateRDV)",CA$7,"Années (DateRDV)",CA$3,"Présence","Absent"),4,""),"")</f>
        <v/>
      </c>
      <c r="CB9" s="166" t="str">
        <f>IFERROR(IF(GETPIVOTDATA("DateRDV",TCD!$B$1,"DT","CH","Bénéficiaire",$A9,CB$6,CB$5,"Mois (DateRDV)",CB$7,"Années (DateRDV)",CB$3),1,""),"")</f>
        <v/>
      </c>
      <c r="CC9" s="166" t="str">
        <f>IFERROR(IF(GETPIVOTDATA("DateRDV",TCD!$B$1,"DT","CH","Bénéficiaire",$A9,CC$6,CC$5,"Mois (DateRDV)",CC$7,"Années (DateRDV)",CC$3),2,""),"")</f>
        <v/>
      </c>
      <c r="CD9" s="166" t="str">
        <f>IFERROR(IF(GETPIVOTDATA("DateRDV",TCD!$B$1,"DT","CH","Bénéficiaire",$A9,CD$6,CD$5,"Mois (DateRDV)",CD$7,"Années (DateRDV)",CD$3,"Présence","Excusé"),3,""),"")</f>
        <v/>
      </c>
      <c r="CE9" s="166" t="str">
        <f>IFERROR(IF(GETPIVOTDATA("DateRDV",TCD!$B$1,"DT","CH","Bénéficiaire",$A9,CE$6,CE$5,"Mois (DateRDV)",CE$7,"Années (DateRDV)",CE$3,"Présence","Absent"),4,""),"")</f>
        <v/>
      </c>
      <c r="CF9" s="166" t="str">
        <f>IFERROR(IF(GETPIVOTDATA("DateRDV",TCD!$B$1,"DT","CH","Bénéficiaire",$A9,CF$6,CF$5,"Mois (DateRDV)",CF$7,"Années (DateRDV)",CF$3),1,""),"")</f>
        <v/>
      </c>
      <c r="CG9" s="166" t="str">
        <f>IFERROR(IF(GETPIVOTDATA("DateRDV",TCD!$B$1,"DT","CH","Bénéficiaire",$A9,CG$6,CG$5,"Mois (DateRDV)",CG$7,"Années (DateRDV)",CG$3),2,""),"")</f>
        <v/>
      </c>
      <c r="CH9" s="166" t="str">
        <f>IFERROR(IF(GETPIVOTDATA("DateRDV",TCD!$B$1,"DT","CH","Bénéficiaire",$A9,CH$6,CH$5,"Mois (DateRDV)",CH$7,"Années (DateRDV)",CH$3,"Présence","Excusé"),3,""),"")</f>
        <v/>
      </c>
      <c r="CI9" s="166" t="str">
        <f>IFERROR(IF(GETPIVOTDATA("DateRDV",TCD!$B$1,"DT","CH","Bénéficiaire",$A9,CI$6,CI$5,"Mois (DateRDV)",CI$7,"Années (DateRDV)",CI$3,"Présence","Absent"),4,""),"")</f>
        <v/>
      </c>
      <c r="CJ9" s="166" t="str">
        <f>IFERROR(IF(GETPIVOTDATA("DateRDV",TCD!$B$1,"DT","CH","Bénéficiaire",$A9,CJ$6,CJ$5,"Mois (DateRDV)",CJ$7,"Années (DateRDV)",CJ$3),1,""),"")</f>
        <v/>
      </c>
      <c r="CK9" s="166" t="str">
        <f>IFERROR(IF(GETPIVOTDATA("DateRDV",TCD!$B$1,"DT","CH","Bénéficiaire",$A9,CK$6,CK$5,"Mois (DateRDV)",CK$7,"Années (DateRDV)",CK$3),2,""),"")</f>
        <v/>
      </c>
      <c r="CL9" s="166" t="str">
        <f>IFERROR(IF(GETPIVOTDATA("DateRDV",TCD!$B$1,"DT","CH","Bénéficiaire",$A9,CL$6,CL$5,"Mois (DateRDV)",CL$7,"Années (DateRDV)",CL$3,"Présence","Excusé"),3,""),"")</f>
        <v/>
      </c>
      <c r="CM9" s="166" t="str">
        <f>IFERROR(IF(GETPIVOTDATA("DateRDV",TCD!$B$1,"DT","CH","Bénéficiaire",$A9,CM$6,CM$5,"Mois (DateRDV)",CM$7,"Années (DateRDV)",CM$3,"Présence","Absent"),4,""),"")</f>
        <v/>
      </c>
      <c r="CN9" s="166" t="str">
        <f>IFERROR(IF(GETPIVOTDATA("DateRDV",TCD!$B$1,"DT","CH","Bénéficiaire",$A9,CN$6,CN$5,"Mois (DateRDV)",CN$7,"Années (DateRDV)",CN$3),1,""),"")</f>
        <v/>
      </c>
      <c r="CO9" s="166" t="str">
        <f>IFERROR(IF(GETPIVOTDATA("DateRDV",TCD!$B$1,"DT","CH","Bénéficiaire",$A9,CO$6,CO$5,"Mois (DateRDV)",CO$7,"Années (DateRDV)",CO$3),2,""),"")</f>
        <v/>
      </c>
      <c r="CP9" s="166" t="str">
        <f>IFERROR(IF(GETPIVOTDATA("DateRDV",TCD!$B$1,"DT","CH","Bénéficiaire",$A9,CP$6,CP$5,"Mois (DateRDV)",CP$7,"Années (DateRDV)",CP$3,"Présence","Excusé"),3,""),"")</f>
        <v/>
      </c>
      <c r="CQ9" s="166" t="str">
        <f>IFERROR(IF(GETPIVOTDATA("DateRDV",TCD!$B$1,"DT","CH","Bénéficiaire",$A9,CQ$6,CQ$5,"Mois (DateRDV)",CQ$7,"Années (DateRDV)",CQ$3,"Présence","Absent"),4,""),"")</f>
        <v/>
      </c>
      <c r="CR9" s="166" t="str">
        <f>IFERROR(IF(GETPIVOTDATA("DateRDV",TCD!$B$1,"DT","CH","Bénéficiaire",$A9,CR$6,CR$5,"Mois (DateRDV)",CR$7,"Années (DateRDV)",CR$3),1,""),"")</f>
        <v/>
      </c>
      <c r="CS9" s="166" t="str">
        <f>IFERROR(IF(GETPIVOTDATA("DateRDV",TCD!$B$1,"DT","CH","Bénéficiaire",$A9,CS$6,CS$5,"Mois (DateRDV)",CS$7,"Années (DateRDV)",CS$3),2,""),"")</f>
        <v/>
      </c>
      <c r="CT9" s="166" t="str">
        <f>IFERROR(IF(GETPIVOTDATA("DateRDV",TCD!$B$1,"DT","CH","Bénéficiaire",$A9,CT$6,CT$5,"Mois (DateRDV)",CT$7,"Années (DateRDV)",CT$3,"Présence","Excusé"),3,""),"")</f>
        <v/>
      </c>
      <c r="CU9" s="166" t="str">
        <f>IFERROR(IF(GETPIVOTDATA("DateRDV",TCD!$B$1,"DT","CH","Bénéficiaire",$A9,CU$6,CU$5,"Mois (DateRDV)",CU$7,"Années (DateRDV)",CU$3,"Présence","Absent"),4,""),"")</f>
        <v/>
      </c>
      <c r="CV9" s="166" t="str">
        <f>IFERROR(IF(GETPIVOTDATA("DateRDV",TCD!$B$1,"DT","CH","Bénéficiaire",$A9,CV$6,CV$5,"Mois (DateRDV)",CV$7,"Années (DateRDV)",CV$3),1,""),"")</f>
        <v/>
      </c>
      <c r="CW9" s="166" t="str">
        <f>IFERROR(IF(GETPIVOTDATA("DateRDV",TCD!$B$1,"DT","CH","Bénéficiaire",$A9,CW$6,CW$5,"Mois (DateRDV)",CW$7,"Années (DateRDV)",CW$3),2,""),"")</f>
        <v/>
      </c>
      <c r="CX9" s="166" t="str">
        <f>IFERROR(IF(GETPIVOTDATA("DateRDV",TCD!$B$1,"DT","CH","Bénéficiaire",$A9,CX$6,CX$5,"Mois (DateRDV)",CX$7,"Années (DateRDV)",CX$3,"Présence","Excusé"),3,""),"")</f>
        <v/>
      </c>
      <c r="CY9" s="166" t="str">
        <f>IFERROR(IF(GETPIVOTDATA("DateRDV",TCD!$B$1,"DT","CH","Bénéficiaire",$A9,CY$6,CY$5,"Mois (DateRDV)",CY$7,"Années (DateRDV)",CY$3,"Présence","Absent"),4,""),"")</f>
        <v/>
      </c>
      <c r="CZ9" s="166" t="str">
        <f>IFERROR(IF(GETPIVOTDATA("DateRDV",TCD!$B$1,"DT","CH","Bénéficiaire",$A9,CZ$6,CZ$5,"Mois (DateRDV)",CZ$7,"Années (DateRDV)",CZ$3),1,""),"")</f>
        <v/>
      </c>
      <c r="DA9" s="166" t="str">
        <f>IFERROR(IF(GETPIVOTDATA("DateRDV",TCD!$B$1,"DT","CH","Bénéficiaire",$A9,DA$6,DA$5,"Mois (DateRDV)",DA$7,"Années (DateRDV)",DA$3),2,""),"")</f>
        <v/>
      </c>
      <c r="DB9" s="166" t="str">
        <f>IFERROR(IF(GETPIVOTDATA("DateRDV",TCD!$B$1,"DT","CH","Bénéficiaire",$A9,DB$6,DB$5,"Mois (DateRDV)",DB$7,"Années (DateRDV)",DB$3,"Présence","Excusé"),3,""),"")</f>
        <v/>
      </c>
      <c r="DC9" s="166" t="str">
        <f>IFERROR(IF(GETPIVOTDATA("DateRDV",TCD!$B$1,"DT","CH","Bénéficiaire",$A9,DC$6,DC$5,"Mois (DateRDV)",DC$7,"Années (DateRDV)",DC$3,"Présence","Absent"),4,""),"")</f>
        <v/>
      </c>
      <c r="DD9" s="166" t="str">
        <f>IFERROR(IF(GETPIVOTDATA("DateRDV",TCD!$B$1,"DT","CH","Bénéficiaire",$A9,DD$6,DD$5,"Mois (DateRDV)",DD$7,"Années (DateRDV)",DD$3),1,""),"")</f>
        <v/>
      </c>
      <c r="DE9" s="166" t="str">
        <f>IFERROR(IF(GETPIVOTDATA("DateRDV",TCD!$B$1,"DT","CH","Bénéficiaire",$A9,DE$6,DE$5,"Mois (DateRDV)",DE$7,"Années (DateRDV)",DE$3),2,""),"")</f>
        <v/>
      </c>
      <c r="DF9" s="166" t="str">
        <f>IFERROR(IF(GETPIVOTDATA("DateRDV",TCD!$B$1,"DT","CH","Bénéficiaire",$A9,DF$6,DF$5,"Mois (DateRDV)",DF$7,"Années (DateRDV)",DF$3,"Présence","Excusé"),3,""),"")</f>
        <v/>
      </c>
      <c r="DG9" s="166" t="str">
        <f>IFERROR(IF(GETPIVOTDATA("DateRDV",TCD!$B$1,"DT","CH","Bénéficiaire",$A9,DG$6,DG$5,"Mois (DateRDV)",DG$7,"Années (DateRDV)",DG$3,"Présence","Absent"),4,""),"")</f>
        <v/>
      </c>
      <c r="DH9" s="166" t="str">
        <f>IFERROR(IF(GETPIVOTDATA("DateRDV",TCD!$B$1,"DT","CH","Bénéficiaire",$A9,DH$6,DH$5,"Mois (DateRDV)",DH$7,"Années (DateRDV)",DH$3),1,""),"")</f>
        <v/>
      </c>
      <c r="DI9" s="166" t="str">
        <f>IFERROR(IF(GETPIVOTDATA("DateRDV",TCD!$B$1,"DT","CH","Bénéficiaire",$A9,DI$6,DI$5,"Mois (DateRDV)",DI$7,"Années (DateRDV)",DI$3),2,""),"")</f>
        <v/>
      </c>
      <c r="DJ9" s="166" t="str">
        <f>IFERROR(IF(GETPIVOTDATA("DateRDV",TCD!$B$1,"DT","CH","Bénéficiaire",$A9,DJ$6,DJ$5,"Mois (DateRDV)",DJ$7,"Années (DateRDV)",DJ$3,"Présence","Excusé"),3,""),"")</f>
        <v/>
      </c>
      <c r="DK9" s="166" t="str">
        <f>IFERROR(IF(GETPIVOTDATA("DateRDV",TCD!$B$1,"DT","CH","Bénéficiaire",$A9,DK$6,DK$5,"Mois (DateRDV)",DK$7,"Années (DateRDV)",DK$3,"Présence","Absent"),4,""),"")</f>
        <v/>
      </c>
      <c r="DL9" s="166" t="str">
        <f>IFERROR(IF(GETPIVOTDATA("DateRDV",TCD!$B$1,"DT","CH","Bénéficiaire",$A9,DL$6,DL$5,"Mois (DateRDV)",DL$7,"Années (DateRDV)",DL$3),1,""),"")</f>
        <v/>
      </c>
      <c r="DM9" s="166" t="str">
        <f>IFERROR(IF(GETPIVOTDATA("DateRDV",TCD!$B$1,"DT","CH","Bénéficiaire",$A9,DM$6,DM$5,"Mois (DateRDV)",DM$7,"Années (DateRDV)",DM$3),2,""),"")</f>
        <v/>
      </c>
      <c r="DN9" s="166" t="str">
        <f>IFERROR(IF(GETPIVOTDATA("DateRDV",TCD!$B$1,"DT","CH","Bénéficiaire",$A9,DN$6,DN$5,"Mois (DateRDV)",DN$7,"Années (DateRDV)",DN$3,"Présence","Excusé"),3,""),"")</f>
        <v/>
      </c>
      <c r="DO9" s="166" t="str">
        <f>IFERROR(IF(GETPIVOTDATA("DateRDV",TCD!$B$1,"DT","CH","Bénéficiaire",$A9,DO$6,DO$5,"Mois (DateRDV)",DO$7,"Années (DateRDV)",DO$3,"Présence","Absent"),4,""),"")</f>
        <v/>
      </c>
    </row>
    <row r="10" spans="1:119" ht="15" customHeight="1" x14ac:dyDescent="0.2">
      <c r="A10" s="172" t="str">
        <v>LECRAZ Stéphane</v>
      </c>
      <c r="B10" s="169" t="str">
        <f>IFERROR(IF(INDEX(Data!P:P,MATCH(A10,Data!B:B,0))&lt;&gt;"",INDEX(Data!P:P,MATCH(A10,Data!B:B,0)),""),"")</f>
        <v>LECRAZ</v>
      </c>
      <c r="C10" s="169" t="str">
        <f>IFERROR(IF(INDEX(Data!O:O,MATCH(A10,Data!B:B,0))&lt;&gt;"",INDEX(Data!O:O,MATCH(A10,Data!B:B,0)),""),"")</f>
        <v>Stéphane</v>
      </c>
      <c r="D10" s="169" t="str">
        <f>IFERROR(IF(INDEX(Data!J:J,MATCH(A10,Data!B:B,0))&lt;&gt;"",INDEX(Data!J:J,MATCH(A10,Data!B:B,0)),""),"")</f>
        <v>CD</v>
      </c>
      <c r="E10" s="169" t="str">
        <f>IFERROR(IF(INDEX(Data!M:M,MATCH(A10,Data!B:B,0))&lt;&gt;"",INDEX(Data!M:M,MATCH(A10,Data!B:B,0)),""),"")</f>
        <v>THONON LES BAINS</v>
      </c>
      <c r="F10" s="169">
        <f>IFERROR(IF(INDEX(Data!N:N,MATCH(A10,Data!B:B,0))&lt;&gt;"",INDEX(Data!N:N,MATCH(A10,Data!B:B,0)),""),"")</f>
        <v>74200</v>
      </c>
      <c r="G10" s="170">
        <f>IFERROR(IF(INDEX(Data!K:K,MATCH(A10,Data!B:B,0))&lt;&gt;"",INDEX(Data!K:K,MATCH(A10,Data!B:B,0)),""),"")</f>
        <v>45944</v>
      </c>
      <c r="H10" s="170">
        <f>IFERROR(IF(INDEX(Data!L:L,MATCH(A10,Data!B:B,0))&lt;&gt;"",INDEX(Data!L:L,MATCH(A10,Data!B:B,0)),""),"")</f>
        <v>45951</v>
      </c>
      <c r="I10" s="170">
        <f>IFERROR(IF(INDEX(Data!C:C,MATCH(A10,Data!B:B,0))&lt;&gt;"",INDEX(Data!C:C,MATCH(A10,Data!B:B,0)),""),"")</f>
        <v>45959</v>
      </c>
      <c r="J10" s="170" t="str">
        <f>IFERROR(IF(INDEX(Data!D:D,MATCH(A10,Data!B:B,0))&lt;&gt;"",INDEX(Data!D:D,MATCH(A10,Data!B:B,0)),""),"")</f>
        <v/>
      </c>
      <c r="K10" s="171" t="str">
        <f>IFERROR(IF(INDEX(Data!H:H,MATCH(A10,Data!B:B,0))&lt;&gt;"",INDEX(Data!H:H,MATCH(A10,Data!B:B,0)),""),"")</f>
        <v/>
      </c>
      <c r="L10" s="166" t="str">
        <f>IFERROR(IF(GETPIVOTDATA("DateRDV",TCD!$B$1,"DT","CH","Bénéficiaire",$A10,L$6,L$5,"Mois (DateRDV)",L$7,"Années (DateRDV)",L$3),1,""),"")</f>
        <v/>
      </c>
      <c r="M10" s="166" t="str">
        <f>IFERROR(IF(GETPIVOTDATA("DateRDV",TCD!$B$1,"DT","CH","Bénéficiaire",$A10,M$6,M$5,"Mois (DateRDV)",M$7,"Années (DateRDV)",M$3),2,""),"")</f>
        <v/>
      </c>
      <c r="N10" s="166" t="str">
        <f>IFERROR(IF(GETPIVOTDATA("DateRDV",TCD!$B$1,"DT","CH","Bénéficiaire",$A10,N$6,N$5,"Mois (DateRDV)",N$7,"Années (DateRDV)",N$3,"Présence","Excusé"),3,""),"")</f>
        <v/>
      </c>
      <c r="O10" s="166" t="str">
        <f>IFERROR(IF(GETPIVOTDATA("DateRDV",TCD!$B$1,"DT","CH","Bénéficiaire",$A10,O$6,O$5,"Mois (DateRDV)",O$7,"Années (DateRDV)",O$3,"Présence","Absent"),4,""),"")</f>
        <v/>
      </c>
      <c r="P10" s="166" t="str">
        <f>IFERROR(IF(GETPIVOTDATA("DateRDV",TCD!$B$1,"DT","CH","Bénéficiaire",$A10,P$6,P$5,"Mois (DateRDV)",P$7,"Années (DateRDV)",P$3),1,""),"")</f>
        <v/>
      </c>
      <c r="Q10" s="166" t="str">
        <f>IFERROR(IF(GETPIVOTDATA("DateRDV",TCD!$B$1,"DT","CH","Bénéficiaire",$A10,Q$6,Q$5,"Mois (DateRDV)",Q$7,"Années (DateRDV)",Q$3),2,""),"")</f>
        <v/>
      </c>
      <c r="R10" s="166" t="str">
        <f>IFERROR(IF(GETPIVOTDATA("DateRDV",TCD!$B$1,"DT","CH","Bénéficiaire",$A10,R$6,R$5,"Mois (DateRDV)",R$7,"Années (DateRDV)",R$3,"Présence","Excusé"),3,""),"")</f>
        <v/>
      </c>
      <c r="S10" s="166" t="str">
        <f>IFERROR(IF(GETPIVOTDATA("DateRDV",TCD!$B$1,"DT","CH","Bénéficiaire",$A10,S$6,S$5,"Mois (DateRDV)",S$7,"Années (DateRDV)",S$3,"Présence","Absent"),4,""),"")</f>
        <v/>
      </c>
      <c r="T10" s="166" t="str">
        <f>IFERROR(IF(GETPIVOTDATA("DateRDV",TCD!$B$1,"DT","CH","Bénéficiaire",$A10,T$6,T$5,"Mois (DateRDV)",T$7,"Années (DateRDV)",T$3),1,""),"")</f>
        <v/>
      </c>
      <c r="U10" s="166" t="str">
        <f>IFERROR(IF(GETPIVOTDATA("DateRDV",TCD!$B$1,"DT","CH","Bénéficiaire",$A10,U$6,U$5,"Mois (DateRDV)",U$7,"Années (DateRDV)",U$3),2,""),"")</f>
        <v/>
      </c>
      <c r="V10" s="166" t="str">
        <f>IFERROR(IF(GETPIVOTDATA("DateRDV",TCD!$B$1,"DT","CH","Bénéficiaire",$A10,V$6,V$5,"Mois (DateRDV)",V$7,"Années (DateRDV)",V$3,"Présence","Excusé"),3,""),"")</f>
        <v/>
      </c>
      <c r="W10" s="166" t="str">
        <f>IFERROR(IF(GETPIVOTDATA("DateRDV",TCD!$B$1,"DT","CH","Bénéficiaire",$A10,W$6,W$5,"Mois (DateRDV)",W$7,"Années (DateRDV)",W$3,"Présence","Absent"),4,""),"")</f>
        <v/>
      </c>
      <c r="X10" s="166" t="str">
        <f>IFERROR(IF(GETPIVOTDATA("DateRDV",TCD!$B$1,"DT","CH","Bénéficiaire",$A10,X$6,X$5,"Mois (DateRDV)",X$7,"Années (DateRDV)",X$3),1,""),"")</f>
        <v/>
      </c>
      <c r="Y10" s="166" t="str">
        <f>IFERROR(IF(GETPIVOTDATA("DateRDV",TCD!$B$1,"DT","CH","Bénéficiaire",$A10,Y$6,Y$5,"Mois (DateRDV)",Y$7,"Années (DateRDV)",Y$3),2,""),"")</f>
        <v/>
      </c>
      <c r="Z10" s="166" t="str">
        <f>IFERROR(IF(GETPIVOTDATA("DateRDV",TCD!$B$1,"DT","CH","Bénéficiaire",$A10,Z$6,Z$5,"Mois (DateRDV)",Z$7,"Années (DateRDV)",Z$3,"Présence","Excusé"),3,""),"")</f>
        <v/>
      </c>
      <c r="AA10" s="166" t="str">
        <f>IFERROR(IF(GETPIVOTDATA("DateRDV",TCD!$B$1,"DT","CH","Bénéficiaire",$A10,AA$6,AA$5,"Mois (DateRDV)",AA$7,"Années (DateRDV)",AA$3,"Présence","Absent"),4,""),"")</f>
        <v/>
      </c>
      <c r="AB10" s="166" t="str">
        <f>IFERROR(IF(GETPIVOTDATA("DateRDV",TCD!$B$1,"DT","CH","Bénéficiaire",$A10,AB$6,AB$5,"Mois (DateRDV)",AB$7,"Années (DateRDV)",AB$3),1,""),"")</f>
        <v/>
      </c>
      <c r="AC10" s="166" t="str">
        <f>IFERROR(IF(GETPIVOTDATA("DateRDV",TCD!$B$1,"DT","CH","Bénéficiaire",$A10,AC$6,AC$5,"Mois (DateRDV)",AC$7,"Années (DateRDV)",AC$3),2,""),"")</f>
        <v/>
      </c>
      <c r="AD10" s="166" t="str">
        <f>IFERROR(IF(GETPIVOTDATA("DateRDV",TCD!$B$1,"DT","CH","Bénéficiaire",$A10,AD$6,AD$5,"Mois (DateRDV)",AD$7,"Années (DateRDV)",AD$3,"Présence","Excusé"),3,""),"")</f>
        <v/>
      </c>
      <c r="AE10" s="166" t="str">
        <f>IFERROR(IF(GETPIVOTDATA("DateRDV",TCD!$B$1,"DT","CH","Bénéficiaire",$A10,AE$6,AE$5,"Mois (DateRDV)",AE$7,"Années (DateRDV)",AE$3,"Présence","Absent"),4,""),"")</f>
        <v/>
      </c>
      <c r="AF10" s="166" t="str">
        <f>IFERROR(IF(GETPIVOTDATA("DateRDV",TCD!$B$1,"DT","CH","Bénéficiaire",$A10,AF$6,AF$5,"Mois (DateRDV)",AF$7,"Années (DateRDV)",AF$3),1,""),"")</f>
        <v/>
      </c>
      <c r="AG10" s="166" t="str">
        <f>IFERROR(IF(GETPIVOTDATA("DateRDV",TCD!$B$1,"DT","CH","Bénéficiaire",$A10,AG$6,AG$5,"Mois (DateRDV)",AG$7,"Années (DateRDV)",AG$3),2,""),"")</f>
        <v/>
      </c>
      <c r="AH10" s="166" t="str">
        <f>IFERROR(IF(GETPIVOTDATA("DateRDV",TCD!$B$1,"DT","CH","Bénéficiaire",$A10,AH$6,AH$5,"Mois (DateRDV)",AH$7,"Années (DateRDV)",AH$3,"Présence","Excusé"),3,""),"")</f>
        <v/>
      </c>
      <c r="AI10" s="166" t="str">
        <f>IFERROR(IF(GETPIVOTDATA("DateRDV",TCD!$B$1,"DT","CH","Bénéficiaire",$A10,AI$6,AI$5,"Mois (DateRDV)",AI$7,"Années (DateRDV)",AI$3,"Présence","Absent"),4,""),"")</f>
        <v/>
      </c>
      <c r="AJ10" s="166" t="str">
        <f>IFERROR(IF(GETPIVOTDATA("DateRDV",TCD!$B$1,"DT","CH","Bénéficiaire",$A10,AJ$6,AJ$5,"Mois (DateRDV)",AJ$7,"Années (DateRDV)",AJ$3),1,""),"")</f>
        <v/>
      </c>
      <c r="AK10" s="166" t="str">
        <f>IFERROR(IF(GETPIVOTDATA("DateRDV",TCD!$B$1,"DT","CH","Bénéficiaire",$A10,AK$6,AK$5,"Mois (DateRDV)",AK$7,"Années (DateRDV)",AK$3),2,""),"")</f>
        <v/>
      </c>
      <c r="AL10" s="166" t="str">
        <f>IFERROR(IF(GETPIVOTDATA("DateRDV",TCD!$B$1,"DT","CH","Bénéficiaire",$A10,AL$6,AL$5,"Mois (DateRDV)",AL$7,"Années (DateRDV)",AL$3,"Présence","Excusé"),3,""),"")</f>
        <v/>
      </c>
      <c r="AM10" s="166" t="str">
        <f>IFERROR(IF(GETPIVOTDATA("DateRDV",TCD!$B$1,"DT","CH","Bénéficiaire",$A10,AM$6,AM$5,"Mois (DateRDV)",AM$7,"Années (DateRDV)",AM$3,"Présence","Absent"),4,""),"")</f>
        <v/>
      </c>
      <c r="AN10" s="166" t="str">
        <f>IFERROR(IF(GETPIVOTDATA("DateRDV",TCD!$B$1,"DT","CH","Bénéficiaire",$A10,AN$6,AN$5,"Mois (DateRDV)",AN$7,"Années (DateRDV)",AN$3),1,""),"")</f>
        <v/>
      </c>
      <c r="AO10" s="166" t="str">
        <f>IFERROR(IF(GETPIVOTDATA("DateRDV",TCD!$B$1,"DT","CH","Bénéficiaire",$A10,AO$6,AO$5,"Mois (DateRDV)",AO$7,"Années (DateRDV)",AO$3),2,""),"")</f>
        <v/>
      </c>
      <c r="AP10" s="166" t="str">
        <f>IFERROR(IF(GETPIVOTDATA("DateRDV",TCD!$B$1,"DT","CH","Bénéficiaire",$A10,AP$6,AP$5,"Mois (DateRDV)",AP$7,"Années (DateRDV)",AP$3,"Présence","Excusé"),3,""),"")</f>
        <v/>
      </c>
      <c r="AQ10" s="166" t="str">
        <f>IFERROR(IF(GETPIVOTDATA("DateRDV",TCD!$B$1,"DT","CH","Bénéficiaire",$A10,AQ$6,AQ$5,"Mois (DateRDV)",AQ$7,"Années (DateRDV)",AQ$3,"Présence","Absent"),4,""),"")</f>
        <v/>
      </c>
      <c r="AR10" s="166" t="str">
        <f>IFERROR(IF(GETPIVOTDATA("DateRDV",TCD!$B$1,"DT","CH","Bénéficiaire",$A10,AR$6,AR$5,"Mois (DateRDV)",AR$7,"Années (DateRDV)",AR$3),1,""),"")</f>
        <v/>
      </c>
      <c r="AS10" s="166" t="str">
        <f>IFERROR(IF(GETPIVOTDATA("DateRDV",TCD!$B$1,"DT","CH","Bénéficiaire",$A10,AS$6,AS$5,"Mois (DateRDV)",AS$7,"Années (DateRDV)",AS$3),2,""),"")</f>
        <v/>
      </c>
      <c r="AT10" s="166" t="str">
        <f>IFERROR(IF(GETPIVOTDATA("DateRDV",TCD!$B$1,"DT","CH","Bénéficiaire",$A10,AT$6,AT$5,"Mois (DateRDV)",AT$7,"Années (DateRDV)",AT$3,"Présence","Excusé"),3,""),"")</f>
        <v/>
      </c>
      <c r="AU10" s="166" t="str">
        <f>IFERROR(IF(GETPIVOTDATA("DateRDV",TCD!$B$1,"DT","CH","Bénéficiaire",$A10,AU$6,AU$5,"Mois (DateRDV)",AU$7,"Années (DateRDV)",AU$3,"Présence","Absent"),4,""),"")</f>
        <v/>
      </c>
      <c r="AV10" s="166" t="str">
        <f>IFERROR(IF(GETPIVOTDATA("DateRDV",TCD!$B$1,"DT","CH","Bénéficiaire",$A10,AV$6,AV$5,"Mois (DateRDV)",AV$7,"Années (DateRDV)",AV$3),1,""),"")</f>
        <v/>
      </c>
      <c r="AW10" s="166" t="str">
        <f>IFERROR(IF(GETPIVOTDATA("DateRDV",TCD!$B$1,"DT","CH","Bénéficiaire",$A10,AW$6,AW$5,"Mois (DateRDV)",AW$7,"Années (DateRDV)",AW$3),2,""),"")</f>
        <v/>
      </c>
      <c r="AX10" s="166" t="str">
        <f>IFERROR(IF(GETPIVOTDATA("DateRDV",TCD!$B$1,"DT","CH","Bénéficiaire",$A10,AX$6,AX$5,"Mois (DateRDV)",AX$7,"Années (DateRDV)",AX$3,"Présence","Excusé"),3,""),"")</f>
        <v/>
      </c>
      <c r="AY10" s="166" t="str">
        <f>IFERROR(IF(GETPIVOTDATA("DateRDV",TCD!$B$1,"DT","CH","Bénéficiaire",$A10,AY$6,AY$5,"Mois (DateRDV)",AY$7,"Années (DateRDV)",AY$3,"Présence","Absent"),4,""),"")</f>
        <v/>
      </c>
      <c r="AZ10" s="166" t="str">
        <f>IFERROR(IF(GETPIVOTDATA("DateRDV",TCD!$B$1,"DT","CH","Bénéficiaire",$A10,AZ$6,AZ$5,"Mois (DateRDV)",AZ$7,"Années (DateRDV)",AZ$3),1,""),"")</f>
        <v/>
      </c>
      <c r="BA10" s="166" t="str">
        <f>IFERROR(IF(GETPIVOTDATA("DateRDV",TCD!$B$1,"DT","CH","Bénéficiaire",$A10,BA$6,BA$5,"Mois (DateRDV)",BA$7,"Années (DateRDV)",BA$3),2,""),"")</f>
        <v/>
      </c>
      <c r="BB10" s="166" t="str">
        <f>IFERROR(IF(GETPIVOTDATA("DateRDV",TCD!$B$1,"DT","CH","Bénéficiaire",$A10,BB$6,BB$5,"Mois (DateRDV)",BB$7,"Années (DateRDV)",BB$3,"Présence","Excusé"),3,""),"")</f>
        <v/>
      </c>
      <c r="BC10" s="166" t="str">
        <f>IFERROR(IF(GETPIVOTDATA("DateRDV",TCD!$B$1,"DT","CH","Bénéficiaire",$A10,BC$6,BC$5,"Mois (DateRDV)",BC$7,"Années (DateRDV)",BC$3,"Présence","Absent"),4,""),"")</f>
        <v/>
      </c>
      <c r="BD10" s="166" t="str">
        <f>IFERROR(IF(GETPIVOTDATA("DateRDV",TCD!$B$1,"DT","CH","Bénéficiaire",$A10,BD$6,BD$5,"Mois (DateRDV)",BD$7,"Années (DateRDV)",BD$3),1,""),"")</f>
        <v/>
      </c>
      <c r="BE10" s="166" t="str">
        <f>IFERROR(IF(GETPIVOTDATA("DateRDV",TCD!$B$1,"DT","CH","Bénéficiaire",$A10,BE$6,BE$5,"Mois (DateRDV)",BE$7,"Années (DateRDV)",BE$3),2,""),"")</f>
        <v/>
      </c>
      <c r="BF10" s="166" t="str">
        <f>IFERROR(IF(GETPIVOTDATA("DateRDV",TCD!$B$1,"DT","CH","Bénéficiaire",$A10,BF$6,BF$5,"Mois (DateRDV)",BF$7,"Années (DateRDV)",BF$3,"Présence","Excusé"),3,""),"")</f>
        <v/>
      </c>
      <c r="BG10" s="166" t="str">
        <f>IFERROR(IF(GETPIVOTDATA("DateRDV",TCD!$B$1,"DT","CH","Bénéficiaire",$A10,BG$6,BG$5,"Mois (DateRDV)",BG$7,"Années (DateRDV)",BG$3,"Présence","Absent"),4,""),"")</f>
        <v/>
      </c>
      <c r="BH10" s="166" t="str">
        <f>IFERROR(IF(GETPIVOTDATA("DateRDV",TCD!$B$1,"DT","CH","Bénéficiaire",$A10,BH$6,BH$5,"Mois (DateRDV)",BH$7,"Années (DateRDV)",BH$3),1,""),"")</f>
        <v/>
      </c>
      <c r="BI10" s="166" t="str">
        <f>IFERROR(IF(GETPIVOTDATA("DateRDV",TCD!$B$1,"DT","CH","Bénéficiaire",$A10,BI$6,BI$5,"Mois (DateRDV)",BI$7,"Années (DateRDV)",BI$3),2,""),"")</f>
        <v/>
      </c>
      <c r="BJ10" s="166" t="str">
        <f>IFERROR(IF(GETPIVOTDATA("DateRDV",TCD!$B$1,"DT","CH","Bénéficiaire",$A10,BJ$6,BJ$5,"Mois (DateRDV)",BJ$7,"Années (DateRDV)",BJ$3,"Présence","Excusé"),3,""),"")</f>
        <v/>
      </c>
      <c r="BK10" s="166" t="str">
        <f>IFERROR(IF(GETPIVOTDATA("DateRDV",TCD!$B$1,"DT","CH","Bénéficiaire",$A10,BK$6,BK$5,"Mois (DateRDV)",BK$7,"Années (DateRDV)",BK$3,"Présence","Absent"),4,""),"")</f>
        <v/>
      </c>
      <c r="BL10" s="166" t="str">
        <f>IFERROR(IF(GETPIVOTDATA("DateRDV",TCD!$B$1,"DT","CH","Bénéficiaire",$A10,BL$6,BL$5,"Mois (DateRDV)",BL$7,"Années (DateRDV)",BL$3),1,""),"")</f>
        <v/>
      </c>
      <c r="BM10" s="166" t="str">
        <f>IFERROR(IF(GETPIVOTDATA("DateRDV",TCD!$B$1,"DT","CH","Bénéficiaire",$A10,BM$6,BM$5,"Mois (DateRDV)",BM$7,"Années (DateRDV)",BM$3),2,""),"")</f>
        <v/>
      </c>
      <c r="BN10" s="166" t="str">
        <f>IFERROR(IF(GETPIVOTDATA("DateRDV",TCD!$B$1,"DT","CH","Bénéficiaire",$A10,BN$6,BN$5,"Mois (DateRDV)",BN$7,"Années (DateRDV)",BN$3,"Présence","Excusé"),3,""),"")</f>
        <v/>
      </c>
      <c r="BO10" s="166" t="str">
        <f>IFERROR(IF(GETPIVOTDATA("DateRDV",TCD!$B$1,"DT","CH","Bénéficiaire",$A10,BO$6,BO$5,"Mois (DateRDV)",BO$7,"Années (DateRDV)",BO$3,"Présence","Absent"),4,""),"")</f>
        <v/>
      </c>
      <c r="BP10" s="166" t="str">
        <f>IFERROR(IF(GETPIVOTDATA("DateRDV",TCD!$B$1,"DT","CH","Bénéficiaire",$A10,BP$6,BP$5,"Mois (DateRDV)",BP$7,"Années (DateRDV)",BP$3),1,""),"")</f>
        <v/>
      </c>
      <c r="BQ10" s="166" t="str">
        <f>IFERROR(IF(GETPIVOTDATA("DateRDV",TCD!$B$1,"DT","CH","Bénéficiaire",$A10,BQ$6,BQ$5,"Mois (DateRDV)",BQ$7,"Années (DateRDV)",BQ$3),2,""),"")</f>
        <v/>
      </c>
      <c r="BR10" s="166" t="str">
        <f>IFERROR(IF(GETPIVOTDATA("DateRDV",TCD!$B$1,"DT","CH","Bénéficiaire",$A10,BR$6,BR$5,"Mois (DateRDV)",BR$7,"Années (DateRDV)",BR$3,"Présence","Excusé"),3,""),"")</f>
        <v/>
      </c>
      <c r="BS10" s="166" t="str">
        <f>IFERROR(IF(GETPIVOTDATA("DateRDV",TCD!$B$1,"DT","CH","Bénéficiaire",$A10,BS$6,BS$5,"Mois (DateRDV)",BS$7,"Années (DateRDV)",BS$3,"Présence","Absent"),4,""),"")</f>
        <v/>
      </c>
      <c r="BT10" s="166" t="str">
        <f>IFERROR(IF(GETPIVOTDATA("DateRDV",TCD!$B$1,"DT","CH","Bénéficiaire",$A10,BT$6,BT$5,"Mois (DateRDV)",BT$7,"Années (DateRDV)",BT$3),1,""),"")</f>
        <v/>
      </c>
      <c r="BU10" s="166" t="str">
        <f>IFERROR(IF(GETPIVOTDATA("DateRDV",TCD!$B$1,"DT","CH","Bénéficiaire",$A10,BU$6,BU$5,"Mois (DateRDV)",BU$7,"Années (DateRDV)",BU$3),2,""),"")</f>
        <v/>
      </c>
      <c r="BV10" s="166" t="str">
        <f>IFERROR(IF(GETPIVOTDATA("DateRDV",TCD!$B$1,"DT","CH","Bénéficiaire",$A10,BV$6,BV$5,"Mois (DateRDV)",BV$7,"Années (DateRDV)",BV$3,"Présence","Excusé"),3,""),"")</f>
        <v/>
      </c>
      <c r="BW10" s="166" t="str">
        <f>IFERROR(IF(GETPIVOTDATA("DateRDV",TCD!$B$1,"DT","CH","Bénéficiaire",$A10,BW$6,BW$5,"Mois (DateRDV)",BW$7,"Années (DateRDV)",BW$3,"Présence","Absent"),4,""),"")</f>
        <v/>
      </c>
      <c r="BX10" s="166" t="str">
        <f>IFERROR(IF(GETPIVOTDATA("DateRDV",TCD!$B$1,"DT","CH","Bénéficiaire",$A10,BX$6,BX$5,"Mois (DateRDV)",BX$7,"Années (DateRDV)",BX$3),1,""),"")</f>
        <v/>
      </c>
      <c r="BY10" s="166" t="str">
        <f>IFERROR(IF(GETPIVOTDATA("DateRDV",TCD!$B$1,"DT","CH","Bénéficiaire",$A10,BY$6,BY$5,"Mois (DateRDV)",BY$7,"Années (DateRDV)",BY$3),2,""),"")</f>
        <v/>
      </c>
      <c r="BZ10" s="166" t="str">
        <f>IFERROR(IF(GETPIVOTDATA("DateRDV",TCD!$B$1,"DT","CH","Bénéficiaire",$A10,BZ$6,BZ$5,"Mois (DateRDV)",BZ$7,"Années (DateRDV)",BZ$3,"Présence","Excusé"),3,""),"")</f>
        <v/>
      </c>
      <c r="CA10" s="166" t="str">
        <f>IFERROR(IF(GETPIVOTDATA("DateRDV",TCD!$B$1,"DT","CH","Bénéficiaire",$A10,CA$6,CA$5,"Mois (DateRDV)",CA$7,"Années (DateRDV)",CA$3,"Présence","Absent"),4,""),"")</f>
        <v/>
      </c>
      <c r="CB10" s="166" t="str">
        <f>IFERROR(IF(GETPIVOTDATA("DateRDV",TCD!$B$1,"DT","CH","Bénéficiaire",$A10,CB$6,CB$5,"Mois (DateRDV)",CB$7,"Années (DateRDV)",CB$3),1,""),"")</f>
        <v/>
      </c>
      <c r="CC10" s="166" t="str">
        <f>IFERROR(IF(GETPIVOTDATA("DateRDV",TCD!$B$1,"DT","CH","Bénéficiaire",$A10,CC$6,CC$5,"Mois (DateRDV)",CC$7,"Années (DateRDV)",CC$3),2,""),"")</f>
        <v/>
      </c>
      <c r="CD10" s="166" t="str">
        <f>IFERROR(IF(GETPIVOTDATA("DateRDV",TCD!$B$1,"DT","CH","Bénéficiaire",$A10,CD$6,CD$5,"Mois (DateRDV)",CD$7,"Années (DateRDV)",CD$3,"Présence","Excusé"),3,""),"")</f>
        <v/>
      </c>
      <c r="CE10" s="166" t="str">
        <f>IFERROR(IF(GETPIVOTDATA("DateRDV",TCD!$B$1,"DT","CH","Bénéficiaire",$A10,CE$6,CE$5,"Mois (DateRDV)",CE$7,"Années (DateRDV)",CE$3,"Présence","Absent"),4,""),"")</f>
        <v/>
      </c>
      <c r="CF10" s="166" t="str">
        <f>IFERROR(IF(GETPIVOTDATA("DateRDV",TCD!$B$1,"DT","CH","Bénéficiaire",$A10,CF$6,CF$5,"Mois (DateRDV)",CF$7,"Années (DateRDV)",CF$3),1,""),"")</f>
        <v/>
      </c>
      <c r="CG10" s="166" t="str">
        <f>IFERROR(IF(GETPIVOTDATA("DateRDV",TCD!$B$1,"DT","CH","Bénéficiaire",$A10,CG$6,CG$5,"Mois (DateRDV)",CG$7,"Années (DateRDV)",CG$3),2,""),"")</f>
        <v/>
      </c>
      <c r="CH10" s="166" t="str">
        <f>IFERROR(IF(GETPIVOTDATA("DateRDV",TCD!$B$1,"DT","CH","Bénéficiaire",$A10,CH$6,CH$5,"Mois (DateRDV)",CH$7,"Années (DateRDV)",CH$3,"Présence","Excusé"),3,""),"")</f>
        <v/>
      </c>
      <c r="CI10" s="166" t="str">
        <f>IFERROR(IF(GETPIVOTDATA("DateRDV",TCD!$B$1,"DT","CH","Bénéficiaire",$A10,CI$6,CI$5,"Mois (DateRDV)",CI$7,"Années (DateRDV)",CI$3,"Présence","Absent"),4,""),"")</f>
        <v/>
      </c>
      <c r="CJ10" s="166" t="str">
        <f>IFERROR(IF(GETPIVOTDATA("DateRDV",TCD!$B$1,"DT","CH","Bénéficiaire",$A10,CJ$6,CJ$5,"Mois (DateRDV)",CJ$7,"Années (DateRDV)",CJ$3),1,""),"")</f>
        <v/>
      </c>
      <c r="CK10" s="166" t="str">
        <f>IFERROR(IF(GETPIVOTDATA("DateRDV",TCD!$B$1,"DT","CH","Bénéficiaire",$A10,CK$6,CK$5,"Mois (DateRDV)",CK$7,"Années (DateRDV)",CK$3),2,""),"")</f>
        <v/>
      </c>
      <c r="CL10" s="166" t="str">
        <f>IFERROR(IF(GETPIVOTDATA("DateRDV",TCD!$B$1,"DT","CH","Bénéficiaire",$A10,CL$6,CL$5,"Mois (DateRDV)",CL$7,"Années (DateRDV)",CL$3,"Présence","Excusé"),3,""),"")</f>
        <v/>
      </c>
      <c r="CM10" s="166" t="str">
        <f>IFERROR(IF(GETPIVOTDATA("DateRDV",TCD!$B$1,"DT","CH","Bénéficiaire",$A10,CM$6,CM$5,"Mois (DateRDV)",CM$7,"Années (DateRDV)",CM$3,"Présence","Absent"),4,""),"")</f>
        <v/>
      </c>
      <c r="CN10" s="166" t="str">
        <f>IFERROR(IF(GETPIVOTDATA("DateRDV",TCD!$B$1,"DT","CH","Bénéficiaire",$A10,CN$6,CN$5,"Mois (DateRDV)",CN$7,"Années (DateRDV)",CN$3),1,""),"")</f>
        <v/>
      </c>
      <c r="CO10" s="166" t="str">
        <f>IFERROR(IF(GETPIVOTDATA("DateRDV",TCD!$B$1,"DT","CH","Bénéficiaire",$A10,CO$6,CO$5,"Mois (DateRDV)",CO$7,"Années (DateRDV)",CO$3),2,""),"")</f>
        <v/>
      </c>
      <c r="CP10" s="166" t="str">
        <f>IFERROR(IF(GETPIVOTDATA("DateRDV",TCD!$B$1,"DT","CH","Bénéficiaire",$A10,CP$6,CP$5,"Mois (DateRDV)",CP$7,"Années (DateRDV)",CP$3,"Présence","Excusé"),3,""),"")</f>
        <v/>
      </c>
      <c r="CQ10" s="166" t="str">
        <f>IFERROR(IF(GETPIVOTDATA("DateRDV",TCD!$B$1,"DT","CH","Bénéficiaire",$A10,CQ$6,CQ$5,"Mois (DateRDV)",CQ$7,"Années (DateRDV)",CQ$3,"Présence","Absent"),4,""),"")</f>
        <v/>
      </c>
      <c r="CR10" s="166" t="str">
        <f>IFERROR(IF(GETPIVOTDATA("DateRDV",TCD!$B$1,"DT","CH","Bénéficiaire",$A10,CR$6,CR$5,"Mois (DateRDV)",CR$7,"Années (DateRDV)",CR$3),1,""),"")</f>
        <v/>
      </c>
      <c r="CS10" s="166" t="str">
        <f>IFERROR(IF(GETPIVOTDATA("DateRDV",TCD!$B$1,"DT","CH","Bénéficiaire",$A10,CS$6,CS$5,"Mois (DateRDV)",CS$7,"Années (DateRDV)",CS$3),2,""),"")</f>
        <v/>
      </c>
      <c r="CT10" s="166" t="str">
        <f>IFERROR(IF(GETPIVOTDATA("DateRDV",TCD!$B$1,"DT","CH","Bénéficiaire",$A10,CT$6,CT$5,"Mois (DateRDV)",CT$7,"Années (DateRDV)",CT$3,"Présence","Excusé"),3,""),"")</f>
        <v/>
      </c>
      <c r="CU10" s="166" t="str">
        <f>IFERROR(IF(GETPIVOTDATA("DateRDV",TCD!$B$1,"DT","CH","Bénéficiaire",$A10,CU$6,CU$5,"Mois (DateRDV)",CU$7,"Années (DateRDV)",CU$3,"Présence","Absent"),4,""),"")</f>
        <v/>
      </c>
      <c r="CV10" s="166" t="str">
        <f>IFERROR(IF(GETPIVOTDATA("DateRDV",TCD!$B$1,"DT","CH","Bénéficiaire",$A10,CV$6,CV$5,"Mois (DateRDV)",CV$7,"Années (DateRDV)",CV$3),1,""),"")</f>
        <v/>
      </c>
      <c r="CW10" s="166" t="str">
        <f>IFERROR(IF(GETPIVOTDATA("DateRDV",TCD!$B$1,"DT","CH","Bénéficiaire",$A10,CW$6,CW$5,"Mois (DateRDV)",CW$7,"Années (DateRDV)",CW$3),2,""),"")</f>
        <v/>
      </c>
      <c r="CX10" s="166" t="str">
        <f>IFERROR(IF(GETPIVOTDATA("DateRDV",TCD!$B$1,"DT","CH","Bénéficiaire",$A10,CX$6,CX$5,"Mois (DateRDV)",CX$7,"Années (DateRDV)",CX$3,"Présence","Excusé"),3,""),"")</f>
        <v/>
      </c>
      <c r="CY10" s="166" t="str">
        <f>IFERROR(IF(GETPIVOTDATA("DateRDV",TCD!$B$1,"DT","CH","Bénéficiaire",$A10,CY$6,CY$5,"Mois (DateRDV)",CY$7,"Années (DateRDV)",CY$3,"Présence","Absent"),4,""),"")</f>
        <v/>
      </c>
      <c r="CZ10" s="166" t="str">
        <f>IFERROR(IF(GETPIVOTDATA("DateRDV",TCD!$B$1,"DT","CH","Bénéficiaire",$A10,CZ$6,CZ$5,"Mois (DateRDV)",CZ$7,"Années (DateRDV)",CZ$3),1,""),"")</f>
        <v/>
      </c>
      <c r="DA10" s="166" t="str">
        <f>IFERROR(IF(GETPIVOTDATA("DateRDV",TCD!$B$1,"DT","CH","Bénéficiaire",$A10,DA$6,DA$5,"Mois (DateRDV)",DA$7,"Années (DateRDV)",DA$3),2,""),"")</f>
        <v/>
      </c>
      <c r="DB10" s="166" t="str">
        <f>IFERROR(IF(GETPIVOTDATA("DateRDV",TCD!$B$1,"DT","CH","Bénéficiaire",$A10,DB$6,DB$5,"Mois (DateRDV)",DB$7,"Années (DateRDV)",DB$3,"Présence","Excusé"),3,""),"")</f>
        <v/>
      </c>
      <c r="DC10" s="166" t="str">
        <f>IFERROR(IF(GETPIVOTDATA("DateRDV",TCD!$B$1,"DT","CH","Bénéficiaire",$A10,DC$6,DC$5,"Mois (DateRDV)",DC$7,"Années (DateRDV)",DC$3,"Présence","Absent"),4,""),"")</f>
        <v/>
      </c>
      <c r="DD10" s="166" t="str">
        <f>IFERROR(IF(GETPIVOTDATA("DateRDV",TCD!$B$1,"DT","CH","Bénéficiaire",$A10,DD$6,DD$5,"Mois (DateRDV)",DD$7,"Années (DateRDV)",DD$3),1,""),"")</f>
        <v/>
      </c>
      <c r="DE10" s="166" t="str">
        <f>IFERROR(IF(GETPIVOTDATA("DateRDV",TCD!$B$1,"DT","CH","Bénéficiaire",$A10,DE$6,DE$5,"Mois (DateRDV)",DE$7,"Années (DateRDV)",DE$3),2,""),"")</f>
        <v/>
      </c>
      <c r="DF10" s="166" t="str">
        <f>IFERROR(IF(GETPIVOTDATA("DateRDV",TCD!$B$1,"DT","CH","Bénéficiaire",$A10,DF$6,DF$5,"Mois (DateRDV)",DF$7,"Années (DateRDV)",DF$3,"Présence","Excusé"),3,""),"")</f>
        <v/>
      </c>
      <c r="DG10" s="166" t="str">
        <f>IFERROR(IF(GETPIVOTDATA("DateRDV",TCD!$B$1,"DT","CH","Bénéficiaire",$A10,DG$6,DG$5,"Mois (DateRDV)",DG$7,"Années (DateRDV)",DG$3,"Présence","Absent"),4,""),"")</f>
        <v/>
      </c>
      <c r="DH10" s="166" t="str">
        <f>IFERROR(IF(GETPIVOTDATA("DateRDV",TCD!$B$1,"DT","CH","Bénéficiaire",$A10,DH$6,DH$5,"Mois (DateRDV)",DH$7,"Années (DateRDV)",DH$3),1,""),"")</f>
        <v/>
      </c>
      <c r="DI10" s="166" t="str">
        <f>IFERROR(IF(GETPIVOTDATA("DateRDV",TCD!$B$1,"DT","CH","Bénéficiaire",$A10,DI$6,DI$5,"Mois (DateRDV)",DI$7,"Années (DateRDV)",DI$3),2,""),"")</f>
        <v/>
      </c>
      <c r="DJ10" s="166" t="str">
        <f>IFERROR(IF(GETPIVOTDATA("DateRDV",TCD!$B$1,"DT","CH","Bénéficiaire",$A10,DJ$6,DJ$5,"Mois (DateRDV)",DJ$7,"Années (DateRDV)",DJ$3,"Présence","Excusé"),3,""),"")</f>
        <v/>
      </c>
      <c r="DK10" s="166" t="str">
        <f>IFERROR(IF(GETPIVOTDATA("DateRDV",TCD!$B$1,"DT","CH","Bénéficiaire",$A10,DK$6,DK$5,"Mois (DateRDV)",DK$7,"Années (DateRDV)",DK$3,"Présence","Absent"),4,""),"")</f>
        <v/>
      </c>
      <c r="DL10" s="166" t="str">
        <f>IFERROR(IF(GETPIVOTDATA("DateRDV",TCD!$B$1,"DT","CH","Bénéficiaire",$A10,DL$6,DL$5,"Mois (DateRDV)",DL$7,"Années (DateRDV)",DL$3),1,""),"")</f>
        <v/>
      </c>
      <c r="DM10" s="166" t="str">
        <f>IFERROR(IF(GETPIVOTDATA("DateRDV",TCD!$B$1,"DT","CH","Bénéficiaire",$A10,DM$6,DM$5,"Mois (DateRDV)",DM$7,"Années (DateRDV)",DM$3),2,""),"")</f>
        <v/>
      </c>
      <c r="DN10" s="166" t="str">
        <f>IFERROR(IF(GETPIVOTDATA("DateRDV",TCD!$B$1,"DT","CH","Bénéficiaire",$A10,DN$6,DN$5,"Mois (DateRDV)",DN$7,"Années (DateRDV)",DN$3,"Présence","Excusé"),3,""),"")</f>
        <v/>
      </c>
      <c r="DO10" s="166" t="str">
        <f>IFERROR(IF(GETPIVOTDATA("DateRDV",TCD!$B$1,"DT","CH","Bénéficiaire",$A10,DO$6,DO$5,"Mois (DateRDV)",DO$7,"Années (DateRDV)",DO$3,"Présence","Absent"),4,""),"")</f>
        <v/>
      </c>
    </row>
    <row r="11" spans="1:119" ht="15" customHeight="1" x14ac:dyDescent="0.2">
      <c r="A11" s="172" t="str">
        <v>BLLACA Minevere</v>
      </c>
      <c r="B11" s="169" t="str">
        <f>IFERROR(IF(INDEX(Data!P:P,MATCH(A11,Data!B:B,0))&lt;&gt;"",INDEX(Data!P:P,MATCH(A11,Data!B:B,0)),""),"")</f>
        <v>BLLACA</v>
      </c>
      <c r="C11" s="169" t="str">
        <f>IFERROR(IF(INDEX(Data!O:O,MATCH(A11,Data!B:B,0))&lt;&gt;"",INDEX(Data!O:O,MATCH(A11,Data!B:B,0)),""),"")</f>
        <v>Minevere</v>
      </c>
      <c r="D11" s="169" t="str">
        <f>IFERROR(IF(INDEX(Data!J:J,MATCH(A11,Data!B:B,0))&lt;&gt;"",INDEX(Data!J:J,MATCH(A11,Data!B:B,0)),""),"")</f>
        <v>CD</v>
      </c>
      <c r="E11" s="169" t="str">
        <f>IFERROR(IF(INDEX(Data!M:M,MATCH(A11,Data!B:B,0))&lt;&gt;"",INDEX(Data!M:M,MATCH(A11,Data!B:B,0)),""),"")</f>
        <v>THONON-LES-BAINS</v>
      </c>
      <c r="F11" s="169">
        <f>IFERROR(IF(INDEX(Data!N:N,MATCH(A11,Data!B:B,0))&lt;&gt;"",INDEX(Data!N:N,MATCH(A11,Data!B:B,0)),""),"")</f>
        <v>74200</v>
      </c>
      <c r="G11" s="170">
        <f>IFERROR(IF(INDEX(Data!K:K,MATCH(A11,Data!B:B,0))&lt;&gt;"",INDEX(Data!K:K,MATCH(A11,Data!B:B,0)),""),"")</f>
        <v>45790</v>
      </c>
      <c r="H11" s="170">
        <f>IFERROR(IF(INDEX(Data!L:L,MATCH(A11,Data!B:B,0))&lt;&gt;"",INDEX(Data!L:L,MATCH(A11,Data!B:B,0)),""),"")</f>
        <v>45791</v>
      </c>
      <c r="I11" s="170">
        <f>IFERROR(IF(INDEX(Data!C:C,MATCH(A11,Data!B:B,0))&lt;&gt;"",INDEX(Data!C:C,MATCH(A11,Data!B:B,0)),""),"")</f>
        <v>45854</v>
      </c>
      <c r="J11" s="170" t="str">
        <f>IFERROR(IF(INDEX(Data!D:D,MATCH(A11,Data!B:B,0))&lt;&gt;"",INDEX(Data!D:D,MATCH(A11,Data!B:B,0)),""),"")</f>
        <v/>
      </c>
      <c r="K11" s="171" t="str">
        <f>IFERROR(IF(INDEX(Data!H:H,MATCH(A11,Data!B:B,0))&lt;&gt;"",INDEX(Data!H:H,MATCH(A11,Data!B:B,0)),""),"")</f>
        <v>Remobilisation</v>
      </c>
      <c r="L11" s="166" t="str">
        <f>IFERROR(IF(GETPIVOTDATA("DateRDV",TCD!$B$1,"DT","CH","Bénéficiaire",$A11,L$6,L$5,"Mois (DateRDV)",L$7,"Années (DateRDV)",L$3),1,""),"")</f>
        <v/>
      </c>
      <c r="M11" s="166" t="str">
        <f>IFERROR(IF(GETPIVOTDATA("DateRDV",TCD!$B$1,"DT","CH","Bénéficiaire",$A11,M$6,M$5,"Mois (DateRDV)",M$7,"Années (DateRDV)",M$3),2,""),"")</f>
        <v/>
      </c>
      <c r="N11" s="166" t="str">
        <f>IFERROR(IF(GETPIVOTDATA("DateRDV",TCD!$B$1,"DT","CH","Bénéficiaire",$A11,N$6,N$5,"Mois (DateRDV)",N$7,"Années (DateRDV)",N$3,"Présence","Excusé"),3,""),"")</f>
        <v/>
      </c>
      <c r="O11" s="166" t="str">
        <f>IFERROR(IF(GETPIVOTDATA("DateRDV",TCD!$B$1,"DT","CH","Bénéficiaire",$A11,O$6,O$5,"Mois (DateRDV)",O$7,"Années (DateRDV)",O$3,"Présence","Absent"),4,""),"")</f>
        <v/>
      </c>
      <c r="P11" s="166" t="str">
        <f>IFERROR(IF(GETPIVOTDATA("DateRDV",TCD!$B$1,"DT","CH","Bénéficiaire",$A11,P$6,P$5,"Mois (DateRDV)",P$7,"Années (DateRDV)",P$3),1,""),"")</f>
        <v/>
      </c>
      <c r="Q11" s="166" t="str">
        <f>IFERROR(IF(GETPIVOTDATA("DateRDV",TCD!$B$1,"DT","CH","Bénéficiaire",$A11,Q$6,Q$5,"Mois (DateRDV)",Q$7,"Années (DateRDV)",Q$3),2,""),"")</f>
        <v/>
      </c>
      <c r="R11" s="166" t="str">
        <f>IFERROR(IF(GETPIVOTDATA("DateRDV",TCD!$B$1,"DT","CH","Bénéficiaire",$A11,R$6,R$5,"Mois (DateRDV)",R$7,"Années (DateRDV)",R$3,"Présence","Excusé"),3,""),"")</f>
        <v/>
      </c>
      <c r="S11" s="166" t="str">
        <f>IFERROR(IF(GETPIVOTDATA("DateRDV",TCD!$B$1,"DT","CH","Bénéficiaire",$A11,S$6,S$5,"Mois (DateRDV)",S$7,"Années (DateRDV)",S$3,"Présence","Absent"),4,""),"")</f>
        <v/>
      </c>
      <c r="T11" s="166" t="str">
        <f>IFERROR(IF(GETPIVOTDATA("DateRDV",TCD!$B$1,"DT","CH","Bénéficiaire",$A11,T$6,T$5,"Mois (DateRDV)",T$7,"Années (DateRDV)",T$3),1,""),"")</f>
        <v/>
      </c>
      <c r="U11" s="166" t="str">
        <f>IFERROR(IF(GETPIVOTDATA("DateRDV",TCD!$B$1,"DT","CH","Bénéficiaire",$A11,U$6,U$5,"Mois (DateRDV)",U$7,"Années (DateRDV)",U$3),2,""),"")</f>
        <v/>
      </c>
      <c r="V11" s="166" t="str">
        <f>IFERROR(IF(GETPIVOTDATA("DateRDV",TCD!$B$1,"DT","CH","Bénéficiaire",$A11,V$6,V$5,"Mois (DateRDV)",V$7,"Années (DateRDV)",V$3,"Présence","Excusé"),3,""),"")</f>
        <v/>
      </c>
      <c r="W11" s="166" t="str">
        <f>IFERROR(IF(GETPIVOTDATA("DateRDV",TCD!$B$1,"DT","CH","Bénéficiaire",$A11,W$6,W$5,"Mois (DateRDV)",W$7,"Années (DateRDV)",W$3,"Présence","Absent"),4,""),"")</f>
        <v/>
      </c>
      <c r="X11" s="166" t="str">
        <f>IFERROR(IF(GETPIVOTDATA("DateRDV",TCD!$B$1,"DT","CH","Bénéficiaire",$A11,X$6,X$5,"Mois (DateRDV)",X$7,"Années (DateRDV)",X$3),1,""),"")</f>
        <v/>
      </c>
      <c r="Y11" s="166" t="str">
        <f>IFERROR(IF(GETPIVOTDATA("DateRDV",TCD!$B$1,"DT","CH","Bénéficiaire",$A11,Y$6,Y$5,"Mois (DateRDV)",Y$7,"Années (DateRDV)",Y$3),2,""),"")</f>
        <v/>
      </c>
      <c r="Z11" s="166" t="str">
        <f>IFERROR(IF(GETPIVOTDATA("DateRDV",TCD!$B$1,"DT","CH","Bénéficiaire",$A11,Z$6,Z$5,"Mois (DateRDV)",Z$7,"Années (DateRDV)",Z$3,"Présence","Excusé"),3,""),"")</f>
        <v/>
      </c>
      <c r="AA11" s="166" t="str">
        <f>IFERROR(IF(GETPIVOTDATA("DateRDV",TCD!$B$1,"DT","CH","Bénéficiaire",$A11,AA$6,AA$5,"Mois (DateRDV)",AA$7,"Années (DateRDV)",AA$3,"Présence","Absent"),4,""),"")</f>
        <v/>
      </c>
      <c r="AB11" s="166" t="str">
        <f>IFERROR(IF(GETPIVOTDATA("DateRDV",TCD!$B$1,"DT","CH","Bénéficiaire",$A11,AB$6,AB$5,"Mois (DateRDV)",AB$7,"Années (DateRDV)",AB$3),1,""),"")</f>
        <v/>
      </c>
      <c r="AC11" s="166" t="str">
        <f>IFERROR(IF(GETPIVOTDATA("DateRDV",TCD!$B$1,"DT","CH","Bénéficiaire",$A11,AC$6,AC$5,"Mois (DateRDV)",AC$7,"Années (DateRDV)",AC$3),2,""),"")</f>
        <v/>
      </c>
      <c r="AD11" s="166" t="str">
        <f>IFERROR(IF(GETPIVOTDATA("DateRDV",TCD!$B$1,"DT","CH","Bénéficiaire",$A11,AD$6,AD$5,"Mois (DateRDV)",AD$7,"Années (DateRDV)",AD$3,"Présence","Excusé"),3,""),"")</f>
        <v/>
      </c>
      <c r="AE11" s="166" t="str">
        <f>IFERROR(IF(GETPIVOTDATA("DateRDV",TCD!$B$1,"DT","CH","Bénéficiaire",$A11,AE$6,AE$5,"Mois (DateRDV)",AE$7,"Années (DateRDV)",AE$3,"Présence","Absent"),4,""),"")</f>
        <v/>
      </c>
      <c r="AF11" s="166" t="str">
        <f>IFERROR(IF(GETPIVOTDATA("DateRDV",TCD!$B$1,"DT","CH","Bénéficiaire",$A11,AF$6,AF$5,"Mois (DateRDV)",AF$7,"Années (DateRDV)",AF$3),1,""),"")</f>
        <v/>
      </c>
      <c r="AG11" s="166" t="str">
        <f>IFERROR(IF(GETPIVOTDATA("DateRDV",TCD!$B$1,"DT","CH","Bénéficiaire",$A11,AG$6,AG$5,"Mois (DateRDV)",AG$7,"Années (DateRDV)",AG$3),2,""),"")</f>
        <v/>
      </c>
      <c r="AH11" s="166" t="str">
        <f>IFERROR(IF(GETPIVOTDATA("DateRDV",TCD!$B$1,"DT","CH","Bénéficiaire",$A11,AH$6,AH$5,"Mois (DateRDV)",AH$7,"Années (DateRDV)",AH$3,"Présence","Excusé"),3,""),"")</f>
        <v/>
      </c>
      <c r="AI11" s="166" t="str">
        <f>IFERROR(IF(GETPIVOTDATA("DateRDV",TCD!$B$1,"DT","CH","Bénéficiaire",$A11,AI$6,AI$5,"Mois (DateRDV)",AI$7,"Années (DateRDV)",AI$3,"Présence","Absent"),4,""),"")</f>
        <v/>
      </c>
      <c r="AJ11" s="166" t="str">
        <f>IFERROR(IF(GETPIVOTDATA("DateRDV",TCD!$B$1,"DT","CH","Bénéficiaire",$A11,AJ$6,AJ$5,"Mois (DateRDV)",AJ$7,"Années (DateRDV)",AJ$3),1,""),"")</f>
        <v/>
      </c>
      <c r="AK11" s="166" t="str">
        <f>IFERROR(IF(GETPIVOTDATA("DateRDV",TCD!$B$1,"DT","CH","Bénéficiaire",$A11,AK$6,AK$5,"Mois (DateRDV)",AK$7,"Années (DateRDV)",AK$3),2,""),"")</f>
        <v/>
      </c>
      <c r="AL11" s="166" t="str">
        <f>IFERROR(IF(GETPIVOTDATA("DateRDV",TCD!$B$1,"DT","CH","Bénéficiaire",$A11,AL$6,AL$5,"Mois (DateRDV)",AL$7,"Années (DateRDV)",AL$3,"Présence","Excusé"),3,""),"")</f>
        <v/>
      </c>
      <c r="AM11" s="166" t="str">
        <f>IFERROR(IF(GETPIVOTDATA("DateRDV",TCD!$B$1,"DT","CH","Bénéficiaire",$A11,AM$6,AM$5,"Mois (DateRDV)",AM$7,"Années (DateRDV)",AM$3,"Présence","Absent"),4,""),"")</f>
        <v/>
      </c>
      <c r="AN11" s="166" t="str">
        <f>IFERROR(IF(GETPIVOTDATA("DateRDV",TCD!$B$1,"DT","CH","Bénéficiaire",$A11,AN$6,AN$5,"Mois (DateRDV)",AN$7,"Années (DateRDV)",AN$3),1,""),"")</f>
        <v/>
      </c>
      <c r="AO11" s="166" t="str">
        <f>IFERROR(IF(GETPIVOTDATA("DateRDV",TCD!$B$1,"DT","CH","Bénéficiaire",$A11,AO$6,AO$5,"Mois (DateRDV)",AO$7,"Années (DateRDV)",AO$3),2,""),"")</f>
        <v/>
      </c>
      <c r="AP11" s="166" t="str">
        <f>IFERROR(IF(GETPIVOTDATA("DateRDV",TCD!$B$1,"DT","CH","Bénéficiaire",$A11,AP$6,AP$5,"Mois (DateRDV)",AP$7,"Années (DateRDV)",AP$3,"Présence","Excusé"),3,""),"")</f>
        <v/>
      </c>
      <c r="AQ11" s="166" t="str">
        <f>IFERROR(IF(GETPIVOTDATA("DateRDV",TCD!$B$1,"DT","CH","Bénéficiaire",$A11,AQ$6,AQ$5,"Mois (DateRDV)",AQ$7,"Années (DateRDV)",AQ$3,"Présence","Absent"),4,""),"")</f>
        <v/>
      </c>
      <c r="AR11" s="166" t="str">
        <f>IFERROR(IF(GETPIVOTDATA("DateRDV",TCD!$B$1,"DT","CH","Bénéficiaire",$A11,AR$6,AR$5,"Mois (DateRDV)",AR$7,"Années (DateRDV)",AR$3),1,""),"")</f>
        <v/>
      </c>
      <c r="AS11" s="166" t="str">
        <f>IFERROR(IF(GETPIVOTDATA("DateRDV",TCD!$B$1,"DT","CH","Bénéficiaire",$A11,AS$6,AS$5,"Mois (DateRDV)",AS$7,"Années (DateRDV)",AS$3),2,""),"")</f>
        <v/>
      </c>
      <c r="AT11" s="166" t="str">
        <f>IFERROR(IF(GETPIVOTDATA("DateRDV",TCD!$B$1,"DT","CH","Bénéficiaire",$A11,AT$6,AT$5,"Mois (DateRDV)",AT$7,"Années (DateRDV)",AT$3,"Présence","Excusé"),3,""),"")</f>
        <v/>
      </c>
      <c r="AU11" s="166" t="str">
        <f>IFERROR(IF(GETPIVOTDATA("DateRDV",TCD!$B$1,"DT","CH","Bénéficiaire",$A11,AU$6,AU$5,"Mois (DateRDV)",AU$7,"Années (DateRDV)",AU$3,"Présence","Absent"),4,""),"")</f>
        <v/>
      </c>
      <c r="AV11" s="166" t="str">
        <f>IFERROR(IF(GETPIVOTDATA("DateRDV",TCD!$B$1,"DT","CH","Bénéficiaire",$A11,AV$6,AV$5,"Mois (DateRDV)",AV$7,"Années (DateRDV)",AV$3),1,""),"")</f>
        <v/>
      </c>
      <c r="AW11" s="166" t="str">
        <f>IFERROR(IF(GETPIVOTDATA("DateRDV",TCD!$B$1,"DT","CH","Bénéficiaire",$A11,AW$6,AW$5,"Mois (DateRDV)",AW$7,"Années (DateRDV)",AW$3),2,""),"")</f>
        <v/>
      </c>
      <c r="AX11" s="166" t="str">
        <f>IFERROR(IF(GETPIVOTDATA("DateRDV",TCD!$B$1,"DT","CH","Bénéficiaire",$A11,AX$6,AX$5,"Mois (DateRDV)",AX$7,"Années (DateRDV)",AX$3,"Présence","Excusé"),3,""),"")</f>
        <v/>
      </c>
      <c r="AY11" s="166" t="str">
        <f>IFERROR(IF(GETPIVOTDATA("DateRDV",TCD!$B$1,"DT","CH","Bénéficiaire",$A11,AY$6,AY$5,"Mois (DateRDV)",AY$7,"Années (DateRDV)",AY$3,"Présence","Absent"),4,""),"")</f>
        <v/>
      </c>
      <c r="AZ11" s="166" t="str">
        <f>IFERROR(IF(GETPIVOTDATA("DateRDV",TCD!$B$1,"DT","CH","Bénéficiaire",$A11,AZ$6,AZ$5,"Mois (DateRDV)",AZ$7,"Années (DateRDV)",AZ$3),1,""),"")</f>
        <v/>
      </c>
      <c r="BA11" s="166" t="str">
        <f>IFERROR(IF(GETPIVOTDATA("DateRDV",TCD!$B$1,"DT","CH","Bénéficiaire",$A11,BA$6,BA$5,"Mois (DateRDV)",BA$7,"Années (DateRDV)",BA$3),2,""),"")</f>
        <v/>
      </c>
      <c r="BB11" s="166" t="str">
        <f>IFERROR(IF(GETPIVOTDATA("DateRDV",TCD!$B$1,"DT","CH","Bénéficiaire",$A11,BB$6,BB$5,"Mois (DateRDV)",BB$7,"Années (DateRDV)",BB$3,"Présence","Excusé"),3,""),"")</f>
        <v/>
      </c>
      <c r="BC11" s="166" t="str">
        <f>IFERROR(IF(GETPIVOTDATA("DateRDV",TCD!$B$1,"DT","CH","Bénéficiaire",$A11,BC$6,BC$5,"Mois (DateRDV)",BC$7,"Années (DateRDV)",BC$3,"Présence","Absent"),4,""),"")</f>
        <v/>
      </c>
      <c r="BD11" s="166" t="str">
        <f>IFERROR(IF(GETPIVOTDATA("DateRDV",TCD!$B$1,"DT","CH","Bénéficiaire",$A11,BD$6,BD$5,"Mois (DateRDV)",BD$7,"Années (DateRDV)",BD$3),1,""),"")</f>
        <v/>
      </c>
      <c r="BE11" s="166">
        <f>IFERROR(IF(GETPIVOTDATA("DateRDV",TCD!$B$1,"DT","CH","Bénéficiaire",$A11,BE$6,BE$5,"Mois (DateRDV)",BE$7,"Années (DateRDV)",BE$3),2,""),"")</f>
        <v>2</v>
      </c>
      <c r="BF11" s="166" t="str">
        <f>IFERROR(IF(GETPIVOTDATA("DateRDV",TCD!$B$1,"DT","CH","Bénéficiaire",$A11,BF$6,BF$5,"Mois (DateRDV)",BF$7,"Années (DateRDV)",BF$3,"Présence","Excusé"),3,""),"")</f>
        <v/>
      </c>
      <c r="BG11" s="166" t="str">
        <f>IFERROR(IF(GETPIVOTDATA("DateRDV",TCD!$B$1,"DT","CH","Bénéficiaire",$A11,BG$6,BG$5,"Mois (DateRDV)",BG$7,"Années (DateRDV)",BG$3,"Présence","Absent"),4,""),"")</f>
        <v/>
      </c>
      <c r="BH11" s="166" t="str">
        <f>IFERROR(IF(GETPIVOTDATA("DateRDV",TCD!$B$1,"DT","CH","Bénéficiaire",$A11,BH$6,BH$5,"Mois (DateRDV)",BH$7,"Années (DateRDV)",BH$3),1,""),"")</f>
        <v/>
      </c>
      <c r="BI11" s="166">
        <f>IFERROR(IF(GETPIVOTDATA("DateRDV",TCD!$B$1,"DT","CH","Bénéficiaire",$A11,BI$6,BI$5,"Mois (DateRDV)",BI$7,"Années (DateRDV)",BI$3),2,""),"")</f>
        <v>2</v>
      </c>
      <c r="BJ11" s="166" t="str">
        <f>IFERROR(IF(GETPIVOTDATA("DateRDV",TCD!$B$1,"DT","CH","Bénéficiaire",$A11,BJ$6,BJ$5,"Mois (DateRDV)",BJ$7,"Années (DateRDV)",BJ$3,"Présence","Excusé"),3,""),"")</f>
        <v/>
      </c>
      <c r="BK11" s="166" t="str">
        <f>IFERROR(IF(GETPIVOTDATA("DateRDV",TCD!$B$1,"DT","CH","Bénéficiaire",$A11,BK$6,BK$5,"Mois (DateRDV)",BK$7,"Années (DateRDV)",BK$3,"Présence","Absent"),4,""),"")</f>
        <v/>
      </c>
      <c r="BL11" s="166" t="str">
        <f>IFERROR(IF(GETPIVOTDATA("DateRDV",TCD!$B$1,"DT","CH","Bénéficiaire",$A11,BL$6,BL$5,"Mois (DateRDV)",BL$7,"Années (DateRDV)",BL$3),1,""),"")</f>
        <v/>
      </c>
      <c r="BM11" s="166" t="str">
        <f>IFERROR(IF(GETPIVOTDATA("DateRDV",TCD!$B$1,"DT","CH","Bénéficiaire",$A11,BM$6,BM$5,"Mois (DateRDV)",BM$7,"Années (DateRDV)",BM$3),2,""),"")</f>
        <v/>
      </c>
      <c r="BN11" s="166" t="str">
        <f>IFERROR(IF(GETPIVOTDATA("DateRDV",TCD!$B$1,"DT","CH","Bénéficiaire",$A11,BN$6,BN$5,"Mois (DateRDV)",BN$7,"Années (DateRDV)",BN$3,"Présence","Excusé"),3,""),"")</f>
        <v/>
      </c>
      <c r="BO11" s="166" t="str">
        <f>IFERROR(IF(GETPIVOTDATA("DateRDV",TCD!$B$1,"DT","CH","Bénéficiaire",$A11,BO$6,BO$5,"Mois (DateRDV)",BO$7,"Années (DateRDV)",BO$3,"Présence","Absent"),4,""),"")</f>
        <v/>
      </c>
      <c r="BP11" s="166" t="str">
        <f>IFERROR(IF(GETPIVOTDATA("DateRDV",TCD!$B$1,"DT","CH","Bénéficiaire",$A11,BP$6,BP$5,"Mois (DateRDV)",BP$7,"Années (DateRDV)",BP$3),1,""),"")</f>
        <v/>
      </c>
      <c r="BQ11" s="166" t="str">
        <f>IFERROR(IF(GETPIVOTDATA("DateRDV",TCD!$B$1,"DT","CH","Bénéficiaire",$A11,BQ$6,BQ$5,"Mois (DateRDV)",BQ$7,"Années (DateRDV)",BQ$3),2,""),"")</f>
        <v/>
      </c>
      <c r="BR11" s="166" t="str">
        <f>IFERROR(IF(GETPIVOTDATA("DateRDV",TCD!$B$1,"DT","CH","Bénéficiaire",$A11,BR$6,BR$5,"Mois (DateRDV)",BR$7,"Années (DateRDV)",BR$3,"Présence","Excusé"),3,""),"")</f>
        <v/>
      </c>
      <c r="BS11" s="166" t="str">
        <f>IFERROR(IF(GETPIVOTDATA("DateRDV",TCD!$B$1,"DT","CH","Bénéficiaire",$A11,BS$6,BS$5,"Mois (DateRDV)",BS$7,"Années (DateRDV)",BS$3,"Présence","Absent"),4,""),"")</f>
        <v/>
      </c>
      <c r="BT11" s="166" t="str">
        <f>IFERROR(IF(GETPIVOTDATA("DateRDV",TCD!$B$1,"DT","CH","Bénéficiaire",$A11,BT$6,BT$5,"Mois (DateRDV)",BT$7,"Années (DateRDV)",BT$3),1,""),"")</f>
        <v/>
      </c>
      <c r="BU11" s="166" t="str">
        <f>IFERROR(IF(GETPIVOTDATA("DateRDV",TCD!$B$1,"DT","CH","Bénéficiaire",$A11,BU$6,BU$5,"Mois (DateRDV)",BU$7,"Années (DateRDV)",BU$3),2,""),"")</f>
        <v/>
      </c>
      <c r="BV11" s="166" t="str">
        <f>IFERROR(IF(GETPIVOTDATA("DateRDV",TCD!$B$1,"DT","CH","Bénéficiaire",$A11,BV$6,BV$5,"Mois (DateRDV)",BV$7,"Années (DateRDV)",BV$3,"Présence","Excusé"),3,""),"")</f>
        <v/>
      </c>
      <c r="BW11" s="166" t="str">
        <f>IFERROR(IF(GETPIVOTDATA("DateRDV",TCD!$B$1,"DT","CH","Bénéficiaire",$A11,BW$6,BW$5,"Mois (DateRDV)",BW$7,"Années (DateRDV)",BW$3,"Présence","Absent"),4,""),"")</f>
        <v/>
      </c>
      <c r="BX11" s="166" t="str">
        <f>IFERROR(IF(GETPIVOTDATA("DateRDV",TCD!$B$1,"DT","CH","Bénéficiaire",$A11,BX$6,BX$5,"Mois (DateRDV)",BX$7,"Années (DateRDV)",BX$3),1,""),"")</f>
        <v/>
      </c>
      <c r="BY11" s="166" t="str">
        <f>IFERROR(IF(GETPIVOTDATA("DateRDV",TCD!$B$1,"DT","CH","Bénéficiaire",$A11,BY$6,BY$5,"Mois (DateRDV)",BY$7,"Années (DateRDV)",BY$3),2,""),"")</f>
        <v/>
      </c>
      <c r="BZ11" s="166" t="str">
        <f>IFERROR(IF(GETPIVOTDATA("DateRDV",TCD!$B$1,"DT","CH","Bénéficiaire",$A11,BZ$6,BZ$5,"Mois (DateRDV)",BZ$7,"Années (DateRDV)",BZ$3,"Présence","Excusé"),3,""),"")</f>
        <v/>
      </c>
      <c r="CA11" s="166" t="str">
        <f>IFERROR(IF(GETPIVOTDATA("DateRDV",TCD!$B$1,"DT","CH","Bénéficiaire",$A11,CA$6,CA$5,"Mois (DateRDV)",CA$7,"Années (DateRDV)",CA$3,"Présence","Absent"),4,""),"")</f>
        <v/>
      </c>
      <c r="CB11" s="166" t="str">
        <f>IFERROR(IF(GETPIVOTDATA("DateRDV",TCD!$B$1,"DT","CH","Bénéficiaire",$A11,CB$6,CB$5,"Mois (DateRDV)",CB$7,"Années (DateRDV)",CB$3),1,""),"")</f>
        <v/>
      </c>
      <c r="CC11" s="166" t="str">
        <f>IFERROR(IF(GETPIVOTDATA("DateRDV",TCD!$B$1,"DT","CH","Bénéficiaire",$A11,CC$6,CC$5,"Mois (DateRDV)",CC$7,"Années (DateRDV)",CC$3),2,""),"")</f>
        <v/>
      </c>
      <c r="CD11" s="166" t="str">
        <f>IFERROR(IF(GETPIVOTDATA("DateRDV",TCD!$B$1,"DT","CH","Bénéficiaire",$A11,CD$6,CD$5,"Mois (DateRDV)",CD$7,"Années (DateRDV)",CD$3,"Présence","Excusé"),3,""),"")</f>
        <v/>
      </c>
      <c r="CE11" s="166" t="str">
        <f>IFERROR(IF(GETPIVOTDATA("DateRDV",TCD!$B$1,"DT","CH","Bénéficiaire",$A11,CE$6,CE$5,"Mois (DateRDV)",CE$7,"Années (DateRDV)",CE$3,"Présence","Absent"),4,""),"")</f>
        <v/>
      </c>
      <c r="CF11" s="166" t="str">
        <f>IFERROR(IF(GETPIVOTDATA("DateRDV",TCD!$B$1,"DT","CH","Bénéficiaire",$A11,CF$6,CF$5,"Mois (DateRDV)",CF$7,"Années (DateRDV)",CF$3),1,""),"")</f>
        <v/>
      </c>
      <c r="CG11" s="166" t="str">
        <f>IFERROR(IF(GETPIVOTDATA("DateRDV",TCD!$B$1,"DT","CH","Bénéficiaire",$A11,CG$6,CG$5,"Mois (DateRDV)",CG$7,"Années (DateRDV)",CG$3),2,""),"")</f>
        <v/>
      </c>
      <c r="CH11" s="166" t="str">
        <f>IFERROR(IF(GETPIVOTDATA("DateRDV",TCD!$B$1,"DT","CH","Bénéficiaire",$A11,CH$6,CH$5,"Mois (DateRDV)",CH$7,"Années (DateRDV)",CH$3,"Présence","Excusé"),3,""),"")</f>
        <v/>
      </c>
      <c r="CI11" s="166" t="str">
        <f>IFERROR(IF(GETPIVOTDATA("DateRDV",TCD!$B$1,"DT","CH","Bénéficiaire",$A11,CI$6,CI$5,"Mois (DateRDV)",CI$7,"Années (DateRDV)",CI$3,"Présence","Absent"),4,""),"")</f>
        <v/>
      </c>
      <c r="CJ11" s="166" t="str">
        <f>IFERROR(IF(GETPIVOTDATA("DateRDV",TCD!$B$1,"DT","CH","Bénéficiaire",$A11,CJ$6,CJ$5,"Mois (DateRDV)",CJ$7,"Années (DateRDV)",CJ$3),1,""),"")</f>
        <v/>
      </c>
      <c r="CK11" s="166" t="str">
        <f>IFERROR(IF(GETPIVOTDATA("DateRDV",TCD!$B$1,"DT","CH","Bénéficiaire",$A11,CK$6,CK$5,"Mois (DateRDV)",CK$7,"Années (DateRDV)",CK$3),2,""),"")</f>
        <v/>
      </c>
      <c r="CL11" s="166" t="str">
        <f>IFERROR(IF(GETPIVOTDATA("DateRDV",TCD!$B$1,"DT","CH","Bénéficiaire",$A11,CL$6,CL$5,"Mois (DateRDV)",CL$7,"Années (DateRDV)",CL$3,"Présence","Excusé"),3,""),"")</f>
        <v/>
      </c>
      <c r="CM11" s="166" t="str">
        <f>IFERROR(IF(GETPIVOTDATA("DateRDV",TCD!$B$1,"DT","CH","Bénéficiaire",$A11,CM$6,CM$5,"Mois (DateRDV)",CM$7,"Années (DateRDV)",CM$3,"Présence","Absent"),4,""),"")</f>
        <v/>
      </c>
      <c r="CN11" s="166" t="str">
        <f>IFERROR(IF(GETPIVOTDATA("DateRDV",TCD!$B$1,"DT","CH","Bénéficiaire",$A11,CN$6,CN$5,"Mois (DateRDV)",CN$7,"Années (DateRDV)",CN$3),1,""),"")</f>
        <v/>
      </c>
      <c r="CO11" s="166" t="str">
        <f>IFERROR(IF(GETPIVOTDATA("DateRDV",TCD!$B$1,"DT","CH","Bénéficiaire",$A11,CO$6,CO$5,"Mois (DateRDV)",CO$7,"Années (DateRDV)",CO$3),2,""),"")</f>
        <v/>
      </c>
      <c r="CP11" s="166" t="str">
        <f>IFERROR(IF(GETPIVOTDATA("DateRDV",TCD!$B$1,"DT","CH","Bénéficiaire",$A11,CP$6,CP$5,"Mois (DateRDV)",CP$7,"Années (DateRDV)",CP$3,"Présence","Excusé"),3,""),"")</f>
        <v/>
      </c>
      <c r="CQ11" s="166" t="str">
        <f>IFERROR(IF(GETPIVOTDATA("DateRDV",TCD!$B$1,"DT","CH","Bénéficiaire",$A11,CQ$6,CQ$5,"Mois (DateRDV)",CQ$7,"Années (DateRDV)",CQ$3,"Présence","Absent"),4,""),"")</f>
        <v/>
      </c>
      <c r="CR11" s="166" t="str">
        <f>IFERROR(IF(GETPIVOTDATA("DateRDV",TCD!$B$1,"DT","CH","Bénéficiaire",$A11,CR$6,CR$5,"Mois (DateRDV)",CR$7,"Années (DateRDV)",CR$3),1,""),"")</f>
        <v/>
      </c>
      <c r="CS11" s="166" t="str">
        <f>IFERROR(IF(GETPIVOTDATA("DateRDV",TCD!$B$1,"DT","CH","Bénéficiaire",$A11,CS$6,CS$5,"Mois (DateRDV)",CS$7,"Années (DateRDV)",CS$3),2,""),"")</f>
        <v/>
      </c>
      <c r="CT11" s="166" t="str">
        <f>IFERROR(IF(GETPIVOTDATA("DateRDV",TCD!$B$1,"DT","CH","Bénéficiaire",$A11,CT$6,CT$5,"Mois (DateRDV)",CT$7,"Années (DateRDV)",CT$3,"Présence","Excusé"),3,""),"")</f>
        <v/>
      </c>
      <c r="CU11" s="166" t="str">
        <f>IFERROR(IF(GETPIVOTDATA("DateRDV",TCD!$B$1,"DT","CH","Bénéficiaire",$A11,CU$6,CU$5,"Mois (DateRDV)",CU$7,"Années (DateRDV)",CU$3,"Présence","Absent"),4,""),"")</f>
        <v/>
      </c>
      <c r="CV11" s="166" t="str">
        <f>IFERROR(IF(GETPIVOTDATA("DateRDV",TCD!$B$1,"DT","CH","Bénéficiaire",$A11,CV$6,CV$5,"Mois (DateRDV)",CV$7,"Années (DateRDV)",CV$3),1,""),"")</f>
        <v/>
      </c>
      <c r="CW11" s="166" t="str">
        <f>IFERROR(IF(GETPIVOTDATA("DateRDV",TCD!$B$1,"DT","CH","Bénéficiaire",$A11,CW$6,CW$5,"Mois (DateRDV)",CW$7,"Années (DateRDV)",CW$3),2,""),"")</f>
        <v/>
      </c>
      <c r="CX11" s="166" t="str">
        <f>IFERROR(IF(GETPIVOTDATA("DateRDV",TCD!$B$1,"DT","CH","Bénéficiaire",$A11,CX$6,CX$5,"Mois (DateRDV)",CX$7,"Années (DateRDV)",CX$3,"Présence","Excusé"),3,""),"")</f>
        <v/>
      </c>
      <c r="CY11" s="166" t="str">
        <f>IFERROR(IF(GETPIVOTDATA("DateRDV",TCD!$B$1,"DT","CH","Bénéficiaire",$A11,CY$6,CY$5,"Mois (DateRDV)",CY$7,"Années (DateRDV)",CY$3,"Présence","Absent"),4,""),"")</f>
        <v/>
      </c>
      <c r="CZ11" s="166" t="str">
        <f>IFERROR(IF(GETPIVOTDATA("DateRDV",TCD!$B$1,"DT","CH","Bénéficiaire",$A11,CZ$6,CZ$5,"Mois (DateRDV)",CZ$7,"Années (DateRDV)",CZ$3),1,""),"")</f>
        <v/>
      </c>
      <c r="DA11" s="166" t="str">
        <f>IFERROR(IF(GETPIVOTDATA("DateRDV",TCD!$B$1,"DT","CH","Bénéficiaire",$A11,DA$6,DA$5,"Mois (DateRDV)",DA$7,"Années (DateRDV)",DA$3),2,""),"")</f>
        <v/>
      </c>
      <c r="DB11" s="166" t="str">
        <f>IFERROR(IF(GETPIVOTDATA("DateRDV",TCD!$B$1,"DT","CH","Bénéficiaire",$A11,DB$6,DB$5,"Mois (DateRDV)",DB$7,"Années (DateRDV)",DB$3,"Présence","Excusé"),3,""),"")</f>
        <v/>
      </c>
      <c r="DC11" s="166" t="str">
        <f>IFERROR(IF(GETPIVOTDATA("DateRDV",TCD!$B$1,"DT","CH","Bénéficiaire",$A11,DC$6,DC$5,"Mois (DateRDV)",DC$7,"Années (DateRDV)",DC$3,"Présence","Absent"),4,""),"")</f>
        <v/>
      </c>
      <c r="DD11" s="166" t="str">
        <f>IFERROR(IF(GETPIVOTDATA("DateRDV",TCD!$B$1,"DT","CH","Bénéficiaire",$A11,DD$6,DD$5,"Mois (DateRDV)",DD$7,"Années (DateRDV)",DD$3),1,""),"")</f>
        <v/>
      </c>
      <c r="DE11" s="166" t="str">
        <f>IFERROR(IF(GETPIVOTDATA("DateRDV",TCD!$B$1,"DT","CH","Bénéficiaire",$A11,DE$6,DE$5,"Mois (DateRDV)",DE$7,"Années (DateRDV)",DE$3),2,""),"")</f>
        <v/>
      </c>
      <c r="DF11" s="166" t="str">
        <f>IFERROR(IF(GETPIVOTDATA("DateRDV",TCD!$B$1,"DT","CH","Bénéficiaire",$A11,DF$6,DF$5,"Mois (DateRDV)",DF$7,"Années (DateRDV)",DF$3,"Présence","Excusé"),3,""),"")</f>
        <v/>
      </c>
      <c r="DG11" s="166" t="str">
        <f>IFERROR(IF(GETPIVOTDATA("DateRDV",TCD!$B$1,"DT","CH","Bénéficiaire",$A11,DG$6,DG$5,"Mois (DateRDV)",DG$7,"Années (DateRDV)",DG$3,"Présence","Absent"),4,""),"")</f>
        <v/>
      </c>
      <c r="DH11" s="166" t="str">
        <f>IFERROR(IF(GETPIVOTDATA("DateRDV",TCD!$B$1,"DT","CH","Bénéficiaire",$A11,DH$6,DH$5,"Mois (DateRDV)",DH$7,"Années (DateRDV)",DH$3),1,""),"")</f>
        <v/>
      </c>
      <c r="DI11" s="166" t="str">
        <f>IFERROR(IF(GETPIVOTDATA("DateRDV",TCD!$B$1,"DT","CH","Bénéficiaire",$A11,DI$6,DI$5,"Mois (DateRDV)",DI$7,"Années (DateRDV)",DI$3),2,""),"")</f>
        <v/>
      </c>
      <c r="DJ11" s="166" t="str">
        <f>IFERROR(IF(GETPIVOTDATA("DateRDV",TCD!$B$1,"DT","CH","Bénéficiaire",$A11,DJ$6,DJ$5,"Mois (DateRDV)",DJ$7,"Années (DateRDV)",DJ$3,"Présence","Excusé"),3,""),"")</f>
        <v/>
      </c>
      <c r="DK11" s="166" t="str">
        <f>IFERROR(IF(GETPIVOTDATA("DateRDV",TCD!$B$1,"DT","CH","Bénéficiaire",$A11,DK$6,DK$5,"Mois (DateRDV)",DK$7,"Années (DateRDV)",DK$3,"Présence","Absent"),4,""),"")</f>
        <v/>
      </c>
      <c r="DL11" s="166" t="str">
        <f>IFERROR(IF(GETPIVOTDATA("DateRDV",TCD!$B$1,"DT","CH","Bénéficiaire",$A11,DL$6,DL$5,"Mois (DateRDV)",DL$7,"Années (DateRDV)",DL$3),1,""),"")</f>
        <v/>
      </c>
      <c r="DM11" s="166" t="str">
        <f>IFERROR(IF(GETPIVOTDATA("DateRDV",TCD!$B$1,"DT","CH","Bénéficiaire",$A11,DM$6,DM$5,"Mois (DateRDV)",DM$7,"Années (DateRDV)",DM$3),2,""),"")</f>
        <v/>
      </c>
      <c r="DN11" s="166" t="str">
        <f>IFERROR(IF(GETPIVOTDATA("DateRDV",TCD!$B$1,"DT","CH","Bénéficiaire",$A11,DN$6,DN$5,"Mois (DateRDV)",DN$7,"Années (DateRDV)",DN$3,"Présence","Excusé"),3,""),"")</f>
        <v/>
      </c>
      <c r="DO11" s="166" t="str">
        <f>IFERROR(IF(GETPIVOTDATA("DateRDV",TCD!$B$1,"DT","CH","Bénéficiaire",$A11,DO$6,DO$5,"Mois (DateRDV)",DO$7,"Années (DateRDV)",DO$3,"Présence","Absent"),4,""),"")</f>
        <v/>
      </c>
    </row>
    <row r="12" spans="1:119" ht="15" customHeight="1" x14ac:dyDescent="0.2">
      <c r="A12" s="172" t="str">
        <v>BALLAND Pascal</v>
      </c>
      <c r="B12" s="169" t="str">
        <f>IFERROR(IF(INDEX(Data!P:P,MATCH(A12,Data!B:B,0))&lt;&gt;"",INDEX(Data!P:P,MATCH(A12,Data!B:B,0)),""),"")</f>
        <v>BALLAND</v>
      </c>
      <c r="C12" s="169" t="str">
        <f>IFERROR(IF(INDEX(Data!O:O,MATCH(A12,Data!B:B,0))&lt;&gt;"",INDEX(Data!O:O,MATCH(A12,Data!B:B,0)),""),"")</f>
        <v>Pascal</v>
      </c>
      <c r="D12" s="169" t="str">
        <f>IFERROR(IF(INDEX(Data!J:J,MATCH(A12,Data!B:B,0))&lt;&gt;"",INDEX(Data!J:J,MATCH(A12,Data!B:B,0)),""),"")</f>
        <v>IF</v>
      </c>
      <c r="E12" s="169" t="str">
        <f>IFERROR(IF(INDEX(Data!M:M,MATCH(A12,Data!B:B,0))&lt;&gt;"",INDEX(Data!M:M,MATCH(A12,Data!B:B,0)),""),"")</f>
        <v>THONON</v>
      </c>
      <c r="F12" s="169">
        <f>IFERROR(IF(INDEX(Data!N:N,MATCH(A12,Data!B:B,0))&lt;&gt;"",INDEX(Data!N:N,MATCH(A12,Data!B:B,0)),""),"")</f>
        <v>74200</v>
      </c>
      <c r="G12" s="170">
        <f>IFERROR(IF(INDEX(Data!K:K,MATCH(A12,Data!B:B,0))&lt;&gt;"",INDEX(Data!K:K,MATCH(A12,Data!B:B,0)),""),"")</f>
        <v>45943</v>
      </c>
      <c r="H12" s="170">
        <f>IFERROR(IF(INDEX(Data!L:L,MATCH(A12,Data!B:B,0))&lt;&gt;"",INDEX(Data!L:L,MATCH(A12,Data!B:B,0)),""),"")</f>
        <v>45954</v>
      </c>
      <c r="I12" s="170" t="str">
        <f>IFERROR(IF(INDEX(Data!C:C,MATCH(A12,Data!B:B,0))&lt;&gt;"",INDEX(Data!C:C,MATCH(A12,Data!B:B,0)),""),"")</f>
        <v/>
      </c>
      <c r="J12" s="170" t="str">
        <f>IFERROR(IF(INDEX(Data!D:D,MATCH(A12,Data!B:B,0))&lt;&gt;"",INDEX(Data!D:D,MATCH(A12,Data!B:B,0)),""),"")</f>
        <v/>
      </c>
      <c r="K12" s="171" t="str">
        <f>IFERROR(IF(INDEX(Data!H:H,MATCH(A12,Data!B:B,0))&lt;&gt;"",INDEX(Data!H:H,MATCH(A12,Data!B:B,0)),""),"")</f>
        <v/>
      </c>
      <c r="L12" s="166" t="str">
        <f>IFERROR(IF(GETPIVOTDATA("DateRDV",TCD!$B$1,"DT","CH","Bénéficiaire",$A12,L$6,L$5,"Mois (DateRDV)",L$7,"Années (DateRDV)",L$3),1,""),"")</f>
        <v/>
      </c>
      <c r="M12" s="166" t="str">
        <f>IFERROR(IF(GETPIVOTDATA("DateRDV",TCD!$B$1,"DT","CH","Bénéficiaire",$A12,M$6,M$5,"Mois (DateRDV)",M$7,"Années (DateRDV)",M$3),2,""),"")</f>
        <v/>
      </c>
      <c r="N12" s="166" t="str">
        <f>IFERROR(IF(GETPIVOTDATA("DateRDV",TCD!$B$1,"DT","CH","Bénéficiaire",$A12,N$6,N$5,"Mois (DateRDV)",N$7,"Années (DateRDV)",N$3,"Présence","Excusé"),3,""),"")</f>
        <v/>
      </c>
      <c r="O12" s="166" t="str">
        <f>IFERROR(IF(GETPIVOTDATA("DateRDV",TCD!$B$1,"DT","CH","Bénéficiaire",$A12,O$6,O$5,"Mois (DateRDV)",O$7,"Années (DateRDV)",O$3,"Présence","Absent"),4,""),"")</f>
        <v/>
      </c>
      <c r="P12" s="166" t="str">
        <f>IFERROR(IF(GETPIVOTDATA("DateRDV",TCD!$B$1,"DT","CH","Bénéficiaire",$A12,P$6,P$5,"Mois (DateRDV)",P$7,"Années (DateRDV)",P$3),1,""),"")</f>
        <v/>
      </c>
      <c r="Q12" s="166" t="str">
        <f>IFERROR(IF(GETPIVOTDATA("DateRDV",TCD!$B$1,"DT","CH","Bénéficiaire",$A12,Q$6,Q$5,"Mois (DateRDV)",Q$7,"Années (DateRDV)",Q$3),2,""),"")</f>
        <v/>
      </c>
      <c r="R12" s="166" t="str">
        <f>IFERROR(IF(GETPIVOTDATA("DateRDV",TCD!$B$1,"DT","CH","Bénéficiaire",$A12,R$6,R$5,"Mois (DateRDV)",R$7,"Années (DateRDV)",R$3,"Présence","Excusé"),3,""),"")</f>
        <v/>
      </c>
      <c r="S12" s="166" t="str">
        <f>IFERROR(IF(GETPIVOTDATA("DateRDV",TCD!$B$1,"DT","CH","Bénéficiaire",$A12,S$6,S$5,"Mois (DateRDV)",S$7,"Années (DateRDV)",S$3,"Présence","Absent"),4,""),"")</f>
        <v/>
      </c>
      <c r="T12" s="166" t="str">
        <f>IFERROR(IF(GETPIVOTDATA("DateRDV",TCD!$B$1,"DT","CH","Bénéficiaire",$A12,T$6,T$5,"Mois (DateRDV)",T$7,"Années (DateRDV)",T$3),1,""),"")</f>
        <v/>
      </c>
      <c r="U12" s="166" t="str">
        <f>IFERROR(IF(GETPIVOTDATA("DateRDV",TCD!$B$1,"DT","CH","Bénéficiaire",$A12,U$6,U$5,"Mois (DateRDV)",U$7,"Années (DateRDV)",U$3),2,""),"")</f>
        <v/>
      </c>
      <c r="V12" s="166" t="str">
        <f>IFERROR(IF(GETPIVOTDATA("DateRDV",TCD!$B$1,"DT","CH","Bénéficiaire",$A12,V$6,V$5,"Mois (DateRDV)",V$7,"Années (DateRDV)",V$3,"Présence","Excusé"),3,""),"")</f>
        <v/>
      </c>
      <c r="W12" s="166" t="str">
        <f>IFERROR(IF(GETPIVOTDATA("DateRDV",TCD!$B$1,"DT","CH","Bénéficiaire",$A12,W$6,W$5,"Mois (DateRDV)",W$7,"Années (DateRDV)",W$3,"Présence","Absent"),4,""),"")</f>
        <v/>
      </c>
      <c r="X12" s="166" t="str">
        <f>IFERROR(IF(GETPIVOTDATA("DateRDV",TCD!$B$1,"DT","CH","Bénéficiaire",$A12,X$6,X$5,"Mois (DateRDV)",X$7,"Années (DateRDV)",X$3),1,""),"")</f>
        <v/>
      </c>
      <c r="Y12" s="166" t="str">
        <f>IFERROR(IF(GETPIVOTDATA("DateRDV",TCD!$B$1,"DT","CH","Bénéficiaire",$A12,Y$6,Y$5,"Mois (DateRDV)",Y$7,"Années (DateRDV)",Y$3),2,""),"")</f>
        <v/>
      </c>
      <c r="Z12" s="166" t="str">
        <f>IFERROR(IF(GETPIVOTDATA("DateRDV",TCD!$B$1,"DT","CH","Bénéficiaire",$A12,Z$6,Z$5,"Mois (DateRDV)",Z$7,"Années (DateRDV)",Z$3,"Présence","Excusé"),3,""),"")</f>
        <v/>
      </c>
      <c r="AA12" s="166" t="str">
        <f>IFERROR(IF(GETPIVOTDATA("DateRDV",TCD!$B$1,"DT","CH","Bénéficiaire",$A12,AA$6,AA$5,"Mois (DateRDV)",AA$7,"Années (DateRDV)",AA$3,"Présence","Absent"),4,""),"")</f>
        <v/>
      </c>
      <c r="AB12" s="166" t="str">
        <f>IFERROR(IF(GETPIVOTDATA("DateRDV",TCD!$B$1,"DT","CH","Bénéficiaire",$A12,AB$6,AB$5,"Mois (DateRDV)",AB$7,"Années (DateRDV)",AB$3),1,""),"")</f>
        <v/>
      </c>
      <c r="AC12" s="166" t="str">
        <f>IFERROR(IF(GETPIVOTDATA("DateRDV",TCD!$B$1,"DT","CH","Bénéficiaire",$A12,AC$6,AC$5,"Mois (DateRDV)",AC$7,"Années (DateRDV)",AC$3),2,""),"")</f>
        <v/>
      </c>
      <c r="AD12" s="166" t="str">
        <f>IFERROR(IF(GETPIVOTDATA("DateRDV",TCD!$B$1,"DT","CH","Bénéficiaire",$A12,AD$6,AD$5,"Mois (DateRDV)",AD$7,"Années (DateRDV)",AD$3,"Présence","Excusé"),3,""),"")</f>
        <v/>
      </c>
      <c r="AE12" s="166" t="str">
        <f>IFERROR(IF(GETPIVOTDATA("DateRDV",TCD!$B$1,"DT","CH","Bénéficiaire",$A12,AE$6,AE$5,"Mois (DateRDV)",AE$7,"Années (DateRDV)",AE$3,"Présence","Absent"),4,""),"")</f>
        <v/>
      </c>
      <c r="AF12" s="166" t="str">
        <f>IFERROR(IF(GETPIVOTDATA("DateRDV",TCD!$B$1,"DT","CH","Bénéficiaire",$A12,AF$6,AF$5,"Mois (DateRDV)",AF$7,"Années (DateRDV)",AF$3),1,""),"")</f>
        <v/>
      </c>
      <c r="AG12" s="166" t="str">
        <f>IFERROR(IF(GETPIVOTDATA("DateRDV",TCD!$B$1,"DT","CH","Bénéficiaire",$A12,AG$6,AG$5,"Mois (DateRDV)",AG$7,"Années (DateRDV)",AG$3),2,""),"")</f>
        <v/>
      </c>
      <c r="AH12" s="166" t="str">
        <f>IFERROR(IF(GETPIVOTDATA("DateRDV",TCD!$B$1,"DT","CH","Bénéficiaire",$A12,AH$6,AH$5,"Mois (DateRDV)",AH$7,"Années (DateRDV)",AH$3,"Présence","Excusé"),3,""),"")</f>
        <v/>
      </c>
      <c r="AI12" s="166" t="str">
        <f>IFERROR(IF(GETPIVOTDATA("DateRDV",TCD!$B$1,"DT","CH","Bénéficiaire",$A12,AI$6,AI$5,"Mois (DateRDV)",AI$7,"Années (DateRDV)",AI$3,"Présence","Absent"),4,""),"")</f>
        <v/>
      </c>
      <c r="AJ12" s="166" t="str">
        <f>IFERROR(IF(GETPIVOTDATA("DateRDV",TCD!$B$1,"DT","CH","Bénéficiaire",$A12,AJ$6,AJ$5,"Mois (DateRDV)",AJ$7,"Années (DateRDV)",AJ$3),1,""),"")</f>
        <v/>
      </c>
      <c r="AK12" s="166" t="str">
        <f>IFERROR(IF(GETPIVOTDATA("DateRDV",TCD!$B$1,"DT","CH","Bénéficiaire",$A12,AK$6,AK$5,"Mois (DateRDV)",AK$7,"Années (DateRDV)",AK$3),2,""),"")</f>
        <v/>
      </c>
      <c r="AL12" s="166" t="str">
        <f>IFERROR(IF(GETPIVOTDATA("DateRDV",TCD!$B$1,"DT","CH","Bénéficiaire",$A12,AL$6,AL$5,"Mois (DateRDV)",AL$7,"Années (DateRDV)",AL$3,"Présence","Excusé"),3,""),"")</f>
        <v/>
      </c>
      <c r="AM12" s="166" t="str">
        <f>IFERROR(IF(GETPIVOTDATA("DateRDV",TCD!$B$1,"DT","CH","Bénéficiaire",$A12,AM$6,AM$5,"Mois (DateRDV)",AM$7,"Années (DateRDV)",AM$3,"Présence","Absent"),4,""),"")</f>
        <v/>
      </c>
      <c r="AN12" s="166" t="str">
        <f>IFERROR(IF(GETPIVOTDATA("DateRDV",TCD!$B$1,"DT","CH","Bénéficiaire",$A12,AN$6,AN$5,"Mois (DateRDV)",AN$7,"Années (DateRDV)",AN$3),1,""),"")</f>
        <v/>
      </c>
      <c r="AO12" s="166" t="str">
        <f>IFERROR(IF(GETPIVOTDATA("DateRDV",TCD!$B$1,"DT","CH","Bénéficiaire",$A12,AO$6,AO$5,"Mois (DateRDV)",AO$7,"Années (DateRDV)",AO$3),2,""),"")</f>
        <v/>
      </c>
      <c r="AP12" s="166" t="str">
        <f>IFERROR(IF(GETPIVOTDATA("DateRDV",TCD!$B$1,"DT","CH","Bénéficiaire",$A12,AP$6,AP$5,"Mois (DateRDV)",AP$7,"Années (DateRDV)",AP$3,"Présence","Excusé"),3,""),"")</f>
        <v/>
      </c>
      <c r="AQ12" s="166" t="str">
        <f>IFERROR(IF(GETPIVOTDATA("DateRDV",TCD!$B$1,"DT","CH","Bénéficiaire",$A12,AQ$6,AQ$5,"Mois (DateRDV)",AQ$7,"Années (DateRDV)",AQ$3,"Présence","Absent"),4,""),"")</f>
        <v/>
      </c>
      <c r="AR12" s="166" t="str">
        <f>IFERROR(IF(GETPIVOTDATA("DateRDV",TCD!$B$1,"DT","CH","Bénéficiaire",$A12,AR$6,AR$5,"Mois (DateRDV)",AR$7,"Années (DateRDV)",AR$3),1,""),"")</f>
        <v/>
      </c>
      <c r="AS12" s="166" t="str">
        <f>IFERROR(IF(GETPIVOTDATA("DateRDV",TCD!$B$1,"DT","CH","Bénéficiaire",$A12,AS$6,AS$5,"Mois (DateRDV)",AS$7,"Années (DateRDV)",AS$3),2,""),"")</f>
        <v/>
      </c>
      <c r="AT12" s="166" t="str">
        <f>IFERROR(IF(GETPIVOTDATA("DateRDV",TCD!$B$1,"DT","CH","Bénéficiaire",$A12,AT$6,AT$5,"Mois (DateRDV)",AT$7,"Années (DateRDV)",AT$3,"Présence","Excusé"),3,""),"")</f>
        <v/>
      </c>
      <c r="AU12" s="166" t="str">
        <f>IFERROR(IF(GETPIVOTDATA("DateRDV",TCD!$B$1,"DT","CH","Bénéficiaire",$A12,AU$6,AU$5,"Mois (DateRDV)",AU$7,"Années (DateRDV)",AU$3,"Présence","Absent"),4,""),"")</f>
        <v/>
      </c>
      <c r="AV12" s="166" t="str">
        <f>IFERROR(IF(GETPIVOTDATA("DateRDV",TCD!$B$1,"DT","CH","Bénéficiaire",$A12,AV$6,AV$5,"Mois (DateRDV)",AV$7,"Années (DateRDV)",AV$3),1,""),"")</f>
        <v/>
      </c>
      <c r="AW12" s="166" t="str">
        <f>IFERROR(IF(GETPIVOTDATA("DateRDV",TCD!$B$1,"DT","CH","Bénéficiaire",$A12,AW$6,AW$5,"Mois (DateRDV)",AW$7,"Années (DateRDV)",AW$3),2,""),"")</f>
        <v/>
      </c>
      <c r="AX12" s="166" t="str">
        <f>IFERROR(IF(GETPIVOTDATA("DateRDV",TCD!$B$1,"DT","CH","Bénéficiaire",$A12,AX$6,AX$5,"Mois (DateRDV)",AX$7,"Années (DateRDV)",AX$3,"Présence","Excusé"),3,""),"")</f>
        <v/>
      </c>
      <c r="AY12" s="166" t="str">
        <f>IFERROR(IF(GETPIVOTDATA("DateRDV",TCD!$B$1,"DT","CH","Bénéficiaire",$A12,AY$6,AY$5,"Mois (DateRDV)",AY$7,"Années (DateRDV)",AY$3,"Présence","Absent"),4,""),"")</f>
        <v/>
      </c>
      <c r="AZ12" s="166" t="str">
        <f>IFERROR(IF(GETPIVOTDATA("DateRDV",TCD!$B$1,"DT","CH","Bénéficiaire",$A12,AZ$6,AZ$5,"Mois (DateRDV)",AZ$7,"Années (DateRDV)",AZ$3),1,""),"")</f>
        <v/>
      </c>
      <c r="BA12" s="166" t="str">
        <f>IFERROR(IF(GETPIVOTDATA("DateRDV",TCD!$B$1,"DT","CH","Bénéficiaire",$A12,BA$6,BA$5,"Mois (DateRDV)",BA$7,"Années (DateRDV)",BA$3),2,""),"")</f>
        <v/>
      </c>
      <c r="BB12" s="166" t="str">
        <f>IFERROR(IF(GETPIVOTDATA("DateRDV",TCD!$B$1,"DT","CH","Bénéficiaire",$A12,BB$6,BB$5,"Mois (DateRDV)",BB$7,"Années (DateRDV)",BB$3,"Présence","Excusé"),3,""),"")</f>
        <v/>
      </c>
      <c r="BC12" s="166" t="str">
        <f>IFERROR(IF(GETPIVOTDATA("DateRDV",TCD!$B$1,"DT","CH","Bénéficiaire",$A12,BC$6,BC$5,"Mois (DateRDV)",BC$7,"Années (DateRDV)",BC$3,"Présence","Absent"),4,""),"")</f>
        <v/>
      </c>
      <c r="BD12" s="166" t="str">
        <f>IFERROR(IF(GETPIVOTDATA("DateRDV",TCD!$B$1,"DT","CH","Bénéficiaire",$A12,BD$6,BD$5,"Mois (DateRDV)",BD$7,"Années (DateRDV)",BD$3),1,""),"")</f>
        <v/>
      </c>
      <c r="BE12" s="166" t="str">
        <f>IFERROR(IF(GETPIVOTDATA("DateRDV",TCD!$B$1,"DT","CH","Bénéficiaire",$A12,BE$6,BE$5,"Mois (DateRDV)",BE$7,"Années (DateRDV)",BE$3),2,""),"")</f>
        <v/>
      </c>
      <c r="BF12" s="166" t="str">
        <f>IFERROR(IF(GETPIVOTDATA("DateRDV",TCD!$B$1,"DT","CH","Bénéficiaire",$A12,BF$6,BF$5,"Mois (DateRDV)",BF$7,"Années (DateRDV)",BF$3,"Présence","Excusé"),3,""),"")</f>
        <v/>
      </c>
      <c r="BG12" s="166" t="str">
        <f>IFERROR(IF(GETPIVOTDATA("DateRDV",TCD!$B$1,"DT","CH","Bénéficiaire",$A12,BG$6,BG$5,"Mois (DateRDV)",BG$7,"Années (DateRDV)",BG$3,"Présence","Absent"),4,""),"")</f>
        <v/>
      </c>
      <c r="BH12" s="166" t="str">
        <f>IFERROR(IF(GETPIVOTDATA("DateRDV",TCD!$B$1,"DT","CH","Bénéficiaire",$A12,BH$6,BH$5,"Mois (DateRDV)",BH$7,"Années (DateRDV)",BH$3),1,""),"")</f>
        <v/>
      </c>
      <c r="BI12" s="166" t="str">
        <f>IFERROR(IF(GETPIVOTDATA("DateRDV",TCD!$B$1,"DT","CH","Bénéficiaire",$A12,BI$6,BI$5,"Mois (DateRDV)",BI$7,"Années (DateRDV)",BI$3),2,""),"")</f>
        <v/>
      </c>
      <c r="BJ12" s="166" t="str">
        <f>IFERROR(IF(GETPIVOTDATA("DateRDV",TCD!$B$1,"DT","CH","Bénéficiaire",$A12,BJ$6,BJ$5,"Mois (DateRDV)",BJ$7,"Années (DateRDV)",BJ$3,"Présence","Excusé"),3,""),"")</f>
        <v/>
      </c>
      <c r="BK12" s="166" t="str">
        <f>IFERROR(IF(GETPIVOTDATA("DateRDV",TCD!$B$1,"DT","CH","Bénéficiaire",$A12,BK$6,BK$5,"Mois (DateRDV)",BK$7,"Années (DateRDV)",BK$3,"Présence","Absent"),4,""),"")</f>
        <v/>
      </c>
      <c r="BL12" s="166" t="str">
        <f>IFERROR(IF(GETPIVOTDATA("DateRDV",TCD!$B$1,"DT","CH","Bénéficiaire",$A12,BL$6,BL$5,"Mois (DateRDV)",BL$7,"Années (DateRDV)",BL$3),1,""),"")</f>
        <v/>
      </c>
      <c r="BM12" s="166" t="str">
        <f>IFERROR(IF(GETPIVOTDATA("DateRDV",TCD!$B$1,"DT","CH","Bénéficiaire",$A12,BM$6,BM$5,"Mois (DateRDV)",BM$7,"Années (DateRDV)",BM$3),2,""),"")</f>
        <v/>
      </c>
      <c r="BN12" s="166" t="str">
        <f>IFERROR(IF(GETPIVOTDATA("DateRDV",TCD!$B$1,"DT","CH","Bénéficiaire",$A12,BN$6,BN$5,"Mois (DateRDV)",BN$7,"Années (DateRDV)",BN$3,"Présence","Excusé"),3,""),"")</f>
        <v/>
      </c>
      <c r="BO12" s="166" t="str">
        <f>IFERROR(IF(GETPIVOTDATA("DateRDV",TCD!$B$1,"DT","CH","Bénéficiaire",$A12,BO$6,BO$5,"Mois (DateRDV)",BO$7,"Années (DateRDV)",BO$3,"Présence","Absent"),4,""),"")</f>
        <v/>
      </c>
      <c r="BP12" s="166" t="str">
        <f>IFERROR(IF(GETPIVOTDATA("DateRDV",TCD!$B$1,"DT","CH","Bénéficiaire",$A12,BP$6,BP$5,"Mois (DateRDV)",BP$7,"Années (DateRDV)",BP$3),1,""),"")</f>
        <v/>
      </c>
      <c r="BQ12" s="166" t="str">
        <f>IFERROR(IF(GETPIVOTDATA("DateRDV",TCD!$B$1,"DT","CH","Bénéficiaire",$A12,BQ$6,BQ$5,"Mois (DateRDV)",BQ$7,"Années (DateRDV)",BQ$3),2,""),"")</f>
        <v/>
      </c>
      <c r="BR12" s="166" t="str">
        <f>IFERROR(IF(GETPIVOTDATA("DateRDV",TCD!$B$1,"DT","CH","Bénéficiaire",$A12,BR$6,BR$5,"Mois (DateRDV)",BR$7,"Années (DateRDV)",BR$3,"Présence","Excusé"),3,""),"")</f>
        <v/>
      </c>
      <c r="BS12" s="166" t="str">
        <f>IFERROR(IF(GETPIVOTDATA("DateRDV",TCD!$B$1,"DT","CH","Bénéficiaire",$A12,BS$6,BS$5,"Mois (DateRDV)",BS$7,"Années (DateRDV)",BS$3,"Présence","Absent"),4,""),"")</f>
        <v/>
      </c>
      <c r="BT12" s="166" t="str">
        <f>IFERROR(IF(GETPIVOTDATA("DateRDV",TCD!$B$1,"DT","CH","Bénéficiaire",$A12,BT$6,BT$5,"Mois (DateRDV)",BT$7,"Années (DateRDV)",BT$3),1,""),"")</f>
        <v/>
      </c>
      <c r="BU12" s="166" t="str">
        <f>IFERROR(IF(GETPIVOTDATA("DateRDV",TCD!$B$1,"DT","CH","Bénéficiaire",$A12,BU$6,BU$5,"Mois (DateRDV)",BU$7,"Années (DateRDV)",BU$3),2,""),"")</f>
        <v/>
      </c>
      <c r="BV12" s="166" t="str">
        <f>IFERROR(IF(GETPIVOTDATA("DateRDV",TCD!$B$1,"DT","CH","Bénéficiaire",$A12,BV$6,BV$5,"Mois (DateRDV)",BV$7,"Années (DateRDV)",BV$3,"Présence","Excusé"),3,""),"")</f>
        <v/>
      </c>
      <c r="BW12" s="166" t="str">
        <f>IFERROR(IF(GETPIVOTDATA("DateRDV",TCD!$B$1,"DT","CH","Bénéficiaire",$A12,BW$6,BW$5,"Mois (DateRDV)",BW$7,"Années (DateRDV)",BW$3,"Présence","Absent"),4,""),"")</f>
        <v/>
      </c>
      <c r="BX12" s="166" t="str">
        <f>IFERROR(IF(GETPIVOTDATA("DateRDV",TCD!$B$1,"DT","CH","Bénéficiaire",$A12,BX$6,BX$5,"Mois (DateRDV)",BX$7,"Années (DateRDV)",BX$3),1,""),"")</f>
        <v/>
      </c>
      <c r="BY12" s="166" t="str">
        <f>IFERROR(IF(GETPIVOTDATA("DateRDV",TCD!$B$1,"DT","CH","Bénéficiaire",$A12,BY$6,BY$5,"Mois (DateRDV)",BY$7,"Années (DateRDV)",BY$3),2,""),"")</f>
        <v/>
      </c>
      <c r="BZ12" s="166" t="str">
        <f>IFERROR(IF(GETPIVOTDATA("DateRDV",TCD!$B$1,"DT","CH","Bénéficiaire",$A12,BZ$6,BZ$5,"Mois (DateRDV)",BZ$7,"Années (DateRDV)",BZ$3,"Présence","Excusé"),3,""),"")</f>
        <v/>
      </c>
      <c r="CA12" s="166" t="str">
        <f>IFERROR(IF(GETPIVOTDATA("DateRDV",TCD!$B$1,"DT","CH","Bénéficiaire",$A12,CA$6,CA$5,"Mois (DateRDV)",CA$7,"Années (DateRDV)",CA$3,"Présence","Absent"),4,""),"")</f>
        <v/>
      </c>
      <c r="CB12" s="166" t="str">
        <f>IFERROR(IF(GETPIVOTDATA("DateRDV",TCD!$B$1,"DT","CH","Bénéficiaire",$A12,CB$6,CB$5,"Mois (DateRDV)",CB$7,"Années (DateRDV)",CB$3),1,""),"")</f>
        <v/>
      </c>
      <c r="CC12" s="166" t="str">
        <f>IFERROR(IF(GETPIVOTDATA("DateRDV",TCD!$B$1,"DT","CH","Bénéficiaire",$A12,CC$6,CC$5,"Mois (DateRDV)",CC$7,"Années (DateRDV)",CC$3),2,""),"")</f>
        <v/>
      </c>
      <c r="CD12" s="166" t="str">
        <f>IFERROR(IF(GETPIVOTDATA("DateRDV",TCD!$B$1,"DT","CH","Bénéficiaire",$A12,CD$6,CD$5,"Mois (DateRDV)",CD$7,"Années (DateRDV)",CD$3,"Présence","Excusé"),3,""),"")</f>
        <v/>
      </c>
      <c r="CE12" s="166" t="str">
        <f>IFERROR(IF(GETPIVOTDATA("DateRDV",TCD!$B$1,"DT","CH","Bénéficiaire",$A12,CE$6,CE$5,"Mois (DateRDV)",CE$7,"Années (DateRDV)",CE$3,"Présence","Absent"),4,""),"")</f>
        <v/>
      </c>
      <c r="CF12" s="166" t="str">
        <f>IFERROR(IF(GETPIVOTDATA("DateRDV",TCD!$B$1,"DT","CH","Bénéficiaire",$A12,CF$6,CF$5,"Mois (DateRDV)",CF$7,"Années (DateRDV)",CF$3),1,""),"")</f>
        <v/>
      </c>
      <c r="CG12" s="166" t="str">
        <f>IFERROR(IF(GETPIVOTDATA("DateRDV",TCD!$B$1,"DT","CH","Bénéficiaire",$A12,CG$6,CG$5,"Mois (DateRDV)",CG$7,"Années (DateRDV)",CG$3),2,""),"")</f>
        <v/>
      </c>
      <c r="CH12" s="166" t="str">
        <f>IFERROR(IF(GETPIVOTDATA("DateRDV",TCD!$B$1,"DT","CH","Bénéficiaire",$A12,CH$6,CH$5,"Mois (DateRDV)",CH$7,"Années (DateRDV)",CH$3,"Présence","Excusé"),3,""),"")</f>
        <v/>
      </c>
      <c r="CI12" s="166" t="str">
        <f>IFERROR(IF(GETPIVOTDATA("DateRDV",TCD!$B$1,"DT","CH","Bénéficiaire",$A12,CI$6,CI$5,"Mois (DateRDV)",CI$7,"Années (DateRDV)",CI$3,"Présence","Absent"),4,""),"")</f>
        <v/>
      </c>
      <c r="CJ12" s="166" t="str">
        <f>IFERROR(IF(GETPIVOTDATA("DateRDV",TCD!$B$1,"DT","CH","Bénéficiaire",$A12,CJ$6,CJ$5,"Mois (DateRDV)",CJ$7,"Années (DateRDV)",CJ$3),1,""),"")</f>
        <v/>
      </c>
      <c r="CK12" s="166" t="str">
        <f>IFERROR(IF(GETPIVOTDATA("DateRDV",TCD!$B$1,"DT","CH","Bénéficiaire",$A12,CK$6,CK$5,"Mois (DateRDV)",CK$7,"Années (DateRDV)",CK$3),2,""),"")</f>
        <v/>
      </c>
      <c r="CL12" s="166" t="str">
        <f>IFERROR(IF(GETPIVOTDATA("DateRDV",TCD!$B$1,"DT","CH","Bénéficiaire",$A12,CL$6,CL$5,"Mois (DateRDV)",CL$7,"Années (DateRDV)",CL$3,"Présence","Excusé"),3,""),"")</f>
        <v/>
      </c>
      <c r="CM12" s="166" t="str">
        <f>IFERROR(IF(GETPIVOTDATA("DateRDV",TCD!$B$1,"DT","CH","Bénéficiaire",$A12,CM$6,CM$5,"Mois (DateRDV)",CM$7,"Années (DateRDV)",CM$3,"Présence","Absent"),4,""),"")</f>
        <v/>
      </c>
      <c r="CN12" s="166" t="str">
        <f>IFERROR(IF(GETPIVOTDATA("DateRDV",TCD!$B$1,"DT","CH","Bénéficiaire",$A12,CN$6,CN$5,"Mois (DateRDV)",CN$7,"Années (DateRDV)",CN$3),1,""),"")</f>
        <v/>
      </c>
      <c r="CO12" s="166" t="str">
        <f>IFERROR(IF(GETPIVOTDATA("DateRDV",TCD!$B$1,"DT","CH","Bénéficiaire",$A12,CO$6,CO$5,"Mois (DateRDV)",CO$7,"Années (DateRDV)",CO$3),2,""),"")</f>
        <v/>
      </c>
      <c r="CP12" s="166" t="str">
        <f>IFERROR(IF(GETPIVOTDATA("DateRDV",TCD!$B$1,"DT","CH","Bénéficiaire",$A12,CP$6,CP$5,"Mois (DateRDV)",CP$7,"Années (DateRDV)",CP$3,"Présence","Excusé"),3,""),"")</f>
        <v/>
      </c>
      <c r="CQ12" s="166" t="str">
        <f>IFERROR(IF(GETPIVOTDATA("DateRDV",TCD!$B$1,"DT","CH","Bénéficiaire",$A12,CQ$6,CQ$5,"Mois (DateRDV)",CQ$7,"Années (DateRDV)",CQ$3,"Présence","Absent"),4,""),"")</f>
        <v/>
      </c>
      <c r="CR12" s="166" t="str">
        <f>IFERROR(IF(GETPIVOTDATA("DateRDV",TCD!$B$1,"DT","CH","Bénéficiaire",$A12,CR$6,CR$5,"Mois (DateRDV)",CR$7,"Années (DateRDV)",CR$3),1,""),"")</f>
        <v/>
      </c>
      <c r="CS12" s="166" t="str">
        <f>IFERROR(IF(GETPIVOTDATA("DateRDV",TCD!$B$1,"DT","CH","Bénéficiaire",$A12,CS$6,CS$5,"Mois (DateRDV)",CS$7,"Années (DateRDV)",CS$3),2,""),"")</f>
        <v/>
      </c>
      <c r="CT12" s="166" t="str">
        <f>IFERROR(IF(GETPIVOTDATA("DateRDV",TCD!$B$1,"DT","CH","Bénéficiaire",$A12,CT$6,CT$5,"Mois (DateRDV)",CT$7,"Années (DateRDV)",CT$3,"Présence","Excusé"),3,""),"")</f>
        <v/>
      </c>
      <c r="CU12" s="166" t="str">
        <f>IFERROR(IF(GETPIVOTDATA("DateRDV",TCD!$B$1,"DT","CH","Bénéficiaire",$A12,CU$6,CU$5,"Mois (DateRDV)",CU$7,"Années (DateRDV)",CU$3,"Présence","Absent"),4,""),"")</f>
        <v/>
      </c>
      <c r="CV12" s="166" t="str">
        <f>IFERROR(IF(GETPIVOTDATA("DateRDV",TCD!$B$1,"DT","CH","Bénéficiaire",$A12,CV$6,CV$5,"Mois (DateRDV)",CV$7,"Années (DateRDV)",CV$3),1,""),"")</f>
        <v/>
      </c>
      <c r="CW12" s="166" t="str">
        <f>IFERROR(IF(GETPIVOTDATA("DateRDV",TCD!$B$1,"DT","CH","Bénéficiaire",$A12,CW$6,CW$5,"Mois (DateRDV)",CW$7,"Années (DateRDV)",CW$3),2,""),"")</f>
        <v/>
      </c>
      <c r="CX12" s="166" t="str">
        <f>IFERROR(IF(GETPIVOTDATA("DateRDV",TCD!$B$1,"DT","CH","Bénéficiaire",$A12,CX$6,CX$5,"Mois (DateRDV)",CX$7,"Années (DateRDV)",CX$3,"Présence","Excusé"),3,""),"")</f>
        <v/>
      </c>
      <c r="CY12" s="166" t="str">
        <f>IFERROR(IF(GETPIVOTDATA("DateRDV",TCD!$B$1,"DT","CH","Bénéficiaire",$A12,CY$6,CY$5,"Mois (DateRDV)",CY$7,"Années (DateRDV)",CY$3,"Présence","Absent"),4,""),"")</f>
        <v/>
      </c>
      <c r="CZ12" s="166" t="str">
        <f>IFERROR(IF(GETPIVOTDATA("DateRDV",TCD!$B$1,"DT","CH","Bénéficiaire",$A12,CZ$6,CZ$5,"Mois (DateRDV)",CZ$7,"Années (DateRDV)",CZ$3),1,""),"")</f>
        <v/>
      </c>
      <c r="DA12" s="166" t="str">
        <f>IFERROR(IF(GETPIVOTDATA("DateRDV",TCD!$B$1,"DT","CH","Bénéficiaire",$A12,DA$6,DA$5,"Mois (DateRDV)",DA$7,"Années (DateRDV)",DA$3),2,""),"")</f>
        <v/>
      </c>
      <c r="DB12" s="166" t="str">
        <f>IFERROR(IF(GETPIVOTDATA("DateRDV",TCD!$B$1,"DT","CH","Bénéficiaire",$A12,DB$6,DB$5,"Mois (DateRDV)",DB$7,"Années (DateRDV)",DB$3,"Présence","Excusé"),3,""),"")</f>
        <v/>
      </c>
      <c r="DC12" s="166" t="str">
        <f>IFERROR(IF(GETPIVOTDATA("DateRDV",TCD!$B$1,"DT","CH","Bénéficiaire",$A12,DC$6,DC$5,"Mois (DateRDV)",DC$7,"Années (DateRDV)",DC$3,"Présence","Absent"),4,""),"")</f>
        <v/>
      </c>
      <c r="DD12" s="166" t="str">
        <f>IFERROR(IF(GETPIVOTDATA("DateRDV",TCD!$B$1,"DT","CH","Bénéficiaire",$A12,DD$6,DD$5,"Mois (DateRDV)",DD$7,"Années (DateRDV)",DD$3),1,""),"")</f>
        <v/>
      </c>
      <c r="DE12" s="166" t="str">
        <f>IFERROR(IF(GETPIVOTDATA("DateRDV",TCD!$B$1,"DT","CH","Bénéficiaire",$A12,DE$6,DE$5,"Mois (DateRDV)",DE$7,"Années (DateRDV)",DE$3),2,""),"")</f>
        <v/>
      </c>
      <c r="DF12" s="166" t="str">
        <f>IFERROR(IF(GETPIVOTDATA("DateRDV",TCD!$B$1,"DT","CH","Bénéficiaire",$A12,DF$6,DF$5,"Mois (DateRDV)",DF$7,"Années (DateRDV)",DF$3,"Présence","Excusé"),3,""),"")</f>
        <v/>
      </c>
      <c r="DG12" s="166" t="str">
        <f>IFERROR(IF(GETPIVOTDATA("DateRDV",TCD!$B$1,"DT","CH","Bénéficiaire",$A12,DG$6,DG$5,"Mois (DateRDV)",DG$7,"Années (DateRDV)",DG$3,"Présence","Absent"),4,""),"")</f>
        <v/>
      </c>
      <c r="DH12" s="166" t="str">
        <f>IFERROR(IF(GETPIVOTDATA("DateRDV",TCD!$B$1,"DT","CH","Bénéficiaire",$A12,DH$6,DH$5,"Mois (DateRDV)",DH$7,"Années (DateRDV)",DH$3),1,""),"")</f>
        <v/>
      </c>
      <c r="DI12" s="166" t="str">
        <f>IFERROR(IF(GETPIVOTDATA("DateRDV",TCD!$B$1,"DT","CH","Bénéficiaire",$A12,DI$6,DI$5,"Mois (DateRDV)",DI$7,"Années (DateRDV)",DI$3),2,""),"")</f>
        <v/>
      </c>
      <c r="DJ12" s="166" t="str">
        <f>IFERROR(IF(GETPIVOTDATA("DateRDV",TCD!$B$1,"DT","CH","Bénéficiaire",$A12,DJ$6,DJ$5,"Mois (DateRDV)",DJ$7,"Années (DateRDV)",DJ$3,"Présence","Excusé"),3,""),"")</f>
        <v/>
      </c>
      <c r="DK12" s="166" t="str">
        <f>IFERROR(IF(GETPIVOTDATA("DateRDV",TCD!$B$1,"DT","CH","Bénéficiaire",$A12,DK$6,DK$5,"Mois (DateRDV)",DK$7,"Années (DateRDV)",DK$3,"Présence","Absent"),4,""),"")</f>
        <v/>
      </c>
      <c r="DL12" s="166" t="str">
        <f>IFERROR(IF(GETPIVOTDATA("DateRDV",TCD!$B$1,"DT","CH","Bénéficiaire",$A12,DL$6,DL$5,"Mois (DateRDV)",DL$7,"Années (DateRDV)",DL$3),1,""),"")</f>
        <v/>
      </c>
      <c r="DM12" s="166" t="str">
        <f>IFERROR(IF(GETPIVOTDATA("DateRDV",TCD!$B$1,"DT","CH","Bénéficiaire",$A12,DM$6,DM$5,"Mois (DateRDV)",DM$7,"Années (DateRDV)",DM$3),2,""),"")</f>
        <v/>
      </c>
      <c r="DN12" s="166" t="str">
        <f>IFERROR(IF(GETPIVOTDATA("DateRDV",TCD!$B$1,"DT","CH","Bénéficiaire",$A12,DN$6,DN$5,"Mois (DateRDV)",DN$7,"Années (DateRDV)",DN$3,"Présence","Excusé"),3,""),"")</f>
        <v/>
      </c>
      <c r="DO12" s="166" t="str">
        <f>IFERROR(IF(GETPIVOTDATA("DateRDV",TCD!$B$1,"DT","CH","Bénéficiaire",$A12,DO$6,DO$5,"Mois (DateRDV)",DO$7,"Années (DateRDV)",DO$3,"Présence","Absent"),4,""),"")</f>
        <v/>
      </c>
    </row>
    <row r="13" spans="1:119" ht="15" customHeight="1" x14ac:dyDescent="0.2">
      <c r="A13" s="172" t="str">
        <v>SADIKU Shpresa</v>
      </c>
      <c r="B13" s="169" t="str">
        <f>IFERROR(IF(INDEX(Data!P:P,MATCH(A13,Data!B:B,0))&lt;&gt;"",INDEX(Data!P:P,MATCH(A13,Data!B:B,0)),""),"")</f>
        <v>SADIKU</v>
      </c>
      <c r="C13" s="169" t="str">
        <f>IFERROR(IF(INDEX(Data!O:O,MATCH(A13,Data!B:B,0))&lt;&gt;"",INDEX(Data!O:O,MATCH(A13,Data!B:B,0)),""),"")</f>
        <v>Shpresa</v>
      </c>
      <c r="D13" s="169" t="str">
        <f>IFERROR(IF(INDEX(Data!J:J,MATCH(A13,Data!B:B,0))&lt;&gt;"",INDEX(Data!J:J,MATCH(A13,Data!B:B,0)),""),"")</f>
        <v>CD</v>
      </c>
      <c r="E13" s="169" t="str">
        <f>IFERROR(IF(INDEX(Data!M:M,MATCH(A13,Data!B:B,0))&lt;&gt;"",INDEX(Data!M:M,MATCH(A13,Data!B:B,0)),""),"")</f>
        <v>THONON LES BAINS</v>
      </c>
      <c r="F13" s="169">
        <f>IFERROR(IF(INDEX(Data!N:N,MATCH(A13,Data!B:B,0))&lt;&gt;"",INDEX(Data!N:N,MATCH(A13,Data!B:B,0)),""),"")</f>
        <v>74200</v>
      </c>
      <c r="G13" s="170">
        <f>IFERROR(IF(INDEX(Data!K:K,MATCH(A13,Data!B:B,0))&lt;&gt;"",INDEX(Data!K:K,MATCH(A13,Data!B:B,0)),""),"")</f>
        <v>45912</v>
      </c>
      <c r="H13" s="170">
        <f>IFERROR(IF(INDEX(Data!L:L,MATCH(A13,Data!B:B,0))&lt;&gt;"",INDEX(Data!L:L,MATCH(A13,Data!B:B,0)),""),"")</f>
        <v>45919</v>
      </c>
      <c r="I13" s="170" t="str">
        <f>IFERROR(IF(INDEX(Data!C:C,MATCH(A13,Data!B:B,0))&lt;&gt;"",INDEX(Data!C:C,MATCH(A13,Data!B:B,0)),""),"")</f>
        <v/>
      </c>
      <c r="J13" s="170" t="str">
        <f>IFERROR(IF(INDEX(Data!D:D,MATCH(A13,Data!B:B,0))&lt;&gt;"",INDEX(Data!D:D,MATCH(A13,Data!B:B,0)),""),"")</f>
        <v/>
      </c>
      <c r="K13" s="171" t="str">
        <f>IFERROR(IF(INDEX(Data!H:H,MATCH(A13,Data!B:B,0))&lt;&gt;"",INDEX(Data!H:H,MATCH(A13,Data!B:B,0)),""),"")</f>
        <v/>
      </c>
      <c r="L13" s="166" t="str">
        <f>IFERROR(IF(GETPIVOTDATA("DateRDV",TCD!$B$1,"DT","CH","Bénéficiaire",$A13,L$6,L$5,"Mois (DateRDV)",L$7,"Années (DateRDV)",L$3),1,""),"")</f>
        <v/>
      </c>
      <c r="M13" s="166" t="str">
        <f>IFERROR(IF(GETPIVOTDATA("DateRDV",TCD!$B$1,"DT","CH","Bénéficiaire",$A13,M$6,M$5,"Mois (DateRDV)",M$7,"Années (DateRDV)",M$3),2,""),"")</f>
        <v/>
      </c>
      <c r="N13" s="166" t="str">
        <f>IFERROR(IF(GETPIVOTDATA("DateRDV",TCD!$B$1,"DT","CH","Bénéficiaire",$A13,N$6,N$5,"Mois (DateRDV)",N$7,"Années (DateRDV)",N$3,"Présence","Excusé"),3,""),"")</f>
        <v/>
      </c>
      <c r="O13" s="166" t="str">
        <f>IFERROR(IF(GETPIVOTDATA("DateRDV",TCD!$B$1,"DT","CH","Bénéficiaire",$A13,O$6,O$5,"Mois (DateRDV)",O$7,"Années (DateRDV)",O$3,"Présence","Absent"),4,""),"")</f>
        <v/>
      </c>
      <c r="P13" s="166" t="str">
        <f>IFERROR(IF(GETPIVOTDATA("DateRDV",TCD!$B$1,"DT","CH","Bénéficiaire",$A13,P$6,P$5,"Mois (DateRDV)",P$7,"Années (DateRDV)",P$3),1,""),"")</f>
        <v/>
      </c>
      <c r="Q13" s="166" t="str">
        <f>IFERROR(IF(GETPIVOTDATA("DateRDV",TCD!$B$1,"DT","CH","Bénéficiaire",$A13,Q$6,Q$5,"Mois (DateRDV)",Q$7,"Années (DateRDV)",Q$3),2,""),"")</f>
        <v/>
      </c>
      <c r="R13" s="166" t="str">
        <f>IFERROR(IF(GETPIVOTDATA("DateRDV",TCD!$B$1,"DT","CH","Bénéficiaire",$A13,R$6,R$5,"Mois (DateRDV)",R$7,"Années (DateRDV)",R$3,"Présence","Excusé"),3,""),"")</f>
        <v/>
      </c>
      <c r="S13" s="166" t="str">
        <f>IFERROR(IF(GETPIVOTDATA("DateRDV",TCD!$B$1,"DT","CH","Bénéficiaire",$A13,S$6,S$5,"Mois (DateRDV)",S$7,"Années (DateRDV)",S$3,"Présence","Absent"),4,""),"")</f>
        <v/>
      </c>
      <c r="T13" s="166" t="str">
        <f>IFERROR(IF(GETPIVOTDATA("DateRDV",TCD!$B$1,"DT","CH","Bénéficiaire",$A13,T$6,T$5,"Mois (DateRDV)",T$7,"Années (DateRDV)",T$3),1,""),"")</f>
        <v/>
      </c>
      <c r="U13" s="166" t="str">
        <f>IFERROR(IF(GETPIVOTDATA("DateRDV",TCD!$B$1,"DT","CH","Bénéficiaire",$A13,U$6,U$5,"Mois (DateRDV)",U$7,"Années (DateRDV)",U$3),2,""),"")</f>
        <v/>
      </c>
      <c r="V13" s="166" t="str">
        <f>IFERROR(IF(GETPIVOTDATA("DateRDV",TCD!$B$1,"DT","CH","Bénéficiaire",$A13,V$6,V$5,"Mois (DateRDV)",V$7,"Années (DateRDV)",V$3,"Présence","Excusé"),3,""),"")</f>
        <v/>
      </c>
      <c r="W13" s="166" t="str">
        <f>IFERROR(IF(GETPIVOTDATA("DateRDV",TCD!$B$1,"DT","CH","Bénéficiaire",$A13,W$6,W$5,"Mois (DateRDV)",W$7,"Années (DateRDV)",W$3,"Présence","Absent"),4,""),"")</f>
        <v/>
      </c>
      <c r="X13" s="166" t="str">
        <f>IFERROR(IF(GETPIVOTDATA("DateRDV",TCD!$B$1,"DT","CH","Bénéficiaire",$A13,X$6,X$5,"Mois (DateRDV)",X$7,"Années (DateRDV)",X$3),1,""),"")</f>
        <v/>
      </c>
      <c r="Y13" s="166" t="str">
        <f>IFERROR(IF(GETPIVOTDATA("DateRDV",TCD!$B$1,"DT","CH","Bénéficiaire",$A13,Y$6,Y$5,"Mois (DateRDV)",Y$7,"Années (DateRDV)",Y$3),2,""),"")</f>
        <v/>
      </c>
      <c r="Z13" s="166" t="str">
        <f>IFERROR(IF(GETPIVOTDATA("DateRDV",TCD!$B$1,"DT","CH","Bénéficiaire",$A13,Z$6,Z$5,"Mois (DateRDV)",Z$7,"Années (DateRDV)",Z$3,"Présence","Excusé"),3,""),"")</f>
        <v/>
      </c>
      <c r="AA13" s="166" t="str">
        <f>IFERROR(IF(GETPIVOTDATA("DateRDV",TCD!$B$1,"DT","CH","Bénéficiaire",$A13,AA$6,AA$5,"Mois (DateRDV)",AA$7,"Années (DateRDV)",AA$3,"Présence","Absent"),4,""),"")</f>
        <v/>
      </c>
      <c r="AB13" s="166" t="str">
        <f>IFERROR(IF(GETPIVOTDATA("DateRDV",TCD!$B$1,"DT","CH","Bénéficiaire",$A13,AB$6,AB$5,"Mois (DateRDV)",AB$7,"Années (DateRDV)",AB$3),1,""),"")</f>
        <v/>
      </c>
      <c r="AC13" s="166" t="str">
        <f>IFERROR(IF(GETPIVOTDATA("DateRDV",TCD!$B$1,"DT","CH","Bénéficiaire",$A13,AC$6,AC$5,"Mois (DateRDV)",AC$7,"Années (DateRDV)",AC$3),2,""),"")</f>
        <v/>
      </c>
      <c r="AD13" s="166" t="str">
        <f>IFERROR(IF(GETPIVOTDATA("DateRDV",TCD!$B$1,"DT","CH","Bénéficiaire",$A13,AD$6,AD$5,"Mois (DateRDV)",AD$7,"Années (DateRDV)",AD$3,"Présence","Excusé"),3,""),"")</f>
        <v/>
      </c>
      <c r="AE13" s="166" t="str">
        <f>IFERROR(IF(GETPIVOTDATA("DateRDV",TCD!$B$1,"DT","CH","Bénéficiaire",$A13,AE$6,AE$5,"Mois (DateRDV)",AE$7,"Années (DateRDV)",AE$3,"Présence","Absent"),4,""),"")</f>
        <v/>
      </c>
      <c r="AF13" s="166" t="str">
        <f>IFERROR(IF(GETPIVOTDATA("DateRDV",TCD!$B$1,"DT","CH","Bénéficiaire",$A13,AF$6,AF$5,"Mois (DateRDV)",AF$7,"Années (DateRDV)",AF$3),1,""),"")</f>
        <v/>
      </c>
      <c r="AG13" s="166" t="str">
        <f>IFERROR(IF(GETPIVOTDATA("DateRDV",TCD!$B$1,"DT","CH","Bénéficiaire",$A13,AG$6,AG$5,"Mois (DateRDV)",AG$7,"Années (DateRDV)",AG$3),2,""),"")</f>
        <v/>
      </c>
      <c r="AH13" s="166" t="str">
        <f>IFERROR(IF(GETPIVOTDATA("DateRDV",TCD!$B$1,"DT","CH","Bénéficiaire",$A13,AH$6,AH$5,"Mois (DateRDV)",AH$7,"Années (DateRDV)",AH$3,"Présence","Excusé"),3,""),"")</f>
        <v/>
      </c>
      <c r="AI13" s="166" t="str">
        <f>IFERROR(IF(GETPIVOTDATA("DateRDV",TCD!$B$1,"DT","CH","Bénéficiaire",$A13,AI$6,AI$5,"Mois (DateRDV)",AI$7,"Années (DateRDV)",AI$3,"Présence","Absent"),4,""),"")</f>
        <v/>
      </c>
      <c r="AJ13" s="166" t="str">
        <f>IFERROR(IF(GETPIVOTDATA("DateRDV",TCD!$B$1,"DT","CH","Bénéficiaire",$A13,AJ$6,AJ$5,"Mois (DateRDV)",AJ$7,"Années (DateRDV)",AJ$3),1,""),"")</f>
        <v/>
      </c>
      <c r="AK13" s="166" t="str">
        <f>IFERROR(IF(GETPIVOTDATA("DateRDV",TCD!$B$1,"DT","CH","Bénéficiaire",$A13,AK$6,AK$5,"Mois (DateRDV)",AK$7,"Années (DateRDV)",AK$3),2,""),"")</f>
        <v/>
      </c>
      <c r="AL13" s="166" t="str">
        <f>IFERROR(IF(GETPIVOTDATA("DateRDV",TCD!$B$1,"DT","CH","Bénéficiaire",$A13,AL$6,AL$5,"Mois (DateRDV)",AL$7,"Années (DateRDV)",AL$3,"Présence","Excusé"),3,""),"")</f>
        <v/>
      </c>
      <c r="AM13" s="166" t="str">
        <f>IFERROR(IF(GETPIVOTDATA("DateRDV",TCD!$B$1,"DT","CH","Bénéficiaire",$A13,AM$6,AM$5,"Mois (DateRDV)",AM$7,"Années (DateRDV)",AM$3,"Présence","Absent"),4,""),"")</f>
        <v/>
      </c>
      <c r="AN13" s="166" t="str">
        <f>IFERROR(IF(GETPIVOTDATA("DateRDV",TCD!$B$1,"DT","CH","Bénéficiaire",$A13,AN$6,AN$5,"Mois (DateRDV)",AN$7,"Années (DateRDV)",AN$3),1,""),"")</f>
        <v/>
      </c>
      <c r="AO13" s="166" t="str">
        <f>IFERROR(IF(GETPIVOTDATA("DateRDV",TCD!$B$1,"DT","CH","Bénéficiaire",$A13,AO$6,AO$5,"Mois (DateRDV)",AO$7,"Années (DateRDV)",AO$3),2,""),"")</f>
        <v/>
      </c>
      <c r="AP13" s="166" t="str">
        <f>IFERROR(IF(GETPIVOTDATA("DateRDV",TCD!$B$1,"DT","CH","Bénéficiaire",$A13,AP$6,AP$5,"Mois (DateRDV)",AP$7,"Années (DateRDV)",AP$3,"Présence","Excusé"),3,""),"")</f>
        <v/>
      </c>
      <c r="AQ13" s="166" t="str">
        <f>IFERROR(IF(GETPIVOTDATA("DateRDV",TCD!$B$1,"DT","CH","Bénéficiaire",$A13,AQ$6,AQ$5,"Mois (DateRDV)",AQ$7,"Années (DateRDV)",AQ$3,"Présence","Absent"),4,""),"")</f>
        <v/>
      </c>
      <c r="AR13" s="166" t="str">
        <f>IFERROR(IF(GETPIVOTDATA("DateRDV",TCD!$B$1,"DT","CH","Bénéficiaire",$A13,AR$6,AR$5,"Mois (DateRDV)",AR$7,"Années (DateRDV)",AR$3),1,""),"")</f>
        <v/>
      </c>
      <c r="AS13" s="166" t="str">
        <f>IFERROR(IF(GETPIVOTDATA("DateRDV",TCD!$B$1,"DT","CH","Bénéficiaire",$A13,AS$6,AS$5,"Mois (DateRDV)",AS$7,"Années (DateRDV)",AS$3),2,""),"")</f>
        <v/>
      </c>
      <c r="AT13" s="166" t="str">
        <f>IFERROR(IF(GETPIVOTDATA("DateRDV",TCD!$B$1,"DT","CH","Bénéficiaire",$A13,AT$6,AT$5,"Mois (DateRDV)",AT$7,"Années (DateRDV)",AT$3,"Présence","Excusé"),3,""),"")</f>
        <v/>
      </c>
      <c r="AU13" s="166" t="str">
        <f>IFERROR(IF(GETPIVOTDATA("DateRDV",TCD!$B$1,"DT","CH","Bénéficiaire",$A13,AU$6,AU$5,"Mois (DateRDV)",AU$7,"Années (DateRDV)",AU$3,"Présence","Absent"),4,""),"")</f>
        <v/>
      </c>
      <c r="AV13" s="166" t="str">
        <f>IFERROR(IF(GETPIVOTDATA("DateRDV",TCD!$B$1,"DT","CH","Bénéficiaire",$A13,AV$6,AV$5,"Mois (DateRDV)",AV$7,"Années (DateRDV)",AV$3),1,""),"")</f>
        <v/>
      </c>
      <c r="AW13" s="166" t="str">
        <f>IFERROR(IF(GETPIVOTDATA("DateRDV",TCD!$B$1,"DT","CH","Bénéficiaire",$A13,AW$6,AW$5,"Mois (DateRDV)",AW$7,"Années (DateRDV)",AW$3),2,""),"")</f>
        <v/>
      </c>
      <c r="AX13" s="166" t="str">
        <f>IFERROR(IF(GETPIVOTDATA("DateRDV",TCD!$B$1,"DT","CH","Bénéficiaire",$A13,AX$6,AX$5,"Mois (DateRDV)",AX$7,"Années (DateRDV)",AX$3,"Présence","Excusé"),3,""),"")</f>
        <v/>
      </c>
      <c r="AY13" s="166" t="str">
        <f>IFERROR(IF(GETPIVOTDATA("DateRDV",TCD!$B$1,"DT","CH","Bénéficiaire",$A13,AY$6,AY$5,"Mois (DateRDV)",AY$7,"Années (DateRDV)",AY$3,"Présence","Absent"),4,""),"")</f>
        <v/>
      </c>
      <c r="AZ13" s="166" t="str">
        <f>IFERROR(IF(GETPIVOTDATA("DateRDV",TCD!$B$1,"DT","CH","Bénéficiaire",$A13,AZ$6,AZ$5,"Mois (DateRDV)",AZ$7,"Années (DateRDV)",AZ$3),1,""),"")</f>
        <v/>
      </c>
      <c r="BA13" s="166" t="str">
        <f>IFERROR(IF(GETPIVOTDATA("DateRDV",TCD!$B$1,"DT","CH","Bénéficiaire",$A13,BA$6,BA$5,"Mois (DateRDV)",BA$7,"Années (DateRDV)",BA$3),2,""),"")</f>
        <v/>
      </c>
      <c r="BB13" s="166" t="str">
        <f>IFERROR(IF(GETPIVOTDATA("DateRDV",TCD!$B$1,"DT","CH","Bénéficiaire",$A13,BB$6,BB$5,"Mois (DateRDV)",BB$7,"Années (DateRDV)",BB$3,"Présence","Excusé"),3,""),"")</f>
        <v/>
      </c>
      <c r="BC13" s="166" t="str">
        <f>IFERROR(IF(GETPIVOTDATA("DateRDV",TCD!$B$1,"DT","CH","Bénéficiaire",$A13,BC$6,BC$5,"Mois (DateRDV)",BC$7,"Années (DateRDV)",BC$3,"Présence","Absent"),4,""),"")</f>
        <v/>
      </c>
      <c r="BD13" s="166" t="str">
        <f>IFERROR(IF(GETPIVOTDATA("DateRDV",TCD!$B$1,"DT","CH","Bénéficiaire",$A13,BD$6,BD$5,"Mois (DateRDV)",BD$7,"Années (DateRDV)",BD$3),1,""),"")</f>
        <v/>
      </c>
      <c r="BE13" s="166" t="str">
        <f>IFERROR(IF(GETPIVOTDATA("DateRDV",TCD!$B$1,"DT","CH","Bénéficiaire",$A13,BE$6,BE$5,"Mois (DateRDV)",BE$7,"Années (DateRDV)",BE$3),2,""),"")</f>
        <v/>
      </c>
      <c r="BF13" s="166" t="str">
        <f>IFERROR(IF(GETPIVOTDATA("DateRDV",TCD!$B$1,"DT","CH","Bénéficiaire",$A13,BF$6,BF$5,"Mois (DateRDV)",BF$7,"Années (DateRDV)",BF$3,"Présence","Excusé"),3,""),"")</f>
        <v/>
      </c>
      <c r="BG13" s="166" t="str">
        <f>IFERROR(IF(GETPIVOTDATA("DateRDV",TCD!$B$1,"DT","CH","Bénéficiaire",$A13,BG$6,BG$5,"Mois (DateRDV)",BG$7,"Années (DateRDV)",BG$3,"Présence","Absent"),4,""),"")</f>
        <v/>
      </c>
      <c r="BH13" s="166" t="str">
        <f>IFERROR(IF(GETPIVOTDATA("DateRDV",TCD!$B$1,"DT","CH","Bénéficiaire",$A13,BH$6,BH$5,"Mois (DateRDV)",BH$7,"Années (DateRDV)",BH$3),1,""),"")</f>
        <v/>
      </c>
      <c r="BI13" s="166" t="str">
        <f>IFERROR(IF(GETPIVOTDATA("DateRDV",TCD!$B$1,"DT","CH","Bénéficiaire",$A13,BI$6,BI$5,"Mois (DateRDV)",BI$7,"Années (DateRDV)",BI$3),2,""),"")</f>
        <v/>
      </c>
      <c r="BJ13" s="166" t="str">
        <f>IFERROR(IF(GETPIVOTDATA("DateRDV",TCD!$B$1,"DT","CH","Bénéficiaire",$A13,BJ$6,BJ$5,"Mois (DateRDV)",BJ$7,"Années (DateRDV)",BJ$3,"Présence","Excusé"),3,""),"")</f>
        <v/>
      </c>
      <c r="BK13" s="166" t="str">
        <f>IFERROR(IF(GETPIVOTDATA("DateRDV",TCD!$B$1,"DT","CH","Bénéficiaire",$A13,BK$6,BK$5,"Mois (DateRDV)",BK$7,"Années (DateRDV)",BK$3,"Présence","Absent"),4,""),"")</f>
        <v/>
      </c>
      <c r="BL13" s="166" t="str">
        <f>IFERROR(IF(GETPIVOTDATA("DateRDV",TCD!$B$1,"DT","CH","Bénéficiaire",$A13,BL$6,BL$5,"Mois (DateRDV)",BL$7,"Années (DateRDV)",BL$3),1,""),"")</f>
        <v/>
      </c>
      <c r="BM13" s="166" t="str">
        <f>IFERROR(IF(GETPIVOTDATA("DateRDV",TCD!$B$1,"DT","CH","Bénéficiaire",$A13,BM$6,BM$5,"Mois (DateRDV)",BM$7,"Années (DateRDV)",BM$3),2,""),"")</f>
        <v/>
      </c>
      <c r="BN13" s="166" t="str">
        <f>IFERROR(IF(GETPIVOTDATA("DateRDV",TCD!$B$1,"DT","CH","Bénéficiaire",$A13,BN$6,BN$5,"Mois (DateRDV)",BN$7,"Années (DateRDV)",BN$3,"Présence","Excusé"),3,""),"")</f>
        <v/>
      </c>
      <c r="BO13" s="166" t="str">
        <f>IFERROR(IF(GETPIVOTDATA("DateRDV",TCD!$B$1,"DT","CH","Bénéficiaire",$A13,BO$6,BO$5,"Mois (DateRDV)",BO$7,"Années (DateRDV)",BO$3,"Présence","Absent"),4,""),"")</f>
        <v/>
      </c>
      <c r="BP13" s="166" t="str">
        <f>IFERROR(IF(GETPIVOTDATA("DateRDV",TCD!$B$1,"DT","CH","Bénéficiaire",$A13,BP$6,BP$5,"Mois (DateRDV)",BP$7,"Années (DateRDV)",BP$3),1,""),"")</f>
        <v/>
      </c>
      <c r="BQ13" s="166" t="str">
        <f>IFERROR(IF(GETPIVOTDATA("DateRDV",TCD!$B$1,"DT","CH","Bénéficiaire",$A13,BQ$6,BQ$5,"Mois (DateRDV)",BQ$7,"Années (DateRDV)",BQ$3),2,""),"")</f>
        <v/>
      </c>
      <c r="BR13" s="166" t="str">
        <f>IFERROR(IF(GETPIVOTDATA("DateRDV",TCD!$B$1,"DT","CH","Bénéficiaire",$A13,BR$6,BR$5,"Mois (DateRDV)",BR$7,"Années (DateRDV)",BR$3,"Présence","Excusé"),3,""),"")</f>
        <v/>
      </c>
      <c r="BS13" s="166" t="str">
        <f>IFERROR(IF(GETPIVOTDATA("DateRDV",TCD!$B$1,"DT","CH","Bénéficiaire",$A13,BS$6,BS$5,"Mois (DateRDV)",BS$7,"Années (DateRDV)",BS$3,"Présence","Absent"),4,""),"")</f>
        <v/>
      </c>
      <c r="BT13" s="166" t="str">
        <f>IFERROR(IF(GETPIVOTDATA("DateRDV",TCD!$B$1,"DT","CH","Bénéficiaire",$A13,BT$6,BT$5,"Mois (DateRDV)",BT$7,"Années (DateRDV)",BT$3),1,""),"")</f>
        <v/>
      </c>
      <c r="BU13" s="166" t="str">
        <f>IFERROR(IF(GETPIVOTDATA("DateRDV",TCD!$B$1,"DT","CH","Bénéficiaire",$A13,BU$6,BU$5,"Mois (DateRDV)",BU$7,"Années (DateRDV)",BU$3),2,""),"")</f>
        <v/>
      </c>
      <c r="BV13" s="166" t="str">
        <f>IFERROR(IF(GETPIVOTDATA("DateRDV",TCD!$B$1,"DT","CH","Bénéficiaire",$A13,BV$6,BV$5,"Mois (DateRDV)",BV$7,"Années (DateRDV)",BV$3,"Présence","Excusé"),3,""),"")</f>
        <v/>
      </c>
      <c r="BW13" s="166" t="str">
        <f>IFERROR(IF(GETPIVOTDATA("DateRDV",TCD!$B$1,"DT","CH","Bénéficiaire",$A13,BW$6,BW$5,"Mois (DateRDV)",BW$7,"Années (DateRDV)",BW$3,"Présence","Absent"),4,""),"")</f>
        <v/>
      </c>
      <c r="BX13" s="166" t="str">
        <f>IFERROR(IF(GETPIVOTDATA("DateRDV",TCD!$B$1,"DT","CH","Bénéficiaire",$A13,BX$6,BX$5,"Mois (DateRDV)",BX$7,"Années (DateRDV)",BX$3),1,""),"")</f>
        <v/>
      </c>
      <c r="BY13" s="166" t="str">
        <f>IFERROR(IF(GETPIVOTDATA("DateRDV",TCD!$B$1,"DT","CH","Bénéficiaire",$A13,BY$6,BY$5,"Mois (DateRDV)",BY$7,"Années (DateRDV)",BY$3),2,""),"")</f>
        <v/>
      </c>
      <c r="BZ13" s="166" t="str">
        <f>IFERROR(IF(GETPIVOTDATA("DateRDV",TCD!$B$1,"DT","CH","Bénéficiaire",$A13,BZ$6,BZ$5,"Mois (DateRDV)",BZ$7,"Années (DateRDV)",BZ$3,"Présence","Excusé"),3,""),"")</f>
        <v/>
      </c>
      <c r="CA13" s="166" t="str">
        <f>IFERROR(IF(GETPIVOTDATA("DateRDV",TCD!$B$1,"DT","CH","Bénéficiaire",$A13,CA$6,CA$5,"Mois (DateRDV)",CA$7,"Années (DateRDV)",CA$3,"Présence","Absent"),4,""),"")</f>
        <v/>
      </c>
      <c r="CB13" s="166" t="str">
        <f>IFERROR(IF(GETPIVOTDATA("DateRDV",TCD!$B$1,"DT","CH","Bénéficiaire",$A13,CB$6,CB$5,"Mois (DateRDV)",CB$7,"Années (DateRDV)",CB$3),1,""),"")</f>
        <v/>
      </c>
      <c r="CC13" s="166" t="str">
        <f>IFERROR(IF(GETPIVOTDATA("DateRDV",TCD!$B$1,"DT","CH","Bénéficiaire",$A13,CC$6,CC$5,"Mois (DateRDV)",CC$7,"Années (DateRDV)",CC$3),2,""),"")</f>
        <v/>
      </c>
      <c r="CD13" s="166" t="str">
        <f>IFERROR(IF(GETPIVOTDATA("DateRDV",TCD!$B$1,"DT","CH","Bénéficiaire",$A13,CD$6,CD$5,"Mois (DateRDV)",CD$7,"Années (DateRDV)",CD$3,"Présence","Excusé"),3,""),"")</f>
        <v/>
      </c>
      <c r="CE13" s="166" t="str">
        <f>IFERROR(IF(GETPIVOTDATA("DateRDV",TCD!$B$1,"DT","CH","Bénéficiaire",$A13,CE$6,CE$5,"Mois (DateRDV)",CE$7,"Années (DateRDV)",CE$3,"Présence","Absent"),4,""),"")</f>
        <v/>
      </c>
      <c r="CF13" s="166" t="str">
        <f>IFERROR(IF(GETPIVOTDATA("DateRDV",TCD!$B$1,"DT","CH","Bénéficiaire",$A13,CF$6,CF$5,"Mois (DateRDV)",CF$7,"Années (DateRDV)",CF$3),1,""),"")</f>
        <v/>
      </c>
      <c r="CG13" s="166" t="str">
        <f>IFERROR(IF(GETPIVOTDATA("DateRDV",TCD!$B$1,"DT","CH","Bénéficiaire",$A13,CG$6,CG$5,"Mois (DateRDV)",CG$7,"Années (DateRDV)",CG$3),2,""),"")</f>
        <v/>
      </c>
      <c r="CH13" s="166" t="str">
        <f>IFERROR(IF(GETPIVOTDATA("DateRDV",TCD!$B$1,"DT","CH","Bénéficiaire",$A13,CH$6,CH$5,"Mois (DateRDV)",CH$7,"Années (DateRDV)",CH$3,"Présence","Excusé"),3,""),"")</f>
        <v/>
      </c>
      <c r="CI13" s="166" t="str">
        <f>IFERROR(IF(GETPIVOTDATA("DateRDV",TCD!$B$1,"DT","CH","Bénéficiaire",$A13,CI$6,CI$5,"Mois (DateRDV)",CI$7,"Années (DateRDV)",CI$3,"Présence","Absent"),4,""),"")</f>
        <v/>
      </c>
      <c r="CJ13" s="166" t="str">
        <f>IFERROR(IF(GETPIVOTDATA("DateRDV",TCD!$B$1,"DT","CH","Bénéficiaire",$A13,CJ$6,CJ$5,"Mois (DateRDV)",CJ$7,"Années (DateRDV)",CJ$3),1,""),"")</f>
        <v/>
      </c>
      <c r="CK13" s="166" t="str">
        <f>IFERROR(IF(GETPIVOTDATA("DateRDV",TCD!$B$1,"DT","CH","Bénéficiaire",$A13,CK$6,CK$5,"Mois (DateRDV)",CK$7,"Années (DateRDV)",CK$3),2,""),"")</f>
        <v/>
      </c>
      <c r="CL13" s="166" t="str">
        <f>IFERROR(IF(GETPIVOTDATA("DateRDV",TCD!$B$1,"DT","CH","Bénéficiaire",$A13,CL$6,CL$5,"Mois (DateRDV)",CL$7,"Années (DateRDV)",CL$3,"Présence","Excusé"),3,""),"")</f>
        <v/>
      </c>
      <c r="CM13" s="166" t="str">
        <f>IFERROR(IF(GETPIVOTDATA("DateRDV",TCD!$B$1,"DT","CH","Bénéficiaire",$A13,CM$6,CM$5,"Mois (DateRDV)",CM$7,"Années (DateRDV)",CM$3,"Présence","Absent"),4,""),"")</f>
        <v/>
      </c>
      <c r="CN13" s="166" t="str">
        <f>IFERROR(IF(GETPIVOTDATA("DateRDV",TCD!$B$1,"DT","CH","Bénéficiaire",$A13,CN$6,CN$5,"Mois (DateRDV)",CN$7,"Années (DateRDV)",CN$3),1,""),"")</f>
        <v/>
      </c>
      <c r="CO13" s="166" t="str">
        <f>IFERROR(IF(GETPIVOTDATA("DateRDV",TCD!$B$1,"DT","CH","Bénéficiaire",$A13,CO$6,CO$5,"Mois (DateRDV)",CO$7,"Années (DateRDV)",CO$3),2,""),"")</f>
        <v/>
      </c>
      <c r="CP13" s="166" t="str">
        <f>IFERROR(IF(GETPIVOTDATA("DateRDV",TCD!$B$1,"DT","CH","Bénéficiaire",$A13,CP$6,CP$5,"Mois (DateRDV)",CP$7,"Années (DateRDV)",CP$3,"Présence","Excusé"),3,""),"")</f>
        <v/>
      </c>
      <c r="CQ13" s="166" t="str">
        <f>IFERROR(IF(GETPIVOTDATA("DateRDV",TCD!$B$1,"DT","CH","Bénéficiaire",$A13,CQ$6,CQ$5,"Mois (DateRDV)",CQ$7,"Années (DateRDV)",CQ$3,"Présence","Absent"),4,""),"")</f>
        <v/>
      </c>
      <c r="CR13" s="166" t="str">
        <f>IFERROR(IF(GETPIVOTDATA("DateRDV",TCD!$B$1,"DT","CH","Bénéficiaire",$A13,CR$6,CR$5,"Mois (DateRDV)",CR$7,"Années (DateRDV)",CR$3),1,""),"")</f>
        <v/>
      </c>
      <c r="CS13" s="166" t="str">
        <f>IFERROR(IF(GETPIVOTDATA("DateRDV",TCD!$B$1,"DT","CH","Bénéficiaire",$A13,CS$6,CS$5,"Mois (DateRDV)",CS$7,"Années (DateRDV)",CS$3),2,""),"")</f>
        <v/>
      </c>
      <c r="CT13" s="166" t="str">
        <f>IFERROR(IF(GETPIVOTDATA("DateRDV",TCD!$B$1,"DT","CH","Bénéficiaire",$A13,CT$6,CT$5,"Mois (DateRDV)",CT$7,"Années (DateRDV)",CT$3,"Présence","Excusé"),3,""),"")</f>
        <v/>
      </c>
      <c r="CU13" s="166" t="str">
        <f>IFERROR(IF(GETPIVOTDATA("DateRDV",TCD!$B$1,"DT","CH","Bénéficiaire",$A13,CU$6,CU$5,"Mois (DateRDV)",CU$7,"Années (DateRDV)",CU$3,"Présence","Absent"),4,""),"")</f>
        <v/>
      </c>
      <c r="CV13" s="166" t="str">
        <f>IFERROR(IF(GETPIVOTDATA("DateRDV",TCD!$B$1,"DT","CH","Bénéficiaire",$A13,CV$6,CV$5,"Mois (DateRDV)",CV$7,"Années (DateRDV)",CV$3),1,""),"")</f>
        <v/>
      </c>
      <c r="CW13" s="166" t="str">
        <f>IFERROR(IF(GETPIVOTDATA("DateRDV",TCD!$B$1,"DT","CH","Bénéficiaire",$A13,CW$6,CW$5,"Mois (DateRDV)",CW$7,"Années (DateRDV)",CW$3),2,""),"")</f>
        <v/>
      </c>
      <c r="CX13" s="166" t="str">
        <f>IFERROR(IF(GETPIVOTDATA("DateRDV",TCD!$B$1,"DT","CH","Bénéficiaire",$A13,CX$6,CX$5,"Mois (DateRDV)",CX$7,"Années (DateRDV)",CX$3,"Présence","Excusé"),3,""),"")</f>
        <v/>
      </c>
      <c r="CY13" s="166" t="str">
        <f>IFERROR(IF(GETPIVOTDATA("DateRDV",TCD!$B$1,"DT","CH","Bénéficiaire",$A13,CY$6,CY$5,"Mois (DateRDV)",CY$7,"Années (DateRDV)",CY$3,"Présence","Absent"),4,""),"")</f>
        <v/>
      </c>
      <c r="CZ13" s="166" t="str">
        <f>IFERROR(IF(GETPIVOTDATA("DateRDV",TCD!$B$1,"DT","CH","Bénéficiaire",$A13,CZ$6,CZ$5,"Mois (DateRDV)",CZ$7,"Années (DateRDV)",CZ$3),1,""),"")</f>
        <v/>
      </c>
      <c r="DA13" s="166" t="str">
        <f>IFERROR(IF(GETPIVOTDATA("DateRDV",TCD!$B$1,"DT","CH","Bénéficiaire",$A13,DA$6,DA$5,"Mois (DateRDV)",DA$7,"Années (DateRDV)",DA$3),2,""),"")</f>
        <v/>
      </c>
      <c r="DB13" s="166" t="str">
        <f>IFERROR(IF(GETPIVOTDATA("DateRDV",TCD!$B$1,"DT","CH","Bénéficiaire",$A13,DB$6,DB$5,"Mois (DateRDV)",DB$7,"Années (DateRDV)",DB$3,"Présence","Excusé"),3,""),"")</f>
        <v/>
      </c>
      <c r="DC13" s="166" t="str">
        <f>IFERROR(IF(GETPIVOTDATA("DateRDV",TCD!$B$1,"DT","CH","Bénéficiaire",$A13,DC$6,DC$5,"Mois (DateRDV)",DC$7,"Années (DateRDV)",DC$3,"Présence","Absent"),4,""),"")</f>
        <v/>
      </c>
      <c r="DD13" s="166" t="str">
        <f>IFERROR(IF(GETPIVOTDATA("DateRDV",TCD!$B$1,"DT","CH","Bénéficiaire",$A13,DD$6,DD$5,"Mois (DateRDV)",DD$7,"Années (DateRDV)",DD$3),1,""),"")</f>
        <v/>
      </c>
      <c r="DE13" s="166" t="str">
        <f>IFERROR(IF(GETPIVOTDATA("DateRDV",TCD!$B$1,"DT","CH","Bénéficiaire",$A13,DE$6,DE$5,"Mois (DateRDV)",DE$7,"Années (DateRDV)",DE$3),2,""),"")</f>
        <v/>
      </c>
      <c r="DF13" s="166" t="str">
        <f>IFERROR(IF(GETPIVOTDATA("DateRDV",TCD!$B$1,"DT","CH","Bénéficiaire",$A13,DF$6,DF$5,"Mois (DateRDV)",DF$7,"Années (DateRDV)",DF$3,"Présence","Excusé"),3,""),"")</f>
        <v/>
      </c>
      <c r="DG13" s="166" t="str">
        <f>IFERROR(IF(GETPIVOTDATA("DateRDV",TCD!$B$1,"DT","CH","Bénéficiaire",$A13,DG$6,DG$5,"Mois (DateRDV)",DG$7,"Années (DateRDV)",DG$3,"Présence","Absent"),4,""),"")</f>
        <v/>
      </c>
      <c r="DH13" s="166" t="str">
        <f>IFERROR(IF(GETPIVOTDATA("DateRDV",TCD!$B$1,"DT","CH","Bénéficiaire",$A13,DH$6,DH$5,"Mois (DateRDV)",DH$7,"Années (DateRDV)",DH$3),1,""),"")</f>
        <v/>
      </c>
      <c r="DI13" s="166" t="str">
        <f>IFERROR(IF(GETPIVOTDATA("DateRDV",TCD!$B$1,"DT","CH","Bénéficiaire",$A13,DI$6,DI$5,"Mois (DateRDV)",DI$7,"Années (DateRDV)",DI$3),2,""),"")</f>
        <v/>
      </c>
      <c r="DJ13" s="166" t="str">
        <f>IFERROR(IF(GETPIVOTDATA("DateRDV",TCD!$B$1,"DT","CH","Bénéficiaire",$A13,DJ$6,DJ$5,"Mois (DateRDV)",DJ$7,"Années (DateRDV)",DJ$3,"Présence","Excusé"),3,""),"")</f>
        <v/>
      </c>
      <c r="DK13" s="166" t="str">
        <f>IFERROR(IF(GETPIVOTDATA("DateRDV",TCD!$B$1,"DT","CH","Bénéficiaire",$A13,DK$6,DK$5,"Mois (DateRDV)",DK$7,"Années (DateRDV)",DK$3,"Présence","Absent"),4,""),"")</f>
        <v/>
      </c>
      <c r="DL13" s="166" t="str">
        <f>IFERROR(IF(GETPIVOTDATA("DateRDV",TCD!$B$1,"DT","CH","Bénéficiaire",$A13,DL$6,DL$5,"Mois (DateRDV)",DL$7,"Années (DateRDV)",DL$3),1,""),"")</f>
        <v/>
      </c>
      <c r="DM13" s="166" t="str">
        <f>IFERROR(IF(GETPIVOTDATA("DateRDV",TCD!$B$1,"DT","CH","Bénéficiaire",$A13,DM$6,DM$5,"Mois (DateRDV)",DM$7,"Années (DateRDV)",DM$3),2,""),"")</f>
        <v/>
      </c>
      <c r="DN13" s="166" t="str">
        <f>IFERROR(IF(GETPIVOTDATA("DateRDV",TCD!$B$1,"DT","CH","Bénéficiaire",$A13,DN$6,DN$5,"Mois (DateRDV)",DN$7,"Années (DateRDV)",DN$3,"Présence","Excusé"),3,""),"")</f>
        <v/>
      </c>
      <c r="DO13" s="166" t="str">
        <f>IFERROR(IF(GETPIVOTDATA("DateRDV",TCD!$B$1,"DT","CH","Bénéficiaire",$A13,DO$6,DO$5,"Mois (DateRDV)",DO$7,"Années (DateRDV)",DO$3,"Présence","Absent"),4,""),"")</f>
        <v/>
      </c>
    </row>
    <row r="14" spans="1:119" ht="15" customHeight="1" x14ac:dyDescent="0.2">
      <c r="A14" s="172" t="str">
        <v>HAMDI Shanna</v>
      </c>
      <c r="B14" s="169" t="str">
        <f>IFERROR(IF(INDEX(Data!P:P,MATCH(A14,Data!B:B,0))&lt;&gt;"",INDEX(Data!P:P,MATCH(A14,Data!B:B,0)),""),"")</f>
        <v>HAMDI</v>
      </c>
      <c r="C14" s="169" t="str">
        <f>IFERROR(IF(INDEX(Data!O:O,MATCH(A14,Data!B:B,0))&lt;&gt;"",INDEX(Data!O:O,MATCH(A14,Data!B:B,0)),""),"")</f>
        <v>Shanna</v>
      </c>
      <c r="D14" s="169" t="str">
        <f>IFERROR(IF(INDEX(Data!J:J,MATCH(A14,Data!B:B,0))&lt;&gt;"",INDEX(Data!J:J,MATCH(A14,Data!B:B,0)),""),"")</f>
        <v>CD</v>
      </c>
      <c r="E14" s="169" t="str">
        <f>IFERROR(IF(INDEX(Data!M:M,MATCH(A14,Data!B:B,0))&lt;&gt;"",INDEX(Data!M:M,MATCH(A14,Data!B:B,0)),""),"")</f>
        <v>EXCENEVEX</v>
      </c>
      <c r="F14" s="169">
        <f>IFERROR(IF(INDEX(Data!N:N,MATCH(A14,Data!B:B,0))&lt;&gt;"",INDEX(Data!N:N,MATCH(A14,Data!B:B,0)),""),"")</f>
        <v>74140</v>
      </c>
      <c r="G14" s="170">
        <f>IFERROR(IF(INDEX(Data!K:K,MATCH(A14,Data!B:B,0))&lt;&gt;"",INDEX(Data!K:K,MATCH(A14,Data!B:B,0)),""),"")</f>
        <v>45910</v>
      </c>
      <c r="H14" s="170">
        <f>IFERROR(IF(INDEX(Data!L:L,MATCH(A14,Data!B:B,0))&lt;&gt;"",INDEX(Data!L:L,MATCH(A14,Data!B:B,0)),""),"")</f>
        <v>45910</v>
      </c>
      <c r="I14" s="170">
        <f>IFERROR(IF(INDEX(Data!C:C,MATCH(A14,Data!B:B,0))&lt;&gt;"",INDEX(Data!C:C,MATCH(A14,Data!B:B,0)),""),"")</f>
        <v>45938</v>
      </c>
      <c r="J14" s="170" t="str">
        <f>IFERROR(IF(INDEX(Data!D:D,MATCH(A14,Data!B:B,0))&lt;&gt;"",INDEX(Data!D:D,MATCH(A14,Data!B:B,0)),""),"")</f>
        <v/>
      </c>
      <c r="K14" s="171" t="str">
        <f>IFERROR(IF(INDEX(Data!H:H,MATCH(A14,Data!B:B,0))&lt;&gt;"",INDEX(Data!H:H,MATCH(A14,Data!B:B,0)),""),"")</f>
        <v>Remobilisation</v>
      </c>
      <c r="L14" s="166" t="str">
        <f>IFERROR(IF(GETPIVOTDATA("DateRDV",TCD!$B$1,"DT","CH","Bénéficiaire",$A14,L$6,L$5,"Mois (DateRDV)",L$7,"Années (DateRDV)",L$3),1,""),"")</f>
        <v/>
      </c>
      <c r="M14" s="166" t="str">
        <f>IFERROR(IF(GETPIVOTDATA("DateRDV",TCD!$B$1,"DT","CH","Bénéficiaire",$A14,M$6,M$5,"Mois (DateRDV)",M$7,"Années (DateRDV)",M$3),2,""),"")</f>
        <v/>
      </c>
      <c r="N14" s="166" t="str">
        <f>IFERROR(IF(GETPIVOTDATA("DateRDV",TCD!$B$1,"DT","CH","Bénéficiaire",$A14,N$6,N$5,"Mois (DateRDV)",N$7,"Années (DateRDV)",N$3,"Présence","Excusé"),3,""),"")</f>
        <v/>
      </c>
      <c r="O14" s="166" t="str">
        <f>IFERROR(IF(GETPIVOTDATA("DateRDV",TCD!$B$1,"DT","CH","Bénéficiaire",$A14,O$6,O$5,"Mois (DateRDV)",O$7,"Années (DateRDV)",O$3,"Présence","Absent"),4,""),"")</f>
        <v/>
      </c>
      <c r="P14" s="166" t="str">
        <f>IFERROR(IF(GETPIVOTDATA("DateRDV",TCD!$B$1,"DT","CH","Bénéficiaire",$A14,P$6,P$5,"Mois (DateRDV)",P$7,"Années (DateRDV)",P$3),1,""),"")</f>
        <v/>
      </c>
      <c r="Q14" s="166" t="str">
        <f>IFERROR(IF(GETPIVOTDATA("DateRDV",TCD!$B$1,"DT","CH","Bénéficiaire",$A14,Q$6,Q$5,"Mois (DateRDV)",Q$7,"Années (DateRDV)",Q$3),2,""),"")</f>
        <v/>
      </c>
      <c r="R14" s="166" t="str">
        <f>IFERROR(IF(GETPIVOTDATA("DateRDV",TCD!$B$1,"DT","CH","Bénéficiaire",$A14,R$6,R$5,"Mois (DateRDV)",R$7,"Années (DateRDV)",R$3,"Présence","Excusé"),3,""),"")</f>
        <v/>
      </c>
      <c r="S14" s="166" t="str">
        <f>IFERROR(IF(GETPIVOTDATA("DateRDV",TCD!$B$1,"DT","CH","Bénéficiaire",$A14,S$6,S$5,"Mois (DateRDV)",S$7,"Années (DateRDV)",S$3,"Présence","Absent"),4,""),"")</f>
        <v/>
      </c>
      <c r="T14" s="166" t="str">
        <f>IFERROR(IF(GETPIVOTDATA("DateRDV",TCD!$B$1,"DT","CH","Bénéficiaire",$A14,T$6,T$5,"Mois (DateRDV)",T$7,"Années (DateRDV)",T$3),1,""),"")</f>
        <v/>
      </c>
      <c r="U14" s="166" t="str">
        <f>IFERROR(IF(GETPIVOTDATA("DateRDV",TCD!$B$1,"DT","CH","Bénéficiaire",$A14,U$6,U$5,"Mois (DateRDV)",U$7,"Années (DateRDV)",U$3),2,""),"")</f>
        <v/>
      </c>
      <c r="V14" s="166" t="str">
        <f>IFERROR(IF(GETPIVOTDATA("DateRDV",TCD!$B$1,"DT","CH","Bénéficiaire",$A14,V$6,V$5,"Mois (DateRDV)",V$7,"Années (DateRDV)",V$3,"Présence","Excusé"),3,""),"")</f>
        <v/>
      </c>
      <c r="W14" s="166" t="str">
        <f>IFERROR(IF(GETPIVOTDATA("DateRDV",TCD!$B$1,"DT","CH","Bénéficiaire",$A14,W$6,W$5,"Mois (DateRDV)",W$7,"Années (DateRDV)",W$3,"Présence","Absent"),4,""),"")</f>
        <v/>
      </c>
      <c r="X14" s="166" t="str">
        <f>IFERROR(IF(GETPIVOTDATA("DateRDV",TCD!$B$1,"DT","CH","Bénéficiaire",$A14,X$6,X$5,"Mois (DateRDV)",X$7,"Années (DateRDV)",X$3),1,""),"")</f>
        <v/>
      </c>
      <c r="Y14" s="166" t="str">
        <f>IFERROR(IF(GETPIVOTDATA("DateRDV",TCD!$B$1,"DT","CH","Bénéficiaire",$A14,Y$6,Y$5,"Mois (DateRDV)",Y$7,"Années (DateRDV)",Y$3),2,""),"")</f>
        <v/>
      </c>
      <c r="Z14" s="166" t="str">
        <f>IFERROR(IF(GETPIVOTDATA("DateRDV",TCD!$B$1,"DT","CH","Bénéficiaire",$A14,Z$6,Z$5,"Mois (DateRDV)",Z$7,"Années (DateRDV)",Z$3,"Présence","Excusé"),3,""),"")</f>
        <v/>
      </c>
      <c r="AA14" s="166" t="str">
        <f>IFERROR(IF(GETPIVOTDATA("DateRDV",TCD!$B$1,"DT","CH","Bénéficiaire",$A14,AA$6,AA$5,"Mois (DateRDV)",AA$7,"Années (DateRDV)",AA$3,"Présence","Absent"),4,""),"")</f>
        <v/>
      </c>
      <c r="AB14" s="166" t="str">
        <f>IFERROR(IF(GETPIVOTDATA("DateRDV",TCD!$B$1,"DT","CH","Bénéficiaire",$A14,AB$6,AB$5,"Mois (DateRDV)",AB$7,"Années (DateRDV)",AB$3),1,""),"")</f>
        <v/>
      </c>
      <c r="AC14" s="166" t="str">
        <f>IFERROR(IF(GETPIVOTDATA("DateRDV",TCD!$B$1,"DT","CH","Bénéficiaire",$A14,AC$6,AC$5,"Mois (DateRDV)",AC$7,"Années (DateRDV)",AC$3),2,""),"")</f>
        <v/>
      </c>
      <c r="AD14" s="166" t="str">
        <f>IFERROR(IF(GETPIVOTDATA("DateRDV",TCD!$B$1,"DT","CH","Bénéficiaire",$A14,AD$6,AD$5,"Mois (DateRDV)",AD$7,"Années (DateRDV)",AD$3,"Présence","Excusé"),3,""),"")</f>
        <v/>
      </c>
      <c r="AE14" s="166" t="str">
        <f>IFERROR(IF(GETPIVOTDATA("DateRDV",TCD!$B$1,"DT","CH","Bénéficiaire",$A14,AE$6,AE$5,"Mois (DateRDV)",AE$7,"Années (DateRDV)",AE$3,"Présence","Absent"),4,""),"")</f>
        <v/>
      </c>
      <c r="AF14" s="166" t="str">
        <f>IFERROR(IF(GETPIVOTDATA("DateRDV",TCD!$B$1,"DT","CH","Bénéficiaire",$A14,AF$6,AF$5,"Mois (DateRDV)",AF$7,"Années (DateRDV)",AF$3),1,""),"")</f>
        <v/>
      </c>
      <c r="AG14" s="166" t="str">
        <f>IFERROR(IF(GETPIVOTDATA("DateRDV",TCD!$B$1,"DT","CH","Bénéficiaire",$A14,AG$6,AG$5,"Mois (DateRDV)",AG$7,"Années (DateRDV)",AG$3),2,""),"")</f>
        <v/>
      </c>
      <c r="AH14" s="166" t="str">
        <f>IFERROR(IF(GETPIVOTDATA("DateRDV",TCD!$B$1,"DT","CH","Bénéficiaire",$A14,AH$6,AH$5,"Mois (DateRDV)",AH$7,"Années (DateRDV)",AH$3,"Présence","Excusé"),3,""),"")</f>
        <v/>
      </c>
      <c r="AI14" s="166" t="str">
        <f>IFERROR(IF(GETPIVOTDATA("DateRDV",TCD!$B$1,"DT","CH","Bénéficiaire",$A14,AI$6,AI$5,"Mois (DateRDV)",AI$7,"Années (DateRDV)",AI$3,"Présence","Absent"),4,""),"")</f>
        <v/>
      </c>
      <c r="AJ14" s="166" t="str">
        <f>IFERROR(IF(GETPIVOTDATA("DateRDV",TCD!$B$1,"DT","CH","Bénéficiaire",$A14,AJ$6,AJ$5,"Mois (DateRDV)",AJ$7,"Années (DateRDV)",AJ$3),1,""),"")</f>
        <v/>
      </c>
      <c r="AK14" s="166" t="str">
        <f>IFERROR(IF(GETPIVOTDATA("DateRDV",TCD!$B$1,"DT","CH","Bénéficiaire",$A14,AK$6,AK$5,"Mois (DateRDV)",AK$7,"Années (DateRDV)",AK$3),2,""),"")</f>
        <v/>
      </c>
      <c r="AL14" s="166" t="str">
        <f>IFERROR(IF(GETPIVOTDATA("DateRDV",TCD!$B$1,"DT","CH","Bénéficiaire",$A14,AL$6,AL$5,"Mois (DateRDV)",AL$7,"Années (DateRDV)",AL$3,"Présence","Excusé"),3,""),"")</f>
        <v/>
      </c>
      <c r="AM14" s="166" t="str">
        <f>IFERROR(IF(GETPIVOTDATA("DateRDV",TCD!$B$1,"DT","CH","Bénéficiaire",$A14,AM$6,AM$5,"Mois (DateRDV)",AM$7,"Années (DateRDV)",AM$3,"Présence","Absent"),4,""),"")</f>
        <v/>
      </c>
      <c r="AN14" s="166" t="str">
        <f>IFERROR(IF(GETPIVOTDATA("DateRDV",TCD!$B$1,"DT","CH","Bénéficiaire",$A14,AN$6,AN$5,"Mois (DateRDV)",AN$7,"Années (DateRDV)",AN$3),1,""),"")</f>
        <v/>
      </c>
      <c r="AO14" s="166" t="str">
        <f>IFERROR(IF(GETPIVOTDATA("DateRDV",TCD!$B$1,"DT","CH","Bénéficiaire",$A14,AO$6,AO$5,"Mois (DateRDV)",AO$7,"Années (DateRDV)",AO$3),2,""),"")</f>
        <v/>
      </c>
      <c r="AP14" s="166" t="str">
        <f>IFERROR(IF(GETPIVOTDATA("DateRDV",TCD!$B$1,"DT","CH","Bénéficiaire",$A14,AP$6,AP$5,"Mois (DateRDV)",AP$7,"Années (DateRDV)",AP$3,"Présence","Excusé"),3,""),"")</f>
        <v/>
      </c>
      <c r="AQ14" s="166" t="str">
        <f>IFERROR(IF(GETPIVOTDATA("DateRDV",TCD!$B$1,"DT","CH","Bénéficiaire",$A14,AQ$6,AQ$5,"Mois (DateRDV)",AQ$7,"Années (DateRDV)",AQ$3,"Présence","Absent"),4,""),"")</f>
        <v/>
      </c>
      <c r="AR14" s="166" t="str">
        <f>IFERROR(IF(GETPIVOTDATA("DateRDV",TCD!$B$1,"DT","CH","Bénéficiaire",$A14,AR$6,AR$5,"Mois (DateRDV)",AR$7,"Années (DateRDV)",AR$3),1,""),"")</f>
        <v/>
      </c>
      <c r="AS14" s="166" t="str">
        <f>IFERROR(IF(GETPIVOTDATA("DateRDV",TCD!$B$1,"DT","CH","Bénéficiaire",$A14,AS$6,AS$5,"Mois (DateRDV)",AS$7,"Années (DateRDV)",AS$3),2,""),"")</f>
        <v/>
      </c>
      <c r="AT14" s="166" t="str">
        <f>IFERROR(IF(GETPIVOTDATA("DateRDV",TCD!$B$1,"DT","CH","Bénéficiaire",$A14,AT$6,AT$5,"Mois (DateRDV)",AT$7,"Années (DateRDV)",AT$3,"Présence","Excusé"),3,""),"")</f>
        <v/>
      </c>
      <c r="AU14" s="166" t="str">
        <f>IFERROR(IF(GETPIVOTDATA("DateRDV",TCD!$B$1,"DT","CH","Bénéficiaire",$A14,AU$6,AU$5,"Mois (DateRDV)",AU$7,"Années (DateRDV)",AU$3,"Présence","Absent"),4,""),"")</f>
        <v/>
      </c>
      <c r="AV14" s="166" t="str">
        <f>IFERROR(IF(GETPIVOTDATA("DateRDV",TCD!$B$1,"DT","CH","Bénéficiaire",$A14,AV$6,AV$5,"Mois (DateRDV)",AV$7,"Années (DateRDV)",AV$3),1,""),"")</f>
        <v/>
      </c>
      <c r="AW14" s="166" t="str">
        <f>IFERROR(IF(GETPIVOTDATA("DateRDV",TCD!$B$1,"DT","CH","Bénéficiaire",$A14,AW$6,AW$5,"Mois (DateRDV)",AW$7,"Années (DateRDV)",AW$3),2,""),"")</f>
        <v/>
      </c>
      <c r="AX14" s="166" t="str">
        <f>IFERROR(IF(GETPIVOTDATA("DateRDV",TCD!$B$1,"DT","CH","Bénéficiaire",$A14,AX$6,AX$5,"Mois (DateRDV)",AX$7,"Années (DateRDV)",AX$3,"Présence","Excusé"),3,""),"")</f>
        <v/>
      </c>
      <c r="AY14" s="166" t="str">
        <f>IFERROR(IF(GETPIVOTDATA("DateRDV",TCD!$B$1,"DT","CH","Bénéficiaire",$A14,AY$6,AY$5,"Mois (DateRDV)",AY$7,"Années (DateRDV)",AY$3,"Présence","Absent"),4,""),"")</f>
        <v/>
      </c>
      <c r="AZ14" s="166" t="str">
        <f>IFERROR(IF(GETPIVOTDATA("DateRDV",TCD!$B$1,"DT","CH","Bénéficiaire",$A14,AZ$6,AZ$5,"Mois (DateRDV)",AZ$7,"Années (DateRDV)",AZ$3),1,""),"")</f>
        <v/>
      </c>
      <c r="BA14" s="166" t="str">
        <f>IFERROR(IF(GETPIVOTDATA("DateRDV",TCD!$B$1,"DT","CH","Bénéficiaire",$A14,BA$6,BA$5,"Mois (DateRDV)",BA$7,"Années (DateRDV)",BA$3),2,""),"")</f>
        <v/>
      </c>
      <c r="BB14" s="166" t="str">
        <f>IFERROR(IF(GETPIVOTDATA("DateRDV",TCD!$B$1,"DT","CH","Bénéficiaire",$A14,BB$6,BB$5,"Mois (DateRDV)",BB$7,"Années (DateRDV)",BB$3,"Présence","Excusé"),3,""),"")</f>
        <v/>
      </c>
      <c r="BC14" s="166" t="str">
        <f>IFERROR(IF(GETPIVOTDATA("DateRDV",TCD!$B$1,"DT","CH","Bénéficiaire",$A14,BC$6,BC$5,"Mois (DateRDV)",BC$7,"Années (DateRDV)",BC$3,"Présence","Absent"),4,""),"")</f>
        <v/>
      </c>
      <c r="BD14" s="166" t="str">
        <f>IFERROR(IF(GETPIVOTDATA("DateRDV",TCD!$B$1,"DT","CH","Bénéficiaire",$A14,BD$6,BD$5,"Mois (DateRDV)",BD$7,"Années (DateRDV)",BD$3),1,""),"")</f>
        <v/>
      </c>
      <c r="BE14" s="166" t="str">
        <f>IFERROR(IF(GETPIVOTDATA("DateRDV",TCD!$B$1,"DT","CH","Bénéficiaire",$A14,BE$6,BE$5,"Mois (DateRDV)",BE$7,"Années (DateRDV)",BE$3),2,""),"")</f>
        <v/>
      </c>
      <c r="BF14" s="166" t="str">
        <f>IFERROR(IF(GETPIVOTDATA("DateRDV",TCD!$B$1,"DT","CH","Bénéficiaire",$A14,BF$6,BF$5,"Mois (DateRDV)",BF$7,"Années (DateRDV)",BF$3,"Présence","Excusé"),3,""),"")</f>
        <v/>
      </c>
      <c r="BG14" s="166" t="str">
        <f>IFERROR(IF(GETPIVOTDATA("DateRDV",TCD!$B$1,"DT","CH","Bénéficiaire",$A14,BG$6,BG$5,"Mois (DateRDV)",BG$7,"Années (DateRDV)",BG$3,"Présence","Absent"),4,""),"")</f>
        <v/>
      </c>
      <c r="BH14" s="166" t="str">
        <f>IFERROR(IF(GETPIVOTDATA("DateRDV",TCD!$B$1,"DT","CH","Bénéficiaire",$A14,BH$6,BH$5,"Mois (DateRDV)",BH$7,"Années (DateRDV)",BH$3),1,""),"")</f>
        <v/>
      </c>
      <c r="BI14" s="166">
        <f>IFERROR(IF(GETPIVOTDATA("DateRDV",TCD!$B$1,"DT","CH","Bénéficiaire",$A14,BI$6,BI$5,"Mois (DateRDV)",BI$7,"Années (DateRDV)",BI$3),2,""),"")</f>
        <v>2</v>
      </c>
      <c r="BJ14" s="166" t="str">
        <f>IFERROR(IF(GETPIVOTDATA("DateRDV",TCD!$B$1,"DT","CH","Bénéficiaire",$A14,BJ$6,BJ$5,"Mois (DateRDV)",BJ$7,"Années (DateRDV)",BJ$3,"Présence","Excusé"),3,""),"")</f>
        <v/>
      </c>
      <c r="BK14" s="166" t="str">
        <f>IFERROR(IF(GETPIVOTDATA("DateRDV",TCD!$B$1,"DT","CH","Bénéficiaire",$A14,BK$6,BK$5,"Mois (DateRDV)",BK$7,"Années (DateRDV)",BK$3,"Présence","Absent"),4,""),"")</f>
        <v/>
      </c>
      <c r="BL14" s="166" t="str">
        <f>IFERROR(IF(GETPIVOTDATA("DateRDV",TCD!$B$1,"DT","CH","Bénéficiaire",$A14,BL$6,BL$5,"Mois (DateRDV)",BL$7,"Années (DateRDV)",BL$3),1,""),"")</f>
        <v/>
      </c>
      <c r="BM14" s="166" t="str">
        <f>IFERROR(IF(GETPIVOTDATA("DateRDV",TCD!$B$1,"DT","CH","Bénéficiaire",$A14,BM$6,BM$5,"Mois (DateRDV)",BM$7,"Années (DateRDV)",BM$3),2,""),"")</f>
        <v/>
      </c>
      <c r="BN14" s="166" t="str">
        <f>IFERROR(IF(GETPIVOTDATA("DateRDV",TCD!$B$1,"DT","CH","Bénéficiaire",$A14,BN$6,BN$5,"Mois (DateRDV)",BN$7,"Années (DateRDV)",BN$3,"Présence","Excusé"),3,""),"")</f>
        <v/>
      </c>
      <c r="BO14" s="166" t="str">
        <f>IFERROR(IF(GETPIVOTDATA("DateRDV",TCD!$B$1,"DT","CH","Bénéficiaire",$A14,BO$6,BO$5,"Mois (DateRDV)",BO$7,"Années (DateRDV)",BO$3,"Présence","Absent"),4,""),"")</f>
        <v/>
      </c>
      <c r="BP14" s="166" t="str">
        <f>IFERROR(IF(GETPIVOTDATA("DateRDV",TCD!$B$1,"DT","CH","Bénéficiaire",$A14,BP$6,BP$5,"Mois (DateRDV)",BP$7,"Années (DateRDV)",BP$3),1,""),"")</f>
        <v/>
      </c>
      <c r="BQ14" s="166" t="str">
        <f>IFERROR(IF(GETPIVOTDATA("DateRDV",TCD!$B$1,"DT","CH","Bénéficiaire",$A14,BQ$6,BQ$5,"Mois (DateRDV)",BQ$7,"Années (DateRDV)",BQ$3),2,""),"")</f>
        <v/>
      </c>
      <c r="BR14" s="166" t="str">
        <f>IFERROR(IF(GETPIVOTDATA("DateRDV",TCD!$B$1,"DT","CH","Bénéficiaire",$A14,BR$6,BR$5,"Mois (DateRDV)",BR$7,"Années (DateRDV)",BR$3,"Présence","Excusé"),3,""),"")</f>
        <v/>
      </c>
      <c r="BS14" s="166" t="str">
        <f>IFERROR(IF(GETPIVOTDATA("DateRDV",TCD!$B$1,"DT","CH","Bénéficiaire",$A14,BS$6,BS$5,"Mois (DateRDV)",BS$7,"Années (DateRDV)",BS$3,"Présence","Absent"),4,""),"")</f>
        <v/>
      </c>
      <c r="BT14" s="166" t="str">
        <f>IFERROR(IF(GETPIVOTDATA("DateRDV",TCD!$B$1,"DT","CH","Bénéficiaire",$A14,BT$6,BT$5,"Mois (DateRDV)",BT$7,"Années (DateRDV)",BT$3),1,""),"")</f>
        <v/>
      </c>
      <c r="BU14" s="166" t="str">
        <f>IFERROR(IF(GETPIVOTDATA("DateRDV",TCD!$B$1,"DT","CH","Bénéficiaire",$A14,BU$6,BU$5,"Mois (DateRDV)",BU$7,"Années (DateRDV)",BU$3),2,""),"")</f>
        <v/>
      </c>
      <c r="BV14" s="166" t="str">
        <f>IFERROR(IF(GETPIVOTDATA("DateRDV",TCD!$B$1,"DT","CH","Bénéficiaire",$A14,BV$6,BV$5,"Mois (DateRDV)",BV$7,"Années (DateRDV)",BV$3,"Présence","Excusé"),3,""),"")</f>
        <v/>
      </c>
      <c r="BW14" s="166" t="str">
        <f>IFERROR(IF(GETPIVOTDATA("DateRDV",TCD!$B$1,"DT","CH","Bénéficiaire",$A14,BW$6,BW$5,"Mois (DateRDV)",BW$7,"Années (DateRDV)",BW$3,"Présence","Absent"),4,""),"")</f>
        <v/>
      </c>
      <c r="BX14" s="166" t="str">
        <f>IFERROR(IF(GETPIVOTDATA("DateRDV",TCD!$B$1,"DT","CH","Bénéficiaire",$A14,BX$6,BX$5,"Mois (DateRDV)",BX$7,"Années (DateRDV)",BX$3),1,""),"")</f>
        <v/>
      </c>
      <c r="BY14" s="166" t="str">
        <f>IFERROR(IF(GETPIVOTDATA("DateRDV",TCD!$B$1,"DT","CH","Bénéficiaire",$A14,BY$6,BY$5,"Mois (DateRDV)",BY$7,"Années (DateRDV)",BY$3),2,""),"")</f>
        <v/>
      </c>
      <c r="BZ14" s="166" t="str">
        <f>IFERROR(IF(GETPIVOTDATA("DateRDV",TCD!$B$1,"DT","CH","Bénéficiaire",$A14,BZ$6,BZ$5,"Mois (DateRDV)",BZ$7,"Années (DateRDV)",BZ$3,"Présence","Excusé"),3,""),"")</f>
        <v/>
      </c>
      <c r="CA14" s="166" t="str">
        <f>IFERROR(IF(GETPIVOTDATA("DateRDV",TCD!$B$1,"DT","CH","Bénéficiaire",$A14,CA$6,CA$5,"Mois (DateRDV)",CA$7,"Années (DateRDV)",CA$3,"Présence","Absent"),4,""),"")</f>
        <v/>
      </c>
      <c r="CB14" s="166" t="str">
        <f>IFERROR(IF(GETPIVOTDATA("DateRDV",TCD!$B$1,"DT","CH","Bénéficiaire",$A14,CB$6,CB$5,"Mois (DateRDV)",CB$7,"Années (DateRDV)",CB$3),1,""),"")</f>
        <v/>
      </c>
      <c r="CC14" s="166" t="str">
        <f>IFERROR(IF(GETPIVOTDATA("DateRDV",TCD!$B$1,"DT","CH","Bénéficiaire",$A14,CC$6,CC$5,"Mois (DateRDV)",CC$7,"Années (DateRDV)",CC$3),2,""),"")</f>
        <v/>
      </c>
      <c r="CD14" s="166" t="str">
        <f>IFERROR(IF(GETPIVOTDATA("DateRDV",TCD!$B$1,"DT","CH","Bénéficiaire",$A14,CD$6,CD$5,"Mois (DateRDV)",CD$7,"Années (DateRDV)",CD$3,"Présence","Excusé"),3,""),"")</f>
        <v/>
      </c>
      <c r="CE14" s="166" t="str">
        <f>IFERROR(IF(GETPIVOTDATA("DateRDV",TCD!$B$1,"DT","CH","Bénéficiaire",$A14,CE$6,CE$5,"Mois (DateRDV)",CE$7,"Années (DateRDV)",CE$3,"Présence","Absent"),4,""),"")</f>
        <v/>
      </c>
      <c r="CF14" s="166" t="str">
        <f>IFERROR(IF(GETPIVOTDATA("DateRDV",TCD!$B$1,"DT","CH","Bénéficiaire",$A14,CF$6,CF$5,"Mois (DateRDV)",CF$7,"Années (DateRDV)",CF$3),1,""),"")</f>
        <v/>
      </c>
      <c r="CG14" s="166" t="str">
        <f>IFERROR(IF(GETPIVOTDATA("DateRDV",TCD!$B$1,"DT","CH","Bénéficiaire",$A14,CG$6,CG$5,"Mois (DateRDV)",CG$7,"Années (DateRDV)",CG$3),2,""),"")</f>
        <v/>
      </c>
      <c r="CH14" s="166" t="str">
        <f>IFERROR(IF(GETPIVOTDATA("DateRDV",TCD!$B$1,"DT","CH","Bénéficiaire",$A14,CH$6,CH$5,"Mois (DateRDV)",CH$7,"Années (DateRDV)",CH$3,"Présence","Excusé"),3,""),"")</f>
        <v/>
      </c>
      <c r="CI14" s="166" t="str">
        <f>IFERROR(IF(GETPIVOTDATA("DateRDV",TCD!$B$1,"DT","CH","Bénéficiaire",$A14,CI$6,CI$5,"Mois (DateRDV)",CI$7,"Années (DateRDV)",CI$3,"Présence","Absent"),4,""),"")</f>
        <v/>
      </c>
      <c r="CJ14" s="166" t="str">
        <f>IFERROR(IF(GETPIVOTDATA("DateRDV",TCD!$B$1,"DT","CH","Bénéficiaire",$A14,CJ$6,CJ$5,"Mois (DateRDV)",CJ$7,"Années (DateRDV)",CJ$3),1,""),"")</f>
        <v/>
      </c>
      <c r="CK14" s="166" t="str">
        <f>IFERROR(IF(GETPIVOTDATA("DateRDV",TCD!$B$1,"DT","CH","Bénéficiaire",$A14,CK$6,CK$5,"Mois (DateRDV)",CK$7,"Années (DateRDV)",CK$3),2,""),"")</f>
        <v/>
      </c>
      <c r="CL14" s="166" t="str">
        <f>IFERROR(IF(GETPIVOTDATA("DateRDV",TCD!$B$1,"DT","CH","Bénéficiaire",$A14,CL$6,CL$5,"Mois (DateRDV)",CL$7,"Années (DateRDV)",CL$3,"Présence","Excusé"),3,""),"")</f>
        <v/>
      </c>
      <c r="CM14" s="166" t="str">
        <f>IFERROR(IF(GETPIVOTDATA("DateRDV",TCD!$B$1,"DT","CH","Bénéficiaire",$A14,CM$6,CM$5,"Mois (DateRDV)",CM$7,"Années (DateRDV)",CM$3,"Présence","Absent"),4,""),"")</f>
        <v/>
      </c>
      <c r="CN14" s="166" t="str">
        <f>IFERROR(IF(GETPIVOTDATA("DateRDV",TCD!$B$1,"DT","CH","Bénéficiaire",$A14,CN$6,CN$5,"Mois (DateRDV)",CN$7,"Années (DateRDV)",CN$3),1,""),"")</f>
        <v/>
      </c>
      <c r="CO14" s="166" t="str">
        <f>IFERROR(IF(GETPIVOTDATA("DateRDV",TCD!$B$1,"DT","CH","Bénéficiaire",$A14,CO$6,CO$5,"Mois (DateRDV)",CO$7,"Années (DateRDV)",CO$3),2,""),"")</f>
        <v/>
      </c>
      <c r="CP14" s="166" t="str">
        <f>IFERROR(IF(GETPIVOTDATA("DateRDV",TCD!$B$1,"DT","CH","Bénéficiaire",$A14,CP$6,CP$5,"Mois (DateRDV)",CP$7,"Années (DateRDV)",CP$3,"Présence","Excusé"),3,""),"")</f>
        <v/>
      </c>
      <c r="CQ14" s="166" t="str">
        <f>IFERROR(IF(GETPIVOTDATA("DateRDV",TCD!$B$1,"DT","CH","Bénéficiaire",$A14,CQ$6,CQ$5,"Mois (DateRDV)",CQ$7,"Années (DateRDV)",CQ$3,"Présence","Absent"),4,""),"")</f>
        <v/>
      </c>
      <c r="CR14" s="166" t="str">
        <f>IFERROR(IF(GETPIVOTDATA("DateRDV",TCD!$B$1,"DT","CH","Bénéficiaire",$A14,CR$6,CR$5,"Mois (DateRDV)",CR$7,"Années (DateRDV)",CR$3),1,""),"")</f>
        <v/>
      </c>
      <c r="CS14" s="166" t="str">
        <f>IFERROR(IF(GETPIVOTDATA("DateRDV",TCD!$B$1,"DT","CH","Bénéficiaire",$A14,CS$6,CS$5,"Mois (DateRDV)",CS$7,"Années (DateRDV)",CS$3),2,""),"")</f>
        <v/>
      </c>
      <c r="CT14" s="166" t="str">
        <f>IFERROR(IF(GETPIVOTDATA("DateRDV",TCD!$B$1,"DT","CH","Bénéficiaire",$A14,CT$6,CT$5,"Mois (DateRDV)",CT$7,"Années (DateRDV)",CT$3,"Présence","Excusé"),3,""),"")</f>
        <v/>
      </c>
      <c r="CU14" s="166" t="str">
        <f>IFERROR(IF(GETPIVOTDATA("DateRDV",TCD!$B$1,"DT","CH","Bénéficiaire",$A14,CU$6,CU$5,"Mois (DateRDV)",CU$7,"Années (DateRDV)",CU$3,"Présence","Absent"),4,""),"")</f>
        <v/>
      </c>
      <c r="CV14" s="166" t="str">
        <f>IFERROR(IF(GETPIVOTDATA("DateRDV",TCD!$B$1,"DT","CH","Bénéficiaire",$A14,CV$6,CV$5,"Mois (DateRDV)",CV$7,"Années (DateRDV)",CV$3),1,""),"")</f>
        <v/>
      </c>
      <c r="CW14" s="166" t="str">
        <f>IFERROR(IF(GETPIVOTDATA("DateRDV",TCD!$B$1,"DT","CH","Bénéficiaire",$A14,CW$6,CW$5,"Mois (DateRDV)",CW$7,"Années (DateRDV)",CW$3),2,""),"")</f>
        <v/>
      </c>
      <c r="CX14" s="166" t="str">
        <f>IFERROR(IF(GETPIVOTDATA("DateRDV",TCD!$B$1,"DT","CH","Bénéficiaire",$A14,CX$6,CX$5,"Mois (DateRDV)",CX$7,"Années (DateRDV)",CX$3,"Présence","Excusé"),3,""),"")</f>
        <v/>
      </c>
      <c r="CY14" s="166" t="str">
        <f>IFERROR(IF(GETPIVOTDATA("DateRDV",TCD!$B$1,"DT","CH","Bénéficiaire",$A14,CY$6,CY$5,"Mois (DateRDV)",CY$7,"Années (DateRDV)",CY$3,"Présence","Absent"),4,""),"")</f>
        <v/>
      </c>
      <c r="CZ14" s="166" t="str">
        <f>IFERROR(IF(GETPIVOTDATA("DateRDV",TCD!$B$1,"DT","CH","Bénéficiaire",$A14,CZ$6,CZ$5,"Mois (DateRDV)",CZ$7,"Années (DateRDV)",CZ$3),1,""),"")</f>
        <v/>
      </c>
      <c r="DA14" s="166" t="str">
        <f>IFERROR(IF(GETPIVOTDATA("DateRDV",TCD!$B$1,"DT","CH","Bénéficiaire",$A14,DA$6,DA$5,"Mois (DateRDV)",DA$7,"Années (DateRDV)",DA$3),2,""),"")</f>
        <v/>
      </c>
      <c r="DB14" s="166" t="str">
        <f>IFERROR(IF(GETPIVOTDATA("DateRDV",TCD!$B$1,"DT","CH","Bénéficiaire",$A14,DB$6,DB$5,"Mois (DateRDV)",DB$7,"Années (DateRDV)",DB$3,"Présence","Excusé"),3,""),"")</f>
        <v/>
      </c>
      <c r="DC14" s="166" t="str">
        <f>IFERROR(IF(GETPIVOTDATA("DateRDV",TCD!$B$1,"DT","CH","Bénéficiaire",$A14,DC$6,DC$5,"Mois (DateRDV)",DC$7,"Années (DateRDV)",DC$3,"Présence","Absent"),4,""),"")</f>
        <v/>
      </c>
      <c r="DD14" s="166" t="str">
        <f>IFERROR(IF(GETPIVOTDATA("DateRDV",TCD!$B$1,"DT","CH","Bénéficiaire",$A14,DD$6,DD$5,"Mois (DateRDV)",DD$7,"Années (DateRDV)",DD$3),1,""),"")</f>
        <v/>
      </c>
      <c r="DE14" s="166" t="str">
        <f>IFERROR(IF(GETPIVOTDATA("DateRDV",TCD!$B$1,"DT","CH","Bénéficiaire",$A14,DE$6,DE$5,"Mois (DateRDV)",DE$7,"Années (DateRDV)",DE$3),2,""),"")</f>
        <v/>
      </c>
      <c r="DF14" s="166" t="str">
        <f>IFERROR(IF(GETPIVOTDATA("DateRDV",TCD!$B$1,"DT","CH","Bénéficiaire",$A14,DF$6,DF$5,"Mois (DateRDV)",DF$7,"Années (DateRDV)",DF$3,"Présence","Excusé"),3,""),"")</f>
        <v/>
      </c>
      <c r="DG14" s="166" t="str">
        <f>IFERROR(IF(GETPIVOTDATA("DateRDV",TCD!$B$1,"DT","CH","Bénéficiaire",$A14,DG$6,DG$5,"Mois (DateRDV)",DG$7,"Années (DateRDV)",DG$3,"Présence","Absent"),4,""),"")</f>
        <v/>
      </c>
      <c r="DH14" s="166" t="str">
        <f>IFERROR(IF(GETPIVOTDATA("DateRDV",TCD!$B$1,"DT","CH","Bénéficiaire",$A14,DH$6,DH$5,"Mois (DateRDV)",DH$7,"Années (DateRDV)",DH$3),1,""),"")</f>
        <v/>
      </c>
      <c r="DI14" s="166" t="str">
        <f>IFERROR(IF(GETPIVOTDATA("DateRDV",TCD!$B$1,"DT","CH","Bénéficiaire",$A14,DI$6,DI$5,"Mois (DateRDV)",DI$7,"Années (DateRDV)",DI$3),2,""),"")</f>
        <v/>
      </c>
      <c r="DJ14" s="166" t="str">
        <f>IFERROR(IF(GETPIVOTDATA("DateRDV",TCD!$B$1,"DT","CH","Bénéficiaire",$A14,DJ$6,DJ$5,"Mois (DateRDV)",DJ$7,"Années (DateRDV)",DJ$3,"Présence","Excusé"),3,""),"")</f>
        <v/>
      </c>
      <c r="DK14" s="166" t="str">
        <f>IFERROR(IF(GETPIVOTDATA("DateRDV",TCD!$B$1,"DT","CH","Bénéficiaire",$A14,DK$6,DK$5,"Mois (DateRDV)",DK$7,"Années (DateRDV)",DK$3,"Présence","Absent"),4,""),"")</f>
        <v/>
      </c>
      <c r="DL14" s="166" t="str">
        <f>IFERROR(IF(GETPIVOTDATA("DateRDV",TCD!$B$1,"DT","CH","Bénéficiaire",$A14,DL$6,DL$5,"Mois (DateRDV)",DL$7,"Années (DateRDV)",DL$3),1,""),"")</f>
        <v/>
      </c>
      <c r="DM14" s="166" t="str">
        <f>IFERROR(IF(GETPIVOTDATA("DateRDV",TCD!$B$1,"DT","CH","Bénéficiaire",$A14,DM$6,DM$5,"Mois (DateRDV)",DM$7,"Années (DateRDV)",DM$3),2,""),"")</f>
        <v/>
      </c>
      <c r="DN14" s="166" t="str">
        <f>IFERROR(IF(GETPIVOTDATA("DateRDV",TCD!$B$1,"DT","CH","Bénéficiaire",$A14,DN$6,DN$5,"Mois (DateRDV)",DN$7,"Années (DateRDV)",DN$3,"Présence","Excusé"),3,""),"")</f>
        <v/>
      </c>
      <c r="DO14" s="166" t="str">
        <f>IFERROR(IF(GETPIVOTDATA("DateRDV",TCD!$B$1,"DT","CH","Bénéficiaire",$A14,DO$6,DO$5,"Mois (DateRDV)",DO$7,"Années (DateRDV)",DO$3,"Présence","Absent"),4,""),"")</f>
        <v/>
      </c>
    </row>
    <row r="15" spans="1:119" ht="15" customHeight="1" x14ac:dyDescent="0.2">
      <c r="A15" t="str">
        <v>GENOUD MOREAU Amandine</v>
      </c>
      <c r="B15" s="169" t="str">
        <f>IFERROR(IF(INDEX(Data!P:P,MATCH(A15,Data!B:B,0))&lt;&gt;"",INDEX(Data!P:P,MATCH(A15,Data!B:B,0)),""),"")</f>
        <v>GENOUD MOREAU</v>
      </c>
      <c r="C15" s="169" t="str">
        <f>IFERROR(IF(INDEX(Data!O:O,MATCH(A15,Data!B:B,0))&lt;&gt;"",INDEX(Data!O:O,MATCH(A15,Data!B:B,0)),""),"")</f>
        <v>Amandine</v>
      </c>
      <c r="D15" s="169" t="str">
        <f>IFERROR(IF(INDEX(Data!J:J,MATCH(A15,Data!B:B,0))&lt;&gt;"",INDEX(Data!J:J,MATCH(A15,Data!B:B,0)),""),"")</f>
        <v>CD</v>
      </c>
      <c r="E15" s="169" t="str">
        <f>IFERROR(IF(INDEX(Data!M:M,MATCH(A15,Data!B:B,0))&lt;&gt;"",INDEX(Data!M:M,MATCH(A15,Data!B:B,0)),""),"")</f>
        <v>EVIAN LES BAINS</v>
      </c>
      <c r="F15" s="169">
        <f>IFERROR(IF(INDEX(Data!N:N,MATCH(A15,Data!B:B,0))&lt;&gt;"",INDEX(Data!N:N,MATCH(A15,Data!B:B,0)),""),"")</f>
        <v>74500</v>
      </c>
      <c r="G15" s="170">
        <f>IFERROR(IF(INDEX(Data!K:K,MATCH(A15,Data!B:B,0))&lt;&gt;"",INDEX(Data!K:K,MATCH(A15,Data!B:B,0)),""),"")</f>
        <v>45841</v>
      </c>
      <c r="H15" s="170">
        <f>IFERROR(IF(INDEX(Data!L:L,MATCH(A15,Data!B:B,0))&lt;&gt;"",INDEX(Data!L:L,MATCH(A15,Data!B:B,0)),""),"")</f>
        <v>45842</v>
      </c>
      <c r="I15" s="170">
        <f>IFERROR(IF(INDEX(Data!C:C,MATCH(A15,Data!B:B,0))&lt;&gt;"",INDEX(Data!C:C,MATCH(A15,Data!B:B,0)),""),"")</f>
        <v>45861</v>
      </c>
      <c r="J15" s="170" t="str">
        <f>IFERROR(IF(INDEX(Data!D:D,MATCH(A15,Data!B:B,0))&lt;&gt;"",INDEX(Data!D:D,MATCH(A15,Data!B:B,0)),""),"")</f>
        <v/>
      </c>
      <c r="K15" s="171" t="str">
        <f>IFERROR(IF(INDEX(Data!H:H,MATCH(A15,Data!B:B,0))&lt;&gt;"",INDEX(Data!H:H,MATCH(A15,Data!B:B,0)),""),"")</f>
        <v>Remobilisation</v>
      </c>
      <c r="L15" s="166" t="str">
        <f>IFERROR(IF(GETPIVOTDATA("DateRDV",TCD!$B$1,"DT","CH","Bénéficiaire",$A15,L$6,L$5,"Mois (DateRDV)",L$7,"Années (DateRDV)",L$3),1,""),"")</f>
        <v/>
      </c>
      <c r="M15" s="166" t="str">
        <f>IFERROR(IF(GETPIVOTDATA("DateRDV",TCD!$B$1,"DT","CH","Bénéficiaire",$A15,M$6,M$5,"Mois (DateRDV)",M$7,"Années (DateRDV)",M$3),2,""),"")</f>
        <v/>
      </c>
      <c r="N15" s="166" t="str">
        <f>IFERROR(IF(GETPIVOTDATA("DateRDV",TCD!$B$1,"DT","CH","Bénéficiaire",$A15,N$6,N$5,"Mois (DateRDV)",N$7,"Années (DateRDV)",N$3,"Présence","Excusé"),3,""),"")</f>
        <v/>
      </c>
      <c r="O15" s="166" t="str">
        <f>IFERROR(IF(GETPIVOTDATA("DateRDV",TCD!$B$1,"DT","CH","Bénéficiaire",$A15,O$6,O$5,"Mois (DateRDV)",O$7,"Années (DateRDV)",O$3,"Présence","Absent"),4,""),"")</f>
        <v/>
      </c>
      <c r="P15" s="166" t="str">
        <f>IFERROR(IF(GETPIVOTDATA("DateRDV",TCD!$B$1,"DT","CH","Bénéficiaire",$A15,P$6,P$5,"Mois (DateRDV)",P$7,"Années (DateRDV)",P$3),1,""),"")</f>
        <v/>
      </c>
      <c r="Q15" s="166" t="str">
        <f>IFERROR(IF(GETPIVOTDATA("DateRDV",TCD!$B$1,"DT","CH","Bénéficiaire",$A15,Q$6,Q$5,"Mois (DateRDV)",Q$7,"Années (DateRDV)",Q$3),2,""),"")</f>
        <v/>
      </c>
      <c r="R15" s="166" t="str">
        <f>IFERROR(IF(GETPIVOTDATA("DateRDV",TCD!$B$1,"DT","CH","Bénéficiaire",$A15,R$6,R$5,"Mois (DateRDV)",R$7,"Années (DateRDV)",R$3,"Présence","Excusé"),3,""),"")</f>
        <v/>
      </c>
      <c r="S15" s="166" t="str">
        <f>IFERROR(IF(GETPIVOTDATA("DateRDV",TCD!$B$1,"DT","CH","Bénéficiaire",$A15,S$6,S$5,"Mois (DateRDV)",S$7,"Années (DateRDV)",S$3,"Présence","Absent"),4,""),"")</f>
        <v/>
      </c>
      <c r="T15" s="166" t="str">
        <f>IFERROR(IF(GETPIVOTDATA("DateRDV",TCD!$B$1,"DT","CH","Bénéficiaire",$A15,T$6,T$5,"Mois (DateRDV)",T$7,"Années (DateRDV)",T$3),1,""),"")</f>
        <v/>
      </c>
      <c r="U15" s="166" t="str">
        <f>IFERROR(IF(GETPIVOTDATA("DateRDV",TCD!$B$1,"DT","CH","Bénéficiaire",$A15,U$6,U$5,"Mois (DateRDV)",U$7,"Années (DateRDV)",U$3),2,""),"")</f>
        <v/>
      </c>
      <c r="V15" s="166" t="str">
        <f>IFERROR(IF(GETPIVOTDATA("DateRDV",TCD!$B$1,"DT","CH","Bénéficiaire",$A15,V$6,V$5,"Mois (DateRDV)",V$7,"Années (DateRDV)",V$3,"Présence","Excusé"),3,""),"")</f>
        <v/>
      </c>
      <c r="W15" s="166" t="str">
        <f>IFERROR(IF(GETPIVOTDATA("DateRDV",TCD!$B$1,"DT","CH","Bénéficiaire",$A15,W$6,W$5,"Mois (DateRDV)",W$7,"Années (DateRDV)",W$3,"Présence","Absent"),4,""),"")</f>
        <v/>
      </c>
      <c r="X15" s="166" t="str">
        <f>IFERROR(IF(GETPIVOTDATA("DateRDV",TCD!$B$1,"DT","CH","Bénéficiaire",$A15,X$6,X$5,"Mois (DateRDV)",X$7,"Années (DateRDV)",X$3),1,""),"")</f>
        <v/>
      </c>
      <c r="Y15" s="166" t="str">
        <f>IFERROR(IF(GETPIVOTDATA("DateRDV",TCD!$B$1,"DT","CH","Bénéficiaire",$A15,Y$6,Y$5,"Mois (DateRDV)",Y$7,"Années (DateRDV)",Y$3),2,""),"")</f>
        <v/>
      </c>
      <c r="Z15" s="166" t="str">
        <f>IFERROR(IF(GETPIVOTDATA("DateRDV",TCD!$B$1,"DT","CH","Bénéficiaire",$A15,Z$6,Z$5,"Mois (DateRDV)",Z$7,"Années (DateRDV)",Z$3,"Présence","Excusé"),3,""),"")</f>
        <v/>
      </c>
      <c r="AA15" s="166" t="str">
        <f>IFERROR(IF(GETPIVOTDATA("DateRDV",TCD!$B$1,"DT","CH","Bénéficiaire",$A15,AA$6,AA$5,"Mois (DateRDV)",AA$7,"Années (DateRDV)",AA$3,"Présence","Absent"),4,""),"")</f>
        <v/>
      </c>
      <c r="AB15" s="166" t="str">
        <f>IFERROR(IF(GETPIVOTDATA("DateRDV",TCD!$B$1,"DT","CH","Bénéficiaire",$A15,AB$6,AB$5,"Mois (DateRDV)",AB$7,"Années (DateRDV)",AB$3),1,""),"")</f>
        <v/>
      </c>
      <c r="AC15" s="166" t="str">
        <f>IFERROR(IF(GETPIVOTDATA("DateRDV",TCD!$B$1,"DT","CH","Bénéficiaire",$A15,AC$6,AC$5,"Mois (DateRDV)",AC$7,"Années (DateRDV)",AC$3),2,""),"")</f>
        <v/>
      </c>
      <c r="AD15" s="166" t="str">
        <f>IFERROR(IF(GETPIVOTDATA("DateRDV",TCD!$B$1,"DT","CH","Bénéficiaire",$A15,AD$6,AD$5,"Mois (DateRDV)",AD$7,"Années (DateRDV)",AD$3,"Présence","Excusé"),3,""),"")</f>
        <v/>
      </c>
      <c r="AE15" s="166" t="str">
        <f>IFERROR(IF(GETPIVOTDATA("DateRDV",TCD!$B$1,"DT","CH","Bénéficiaire",$A15,AE$6,AE$5,"Mois (DateRDV)",AE$7,"Années (DateRDV)",AE$3,"Présence","Absent"),4,""),"")</f>
        <v/>
      </c>
      <c r="AF15" s="166" t="str">
        <f>IFERROR(IF(GETPIVOTDATA("DateRDV",TCD!$B$1,"DT","CH","Bénéficiaire",$A15,AF$6,AF$5,"Mois (DateRDV)",AF$7,"Années (DateRDV)",AF$3),1,""),"")</f>
        <v/>
      </c>
      <c r="AG15" s="166" t="str">
        <f>IFERROR(IF(GETPIVOTDATA("DateRDV",TCD!$B$1,"DT","CH","Bénéficiaire",$A15,AG$6,AG$5,"Mois (DateRDV)",AG$7,"Années (DateRDV)",AG$3),2,""),"")</f>
        <v/>
      </c>
      <c r="AH15" s="166" t="str">
        <f>IFERROR(IF(GETPIVOTDATA("DateRDV",TCD!$B$1,"DT","CH","Bénéficiaire",$A15,AH$6,AH$5,"Mois (DateRDV)",AH$7,"Années (DateRDV)",AH$3,"Présence","Excusé"),3,""),"")</f>
        <v/>
      </c>
      <c r="AI15" s="166" t="str">
        <f>IFERROR(IF(GETPIVOTDATA("DateRDV",TCD!$B$1,"DT","CH","Bénéficiaire",$A15,AI$6,AI$5,"Mois (DateRDV)",AI$7,"Années (DateRDV)",AI$3,"Présence","Absent"),4,""),"")</f>
        <v/>
      </c>
      <c r="AJ15" s="166" t="str">
        <f>IFERROR(IF(GETPIVOTDATA("DateRDV",TCD!$B$1,"DT","CH","Bénéficiaire",$A15,AJ$6,AJ$5,"Mois (DateRDV)",AJ$7,"Années (DateRDV)",AJ$3),1,""),"")</f>
        <v/>
      </c>
      <c r="AK15" s="166" t="str">
        <f>IFERROR(IF(GETPIVOTDATA("DateRDV",TCD!$B$1,"DT","CH","Bénéficiaire",$A15,AK$6,AK$5,"Mois (DateRDV)",AK$7,"Années (DateRDV)",AK$3),2,""),"")</f>
        <v/>
      </c>
      <c r="AL15" s="166" t="str">
        <f>IFERROR(IF(GETPIVOTDATA("DateRDV",TCD!$B$1,"DT","CH","Bénéficiaire",$A15,AL$6,AL$5,"Mois (DateRDV)",AL$7,"Années (DateRDV)",AL$3,"Présence","Excusé"),3,""),"")</f>
        <v/>
      </c>
      <c r="AM15" s="166" t="str">
        <f>IFERROR(IF(GETPIVOTDATA("DateRDV",TCD!$B$1,"DT","CH","Bénéficiaire",$A15,AM$6,AM$5,"Mois (DateRDV)",AM$7,"Années (DateRDV)",AM$3,"Présence","Absent"),4,""),"")</f>
        <v/>
      </c>
      <c r="AN15" s="166" t="str">
        <f>IFERROR(IF(GETPIVOTDATA("DateRDV",TCD!$B$1,"DT","CH","Bénéficiaire",$A15,AN$6,AN$5,"Mois (DateRDV)",AN$7,"Années (DateRDV)",AN$3),1,""),"")</f>
        <v/>
      </c>
      <c r="AO15" s="166" t="str">
        <f>IFERROR(IF(GETPIVOTDATA("DateRDV",TCD!$B$1,"DT","CH","Bénéficiaire",$A15,AO$6,AO$5,"Mois (DateRDV)",AO$7,"Années (DateRDV)",AO$3),2,""),"")</f>
        <v/>
      </c>
      <c r="AP15" s="166" t="str">
        <f>IFERROR(IF(GETPIVOTDATA("DateRDV",TCD!$B$1,"DT","CH","Bénéficiaire",$A15,AP$6,AP$5,"Mois (DateRDV)",AP$7,"Années (DateRDV)",AP$3,"Présence","Excusé"),3,""),"")</f>
        <v/>
      </c>
      <c r="AQ15" s="166" t="str">
        <f>IFERROR(IF(GETPIVOTDATA("DateRDV",TCD!$B$1,"DT","CH","Bénéficiaire",$A15,AQ$6,AQ$5,"Mois (DateRDV)",AQ$7,"Années (DateRDV)",AQ$3,"Présence","Absent"),4,""),"")</f>
        <v/>
      </c>
      <c r="AR15" s="166" t="str">
        <f>IFERROR(IF(GETPIVOTDATA("DateRDV",TCD!$B$1,"DT","CH","Bénéficiaire",$A15,AR$6,AR$5,"Mois (DateRDV)",AR$7,"Années (DateRDV)",AR$3),1,""),"")</f>
        <v/>
      </c>
      <c r="AS15" s="166" t="str">
        <f>IFERROR(IF(GETPIVOTDATA("DateRDV",TCD!$B$1,"DT","CH","Bénéficiaire",$A15,AS$6,AS$5,"Mois (DateRDV)",AS$7,"Années (DateRDV)",AS$3),2,""),"")</f>
        <v/>
      </c>
      <c r="AT15" s="166" t="str">
        <f>IFERROR(IF(GETPIVOTDATA("DateRDV",TCD!$B$1,"DT","CH","Bénéficiaire",$A15,AT$6,AT$5,"Mois (DateRDV)",AT$7,"Années (DateRDV)",AT$3,"Présence","Excusé"),3,""),"")</f>
        <v/>
      </c>
      <c r="AU15" s="166" t="str">
        <f>IFERROR(IF(GETPIVOTDATA("DateRDV",TCD!$B$1,"DT","CH","Bénéficiaire",$A15,AU$6,AU$5,"Mois (DateRDV)",AU$7,"Années (DateRDV)",AU$3,"Présence","Absent"),4,""),"")</f>
        <v/>
      </c>
      <c r="AV15" s="166" t="str">
        <f>IFERROR(IF(GETPIVOTDATA("DateRDV",TCD!$B$1,"DT","CH","Bénéficiaire",$A15,AV$6,AV$5,"Mois (DateRDV)",AV$7,"Années (DateRDV)",AV$3),1,""),"")</f>
        <v/>
      </c>
      <c r="AW15" s="166" t="str">
        <f>IFERROR(IF(GETPIVOTDATA("DateRDV",TCD!$B$1,"DT","CH","Bénéficiaire",$A15,AW$6,AW$5,"Mois (DateRDV)",AW$7,"Années (DateRDV)",AW$3),2,""),"")</f>
        <v/>
      </c>
      <c r="AX15" s="166" t="str">
        <f>IFERROR(IF(GETPIVOTDATA("DateRDV",TCD!$B$1,"DT","CH","Bénéficiaire",$A15,AX$6,AX$5,"Mois (DateRDV)",AX$7,"Années (DateRDV)",AX$3,"Présence","Excusé"),3,""),"")</f>
        <v/>
      </c>
      <c r="AY15" s="166" t="str">
        <f>IFERROR(IF(GETPIVOTDATA("DateRDV",TCD!$B$1,"DT","CH","Bénéficiaire",$A15,AY$6,AY$5,"Mois (DateRDV)",AY$7,"Années (DateRDV)",AY$3,"Présence","Absent"),4,""),"")</f>
        <v/>
      </c>
      <c r="AZ15" s="166" t="str">
        <f>IFERROR(IF(GETPIVOTDATA("DateRDV",TCD!$B$1,"DT","CH","Bénéficiaire",$A15,AZ$6,AZ$5,"Mois (DateRDV)",AZ$7,"Années (DateRDV)",AZ$3),1,""),"")</f>
        <v/>
      </c>
      <c r="BA15" s="166" t="str">
        <f>IFERROR(IF(GETPIVOTDATA("DateRDV",TCD!$B$1,"DT","CH","Bénéficiaire",$A15,BA$6,BA$5,"Mois (DateRDV)",BA$7,"Années (DateRDV)",BA$3),2,""),"")</f>
        <v/>
      </c>
      <c r="BB15" s="166" t="str">
        <f>IFERROR(IF(GETPIVOTDATA("DateRDV",TCD!$B$1,"DT","CH","Bénéficiaire",$A15,BB$6,BB$5,"Mois (DateRDV)",BB$7,"Années (DateRDV)",BB$3,"Présence","Excusé"),3,""),"")</f>
        <v/>
      </c>
      <c r="BC15" s="166" t="str">
        <f>IFERROR(IF(GETPIVOTDATA("DateRDV",TCD!$B$1,"DT","CH","Bénéficiaire",$A15,BC$6,BC$5,"Mois (DateRDV)",BC$7,"Années (DateRDV)",BC$3,"Présence","Absent"),4,""),"")</f>
        <v/>
      </c>
      <c r="BD15" s="166" t="str">
        <f>IFERROR(IF(GETPIVOTDATA("DateRDV",TCD!$B$1,"DT","CH","Bénéficiaire",$A15,BD$6,BD$5,"Mois (DateRDV)",BD$7,"Années (DateRDV)",BD$3),1,""),"")</f>
        <v/>
      </c>
      <c r="BE15" s="166">
        <f>IFERROR(IF(GETPIVOTDATA("DateRDV",TCD!$B$1,"DT","CH","Bénéficiaire",$A15,BE$6,BE$5,"Mois (DateRDV)",BE$7,"Années (DateRDV)",BE$3),2,""),"")</f>
        <v>2</v>
      </c>
      <c r="BF15" s="166" t="str">
        <f>IFERROR(IF(GETPIVOTDATA("DateRDV",TCD!$B$1,"DT","CH","Bénéficiaire",$A15,BF$6,BF$5,"Mois (DateRDV)",BF$7,"Années (DateRDV)",BF$3,"Présence","Excusé"),3,""),"")</f>
        <v/>
      </c>
      <c r="BG15" s="166" t="str">
        <f>IFERROR(IF(GETPIVOTDATA("DateRDV",TCD!$B$1,"DT","CH","Bénéficiaire",$A15,BG$6,BG$5,"Mois (DateRDV)",BG$7,"Années (DateRDV)",BG$3,"Présence","Absent"),4,""),"")</f>
        <v/>
      </c>
      <c r="BH15" s="166" t="str">
        <f>IFERROR(IF(GETPIVOTDATA("DateRDV",TCD!$B$1,"DT","CH","Bénéficiaire",$A15,BH$6,BH$5,"Mois (DateRDV)",BH$7,"Années (DateRDV)",BH$3),1,""),"")</f>
        <v/>
      </c>
      <c r="BI15" s="166">
        <f>IFERROR(IF(GETPIVOTDATA("DateRDV",TCD!$B$1,"DT","CH","Bénéficiaire",$A15,BI$6,BI$5,"Mois (DateRDV)",BI$7,"Années (DateRDV)",BI$3),2,""),"")</f>
        <v>2</v>
      </c>
      <c r="BJ15" s="166" t="str">
        <f>IFERROR(IF(GETPIVOTDATA("DateRDV",TCD!$B$1,"DT","CH","Bénéficiaire",$A15,BJ$6,BJ$5,"Mois (DateRDV)",BJ$7,"Années (DateRDV)",BJ$3,"Présence","Excusé"),3,""),"")</f>
        <v/>
      </c>
      <c r="BK15" s="166" t="str">
        <f>IFERROR(IF(GETPIVOTDATA("DateRDV",TCD!$B$1,"DT","CH","Bénéficiaire",$A15,BK$6,BK$5,"Mois (DateRDV)",BK$7,"Années (DateRDV)",BK$3,"Présence","Absent"),4,""),"")</f>
        <v/>
      </c>
      <c r="BL15" s="166" t="str">
        <f>IFERROR(IF(GETPIVOTDATA("DateRDV",TCD!$B$1,"DT","CH","Bénéficiaire",$A15,BL$6,BL$5,"Mois (DateRDV)",BL$7,"Années (DateRDV)",BL$3),1,""),"")</f>
        <v/>
      </c>
      <c r="BM15" s="166" t="str">
        <f>IFERROR(IF(GETPIVOTDATA("DateRDV",TCD!$B$1,"DT","CH","Bénéficiaire",$A15,BM$6,BM$5,"Mois (DateRDV)",BM$7,"Années (DateRDV)",BM$3),2,""),"")</f>
        <v/>
      </c>
      <c r="BN15" s="166" t="str">
        <f>IFERROR(IF(GETPIVOTDATA("DateRDV",TCD!$B$1,"DT","CH","Bénéficiaire",$A15,BN$6,BN$5,"Mois (DateRDV)",BN$7,"Années (DateRDV)",BN$3,"Présence","Excusé"),3,""),"")</f>
        <v/>
      </c>
      <c r="BO15" s="166" t="str">
        <f>IFERROR(IF(GETPIVOTDATA("DateRDV",TCD!$B$1,"DT","CH","Bénéficiaire",$A15,BO$6,BO$5,"Mois (DateRDV)",BO$7,"Années (DateRDV)",BO$3,"Présence","Absent"),4,""),"")</f>
        <v/>
      </c>
      <c r="BP15" s="166" t="str">
        <f>IFERROR(IF(GETPIVOTDATA("DateRDV",TCD!$B$1,"DT","CH","Bénéficiaire",$A15,BP$6,BP$5,"Mois (DateRDV)",BP$7,"Années (DateRDV)",BP$3),1,""),"")</f>
        <v/>
      </c>
      <c r="BQ15" s="166" t="str">
        <f>IFERROR(IF(GETPIVOTDATA("DateRDV",TCD!$B$1,"DT","CH","Bénéficiaire",$A15,BQ$6,BQ$5,"Mois (DateRDV)",BQ$7,"Années (DateRDV)",BQ$3),2,""),"")</f>
        <v/>
      </c>
      <c r="BR15" s="166" t="str">
        <f>IFERROR(IF(GETPIVOTDATA("DateRDV",TCD!$B$1,"DT","CH","Bénéficiaire",$A15,BR$6,BR$5,"Mois (DateRDV)",BR$7,"Années (DateRDV)",BR$3,"Présence","Excusé"),3,""),"")</f>
        <v/>
      </c>
      <c r="BS15" s="166" t="str">
        <f>IFERROR(IF(GETPIVOTDATA("DateRDV",TCD!$B$1,"DT","CH","Bénéficiaire",$A15,BS$6,BS$5,"Mois (DateRDV)",BS$7,"Années (DateRDV)",BS$3,"Présence","Absent"),4,""),"")</f>
        <v/>
      </c>
      <c r="BT15" s="166" t="str">
        <f>IFERROR(IF(GETPIVOTDATA("DateRDV",TCD!$B$1,"DT","CH","Bénéficiaire",$A15,BT$6,BT$5,"Mois (DateRDV)",BT$7,"Années (DateRDV)",BT$3),1,""),"")</f>
        <v/>
      </c>
      <c r="BU15" s="166" t="str">
        <f>IFERROR(IF(GETPIVOTDATA("DateRDV",TCD!$B$1,"DT","CH","Bénéficiaire",$A15,BU$6,BU$5,"Mois (DateRDV)",BU$7,"Années (DateRDV)",BU$3),2,""),"")</f>
        <v/>
      </c>
      <c r="BV15" s="166" t="str">
        <f>IFERROR(IF(GETPIVOTDATA("DateRDV",TCD!$B$1,"DT","CH","Bénéficiaire",$A15,BV$6,BV$5,"Mois (DateRDV)",BV$7,"Années (DateRDV)",BV$3,"Présence","Excusé"),3,""),"")</f>
        <v/>
      </c>
      <c r="BW15" s="166" t="str">
        <f>IFERROR(IF(GETPIVOTDATA("DateRDV",TCD!$B$1,"DT","CH","Bénéficiaire",$A15,BW$6,BW$5,"Mois (DateRDV)",BW$7,"Années (DateRDV)",BW$3,"Présence","Absent"),4,""),"")</f>
        <v/>
      </c>
      <c r="BX15" s="166" t="str">
        <f>IFERROR(IF(GETPIVOTDATA("DateRDV",TCD!$B$1,"DT","CH","Bénéficiaire",$A15,BX$6,BX$5,"Mois (DateRDV)",BX$7,"Années (DateRDV)",BX$3),1,""),"")</f>
        <v/>
      </c>
      <c r="BY15" s="166" t="str">
        <f>IFERROR(IF(GETPIVOTDATA("DateRDV",TCD!$B$1,"DT","CH","Bénéficiaire",$A15,BY$6,BY$5,"Mois (DateRDV)",BY$7,"Années (DateRDV)",BY$3),2,""),"")</f>
        <v/>
      </c>
      <c r="BZ15" s="166" t="str">
        <f>IFERROR(IF(GETPIVOTDATA("DateRDV",TCD!$B$1,"DT","CH","Bénéficiaire",$A15,BZ$6,BZ$5,"Mois (DateRDV)",BZ$7,"Années (DateRDV)",BZ$3,"Présence","Excusé"),3,""),"")</f>
        <v/>
      </c>
      <c r="CA15" s="166" t="str">
        <f>IFERROR(IF(GETPIVOTDATA("DateRDV",TCD!$B$1,"DT","CH","Bénéficiaire",$A15,CA$6,CA$5,"Mois (DateRDV)",CA$7,"Années (DateRDV)",CA$3,"Présence","Absent"),4,""),"")</f>
        <v/>
      </c>
      <c r="CB15" s="166" t="str">
        <f>IFERROR(IF(GETPIVOTDATA("DateRDV",TCD!$B$1,"DT","CH","Bénéficiaire",$A15,CB$6,CB$5,"Mois (DateRDV)",CB$7,"Années (DateRDV)",CB$3),1,""),"")</f>
        <v/>
      </c>
      <c r="CC15" s="166" t="str">
        <f>IFERROR(IF(GETPIVOTDATA("DateRDV",TCD!$B$1,"DT","CH","Bénéficiaire",$A15,CC$6,CC$5,"Mois (DateRDV)",CC$7,"Années (DateRDV)",CC$3),2,""),"")</f>
        <v/>
      </c>
      <c r="CD15" s="166" t="str">
        <f>IFERROR(IF(GETPIVOTDATA("DateRDV",TCD!$B$1,"DT","CH","Bénéficiaire",$A15,CD$6,CD$5,"Mois (DateRDV)",CD$7,"Années (DateRDV)",CD$3,"Présence","Excusé"),3,""),"")</f>
        <v/>
      </c>
      <c r="CE15" s="166" t="str">
        <f>IFERROR(IF(GETPIVOTDATA("DateRDV",TCD!$B$1,"DT","CH","Bénéficiaire",$A15,CE$6,CE$5,"Mois (DateRDV)",CE$7,"Années (DateRDV)",CE$3,"Présence","Absent"),4,""),"")</f>
        <v/>
      </c>
      <c r="CF15" s="166" t="str">
        <f>IFERROR(IF(GETPIVOTDATA("DateRDV",TCD!$B$1,"DT","CH","Bénéficiaire",$A15,CF$6,CF$5,"Mois (DateRDV)",CF$7,"Années (DateRDV)",CF$3),1,""),"")</f>
        <v/>
      </c>
      <c r="CG15" s="166" t="str">
        <f>IFERROR(IF(GETPIVOTDATA("DateRDV",TCD!$B$1,"DT","CH","Bénéficiaire",$A15,CG$6,CG$5,"Mois (DateRDV)",CG$7,"Années (DateRDV)",CG$3),2,""),"")</f>
        <v/>
      </c>
      <c r="CH15" s="166" t="str">
        <f>IFERROR(IF(GETPIVOTDATA("DateRDV",TCD!$B$1,"DT","CH","Bénéficiaire",$A15,CH$6,CH$5,"Mois (DateRDV)",CH$7,"Années (DateRDV)",CH$3,"Présence","Excusé"),3,""),"")</f>
        <v/>
      </c>
      <c r="CI15" s="166" t="str">
        <f>IFERROR(IF(GETPIVOTDATA("DateRDV",TCD!$B$1,"DT","CH","Bénéficiaire",$A15,CI$6,CI$5,"Mois (DateRDV)",CI$7,"Années (DateRDV)",CI$3,"Présence","Absent"),4,""),"")</f>
        <v/>
      </c>
      <c r="CJ15" s="166" t="str">
        <f>IFERROR(IF(GETPIVOTDATA("DateRDV",TCD!$B$1,"DT","CH","Bénéficiaire",$A15,CJ$6,CJ$5,"Mois (DateRDV)",CJ$7,"Années (DateRDV)",CJ$3),1,""),"")</f>
        <v/>
      </c>
      <c r="CK15" s="166" t="str">
        <f>IFERROR(IF(GETPIVOTDATA("DateRDV",TCD!$B$1,"DT","CH","Bénéficiaire",$A15,CK$6,CK$5,"Mois (DateRDV)",CK$7,"Années (DateRDV)",CK$3),2,""),"")</f>
        <v/>
      </c>
      <c r="CL15" s="166" t="str">
        <f>IFERROR(IF(GETPIVOTDATA("DateRDV",TCD!$B$1,"DT","CH","Bénéficiaire",$A15,CL$6,CL$5,"Mois (DateRDV)",CL$7,"Années (DateRDV)",CL$3,"Présence","Excusé"),3,""),"")</f>
        <v/>
      </c>
      <c r="CM15" s="166" t="str">
        <f>IFERROR(IF(GETPIVOTDATA("DateRDV",TCD!$B$1,"DT","CH","Bénéficiaire",$A15,CM$6,CM$5,"Mois (DateRDV)",CM$7,"Années (DateRDV)",CM$3,"Présence","Absent"),4,""),"")</f>
        <v/>
      </c>
      <c r="CN15" s="166" t="str">
        <f>IFERROR(IF(GETPIVOTDATA("DateRDV",TCD!$B$1,"DT","CH","Bénéficiaire",$A15,CN$6,CN$5,"Mois (DateRDV)",CN$7,"Années (DateRDV)",CN$3),1,""),"")</f>
        <v/>
      </c>
      <c r="CO15" s="166" t="str">
        <f>IFERROR(IF(GETPIVOTDATA("DateRDV",TCD!$B$1,"DT","CH","Bénéficiaire",$A15,CO$6,CO$5,"Mois (DateRDV)",CO$7,"Années (DateRDV)",CO$3),2,""),"")</f>
        <v/>
      </c>
      <c r="CP15" s="166" t="str">
        <f>IFERROR(IF(GETPIVOTDATA("DateRDV",TCD!$B$1,"DT","CH","Bénéficiaire",$A15,CP$6,CP$5,"Mois (DateRDV)",CP$7,"Années (DateRDV)",CP$3,"Présence","Excusé"),3,""),"")</f>
        <v/>
      </c>
      <c r="CQ15" s="166" t="str">
        <f>IFERROR(IF(GETPIVOTDATA("DateRDV",TCD!$B$1,"DT","CH","Bénéficiaire",$A15,CQ$6,CQ$5,"Mois (DateRDV)",CQ$7,"Années (DateRDV)",CQ$3,"Présence","Absent"),4,""),"")</f>
        <v/>
      </c>
      <c r="CR15" s="166" t="str">
        <f>IFERROR(IF(GETPIVOTDATA("DateRDV",TCD!$B$1,"DT","CH","Bénéficiaire",$A15,CR$6,CR$5,"Mois (DateRDV)",CR$7,"Années (DateRDV)",CR$3),1,""),"")</f>
        <v/>
      </c>
      <c r="CS15" s="166" t="str">
        <f>IFERROR(IF(GETPIVOTDATA("DateRDV",TCD!$B$1,"DT","CH","Bénéficiaire",$A15,CS$6,CS$5,"Mois (DateRDV)",CS$7,"Années (DateRDV)",CS$3),2,""),"")</f>
        <v/>
      </c>
      <c r="CT15" s="166" t="str">
        <f>IFERROR(IF(GETPIVOTDATA("DateRDV",TCD!$B$1,"DT","CH","Bénéficiaire",$A15,CT$6,CT$5,"Mois (DateRDV)",CT$7,"Années (DateRDV)",CT$3,"Présence","Excusé"),3,""),"")</f>
        <v/>
      </c>
      <c r="CU15" s="166" t="str">
        <f>IFERROR(IF(GETPIVOTDATA("DateRDV",TCD!$B$1,"DT","CH","Bénéficiaire",$A15,CU$6,CU$5,"Mois (DateRDV)",CU$7,"Années (DateRDV)",CU$3,"Présence","Absent"),4,""),"")</f>
        <v/>
      </c>
      <c r="CV15" s="166" t="str">
        <f>IFERROR(IF(GETPIVOTDATA("DateRDV",TCD!$B$1,"DT","CH","Bénéficiaire",$A15,CV$6,CV$5,"Mois (DateRDV)",CV$7,"Années (DateRDV)",CV$3),1,""),"")</f>
        <v/>
      </c>
      <c r="CW15" s="166" t="str">
        <f>IFERROR(IF(GETPIVOTDATA("DateRDV",TCD!$B$1,"DT","CH","Bénéficiaire",$A15,CW$6,CW$5,"Mois (DateRDV)",CW$7,"Années (DateRDV)",CW$3),2,""),"")</f>
        <v/>
      </c>
      <c r="CX15" s="166" t="str">
        <f>IFERROR(IF(GETPIVOTDATA("DateRDV",TCD!$B$1,"DT","CH","Bénéficiaire",$A15,CX$6,CX$5,"Mois (DateRDV)",CX$7,"Années (DateRDV)",CX$3,"Présence","Excusé"),3,""),"")</f>
        <v/>
      </c>
      <c r="CY15" s="166" t="str">
        <f>IFERROR(IF(GETPIVOTDATA("DateRDV",TCD!$B$1,"DT","CH","Bénéficiaire",$A15,CY$6,CY$5,"Mois (DateRDV)",CY$7,"Années (DateRDV)",CY$3,"Présence","Absent"),4,""),"")</f>
        <v/>
      </c>
      <c r="CZ15" s="166" t="str">
        <f>IFERROR(IF(GETPIVOTDATA("DateRDV",TCD!$B$1,"DT","CH","Bénéficiaire",$A15,CZ$6,CZ$5,"Mois (DateRDV)",CZ$7,"Années (DateRDV)",CZ$3),1,""),"")</f>
        <v/>
      </c>
      <c r="DA15" s="166" t="str">
        <f>IFERROR(IF(GETPIVOTDATA("DateRDV",TCD!$B$1,"DT","CH","Bénéficiaire",$A15,DA$6,DA$5,"Mois (DateRDV)",DA$7,"Années (DateRDV)",DA$3),2,""),"")</f>
        <v/>
      </c>
      <c r="DB15" s="166" t="str">
        <f>IFERROR(IF(GETPIVOTDATA("DateRDV",TCD!$B$1,"DT","CH","Bénéficiaire",$A15,DB$6,DB$5,"Mois (DateRDV)",DB$7,"Années (DateRDV)",DB$3,"Présence","Excusé"),3,""),"")</f>
        <v/>
      </c>
      <c r="DC15" s="166" t="str">
        <f>IFERROR(IF(GETPIVOTDATA("DateRDV",TCD!$B$1,"DT","CH","Bénéficiaire",$A15,DC$6,DC$5,"Mois (DateRDV)",DC$7,"Années (DateRDV)",DC$3,"Présence","Absent"),4,""),"")</f>
        <v/>
      </c>
      <c r="DD15" s="166" t="str">
        <f>IFERROR(IF(GETPIVOTDATA("DateRDV",TCD!$B$1,"DT","CH","Bénéficiaire",$A15,DD$6,DD$5,"Mois (DateRDV)",DD$7,"Années (DateRDV)",DD$3),1,""),"")</f>
        <v/>
      </c>
      <c r="DE15" s="166" t="str">
        <f>IFERROR(IF(GETPIVOTDATA("DateRDV",TCD!$B$1,"DT","CH","Bénéficiaire",$A15,DE$6,DE$5,"Mois (DateRDV)",DE$7,"Années (DateRDV)",DE$3),2,""),"")</f>
        <v/>
      </c>
      <c r="DF15" s="166" t="str">
        <f>IFERROR(IF(GETPIVOTDATA("DateRDV",TCD!$B$1,"DT","CH","Bénéficiaire",$A15,DF$6,DF$5,"Mois (DateRDV)",DF$7,"Années (DateRDV)",DF$3,"Présence","Excusé"),3,""),"")</f>
        <v/>
      </c>
      <c r="DG15" s="166" t="str">
        <f>IFERROR(IF(GETPIVOTDATA("DateRDV",TCD!$B$1,"DT","CH","Bénéficiaire",$A15,DG$6,DG$5,"Mois (DateRDV)",DG$7,"Années (DateRDV)",DG$3,"Présence","Absent"),4,""),"")</f>
        <v/>
      </c>
      <c r="DH15" s="166" t="str">
        <f>IFERROR(IF(GETPIVOTDATA("DateRDV",TCD!$B$1,"DT","CH","Bénéficiaire",$A15,DH$6,DH$5,"Mois (DateRDV)",DH$7,"Années (DateRDV)",DH$3),1,""),"")</f>
        <v/>
      </c>
      <c r="DI15" s="166" t="str">
        <f>IFERROR(IF(GETPIVOTDATA("DateRDV",TCD!$B$1,"DT","CH","Bénéficiaire",$A15,DI$6,DI$5,"Mois (DateRDV)",DI$7,"Années (DateRDV)",DI$3),2,""),"")</f>
        <v/>
      </c>
      <c r="DJ15" s="166" t="str">
        <f>IFERROR(IF(GETPIVOTDATA("DateRDV",TCD!$B$1,"DT","CH","Bénéficiaire",$A15,DJ$6,DJ$5,"Mois (DateRDV)",DJ$7,"Années (DateRDV)",DJ$3,"Présence","Excusé"),3,""),"")</f>
        <v/>
      </c>
      <c r="DK15" s="166" t="str">
        <f>IFERROR(IF(GETPIVOTDATA("DateRDV",TCD!$B$1,"DT","CH","Bénéficiaire",$A15,DK$6,DK$5,"Mois (DateRDV)",DK$7,"Années (DateRDV)",DK$3,"Présence","Absent"),4,""),"")</f>
        <v/>
      </c>
      <c r="DL15" s="166" t="str">
        <f>IFERROR(IF(GETPIVOTDATA("DateRDV",TCD!$B$1,"DT","CH","Bénéficiaire",$A15,DL$6,DL$5,"Mois (DateRDV)",DL$7,"Années (DateRDV)",DL$3),1,""),"")</f>
        <v/>
      </c>
      <c r="DM15" s="166" t="str">
        <f>IFERROR(IF(GETPIVOTDATA("DateRDV",TCD!$B$1,"DT","CH","Bénéficiaire",$A15,DM$6,DM$5,"Mois (DateRDV)",DM$7,"Années (DateRDV)",DM$3),2,""),"")</f>
        <v/>
      </c>
      <c r="DN15" s="166" t="str">
        <f>IFERROR(IF(GETPIVOTDATA("DateRDV",TCD!$B$1,"DT","CH","Bénéficiaire",$A15,DN$6,DN$5,"Mois (DateRDV)",DN$7,"Années (DateRDV)",DN$3,"Présence","Excusé"),3,""),"")</f>
        <v/>
      </c>
      <c r="DO15" s="166" t="str">
        <f>IFERROR(IF(GETPIVOTDATA("DateRDV",TCD!$B$1,"DT","CH","Bénéficiaire",$A15,DO$6,DO$5,"Mois (DateRDV)",DO$7,"Années (DateRDV)",DO$3,"Présence","Absent"),4,""),"")</f>
        <v/>
      </c>
    </row>
    <row r="16" spans="1:119" ht="15" customHeight="1" x14ac:dyDescent="0.2">
      <c r="A16" t="str">
        <v>MIROGLIO Gian marco</v>
      </c>
      <c r="B16" s="169" t="str">
        <f>IFERROR(IF(INDEX(Data!P:P,MATCH(A16,Data!B:B,0))&lt;&gt;"",INDEX(Data!P:P,MATCH(A16,Data!B:B,0)),""),"")</f>
        <v>MIROGLIO</v>
      </c>
      <c r="C16" s="169" t="str">
        <f>IFERROR(IF(INDEX(Data!O:O,MATCH(A16,Data!B:B,0))&lt;&gt;"",INDEX(Data!O:O,MATCH(A16,Data!B:B,0)),""),"")</f>
        <v>Gian marco</v>
      </c>
      <c r="D16" s="169" t="str">
        <f>IFERROR(IF(INDEX(Data!J:J,MATCH(A16,Data!B:B,0))&lt;&gt;"",INDEX(Data!J:J,MATCH(A16,Data!B:B,0)),""),"")</f>
        <v>SR</v>
      </c>
      <c r="E16" s="169" t="str">
        <f>IFERROR(IF(INDEX(Data!M:M,MATCH(A16,Data!B:B,0))&lt;&gt;"",INDEX(Data!M:M,MATCH(A16,Data!B:B,0)),""),"")</f>
        <v>EVIAN LES BAINS</v>
      </c>
      <c r="F16" s="169">
        <f>IFERROR(IF(INDEX(Data!N:N,MATCH(A16,Data!B:B,0))&lt;&gt;"",INDEX(Data!N:N,MATCH(A16,Data!B:B,0)),""),"")</f>
        <v>74500</v>
      </c>
      <c r="G16" s="170">
        <f>IFERROR(IF(INDEX(Data!K:K,MATCH(A16,Data!B:B,0))&lt;&gt;"",INDEX(Data!K:K,MATCH(A16,Data!B:B,0)),""),"")</f>
        <v>45847</v>
      </c>
      <c r="H16" s="170">
        <f>IFERROR(IF(INDEX(Data!L:L,MATCH(A16,Data!B:B,0))&lt;&gt;"",INDEX(Data!L:L,MATCH(A16,Data!B:B,0)),""),"")</f>
        <v>45860</v>
      </c>
      <c r="I16" s="170">
        <f>IFERROR(IF(INDEX(Data!C:C,MATCH(A16,Data!B:B,0))&lt;&gt;"",INDEX(Data!C:C,MATCH(A16,Data!B:B,0)),""),"")</f>
        <v>45861</v>
      </c>
      <c r="J16" s="170" t="str">
        <f>IFERROR(IF(INDEX(Data!D:D,MATCH(A16,Data!B:B,0))&lt;&gt;"",INDEX(Data!D:D,MATCH(A16,Data!B:B,0)),""),"")</f>
        <v/>
      </c>
      <c r="K16" s="171" t="str">
        <f>IFERROR(IF(INDEX(Data!H:H,MATCH(A16,Data!B:B,0))&lt;&gt;"",INDEX(Data!H:H,MATCH(A16,Data!B:B,0)),""),"")</f>
        <v/>
      </c>
      <c r="L16" s="166" t="str">
        <f>IFERROR(IF(GETPIVOTDATA("DateRDV",TCD!$B$1,"DT","CH","Bénéficiaire",$A16,L$6,L$5,"Mois (DateRDV)",L$7,"Années (DateRDV)",L$3),1,""),"")</f>
        <v/>
      </c>
      <c r="M16" s="166" t="str">
        <f>IFERROR(IF(GETPIVOTDATA("DateRDV",TCD!$B$1,"DT","CH","Bénéficiaire",$A16,M$6,M$5,"Mois (DateRDV)",M$7,"Années (DateRDV)",M$3),2,""),"")</f>
        <v/>
      </c>
      <c r="N16" s="166" t="str">
        <f>IFERROR(IF(GETPIVOTDATA("DateRDV",TCD!$B$1,"DT","CH","Bénéficiaire",$A16,N$6,N$5,"Mois (DateRDV)",N$7,"Années (DateRDV)",N$3,"Présence","Excusé"),3,""),"")</f>
        <v/>
      </c>
      <c r="O16" s="166" t="str">
        <f>IFERROR(IF(GETPIVOTDATA("DateRDV",TCD!$B$1,"DT","CH","Bénéficiaire",$A16,O$6,O$5,"Mois (DateRDV)",O$7,"Années (DateRDV)",O$3,"Présence","Absent"),4,""),"")</f>
        <v/>
      </c>
      <c r="P16" s="166" t="str">
        <f>IFERROR(IF(GETPIVOTDATA("DateRDV",TCD!$B$1,"DT","CH","Bénéficiaire",$A16,P$6,P$5,"Mois (DateRDV)",P$7,"Années (DateRDV)",P$3),1,""),"")</f>
        <v/>
      </c>
      <c r="Q16" s="166" t="str">
        <f>IFERROR(IF(GETPIVOTDATA("DateRDV",TCD!$B$1,"DT","CH","Bénéficiaire",$A16,Q$6,Q$5,"Mois (DateRDV)",Q$7,"Années (DateRDV)",Q$3),2,""),"")</f>
        <v/>
      </c>
      <c r="R16" s="166" t="str">
        <f>IFERROR(IF(GETPIVOTDATA("DateRDV",TCD!$B$1,"DT","CH","Bénéficiaire",$A16,R$6,R$5,"Mois (DateRDV)",R$7,"Années (DateRDV)",R$3,"Présence","Excusé"),3,""),"")</f>
        <v/>
      </c>
      <c r="S16" s="166" t="str">
        <f>IFERROR(IF(GETPIVOTDATA("DateRDV",TCD!$B$1,"DT","CH","Bénéficiaire",$A16,S$6,S$5,"Mois (DateRDV)",S$7,"Années (DateRDV)",S$3,"Présence","Absent"),4,""),"")</f>
        <v/>
      </c>
      <c r="T16" s="166" t="str">
        <f>IFERROR(IF(GETPIVOTDATA("DateRDV",TCD!$B$1,"DT","CH","Bénéficiaire",$A16,T$6,T$5,"Mois (DateRDV)",T$7,"Années (DateRDV)",T$3),1,""),"")</f>
        <v/>
      </c>
      <c r="U16" s="166" t="str">
        <f>IFERROR(IF(GETPIVOTDATA("DateRDV",TCD!$B$1,"DT","CH","Bénéficiaire",$A16,U$6,U$5,"Mois (DateRDV)",U$7,"Années (DateRDV)",U$3),2,""),"")</f>
        <v/>
      </c>
      <c r="V16" s="166" t="str">
        <f>IFERROR(IF(GETPIVOTDATA("DateRDV",TCD!$B$1,"DT","CH","Bénéficiaire",$A16,V$6,V$5,"Mois (DateRDV)",V$7,"Années (DateRDV)",V$3,"Présence","Excusé"),3,""),"")</f>
        <v/>
      </c>
      <c r="W16" s="166" t="str">
        <f>IFERROR(IF(GETPIVOTDATA("DateRDV",TCD!$B$1,"DT","CH","Bénéficiaire",$A16,W$6,W$5,"Mois (DateRDV)",W$7,"Années (DateRDV)",W$3,"Présence","Absent"),4,""),"")</f>
        <v/>
      </c>
      <c r="X16" s="166" t="str">
        <f>IFERROR(IF(GETPIVOTDATA("DateRDV",TCD!$B$1,"DT","CH","Bénéficiaire",$A16,X$6,X$5,"Mois (DateRDV)",X$7,"Années (DateRDV)",X$3),1,""),"")</f>
        <v/>
      </c>
      <c r="Y16" s="166" t="str">
        <f>IFERROR(IF(GETPIVOTDATA("DateRDV",TCD!$B$1,"DT","CH","Bénéficiaire",$A16,Y$6,Y$5,"Mois (DateRDV)",Y$7,"Années (DateRDV)",Y$3),2,""),"")</f>
        <v/>
      </c>
      <c r="Z16" s="166" t="str">
        <f>IFERROR(IF(GETPIVOTDATA("DateRDV",TCD!$B$1,"DT","CH","Bénéficiaire",$A16,Z$6,Z$5,"Mois (DateRDV)",Z$7,"Années (DateRDV)",Z$3,"Présence","Excusé"),3,""),"")</f>
        <v/>
      </c>
      <c r="AA16" s="166" t="str">
        <f>IFERROR(IF(GETPIVOTDATA("DateRDV",TCD!$B$1,"DT","CH","Bénéficiaire",$A16,AA$6,AA$5,"Mois (DateRDV)",AA$7,"Années (DateRDV)",AA$3,"Présence","Absent"),4,""),"")</f>
        <v/>
      </c>
      <c r="AB16" s="166" t="str">
        <f>IFERROR(IF(GETPIVOTDATA("DateRDV",TCD!$B$1,"DT","CH","Bénéficiaire",$A16,AB$6,AB$5,"Mois (DateRDV)",AB$7,"Années (DateRDV)",AB$3),1,""),"")</f>
        <v/>
      </c>
      <c r="AC16" s="166" t="str">
        <f>IFERROR(IF(GETPIVOTDATA("DateRDV",TCD!$B$1,"DT","CH","Bénéficiaire",$A16,AC$6,AC$5,"Mois (DateRDV)",AC$7,"Années (DateRDV)",AC$3),2,""),"")</f>
        <v/>
      </c>
      <c r="AD16" s="166" t="str">
        <f>IFERROR(IF(GETPIVOTDATA("DateRDV",TCD!$B$1,"DT","CH","Bénéficiaire",$A16,AD$6,AD$5,"Mois (DateRDV)",AD$7,"Années (DateRDV)",AD$3,"Présence","Excusé"),3,""),"")</f>
        <v/>
      </c>
      <c r="AE16" s="166" t="str">
        <f>IFERROR(IF(GETPIVOTDATA("DateRDV",TCD!$B$1,"DT","CH","Bénéficiaire",$A16,AE$6,AE$5,"Mois (DateRDV)",AE$7,"Années (DateRDV)",AE$3,"Présence","Absent"),4,""),"")</f>
        <v/>
      </c>
      <c r="AF16" s="166" t="str">
        <f>IFERROR(IF(GETPIVOTDATA("DateRDV",TCD!$B$1,"DT","CH","Bénéficiaire",$A16,AF$6,AF$5,"Mois (DateRDV)",AF$7,"Années (DateRDV)",AF$3),1,""),"")</f>
        <v/>
      </c>
      <c r="AG16" s="166" t="str">
        <f>IFERROR(IF(GETPIVOTDATA("DateRDV",TCD!$B$1,"DT","CH","Bénéficiaire",$A16,AG$6,AG$5,"Mois (DateRDV)",AG$7,"Années (DateRDV)",AG$3),2,""),"")</f>
        <v/>
      </c>
      <c r="AH16" s="166" t="str">
        <f>IFERROR(IF(GETPIVOTDATA("DateRDV",TCD!$B$1,"DT","CH","Bénéficiaire",$A16,AH$6,AH$5,"Mois (DateRDV)",AH$7,"Années (DateRDV)",AH$3,"Présence","Excusé"),3,""),"")</f>
        <v/>
      </c>
      <c r="AI16" s="166" t="str">
        <f>IFERROR(IF(GETPIVOTDATA("DateRDV",TCD!$B$1,"DT","CH","Bénéficiaire",$A16,AI$6,AI$5,"Mois (DateRDV)",AI$7,"Années (DateRDV)",AI$3,"Présence","Absent"),4,""),"")</f>
        <v/>
      </c>
      <c r="AJ16" s="166" t="str">
        <f>IFERROR(IF(GETPIVOTDATA("DateRDV",TCD!$B$1,"DT","CH","Bénéficiaire",$A16,AJ$6,AJ$5,"Mois (DateRDV)",AJ$7,"Années (DateRDV)",AJ$3),1,""),"")</f>
        <v/>
      </c>
      <c r="AK16" s="166" t="str">
        <f>IFERROR(IF(GETPIVOTDATA("DateRDV",TCD!$B$1,"DT","CH","Bénéficiaire",$A16,AK$6,AK$5,"Mois (DateRDV)",AK$7,"Années (DateRDV)",AK$3),2,""),"")</f>
        <v/>
      </c>
      <c r="AL16" s="166" t="str">
        <f>IFERROR(IF(GETPIVOTDATA("DateRDV",TCD!$B$1,"DT","CH","Bénéficiaire",$A16,AL$6,AL$5,"Mois (DateRDV)",AL$7,"Années (DateRDV)",AL$3,"Présence","Excusé"),3,""),"")</f>
        <v/>
      </c>
      <c r="AM16" s="166" t="str">
        <f>IFERROR(IF(GETPIVOTDATA("DateRDV",TCD!$B$1,"DT","CH","Bénéficiaire",$A16,AM$6,AM$5,"Mois (DateRDV)",AM$7,"Années (DateRDV)",AM$3,"Présence","Absent"),4,""),"")</f>
        <v/>
      </c>
      <c r="AN16" s="166" t="str">
        <f>IFERROR(IF(GETPIVOTDATA("DateRDV",TCD!$B$1,"DT","CH","Bénéficiaire",$A16,AN$6,AN$5,"Mois (DateRDV)",AN$7,"Années (DateRDV)",AN$3),1,""),"")</f>
        <v/>
      </c>
      <c r="AO16" s="166" t="str">
        <f>IFERROR(IF(GETPIVOTDATA("DateRDV",TCD!$B$1,"DT","CH","Bénéficiaire",$A16,AO$6,AO$5,"Mois (DateRDV)",AO$7,"Années (DateRDV)",AO$3),2,""),"")</f>
        <v/>
      </c>
      <c r="AP16" s="166" t="str">
        <f>IFERROR(IF(GETPIVOTDATA("DateRDV",TCD!$B$1,"DT","CH","Bénéficiaire",$A16,AP$6,AP$5,"Mois (DateRDV)",AP$7,"Années (DateRDV)",AP$3,"Présence","Excusé"),3,""),"")</f>
        <v/>
      </c>
      <c r="AQ16" s="166" t="str">
        <f>IFERROR(IF(GETPIVOTDATA("DateRDV",TCD!$B$1,"DT","CH","Bénéficiaire",$A16,AQ$6,AQ$5,"Mois (DateRDV)",AQ$7,"Années (DateRDV)",AQ$3,"Présence","Absent"),4,""),"")</f>
        <v/>
      </c>
      <c r="AR16" s="166" t="str">
        <f>IFERROR(IF(GETPIVOTDATA("DateRDV",TCD!$B$1,"DT","CH","Bénéficiaire",$A16,AR$6,AR$5,"Mois (DateRDV)",AR$7,"Années (DateRDV)",AR$3),1,""),"")</f>
        <v/>
      </c>
      <c r="AS16" s="166" t="str">
        <f>IFERROR(IF(GETPIVOTDATA("DateRDV",TCD!$B$1,"DT","CH","Bénéficiaire",$A16,AS$6,AS$5,"Mois (DateRDV)",AS$7,"Années (DateRDV)",AS$3),2,""),"")</f>
        <v/>
      </c>
      <c r="AT16" s="166" t="str">
        <f>IFERROR(IF(GETPIVOTDATA("DateRDV",TCD!$B$1,"DT","CH","Bénéficiaire",$A16,AT$6,AT$5,"Mois (DateRDV)",AT$7,"Années (DateRDV)",AT$3,"Présence","Excusé"),3,""),"")</f>
        <v/>
      </c>
      <c r="AU16" s="166" t="str">
        <f>IFERROR(IF(GETPIVOTDATA("DateRDV",TCD!$B$1,"DT","CH","Bénéficiaire",$A16,AU$6,AU$5,"Mois (DateRDV)",AU$7,"Années (DateRDV)",AU$3,"Présence","Absent"),4,""),"")</f>
        <v/>
      </c>
      <c r="AV16" s="166" t="str">
        <f>IFERROR(IF(GETPIVOTDATA("DateRDV",TCD!$B$1,"DT","CH","Bénéficiaire",$A16,AV$6,AV$5,"Mois (DateRDV)",AV$7,"Années (DateRDV)",AV$3),1,""),"")</f>
        <v/>
      </c>
      <c r="AW16" s="166" t="str">
        <f>IFERROR(IF(GETPIVOTDATA("DateRDV",TCD!$B$1,"DT","CH","Bénéficiaire",$A16,AW$6,AW$5,"Mois (DateRDV)",AW$7,"Années (DateRDV)",AW$3),2,""),"")</f>
        <v/>
      </c>
      <c r="AX16" s="166" t="str">
        <f>IFERROR(IF(GETPIVOTDATA("DateRDV",TCD!$B$1,"DT","CH","Bénéficiaire",$A16,AX$6,AX$5,"Mois (DateRDV)",AX$7,"Années (DateRDV)",AX$3,"Présence","Excusé"),3,""),"")</f>
        <v/>
      </c>
      <c r="AY16" s="166" t="str">
        <f>IFERROR(IF(GETPIVOTDATA("DateRDV",TCD!$B$1,"DT","CH","Bénéficiaire",$A16,AY$6,AY$5,"Mois (DateRDV)",AY$7,"Années (DateRDV)",AY$3,"Présence","Absent"),4,""),"")</f>
        <v/>
      </c>
      <c r="AZ16" s="166" t="str">
        <f>IFERROR(IF(GETPIVOTDATA("DateRDV",TCD!$B$1,"DT","CH","Bénéficiaire",$A16,AZ$6,AZ$5,"Mois (DateRDV)",AZ$7,"Années (DateRDV)",AZ$3),1,""),"")</f>
        <v/>
      </c>
      <c r="BA16" s="166" t="str">
        <f>IFERROR(IF(GETPIVOTDATA("DateRDV",TCD!$B$1,"DT","CH","Bénéficiaire",$A16,BA$6,BA$5,"Mois (DateRDV)",BA$7,"Années (DateRDV)",BA$3),2,""),"")</f>
        <v/>
      </c>
      <c r="BB16" s="166" t="str">
        <f>IFERROR(IF(GETPIVOTDATA("DateRDV",TCD!$B$1,"DT","CH","Bénéficiaire",$A16,BB$6,BB$5,"Mois (DateRDV)",BB$7,"Années (DateRDV)",BB$3,"Présence","Excusé"),3,""),"")</f>
        <v/>
      </c>
      <c r="BC16" s="166" t="str">
        <f>IFERROR(IF(GETPIVOTDATA("DateRDV",TCD!$B$1,"DT","CH","Bénéficiaire",$A16,BC$6,BC$5,"Mois (DateRDV)",BC$7,"Années (DateRDV)",BC$3,"Présence","Absent"),4,""),"")</f>
        <v/>
      </c>
      <c r="BD16" s="166" t="str">
        <f>IFERROR(IF(GETPIVOTDATA("DateRDV",TCD!$B$1,"DT","CH","Bénéficiaire",$A16,BD$6,BD$5,"Mois (DateRDV)",BD$7,"Années (DateRDV)",BD$3),1,""),"")</f>
        <v/>
      </c>
      <c r="BE16" s="166">
        <f>IFERROR(IF(GETPIVOTDATA("DateRDV",TCD!$B$1,"DT","CH","Bénéficiaire",$A16,BE$6,BE$5,"Mois (DateRDV)",BE$7,"Années (DateRDV)",BE$3),2,""),"")</f>
        <v>2</v>
      </c>
      <c r="BF16" s="166" t="str">
        <f>IFERROR(IF(GETPIVOTDATA("DateRDV",TCD!$B$1,"DT","CH","Bénéficiaire",$A16,BF$6,BF$5,"Mois (DateRDV)",BF$7,"Années (DateRDV)",BF$3,"Présence","Excusé"),3,""),"")</f>
        <v/>
      </c>
      <c r="BG16" s="166" t="str">
        <f>IFERROR(IF(GETPIVOTDATA("DateRDV",TCD!$B$1,"DT","CH","Bénéficiaire",$A16,BG$6,BG$5,"Mois (DateRDV)",BG$7,"Années (DateRDV)",BG$3,"Présence","Absent"),4,""),"")</f>
        <v/>
      </c>
      <c r="BH16" s="166" t="str">
        <f>IFERROR(IF(GETPIVOTDATA("DateRDV",TCD!$B$1,"DT","CH","Bénéficiaire",$A16,BH$6,BH$5,"Mois (DateRDV)",BH$7,"Années (DateRDV)",BH$3),1,""),"")</f>
        <v/>
      </c>
      <c r="BI16" s="166">
        <f>IFERROR(IF(GETPIVOTDATA("DateRDV",TCD!$B$1,"DT","CH","Bénéficiaire",$A16,BI$6,BI$5,"Mois (DateRDV)",BI$7,"Années (DateRDV)",BI$3),2,""),"")</f>
        <v>2</v>
      </c>
      <c r="BJ16" s="166" t="str">
        <f>IFERROR(IF(GETPIVOTDATA("DateRDV",TCD!$B$1,"DT","CH","Bénéficiaire",$A16,BJ$6,BJ$5,"Mois (DateRDV)",BJ$7,"Années (DateRDV)",BJ$3,"Présence","Excusé"),3,""),"")</f>
        <v/>
      </c>
      <c r="BK16" s="166" t="str">
        <f>IFERROR(IF(GETPIVOTDATA("DateRDV",TCD!$B$1,"DT","CH","Bénéficiaire",$A16,BK$6,BK$5,"Mois (DateRDV)",BK$7,"Années (DateRDV)",BK$3,"Présence","Absent"),4,""),"")</f>
        <v/>
      </c>
      <c r="BL16" s="166" t="str">
        <f>IFERROR(IF(GETPIVOTDATA("DateRDV",TCD!$B$1,"DT","CH","Bénéficiaire",$A16,BL$6,BL$5,"Mois (DateRDV)",BL$7,"Années (DateRDV)",BL$3),1,""),"")</f>
        <v/>
      </c>
      <c r="BM16" s="166" t="str">
        <f>IFERROR(IF(GETPIVOTDATA("DateRDV",TCD!$B$1,"DT","CH","Bénéficiaire",$A16,BM$6,BM$5,"Mois (DateRDV)",BM$7,"Années (DateRDV)",BM$3),2,""),"")</f>
        <v/>
      </c>
      <c r="BN16" s="166" t="str">
        <f>IFERROR(IF(GETPIVOTDATA("DateRDV",TCD!$B$1,"DT","CH","Bénéficiaire",$A16,BN$6,BN$5,"Mois (DateRDV)",BN$7,"Années (DateRDV)",BN$3,"Présence","Excusé"),3,""),"")</f>
        <v/>
      </c>
      <c r="BO16" s="166" t="str">
        <f>IFERROR(IF(GETPIVOTDATA("DateRDV",TCD!$B$1,"DT","CH","Bénéficiaire",$A16,BO$6,BO$5,"Mois (DateRDV)",BO$7,"Années (DateRDV)",BO$3,"Présence","Absent"),4,""),"")</f>
        <v/>
      </c>
      <c r="BP16" s="166" t="str">
        <f>IFERROR(IF(GETPIVOTDATA("DateRDV",TCD!$B$1,"DT","CH","Bénéficiaire",$A16,BP$6,BP$5,"Mois (DateRDV)",BP$7,"Années (DateRDV)",BP$3),1,""),"")</f>
        <v/>
      </c>
      <c r="BQ16" s="166" t="str">
        <f>IFERROR(IF(GETPIVOTDATA("DateRDV",TCD!$B$1,"DT","CH","Bénéficiaire",$A16,BQ$6,BQ$5,"Mois (DateRDV)",BQ$7,"Années (DateRDV)",BQ$3),2,""),"")</f>
        <v/>
      </c>
      <c r="BR16" s="166" t="str">
        <f>IFERROR(IF(GETPIVOTDATA("DateRDV",TCD!$B$1,"DT","CH","Bénéficiaire",$A16,BR$6,BR$5,"Mois (DateRDV)",BR$7,"Années (DateRDV)",BR$3,"Présence","Excusé"),3,""),"")</f>
        <v/>
      </c>
      <c r="BS16" s="166" t="str">
        <f>IFERROR(IF(GETPIVOTDATA("DateRDV",TCD!$B$1,"DT","CH","Bénéficiaire",$A16,BS$6,BS$5,"Mois (DateRDV)",BS$7,"Années (DateRDV)",BS$3,"Présence","Absent"),4,""),"")</f>
        <v/>
      </c>
      <c r="BT16" s="166" t="str">
        <f>IFERROR(IF(GETPIVOTDATA("DateRDV",TCD!$B$1,"DT","CH","Bénéficiaire",$A16,BT$6,BT$5,"Mois (DateRDV)",BT$7,"Années (DateRDV)",BT$3),1,""),"")</f>
        <v/>
      </c>
      <c r="BU16" s="166" t="str">
        <f>IFERROR(IF(GETPIVOTDATA("DateRDV",TCD!$B$1,"DT","CH","Bénéficiaire",$A16,BU$6,BU$5,"Mois (DateRDV)",BU$7,"Années (DateRDV)",BU$3),2,""),"")</f>
        <v/>
      </c>
      <c r="BV16" s="166" t="str">
        <f>IFERROR(IF(GETPIVOTDATA("DateRDV",TCD!$B$1,"DT","CH","Bénéficiaire",$A16,BV$6,BV$5,"Mois (DateRDV)",BV$7,"Années (DateRDV)",BV$3,"Présence","Excusé"),3,""),"")</f>
        <v/>
      </c>
      <c r="BW16" s="166" t="str">
        <f>IFERROR(IF(GETPIVOTDATA("DateRDV",TCD!$B$1,"DT","CH","Bénéficiaire",$A16,BW$6,BW$5,"Mois (DateRDV)",BW$7,"Années (DateRDV)",BW$3,"Présence","Absent"),4,""),"")</f>
        <v/>
      </c>
      <c r="BX16" s="166" t="str">
        <f>IFERROR(IF(GETPIVOTDATA("DateRDV",TCD!$B$1,"DT","CH","Bénéficiaire",$A16,BX$6,BX$5,"Mois (DateRDV)",BX$7,"Années (DateRDV)",BX$3),1,""),"")</f>
        <v/>
      </c>
      <c r="BY16" s="166" t="str">
        <f>IFERROR(IF(GETPIVOTDATA("DateRDV",TCD!$B$1,"DT","CH","Bénéficiaire",$A16,BY$6,BY$5,"Mois (DateRDV)",BY$7,"Années (DateRDV)",BY$3),2,""),"")</f>
        <v/>
      </c>
      <c r="BZ16" s="166" t="str">
        <f>IFERROR(IF(GETPIVOTDATA("DateRDV",TCD!$B$1,"DT","CH","Bénéficiaire",$A16,BZ$6,BZ$5,"Mois (DateRDV)",BZ$7,"Années (DateRDV)",BZ$3,"Présence","Excusé"),3,""),"")</f>
        <v/>
      </c>
      <c r="CA16" s="166" t="str">
        <f>IFERROR(IF(GETPIVOTDATA("DateRDV",TCD!$B$1,"DT","CH","Bénéficiaire",$A16,CA$6,CA$5,"Mois (DateRDV)",CA$7,"Années (DateRDV)",CA$3,"Présence","Absent"),4,""),"")</f>
        <v/>
      </c>
      <c r="CB16" s="166" t="str">
        <f>IFERROR(IF(GETPIVOTDATA("DateRDV",TCD!$B$1,"DT","CH","Bénéficiaire",$A16,CB$6,CB$5,"Mois (DateRDV)",CB$7,"Années (DateRDV)",CB$3),1,""),"")</f>
        <v/>
      </c>
      <c r="CC16" s="166" t="str">
        <f>IFERROR(IF(GETPIVOTDATA("DateRDV",TCD!$B$1,"DT","CH","Bénéficiaire",$A16,CC$6,CC$5,"Mois (DateRDV)",CC$7,"Années (DateRDV)",CC$3),2,""),"")</f>
        <v/>
      </c>
      <c r="CD16" s="166" t="str">
        <f>IFERROR(IF(GETPIVOTDATA("DateRDV",TCD!$B$1,"DT","CH","Bénéficiaire",$A16,CD$6,CD$5,"Mois (DateRDV)",CD$7,"Années (DateRDV)",CD$3,"Présence","Excusé"),3,""),"")</f>
        <v/>
      </c>
      <c r="CE16" s="166" t="str">
        <f>IFERROR(IF(GETPIVOTDATA("DateRDV",TCD!$B$1,"DT","CH","Bénéficiaire",$A16,CE$6,CE$5,"Mois (DateRDV)",CE$7,"Années (DateRDV)",CE$3,"Présence","Absent"),4,""),"")</f>
        <v/>
      </c>
      <c r="CF16" s="166" t="str">
        <f>IFERROR(IF(GETPIVOTDATA("DateRDV",TCD!$B$1,"DT","CH","Bénéficiaire",$A16,CF$6,CF$5,"Mois (DateRDV)",CF$7,"Années (DateRDV)",CF$3),1,""),"")</f>
        <v/>
      </c>
      <c r="CG16" s="166" t="str">
        <f>IFERROR(IF(GETPIVOTDATA("DateRDV",TCD!$B$1,"DT","CH","Bénéficiaire",$A16,CG$6,CG$5,"Mois (DateRDV)",CG$7,"Années (DateRDV)",CG$3),2,""),"")</f>
        <v/>
      </c>
      <c r="CH16" s="166" t="str">
        <f>IFERROR(IF(GETPIVOTDATA("DateRDV",TCD!$B$1,"DT","CH","Bénéficiaire",$A16,CH$6,CH$5,"Mois (DateRDV)",CH$7,"Années (DateRDV)",CH$3,"Présence","Excusé"),3,""),"")</f>
        <v/>
      </c>
      <c r="CI16" s="166" t="str">
        <f>IFERROR(IF(GETPIVOTDATA("DateRDV",TCD!$B$1,"DT","CH","Bénéficiaire",$A16,CI$6,CI$5,"Mois (DateRDV)",CI$7,"Années (DateRDV)",CI$3,"Présence","Absent"),4,""),"")</f>
        <v/>
      </c>
      <c r="CJ16" s="166" t="str">
        <f>IFERROR(IF(GETPIVOTDATA("DateRDV",TCD!$B$1,"DT","CH","Bénéficiaire",$A16,CJ$6,CJ$5,"Mois (DateRDV)",CJ$7,"Années (DateRDV)",CJ$3),1,""),"")</f>
        <v/>
      </c>
      <c r="CK16" s="166" t="str">
        <f>IFERROR(IF(GETPIVOTDATA("DateRDV",TCD!$B$1,"DT","CH","Bénéficiaire",$A16,CK$6,CK$5,"Mois (DateRDV)",CK$7,"Années (DateRDV)",CK$3),2,""),"")</f>
        <v/>
      </c>
      <c r="CL16" s="166" t="str">
        <f>IFERROR(IF(GETPIVOTDATA("DateRDV",TCD!$B$1,"DT","CH","Bénéficiaire",$A16,CL$6,CL$5,"Mois (DateRDV)",CL$7,"Années (DateRDV)",CL$3,"Présence","Excusé"),3,""),"")</f>
        <v/>
      </c>
      <c r="CM16" s="166" t="str">
        <f>IFERROR(IF(GETPIVOTDATA("DateRDV",TCD!$B$1,"DT","CH","Bénéficiaire",$A16,CM$6,CM$5,"Mois (DateRDV)",CM$7,"Années (DateRDV)",CM$3,"Présence","Absent"),4,""),"")</f>
        <v/>
      </c>
      <c r="CN16" s="166" t="str">
        <f>IFERROR(IF(GETPIVOTDATA("DateRDV",TCD!$B$1,"DT","CH","Bénéficiaire",$A16,CN$6,CN$5,"Mois (DateRDV)",CN$7,"Années (DateRDV)",CN$3),1,""),"")</f>
        <v/>
      </c>
      <c r="CO16" s="166" t="str">
        <f>IFERROR(IF(GETPIVOTDATA("DateRDV",TCD!$B$1,"DT","CH","Bénéficiaire",$A16,CO$6,CO$5,"Mois (DateRDV)",CO$7,"Années (DateRDV)",CO$3),2,""),"")</f>
        <v/>
      </c>
      <c r="CP16" s="166" t="str">
        <f>IFERROR(IF(GETPIVOTDATA("DateRDV",TCD!$B$1,"DT","CH","Bénéficiaire",$A16,CP$6,CP$5,"Mois (DateRDV)",CP$7,"Années (DateRDV)",CP$3,"Présence","Excusé"),3,""),"")</f>
        <v/>
      </c>
      <c r="CQ16" s="166" t="str">
        <f>IFERROR(IF(GETPIVOTDATA("DateRDV",TCD!$B$1,"DT","CH","Bénéficiaire",$A16,CQ$6,CQ$5,"Mois (DateRDV)",CQ$7,"Années (DateRDV)",CQ$3,"Présence","Absent"),4,""),"")</f>
        <v/>
      </c>
      <c r="CR16" s="166" t="str">
        <f>IFERROR(IF(GETPIVOTDATA("DateRDV",TCD!$B$1,"DT","CH","Bénéficiaire",$A16,CR$6,CR$5,"Mois (DateRDV)",CR$7,"Années (DateRDV)",CR$3),1,""),"")</f>
        <v/>
      </c>
      <c r="CS16" s="166" t="str">
        <f>IFERROR(IF(GETPIVOTDATA("DateRDV",TCD!$B$1,"DT","CH","Bénéficiaire",$A16,CS$6,CS$5,"Mois (DateRDV)",CS$7,"Années (DateRDV)",CS$3),2,""),"")</f>
        <v/>
      </c>
      <c r="CT16" s="166" t="str">
        <f>IFERROR(IF(GETPIVOTDATA("DateRDV",TCD!$B$1,"DT","CH","Bénéficiaire",$A16,CT$6,CT$5,"Mois (DateRDV)",CT$7,"Années (DateRDV)",CT$3,"Présence","Excusé"),3,""),"")</f>
        <v/>
      </c>
      <c r="CU16" s="166" t="str">
        <f>IFERROR(IF(GETPIVOTDATA("DateRDV",TCD!$B$1,"DT","CH","Bénéficiaire",$A16,CU$6,CU$5,"Mois (DateRDV)",CU$7,"Années (DateRDV)",CU$3,"Présence","Absent"),4,""),"")</f>
        <v/>
      </c>
      <c r="CV16" s="166" t="str">
        <f>IFERROR(IF(GETPIVOTDATA("DateRDV",TCD!$B$1,"DT","CH","Bénéficiaire",$A16,CV$6,CV$5,"Mois (DateRDV)",CV$7,"Années (DateRDV)",CV$3),1,""),"")</f>
        <v/>
      </c>
      <c r="CW16" s="166" t="str">
        <f>IFERROR(IF(GETPIVOTDATA("DateRDV",TCD!$B$1,"DT","CH","Bénéficiaire",$A16,CW$6,CW$5,"Mois (DateRDV)",CW$7,"Années (DateRDV)",CW$3),2,""),"")</f>
        <v/>
      </c>
      <c r="CX16" s="166" t="str">
        <f>IFERROR(IF(GETPIVOTDATA("DateRDV",TCD!$B$1,"DT","CH","Bénéficiaire",$A16,CX$6,CX$5,"Mois (DateRDV)",CX$7,"Années (DateRDV)",CX$3,"Présence","Excusé"),3,""),"")</f>
        <v/>
      </c>
      <c r="CY16" s="166" t="str">
        <f>IFERROR(IF(GETPIVOTDATA("DateRDV",TCD!$B$1,"DT","CH","Bénéficiaire",$A16,CY$6,CY$5,"Mois (DateRDV)",CY$7,"Années (DateRDV)",CY$3,"Présence","Absent"),4,""),"")</f>
        <v/>
      </c>
      <c r="CZ16" s="166" t="str">
        <f>IFERROR(IF(GETPIVOTDATA("DateRDV",TCD!$B$1,"DT","CH","Bénéficiaire",$A16,CZ$6,CZ$5,"Mois (DateRDV)",CZ$7,"Années (DateRDV)",CZ$3),1,""),"")</f>
        <v/>
      </c>
      <c r="DA16" s="166" t="str">
        <f>IFERROR(IF(GETPIVOTDATA("DateRDV",TCD!$B$1,"DT","CH","Bénéficiaire",$A16,DA$6,DA$5,"Mois (DateRDV)",DA$7,"Années (DateRDV)",DA$3),2,""),"")</f>
        <v/>
      </c>
      <c r="DB16" s="166" t="str">
        <f>IFERROR(IF(GETPIVOTDATA("DateRDV",TCD!$B$1,"DT","CH","Bénéficiaire",$A16,DB$6,DB$5,"Mois (DateRDV)",DB$7,"Années (DateRDV)",DB$3,"Présence","Excusé"),3,""),"")</f>
        <v/>
      </c>
      <c r="DC16" s="166" t="str">
        <f>IFERROR(IF(GETPIVOTDATA("DateRDV",TCD!$B$1,"DT","CH","Bénéficiaire",$A16,DC$6,DC$5,"Mois (DateRDV)",DC$7,"Années (DateRDV)",DC$3,"Présence","Absent"),4,""),"")</f>
        <v/>
      </c>
      <c r="DD16" s="166" t="str">
        <f>IFERROR(IF(GETPIVOTDATA("DateRDV",TCD!$B$1,"DT","CH","Bénéficiaire",$A16,DD$6,DD$5,"Mois (DateRDV)",DD$7,"Années (DateRDV)",DD$3),1,""),"")</f>
        <v/>
      </c>
      <c r="DE16" s="166" t="str">
        <f>IFERROR(IF(GETPIVOTDATA("DateRDV",TCD!$B$1,"DT","CH","Bénéficiaire",$A16,DE$6,DE$5,"Mois (DateRDV)",DE$7,"Années (DateRDV)",DE$3),2,""),"")</f>
        <v/>
      </c>
      <c r="DF16" s="166" t="str">
        <f>IFERROR(IF(GETPIVOTDATA("DateRDV",TCD!$B$1,"DT","CH","Bénéficiaire",$A16,DF$6,DF$5,"Mois (DateRDV)",DF$7,"Années (DateRDV)",DF$3,"Présence","Excusé"),3,""),"")</f>
        <v/>
      </c>
      <c r="DG16" s="166" t="str">
        <f>IFERROR(IF(GETPIVOTDATA("DateRDV",TCD!$B$1,"DT","CH","Bénéficiaire",$A16,DG$6,DG$5,"Mois (DateRDV)",DG$7,"Années (DateRDV)",DG$3,"Présence","Absent"),4,""),"")</f>
        <v/>
      </c>
      <c r="DH16" s="166" t="str">
        <f>IFERROR(IF(GETPIVOTDATA("DateRDV",TCD!$B$1,"DT","CH","Bénéficiaire",$A16,DH$6,DH$5,"Mois (DateRDV)",DH$7,"Années (DateRDV)",DH$3),1,""),"")</f>
        <v/>
      </c>
      <c r="DI16" s="166" t="str">
        <f>IFERROR(IF(GETPIVOTDATA("DateRDV",TCD!$B$1,"DT","CH","Bénéficiaire",$A16,DI$6,DI$5,"Mois (DateRDV)",DI$7,"Années (DateRDV)",DI$3),2,""),"")</f>
        <v/>
      </c>
      <c r="DJ16" s="166" t="str">
        <f>IFERROR(IF(GETPIVOTDATA("DateRDV",TCD!$B$1,"DT","CH","Bénéficiaire",$A16,DJ$6,DJ$5,"Mois (DateRDV)",DJ$7,"Années (DateRDV)",DJ$3,"Présence","Excusé"),3,""),"")</f>
        <v/>
      </c>
      <c r="DK16" s="166" t="str">
        <f>IFERROR(IF(GETPIVOTDATA("DateRDV",TCD!$B$1,"DT","CH","Bénéficiaire",$A16,DK$6,DK$5,"Mois (DateRDV)",DK$7,"Années (DateRDV)",DK$3,"Présence","Absent"),4,""),"")</f>
        <v/>
      </c>
      <c r="DL16" s="166" t="str">
        <f>IFERROR(IF(GETPIVOTDATA("DateRDV",TCD!$B$1,"DT","CH","Bénéficiaire",$A16,DL$6,DL$5,"Mois (DateRDV)",DL$7,"Années (DateRDV)",DL$3),1,""),"")</f>
        <v/>
      </c>
      <c r="DM16" s="166" t="str">
        <f>IFERROR(IF(GETPIVOTDATA("DateRDV",TCD!$B$1,"DT","CH","Bénéficiaire",$A16,DM$6,DM$5,"Mois (DateRDV)",DM$7,"Années (DateRDV)",DM$3),2,""),"")</f>
        <v/>
      </c>
      <c r="DN16" s="166" t="str">
        <f>IFERROR(IF(GETPIVOTDATA("DateRDV",TCD!$B$1,"DT","CH","Bénéficiaire",$A16,DN$6,DN$5,"Mois (DateRDV)",DN$7,"Années (DateRDV)",DN$3,"Présence","Excusé"),3,""),"")</f>
        <v/>
      </c>
      <c r="DO16" s="166" t="str">
        <f>IFERROR(IF(GETPIVOTDATA("DateRDV",TCD!$B$1,"DT","CH","Bénéficiaire",$A16,DO$6,DO$5,"Mois (DateRDV)",DO$7,"Années (DateRDV)",DO$3,"Présence","Absent"),4,""),"")</f>
        <v/>
      </c>
    </row>
    <row r="17" spans="1:119" ht="15" customHeight="1" x14ac:dyDescent="0.2">
      <c r="A17" t="str">
        <v>FAYARD Nathalie</v>
      </c>
      <c r="B17" s="169" t="str">
        <f>IFERROR(IF(INDEX(Data!P:P,MATCH(A17,Data!B:B,0))&lt;&gt;"",INDEX(Data!P:P,MATCH(A17,Data!B:B,0)),""),"")</f>
        <v>FAYARD</v>
      </c>
      <c r="C17" s="169" t="str">
        <f>IFERROR(IF(INDEX(Data!O:O,MATCH(A17,Data!B:B,0))&lt;&gt;"",INDEX(Data!O:O,MATCH(A17,Data!B:B,0)),""),"")</f>
        <v>Nathalie</v>
      </c>
      <c r="D17" s="169" t="str">
        <f>IFERROR(IF(INDEX(Data!J:J,MATCH(A17,Data!B:B,0))&lt;&gt;"",INDEX(Data!J:J,MATCH(A17,Data!B:B,0)),""),"")</f>
        <v>CD</v>
      </c>
      <c r="E17" s="169" t="str">
        <f>IFERROR(IF(INDEX(Data!M:M,MATCH(A17,Data!B:B,0))&lt;&gt;"",INDEX(Data!M:M,MATCH(A17,Data!B:B,0)),""),"")</f>
        <v>DOUVAINE</v>
      </c>
      <c r="F17" s="169">
        <f>IFERROR(IF(INDEX(Data!N:N,MATCH(A17,Data!B:B,0))&lt;&gt;"",INDEX(Data!N:N,MATCH(A17,Data!B:B,0)),""),"")</f>
        <v>74140</v>
      </c>
      <c r="G17" s="170">
        <f>IFERROR(IF(INDEX(Data!K:K,MATCH(A17,Data!B:B,0))&lt;&gt;"",INDEX(Data!K:K,MATCH(A17,Data!B:B,0)),""),"")</f>
        <v>45748</v>
      </c>
      <c r="H17" s="170">
        <f>IFERROR(IF(INDEX(Data!L:L,MATCH(A17,Data!B:B,0))&lt;&gt;"",INDEX(Data!L:L,MATCH(A17,Data!B:B,0)),""),"")</f>
        <v>45758</v>
      </c>
      <c r="I17" s="170">
        <f>IFERROR(IF(INDEX(Data!C:C,MATCH(A17,Data!B:B,0))&lt;&gt;"",INDEX(Data!C:C,MATCH(A17,Data!B:B,0)),""),"")</f>
        <v>45861</v>
      </c>
      <c r="J17" s="170" t="str">
        <f>IFERROR(IF(INDEX(Data!D:D,MATCH(A17,Data!B:B,0))&lt;&gt;"",INDEX(Data!D:D,MATCH(A17,Data!B:B,0)),""),"")</f>
        <v/>
      </c>
      <c r="K17" s="171" t="str">
        <f>IFERROR(IF(INDEX(Data!H:H,MATCH(A17,Data!B:B,0))&lt;&gt;"",INDEX(Data!H:H,MATCH(A17,Data!B:B,0)),""),"")</f>
        <v>Remobilisation</v>
      </c>
      <c r="L17" s="166" t="str">
        <f>IFERROR(IF(GETPIVOTDATA("DateRDV",TCD!$B$1,"DT","CH","Bénéficiaire",$A17,L$6,L$5,"Mois (DateRDV)",L$7,"Années (DateRDV)",L$3),1,""),"")</f>
        <v/>
      </c>
      <c r="M17" s="166" t="str">
        <f>IFERROR(IF(GETPIVOTDATA("DateRDV",TCD!$B$1,"DT","CH","Bénéficiaire",$A17,M$6,M$5,"Mois (DateRDV)",M$7,"Années (DateRDV)",M$3),2,""),"")</f>
        <v/>
      </c>
      <c r="N17" s="166" t="str">
        <f>IFERROR(IF(GETPIVOTDATA("DateRDV",TCD!$B$1,"DT","CH","Bénéficiaire",$A17,N$6,N$5,"Mois (DateRDV)",N$7,"Années (DateRDV)",N$3,"Présence","Excusé"),3,""),"")</f>
        <v/>
      </c>
      <c r="O17" s="166" t="str">
        <f>IFERROR(IF(GETPIVOTDATA("DateRDV",TCD!$B$1,"DT","CH","Bénéficiaire",$A17,O$6,O$5,"Mois (DateRDV)",O$7,"Années (DateRDV)",O$3,"Présence","Absent"),4,""),"")</f>
        <v/>
      </c>
      <c r="P17" s="166" t="str">
        <f>IFERROR(IF(GETPIVOTDATA("DateRDV",TCD!$B$1,"DT","CH","Bénéficiaire",$A17,P$6,P$5,"Mois (DateRDV)",P$7,"Années (DateRDV)",P$3),1,""),"")</f>
        <v/>
      </c>
      <c r="Q17" s="166" t="str">
        <f>IFERROR(IF(GETPIVOTDATA("DateRDV",TCD!$B$1,"DT","CH","Bénéficiaire",$A17,Q$6,Q$5,"Mois (DateRDV)",Q$7,"Années (DateRDV)",Q$3),2,""),"")</f>
        <v/>
      </c>
      <c r="R17" s="166" t="str">
        <f>IFERROR(IF(GETPIVOTDATA("DateRDV",TCD!$B$1,"DT","CH","Bénéficiaire",$A17,R$6,R$5,"Mois (DateRDV)",R$7,"Années (DateRDV)",R$3,"Présence","Excusé"),3,""),"")</f>
        <v/>
      </c>
      <c r="S17" s="166" t="str">
        <f>IFERROR(IF(GETPIVOTDATA("DateRDV",TCD!$B$1,"DT","CH","Bénéficiaire",$A17,S$6,S$5,"Mois (DateRDV)",S$7,"Années (DateRDV)",S$3,"Présence","Absent"),4,""),"")</f>
        <v/>
      </c>
      <c r="T17" s="166" t="str">
        <f>IFERROR(IF(GETPIVOTDATA("DateRDV",TCD!$B$1,"DT","CH","Bénéficiaire",$A17,T$6,T$5,"Mois (DateRDV)",T$7,"Années (DateRDV)",T$3),1,""),"")</f>
        <v/>
      </c>
      <c r="U17" s="166" t="str">
        <f>IFERROR(IF(GETPIVOTDATA("DateRDV",TCD!$B$1,"DT","CH","Bénéficiaire",$A17,U$6,U$5,"Mois (DateRDV)",U$7,"Années (DateRDV)",U$3),2,""),"")</f>
        <v/>
      </c>
      <c r="V17" s="166" t="str">
        <f>IFERROR(IF(GETPIVOTDATA("DateRDV",TCD!$B$1,"DT","CH","Bénéficiaire",$A17,V$6,V$5,"Mois (DateRDV)",V$7,"Années (DateRDV)",V$3,"Présence","Excusé"),3,""),"")</f>
        <v/>
      </c>
      <c r="W17" s="166" t="str">
        <f>IFERROR(IF(GETPIVOTDATA("DateRDV",TCD!$B$1,"DT","CH","Bénéficiaire",$A17,W$6,W$5,"Mois (DateRDV)",W$7,"Années (DateRDV)",W$3,"Présence","Absent"),4,""),"")</f>
        <v/>
      </c>
      <c r="X17" s="166" t="str">
        <f>IFERROR(IF(GETPIVOTDATA("DateRDV",TCD!$B$1,"DT","CH","Bénéficiaire",$A17,X$6,X$5,"Mois (DateRDV)",X$7,"Années (DateRDV)",X$3),1,""),"")</f>
        <v/>
      </c>
      <c r="Y17" s="166" t="str">
        <f>IFERROR(IF(GETPIVOTDATA("DateRDV",TCD!$B$1,"DT","CH","Bénéficiaire",$A17,Y$6,Y$5,"Mois (DateRDV)",Y$7,"Années (DateRDV)",Y$3),2,""),"")</f>
        <v/>
      </c>
      <c r="Z17" s="166" t="str">
        <f>IFERROR(IF(GETPIVOTDATA("DateRDV",TCD!$B$1,"DT","CH","Bénéficiaire",$A17,Z$6,Z$5,"Mois (DateRDV)",Z$7,"Années (DateRDV)",Z$3,"Présence","Excusé"),3,""),"")</f>
        <v/>
      </c>
      <c r="AA17" s="166" t="str">
        <f>IFERROR(IF(GETPIVOTDATA("DateRDV",TCD!$B$1,"DT","CH","Bénéficiaire",$A17,AA$6,AA$5,"Mois (DateRDV)",AA$7,"Années (DateRDV)",AA$3,"Présence","Absent"),4,""),"")</f>
        <v/>
      </c>
      <c r="AB17" s="166" t="str">
        <f>IFERROR(IF(GETPIVOTDATA("DateRDV",TCD!$B$1,"DT","CH","Bénéficiaire",$A17,AB$6,AB$5,"Mois (DateRDV)",AB$7,"Années (DateRDV)",AB$3),1,""),"")</f>
        <v/>
      </c>
      <c r="AC17" s="166" t="str">
        <f>IFERROR(IF(GETPIVOTDATA("DateRDV",TCD!$B$1,"DT","CH","Bénéficiaire",$A17,AC$6,AC$5,"Mois (DateRDV)",AC$7,"Années (DateRDV)",AC$3),2,""),"")</f>
        <v/>
      </c>
      <c r="AD17" s="166" t="str">
        <f>IFERROR(IF(GETPIVOTDATA("DateRDV",TCD!$B$1,"DT","CH","Bénéficiaire",$A17,AD$6,AD$5,"Mois (DateRDV)",AD$7,"Années (DateRDV)",AD$3,"Présence","Excusé"),3,""),"")</f>
        <v/>
      </c>
      <c r="AE17" s="166" t="str">
        <f>IFERROR(IF(GETPIVOTDATA("DateRDV",TCD!$B$1,"DT","CH","Bénéficiaire",$A17,AE$6,AE$5,"Mois (DateRDV)",AE$7,"Années (DateRDV)",AE$3,"Présence","Absent"),4,""),"")</f>
        <v/>
      </c>
      <c r="AF17" s="166" t="str">
        <f>IFERROR(IF(GETPIVOTDATA("DateRDV",TCD!$B$1,"DT","CH","Bénéficiaire",$A17,AF$6,AF$5,"Mois (DateRDV)",AF$7,"Années (DateRDV)",AF$3),1,""),"")</f>
        <v/>
      </c>
      <c r="AG17" s="166" t="str">
        <f>IFERROR(IF(GETPIVOTDATA("DateRDV",TCD!$B$1,"DT","CH","Bénéficiaire",$A17,AG$6,AG$5,"Mois (DateRDV)",AG$7,"Années (DateRDV)",AG$3),2,""),"")</f>
        <v/>
      </c>
      <c r="AH17" s="166" t="str">
        <f>IFERROR(IF(GETPIVOTDATA("DateRDV",TCD!$B$1,"DT","CH","Bénéficiaire",$A17,AH$6,AH$5,"Mois (DateRDV)",AH$7,"Années (DateRDV)",AH$3,"Présence","Excusé"),3,""),"")</f>
        <v/>
      </c>
      <c r="AI17" s="166" t="str">
        <f>IFERROR(IF(GETPIVOTDATA("DateRDV",TCD!$B$1,"DT","CH","Bénéficiaire",$A17,AI$6,AI$5,"Mois (DateRDV)",AI$7,"Années (DateRDV)",AI$3,"Présence","Absent"),4,""),"")</f>
        <v/>
      </c>
      <c r="AJ17" s="166" t="str">
        <f>IFERROR(IF(GETPIVOTDATA("DateRDV",TCD!$B$1,"DT","CH","Bénéficiaire",$A17,AJ$6,AJ$5,"Mois (DateRDV)",AJ$7,"Années (DateRDV)",AJ$3),1,""),"")</f>
        <v/>
      </c>
      <c r="AK17" s="166" t="str">
        <f>IFERROR(IF(GETPIVOTDATA("DateRDV",TCD!$B$1,"DT","CH","Bénéficiaire",$A17,AK$6,AK$5,"Mois (DateRDV)",AK$7,"Années (DateRDV)",AK$3),2,""),"")</f>
        <v/>
      </c>
      <c r="AL17" s="166" t="str">
        <f>IFERROR(IF(GETPIVOTDATA("DateRDV",TCD!$B$1,"DT","CH","Bénéficiaire",$A17,AL$6,AL$5,"Mois (DateRDV)",AL$7,"Années (DateRDV)",AL$3,"Présence","Excusé"),3,""),"")</f>
        <v/>
      </c>
      <c r="AM17" s="166" t="str">
        <f>IFERROR(IF(GETPIVOTDATA("DateRDV",TCD!$B$1,"DT","CH","Bénéficiaire",$A17,AM$6,AM$5,"Mois (DateRDV)",AM$7,"Années (DateRDV)",AM$3,"Présence","Absent"),4,""),"")</f>
        <v/>
      </c>
      <c r="AN17" s="166" t="str">
        <f>IFERROR(IF(GETPIVOTDATA("DateRDV",TCD!$B$1,"DT","CH","Bénéficiaire",$A17,AN$6,AN$5,"Mois (DateRDV)",AN$7,"Années (DateRDV)",AN$3),1,""),"")</f>
        <v/>
      </c>
      <c r="AO17" s="166" t="str">
        <f>IFERROR(IF(GETPIVOTDATA("DateRDV",TCD!$B$1,"DT","CH","Bénéficiaire",$A17,AO$6,AO$5,"Mois (DateRDV)",AO$7,"Années (DateRDV)",AO$3),2,""),"")</f>
        <v/>
      </c>
      <c r="AP17" s="166" t="str">
        <f>IFERROR(IF(GETPIVOTDATA("DateRDV",TCD!$B$1,"DT","CH","Bénéficiaire",$A17,AP$6,AP$5,"Mois (DateRDV)",AP$7,"Années (DateRDV)",AP$3,"Présence","Excusé"),3,""),"")</f>
        <v/>
      </c>
      <c r="AQ17" s="166" t="str">
        <f>IFERROR(IF(GETPIVOTDATA("DateRDV",TCD!$B$1,"DT","CH","Bénéficiaire",$A17,AQ$6,AQ$5,"Mois (DateRDV)",AQ$7,"Années (DateRDV)",AQ$3,"Présence","Absent"),4,""),"")</f>
        <v/>
      </c>
      <c r="AR17" s="166" t="str">
        <f>IFERROR(IF(GETPIVOTDATA("DateRDV",TCD!$B$1,"DT","CH","Bénéficiaire",$A17,AR$6,AR$5,"Mois (DateRDV)",AR$7,"Années (DateRDV)",AR$3),1,""),"")</f>
        <v/>
      </c>
      <c r="AS17" s="166" t="str">
        <f>IFERROR(IF(GETPIVOTDATA("DateRDV",TCD!$B$1,"DT","CH","Bénéficiaire",$A17,AS$6,AS$5,"Mois (DateRDV)",AS$7,"Années (DateRDV)",AS$3),2,""),"")</f>
        <v/>
      </c>
      <c r="AT17" s="166" t="str">
        <f>IFERROR(IF(GETPIVOTDATA("DateRDV",TCD!$B$1,"DT","CH","Bénéficiaire",$A17,AT$6,AT$5,"Mois (DateRDV)",AT$7,"Années (DateRDV)",AT$3,"Présence","Excusé"),3,""),"")</f>
        <v/>
      </c>
      <c r="AU17" s="166" t="str">
        <f>IFERROR(IF(GETPIVOTDATA("DateRDV",TCD!$B$1,"DT","CH","Bénéficiaire",$A17,AU$6,AU$5,"Mois (DateRDV)",AU$7,"Années (DateRDV)",AU$3,"Présence","Absent"),4,""),"")</f>
        <v/>
      </c>
      <c r="AV17" s="166" t="str">
        <f>IFERROR(IF(GETPIVOTDATA("DateRDV",TCD!$B$1,"DT","CH","Bénéficiaire",$A17,AV$6,AV$5,"Mois (DateRDV)",AV$7,"Années (DateRDV)",AV$3),1,""),"")</f>
        <v/>
      </c>
      <c r="AW17" s="166" t="str">
        <f>IFERROR(IF(GETPIVOTDATA("DateRDV",TCD!$B$1,"DT","CH","Bénéficiaire",$A17,AW$6,AW$5,"Mois (DateRDV)",AW$7,"Années (DateRDV)",AW$3),2,""),"")</f>
        <v/>
      </c>
      <c r="AX17" s="166" t="str">
        <f>IFERROR(IF(GETPIVOTDATA("DateRDV",TCD!$B$1,"DT","CH","Bénéficiaire",$A17,AX$6,AX$5,"Mois (DateRDV)",AX$7,"Années (DateRDV)",AX$3,"Présence","Excusé"),3,""),"")</f>
        <v/>
      </c>
      <c r="AY17" s="166" t="str">
        <f>IFERROR(IF(GETPIVOTDATA("DateRDV",TCD!$B$1,"DT","CH","Bénéficiaire",$A17,AY$6,AY$5,"Mois (DateRDV)",AY$7,"Années (DateRDV)",AY$3,"Présence","Absent"),4,""),"")</f>
        <v/>
      </c>
      <c r="AZ17" s="166" t="str">
        <f>IFERROR(IF(GETPIVOTDATA("DateRDV",TCD!$B$1,"DT","CH","Bénéficiaire",$A17,AZ$6,AZ$5,"Mois (DateRDV)",AZ$7,"Années (DateRDV)",AZ$3),1,""),"")</f>
        <v/>
      </c>
      <c r="BA17" s="166" t="str">
        <f>IFERROR(IF(GETPIVOTDATA("DateRDV",TCD!$B$1,"DT","CH","Bénéficiaire",$A17,BA$6,BA$5,"Mois (DateRDV)",BA$7,"Années (DateRDV)",BA$3),2,""),"")</f>
        <v/>
      </c>
      <c r="BB17" s="166" t="str">
        <f>IFERROR(IF(GETPIVOTDATA("DateRDV",TCD!$B$1,"DT","CH","Bénéficiaire",$A17,BB$6,BB$5,"Mois (DateRDV)",BB$7,"Années (DateRDV)",BB$3,"Présence","Excusé"),3,""),"")</f>
        <v/>
      </c>
      <c r="BC17" s="166" t="str">
        <f>IFERROR(IF(GETPIVOTDATA("DateRDV",TCD!$B$1,"DT","CH","Bénéficiaire",$A17,BC$6,BC$5,"Mois (DateRDV)",BC$7,"Années (DateRDV)",BC$3,"Présence","Absent"),4,""),"")</f>
        <v/>
      </c>
      <c r="BD17" s="166" t="str">
        <f>IFERROR(IF(GETPIVOTDATA("DateRDV",TCD!$B$1,"DT","CH","Bénéficiaire",$A17,BD$6,BD$5,"Mois (DateRDV)",BD$7,"Années (DateRDV)",BD$3),1,""),"")</f>
        <v/>
      </c>
      <c r="BE17" s="166">
        <f>IFERROR(IF(GETPIVOTDATA("DateRDV",TCD!$B$1,"DT","CH","Bénéficiaire",$A17,BE$6,BE$5,"Mois (DateRDV)",BE$7,"Années (DateRDV)",BE$3),2,""),"")</f>
        <v>2</v>
      </c>
      <c r="BF17" s="166" t="str">
        <f>IFERROR(IF(GETPIVOTDATA("DateRDV",TCD!$B$1,"DT","CH","Bénéficiaire",$A17,BF$6,BF$5,"Mois (DateRDV)",BF$7,"Années (DateRDV)",BF$3,"Présence","Excusé"),3,""),"")</f>
        <v/>
      </c>
      <c r="BG17" s="166" t="str">
        <f>IFERROR(IF(GETPIVOTDATA("DateRDV",TCD!$B$1,"DT","CH","Bénéficiaire",$A17,BG$6,BG$5,"Mois (DateRDV)",BG$7,"Années (DateRDV)",BG$3,"Présence","Absent"),4,""),"")</f>
        <v/>
      </c>
      <c r="BH17" s="166" t="str">
        <f>IFERROR(IF(GETPIVOTDATA("DateRDV",TCD!$B$1,"DT","CH","Bénéficiaire",$A17,BH$6,BH$5,"Mois (DateRDV)",BH$7,"Années (DateRDV)",BH$3),1,""),"")</f>
        <v/>
      </c>
      <c r="BI17" s="166">
        <f>IFERROR(IF(GETPIVOTDATA("DateRDV",TCD!$B$1,"DT","CH","Bénéficiaire",$A17,BI$6,BI$5,"Mois (DateRDV)",BI$7,"Années (DateRDV)",BI$3),2,""),"")</f>
        <v>2</v>
      </c>
      <c r="BJ17" s="166" t="str">
        <f>IFERROR(IF(GETPIVOTDATA("DateRDV",TCD!$B$1,"DT","CH","Bénéficiaire",$A17,BJ$6,BJ$5,"Mois (DateRDV)",BJ$7,"Années (DateRDV)",BJ$3,"Présence","Excusé"),3,""),"")</f>
        <v/>
      </c>
      <c r="BK17" s="166" t="str">
        <f>IFERROR(IF(GETPIVOTDATA("DateRDV",TCD!$B$1,"DT","CH","Bénéficiaire",$A17,BK$6,BK$5,"Mois (DateRDV)",BK$7,"Années (DateRDV)",BK$3,"Présence","Absent"),4,""),"")</f>
        <v/>
      </c>
      <c r="BL17" s="166" t="str">
        <f>IFERROR(IF(GETPIVOTDATA("DateRDV",TCD!$B$1,"DT","CH","Bénéficiaire",$A17,BL$6,BL$5,"Mois (DateRDV)",BL$7,"Années (DateRDV)",BL$3),1,""),"")</f>
        <v/>
      </c>
      <c r="BM17" s="166" t="str">
        <f>IFERROR(IF(GETPIVOTDATA("DateRDV",TCD!$B$1,"DT","CH","Bénéficiaire",$A17,BM$6,BM$5,"Mois (DateRDV)",BM$7,"Années (DateRDV)",BM$3),2,""),"")</f>
        <v/>
      </c>
      <c r="BN17" s="166" t="str">
        <f>IFERROR(IF(GETPIVOTDATA("DateRDV",TCD!$B$1,"DT","CH","Bénéficiaire",$A17,BN$6,BN$5,"Mois (DateRDV)",BN$7,"Années (DateRDV)",BN$3,"Présence","Excusé"),3,""),"")</f>
        <v/>
      </c>
      <c r="BO17" s="166" t="str">
        <f>IFERROR(IF(GETPIVOTDATA("DateRDV",TCD!$B$1,"DT","CH","Bénéficiaire",$A17,BO$6,BO$5,"Mois (DateRDV)",BO$7,"Années (DateRDV)",BO$3,"Présence","Absent"),4,""),"")</f>
        <v/>
      </c>
      <c r="BP17" s="166" t="str">
        <f>IFERROR(IF(GETPIVOTDATA("DateRDV",TCD!$B$1,"DT","CH","Bénéficiaire",$A17,BP$6,BP$5,"Mois (DateRDV)",BP$7,"Années (DateRDV)",BP$3),1,""),"")</f>
        <v/>
      </c>
      <c r="BQ17" s="166" t="str">
        <f>IFERROR(IF(GETPIVOTDATA("DateRDV",TCD!$B$1,"DT","CH","Bénéficiaire",$A17,BQ$6,BQ$5,"Mois (DateRDV)",BQ$7,"Années (DateRDV)",BQ$3),2,""),"")</f>
        <v/>
      </c>
      <c r="BR17" s="166" t="str">
        <f>IFERROR(IF(GETPIVOTDATA("DateRDV",TCD!$B$1,"DT","CH","Bénéficiaire",$A17,BR$6,BR$5,"Mois (DateRDV)",BR$7,"Années (DateRDV)",BR$3,"Présence","Excusé"),3,""),"")</f>
        <v/>
      </c>
      <c r="BS17" s="166" t="str">
        <f>IFERROR(IF(GETPIVOTDATA("DateRDV",TCD!$B$1,"DT","CH","Bénéficiaire",$A17,BS$6,BS$5,"Mois (DateRDV)",BS$7,"Années (DateRDV)",BS$3,"Présence","Absent"),4,""),"")</f>
        <v/>
      </c>
      <c r="BT17" s="166" t="str">
        <f>IFERROR(IF(GETPIVOTDATA("DateRDV",TCD!$B$1,"DT","CH","Bénéficiaire",$A17,BT$6,BT$5,"Mois (DateRDV)",BT$7,"Années (DateRDV)",BT$3),1,""),"")</f>
        <v/>
      </c>
      <c r="BU17" s="166" t="str">
        <f>IFERROR(IF(GETPIVOTDATA("DateRDV",TCD!$B$1,"DT","CH","Bénéficiaire",$A17,BU$6,BU$5,"Mois (DateRDV)",BU$7,"Années (DateRDV)",BU$3),2,""),"")</f>
        <v/>
      </c>
      <c r="BV17" s="166" t="str">
        <f>IFERROR(IF(GETPIVOTDATA("DateRDV",TCD!$B$1,"DT","CH","Bénéficiaire",$A17,BV$6,BV$5,"Mois (DateRDV)",BV$7,"Années (DateRDV)",BV$3,"Présence","Excusé"),3,""),"")</f>
        <v/>
      </c>
      <c r="BW17" s="166" t="str">
        <f>IFERROR(IF(GETPIVOTDATA("DateRDV",TCD!$B$1,"DT","CH","Bénéficiaire",$A17,BW$6,BW$5,"Mois (DateRDV)",BW$7,"Années (DateRDV)",BW$3,"Présence","Absent"),4,""),"")</f>
        <v/>
      </c>
      <c r="BX17" s="166" t="str">
        <f>IFERROR(IF(GETPIVOTDATA("DateRDV",TCD!$B$1,"DT","CH","Bénéficiaire",$A17,BX$6,BX$5,"Mois (DateRDV)",BX$7,"Années (DateRDV)",BX$3),1,""),"")</f>
        <v/>
      </c>
      <c r="BY17" s="166" t="str">
        <f>IFERROR(IF(GETPIVOTDATA("DateRDV",TCD!$B$1,"DT","CH","Bénéficiaire",$A17,BY$6,BY$5,"Mois (DateRDV)",BY$7,"Années (DateRDV)",BY$3),2,""),"")</f>
        <v/>
      </c>
      <c r="BZ17" s="166" t="str">
        <f>IFERROR(IF(GETPIVOTDATA("DateRDV",TCD!$B$1,"DT","CH","Bénéficiaire",$A17,BZ$6,BZ$5,"Mois (DateRDV)",BZ$7,"Années (DateRDV)",BZ$3,"Présence","Excusé"),3,""),"")</f>
        <v/>
      </c>
      <c r="CA17" s="166" t="str">
        <f>IFERROR(IF(GETPIVOTDATA("DateRDV",TCD!$B$1,"DT","CH","Bénéficiaire",$A17,CA$6,CA$5,"Mois (DateRDV)",CA$7,"Années (DateRDV)",CA$3,"Présence","Absent"),4,""),"")</f>
        <v/>
      </c>
      <c r="CB17" s="166" t="str">
        <f>IFERROR(IF(GETPIVOTDATA("DateRDV",TCD!$B$1,"DT","CH","Bénéficiaire",$A17,CB$6,CB$5,"Mois (DateRDV)",CB$7,"Années (DateRDV)",CB$3),1,""),"")</f>
        <v/>
      </c>
      <c r="CC17" s="166" t="str">
        <f>IFERROR(IF(GETPIVOTDATA("DateRDV",TCD!$B$1,"DT","CH","Bénéficiaire",$A17,CC$6,CC$5,"Mois (DateRDV)",CC$7,"Années (DateRDV)",CC$3),2,""),"")</f>
        <v/>
      </c>
      <c r="CD17" s="166" t="str">
        <f>IFERROR(IF(GETPIVOTDATA("DateRDV",TCD!$B$1,"DT","CH","Bénéficiaire",$A17,CD$6,CD$5,"Mois (DateRDV)",CD$7,"Années (DateRDV)",CD$3,"Présence","Excusé"),3,""),"")</f>
        <v/>
      </c>
      <c r="CE17" s="166" t="str">
        <f>IFERROR(IF(GETPIVOTDATA("DateRDV",TCD!$B$1,"DT","CH","Bénéficiaire",$A17,CE$6,CE$5,"Mois (DateRDV)",CE$7,"Années (DateRDV)",CE$3,"Présence","Absent"),4,""),"")</f>
        <v/>
      </c>
      <c r="CF17" s="166" t="str">
        <f>IFERROR(IF(GETPIVOTDATA("DateRDV",TCD!$B$1,"DT","CH","Bénéficiaire",$A17,CF$6,CF$5,"Mois (DateRDV)",CF$7,"Années (DateRDV)",CF$3),1,""),"")</f>
        <v/>
      </c>
      <c r="CG17" s="166" t="str">
        <f>IFERROR(IF(GETPIVOTDATA("DateRDV",TCD!$B$1,"DT","CH","Bénéficiaire",$A17,CG$6,CG$5,"Mois (DateRDV)",CG$7,"Années (DateRDV)",CG$3),2,""),"")</f>
        <v/>
      </c>
      <c r="CH17" s="166" t="str">
        <f>IFERROR(IF(GETPIVOTDATA("DateRDV",TCD!$B$1,"DT","CH","Bénéficiaire",$A17,CH$6,CH$5,"Mois (DateRDV)",CH$7,"Années (DateRDV)",CH$3,"Présence","Excusé"),3,""),"")</f>
        <v/>
      </c>
      <c r="CI17" s="166" t="str">
        <f>IFERROR(IF(GETPIVOTDATA("DateRDV",TCD!$B$1,"DT","CH","Bénéficiaire",$A17,CI$6,CI$5,"Mois (DateRDV)",CI$7,"Années (DateRDV)",CI$3,"Présence","Absent"),4,""),"")</f>
        <v/>
      </c>
      <c r="CJ17" s="166" t="str">
        <f>IFERROR(IF(GETPIVOTDATA("DateRDV",TCD!$B$1,"DT","CH","Bénéficiaire",$A17,CJ$6,CJ$5,"Mois (DateRDV)",CJ$7,"Années (DateRDV)",CJ$3),1,""),"")</f>
        <v/>
      </c>
      <c r="CK17" s="166" t="str">
        <f>IFERROR(IF(GETPIVOTDATA("DateRDV",TCD!$B$1,"DT","CH","Bénéficiaire",$A17,CK$6,CK$5,"Mois (DateRDV)",CK$7,"Années (DateRDV)",CK$3),2,""),"")</f>
        <v/>
      </c>
      <c r="CL17" s="166" t="str">
        <f>IFERROR(IF(GETPIVOTDATA("DateRDV",TCD!$B$1,"DT","CH","Bénéficiaire",$A17,CL$6,CL$5,"Mois (DateRDV)",CL$7,"Années (DateRDV)",CL$3,"Présence","Excusé"),3,""),"")</f>
        <v/>
      </c>
      <c r="CM17" s="166" t="str">
        <f>IFERROR(IF(GETPIVOTDATA("DateRDV",TCD!$B$1,"DT","CH","Bénéficiaire",$A17,CM$6,CM$5,"Mois (DateRDV)",CM$7,"Années (DateRDV)",CM$3,"Présence","Absent"),4,""),"")</f>
        <v/>
      </c>
      <c r="CN17" s="166" t="str">
        <f>IFERROR(IF(GETPIVOTDATA("DateRDV",TCD!$B$1,"DT","CH","Bénéficiaire",$A17,CN$6,CN$5,"Mois (DateRDV)",CN$7,"Années (DateRDV)",CN$3),1,""),"")</f>
        <v/>
      </c>
      <c r="CO17" s="166" t="str">
        <f>IFERROR(IF(GETPIVOTDATA("DateRDV",TCD!$B$1,"DT","CH","Bénéficiaire",$A17,CO$6,CO$5,"Mois (DateRDV)",CO$7,"Années (DateRDV)",CO$3),2,""),"")</f>
        <v/>
      </c>
      <c r="CP17" s="166" t="str">
        <f>IFERROR(IF(GETPIVOTDATA("DateRDV",TCD!$B$1,"DT","CH","Bénéficiaire",$A17,CP$6,CP$5,"Mois (DateRDV)",CP$7,"Années (DateRDV)",CP$3,"Présence","Excusé"),3,""),"")</f>
        <v/>
      </c>
      <c r="CQ17" s="166" t="str">
        <f>IFERROR(IF(GETPIVOTDATA("DateRDV",TCD!$B$1,"DT","CH","Bénéficiaire",$A17,CQ$6,CQ$5,"Mois (DateRDV)",CQ$7,"Années (DateRDV)",CQ$3,"Présence","Absent"),4,""),"")</f>
        <v/>
      </c>
      <c r="CR17" s="166" t="str">
        <f>IFERROR(IF(GETPIVOTDATA("DateRDV",TCD!$B$1,"DT","CH","Bénéficiaire",$A17,CR$6,CR$5,"Mois (DateRDV)",CR$7,"Années (DateRDV)",CR$3),1,""),"")</f>
        <v/>
      </c>
      <c r="CS17" s="166" t="str">
        <f>IFERROR(IF(GETPIVOTDATA("DateRDV",TCD!$B$1,"DT","CH","Bénéficiaire",$A17,CS$6,CS$5,"Mois (DateRDV)",CS$7,"Années (DateRDV)",CS$3),2,""),"")</f>
        <v/>
      </c>
      <c r="CT17" s="166" t="str">
        <f>IFERROR(IF(GETPIVOTDATA("DateRDV",TCD!$B$1,"DT","CH","Bénéficiaire",$A17,CT$6,CT$5,"Mois (DateRDV)",CT$7,"Années (DateRDV)",CT$3,"Présence","Excusé"),3,""),"")</f>
        <v/>
      </c>
      <c r="CU17" s="166" t="str">
        <f>IFERROR(IF(GETPIVOTDATA("DateRDV",TCD!$B$1,"DT","CH","Bénéficiaire",$A17,CU$6,CU$5,"Mois (DateRDV)",CU$7,"Années (DateRDV)",CU$3,"Présence","Absent"),4,""),"")</f>
        <v/>
      </c>
      <c r="CV17" s="166" t="str">
        <f>IFERROR(IF(GETPIVOTDATA("DateRDV",TCD!$B$1,"DT","CH","Bénéficiaire",$A17,CV$6,CV$5,"Mois (DateRDV)",CV$7,"Années (DateRDV)",CV$3),1,""),"")</f>
        <v/>
      </c>
      <c r="CW17" s="166" t="str">
        <f>IFERROR(IF(GETPIVOTDATA("DateRDV",TCD!$B$1,"DT","CH","Bénéficiaire",$A17,CW$6,CW$5,"Mois (DateRDV)",CW$7,"Années (DateRDV)",CW$3),2,""),"")</f>
        <v/>
      </c>
      <c r="CX17" s="166" t="str">
        <f>IFERROR(IF(GETPIVOTDATA("DateRDV",TCD!$B$1,"DT","CH","Bénéficiaire",$A17,CX$6,CX$5,"Mois (DateRDV)",CX$7,"Années (DateRDV)",CX$3,"Présence","Excusé"),3,""),"")</f>
        <v/>
      </c>
      <c r="CY17" s="166" t="str">
        <f>IFERROR(IF(GETPIVOTDATA("DateRDV",TCD!$B$1,"DT","CH","Bénéficiaire",$A17,CY$6,CY$5,"Mois (DateRDV)",CY$7,"Années (DateRDV)",CY$3,"Présence","Absent"),4,""),"")</f>
        <v/>
      </c>
      <c r="CZ17" s="166" t="str">
        <f>IFERROR(IF(GETPIVOTDATA("DateRDV",TCD!$B$1,"DT","CH","Bénéficiaire",$A17,CZ$6,CZ$5,"Mois (DateRDV)",CZ$7,"Années (DateRDV)",CZ$3),1,""),"")</f>
        <v/>
      </c>
      <c r="DA17" s="166" t="str">
        <f>IFERROR(IF(GETPIVOTDATA("DateRDV",TCD!$B$1,"DT","CH","Bénéficiaire",$A17,DA$6,DA$5,"Mois (DateRDV)",DA$7,"Années (DateRDV)",DA$3),2,""),"")</f>
        <v/>
      </c>
      <c r="DB17" s="166" t="str">
        <f>IFERROR(IF(GETPIVOTDATA("DateRDV",TCD!$B$1,"DT","CH","Bénéficiaire",$A17,DB$6,DB$5,"Mois (DateRDV)",DB$7,"Années (DateRDV)",DB$3,"Présence","Excusé"),3,""),"")</f>
        <v/>
      </c>
      <c r="DC17" s="166" t="str">
        <f>IFERROR(IF(GETPIVOTDATA("DateRDV",TCD!$B$1,"DT","CH","Bénéficiaire",$A17,DC$6,DC$5,"Mois (DateRDV)",DC$7,"Années (DateRDV)",DC$3,"Présence","Absent"),4,""),"")</f>
        <v/>
      </c>
      <c r="DD17" s="166" t="str">
        <f>IFERROR(IF(GETPIVOTDATA("DateRDV",TCD!$B$1,"DT","CH","Bénéficiaire",$A17,DD$6,DD$5,"Mois (DateRDV)",DD$7,"Années (DateRDV)",DD$3),1,""),"")</f>
        <v/>
      </c>
      <c r="DE17" s="166" t="str">
        <f>IFERROR(IF(GETPIVOTDATA("DateRDV",TCD!$B$1,"DT","CH","Bénéficiaire",$A17,DE$6,DE$5,"Mois (DateRDV)",DE$7,"Années (DateRDV)",DE$3),2,""),"")</f>
        <v/>
      </c>
      <c r="DF17" s="166" t="str">
        <f>IFERROR(IF(GETPIVOTDATA("DateRDV",TCD!$B$1,"DT","CH","Bénéficiaire",$A17,DF$6,DF$5,"Mois (DateRDV)",DF$7,"Années (DateRDV)",DF$3,"Présence","Excusé"),3,""),"")</f>
        <v/>
      </c>
      <c r="DG17" s="166" t="str">
        <f>IFERROR(IF(GETPIVOTDATA("DateRDV",TCD!$B$1,"DT","CH","Bénéficiaire",$A17,DG$6,DG$5,"Mois (DateRDV)",DG$7,"Années (DateRDV)",DG$3,"Présence","Absent"),4,""),"")</f>
        <v/>
      </c>
      <c r="DH17" s="166" t="str">
        <f>IFERROR(IF(GETPIVOTDATA("DateRDV",TCD!$B$1,"DT","CH","Bénéficiaire",$A17,DH$6,DH$5,"Mois (DateRDV)",DH$7,"Années (DateRDV)",DH$3),1,""),"")</f>
        <v/>
      </c>
      <c r="DI17" s="166" t="str">
        <f>IFERROR(IF(GETPIVOTDATA("DateRDV",TCD!$B$1,"DT","CH","Bénéficiaire",$A17,DI$6,DI$5,"Mois (DateRDV)",DI$7,"Années (DateRDV)",DI$3),2,""),"")</f>
        <v/>
      </c>
      <c r="DJ17" s="166" t="str">
        <f>IFERROR(IF(GETPIVOTDATA("DateRDV",TCD!$B$1,"DT","CH","Bénéficiaire",$A17,DJ$6,DJ$5,"Mois (DateRDV)",DJ$7,"Années (DateRDV)",DJ$3,"Présence","Excusé"),3,""),"")</f>
        <v/>
      </c>
      <c r="DK17" s="166" t="str">
        <f>IFERROR(IF(GETPIVOTDATA("DateRDV",TCD!$B$1,"DT","CH","Bénéficiaire",$A17,DK$6,DK$5,"Mois (DateRDV)",DK$7,"Années (DateRDV)",DK$3,"Présence","Absent"),4,""),"")</f>
        <v/>
      </c>
      <c r="DL17" s="166" t="str">
        <f>IFERROR(IF(GETPIVOTDATA("DateRDV",TCD!$B$1,"DT","CH","Bénéficiaire",$A17,DL$6,DL$5,"Mois (DateRDV)",DL$7,"Années (DateRDV)",DL$3),1,""),"")</f>
        <v/>
      </c>
      <c r="DM17" s="166" t="str">
        <f>IFERROR(IF(GETPIVOTDATA("DateRDV",TCD!$B$1,"DT","CH","Bénéficiaire",$A17,DM$6,DM$5,"Mois (DateRDV)",DM$7,"Années (DateRDV)",DM$3),2,""),"")</f>
        <v/>
      </c>
      <c r="DN17" s="166" t="str">
        <f>IFERROR(IF(GETPIVOTDATA("DateRDV",TCD!$B$1,"DT","CH","Bénéficiaire",$A17,DN$6,DN$5,"Mois (DateRDV)",DN$7,"Années (DateRDV)",DN$3,"Présence","Excusé"),3,""),"")</f>
        <v/>
      </c>
      <c r="DO17" s="166" t="str">
        <f>IFERROR(IF(GETPIVOTDATA("DateRDV",TCD!$B$1,"DT","CH","Bénéficiaire",$A17,DO$6,DO$5,"Mois (DateRDV)",DO$7,"Années (DateRDV)",DO$3,"Présence","Absent"),4,""),"")</f>
        <v/>
      </c>
    </row>
    <row r="18" spans="1:119" ht="15" customHeight="1" x14ac:dyDescent="0.2">
      <c r="A18" t="str">
        <v>REVUZ Mounira</v>
      </c>
      <c r="B18" s="169" t="str">
        <f>IFERROR(IF(INDEX(Data!P:P,MATCH(A18,Data!B:B,0))&lt;&gt;"",INDEX(Data!P:P,MATCH(A18,Data!B:B,0)),""),"")</f>
        <v>REVUZ</v>
      </c>
      <c r="C18" s="169" t="str">
        <f>IFERROR(IF(INDEX(Data!O:O,MATCH(A18,Data!B:B,0))&lt;&gt;"",INDEX(Data!O:O,MATCH(A18,Data!B:B,0)),""),"")</f>
        <v>Mounira</v>
      </c>
      <c r="D18" s="169" t="str">
        <f>IFERROR(IF(INDEX(Data!J:J,MATCH(A18,Data!B:B,0))&lt;&gt;"",INDEX(Data!J:J,MATCH(A18,Data!B:B,0)),""),"")</f>
        <v>CD</v>
      </c>
      <c r="E18" s="169" t="str">
        <f>IFERROR(IF(INDEX(Data!M:M,MATCH(A18,Data!B:B,0))&lt;&gt;"",INDEX(Data!M:M,MATCH(A18,Data!B:B,0)),""),"")</f>
        <v>SCIEZ</v>
      </c>
      <c r="F18" s="169">
        <f>IFERROR(IF(INDEX(Data!N:N,MATCH(A18,Data!B:B,0))&lt;&gt;"",INDEX(Data!N:N,MATCH(A18,Data!B:B,0)),""),"")</f>
        <v>74140</v>
      </c>
      <c r="G18" s="170">
        <f>IFERROR(IF(INDEX(Data!K:K,MATCH(A18,Data!B:B,0))&lt;&gt;"",INDEX(Data!K:K,MATCH(A18,Data!B:B,0)),""),"")</f>
        <v>45910</v>
      </c>
      <c r="H18" s="170">
        <f>IFERROR(IF(INDEX(Data!L:L,MATCH(A18,Data!B:B,0))&lt;&gt;"",INDEX(Data!L:L,MATCH(A18,Data!B:B,0)),""),"")</f>
        <v>45910</v>
      </c>
      <c r="I18" s="170">
        <f>IFERROR(IF(INDEX(Data!C:C,MATCH(A18,Data!B:B,0))&lt;&gt;"",INDEX(Data!C:C,MATCH(A18,Data!B:B,0)),""),"")</f>
        <v>45952</v>
      </c>
      <c r="J18" s="170" t="str">
        <f>IFERROR(IF(INDEX(Data!D:D,MATCH(A18,Data!B:B,0))&lt;&gt;"",INDEX(Data!D:D,MATCH(A18,Data!B:B,0)),""),"")</f>
        <v/>
      </c>
      <c r="K18" s="171" t="str">
        <f>IFERROR(IF(INDEX(Data!H:H,MATCH(A18,Data!B:B,0))&lt;&gt;"",INDEX(Data!H:H,MATCH(A18,Data!B:B,0)),""),"")</f>
        <v>Remobilisation</v>
      </c>
      <c r="L18" s="166" t="str">
        <f>IFERROR(IF(GETPIVOTDATA("DateRDV",TCD!$B$1,"DT","CH","Bénéficiaire",$A18,L$6,L$5,"Mois (DateRDV)",L$7,"Années (DateRDV)",L$3),1,""),"")</f>
        <v/>
      </c>
      <c r="M18" s="166" t="str">
        <f>IFERROR(IF(GETPIVOTDATA("DateRDV",TCD!$B$1,"DT","CH","Bénéficiaire",$A18,M$6,M$5,"Mois (DateRDV)",M$7,"Années (DateRDV)",M$3),2,""),"")</f>
        <v/>
      </c>
      <c r="N18" s="166" t="str">
        <f>IFERROR(IF(GETPIVOTDATA("DateRDV",TCD!$B$1,"DT","CH","Bénéficiaire",$A18,N$6,N$5,"Mois (DateRDV)",N$7,"Années (DateRDV)",N$3,"Présence","Excusé"),3,""),"")</f>
        <v/>
      </c>
      <c r="O18" s="166" t="str">
        <f>IFERROR(IF(GETPIVOTDATA("DateRDV",TCD!$B$1,"DT","CH","Bénéficiaire",$A18,O$6,O$5,"Mois (DateRDV)",O$7,"Années (DateRDV)",O$3,"Présence","Absent"),4,""),"")</f>
        <v/>
      </c>
      <c r="P18" s="166" t="str">
        <f>IFERROR(IF(GETPIVOTDATA("DateRDV",TCD!$B$1,"DT","CH","Bénéficiaire",$A18,P$6,P$5,"Mois (DateRDV)",P$7,"Années (DateRDV)",P$3),1,""),"")</f>
        <v/>
      </c>
      <c r="Q18" s="166" t="str">
        <f>IFERROR(IF(GETPIVOTDATA("DateRDV",TCD!$B$1,"DT","CH","Bénéficiaire",$A18,Q$6,Q$5,"Mois (DateRDV)",Q$7,"Années (DateRDV)",Q$3),2,""),"")</f>
        <v/>
      </c>
      <c r="R18" s="166" t="str">
        <f>IFERROR(IF(GETPIVOTDATA("DateRDV",TCD!$B$1,"DT","CH","Bénéficiaire",$A18,R$6,R$5,"Mois (DateRDV)",R$7,"Années (DateRDV)",R$3,"Présence","Excusé"),3,""),"")</f>
        <v/>
      </c>
      <c r="S18" s="166" t="str">
        <f>IFERROR(IF(GETPIVOTDATA("DateRDV",TCD!$B$1,"DT","CH","Bénéficiaire",$A18,S$6,S$5,"Mois (DateRDV)",S$7,"Années (DateRDV)",S$3,"Présence","Absent"),4,""),"")</f>
        <v/>
      </c>
      <c r="T18" s="166" t="str">
        <f>IFERROR(IF(GETPIVOTDATA("DateRDV",TCD!$B$1,"DT","CH","Bénéficiaire",$A18,T$6,T$5,"Mois (DateRDV)",T$7,"Années (DateRDV)",T$3),1,""),"")</f>
        <v/>
      </c>
      <c r="U18" s="166" t="str">
        <f>IFERROR(IF(GETPIVOTDATA("DateRDV",TCD!$B$1,"DT","CH","Bénéficiaire",$A18,U$6,U$5,"Mois (DateRDV)",U$7,"Années (DateRDV)",U$3),2,""),"")</f>
        <v/>
      </c>
      <c r="V18" s="166" t="str">
        <f>IFERROR(IF(GETPIVOTDATA("DateRDV",TCD!$B$1,"DT","CH","Bénéficiaire",$A18,V$6,V$5,"Mois (DateRDV)",V$7,"Années (DateRDV)",V$3,"Présence","Excusé"),3,""),"")</f>
        <v/>
      </c>
      <c r="W18" s="166" t="str">
        <f>IFERROR(IF(GETPIVOTDATA("DateRDV",TCD!$B$1,"DT","CH","Bénéficiaire",$A18,W$6,W$5,"Mois (DateRDV)",W$7,"Années (DateRDV)",W$3,"Présence","Absent"),4,""),"")</f>
        <v/>
      </c>
      <c r="X18" s="166" t="str">
        <f>IFERROR(IF(GETPIVOTDATA("DateRDV",TCD!$B$1,"DT","CH","Bénéficiaire",$A18,X$6,X$5,"Mois (DateRDV)",X$7,"Années (DateRDV)",X$3),1,""),"")</f>
        <v/>
      </c>
      <c r="Y18" s="166" t="str">
        <f>IFERROR(IF(GETPIVOTDATA("DateRDV",TCD!$B$1,"DT","CH","Bénéficiaire",$A18,Y$6,Y$5,"Mois (DateRDV)",Y$7,"Années (DateRDV)",Y$3),2,""),"")</f>
        <v/>
      </c>
      <c r="Z18" s="166" t="str">
        <f>IFERROR(IF(GETPIVOTDATA("DateRDV",TCD!$B$1,"DT","CH","Bénéficiaire",$A18,Z$6,Z$5,"Mois (DateRDV)",Z$7,"Années (DateRDV)",Z$3,"Présence","Excusé"),3,""),"")</f>
        <v/>
      </c>
      <c r="AA18" s="166" t="str">
        <f>IFERROR(IF(GETPIVOTDATA("DateRDV",TCD!$B$1,"DT","CH","Bénéficiaire",$A18,AA$6,AA$5,"Mois (DateRDV)",AA$7,"Années (DateRDV)",AA$3,"Présence","Absent"),4,""),"")</f>
        <v/>
      </c>
      <c r="AB18" s="166" t="str">
        <f>IFERROR(IF(GETPIVOTDATA("DateRDV",TCD!$B$1,"DT","CH","Bénéficiaire",$A18,AB$6,AB$5,"Mois (DateRDV)",AB$7,"Années (DateRDV)",AB$3),1,""),"")</f>
        <v/>
      </c>
      <c r="AC18" s="166" t="str">
        <f>IFERROR(IF(GETPIVOTDATA("DateRDV",TCD!$B$1,"DT","CH","Bénéficiaire",$A18,AC$6,AC$5,"Mois (DateRDV)",AC$7,"Années (DateRDV)",AC$3),2,""),"")</f>
        <v/>
      </c>
      <c r="AD18" s="166" t="str">
        <f>IFERROR(IF(GETPIVOTDATA("DateRDV",TCD!$B$1,"DT","CH","Bénéficiaire",$A18,AD$6,AD$5,"Mois (DateRDV)",AD$7,"Années (DateRDV)",AD$3,"Présence","Excusé"),3,""),"")</f>
        <v/>
      </c>
      <c r="AE18" s="166" t="str">
        <f>IFERROR(IF(GETPIVOTDATA("DateRDV",TCD!$B$1,"DT","CH","Bénéficiaire",$A18,AE$6,AE$5,"Mois (DateRDV)",AE$7,"Années (DateRDV)",AE$3,"Présence","Absent"),4,""),"")</f>
        <v/>
      </c>
      <c r="AF18" s="166" t="str">
        <f>IFERROR(IF(GETPIVOTDATA("DateRDV",TCD!$B$1,"DT","CH","Bénéficiaire",$A18,AF$6,AF$5,"Mois (DateRDV)",AF$7,"Années (DateRDV)",AF$3),1,""),"")</f>
        <v/>
      </c>
      <c r="AG18" s="166" t="str">
        <f>IFERROR(IF(GETPIVOTDATA("DateRDV",TCD!$B$1,"DT","CH","Bénéficiaire",$A18,AG$6,AG$5,"Mois (DateRDV)",AG$7,"Années (DateRDV)",AG$3),2,""),"")</f>
        <v/>
      </c>
      <c r="AH18" s="166" t="str">
        <f>IFERROR(IF(GETPIVOTDATA("DateRDV",TCD!$B$1,"DT","CH","Bénéficiaire",$A18,AH$6,AH$5,"Mois (DateRDV)",AH$7,"Années (DateRDV)",AH$3,"Présence","Excusé"),3,""),"")</f>
        <v/>
      </c>
      <c r="AI18" s="166" t="str">
        <f>IFERROR(IF(GETPIVOTDATA("DateRDV",TCD!$B$1,"DT","CH","Bénéficiaire",$A18,AI$6,AI$5,"Mois (DateRDV)",AI$7,"Années (DateRDV)",AI$3,"Présence","Absent"),4,""),"")</f>
        <v/>
      </c>
      <c r="AJ18" s="166" t="str">
        <f>IFERROR(IF(GETPIVOTDATA("DateRDV",TCD!$B$1,"DT","CH","Bénéficiaire",$A18,AJ$6,AJ$5,"Mois (DateRDV)",AJ$7,"Années (DateRDV)",AJ$3),1,""),"")</f>
        <v/>
      </c>
      <c r="AK18" s="166" t="str">
        <f>IFERROR(IF(GETPIVOTDATA("DateRDV",TCD!$B$1,"DT","CH","Bénéficiaire",$A18,AK$6,AK$5,"Mois (DateRDV)",AK$7,"Années (DateRDV)",AK$3),2,""),"")</f>
        <v/>
      </c>
      <c r="AL18" s="166" t="str">
        <f>IFERROR(IF(GETPIVOTDATA("DateRDV",TCD!$B$1,"DT","CH","Bénéficiaire",$A18,AL$6,AL$5,"Mois (DateRDV)",AL$7,"Années (DateRDV)",AL$3,"Présence","Excusé"),3,""),"")</f>
        <v/>
      </c>
      <c r="AM18" s="166" t="str">
        <f>IFERROR(IF(GETPIVOTDATA("DateRDV",TCD!$B$1,"DT","CH","Bénéficiaire",$A18,AM$6,AM$5,"Mois (DateRDV)",AM$7,"Années (DateRDV)",AM$3,"Présence","Absent"),4,""),"")</f>
        <v/>
      </c>
      <c r="AN18" s="166" t="str">
        <f>IFERROR(IF(GETPIVOTDATA("DateRDV",TCD!$B$1,"DT","CH","Bénéficiaire",$A18,AN$6,AN$5,"Mois (DateRDV)",AN$7,"Années (DateRDV)",AN$3),1,""),"")</f>
        <v/>
      </c>
      <c r="AO18" s="166" t="str">
        <f>IFERROR(IF(GETPIVOTDATA("DateRDV",TCD!$B$1,"DT","CH","Bénéficiaire",$A18,AO$6,AO$5,"Mois (DateRDV)",AO$7,"Années (DateRDV)",AO$3),2,""),"")</f>
        <v/>
      </c>
      <c r="AP18" s="166" t="str">
        <f>IFERROR(IF(GETPIVOTDATA("DateRDV",TCD!$B$1,"DT","CH","Bénéficiaire",$A18,AP$6,AP$5,"Mois (DateRDV)",AP$7,"Années (DateRDV)",AP$3,"Présence","Excusé"),3,""),"")</f>
        <v/>
      </c>
      <c r="AQ18" s="166" t="str">
        <f>IFERROR(IF(GETPIVOTDATA("DateRDV",TCD!$B$1,"DT","CH","Bénéficiaire",$A18,AQ$6,AQ$5,"Mois (DateRDV)",AQ$7,"Années (DateRDV)",AQ$3,"Présence","Absent"),4,""),"")</f>
        <v/>
      </c>
      <c r="AR18" s="166" t="str">
        <f>IFERROR(IF(GETPIVOTDATA("DateRDV",TCD!$B$1,"DT","CH","Bénéficiaire",$A18,AR$6,AR$5,"Mois (DateRDV)",AR$7,"Années (DateRDV)",AR$3),1,""),"")</f>
        <v/>
      </c>
      <c r="AS18" s="166" t="str">
        <f>IFERROR(IF(GETPIVOTDATA("DateRDV",TCD!$B$1,"DT","CH","Bénéficiaire",$A18,AS$6,AS$5,"Mois (DateRDV)",AS$7,"Années (DateRDV)",AS$3),2,""),"")</f>
        <v/>
      </c>
      <c r="AT18" s="166" t="str">
        <f>IFERROR(IF(GETPIVOTDATA("DateRDV",TCD!$B$1,"DT","CH","Bénéficiaire",$A18,AT$6,AT$5,"Mois (DateRDV)",AT$7,"Années (DateRDV)",AT$3,"Présence","Excusé"),3,""),"")</f>
        <v/>
      </c>
      <c r="AU18" s="166" t="str">
        <f>IFERROR(IF(GETPIVOTDATA("DateRDV",TCD!$B$1,"DT","CH","Bénéficiaire",$A18,AU$6,AU$5,"Mois (DateRDV)",AU$7,"Années (DateRDV)",AU$3,"Présence","Absent"),4,""),"")</f>
        <v/>
      </c>
      <c r="AV18" s="166" t="str">
        <f>IFERROR(IF(GETPIVOTDATA("DateRDV",TCD!$B$1,"DT","CH","Bénéficiaire",$A18,AV$6,AV$5,"Mois (DateRDV)",AV$7,"Années (DateRDV)",AV$3),1,""),"")</f>
        <v/>
      </c>
      <c r="AW18" s="166" t="str">
        <f>IFERROR(IF(GETPIVOTDATA("DateRDV",TCD!$B$1,"DT","CH","Bénéficiaire",$A18,AW$6,AW$5,"Mois (DateRDV)",AW$7,"Années (DateRDV)",AW$3),2,""),"")</f>
        <v/>
      </c>
      <c r="AX18" s="166" t="str">
        <f>IFERROR(IF(GETPIVOTDATA("DateRDV",TCD!$B$1,"DT","CH","Bénéficiaire",$A18,AX$6,AX$5,"Mois (DateRDV)",AX$7,"Années (DateRDV)",AX$3,"Présence","Excusé"),3,""),"")</f>
        <v/>
      </c>
      <c r="AY18" s="166" t="str">
        <f>IFERROR(IF(GETPIVOTDATA("DateRDV",TCD!$B$1,"DT","CH","Bénéficiaire",$A18,AY$6,AY$5,"Mois (DateRDV)",AY$7,"Années (DateRDV)",AY$3,"Présence","Absent"),4,""),"")</f>
        <v/>
      </c>
      <c r="AZ18" s="166" t="str">
        <f>IFERROR(IF(GETPIVOTDATA("DateRDV",TCD!$B$1,"DT","CH","Bénéficiaire",$A18,AZ$6,AZ$5,"Mois (DateRDV)",AZ$7,"Années (DateRDV)",AZ$3),1,""),"")</f>
        <v/>
      </c>
      <c r="BA18" s="166" t="str">
        <f>IFERROR(IF(GETPIVOTDATA("DateRDV",TCD!$B$1,"DT","CH","Bénéficiaire",$A18,BA$6,BA$5,"Mois (DateRDV)",BA$7,"Années (DateRDV)",BA$3),2,""),"")</f>
        <v/>
      </c>
      <c r="BB18" s="166" t="str">
        <f>IFERROR(IF(GETPIVOTDATA("DateRDV",TCD!$B$1,"DT","CH","Bénéficiaire",$A18,BB$6,BB$5,"Mois (DateRDV)",BB$7,"Années (DateRDV)",BB$3,"Présence","Excusé"),3,""),"")</f>
        <v/>
      </c>
      <c r="BC18" s="166" t="str">
        <f>IFERROR(IF(GETPIVOTDATA("DateRDV",TCD!$B$1,"DT","CH","Bénéficiaire",$A18,BC$6,BC$5,"Mois (DateRDV)",BC$7,"Années (DateRDV)",BC$3,"Présence","Absent"),4,""),"")</f>
        <v/>
      </c>
      <c r="BD18" s="166" t="str">
        <f>IFERROR(IF(GETPIVOTDATA("DateRDV",TCD!$B$1,"DT","CH","Bénéficiaire",$A18,BD$6,BD$5,"Mois (DateRDV)",BD$7,"Années (DateRDV)",BD$3),1,""),"")</f>
        <v/>
      </c>
      <c r="BE18" s="166" t="str">
        <f>IFERROR(IF(GETPIVOTDATA("DateRDV",TCD!$B$1,"DT","CH","Bénéficiaire",$A18,BE$6,BE$5,"Mois (DateRDV)",BE$7,"Années (DateRDV)",BE$3),2,""),"")</f>
        <v/>
      </c>
      <c r="BF18" s="166" t="str">
        <f>IFERROR(IF(GETPIVOTDATA("DateRDV",TCD!$B$1,"DT","CH","Bénéficiaire",$A18,BF$6,BF$5,"Mois (DateRDV)",BF$7,"Années (DateRDV)",BF$3,"Présence","Excusé"),3,""),"")</f>
        <v/>
      </c>
      <c r="BG18" s="166" t="str">
        <f>IFERROR(IF(GETPIVOTDATA("DateRDV",TCD!$B$1,"DT","CH","Bénéficiaire",$A18,BG$6,BG$5,"Mois (DateRDV)",BG$7,"Années (DateRDV)",BG$3,"Présence","Absent"),4,""),"")</f>
        <v/>
      </c>
      <c r="BH18" s="166" t="str">
        <f>IFERROR(IF(GETPIVOTDATA("DateRDV",TCD!$B$1,"DT","CH","Bénéficiaire",$A18,BH$6,BH$5,"Mois (DateRDV)",BH$7,"Années (DateRDV)",BH$3),1,""),"")</f>
        <v/>
      </c>
      <c r="BI18" s="166">
        <f>IFERROR(IF(GETPIVOTDATA("DateRDV",TCD!$B$1,"DT","CH","Bénéficiaire",$A18,BI$6,BI$5,"Mois (DateRDV)",BI$7,"Années (DateRDV)",BI$3),2,""),"")</f>
        <v>2</v>
      </c>
      <c r="BJ18" s="166" t="str">
        <f>IFERROR(IF(GETPIVOTDATA("DateRDV",TCD!$B$1,"DT","CH","Bénéficiaire",$A18,BJ$6,BJ$5,"Mois (DateRDV)",BJ$7,"Années (DateRDV)",BJ$3,"Présence","Excusé"),3,""),"")</f>
        <v/>
      </c>
      <c r="BK18" s="166" t="str">
        <f>IFERROR(IF(GETPIVOTDATA("DateRDV",TCD!$B$1,"DT","CH","Bénéficiaire",$A18,BK$6,BK$5,"Mois (DateRDV)",BK$7,"Années (DateRDV)",BK$3,"Présence","Absent"),4,""),"")</f>
        <v/>
      </c>
      <c r="BL18" s="166" t="str">
        <f>IFERROR(IF(GETPIVOTDATA("DateRDV",TCD!$B$1,"DT","CH","Bénéficiaire",$A18,BL$6,BL$5,"Mois (DateRDV)",BL$7,"Années (DateRDV)",BL$3),1,""),"")</f>
        <v/>
      </c>
      <c r="BM18" s="166" t="str">
        <f>IFERROR(IF(GETPIVOTDATA("DateRDV",TCD!$B$1,"DT","CH","Bénéficiaire",$A18,BM$6,BM$5,"Mois (DateRDV)",BM$7,"Années (DateRDV)",BM$3),2,""),"")</f>
        <v/>
      </c>
      <c r="BN18" s="166" t="str">
        <f>IFERROR(IF(GETPIVOTDATA("DateRDV",TCD!$B$1,"DT","CH","Bénéficiaire",$A18,BN$6,BN$5,"Mois (DateRDV)",BN$7,"Années (DateRDV)",BN$3,"Présence","Excusé"),3,""),"")</f>
        <v/>
      </c>
      <c r="BO18" s="166" t="str">
        <f>IFERROR(IF(GETPIVOTDATA("DateRDV",TCD!$B$1,"DT","CH","Bénéficiaire",$A18,BO$6,BO$5,"Mois (DateRDV)",BO$7,"Années (DateRDV)",BO$3,"Présence","Absent"),4,""),"")</f>
        <v/>
      </c>
      <c r="BP18" s="166" t="str">
        <f>IFERROR(IF(GETPIVOTDATA("DateRDV",TCD!$B$1,"DT","CH","Bénéficiaire",$A18,BP$6,BP$5,"Mois (DateRDV)",BP$7,"Années (DateRDV)",BP$3),1,""),"")</f>
        <v/>
      </c>
      <c r="BQ18" s="166" t="str">
        <f>IFERROR(IF(GETPIVOTDATA("DateRDV",TCD!$B$1,"DT","CH","Bénéficiaire",$A18,BQ$6,BQ$5,"Mois (DateRDV)",BQ$7,"Années (DateRDV)",BQ$3),2,""),"")</f>
        <v/>
      </c>
      <c r="BR18" s="166" t="str">
        <f>IFERROR(IF(GETPIVOTDATA("DateRDV",TCD!$B$1,"DT","CH","Bénéficiaire",$A18,BR$6,BR$5,"Mois (DateRDV)",BR$7,"Années (DateRDV)",BR$3,"Présence","Excusé"),3,""),"")</f>
        <v/>
      </c>
      <c r="BS18" s="166" t="str">
        <f>IFERROR(IF(GETPIVOTDATA("DateRDV",TCD!$B$1,"DT","CH","Bénéficiaire",$A18,BS$6,BS$5,"Mois (DateRDV)",BS$7,"Années (DateRDV)",BS$3,"Présence","Absent"),4,""),"")</f>
        <v/>
      </c>
      <c r="BT18" s="166" t="str">
        <f>IFERROR(IF(GETPIVOTDATA("DateRDV",TCD!$B$1,"DT","CH","Bénéficiaire",$A18,BT$6,BT$5,"Mois (DateRDV)",BT$7,"Années (DateRDV)",BT$3),1,""),"")</f>
        <v/>
      </c>
      <c r="BU18" s="166" t="str">
        <f>IFERROR(IF(GETPIVOTDATA("DateRDV",TCD!$B$1,"DT","CH","Bénéficiaire",$A18,BU$6,BU$5,"Mois (DateRDV)",BU$7,"Années (DateRDV)",BU$3),2,""),"")</f>
        <v/>
      </c>
      <c r="BV18" s="166" t="str">
        <f>IFERROR(IF(GETPIVOTDATA("DateRDV",TCD!$B$1,"DT","CH","Bénéficiaire",$A18,BV$6,BV$5,"Mois (DateRDV)",BV$7,"Années (DateRDV)",BV$3,"Présence","Excusé"),3,""),"")</f>
        <v/>
      </c>
      <c r="BW18" s="166" t="str">
        <f>IFERROR(IF(GETPIVOTDATA("DateRDV",TCD!$B$1,"DT","CH","Bénéficiaire",$A18,BW$6,BW$5,"Mois (DateRDV)",BW$7,"Années (DateRDV)",BW$3,"Présence","Absent"),4,""),"")</f>
        <v/>
      </c>
      <c r="BX18" s="166" t="str">
        <f>IFERROR(IF(GETPIVOTDATA("DateRDV",TCD!$B$1,"DT","CH","Bénéficiaire",$A18,BX$6,BX$5,"Mois (DateRDV)",BX$7,"Années (DateRDV)",BX$3),1,""),"")</f>
        <v/>
      </c>
      <c r="BY18" s="166" t="str">
        <f>IFERROR(IF(GETPIVOTDATA("DateRDV",TCD!$B$1,"DT","CH","Bénéficiaire",$A18,BY$6,BY$5,"Mois (DateRDV)",BY$7,"Années (DateRDV)",BY$3),2,""),"")</f>
        <v/>
      </c>
      <c r="BZ18" s="166" t="str">
        <f>IFERROR(IF(GETPIVOTDATA("DateRDV",TCD!$B$1,"DT","CH","Bénéficiaire",$A18,BZ$6,BZ$5,"Mois (DateRDV)",BZ$7,"Années (DateRDV)",BZ$3,"Présence","Excusé"),3,""),"")</f>
        <v/>
      </c>
      <c r="CA18" s="166" t="str">
        <f>IFERROR(IF(GETPIVOTDATA("DateRDV",TCD!$B$1,"DT","CH","Bénéficiaire",$A18,CA$6,CA$5,"Mois (DateRDV)",CA$7,"Années (DateRDV)",CA$3,"Présence","Absent"),4,""),"")</f>
        <v/>
      </c>
      <c r="CB18" s="166" t="str">
        <f>IFERROR(IF(GETPIVOTDATA("DateRDV",TCD!$B$1,"DT","CH","Bénéficiaire",$A18,CB$6,CB$5,"Mois (DateRDV)",CB$7,"Années (DateRDV)",CB$3),1,""),"")</f>
        <v/>
      </c>
      <c r="CC18" s="166" t="str">
        <f>IFERROR(IF(GETPIVOTDATA("DateRDV",TCD!$B$1,"DT","CH","Bénéficiaire",$A18,CC$6,CC$5,"Mois (DateRDV)",CC$7,"Années (DateRDV)",CC$3),2,""),"")</f>
        <v/>
      </c>
      <c r="CD18" s="166" t="str">
        <f>IFERROR(IF(GETPIVOTDATA("DateRDV",TCD!$B$1,"DT","CH","Bénéficiaire",$A18,CD$6,CD$5,"Mois (DateRDV)",CD$7,"Années (DateRDV)",CD$3,"Présence","Excusé"),3,""),"")</f>
        <v/>
      </c>
      <c r="CE18" s="166" t="str">
        <f>IFERROR(IF(GETPIVOTDATA("DateRDV",TCD!$B$1,"DT","CH","Bénéficiaire",$A18,CE$6,CE$5,"Mois (DateRDV)",CE$7,"Années (DateRDV)",CE$3,"Présence","Absent"),4,""),"")</f>
        <v/>
      </c>
      <c r="CF18" s="166" t="str">
        <f>IFERROR(IF(GETPIVOTDATA("DateRDV",TCD!$B$1,"DT","CH","Bénéficiaire",$A18,CF$6,CF$5,"Mois (DateRDV)",CF$7,"Années (DateRDV)",CF$3),1,""),"")</f>
        <v/>
      </c>
      <c r="CG18" s="166" t="str">
        <f>IFERROR(IF(GETPIVOTDATA("DateRDV",TCD!$B$1,"DT","CH","Bénéficiaire",$A18,CG$6,CG$5,"Mois (DateRDV)",CG$7,"Années (DateRDV)",CG$3),2,""),"")</f>
        <v/>
      </c>
      <c r="CH18" s="166" t="str">
        <f>IFERROR(IF(GETPIVOTDATA("DateRDV",TCD!$B$1,"DT","CH","Bénéficiaire",$A18,CH$6,CH$5,"Mois (DateRDV)",CH$7,"Années (DateRDV)",CH$3,"Présence","Excusé"),3,""),"")</f>
        <v/>
      </c>
      <c r="CI18" s="166" t="str">
        <f>IFERROR(IF(GETPIVOTDATA("DateRDV",TCD!$B$1,"DT","CH","Bénéficiaire",$A18,CI$6,CI$5,"Mois (DateRDV)",CI$7,"Années (DateRDV)",CI$3,"Présence","Absent"),4,""),"")</f>
        <v/>
      </c>
      <c r="CJ18" s="166" t="str">
        <f>IFERROR(IF(GETPIVOTDATA("DateRDV",TCD!$B$1,"DT","CH","Bénéficiaire",$A18,CJ$6,CJ$5,"Mois (DateRDV)",CJ$7,"Années (DateRDV)",CJ$3),1,""),"")</f>
        <v/>
      </c>
      <c r="CK18" s="166" t="str">
        <f>IFERROR(IF(GETPIVOTDATA("DateRDV",TCD!$B$1,"DT","CH","Bénéficiaire",$A18,CK$6,CK$5,"Mois (DateRDV)",CK$7,"Années (DateRDV)",CK$3),2,""),"")</f>
        <v/>
      </c>
      <c r="CL18" s="166" t="str">
        <f>IFERROR(IF(GETPIVOTDATA("DateRDV",TCD!$B$1,"DT","CH","Bénéficiaire",$A18,CL$6,CL$5,"Mois (DateRDV)",CL$7,"Années (DateRDV)",CL$3,"Présence","Excusé"),3,""),"")</f>
        <v/>
      </c>
      <c r="CM18" s="166" t="str">
        <f>IFERROR(IF(GETPIVOTDATA("DateRDV",TCD!$B$1,"DT","CH","Bénéficiaire",$A18,CM$6,CM$5,"Mois (DateRDV)",CM$7,"Années (DateRDV)",CM$3,"Présence","Absent"),4,""),"")</f>
        <v/>
      </c>
      <c r="CN18" s="166" t="str">
        <f>IFERROR(IF(GETPIVOTDATA("DateRDV",TCD!$B$1,"DT","CH","Bénéficiaire",$A18,CN$6,CN$5,"Mois (DateRDV)",CN$7,"Années (DateRDV)",CN$3),1,""),"")</f>
        <v/>
      </c>
      <c r="CO18" s="166" t="str">
        <f>IFERROR(IF(GETPIVOTDATA("DateRDV",TCD!$B$1,"DT","CH","Bénéficiaire",$A18,CO$6,CO$5,"Mois (DateRDV)",CO$7,"Années (DateRDV)",CO$3),2,""),"")</f>
        <v/>
      </c>
      <c r="CP18" s="166" t="str">
        <f>IFERROR(IF(GETPIVOTDATA("DateRDV",TCD!$B$1,"DT","CH","Bénéficiaire",$A18,CP$6,CP$5,"Mois (DateRDV)",CP$7,"Années (DateRDV)",CP$3,"Présence","Excusé"),3,""),"")</f>
        <v/>
      </c>
      <c r="CQ18" s="166" t="str">
        <f>IFERROR(IF(GETPIVOTDATA("DateRDV",TCD!$B$1,"DT","CH","Bénéficiaire",$A18,CQ$6,CQ$5,"Mois (DateRDV)",CQ$7,"Années (DateRDV)",CQ$3,"Présence","Absent"),4,""),"")</f>
        <v/>
      </c>
      <c r="CR18" s="166" t="str">
        <f>IFERROR(IF(GETPIVOTDATA("DateRDV",TCD!$B$1,"DT","CH","Bénéficiaire",$A18,CR$6,CR$5,"Mois (DateRDV)",CR$7,"Années (DateRDV)",CR$3),1,""),"")</f>
        <v/>
      </c>
      <c r="CS18" s="166" t="str">
        <f>IFERROR(IF(GETPIVOTDATA("DateRDV",TCD!$B$1,"DT","CH","Bénéficiaire",$A18,CS$6,CS$5,"Mois (DateRDV)",CS$7,"Années (DateRDV)",CS$3),2,""),"")</f>
        <v/>
      </c>
      <c r="CT18" s="166" t="str">
        <f>IFERROR(IF(GETPIVOTDATA("DateRDV",TCD!$B$1,"DT","CH","Bénéficiaire",$A18,CT$6,CT$5,"Mois (DateRDV)",CT$7,"Années (DateRDV)",CT$3,"Présence","Excusé"),3,""),"")</f>
        <v/>
      </c>
      <c r="CU18" s="166" t="str">
        <f>IFERROR(IF(GETPIVOTDATA("DateRDV",TCD!$B$1,"DT","CH","Bénéficiaire",$A18,CU$6,CU$5,"Mois (DateRDV)",CU$7,"Années (DateRDV)",CU$3,"Présence","Absent"),4,""),"")</f>
        <v/>
      </c>
      <c r="CV18" s="166" t="str">
        <f>IFERROR(IF(GETPIVOTDATA("DateRDV",TCD!$B$1,"DT","CH","Bénéficiaire",$A18,CV$6,CV$5,"Mois (DateRDV)",CV$7,"Années (DateRDV)",CV$3),1,""),"")</f>
        <v/>
      </c>
      <c r="CW18" s="166" t="str">
        <f>IFERROR(IF(GETPIVOTDATA("DateRDV",TCD!$B$1,"DT","CH","Bénéficiaire",$A18,CW$6,CW$5,"Mois (DateRDV)",CW$7,"Années (DateRDV)",CW$3),2,""),"")</f>
        <v/>
      </c>
      <c r="CX18" s="166" t="str">
        <f>IFERROR(IF(GETPIVOTDATA("DateRDV",TCD!$B$1,"DT","CH","Bénéficiaire",$A18,CX$6,CX$5,"Mois (DateRDV)",CX$7,"Années (DateRDV)",CX$3,"Présence","Excusé"),3,""),"")</f>
        <v/>
      </c>
      <c r="CY18" s="166" t="str">
        <f>IFERROR(IF(GETPIVOTDATA("DateRDV",TCD!$B$1,"DT","CH","Bénéficiaire",$A18,CY$6,CY$5,"Mois (DateRDV)",CY$7,"Années (DateRDV)",CY$3,"Présence","Absent"),4,""),"")</f>
        <v/>
      </c>
      <c r="CZ18" s="166" t="str">
        <f>IFERROR(IF(GETPIVOTDATA("DateRDV",TCD!$B$1,"DT","CH","Bénéficiaire",$A18,CZ$6,CZ$5,"Mois (DateRDV)",CZ$7,"Années (DateRDV)",CZ$3),1,""),"")</f>
        <v/>
      </c>
      <c r="DA18" s="166" t="str">
        <f>IFERROR(IF(GETPIVOTDATA("DateRDV",TCD!$B$1,"DT","CH","Bénéficiaire",$A18,DA$6,DA$5,"Mois (DateRDV)",DA$7,"Années (DateRDV)",DA$3),2,""),"")</f>
        <v/>
      </c>
      <c r="DB18" s="166" t="str">
        <f>IFERROR(IF(GETPIVOTDATA("DateRDV",TCD!$B$1,"DT","CH","Bénéficiaire",$A18,DB$6,DB$5,"Mois (DateRDV)",DB$7,"Années (DateRDV)",DB$3,"Présence","Excusé"),3,""),"")</f>
        <v/>
      </c>
      <c r="DC18" s="166" t="str">
        <f>IFERROR(IF(GETPIVOTDATA("DateRDV",TCD!$B$1,"DT","CH","Bénéficiaire",$A18,DC$6,DC$5,"Mois (DateRDV)",DC$7,"Années (DateRDV)",DC$3,"Présence","Absent"),4,""),"")</f>
        <v/>
      </c>
      <c r="DD18" s="166" t="str">
        <f>IFERROR(IF(GETPIVOTDATA("DateRDV",TCD!$B$1,"DT","CH","Bénéficiaire",$A18,DD$6,DD$5,"Mois (DateRDV)",DD$7,"Années (DateRDV)",DD$3),1,""),"")</f>
        <v/>
      </c>
      <c r="DE18" s="166" t="str">
        <f>IFERROR(IF(GETPIVOTDATA("DateRDV",TCD!$B$1,"DT","CH","Bénéficiaire",$A18,DE$6,DE$5,"Mois (DateRDV)",DE$7,"Années (DateRDV)",DE$3),2,""),"")</f>
        <v/>
      </c>
      <c r="DF18" s="166" t="str">
        <f>IFERROR(IF(GETPIVOTDATA("DateRDV",TCD!$B$1,"DT","CH","Bénéficiaire",$A18,DF$6,DF$5,"Mois (DateRDV)",DF$7,"Années (DateRDV)",DF$3,"Présence","Excusé"),3,""),"")</f>
        <v/>
      </c>
      <c r="DG18" s="166" t="str">
        <f>IFERROR(IF(GETPIVOTDATA("DateRDV",TCD!$B$1,"DT","CH","Bénéficiaire",$A18,DG$6,DG$5,"Mois (DateRDV)",DG$7,"Années (DateRDV)",DG$3,"Présence","Absent"),4,""),"")</f>
        <v/>
      </c>
      <c r="DH18" s="166" t="str">
        <f>IFERROR(IF(GETPIVOTDATA("DateRDV",TCD!$B$1,"DT","CH","Bénéficiaire",$A18,DH$6,DH$5,"Mois (DateRDV)",DH$7,"Années (DateRDV)",DH$3),1,""),"")</f>
        <v/>
      </c>
      <c r="DI18" s="166" t="str">
        <f>IFERROR(IF(GETPIVOTDATA("DateRDV",TCD!$B$1,"DT","CH","Bénéficiaire",$A18,DI$6,DI$5,"Mois (DateRDV)",DI$7,"Années (DateRDV)",DI$3),2,""),"")</f>
        <v/>
      </c>
      <c r="DJ18" s="166" t="str">
        <f>IFERROR(IF(GETPIVOTDATA("DateRDV",TCD!$B$1,"DT","CH","Bénéficiaire",$A18,DJ$6,DJ$5,"Mois (DateRDV)",DJ$7,"Années (DateRDV)",DJ$3,"Présence","Excusé"),3,""),"")</f>
        <v/>
      </c>
      <c r="DK18" s="166" t="str">
        <f>IFERROR(IF(GETPIVOTDATA("DateRDV",TCD!$B$1,"DT","CH","Bénéficiaire",$A18,DK$6,DK$5,"Mois (DateRDV)",DK$7,"Années (DateRDV)",DK$3,"Présence","Absent"),4,""),"")</f>
        <v/>
      </c>
      <c r="DL18" s="166" t="str">
        <f>IFERROR(IF(GETPIVOTDATA("DateRDV",TCD!$B$1,"DT","CH","Bénéficiaire",$A18,DL$6,DL$5,"Mois (DateRDV)",DL$7,"Années (DateRDV)",DL$3),1,""),"")</f>
        <v/>
      </c>
      <c r="DM18" s="166" t="str">
        <f>IFERROR(IF(GETPIVOTDATA("DateRDV",TCD!$B$1,"DT","CH","Bénéficiaire",$A18,DM$6,DM$5,"Mois (DateRDV)",DM$7,"Années (DateRDV)",DM$3),2,""),"")</f>
        <v/>
      </c>
      <c r="DN18" s="166" t="str">
        <f>IFERROR(IF(GETPIVOTDATA("DateRDV",TCD!$B$1,"DT","CH","Bénéficiaire",$A18,DN$6,DN$5,"Mois (DateRDV)",DN$7,"Années (DateRDV)",DN$3,"Présence","Excusé"),3,""),"")</f>
        <v/>
      </c>
      <c r="DO18" s="166" t="str">
        <f>IFERROR(IF(GETPIVOTDATA("DateRDV",TCD!$B$1,"DT","CH","Bénéficiaire",$A18,DO$6,DO$5,"Mois (DateRDV)",DO$7,"Années (DateRDV)",DO$3,"Présence","Absent"),4,""),"")</f>
        <v/>
      </c>
    </row>
    <row r="19" spans="1:119" ht="15" customHeight="1" x14ac:dyDescent="0.2">
      <c r="A19" t="str">
        <v>MOHAMED SULAIMAN Sulaiman</v>
      </c>
      <c r="B19" s="169" t="str">
        <f>IFERROR(IF(INDEX(Data!P:P,MATCH(A19,Data!B:B,0))&lt;&gt;"",INDEX(Data!P:P,MATCH(A19,Data!B:B,0)),""),"")</f>
        <v>MOHAMED SULAIMAN</v>
      </c>
      <c r="C19" s="169" t="str">
        <f>IFERROR(IF(INDEX(Data!O:O,MATCH(A19,Data!B:B,0))&lt;&gt;"",INDEX(Data!O:O,MATCH(A19,Data!B:B,0)),""),"")</f>
        <v>Sulaiman</v>
      </c>
      <c r="D19" s="169" t="str">
        <f>IFERROR(IF(INDEX(Data!J:J,MATCH(A19,Data!B:B,0))&lt;&gt;"",INDEX(Data!J:J,MATCH(A19,Data!B:B,0)),""),"")</f>
        <v>CD</v>
      </c>
      <c r="E19" s="169" t="str">
        <f>IFERROR(IF(INDEX(Data!M:M,MATCH(A19,Data!B:B,0))&lt;&gt;"",INDEX(Data!M:M,MATCH(A19,Data!B:B,0)),""),"")</f>
        <v>THONON LES BAINS</v>
      </c>
      <c r="F19" s="169">
        <f>IFERROR(IF(INDEX(Data!N:N,MATCH(A19,Data!B:B,0))&lt;&gt;"",INDEX(Data!N:N,MATCH(A19,Data!B:B,0)),""),"")</f>
        <v>74200</v>
      </c>
      <c r="G19" s="170">
        <f>IFERROR(IF(INDEX(Data!K:K,MATCH(A19,Data!B:B,0))&lt;&gt;"",INDEX(Data!K:K,MATCH(A19,Data!B:B,0)),""),"")</f>
        <v>45912</v>
      </c>
      <c r="H19" s="170">
        <f>IFERROR(IF(INDEX(Data!L:L,MATCH(A19,Data!B:B,0))&lt;&gt;"",INDEX(Data!L:L,MATCH(A19,Data!B:B,0)),""),"")</f>
        <v>45952</v>
      </c>
      <c r="I19" s="170">
        <f>IFERROR(IF(INDEX(Data!C:C,MATCH(A19,Data!B:B,0))&lt;&gt;"",INDEX(Data!C:C,MATCH(A19,Data!B:B,0)),""),"")</f>
        <v>45945</v>
      </c>
      <c r="J19" s="170" t="str">
        <f>IFERROR(IF(INDEX(Data!D:D,MATCH(A19,Data!B:B,0))&lt;&gt;"",INDEX(Data!D:D,MATCH(A19,Data!B:B,0)),""),"")</f>
        <v/>
      </c>
      <c r="K19" s="171" t="str">
        <f>IFERROR(IF(INDEX(Data!H:H,MATCH(A19,Data!B:B,0))&lt;&gt;"",INDEX(Data!H:H,MATCH(A19,Data!B:B,0)),""),"")</f>
        <v>Remobilisation</v>
      </c>
      <c r="L19" s="166" t="str">
        <f>IFERROR(IF(GETPIVOTDATA("DateRDV",TCD!$B$1,"DT","CH","Bénéficiaire",$A19,L$6,L$5,"Mois (DateRDV)",L$7,"Années (DateRDV)",L$3),1,""),"")</f>
        <v/>
      </c>
      <c r="M19" s="166" t="str">
        <f>IFERROR(IF(GETPIVOTDATA("DateRDV",TCD!$B$1,"DT","CH","Bénéficiaire",$A19,M$6,M$5,"Mois (DateRDV)",M$7,"Années (DateRDV)",M$3),2,""),"")</f>
        <v/>
      </c>
      <c r="N19" s="166" t="str">
        <f>IFERROR(IF(GETPIVOTDATA("DateRDV",TCD!$B$1,"DT","CH","Bénéficiaire",$A19,N$6,N$5,"Mois (DateRDV)",N$7,"Années (DateRDV)",N$3,"Présence","Excusé"),3,""),"")</f>
        <v/>
      </c>
      <c r="O19" s="166" t="str">
        <f>IFERROR(IF(GETPIVOTDATA("DateRDV",TCD!$B$1,"DT","CH","Bénéficiaire",$A19,O$6,O$5,"Mois (DateRDV)",O$7,"Années (DateRDV)",O$3,"Présence","Absent"),4,""),"")</f>
        <v/>
      </c>
      <c r="P19" s="166" t="str">
        <f>IFERROR(IF(GETPIVOTDATA("DateRDV",TCD!$B$1,"DT","CH","Bénéficiaire",$A19,P$6,P$5,"Mois (DateRDV)",P$7,"Années (DateRDV)",P$3),1,""),"")</f>
        <v/>
      </c>
      <c r="Q19" s="166" t="str">
        <f>IFERROR(IF(GETPIVOTDATA("DateRDV",TCD!$B$1,"DT","CH","Bénéficiaire",$A19,Q$6,Q$5,"Mois (DateRDV)",Q$7,"Années (DateRDV)",Q$3),2,""),"")</f>
        <v/>
      </c>
      <c r="R19" s="166" t="str">
        <f>IFERROR(IF(GETPIVOTDATA("DateRDV",TCD!$B$1,"DT","CH","Bénéficiaire",$A19,R$6,R$5,"Mois (DateRDV)",R$7,"Années (DateRDV)",R$3,"Présence","Excusé"),3,""),"")</f>
        <v/>
      </c>
      <c r="S19" s="166" t="str">
        <f>IFERROR(IF(GETPIVOTDATA("DateRDV",TCD!$B$1,"DT","CH","Bénéficiaire",$A19,S$6,S$5,"Mois (DateRDV)",S$7,"Années (DateRDV)",S$3,"Présence","Absent"),4,""),"")</f>
        <v/>
      </c>
      <c r="T19" s="166" t="str">
        <f>IFERROR(IF(GETPIVOTDATA("DateRDV",TCD!$B$1,"DT","CH","Bénéficiaire",$A19,T$6,T$5,"Mois (DateRDV)",T$7,"Années (DateRDV)",T$3),1,""),"")</f>
        <v/>
      </c>
      <c r="U19" s="166" t="str">
        <f>IFERROR(IF(GETPIVOTDATA("DateRDV",TCD!$B$1,"DT","CH","Bénéficiaire",$A19,U$6,U$5,"Mois (DateRDV)",U$7,"Années (DateRDV)",U$3),2,""),"")</f>
        <v/>
      </c>
      <c r="V19" s="166" t="str">
        <f>IFERROR(IF(GETPIVOTDATA("DateRDV",TCD!$B$1,"DT","CH","Bénéficiaire",$A19,V$6,V$5,"Mois (DateRDV)",V$7,"Années (DateRDV)",V$3,"Présence","Excusé"),3,""),"")</f>
        <v/>
      </c>
      <c r="W19" s="166" t="str">
        <f>IFERROR(IF(GETPIVOTDATA("DateRDV",TCD!$B$1,"DT","CH","Bénéficiaire",$A19,W$6,W$5,"Mois (DateRDV)",W$7,"Années (DateRDV)",W$3,"Présence","Absent"),4,""),"")</f>
        <v/>
      </c>
      <c r="X19" s="166" t="str">
        <f>IFERROR(IF(GETPIVOTDATA("DateRDV",TCD!$B$1,"DT","CH","Bénéficiaire",$A19,X$6,X$5,"Mois (DateRDV)",X$7,"Années (DateRDV)",X$3),1,""),"")</f>
        <v/>
      </c>
      <c r="Y19" s="166" t="str">
        <f>IFERROR(IF(GETPIVOTDATA("DateRDV",TCD!$B$1,"DT","CH","Bénéficiaire",$A19,Y$6,Y$5,"Mois (DateRDV)",Y$7,"Années (DateRDV)",Y$3),2,""),"")</f>
        <v/>
      </c>
      <c r="Z19" s="166" t="str">
        <f>IFERROR(IF(GETPIVOTDATA("DateRDV",TCD!$B$1,"DT","CH","Bénéficiaire",$A19,Z$6,Z$5,"Mois (DateRDV)",Z$7,"Années (DateRDV)",Z$3,"Présence","Excusé"),3,""),"")</f>
        <v/>
      </c>
      <c r="AA19" s="166" t="str">
        <f>IFERROR(IF(GETPIVOTDATA("DateRDV",TCD!$B$1,"DT","CH","Bénéficiaire",$A19,AA$6,AA$5,"Mois (DateRDV)",AA$7,"Années (DateRDV)",AA$3,"Présence","Absent"),4,""),"")</f>
        <v/>
      </c>
      <c r="AB19" s="166" t="str">
        <f>IFERROR(IF(GETPIVOTDATA("DateRDV",TCD!$B$1,"DT","CH","Bénéficiaire",$A19,AB$6,AB$5,"Mois (DateRDV)",AB$7,"Années (DateRDV)",AB$3),1,""),"")</f>
        <v/>
      </c>
      <c r="AC19" s="166" t="str">
        <f>IFERROR(IF(GETPIVOTDATA("DateRDV",TCD!$B$1,"DT","CH","Bénéficiaire",$A19,AC$6,AC$5,"Mois (DateRDV)",AC$7,"Années (DateRDV)",AC$3),2,""),"")</f>
        <v/>
      </c>
      <c r="AD19" s="166" t="str">
        <f>IFERROR(IF(GETPIVOTDATA("DateRDV",TCD!$B$1,"DT","CH","Bénéficiaire",$A19,AD$6,AD$5,"Mois (DateRDV)",AD$7,"Années (DateRDV)",AD$3,"Présence","Excusé"),3,""),"")</f>
        <v/>
      </c>
      <c r="AE19" s="166" t="str">
        <f>IFERROR(IF(GETPIVOTDATA("DateRDV",TCD!$B$1,"DT","CH","Bénéficiaire",$A19,AE$6,AE$5,"Mois (DateRDV)",AE$7,"Années (DateRDV)",AE$3,"Présence","Absent"),4,""),"")</f>
        <v/>
      </c>
      <c r="AF19" s="166" t="str">
        <f>IFERROR(IF(GETPIVOTDATA("DateRDV",TCD!$B$1,"DT","CH","Bénéficiaire",$A19,AF$6,AF$5,"Mois (DateRDV)",AF$7,"Années (DateRDV)",AF$3),1,""),"")</f>
        <v/>
      </c>
      <c r="AG19" s="166" t="str">
        <f>IFERROR(IF(GETPIVOTDATA("DateRDV",TCD!$B$1,"DT","CH","Bénéficiaire",$A19,AG$6,AG$5,"Mois (DateRDV)",AG$7,"Années (DateRDV)",AG$3),2,""),"")</f>
        <v/>
      </c>
      <c r="AH19" s="166" t="str">
        <f>IFERROR(IF(GETPIVOTDATA("DateRDV",TCD!$B$1,"DT","CH","Bénéficiaire",$A19,AH$6,AH$5,"Mois (DateRDV)",AH$7,"Années (DateRDV)",AH$3,"Présence","Excusé"),3,""),"")</f>
        <v/>
      </c>
      <c r="AI19" s="166" t="str">
        <f>IFERROR(IF(GETPIVOTDATA("DateRDV",TCD!$B$1,"DT","CH","Bénéficiaire",$A19,AI$6,AI$5,"Mois (DateRDV)",AI$7,"Années (DateRDV)",AI$3,"Présence","Absent"),4,""),"")</f>
        <v/>
      </c>
      <c r="AJ19" s="166" t="str">
        <f>IFERROR(IF(GETPIVOTDATA("DateRDV",TCD!$B$1,"DT","CH","Bénéficiaire",$A19,AJ$6,AJ$5,"Mois (DateRDV)",AJ$7,"Années (DateRDV)",AJ$3),1,""),"")</f>
        <v/>
      </c>
      <c r="AK19" s="166" t="str">
        <f>IFERROR(IF(GETPIVOTDATA("DateRDV",TCD!$B$1,"DT","CH","Bénéficiaire",$A19,AK$6,AK$5,"Mois (DateRDV)",AK$7,"Années (DateRDV)",AK$3),2,""),"")</f>
        <v/>
      </c>
      <c r="AL19" s="166" t="str">
        <f>IFERROR(IF(GETPIVOTDATA("DateRDV",TCD!$B$1,"DT","CH","Bénéficiaire",$A19,AL$6,AL$5,"Mois (DateRDV)",AL$7,"Années (DateRDV)",AL$3,"Présence","Excusé"),3,""),"")</f>
        <v/>
      </c>
      <c r="AM19" s="166" t="str">
        <f>IFERROR(IF(GETPIVOTDATA("DateRDV",TCD!$B$1,"DT","CH","Bénéficiaire",$A19,AM$6,AM$5,"Mois (DateRDV)",AM$7,"Années (DateRDV)",AM$3,"Présence","Absent"),4,""),"")</f>
        <v/>
      </c>
      <c r="AN19" s="166" t="str">
        <f>IFERROR(IF(GETPIVOTDATA("DateRDV",TCD!$B$1,"DT","CH","Bénéficiaire",$A19,AN$6,AN$5,"Mois (DateRDV)",AN$7,"Années (DateRDV)",AN$3),1,""),"")</f>
        <v/>
      </c>
      <c r="AO19" s="166" t="str">
        <f>IFERROR(IF(GETPIVOTDATA("DateRDV",TCD!$B$1,"DT","CH","Bénéficiaire",$A19,AO$6,AO$5,"Mois (DateRDV)",AO$7,"Années (DateRDV)",AO$3),2,""),"")</f>
        <v/>
      </c>
      <c r="AP19" s="166" t="str">
        <f>IFERROR(IF(GETPIVOTDATA("DateRDV",TCD!$B$1,"DT","CH","Bénéficiaire",$A19,AP$6,AP$5,"Mois (DateRDV)",AP$7,"Années (DateRDV)",AP$3,"Présence","Excusé"),3,""),"")</f>
        <v/>
      </c>
      <c r="AQ19" s="166" t="str">
        <f>IFERROR(IF(GETPIVOTDATA("DateRDV",TCD!$B$1,"DT","CH","Bénéficiaire",$A19,AQ$6,AQ$5,"Mois (DateRDV)",AQ$7,"Années (DateRDV)",AQ$3,"Présence","Absent"),4,""),"")</f>
        <v/>
      </c>
      <c r="AR19" s="166" t="str">
        <f>IFERROR(IF(GETPIVOTDATA("DateRDV",TCD!$B$1,"DT","CH","Bénéficiaire",$A19,AR$6,AR$5,"Mois (DateRDV)",AR$7,"Années (DateRDV)",AR$3),1,""),"")</f>
        <v/>
      </c>
      <c r="AS19" s="166" t="str">
        <f>IFERROR(IF(GETPIVOTDATA("DateRDV",TCD!$B$1,"DT","CH","Bénéficiaire",$A19,AS$6,AS$5,"Mois (DateRDV)",AS$7,"Années (DateRDV)",AS$3),2,""),"")</f>
        <v/>
      </c>
      <c r="AT19" s="166" t="str">
        <f>IFERROR(IF(GETPIVOTDATA("DateRDV",TCD!$B$1,"DT","CH","Bénéficiaire",$A19,AT$6,AT$5,"Mois (DateRDV)",AT$7,"Années (DateRDV)",AT$3,"Présence","Excusé"),3,""),"")</f>
        <v/>
      </c>
      <c r="AU19" s="166" t="str">
        <f>IFERROR(IF(GETPIVOTDATA("DateRDV",TCD!$B$1,"DT","CH","Bénéficiaire",$A19,AU$6,AU$5,"Mois (DateRDV)",AU$7,"Années (DateRDV)",AU$3,"Présence","Absent"),4,""),"")</f>
        <v/>
      </c>
      <c r="AV19" s="166" t="str">
        <f>IFERROR(IF(GETPIVOTDATA("DateRDV",TCD!$B$1,"DT","CH","Bénéficiaire",$A19,AV$6,AV$5,"Mois (DateRDV)",AV$7,"Années (DateRDV)",AV$3),1,""),"")</f>
        <v/>
      </c>
      <c r="AW19" s="166" t="str">
        <f>IFERROR(IF(GETPIVOTDATA("DateRDV",TCD!$B$1,"DT","CH","Bénéficiaire",$A19,AW$6,AW$5,"Mois (DateRDV)",AW$7,"Années (DateRDV)",AW$3),2,""),"")</f>
        <v/>
      </c>
      <c r="AX19" s="166" t="str">
        <f>IFERROR(IF(GETPIVOTDATA("DateRDV",TCD!$B$1,"DT","CH","Bénéficiaire",$A19,AX$6,AX$5,"Mois (DateRDV)",AX$7,"Années (DateRDV)",AX$3,"Présence","Excusé"),3,""),"")</f>
        <v/>
      </c>
      <c r="AY19" s="166" t="str">
        <f>IFERROR(IF(GETPIVOTDATA("DateRDV",TCD!$B$1,"DT","CH","Bénéficiaire",$A19,AY$6,AY$5,"Mois (DateRDV)",AY$7,"Années (DateRDV)",AY$3,"Présence","Absent"),4,""),"")</f>
        <v/>
      </c>
      <c r="AZ19" s="166" t="str">
        <f>IFERROR(IF(GETPIVOTDATA("DateRDV",TCD!$B$1,"DT","CH","Bénéficiaire",$A19,AZ$6,AZ$5,"Mois (DateRDV)",AZ$7,"Années (DateRDV)",AZ$3),1,""),"")</f>
        <v/>
      </c>
      <c r="BA19" s="166" t="str">
        <f>IFERROR(IF(GETPIVOTDATA("DateRDV",TCD!$B$1,"DT","CH","Bénéficiaire",$A19,BA$6,BA$5,"Mois (DateRDV)",BA$7,"Années (DateRDV)",BA$3),2,""),"")</f>
        <v/>
      </c>
      <c r="BB19" s="166" t="str">
        <f>IFERROR(IF(GETPIVOTDATA("DateRDV",TCD!$B$1,"DT","CH","Bénéficiaire",$A19,BB$6,BB$5,"Mois (DateRDV)",BB$7,"Années (DateRDV)",BB$3,"Présence","Excusé"),3,""),"")</f>
        <v/>
      </c>
      <c r="BC19" s="166" t="str">
        <f>IFERROR(IF(GETPIVOTDATA("DateRDV",TCD!$B$1,"DT","CH","Bénéficiaire",$A19,BC$6,BC$5,"Mois (DateRDV)",BC$7,"Années (DateRDV)",BC$3,"Présence","Absent"),4,""),"")</f>
        <v/>
      </c>
      <c r="BD19" s="166" t="str">
        <f>IFERROR(IF(GETPIVOTDATA("DateRDV",TCD!$B$1,"DT","CH","Bénéficiaire",$A19,BD$6,BD$5,"Mois (DateRDV)",BD$7,"Années (DateRDV)",BD$3),1,""),"")</f>
        <v/>
      </c>
      <c r="BE19" s="166" t="str">
        <f>IFERROR(IF(GETPIVOTDATA("DateRDV",TCD!$B$1,"DT","CH","Bénéficiaire",$A19,BE$6,BE$5,"Mois (DateRDV)",BE$7,"Années (DateRDV)",BE$3),2,""),"")</f>
        <v/>
      </c>
      <c r="BF19" s="166" t="str">
        <f>IFERROR(IF(GETPIVOTDATA("DateRDV",TCD!$B$1,"DT","CH","Bénéficiaire",$A19,BF$6,BF$5,"Mois (DateRDV)",BF$7,"Années (DateRDV)",BF$3,"Présence","Excusé"),3,""),"")</f>
        <v/>
      </c>
      <c r="BG19" s="166" t="str">
        <f>IFERROR(IF(GETPIVOTDATA("DateRDV",TCD!$B$1,"DT","CH","Bénéficiaire",$A19,BG$6,BG$5,"Mois (DateRDV)",BG$7,"Années (DateRDV)",BG$3,"Présence","Absent"),4,""),"")</f>
        <v/>
      </c>
      <c r="BH19" s="166" t="str">
        <f>IFERROR(IF(GETPIVOTDATA("DateRDV",TCD!$B$1,"DT","CH","Bénéficiaire",$A19,BH$6,BH$5,"Mois (DateRDV)",BH$7,"Années (DateRDV)",BH$3),1,""),"")</f>
        <v/>
      </c>
      <c r="BI19" s="166">
        <f>IFERROR(IF(GETPIVOTDATA("DateRDV",TCD!$B$1,"DT","CH","Bénéficiaire",$A19,BI$6,BI$5,"Mois (DateRDV)",BI$7,"Années (DateRDV)",BI$3),2,""),"")</f>
        <v>2</v>
      </c>
      <c r="BJ19" s="166" t="str">
        <f>IFERROR(IF(GETPIVOTDATA("DateRDV",TCD!$B$1,"DT","CH","Bénéficiaire",$A19,BJ$6,BJ$5,"Mois (DateRDV)",BJ$7,"Années (DateRDV)",BJ$3,"Présence","Excusé"),3,""),"")</f>
        <v/>
      </c>
      <c r="BK19" s="166" t="str">
        <f>IFERROR(IF(GETPIVOTDATA("DateRDV",TCD!$B$1,"DT","CH","Bénéficiaire",$A19,BK$6,BK$5,"Mois (DateRDV)",BK$7,"Années (DateRDV)",BK$3,"Présence","Absent"),4,""),"")</f>
        <v/>
      </c>
      <c r="BL19" s="166" t="str">
        <f>IFERROR(IF(GETPIVOTDATA("DateRDV",TCD!$B$1,"DT","CH","Bénéficiaire",$A19,BL$6,BL$5,"Mois (DateRDV)",BL$7,"Années (DateRDV)",BL$3),1,""),"")</f>
        <v/>
      </c>
      <c r="BM19" s="166" t="str">
        <f>IFERROR(IF(GETPIVOTDATA("DateRDV",TCD!$B$1,"DT","CH","Bénéficiaire",$A19,BM$6,BM$5,"Mois (DateRDV)",BM$7,"Années (DateRDV)",BM$3),2,""),"")</f>
        <v/>
      </c>
      <c r="BN19" s="166" t="str">
        <f>IFERROR(IF(GETPIVOTDATA("DateRDV",TCD!$B$1,"DT","CH","Bénéficiaire",$A19,BN$6,BN$5,"Mois (DateRDV)",BN$7,"Années (DateRDV)",BN$3,"Présence","Excusé"),3,""),"")</f>
        <v/>
      </c>
      <c r="BO19" s="166" t="str">
        <f>IFERROR(IF(GETPIVOTDATA("DateRDV",TCD!$B$1,"DT","CH","Bénéficiaire",$A19,BO$6,BO$5,"Mois (DateRDV)",BO$7,"Années (DateRDV)",BO$3,"Présence","Absent"),4,""),"")</f>
        <v/>
      </c>
      <c r="BP19" s="166" t="str">
        <f>IFERROR(IF(GETPIVOTDATA("DateRDV",TCD!$B$1,"DT","CH","Bénéficiaire",$A19,BP$6,BP$5,"Mois (DateRDV)",BP$7,"Années (DateRDV)",BP$3),1,""),"")</f>
        <v/>
      </c>
      <c r="BQ19" s="166" t="str">
        <f>IFERROR(IF(GETPIVOTDATA("DateRDV",TCD!$B$1,"DT","CH","Bénéficiaire",$A19,BQ$6,BQ$5,"Mois (DateRDV)",BQ$7,"Années (DateRDV)",BQ$3),2,""),"")</f>
        <v/>
      </c>
      <c r="BR19" s="166" t="str">
        <f>IFERROR(IF(GETPIVOTDATA("DateRDV",TCD!$B$1,"DT","CH","Bénéficiaire",$A19,BR$6,BR$5,"Mois (DateRDV)",BR$7,"Années (DateRDV)",BR$3,"Présence","Excusé"),3,""),"")</f>
        <v/>
      </c>
      <c r="BS19" s="166" t="str">
        <f>IFERROR(IF(GETPIVOTDATA("DateRDV",TCD!$B$1,"DT","CH","Bénéficiaire",$A19,BS$6,BS$5,"Mois (DateRDV)",BS$7,"Années (DateRDV)",BS$3,"Présence","Absent"),4,""),"")</f>
        <v/>
      </c>
      <c r="BT19" s="166" t="str">
        <f>IFERROR(IF(GETPIVOTDATA("DateRDV",TCD!$B$1,"DT","CH","Bénéficiaire",$A19,BT$6,BT$5,"Mois (DateRDV)",BT$7,"Années (DateRDV)",BT$3),1,""),"")</f>
        <v/>
      </c>
      <c r="BU19" s="166" t="str">
        <f>IFERROR(IF(GETPIVOTDATA("DateRDV",TCD!$B$1,"DT","CH","Bénéficiaire",$A19,BU$6,BU$5,"Mois (DateRDV)",BU$7,"Années (DateRDV)",BU$3),2,""),"")</f>
        <v/>
      </c>
      <c r="BV19" s="166" t="str">
        <f>IFERROR(IF(GETPIVOTDATA("DateRDV",TCD!$B$1,"DT","CH","Bénéficiaire",$A19,BV$6,BV$5,"Mois (DateRDV)",BV$7,"Années (DateRDV)",BV$3,"Présence","Excusé"),3,""),"")</f>
        <v/>
      </c>
      <c r="BW19" s="166" t="str">
        <f>IFERROR(IF(GETPIVOTDATA("DateRDV",TCD!$B$1,"DT","CH","Bénéficiaire",$A19,BW$6,BW$5,"Mois (DateRDV)",BW$7,"Années (DateRDV)",BW$3,"Présence","Absent"),4,""),"")</f>
        <v/>
      </c>
      <c r="BX19" s="166" t="str">
        <f>IFERROR(IF(GETPIVOTDATA("DateRDV",TCD!$B$1,"DT","CH","Bénéficiaire",$A19,BX$6,BX$5,"Mois (DateRDV)",BX$7,"Années (DateRDV)",BX$3),1,""),"")</f>
        <v/>
      </c>
      <c r="BY19" s="166" t="str">
        <f>IFERROR(IF(GETPIVOTDATA("DateRDV",TCD!$B$1,"DT","CH","Bénéficiaire",$A19,BY$6,BY$5,"Mois (DateRDV)",BY$7,"Années (DateRDV)",BY$3),2,""),"")</f>
        <v/>
      </c>
      <c r="BZ19" s="166" t="str">
        <f>IFERROR(IF(GETPIVOTDATA("DateRDV",TCD!$B$1,"DT","CH","Bénéficiaire",$A19,BZ$6,BZ$5,"Mois (DateRDV)",BZ$7,"Années (DateRDV)",BZ$3,"Présence","Excusé"),3,""),"")</f>
        <v/>
      </c>
      <c r="CA19" s="166" t="str">
        <f>IFERROR(IF(GETPIVOTDATA("DateRDV",TCD!$B$1,"DT","CH","Bénéficiaire",$A19,CA$6,CA$5,"Mois (DateRDV)",CA$7,"Années (DateRDV)",CA$3,"Présence","Absent"),4,""),"")</f>
        <v/>
      </c>
      <c r="CB19" s="166" t="str">
        <f>IFERROR(IF(GETPIVOTDATA("DateRDV",TCD!$B$1,"DT","CH","Bénéficiaire",$A19,CB$6,CB$5,"Mois (DateRDV)",CB$7,"Années (DateRDV)",CB$3),1,""),"")</f>
        <v/>
      </c>
      <c r="CC19" s="166" t="str">
        <f>IFERROR(IF(GETPIVOTDATA("DateRDV",TCD!$B$1,"DT","CH","Bénéficiaire",$A19,CC$6,CC$5,"Mois (DateRDV)",CC$7,"Années (DateRDV)",CC$3),2,""),"")</f>
        <v/>
      </c>
      <c r="CD19" s="166" t="str">
        <f>IFERROR(IF(GETPIVOTDATA("DateRDV",TCD!$B$1,"DT","CH","Bénéficiaire",$A19,CD$6,CD$5,"Mois (DateRDV)",CD$7,"Années (DateRDV)",CD$3,"Présence","Excusé"),3,""),"")</f>
        <v/>
      </c>
      <c r="CE19" s="166" t="str">
        <f>IFERROR(IF(GETPIVOTDATA("DateRDV",TCD!$B$1,"DT","CH","Bénéficiaire",$A19,CE$6,CE$5,"Mois (DateRDV)",CE$7,"Années (DateRDV)",CE$3,"Présence","Absent"),4,""),"")</f>
        <v/>
      </c>
      <c r="CF19" s="166" t="str">
        <f>IFERROR(IF(GETPIVOTDATA("DateRDV",TCD!$B$1,"DT","CH","Bénéficiaire",$A19,CF$6,CF$5,"Mois (DateRDV)",CF$7,"Années (DateRDV)",CF$3),1,""),"")</f>
        <v/>
      </c>
      <c r="CG19" s="166" t="str">
        <f>IFERROR(IF(GETPIVOTDATA("DateRDV",TCD!$B$1,"DT","CH","Bénéficiaire",$A19,CG$6,CG$5,"Mois (DateRDV)",CG$7,"Années (DateRDV)",CG$3),2,""),"")</f>
        <v/>
      </c>
      <c r="CH19" s="166" t="str">
        <f>IFERROR(IF(GETPIVOTDATA("DateRDV",TCD!$B$1,"DT","CH","Bénéficiaire",$A19,CH$6,CH$5,"Mois (DateRDV)",CH$7,"Années (DateRDV)",CH$3,"Présence","Excusé"),3,""),"")</f>
        <v/>
      </c>
      <c r="CI19" s="166" t="str">
        <f>IFERROR(IF(GETPIVOTDATA("DateRDV",TCD!$B$1,"DT","CH","Bénéficiaire",$A19,CI$6,CI$5,"Mois (DateRDV)",CI$7,"Années (DateRDV)",CI$3,"Présence","Absent"),4,""),"")</f>
        <v/>
      </c>
      <c r="CJ19" s="166" t="str">
        <f>IFERROR(IF(GETPIVOTDATA("DateRDV",TCD!$B$1,"DT","CH","Bénéficiaire",$A19,CJ$6,CJ$5,"Mois (DateRDV)",CJ$7,"Années (DateRDV)",CJ$3),1,""),"")</f>
        <v/>
      </c>
      <c r="CK19" s="166" t="str">
        <f>IFERROR(IF(GETPIVOTDATA("DateRDV",TCD!$B$1,"DT","CH","Bénéficiaire",$A19,CK$6,CK$5,"Mois (DateRDV)",CK$7,"Années (DateRDV)",CK$3),2,""),"")</f>
        <v/>
      </c>
      <c r="CL19" s="166" t="str">
        <f>IFERROR(IF(GETPIVOTDATA("DateRDV",TCD!$B$1,"DT","CH","Bénéficiaire",$A19,CL$6,CL$5,"Mois (DateRDV)",CL$7,"Années (DateRDV)",CL$3,"Présence","Excusé"),3,""),"")</f>
        <v/>
      </c>
      <c r="CM19" s="166" t="str">
        <f>IFERROR(IF(GETPIVOTDATA("DateRDV",TCD!$B$1,"DT","CH","Bénéficiaire",$A19,CM$6,CM$5,"Mois (DateRDV)",CM$7,"Années (DateRDV)",CM$3,"Présence","Absent"),4,""),"")</f>
        <v/>
      </c>
      <c r="CN19" s="166" t="str">
        <f>IFERROR(IF(GETPIVOTDATA("DateRDV",TCD!$B$1,"DT","CH","Bénéficiaire",$A19,CN$6,CN$5,"Mois (DateRDV)",CN$7,"Années (DateRDV)",CN$3),1,""),"")</f>
        <v/>
      </c>
      <c r="CO19" s="166" t="str">
        <f>IFERROR(IF(GETPIVOTDATA("DateRDV",TCD!$B$1,"DT","CH","Bénéficiaire",$A19,CO$6,CO$5,"Mois (DateRDV)",CO$7,"Années (DateRDV)",CO$3),2,""),"")</f>
        <v/>
      </c>
      <c r="CP19" s="166" t="str">
        <f>IFERROR(IF(GETPIVOTDATA("DateRDV",TCD!$B$1,"DT","CH","Bénéficiaire",$A19,CP$6,CP$5,"Mois (DateRDV)",CP$7,"Années (DateRDV)",CP$3,"Présence","Excusé"),3,""),"")</f>
        <v/>
      </c>
      <c r="CQ19" s="166" t="str">
        <f>IFERROR(IF(GETPIVOTDATA("DateRDV",TCD!$B$1,"DT","CH","Bénéficiaire",$A19,CQ$6,CQ$5,"Mois (DateRDV)",CQ$7,"Années (DateRDV)",CQ$3,"Présence","Absent"),4,""),"")</f>
        <v/>
      </c>
      <c r="CR19" s="166" t="str">
        <f>IFERROR(IF(GETPIVOTDATA("DateRDV",TCD!$B$1,"DT","CH","Bénéficiaire",$A19,CR$6,CR$5,"Mois (DateRDV)",CR$7,"Années (DateRDV)",CR$3),1,""),"")</f>
        <v/>
      </c>
      <c r="CS19" s="166" t="str">
        <f>IFERROR(IF(GETPIVOTDATA("DateRDV",TCD!$B$1,"DT","CH","Bénéficiaire",$A19,CS$6,CS$5,"Mois (DateRDV)",CS$7,"Années (DateRDV)",CS$3),2,""),"")</f>
        <v/>
      </c>
      <c r="CT19" s="166" t="str">
        <f>IFERROR(IF(GETPIVOTDATA("DateRDV",TCD!$B$1,"DT","CH","Bénéficiaire",$A19,CT$6,CT$5,"Mois (DateRDV)",CT$7,"Années (DateRDV)",CT$3,"Présence","Excusé"),3,""),"")</f>
        <v/>
      </c>
      <c r="CU19" s="166" t="str">
        <f>IFERROR(IF(GETPIVOTDATA("DateRDV",TCD!$B$1,"DT","CH","Bénéficiaire",$A19,CU$6,CU$5,"Mois (DateRDV)",CU$7,"Années (DateRDV)",CU$3,"Présence","Absent"),4,""),"")</f>
        <v/>
      </c>
      <c r="CV19" s="166" t="str">
        <f>IFERROR(IF(GETPIVOTDATA("DateRDV",TCD!$B$1,"DT","CH","Bénéficiaire",$A19,CV$6,CV$5,"Mois (DateRDV)",CV$7,"Années (DateRDV)",CV$3),1,""),"")</f>
        <v/>
      </c>
      <c r="CW19" s="166" t="str">
        <f>IFERROR(IF(GETPIVOTDATA("DateRDV",TCD!$B$1,"DT","CH","Bénéficiaire",$A19,CW$6,CW$5,"Mois (DateRDV)",CW$7,"Années (DateRDV)",CW$3),2,""),"")</f>
        <v/>
      </c>
      <c r="CX19" s="166" t="str">
        <f>IFERROR(IF(GETPIVOTDATA("DateRDV",TCD!$B$1,"DT","CH","Bénéficiaire",$A19,CX$6,CX$5,"Mois (DateRDV)",CX$7,"Années (DateRDV)",CX$3,"Présence","Excusé"),3,""),"")</f>
        <v/>
      </c>
      <c r="CY19" s="166" t="str">
        <f>IFERROR(IF(GETPIVOTDATA("DateRDV",TCD!$B$1,"DT","CH","Bénéficiaire",$A19,CY$6,CY$5,"Mois (DateRDV)",CY$7,"Années (DateRDV)",CY$3,"Présence","Absent"),4,""),"")</f>
        <v/>
      </c>
      <c r="CZ19" s="166" t="str">
        <f>IFERROR(IF(GETPIVOTDATA("DateRDV",TCD!$B$1,"DT","CH","Bénéficiaire",$A19,CZ$6,CZ$5,"Mois (DateRDV)",CZ$7,"Années (DateRDV)",CZ$3),1,""),"")</f>
        <v/>
      </c>
      <c r="DA19" s="166" t="str">
        <f>IFERROR(IF(GETPIVOTDATA("DateRDV",TCD!$B$1,"DT","CH","Bénéficiaire",$A19,DA$6,DA$5,"Mois (DateRDV)",DA$7,"Années (DateRDV)",DA$3),2,""),"")</f>
        <v/>
      </c>
      <c r="DB19" s="166" t="str">
        <f>IFERROR(IF(GETPIVOTDATA("DateRDV",TCD!$B$1,"DT","CH","Bénéficiaire",$A19,DB$6,DB$5,"Mois (DateRDV)",DB$7,"Années (DateRDV)",DB$3,"Présence","Excusé"),3,""),"")</f>
        <v/>
      </c>
      <c r="DC19" s="166" t="str">
        <f>IFERROR(IF(GETPIVOTDATA("DateRDV",TCD!$B$1,"DT","CH","Bénéficiaire",$A19,DC$6,DC$5,"Mois (DateRDV)",DC$7,"Années (DateRDV)",DC$3,"Présence","Absent"),4,""),"")</f>
        <v/>
      </c>
      <c r="DD19" s="166" t="str">
        <f>IFERROR(IF(GETPIVOTDATA("DateRDV",TCD!$B$1,"DT","CH","Bénéficiaire",$A19,DD$6,DD$5,"Mois (DateRDV)",DD$7,"Années (DateRDV)",DD$3),1,""),"")</f>
        <v/>
      </c>
      <c r="DE19" s="166" t="str">
        <f>IFERROR(IF(GETPIVOTDATA("DateRDV",TCD!$B$1,"DT","CH","Bénéficiaire",$A19,DE$6,DE$5,"Mois (DateRDV)",DE$7,"Années (DateRDV)",DE$3),2,""),"")</f>
        <v/>
      </c>
      <c r="DF19" s="166" t="str">
        <f>IFERROR(IF(GETPIVOTDATA("DateRDV",TCD!$B$1,"DT","CH","Bénéficiaire",$A19,DF$6,DF$5,"Mois (DateRDV)",DF$7,"Années (DateRDV)",DF$3,"Présence","Excusé"),3,""),"")</f>
        <v/>
      </c>
      <c r="DG19" s="166" t="str">
        <f>IFERROR(IF(GETPIVOTDATA("DateRDV",TCD!$B$1,"DT","CH","Bénéficiaire",$A19,DG$6,DG$5,"Mois (DateRDV)",DG$7,"Années (DateRDV)",DG$3,"Présence","Absent"),4,""),"")</f>
        <v/>
      </c>
      <c r="DH19" s="166" t="str">
        <f>IFERROR(IF(GETPIVOTDATA("DateRDV",TCD!$B$1,"DT","CH","Bénéficiaire",$A19,DH$6,DH$5,"Mois (DateRDV)",DH$7,"Années (DateRDV)",DH$3),1,""),"")</f>
        <v/>
      </c>
      <c r="DI19" s="166" t="str">
        <f>IFERROR(IF(GETPIVOTDATA("DateRDV",TCD!$B$1,"DT","CH","Bénéficiaire",$A19,DI$6,DI$5,"Mois (DateRDV)",DI$7,"Années (DateRDV)",DI$3),2,""),"")</f>
        <v/>
      </c>
      <c r="DJ19" s="166" t="str">
        <f>IFERROR(IF(GETPIVOTDATA("DateRDV",TCD!$B$1,"DT","CH","Bénéficiaire",$A19,DJ$6,DJ$5,"Mois (DateRDV)",DJ$7,"Années (DateRDV)",DJ$3,"Présence","Excusé"),3,""),"")</f>
        <v/>
      </c>
      <c r="DK19" s="166" t="str">
        <f>IFERROR(IF(GETPIVOTDATA("DateRDV",TCD!$B$1,"DT","CH","Bénéficiaire",$A19,DK$6,DK$5,"Mois (DateRDV)",DK$7,"Années (DateRDV)",DK$3,"Présence","Absent"),4,""),"")</f>
        <v/>
      </c>
      <c r="DL19" s="166" t="str">
        <f>IFERROR(IF(GETPIVOTDATA("DateRDV",TCD!$B$1,"DT","CH","Bénéficiaire",$A19,DL$6,DL$5,"Mois (DateRDV)",DL$7,"Années (DateRDV)",DL$3),1,""),"")</f>
        <v/>
      </c>
      <c r="DM19" s="166" t="str">
        <f>IFERROR(IF(GETPIVOTDATA("DateRDV",TCD!$B$1,"DT","CH","Bénéficiaire",$A19,DM$6,DM$5,"Mois (DateRDV)",DM$7,"Années (DateRDV)",DM$3),2,""),"")</f>
        <v/>
      </c>
      <c r="DN19" s="166" t="str">
        <f>IFERROR(IF(GETPIVOTDATA("DateRDV",TCD!$B$1,"DT","CH","Bénéficiaire",$A19,DN$6,DN$5,"Mois (DateRDV)",DN$7,"Années (DateRDV)",DN$3,"Présence","Excusé"),3,""),"")</f>
        <v/>
      </c>
      <c r="DO19" s="166" t="str">
        <f>IFERROR(IF(GETPIVOTDATA("DateRDV",TCD!$B$1,"DT","CH","Bénéficiaire",$A19,DO$6,DO$5,"Mois (DateRDV)",DO$7,"Années (DateRDV)",DO$3,"Présence","Absent"),4,""),"")</f>
        <v/>
      </c>
    </row>
    <row r="20" spans="1:119" ht="15" customHeight="1" x14ac:dyDescent="0.2">
      <c r="A20" t="str">
        <v>CHEVALLAY Jade</v>
      </c>
      <c r="B20" s="169" t="str">
        <f>IFERROR(IF(INDEX(Data!P:P,MATCH(A20,Data!B:B,0))&lt;&gt;"",INDEX(Data!P:P,MATCH(A20,Data!B:B,0)),""),"")</f>
        <v>CHEVALLAY</v>
      </c>
      <c r="C20" s="169" t="str">
        <f>IFERROR(IF(INDEX(Data!O:O,MATCH(A20,Data!B:B,0))&lt;&gt;"",INDEX(Data!O:O,MATCH(A20,Data!B:B,0)),""),"")</f>
        <v>Jade</v>
      </c>
      <c r="D20" s="169" t="str">
        <f>IFERROR(IF(INDEX(Data!J:J,MATCH(A20,Data!B:B,0))&lt;&gt;"",INDEX(Data!J:J,MATCH(A20,Data!B:B,0)),""),"")</f>
        <v>CD</v>
      </c>
      <c r="E20" s="169" t="str">
        <f>IFERROR(IF(INDEX(Data!M:M,MATCH(A20,Data!B:B,0))&lt;&gt;"",INDEX(Data!M:M,MATCH(A20,Data!B:B,0)),""),"")</f>
        <v>THONON LES BAINS</v>
      </c>
      <c r="F20" s="169">
        <f>IFERROR(IF(INDEX(Data!N:N,MATCH(A20,Data!B:B,0))&lt;&gt;"",INDEX(Data!N:N,MATCH(A20,Data!B:B,0)),""),"")</f>
        <v>74200</v>
      </c>
      <c r="G20" s="170">
        <f>IFERROR(IF(INDEX(Data!K:K,MATCH(A20,Data!B:B,0))&lt;&gt;"",INDEX(Data!K:K,MATCH(A20,Data!B:B,0)),""),"")</f>
        <v>45855</v>
      </c>
      <c r="H20" s="170">
        <f>IFERROR(IF(INDEX(Data!L:L,MATCH(A20,Data!B:B,0))&lt;&gt;"",INDEX(Data!L:L,MATCH(A20,Data!B:B,0)),""),"")</f>
        <v>45855</v>
      </c>
      <c r="I20" s="170">
        <f>IFERROR(IF(INDEX(Data!C:C,MATCH(A20,Data!B:B,0))&lt;&gt;"",INDEX(Data!C:C,MATCH(A20,Data!B:B,0)),""),"")</f>
        <v>45875</v>
      </c>
      <c r="J20" s="170" t="str">
        <f>IFERROR(IF(INDEX(Data!D:D,MATCH(A20,Data!B:B,0))&lt;&gt;"",INDEX(Data!D:D,MATCH(A20,Data!B:B,0)),""),"")</f>
        <v/>
      </c>
      <c r="K20" s="171" t="str">
        <f>IFERROR(IF(INDEX(Data!H:H,MATCH(A20,Data!B:B,0))&lt;&gt;"",INDEX(Data!H:H,MATCH(A20,Data!B:B,0)),""),"")</f>
        <v>Remobilisation</v>
      </c>
      <c r="L20" s="166" t="str">
        <f>IFERROR(IF(GETPIVOTDATA("DateRDV",TCD!$B$1,"DT","CH","Bénéficiaire",$A20,L$6,L$5,"Mois (DateRDV)",L$7,"Années (DateRDV)",L$3),1,""),"")</f>
        <v/>
      </c>
      <c r="M20" s="166" t="str">
        <f>IFERROR(IF(GETPIVOTDATA("DateRDV",TCD!$B$1,"DT","CH","Bénéficiaire",$A20,M$6,M$5,"Mois (DateRDV)",M$7,"Années (DateRDV)",M$3),2,""),"")</f>
        <v/>
      </c>
      <c r="N20" s="166" t="str">
        <f>IFERROR(IF(GETPIVOTDATA("DateRDV",TCD!$B$1,"DT","CH","Bénéficiaire",$A20,N$6,N$5,"Mois (DateRDV)",N$7,"Années (DateRDV)",N$3,"Présence","Excusé"),3,""),"")</f>
        <v/>
      </c>
      <c r="O20" s="166" t="str">
        <f>IFERROR(IF(GETPIVOTDATA("DateRDV",TCD!$B$1,"DT","CH","Bénéficiaire",$A20,O$6,O$5,"Mois (DateRDV)",O$7,"Années (DateRDV)",O$3,"Présence","Absent"),4,""),"")</f>
        <v/>
      </c>
      <c r="P20" s="166" t="str">
        <f>IFERROR(IF(GETPIVOTDATA("DateRDV",TCD!$B$1,"DT","CH","Bénéficiaire",$A20,P$6,P$5,"Mois (DateRDV)",P$7,"Années (DateRDV)",P$3),1,""),"")</f>
        <v/>
      </c>
      <c r="Q20" s="166" t="str">
        <f>IFERROR(IF(GETPIVOTDATA("DateRDV",TCD!$B$1,"DT","CH","Bénéficiaire",$A20,Q$6,Q$5,"Mois (DateRDV)",Q$7,"Années (DateRDV)",Q$3),2,""),"")</f>
        <v/>
      </c>
      <c r="R20" s="166" t="str">
        <f>IFERROR(IF(GETPIVOTDATA("DateRDV",TCD!$B$1,"DT","CH","Bénéficiaire",$A20,R$6,R$5,"Mois (DateRDV)",R$7,"Années (DateRDV)",R$3,"Présence","Excusé"),3,""),"")</f>
        <v/>
      </c>
      <c r="S20" s="166" t="str">
        <f>IFERROR(IF(GETPIVOTDATA("DateRDV",TCD!$B$1,"DT","CH","Bénéficiaire",$A20,S$6,S$5,"Mois (DateRDV)",S$7,"Années (DateRDV)",S$3,"Présence","Absent"),4,""),"")</f>
        <v/>
      </c>
      <c r="T20" s="166" t="str">
        <f>IFERROR(IF(GETPIVOTDATA("DateRDV",TCD!$B$1,"DT","CH","Bénéficiaire",$A20,T$6,T$5,"Mois (DateRDV)",T$7,"Années (DateRDV)",T$3),1,""),"")</f>
        <v/>
      </c>
      <c r="U20" s="166" t="str">
        <f>IFERROR(IF(GETPIVOTDATA("DateRDV",TCD!$B$1,"DT","CH","Bénéficiaire",$A20,U$6,U$5,"Mois (DateRDV)",U$7,"Années (DateRDV)",U$3),2,""),"")</f>
        <v/>
      </c>
      <c r="V20" s="166" t="str">
        <f>IFERROR(IF(GETPIVOTDATA("DateRDV",TCD!$B$1,"DT","CH","Bénéficiaire",$A20,V$6,V$5,"Mois (DateRDV)",V$7,"Années (DateRDV)",V$3,"Présence","Excusé"),3,""),"")</f>
        <v/>
      </c>
      <c r="W20" s="166" t="str">
        <f>IFERROR(IF(GETPIVOTDATA("DateRDV",TCD!$B$1,"DT","CH","Bénéficiaire",$A20,W$6,W$5,"Mois (DateRDV)",W$7,"Années (DateRDV)",W$3,"Présence","Absent"),4,""),"")</f>
        <v/>
      </c>
      <c r="X20" s="166" t="str">
        <f>IFERROR(IF(GETPIVOTDATA("DateRDV",TCD!$B$1,"DT","CH","Bénéficiaire",$A20,X$6,X$5,"Mois (DateRDV)",X$7,"Années (DateRDV)",X$3),1,""),"")</f>
        <v/>
      </c>
      <c r="Y20" s="166" t="str">
        <f>IFERROR(IF(GETPIVOTDATA("DateRDV",TCD!$B$1,"DT","CH","Bénéficiaire",$A20,Y$6,Y$5,"Mois (DateRDV)",Y$7,"Années (DateRDV)",Y$3),2,""),"")</f>
        <v/>
      </c>
      <c r="Z20" s="166" t="str">
        <f>IFERROR(IF(GETPIVOTDATA("DateRDV",TCD!$B$1,"DT","CH","Bénéficiaire",$A20,Z$6,Z$5,"Mois (DateRDV)",Z$7,"Années (DateRDV)",Z$3,"Présence","Excusé"),3,""),"")</f>
        <v/>
      </c>
      <c r="AA20" s="166" t="str">
        <f>IFERROR(IF(GETPIVOTDATA("DateRDV",TCD!$B$1,"DT","CH","Bénéficiaire",$A20,AA$6,AA$5,"Mois (DateRDV)",AA$7,"Années (DateRDV)",AA$3,"Présence","Absent"),4,""),"")</f>
        <v/>
      </c>
      <c r="AB20" s="166" t="str">
        <f>IFERROR(IF(GETPIVOTDATA("DateRDV",TCD!$B$1,"DT","CH","Bénéficiaire",$A20,AB$6,AB$5,"Mois (DateRDV)",AB$7,"Années (DateRDV)",AB$3),1,""),"")</f>
        <v/>
      </c>
      <c r="AC20" s="166" t="str">
        <f>IFERROR(IF(GETPIVOTDATA("DateRDV",TCD!$B$1,"DT","CH","Bénéficiaire",$A20,AC$6,AC$5,"Mois (DateRDV)",AC$7,"Années (DateRDV)",AC$3),2,""),"")</f>
        <v/>
      </c>
      <c r="AD20" s="166" t="str">
        <f>IFERROR(IF(GETPIVOTDATA("DateRDV",TCD!$B$1,"DT","CH","Bénéficiaire",$A20,AD$6,AD$5,"Mois (DateRDV)",AD$7,"Années (DateRDV)",AD$3,"Présence","Excusé"),3,""),"")</f>
        <v/>
      </c>
      <c r="AE20" s="166" t="str">
        <f>IFERROR(IF(GETPIVOTDATA("DateRDV",TCD!$B$1,"DT","CH","Bénéficiaire",$A20,AE$6,AE$5,"Mois (DateRDV)",AE$7,"Années (DateRDV)",AE$3,"Présence","Absent"),4,""),"")</f>
        <v/>
      </c>
      <c r="AF20" s="166" t="str">
        <f>IFERROR(IF(GETPIVOTDATA("DateRDV",TCD!$B$1,"DT","CH","Bénéficiaire",$A20,AF$6,AF$5,"Mois (DateRDV)",AF$7,"Années (DateRDV)",AF$3),1,""),"")</f>
        <v/>
      </c>
      <c r="AG20" s="166" t="str">
        <f>IFERROR(IF(GETPIVOTDATA("DateRDV",TCD!$B$1,"DT","CH","Bénéficiaire",$A20,AG$6,AG$5,"Mois (DateRDV)",AG$7,"Années (DateRDV)",AG$3),2,""),"")</f>
        <v/>
      </c>
      <c r="AH20" s="166" t="str">
        <f>IFERROR(IF(GETPIVOTDATA("DateRDV",TCD!$B$1,"DT","CH","Bénéficiaire",$A20,AH$6,AH$5,"Mois (DateRDV)",AH$7,"Années (DateRDV)",AH$3,"Présence","Excusé"),3,""),"")</f>
        <v/>
      </c>
      <c r="AI20" s="166" t="str">
        <f>IFERROR(IF(GETPIVOTDATA("DateRDV",TCD!$B$1,"DT","CH","Bénéficiaire",$A20,AI$6,AI$5,"Mois (DateRDV)",AI$7,"Années (DateRDV)",AI$3,"Présence","Absent"),4,""),"")</f>
        <v/>
      </c>
      <c r="AJ20" s="166" t="str">
        <f>IFERROR(IF(GETPIVOTDATA("DateRDV",TCD!$B$1,"DT","CH","Bénéficiaire",$A20,AJ$6,AJ$5,"Mois (DateRDV)",AJ$7,"Années (DateRDV)",AJ$3),1,""),"")</f>
        <v/>
      </c>
      <c r="AK20" s="166" t="str">
        <f>IFERROR(IF(GETPIVOTDATA("DateRDV",TCD!$B$1,"DT","CH","Bénéficiaire",$A20,AK$6,AK$5,"Mois (DateRDV)",AK$7,"Années (DateRDV)",AK$3),2,""),"")</f>
        <v/>
      </c>
      <c r="AL20" s="166" t="str">
        <f>IFERROR(IF(GETPIVOTDATA("DateRDV",TCD!$B$1,"DT","CH","Bénéficiaire",$A20,AL$6,AL$5,"Mois (DateRDV)",AL$7,"Années (DateRDV)",AL$3,"Présence","Excusé"),3,""),"")</f>
        <v/>
      </c>
      <c r="AM20" s="166" t="str">
        <f>IFERROR(IF(GETPIVOTDATA("DateRDV",TCD!$B$1,"DT","CH","Bénéficiaire",$A20,AM$6,AM$5,"Mois (DateRDV)",AM$7,"Années (DateRDV)",AM$3,"Présence","Absent"),4,""),"")</f>
        <v/>
      </c>
      <c r="AN20" s="166" t="str">
        <f>IFERROR(IF(GETPIVOTDATA("DateRDV",TCD!$B$1,"DT","CH","Bénéficiaire",$A20,AN$6,AN$5,"Mois (DateRDV)",AN$7,"Années (DateRDV)",AN$3),1,""),"")</f>
        <v/>
      </c>
      <c r="AO20" s="166" t="str">
        <f>IFERROR(IF(GETPIVOTDATA("DateRDV",TCD!$B$1,"DT","CH","Bénéficiaire",$A20,AO$6,AO$5,"Mois (DateRDV)",AO$7,"Années (DateRDV)",AO$3),2,""),"")</f>
        <v/>
      </c>
      <c r="AP20" s="166" t="str">
        <f>IFERROR(IF(GETPIVOTDATA("DateRDV",TCD!$B$1,"DT","CH","Bénéficiaire",$A20,AP$6,AP$5,"Mois (DateRDV)",AP$7,"Années (DateRDV)",AP$3,"Présence","Excusé"),3,""),"")</f>
        <v/>
      </c>
      <c r="AQ20" s="166" t="str">
        <f>IFERROR(IF(GETPIVOTDATA("DateRDV",TCD!$B$1,"DT","CH","Bénéficiaire",$A20,AQ$6,AQ$5,"Mois (DateRDV)",AQ$7,"Années (DateRDV)",AQ$3,"Présence","Absent"),4,""),"")</f>
        <v/>
      </c>
      <c r="AR20" s="166" t="str">
        <f>IFERROR(IF(GETPIVOTDATA("DateRDV",TCD!$B$1,"DT","CH","Bénéficiaire",$A20,AR$6,AR$5,"Mois (DateRDV)",AR$7,"Années (DateRDV)",AR$3),1,""),"")</f>
        <v/>
      </c>
      <c r="AS20" s="166" t="str">
        <f>IFERROR(IF(GETPIVOTDATA("DateRDV",TCD!$B$1,"DT","CH","Bénéficiaire",$A20,AS$6,AS$5,"Mois (DateRDV)",AS$7,"Années (DateRDV)",AS$3),2,""),"")</f>
        <v/>
      </c>
      <c r="AT20" s="166" t="str">
        <f>IFERROR(IF(GETPIVOTDATA("DateRDV",TCD!$B$1,"DT","CH","Bénéficiaire",$A20,AT$6,AT$5,"Mois (DateRDV)",AT$7,"Années (DateRDV)",AT$3,"Présence","Excusé"),3,""),"")</f>
        <v/>
      </c>
      <c r="AU20" s="166" t="str">
        <f>IFERROR(IF(GETPIVOTDATA("DateRDV",TCD!$B$1,"DT","CH","Bénéficiaire",$A20,AU$6,AU$5,"Mois (DateRDV)",AU$7,"Années (DateRDV)",AU$3,"Présence","Absent"),4,""),"")</f>
        <v/>
      </c>
      <c r="AV20" s="166" t="str">
        <f>IFERROR(IF(GETPIVOTDATA("DateRDV",TCD!$B$1,"DT","CH","Bénéficiaire",$A20,AV$6,AV$5,"Mois (DateRDV)",AV$7,"Années (DateRDV)",AV$3),1,""),"")</f>
        <v/>
      </c>
      <c r="AW20" s="166" t="str">
        <f>IFERROR(IF(GETPIVOTDATA("DateRDV",TCD!$B$1,"DT","CH","Bénéficiaire",$A20,AW$6,AW$5,"Mois (DateRDV)",AW$7,"Années (DateRDV)",AW$3),2,""),"")</f>
        <v/>
      </c>
      <c r="AX20" s="166" t="str">
        <f>IFERROR(IF(GETPIVOTDATA("DateRDV",TCD!$B$1,"DT","CH","Bénéficiaire",$A20,AX$6,AX$5,"Mois (DateRDV)",AX$7,"Années (DateRDV)",AX$3,"Présence","Excusé"),3,""),"")</f>
        <v/>
      </c>
      <c r="AY20" s="166" t="str">
        <f>IFERROR(IF(GETPIVOTDATA("DateRDV",TCD!$B$1,"DT","CH","Bénéficiaire",$A20,AY$6,AY$5,"Mois (DateRDV)",AY$7,"Années (DateRDV)",AY$3,"Présence","Absent"),4,""),"")</f>
        <v/>
      </c>
      <c r="AZ20" s="166" t="str">
        <f>IFERROR(IF(GETPIVOTDATA("DateRDV",TCD!$B$1,"DT","CH","Bénéficiaire",$A20,AZ$6,AZ$5,"Mois (DateRDV)",AZ$7,"Années (DateRDV)",AZ$3),1,""),"")</f>
        <v/>
      </c>
      <c r="BA20" s="166" t="str">
        <f>IFERROR(IF(GETPIVOTDATA("DateRDV",TCD!$B$1,"DT","CH","Bénéficiaire",$A20,BA$6,BA$5,"Mois (DateRDV)",BA$7,"Années (DateRDV)",BA$3),2,""),"")</f>
        <v/>
      </c>
      <c r="BB20" s="166" t="str">
        <f>IFERROR(IF(GETPIVOTDATA("DateRDV",TCD!$B$1,"DT","CH","Bénéficiaire",$A20,BB$6,BB$5,"Mois (DateRDV)",BB$7,"Années (DateRDV)",BB$3,"Présence","Excusé"),3,""),"")</f>
        <v/>
      </c>
      <c r="BC20" s="166" t="str">
        <f>IFERROR(IF(GETPIVOTDATA("DateRDV",TCD!$B$1,"DT","CH","Bénéficiaire",$A20,BC$6,BC$5,"Mois (DateRDV)",BC$7,"Années (DateRDV)",BC$3,"Présence","Absent"),4,""),"")</f>
        <v/>
      </c>
      <c r="BD20" s="166" t="str">
        <f>IFERROR(IF(GETPIVOTDATA("DateRDV",TCD!$B$1,"DT","CH","Bénéficiaire",$A20,BD$6,BD$5,"Mois (DateRDV)",BD$7,"Années (DateRDV)",BD$3),1,""),"")</f>
        <v/>
      </c>
      <c r="BE20" s="166">
        <f>IFERROR(IF(GETPIVOTDATA("DateRDV",TCD!$B$1,"DT","CH","Bénéficiaire",$A20,BE$6,BE$5,"Mois (DateRDV)",BE$7,"Années (DateRDV)",BE$3),2,""),"")</f>
        <v>2</v>
      </c>
      <c r="BF20" s="166" t="str">
        <f>IFERROR(IF(GETPIVOTDATA("DateRDV",TCD!$B$1,"DT","CH","Bénéficiaire",$A20,BF$6,BF$5,"Mois (DateRDV)",BF$7,"Années (DateRDV)",BF$3,"Présence","Excusé"),3,""),"")</f>
        <v/>
      </c>
      <c r="BG20" s="166" t="str">
        <f>IFERROR(IF(GETPIVOTDATA("DateRDV",TCD!$B$1,"DT","CH","Bénéficiaire",$A20,BG$6,BG$5,"Mois (DateRDV)",BG$7,"Années (DateRDV)",BG$3,"Présence","Absent"),4,""),"")</f>
        <v/>
      </c>
      <c r="BH20" s="166" t="str">
        <f>IFERROR(IF(GETPIVOTDATA("DateRDV",TCD!$B$1,"DT","CH","Bénéficiaire",$A20,BH$6,BH$5,"Mois (DateRDV)",BH$7,"Années (DateRDV)",BH$3),1,""),"")</f>
        <v/>
      </c>
      <c r="BI20" s="166">
        <f>IFERROR(IF(GETPIVOTDATA("DateRDV",TCD!$B$1,"DT","CH","Bénéficiaire",$A20,BI$6,BI$5,"Mois (DateRDV)",BI$7,"Années (DateRDV)",BI$3),2,""),"")</f>
        <v>2</v>
      </c>
      <c r="BJ20" s="166" t="str">
        <f>IFERROR(IF(GETPIVOTDATA("DateRDV",TCD!$B$1,"DT","CH","Bénéficiaire",$A20,BJ$6,BJ$5,"Mois (DateRDV)",BJ$7,"Années (DateRDV)",BJ$3,"Présence","Excusé"),3,""),"")</f>
        <v/>
      </c>
      <c r="BK20" s="166" t="str">
        <f>IFERROR(IF(GETPIVOTDATA("DateRDV",TCD!$B$1,"DT","CH","Bénéficiaire",$A20,BK$6,BK$5,"Mois (DateRDV)",BK$7,"Années (DateRDV)",BK$3,"Présence","Absent"),4,""),"")</f>
        <v/>
      </c>
      <c r="BL20" s="166" t="str">
        <f>IFERROR(IF(GETPIVOTDATA("DateRDV",TCD!$B$1,"DT","CH","Bénéficiaire",$A20,BL$6,BL$5,"Mois (DateRDV)",BL$7,"Années (DateRDV)",BL$3),1,""),"")</f>
        <v/>
      </c>
      <c r="BM20" s="166" t="str">
        <f>IFERROR(IF(GETPIVOTDATA("DateRDV",TCD!$B$1,"DT","CH","Bénéficiaire",$A20,BM$6,BM$5,"Mois (DateRDV)",BM$7,"Années (DateRDV)",BM$3),2,""),"")</f>
        <v/>
      </c>
      <c r="BN20" s="166" t="str">
        <f>IFERROR(IF(GETPIVOTDATA("DateRDV",TCD!$B$1,"DT","CH","Bénéficiaire",$A20,BN$6,BN$5,"Mois (DateRDV)",BN$7,"Années (DateRDV)",BN$3,"Présence","Excusé"),3,""),"")</f>
        <v/>
      </c>
      <c r="BO20" s="166" t="str">
        <f>IFERROR(IF(GETPIVOTDATA("DateRDV",TCD!$B$1,"DT","CH","Bénéficiaire",$A20,BO$6,BO$5,"Mois (DateRDV)",BO$7,"Années (DateRDV)",BO$3,"Présence","Absent"),4,""),"")</f>
        <v/>
      </c>
      <c r="BP20" s="166" t="str">
        <f>IFERROR(IF(GETPIVOTDATA("DateRDV",TCD!$B$1,"DT","CH","Bénéficiaire",$A20,BP$6,BP$5,"Mois (DateRDV)",BP$7,"Années (DateRDV)",BP$3),1,""),"")</f>
        <v/>
      </c>
      <c r="BQ20" s="166" t="str">
        <f>IFERROR(IF(GETPIVOTDATA("DateRDV",TCD!$B$1,"DT","CH","Bénéficiaire",$A20,BQ$6,BQ$5,"Mois (DateRDV)",BQ$7,"Années (DateRDV)",BQ$3),2,""),"")</f>
        <v/>
      </c>
      <c r="BR20" s="166" t="str">
        <f>IFERROR(IF(GETPIVOTDATA("DateRDV",TCD!$B$1,"DT","CH","Bénéficiaire",$A20,BR$6,BR$5,"Mois (DateRDV)",BR$7,"Années (DateRDV)",BR$3,"Présence","Excusé"),3,""),"")</f>
        <v/>
      </c>
      <c r="BS20" s="166" t="str">
        <f>IFERROR(IF(GETPIVOTDATA("DateRDV",TCD!$B$1,"DT","CH","Bénéficiaire",$A20,BS$6,BS$5,"Mois (DateRDV)",BS$7,"Années (DateRDV)",BS$3,"Présence","Absent"),4,""),"")</f>
        <v/>
      </c>
      <c r="BT20" s="166" t="str">
        <f>IFERROR(IF(GETPIVOTDATA("DateRDV",TCD!$B$1,"DT","CH","Bénéficiaire",$A20,BT$6,BT$5,"Mois (DateRDV)",BT$7,"Années (DateRDV)",BT$3),1,""),"")</f>
        <v/>
      </c>
      <c r="BU20" s="166" t="str">
        <f>IFERROR(IF(GETPIVOTDATA("DateRDV",TCD!$B$1,"DT","CH","Bénéficiaire",$A20,BU$6,BU$5,"Mois (DateRDV)",BU$7,"Années (DateRDV)",BU$3),2,""),"")</f>
        <v/>
      </c>
      <c r="BV20" s="166" t="str">
        <f>IFERROR(IF(GETPIVOTDATA("DateRDV",TCD!$B$1,"DT","CH","Bénéficiaire",$A20,BV$6,BV$5,"Mois (DateRDV)",BV$7,"Années (DateRDV)",BV$3,"Présence","Excusé"),3,""),"")</f>
        <v/>
      </c>
      <c r="BW20" s="166" t="str">
        <f>IFERROR(IF(GETPIVOTDATA("DateRDV",TCD!$B$1,"DT","CH","Bénéficiaire",$A20,BW$6,BW$5,"Mois (DateRDV)",BW$7,"Années (DateRDV)",BW$3,"Présence","Absent"),4,""),"")</f>
        <v/>
      </c>
      <c r="BX20" s="166" t="str">
        <f>IFERROR(IF(GETPIVOTDATA("DateRDV",TCD!$B$1,"DT","CH","Bénéficiaire",$A20,BX$6,BX$5,"Mois (DateRDV)",BX$7,"Années (DateRDV)",BX$3),1,""),"")</f>
        <v/>
      </c>
      <c r="BY20" s="166" t="str">
        <f>IFERROR(IF(GETPIVOTDATA("DateRDV",TCD!$B$1,"DT","CH","Bénéficiaire",$A20,BY$6,BY$5,"Mois (DateRDV)",BY$7,"Années (DateRDV)",BY$3),2,""),"")</f>
        <v/>
      </c>
      <c r="BZ20" s="166" t="str">
        <f>IFERROR(IF(GETPIVOTDATA("DateRDV",TCD!$B$1,"DT","CH","Bénéficiaire",$A20,BZ$6,BZ$5,"Mois (DateRDV)",BZ$7,"Années (DateRDV)",BZ$3,"Présence","Excusé"),3,""),"")</f>
        <v/>
      </c>
      <c r="CA20" s="166" t="str">
        <f>IFERROR(IF(GETPIVOTDATA("DateRDV",TCD!$B$1,"DT","CH","Bénéficiaire",$A20,CA$6,CA$5,"Mois (DateRDV)",CA$7,"Années (DateRDV)",CA$3,"Présence","Absent"),4,""),"")</f>
        <v/>
      </c>
      <c r="CB20" s="166" t="str">
        <f>IFERROR(IF(GETPIVOTDATA("DateRDV",TCD!$B$1,"DT","CH","Bénéficiaire",$A20,CB$6,CB$5,"Mois (DateRDV)",CB$7,"Années (DateRDV)",CB$3),1,""),"")</f>
        <v/>
      </c>
      <c r="CC20" s="166" t="str">
        <f>IFERROR(IF(GETPIVOTDATA("DateRDV",TCD!$B$1,"DT","CH","Bénéficiaire",$A20,CC$6,CC$5,"Mois (DateRDV)",CC$7,"Années (DateRDV)",CC$3),2,""),"")</f>
        <v/>
      </c>
      <c r="CD20" s="166" t="str">
        <f>IFERROR(IF(GETPIVOTDATA("DateRDV",TCD!$B$1,"DT","CH","Bénéficiaire",$A20,CD$6,CD$5,"Mois (DateRDV)",CD$7,"Années (DateRDV)",CD$3,"Présence","Excusé"),3,""),"")</f>
        <v/>
      </c>
      <c r="CE20" s="166" t="str">
        <f>IFERROR(IF(GETPIVOTDATA("DateRDV",TCD!$B$1,"DT","CH","Bénéficiaire",$A20,CE$6,CE$5,"Mois (DateRDV)",CE$7,"Années (DateRDV)",CE$3,"Présence","Absent"),4,""),"")</f>
        <v/>
      </c>
      <c r="CF20" s="166" t="str">
        <f>IFERROR(IF(GETPIVOTDATA("DateRDV",TCD!$B$1,"DT","CH","Bénéficiaire",$A20,CF$6,CF$5,"Mois (DateRDV)",CF$7,"Années (DateRDV)",CF$3),1,""),"")</f>
        <v/>
      </c>
      <c r="CG20" s="166" t="str">
        <f>IFERROR(IF(GETPIVOTDATA("DateRDV",TCD!$B$1,"DT","CH","Bénéficiaire",$A20,CG$6,CG$5,"Mois (DateRDV)",CG$7,"Années (DateRDV)",CG$3),2,""),"")</f>
        <v/>
      </c>
      <c r="CH20" s="166" t="str">
        <f>IFERROR(IF(GETPIVOTDATA("DateRDV",TCD!$B$1,"DT","CH","Bénéficiaire",$A20,CH$6,CH$5,"Mois (DateRDV)",CH$7,"Années (DateRDV)",CH$3,"Présence","Excusé"),3,""),"")</f>
        <v/>
      </c>
      <c r="CI20" s="166" t="str">
        <f>IFERROR(IF(GETPIVOTDATA("DateRDV",TCD!$B$1,"DT","CH","Bénéficiaire",$A20,CI$6,CI$5,"Mois (DateRDV)",CI$7,"Années (DateRDV)",CI$3,"Présence","Absent"),4,""),"")</f>
        <v/>
      </c>
      <c r="CJ20" s="166" t="str">
        <f>IFERROR(IF(GETPIVOTDATA("DateRDV",TCD!$B$1,"DT","CH","Bénéficiaire",$A20,CJ$6,CJ$5,"Mois (DateRDV)",CJ$7,"Années (DateRDV)",CJ$3),1,""),"")</f>
        <v/>
      </c>
      <c r="CK20" s="166" t="str">
        <f>IFERROR(IF(GETPIVOTDATA("DateRDV",TCD!$B$1,"DT","CH","Bénéficiaire",$A20,CK$6,CK$5,"Mois (DateRDV)",CK$7,"Années (DateRDV)",CK$3),2,""),"")</f>
        <v/>
      </c>
      <c r="CL20" s="166" t="str">
        <f>IFERROR(IF(GETPIVOTDATA("DateRDV",TCD!$B$1,"DT","CH","Bénéficiaire",$A20,CL$6,CL$5,"Mois (DateRDV)",CL$7,"Années (DateRDV)",CL$3,"Présence","Excusé"),3,""),"")</f>
        <v/>
      </c>
      <c r="CM20" s="166" t="str">
        <f>IFERROR(IF(GETPIVOTDATA("DateRDV",TCD!$B$1,"DT","CH","Bénéficiaire",$A20,CM$6,CM$5,"Mois (DateRDV)",CM$7,"Années (DateRDV)",CM$3,"Présence","Absent"),4,""),"")</f>
        <v/>
      </c>
      <c r="CN20" s="166" t="str">
        <f>IFERROR(IF(GETPIVOTDATA("DateRDV",TCD!$B$1,"DT","CH","Bénéficiaire",$A20,CN$6,CN$5,"Mois (DateRDV)",CN$7,"Années (DateRDV)",CN$3),1,""),"")</f>
        <v/>
      </c>
      <c r="CO20" s="166" t="str">
        <f>IFERROR(IF(GETPIVOTDATA("DateRDV",TCD!$B$1,"DT","CH","Bénéficiaire",$A20,CO$6,CO$5,"Mois (DateRDV)",CO$7,"Années (DateRDV)",CO$3),2,""),"")</f>
        <v/>
      </c>
      <c r="CP20" s="166" t="str">
        <f>IFERROR(IF(GETPIVOTDATA("DateRDV",TCD!$B$1,"DT","CH","Bénéficiaire",$A20,CP$6,CP$5,"Mois (DateRDV)",CP$7,"Années (DateRDV)",CP$3,"Présence","Excusé"),3,""),"")</f>
        <v/>
      </c>
      <c r="CQ20" s="166" t="str">
        <f>IFERROR(IF(GETPIVOTDATA("DateRDV",TCD!$B$1,"DT","CH","Bénéficiaire",$A20,CQ$6,CQ$5,"Mois (DateRDV)",CQ$7,"Années (DateRDV)",CQ$3,"Présence","Absent"),4,""),"")</f>
        <v/>
      </c>
      <c r="CR20" s="166" t="str">
        <f>IFERROR(IF(GETPIVOTDATA("DateRDV",TCD!$B$1,"DT","CH","Bénéficiaire",$A20,CR$6,CR$5,"Mois (DateRDV)",CR$7,"Années (DateRDV)",CR$3),1,""),"")</f>
        <v/>
      </c>
      <c r="CS20" s="166" t="str">
        <f>IFERROR(IF(GETPIVOTDATA("DateRDV",TCD!$B$1,"DT","CH","Bénéficiaire",$A20,CS$6,CS$5,"Mois (DateRDV)",CS$7,"Années (DateRDV)",CS$3),2,""),"")</f>
        <v/>
      </c>
      <c r="CT20" s="166" t="str">
        <f>IFERROR(IF(GETPIVOTDATA("DateRDV",TCD!$B$1,"DT","CH","Bénéficiaire",$A20,CT$6,CT$5,"Mois (DateRDV)",CT$7,"Années (DateRDV)",CT$3,"Présence","Excusé"),3,""),"")</f>
        <v/>
      </c>
      <c r="CU20" s="166" t="str">
        <f>IFERROR(IF(GETPIVOTDATA("DateRDV",TCD!$B$1,"DT","CH","Bénéficiaire",$A20,CU$6,CU$5,"Mois (DateRDV)",CU$7,"Années (DateRDV)",CU$3,"Présence","Absent"),4,""),"")</f>
        <v/>
      </c>
      <c r="CV20" s="166" t="str">
        <f>IFERROR(IF(GETPIVOTDATA("DateRDV",TCD!$B$1,"DT","CH","Bénéficiaire",$A20,CV$6,CV$5,"Mois (DateRDV)",CV$7,"Années (DateRDV)",CV$3),1,""),"")</f>
        <v/>
      </c>
      <c r="CW20" s="166" t="str">
        <f>IFERROR(IF(GETPIVOTDATA("DateRDV",TCD!$B$1,"DT","CH","Bénéficiaire",$A20,CW$6,CW$5,"Mois (DateRDV)",CW$7,"Années (DateRDV)",CW$3),2,""),"")</f>
        <v/>
      </c>
      <c r="CX20" s="166" t="str">
        <f>IFERROR(IF(GETPIVOTDATA("DateRDV",TCD!$B$1,"DT","CH","Bénéficiaire",$A20,CX$6,CX$5,"Mois (DateRDV)",CX$7,"Années (DateRDV)",CX$3,"Présence","Excusé"),3,""),"")</f>
        <v/>
      </c>
      <c r="CY20" s="166" t="str">
        <f>IFERROR(IF(GETPIVOTDATA("DateRDV",TCD!$B$1,"DT","CH","Bénéficiaire",$A20,CY$6,CY$5,"Mois (DateRDV)",CY$7,"Années (DateRDV)",CY$3,"Présence","Absent"),4,""),"")</f>
        <v/>
      </c>
      <c r="CZ20" s="166" t="str">
        <f>IFERROR(IF(GETPIVOTDATA("DateRDV",TCD!$B$1,"DT","CH","Bénéficiaire",$A20,CZ$6,CZ$5,"Mois (DateRDV)",CZ$7,"Années (DateRDV)",CZ$3),1,""),"")</f>
        <v/>
      </c>
      <c r="DA20" s="166" t="str">
        <f>IFERROR(IF(GETPIVOTDATA("DateRDV",TCD!$B$1,"DT","CH","Bénéficiaire",$A20,DA$6,DA$5,"Mois (DateRDV)",DA$7,"Années (DateRDV)",DA$3),2,""),"")</f>
        <v/>
      </c>
      <c r="DB20" s="166" t="str">
        <f>IFERROR(IF(GETPIVOTDATA("DateRDV",TCD!$B$1,"DT","CH","Bénéficiaire",$A20,DB$6,DB$5,"Mois (DateRDV)",DB$7,"Années (DateRDV)",DB$3,"Présence","Excusé"),3,""),"")</f>
        <v/>
      </c>
      <c r="DC20" s="166" t="str">
        <f>IFERROR(IF(GETPIVOTDATA("DateRDV",TCD!$B$1,"DT","CH","Bénéficiaire",$A20,DC$6,DC$5,"Mois (DateRDV)",DC$7,"Années (DateRDV)",DC$3,"Présence","Absent"),4,""),"")</f>
        <v/>
      </c>
      <c r="DD20" s="166" t="str">
        <f>IFERROR(IF(GETPIVOTDATA("DateRDV",TCD!$B$1,"DT","CH","Bénéficiaire",$A20,DD$6,DD$5,"Mois (DateRDV)",DD$7,"Années (DateRDV)",DD$3),1,""),"")</f>
        <v/>
      </c>
      <c r="DE20" s="166" t="str">
        <f>IFERROR(IF(GETPIVOTDATA("DateRDV",TCD!$B$1,"DT","CH","Bénéficiaire",$A20,DE$6,DE$5,"Mois (DateRDV)",DE$7,"Années (DateRDV)",DE$3),2,""),"")</f>
        <v/>
      </c>
      <c r="DF20" s="166" t="str">
        <f>IFERROR(IF(GETPIVOTDATA("DateRDV",TCD!$B$1,"DT","CH","Bénéficiaire",$A20,DF$6,DF$5,"Mois (DateRDV)",DF$7,"Années (DateRDV)",DF$3,"Présence","Excusé"),3,""),"")</f>
        <v/>
      </c>
      <c r="DG20" s="166" t="str">
        <f>IFERROR(IF(GETPIVOTDATA("DateRDV",TCD!$B$1,"DT","CH","Bénéficiaire",$A20,DG$6,DG$5,"Mois (DateRDV)",DG$7,"Années (DateRDV)",DG$3,"Présence","Absent"),4,""),"")</f>
        <v/>
      </c>
      <c r="DH20" s="166" t="str">
        <f>IFERROR(IF(GETPIVOTDATA("DateRDV",TCD!$B$1,"DT","CH","Bénéficiaire",$A20,DH$6,DH$5,"Mois (DateRDV)",DH$7,"Années (DateRDV)",DH$3),1,""),"")</f>
        <v/>
      </c>
      <c r="DI20" s="166" t="str">
        <f>IFERROR(IF(GETPIVOTDATA("DateRDV",TCD!$B$1,"DT","CH","Bénéficiaire",$A20,DI$6,DI$5,"Mois (DateRDV)",DI$7,"Années (DateRDV)",DI$3),2,""),"")</f>
        <v/>
      </c>
      <c r="DJ20" s="166" t="str">
        <f>IFERROR(IF(GETPIVOTDATA("DateRDV",TCD!$B$1,"DT","CH","Bénéficiaire",$A20,DJ$6,DJ$5,"Mois (DateRDV)",DJ$7,"Années (DateRDV)",DJ$3,"Présence","Excusé"),3,""),"")</f>
        <v/>
      </c>
      <c r="DK20" s="166" t="str">
        <f>IFERROR(IF(GETPIVOTDATA("DateRDV",TCD!$B$1,"DT","CH","Bénéficiaire",$A20,DK$6,DK$5,"Mois (DateRDV)",DK$7,"Années (DateRDV)",DK$3,"Présence","Absent"),4,""),"")</f>
        <v/>
      </c>
      <c r="DL20" s="166" t="str">
        <f>IFERROR(IF(GETPIVOTDATA("DateRDV",TCD!$B$1,"DT","CH","Bénéficiaire",$A20,DL$6,DL$5,"Mois (DateRDV)",DL$7,"Années (DateRDV)",DL$3),1,""),"")</f>
        <v/>
      </c>
      <c r="DM20" s="166" t="str">
        <f>IFERROR(IF(GETPIVOTDATA("DateRDV",TCD!$B$1,"DT","CH","Bénéficiaire",$A20,DM$6,DM$5,"Mois (DateRDV)",DM$7,"Années (DateRDV)",DM$3),2,""),"")</f>
        <v/>
      </c>
      <c r="DN20" s="166" t="str">
        <f>IFERROR(IF(GETPIVOTDATA("DateRDV",TCD!$B$1,"DT","CH","Bénéficiaire",$A20,DN$6,DN$5,"Mois (DateRDV)",DN$7,"Années (DateRDV)",DN$3,"Présence","Excusé"),3,""),"")</f>
        <v/>
      </c>
      <c r="DO20" s="166" t="str">
        <f>IFERROR(IF(GETPIVOTDATA("DateRDV",TCD!$B$1,"DT","CH","Bénéficiaire",$A20,DO$6,DO$5,"Mois (DateRDV)",DO$7,"Années (DateRDV)",DO$3,"Présence","Absent"),4,""),"")</f>
        <v/>
      </c>
    </row>
    <row r="21" spans="1:119" ht="15" customHeight="1" x14ac:dyDescent="0.2">
      <c r="A21" t="str">
        <v>LALLOUCHE Mourad</v>
      </c>
      <c r="B21" s="169" t="str">
        <f>IFERROR(IF(INDEX(Data!P:P,MATCH(A21,Data!B:B,0))&lt;&gt;"",INDEX(Data!P:P,MATCH(A21,Data!B:B,0)),""),"")</f>
        <v>LALLOUCHE</v>
      </c>
      <c r="C21" s="169" t="str">
        <f>IFERROR(IF(INDEX(Data!O:O,MATCH(A21,Data!B:B,0))&lt;&gt;"",INDEX(Data!O:O,MATCH(A21,Data!B:B,0)),""),"")</f>
        <v>Mourad</v>
      </c>
      <c r="D21" s="169" t="str">
        <f>IFERROR(IF(INDEX(Data!J:J,MATCH(A21,Data!B:B,0))&lt;&gt;"",INDEX(Data!J:J,MATCH(A21,Data!B:B,0)),""),"")</f>
        <v>CD</v>
      </c>
      <c r="E21" s="169" t="str">
        <f>IFERROR(IF(INDEX(Data!M:M,MATCH(A21,Data!B:B,0))&lt;&gt;"",INDEX(Data!M:M,MATCH(A21,Data!B:B,0)),""),"")</f>
        <v>THONON</v>
      </c>
      <c r="F21" s="169">
        <f>IFERROR(IF(INDEX(Data!N:N,MATCH(A21,Data!B:B,0))&lt;&gt;"",INDEX(Data!N:N,MATCH(A21,Data!B:B,0)),""),"")</f>
        <v>74200</v>
      </c>
      <c r="G21" s="170">
        <f>IFERROR(IF(INDEX(Data!K:K,MATCH(A21,Data!B:B,0))&lt;&gt;"",INDEX(Data!K:K,MATCH(A21,Data!B:B,0)),""),"")</f>
        <v>45758</v>
      </c>
      <c r="H21" s="170">
        <f>IFERROR(IF(INDEX(Data!L:L,MATCH(A21,Data!B:B,0))&lt;&gt;"",INDEX(Data!L:L,MATCH(A21,Data!B:B,0)),""),"")</f>
        <v>45758</v>
      </c>
      <c r="I21" s="170">
        <f>IFERROR(IF(INDEX(Data!C:C,MATCH(A21,Data!B:B,0))&lt;&gt;"",INDEX(Data!C:C,MATCH(A21,Data!B:B,0)),""),"")</f>
        <v>45805</v>
      </c>
      <c r="J21" s="170" t="str">
        <f>IFERROR(IF(INDEX(Data!D:D,MATCH(A21,Data!B:B,0))&lt;&gt;"",INDEX(Data!D:D,MATCH(A21,Data!B:B,0)),""),"")</f>
        <v/>
      </c>
      <c r="K21" s="171" t="str">
        <f>IFERROR(IF(INDEX(Data!H:H,MATCH(A21,Data!B:B,0))&lt;&gt;"",INDEX(Data!H:H,MATCH(A21,Data!B:B,0)),""),"")</f>
        <v>Remobilisation</v>
      </c>
      <c r="L21" s="166" t="str">
        <f>IFERROR(IF(GETPIVOTDATA("DateRDV",TCD!$B$1,"DT","CH","Bénéficiaire",$A21,L$6,L$5,"Mois (DateRDV)",L$7,"Années (DateRDV)",L$3),1,""),"")</f>
        <v/>
      </c>
      <c r="M21" s="166" t="str">
        <f>IFERROR(IF(GETPIVOTDATA("DateRDV",TCD!$B$1,"DT","CH","Bénéficiaire",$A21,M$6,M$5,"Mois (DateRDV)",M$7,"Années (DateRDV)",M$3),2,""),"")</f>
        <v/>
      </c>
      <c r="N21" s="166" t="str">
        <f>IFERROR(IF(GETPIVOTDATA("DateRDV",TCD!$B$1,"DT","CH","Bénéficiaire",$A21,N$6,N$5,"Mois (DateRDV)",N$7,"Années (DateRDV)",N$3,"Présence","Excusé"),3,""),"")</f>
        <v/>
      </c>
      <c r="O21" s="166" t="str">
        <f>IFERROR(IF(GETPIVOTDATA("DateRDV",TCD!$B$1,"DT","CH","Bénéficiaire",$A21,O$6,O$5,"Mois (DateRDV)",O$7,"Années (DateRDV)",O$3,"Présence","Absent"),4,""),"")</f>
        <v/>
      </c>
      <c r="P21" s="166" t="str">
        <f>IFERROR(IF(GETPIVOTDATA("DateRDV",TCD!$B$1,"DT","CH","Bénéficiaire",$A21,P$6,P$5,"Mois (DateRDV)",P$7,"Années (DateRDV)",P$3),1,""),"")</f>
        <v/>
      </c>
      <c r="Q21" s="166" t="str">
        <f>IFERROR(IF(GETPIVOTDATA("DateRDV",TCD!$B$1,"DT","CH","Bénéficiaire",$A21,Q$6,Q$5,"Mois (DateRDV)",Q$7,"Années (DateRDV)",Q$3),2,""),"")</f>
        <v/>
      </c>
      <c r="R21" s="166" t="str">
        <f>IFERROR(IF(GETPIVOTDATA("DateRDV",TCD!$B$1,"DT","CH","Bénéficiaire",$A21,R$6,R$5,"Mois (DateRDV)",R$7,"Années (DateRDV)",R$3,"Présence","Excusé"),3,""),"")</f>
        <v/>
      </c>
      <c r="S21" s="166" t="str">
        <f>IFERROR(IF(GETPIVOTDATA("DateRDV",TCD!$B$1,"DT","CH","Bénéficiaire",$A21,S$6,S$5,"Mois (DateRDV)",S$7,"Années (DateRDV)",S$3,"Présence","Absent"),4,""),"")</f>
        <v/>
      </c>
      <c r="T21" s="166" t="str">
        <f>IFERROR(IF(GETPIVOTDATA("DateRDV",TCD!$B$1,"DT","CH","Bénéficiaire",$A21,T$6,T$5,"Mois (DateRDV)",T$7,"Années (DateRDV)",T$3),1,""),"")</f>
        <v/>
      </c>
      <c r="U21" s="166" t="str">
        <f>IFERROR(IF(GETPIVOTDATA("DateRDV",TCD!$B$1,"DT","CH","Bénéficiaire",$A21,U$6,U$5,"Mois (DateRDV)",U$7,"Années (DateRDV)",U$3),2,""),"")</f>
        <v/>
      </c>
      <c r="V21" s="166" t="str">
        <f>IFERROR(IF(GETPIVOTDATA("DateRDV",TCD!$B$1,"DT","CH","Bénéficiaire",$A21,V$6,V$5,"Mois (DateRDV)",V$7,"Années (DateRDV)",V$3,"Présence","Excusé"),3,""),"")</f>
        <v/>
      </c>
      <c r="W21" s="166" t="str">
        <f>IFERROR(IF(GETPIVOTDATA("DateRDV",TCD!$B$1,"DT","CH","Bénéficiaire",$A21,W$6,W$5,"Mois (DateRDV)",W$7,"Années (DateRDV)",W$3,"Présence","Absent"),4,""),"")</f>
        <v/>
      </c>
      <c r="X21" s="166" t="str">
        <f>IFERROR(IF(GETPIVOTDATA("DateRDV",TCD!$B$1,"DT","CH","Bénéficiaire",$A21,X$6,X$5,"Mois (DateRDV)",X$7,"Années (DateRDV)",X$3),1,""),"")</f>
        <v/>
      </c>
      <c r="Y21" s="166" t="str">
        <f>IFERROR(IF(GETPIVOTDATA("DateRDV",TCD!$B$1,"DT","CH","Bénéficiaire",$A21,Y$6,Y$5,"Mois (DateRDV)",Y$7,"Années (DateRDV)",Y$3),2,""),"")</f>
        <v/>
      </c>
      <c r="Z21" s="166" t="str">
        <f>IFERROR(IF(GETPIVOTDATA("DateRDV",TCD!$B$1,"DT","CH","Bénéficiaire",$A21,Z$6,Z$5,"Mois (DateRDV)",Z$7,"Années (DateRDV)",Z$3,"Présence","Excusé"),3,""),"")</f>
        <v/>
      </c>
      <c r="AA21" s="166" t="str">
        <f>IFERROR(IF(GETPIVOTDATA("DateRDV",TCD!$B$1,"DT","CH","Bénéficiaire",$A21,AA$6,AA$5,"Mois (DateRDV)",AA$7,"Années (DateRDV)",AA$3,"Présence","Absent"),4,""),"")</f>
        <v/>
      </c>
      <c r="AB21" s="166" t="str">
        <f>IFERROR(IF(GETPIVOTDATA("DateRDV",TCD!$B$1,"DT","CH","Bénéficiaire",$A21,AB$6,AB$5,"Mois (DateRDV)",AB$7,"Années (DateRDV)",AB$3),1,""),"")</f>
        <v/>
      </c>
      <c r="AC21" s="166" t="str">
        <f>IFERROR(IF(GETPIVOTDATA("DateRDV",TCD!$B$1,"DT","CH","Bénéficiaire",$A21,AC$6,AC$5,"Mois (DateRDV)",AC$7,"Années (DateRDV)",AC$3),2,""),"")</f>
        <v/>
      </c>
      <c r="AD21" s="166" t="str">
        <f>IFERROR(IF(GETPIVOTDATA("DateRDV",TCD!$B$1,"DT","CH","Bénéficiaire",$A21,AD$6,AD$5,"Mois (DateRDV)",AD$7,"Années (DateRDV)",AD$3,"Présence","Excusé"),3,""),"")</f>
        <v/>
      </c>
      <c r="AE21" s="166" t="str">
        <f>IFERROR(IF(GETPIVOTDATA("DateRDV",TCD!$B$1,"DT","CH","Bénéficiaire",$A21,AE$6,AE$5,"Mois (DateRDV)",AE$7,"Années (DateRDV)",AE$3,"Présence","Absent"),4,""),"")</f>
        <v/>
      </c>
      <c r="AF21" s="166" t="str">
        <f>IFERROR(IF(GETPIVOTDATA("DateRDV",TCD!$B$1,"DT","CH","Bénéficiaire",$A21,AF$6,AF$5,"Mois (DateRDV)",AF$7,"Années (DateRDV)",AF$3),1,""),"")</f>
        <v/>
      </c>
      <c r="AG21" s="166" t="str">
        <f>IFERROR(IF(GETPIVOTDATA("DateRDV",TCD!$B$1,"DT","CH","Bénéficiaire",$A21,AG$6,AG$5,"Mois (DateRDV)",AG$7,"Années (DateRDV)",AG$3),2,""),"")</f>
        <v/>
      </c>
      <c r="AH21" s="166" t="str">
        <f>IFERROR(IF(GETPIVOTDATA("DateRDV",TCD!$B$1,"DT","CH","Bénéficiaire",$A21,AH$6,AH$5,"Mois (DateRDV)",AH$7,"Années (DateRDV)",AH$3,"Présence","Excusé"),3,""),"")</f>
        <v/>
      </c>
      <c r="AI21" s="166" t="str">
        <f>IFERROR(IF(GETPIVOTDATA("DateRDV",TCD!$B$1,"DT","CH","Bénéficiaire",$A21,AI$6,AI$5,"Mois (DateRDV)",AI$7,"Années (DateRDV)",AI$3,"Présence","Absent"),4,""),"")</f>
        <v/>
      </c>
      <c r="AJ21" s="166" t="str">
        <f>IFERROR(IF(GETPIVOTDATA("DateRDV",TCD!$B$1,"DT","CH","Bénéficiaire",$A21,AJ$6,AJ$5,"Mois (DateRDV)",AJ$7,"Années (DateRDV)",AJ$3),1,""),"")</f>
        <v/>
      </c>
      <c r="AK21" s="166" t="str">
        <f>IFERROR(IF(GETPIVOTDATA("DateRDV",TCD!$B$1,"DT","CH","Bénéficiaire",$A21,AK$6,AK$5,"Mois (DateRDV)",AK$7,"Années (DateRDV)",AK$3),2,""),"")</f>
        <v/>
      </c>
      <c r="AL21" s="166" t="str">
        <f>IFERROR(IF(GETPIVOTDATA("DateRDV",TCD!$B$1,"DT","CH","Bénéficiaire",$A21,AL$6,AL$5,"Mois (DateRDV)",AL$7,"Années (DateRDV)",AL$3,"Présence","Excusé"),3,""),"")</f>
        <v/>
      </c>
      <c r="AM21" s="166" t="str">
        <f>IFERROR(IF(GETPIVOTDATA("DateRDV",TCD!$B$1,"DT","CH","Bénéficiaire",$A21,AM$6,AM$5,"Mois (DateRDV)",AM$7,"Années (DateRDV)",AM$3,"Présence","Absent"),4,""),"")</f>
        <v/>
      </c>
      <c r="AN21" s="166" t="str">
        <f>IFERROR(IF(GETPIVOTDATA("DateRDV",TCD!$B$1,"DT","CH","Bénéficiaire",$A21,AN$6,AN$5,"Mois (DateRDV)",AN$7,"Années (DateRDV)",AN$3),1,""),"")</f>
        <v/>
      </c>
      <c r="AO21" s="166" t="str">
        <f>IFERROR(IF(GETPIVOTDATA("DateRDV",TCD!$B$1,"DT","CH","Bénéficiaire",$A21,AO$6,AO$5,"Mois (DateRDV)",AO$7,"Années (DateRDV)",AO$3),2,""),"")</f>
        <v/>
      </c>
      <c r="AP21" s="166" t="str">
        <f>IFERROR(IF(GETPIVOTDATA("DateRDV",TCD!$B$1,"DT","CH","Bénéficiaire",$A21,AP$6,AP$5,"Mois (DateRDV)",AP$7,"Années (DateRDV)",AP$3,"Présence","Excusé"),3,""),"")</f>
        <v/>
      </c>
      <c r="AQ21" s="166" t="str">
        <f>IFERROR(IF(GETPIVOTDATA("DateRDV",TCD!$B$1,"DT","CH","Bénéficiaire",$A21,AQ$6,AQ$5,"Mois (DateRDV)",AQ$7,"Années (DateRDV)",AQ$3,"Présence","Absent"),4,""),"")</f>
        <v/>
      </c>
      <c r="AR21" s="166" t="str">
        <f>IFERROR(IF(GETPIVOTDATA("DateRDV",TCD!$B$1,"DT","CH","Bénéficiaire",$A21,AR$6,AR$5,"Mois (DateRDV)",AR$7,"Années (DateRDV)",AR$3),1,""),"")</f>
        <v/>
      </c>
      <c r="AS21" s="166" t="str">
        <f>IFERROR(IF(GETPIVOTDATA("DateRDV",TCD!$B$1,"DT","CH","Bénéficiaire",$A21,AS$6,AS$5,"Mois (DateRDV)",AS$7,"Années (DateRDV)",AS$3),2,""),"")</f>
        <v/>
      </c>
      <c r="AT21" s="166" t="str">
        <f>IFERROR(IF(GETPIVOTDATA("DateRDV",TCD!$B$1,"DT","CH","Bénéficiaire",$A21,AT$6,AT$5,"Mois (DateRDV)",AT$7,"Années (DateRDV)",AT$3,"Présence","Excusé"),3,""),"")</f>
        <v/>
      </c>
      <c r="AU21" s="166" t="str">
        <f>IFERROR(IF(GETPIVOTDATA("DateRDV",TCD!$B$1,"DT","CH","Bénéficiaire",$A21,AU$6,AU$5,"Mois (DateRDV)",AU$7,"Années (DateRDV)",AU$3,"Présence","Absent"),4,""),"")</f>
        <v/>
      </c>
      <c r="AV21" s="166" t="str">
        <f>IFERROR(IF(GETPIVOTDATA("DateRDV",TCD!$B$1,"DT","CH","Bénéficiaire",$A21,AV$6,AV$5,"Mois (DateRDV)",AV$7,"Années (DateRDV)",AV$3),1,""),"")</f>
        <v/>
      </c>
      <c r="AW21" s="166" t="str">
        <f>IFERROR(IF(GETPIVOTDATA("DateRDV",TCD!$B$1,"DT","CH","Bénéficiaire",$A21,AW$6,AW$5,"Mois (DateRDV)",AW$7,"Années (DateRDV)",AW$3),2,""),"")</f>
        <v/>
      </c>
      <c r="AX21" s="166" t="str">
        <f>IFERROR(IF(GETPIVOTDATA("DateRDV",TCD!$B$1,"DT","CH","Bénéficiaire",$A21,AX$6,AX$5,"Mois (DateRDV)",AX$7,"Années (DateRDV)",AX$3,"Présence","Excusé"),3,""),"")</f>
        <v/>
      </c>
      <c r="AY21" s="166" t="str">
        <f>IFERROR(IF(GETPIVOTDATA("DateRDV",TCD!$B$1,"DT","CH","Bénéficiaire",$A21,AY$6,AY$5,"Mois (DateRDV)",AY$7,"Années (DateRDV)",AY$3,"Présence","Absent"),4,""),"")</f>
        <v/>
      </c>
      <c r="AZ21" s="166" t="str">
        <f>IFERROR(IF(GETPIVOTDATA("DateRDV",TCD!$B$1,"DT","CH","Bénéficiaire",$A21,AZ$6,AZ$5,"Mois (DateRDV)",AZ$7,"Années (DateRDV)",AZ$3),1,""),"")</f>
        <v/>
      </c>
      <c r="BA21" s="166" t="str">
        <f>IFERROR(IF(GETPIVOTDATA("DateRDV",TCD!$B$1,"DT","CH","Bénéficiaire",$A21,BA$6,BA$5,"Mois (DateRDV)",BA$7,"Années (DateRDV)",BA$3),2,""),"")</f>
        <v/>
      </c>
      <c r="BB21" s="166" t="str">
        <f>IFERROR(IF(GETPIVOTDATA("DateRDV",TCD!$B$1,"DT","CH","Bénéficiaire",$A21,BB$6,BB$5,"Mois (DateRDV)",BB$7,"Années (DateRDV)",BB$3,"Présence","Excusé"),3,""),"")</f>
        <v/>
      </c>
      <c r="BC21" s="166" t="str">
        <f>IFERROR(IF(GETPIVOTDATA("DateRDV",TCD!$B$1,"DT","CH","Bénéficiaire",$A21,BC$6,BC$5,"Mois (DateRDV)",BC$7,"Années (DateRDV)",BC$3,"Présence","Absent"),4,""),"")</f>
        <v/>
      </c>
      <c r="BD21" s="166" t="str">
        <f>IFERROR(IF(GETPIVOTDATA("DateRDV",TCD!$B$1,"DT","CH","Bénéficiaire",$A21,BD$6,BD$5,"Mois (DateRDV)",BD$7,"Années (DateRDV)",BD$3),1,""),"")</f>
        <v/>
      </c>
      <c r="BE21" s="166" t="str">
        <f>IFERROR(IF(GETPIVOTDATA("DateRDV",TCD!$B$1,"DT","CH","Bénéficiaire",$A21,BE$6,BE$5,"Mois (DateRDV)",BE$7,"Années (DateRDV)",BE$3),2,""),"")</f>
        <v/>
      </c>
      <c r="BF21" s="166" t="str">
        <f>IFERROR(IF(GETPIVOTDATA("DateRDV",TCD!$B$1,"DT","CH","Bénéficiaire",$A21,BF$6,BF$5,"Mois (DateRDV)",BF$7,"Années (DateRDV)",BF$3,"Présence","Excusé"),3,""),"")</f>
        <v/>
      </c>
      <c r="BG21" s="166" t="str">
        <f>IFERROR(IF(GETPIVOTDATA("DateRDV",TCD!$B$1,"DT","CH","Bénéficiaire",$A21,BG$6,BG$5,"Mois (DateRDV)",BG$7,"Années (DateRDV)",BG$3,"Présence","Absent"),4,""),"")</f>
        <v/>
      </c>
      <c r="BH21" s="166" t="str">
        <f>IFERROR(IF(GETPIVOTDATA("DateRDV",TCD!$B$1,"DT","CH","Bénéficiaire",$A21,BH$6,BH$5,"Mois (DateRDV)",BH$7,"Années (DateRDV)",BH$3),1,""),"")</f>
        <v/>
      </c>
      <c r="BI21" s="166">
        <f>IFERROR(IF(GETPIVOTDATA("DateRDV",TCD!$B$1,"DT","CH","Bénéficiaire",$A21,BI$6,BI$5,"Mois (DateRDV)",BI$7,"Années (DateRDV)",BI$3),2,""),"")</f>
        <v>2</v>
      </c>
      <c r="BJ21" s="166" t="str">
        <f>IFERROR(IF(GETPIVOTDATA("DateRDV",TCD!$B$1,"DT","CH","Bénéficiaire",$A21,BJ$6,BJ$5,"Mois (DateRDV)",BJ$7,"Années (DateRDV)",BJ$3,"Présence","Excusé"),3,""),"")</f>
        <v/>
      </c>
      <c r="BK21" s="166" t="str">
        <f>IFERROR(IF(GETPIVOTDATA("DateRDV",TCD!$B$1,"DT","CH","Bénéficiaire",$A21,BK$6,BK$5,"Mois (DateRDV)",BK$7,"Années (DateRDV)",BK$3,"Présence","Absent"),4,""),"")</f>
        <v/>
      </c>
      <c r="BL21" s="166" t="str">
        <f>IFERROR(IF(GETPIVOTDATA("DateRDV",TCD!$B$1,"DT","CH","Bénéficiaire",$A21,BL$6,BL$5,"Mois (DateRDV)",BL$7,"Années (DateRDV)",BL$3),1,""),"")</f>
        <v/>
      </c>
      <c r="BM21" s="166" t="str">
        <f>IFERROR(IF(GETPIVOTDATA("DateRDV",TCD!$B$1,"DT","CH","Bénéficiaire",$A21,BM$6,BM$5,"Mois (DateRDV)",BM$7,"Années (DateRDV)",BM$3),2,""),"")</f>
        <v/>
      </c>
      <c r="BN21" s="166" t="str">
        <f>IFERROR(IF(GETPIVOTDATA("DateRDV",TCD!$B$1,"DT","CH","Bénéficiaire",$A21,BN$6,BN$5,"Mois (DateRDV)",BN$7,"Années (DateRDV)",BN$3,"Présence","Excusé"),3,""),"")</f>
        <v/>
      </c>
      <c r="BO21" s="166" t="str">
        <f>IFERROR(IF(GETPIVOTDATA("DateRDV",TCD!$B$1,"DT","CH","Bénéficiaire",$A21,BO$6,BO$5,"Mois (DateRDV)",BO$7,"Années (DateRDV)",BO$3,"Présence","Absent"),4,""),"")</f>
        <v/>
      </c>
      <c r="BP21" s="166" t="str">
        <f>IFERROR(IF(GETPIVOTDATA("DateRDV",TCD!$B$1,"DT","CH","Bénéficiaire",$A21,BP$6,BP$5,"Mois (DateRDV)",BP$7,"Années (DateRDV)",BP$3),1,""),"")</f>
        <v/>
      </c>
      <c r="BQ21" s="166" t="str">
        <f>IFERROR(IF(GETPIVOTDATA("DateRDV",TCD!$B$1,"DT","CH","Bénéficiaire",$A21,BQ$6,BQ$5,"Mois (DateRDV)",BQ$7,"Années (DateRDV)",BQ$3),2,""),"")</f>
        <v/>
      </c>
      <c r="BR21" s="166" t="str">
        <f>IFERROR(IF(GETPIVOTDATA("DateRDV",TCD!$B$1,"DT","CH","Bénéficiaire",$A21,BR$6,BR$5,"Mois (DateRDV)",BR$7,"Années (DateRDV)",BR$3,"Présence","Excusé"),3,""),"")</f>
        <v/>
      </c>
      <c r="BS21" s="166" t="str">
        <f>IFERROR(IF(GETPIVOTDATA("DateRDV",TCD!$B$1,"DT","CH","Bénéficiaire",$A21,BS$6,BS$5,"Mois (DateRDV)",BS$7,"Années (DateRDV)",BS$3,"Présence","Absent"),4,""),"")</f>
        <v/>
      </c>
      <c r="BT21" s="166" t="str">
        <f>IFERROR(IF(GETPIVOTDATA("DateRDV",TCD!$B$1,"DT","CH","Bénéficiaire",$A21,BT$6,BT$5,"Mois (DateRDV)",BT$7,"Années (DateRDV)",BT$3),1,""),"")</f>
        <v/>
      </c>
      <c r="BU21" s="166" t="str">
        <f>IFERROR(IF(GETPIVOTDATA("DateRDV",TCD!$B$1,"DT","CH","Bénéficiaire",$A21,BU$6,BU$5,"Mois (DateRDV)",BU$7,"Années (DateRDV)",BU$3),2,""),"")</f>
        <v/>
      </c>
      <c r="BV21" s="166" t="str">
        <f>IFERROR(IF(GETPIVOTDATA("DateRDV",TCD!$B$1,"DT","CH","Bénéficiaire",$A21,BV$6,BV$5,"Mois (DateRDV)",BV$7,"Années (DateRDV)",BV$3,"Présence","Excusé"),3,""),"")</f>
        <v/>
      </c>
      <c r="BW21" s="166" t="str">
        <f>IFERROR(IF(GETPIVOTDATA("DateRDV",TCD!$B$1,"DT","CH","Bénéficiaire",$A21,BW$6,BW$5,"Mois (DateRDV)",BW$7,"Années (DateRDV)",BW$3,"Présence","Absent"),4,""),"")</f>
        <v/>
      </c>
      <c r="BX21" s="166" t="str">
        <f>IFERROR(IF(GETPIVOTDATA("DateRDV",TCD!$B$1,"DT","CH","Bénéficiaire",$A21,BX$6,BX$5,"Mois (DateRDV)",BX$7,"Années (DateRDV)",BX$3),1,""),"")</f>
        <v/>
      </c>
      <c r="BY21" s="166" t="str">
        <f>IFERROR(IF(GETPIVOTDATA("DateRDV",TCD!$B$1,"DT","CH","Bénéficiaire",$A21,BY$6,BY$5,"Mois (DateRDV)",BY$7,"Années (DateRDV)",BY$3),2,""),"")</f>
        <v/>
      </c>
      <c r="BZ21" s="166" t="str">
        <f>IFERROR(IF(GETPIVOTDATA("DateRDV",TCD!$B$1,"DT","CH","Bénéficiaire",$A21,BZ$6,BZ$5,"Mois (DateRDV)",BZ$7,"Années (DateRDV)",BZ$3,"Présence","Excusé"),3,""),"")</f>
        <v/>
      </c>
      <c r="CA21" s="166" t="str">
        <f>IFERROR(IF(GETPIVOTDATA("DateRDV",TCD!$B$1,"DT","CH","Bénéficiaire",$A21,CA$6,CA$5,"Mois (DateRDV)",CA$7,"Années (DateRDV)",CA$3,"Présence","Absent"),4,""),"")</f>
        <v/>
      </c>
      <c r="CB21" s="166" t="str">
        <f>IFERROR(IF(GETPIVOTDATA("DateRDV",TCD!$B$1,"DT","CH","Bénéficiaire",$A21,CB$6,CB$5,"Mois (DateRDV)",CB$7,"Années (DateRDV)",CB$3),1,""),"")</f>
        <v/>
      </c>
      <c r="CC21" s="166" t="str">
        <f>IFERROR(IF(GETPIVOTDATA("DateRDV",TCD!$B$1,"DT","CH","Bénéficiaire",$A21,CC$6,CC$5,"Mois (DateRDV)",CC$7,"Années (DateRDV)",CC$3),2,""),"")</f>
        <v/>
      </c>
      <c r="CD21" s="166" t="str">
        <f>IFERROR(IF(GETPIVOTDATA("DateRDV",TCD!$B$1,"DT","CH","Bénéficiaire",$A21,CD$6,CD$5,"Mois (DateRDV)",CD$7,"Années (DateRDV)",CD$3,"Présence","Excusé"),3,""),"")</f>
        <v/>
      </c>
      <c r="CE21" s="166" t="str">
        <f>IFERROR(IF(GETPIVOTDATA("DateRDV",TCD!$B$1,"DT","CH","Bénéficiaire",$A21,CE$6,CE$5,"Mois (DateRDV)",CE$7,"Années (DateRDV)",CE$3,"Présence","Absent"),4,""),"")</f>
        <v/>
      </c>
      <c r="CF21" s="166" t="str">
        <f>IFERROR(IF(GETPIVOTDATA("DateRDV",TCD!$B$1,"DT","CH","Bénéficiaire",$A21,CF$6,CF$5,"Mois (DateRDV)",CF$7,"Années (DateRDV)",CF$3),1,""),"")</f>
        <v/>
      </c>
      <c r="CG21" s="166" t="str">
        <f>IFERROR(IF(GETPIVOTDATA("DateRDV",TCD!$B$1,"DT","CH","Bénéficiaire",$A21,CG$6,CG$5,"Mois (DateRDV)",CG$7,"Années (DateRDV)",CG$3),2,""),"")</f>
        <v/>
      </c>
      <c r="CH21" s="166" t="str">
        <f>IFERROR(IF(GETPIVOTDATA("DateRDV",TCD!$B$1,"DT","CH","Bénéficiaire",$A21,CH$6,CH$5,"Mois (DateRDV)",CH$7,"Années (DateRDV)",CH$3,"Présence","Excusé"),3,""),"")</f>
        <v/>
      </c>
      <c r="CI21" s="166" t="str">
        <f>IFERROR(IF(GETPIVOTDATA("DateRDV",TCD!$B$1,"DT","CH","Bénéficiaire",$A21,CI$6,CI$5,"Mois (DateRDV)",CI$7,"Années (DateRDV)",CI$3,"Présence","Absent"),4,""),"")</f>
        <v/>
      </c>
      <c r="CJ21" s="166" t="str">
        <f>IFERROR(IF(GETPIVOTDATA("DateRDV",TCD!$B$1,"DT","CH","Bénéficiaire",$A21,CJ$6,CJ$5,"Mois (DateRDV)",CJ$7,"Années (DateRDV)",CJ$3),1,""),"")</f>
        <v/>
      </c>
      <c r="CK21" s="166" t="str">
        <f>IFERROR(IF(GETPIVOTDATA("DateRDV",TCD!$B$1,"DT","CH","Bénéficiaire",$A21,CK$6,CK$5,"Mois (DateRDV)",CK$7,"Années (DateRDV)",CK$3),2,""),"")</f>
        <v/>
      </c>
      <c r="CL21" s="166" t="str">
        <f>IFERROR(IF(GETPIVOTDATA("DateRDV",TCD!$B$1,"DT","CH","Bénéficiaire",$A21,CL$6,CL$5,"Mois (DateRDV)",CL$7,"Années (DateRDV)",CL$3,"Présence","Excusé"),3,""),"")</f>
        <v/>
      </c>
      <c r="CM21" s="166" t="str">
        <f>IFERROR(IF(GETPIVOTDATA("DateRDV",TCD!$B$1,"DT","CH","Bénéficiaire",$A21,CM$6,CM$5,"Mois (DateRDV)",CM$7,"Années (DateRDV)",CM$3,"Présence","Absent"),4,""),"")</f>
        <v/>
      </c>
      <c r="CN21" s="166" t="str">
        <f>IFERROR(IF(GETPIVOTDATA("DateRDV",TCD!$B$1,"DT","CH","Bénéficiaire",$A21,CN$6,CN$5,"Mois (DateRDV)",CN$7,"Années (DateRDV)",CN$3),1,""),"")</f>
        <v/>
      </c>
      <c r="CO21" s="166" t="str">
        <f>IFERROR(IF(GETPIVOTDATA("DateRDV",TCD!$B$1,"DT","CH","Bénéficiaire",$A21,CO$6,CO$5,"Mois (DateRDV)",CO$7,"Années (DateRDV)",CO$3),2,""),"")</f>
        <v/>
      </c>
      <c r="CP21" s="166" t="str">
        <f>IFERROR(IF(GETPIVOTDATA("DateRDV",TCD!$B$1,"DT","CH","Bénéficiaire",$A21,CP$6,CP$5,"Mois (DateRDV)",CP$7,"Années (DateRDV)",CP$3,"Présence","Excusé"),3,""),"")</f>
        <v/>
      </c>
      <c r="CQ21" s="166" t="str">
        <f>IFERROR(IF(GETPIVOTDATA("DateRDV",TCD!$B$1,"DT","CH","Bénéficiaire",$A21,CQ$6,CQ$5,"Mois (DateRDV)",CQ$7,"Années (DateRDV)",CQ$3,"Présence","Absent"),4,""),"")</f>
        <v/>
      </c>
      <c r="CR21" s="166" t="str">
        <f>IFERROR(IF(GETPIVOTDATA("DateRDV",TCD!$B$1,"DT","CH","Bénéficiaire",$A21,CR$6,CR$5,"Mois (DateRDV)",CR$7,"Années (DateRDV)",CR$3),1,""),"")</f>
        <v/>
      </c>
      <c r="CS21" s="166" t="str">
        <f>IFERROR(IF(GETPIVOTDATA("DateRDV",TCD!$B$1,"DT","CH","Bénéficiaire",$A21,CS$6,CS$5,"Mois (DateRDV)",CS$7,"Années (DateRDV)",CS$3),2,""),"")</f>
        <v/>
      </c>
      <c r="CT21" s="166" t="str">
        <f>IFERROR(IF(GETPIVOTDATA("DateRDV",TCD!$B$1,"DT","CH","Bénéficiaire",$A21,CT$6,CT$5,"Mois (DateRDV)",CT$7,"Années (DateRDV)",CT$3,"Présence","Excusé"),3,""),"")</f>
        <v/>
      </c>
      <c r="CU21" s="166" t="str">
        <f>IFERROR(IF(GETPIVOTDATA("DateRDV",TCD!$B$1,"DT","CH","Bénéficiaire",$A21,CU$6,CU$5,"Mois (DateRDV)",CU$7,"Années (DateRDV)",CU$3,"Présence","Absent"),4,""),"")</f>
        <v/>
      </c>
      <c r="CV21" s="166" t="str">
        <f>IFERROR(IF(GETPIVOTDATA("DateRDV",TCD!$B$1,"DT","CH","Bénéficiaire",$A21,CV$6,CV$5,"Mois (DateRDV)",CV$7,"Années (DateRDV)",CV$3),1,""),"")</f>
        <v/>
      </c>
      <c r="CW21" s="166" t="str">
        <f>IFERROR(IF(GETPIVOTDATA("DateRDV",TCD!$B$1,"DT","CH","Bénéficiaire",$A21,CW$6,CW$5,"Mois (DateRDV)",CW$7,"Années (DateRDV)",CW$3),2,""),"")</f>
        <v/>
      </c>
      <c r="CX21" s="166" t="str">
        <f>IFERROR(IF(GETPIVOTDATA("DateRDV",TCD!$B$1,"DT","CH","Bénéficiaire",$A21,CX$6,CX$5,"Mois (DateRDV)",CX$7,"Années (DateRDV)",CX$3,"Présence","Excusé"),3,""),"")</f>
        <v/>
      </c>
      <c r="CY21" s="166" t="str">
        <f>IFERROR(IF(GETPIVOTDATA("DateRDV",TCD!$B$1,"DT","CH","Bénéficiaire",$A21,CY$6,CY$5,"Mois (DateRDV)",CY$7,"Années (DateRDV)",CY$3,"Présence","Absent"),4,""),"")</f>
        <v/>
      </c>
      <c r="CZ21" s="166" t="str">
        <f>IFERROR(IF(GETPIVOTDATA("DateRDV",TCD!$B$1,"DT","CH","Bénéficiaire",$A21,CZ$6,CZ$5,"Mois (DateRDV)",CZ$7,"Années (DateRDV)",CZ$3),1,""),"")</f>
        <v/>
      </c>
      <c r="DA21" s="166" t="str">
        <f>IFERROR(IF(GETPIVOTDATA("DateRDV",TCD!$B$1,"DT","CH","Bénéficiaire",$A21,DA$6,DA$5,"Mois (DateRDV)",DA$7,"Années (DateRDV)",DA$3),2,""),"")</f>
        <v/>
      </c>
      <c r="DB21" s="166" t="str">
        <f>IFERROR(IF(GETPIVOTDATA("DateRDV",TCD!$B$1,"DT","CH","Bénéficiaire",$A21,DB$6,DB$5,"Mois (DateRDV)",DB$7,"Années (DateRDV)",DB$3,"Présence","Excusé"),3,""),"")</f>
        <v/>
      </c>
      <c r="DC21" s="166" t="str">
        <f>IFERROR(IF(GETPIVOTDATA("DateRDV",TCD!$B$1,"DT","CH","Bénéficiaire",$A21,DC$6,DC$5,"Mois (DateRDV)",DC$7,"Années (DateRDV)",DC$3,"Présence","Absent"),4,""),"")</f>
        <v/>
      </c>
      <c r="DD21" s="166" t="str">
        <f>IFERROR(IF(GETPIVOTDATA("DateRDV",TCD!$B$1,"DT","CH","Bénéficiaire",$A21,DD$6,DD$5,"Mois (DateRDV)",DD$7,"Années (DateRDV)",DD$3),1,""),"")</f>
        <v/>
      </c>
      <c r="DE21" s="166" t="str">
        <f>IFERROR(IF(GETPIVOTDATA("DateRDV",TCD!$B$1,"DT","CH","Bénéficiaire",$A21,DE$6,DE$5,"Mois (DateRDV)",DE$7,"Années (DateRDV)",DE$3),2,""),"")</f>
        <v/>
      </c>
      <c r="DF21" s="166" t="str">
        <f>IFERROR(IF(GETPIVOTDATA("DateRDV",TCD!$B$1,"DT","CH","Bénéficiaire",$A21,DF$6,DF$5,"Mois (DateRDV)",DF$7,"Années (DateRDV)",DF$3,"Présence","Excusé"),3,""),"")</f>
        <v/>
      </c>
      <c r="DG21" s="166" t="str">
        <f>IFERROR(IF(GETPIVOTDATA("DateRDV",TCD!$B$1,"DT","CH","Bénéficiaire",$A21,DG$6,DG$5,"Mois (DateRDV)",DG$7,"Années (DateRDV)",DG$3,"Présence","Absent"),4,""),"")</f>
        <v/>
      </c>
      <c r="DH21" s="166" t="str">
        <f>IFERROR(IF(GETPIVOTDATA("DateRDV",TCD!$B$1,"DT","CH","Bénéficiaire",$A21,DH$6,DH$5,"Mois (DateRDV)",DH$7,"Années (DateRDV)",DH$3),1,""),"")</f>
        <v/>
      </c>
      <c r="DI21" s="166" t="str">
        <f>IFERROR(IF(GETPIVOTDATA("DateRDV",TCD!$B$1,"DT","CH","Bénéficiaire",$A21,DI$6,DI$5,"Mois (DateRDV)",DI$7,"Années (DateRDV)",DI$3),2,""),"")</f>
        <v/>
      </c>
      <c r="DJ21" s="166" t="str">
        <f>IFERROR(IF(GETPIVOTDATA("DateRDV",TCD!$B$1,"DT","CH","Bénéficiaire",$A21,DJ$6,DJ$5,"Mois (DateRDV)",DJ$7,"Années (DateRDV)",DJ$3,"Présence","Excusé"),3,""),"")</f>
        <v/>
      </c>
      <c r="DK21" s="166" t="str">
        <f>IFERROR(IF(GETPIVOTDATA("DateRDV",TCD!$B$1,"DT","CH","Bénéficiaire",$A21,DK$6,DK$5,"Mois (DateRDV)",DK$7,"Années (DateRDV)",DK$3,"Présence","Absent"),4,""),"")</f>
        <v/>
      </c>
      <c r="DL21" s="166" t="str">
        <f>IFERROR(IF(GETPIVOTDATA("DateRDV",TCD!$B$1,"DT","CH","Bénéficiaire",$A21,DL$6,DL$5,"Mois (DateRDV)",DL$7,"Années (DateRDV)",DL$3),1,""),"")</f>
        <v/>
      </c>
      <c r="DM21" s="166" t="str">
        <f>IFERROR(IF(GETPIVOTDATA("DateRDV",TCD!$B$1,"DT","CH","Bénéficiaire",$A21,DM$6,DM$5,"Mois (DateRDV)",DM$7,"Années (DateRDV)",DM$3),2,""),"")</f>
        <v/>
      </c>
      <c r="DN21" s="166" t="str">
        <f>IFERROR(IF(GETPIVOTDATA("DateRDV",TCD!$B$1,"DT","CH","Bénéficiaire",$A21,DN$6,DN$5,"Mois (DateRDV)",DN$7,"Années (DateRDV)",DN$3,"Présence","Excusé"),3,""),"")</f>
        <v/>
      </c>
      <c r="DO21" s="166" t="str">
        <f>IFERROR(IF(GETPIVOTDATA("DateRDV",TCD!$B$1,"DT","CH","Bénéficiaire",$A21,DO$6,DO$5,"Mois (DateRDV)",DO$7,"Années (DateRDV)",DO$3,"Présence","Absent"),4,""),"")</f>
        <v/>
      </c>
    </row>
    <row r="22" spans="1:119" ht="15" customHeight="1" x14ac:dyDescent="0.2">
      <c r="A22" t="str">
        <v>BIZIEAU Valerie</v>
      </c>
      <c r="B22" s="169" t="str">
        <f>IFERROR(IF(INDEX(Data!P:P,MATCH(A22,Data!B:B,0))&lt;&gt;"",INDEX(Data!P:P,MATCH(A22,Data!B:B,0)),""),"")</f>
        <v>BIZIEAU</v>
      </c>
      <c r="C22" s="169" t="str">
        <f>IFERROR(IF(INDEX(Data!O:O,MATCH(A22,Data!B:B,0))&lt;&gt;"",INDEX(Data!O:O,MATCH(A22,Data!B:B,0)),""),"")</f>
        <v>Valerie</v>
      </c>
      <c r="D22" s="169" t="str">
        <f>IFERROR(IF(INDEX(Data!J:J,MATCH(A22,Data!B:B,0))&lt;&gt;"",INDEX(Data!J:J,MATCH(A22,Data!B:B,0)),""),"")</f>
        <v>CD</v>
      </c>
      <c r="E22" s="169" t="str">
        <f>IFERROR(IF(INDEX(Data!M:M,MATCH(A22,Data!B:B,0))&lt;&gt;"",INDEX(Data!M:M,MATCH(A22,Data!B:B,0)),""),"")</f>
        <v>PUBLIER</v>
      </c>
      <c r="F22" s="169">
        <f>IFERROR(IF(INDEX(Data!N:N,MATCH(A22,Data!B:B,0))&lt;&gt;"",INDEX(Data!N:N,MATCH(A22,Data!B:B,0)),""),"")</f>
        <v>74500</v>
      </c>
      <c r="G22" s="170">
        <f>IFERROR(IF(INDEX(Data!K:K,MATCH(A22,Data!B:B,0))&lt;&gt;"",INDEX(Data!K:K,MATCH(A22,Data!B:B,0)),""),"")</f>
        <v>45741</v>
      </c>
      <c r="H22" s="170">
        <f>IFERROR(IF(INDEX(Data!L:L,MATCH(A22,Data!B:B,0))&lt;&gt;"",INDEX(Data!L:L,MATCH(A22,Data!B:B,0)),""),"")</f>
        <v>45741</v>
      </c>
      <c r="I22" s="170">
        <f>IFERROR(IF(INDEX(Data!C:C,MATCH(A22,Data!B:B,0))&lt;&gt;"",INDEX(Data!C:C,MATCH(A22,Data!B:B,0)),""),"")</f>
        <v>45770</v>
      </c>
      <c r="J22" s="170" t="str">
        <f>IFERROR(IF(INDEX(Data!D:D,MATCH(A22,Data!B:B,0))&lt;&gt;"",INDEX(Data!D:D,MATCH(A22,Data!B:B,0)),""),"")</f>
        <v/>
      </c>
      <c r="K22" s="171" t="str">
        <f>IFERROR(IF(INDEX(Data!H:H,MATCH(A22,Data!B:B,0))&lt;&gt;"",INDEX(Data!H:H,MATCH(A22,Data!B:B,0)),""),"")</f>
        <v>Remobilisation</v>
      </c>
      <c r="L22" s="166" t="str">
        <f>IFERROR(IF(GETPIVOTDATA("DateRDV",TCD!$B$1,"DT","CH","Bénéficiaire",$A22,L$6,L$5,"Mois (DateRDV)",L$7,"Années (DateRDV)",L$3),1,""),"")</f>
        <v/>
      </c>
      <c r="M22" s="166" t="str">
        <f>IFERROR(IF(GETPIVOTDATA("DateRDV",TCD!$B$1,"DT","CH","Bénéficiaire",$A22,M$6,M$5,"Mois (DateRDV)",M$7,"Années (DateRDV)",M$3),2,""),"")</f>
        <v/>
      </c>
      <c r="N22" s="166" t="str">
        <f>IFERROR(IF(GETPIVOTDATA("DateRDV",TCD!$B$1,"DT","CH","Bénéficiaire",$A22,N$6,N$5,"Mois (DateRDV)",N$7,"Années (DateRDV)",N$3,"Présence","Excusé"),3,""),"")</f>
        <v/>
      </c>
      <c r="O22" s="166" t="str">
        <f>IFERROR(IF(GETPIVOTDATA("DateRDV",TCD!$B$1,"DT","CH","Bénéficiaire",$A22,O$6,O$5,"Mois (DateRDV)",O$7,"Années (DateRDV)",O$3,"Présence","Absent"),4,""),"")</f>
        <v/>
      </c>
      <c r="P22" s="166" t="str">
        <f>IFERROR(IF(GETPIVOTDATA("DateRDV",TCD!$B$1,"DT","CH","Bénéficiaire",$A22,P$6,P$5,"Mois (DateRDV)",P$7,"Années (DateRDV)",P$3),1,""),"")</f>
        <v/>
      </c>
      <c r="Q22" s="166" t="str">
        <f>IFERROR(IF(GETPIVOTDATA("DateRDV",TCD!$B$1,"DT","CH","Bénéficiaire",$A22,Q$6,Q$5,"Mois (DateRDV)",Q$7,"Années (DateRDV)",Q$3),2,""),"")</f>
        <v/>
      </c>
      <c r="R22" s="166" t="str">
        <f>IFERROR(IF(GETPIVOTDATA("DateRDV",TCD!$B$1,"DT","CH","Bénéficiaire",$A22,R$6,R$5,"Mois (DateRDV)",R$7,"Années (DateRDV)",R$3,"Présence","Excusé"),3,""),"")</f>
        <v/>
      </c>
      <c r="S22" s="166" t="str">
        <f>IFERROR(IF(GETPIVOTDATA("DateRDV",TCD!$B$1,"DT","CH","Bénéficiaire",$A22,S$6,S$5,"Mois (DateRDV)",S$7,"Années (DateRDV)",S$3,"Présence","Absent"),4,""),"")</f>
        <v/>
      </c>
      <c r="T22" s="166" t="str">
        <f>IFERROR(IF(GETPIVOTDATA("DateRDV",TCD!$B$1,"DT","CH","Bénéficiaire",$A22,T$6,T$5,"Mois (DateRDV)",T$7,"Années (DateRDV)",T$3),1,""),"")</f>
        <v/>
      </c>
      <c r="U22" s="166" t="str">
        <f>IFERROR(IF(GETPIVOTDATA("DateRDV",TCD!$B$1,"DT","CH","Bénéficiaire",$A22,U$6,U$5,"Mois (DateRDV)",U$7,"Années (DateRDV)",U$3),2,""),"")</f>
        <v/>
      </c>
      <c r="V22" s="166" t="str">
        <f>IFERROR(IF(GETPIVOTDATA("DateRDV",TCD!$B$1,"DT","CH","Bénéficiaire",$A22,V$6,V$5,"Mois (DateRDV)",V$7,"Années (DateRDV)",V$3,"Présence","Excusé"),3,""),"")</f>
        <v/>
      </c>
      <c r="W22" s="166" t="str">
        <f>IFERROR(IF(GETPIVOTDATA("DateRDV",TCD!$B$1,"DT","CH","Bénéficiaire",$A22,W$6,W$5,"Mois (DateRDV)",W$7,"Années (DateRDV)",W$3,"Présence","Absent"),4,""),"")</f>
        <v/>
      </c>
      <c r="X22" s="166" t="str">
        <f>IFERROR(IF(GETPIVOTDATA("DateRDV",TCD!$B$1,"DT","CH","Bénéficiaire",$A22,X$6,X$5,"Mois (DateRDV)",X$7,"Années (DateRDV)",X$3),1,""),"")</f>
        <v/>
      </c>
      <c r="Y22" s="166" t="str">
        <f>IFERROR(IF(GETPIVOTDATA("DateRDV",TCD!$B$1,"DT","CH","Bénéficiaire",$A22,Y$6,Y$5,"Mois (DateRDV)",Y$7,"Années (DateRDV)",Y$3),2,""),"")</f>
        <v/>
      </c>
      <c r="Z22" s="166" t="str">
        <f>IFERROR(IF(GETPIVOTDATA("DateRDV",TCD!$B$1,"DT","CH","Bénéficiaire",$A22,Z$6,Z$5,"Mois (DateRDV)",Z$7,"Années (DateRDV)",Z$3,"Présence","Excusé"),3,""),"")</f>
        <v/>
      </c>
      <c r="AA22" s="166" t="str">
        <f>IFERROR(IF(GETPIVOTDATA("DateRDV",TCD!$B$1,"DT","CH","Bénéficiaire",$A22,AA$6,AA$5,"Mois (DateRDV)",AA$7,"Années (DateRDV)",AA$3,"Présence","Absent"),4,""),"")</f>
        <v/>
      </c>
      <c r="AB22" s="166" t="str">
        <f>IFERROR(IF(GETPIVOTDATA("DateRDV",TCD!$B$1,"DT","CH","Bénéficiaire",$A22,AB$6,AB$5,"Mois (DateRDV)",AB$7,"Années (DateRDV)",AB$3),1,""),"")</f>
        <v/>
      </c>
      <c r="AC22" s="166" t="str">
        <f>IFERROR(IF(GETPIVOTDATA("DateRDV",TCD!$B$1,"DT","CH","Bénéficiaire",$A22,AC$6,AC$5,"Mois (DateRDV)",AC$7,"Années (DateRDV)",AC$3),2,""),"")</f>
        <v/>
      </c>
      <c r="AD22" s="166" t="str">
        <f>IFERROR(IF(GETPIVOTDATA("DateRDV",TCD!$B$1,"DT","CH","Bénéficiaire",$A22,AD$6,AD$5,"Mois (DateRDV)",AD$7,"Années (DateRDV)",AD$3,"Présence","Excusé"),3,""),"")</f>
        <v/>
      </c>
      <c r="AE22" s="166" t="str">
        <f>IFERROR(IF(GETPIVOTDATA("DateRDV",TCD!$B$1,"DT","CH","Bénéficiaire",$A22,AE$6,AE$5,"Mois (DateRDV)",AE$7,"Années (DateRDV)",AE$3,"Présence","Absent"),4,""),"")</f>
        <v/>
      </c>
      <c r="AF22" s="166" t="str">
        <f>IFERROR(IF(GETPIVOTDATA("DateRDV",TCD!$B$1,"DT","CH","Bénéficiaire",$A22,AF$6,AF$5,"Mois (DateRDV)",AF$7,"Années (DateRDV)",AF$3),1,""),"")</f>
        <v/>
      </c>
      <c r="AG22" s="166" t="str">
        <f>IFERROR(IF(GETPIVOTDATA("DateRDV",TCD!$B$1,"DT","CH","Bénéficiaire",$A22,AG$6,AG$5,"Mois (DateRDV)",AG$7,"Années (DateRDV)",AG$3),2,""),"")</f>
        <v/>
      </c>
      <c r="AH22" s="166" t="str">
        <f>IFERROR(IF(GETPIVOTDATA("DateRDV",TCD!$B$1,"DT","CH","Bénéficiaire",$A22,AH$6,AH$5,"Mois (DateRDV)",AH$7,"Années (DateRDV)",AH$3,"Présence","Excusé"),3,""),"")</f>
        <v/>
      </c>
      <c r="AI22" s="166" t="str">
        <f>IFERROR(IF(GETPIVOTDATA("DateRDV",TCD!$B$1,"DT","CH","Bénéficiaire",$A22,AI$6,AI$5,"Mois (DateRDV)",AI$7,"Années (DateRDV)",AI$3,"Présence","Absent"),4,""),"")</f>
        <v/>
      </c>
      <c r="AJ22" s="166" t="str">
        <f>IFERROR(IF(GETPIVOTDATA("DateRDV",TCD!$B$1,"DT","CH","Bénéficiaire",$A22,AJ$6,AJ$5,"Mois (DateRDV)",AJ$7,"Années (DateRDV)",AJ$3),1,""),"")</f>
        <v/>
      </c>
      <c r="AK22" s="166" t="str">
        <f>IFERROR(IF(GETPIVOTDATA("DateRDV",TCD!$B$1,"DT","CH","Bénéficiaire",$A22,AK$6,AK$5,"Mois (DateRDV)",AK$7,"Années (DateRDV)",AK$3),2,""),"")</f>
        <v/>
      </c>
      <c r="AL22" s="166" t="str">
        <f>IFERROR(IF(GETPIVOTDATA("DateRDV",TCD!$B$1,"DT","CH","Bénéficiaire",$A22,AL$6,AL$5,"Mois (DateRDV)",AL$7,"Années (DateRDV)",AL$3,"Présence","Excusé"),3,""),"")</f>
        <v/>
      </c>
      <c r="AM22" s="166" t="str">
        <f>IFERROR(IF(GETPIVOTDATA("DateRDV",TCD!$B$1,"DT","CH","Bénéficiaire",$A22,AM$6,AM$5,"Mois (DateRDV)",AM$7,"Années (DateRDV)",AM$3,"Présence","Absent"),4,""),"")</f>
        <v/>
      </c>
      <c r="AN22" s="166" t="str">
        <f>IFERROR(IF(GETPIVOTDATA("DateRDV",TCD!$B$1,"DT","CH","Bénéficiaire",$A22,AN$6,AN$5,"Mois (DateRDV)",AN$7,"Années (DateRDV)",AN$3),1,""),"")</f>
        <v/>
      </c>
      <c r="AO22" s="166" t="str">
        <f>IFERROR(IF(GETPIVOTDATA("DateRDV",TCD!$B$1,"DT","CH","Bénéficiaire",$A22,AO$6,AO$5,"Mois (DateRDV)",AO$7,"Années (DateRDV)",AO$3),2,""),"")</f>
        <v/>
      </c>
      <c r="AP22" s="166" t="str">
        <f>IFERROR(IF(GETPIVOTDATA("DateRDV",TCD!$B$1,"DT","CH","Bénéficiaire",$A22,AP$6,AP$5,"Mois (DateRDV)",AP$7,"Années (DateRDV)",AP$3,"Présence","Excusé"),3,""),"")</f>
        <v/>
      </c>
      <c r="AQ22" s="166" t="str">
        <f>IFERROR(IF(GETPIVOTDATA("DateRDV",TCD!$B$1,"DT","CH","Bénéficiaire",$A22,AQ$6,AQ$5,"Mois (DateRDV)",AQ$7,"Années (DateRDV)",AQ$3,"Présence","Absent"),4,""),"")</f>
        <v/>
      </c>
      <c r="AR22" s="166" t="str">
        <f>IFERROR(IF(GETPIVOTDATA("DateRDV",TCD!$B$1,"DT","CH","Bénéficiaire",$A22,AR$6,AR$5,"Mois (DateRDV)",AR$7,"Années (DateRDV)",AR$3),1,""),"")</f>
        <v/>
      </c>
      <c r="AS22" s="166" t="str">
        <f>IFERROR(IF(GETPIVOTDATA("DateRDV",TCD!$B$1,"DT","CH","Bénéficiaire",$A22,AS$6,AS$5,"Mois (DateRDV)",AS$7,"Années (DateRDV)",AS$3),2,""),"")</f>
        <v/>
      </c>
      <c r="AT22" s="166" t="str">
        <f>IFERROR(IF(GETPIVOTDATA("DateRDV",TCD!$B$1,"DT","CH","Bénéficiaire",$A22,AT$6,AT$5,"Mois (DateRDV)",AT$7,"Années (DateRDV)",AT$3,"Présence","Excusé"),3,""),"")</f>
        <v/>
      </c>
      <c r="AU22" s="166" t="str">
        <f>IFERROR(IF(GETPIVOTDATA("DateRDV",TCD!$B$1,"DT","CH","Bénéficiaire",$A22,AU$6,AU$5,"Mois (DateRDV)",AU$7,"Années (DateRDV)",AU$3,"Présence","Absent"),4,""),"")</f>
        <v/>
      </c>
      <c r="AV22" s="166" t="str">
        <f>IFERROR(IF(GETPIVOTDATA("DateRDV",TCD!$B$1,"DT","CH","Bénéficiaire",$A22,AV$6,AV$5,"Mois (DateRDV)",AV$7,"Années (DateRDV)",AV$3),1,""),"")</f>
        <v/>
      </c>
      <c r="AW22" s="166" t="str">
        <f>IFERROR(IF(GETPIVOTDATA("DateRDV",TCD!$B$1,"DT","CH","Bénéficiaire",$A22,AW$6,AW$5,"Mois (DateRDV)",AW$7,"Années (DateRDV)",AW$3),2,""),"")</f>
        <v/>
      </c>
      <c r="AX22" s="166" t="str">
        <f>IFERROR(IF(GETPIVOTDATA("DateRDV",TCD!$B$1,"DT","CH","Bénéficiaire",$A22,AX$6,AX$5,"Mois (DateRDV)",AX$7,"Années (DateRDV)",AX$3,"Présence","Excusé"),3,""),"")</f>
        <v/>
      </c>
      <c r="AY22" s="166" t="str">
        <f>IFERROR(IF(GETPIVOTDATA("DateRDV",TCD!$B$1,"DT","CH","Bénéficiaire",$A22,AY$6,AY$5,"Mois (DateRDV)",AY$7,"Années (DateRDV)",AY$3,"Présence","Absent"),4,""),"")</f>
        <v/>
      </c>
      <c r="AZ22" s="166" t="str">
        <f>IFERROR(IF(GETPIVOTDATA("DateRDV",TCD!$B$1,"DT","CH","Bénéficiaire",$A22,AZ$6,AZ$5,"Mois (DateRDV)",AZ$7,"Années (DateRDV)",AZ$3),1,""),"")</f>
        <v/>
      </c>
      <c r="BA22" s="166" t="str">
        <f>IFERROR(IF(GETPIVOTDATA("DateRDV",TCD!$B$1,"DT","CH","Bénéficiaire",$A22,BA$6,BA$5,"Mois (DateRDV)",BA$7,"Années (DateRDV)",BA$3),2,""),"")</f>
        <v/>
      </c>
      <c r="BB22" s="166" t="str">
        <f>IFERROR(IF(GETPIVOTDATA("DateRDV",TCD!$B$1,"DT","CH","Bénéficiaire",$A22,BB$6,BB$5,"Mois (DateRDV)",BB$7,"Années (DateRDV)",BB$3,"Présence","Excusé"),3,""),"")</f>
        <v/>
      </c>
      <c r="BC22" s="166" t="str">
        <f>IFERROR(IF(GETPIVOTDATA("DateRDV",TCD!$B$1,"DT","CH","Bénéficiaire",$A22,BC$6,BC$5,"Mois (DateRDV)",BC$7,"Années (DateRDV)",BC$3,"Présence","Absent"),4,""),"")</f>
        <v/>
      </c>
      <c r="BD22" s="166" t="str">
        <f>IFERROR(IF(GETPIVOTDATA("DateRDV",TCD!$B$1,"DT","CH","Bénéficiaire",$A22,BD$6,BD$5,"Mois (DateRDV)",BD$7,"Années (DateRDV)",BD$3),1,""),"")</f>
        <v/>
      </c>
      <c r="BE22" s="166">
        <f>IFERROR(IF(GETPIVOTDATA("DateRDV",TCD!$B$1,"DT","CH","Bénéficiaire",$A22,BE$6,BE$5,"Mois (DateRDV)",BE$7,"Années (DateRDV)",BE$3),2,""),"")</f>
        <v>2</v>
      </c>
      <c r="BF22" s="166" t="str">
        <f>IFERROR(IF(GETPIVOTDATA("DateRDV",TCD!$B$1,"DT","CH","Bénéficiaire",$A22,BF$6,BF$5,"Mois (DateRDV)",BF$7,"Années (DateRDV)",BF$3,"Présence","Excusé"),3,""),"")</f>
        <v/>
      </c>
      <c r="BG22" s="166" t="str">
        <f>IFERROR(IF(GETPIVOTDATA("DateRDV",TCD!$B$1,"DT","CH","Bénéficiaire",$A22,BG$6,BG$5,"Mois (DateRDV)",BG$7,"Années (DateRDV)",BG$3,"Présence","Absent"),4,""),"")</f>
        <v/>
      </c>
      <c r="BH22" s="166" t="str">
        <f>IFERROR(IF(GETPIVOTDATA("DateRDV",TCD!$B$1,"DT","CH","Bénéficiaire",$A22,BH$6,BH$5,"Mois (DateRDV)",BH$7,"Années (DateRDV)",BH$3),1,""),"")</f>
        <v/>
      </c>
      <c r="BI22" s="166">
        <f>IFERROR(IF(GETPIVOTDATA("DateRDV",TCD!$B$1,"DT","CH","Bénéficiaire",$A22,BI$6,BI$5,"Mois (DateRDV)",BI$7,"Années (DateRDV)",BI$3),2,""),"")</f>
        <v>2</v>
      </c>
      <c r="BJ22" s="166" t="str">
        <f>IFERROR(IF(GETPIVOTDATA("DateRDV",TCD!$B$1,"DT","CH","Bénéficiaire",$A22,BJ$6,BJ$5,"Mois (DateRDV)",BJ$7,"Années (DateRDV)",BJ$3,"Présence","Excusé"),3,""),"")</f>
        <v/>
      </c>
      <c r="BK22" s="166" t="str">
        <f>IFERROR(IF(GETPIVOTDATA("DateRDV",TCD!$B$1,"DT","CH","Bénéficiaire",$A22,BK$6,BK$5,"Mois (DateRDV)",BK$7,"Années (DateRDV)",BK$3,"Présence","Absent"),4,""),"")</f>
        <v/>
      </c>
      <c r="BL22" s="166" t="str">
        <f>IFERROR(IF(GETPIVOTDATA("DateRDV",TCD!$B$1,"DT","CH","Bénéficiaire",$A22,BL$6,BL$5,"Mois (DateRDV)",BL$7,"Années (DateRDV)",BL$3),1,""),"")</f>
        <v/>
      </c>
      <c r="BM22" s="166" t="str">
        <f>IFERROR(IF(GETPIVOTDATA("DateRDV",TCD!$B$1,"DT","CH","Bénéficiaire",$A22,BM$6,BM$5,"Mois (DateRDV)",BM$7,"Années (DateRDV)",BM$3),2,""),"")</f>
        <v/>
      </c>
      <c r="BN22" s="166" t="str">
        <f>IFERROR(IF(GETPIVOTDATA("DateRDV",TCD!$B$1,"DT","CH","Bénéficiaire",$A22,BN$6,BN$5,"Mois (DateRDV)",BN$7,"Années (DateRDV)",BN$3,"Présence","Excusé"),3,""),"")</f>
        <v/>
      </c>
      <c r="BO22" s="166" t="str">
        <f>IFERROR(IF(GETPIVOTDATA("DateRDV",TCD!$B$1,"DT","CH","Bénéficiaire",$A22,BO$6,BO$5,"Mois (DateRDV)",BO$7,"Années (DateRDV)",BO$3,"Présence","Absent"),4,""),"")</f>
        <v/>
      </c>
      <c r="BP22" s="166" t="str">
        <f>IFERROR(IF(GETPIVOTDATA("DateRDV",TCD!$B$1,"DT","CH","Bénéficiaire",$A22,BP$6,BP$5,"Mois (DateRDV)",BP$7,"Années (DateRDV)",BP$3),1,""),"")</f>
        <v/>
      </c>
      <c r="BQ22" s="166" t="str">
        <f>IFERROR(IF(GETPIVOTDATA("DateRDV",TCD!$B$1,"DT","CH","Bénéficiaire",$A22,BQ$6,BQ$5,"Mois (DateRDV)",BQ$7,"Années (DateRDV)",BQ$3),2,""),"")</f>
        <v/>
      </c>
      <c r="BR22" s="166" t="str">
        <f>IFERROR(IF(GETPIVOTDATA("DateRDV",TCD!$B$1,"DT","CH","Bénéficiaire",$A22,BR$6,BR$5,"Mois (DateRDV)",BR$7,"Années (DateRDV)",BR$3,"Présence","Excusé"),3,""),"")</f>
        <v/>
      </c>
      <c r="BS22" s="166" t="str">
        <f>IFERROR(IF(GETPIVOTDATA("DateRDV",TCD!$B$1,"DT","CH","Bénéficiaire",$A22,BS$6,BS$5,"Mois (DateRDV)",BS$7,"Années (DateRDV)",BS$3,"Présence","Absent"),4,""),"")</f>
        <v/>
      </c>
      <c r="BT22" s="166" t="str">
        <f>IFERROR(IF(GETPIVOTDATA("DateRDV",TCD!$B$1,"DT","CH","Bénéficiaire",$A22,BT$6,BT$5,"Mois (DateRDV)",BT$7,"Années (DateRDV)",BT$3),1,""),"")</f>
        <v/>
      </c>
      <c r="BU22" s="166" t="str">
        <f>IFERROR(IF(GETPIVOTDATA("DateRDV",TCD!$B$1,"DT","CH","Bénéficiaire",$A22,BU$6,BU$5,"Mois (DateRDV)",BU$7,"Années (DateRDV)",BU$3),2,""),"")</f>
        <v/>
      </c>
      <c r="BV22" s="166" t="str">
        <f>IFERROR(IF(GETPIVOTDATA("DateRDV",TCD!$B$1,"DT","CH","Bénéficiaire",$A22,BV$6,BV$5,"Mois (DateRDV)",BV$7,"Années (DateRDV)",BV$3,"Présence","Excusé"),3,""),"")</f>
        <v/>
      </c>
      <c r="BW22" s="166" t="str">
        <f>IFERROR(IF(GETPIVOTDATA("DateRDV",TCD!$B$1,"DT","CH","Bénéficiaire",$A22,BW$6,BW$5,"Mois (DateRDV)",BW$7,"Années (DateRDV)",BW$3,"Présence","Absent"),4,""),"")</f>
        <v/>
      </c>
      <c r="BX22" s="166" t="str">
        <f>IFERROR(IF(GETPIVOTDATA("DateRDV",TCD!$B$1,"DT","CH","Bénéficiaire",$A22,BX$6,BX$5,"Mois (DateRDV)",BX$7,"Années (DateRDV)",BX$3),1,""),"")</f>
        <v/>
      </c>
      <c r="BY22" s="166" t="str">
        <f>IFERROR(IF(GETPIVOTDATA("DateRDV",TCD!$B$1,"DT","CH","Bénéficiaire",$A22,BY$6,BY$5,"Mois (DateRDV)",BY$7,"Années (DateRDV)",BY$3),2,""),"")</f>
        <v/>
      </c>
      <c r="BZ22" s="166" t="str">
        <f>IFERROR(IF(GETPIVOTDATA("DateRDV",TCD!$B$1,"DT","CH","Bénéficiaire",$A22,BZ$6,BZ$5,"Mois (DateRDV)",BZ$7,"Années (DateRDV)",BZ$3,"Présence","Excusé"),3,""),"")</f>
        <v/>
      </c>
      <c r="CA22" s="166" t="str">
        <f>IFERROR(IF(GETPIVOTDATA("DateRDV",TCD!$B$1,"DT","CH","Bénéficiaire",$A22,CA$6,CA$5,"Mois (DateRDV)",CA$7,"Années (DateRDV)",CA$3,"Présence","Absent"),4,""),"")</f>
        <v/>
      </c>
      <c r="CB22" s="166" t="str">
        <f>IFERROR(IF(GETPIVOTDATA("DateRDV",TCD!$B$1,"DT","CH","Bénéficiaire",$A22,CB$6,CB$5,"Mois (DateRDV)",CB$7,"Années (DateRDV)",CB$3),1,""),"")</f>
        <v/>
      </c>
      <c r="CC22" s="166" t="str">
        <f>IFERROR(IF(GETPIVOTDATA("DateRDV",TCD!$B$1,"DT","CH","Bénéficiaire",$A22,CC$6,CC$5,"Mois (DateRDV)",CC$7,"Années (DateRDV)",CC$3),2,""),"")</f>
        <v/>
      </c>
      <c r="CD22" s="166" t="str">
        <f>IFERROR(IF(GETPIVOTDATA("DateRDV",TCD!$B$1,"DT","CH","Bénéficiaire",$A22,CD$6,CD$5,"Mois (DateRDV)",CD$7,"Années (DateRDV)",CD$3,"Présence","Excusé"),3,""),"")</f>
        <v/>
      </c>
      <c r="CE22" s="166" t="str">
        <f>IFERROR(IF(GETPIVOTDATA("DateRDV",TCD!$B$1,"DT","CH","Bénéficiaire",$A22,CE$6,CE$5,"Mois (DateRDV)",CE$7,"Années (DateRDV)",CE$3,"Présence","Absent"),4,""),"")</f>
        <v/>
      </c>
      <c r="CF22" s="166" t="str">
        <f>IFERROR(IF(GETPIVOTDATA("DateRDV",TCD!$B$1,"DT","CH","Bénéficiaire",$A22,CF$6,CF$5,"Mois (DateRDV)",CF$7,"Années (DateRDV)",CF$3),1,""),"")</f>
        <v/>
      </c>
      <c r="CG22" s="166" t="str">
        <f>IFERROR(IF(GETPIVOTDATA("DateRDV",TCD!$B$1,"DT","CH","Bénéficiaire",$A22,CG$6,CG$5,"Mois (DateRDV)",CG$7,"Années (DateRDV)",CG$3),2,""),"")</f>
        <v/>
      </c>
      <c r="CH22" s="166" t="str">
        <f>IFERROR(IF(GETPIVOTDATA("DateRDV",TCD!$B$1,"DT","CH","Bénéficiaire",$A22,CH$6,CH$5,"Mois (DateRDV)",CH$7,"Années (DateRDV)",CH$3,"Présence","Excusé"),3,""),"")</f>
        <v/>
      </c>
      <c r="CI22" s="166" t="str">
        <f>IFERROR(IF(GETPIVOTDATA("DateRDV",TCD!$B$1,"DT","CH","Bénéficiaire",$A22,CI$6,CI$5,"Mois (DateRDV)",CI$7,"Années (DateRDV)",CI$3,"Présence","Absent"),4,""),"")</f>
        <v/>
      </c>
      <c r="CJ22" s="166" t="str">
        <f>IFERROR(IF(GETPIVOTDATA("DateRDV",TCD!$B$1,"DT","CH","Bénéficiaire",$A22,CJ$6,CJ$5,"Mois (DateRDV)",CJ$7,"Années (DateRDV)",CJ$3),1,""),"")</f>
        <v/>
      </c>
      <c r="CK22" s="166" t="str">
        <f>IFERROR(IF(GETPIVOTDATA("DateRDV",TCD!$B$1,"DT","CH","Bénéficiaire",$A22,CK$6,CK$5,"Mois (DateRDV)",CK$7,"Années (DateRDV)",CK$3),2,""),"")</f>
        <v/>
      </c>
      <c r="CL22" s="166" t="str">
        <f>IFERROR(IF(GETPIVOTDATA("DateRDV",TCD!$B$1,"DT","CH","Bénéficiaire",$A22,CL$6,CL$5,"Mois (DateRDV)",CL$7,"Années (DateRDV)",CL$3,"Présence","Excusé"),3,""),"")</f>
        <v/>
      </c>
      <c r="CM22" s="166" t="str">
        <f>IFERROR(IF(GETPIVOTDATA("DateRDV",TCD!$B$1,"DT","CH","Bénéficiaire",$A22,CM$6,CM$5,"Mois (DateRDV)",CM$7,"Années (DateRDV)",CM$3,"Présence","Absent"),4,""),"")</f>
        <v/>
      </c>
      <c r="CN22" s="166" t="str">
        <f>IFERROR(IF(GETPIVOTDATA("DateRDV",TCD!$B$1,"DT","CH","Bénéficiaire",$A22,CN$6,CN$5,"Mois (DateRDV)",CN$7,"Années (DateRDV)",CN$3),1,""),"")</f>
        <v/>
      </c>
      <c r="CO22" s="166" t="str">
        <f>IFERROR(IF(GETPIVOTDATA("DateRDV",TCD!$B$1,"DT","CH","Bénéficiaire",$A22,CO$6,CO$5,"Mois (DateRDV)",CO$7,"Années (DateRDV)",CO$3),2,""),"")</f>
        <v/>
      </c>
      <c r="CP22" s="166" t="str">
        <f>IFERROR(IF(GETPIVOTDATA("DateRDV",TCD!$B$1,"DT","CH","Bénéficiaire",$A22,CP$6,CP$5,"Mois (DateRDV)",CP$7,"Années (DateRDV)",CP$3,"Présence","Excusé"),3,""),"")</f>
        <v/>
      </c>
      <c r="CQ22" s="166" t="str">
        <f>IFERROR(IF(GETPIVOTDATA("DateRDV",TCD!$B$1,"DT","CH","Bénéficiaire",$A22,CQ$6,CQ$5,"Mois (DateRDV)",CQ$7,"Années (DateRDV)",CQ$3,"Présence","Absent"),4,""),"")</f>
        <v/>
      </c>
      <c r="CR22" s="166" t="str">
        <f>IFERROR(IF(GETPIVOTDATA("DateRDV",TCD!$B$1,"DT","CH","Bénéficiaire",$A22,CR$6,CR$5,"Mois (DateRDV)",CR$7,"Années (DateRDV)",CR$3),1,""),"")</f>
        <v/>
      </c>
      <c r="CS22" s="166" t="str">
        <f>IFERROR(IF(GETPIVOTDATA("DateRDV",TCD!$B$1,"DT","CH","Bénéficiaire",$A22,CS$6,CS$5,"Mois (DateRDV)",CS$7,"Années (DateRDV)",CS$3),2,""),"")</f>
        <v/>
      </c>
      <c r="CT22" s="166" t="str">
        <f>IFERROR(IF(GETPIVOTDATA("DateRDV",TCD!$B$1,"DT","CH","Bénéficiaire",$A22,CT$6,CT$5,"Mois (DateRDV)",CT$7,"Années (DateRDV)",CT$3,"Présence","Excusé"),3,""),"")</f>
        <v/>
      </c>
      <c r="CU22" s="166" t="str">
        <f>IFERROR(IF(GETPIVOTDATA("DateRDV",TCD!$B$1,"DT","CH","Bénéficiaire",$A22,CU$6,CU$5,"Mois (DateRDV)",CU$7,"Années (DateRDV)",CU$3,"Présence","Absent"),4,""),"")</f>
        <v/>
      </c>
      <c r="CV22" s="166" t="str">
        <f>IFERROR(IF(GETPIVOTDATA("DateRDV",TCD!$B$1,"DT","CH","Bénéficiaire",$A22,CV$6,CV$5,"Mois (DateRDV)",CV$7,"Années (DateRDV)",CV$3),1,""),"")</f>
        <v/>
      </c>
      <c r="CW22" s="166" t="str">
        <f>IFERROR(IF(GETPIVOTDATA("DateRDV",TCD!$B$1,"DT","CH","Bénéficiaire",$A22,CW$6,CW$5,"Mois (DateRDV)",CW$7,"Années (DateRDV)",CW$3),2,""),"")</f>
        <v/>
      </c>
      <c r="CX22" s="166" t="str">
        <f>IFERROR(IF(GETPIVOTDATA("DateRDV",TCD!$B$1,"DT","CH","Bénéficiaire",$A22,CX$6,CX$5,"Mois (DateRDV)",CX$7,"Années (DateRDV)",CX$3,"Présence","Excusé"),3,""),"")</f>
        <v/>
      </c>
      <c r="CY22" s="166" t="str">
        <f>IFERROR(IF(GETPIVOTDATA("DateRDV",TCD!$B$1,"DT","CH","Bénéficiaire",$A22,CY$6,CY$5,"Mois (DateRDV)",CY$7,"Années (DateRDV)",CY$3,"Présence","Absent"),4,""),"")</f>
        <v/>
      </c>
      <c r="CZ22" s="166" t="str">
        <f>IFERROR(IF(GETPIVOTDATA("DateRDV",TCD!$B$1,"DT","CH","Bénéficiaire",$A22,CZ$6,CZ$5,"Mois (DateRDV)",CZ$7,"Années (DateRDV)",CZ$3),1,""),"")</f>
        <v/>
      </c>
      <c r="DA22" s="166" t="str">
        <f>IFERROR(IF(GETPIVOTDATA("DateRDV",TCD!$B$1,"DT","CH","Bénéficiaire",$A22,DA$6,DA$5,"Mois (DateRDV)",DA$7,"Années (DateRDV)",DA$3),2,""),"")</f>
        <v/>
      </c>
      <c r="DB22" s="166" t="str">
        <f>IFERROR(IF(GETPIVOTDATA("DateRDV",TCD!$B$1,"DT","CH","Bénéficiaire",$A22,DB$6,DB$5,"Mois (DateRDV)",DB$7,"Années (DateRDV)",DB$3,"Présence","Excusé"),3,""),"")</f>
        <v/>
      </c>
      <c r="DC22" s="166" t="str">
        <f>IFERROR(IF(GETPIVOTDATA("DateRDV",TCD!$B$1,"DT","CH","Bénéficiaire",$A22,DC$6,DC$5,"Mois (DateRDV)",DC$7,"Années (DateRDV)",DC$3,"Présence","Absent"),4,""),"")</f>
        <v/>
      </c>
      <c r="DD22" s="166" t="str">
        <f>IFERROR(IF(GETPIVOTDATA("DateRDV",TCD!$B$1,"DT","CH","Bénéficiaire",$A22,DD$6,DD$5,"Mois (DateRDV)",DD$7,"Années (DateRDV)",DD$3),1,""),"")</f>
        <v/>
      </c>
      <c r="DE22" s="166" t="str">
        <f>IFERROR(IF(GETPIVOTDATA("DateRDV",TCD!$B$1,"DT","CH","Bénéficiaire",$A22,DE$6,DE$5,"Mois (DateRDV)",DE$7,"Années (DateRDV)",DE$3),2,""),"")</f>
        <v/>
      </c>
      <c r="DF22" s="166" t="str">
        <f>IFERROR(IF(GETPIVOTDATA("DateRDV",TCD!$B$1,"DT","CH","Bénéficiaire",$A22,DF$6,DF$5,"Mois (DateRDV)",DF$7,"Années (DateRDV)",DF$3,"Présence","Excusé"),3,""),"")</f>
        <v/>
      </c>
      <c r="DG22" s="166" t="str">
        <f>IFERROR(IF(GETPIVOTDATA("DateRDV",TCD!$B$1,"DT","CH","Bénéficiaire",$A22,DG$6,DG$5,"Mois (DateRDV)",DG$7,"Années (DateRDV)",DG$3,"Présence","Absent"),4,""),"")</f>
        <v/>
      </c>
      <c r="DH22" s="166" t="str">
        <f>IFERROR(IF(GETPIVOTDATA("DateRDV",TCD!$B$1,"DT","CH","Bénéficiaire",$A22,DH$6,DH$5,"Mois (DateRDV)",DH$7,"Années (DateRDV)",DH$3),1,""),"")</f>
        <v/>
      </c>
      <c r="DI22" s="166" t="str">
        <f>IFERROR(IF(GETPIVOTDATA("DateRDV",TCD!$B$1,"DT","CH","Bénéficiaire",$A22,DI$6,DI$5,"Mois (DateRDV)",DI$7,"Années (DateRDV)",DI$3),2,""),"")</f>
        <v/>
      </c>
      <c r="DJ22" s="166" t="str">
        <f>IFERROR(IF(GETPIVOTDATA("DateRDV",TCD!$B$1,"DT","CH","Bénéficiaire",$A22,DJ$6,DJ$5,"Mois (DateRDV)",DJ$7,"Années (DateRDV)",DJ$3,"Présence","Excusé"),3,""),"")</f>
        <v/>
      </c>
      <c r="DK22" s="166" t="str">
        <f>IFERROR(IF(GETPIVOTDATA("DateRDV",TCD!$B$1,"DT","CH","Bénéficiaire",$A22,DK$6,DK$5,"Mois (DateRDV)",DK$7,"Années (DateRDV)",DK$3,"Présence","Absent"),4,""),"")</f>
        <v/>
      </c>
      <c r="DL22" s="166" t="str">
        <f>IFERROR(IF(GETPIVOTDATA("DateRDV",TCD!$B$1,"DT","CH","Bénéficiaire",$A22,DL$6,DL$5,"Mois (DateRDV)",DL$7,"Années (DateRDV)",DL$3),1,""),"")</f>
        <v/>
      </c>
      <c r="DM22" s="166" t="str">
        <f>IFERROR(IF(GETPIVOTDATA("DateRDV",TCD!$B$1,"DT","CH","Bénéficiaire",$A22,DM$6,DM$5,"Mois (DateRDV)",DM$7,"Années (DateRDV)",DM$3),2,""),"")</f>
        <v/>
      </c>
      <c r="DN22" s="166" t="str">
        <f>IFERROR(IF(GETPIVOTDATA("DateRDV",TCD!$B$1,"DT","CH","Bénéficiaire",$A22,DN$6,DN$5,"Mois (DateRDV)",DN$7,"Années (DateRDV)",DN$3,"Présence","Excusé"),3,""),"")</f>
        <v/>
      </c>
      <c r="DO22" s="166" t="str">
        <f>IFERROR(IF(GETPIVOTDATA("DateRDV",TCD!$B$1,"DT","CH","Bénéficiaire",$A22,DO$6,DO$5,"Mois (DateRDV)",DO$7,"Années (DateRDV)",DO$3,"Présence","Absent"),4,""),"")</f>
        <v/>
      </c>
    </row>
    <row r="23" spans="1:119" ht="15" customHeight="1" x14ac:dyDescent="0.2">
      <c r="A23" t="str">
        <v>DECROUX Karine</v>
      </c>
      <c r="B23" s="169" t="str">
        <f>IFERROR(IF(INDEX(Data!P:P,MATCH(A23,Data!B:B,0))&lt;&gt;"",INDEX(Data!P:P,MATCH(A23,Data!B:B,0)),""),"")</f>
        <v>DECROUX</v>
      </c>
      <c r="C23" s="169" t="str">
        <f>IFERROR(IF(INDEX(Data!O:O,MATCH(A23,Data!B:B,0))&lt;&gt;"",INDEX(Data!O:O,MATCH(A23,Data!B:B,0)),""),"")</f>
        <v>Karine</v>
      </c>
      <c r="D23" s="169" t="str">
        <f>IFERROR(IF(INDEX(Data!J:J,MATCH(A23,Data!B:B,0))&lt;&gt;"",INDEX(Data!J:J,MATCH(A23,Data!B:B,0)),""),"")</f>
        <v>CD</v>
      </c>
      <c r="E23" s="169" t="str">
        <f>IFERROR(IF(INDEX(Data!M:M,MATCH(A23,Data!B:B,0))&lt;&gt;"",INDEX(Data!M:M,MATCH(A23,Data!B:B,0)),""),"")</f>
        <v>THONON-LES-BAINS</v>
      </c>
      <c r="F23" s="169">
        <f>IFERROR(IF(INDEX(Data!N:N,MATCH(A23,Data!B:B,0))&lt;&gt;"",INDEX(Data!N:N,MATCH(A23,Data!B:B,0)),""),"")</f>
        <v>74200</v>
      </c>
      <c r="G23" s="170">
        <f>IFERROR(IF(INDEX(Data!K:K,MATCH(A23,Data!B:B,0))&lt;&gt;"",INDEX(Data!K:K,MATCH(A23,Data!B:B,0)),""),"")</f>
        <v>45719</v>
      </c>
      <c r="H23" s="170">
        <f>IFERROR(IF(INDEX(Data!L:L,MATCH(A23,Data!B:B,0))&lt;&gt;"",INDEX(Data!L:L,MATCH(A23,Data!B:B,0)),""),"")</f>
        <v>45720</v>
      </c>
      <c r="I23" s="170">
        <f>IFERROR(IF(INDEX(Data!C:C,MATCH(A23,Data!B:B,0))&lt;&gt;"",INDEX(Data!C:C,MATCH(A23,Data!B:B,0)),""),"")</f>
        <v>45742</v>
      </c>
      <c r="J23" s="170" t="str">
        <f>IFERROR(IF(INDEX(Data!D:D,MATCH(A23,Data!B:B,0))&lt;&gt;"",INDEX(Data!D:D,MATCH(A23,Data!B:B,0)),""),"")</f>
        <v/>
      </c>
      <c r="K23" s="171" t="str">
        <f>IFERROR(IF(INDEX(Data!H:H,MATCH(A23,Data!B:B,0))&lt;&gt;"",INDEX(Data!H:H,MATCH(A23,Data!B:B,0)),""),"")</f>
        <v>Remobilisation</v>
      </c>
      <c r="L23" s="166" t="str">
        <f>IFERROR(IF(GETPIVOTDATA("DateRDV",TCD!$B$1,"DT","CH","Bénéficiaire",$A23,L$6,L$5,"Mois (DateRDV)",L$7,"Années (DateRDV)",L$3),1,""),"")</f>
        <v/>
      </c>
      <c r="M23" s="166" t="str">
        <f>IFERROR(IF(GETPIVOTDATA("DateRDV",TCD!$B$1,"DT","CH","Bénéficiaire",$A23,M$6,M$5,"Mois (DateRDV)",M$7,"Années (DateRDV)",M$3),2,""),"")</f>
        <v/>
      </c>
      <c r="N23" s="166" t="str">
        <f>IFERROR(IF(GETPIVOTDATA("DateRDV",TCD!$B$1,"DT","CH","Bénéficiaire",$A23,N$6,N$5,"Mois (DateRDV)",N$7,"Années (DateRDV)",N$3,"Présence","Excusé"),3,""),"")</f>
        <v/>
      </c>
      <c r="O23" s="166" t="str">
        <f>IFERROR(IF(GETPIVOTDATA("DateRDV",TCD!$B$1,"DT","CH","Bénéficiaire",$A23,O$6,O$5,"Mois (DateRDV)",O$7,"Années (DateRDV)",O$3,"Présence","Absent"),4,""),"")</f>
        <v/>
      </c>
      <c r="P23" s="166" t="str">
        <f>IFERROR(IF(GETPIVOTDATA("DateRDV",TCD!$B$1,"DT","CH","Bénéficiaire",$A23,P$6,P$5,"Mois (DateRDV)",P$7,"Années (DateRDV)",P$3),1,""),"")</f>
        <v/>
      </c>
      <c r="Q23" s="166" t="str">
        <f>IFERROR(IF(GETPIVOTDATA("DateRDV",TCD!$B$1,"DT","CH","Bénéficiaire",$A23,Q$6,Q$5,"Mois (DateRDV)",Q$7,"Années (DateRDV)",Q$3),2,""),"")</f>
        <v/>
      </c>
      <c r="R23" s="166" t="str">
        <f>IFERROR(IF(GETPIVOTDATA("DateRDV",TCD!$B$1,"DT","CH","Bénéficiaire",$A23,R$6,R$5,"Mois (DateRDV)",R$7,"Années (DateRDV)",R$3,"Présence","Excusé"),3,""),"")</f>
        <v/>
      </c>
      <c r="S23" s="166" t="str">
        <f>IFERROR(IF(GETPIVOTDATA("DateRDV",TCD!$B$1,"DT","CH","Bénéficiaire",$A23,S$6,S$5,"Mois (DateRDV)",S$7,"Années (DateRDV)",S$3,"Présence","Absent"),4,""),"")</f>
        <v/>
      </c>
      <c r="T23" s="166" t="str">
        <f>IFERROR(IF(GETPIVOTDATA("DateRDV",TCD!$B$1,"DT","CH","Bénéficiaire",$A23,T$6,T$5,"Mois (DateRDV)",T$7,"Années (DateRDV)",T$3),1,""),"")</f>
        <v/>
      </c>
      <c r="U23" s="166" t="str">
        <f>IFERROR(IF(GETPIVOTDATA("DateRDV",TCD!$B$1,"DT","CH","Bénéficiaire",$A23,U$6,U$5,"Mois (DateRDV)",U$7,"Années (DateRDV)",U$3),2,""),"")</f>
        <v/>
      </c>
      <c r="V23" s="166" t="str">
        <f>IFERROR(IF(GETPIVOTDATA("DateRDV",TCD!$B$1,"DT","CH","Bénéficiaire",$A23,V$6,V$5,"Mois (DateRDV)",V$7,"Années (DateRDV)",V$3,"Présence","Excusé"),3,""),"")</f>
        <v/>
      </c>
      <c r="W23" s="166" t="str">
        <f>IFERROR(IF(GETPIVOTDATA("DateRDV",TCD!$B$1,"DT","CH","Bénéficiaire",$A23,W$6,W$5,"Mois (DateRDV)",W$7,"Années (DateRDV)",W$3,"Présence","Absent"),4,""),"")</f>
        <v/>
      </c>
      <c r="X23" s="166" t="str">
        <f>IFERROR(IF(GETPIVOTDATA("DateRDV",TCD!$B$1,"DT","CH","Bénéficiaire",$A23,X$6,X$5,"Mois (DateRDV)",X$7,"Années (DateRDV)",X$3),1,""),"")</f>
        <v/>
      </c>
      <c r="Y23" s="166" t="str">
        <f>IFERROR(IF(GETPIVOTDATA("DateRDV",TCD!$B$1,"DT","CH","Bénéficiaire",$A23,Y$6,Y$5,"Mois (DateRDV)",Y$7,"Années (DateRDV)",Y$3),2,""),"")</f>
        <v/>
      </c>
      <c r="Z23" s="166" t="str">
        <f>IFERROR(IF(GETPIVOTDATA("DateRDV",TCD!$B$1,"DT","CH","Bénéficiaire",$A23,Z$6,Z$5,"Mois (DateRDV)",Z$7,"Années (DateRDV)",Z$3,"Présence","Excusé"),3,""),"")</f>
        <v/>
      </c>
      <c r="AA23" s="166" t="str">
        <f>IFERROR(IF(GETPIVOTDATA("DateRDV",TCD!$B$1,"DT","CH","Bénéficiaire",$A23,AA$6,AA$5,"Mois (DateRDV)",AA$7,"Années (DateRDV)",AA$3,"Présence","Absent"),4,""),"")</f>
        <v/>
      </c>
      <c r="AB23" s="166" t="str">
        <f>IFERROR(IF(GETPIVOTDATA("DateRDV",TCD!$B$1,"DT","CH","Bénéficiaire",$A23,AB$6,AB$5,"Mois (DateRDV)",AB$7,"Années (DateRDV)",AB$3),1,""),"")</f>
        <v/>
      </c>
      <c r="AC23" s="166" t="str">
        <f>IFERROR(IF(GETPIVOTDATA("DateRDV",TCD!$B$1,"DT","CH","Bénéficiaire",$A23,AC$6,AC$5,"Mois (DateRDV)",AC$7,"Années (DateRDV)",AC$3),2,""),"")</f>
        <v/>
      </c>
      <c r="AD23" s="166" t="str">
        <f>IFERROR(IF(GETPIVOTDATA("DateRDV",TCD!$B$1,"DT","CH","Bénéficiaire",$A23,AD$6,AD$5,"Mois (DateRDV)",AD$7,"Années (DateRDV)",AD$3,"Présence","Excusé"),3,""),"")</f>
        <v/>
      </c>
      <c r="AE23" s="166" t="str">
        <f>IFERROR(IF(GETPIVOTDATA("DateRDV",TCD!$B$1,"DT","CH","Bénéficiaire",$A23,AE$6,AE$5,"Mois (DateRDV)",AE$7,"Années (DateRDV)",AE$3,"Présence","Absent"),4,""),"")</f>
        <v/>
      </c>
      <c r="AF23" s="166" t="str">
        <f>IFERROR(IF(GETPIVOTDATA("DateRDV",TCD!$B$1,"DT","CH","Bénéficiaire",$A23,AF$6,AF$5,"Mois (DateRDV)",AF$7,"Années (DateRDV)",AF$3),1,""),"")</f>
        <v/>
      </c>
      <c r="AG23" s="166" t="str">
        <f>IFERROR(IF(GETPIVOTDATA("DateRDV",TCD!$B$1,"DT","CH","Bénéficiaire",$A23,AG$6,AG$5,"Mois (DateRDV)",AG$7,"Années (DateRDV)",AG$3),2,""),"")</f>
        <v/>
      </c>
      <c r="AH23" s="166" t="str">
        <f>IFERROR(IF(GETPIVOTDATA("DateRDV",TCD!$B$1,"DT","CH","Bénéficiaire",$A23,AH$6,AH$5,"Mois (DateRDV)",AH$7,"Années (DateRDV)",AH$3,"Présence","Excusé"),3,""),"")</f>
        <v/>
      </c>
      <c r="AI23" s="166" t="str">
        <f>IFERROR(IF(GETPIVOTDATA("DateRDV",TCD!$B$1,"DT","CH","Bénéficiaire",$A23,AI$6,AI$5,"Mois (DateRDV)",AI$7,"Années (DateRDV)",AI$3,"Présence","Absent"),4,""),"")</f>
        <v/>
      </c>
      <c r="AJ23" s="166" t="str">
        <f>IFERROR(IF(GETPIVOTDATA("DateRDV",TCD!$B$1,"DT","CH","Bénéficiaire",$A23,AJ$6,AJ$5,"Mois (DateRDV)",AJ$7,"Années (DateRDV)",AJ$3),1,""),"")</f>
        <v/>
      </c>
      <c r="AK23" s="166" t="str">
        <f>IFERROR(IF(GETPIVOTDATA("DateRDV",TCD!$B$1,"DT","CH","Bénéficiaire",$A23,AK$6,AK$5,"Mois (DateRDV)",AK$7,"Années (DateRDV)",AK$3),2,""),"")</f>
        <v/>
      </c>
      <c r="AL23" s="166" t="str">
        <f>IFERROR(IF(GETPIVOTDATA("DateRDV",TCD!$B$1,"DT","CH","Bénéficiaire",$A23,AL$6,AL$5,"Mois (DateRDV)",AL$7,"Années (DateRDV)",AL$3,"Présence","Excusé"),3,""),"")</f>
        <v/>
      </c>
      <c r="AM23" s="166" t="str">
        <f>IFERROR(IF(GETPIVOTDATA("DateRDV",TCD!$B$1,"DT","CH","Bénéficiaire",$A23,AM$6,AM$5,"Mois (DateRDV)",AM$7,"Années (DateRDV)",AM$3,"Présence","Absent"),4,""),"")</f>
        <v/>
      </c>
      <c r="AN23" s="166" t="str">
        <f>IFERROR(IF(GETPIVOTDATA("DateRDV",TCD!$B$1,"DT","CH","Bénéficiaire",$A23,AN$6,AN$5,"Mois (DateRDV)",AN$7,"Années (DateRDV)",AN$3),1,""),"")</f>
        <v/>
      </c>
      <c r="AO23" s="166" t="str">
        <f>IFERROR(IF(GETPIVOTDATA("DateRDV",TCD!$B$1,"DT","CH","Bénéficiaire",$A23,AO$6,AO$5,"Mois (DateRDV)",AO$7,"Années (DateRDV)",AO$3),2,""),"")</f>
        <v/>
      </c>
      <c r="AP23" s="166" t="str">
        <f>IFERROR(IF(GETPIVOTDATA("DateRDV",TCD!$B$1,"DT","CH","Bénéficiaire",$A23,AP$6,AP$5,"Mois (DateRDV)",AP$7,"Années (DateRDV)",AP$3,"Présence","Excusé"),3,""),"")</f>
        <v/>
      </c>
      <c r="AQ23" s="166" t="str">
        <f>IFERROR(IF(GETPIVOTDATA("DateRDV",TCD!$B$1,"DT","CH","Bénéficiaire",$A23,AQ$6,AQ$5,"Mois (DateRDV)",AQ$7,"Années (DateRDV)",AQ$3,"Présence","Absent"),4,""),"")</f>
        <v/>
      </c>
      <c r="AR23" s="166" t="str">
        <f>IFERROR(IF(GETPIVOTDATA("DateRDV",TCD!$B$1,"DT","CH","Bénéficiaire",$A23,AR$6,AR$5,"Mois (DateRDV)",AR$7,"Années (DateRDV)",AR$3),1,""),"")</f>
        <v/>
      </c>
      <c r="AS23" s="166" t="str">
        <f>IFERROR(IF(GETPIVOTDATA("DateRDV",TCD!$B$1,"DT","CH","Bénéficiaire",$A23,AS$6,AS$5,"Mois (DateRDV)",AS$7,"Années (DateRDV)",AS$3),2,""),"")</f>
        <v/>
      </c>
      <c r="AT23" s="166" t="str">
        <f>IFERROR(IF(GETPIVOTDATA("DateRDV",TCD!$B$1,"DT","CH","Bénéficiaire",$A23,AT$6,AT$5,"Mois (DateRDV)",AT$7,"Années (DateRDV)",AT$3,"Présence","Excusé"),3,""),"")</f>
        <v/>
      </c>
      <c r="AU23" s="166" t="str">
        <f>IFERROR(IF(GETPIVOTDATA("DateRDV",TCD!$B$1,"DT","CH","Bénéficiaire",$A23,AU$6,AU$5,"Mois (DateRDV)",AU$7,"Années (DateRDV)",AU$3,"Présence","Absent"),4,""),"")</f>
        <v/>
      </c>
      <c r="AV23" s="166" t="str">
        <f>IFERROR(IF(GETPIVOTDATA("DateRDV",TCD!$B$1,"DT","CH","Bénéficiaire",$A23,AV$6,AV$5,"Mois (DateRDV)",AV$7,"Années (DateRDV)",AV$3),1,""),"")</f>
        <v/>
      </c>
      <c r="AW23" s="166" t="str">
        <f>IFERROR(IF(GETPIVOTDATA("DateRDV",TCD!$B$1,"DT","CH","Bénéficiaire",$A23,AW$6,AW$5,"Mois (DateRDV)",AW$7,"Années (DateRDV)",AW$3),2,""),"")</f>
        <v/>
      </c>
      <c r="AX23" s="166" t="str">
        <f>IFERROR(IF(GETPIVOTDATA("DateRDV",TCD!$B$1,"DT","CH","Bénéficiaire",$A23,AX$6,AX$5,"Mois (DateRDV)",AX$7,"Années (DateRDV)",AX$3,"Présence","Excusé"),3,""),"")</f>
        <v/>
      </c>
      <c r="AY23" s="166" t="str">
        <f>IFERROR(IF(GETPIVOTDATA("DateRDV",TCD!$B$1,"DT","CH","Bénéficiaire",$A23,AY$6,AY$5,"Mois (DateRDV)",AY$7,"Années (DateRDV)",AY$3,"Présence","Absent"),4,""),"")</f>
        <v/>
      </c>
      <c r="AZ23" s="166" t="str">
        <f>IFERROR(IF(GETPIVOTDATA("DateRDV",TCD!$B$1,"DT","CH","Bénéficiaire",$A23,AZ$6,AZ$5,"Mois (DateRDV)",AZ$7,"Années (DateRDV)",AZ$3),1,""),"")</f>
        <v/>
      </c>
      <c r="BA23" s="166" t="str">
        <f>IFERROR(IF(GETPIVOTDATA("DateRDV",TCD!$B$1,"DT","CH","Bénéficiaire",$A23,BA$6,BA$5,"Mois (DateRDV)",BA$7,"Années (DateRDV)",BA$3),2,""),"")</f>
        <v/>
      </c>
      <c r="BB23" s="166" t="str">
        <f>IFERROR(IF(GETPIVOTDATA("DateRDV",TCD!$B$1,"DT","CH","Bénéficiaire",$A23,BB$6,BB$5,"Mois (DateRDV)",BB$7,"Années (DateRDV)",BB$3,"Présence","Excusé"),3,""),"")</f>
        <v/>
      </c>
      <c r="BC23" s="166" t="str">
        <f>IFERROR(IF(GETPIVOTDATA("DateRDV",TCD!$B$1,"DT","CH","Bénéficiaire",$A23,BC$6,BC$5,"Mois (DateRDV)",BC$7,"Années (DateRDV)",BC$3,"Présence","Absent"),4,""),"")</f>
        <v/>
      </c>
      <c r="BD23" s="166" t="str">
        <f>IFERROR(IF(GETPIVOTDATA("DateRDV",TCD!$B$1,"DT","CH","Bénéficiaire",$A23,BD$6,BD$5,"Mois (DateRDV)",BD$7,"Années (DateRDV)",BD$3),1,""),"")</f>
        <v/>
      </c>
      <c r="BE23" s="166">
        <f>IFERROR(IF(GETPIVOTDATA("DateRDV",TCD!$B$1,"DT","CH","Bénéficiaire",$A23,BE$6,BE$5,"Mois (DateRDV)",BE$7,"Années (DateRDV)",BE$3),2,""),"")</f>
        <v>2</v>
      </c>
      <c r="BF23" s="166" t="str">
        <f>IFERROR(IF(GETPIVOTDATA("DateRDV",TCD!$B$1,"DT","CH","Bénéficiaire",$A23,BF$6,BF$5,"Mois (DateRDV)",BF$7,"Années (DateRDV)",BF$3,"Présence","Excusé"),3,""),"")</f>
        <v/>
      </c>
      <c r="BG23" s="166" t="str">
        <f>IFERROR(IF(GETPIVOTDATA("DateRDV",TCD!$B$1,"DT","CH","Bénéficiaire",$A23,BG$6,BG$5,"Mois (DateRDV)",BG$7,"Années (DateRDV)",BG$3,"Présence","Absent"),4,""),"")</f>
        <v/>
      </c>
      <c r="BH23" s="166" t="str">
        <f>IFERROR(IF(GETPIVOTDATA("DateRDV",TCD!$B$1,"DT","CH","Bénéficiaire",$A23,BH$6,BH$5,"Mois (DateRDV)",BH$7,"Années (DateRDV)",BH$3),1,""),"")</f>
        <v/>
      </c>
      <c r="BI23" s="166" t="str">
        <f>IFERROR(IF(GETPIVOTDATA("DateRDV",TCD!$B$1,"DT","CH","Bénéficiaire",$A23,BI$6,BI$5,"Mois (DateRDV)",BI$7,"Années (DateRDV)",BI$3),2,""),"")</f>
        <v/>
      </c>
      <c r="BJ23" s="166" t="str">
        <f>IFERROR(IF(GETPIVOTDATA("DateRDV",TCD!$B$1,"DT","CH","Bénéficiaire",$A23,BJ$6,BJ$5,"Mois (DateRDV)",BJ$7,"Années (DateRDV)",BJ$3,"Présence","Excusé"),3,""),"")</f>
        <v/>
      </c>
      <c r="BK23" s="166" t="str">
        <f>IFERROR(IF(GETPIVOTDATA("DateRDV",TCD!$B$1,"DT","CH","Bénéficiaire",$A23,BK$6,BK$5,"Mois (DateRDV)",BK$7,"Années (DateRDV)",BK$3,"Présence","Absent"),4,""),"")</f>
        <v/>
      </c>
      <c r="BL23" s="166" t="str">
        <f>IFERROR(IF(GETPIVOTDATA("DateRDV",TCD!$B$1,"DT","CH","Bénéficiaire",$A23,BL$6,BL$5,"Mois (DateRDV)",BL$7,"Années (DateRDV)",BL$3),1,""),"")</f>
        <v/>
      </c>
      <c r="BM23" s="166" t="str">
        <f>IFERROR(IF(GETPIVOTDATA("DateRDV",TCD!$B$1,"DT","CH","Bénéficiaire",$A23,BM$6,BM$5,"Mois (DateRDV)",BM$7,"Années (DateRDV)",BM$3),2,""),"")</f>
        <v/>
      </c>
      <c r="BN23" s="166" t="str">
        <f>IFERROR(IF(GETPIVOTDATA("DateRDV",TCD!$B$1,"DT","CH","Bénéficiaire",$A23,BN$6,BN$5,"Mois (DateRDV)",BN$7,"Années (DateRDV)",BN$3,"Présence","Excusé"),3,""),"")</f>
        <v/>
      </c>
      <c r="BO23" s="166" t="str">
        <f>IFERROR(IF(GETPIVOTDATA("DateRDV",TCD!$B$1,"DT","CH","Bénéficiaire",$A23,BO$6,BO$5,"Mois (DateRDV)",BO$7,"Années (DateRDV)",BO$3,"Présence","Absent"),4,""),"")</f>
        <v/>
      </c>
      <c r="BP23" s="166" t="str">
        <f>IFERROR(IF(GETPIVOTDATA("DateRDV",TCD!$B$1,"DT","CH","Bénéficiaire",$A23,BP$6,BP$5,"Mois (DateRDV)",BP$7,"Années (DateRDV)",BP$3),1,""),"")</f>
        <v/>
      </c>
      <c r="BQ23" s="166" t="str">
        <f>IFERROR(IF(GETPIVOTDATA("DateRDV",TCD!$B$1,"DT","CH","Bénéficiaire",$A23,BQ$6,BQ$5,"Mois (DateRDV)",BQ$7,"Années (DateRDV)",BQ$3),2,""),"")</f>
        <v/>
      </c>
      <c r="BR23" s="166" t="str">
        <f>IFERROR(IF(GETPIVOTDATA("DateRDV",TCD!$B$1,"DT","CH","Bénéficiaire",$A23,BR$6,BR$5,"Mois (DateRDV)",BR$7,"Années (DateRDV)",BR$3,"Présence","Excusé"),3,""),"")</f>
        <v/>
      </c>
      <c r="BS23" s="166" t="str">
        <f>IFERROR(IF(GETPIVOTDATA("DateRDV",TCD!$B$1,"DT","CH","Bénéficiaire",$A23,BS$6,BS$5,"Mois (DateRDV)",BS$7,"Années (DateRDV)",BS$3,"Présence","Absent"),4,""),"")</f>
        <v/>
      </c>
      <c r="BT23" s="166" t="str">
        <f>IFERROR(IF(GETPIVOTDATA("DateRDV",TCD!$B$1,"DT","CH","Bénéficiaire",$A23,BT$6,BT$5,"Mois (DateRDV)",BT$7,"Années (DateRDV)",BT$3),1,""),"")</f>
        <v/>
      </c>
      <c r="BU23" s="166" t="str">
        <f>IFERROR(IF(GETPIVOTDATA("DateRDV",TCD!$B$1,"DT","CH","Bénéficiaire",$A23,BU$6,BU$5,"Mois (DateRDV)",BU$7,"Années (DateRDV)",BU$3),2,""),"")</f>
        <v/>
      </c>
      <c r="BV23" s="166" t="str">
        <f>IFERROR(IF(GETPIVOTDATA("DateRDV",TCD!$B$1,"DT","CH","Bénéficiaire",$A23,BV$6,BV$5,"Mois (DateRDV)",BV$7,"Années (DateRDV)",BV$3,"Présence","Excusé"),3,""),"")</f>
        <v/>
      </c>
      <c r="BW23" s="166" t="str">
        <f>IFERROR(IF(GETPIVOTDATA("DateRDV",TCD!$B$1,"DT","CH","Bénéficiaire",$A23,BW$6,BW$5,"Mois (DateRDV)",BW$7,"Années (DateRDV)",BW$3,"Présence","Absent"),4,""),"")</f>
        <v/>
      </c>
      <c r="BX23" s="166" t="str">
        <f>IFERROR(IF(GETPIVOTDATA("DateRDV",TCD!$B$1,"DT","CH","Bénéficiaire",$A23,BX$6,BX$5,"Mois (DateRDV)",BX$7,"Années (DateRDV)",BX$3),1,""),"")</f>
        <v/>
      </c>
      <c r="BY23" s="166" t="str">
        <f>IFERROR(IF(GETPIVOTDATA("DateRDV",TCD!$B$1,"DT","CH","Bénéficiaire",$A23,BY$6,BY$5,"Mois (DateRDV)",BY$7,"Années (DateRDV)",BY$3),2,""),"")</f>
        <v/>
      </c>
      <c r="BZ23" s="166" t="str">
        <f>IFERROR(IF(GETPIVOTDATA("DateRDV",TCD!$B$1,"DT","CH","Bénéficiaire",$A23,BZ$6,BZ$5,"Mois (DateRDV)",BZ$7,"Années (DateRDV)",BZ$3,"Présence","Excusé"),3,""),"")</f>
        <v/>
      </c>
      <c r="CA23" s="166" t="str">
        <f>IFERROR(IF(GETPIVOTDATA("DateRDV",TCD!$B$1,"DT","CH","Bénéficiaire",$A23,CA$6,CA$5,"Mois (DateRDV)",CA$7,"Années (DateRDV)",CA$3,"Présence","Absent"),4,""),"")</f>
        <v/>
      </c>
      <c r="CB23" s="166" t="str">
        <f>IFERROR(IF(GETPIVOTDATA("DateRDV",TCD!$B$1,"DT","CH","Bénéficiaire",$A23,CB$6,CB$5,"Mois (DateRDV)",CB$7,"Années (DateRDV)",CB$3),1,""),"")</f>
        <v/>
      </c>
      <c r="CC23" s="166" t="str">
        <f>IFERROR(IF(GETPIVOTDATA("DateRDV",TCD!$B$1,"DT","CH","Bénéficiaire",$A23,CC$6,CC$5,"Mois (DateRDV)",CC$7,"Années (DateRDV)",CC$3),2,""),"")</f>
        <v/>
      </c>
      <c r="CD23" s="166" t="str">
        <f>IFERROR(IF(GETPIVOTDATA("DateRDV",TCD!$B$1,"DT","CH","Bénéficiaire",$A23,CD$6,CD$5,"Mois (DateRDV)",CD$7,"Années (DateRDV)",CD$3,"Présence","Excusé"),3,""),"")</f>
        <v/>
      </c>
      <c r="CE23" s="166" t="str">
        <f>IFERROR(IF(GETPIVOTDATA("DateRDV",TCD!$B$1,"DT","CH","Bénéficiaire",$A23,CE$6,CE$5,"Mois (DateRDV)",CE$7,"Années (DateRDV)",CE$3,"Présence","Absent"),4,""),"")</f>
        <v/>
      </c>
      <c r="CF23" s="166" t="str">
        <f>IFERROR(IF(GETPIVOTDATA("DateRDV",TCD!$B$1,"DT","CH","Bénéficiaire",$A23,CF$6,CF$5,"Mois (DateRDV)",CF$7,"Années (DateRDV)",CF$3),1,""),"")</f>
        <v/>
      </c>
      <c r="CG23" s="166" t="str">
        <f>IFERROR(IF(GETPIVOTDATA("DateRDV",TCD!$B$1,"DT","CH","Bénéficiaire",$A23,CG$6,CG$5,"Mois (DateRDV)",CG$7,"Années (DateRDV)",CG$3),2,""),"")</f>
        <v/>
      </c>
      <c r="CH23" s="166" t="str">
        <f>IFERROR(IF(GETPIVOTDATA("DateRDV",TCD!$B$1,"DT","CH","Bénéficiaire",$A23,CH$6,CH$5,"Mois (DateRDV)",CH$7,"Années (DateRDV)",CH$3,"Présence","Excusé"),3,""),"")</f>
        <v/>
      </c>
      <c r="CI23" s="166" t="str">
        <f>IFERROR(IF(GETPIVOTDATA("DateRDV",TCD!$B$1,"DT","CH","Bénéficiaire",$A23,CI$6,CI$5,"Mois (DateRDV)",CI$7,"Années (DateRDV)",CI$3,"Présence","Absent"),4,""),"")</f>
        <v/>
      </c>
      <c r="CJ23" s="166" t="str">
        <f>IFERROR(IF(GETPIVOTDATA("DateRDV",TCD!$B$1,"DT","CH","Bénéficiaire",$A23,CJ$6,CJ$5,"Mois (DateRDV)",CJ$7,"Années (DateRDV)",CJ$3),1,""),"")</f>
        <v/>
      </c>
      <c r="CK23" s="166" t="str">
        <f>IFERROR(IF(GETPIVOTDATA("DateRDV",TCD!$B$1,"DT","CH","Bénéficiaire",$A23,CK$6,CK$5,"Mois (DateRDV)",CK$7,"Années (DateRDV)",CK$3),2,""),"")</f>
        <v/>
      </c>
      <c r="CL23" s="166" t="str">
        <f>IFERROR(IF(GETPIVOTDATA("DateRDV",TCD!$B$1,"DT","CH","Bénéficiaire",$A23,CL$6,CL$5,"Mois (DateRDV)",CL$7,"Années (DateRDV)",CL$3,"Présence","Excusé"),3,""),"")</f>
        <v/>
      </c>
      <c r="CM23" s="166" t="str">
        <f>IFERROR(IF(GETPIVOTDATA("DateRDV",TCD!$B$1,"DT","CH","Bénéficiaire",$A23,CM$6,CM$5,"Mois (DateRDV)",CM$7,"Années (DateRDV)",CM$3,"Présence","Absent"),4,""),"")</f>
        <v/>
      </c>
      <c r="CN23" s="166" t="str">
        <f>IFERROR(IF(GETPIVOTDATA("DateRDV",TCD!$B$1,"DT","CH","Bénéficiaire",$A23,CN$6,CN$5,"Mois (DateRDV)",CN$7,"Années (DateRDV)",CN$3),1,""),"")</f>
        <v/>
      </c>
      <c r="CO23" s="166" t="str">
        <f>IFERROR(IF(GETPIVOTDATA("DateRDV",TCD!$B$1,"DT","CH","Bénéficiaire",$A23,CO$6,CO$5,"Mois (DateRDV)",CO$7,"Années (DateRDV)",CO$3),2,""),"")</f>
        <v/>
      </c>
      <c r="CP23" s="166" t="str">
        <f>IFERROR(IF(GETPIVOTDATA("DateRDV",TCD!$B$1,"DT","CH","Bénéficiaire",$A23,CP$6,CP$5,"Mois (DateRDV)",CP$7,"Années (DateRDV)",CP$3,"Présence","Excusé"),3,""),"")</f>
        <v/>
      </c>
      <c r="CQ23" s="166" t="str">
        <f>IFERROR(IF(GETPIVOTDATA("DateRDV",TCD!$B$1,"DT","CH","Bénéficiaire",$A23,CQ$6,CQ$5,"Mois (DateRDV)",CQ$7,"Années (DateRDV)",CQ$3,"Présence","Absent"),4,""),"")</f>
        <v/>
      </c>
      <c r="CR23" s="166" t="str">
        <f>IFERROR(IF(GETPIVOTDATA("DateRDV",TCD!$B$1,"DT","CH","Bénéficiaire",$A23,CR$6,CR$5,"Mois (DateRDV)",CR$7,"Années (DateRDV)",CR$3),1,""),"")</f>
        <v/>
      </c>
      <c r="CS23" s="166" t="str">
        <f>IFERROR(IF(GETPIVOTDATA("DateRDV",TCD!$B$1,"DT","CH","Bénéficiaire",$A23,CS$6,CS$5,"Mois (DateRDV)",CS$7,"Années (DateRDV)",CS$3),2,""),"")</f>
        <v/>
      </c>
      <c r="CT23" s="166" t="str">
        <f>IFERROR(IF(GETPIVOTDATA("DateRDV",TCD!$B$1,"DT","CH","Bénéficiaire",$A23,CT$6,CT$5,"Mois (DateRDV)",CT$7,"Années (DateRDV)",CT$3,"Présence","Excusé"),3,""),"")</f>
        <v/>
      </c>
      <c r="CU23" s="166" t="str">
        <f>IFERROR(IF(GETPIVOTDATA("DateRDV",TCD!$B$1,"DT","CH","Bénéficiaire",$A23,CU$6,CU$5,"Mois (DateRDV)",CU$7,"Années (DateRDV)",CU$3,"Présence","Absent"),4,""),"")</f>
        <v/>
      </c>
      <c r="CV23" s="166" t="str">
        <f>IFERROR(IF(GETPIVOTDATA("DateRDV",TCD!$B$1,"DT","CH","Bénéficiaire",$A23,CV$6,CV$5,"Mois (DateRDV)",CV$7,"Années (DateRDV)",CV$3),1,""),"")</f>
        <v/>
      </c>
      <c r="CW23" s="166" t="str">
        <f>IFERROR(IF(GETPIVOTDATA("DateRDV",TCD!$B$1,"DT","CH","Bénéficiaire",$A23,CW$6,CW$5,"Mois (DateRDV)",CW$7,"Années (DateRDV)",CW$3),2,""),"")</f>
        <v/>
      </c>
      <c r="CX23" s="166" t="str">
        <f>IFERROR(IF(GETPIVOTDATA("DateRDV",TCD!$B$1,"DT","CH","Bénéficiaire",$A23,CX$6,CX$5,"Mois (DateRDV)",CX$7,"Années (DateRDV)",CX$3,"Présence","Excusé"),3,""),"")</f>
        <v/>
      </c>
      <c r="CY23" s="166" t="str">
        <f>IFERROR(IF(GETPIVOTDATA("DateRDV",TCD!$B$1,"DT","CH","Bénéficiaire",$A23,CY$6,CY$5,"Mois (DateRDV)",CY$7,"Années (DateRDV)",CY$3,"Présence","Absent"),4,""),"")</f>
        <v/>
      </c>
      <c r="CZ23" s="166" t="str">
        <f>IFERROR(IF(GETPIVOTDATA("DateRDV",TCD!$B$1,"DT","CH","Bénéficiaire",$A23,CZ$6,CZ$5,"Mois (DateRDV)",CZ$7,"Années (DateRDV)",CZ$3),1,""),"")</f>
        <v/>
      </c>
      <c r="DA23" s="166" t="str">
        <f>IFERROR(IF(GETPIVOTDATA("DateRDV",TCD!$B$1,"DT","CH","Bénéficiaire",$A23,DA$6,DA$5,"Mois (DateRDV)",DA$7,"Années (DateRDV)",DA$3),2,""),"")</f>
        <v/>
      </c>
      <c r="DB23" s="166" t="str">
        <f>IFERROR(IF(GETPIVOTDATA("DateRDV",TCD!$B$1,"DT","CH","Bénéficiaire",$A23,DB$6,DB$5,"Mois (DateRDV)",DB$7,"Années (DateRDV)",DB$3,"Présence","Excusé"),3,""),"")</f>
        <v/>
      </c>
      <c r="DC23" s="166" t="str">
        <f>IFERROR(IF(GETPIVOTDATA("DateRDV",TCD!$B$1,"DT","CH","Bénéficiaire",$A23,DC$6,DC$5,"Mois (DateRDV)",DC$7,"Années (DateRDV)",DC$3,"Présence","Absent"),4,""),"")</f>
        <v/>
      </c>
      <c r="DD23" s="166" t="str">
        <f>IFERROR(IF(GETPIVOTDATA("DateRDV",TCD!$B$1,"DT","CH","Bénéficiaire",$A23,DD$6,DD$5,"Mois (DateRDV)",DD$7,"Années (DateRDV)",DD$3),1,""),"")</f>
        <v/>
      </c>
      <c r="DE23" s="166" t="str">
        <f>IFERROR(IF(GETPIVOTDATA("DateRDV",TCD!$B$1,"DT","CH","Bénéficiaire",$A23,DE$6,DE$5,"Mois (DateRDV)",DE$7,"Années (DateRDV)",DE$3),2,""),"")</f>
        <v/>
      </c>
      <c r="DF23" s="166" t="str">
        <f>IFERROR(IF(GETPIVOTDATA("DateRDV",TCD!$B$1,"DT","CH","Bénéficiaire",$A23,DF$6,DF$5,"Mois (DateRDV)",DF$7,"Années (DateRDV)",DF$3,"Présence","Excusé"),3,""),"")</f>
        <v/>
      </c>
      <c r="DG23" s="166" t="str">
        <f>IFERROR(IF(GETPIVOTDATA("DateRDV",TCD!$B$1,"DT","CH","Bénéficiaire",$A23,DG$6,DG$5,"Mois (DateRDV)",DG$7,"Années (DateRDV)",DG$3,"Présence","Absent"),4,""),"")</f>
        <v/>
      </c>
      <c r="DH23" s="166" t="str">
        <f>IFERROR(IF(GETPIVOTDATA("DateRDV",TCD!$B$1,"DT","CH","Bénéficiaire",$A23,DH$6,DH$5,"Mois (DateRDV)",DH$7,"Années (DateRDV)",DH$3),1,""),"")</f>
        <v/>
      </c>
      <c r="DI23" s="166" t="str">
        <f>IFERROR(IF(GETPIVOTDATA("DateRDV",TCD!$B$1,"DT","CH","Bénéficiaire",$A23,DI$6,DI$5,"Mois (DateRDV)",DI$7,"Années (DateRDV)",DI$3),2,""),"")</f>
        <v/>
      </c>
      <c r="DJ23" s="166" t="str">
        <f>IFERROR(IF(GETPIVOTDATA("DateRDV",TCD!$B$1,"DT","CH","Bénéficiaire",$A23,DJ$6,DJ$5,"Mois (DateRDV)",DJ$7,"Années (DateRDV)",DJ$3,"Présence","Excusé"),3,""),"")</f>
        <v/>
      </c>
      <c r="DK23" s="166" t="str">
        <f>IFERROR(IF(GETPIVOTDATA("DateRDV",TCD!$B$1,"DT","CH","Bénéficiaire",$A23,DK$6,DK$5,"Mois (DateRDV)",DK$7,"Années (DateRDV)",DK$3,"Présence","Absent"),4,""),"")</f>
        <v/>
      </c>
      <c r="DL23" s="166" t="str">
        <f>IFERROR(IF(GETPIVOTDATA("DateRDV",TCD!$B$1,"DT","CH","Bénéficiaire",$A23,DL$6,DL$5,"Mois (DateRDV)",DL$7,"Années (DateRDV)",DL$3),1,""),"")</f>
        <v/>
      </c>
      <c r="DM23" s="166" t="str">
        <f>IFERROR(IF(GETPIVOTDATA("DateRDV",TCD!$B$1,"DT","CH","Bénéficiaire",$A23,DM$6,DM$5,"Mois (DateRDV)",DM$7,"Années (DateRDV)",DM$3),2,""),"")</f>
        <v/>
      </c>
      <c r="DN23" s="166" t="str">
        <f>IFERROR(IF(GETPIVOTDATA("DateRDV",TCD!$B$1,"DT","CH","Bénéficiaire",$A23,DN$6,DN$5,"Mois (DateRDV)",DN$7,"Années (DateRDV)",DN$3,"Présence","Excusé"),3,""),"")</f>
        <v/>
      </c>
      <c r="DO23" s="166" t="str">
        <f>IFERROR(IF(GETPIVOTDATA("DateRDV",TCD!$B$1,"DT","CH","Bénéficiaire",$A23,DO$6,DO$5,"Mois (DateRDV)",DO$7,"Années (DateRDV)",DO$3,"Présence","Absent"),4,""),"")</f>
        <v/>
      </c>
    </row>
    <row r="24" spans="1:119" ht="15" customHeight="1" x14ac:dyDescent="0.2">
      <c r="A24" t="str">
        <v>FOURCAULT Sylvie</v>
      </c>
      <c r="B24" s="169" t="str">
        <f>IFERROR(IF(INDEX(Data!P:P,MATCH(A24,Data!B:B,0))&lt;&gt;"",INDEX(Data!P:P,MATCH(A24,Data!B:B,0)),""),"")</f>
        <v>FOURCAULT</v>
      </c>
      <c r="C24" s="169" t="str">
        <f>IFERROR(IF(INDEX(Data!O:O,MATCH(A24,Data!B:B,0))&lt;&gt;"",INDEX(Data!O:O,MATCH(A24,Data!B:B,0)),""),"")</f>
        <v>Sylvie</v>
      </c>
      <c r="D24" s="169" t="str">
        <f>IFERROR(IF(INDEX(Data!J:J,MATCH(A24,Data!B:B,0))&lt;&gt;"",INDEX(Data!J:J,MATCH(A24,Data!B:B,0)),""),"")</f>
        <v>CD</v>
      </c>
      <c r="E24" s="169" t="str">
        <f>IFERROR(IF(INDEX(Data!M:M,MATCH(A24,Data!B:B,0))&lt;&gt;"",INDEX(Data!M:M,MATCH(A24,Data!B:B,0)),""),"")</f>
        <v>THONON-LES-BAINS</v>
      </c>
      <c r="F24" s="169">
        <f>IFERROR(IF(INDEX(Data!N:N,MATCH(A24,Data!B:B,0))&lt;&gt;"",INDEX(Data!N:N,MATCH(A24,Data!B:B,0)),""),"")</f>
        <v>74200</v>
      </c>
      <c r="G24" s="170">
        <f>IFERROR(IF(INDEX(Data!K:K,MATCH(A24,Data!B:B,0))&lt;&gt;"",INDEX(Data!K:K,MATCH(A24,Data!B:B,0)),""),"")</f>
        <v>45862</v>
      </c>
      <c r="H24" s="170">
        <f>IFERROR(IF(INDEX(Data!L:L,MATCH(A24,Data!B:B,0))&lt;&gt;"",INDEX(Data!L:L,MATCH(A24,Data!B:B,0)),""),"")</f>
        <v>45862</v>
      </c>
      <c r="I24" s="170">
        <f>IFERROR(IF(INDEX(Data!C:C,MATCH(A24,Data!B:B,0))&lt;&gt;"",INDEX(Data!C:C,MATCH(A24,Data!B:B,0)),""),"")</f>
        <v>45868</v>
      </c>
      <c r="J24" s="170" t="str">
        <f>IFERROR(IF(INDEX(Data!D:D,MATCH(A24,Data!B:B,0))&lt;&gt;"",INDEX(Data!D:D,MATCH(A24,Data!B:B,0)),""),"")</f>
        <v/>
      </c>
      <c r="K24" s="171" t="str">
        <f>IFERROR(IF(INDEX(Data!H:H,MATCH(A24,Data!B:B,0))&lt;&gt;"",INDEX(Data!H:H,MATCH(A24,Data!B:B,0)),""),"")</f>
        <v>Remobilisation</v>
      </c>
      <c r="L24" s="166" t="str">
        <f>IFERROR(IF(GETPIVOTDATA("DateRDV",TCD!$B$1,"DT","CH","Bénéficiaire",$A24,L$6,L$5,"Mois (DateRDV)",L$7,"Années (DateRDV)",L$3),1,""),"")</f>
        <v/>
      </c>
      <c r="M24" s="166" t="str">
        <f>IFERROR(IF(GETPIVOTDATA("DateRDV",TCD!$B$1,"DT","CH","Bénéficiaire",$A24,M$6,M$5,"Mois (DateRDV)",M$7,"Années (DateRDV)",M$3),2,""),"")</f>
        <v/>
      </c>
      <c r="N24" s="166" t="str">
        <f>IFERROR(IF(GETPIVOTDATA("DateRDV",TCD!$B$1,"DT","CH","Bénéficiaire",$A24,N$6,N$5,"Mois (DateRDV)",N$7,"Années (DateRDV)",N$3,"Présence","Excusé"),3,""),"")</f>
        <v/>
      </c>
      <c r="O24" s="166" t="str">
        <f>IFERROR(IF(GETPIVOTDATA("DateRDV",TCD!$B$1,"DT","CH","Bénéficiaire",$A24,O$6,O$5,"Mois (DateRDV)",O$7,"Années (DateRDV)",O$3,"Présence","Absent"),4,""),"")</f>
        <v/>
      </c>
      <c r="P24" s="166" t="str">
        <f>IFERROR(IF(GETPIVOTDATA("DateRDV",TCD!$B$1,"DT","CH","Bénéficiaire",$A24,P$6,P$5,"Mois (DateRDV)",P$7,"Années (DateRDV)",P$3),1,""),"")</f>
        <v/>
      </c>
      <c r="Q24" s="166" t="str">
        <f>IFERROR(IF(GETPIVOTDATA("DateRDV",TCD!$B$1,"DT","CH","Bénéficiaire",$A24,Q$6,Q$5,"Mois (DateRDV)",Q$7,"Années (DateRDV)",Q$3),2,""),"")</f>
        <v/>
      </c>
      <c r="R24" s="166" t="str">
        <f>IFERROR(IF(GETPIVOTDATA("DateRDV",TCD!$B$1,"DT","CH","Bénéficiaire",$A24,R$6,R$5,"Mois (DateRDV)",R$7,"Années (DateRDV)",R$3,"Présence","Excusé"),3,""),"")</f>
        <v/>
      </c>
      <c r="S24" s="166" t="str">
        <f>IFERROR(IF(GETPIVOTDATA("DateRDV",TCD!$B$1,"DT","CH","Bénéficiaire",$A24,S$6,S$5,"Mois (DateRDV)",S$7,"Années (DateRDV)",S$3,"Présence","Absent"),4,""),"")</f>
        <v/>
      </c>
      <c r="T24" s="166" t="str">
        <f>IFERROR(IF(GETPIVOTDATA("DateRDV",TCD!$B$1,"DT","CH","Bénéficiaire",$A24,T$6,T$5,"Mois (DateRDV)",T$7,"Années (DateRDV)",T$3),1,""),"")</f>
        <v/>
      </c>
      <c r="U24" s="166" t="str">
        <f>IFERROR(IF(GETPIVOTDATA("DateRDV",TCD!$B$1,"DT","CH","Bénéficiaire",$A24,U$6,U$5,"Mois (DateRDV)",U$7,"Années (DateRDV)",U$3),2,""),"")</f>
        <v/>
      </c>
      <c r="V24" s="166" t="str">
        <f>IFERROR(IF(GETPIVOTDATA("DateRDV",TCD!$B$1,"DT","CH","Bénéficiaire",$A24,V$6,V$5,"Mois (DateRDV)",V$7,"Années (DateRDV)",V$3,"Présence","Excusé"),3,""),"")</f>
        <v/>
      </c>
      <c r="W24" s="166" t="str">
        <f>IFERROR(IF(GETPIVOTDATA("DateRDV",TCD!$B$1,"DT","CH","Bénéficiaire",$A24,W$6,W$5,"Mois (DateRDV)",W$7,"Années (DateRDV)",W$3,"Présence","Absent"),4,""),"")</f>
        <v/>
      </c>
      <c r="X24" s="166" t="str">
        <f>IFERROR(IF(GETPIVOTDATA("DateRDV",TCD!$B$1,"DT","CH","Bénéficiaire",$A24,X$6,X$5,"Mois (DateRDV)",X$7,"Années (DateRDV)",X$3),1,""),"")</f>
        <v/>
      </c>
      <c r="Y24" s="166" t="str">
        <f>IFERROR(IF(GETPIVOTDATA("DateRDV",TCD!$B$1,"DT","CH","Bénéficiaire",$A24,Y$6,Y$5,"Mois (DateRDV)",Y$7,"Années (DateRDV)",Y$3),2,""),"")</f>
        <v/>
      </c>
      <c r="Z24" s="166" t="str">
        <f>IFERROR(IF(GETPIVOTDATA("DateRDV",TCD!$B$1,"DT","CH","Bénéficiaire",$A24,Z$6,Z$5,"Mois (DateRDV)",Z$7,"Années (DateRDV)",Z$3,"Présence","Excusé"),3,""),"")</f>
        <v/>
      </c>
      <c r="AA24" s="166" t="str">
        <f>IFERROR(IF(GETPIVOTDATA("DateRDV",TCD!$B$1,"DT","CH","Bénéficiaire",$A24,AA$6,AA$5,"Mois (DateRDV)",AA$7,"Années (DateRDV)",AA$3,"Présence","Absent"),4,""),"")</f>
        <v/>
      </c>
      <c r="AB24" s="166" t="str">
        <f>IFERROR(IF(GETPIVOTDATA("DateRDV",TCD!$B$1,"DT","CH","Bénéficiaire",$A24,AB$6,AB$5,"Mois (DateRDV)",AB$7,"Années (DateRDV)",AB$3),1,""),"")</f>
        <v/>
      </c>
      <c r="AC24" s="166" t="str">
        <f>IFERROR(IF(GETPIVOTDATA("DateRDV",TCD!$B$1,"DT","CH","Bénéficiaire",$A24,AC$6,AC$5,"Mois (DateRDV)",AC$7,"Années (DateRDV)",AC$3),2,""),"")</f>
        <v/>
      </c>
      <c r="AD24" s="166" t="str">
        <f>IFERROR(IF(GETPIVOTDATA("DateRDV",TCD!$B$1,"DT","CH","Bénéficiaire",$A24,AD$6,AD$5,"Mois (DateRDV)",AD$7,"Années (DateRDV)",AD$3,"Présence","Excusé"),3,""),"")</f>
        <v/>
      </c>
      <c r="AE24" s="166" t="str">
        <f>IFERROR(IF(GETPIVOTDATA("DateRDV",TCD!$B$1,"DT","CH","Bénéficiaire",$A24,AE$6,AE$5,"Mois (DateRDV)",AE$7,"Années (DateRDV)",AE$3,"Présence","Absent"),4,""),"")</f>
        <v/>
      </c>
      <c r="AF24" s="166" t="str">
        <f>IFERROR(IF(GETPIVOTDATA("DateRDV",TCD!$B$1,"DT","CH","Bénéficiaire",$A24,AF$6,AF$5,"Mois (DateRDV)",AF$7,"Années (DateRDV)",AF$3),1,""),"")</f>
        <v/>
      </c>
      <c r="AG24" s="166" t="str">
        <f>IFERROR(IF(GETPIVOTDATA("DateRDV",TCD!$B$1,"DT","CH","Bénéficiaire",$A24,AG$6,AG$5,"Mois (DateRDV)",AG$7,"Années (DateRDV)",AG$3),2,""),"")</f>
        <v/>
      </c>
      <c r="AH24" s="166" t="str">
        <f>IFERROR(IF(GETPIVOTDATA("DateRDV",TCD!$B$1,"DT","CH","Bénéficiaire",$A24,AH$6,AH$5,"Mois (DateRDV)",AH$7,"Années (DateRDV)",AH$3,"Présence","Excusé"),3,""),"")</f>
        <v/>
      </c>
      <c r="AI24" s="166" t="str">
        <f>IFERROR(IF(GETPIVOTDATA("DateRDV",TCD!$B$1,"DT","CH","Bénéficiaire",$A24,AI$6,AI$5,"Mois (DateRDV)",AI$7,"Années (DateRDV)",AI$3,"Présence","Absent"),4,""),"")</f>
        <v/>
      </c>
      <c r="AJ24" s="166" t="str">
        <f>IFERROR(IF(GETPIVOTDATA("DateRDV",TCD!$B$1,"DT","CH","Bénéficiaire",$A24,AJ$6,AJ$5,"Mois (DateRDV)",AJ$7,"Années (DateRDV)",AJ$3),1,""),"")</f>
        <v/>
      </c>
      <c r="AK24" s="166" t="str">
        <f>IFERROR(IF(GETPIVOTDATA("DateRDV",TCD!$B$1,"DT","CH","Bénéficiaire",$A24,AK$6,AK$5,"Mois (DateRDV)",AK$7,"Années (DateRDV)",AK$3),2,""),"")</f>
        <v/>
      </c>
      <c r="AL24" s="166" t="str">
        <f>IFERROR(IF(GETPIVOTDATA("DateRDV",TCD!$B$1,"DT","CH","Bénéficiaire",$A24,AL$6,AL$5,"Mois (DateRDV)",AL$7,"Années (DateRDV)",AL$3,"Présence","Excusé"),3,""),"")</f>
        <v/>
      </c>
      <c r="AM24" s="166" t="str">
        <f>IFERROR(IF(GETPIVOTDATA("DateRDV",TCD!$B$1,"DT","CH","Bénéficiaire",$A24,AM$6,AM$5,"Mois (DateRDV)",AM$7,"Années (DateRDV)",AM$3,"Présence","Absent"),4,""),"")</f>
        <v/>
      </c>
      <c r="AN24" s="166" t="str">
        <f>IFERROR(IF(GETPIVOTDATA("DateRDV",TCD!$B$1,"DT","CH","Bénéficiaire",$A24,AN$6,AN$5,"Mois (DateRDV)",AN$7,"Années (DateRDV)",AN$3),1,""),"")</f>
        <v/>
      </c>
      <c r="AO24" s="166" t="str">
        <f>IFERROR(IF(GETPIVOTDATA("DateRDV",TCD!$B$1,"DT","CH","Bénéficiaire",$A24,AO$6,AO$5,"Mois (DateRDV)",AO$7,"Années (DateRDV)",AO$3),2,""),"")</f>
        <v/>
      </c>
      <c r="AP24" s="166" t="str">
        <f>IFERROR(IF(GETPIVOTDATA("DateRDV",TCD!$B$1,"DT","CH","Bénéficiaire",$A24,AP$6,AP$5,"Mois (DateRDV)",AP$7,"Années (DateRDV)",AP$3,"Présence","Excusé"),3,""),"")</f>
        <v/>
      </c>
      <c r="AQ24" s="166" t="str">
        <f>IFERROR(IF(GETPIVOTDATA("DateRDV",TCD!$B$1,"DT","CH","Bénéficiaire",$A24,AQ$6,AQ$5,"Mois (DateRDV)",AQ$7,"Années (DateRDV)",AQ$3,"Présence","Absent"),4,""),"")</f>
        <v/>
      </c>
      <c r="AR24" s="166" t="str">
        <f>IFERROR(IF(GETPIVOTDATA("DateRDV",TCD!$B$1,"DT","CH","Bénéficiaire",$A24,AR$6,AR$5,"Mois (DateRDV)",AR$7,"Années (DateRDV)",AR$3),1,""),"")</f>
        <v/>
      </c>
      <c r="AS24" s="166" t="str">
        <f>IFERROR(IF(GETPIVOTDATA("DateRDV",TCD!$B$1,"DT","CH","Bénéficiaire",$A24,AS$6,AS$5,"Mois (DateRDV)",AS$7,"Années (DateRDV)",AS$3),2,""),"")</f>
        <v/>
      </c>
      <c r="AT24" s="166" t="str">
        <f>IFERROR(IF(GETPIVOTDATA("DateRDV",TCD!$B$1,"DT","CH","Bénéficiaire",$A24,AT$6,AT$5,"Mois (DateRDV)",AT$7,"Années (DateRDV)",AT$3,"Présence","Excusé"),3,""),"")</f>
        <v/>
      </c>
      <c r="AU24" s="166" t="str">
        <f>IFERROR(IF(GETPIVOTDATA("DateRDV",TCD!$B$1,"DT","CH","Bénéficiaire",$A24,AU$6,AU$5,"Mois (DateRDV)",AU$7,"Années (DateRDV)",AU$3,"Présence","Absent"),4,""),"")</f>
        <v/>
      </c>
      <c r="AV24" s="166" t="str">
        <f>IFERROR(IF(GETPIVOTDATA("DateRDV",TCD!$B$1,"DT","CH","Bénéficiaire",$A24,AV$6,AV$5,"Mois (DateRDV)",AV$7,"Années (DateRDV)",AV$3),1,""),"")</f>
        <v/>
      </c>
      <c r="AW24" s="166" t="str">
        <f>IFERROR(IF(GETPIVOTDATA("DateRDV",TCD!$B$1,"DT","CH","Bénéficiaire",$A24,AW$6,AW$5,"Mois (DateRDV)",AW$7,"Années (DateRDV)",AW$3),2,""),"")</f>
        <v/>
      </c>
      <c r="AX24" s="166" t="str">
        <f>IFERROR(IF(GETPIVOTDATA("DateRDV",TCD!$B$1,"DT","CH","Bénéficiaire",$A24,AX$6,AX$5,"Mois (DateRDV)",AX$7,"Années (DateRDV)",AX$3,"Présence","Excusé"),3,""),"")</f>
        <v/>
      </c>
      <c r="AY24" s="166" t="str">
        <f>IFERROR(IF(GETPIVOTDATA("DateRDV",TCD!$B$1,"DT","CH","Bénéficiaire",$A24,AY$6,AY$5,"Mois (DateRDV)",AY$7,"Années (DateRDV)",AY$3,"Présence","Absent"),4,""),"")</f>
        <v/>
      </c>
      <c r="AZ24" s="166" t="str">
        <f>IFERROR(IF(GETPIVOTDATA("DateRDV",TCD!$B$1,"DT","CH","Bénéficiaire",$A24,AZ$6,AZ$5,"Mois (DateRDV)",AZ$7,"Années (DateRDV)",AZ$3),1,""),"")</f>
        <v/>
      </c>
      <c r="BA24" s="166" t="str">
        <f>IFERROR(IF(GETPIVOTDATA("DateRDV",TCD!$B$1,"DT","CH","Bénéficiaire",$A24,BA$6,BA$5,"Mois (DateRDV)",BA$7,"Années (DateRDV)",BA$3),2,""),"")</f>
        <v/>
      </c>
      <c r="BB24" s="166" t="str">
        <f>IFERROR(IF(GETPIVOTDATA("DateRDV",TCD!$B$1,"DT","CH","Bénéficiaire",$A24,BB$6,BB$5,"Mois (DateRDV)",BB$7,"Années (DateRDV)",BB$3,"Présence","Excusé"),3,""),"")</f>
        <v/>
      </c>
      <c r="BC24" s="166" t="str">
        <f>IFERROR(IF(GETPIVOTDATA("DateRDV",TCD!$B$1,"DT","CH","Bénéficiaire",$A24,BC$6,BC$5,"Mois (DateRDV)",BC$7,"Années (DateRDV)",BC$3,"Présence","Absent"),4,""),"")</f>
        <v/>
      </c>
      <c r="BD24" s="166" t="str">
        <f>IFERROR(IF(GETPIVOTDATA("DateRDV",TCD!$B$1,"DT","CH","Bénéficiaire",$A24,BD$6,BD$5,"Mois (DateRDV)",BD$7,"Années (DateRDV)",BD$3),1,""),"")</f>
        <v/>
      </c>
      <c r="BE24" s="166">
        <f>IFERROR(IF(GETPIVOTDATA("DateRDV",TCD!$B$1,"DT","CH","Bénéficiaire",$A24,BE$6,BE$5,"Mois (DateRDV)",BE$7,"Années (DateRDV)",BE$3),2,""),"")</f>
        <v>2</v>
      </c>
      <c r="BF24" s="166" t="str">
        <f>IFERROR(IF(GETPIVOTDATA("DateRDV",TCD!$B$1,"DT","CH","Bénéficiaire",$A24,BF$6,BF$5,"Mois (DateRDV)",BF$7,"Années (DateRDV)",BF$3,"Présence","Excusé"),3,""),"")</f>
        <v/>
      </c>
      <c r="BG24" s="166" t="str">
        <f>IFERROR(IF(GETPIVOTDATA("DateRDV",TCD!$B$1,"DT","CH","Bénéficiaire",$A24,BG$6,BG$5,"Mois (DateRDV)",BG$7,"Années (DateRDV)",BG$3,"Présence","Absent"),4,""),"")</f>
        <v/>
      </c>
      <c r="BH24" s="166" t="str">
        <f>IFERROR(IF(GETPIVOTDATA("DateRDV",TCD!$B$1,"DT","CH","Bénéficiaire",$A24,BH$6,BH$5,"Mois (DateRDV)",BH$7,"Années (DateRDV)",BH$3),1,""),"")</f>
        <v/>
      </c>
      <c r="BI24" s="166">
        <f>IFERROR(IF(GETPIVOTDATA("DateRDV",TCD!$B$1,"DT","CH","Bénéficiaire",$A24,BI$6,BI$5,"Mois (DateRDV)",BI$7,"Années (DateRDV)",BI$3),2,""),"")</f>
        <v>2</v>
      </c>
      <c r="BJ24" s="166" t="str">
        <f>IFERROR(IF(GETPIVOTDATA("DateRDV",TCD!$B$1,"DT","CH","Bénéficiaire",$A24,BJ$6,BJ$5,"Mois (DateRDV)",BJ$7,"Années (DateRDV)",BJ$3,"Présence","Excusé"),3,""),"")</f>
        <v/>
      </c>
      <c r="BK24" s="166" t="str">
        <f>IFERROR(IF(GETPIVOTDATA("DateRDV",TCD!$B$1,"DT","CH","Bénéficiaire",$A24,BK$6,BK$5,"Mois (DateRDV)",BK$7,"Années (DateRDV)",BK$3,"Présence","Absent"),4,""),"")</f>
        <v/>
      </c>
      <c r="BL24" s="166" t="str">
        <f>IFERROR(IF(GETPIVOTDATA("DateRDV",TCD!$B$1,"DT","CH","Bénéficiaire",$A24,BL$6,BL$5,"Mois (DateRDV)",BL$7,"Années (DateRDV)",BL$3),1,""),"")</f>
        <v/>
      </c>
      <c r="BM24" s="166" t="str">
        <f>IFERROR(IF(GETPIVOTDATA("DateRDV",TCD!$B$1,"DT","CH","Bénéficiaire",$A24,BM$6,BM$5,"Mois (DateRDV)",BM$7,"Années (DateRDV)",BM$3),2,""),"")</f>
        <v/>
      </c>
      <c r="BN24" s="166" t="str">
        <f>IFERROR(IF(GETPIVOTDATA("DateRDV",TCD!$B$1,"DT","CH","Bénéficiaire",$A24,BN$6,BN$5,"Mois (DateRDV)",BN$7,"Années (DateRDV)",BN$3,"Présence","Excusé"),3,""),"")</f>
        <v/>
      </c>
      <c r="BO24" s="166" t="str">
        <f>IFERROR(IF(GETPIVOTDATA("DateRDV",TCD!$B$1,"DT","CH","Bénéficiaire",$A24,BO$6,BO$5,"Mois (DateRDV)",BO$7,"Années (DateRDV)",BO$3,"Présence","Absent"),4,""),"")</f>
        <v/>
      </c>
      <c r="BP24" s="166" t="str">
        <f>IFERROR(IF(GETPIVOTDATA("DateRDV",TCD!$B$1,"DT","CH","Bénéficiaire",$A24,BP$6,BP$5,"Mois (DateRDV)",BP$7,"Années (DateRDV)",BP$3),1,""),"")</f>
        <v/>
      </c>
      <c r="BQ24" s="166" t="str">
        <f>IFERROR(IF(GETPIVOTDATA("DateRDV",TCD!$B$1,"DT","CH","Bénéficiaire",$A24,BQ$6,BQ$5,"Mois (DateRDV)",BQ$7,"Années (DateRDV)",BQ$3),2,""),"")</f>
        <v/>
      </c>
      <c r="BR24" s="166" t="str">
        <f>IFERROR(IF(GETPIVOTDATA("DateRDV",TCD!$B$1,"DT","CH","Bénéficiaire",$A24,BR$6,BR$5,"Mois (DateRDV)",BR$7,"Années (DateRDV)",BR$3,"Présence","Excusé"),3,""),"")</f>
        <v/>
      </c>
      <c r="BS24" s="166" t="str">
        <f>IFERROR(IF(GETPIVOTDATA("DateRDV",TCD!$B$1,"DT","CH","Bénéficiaire",$A24,BS$6,BS$5,"Mois (DateRDV)",BS$7,"Années (DateRDV)",BS$3,"Présence","Absent"),4,""),"")</f>
        <v/>
      </c>
      <c r="BT24" s="166" t="str">
        <f>IFERROR(IF(GETPIVOTDATA("DateRDV",TCD!$B$1,"DT","CH","Bénéficiaire",$A24,BT$6,BT$5,"Mois (DateRDV)",BT$7,"Années (DateRDV)",BT$3),1,""),"")</f>
        <v/>
      </c>
      <c r="BU24" s="166" t="str">
        <f>IFERROR(IF(GETPIVOTDATA("DateRDV",TCD!$B$1,"DT","CH","Bénéficiaire",$A24,BU$6,BU$5,"Mois (DateRDV)",BU$7,"Années (DateRDV)",BU$3),2,""),"")</f>
        <v/>
      </c>
      <c r="BV24" s="166" t="str">
        <f>IFERROR(IF(GETPIVOTDATA("DateRDV",TCD!$B$1,"DT","CH","Bénéficiaire",$A24,BV$6,BV$5,"Mois (DateRDV)",BV$7,"Années (DateRDV)",BV$3,"Présence","Excusé"),3,""),"")</f>
        <v/>
      </c>
      <c r="BW24" s="166" t="str">
        <f>IFERROR(IF(GETPIVOTDATA("DateRDV",TCD!$B$1,"DT","CH","Bénéficiaire",$A24,BW$6,BW$5,"Mois (DateRDV)",BW$7,"Années (DateRDV)",BW$3,"Présence","Absent"),4,""),"")</f>
        <v/>
      </c>
      <c r="BX24" s="166" t="str">
        <f>IFERROR(IF(GETPIVOTDATA("DateRDV",TCD!$B$1,"DT","CH","Bénéficiaire",$A24,BX$6,BX$5,"Mois (DateRDV)",BX$7,"Années (DateRDV)",BX$3),1,""),"")</f>
        <v/>
      </c>
      <c r="BY24" s="166" t="str">
        <f>IFERROR(IF(GETPIVOTDATA("DateRDV",TCD!$B$1,"DT","CH","Bénéficiaire",$A24,BY$6,BY$5,"Mois (DateRDV)",BY$7,"Années (DateRDV)",BY$3),2,""),"")</f>
        <v/>
      </c>
      <c r="BZ24" s="166" t="str">
        <f>IFERROR(IF(GETPIVOTDATA("DateRDV",TCD!$B$1,"DT","CH","Bénéficiaire",$A24,BZ$6,BZ$5,"Mois (DateRDV)",BZ$7,"Années (DateRDV)",BZ$3,"Présence","Excusé"),3,""),"")</f>
        <v/>
      </c>
      <c r="CA24" s="166" t="str">
        <f>IFERROR(IF(GETPIVOTDATA("DateRDV",TCD!$B$1,"DT","CH","Bénéficiaire",$A24,CA$6,CA$5,"Mois (DateRDV)",CA$7,"Années (DateRDV)",CA$3,"Présence","Absent"),4,""),"")</f>
        <v/>
      </c>
      <c r="CB24" s="166" t="str">
        <f>IFERROR(IF(GETPIVOTDATA("DateRDV",TCD!$B$1,"DT","CH","Bénéficiaire",$A24,CB$6,CB$5,"Mois (DateRDV)",CB$7,"Années (DateRDV)",CB$3),1,""),"")</f>
        <v/>
      </c>
      <c r="CC24" s="166" t="str">
        <f>IFERROR(IF(GETPIVOTDATA("DateRDV",TCD!$B$1,"DT","CH","Bénéficiaire",$A24,CC$6,CC$5,"Mois (DateRDV)",CC$7,"Années (DateRDV)",CC$3),2,""),"")</f>
        <v/>
      </c>
      <c r="CD24" s="166" t="str">
        <f>IFERROR(IF(GETPIVOTDATA("DateRDV",TCD!$B$1,"DT","CH","Bénéficiaire",$A24,CD$6,CD$5,"Mois (DateRDV)",CD$7,"Années (DateRDV)",CD$3,"Présence","Excusé"),3,""),"")</f>
        <v/>
      </c>
      <c r="CE24" s="166" t="str">
        <f>IFERROR(IF(GETPIVOTDATA("DateRDV",TCD!$B$1,"DT","CH","Bénéficiaire",$A24,CE$6,CE$5,"Mois (DateRDV)",CE$7,"Années (DateRDV)",CE$3,"Présence","Absent"),4,""),"")</f>
        <v/>
      </c>
      <c r="CF24" s="166" t="str">
        <f>IFERROR(IF(GETPIVOTDATA("DateRDV",TCD!$B$1,"DT","CH","Bénéficiaire",$A24,CF$6,CF$5,"Mois (DateRDV)",CF$7,"Années (DateRDV)",CF$3),1,""),"")</f>
        <v/>
      </c>
      <c r="CG24" s="166" t="str">
        <f>IFERROR(IF(GETPIVOTDATA("DateRDV",TCD!$B$1,"DT","CH","Bénéficiaire",$A24,CG$6,CG$5,"Mois (DateRDV)",CG$7,"Années (DateRDV)",CG$3),2,""),"")</f>
        <v/>
      </c>
      <c r="CH24" s="166" t="str">
        <f>IFERROR(IF(GETPIVOTDATA("DateRDV",TCD!$B$1,"DT","CH","Bénéficiaire",$A24,CH$6,CH$5,"Mois (DateRDV)",CH$7,"Années (DateRDV)",CH$3,"Présence","Excusé"),3,""),"")</f>
        <v/>
      </c>
      <c r="CI24" s="166" t="str">
        <f>IFERROR(IF(GETPIVOTDATA("DateRDV",TCD!$B$1,"DT","CH","Bénéficiaire",$A24,CI$6,CI$5,"Mois (DateRDV)",CI$7,"Années (DateRDV)",CI$3,"Présence","Absent"),4,""),"")</f>
        <v/>
      </c>
      <c r="CJ24" s="166" t="str">
        <f>IFERROR(IF(GETPIVOTDATA("DateRDV",TCD!$B$1,"DT","CH","Bénéficiaire",$A24,CJ$6,CJ$5,"Mois (DateRDV)",CJ$7,"Années (DateRDV)",CJ$3),1,""),"")</f>
        <v/>
      </c>
      <c r="CK24" s="166" t="str">
        <f>IFERROR(IF(GETPIVOTDATA("DateRDV",TCD!$B$1,"DT","CH","Bénéficiaire",$A24,CK$6,CK$5,"Mois (DateRDV)",CK$7,"Années (DateRDV)",CK$3),2,""),"")</f>
        <v/>
      </c>
      <c r="CL24" s="166" t="str">
        <f>IFERROR(IF(GETPIVOTDATA("DateRDV",TCD!$B$1,"DT","CH","Bénéficiaire",$A24,CL$6,CL$5,"Mois (DateRDV)",CL$7,"Années (DateRDV)",CL$3,"Présence","Excusé"),3,""),"")</f>
        <v/>
      </c>
      <c r="CM24" s="166" t="str">
        <f>IFERROR(IF(GETPIVOTDATA("DateRDV",TCD!$B$1,"DT","CH","Bénéficiaire",$A24,CM$6,CM$5,"Mois (DateRDV)",CM$7,"Années (DateRDV)",CM$3,"Présence","Absent"),4,""),"")</f>
        <v/>
      </c>
      <c r="CN24" s="166" t="str">
        <f>IFERROR(IF(GETPIVOTDATA("DateRDV",TCD!$B$1,"DT","CH","Bénéficiaire",$A24,CN$6,CN$5,"Mois (DateRDV)",CN$7,"Années (DateRDV)",CN$3),1,""),"")</f>
        <v/>
      </c>
      <c r="CO24" s="166" t="str">
        <f>IFERROR(IF(GETPIVOTDATA("DateRDV",TCD!$B$1,"DT","CH","Bénéficiaire",$A24,CO$6,CO$5,"Mois (DateRDV)",CO$7,"Années (DateRDV)",CO$3),2,""),"")</f>
        <v/>
      </c>
      <c r="CP24" s="166" t="str">
        <f>IFERROR(IF(GETPIVOTDATA("DateRDV",TCD!$B$1,"DT","CH","Bénéficiaire",$A24,CP$6,CP$5,"Mois (DateRDV)",CP$7,"Années (DateRDV)",CP$3,"Présence","Excusé"),3,""),"")</f>
        <v/>
      </c>
      <c r="CQ24" s="166" t="str">
        <f>IFERROR(IF(GETPIVOTDATA("DateRDV",TCD!$B$1,"DT","CH","Bénéficiaire",$A24,CQ$6,CQ$5,"Mois (DateRDV)",CQ$7,"Années (DateRDV)",CQ$3,"Présence","Absent"),4,""),"")</f>
        <v/>
      </c>
      <c r="CR24" s="166" t="str">
        <f>IFERROR(IF(GETPIVOTDATA("DateRDV",TCD!$B$1,"DT","CH","Bénéficiaire",$A24,CR$6,CR$5,"Mois (DateRDV)",CR$7,"Années (DateRDV)",CR$3),1,""),"")</f>
        <v/>
      </c>
      <c r="CS24" s="166" t="str">
        <f>IFERROR(IF(GETPIVOTDATA("DateRDV",TCD!$B$1,"DT","CH","Bénéficiaire",$A24,CS$6,CS$5,"Mois (DateRDV)",CS$7,"Années (DateRDV)",CS$3),2,""),"")</f>
        <v/>
      </c>
      <c r="CT24" s="166" t="str">
        <f>IFERROR(IF(GETPIVOTDATA("DateRDV",TCD!$B$1,"DT","CH","Bénéficiaire",$A24,CT$6,CT$5,"Mois (DateRDV)",CT$7,"Années (DateRDV)",CT$3,"Présence","Excusé"),3,""),"")</f>
        <v/>
      </c>
      <c r="CU24" s="166" t="str">
        <f>IFERROR(IF(GETPIVOTDATA("DateRDV",TCD!$B$1,"DT","CH","Bénéficiaire",$A24,CU$6,CU$5,"Mois (DateRDV)",CU$7,"Années (DateRDV)",CU$3,"Présence","Absent"),4,""),"")</f>
        <v/>
      </c>
      <c r="CV24" s="166" t="str">
        <f>IFERROR(IF(GETPIVOTDATA("DateRDV",TCD!$B$1,"DT","CH","Bénéficiaire",$A24,CV$6,CV$5,"Mois (DateRDV)",CV$7,"Années (DateRDV)",CV$3),1,""),"")</f>
        <v/>
      </c>
      <c r="CW24" s="166" t="str">
        <f>IFERROR(IF(GETPIVOTDATA("DateRDV",TCD!$B$1,"DT","CH","Bénéficiaire",$A24,CW$6,CW$5,"Mois (DateRDV)",CW$7,"Années (DateRDV)",CW$3),2,""),"")</f>
        <v/>
      </c>
      <c r="CX24" s="166" t="str">
        <f>IFERROR(IF(GETPIVOTDATA("DateRDV",TCD!$B$1,"DT","CH","Bénéficiaire",$A24,CX$6,CX$5,"Mois (DateRDV)",CX$7,"Années (DateRDV)",CX$3,"Présence","Excusé"),3,""),"")</f>
        <v/>
      </c>
      <c r="CY24" s="166" t="str">
        <f>IFERROR(IF(GETPIVOTDATA("DateRDV",TCD!$B$1,"DT","CH","Bénéficiaire",$A24,CY$6,CY$5,"Mois (DateRDV)",CY$7,"Années (DateRDV)",CY$3,"Présence","Absent"),4,""),"")</f>
        <v/>
      </c>
      <c r="CZ24" s="166" t="str">
        <f>IFERROR(IF(GETPIVOTDATA("DateRDV",TCD!$B$1,"DT","CH","Bénéficiaire",$A24,CZ$6,CZ$5,"Mois (DateRDV)",CZ$7,"Années (DateRDV)",CZ$3),1,""),"")</f>
        <v/>
      </c>
      <c r="DA24" s="166" t="str">
        <f>IFERROR(IF(GETPIVOTDATA("DateRDV",TCD!$B$1,"DT","CH","Bénéficiaire",$A24,DA$6,DA$5,"Mois (DateRDV)",DA$7,"Années (DateRDV)",DA$3),2,""),"")</f>
        <v/>
      </c>
      <c r="DB24" s="166" t="str">
        <f>IFERROR(IF(GETPIVOTDATA("DateRDV",TCD!$B$1,"DT","CH","Bénéficiaire",$A24,DB$6,DB$5,"Mois (DateRDV)",DB$7,"Années (DateRDV)",DB$3,"Présence","Excusé"),3,""),"")</f>
        <v/>
      </c>
      <c r="DC24" s="166" t="str">
        <f>IFERROR(IF(GETPIVOTDATA("DateRDV",TCD!$B$1,"DT","CH","Bénéficiaire",$A24,DC$6,DC$5,"Mois (DateRDV)",DC$7,"Années (DateRDV)",DC$3,"Présence","Absent"),4,""),"")</f>
        <v/>
      </c>
      <c r="DD24" s="166" t="str">
        <f>IFERROR(IF(GETPIVOTDATA("DateRDV",TCD!$B$1,"DT","CH","Bénéficiaire",$A24,DD$6,DD$5,"Mois (DateRDV)",DD$7,"Années (DateRDV)",DD$3),1,""),"")</f>
        <v/>
      </c>
      <c r="DE24" s="166" t="str">
        <f>IFERROR(IF(GETPIVOTDATA("DateRDV",TCD!$B$1,"DT","CH","Bénéficiaire",$A24,DE$6,DE$5,"Mois (DateRDV)",DE$7,"Années (DateRDV)",DE$3),2,""),"")</f>
        <v/>
      </c>
      <c r="DF24" s="166" t="str">
        <f>IFERROR(IF(GETPIVOTDATA("DateRDV",TCD!$B$1,"DT","CH","Bénéficiaire",$A24,DF$6,DF$5,"Mois (DateRDV)",DF$7,"Années (DateRDV)",DF$3,"Présence","Excusé"),3,""),"")</f>
        <v/>
      </c>
      <c r="DG24" s="166" t="str">
        <f>IFERROR(IF(GETPIVOTDATA("DateRDV",TCD!$B$1,"DT","CH","Bénéficiaire",$A24,DG$6,DG$5,"Mois (DateRDV)",DG$7,"Années (DateRDV)",DG$3,"Présence","Absent"),4,""),"")</f>
        <v/>
      </c>
      <c r="DH24" s="166" t="str">
        <f>IFERROR(IF(GETPIVOTDATA("DateRDV",TCD!$B$1,"DT","CH","Bénéficiaire",$A24,DH$6,DH$5,"Mois (DateRDV)",DH$7,"Années (DateRDV)",DH$3),1,""),"")</f>
        <v/>
      </c>
      <c r="DI24" s="166" t="str">
        <f>IFERROR(IF(GETPIVOTDATA("DateRDV",TCD!$B$1,"DT","CH","Bénéficiaire",$A24,DI$6,DI$5,"Mois (DateRDV)",DI$7,"Années (DateRDV)",DI$3),2,""),"")</f>
        <v/>
      </c>
      <c r="DJ24" s="166" t="str">
        <f>IFERROR(IF(GETPIVOTDATA("DateRDV",TCD!$B$1,"DT","CH","Bénéficiaire",$A24,DJ$6,DJ$5,"Mois (DateRDV)",DJ$7,"Années (DateRDV)",DJ$3,"Présence","Excusé"),3,""),"")</f>
        <v/>
      </c>
      <c r="DK24" s="166" t="str">
        <f>IFERROR(IF(GETPIVOTDATA("DateRDV",TCD!$B$1,"DT","CH","Bénéficiaire",$A24,DK$6,DK$5,"Mois (DateRDV)",DK$7,"Années (DateRDV)",DK$3,"Présence","Absent"),4,""),"")</f>
        <v/>
      </c>
      <c r="DL24" s="166" t="str">
        <f>IFERROR(IF(GETPIVOTDATA("DateRDV",TCD!$B$1,"DT","CH","Bénéficiaire",$A24,DL$6,DL$5,"Mois (DateRDV)",DL$7,"Années (DateRDV)",DL$3),1,""),"")</f>
        <v/>
      </c>
      <c r="DM24" s="166" t="str">
        <f>IFERROR(IF(GETPIVOTDATA("DateRDV",TCD!$B$1,"DT","CH","Bénéficiaire",$A24,DM$6,DM$5,"Mois (DateRDV)",DM$7,"Années (DateRDV)",DM$3),2,""),"")</f>
        <v/>
      </c>
      <c r="DN24" s="166" t="str">
        <f>IFERROR(IF(GETPIVOTDATA("DateRDV",TCD!$B$1,"DT","CH","Bénéficiaire",$A24,DN$6,DN$5,"Mois (DateRDV)",DN$7,"Années (DateRDV)",DN$3,"Présence","Excusé"),3,""),"")</f>
        <v/>
      </c>
      <c r="DO24" s="166" t="str">
        <f>IFERROR(IF(GETPIVOTDATA("DateRDV",TCD!$B$1,"DT","CH","Bénéficiaire",$A24,DO$6,DO$5,"Mois (DateRDV)",DO$7,"Années (DateRDV)",DO$3,"Présence","Absent"),4,""),"")</f>
        <v/>
      </c>
    </row>
    <row r="25" spans="1:119" ht="15" customHeight="1" x14ac:dyDescent="0.2">
      <c r="A25" t="str">
        <v>ZAITER Anissa</v>
      </c>
      <c r="B25" s="169" t="str">
        <f>IFERROR(IF(INDEX(Data!P:P,MATCH(A25,Data!B:B,0))&lt;&gt;"",INDEX(Data!P:P,MATCH(A25,Data!B:B,0)),""),"")</f>
        <v>ZAITER</v>
      </c>
      <c r="C25" s="169" t="str">
        <f>IFERROR(IF(INDEX(Data!O:O,MATCH(A25,Data!B:B,0))&lt;&gt;"",INDEX(Data!O:O,MATCH(A25,Data!B:B,0)),""),"")</f>
        <v>Anissa</v>
      </c>
      <c r="D25" s="169" t="str">
        <f>IFERROR(IF(INDEX(Data!J:J,MATCH(A25,Data!B:B,0))&lt;&gt;"",INDEX(Data!J:J,MATCH(A25,Data!B:B,0)),""),"")</f>
        <v>ML</v>
      </c>
      <c r="E25" s="169" t="str">
        <f>IFERROR(IF(INDEX(Data!M:M,MATCH(A25,Data!B:B,0))&lt;&gt;"",INDEX(Data!M:M,MATCH(A25,Data!B:B,0)),""),"")</f>
        <v>THONON LES BAINS</v>
      </c>
      <c r="F25" s="169">
        <f>IFERROR(IF(INDEX(Data!N:N,MATCH(A25,Data!B:B,0))&lt;&gt;"",INDEX(Data!N:N,MATCH(A25,Data!B:B,0)),""),"")</f>
        <v>74200</v>
      </c>
      <c r="G25" s="170">
        <f>IFERROR(IF(INDEX(Data!K:K,MATCH(A25,Data!B:B,0))&lt;&gt;"",INDEX(Data!K:K,MATCH(A25,Data!B:B,0)),""),"")</f>
        <v>45889</v>
      </c>
      <c r="H25" s="170">
        <f>IFERROR(IF(INDEX(Data!L:L,MATCH(A25,Data!B:B,0))&lt;&gt;"",INDEX(Data!L:L,MATCH(A25,Data!B:B,0)),""),"")</f>
        <v>45910</v>
      </c>
      <c r="I25" s="170">
        <f>IFERROR(IF(INDEX(Data!C:C,MATCH(A25,Data!B:B,0))&lt;&gt;"",INDEX(Data!C:C,MATCH(A25,Data!B:B,0)),""),"")</f>
        <v>45938</v>
      </c>
      <c r="J25" s="170" t="str">
        <f>IFERROR(IF(INDEX(Data!D:D,MATCH(A25,Data!B:B,0))&lt;&gt;"",INDEX(Data!D:D,MATCH(A25,Data!B:B,0)),""),"")</f>
        <v/>
      </c>
      <c r="K25" s="171" t="str">
        <f>IFERROR(IF(INDEX(Data!H:H,MATCH(A25,Data!B:B,0))&lt;&gt;"",INDEX(Data!H:H,MATCH(A25,Data!B:B,0)),""),"")</f>
        <v>Remobilisation</v>
      </c>
      <c r="L25" s="166" t="str">
        <f>IFERROR(IF(GETPIVOTDATA("DateRDV",TCD!$B$1,"DT","CH","Bénéficiaire",$A25,L$6,L$5,"Mois (DateRDV)",L$7,"Années (DateRDV)",L$3),1,""),"")</f>
        <v/>
      </c>
      <c r="M25" s="166" t="str">
        <f>IFERROR(IF(GETPIVOTDATA("DateRDV",TCD!$B$1,"DT","CH","Bénéficiaire",$A25,M$6,M$5,"Mois (DateRDV)",M$7,"Années (DateRDV)",M$3),2,""),"")</f>
        <v/>
      </c>
      <c r="N25" s="166" t="str">
        <f>IFERROR(IF(GETPIVOTDATA("DateRDV",TCD!$B$1,"DT","CH","Bénéficiaire",$A25,N$6,N$5,"Mois (DateRDV)",N$7,"Années (DateRDV)",N$3,"Présence","Excusé"),3,""),"")</f>
        <v/>
      </c>
      <c r="O25" s="166" t="str">
        <f>IFERROR(IF(GETPIVOTDATA("DateRDV",TCD!$B$1,"DT","CH","Bénéficiaire",$A25,O$6,O$5,"Mois (DateRDV)",O$7,"Années (DateRDV)",O$3,"Présence","Absent"),4,""),"")</f>
        <v/>
      </c>
      <c r="P25" s="166" t="str">
        <f>IFERROR(IF(GETPIVOTDATA("DateRDV",TCD!$B$1,"DT","CH","Bénéficiaire",$A25,P$6,P$5,"Mois (DateRDV)",P$7,"Années (DateRDV)",P$3),1,""),"")</f>
        <v/>
      </c>
      <c r="Q25" s="166" t="str">
        <f>IFERROR(IF(GETPIVOTDATA("DateRDV",TCD!$B$1,"DT","CH","Bénéficiaire",$A25,Q$6,Q$5,"Mois (DateRDV)",Q$7,"Années (DateRDV)",Q$3),2,""),"")</f>
        <v/>
      </c>
      <c r="R25" s="166" t="str">
        <f>IFERROR(IF(GETPIVOTDATA("DateRDV",TCD!$B$1,"DT","CH","Bénéficiaire",$A25,R$6,R$5,"Mois (DateRDV)",R$7,"Années (DateRDV)",R$3,"Présence","Excusé"),3,""),"")</f>
        <v/>
      </c>
      <c r="S25" s="166" t="str">
        <f>IFERROR(IF(GETPIVOTDATA("DateRDV",TCD!$B$1,"DT","CH","Bénéficiaire",$A25,S$6,S$5,"Mois (DateRDV)",S$7,"Années (DateRDV)",S$3,"Présence","Absent"),4,""),"")</f>
        <v/>
      </c>
      <c r="T25" s="166" t="str">
        <f>IFERROR(IF(GETPIVOTDATA("DateRDV",TCD!$B$1,"DT","CH","Bénéficiaire",$A25,T$6,T$5,"Mois (DateRDV)",T$7,"Années (DateRDV)",T$3),1,""),"")</f>
        <v/>
      </c>
      <c r="U25" s="166" t="str">
        <f>IFERROR(IF(GETPIVOTDATA("DateRDV",TCD!$B$1,"DT","CH","Bénéficiaire",$A25,U$6,U$5,"Mois (DateRDV)",U$7,"Années (DateRDV)",U$3),2,""),"")</f>
        <v/>
      </c>
      <c r="V25" s="166" t="str">
        <f>IFERROR(IF(GETPIVOTDATA("DateRDV",TCD!$B$1,"DT","CH","Bénéficiaire",$A25,V$6,V$5,"Mois (DateRDV)",V$7,"Années (DateRDV)",V$3,"Présence","Excusé"),3,""),"")</f>
        <v/>
      </c>
      <c r="W25" s="166" t="str">
        <f>IFERROR(IF(GETPIVOTDATA("DateRDV",TCD!$B$1,"DT","CH","Bénéficiaire",$A25,W$6,W$5,"Mois (DateRDV)",W$7,"Années (DateRDV)",W$3,"Présence","Absent"),4,""),"")</f>
        <v/>
      </c>
      <c r="X25" s="166" t="str">
        <f>IFERROR(IF(GETPIVOTDATA("DateRDV",TCD!$B$1,"DT","CH","Bénéficiaire",$A25,X$6,X$5,"Mois (DateRDV)",X$7,"Années (DateRDV)",X$3),1,""),"")</f>
        <v/>
      </c>
      <c r="Y25" s="166" t="str">
        <f>IFERROR(IF(GETPIVOTDATA("DateRDV",TCD!$B$1,"DT","CH","Bénéficiaire",$A25,Y$6,Y$5,"Mois (DateRDV)",Y$7,"Années (DateRDV)",Y$3),2,""),"")</f>
        <v/>
      </c>
      <c r="Z25" s="166" t="str">
        <f>IFERROR(IF(GETPIVOTDATA("DateRDV",TCD!$B$1,"DT","CH","Bénéficiaire",$A25,Z$6,Z$5,"Mois (DateRDV)",Z$7,"Années (DateRDV)",Z$3,"Présence","Excusé"),3,""),"")</f>
        <v/>
      </c>
      <c r="AA25" s="166" t="str">
        <f>IFERROR(IF(GETPIVOTDATA("DateRDV",TCD!$B$1,"DT","CH","Bénéficiaire",$A25,AA$6,AA$5,"Mois (DateRDV)",AA$7,"Années (DateRDV)",AA$3,"Présence","Absent"),4,""),"")</f>
        <v/>
      </c>
      <c r="AB25" s="166" t="str">
        <f>IFERROR(IF(GETPIVOTDATA("DateRDV",TCD!$B$1,"DT","CH","Bénéficiaire",$A25,AB$6,AB$5,"Mois (DateRDV)",AB$7,"Années (DateRDV)",AB$3),1,""),"")</f>
        <v/>
      </c>
      <c r="AC25" s="166" t="str">
        <f>IFERROR(IF(GETPIVOTDATA("DateRDV",TCD!$B$1,"DT","CH","Bénéficiaire",$A25,AC$6,AC$5,"Mois (DateRDV)",AC$7,"Années (DateRDV)",AC$3),2,""),"")</f>
        <v/>
      </c>
      <c r="AD25" s="166" t="str">
        <f>IFERROR(IF(GETPIVOTDATA("DateRDV",TCD!$B$1,"DT","CH","Bénéficiaire",$A25,AD$6,AD$5,"Mois (DateRDV)",AD$7,"Années (DateRDV)",AD$3,"Présence","Excusé"),3,""),"")</f>
        <v/>
      </c>
      <c r="AE25" s="166" t="str">
        <f>IFERROR(IF(GETPIVOTDATA("DateRDV",TCD!$B$1,"DT","CH","Bénéficiaire",$A25,AE$6,AE$5,"Mois (DateRDV)",AE$7,"Années (DateRDV)",AE$3,"Présence","Absent"),4,""),"")</f>
        <v/>
      </c>
      <c r="AF25" s="166" t="str">
        <f>IFERROR(IF(GETPIVOTDATA("DateRDV",TCD!$B$1,"DT","CH","Bénéficiaire",$A25,AF$6,AF$5,"Mois (DateRDV)",AF$7,"Années (DateRDV)",AF$3),1,""),"")</f>
        <v/>
      </c>
      <c r="AG25" s="166" t="str">
        <f>IFERROR(IF(GETPIVOTDATA("DateRDV",TCD!$B$1,"DT","CH","Bénéficiaire",$A25,AG$6,AG$5,"Mois (DateRDV)",AG$7,"Années (DateRDV)",AG$3),2,""),"")</f>
        <v/>
      </c>
      <c r="AH25" s="166" t="str">
        <f>IFERROR(IF(GETPIVOTDATA("DateRDV",TCD!$B$1,"DT","CH","Bénéficiaire",$A25,AH$6,AH$5,"Mois (DateRDV)",AH$7,"Années (DateRDV)",AH$3,"Présence","Excusé"),3,""),"")</f>
        <v/>
      </c>
      <c r="AI25" s="166" t="str">
        <f>IFERROR(IF(GETPIVOTDATA("DateRDV",TCD!$B$1,"DT","CH","Bénéficiaire",$A25,AI$6,AI$5,"Mois (DateRDV)",AI$7,"Années (DateRDV)",AI$3,"Présence","Absent"),4,""),"")</f>
        <v/>
      </c>
      <c r="AJ25" s="166" t="str">
        <f>IFERROR(IF(GETPIVOTDATA("DateRDV",TCD!$B$1,"DT","CH","Bénéficiaire",$A25,AJ$6,AJ$5,"Mois (DateRDV)",AJ$7,"Années (DateRDV)",AJ$3),1,""),"")</f>
        <v/>
      </c>
      <c r="AK25" s="166" t="str">
        <f>IFERROR(IF(GETPIVOTDATA("DateRDV",TCD!$B$1,"DT","CH","Bénéficiaire",$A25,AK$6,AK$5,"Mois (DateRDV)",AK$7,"Années (DateRDV)",AK$3),2,""),"")</f>
        <v/>
      </c>
      <c r="AL25" s="166" t="str">
        <f>IFERROR(IF(GETPIVOTDATA("DateRDV",TCD!$B$1,"DT","CH","Bénéficiaire",$A25,AL$6,AL$5,"Mois (DateRDV)",AL$7,"Années (DateRDV)",AL$3,"Présence","Excusé"),3,""),"")</f>
        <v/>
      </c>
      <c r="AM25" s="166" t="str">
        <f>IFERROR(IF(GETPIVOTDATA("DateRDV",TCD!$B$1,"DT","CH","Bénéficiaire",$A25,AM$6,AM$5,"Mois (DateRDV)",AM$7,"Années (DateRDV)",AM$3,"Présence","Absent"),4,""),"")</f>
        <v/>
      </c>
      <c r="AN25" s="166" t="str">
        <f>IFERROR(IF(GETPIVOTDATA("DateRDV",TCD!$B$1,"DT","CH","Bénéficiaire",$A25,AN$6,AN$5,"Mois (DateRDV)",AN$7,"Années (DateRDV)",AN$3),1,""),"")</f>
        <v/>
      </c>
      <c r="AO25" s="166" t="str">
        <f>IFERROR(IF(GETPIVOTDATA("DateRDV",TCD!$B$1,"DT","CH","Bénéficiaire",$A25,AO$6,AO$5,"Mois (DateRDV)",AO$7,"Années (DateRDV)",AO$3),2,""),"")</f>
        <v/>
      </c>
      <c r="AP25" s="166" t="str">
        <f>IFERROR(IF(GETPIVOTDATA("DateRDV",TCD!$B$1,"DT","CH","Bénéficiaire",$A25,AP$6,AP$5,"Mois (DateRDV)",AP$7,"Années (DateRDV)",AP$3,"Présence","Excusé"),3,""),"")</f>
        <v/>
      </c>
      <c r="AQ25" s="166" t="str">
        <f>IFERROR(IF(GETPIVOTDATA("DateRDV",TCD!$B$1,"DT","CH","Bénéficiaire",$A25,AQ$6,AQ$5,"Mois (DateRDV)",AQ$7,"Années (DateRDV)",AQ$3,"Présence","Absent"),4,""),"")</f>
        <v/>
      </c>
      <c r="AR25" s="166" t="str">
        <f>IFERROR(IF(GETPIVOTDATA("DateRDV",TCD!$B$1,"DT","CH","Bénéficiaire",$A25,AR$6,AR$5,"Mois (DateRDV)",AR$7,"Années (DateRDV)",AR$3),1,""),"")</f>
        <v/>
      </c>
      <c r="AS25" s="166" t="str">
        <f>IFERROR(IF(GETPIVOTDATA("DateRDV",TCD!$B$1,"DT","CH","Bénéficiaire",$A25,AS$6,AS$5,"Mois (DateRDV)",AS$7,"Années (DateRDV)",AS$3),2,""),"")</f>
        <v/>
      </c>
      <c r="AT25" s="166" t="str">
        <f>IFERROR(IF(GETPIVOTDATA("DateRDV",TCD!$B$1,"DT","CH","Bénéficiaire",$A25,AT$6,AT$5,"Mois (DateRDV)",AT$7,"Années (DateRDV)",AT$3,"Présence","Excusé"),3,""),"")</f>
        <v/>
      </c>
      <c r="AU25" s="166" t="str">
        <f>IFERROR(IF(GETPIVOTDATA("DateRDV",TCD!$B$1,"DT","CH","Bénéficiaire",$A25,AU$6,AU$5,"Mois (DateRDV)",AU$7,"Années (DateRDV)",AU$3,"Présence","Absent"),4,""),"")</f>
        <v/>
      </c>
      <c r="AV25" s="166" t="str">
        <f>IFERROR(IF(GETPIVOTDATA("DateRDV",TCD!$B$1,"DT","CH","Bénéficiaire",$A25,AV$6,AV$5,"Mois (DateRDV)",AV$7,"Années (DateRDV)",AV$3),1,""),"")</f>
        <v/>
      </c>
      <c r="AW25" s="166" t="str">
        <f>IFERROR(IF(GETPIVOTDATA("DateRDV",TCD!$B$1,"DT","CH","Bénéficiaire",$A25,AW$6,AW$5,"Mois (DateRDV)",AW$7,"Années (DateRDV)",AW$3),2,""),"")</f>
        <v/>
      </c>
      <c r="AX25" s="166" t="str">
        <f>IFERROR(IF(GETPIVOTDATA("DateRDV",TCD!$B$1,"DT","CH","Bénéficiaire",$A25,AX$6,AX$5,"Mois (DateRDV)",AX$7,"Années (DateRDV)",AX$3,"Présence","Excusé"),3,""),"")</f>
        <v/>
      </c>
      <c r="AY25" s="166" t="str">
        <f>IFERROR(IF(GETPIVOTDATA("DateRDV",TCD!$B$1,"DT","CH","Bénéficiaire",$A25,AY$6,AY$5,"Mois (DateRDV)",AY$7,"Années (DateRDV)",AY$3,"Présence","Absent"),4,""),"")</f>
        <v/>
      </c>
      <c r="AZ25" s="166" t="str">
        <f>IFERROR(IF(GETPIVOTDATA("DateRDV",TCD!$B$1,"DT","CH","Bénéficiaire",$A25,AZ$6,AZ$5,"Mois (DateRDV)",AZ$7,"Années (DateRDV)",AZ$3),1,""),"")</f>
        <v/>
      </c>
      <c r="BA25" s="166" t="str">
        <f>IFERROR(IF(GETPIVOTDATA("DateRDV",TCD!$B$1,"DT","CH","Bénéficiaire",$A25,BA$6,BA$5,"Mois (DateRDV)",BA$7,"Années (DateRDV)",BA$3),2,""),"")</f>
        <v/>
      </c>
      <c r="BB25" s="166" t="str">
        <f>IFERROR(IF(GETPIVOTDATA("DateRDV",TCD!$B$1,"DT","CH","Bénéficiaire",$A25,BB$6,BB$5,"Mois (DateRDV)",BB$7,"Années (DateRDV)",BB$3,"Présence","Excusé"),3,""),"")</f>
        <v/>
      </c>
      <c r="BC25" s="166" t="str">
        <f>IFERROR(IF(GETPIVOTDATA("DateRDV",TCD!$B$1,"DT","CH","Bénéficiaire",$A25,BC$6,BC$5,"Mois (DateRDV)",BC$7,"Années (DateRDV)",BC$3,"Présence","Absent"),4,""),"")</f>
        <v/>
      </c>
      <c r="BD25" s="166" t="str">
        <f>IFERROR(IF(GETPIVOTDATA("DateRDV",TCD!$B$1,"DT","CH","Bénéficiaire",$A25,BD$6,BD$5,"Mois (DateRDV)",BD$7,"Années (DateRDV)",BD$3),1,""),"")</f>
        <v/>
      </c>
      <c r="BE25" s="166" t="str">
        <f>IFERROR(IF(GETPIVOTDATA("DateRDV",TCD!$B$1,"DT","CH","Bénéficiaire",$A25,BE$6,BE$5,"Mois (DateRDV)",BE$7,"Années (DateRDV)",BE$3),2,""),"")</f>
        <v/>
      </c>
      <c r="BF25" s="166" t="str">
        <f>IFERROR(IF(GETPIVOTDATA("DateRDV",TCD!$B$1,"DT","CH","Bénéficiaire",$A25,BF$6,BF$5,"Mois (DateRDV)",BF$7,"Années (DateRDV)",BF$3,"Présence","Excusé"),3,""),"")</f>
        <v/>
      </c>
      <c r="BG25" s="166" t="str">
        <f>IFERROR(IF(GETPIVOTDATA("DateRDV",TCD!$B$1,"DT","CH","Bénéficiaire",$A25,BG$6,BG$5,"Mois (DateRDV)",BG$7,"Années (DateRDV)",BG$3,"Présence","Absent"),4,""),"")</f>
        <v/>
      </c>
      <c r="BH25" s="166" t="str">
        <f>IFERROR(IF(GETPIVOTDATA("DateRDV",TCD!$B$1,"DT","CH","Bénéficiaire",$A25,BH$6,BH$5,"Mois (DateRDV)",BH$7,"Années (DateRDV)",BH$3),1,""),"")</f>
        <v/>
      </c>
      <c r="BI25" s="166">
        <f>IFERROR(IF(GETPIVOTDATA("DateRDV",TCD!$B$1,"DT","CH","Bénéficiaire",$A25,BI$6,BI$5,"Mois (DateRDV)",BI$7,"Années (DateRDV)",BI$3),2,""),"")</f>
        <v>2</v>
      </c>
      <c r="BJ25" s="166" t="str">
        <f>IFERROR(IF(GETPIVOTDATA("DateRDV",TCD!$B$1,"DT","CH","Bénéficiaire",$A25,BJ$6,BJ$5,"Mois (DateRDV)",BJ$7,"Années (DateRDV)",BJ$3,"Présence","Excusé"),3,""),"")</f>
        <v/>
      </c>
      <c r="BK25" s="166" t="str">
        <f>IFERROR(IF(GETPIVOTDATA("DateRDV",TCD!$B$1,"DT","CH","Bénéficiaire",$A25,BK$6,BK$5,"Mois (DateRDV)",BK$7,"Années (DateRDV)",BK$3,"Présence","Absent"),4,""),"")</f>
        <v/>
      </c>
      <c r="BL25" s="166" t="str">
        <f>IFERROR(IF(GETPIVOTDATA("DateRDV",TCD!$B$1,"DT","CH","Bénéficiaire",$A25,BL$6,BL$5,"Mois (DateRDV)",BL$7,"Années (DateRDV)",BL$3),1,""),"")</f>
        <v/>
      </c>
      <c r="BM25" s="166" t="str">
        <f>IFERROR(IF(GETPIVOTDATA("DateRDV",TCD!$B$1,"DT","CH","Bénéficiaire",$A25,BM$6,BM$5,"Mois (DateRDV)",BM$7,"Années (DateRDV)",BM$3),2,""),"")</f>
        <v/>
      </c>
      <c r="BN25" s="166" t="str">
        <f>IFERROR(IF(GETPIVOTDATA("DateRDV",TCD!$B$1,"DT","CH","Bénéficiaire",$A25,BN$6,BN$5,"Mois (DateRDV)",BN$7,"Années (DateRDV)",BN$3,"Présence","Excusé"),3,""),"")</f>
        <v/>
      </c>
      <c r="BO25" s="166" t="str">
        <f>IFERROR(IF(GETPIVOTDATA("DateRDV",TCD!$B$1,"DT","CH","Bénéficiaire",$A25,BO$6,BO$5,"Mois (DateRDV)",BO$7,"Années (DateRDV)",BO$3,"Présence","Absent"),4,""),"")</f>
        <v/>
      </c>
      <c r="BP25" s="166" t="str">
        <f>IFERROR(IF(GETPIVOTDATA("DateRDV",TCD!$B$1,"DT","CH","Bénéficiaire",$A25,BP$6,BP$5,"Mois (DateRDV)",BP$7,"Années (DateRDV)",BP$3),1,""),"")</f>
        <v/>
      </c>
      <c r="BQ25" s="166" t="str">
        <f>IFERROR(IF(GETPIVOTDATA("DateRDV",TCD!$B$1,"DT","CH","Bénéficiaire",$A25,BQ$6,BQ$5,"Mois (DateRDV)",BQ$7,"Années (DateRDV)",BQ$3),2,""),"")</f>
        <v/>
      </c>
      <c r="BR25" s="166" t="str">
        <f>IFERROR(IF(GETPIVOTDATA("DateRDV",TCD!$B$1,"DT","CH","Bénéficiaire",$A25,BR$6,BR$5,"Mois (DateRDV)",BR$7,"Années (DateRDV)",BR$3,"Présence","Excusé"),3,""),"")</f>
        <v/>
      </c>
      <c r="BS25" s="166" t="str">
        <f>IFERROR(IF(GETPIVOTDATA("DateRDV",TCD!$B$1,"DT","CH","Bénéficiaire",$A25,BS$6,BS$5,"Mois (DateRDV)",BS$7,"Années (DateRDV)",BS$3,"Présence","Absent"),4,""),"")</f>
        <v/>
      </c>
      <c r="BT25" s="166" t="str">
        <f>IFERROR(IF(GETPIVOTDATA("DateRDV",TCD!$B$1,"DT","CH","Bénéficiaire",$A25,BT$6,BT$5,"Mois (DateRDV)",BT$7,"Années (DateRDV)",BT$3),1,""),"")</f>
        <v/>
      </c>
      <c r="BU25" s="166" t="str">
        <f>IFERROR(IF(GETPIVOTDATA("DateRDV",TCD!$B$1,"DT","CH","Bénéficiaire",$A25,BU$6,BU$5,"Mois (DateRDV)",BU$7,"Années (DateRDV)",BU$3),2,""),"")</f>
        <v/>
      </c>
      <c r="BV25" s="166" t="str">
        <f>IFERROR(IF(GETPIVOTDATA("DateRDV",TCD!$B$1,"DT","CH","Bénéficiaire",$A25,BV$6,BV$5,"Mois (DateRDV)",BV$7,"Années (DateRDV)",BV$3,"Présence","Excusé"),3,""),"")</f>
        <v/>
      </c>
      <c r="BW25" s="166" t="str">
        <f>IFERROR(IF(GETPIVOTDATA("DateRDV",TCD!$B$1,"DT","CH","Bénéficiaire",$A25,BW$6,BW$5,"Mois (DateRDV)",BW$7,"Années (DateRDV)",BW$3,"Présence","Absent"),4,""),"")</f>
        <v/>
      </c>
      <c r="BX25" s="166" t="str">
        <f>IFERROR(IF(GETPIVOTDATA("DateRDV",TCD!$B$1,"DT","CH","Bénéficiaire",$A25,BX$6,BX$5,"Mois (DateRDV)",BX$7,"Années (DateRDV)",BX$3),1,""),"")</f>
        <v/>
      </c>
      <c r="BY25" s="166" t="str">
        <f>IFERROR(IF(GETPIVOTDATA("DateRDV",TCD!$B$1,"DT","CH","Bénéficiaire",$A25,BY$6,BY$5,"Mois (DateRDV)",BY$7,"Années (DateRDV)",BY$3),2,""),"")</f>
        <v/>
      </c>
      <c r="BZ25" s="166" t="str">
        <f>IFERROR(IF(GETPIVOTDATA("DateRDV",TCD!$B$1,"DT","CH","Bénéficiaire",$A25,BZ$6,BZ$5,"Mois (DateRDV)",BZ$7,"Années (DateRDV)",BZ$3,"Présence","Excusé"),3,""),"")</f>
        <v/>
      </c>
      <c r="CA25" s="166" t="str">
        <f>IFERROR(IF(GETPIVOTDATA("DateRDV",TCD!$B$1,"DT","CH","Bénéficiaire",$A25,CA$6,CA$5,"Mois (DateRDV)",CA$7,"Années (DateRDV)",CA$3,"Présence","Absent"),4,""),"")</f>
        <v/>
      </c>
      <c r="CB25" s="166" t="str">
        <f>IFERROR(IF(GETPIVOTDATA("DateRDV",TCD!$B$1,"DT","CH","Bénéficiaire",$A25,CB$6,CB$5,"Mois (DateRDV)",CB$7,"Années (DateRDV)",CB$3),1,""),"")</f>
        <v/>
      </c>
      <c r="CC25" s="166" t="str">
        <f>IFERROR(IF(GETPIVOTDATA("DateRDV",TCD!$B$1,"DT","CH","Bénéficiaire",$A25,CC$6,CC$5,"Mois (DateRDV)",CC$7,"Années (DateRDV)",CC$3),2,""),"")</f>
        <v/>
      </c>
      <c r="CD25" s="166" t="str">
        <f>IFERROR(IF(GETPIVOTDATA("DateRDV",TCD!$B$1,"DT","CH","Bénéficiaire",$A25,CD$6,CD$5,"Mois (DateRDV)",CD$7,"Années (DateRDV)",CD$3,"Présence","Excusé"),3,""),"")</f>
        <v/>
      </c>
      <c r="CE25" s="166" t="str">
        <f>IFERROR(IF(GETPIVOTDATA("DateRDV",TCD!$B$1,"DT","CH","Bénéficiaire",$A25,CE$6,CE$5,"Mois (DateRDV)",CE$7,"Années (DateRDV)",CE$3,"Présence","Absent"),4,""),"")</f>
        <v/>
      </c>
      <c r="CF25" s="166" t="str">
        <f>IFERROR(IF(GETPIVOTDATA("DateRDV",TCD!$B$1,"DT","CH","Bénéficiaire",$A25,CF$6,CF$5,"Mois (DateRDV)",CF$7,"Années (DateRDV)",CF$3),1,""),"")</f>
        <v/>
      </c>
      <c r="CG25" s="166" t="str">
        <f>IFERROR(IF(GETPIVOTDATA("DateRDV",TCD!$B$1,"DT","CH","Bénéficiaire",$A25,CG$6,CG$5,"Mois (DateRDV)",CG$7,"Années (DateRDV)",CG$3),2,""),"")</f>
        <v/>
      </c>
      <c r="CH25" s="166" t="str">
        <f>IFERROR(IF(GETPIVOTDATA("DateRDV",TCD!$B$1,"DT","CH","Bénéficiaire",$A25,CH$6,CH$5,"Mois (DateRDV)",CH$7,"Années (DateRDV)",CH$3,"Présence","Excusé"),3,""),"")</f>
        <v/>
      </c>
      <c r="CI25" s="166" t="str">
        <f>IFERROR(IF(GETPIVOTDATA("DateRDV",TCD!$B$1,"DT","CH","Bénéficiaire",$A25,CI$6,CI$5,"Mois (DateRDV)",CI$7,"Années (DateRDV)",CI$3,"Présence","Absent"),4,""),"")</f>
        <v/>
      </c>
      <c r="CJ25" s="166" t="str">
        <f>IFERROR(IF(GETPIVOTDATA("DateRDV",TCD!$B$1,"DT","CH","Bénéficiaire",$A25,CJ$6,CJ$5,"Mois (DateRDV)",CJ$7,"Années (DateRDV)",CJ$3),1,""),"")</f>
        <v/>
      </c>
      <c r="CK25" s="166" t="str">
        <f>IFERROR(IF(GETPIVOTDATA("DateRDV",TCD!$B$1,"DT","CH","Bénéficiaire",$A25,CK$6,CK$5,"Mois (DateRDV)",CK$7,"Années (DateRDV)",CK$3),2,""),"")</f>
        <v/>
      </c>
      <c r="CL25" s="166" t="str">
        <f>IFERROR(IF(GETPIVOTDATA("DateRDV",TCD!$B$1,"DT","CH","Bénéficiaire",$A25,CL$6,CL$5,"Mois (DateRDV)",CL$7,"Années (DateRDV)",CL$3,"Présence","Excusé"),3,""),"")</f>
        <v/>
      </c>
      <c r="CM25" s="166" t="str">
        <f>IFERROR(IF(GETPIVOTDATA("DateRDV",TCD!$B$1,"DT","CH","Bénéficiaire",$A25,CM$6,CM$5,"Mois (DateRDV)",CM$7,"Années (DateRDV)",CM$3,"Présence","Absent"),4,""),"")</f>
        <v/>
      </c>
      <c r="CN25" s="166" t="str">
        <f>IFERROR(IF(GETPIVOTDATA("DateRDV",TCD!$B$1,"DT","CH","Bénéficiaire",$A25,CN$6,CN$5,"Mois (DateRDV)",CN$7,"Années (DateRDV)",CN$3),1,""),"")</f>
        <v/>
      </c>
      <c r="CO25" s="166" t="str">
        <f>IFERROR(IF(GETPIVOTDATA("DateRDV",TCD!$B$1,"DT","CH","Bénéficiaire",$A25,CO$6,CO$5,"Mois (DateRDV)",CO$7,"Années (DateRDV)",CO$3),2,""),"")</f>
        <v/>
      </c>
      <c r="CP25" s="166" t="str">
        <f>IFERROR(IF(GETPIVOTDATA("DateRDV",TCD!$B$1,"DT","CH","Bénéficiaire",$A25,CP$6,CP$5,"Mois (DateRDV)",CP$7,"Années (DateRDV)",CP$3,"Présence","Excusé"),3,""),"")</f>
        <v/>
      </c>
      <c r="CQ25" s="166" t="str">
        <f>IFERROR(IF(GETPIVOTDATA("DateRDV",TCD!$B$1,"DT","CH","Bénéficiaire",$A25,CQ$6,CQ$5,"Mois (DateRDV)",CQ$7,"Années (DateRDV)",CQ$3,"Présence","Absent"),4,""),"")</f>
        <v/>
      </c>
      <c r="CR25" s="166" t="str">
        <f>IFERROR(IF(GETPIVOTDATA("DateRDV",TCD!$B$1,"DT","CH","Bénéficiaire",$A25,CR$6,CR$5,"Mois (DateRDV)",CR$7,"Années (DateRDV)",CR$3),1,""),"")</f>
        <v/>
      </c>
      <c r="CS25" s="166" t="str">
        <f>IFERROR(IF(GETPIVOTDATA("DateRDV",TCD!$B$1,"DT","CH","Bénéficiaire",$A25,CS$6,CS$5,"Mois (DateRDV)",CS$7,"Années (DateRDV)",CS$3),2,""),"")</f>
        <v/>
      </c>
      <c r="CT25" s="166" t="str">
        <f>IFERROR(IF(GETPIVOTDATA("DateRDV",TCD!$B$1,"DT","CH","Bénéficiaire",$A25,CT$6,CT$5,"Mois (DateRDV)",CT$7,"Années (DateRDV)",CT$3,"Présence","Excusé"),3,""),"")</f>
        <v/>
      </c>
      <c r="CU25" s="166" t="str">
        <f>IFERROR(IF(GETPIVOTDATA("DateRDV",TCD!$B$1,"DT","CH","Bénéficiaire",$A25,CU$6,CU$5,"Mois (DateRDV)",CU$7,"Années (DateRDV)",CU$3,"Présence","Absent"),4,""),"")</f>
        <v/>
      </c>
      <c r="CV25" s="166" t="str">
        <f>IFERROR(IF(GETPIVOTDATA("DateRDV",TCD!$B$1,"DT","CH","Bénéficiaire",$A25,CV$6,CV$5,"Mois (DateRDV)",CV$7,"Années (DateRDV)",CV$3),1,""),"")</f>
        <v/>
      </c>
      <c r="CW25" s="166" t="str">
        <f>IFERROR(IF(GETPIVOTDATA("DateRDV",TCD!$B$1,"DT","CH","Bénéficiaire",$A25,CW$6,CW$5,"Mois (DateRDV)",CW$7,"Années (DateRDV)",CW$3),2,""),"")</f>
        <v/>
      </c>
      <c r="CX25" s="166" t="str">
        <f>IFERROR(IF(GETPIVOTDATA("DateRDV",TCD!$B$1,"DT","CH","Bénéficiaire",$A25,CX$6,CX$5,"Mois (DateRDV)",CX$7,"Années (DateRDV)",CX$3,"Présence","Excusé"),3,""),"")</f>
        <v/>
      </c>
      <c r="CY25" s="166" t="str">
        <f>IFERROR(IF(GETPIVOTDATA("DateRDV",TCD!$B$1,"DT","CH","Bénéficiaire",$A25,CY$6,CY$5,"Mois (DateRDV)",CY$7,"Années (DateRDV)",CY$3,"Présence","Absent"),4,""),"")</f>
        <v/>
      </c>
      <c r="CZ25" s="166" t="str">
        <f>IFERROR(IF(GETPIVOTDATA("DateRDV",TCD!$B$1,"DT","CH","Bénéficiaire",$A25,CZ$6,CZ$5,"Mois (DateRDV)",CZ$7,"Années (DateRDV)",CZ$3),1,""),"")</f>
        <v/>
      </c>
      <c r="DA25" s="166" t="str">
        <f>IFERROR(IF(GETPIVOTDATA("DateRDV",TCD!$B$1,"DT","CH","Bénéficiaire",$A25,DA$6,DA$5,"Mois (DateRDV)",DA$7,"Années (DateRDV)",DA$3),2,""),"")</f>
        <v/>
      </c>
      <c r="DB25" s="166" t="str">
        <f>IFERROR(IF(GETPIVOTDATA("DateRDV",TCD!$B$1,"DT","CH","Bénéficiaire",$A25,DB$6,DB$5,"Mois (DateRDV)",DB$7,"Années (DateRDV)",DB$3,"Présence","Excusé"),3,""),"")</f>
        <v/>
      </c>
      <c r="DC25" s="166" t="str">
        <f>IFERROR(IF(GETPIVOTDATA("DateRDV",TCD!$B$1,"DT","CH","Bénéficiaire",$A25,DC$6,DC$5,"Mois (DateRDV)",DC$7,"Années (DateRDV)",DC$3,"Présence","Absent"),4,""),"")</f>
        <v/>
      </c>
      <c r="DD25" s="166" t="str">
        <f>IFERROR(IF(GETPIVOTDATA("DateRDV",TCD!$B$1,"DT","CH","Bénéficiaire",$A25,DD$6,DD$5,"Mois (DateRDV)",DD$7,"Années (DateRDV)",DD$3),1,""),"")</f>
        <v/>
      </c>
      <c r="DE25" s="166" t="str">
        <f>IFERROR(IF(GETPIVOTDATA("DateRDV",TCD!$B$1,"DT","CH","Bénéficiaire",$A25,DE$6,DE$5,"Mois (DateRDV)",DE$7,"Années (DateRDV)",DE$3),2,""),"")</f>
        <v/>
      </c>
      <c r="DF25" s="166" t="str">
        <f>IFERROR(IF(GETPIVOTDATA("DateRDV",TCD!$B$1,"DT","CH","Bénéficiaire",$A25,DF$6,DF$5,"Mois (DateRDV)",DF$7,"Années (DateRDV)",DF$3,"Présence","Excusé"),3,""),"")</f>
        <v/>
      </c>
      <c r="DG25" s="166" t="str">
        <f>IFERROR(IF(GETPIVOTDATA("DateRDV",TCD!$B$1,"DT","CH","Bénéficiaire",$A25,DG$6,DG$5,"Mois (DateRDV)",DG$7,"Années (DateRDV)",DG$3,"Présence","Absent"),4,""),"")</f>
        <v/>
      </c>
      <c r="DH25" s="166" t="str">
        <f>IFERROR(IF(GETPIVOTDATA("DateRDV",TCD!$B$1,"DT","CH","Bénéficiaire",$A25,DH$6,DH$5,"Mois (DateRDV)",DH$7,"Années (DateRDV)",DH$3),1,""),"")</f>
        <v/>
      </c>
      <c r="DI25" s="166" t="str">
        <f>IFERROR(IF(GETPIVOTDATA("DateRDV",TCD!$B$1,"DT","CH","Bénéficiaire",$A25,DI$6,DI$5,"Mois (DateRDV)",DI$7,"Années (DateRDV)",DI$3),2,""),"")</f>
        <v/>
      </c>
      <c r="DJ25" s="166" t="str">
        <f>IFERROR(IF(GETPIVOTDATA("DateRDV",TCD!$B$1,"DT","CH","Bénéficiaire",$A25,DJ$6,DJ$5,"Mois (DateRDV)",DJ$7,"Années (DateRDV)",DJ$3,"Présence","Excusé"),3,""),"")</f>
        <v/>
      </c>
      <c r="DK25" s="166" t="str">
        <f>IFERROR(IF(GETPIVOTDATA("DateRDV",TCD!$B$1,"DT","CH","Bénéficiaire",$A25,DK$6,DK$5,"Mois (DateRDV)",DK$7,"Années (DateRDV)",DK$3,"Présence","Absent"),4,""),"")</f>
        <v/>
      </c>
      <c r="DL25" s="166" t="str">
        <f>IFERROR(IF(GETPIVOTDATA("DateRDV",TCD!$B$1,"DT","CH","Bénéficiaire",$A25,DL$6,DL$5,"Mois (DateRDV)",DL$7,"Années (DateRDV)",DL$3),1,""),"")</f>
        <v/>
      </c>
      <c r="DM25" s="166" t="str">
        <f>IFERROR(IF(GETPIVOTDATA("DateRDV",TCD!$B$1,"DT","CH","Bénéficiaire",$A25,DM$6,DM$5,"Mois (DateRDV)",DM$7,"Années (DateRDV)",DM$3),2,""),"")</f>
        <v/>
      </c>
      <c r="DN25" s="166" t="str">
        <f>IFERROR(IF(GETPIVOTDATA("DateRDV",TCD!$B$1,"DT","CH","Bénéficiaire",$A25,DN$6,DN$5,"Mois (DateRDV)",DN$7,"Années (DateRDV)",DN$3,"Présence","Excusé"),3,""),"")</f>
        <v/>
      </c>
      <c r="DO25" s="166" t="str">
        <f>IFERROR(IF(GETPIVOTDATA("DateRDV",TCD!$B$1,"DT","CH","Bénéficiaire",$A25,DO$6,DO$5,"Mois (DateRDV)",DO$7,"Années (DateRDV)",DO$3,"Présence","Absent"),4,""),"")</f>
        <v/>
      </c>
    </row>
    <row r="26" spans="1:119" ht="15" customHeight="1" x14ac:dyDescent="0.2">
      <c r="A26" t="str">
        <v>LAHRICHI Loria</v>
      </c>
      <c r="B26" s="169" t="str">
        <f>IFERROR(IF(INDEX(Data!P:P,MATCH(A26,Data!B:B,0))&lt;&gt;"",INDEX(Data!P:P,MATCH(A26,Data!B:B,0)),""),"")</f>
        <v>LAHRICHI</v>
      </c>
      <c r="C26" s="169" t="str">
        <f>IFERROR(IF(INDEX(Data!O:O,MATCH(A26,Data!B:B,0))&lt;&gt;"",INDEX(Data!O:O,MATCH(A26,Data!B:B,0)),""),"")</f>
        <v>Loria</v>
      </c>
      <c r="D26" s="169" t="str">
        <f>IFERROR(IF(INDEX(Data!J:J,MATCH(A26,Data!B:B,0))&lt;&gt;"",INDEX(Data!J:J,MATCH(A26,Data!B:B,0)),""),"")</f>
        <v>CD</v>
      </c>
      <c r="E26" s="169" t="str">
        <f>IFERROR(IF(INDEX(Data!M:M,MATCH(A26,Data!B:B,0))&lt;&gt;"",INDEX(Data!M:M,MATCH(A26,Data!B:B,0)),""),"")</f>
        <v>THONON LES BAINS</v>
      </c>
      <c r="F26" s="169">
        <f>IFERROR(IF(INDEX(Data!N:N,MATCH(A26,Data!B:B,0))&lt;&gt;"",INDEX(Data!N:N,MATCH(A26,Data!B:B,0)),""),"")</f>
        <v>74200</v>
      </c>
      <c r="G26" s="170">
        <f>IFERROR(IF(INDEX(Data!K:K,MATCH(A26,Data!B:B,0))&lt;&gt;"",INDEX(Data!K:K,MATCH(A26,Data!B:B,0)),""),"")</f>
        <v>45897</v>
      </c>
      <c r="H26" s="170">
        <f>IFERROR(IF(INDEX(Data!L:L,MATCH(A26,Data!B:B,0))&lt;&gt;"",INDEX(Data!L:L,MATCH(A26,Data!B:B,0)),""),"")</f>
        <v>45901</v>
      </c>
      <c r="I26" s="170">
        <f>IFERROR(IF(INDEX(Data!C:C,MATCH(A26,Data!B:B,0))&lt;&gt;"",INDEX(Data!C:C,MATCH(A26,Data!B:B,0)),""),"")</f>
        <v>45910</v>
      </c>
      <c r="J26" s="170" t="str">
        <f>IFERROR(IF(INDEX(Data!D:D,MATCH(A26,Data!B:B,0))&lt;&gt;"",INDEX(Data!D:D,MATCH(A26,Data!B:B,0)),""),"")</f>
        <v/>
      </c>
      <c r="K26" s="171" t="str">
        <f>IFERROR(IF(INDEX(Data!H:H,MATCH(A26,Data!B:B,0))&lt;&gt;"",INDEX(Data!H:H,MATCH(A26,Data!B:B,0)),""),"")</f>
        <v>Remobilisation</v>
      </c>
      <c r="L26" s="166" t="str">
        <f>IFERROR(IF(GETPIVOTDATA("DateRDV",TCD!$B$1,"DT","CH","Bénéficiaire",$A26,L$6,L$5,"Mois (DateRDV)",L$7,"Années (DateRDV)",L$3),1,""),"")</f>
        <v/>
      </c>
      <c r="M26" s="166" t="str">
        <f>IFERROR(IF(GETPIVOTDATA("DateRDV",TCD!$B$1,"DT","CH","Bénéficiaire",$A26,M$6,M$5,"Mois (DateRDV)",M$7,"Années (DateRDV)",M$3),2,""),"")</f>
        <v/>
      </c>
      <c r="N26" s="166" t="str">
        <f>IFERROR(IF(GETPIVOTDATA("DateRDV",TCD!$B$1,"DT","CH","Bénéficiaire",$A26,N$6,N$5,"Mois (DateRDV)",N$7,"Années (DateRDV)",N$3,"Présence","Excusé"),3,""),"")</f>
        <v/>
      </c>
      <c r="O26" s="166" t="str">
        <f>IFERROR(IF(GETPIVOTDATA("DateRDV",TCD!$B$1,"DT","CH","Bénéficiaire",$A26,O$6,O$5,"Mois (DateRDV)",O$7,"Années (DateRDV)",O$3,"Présence","Absent"),4,""),"")</f>
        <v/>
      </c>
      <c r="P26" s="166" t="str">
        <f>IFERROR(IF(GETPIVOTDATA("DateRDV",TCD!$B$1,"DT","CH","Bénéficiaire",$A26,P$6,P$5,"Mois (DateRDV)",P$7,"Années (DateRDV)",P$3),1,""),"")</f>
        <v/>
      </c>
      <c r="Q26" s="166" t="str">
        <f>IFERROR(IF(GETPIVOTDATA("DateRDV",TCD!$B$1,"DT","CH","Bénéficiaire",$A26,Q$6,Q$5,"Mois (DateRDV)",Q$7,"Années (DateRDV)",Q$3),2,""),"")</f>
        <v/>
      </c>
      <c r="R26" s="166" t="str">
        <f>IFERROR(IF(GETPIVOTDATA("DateRDV",TCD!$B$1,"DT","CH","Bénéficiaire",$A26,R$6,R$5,"Mois (DateRDV)",R$7,"Années (DateRDV)",R$3,"Présence","Excusé"),3,""),"")</f>
        <v/>
      </c>
      <c r="S26" s="166" t="str">
        <f>IFERROR(IF(GETPIVOTDATA("DateRDV",TCD!$B$1,"DT","CH","Bénéficiaire",$A26,S$6,S$5,"Mois (DateRDV)",S$7,"Années (DateRDV)",S$3,"Présence","Absent"),4,""),"")</f>
        <v/>
      </c>
      <c r="T26" s="166" t="str">
        <f>IFERROR(IF(GETPIVOTDATA("DateRDV",TCD!$B$1,"DT","CH","Bénéficiaire",$A26,T$6,T$5,"Mois (DateRDV)",T$7,"Années (DateRDV)",T$3),1,""),"")</f>
        <v/>
      </c>
      <c r="U26" s="166" t="str">
        <f>IFERROR(IF(GETPIVOTDATA("DateRDV",TCD!$B$1,"DT","CH","Bénéficiaire",$A26,U$6,U$5,"Mois (DateRDV)",U$7,"Années (DateRDV)",U$3),2,""),"")</f>
        <v/>
      </c>
      <c r="V26" s="166" t="str">
        <f>IFERROR(IF(GETPIVOTDATA("DateRDV",TCD!$B$1,"DT","CH","Bénéficiaire",$A26,V$6,V$5,"Mois (DateRDV)",V$7,"Années (DateRDV)",V$3,"Présence","Excusé"),3,""),"")</f>
        <v/>
      </c>
      <c r="W26" s="166" t="str">
        <f>IFERROR(IF(GETPIVOTDATA("DateRDV",TCD!$B$1,"DT","CH","Bénéficiaire",$A26,W$6,W$5,"Mois (DateRDV)",W$7,"Années (DateRDV)",W$3,"Présence","Absent"),4,""),"")</f>
        <v/>
      </c>
      <c r="X26" s="166" t="str">
        <f>IFERROR(IF(GETPIVOTDATA("DateRDV",TCD!$B$1,"DT","CH","Bénéficiaire",$A26,X$6,X$5,"Mois (DateRDV)",X$7,"Années (DateRDV)",X$3),1,""),"")</f>
        <v/>
      </c>
      <c r="Y26" s="166" t="str">
        <f>IFERROR(IF(GETPIVOTDATA("DateRDV",TCD!$B$1,"DT","CH","Bénéficiaire",$A26,Y$6,Y$5,"Mois (DateRDV)",Y$7,"Années (DateRDV)",Y$3),2,""),"")</f>
        <v/>
      </c>
      <c r="Z26" s="166" t="str">
        <f>IFERROR(IF(GETPIVOTDATA("DateRDV",TCD!$B$1,"DT","CH","Bénéficiaire",$A26,Z$6,Z$5,"Mois (DateRDV)",Z$7,"Années (DateRDV)",Z$3,"Présence","Excusé"),3,""),"")</f>
        <v/>
      </c>
      <c r="AA26" s="166" t="str">
        <f>IFERROR(IF(GETPIVOTDATA("DateRDV",TCD!$B$1,"DT","CH","Bénéficiaire",$A26,AA$6,AA$5,"Mois (DateRDV)",AA$7,"Années (DateRDV)",AA$3,"Présence","Absent"),4,""),"")</f>
        <v/>
      </c>
      <c r="AB26" s="166" t="str">
        <f>IFERROR(IF(GETPIVOTDATA("DateRDV",TCD!$B$1,"DT","CH","Bénéficiaire",$A26,AB$6,AB$5,"Mois (DateRDV)",AB$7,"Années (DateRDV)",AB$3),1,""),"")</f>
        <v/>
      </c>
      <c r="AC26" s="166" t="str">
        <f>IFERROR(IF(GETPIVOTDATA("DateRDV",TCD!$B$1,"DT","CH","Bénéficiaire",$A26,AC$6,AC$5,"Mois (DateRDV)",AC$7,"Années (DateRDV)",AC$3),2,""),"")</f>
        <v/>
      </c>
      <c r="AD26" s="166" t="str">
        <f>IFERROR(IF(GETPIVOTDATA("DateRDV",TCD!$B$1,"DT","CH","Bénéficiaire",$A26,AD$6,AD$5,"Mois (DateRDV)",AD$7,"Années (DateRDV)",AD$3,"Présence","Excusé"),3,""),"")</f>
        <v/>
      </c>
      <c r="AE26" s="166" t="str">
        <f>IFERROR(IF(GETPIVOTDATA("DateRDV",TCD!$B$1,"DT","CH","Bénéficiaire",$A26,AE$6,AE$5,"Mois (DateRDV)",AE$7,"Années (DateRDV)",AE$3,"Présence","Absent"),4,""),"")</f>
        <v/>
      </c>
      <c r="AF26" s="166" t="str">
        <f>IFERROR(IF(GETPIVOTDATA("DateRDV",TCD!$B$1,"DT","CH","Bénéficiaire",$A26,AF$6,AF$5,"Mois (DateRDV)",AF$7,"Années (DateRDV)",AF$3),1,""),"")</f>
        <v/>
      </c>
      <c r="AG26" s="166" t="str">
        <f>IFERROR(IF(GETPIVOTDATA("DateRDV",TCD!$B$1,"DT","CH","Bénéficiaire",$A26,AG$6,AG$5,"Mois (DateRDV)",AG$7,"Années (DateRDV)",AG$3),2,""),"")</f>
        <v/>
      </c>
      <c r="AH26" s="166" t="str">
        <f>IFERROR(IF(GETPIVOTDATA("DateRDV",TCD!$B$1,"DT","CH","Bénéficiaire",$A26,AH$6,AH$5,"Mois (DateRDV)",AH$7,"Années (DateRDV)",AH$3,"Présence","Excusé"),3,""),"")</f>
        <v/>
      </c>
      <c r="AI26" s="166" t="str">
        <f>IFERROR(IF(GETPIVOTDATA("DateRDV",TCD!$B$1,"DT","CH","Bénéficiaire",$A26,AI$6,AI$5,"Mois (DateRDV)",AI$7,"Années (DateRDV)",AI$3,"Présence","Absent"),4,""),"")</f>
        <v/>
      </c>
      <c r="AJ26" s="166" t="str">
        <f>IFERROR(IF(GETPIVOTDATA("DateRDV",TCD!$B$1,"DT","CH","Bénéficiaire",$A26,AJ$6,AJ$5,"Mois (DateRDV)",AJ$7,"Années (DateRDV)",AJ$3),1,""),"")</f>
        <v/>
      </c>
      <c r="AK26" s="166" t="str">
        <f>IFERROR(IF(GETPIVOTDATA("DateRDV",TCD!$B$1,"DT","CH","Bénéficiaire",$A26,AK$6,AK$5,"Mois (DateRDV)",AK$7,"Années (DateRDV)",AK$3),2,""),"")</f>
        <v/>
      </c>
      <c r="AL26" s="166" t="str">
        <f>IFERROR(IF(GETPIVOTDATA("DateRDV",TCD!$B$1,"DT","CH","Bénéficiaire",$A26,AL$6,AL$5,"Mois (DateRDV)",AL$7,"Années (DateRDV)",AL$3,"Présence","Excusé"),3,""),"")</f>
        <v/>
      </c>
      <c r="AM26" s="166" t="str">
        <f>IFERROR(IF(GETPIVOTDATA("DateRDV",TCD!$B$1,"DT","CH","Bénéficiaire",$A26,AM$6,AM$5,"Mois (DateRDV)",AM$7,"Années (DateRDV)",AM$3,"Présence","Absent"),4,""),"")</f>
        <v/>
      </c>
      <c r="AN26" s="166" t="str">
        <f>IFERROR(IF(GETPIVOTDATA("DateRDV",TCD!$B$1,"DT","CH","Bénéficiaire",$A26,AN$6,AN$5,"Mois (DateRDV)",AN$7,"Années (DateRDV)",AN$3),1,""),"")</f>
        <v/>
      </c>
      <c r="AO26" s="166" t="str">
        <f>IFERROR(IF(GETPIVOTDATA("DateRDV",TCD!$B$1,"DT","CH","Bénéficiaire",$A26,AO$6,AO$5,"Mois (DateRDV)",AO$7,"Années (DateRDV)",AO$3),2,""),"")</f>
        <v/>
      </c>
      <c r="AP26" s="166" t="str">
        <f>IFERROR(IF(GETPIVOTDATA("DateRDV",TCD!$B$1,"DT","CH","Bénéficiaire",$A26,AP$6,AP$5,"Mois (DateRDV)",AP$7,"Années (DateRDV)",AP$3,"Présence","Excusé"),3,""),"")</f>
        <v/>
      </c>
      <c r="AQ26" s="166" t="str">
        <f>IFERROR(IF(GETPIVOTDATA("DateRDV",TCD!$B$1,"DT","CH","Bénéficiaire",$A26,AQ$6,AQ$5,"Mois (DateRDV)",AQ$7,"Années (DateRDV)",AQ$3,"Présence","Absent"),4,""),"")</f>
        <v/>
      </c>
      <c r="AR26" s="166" t="str">
        <f>IFERROR(IF(GETPIVOTDATA("DateRDV",TCD!$B$1,"DT","CH","Bénéficiaire",$A26,AR$6,AR$5,"Mois (DateRDV)",AR$7,"Années (DateRDV)",AR$3),1,""),"")</f>
        <v/>
      </c>
      <c r="AS26" s="166" t="str">
        <f>IFERROR(IF(GETPIVOTDATA("DateRDV",TCD!$B$1,"DT","CH","Bénéficiaire",$A26,AS$6,AS$5,"Mois (DateRDV)",AS$7,"Années (DateRDV)",AS$3),2,""),"")</f>
        <v/>
      </c>
      <c r="AT26" s="166" t="str">
        <f>IFERROR(IF(GETPIVOTDATA("DateRDV",TCD!$B$1,"DT","CH","Bénéficiaire",$A26,AT$6,AT$5,"Mois (DateRDV)",AT$7,"Années (DateRDV)",AT$3,"Présence","Excusé"),3,""),"")</f>
        <v/>
      </c>
      <c r="AU26" s="166" t="str">
        <f>IFERROR(IF(GETPIVOTDATA("DateRDV",TCD!$B$1,"DT","CH","Bénéficiaire",$A26,AU$6,AU$5,"Mois (DateRDV)",AU$7,"Années (DateRDV)",AU$3,"Présence","Absent"),4,""),"")</f>
        <v/>
      </c>
      <c r="AV26" s="166" t="str">
        <f>IFERROR(IF(GETPIVOTDATA("DateRDV",TCD!$B$1,"DT","CH","Bénéficiaire",$A26,AV$6,AV$5,"Mois (DateRDV)",AV$7,"Années (DateRDV)",AV$3),1,""),"")</f>
        <v/>
      </c>
      <c r="AW26" s="166" t="str">
        <f>IFERROR(IF(GETPIVOTDATA("DateRDV",TCD!$B$1,"DT","CH","Bénéficiaire",$A26,AW$6,AW$5,"Mois (DateRDV)",AW$7,"Années (DateRDV)",AW$3),2,""),"")</f>
        <v/>
      </c>
      <c r="AX26" s="166" t="str">
        <f>IFERROR(IF(GETPIVOTDATA("DateRDV",TCD!$B$1,"DT","CH","Bénéficiaire",$A26,AX$6,AX$5,"Mois (DateRDV)",AX$7,"Années (DateRDV)",AX$3,"Présence","Excusé"),3,""),"")</f>
        <v/>
      </c>
      <c r="AY26" s="166" t="str">
        <f>IFERROR(IF(GETPIVOTDATA("DateRDV",TCD!$B$1,"DT","CH","Bénéficiaire",$A26,AY$6,AY$5,"Mois (DateRDV)",AY$7,"Années (DateRDV)",AY$3,"Présence","Absent"),4,""),"")</f>
        <v/>
      </c>
      <c r="AZ26" s="166" t="str">
        <f>IFERROR(IF(GETPIVOTDATA("DateRDV",TCD!$B$1,"DT","CH","Bénéficiaire",$A26,AZ$6,AZ$5,"Mois (DateRDV)",AZ$7,"Années (DateRDV)",AZ$3),1,""),"")</f>
        <v/>
      </c>
      <c r="BA26" s="166" t="str">
        <f>IFERROR(IF(GETPIVOTDATA("DateRDV",TCD!$B$1,"DT","CH","Bénéficiaire",$A26,BA$6,BA$5,"Mois (DateRDV)",BA$7,"Années (DateRDV)",BA$3),2,""),"")</f>
        <v/>
      </c>
      <c r="BB26" s="166" t="str">
        <f>IFERROR(IF(GETPIVOTDATA("DateRDV",TCD!$B$1,"DT","CH","Bénéficiaire",$A26,BB$6,BB$5,"Mois (DateRDV)",BB$7,"Années (DateRDV)",BB$3,"Présence","Excusé"),3,""),"")</f>
        <v/>
      </c>
      <c r="BC26" s="166" t="str">
        <f>IFERROR(IF(GETPIVOTDATA("DateRDV",TCD!$B$1,"DT","CH","Bénéficiaire",$A26,BC$6,BC$5,"Mois (DateRDV)",BC$7,"Années (DateRDV)",BC$3,"Présence","Absent"),4,""),"")</f>
        <v/>
      </c>
      <c r="BD26" s="166" t="str">
        <f>IFERROR(IF(GETPIVOTDATA("DateRDV",TCD!$B$1,"DT","CH","Bénéficiaire",$A26,BD$6,BD$5,"Mois (DateRDV)",BD$7,"Années (DateRDV)",BD$3),1,""),"")</f>
        <v/>
      </c>
      <c r="BE26" s="166">
        <f>IFERROR(IF(GETPIVOTDATA("DateRDV",TCD!$B$1,"DT","CH","Bénéficiaire",$A26,BE$6,BE$5,"Mois (DateRDV)",BE$7,"Années (DateRDV)",BE$3),2,""),"")</f>
        <v>2</v>
      </c>
      <c r="BF26" s="166" t="str">
        <f>IFERROR(IF(GETPIVOTDATA("DateRDV",TCD!$B$1,"DT","CH","Bénéficiaire",$A26,BF$6,BF$5,"Mois (DateRDV)",BF$7,"Années (DateRDV)",BF$3,"Présence","Excusé"),3,""),"")</f>
        <v/>
      </c>
      <c r="BG26" s="166" t="str">
        <f>IFERROR(IF(GETPIVOTDATA("DateRDV",TCD!$B$1,"DT","CH","Bénéficiaire",$A26,BG$6,BG$5,"Mois (DateRDV)",BG$7,"Années (DateRDV)",BG$3,"Présence","Absent"),4,""),"")</f>
        <v/>
      </c>
      <c r="BH26" s="166" t="str">
        <f>IFERROR(IF(GETPIVOTDATA("DateRDV",TCD!$B$1,"DT","CH","Bénéficiaire",$A26,BH$6,BH$5,"Mois (DateRDV)",BH$7,"Années (DateRDV)",BH$3),1,""),"")</f>
        <v/>
      </c>
      <c r="BI26" s="166">
        <f>IFERROR(IF(GETPIVOTDATA("DateRDV",TCD!$B$1,"DT","CH","Bénéficiaire",$A26,BI$6,BI$5,"Mois (DateRDV)",BI$7,"Années (DateRDV)",BI$3),2,""),"")</f>
        <v>2</v>
      </c>
      <c r="BJ26" s="166" t="str">
        <f>IFERROR(IF(GETPIVOTDATA("DateRDV",TCD!$B$1,"DT","CH","Bénéficiaire",$A26,BJ$6,BJ$5,"Mois (DateRDV)",BJ$7,"Années (DateRDV)",BJ$3,"Présence","Excusé"),3,""),"")</f>
        <v/>
      </c>
      <c r="BK26" s="166" t="str">
        <f>IFERROR(IF(GETPIVOTDATA("DateRDV",TCD!$B$1,"DT","CH","Bénéficiaire",$A26,BK$6,BK$5,"Mois (DateRDV)",BK$7,"Années (DateRDV)",BK$3,"Présence","Absent"),4,""),"")</f>
        <v/>
      </c>
      <c r="BL26" s="166" t="str">
        <f>IFERROR(IF(GETPIVOTDATA("DateRDV",TCD!$B$1,"DT","CH","Bénéficiaire",$A26,BL$6,BL$5,"Mois (DateRDV)",BL$7,"Années (DateRDV)",BL$3),1,""),"")</f>
        <v/>
      </c>
      <c r="BM26" s="166" t="str">
        <f>IFERROR(IF(GETPIVOTDATA("DateRDV",TCD!$B$1,"DT","CH","Bénéficiaire",$A26,BM$6,BM$5,"Mois (DateRDV)",BM$7,"Années (DateRDV)",BM$3),2,""),"")</f>
        <v/>
      </c>
      <c r="BN26" s="166" t="str">
        <f>IFERROR(IF(GETPIVOTDATA("DateRDV",TCD!$B$1,"DT","CH","Bénéficiaire",$A26,BN$6,BN$5,"Mois (DateRDV)",BN$7,"Années (DateRDV)",BN$3,"Présence","Excusé"),3,""),"")</f>
        <v/>
      </c>
      <c r="BO26" s="166" t="str">
        <f>IFERROR(IF(GETPIVOTDATA("DateRDV",TCD!$B$1,"DT","CH","Bénéficiaire",$A26,BO$6,BO$5,"Mois (DateRDV)",BO$7,"Années (DateRDV)",BO$3,"Présence","Absent"),4,""),"")</f>
        <v/>
      </c>
      <c r="BP26" s="166" t="str">
        <f>IFERROR(IF(GETPIVOTDATA("DateRDV",TCD!$B$1,"DT","CH","Bénéficiaire",$A26,BP$6,BP$5,"Mois (DateRDV)",BP$7,"Années (DateRDV)",BP$3),1,""),"")</f>
        <v/>
      </c>
      <c r="BQ26" s="166" t="str">
        <f>IFERROR(IF(GETPIVOTDATA("DateRDV",TCD!$B$1,"DT","CH","Bénéficiaire",$A26,BQ$6,BQ$5,"Mois (DateRDV)",BQ$7,"Années (DateRDV)",BQ$3),2,""),"")</f>
        <v/>
      </c>
      <c r="BR26" s="166" t="str">
        <f>IFERROR(IF(GETPIVOTDATA("DateRDV",TCD!$B$1,"DT","CH","Bénéficiaire",$A26,BR$6,BR$5,"Mois (DateRDV)",BR$7,"Années (DateRDV)",BR$3,"Présence","Excusé"),3,""),"")</f>
        <v/>
      </c>
      <c r="BS26" s="166" t="str">
        <f>IFERROR(IF(GETPIVOTDATA("DateRDV",TCD!$B$1,"DT","CH","Bénéficiaire",$A26,BS$6,BS$5,"Mois (DateRDV)",BS$7,"Années (DateRDV)",BS$3,"Présence","Absent"),4,""),"")</f>
        <v/>
      </c>
      <c r="BT26" s="166" t="str">
        <f>IFERROR(IF(GETPIVOTDATA("DateRDV",TCD!$B$1,"DT","CH","Bénéficiaire",$A26,BT$6,BT$5,"Mois (DateRDV)",BT$7,"Années (DateRDV)",BT$3),1,""),"")</f>
        <v/>
      </c>
      <c r="BU26" s="166" t="str">
        <f>IFERROR(IF(GETPIVOTDATA("DateRDV",TCD!$B$1,"DT","CH","Bénéficiaire",$A26,BU$6,BU$5,"Mois (DateRDV)",BU$7,"Années (DateRDV)",BU$3),2,""),"")</f>
        <v/>
      </c>
      <c r="BV26" s="166" t="str">
        <f>IFERROR(IF(GETPIVOTDATA("DateRDV",TCD!$B$1,"DT","CH","Bénéficiaire",$A26,BV$6,BV$5,"Mois (DateRDV)",BV$7,"Années (DateRDV)",BV$3,"Présence","Excusé"),3,""),"")</f>
        <v/>
      </c>
      <c r="BW26" s="166" t="str">
        <f>IFERROR(IF(GETPIVOTDATA("DateRDV",TCD!$B$1,"DT","CH","Bénéficiaire",$A26,BW$6,BW$5,"Mois (DateRDV)",BW$7,"Années (DateRDV)",BW$3,"Présence","Absent"),4,""),"")</f>
        <v/>
      </c>
      <c r="BX26" s="166" t="str">
        <f>IFERROR(IF(GETPIVOTDATA("DateRDV",TCD!$B$1,"DT","CH","Bénéficiaire",$A26,BX$6,BX$5,"Mois (DateRDV)",BX$7,"Années (DateRDV)",BX$3),1,""),"")</f>
        <v/>
      </c>
      <c r="BY26" s="166" t="str">
        <f>IFERROR(IF(GETPIVOTDATA("DateRDV",TCD!$B$1,"DT","CH","Bénéficiaire",$A26,BY$6,BY$5,"Mois (DateRDV)",BY$7,"Années (DateRDV)",BY$3),2,""),"")</f>
        <v/>
      </c>
      <c r="BZ26" s="166" t="str">
        <f>IFERROR(IF(GETPIVOTDATA("DateRDV",TCD!$B$1,"DT","CH","Bénéficiaire",$A26,BZ$6,BZ$5,"Mois (DateRDV)",BZ$7,"Années (DateRDV)",BZ$3,"Présence","Excusé"),3,""),"")</f>
        <v/>
      </c>
      <c r="CA26" s="166" t="str">
        <f>IFERROR(IF(GETPIVOTDATA("DateRDV",TCD!$B$1,"DT","CH","Bénéficiaire",$A26,CA$6,CA$5,"Mois (DateRDV)",CA$7,"Années (DateRDV)",CA$3,"Présence","Absent"),4,""),"")</f>
        <v/>
      </c>
      <c r="CB26" s="166" t="str">
        <f>IFERROR(IF(GETPIVOTDATA("DateRDV",TCD!$B$1,"DT","CH","Bénéficiaire",$A26,CB$6,CB$5,"Mois (DateRDV)",CB$7,"Années (DateRDV)",CB$3),1,""),"")</f>
        <v/>
      </c>
      <c r="CC26" s="166" t="str">
        <f>IFERROR(IF(GETPIVOTDATA("DateRDV",TCD!$B$1,"DT","CH","Bénéficiaire",$A26,CC$6,CC$5,"Mois (DateRDV)",CC$7,"Années (DateRDV)",CC$3),2,""),"")</f>
        <v/>
      </c>
      <c r="CD26" s="166" t="str">
        <f>IFERROR(IF(GETPIVOTDATA("DateRDV",TCD!$B$1,"DT","CH","Bénéficiaire",$A26,CD$6,CD$5,"Mois (DateRDV)",CD$7,"Années (DateRDV)",CD$3,"Présence","Excusé"),3,""),"")</f>
        <v/>
      </c>
      <c r="CE26" s="166" t="str">
        <f>IFERROR(IF(GETPIVOTDATA("DateRDV",TCD!$B$1,"DT","CH","Bénéficiaire",$A26,CE$6,CE$5,"Mois (DateRDV)",CE$7,"Années (DateRDV)",CE$3,"Présence","Absent"),4,""),"")</f>
        <v/>
      </c>
      <c r="CF26" s="166" t="str">
        <f>IFERROR(IF(GETPIVOTDATA("DateRDV",TCD!$B$1,"DT","CH","Bénéficiaire",$A26,CF$6,CF$5,"Mois (DateRDV)",CF$7,"Années (DateRDV)",CF$3),1,""),"")</f>
        <v/>
      </c>
      <c r="CG26" s="166" t="str">
        <f>IFERROR(IF(GETPIVOTDATA("DateRDV",TCD!$B$1,"DT","CH","Bénéficiaire",$A26,CG$6,CG$5,"Mois (DateRDV)",CG$7,"Années (DateRDV)",CG$3),2,""),"")</f>
        <v/>
      </c>
      <c r="CH26" s="166" t="str">
        <f>IFERROR(IF(GETPIVOTDATA("DateRDV",TCD!$B$1,"DT","CH","Bénéficiaire",$A26,CH$6,CH$5,"Mois (DateRDV)",CH$7,"Années (DateRDV)",CH$3,"Présence","Excusé"),3,""),"")</f>
        <v/>
      </c>
      <c r="CI26" s="166" t="str">
        <f>IFERROR(IF(GETPIVOTDATA("DateRDV",TCD!$B$1,"DT","CH","Bénéficiaire",$A26,CI$6,CI$5,"Mois (DateRDV)",CI$7,"Années (DateRDV)",CI$3,"Présence","Absent"),4,""),"")</f>
        <v/>
      </c>
      <c r="CJ26" s="166" t="str">
        <f>IFERROR(IF(GETPIVOTDATA("DateRDV",TCD!$B$1,"DT","CH","Bénéficiaire",$A26,CJ$6,CJ$5,"Mois (DateRDV)",CJ$7,"Années (DateRDV)",CJ$3),1,""),"")</f>
        <v/>
      </c>
      <c r="CK26" s="166" t="str">
        <f>IFERROR(IF(GETPIVOTDATA("DateRDV",TCD!$B$1,"DT","CH","Bénéficiaire",$A26,CK$6,CK$5,"Mois (DateRDV)",CK$7,"Années (DateRDV)",CK$3),2,""),"")</f>
        <v/>
      </c>
      <c r="CL26" s="166" t="str">
        <f>IFERROR(IF(GETPIVOTDATA("DateRDV",TCD!$B$1,"DT","CH","Bénéficiaire",$A26,CL$6,CL$5,"Mois (DateRDV)",CL$7,"Années (DateRDV)",CL$3,"Présence","Excusé"),3,""),"")</f>
        <v/>
      </c>
      <c r="CM26" s="166" t="str">
        <f>IFERROR(IF(GETPIVOTDATA("DateRDV",TCD!$B$1,"DT","CH","Bénéficiaire",$A26,CM$6,CM$5,"Mois (DateRDV)",CM$7,"Années (DateRDV)",CM$3,"Présence","Absent"),4,""),"")</f>
        <v/>
      </c>
      <c r="CN26" s="166" t="str">
        <f>IFERROR(IF(GETPIVOTDATA("DateRDV",TCD!$B$1,"DT","CH","Bénéficiaire",$A26,CN$6,CN$5,"Mois (DateRDV)",CN$7,"Années (DateRDV)",CN$3),1,""),"")</f>
        <v/>
      </c>
      <c r="CO26" s="166" t="str">
        <f>IFERROR(IF(GETPIVOTDATA("DateRDV",TCD!$B$1,"DT","CH","Bénéficiaire",$A26,CO$6,CO$5,"Mois (DateRDV)",CO$7,"Années (DateRDV)",CO$3),2,""),"")</f>
        <v/>
      </c>
      <c r="CP26" s="166" t="str">
        <f>IFERROR(IF(GETPIVOTDATA("DateRDV",TCD!$B$1,"DT","CH","Bénéficiaire",$A26,CP$6,CP$5,"Mois (DateRDV)",CP$7,"Années (DateRDV)",CP$3,"Présence","Excusé"),3,""),"")</f>
        <v/>
      </c>
      <c r="CQ26" s="166" t="str">
        <f>IFERROR(IF(GETPIVOTDATA("DateRDV",TCD!$B$1,"DT","CH","Bénéficiaire",$A26,CQ$6,CQ$5,"Mois (DateRDV)",CQ$7,"Années (DateRDV)",CQ$3,"Présence","Absent"),4,""),"")</f>
        <v/>
      </c>
      <c r="CR26" s="166" t="str">
        <f>IFERROR(IF(GETPIVOTDATA("DateRDV",TCD!$B$1,"DT","CH","Bénéficiaire",$A26,CR$6,CR$5,"Mois (DateRDV)",CR$7,"Années (DateRDV)",CR$3),1,""),"")</f>
        <v/>
      </c>
      <c r="CS26" s="166" t="str">
        <f>IFERROR(IF(GETPIVOTDATA("DateRDV",TCD!$B$1,"DT","CH","Bénéficiaire",$A26,CS$6,CS$5,"Mois (DateRDV)",CS$7,"Années (DateRDV)",CS$3),2,""),"")</f>
        <v/>
      </c>
      <c r="CT26" s="166" t="str">
        <f>IFERROR(IF(GETPIVOTDATA("DateRDV",TCD!$B$1,"DT","CH","Bénéficiaire",$A26,CT$6,CT$5,"Mois (DateRDV)",CT$7,"Années (DateRDV)",CT$3,"Présence","Excusé"),3,""),"")</f>
        <v/>
      </c>
      <c r="CU26" s="166" t="str">
        <f>IFERROR(IF(GETPIVOTDATA("DateRDV",TCD!$B$1,"DT","CH","Bénéficiaire",$A26,CU$6,CU$5,"Mois (DateRDV)",CU$7,"Années (DateRDV)",CU$3,"Présence","Absent"),4,""),"")</f>
        <v/>
      </c>
      <c r="CV26" s="166" t="str">
        <f>IFERROR(IF(GETPIVOTDATA("DateRDV",TCD!$B$1,"DT","CH","Bénéficiaire",$A26,CV$6,CV$5,"Mois (DateRDV)",CV$7,"Années (DateRDV)",CV$3),1,""),"")</f>
        <v/>
      </c>
      <c r="CW26" s="166" t="str">
        <f>IFERROR(IF(GETPIVOTDATA("DateRDV",TCD!$B$1,"DT","CH","Bénéficiaire",$A26,CW$6,CW$5,"Mois (DateRDV)",CW$7,"Années (DateRDV)",CW$3),2,""),"")</f>
        <v/>
      </c>
      <c r="CX26" s="166" t="str">
        <f>IFERROR(IF(GETPIVOTDATA("DateRDV",TCD!$B$1,"DT","CH","Bénéficiaire",$A26,CX$6,CX$5,"Mois (DateRDV)",CX$7,"Années (DateRDV)",CX$3,"Présence","Excusé"),3,""),"")</f>
        <v/>
      </c>
      <c r="CY26" s="166" t="str">
        <f>IFERROR(IF(GETPIVOTDATA("DateRDV",TCD!$B$1,"DT","CH","Bénéficiaire",$A26,CY$6,CY$5,"Mois (DateRDV)",CY$7,"Années (DateRDV)",CY$3,"Présence","Absent"),4,""),"")</f>
        <v/>
      </c>
      <c r="CZ26" s="166" t="str">
        <f>IFERROR(IF(GETPIVOTDATA("DateRDV",TCD!$B$1,"DT","CH","Bénéficiaire",$A26,CZ$6,CZ$5,"Mois (DateRDV)",CZ$7,"Années (DateRDV)",CZ$3),1,""),"")</f>
        <v/>
      </c>
      <c r="DA26" s="166" t="str">
        <f>IFERROR(IF(GETPIVOTDATA("DateRDV",TCD!$B$1,"DT","CH","Bénéficiaire",$A26,DA$6,DA$5,"Mois (DateRDV)",DA$7,"Années (DateRDV)",DA$3),2,""),"")</f>
        <v/>
      </c>
      <c r="DB26" s="166" t="str">
        <f>IFERROR(IF(GETPIVOTDATA("DateRDV",TCD!$B$1,"DT","CH","Bénéficiaire",$A26,DB$6,DB$5,"Mois (DateRDV)",DB$7,"Années (DateRDV)",DB$3,"Présence","Excusé"),3,""),"")</f>
        <v/>
      </c>
      <c r="DC26" s="166" t="str">
        <f>IFERROR(IF(GETPIVOTDATA("DateRDV",TCD!$B$1,"DT","CH","Bénéficiaire",$A26,DC$6,DC$5,"Mois (DateRDV)",DC$7,"Années (DateRDV)",DC$3,"Présence","Absent"),4,""),"")</f>
        <v/>
      </c>
      <c r="DD26" s="166" t="str">
        <f>IFERROR(IF(GETPIVOTDATA("DateRDV",TCD!$B$1,"DT","CH","Bénéficiaire",$A26,DD$6,DD$5,"Mois (DateRDV)",DD$7,"Années (DateRDV)",DD$3),1,""),"")</f>
        <v/>
      </c>
      <c r="DE26" s="166" t="str">
        <f>IFERROR(IF(GETPIVOTDATA("DateRDV",TCD!$B$1,"DT","CH","Bénéficiaire",$A26,DE$6,DE$5,"Mois (DateRDV)",DE$7,"Années (DateRDV)",DE$3),2,""),"")</f>
        <v/>
      </c>
      <c r="DF26" s="166" t="str">
        <f>IFERROR(IF(GETPIVOTDATA("DateRDV",TCD!$B$1,"DT","CH","Bénéficiaire",$A26,DF$6,DF$5,"Mois (DateRDV)",DF$7,"Années (DateRDV)",DF$3,"Présence","Excusé"),3,""),"")</f>
        <v/>
      </c>
      <c r="DG26" s="166" t="str">
        <f>IFERROR(IF(GETPIVOTDATA("DateRDV",TCD!$B$1,"DT","CH","Bénéficiaire",$A26,DG$6,DG$5,"Mois (DateRDV)",DG$7,"Années (DateRDV)",DG$3,"Présence","Absent"),4,""),"")</f>
        <v/>
      </c>
      <c r="DH26" s="166" t="str">
        <f>IFERROR(IF(GETPIVOTDATA("DateRDV",TCD!$B$1,"DT","CH","Bénéficiaire",$A26,DH$6,DH$5,"Mois (DateRDV)",DH$7,"Années (DateRDV)",DH$3),1,""),"")</f>
        <v/>
      </c>
      <c r="DI26" s="166" t="str">
        <f>IFERROR(IF(GETPIVOTDATA("DateRDV",TCD!$B$1,"DT","CH","Bénéficiaire",$A26,DI$6,DI$5,"Mois (DateRDV)",DI$7,"Années (DateRDV)",DI$3),2,""),"")</f>
        <v/>
      </c>
      <c r="DJ26" s="166" t="str">
        <f>IFERROR(IF(GETPIVOTDATA("DateRDV",TCD!$B$1,"DT","CH","Bénéficiaire",$A26,DJ$6,DJ$5,"Mois (DateRDV)",DJ$7,"Années (DateRDV)",DJ$3,"Présence","Excusé"),3,""),"")</f>
        <v/>
      </c>
      <c r="DK26" s="166" t="str">
        <f>IFERROR(IF(GETPIVOTDATA("DateRDV",TCD!$B$1,"DT","CH","Bénéficiaire",$A26,DK$6,DK$5,"Mois (DateRDV)",DK$7,"Années (DateRDV)",DK$3,"Présence","Absent"),4,""),"")</f>
        <v/>
      </c>
      <c r="DL26" s="166" t="str">
        <f>IFERROR(IF(GETPIVOTDATA("DateRDV",TCD!$B$1,"DT","CH","Bénéficiaire",$A26,DL$6,DL$5,"Mois (DateRDV)",DL$7,"Années (DateRDV)",DL$3),1,""),"")</f>
        <v/>
      </c>
      <c r="DM26" s="166" t="str">
        <f>IFERROR(IF(GETPIVOTDATA("DateRDV",TCD!$B$1,"DT","CH","Bénéficiaire",$A26,DM$6,DM$5,"Mois (DateRDV)",DM$7,"Années (DateRDV)",DM$3),2,""),"")</f>
        <v/>
      </c>
      <c r="DN26" s="166" t="str">
        <f>IFERROR(IF(GETPIVOTDATA("DateRDV",TCD!$B$1,"DT","CH","Bénéficiaire",$A26,DN$6,DN$5,"Mois (DateRDV)",DN$7,"Années (DateRDV)",DN$3,"Présence","Excusé"),3,""),"")</f>
        <v/>
      </c>
      <c r="DO26" s="166" t="str">
        <f>IFERROR(IF(GETPIVOTDATA("DateRDV",TCD!$B$1,"DT","CH","Bénéficiaire",$A26,DO$6,DO$5,"Mois (DateRDV)",DO$7,"Années (DateRDV)",DO$3,"Présence","Absent"),4,""),"")</f>
        <v/>
      </c>
    </row>
    <row r="27" spans="1:119" ht="15" customHeight="1" x14ac:dyDescent="0.2">
      <c r="A27" t="str">
        <v>DERUESNE Franck</v>
      </c>
      <c r="B27" s="169" t="str">
        <f>IFERROR(IF(INDEX(Data!P:P,MATCH(A27,Data!B:B,0))&lt;&gt;"",INDEX(Data!P:P,MATCH(A27,Data!B:B,0)),""),"")</f>
        <v>DERUESNE</v>
      </c>
      <c r="C27" s="169" t="str">
        <f>IFERROR(IF(INDEX(Data!O:O,MATCH(A27,Data!B:B,0))&lt;&gt;"",INDEX(Data!O:O,MATCH(A27,Data!B:B,0)),""),"")</f>
        <v>Franck</v>
      </c>
      <c r="D27" s="169" t="str">
        <f>IFERROR(IF(INDEX(Data!J:J,MATCH(A27,Data!B:B,0))&lt;&gt;"",INDEX(Data!J:J,MATCH(A27,Data!B:B,0)),""),"")</f>
        <v>CD</v>
      </c>
      <c r="E27" s="169" t="str">
        <f>IFERROR(IF(INDEX(Data!M:M,MATCH(A27,Data!B:B,0))&lt;&gt;"",INDEX(Data!M:M,MATCH(A27,Data!B:B,0)),""),"")</f>
        <v>DOUVAIINE</v>
      </c>
      <c r="F27" s="169">
        <f>IFERROR(IF(INDEX(Data!N:N,MATCH(A27,Data!B:B,0))&lt;&gt;"",INDEX(Data!N:N,MATCH(A27,Data!B:B,0)),""),"")</f>
        <v>74140</v>
      </c>
      <c r="G27" s="170">
        <f>IFERROR(IF(INDEX(Data!K:K,MATCH(A27,Data!B:B,0))&lt;&gt;"",INDEX(Data!K:K,MATCH(A27,Data!B:B,0)),""),"")</f>
        <v>45904</v>
      </c>
      <c r="H27" s="170">
        <f>IFERROR(IF(INDEX(Data!L:L,MATCH(A27,Data!B:B,0))&lt;&gt;"",INDEX(Data!L:L,MATCH(A27,Data!B:B,0)),""),"")</f>
        <v>45904</v>
      </c>
      <c r="I27" s="170">
        <f>IFERROR(IF(INDEX(Data!C:C,MATCH(A27,Data!B:B,0))&lt;&gt;"",INDEX(Data!C:C,MATCH(A27,Data!B:B,0)),""),"")</f>
        <v>45938</v>
      </c>
      <c r="J27" s="170">
        <f>IFERROR(IF(INDEX(Data!D:D,MATCH(A27,Data!B:B,0))&lt;&gt;"",INDEX(Data!D:D,MATCH(A27,Data!B:B,0)),""),"")</f>
        <v>45940</v>
      </c>
      <c r="K27" s="171" t="str">
        <f>IFERROR(IF(INDEX(Data!H:H,MATCH(A27,Data!B:B,0))&lt;&gt;"",INDEX(Data!H:H,MATCH(A27,Data!B:B,0)),""),"")</f>
        <v/>
      </c>
      <c r="L27" s="166" t="str">
        <f>IFERROR(IF(GETPIVOTDATA("DateRDV",TCD!$B$1,"DT","CH","Bénéficiaire",$A27,L$6,L$5,"Mois (DateRDV)",L$7,"Années (DateRDV)",L$3),1,""),"")</f>
        <v/>
      </c>
      <c r="M27" s="166" t="str">
        <f>IFERROR(IF(GETPIVOTDATA("DateRDV",TCD!$B$1,"DT","CH","Bénéficiaire",$A27,M$6,M$5,"Mois (DateRDV)",M$7,"Années (DateRDV)",M$3),2,""),"")</f>
        <v/>
      </c>
      <c r="N27" s="166" t="str">
        <f>IFERROR(IF(GETPIVOTDATA("DateRDV",TCD!$B$1,"DT","CH","Bénéficiaire",$A27,N$6,N$5,"Mois (DateRDV)",N$7,"Années (DateRDV)",N$3,"Présence","Excusé"),3,""),"")</f>
        <v/>
      </c>
      <c r="O27" s="166" t="str">
        <f>IFERROR(IF(GETPIVOTDATA("DateRDV",TCD!$B$1,"DT","CH","Bénéficiaire",$A27,O$6,O$5,"Mois (DateRDV)",O$7,"Années (DateRDV)",O$3,"Présence","Absent"),4,""),"")</f>
        <v/>
      </c>
      <c r="P27" s="166" t="str">
        <f>IFERROR(IF(GETPIVOTDATA("DateRDV",TCD!$B$1,"DT","CH","Bénéficiaire",$A27,P$6,P$5,"Mois (DateRDV)",P$7,"Années (DateRDV)",P$3),1,""),"")</f>
        <v/>
      </c>
      <c r="Q27" s="166" t="str">
        <f>IFERROR(IF(GETPIVOTDATA("DateRDV",TCD!$B$1,"DT","CH","Bénéficiaire",$A27,Q$6,Q$5,"Mois (DateRDV)",Q$7,"Années (DateRDV)",Q$3),2,""),"")</f>
        <v/>
      </c>
      <c r="R27" s="166" t="str">
        <f>IFERROR(IF(GETPIVOTDATA("DateRDV",TCD!$B$1,"DT","CH","Bénéficiaire",$A27,R$6,R$5,"Mois (DateRDV)",R$7,"Années (DateRDV)",R$3,"Présence","Excusé"),3,""),"")</f>
        <v/>
      </c>
      <c r="S27" s="166" t="str">
        <f>IFERROR(IF(GETPIVOTDATA("DateRDV",TCD!$B$1,"DT","CH","Bénéficiaire",$A27,S$6,S$5,"Mois (DateRDV)",S$7,"Années (DateRDV)",S$3,"Présence","Absent"),4,""),"")</f>
        <v/>
      </c>
      <c r="T27" s="166" t="str">
        <f>IFERROR(IF(GETPIVOTDATA("DateRDV",TCD!$B$1,"DT","CH","Bénéficiaire",$A27,T$6,T$5,"Mois (DateRDV)",T$7,"Années (DateRDV)",T$3),1,""),"")</f>
        <v/>
      </c>
      <c r="U27" s="166" t="str">
        <f>IFERROR(IF(GETPIVOTDATA("DateRDV",TCD!$B$1,"DT","CH","Bénéficiaire",$A27,U$6,U$5,"Mois (DateRDV)",U$7,"Années (DateRDV)",U$3),2,""),"")</f>
        <v/>
      </c>
      <c r="V27" s="166" t="str">
        <f>IFERROR(IF(GETPIVOTDATA("DateRDV",TCD!$B$1,"DT","CH","Bénéficiaire",$A27,V$6,V$5,"Mois (DateRDV)",V$7,"Années (DateRDV)",V$3,"Présence","Excusé"),3,""),"")</f>
        <v/>
      </c>
      <c r="W27" s="166" t="str">
        <f>IFERROR(IF(GETPIVOTDATA("DateRDV",TCD!$B$1,"DT","CH","Bénéficiaire",$A27,W$6,W$5,"Mois (DateRDV)",W$7,"Années (DateRDV)",W$3,"Présence","Absent"),4,""),"")</f>
        <v/>
      </c>
      <c r="X27" s="166" t="str">
        <f>IFERROR(IF(GETPIVOTDATA("DateRDV",TCD!$B$1,"DT","CH","Bénéficiaire",$A27,X$6,X$5,"Mois (DateRDV)",X$7,"Années (DateRDV)",X$3),1,""),"")</f>
        <v/>
      </c>
      <c r="Y27" s="166" t="str">
        <f>IFERROR(IF(GETPIVOTDATA("DateRDV",TCD!$B$1,"DT","CH","Bénéficiaire",$A27,Y$6,Y$5,"Mois (DateRDV)",Y$7,"Années (DateRDV)",Y$3),2,""),"")</f>
        <v/>
      </c>
      <c r="Z27" s="166" t="str">
        <f>IFERROR(IF(GETPIVOTDATA("DateRDV",TCD!$B$1,"DT","CH","Bénéficiaire",$A27,Z$6,Z$5,"Mois (DateRDV)",Z$7,"Années (DateRDV)",Z$3,"Présence","Excusé"),3,""),"")</f>
        <v/>
      </c>
      <c r="AA27" s="166" t="str">
        <f>IFERROR(IF(GETPIVOTDATA("DateRDV",TCD!$B$1,"DT","CH","Bénéficiaire",$A27,AA$6,AA$5,"Mois (DateRDV)",AA$7,"Années (DateRDV)",AA$3,"Présence","Absent"),4,""),"")</f>
        <v/>
      </c>
      <c r="AB27" s="166" t="str">
        <f>IFERROR(IF(GETPIVOTDATA("DateRDV",TCD!$B$1,"DT","CH","Bénéficiaire",$A27,AB$6,AB$5,"Mois (DateRDV)",AB$7,"Années (DateRDV)",AB$3),1,""),"")</f>
        <v/>
      </c>
      <c r="AC27" s="166" t="str">
        <f>IFERROR(IF(GETPIVOTDATA("DateRDV",TCD!$B$1,"DT","CH","Bénéficiaire",$A27,AC$6,AC$5,"Mois (DateRDV)",AC$7,"Années (DateRDV)",AC$3),2,""),"")</f>
        <v/>
      </c>
      <c r="AD27" s="166" t="str">
        <f>IFERROR(IF(GETPIVOTDATA("DateRDV",TCD!$B$1,"DT","CH","Bénéficiaire",$A27,AD$6,AD$5,"Mois (DateRDV)",AD$7,"Années (DateRDV)",AD$3,"Présence","Excusé"),3,""),"")</f>
        <v/>
      </c>
      <c r="AE27" s="166" t="str">
        <f>IFERROR(IF(GETPIVOTDATA("DateRDV",TCD!$B$1,"DT","CH","Bénéficiaire",$A27,AE$6,AE$5,"Mois (DateRDV)",AE$7,"Années (DateRDV)",AE$3,"Présence","Absent"),4,""),"")</f>
        <v/>
      </c>
      <c r="AF27" s="166" t="str">
        <f>IFERROR(IF(GETPIVOTDATA("DateRDV",TCD!$B$1,"DT","CH","Bénéficiaire",$A27,AF$6,AF$5,"Mois (DateRDV)",AF$7,"Années (DateRDV)",AF$3),1,""),"")</f>
        <v/>
      </c>
      <c r="AG27" s="166" t="str">
        <f>IFERROR(IF(GETPIVOTDATA("DateRDV",TCD!$B$1,"DT","CH","Bénéficiaire",$A27,AG$6,AG$5,"Mois (DateRDV)",AG$7,"Années (DateRDV)",AG$3),2,""),"")</f>
        <v/>
      </c>
      <c r="AH27" s="166" t="str">
        <f>IFERROR(IF(GETPIVOTDATA("DateRDV",TCD!$B$1,"DT","CH","Bénéficiaire",$A27,AH$6,AH$5,"Mois (DateRDV)",AH$7,"Années (DateRDV)",AH$3,"Présence","Excusé"),3,""),"")</f>
        <v/>
      </c>
      <c r="AI27" s="166" t="str">
        <f>IFERROR(IF(GETPIVOTDATA("DateRDV",TCD!$B$1,"DT","CH","Bénéficiaire",$A27,AI$6,AI$5,"Mois (DateRDV)",AI$7,"Années (DateRDV)",AI$3,"Présence","Absent"),4,""),"")</f>
        <v/>
      </c>
      <c r="AJ27" s="166" t="str">
        <f>IFERROR(IF(GETPIVOTDATA("DateRDV",TCD!$B$1,"DT","CH","Bénéficiaire",$A27,AJ$6,AJ$5,"Mois (DateRDV)",AJ$7,"Années (DateRDV)",AJ$3),1,""),"")</f>
        <v/>
      </c>
      <c r="AK27" s="166" t="str">
        <f>IFERROR(IF(GETPIVOTDATA("DateRDV",TCD!$B$1,"DT","CH","Bénéficiaire",$A27,AK$6,AK$5,"Mois (DateRDV)",AK$7,"Années (DateRDV)",AK$3),2,""),"")</f>
        <v/>
      </c>
      <c r="AL27" s="166" t="str">
        <f>IFERROR(IF(GETPIVOTDATA("DateRDV",TCD!$B$1,"DT","CH","Bénéficiaire",$A27,AL$6,AL$5,"Mois (DateRDV)",AL$7,"Années (DateRDV)",AL$3,"Présence","Excusé"),3,""),"")</f>
        <v/>
      </c>
      <c r="AM27" s="166" t="str">
        <f>IFERROR(IF(GETPIVOTDATA("DateRDV",TCD!$B$1,"DT","CH","Bénéficiaire",$A27,AM$6,AM$5,"Mois (DateRDV)",AM$7,"Années (DateRDV)",AM$3,"Présence","Absent"),4,""),"")</f>
        <v/>
      </c>
      <c r="AN27" s="166" t="str">
        <f>IFERROR(IF(GETPIVOTDATA("DateRDV",TCD!$B$1,"DT","CH","Bénéficiaire",$A27,AN$6,AN$5,"Mois (DateRDV)",AN$7,"Années (DateRDV)",AN$3),1,""),"")</f>
        <v/>
      </c>
      <c r="AO27" s="166" t="str">
        <f>IFERROR(IF(GETPIVOTDATA("DateRDV",TCD!$B$1,"DT","CH","Bénéficiaire",$A27,AO$6,AO$5,"Mois (DateRDV)",AO$7,"Années (DateRDV)",AO$3),2,""),"")</f>
        <v/>
      </c>
      <c r="AP27" s="166" t="str">
        <f>IFERROR(IF(GETPIVOTDATA("DateRDV",TCD!$B$1,"DT","CH","Bénéficiaire",$A27,AP$6,AP$5,"Mois (DateRDV)",AP$7,"Années (DateRDV)",AP$3,"Présence","Excusé"),3,""),"")</f>
        <v/>
      </c>
      <c r="AQ27" s="166" t="str">
        <f>IFERROR(IF(GETPIVOTDATA("DateRDV",TCD!$B$1,"DT","CH","Bénéficiaire",$A27,AQ$6,AQ$5,"Mois (DateRDV)",AQ$7,"Années (DateRDV)",AQ$3,"Présence","Absent"),4,""),"")</f>
        <v/>
      </c>
      <c r="AR27" s="166" t="str">
        <f>IFERROR(IF(GETPIVOTDATA("DateRDV",TCD!$B$1,"DT","CH","Bénéficiaire",$A27,AR$6,AR$5,"Mois (DateRDV)",AR$7,"Années (DateRDV)",AR$3),1,""),"")</f>
        <v/>
      </c>
      <c r="AS27" s="166" t="str">
        <f>IFERROR(IF(GETPIVOTDATA("DateRDV",TCD!$B$1,"DT","CH","Bénéficiaire",$A27,AS$6,AS$5,"Mois (DateRDV)",AS$7,"Années (DateRDV)",AS$3),2,""),"")</f>
        <v/>
      </c>
      <c r="AT27" s="166" t="str">
        <f>IFERROR(IF(GETPIVOTDATA("DateRDV",TCD!$B$1,"DT","CH","Bénéficiaire",$A27,AT$6,AT$5,"Mois (DateRDV)",AT$7,"Années (DateRDV)",AT$3,"Présence","Excusé"),3,""),"")</f>
        <v/>
      </c>
      <c r="AU27" s="166" t="str">
        <f>IFERROR(IF(GETPIVOTDATA("DateRDV",TCD!$B$1,"DT","CH","Bénéficiaire",$A27,AU$6,AU$5,"Mois (DateRDV)",AU$7,"Années (DateRDV)",AU$3,"Présence","Absent"),4,""),"")</f>
        <v/>
      </c>
      <c r="AV27" s="166" t="str">
        <f>IFERROR(IF(GETPIVOTDATA("DateRDV",TCD!$B$1,"DT","CH","Bénéficiaire",$A27,AV$6,AV$5,"Mois (DateRDV)",AV$7,"Années (DateRDV)",AV$3),1,""),"")</f>
        <v/>
      </c>
      <c r="AW27" s="166" t="str">
        <f>IFERROR(IF(GETPIVOTDATA("DateRDV",TCD!$B$1,"DT","CH","Bénéficiaire",$A27,AW$6,AW$5,"Mois (DateRDV)",AW$7,"Années (DateRDV)",AW$3),2,""),"")</f>
        <v/>
      </c>
      <c r="AX27" s="166" t="str">
        <f>IFERROR(IF(GETPIVOTDATA("DateRDV",TCD!$B$1,"DT","CH","Bénéficiaire",$A27,AX$6,AX$5,"Mois (DateRDV)",AX$7,"Années (DateRDV)",AX$3,"Présence","Excusé"),3,""),"")</f>
        <v/>
      </c>
      <c r="AY27" s="166" t="str">
        <f>IFERROR(IF(GETPIVOTDATA("DateRDV",TCD!$B$1,"DT","CH","Bénéficiaire",$A27,AY$6,AY$5,"Mois (DateRDV)",AY$7,"Années (DateRDV)",AY$3,"Présence","Absent"),4,""),"")</f>
        <v/>
      </c>
      <c r="AZ27" s="166" t="str">
        <f>IFERROR(IF(GETPIVOTDATA("DateRDV",TCD!$B$1,"DT","CH","Bénéficiaire",$A27,AZ$6,AZ$5,"Mois (DateRDV)",AZ$7,"Années (DateRDV)",AZ$3),1,""),"")</f>
        <v/>
      </c>
      <c r="BA27" s="166" t="str">
        <f>IFERROR(IF(GETPIVOTDATA("DateRDV",TCD!$B$1,"DT","CH","Bénéficiaire",$A27,BA$6,BA$5,"Mois (DateRDV)",BA$7,"Années (DateRDV)",BA$3),2,""),"")</f>
        <v/>
      </c>
      <c r="BB27" s="166" t="str">
        <f>IFERROR(IF(GETPIVOTDATA("DateRDV",TCD!$B$1,"DT","CH","Bénéficiaire",$A27,BB$6,BB$5,"Mois (DateRDV)",BB$7,"Années (DateRDV)",BB$3,"Présence","Excusé"),3,""),"")</f>
        <v/>
      </c>
      <c r="BC27" s="166" t="str">
        <f>IFERROR(IF(GETPIVOTDATA("DateRDV",TCD!$B$1,"DT","CH","Bénéficiaire",$A27,BC$6,BC$5,"Mois (DateRDV)",BC$7,"Années (DateRDV)",BC$3,"Présence","Absent"),4,""),"")</f>
        <v/>
      </c>
      <c r="BD27" s="166" t="str">
        <f>IFERROR(IF(GETPIVOTDATA("DateRDV",TCD!$B$1,"DT","CH","Bénéficiaire",$A27,BD$6,BD$5,"Mois (DateRDV)",BD$7,"Années (DateRDV)",BD$3),1,""),"")</f>
        <v/>
      </c>
      <c r="BE27" s="166" t="str">
        <f>IFERROR(IF(GETPIVOTDATA("DateRDV",TCD!$B$1,"DT","CH","Bénéficiaire",$A27,BE$6,BE$5,"Mois (DateRDV)",BE$7,"Années (DateRDV)",BE$3),2,""),"")</f>
        <v/>
      </c>
      <c r="BF27" s="166" t="str">
        <f>IFERROR(IF(GETPIVOTDATA("DateRDV",TCD!$B$1,"DT","CH","Bénéficiaire",$A27,BF$6,BF$5,"Mois (DateRDV)",BF$7,"Années (DateRDV)",BF$3,"Présence","Excusé"),3,""),"")</f>
        <v/>
      </c>
      <c r="BG27" s="166" t="str">
        <f>IFERROR(IF(GETPIVOTDATA("DateRDV",TCD!$B$1,"DT","CH","Bénéficiaire",$A27,BG$6,BG$5,"Mois (DateRDV)",BG$7,"Années (DateRDV)",BG$3,"Présence","Absent"),4,""),"")</f>
        <v/>
      </c>
      <c r="BH27" s="166" t="str">
        <f>IFERROR(IF(GETPIVOTDATA("DateRDV",TCD!$B$1,"DT","CH","Bénéficiaire",$A27,BH$6,BH$5,"Mois (DateRDV)",BH$7,"Années (DateRDV)",BH$3),1,""),"")</f>
        <v/>
      </c>
      <c r="BI27" s="166">
        <f>IFERROR(IF(GETPIVOTDATA("DateRDV",TCD!$B$1,"DT","CH","Bénéficiaire",$A27,BI$6,BI$5,"Mois (DateRDV)",BI$7,"Années (DateRDV)",BI$3),2,""),"")</f>
        <v>2</v>
      </c>
      <c r="BJ27" s="166" t="str">
        <f>IFERROR(IF(GETPIVOTDATA("DateRDV",TCD!$B$1,"DT","CH","Bénéficiaire",$A27,BJ$6,BJ$5,"Mois (DateRDV)",BJ$7,"Années (DateRDV)",BJ$3,"Présence","Excusé"),3,""),"")</f>
        <v/>
      </c>
      <c r="BK27" s="166" t="str">
        <f>IFERROR(IF(GETPIVOTDATA("DateRDV",TCD!$B$1,"DT","CH","Bénéficiaire",$A27,BK$6,BK$5,"Mois (DateRDV)",BK$7,"Années (DateRDV)",BK$3,"Présence","Absent"),4,""),"")</f>
        <v/>
      </c>
      <c r="BL27" s="166" t="str">
        <f>IFERROR(IF(GETPIVOTDATA("DateRDV",TCD!$B$1,"DT","CH","Bénéficiaire",$A27,BL$6,BL$5,"Mois (DateRDV)",BL$7,"Années (DateRDV)",BL$3),1,""),"")</f>
        <v/>
      </c>
      <c r="BM27" s="166" t="str">
        <f>IFERROR(IF(GETPIVOTDATA("DateRDV",TCD!$B$1,"DT","CH","Bénéficiaire",$A27,BM$6,BM$5,"Mois (DateRDV)",BM$7,"Années (DateRDV)",BM$3),2,""),"")</f>
        <v/>
      </c>
      <c r="BN27" s="166" t="str">
        <f>IFERROR(IF(GETPIVOTDATA("DateRDV",TCD!$B$1,"DT","CH","Bénéficiaire",$A27,BN$6,BN$5,"Mois (DateRDV)",BN$7,"Années (DateRDV)",BN$3,"Présence","Excusé"),3,""),"")</f>
        <v/>
      </c>
      <c r="BO27" s="166" t="str">
        <f>IFERROR(IF(GETPIVOTDATA("DateRDV",TCD!$B$1,"DT","CH","Bénéficiaire",$A27,BO$6,BO$5,"Mois (DateRDV)",BO$7,"Années (DateRDV)",BO$3,"Présence","Absent"),4,""),"")</f>
        <v/>
      </c>
      <c r="BP27" s="166" t="str">
        <f>IFERROR(IF(GETPIVOTDATA("DateRDV",TCD!$B$1,"DT","CH","Bénéficiaire",$A27,BP$6,BP$5,"Mois (DateRDV)",BP$7,"Années (DateRDV)",BP$3),1,""),"")</f>
        <v/>
      </c>
      <c r="BQ27" s="166" t="str">
        <f>IFERROR(IF(GETPIVOTDATA("DateRDV",TCD!$B$1,"DT","CH","Bénéficiaire",$A27,BQ$6,BQ$5,"Mois (DateRDV)",BQ$7,"Années (DateRDV)",BQ$3),2,""),"")</f>
        <v/>
      </c>
      <c r="BR27" s="166" t="str">
        <f>IFERROR(IF(GETPIVOTDATA("DateRDV",TCD!$B$1,"DT","CH","Bénéficiaire",$A27,BR$6,BR$5,"Mois (DateRDV)",BR$7,"Années (DateRDV)",BR$3,"Présence","Excusé"),3,""),"")</f>
        <v/>
      </c>
      <c r="BS27" s="166" t="str">
        <f>IFERROR(IF(GETPIVOTDATA("DateRDV",TCD!$B$1,"DT","CH","Bénéficiaire",$A27,BS$6,BS$5,"Mois (DateRDV)",BS$7,"Années (DateRDV)",BS$3,"Présence","Absent"),4,""),"")</f>
        <v/>
      </c>
      <c r="BT27" s="166" t="str">
        <f>IFERROR(IF(GETPIVOTDATA("DateRDV",TCD!$B$1,"DT","CH","Bénéficiaire",$A27,BT$6,BT$5,"Mois (DateRDV)",BT$7,"Années (DateRDV)",BT$3),1,""),"")</f>
        <v/>
      </c>
      <c r="BU27" s="166" t="str">
        <f>IFERROR(IF(GETPIVOTDATA("DateRDV",TCD!$B$1,"DT","CH","Bénéficiaire",$A27,BU$6,BU$5,"Mois (DateRDV)",BU$7,"Années (DateRDV)",BU$3),2,""),"")</f>
        <v/>
      </c>
      <c r="BV27" s="166" t="str">
        <f>IFERROR(IF(GETPIVOTDATA("DateRDV",TCD!$B$1,"DT","CH","Bénéficiaire",$A27,BV$6,BV$5,"Mois (DateRDV)",BV$7,"Années (DateRDV)",BV$3,"Présence","Excusé"),3,""),"")</f>
        <v/>
      </c>
      <c r="BW27" s="166" t="str">
        <f>IFERROR(IF(GETPIVOTDATA("DateRDV",TCD!$B$1,"DT","CH","Bénéficiaire",$A27,BW$6,BW$5,"Mois (DateRDV)",BW$7,"Années (DateRDV)",BW$3,"Présence","Absent"),4,""),"")</f>
        <v/>
      </c>
      <c r="BX27" s="166" t="str">
        <f>IFERROR(IF(GETPIVOTDATA("DateRDV",TCD!$B$1,"DT","CH","Bénéficiaire",$A27,BX$6,BX$5,"Mois (DateRDV)",BX$7,"Années (DateRDV)",BX$3),1,""),"")</f>
        <v/>
      </c>
      <c r="BY27" s="166" t="str">
        <f>IFERROR(IF(GETPIVOTDATA("DateRDV",TCD!$B$1,"DT","CH","Bénéficiaire",$A27,BY$6,BY$5,"Mois (DateRDV)",BY$7,"Années (DateRDV)",BY$3),2,""),"")</f>
        <v/>
      </c>
      <c r="BZ27" s="166" t="str">
        <f>IFERROR(IF(GETPIVOTDATA("DateRDV",TCD!$B$1,"DT","CH","Bénéficiaire",$A27,BZ$6,BZ$5,"Mois (DateRDV)",BZ$7,"Années (DateRDV)",BZ$3,"Présence","Excusé"),3,""),"")</f>
        <v/>
      </c>
      <c r="CA27" s="166" t="str">
        <f>IFERROR(IF(GETPIVOTDATA("DateRDV",TCD!$B$1,"DT","CH","Bénéficiaire",$A27,CA$6,CA$5,"Mois (DateRDV)",CA$7,"Années (DateRDV)",CA$3,"Présence","Absent"),4,""),"")</f>
        <v/>
      </c>
      <c r="CB27" s="166" t="str">
        <f>IFERROR(IF(GETPIVOTDATA("DateRDV",TCD!$B$1,"DT","CH","Bénéficiaire",$A27,CB$6,CB$5,"Mois (DateRDV)",CB$7,"Années (DateRDV)",CB$3),1,""),"")</f>
        <v/>
      </c>
      <c r="CC27" s="166" t="str">
        <f>IFERROR(IF(GETPIVOTDATA("DateRDV",TCD!$B$1,"DT","CH","Bénéficiaire",$A27,CC$6,CC$5,"Mois (DateRDV)",CC$7,"Années (DateRDV)",CC$3),2,""),"")</f>
        <v/>
      </c>
      <c r="CD27" s="166" t="str">
        <f>IFERROR(IF(GETPIVOTDATA("DateRDV",TCD!$B$1,"DT","CH","Bénéficiaire",$A27,CD$6,CD$5,"Mois (DateRDV)",CD$7,"Années (DateRDV)",CD$3,"Présence","Excusé"),3,""),"")</f>
        <v/>
      </c>
      <c r="CE27" s="166" t="str">
        <f>IFERROR(IF(GETPIVOTDATA("DateRDV",TCD!$B$1,"DT","CH","Bénéficiaire",$A27,CE$6,CE$5,"Mois (DateRDV)",CE$7,"Années (DateRDV)",CE$3,"Présence","Absent"),4,""),"")</f>
        <v/>
      </c>
      <c r="CF27" s="166" t="str">
        <f>IFERROR(IF(GETPIVOTDATA("DateRDV",TCD!$B$1,"DT","CH","Bénéficiaire",$A27,CF$6,CF$5,"Mois (DateRDV)",CF$7,"Années (DateRDV)",CF$3),1,""),"")</f>
        <v/>
      </c>
      <c r="CG27" s="166" t="str">
        <f>IFERROR(IF(GETPIVOTDATA("DateRDV",TCD!$B$1,"DT","CH","Bénéficiaire",$A27,CG$6,CG$5,"Mois (DateRDV)",CG$7,"Années (DateRDV)",CG$3),2,""),"")</f>
        <v/>
      </c>
      <c r="CH27" s="166" t="str">
        <f>IFERROR(IF(GETPIVOTDATA("DateRDV",TCD!$B$1,"DT","CH","Bénéficiaire",$A27,CH$6,CH$5,"Mois (DateRDV)",CH$7,"Années (DateRDV)",CH$3,"Présence","Excusé"),3,""),"")</f>
        <v/>
      </c>
      <c r="CI27" s="166" t="str">
        <f>IFERROR(IF(GETPIVOTDATA("DateRDV",TCD!$B$1,"DT","CH","Bénéficiaire",$A27,CI$6,CI$5,"Mois (DateRDV)",CI$7,"Années (DateRDV)",CI$3,"Présence","Absent"),4,""),"")</f>
        <v/>
      </c>
      <c r="CJ27" s="166" t="str">
        <f>IFERROR(IF(GETPIVOTDATA("DateRDV",TCD!$B$1,"DT","CH","Bénéficiaire",$A27,CJ$6,CJ$5,"Mois (DateRDV)",CJ$7,"Années (DateRDV)",CJ$3),1,""),"")</f>
        <v/>
      </c>
      <c r="CK27" s="166" t="str">
        <f>IFERROR(IF(GETPIVOTDATA("DateRDV",TCD!$B$1,"DT","CH","Bénéficiaire",$A27,CK$6,CK$5,"Mois (DateRDV)",CK$7,"Années (DateRDV)",CK$3),2,""),"")</f>
        <v/>
      </c>
      <c r="CL27" s="166" t="str">
        <f>IFERROR(IF(GETPIVOTDATA("DateRDV",TCD!$B$1,"DT","CH","Bénéficiaire",$A27,CL$6,CL$5,"Mois (DateRDV)",CL$7,"Années (DateRDV)",CL$3,"Présence","Excusé"),3,""),"")</f>
        <v/>
      </c>
      <c r="CM27" s="166" t="str">
        <f>IFERROR(IF(GETPIVOTDATA("DateRDV",TCD!$B$1,"DT","CH","Bénéficiaire",$A27,CM$6,CM$5,"Mois (DateRDV)",CM$7,"Années (DateRDV)",CM$3,"Présence","Absent"),4,""),"")</f>
        <v/>
      </c>
      <c r="CN27" s="166" t="str">
        <f>IFERROR(IF(GETPIVOTDATA("DateRDV",TCD!$B$1,"DT","CH","Bénéficiaire",$A27,CN$6,CN$5,"Mois (DateRDV)",CN$7,"Années (DateRDV)",CN$3),1,""),"")</f>
        <v/>
      </c>
      <c r="CO27" s="166" t="str">
        <f>IFERROR(IF(GETPIVOTDATA("DateRDV",TCD!$B$1,"DT","CH","Bénéficiaire",$A27,CO$6,CO$5,"Mois (DateRDV)",CO$7,"Années (DateRDV)",CO$3),2,""),"")</f>
        <v/>
      </c>
      <c r="CP27" s="166" t="str">
        <f>IFERROR(IF(GETPIVOTDATA("DateRDV",TCD!$B$1,"DT","CH","Bénéficiaire",$A27,CP$6,CP$5,"Mois (DateRDV)",CP$7,"Années (DateRDV)",CP$3,"Présence","Excusé"),3,""),"")</f>
        <v/>
      </c>
      <c r="CQ27" s="166" t="str">
        <f>IFERROR(IF(GETPIVOTDATA("DateRDV",TCD!$B$1,"DT","CH","Bénéficiaire",$A27,CQ$6,CQ$5,"Mois (DateRDV)",CQ$7,"Années (DateRDV)",CQ$3,"Présence","Absent"),4,""),"")</f>
        <v/>
      </c>
      <c r="CR27" s="166" t="str">
        <f>IFERROR(IF(GETPIVOTDATA("DateRDV",TCD!$B$1,"DT","CH","Bénéficiaire",$A27,CR$6,CR$5,"Mois (DateRDV)",CR$7,"Années (DateRDV)",CR$3),1,""),"")</f>
        <v/>
      </c>
      <c r="CS27" s="166" t="str">
        <f>IFERROR(IF(GETPIVOTDATA("DateRDV",TCD!$B$1,"DT","CH","Bénéficiaire",$A27,CS$6,CS$5,"Mois (DateRDV)",CS$7,"Années (DateRDV)",CS$3),2,""),"")</f>
        <v/>
      </c>
      <c r="CT27" s="166" t="str">
        <f>IFERROR(IF(GETPIVOTDATA("DateRDV",TCD!$B$1,"DT","CH","Bénéficiaire",$A27,CT$6,CT$5,"Mois (DateRDV)",CT$7,"Années (DateRDV)",CT$3,"Présence","Excusé"),3,""),"")</f>
        <v/>
      </c>
      <c r="CU27" s="166" t="str">
        <f>IFERROR(IF(GETPIVOTDATA("DateRDV",TCD!$B$1,"DT","CH","Bénéficiaire",$A27,CU$6,CU$5,"Mois (DateRDV)",CU$7,"Années (DateRDV)",CU$3,"Présence","Absent"),4,""),"")</f>
        <v/>
      </c>
      <c r="CV27" s="166" t="str">
        <f>IFERROR(IF(GETPIVOTDATA("DateRDV",TCD!$B$1,"DT","CH","Bénéficiaire",$A27,CV$6,CV$5,"Mois (DateRDV)",CV$7,"Années (DateRDV)",CV$3),1,""),"")</f>
        <v/>
      </c>
      <c r="CW27" s="166" t="str">
        <f>IFERROR(IF(GETPIVOTDATA("DateRDV",TCD!$B$1,"DT","CH","Bénéficiaire",$A27,CW$6,CW$5,"Mois (DateRDV)",CW$7,"Années (DateRDV)",CW$3),2,""),"")</f>
        <v/>
      </c>
      <c r="CX27" s="166" t="str">
        <f>IFERROR(IF(GETPIVOTDATA("DateRDV",TCD!$B$1,"DT","CH","Bénéficiaire",$A27,CX$6,CX$5,"Mois (DateRDV)",CX$7,"Années (DateRDV)",CX$3,"Présence","Excusé"),3,""),"")</f>
        <v/>
      </c>
      <c r="CY27" s="166" t="str">
        <f>IFERROR(IF(GETPIVOTDATA("DateRDV",TCD!$B$1,"DT","CH","Bénéficiaire",$A27,CY$6,CY$5,"Mois (DateRDV)",CY$7,"Années (DateRDV)",CY$3,"Présence","Absent"),4,""),"")</f>
        <v/>
      </c>
      <c r="CZ27" s="166" t="str">
        <f>IFERROR(IF(GETPIVOTDATA("DateRDV",TCD!$B$1,"DT","CH","Bénéficiaire",$A27,CZ$6,CZ$5,"Mois (DateRDV)",CZ$7,"Années (DateRDV)",CZ$3),1,""),"")</f>
        <v/>
      </c>
      <c r="DA27" s="166" t="str">
        <f>IFERROR(IF(GETPIVOTDATA("DateRDV",TCD!$B$1,"DT","CH","Bénéficiaire",$A27,DA$6,DA$5,"Mois (DateRDV)",DA$7,"Années (DateRDV)",DA$3),2,""),"")</f>
        <v/>
      </c>
      <c r="DB27" s="166" t="str">
        <f>IFERROR(IF(GETPIVOTDATA("DateRDV",TCD!$B$1,"DT","CH","Bénéficiaire",$A27,DB$6,DB$5,"Mois (DateRDV)",DB$7,"Années (DateRDV)",DB$3,"Présence","Excusé"),3,""),"")</f>
        <v/>
      </c>
      <c r="DC27" s="166" t="str">
        <f>IFERROR(IF(GETPIVOTDATA("DateRDV",TCD!$B$1,"DT","CH","Bénéficiaire",$A27,DC$6,DC$5,"Mois (DateRDV)",DC$7,"Années (DateRDV)",DC$3,"Présence","Absent"),4,""),"")</f>
        <v/>
      </c>
      <c r="DD27" s="166" t="str">
        <f>IFERROR(IF(GETPIVOTDATA("DateRDV",TCD!$B$1,"DT","CH","Bénéficiaire",$A27,DD$6,DD$5,"Mois (DateRDV)",DD$7,"Années (DateRDV)",DD$3),1,""),"")</f>
        <v/>
      </c>
      <c r="DE27" s="166" t="str">
        <f>IFERROR(IF(GETPIVOTDATA("DateRDV",TCD!$B$1,"DT","CH","Bénéficiaire",$A27,DE$6,DE$5,"Mois (DateRDV)",DE$7,"Années (DateRDV)",DE$3),2,""),"")</f>
        <v/>
      </c>
      <c r="DF27" s="166" t="str">
        <f>IFERROR(IF(GETPIVOTDATA("DateRDV",TCD!$B$1,"DT","CH","Bénéficiaire",$A27,DF$6,DF$5,"Mois (DateRDV)",DF$7,"Années (DateRDV)",DF$3,"Présence","Excusé"),3,""),"")</f>
        <v/>
      </c>
      <c r="DG27" s="166" t="str">
        <f>IFERROR(IF(GETPIVOTDATA("DateRDV",TCD!$B$1,"DT","CH","Bénéficiaire",$A27,DG$6,DG$5,"Mois (DateRDV)",DG$7,"Années (DateRDV)",DG$3,"Présence","Absent"),4,""),"")</f>
        <v/>
      </c>
      <c r="DH27" s="166" t="str">
        <f>IFERROR(IF(GETPIVOTDATA("DateRDV",TCD!$B$1,"DT","CH","Bénéficiaire",$A27,DH$6,DH$5,"Mois (DateRDV)",DH$7,"Années (DateRDV)",DH$3),1,""),"")</f>
        <v/>
      </c>
      <c r="DI27" s="166" t="str">
        <f>IFERROR(IF(GETPIVOTDATA("DateRDV",TCD!$B$1,"DT","CH","Bénéficiaire",$A27,DI$6,DI$5,"Mois (DateRDV)",DI$7,"Années (DateRDV)",DI$3),2,""),"")</f>
        <v/>
      </c>
      <c r="DJ27" s="166" t="str">
        <f>IFERROR(IF(GETPIVOTDATA("DateRDV",TCD!$B$1,"DT","CH","Bénéficiaire",$A27,DJ$6,DJ$5,"Mois (DateRDV)",DJ$7,"Années (DateRDV)",DJ$3,"Présence","Excusé"),3,""),"")</f>
        <v/>
      </c>
      <c r="DK27" s="166" t="str">
        <f>IFERROR(IF(GETPIVOTDATA("DateRDV",TCD!$B$1,"DT","CH","Bénéficiaire",$A27,DK$6,DK$5,"Mois (DateRDV)",DK$7,"Années (DateRDV)",DK$3,"Présence","Absent"),4,""),"")</f>
        <v/>
      </c>
      <c r="DL27" s="166" t="str">
        <f>IFERROR(IF(GETPIVOTDATA("DateRDV",TCD!$B$1,"DT","CH","Bénéficiaire",$A27,DL$6,DL$5,"Mois (DateRDV)",DL$7,"Années (DateRDV)",DL$3),1,""),"")</f>
        <v/>
      </c>
      <c r="DM27" s="166" t="str">
        <f>IFERROR(IF(GETPIVOTDATA("DateRDV",TCD!$B$1,"DT","CH","Bénéficiaire",$A27,DM$6,DM$5,"Mois (DateRDV)",DM$7,"Années (DateRDV)",DM$3),2,""),"")</f>
        <v/>
      </c>
      <c r="DN27" s="166" t="str">
        <f>IFERROR(IF(GETPIVOTDATA("DateRDV",TCD!$B$1,"DT","CH","Bénéficiaire",$A27,DN$6,DN$5,"Mois (DateRDV)",DN$7,"Années (DateRDV)",DN$3,"Présence","Excusé"),3,""),"")</f>
        <v/>
      </c>
      <c r="DO27" s="166" t="str">
        <f>IFERROR(IF(GETPIVOTDATA("DateRDV",TCD!$B$1,"DT","CH","Bénéficiaire",$A27,DO$6,DO$5,"Mois (DateRDV)",DO$7,"Années (DateRDV)",DO$3,"Présence","Absent"),4,""),"")</f>
        <v/>
      </c>
    </row>
    <row r="28" spans="1:119" ht="15" customHeight="1" x14ac:dyDescent="0.2">
      <c r="A28" t="str">
        <v>WAGNER Monika</v>
      </c>
      <c r="B28" s="169" t="str">
        <f>IFERROR(IF(INDEX(Data!P:P,MATCH(A28,Data!B:B,0))&lt;&gt;"",INDEX(Data!P:P,MATCH(A28,Data!B:B,0)),""),"")</f>
        <v>WAGNER</v>
      </c>
      <c r="C28" s="169" t="str">
        <f>IFERROR(IF(INDEX(Data!O:O,MATCH(A28,Data!B:B,0))&lt;&gt;"",INDEX(Data!O:O,MATCH(A28,Data!B:B,0)),""),"")</f>
        <v>Monika</v>
      </c>
      <c r="D28" s="169" t="str">
        <f>IFERROR(IF(INDEX(Data!J:J,MATCH(A28,Data!B:B,0))&lt;&gt;"",INDEX(Data!J:J,MATCH(A28,Data!B:B,0)),""),"")</f>
        <v>CD</v>
      </c>
      <c r="E28" s="169" t="str">
        <f>IFERROR(IF(INDEX(Data!M:M,MATCH(A28,Data!B:B,0))&lt;&gt;"",INDEX(Data!M:M,MATCH(A28,Data!B:B,0)),""),"")</f>
        <v>DOUVAINE</v>
      </c>
      <c r="F28" s="169">
        <f>IFERROR(IF(INDEX(Data!N:N,MATCH(A28,Data!B:B,0))&lt;&gt;"",INDEX(Data!N:N,MATCH(A28,Data!B:B,0)),""),"")</f>
        <v>74140</v>
      </c>
      <c r="G28" s="170">
        <f>IFERROR(IF(INDEX(Data!K:K,MATCH(A28,Data!B:B,0))&lt;&gt;"",INDEX(Data!K:K,MATCH(A28,Data!B:B,0)),""),"")</f>
        <v>45924</v>
      </c>
      <c r="H28" s="170">
        <f>IFERROR(IF(INDEX(Data!L:L,MATCH(A28,Data!B:B,0))&lt;&gt;"",INDEX(Data!L:L,MATCH(A28,Data!B:B,0)),""),"")</f>
        <v>45924</v>
      </c>
      <c r="I28" s="170" t="str">
        <f>IFERROR(IF(INDEX(Data!C:C,MATCH(A28,Data!B:B,0))&lt;&gt;"",INDEX(Data!C:C,MATCH(A28,Data!B:B,0)),""),"")</f>
        <v/>
      </c>
      <c r="J28" s="170" t="str">
        <f>IFERROR(IF(INDEX(Data!D:D,MATCH(A28,Data!B:B,0))&lt;&gt;"",INDEX(Data!D:D,MATCH(A28,Data!B:B,0)),""),"")</f>
        <v/>
      </c>
      <c r="K28" s="171" t="str">
        <f>IFERROR(IF(INDEX(Data!H:H,MATCH(A28,Data!B:B,0))&lt;&gt;"",INDEX(Data!H:H,MATCH(A28,Data!B:B,0)),""),"")</f>
        <v/>
      </c>
      <c r="L28" s="166" t="str">
        <f>IFERROR(IF(GETPIVOTDATA("DateRDV",TCD!$B$1,"DT","CH","Bénéficiaire",$A28,L$6,L$5,"Mois (DateRDV)",L$7,"Années (DateRDV)",L$3),1,""),"")</f>
        <v/>
      </c>
      <c r="M28" s="166" t="str">
        <f>IFERROR(IF(GETPIVOTDATA("DateRDV",TCD!$B$1,"DT","CH","Bénéficiaire",$A28,M$6,M$5,"Mois (DateRDV)",M$7,"Années (DateRDV)",M$3),2,""),"")</f>
        <v/>
      </c>
      <c r="N28" s="166" t="str">
        <f>IFERROR(IF(GETPIVOTDATA("DateRDV",TCD!$B$1,"DT","CH","Bénéficiaire",$A28,N$6,N$5,"Mois (DateRDV)",N$7,"Années (DateRDV)",N$3,"Présence","Excusé"),3,""),"")</f>
        <v/>
      </c>
      <c r="O28" s="166" t="str">
        <f>IFERROR(IF(GETPIVOTDATA("DateRDV",TCD!$B$1,"DT","CH","Bénéficiaire",$A28,O$6,O$5,"Mois (DateRDV)",O$7,"Années (DateRDV)",O$3,"Présence","Absent"),4,""),"")</f>
        <v/>
      </c>
      <c r="P28" s="166" t="str">
        <f>IFERROR(IF(GETPIVOTDATA("DateRDV",TCD!$B$1,"DT","CH","Bénéficiaire",$A28,P$6,P$5,"Mois (DateRDV)",P$7,"Années (DateRDV)",P$3),1,""),"")</f>
        <v/>
      </c>
      <c r="Q28" s="166" t="str">
        <f>IFERROR(IF(GETPIVOTDATA("DateRDV",TCD!$B$1,"DT","CH","Bénéficiaire",$A28,Q$6,Q$5,"Mois (DateRDV)",Q$7,"Années (DateRDV)",Q$3),2,""),"")</f>
        <v/>
      </c>
      <c r="R28" s="166" t="str">
        <f>IFERROR(IF(GETPIVOTDATA("DateRDV",TCD!$B$1,"DT","CH","Bénéficiaire",$A28,R$6,R$5,"Mois (DateRDV)",R$7,"Années (DateRDV)",R$3,"Présence","Excusé"),3,""),"")</f>
        <v/>
      </c>
      <c r="S28" s="166" t="str">
        <f>IFERROR(IF(GETPIVOTDATA("DateRDV",TCD!$B$1,"DT","CH","Bénéficiaire",$A28,S$6,S$5,"Mois (DateRDV)",S$7,"Années (DateRDV)",S$3,"Présence","Absent"),4,""),"")</f>
        <v/>
      </c>
      <c r="T28" s="166" t="str">
        <f>IFERROR(IF(GETPIVOTDATA("DateRDV",TCD!$B$1,"DT","CH","Bénéficiaire",$A28,T$6,T$5,"Mois (DateRDV)",T$7,"Années (DateRDV)",T$3),1,""),"")</f>
        <v/>
      </c>
      <c r="U28" s="166" t="str">
        <f>IFERROR(IF(GETPIVOTDATA("DateRDV",TCD!$B$1,"DT","CH","Bénéficiaire",$A28,U$6,U$5,"Mois (DateRDV)",U$7,"Années (DateRDV)",U$3),2,""),"")</f>
        <v/>
      </c>
      <c r="V28" s="166" t="str">
        <f>IFERROR(IF(GETPIVOTDATA("DateRDV",TCD!$B$1,"DT","CH","Bénéficiaire",$A28,V$6,V$5,"Mois (DateRDV)",V$7,"Années (DateRDV)",V$3,"Présence","Excusé"),3,""),"")</f>
        <v/>
      </c>
      <c r="W28" s="166" t="str">
        <f>IFERROR(IF(GETPIVOTDATA("DateRDV",TCD!$B$1,"DT","CH","Bénéficiaire",$A28,W$6,W$5,"Mois (DateRDV)",W$7,"Années (DateRDV)",W$3,"Présence","Absent"),4,""),"")</f>
        <v/>
      </c>
      <c r="X28" s="166" t="str">
        <f>IFERROR(IF(GETPIVOTDATA("DateRDV",TCD!$B$1,"DT","CH","Bénéficiaire",$A28,X$6,X$5,"Mois (DateRDV)",X$7,"Années (DateRDV)",X$3),1,""),"")</f>
        <v/>
      </c>
      <c r="Y28" s="166" t="str">
        <f>IFERROR(IF(GETPIVOTDATA("DateRDV",TCD!$B$1,"DT","CH","Bénéficiaire",$A28,Y$6,Y$5,"Mois (DateRDV)",Y$7,"Années (DateRDV)",Y$3),2,""),"")</f>
        <v/>
      </c>
      <c r="Z28" s="166" t="str">
        <f>IFERROR(IF(GETPIVOTDATA("DateRDV",TCD!$B$1,"DT","CH","Bénéficiaire",$A28,Z$6,Z$5,"Mois (DateRDV)",Z$7,"Années (DateRDV)",Z$3,"Présence","Excusé"),3,""),"")</f>
        <v/>
      </c>
      <c r="AA28" s="166" t="str">
        <f>IFERROR(IF(GETPIVOTDATA("DateRDV",TCD!$B$1,"DT","CH","Bénéficiaire",$A28,AA$6,AA$5,"Mois (DateRDV)",AA$7,"Années (DateRDV)",AA$3,"Présence","Absent"),4,""),"")</f>
        <v/>
      </c>
      <c r="AB28" s="166" t="str">
        <f>IFERROR(IF(GETPIVOTDATA("DateRDV",TCD!$B$1,"DT","CH","Bénéficiaire",$A28,AB$6,AB$5,"Mois (DateRDV)",AB$7,"Années (DateRDV)",AB$3),1,""),"")</f>
        <v/>
      </c>
      <c r="AC28" s="166" t="str">
        <f>IFERROR(IF(GETPIVOTDATA("DateRDV",TCD!$B$1,"DT","CH","Bénéficiaire",$A28,AC$6,AC$5,"Mois (DateRDV)",AC$7,"Années (DateRDV)",AC$3),2,""),"")</f>
        <v/>
      </c>
      <c r="AD28" s="166" t="str">
        <f>IFERROR(IF(GETPIVOTDATA("DateRDV",TCD!$B$1,"DT","CH","Bénéficiaire",$A28,AD$6,AD$5,"Mois (DateRDV)",AD$7,"Années (DateRDV)",AD$3,"Présence","Excusé"),3,""),"")</f>
        <v/>
      </c>
      <c r="AE28" s="166" t="str">
        <f>IFERROR(IF(GETPIVOTDATA("DateRDV",TCD!$B$1,"DT","CH","Bénéficiaire",$A28,AE$6,AE$5,"Mois (DateRDV)",AE$7,"Années (DateRDV)",AE$3,"Présence","Absent"),4,""),"")</f>
        <v/>
      </c>
      <c r="AF28" s="166" t="str">
        <f>IFERROR(IF(GETPIVOTDATA("DateRDV",TCD!$B$1,"DT","CH","Bénéficiaire",$A28,AF$6,AF$5,"Mois (DateRDV)",AF$7,"Années (DateRDV)",AF$3),1,""),"")</f>
        <v/>
      </c>
      <c r="AG28" s="166" t="str">
        <f>IFERROR(IF(GETPIVOTDATA("DateRDV",TCD!$B$1,"DT","CH","Bénéficiaire",$A28,AG$6,AG$5,"Mois (DateRDV)",AG$7,"Années (DateRDV)",AG$3),2,""),"")</f>
        <v/>
      </c>
      <c r="AH28" s="166" t="str">
        <f>IFERROR(IF(GETPIVOTDATA("DateRDV",TCD!$B$1,"DT","CH","Bénéficiaire",$A28,AH$6,AH$5,"Mois (DateRDV)",AH$7,"Années (DateRDV)",AH$3,"Présence","Excusé"),3,""),"")</f>
        <v/>
      </c>
      <c r="AI28" s="166" t="str">
        <f>IFERROR(IF(GETPIVOTDATA("DateRDV",TCD!$B$1,"DT","CH","Bénéficiaire",$A28,AI$6,AI$5,"Mois (DateRDV)",AI$7,"Années (DateRDV)",AI$3,"Présence","Absent"),4,""),"")</f>
        <v/>
      </c>
      <c r="AJ28" s="166" t="str">
        <f>IFERROR(IF(GETPIVOTDATA("DateRDV",TCD!$B$1,"DT","CH","Bénéficiaire",$A28,AJ$6,AJ$5,"Mois (DateRDV)",AJ$7,"Années (DateRDV)",AJ$3),1,""),"")</f>
        <v/>
      </c>
      <c r="AK28" s="166" t="str">
        <f>IFERROR(IF(GETPIVOTDATA("DateRDV",TCD!$B$1,"DT","CH","Bénéficiaire",$A28,AK$6,AK$5,"Mois (DateRDV)",AK$7,"Années (DateRDV)",AK$3),2,""),"")</f>
        <v/>
      </c>
      <c r="AL28" s="166" t="str">
        <f>IFERROR(IF(GETPIVOTDATA("DateRDV",TCD!$B$1,"DT","CH","Bénéficiaire",$A28,AL$6,AL$5,"Mois (DateRDV)",AL$7,"Années (DateRDV)",AL$3,"Présence","Excusé"),3,""),"")</f>
        <v/>
      </c>
      <c r="AM28" s="166" t="str">
        <f>IFERROR(IF(GETPIVOTDATA("DateRDV",TCD!$B$1,"DT","CH","Bénéficiaire",$A28,AM$6,AM$5,"Mois (DateRDV)",AM$7,"Années (DateRDV)",AM$3,"Présence","Absent"),4,""),"")</f>
        <v/>
      </c>
      <c r="AN28" s="166" t="str">
        <f>IFERROR(IF(GETPIVOTDATA("DateRDV",TCD!$B$1,"DT","CH","Bénéficiaire",$A28,AN$6,AN$5,"Mois (DateRDV)",AN$7,"Années (DateRDV)",AN$3),1,""),"")</f>
        <v/>
      </c>
      <c r="AO28" s="166" t="str">
        <f>IFERROR(IF(GETPIVOTDATA("DateRDV",TCD!$B$1,"DT","CH","Bénéficiaire",$A28,AO$6,AO$5,"Mois (DateRDV)",AO$7,"Années (DateRDV)",AO$3),2,""),"")</f>
        <v/>
      </c>
      <c r="AP28" s="166" t="str">
        <f>IFERROR(IF(GETPIVOTDATA("DateRDV",TCD!$B$1,"DT","CH","Bénéficiaire",$A28,AP$6,AP$5,"Mois (DateRDV)",AP$7,"Années (DateRDV)",AP$3,"Présence","Excusé"),3,""),"")</f>
        <v/>
      </c>
      <c r="AQ28" s="166" t="str">
        <f>IFERROR(IF(GETPIVOTDATA("DateRDV",TCD!$B$1,"DT","CH","Bénéficiaire",$A28,AQ$6,AQ$5,"Mois (DateRDV)",AQ$7,"Années (DateRDV)",AQ$3,"Présence","Absent"),4,""),"")</f>
        <v/>
      </c>
      <c r="AR28" s="166" t="str">
        <f>IFERROR(IF(GETPIVOTDATA("DateRDV",TCD!$B$1,"DT","CH","Bénéficiaire",$A28,AR$6,AR$5,"Mois (DateRDV)",AR$7,"Années (DateRDV)",AR$3),1,""),"")</f>
        <v/>
      </c>
      <c r="AS28" s="166" t="str">
        <f>IFERROR(IF(GETPIVOTDATA("DateRDV",TCD!$B$1,"DT","CH","Bénéficiaire",$A28,AS$6,AS$5,"Mois (DateRDV)",AS$7,"Années (DateRDV)",AS$3),2,""),"")</f>
        <v/>
      </c>
      <c r="AT28" s="166" t="str">
        <f>IFERROR(IF(GETPIVOTDATA("DateRDV",TCD!$B$1,"DT","CH","Bénéficiaire",$A28,AT$6,AT$5,"Mois (DateRDV)",AT$7,"Années (DateRDV)",AT$3,"Présence","Excusé"),3,""),"")</f>
        <v/>
      </c>
      <c r="AU28" s="166" t="str">
        <f>IFERROR(IF(GETPIVOTDATA("DateRDV",TCD!$B$1,"DT","CH","Bénéficiaire",$A28,AU$6,AU$5,"Mois (DateRDV)",AU$7,"Années (DateRDV)",AU$3,"Présence","Absent"),4,""),"")</f>
        <v/>
      </c>
      <c r="AV28" s="166" t="str">
        <f>IFERROR(IF(GETPIVOTDATA("DateRDV",TCD!$B$1,"DT","CH","Bénéficiaire",$A28,AV$6,AV$5,"Mois (DateRDV)",AV$7,"Années (DateRDV)",AV$3),1,""),"")</f>
        <v/>
      </c>
      <c r="AW28" s="166" t="str">
        <f>IFERROR(IF(GETPIVOTDATA("DateRDV",TCD!$B$1,"DT","CH","Bénéficiaire",$A28,AW$6,AW$5,"Mois (DateRDV)",AW$7,"Années (DateRDV)",AW$3),2,""),"")</f>
        <v/>
      </c>
      <c r="AX28" s="166" t="str">
        <f>IFERROR(IF(GETPIVOTDATA("DateRDV",TCD!$B$1,"DT","CH","Bénéficiaire",$A28,AX$6,AX$5,"Mois (DateRDV)",AX$7,"Années (DateRDV)",AX$3,"Présence","Excusé"),3,""),"")</f>
        <v/>
      </c>
      <c r="AY28" s="166" t="str">
        <f>IFERROR(IF(GETPIVOTDATA("DateRDV",TCD!$B$1,"DT","CH","Bénéficiaire",$A28,AY$6,AY$5,"Mois (DateRDV)",AY$7,"Années (DateRDV)",AY$3,"Présence","Absent"),4,""),"")</f>
        <v/>
      </c>
      <c r="AZ28" s="166" t="str">
        <f>IFERROR(IF(GETPIVOTDATA("DateRDV",TCD!$B$1,"DT","CH","Bénéficiaire",$A28,AZ$6,AZ$5,"Mois (DateRDV)",AZ$7,"Années (DateRDV)",AZ$3),1,""),"")</f>
        <v/>
      </c>
      <c r="BA28" s="166" t="str">
        <f>IFERROR(IF(GETPIVOTDATA("DateRDV",TCD!$B$1,"DT","CH","Bénéficiaire",$A28,BA$6,BA$5,"Mois (DateRDV)",BA$7,"Années (DateRDV)",BA$3),2,""),"")</f>
        <v/>
      </c>
      <c r="BB28" s="166" t="str">
        <f>IFERROR(IF(GETPIVOTDATA("DateRDV",TCD!$B$1,"DT","CH","Bénéficiaire",$A28,BB$6,BB$5,"Mois (DateRDV)",BB$7,"Années (DateRDV)",BB$3,"Présence","Excusé"),3,""),"")</f>
        <v/>
      </c>
      <c r="BC28" s="166" t="str">
        <f>IFERROR(IF(GETPIVOTDATA("DateRDV",TCD!$B$1,"DT","CH","Bénéficiaire",$A28,BC$6,BC$5,"Mois (DateRDV)",BC$7,"Années (DateRDV)",BC$3,"Présence","Absent"),4,""),"")</f>
        <v/>
      </c>
      <c r="BD28" s="166" t="str">
        <f>IFERROR(IF(GETPIVOTDATA("DateRDV",TCD!$B$1,"DT","CH","Bénéficiaire",$A28,BD$6,BD$5,"Mois (DateRDV)",BD$7,"Années (DateRDV)",BD$3),1,""),"")</f>
        <v/>
      </c>
      <c r="BE28" s="166" t="str">
        <f>IFERROR(IF(GETPIVOTDATA("DateRDV",TCD!$B$1,"DT","CH","Bénéficiaire",$A28,BE$6,BE$5,"Mois (DateRDV)",BE$7,"Années (DateRDV)",BE$3),2,""),"")</f>
        <v/>
      </c>
      <c r="BF28" s="166" t="str">
        <f>IFERROR(IF(GETPIVOTDATA("DateRDV",TCD!$B$1,"DT","CH","Bénéficiaire",$A28,BF$6,BF$5,"Mois (DateRDV)",BF$7,"Années (DateRDV)",BF$3,"Présence","Excusé"),3,""),"")</f>
        <v/>
      </c>
      <c r="BG28" s="166" t="str">
        <f>IFERROR(IF(GETPIVOTDATA("DateRDV",TCD!$B$1,"DT","CH","Bénéficiaire",$A28,BG$6,BG$5,"Mois (DateRDV)",BG$7,"Années (DateRDV)",BG$3,"Présence","Absent"),4,""),"")</f>
        <v/>
      </c>
      <c r="BH28" s="166" t="str">
        <f>IFERROR(IF(GETPIVOTDATA("DateRDV",TCD!$B$1,"DT","CH","Bénéficiaire",$A28,BH$6,BH$5,"Mois (DateRDV)",BH$7,"Années (DateRDV)",BH$3),1,""),"")</f>
        <v/>
      </c>
      <c r="BI28" s="166">
        <f>IFERROR(IF(GETPIVOTDATA("DateRDV",TCD!$B$1,"DT","CH","Bénéficiaire",$A28,BI$6,BI$5,"Mois (DateRDV)",BI$7,"Années (DateRDV)",BI$3),2,""),"")</f>
        <v>2</v>
      </c>
      <c r="BJ28" s="166" t="str">
        <f>IFERROR(IF(GETPIVOTDATA("DateRDV",TCD!$B$1,"DT","CH","Bénéficiaire",$A28,BJ$6,BJ$5,"Mois (DateRDV)",BJ$7,"Années (DateRDV)",BJ$3,"Présence","Excusé"),3,""),"")</f>
        <v/>
      </c>
      <c r="BK28" s="166" t="str">
        <f>IFERROR(IF(GETPIVOTDATA("DateRDV",TCD!$B$1,"DT","CH","Bénéficiaire",$A28,BK$6,BK$5,"Mois (DateRDV)",BK$7,"Années (DateRDV)",BK$3,"Présence","Absent"),4,""),"")</f>
        <v/>
      </c>
      <c r="BL28" s="166" t="str">
        <f>IFERROR(IF(GETPIVOTDATA("DateRDV",TCD!$B$1,"DT","CH","Bénéficiaire",$A28,BL$6,BL$5,"Mois (DateRDV)",BL$7,"Années (DateRDV)",BL$3),1,""),"")</f>
        <v/>
      </c>
      <c r="BM28" s="166" t="str">
        <f>IFERROR(IF(GETPIVOTDATA("DateRDV",TCD!$B$1,"DT","CH","Bénéficiaire",$A28,BM$6,BM$5,"Mois (DateRDV)",BM$7,"Années (DateRDV)",BM$3),2,""),"")</f>
        <v/>
      </c>
      <c r="BN28" s="166" t="str">
        <f>IFERROR(IF(GETPIVOTDATA("DateRDV",TCD!$B$1,"DT","CH","Bénéficiaire",$A28,BN$6,BN$5,"Mois (DateRDV)",BN$7,"Années (DateRDV)",BN$3,"Présence","Excusé"),3,""),"")</f>
        <v/>
      </c>
      <c r="BO28" s="166" t="str">
        <f>IFERROR(IF(GETPIVOTDATA("DateRDV",TCD!$B$1,"DT","CH","Bénéficiaire",$A28,BO$6,BO$5,"Mois (DateRDV)",BO$7,"Années (DateRDV)",BO$3,"Présence","Absent"),4,""),"")</f>
        <v/>
      </c>
      <c r="BP28" s="166" t="str">
        <f>IFERROR(IF(GETPIVOTDATA("DateRDV",TCD!$B$1,"DT","CH","Bénéficiaire",$A28,BP$6,BP$5,"Mois (DateRDV)",BP$7,"Années (DateRDV)",BP$3),1,""),"")</f>
        <v/>
      </c>
      <c r="BQ28" s="166" t="str">
        <f>IFERROR(IF(GETPIVOTDATA("DateRDV",TCD!$B$1,"DT","CH","Bénéficiaire",$A28,BQ$6,BQ$5,"Mois (DateRDV)",BQ$7,"Années (DateRDV)",BQ$3),2,""),"")</f>
        <v/>
      </c>
      <c r="BR28" s="166" t="str">
        <f>IFERROR(IF(GETPIVOTDATA("DateRDV",TCD!$B$1,"DT","CH","Bénéficiaire",$A28,BR$6,BR$5,"Mois (DateRDV)",BR$7,"Années (DateRDV)",BR$3,"Présence","Excusé"),3,""),"")</f>
        <v/>
      </c>
      <c r="BS28" s="166" t="str">
        <f>IFERROR(IF(GETPIVOTDATA("DateRDV",TCD!$B$1,"DT","CH","Bénéficiaire",$A28,BS$6,BS$5,"Mois (DateRDV)",BS$7,"Années (DateRDV)",BS$3,"Présence","Absent"),4,""),"")</f>
        <v/>
      </c>
      <c r="BT28" s="166" t="str">
        <f>IFERROR(IF(GETPIVOTDATA("DateRDV",TCD!$B$1,"DT","CH","Bénéficiaire",$A28,BT$6,BT$5,"Mois (DateRDV)",BT$7,"Années (DateRDV)",BT$3),1,""),"")</f>
        <v/>
      </c>
      <c r="BU28" s="166" t="str">
        <f>IFERROR(IF(GETPIVOTDATA("DateRDV",TCD!$B$1,"DT","CH","Bénéficiaire",$A28,BU$6,BU$5,"Mois (DateRDV)",BU$7,"Années (DateRDV)",BU$3),2,""),"")</f>
        <v/>
      </c>
      <c r="BV28" s="166" t="str">
        <f>IFERROR(IF(GETPIVOTDATA("DateRDV",TCD!$B$1,"DT","CH","Bénéficiaire",$A28,BV$6,BV$5,"Mois (DateRDV)",BV$7,"Années (DateRDV)",BV$3,"Présence","Excusé"),3,""),"")</f>
        <v/>
      </c>
      <c r="BW28" s="166" t="str">
        <f>IFERROR(IF(GETPIVOTDATA("DateRDV",TCD!$B$1,"DT","CH","Bénéficiaire",$A28,BW$6,BW$5,"Mois (DateRDV)",BW$7,"Années (DateRDV)",BW$3,"Présence","Absent"),4,""),"")</f>
        <v/>
      </c>
      <c r="BX28" s="166" t="str">
        <f>IFERROR(IF(GETPIVOTDATA("DateRDV",TCD!$B$1,"DT","CH","Bénéficiaire",$A28,BX$6,BX$5,"Mois (DateRDV)",BX$7,"Années (DateRDV)",BX$3),1,""),"")</f>
        <v/>
      </c>
      <c r="BY28" s="166" t="str">
        <f>IFERROR(IF(GETPIVOTDATA("DateRDV",TCD!$B$1,"DT","CH","Bénéficiaire",$A28,BY$6,BY$5,"Mois (DateRDV)",BY$7,"Années (DateRDV)",BY$3),2,""),"")</f>
        <v/>
      </c>
      <c r="BZ28" s="166" t="str">
        <f>IFERROR(IF(GETPIVOTDATA("DateRDV",TCD!$B$1,"DT","CH","Bénéficiaire",$A28,BZ$6,BZ$5,"Mois (DateRDV)",BZ$7,"Années (DateRDV)",BZ$3,"Présence","Excusé"),3,""),"")</f>
        <v/>
      </c>
      <c r="CA28" s="166" t="str">
        <f>IFERROR(IF(GETPIVOTDATA("DateRDV",TCD!$B$1,"DT","CH","Bénéficiaire",$A28,CA$6,CA$5,"Mois (DateRDV)",CA$7,"Années (DateRDV)",CA$3,"Présence","Absent"),4,""),"")</f>
        <v/>
      </c>
      <c r="CB28" s="166" t="str">
        <f>IFERROR(IF(GETPIVOTDATA("DateRDV",TCD!$B$1,"DT","CH","Bénéficiaire",$A28,CB$6,CB$5,"Mois (DateRDV)",CB$7,"Années (DateRDV)",CB$3),1,""),"")</f>
        <v/>
      </c>
      <c r="CC28" s="166" t="str">
        <f>IFERROR(IF(GETPIVOTDATA("DateRDV",TCD!$B$1,"DT","CH","Bénéficiaire",$A28,CC$6,CC$5,"Mois (DateRDV)",CC$7,"Années (DateRDV)",CC$3),2,""),"")</f>
        <v/>
      </c>
      <c r="CD28" s="166" t="str">
        <f>IFERROR(IF(GETPIVOTDATA("DateRDV",TCD!$B$1,"DT","CH","Bénéficiaire",$A28,CD$6,CD$5,"Mois (DateRDV)",CD$7,"Années (DateRDV)",CD$3,"Présence","Excusé"),3,""),"")</f>
        <v/>
      </c>
      <c r="CE28" s="166" t="str">
        <f>IFERROR(IF(GETPIVOTDATA("DateRDV",TCD!$B$1,"DT","CH","Bénéficiaire",$A28,CE$6,CE$5,"Mois (DateRDV)",CE$7,"Années (DateRDV)",CE$3,"Présence","Absent"),4,""),"")</f>
        <v/>
      </c>
      <c r="CF28" s="166" t="str">
        <f>IFERROR(IF(GETPIVOTDATA("DateRDV",TCD!$B$1,"DT","CH","Bénéficiaire",$A28,CF$6,CF$5,"Mois (DateRDV)",CF$7,"Années (DateRDV)",CF$3),1,""),"")</f>
        <v/>
      </c>
      <c r="CG28" s="166" t="str">
        <f>IFERROR(IF(GETPIVOTDATA("DateRDV",TCD!$B$1,"DT","CH","Bénéficiaire",$A28,CG$6,CG$5,"Mois (DateRDV)",CG$7,"Années (DateRDV)",CG$3),2,""),"")</f>
        <v/>
      </c>
      <c r="CH28" s="166" t="str">
        <f>IFERROR(IF(GETPIVOTDATA("DateRDV",TCD!$B$1,"DT","CH","Bénéficiaire",$A28,CH$6,CH$5,"Mois (DateRDV)",CH$7,"Années (DateRDV)",CH$3,"Présence","Excusé"),3,""),"")</f>
        <v/>
      </c>
      <c r="CI28" s="166" t="str">
        <f>IFERROR(IF(GETPIVOTDATA("DateRDV",TCD!$B$1,"DT","CH","Bénéficiaire",$A28,CI$6,CI$5,"Mois (DateRDV)",CI$7,"Années (DateRDV)",CI$3,"Présence","Absent"),4,""),"")</f>
        <v/>
      </c>
      <c r="CJ28" s="166" t="str">
        <f>IFERROR(IF(GETPIVOTDATA("DateRDV",TCD!$B$1,"DT","CH","Bénéficiaire",$A28,CJ$6,CJ$5,"Mois (DateRDV)",CJ$7,"Années (DateRDV)",CJ$3),1,""),"")</f>
        <v/>
      </c>
      <c r="CK28" s="166" t="str">
        <f>IFERROR(IF(GETPIVOTDATA("DateRDV",TCD!$B$1,"DT","CH","Bénéficiaire",$A28,CK$6,CK$5,"Mois (DateRDV)",CK$7,"Années (DateRDV)",CK$3),2,""),"")</f>
        <v/>
      </c>
      <c r="CL28" s="166" t="str">
        <f>IFERROR(IF(GETPIVOTDATA("DateRDV",TCD!$B$1,"DT","CH","Bénéficiaire",$A28,CL$6,CL$5,"Mois (DateRDV)",CL$7,"Années (DateRDV)",CL$3,"Présence","Excusé"),3,""),"")</f>
        <v/>
      </c>
      <c r="CM28" s="166" t="str">
        <f>IFERROR(IF(GETPIVOTDATA("DateRDV",TCD!$B$1,"DT","CH","Bénéficiaire",$A28,CM$6,CM$5,"Mois (DateRDV)",CM$7,"Années (DateRDV)",CM$3,"Présence","Absent"),4,""),"")</f>
        <v/>
      </c>
      <c r="CN28" s="166" t="str">
        <f>IFERROR(IF(GETPIVOTDATA("DateRDV",TCD!$B$1,"DT","CH","Bénéficiaire",$A28,CN$6,CN$5,"Mois (DateRDV)",CN$7,"Années (DateRDV)",CN$3),1,""),"")</f>
        <v/>
      </c>
      <c r="CO28" s="166" t="str">
        <f>IFERROR(IF(GETPIVOTDATA("DateRDV",TCD!$B$1,"DT","CH","Bénéficiaire",$A28,CO$6,CO$5,"Mois (DateRDV)",CO$7,"Années (DateRDV)",CO$3),2,""),"")</f>
        <v/>
      </c>
      <c r="CP28" s="166" t="str">
        <f>IFERROR(IF(GETPIVOTDATA("DateRDV",TCD!$B$1,"DT","CH","Bénéficiaire",$A28,CP$6,CP$5,"Mois (DateRDV)",CP$7,"Années (DateRDV)",CP$3,"Présence","Excusé"),3,""),"")</f>
        <v/>
      </c>
      <c r="CQ28" s="166" t="str">
        <f>IFERROR(IF(GETPIVOTDATA("DateRDV",TCD!$B$1,"DT","CH","Bénéficiaire",$A28,CQ$6,CQ$5,"Mois (DateRDV)",CQ$7,"Années (DateRDV)",CQ$3,"Présence","Absent"),4,""),"")</f>
        <v/>
      </c>
      <c r="CR28" s="166" t="str">
        <f>IFERROR(IF(GETPIVOTDATA("DateRDV",TCD!$B$1,"DT","CH","Bénéficiaire",$A28,CR$6,CR$5,"Mois (DateRDV)",CR$7,"Années (DateRDV)",CR$3),1,""),"")</f>
        <v/>
      </c>
      <c r="CS28" s="166" t="str">
        <f>IFERROR(IF(GETPIVOTDATA("DateRDV",TCD!$B$1,"DT","CH","Bénéficiaire",$A28,CS$6,CS$5,"Mois (DateRDV)",CS$7,"Années (DateRDV)",CS$3),2,""),"")</f>
        <v/>
      </c>
      <c r="CT28" s="166" t="str">
        <f>IFERROR(IF(GETPIVOTDATA("DateRDV",TCD!$B$1,"DT","CH","Bénéficiaire",$A28,CT$6,CT$5,"Mois (DateRDV)",CT$7,"Années (DateRDV)",CT$3,"Présence","Excusé"),3,""),"")</f>
        <v/>
      </c>
      <c r="CU28" s="166" t="str">
        <f>IFERROR(IF(GETPIVOTDATA("DateRDV",TCD!$B$1,"DT","CH","Bénéficiaire",$A28,CU$6,CU$5,"Mois (DateRDV)",CU$7,"Années (DateRDV)",CU$3,"Présence","Absent"),4,""),"")</f>
        <v/>
      </c>
      <c r="CV28" s="166" t="str">
        <f>IFERROR(IF(GETPIVOTDATA("DateRDV",TCD!$B$1,"DT","CH","Bénéficiaire",$A28,CV$6,CV$5,"Mois (DateRDV)",CV$7,"Années (DateRDV)",CV$3),1,""),"")</f>
        <v/>
      </c>
      <c r="CW28" s="166" t="str">
        <f>IFERROR(IF(GETPIVOTDATA("DateRDV",TCD!$B$1,"DT","CH","Bénéficiaire",$A28,CW$6,CW$5,"Mois (DateRDV)",CW$7,"Années (DateRDV)",CW$3),2,""),"")</f>
        <v/>
      </c>
      <c r="CX28" s="166" t="str">
        <f>IFERROR(IF(GETPIVOTDATA("DateRDV",TCD!$B$1,"DT","CH","Bénéficiaire",$A28,CX$6,CX$5,"Mois (DateRDV)",CX$7,"Années (DateRDV)",CX$3,"Présence","Excusé"),3,""),"")</f>
        <v/>
      </c>
      <c r="CY28" s="166" t="str">
        <f>IFERROR(IF(GETPIVOTDATA("DateRDV",TCD!$B$1,"DT","CH","Bénéficiaire",$A28,CY$6,CY$5,"Mois (DateRDV)",CY$7,"Années (DateRDV)",CY$3,"Présence","Absent"),4,""),"")</f>
        <v/>
      </c>
      <c r="CZ28" s="166" t="str">
        <f>IFERROR(IF(GETPIVOTDATA("DateRDV",TCD!$B$1,"DT","CH","Bénéficiaire",$A28,CZ$6,CZ$5,"Mois (DateRDV)",CZ$7,"Années (DateRDV)",CZ$3),1,""),"")</f>
        <v/>
      </c>
      <c r="DA28" s="166" t="str">
        <f>IFERROR(IF(GETPIVOTDATA("DateRDV",TCD!$B$1,"DT","CH","Bénéficiaire",$A28,DA$6,DA$5,"Mois (DateRDV)",DA$7,"Années (DateRDV)",DA$3),2,""),"")</f>
        <v/>
      </c>
      <c r="DB28" s="166" t="str">
        <f>IFERROR(IF(GETPIVOTDATA("DateRDV",TCD!$B$1,"DT","CH","Bénéficiaire",$A28,DB$6,DB$5,"Mois (DateRDV)",DB$7,"Années (DateRDV)",DB$3,"Présence","Excusé"),3,""),"")</f>
        <v/>
      </c>
      <c r="DC28" s="166" t="str">
        <f>IFERROR(IF(GETPIVOTDATA("DateRDV",TCD!$B$1,"DT","CH","Bénéficiaire",$A28,DC$6,DC$5,"Mois (DateRDV)",DC$7,"Années (DateRDV)",DC$3,"Présence","Absent"),4,""),"")</f>
        <v/>
      </c>
      <c r="DD28" s="166" t="str">
        <f>IFERROR(IF(GETPIVOTDATA("DateRDV",TCD!$B$1,"DT","CH","Bénéficiaire",$A28,DD$6,DD$5,"Mois (DateRDV)",DD$7,"Années (DateRDV)",DD$3),1,""),"")</f>
        <v/>
      </c>
      <c r="DE28" s="166" t="str">
        <f>IFERROR(IF(GETPIVOTDATA("DateRDV",TCD!$B$1,"DT","CH","Bénéficiaire",$A28,DE$6,DE$5,"Mois (DateRDV)",DE$7,"Années (DateRDV)",DE$3),2,""),"")</f>
        <v/>
      </c>
      <c r="DF28" s="166" t="str">
        <f>IFERROR(IF(GETPIVOTDATA("DateRDV",TCD!$B$1,"DT","CH","Bénéficiaire",$A28,DF$6,DF$5,"Mois (DateRDV)",DF$7,"Années (DateRDV)",DF$3,"Présence","Excusé"),3,""),"")</f>
        <v/>
      </c>
      <c r="DG28" s="166" t="str">
        <f>IFERROR(IF(GETPIVOTDATA("DateRDV",TCD!$B$1,"DT","CH","Bénéficiaire",$A28,DG$6,DG$5,"Mois (DateRDV)",DG$7,"Années (DateRDV)",DG$3,"Présence","Absent"),4,""),"")</f>
        <v/>
      </c>
      <c r="DH28" s="166" t="str">
        <f>IFERROR(IF(GETPIVOTDATA("DateRDV",TCD!$B$1,"DT","CH","Bénéficiaire",$A28,DH$6,DH$5,"Mois (DateRDV)",DH$7,"Années (DateRDV)",DH$3),1,""),"")</f>
        <v/>
      </c>
      <c r="DI28" s="166" t="str">
        <f>IFERROR(IF(GETPIVOTDATA("DateRDV",TCD!$B$1,"DT","CH","Bénéficiaire",$A28,DI$6,DI$5,"Mois (DateRDV)",DI$7,"Années (DateRDV)",DI$3),2,""),"")</f>
        <v/>
      </c>
      <c r="DJ28" s="166" t="str">
        <f>IFERROR(IF(GETPIVOTDATA("DateRDV",TCD!$B$1,"DT","CH","Bénéficiaire",$A28,DJ$6,DJ$5,"Mois (DateRDV)",DJ$7,"Années (DateRDV)",DJ$3,"Présence","Excusé"),3,""),"")</f>
        <v/>
      </c>
      <c r="DK28" s="166" t="str">
        <f>IFERROR(IF(GETPIVOTDATA("DateRDV",TCD!$B$1,"DT","CH","Bénéficiaire",$A28,DK$6,DK$5,"Mois (DateRDV)",DK$7,"Années (DateRDV)",DK$3,"Présence","Absent"),4,""),"")</f>
        <v/>
      </c>
      <c r="DL28" s="166" t="str">
        <f>IFERROR(IF(GETPIVOTDATA("DateRDV",TCD!$B$1,"DT","CH","Bénéficiaire",$A28,DL$6,DL$5,"Mois (DateRDV)",DL$7,"Années (DateRDV)",DL$3),1,""),"")</f>
        <v/>
      </c>
      <c r="DM28" s="166" t="str">
        <f>IFERROR(IF(GETPIVOTDATA("DateRDV",TCD!$B$1,"DT","CH","Bénéficiaire",$A28,DM$6,DM$5,"Mois (DateRDV)",DM$7,"Années (DateRDV)",DM$3),2,""),"")</f>
        <v/>
      </c>
      <c r="DN28" s="166" t="str">
        <f>IFERROR(IF(GETPIVOTDATA("DateRDV",TCD!$B$1,"DT","CH","Bénéficiaire",$A28,DN$6,DN$5,"Mois (DateRDV)",DN$7,"Années (DateRDV)",DN$3,"Présence","Excusé"),3,""),"")</f>
        <v/>
      </c>
      <c r="DO28" s="166" t="str">
        <f>IFERROR(IF(GETPIVOTDATA("DateRDV",TCD!$B$1,"DT","CH","Bénéficiaire",$A28,DO$6,DO$5,"Mois (DateRDV)",DO$7,"Années (DateRDV)",DO$3,"Présence","Absent"),4,""),"")</f>
        <v/>
      </c>
    </row>
    <row r="29" spans="1:119" ht="15" customHeight="1" x14ac:dyDescent="0.2">
      <c r="A29" t="str">
        <v>MOKHLISS Malika</v>
      </c>
      <c r="B29" s="169" t="str">
        <f>IFERROR(IF(INDEX(Data!P:P,MATCH(A29,Data!B:B,0))&lt;&gt;"",INDEX(Data!P:P,MATCH(A29,Data!B:B,0)),""),"")</f>
        <v>MOKHLISS</v>
      </c>
      <c r="C29" s="169" t="str">
        <f>IFERROR(IF(INDEX(Data!O:O,MATCH(A29,Data!B:B,0))&lt;&gt;"",INDEX(Data!O:O,MATCH(A29,Data!B:B,0)),""),"")</f>
        <v>Malika</v>
      </c>
      <c r="D29" s="169" t="str">
        <f>IFERROR(IF(INDEX(Data!J:J,MATCH(A29,Data!B:B,0))&lt;&gt;"",INDEX(Data!J:J,MATCH(A29,Data!B:B,0)),""),"")</f>
        <v>CD</v>
      </c>
      <c r="E29" s="169" t="str">
        <f>IFERROR(IF(INDEX(Data!M:M,MATCH(A29,Data!B:B,0))&lt;&gt;"",INDEX(Data!M:M,MATCH(A29,Data!B:B,0)),""),"")</f>
        <v>THONON</v>
      </c>
      <c r="F29" s="169">
        <f>IFERROR(IF(INDEX(Data!N:N,MATCH(A29,Data!B:B,0))&lt;&gt;"",INDEX(Data!N:N,MATCH(A29,Data!B:B,0)),""),"")</f>
        <v>74200</v>
      </c>
      <c r="G29" s="170">
        <f>IFERROR(IF(INDEX(Data!K:K,MATCH(A29,Data!B:B,0))&lt;&gt;"",INDEX(Data!K:K,MATCH(A29,Data!B:B,0)),""),"")</f>
        <v>45783</v>
      </c>
      <c r="H29" s="170">
        <f>IFERROR(IF(INDEX(Data!L:L,MATCH(A29,Data!B:B,0))&lt;&gt;"",INDEX(Data!L:L,MATCH(A29,Data!B:B,0)),""),"")</f>
        <v>45783</v>
      </c>
      <c r="I29" s="170">
        <f>IFERROR(IF(INDEX(Data!C:C,MATCH(A29,Data!B:B,0))&lt;&gt;"",INDEX(Data!C:C,MATCH(A29,Data!B:B,0)),""),"")</f>
        <v>45791</v>
      </c>
      <c r="J29" s="170">
        <f>IFERROR(IF(INDEX(Data!D:D,MATCH(A29,Data!B:B,0))&lt;&gt;"",INDEX(Data!D:D,MATCH(A29,Data!B:B,0)),""),"")</f>
        <v>45951</v>
      </c>
      <c r="K29" s="171" t="str">
        <f>IFERROR(IF(INDEX(Data!H:H,MATCH(A29,Data!B:B,0))&lt;&gt;"",INDEX(Data!H:H,MATCH(A29,Data!B:B,0)),""),"")</f>
        <v>Remobilisation</v>
      </c>
      <c r="L29" s="166" t="str">
        <f>IFERROR(IF(GETPIVOTDATA("DateRDV",TCD!$B$1,"DT","CH","Bénéficiaire",$A29,L$6,L$5,"Mois (DateRDV)",L$7,"Années (DateRDV)",L$3),1,""),"")</f>
        <v/>
      </c>
      <c r="M29" s="166" t="str">
        <f>IFERROR(IF(GETPIVOTDATA("DateRDV",TCD!$B$1,"DT","CH","Bénéficiaire",$A29,M$6,M$5,"Mois (DateRDV)",M$7,"Années (DateRDV)",M$3),2,""),"")</f>
        <v/>
      </c>
      <c r="N29" s="166" t="str">
        <f>IFERROR(IF(GETPIVOTDATA("DateRDV",TCD!$B$1,"DT","CH","Bénéficiaire",$A29,N$6,N$5,"Mois (DateRDV)",N$7,"Années (DateRDV)",N$3,"Présence","Excusé"),3,""),"")</f>
        <v/>
      </c>
      <c r="O29" s="166" t="str">
        <f>IFERROR(IF(GETPIVOTDATA("DateRDV",TCD!$B$1,"DT","CH","Bénéficiaire",$A29,O$6,O$5,"Mois (DateRDV)",O$7,"Années (DateRDV)",O$3,"Présence","Absent"),4,""),"")</f>
        <v/>
      </c>
      <c r="P29" s="166" t="str">
        <f>IFERROR(IF(GETPIVOTDATA("DateRDV",TCD!$B$1,"DT","CH","Bénéficiaire",$A29,P$6,P$5,"Mois (DateRDV)",P$7,"Années (DateRDV)",P$3),1,""),"")</f>
        <v/>
      </c>
      <c r="Q29" s="166" t="str">
        <f>IFERROR(IF(GETPIVOTDATA("DateRDV",TCD!$B$1,"DT","CH","Bénéficiaire",$A29,Q$6,Q$5,"Mois (DateRDV)",Q$7,"Années (DateRDV)",Q$3),2,""),"")</f>
        <v/>
      </c>
      <c r="R29" s="166" t="str">
        <f>IFERROR(IF(GETPIVOTDATA("DateRDV",TCD!$B$1,"DT","CH","Bénéficiaire",$A29,R$6,R$5,"Mois (DateRDV)",R$7,"Années (DateRDV)",R$3,"Présence","Excusé"),3,""),"")</f>
        <v/>
      </c>
      <c r="S29" s="166" t="str">
        <f>IFERROR(IF(GETPIVOTDATA("DateRDV",TCD!$B$1,"DT","CH","Bénéficiaire",$A29,S$6,S$5,"Mois (DateRDV)",S$7,"Années (DateRDV)",S$3,"Présence","Absent"),4,""),"")</f>
        <v/>
      </c>
      <c r="T29" s="166" t="str">
        <f>IFERROR(IF(GETPIVOTDATA("DateRDV",TCD!$B$1,"DT","CH","Bénéficiaire",$A29,T$6,T$5,"Mois (DateRDV)",T$7,"Années (DateRDV)",T$3),1,""),"")</f>
        <v/>
      </c>
      <c r="U29" s="166" t="str">
        <f>IFERROR(IF(GETPIVOTDATA("DateRDV",TCD!$B$1,"DT","CH","Bénéficiaire",$A29,U$6,U$5,"Mois (DateRDV)",U$7,"Années (DateRDV)",U$3),2,""),"")</f>
        <v/>
      </c>
      <c r="V29" s="166" t="str">
        <f>IFERROR(IF(GETPIVOTDATA("DateRDV",TCD!$B$1,"DT","CH","Bénéficiaire",$A29,V$6,V$5,"Mois (DateRDV)",V$7,"Années (DateRDV)",V$3,"Présence","Excusé"),3,""),"")</f>
        <v/>
      </c>
      <c r="W29" s="166" t="str">
        <f>IFERROR(IF(GETPIVOTDATA("DateRDV",TCD!$B$1,"DT","CH","Bénéficiaire",$A29,W$6,W$5,"Mois (DateRDV)",W$7,"Années (DateRDV)",W$3,"Présence","Absent"),4,""),"")</f>
        <v/>
      </c>
      <c r="X29" s="166" t="str">
        <f>IFERROR(IF(GETPIVOTDATA("DateRDV",TCD!$B$1,"DT","CH","Bénéficiaire",$A29,X$6,X$5,"Mois (DateRDV)",X$7,"Années (DateRDV)",X$3),1,""),"")</f>
        <v/>
      </c>
      <c r="Y29" s="166" t="str">
        <f>IFERROR(IF(GETPIVOTDATA("DateRDV",TCD!$B$1,"DT","CH","Bénéficiaire",$A29,Y$6,Y$5,"Mois (DateRDV)",Y$7,"Années (DateRDV)",Y$3),2,""),"")</f>
        <v/>
      </c>
      <c r="Z29" s="166" t="str">
        <f>IFERROR(IF(GETPIVOTDATA("DateRDV",TCD!$B$1,"DT","CH","Bénéficiaire",$A29,Z$6,Z$5,"Mois (DateRDV)",Z$7,"Années (DateRDV)",Z$3,"Présence","Excusé"),3,""),"")</f>
        <v/>
      </c>
      <c r="AA29" s="166" t="str">
        <f>IFERROR(IF(GETPIVOTDATA("DateRDV",TCD!$B$1,"DT","CH","Bénéficiaire",$A29,AA$6,AA$5,"Mois (DateRDV)",AA$7,"Années (DateRDV)",AA$3,"Présence","Absent"),4,""),"")</f>
        <v/>
      </c>
      <c r="AB29" s="166" t="str">
        <f>IFERROR(IF(GETPIVOTDATA("DateRDV",TCD!$B$1,"DT","CH","Bénéficiaire",$A29,AB$6,AB$5,"Mois (DateRDV)",AB$7,"Années (DateRDV)",AB$3),1,""),"")</f>
        <v/>
      </c>
      <c r="AC29" s="166" t="str">
        <f>IFERROR(IF(GETPIVOTDATA("DateRDV",TCD!$B$1,"DT","CH","Bénéficiaire",$A29,AC$6,AC$5,"Mois (DateRDV)",AC$7,"Années (DateRDV)",AC$3),2,""),"")</f>
        <v/>
      </c>
      <c r="AD29" s="166" t="str">
        <f>IFERROR(IF(GETPIVOTDATA("DateRDV",TCD!$B$1,"DT","CH","Bénéficiaire",$A29,AD$6,AD$5,"Mois (DateRDV)",AD$7,"Années (DateRDV)",AD$3,"Présence","Excusé"),3,""),"")</f>
        <v/>
      </c>
      <c r="AE29" s="166" t="str">
        <f>IFERROR(IF(GETPIVOTDATA("DateRDV",TCD!$B$1,"DT","CH","Bénéficiaire",$A29,AE$6,AE$5,"Mois (DateRDV)",AE$7,"Années (DateRDV)",AE$3,"Présence","Absent"),4,""),"")</f>
        <v/>
      </c>
      <c r="AF29" s="166" t="str">
        <f>IFERROR(IF(GETPIVOTDATA("DateRDV",TCD!$B$1,"DT","CH","Bénéficiaire",$A29,AF$6,AF$5,"Mois (DateRDV)",AF$7,"Années (DateRDV)",AF$3),1,""),"")</f>
        <v/>
      </c>
      <c r="AG29" s="166" t="str">
        <f>IFERROR(IF(GETPIVOTDATA("DateRDV",TCD!$B$1,"DT","CH","Bénéficiaire",$A29,AG$6,AG$5,"Mois (DateRDV)",AG$7,"Années (DateRDV)",AG$3),2,""),"")</f>
        <v/>
      </c>
      <c r="AH29" s="166" t="str">
        <f>IFERROR(IF(GETPIVOTDATA("DateRDV",TCD!$B$1,"DT","CH","Bénéficiaire",$A29,AH$6,AH$5,"Mois (DateRDV)",AH$7,"Années (DateRDV)",AH$3,"Présence","Excusé"),3,""),"")</f>
        <v/>
      </c>
      <c r="AI29" s="166" t="str">
        <f>IFERROR(IF(GETPIVOTDATA("DateRDV",TCD!$B$1,"DT","CH","Bénéficiaire",$A29,AI$6,AI$5,"Mois (DateRDV)",AI$7,"Années (DateRDV)",AI$3,"Présence","Absent"),4,""),"")</f>
        <v/>
      </c>
      <c r="AJ29" s="166" t="str">
        <f>IFERROR(IF(GETPIVOTDATA("DateRDV",TCD!$B$1,"DT","CH","Bénéficiaire",$A29,AJ$6,AJ$5,"Mois (DateRDV)",AJ$7,"Années (DateRDV)",AJ$3),1,""),"")</f>
        <v/>
      </c>
      <c r="AK29" s="166" t="str">
        <f>IFERROR(IF(GETPIVOTDATA("DateRDV",TCD!$B$1,"DT","CH","Bénéficiaire",$A29,AK$6,AK$5,"Mois (DateRDV)",AK$7,"Années (DateRDV)",AK$3),2,""),"")</f>
        <v/>
      </c>
      <c r="AL29" s="166" t="str">
        <f>IFERROR(IF(GETPIVOTDATA("DateRDV",TCD!$B$1,"DT","CH","Bénéficiaire",$A29,AL$6,AL$5,"Mois (DateRDV)",AL$7,"Années (DateRDV)",AL$3,"Présence","Excusé"),3,""),"")</f>
        <v/>
      </c>
      <c r="AM29" s="166" t="str">
        <f>IFERROR(IF(GETPIVOTDATA("DateRDV",TCD!$B$1,"DT","CH","Bénéficiaire",$A29,AM$6,AM$5,"Mois (DateRDV)",AM$7,"Années (DateRDV)",AM$3,"Présence","Absent"),4,""),"")</f>
        <v/>
      </c>
      <c r="AN29" s="166" t="str">
        <f>IFERROR(IF(GETPIVOTDATA("DateRDV",TCD!$B$1,"DT","CH","Bénéficiaire",$A29,AN$6,AN$5,"Mois (DateRDV)",AN$7,"Années (DateRDV)",AN$3),1,""),"")</f>
        <v/>
      </c>
      <c r="AO29" s="166" t="str">
        <f>IFERROR(IF(GETPIVOTDATA("DateRDV",TCD!$B$1,"DT","CH","Bénéficiaire",$A29,AO$6,AO$5,"Mois (DateRDV)",AO$7,"Années (DateRDV)",AO$3),2,""),"")</f>
        <v/>
      </c>
      <c r="AP29" s="166" t="str">
        <f>IFERROR(IF(GETPIVOTDATA("DateRDV",TCD!$B$1,"DT","CH","Bénéficiaire",$A29,AP$6,AP$5,"Mois (DateRDV)",AP$7,"Années (DateRDV)",AP$3,"Présence","Excusé"),3,""),"")</f>
        <v/>
      </c>
      <c r="AQ29" s="166" t="str">
        <f>IFERROR(IF(GETPIVOTDATA("DateRDV",TCD!$B$1,"DT","CH","Bénéficiaire",$A29,AQ$6,AQ$5,"Mois (DateRDV)",AQ$7,"Années (DateRDV)",AQ$3,"Présence","Absent"),4,""),"")</f>
        <v/>
      </c>
      <c r="AR29" s="166" t="str">
        <f>IFERROR(IF(GETPIVOTDATA("DateRDV",TCD!$B$1,"DT","CH","Bénéficiaire",$A29,AR$6,AR$5,"Mois (DateRDV)",AR$7,"Années (DateRDV)",AR$3),1,""),"")</f>
        <v/>
      </c>
      <c r="AS29" s="166" t="str">
        <f>IFERROR(IF(GETPIVOTDATA("DateRDV",TCD!$B$1,"DT","CH","Bénéficiaire",$A29,AS$6,AS$5,"Mois (DateRDV)",AS$7,"Années (DateRDV)",AS$3),2,""),"")</f>
        <v/>
      </c>
      <c r="AT29" s="166" t="str">
        <f>IFERROR(IF(GETPIVOTDATA("DateRDV",TCD!$B$1,"DT","CH","Bénéficiaire",$A29,AT$6,AT$5,"Mois (DateRDV)",AT$7,"Années (DateRDV)",AT$3,"Présence","Excusé"),3,""),"")</f>
        <v/>
      </c>
      <c r="AU29" s="166" t="str">
        <f>IFERROR(IF(GETPIVOTDATA("DateRDV",TCD!$B$1,"DT","CH","Bénéficiaire",$A29,AU$6,AU$5,"Mois (DateRDV)",AU$7,"Années (DateRDV)",AU$3,"Présence","Absent"),4,""),"")</f>
        <v/>
      </c>
      <c r="AV29" s="166" t="str">
        <f>IFERROR(IF(GETPIVOTDATA("DateRDV",TCD!$B$1,"DT","CH","Bénéficiaire",$A29,AV$6,AV$5,"Mois (DateRDV)",AV$7,"Années (DateRDV)",AV$3),1,""),"")</f>
        <v/>
      </c>
      <c r="AW29" s="166" t="str">
        <f>IFERROR(IF(GETPIVOTDATA("DateRDV",TCD!$B$1,"DT","CH","Bénéficiaire",$A29,AW$6,AW$5,"Mois (DateRDV)",AW$7,"Années (DateRDV)",AW$3),2,""),"")</f>
        <v/>
      </c>
      <c r="AX29" s="166" t="str">
        <f>IFERROR(IF(GETPIVOTDATA("DateRDV",TCD!$B$1,"DT","CH","Bénéficiaire",$A29,AX$6,AX$5,"Mois (DateRDV)",AX$7,"Années (DateRDV)",AX$3,"Présence","Excusé"),3,""),"")</f>
        <v/>
      </c>
      <c r="AY29" s="166" t="str">
        <f>IFERROR(IF(GETPIVOTDATA("DateRDV",TCD!$B$1,"DT","CH","Bénéficiaire",$A29,AY$6,AY$5,"Mois (DateRDV)",AY$7,"Années (DateRDV)",AY$3,"Présence","Absent"),4,""),"")</f>
        <v/>
      </c>
      <c r="AZ29" s="166" t="str">
        <f>IFERROR(IF(GETPIVOTDATA("DateRDV",TCD!$B$1,"DT","CH","Bénéficiaire",$A29,AZ$6,AZ$5,"Mois (DateRDV)",AZ$7,"Années (DateRDV)",AZ$3),1,""),"")</f>
        <v/>
      </c>
      <c r="BA29" s="166" t="str">
        <f>IFERROR(IF(GETPIVOTDATA("DateRDV",TCD!$B$1,"DT","CH","Bénéficiaire",$A29,BA$6,BA$5,"Mois (DateRDV)",BA$7,"Années (DateRDV)",BA$3),2,""),"")</f>
        <v/>
      </c>
      <c r="BB29" s="166" t="str">
        <f>IFERROR(IF(GETPIVOTDATA("DateRDV",TCD!$B$1,"DT","CH","Bénéficiaire",$A29,BB$6,BB$5,"Mois (DateRDV)",BB$7,"Années (DateRDV)",BB$3,"Présence","Excusé"),3,""),"")</f>
        <v/>
      </c>
      <c r="BC29" s="166" t="str">
        <f>IFERROR(IF(GETPIVOTDATA("DateRDV",TCD!$B$1,"DT","CH","Bénéficiaire",$A29,BC$6,BC$5,"Mois (DateRDV)",BC$7,"Années (DateRDV)",BC$3,"Présence","Absent"),4,""),"")</f>
        <v/>
      </c>
      <c r="BD29" s="166" t="str">
        <f>IFERROR(IF(GETPIVOTDATA("DateRDV",TCD!$B$1,"DT","CH","Bénéficiaire",$A29,BD$6,BD$5,"Mois (DateRDV)",BD$7,"Années (DateRDV)",BD$3),1,""),"")</f>
        <v/>
      </c>
      <c r="BE29" s="166">
        <f>IFERROR(IF(GETPIVOTDATA("DateRDV",TCD!$B$1,"DT","CH","Bénéficiaire",$A29,BE$6,BE$5,"Mois (DateRDV)",BE$7,"Années (DateRDV)",BE$3),2,""),"")</f>
        <v>2</v>
      </c>
      <c r="BF29" s="166" t="str">
        <f>IFERROR(IF(GETPIVOTDATA("DateRDV",TCD!$B$1,"DT","CH","Bénéficiaire",$A29,BF$6,BF$5,"Mois (DateRDV)",BF$7,"Années (DateRDV)",BF$3,"Présence","Excusé"),3,""),"")</f>
        <v/>
      </c>
      <c r="BG29" s="166" t="str">
        <f>IFERROR(IF(GETPIVOTDATA("DateRDV",TCD!$B$1,"DT","CH","Bénéficiaire",$A29,BG$6,BG$5,"Mois (DateRDV)",BG$7,"Années (DateRDV)",BG$3,"Présence","Absent"),4,""),"")</f>
        <v/>
      </c>
      <c r="BH29" s="166" t="str">
        <f>IFERROR(IF(GETPIVOTDATA("DateRDV",TCD!$B$1,"DT","CH","Bénéficiaire",$A29,BH$6,BH$5,"Mois (DateRDV)",BH$7,"Années (DateRDV)",BH$3),1,""),"")</f>
        <v/>
      </c>
      <c r="BI29" s="166">
        <f>IFERROR(IF(GETPIVOTDATA("DateRDV",TCD!$B$1,"DT","CH","Bénéficiaire",$A29,BI$6,BI$5,"Mois (DateRDV)",BI$7,"Années (DateRDV)",BI$3),2,""),"")</f>
        <v>2</v>
      </c>
      <c r="BJ29" s="166" t="str">
        <f>IFERROR(IF(GETPIVOTDATA("DateRDV",TCD!$B$1,"DT","CH","Bénéficiaire",$A29,BJ$6,BJ$5,"Mois (DateRDV)",BJ$7,"Années (DateRDV)",BJ$3,"Présence","Excusé"),3,""),"")</f>
        <v/>
      </c>
      <c r="BK29" s="166" t="str">
        <f>IFERROR(IF(GETPIVOTDATA("DateRDV",TCD!$B$1,"DT","CH","Bénéficiaire",$A29,BK$6,BK$5,"Mois (DateRDV)",BK$7,"Années (DateRDV)",BK$3,"Présence","Absent"),4,""),"")</f>
        <v/>
      </c>
      <c r="BL29" s="166" t="str">
        <f>IFERROR(IF(GETPIVOTDATA("DateRDV",TCD!$B$1,"DT","CH","Bénéficiaire",$A29,BL$6,BL$5,"Mois (DateRDV)",BL$7,"Années (DateRDV)",BL$3),1,""),"")</f>
        <v/>
      </c>
      <c r="BM29" s="166" t="str">
        <f>IFERROR(IF(GETPIVOTDATA("DateRDV",TCD!$B$1,"DT","CH","Bénéficiaire",$A29,BM$6,BM$5,"Mois (DateRDV)",BM$7,"Années (DateRDV)",BM$3),2,""),"")</f>
        <v/>
      </c>
      <c r="BN29" s="166" t="str">
        <f>IFERROR(IF(GETPIVOTDATA("DateRDV",TCD!$B$1,"DT","CH","Bénéficiaire",$A29,BN$6,BN$5,"Mois (DateRDV)",BN$7,"Années (DateRDV)",BN$3,"Présence","Excusé"),3,""),"")</f>
        <v/>
      </c>
      <c r="BO29" s="166" t="str">
        <f>IFERROR(IF(GETPIVOTDATA("DateRDV",TCD!$B$1,"DT","CH","Bénéficiaire",$A29,BO$6,BO$5,"Mois (DateRDV)",BO$7,"Années (DateRDV)",BO$3,"Présence","Absent"),4,""),"")</f>
        <v/>
      </c>
      <c r="BP29" s="166" t="str">
        <f>IFERROR(IF(GETPIVOTDATA("DateRDV",TCD!$B$1,"DT","CH","Bénéficiaire",$A29,BP$6,BP$5,"Mois (DateRDV)",BP$7,"Années (DateRDV)",BP$3),1,""),"")</f>
        <v/>
      </c>
      <c r="BQ29" s="166" t="str">
        <f>IFERROR(IF(GETPIVOTDATA("DateRDV",TCD!$B$1,"DT","CH","Bénéficiaire",$A29,BQ$6,BQ$5,"Mois (DateRDV)",BQ$7,"Années (DateRDV)",BQ$3),2,""),"")</f>
        <v/>
      </c>
      <c r="BR29" s="166" t="str">
        <f>IFERROR(IF(GETPIVOTDATA("DateRDV",TCD!$B$1,"DT","CH","Bénéficiaire",$A29,BR$6,BR$5,"Mois (DateRDV)",BR$7,"Années (DateRDV)",BR$3,"Présence","Excusé"),3,""),"")</f>
        <v/>
      </c>
      <c r="BS29" s="166" t="str">
        <f>IFERROR(IF(GETPIVOTDATA("DateRDV",TCD!$B$1,"DT","CH","Bénéficiaire",$A29,BS$6,BS$5,"Mois (DateRDV)",BS$7,"Années (DateRDV)",BS$3,"Présence","Absent"),4,""),"")</f>
        <v/>
      </c>
      <c r="BT29" s="166" t="str">
        <f>IFERROR(IF(GETPIVOTDATA("DateRDV",TCD!$B$1,"DT","CH","Bénéficiaire",$A29,BT$6,BT$5,"Mois (DateRDV)",BT$7,"Années (DateRDV)",BT$3),1,""),"")</f>
        <v/>
      </c>
      <c r="BU29" s="166" t="str">
        <f>IFERROR(IF(GETPIVOTDATA("DateRDV",TCD!$B$1,"DT","CH","Bénéficiaire",$A29,BU$6,BU$5,"Mois (DateRDV)",BU$7,"Années (DateRDV)",BU$3),2,""),"")</f>
        <v/>
      </c>
      <c r="BV29" s="166" t="str">
        <f>IFERROR(IF(GETPIVOTDATA("DateRDV",TCD!$B$1,"DT","CH","Bénéficiaire",$A29,BV$6,BV$5,"Mois (DateRDV)",BV$7,"Années (DateRDV)",BV$3,"Présence","Excusé"),3,""),"")</f>
        <v/>
      </c>
      <c r="BW29" s="166" t="str">
        <f>IFERROR(IF(GETPIVOTDATA("DateRDV",TCD!$B$1,"DT","CH","Bénéficiaire",$A29,BW$6,BW$5,"Mois (DateRDV)",BW$7,"Années (DateRDV)",BW$3,"Présence","Absent"),4,""),"")</f>
        <v/>
      </c>
      <c r="BX29" s="166" t="str">
        <f>IFERROR(IF(GETPIVOTDATA("DateRDV",TCD!$B$1,"DT","CH","Bénéficiaire",$A29,BX$6,BX$5,"Mois (DateRDV)",BX$7,"Années (DateRDV)",BX$3),1,""),"")</f>
        <v/>
      </c>
      <c r="BY29" s="166" t="str">
        <f>IFERROR(IF(GETPIVOTDATA("DateRDV",TCD!$B$1,"DT","CH","Bénéficiaire",$A29,BY$6,BY$5,"Mois (DateRDV)",BY$7,"Années (DateRDV)",BY$3),2,""),"")</f>
        <v/>
      </c>
      <c r="BZ29" s="166" t="str">
        <f>IFERROR(IF(GETPIVOTDATA("DateRDV",TCD!$B$1,"DT","CH","Bénéficiaire",$A29,BZ$6,BZ$5,"Mois (DateRDV)",BZ$7,"Années (DateRDV)",BZ$3,"Présence","Excusé"),3,""),"")</f>
        <v/>
      </c>
      <c r="CA29" s="166" t="str">
        <f>IFERROR(IF(GETPIVOTDATA("DateRDV",TCD!$B$1,"DT","CH","Bénéficiaire",$A29,CA$6,CA$5,"Mois (DateRDV)",CA$7,"Années (DateRDV)",CA$3,"Présence","Absent"),4,""),"")</f>
        <v/>
      </c>
      <c r="CB29" s="166" t="str">
        <f>IFERROR(IF(GETPIVOTDATA("DateRDV",TCD!$B$1,"DT","CH","Bénéficiaire",$A29,CB$6,CB$5,"Mois (DateRDV)",CB$7,"Années (DateRDV)",CB$3),1,""),"")</f>
        <v/>
      </c>
      <c r="CC29" s="166" t="str">
        <f>IFERROR(IF(GETPIVOTDATA("DateRDV",TCD!$B$1,"DT","CH","Bénéficiaire",$A29,CC$6,CC$5,"Mois (DateRDV)",CC$7,"Années (DateRDV)",CC$3),2,""),"")</f>
        <v/>
      </c>
      <c r="CD29" s="166" t="str">
        <f>IFERROR(IF(GETPIVOTDATA("DateRDV",TCD!$B$1,"DT","CH","Bénéficiaire",$A29,CD$6,CD$5,"Mois (DateRDV)",CD$7,"Années (DateRDV)",CD$3,"Présence","Excusé"),3,""),"")</f>
        <v/>
      </c>
      <c r="CE29" s="166" t="str">
        <f>IFERROR(IF(GETPIVOTDATA("DateRDV",TCD!$B$1,"DT","CH","Bénéficiaire",$A29,CE$6,CE$5,"Mois (DateRDV)",CE$7,"Années (DateRDV)",CE$3,"Présence","Absent"),4,""),"")</f>
        <v/>
      </c>
      <c r="CF29" s="166" t="str">
        <f>IFERROR(IF(GETPIVOTDATA("DateRDV",TCD!$B$1,"DT","CH","Bénéficiaire",$A29,CF$6,CF$5,"Mois (DateRDV)",CF$7,"Années (DateRDV)",CF$3),1,""),"")</f>
        <v/>
      </c>
      <c r="CG29" s="166" t="str">
        <f>IFERROR(IF(GETPIVOTDATA("DateRDV",TCD!$B$1,"DT","CH","Bénéficiaire",$A29,CG$6,CG$5,"Mois (DateRDV)",CG$7,"Années (DateRDV)",CG$3),2,""),"")</f>
        <v/>
      </c>
      <c r="CH29" s="166" t="str">
        <f>IFERROR(IF(GETPIVOTDATA("DateRDV",TCD!$B$1,"DT","CH","Bénéficiaire",$A29,CH$6,CH$5,"Mois (DateRDV)",CH$7,"Années (DateRDV)",CH$3,"Présence","Excusé"),3,""),"")</f>
        <v/>
      </c>
      <c r="CI29" s="166" t="str">
        <f>IFERROR(IF(GETPIVOTDATA("DateRDV",TCD!$B$1,"DT","CH","Bénéficiaire",$A29,CI$6,CI$5,"Mois (DateRDV)",CI$7,"Années (DateRDV)",CI$3,"Présence","Absent"),4,""),"")</f>
        <v/>
      </c>
      <c r="CJ29" s="166" t="str">
        <f>IFERROR(IF(GETPIVOTDATA("DateRDV",TCD!$B$1,"DT","CH","Bénéficiaire",$A29,CJ$6,CJ$5,"Mois (DateRDV)",CJ$7,"Années (DateRDV)",CJ$3),1,""),"")</f>
        <v/>
      </c>
      <c r="CK29" s="166" t="str">
        <f>IFERROR(IF(GETPIVOTDATA("DateRDV",TCD!$B$1,"DT","CH","Bénéficiaire",$A29,CK$6,CK$5,"Mois (DateRDV)",CK$7,"Années (DateRDV)",CK$3),2,""),"")</f>
        <v/>
      </c>
      <c r="CL29" s="166" t="str">
        <f>IFERROR(IF(GETPIVOTDATA("DateRDV",TCD!$B$1,"DT","CH","Bénéficiaire",$A29,CL$6,CL$5,"Mois (DateRDV)",CL$7,"Années (DateRDV)",CL$3,"Présence","Excusé"),3,""),"")</f>
        <v/>
      </c>
      <c r="CM29" s="166" t="str">
        <f>IFERROR(IF(GETPIVOTDATA("DateRDV",TCD!$B$1,"DT","CH","Bénéficiaire",$A29,CM$6,CM$5,"Mois (DateRDV)",CM$7,"Années (DateRDV)",CM$3,"Présence","Absent"),4,""),"")</f>
        <v/>
      </c>
      <c r="CN29" s="166" t="str">
        <f>IFERROR(IF(GETPIVOTDATA("DateRDV",TCD!$B$1,"DT","CH","Bénéficiaire",$A29,CN$6,CN$5,"Mois (DateRDV)",CN$7,"Années (DateRDV)",CN$3),1,""),"")</f>
        <v/>
      </c>
      <c r="CO29" s="166" t="str">
        <f>IFERROR(IF(GETPIVOTDATA("DateRDV",TCD!$B$1,"DT","CH","Bénéficiaire",$A29,CO$6,CO$5,"Mois (DateRDV)",CO$7,"Années (DateRDV)",CO$3),2,""),"")</f>
        <v/>
      </c>
      <c r="CP29" s="166" t="str">
        <f>IFERROR(IF(GETPIVOTDATA("DateRDV",TCD!$B$1,"DT","CH","Bénéficiaire",$A29,CP$6,CP$5,"Mois (DateRDV)",CP$7,"Années (DateRDV)",CP$3,"Présence","Excusé"),3,""),"")</f>
        <v/>
      </c>
      <c r="CQ29" s="166" t="str">
        <f>IFERROR(IF(GETPIVOTDATA("DateRDV",TCD!$B$1,"DT","CH","Bénéficiaire",$A29,CQ$6,CQ$5,"Mois (DateRDV)",CQ$7,"Années (DateRDV)",CQ$3,"Présence","Absent"),4,""),"")</f>
        <v/>
      </c>
      <c r="CR29" s="166" t="str">
        <f>IFERROR(IF(GETPIVOTDATA("DateRDV",TCD!$B$1,"DT","CH","Bénéficiaire",$A29,CR$6,CR$5,"Mois (DateRDV)",CR$7,"Années (DateRDV)",CR$3),1,""),"")</f>
        <v/>
      </c>
      <c r="CS29" s="166" t="str">
        <f>IFERROR(IF(GETPIVOTDATA("DateRDV",TCD!$B$1,"DT","CH","Bénéficiaire",$A29,CS$6,CS$5,"Mois (DateRDV)",CS$7,"Années (DateRDV)",CS$3),2,""),"")</f>
        <v/>
      </c>
      <c r="CT29" s="166" t="str">
        <f>IFERROR(IF(GETPIVOTDATA("DateRDV",TCD!$B$1,"DT","CH","Bénéficiaire",$A29,CT$6,CT$5,"Mois (DateRDV)",CT$7,"Années (DateRDV)",CT$3,"Présence","Excusé"),3,""),"")</f>
        <v/>
      </c>
      <c r="CU29" s="166" t="str">
        <f>IFERROR(IF(GETPIVOTDATA("DateRDV",TCD!$B$1,"DT","CH","Bénéficiaire",$A29,CU$6,CU$5,"Mois (DateRDV)",CU$7,"Années (DateRDV)",CU$3,"Présence","Absent"),4,""),"")</f>
        <v/>
      </c>
      <c r="CV29" s="166" t="str">
        <f>IFERROR(IF(GETPIVOTDATA("DateRDV",TCD!$B$1,"DT","CH","Bénéficiaire",$A29,CV$6,CV$5,"Mois (DateRDV)",CV$7,"Années (DateRDV)",CV$3),1,""),"")</f>
        <v/>
      </c>
      <c r="CW29" s="166" t="str">
        <f>IFERROR(IF(GETPIVOTDATA("DateRDV",TCD!$B$1,"DT","CH","Bénéficiaire",$A29,CW$6,CW$5,"Mois (DateRDV)",CW$7,"Années (DateRDV)",CW$3),2,""),"")</f>
        <v/>
      </c>
      <c r="CX29" s="166" t="str">
        <f>IFERROR(IF(GETPIVOTDATA("DateRDV",TCD!$B$1,"DT","CH","Bénéficiaire",$A29,CX$6,CX$5,"Mois (DateRDV)",CX$7,"Années (DateRDV)",CX$3,"Présence","Excusé"),3,""),"")</f>
        <v/>
      </c>
      <c r="CY29" s="166" t="str">
        <f>IFERROR(IF(GETPIVOTDATA("DateRDV",TCD!$B$1,"DT","CH","Bénéficiaire",$A29,CY$6,CY$5,"Mois (DateRDV)",CY$7,"Années (DateRDV)",CY$3,"Présence","Absent"),4,""),"")</f>
        <v/>
      </c>
      <c r="CZ29" s="166" t="str">
        <f>IFERROR(IF(GETPIVOTDATA("DateRDV",TCD!$B$1,"DT","CH","Bénéficiaire",$A29,CZ$6,CZ$5,"Mois (DateRDV)",CZ$7,"Années (DateRDV)",CZ$3),1,""),"")</f>
        <v/>
      </c>
      <c r="DA29" s="166" t="str">
        <f>IFERROR(IF(GETPIVOTDATA("DateRDV",TCD!$B$1,"DT","CH","Bénéficiaire",$A29,DA$6,DA$5,"Mois (DateRDV)",DA$7,"Années (DateRDV)",DA$3),2,""),"")</f>
        <v/>
      </c>
      <c r="DB29" s="166" t="str">
        <f>IFERROR(IF(GETPIVOTDATA("DateRDV",TCD!$B$1,"DT","CH","Bénéficiaire",$A29,DB$6,DB$5,"Mois (DateRDV)",DB$7,"Années (DateRDV)",DB$3,"Présence","Excusé"),3,""),"")</f>
        <v/>
      </c>
      <c r="DC29" s="166" t="str">
        <f>IFERROR(IF(GETPIVOTDATA("DateRDV",TCD!$B$1,"DT","CH","Bénéficiaire",$A29,DC$6,DC$5,"Mois (DateRDV)",DC$7,"Années (DateRDV)",DC$3,"Présence","Absent"),4,""),"")</f>
        <v/>
      </c>
      <c r="DD29" s="166" t="str">
        <f>IFERROR(IF(GETPIVOTDATA("DateRDV",TCD!$B$1,"DT","CH","Bénéficiaire",$A29,DD$6,DD$5,"Mois (DateRDV)",DD$7,"Années (DateRDV)",DD$3),1,""),"")</f>
        <v/>
      </c>
      <c r="DE29" s="166" t="str">
        <f>IFERROR(IF(GETPIVOTDATA("DateRDV",TCD!$B$1,"DT","CH","Bénéficiaire",$A29,DE$6,DE$5,"Mois (DateRDV)",DE$7,"Années (DateRDV)",DE$3),2,""),"")</f>
        <v/>
      </c>
      <c r="DF29" s="166" t="str">
        <f>IFERROR(IF(GETPIVOTDATA("DateRDV",TCD!$B$1,"DT","CH","Bénéficiaire",$A29,DF$6,DF$5,"Mois (DateRDV)",DF$7,"Années (DateRDV)",DF$3,"Présence","Excusé"),3,""),"")</f>
        <v/>
      </c>
      <c r="DG29" s="166" t="str">
        <f>IFERROR(IF(GETPIVOTDATA("DateRDV",TCD!$B$1,"DT","CH","Bénéficiaire",$A29,DG$6,DG$5,"Mois (DateRDV)",DG$7,"Années (DateRDV)",DG$3,"Présence","Absent"),4,""),"")</f>
        <v/>
      </c>
      <c r="DH29" s="166" t="str">
        <f>IFERROR(IF(GETPIVOTDATA("DateRDV",TCD!$B$1,"DT","CH","Bénéficiaire",$A29,DH$6,DH$5,"Mois (DateRDV)",DH$7,"Années (DateRDV)",DH$3),1,""),"")</f>
        <v/>
      </c>
      <c r="DI29" s="166" t="str">
        <f>IFERROR(IF(GETPIVOTDATA("DateRDV",TCD!$B$1,"DT","CH","Bénéficiaire",$A29,DI$6,DI$5,"Mois (DateRDV)",DI$7,"Années (DateRDV)",DI$3),2,""),"")</f>
        <v/>
      </c>
      <c r="DJ29" s="166" t="str">
        <f>IFERROR(IF(GETPIVOTDATA("DateRDV",TCD!$B$1,"DT","CH","Bénéficiaire",$A29,DJ$6,DJ$5,"Mois (DateRDV)",DJ$7,"Années (DateRDV)",DJ$3,"Présence","Excusé"),3,""),"")</f>
        <v/>
      </c>
      <c r="DK29" s="166" t="str">
        <f>IFERROR(IF(GETPIVOTDATA("DateRDV",TCD!$B$1,"DT","CH","Bénéficiaire",$A29,DK$6,DK$5,"Mois (DateRDV)",DK$7,"Années (DateRDV)",DK$3,"Présence","Absent"),4,""),"")</f>
        <v/>
      </c>
      <c r="DL29" s="166" t="str">
        <f>IFERROR(IF(GETPIVOTDATA("DateRDV",TCD!$B$1,"DT","CH","Bénéficiaire",$A29,DL$6,DL$5,"Mois (DateRDV)",DL$7,"Années (DateRDV)",DL$3),1,""),"")</f>
        <v/>
      </c>
      <c r="DM29" s="166" t="str">
        <f>IFERROR(IF(GETPIVOTDATA("DateRDV",TCD!$B$1,"DT","CH","Bénéficiaire",$A29,DM$6,DM$5,"Mois (DateRDV)",DM$7,"Années (DateRDV)",DM$3),2,""),"")</f>
        <v/>
      </c>
      <c r="DN29" s="166" t="str">
        <f>IFERROR(IF(GETPIVOTDATA("DateRDV",TCD!$B$1,"DT","CH","Bénéficiaire",$A29,DN$6,DN$5,"Mois (DateRDV)",DN$7,"Années (DateRDV)",DN$3,"Présence","Excusé"),3,""),"")</f>
        <v/>
      </c>
      <c r="DO29" s="166" t="str">
        <f>IFERROR(IF(GETPIVOTDATA("DateRDV",TCD!$B$1,"DT","CH","Bénéficiaire",$A29,DO$6,DO$5,"Mois (DateRDV)",DO$7,"Années (DateRDV)",DO$3,"Présence","Absent"),4,""),"")</f>
        <v/>
      </c>
    </row>
    <row r="30" spans="1:119" ht="15" customHeight="1" x14ac:dyDescent="0.2">
      <c r="A30" t="str">
        <v>SANSO Jean-pierre</v>
      </c>
      <c r="B30" s="169" t="str">
        <f>IFERROR(IF(INDEX(Data!P:P,MATCH(A30,Data!B:B,0))&lt;&gt;"",INDEX(Data!P:P,MATCH(A30,Data!B:B,0)),""),"")</f>
        <v>SANSO</v>
      </c>
      <c r="C30" s="169" t="str">
        <f>IFERROR(IF(INDEX(Data!O:O,MATCH(A30,Data!B:B,0))&lt;&gt;"",INDEX(Data!O:O,MATCH(A30,Data!B:B,0)),""),"")</f>
        <v>Jean-pierre</v>
      </c>
      <c r="D30" s="169" t="str">
        <f>IFERROR(IF(INDEX(Data!J:J,MATCH(A30,Data!B:B,0))&lt;&gt;"",INDEX(Data!J:J,MATCH(A30,Data!B:B,0)),""),"")</f>
        <v>CD</v>
      </c>
      <c r="E30" s="169" t="str">
        <f>IFERROR(IF(INDEX(Data!M:M,MATCH(A30,Data!B:B,0))&lt;&gt;"",INDEX(Data!M:M,MATCH(A30,Data!B:B,0)),""),"")</f>
        <v>THONON LES BAINS</v>
      </c>
      <c r="F30" s="169">
        <f>IFERROR(IF(INDEX(Data!N:N,MATCH(A30,Data!B:B,0))&lt;&gt;"",INDEX(Data!N:N,MATCH(A30,Data!B:B,0)),""),"")</f>
        <v>74200</v>
      </c>
      <c r="G30" s="170">
        <f>IFERROR(IF(INDEX(Data!K:K,MATCH(A30,Data!B:B,0))&lt;&gt;"",INDEX(Data!K:K,MATCH(A30,Data!B:B,0)),""),"")</f>
        <v>45625</v>
      </c>
      <c r="H30" s="170">
        <f>IFERROR(IF(INDEX(Data!L:L,MATCH(A30,Data!B:B,0))&lt;&gt;"",INDEX(Data!L:L,MATCH(A30,Data!B:B,0)),""),"")</f>
        <v>45625</v>
      </c>
      <c r="I30" s="170">
        <f>IFERROR(IF(INDEX(Data!C:C,MATCH(A30,Data!B:B,0))&lt;&gt;"",INDEX(Data!C:C,MATCH(A30,Data!B:B,0)),""),"")</f>
        <v>45693</v>
      </c>
      <c r="J30" s="170">
        <f>IFERROR(IF(INDEX(Data!D:D,MATCH(A30,Data!B:B,0))&lt;&gt;"",INDEX(Data!D:D,MATCH(A30,Data!B:B,0)),""),"")</f>
        <v>45920</v>
      </c>
      <c r="K30" s="171" t="str">
        <f>IFERROR(IF(INDEX(Data!H:H,MATCH(A30,Data!B:B,0))&lt;&gt;"",INDEX(Data!H:H,MATCH(A30,Data!B:B,0)),""),"")</f>
        <v>Remobilisation</v>
      </c>
      <c r="L30" s="166" t="str">
        <f>IFERROR(IF(GETPIVOTDATA("DateRDV",TCD!$B$1,"DT","CH","Bénéficiaire",$A30,L$6,L$5,"Mois (DateRDV)",L$7,"Années (DateRDV)",L$3),1,""),"")</f>
        <v/>
      </c>
      <c r="M30" s="166" t="str">
        <f>IFERROR(IF(GETPIVOTDATA("DateRDV",TCD!$B$1,"DT","CH","Bénéficiaire",$A30,M$6,M$5,"Mois (DateRDV)",M$7,"Années (DateRDV)",M$3),2,""),"")</f>
        <v/>
      </c>
      <c r="N30" s="166" t="str">
        <f>IFERROR(IF(GETPIVOTDATA("DateRDV",TCD!$B$1,"DT","CH","Bénéficiaire",$A30,N$6,N$5,"Mois (DateRDV)",N$7,"Années (DateRDV)",N$3,"Présence","Excusé"),3,""),"")</f>
        <v/>
      </c>
      <c r="O30" s="166" t="str">
        <f>IFERROR(IF(GETPIVOTDATA("DateRDV",TCD!$B$1,"DT","CH","Bénéficiaire",$A30,O$6,O$5,"Mois (DateRDV)",O$7,"Années (DateRDV)",O$3,"Présence","Absent"),4,""),"")</f>
        <v/>
      </c>
      <c r="P30" s="166" t="str">
        <f>IFERROR(IF(GETPIVOTDATA("DateRDV",TCD!$B$1,"DT","CH","Bénéficiaire",$A30,P$6,P$5,"Mois (DateRDV)",P$7,"Années (DateRDV)",P$3),1,""),"")</f>
        <v/>
      </c>
      <c r="Q30" s="166" t="str">
        <f>IFERROR(IF(GETPIVOTDATA("DateRDV",TCD!$B$1,"DT","CH","Bénéficiaire",$A30,Q$6,Q$5,"Mois (DateRDV)",Q$7,"Années (DateRDV)",Q$3),2,""),"")</f>
        <v/>
      </c>
      <c r="R30" s="166" t="str">
        <f>IFERROR(IF(GETPIVOTDATA("DateRDV",TCD!$B$1,"DT","CH","Bénéficiaire",$A30,R$6,R$5,"Mois (DateRDV)",R$7,"Années (DateRDV)",R$3,"Présence","Excusé"),3,""),"")</f>
        <v/>
      </c>
      <c r="S30" s="166" t="str">
        <f>IFERROR(IF(GETPIVOTDATA("DateRDV",TCD!$B$1,"DT","CH","Bénéficiaire",$A30,S$6,S$5,"Mois (DateRDV)",S$7,"Années (DateRDV)",S$3,"Présence","Absent"),4,""),"")</f>
        <v/>
      </c>
      <c r="T30" s="166" t="str">
        <f>IFERROR(IF(GETPIVOTDATA("DateRDV",TCD!$B$1,"DT","CH","Bénéficiaire",$A30,T$6,T$5,"Mois (DateRDV)",T$7,"Années (DateRDV)",T$3),1,""),"")</f>
        <v/>
      </c>
      <c r="U30" s="166" t="str">
        <f>IFERROR(IF(GETPIVOTDATA("DateRDV",TCD!$B$1,"DT","CH","Bénéficiaire",$A30,U$6,U$5,"Mois (DateRDV)",U$7,"Années (DateRDV)",U$3),2,""),"")</f>
        <v/>
      </c>
      <c r="V30" s="166" t="str">
        <f>IFERROR(IF(GETPIVOTDATA("DateRDV",TCD!$B$1,"DT","CH","Bénéficiaire",$A30,V$6,V$5,"Mois (DateRDV)",V$7,"Années (DateRDV)",V$3,"Présence","Excusé"),3,""),"")</f>
        <v/>
      </c>
      <c r="W30" s="166" t="str">
        <f>IFERROR(IF(GETPIVOTDATA("DateRDV",TCD!$B$1,"DT","CH","Bénéficiaire",$A30,W$6,W$5,"Mois (DateRDV)",W$7,"Années (DateRDV)",W$3,"Présence","Absent"),4,""),"")</f>
        <v/>
      </c>
      <c r="X30" s="166" t="str">
        <f>IFERROR(IF(GETPIVOTDATA("DateRDV",TCD!$B$1,"DT","CH","Bénéficiaire",$A30,X$6,X$5,"Mois (DateRDV)",X$7,"Années (DateRDV)",X$3),1,""),"")</f>
        <v/>
      </c>
      <c r="Y30" s="166" t="str">
        <f>IFERROR(IF(GETPIVOTDATA("DateRDV",TCD!$B$1,"DT","CH","Bénéficiaire",$A30,Y$6,Y$5,"Mois (DateRDV)",Y$7,"Années (DateRDV)",Y$3),2,""),"")</f>
        <v/>
      </c>
      <c r="Z30" s="166" t="str">
        <f>IFERROR(IF(GETPIVOTDATA("DateRDV",TCD!$B$1,"DT","CH","Bénéficiaire",$A30,Z$6,Z$5,"Mois (DateRDV)",Z$7,"Années (DateRDV)",Z$3,"Présence","Excusé"),3,""),"")</f>
        <v/>
      </c>
      <c r="AA30" s="166" t="str">
        <f>IFERROR(IF(GETPIVOTDATA("DateRDV",TCD!$B$1,"DT","CH","Bénéficiaire",$A30,AA$6,AA$5,"Mois (DateRDV)",AA$7,"Années (DateRDV)",AA$3,"Présence","Absent"),4,""),"")</f>
        <v/>
      </c>
      <c r="AB30" s="166" t="str">
        <f>IFERROR(IF(GETPIVOTDATA("DateRDV",TCD!$B$1,"DT","CH","Bénéficiaire",$A30,AB$6,AB$5,"Mois (DateRDV)",AB$7,"Années (DateRDV)",AB$3),1,""),"")</f>
        <v/>
      </c>
      <c r="AC30" s="166" t="str">
        <f>IFERROR(IF(GETPIVOTDATA("DateRDV",TCD!$B$1,"DT","CH","Bénéficiaire",$A30,AC$6,AC$5,"Mois (DateRDV)",AC$7,"Années (DateRDV)",AC$3),2,""),"")</f>
        <v/>
      </c>
      <c r="AD30" s="166" t="str">
        <f>IFERROR(IF(GETPIVOTDATA("DateRDV",TCD!$B$1,"DT","CH","Bénéficiaire",$A30,AD$6,AD$5,"Mois (DateRDV)",AD$7,"Années (DateRDV)",AD$3,"Présence","Excusé"),3,""),"")</f>
        <v/>
      </c>
      <c r="AE30" s="166" t="str">
        <f>IFERROR(IF(GETPIVOTDATA("DateRDV",TCD!$B$1,"DT","CH","Bénéficiaire",$A30,AE$6,AE$5,"Mois (DateRDV)",AE$7,"Années (DateRDV)",AE$3,"Présence","Absent"),4,""),"")</f>
        <v/>
      </c>
      <c r="AF30" s="166" t="str">
        <f>IFERROR(IF(GETPIVOTDATA("DateRDV",TCD!$B$1,"DT","CH","Bénéficiaire",$A30,AF$6,AF$5,"Mois (DateRDV)",AF$7,"Années (DateRDV)",AF$3),1,""),"")</f>
        <v/>
      </c>
      <c r="AG30" s="166" t="str">
        <f>IFERROR(IF(GETPIVOTDATA("DateRDV",TCD!$B$1,"DT","CH","Bénéficiaire",$A30,AG$6,AG$5,"Mois (DateRDV)",AG$7,"Années (DateRDV)",AG$3),2,""),"")</f>
        <v/>
      </c>
      <c r="AH30" s="166" t="str">
        <f>IFERROR(IF(GETPIVOTDATA("DateRDV",TCD!$B$1,"DT","CH","Bénéficiaire",$A30,AH$6,AH$5,"Mois (DateRDV)",AH$7,"Années (DateRDV)",AH$3,"Présence","Excusé"),3,""),"")</f>
        <v/>
      </c>
      <c r="AI30" s="166" t="str">
        <f>IFERROR(IF(GETPIVOTDATA("DateRDV",TCD!$B$1,"DT","CH","Bénéficiaire",$A30,AI$6,AI$5,"Mois (DateRDV)",AI$7,"Années (DateRDV)",AI$3,"Présence","Absent"),4,""),"")</f>
        <v/>
      </c>
      <c r="AJ30" s="166" t="str">
        <f>IFERROR(IF(GETPIVOTDATA("DateRDV",TCD!$B$1,"DT","CH","Bénéficiaire",$A30,AJ$6,AJ$5,"Mois (DateRDV)",AJ$7,"Années (DateRDV)",AJ$3),1,""),"")</f>
        <v/>
      </c>
      <c r="AK30" s="166" t="str">
        <f>IFERROR(IF(GETPIVOTDATA("DateRDV",TCD!$B$1,"DT","CH","Bénéficiaire",$A30,AK$6,AK$5,"Mois (DateRDV)",AK$7,"Années (DateRDV)",AK$3),2,""),"")</f>
        <v/>
      </c>
      <c r="AL30" s="166" t="str">
        <f>IFERROR(IF(GETPIVOTDATA("DateRDV",TCD!$B$1,"DT","CH","Bénéficiaire",$A30,AL$6,AL$5,"Mois (DateRDV)",AL$7,"Années (DateRDV)",AL$3,"Présence","Excusé"),3,""),"")</f>
        <v/>
      </c>
      <c r="AM30" s="166" t="str">
        <f>IFERROR(IF(GETPIVOTDATA("DateRDV",TCD!$B$1,"DT","CH","Bénéficiaire",$A30,AM$6,AM$5,"Mois (DateRDV)",AM$7,"Années (DateRDV)",AM$3,"Présence","Absent"),4,""),"")</f>
        <v/>
      </c>
      <c r="AN30" s="166" t="str">
        <f>IFERROR(IF(GETPIVOTDATA("DateRDV",TCD!$B$1,"DT","CH","Bénéficiaire",$A30,AN$6,AN$5,"Mois (DateRDV)",AN$7,"Années (DateRDV)",AN$3),1,""),"")</f>
        <v/>
      </c>
      <c r="AO30" s="166" t="str">
        <f>IFERROR(IF(GETPIVOTDATA("DateRDV",TCD!$B$1,"DT","CH","Bénéficiaire",$A30,AO$6,AO$5,"Mois (DateRDV)",AO$7,"Années (DateRDV)",AO$3),2,""),"")</f>
        <v/>
      </c>
      <c r="AP30" s="166" t="str">
        <f>IFERROR(IF(GETPIVOTDATA("DateRDV",TCD!$B$1,"DT","CH","Bénéficiaire",$A30,AP$6,AP$5,"Mois (DateRDV)",AP$7,"Années (DateRDV)",AP$3,"Présence","Excusé"),3,""),"")</f>
        <v/>
      </c>
      <c r="AQ30" s="166" t="str">
        <f>IFERROR(IF(GETPIVOTDATA("DateRDV",TCD!$B$1,"DT","CH","Bénéficiaire",$A30,AQ$6,AQ$5,"Mois (DateRDV)",AQ$7,"Années (DateRDV)",AQ$3,"Présence","Absent"),4,""),"")</f>
        <v/>
      </c>
      <c r="AR30" s="166" t="str">
        <f>IFERROR(IF(GETPIVOTDATA("DateRDV",TCD!$B$1,"DT","CH","Bénéficiaire",$A30,AR$6,AR$5,"Mois (DateRDV)",AR$7,"Années (DateRDV)",AR$3),1,""),"")</f>
        <v/>
      </c>
      <c r="AS30" s="166" t="str">
        <f>IFERROR(IF(GETPIVOTDATA("DateRDV",TCD!$B$1,"DT","CH","Bénéficiaire",$A30,AS$6,AS$5,"Mois (DateRDV)",AS$7,"Années (DateRDV)",AS$3),2,""),"")</f>
        <v/>
      </c>
      <c r="AT30" s="166" t="str">
        <f>IFERROR(IF(GETPIVOTDATA("DateRDV",TCD!$B$1,"DT","CH","Bénéficiaire",$A30,AT$6,AT$5,"Mois (DateRDV)",AT$7,"Années (DateRDV)",AT$3,"Présence","Excusé"),3,""),"")</f>
        <v/>
      </c>
      <c r="AU30" s="166" t="str">
        <f>IFERROR(IF(GETPIVOTDATA("DateRDV",TCD!$B$1,"DT","CH","Bénéficiaire",$A30,AU$6,AU$5,"Mois (DateRDV)",AU$7,"Années (DateRDV)",AU$3,"Présence","Absent"),4,""),"")</f>
        <v/>
      </c>
      <c r="AV30" s="166" t="str">
        <f>IFERROR(IF(GETPIVOTDATA("DateRDV",TCD!$B$1,"DT","CH","Bénéficiaire",$A30,AV$6,AV$5,"Mois (DateRDV)",AV$7,"Années (DateRDV)",AV$3),1,""),"")</f>
        <v/>
      </c>
      <c r="AW30" s="166" t="str">
        <f>IFERROR(IF(GETPIVOTDATA("DateRDV",TCD!$B$1,"DT","CH","Bénéficiaire",$A30,AW$6,AW$5,"Mois (DateRDV)",AW$7,"Années (DateRDV)",AW$3),2,""),"")</f>
        <v/>
      </c>
      <c r="AX30" s="166" t="str">
        <f>IFERROR(IF(GETPIVOTDATA("DateRDV",TCD!$B$1,"DT","CH","Bénéficiaire",$A30,AX$6,AX$5,"Mois (DateRDV)",AX$7,"Années (DateRDV)",AX$3,"Présence","Excusé"),3,""),"")</f>
        <v/>
      </c>
      <c r="AY30" s="166" t="str">
        <f>IFERROR(IF(GETPIVOTDATA("DateRDV",TCD!$B$1,"DT","CH","Bénéficiaire",$A30,AY$6,AY$5,"Mois (DateRDV)",AY$7,"Années (DateRDV)",AY$3,"Présence","Absent"),4,""),"")</f>
        <v/>
      </c>
      <c r="AZ30" s="166" t="str">
        <f>IFERROR(IF(GETPIVOTDATA("DateRDV",TCD!$B$1,"DT","CH","Bénéficiaire",$A30,AZ$6,AZ$5,"Mois (DateRDV)",AZ$7,"Années (DateRDV)",AZ$3),1,""),"")</f>
        <v/>
      </c>
      <c r="BA30" s="166" t="str">
        <f>IFERROR(IF(GETPIVOTDATA("DateRDV",TCD!$B$1,"DT","CH","Bénéficiaire",$A30,BA$6,BA$5,"Mois (DateRDV)",BA$7,"Années (DateRDV)",BA$3),2,""),"")</f>
        <v/>
      </c>
      <c r="BB30" s="166" t="str">
        <f>IFERROR(IF(GETPIVOTDATA("DateRDV",TCD!$B$1,"DT","CH","Bénéficiaire",$A30,BB$6,BB$5,"Mois (DateRDV)",BB$7,"Années (DateRDV)",BB$3,"Présence","Excusé"),3,""),"")</f>
        <v/>
      </c>
      <c r="BC30" s="166" t="str">
        <f>IFERROR(IF(GETPIVOTDATA("DateRDV",TCD!$B$1,"DT","CH","Bénéficiaire",$A30,BC$6,BC$5,"Mois (DateRDV)",BC$7,"Années (DateRDV)",BC$3,"Présence","Absent"),4,""),"")</f>
        <v/>
      </c>
      <c r="BD30" s="166" t="str">
        <f>IFERROR(IF(GETPIVOTDATA("DateRDV",TCD!$B$1,"DT","CH","Bénéficiaire",$A30,BD$6,BD$5,"Mois (DateRDV)",BD$7,"Années (DateRDV)",BD$3),1,""),"")</f>
        <v/>
      </c>
      <c r="BE30" s="166">
        <f>IFERROR(IF(GETPIVOTDATA("DateRDV",TCD!$B$1,"DT","CH","Bénéficiaire",$A30,BE$6,BE$5,"Mois (DateRDV)",BE$7,"Années (DateRDV)",BE$3),2,""),"")</f>
        <v>2</v>
      </c>
      <c r="BF30" s="166" t="str">
        <f>IFERROR(IF(GETPIVOTDATA("DateRDV",TCD!$B$1,"DT","CH","Bénéficiaire",$A30,BF$6,BF$5,"Mois (DateRDV)",BF$7,"Années (DateRDV)",BF$3,"Présence","Excusé"),3,""),"")</f>
        <v/>
      </c>
      <c r="BG30" s="166" t="str">
        <f>IFERROR(IF(GETPIVOTDATA("DateRDV",TCD!$B$1,"DT","CH","Bénéficiaire",$A30,BG$6,BG$5,"Mois (DateRDV)",BG$7,"Années (DateRDV)",BG$3,"Présence","Absent"),4,""),"")</f>
        <v/>
      </c>
      <c r="BH30" s="166" t="str">
        <f>IFERROR(IF(GETPIVOTDATA("DateRDV",TCD!$B$1,"DT","CH","Bénéficiaire",$A30,BH$6,BH$5,"Mois (DateRDV)",BH$7,"Années (DateRDV)",BH$3),1,""),"")</f>
        <v/>
      </c>
      <c r="BI30" s="166" t="str">
        <f>IFERROR(IF(GETPIVOTDATA("DateRDV",TCD!$B$1,"DT","CH","Bénéficiaire",$A30,BI$6,BI$5,"Mois (DateRDV)",BI$7,"Années (DateRDV)",BI$3),2,""),"")</f>
        <v/>
      </c>
      <c r="BJ30" s="166" t="str">
        <f>IFERROR(IF(GETPIVOTDATA("DateRDV",TCD!$B$1,"DT","CH","Bénéficiaire",$A30,BJ$6,BJ$5,"Mois (DateRDV)",BJ$7,"Années (DateRDV)",BJ$3,"Présence","Excusé"),3,""),"")</f>
        <v/>
      </c>
      <c r="BK30" s="166" t="str">
        <f>IFERROR(IF(GETPIVOTDATA("DateRDV",TCD!$B$1,"DT","CH","Bénéficiaire",$A30,BK$6,BK$5,"Mois (DateRDV)",BK$7,"Années (DateRDV)",BK$3,"Présence","Absent"),4,""),"")</f>
        <v/>
      </c>
      <c r="BL30" s="166" t="str">
        <f>IFERROR(IF(GETPIVOTDATA("DateRDV",TCD!$B$1,"DT","CH","Bénéficiaire",$A30,BL$6,BL$5,"Mois (DateRDV)",BL$7,"Années (DateRDV)",BL$3),1,""),"")</f>
        <v/>
      </c>
      <c r="BM30" s="166" t="str">
        <f>IFERROR(IF(GETPIVOTDATA("DateRDV",TCD!$B$1,"DT","CH","Bénéficiaire",$A30,BM$6,BM$5,"Mois (DateRDV)",BM$7,"Années (DateRDV)",BM$3),2,""),"")</f>
        <v/>
      </c>
      <c r="BN30" s="166" t="str">
        <f>IFERROR(IF(GETPIVOTDATA("DateRDV",TCD!$B$1,"DT","CH","Bénéficiaire",$A30,BN$6,BN$5,"Mois (DateRDV)",BN$7,"Années (DateRDV)",BN$3,"Présence","Excusé"),3,""),"")</f>
        <v/>
      </c>
      <c r="BO30" s="166" t="str">
        <f>IFERROR(IF(GETPIVOTDATA("DateRDV",TCD!$B$1,"DT","CH","Bénéficiaire",$A30,BO$6,BO$5,"Mois (DateRDV)",BO$7,"Années (DateRDV)",BO$3,"Présence","Absent"),4,""),"")</f>
        <v/>
      </c>
      <c r="BP30" s="166" t="str">
        <f>IFERROR(IF(GETPIVOTDATA("DateRDV",TCD!$B$1,"DT","CH","Bénéficiaire",$A30,BP$6,BP$5,"Mois (DateRDV)",BP$7,"Années (DateRDV)",BP$3),1,""),"")</f>
        <v/>
      </c>
      <c r="BQ30" s="166" t="str">
        <f>IFERROR(IF(GETPIVOTDATA("DateRDV",TCD!$B$1,"DT","CH","Bénéficiaire",$A30,BQ$6,BQ$5,"Mois (DateRDV)",BQ$7,"Années (DateRDV)",BQ$3),2,""),"")</f>
        <v/>
      </c>
      <c r="BR30" s="166" t="str">
        <f>IFERROR(IF(GETPIVOTDATA("DateRDV",TCD!$B$1,"DT","CH","Bénéficiaire",$A30,BR$6,BR$5,"Mois (DateRDV)",BR$7,"Années (DateRDV)",BR$3,"Présence","Excusé"),3,""),"")</f>
        <v/>
      </c>
      <c r="BS30" s="166" t="str">
        <f>IFERROR(IF(GETPIVOTDATA("DateRDV",TCD!$B$1,"DT","CH","Bénéficiaire",$A30,BS$6,BS$5,"Mois (DateRDV)",BS$7,"Années (DateRDV)",BS$3,"Présence","Absent"),4,""),"")</f>
        <v/>
      </c>
      <c r="BT30" s="166" t="str">
        <f>IFERROR(IF(GETPIVOTDATA("DateRDV",TCD!$B$1,"DT","CH","Bénéficiaire",$A30,BT$6,BT$5,"Mois (DateRDV)",BT$7,"Années (DateRDV)",BT$3),1,""),"")</f>
        <v/>
      </c>
      <c r="BU30" s="166" t="str">
        <f>IFERROR(IF(GETPIVOTDATA("DateRDV",TCD!$B$1,"DT","CH","Bénéficiaire",$A30,BU$6,BU$5,"Mois (DateRDV)",BU$7,"Années (DateRDV)",BU$3),2,""),"")</f>
        <v/>
      </c>
      <c r="BV30" s="166" t="str">
        <f>IFERROR(IF(GETPIVOTDATA("DateRDV",TCD!$B$1,"DT","CH","Bénéficiaire",$A30,BV$6,BV$5,"Mois (DateRDV)",BV$7,"Années (DateRDV)",BV$3,"Présence","Excusé"),3,""),"")</f>
        <v/>
      </c>
      <c r="BW30" s="166" t="str">
        <f>IFERROR(IF(GETPIVOTDATA("DateRDV",TCD!$B$1,"DT","CH","Bénéficiaire",$A30,BW$6,BW$5,"Mois (DateRDV)",BW$7,"Années (DateRDV)",BW$3,"Présence","Absent"),4,""),"")</f>
        <v/>
      </c>
      <c r="BX30" s="166" t="str">
        <f>IFERROR(IF(GETPIVOTDATA("DateRDV",TCD!$B$1,"DT","CH","Bénéficiaire",$A30,BX$6,BX$5,"Mois (DateRDV)",BX$7,"Années (DateRDV)",BX$3),1,""),"")</f>
        <v/>
      </c>
      <c r="BY30" s="166" t="str">
        <f>IFERROR(IF(GETPIVOTDATA("DateRDV",TCD!$B$1,"DT","CH","Bénéficiaire",$A30,BY$6,BY$5,"Mois (DateRDV)",BY$7,"Années (DateRDV)",BY$3),2,""),"")</f>
        <v/>
      </c>
      <c r="BZ30" s="166" t="str">
        <f>IFERROR(IF(GETPIVOTDATA("DateRDV",TCD!$B$1,"DT","CH","Bénéficiaire",$A30,BZ$6,BZ$5,"Mois (DateRDV)",BZ$7,"Années (DateRDV)",BZ$3,"Présence","Excusé"),3,""),"")</f>
        <v/>
      </c>
      <c r="CA30" s="166" t="str">
        <f>IFERROR(IF(GETPIVOTDATA("DateRDV",TCD!$B$1,"DT","CH","Bénéficiaire",$A30,CA$6,CA$5,"Mois (DateRDV)",CA$7,"Années (DateRDV)",CA$3,"Présence","Absent"),4,""),"")</f>
        <v/>
      </c>
      <c r="CB30" s="166" t="str">
        <f>IFERROR(IF(GETPIVOTDATA("DateRDV",TCD!$B$1,"DT","CH","Bénéficiaire",$A30,CB$6,CB$5,"Mois (DateRDV)",CB$7,"Années (DateRDV)",CB$3),1,""),"")</f>
        <v/>
      </c>
      <c r="CC30" s="166" t="str">
        <f>IFERROR(IF(GETPIVOTDATA("DateRDV",TCD!$B$1,"DT","CH","Bénéficiaire",$A30,CC$6,CC$5,"Mois (DateRDV)",CC$7,"Années (DateRDV)",CC$3),2,""),"")</f>
        <v/>
      </c>
      <c r="CD30" s="166" t="str">
        <f>IFERROR(IF(GETPIVOTDATA("DateRDV",TCD!$B$1,"DT","CH","Bénéficiaire",$A30,CD$6,CD$5,"Mois (DateRDV)",CD$7,"Années (DateRDV)",CD$3,"Présence","Excusé"),3,""),"")</f>
        <v/>
      </c>
      <c r="CE30" s="166" t="str">
        <f>IFERROR(IF(GETPIVOTDATA("DateRDV",TCD!$B$1,"DT","CH","Bénéficiaire",$A30,CE$6,CE$5,"Mois (DateRDV)",CE$7,"Années (DateRDV)",CE$3,"Présence","Absent"),4,""),"")</f>
        <v/>
      </c>
      <c r="CF30" s="166" t="str">
        <f>IFERROR(IF(GETPIVOTDATA("DateRDV",TCD!$B$1,"DT","CH","Bénéficiaire",$A30,CF$6,CF$5,"Mois (DateRDV)",CF$7,"Années (DateRDV)",CF$3),1,""),"")</f>
        <v/>
      </c>
      <c r="CG30" s="166" t="str">
        <f>IFERROR(IF(GETPIVOTDATA("DateRDV",TCD!$B$1,"DT","CH","Bénéficiaire",$A30,CG$6,CG$5,"Mois (DateRDV)",CG$7,"Années (DateRDV)",CG$3),2,""),"")</f>
        <v/>
      </c>
      <c r="CH30" s="166" t="str">
        <f>IFERROR(IF(GETPIVOTDATA("DateRDV",TCD!$B$1,"DT","CH","Bénéficiaire",$A30,CH$6,CH$5,"Mois (DateRDV)",CH$7,"Années (DateRDV)",CH$3,"Présence","Excusé"),3,""),"")</f>
        <v/>
      </c>
      <c r="CI30" s="166" t="str">
        <f>IFERROR(IF(GETPIVOTDATA("DateRDV",TCD!$B$1,"DT","CH","Bénéficiaire",$A30,CI$6,CI$5,"Mois (DateRDV)",CI$7,"Années (DateRDV)",CI$3,"Présence","Absent"),4,""),"")</f>
        <v/>
      </c>
      <c r="CJ30" s="166" t="str">
        <f>IFERROR(IF(GETPIVOTDATA("DateRDV",TCD!$B$1,"DT","CH","Bénéficiaire",$A30,CJ$6,CJ$5,"Mois (DateRDV)",CJ$7,"Années (DateRDV)",CJ$3),1,""),"")</f>
        <v/>
      </c>
      <c r="CK30" s="166" t="str">
        <f>IFERROR(IF(GETPIVOTDATA("DateRDV",TCD!$B$1,"DT","CH","Bénéficiaire",$A30,CK$6,CK$5,"Mois (DateRDV)",CK$7,"Années (DateRDV)",CK$3),2,""),"")</f>
        <v/>
      </c>
      <c r="CL30" s="166" t="str">
        <f>IFERROR(IF(GETPIVOTDATA("DateRDV",TCD!$B$1,"DT","CH","Bénéficiaire",$A30,CL$6,CL$5,"Mois (DateRDV)",CL$7,"Années (DateRDV)",CL$3,"Présence","Excusé"),3,""),"")</f>
        <v/>
      </c>
      <c r="CM30" s="166" t="str">
        <f>IFERROR(IF(GETPIVOTDATA("DateRDV",TCD!$B$1,"DT","CH","Bénéficiaire",$A30,CM$6,CM$5,"Mois (DateRDV)",CM$7,"Années (DateRDV)",CM$3,"Présence","Absent"),4,""),"")</f>
        <v/>
      </c>
      <c r="CN30" s="166" t="str">
        <f>IFERROR(IF(GETPIVOTDATA("DateRDV",TCD!$B$1,"DT","CH","Bénéficiaire",$A30,CN$6,CN$5,"Mois (DateRDV)",CN$7,"Années (DateRDV)",CN$3),1,""),"")</f>
        <v/>
      </c>
      <c r="CO30" s="166" t="str">
        <f>IFERROR(IF(GETPIVOTDATA("DateRDV",TCD!$B$1,"DT","CH","Bénéficiaire",$A30,CO$6,CO$5,"Mois (DateRDV)",CO$7,"Années (DateRDV)",CO$3),2,""),"")</f>
        <v/>
      </c>
      <c r="CP30" s="166" t="str">
        <f>IFERROR(IF(GETPIVOTDATA("DateRDV",TCD!$B$1,"DT","CH","Bénéficiaire",$A30,CP$6,CP$5,"Mois (DateRDV)",CP$7,"Années (DateRDV)",CP$3,"Présence","Excusé"),3,""),"")</f>
        <v/>
      </c>
      <c r="CQ30" s="166" t="str">
        <f>IFERROR(IF(GETPIVOTDATA("DateRDV",TCD!$B$1,"DT","CH","Bénéficiaire",$A30,CQ$6,CQ$5,"Mois (DateRDV)",CQ$7,"Années (DateRDV)",CQ$3,"Présence","Absent"),4,""),"")</f>
        <v/>
      </c>
      <c r="CR30" s="166" t="str">
        <f>IFERROR(IF(GETPIVOTDATA("DateRDV",TCD!$B$1,"DT","CH","Bénéficiaire",$A30,CR$6,CR$5,"Mois (DateRDV)",CR$7,"Années (DateRDV)",CR$3),1,""),"")</f>
        <v/>
      </c>
      <c r="CS30" s="166" t="str">
        <f>IFERROR(IF(GETPIVOTDATA("DateRDV",TCD!$B$1,"DT","CH","Bénéficiaire",$A30,CS$6,CS$5,"Mois (DateRDV)",CS$7,"Années (DateRDV)",CS$3),2,""),"")</f>
        <v/>
      </c>
      <c r="CT30" s="166" t="str">
        <f>IFERROR(IF(GETPIVOTDATA("DateRDV",TCD!$B$1,"DT","CH","Bénéficiaire",$A30,CT$6,CT$5,"Mois (DateRDV)",CT$7,"Années (DateRDV)",CT$3,"Présence","Excusé"),3,""),"")</f>
        <v/>
      </c>
      <c r="CU30" s="166" t="str">
        <f>IFERROR(IF(GETPIVOTDATA("DateRDV",TCD!$B$1,"DT","CH","Bénéficiaire",$A30,CU$6,CU$5,"Mois (DateRDV)",CU$7,"Années (DateRDV)",CU$3,"Présence","Absent"),4,""),"")</f>
        <v/>
      </c>
      <c r="CV30" s="166" t="str">
        <f>IFERROR(IF(GETPIVOTDATA("DateRDV",TCD!$B$1,"DT","CH","Bénéficiaire",$A30,CV$6,CV$5,"Mois (DateRDV)",CV$7,"Années (DateRDV)",CV$3),1,""),"")</f>
        <v/>
      </c>
      <c r="CW30" s="166" t="str">
        <f>IFERROR(IF(GETPIVOTDATA("DateRDV",TCD!$B$1,"DT","CH","Bénéficiaire",$A30,CW$6,CW$5,"Mois (DateRDV)",CW$7,"Années (DateRDV)",CW$3),2,""),"")</f>
        <v/>
      </c>
      <c r="CX30" s="166" t="str">
        <f>IFERROR(IF(GETPIVOTDATA("DateRDV",TCD!$B$1,"DT","CH","Bénéficiaire",$A30,CX$6,CX$5,"Mois (DateRDV)",CX$7,"Années (DateRDV)",CX$3,"Présence","Excusé"),3,""),"")</f>
        <v/>
      </c>
      <c r="CY30" s="166" t="str">
        <f>IFERROR(IF(GETPIVOTDATA("DateRDV",TCD!$B$1,"DT","CH","Bénéficiaire",$A30,CY$6,CY$5,"Mois (DateRDV)",CY$7,"Années (DateRDV)",CY$3,"Présence","Absent"),4,""),"")</f>
        <v/>
      </c>
      <c r="CZ30" s="166" t="str">
        <f>IFERROR(IF(GETPIVOTDATA("DateRDV",TCD!$B$1,"DT","CH","Bénéficiaire",$A30,CZ$6,CZ$5,"Mois (DateRDV)",CZ$7,"Années (DateRDV)",CZ$3),1,""),"")</f>
        <v/>
      </c>
      <c r="DA30" s="166" t="str">
        <f>IFERROR(IF(GETPIVOTDATA("DateRDV",TCD!$B$1,"DT","CH","Bénéficiaire",$A30,DA$6,DA$5,"Mois (DateRDV)",DA$7,"Années (DateRDV)",DA$3),2,""),"")</f>
        <v/>
      </c>
      <c r="DB30" s="166" t="str">
        <f>IFERROR(IF(GETPIVOTDATA("DateRDV",TCD!$B$1,"DT","CH","Bénéficiaire",$A30,DB$6,DB$5,"Mois (DateRDV)",DB$7,"Années (DateRDV)",DB$3,"Présence","Excusé"),3,""),"")</f>
        <v/>
      </c>
      <c r="DC30" s="166" t="str">
        <f>IFERROR(IF(GETPIVOTDATA("DateRDV",TCD!$B$1,"DT","CH","Bénéficiaire",$A30,DC$6,DC$5,"Mois (DateRDV)",DC$7,"Années (DateRDV)",DC$3,"Présence","Absent"),4,""),"")</f>
        <v/>
      </c>
      <c r="DD30" s="166" t="str">
        <f>IFERROR(IF(GETPIVOTDATA("DateRDV",TCD!$B$1,"DT","CH","Bénéficiaire",$A30,DD$6,DD$5,"Mois (DateRDV)",DD$7,"Années (DateRDV)",DD$3),1,""),"")</f>
        <v/>
      </c>
      <c r="DE30" s="166" t="str">
        <f>IFERROR(IF(GETPIVOTDATA("DateRDV",TCD!$B$1,"DT","CH","Bénéficiaire",$A30,DE$6,DE$5,"Mois (DateRDV)",DE$7,"Années (DateRDV)",DE$3),2,""),"")</f>
        <v/>
      </c>
      <c r="DF30" s="166" t="str">
        <f>IFERROR(IF(GETPIVOTDATA("DateRDV",TCD!$B$1,"DT","CH","Bénéficiaire",$A30,DF$6,DF$5,"Mois (DateRDV)",DF$7,"Années (DateRDV)",DF$3,"Présence","Excusé"),3,""),"")</f>
        <v/>
      </c>
      <c r="DG30" s="166" t="str">
        <f>IFERROR(IF(GETPIVOTDATA("DateRDV",TCD!$B$1,"DT","CH","Bénéficiaire",$A30,DG$6,DG$5,"Mois (DateRDV)",DG$7,"Années (DateRDV)",DG$3,"Présence","Absent"),4,""),"")</f>
        <v/>
      </c>
      <c r="DH30" s="166" t="str">
        <f>IFERROR(IF(GETPIVOTDATA("DateRDV",TCD!$B$1,"DT","CH","Bénéficiaire",$A30,DH$6,DH$5,"Mois (DateRDV)",DH$7,"Années (DateRDV)",DH$3),1,""),"")</f>
        <v/>
      </c>
      <c r="DI30" s="166" t="str">
        <f>IFERROR(IF(GETPIVOTDATA("DateRDV",TCD!$B$1,"DT","CH","Bénéficiaire",$A30,DI$6,DI$5,"Mois (DateRDV)",DI$7,"Années (DateRDV)",DI$3),2,""),"")</f>
        <v/>
      </c>
      <c r="DJ30" s="166" t="str">
        <f>IFERROR(IF(GETPIVOTDATA("DateRDV",TCD!$B$1,"DT","CH","Bénéficiaire",$A30,DJ$6,DJ$5,"Mois (DateRDV)",DJ$7,"Années (DateRDV)",DJ$3,"Présence","Excusé"),3,""),"")</f>
        <v/>
      </c>
      <c r="DK30" s="166" t="str">
        <f>IFERROR(IF(GETPIVOTDATA("DateRDV",TCD!$B$1,"DT","CH","Bénéficiaire",$A30,DK$6,DK$5,"Mois (DateRDV)",DK$7,"Années (DateRDV)",DK$3,"Présence","Absent"),4,""),"")</f>
        <v/>
      </c>
      <c r="DL30" s="166" t="str">
        <f>IFERROR(IF(GETPIVOTDATA("DateRDV",TCD!$B$1,"DT","CH","Bénéficiaire",$A30,DL$6,DL$5,"Mois (DateRDV)",DL$7,"Années (DateRDV)",DL$3),1,""),"")</f>
        <v/>
      </c>
      <c r="DM30" s="166" t="str">
        <f>IFERROR(IF(GETPIVOTDATA("DateRDV",TCD!$B$1,"DT","CH","Bénéficiaire",$A30,DM$6,DM$5,"Mois (DateRDV)",DM$7,"Années (DateRDV)",DM$3),2,""),"")</f>
        <v/>
      </c>
      <c r="DN30" s="166" t="str">
        <f>IFERROR(IF(GETPIVOTDATA("DateRDV",TCD!$B$1,"DT","CH","Bénéficiaire",$A30,DN$6,DN$5,"Mois (DateRDV)",DN$7,"Années (DateRDV)",DN$3,"Présence","Excusé"),3,""),"")</f>
        <v/>
      </c>
      <c r="DO30" s="166" t="str">
        <f>IFERROR(IF(GETPIVOTDATA("DateRDV",TCD!$B$1,"DT","CH","Bénéficiaire",$A30,DO$6,DO$5,"Mois (DateRDV)",DO$7,"Années (DateRDV)",DO$3,"Présence","Absent"),4,""),"")</f>
        <v/>
      </c>
    </row>
    <row r="31" spans="1:119" ht="15" customHeight="1" x14ac:dyDescent="0.2">
      <c r="A31" t="str">
        <v>YACOUB Lena</v>
      </c>
      <c r="B31" s="169" t="str">
        <f>IFERROR(IF(INDEX(Data!P:P,MATCH(A31,Data!B:B,0))&lt;&gt;"",INDEX(Data!P:P,MATCH(A31,Data!B:B,0)),""),"")</f>
        <v>YACOUB</v>
      </c>
      <c r="C31" s="169" t="str">
        <f>IFERROR(IF(INDEX(Data!O:O,MATCH(A31,Data!B:B,0))&lt;&gt;"",INDEX(Data!O:O,MATCH(A31,Data!B:B,0)),""),"")</f>
        <v>Lena</v>
      </c>
      <c r="D31" s="169" t="str">
        <f>IFERROR(IF(INDEX(Data!J:J,MATCH(A31,Data!B:B,0))&lt;&gt;"",INDEX(Data!J:J,MATCH(A31,Data!B:B,0)),""),"")</f>
        <v>IF</v>
      </c>
      <c r="E31" s="169" t="str">
        <f>IFERROR(IF(INDEX(Data!M:M,MATCH(A31,Data!B:B,0))&lt;&gt;"",INDEX(Data!M:M,MATCH(A31,Data!B:B,0)),""),"")</f>
        <v>BONS EN CHABLAIS</v>
      </c>
      <c r="F31" s="169">
        <f>IFERROR(IF(INDEX(Data!N:N,MATCH(A31,Data!B:B,0))&lt;&gt;"",INDEX(Data!N:N,MATCH(A31,Data!B:B,0)),""),"")</f>
        <v>74890</v>
      </c>
      <c r="G31" s="170">
        <f>IFERROR(IF(INDEX(Data!K:K,MATCH(A31,Data!B:B,0))&lt;&gt;"",INDEX(Data!K:K,MATCH(A31,Data!B:B,0)),""),"")</f>
        <v>45755</v>
      </c>
      <c r="H31" s="170">
        <f>IFERROR(IF(INDEX(Data!L:L,MATCH(A31,Data!B:B,0))&lt;&gt;"",INDEX(Data!L:L,MATCH(A31,Data!B:B,0)),""),"")</f>
        <v>45799</v>
      </c>
      <c r="I31" s="170">
        <f>IFERROR(IF(INDEX(Data!C:C,MATCH(A31,Data!B:B,0))&lt;&gt;"",INDEX(Data!C:C,MATCH(A31,Data!B:B,0)),""),"")</f>
        <v>45840</v>
      </c>
      <c r="J31" s="170" t="str">
        <f>IFERROR(IF(INDEX(Data!D:D,MATCH(A31,Data!B:B,0))&lt;&gt;"",INDEX(Data!D:D,MATCH(A31,Data!B:B,0)),""),"")</f>
        <v/>
      </c>
      <c r="K31" s="171" t="str">
        <f>IFERROR(IF(INDEX(Data!H:H,MATCH(A31,Data!B:B,0))&lt;&gt;"",INDEX(Data!H:H,MATCH(A31,Data!B:B,0)),""),"")</f>
        <v>Remobilisation</v>
      </c>
      <c r="L31" s="166" t="str">
        <f>IFERROR(IF(GETPIVOTDATA("DateRDV",TCD!$B$1,"DT","CH","Bénéficiaire",$A31,L$6,L$5,"Mois (DateRDV)",L$7,"Années (DateRDV)",L$3),1,""),"")</f>
        <v/>
      </c>
      <c r="M31" s="166" t="str">
        <f>IFERROR(IF(GETPIVOTDATA("DateRDV",TCD!$B$1,"DT","CH","Bénéficiaire",$A31,M$6,M$5,"Mois (DateRDV)",M$7,"Années (DateRDV)",M$3),2,""),"")</f>
        <v/>
      </c>
      <c r="N31" s="166" t="str">
        <f>IFERROR(IF(GETPIVOTDATA("DateRDV",TCD!$B$1,"DT","CH","Bénéficiaire",$A31,N$6,N$5,"Mois (DateRDV)",N$7,"Années (DateRDV)",N$3,"Présence","Excusé"),3,""),"")</f>
        <v/>
      </c>
      <c r="O31" s="166" t="str">
        <f>IFERROR(IF(GETPIVOTDATA("DateRDV",TCD!$B$1,"DT","CH","Bénéficiaire",$A31,O$6,O$5,"Mois (DateRDV)",O$7,"Années (DateRDV)",O$3,"Présence","Absent"),4,""),"")</f>
        <v/>
      </c>
      <c r="P31" s="166" t="str">
        <f>IFERROR(IF(GETPIVOTDATA("DateRDV",TCD!$B$1,"DT","CH","Bénéficiaire",$A31,P$6,P$5,"Mois (DateRDV)",P$7,"Années (DateRDV)",P$3),1,""),"")</f>
        <v/>
      </c>
      <c r="Q31" s="166" t="str">
        <f>IFERROR(IF(GETPIVOTDATA("DateRDV",TCD!$B$1,"DT","CH","Bénéficiaire",$A31,Q$6,Q$5,"Mois (DateRDV)",Q$7,"Années (DateRDV)",Q$3),2,""),"")</f>
        <v/>
      </c>
      <c r="R31" s="166" t="str">
        <f>IFERROR(IF(GETPIVOTDATA("DateRDV",TCD!$B$1,"DT","CH","Bénéficiaire",$A31,R$6,R$5,"Mois (DateRDV)",R$7,"Années (DateRDV)",R$3,"Présence","Excusé"),3,""),"")</f>
        <v/>
      </c>
      <c r="S31" s="166" t="str">
        <f>IFERROR(IF(GETPIVOTDATA("DateRDV",TCD!$B$1,"DT","CH","Bénéficiaire",$A31,S$6,S$5,"Mois (DateRDV)",S$7,"Années (DateRDV)",S$3,"Présence","Absent"),4,""),"")</f>
        <v/>
      </c>
      <c r="T31" s="166" t="str">
        <f>IFERROR(IF(GETPIVOTDATA("DateRDV",TCD!$B$1,"DT","CH","Bénéficiaire",$A31,T$6,T$5,"Mois (DateRDV)",T$7,"Années (DateRDV)",T$3),1,""),"")</f>
        <v/>
      </c>
      <c r="U31" s="166" t="str">
        <f>IFERROR(IF(GETPIVOTDATA("DateRDV",TCD!$B$1,"DT","CH","Bénéficiaire",$A31,U$6,U$5,"Mois (DateRDV)",U$7,"Années (DateRDV)",U$3),2,""),"")</f>
        <v/>
      </c>
      <c r="V31" s="166" t="str">
        <f>IFERROR(IF(GETPIVOTDATA("DateRDV",TCD!$B$1,"DT","CH","Bénéficiaire",$A31,V$6,V$5,"Mois (DateRDV)",V$7,"Années (DateRDV)",V$3,"Présence","Excusé"),3,""),"")</f>
        <v/>
      </c>
      <c r="W31" s="166" t="str">
        <f>IFERROR(IF(GETPIVOTDATA("DateRDV",TCD!$B$1,"DT","CH","Bénéficiaire",$A31,W$6,W$5,"Mois (DateRDV)",W$7,"Années (DateRDV)",W$3,"Présence","Absent"),4,""),"")</f>
        <v/>
      </c>
      <c r="X31" s="166" t="str">
        <f>IFERROR(IF(GETPIVOTDATA("DateRDV",TCD!$B$1,"DT","CH","Bénéficiaire",$A31,X$6,X$5,"Mois (DateRDV)",X$7,"Années (DateRDV)",X$3),1,""),"")</f>
        <v/>
      </c>
      <c r="Y31" s="166" t="str">
        <f>IFERROR(IF(GETPIVOTDATA("DateRDV",TCD!$B$1,"DT","CH","Bénéficiaire",$A31,Y$6,Y$5,"Mois (DateRDV)",Y$7,"Années (DateRDV)",Y$3),2,""),"")</f>
        <v/>
      </c>
      <c r="Z31" s="166" t="str">
        <f>IFERROR(IF(GETPIVOTDATA("DateRDV",TCD!$B$1,"DT","CH","Bénéficiaire",$A31,Z$6,Z$5,"Mois (DateRDV)",Z$7,"Années (DateRDV)",Z$3,"Présence","Excusé"),3,""),"")</f>
        <v/>
      </c>
      <c r="AA31" s="166" t="str">
        <f>IFERROR(IF(GETPIVOTDATA("DateRDV",TCD!$B$1,"DT","CH","Bénéficiaire",$A31,AA$6,AA$5,"Mois (DateRDV)",AA$7,"Années (DateRDV)",AA$3,"Présence","Absent"),4,""),"")</f>
        <v/>
      </c>
      <c r="AB31" s="166" t="str">
        <f>IFERROR(IF(GETPIVOTDATA("DateRDV",TCD!$B$1,"DT","CH","Bénéficiaire",$A31,AB$6,AB$5,"Mois (DateRDV)",AB$7,"Années (DateRDV)",AB$3),1,""),"")</f>
        <v/>
      </c>
      <c r="AC31" s="166" t="str">
        <f>IFERROR(IF(GETPIVOTDATA("DateRDV",TCD!$B$1,"DT","CH","Bénéficiaire",$A31,AC$6,AC$5,"Mois (DateRDV)",AC$7,"Années (DateRDV)",AC$3),2,""),"")</f>
        <v/>
      </c>
      <c r="AD31" s="166" t="str">
        <f>IFERROR(IF(GETPIVOTDATA("DateRDV",TCD!$B$1,"DT","CH","Bénéficiaire",$A31,AD$6,AD$5,"Mois (DateRDV)",AD$7,"Années (DateRDV)",AD$3,"Présence","Excusé"),3,""),"")</f>
        <v/>
      </c>
      <c r="AE31" s="166" t="str">
        <f>IFERROR(IF(GETPIVOTDATA("DateRDV",TCD!$B$1,"DT","CH","Bénéficiaire",$A31,AE$6,AE$5,"Mois (DateRDV)",AE$7,"Années (DateRDV)",AE$3,"Présence","Absent"),4,""),"")</f>
        <v/>
      </c>
      <c r="AF31" s="166" t="str">
        <f>IFERROR(IF(GETPIVOTDATA("DateRDV",TCD!$B$1,"DT","CH","Bénéficiaire",$A31,AF$6,AF$5,"Mois (DateRDV)",AF$7,"Années (DateRDV)",AF$3),1,""),"")</f>
        <v/>
      </c>
      <c r="AG31" s="166" t="str">
        <f>IFERROR(IF(GETPIVOTDATA("DateRDV",TCD!$B$1,"DT","CH","Bénéficiaire",$A31,AG$6,AG$5,"Mois (DateRDV)",AG$7,"Années (DateRDV)",AG$3),2,""),"")</f>
        <v/>
      </c>
      <c r="AH31" s="166" t="str">
        <f>IFERROR(IF(GETPIVOTDATA("DateRDV",TCD!$B$1,"DT","CH","Bénéficiaire",$A31,AH$6,AH$5,"Mois (DateRDV)",AH$7,"Années (DateRDV)",AH$3,"Présence","Excusé"),3,""),"")</f>
        <v/>
      </c>
      <c r="AI31" s="166" t="str">
        <f>IFERROR(IF(GETPIVOTDATA("DateRDV",TCD!$B$1,"DT","CH","Bénéficiaire",$A31,AI$6,AI$5,"Mois (DateRDV)",AI$7,"Années (DateRDV)",AI$3,"Présence","Absent"),4,""),"")</f>
        <v/>
      </c>
      <c r="AJ31" s="166" t="str">
        <f>IFERROR(IF(GETPIVOTDATA("DateRDV",TCD!$B$1,"DT","CH","Bénéficiaire",$A31,AJ$6,AJ$5,"Mois (DateRDV)",AJ$7,"Années (DateRDV)",AJ$3),1,""),"")</f>
        <v/>
      </c>
      <c r="AK31" s="166" t="str">
        <f>IFERROR(IF(GETPIVOTDATA("DateRDV",TCD!$B$1,"DT","CH","Bénéficiaire",$A31,AK$6,AK$5,"Mois (DateRDV)",AK$7,"Années (DateRDV)",AK$3),2,""),"")</f>
        <v/>
      </c>
      <c r="AL31" s="166" t="str">
        <f>IFERROR(IF(GETPIVOTDATA("DateRDV",TCD!$B$1,"DT","CH","Bénéficiaire",$A31,AL$6,AL$5,"Mois (DateRDV)",AL$7,"Années (DateRDV)",AL$3,"Présence","Excusé"),3,""),"")</f>
        <v/>
      </c>
      <c r="AM31" s="166" t="str">
        <f>IFERROR(IF(GETPIVOTDATA("DateRDV",TCD!$B$1,"DT","CH","Bénéficiaire",$A31,AM$6,AM$5,"Mois (DateRDV)",AM$7,"Années (DateRDV)",AM$3,"Présence","Absent"),4,""),"")</f>
        <v/>
      </c>
      <c r="AN31" s="166" t="str">
        <f>IFERROR(IF(GETPIVOTDATA("DateRDV",TCD!$B$1,"DT","CH","Bénéficiaire",$A31,AN$6,AN$5,"Mois (DateRDV)",AN$7,"Années (DateRDV)",AN$3),1,""),"")</f>
        <v/>
      </c>
      <c r="AO31" s="166" t="str">
        <f>IFERROR(IF(GETPIVOTDATA("DateRDV",TCD!$B$1,"DT","CH","Bénéficiaire",$A31,AO$6,AO$5,"Mois (DateRDV)",AO$7,"Années (DateRDV)",AO$3),2,""),"")</f>
        <v/>
      </c>
      <c r="AP31" s="166" t="str">
        <f>IFERROR(IF(GETPIVOTDATA("DateRDV",TCD!$B$1,"DT","CH","Bénéficiaire",$A31,AP$6,AP$5,"Mois (DateRDV)",AP$7,"Années (DateRDV)",AP$3,"Présence","Excusé"),3,""),"")</f>
        <v/>
      </c>
      <c r="AQ31" s="166" t="str">
        <f>IFERROR(IF(GETPIVOTDATA("DateRDV",TCD!$B$1,"DT","CH","Bénéficiaire",$A31,AQ$6,AQ$5,"Mois (DateRDV)",AQ$7,"Années (DateRDV)",AQ$3,"Présence","Absent"),4,""),"")</f>
        <v/>
      </c>
      <c r="AR31" s="166" t="str">
        <f>IFERROR(IF(GETPIVOTDATA("DateRDV",TCD!$B$1,"DT","CH","Bénéficiaire",$A31,AR$6,AR$5,"Mois (DateRDV)",AR$7,"Années (DateRDV)",AR$3),1,""),"")</f>
        <v/>
      </c>
      <c r="AS31" s="166" t="str">
        <f>IFERROR(IF(GETPIVOTDATA("DateRDV",TCD!$B$1,"DT","CH","Bénéficiaire",$A31,AS$6,AS$5,"Mois (DateRDV)",AS$7,"Années (DateRDV)",AS$3),2,""),"")</f>
        <v/>
      </c>
      <c r="AT31" s="166" t="str">
        <f>IFERROR(IF(GETPIVOTDATA("DateRDV",TCD!$B$1,"DT","CH","Bénéficiaire",$A31,AT$6,AT$5,"Mois (DateRDV)",AT$7,"Années (DateRDV)",AT$3,"Présence","Excusé"),3,""),"")</f>
        <v/>
      </c>
      <c r="AU31" s="166" t="str">
        <f>IFERROR(IF(GETPIVOTDATA("DateRDV",TCD!$B$1,"DT","CH","Bénéficiaire",$A31,AU$6,AU$5,"Mois (DateRDV)",AU$7,"Années (DateRDV)",AU$3,"Présence","Absent"),4,""),"")</f>
        <v/>
      </c>
      <c r="AV31" s="166" t="str">
        <f>IFERROR(IF(GETPIVOTDATA("DateRDV",TCD!$B$1,"DT","CH","Bénéficiaire",$A31,AV$6,AV$5,"Mois (DateRDV)",AV$7,"Années (DateRDV)",AV$3),1,""),"")</f>
        <v/>
      </c>
      <c r="AW31" s="166" t="str">
        <f>IFERROR(IF(GETPIVOTDATA("DateRDV",TCD!$B$1,"DT","CH","Bénéficiaire",$A31,AW$6,AW$5,"Mois (DateRDV)",AW$7,"Années (DateRDV)",AW$3),2,""),"")</f>
        <v/>
      </c>
      <c r="AX31" s="166" t="str">
        <f>IFERROR(IF(GETPIVOTDATA("DateRDV",TCD!$B$1,"DT","CH","Bénéficiaire",$A31,AX$6,AX$5,"Mois (DateRDV)",AX$7,"Années (DateRDV)",AX$3,"Présence","Excusé"),3,""),"")</f>
        <v/>
      </c>
      <c r="AY31" s="166" t="str">
        <f>IFERROR(IF(GETPIVOTDATA("DateRDV",TCD!$B$1,"DT","CH","Bénéficiaire",$A31,AY$6,AY$5,"Mois (DateRDV)",AY$7,"Années (DateRDV)",AY$3,"Présence","Absent"),4,""),"")</f>
        <v/>
      </c>
      <c r="AZ31" s="166" t="str">
        <f>IFERROR(IF(GETPIVOTDATA("DateRDV",TCD!$B$1,"DT","CH","Bénéficiaire",$A31,AZ$6,AZ$5,"Mois (DateRDV)",AZ$7,"Années (DateRDV)",AZ$3),1,""),"")</f>
        <v/>
      </c>
      <c r="BA31" s="166" t="str">
        <f>IFERROR(IF(GETPIVOTDATA("DateRDV",TCD!$B$1,"DT","CH","Bénéficiaire",$A31,BA$6,BA$5,"Mois (DateRDV)",BA$7,"Années (DateRDV)",BA$3),2,""),"")</f>
        <v/>
      </c>
      <c r="BB31" s="166" t="str">
        <f>IFERROR(IF(GETPIVOTDATA("DateRDV",TCD!$B$1,"DT","CH","Bénéficiaire",$A31,BB$6,BB$5,"Mois (DateRDV)",BB$7,"Années (DateRDV)",BB$3,"Présence","Excusé"),3,""),"")</f>
        <v/>
      </c>
      <c r="BC31" s="166" t="str">
        <f>IFERROR(IF(GETPIVOTDATA("DateRDV",TCD!$B$1,"DT","CH","Bénéficiaire",$A31,BC$6,BC$5,"Mois (DateRDV)",BC$7,"Années (DateRDV)",BC$3,"Présence","Absent"),4,""),"")</f>
        <v/>
      </c>
      <c r="BD31" s="166" t="str">
        <f>IFERROR(IF(GETPIVOTDATA("DateRDV",TCD!$B$1,"DT","CH","Bénéficiaire",$A31,BD$6,BD$5,"Mois (DateRDV)",BD$7,"Années (DateRDV)",BD$3),1,""),"")</f>
        <v/>
      </c>
      <c r="BE31" s="166" t="str">
        <f>IFERROR(IF(GETPIVOTDATA("DateRDV",TCD!$B$1,"DT","CH","Bénéficiaire",$A31,BE$6,BE$5,"Mois (DateRDV)",BE$7,"Années (DateRDV)",BE$3),2,""),"")</f>
        <v/>
      </c>
      <c r="BF31" s="166" t="str">
        <f>IFERROR(IF(GETPIVOTDATA("DateRDV",TCD!$B$1,"DT","CH","Bénéficiaire",$A31,BF$6,BF$5,"Mois (DateRDV)",BF$7,"Années (DateRDV)",BF$3,"Présence","Excusé"),3,""),"")</f>
        <v/>
      </c>
      <c r="BG31" s="166" t="str">
        <f>IFERROR(IF(GETPIVOTDATA("DateRDV",TCD!$B$1,"DT","CH","Bénéficiaire",$A31,BG$6,BG$5,"Mois (DateRDV)",BG$7,"Années (DateRDV)",BG$3,"Présence","Absent"),4,""),"")</f>
        <v/>
      </c>
      <c r="BH31" s="166" t="str">
        <f>IFERROR(IF(GETPIVOTDATA("DateRDV",TCD!$B$1,"DT","CH","Bénéficiaire",$A31,BH$6,BH$5,"Mois (DateRDV)",BH$7,"Années (DateRDV)",BH$3),1,""),"")</f>
        <v/>
      </c>
      <c r="BI31" s="166">
        <f>IFERROR(IF(GETPIVOTDATA("DateRDV",TCD!$B$1,"DT","CH","Bénéficiaire",$A31,BI$6,BI$5,"Mois (DateRDV)",BI$7,"Années (DateRDV)",BI$3),2,""),"")</f>
        <v>2</v>
      </c>
      <c r="BJ31" s="166" t="str">
        <f>IFERROR(IF(GETPIVOTDATA("DateRDV",TCD!$B$1,"DT","CH","Bénéficiaire",$A31,BJ$6,BJ$5,"Mois (DateRDV)",BJ$7,"Années (DateRDV)",BJ$3,"Présence","Excusé"),3,""),"")</f>
        <v/>
      </c>
      <c r="BK31" s="166" t="str">
        <f>IFERROR(IF(GETPIVOTDATA("DateRDV",TCD!$B$1,"DT","CH","Bénéficiaire",$A31,BK$6,BK$5,"Mois (DateRDV)",BK$7,"Années (DateRDV)",BK$3,"Présence","Absent"),4,""),"")</f>
        <v/>
      </c>
      <c r="BL31" s="166" t="str">
        <f>IFERROR(IF(GETPIVOTDATA("DateRDV",TCD!$B$1,"DT","CH","Bénéficiaire",$A31,BL$6,BL$5,"Mois (DateRDV)",BL$7,"Années (DateRDV)",BL$3),1,""),"")</f>
        <v/>
      </c>
      <c r="BM31" s="166" t="str">
        <f>IFERROR(IF(GETPIVOTDATA("DateRDV",TCD!$B$1,"DT","CH","Bénéficiaire",$A31,BM$6,BM$5,"Mois (DateRDV)",BM$7,"Années (DateRDV)",BM$3),2,""),"")</f>
        <v/>
      </c>
      <c r="BN31" s="166" t="str">
        <f>IFERROR(IF(GETPIVOTDATA("DateRDV",TCD!$B$1,"DT","CH","Bénéficiaire",$A31,BN$6,BN$5,"Mois (DateRDV)",BN$7,"Années (DateRDV)",BN$3,"Présence","Excusé"),3,""),"")</f>
        <v/>
      </c>
      <c r="BO31" s="166" t="str">
        <f>IFERROR(IF(GETPIVOTDATA("DateRDV",TCD!$B$1,"DT","CH","Bénéficiaire",$A31,BO$6,BO$5,"Mois (DateRDV)",BO$7,"Années (DateRDV)",BO$3,"Présence","Absent"),4,""),"")</f>
        <v/>
      </c>
      <c r="BP31" s="166" t="str">
        <f>IFERROR(IF(GETPIVOTDATA("DateRDV",TCD!$B$1,"DT","CH","Bénéficiaire",$A31,BP$6,BP$5,"Mois (DateRDV)",BP$7,"Années (DateRDV)",BP$3),1,""),"")</f>
        <v/>
      </c>
      <c r="BQ31" s="166" t="str">
        <f>IFERROR(IF(GETPIVOTDATA("DateRDV",TCD!$B$1,"DT","CH","Bénéficiaire",$A31,BQ$6,BQ$5,"Mois (DateRDV)",BQ$7,"Années (DateRDV)",BQ$3),2,""),"")</f>
        <v/>
      </c>
      <c r="BR31" s="166" t="str">
        <f>IFERROR(IF(GETPIVOTDATA("DateRDV",TCD!$B$1,"DT","CH","Bénéficiaire",$A31,BR$6,BR$5,"Mois (DateRDV)",BR$7,"Années (DateRDV)",BR$3,"Présence","Excusé"),3,""),"")</f>
        <v/>
      </c>
      <c r="BS31" s="166" t="str">
        <f>IFERROR(IF(GETPIVOTDATA("DateRDV",TCD!$B$1,"DT","CH","Bénéficiaire",$A31,BS$6,BS$5,"Mois (DateRDV)",BS$7,"Années (DateRDV)",BS$3,"Présence","Absent"),4,""),"")</f>
        <v/>
      </c>
      <c r="BT31" s="166" t="str">
        <f>IFERROR(IF(GETPIVOTDATA("DateRDV",TCD!$B$1,"DT","CH","Bénéficiaire",$A31,BT$6,BT$5,"Mois (DateRDV)",BT$7,"Années (DateRDV)",BT$3),1,""),"")</f>
        <v/>
      </c>
      <c r="BU31" s="166" t="str">
        <f>IFERROR(IF(GETPIVOTDATA("DateRDV",TCD!$B$1,"DT","CH","Bénéficiaire",$A31,BU$6,BU$5,"Mois (DateRDV)",BU$7,"Années (DateRDV)",BU$3),2,""),"")</f>
        <v/>
      </c>
      <c r="BV31" s="166" t="str">
        <f>IFERROR(IF(GETPIVOTDATA("DateRDV",TCD!$B$1,"DT","CH","Bénéficiaire",$A31,BV$6,BV$5,"Mois (DateRDV)",BV$7,"Années (DateRDV)",BV$3,"Présence","Excusé"),3,""),"")</f>
        <v/>
      </c>
      <c r="BW31" s="166" t="str">
        <f>IFERROR(IF(GETPIVOTDATA("DateRDV",TCD!$B$1,"DT","CH","Bénéficiaire",$A31,BW$6,BW$5,"Mois (DateRDV)",BW$7,"Années (DateRDV)",BW$3,"Présence","Absent"),4,""),"")</f>
        <v/>
      </c>
      <c r="BX31" s="166" t="str">
        <f>IFERROR(IF(GETPIVOTDATA("DateRDV",TCD!$B$1,"DT","CH","Bénéficiaire",$A31,BX$6,BX$5,"Mois (DateRDV)",BX$7,"Années (DateRDV)",BX$3),1,""),"")</f>
        <v/>
      </c>
      <c r="BY31" s="166" t="str">
        <f>IFERROR(IF(GETPIVOTDATA("DateRDV",TCD!$B$1,"DT","CH","Bénéficiaire",$A31,BY$6,BY$5,"Mois (DateRDV)",BY$7,"Années (DateRDV)",BY$3),2,""),"")</f>
        <v/>
      </c>
      <c r="BZ31" s="166" t="str">
        <f>IFERROR(IF(GETPIVOTDATA("DateRDV",TCD!$B$1,"DT","CH","Bénéficiaire",$A31,BZ$6,BZ$5,"Mois (DateRDV)",BZ$7,"Années (DateRDV)",BZ$3,"Présence","Excusé"),3,""),"")</f>
        <v/>
      </c>
      <c r="CA31" s="166" t="str">
        <f>IFERROR(IF(GETPIVOTDATA("DateRDV",TCD!$B$1,"DT","CH","Bénéficiaire",$A31,CA$6,CA$5,"Mois (DateRDV)",CA$7,"Années (DateRDV)",CA$3,"Présence","Absent"),4,""),"")</f>
        <v/>
      </c>
      <c r="CB31" s="166" t="str">
        <f>IFERROR(IF(GETPIVOTDATA("DateRDV",TCD!$B$1,"DT","CH","Bénéficiaire",$A31,CB$6,CB$5,"Mois (DateRDV)",CB$7,"Années (DateRDV)",CB$3),1,""),"")</f>
        <v/>
      </c>
      <c r="CC31" s="166" t="str">
        <f>IFERROR(IF(GETPIVOTDATA("DateRDV",TCD!$B$1,"DT","CH","Bénéficiaire",$A31,CC$6,CC$5,"Mois (DateRDV)",CC$7,"Années (DateRDV)",CC$3),2,""),"")</f>
        <v/>
      </c>
      <c r="CD31" s="166" t="str">
        <f>IFERROR(IF(GETPIVOTDATA("DateRDV",TCD!$B$1,"DT","CH","Bénéficiaire",$A31,CD$6,CD$5,"Mois (DateRDV)",CD$7,"Années (DateRDV)",CD$3,"Présence","Excusé"),3,""),"")</f>
        <v/>
      </c>
      <c r="CE31" s="166" t="str">
        <f>IFERROR(IF(GETPIVOTDATA("DateRDV",TCD!$B$1,"DT","CH","Bénéficiaire",$A31,CE$6,CE$5,"Mois (DateRDV)",CE$7,"Années (DateRDV)",CE$3,"Présence","Absent"),4,""),"")</f>
        <v/>
      </c>
      <c r="CF31" s="166" t="str">
        <f>IFERROR(IF(GETPIVOTDATA("DateRDV",TCD!$B$1,"DT","CH","Bénéficiaire",$A31,CF$6,CF$5,"Mois (DateRDV)",CF$7,"Années (DateRDV)",CF$3),1,""),"")</f>
        <v/>
      </c>
      <c r="CG31" s="166" t="str">
        <f>IFERROR(IF(GETPIVOTDATA("DateRDV",TCD!$B$1,"DT","CH","Bénéficiaire",$A31,CG$6,CG$5,"Mois (DateRDV)",CG$7,"Années (DateRDV)",CG$3),2,""),"")</f>
        <v/>
      </c>
      <c r="CH31" s="166" t="str">
        <f>IFERROR(IF(GETPIVOTDATA("DateRDV",TCD!$B$1,"DT","CH","Bénéficiaire",$A31,CH$6,CH$5,"Mois (DateRDV)",CH$7,"Années (DateRDV)",CH$3,"Présence","Excusé"),3,""),"")</f>
        <v/>
      </c>
      <c r="CI31" s="166" t="str">
        <f>IFERROR(IF(GETPIVOTDATA("DateRDV",TCD!$B$1,"DT","CH","Bénéficiaire",$A31,CI$6,CI$5,"Mois (DateRDV)",CI$7,"Années (DateRDV)",CI$3,"Présence","Absent"),4,""),"")</f>
        <v/>
      </c>
      <c r="CJ31" s="166" t="str">
        <f>IFERROR(IF(GETPIVOTDATA("DateRDV",TCD!$B$1,"DT","CH","Bénéficiaire",$A31,CJ$6,CJ$5,"Mois (DateRDV)",CJ$7,"Années (DateRDV)",CJ$3),1,""),"")</f>
        <v/>
      </c>
      <c r="CK31" s="166" t="str">
        <f>IFERROR(IF(GETPIVOTDATA("DateRDV",TCD!$B$1,"DT","CH","Bénéficiaire",$A31,CK$6,CK$5,"Mois (DateRDV)",CK$7,"Années (DateRDV)",CK$3),2,""),"")</f>
        <v/>
      </c>
      <c r="CL31" s="166" t="str">
        <f>IFERROR(IF(GETPIVOTDATA("DateRDV",TCD!$B$1,"DT","CH","Bénéficiaire",$A31,CL$6,CL$5,"Mois (DateRDV)",CL$7,"Années (DateRDV)",CL$3,"Présence","Excusé"),3,""),"")</f>
        <v/>
      </c>
      <c r="CM31" s="166" t="str">
        <f>IFERROR(IF(GETPIVOTDATA("DateRDV",TCD!$B$1,"DT","CH","Bénéficiaire",$A31,CM$6,CM$5,"Mois (DateRDV)",CM$7,"Années (DateRDV)",CM$3,"Présence","Absent"),4,""),"")</f>
        <v/>
      </c>
      <c r="CN31" s="166" t="str">
        <f>IFERROR(IF(GETPIVOTDATA("DateRDV",TCD!$B$1,"DT","CH","Bénéficiaire",$A31,CN$6,CN$5,"Mois (DateRDV)",CN$7,"Années (DateRDV)",CN$3),1,""),"")</f>
        <v/>
      </c>
      <c r="CO31" s="166" t="str">
        <f>IFERROR(IF(GETPIVOTDATA("DateRDV",TCD!$B$1,"DT","CH","Bénéficiaire",$A31,CO$6,CO$5,"Mois (DateRDV)",CO$7,"Années (DateRDV)",CO$3),2,""),"")</f>
        <v/>
      </c>
      <c r="CP31" s="166" t="str">
        <f>IFERROR(IF(GETPIVOTDATA("DateRDV",TCD!$B$1,"DT","CH","Bénéficiaire",$A31,CP$6,CP$5,"Mois (DateRDV)",CP$7,"Années (DateRDV)",CP$3,"Présence","Excusé"),3,""),"")</f>
        <v/>
      </c>
      <c r="CQ31" s="166" t="str">
        <f>IFERROR(IF(GETPIVOTDATA("DateRDV",TCD!$B$1,"DT","CH","Bénéficiaire",$A31,CQ$6,CQ$5,"Mois (DateRDV)",CQ$7,"Années (DateRDV)",CQ$3,"Présence","Absent"),4,""),"")</f>
        <v/>
      </c>
      <c r="CR31" s="166" t="str">
        <f>IFERROR(IF(GETPIVOTDATA("DateRDV",TCD!$B$1,"DT","CH","Bénéficiaire",$A31,CR$6,CR$5,"Mois (DateRDV)",CR$7,"Années (DateRDV)",CR$3),1,""),"")</f>
        <v/>
      </c>
      <c r="CS31" s="166" t="str">
        <f>IFERROR(IF(GETPIVOTDATA("DateRDV",TCD!$B$1,"DT","CH","Bénéficiaire",$A31,CS$6,CS$5,"Mois (DateRDV)",CS$7,"Années (DateRDV)",CS$3),2,""),"")</f>
        <v/>
      </c>
      <c r="CT31" s="166" t="str">
        <f>IFERROR(IF(GETPIVOTDATA("DateRDV",TCD!$B$1,"DT","CH","Bénéficiaire",$A31,CT$6,CT$5,"Mois (DateRDV)",CT$7,"Années (DateRDV)",CT$3,"Présence","Excusé"),3,""),"")</f>
        <v/>
      </c>
      <c r="CU31" s="166" t="str">
        <f>IFERROR(IF(GETPIVOTDATA("DateRDV",TCD!$B$1,"DT","CH","Bénéficiaire",$A31,CU$6,CU$5,"Mois (DateRDV)",CU$7,"Années (DateRDV)",CU$3,"Présence","Absent"),4,""),"")</f>
        <v/>
      </c>
      <c r="CV31" s="166" t="str">
        <f>IFERROR(IF(GETPIVOTDATA("DateRDV",TCD!$B$1,"DT","CH","Bénéficiaire",$A31,CV$6,CV$5,"Mois (DateRDV)",CV$7,"Années (DateRDV)",CV$3),1,""),"")</f>
        <v/>
      </c>
      <c r="CW31" s="166" t="str">
        <f>IFERROR(IF(GETPIVOTDATA("DateRDV",TCD!$B$1,"DT","CH","Bénéficiaire",$A31,CW$6,CW$5,"Mois (DateRDV)",CW$7,"Années (DateRDV)",CW$3),2,""),"")</f>
        <v/>
      </c>
      <c r="CX31" s="166" t="str">
        <f>IFERROR(IF(GETPIVOTDATA("DateRDV",TCD!$B$1,"DT","CH","Bénéficiaire",$A31,CX$6,CX$5,"Mois (DateRDV)",CX$7,"Années (DateRDV)",CX$3,"Présence","Excusé"),3,""),"")</f>
        <v/>
      </c>
      <c r="CY31" s="166" t="str">
        <f>IFERROR(IF(GETPIVOTDATA("DateRDV",TCD!$B$1,"DT","CH","Bénéficiaire",$A31,CY$6,CY$5,"Mois (DateRDV)",CY$7,"Années (DateRDV)",CY$3,"Présence","Absent"),4,""),"")</f>
        <v/>
      </c>
      <c r="CZ31" s="166" t="str">
        <f>IFERROR(IF(GETPIVOTDATA("DateRDV",TCD!$B$1,"DT","CH","Bénéficiaire",$A31,CZ$6,CZ$5,"Mois (DateRDV)",CZ$7,"Années (DateRDV)",CZ$3),1,""),"")</f>
        <v/>
      </c>
      <c r="DA31" s="166" t="str">
        <f>IFERROR(IF(GETPIVOTDATA("DateRDV",TCD!$B$1,"DT","CH","Bénéficiaire",$A31,DA$6,DA$5,"Mois (DateRDV)",DA$7,"Années (DateRDV)",DA$3),2,""),"")</f>
        <v/>
      </c>
      <c r="DB31" s="166" t="str">
        <f>IFERROR(IF(GETPIVOTDATA("DateRDV",TCD!$B$1,"DT","CH","Bénéficiaire",$A31,DB$6,DB$5,"Mois (DateRDV)",DB$7,"Années (DateRDV)",DB$3,"Présence","Excusé"),3,""),"")</f>
        <v/>
      </c>
      <c r="DC31" s="166" t="str">
        <f>IFERROR(IF(GETPIVOTDATA("DateRDV",TCD!$B$1,"DT","CH","Bénéficiaire",$A31,DC$6,DC$5,"Mois (DateRDV)",DC$7,"Années (DateRDV)",DC$3,"Présence","Absent"),4,""),"")</f>
        <v/>
      </c>
      <c r="DD31" s="166" t="str">
        <f>IFERROR(IF(GETPIVOTDATA("DateRDV",TCD!$B$1,"DT","CH","Bénéficiaire",$A31,DD$6,DD$5,"Mois (DateRDV)",DD$7,"Années (DateRDV)",DD$3),1,""),"")</f>
        <v/>
      </c>
      <c r="DE31" s="166" t="str">
        <f>IFERROR(IF(GETPIVOTDATA("DateRDV",TCD!$B$1,"DT","CH","Bénéficiaire",$A31,DE$6,DE$5,"Mois (DateRDV)",DE$7,"Années (DateRDV)",DE$3),2,""),"")</f>
        <v/>
      </c>
      <c r="DF31" s="166" t="str">
        <f>IFERROR(IF(GETPIVOTDATA("DateRDV",TCD!$B$1,"DT","CH","Bénéficiaire",$A31,DF$6,DF$5,"Mois (DateRDV)",DF$7,"Années (DateRDV)",DF$3,"Présence","Excusé"),3,""),"")</f>
        <v/>
      </c>
      <c r="DG31" s="166" t="str">
        <f>IFERROR(IF(GETPIVOTDATA("DateRDV",TCD!$B$1,"DT","CH","Bénéficiaire",$A31,DG$6,DG$5,"Mois (DateRDV)",DG$7,"Années (DateRDV)",DG$3,"Présence","Absent"),4,""),"")</f>
        <v/>
      </c>
      <c r="DH31" s="166" t="str">
        <f>IFERROR(IF(GETPIVOTDATA("DateRDV",TCD!$B$1,"DT","CH","Bénéficiaire",$A31,DH$6,DH$5,"Mois (DateRDV)",DH$7,"Années (DateRDV)",DH$3),1,""),"")</f>
        <v/>
      </c>
      <c r="DI31" s="166" t="str">
        <f>IFERROR(IF(GETPIVOTDATA("DateRDV",TCD!$B$1,"DT","CH","Bénéficiaire",$A31,DI$6,DI$5,"Mois (DateRDV)",DI$7,"Années (DateRDV)",DI$3),2,""),"")</f>
        <v/>
      </c>
      <c r="DJ31" s="166" t="str">
        <f>IFERROR(IF(GETPIVOTDATA("DateRDV",TCD!$B$1,"DT","CH","Bénéficiaire",$A31,DJ$6,DJ$5,"Mois (DateRDV)",DJ$7,"Années (DateRDV)",DJ$3,"Présence","Excusé"),3,""),"")</f>
        <v/>
      </c>
      <c r="DK31" s="166" t="str">
        <f>IFERROR(IF(GETPIVOTDATA("DateRDV",TCD!$B$1,"DT","CH","Bénéficiaire",$A31,DK$6,DK$5,"Mois (DateRDV)",DK$7,"Années (DateRDV)",DK$3,"Présence","Absent"),4,""),"")</f>
        <v/>
      </c>
      <c r="DL31" s="166" t="str">
        <f>IFERROR(IF(GETPIVOTDATA("DateRDV",TCD!$B$1,"DT","CH","Bénéficiaire",$A31,DL$6,DL$5,"Mois (DateRDV)",DL$7,"Années (DateRDV)",DL$3),1,""),"")</f>
        <v/>
      </c>
      <c r="DM31" s="166" t="str">
        <f>IFERROR(IF(GETPIVOTDATA("DateRDV",TCD!$B$1,"DT","CH","Bénéficiaire",$A31,DM$6,DM$5,"Mois (DateRDV)",DM$7,"Années (DateRDV)",DM$3),2,""),"")</f>
        <v/>
      </c>
      <c r="DN31" s="166" t="str">
        <f>IFERROR(IF(GETPIVOTDATA("DateRDV",TCD!$B$1,"DT","CH","Bénéficiaire",$A31,DN$6,DN$5,"Mois (DateRDV)",DN$7,"Années (DateRDV)",DN$3,"Présence","Excusé"),3,""),"")</f>
        <v/>
      </c>
      <c r="DO31" s="166" t="str">
        <f>IFERROR(IF(GETPIVOTDATA("DateRDV",TCD!$B$1,"DT","CH","Bénéficiaire",$A31,DO$6,DO$5,"Mois (DateRDV)",DO$7,"Années (DateRDV)",DO$3,"Présence","Absent"),4,""),"")</f>
        <v/>
      </c>
    </row>
    <row r="32" spans="1:119" ht="15" customHeight="1" x14ac:dyDescent="0.2">
      <c r="A32" t="str">
        <v>ASLLANI Ferdeze</v>
      </c>
      <c r="B32" s="169" t="str">
        <f>IFERROR(IF(INDEX(Data!P:P,MATCH(A32,Data!B:B,0))&lt;&gt;"",INDEX(Data!P:P,MATCH(A32,Data!B:B,0)),""),"")</f>
        <v>ASLLANI</v>
      </c>
      <c r="C32" s="169" t="str">
        <f>IFERROR(IF(INDEX(Data!O:O,MATCH(A32,Data!B:B,0))&lt;&gt;"",INDEX(Data!O:O,MATCH(A32,Data!B:B,0)),""),"")</f>
        <v>Ferdeze</v>
      </c>
      <c r="D32" s="169" t="str">
        <f>IFERROR(IF(INDEX(Data!J:J,MATCH(A32,Data!B:B,0))&lt;&gt;"",INDEX(Data!J:J,MATCH(A32,Data!B:B,0)),""),"")</f>
        <v>CD</v>
      </c>
      <c r="E32" s="169" t="str">
        <f>IFERROR(IF(INDEX(Data!M:M,MATCH(A32,Data!B:B,0))&lt;&gt;"",INDEX(Data!M:M,MATCH(A32,Data!B:B,0)),""),"")</f>
        <v>SCIEZ</v>
      </c>
      <c r="F32" s="169">
        <f>IFERROR(IF(INDEX(Data!N:N,MATCH(A32,Data!B:B,0))&lt;&gt;"",INDEX(Data!N:N,MATCH(A32,Data!B:B,0)),""),"")</f>
        <v>74140</v>
      </c>
      <c r="G32" s="170">
        <f>IFERROR(IF(INDEX(Data!K:K,MATCH(A32,Data!B:B,0))&lt;&gt;"",INDEX(Data!K:K,MATCH(A32,Data!B:B,0)),""),"")</f>
        <v>45699</v>
      </c>
      <c r="H32" s="170">
        <f>IFERROR(IF(INDEX(Data!L:L,MATCH(A32,Data!B:B,0))&lt;&gt;"",INDEX(Data!L:L,MATCH(A32,Data!B:B,0)),""),"")</f>
        <v>45777</v>
      </c>
      <c r="I32" s="170">
        <f>IFERROR(IF(INDEX(Data!C:C,MATCH(A32,Data!B:B,0))&lt;&gt;"",INDEX(Data!C:C,MATCH(A32,Data!B:B,0)),""),"")</f>
        <v>45777</v>
      </c>
      <c r="J32" s="170" t="str">
        <f>IFERROR(IF(INDEX(Data!D:D,MATCH(A32,Data!B:B,0))&lt;&gt;"",INDEX(Data!D:D,MATCH(A32,Data!B:B,0)),""),"")</f>
        <v/>
      </c>
      <c r="K32" s="171" t="str">
        <f>IFERROR(IF(INDEX(Data!H:H,MATCH(A32,Data!B:B,0))&lt;&gt;"",INDEX(Data!H:H,MATCH(A32,Data!B:B,0)),""),"")</f>
        <v>Remobilisation</v>
      </c>
      <c r="L32" s="166" t="str">
        <f>IFERROR(IF(GETPIVOTDATA("DateRDV",TCD!$B$1,"DT","CH","Bénéficiaire",$A32,L$6,L$5,"Mois (DateRDV)",L$7,"Années (DateRDV)",L$3),1,""),"")</f>
        <v/>
      </c>
      <c r="M32" s="166" t="str">
        <f>IFERROR(IF(GETPIVOTDATA("DateRDV",TCD!$B$1,"DT","CH","Bénéficiaire",$A32,M$6,M$5,"Mois (DateRDV)",M$7,"Années (DateRDV)",M$3),2,""),"")</f>
        <v/>
      </c>
      <c r="N32" s="166" t="str">
        <f>IFERROR(IF(GETPIVOTDATA("DateRDV",TCD!$B$1,"DT","CH","Bénéficiaire",$A32,N$6,N$5,"Mois (DateRDV)",N$7,"Années (DateRDV)",N$3,"Présence","Excusé"),3,""),"")</f>
        <v/>
      </c>
      <c r="O32" s="166" t="str">
        <f>IFERROR(IF(GETPIVOTDATA("DateRDV",TCD!$B$1,"DT","CH","Bénéficiaire",$A32,O$6,O$5,"Mois (DateRDV)",O$7,"Années (DateRDV)",O$3,"Présence","Absent"),4,""),"")</f>
        <v/>
      </c>
      <c r="P32" s="166" t="str">
        <f>IFERROR(IF(GETPIVOTDATA("DateRDV",TCD!$B$1,"DT","CH","Bénéficiaire",$A32,P$6,P$5,"Mois (DateRDV)",P$7,"Années (DateRDV)",P$3),1,""),"")</f>
        <v/>
      </c>
      <c r="Q32" s="166" t="str">
        <f>IFERROR(IF(GETPIVOTDATA("DateRDV",TCD!$B$1,"DT","CH","Bénéficiaire",$A32,Q$6,Q$5,"Mois (DateRDV)",Q$7,"Années (DateRDV)",Q$3),2,""),"")</f>
        <v/>
      </c>
      <c r="R32" s="166" t="str">
        <f>IFERROR(IF(GETPIVOTDATA("DateRDV",TCD!$B$1,"DT","CH","Bénéficiaire",$A32,R$6,R$5,"Mois (DateRDV)",R$7,"Années (DateRDV)",R$3,"Présence","Excusé"),3,""),"")</f>
        <v/>
      </c>
      <c r="S32" s="166" t="str">
        <f>IFERROR(IF(GETPIVOTDATA("DateRDV",TCD!$B$1,"DT","CH","Bénéficiaire",$A32,S$6,S$5,"Mois (DateRDV)",S$7,"Années (DateRDV)",S$3,"Présence","Absent"),4,""),"")</f>
        <v/>
      </c>
      <c r="T32" s="166" t="str">
        <f>IFERROR(IF(GETPIVOTDATA("DateRDV",TCD!$B$1,"DT","CH","Bénéficiaire",$A32,T$6,T$5,"Mois (DateRDV)",T$7,"Années (DateRDV)",T$3),1,""),"")</f>
        <v/>
      </c>
      <c r="U32" s="166" t="str">
        <f>IFERROR(IF(GETPIVOTDATA("DateRDV",TCD!$B$1,"DT","CH","Bénéficiaire",$A32,U$6,U$5,"Mois (DateRDV)",U$7,"Années (DateRDV)",U$3),2,""),"")</f>
        <v/>
      </c>
      <c r="V32" s="166" t="str">
        <f>IFERROR(IF(GETPIVOTDATA("DateRDV",TCD!$B$1,"DT","CH","Bénéficiaire",$A32,V$6,V$5,"Mois (DateRDV)",V$7,"Années (DateRDV)",V$3,"Présence","Excusé"),3,""),"")</f>
        <v/>
      </c>
      <c r="W32" s="166" t="str">
        <f>IFERROR(IF(GETPIVOTDATA("DateRDV",TCD!$B$1,"DT","CH","Bénéficiaire",$A32,W$6,W$5,"Mois (DateRDV)",W$7,"Années (DateRDV)",W$3,"Présence","Absent"),4,""),"")</f>
        <v/>
      </c>
      <c r="X32" s="166" t="str">
        <f>IFERROR(IF(GETPIVOTDATA("DateRDV",TCD!$B$1,"DT","CH","Bénéficiaire",$A32,X$6,X$5,"Mois (DateRDV)",X$7,"Années (DateRDV)",X$3),1,""),"")</f>
        <v/>
      </c>
      <c r="Y32" s="166" t="str">
        <f>IFERROR(IF(GETPIVOTDATA("DateRDV",TCD!$B$1,"DT","CH","Bénéficiaire",$A32,Y$6,Y$5,"Mois (DateRDV)",Y$7,"Années (DateRDV)",Y$3),2,""),"")</f>
        <v/>
      </c>
      <c r="Z32" s="166" t="str">
        <f>IFERROR(IF(GETPIVOTDATA("DateRDV",TCD!$B$1,"DT","CH","Bénéficiaire",$A32,Z$6,Z$5,"Mois (DateRDV)",Z$7,"Années (DateRDV)",Z$3,"Présence","Excusé"),3,""),"")</f>
        <v/>
      </c>
      <c r="AA32" s="166" t="str">
        <f>IFERROR(IF(GETPIVOTDATA("DateRDV",TCD!$B$1,"DT","CH","Bénéficiaire",$A32,AA$6,AA$5,"Mois (DateRDV)",AA$7,"Années (DateRDV)",AA$3,"Présence","Absent"),4,""),"")</f>
        <v/>
      </c>
      <c r="AB32" s="166" t="str">
        <f>IFERROR(IF(GETPIVOTDATA("DateRDV",TCD!$B$1,"DT","CH","Bénéficiaire",$A32,AB$6,AB$5,"Mois (DateRDV)",AB$7,"Années (DateRDV)",AB$3),1,""),"")</f>
        <v/>
      </c>
      <c r="AC32" s="166" t="str">
        <f>IFERROR(IF(GETPIVOTDATA("DateRDV",TCD!$B$1,"DT","CH","Bénéficiaire",$A32,AC$6,AC$5,"Mois (DateRDV)",AC$7,"Années (DateRDV)",AC$3),2,""),"")</f>
        <v/>
      </c>
      <c r="AD32" s="166" t="str">
        <f>IFERROR(IF(GETPIVOTDATA("DateRDV",TCD!$B$1,"DT","CH","Bénéficiaire",$A32,AD$6,AD$5,"Mois (DateRDV)",AD$7,"Années (DateRDV)",AD$3,"Présence","Excusé"),3,""),"")</f>
        <v/>
      </c>
      <c r="AE32" s="166" t="str">
        <f>IFERROR(IF(GETPIVOTDATA("DateRDV",TCD!$B$1,"DT","CH","Bénéficiaire",$A32,AE$6,AE$5,"Mois (DateRDV)",AE$7,"Années (DateRDV)",AE$3,"Présence","Absent"),4,""),"")</f>
        <v/>
      </c>
      <c r="AF32" s="166" t="str">
        <f>IFERROR(IF(GETPIVOTDATA("DateRDV",TCD!$B$1,"DT","CH","Bénéficiaire",$A32,AF$6,AF$5,"Mois (DateRDV)",AF$7,"Années (DateRDV)",AF$3),1,""),"")</f>
        <v/>
      </c>
      <c r="AG32" s="166" t="str">
        <f>IFERROR(IF(GETPIVOTDATA("DateRDV",TCD!$B$1,"DT","CH","Bénéficiaire",$A32,AG$6,AG$5,"Mois (DateRDV)",AG$7,"Années (DateRDV)",AG$3),2,""),"")</f>
        <v/>
      </c>
      <c r="AH32" s="166" t="str">
        <f>IFERROR(IF(GETPIVOTDATA("DateRDV",TCD!$B$1,"DT","CH","Bénéficiaire",$A32,AH$6,AH$5,"Mois (DateRDV)",AH$7,"Années (DateRDV)",AH$3,"Présence","Excusé"),3,""),"")</f>
        <v/>
      </c>
      <c r="AI32" s="166" t="str">
        <f>IFERROR(IF(GETPIVOTDATA("DateRDV",TCD!$B$1,"DT","CH","Bénéficiaire",$A32,AI$6,AI$5,"Mois (DateRDV)",AI$7,"Années (DateRDV)",AI$3,"Présence","Absent"),4,""),"")</f>
        <v/>
      </c>
      <c r="AJ32" s="166" t="str">
        <f>IFERROR(IF(GETPIVOTDATA("DateRDV",TCD!$B$1,"DT","CH","Bénéficiaire",$A32,AJ$6,AJ$5,"Mois (DateRDV)",AJ$7,"Années (DateRDV)",AJ$3),1,""),"")</f>
        <v/>
      </c>
      <c r="AK32" s="166" t="str">
        <f>IFERROR(IF(GETPIVOTDATA("DateRDV",TCD!$B$1,"DT","CH","Bénéficiaire",$A32,AK$6,AK$5,"Mois (DateRDV)",AK$7,"Années (DateRDV)",AK$3),2,""),"")</f>
        <v/>
      </c>
      <c r="AL32" s="166" t="str">
        <f>IFERROR(IF(GETPIVOTDATA("DateRDV",TCD!$B$1,"DT","CH","Bénéficiaire",$A32,AL$6,AL$5,"Mois (DateRDV)",AL$7,"Années (DateRDV)",AL$3,"Présence","Excusé"),3,""),"")</f>
        <v/>
      </c>
      <c r="AM32" s="166" t="str">
        <f>IFERROR(IF(GETPIVOTDATA("DateRDV",TCD!$B$1,"DT","CH","Bénéficiaire",$A32,AM$6,AM$5,"Mois (DateRDV)",AM$7,"Années (DateRDV)",AM$3,"Présence","Absent"),4,""),"")</f>
        <v/>
      </c>
      <c r="AN32" s="166" t="str">
        <f>IFERROR(IF(GETPIVOTDATA("DateRDV",TCD!$B$1,"DT","CH","Bénéficiaire",$A32,AN$6,AN$5,"Mois (DateRDV)",AN$7,"Années (DateRDV)",AN$3),1,""),"")</f>
        <v/>
      </c>
      <c r="AO32" s="166" t="str">
        <f>IFERROR(IF(GETPIVOTDATA("DateRDV",TCD!$B$1,"DT","CH","Bénéficiaire",$A32,AO$6,AO$5,"Mois (DateRDV)",AO$7,"Années (DateRDV)",AO$3),2,""),"")</f>
        <v/>
      </c>
      <c r="AP32" s="166" t="str">
        <f>IFERROR(IF(GETPIVOTDATA("DateRDV",TCD!$B$1,"DT","CH","Bénéficiaire",$A32,AP$6,AP$5,"Mois (DateRDV)",AP$7,"Années (DateRDV)",AP$3,"Présence","Excusé"),3,""),"")</f>
        <v/>
      </c>
      <c r="AQ32" s="166" t="str">
        <f>IFERROR(IF(GETPIVOTDATA("DateRDV",TCD!$B$1,"DT","CH","Bénéficiaire",$A32,AQ$6,AQ$5,"Mois (DateRDV)",AQ$7,"Années (DateRDV)",AQ$3,"Présence","Absent"),4,""),"")</f>
        <v/>
      </c>
      <c r="AR32" s="166" t="str">
        <f>IFERROR(IF(GETPIVOTDATA("DateRDV",TCD!$B$1,"DT","CH","Bénéficiaire",$A32,AR$6,AR$5,"Mois (DateRDV)",AR$7,"Années (DateRDV)",AR$3),1,""),"")</f>
        <v/>
      </c>
      <c r="AS32" s="166" t="str">
        <f>IFERROR(IF(GETPIVOTDATA("DateRDV",TCD!$B$1,"DT","CH","Bénéficiaire",$A32,AS$6,AS$5,"Mois (DateRDV)",AS$7,"Années (DateRDV)",AS$3),2,""),"")</f>
        <v/>
      </c>
      <c r="AT32" s="166" t="str">
        <f>IFERROR(IF(GETPIVOTDATA("DateRDV",TCD!$B$1,"DT","CH","Bénéficiaire",$A32,AT$6,AT$5,"Mois (DateRDV)",AT$7,"Années (DateRDV)",AT$3,"Présence","Excusé"),3,""),"")</f>
        <v/>
      </c>
      <c r="AU32" s="166" t="str">
        <f>IFERROR(IF(GETPIVOTDATA("DateRDV",TCD!$B$1,"DT","CH","Bénéficiaire",$A32,AU$6,AU$5,"Mois (DateRDV)",AU$7,"Années (DateRDV)",AU$3,"Présence","Absent"),4,""),"")</f>
        <v/>
      </c>
      <c r="AV32" s="166" t="str">
        <f>IFERROR(IF(GETPIVOTDATA("DateRDV",TCD!$B$1,"DT","CH","Bénéficiaire",$A32,AV$6,AV$5,"Mois (DateRDV)",AV$7,"Années (DateRDV)",AV$3),1,""),"")</f>
        <v/>
      </c>
      <c r="AW32" s="166" t="str">
        <f>IFERROR(IF(GETPIVOTDATA("DateRDV",TCD!$B$1,"DT","CH","Bénéficiaire",$A32,AW$6,AW$5,"Mois (DateRDV)",AW$7,"Années (DateRDV)",AW$3),2,""),"")</f>
        <v/>
      </c>
      <c r="AX32" s="166" t="str">
        <f>IFERROR(IF(GETPIVOTDATA("DateRDV",TCD!$B$1,"DT","CH","Bénéficiaire",$A32,AX$6,AX$5,"Mois (DateRDV)",AX$7,"Années (DateRDV)",AX$3,"Présence","Excusé"),3,""),"")</f>
        <v/>
      </c>
      <c r="AY32" s="166" t="str">
        <f>IFERROR(IF(GETPIVOTDATA("DateRDV",TCD!$B$1,"DT","CH","Bénéficiaire",$A32,AY$6,AY$5,"Mois (DateRDV)",AY$7,"Années (DateRDV)",AY$3,"Présence","Absent"),4,""),"")</f>
        <v/>
      </c>
      <c r="AZ32" s="166" t="str">
        <f>IFERROR(IF(GETPIVOTDATA("DateRDV",TCD!$B$1,"DT","CH","Bénéficiaire",$A32,AZ$6,AZ$5,"Mois (DateRDV)",AZ$7,"Années (DateRDV)",AZ$3),1,""),"")</f>
        <v/>
      </c>
      <c r="BA32" s="166" t="str">
        <f>IFERROR(IF(GETPIVOTDATA("DateRDV",TCD!$B$1,"DT","CH","Bénéficiaire",$A32,BA$6,BA$5,"Mois (DateRDV)",BA$7,"Années (DateRDV)",BA$3),2,""),"")</f>
        <v/>
      </c>
      <c r="BB32" s="166" t="str">
        <f>IFERROR(IF(GETPIVOTDATA("DateRDV",TCD!$B$1,"DT","CH","Bénéficiaire",$A32,BB$6,BB$5,"Mois (DateRDV)",BB$7,"Années (DateRDV)",BB$3,"Présence","Excusé"),3,""),"")</f>
        <v/>
      </c>
      <c r="BC32" s="166" t="str">
        <f>IFERROR(IF(GETPIVOTDATA("DateRDV",TCD!$B$1,"DT","CH","Bénéficiaire",$A32,BC$6,BC$5,"Mois (DateRDV)",BC$7,"Années (DateRDV)",BC$3,"Présence","Absent"),4,""),"")</f>
        <v/>
      </c>
      <c r="BD32" s="166" t="str">
        <f>IFERROR(IF(GETPIVOTDATA("DateRDV",TCD!$B$1,"DT","CH","Bénéficiaire",$A32,BD$6,BD$5,"Mois (DateRDV)",BD$7,"Années (DateRDV)",BD$3),1,""),"")</f>
        <v/>
      </c>
      <c r="BE32" s="166">
        <f>IFERROR(IF(GETPIVOTDATA("DateRDV",TCD!$B$1,"DT","CH","Bénéficiaire",$A32,BE$6,BE$5,"Mois (DateRDV)",BE$7,"Années (DateRDV)",BE$3),2,""),"")</f>
        <v>2</v>
      </c>
      <c r="BF32" s="166" t="str">
        <f>IFERROR(IF(GETPIVOTDATA("DateRDV",TCD!$B$1,"DT","CH","Bénéficiaire",$A32,BF$6,BF$5,"Mois (DateRDV)",BF$7,"Années (DateRDV)",BF$3,"Présence","Excusé"),3,""),"")</f>
        <v/>
      </c>
      <c r="BG32" s="166" t="str">
        <f>IFERROR(IF(GETPIVOTDATA("DateRDV",TCD!$B$1,"DT","CH","Bénéficiaire",$A32,BG$6,BG$5,"Mois (DateRDV)",BG$7,"Années (DateRDV)",BG$3,"Présence","Absent"),4,""),"")</f>
        <v/>
      </c>
      <c r="BH32" s="166" t="str">
        <f>IFERROR(IF(GETPIVOTDATA("DateRDV",TCD!$B$1,"DT","CH","Bénéficiaire",$A32,BH$6,BH$5,"Mois (DateRDV)",BH$7,"Années (DateRDV)",BH$3),1,""),"")</f>
        <v/>
      </c>
      <c r="BI32" s="166">
        <f>IFERROR(IF(GETPIVOTDATA("DateRDV",TCD!$B$1,"DT","CH","Bénéficiaire",$A32,BI$6,BI$5,"Mois (DateRDV)",BI$7,"Années (DateRDV)",BI$3),2,""),"")</f>
        <v>2</v>
      </c>
      <c r="BJ32" s="166" t="str">
        <f>IFERROR(IF(GETPIVOTDATA("DateRDV",TCD!$B$1,"DT","CH","Bénéficiaire",$A32,BJ$6,BJ$5,"Mois (DateRDV)",BJ$7,"Années (DateRDV)",BJ$3,"Présence","Excusé"),3,""),"")</f>
        <v/>
      </c>
      <c r="BK32" s="166" t="str">
        <f>IFERROR(IF(GETPIVOTDATA("DateRDV",TCD!$B$1,"DT","CH","Bénéficiaire",$A32,BK$6,BK$5,"Mois (DateRDV)",BK$7,"Années (DateRDV)",BK$3,"Présence","Absent"),4,""),"")</f>
        <v/>
      </c>
      <c r="BL32" s="166" t="str">
        <f>IFERROR(IF(GETPIVOTDATA("DateRDV",TCD!$B$1,"DT","CH","Bénéficiaire",$A32,BL$6,BL$5,"Mois (DateRDV)",BL$7,"Années (DateRDV)",BL$3),1,""),"")</f>
        <v/>
      </c>
      <c r="BM32" s="166" t="str">
        <f>IFERROR(IF(GETPIVOTDATA("DateRDV",TCD!$B$1,"DT","CH","Bénéficiaire",$A32,BM$6,BM$5,"Mois (DateRDV)",BM$7,"Années (DateRDV)",BM$3),2,""),"")</f>
        <v/>
      </c>
      <c r="BN32" s="166" t="str">
        <f>IFERROR(IF(GETPIVOTDATA("DateRDV",TCD!$B$1,"DT","CH","Bénéficiaire",$A32,BN$6,BN$5,"Mois (DateRDV)",BN$7,"Années (DateRDV)",BN$3,"Présence","Excusé"),3,""),"")</f>
        <v/>
      </c>
      <c r="BO32" s="166" t="str">
        <f>IFERROR(IF(GETPIVOTDATA("DateRDV",TCD!$B$1,"DT","CH","Bénéficiaire",$A32,BO$6,BO$5,"Mois (DateRDV)",BO$7,"Années (DateRDV)",BO$3,"Présence","Absent"),4,""),"")</f>
        <v/>
      </c>
      <c r="BP32" s="166" t="str">
        <f>IFERROR(IF(GETPIVOTDATA("DateRDV",TCD!$B$1,"DT","CH","Bénéficiaire",$A32,BP$6,BP$5,"Mois (DateRDV)",BP$7,"Années (DateRDV)",BP$3),1,""),"")</f>
        <v/>
      </c>
      <c r="BQ32" s="166" t="str">
        <f>IFERROR(IF(GETPIVOTDATA("DateRDV",TCD!$B$1,"DT","CH","Bénéficiaire",$A32,BQ$6,BQ$5,"Mois (DateRDV)",BQ$7,"Années (DateRDV)",BQ$3),2,""),"")</f>
        <v/>
      </c>
      <c r="BR32" s="166" t="str">
        <f>IFERROR(IF(GETPIVOTDATA("DateRDV",TCD!$B$1,"DT","CH","Bénéficiaire",$A32,BR$6,BR$5,"Mois (DateRDV)",BR$7,"Années (DateRDV)",BR$3,"Présence","Excusé"),3,""),"")</f>
        <v/>
      </c>
      <c r="BS32" s="166" t="str">
        <f>IFERROR(IF(GETPIVOTDATA("DateRDV",TCD!$B$1,"DT","CH","Bénéficiaire",$A32,BS$6,BS$5,"Mois (DateRDV)",BS$7,"Années (DateRDV)",BS$3,"Présence","Absent"),4,""),"")</f>
        <v/>
      </c>
      <c r="BT32" s="166" t="str">
        <f>IFERROR(IF(GETPIVOTDATA("DateRDV",TCD!$B$1,"DT","CH","Bénéficiaire",$A32,BT$6,BT$5,"Mois (DateRDV)",BT$7,"Années (DateRDV)",BT$3),1,""),"")</f>
        <v/>
      </c>
      <c r="BU32" s="166" t="str">
        <f>IFERROR(IF(GETPIVOTDATA("DateRDV",TCD!$B$1,"DT","CH","Bénéficiaire",$A32,BU$6,BU$5,"Mois (DateRDV)",BU$7,"Années (DateRDV)",BU$3),2,""),"")</f>
        <v/>
      </c>
      <c r="BV32" s="166" t="str">
        <f>IFERROR(IF(GETPIVOTDATA("DateRDV",TCD!$B$1,"DT","CH","Bénéficiaire",$A32,BV$6,BV$5,"Mois (DateRDV)",BV$7,"Années (DateRDV)",BV$3,"Présence","Excusé"),3,""),"")</f>
        <v/>
      </c>
      <c r="BW32" s="166" t="str">
        <f>IFERROR(IF(GETPIVOTDATA("DateRDV",TCD!$B$1,"DT","CH","Bénéficiaire",$A32,BW$6,BW$5,"Mois (DateRDV)",BW$7,"Années (DateRDV)",BW$3,"Présence","Absent"),4,""),"")</f>
        <v/>
      </c>
      <c r="BX32" s="166" t="str">
        <f>IFERROR(IF(GETPIVOTDATA("DateRDV",TCD!$B$1,"DT","CH","Bénéficiaire",$A32,BX$6,BX$5,"Mois (DateRDV)",BX$7,"Années (DateRDV)",BX$3),1,""),"")</f>
        <v/>
      </c>
      <c r="BY32" s="166" t="str">
        <f>IFERROR(IF(GETPIVOTDATA("DateRDV",TCD!$B$1,"DT","CH","Bénéficiaire",$A32,BY$6,BY$5,"Mois (DateRDV)",BY$7,"Années (DateRDV)",BY$3),2,""),"")</f>
        <v/>
      </c>
      <c r="BZ32" s="166" t="str">
        <f>IFERROR(IF(GETPIVOTDATA("DateRDV",TCD!$B$1,"DT","CH","Bénéficiaire",$A32,BZ$6,BZ$5,"Mois (DateRDV)",BZ$7,"Années (DateRDV)",BZ$3,"Présence","Excusé"),3,""),"")</f>
        <v/>
      </c>
      <c r="CA32" s="166" t="str">
        <f>IFERROR(IF(GETPIVOTDATA("DateRDV",TCD!$B$1,"DT","CH","Bénéficiaire",$A32,CA$6,CA$5,"Mois (DateRDV)",CA$7,"Années (DateRDV)",CA$3,"Présence","Absent"),4,""),"")</f>
        <v/>
      </c>
      <c r="CB32" s="166" t="str">
        <f>IFERROR(IF(GETPIVOTDATA("DateRDV",TCD!$B$1,"DT","CH","Bénéficiaire",$A32,CB$6,CB$5,"Mois (DateRDV)",CB$7,"Années (DateRDV)",CB$3),1,""),"")</f>
        <v/>
      </c>
      <c r="CC32" s="166" t="str">
        <f>IFERROR(IF(GETPIVOTDATA("DateRDV",TCD!$B$1,"DT","CH","Bénéficiaire",$A32,CC$6,CC$5,"Mois (DateRDV)",CC$7,"Années (DateRDV)",CC$3),2,""),"")</f>
        <v/>
      </c>
      <c r="CD32" s="166" t="str">
        <f>IFERROR(IF(GETPIVOTDATA("DateRDV",TCD!$B$1,"DT","CH","Bénéficiaire",$A32,CD$6,CD$5,"Mois (DateRDV)",CD$7,"Années (DateRDV)",CD$3,"Présence","Excusé"),3,""),"")</f>
        <v/>
      </c>
      <c r="CE32" s="166" t="str">
        <f>IFERROR(IF(GETPIVOTDATA("DateRDV",TCD!$B$1,"DT","CH","Bénéficiaire",$A32,CE$6,CE$5,"Mois (DateRDV)",CE$7,"Années (DateRDV)",CE$3,"Présence","Absent"),4,""),"")</f>
        <v/>
      </c>
      <c r="CF32" s="166" t="str">
        <f>IFERROR(IF(GETPIVOTDATA("DateRDV",TCD!$B$1,"DT","CH","Bénéficiaire",$A32,CF$6,CF$5,"Mois (DateRDV)",CF$7,"Années (DateRDV)",CF$3),1,""),"")</f>
        <v/>
      </c>
      <c r="CG32" s="166" t="str">
        <f>IFERROR(IF(GETPIVOTDATA("DateRDV",TCD!$B$1,"DT","CH","Bénéficiaire",$A32,CG$6,CG$5,"Mois (DateRDV)",CG$7,"Années (DateRDV)",CG$3),2,""),"")</f>
        <v/>
      </c>
      <c r="CH32" s="166" t="str">
        <f>IFERROR(IF(GETPIVOTDATA("DateRDV",TCD!$B$1,"DT","CH","Bénéficiaire",$A32,CH$6,CH$5,"Mois (DateRDV)",CH$7,"Années (DateRDV)",CH$3,"Présence","Excusé"),3,""),"")</f>
        <v/>
      </c>
      <c r="CI32" s="166" t="str">
        <f>IFERROR(IF(GETPIVOTDATA("DateRDV",TCD!$B$1,"DT","CH","Bénéficiaire",$A32,CI$6,CI$5,"Mois (DateRDV)",CI$7,"Années (DateRDV)",CI$3,"Présence","Absent"),4,""),"")</f>
        <v/>
      </c>
      <c r="CJ32" s="166" t="str">
        <f>IFERROR(IF(GETPIVOTDATA("DateRDV",TCD!$B$1,"DT","CH","Bénéficiaire",$A32,CJ$6,CJ$5,"Mois (DateRDV)",CJ$7,"Années (DateRDV)",CJ$3),1,""),"")</f>
        <v/>
      </c>
      <c r="CK32" s="166" t="str">
        <f>IFERROR(IF(GETPIVOTDATA("DateRDV",TCD!$B$1,"DT","CH","Bénéficiaire",$A32,CK$6,CK$5,"Mois (DateRDV)",CK$7,"Années (DateRDV)",CK$3),2,""),"")</f>
        <v/>
      </c>
      <c r="CL32" s="166" t="str">
        <f>IFERROR(IF(GETPIVOTDATA("DateRDV",TCD!$B$1,"DT","CH","Bénéficiaire",$A32,CL$6,CL$5,"Mois (DateRDV)",CL$7,"Années (DateRDV)",CL$3,"Présence","Excusé"),3,""),"")</f>
        <v/>
      </c>
      <c r="CM32" s="166" t="str">
        <f>IFERROR(IF(GETPIVOTDATA("DateRDV",TCD!$B$1,"DT","CH","Bénéficiaire",$A32,CM$6,CM$5,"Mois (DateRDV)",CM$7,"Années (DateRDV)",CM$3,"Présence","Absent"),4,""),"")</f>
        <v/>
      </c>
      <c r="CN32" s="166" t="str">
        <f>IFERROR(IF(GETPIVOTDATA("DateRDV",TCD!$B$1,"DT","CH","Bénéficiaire",$A32,CN$6,CN$5,"Mois (DateRDV)",CN$7,"Années (DateRDV)",CN$3),1,""),"")</f>
        <v/>
      </c>
      <c r="CO32" s="166" t="str">
        <f>IFERROR(IF(GETPIVOTDATA("DateRDV",TCD!$B$1,"DT","CH","Bénéficiaire",$A32,CO$6,CO$5,"Mois (DateRDV)",CO$7,"Années (DateRDV)",CO$3),2,""),"")</f>
        <v/>
      </c>
      <c r="CP32" s="166" t="str">
        <f>IFERROR(IF(GETPIVOTDATA("DateRDV",TCD!$B$1,"DT","CH","Bénéficiaire",$A32,CP$6,CP$5,"Mois (DateRDV)",CP$7,"Années (DateRDV)",CP$3,"Présence","Excusé"),3,""),"")</f>
        <v/>
      </c>
      <c r="CQ32" s="166" t="str">
        <f>IFERROR(IF(GETPIVOTDATA("DateRDV",TCD!$B$1,"DT","CH","Bénéficiaire",$A32,CQ$6,CQ$5,"Mois (DateRDV)",CQ$7,"Années (DateRDV)",CQ$3,"Présence","Absent"),4,""),"")</f>
        <v/>
      </c>
      <c r="CR32" s="166" t="str">
        <f>IFERROR(IF(GETPIVOTDATA("DateRDV",TCD!$B$1,"DT","CH","Bénéficiaire",$A32,CR$6,CR$5,"Mois (DateRDV)",CR$7,"Années (DateRDV)",CR$3),1,""),"")</f>
        <v/>
      </c>
      <c r="CS32" s="166" t="str">
        <f>IFERROR(IF(GETPIVOTDATA("DateRDV",TCD!$B$1,"DT","CH","Bénéficiaire",$A32,CS$6,CS$5,"Mois (DateRDV)",CS$7,"Années (DateRDV)",CS$3),2,""),"")</f>
        <v/>
      </c>
      <c r="CT32" s="166" t="str">
        <f>IFERROR(IF(GETPIVOTDATA("DateRDV",TCD!$B$1,"DT","CH","Bénéficiaire",$A32,CT$6,CT$5,"Mois (DateRDV)",CT$7,"Années (DateRDV)",CT$3,"Présence","Excusé"),3,""),"")</f>
        <v/>
      </c>
      <c r="CU32" s="166" t="str">
        <f>IFERROR(IF(GETPIVOTDATA("DateRDV",TCD!$B$1,"DT","CH","Bénéficiaire",$A32,CU$6,CU$5,"Mois (DateRDV)",CU$7,"Années (DateRDV)",CU$3,"Présence","Absent"),4,""),"")</f>
        <v/>
      </c>
      <c r="CV32" s="166" t="str">
        <f>IFERROR(IF(GETPIVOTDATA("DateRDV",TCD!$B$1,"DT","CH","Bénéficiaire",$A32,CV$6,CV$5,"Mois (DateRDV)",CV$7,"Années (DateRDV)",CV$3),1,""),"")</f>
        <v/>
      </c>
      <c r="CW32" s="166" t="str">
        <f>IFERROR(IF(GETPIVOTDATA("DateRDV",TCD!$B$1,"DT","CH","Bénéficiaire",$A32,CW$6,CW$5,"Mois (DateRDV)",CW$7,"Années (DateRDV)",CW$3),2,""),"")</f>
        <v/>
      </c>
      <c r="CX32" s="166" t="str">
        <f>IFERROR(IF(GETPIVOTDATA("DateRDV",TCD!$B$1,"DT","CH","Bénéficiaire",$A32,CX$6,CX$5,"Mois (DateRDV)",CX$7,"Années (DateRDV)",CX$3,"Présence","Excusé"),3,""),"")</f>
        <v/>
      </c>
      <c r="CY32" s="166" t="str">
        <f>IFERROR(IF(GETPIVOTDATA("DateRDV",TCD!$B$1,"DT","CH","Bénéficiaire",$A32,CY$6,CY$5,"Mois (DateRDV)",CY$7,"Années (DateRDV)",CY$3,"Présence","Absent"),4,""),"")</f>
        <v/>
      </c>
      <c r="CZ32" s="166" t="str">
        <f>IFERROR(IF(GETPIVOTDATA("DateRDV",TCD!$B$1,"DT","CH","Bénéficiaire",$A32,CZ$6,CZ$5,"Mois (DateRDV)",CZ$7,"Années (DateRDV)",CZ$3),1,""),"")</f>
        <v/>
      </c>
      <c r="DA32" s="166" t="str">
        <f>IFERROR(IF(GETPIVOTDATA("DateRDV",TCD!$B$1,"DT","CH","Bénéficiaire",$A32,DA$6,DA$5,"Mois (DateRDV)",DA$7,"Années (DateRDV)",DA$3),2,""),"")</f>
        <v/>
      </c>
      <c r="DB32" s="166" t="str">
        <f>IFERROR(IF(GETPIVOTDATA("DateRDV",TCD!$B$1,"DT","CH","Bénéficiaire",$A32,DB$6,DB$5,"Mois (DateRDV)",DB$7,"Années (DateRDV)",DB$3,"Présence","Excusé"),3,""),"")</f>
        <v/>
      </c>
      <c r="DC32" s="166" t="str">
        <f>IFERROR(IF(GETPIVOTDATA("DateRDV",TCD!$B$1,"DT","CH","Bénéficiaire",$A32,DC$6,DC$5,"Mois (DateRDV)",DC$7,"Années (DateRDV)",DC$3,"Présence","Absent"),4,""),"")</f>
        <v/>
      </c>
      <c r="DD32" s="166" t="str">
        <f>IFERROR(IF(GETPIVOTDATA("DateRDV",TCD!$B$1,"DT","CH","Bénéficiaire",$A32,DD$6,DD$5,"Mois (DateRDV)",DD$7,"Années (DateRDV)",DD$3),1,""),"")</f>
        <v/>
      </c>
      <c r="DE32" s="166" t="str">
        <f>IFERROR(IF(GETPIVOTDATA("DateRDV",TCD!$B$1,"DT","CH","Bénéficiaire",$A32,DE$6,DE$5,"Mois (DateRDV)",DE$7,"Années (DateRDV)",DE$3),2,""),"")</f>
        <v/>
      </c>
      <c r="DF32" s="166" t="str">
        <f>IFERROR(IF(GETPIVOTDATA("DateRDV",TCD!$B$1,"DT","CH","Bénéficiaire",$A32,DF$6,DF$5,"Mois (DateRDV)",DF$7,"Années (DateRDV)",DF$3,"Présence","Excusé"),3,""),"")</f>
        <v/>
      </c>
      <c r="DG32" s="166" t="str">
        <f>IFERROR(IF(GETPIVOTDATA("DateRDV",TCD!$B$1,"DT","CH","Bénéficiaire",$A32,DG$6,DG$5,"Mois (DateRDV)",DG$7,"Années (DateRDV)",DG$3,"Présence","Absent"),4,""),"")</f>
        <v/>
      </c>
      <c r="DH32" s="166" t="str">
        <f>IFERROR(IF(GETPIVOTDATA("DateRDV",TCD!$B$1,"DT","CH","Bénéficiaire",$A32,DH$6,DH$5,"Mois (DateRDV)",DH$7,"Années (DateRDV)",DH$3),1,""),"")</f>
        <v/>
      </c>
      <c r="DI32" s="166" t="str">
        <f>IFERROR(IF(GETPIVOTDATA("DateRDV",TCD!$B$1,"DT","CH","Bénéficiaire",$A32,DI$6,DI$5,"Mois (DateRDV)",DI$7,"Années (DateRDV)",DI$3),2,""),"")</f>
        <v/>
      </c>
      <c r="DJ32" s="166" t="str">
        <f>IFERROR(IF(GETPIVOTDATA("DateRDV",TCD!$B$1,"DT","CH","Bénéficiaire",$A32,DJ$6,DJ$5,"Mois (DateRDV)",DJ$7,"Années (DateRDV)",DJ$3,"Présence","Excusé"),3,""),"")</f>
        <v/>
      </c>
      <c r="DK32" s="166" t="str">
        <f>IFERROR(IF(GETPIVOTDATA("DateRDV",TCD!$B$1,"DT","CH","Bénéficiaire",$A32,DK$6,DK$5,"Mois (DateRDV)",DK$7,"Années (DateRDV)",DK$3,"Présence","Absent"),4,""),"")</f>
        <v/>
      </c>
      <c r="DL32" s="166" t="str">
        <f>IFERROR(IF(GETPIVOTDATA("DateRDV",TCD!$B$1,"DT","CH","Bénéficiaire",$A32,DL$6,DL$5,"Mois (DateRDV)",DL$7,"Années (DateRDV)",DL$3),1,""),"")</f>
        <v/>
      </c>
      <c r="DM32" s="166" t="str">
        <f>IFERROR(IF(GETPIVOTDATA("DateRDV",TCD!$B$1,"DT","CH","Bénéficiaire",$A32,DM$6,DM$5,"Mois (DateRDV)",DM$7,"Années (DateRDV)",DM$3),2,""),"")</f>
        <v/>
      </c>
      <c r="DN32" s="166" t="str">
        <f>IFERROR(IF(GETPIVOTDATA("DateRDV",TCD!$B$1,"DT","CH","Bénéficiaire",$A32,DN$6,DN$5,"Mois (DateRDV)",DN$7,"Années (DateRDV)",DN$3,"Présence","Excusé"),3,""),"")</f>
        <v/>
      </c>
      <c r="DO32" s="166" t="str">
        <f>IFERROR(IF(GETPIVOTDATA("DateRDV",TCD!$B$1,"DT","CH","Bénéficiaire",$A32,DO$6,DO$5,"Mois (DateRDV)",DO$7,"Années (DateRDV)",DO$3,"Présence","Absent"),4,""),"")</f>
        <v/>
      </c>
    </row>
    <row r="33" spans="1:119" x14ac:dyDescent="0.2">
      <c r="A33" t="str">
        <v>SERRANO Audrey</v>
      </c>
      <c r="B33" s="169" t="str">
        <f>IFERROR(IF(INDEX(Data!P:P,MATCH(A33,Data!B:B,0))&lt;&gt;"",INDEX(Data!P:P,MATCH(A33,Data!B:B,0)),""),"")</f>
        <v>SERRANO</v>
      </c>
      <c r="C33" s="169" t="str">
        <f>IFERROR(IF(INDEX(Data!O:O,MATCH(A33,Data!B:B,0))&lt;&gt;"",INDEX(Data!O:O,MATCH(A33,Data!B:B,0)),""),"")</f>
        <v>Audrey</v>
      </c>
      <c r="D33" s="169" t="str">
        <f>IFERROR(IF(INDEX(Data!J:J,MATCH(A33,Data!B:B,0))&lt;&gt;"",INDEX(Data!J:J,MATCH(A33,Data!B:B,0)),""),"")</f>
        <v>CD</v>
      </c>
      <c r="E33" s="169" t="str">
        <f>IFERROR(IF(INDEX(Data!M:M,MATCH(A33,Data!B:B,0))&lt;&gt;"",INDEX(Data!M:M,MATCH(A33,Data!B:B,0)),""),"")</f>
        <v>DOUVAINE</v>
      </c>
      <c r="F33" s="169">
        <f>IFERROR(IF(INDEX(Data!N:N,MATCH(A33,Data!B:B,0))&lt;&gt;"",INDEX(Data!N:N,MATCH(A33,Data!B:B,0)),""),"")</f>
        <v>74140</v>
      </c>
      <c r="G33" s="170">
        <f>IFERROR(IF(INDEX(Data!K:K,MATCH(A33,Data!B:B,0))&lt;&gt;"",INDEX(Data!K:K,MATCH(A33,Data!B:B,0)),""),"")</f>
        <v>45874</v>
      </c>
      <c r="H33" s="170">
        <f>IFERROR(IF(INDEX(Data!L:L,MATCH(A33,Data!B:B,0))&lt;&gt;"",INDEX(Data!L:L,MATCH(A33,Data!B:B,0)),""),"")</f>
        <v>45875</v>
      </c>
      <c r="I33" s="170">
        <f>IFERROR(IF(INDEX(Data!C:C,MATCH(A33,Data!B:B,0))&lt;&gt;"",INDEX(Data!C:C,MATCH(A33,Data!B:B,0)),""),"")</f>
        <v>45910</v>
      </c>
      <c r="J33" s="170">
        <f>IFERROR(IF(INDEX(Data!D:D,MATCH(A33,Data!B:B,0))&lt;&gt;"",INDEX(Data!D:D,MATCH(A33,Data!B:B,0)),""),"")</f>
        <v>45940</v>
      </c>
      <c r="K33" s="171" t="str">
        <f>IFERROR(IF(INDEX(Data!H:H,MATCH(A33,Data!B:B,0))&lt;&gt;"",INDEX(Data!H:H,MATCH(A33,Data!B:B,0)),""),"")</f>
        <v/>
      </c>
      <c r="L33" s="166" t="str">
        <f>IFERROR(IF(GETPIVOTDATA("DateRDV",TCD!$B$1,"DT","CH","Bénéficiaire",$A33,L$6,L$5,"Mois (DateRDV)",L$7,"Années (DateRDV)",L$3),1,""),"")</f>
        <v/>
      </c>
      <c r="M33" s="166" t="str">
        <f>IFERROR(IF(GETPIVOTDATA("DateRDV",TCD!$B$1,"DT","CH","Bénéficiaire",$A33,M$6,M$5,"Mois (DateRDV)",M$7,"Années (DateRDV)",M$3),2,""),"")</f>
        <v/>
      </c>
      <c r="N33" s="166" t="str">
        <f>IFERROR(IF(GETPIVOTDATA("DateRDV",TCD!$B$1,"DT","CH","Bénéficiaire",$A33,N$6,N$5,"Mois (DateRDV)",N$7,"Années (DateRDV)",N$3,"Présence","Excusé"),3,""),"")</f>
        <v/>
      </c>
      <c r="O33" s="166" t="str">
        <f>IFERROR(IF(GETPIVOTDATA("DateRDV",TCD!$B$1,"DT","CH","Bénéficiaire",$A33,O$6,O$5,"Mois (DateRDV)",O$7,"Années (DateRDV)",O$3,"Présence","Absent"),4,""),"")</f>
        <v/>
      </c>
      <c r="P33" s="166" t="str">
        <f>IFERROR(IF(GETPIVOTDATA("DateRDV",TCD!$B$1,"DT","CH","Bénéficiaire",$A33,P$6,P$5,"Mois (DateRDV)",P$7,"Années (DateRDV)",P$3),1,""),"")</f>
        <v/>
      </c>
      <c r="Q33" s="166" t="str">
        <f>IFERROR(IF(GETPIVOTDATA("DateRDV",TCD!$B$1,"DT","CH","Bénéficiaire",$A33,Q$6,Q$5,"Mois (DateRDV)",Q$7,"Années (DateRDV)",Q$3),2,""),"")</f>
        <v/>
      </c>
      <c r="R33" s="166" t="str">
        <f>IFERROR(IF(GETPIVOTDATA("DateRDV",TCD!$B$1,"DT","CH","Bénéficiaire",$A33,R$6,R$5,"Mois (DateRDV)",R$7,"Années (DateRDV)",R$3,"Présence","Excusé"),3,""),"")</f>
        <v/>
      </c>
      <c r="S33" s="166" t="str">
        <f>IFERROR(IF(GETPIVOTDATA("DateRDV",TCD!$B$1,"DT","CH","Bénéficiaire",$A33,S$6,S$5,"Mois (DateRDV)",S$7,"Années (DateRDV)",S$3,"Présence","Absent"),4,""),"")</f>
        <v/>
      </c>
      <c r="T33" s="166" t="str">
        <f>IFERROR(IF(GETPIVOTDATA("DateRDV",TCD!$B$1,"DT","CH","Bénéficiaire",$A33,T$6,T$5,"Mois (DateRDV)",T$7,"Années (DateRDV)",T$3),1,""),"")</f>
        <v/>
      </c>
      <c r="U33" s="166" t="str">
        <f>IFERROR(IF(GETPIVOTDATA("DateRDV",TCD!$B$1,"DT","CH","Bénéficiaire",$A33,U$6,U$5,"Mois (DateRDV)",U$7,"Années (DateRDV)",U$3),2,""),"")</f>
        <v/>
      </c>
      <c r="V33" s="166" t="str">
        <f>IFERROR(IF(GETPIVOTDATA("DateRDV",TCD!$B$1,"DT","CH","Bénéficiaire",$A33,V$6,V$5,"Mois (DateRDV)",V$7,"Années (DateRDV)",V$3,"Présence","Excusé"),3,""),"")</f>
        <v/>
      </c>
      <c r="W33" s="166" t="str">
        <f>IFERROR(IF(GETPIVOTDATA("DateRDV",TCD!$B$1,"DT","CH","Bénéficiaire",$A33,W$6,W$5,"Mois (DateRDV)",W$7,"Années (DateRDV)",W$3,"Présence","Absent"),4,""),"")</f>
        <v/>
      </c>
      <c r="X33" s="166" t="str">
        <f>IFERROR(IF(GETPIVOTDATA("DateRDV",TCD!$B$1,"DT","CH","Bénéficiaire",$A33,X$6,X$5,"Mois (DateRDV)",X$7,"Années (DateRDV)",X$3),1,""),"")</f>
        <v/>
      </c>
      <c r="Y33" s="166" t="str">
        <f>IFERROR(IF(GETPIVOTDATA("DateRDV",TCD!$B$1,"DT","CH","Bénéficiaire",$A33,Y$6,Y$5,"Mois (DateRDV)",Y$7,"Années (DateRDV)",Y$3),2,""),"")</f>
        <v/>
      </c>
      <c r="Z33" s="166" t="str">
        <f>IFERROR(IF(GETPIVOTDATA("DateRDV",TCD!$B$1,"DT","CH","Bénéficiaire",$A33,Z$6,Z$5,"Mois (DateRDV)",Z$7,"Années (DateRDV)",Z$3,"Présence","Excusé"),3,""),"")</f>
        <v/>
      </c>
      <c r="AA33" s="166" t="str">
        <f>IFERROR(IF(GETPIVOTDATA("DateRDV",TCD!$B$1,"DT","CH","Bénéficiaire",$A33,AA$6,AA$5,"Mois (DateRDV)",AA$7,"Années (DateRDV)",AA$3,"Présence","Absent"),4,""),"")</f>
        <v/>
      </c>
      <c r="AB33" s="166" t="str">
        <f>IFERROR(IF(GETPIVOTDATA("DateRDV",TCD!$B$1,"DT","CH","Bénéficiaire",$A33,AB$6,AB$5,"Mois (DateRDV)",AB$7,"Années (DateRDV)",AB$3),1,""),"")</f>
        <v/>
      </c>
      <c r="AC33" s="166" t="str">
        <f>IFERROR(IF(GETPIVOTDATA("DateRDV",TCD!$B$1,"DT","CH","Bénéficiaire",$A33,AC$6,AC$5,"Mois (DateRDV)",AC$7,"Années (DateRDV)",AC$3),2,""),"")</f>
        <v/>
      </c>
      <c r="AD33" s="166" t="str">
        <f>IFERROR(IF(GETPIVOTDATA("DateRDV",TCD!$B$1,"DT","CH","Bénéficiaire",$A33,AD$6,AD$5,"Mois (DateRDV)",AD$7,"Années (DateRDV)",AD$3,"Présence","Excusé"),3,""),"")</f>
        <v/>
      </c>
      <c r="AE33" s="166" t="str">
        <f>IFERROR(IF(GETPIVOTDATA("DateRDV",TCD!$B$1,"DT","CH","Bénéficiaire",$A33,AE$6,AE$5,"Mois (DateRDV)",AE$7,"Années (DateRDV)",AE$3,"Présence","Absent"),4,""),"")</f>
        <v/>
      </c>
      <c r="AF33" s="166" t="str">
        <f>IFERROR(IF(GETPIVOTDATA("DateRDV",TCD!$B$1,"DT","CH","Bénéficiaire",$A33,AF$6,AF$5,"Mois (DateRDV)",AF$7,"Années (DateRDV)",AF$3),1,""),"")</f>
        <v/>
      </c>
      <c r="AG33" s="166" t="str">
        <f>IFERROR(IF(GETPIVOTDATA("DateRDV",TCD!$B$1,"DT","CH","Bénéficiaire",$A33,AG$6,AG$5,"Mois (DateRDV)",AG$7,"Années (DateRDV)",AG$3),2,""),"")</f>
        <v/>
      </c>
      <c r="AH33" s="166" t="str">
        <f>IFERROR(IF(GETPIVOTDATA("DateRDV",TCD!$B$1,"DT","CH","Bénéficiaire",$A33,AH$6,AH$5,"Mois (DateRDV)",AH$7,"Années (DateRDV)",AH$3,"Présence","Excusé"),3,""),"")</f>
        <v/>
      </c>
      <c r="AI33" s="166" t="str">
        <f>IFERROR(IF(GETPIVOTDATA("DateRDV",TCD!$B$1,"DT","CH","Bénéficiaire",$A33,AI$6,AI$5,"Mois (DateRDV)",AI$7,"Années (DateRDV)",AI$3,"Présence","Absent"),4,""),"")</f>
        <v/>
      </c>
      <c r="AJ33" s="166" t="str">
        <f>IFERROR(IF(GETPIVOTDATA("DateRDV",TCD!$B$1,"DT","CH","Bénéficiaire",$A33,AJ$6,AJ$5,"Mois (DateRDV)",AJ$7,"Années (DateRDV)",AJ$3),1,""),"")</f>
        <v/>
      </c>
      <c r="AK33" s="166" t="str">
        <f>IFERROR(IF(GETPIVOTDATA("DateRDV",TCD!$B$1,"DT","CH","Bénéficiaire",$A33,AK$6,AK$5,"Mois (DateRDV)",AK$7,"Années (DateRDV)",AK$3),2,""),"")</f>
        <v/>
      </c>
      <c r="AL33" s="166" t="str">
        <f>IFERROR(IF(GETPIVOTDATA("DateRDV",TCD!$B$1,"DT","CH","Bénéficiaire",$A33,AL$6,AL$5,"Mois (DateRDV)",AL$7,"Années (DateRDV)",AL$3,"Présence","Excusé"),3,""),"")</f>
        <v/>
      </c>
      <c r="AM33" s="166" t="str">
        <f>IFERROR(IF(GETPIVOTDATA("DateRDV",TCD!$B$1,"DT","CH","Bénéficiaire",$A33,AM$6,AM$5,"Mois (DateRDV)",AM$7,"Années (DateRDV)",AM$3,"Présence","Absent"),4,""),"")</f>
        <v/>
      </c>
      <c r="AN33" s="166" t="str">
        <f>IFERROR(IF(GETPIVOTDATA("DateRDV",TCD!$B$1,"DT","CH","Bénéficiaire",$A33,AN$6,AN$5,"Mois (DateRDV)",AN$7,"Années (DateRDV)",AN$3),1,""),"")</f>
        <v/>
      </c>
      <c r="AO33" s="166" t="str">
        <f>IFERROR(IF(GETPIVOTDATA("DateRDV",TCD!$B$1,"DT","CH","Bénéficiaire",$A33,AO$6,AO$5,"Mois (DateRDV)",AO$7,"Années (DateRDV)",AO$3),2,""),"")</f>
        <v/>
      </c>
      <c r="AP33" s="166" t="str">
        <f>IFERROR(IF(GETPIVOTDATA("DateRDV",TCD!$B$1,"DT","CH","Bénéficiaire",$A33,AP$6,AP$5,"Mois (DateRDV)",AP$7,"Années (DateRDV)",AP$3,"Présence","Excusé"),3,""),"")</f>
        <v/>
      </c>
      <c r="AQ33" s="166" t="str">
        <f>IFERROR(IF(GETPIVOTDATA("DateRDV",TCD!$B$1,"DT","CH","Bénéficiaire",$A33,AQ$6,AQ$5,"Mois (DateRDV)",AQ$7,"Années (DateRDV)",AQ$3,"Présence","Absent"),4,""),"")</f>
        <v/>
      </c>
      <c r="AR33" s="166" t="str">
        <f>IFERROR(IF(GETPIVOTDATA("DateRDV",TCD!$B$1,"DT","CH","Bénéficiaire",$A33,AR$6,AR$5,"Mois (DateRDV)",AR$7,"Années (DateRDV)",AR$3),1,""),"")</f>
        <v/>
      </c>
      <c r="AS33" s="166" t="str">
        <f>IFERROR(IF(GETPIVOTDATA("DateRDV",TCD!$B$1,"DT","CH","Bénéficiaire",$A33,AS$6,AS$5,"Mois (DateRDV)",AS$7,"Années (DateRDV)",AS$3),2,""),"")</f>
        <v/>
      </c>
      <c r="AT33" s="166" t="str">
        <f>IFERROR(IF(GETPIVOTDATA("DateRDV",TCD!$B$1,"DT","CH","Bénéficiaire",$A33,AT$6,AT$5,"Mois (DateRDV)",AT$7,"Années (DateRDV)",AT$3,"Présence","Excusé"),3,""),"")</f>
        <v/>
      </c>
      <c r="AU33" s="166" t="str">
        <f>IFERROR(IF(GETPIVOTDATA("DateRDV",TCD!$B$1,"DT","CH","Bénéficiaire",$A33,AU$6,AU$5,"Mois (DateRDV)",AU$7,"Années (DateRDV)",AU$3,"Présence","Absent"),4,""),"")</f>
        <v/>
      </c>
      <c r="AV33" s="166" t="str">
        <f>IFERROR(IF(GETPIVOTDATA("DateRDV",TCD!$B$1,"DT","CH","Bénéficiaire",$A33,AV$6,AV$5,"Mois (DateRDV)",AV$7,"Années (DateRDV)",AV$3),1,""),"")</f>
        <v/>
      </c>
      <c r="AW33" s="166" t="str">
        <f>IFERROR(IF(GETPIVOTDATA("DateRDV",TCD!$B$1,"DT","CH","Bénéficiaire",$A33,AW$6,AW$5,"Mois (DateRDV)",AW$7,"Années (DateRDV)",AW$3),2,""),"")</f>
        <v/>
      </c>
      <c r="AX33" s="166" t="str">
        <f>IFERROR(IF(GETPIVOTDATA("DateRDV",TCD!$B$1,"DT","CH","Bénéficiaire",$A33,AX$6,AX$5,"Mois (DateRDV)",AX$7,"Années (DateRDV)",AX$3,"Présence","Excusé"),3,""),"")</f>
        <v/>
      </c>
      <c r="AY33" s="166" t="str">
        <f>IFERROR(IF(GETPIVOTDATA("DateRDV",TCD!$B$1,"DT","CH","Bénéficiaire",$A33,AY$6,AY$5,"Mois (DateRDV)",AY$7,"Années (DateRDV)",AY$3,"Présence","Absent"),4,""),"")</f>
        <v/>
      </c>
      <c r="AZ33" s="166" t="str">
        <f>IFERROR(IF(GETPIVOTDATA("DateRDV",TCD!$B$1,"DT","CH","Bénéficiaire",$A33,AZ$6,AZ$5,"Mois (DateRDV)",AZ$7,"Années (DateRDV)",AZ$3),1,""),"")</f>
        <v/>
      </c>
      <c r="BA33" s="166" t="str">
        <f>IFERROR(IF(GETPIVOTDATA("DateRDV",TCD!$B$1,"DT","CH","Bénéficiaire",$A33,BA$6,BA$5,"Mois (DateRDV)",BA$7,"Années (DateRDV)",BA$3),2,""),"")</f>
        <v/>
      </c>
      <c r="BB33" s="166" t="str">
        <f>IFERROR(IF(GETPIVOTDATA("DateRDV",TCD!$B$1,"DT","CH","Bénéficiaire",$A33,BB$6,BB$5,"Mois (DateRDV)",BB$7,"Années (DateRDV)",BB$3,"Présence","Excusé"),3,""),"")</f>
        <v/>
      </c>
      <c r="BC33" s="166" t="str">
        <f>IFERROR(IF(GETPIVOTDATA("DateRDV",TCD!$B$1,"DT","CH","Bénéficiaire",$A33,BC$6,BC$5,"Mois (DateRDV)",BC$7,"Années (DateRDV)",BC$3,"Présence","Absent"),4,""),"")</f>
        <v/>
      </c>
      <c r="BD33" s="166" t="str">
        <f>IFERROR(IF(GETPIVOTDATA("DateRDV",TCD!$B$1,"DT","CH","Bénéficiaire",$A33,BD$6,BD$5,"Mois (DateRDV)",BD$7,"Années (DateRDV)",BD$3),1,""),"")</f>
        <v/>
      </c>
      <c r="BE33" s="166" t="str">
        <f>IFERROR(IF(GETPIVOTDATA("DateRDV",TCD!$B$1,"DT","CH","Bénéficiaire",$A33,BE$6,BE$5,"Mois (DateRDV)",BE$7,"Années (DateRDV)",BE$3),2,""),"")</f>
        <v/>
      </c>
      <c r="BF33" s="166" t="str">
        <f>IFERROR(IF(GETPIVOTDATA("DateRDV",TCD!$B$1,"DT","CH","Bénéficiaire",$A33,BF$6,BF$5,"Mois (DateRDV)",BF$7,"Années (DateRDV)",BF$3,"Présence","Excusé"),3,""),"")</f>
        <v/>
      </c>
      <c r="BG33" s="166" t="str">
        <f>IFERROR(IF(GETPIVOTDATA("DateRDV",TCD!$B$1,"DT","CH","Bénéficiaire",$A33,BG$6,BG$5,"Mois (DateRDV)",BG$7,"Années (DateRDV)",BG$3,"Présence","Absent"),4,""),"")</f>
        <v/>
      </c>
      <c r="BH33" s="166" t="str">
        <f>IFERROR(IF(GETPIVOTDATA("DateRDV",TCD!$B$1,"DT","CH","Bénéficiaire",$A33,BH$6,BH$5,"Mois (DateRDV)",BH$7,"Années (DateRDV)",BH$3),1,""),"")</f>
        <v/>
      </c>
      <c r="BI33" s="166" t="str">
        <f>IFERROR(IF(GETPIVOTDATA("DateRDV",TCD!$B$1,"DT","CH","Bénéficiaire",$A33,BI$6,BI$5,"Mois (DateRDV)",BI$7,"Années (DateRDV)",BI$3),2,""),"")</f>
        <v/>
      </c>
      <c r="BJ33" s="166" t="str">
        <f>IFERROR(IF(GETPIVOTDATA("DateRDV",TCD!$B$1,"DT","CH","Bénéficiaire",$A33,BJ$6,BJ$5,"Mois (DateRDV)",BJ$7,"Années (DateRDV)",BJ$3,"Présence","Excusé"),3,""),"")</f>
        <v/>
      </c>
      <c r="BK33" s="166" t="str">
        <f>IFERROR(IF(GETPIVOTDATA("DateRDV",TCD!$B$1,"DT","CH","Bénéficiaire",$A33,BK$6,BK$5,"Mois (DateRDV)",BK$7,"Années (DateRDV)",BK$3,"Présence","Absent"),4,""),"")</f>
        <v/>
      </c>
      <c r="BL33" s="166" t="str">
        <f>IFERROR(IF(GETPIVOTDATA("DateRDV",TCD!$B$1,"DT","CH","Bénéficiaire",$A33,BL$6,BL$5,"Mois (DateRDV)",BL$7,"Années (DateRDV)",BL$3),1,""),"")</f>
        <v/>
      </c>
      <c r="BM33" s="166" t="str">
        <f>IFERROR(IF(GETPIVOTDATA("DateRDV",TCD!$B$1,"DT","CH","Bénéficiaire",$A33,BM$6,BM$5,"Mois (DateRDV)",BM$7,"Années (DateRDV)",BM$3),2,""),"")</f>
        <v/>
      </c>
      <c r="BN33" s="166" t="str">
        <f>IFERROR(IF(GETPIVOTDATA("DateRDV",TCD!$B$1,"DT","CH","Bénéficiaire",$A33,BN$6,BN$5,"Mois (DateRDV)",BN$7,"Années (DateRDV)",BN$3,"Présence","Excusé"),3,""),"")</f>
        <v/>
      </c>
      <c r="BO33" s="166" t="str">
        <f>IFERROR(IF(GETPIVOTDATA("DateRDV",TCD!$B$1,"DT","CH","Bénéficiaire",$A33,BO$6,BO$5,"Mois (DateRDV)",BO$7,"Années (DateRDV)",BO$3,"Présence","Absent"),4,""),"")</f>
        <v/>
      </c>
      <c r="BP33" s="166" t="str">
        <f>IFERROR(IF(GETPIVOTDATA("DateRDV",TCD!$B$1,"DT","CH","Bénéficiaire",$A33,BP$6,BP$5,"Mois (DateRDV)",BP$7,"Années (DateRDV)",BP$3),1,""),"")</f>
        <v/>
      </c>
      <c r="BQ33" s="166" t="str">
        <f>IFERROR(IF(GETPIVOTDATA("DateRDV",TCD!$B$1,"DT","CH","Bénéficiaire",$A33,BQ$6,BQ$5,"Mois (DateRDV)",BQ$7,"Années (DateRDV)",BQ$3),2,""),"")</f>
        <v/>
      </c>
      <c r="BR33" s="166" t="str">
        <f>IFERROR(IF(GETPIVOTDATA("DateRDV",TCD!$B$1,"DT","CH","Bénéficiaire",$A33,BR$6,BR$5,"Mois (DateRDV)",BR$7,"Années (DateRDV)",BR$3,"Présence","Excusé"),3,""),"")</f>
        <v/>
      </c>
      <c r="BS33" s="166" t="str">
        <f>IFERROR(IF(GETPIVOTDATA("DateRDV",TCD!$B$1,"DT","CH","Bénéficiaire",$A33,BS$6,BS$5,"Mois (DateRDV)",BS$7,"Années (DateRDV)",BS$3,"Présence","Absent"),4,""),"")</f>
        <v/>
      </c>
      <c r="BT33" s="166" t="str">
        <f>IFERROR(IF(GETPIVOTDATA("DateRDV",TCD!$B$1,"DT","CH","Bénéficiaire",$A33,BT$6,BT$5,"Mois (DateRDV)",BT$7,"Années (DateRDV)",BT$3),1,""),"")</f>
        <v/>
      </c>
      <c r="BU33" s="166" t="str">
        <f>IFERROR(IF(GETPIVOTDATA("DateRDV",TCD!$B$1,"DT","CH","Bénéficiaire",$A33,BU$6,BU$5,"Mois (DateRDV)",BU$7,"Années (DateRDV)",BU$3),2,""),"")</f>
        <v/>
      </c>
      <c r="BV33" s="166" t="str">
        <f>IFERROR(IF(GETPIVOTDATA("DateRDV",TCD!$B$1,"DT","CH","Bénéficiaire",$A33,BV$6,BV$5,"Mois (DateRDV)",BV$7,"Années (DateRDV)",BV$3,"Présence","Excusé"),3,""),"")</f>
        <v/>
      </c>
      <c r="BW33" s="166" t="str">
        <f>IFERROR(IF(GETPIVOTDATA("DateRDV",TCD!$B$1,"DT","CH","Bénéficiaire",$A33,BW$6,BW$5,"Mois (DateRDV)",BW$7,"Années (DateRDV)",BW$3,"Présence","Absent"),4,""),"")</f>
        <v/>
      </c>
      <c r="BX33" s="166" t="str">
        <f>IFERROR(IF(GETPIVOTDATA("DateRDV",TCD!$B$1,"DT","CH","Bénéficiaire",$A33,BX$6,BX$5,"Mois (DateRDV)",BX$7,"Années (DateRDV)",BX$3),1,""),"")</f>
        <v/>
      </c>
      <c r="BY33" s="166" t="str">
        <f>IFERROR(IF(GETPIVOTDATA("DateRDV",TCD!$B$1,"DT","CH","Bénéficiaire",$A33,BY$6,BY$5,"Mois (DateRDV)",BY$7,"Années (DateRDV)",BY$3),2,""),"")</f>
        <v/>
      </c>
      <c r="BZ33" s="166" t="str">
        <f>IFERROR(IF(GETPIVOTDATA("DateRDV",TCD!$B$1,"DT","CH","Bénéficiaire",$A33,BZ$6,BZ$5,"Mois (DateRDV)",BZ$7,"Années (DateRDV)",BZ$3,"Présence","Excusé"),3,""),"")</f>
        <v/>
      </c>
      <c r="CA33" s="166" t="str">
        <f>IFERROR(IF(GETPIVOTDATA("DateRDV",TCD!$B$1,"DT","CH","Bénéficiaire",$A33,CA$6,CA$5,"Mois (DateRDV)",CA$7,"Années (DateRDV)",CA$3,"Présence","Absent"),4,""),"")</f>
        <v/>
      </c>
      <c r="CB33" s="166" t="str">
        <f>IFERROR(IF(GETPIVOTDATA("DateRDV",TCD!$B$1,"DT","CH","Bénéficiaire",$A33,CB$6,CB$5,"Mois (DateRDV)",CB$7,"Années (DateRDV)",CB$3),1,""),"")</f>
        <v/>
      </c>
      <c r="CC33" s="166" t="str">
        <f>IFERROR(IF(GETPIVOTDATA("DateRDV",TCD!$B$1,"DT","CH","Bénéficiaire",$A33,CC$6,CC$5,"Mois (DateRDV)",CC$7,"Années (DateRDV)",CC$3),2,""),"")</f>
        <v/>
      </c>
      <c r="CD33" s="166" t="str">
        <f>IFERROR(IF(GETPIVOTDATA("DateRDV",TCD!$B$1,"DT","CH","Bénéficiaire",$A33,CD$6,CD$5,"Mois (DateRDV)",CD$7,"Années (DateRDV)",CD$3,"Présence","Excusé"),3,""),"")</f>
        <v/>
      </c>
      <c r="CE33" s="166" t="str">
        <f>IFERROR(IF(GETPIVOTDATA("DateRDV",TCD!$B$1,"DT","CH","Bénéficiaire",$A33,CE$6,CE$5,"Mois (DateRDV)",CE$7,"Années (DateRDV)",CE$3,"Présence","Absent"),4,""),"")</f>
        <v/>
      </c>
      <c r="CF33" s="166" t="str">
        <f>IFERROR(IF(GETPIVOTDATA("DateRDV",TCD!$B$1,"DT","CH","Bénéficiaire",$A33,CF$6,CF$5,"Mois (DateRDV)",CF$7,"Années (DateRDV)",CF$3),1,""),"")</f>
        <v/>
      </c>
      <c r="CG33" s="166" t="str">
        <f>IFERROR(IF(GETPIVOTDATA("DateRDV",TCD!$B$1,"DT","CH","Bénéficiaire",$A33,CG$6,CG$5,"Mois (DateRDV)",CG$7,"Années (DateRDV)",CG$3),2,""),"")</f>
        <v/>
      </c>
      <c r="CH33" s="166" t="str">
        <f>IFERROR(IF(GETPIVOTDATA("DateRDV",TCD!$B$1,"DT","CH","Bénéficiaire",$A33,CH$6,CH$5,"Mois (DateRDV)",CH$7,"Années (DateRDV)",CH$3,"Présence","Excusé"),3,""),"")</f>
        <v/>
      </c>
      <c r="CI33" s="166" t="str">
        <f>IFERROR(IF(GETPIVOTDATA("DateRDV",TCD!$B$1,"DT","CH","Bénéficiaire",$A33,CI$6,CI$5,"Mois (DateRDV)",CI$7,"Années (DateRDV)",CI$3,"Présence","Absent"),4,""),"")</f>
        <v/>
      </c>
      <c r="CJ33" s="166" t="str">
        <f>IFERROR(IF(GETPIVOTDATA("DateRDV",TCD!$B$1,"DT","CH","Bénéficiaire",$A33,CJ$6,CJ$5,"Mois (DateRDV)",CJ$7,"Années (DateRDV)",CJ$3),1,""),"")</f>
        <v/>
      </c>
      <c r="CK33" s="166" t="str">
        <f>IFERROR(IF(GETPIVOTDATA("DateRDV",TCD!$B$1,"DT","CH","Bénéficiaire",$A33,CK$6,CK$5,"Mois (DateRDV)",CK$7,"Années (DateRDV)",CK$3),2,""),"")</f>
        <v/>
      </c>
      <c r="CL33" s="166" t="str">
        <f>IFERROR(IF(GETPIVOTDATA("DateRDV",TCD!$B$1,"DT","CH","Bénéficiaire",$A33,CL$6,CL$5,"Mois (DateRDV)",CL$7,"Années (DateRDV)",CL$3,"Présence","Excusé"),3,""),"")</f>
        <v/>
      </c>
      <c r="CM33" s="166" t="str">
        <f>IFERROR(IF(GETPIVOTDATA("DateRDV",TCD!$B$1,"DT","CH","Bénéficiaire",$A33,CM$6,CM$5,"Mois (DateRDV)",CM$7,"Années (DateRDV)",CM$3,"Présence","Absent"),4,""),"")</f>
        <v/>
      </c>
      <c r="CN33" s="166" t="str">
        <f>IFERROR(IF(GETPIVOTDATA("DateRDV",TCD!$B$1,"DT","CH","Bénéficiaire",$A33,CN$6,CN$5,"Mois (DateRDV)",CN$7,"Années (DateRDV)",CN$3),1,""),"")</f>
        <v/>
      </c>
      <c r="CO33" s="166" t="str">
        <f>IFERROR(IF(GETPIVOTDATA("DateRDV",TCD!$B$1,"DT","CH","Bénéficiaire",$A33,CO$6,CO$5,"Mois (DateRDV)",CO$7,"Années (DateRDV)",CO$3),2,""),"")</f>
        <v/>
      </c>
      <c r="CP33" s="166" t="str">
        <f>IFERROR(IF(GETPIVOTDATA("DateRDV",TCD!$B$1,"DT","CH","Bénéficiaire",$A33,CP$6,CP$5,"Mois (DateRDV)",CP$7,"Années (DateRDV)",CP$3,"Présence","Excusé"),3,""),"")</f>
        <v/>
      </c>
      <c r="CQ33" s="166" t="str">
        <f>IFERROR(IF(GETPIVOTDATA("DateRDV",TCD!$B$1,"DT","CH","Bénéficiaire",$A33,CQ$6,CQ$5,"Mois (DateRDV)",CQ$7,"Années (DateRDV)",CQ$3,"Présence","Absent"),4,""),"")</f>
        <v/>
      </c>
      <c r="CR33" s="166" t="str">
        <f>IFERROR(IF(GETPIVOTDATA("DateRDV",TCD!$B$1,"DT","CH","Bénéficiaire",$A33,CR$6,CR$5,"Mois (DateRDV)",CR$7,"Années (DateRDV)",CR$3),1,""),"")</f>
        <v/>
      </c>
      <c r="CS33" s="166" t="str">
        <f>IFERROR(IF(GETPIVOTDATA("DateRDV",TCD!$B$1,"DT","CH","Bénéficiaire",$A33,CS$6,CS$5,"Mois (DateRDV)",CS$7,"Années (DateRDV)",CS$3),2,""),"")</f>
        <v/>
      </c>
      <c r="CT33" s="166" t="str">
        <f>IFERROR(IF(GETPIVOTDATA("DateRDV",TCD!$B$1,"DT","CH","Bénéficiaire",$A33,CT$6,CT$5,"Mois (DateRDV)",CT$7,"Années (DateRDV)",CT$3,"Présence","Excusé"),3,""),"")</f>
        <v/>
      </c>
      <c r="CU33" s="166" t="str">
        <f>IFERROR(IF(GETPIVOTDATA("DateRDV",TCD!$B$1,"DT","CH","Bénéficiaire",$A33,CU$6,CU$5,"Mois (DateRDV)",CU$7,"Années (DateRDV)",CU$3,"Présence","Absent"),4,""),"")</f>
        <v/>
      </c>
      <c r="CV33" s="166" t="str">
        <f>IFERROR(IF(GETPIVOTDATA("DateRDV",TCD!$B$1,"DT","CH","Bénéficiaire",$A33,CV$6,CV$5,"Mois (DateRDV)",CV$7,"Années (DateRDV)",CV$3),1,""),"")</f>
        <v/>
      </c>
      <c r="CW33" s="166" t="str">
        <f>IFERROR(IF(GETPIVOTDATA("DateRDV",TCD!$B$1,"DT","CH","Bénéficiaire",$A33,CW$6,CW$5,"Mois (DateRDV)",CW$7,"Années (DateRDV)",CW$3),2,""),"")</f>
        <v/>
      </c>
      <c r="CX33" s="166" t="str">
        <f>IFERROR(IF(GETPIVOTDATA("DateRDV",TCD!$B$1,"DT","CH","Bénéficiaire",$A33,CX$6,CX$5,"Mois (DateRDV)",CX$7,"Années (DateRDV)",CX$3,"Présence","Excusé"),3,""),"")</f>
        <v/>
      </c>
      <c r="CY33" s="166" t="str">
        <f>IFERROR(IF(GETPIVOTDATA("DateRDV",TCD!$B$1,"DT","CH","Bénéficiaire",$A33,CY$6,CY$5,"Mois (DateRDV)",CY$7,"Années (DateRDV)",CY$3,"Présence","Absent"),4,""),"")</f>
        <v/>
      </c>
      <c r="CZ33" s="166" t="str">
        <f>IFERROR(IF(GETPIVOTDATA("DateRDV",TCD!$B$1,"DT","CH","Bénéficiaire",$A33,CZ$6,CZ$5,"Mois (DateRDV)",CZ$7,"Années (DateRDV)",CZ$3),1,""),"")</f>
        <v/>
      </c>
      <c r="DA33" s="166" t="str">
        <f>IFERROR(IF(GETPIVOTDATA("DateRDV",TCD!$B$1,"DT","CH","Bénéficiaire",$A33,DA$6,DA$5,"Mois (DateRDV)",DA$7,"Années (DateRDV)",DA$3),2,""),"")</f>
        <v/>
      </c>
      <c r="DB33" s="166" t="str">
        <f>IFERROR(IF(GETPIVOTDATA("DateRDV",TCD!$B$1,"DT","CH","Bénéficiaire",$A33,DB$6,DB$5,"Mois (DateRDV)",DB$7,"Années (DateRDV)",DB$3,"Présence","Excusé"),3,""),"")</f>
        <v/>
      </c>
      <c r="DC33" s="166" t="str">
        <f>IFERROR(IF(GETPIVOTDATA("DateRDV",TCD!$B$1,"DT","CH","Bénéficiaire",$A33,DC$6,DC$5,"Mois (DateRDV)",DC$7,"Années (DateRDV)",DC$3,"Présence","Absent"),4,""),"")</f>
        <v/>
      </c>
      <c r="DD33" s="166" t="str">
        <f>IFERROR(IF(GETPIVOTDATA("DateRDV",TCD!$B$1,"DT","CH","Bénéficiaire",$A33,DD$6,DD$5,"Mois (DateRDV)",DD$7,"Années (DateRDV)",DD$3),1,""),"")</f>
        <v/>
      </c>
      <c r="DE33" s="166" t="str">
        <f>IFERROR(IF(GETPIVOTDATA("DateRDV",TCD!$B$1,"DT","CH","Bénéficiaire",$A33,DE$6,DE$5,"Mois (DateRDV)",DE$7,"Années (DateRDV)",DE$3),2,""),"")</f>
        <v/>
      </c>
      <c r="DF33" s="166" t="str">
        <f>IFERROR(IF(GETPIVOTDATA("DateRDV",TCD!$B$1,"DT","CH","Bénéficiaire",$A33,DF$6,DF$5,"Mois (DateRDV)",DF$7,"Années (DateRDV)",DF$3,"Présence","Excusé"),3,""),"")</f>
        <v/>
      </c>
      <c r="DG33" s="166" t="str">
        <f>IFERROR(IF(GETPIVOTDATA("DateRDV",TCD!$B$1,"DT","CH","Bénéficiaire",$A33,DG$6,DG$5,"Mois (DateRDV)",DG$7,"Années (DateRDV)",DG$3,"Présence","Absent"),4,""),"")</f>
        <v/>
      </c>
      <c r="DH33" s="166" t="str">
        <f>IFERROR(IF(GETPIVOTDATA("DateRDV",TCD!$B$1,"DT","CH","Bénéficiaire",$A33,DH$6,DH$5,"Mois (DateRDV)",DH$7,"Années (DateRDV)",DH$3),1,""),"")</f>
        <v/>
      </c>
      <c r="DI33" s="166" t="str">
        <f>IFERROR(IF(GETPIVOTDATA("DateRDV",TCD!$B$1,"DT","CH","Bénéficiaire",$A33,DI$6,DI$5,"Mois (DateRDV)",DI$7,"Années (DateRDV)",DI$3),2,""),"")</f>
        <v/>
      </c>
      <c r="DJ33" s="166" t="str">
        <f>IFERROR(IF(GETPIVOTDATA("DateRDV",TCD!$B$1,"DT","CH","Bénéficiaire",$A33,DJ$6,DJ$5,"Mois (DateRDV)",DJ$7,"Années (DateRDV)",DJ$3,"Présence","Excusé"),3,""),"")</f>
        <v/>
      </c>
      <c r="DK33" s="166" t="str">
        <f>IFERROR(IF(GETPIVOTDATA("DateRDV",TCD!$B$1,"DT","CH","Bénéficiaire",$A33,DK$6,DK$5,"Mois (DateRDV)",DK$7,"Années (DateRDV)",DK$3,"Présence","Absent"),4,""),"")</f>
        <v/>
      </c>
      <c r="DL33" s="166" t="str">
        <f>IFERROR(IF(GETPIVOTDATA("DateRDV",TCD!$B$1,"DT","CH","Bénéficiaire",$A33,DL$6,DL$5,"Mois (DateRDV)",DL$7,"Années (DateRDV)",DL$3),1,""),"")</f>
        <v/>
      </c>
      <c r="DM33" s="166" t="str">
        <f>IFERROR(IF(GETPIVOTDATA("DateRDV",TCD!$B$1,"DT","CH","Bénéficiaire",$A33,DM$6,DM$5,"Mois (DateRDV)",DM$7,"Années (DateRDV)",DM$3),2,""),"")</f>
        <v/>
      </c>
      <c r="DN33" s="166" t="str">
        <f>IFERROR(IF(GETPIVOTDATA("DateRDV",TCD!$B$1,"DT","CH","Bénéficiaire",$A33,DN$6,DN$5,"Mois (DateRDV)",DN$7,"Années (DateRDV)",DN$3,"Présence","Excusé"),3,""),"")</f>
        <v/>
      </c>
      <c r="DO33" s="166" t="str">
        <f>IFERROR(IF(GETPIVOTDATA("DateRDV",TCD!$B$1,"DT","CH","Bénéficiaire",$A33,DO$6,DO$5,"Mois (DateRDV)",DO$7,"Années (DateRDV)",DO$3,"Présence","Absent"),4,""),"")</f>
        <v/>
      </c>
    </row>
    <row r="34" spans="1:119" x14ac:dyDescent="0.2">
      <c r="A34" t="str">
        <v>GAGNEUX Marc</v>
      </c>
      <c r="B34" s="169" t="str">
        <f>IFERROR(IF(INDEX(Data!P:P,MATCH(A34,Data!B:B,0))&lt;&gt;"",INDEX(Data!P:P,MATCH(A34,Data!B:B,0)),""),"")</f>
        <v>GAGNEUX</v>
      </c>
      <c r="C34" s="169" t="str">
        <f>IFERROR(IF(INDEX(Data!O:O,MATCH(A34,Data!B:B,0))&lt;&gt;"",INDEX(Data!O:O,MATCH(A34,Data!B:B,0)),""),"")</f>
        <v>Marc</v>
      </c>
      <c r="D34" s="169" t="str">
        <f>IFERROR(IF(INDEX(Data!J:J,MATCH(A34,Data!B:B,0))&lt;&gt;"",INDEX(Data!J:J,MATCH(A34,Data!B:B,0)),""),"")</f>
        <v>CD</v>
      </c>
      <c r="E34" s="169" t="str">
        <f>IFERROR(IF(INDEX(Data!M:M,MATCH(A34,Data!B:B,0))&lt;&gt;"",INDEX(Data!M:M,MATCH(A34,Data!B:B,0)),""),"")</f>
        <v>EVIAN LES BAINS</v>
      </c>
      <c r="F34" s="169">
        <f>IFERROR(IF(INDEX(Data!N:N,MATCH(A34,Data!B:B,0))&lt;&gt;"",INDEX(Data!N:N,MATCH(A34,Data!B:B,0)),""),"")</f>
        <v>74500</v>
      </c>
      <c r="G34" s="170">
        <f>IFERROR(IF(INDEX(Data!K:K,MATCH(A34,Data!B:B,0))&lt;&gt;"",INDEX(Data!K:K,MATCH(A34,Data!B:B,0)),""),"")</f>
        <v>45811</v>
      </c>
      <c r="H34" s="170">
        <f>IFERROR(IF(INDEX(Data!L:L,MATCH(A34,Data!B:B,0))&lt;&gt;"",INDEX(Data!L:L,MATCH(A34,Data!B:B,0)),""),"")</f>
        <v>45811</v>
      </c>
      <c r="I34" s="170">
        <f>IFERROR(IF(INDEX(Data!C:C,MATCH(A34,Data!B:B,0))&lt;&gt;"",INDEX(Data!C:C,MATCH(A34,Data!B:B,0)),""),"")</f>
        <v>45826</v>
      </c>
      <c r="J34" s="170" t="str">
        <f>IFERROR(IF(INDEX(Data!D:D,MATCH(A34,Data!B:B,0))&lt;&gt;"",INDEX(Data!D:D,MATCH(A34,Data!B:B,0)),""),"")</f>
        <v/>
      </c>
      <c r="K34" s="171" t="str">
        <f>IFERROR(IF(INDEX(Data!H:H,MATCH(A34,Data!B:B,0))&lt;&gt;"",INDEX(Data!H:H,MATCH(A34,Data!B:B,0)),""),"")</f>
        <v>Remobilisation</v>
      </c>
      <c r="L34" s="166" t="str">
        <f>IFERROR(IF(GETPIVOTDATA("DateRDV",TCD!$B$1,"DT","CH","Bénéficiaire",$A34,L$6,L$5,"Mois (DateRDV)",L$7,"Années (DateRDV)",L$3),1,""),"")</f>
        <v/>
      </c>
      <c r="M34" s="166" t="str">
        <f>IFERROR(IF(GETPIVOTDATA("DateRDV",TCD!$B$1,"DT","CH","Bénéficiaire",$A34,M$6,M$5,"Mois (DateRDV)",M$7,"Années (DateRDV)",M$3),2,""),"")</f>
        <v/>
      </c>
      <c r="N34" s="166" t="str">
        <f>IFERROR(IF(GETPIVOTDATA("DateRDV",TCD!$B$1,"DT","CH","Bénéficiaire",$A34,N$6,N$5,"Mois (DateRDV)",N$7,"Années (DateRDV)",N$3,"Présence","Excusé"),3,""),"")</f>
        <v/>
      </c>
      <c r="O34" s="166" t="str">
        <f>IFERROR(IF(GETPIVOTDATA("DateRDV",TCD!$B$1,"DT","CH","Bénéficiaire",$A34,O$6,O$5,"Mois (DateRDV)",O$7,"Années (DateRDV)",O$3,"Présence","Absent"),4,""),"")</f>
        <v/>
      </c>
      <c r="P34" s="166" t="str">
        <f>IFERROR(IF(GETPIVOTDATA("DateRDV",TCD!$B$1,"DT","CH","Bénéficiaire",$A34,P$6,P$5,"Mois (DateRDV)",P$7,"Années (DateRDV)",P$3),1,""),"")</f>
        <v/>
      </c>
      <c r="Q34" s="166" t="str">
        <f>IFERROR(IF(GETPIVOTDATA("DateRDV",TCD!$B$1,"DT","CH","Bénéficiaire",$A34,Q$6,Q$5,"Mois (DateRDV)",Q$7,"Années (DateRDV)",Q$3),2,""),"")</f>
        <v/>
      </c>
      <c r="R34" s="166" t="str">
        <f>IFERROR(IF(GETPIVOTDATA("DateRDV",TCD!$B$1,"DT","CH","Bénéficiaire",$A34,R$6,R$5,"Mois (DateRDV)",R$7,"Années (DateRDV)",R$3,"Présence","Excusé"),3,""),"")</f>
        <v/>
      </c>
      <c r="S34" s="166" t="str">
        <f>IFERROR(IF(GETPIVOTDATA("DateRDV",TCD!$B$1,"DT","CH","Bénéficiaire",$A34,S$6,S$5,"Mois (DateRDV)",S$7,"Années (DateRDV)",S$3,"Présence","Absent"),4,""),"")</f>
        <v/>
      </c>
      <c r="T34" s="166" t="str">
        <f>IFERROR(IF(GETPIVOTDATA("DateRDV",TCD!$B$1,"DT","CH","Bénéficiaire",$A34,T$6,T$5,"Mois (DateRDV)",T$7,"Années (DateRDV)",T$3),1,""),"")</f>
        <v/>
      </c>
      <c r="U34" s="166" t="str">
        <f>IFERROR(IF(GETPIVOTDATA("DateRDV",TCD!$B$1,"DT","CH","Bénéficiaire",$A34,U$6,U$5,"Mois (DateRDV)",U$7,"Années (DateRDV)",U$3),2,""),"")</f>
        <v/>
      </c>
      <c r="V34" s="166" t="str">
        <f>IFERROR(IF(GETPIVOTDATA("DateRDV",TCD!$B$1,"DT","CH","Bénéficiaire",$A34,V$6,V$5,"Mois (DateRDV)",V$7,"Années (DateRDV)",V$3,"Présence","Excusé"),3,""),"")</f>
        <v/>
      </c>
      <c r="W34" s="166" t="str">
        <f>IFERROR(IF(GETPIVOTDATA("DateRDV",TCD!$B$1,"DT","CH","Bénéficiaire",$A34,W$6,W$5,"Mois (DateRDV)",W$7,"Années (DateRDV)",W$3,"Présence","Absent"),4,""),"")</f>
        <v/>
      </c>
      <c r="X34" s="166" t="str">
        <f>IFERROR(IF(GETPIVOTDATA("DateRDV",TCD!$B$1,"DT","CH","Bénéficiaire",$A34,X$6,X$5,"Mois (DateRDV)",X$7,"Années (DateRDV)",X$3),1,""),"")</f>
        <v/>
      </c>
      <c r="Y34" s="166" t="str">
        <f>IFERROR(IF(GETPIVOTDATA("DateRDV",TCD!$B$1,"DT","CH","Bénéficiaire",$A34,Y$6,Y$5,"Mois (DateRDV)",Y$7,"Années (DateRDV)",Y$3),2,""),"")</f>
        <v/>
      </c>
      <c r="Z34" s="166" t="str">
        <f>IFERROR(IF(GETPIVOTDATA("DateRDV",TCD!$B$1,"DT","CH","Bénéficiaire",$A34,Z$6,Z$5,"Mois (DateRDV)",Z$7,"Années (DateRDV)",Z$3,"Présence","Excusé"),3,""),"")</f>
        <v/>
      </c>
      <c r="AA34" s="166" t="str">
        <f>IFERROR(IF(GETPIVOTDATA("DateRDV",TCD!$B$1,"DT","CH","Bénéficiaire",$A34,AA$6,AA$5,"Mois (DateRDV)",AA$7,"Années (DateRDV)",AA$3,"Présence","Absent"),4,""),"")</f>
        <v/>
      </c>
      <c r="AB34" s="166" t="str">
        <f>IFERROR(IF(GETPIVOTDATA("DateRDV",TCD!$B$1,"DT","CH","Bénéficiaire",$A34,AB$6,AB$5,"Mois (DateRDV)",AB$7,"Années (DateRDV)",AB$3),1,""),"")</f>
        <v/>
      </c>
      <c r="AC34" s="166" t="str">
        <f>IFERROR(IF(GETPIVOTDATA("DateRDV",TCD!$B$1,"DT","CH","Bénéficiaire",$A34,AC$6,AC$5,"Mois (DateRDV)",AC$7,"Années (DateRDV)",AC$3),2,""),"")</f>
        <v/>
      </c>
      <c r="AD34" s="166" t="str">
        <f>IFERROR(IF(GETPIVOTDATA("DateRDV",TCD!$B$1,"DT","CH","Bénéficiaire",$A34,AD$6,AD$5,"Mois (DateRDV)",AD$7,"Années (DateRDV)",AD$3,"Présence","Excusé"),3,""),"")</f>
        <v/>
      </c>
      <c r="AE34" s="166" t="str">
        <f>IFERROR(IF(GETPIVOTDATA("DateRDV",TCD!$B$1,"DT","CH","Bénéficiaire",$A34,AE$6,AE$5,"Mois (DateRDV)",AE$7,"Années (DateRDV)",AE$3,"Présence","Absent"),4,""),"")</f>
        <v/>
      </c>
      <c r="AF34" s="166" t="str">
        <f>IFERROR(IF(GETPIVOTDATA("DateRDV",TCD!$B$1,"DT","CH","Bénéficiaire",$A34,AF$6,AF$5,"Mois (DateRDV)",AF$7,"Années (DateRDV)",AF$3),1,""),"")</f>
        <v/>
      </c>
      <c r="AG34" s="166" t="str">
        <f>IFERROR(IF(GETPIVOTDATA("DateRDV",TCD!$B$1,"DT","CH","Bénéficiaire",$A34,AG$6,AG$5,"Mois (DateRDV)",AG$7,"Années (DateRDV)",AG$3),2,""),"")</f>
        <v/>
      </c>
      <c r="AH34" s="166" t="str">
        <f>IFERROR(IF(GETPIVOTDATA("DateRDV",TCD!$B$1,"DT","CH","Bénéficiaire",$A34,AH$6,AH$5,"Mois (DateRDV)",AH$7,"Années (DateRDV)",AH$3,"Présence","Excusé"),3,""),"")</f>
        <v/>
      </c>
      <c r="AI34" s="166" t="str">
        <f>IFERROR(IF(GETPIVOTDATA("DateRDV",TCD!$B$1,"DT","CH","Bénéficiaire",$A34,AI$6,AI$5,"Mois (DateRDV)",AI$7,"Années (DateRDV)",AI$3,"Présence","Absent"),4,""),"")</f>
        <v/>
      </c>
      <c r="AJ34" s="166" t="str">
        <f>IFERROR(IF(GETPIVOTDATA("DateRDV",TCD!$B$1,"DT","CH","Bénéficiaire",$A34,AJ$6,AJ$5,"Mois (DateRDV)",AJ$7,"Années (DateRDV)",AJ$3),1,""),"")</f>
        <v/>
      </c>
      <c r="AK34" s="166" t="str">
        <f>IFERROR(IF(GETPIVOTDATA("DateRDV",TCD!$B$1,"DT","CH","Bénéficiaire",$A34,AK$6,AK$5,"Mois (DateRDV)",AK$7,"Années (DateRDV)",AK$3),2,""),"")</f>
        <v/>
      </c>
      <c r="AL34" s="166" t="str">
        <f>IFERROR(IF(GETPIVOTDATA("DateRDV",TCD!$B$1,"DT","CH","Bénéficiaire",$A34,AL$6,AL$5,"Mois (DateRDV)",AL$7,"Années (DateRDV)",AL$3,"Présence","Excusé"),3,""),"")</f>
        <v/>
      </c>
      <c r="AM34" s="166" t="str">
        <f>IFERROR(IF(GETPIVOTDATA("DateRDV",TCD!$B$1,"DT","CH","Bénéficiaire",$A34,AM$6,AM$5,"Mois (DateRDV)",AM$7,"Années (DateRDV)",AM$3,"Présence","Absent"),4,""),"")</f>
        <v/>
      </c>
      <c r="AN34" s="166" t="str">
        <f>IFERROR(IF(GETPIVOTDATA("DateRDV",TCD!$B$1,"DT","CH","Bénéficiaire",$A34,AN$6,AN$5,"Mois (DateRDV)",AN$7,"Années (DateRDV)",AN$3),1,""),"")</f>
        <v/>
      </c>
      <c r="AO34" s="166" t="str">
        <f>IFERROR(IF(GETPIVOTDATA("DateRDV",TCD!$B$1,"DT","CH","Bénéficiaire",$A34,AO$6,AO$5,"Mois (DateRDV)",AO$7,"Années (DateRDV)",AO$3),2,""),"")</f>
        <v/>
      </c>
      <c r="AP34" s="166" t="str">
        <f>IFERROR(IF(GETPIVOTDATA("DateRDV",TCD!$B$1,"DT","CH","Bénéficiaire",$A34,AP$6,AP$5,"Mois (DateRDV)",AP$7,"Années (DateRDV)",AP$3,"Présence","Excusé"),3,""),"")</f>
        <v/>
      </c>
      <c r="AQ34" s="166" t="str">
        <f>IFERROR(IF(GETPIVOTDATA("DateRDV",TCD!$B$1,"DT","CH","Bénéficiaire",$A34,AQ$6,AQ$5,"Mois (DateRDV)",AQ$7,"Années (DateRDV)",AQ$3,"Présence","Absent"),4,""),"")</f>
        <v/>
      </c>
      <c r="AR34" s="166" t="str">
        <f>IFERROR(IF(GETPIVOTDATA("DateRDV",TCD!$B$1,"DT","CH","Bénéficiaire",$A34,AR$6,AR$5,"Mois (DateRDV)",AR$7,"Années (DateRDV)",AR$3),1,""),"")</f>
        <v/>
      </c>
      <c r="AS34" s="166" t="str">
        <f>IFERROR(IF(GETPIVOTDATA("DateRDV",TCD!$B$1,"DT","CH","Bénéficiaire",$A34,AS$6,AS$5,"Mois (DateRDV)",AS$7,"Années (DateRDV)",AS$3),2,""),"")</f>
        <v/>
      </c>
      <c r="AT34" s="166" t="str">
        <f>IFERROR(IF(GETPIVOTDATA("DateRDV",TCD!$B$1,"DT","CH","Bénéficiaire",$A34,AT$6,AT$5,"Mois (DateRDV)",AT$7,"Années (DateRDV)",AT$3,"Présence","Excusé"),3,""),"")</f>
        <v/>
      </c>
      <c r="AU34" s="166" t="str">
        <f>IFERROR(IF(GETPIVOTDATA("DateRDV",TCD!$B$1,"DT","CH","Bénéficiaire",$A34,AU$6,AU$5,"Mois (DateRDV)",AU$7,"Années (DateRDV)",AU$3,"Présence","Absent"),4,""),"")</f>
        <v/>
      </c>
      <c r="AV34" s="166" t="str">
        <f>IFERROR(IF(GETPIVOTDATA("DateRDV",TCD!$B$1,"DT","CH","Bénéficiaire",$A34,AV$6,AV$5,"Mois (DateRDV)",AV$7,"Années (DateRDV)",AV$3),1,""),"")</f>
        <v/>
      </c>
      <c r="AW34" s="166" t="str">
        <f>IFERROR(IF(GETPIVOTDATA("DateRDV",TCD!$B$1,"DT","CH","Bénéficiaire",$A34,AW$6,AW$5,"Mois (DateRDV)",AW$7,"Années (DateRDV)",AW$3),2,""),"")</f>
        <v/>
      </c>
      <c r="AX34" s="166" t="str">
        <f>IFERROR(IF(GETPIVOTDATA("DateRDV",TCD!$B$1,"DT","CH","Bénéficiaire",$A34,AX$6,AX$5,"Mois (DateRDV)",AX$7,"Années (DateRDV)",AX$3,"Présence","Excusé"),3,""),"")</f>
        <v/>
      </c>
      <c r="AY34" s="166" t="str">
        <f>IFERROR(IF(GETPIVOTDATA("DateRDV",TCD!$B$1,"DT","CH","Bénéficiaire",$A34,AY$6,AY$5,"Mois (DateRDV)",AY$7,"Années (DateRDV)",AY$3,"Présence","Absent"),4,""),"")</f>
        <v/>
      </c>
      <c r="AZ34" s="166" t="str">
        <f>IFERROR(IF(GETPIVOTDATA("DateRDV",TCD!$B$1,"DT","CH","Bénéficiaire",$A34,AZ$6,AZ$5,"Mois (DateRDV)",AZ$7,"Années (DateRDV)",AZ$3),1,""),"")</f>
        <v/>
      </c>
      <c r="BA34" s="166" t="str">
        <f>IFERROR(IF(GETPIVOTDATA("DateRDV",TCD!$B$1,"DT","CH","Bénéficiaire",$A34,BA$6,BA$5,"Mois (DateRDV)",BA$7,"Années (DateRDV)",BA$3),2,""),"")</f>
        <v/>
      </c>
      <c r="BB34" s="166" t="str">
        <f>IFERROR(IF(GETPIVOTDATA("DateRDV",TCD!$B$1,"DT","CH","Bénéficiaire",$A34,BB$6,BB$5,"Mois (DateRDV)",BB$7,"Années (DateRDV)",BB$3,"Présence","Excusé"),3,""),"")</f>
        <v/>
      </c>
      <c r="BC34" s="166" t="str">
        <f>IFERROR(IF(GETPIVOTDATA("DateRDV",TCD!$B$1,"DT","CH","Bénéficiaire",$A34,BC$6,BC$5,"Mois (DateRDV)",BC$7,"Années (DateRDV)",BC$3,"Présence","Absent"),4,""),"")</f>
        <v/>
      </c>
      <c r="BD34" s="166" t="str">
        <f>IFERROR(IF(GETPIVOTDATA("DateRDV",TCD!$B$1,"DT","CH","Bénéficiaire",$A34,BD$6,BD$5,"Mois (DateRDV)",BD$7,"Années (DateRDV)",BD$3),1,""),"")</f>
        <v/>
      </c>
      <c r="BE34" s="166">
        <f>IFERROR(IF(GETPIVOTDATA("DateRDV",TCD!$B$1,"DT","CH","Bénéficiaire",$A34,BE$6,BE$5,"Mois (DateRDV)",BE$7,"Années (DateRDV)",BE$3),2,""),"")</f>
        <v>2</v>
      </c>
      <c r="BF34" s="166" t="str">
        <f>IFERROR(IF(GETPIVOTDATA("DateRDV",TCD!$B$1,"DT","CH","Bénéficiaire",$A34,BF$6,BF$5,"Mois (DateRDV)",BF$7,"Années (DateRDV)",BF$3,"Présence","Excusé"),3,""),"")</f>
        <v/>
      </c>
      <c r="BG34" s="166" t="str">
        <f>IFERROR(IF(GETPIVOTDATA("DateRDV",TCD!$B$1,"DT","CH","Bénéficiaire",$A34,BG$6,BG$5,"Mois (DateRDV)",BG$7,"Années (DateRDV)",BG$3,"Présence","Absent"),4,""),"")</f>
        <v/>
      </c>
      <c r="BH34" s="166" t="str">
        <f>IFERROR(IF(GETPIVOTDATA("DateRDV",TCD!$B$1,"DT","CH","Bénéficiaire",$A34,BH$6,BH$5,"Mois (DateRDV)",BH$7,"Années (DateRDV)",BH$3),1,""),"")</f>
        <v/>
      </c>
      <c r="BI34" s="166">
        <f>IFERROR(IF(GETPIVOTDATA("DateRDV",TCD!$B$1,"DT","CH","Bénéficiaire",$A34,BI$6,BI$5,"Mois (DateRDV)",BI$7,"Années (DateRDV)",BI$3),2,""),"")</f>
        <v>2</v>
      </c>
      <c r="BJ34" s="166" t="str">
        <f>IFERROR(IF(GETPIVOTDATA("DateRDV",TCD!$B$1,"DT","CH","Bénéficiaire",$A34,BJ$6,BJ$5,"Mois (DateRDV)",BJ$7,"Années (DateRDV)",BJ$3,"Présence","Excusé"),3,""),"")</f>
        <v/>
      </c>
      <c r="BK34" s="166" t="str">
        <f>IFERROR(IF(GETPIVOTDATA("DateRDV",TCD!$B$1,"DT","CH","Bénéficiaire",$A34,BK$6,BK$5,"Mois (DateRDV)",BK$7,"Années (DateRDV)",BK$3,"Présence","Absent"),4,""),"")</f>
        <v/>
      </c>
      <c r="BL34" s="166" t="str">
        <f>IFERROR(IF(GETPIVOTDATA("DateRDV",TCD!$B$1,"DT","CH","Bénéficiaire",$A34,BL$6,BL$5,"Mois (DateRDV)",BL$7,"Années (DateRDV)",BL$3),1,""),"")</f>
        <v/>
      </c>
      <c r="BM34" s="166" t="str">
        <f>IFERROR(IF(GETPIVOTDATA("DateRDV",TCD!$B$1,"DT","CH","Bénéficiaire",$A34,BM$6,BM$5,"Mois (DateRDV)",BM$7,"Années (DateRDV)",BM$3),2,""),"")</f>
        <v/>
      </c>
      <c r="BN34" s="166" t="str">
        <f>IFERROR(IF(GETPIVOTDATA("DateRDV",TCD!$B$1,"DT","CH","Bénéficiaire",$A34,BN$6,BN$5,"Mois (DateRDV)",BN$7,"Années (DateRDV)",BN$3,"Présence","Excusé"),3,""),"")</f>
        <v/>
      </c>
      <c r="BO34" s="166" t="str">
        <f>IFERROR(IF(GETPIVOTDATA("DateRDV",TCD!$B$1,"DT","CH","Bénéficiaire",$A34,BO$6,BO$5,"Mois (DateRDV)",BO$7,"Années (DateRDV)",BO$3,"Présence","Absent"),4,""),"")</f>
        <v/>
      </c>
      <c r="BP34" s="166" t="str">
        <f>IFERROR(IF(GETPIVOTDATA("DateRDV",TCD!$B$1,"DT","CH","Bénéficiaire",$A34,BP$6,BP$5,"Mois (DateRDV)",BP$7,"Années (DateRDV)",BP$3),1,""),"")</f>
        <v/>
      </c>
      <c r="BQ34" s="166" t="str">
        <f>IFERROR(IF(GETPIVOTDATA("DateRDV",TCD!$B$1,"DT","CH","Bénéficiaire",$A34,BQ$6,BQ$5,"Mois (DateRDV)",BQ$7,"Années (DateRDV)",BQ$3),2,""),"")</f>
        <v/>
      </c>
      <c r="BR34" s="166" t="str">
        <f>IFERROR(IF(GETPIVOTDATA("DateRDV",TCD!$B$1,"DT","CH","Bénéficiaire",$A34,BR$6,BR$5,"Mois (DateRDV)",BR$7,"Années (DateRDV)",BR$3,"Présence","Excusé"),3,""),"")</f>
        <v/>
      </c>
      <c r="BS34" s="166" t="str">
        <f>IFERROR(IF(GETPIVOTDATA("DateRDV",TCD!$B$1,"DT","CH","Bénéficiaire",$A34,BS$6,BS$5,"Mois (DateRDV)",BS$7,"Années (DateRDV)",BS$3,"Présence","Absent"),4,""),"")</f>
        <v/>
      </c>
      <c r="BT34" s="166" t="str">
        <f>IFERROR(IF(GETPIVOTDATA("DateRDV",TCD!$B$1,"DT","CH","Bénéficiaire",$A34,BT$6,BT$5,"Mois (DateRDV)",BT$7,"Années (DateRDV)",BT$3),1,""),"")</f>
        <v/>
      </c>
      <c r="BU34" s="166" t="str">
        <f>IFERROR(IF(GETPIVOTDATA("DateRDV",TCD!$B$1,"DT","CH","Bénéficiaire",$A34,BU$6,BU$5,"Mois (DateRDV)",BU$7,"Années (DateRDV)",BU$3),2,""),"")</f>
        <v/>
      </c>
      <c r="BV34" s="166" t="str">
        <f>IFERROR(IF(GETPIVOTDATA("DateRDV",TCD!$B$1,"DT","CH","Bénéficiaire",$A34,BV$6,BV$5,"Mois (DateRDV)",BV$7,"Années (DateRDV)",BV$3,"Présence","Excusé"),3,""),"")</f>
        <v/>
      </c>
      <c r="BW34" s="166" t="str">
        <f>IFERROR(IF(GETPIVOTDATA("DateRDV",TCD!$B$1,"DT","CH","Bénéficiaire",$A34,BW$6,BW$5,"Mois (DateRDV)",BW$7,"Années (DateRDV)",BW$3,"Présence","Absent"),4,""),"")</f>
        <v/>
      </c>
      <c r="BX34" s="166" t="str">
        <f>IFERROR(IF(GETPIVOTDATA("DateRDV",TCD!$B$1,"DT","CH","Bénéficiaire",$A34,BX$6,BX$5,"Mois (DateRDV)",BX$7,"Années (DateRDV)",BX$3),1,""),"")</f>
        <v/>
      </c>
      <c r="BY34" s="166" t="str">
        <f>IFERROR(IF(GETPIVOTDATA("DateRDV",TCD!$B$1,"DT","CH","Bénéficiaire",$A34,BY$6,BY$5,"Mois (DateRDV)",BY$7,"Années (DateRDV)",BY$3),2,""),"")</f>
        <v/>
      </c>
      <c r="BZ34" s="166" t="str">
        <f>IFERROR(IF(GETPIVOTDATA("DateRDV",TCD!$B$1,"DT","CH","Bénéficiaire",$A34,BZ$6,BZ$5,"Mois (DateRDV)",BZ$7,"Années (DateRDV)",BZ$3,"Présence","Excusé"),3,""),"")</f>
        <v/>
      </c>
      <c r="CA34" s="166" t="str">
        <f>IFERROR(IF(GETPIVOTDATA("DateRDV",TCD!$B$1,"DT","CH","Bénéficiaire",$A34,CA$6,CA$5,"Mois (DateRDV)",CA$7,"Années (DateRDV)",CA$3,"Présence","Absent"),4,""),"")</f>
        <v/>
      </c>
      <c r="CB34" s="166" t="str">
        <f>IFERROR(IF(GETPIVOTDATA("DateRDV",TCD!$B$1,"DT","CH","Bénéficiaire",$A34,CB$6,CB$5,"Mois (DateRDV)",CB$7,"Années (DateRDV)",CB$3),1,""),"")</f>
        <v/>
      </c>
      <c r="CC34" s="166" t="str">
        <f>IFERROR(IF(GETPIVOTDATA("DateRDV",TCD!$B$1,"DT","CH","Bénéficiaire",$A34,CC$6,CC$5,"Mois (DateRDV)",CC$7,"Années (DateRDV)",CC$3),2,""),"")</f>
        <v/>
      </c>
      <c r="CD34" s="166" t="str">
        <f>IFERROR(IF(GETPIVOTDATA("DateRDV",TCD!$B$1,"DT","CH","Bénéficiaire",$A34,CD$6,CD$5,"Mois (DateRDV)",CD$7,"Années (DateRDV)",CD$3,"Présence","Excusé"),3,""),"")</f>
        <v/>
      </c>
      <c r="CE34" s="166" t="str">
        <f>IFERROR(IF(GETPIVOTDATA("DateRDV",TCD!$B$1,"DT","CH","Bénéficiaire",$A34,CE$6,CE$5,"Mois (DateRDV)",CE$7,"Années (DateRDV)",CE$3,"Présence","Absent"),4,""),"")</f>
        <v/>
      </c>
      <c r="CF34" s="166" t="str">
        <f>IFERROR(IF(GETPIVOTDATA("DateRDV",TCD!$B$1,"DT","CH","Bénéficiaire",$A34,CF$6,CF$5,"Mois (DateRDV)",CF$7,"Années (DateRDV)",CF$3),1,""),"")</f>
        <v/>
      </c>
      <c r="CG34" s="166" t="str">
        <f>IFERROR(IF(GETPIVOTDATA("DateRDV",TCD!$B$1,"DT","CH","Bénéficiaire",$A34,CG$6,CG$5,"Mois (DateRDV)",CG$7,"Années (DateRDV)",CG$3),2,""),"")</f>
        <v/>
      </c>
      <c r="CH34" s="166" t="str">
        <f>IFERROR(IF(GETPIVOTDATA("DateRDV",TCD!$B$1,"DT","CH","Bénéficiaire",$A34,CH$6,CH$5,"Mois (DateRDV)",CH$7,"Années (DateRDV)",CH$3,"Présence","Excusé"),3,""),"")</f>
        <v/>
      </c>
      <c r="CI34" s="166" t="str">
        <f>IFERROR(IF(GETPIVOTDATA("DateRDV",TCD!$B$1,"DT","CH","Bénéficiaire",$A34,CI$6,CI$5,"Mois (DateRDV)",CI$7,"Années (DateRDV)",CI$3,"Présence","Absent"),4,""),"")</f>
        <v/>
      </c>
      <c r="CJ34" s="166" t="str">
        <f>IFERROR(IF(GETPIVOTDATA("DateRDV",TCD!$B$1,"DT","CH","Bénéficiaire",$A34,CJ$6,CJ$5,"Mois (DateRDV)",CJ$7,"Années (DateRDV)",CJ$3),1,""),"")</f>
        <v/>
      </c>
      <c r="CK34" s="166" t="str">
        <f>IFERROR(IF(GETPIVOTDATA("DateRDV",TCD!$B$1,"DT","CH","Bénéficiaire",$A34,CK$6,CK$5,"Mois (DateRDV)",CK$7,"Années (DateRDV)",CK$3),2,""),"")</f>
        <v/>
      </c>
      <c r="CL34" s="166" t="str">
        <f>IFERROR(IF(GETPIVOTDATA("DateRDV",TCD!$B$1,"DT","CH","Bénéficiaire",$A34,CL$6,CL$5,"Mois (DateRDV)",CL$7,"Années (DateRDV)",CL$3,"Présence","Excusé"),3,""),"")</f>
        <v/>
      </c>
      <c r="CM34" s="166" t="str">
        <f>IFERROR(IF(GETPIVOTDATA("DateRDV",TCD!$B$1,"DT","CH","Bénéficiaire",$A34,CM$6,CM$5,"Mois (DateRDV)",CM$7,"Années (DateRDV)",CM$3,"Présence","Absent"),4,""),"")</f>
        <v/>
      </c>
      <c r="CN34" s="166" t="str">
        <f>IFERROR(IF(GETPIVOTDATA("DateRDV",TCD!$B$1,"DT","CH","Bénéficiaire",$A34,CN$6,CN$5,"Mois (DateRDV)",CN$7,"Années (DateRDV)",CN$3),1,""),"")</f>
        <v/>
      </c>
      <c r="CO34" s="166" t="str">
        <f>IFERROR(IF(GETPIVOTDATA("DateRDV",TCD!$B$1,"DT","CH","Bénéficiaire",$A34,CO$6,CO$5,"Mois (DateRDV)",CO$7,"Années (DateRDV)",CO$3),2,""),"")</f>
        <v/>
      </c>
      <c r="CP34" s="166" t="str">
        <f>IFERROR(IF(GETPIVOTDATA("DateRDV",TCD!$B$1,"DT","CH","Bénéficiaire",$A34,CP$6,CP$5,"Mois (DateRDV)",CP$7,"Années (DateRDV)",CP$3,"Présence","Excusé"),3,""),"")</f>
        <v/>
      </c>
      <c r="CQ34" s="166" t="str">
        <f>IFERROR(IF(GETPIVOTDATA("DateRDV",TCD!$B$1,"DT","CH","Bénéficiaire",$A34,CQ$6,CQ$5,"Mois (DateRDV)",CQ$7,"Années (DateRDV)",CQ$3,"Présence","Absent"),4,""),"")</f>
        <v/>
      </c>
      <c r="CR34" s="166" t="str">
        <f>IFERROR(IF(GETPIVOTDATA("DateRDV",TCD!$B$1,"DT","CH","Bénéficiaire",$A34,CR$6,CR$5,"Mois (DateRDV)",CR$7,"Années (DateRDV)",CR$3),1,""),"")</f>
        <v/>
      </c>
      <c r="CS34" s="166" t="str">
        <f>IFERROR(IF(GETPIVOTDATA("DateRDV",TCD!$B$1,"DT","CH","Bénéficiaire",$A34,CS$6,CS$5,"Mois (DateRDV)",CS$7,"Années (DateRDV)",CS$3),2,""),"")</f>
        <v/>
      </c>
      <c r="CT34" s="166" t="str">
        <f>IFERROR(IF(GETPIVOTDATA("DateRDV",TCD!$B$1,"DT","CH","Bénéficiaire",$A34,CT$6,CT$5,"Mois (DateRDV)",CT$7,"Années (DateRDV)",CT$3,"Présence","Excusé"),3,""),"")</f>
        <v/>
      </c>
      <c r="CU34" s="166" t="str">
        <f>IFERROR(IF(GETPIVOTDATA("DateRDV",TCD!$B$1,"DT","CH","Bénéficiaire",$A34,CU$6,CU$5,"Mois (DateRDV)",CU$7,"Années (DateRDV)",CU$3,"Présence","Absent"),4,""),"")</f>
        <v/>
      </c>
      <c r="CV34" s="166" t="str">
        <f>IFERROR(IF(GETPIVOTDATA("DateRDV",TCD!$B$1,"DT","CH","Bénéficiaire",$A34,CV$6,CV$5,"Mois (DateRDV)",CV$7,"Années (DateRDV)",CV$3),1,""),"")</f>
        <v/>
      </c>
      <c r="CW34" s="166" t="str">
        <f>IFERROR(IF(GETPIVOTDATA("DateRDV",TCD!$B$1,"DT","CH","Bénéficiaire",$A34,CW$6,CW$5,"Mois (DateRDV)",CW$7,"Années (DateRDV)",CW$3),2,""),"")</f>
        <v/>
      </c>
      <c r="CX34" s="166" t="str">
        <f>IFERROR(IF(GETPIVOTDATA("DateRDV",TCD!$B$1,"DT","CH","Bénéficiaire",$A34,CX$6,CX$5,"Mois (DateRDV)",CX$7,"Années (DateRDV)",CX$3,"Présence","Excusé"),3,""),"")</f>
        <v/>
      </c>
      <c r="CY34" s="166" t="str">
        <f>IFERROR(IF(GETPIVOTDATA("DateRDV",TCD!$B$1,"DT","CH","Bénéficiaire",$A34,CY$6,CY$5,"Mois (DateRDV)",CY$7,"Années (DateRDV)",CY$3,"Présence","Absent"),4,""),"")</f>
        <v/>
      </c>
      <c r="CZ34" s="166" t="str">
        <f>IFERROR(IF(GETPIVOTDATA("DateRDV",TCD!$B$1,"DT","CH","Bénéficiaire",$A34,CZ$6,CZ$5,"Mois (DateRDV)",CZ$7,"Années (DateRDV)",CZ$3),1,""),"")</f>
        <v/>
      </c>
      <c r="DA34" s="166" t="str">
        <f>IFERROR(IF(GETPIVOTDATA("DateRDV",TCD!$B$1,"DT","CH","Bénéficiaire",$A34,DA$6,DA$5,"Mois (DateRDV)",DA$7,"Années (DateRDV)",DA$3),2,""),"")</f>
        <v/>
      </c>
      <c r="DB34" s="166" t="str">
        <f>IFERROR(IF(GETPIVOTDATA("DateRDV",TCD!$B$1,"DT","CH","Bénéficiaire",$A34,DB$6,DB$5,"Mois (DateRDV)",DB$7,"Années (DateRDV)",DB$3,"Présence","Excusé"),3,""),"")</f>
        <v/>
      </c>
      <c r="DC34" s="166" t="str">
        <f>IFERROR(IF(GETPIVOTDATA("DateRDV",TCD!$B$1,"DT","CH","Bénéficiaire",$A34,DC$6,DC$5,"Mois (DateRDV)",DC$7,"Années (DateRDV)",DC$3,"Présence","Absent"),4,""),"")</f>
        <v/>
      </c>
      <c r="DD34" s="166" t="str">
        <f>IFERROR(IF(GETPIVOTDATA("DateRDV",TCD!$B$1,"DT","CH","Bénéficiaire",$A34,DD$6,DD$5,"Mois (DateRDV)",DD$7,"Années (DateRDV)",DD$3),1,""),"")</f>
        <v/>
      </c>
      <c r="DE34" s="166" t="str">
        <f>IFERROR(IF(GETPIVOTDATA("DateRDV",TCD!$B$1,"DT","CH","Bénéficiaire",$A34,DE$6,DE$5,"Mois (DateRDV)",DE$7,"Années (DateRDV)",DE$3),2,""),"")</f>
        <v/>
      </c>
      <c r="DF34" s="166" t="str">
        <f>IFERROR(IF(GETPIVOTDATA("DateRDV",TCD!$B$1,"DT","CH","Bénéficiaire",$A34,DF$6,DF$5,"Mois (DateRDV)",DF$7,"Années (DateRDV)",DF$3,"Présence","Excusé"),3,""),"")</f>
        <v/>
      </c>
      <c r="DG34" s="166" t="str">
        <f>IFERROR(IF(GETPIVOTDATA("DateRDV",TCD!$B$1,"DT","CH","Bénéficiaire",$A34,DG$6,DG$5,"Mois (DateRDV)",DG$7,"Années (DateRDV)",DG$3,"Présence","Absent"),4,""),"")</f>
        <v/>
      </c>
      <c r="DH34" s="166" t="str">
        <f>IFERROR(IF(GETPIVOTDATA("DateRDV",TCD!$B$1,"DT","CH","Bénéficiaire",$A34,DH$6,DH$5,"Mois (DateRDV)",DH$7,"Années (DateRDV)",DH$3),1,""),"")</f>
        <v/>
      </c>
      <c r="DI34" s="166" t="str">
        <f>IFERROR(IF(GETPIVOTDATA("DateRDV",TCD!$B$1,"DT","CH","Bénéficiaire",$A34,DI$6,DI$5,"Mois (DateRDV)",DI$7,"Années (DateRDV)",DI$3),2,""),"")</f>
        <v/>
      </c>
      <c r="DJ34" s="166" t="str">
        <f>IFERROR(IF(GETPIVOTDATA("DateRDV",TCD!$B$1,"DT","CH","Bénéficiaire",$A34,DJ$6,DJ$5,"Mois (DateRDV)",DJ$7,"Années (DateRDV)",DJ$3,"Présence","Excusé"),3,""),"")</f>
        <v/>
      </c>
      <c r="DK34" s="166" t="str">
        <f>IFERROR(IF(GETPIVOTDATA("DateRDV",TCD!$B$1,"DT","CH","Bénéficiaire",$A34,DK$6,DK$5,"Mois (DateRDV)",DK$7,"Années (DateRDV)",DK$3,"Présence","Absent"),4,""),"")</f>
        <v/>
      </c>
      <c r="DL34" s="166" t="str">
        <f>IFERROR(IF(GETPIVOTDATA("DateRDV",TCD!$B$1,"DT","CH","Bénéficiaire",$A34,DL$6,DL$5,"Mois (DateRDV)",DL$7,"Années (DateRDV)",DL$3),1,""),"")</f>
        <v/>
      </c>
      <c r="DM34" s="166" t="str">
        <f>IFERROR(IF(GETPIVOTDATA("DateRDV",TCD!$B$1,"DT","CH","Bénéficiaire",$A34,DM$6,DM$5,"Mois (DateRDV)",DM$7,"Années (DateRDV)",DM$3),2,""),"")</f>
        <v/>
      </c>
      <c r="DN34" s="166" t="str">
        <f>IFERROR(IF(GETPIVOTDATA("DateRDV",TCD!$B$1,"DT","CH","Bénéficiaire",$A34,DN$6,DN$5,"Mois (DateRDV)",DN$7,"Années (DateRDV)",DN$3,"Présence","Excusé"),3,""),"")</f>
        <v/>
      </c>
      <c r="DO34" s="166" t="str">
        <f>IFERROR(IF(GETPIVOTDATA("DateRDV",TCD!$B$1,"DT","CH","Bénéficiaire",$A34,DO$6,DO$5,"Mois (DateRDV)",DO$7,"Années (DateRDV)",DO$3,"Présence","Absent"),4,""),"")</f>
        <v/>
      </c>
    </row>
    <row r="35" spans="1:119" x14ac:dyDescent="0.2">
      <c r="A35" t="str">
        <v>ISEPETTO Xavier</v>
      </c>
      <c r="B35" s="169" t="str">
        <f>IFERROR(IF(INDEX(Data!P:P,MATCH(A35,Data!B:B,0))&lt;&gt;"",INDEX(Data!P:P,MATCH(A35,Data!B:B,0)),""),"")</f>
        <v>ISEPETTO</v>
      </c>
      <c r="C35" s="169" t="str">
        <f>IFERROR(IF(INDEX(Data!O:O,MATCH(A35,Data!B:B,0))&lt;&gt;"",INDEX(Data!O:O,MATCH(A35,Data!B:B,0)),""),"")</f>
        <v>Xavier</v>
      </c>
      <c r="D35" s="169" t="str">
        <f>IFERROR(IF(INDEX(Data!J:J,MATCH(A35,Data!B:B,0))&lt;&gt;"",INDEX(Data!J:J,MATCH(A35,Data!B:B,0)),""),"")</f>
        <v>CD</v>
      </c>
      <c r="E35" s="169" t="str">
        <f>IFERROR(IF(INDEX(Data!M:M,MATCH(A35,Data!B:B,0))&lt;&gt;"",INDEX(Data!M:M,MATCH(A35,Data!B:B,0)),""),"")</f>
        <v>EVIAN LES BAINS</v>
      </c>
      <c r="F35" s="169">
        <f>IFERROR(IF(INDEX(Data!N:N,MATCH(A35,Data!B:B,0))&lt;&gt;"",INDEX(Data!N:N,MATCH(A35,Data!B:B,0)),""),"")</f>
        <v>74500</v>
      </c>
      <c r="G35" s="170">
        <f>IFERROR(IF(INDEX(Data!K:K,MATCH(A35,Data!B:B,0))&lt;&gt;"",INDEX(Data!K:K,MATCH(A35,Data!B:B,0)),""),"")</f>
        <v>45765</v>
      </c>
      <c r="H35" s="170">
        <f>IFERROR(IF(INDEX(Data!L:L,MATCH(A35,Data!B:B,0))&lt;&gt;"",INDEX(Data!L:L,MATCH(A35,Data!B:B,0)),""),"")</f>
        <v>45765</v>
      </c>
      <c r="I35" s="170">
        <f>IFERROR(IF(INDEX(Data!C:C,MATCH(A35,Data!B:B,0))&lt;&gt;"",INDEX(Data!C:C,MATCH(A35,Data!B:B,0)),""),"")</f>
        <v>45791</v>
      </c>
      <c r="J35" s="170" t="str">
        <f>IFERROR(IF(INDEX(Data!D:D,MATCH(A35,Data!B:B,0))&lt;&gt;"",INDEX(Data!D:D,MATCH(A35,Data!B:B,0)),""),"")</f>
        <v/>
      </c>
      <c r="K35" s="171" t="str">
        <f>IFERROR(IF(INDEX(Data!H:H,MATCH(A35,Data!B:B,0))&lt;&gt;"",INDEX(Data!H:H,MATCH(A35,Data!B:B,0)),""),"")</f>
        <v>Remobilisation</v>
      </c>
      <c r="L35" s="166" t="str">
        <f>IFERROR(IF(GETPIVOTDATA("DateRDV",TCD!$B$1,"DT","CH","Bénéficiaire",$A35,L$6,L$5,"Mois (DateRDV)",L$7,"Années (DateRDV)",L$3),1,""),"")</f>
        <v/>
      </c>
      <c r="M35" s="166" t="str">
        <f>IFERROR(IF(GETPIVOTDATA("DateRDV",TCD!$B$1,"DT","CH","Bénéficiaire",$A35,M$6,M$5,"Mois (DateRDV)",M$7,"Années (DateRDV)",M$3),2,""),"")</f>
        <v/>
      </c>
      <c r="N35" s="166" t="str">
        <f>IFERROR(IF(GETPIVOTDATA("DateRDV",TCD!$B$1,"DT","CH","Bénéficiaire",$A35,N$6,N$5,"Mois (DateRDV)",N$7,"Années (DateRDV)",N$3,"Présence","Excusé"),3,""),"")</f>
        <v/>
      </c>
      <c r="O35" s="166" t="str">
        <f>IFERROR(IF(GETPIVOTDATA("DateRDV",TCD!$B$1,"DT","CH","Bénéficiaire",$A35,O$6,O$5,"Mois (DateRDV)",O$7,"Années (DateRDV)",O$3,"Présence","Absent"),4,""),"")</f>
        <v/>
      </c>
      <c r="P35" s="166" t="str">
        <f>IFERROR(IF(GETPIVOTDATA("DateRDV",TCD!$B$1,"DT","CH","Bénéficiaire",$A35,P$6,P$5,"Mois (DateRDV)",P$7,"Années (DateRDV)",P$3),1,""),"")</f>
        <v/>
      </c>
      <c r="Q35" s="166" t="str">
        <f>IFERROR(IF(GETPIVOTDATA("DateRDV",TCD!$B$1,"DT","CH","Bénéficiaire",$A35,Q$6,Q$5,"Mois (DateRDV)",Q$7,"Années (DateRDV)",Q$3),2,""),"")</f>
        <v/>
      </c>
      <c r="R35" s="166" t="str">
        <f>IFERROR(IF(GETPIVOTDATA("DateRDV",TCD!$B$1,"DT","CH","Bénéficiaire",$A35,R$6,R$5,"Mois (DateRDV)",R$7,"Années (DateRDV)",R$3,"Présence","Excusé"),3,""),"")</f>
        <v/>
      </c>
      <c r="S35" s="166" t="str">
        <f>IFERROR(IF(GETPIVOTDATA("DateRDV",TCD!$B$1,"DT","CH","Bénéficiaire",$A35,S$6,S$5,"Mois (DateRDV)",S$7,"Années (DateRDV)",S$3,"Présence","Absent"),4,""),"")</f>
        <v/>
      </c>
      <c r="T35" s="166" t="str">
        <f>IFERROR(IF(GETPIVOTDATA("DateRDV",TCD!$B$1,"DT","CH","Bénéficiaire",$A35,T$6,T$5,"Mois (DateRDV)",T$7,"Années (DateRDV)",T$3),1,""),"")</f>
        <v/>
      </c>
      <c r="U35" s="166" t="str">
        <f>IFERROR(IF(GETPIVOTDATA("DateRDV",TCD!$B$1,"DT","CH","Bénéficiaire",$A35,U$6,U$5,"Mois (DateRDV)",U$7,"Années (DateRDV)",U$3),2,""),"")</f>
        <v/>
      </c>
      <c r="V35" s="166" t="str">
        <f>IFERROR(IF(GETPIVOTDATA("DateRDV",TCD!$B$1,"DT","CH","Bénéficiaire",$A35,V$6,V$5,"Mois (DateRDV)",V$7,"Années (DateRDV)",V$3,"Présence","Excusé"),3,""),"")</f>
        <v/>
      </c>
      <c r="W35" s="166" t="str">
        <f>IFERROR(IF(GETPIVOTDATA("DateRDV",TCD!$B$1,"DT","CH","Bénéficiaire",$A35,W$6,W$5,"Mois (DateRDV)",W$7,"Années (DateRDV)",W$3,"Présence","Absent"),4,""),"")</f>
        <v/>
      </c>
      <c r="X35" s="166" t="str">
        <f>IFERROR(IF(GETPIVOTDATA("DateRDV",TCD!$B$1,"DT","CH","Bénéficiaire",$A35,X$6,X$5,"Mois (DateRDV)",X$7,"Années (DateRDV)",X$3),1,""),"")</f>
        <v/>
      </c>
      <c r="Y35" s="166" t="str">
        <f>IFERROR(IF(GETPIVOTDATA("DateRDV",TCD!$B$1,"DT","CH","Bénéficiaire",$A35,Y$6,Y$5,"Mois (DateRDV)",Y$7,"Années (DateRDV)",Y$3),2,""),"")</f>
        <v/>
      </c>
      <c r="Z35" s="166" t="str">
        <f>IFERROR(IF(GETPIVOTDATA("DateRDV",TCD!$B$1,"DT","CH","Bénéficiaire",$A35,Z$6,Z$5,"Mois (DateRDV)",Z$7,"Années (DateRDV)",Z$3,"Présence","Excusé"),3,""),"")</f>
        <v/>
      </c>
      <c r="AA35" s="166" t="str">
        <f>IFERROR(IF(GETPIVOTDATA("DateRDV",TCD!$B$1,"DT","CH","Bénéficiaire",$A35,AA$6,AA$5,"Mois (DateRDV)",AA$7,"Années (DateRDV)",AA$3,"Présence","Absent"),4,""),"")</f>
        <v/>
      </c>
      <c r="AB35" s="166" t="str">
        <f>IFERROR(IF(GETPIVOTDATA("DateRDV",TCD!$B$1,"DT","CH","Bénéficiaire",$A35,AB$6,AB$5,"Mois (DateRDV)",AB$7,"Années (DateRDV)",AB$3),1,""),"")</f>
        <v/>
      </c>
      <c r="AC35" s="166" t="str">
        <f>IFERROR(IF(GETPIVOTDATA("DateRDV",TCD!$B$1,"DT","CH","Bénéficiaire",$A35,AC$6,AC$5,"Mois (DateRDV)",AC$7,"Années (DateRDV)",AC$3),2,""),"")</f>
        <v/>
      </c>
      <c r="AD35" s="166" t="str">
        <f>IFERROR(IF(GETPIVOTDATA("DateRDV",TCD!$B$1,"DT","CH","Bénéficiaire",$A35,AD$6,AD$5,"Mois (DateRDV)",AD$7,"Années (DateRDV)",AD$3,"Présence","Excusé"),3,""),"")</f>
        <v/>
      </c>
      <c r="AE35" s="166" t="str">
        <f>IFERROR(IF(GETPIVOTDATA("DateRDV",TCD!$B$1,"DT","CH","Bénéficiaire",$A35,AE$6,AE$5,"Mois (DateRDV)",AE$7,"Années (DateRDV)",AE$3,"Présence","Absent"),4,""),"")</f>
        <v/>
      </c>
      <c r="AF35" s="166" t="str">
        <f>IFERROR(IF(GETPIVOTDATA("DateRDV",TCD!$B$1,"DT","CH","Bénéficiaire",$A35,AF$6,AF$5,"Mois (DateRDV)",AF$7,"Années (DateRDV)",AF$3),1,""),"")</f>
        <v/>
      </c>
      <c r="AG35" s="166" t="str">
        <f>IFERROR(IF(GETPIVOTDATA("DateRDV",TCD!$B$1,"DT","CH","Bénéficiaire",$A35,AG$6,AG$5,"Mois (DateRDV)",AG$7,"Années (DateRDV)",AG$3),2,""),"")</f>
        <v/>
      </c>
      <c r="AH35" s="166" t="str">
        <f>IFERROR(IF(GETPIVOTDATA("DateRDV",TCD!$B$1,"DT","CH","Bénéficiaire",$A35,AH$6,AH$5,"Mois (DateRDV)",AH$7,"Années (DateRDV)",AH$3,"Présence","Excusé"),3,""),"")</f>
        <v/>
      </c>
      <c r="AI35" s="166" t="str">
        <f>IFERROR(IF(GETPIVOTDATA("DateRDV",TCD!$B$1,"DT","CH","Bénéficiaire",$A35,AI$6,AI$5,"Mois (DateRDV)",AI$7,"Années (DateRDV)",AI$3,"Présence","Absent"),4,""),"")</f>
        <v/>
      </c>
      <c r="AJ35" s="166" t="str">
        <f>IFERROR(IF(GETPIVOTDATA("DateRDV",TCD!$B$1,"DT","CH","Bénéficiaire",$A35,AJ$6,AJ$5,"Mois (DateRDV)",AJ$7,"Années (DateRDV)",AJ$3),1,""),"")</f>
        <v/>
      </c>
      <c r="AK35" s="166" t="str">
        <f>IFERROR(IF(GETPIVOTDATA("DateRDV",TCD!$B$1,"DT","CH","Bénéficiaire",$A35,AK$6,AK$5,"Mois (DateRDV)",AK$7,"Années (DateRDV)",AK$3),2,""),"")</f>
        <v/>
      </c>
      <c r="AL35" s="166" t="str">
        <f>IFERROR(IF(GETPIVOTDATA("DateRDV",TCD!$B$1,"DT","CH","Bénéficiaire",$A35,AL$6,AL$5,"Mois (DateRDV)",AL$7,"Années (DateRDV)",AL$3,"Présence","Excusé"),3,""),"")</f>
        <v/>
      </c>
      <c r="AM35" s="166" t="str">
        <f>IFERROR(IF(GETPIVOTDATA("DateRDV",TCD!$B$1,"DT","CH","Bénéficiaire",$A35,AM$6,AM$5,"Mois (DateRDV)",AM$7,"Années (DateRDV)",AM$3,"Présence","Absent"),4,""),"")</f>
        <v/>
      </c>
      <c r="AN35" s="166" t="str">
        <f>IFERROR(IF(GETPIVOTDATA("DateRDV",TCD!$B$1,"DT","CH","Bénéficiaire",$A35,AN$6,AN$5,"Mois (DateRDV)",AN$7,"Années (DateRDV)",AN$3),1,""),"")</f>
        <v/>
      </c>
      <c r="AO35" s="166" t="str">
        <f>IFERROR(IF(GETPIVOTDATA("DateRDV",TCD!$B$1,"DT","CH","Bénéficiaire",$A35,AO$6,AO$5,"Mois (DateRDV)",AO$7,"Années (DateRDV)",AO$3),2,""),"")</f>
        <v/>
      </c>
      <c r="AP35" s="166" t="str">
        <f>IFERROR(IF(GETPIVOTDATA("DateRDV",TCD!$B$1,"DT","CH","Bénéficiaire",$A35,AP$6,AP$5,"Mois (DateRDV)",AP$7,"Années (DateRDV)",AP$3,"Présence","Excusé"),3,""),"")</f>
        <v/>
      </c>
      <c r="AQ35" s="166" t="str">
        <f>IFERROR(IF(GETPIVOTDATA("DateRDV",TCD!$B$1,"DT","CH","Bénéficiaire",$A35,AQ$6,AQ$5,"Mois (DateRDV)",AQ$7,"Années (DateRDV)",AQ$3,"Présence","Absent"),4,""),"")</f>
        <v/>
      </c>
      <c r="AR35" s="166" t="str">
        <f>IFERROR(IF(GETPIVOTDATA("DateRDV",TCD!$B$1,"DT","CH","Bénéficiaire",$A35,AR$6,AR$5,"Mois (DateRDV)",AR$7,"Années (DateRDV)",AR$3),1,""),"")</f>
        <v/>
      </c>
      <c r="AS35" s="166" t="str">
        <f>IFERROR(IF(GETPIVOTDATA("DateRDV",TCD!$B$1,"DT","CH","Bénéficiaire",$A35,AS$6,AS$5,"Mois (DateRDV)",AS$7,"Années (DateRDV)",AS$3),2,""),"")</f>
        <v/>
      </c>
      <c r="AT35" s="166" t="str">
        <f>IFERROR(IF(GETPIVOTDATA("DateRDV",TCD!$B$1,"DT","CH","Bénéficiaire",$A35,AT$6,AT$5,"Mois (DateRDV)",AT$7,"Années (DateRDV)",AT$3,"Présence","Excusé"),3,""),"")</f>
        <v/>
      </c>
      <c r="AU35" s="166" t="str">
        <f>IFERROR(IF(GETPIVOTDATA("DateRDV",TCD!$B$1,"DT","CH","Bénéficiaire",$A35,AU$6,AU$5,"Mois (DateRDV)",AU$7,"Années (DateRDV)",AU$3,"Présence","Absent"),4,""),"")</f>
        <v/>
      </c>
      <c r="AV35" s="166" t="str">
        <f>IFERROR(IF(GETPIVOTDATA("DateRDV",TCD!$B$1,"DT","CH","Bénéficiaire",$A35,AV$6,AV$5,"Mois (DateRDV)",AV$7,"Années (DateRDV)",AV$3),1,""),"")</f>
        <v/>
      </c>
      <c r="AW35" s="166" t="str">
        <f>IFERROR(IF(GETPIVOTDATA("DateRDV",TCD!$B$1,"DT","CH","Bénéficiaire",$A35,AW$6,AW$5,"Mois (DateRDV)",AW$7,"Années (DateRDV)",AW$3),2,""),"")</f>
        <v/>
      </c>
      <c r="AX35" s="166" t="str">
        <f>IFERROR(IF(GETPIVOTDATA("DateRDV",TCD!$B$1,"DT","CH","Bénéficiaire",$A35,AX$6,AX$5,"Mois (DateRDV)",AX$7,"Années (DateRDV)",AX$3,"Présence","Excusé"),3,""),"")</f>
        <v/>
      </c>
      <c r="AY35" s="166" t="str">
        <f>IFERROR(IF(GETPIVOTDATA("DateRDV",TCD!$B$1,"DT","CH","Bénéficiaire",$A35,AY$6,AY$5,"Mois (DateRDV)",AY$7,"Années (DateRDV)",AY$3,"Présence","Absent"),4,""),"")</f>
        <v/>
      </c>
      <c r="AZ35" s="166" t="str">
        <f>IFERROR(IF(GETPIVOTDATA("DateRDV",TCD!$B$1,"DT","CH","Bénéficiaire",$A35,AZ$6,AZ$5,"Mois (DateRDV)",AZ$7,"Années (DateRDV)",AZ$3),1,""),"")</f>
        <v/>
      </c>
      <c r="BA35" s="166" t="str">
        <f>IFERROR(IF(GETPIVOTDATA("DateRDV",TCD!$B$1,"DT","CH","Bénéficiaire",$A35,BA$6,BA$5,"Mois (DateRDV)",BA$7,"Années (DateRDV)",BA$3),2,""),"")</f>
        <v/>
      </c>
      <c r="BB35" s="166" t="str">
        <f>IFERROR(IF(GETPIVOTDATA("DateRDV",TCD!$B$1,"DT","CH","Bénéficiaire",$A35,BB$6,BB$5,"Mois (DateRDV)",BB$7,"Années (DateRDV)",BB$3,"Présence","Excusé"),3,""),"")</f>
        <v/>
      </c>
      <c r="BC35" s="166" t="str">
        <f>IFERROR(IF(GETPIVOTDATA("DateRDV",TCD!$B$1,"DT","CH","Bénéficiaire",$A35,BC$6,BC$5,"Mois (DateRDV)",BC$7,"Années (DateRDV)",BC$3,"Présence","Absent"),4,""),"")</f>
        <v/>
      </c>
      <c r="BD35" s="166" t="str">
        <f>IFERROR(IF(GETPIVOTDATA("DateRDV",TCD!$B$1,"DT","CH","Bénéficiaire",$A35,BD$6,BD$5,"Mois (DateRDV)",BD$7,"Années (DateRDV)",BD$3),1,""),"")</f>
        <v/>
      </c>
      <c r="BE35" s="166">
        <f>IFERROR(IF(GETPIVOTDATA("DateRDV",TCD!$B$1,"DT","CH","Bénéficiaire",$A35,BE$6,BE$5,"Mois (DateRDV)",BE$7,"Années (DateRDV)",BE$3),2,""),"")</f>
        <v>2</v>
      </c>
      <c r="BF35" s="166" t="str">
        <f>IFERROR(IF(GETPIVOTDATA("DateRDV",TCD!$B$1,"DT","CH","Bénéficiaire",$A35,BF$6,BF$5,"Mois (DateRDV)",BF$7,"Années (DateRDV)",BF$3,"Présence","Excusé"),3,""),"")</f>
        <v/>
      </c>
      <c r="BG35" s="166" t="str">
        <f>IFERROR(IF(GETPIVOTDATA("DateRDV",TCD!$B$1,"DT","CH","Bénéficiaire",$A35,BG$6,BG$5,"Mois (DateRDV)",BG$7,"Années (DateRDV)",BG$3,"Présence","Absent"),4,""),"")</f>
        <v/>
      </c>
      <c r="BH35" s="166" t="str">
        <f>IFERROR(IF(GETPIVOTDATA("DateRDV",TCD!$B$1,"DT","CH","Bénéficiaire",$A35,BH$6,BH$5,"Mois (DateRDV)",BH$7,"Années (DateRDV)",BH$3),1,""),"")</f>
        <v/>
      </c>
      <c r="BI35" s="166">
        <f>IFERROR(IF(GETPIVOTDATA("DateRDV",TCD!$B$1,"DT","CH","Bénéficiaire",$A35,BI$6,BI$5,"Mois (DateRDV)",BI$7,"Années (DateRDV)",BI$3),2,""),"")</f>
        <v>2</v>
      </c>
      <c r="BJ35" s="166" t="str">
        <f>IFERROR(IF(GETPIVOTDATA("DateRDV",TCD!$B$1,"DT","CH","Bénéficiaire",$A35,BJ$6,BJ$5,"Mois (DateRDV)",BJ$7,"Années (DateRDV)",BJ$3,"Présence","Excusé"),3,""),"")</f>
        <v/>
      </c>
      <c r="BK35" s="166" t="str">
        <f>IFERROR(IF(GETPIVOTDATA("DateRDV",TCD!$B$1,"DT","CH","Bénéficiaire",$A35,BK$6,BK$5,"Mois (DateRDV)",BK$7,"Années (DateRDV)",BK$3,"Présence","Absent"),4,""),"")</f>
        <v/>
      </c>
      <c r="BL35" s="166" t="str">
        <f>IFERROR(IF(GETPIVOTDATA("DateRDV",TCD!$B$1,"DT","CH","Bénéficiaire",$A35,BL$6,BL$5,"Mois (DateRDV)",BL$7,"Années (DateRDV)",BL$3),1,""),"")</f>
        <v/>
      </c>
      <c r="BM35" s="166" t="str">
        <f>IFERROR(IF(GETPIVOTDATA("DateRDV",TCD!$B$1,"DT","CH","Bénéficiaire",$A35,BM$6,BM$5,"Mois (DateRDV)",BM$7,"Années (DateRDV)",BM$3),2,""),"")</f>
        <v/>
      </c>
      <c r="BN35" s="166" t="str">
        <f>IFERROR(IF(GETPIVOTDATA("DateRDV",TCD!$B$1,"DT","CH","Bénéficiaire",$A35,BN$6,BN$5,"Mois (DateRDV)",BN$7,"Années (DateRDV)",BN$3,"Présence","Excusé"),3,""),"")</f>
        <v/>
      </c>
      <c r="BO35" s="166" t="str">
        <f>IFERROR(IF(GETPIVOTDATA("DateRDV",TCD!$B$1,"DT","CH","Bénéficiaire",$A35,BO$6,BO$5,"Mois (DateRDV)",BO$7,"Années (DateRDV)",BO$3,"Présence","Absent"),4,""),"")</f>
        <v/>
      </c>
      <c r="BP35" s="166" t="str">
        <f>IFERROR(IF(GETPIVOTDATA("DateRDV",TCD!$B$1,"DT","CH","Bénéficiaire",$A35,BP$6,BP$5,"Mois (DateRDV)",BP$7,"Années (DateRDV)",BP$3),1,""),"")</f>
        <v/>
      </c>
      <c r="BQ35" s="166" t="str">
        <f>IFERROR(IF(GETPIVOTDATA("DateRDV",TCD!$B$1,"DT","CH","Bénéficiaire",$A35,BQ$6,BQ$5,"Mois (DateRDV)",BQ$7,"Années (DateRDV)",BQ$3),2,""),"")</f>
        <v/>
      </c>
      <c r="BR35" s="166" t="str">
        <f>IFERROR(IF(GETPIVOTDATA("DateRDV",TCD!$B$1,"DT","CH","Bénéficiaire",$A35,BR$6,BR$5,"Mois (DateRDV)",BR$7,"Années (DateRDV)",BR$3,"Présence","Excusé"),3,""),"")</f>
        <v/>
      </c>
      <c r="BS35" s="166" t="str">
        <f>IFERROR(IF(GETPIVOTDATA("DateRDV",TCD!$B$1,"DT","CH","Bénéficiaire",$A35,BS$6,BS$5,"Mois (DateRDV)",BS$7,"Années (DateRDV)",BS$3,"Présence","Absent"),4,""),"")</f>
        <v/>
      </c>
      <c r="BT35" s="166" t="str">
        <f>IFERROR(IF(GETPIVOTDATA("DateRDV",TCD!$B$1,"DT","CH","Bénéficiaire",$A35,BT$6,BT$5,"Mois (DateRDV)",BT$7,"Années (DateRDV)",BT$3),1,""),"")</f>
        <v/>
      </c>
      <c r="BU35" s="166" t="str">
        <f>IFERROR(IF(GETPIVOTDATA("DateRDV",TCD!$B$1,"DT","CH","Bénéficiaire",$A35,BU$6,BU$5,"Mois (DateRDV)",BU$7,"Années (DateRDV)",BU$3),2,""),"")</f>
        <v/>
      </c>
      <c r="BV35" s="166" t="str">
        <f>IFERROR(IF(GETPIVOTDATA("DateRDV",TCD!$B$1,"DT","CH","Bénéficiaire",$A35,BV$6,BV$5,"Mois (DateRDV)",BV$7,"Années (DateRDV)",BV$3,"Présence","Excusé"),3,""),"")</f>
        <v/>
      </c>
      <c r="BW35" s="166" t="str">
        <f>IFERROR(IF(GETPIVOTDATA("DateRDV",TCD!$B$1,"DT","CH","Bénéficiaire",$A35,BW$6,BW$5,"Mois (DateRDV)",BW$7,"Années (DateRDV)",BW$3,"Présence","Absent"),4,""),"")</f>
        <v/>
      </c>
      <c r="BX35" s="166" t="str">
        <f>IFERROR(IF(GETPIVOTDATA("DateRDV",TCD!$B$1,"DT","CH","Bénéficiaire",$A35,BX$6,BX$5,"Mois (DateRDV)",BX$7,"Années (DateRDV)",BX$3),1,""),"")</f>
        <v/>
      </c>
      <c r="BY35" s="166" t="str">
        <f>IFERROR(IF(GETPIVOTDATA("DateRDV",TCD!$B$1,"DT","CH","Bénéficiaire",$A35,BY$6,BY$5,"Mois (DateRDV)",BY$7,"Années (DateRDV)",BY$3),2,""),"")</f>
        <v/>
      </c>
      <c r="BZ35" s="166" t="str">
        <f>IFERROR(IF(GETPIVOTDATA("DateRDV",TCD!$B$1,"DT","CH","Bénéficiaire",$A35,BZ$6,BZ$5,"Mois (DateRDV)",BZ$7,"Années (DateRDV)",BZ$3,"Présence","Excusé"),3,""),"")</f>
        <v/>
      </c>
      <c r="CA35" s="166" t="str">
        <f>IFERROR(IF(GETPIVOTDATA("DateRDV",TCD!$B$1,"DT","CH","Bénéficiaire",$A35,CA$6,CA$5,"Mois (DateRDV)",CA$7,"Années (DateRDV)",CA$3,"Présence","Absent"),4,""),"")</f>
        <v/>
      </c>
      <c r="CB35" s="166" t="str">
        <f>IFERROR(IF(GETPIVOTDATA("DateRDV",TCD!$B$1,"DT","CH","Bénéficiaire",$A35,CB$6,CB$5,"Mois (DateRDV)",CB$7,"Années (DateRDV)",CB$3),1,""),"")</f>
        <v/>
      </c>
      <c r="CC35" s="166" t="str">
        <f>IFERROR(IF(GETPIVOTDATA("DateRDV",TCD!$B$1,"DT","CH","Bénéficiaire",$A35,CC$6,CC$5,"Mois (DateRDV)",CC$7,"Années (DateRDV)",CC$3),2,""),"")</f>
        <v/>
      </c>
      <c r="CD35" s="166" t="str">
        <f>IFERROR(IF(GETPIVOTDATA("DateRDV",TCD!$B$1,"DT","CH","Bénéficiaire",$A35,CD$6,CD$5,"Mois (DateRDV)",CD$7,"Années (DateRDV)",CD$3,"Présence","Excusé"),3,""),"")</f>
        <v/>
      </c>
      <c r="CE35" s="166" t="str">
        <f>IFERROR(IF(GETPIVOTDATA("DateRDV",TCD!$B$1,"DT","CH","Bénéficiaire",$A35,CE$6,CE$5,"Mois (DateRDV)",CE$7,"Années (DateRDV)",CE$3,"Présence","Absent"),4,""),"")</f>
        <v/>
      </c>
      <c r="CF35" s="166" t="str">
        <f>IFERROR(IF(GETPIVOTDATA("DateRDV",TCD!$B$1,"DT","CH","Bénéficiaire",$A35,CF$6,CF$5,"Mois (DateRDV)",CF$7,"Années (DateRDV)",CF$3),1,""),"")</f>
        <v/>
      </c>
      <c r="CG35" s="166" t="str">
        <f>IFERROR(IF(GETPIVOTDATA("DateRDV",TCD!$B$1,"DT","CH","Bénéficiaire",$A35,CG$6,CG$5,"Mois (DateRDV)",CG$7,"Années (DateRDV)",CG$3),2,""),"")</f>
        <v/>
      </c>
      <c r="CH35" s="166" t="str">
        <f>IFERROR(IF(GETPIVOTDATA("DateRDV",TCD!$B$1,"DT","CH","Bénéficiaire",$A35,CH$6,CH$5,"Mois (DateRDV)",CH$7,"Années (DateRDV)",CH$3,"Présence","Excusé"),3,""),"")</f>
        <v/>
      </c>
      <c r="CI35" s="166" t="str">
        <f>IFERROR(IF(GETPIVOTDATA("DateRDV",TCD!$B$1,"DT","CH","Bénéficiaire",$A35,CI$6,CI$5,"Mois (DateRDV)",CI$7,"Années (DateRDV)",CI$3,"Présence","Absent"),4,""),"")</f>
        <v/>
      </c>
      <c r="CJ35" s="166" t="str">
        <f>IFERROR(IF(GETPIVOTDATA("DateRDV",TCD!$B$1,"DT","CH","Bénéficiaire",$A35,CJ$6,CJ$5,"Mois (DateRDV)",CJ$7,"Années (DateRDV)",CJ$3),1,""),"")</f>
        <v/>
      </c>
      <c r="CK35" s="166" t="str">
        <f>IFERROR(IF(GETPIVOTDATA("DateRDV",TCD!$B$1,"DT","CH","Bénéficiaire",$A35,CK$6,CK$5,"Mois (DateRDV)",CK$7,"Années (DateRDV)",CK$3),2,""),"")</f>
        <v/>
      </c>
      <c r="CL35" s="166" t="str">
        <f>IFERROR(IF(GETPIVOTDATA("DateRDV",TCD!$B$1,"DT","CH","Bénéficiaire",$A35,CL$6,CL$5,"Mois (DateRDV)",CL$7,"Années (DateRDV)",CL$3,"Présence","Excusé"),3,""),"")</f>
        <v/>
      </c>
      <c r="CM35" s="166" t="str">
        <f>IFERROR(IF(GETPIVOTDATA("DateRDV",TCD!$B$1,"DT","CH","Bénéficiaire",$A35,CM$6,CM$5,"Mois (DateRDV)",CM$7,"Années (DateRDV)",CM$3,"Présence","Absent"),4,""),"")</f>
        <v/>
      </c>
      <c r="CN35" s="166" t="str">
        <f>IFERROR(IF(GETPIVOTDATA("DateRDV",TCD!$B$1,"DT","CH","Bénéficiaire",$A35,CN$6,CN$5,"Mois (DateRDV)",CN$7,"Années (DateRDV)",CN$3),1,""),"")</f>
        <v/>
      </c>
      <c r="CO35" s="166" t="str">
        <f>IFERROR(IF(GETPIVOTDATA("DateRDV",TCD!$B$1,"DT","CH","Bénéficiaire",$A35,CO$6,CO$5,"Mois (DateRDV)",CO$7,"Années (DateRDV)",CO$3),2,""),"")</f>
        <v/>
      </c>
      <c r="CP35" s="166" t="str">
        <f>IFERROR(IF(GETPIVOTDATA("DateRDV",TCD!$B$1,"DT","CH","Bénéficiaire",$A35,CP$6,CP$5,"Mois (DateRDV)",CP$7,"Années (DateRDV)",CP$3,"Présence","Excusé"),3,""),"")</f>
        <v/>
      </c>
      <c r="CQ35" s="166" t="str">
        <f>IFERROR(IF(GETPIVOTDATA("DateRDV",TCD!$B$1,"DT","CH","Bénéficiaire",$A35,CQ$6,CQ$5,"Mois (DateRDV)",CQ$7,"Années (DateRDV)",CQ$3,"Présence","Absent"),4,""),"")</f>
        <v/>
      </c>
      <c r="CR35" s="166" t="str">
        <f>IFERROR(IF(GETPIVOTDATA("DateRDV",TCD!$B$1,"DT","CH","Bénéficiaire",$A35,CR$6,CR$5,"Mois (DateRDV)",CR$7,"Années (DateRDV)",CR$3),1,""),"")</f>
        <v/>
      </c>
      <c r="CS35" s="166" t="str">
        <f>IFERROR(IF(GETPIVOTDATA("DateRDV",TCD!$B$1,"DT","CH","Bénéficiaire",$A35,CS$6,CS$5,"Mois (DateRDV)",CS$7,"Années (DateRDV)",CS$3),2,""),"")</f>
        <v/>
      </c>
      <c r="CT35" s="166" t="str">
        <f>IFERROR(IF(GETPIVOTDATA("DateRDV",TCD!$B$1,"DT","CH","Bénéficiaire",$A35,CT$6,CT$5,"Mois (DateRDV)",CT$7,"Années (DateRDV)",CT$3,"Présence","Excusé"),3,""),"")</f>
        <v/>
      </c>
      <c r="CU35" s="166" t="str">
        <f>IFERROR(IF(GETPIVOTDATA("DateRDV",TCD!$B$1,"DT","CH","Bénéficiaire",$A35,CU$6,CU$5,"Mois (DateRDV)",CU$7,"Années (DateRDV)",CU$3,"Présence","Absent"),4,""),"")</f>
        <v/>
      </c>
      <c r="CV35" s="166" t="str">
        <f>IFERROR(IF(GETPIVOTDATA("DateRDV",TCD!$B$1,"DT","CH","Bénéficiaire",$A35,CV$6,CV$5,"Mois (DateRDV)",CV$7,"Années (DateRDV)",CV$3),1,""),"")</f>
        <v/>
      </c>
      <c r="CW35" s="166" t="str">
        <f>IFERROR(IF(GETPIVOTDATA("DateRDV",TCD!$B$1,"DT","CH","Bénéficiaire",$A35,CW$6,CW$5,"Mois (DateRDV)",CW$7,"Années (DateRDV)",CW$3),2,""),"")</f>
        <v/>
      </c>
      <c r="CX35" s="166" t="str">
        <f>IFERROR(IF(GETPIVOTDATA("DateRDV",TCD!$B$1,"DT","CH","Bénéficiaire",$A35,CX$6,CX$5,"Mois (DateRDV)",CX$7,"Années (DateRDV)",CX$3,"Présence","Excusé"),3,""),"")</f>
        <v/>
      </c>
      <c r="CY35" s="166" t="str">
        <f>IFERROR(IF(GETPIVOTDATA("DateRDV",TCD!$B$1,"DT","CH","Bénéficiaire",$A35,CY$6,CY$5,"Mois (DateRDV)",CY$7,"Années (DateRDV)",CY$3,"Présence","Absent"),4,""),"")</f>
        <v/>
      </c>
      <c r="CZ35" s="166" t="str">
        <f>IFERROR(IF(GETPIVOTDATA("DateRDV",TCD!$B$1,"DT","CH","Bénéficiaire",$A35,CZ$6,CZ$5,"Mois (DateRDV)",CZ$7,"Années (DateRDV)",CZ$3),1,""),"")</f>
        <v/>
      </c>
      <c r="DA35" s="166" t="str">
        <f>IFERROR(IF(GETPIVOTDATA("DateRDV",TCD!$B$1,"DT","CH","Bénéficiaire",$A35,DA$6,DA$5,"Mois (DateRDV)",DA$7,"Années (DateRDV)",DA$3),2,""),"")</f>
        <v/>
      </c>
      <c r="DB35" s="166" t="str">
        <f>IFERROR(IF(GETPIVOTDATA("DateRDV",TCD!$B$1,"DT","CH","Bénéficiaire",$A35,DB$6,DB$5,"Mois (DateRDV)",DB$7,"Années (DateRDV)",DB$3,"Présence","Excusé"),3,""),"")</f>
        <v/>
      </c>
      <c r="DC35" s="166" t="str">
        <f>IFERROR(IF(GETPIVOTDATA("DateRDV",TCD!$B$1,"DT","CH","Bénéficiaire",$A35,DC$6,DC$5,"Mois (DateRDV)",DC$7,"Années (DateRDV)",DC$3,"Présence","Absent"),4,""),"")</f>
        <v/>
      </c>
      <c r="DD35" s="166" t="str">
        <f>IFERROR(IF(GETPIVOTDATA("DateRDV",TCD!$B$1,"DT","CH","Bénéficiaire",$A35,DD$6,DD$5,"Mois (DateRDV)",DD$7,"Années (DateRDV)",DD$3),1,""),"")</f>
        <v/>
      </c>
      <c r="DE35" s="166" t="str">
        <f>IFERROR(IF(GETPIVOTDATA("DateRDV",TCD!$B$1,"DT","CH","Bénéficiaire",$A35,DE$6,DE$5,"Mois (DateRDV)",DE$7,"Années (DateRDV)",DE$3),2,""),"")</f>
        <v/>
      </c>
      <c r="DF35" s="166" t="str">
        <f>IFERROR(IF(GETPIVOTDATA("DateRDV",TCD!$B$1,"DT","CH","Bénéficiaire",$A35,DF$6,DF$5,"Mois (DateRDV)",DF$7,"Années (DateRDV)",DF$3,"Présence","Excusé"),3,""),"")</f>
        <v/>
      </c>
      <c r="DG35" s="166" t="str">
        <f>IFERROR(IF(GETPIVOTDATA("DateRDV",TCD!$B$1,"DT","CH","Bénéficiaire",$A35,DG$6,DG$5,"Mois (DateRDV)",DG$7,"Années (DateRDV)",DG$3,"Présence","Absent"),4,""),"")</f>
        <v/>
      </c>
      <c r="DH35" s="166" t="str">
        <f>IFERROR(IF(GETPIVOTDATA("DateRDV",TCD!$B$1,"DT","CH","Bénéficiaire",$A35,DH$6,DH$5,"Mois (DateRDV)",DH$7,"Années (DateRDV)",DH$3),1,""),"")</f>
        <v/>
      </c>
      <c r="DI35" s="166" t="str">
        <f>IFERROR(IF(GETPIVOTDATA("DateRDV",TCD!$B$1,"DT","CH","Bénéficiaire",$A35,DI$6,DI$5,"Mois (DateRDV)",DI$7,"Années (DateRDV)",DI$3),2,""),"")</f>
        <v/>
      </c>
      <c r="DJ35" s="166" t="str">
        <f>IFERROR(IF(GETPIVOTDATA("DateRDV",TCD!$B$1,"DT","CH","Bénéficiaire",$A35,DJ$6,DJ$5,"Mois (DateRDV)",DJ$7,"Années (DateRDV)",DJ$3,"Présence","Excusé"),3,""),"")</f>
        <v/>
      </c>
      <c r="DK35" s="166" t="str">
        <f>IFERROR(IF(GETPIVOTDATA("DateRDV",TCD!$B$1,"DT","CH","Bénéficiaire",$A35,DK$6,DK$5,"Mois (DateRDV)",DK$7,"Années (DateRDV)",DK$3,"Présence","Absent"),4,""),"")</f>
        <v/>
      </c>
      <c r="DL35" s="166" t="str">
        <f>IFERROR(IF(GETPIVOTDATA("DateRDV",TCD!$B$1,"DT","CH","Bénéficiaire",$A35,DL$6,DL$5,"Mois (DateRDV)",DL$7,"Années (DateRDV)",DL$3),1,""),"")</f>
        <v/>
      </c>
      <c r="DM35" s="166" t="str">
        <f>IFERROR(IF(GETPIVOTDATA("DateRDV",TCD!$B$1,"DT","CH","Bénéficiaire",$A35,DM$6,DM$5,"Mois (DateRDV)",DM$7,"Années (DateRDV)",DM$3),2,""),"")</f>
        <v/>
      </c>
      <c r="DN35" s="166" t="str">
        <f>IFERROR(IF(GETPIVOTDATA("DateRDV",TCD!$B$1,"DT","CH","Bénéficiaire",$A35,DN$6,DN$5,"Mois (DateRDV)",DN$7,"Années (DateRDV)",DN$3,"Présence","Excusé"),3,""),"")</f>
        <v/>
      </c>
      <c r="DO35" s="166" t="str">
        <f>IFERROR(IF(GETPIVOTDATA("DateRDV",TCD!$B$1,"DT","CH","Bénéficiaire",$A35,DO$6,DO$5,"Mois (DateRDV)",DO$7,"Années (DateRDV)",DO$3,"Présence","Absent"),4,""),"")</f>
        <v/>
      </c>
    </row>
    <row r="36" spans="1:119" x14ac:dyDescent="0.2">
      <c r="A36" t="str">
        <v>DI BELLA Jean-pierre</v>
      </c>
      <c r="B36" s="169" t="str">
        <f>IFERROR(IF(INDEX(Data!P:P,MATCH(A36,Data!B:B,0))&lt;&gt;"",INDEX(Data!P:P,MATCH(A36,Data!B:B,0)),""),"")</f>
        <v>DI BELLA</v>
      </c>
      <c r="C36" s="169" t="str">
        <f>IFERROR(IF(INDEX(Data!O:O,MATCH(A36,Data!B:B,0))&lt;&gt;"",INDEX(Data!O:O,MATCH(A36,Data!B:B,0)),""),"")</f>
        <v>Jean-pierre</v>
      </c>
      <c r="D36" s="169" t="str">
        <f>IFERROR(IF(INDEX(Data!J:J,MATCH(A36,Data!B:B,0))&lt;&gt;"",INDEX(Data!J:J,MATCH(A36,Data!B:B,0)),""),"")</f>
        <v>CD</v>
      </c>
      <c r="E36" s="169" t="str">
        <f>IFERROR(IF(INDEX(Data!M:M,MATCH(A36,Data!B:B,0))&lt;&gt;"",INDEX(Data!M:M,MATCH(A36,Data!B:B,0)),""),"")</f>
        <v>THONON-LES-BAINS</v>
      </c>
      <c r="F36" s="169">
        <f>IFERROR(IF(INDEX(Data!N:N,MATCH(A36,Data!B:B,0))&lt;&gt;"",INDEX(Data!N:N,MATCH(A36,Data!B:B,0)),""),"")</f>
        <v>74200</v>
      </c>
      <c r="G36" s="170">
        <f>IFERROR(IF(INDEX(Data!K:K,MATCH(A36,Data!B:B,0))&lt;&gt;"",INDEX(Data!K:K,MATCH(A36,Data!B:B,0)),""),"")</f>
        <v>45687</v>
      </c>
      <c r="H36" s="170">
        <f>IFERROR(IF(INDEX(Data!L:L,MATCH(A36,Data!B:B,0))&lt;&gt;"",INDEX(Data!L:L,MATCH(A36,Data!B:B,0)),""),"")</f>
        <v>45692</v>
      </c>
      <c r="I36" s="170">
        <f>IFERROR(IF(INDEX(Data!C:C,MATCH(A36,Data!B:B,0))&lt;&gt;"",INDEX(Data!C:C,MATCH(A36,Data!B:B,0)),""),"")</f>
        <v>45707</v>
      </c>
      <c r="J36" s="170" t="str">
        <f>IFERROR(IF(INDEX(Data!D:D,MATCH(A36,Data!B:B,0))&lt;&gt;"",INDEX(Data!D:D,MATCH(A36,Data!B:B,0)),""),"")</f>
        <v/>
      </c>
      <c r="K36" s="171" t="str">
        <f>IFERROR(IF(INDEX(Data!H:H,MATCH(A36,Data!B:B,0))&lt;&gt;"",INDEX(Data!H:H,MATCH(A36,Data!B:B,0)),""),"")</f>
        <v>Remobilisation</v>
      </c>
      <c r="L36" s="166" t="str">
        <f>IFERROR(IF(GETPIVOTDATA("DateRDV",TCD!$B$1,"DT","CH","Bénéficiaire",$A36,L$6,L$5,"Mois (DateRDV)",L$7,"Années (DateRDV)",L$3),1,""),"")</f>
        <v/>
      </c>
      <c r="M36" s="166" t="str">
        <f>IFERROR(IF(GETPIVOTDATA("DateRDV",TCD!$B$1,"DT","CH","Bénéficiaire",$A36,M$6,M$5,"Mois (DateRDV)",M$7,"Années (DateRDV)",M$3),2,""),"")</f>
        <v/>
      </c>
      <c r="N36" s="166" t="str">
        <f>IFERROR(IF(GETPIVOTDATA("DateRDV",TCD!$B$1,"DT","CH","Bénéficiaire",$A36,N$6,N$5,"Mois (DateRDV)",N$7,"Années (DateRDV)",N$3,"Présence","Excusé"),3,""),"")</f>
        <v/>
      </c>
      <c r="O36" s="166" t="str">
        <f>IFERROR(IF(GETPIVOTDATA("DateRDV",TCD!$B$1,"DT","CH","Bénéficiaire",$A36,O$6,O$5,"Mois (DateRDV)",O$7,"Années (DateRDV)",O$3,"Présence","Absent"),4,""),"")</f>
        <v/>
      </c>
      <c r="P36" s="166" t="str">
        <f>IFERROR(IF(GETPIVOTDATA("DateRDV",TCD!$B$1,"DT","CH","Bénéficiaire",$A36,P$6,P$5,"Mois (DateRDV)",P$7,"Années (DateRDV)",P$3),1,""),"")</f>
        <v/>
      </c>
      <c r="Q36" s="166" t="str">
        <f>IFERROR(IF(GETPIVOTDATA("DateRDV",TCD!$B$1,"DT","CH","Bénéficiaire",$A36,Q$6,Q$5,"Mois (DateRDV)",Q$7,"Années (DateRDV)",Q$3),2,""),"")</f>
        <v/>
      </c>
      <c r="R36" s="166" t="str">
        <f>IFERROR(IF(GETPIVOTDATA("DateRDV",TCD!$B$1,"DT","CH","Bénéficiaire",$A36,R$6,R$5,"Mois (DateRDV)",R$7,"Années (DateRDV)",R$3,"Présence","Excusé"),3,""),"")</f>
        <v/>
      </c>
      <c r="S36" s="166" t="str">
        <f>IFERROR(IF(GETPIVOTDATA("DateRDV",TCD!$B$1,"DT","CH","Bénéficiaire",$A36,S$6,S$5,"Mois (DateRDV)",S$7,"Années (DateRDV)",S$3,"Présence","Absent"),4,""),"")</f>
        <v/>
      </c>
      <c r="T36" s="166" t="str">
        <f>IFERROR(IF(GETPIVOTDATA("DateRDV",TCD!$B$1,"DT","CH","Bénéficiaire",$A36,T$6,T$5,"Mois (DateRDV)",T$7,"Années (DateRDV)",T$3),1,""),"")</f>
        <v/>
      </c>
      <c r="U36" s="166" t="str">
        <f>IFERROR(IF(GETPIVOTDATA("DateRDV",TCD!$B$1,"DT","CH","Bénéficiaire",$A36,U$6,U$5,"Mois (DateRDV)",U$7,"Années (DateRDV)",U$3),2,""),"")</f>
        <v/>
      </c>
      <c r="V36" s="166" t="str">
        <f>IFERROR(IF(GETPIVOTDATA("DateRDV",TCD!$B$1,"DT","CH","Bénéficiaire",$A36,V$6,V$5,"Mois (DateRDV)",V$7,"Années (DateRDV)",V$3,"Présence","Excusé"),3,""),"")</f>
        <v/>
      </c>
      <c r="W36" s="166" t="str">
        <f>IFERROR(IF(GETPIVOTDATA("DateRDV",TCD!$B$1,"DT","CH","Bénéficiaire",$A36,W$6,W$5,"Mois (DateRDV)",W$7,"Années (DateRDV)",W$3,"Présence","Absent"),4,""),"")</f>
        <v/>
      </c>
      <c r="X36" s="166" t="str">
        <f>IFERROR(IF(GETPIVOTDATA("DateRDV",TCD!$B$1,"DT","CH","Bénéficiaire",$A36,X$6,X$5,"Mois (DateRDV)",X$7,"Années (DateRDV)",X$3),1,""),"")</f>
        <v/>
      </c>
      <c r="Y36" s="166" t="str">
        <f>IFERROR(IF(GETPIVOTDATA("DateRDV",TCD!$B$1,"DT","CH","Bénéficiaire",$A36,Y$6,Y$5,"Mois (DateRDV)",Y$7,"Années (DateRDV)",Y$3),2,""),"")</f>
        <v/>
      </c>
      <c r="Z36" s="166" t="str">
        <f>IFERROR(IF(GETPIVOTDATA("DateRDV",TCD!$B$1,"DT","CH","Bénéficiaire",$A36,Z$6,Z$5,"Mois (DateRDV)",Z$7,"Années (DateRDV)",Z$3,"Présence","Excusé"),3,""),"")</f>
        <v/>
      </c>
      <c r="AA36" s="166" t="str">
        <f>IFERROR(IF(GETPIVOTDATA("DateRDV",TCD!$B$1,"DT","CH","Bénéficiaire",$A36,AA$6,AA$5,"Mois (DateRDV)",AA$7,"Années (DateRDV)",AA$3,"Présence","Absent"),4,""),"")</f>
        <v/>
      </c>
      <c r="AB36" s="166" t="str">
        <f>IFERROR(IF(GETPIVOTDATA("DateRDV",TCD!$B$1,"DT","CH","Bénéficiaire",$A36,AB$6,AB$5,"Mois (DateRDV)",AB$7,"Années (DateRDV)",AB$3),1,""),"")</f>
        <v/>
      </c>
      <c r="AC36" s="166" t="str">
        <f>IFERROR(IF(GETPIVOTDATA("DateRDV",TCD!$B$1,"DT","CH","Bénéficiaire",$A36,AC$6,AC$5,"Mois (DateRDV)",AC$7,"Années (DateRDV)",AC$3),2,""),"")</f>
        <v/>
      </c>
      <c r="AD36" s="166" t="str">
        <f>IFERROR(IF(GETPIVOTDATA("DateRDV",TCD!$B$1,"DT","CH","Bénéficiaire",$A36,AD$6,AD$5,"Mois (DateRDV)",AD$7,"Années (DateRDV)",AD$3,"Présence","Excusé"),3,""),"")</f>
        <v/>
      </c>
      <c r="AE36" s="166" t="str">
        <f>IFERROR(IF(GETPIVOTDATA("DateRDV",TCD!$B$1,"DT","CH","Bénéficiaire",$A36,AE$6,AE$5,"Mois (DateRDV)",AE$7,"Années (DateRDV)",AE$3,"Présence","Absent"),4,""),"")</f>
        <v/>
      </c>
      <c r="AF36" s="166" t="str">
        <f>IFERROR(IF(GETPIVOTDATA("DateRDV",TCD!$B$1,"DT","CH","Bénéficiaire",$A36,AF$6,AF$5,"Mois (DateRDV)",AF$7,"Années (DateRDV)",AF$3),1,""),"")</f>
        <v/>
      </c>
      <c r="AG36" s="166" t="str">
        <f>IFERROR(IF(GETPIVOTDATA("DateRDV",TCD!$B$1,"DT","CH","Bénéficiaire",$A36,AG$6,AG$5,"Mois (DateRDV)",AG$7,"Années (DateRDV)",AG$3),2,""),"")</f>
        <v/>
      </c>
      <c r="AH36" s="166" t="str">
        <f>IFERROR(IF(GETPIVOTDATA("DateRDV",TCD!$B$1,"DT","CH","Bénéficiaire",$A36,AH$6,AH$5,"Mois (DateRDV)",AH$7,"Années (DateRDV)",AH$3,"Présence","Excusé"),3,""),"")</f>
        <v/>
      </c>
      <c r="AI36" s="166" t="str">
        <f>IFERROR(IF(GETPIVOTDATA("DateRDV",TCD!$B$1,"DT","CH","Bénéficiaire",$A36,AI$6,AI$5,"Mois (DateRDV)",AI$7,"Années (DateRDV)",AI$3,"Présence","Absent"),4,""),"")</f>
        <v/>
      </c>
      <c r="AJ36" s="166" t="str">
        <f>IFERROR(IF(GETPIVOTDATA("DateRDV",TCD!$B$1,"DT","CH","Bénéficiaire",$A36,AJ$6,AJ$5,"Mois (DateRDV)",AJ$7,"Années (DateRDV)",AJ$3),1,""),"")</f>
        <v/>
      </c>
      <c r="AK36" s="166" t="str">
        <f>IFERROR(IF(GETPIVOTDATA("DateRDV",TCD!$B$1,"DT","CH","Bénéficiaire",$A36,AK$6,AK$5,"Mois (DateRDV)",AK$7,"Années (DateRDV)",AK$3),2,""),"")</f>
        <v/>
      </c>
      <c r="AL36" s="166" t="str">
        <f>IFERROR(IF(GETPIVOTDATA("DateRDV",TCD!$B$1,"DT","CH","Bénéficiaire",$A36,AL$6,AL$5,"Mois (DateRDV)",AL$7,"Années (DateRDV)",AL$3,"Présence","Excusé"),3,""),"")</f>
        <v/>
      </c>
      <c r="AM36" s="166" t="str">
        <f>IFERROR(IF(GETPIVOTDATA("DateRDV",TCD!$B$1,"DT","CH","Bénéficiaire",$A36,AM$6,AM$5,"Mois (DateRDV)",AM$7,"Années (DateRDV)",AM$3,"Présence","Absent"),4,""),"")</f>
        <v/>
      </c>
      <c r="AN36" s="166" t="str">
        <f>IFERROR(IF(GETPIVOTDATA("DateRDV",TCD!$B$1,"DT","CH","Bénéficiaire",$A36,AN$6,AN$5,"Mois (DateRDV)",AN$7,"Années (DateRDV)",AN$3),1,""),"")</f>
        <v/>
      </c>
      <c r="AO36" s="166" t="str">
        <f>IFERROR(IF(GETPIVOTDATA("DateRDV",TCD!$B$1,"DT","CH","Bénéficiaire",$A36,AO$6,AO$5,"Mois (DateRDV)",AO$7,"Années (DateRDV)",AO$3),2,""),"")</f>
        <v/>
      </c>
      <c r="AP36" s="166" t="str">
        <f>IFERROR(IF(GETPIVOTDATA("DateRDV",TCD!$B$1,"DT","CH","Bénéficiaire",$A36,AP$6,AP$5,"Mois (DateRDV)",AP$7,"Années (DateRDV)",AP$3,"Présence","Excusé"),3,""),"")</f>
        <v/>
      </c>
      <c r="AQ36" s="166" t="str">
        <f>IFERROR(IF(GETPIVOTDATA("DateRDV",TCD!$B$1,"DT","CH","Bénéficiaire",$A36,AQ$6,AQ$5,"Mois (DateRDV)",AQ$7,"Années (DateRDV)",AQ$3,"Présence","Absent"),4,""),"")</f>
        <v/>
      </c>
      <c r="AR36" s="166" t="str">
        <f>IFERROR(IF(GETPIVOTDATA("DateRDV",TCD!$B$1,"DT","CH","Bénéficiaire",$A36,AR$6,AR$5,"Mois (DateRDV)",AR$7,"Années (DateRDV)",AR$3),1,""),"")</f>
        <v/>
      </c>
      <c r="AS36" s="166" t="str">
        <f>IFERROR(IF(GETPIVOTDATA("DateRDV",TCD!$B$1,"DT","CH","Bénéficiaire",$A36,AS$6,AS$5,"Mois (DateRDV)",AS$7,"Années (DateRDV)",AS$3),2,""),"")</f>
        <v/>
      </c>
      <c r="AT36" s="166" t="str">
        <f>IFERROR(IF(GETPIVOTDATA("DateRDV",TCD!$B$1,"DT","CH","Bénéficiaire",$A36,AT$6,AT$5,"Mois (DateRDV)",AT$7,"Années (DateRDV)",AT$3,"Présence","Excusé"),3,""),"")</f>
        <v/>
      </c>
      <c r="AU36" s="166" t="str">
        <f>IFERROR(IF(GETPIVOTDATA("DateRDV",TCD!$B$1,"DT","CH","Bénéficiaire",$A36,AU$6,AU$5,"Mois (DateRDV)",AU$7,"Années (DateRDV)",AU$3,"Présence","Absent"),4,""),"")</f>
        <v/>
      </c>
      <c r="AV36" s="166" t="str">
        <f>IFERROR(IF(GETPIVOTDATA("DateRDV",TCD!$B$1,"DT","CH","Bénéficiaire",$A36,AV$6,AV$5,"Mois (DateRDV)",AV$7,"Années (DateRDV)",AV$3),1,""),"")</f>
        <v/>
      </c>
      <c r="AW36" s="166" t="str">
        <f>IFERROR(IF(GETPIVOTDATA("DateRDV",TCD!$B$1,"DT","CH","Bénéficiaire",$A36,AW$6,AW$5,"Mois (DateRDV)",AW$7,"Années (DateRDV)",AW$3),2,""),"")</f>
        <v/>
      </c>
      <c r="AX36" s="166" t="str">
        <f>IFERROR(IF(GETPIVOTDATA("DateRDV",TCD!$B$1,"DT","CH","Bénéficiaire",$A36,AX$6,AX$5,"Mois (DateRDV)",AX$7,"Années (DateRDV)",AX$3,"Présence","Excusé"),3,""),"")</f>
        <v/>
      </c>
      <c r="AY36" s="166" t="str">
        <f>IFERROR(IF(GETPIVOTDATA("DateRDV",TCD!$B$1,"DT","CH","Bénéficiaire",$A36,AY$6,AY$5,"Mois (DateRDV)",AY$7,"Années (DateRDV)",AY$3,"Présence","Absent"),4,""),"")</f>
        <v/>
      </c>
      <c r="AZ36" s="166" t="str">
        <f>IFERROR(IF(GETPIVOTDATA("DateRDV",TCD!$B$1,"DT","CH","Bénéficiaire",$A36,AZ$6,AZ$5,"Mois (DateRDV)",AZ$7,"Années (DateRDV)",AZ$3),1,""),"")</f>
        <v/>
      </c>
      <c r="BA36" s="166" t="str">
        <f>IFERROR(IF(GETPIVOTDATA("DateRDV",TCD!$B$1,"DT","CH","Bénéficiaire",$A36,BA$6,BA$5,"Mois (DateRDV)",BA$7,"Années (DateRDV)",BA$3),2,""),"")</f>
        <v/>
      </c>
      <c r="BB36" s="166" t="str">
        <f>IFERROR(IF(GETPIVOTDATA("DateRDV",TCD!$B$1,"DT","CH","Bénéficiaire",$A36,BB$6,BB$5,"Mois (DateRDV)",BB$7,"Années (DateRDV)",BB$3,"Présence","Excusé"),3,""),"")</f>
        <v/>
      </c>
      <c r="BC36" s="166" t="str">
        <f>IFERROR(IF(GETPIVOTDATA("DateRDV",TCD!$B$1,"DT","CH","Bénéficiaire",$A36,BC$6,BC$5,"Mois (DateRDV)",BC$7,"Années (DateRDV)",BC$3,"Présence","Absent"),4,""),"")</f>
        <v/>
      </c>
      <c r="BD36" s="166" t="str">
        <f>IFERROR(IF(GETPIVOTDATA("DateRDV",TCD!$B$1,"DT","CH","Bénéficiaire",$A36,BD$6,BD$5,"Mois (DateRDV)",BD$7,"Années (DateRDV)",BD$3),1,""),"")</f>
        <v/>
      </c>
      <c r="BE36" s="166">
        <f>IFERROR(IF(GETPIVOTDATA("DateRDV",TCD!$B$1,"DT","CH","Bénéficiaire",$A36,BE$6,BE$5,"Mois (DateRDV)",BE$7,"Années (DateRDV)",BE$3),2,""),"")</f>
        <v>2</v>
      </c>
      <c r="BF36" s="166" t="str">
        <f>IFERROR(IF(GETPIVOTDATA("DateRDV",TCD!$B$1,"DT","CH","Bénéficiaire",$A36,BF$6,BF$5,"Mois (DateRDV)",BF$7,"Années (DateRDV)",BF$3,"Présence","Excusé"),3,""),"")</f>
        <v/>
      </c>
      <c r="BG36" s="166" t="str">
        <f>IFERROR(IF(GETPIVOTDATA("DateRDV",TCD!$B$1,"DT","CH","Bénéficiaire",$A36,BG$6,BG$5,"Mois (DateRDV)",BG$7,"Années (DateRDV)",BG$3,"Présence","Absent"),4,""),"")</f>
        <v/>
      </c>
      <c r="BH36" s="166" t="str">
        <f>IFERROR(IF(GETPIVOTDATA("DateRDV",TCD!$B$1,"DT","CH","Bénéficiaire",$A36,BH$6,BH$5,"Mois (DateRDV)",BH$7,"Années (DateRDV)",BH$3),1,""),"")</f>
        <v/>
      </c>
      <c r="BI36" s="166" t="str">
        <f>IFERROR(IF(GETPIVOTDATA("DateRDV",TCD!$B$1,"DT","CH","Bénéficiaire",$A36,BI$6,BI$5,"Mois (DateRDV)",BI$7,"Années (DateRDV)",BI$3),2,""),"")</f>
        <v/>
      </c>
      <c r="BJ36" s="166" t="str">
        <f>IFERROR(IF(GETPIVOTDATA("DateRDV",TCD!$B$1,"DT","CH","Bénéficiaire",$A36,BJ$6,BJ$5,"Mois (DateRDV)",BJ$7,"Années (DateRDV)",BJ$3,"Présence","Excusé"),3,""),"")</f>
        <v/>
      </c>
      <c r="BK36" s="166" t="str">
        <f>IFERROR(IF(GETPIVOTDATA("DateRDV",TCD!$B$1,"DT","CH","Bénéficiaire",$A36,BK$6,BK$5,"Mois (DateRDV)",BK$7,"Années (DateRDV)",BK$3,"Présence","Absent"),4,""),"")</f>
        <v/>
      </c>
      <c r="BL36" s="166" t="str">
        <f>IFERROR(IF(GETPIVOTDATA("DateRDV",TCD!$B$1,"DT","CH","Bénéficiaire",$A36,BL$6,BL$5,"Mois (DateRDV)",BL$7,"Années (DateRDV)",BL$3),1,""),"")</f>
        <v/>
      </c>
      <c r="BM36" s="166" t="str">
        <f>IFERROR(IF(GETPIVOTDATA("DateRDV",TCD!$B$1,"DT","CH","Bénéficiaire",$A36,BM$6,BM$5,"Mois (DateRDV)",BM$7,"Années (DateRDV)",BM$3),2,""),"")</f>
        <v/>
      </c>
      <c r="BN36" s="166" t="str">
        <f>IFERROR(IF(GETPIVOTDATA("DateRDV",TCD!$B$1,"DT","CH","Bénéficiaire",$A36,BN$6,BN$5,"Mois (DateRDV)",BN$7,"Années (DateRDV)",BN$3,"Présence","Excusé"),3,""),"")</f>
        <v/>
      </c>
      <c r="BO36" s="166" t="str">
        <f>IFERROR(IF(GETPIVOTDATA("DateRDV",TCD!$B$1,"DT","CH","Bénéficiaire",$A36,BO$6,BO$5,"Mois (DateRDV)",BO$7,"Années (DateRDV)",BO$3,"Présence","Absent"),4,""),"")</f>
        <v/>
      </c>
      <c r="BP36" s="166" t="str">
        <f>IFERROR(IF(GETPIVOTDATA("DateRDV",TCD!$B$1,"DT","CH","Bénéficiaire",$A36,BP$6,BP$5,"Mois (DateRDV)",BP$7,"Années (DateRDV)",BP$3),1,""),"")</f>
        <v/>
      </c>
      <c r="BQ36" s="166" t="str">
        <f>IFERROR(IF(GETPIVOTDATA("DateRDV",TCD!$B$1,"DT","CH","Bénéficiaire",$A36,BQ$6,BQ$5,"Mois (DateRDV)",BQ$7,"Années (DateRDV)",BQ$3),2,""),"")</f>
        <v/>
      </c>
      <c r="BR36" s="166" t="str">
        <f>IFERROR(IF(GETPIVOTDATA("DateRDV",TCD!$B$1,"DT","CH","Bénéficiaire",$A36,BR$6,BR$5,"Mois (DateRDV)",BR$7,"Années (DateRDV)",BR$3,"Présence","Excusé"),3,""),"")</f>
        <v/>
      </c>
      <c r="BS36" s="166" t="str">
        <f>IFERROR(IF(GETPIVOTDATA("DateRDV",TCD!$B$1,"DT","CH","Bénéficiaire",$A36,BS$6,BS$5,"Mois (DateRDV)",BS$7,"Années (DateRDV)",BS$3,"Présence","Absent"),4,""),"")</f>
        <v/>
      </c>
      <c r="BT36" s="166" t="str">
        <f>IFERROR(IF(GETPIVOTDATA("DateRDV",TCD!$B$1,"DT","CH","Bénéficiaire",$A36,BT$6,BT$5,"Mois (DateRDV)",BT$7,"Années (DateRDV)",BT$3),1,""),"")</f>
        <v/>
      </c>
      <c r="BU36" s="166" t="str">
        <f>IFERROR(IF(GETPIVOTDATA("DateRDV",TCD!$B$1,"DT","CH","Bénéficiaire",$A36,BU$6,BU$5,"Mois (DateRDV)",BU$7,"Années (DateRDV)",BU$3),2,""),"")</f>
        <v/>
      </c>
      <c r="BV36" s="166" t="str">
        <f>IFERROR(IF(GETPIVOTDATA("DateRDV",TCD!$B$1,"DT","CH","Bénéficiaire",$A36,BV$6,BV$5,"Mois (DateRDV)",BV$7,"Années (DateRDV)",BV$3,"Présence","Excusé"),3,""),"")</f>
        <v/>
      </c>
      <c r="BW36" s="166" t="str">
        <f>IFERROR(IF(GETPIVOTDATA("DateRDV",TCD!$B$1,"DT","CH","Bénéficiaire",$A36,BW$6,BW$5,"Mois (DateRDV)",BW$7,"Années (DateRDV)",BW$3,"Présence","Absent"),4,""),"")</f>
        <v/>
      </c>
      <c r="BX36" s="166" t="str">
        <f>IFERROR(IF(GETPIVOTDATA("DateRDV",TCD!$B$1,"DT","CH","Bénéficiaire",$A36,BX$6,BX$5,"Mois (DateRDV)",BX$7,"Années (DateRDV)",BX$3),1,""),"")</f>
        <v/>
      </c>
      <c r="BY36" s="166" t="str">
        <f>IFERROR(IF(GETPIVOTDATA("DateRDV",TCD!$B$1,"DT","CH","Bénéficiaire",$A36,BY$6,BY$5,"Mois (DateRDV)",BY$7,"Années (DateRDV)",BY$3),2,""),"")</f>
        <v/>
      </c>
      <c r="BZ36" s="166" t="str">
        <f>IFERROR(IF(GETPIVOTDATA("DateRDV",TCD!$B$1,"DT","CH","Bénéficiaire",$A36,BZ$6,BZ$5,"Mois (DateRDV)",BZ$7,"Années (DateRDV)",BZ$3,"Présence","Excusé"),3,""),"")</f>
        <v/>
      </c>
      <c r="CA36" s="166" t="str">
        <f>IFERROR(IF(GETPIVOTDATA("DateRDV",TCD!$B$1,"DT","CH","Bénéficiaire",$A36,CA$6,CA$5,"Mois (DateRDV)",CA$7,"Années (DateRDV)",CA$3,"Présence","Absent"),4,""),"")</f>
        <v/>
      </c>
      <c r="CB36" s="166" t="str">
        <f>IFERROR(IF(GETPIVOTDATA("DateRDV",TCD!$B$1,"DT","CH","Bénéficiaire",$A36,CB$6,CB$5,"Mois (DateRDV)",CB$7,"Années (DateRDV)",CB$3),1,""),"")</f>
        <v/>
      </c>
      <c r="CC36" s="166" t="str">
        <f>IFERROR(IF(GETPIVOTDATA("DateRDV",TCD!$B$1,"DT","CH","Bénéficiaire",$A36,CC$6,CC$5,"Mois (DateRDV)",CC$7,"Années (DateRDV)",CC$3),2,""),"")</f>
        <v/>
      </c>
      <c r="CD36" s="166" t="str">
        <f>IFERROR(IF(GETPIVOTDATA("DateRDV",TCD!$B$1,"DT","CH","Bénéficiaire",$A36,CD$6,CD$5,"Mois (DateRDV)",CD$7,"Années (DateRDV)",CD$3,"Présence","Excusé"),3,""),"")</f>
        <v/>
      </c>
      <c r="CE36" s="166" t="str">
        <f>IFERROR(IF(GETPIVOTDATA("DateRDV",TCD!$B$1,"DT","CH","Bénéficiaire",$A36,CE$6,CE$5,"Mois (DateRDV)",CE$7,"Années (DateRDV)",CE$3,"Présence","Absent"),4,""),"")</f>
        <v/>
      </c>
      <c r="CF36" s="166" t="str">
        <f>IFERROR(IF(GETPIVOTDATA("DateRDV",TCD!$B$1,"DT","CH","Bénéficiaire",$A36,CF$6,CF$5,"Mois (DateRDV)",CF$7,"Années (DateRDV)",CF$3),1,""),"")</f>
        <v/>
      </c>
      <c r="CG36" s="166" t="str">
        <f>IFERROR(IF(GETPIVOTDATA("DateRDV",TCD!$B$1,"DT","CH","Bénéficiaire",$A36,CG$6,CG$5,"Mois (DateRDV)",CG$7,"Années (DateRDV)",CG$3),2,""),"")</f>
        <v/>
      </c>
      <c r="CH36" s="166" t="str">
        <f>IFERROR(IF(GETPIVOTDATA("DateRDV",TCD!$B$1,"DT","CH","Bénéficiaire",$A36,CH$6,CH$5,"Mois (DateRDV)",CH$7,"Années (DateRDV)",CH$3,"Présence","Excusé"),3,""),"")</f>
        <v/>
      </c>
      <c r="CI36" s="166" t="str">
        <f>IFERROR(IF(GETPIVOTDATA("DateRDV",TCD!$B$1,"DT","CH","Bénéficiaire",$A36,CI$6,CI$5,"Mois (DateRDV)",CI$7,"Années (DateRDV)",CI$3,"Présence","Absent"),4,""),"")</f>
        <v/>
      </c>
      <c r="CJ36" s="166" t="str">
        <f>IFERROR(IF(GETPIVOTDATA("DateRDV",TCD!$B$1,"DT","CH","Bénéficiaire",$A36,CJ$6,CJ$5,"Mois (DateRDV)",CJ$7,"Années (DateRDV)",CJ$3),1,""),"")</f>
        <v/>
      </c>
      <c r="CK36" s="166" t="str">
        <f>IFERROR(IF(GETPIVOTDATA("DateRDV",TCD!$B$1,"DT","CH","Bénéficiaire",$A36,CK$6,CK$5,"Mois (DateRDV)",CK$7,"Années (DateRDV)",CK$3),2,""),"")</f>
        <v/>
      </c>
      <c r="CL36" s="166" t="str">
        <f>IFERROR(IF(GETPIVOTDATA("DateRDV",TCD!$B$1,"DT","CH","Bénéficiaire",$A36,CL$6,CL$5,"Mois (DateRDV)",CL$7,"Années (DateRDV)",CL$3,"Présence","Excusé"),3,""),"")</f>
        <v/>
      </c>
      <c r="CM36" s="166" t="str">
        <f>IFERROR(IF(GETPIVOTDATA("DateRDV",TCD!$B$1,"DT","CH","Bénéficiaire",$A36,CM$6,CM$5,"Mois (DateRDV)",CM$7,"Années (DateRDV)",CM$3,"Présence","Absent"),4,""),"")</f>
        <v/>
      </c>
      <c r="CN36" s="166" t="str">
        <f>IFERROR(IF(GETPIVOTDATA("DateRDV",TCD!$B$1,"DT","CH","Bénéficiaire",$A36,CN$6,CN$5,"Mois (DateRDV)",CN$7,"Années (DateRDV)",CN$3),1,""),"")</f>
        <v/>
      </c>
      <c r="CO36" s="166" t="str">
        <f>IFERROR(IF(GETPIVOTDATA("DateRDV",TCD!$B$1,"DT","CH","Bénéficiaire",$A36,CO$6,CO$5,"Mois (DateRDV)",CO$7,"Années (DateRDV)",CO$3),2,""),"")</f>
        <v/>
      </c>
      <c r="CP36" s="166" t="str">
        <f>IFERROR(IF(GETPIVOTDATA("DateRDV",TCD!$B$1,"DT","CH","Bénéficiaire",$A36,CP$6,CP$5,"Mois (DateRDV)",CP$7,"Années (DateRDV)",CP$3,"Présence","Excusé"),3,""),"")</f>
        <v/>
      </c>
      <c r="CQ36" s="166" t="str">
        <f>IFERROR(IF(GETPIVOTDATA("DateRDV",TCD!$B$1,"DT","CH","Bénéficiaire",$A36,CQ$6,CQ$5,"Mois (DateRDV)",CQ$7,"Années (DateRDV)",CQ$3,"Présence","Absent"),4,""),"")</f>
        <v/>
      </c>
      <c r="CR36" s="166" t="str">
        <f>IFERROR(IF(GETPIVOTDATA("DateRDV",TCD!$B$1,"DT","CH","Bénéficiaire",$A36,CR$6,CR$5,"Mois (DateRDV)",CR$7,"Années (DateRDV)",CR$3),1,""),"")</f>
        <v/>
      </c>
      <c r="CS36" s="166" t="str">
        <f>IFERROR(IF(GETPIVOTDATA("DateRDV",TCD!$B$1,"DT","CH","Bénéficiaire",$A36,CS$6,CS$5,"Mois (DateRDV)",CS$7,"Années (DateRDV)",CS$3),2,""),"")</f>
        <v/>
      </c>
      <c r="CT36" s="166" t="str">
        <f>IFERROR(IF(GETPIVOTDATA("DateRDV",TCD!$B$1,"DT","CH","Bénéficiaire",$A36,CT$6,CT$5,"Mois (DateRDV)",CT$7,"Années (DateRDV)",CT$3,"Présence","Excusé"),3,""),"")</f>
        <v/>
      </c>
      <c r="CU36" s="166" t="str">
        <f>IFERROR(IF(GETPIVOTDATA("DateRDV",TCD!$B$1,"DT","CH","Bénéficiaire",$A36,CU$6,CU$5,"Mois (DateRDV)",CU$7,"Années (DateRDV)",CU$3,"Présence","Absent"),4,""),"")</f>
        <v/>
      </c>
      <c r="CV36" s="166" t="str">
        <f>IFERROR(IF(GETPIVOTDATA("DateRDV",TCD!$B$1,"DT","CH","Bénéficiaire",$A36,CV$6,CV$5,"Mois (DateRDV)",CV$7,"Années (DateRDV)",CV$3),1,""),"")</f>
        <v/>
      </c>
      <c r="CW36" s="166" t="str">
        <f>IFERROR(IF(GETPIVOTDATA("DateRDV",TCD!$B$1,"DT","CH","Bénéficiaire",$A36,CW$6,CW$5,"Mois (DateRDV)",CW$7,"Années (DateRDV)",CW$3),2,""),"")</f>
        <v/>
      </c>
      <c r="CX36" s="166" t="str">
        <f>IFERROR(IF(GETPIVOTDATA("DateRDV",TCD!$B$1,"DT","CH","Bénéficiaire",$A36,CX$6,CX$5,"Mois (DateRDV)",CX$7,"Années (DateRDV)",CX$3,"Présence","Excusé"),3,""),"")</f>
        <v/>
      </c>
      <c r="CY36" s="166" t="str">
        <f>IFERROR(IF(GETPIVOTDATA("DateRDV",TCD!$B$1,"DT","CH","Bénéficiaire",$A36,CY$6,CY$5,"Mois (DateRDV)",CY$7,"Années (DateRDV)",CY$3,"Présence","Absent"),4,""),"")</f>
        <v/>
      </c>
      <c r="CZ36" s="166" t="str">
        <f>IFERROR(IF(GETPIVOTDATA("DateRDV",TCD!$B$1,"DT","CH","Bénéficiaire",$A36,CZ$6,CZ$5,"Mois (DateRDV)",CZ$7,"Années (DateRDV)",CZ$3),1,""),"")</f>
        <v/>
      </c>
      <c r="DA36" s="166" t="str">
        <f>IFERROR(IF(GETPIVOTDATA("DateRDV",TCD!$B$1,"DT","CH","Bénéficiaire",$A36,DA$6,DA$5,"Mois (DateRDV)",DA$7,"Années (DateRDV)",DA$3),2,""),"")</f>
        <v/>
      </c>
      <c r="DB36" s="166" t="str">
        <f>IFERROR(IF(GETPIVOTDATA("DateRDV",TCD!$B$1,"DT","CH","Bénéficiaire",$A36,DB$6,DB$5,"Mois (DateRDV)",DB$7,"Années (DateRDV)",DB$3,"Présence","Excusé"),3,""),"")</f>
        <v/>
      </c>
      <c r="DC36" s="166" t="str">
        <f>IFERROR(IF(GETPIVOTDATA("DateRDV",TCD!$B$1,"DT","CH","Bénéficiaire",$A36,DC$6,DC$5,"Mois (DateRDV)",DC$7,"Années (DateRDV)",DC$3,"Présence","Absent"),4,""),"")</f>
        <v/>
      </c>
      <c r="DD36" s="166" t="str">
        <f>IFERROR(IF(GETPIVOTDATA("DateRDV",TCD!$B$1,"DT","CH","Bénéficiaire",$A36,DD$6,DD$5,"Mois (DateRDV)",DD$7,"Années (DateRDV)",DD$3),1,""),"")</f>
        <v/>
      </c>
      <c r="DE36" s="166" t="str">
        <f>IFERROR(IF(GETPIVOTDATA("DateRDV",TCD!$B$1,"DT","CH","Bénéficiaire",$A36,DE$6,DE$5,"Mois (DateRDV)",DE$7,"Années (DateRDV)",DE$3),2,""),"")</f>
        <v/>
      </c>
      <c r="DF36" s="166" t="str">
        <f>IFERROR(IF(GETPIVOTDATA("DateRDV",TCD!$B$1,"DT","CH","Bénéficiaire",$A36,DF$6,DF$5,"Mois (DateRDV)",DF$7,"Années (DateRDV)",DF$3,"Présence","Excusé"),3,""),"")</f>
        <v/>
      </c>
      <c r="DG36" s="166" t="str">
        <f>IFERROR(IF(GETPIVOTDATA("DateRDV",TCD!$B$1,"DT","CH","Bénéficiaire",$A36,DG$6,DG$5,"Mois (DateRDV)",DG$7,"Années (DateRDV)",DG$3,"Présence","Absent"),4,""),"")</f>
        <v/>
      </c>
      <c r="DH36" s="166" t="str">
        <f>IFERROR(IF(GETPIVOTDATA("DateRDV",TCD!$B$1,"DT","CH","Bénéficiaire",$A36,DH$6,DH$5,"Mois (DateRDV)",DH$7,"Années (DateRDV)",DH$3),1,""),"")</f>
        <v/>
      </c>
      <c r="DI36" s="166" t="str">
        <f>IFERROR(IF(GETPIVOTDATA("DateRDV",TCD!$B$1,"DT","CH","Bénéficiaire",$A36,DI$6,DI$5,"Mois (DateRDV)",DI$7,"Années (DateRDV)",DI$3),2,""),"")</f>
        <v/>
      </c>
      <c r="DJ36" s="166" t="str">
        <f>IFERROR(IF(GETPIVOTDATA("DateRDV",TCD!$B$1,"DT","CH","Bénéficiaire",$A36,DJ$6,DJ$5,"Mois (DateRDV)",DJ$7,"Années (DateRDV)",DJ$3,"Présence","Excusé"),3,""),"")</f>
        <v/>
      </c>
      <c r="DK36" s="166" t="str">
        <f>IFERROR(IF(GETPIVOTDATA("DateRDV",TCD!$B$1,"DT","CH","Bénéficiaire",$A36,DK$6,DK$5,"Mois (DateRDV)",DK$7,"Années (DateRDV)",DK$3,"Présence","Absent"),4,""),"")</f>
        <v/>
      </c>
      <c r="DL36" s="166" t="str">
        <f>IFERROR(IF(GETPIVOTDATA("DateRDV",TCD!$B$1,"DT","CH","Bénéficiaire",$A36,DL$6,DL$5,"Mois (DateRDV)",DL$7,"Années (DateRDV)",DL$3),1,""),"")</f>
        <v/>
      </c>
      <c r="DM36" s="166" t="str">
        <f>IFERROR(IF(GETPIVOTDATA("DateRDV",TCD!$B$1,"DT","CH","Bénéficiaire",$A36,DM$6,DM$5,"Mois (DateRDV)",DM$7,"Années (DateRDV)",DM$3),2,""),"")</f>
        <v/>
      </c>
      <c r="DN36" s="166" t="str">
        <f>IFERROR(IF(GETPIVOTDATA("DateRDV",TCD!$B$1,"DT","CH","Bénéficiaire",$A36,DN$6,DN$5,"Mois (DateRDV)",DN$7,"Années (DateRDV)",DN$3,"Présence","Excusé"),3,""),"")</f>
        <v/>
      </c>
      <c r="DO36" s="166" t="str">
        <f>IFERROR(IF(GETPIVOTDATA("DateRDV",TCD!$B$1,"DT","CH","Bénéficiaire",$A36,DO$6,DO$5,"Mois (DateRDV)",DO$7,"Années (DateRDV)",DO$3,"Présence","Absent"),4,""),"")</f>
        <v/>
      </c>
    </row>
    <row r="37" spans="1:119" x14ac:dyDescent="0.2">
      <c r="A37" t="str">
        <v>ABAKARIM Fatimah</v>
      </c>
      <c r="B37" s="169" t="str">
        <f>IFERROR(IF(INDEX(Data!P:P,MATCH(A37,Data!B:B,0))&lt;&gt;"",INDEX(Data!P:P,MATCH(A37,Data!B:B,0)),""),"")</f>
        <v>ABAKARIM</v>
      </c>
      <c r="C37" s="169" t="str">
        <f>IFERROR(IF(INDEX(Data!O:O,MATCH(A37,Data!B:B,0))&lt;&gt;"",INDEX(Data!O:O,MATCH(A37,Data!B:B,0)),""),"")</f>
        <v>Fatimah</v>
      </c>
      <c r="D37" s="169" t="str">
        <f>IFERROR(IF(INDEX(Data!J:J,MATCH(A37,Data!B:B,0))&lt;&gt;"",INDEX(Data!J:J,MATCH(A37,Data!B:B,0)),""),"")</f>
        <v>CD</v>
      </c>
      <c r="E37" s="169" t="str">
        <f>IFERROR(IF(INDEX(Data!M:M,MATCH(A37,Data!B:B,0))&lt;&gt;"",INDEX(Data!M:M,MATCH(A37,Data!B:B,0)),""),"")</f>
        <v>THONON-LES-BAINS</v>
      </c>
      <c r="F37" s="169">
        <f>IFERROR(IF(INDEX(Data!N:N,MATCH(A37,Data!B:B,0))&lt;&gt;"",INDEX(Data!N:N,MATCH(A37,Data!B:B,0)),""),"")</f>
        <v>74200</v>
      </c>
      <c r="G37" s="170">
        <f>IFERROR(IF(INDEX(Data!K:K,MATCH(A37,Data!B:B,0))&lt;&gt;"",INDEX(Data!K:K,MATCH(A37,Data!B:B,0)),""),"")</f>
        <v>45835</v>
      </c>
      <c r="H37" s="170">
        <f>IFERROR(IF(INDEX(Data!L:L,MATCH(A37,Data!B:B,0))&lt;&gt;"",INDEX(Data!L:L,MATCH(A37,Data!B:B,0)),""),"")</f>
        <v>45835</v>
      </c>
      <c r="I37" s="170">
        <f>IFERROR(IF(INDEX(Data!C:C,MATCH(A37,Data!B:B,0))&lt;&gt;"",INDEX(Data!C:C,MATCH(A37,Data!B:B,0)),""),"")</f>
        <v>45854</v>
      </c>
      <c r="J37" s="170" t="str">
        <f>IFERROR(IF(INDEX(Data!D:D,MATCH(A37,Data!B:B,0))&lt;&gt;"",INDEX(Data!D:D,MATCH(A37,Data!B:B,0)),""),"")</f>
        <v/>
      </c>
      <c r="K37" s="171" t="str">
        <f>IFERROR(IF(INDEX(Data!H:H,MATCH(A37,Data!B:B,0))&lt;&gt;"",INDEX(Data!H:H,MATCH(A37,Data!B:B,0)),""),"")</f>
        <v>Remobilisation</v>
      </c>
      <c r="L37" s="166" t="str">
        <f>IFERROR(IF(GETPIVOTDATA("DateRDV",TCD!$B$1,"DT","CH","Bénéficiaire",$A37,L$6,L$5,"Mois (DateRDV)",L$7,"Années (DateRDV)",L$3),1,""),"")</f>
        <v/>
      </c>
      <c r="M37" s="166" t="str">
        <f>IFERROR(IF(GETPIVOTDATA("DateRDV",TCD!$B$1,"DT","CH","Bénéficiaire",$A37,M$6,M$5,"Mois (DateRDV)",M$7,"Années (DateRDV)",M$3),2,""),"")</f>
        <v/>
      </c>
      <c r="N37" s="166" t="str">
        <f>IFERROR(IF(GETPIVOTDATA("DateRDV",TCD!$B$1,"DT","CH","Bénéficiaire",$A37,N$6,N$5,"Mois (DateRDV)",N$7,"Années (DateRDV)",N$3,"Présence","Excusé"),3,""),"")</f>
        <v/>
      </c>
      <c r="O37" s="166" t="str">
        <f>IFERROR(IF(GETPIVOTDATA("DateRDV",TCD!$B$1,"DT","CH","Bénéficiaire",$A37,O$6,O$5,"Mois (DateRDV)",O$7,"Années (DateRDV)",O$3,"Présence","Absent"),4,""),"")</f>
        <v/>
      </c>
      <c r="P37" s="166" t="str">
        <f>IFERROR(IF(GETPIVOTDATA("DateRDV",TCD!$B$1,"DT","CH","Bénéficiaire",$A37,P$6,P$5,"Mois (DateRDV)",P$7,"Années (DateRDV)",P$3),1,""),"")</f>
        <v/>
      </c>
      <c r="Q37" s="166" t="str">
        <f>IFERROR(IF(GETPIVOTDATA("DateRDV",TCD!$B$1,"DT","CH","Bénéficiaire",$A37,Q$6,Q$5,"Mois (DateRDV)",Q$7,"Années (DateRDV)",Q$3),2,""),"")</f>
        <v/>
      </c>
      <c r="R37" s="166" t="str">
        <f>IFERROR(IF(GETPIVOTDATA("DateRDV",TCD!$B$1,"DT","CH","Bénéficiaire",$A37,R$6,R$5,"Mois (DateRDV)",R$7,"Années (DateRDV)",R$3,"Présence","Excusé"),3,""),"")</f>
        <v/>
      </c>
      <c r="S37" s="166" t="str">
        <f>IFERROR(IF(GETPIVOTDATA("DateRDV",TCD!$B$1,"DT","CH","Bénéficiaire",$A37,S$6,S$5,"Mois (DateRDV)",S$7,"Années (DateRDV)",S$3,"Présence","Absent"),4,""),"")</f>
        <v/>
      </c>
      <c r="T37" s="166" t="str">
        <f>IFERROR(IF(GETPIVOTDATA("DateRDV",TCD!$B$1,"DT","CH","Bénéficiaire",$A37,T$6,T$5,"Mois (DateRDV)",T$7,"Années (DateRDV)",T$3),1,""),"")</f>
        <v/>
      </c>
      <c r="U37" s="166" t="str">
        <f>IFERROR(IF(GETPIVOTDATA("DateRDV",TCD!$B$1,"DT","CH","Bénéficiaire",$A37,U$6,U$5,"Mois (DateRDV)",U$7,"Années (DateRDV)",U$3),2,""),"")</f>
        <v/>
      </c>
      <c r="V37" s="166" t="str">
        <f>IFERROR(IF(GETPIVOTDATA("DateRDV",TCD!$B$1,"DT","CH","Bénéficiaire",$A37,V$6,V$5,"Mois (DateRDV)",V$7,"Années (DateRDV)",V$3,"Présence","Excusé"),3,""),"")</f>
        <v/>
      </c>
      <c r="W37" s="166" t="str">
        <f>IFERROR(IF(GETPIVOTDATA("DateRDV",TCD!$B$1,"DT","CH","Bénéficiaire",$A37,W$6,W$5,"Mois (DateRDV)",W$7,"Années (DateRDV)",W$3,"Présence","Absent"),4,""),"")</f>
        <v/>
      </c>
      <c r="X37" s="166" t="str">
        <f>IFERROR(IF(GETPIVOTDATA("DateRDV",TCD!$B$1,"DT","CH","Bénéficiaire",$A37,X$6,X$5,"Mois (DateRDV)",X$7,"Années (DateRDV)",X$3),1,""),"")</f>
        <v/>
      </c>
      <c r="Y37" s="166" t="str">
        <f>IFERROR(IF(GETPIVOTDATA("DateRDV",TCD!$B$1,"DT","CH","Bénéficiaire",$A37,Y$6,Y$5,"Mois (DateRDV)",Y$7,"Années (DateRDV)",Y$3),2,""),"")</f>
        <v/>
      </c>
      <c r="Z37" s="166" t="str">
        <f>IFERROR(IF(GETPIVOTDATA("DateRDV",TCD!$B$1,"DT","CH","Bénéficiaire",$A37,Z$6,Z$5,"Mois (DateRDV)",Z$7,"Années (DateRDV)",Z$3,"Présence","Excusé"),3,""),"")</f>
        <v/>
      </c>
      <c r="AA37" s="166" t="str">
        <f>IFERROR(IF(GETPIVOTDATA("DateRDV",TCD!$B$1,"DT","CH","Bénéficiaire",$A37,AA$6,AA$5,"Mois (DateRDV)",AA$7,"Années (DateRDV)",AA$3,"Présence","Absent"),4,""),"")</f>
        <v/>
      </c>
      <c r="AB37" s="166" t="str">
        <f>IFERROR(IF(GETPIVOTDATA("DateRDV",TCD!$B$1,"DT","CH","Bénéficiaire",$A37,AB$6,AB$5,"Mois (DateRDV)",AB$7,"Années (DateRDV)",AB$3),1,""),"")</f>
        <v/>
      </c>
      <c r="AC37" s="166" t="str">
        <f>IFERROR(IF(GETPIVOTDATA("DateRDV",TCD!$B$1,"DT","CH","Bénéficiaire",$A37,AC$6,AC$5,"Mois (DateRDV)",AC$7,"Années (DateRDV)",AC$3),2,""),"")</f>
        <v/>
      </c>
      <c r="AD37" s="166" t="str">
        <f>IFERROR(IF(GETPIVOTDATA("DateRDV",TCD!$B$1,"DT","CH","Bénéficiaire",$A37,AD$6,AD$5,"Mois (DateRDV)",AD$7,"Années (DateRDV)",AD$3,"Présence","Excusé"),3,""),"")</f>
        <v/>
      </c>
      <c r="AE37" s="166" t="str">
        <f>IFERROR(IF(GETPIVOTDATA("DateRDV",TCD!$B$1,"DT","CH","Bénéficiaire",$A37,AE$6,AE$5,"Mois (DateRDV)",AE$7,"Années (DateRDV)",AE$3,"Présence","Absent"),4,""),"")</f>
        <v/>
      </c>
      <c r="AF37" s="166" t="str">
        <f>IFERROR(IF(GETPIVOTDATA("DateRDV",TCD!$B$1,"DT","CH","Bénéficiaire",$A37,AF$6,AF$5,"Mois (DateRDV)",AF$7,"Années (DateRDV)",AF$3),1,""),"")</f>
        <v/>
      </c>
      <c r="AG37" s="166" t="str">
        <f>IFERROR(IF(GETPIVOTDATA("DateRDV",TCD!$B$1,"DT","CH","Bénéficiaire",$A37,AG$6,AG$5,"Mois (DateRDV)",AG$7,"Années (DateRDV)",AG$3),2,""),"")</f>
        <v/>
      </c>
      <c r="AH37" s="166" t="str">
        <f>IFERROR(IF(GETPIVOTDATA("DateRDV",TCD!$B$1,"DT","CH","Bénéficiaire",$A37,AH$6,AH$5,"Mois (DateRDV)",AH$7,"Années (DateRDV)",AH$3,"Présence","Excusé"),3,""),"")</f>
        <v/>
      </c>
      <c r="AI37" s="166" t="str">
        <f>IFERROR(IF(GETPIVOTDATA("DateRDV",TCD!$B$1,"DT","CH","Bénéficiaire",$A37,AI$6,AI$5,"Mois (DateRDV)",AI$7,"Années (DateRDV)",AI$3,"Présence","Absent"),4,""),"")</f>
        <v/>
      </c>
      <c r="AJ37" s="166" t="str">
        <f>IFERROR(IF(GETPIVOTDATA("DateRDV",TCD!$B$1,"DT","CH","Bénéficiaire",$A37,AJ$6,AJ$5,"Mois (DateRDV)",AJ$7,"Années (DateRDV)",AJ$3),1,""),"")</f>
        <v/>
      </c>
      <c r="AK37" s="166" t="str">
        <f>IFERROR(IF(GETPIVOTDATA("DateRDV",TCD!$B$1,"DT","CH","Bénéficiaire",$A37,AK$6,AK$5,"Mois (DateRDV)",AK$7,"Années (DateRDV)",AK$3),2,""),"")</f>
        <v/>
      </c>
      <c r="AL37" s="166" t="str">
        <f>IFERROR(IF(GETPIVOTDATA("DateRDV",TCD!$B$1,"DT","CH","Bénéficiaire",$A37,AL$6,AL$5,"Mois (DateRDV)",AL$7,"Années (DateRDV)",AL$3,"Présence","Excusé"),3,""),"")</f>
        <v/>
      </c>
      <c r="AM37" s="166" t="str">
        <f>IFERROR(IF(GETPIVOTDATA("DateRDV",TCD!$B$1,"DT","CH","Bénéficiaire",$A37,AM$6,AM$5,"Mois (DateRDV)",AM$7,"Années (DateRDV)",AM$3,"Présence","Absent"),4,""),"")</f>
        <v/>
      </c>
      <c r="AN37" s="166" t="str">
        <f>IFERROR(IF(GETPIVOTDATA("DateRDV",TCD!$B$1,"DT","CH","Bénéficiaire",$A37,AN$6,AN$5,"Mois (DateRDV)",AN$7,"Années (DateRDV)",AN$3),1,""),"")</f>
        <v/>
      </c>
      <c r="AO37" s="166" t="str">
        <f>IFERROR(IF(GETPIVOTDATA("DateRDV",TCD!$B$1,"DT","CH","Bénéficiaire",$A37,AO$6,AO$5,"Mois (DateRDV)",AO$7,"Années (DateRDV)",AO$3),2,""),"")</f>
        <v/>
      </c>
      <c r="AP37" s="166" t="str">
        <f>IFERROR(IF(GETPIVOTDATA("DateRDV",TCD!$B$1,"DT","CH","Bénéficiaire",$A37,AP$6,AP$5,"Mois (DateRDV)",AP$7,"Années (DateRDV)",AP$3,"Présence","Excusé"),3,""),"")</f>
        <v/>
      </c>
      <c r="AQ37" s="166" t="str">
        <f>IFERROR(IF(GETPIVOTDATA("DateRDV",TCD!$B$1,"DT","CH","Bénéficiaire",$A37,AQ$6,AQ$5,"Mois (DateRDV)",AQ$7,"Années (DateRDV)",AQ$3,"Présence","Absent"),4,""),"")</f>
        <v/>
      </c>
      <c r="AR37" s="166" t="str">
        <f>IFERROR(IF(GETPIVOTDATA("DateRDV",TCD!$B$1,"DT","CH","Bénéficiaire",$A37,AR$6,AR$5,"Mois (DateRDV)",AR$7,"Années (DateRDV)",AR$3),1,""),"")</f>
        <v/>
      </c>
      <c r="AS37" s="166" t="str">
        <f>IFERROR(IF(GETPIVOTDATA("DateRDV",TCD!$B$1,"DT","CH","Bénéficiaire",$A37,AS$6,AS$5,"Mois (DateRDV)",AS$7,"Années (DateRDV)",AS$3),2,""),"")</f>
        <v/>
      </c>
      <c r="AT37" s="166" t="str">
        <f>IFERROR(IF(GETPIVOTDATA("DateRDV",TCD!$B$1,"DT","CH","Bénéficiaire",$A37,AT$6,AT$5,"Mois (DateRDV)",AT$7,"Années (DateRDV)",AT$3,"Présence","Excusé"),3,""),"")</f>
        <v/>
      </c>
      <c r="AU37" s="166" t="str">
        <f>IFERROR(IF(GETPIVOTDATA("DateRDV",TCD!$B$1,"DT","CH","Bénéficiaire",$A37,AU$6,AU$5,"Mois (DateRDV)",AU$7,"Années (DateRDV)",AU$3,"Présence","Absent"),4,""),"")</f>
        <v/>
      </c>
      <c r="AV37" s="166" t="str">
        <f>IFERROR(IF(GETPIVOTDATA("DateRDV",TCD!$B$1,"DT","CH","Bénéficiaire",$A37,AV$6,AV$5,"Mois (DateRDV)",AV$7,"Années (DateRDV)",AV$3),1,""),"")</f>
        <v/>
      </c>
      <c r="AW37" s="166" t="str">
        <f>IFERROR(IF(GETPIVOTDATA("DateRDV",TCD!$B$1,"DT","CH","Bénéficiaire",$A37,AW$6,AW$5,"Mois (DateRDV)",AW$7,"Années (DateRDV)",AW$3),2,""),"")</f>
        <v/>
      </c>
      <c r="AX37" s="166" t="str">
        <f>IFERROR(IF(GETPIVOTDATA("DateRDV",TCD!$B$1,"DT","CH","Bénéficiaire",$A37,AX$6,AX$5,"Mois (DateRDV)",AX$7,"Années (DateRDV)",AX$3,"Présence","Excusé"),3,""),"")</f>
        <v/>
      </c>
      <c r="AY37" s="166" t="str">
        <f>IFERROR(IF(GETPIVOTDATA("DateRDV",TCD!$B$1,"DT","CH","Bénéficiaire",$A37,AY$6,AY$5,"Mois (DateRDV)",AY$7,"Années (DateRDV)",AY$3,"Présence","Absent"),4,""),"")</f>
        <v/>
      </c>
      <c r="AZ37" s="166" t="str">
        <f>IFERROR(IF(GETPIVOTDATA("DateRDV",TCD!$B$1,"DT","CH","Bénéficiaire",$A37,AZ$6,AZ$5,"Mois (DateRDV)",AZ$7,"Années (DateRDV)",AZ$3),1,""),"")</f>
        <v/>
      </c>
      <c r="BA37" s="166" t="str">
        <f>IFERROR(IF(GETPIVOTDATA("DateRDV",TCD!$B$1,"DT","CH","Bénéficiaire",$A37,BA$6,BA$5,"Mois (DateRDV)",BA$7,"Années (DateRDV)",BA$3),2,""),"")</f>
        <v/>
      </c>
      <c r="BB37" s="166" t="str">
        <f>IFERROR(IF(GETPIVOTDATA("DateRDV",TCD!$B$1,"DT","CH","Bénéficiaire",$A37,BB$6,BB$5,"Mois (DateRDV)",BB$7,"Années (DateRDV)",BB$3,"Présence","Excusé"),3,""),"")</f>
        <v/>
      </c>
      <c r="BC37" s="166" t="str">
        <f>IFERROR(IF(GETPIVOTDATA("DateRDV",TCD!$B$1,"DT","CH","Bénéficiaire",$A37,BC$6,BC$5,"Mois (DateRDV)",BC$7,"Années (DateRDV)",BC$3,"Présence","Absent"),4,""),"")</f>
        <v/>
      </c>
      <c r="BD37" s="166" t="str">
        <f>IFERROR(IF(GETPIVOTDATA("DateRDV",TCD!$B$1,"DT","CH","Bénéficiaire",$A37,BD$6,BD$5,"Mois (DateRDV)",BD$7,"Années (DateRDV)",BD$3),1,""),"")</f>
        <v/>
      </c>
      <c r="BE37" s="166">
        <f>IFERROR(IF(GETPIVOTDATA("DateRDV",TCD!$B$1,"DT","CH","Bénéficiaire",$A37,BE$6,BE$5,"Mois (DateRDV)",BE$7,"Années (DateRDV)",BE$3),2,""),"")</f>
        <v>2</v>
      </c>
      <c r="BF37" s="166" t="str">
        <f>IFERROR(IF(GETPIVOTDATA("DateRDV",TCD!$B$1,"DT","CH","Bénéficiaire",$A37,BF$6,BF$5,"Mois (DateRDV)",BF$7,"Années (DateRDV)",BF$3,"Présence","Excusé"),3,""),"")</f>
        <v/>
      </c>
      <c r="BG37" s="166" t="str">
        <f>IFERROR(IF(GETPIVOTDATA("DateRDV",TCD!$B$1,"DT","CH","Bénéficiaire",$A37,BG$6,BG$5,"Mois (DateRDV)",BG$7,"Années (DateRDV)",BG$3,"Présence","Absent"),4,""),"")</f>
        <v/>
      </c>
      <c r="BH37" s="166" t="str">
        <f>IFERROR(IF(GETPIVOTDATA("DateRDV",TCD!$B$1,"DT","CH","Bénéficiaire",$A37,BH$6,BH$5,"Mois (DateRDV)",BH$7,"Années (DateRDV)",BH$3),1,""),"")</f>
        <v/>
      </c>
      <c r="BI37" s="166" t="str">
        <f>IFERROR(IF(GETPIVOTDATA("DateRDV",TCD!$B$1,"DT","CH","Bénéficiaire",$A37,BI$6,BI$5,"Mois (DateRDV)",BI$7,"Années (DateRDV)",BI$3),2,""),"")</f>
        <v/>
      </c>
      <c r="BJ37" s="166" t="str">
        <f>IFERROR(IF(GETPIVOTDATA("DateRDV",TCD!$B$1,"DT","CH","Bénéficiaire",$A37,BJ$6,BJ$5,"Mois (DateRDV)",BJ$7,"Années (DateRDV)",BJ$3,"Présence","Excusé"),3,""),"")</f>
        <v/>
      </c>
      <c r="BK37" s="166" t="str">
        <f>IFERROR(IF(GETPIVOTDATA("DateRDV",TCD!$B$1,"DT","CH","Bénéficiaire",$A37,BK$6,BK$5,"Mois (DateRDV)",BK$7,"Années (DateRDV)",BK$3,"Présence","Absent"),4,""),"")</f>
        <v/>
      </c>
      <c r="BL37" s="166" t="str">
        <f>IFERROR(IF(GETPIVOTDATA("DateRDV",TCD!$B$1,"DT","CH","Bénéficiaire",$A37,BL$6,BL$5,"Mois (DateRDV)",BL$7,"Années (DateRDV)",BL$3),1,""),"")</f>
        <v/>
      </c>
      <c r="BM37" s="166" t="str">
        <f>IFERROR(IF(GETPIVOTDATA("DateRDV",TCD!$B$1,"DT","CH","Bénéficiaire",$A37,BM$6,BM$5,"Mois (DateRDV)",BM$7,"Années (DateRDV)",BM$3),2,""),"")</f>
        <v/>
      </c>
      <c r="BN37" s="166" t="str">
        <f>IFERROR(IF(GETPIVOTDATA("DateRDV",TCD!$B$1,"DT","CH","Bénéficiaire",$A37,BN$6,BN$5,"Mois (DateRDV)",BN$7,"Années (DateRDV)",BN$3,"Présence","Excusé"),3,""),"")</f>
        <v/>
      </c>
      <c r="BO37" s="166" t="str">
        <f>IFERROR(IF(GETPIVOTDATA("DateRDV",TCD!$B$1,"DT","CH","Bénéficiaire",$A37,BO$6,BO$5,"Mois (DateRDV)",BO$7,"Années (DateRDV)",BO$3,"Présence","Absent"),4,""),"")</f>
        <v/>
      </c>
      <c r="BP37" s="166" t="str">
        <f>IFERROR(IF(GETPIVOTDATA("DateRDV",TCD!$B$1,"DT","CH","Bénéficiaire",$A37,BP$6,BP$5,"Mois (DateRDV)",BP$7,"Années (DateRDV)",BP$3),1,""),"")</f>
        <v/>
      </c>
      <c r="BQ37" s="166" t="str">
        <f>IFERROR(IF(GETPIVOTDATA("DateRDV",TCD!$B$1,"DT","CH","Bénéficiaire",$A37,BQ$6,BQ$5,"Mois (DateRDV)",BQ$7,"Années (DateRDV)",BQ$3),2,""),"")</f>
        <v/>
      </c>
      <c r="BR37" s="166" t="str">
        <f>IFERROR(IF(GETPIVOTDATA("DateRDV",TCD!$B$1,"DT","CH","Bénéficiaire",$A37,BR$6,BR$5,"Mois (DateRDV)",BR$7,"Années (DateRDV)",BR$3,"Présence","Excusé"),3,""),"")</f>
        <v/>
      </c>
      <c r="BS37" s="166" t="str">
        <f>IFERROR(IF(GETPIVOTDATA("DateRDV",TCD!$B$1,"DT","CH","Bénéficiaire",$A37,BS$6,BS$5,"Mois (DateRDV)",BS$7,"Années (DateRDV)",BS$3,"Présence","Absent"),4,""),"")</f>
        <v/>
      </c>
      <c r="BT37" s="166" t="str">
        <f>IFERROR(IF(GETPIVOTDATA("DateRDV",TCD!$B$1,"DT","CH","Bénéficiaire",$A37,BT$6,BT$5,"Mois (DateRDV)",BT$7,"Années (DateRDV)",BT$3),1,""),"")</f>
        <v/>
      </c>
      <c r="BU37" s="166" t="str">
        <f>IFERROR(IF(GETPIVOTDATA("DateRDV",TCD!$B$1,"DT","CH","Bénéficiaire",$A37,BU$6,BU$5,"Mois (DateRDV)",BU$7,"Années (DateRDV)",BU$3),2,""),"")</f>
        <v/>
      </c>
      <c r="BV37" s="166" t="str">
        <f>IFERROR(IF(GETPIVOTDATA("DateRDV",TCD!$B$1,"DT","CH","Bénéficiaire",$A37,BV$6,BV$5,"Mois (DateRDV)",BV$7,"Années (DateRDV)",BV$3,"Présence","Excusé"),3,""),"")</f>
        <v/>
      </c>
      <c r="BW37" s="166" t="str">
        <f>IFERROR(IF(GETPIVOTDATA("DateRDV",TCD!$B$1,"DT","CH","Bénéficiaire",$A37,BW$6,BW$5,"Mois (DateRDV)",BW$7,"Années (DateRDV)",BW$3,"Présence","Absent"),4,""),"")</f>
        <v/>
      </c>
      <c r="BX37" s="166" t="str">
        <f>IFERROR(IF(GETPIVOTDATA("DateRDV",TCD!$B$1,"DT","CH","Bénéficiaire",$A37,BX$6,BX$5,"Mois (DateRDV)",BX$7,"Années (DateRDV)",BX$3),1,""),"")</f>
        <v/>
      </c>
      <c r="BY37" s="166" t="str">
        <f>IFERROR(IF(GETPIVOTDATA("DateRDV",TCD!$B$1,"DT","CH","Bénéficiaire",$A37,BY$6,BY$5,"Mois (DateRDV)",BY$7,"Années (DateRDV)",BY$3),2,""),"")</f>
        <v/>
      </c>
      <c r="BZ37" s="166" t="str">
        <f>IFERROR(IF(GETPIVOTDATA("DateRDV",TCD!$B$1,"DT","CH","Bénéficiaire",$A37,BZ$6,BZ$5,"Mois (DateRDV)",BZ$7,"Années (DateRDV)",BZ$3,"Présence","Excusé"),3,""),"")</f>
        <v/>
      </c>
      <c r="CA37" s="166" t="str">
        <f>IFERROR(IF(GETPIVOTDATA("DateRDV",TCD!$B$1,"DT","CH","Bénéficiaire",$A37,CA$6,CA$5,"Mois (DateRDV)",CA$7,"Années (DateRDV)",CA$3,"Présence","Absent"),4,""),"")</f>
        <v/>
      </c>
      <c r="CB37" s="166" t="str">
        <f>IFERROR(IF(GETPIVOTDATA("DateRDV",TCD!$B$1,"DT","CH","Bénéficiaire",$A37,CB$6,CB$5,"Mois (DateRDV)",CB$7,"Années (DateRDV)",CB$3),1,""),"")</f>
        <v/>
      </c>
      <c r="CC37" s="166" t="str">
        <f>IFERROR(IF(GETPIVOTDATA("DateRDV",TCD!$B$1,"DT","CH","Bénéficiaire",$A37,CC$6,CC$5,"Mois (DateRDV)",CC$7,"Années (DateRDV)",CC$3),2,""),"")</f>
        <v/>
      </c>
      <c r="CD37" s="166" t="str">
        <f>IFERROR(IF(GETPIVOTDATA("DateRDV",TCD!$B$1,"DT","CH","Bénéficiaire",$A37,CD$6,CD$5,"Mois (DateRDV)",CD$7,"Années (DateRDV)",CD$3,"Présence","Excusé"),3,""),"")</f>
        <v/>
      </c>
      <c r="CE37" s="166" t="str">
        <f>IFERROR(IF(GETPIVOTDATA("DateRDV",TCD!$B$1,"DT","CH","Bénéficiaire",$A37,CE$6,CE$5,"Mois (DateRDV)",CE$7,"Années (DateRDV)",CE$3,"Présence","Absent"),4,""),"")</f>
        <v/>
      </c>
      <c r="CF37" s="166" t="str">
        <f>IFERROR(IF(GETPIVOTDATA("DateRDV",TCD!$B$1,"DT","CH","Bénéficiaire",$A37,CF$6,CF$5,"Mois (DateRDV)",CF$7,"Années (DateRDV)",CF$3),1,""),"")</f>
        <v/>
      </c>
      <c r="CG37" s="166" t="str">
        <f>IFERROR(IF(GETPIVOTDATA("DateRDV",TCD!$B$1,"DT","CH","Bénéficiaire",$A37,CG$6,CG$5,"Mois (DateRDV)",CG$7,"Années (DateRDV)",CG$3),2,""),"")</f>
        <v/>
      </c>
      <c r="CH37" s="166" t="str">
        <f>IFERROR(IF(GETPIVOTDATA("DateRDV",TCD!$B$1,"DT","CH","Bénéficiaire",$A37,CH$6,CH$5,"Mois (DateRDV)",CH$7,"Années (DateRDV)",CH$3,"Présence","Excusé"),3,""),"")</f>
        <v/>
      </c>
      <c r="CI37" s="166" t="str">
        <f>IFERROR(IF(GETPIVOTDATA("DateRDV",TCD!$B$1,"DT","CH","Bénéficiaire",$A37,CI$6,CI$5,"Mois (DateRDV)",CI$7,"Années (DateRDV)",CI$3,"Présence","Absent"),4,""),"")</f>
        <v/>
      </c>
      <c r="CJ37" s="166" t="str">
        <f>IFERROR(IF(GETPIVOTDATA("DateRDV",TCD!$B$1,"DT","CH","Bénéficiaire",$A37,CJ$6,CJ$5,"Mois (DateRDV)",CJ$7,"Années (DateRDV)",CJ$3),1,""),"")</f>
        <v/>
      </c>
      <c r="CK37" s="166" t="str">
        <f>IFERROR(IF(GETPIVOTDATA("DateRDV",TCD!$B$1,"DT","CH","Bénéficiaire",$A37,CK$6,CK$5,"Mois (DateRDV)",CK$7,"Années (DateRDV)",CK$3),2,""),"")</f>
        <v/>
      </c>
      <c r="CL37" s="166" t="str">
        <f>IFERROR(IF(GETPIVOTDATA("DateRDV",TCD!$B$1,"DT","CH","Bénéficiaire",$A37,CL$6,CL$5,"Mois (DateRDV)",CL$7,"Années (DateRDV)",CL$3,"Présence","Excusé"),3,""),"")</f>
        <v/>
      </c>
      <c r="CM37" s="166" t="str">
        <f>IFERROR(IF(GETPIVOTDATA("DateRDV",TCD!$B$1,"DT","CH","Bénéficiaire",$A37,CM$6,CM$5,"Mois (DateRDV)",CM$7,"Années (DateRDV)",CM$3,"Présence","Absent"),4,""),"")</f>
        <v/>
      </c>
      <c r="CN37" s="166" t="str">
        <f>IFERROR(IF(GETPIVOTDATA("DateRDV",TCD!$B$1,"DT","CH","Bénéficiaire",$A37,CN$6,CN$5,"Mois (DateRDV)",CN$7,"Années (DateRDV)",CN$3),1,""),"")</f>
        <v/>
      </c>
      <c r="CO37" s="166" t="str">
        <f>IFERROR(IF(GETPIVOTDATA("DateRDV",TCD!$B$1,"DT","CH","Bénéficiaire",$A37,CO$6,CO$5,"Mois (DateRDV)",CO$7,"Années (DateRDV)",CO$3),2,""),"")</f>
        <v/>
      </c>
      <c r="CP37" s="166" t="str">
        <f>IFERROR(IF(GETPIVOTDATA("DateRDV",TCD!$B$1,"DT","CH","Bénéficiaire",$A37,CP$6,CP$5,"Mois (DateRDV)",CP$7,"Années (DateRDV)",CP$3,"Présence","Excusé"),3,""),"")</f>
        <v/>
      </c>
      <c r="CQ37" s="166" t="str">
        <f>IFERROR(IF(GETPIVOTDATA("DateRDV",TCD!$B$1,"DT","CH","Bénéficiaire",$A37,CQ$6,CQ$5,"Mois (DateRDV)",CQ$7,"Années (DateRDV)",CQ$3,"Présence","Absent"),4,""),"")</f>
        <v/>
      </c>
      <c r="CR37" s="166" t="str">
        <f>IFERROR(IF(GETPIVOTDATA("DateRDV",TCD!$B$1,"DT","CH","Bénéficiaire",$A37,CR$6,CR$5,"Mois (DateRDV)",CR$7,"Années (DateRDV)",CR$3),1,""),"")</f>
        <v/>
      </c>
      <c r="CS37" s="166" t="str">
        <f>IFERROR(IF(GETPIVOTDATA("DateRDV",TCD!$B$1,"DT","CH","Bénéficiaire",$A37,CS$6,CS$5,"Mois (DateRDV)",CS$7,"Années (DateRDV)",CS$3),2,""),"")</f>
        <v/>
      </c>
      <c r="CT37" s="166" t="str">
        <f>IFERROR(IF(GETPIVOTDATA("DateRDV",TCD!$B$1,"DT","CH","Bénéficiaire",$A37,CT$6,CT$5,"Mois (DateRDV)",CT$7,"Années (DateRDV)",CT$3,"Présence","Excusé"),3,""),"")</f>
        <v/>
      </c>
      <c r="CU37" s="166" t="str">
        <f>IFERROR(IF(GETPIVOTDATA("DateRDV",TCD!$B$1,"DT","CH","Bénéficiaire",$A37,CU$6,CU$5,"Mois (DateRDV)",CU$7,"Années (DateRDV)",CU$3,"Présence","Absent"),4,""),"")</f>
        <v/>
      </c>
      <c r="CV37" s="166" t="str">
        <f>IFERROR(IF(GETPIVOTDATA("DateRDV",TCD!$B$1,"DT","CH","Bénéficiaire",$A37,CV$6,CV$5,"Mois (DateRDV)",CV$7,"Années (DateRDV)",CV$3),1,""),"")</f>
        <v/>
      </c>
      <c r="CW37" s="166" t="str">
        <f>IFERROR(IF(GETPIVOTDATA("DateRDV",TCD!$B$1,"DT","CH","Bénéficiaire",$A37,CW$6,CW$5,"Mois (DateRDV)",CW$7,"Années (DateRDV)",CW$3),2,""),"")</f>
        <v/>
      </c>
      <c r="CX37" s="166" t="str">
        <f>IFERROR(IF(GETPIVOTDATA("DateRDV",TCD!$B$1,"DT","CH","Bénéficiaire",$A37,CX$6,CX$5,"Mois (DateRDV)",CX$7,"Années (DateRDV)",CX$3,"Présence","Excusé"),3,""),"")</f>
        <v/>
      </c>
      <c r="CY37" s="166" t="str">
        <f>IFERROR(IF(GETPIVOTDATA("DateRDV",TCD!$B$1,"DT","CH","Bénéficiaire",$A37,CY$6,CY$5,"Mois (DateRDV)",CY$7,"Années (DateRDV)",CY$3,"Présence","Absent"),4,""),"")</f>
        <v/>
      </c>
      <c r="CZ37" s="166" t="str">
        <f>IFERROR(IF(GETPIVOTDATA("DateRDV",TCD!$B$1,"DT","CH","Bénéficiaire",$A37,CZ$6,CZ$5,"Mois (DateRDV)",CZ$7,"Années (DateRDV)",CZ$3),1,""),"")</f>
        <v/>
      </c>
      <c r="DA37" s="166" t="str">
        <f>IFERROR(IF(GETPIVOTDATA("DateRDV",TCD!$B$1,"DT","CH","Bénéficiaire",$A37,DA$6,DA$5,"Mois (DateRDV)",DA$7,"Années (DateRDV)",DA$3),2,""),"")</f>
        <v/>
      </c>
      <c r="DB37" s="166" t="str">
        <f>IFERROR(IF(GETPIVOTDATA("DateRDV",TCD!$B$1,"DT","CH","Bénéficiaire",$A37,DB$6,DB$5,"Mois (DateRDV)",DB$7,"Années (DateRDV)",DB$3,"Présence","Excusé"),3,""),"")</f>
        <v/>
      </c>
      <c r="DC37" s="166" t="str">
        <f>IFERROR(IF(GETPIVOTDATA("DateRDV",TCD!$B$1,"DT","CH","Bénéficiaire",$A37,DC$6,DC$5,"Mois (DateRDV)",DC$7,"Années (DateRDV)",DC$3,"Présence","Absent"),4,""),"")</f>
        <v/>
      </c>
      <c r="DD37" s="166" t="str">
        <f>IFERROR(IF(GETPIVOTDATA("DateRDV",TCD!$B$1,"DT","CH","Bénéficiaire",$A37,DD$6,DD$5,"Mois (DateRDV)",DD$7,"Années (DateRDV)",DD$3),1,""),"")</f>
        <v/>
      </c>
      <c r="DE37" s="166" t="str">
        <f>IFERROR(IF(GETPIVOTDATA("DateRDV",TCD!$B$1,"DT","CH","Bénéficiaire",$A37,DE$6,DE$5,"Mois (DateRDV)",DE$7,"Années (DateRDV)",DE$3),2,""),"")</f>
        <v/>
      </c>
      <c r="DF37" s="166" t="str">
        <f>IFERROR(IF(GETPIVOTDATA("DateRDV",TCD!$B$1,"DT","CH","Bénéficiaire",$A37,DF$6,DF$5,"Mois (DateRDV)",DF$7,"Années (DateRDV)",DF$3,"Présence","Excusé"),3,""),"")</f>
        <v/>
      </c>
      <c r="DG37" s="166" t="str">
        <f>IFERROR(IF(GETPIVOTDATA("DateRDV",TCD!$B$1,"DT","CH","Bénéficiaire",$A37,DG$6,DG$5,"Mois (DateRDV)",DG$7,"Années (DateRDV)",DG$3,"Présence","Absent"),4,""),"")</f>
        <v/>
      </c>
      <c r="DH37" s="166" t="str">
        <f>IFERROR(IF(GETPIVOTDATA("DateRDV",TCD!$B$1,"DT","CH","Bénéficiaire",$A37,DH$6,DH$5,"Mois (DateRDV)",DH$7,"Années (DateRDV)",DH$3),1,""),"")</f>
        <v/>
      </c>
      <c r="DI37" s="166" t="str">
        <f>IFERROR(IF(GETPIVOTDATA("DateRDV",TCD!$B$1,"DT","CH","Bénéficiaire",$A37,DI$6,DI$5,"Mois (DateRDV)",DI$7,"Années (DateRDV)",DI$3),2,""),"")</f>
        <v/>
      </c>
      <c r="DJ37" s="166" t="str">
        <f>IFERROR(IF(GETPIVOTDATA("DateRDV",TCD!$B$1,"DT","CH","Bénéficiaire",$A37,DJ$6,DJ$5,"Mois (DateRDV)",DJ$7,"Années (DateRDV)",DJ$3,"Présence","Excusé"),3,""),"")</f>
        <v/>
      </c>
      <c r="DK37" s="166" t="str">
        <f>IFERROR(IF(GETPIVOTDATA("DateRDV",TCD!$B$1,"DT","CH","Bénéficiaire",$A37,DK$6,DK$5,"Mois (DateRDV)",DK$7,"Années (DateRDV)",DK$3,"Présence","Absent"),4,""),"")</f>
        <v/>
      </c>
      <c r="DL37" s="166" t="str">
        <f>IFERROR(IF(GETPIVOTDATA("DateRDV",TCD!$B$1,"DT","CH","Bénéficiaire",$A37,DL$6,DL$5,"Mois (DateRDV)",DL$7,"Années (DateRDV)",DL$3),1,""),"")</f>
        <v/>
      </c>
      <c r="DM37" s="166" t="str">
        <f>IFERROR(IF(GETPIVOTDATA("DateRDV",TCD!$B$1,"DT","CH","Bénéficiaire",$A37,DM$6,DM$5,"Mois (DateRDV)",DM$7,"Années (DateRDV)",DM$3),2,""),"")</f>
        <v/>
      </c>
      <c r="DN37" s="166" t="str">
        <f>IFERROR(IF(GETPIVOTDATA("DateRDV",TCD!$B$1,"DT","CH","Bénéficiaire",$A37,DN$6,DN$5,"Mois (DateRDV)",DN$7,"Années (DateRDV)",DN$3,"Présence","Excusé"),3,""),"")</f>
        <v/>
      </c>
      <c r="DO37" s="166" t="str">
        <f>IFERROR(IF(GETPIVOTDATA("DateRDV",TCD!$B$1,"DT","CH","Bénéficiaire",$A37,DO$6,DO$5,"Mois (DateRDV)",DO$7,"Années (DateRDV)",DO$3,"Présence","Absent"),4,""),"")</f>
        <v/>
      </c>
    </row>
    <row r="38" spans="1:119" x14ac:dyDescent="0.2">
      <c r="A38" t="str">
        <v>EL HOUSSINE Ouiam</v>
      </c>
      <c r="B38" s="169" t="str">
        <f>IFERROR(IF(INDEX(Data!P:P,MATCH(A38,Data!B:B,0))&lt;&gt;"",INDEX(Data!P:P,MATCH(A38,Data!B:B,0)),""),"")</f>
        <v>EL HOUSSINE</v>
      </c>
      <c r="C38" s="169" t="str">
        <f>IFERROR(IF(INDEX(Data!O:O,MATCH(A38,Data!B:B,0))&lt;&gt;"",INDEX(Data!O:O,MATCH(A38,Data!B:B,0)),""),"")</f>
        <v>Ouiam</v>
      </c>
      <c r="D38" s="169" t="str">
        <f>IFERROR(IF(INDEX(Data!J:J,MATCH(A38,Data!B:B,0))&lt;&gt;"",INDEX(Data!J:J,MATCH(A38,Data!B:B,0)),""),"")</f>
        <v>CD</v>
      </c>
      <c r="E38" s="169" t="str">
        <f>IFERROR(IF(INDEX(Data!M:M,MATCH(A38,Data!B:B,0))&lt;&gt;"",INDEX(Data!M:M,MATCH(A38,Data!B:B,0)),""),"")</f>
        <v>THONON LES BAINS</v>
      </c>
      <c r="F38" s="169">
        <f>IFERROR(IF(INDEX(Data!N:N,MATCH(A38,Data!B:B,0))&lt;&gt;"",INDEX(Data!N:N,MATCH(A38,Data!B:B,0)),""),"")</f>
        <v>74200</v>
      </c>
      <c r="G38" s="170">
        <f>IFERROR(IF(INDEX(Data!K:K,MATCH(A38,Data!B:B,0))&lt;&gt;"",INDEX(Data!K:K,MATCH(A38,Data!B:B,0)),""),"")</f>
        <v>45797</v>
      </c>
      <c r="H38" s="170">
        <f>IFERROR(IF(INDEX(Data!L:L,MATCH(A38,Data!B:B,0))&lt;&gt;"",INDEX(Data!L:L,MATCH(A38,Data!B:B,0)),""),"")</f>
        <v>45797</v>
      </c>
      <c r="I38" s="170">
        <f>IFERROR(IF(INDEX(Data!C:C,MATCH(A38,Data!B:B,0))&lt;&gt;"",INDEX(Data!C:C,MATCH(A38,Data!B:B,0)),""),"")</f>
        <v>45826</v>
      </c>
      <c r="J38" s="170" t="str">
        <f>IFERROR(IF(INDEX(Data!D:D,MATCH(A38,Data!B:B,0))&lt;&gt;"",INDEX(Data!D:D,MATCH(A38,Data!B:B,0)),""),"")</f>
        <v/>
      </c>
      <c r="K38" s="171" t="str">
        <f>IFERROR(IF(INDEX(Data!H:H,MATCH(A38,Data!B:B,0))&lt;&gt;"",INDEX(Data!H:H,MATCH(A38,Data!B:B,0)),""),"")</f>
        <v>Remobilisation</v>
      </c>
      <c r="L38" s="166" t="str">
        <f>IFERROR(IF(GETPIVOTDATA("DateRDV",TCD!$B$1,"DT","CH","Bénéficiaire",$A38,L$6,L$5,"Mois (DateRDV)",L$7,"Années (DateRDV)",L$3),1,""),"")</f>
        <v/>
      </c>
      <c r="M38" s="166" t="str">
        <f>IFERROR(IF(GETPIVOTDATA("DateRDV",TCD!$B$1,"DT","CH","Bénéficiaire",$A38,M$6,M$5,"Mois (DateRDV)",M$7,"Années (DateRDV)",M$3),2,""),"")</f>
        <v/>
      </c>
      <c r="N38" s="166" t="str">
        <f>IFERROR(IF(GETPIVOTDATA("DateRDV",TCD!$B$1,"DT","CH","Bénéficiaire",$A38,N$6,N$5,"Mois (DateRDV)",N$7,"Années (DateRDV)",N$3,"Présence","Excusé"),3,""),"")</f>
        <v/>
      </c>
      <c r="O38" s="166" t="str">
        <f>IFERROR(IF(GETPIVOTDATA("DateRDV",TCD!$B$1,"DT","CH","Bénéficiaire",$A38,O$6,O$5,"Mois (DateRDV)",O$7,"Années (DateRDV)",O$3,"Présence","Absent"),4,""),"")</f>
        <v/>
      </c>
      <c r="P38" s="166" t="str">
        <f>IFERROR(IF(GETPIVOTDATA("DateRDV",TCD!$B$1,"DT","CH","Bénéficiaire",$A38,P$6,P$5,"Mois (DateRDV)",P$7,"Années (DateRDV)",P$3),1,""),"")</f>
        <v/>
      </c>
      <c r="Q38" s="166" t="str">
        <f>IFERROR(IF(GETPIVOTDATA("DateRDV",TCD!$B$1,"DT","CH","Bénéficiaire",$A38,Q$6,Q$5,"Mois (DateRDV)",Q$7,"Années (DateRDV)",Q$3),2,""),"")</f>
        <v/>
      </c>
      <c r="R38" s="166" t="str">
        <f>IFERROR(IF(GETPIVOTDATA("DateRDV",TCD!$B$1,"DT","CH","Bénéficiaire",$A38,R$6,R$5,"Mois (DateRDV)",R$7,"Années (DateRDV)",R$3,"Présence","Excusé"),3,""),"")</f>
        <v/>
      </c>
      <c r="S38" s="166" t="str">
        <f>IFERROR(IF(GETPIVOTDATA("DateRDV",TCD!$B$1,"DT","CH","Bénéficiaire",$A38,S$6,S$5,"Mois (DateRDV)",S$7,"Années (DateRDV)",S$3,"Présence","Absent"),4,""),"")</f>
        <v/>
      </c>
      <c r="T38" s="166" t="str">
        <f>IFERROR(IF(GETPIVOTDATA("DateRDV",TCD!$B$1,"DT","CH","Bénéficiaire",$A38,T$6,T$5,"Mois (DateRDV)",T$7,"Années (DateRDV)",T$3),1,""),"")</f>
        <v/>
      </c>
      <c r="U38" s="166" t="str">
        <f>IFERROR(IF(GETPIVOTDATA("DateRDV",TCD!$B$1,"DT","CH","Bénéficiaire",$A38,U$6,U$5,"Mois (DateRDV)",U$7,"Années (DateRDV)",U$3),2,""),"")</f>
        <v/>
      </c>
      <c r="V38" s="166" t="str">
        <f>IFERROR(IF(GETPIVOTDATA("DateRDV",TCD!$B$1,"DT","CH","Bénéficiaire",$A38,V$6,V$5,"Mois (DateRDV)",V$7,"Années (DateRDV)",V$3,"Présence","Excusé"),3,""),"")</f>
        <v/>
      </c>
      <c r="W38" s="166" t="str">
        <f>IFERROR(IF(GETPIVOTDATA("DateRDV",TCD!$B$1,"DT","CH","Bénéficiaire",$A38,W$6,W$5,"Mois (DateRDV)",W$7,"Années (DateRDV)",W$3,"Présence","Absent"),4,""),"")</f>
        <v/>
      </c>
      <c r="X38" s="166" t="str">
        <f>IFERROR(IF(GETPIVOTDATA("DateRDV",TCD!$B$1,"DT","CH","Bénéficiaire",$A38,X$6,X$5,"Mois (DateRDV)",X$7,"Années (DateRDV)",X$3),1,""),"")</f>
        <v/>
      </c>
      <c r="Y38" s="166" t="str">
        <f>IFERROR(IF(GETPIVOTDATA("DateRDV",TCD!$B$1,"DT","CH","Bénéficiaire",$A38,Y$6,Y$5,"Mois (DateRDV)",Y$7,"Années (DateRDV)",Y$3),2,""),"")</f>
        <v/>
      </c>
      <c r="Z38" s="166" t="str">
        <f>IFERROR(IF(GETPIVOTDATA("DateRDV",TCD!$B$1,"DT","CH","Bénéficiaire",$A38,Z$6,Z$5,"Mois (DateRDV)",Z$7,"Années (DateRDV)",Z$3,"Présence","Excusé"),3,""),"")</f>
        <v/>
      </c>
      <c r="AA38" s="166" t="str">
        <f>IFERROR(IF(GETPIVOTDATA("DateRDV",TCD!$B$1,"DT","CH","Bénéficiaire",$A38,AA$6,AA$5,"Mois (DateRDV)",AA$7,"Années (DateRDV)",AA$3,"Présence","Absent"),4,""),"")</f>
        <v/>
      </c>
      <c r="AB38" s="166" t="str">
        <f>IFERROR(IF(GETPIVOTDATA("DateRDV",TCD!$B$1,"DT","CH","Bénéficiaire",$A38,AB$6,AB$5,"Mois (DateRDV)",AB$7,"Années (DateRDV)",AB$3),1,""),"")</f>
        <v/>
      </c>
      <c r="AC38" s="166" t="str">
        <f>IFERROR(IF(GETPIVOTDATA("DateRDV",TCD!$B$1,"DT","CH","Bénéficiaire",$A38,AC$6,AC$5,"Mois (DateRDV)",AC$7,"Années (DateRDV)",AC$3),2,""),"")</f>
        <v/>
      </c>
      <c r="AD38" s="166" t="str">
        <f>IFERROR(IF(GETPIVOTDATA("DateRDV",TCD!$B$1,"DT","CH","Bénéficiaire",$A38,AD$6,AD$5,"Mois (DateRDV)",AD$7,"Années (DateRDV)",AD$3,"Présence","Excusé"),3,""),"")</f>
        <v/>
      </c>
      <c r="AE38" s="166" t="str">
        <f>IFERROR(IF(GETPIVOTDATA("DateRDV",TCD!$B$1,"DT","CH","Bénéficiaire",$A38,AE$6,AE$5,"Mois (DateRDV)",AE$7,"Années (DateRDV)",AE$3,"Présence","Absent"),4,""),"")</f>
        <v/>
      </c>
      <c r="AF38" s="166" t="str">
        <f>IFERROR(IF(GETPIVOTDATA("DateRDV",TCD!$B$1,"DT","CH","Bénéficiaire",$A38,AF$6,AF$5,"Mois (DateRDV)",AF$7,"Années (DateRDV)",AF$3),1,""),"")</f>
        <v/>
      </c>
      <c r="AG38" s="166" t="str">
        <f>IFERROR(IF(GETPIVOTDATA("DateRDV",TCD!$B$1,"DT","CH","Bénéficiaire",$A38,AG$6,AG$5,"Mois (DateRDV)",AG$7,"Années (DateRDV)",AG$3),2,""),"")</f>
        <v/>
      </c>
      <c r="AH38" s="166" t="str">
        <f>IFERROR(IF(GETPIVOTDATA("DateRDV",TCD!$B$1,"DT","CH","Bénéficiaire",$A38,AH$6,AH$5,"Mois (DateRDV)",AH$7,"Années (DateRDV)",AH$3,"Présence","Excusé"),3,""),"")</f>
        <v/>
      </c>
      <c r="AI38" s="166" t="str">
        <f>IFERROR(IF(GETPIVOTDATA("DateRDV",TCD!$B$1,"DT","CH","Bénéficiaire",$A38,AI$6,AI$5,"Mois (DateRDV)",AI$7,"Années (DateRDV)",AI$3,"Présence","Absent"),4,""),"")</f>
        <v/>
      </c>
      <c r="AJ38" s="166" t="str">
        <f>IFERROR(IF(GETPIVOTDATA("DateRDV",TCD!$B$1,"DT","CH","Bénéficiaire",$A38,AJ$6,AJ$5,"Mois (DateRDV)",AJ$7,"Années (DateRDV)",AJ$3),1,""),"")</f>
        <v/>
      </c>
      <c r="AK38" s="166" t="str">
        <f>IFERROR(IF(GETPIVOTDATA("DateRDV",TCD!$B$1,"DT","CH","Bénéficiaire",$A38,AK$6,AK$5,"Mois (DateRDV)",AK$7,"Années (DateRDV)",AK$3),2,""),"")</f>
        <v/>
      </c>
      <c r="AL38" s="166" t="str">
        <f>IFERROR(IF(GETPIVOTDATA("DateRDV",TCD!$B$1,"DT","CH","Bénéficiaire",$A38,AL$6,AL$5,"Mois (DateRDV)",AL$7,"Années (DateRDV)",AL$3,"Présence","Excusé"),3,""),"")</f>
        <v/>
      </c>
      <c r="AM38" s="166" t="str">
        <f>IFERROR(IF(GETPIVOTDATA("DateRDV",TCD!$B$1,"DT","CH","Bénéficiaire",$A38,AM$6,AM$5,"Mois (DateRDV)",AM$7,"Années (DateRDV)",AM$3,"Présence","Absent"),4,""),"")</f>
        <v/>
      </c>
      <c r="AN38" s="166" t="str">
        <f>IFERROR(IF(GETPIVOTDATA("DateRDV",TCD!$B$1,"DT","CH","Bénéficiaire",$A38,AN$6,AN$5,"Mois (DateRDV)",AN$7,"Années (DateRDV)",AN$3),1,""),"")</f>
        <v/>
      </c>
      <c r="AO38" s="166" t="str">
        <f>IFERROR(IF(GETPIVOTDATA("DateRDV",TCD!$B$1,"DT","CH","Bénéficiaire",$A38,AO$6,AO$5,"Mois (DateRDV)",AO$7,"Années (DateRDV)",AO$3),2,""),"")</f>
        <v/>
      </c>
      <c r="AP38" s="166" t="str">
        <f>IFERROR(IF(GETPIVOTDATA("DateRDV",TCD!$B$1,"DT","CH","Bénéficiaire",$A38,AP$6,AP$5,"Mois (DateRDV)",AP$7,"Années (DateRDV)",AP$3,"Présence","Excusé"),3,""),"")</f>
        <v/>
      </c>
      <c r="AQ38" s="166" t="str">
        <f>IFERROR(IF(GETPIVOTDATA("DateRDV",TCD!$B$1,"DT","CH","Bénéficiaire",$A38,AQ$6,AQ$5,"Mois (DateRDV)",AQ$7,"Années (DateRDV)",AQ$3,"Présence","Absent"),4,""),"")</f>
        <v/>
      </c>
      <c r="AR38" s="166" t="str">
        <f>IFERROR(IF(GETPIVOTDATA("DateRDV",TCD!$B$1,"DT","CH","Bénéficiaire",$A38,AR$6,AR$5,"Mois (DateRDV)",AR$7,"Années (DateRDV)",AR$3),1,""),"")</f>
        <v/>
      </c>
      <c r="AS38" s="166" t="str">
        <f>IFERROR(IF(GETPIVOTDATA("DateRDV",TCD!$B$1,"DT","CH","Bénéficiaire",$A38,AS$6,AS$5,"Mois (DateRDV)",AS$7,"Années (DateRDV)",AS$3),2,""),"")</f>
        <v/>
      </c>
      <c r="AT38" s="166" t="str">
        <f>IFERROR(IF(GETPIVOTDATA("DateRDV",TCD!$B$1,"DT","CH","Bénéficiaire",$A38,AT$6,AT$5,"Mois (DateRDV)",AT$7,"Années (DateRDV)",AT$3,"Présence","Excusé"),3,""),"")</f>
        <v/>
      </c>
      <c r="AU38" s="166" t="str">
        <f>IFERROR(IF(GETPIVOTDATA("DateRDV",TCD!$B$1,"DT","CH","Bénéficiaire",$A38,AU$6,AU$5,"Mois (DateRDV)",AU$7,"Années (DateRDV)",AU$3,"Présence","Absent"),4,""),"")</f>
        <v/>
      </c>
      <c r="AV38" s="166" t="str">
        <f>IFERROR(IF(GETPIVOTDATA("DateRDV",TCD!$B$1,"DT","CH","Bénéficiaire",$A38,AV$6,AV$5,"Mois (DateRDV)",AV$7,"Années (DateRDV)",AV$3),1,""),"")</f>
        <v/>
      </c>
      <c r="AW38" s="166" t="str">
        <f>IFERROR(IF(GETPIVOTDATA("DateRDV",TCD!$B$1,"DT","CH","Bénéficiaire",$A38,AW$6,AW$5,"Mois (DateRDV)",AW$7,"Années (DateRDV)",AW$3),2,""),"")</f>
        <v/>
      </c>
      <c r="AX38" s="166" t="str">
        <f>IFERROR(IF(GETPIVOTDATA("DateRDV",TCD!$B$1,"DT","CH","Bénéficiaire",$A38,AX$6,AX$5,"Mois (DateRDV)",AX$7,"Années (DateRDV)",AX$3,"Présence","Excusé"),3,""),"")</f>
        <v/>
      </c>
      <c r="AY38" s="166" t="str">
        <f>IFERROR(IF(GETPIVOTDATA("DateRDV",TCD!$B$1,"DT","CH","Bénéficiaire",$A38,AY$6,AY$5,"Mois (DateRDV)",AY$7,"Années (DateRDV)",AY$3,"Présence","Absent"),4,""),"")</f>
        <v/>
      </c>
      <c r="AZ38" s="166" t="str">
        <f>IFERROR(IF(GETPIVOTDATA("DateRDV",TCD!$B$1,"DT","CH","Bénéficiaire",$A38,AZ$6,AZ$5,"Mois (DateRDV)",AZ$7,"Années (DateRDV)",AZ$3),1,""),"")</f>
        <v/>
      </c>
      <c r="BA38" s="166" t="str">
        <f>IFERROR(IF(GETPIVOTDATA("DateRDV",TCD!$B$1,"DT","CH","Bénéficiaire",$A38,BA$6,BA$5,"Mois (DateRDV)",BA$7,"Années (DateRDV)",BA$3),2,""),"")</f>
        <v/>
      </c>
      <c r="BB38" s="166" t="str">
        <f>IFERROR(IF(GETPIVOTDATA("DateRDV",TCD!$B$1,"DT","CH","Bénéficiaire",$A38,BB$6,BB$5,"Mois (DateRDV)",BB$7,"Années (DateRDV)",BB$3,"Présence","Excusé"),3,""),"")</f>
        <v/>
      </c>
      <c r="BC38" s="166" t="str">
        <f>IFERROR(IF(GETPIVOTDATA("DateRDV",TCD!$B$1,"DT","CH","Bénéficiaire",$A38,BC$6,BC$5,"Mois (DateRDV)",BC$7,"Années (DateRDV)",BC$3,"Présence","Absent"),4,""),"")</f>
        <v/>
      </c>
      <c r="BD38" s="166" t="str">
        <f>IFERROR(IF(GETPIVOTDATA("DateRDV",TCD!$B$1,"DT","CH","Bénéficiaire",$A38,BD$6,BD$5,"Mois (DateRDV)",BD$7,"Années (DateRDV)",BD$3),1,""),"")</f>
        <v/>
      </c>
      <c r="BE38" s="166">
        <f>IFERROR(IF(GETPIVOTDATA("DateRDV",TCD!$B$1,"DT","CH","Bénéficiaire",$A38,BE$6,BE$5,"Mois (DateRDV)",BE$7,"Années (DateRDV)",BE$3),2,""),"")</f>
        <v>2</v>
      </c>
      <c r="BF38" s="166" t="str">
        <f>IFERROR(IF(GETPIVOTDATA("DateRDV",TCD!$B$1,"DT","CH","Bénéficiaire",$A38,BF$6,BF$5,"Mois (DateRDV)",BF$7,"Années (DateRDV)",BF$3,"Présence","Excusé"),3,""),"")</f>
        <v/>
      </c>
      <c r="BG38" s="166" t="str">
        <f>IFERROR(IF(GETPIVOTDATA("DateRDV",TCD!$B$1,"DT","CH","Bénéficiaire",$A38,BG$6,BG$5,"Mois (DateRDV)",BG$7,"Années (DateRDV)",BG$3,"Présence","Absent"),4,""),"")</f>
        <v/>
      </c>
      <c r="BH38" s="166" t="str">
        <f>IFERROR(IF(GETPIVOTDATA("DateRDV",TCD!$B$1,"DT","CH","Bénéficiaire",$A38,BH$6,BH$5,"Mois (DateRDV)",BH$7,"Années (DateRDV)",BH$3),1,""),"")</f>
        <v/>
      </c>
      <c r="BI38" s="166" t="str">
        <f>IFERROR(IF(GETPIVOTDATA("DateRDV",TCD!$B$1,"DT","CH","Bénéficiaire",$A38,BI$6,BI$5,"Mois (DateRDV)",BI$7,"Années (DateRDV)",BI$3),2,""),"")</f>
        <v/>
      </c>
      <c r="BJ38" s="166" t="str">
        <f>IFERROR(IF(GETPIVOTDATA("DateRDV",TCD!$B$1,"DT","CH","Bénéficiaire",$A38,BJ$6,BJ$5,"Mois (DateRDV)",BJ$7,"Années (DateRDV)",BJ$3,"Présence","Excusé"),3,""),"")</f>
        <v/>
      </c>
      <c r="BK38" s="166" t="str">
        <f>IFERROR(IF(GETPIVOTDATA("DateRDV",TCD!$B$1,"DT","CH","Bénéficiaire",$A38,BK$6,BK$5,"Mois (DateRDV)",BK$7,"Années (DateRDV)",BK$3,"Présence","Absent"),4,""),"")</f>
        <v/>
      </c>
      <c r="BL38" s="166" t="str">
        <f>IFERROR(IF(GETPIVOTDATA("DateRDV",TCD!$B$1,"DT","CH","Bénéficiaire",$A38,BL$6,BL$5,"Mois (DateRDV)",BL$7,"Années (DateRDV)",BL$3),1,""),"")</f>
        <v/>
      </c>
      <c r="BM38" s="166" t="str">
        <f>IFERROR(IF(GETPIVOTDATA("DateRDV",TCD!$B$1,"DT","CH","Bénéficiaire",$A38,BM$6,BM$5,"Mois (DateRDV)",BM$7,"Années (DateRDV)",BM$3),2,""),"")</f>
        <v/>
      </c>
      <c r="BN38" s="166" t="str">
        <f>IFERROR(IF(GETPIVOTDATA("DateRDV",TCD!$B$1,"DT","CH","Bénéficiaire",$A38,BN$6,BN$5,"Mois (DateRDV)",BN$7,"Années (DateRDV)",BN$3,"Présence","Excusé"),3,""),"")</f>
        <v/>
      </c>
      <c r="BO38" s="166" t="str">
        <f>IFERROR(IF(GETPIVOTDATA("DateRDV",TCD!$B$1,"DT","CH","Bénéficiaire",$A38,BO$6,BO$5,"Mois (DateRDV)",BO$7,"Années (DateRDV)",BO$3,"Présence","Absent"),4,""),"")</f>
        <v/>
      </c>
      <c r="BP38" s="166" t="str">
        <f>IFERROR(IF(GETPIVOTDATA("DateRDV",TCD!$B$1,"DT","CH","Bénéficiaire",$A38,BP$6,BP$5,"Mois (DateRDV)",BP$7,"Années (DateRDV)",BP$3),1,""),"")</f>
        <v/>
      </c>
      <c r="BQ38" s="166" t="str">
        <f>IFERROR(IF(GETPIVOTDATA("DateRDV",TCD!$B$1,"DT","CH","Bénéficiaire",$A38,BQ$6,BQ$5,"Mois (DateRDV)",BQ$7,"Années (DateRDV)",BQ$3),2,""),"")</f>
        <v/>
      </c>
      <c r="BR38" s="166" t="str">
        <f>IFERROR(IF(GETPIVOTDATA("DateRDV",TCD!$B$1,"DT","CH","Bénéficiaire",$A38,BR$6,BR$5,"Mois (DateRDV)",BR$7,"Années (DateRDV)",BR$3,"Présence","Excusé"),3,""),"")</f>
        <v/>
      </c>
      <c r="BS38" s="166" t="str">
        <f>IFERROR(IF(GETPIVOTDATA("DateRDV",TCD!$B$1,"DT","CH","Bénéficiaire",$A38,BS$6,BS$5,"Mois (DateRDV)",BS$7,"Années (DateRDV)",BS$3,"Présence","Absent"),4,""),"")</f>
        <v/>
      </c>
      <c r="BT38" s="166" t="str">
        <f>IFERROR(IF(GETPIVOTDATA("DateRDV",TCD!$B$1,"DT","CH","Bénéficiaire",$A38,BT$6,BT$5,"Mois (DateRDV)",BT$7,"Années (DateRDV)",BT$3),1,""),"")</f>
        <v/>
      </c>
      <c r="BU38" s="166" t="str">
        <f>IFERROR(IF(GETPIVOTDATA("DateRDV",TCD!$B$1,"DT","CH","Bénéficiaire",$A38,BU$6,BU$5,"Mois (DateRDV)",BU$7,"Années (DateRDV)",BU$3),2,""),"")</f>
        <v/>
      </c>
      <c r="BV38" s="166" t="str">
        <f>IFERROR(IF(GETPIVOTDATA("DateRDV",TCD!$B$1,"DT","CH","Bénéficiaire",$A38,BV$6,BV$5,"Mois (DateRDV)",BV$7,"Années (DateRDV)",BV$3,"Présence","Excusé"),3,""),"")</f>
        <v/>
      </c>
      <c r="BW38" s="166" t="str">
        <f>IFERROR(IF(GETPIVOTDATA("DateRDV",TCD!$B$1,"DT","CH","Bénéficiaire",$A38,BW$6,BW$5,"Mois (DateRDV)",BW$7,"Années (DateRDV)",BW$3,"Présence","Absent"),4,""),"")</f>
        <v/>
      </c>
      <c r="BX38" s="166" t="str">
        <f>IFERROR(IF(GETPIVOTDATA("DateRDV",TCD!$B$1,"DT","CH","Bénéficiaire",$A38,BX$6,BX$5,"Mois (DateRDV)",BX$7,"Années (DateRDV)",BX$3),1,""),"")</f>
        <v/>
      </c>
      <c r="BY38" s="166" t="str">
        <f>IFERROR(IF(GETPIVOTDATA("DateRDV",TCD!$B$1,"DT","CH","Bénéficiaire",$A38,BY$6,BY$5,"Mois (DateRDV)",BY$7,"Années (DateRDV)",BY$3),2,""),"")</f>
        <v/>
      </c>
      <c r="BZ38" s="166" t="str">
        <f>IFERROR(IF(GETPIVOTDATA("DateRDV",TCD!$B$1,"DT","CH","Bénéficiaire",$A38,BZ$6,BZ$5,"Mois (DateRDV)",BZ$7,"Années (DateRDV)",BZ$3,"Présence","Excusé"),3,""),"")</f>
        <v/>
      </c>
      <c r="CA38" s="166" t="str">
        <f>IFERROR(IF(GETPIVOTDATA("DateRDV",TCD!$B$1,"DT","CH","Bénéficiaire",$A38,CA$6,CA$5,"Mois (DateRDV)",CA$7,"Années (DateRDV)",CA$3,"Présence","Absent"),4,""),"")</f>
        <v/>
      </c>
      <c r="CB38" s="166" t="str">
        <f>IFERROR(IF(GETPIVOTDATA("DateRDV",TCD!$B$1,"DT","CH","Bénéficiaire",$A38,CB$6,CB$5,"Mois (DateRDV)",CB$7,"Années (DateRDV)",CB$3),1,""),"")</f>
        <v/>
      </c>
      <c r="CC38" s="166" t="str">
        <f>IFERROR(IF(GETPIVOTDATA("DateRDV",TCD!$B$1,"DT","CH","Bénéficiaire",$A38,CC$6,CC$5,"Mois (DateRDV)",CC$7,"Années (DateRDV)",CC$3),2,""),"")</f>
        <v/>
      </c>
      <c r="CD38" s="166" t="str">
        <f>IFERROR(IF(GETPIVOTDATA("DateRDV",TCD!$B$1,"DT","CH","Bénéficiaire",$A38,CD$6,CD$5,"Mois (DateRDV)",CD$7,"Années (DateRDV)",CD$3,"Présence","Excusé"),3,""),"")</f>
        <v/>
      </c>
      <c r="CE38" s="166" t="str">
        <f>IFERROR(IF(GETPIVOTDATA("DateRDV",TCD!$B$1,"DT","CH","Bénéficiaire",$A38,CE$6,CE$5,"Mois (DateRDV)",CE$7,"Années (DateRDV)",CE$3,"Présence","Absent"),4,""),"")</f>
        <v/>
      </c>
      <c r="CF38" s="166" t="str">
        <f>IFERROR(IF(GETPIVOTDATA("DateRDV",TCD!$B$1,"DT","CH","Bénéficiaire",$A38,CF$6,CF$5,"Mois (DateRDV)",CF$7,"Années (DateRDV)",CF$3),1,""),"")</f>
        <v/>
      </c>
      <c r="CG38" s="166" t="str">
        <f>IFERROR(IF(GETPIVOTDATA("DateRDV",TCD!$B$1,"DT","CH","Bénéficiaire",$A38,CG$6,CG$5,"Mois (DateRDV)",CG$7,"Années (DateRDV)",CG$3),2,""),"")</f>
        <v/>
      </c>
      <c r="CH38" s="166" t="str">
        <f>IFERROR(IF(GETPIVOTDATA("DateRDV",TCD!$B$1,"DT","CH","Bénéficiaire",$A38,CH$6,CH$5,"Mois (DateRDV)",CH$7,"Années (DateRDV)",CH$3,"Présence","Excusé"),3,""),"")</f>
        <v/>
      </c>
      <c r="CI38" s="166" t="str">
        <f>IFERROR(IF(GETPIVOTDATA("DateRDV",TCD!$B$1,"DT","CH","Bénéficiaire",$A38,CI$6,CI$5,"Mois (DateRDV)",CI$7,"Années (DateRDV)",CI$3,"Présence","Absent"),4,""),"")</f>
        <v/>
      </c>
      <c r="CJ38" s="166" t="str">
        <f>IFERROR(IF(GETPIVOTDATA("DateRDV",TCD!$B$1,"DT","CH","Bénéficiaire",$A38,CJ$6,CJ$5,"Mois (DateRDV)",CJ$7,"Années (DateRDV)",CJ$3),1,""),"")</f>
        <v/>
      </c>
      <c r="CK38" s="166" t="str">
        <f>IFERROR(IF(GETPIVOTDATA("DateRDV",TCD!$B$1,"DT","CH","Bénéficiaire",$A38,CK$6,CK$5,"Mois (DateRDV)",CK$7,"Années (DateRDV)",CK$3),2,""),"")</f>
        <v/>
      </c>
      <c r="CL38" s="166" t="str">
        <f>IFERROR(IF(GETPIVOTDATA("DateRDV",TCD!$B$1,"DT","CH","Bénéficiaire",$A38,CL$6,CL$5,"Mois (DateRDV)",CL$7,"Années (DateRDV)",CL$3,"Présence","Excusé"),3,""),"")</f>
        <v/>
      </c>
      <c r="CM38" s="166" t="str">
        <f>IFERROR(IF(GETPIVOTDATA("DateRDV",TCD!$B$1,"DT","CH","Bénéficiaire",$A38,CM$6,CM$5,"Mois (DateRDV)",CM$7,"Années (DateRDV)",CM$3,"Présence","Absent"),4,""),"")</f>
        <v/>
      </c>
      <c r="CN38" s="166" t="str">
        <f>IFERROR(IF(GETPIVOTDATA("DateRDV",TCD!$B$1,"DT","CH","Bénéficiaire",$A38,CN$6,CN$5,"Mois (DateRDV)",CN$7,"Années (DateRDV)",CN$3),1,""),"")</f>
        <v/>
      </c>
      <c r="CO38" s="166" t="str">
        <f>IFERROR(IF(GETPIVOTDATA("DateRDV",TCD!$B$1,"DT","CH","Bénéficiaire",$A38,CO$6,CO$5,"Mois (DateRDV)",CO$7,"Années (DateRDV)",CO$3),2,""),"")</f>
        <v/>
      </c>
      <c r="CP38" s="166" t="str">
        <f>IFERROR(IF(GETPIVOTDATA("DateRDV",TCD!$B$1,"DT","CH","Bénéficiaire",$A38,CP$6,CP$5,"Mois (DateRDV)",CP$7,"Années (DateRDV)",CP$3,"Présence","Excusé"),3,""),"")</f>
        <v/>
      </c>
      <c r="CQ38" s="166" t="str">
        <f>IFERROR(IF(GETPIVOTDATA("DateRDV",TCD!$B$1,"DT","CH","Bénéficiaire",$A38,CQ$6,CQ$5,"Mois (DateRDV)",CQ$7,"Années (DateRDV)",CQ$3,"Présence","Absent"),4,""),"")</f>
        <v/>
      </c>
      <c r="CR38" s="166" t="str">
        <f>IFERROR(IF(GETPIVOTDATA("DateRDV",TCD!$B$1,"DT","CH","Bénéficiaire",$A38,CR$6,CR$5,"Mois (DateRDV)",CR$7,"Années (DateRDV)",CR$3),1,""),"")</f>
        <v/>
      </c>
      <c r="CS38" s="166" t="str">
        <f>IFERROR(IF(GETPIVOTDATA("DateRDV",TCD!$B$1,"DT","CH","Bénéficiaire",$A38,CS$6,CS$5,"Mois (DateRDV)",CS$7,"Années (DateRDV)",CS$3),2,""),"")</f>
        <v/>
      </c>
      <c r="CT38" s="166" t="str">
        <f>IFERROR(IF(GETPIVOTDATA("DateRDV",TCD!$B$1,"DT","CH","Bénéficiaire",$A38,CT$6,CT$5,"Mois (DateRDV)",CT$7,"Années (DateRDV)",CT$3,"Présence","Excusé"),3,""),"")</f>
        <v/>
      </c>
      <c r="CU38" s="166" t="str">
        <f>IFERROR(IF(GETPIVOTDATA("DateRDV",TCD!$B$1,"DT","CH","Bénéficiaire",$A38,CU$6,CU$5,"Mois (DateRDV)",CU$7,"Années (DateRDV)",CU$3,"Présence","Absent"),4,""),"")</f>
        <v/>
      </c>
      <c r="CV38" s="166" t="str">
        <f>IFERROR(IF(GETPIVOTDATA("DateRDV",TCD!$B$1,"DT","CH","Bénéficiaire",$A38,CV$6,CV$5,"Mois (DateRDV)",CV$7,"Années (DateRDV)",CV$3),1,""),"")</f>
        <v/>
      </c>
      <c r="CW38" s="166" t="str">
        <f>IFERROR(IF(GETPIVOTDATA("DateRDV",TCD!$B$1,"DT","CH","Bénéficiaire",$A38,CW$6,CW$5,"Mois (DateRDV)",CW$7,"Années (DateRDV)",CW$3),2,""),"")</f>
        <v/>
      </c>
      <c r="CX38" s="166" t="str">
        <f>IFERROR(IF(GETPIVOTDATA("DateRDV",TCD!$B$1,"DT","CH","Bénéficiaire",$A38,CX$6,CX$5,"Mois (DateRDV)",CX$7,"Années (DateRDV)",CX$3,"Présence","Excusé"),3,""),"")</f>
        <v/>
      </c>
      <c r="CY38" s="166" t="str">
        <f>IFERROR(IF(GETPIVOTDATA("DateRDV",TCD!$B$1,"DT","CH","Bénéficiaire",$A38,CY$6,CY$5,"Mois (DateRDV)",CY$7,"Années (DateRDV)",CY$3,"Présence","Absent"),4,""),"")</f>
        <v/>
      </c>
      <c r="CZ38" s="166" t="str">
        <f>IFERROR(IF(GETPIVOTDATA("DateRDV",TCD!$B$1,"DT","CH","Bénéficiaire",$A38,CZ$6,CZ$5,"Mois (DateRDV)",CZ$7,"Années (DateRDV)",CZ$3),1,""),"")</f>
        <v/>
      </c>
      <c r="DA38" s="166" t="str">
        <f>IFERROR(IF(GETPIVOTDATA("DateRDV",TCD!$B$1,"DT","CH","Bénéficiaire",$A38,DA$6,DA$5,"Mois (DateRDV)",DA$7,"Années (DateRDV)",DA$3),2,""),"")</f>
        <v/>
      </c>
      <c r="DB38" s="166" t="str">
        <f>IFERROR(IF(GETPIVOTDATA("DateRDV",TCD!$B$1,"DT","CH","Bénéficiaire",$A38,DB$6,DB$5,"Mois (DateRDV)",DB$7,"Années (DateRDV)",DB$3,"Présence","Excusé"),3,""),"")</f>
        <v/>
      </c>
      <c r="DC38" s="166" t="str">
        <f>IFERROR(IF(GETPIVOTDATA("DateRDV",TCD!$B$1,"DT","CH","Bénéficiaire",$A38,DC$6,DC$5,"Mois (DateRDV)",DC$7,"Années (DateRDV)",DC$3,"Présence","Absent"),4,""),"")</f>
        <v/>
      </c>
      <c r="DD38" s="166" t="str">
        <f>IFERROR(IF(GETPIVOTDATA("DateRDV",TCD!$B$1,"DT","CH","Bénéficiaire",$A38,DD$6,DD$5,"Mois (DateRDV)",DD$7,"Années (DateRDV)",DD$3),1,""),"")</f>
        <v/>
      </c>
      <c r="DE38" s="166" t="str">
        <f>IFERROR(IF(GETPIVOTDATA("DateRDV",TCD!$B$1,"DT","CH","Bénéficiaire",$A38,DE$6,DE$5,"Mois (DateRDV)",DE$7,"Années (DateRDV)",DE$3),2,""),"")</f>
        <v/>
      </c>
      <c r="DF38" s="166" t="str">
        <f>IFERROR(IF(GETPIVOTDATA("DateRDV",TCD!$B$1,"DT","CH","Bénéficiaire",$A38,DF$6,DF$5,"Mois (DateRDV)",DF$7,"Années (DateRDV)",DF$3,"Présence","Excusé"),3,""),"")</f>
        <v/>
      </c>
      <c r="DG38" s="166" t="str">
        <f>IFERROR(IF(GETPIVOTDATA("DateRDV",TCD!$B$1,"DT","CH","Bénéficiaire",$A38,DG$6,DG$5,"Mois (DateRDV)",DG$7,"Années (DateRDV)",DG$3,"Présence","Absent"),4,""),"")</f>
        <v/>
      </c>
      <c r="DH38" s="166" t="str">
        <f>IFERROR(IF(GETPIVOTDATA("DateRDV",TCD!$B$1,"DT","CH","Bénéficiaire",$A38,DH$6,DH$5,"Mois (DateRDV)",DH$7,"Années (DateRDV)",DH$3),1,""),"")</f>
        <v/>
      </c>
      <c r="DI38" s="166" t="str">
        <f>IFERROR(IF(GETPIVOTDATA("DateRDV",TCD!$B$1,"DT","CH","Bénéficiaire",$A38,DI$6,DI$5,"Mois (DateRDV)",DI$7,"Années (DateRDV)",DI$3),2,""),"")</f>
        <v/>
      </c>
      <c r="DJ38" s="166" t="str">
        <f>IFERROR(IF(GETPIVOTDATA("DateRDV",TCD!$B$1,"DT","CH","Bénéficiaire",$A38,DJ$6,DJ$5,"Mois (DateRDV)",DJ$7,"Années (DateRDV)",DJ$3,"Présence","Excusé"),3,""),"")</f>
        <v/>
      </c>
      <c r="DK38" s="166" t="str">
        <f>IFERROR(IF(GETPIVOTDATA("DateRDV",TCD!$B$1,"DT","CH","Bénéficiaire",$A38,DK$6,DK$5,"Mois (DateRDV)",DK$7,"Années (DateRDV)",DK$3,"Présence","Absent"),4,""),"")</f>
        <v/>
      </c>
      <c r="DL38" s="166" t="str">
        <f>IFERROR(IF(GETPIVOTDATA("DateRDV",TCD!$B$1,"DT","CH","Bénéficiaire",$A38,DL$6,DL$5,"Mois (DateRDV)",DL$7,"Années (DateRDV)",DL$3),1,""),"")</f>
        <v/>
      </c>
      <c r="DM38" s="166" t="str">
        <f>IFERROR(IF(GETPIVOTDATA("DateRDV",TCD!$B$1,"DT","CH","Bénéficiaire",$A38,DM$6,DM$5,"Mois (DateRDV)",DM$7,"Années (DateRDV)",DM$3),2,""),"")</f>
        <v/>
      </c>
      <c r="DN38" s="166" t="str">
        <f>IFERROR(IF(GETPIVOTDATA("DateRDV",TCD!$B$1,"DT","CH","Bénéficiaire",$A38,DN$6,DN$5,"Mois (DateRDV)",DN$7,"Années (DateRDV)",DN$3,"Présence","Excusé"),3,""),"")</f>
        <v/>
      </c>
      <c r="DO38" s="166" t="str">
        <f>IFERROR(IF(GETPIVOTDATA("DateRDV",TCD!$B$1,"DT","CH","Bénéficiaire",$A38,DO$6,DO$5,"Mois (DateRDV)",DO$7,"Années (DateRDV)",DO$3,"Présence","Absent"),4,""),"")</f>
        <v/>
      </c>
    </row>
    <row r="39" spans="1:119" x14ac:dyDescent="0.2">
      <c r="A39" t="str">
        <v>DROISSART Sandrine</v>
      </c>
      <c r="B39" s="169" t="str">
        <f>IFERROR(IF(INDEX(Data!P:P,MATCH(A39,Data!B:B,0))&lt;&gt;"",INDEX(Data!P:P,MATCH(A39,Data!B:B,0)),""),"")</f>
        <v>DROISSART</v>
      </c>
      <c r="C39" s="169" t="str">
        <f>IFERROR(IF(INDEX(Data!O:O,MATCH(A39,Data!B:B,0))&lt;&gt;"",INDEX(Data!O:O,MATCH(A39,Data!B:B,0)),""),"")</f>
        <v>Sandrine</v>
      </c>
      <c r="D39" s="169" t="str">
        <f>IFERROR(IF(INDEX(Data!J:J,MATCH(A39,Data!B:B,0))&lt;&gt;"",INDEX(Data!J:J,MATCH(A39,Data!B:B,0)),""),"")</f>
        <v>CD</v>
      </c>
      <c r="E39" s="169" t="str">
        <f>IFERROR(IF(INDEX(Data!M:M,MATCH(A39,Data!B:B,0))&lt;&gt;"",INDEX(Data!M:M,MATCH(A39,Data!B:B,0)),""),"")</f>
        <v>THONON LES BAINS</v>
      </c>
      <c r="F39" s="169">
        <f>IFERROR(IF(INDEX(Data!N:N,MATCH(A39,Data!B:B,0))&lt;&gt;"",INDEX(Data!N:N,MATCH(A39,Data!B:B,0)),""),"")</f>
        <v>74200</v>
      </c>
      <c r="G39" s="170">
        <f>IFERROR(IF(INDEX(Data!K:K,MATCH(A39,Data!B:B,0))&lt;&gt;"",INDEX(Data!K:K,MATCH(A39,Data!B:B,0)),""),"")</f>
        <v>45881</v>
      </c>
      <c r="H39" s="170">
        <f>IFERROR(IF(INDEX(Data!L:L,MATCH(A39,Data!B:B,0))&lt;&gt;"",INDEX(Data!L:L,MATCH(A39,Data!B:B,0)),""),"")</f>
        <v>45904</v>
      </c>
      <c r="I39" s="170">
        <f>IFERROR(IF(INDEX(Data!C:C,MATCH(A39,Data!B:B,0))&lt;&gt;"",INDEX(Data!C:C,MATCH(A39,Data!B:B,0)),""),"")</f>
        <v>45916</v>
      </c>
      <c r="J39" s="170" t="str">
        <f>IFERROR(IF(INDEX(Data!D:D,MATCH(A39,Data!B:B,0))&lt;&gt;"",INDEX(Data!D:D,MATCH(A39,Data!B:B,0)),""),"")</f>
        <v/>
      </c>
      <c r="K39" s="171" t="str">
        <f>IFERROR(IF(INDEX(Data!H:H,MATCH(A39,Data!B:B,0))&lt;&gt;"",INDEX(Data!H:H,MATCH(A39,Data!B:B,0)),""),"")</f>
        <v>Remobilisation</v>
      </c>
      <c r="L39" s="166" t="str">
        <f>IFERROR(IF(GETPIVOTDATA("DateRDV",TCD!$B$1,"DT","CH","Bénéficiaire",$A39,L$6,L$5,"Mois (DateRDV)",L$7,"Années (DateRDV)",L$3),1,""),"")</f>
        <v/>
      </c>
      <c r="M39" s="166" t="str">
        <f>IFERROR(IF(GETPIVOTDATA("DateRDV",TCD!$B$1,"DT","CH","Bénéficiaire",$A39,M$6,M$5,"Mois (DateRDV)",M$7,"Années (DateRDV)",M$3),2,""),"")</f>
        <v/>
      </c>
      <c r="N39" s="166" t="str">
        <f>IFERROR(IF(GETPIVOTDATA("DateRDV",TCD!$B$1,"DT","CH","Bénéficiaire",$A39,N$6,N$5,"Mois (DateRDV)",N$7,"Années (DateRDV)",N$3,"Présence","Excusé"),3,""),"")</f>
        <v/>
      </c>
      <c r="O39" s="166" t="str">
        <f>IFERROR(IF(GETPIVOTDATA("DateRDV",TCD!$B$1,"DT","CH","Bénéficiaire",$A39,O$6,O$5,"Mois (DateRDV)",O$7,"Années (DateRDV)",O$3,"Présence","Absent"),4,""),"")</f>
        <v/>
      </c>
      <c r="P39" s="166" t="str">
        <f>IFERROR(IF(GETPIVOTDATA("DateRDV",TCD!$B$1,"DT","CH","Bénéficiaire",$A39,P$6,P$5,"Mois (DateRDV)",P$7,"Années (DateRDV)",P$3),1,""),"")</f>
        <v/>
      </c>
      <c r="Q39" s="166" t="str">
        <f>IFERROR(IF(GETPIVOTDATA("DateRDV",TCD!$B$1,"DT","CH","Bénéficiaire",$A39,Q$6,Q$5,"Mois (DateRDV)",Q$7,"Années (DateRDV)",Q$3),2,""),"")</f>
        <v/>
      </c>
      <c r="R39" s="166" t="str">
        <f>IFERROR(IF(GETPIVOTDATA("DateRDV",TCD!$B$1,"DT","CH","Bénéficiaire",$A39,R$6,R$5,"Mois (DateRDV)",R$7,"Années (DateRDV)",R$3,"Présence","Excusé"),3,""),"")</f>
        <v/>
      </c>
      <c r="S39" s="166" t="str">
        <f>IFERROR(IF(GETPIVOTDATA("DateRDV",TCD!$B$1,"DT","CH","Bénéficiaire",$A39,S$6,S$5,"Mois (DateRDV)",S$7,"Années (DateRDV)",S$3,"Présence","Absent"),4,""),"")</f>
        <v/>
      </c>
      <c r="T39" s="166" t="str">
        <f>IFERROR(IF(GETPIVOTDATA("DateRDV",TCD!$B$1,"DT","CH","Bénéficiaire",$A39,T$6,T$5,"Mois (DateRDV)",T$7,"Années (DateRDV)",T$3),1,""),"")</f>
        <v/>
      </c>
      <c r="U39" s="166" t="str">
        <f>IFERROR(IF(GETPIVOTDATA("DateRDV",TCD!$B$1,"DT","CH","Bénéficiaire",$A39,U$6,U$5,"Mois (DateRDV)",U$7,"Années (DateRDV)",U$3),2,""),"")</f>
        <v/>
      </c>
      <c r="V39" s="166" t="str">
        <f>IFERROR(IF(GETPIVOTDATA("DateRDV",TCD!$B$1,"DT","CH","Bénéficiaire",$A39,V$6,V$5,"Mois (DateRDV)",V$7,"Années (DateRDV)",V$3,"Présence","Excusé"),3,""),"")</f>
        <v/>
      </c>
      <c r="W39" s="166" t="str">
        <f>IFERROR(IF(GETPIVOTDATA("DateRDV",TCD!$B$1,"DT","CH","Bénéficiaire",$A39,W$6,W$5,"Mois (DateRDV)",W$7,"Années (DateRDV)",W$3,"Présence","Absent"),4,""),"")</f>
        <v/>
      </c>
      <c r="X39" s="166" t="str">
        <f>IFERROR(IF(GETPIVOTDATA("DateRDV",TCD!$B$1,"DT","CH","Bénéficiaire",$A39,X$6,X$5,"Mois (DateRDV)",X$7,"Années (DateRDV)",X$3),1,""),"")</f>
        <v/>
      </c>
      <c r="Y39" s="166" t="str">
        <f>IFERROR(IF(GETPIVOTDATA("DateRDV",TCD!$B$1,"DT","CH","Bénéficiaire",$A39,Y$6,Y$5,"Mois (DateRDV)",Y$7,"Années (DateRDV)",Y$3),2,""),"")</f>
        <v/>
      </c>
      <c r="Z39" s="166" t="str">
        <f>IFERROR(IF(GETPIVOTDATA("DateRDV",TCD!$B$1,"DT","CH","Bénéficiaire",$A39,Z$6,Z$5,"Mois (DateRDV)",Z$7,"Années (DateRDV)",Z$3,"Présence","Excusé"),3,""),"")</f>
        <v/>
      </c>
      <c r="AA39" s="166" t="str">
        <f>IFERROR(IF(GETPIVOTDATA("DateRDV",TCD!$B$1,"DT","CH","Bénéficiaire",$A39,AA$6,AA$5,"Mois (DateRDV)",AA$7,"Années (DateRDV)",AA$3,"Présence","Absent"),4,""),"")</f>
        <v/>
      </c>
      <c r="AB39" s="166" t="str">
        <f>IFERROR(IF(GETPIVOTDATA("DateRDV",TCD!$B$1,"DT","CH","Bénéficiaire",$A39,AB$6,AB$5,"Mois (DateRDV)",AB$7,"Années (DateRDV)",AB$3),1,""),"")</f>
        <v/>
      </c>
      <c r="AC39" s="166" t="str">
        <f>IFERROR(IF(GETPIVOTDATA("DateRDV",TCD!$B$1,"DT","CH","Bénéficiaire",$A39,AC$6,AC$5,"Mois (DateRDV)",AC$7,"Années (DateRDV)",AC$3),2,""),"")</f>
        <v/>
      </c>
      <c r="AD39" s="166" t="str">
        <f>IFERROR(IF(GETPIVOTDATA("DateRDV",TCD!$B$1,"DT","CH","Bénéficiaire",$A39,AD$6,AD$5,"Mois (DateRDV)",AD$7,"Années (DateRDV)",AD$3,"Présence","Excusé"),3,""),"")</f>
        <v/>
      </c>
      <c r="AE39" s="166" t="str">
        <f>IFERROR(IF(GETPIVOTDATA("DateRDV",TCD!$B$1,"DT","CH","Bénéficiaire",$A39,AE$6,AE$5,"Mois (DateRDV)",AE$7,"Années (DateRDV)",AE$3,"Présence","Absent"),4,""),"")</f>
        <v/>
      </c>
      <c r="AF39" s="166" t="str">
        <f>IFERROR(IF(GETPIVOTDATA("DateRDV",TCD!$B$1,"DT","CH","Bénéficiaire",$A39,AF$6,AF$5,"Mois (DateRDV)",AF$7,"Années (DateRDV)",AF$3),1,""),"")</f>
        <v/>
      </c>
      <c r="AG39" s="166" t="str">
        <f>IFERROR(IF(GETPIVOTDATA("DateRDV",TCD!$B$1,"DT","CH","Bénéficiaire",$A39,AG$6,AG$5,"Mois (DateRDV)",AG$7,"Années (DateRDV)",AG$3),2,""),"")</f>
        <v/>
      </c>
      <c r="AH39" s="166" t="str">
        <f>IFERROR(IF(GETPIVOTDATA("DateRDV",TCD!$B$1,"DT","CH","Bénéficiaire",$A39,AH$6,AH$5,"Mois (DateRDV)",AH$7,"Années (DateRDV)",AH$3,"Présence","Excusé"),3,""),"")</f>
        <v/>
      </c>
      <c r="AI39" s="166" t="str">
        <f>IFERROR(IF(GETPIVOTDATA("DateRDV",TCD!$B$1,"DT","CH","Bénéficiaire",$A39,AI$6,AI$5,"Mois (DateRDV)",AI$7,"Années (DateRDV)",AI$3,"Présence","Absent"),4,""),"")</f>
        <v/>
      </c>
      <c r="AJ39" s="166" t="str">
        <f>IFERROR(IF(GETPIVOTDATA("DateRDV",TCD!$B$1,"DT","CH","Bénéficiaire",$A39,AJ$6,AJ$5,"Mois (DateRDV)",AJ$7,"Années (DateRDV)",AJ$3),1,""),"")</f>
        <v/>
      </c>
      <c r="AK39" s="166" t="str">
        <f>IFERROR(IF(GETPIVOTDATA("DateRDV",TCD!$B$1,"DT","CH","Bénéficiaire",$A39,AK$6,AK$5,"Mois (DateRDV)",AK$7,"Années (DateRDV)",AK$3),2,""),"")</f>
        <v/>
      </c>
      <c r="AL39" s="166" t="str">
        <f>IFERROR(IF(GETPIVOTDATA("DateRDV",TCD!$B$1,"DT","CH","Bénéficiaire",$A39,AL$6,AL$5,"Mois (DateRDV)",AL$7,"Années (DateRDV)",AL$3,"Présence","Excusé"),3,""),"")</f>
        <v/>
      </c>
      <c r="AM39" s="166" t="str">
        <f>IFERROR(IF(GETPIVOTDATA("DateRDV",TCD!$B$1,"DT","CH","Bénéficiaire",$A39,AM$6,AM$5,"Mois (DateRDV)",AM$7,"Années (DateRDV)",AM$3,"Présence","Absent"),4,""),"")</f>
        <v/>
      </c>
      <c r="AN39" s="166" t="str">
        <f>IFERROR(IF(GETPIVOTDATA("DateRDV",TCD!$B$1,"DT","CH","Bénéficiaire",$A39,AN$6,AN$5,"Mois (DateRDV)",AN$7,"Années (DateRDV)",AN$3),1,""),"")</f>
        <v/>
      </c>
      <c r="AO39" s="166" t="str">
        <f>IFERROR(IF(GETPIVOTDATA("DateRDV",TCD!$B$1,"DT","CH","Bénéficiaire",$A39,AO$6,AO$5,"Mois (DateRDV)",AO$7,"Années (DateRDV)",AO$3),2,""),"")</f>
        <v/>
      </c>
      <c r="AP39" s="166" t="str">
        <f>IFERROR(IF(GETPIVOTDATA("DateRDV",TCD!$B$1,"DT","CH","Bénéficiaire",$A39,AP$6,AP$5,"Mois (DateRDV)",AP$7,"Années (DateRDV)",AP$3,"Présence","Excusé"),3,""),"")</f>
        <v/>
      </c>
      <c r="AQ39" s="166" t="str">
        <f>IFERROR(IF(GETPIVOTDATA("DateRDV",TCD!$B$1,"DT","CH","Bénéficiaire",$A39,AQ$6,AQ$5,"Mois (DateRDV)",AQ$7,"Années (DateRDV)",AQ$3,"Présence","Absent"),4,""),"")</f>
        <v/>
      </c>
      <c r="AR39" s="166" t="str">
        <f>IFERROR(IF(GETPIVOTDATA("DateRDV",TCD!$B$1,"DT","CH","Bénéficiaire",$A39,AR$6,AR$5,"Mois (DateRDV)",AR$7,"Années (DateRDV)",AR$3),1,""),"")</f>
        <v/>
      </c>
      <c r="AS39" s="166" t="str">
        <f>IFERROR(IF(GETPIVOTDATA("DateRDV",TCD!$B$1,"DT","CH","Bénéficiaire",$A39,AS$6,AS$5,"Mois (DateRDV)",AS$7,"Années (DateRDV)",AS$3),2,""),"")</f>
        <v/>
      </c>
      <c r="AT39" s="166" t="str">
        <f>IFERROR(IF(GETPIVOTDATA("DateRDV",TCD!$B$1,"DT","CH","Bénéficiaire",$A39,AT$6,AT$5,"Mois (DateRDV)",AT$7,"Années (DateRDV)",AT$3,"Présence","Excusé"),3,""),"")</f>
        <v/>
      </c>
      <c r="AU39" s="166" t="str">
        <f>IFERROR(IF(GETPIVOTDATA("DateRDV",TCD!$B$1,"DT","CH","Bénéficiaire",$A39,AU$6,AU$5,"Mois (DateRDV)",AU$7,"Années (DateRDV)",AU$3,"Présence","Absent"),4,""),"")</f>
        <v/>
      </c>
      <c r="AV39" s="166" t="str">
        <f>IFERROR(IF(GETPIVOTDATA("DateRDV",TCD!$B$1,"DT","CH","Bénéficiaire",$A39,AV$6,AV$5,"Mois (DateRDV)",AV$7,"Années (DateRDV)",AV$3),1,""),"")</f>
        <v/>
      </c>
      <c r="AW39" s="166" t="str">
        <f>IFERROR(IF(GETPIVOTDATA("DateRDV",TCD!$B$1,"DT","CH","Bénéficiaire",$A39,AW$6,AW$5,"Mois (DateRDV)",AW$7,"Années (DateRDV)",AW$3),2,""),"")</f>
        <v/>
      </c>
      <c r="AX39" s="166" t="str">
        <f>IFERROR(IF(GETPIVOTDATA("DateRDV",TCD!$B$1,"DT","CH","Bénéficiaire",$A39,AX$6,AX$5,"Mois (DateRDV)",AX$7,"Années (DateRDV)",AX$3,"Présence","Excusé"),3,""),"")</f>
        <v/>
      </c>
      <c r="AY39" s="166" t="str">
        <f>IFERROR(IF(GETPIVOTDATA("DateRDV",TCD!$B$1,"DT","CH","Bénéficiaire",$A39,AY$6,AY$5,"Mois (DateRDV)",AY$7,"Années (DateRDV)",AY$3,"Présence","Absent"),4,""),"")</f>
        <v/>
      </c>
      <c r="AZ39" s="166" t="str">
        <f>IFERROR(IF(GETPIVOTDATA("DateRDV",TCD!$B$1,"DT","CH","Bénéficiaire",$A39,AZ$6,AZ$5,"Mois (DateRDV)",AZ$7,"Années (DateRDV)",AZ$3),1,""),"")</f>
        <v/>
      </c>
      <c r="BA39" s="166" t="str">
        <f>IFERROR(IF(GETPIVOTDATA("DateRDV",TCD!$B$1,"DT","CH","Bénéficiaire",$A39,BA$6,BA$5,"Mois (DateRDV)",BA$7,"Années (DateRDV)",BA$3),2,""),"")</f>
        <v/>
      </c>
      <c r="BB39" s="166" t="str">
        <f>IFERROR(IF(GETPIVOTDATA("DateRDV",TCD!$B$1,"DT","CH","Bénéficiaire",$A39,BB$6,BB$5,"Mois (DateRDV)",BB$7,"Années (DateRDV)",BB$3,"Présence","Excusé"),3,""),"")</f>
        <v/>
      </c>
      <c r="BC39" s="166" t="str">
        <f>IFERROR(IF(GETPIVOTDATA("DateRDV",TCD!$B$1,"DT","CH","Bénéficiaire",$A39,BC$6,BC$5,"Mois (DateRDV)",BC$7,"Années (DateRDV)",BC$3,"Présence","Absent"),4,""),"")</f>
        <v/>
      </c>
      <c r="BD39" s="166" t="str">
        <f>IFERROR(IF(GETPIVOTDATA("DateRDV",TCD!$B$1,"DT","CH","Bénéficiaire",$A39,BD$6,BD$5,"Mois (DateRDV)",BD$7,"Années (DateRDV)",BD$3),1,""),"")</f>
        <v/>
      </c>
      <c r="BE39" s="166">
        <f>IFERROR(IF(GETPIVOTDATA("DateRDV",TCD!$B$1,"DT","CH","Bénéficiaire",$A39,BE$6,BE$5,"Mois (DateRDV)",BE$7,"Années (DateRDV)",BE$3),2,""),"")</f>
        <v>2</v>
      </c>
      <c r="BF39" s="166" t="str">
        <f>IFERROR(IF(GETPIVOTDATA("DateRDV",TCD!$B$1,"DT","CH","Bénéficiaire",$A39,BF$6,BF$5,"Mois (DateRDV)",BF$7,"Années (DateRDV)",BF$3,"Présence","Excusé"),3,""),"")</f>
        <v/>
      </c>
      <c r="BG39" s="166" t="str">
        <f>IFERROR(IF(GETPIVOTDATA("DateRDV",TCD!$B$1,"DT","CH","Bénéficiaire",$A39,BG$6,BG$5,"Mois (DateRDV)",BG$7,"Années (DateRDV)",BG$3,"Présence","Absent"),4,""),"")</f>
        <v/>
      </c>
      <c r="BH39" s="166" t="str">
        <f>IFERROR(IF(GETPIVOTDATA("DateRDV",TCD!$B$1,"DT","CH","Bénéficiaire",$A39,BH$6,BH$5,"Mois (DateRDV)",BH$7,"Années (DateRDV)",BH$3),1,""),"")</f>
        <v/>
      </c>
      <c r="BI39" s="166">
        <f>IFERROR(IF(GETPIVOTDATA("DateRDV",TCD!$B$1,"DT","CH","Bénéficiaire",$A39,BI$6,BI$5,"Mois (DateRDV)",BI$7,"Années (DateRDV)",BI$3),2,""),"")</f>
        <v>2</v>
      </c>
      <c r="BJ39" s="166" t="str">
        <f>IFERROR(IF(GETPIVOTDATA("DateRDV",TCD!$B$1,"DT","CH","Bénéficiaire",$A39,BJ$6,BJ$5,"Mois (DateRDV)",BJ$7,"Années (DateRDV)",BJ$3,"Présence","Excusé"),3,""),"")</f>
        <v/>
      </c>
      <c r="BK39" s="166" t="str">
        <f>IFERROR(IF(GETPIVOTDATA("DateRDV",TCD!$B$1,"DT","CH","Bénéficiaire",$A39,BK$6,BK$5,"Mois (DateRDV)",BK$7,"Années (DateRDV)",BK$3,"Présence","Absent"),4,""),"")</f>
        <v/>
      </c>
      <c r="BL39" s="166" t="str">
        <f>IFERROR(IF(GETPIVOTDATA("DateRDV",TCD!$B$1,"DT","CH","Bénéficiaire",$A39,BL$6,BL$5,"Mois (DateRDV)",BL$7,"Années (DateRDV)",BL$3),1,""),"")</f>
        <v/>
      </c>
      <c r="BM39" s="166" t="str">
        <f>IFERROR(IF(GETPIVOTDATA("DateRDV",TCD!$B$1,"DT","CH","Bénéficiaire",$A39,BM$6,BM$5,"Mois (DateRDV)",BM$7,"Années (DateRDV)",BM$3),2,""),"")</f>
        <v/>
      </c>
      <c r="BN39" s="166" t="str">
        <f>IFERROR(IF(GETPIVOTDATA("DateRDV",TCD!$B$1,"DT","CH","Bénéficiaire",$A39,BN$6,BN$5,"Mois (DateRDV)",BN$7,"Années (DateRDV)",BN$3,"Présence","Excusé"),3,""),"")</f>
        <v/>
      </c>
      <c r="BO39" s="166" t="str">
        <f>IFERROR(IF(GETPIVOTDATA("DateRDV",TCD!$B$1,"DT","CH","Bénéficiaire",$A39,BO$6,BO$5,"Mois (DateRDV)",BO$7,"Années (DateRDV)",BO$3,"Présence","Absent"),4,""),"")</f>
        <v/>
      </c>
      <c r="BP39" s="166" t="str">
        <f>IFERROR(IF(GETPIVOTDATA("DateRDV",TCD!$B$1,"DT","CH","Bénéficiaire",$A39,BP$6,BP$5,"Mois (DateRDV)",BP$7,"Années (DateRDV)",BP$3),1,""),"")</f>
        <v/>
      </c>
      <c r="BQ39" s="166" t="str">
        <f>IFERROR(IF(GETPIVOTDATA("DateRDV",TCD!$B$1,"DT","CH","Bénéficiaire",$A39,BQ$6,BQ$5,"Mois (DateRDV)",BQ$7,"Années (DateRDV)",BQ$3),2,""),"")</f>
        <v/>
      </c>
      <c r="BR39" s="166" t="str">
        <f>IFERROR(IF(GETPIVOTDATA("DateRDV",TCD!$B$1,"DT","CH","Bénéficiaire",$A39,BR$6,BR$5,"Mois (DateRDV)",BR$7,"Années (DateRDV)",BR$3,"Présence","Excusé"),3,""),"")</f>
        <v/>
      </c>
      <c r="BS39" s="166" t="str">
        <f>IFERROR(IF(GETPIVOTDATA("DateRDV",TCD!$B$1,"DT","CH","Bénéficiaire",$A39,BS$6,BS$5,"Mois (DateRDV)",BS$7,"Années (DateRDV)",BS$3,"Présence","Absent"),4,""),"")</f>
        <v/>
      </c>
      <c r="BT39" s="166" t="str">
        <f>IFERROR(IF(GETPIVOTDATA("DateRDV",TCD!$B$1,"DT","CH","Bénéficiaire",$A39,BT$6,BT$5,"Mois (DateRDV)",BT$7,"Années (DateRDV)",BT$3),1,""),"")</f>
        <v/>
      </c>
      <c r="BU39" s="166" t="str">
        <f>IFERROR(IF(GETPIVOTDATA("DateRDV",TCD!$B$1,"DT","CH","Bénéficiaire",$A39,BU$6,BU$5,"Mois (DateRDV)",BU$7,"Années (DateRDV)",BU$3),2,""),"")</f>
        <v/>
      </c>
      <c r="BV39" s="166" t="str">
        <f>IFERROR(IF(GETPIVOTDATA("DateRDV",TCD!$B$1,"DT","CH","Bénéficiaire",$A39,BV$6,BV$5,"Mois (DateRDV)",BV$7,"Années (DateRDV)",BV$3,"Présence","Excusé"),3,""),"")</f>
        <v/>
      </c>
      <c r="BW39" s="166" t="str">
        <f>IFERROR(IF(GETPIVOTDATA("DateRDV",TCD!$B$1,"DT","CH","Bénéficiaire",$A39,BW$6,BW$5,"Mois (DateRDV)",BW$7,"Années (DateRDV)",BW$3,"Présence","Absent"),4,""),"")</f>
        <v/>
      </c>
      <c r="BX39" s="166" t="str">
        <f>IFERROR(IF(GETPIVOTDATA("DateRDV",TCD!$B$1,"DT","CH","Bénéficiaire",$A39,BX$6,BX$5,"Mois (DateRDV)",BX$7,"Années (DateRDV)",BX$3),1,""),"")</f>
        <v/>
      </c>
      <c r="BY39" s="166" t="str">
        <f>IFERROR(IF(GETPIVOTDATA("DateRDV",TCD!$B$1,"DT","CH","Bénéficiaire",$A39,BY$6,BY$5,"Mois (DateRDV)",BY$7,"Années (DateRDV)",BY$3),2,""),"")</f>
        <v/>
      </c>
      <c r="BZ39" s="166" t="str">
        <f>IFERROR(IF(GETPIVOTDATA("DateRDV",TCD!$B$1,"DT","CH","Bénéficiaire",$A39,BZ$6,BZ$5,"Mois (DateRDV)",BZ$7,"Années (DateRDV)",BZ$3,"Présence","Excusé"),3,""),"")</f>
        <v/>
      </c>
      <c r="CA39" s="166" t="str">
        <f>IFERROR(IF(GETPIVOTDATA("DateRDV",TCD!$B$1,"DT","CH","Bénéficiaire",$A39,CA$6,CA$5,"Mois (DateRDV)",CA$7,"Années (DateRDV)",CA$3,"Présence","Absent"),4,""),"")</f>
        <v/>
      </c>
      <c r="CB39" s="166" t="str">
        <f>IFERROR(IF(GETPIVOTDATA("DateRDV",TCD!$B$1,"DT","CH","Bénéficiaire",$A39,CB$6,CB$5,"Mois (DateRDV)",CB$7,"Années (DateRDV)",CB$3),1,""),"")</f>
        <v/>
      </c>
      <c r="CC39" s="166" t="str">
        <f>IFERROR(IF(GETPIVOTDATA("DateRDV",TCD!$B$1,"DT","CH","Bénéficiaire",$A39,CC$6,CC$5,"Mois (DateRDV)",CC$7,"Années (DateRDV)",CC$3),2,""),"")</f>
        <v/>
      </c>
      <c r="CD39" s="166" t="str">
        <f>IFERROR(IF(GETPIVOTDATA("DateRDV",TCD!$B$1,"DT","CH","Bénéficiaire",$A39,CD$6,CD$5,"Mois (DateRDV)",CD$7,"Années (DateRDV)",CD$3,"Présence","Excusé"),3,""),"")</f>
        <v/>
      </c>
      <c r="CE39" s="166" t="str">
        <f>IFERROR(IF(GETPIVOTDATA("DateRDV",TCD!$B$1,"DT","CH","Bénéficiaire",$A39,CE$6,CE$5,"Mois (DateRDV)",CE$7,"Années (DateRDV)",CE$3,"Présence","Absent"),4,""),"")</f>
        <v/>
      </c>
      <c r="CF39" s="166" t="str">
        <f>IFERROR(IF(GETPIVOTDATA("DateRDV",TCD!$B$1,"DT","CH","Bénéficiaire",$A39,CF$6,CF$5,"Mois (DateRDV)",CF$7,"Années (DateRDV)",CF$3),1,""),"")</f>
        <v/>
      </c>
      <c r="CG39" s="166" t="str">
        <f>IFERROR(IF(GETPIVOTDATA("DateRDV",TCD!$B$1,"DT","CH","Bénéficiaire",$A39,CG$6,CG$5,"Mois (DateRDV)",CG$7,"Années (DateRDV)",CG$3),2,""),"")</f>
        <v/>
      </c>
      <c r="CH39" s="166" t="str">
        <f>IFERROR(IF(GETPIVOTDATA("DateRDV",TCD!$B$1,"DT","CH","Bénéficiaire",$A39,CH$6,CH$5,"Mois (DateRDV)",CH$7,"Années (DateRDV)",CH$3,"Présence","Excusé"),3,""),"")</f>
        <v/>
      </c>
      <c r="CI39" s="166" t="str">
        <f>IFERROR(IF(GETPIVOTDATA("DateRDV",TCD!$B$1,"DT","CH","Bénéficiaire",$A39,CI$6,CI$5,"Mois (DateRDV)",CI$7,"Années (DateRDV)",CI$3,"Présence","Absent"),4,""),"")</f>
        <v/>
      </c>
      <c r="CJ39" s="166" t="str">
        <f>IFERROR(IF(GETPIVOTDATA("DateRDV",TCD!$B$1,"DT","CH","Bénéficiaire",$A39,CJ$6,CJ$5,"Mois (DateRDV)",CJ$7,"Années (DateRDV)",CJ$3),1,""),"")</f>
        <v/>
      </c>
      <c r="CK39" s="166" t="str">
        <f>IFERROR(IF(GETPIVOTDATA("DateRDV",TCD!$B$1,"DT","CH","Bénéficiaire",$A39,CK$6,CK$5,"Mois (DateRDV)",CK$7,"Années (DateRDV)",CK$3),2,""),"")</f>
        <v/>
      </c>
      <c r="CL39" s="166" t="str">
        <f>IFERROR(IF(GETPIVOTDATA("DateRDV",TCD!$B$1,"DT","CH","Bénéficiaire",$A39,CL$6,CL$5,"Mois (DateRDV)",CL$7,"Années (DateRDV)",CL$3,"Présence","Excusé"),3,""),"")</f>
        <v/>
      </c>
      <c r="CM39" s="166" t="str">
        <f>IFERROR(IF(GETPIVOTDATA("DateRDV",TCD!$B$1,"DT","CH","Bénéficiaire",$A39,CM$6,CM$5,"Mois (DateRDV)",CM$7,"Années (DateRDV)",CM$3,"Présence","Absent"),4,""),"")</f>
        <v/>
      </c>
      <c r="CN39" s="166" t="str">
        <f>IFERROR(IF(GETPIVOTDATA("DateRDV",TCD!$B$1,"DT","CH","Bénéficiaire",$A39,CN$6,CN$5,"Mois (DateRDV)",CN$7,"Années (DateRDV)",CN$3),1,""),"")</f>
        <v/>
      </c>
      <c r="CO39" s="166" t="str">
        <f>IFERROR(IF(GETPIVOTDATA("DateRDV",TCD!$B$1,"DT","CH","Bénéficiaire",$A39,CO$6,CO$5,"Mois (DateRDV)",CO$7,"Années (DateRDV)",CO$3),2,""),"")</f>
        <v/>
      </c>
      <c r="CP39" s="166" t="str">
        <f>IFERROR(IF(GETPIVOTDATA("DateRDV",TCD!$B$1,"DT","CH","Bénéficiaire",$A39,CP$6,CP$5,"Mois (DateRDV)",CP$7,"Années (DateRDV)",CP$3,"Présence","Excusé"),3,""),"")</f>
        <v/>
      </c>
      <c r="CQ39" s="166" t="str">
        <f>IFERROR(IF(GETPIVOTDATA("DateRDV",TCD!$B$1,"DT","CH","Bénéficiaire",$A39,CQ$6,CQ$5,"Mois (DateRDV)",CQ$7,"Années (DateRDV)",CQ$3,"Présence","Absent"),4,""),"")</f>
        <v/>
      </c>
      <c r="CR39" s="166" t="str">
        <f>IFERROR(IF(GETPIVOTDATA("DateRDV",TCD!$B$1,"DT","CH","Bénéficiaire",$A39,CR$6,CR$5,"Mois (DateRDV)",CR$7,"Années (DateRDV)",CR$3),1,""),"")</f>
        <v/>
      </c>
      <c r="CS39" s="166" t="str">
        <f>IFERROR(IF(GETPIVOTDATA("DateRDV",TCD!$B$1,"DT","CH","Bénéficiaire",$A39,CS$6,CS$5,"Mois (DateRDV)",CS$7,"Années (DateRDV)",CS$3),2,""),"")</f>
        <v/>
      </c>
      <c r="CT39" s="166" t="str">
        <f>IFERROR(IF(GETPIVOTDATA("DateRDV",TCD!$B$1,"DT","CH","Bénéficiaire",$A39,CT$6,CT$5,"Mois (DateRDV)",CT$7,"Années (DateRDV)",CT$3,"Présence","Excusé"),3,""),"")</f>
        <v/>
      </c>
      <c r="CU39" s="166" t="str">
        <f>IFERROR(IF(GETPIVOTDATA("DateRDV",TCD!$B$1,"DT","CH","Bénéficiaire",$A39,CU$6,CU$5,"Mois (DateRDV)",CU$7,"Années (DateRDV)",CU$3,"Présence","Absent"),4,""),"")</f>
        <v/>
      </c>
      <c r="CV39" s="166" t="str">
        <f>IFERROR(IF(GETPIVOTDATA("DateRDV",TCD!$B$1,"DT","CH","Bénéficiaire",$A39,CV$6,CV$5,"Mois (DateRDV)",CV$7,"Années (DateRDV)",CV$3),1,""),"")</f>
        <v/>
      </c>
      <c r="CW39" s="166" t="str">
        <f>IFERROR(IF(GETPIVOTDATA("DateRDV",TCD!$B$1,"DT","CH","Bénéficiaire",$A39,CW$6,CW$5,"Mois (DateRDV)",CW$7,"Années (DateRDV)",CW$3),2,""),"")</f>
        <v/>
      </c>
      <c r="CX39" s="166" t="str">
        <f>IFERROR(IF(GETPIVOTDATA("DateRDV",TCD!$B$1,"DT","CH","Bénéficiaire",$A39,CX$6,CX$5,"Mois (DateRDV)",CX$7,"Années (DateRDV)",CX$3,"Présence","Excusé"),3,""),"")</f>
        <v/>
      </c>
      <c r="CY39" s="166" t="str">
        <f>IFERROR(IF(GETPIVOTDATA("DateRDV",TCD!$B$1,"DT","CH","Bénéficiaire",$A39,CY$6,CY$5,"Mois (DateRDV)",CY$7,"Années (DateRDV)",CY$3,"Présence","Absent"),4,""),"")</f>
        <v/>
      </c>
      <c r="CZ39" s="166" t="str">
        <f>IFERROR(IF(GETPIVOTDATA("DateRDV",TCD!$B$1,"DT","CH","Bénéficiaire",$A39,CZ$6,CZ$5,"Mois (DateRDV)",CZ$7,"Années (DateRDV)",CZ$3),1,""),"")</f>
        <v/>
      </c>
      <c r="DA39" s="166" t="str">
        <f>IFERROR(IF(GETPIVOTDATA("DateRDV",TCD!$B$1,"DT","CH","Bénéficiaire",$A39,DA$6,DA$5,"Mois (DateRDV)",DA$7,"Années (DateRDV)",DA$3),2,""),"")</f>
        <v/>
      </c>
      <c r="DB39" s="166" t="str">
        <f>IFERROR(IF(GETPIVOTDATA("DateRDV",TCD!$B$1,"DT","CH","Bénéficiaire",$A39,DB$6,DB$5,"Mois (DateRDV)",DB$7,"Années (DateRDV)",DB$3,"Présence","Excusé"),3,""),"")</f>
        <v/>
      </c>
      <c r="DC39" s="166" t="str">
        <f>IFERROR(IF(GETPIVOTDATA("DateRDV",TCD!$B$1,"DT","CH","Bénéficiaire",$A39,DC$6,DC$5,"Mois (DateRDV)",DC$7,"Années (DateRDV)",DC$3,"Présence","Absent"),4,""),"")</f>
        <v/>
      </c>
      <c r="DD39" s="166" t="str">
        <f>IFERROR(IF(GETPIVOTDATA("DateRDV",TCD!$B$1,"DT","CH","Bénéficiaire",$A39,DD$6,DD$5,"Mois (DateRDV)",DD$7,"Années (DateRDV)",DD$3),1,""),"")</f>
        <v/>
      </c>
      <c r="DE39" s="166" t="str">
        <f>IFERROR(IF(GETPIVOTDATA("DateRDV",TCD!$B$1,"DT","CH","Bénéficiaire",$A39,DE$6,DE$5,"Mois (DateRDV)",DE$7,"Années (DateRDV)",DE$3),2,""),"")</f>
        <v/>
      </c>
      <c r="DF39" s="166" t="str">
        <f>IFERROR(IF(GETPIVOTDATA("DateRDV",TCD!$B$1,"DT","CH","Bénéficiaire",$A39,DF$6,DF$5,"Mois (DateRDV)",DF$7,"Années (DateRDV)",DF$3,"Présence","Excusé"),3,""),"")</f>
        <v/>
      </c>
      <c r="DG39" s="166" t="str">
        <f>IFERROR(IF(GETPIVOTDATA("DateRDV",TCD!$B$1,"DT","CH","Bénéficiaire",$A39,DG$6,DG$5,"Mois (DateRDV)",DG$7,"Années (DateRDV)",DG$3,"Présence","Absent"),4,""),"")</f>
        <v/>
      </c>
      <c r="DH39" s="166" t="str">
        <f>IFERROR(IF(GETPIVOTDATA("DateRDV",TCD!$B$1,"DT","CH","Bénéficiaire",$A39,DH$6,DH$5,"Mois (DateRDV)",DH$7,"Années (DateRDV)",DH$3),1,""),"")</f>
        <v/>
      </c>
      <c r="DI39" s="166" t="str">
        <f>IFERROR(IF(GETPIVOTDATA("DateRDV",TCD!$B$1,"DT","CH","Bénéficiaire",$A39,DI$6,DI$5,"Mois (DateRDV)",DI$7,"Années (DateRDV)",DI$3),2,""),"")</f>
        <v/>
      </c>
      <c r="DJ39" s="166" t="str">
        <f>IFERROR(IF(GETPIVOTDATA("DateRDV",TCD!$B$1,"DT","CH","Bénéficiaire",$A39,DJ$6,DJ$5,"Mois (DateRDV)",DJ$7,"Années (DateRDV)",DJ$3,"Présence","Excusé"),3,""),"")</f>
        <v/>
      </c>
      <c r="DK39" s="166" t="str">
        <f>IFERROR(IF(GETPIVOTDATA("DateRDV",TCD!$B$1,"DT","CH","Bénéficiaire",$A39,DK$6,DK$5,"Mois (DateRDV)",DK$7,"Années (DateRDV)",DK$3,"Présence","Absent"),4,""),"")</f>
        <v/>
      </c>
      <c r="DL39" s="166" t="str">
        <f>IFERROR(IF(GETPIVOTDATA("DateRDV",TCD!$B$1,"DT","CH","Bénéficiaire",$A39,DL$6,DL$5,"Mois (DateRDV)",DL$7,"Années (DateRDV)",DL$3),1,""),"")</f>
        <v/>
      </c>
      <c r="DM39" s="166" t="str">
        <f>IFERROR(IF(GETPIVOTDATA("DateRDV",TCD!$B$1,"DT","CH","Bénéficiaire",$A39,DM$6,DM$5,"Mois (DateRDV)",DM$7,"Années (DateRDV)",DM$3),2,""),"")</f>
        <v/>
      </c>
      <c r="DN39" s="166" t="str">
        <f>IFERROR(IF(GETPIVOTDATA("DateRDV",TCD!$B$1,"DT","CH","Bénéficiaire",$A39,DN$6,DN$5,"Mois (DateRDV)",DN$7,"Années (DateRDV)",DN$3,"Présence","Excusé"),3,""),"")</f>
        <v/>
      </c>
      <c r="DO39" s="166" t="str">
        <f>IFERROR(IF(GETPIVOTDATA("DateRDV",TCD!$B$1,"DT","CH","Bénéficiaire",$A39,DO$6,DO$5,"Mois (DateRDV)",DO$7,"Années (DateRDV)",DO$3,"Présence","Absent"),4,""),"")</f>
        <v/>
      </c>
    </row>
    <row r="40" spans="1:119" x14ac:dyDescent="0.2">
      <c r="A40" t="str">
        <v>BOUZIT Boukhenis</v>
      </c>
      <c r="B40" s="169" t="str">
        <f>IFERROR(IF(INDEX(Data!P:P,MATCH(A40,Data!B:B,0))&lt;&gt;"",INDEX(Data!P:P,MATCH(A40,Data!B:B,0)),""),"")</f>
        <v>BOUZIT</v>
      </c>
      <c r="C40" s="169" t="str">
        <f>IFERROR(IF(INDEX(Data!O:O,MATCH(A40,Data!B:B,0))&lt;&gt;"",INDEX(Data!O:O,MATCH(A40,Data!B:B,0)),""),"")</f>
        <v>Boukhenis</v>
      </c>
      <c r="D40" s="169" t="str">
        <f>IFERROR(IF(INDEX(Data!J:J,MATCH(A40,Data!B:B,0))&lt;&gt;"",INDEX(Data!J:J,MATCH(A40,Data!B:B,0)),""),"")</f>
        <v>CD</v>
      </c>
      <c r="E40" s="169" t="str">
        <f>IFERROR(IF(INDEX(Data!M:M,MATCH(A40,Data!B:B,0))&lt;&gt;"",INDEX(Data!M:M,MATCH(A40,Data!B:B,0)),""),"")</f>
        <v>THONON LES BAINS</v>
      </c>
      <c r="F40" s="169">
        <f>IFERROR(IF(INDEX(Data!N:N,MATCH(A40,Data!B:B,0))&lt;&gt;"",INDEX(Data!N:N,MATCH(A40,Data!B:B,0)),""),"")</f>
        <v>74200</v>
      </c>
      <c r="G40" s="170">
        <f>IFERROR(IF(INDEX(Data!K:K,MATCH(A40,Data!B:B,0))&lt;&gt;"",INDEX(Data!K:K,MATCH(A40,Data!B:B,0)),""),"")</f>
        <v>45868</v>
      </c>
      <c r="H40" s="170">
        <f>IFERROR(IF(INDEX(Data!L:L,MATCH(A40,Data!B:B,0))&lt;&gt;"",INDEX(Data!L:L,MATCH(A40,Data!B:B,0)),""),"")</f>
        <v>45870</v>
      </c>
      <c r="I40" s="170">
        <f>IFERROR(IF(INDEX(Data!C:C,MATCH(A40,Data!B:B,0))&lt;&gt;"",INDEX(Data!C:C,MATCH(A40,Data!B:B,0)),""),"")</f>
        <v>45916</v>
      </c>
      <c r="J40" s="170" t="str">
        <f>IFERROR(IF(INDEX(Data!D:D,MATCH(A40,Data!B:B,0))&lt;&gt;"",INDEX(Data!D:D,MATCH(A40,Data!B:B,0)),""),"")</f>
        <v/>
      </c>
      <c r="K40" s="171" t="str">
        <f>IFERROR(IF(INDEX(Data!H:H,MATCH(A40,Data!B:B,0))&lt;&gt;"",INDEX(Data!H:H,MATCH(A40,Data!B:B,0)),""),"")</f>
        <v/>
      </c>
      <c r="L40" s="166" t="str">
        <f>IFERROR(IF(GETPIVOTDATA("DateRDV",TCD!$B$1,"DT","CH","Bénéficiaire",$A40,L$6,L$5,"Mois (DateRDV)",L$7,"Années (DateRDV)",L$3),1,""),"")</f>
        <v/>
      </c>
      <c r="M40" s="166" t="str">
        <f>IFERROR(IF(GETPIVOTDATA("DateRDV",TCD!$B$1,"DT","CH","Bénéficiaire",$A40,M$6,M$5,"Mois (DateRDV)",M$7,"Années (DateRDV)",M$3),2,""),"")</f>
        <v/>
      </c>
      <c r="N40" s="166" t="str">
        <f>IFERROR(IF(GETPIVOTDATA("DateRDV",TCD!$B$1,"DT","CH","Bénéficiaire",$A40,N$6,N$5,"Mois (DateRDV)",N$7,"Années (DateRDV)",N$3,"Présence","Excusé"),3,""),"")</f>
        <v/>
      </c>
      <c r="O40" s="166" t="str">
        <f>IFERROR(IF(GETPIVOTDATA("DateRDV",TCD!$B$1,"DT","CH","Bénéficiaire",$A40,O$6,O$5,"Mois (DateRDV)",O$7,"Années (DateRDV)",O$3,"Présence","Absent"),4,""),"")</f>
        <v/>
      </c>
      <c r="P40" s="166" t="str">
        <f>IFERROR(IF(GETPIVOTDATA("DateRDV",TCD!$B$1,"DT","CH","Bénéficiaire",$A40,P$6,P$5,"Mois (DateRDV)",P$7,"Années (DateRDV)",P$3),1,""),"")</f>
        <v/>
      </c>
      <c r="Q40" s="166" t="str">
        <f>IFERROR(IF(GETPIVOTDATA("DateRDV",TCD!$B$1,"DT","CH","Bénéficiaire",$A40,Q$6,Q$5,"Mois (DateRDV)",Q$7,"Années (DateRDV)",Q$3),2,""),"")</f>
        <v/>
      </c>
      <c r="R40" s="166" t="str">
        <f>IFERROR(IF(GETPIVOTDATA("DateRDV",TCD!$B$1,"DT","CH","Bénéficiaire",$A40,R$6,R$5,"Mois (DateRDV)",R$7,"Années (DateRDV)",R$3,"Présence","Excusé"),3,""),"")</f>
        <v/>
      </c>
      <c r="S40" s="166" t="str">
        <f>IFERROR(IF(GETPIVOTDATA("DateRDV",TCD!$B$1,"DT","CH","Bénéficiaire",$A40,S$6,S$5,"Mois (DateRDV)",S$7,"Années (DateRDV)",S$3,"Présence","Absent"),4,""),"")</f>
        <v/>
      </c>
      <c r="T40" s="166" t="str">
        <f>IFERROR(IF(GETPIVOTDATA("DateRDV",TCD!$B$1,"DT","CH","Bénéficiaire",$A40,T$6,T$5,"Mois (DateRDV)",T$7,"Années (DateRDV)",T$3),1,""),"")</f>
        <v/>
      </c>
      <c r="U40" s="166" t="str">
        <f>IFERROR(IF(GETPIVOTDATA("DateRDV",TCD!$B$1,"DT","CH","Bénéficiaire",$A40,U$6,U$5,"Mois (DateRDV)",U$7,"Années (DateRDV)",U$3),2,""),"")</f>
        <v/>
      </c>
      <c r="V40" s="166" t="str">
        <f>IFERROR(IF(GETPIVOTDATA("DateRDV",TCD!$B$1,"DT","CH","Bénéficiaire",$A40,V$6,V$5,"Mois (DateRDV)",V$7,"Années (DateRDV)",V$3,"Présence","Excusé"),3,""),"")</f>
        <v/>
      </c>
      <c r="W40" s="166" t="str">
        <f>IFERROR(IF(GETPIVOTDATA("DateRDV",TCD!$B$1,"DT","CH","Bénéficiaire",$A40,W$6,W$5,"Mois (DateRDV)",W$7,"Années (DateRDV)",W$3,"Présence","Absent"),4,""),"")</f>
        <v/>
      </c>
      <c r="X40" s="166" t="str">
        <f>IFERROR(IF(GETPIVOTDATA("DateRDV",TCD!$B$1,"DT","CH","Bénéficiaire",$A40,X$6,X$5,"Mois (DateRDV)",X$7,"Années (DateRDV)",X$3),1,""),"")</f>
        <v/>
      </c>
      <c r="Y40" s="166" t="str">
        <f>IFERROR(IF(GETPIVOTDATA("DateRDV",TCD!$B$1,"DT","CH","Bénéficiaire",$A40,Y$6,Y$5,"Mois (DateRDV)",Y$7,"Années (DateRDV)",Y$3),2,""),"")</f>
        <v/>
      </c>
      <c r="Z40" s="166" t="str">
        <f>IFERROR(IF(GETPIVOTDATA("DateRDV",TCD!$B$1,"DT","CH","Bénéficiaire",$A40,Z$6,Z$5,"Mois (DateRDV)",Z$7,"Années (DateRDV)",Z$3,"Présence","Excusé"),3,""),"")</f>
        <v/>
      </c>
      <c r="AA40" s="166" t="str">
        <f>IFERROR(IF(GETPIVOTDATA("DateRDV",TCD!$B$1,"DT","CH","Bénéficiaire",$A40,AA$6,AA$5,"Mois (DateRDV)",AA$7,"Années (DateRDV)",AA$3,"Présence","Absent"),4,""),"")</f>
        <v/>
      </c>
      <c r="AB40" s="166" t="str">
        <f>IFERROR(IF(GETPIVOTDATA("DateRDV",TCD!$B$1,"DT","CH","Bénéficiaire",$A40,AB$6,AB$5,"Mois (DateRDV)",AB$7,"Années (DateRDV)",AB$3),1,""),"")</f>
        <v/>
      </c>
      <c r="AC40" s="166" t="str">
        <f>IFERROR(IF(GETPIVOTDATA("DateRDV",TCD!$B$1,"DT","CH","Bénéficiaire",$A40,AC$6,AC$5,"Mois (DateRDV)",AC$7,"Années (DateRDV)",AC$3),2,""),"")</f>
        <v/>
      </c>
      <c r="AD40" s="166" t="str">
        <f>IFERROR(IF(GETPIVOTDATA("DateRDV",TCD!$B$1,"DT","CH","Bénéficiaire",$A40,AD$6,AD$5,"Mois (DateRDV)",AD$7,"Années (DateRDV)",AD$3,"Présence","Excusé"),3,""),"")</f>
        <v/>
      </c>
      <c r="AE40" s="166" t="str">
        <f>IFERROR(IF(GETPIVOTDATA("DateRDV",TCD!$B$1,"DT","CH","Bénéficiaire",$A40,AE$6,AE$5,"Mois (DateRDV)",AE$7,"Années (DateRDV)",AE$3,"Présence","Absent"),4,""),"")</f>
        <v/>
      </c>
      <c r="AF40" s="166" t="str">
        <f>IFERROR(IF(GETPIVOTDATA("DateRDV",TCD!$B$1,"DT","CH","Bénéficiaire",$A40,AF$6,AF$5,"Mois (DateRDV)",AF$7,"Années (DateRDV)",AF$3),1,""),"")</f>
        <v/>
      </c>
      <c r="AG40" s="166" t="str">
        <f>IFERROR(IF(GETPIVOTDATA("DateRDV",TCD!$B$1,"DT","CH","Bénéficiaire",$A40,AG$6,AG$5,"Mois (DateRDV)",AG$7,"Années (DateRDV)",AG$3),2,""),"")</f>
        <v/>
      </c>
      <c r="AH40" s="166" t="str">
        <f>IFERROR(IF(GETPIVOTDATA("DateRDV",TCD!$B$1,"DT","CH","Bénéficiaire",$A40,AH$6,AH$5,"Mois (DateRDV)",AH$7,"Années (DateRDV)",AH$3,"Présence","Excusé"),3,""),"")</f>
        <v/>
      </c>
      <c r="AI40" s="166" t="str">
        <f>IFERROR(IF(GETPIVOTDATA("DateRDV",TCD!$B$1,"DT","CH","Bénéficiaire",$A40,AI$6,AI$5,"Mois (DateRDV)",AI$7,"Années (DateRDV)",AI$3,"Présence","Absent"),4,""),"")</f>
        <v/>
      </c>
      <c r="AJ40" s="166" t="str">
        <f>IFERROR(IF(GETPIVOTDATA("DateRDV",TCD!$B$1,"DT","CH","Bénéficiaire",$A40,AJ$6,AJ$5,"Mois (DateRDV)",AJ$7,"Années (DateRDV)",AJ$3),1,""),"")</f>
        <v/>
      </c>
      <c r="AK40" s="166" t="str">
        <f>IFERROR(IF(GETPIVOTDATA("DateRDV",TCD!$B$1,"DT","CH","Bénéficiaire",$A40,AK$6,AK$5,"Mois (DateRDV)",AK$7,"Années (DateRDV)",AK$3),2,""),"")</f>
        <v/>
      </c>
      <c r="AL40" s="166" t="str">
        <f>IFERROR(IF(GETPIVOTDATA("DateRDV",TCD!$B$1,"DT","CH","Bénéficiaire",$A40,AL$6,AL$5,"Mois (DateRDV)",AL$7,"Années (DateRDV)",AL$3,"Présence","Excusé"),3,""),"")</f>
        <v/>
      </c>
      <c r="AM40" s="166" t="str">
        <f>IFERROR(IF(GETPIVOTDATA("DateRDV",TCD!$B$1,"DT","CH","Bénéficiaire",$A40,AM$6,AM$5,"Mois (DateRDV)",AM$7,"Années (DateRDV)",AM$3,"Présence","Absent"),4,""),"")</f>
        <v/>
      </c>
      <c r="AN40" s="166" t="str">
        <f>IFERROR(IF(GETPIVOTDATA("DateRDV",TCD!$B$1,"DT","CH","Bénéficiaire",$A40,AN$6,AN$5,"Mois (DateRDV)",AN$7,"Années (DateRDV)",AN$3),1,""),"")</f>
        <v/>
      </c>
      <c r="AO40" s="166" t="str">
        <f>IFERROR(IF(GETPIVOTDATA("DateRDV",TCD!$B$1,"DT","CH","Bénéficiaire",$A40,AO$6,AO$5,"Mois (DateRDV)",AO$7,"Années (DateRDV)",AO$3),2,""),"")</f>
        <v/>
      </c>
      <c r="AP40" s="166" t="str">
        <f>IFERROR(IF(GETPIVOTDATA("DateRDV",TCD!$B$1,"DT","CH","Bénéficiaire",$A40,AP$6,AP$5,"Mois (DateRDV)",AP$7,"Années (DateRDV)",AP$3,"Présence","Excusé"),3,""),"")</f>
        <v/>
      </c>
      <c r="AQ40" s="166" t="str">
        <f>IFERROR(IF(GETPIVOTDATA("DateRDV",TCD!$B$1,"DT","CH","Bénéficiaire",$A40,AQ$6,AQ$5,"Mois (DateRDV)",AQ$7,"Années (DateRDV)",AQ$3,"Présence","Absent"),4,""),"")</f>
        <v/>
      </c>
      <c r="AR40" s="166" t="str">
        <f>IFERROR(IF(GETPIVOTDATA("DateRDV",TCD!$B$1,"DT","CH","Bénéficiaire",$A40,AR$6,AR$5,"Mois (DateRDV)",AR$7,"Années (DateRDV)",AR$3),1,""),"")</f>
        <v/>
      </c>
      <c r="AS40" s="166" t="str">
        <f>IFERROR(IF(GETPIVOTDATA("DateRDV",TCD!$B$1,"DT","CH","Bénéficiaire",$A40,AS$6,AS$5,"Mois (DateRDV)",AS$7,"Années (DateRDV)",AS$3),2,""),"")</f>
        <v/>
      </c>
      <c r="AT40" s="166" t="str">
        <f>IFERROR(IF(GETPIVOTDATA("DateRDV",TCD!$B$1,"DT","CH","Bénéficiaire",$A40,AT$6,AT$5,"Mois (DateRDV)",AT$7,"Années (DateRDV)",AT$3,"Présence","Excusé"),3,""),"")</f>
        <v/>
      </c>
      <c r="AU40" s="166" t="str">
        <f>IFERROR(IF(GETPIVOTDATA("DateRDV",TCD!$B$1,"DT","CH","Bénéficiaire",$A40,AU$6,AU$5,"Mois (DateRDV)",AU$7,"Années (DateRDV)",AU$3,"Présence","Absent"),4,""),"")</f>
        <v/>
      </c>
      <c r="AV40" s="166" t="str">
        <f>IFERROR(IF(GETPIVOTDATA("DateRDV",TCD!$B$1,"DT","CH","Bénéficiaire",$A40,AV$6,AV$5,"Mois (DateRDV)",AV$7,"Années (DateRDV)",AV$3),1,""),"")</f>
        <v/>
      </c>
      <c r="AW40" s="166" t="str">
        <f>IFERROR(IF(GETPIVOTDATA("DateRDV",TCD!$B$1,"DT","CH","Bénéficiaire",$A40,AW$6,AW$5,"Mois (DateRDV)",AW$7,"Années (DateRDV)",AW$3),2,""),"")</f>
        <v/>
      </c>
      <c r="AX40" s="166" t="str">
        <f>IFERROR(IF(GETPIVOTDATA("DateRDV",TCD!$B$1,"DT","CH","Bénéficiaire",$A40,AX$6,AX$5,"Mois (DateRDV)",AX$7,"Années (DateRDV)",AX$3,"Présence","Excusé"),3,""),"")</f>
        <v/>
      </c>
      <c r="AY40" s="166" t="str">
        <f>IFERROR(IF(GETPIVOTDATA("DateRDV",TCD!$B$1,"DT","CH","Bénéficiaire",$A40,AY$6,AY$5,"Mois (DateRDV)",AY$7,"Années (DateRDV)",AY$3,"Présence","Absent"),4,""),"")</f>
        <v/>
      </c>
      <c r="AZ40" s="166" t="str">
        <f>IFERROR(IF(GETPIVOTDATA("DateRDV",TCD!$B$1,"DT","CH","Bénéficiaire",$A40,AZ$6,AZ$5,"Mois (DateRDV)",AZ$7,"Années (DateRDV)",AZ$3),1,""),"")</f>
        <v/>
      </c>
      <c r="BA40" s="166" t="str">
        <f>IFERROR(IF(GETPIVOTDATA("DateRDV",TCD!$B$1,"DT","CH","Bénéficiaire",$A40,BA$6,BA$5,"Mois (DateRDV)",BA$7,"Années (DateRDV)",BA$3),2,""),"")</f>
        <v/>
      </c>
      <c r="BB40" s="166" t="str">
        <f>IFERROR(IF(GETPIVOTDATA("DateRDV",TCD!$B$1,"DT","CH","Bénéficiaire",$A40,BB$6,BB$5,"Mois (DateRDV)",BB$7,"Années (DateRDV)",BB$3,"Présence","Excusé"),3,""),"")</f>
        <v/>
      </c>
      <c r="BC40" s="166" t="str">
        <f>IFERROR(IF(GETPIVOTDATA("DateRDV",TCD!$B$1,"DT","CH","Bénéficiaire",$A40,BC$6,BC$5,"Mois (DateRDV)",BC$7,"Années (DateRDV)",BC$3,"Présence","Absent"),4,""),"")</f>
        <v/>
      </c>
      <c r="BD40" s="166" t="str">
        <f>IFERROR(IF(GETPIVOTDATA("DateRDV",TCD!$B$1,"DT","CH","Bénéficiaire",$A40,BD$6,BD$5,"Mois (DateRDV)",BD$7,"Années (DateRDV)",BD$3),1,""),"")</f>
        <v/>
      </c>
      <c r="BE40" s="166">
        <f>IFERROR(IF(GETPIVOTDATA("DateRDV",TCD!$B$1,"DT","CH","Bénéficiaire",$A40,BE$6,BE$5,"Mois (DateRDV)",BE$7,"Années (DateRDV)",BE$3),2,""),"")</f>
        <v>2</v>
      </c>
      <c r="BF40" s="166" t="str">
        <f>IFERROR(IF(GETPIVOTDATA("DateRDV",TCD!$B$1,"DT","CH","Bénéficiaire",$A40,BF$6,BF$5,"Mois (DateRDV)",BF$7,"Années (DateRDV)",BF$3,"Présence","Excusé"),3,""),"")</f>
        <v/>
      </c>
      <c r="BG40" s="166" t="str">
        <f>IFERROR(IF(GETPIVOTDATA("DateRDV",TCD!$B$1,"DT","CH","Bénéficiaire",$A40,BG$6,BG$5,"Mois (DateRDV)",BG$7,"Années (DateRDV)",BG$3,"Présence","Absent"),4,""),"")</f>
        <v/>
      </c>
      <c r="BH40" s="166" t="str">
        <f>IFERROR(IF(GETPIVOTDATA("DateRDV",TCD!$B$1,"DT","CH","Bénéficiaire",$A40,BH$6,BH$5,"Mois (DateRDV)",BH$7,"Années (DateRDV)",BH$3),1,""),"")</f>
        <v/>
      </c>
      <c r="BI40" s="166" t="str">
        <f>IFERROR(IF(GETPIVOTDATA("DateRDV",TCD!$B$1,"DT","CH","Bénéficiaire",$A40,BI$6,BI$5,"Mois (DateRDV)",BI$7,"Années (DateRDV)",BI$3),2,""),"")</f>
        <v/>
      </c>
      <c r="BJ40" s="166" t="str">
        <f>IFERROR(IF(GETPIVOTDATA("DateRDV",TCD!$B$1,"DT","CH","Bénéficiaire",$A40,BJ$6,BJ$5,"Mois (DateRDV)",BJ$7,"Années (DateRDV)",BJ$3,"Présence","Excusé"),3,""),"")</f>
        <v/>
      </c>
      <c r="BK40" s="166" t="str">
        <f>IFERROR(IF(GETPIVOTDATA("DateRDV",TCD!$B$1,"DT","CH","Bénéficiaire",$A40,BK$6,BK$5,"Mois (DateRDV)",BK$7,"Années (DateRDV)",BK$3,"Présence","Absent"),4,""),"")</f>
        <v/>
      </c>
      <c r="BL40" s="166" t="str">
        <f>IFERROR(IF(GETPIVOTDATA("DateRDV",TCD!$B$1,"DT","CH","Bénéficiaire",$A40,BL$6,BL$5,"Mois (DateRDV)",BL$7,"Années (DateRDV)",BL$3),1,""),"")</f>
        <v/>
      </c>
      <c r="BM40" s="166" t="str">
        <f>IFERROR(IF(GETPIVOTDATA("DateRDV",TCD!$B$1,"DT","CH","Bénéficiaire",$A40,BM$6,BM$5,"Mois (DateRDV)",BM$7,"Années (DateRDV)",BM$3),2,""),"")</f>
        <v/>
      </c>
      <c r="BN40" s="166" t="str">
        <f>IFERROR(IF(GETPIVOTDATA("DateRDV",TCD!$B$1,"DT","CH","Bénéficiaire",$A40,BN$6,BN$5,"Mois (DateRDV)",BN$7,"Années (DateRDV)",BN$3,"Présence","Excusé"),3,""),"")</f>
        <v/>
      </c>
      <c r="BO40" s="166" t="str">
        <f>IFERROR(IF(GETPIVOTDATA("DateRDV",TCD!$B$1,"DT","CH","Bénéficiaire",$A40,BO$6,BO$5,"Mois (DateRDV)",BO$7,"Années (DateRDV)",BO$3,"Présence","Absent"),4,""),"")</f>
        <v/>
      </c>
      <c r="BP40" s="166" t="str">
        <f>IFERROR(IF(GETPIVOTDATA("DateRDV",TCD!$B$1,"DT","CH","Bénéficiaire",$A40,BP$6,BP$5,"Mois (DateRDV)",BP$7,"Années (DateRDV)",BP$3),1,""),"")</f>
        <v/>
      </c>
      <c r="BQ40" s="166" t="str">
        <f>IFERROR(IF(GETPIVOTDATA("DateRDV",TCD!$B$1,"DT","CH","Bénéficiaire",$A40,BQ$6,BQ$5,"Mois (DateRDV)",BQ$7,"Années (DateRDV)",BQ$3),2,""),"")</f>
        <v/>
      </c>
      <c r="BR40" s="166" t="str">
        <f>IFERROR(IF(GETPIVOTDATA("DateRDV",TCD!$B$1,"DT","CH","Bénéficiaire",$A40,BR$6,BR$5,"Mois (DateRDV)",BR$7,"Années (DateRDV)",BR$3,"Présence","Excusé"),3,""),"")</f>
        <v/>
      </c>
      <c r="BS40" s="166" t="str">
        <f>IFERROR(IF(GETPIVOTDATA("DateRDV",TCD!$B$1,"DT","CH","Bénéficiaire",$A40,BS$6,BS$5,"Mois (DateRDV)",BS$7,"Années (DateRDV)",BS$3,"Présence","Absent"),4,""),"")</f>
        <v/>
      </c>
      <c r="BT40" s="166" t="str">
        <f>IFERROR(IF(GETPIVOTDATA("DateRDV",TCD!$B$1,"DT","CH","Bénéficiaire",$A40,BT$6,BT$5,"Mois (DateRDV)",BT$7,"Années (DateRDV)",BT$3),1,""),"")</f>
        <v/>
      </c>
      <c r="BU40" s="166" t="str">
        <f>IFERROR(IF(GETPIVOTDATA("DateRDV",TCD!$B$1,"DT","CH","Bénéficiaire",$A40,BU$6,BU$5,"Mois (DateRDV)",BU$7,"Années (DateRDV)",BU$3),2,""),"")</f>
        <v/>
      </c>
      <c r="BV40" s="166" t="str">
        <f>IFERROR(IF(GETPIVOTDATA("DateRDV",TCD!$B$1,"DT","CH","Bénéficiaire",$A40,BV$6,BV$5,"Mois (DateRDV)",BV$7,"Années (DateRDV)",BV$3,"Présence","Excusé"),3,""),"")</f>
        <v/>
      </c>
      <c r="BW40" s="166" t="str">
        <f>IFERROR(IF(GETPIVOTDATA("DateRDV",TCD!$B$1,"DT","CH","Bénéficiaire",$A40,BW$6,BW$5,"Mois (DateRDV)",BW$7,"Années (DateRDV)",BW$3,"Présence","Absent"),4,""),"")</f>
        <v/>
      </c>
      <c r="BX40" s="166" t="str">
        <f>IFERROR(IF(GETPIVOTDATA("DateRDV",TCD!$B$1,"DT","CH","Bénéficiaire",$A40,BX$6,BX$5,"Mois (DateRDV)",BX$7,"Années (DateRDV)",BX$3),1,""),"")</f>
        <v/>
      </c>
      <c r="BY40" s="166" t="str">
        <f>IFERROR(IF(GETPIVOTDATA("DateRDV",TCD!$B$1,"DT","CH","Bénéficiaire",$A40,BY$6,BY$5,"Mois (DateRDV)",BY$7,"Années (DateRDV)",BY$3),2,""),"")</f>
        <v/>
      </c>
      <c r="BZ40" s="166" t="str">
        <f>IFERROR(IF(GETPIVOTDATA("DateRDV",TCD!$B$1,"DT","CH","Bénéficiaire",$A40,BZ$6,BZ$5,"Mois (DateRDV)",BZ$7,"Années (DateRDV)",BZ$3,"Présence","Excusé"),3,""),"")</f>
        <v/>
      </c>
      <c r="CA40" s="166" t="str">
        <f>IFERROR(IF(GETPIVOTDATA("DateRDV",TCD!$B$1,"DT","CH","Bénéficiaire",$A40,CA$6,CA$5,"Mois (DateRDV)",CA$7,"Années (DateRDV)",CA$3,"Présence","Absent"),4,""),"")</f>
        <v/>
      </c>
      <c r="CB40" s="166" t="str">
        <f>IFERROR(IF(GETPIVOTDATA("DateRDV",TCD!$B$1,"DT","CH","Bénéficiaire",$A40,CB$6,CB$5,"Mois (DateRDV)",CB$7,"Années (DateRDV)",CB$3),1,""),"")</f>
        <v/>
      </c>
      <c r="CC40" s="166" t="str">
        <f>IFERROR(IF(GETPIVOTDATA("DateRDV",TCD!$B$1,"DT","CH","Bénéficiaire",$A40,CC$6,CC$5,"Mois (DateRDV)",CC$7,"Années (DateRDV)",CC$3),2,""),"")</f>
        <v/>
      </c>
      <c r="CD40" s="166" t="str">
        <f>IFERROR(IF(GETPIVOTDATA("DateRDV",TCD!$B$1,"DT","CH","Bénéficiaire",$A40,CD$6,CD$5,"Mois (DateRDV)",CD$7,"Années (DateRDV)",CD$3,"Présence","Excusé"),3,""),"")</f>
        <v/>
      </c>
      <c r="CE40" s="166" t="str">
        <f>IFERROR(IF(GETPIVOTDATA("DateRDV",TCD!$B$1,"DT","CH","Bénéficiaire",$A40,CE$6,CE$5,"Mois (DateRDV)",CE$7,"Années (DateRDV)",CE$3,"Présence","Absent"),4,""),"")</f>
        <v/>
      </c>
      <c r="CF40" s="166" t="str">
        <f>IFERROR(IF(GETPIVOTDATA("DateRDV",TCD!$B$1,"DT","CH","Bénéficiaire",$A40,CF$6,CF$5,"Mois (DateRDV)",CF$7,"Années (DateRDV)",CF$3),1,""),"")</f>
        <v/>
      </c>
      <c r="CG40" s="166" t="str">
        <f>IFERROR(IF(GETPIVOTDATA("DateRDV",TCD!$B$1,"DT","CH","Bénéficiaire",$A40,CG$6,CG$5,"Mois (DateRDV)",CG$7,"Années (DateRDV)",CG$3),2,""),"")</f>
        <v/>
      </c>
      <c r="CH40" s="166" t="str">
        <f>IFERROR(IF(GETPIVOTDATA("DateRDV",TCD!$B$1,"DT","CH","Bénéficiaire",$A40,CH$6,CH$5,"Mois (DateRDV)",CH$7,"Années (DateRDV)",CH$3,"Présence","Excusé"),3,""),"")</f>
        <v/>
      </c>
      <c r="CI40" s="166" t="str">
        <f>IFERROR(IF(GETPIVOTDATA("DateRDV",TCD!$B$1,"DT","CH","Bénéficiaire",$A40,CI$6,CI$5,"Mois (DateRDV)",CI$7,"Années (DateRDV)",CI$3,"Présence","Absent"),4,""),"")</f>
        <v/>
      </c>
      <c r="CJ40" s="166" t="str">
        <f>IFERROR(IF(GETPIVOTDATA("DateRDV",TCD!$B$1,"DT","CH","Bénéficiaire",$A40,CJ$6,CJ$5,"Mois (DateRDV)",CJ$7,"Années (DateRDV)",CJ$3),1,""),"")</f>
        <v/>
      </c>
      <c r="CK40" s="166" t="str">
        <f>IFERROR(IF(GETPIVOTDATA("DateRDV",TCD!$B$1,"DT","CH","Bénéficiaire",$A40,CK$6,CK$5,"Mois (DateRDV)",CK$7,"Années (DateRDV)",CK$3),2,""),"")</f>
        <v/>
      </c>
      <c r="CL40" s="166" t="str">
        <f>IFERROR(IF(GETPIVOTDATA("DateRDV",TCD!$B$1,"DT","CH","Bénéficiaire",$A40,CL$6,CL$5,"Mois (DateRDV)",CL$7,"Années (DateRDV)",CL$3,"Présence","Excusé"),3,""),"")</f>
        <v/>
      </c>
      <c r="CM40" s="166" t="str">
        <f>IFERROR(IF(GETPIVOTDATA("DateRDV",TCD!$B$1,"DT","CH","Bénéficiaire",$A40,CM$6,CM$5,"Mois (DateRDV)",CM$7,"Années (DateRDV)",CM$3,"Présence","Absent"),4,""),"")</f>
        <v/>
      </c>
      <c r="CN40" s="166" t="str">
        <f>IFERROR(IF(GETPIVOTDATA("DateRDV",TCD!$B$1,"DT","CH","Bénéficiaire",$A40,CN$6,CN$5,"Mois (DateRDV)",CN$7,"Années (DateRDV)",CN$3),1,""),"")</f>
        <v/>
      </c>
      <c r="CO40" s="166" t="str">
        <f>IFERROR(IF(GETPIVOTDATA("DateRDV",TCD!$B$1,"DT","CH","Bénéficiaire",$A40,CO$6,CO$5,"Mois (DateRDV)",CO$7,"Années (DateRDV)",CO$3),2,""),"")</f>
        <v/>
      </c>
      <c r="CP40" s="166" t="str">
        <f>IFERROR(IF(GETPIVOTDATA("DateRDV",TCD!$B$1,"DT","CH","Bénéficiaire",$A40,CP$6,CP$5,"Mois (DateRDV)",CP$7,"Années (DateRDV)",CP$3,"Présence","Excusé"),3,""),"")</f>
        <v/>
      </c>
      <c r="CQ40" s="166" t="str">
        <f>IFERROR(IF(GETPIVOTDATA("DateRDV",TCD!$B$1,"DT","CH","Bénéficiaire",$A40,CQ$6,CQ$5,"Mois (DateRDV)",CQ$7,"Années (DateRDV)",CQ$3,"Présence","Absent"),4,""),"")</f>
        <v/>
      </c>
      <c r="CR40" s="166" t="str">
        <f>IFERROR(IF(GETPIVOTDATA("DateRDV",TCD!$B$1,"DT","CH","Bénéficiaire",$A40,CR$6,CR$5,"Mois (DateRDV)",CR$7,"Années (DateRDV)",CR$3),1,""),"")</f>
        <v/>
      </c>
      <c r="CS40" s="166" t="str">
        <f>IFERROR(IF(GETPIVOTDATA("DateRDV",TCD!$B$1,"DT","CH","Bénéficiaire",$A40,CS$6,CS$5,"Mois (DateRDV)",CS$7,"Années (DateRDV)",CS$3),2,""),"")</f>
        <v/>
      </c>
      <c r="CT40" s="166" t="str">
        <f>IFERROR(IF(GETPIVOTDATA("DateRDV",TCD!$B$1,"DT","CH","Bénéficiaire",$A40,CT$6,CT$5,"Mois (DateRDV)",CT$7,"Années (DateRDV)",CT$3,"Présence","Excusé"),3,""),"")</f>
        <v/>
      </c>
      <c r="CU40" s="166" t="str">
        <f>IFERROR(IF(GETPIVOTDATA("DateRDV",TCD!$B$1,"DT","CH","Bénéficiaire",$A40,CU$6,CU$5,"Mois (DateRDV)",CU$7,"Années (DateRDV)",CU$3,"Présence","Absent"),4,""),"")</f>
        <v/>
      </c>
      <c r="CV40" s="166" t="str">
        <f>IFERROR(IF(GETPIVOTDATA("DateRDV",TCD!$B$1,"DT","CH","Bénéficiaire",$A40,CV$6,CV$5,"Mois (DateRDV)",CV$7,"Années (DateRDV)",CV$3),1,""),"")</f>
        <v/>
      </c>
      <c r="CW40" s="166" t="str">
        <f>IFERROR(IF(GETPIVOTDATA("DateRDV",TCD!$B$1,"DT","CH","Bénéficiaire",$A40,CW$6,CW$5,"Mois (DateRDV)",CW$7,"Années (DateRDV)",CW$3),2,""),"")</f>
        <v/>
      </c>
      <c r="CX40" s="166" t="str">
        <f>IFERROR(IF(GETPIVOTDATA("DateRDV",TCD!$B$1,"DT","CH","Bénéficiaire",$A40,CX$6,CX$5,"Mois (DateRDV)",CX$7,"Années (DateRDV)",CX$3,"Présence","Excusé"),3,""),"")</f>
        <v/>
      </c>
      <c r="CY40" s="166" t="str">
        <f>IFERROR(IF(GETPIVOTDATA("DateRDV",TCD!$B$1,"DT","CH","Bénéficiaire",$A40,CY$6,CY$5,"Mois (DateRDV)",CY$7,"Années (DateRDV)",CY$3,"Présence","Absent"),4,""),"")</f>
        <v/>
      </c>
      <c r="CZ40" s="166" t="str">
        <f>IFERROR(IF(GETPIVOTDATA("DateRDV",TCD!$B$1,"DT","CH","Bénéficiaire",$A40,CZ$6,CZ$5,"Mois (DateRDV)",CZ$7,"Années (DateRDV)",CZ$3),1,""),"")</f>
        <v/>
      </c>
      <c r="DA40" s="166" t="str">
        <f>IFERROR(IF(GETPIVOTDATA("DateRDV",TCD!$B$1,"DT","CH","Bénéficiaire",$A40,DA$6,DA$5,"Mois (DateRDV)",DA$7,"Années (DateRDV)",DA$3),2,""),"")</f>
        <v/>
      </c>
      <c r="DB40" s="166" t="str">
        <f>IFERROR(IF(GETPIVOTDATA("DateRDV",TCD!$B$1,"DT","CH","Bénéficiaire",$A40,DB$6,DB$5,"Mois (DateRDV)",DB$7,"Années (DateRDV)",DB$3,"Présence","Excusé"),3,""),"")</f>
        <v/>
      </c>
      <c r="DC40" s="166" t="str">
        <f>IFERROR(IF(GETPIVOTDATA("DateRDV",TCD!$B$1,"DT","CH","Bénéficiaire",$A40,DC$6,DC$5,"Mois (DateRDV)",DC$7,"Années (DateRDV)",DC$3,"Présence","Absent"),4,""),"")</f>
        <v/>
      </c>
      <c r="DD40" s="166" t="str">
        <f>IFERROR(IF(GETPIVOTDATA("DateRDV",TCD!$B$1,"DT","CH","Bénéficiaire",$A40,DD$6,DD$5,"Mois (DateRDV)",DD$7,"Années (DateRDV)",DD$3),1,""),"")</f>
        <v/>
      </c>
      <c r="DE40" s="166" t="str">
        <f>IFERROR(IF(GETPIVOTDATA("DateRDV",TCD!$B$1,"DT","CH","Bénéficiaire",$A40,DE$6,DE$5,"Mois (DateRDV)",DE$7,"Années (DateRDV)",DE$3),2,""),"")</f>
        <v/>
      </c>
      <c r="DF40" s="166" t="str">
        <f>IFERROR(IF(GETPIVOTDATA("DateRDV",TCD!$B$1,"DT","CH","Bénéficiaire",$A40,DF$6,DF$5,"Mois (DateRDV)",DF$7,"Années (DateRDV)",DF$3,"Présence","Excusé"),3,""),"")</f>
        <v/>
      </c>
      <c r="DG40" s="166" t="str">
        <f>IFERROR(IF(GETPIVOTDATA("DateRDV",TCD!$B$1,"DT","CH","Bénéficiaire",$A40,DG$6,DG$5,"Mois (DateRDV)",DG$7,"Années (DateRDV)",DG$3,"Présence","Absent"),4,""),"")</f>
        <v/>
      </c>
      <c r="DH40" s="166" t="str">
        <f>IFERROR(IF(GETPIVOTDATA("DateRDV",TCD!$B$1,"DT","CH","Bénéficiaire",$A40,DH$6,DH$5,"Mois (DateRDV)",DH$7,"Années (DateRDV)",DH$3),1,""),"")</f>
        <v/>
      </c>
      <c r="DI40" s="166" t="str">
        <f>IFERROR(IF(GETPIVOTDATA("DateRDV",TCD!$B$1,"DT","CH","Bénéficiaire",$A40,DI$6,DI$5,"Mois (DateRDV)",DI$7,"Années (DateRDV)",DI$3),2,""),"")</f>
        <v/>
      </c>
      <c r="DJ40" s="166" t="str">
        <f>IFERROR(IF(GETPIVOTDATA("DateRDV",TCD!$B$1,"DT","CH","Bénéficiaire",$A40,DJ$6,DJ$5,"Mois (DateRDV)",DJ$7,"Années (DateRDV)",DJ$3,"Présence","Excusé"),3,""),"")</f>
        <v/>
      </c>
      <c r="DK40" s="166" t="str">
        <f>IFERROR(IF(GETPIVOTDATA("DateRDV",TCD!$B$1,"DT","CH","Bénéficiaire",$A40,DK$6,DK$5,"Mois (DateRDV)",DK$7,"Années (DateRDV)",DK$3,"Présence","Absent"),4,""),"")</f>
        <v/>
      </c>
      <c r="DL40" s="166" t="str">
        <f>IFERROR(IF(GETPIVOTDATA("DateRDV",TCD!$B$1,"DT","CH","Bénéficiaire",$A40,DL$6,DL$5,"Mois (DateRDV)",DL$7,"Années (DateRDV)",DL$3),1,""),"")</f>
        <v/>
      </c>
      <c r="DM40" s="166" t="str">
        <f>IFERROR(IF(GETPIVOTDATA("DateRDV",TCD!$B$1,"DT","CH","Bénéficiaire",$A40,DM$6,DM$5,"Mois (DateRDV)",DM$7,"Années (DateRDV)",DM$3),2,""),"")</f>
        <v/>
      </c>
      <c r="DN40" s="166" t="str">
        <f>IFERROR(IF(GETPIVOTDATA("DateRDV",TCD!$B$1,"DT","CH","Bénéficiaire",$A40,DN$6,DN$5,"Mois (DateRDV)",DN$7,"Années (DateRDV)",DN$3,"Présence","Excusé"),3,""),"")</f>
        <v/>
      </c>
      <c r="DO40" s="166" t="str">
        <f>IFERROR(IF(GETPIVOTDATA("DateRDV",TCD!$B$1,"DT","CH","Bénéficiaire",$A40,DO$6,DO$5,"Mois (DateRDV)",DO$7,"Années (DateRDV)",DO$3,"Présence","Absent"),4,""),"")</f>
        <v/>
      </c>
    </row>
    <row r="41" spans="1:119" x14ac:dyDescent="0.2">
      <c r="A41" t="str">
        <v>ROJARD Anouk</v>
      </c>
      <c r="B41" s="169" t="str">
        <f>IFERROR(IF(INDEX(Data!P:P,MATCH(A41,Data!B:B,0))&lt;&gt;"",INDEX(Data!P:P,MATCH(A41,Data!B:B,0)),""),"")</f>
        <v>ROJARD</v>
      </c>
      <c r="C41" s="169" t="str">
        <f>IFERROR(IF(INDEX(Data!O:O,MATCH(A41,Data!B:B,0))&lt;&gt;"",INDEX(Data!O:O,MATCH(A41,Data!B:B,0)),""),"")</f>
        <v>Anouk</v>
      </c>
      <c r="D41" s="169" t="str">
        <f>IFERROR(IF(INDEX(Data!J:J,MATCH(A41,Data!B:B,0))&lt;&gt;"",INDEX(Data!J:J,MATCH(A41,Data!B:B,0)),""),"")</f>
        <v>CD</v>
      </c>
      <c r="E41" s="169" t="str">
        <f>IFERROR(IF(INDEX(Data!M:M,MATCH(A41,Data!B:B,0))&lt;&gt;"",INDEX(Data!M:M,MATCH(A41,Data!B:B,0)),""),"")</f>
        <v>THONON-LES-BAINS</v>
      </c>
      <c r="F41" s="169">
        <f>IFERROR(IF(INDEX(Data!N:N,MATCH(A41,Data!B:B,0))&lt;&gt;"",INDEX(Data!N:N,MATCH(A41,Data!B:B,0)),""),"")</f>
        <v>74200</v>
      </c>
      <c r="G41" s="170">
        <f>IFERROR(IF(INDEX(Data!K:K,MATCH(A41,Data!B:B,0))&lt;&gt;"",INDEX(Data!K:K,MATCH(A41,Data!B:B,0)),""),"")</f>
        <v>45706</v>
      </c>
      <c r="H41" s="170">
        <f>IFERROR(IF(INDEX(Data!L:L,MATCH(A41,Data!B:B,0))&lt;&gt;"",INDEX(Data!L:L,MATCH(A41,Data!B:B,0)),""),"")</f>
        <v>45740</v>
      </c>
      <c r="I41" s="170">
        <f>IFERROR(IF(INDEX(Data!C:C,MATCH(A41,Data!B:B,0))&lt;&gt;"",INDEX(Data!C:C,MATCH(A41,Data!B:B,0)),""),"")</f>
        <v>45749</v>
      </c>
      <c r="J41" s="170">
        <f>IFERROR(IF(INDEX(Data!D:D,MATCH(A41,Data!B:B,0))&lt;&gt;"",INDEX(Data!D:D,MATCH(A41,Data!B:B,0)),""),"")</f>
        <v>45895</v>
      </c>
      <c r="K41" s="171" t="str">
        <f>IFERROR(IF(INDEX(Data!H:H,MATCH(A41,Data!B:B,0))&lt;&gt;"",INDEX(Data!H:H,MATCH(A41,Data!B:B,0)),""),"")</f>
        <v>Remobilisation</v>
      </c>
      <c r="L41" s="166" t="str">
        <f>IFERROR(IF(GETPIVOTDATA("DateRDV",TCD!$B$1,"DT","CH","Bénéficiaire",$A41,L$6,L$5,"Mois (DateRDV)",L$7,"Années (DateRDV)",L$3),1,""),"")</f>
        <v/>
      </c>
      <c r="M41" s="166" t="str">
        <f>IFERROR(IF(GETPIVOTDATA("DateRDV",TCD!$B$1,"DT","CH","Bénéficiaire",$A41,M$6,M$5,"Mois (DateRDV)",M$7,"Années (DateRDV)",M$3),2,""),"")</f>
        <v/>
      </c>
      <c r="N41" s="166" t="str">
        <f>IFERROR(IF(GETPIVOTDATA("DateRDV",TCD!$B$1,"DT","CH","Bénéficiaire",$A41,N$6,N$5,"Mois (DateRDV)",N$7,"Années (DateRDV)",N$3,"Présence","Excusé"),3,""),"")</f>
        <v/>
      </c>
      <c r="O41" s="166" t="str">
        <f>IFERROR(IF(GETPIVOTDATA("DateRDV",TCD!$B$1,"DT","CH","Bénéficiaire",$A41,O$6,O$5,"Mois (DateRDV)",O$7,"Années (DateRDV)",O$3,"Présence","Absent"),4,""),"")</f>
        <v/>
      </c>
      <c r="P41" s="166" t="str">
        <f>IFERROR(IF(GETPIVOTDATA("DateRDV",TCD!$B$1,"DT","CH","Bénéficiaire",$A41,P$6,P$5,"Mois (DateRDV)",P$7,"Années (DateRDV)",P$3),1,""),"")</f>
        <v/>
      </c>
      <c r="Q41" s="166" t="str">
        <f>IFERROR(IF(GETPIVOTDATA("DateRDV",TCD!$B$1,"DT","CH","Bénéficiaire",$A41,Q$6,Q$5,"Mois (DateRDV)",Q$7,"Années (DateRDV)",Q$3),2,""),"")</f>
        <v/>
      </c>
      <c r="R41" s="166" t="str">
        <f>IFERROR(IF(GETPIVOTDATA("DateRDV",TCD!$B$1,"DT","CH","Bénéficiaire",$A41,R$6,R$5,"Mois (DateRDV)",R$7,"Années (DateRDV)",R$3,"Présence","Excusé"),3,""),"")</f>
        <v/>
      </c>
      <c r="S41" s="166" t="str">
        <f>IFERROR(IF(GETPIVOTDATA("DateRDV",TCD!$B$1,"DT","CH","Bénéficiaire",$A41,S$6,S$5,"Mois (DateRDV)",S$7,"Années (DateRDV)",S$3,"Présence","Absent"),4,""),"")</f>
        <v/>
      </c>
      <c r="T41" s="166" t="str">
        <f>IFERROR(IF(GETPIVOTDATA("DateRDV",TCD!$B$1,"DT","CH","Bénéficiaire",$A41,T$6,T$5,"Mois (DateRDV)",T$7,"Années (DateRDV)",T$3),1,""),"")</f>
        <v/>
      </c>
      <c r="U41" s="166" t="str">
        <f>IFERROR(IF(GETPIVOTDATA("DateRDV",TCD!$B$1,"DT","CH","Bénéficiaire",$A41,U$6,U$5,"Mois (DateRDV)",U$7,"Années (DateRDV)",U$3),2,""),"")</f>
        <v/>
      </c>
      <c r="V41" s="166" t="str">
        <f>IFERROR(IF(GETPIVOTDATA("DateRDV",TCD!$B$1,"DT","CH","Bénéficiaire",$A41,V$6,V$5,"Mois (DateRDV)",V$7,"Années (DateRDV)",V$3,"Présence","Excusé"),3,""),"")</f>
        <v/>
      </c>
      <c r="W41" s="166" t="str">
        <f>IFERROR(IF(GETPIVOTDATA("DateRDV",TCD!$B$1,"DT","CH","Bénéficiaire",$A41,W$6,W$5,"Mois (DateRDV)",W$7,"Années (DateRDV)",W$3,"Présence","Absent"),4,""),"")</f>
        <v/>
      </c>
      <c r="X41" s="166" t="str">
        <f>IFERROR(IF(GETPIVOTDATA("DateRDV",TCD!$B$1,"DT","CH","Bénéficiaire",$A41,X$6,X$5,"Mois (DateRDV)",X$7,"Années (DateRDV)",X$3),1,""),"")</f>
        <v/>
      </c>
      <c r="Y41" s="166" t="str">
        <f>IFERROR(IF(GETPIVOTDATA("DateRDV",TCD!$B$1,"DT","CH","Bénéficiaire",$A41,Y$6,Y$5,"Mois (DateRDV)",Y$7,"Années (DateRDV)",Y$3),2,""),"")</f>
        <v/>
      </c>
      <c r="Z41" s="166" t="str">
        <f>IFERROR(IF(GETPIVOTDATA("DateRDV",TCD!$B$1,"DT","CH","Bénéficiaire",$A41,Z$6,Z$5,"Mois (DateRDV)",Z$7,"Années (DateRDV)",Z$3,"Présence","Excusé"),3,""),"")</f>
        <v/>
      </c>
      <c r="AA41" s="166" t="str">
        <f>IFERROR(IF(GETPIVOTDATA("DateRDV",TCD!$B$1,"DT","CH","Bénéficiaire",$A41,AA$6,AA$5,"Mois (DateRDV)",AA$7,"Années (DateRDV)",AA$3,"Présence","Absent"),4,""),"")</f>
        <v/>
      </c>
      <c r="AB41" s="166" t="str">
        <f>IFERROR(IF(GETPIVOTDATA("DateRDV",TCD!$B$1,"DT","CH","Bénéficiaire",$A41,AB$6,AB$5,"Mois (DateRDV)",AB$7,"Années (DateRDV)",AB$3),1,""),"")</f>
        <v/>
      </c>
      <c r="AC41" s="166" t="str">
        <f>IFERROR(IF(GETPIVOTDATA("DateRDV",TCD!$B$1,"DT","CH","Bénéficiaire",$A41,AC$6,AC$5,"Mois (DateRDV)",AC$7,"Années (DateRDV)",AC$3),2,""),"")</f>
        <v/>
      </c>
      <c r="AD41" s="166" t="str">
        <f>IFERROR(IF(GETPIVOTDATA("DateRDV",TCD!$B$1,"DT","CH","Bénéficiaire",$A41,AD$6,AD$5,"Mois (DateRDV)",AD$7,"Années (DateRDV)",AD$3,"Présence","Excusé"),3,""),"")</f>
        <v/>
      </c>
      <c r="AE41" s="166" t="str">
        <f>IFERROR(IF(GETPIVOTDATA("DateRDV",TCD!$B$1,"DT","CH","Bénéficiaire",$A41,AE$6,AE$5,"Mois (DateRDV)",AE$7,"Années (DateRDV)",AE$3,"Présence","Absent"),4,""),"")</f>
        <v/>
      </c>
      <c r="AF41" s="166" t="str">
        <f>IFERROR(IF(GETPIVOTDATA("DateRDV",TCD!$B$1,"DT","CH","Bénéficiaire",$A41,AF$6,AF$5,"Mois (DateRDV)",AF$7,"Années (DateRDV)",AF$3),1,""),"")</f>
        <v/>
      </c>
      <c r="AG41" s="166" t="str">
        <f>IFERROR(IF(GETPIVOTDATA("DateRDV",TCD!$B$1,"DT","CH","Bénéficiaire",$A41,AG$6,AG$5,"Mois (DateRDV)",AG$7,"Années (DateRDV)",AG$3),2,""),"")</f>
        <v/>
      </c>
      <c r="AH41" s="166" t="str">
        <f>IFERROR(IF(GETPIVOTDATA("DateRDV",TCD!$B$1,"DT","CH","Bénéficiaire",$A41,AH$6,AH$5,"Mois (DateRDV)",AH$7,"Années (DateRDV)",AH$3,"Présence","Excusé"),3,""),"")</f>
        <v/>
      </c>
      <c r="AI41" s="166" t="str">
        <f>IFERROR(IF(GETPIVOTDATA("DateRDV",TCD!$B$1,"DT","CH","Bénéficiaire",$A41,AI$6,AI$5,"Mois (DateRDV)",AI$7,"Années (DateRDV)",AI$3,"Présence","Absent"),4,""),"")</f>
        <v/>
      </c>
      <c r="AJ41" s="166" t="str">
        <f>IFERROR(IF(GETPIVOTDATA("DateRDV",TCD!$B$1,"DT","CH","Bénéficiaire",$A41,AJ$6,AJ$5,"Mois (DateRDV)",AJ$7,"Années (DateRDV)",AJ$3),1,""),"")</f>
        <v/>
      </c>
      <c r="AK41" s="166" t="str">
        <f>IFERROR(IF(GETPIVOTDATA("DateRDV",TCD!$B$1,"DT","CH","Bénéficiaire",$A41,AK$6,AK$5,"Mois (DateRDV)",AK$7,"Années (DateRDV)",AK$3),2,""),"")</f>
        <v/>
      </c>
      <c r="AL41" s="166" t="str">
        <f>IFERROR(IF(GETPIVOTDATA("DateRDV",TCD!$B$1,"DT","CH","Bénéficiaire",$A41,AL$6,AL$5,"Mois (DateRDV)",AL$7,"Années (DateRDV)",AL$3,"Présence","Excusé"),3,""),"")</f>
        <v/>
      </c>
      <c r="AM41" s="166" t="str">
        <f>IFERROR(IF(GETPIVOTDATA("DateRDV",TCD!$B$1,"DT","CH","Bénéficiaire",$A41,AM$6,AM$5,"Mois (DateRDV)",AM$7,"Années (DateRDV)",AM$3,"Présence","Absent"),4,""),"")</f>
        <v/>
      </c>
      <c r="AN41" s="166" t="str">
        <f>IFERROR(IF(GETPIVOTDATA("DateRDV",TCD!$B$1,"DT","CH","Bénéficiaire",$A41,AN$6,AN$5,"Mois (DateRDV)",AN$7,"Années (DateRDV)",AN$3),1,""),"")</f>
        <v/>
      </c>
      <c r="AO41" s="166" t="str">
        <f>IFERROR(IF(GETPIVOTDATA("DateRDV",TCD!$B$1,"DT","CH","Bénéficiaire",$A41,AO$6,AO$5,"Mois (DateRDV)",AO$7,"Années (DateRDV)",AO$3),2,""),"")</f>
        <v/>
      </c>
      <c r="AP41" s="166" t="str">
        <f>IFERROR(IF(GETPIVOTDATA("DateRDV",TCD!$B$1,"DT","CH","Bénéficiaire",$A41,AP$6,AP$5,"Mois (DateRDV)",AP$7,"Années (DateRDV)",AP$3,"Présence","Excusé"),3,""),"")</f>
        <v/>
      </c>
      <c r="AQ41" s="166" t="str">
        <f>IFERROR(IF(GETPIVOTDATA("DateRDV",TCD!$B$1,"DT","CH","Bénéficiaire",$A41,AQ$6,AQ$5,"Mois (DateRDV)",AQ$7,"Années (DateRDV)",AQ$3,"Présence","Absent"),4,""),"")</f>
        <v/>
      </c>
      <c r="AR41" s="166" t="str">
        <f>IFERROR(IF(GETPIVOTDATA("DateRDV",TCD!$B$1,"DT","CH","Bénéficiaire",$A41,AR$6,AR$5,"Mois (DateRDV)",AR$7,"Années (DateRDV)",AR$3),1,""),"")</f>
        <v/>
      </c>
      <c r="AS41" s="166" t="str">
        <f>IFERROR(IF(GETPIVOTDATA("DateRDV",TCD!$B$1,"DT","CH","Bénéficiaire",$A41,AS$6,AS$5,"Mois (DateRDV)",AS$7,"Années (DateRDV)",AS$3),2,""),"")</f>
        <v/>
      </c>
      <c r="AT41" s="166" t="str">
        <f>IFERROR(IF(GETPIVOTDATA("DateRDV",TCD!$B$1,"DT","CH","Bénéficiaire",$A41,AT$6,AT$5,"Mois (DateRDV)",AT$7,"Années (DateRDV)",AT$3,"Présence","Excusé"),3,""),"")</f>
        <v/>
      </c>
      <c r="AU41" s="166" t="str">
        <f>IFERROR(IF(GETPIVOTDATA("DateRDV",TCD!$B$1,"DT","CH","Bénéficiaire",$A41,AU$6,AU$5,"Mois (DateRDV)",AU$7,"Années (DateRDV)",AU$3,"Présence","Absent"),4,""),"")</f>
        <v/>
      </c>
      <c r="AV41" s="166" t="str">
        <f>IFERROR(IF(GETPIVOTDATA("DateRDV",TCD!$B$1,"DT","CH","Bénéficiaire",$A41,AV$6,AV$5,"Mois (DateRDV)",AV$7,"Années (DateRDV)",AV$3),1,""),"")</f>
        <v/>
      </c>
      <c r="AW41" s="166" t="str">
        <f>IFERROR(IF(GETPIVOTDATA("DateRDV",TCD!$B$1,"DT","CH","Bénéficiaire",$A41,AW$6,AW$5,"Mois (DateRDV)",AW$7,"Années (DateRDV)",AW$3),2,""),"")</f>
        <v/>
      </c>
      <c r="AX41" s="166" t="str">
        <f>IFERROR(IF(GETPIVOTDATA("DateRDV",TCD!$B$1,"DT","CH","Bénéficiaire",$A41,AX$6,AX$5,"Mois (DateRDV)",AX$7,"Années (DateRDV)",AX$3,"Présence","Excusé"),3,""),"")</f>
        <v/>
      </c>
      <c r="AY41" s="166" t="str">
        <f>IFERROR(IF(GETPIVOTDATA("DateRDV",TCD!$B$1,"DT","CH","Bénéficiaire",$A41,AY$6,AY$5,"Mois (DateRDV)",AY$7,"Années (DateRDV)",AY$3,"Présence","Absent"),4,""),"")</f>
        <v/>
      </c>
      <c r="AZ41" s="166" t="str">
        <f>IFERROR(IF(GETPIVOTDATA("DateRDV",TCD!$B$1,"DT","CH","Bénéficiaire",$A41,AZ$6,AZ$5,"Mois (DateRDV)",AZ$7,"Années (DateRDV)",AZ$3),1,""),"")</f>
        <v/>
      </c>
      <c r="BA41" s="166" t="str">
        <f>IFERROR(IF(GETPIVOTDATA("DateRDV",TCD!$B$1,"DT","CH","Bénéficiaire",$A41,BA$6,BA$5,"Mois (DateRDV)",BA$7,"Années (DateRDV)",BA$3),2,""),"")</f>
        <v/>
      </c>
      <c r="BB41" s="166" t="str">
        <f>IFERROR(IF(GETPIVOTDATA("DateRDV",TCD!$B$1,"DT","CH","Bénéficiaire",$A41,BB$6,BB$5,"Mois (DateRDV)",BB$7,"Années (DateRDV)",BB$3,"Présence","Excusé"),3,""),"")</f>
        <v/>
      </c>
      <c r="BC41" s="166" t="str">
        <f>IFERROR(IF(GETPIVOTDATA("DateRDV",TCD!$B$1,"DT","CH","Bénéficiaire",$A41,BC$6,BC$5,"Mois (DateRDV)",BC$7,"Années (DateRDV)",BC$3,"Présence","Absent"),4,""),"")</f>
        <v/>
      </c>
      <c r="BD41" s="166" t="str">
        <f>IFERROR(IF(GETPIVOTDATA("DateRDV",TCD!$B$1,"DT","CH","Bénéficiaire",$A41,BD$6,BD$5,"Mois (DateRDV)",BD$7,"Années (DateRDV)",BD$3),1,""),"")</f>
        <v/>
      </c>
      <c r="BE41" s="166" t="str">
        <f>IFERROR(IF(GETPIVOTDATA("DateRDV",TCD!$B$1,"DT","CH","Bénéficiaire",$A41,BE$6,BE$5,"Mois (DateRDV)",BE$7,"Années (DateRDV)",BE$3),2,""),"")</f>
        <v/>
      </c>
      <c r="BF41" s="166" t="str">
        <f>IFERROR(IF(GETPIVOTDATA("DateRDV",TCD!$B$1,"DT","CH","Bénéficiaire",$A41,BF$6,BF$5,"Mois (DateRDV)",BF$7,"Années (DateRDV)",BF$3,"Présence","Excusé"),3,""),"")</f>
        <v/>
      </c>
      <c r="BG41" s="166" t="str">
        <f>IFERROR(IF(GETPIVOTDATA("DateRDV",TCD!$B$1,"DT","CH","Bénéficiaire",$A41,BG$6,BG$5,"Mois (DateRDV)",BG$7,"Années (DateRDV)",BG$3,"Présence","Absent"),4,""),"")</f>
        <v/>
      </c>
      <c r="BH41" s="166" t="str">
        <f>IFERROR(IF(GETPIVOTDATA("DateRDV",TCD!$B$1,"DT","CH","Bénéficiaire",$A41,BH$6,BH$5,"Mois (DateRDV)",BH$7,"Années (DateRDV)",BH$3),1,""),"")</f>
        <v/>
      </c>
      <c r="BI41" s="166" t="str">
        <f>IFERROR(IF(GETPIVOTDATA("DateRDV",TCD!$B$1,"DT","CH","Bénéficiaire",$A41,BI$6,BI$5,"Mois (DateRDV)",BI$7,"Années (DateRDV)",BI$3),2,""),"")</f>
        <v/>
      </c>
      <c r="BJ41" s="166" t="str">
        <f>IFERROR(IF(GETPIVOTDATA("DateRDV",TCD!$B$1,"DT","CH","Bénéficiaire",$A41,BJ$6,BJ$5,"Mois (DateRDV)",BJ$7,"Années (DateRDV)",BJ$3,"Présence","Excusé"),3,""),"")</f>
        <v/>
      </c>
      <c r="BK41" s="166" t="str">
        <f>IFERROR(IF(GETPIVOTDATA("DateRDV",TCD!$B$1,"DT","CH","Bénéficiaire",$A41,BK$6,BK$5,"Mois (DateRDV)",BK$7,"Années (DateRDV)",BK$3,"Présence","Absent"),4,""),"")</f>
        <v/>
      </c>
      <c r="BL41" s="166" t="str">
        <f>IFERROR(IF(GETPIVOTDATA("DateRDV",TCD!$B$1,"DT","CH","Bénéficiaire",$A41,BL$6,BL$5,"Mois (DateRDV)",BL$7,"Années (DateRDV)",BL$3),1,""),"")</f>
        <v/>
      </c>
      <c r="BM41" s="166" t="str">
        <f>IFERROR(IF(GETPIVOTDATA("DateRDV",TCD!$B$1,"DT","CH","Bénéficiaire",$A41,BM$6,BM$5,"Mois (DateRDV)",BM$7,"Années (DateRDV)",BM$3),2,""),"")</f>
        <v/>
      </c>
      <c r="BN41" s="166" t="str">
        <f>IFERROR(IF(GETPIVOTDATA("DateRDV",TCD!$B$1,"DT","CH","Bénéficiaire",$A41,BN$6,BN$5,"Mois (DateRDV)",BN$7,"Années (DateRDV)",BN$3,"Présence","Excusé"),3,""),"")</f>
        <v/>
      </c>
      <c r="BO41" s="166" t="str">
        <f>IFERROR(IF(GETPIVOTDATA("DateRDV",TCD!$B$1,"DT","CH","Bénéficiaire",$A41,BO$6,BO$5,"Mois (DateRDV)",BO$7,"Années (DateRDV)",BO$3,"Présence","Absent"),4,""),"")</f>
        <v/>
      </c>
      <c r="BP41" s="166" t="str">
        <f>IFERROR(IF(GETPIVOTDATA("DateRDV",TCD!$B$1,"DT","CH","Bénéficiaire",$A41,BP$6,BP$5,"Mois (DateRDV)",BP$7,"Années (DateRDV)",BP$3),1,""),"")</f>
        <v/>
      </c>
      <c r="BQ41" s="166" t="str">
        <f>IFERROR(IF(GETPIVOTDATA("DateRDV",TCD!$B$1,"DT","CH","Bénéficiaire",$A41,BQ$6,BQ$5,"Mois (DateRDV)",BQ$7,"Années (DateRDV)",BQ$3),2,""),"")</f>
        <v/>
      </c>
      <c r="BR41" s="166" t="str">
        <f>IFERROR(IF(GETPIVOTDATA("DateRDV",TCD!$B$1,"DT","CH","Bénéficiaire",$A41,BR$6,BR$5,"Mois (DateRDV)",BR$7,"Années (DateRDV)",BR$3,"Présence","Excusé"),3,""),"")</f>
        <v/>
      </c>
      <c r="BS41" s="166" t="str">
        <f>IFERROR(IF(GETPIVOTDATA("DateRDV",TCD!$B$1,"DT","CH","Bénéficiaire",$A41,BS$6,BS$5,"Mois (DateRDV)",BS$7,"Années (DateRDV)",BS$3,"Présence","Absent"),4,""),"")</f>
        <v/>
      </c>
      <c r="BT41" s="166" t="str">
        <f>IFERROR(IF(GETPIVOTDATA("DateRDV",TCD!$B$1,"DT","CH","Bénéficiaire",$A41,BT$6,BT$5,"Mois (DateRDV)",BT$7,"Années (DateRDV)",BT$3),1,""),"")</f>
        <v/>
      </c>
      <c r="BU41" s="166" t="str">
        <f>IFERROR(IF(GETPIVOTDATA("DateRDV",TCD!$B$1,"DT","CH","Bénéficiaire",$A41,BU$6,BU$5,"Mois (DateRDV)",BU$7,"Années (DateRDV)",BU$3),2,""),"")</f>
        <v/>
      </c>
      <c r="BV41" s="166" t="str">
        <f>IFERROR(IF(GETPIVOTDATA("DateRDV",TCD!$B$1,"DT","CH","Bénéficiaire",$A41,BV$6,BV$5,"Mois (DateRDV)",BV$7,"Années (DateRDV)",BV$3,"Présence","Excusé"),3,""),"")</f>
        <v/>
      </c>
      <c r="BW41" s="166" t="str">
        <f>IFERROR(IF(GETPIVOTDATA("DateRDV",TCD!$B$1,"DT","CH","Bénéficiaire",$A41,BW$6,BW$5,"Mois (DateRDV)",BW$7,"Années (DateRDV)",BW$3,"Présence","Absent"),4,""),"")</f>
        <v/>
      </c>
      <c r="BX41" s="166" t="str">
        <f>IFERROR(IF(GETPIVOTDATA("DateRDV",TCD!$B$1,"DT","CH","Bénéficiaire",$A41,BX$6,BX$5,"Mois (DateRDV)",BX$7,"Années (DateRDV)",BX$3),1,""),"")</f>
        <v/>
      </c>
      <c r="BY41" s="166" t="str">
        <f>IFERROR(IF(GETPIVOTDATA("DateRDV",TCD!$B$1,"DT","CH","Bénéficiaire",$A41,BY$6,BY$5,"Mois (DateRDV)",BY$7,"Années (DateRDV)",BY$3),2,""),"")</f>
        <v/>
      </c>
      <c r="BZ41" s="166" t="str">
        <f>IFERROR(IF(GETPIVOTDATA("DateRDV",TCD!$B$1,"DT","CH","Bénéficiaire",$A41,BZ$6,BZ$5,"Mois (DateRDV)",BZ$7,"Années (DateRDV)",BZ$3,"Présence","Excusé"),3,""),"")</f>
        <v/>
      </c>
      <c r="CA41" s="166" t="str">
        <f>IFERROR(IF(GETPIVOTDATA("DateRDV",TCD!$B$1,"DT","CH","Bénéficiaire",$A41,CA$6,CA$5,"Mois (DateRDV)",CA$7,"Années (DateRDV)",CA$3,"Présence","Absent"),4,""),"")</f>
        <v/>
      </c>
      <c r="CB41" s="166" t="str">
        <f>IFERROR(IF(GETPIVOTDATA("DateRDV",TCD!$B$1,"DT","CH","Bénéficiaire",$A41,CB$6,CB$5,"Mois (DateRDV)",CB$7,"Années (DateRDV)",CB$3),1,""),"")</f>
        <v/>
      </c>
      <c r="CC41" s="166" t="str">
        <f>IFERROR(IF(GETPIVOTDATA("DateRDV",TCD!$B$1,"DT","CH","Bénéficiaire",$A41,CC$6,CC$5,"Mois (DateRDV)",CC$7,"Années (DateRDV)",CC$3),2,""),"")</f>
        <v/>
      </c>
      <c r="CD41" s="166" t="str">
        <f>IFERROR(IF(GETPIVOTDATA("DateRDV",TCD!$B$1,"DT","CH","Bénéficiaire",$A41,CD$6,CD$5,"Mois (DateRDV)",CD$7,"Années (DateRDV)",CD$3,"Présence","Excusé"),3,""),"")</f>
        <v/>
      </c>
      <c r="CE41" s="166" t="str">
        <f>IFERROR(IF(GETPIVOTDATA("DateRDV",TCD!$B$1,"DT","CH","Bénéficiaire",$A41,CE$6,CE$5,"Mois (DateRDV)",CE$7,"Années (DateRDV)",CE$3,"Présence","Absent"),4,""),"")</f>
        <v/>
      </c>
      <c r="CF41" s="166" t="str">
        <f>IFERROR(IF(GETPIVOTDATA("DateRDV",TCD!$B$1,"DT","CH","Bénéficiaire",$A41,CF$6,CF$5,"Mois (DateRDV)",CF$7,"Années (DateRDV)",CF$3),1,""),"")</f>
        <v/>
      </c>
      <c r="CG41" s="166" t="str">
        <f>IFERROR(IF(GETPIVOTDATA("DateRDV",TCD!$B$1,"DT","CH","Bénéficiaire",$A41,CG$6,CG$5,"Mois (DateRDV)",CG$7,"Années (DateRDV)",CG$3),2,""),"")</f>
        <v/>
      </c>
      <c r="CH41" s="166" t="str">
        <f>IFERROR(IF(GETPIVOTDATA("DateRDV",TCD!$B$1,"DT","CH","Bénéficiaire",$A41,CH$6,CH$5,"Mois (DateRDV)",CH$7,"Années (DateRDV)",CH$3,"Présence","Excusé"),3,""),"")</f>
        <v/>
      </c>
      <c r="CI41" s="166" t="str">
        <f>IFERROR(IF(GETPIVOTDATA("DateRDV",TCD!$B$1,"DT","CH","Bénéficiaire",$A41,CI$6,CI$5,"Mois (DateRDV)",CI$7,"Années (DateRDV)",CI$3,"Présence","Absent"),4,""),"")</f>
        <v/>
      </c>
      <c r="CJ41" s="166" t="str">
        <f>IFERROR(IF(GETPIVOTDATA("DateRDV",TCD!$B$1,"DT","CH","Bénéficiaire",$A41,CJ$6,CJ$5,"Mois (DateRDV)",CJ$7,"Années (DateRDV)",CJ$3),1,""),"")</f>
        <v/>
      </c>
      <c r="CK41" s="166" t="str">
        <f>IFERROR(IF(GETPIVOTDATA("DateRDV",TCD!$B$1,"DT","CH","Bénéficiaire",$A41,CK$6,CK$5,"Mois (DateRDV)",CK$7,"Années (DateRDV)",CK$3),2,""),"")</f>
        <v/>
      </c>
      <c r="CL41" s="166" t="str">
        <f>IFERROR(IF(GETPIVOTDATA("DateRDV",TCD!$B$1,"DT","CH","Bénéficiaire",$A41,CL$6,CL$5,"Mois (DateRDV)",CL$7,"Années (DateRDV)",CL$3,"Présence","Excusé"),3,""),"")</f>
        <v/>
      </c>
      <c r="CM41" s="166" t="str">
        <f>IFERROR(IF(GETPIVOTDATA("DateRDV",TCD!$B$1,"DT","CH","Bénéficiaire",$A41,CM$6,CM$5,"Mois (DateRDV)",CM$7,"Années (DateRDV)",CM$3,"Présence","Absent"),4,""),"")</f>
        <v/>
      </c>
      <c r="CN41" s="166" t="str">
        <f>IFERROR(IF(GETPIVOTDATA("DateRDV",TCD!$B$1,"DT","CH","Bénéficiaire",$A41,CN$6,CN$5,"Mois (DateRDV)",CN$7,"Années (DateRDV)",CN$3),1,""),"")</f>
        <v/>
      </c>
      <c r="CO41" s="166" t="str">
        <f>IFERROR(IF(GETPIVOTDATA("DateRDV",TCD!$B$1,"DT","CH","Bénéficiaire",$A41,CO$6,CO$5,"Mois (DateRDV)",CO$7,"Années (DateRDV)",CO$3),2,""),"")</f>
        <v/>
      </c>
      <c r="CP41" s="166" t="str">
        <f>IFERROR(IF(GETPIVOTDATA("DateRDV",TCD!$B$1,"DT","CH","Bénéficiaire",$A41,CP$6,CP$5,"Mois (DateRDV)",CP$7,"Années (DateRDV)",CP$3,"Présence","Excusé"),3,""),"")</f>
        <v/>
      </c>
      <c r="CQ41" s="166" t="str">
        <f>IFERROR(IF(GETPIVOTDATA("DateRDV",TCD!$B$1,"DT","CH","Bénéficiaire",$A41,CQ$6,CQ$5,"Mois (DateRDV)",CQ$7,"Années (DateRDV)",CQ$3,"Présence","Absent"),4,""),"")</f>
        <v/>
      </c>
      <c r="CR41" s="166" t="str">
        <f>IFERROR(IF(GETPIVOTDATA("DateRDV",TCD!$B$1,"DT","CH","Bénéficiaire",$A41,CR$6,CR$5,"Mois (DateRDV)",CR$7,"Années (DateRDV)",CR$3),1,""),"")</f>
        <v/>
      </c>
      <c r="CS41" s="166" t="str">
        <f>IFERROR(IF(GETPIVOTDATA("DateRDV",TCD!$B$1,"DT","CH","Bénéficiaire",$A41,CS$6,CS$5,"Mois (DateRDV)",CS$7,"Années (DateRDV)",CS$3),2,""),"")</f>
        <v/>
      </c>
      <c r="CT41" s="166" t="str">
        <f>IFERROR(IF(GETPIVOTDATA("DateRDV",TCD!$B$1,"DT","CH","Bénéficiaire",$A41,CT$6,CT$5,"Mois (DateRDV)",CT$7,"Années (DateRDV)",CT$3,"Présence","Excusé"),3,""),"")</f>
        <v/>
      </c>
      <c r="CU41" s="166" t="str">
        <f>IFERROR(IF(GETPIVOTDATA("DateRDV",TCD!$B$1,"DT","CH","Bénéficiaire",$A41,CU$6,CU$5,"Mois (DateRDV)",CU$7,"Années (DateRDV)",CU$3,"Présence","Absent"),4,""),"")</f>
        <v/>
      </c>
      <c r="CV41" s="166" t="str">
        <f>IFERROR(IF(GETPIVOTDATA("DateRDV",TCD!$B$1,"DT","CH","Bénéficiaire",$A41,CV$6,CV$5,"Mois (DateRDV)",CV$7,"Années (DateRDV)",CV$3),1,""),"")</f>
        <v/>
      </c>
      <c r="CW41" s="166" t="str">
        <f>IFERROR(IF(GETPIVOTDATA("DateRDV",TCD!$B$1,"DT","CH","Bénéficiaire",$A41,CW$6,CW$5,"Mois (DateRDV)",CW$7,"Années (DateRDV)",CW$3),2,""),"")</f>
        <v/>
      </c>
      <c r="CX41" s="166" t="str">
        <f>IFERROR(IF(GETPIVOTDATA("DateRDV",TCD!$B$1,"DT","CH","Bénéficiaire",$A41,CX$6,CX$5,"Mois (DateRDV)",CX$7,"Années (DateRDV)",CX$3,"Présence","Excusé"),3,""),"")</f>
        <v/>
      </c>
      <c r="CY41" s="166" t="str">
        <f>IFERROR(IF(GETPIVOTDATA("DateRDV",TCD!$B$1,"DT","CH","Bénéficiaire",$A41,CY$6,CY$5,"Mois (DateRDV)",CY$7,"Années (DateRDV)",CY$3,"Présence","Absent"),4,""),"")</f>
        <v/>
      </c>
      <c r="CZ41" s="166" t="str">
        <f>IFERROR(IF(GETPIVOTDATA("DateRDV",TCD!$B$1,"DT","CH","Bénéficiaire",$A41,CZ$6,CZ$5,"Mois (DateRDV)",CZ$7,"Années (DateRDV)",CZ$3),1,""),"")</f>
        <v/>
      </c>
      <c r="DA41" s="166" t="str">
        <f>IFERROR(IF(GETPIVOTDATA("DateRDV",TCD!$B$1,"DT","CH","Bénéficiaire",$A41,DA$6,DA$5,"Mois (DateRDV)",DA$7,"Années (DateRDV)",DA$3),2,""),"")</f>
        <v/>
      </c>
      <c r="DB41" s="166" t="str">
        <f>IFERROR(IF(GETPIVOTDATA("DateRDV",TCD!$B$1,"DT","CH","Bénéficiaire",$A41,DB$6,DB$5,"Mois (DateRDV)",DB$7,"Années (DateRDV)",DB$3,"Présence","Excusé"),3,""),"")</f>
        <v/>
      </c>
      <c r="DC41" s="166" t="str">
        <f>IFERROR(IF(GETPIVOTDATA("DateRDV",TCD!$B$1,"DT","CH","Bénéficiaire",$A41,DC$6,DC$5,"Mois (DateRDV)",DC$7,"Années (DateRDV)",DC$3,"Présence","Absent"),4,""),"")</f>
        <v/>
      </c>
      <c r="DD41" s="166" t="str">
        <f>IFERROR(IF(GETPIVOTDATA("DateRDV",TCD!$B$1,"DT","CH","Bénéficiaire",$A41,DD$6,DD$5,"Mois (DateRDV)",DD$7,"Années (DateRDV)",DD$3),1,""),"")</f>
        <v/>
      </c>
      <c r="DE41" s="166" t="str">
        <f>IFERROR(IF(GETPIVOTDATA("DateRDV",TCD!$B$1,"DT","CH","Bénéficiaire",$A41,DE$6,DE$5,"Mois (DateRDV)",DE$7,"Années (DateRDV)",DE$3),2,""),"")</f>
        <v/>
      </c>
      <c r="DF41" s="166" t="str">
        <f>IFERROR(IF(GETPIVOTDATA("DateRDV",TCD!$B$1,"DT","CH","Bénéficiaire",$A41,DF$6,DF$5,"Mois (DateRDV)",DF$7,"Années (DateRDV)",DF$3,"Présence","Excusé"),3,""),"")</f>
        <v/>
      </c>
      <c r="DG41" s="166" t="str">
        <f>IFERROR(IF(GETPIVOTDATA("DateRDV",TCD!$B$1,"DT","CH","Bénéficiaire",$A41,DG$6,DG$5,"Mois (DateRDV)",DG$7,"Années (DateRDV)",DG$3,"Présence","Absent"),4,""),"")</f>
        <v/>
      </c>
      <c r="DH41" s="166" t="str">
        <f>IFERROR(IF(GETPIVOTDATA("DateRDV",TCD!$B$1,"DT","CH","Bénéficiaire",$A41,DH$6,DH$5,"Mois (DateRDV)",DH$7,"Années (DateRDV)",DH$3),1,""),"")</f>
        <v/>
      </c>
      <c r="DI41" s="166" t="str">
        <f>IFERROR(IF(GETPIVOTDATA("DateRDV",TCD!$B$1,"DT","CH","Bénéficiaire",$A41,DI$6,DI$5,"Mois (DateRDV)",DI$7,"Années (DateRDV)",DI$3),2,""),"")</f>
        <v/>
      </c>
      <c r="DJ41" s="166" t="str">
        <f>IFERROR(IF(GETPIVOTDATA("DateRDV",TCD!$B$1,"DT","CH","Bénéficiaire",$A41,DJ$6,DJ$5,"Mois (DateRDV)",DJ$7,"Années (DateRDV)",DJ$3,"Présence","Excusé"),3,""),"")</f>
        <v/>
      </c>
      <c r="DK41" s="166" t="str">
        <f>IFERROR(IF(GETPIVOTDATA("DateRDV",TCD!$B$1,"DT","CH","Bénéficiaire",$A41,DK$6,DK$5,"Mois (DateRDV)",DK$7,"Années (DateRDV)",DK$3,"Présence","Absent"),4,""),"")</f>
        <v/>
      </c>
      <c r="DL41" s="166" t="str">
        <f>IFERROR(IF(GETPIVOTDATA("DateRDV",TCD!$B$1,"DT","CH","Bénéficiaire",$A41,DL$6,DL$5,"Mois (DateRDV)",DL$7,"Années (DateRDV)",DL$3),1,""),"")</f>
        <v/>
      </c>
      <c r="DM41" s="166" t="str">
        <f>IFERROR(IF(GETPIVOTDATA("DateRDV",TCD!$B$1,"DT","CH","Bénéficiaire",$A41,DM$6,DM$5,"Mois (DateRDV)",DM$7,"Années (DateRDV)",DM$3),2,""),"")</f>
        <v/>
      </c>
      <c r="DN41" s="166" t="str">
        <f>IFERROR(IF(GETPIVOTDATA("DateRDV",TCD!$B$1,"DT","CH","Bénéficiaire",$A41,DN$6,DN$5,"Mois (DateRDV)",DN$7,"Années (DateRDV)",DN$3,"Présence","Excusé"),3,""),"")</f>
        <v/>
      </c>
      <c r="DO41" s="166" t="str">
        <f>IFERROR(IF(GETPIVOTDATA("DateRDV",TCD!$B$1,"DT","CH","Bénéficiaire",$A41,DO$6,DO$5,"Mois (DateRDV)",DO$7,"Années (DateRDV)",DO$3,"Présence","Absent"),4,""),"")</f>
        <v/>
      </c>
    </row>
    <row r="42" spans="1:119" x14ac:dyDescent="0.2">
      <c r="A42" t="str">
        <v>CAZENEUVE Alexandre</v>
      </c>
      <c r="B42" s="169" t="str">
        <f>IFERROR(IF(INDEX(Data!P:P,MATCH(A42,Data!B:B,0))&lt;&gt;"",INDEX(Data!P:P,MATCH(A42,Data!B:B,0)),""),"")</f>
        <v>CAZENEUVE</v>
      </c>
      <c r="C42" s="169" t="str">
        <f>IFERROR(IF(INDEX(Data!O:O,MATCH(A42,Data!B:B,0))&lt;&gt;"",INDEX(Data!O:O,MATCH(A42,Data!B:B,0)),""),"")</f>
        <v>Alexandre</v>
      </c>
      <c r="D42" s="169" t="str">
        <f>IFERROR(IF(INDEX(Data!J:J,MATCH(A42,Data!B:B,0))&lt;&gt;"",INDEX(Data!J:J,MATCH(A42,Data!B:B,0)),""),"")</f>
        <v>CD</v>
      </c>
      <c r="E42" s="169" t="str">
        <f>IFERROR(IF(INDEX(Data!M:M,MATCH(A42,Data!B:B,0))&lt;&gt;"",INDEX(Data!M:M,MATCH(A42,Data!B:B,0)),""),"")</f>
        <v>EVIAN LES BAINS</v>
      </c>
      <c r="F42" s="169">
        <f>IFERROR(IF(INDEX(Data!N:N,MATCH(A42,Data!B:B,0))&lt;&gt;"",INDEX(Data!N:N,MATCH(A42,Data!B:B,0)),""),"")</f>
        <v>74500</v>
      </c>
      <c r="G42" s="170">
        <f>IFERROR(IF(INDEX(Data!K:K,MATCH(A42,Data!B:B,0))&lt;&gt;"",INDEX(Data!K:K,MATCH(A42,Data!B:B,0)),""),"")</f>
        <v>45686</v>
      </c>
      <c r="H42" s="170">
        <f>IFERROR(IF(INDEX(Data!L:L,MATCH(A42,Data!B:B,0))&lt;&gt;"",INDEX(Data!L:L,MATCH(A42,Data!B:B,0)),""),"")</f>
        <v>45686</v>
      </c>
      <c r="I42" s="170">
        <f>IFERROR(IF(INDEX(Data!C:C,MATCH(A42,Data!B:B,0))&lt;&gt;"",INDEX(Data!C:C,MATCH(A42,Data!B:B,0)),""),"")</f>
        <v>45693</v>
      </c>
      <c r="J42" s="170">
        <f>IFERROR(IF(INDEX(Data!D:D,MATCH(A42,Data!B:B,0))&lt;&gt;"",INDEX(Data!D:D,MATCH(A42,Data!B:B,0)),""),"")</f>
        <v>45971</v>
      </c>
      <c r="K42" s="171" t="str">
        <f>IFERROR(IF(INDEX(Data!H:H,MATCH(A42,Data!B:B,0))&lt;&gt;"",INDEX(Data!H:H,MATCH(A42,Data!B:B,0)),""),"")</f>
        <v>Remobilisation</v>
      </c>
      <c r="L42" s="166" t="str">
        <f>IFERROR(IF(GETPIVOTDATA("DateRDV",TCD!$B$1,"DT","CH","Bénéficiaire",$A42,L$6,L$5,"Mois (DateRDV)",L$7,"Années (DateRDV)",L$3),1,""),"")</f>
        <v/>
      </c>
      <c r="M42" s="166" t="str">
        <f>IFERROR(IF(GETPIVOTDATA("DateRDV",TCD!$B$1,"DT","CH","Bénéficiaire",$A42,M$6,M$5,"Mois (DateRDV)",M$7,"Années (DateRDV)",M$3),2,""),"")</f>
        <v/>
      </c>
      <c r="N42" s="166" t="str">
        <f>IFERROR(IF(GETPIVOTDATA("DateRDV",TCD!$B$1,"DT","CH","Bénéficiaire",$A42,N$6,N$5,"Mois (DateRDV)",N$7,"Années (DateRDV)",N$3,"Présence","Excusé"),3,""),"")</f>
        <v/>
      </c>
      <c r="O42" s="166" t="str">
        <f>IFERROR(IF(GETPIVOTDATA("DateRDV",TCD!$B$1,"DT","CH","Bénéficiaire",$A42,O$6,O$5,"Mois (DateRDV)",O$7,"Années (DateRDV)",O$3,"Présence","Absent"),4,""),"")</f>
        <v/>
      </c>
      <c r="P42" s="166" t="str">
        <f>IFERROR(IF(GETPIVOTDATA("DateRDV",TCD!$B$1,"DT","CH","Bénéficiaire",$A42,P$6,P$5,"Mois (DateRDV)",P$7,"Années (DateRDV)",P$3),1,""),"")</f>
        <v/>
      </c>
      <c r="Q42" s="166" t="str">
        <f>IFERROR(IF(GETPIVOTDATA("DateRDV",TCD!$B$1,"DT","CH","Bénéficiaire",$A42,Q$6,Q$5,"Mois (DateRDV)",Q$7,"Années (DateRDV)",Q$3),2,""),"")</f>
        <v/>
      </c>
      <c r="R42" s="166" t="str">
        <f>IFERROR(IF(GETPIVOTDATA("DateRDV",TCD!$B$1,"DT","CH","Bénéficiaire",$A42,R$6,R$5,"Mois (DateRDV)",R$7,"Années (DateRDV)",R$3,"Présence","Excusé"),3,""),"")</f>
        <v/>
      </c>
      <c r="S42" s="166" t="str">
        <f>IFERROR(IF(GETPIVOTDATA("DateRDV",TCD!$B$1,"DT","CH","Bénéficiaire",$A42,S$6,S$5,"Mois (DateRDV)",S$7,"Années (DateRDV)",S$3,"Présence","Absent"),4,""),"")</f>
        <v/>
      </c>
      <c r="T42" s="166" t="str">
        <f>IFERROR(IF(GETPIVOTDATA("DateRDV",TCD!$B$1,"DT","CH","Bénéficiaire",$A42,T$6,T$5,"Mois (DateRDV)",T$7,"Années (DateRDV)",T$3),1,""),"")</f>
        <v/>
      </c>
      <c r="U42" s="166" t="str">
        <f>IFERROR(IF(GETPIVOTDATA("DateRDV",TCD!$B$1,"DT","CH","Bénéficiaire",$A42,U$6,U$5,"Mois (DateRDV)",U$7,"Années (DateRDV)",U$3),2,""),"")</f>
        <v/>
      </c>
      <c r="V42" s="166" t="str">
        <f>IFERROR(IF(GETPIVOTDATA("DateRDV",TCD!$B$1,"DT","CH","Bénéficiaire",$A42,V$6,V$5,"Mois (DateRDV)",V$7,"Années (DateRDV)",V$3,"Présence","Excusé"),3,""),"")</f>
        <v/>
      </c>
      <c r="W42" s="166" t="str">
        <f>IFERROR(IF(GETPIVOTDATA("DateRDV",TCD!$B$1,"DT","CH","Bénéficiaire",$A42,W$6,W$5,"Mois (DateRDV)",W$7,"Années (DateRDV)",W$3,"Présence","Absent"),4,""),"")</f>
        <v/>
      </c>
      <c r="X42" s="166" t="str">
        <f>IFERROR(IF(GETPIVOTDATA("DateRDV",TCD!$B$1,"DT","CH","Bénéficiaire",$A42,X$6,X$5,"Mois (DateRDV)",X$7,"Années (DateRDV)",X$3),1,""),"")</f>
        <v/>
      </c>
      <c r="Y42" s="166" t="str">
        <f>IFERROR(IF(GETPIVOTDATA("DateRDV",TCD!$B$1,"DT","CH","Bénéficiaire",$A42,Y$6,Y$5,"Mois (DateRDV)",Y$7,"Années (DateRDV)",Y$3),2,""),"")</f>
        <v/>
      </c>
      <c r="Z42" s="166" t="str">
        <f>IFERROR(IF(GETPIVOTDATA("DateRDV",TCD!$B$1,"DT","CH","Bénéficiaire",$A42,Z$6,Z$5,"Mois (DateRDV)",Z$7,"Années (DateRDV)",Z$3,"Présence","Excusé"),3,""),"")</f>
        <v/>
      </c>
      <c r="AA42" s="166" t="str">
        <f>IFERROR(IF(GETPIVOTDATA("DateRDV",TCD!$B$1,"DT","CH","Bénéficiaire",$A42,AA$6,AA$5,"Mois (DateRDV)",AA$7,"Années (DateRDV)",AA$3,"Présence","Absent"),4,""),"")</f>
        <v/>
      </c>
      <c r="AB42" s="166" t="str">
        <f>IFERROR(IF(GETPIVOTDATA("DateRDV",TCD!$B$1,"DT","CH","Bénéficiaire",$A42,AB$6,AB$5,"Mois (DateRDV)",AB$7,"Années (DateRDV)",AB$3),1,""),"")</f>
        <v/>
      </c>
      <c r="AC42" s="166" t="str">
        <f>IFERROR(IF(GETPIVOTDATA("DateRDV",TCD!$B$1,"DT","CH","Bénéficiaire",$A42,AC$6,AC$5,"Mois (DateRDV)",AC$7,"Années (DateRDV)",AC$3),2,""),"")</f>
        <v/>
      </c>
      <c r="AD42" s="166" t="str">
        <f>IFERROR(IF(GETPIVOTDATA("DateRDV",TCD!$B$1,"DT","CH","Bénéficiaire",$A42,AD$6,AD$5,"Mois (DateRDV)",AD$7,"Années (DateRDV)",AD$3,"Présence","Excusé"),3,""),"")</f>
        <v/>
      </c>
      <c r="AE42" s="166" t="str">
        <f>IFERROR(IF(GETPIVOTDATA("DateRDV",TCD!$B$1,"DT","CH","Bénéficiaire",$A42,AE$6,AE$5,"Mois (DateRDV)",AE$7,"Années (DateRDV)",AE$3,"Présence","Absent"),4,""),"")</f>
        <v/>
      </c>
      <c r="AF42" s="166" t="str">
        <f>IFERROR(IF(GETPIVOTDATA("DateRDV",TCD!$B$1,"DT","CH","Bénéficiaire",$A42,AF$6,AF$5,"Mois (DateRDV)",AF$7,"Années (DateRDV)",AF$3),1,""),"")</f>
        <v/>
      </c>
      <c r="AG42" s="166" t="str">
        <f>IFERROR(IF(GETPIVOTDATA("DateRDV",TCD!$B$1,"DT","CH","Bénéficiaire",$A42,AG$6,AG$5,"Mois (DateRDV)",AG$7,"Années (DateRDV)",AG$3),2,""),"")</f>
        <v/>
      </c>
      <c r="AH42" s="166" t="str">
        <f>IFERROR(IF(GETPIVOTDATA("DateRDV",TCD!$B$1,"DT","CH","Bénéficiaire",$A42,AH$6,AH$5,"Mois (DateRDV)",AH$7,"Années (DateRDV)",AH$3,"Présence","Excusé"),3,""),"")</f>
        <v/>
      </c>
      <c r="AI42" s="166" t="str">
        <f>IFERROR(IF(GETPIVOTDATA("DateRDV",TCD!$B$1,"DT","CH","Bénéficiaire",$A42,AI$6,AI$5,"Mois (DateRDV)",AI$7,"Années (DateRDV)",AI$3,"Présence","Absent"),4,""),"")</f>
        <v/>
      </c>
      <c r="AJ42" s="166" t="str">
        <f>IFERROR(IF(GETPIVOTDATA("DateRDV",TCD!$B$1,"DT","CH","Bénéficiaire",$A42,AJ$6,AJ$5,"Mois (DateRDV)",AJ$7,"Années (DateRDV)",AJ$3),1,""),"")</f>
        <v/>
      </c>
      <c r="AK42" s="166" t="str">
        <f>IFERROR(IF(GETPIVOTDATA("DateRDV",TCD!$B$1,"DT","CH","Bénéficiaire",$A42,AK$6,AK$5,"Mois (DateRDV)",AK$7,"Années (DateRDV)",AK$3),2,""),"")</f>
        <v/>
      </c>
      <c r="AL42" s="166" t="str">
        <f>IFERROR(IF(GETPIVOTDATA("DateRDV",TCD!$B$1,"DT","CH","Bénéficiaire",$A42,AL$6,AL$5,"Mois (DateRDV)",AL$7,"Années (DateRDV)",AL$3,"Présence","Excusé"),3,""),"")</f>
        <v/>
      </c>
      <c r="AM42" s="166" t="str">
        <f>IFERROR(IF(GETPIVOTDATA("DateRDV",TCD!$B$1,"DT","CH","Bénéficiaire",$A42,AM$6,AM$5,"Mois (DateRDV)",AM$7,"Années (DateRDV)",AM$3,"Présence","Absent"),4,""),"")</f>
        <v/>
      </c>
      <c r="AN42" s="166" t="str">
        <f>IFERROR(IF(GETPIVOTDATA("DateRDV",TCD!$B$1,"DT","CH","Bénéficiaire",$A42,AN$6,AN$5,"Mois (DateRDV)",AN$7,"Années (DateRDV)",AN$3),1,""),"")</f>
        <v/>
      </c>
      <c r="AO42" s="166" t="str">
        <f>IFERROR(IF(GETPIVOTDATA("DateRDV",TCD!$B$1,"DT","CH","Bénéficiaire",$A42,AO$6,AO$5,"Mois (DateRDV)",AO$7,"Années (DateRDV)",AO$3),2,""),"")</f>
        <v/>
      </c>
      <c r="AP42" s="166" t="str">
        <f>IFERROR(IF(GETPIVOTDATA("DateRDV",TCD!$B$1,"DT","CH","Bénéficiaire",$A42,AP$6,AP$5,"Mois (DateRDV)",AP$7,"Années (DateRDV)",AP$3,"Présence","Excusé"),3,""),"")</f>
        <v/>
      </c>
      <c r="AQ42" s="166" t="str">
        <f>IFERROR(IF(GETPIVOTDATA("DateRDV",TCD!$B$1,"DT","CH","Bénéficiaire",$A42,AQ$6,AQ$5,"Mois (DateRDV)",AQ$7,"Années (DateRDV)",AQ$3,"Présence","Absent"),4,""),"")</f>
        <v/>
      </c>
      <c r="AR42" s="166" t="str">
        <f>IFERROR(IF(GETPIVOTDATA("DateRDV",TCD!$B$1,"DT","CH","Bénéficiaire",$A42,AR$6,AR$5,"Mois (DateRDV)",AR$7,"Années (DateRDV)",AR$3),1,""),"")</f>
        <v/>
      </c>
      <c r="AS42" s="166" t="str">
        <f>IFERROR(IF(GETPIVOTDATA("DateRDV",TCD!$B$1,"DT","CH","Bénéficiaire",$A42,AS$6,AS$5,"Mois (DateRDV)",AS$7,"Années (DateRDV)",AS$3),2,""),"")</f>
        <v/>
      </c>
      <c r="AT42" s="166" t="str">
        <f>IFERROR(IF(GETPIVOTDATA("DateRDV",TCD!$B$1,"DT","CH","Bénéficiaire",$A42,AT$6,AT$5,"Mois (DateRDV)",AT$7,"Années (DateRDV)",AT$3,"Présence","Excusé"),3,""),"")</f>
        <v/>
      </c>
      <c r="AU42" s="166" t="str">
        <f>IFERROR(IF(GETPIVOTDATA("DateRDV",TCD!$B$1,"DT","CH","Bénéficiaire",$A42,AU$6,AU$5,"Mois (DateRDV)",AU$7,"Années (DateRDV)",AU$3,"Présence","Absent"),4,""),"")</f>
        <v/>
      </c>
      <c r="AV42" s="166" t="str">
        <f>IFERROR(IF(GETPIVOTDATA("DateRDV",TCD!$B$1,"DT","CH","Bénéficiaire",$A42,AV$6,AV$5,"Mois (DateRDV)",AV$7,"Années (DateRDV)",AV$3),1,""),"")</f>
        <v/>
      </c>
      <c r="AW42" s="166" t="str">
        <f>IFERROR(IF(GETPIVOTDATA("DateRDV",TCD!$B$1,"DT","CH","Bénéficiaire",$A42,AW$6,AW$5,"Mois (DateRDV)",AW$7,"Années (DateRDV)",AW$3),2,""),"")</f>
        <v/>
      </c>
      <c r="AX42" s="166" t="str">
        <f>IFERROR(IF(GETPIVOTDATA("DateRDV",TCD!$B$1,"DT","CH","Bénéficiaire",$A42,AX$6,AX$5,"Mois (DateRDV)",AX$7,"Années (DateRDV)",AX$3,"Présence","Excusé"),3,""),"")</f>
        <v/>
      </c>
      <c r="AY42" s="166" t="str">
        <f>IFERROR(IF(GETPIVOTDATA("DateRDV",TCD!$B$1,"DT","CH","Bénéficiaire",$A42,AY$6,AY$5,"Mois (DateRDV)",AY$7,"Années (DateRDV)",AY$3,"Présence","Absent"),4,""),"")</f>
        <v/>
      </c>
      <c r="AZ42" s="166" t="str">
        <f>IFERROR(IF(GETPIVOTDATA("DateRDV",TCD!$B$1,"DT","CH","Bénéficiaire",$A42,AZ$6,AZ$5,"Mois (DateRDV)",AZ$7,"Années (DateRDV)",AZ$3),1,""),"")</f>
        <v/>
      </c>
      <c r="BA42" s="166" t="str">
        <f>IFERROR(IF(GETPIVOTDATA("DateRDV",TCD!$B$1,"DT","CH","Bénéficiaire",$A42,BA$6,BA$5,"Mois (DateRDV)",BA$7,"Années (DateRDV)",BA$3),2,""),"")</f>
        <v/>
      </c>
      <c r="BB42" s="166" t="str">
        <f>IFERROR(IF(GETPIVOTDATA("DateRDV",TCD!$B$1,"DT","CH","Bénéficiaire",$A42,BB$6,BB$5,"Mois (DateRDV)",BB$7,"Années (DateRDV)",BB$3,"Présence","Excusé"),3,""),"")</f>
        <v/>
      </c>
      <c r="BC42" s="166" t="str">
        <f>IFERROR(IF(GETPIVOTDATA("DateRDV",TCD!$B$1,"DT","CH","Bénéficiaire",$A42,BC$6,BC$5,"Mois (DateRDV)",BC$7,"Années (DateRDV)",BC$3,"Présence","Absent"),4,""),"")</f>
        <v/>
      </c>
      <c r="BD42" s="166" t="str">
        <f>IFERROR(IF(GETPIVOTDATA("DateRDV",TCD!$B$1,"DT","CH","Bénéficiaire",$A42,BD$6,BD$5,"Mois (DateRDV)",BD$7,"Années (DateRDV)",BD$3),1,""),"")</f>
        <v/>
      </c>
      <c r="BE42" s="166" t="str">
        <f>IFERROR(IF(GETPIVOTDATA("DateRDV",TCD!$B$1,"DT","CH","Bénéficiaire",$A42,BE$6,BE$5,"Mois (DateRDV)",BE$7,"Années (DateRDV)",BE$3),2,""),"")</f>
        <v/>
      </c>
      <c r="BF42" s="166" t="str">
        <f>IFERROR(IF(GETPIVOTDATA("DateRDV",TCD!$B$1,"DT","CH","Bénéficiaire",$A42,BF$6,BF$5,"Mois (DateRDV)",BF$7,"Années (DateRDV)",BF$3,"Présence","Excusé"),3,""),"")</f>
        <v/>
      </c>
      <c r="BG42" s="166" t="str">
        <f>IFERROR(IF(GETPIVOTDATA("DateRDV",TCD!$B$1,"DT","CH","Bénéficiaire",$A42,BG$6,BG$5,"Mois (DateRDV)",BG$7,"Années (DateRDV)",BG$3,"Présence","Absent"),4,""),"")</f>
        <v/>
      </c>
      <c r="BH42" s="166" t="str">
        <f>IFERROR(IF(GETPIVOTDATA("DateRDV",TCD!$B$1,"DT","CH","Bénéficiaire",$A42,BH$6,BH$5,"Mois (DateRDV)",BH$7,"Années (DateRDV)",BH$3),1,""),"")</f>
        <v/>
      </c>
      <c r="BI42" s="166" t="str">
        <f>IFERROR(IF(GETPIVOTDATA("DateRDV",TCD!$B$1,"DT","CH","Bénéficiaire",$A42,BI$6,BI$5,"Mois (DateRDV)",BI$7,"Années (DateRDV)",BI$3),2,""),"")</f>
        <v/>
      </c>
      <c r="BJ42" s="166" t="str">
        <f>IFERROR(IF(GETPIVOTDATA("DateRDV",TCD!$B$1,"DT","CH","Bénéficiaire",$A42,BJ$6,BJ$5,"Mois (DateRDV)",BJ$7,"Années (DateRDV)",BJ$3,"Présence","Excusé"),3,""),"")</f>
        <v/>
      </c>
      <c r="BK42" s="166" t="str">
        <f>IFERROR(IF(GETPIVOTDATA("DateRDV",TCD!$B$1,"DT","CH","Bénéficiaire",$A42,BK$6,BK$5,"Mois (DateRDV)",BK$7,"Années (DateRDV)",BK$3,"Présence","Absent"),4,""),"")</f>
        <v/>
      </c>
      <c r="BL42" s="166" t="str">
        <f>IFERROR(IF(GETPIVOTDATA("DateRDV",TCD!$B$1,"DT","CH","Bénéficiaire",$A42,BL$6,BL$5,"Mois (DateRDV)",BL$7,"Années (DateRDV)",BL$3),1,""),"")</f>
        <v/>
      </c>
      <c r="BM42" s="166" t="str">
        <f>IFERROR(IF(GETPIVOTDATA("DateRDV",TCD!$B$1,"DT","CH","Bénéficiaire",$A42,BM$6,BM$5,"Mois (DateRDV)",BM$7,"Années (DateRDV)",BM$3),2,""),"")</f>
        <v/>
      </c>
      <c r="BN42" s="166" t="str">
        <f>IFERROR(IF(GETPIVOTDATA("DateRDV",TCD!$B$1,"DT","CH","Bénéficiaire",$A42,BN$6,BN$5,"Mois (DateRDV)",BN$7,"Années (DateRDV)",BN$3,"Présence","Excusé"),3,""),"")</f>
        <v/>
      </c>
      <c r="BO42" s="166" t="str">
        <f>IFERROR(IF(GETPIVOTDATA("DateRDV",TCD!$B$1,"DT","CH","Bénéficiaire",$A42,BO$6,BO$5,"Mois (DateRDV)",BO$7,"Années (DateRDV)",BO$3,"Présence","Absent"),4,""),"")</f>
        <v/>
      </c>
      <c r="BP42" s="166" t="str">
        <f>IFERROR(IF(GETPIVOTDATA("DateRDV",TCD!$B$1,"DT","CH","Bénéficiaire",$A42,BP$6,BP$5,"Mois (DateRDV)",BP$7,"Années (DateRDV)",BP$3),1,""),"")</f>
        <v/>
      </c>
      <c r="BQ42" s="166" t="str">
        <f>IFERROR(IF(GETPIVOTDATA("DateRDV",TCD!$B$1,"DT","CH","Bénéficiaire",$A42,BQ$6,BQ$5,"Mois (DateRDV)",BQ$7,"Années (DateRDV)",BQ$3),2,""),"")</f>
        <v/>
      </c>
      <c r="BR42" s="166" t="str">
        <f>IFERROR(IF(GETPIVOTDATA("DateRDV",TCD!$B$1,"DT","CH","Bénéficiaire",$A42,BR$6,BR$5,"Mois (DateRDV)",BR$7,"Années (DateRDV)",BR$3,"Présence","Excusé"),3,""),"")</f>
        <v/>
      </c>
      <c r="BS42" s="166" t="str">
        <f>IFERROR(IF(GETPIVOTDATA("DateRDV",TCD!$B$1,"DT","CH","Bénéficiaire",$A42,BS$6,BS$5,"Mois (DateRDV)",BS$7,"Années (DateRDV)",BS$3,"Présence","Absent"),4,""),"")</f>
        <v/>
      </c>
      <c r="BT42" s="166" t="str">
        <f>IFERROR(IF(GETPIVOTDATA("DateRDV",TCD!$B$1,"DT","CH","Bénéficiaire",$A42,BT$6,BT$5,"Mois (DateRDV)",BT$7,"Années (DateRDV)",BT$3),1,""),"")</f>
        <v/>
      </c>
      <c r="BU42" s="166" t="str">
        <f>IFERROR(IF(GETPIVOTDATA("DateRDV",TCD!$B$1,"DT","CH","Bénéficiaire",$A42,BU$6,BU$5,"Mois (DateRDV)",BU$7,"Années (DateRDV)",BU$3),2,""),"")</f>
        <v/>
      </c>
      <c r="BV42" s="166" t="str">
        <f>IFERROR(IF(GETPIVOTDATA("DateRDV",TCD!$B$1,"DT","CH","Bénéficiaire",$A42,BV$6,BV$5,"Mois (DateRDV)",BV$7,"Années (DateRDV)",BV$3,"Présence","Excusé"),3,""),"")</f>
        <v/>
      </c>
      <c r="BW42" s="166" t="str">
        <f>IFERROR(IF(GETPIVOTDATA("DateRDV",TCD!$B$1,"DT","CH","Bénéficiaire",$A42,BW$6,BW$5,"Mois (DateRDV)",BW$7,"Années (DateRDV)",BW$3,"Présence","Absent"),4,""),"")</f>
        <v/>
      </c>
      <c r="BX42" s="166" t="str">
        <f>IFERROR(IF(GETPIVOTDATA("DateRDV",TCD!$B$1,"DT","CH","Bénéficiaire",$A42,BX$6,BX$5,"Mois (DateRDV)",BX$7,"Années (DateRDV)",BX$3),1,""),"")</f>
        <v/>
      </c>
      <c r="BY42" s="166" t="str">
        <f>IFERROR(IF(GETPIVOTDATA("DateRDV",TCD!$B$1,"DT","CH","Bénéficiaire",$A42,BY$6,BY$5,"Mois (DateRDV)",BY$7,"Années (DateRDV)",BY$3),2,""),"")</f>
        <v/>
      </c>
      <c r="BZ42" s="166" t="str">
        <f>IFERROR(IF(GETPIVOTDATA("DateRDV",TCD!$B$1,"DT","CH","Bénéficiaire",$A42,BZ$6,BZ$5,"Mois (DateRDV)",BZ$7,"Années (DateRDV)",BZ$3,"Présence","Excusé"),3,""),"")</f>
        <v/>
      </c>
      <c r="CA42" s="166" t="str">
        <f>IFERROR(IF(GETPIVOTDATA("DateRDV",TCD!$B$1,"DT","CH","Bénéficiaire",$A42,CA$6,CA$5,"Mois (DateRDV)",CA$7,"Années (DateRDV)",CA$3,"Présence","Absent"),4,""),"")</f>
        <v/>
      </c>
      <c r="CB42" s="166" t="str">
        <f>IFERROR(IF(GETPIVOTDATA("DateRDV",TCD!$B$1,"DT","CH","Bénéficiaire",$A42,CB$6,CB$5,"Mois (DateRDV)",CB$7,"Années (DateRDV)",CB$3),1,""),"")</f>
        <v/>
      </c>
      <c r="CC42" s="166" t="str">
        <f>IFERROR(IF(GETPIVOTDATA("DateRDV",TCD!$B$1,"DT","CH","Bénéficiaire",$A42,CC$6,CC$5,"Mois (DateRDV)",CC$7,"Années (DateRDV)",CC$3),2,""),"")</f>
        <v/>
      </c>
      <c r="CD42" s="166" t="str">
        <f>IFERROR(IF(GETPIVOTDATA("DateRDV",TCD!$B$1,"DT","CH","Bénéficiaire",$A42,CD$6,CD$5,"Mois (DateRDV)",CD$7,"Années (DateRDV)",CD$3,"Présence","Excusé"),3,""),"")</f>
        <v/>
      </c>
      <c r="CE42" s="166" t="str">
        <f>IFERROR(IF(GETPIVOTDATA("DateRDV",TCD!$B$1,"DT","CH","Bénéficiaire",$A42,CE$6,CE$5,"Mois (DateRDV)",CE$7,"Années (DateRDV)",CE$3,"Présence","Absent"),4,""),"")</f>
        <v/>
      </c>
      <c r="CF42" s="166" t="str">
        <f>IFERROR(IF(GETPIVOTDATA("DateRDV",TCD!$B$1,"DT","CH","Bénéficiaire",$A42,CF$6,CF$5,"Mois (DateRDV)",CF$7,"Années (DateRDV)",CF$3),1,""),"")</f>
        <v/>
      </c>
      <c r="CG42" s="166" t="str">
        <f>IFERROR(IF(GETPIVOTDATA("DateRDV",TCD!$B$1,"DT","CH","Bénéficiaire",$A42,CG$6,CG$5,"Mois (DateRDV)",CG$7,"Années (DateRDV)",CG$3),2,""),"")</f>
        <v/>
      </c>
      <c r="CH42" s="166" t="str">
        <f>IFERROR(IF(GETPIVOTDATA("DateRDV",TCD!$B$1,"DT","CH","Bénéficiaire",$A42,CH$6,CH$5,"Mois (DateRDV)",CH$7,"Années (DateRDV)",CH$3,"Présence","Excusé"),3,""),"")</f>
        <v/>
      </c>
      <c r="CI42" s="166" t="str">
        <f>IFERROR(IF(GETPIVOTDATA("DateRDV",TCD!$B$1,"DT","CH","Bénéficiaire",$A42,CI$6,CI$5,"Mois (DateRDV)",CI$7,"Années (DateRDV)",CI$3,"Présence","Absent"),4,""),"")</f>
        <v/>
      </c>
      <c r="CJ42" s="166" t="str">
        <f>IFERROR(IF(GETPIVOTDATA("DateRDV",TCD!$B$1,"DT","CH","Bénéficiaire",$A42,CJ$6,CJ$5,"Mois (DateRDV)",CJ$7,"Années (DateRDV)",CJ$3),1,""),"")</f>
        <v/>
      </c>
      <c r="CK42" s="166" t="str">
        <f>IFERROR(IF(GETPIVOTDATA("DateRDV",TCD!$B$1,"DT","CH","Bénéficiaire",$A42,CK$6,CK$5,"Mois (DateRDV)",CK$7,"Années (DateRDV)",CK$3),2,""),"")</f>
        <v/>
      </c>
      <c r="CL42" s="166" t="str">
        <f>IFERROR(IF(GETPIVOTDATA("DateRDV",TCD!$B$1,"DT","CH","Bénéficiaire",$A42,CL$6,CL$5,"Mois (DateRDV)",CL$7,"Années (DateRDV)",CL$3,"Présence","Excusé"),3,""),"")</f>
        <v/>
      </c>
      <c r="CM42" s="166" t="str">
        <f>IFERROR(IF(GETPIVOTDATA("DateRDV",TCD!$B$1,"DT","CH","Bénéficiaire",$A42,CM$6,CM$5,"Mois (DateRDV)",CM$7,"Années (DateRDV)",CM$3,"Présence","Absent"),4,""),"")</f>
        <v/>
      </c>
      <c r="CN42" s="166" t="str">
        <f>IFERROR(IF(GETPIVOTDATA("DateRDV",TCD!$B$1,"DT","CH","Bénéficiaire",$A42,CN$6,CN$5,"Mois (DateRDV)",CN$7,"Années (DateRDV)",CN$3),1,""),"")</f>
        <v/>
      </c>
      <c r="CO42" s="166" t="str">
        <f>IFERROR(IF(GETPIVOTDATA("DateRDV",TCD!$B$1,"DT","CH","Bénéficiaire",$A42,CO$6,CO$5,"Mois (DateRDV)",CO$7,"Années (DateRDV)",CO$3),2,""),"")</f>
        <v/>
      </c>
      <c r="CP42" s="166" t="str">
        <f>IFERROR(IF(GETPIVOTDATA("DateRDV",TCD!$B$1,"DT","CH","Bénéficiaire",$A42,CP$6,CP$5,"Mois (DateRDV)",CP$7,"Années (DateRDV)",CP$3,"Présence","Excusé"),3,""),"")</f>
        <v/>
      </c>
      <c r="CQ42" s="166" t="str">
        <f>IFERROR(IF(GETPIVOTDATA("DateRDV",TCD!$B$1,"DT","CH","Bénéficiaire",$A42,CQ$6,CQ$5,"Mois (DateRDV)",CQ$7,"Années (DateRDV)",CQ$3,"Présence","Absent"),4,""),"")</f>
        <v/>
      </c>
      <c r="CR42" s="166" t="str">
        <f>IFERROR(IF(GETPIVOTDATA("DateRDV",TCD!$B$1,"DT","CH","Bénéficiaire",$A42,CR$6,CR$5,"Mois (DateRDV)",CR$7,"Années (DateRDV)",CR$3),1,""),"")</f>
        <v/>
      </c>
      <c r="CS42" s="166" t="str">
        <f>IFERROR(IF(GETPIVOTDATA("DateRDV",TCD!$B$1,"DT","CH","Bénéficiaire",$A42,CS$6,CS$5,"Mois (DateRDV)",CS$7,"Années (DateRDV)",CS$3),2,""),"")</f>
        <v/>
      </c>
      <c r="CT42" s="166" t="str">
        <f>IFERROR(IF(GETPIVOTDATA("DateRDV",TCD!$B$1,"DT","CH","Bénéficiaire",$A42,CT$6,CT$5,"Mois (DateRDV)",CT$7,"Années (DateRDV)",CT$3,"Présence","Excusé"),3,""),"")</f>
        <v/>
      </c>
      <c r="CU42" s="166" t="str">
        <f>IFERROR(IF(GETPIVOTDATA("DateRDV",TCD!$B$1,"DT","CH","Bénéficiaire",$A42,CU$6,CU$5,"Mois (DateRDV)",CU$7,"Années (DateRDV)",CU$3,"Présence","Absent"),4,""),"")</f>
        <v/>
      </c>
      <c r="CV42" s="166" t="str">
        <f>IFERROR(IF(GETPIVOTDATA("DateRDV",TCD!$B$1,"DT","CH","Bénéficiaire",$A42,CV$6,CV$5,"Mois (DateRDV)",CV$7,"Années (DateRDV)",CV$3),1,""),"")</f>
        <v/>
      </c>
      <c r="CW42" s="166" t="str">
        <f>IFERROR(IF(GETPIVOTDATA("DateRDV",TCD!$B$1,"DT","CH","Bénéficiaire",$A42,CW$6,CW$5,"Mois (DateRDV)",CW$7,"Années (DateRDV)",CW$3),2,""),"")</f>
        <v/>
      </c>
      <c r="CX42" s="166" t="str">
        <f>IFERROR(IF(GETPIVOTDATA("DateRDV",TCD!$B$1,"DT","CH","Bénéficiaire",$A42,CX$6,CX$5,"Mois (DateRDV)",CX$7,"Années (DateRDV)",CX$3,"Présence","Excusé"),3,""),"")</f>
        <v/>
      </c>
      <c r="CY42" s="166" t="str">
        <f>IFERROR(IF(GETPIVOTDATA("DateRDV",TCD!$B$1,"DT","CH","Bénéficiaire",$A42,CY$6,CY$5,"Mois (DateRDV)",CY$7,"Années (DateRDV)",CY$3,"Présence","Absent"),4,""),"")</f>
        <v/>
      </c>
      <c r="CZ42" s="166" t="str">
        <f>IFERROR(IF(GETPIVOTDATA("DateRDV",TCD!$B$1,"DT","CH","Bénéficiaire",$A42,CZ$6,CZ$5,"Mois (DateRDV)",CZ$7,"Années (DateRDV)",CZ$3),1,""),"")</f>
        <v/>
      </c>
      <c r="DA42" s="166" t="str">
        <f>IFERROR(IF(GETPIVOTDATA("DateRDV",TCD!$B$1,"DT","CH","Bénéficiaire",$A42,DA$6,DA$5,"Mois (DateRDV)",DA$7,"Années (DateRDV)",DA$3),2,""),"")</f>
        <v/>
      </c>
      <c r="DB42" s="166" t="str">
        <f>IFERROR(IF(GETPIVOTDATA("DateRDV",TCD!$B$1,"DT","CH","Bénéficiaire",$A42,DB$6,DB$5,"Mois (DateRDV)",DB$7,"Années (DateRDV)",DB$3,"Présence","Excusé"),3,""),"")</f>
        <v/>
      </c>
      <c r="DC42" s="166" t="str">
        <f>IFERROR(IF(GETPIVOTDATA("DateRDV",TCD!$B$1,"DT","CH","Bénéficiaire",$A42,DC$6,DC$5,"Mois (DateRDV)",DC$7,"Années (DateRDV)",DC$3,"Présence","Absent"),4,""),"")</f>
        <v/>
      </c>
      <c r="DD42" s="166" t="str">
        <f>IFERROR(IF(GETPIVOTDATA("DateRDV",TCD!$B$1,"DT","CH","Bénéficiaire",$A42,DD$6,DD$5,"Mois (DateRDV)",DD$7,"Années (DateRDV)",DD$3),1,""),"")</f>
        <v/>
      </c>
      <c r="DE42" s="166" t="str">
        <f>IFERROR(IF(GETPIVOTDATA("DateRDV",TCD!$B$1,"DT","CH","Bénéficiaire",$A42,DE$6,DE$5,"Mois (DateRDV)",DE$7,"Années (DateRDV)",DE$3),2,""),"")</f>
        <v/>
      </c>
      <c r="DF42" s="166" t="str">
        <f>IFERROR(IF(GETPIVOTDATA("DateRDV",TCD!$B$1,"DT","CH","Bénéficiaire",$A42,DF$6,DF$5,"Mois (DateRDV)",DF$7,"Années (DateRDV)",DF$3,"Présence","Excusé"),3,""),"")</f>
        <v/>
      </c>
      <c r="DG42" s="166" t="str">
        <f>IFERROR(IF(GETPIVOTDATA("DateRDV",TCD!$B$1,"DT","CH","Bénéficiaire",$A42,DG$6,DG$5,"Mois (DateRDV)",DG$7,"Années (DateRDV)",DG$3,"Présence","Absent"),4,""),"")</f>
        <v/>
      </c>
      <c r="DH42" s="166" t="str">
        <f>IFERROR(IF(GETPIVOTDATA("DateRDV",TCD!$B$1,"DT","CH","Bénéficiaire",$A42,DH$6,DH$5,"Mois (DateRDV)",DH$7,"Années (DateRDV)",DH$3),1,""),"")</f>
        <v/>
      </c>
      <c r="DI42" s="166" t="str">
        <f>IFERROR(IF(GETPIVOTDATA("DateRDV",TCD!$B$1,"DT","CH","Bénéficiaire",$A42,DI$6,DI$5,"Mois (DateRDV)",DI$7,"Années (DateRDV)",DI$3),2,""),"")</f>
        <v/>
      </c>
      <c r="DJ42" s="166" t="str">
        <f>IFERROR(IF(GETPIVOTDATA("DateRDV",TCD!$B$1,"DT","CH","Bénéficiaire",$A42,DJ$6,DJ$5,"Mois (DateRDV)",DJ$7,"Années (DateRDV)",DJ$3,"Présence","Excusé"),3,""),"")</f>
        <v/>
      </c>
      <c r="DK42" s="166" t="str">
        <f>IFERROR(IF(GETPIVOTDATA("DateRDV",TCD!$B$1,"DT","CH","Bénéficiaire",$A42,DK$6,DK$5,"Mois (DateRDV)",DK$7,"Années (DateRDV)",DK$3,"Présence","Absent"),4,""),"")</f>
        <v/>
      </c>
      <c r="DL42" s="166" t="str">
        <f>IFERROR(IF(GETPIVOTDATA("DateRDV",TCD!$B$1,"DT","CH","Bénéficiaire",$A42,DL$6,DL$5,"Mois (DateRDV)",DL$7,"Années (DateRDV)",DL$3),1,""),"")</f>
        <v/>
      </c>
      <c r="DM42" s="166" t="str">
        <f>IFERROR(IF(GETPIVOTDATA("DateRDV",TCD!$B$1,"DT","CH","Bénéficiaire",$A42,DM$6,DM$5,"Mois (DateRDV)",DM$7,"Années (DateRDV)",DM$3),2,""),"")</f>
        <v/>
      </c>
      <c r="DN42" s="166" t="str">
        <f>IFERROR(IF(GETPIVOTDATA("DateRDV",TCD!$B$1,"DT","CH","Bénéficiaire",$A42,DN$6,DN$5,"Mois (DateRDV)",DN$7,"Années (DateRDV)",DN$3,"Présence","Excusé"),3,""),"")</f>
        <v/>
      </c>
      <c r="DO42" s="166" t="str">
        <f>IFERROR(IF(GETPIVOTDATA("DateRDV",TCD!$B$1,"DT","CH","Bénéficiaire",$A42,DO$6,DO$5,"Mois (DateRDV)",DO$7,"Années (DateRDV)",DO$3,"Présence","Absent"),4,""),"")</f>
        <v/>
      </c>
    </row>
    <row r="43" spans="1:119" x14ac:dyDescent="0.2">
      <c r="A43" t="str">
        <v>ALMAREI Jomaa</v>
      </c>
      <c r="B43" s="169" t="str">
        <f>IFERROR(IF(INDEX(Data!P:P,MATCH(A43,Data!B:B,0))&lt;&gt;"",INDEX(Data!P:P,MATCH(A43,Data!B:B,0)),""),"")</f>
        <v>ALMAREI</v>
      </c>
      <c r="C43" s="169" t="str">
        <f>IFERROR(IF(INDEX(Data!O:O,MATCH(A43,Data!B:B,0))&lt;&gt;"",INDEX(Data!O:O,MATCH(A43,Data!B:B,0)),""),"")</f>
        <v>Jomaa</v>
      </c>
      <c r="D43" s="169" t="str">
        <f>IFERROR(IF(INDEX(Data!J:J,MATCH(A43,Data!B:B,0))&lt;&gt;"",INDEX(Data!J:J,MATCH(A43,Data!B:B,0)),""),"")</f>
        <v>CD</v>
      </c>
      <c r="E43" s="169" t="str">
        <f>IFERROR(IF(INDEX(Data!M:M,MATCH(A43,Data!B:B,0))&lt;&gt;"",INDEX(Data!M:M,MATCH(A43,Data!B:B,0)),""),"")</f>
        <v>THONON LES BAINS</v>
      </c>
      <c r="F43" s="169">
        <f>IFERROR(IF(INDEX(Data!N:N,MATCH(A43,Data!B:B,0))&lt;&gt;"",INDEX(Data!N:N,MATCH(A43,Data!B:B,0)),""),"")</f>
        <v>74200</v>
      </c>
      <c r="G43" s="170">
        <f>IFERROR(IF(INDEX(Data!K:K,MATCH(A43,Data!B:B,0))&lt;&gt;"",INDEX(Data!K:K,MATCH(A43,Data!B:B,0)),""),"")</f>
        <v>45624</v>
      </c>
      <c r="H43" s="170">
        <f>IFERROR(IF(INDEX(Data!L:L,MATCH(A43,Data!B:B,0))&lt;&gt;"",INDEX(Data!L:L,MATCH(A43,Data!B:B,0)),""),"")</f>
        <v>45625</v>
      </c>
      <c r="I43" s="170">
        <f>IFERROR(IF(INDEX(Data!C:C,MATCH(A43,Data!B:B,0))&lt;&gt;"",INDEX(Data!C:C,MATCH(A43,Data!B:B,0)),""),"")</f>
        <v>45630</v>
      </c>
      <c r="J43" s="170">
        <f>IFERROR(IF(INDEX(Data!D:D,MATCH(A43,Data!B:B,0))&lt;&gt;"",INDEX(Data!D:D,MATCH(A43,Data!B:B,0)),""),"")</f>
        <v>45872</v>
      </c>
      <c r="K43" s="171" t="str">
        <f>IFERROR(IF(INDEX(Data!H:H,MATCH(A43,Data!B:B,0))&lt;&gt;"",INDEX(Data!H:H,MATCH(A43,Data!B:B,0)),""),"")</f>
        <v>Remobilisation</v>
      </c>
      <c r="L43" s="166" t="str">
        <f>IFERROR(IF(GETPIVOTDATA("DateRDV",TCD!$B$1,"DT","CH","Bénéficiaire",$A43,L$6,L$5,"Mois (DateRDV)",L$7,"Années (DateRDV)",L$3),1,""),"")</f>
        <v/>
      </c>
      <c r="M43" s="166" t="str">
        <f>IFERROR(IF(GETPIVOTDATA("DateRDV",TCD!$B$1,"DT","CH","Bénéficiaire",$A43,M$6,M$5,"Mois (DateRDV)",M$7,"Années (DateRDV)",M$3),2,""),"")</f>
        <v/>
      </c>
      <c r="N43" s="166" t="str">
        <f>IFERROR(IF(GETPIVOTDATA("DateRDV",TCD!$B$1,"DT","CH","Bénéficiaire",$A43,N$6,N$5,"Mois (DateRDV)",N$7,"Années (DateRDV)",N$3,"Présence","Excusé"),3,""),"")</f>
        <v/>
      </c>
      <c r="O43" s="166" t="str">
        <f>IFERROR(IF(GETPIVOTDATA("DateRDV",TCD!$B$1,"DT","CH","Bénéficiaire",$A43,O$6,O$5,"Mois (DateRDV)",O$7,"Années (DateRDV)",O$3,"Présence","Absent"),4,""),"")</f>
        <v/>
      </c>
      <c r="P43" s="166" t="str">
        <f>IFERROR(IF(GETPIVOTDATA("DateRDV",TCD!$B$1,"DT","CH","Bénéficiaire",$A43,P$6,P$5,"Mois (DateRDV)",P$7,"Années (DateRDV)",P$3),1,""),"")</f>
        <v/>
      </c>
      <c r="Q43" s="166" t="str">
        <f>IFERROR(IF(GETPIVOTDATA("DateRDV",TCD!$B$1,"DT","CH","Bénéficiaire",$A43,Q$6,Q$5,"Mois (DateRDV)",Q$7,"Années (DateRDV)",Q$3),2,""),"")</f>
        <v/>
      </c>
      <c r="R43" s="166" t="str">
        <f>IFERROR(IF(GETPIVOTDATA("DateRDV",TCD!$B$1,"DT","CH","Bénéficiaire",$A43,R$6,R$5,"Mois (DateRDV)",R$7,"Années (DateRDV)",R$3,"Présence","Excusé"),3,""),"")</f>
        <v/>
      </c>
      <c r="S43" s="166" t="str">
        <f>IFERROR(IF(GETPIVOTDATA("DateRDV",TCD!$B$1,"DT","CH","Bénéficiaire",$A43,S$6,S$5,"Mois (DateRDV)",S$7,"Années (DateRDV)",S$3,"Présence","Absent"),4,""),"")</f>
        <v/>
      </c>
      <c r="T43" s="166" t="str">
        <f>IFERROR(IF(GETPIVOTDATA("DateRDV",TCD!$B$1,"DT","CH","Bénéficiaire",$A43,T$6,T$5,"Mois (DateRDV)",T$7,"Années (DateRDV)",T$3),1,""),"")</f>
        <v/>
      </c>
      <c r="U43" s="166" t="str">
        <f>IFERROR(IF(GETPIVOTDATA("DateRDV",TCD!$B$1,"DT","CH","Bénéficiaire",$A43,U$6,U$5,"Mois (DateRDV)",U$7,"Années (DateRDV)",U$3),2,""),"")</f>
        <v/>
      </c>
      <c r="V43" s="166" t="str">
        <f>IFERROR(IF(GETPIVOTDATA("DateRDV",TCD!$B$1,"DT","CH","Bénéficiaire",$A43,V$6,V$5,"Mois (DateRDV)",V$7,"Années (DateRDV)",V$3,"Présence","Excusé"),3,""),"")</f>
        <v/>
      </c>
      <c r="W43" s="166" t="str">
        <f>IFERROR(IF(GETPIVOTDATA("DateRDV",TCD!$B$1,"DT","CH","Bénéficiaire",$A43,W$6,W$5,"Mois (DateRDV)",W$7,"Années (DateRDV)",W$3,"Présence","Absent"),4,""),"")</f>
        <v/>
      </c>
      <c r="X43" s="166" t="str">
        <f>IFERROR(IF(GETPIVOTDATA("DateRDV",TCD!$B$1,"DT","CH","Bénéficiaire",$A43,X$6,X$5,"Mois (DateRDV)",X$7,"Années (DateRDV)",X$3),1,""),"")</f>
        <v/>
      </c>
      <c r="Y43" s="166" t="str">
        <f>IFERROR(IF(GETPIVOTDATA("DateRDV",TCD!$B$1,"DT","CH","Bénéficiaire",$A43,Y$6,Y$5,"Mois (DateRDV)",Y$7,"Années (DateRDV)",Y$3),2,""),"")</f>
        <v/>
      </c>
      <c r="Z43" s="166" t="str">
        <f>IFERROR(IF(GETPIVOTDATA("DateRDV",TCD!$B$1,"DT","CH","Bénéficiaire",$A43,Z$6,Z$5,"Mois (DateRDV)",Z$7,"Années (DateRDV)",Z$3,"Présence","Excusé"),3,""),"")</f>
        <v/>
      </c>
      <c r="AA43" s="166" t="str">
        <f>IFERROR(IF(GETPIVOTDATA("DateRDV",TCD!$B$1,"DT","CH","Bénéficiaire",$A43,AA$6,AA$5,"Mois (DateRDV)",AA$7,"Années (DateRDV)",AA$3,"Présence","Absent"),4,""),"")</f>
        <v/>
      </c>
      <c r="AB43" s="166" t="str">
        <f>IFERROR(IF(GETPIVOTDATA("DateRDV",TCD!$B$1,"DT","CH","Bénéficiaire",$A43,AB$6,AB$5,"Mois (DateRDV)",AB$7,"Années (DateRDV)",AB$3),1,""),"")</f>
        <v/>
      </c>
      <c r="AC43" s="166" t="str">
        <f>IFERROR(IF(GETPIVOTDATA("DateRDV",TCD!$B$1,"DT","CH","Bénéficiaire",$A43,AC$6,AC$5,"Mois (DateRDV)",AC$7,"Années (DateRDV)",AC$3),2,""),"")</f>
        <v/>
      </c>
      <c r="AD43" s="166" t="str">
        <f>IFERROR(IF(GETPIVOTDATA("DateRDV",TCD!$B$1,"DT","CH","Bénéficiaire",$A43,AD$6,AD$5,"Mois (DateRDV)",AD$7,"Années (DateRDV)",AD$3,"Présence","Excusé"),3,""),"")</f>
        <v/>
      </c>
      <c r="AE43" s="166" t="str">
        <f>IFERROR(IF(GETPIVOTDATA("DateRDV",TCD!$B$1,"DT","CH","Bénéficiaire",$A43,AE$6,AE$5,"Mois (DateRDV)",AE$7,"Années (DateRDV)",AE$3,"Présence","Absent"),4,""),"")</f>
        <v/>
      </c>
      <c r="AF43" s="166" t="str">
        <f>IFERROR(IF(GETPIVOTDATA("DateRDV",TCD!$B$1,"DT","CH","Bénéficiaire",$A43,AF$6,AF$5,"Mois (DateRDV)",AF$7,"Années (DateRDV)",AF$3),1,""),"")</f>
        <v/>
      </c>
      <c r="AG43" s="166" t="str">
        <f>IFERROR(IF(GETPIVOTDATA("DateRDV",TCD!$B$1,"DT","CH","Bénéficiaire",$A43,AG$6,AG$5,"Mois (DateRDV)",AG$7,"Années (DateRDV)",AG$3),2,""),"")</f>
        <v/>
      </c>
      <c r="AH43" s="166" t="str">
        <f>IFERROR(IF(GETPIVOTDATA("DateRDV",TCD!$B$1,"DT","CH","Bénéficiaire",$A43,AH$6,AH$5,"Mois (DateRDV)",AH$7,"Années (DateRDV)",AH$3,"Présence","Excusé"),3,""),"")</f>
        <v/>
      </c>
      <c r="AI43" s="166" t="str">
        <f>IFERROR(IF(GETPIVOTDATA("DateRDV",TCD!$B$1,"DT","CH","Bénéficiaire",$A43,AI$6,AI$5,"Mois (DateRDV)",AI$7,"Années (DateRDV)",AI$3,"Présence","Absent"),4,""),"")</f>
        <v/>
      </c>
      <c r="AJ43" s="166" t="str">
        <f>IFERROR(IF(GETPIVOTDATA("DateRDV",TCD!$B$1,"DT","CH","Bénéficiaire",$A43,AJ$6,AJ$5,"Mois (DateRDV)",AJ$7,"Années (DateRDV)",AJ$3),1,""),"")</f>
        <v/>
      </c>
      <c r="AK43" s="166" t="str">
        <f>IFERROR(IF(GETPIVOTDATA("DateRDV",TCD!$B$1,"DT","CH","Bénéficiaire",$A43,AK$6,AK$5,"Mois (DateRDV)",AK$7,"Années (DateRDV)",AK$3),2,""),"")</f>
        <v/>
      </c>
      <c r="AL43" s="166" t="str">
        <f>IFERROR(IF(GETPIVOTDATA("DateRDV",TCD!$B$1,"DT","CH","Bénéficiaire",$A43,AL$6,AL$5,"Mois (DateRDV)",AL$7,"Années (DateRDV)",AL$3,"Présence","Excusé"),3,""),"")</f>
        <v/>
      </c>
      <c r="AM43" s="166" t="str">
        <f>IFERROR(IF(GETPIVOTDATA("DateRDV",TCD!$B$1,"DT","CH","Bénéficiaire",$A43,AM$6,AM$5,"Mois (DateRDV)",AM$7,"Années (DateRDV)",AM$3,"Présence","Absent"),4,""),"")</f>
        <v/>
      </c>
      <c r="AN43" s="166" t="str">
        <f>IFERROR(IF(GETPIVOTDATA("DateRDV",TCD!$B$1,"DT","CH","Bénéficiaire",$A43,AN$6,AN$5,"Mois (DateRDV)",AN$7,"Années (DateRDV)",AN$3),1,""),"")</f>
        <v/>
      </c>
      <c r="AO43" s="166" t="str">
        <f>IFERROR(IF(GETPIVOTDATA("DateRDV",TCD!$B$1,"DT","CH","Bénéficiaire",$A43,AO$6,AO$5,"Mois (DateRDV)",AO$7,"Années (DateRDV)",AO$3),2,""),"")</f>
        <v/>
      </c>
      <c r="AP43" s="166" t="str">
        <f>IFERROR(IF(GETPIVOTDATA("DateRDV",TCD!$B$1,"DT","CH","Bénéficiaire",$A43,AP$6,AP$5,"Mois (DateRDV)",AP$7,"Années (DateRDV)",AP$3,"Présence","Excusé"),3,""),"")</f>
        <v/>
      </c>
      <c r="AQ43" s="166" t="str">
        <f>IFERROR(IF(GETPIVOTDATA("DateRDV",TCD!$B$1,"DT","CH","Bénéficiaire",$A43,AQ$6,AQ$5,"Mois (DateRDV)",AQ$7,"Années (DateRDV)",AQ$3,"Présence","Absent"),4,""),"")</f>
        <v/>
      </c>
      <c r="AR43" s="166" t="str">
        <f>IFERROR(IF(GETPIVOTDATA("DateRDV",TCD!$B$1,"DT","CH","Bénéficiaire",$A43,AR$6,AR$5,"Mois (DateRDV)",AR$7,"Années (DateRDV)",AR$3),1,""),"")</f>
        <v/>
      </c>
      <c r="AS43" s="166" t="str">
        <f>IFERROR(IF(GETPIVOTDATA("DateRDV",TCD!$B$1,"DT","CH","Bénéficiaire",$A43,AS$6,AS$5,"Mois (DateRDV)",AS$7,"Années (DateRDV)",AS$3),2,""),"")</f>
        <v/>
      </c>
      <c r="AT43" s="166" t="str">
        <f>IFERROR(IF(GETPIVOTDATA("DateRDV",TCD!$B$1,"DT","CH","Bénéficiaire",$A43,AT$6,AT$5,"Mois (DateRDV)",AT$7,"Années (DateRDV)",AT$3,"Présence","Excusé"),3,""),"")</f>
        <v/>
      </c>
      <c r="AU43" s="166" t="str">
        <f>IFERROR(IF(GETPIVOTDATA("DateRDV",TCD!$B$1,"DT","CH","Bénéficiaire",$A43,AU$6,AU$5,"Mois (DateRDV)",AU$7,"Années (DateRDV)",AU$3,"Présence","Absent"),4,""),"")</f>
        <v/>
      </c>
      <c r="AV43" s="166" t="str">
        <f>IFERROR(IF(GETPIVOTDATA("DateRDV",TCD!$B$1,"DT","CH","Bénéficiaire",$A43,AV$6,AV$5,"Mois (DateRDV)",AV$7,"Années (DateRDV)",AV$3),1,""),"")</f>
        <v/>
      </c>
      <c r="AW43" s="166" t="str">
        <f>IFERROR(IF(GETPIVOTDATA("DateRDV",TCD!$B$1,"DT","CH","Bénéficiaire",$A43,AW$6,AW$5,"Mois (DateRDV)",AW$7,"Années (DateRDV)",AW$3),2,""),"")</f>
        <v/>
      </c>
      <c r="AX43" s="166" t="str">
        <f>IFERROR(IF(GETPIVOTDATA("DateRDV",TCD!$B$1,"DT","CH","Bénéficiaire",$A43,AX$6,AX$5,"Mois (DateRDV)",AX$7,"Années (DateRDV)",AX$3,"Présence","Excusé"),3,""),"")</f>
        <v/>
      </c>
      <c r="AY43" s="166" t="str">
        <f>IFERROR(IF(GETPIVOTDATA("DateRDV",TCD!$B$1,"DT","CH","Bénéficiaire",$A43,AY$6,AY$5,"Mois (DateRDV)",AY$7,"Années (DateRDV)",AY$3,"Présence","Absent"),4,""),"")</f>
        <v/>
      </c>
      <c r="AZ43" s="166" t="str">
        <f>IFERROR(IF(GETPIVOTDATA("DateRDV",TCD!$B$1,"DT","CH","Bénéficiaire",$A43,AZ$6,AZ$5,"Mois (DateRDV)",AZ$7,"Années (DateRDV)",AZ$3),1,""),"")</f>
        <v/>
      </c>
      <c r="BA43" s="166" t="str">
        <f>IFERROR(IF(GETPIVOTDATA("DateRDV",TCD!$B$1,"DT","CH","Bénéficiaire",$A43,BA$6,BA$5,"Mois (DateRDV)",BA$7,"Années (DateRDV)",BA$3),2,""),"")</f>
        <v/>
      </c>
      <c r="BB43" s="166" t="str">
        <f>IFERROR(IF(GETPIVOTDATA("DateRDV",TCD!$B$1,"DT","CH","Bénéficiaire",$A43,BB$6,BB$5,"Mois (DateRDV)",BB$7,"Années (DateRDV)",BB$3,"Présence","Excusé"),3,""),"")</f>
        <v/>
      </c>
      <c r="BC43" s="166" t="str">
        <f>IFERROR(IF(GETPIVOTDATA("DateRDV",TCD!$B$1,"DT","CH","Bénéficiaire",$A43,BC$6,BC$5,"Mois (DateRDV)",BC$7,"Années (DateRDV)",BC$3,"Présence","Absent"),4,""),"")</f>
        <v/>
      </c>
      <c r="BD43" s="166" t="str">
        <f>IFERROR(IF(GETPIVOTDATA("DateRDV",TCD!$B$1,"DT","CH","Bénéficiaire",$A43,BD$6,BD$5,"Mois (DateRDV)",BD$7,"Années (DateRDV)",BD$3),1,""),"")</f>
        <v/>
      </c>
      <c r="BE43" s="166" t="str">
        <f>IFERROR(IF(GETPIVOTDATA("DateRDV",TCD!$B$1,"DT","CH","Bénéficiaire",$A43,BE$6,BE$5,"Mois (DateRDV)",BE$7,"Années (DateRDV)",BE$3),2,""),"")</f>
        <v/>
      </c>
      <c r="BF43" s="166" t="str">
        <f>IFERROR(IF(GETPIVOTDATA("DateRDV",TCD!$B$1,"DT","CH","Bénéficiaire",$A43,BF$6,BF$5,"Mois (DateRDV)",BF$7,"Années (DateRDV)",BF$3,"Présence","Excusé"),3,""),"")</f>
        <v/>
      </c>
      <c r="BG43" s="166" t="str">
        <f>IFERROR(IF(GETPIVOTDATA("DateRDV",TCD!$B$1,"DT","CH","Bénéficiaire",$A43,BG$6,BG$5,"Mois (DateRDV)",BG$7,"Années (DateRDV)",BG$3,"Présence","Absent"),4,""),"")</f>
        <v/>
      </c>
      <c r="BH43" s="166" t="str">
        <f>IFERROR(IF(GETPIVOTDATA("DateRDV",TCD!$B$1,"DT","CH","Bénéficiaire",$A43,BH$6,BH$5,"Mois (DateRDV)",BH$7,"Années (DateRDV)",BH$3),1,""),"")</f>
        <v/>
      </c>
      <c r="BI43" s="166" t="str">
        <f>IFERROR(IF(GETPIVOTDATA("DateRDV",TCD!$B$1,"DT","CH","Bénéficiaire",$A43,BI$6,BI$5,"Mois (DateRDV)",BI$7,"Années (DateRDV)",BI$3),2,""),"")</f>
        <v/>
      </c>
      <c r="BJ43" s="166" t="str">
        <f>IFERROR(IF(GETPIVOTDATA("DateRDV",TCD!$B$1,"DT","CH","Bénéficiaire",$A43,BJ$6,BJ$5,"Mois (DateRDV)",BJ$7,"Années (DateRDV)",BJ$3,"Présence","Excusé"),3,""),"")</f>
        <v/>
      </c>
      <c r="BK43" s="166" t="str">
        <f>IFERROR(IF(GETPIVOTDATA("DateRDV",TCD!$B$1,"DT","CH","Bénéficiaire",$A43,BK$6,BK$5,"Mois (DateRDV)",BK$7,"Années (DateRDV)",BK$3,"Présence","Absent"),4,""),"")</f>
        <v/>
      </c>
      <c r="BL43" s="166" t="str">
        <f>IFERROR(IF(GETPIVOTDATA("DateRDV",TCD!$B$1,"DT","CH","Bénéficiaire",$A43,BL$6,BL$5,"Mois (DateRDV)",BL$7,"Années (DateRDV)",BL$3),1,""),"")</f>
        <v/>
      </c>
      <c r="BM43" s="166" t="str">
        <f>IFERROR(IF(GETPIVOTDATA("DateRDV",TCD!$B$1,"DT","CH","Bénéficiaire",$A43,BM$6,BM$5,"Mois (DateRDV)",BM$7,"Années (DateRDV)",BM$3),2,""),"")</f>
        <v/>
      </c>
      <c r="BN43" s="166" t="str">
        <f>IFERROR(IF(GETPIVOTDATA("DateRDV",TCD!$B$1,"DT","CH","Bénéficiaire",$A43,BN$6,BN$5,"Mois (DateRDV)",BN$7,"Années (DateRDV)",BN$3,"Présence","Excusé"),3,""),"")</f>
        <v/>
      </c>
      <c r="BO43" s="166" t="str">
        <f>IFERROR(IF(GETPIVOTDATA("DateRDV",TCD!$B$1,"DT","CH","Bénéficiaire",$A43,BO$6,BO$5,"Mois (DateRDV)",BO$7,"Années (DateRDV)",BO$3,"Présence","Absent"),4,""),"")</f>
        <v/>
      </c>
      <c r="BP43" s="166" t="str">
        <f>IFERROR(IF(GETPIVOTDATA("DateRDV",TCD!$B$1,"DT","CH","Bénéficiaire",$A43,BP$6,BP$5,"Mois (DateRDV)",BP$7,"Années (DateRDV)",BP$3),1,""),"")</f>
        <v/>
      </c>
      <c r="BQ43" s="166" t="str">
        <f>IFERROR(IF(GETPIVOTDATA("DateRDV",TCD!$B$1,"DT","CH","Bénéficiaire",$A43,BQ$6,BQ$5,"Mois (DateRDV)",BQ$7,"Années (DateRDV)",BQ$3),2,""),"")</f>
        <v/>
      </c>
      <c r="BR43" s="166" t="str">
        <f>IFERROR(IF(GETPIVOTDATA("DateRDV",TCD!$B$1,"DT","CH","Bénéficiaire",$A43,BR$6,BR$5,"Mois (DateRDV)",BR$7,"Années (DateRDV)",BR$3,"Présence","Excusé"),3,""),"")</f>
        <v/>
      </c>
      <c r="BS43" s="166" t="str">
        <f>IFERROR(IF(GETPIVOTDATA("DateRDV",TCD!$B$1,"DT","CH","Bénéficiaire",$A43,BS$6,BS$5,"Mois (DateRDV)",BS$7,"Années (DateRDV)",BS$3,"Présence","Absent"),4,""),"")</f>
        <v/>
      </c>
      <c r="BT43" s="166" t="str">
        <f>IFERROR(IF(GETPIVOTDATA("DateRDV",TCD!$B$1,"DT","CH","Bénéficiaire",$A43,BT$6,BT$5,"Mois (DateRDV)",BT$7,"Années (DateRDV)",BT$3),1,""),"")</f>
        <v/>
      </c>
      <c r="BU43" s="166" t="str">
        <f>IFERROR(IF(GETPIVOTDATA("DateRDV",TCD!$B$1,"DT","CH","Bénéficiaire",$A43,BU$6,BU$5,"Mois (DateRDV)",BU$7,"Années (DateRDV)",BU$3),2,""),"")</f>
        <v/>
      </c>
      <c r="BV43" s="166" t="str">
        <f>IFERROR(IF(GETPIVOTDATA("DateRDV",TCD!$B$1,"DT","CH","Bénéficiaire",$A43,BV$6,BV$5,"Mois (DateRDV)",BV$7,"Années (DateRDV)",BV$3,"Présence","Excusé"),3,""),"")</f>
        <v/>
      </c>
      <c r="BW43" s="166" t="str">
        <f>IFERROR(IF(GETPIVOTDATA("DateRDV",TCD!$B$1,"DT","CH","Bénéficiaire",$A43,BW$6,BW$5,"Mois (DateRDV)",BW$7,"Années (DateRDV)",BW$3,"Présence","Absent"),4,""),"")</f>
        <v/>
      </c>
      <c r="BX43" s="166" t="str">
        <f>IFERROR(IF(GETPIVOTDATA("DateRDV",TCD!$B$1,"DT","CH","Bénéficiaire",$A43,BX$6,BX$5,"Mois (DateRDV)",BX$7,"Années (DateRDV)",BX$3),1,""),"")</f>
        <v/>
      </c>
      <c r="BY43" s="166" t="str">
        <f>IFERROR(IF(GETPIVOTDATA("DateRDV",TCD!$B$1,"DT","CH","Bénéficiaire",$A43,BY$6,BY$5,"Mois (DateRDV)",BY$7,"Années (DateRDV)",BY$3),2,""),"")</f>
        <v/>
      </c>
      <c r="BZ43" s="166" t="str">
        <f>IFERROR(IF(GETPIVOTDATA("DateRDV",TCD!$B$1,"DT","CH","Bénéficiaire",$A43,BZ$6,BZ$5,"Mois (DateRDV)",BZ$7,"Années (DateRDV)",BZ$3,"Présence","Excusé"),3,""),"")</f>
        <v/>
      </c>
      <c r="CA43" s="166" t="str">
        <f>IFERROR(IF(GETPIVOTDATA("DateRDV",TCD!$B$1,"DT","CH","Bénéficiaire",$A43,CA$6,CA$5,"Mois (DateRDV)",CA$7,"Années (DateRDV)",CA$3,"Présence","Absent"),4,""),"")</f>
        <v/>
      </c>
      <c r="CB43" s="166" t="str">
        <f>IFERROR(IF(GETPIVOTDATA("DateRDV",TCD!$B$1,"DT","CH","Bénéficiaire",$A43,CB$6,CB$5,"Mois (DateRDV)",CB$7,"Années (DateRDV)",CB$3),1,""),"")</f>
        <v/>
      </c>
      <c r="CC43" s="166" t="str">
        <f>IFERROR(IF(GETPIVOTDATA("DateRDV",TCD!$B$1,"DT","CH","Bénéficiaire",$A43,CC$6,CC$5,"Mois (DateRDV)",CC$7,"Années (DateRDV)",CC$3),2,""),"")</f>
        <v/>
      </c>
      <c r="CD43" s="166" t="str">
        <f>IFERROR(IF(GETPIVOTDATA("DateRDV",TCD!$B$1,"DT","CH","Bénéficiaire",$A43,CD$6,CD$5,"Mois (DateRDV)",CD$7,"Années (DateRDV)",CD$3,"Présence","Excusé"),3,""),"")</f>
        <v/>
      </c>
      <c r="CE43" s="166" t="str">
        <f>IFERROR(IF(GETPIVOTDATA("DateRDV",TCD!$B$1,"DT","CH","Bénéficiaire",$A43,CE$6,CE$5,"Mois (DateRDV)",CE$7,"Années (DateRDV)",CE$3,"Présence","Absent"),4,""),"")</f>
        <v/>
      </c>
      <c r="CF43" s="166" t="str">
        <f>IFERROR(IF(GETPIVOTDATA("DateRDV",TCD!$B$1,"DT","CH","Bénéficiaire",$A43,CF$6,CF$5,"Mois (DateRDV)",CF$7,"Années (DateRDV)",CF$3),1,""),"")</f>
        <v/>
      </c>
      <c r="CG43" s="166" t="str">
        <f>IFERROR(IF(GETPIVOTDATA("DateRDV",TCD!$B$1,"DT","CH","Bénéficiaire",$A43,CG$6,CG$5,"Mois (DateRDV)",CG$7,"Années (DateRDV)",CG$3),2,""),"")</f>
        <v/>
      </c>
      <c r="CH43" s="166" t="str">
        <f>IFERROR(IF(GETPIVOTDATA("DateRDV",TCD!$B$1,"DT","CH","Bénéficiaire",$A43,CH$6,CH$5,"Mois (DateRDV)",CH$7,"Années (DateRDV)",CH$3,"Présence","Excusé"),3,""),"")</f>
        <v/>
      </c>
      <c r="CI43" s="166" t="str">
        <f>IFERROR(IF(GETPIVOTDATA("DateRDV",TCD!$B$1,"DT","CH","Bénéficiaire",$A43,CI$6,CI$5,"Mois (DateRDV)",CI$7,"Années (DateRDV)",CI$3,"Présence","Absent"),4,""),"")</f>
        <v/>
      </c>
      <c r="CJ43" s="166" t="str">
        <f>IFERROR(IF(GETPIVOTDATA("DateRDV",TCD!$B$1,"DT","CH","Bénéficiaire",$A43,CJ$6,CJ$5,"Mois (DateRDV)",CJ$7,"Années (DateRDV)",CJ$3),1,""),"")</f>
        <v/>
      </c>
      <c r="CK43" s="166" t="str">
        <f>IFERROR(IF(GETPIVOTDATA("DateRDV",TCD!$B$1,"DT","CH","Bénéficiaire",$A43,CK$6,CK$5,"Mois (DateRDV)",CK$7,"Années (DateRDV)",CK$3),2,""),"")</f>
        <v/>
      </c>
      <c r="CL43" s="166" t="str">
        <f>IFERROR(IF(GETPIVOTDATA("DateRDV",TCD!$B$1,"DT","CH","Bénéficiaire",$A43,CL$6,CL$5,"Mois (DateRDV)",CL$7,"Années (DateRDV)",CL$3,"Présence","Excusé"),3,""),"")</f>
        <v/>
      </c>
      <c r="CM43" s="166" t="str">
        <f>IFERROR(IF(GETPIVOTDATA("DateRDV",TCD!$B$1,"DT","CH","Bénéficiaire",$A43,CM$6,CM$5,"Mois (DateRDV)",CM$7,"Années (DateRDV)",CM$3,"Présence","Absent"),4,""),"")</f>
        <v/>
      </c>
      <c r="CN43" s="166" t="str">
        <f>IFERROR(IF(GETPIVOTDATA("DateRDV",TCD!$B$1,"DT","CH","Bénéficiaire",$A43,CN$6,CN$5,"Mois (DateRDV)",CN$7,"Années (DateRDV)",CN$3),1,""),"")</f>
        <v/>
      </c>
      <c r="CO43" s="166" t="str">
        <f>IFERROR(IF(GETPIVOTDATA("DateRDV",TCD!$B$1,"DT","CH","Bénéficiaire",$A43,CO$6,CO$5,"Mois (DateRDV)",CO$7,"Années (DateRDV)",CO$3),2,""),"")</f>
        <v/>
      </c>
      <c r="CP43" s="166" t="str">
        <f>IFERROR(IF(GETPIVOTDATA("DateRDV",TCD!$B$1,"DT","CH","Bénéficiaire",$A43,CP$6,CP$5,"Mois (DateRDV)",CP$7,"Années (DateRDV)",CP$3,"Présence","Excusé"),3,""),"")</f>
        <v/>
      </c>
      <c r="CQ43" s="166" t="str">
        <f>IFERROR(IF(GETPIVOTDATA("DateRDV",TCD!$B$1,"DT","CH","Bénéficiaire",$A43,CQ$6,CQ$5,"Mois (DateRDV)",CQ$7,"Années (DateRDV)",CQ$3,"Présence","Absent"),4,""),"")</f>
        <v/>
      </c>
      <c r="CR43" s="166" t="str">
        <f>IFERROR(IF(GETPIVOTDATA("DateRDV",TCD!$B$1,"DT","CH","Bénéficiaire",$A43,CR$6,CR$5,"Mois (DateRDV)",CR$7,"Années (DateRDV)",CR$3),1,""),"")</f>
        <v/>
      </c>
      <c r="CS43" s="166" t="str">
        <f>IFERROR(IF(GETPIVOTDATA("DateRDV",TCD!$B$1,"DT","CH","Bénéficiaire",$A43,CS$6,CS$5,"Mois (DateRDV)",CS$7,"Années (DateRDV)",CS$3),2,""),"")</f>
        <v/>
      </c>
      <c r="CT43" s="166" t="str">
        <f>IFERROR(IF(GETPIVOTDATA("DateRDV",TCD!$B$1,"DT","CH","Bénéficiaire",$A43,CT$6,CT$5,"Mois (DateRDV)",CT$7,"Années (DateRDV)",CT$3,"Présence","Excusé"),3,""),"")</f>
        <v/>
      </c>
      <c r="CU43" s="166" t="str">
        <f>IFERROR(IF(GETPIVOTDATA("DateRDV",TCD!$B$1,"DT","CH","Bénéficiaire",$A43,CU$6,CU$5,"Mois (DateRDV)",CU$7,"Années (DateRDV)",CU$3,"Présence","Absent"),4,""),"")</f>
        <v/>
      </c>
      <c r="CV43" s="166" t="str">
        <f>IFERROR(IF(GETPIVOTDATA("DateRDV",TCD!$B$1,"DT","CH","Bénéficiaire",$A43,CV$6,CV$5,"Mois (DateRDV)",CV$7,"Années (DateRDV)",CV$3),1,""),"")</f>
        <v/>
      </c>
      <c r="CW43" s="166" t="str">
        <f>IFERROR(IF(GETPIVOTDATA("DateRDV",TCD!$B$1,"DT","CH","Bénéficiaire",$A43,CW$6,CW$5,"Mois (DateRDV)",CW$7,"Années (DateRDV)",CW$3),2,""),"")</f>
        <v/>
      </c>
      <c r="CX43" s="166" t="str">
        <f>IFERROR(IF(GETPIVOTDATA("DateRDV",TCD!$B$1,"DT","CH","Bénéficiaire",$A43,CX$6,CX$5,"Mois (DateRDV)",CX$7,"Années (DateRDV)",CX$3,"Présence","Excusé"),3,""),"")</f>
        <v/>
      </c>
      <c r="CY43" s="166" t="str">
        <f>IFERROR(IF(GETPIVOTDATA("DateRDV",TCD!$B$1,"DT","CH","Bénéficiaire",$A43,CY$6,CY$5,"Mois (DateRDV)",CY$7,"Années (DateRDV)",CY$3,"Présence","Absent"),4,""),"")</f>
        <v/>
      </c>
      <c r="CZ43" s="166" t="str">
        <f>IFERROR(IF(GETPIVOTDATA("DateRDV",TCD!$B$1,"DT","CH","Bénéficiaire",$A43,CZ$6,CZ$5,"Mois (DateRDV)",CZ$7,"Années (DateRDV)",CZ$3),1,""),"")</f>
        <v/>
      </c>
      <c r="DA43" s="166" t="str">
        <f>IFERROR(IF(GETPIVOTDATA("DateRDV",TCD!$B$1,"DT","CH","Bénéficiaire",$A43,DA$6,DA$5,"Mois (DateRDV)",DA$7,"Années (DateRDV)",DA$3),2,""),"")</f>
        <v/>
      </c>
      <c r="DB43" s="166" t="str">
        <f>IFERROR(IF(GETPIVOTDATA("DateRDV",TCD!$B$1,"DT","CH","Bénéficiaire",$A43,DB$6,DB$5,"Mois (DateRDV)",DB$7,"Années (DateRDV)",DB$3,"Présence","Excusé"),3,""),"")</f>
        <v/>
      </c>
      <c r="DC43" s="166" t="str">
        <f>IFERROR(IF(GETPIVOTDATA("DateRDV",TCD!$B$1,"DT","CH","Bénéficiaire",$A43,DC$6,DC$5,"Mois (DateRDV)",DC$7,"Années (DateRDV)",DC$3,"Présence","Absent"),4,""),"")</f>
        <v/>
      </c>
      <c r="DD43" s="166" t="str">
        <f>IFERROR(IF(GETPIVOTDATA("DateRDV",TCD!$B$1,"DT","CH","Bénéficiaire",$A43,DD$6,DD$5,"Mois (DateRDV)",DD$7,"Années (DateRDV)",DD$3),1,""),"")</f>
        <v/>
      </c>
      <c r="DE43" s="166" t="str">
        <f>IFERROR(IF(GETPIVOTDATA("DateRDV",TCD!$B$1,"DT","CH","Bénéficiaire",$A43,DE$6,DE$5,"Mois (DateRDV)",DE$7,"Années (DateRDV)",DE$3),2,""),"")</f>
        <v/>
      </c>
      <c r="DF43" s="166" t="str">
        <f>IFERROR(IF(GETPIVOTDATA("DateRDV",TCD!$B$1,"DT","CH","Bénéficiaire",$A43,DF$6,DF$5,"Mois (DateRDV)",DF$7,"Années (DateRDV)",DF$3,"Présence","Excusé"),3,""),"")</f>
        <v/>
      </c>
      <c r="DG43" s="166" t="str">
        <f>IFERROR(IF(GETPIVOTDATA("DateRDV",TCD!$B$1,"DT","CH","Bénéficiaire",$A43,DG$6,DG$5,"Mois (DateRDV)",DG$7,"Années (DateRDV)",DG$3,"Présence","Absent"),4,""),"")</f>
        <v/>
      </c>
      <c r="DH43" s="166" t="str">
        <f>IFERROR(IF(GETPIVOTDATA("DateRDV",TCD!$B$1,"DT","CH","Bénéficiaire",$A43,DH$6,DH$5,"Mois (DateRDV)",DH$7,"Années (DateRDV)",DH$3),1,""),"")</f>
        <v/>
      </c>
      <c r="DI43" s="166" t="str">
        <f>IFERROR(IF(GETPIVOTDATA("DateRDV",TCD!$B$1,"DT","CH","Bénéficiaire",$A43,DI$6,DI$5,"Mois (DateRDV)",DI$7,"Années (DateRDV)",DI$3),2,""),"")</f>
        <v/>
      </c>
      <c r="DJ43" s="166" t="str">
        <f>IFERROR(IF(GETPIVOTDATA("DateRDV",TCD!$B$1,"DT","CH","Bénéficiaire",$A43,DJ$6,DJ$5,"Mois (DateRDV)",DJ$7,"Années (DateRDV)",DJ$3,"Présence","Excusé"),3,""),"")</f>
        <v/>
      </c>
      <c r="DK43" s="166" t="str">
        <f>IFERROR(IF(GETPIVOTDATA("DateRDV",TCD!$B$1,"DT","CH","Bénéficiaire",$A43,DK$6,DK$5,"Mois (DateRDV)",DK$7,"Années (DateRDV)",DK$3,"Présence","Absent"),4,""),"")</f>
        <v/>
      </c>
      <c r="DL43" s="166" t="str">
        <f>IFERROR(IF(GETPIVOTDATA("DateRDV",TCD!$B$1,"DT","CH","Bénéficiaire",$A43,DL$6,DL$5,"Mois (DateRDV)",DL$7,"Années (DateRDV)",DL$3),1,""),"")</f>
        <v/>
      </c>
      <c r="DM43" s="166" t="str">
        <f>IFERROR(IF(GETPIVOTDATA("DateRDV",TCD!$B$1,"DT","CH","Bénéficiaire",$A43,DM$6,DM$5,"Mois (DateRDV)",DM$7,"Années (DateRDV)",DM$3),2,""),"")</f>
        <v/>
      </c>
      <c r="DN43" s="166" t="str">
        <f>IFERROR(IF(GETPIVOTDATA("DateRDV",TCD!$B$1,"DT","CH","Bénéficiaire",$A43,DN$6,DN$5,"Mois (DateRDV)",DN$7,"Années (DateRDV)",DN$3,"Présence","Excusé"),3,""),"")</f>
        <v/>
      </c>
      <c r="DO43" s="166" t="str">
        <f>IFERROR(IF(GETPIVOTDATA("DateRDV",TCD!$B$1,"DT","CH","Bénéficiaire",$A43,DO$6,DO$5,"Mois (DateRDV)",DO$7,"Années (DateRDV)",DO$3,"Présence","Absent"),4,""),"")</f>
        <v/>
      </c>
    </row>
    <row r="44" spans="1:119" x14ac:dyDescent="0.2">
      <c r="A44" t="str">
        <v>BOULANGHIEN Emma</v>
      </c>
      <c r="B44" s="169" t="str">
        <f>IFERROR(IF(INDEX(Data!P:P,MATCH(A44,Data!B:B,0))&lt;&gt;"",INDEX(Data!P:P,MATCH(A44,Data!B:B,0)),""),"")</f>
        <v>BOULANGHIEN</v>
      </c>
      <c r="C44" s="169" t="str">
        <f>IFERROR(IF(INDEX(Data!O:O,MATCH(A44,Data!B:B,0))&lt;&gt;"",INDEX(Data!O:O,MATCH(A44,Data!B:B,0)),""),"")</f>
        <v>Emma</v>
      </c>
      <c r="D44" s="169" t="str">
        <f>IFERROR(IF(INDEX(Data!J:J,MATCH(A44,Data!B:B,0))&lt;&gt;"",INDEX(Data!J:J,MATCH(A44,Data!B:B,0)),""),"")</f>
        <v>ML</v>
      </c>
      <c r="E44" s="169" t="str">
        <f>IFERROR(IF(INDEX(Data!M:M,MATCH(A44,Data!B:B,0))&lt;&gt;"",INDEX(Data!M:M,MATCH(A44,Data!B:B,0)),""),"")</f>
        <v>SCIEZ</v>
      </c>
      <c r="F44" s="169">
        <f>IFERROR(IF(INDEX(Data!N:N,MATCH(A44,Data!B:B,0))&lt;&gt;"",INDEX(Data!N:N,MATCH(A44,Data!B:B,0)),""),"")</f>
        <v>74140</v>
      </c>
      <c r="G44" s="170">
        <f>IFERROR(IF(INDEX(Data!K:K,MATCH(A44,Data!B:B,0))&lt;&gt;"",INDEX(Data!K:K,MATCH(A44,Data!B:B,0)),""),"")</f>
        <v>45527</v>
      </c>
      <c r="H44" s="170">
        <f>IFERROR(IF(INDEX(Data!L:L,MATCH(A44,Data!B:B,0))&lt;&gt;"",INDEX(Data!L:L,MATCH(A44,Data!B:B,0)),""),"")</f>
        <v>45855</v>
      </c>
      <c r="I44" s="170">
        <f>IFERROR(IF(INDEX(Data!C:C,MATCH(A44,Data!B:B,0))&lt;&gt;"",INDEX(Data!C:C,MATCH(A44,Data!B:B,0)),""),"")</f>
        <v>45588</v>
      </c>
      <c r="J44" s="170">
        <f>IFERROR(IF(INDEX(Data!D:D,MATCH(A44,Data!B:B,0))&lt;&gt;"",INDEX(Data!D:D,MATCH(A44,Data!B:B,0)),""),"")</f>
        <v>45855</v>
      </c>
      <c r="K44" s="171" t="str">
        <f>IFERROR(IF(INDEX(Data!H:H,MATCH(A44,Data!B:B,0))&lt;&gt;"",INDEX(Data!H:H,MATCH(A44,Data!B:B,0)),""),"")</f>
        <v/>
      </c>
      <c r="L44" s="166" t="str">
        <f>IFERROR(IF(GETPIVOTDATA("DateRDV",TCD!$B$1,"DT","CH","Bénéficiaire",$A44,L$6,L$5,"Mois (DateRDV)",L$7,"Années (DateRDV)",L$3),1,""),"")</f>
        <v/>
      </c>
      <c r="M44" s="166" t="str">
        <f>IFERROR(IF(GETPIVOTDATA("DateRDV",TCD!$B$1,"DT","CH","Bénéficiaire",$A44,M$6,M$5,"Mois (DateRDV)",M$7,"Années (DateRDV)",M$3),2,""),"")</f>
        <v/>
      </c>
      <c r="N44" s="166" t="str">
        <f>IFERROR(IF(GETPIVOTDATA("DateRDV",TCD!$B$1,"DT","CH","Bénéficiaire",$A44,N$6,N$5,"Mois (DateRDV)",N$7,"Années (DateRDV)",N$3,"Présence","Excusé"),3,""),"")</f>
        <v/>
      </c>
      <c r="O44" s="166" t="str">
        <f>IFERROR(IF(GETPIVOTDATA("DateRDV",TCD!$B$1,"DT","CH","Bénéficiaire",$A44,O$6,O$5,"Mois (DateRDV)",O$7,"Années (DateRDV)",O$3,"Présence","Absent"),4,""),"")</f>
        <v/>
      </c>
      <c r="P44" s="166" t="str">
        <f>IFERROR(IF(GETPIVOTDATA("DateRDV",TCD!$B$1,"DT","CH","Bénéficiaire",$A44,P$6,P$5,"Mois (DateRDV)",P$7,"Années (DateRDV)",P$3),1,""),"")</f>
        <v/>
      </c>
      <c r="Q44" s="166" t="str">
        <f>IFERROR(IF(GETPIVOTDATA("DateRDV",TCD!$B$1,"DT","CH","Bénéficiaire",$A44,Q$6,Q$5,"Mois (DateRDV)",Q$7,"Années (DateRDV)",Q$3),2,""),"")</f>
        <v/>
      </c>
      <c r="R44" s="166" t="str">
        <f>IFERROR(IF(GETPIVOTDATA("DateRDV",TCD!$B$1,"DT","CH","Bénéficiaire",$A44,R$6,R$5,"Mois (DateRDV)",R$7,"Années (DateRDV)",R$3,"Présence","Excusé"),3,""),"")</f>
        <v/>
      </c>
      <c r="S44" s="166" t="str">
        <f>IFERROR(IF(GETPIVOTDATA("DateRDV",TCD!$B$1,"DT","CH","Bénéficiaire",$A44,S$6,S$5,"Mois (DateRDV)",S$7,"Années (DateRDV)",S$3,"Présence","Absent"),4,""),"")</f>
        <v/>
      </c>
      <c r="T44" s="166" t="str">
        <f>IFERROR(IF(GETPIVOTDATA("DateRDV",TCD!$B$1,"DT","CH","Bénéficiaire",$A44,T$6,T$5,"Mois (DateRDV)",T$7,"Années (DateRDV)",T$3),1,""),"")</f>
        <v/>
      </c>
      <c r="U44" s="166" t="str">
        <f>IFERROR(IF(GETPIVOTDATA("DateRDV",TCD!$B$1,"DT","CH","Bénéficiaire",$A44,U$6,U$5,"Mois (DateRDV)",U$7,"Années (DateRDV)",U$3),2,""),"")</f>
        <v/>
      </c>
      <c r="V44" s="166" t="str">
        <f>IFERROR(IF(GETPIVOTDATA("DateRDV",TCD!$B$1,"DT","CH","Bénéficiaire",$A44,V$6,V$5,"Mois (DateRDV)",V$7,"Années (DateRDV)",V$3,"Présence","Excusé"),3,""),"")</f>
        <v/>
      </c>
      <c r="W44" s="166" t="str">
        <f>IFERROR(IF(GETPIVOTDATA("DateRDV",TCD!$B$1,"DT","CH","Bénéficiaire",$A44,W$6,W$5,"Mois (DateRDV)",W$7,"Années (DateRDV)",W$3,"Présence","Absent"),4,""),"")</f>
        <v/>
      </c>
      <c r="X44" s="166" t="str">
        <f>IFERROR(IF(GETPIVOTDATA("DateRDV",TCD!$B$1,"DT","CH","Bénéficiaire",$A44,X$6,X$5,"Mois (DateRDV)",X$7,"Années (DateRDV)",X$3),1,""),"")</f>
        <v/>
      </c>
      <c r="Y44" s="166" t="str">
        <f>IFERROR(IF(GETPIVOTDATA("DateRDV",TCD!$B$1,"DT","CH","Bénéficiaire",$A44,Y$6,Y$5,"Mois (DateRDV)",Y$7,"Années (DateRDV)",Y$3),2,""),"")</f>
        <v/>
      </c>
      <c r="Z44" s="166" t="str">
        <f>IFERROR(IF(GETPIVOTDATA("DateRDV",TCD!$B$1,"DT","CH","Bénéficiaire",$A44,Z$6,Z$5,"Mois (DateRDV)",Z$7,"Années (DateRDV)",Z$3,"Présence","Excusé"),3,""),"")</f>
        <v/>
      </c>
      <c r="AA44" s="166" t="str">
        <f>IFERROR(IF(GETPIVOTDATA("DateRDV",TCD!$B$1,"DT","CH","Bénéficiaire",$A44,AA$6,AA$5,"Mois (DateRDV)",AA$7,"Années (DateRDV)",AA$3,"Présence","Absent"),4,""),"")</f>
        <v/>
      </c>
      <c r="AB44" s="166" t="str">
        <f>IFERROR(IF(GETPIVOTDATA("DateRDV",TCD!$B$1,"DT","CH","Bénéficiaire",$A44,AB$6,AB$5,"Mois (DateRDV)",AB$7,"Années (DateRDV)",AB$3),1,""),"")</f>
        <v/>
      </c>
      <c r="AC44" s="166" t="str">
        <f>IFERROR(IF(GETPIVOTDATA("DateRDV",TCD!$B$1,"DT","CH","Bénéficiaire",$A44,AC$6,AC$5,"Mois (DateRDV)",AC$7,"Années (DateRDV)",AC$3),2,""),"")</f>
        <v/>
      </c>
      <c r="AD44" s="166" t="str">
        <f>IFERROR(IF(GETPIVOTDATA("DateRDV",TCD!$B$1,"DT","CH","Bénéficiaire",$A44,AD$6,AD$5,"Mois (DateRDV)",AD$7,"Années (DateRDV)",AD$3,"Présence","Excusé"),3,""),"")</f>
        <v/>
      </c>
      <c r="AE44" s="166" t="str">
        <f>IFERROR(IF(GETPIVOTDATA("DateRDV",TCD!$B$1,"DT","CH","Bénéficiaire",$A44,AE$6,AE$5,"Mois (DateRDV)",AE$7,"Années (DateRDV)",AE$3,"Présence","Absent"),4,""),"")</f>
        <v/>
      </c>
      <c r="AF44" s="166" t="str">
        <f>IFERROR(IF(GETPIVOTDATA("DateRDV",TCD!$B$1,"DT","CH","Bénéficiaire",$A44,AF$6,AF$5,"Mois (DateRDV)",AF$7,"Années (DateRDV)",AF$3),1,""),"")</f>
        <v/>
      </c>
      <c r="AG44" s="166" t="str">
        <f>IFERROR(IF(GETPIVOTDATA("DateRDV",TCD!$B$1,"DT","CH","Bénéficiaire",$A44,AG$6,AG$5,"Mois (DateRDV)",AG$7,"Années (DateRDV)",AG$3),2,""),"")</f>
        <v/>
      </c>
      <c r="AH44" s="166" t="str">
        <f>IFERROR(IF(GETPIVOTDATA("DateRDV",TCD!$B$1,"DT","CH","Bénéficiaire",$A44,AH$6,AH$5,"Mois (DateRDV)",AH$7,"Années (DateRDV)",AH$3,"Présence","Excusé"),3,""),"")</f>
        <v/>
      </c>
      <c r="AI44" s="166" t="str">
        <f>IFERROR(IF(GETPIVOTDATA("DateRDV",TCD!$B$1,"DT","CH","Bénéficiaire",$A44,AI$6,AI$5,"Mois (DateRDV)",AI$7,"Années (DateRDV)",AI$3,"Présence","Absent"),4,""),"")</f>
        <v/>
      </c>
      <c r="AJ44" s="166" t="str">
        <f>IFERROR(IF(GETPIVOTDATA("DateRDV",TCD!$B$1,"DT","CH","Bénéficiaire",$A44,AJ$6,AJ$5,"Mois (DateRDV)",AJ$7,"Années (DateRDV)",AJ$3),1,""),"")</f>
        <v/>
      </c>
      <c r="AK44" s="166" t="str">
        <f>IFERROR(IF(GETPIVOTDATA("DateRDV",TCD!$B$1,"DT","CH","Bénéficiaire",$A44,AK$6,AK$5,"Mois (DateRDV)",AK$7,"Années (DateRDV)",AK$3),2,""),"")</f>
        <v/>
      </c>
      <c r="AL44" s="166" t="str">
        <f>IFERROR(IF(GETPIVOTDATA("DateRDV",TCD!$B$1,"DT","CH","Bénéficiaire",$A44,AL$6,AL$5,"Mois (DateRDV)",AL$7,"Années (DateRDV)",AL$3,"Présence","Excusé"),3,""),"")</f>
        <v/>
      </c>
      <c r="AM44" s="166" t="str">
        <f>IFERROR(IF(GETPIVOTDATA("DateRDV",TCD!$B$1,"DT","CH","Bénéficiaire",$A44,AM$6,AM$5,"Mois (DateRDV)",AM$7,"Années (DateRDV)",AM$3,"Présence","Absent"),4,""),"")</f>
        <v/>
      </c>
      <c r="AN44" s="166" t="str">
        <f>IFERROR(IF(GETPIVOTDATA("DateRDV",TCD!$B$1,"DT","CH","Bénéficiaire",$A44,AN$6,AN$5,"Mois (DateRDV)",AN$7,"Années (DateRDV)",AN$3),1,""),"")</f>
        <v/>
      </c>
      <c r="AO44" s="166" t="str">
        <f>IFERROR(IF(GETPIVOTDATA("DateRDV",TCD!$B$1,"DT","CH","Bénéficiaire",$A44,AO$6,AO$5,"Mois (DateRDV)",AO$7,"Années (DateRDV)",AO$3),2,""),"")</f>
        <v/>
      </c>
      <c r="AP44" s="166" t="str">
        <f>IFERROR(IF(GETPIVOTDATA("DateRDV",TCD!$B$1,"DT","CH","Bénéficiaire",$A44,AP$6,AP$5,"Mois (DateRDV)",AP$7,"Années (DateRDV)",AP$3,"Présence","Excusé"),3,""),"")</f>
        <v/>
      </c>
      <c r="AQ44" s="166" t="str">
        <f>IFERROR(IF(GETPIVOTDATA("DateRDV",TCD!$B$1,"DT","CH","Bénéficiaire",$A44,AQ$6,AQ$5,"Mois (DateRDV)",AQ$7,"Années (DateRDV)",AQ$3,"Présence","Absent"),4,""),"")</f>
        <v/>
      </c>
      <c r="AR44" s="166" t="str">
        <f>IFERROR(IF(GETPIVOTDATA("DateRDV",TCD!$B$1,"DT","CH","Bénéficiaire",$A44,AR$6,AR$5,"Mois (DateRDV)",AR$7,"Années (DateRDV)",AR$3),1,""),"")</f>
        <v/>
      </c>
      <c r="AS44" s="166" t="str">
        <f>IFERROR(IF(GETPIVOTDATA("DateRDV",TCD!$B$1,"DT","CH","Bénéficiaire",$A44,AS$6,AS$5,"Mois (DateRDV)",AS$7,"Années (DateRDV)",AS$3),2,""),"")</f>
        <v/>
      </c>
      <c r="AT44" s="166" t="str">
        <f>IFERROR(IF(GETPIVOTDATA("DateRDV",TCD!$B$1,"DT","CH","Bénéficiaire",$A44,AT$6,AT$5,"Mois (DateRDV)",AT$7,"Années (DateRDV)",AT$3,"Présence","Excusé"),3,""),"")</f>
        <v/>
      </c>
      <c r="AU44" s="166" t="str">
        <f>IFERROR(IF(GETPIVOTDATA("DateRDV",TCD!$B$1,"DT","CH","Bénéficiaire",$A44,AU$6,AU$5,"Mois (DateRDV)",AU$7,"Années (DateRDV)",AU$3,"Présence","Absent"),4,""),"")</f>
        <v/>
      </c>
      <c r="AV44" s="166" t="str">
        <f>IFERROR(IF(GETPIVOTDATA("DateRDV",TCD!$B$1,"DT","CH","Bénéficiaire",$A44,AV$6,AV$5,"Mois (DateRDV)",AV$7,"Années (DateRDV)",AV$3),1,""),"")</f>
        <v/>
      </c>
      <c r="AW44" s="166" t="str">
        <f>IFERROR(IF(GETPIVOTDATA("DateRDV",TCD!$B$1,"DT","CH","Bénéficiaire",$A44,AW$6,AW$5,"Mois (DateRDV)",AW$7,"Années (DateRDV)",AW$3),2,""),"")</f>
        <v/>
      </c>
      <c r="AX44" s="166" t="str">
        <f>IFERROR(IF(GETPIVOTDATA("DateRDV",TCD!$B$1,"DT","CH","Bénéficiaire",$A44,AX$6,AX$5,"Mois (DateRDV)",AX$7,"Années (DateRDV)",AX$3,"Présence","Excusé"),3,""),"")</f>
        <v/>
      </c>
      <c r="AY44" s="166" t="str">
        <f>IFERROR(IF(GETPIVOTDATA("DateRDV",TCD!$B$1,"DT","CH","Bénéficiaire",$A44,AY$6,AY$5,"Mois (DateRDV)",AY$7,"Années (DateRDV)",AY$3,"Présence","Absent"),4,""),"")</f>
        <v/>
      </c>
      <c r="AZ44" s="166" t="str">
        <f>IFERROR(IF(GETPIVOTDATA("DateRDV",TCD!$B$1,"DT","CH","Bénéficiaire",$A44,AZ$6,AZ$5,"Mois (DateRDV)",AZ$7,"Années (DateRDV)",AZ$3),1,""),"")</f>
        <v/>
      </c>
      <c r="BA44" s="166" t="str">
        <f>IFERROR(IF(GETPIVOTDATA("DateRDV",TCD!$B$1,"DT","CH","Bénéficiaire",$A44,BA$6,BA$5,"Mois (DateRDV)",BA$7,"Années (DateRDV)",BA$3),2,""),"")</f>
        <v/>
      </c>
      <c r="BB44" s="166" t="str">
        <f>IFERROR(IF(GETPIVOTDATA("DateRDV",TCD!$B$1,"DT","CH","Bénéficiaire",$A44,BB$6,BB$5,"Mois (DateRDV)",BB$7,"Années (DateRDV)",BB$3,"Présence","Excusé"),3,""),"")</f>
        <v/>
      </c>
      <c r="BC44" s="166" t="str">
        <f>IFERROR(IF(GETPIVOTDATA("DateRDV",TCD!$B$1,"DT","CH","Bénéficiaire",$A44,BC$6,BC$5,"Mois (DateRDV)",BC$7,"Années (DateRDV)",BC$3,"Présence","Absent"),4,""),"")</f>
        <v/>
      </c>
      <c r="BD44" s="166" t="str">
        <f>IFERROR(IF(GETPIVOTDATA("DateRDV",TCD!$B$1,"DT","CH","Bénéficiaire",$A44,BD$6,BD$5,"Mois (DateRDV)",BD$7,"Années (DateRDV)",BD$3),1,""),"")</f>
        <v/>
      </c>
      <c r="BE44" s="166" t="str">
        <f>IFERROR(IF(GETPIVOTDATA("DateRDV",TCD!$B$1,"DT","CH","Bénéficiaire",$A44,BE$6,BE$5,"Mois (DateRDV)",BE$7,"Années (DateRDV)",BE$3),2,""),"")</f>
        <v/>
      </c>
      <c r="BF44" s="166" t="str">
        <f>IFERROR(IF(GETPIVOTDATA("DateRDV",TCD!$B$1,"DT","CH","Bénéficiaire",$A44,BF$6,BF$5,"Mois (DateRDV)",BF$7,"Années (DateRDV)",BF$3,"Présence","Excusé"),3,""),"")</f>
        <v/>
      </c>
      <c r="BG44" s="166" t="str">
        <f>IFERROR(IF(GETPIVOTDATA("DateRDV",TCD!$B$1,"DT","CH","Bénéficiaire",$A44,BG$6,BG$5,"Mois (DateRDV)",BG$7,"Années (DateRDV)",BG$3,"Présence","Absent"),4,""),"")</f>
        <v/>
      </c>
      <c r="BH44" s="166" t="str">
        <f>IFERROR(IF(GETPIVOTDATA("DateRDV",TCD!$B$1,"DT","CH","Bénéficiaire",$A44,BH$6,BH$5,"Mois (DateRDV)",BH$7,"Années (DateRDV)",BH$3),1,""),"")</f>
        <v/>
      </c>
      <c r="BI44" s="166" t="str">
        <f>IFERROR(IF(GETPIVOTDATA("DateRDV",TCD!$B$1,"DT","CH","Bénéficiaire",$A44,BI$6,BI$5,"Mois (DateRDV)",BI$7,"Années (DateRDV)",BI$3),2,""),"")</f>
        <v/>
      </c>
      <c r="BJ44" s="166" t="str">
        <f>IFERROR(IF(GETPIVOTDATA("DateRDV",TCD!$B$1,"DT","CH","Bénéficiaire",$A44,BJ$6,BJ$5,"Mois (DateRDV)",BJ$7,"Années (DateRDV)",BJ$3,"Présence","Excusé"),3,""),"")</f>
        <v/>
      </c>
      <c r="BK44" s="166" t="str">
        <f>IFERROR(IF(GETPIVOTDATA("DateRDV",TCD!$B$1,"DT","CH","Bénéficiaire",$A44,BK$6,BK$5,"Mois (DateRDV)",BK$7,"Années (DateRDV)",BK$3,"Présence","Absent"),4,""),"")</f>
        <v/>
      </c>
      <c r="BL44" s="166" t="str">
        <f>IFERROR(IF(GETPIVOTDATA("DateRDV",TCD!$B$1,"DT","CH","Bénéficiaire",$A44,BL$6,BL$5,"Mois (DateRDV)",BL$7,"Années (DateRDV)",BL$3),1,""),"")</f>
        <v/>
      </c>
      <c r="BM44" s="166" t="str">
        <f>IFERROR(IF(GETPIVOTDATA("DateRDV",TCD!$B$1,"DT","CH","Bénéficiaire",$A44,BM$6,BM$5,"Mois (DateRDV)",BM$7,"Années (DateRDV)",BM$3),2,""),"")</f>
        <v/>
      </c>
      <c r="BN44" s="166" t="str">
        <f>IFERROR(IF(GETPIVOTDATA("DateRDV",TCD!$B$1,"DT","CH","Bénéficiaire",$A44,BN$6,BN$5,"Mois (DateRDV)",BN$7,"Années (DateRDV)",BN$3,"Présence","Excusé"),3,""),"")</f>
        <v/>
      </c>
      <c r="BO44" s="166" t="str">
        <f>IFERROR(IF(GETPIVOTDATA("DateRDV",TCD!$B$1,"DT","CH","Bénéficiaire",$A44,BO$6,BO$5,"Mois (DateRDV)",BO$7,"Années (DateRDV)",BO$3,"Présence","Absent"),4,""),"")</f>
        <v/>
      </c>
      <c r="BP44" s="166" t="str">
        <f>IFERROR(IF(GETPIVOTDATA("DateRDV",TCD!$B$1,"DT","CH","Bénéficiaire",$A44,BP$6,BP$5,"Mois (DateRDV)",BP$7,"Années (DateRDV)",BP$3),1,""),"")</f>
        <v/>
      </c>
      <c r="BQ44" s="166" t="str">
        <f>IFERROR(IF(GETPIVOTDATA("DateRDV",TCD!$B$1,"DT","CH","Bénéficiaire",$A44,BQ$6,BQ$5,"Mois (DateRDV)",BQ$7,"Années (DateRDV)",BQ$3),2,""),"")</f>
        <v/>
      </c>
      <c r="BR44" s="166" t="str">
        <f>IFERROR(IF(GETPIVOTDATA("DateRDV",TCD!$B$1,"DT","CH","Bénéficiaire",$A44,BR$6,BR$5,"Mois (DateRDV)",BR$7,"Années (DateRDV)",BR$3,"Présence","Excusé"),3,""),"")</f>
        <v/>
      </c>
      <c r="BS44" s="166" t="str">
        <f>IFERROR(IF(GETPIVOTDATA("DateRDV",TCD!$B$1,"DT","CH","Bénéficiaire",$A44,BS$6,BS$5,"Mois (DateRDV)",BS$7,"Années (DateRDV)",BS$3,"Présence","Absent"),4,""),"")</f>
        <v/>
      </c>
      <c r="BT44" s="166" t="str">
        <f>IFERROR(IF(GETPIVOTDATA("DateRDV",TCD!$B$1,"DT","CH","Bénéficiaire",$A44,BT$6,BT$5,"Mois (DateRDV)",BT$7,"Années (DateRDV)",BT$3),1,""),"")</f>
        <v/>
      </c>
      <c r="BU44" s="166" t="str">
        <f>IFERROR(IF(GETPIVOTDATA("DateRDV",TCD!$B$1,"DT","CH","Bénéficiaire",$A44,BU$6,BU$5,"Mois (DateRDV)",BU$7,"Années (DateRDV)",BU$3),2,""),"")</f>
        <v/>
      </c>
      <c r="BV44" s="166" t="str">
        <f>IFERROR(IF(GETPIVOTDATA("DateRDV",TCD!$B$1,"DT","CH","Bénéficiaire",$A44,BV$6,BV$5,"Mois (DateRDV)",BV$7,"Années (DateRDV)",BV$3,"Présence","Excusé"),3,""),"")</f>
        <v/>
      </c>
      <c r="BW44" s="166" t="str">
        <f>IFERROR(IF(GETPIVOTDATA("DateRDV",TCD!$B$1,"DT","CH","Bénéficiaire",$A44,BW$6,BW$5,"Mois (DateRDV)",BW$7,"Années (DateRDV)",BW$3,"Présence","Absent"),4,""),"")</f>
        <v/>
      </c>
      <c r="BX44" s="166" t="str">
        <f>IFERROR(IF(GETPIVOTDATA("DateRDV",TCD!$B$1,"DT","CH","Bénéficiaire",$A44,BX$6,BX$5,"Mois (DateRDV)",BX$7,"Années (DateRDV)",BX$3),1,""),"")</f>
        <v/>
      </c>
      <c r="BY44" s="166" t="str">
        <f>IFERROR(IF(GETPIVOTDATA("DateRDV",TCD!$B$1,"DT","CH","Bénéficiaire",$A44,BY$6,BY$5,"Mois (DateRDV)",BY$7,"Années (DateRDV)",BY$3),2,""),"")</f>
        <v/>
      </c>
      <c r="BZ44" s="166" t="str">
        <f>IFERROR(IF(GETPIVOTDATA("DateRDV",TCD!$B$1,"DT","CH","Bénéficiaire",$A44,BZ$6,BZ$5,"Mois (DateRDV)",BZ$7,"Années (DateRDV)",BZ$3,"Présence","Excusé"),3,""),"")</f>
        <v/>
      </c>
      <c r="CA44" s="166" t="str">
        <f>IFERROR(IF(GETPIVOTDATA("DateRDV",TCD!$B$1,"DT","CH","Bénéficiaire",$A44,CA$6,CA$5,"Mois (DateRDV)",CA$7,"Années (DateRDV)",CA$3,"Présence","Absent"),4,""),"")</f>
        <v/>
      </c>
      <c r="CB44" s="166" t="str">
        <f>IFERROR(IF(GETPIVOTDATA("DateRDV",TCD!$B$1,"DT","CH","Bénéficiaire",$A44,CB$6,CB$5,"Mois (DateRDV)",CB$7,"Années (DateRDV)",CB$3),1,""),"")</f>
        <v/>
      </c>
      <c r="CC44" s="166" t="str">
        <f>IFERROR(IF(GETPIVOTDATA("DateRDV",TCD!$B$1,"DT","CH","Bénéficiaire",$A44,CC$6,CC$5,"Mois (DateRDV)",CC$7,"Années (DateRDV)",CC$3),2,""),"")</f>
        <v/>
      </c>
      <c r="CD44" s="166" t="str">
        <f>IFERROR(IF(GETPIVOTDATA("DateRDV",TCD!$B$1,"DT","CH","Bénéficiaire",$A44,CD$6,CD$5,"Mois (DateRDV)",CD$7,"Années (DateRDV)",CD$3,"Présence","Excusé"),3,""),"")</f>
        <v/>
      </c>
      <c r="CE44" s="166" t="str">
        <f>IFERROR(IF(GETPIVOTDATA("DateRDV",TCD!$B$1,"DT","CH","Bénéficiaire",$A44,CE$6,CE$5,"Mois (DateRDV)",CE$7,"Années (DateRDV)",CE$3,"Présence","Absent"),4,""),"")</f>
        <v/>
      </c>
      <c r="CF44" s="166" t="str">
        <f>IFERROR(IF(GETPIVOTDATA("DateRDV",TCD!$B$1,"DT","CH","Bénéficiaire",$A44,CF$6,CF$5,"Mois (DateRDV)",CF$7,"Années (DateRDV)",CF$3),1,""),"")</f>
        <v/>
      </c>
      <c r="CG44" s="166" t="str">
        <f>IFERROR(IF(GETPIVOTDATA("DateRDV",TCD!$B$1,"DT","CH","Bénéficiaire",$A44,CG$6,CG$5,"Mois (DateRDV)",CG$7,"Années (DateRDV)",CG$3),2,""),"")</f>
        <v/>
      </c>
      <c r="CH44" s="166" t="str">
        <f>IFERROR(IF(GETPIVOTDATA("DateRDV",TCD!$B$1,"DT","CH","Bénéficiaire",$A44,CH$6,CH$5,"Mois (DateRDV)",CH$7,"Années (DateRDV)",CH$3,"Présence","Excusé"),3,""),"")</f>
        <v/>
      </c>
      <c r="CI44" s="166" t="str">
        <f>IFERROR(IF(GETPIVOTDATA("DateRDV",TCD!$B$1,"DT","CH","Bénéficiaire",$A44,CI$6,CI$5,"Mois (DateRDV)",CI$7,"Années (DateRDV)",CI$3,"Présence","Absent"),4,""),"")</f>
        <v/>
      </c>
      <c r="CJ44" s="166" t="str">
        <f>IFERROR(IF(GETPIVOTDATA("DateRDV",TCD!$B$1,"DT","CH","Bénéficiaire",$A44,CJ$6,CJ$5,"Mois (DateRDV)",CJ$7,"Années (DateRDV)",CJ$3),1,""),"")</f>
        <v/>
      </c>
      <c r="CK44" s="166" t="str">
        <f>IFERROR(IF(GETPIVOTDATA("DateRDV",TCD!$B$1,"DT","CH","Bénéficiaire",$A44,CK$6,CK$5,"Mois (DateRDV)",CK$7,"Années (DateRDV)",CK$3),2,""),"")</f>
        <v/>
      </c>
      <c r="CL44" s="166" t="str">
        <f>IFERROR(IF(GETPIVOTDATA("DateRDV",TCD!$B$1,"DT","CH","Bénéficiaire",$A44,CL$6,CL$5,"Mois (DateRDV)",CL$7,"Années (DateRDV)",CL$3,"Présence","Excusé"),3,""),"")</f>
        <v/>
      </c>
      <c r="CM44" s="166" t="str">
        <f>IFERROR(IF(GETPIVOTDATA("DateRDV",TCD!$B$1,"DT","CH","Bénéficiaire",$A44,CM$6,CM$5,"Mois (DateRDV)",CM$7,"Années (DateRDV)",CM$3,"Présence","Absent"),4,""),"")</f>
        <v/>
      </c>
      <c r="CN44" s="166" t="str">
        <f>IFERROR(IF(GETPIVOTDATA("DateRDV",TCD!$B$1,"DT","CH","Bénéficiaire",$A44,CN$6,CN$5,"Mois (DateRDV)",CN$7,"Années (DateRDV)",CN$3),1,""),"")</f>
        <v/>
      </c>
      <c r="CO44" s="166" t="str">
        <f>IFERROR(IF(GETPIVOTDATA("DateRDV",TCD!$B$1,"DT","CH","Bénéficiaire",$A44,CO$6,CO$5,"Mois (DateRDV)",CO$7,"Années (DateRDV)",CO$3),2,""),"")</f>
        <v/>
      </c>
      <c r="CP44" s="166" t="str">
        <f>IFERROR(IF(GETPIVOTDATA("DateRDV",TCD!$B$1,"DT","CH","Bénéficiaire",$A44,CP$6,CP$5,"Mois (DateRDV)",CP$7,"Années (DateRDV)",CP$3,"Présence","Excusé"),3,""),"")</f>
        <v/>
      </c>
      <c r="CQ44" s="166" t="str">
        <f>IFERROR(IF(GETPIVOTDATA("DateRDV",TCD!$B$1,"DT","CH","Bénéficiaire",$A44,CQ$6,CQ$5,"Mois (DateRDV)",CQ$7,"Années (DateRDV)",CQ$3,"Présence","Absent"),4,""),"")</f>
        <v/>
      </c>
      <c r="CR44" s="166" t="str">
        <f>IFERROR(IF(GETPIVOTDATA("DateRDV",TCD!$B$1,"DT","CH","Bénéficiaire",$A44,CR$6,CR$5,"Mois (DateRDV)",CR$7,"Années (DateRDV)",CR$3),1,""),"")</f>
        <v/>
      </c>
      <c r="CS44" s="166" t="str">
        <f>IFERROR(IF(GETPIVOTDATA("DateRDV",TCD!$B$1,"DT","CH","Bénéficiaire",$A44,CS$6,CS$5,"Mois (DateRDV)",CS$7,"Années (DateRDV)",CS$3),2,""),"")</f>
        <v/>
      </c>
      <c r="CT44" s="166" t="str">
        <f>IFERROR(IF(GETPIVOTDATA("DateRDV",TCD!$B$1,"DT","CH","Bénéficiaire",$A44,CT$6,CT$5,"Mois (DateRDV)",CT$7,"Années (DateRDV)",CT$3,"Présence","Excusé"),3,""),"")</f>
        <v/>
      </c>
      <c r="CU44" s="166" t="str">
        <f>IFERROR(IF(GETPIVOTDATA("DateRDV",TCD!$B$1,"DT","CH","Bénéficiaire",$A44,CU$6,CU$5,"Mois (DateRDV)",CU$7,"Années (DateRDV)",CU$3,"Présence","Absent"),4,""),"")</f>
        <v/>
      </c>
      <c r="CV44" s="166" t="str">
        <f>IFERROR(IF(GETPIVOTDATA("DateRDV",TCD!$B$1,"DT","CH","Bénéficiaire",$A44,CV$6,CV$5,"Mois (DateRDV)",CV$7,"Années (DateRDV)",CV$3),1,""),"")</f>
        <v/>
      </c>
      <c r="CW44" s="166" t="str">
        <f>IFERROR(IF(GETPIVOTDATA("DateRDV",TCD!$B$1,"DT","CH","Bénéficiaire",$A44,CW$6,CW$5,"Mois (DateRDV)",CW$7,"Années (DateRDV)",CW$3),2,""),"")</f>
        <v/>
      </c>
      <c r="CX44" s="166" t="str">
        <f>IFERROR(IF(GETPIVOTDATA("DateRDV",TCD!$B$1,"DT","CH","Bénéficiaire",$A44,CX$6,CX$5,"Mois (DateRDV)",CX$7,"Années (DateRDV)",CX$3,"Présence","Excusé"),3,""),"")</f>
        <v/>
      </c>
      <c r="CY44" s="166" t="str">
        <f>IFERROR(IF(GETPIVOTDATA("DateRDV",TCD!$B$1,"DT","CH","Bénéficiaire",$A44,CY$6,CY$5,"Mois (DateRDV)",CY$7,"Années (DateRDV)",CY$3,"Présence","Absent"),4,""),"")</f>
        <v/>
      </c>
      <c r="CZ44" s="166" t="str">
        <f>IFERROR(IF(GETPIVOTDATA("DateRDV",TCD!$B$1,"DT","CH","Bénéficiaire",$A44,CZ$6,CZ$5,"Mois (DateRDV)",CZ$7,"Années (DateRDV)",CZ$3),1,""),"")</f>
        <v/>
      </c>
      <c r="DA44" s="166" t="str">
        <f>IFERROR(IF(GETPIVOTDATA("DateRDV",TCD!$B$1,"DT","CH","Bénéficiaire",$A44,DA$6,DA$5,"Mois (DateRDV)",DA$7,"Années (DateRDV)",DA$3),2,""),"")</f>
        <v/>
      </c>
      <c r="DB44" s="166" t="str">
        <f>IFERROR(IF(GETPIVOTDATA("DateRDV",TCD!$B$1,"DT","CH","Bénéficiaire",$A44,DB$6,DB$5,"Mois (DateRDV)",DB$7,"Années (DateRDV)",DB$3,"Présence","Excusé"),3,""),"")</f>
        <v/>
      </c>
      <c r="DC44" s="166" t="str">
        <f>IFERROR(IF(GETPIVOTDATA("DateRDV",TCD!$B$1,"DT","CH","Bénéficiaire",$A44,DC$6,DC$5,"Mois (DateRDV)",DC$7,"Années (DateRDV)",DC$3,"Présence","Absent"),4,""),"")</f>
        <v/>
      </c>
      <c r="DD44" s="166" t="str">
        <f>IFERROR(IF(GETPIVOTDATA("DateRDV",TCD!$B$1,"DT","CH","Bénéficiaire",$A44,DD$6,DD$5,"Mois (DateRDV)",DD$7,"Années (DateRDV)",DD$3),1,""),"")</f>
        <v/>
      </c>
      <c r="DE44" s="166" t="str">
        <f>IFERROR(IF(GETPIVOTDATA("DateRDV",TCD!$B$1,"DT","CH","Bénéficiaire",$A44,DE$6,DE$5,"Mois (DateRDV)",DE$7,"Années (DateRDV)",DE$3),2,""),"")</f>
        <v/>
      </c>
      <c r="DF44" s="166" t="str">
        <f>IFERROR(IF(GETPIVOTDATA("DateRDV",TCD!$B$1,"DT","CH","Bénéficiaire",$A44,DF$6,DF$5,"Mois (DateRDV)",DF$7,"Années (DateRDV)",DF$3,"Présence","Excusé"),3,""),"")</f>
        <v/>
      </c>
      <c r="DG44" s="166" t="str">
        <f>IFERROR(IF(GETPIVOTDATA("DateRDV",TCD!$B$1,"DT","CH","Bénéficiaire",$A44,DG$6,DG$5,"Mois (DateRDV)",DG$7,"Années (DateRDV)",DG$3,"Présence","Absent"),4,""),"")</f>
        <v/>
      </c>
      <c r="DH44" s="166" t="str">
        <f>IFERROR(IF(GETPIVOTDATA("DateRDV",TCD!$B$1,"DT","CH","Bénéficiaire",$A44,DH$6,DH$5,"Mois (DateRDV)",DH$7,"Années (DateRDV)",DH$3),1,""),"")</f>
        <v/>
      </c>
      <c r="DI44" s="166" t="str">
        <f>IFERROR(IF(GETPIVOTDATA("DateRDV",TCD!$B$1,"DT","CH","Bénéficiaire",$A44,DI$6,DI$5,"Mois (DateRDV)",DI$7,"Années (DateRDV)",DI$3),2,""),"")</f>
        <v/>
      </c>
      <c r="DJ44" s="166" t="str">
        <f>IFERROR(IF(GETPIVOTDATA("DateRDV",TCD!$B$1,"DT","CH","Bénéficiaire",$A44,DJ$6,DJ$5,"Mois (DateRDV)",DJ$7,"Années (DateRDV)",DJ$3,"Présence","Excusé"),3,""),"")</f>
        <v/>
      </c>
      <c r="DK44" s="166" t="str">
        <f>IFERROR(IF(GETPIVOTDATA("DateRDV",TCD!$B$1,"DT","CH","Bénéficiaire",$A44,DK$6,DK$5,"Mois (DateRDV)",DK$7,"Années (DateRDV)",DK$3,"Présence","Absent"),4,""),"")</f>
        <v/>
      </c>
      <c r="DL44" s="166" t="str">
        <f>IFERROR(IF(GETPIVOTDATA("DateRDV",TCD!$B$1,"DT","CH","Bénéficiaire",$A44,DL$6,DL$5,"Mois (DateRDV)",DL$7,"Années (DateRDV)",DL$3),1,""),"")</f>
        <v/>
      </c>
      <c r="DM44" s="166" t="str">
        <f>IFERROR(IF(GETPIVOTDATA("DateRDV",TCD!$B$1,"DT","CH","Bénéficiaire",$A44,DM$6,DM$5,"Mois (DateRDV)",DM$7,"Années (DateRDV)",DM$3),2,""),"")</f>
        <v/>
      </c>
      <c r="DN44" s="166" t="str">
        <f>IFERROR(IF(GETPIVOTDATA("DateRDV",TCD!$B$1,"DT","CH","Bénéficiaire",$A44,DN$6,DN$5,"Mois (DateRDV)",DN$7,"Années (DateRDV)",DN$3,"Présence","Excusé"),3,""),"")</f>
        <v/>
      </c>
      <c r="DO44" s="166" t="str">
        <f>IFERROR(IF(GETPIVOTDATA("DateRDV",TCD!$B$1,"DT","CH","Bénéficiaire",$A44,DO$6,DO$5,"Mois (DateRDV)",DO$7,"Années (DateRDV)",DO$3,"Présence","Absent"),4,""),"")</f>
        <v/>
      </c>
    </row>
    <row r="45" spans="1:119" x14ac:dyDescent="0.2">
      <c r="A45" t="str">
        <v>BLANCHE Alain</v>
      </c>
      <c r="B45" s="169" t="str">
        <f>IFERROR(IF(INDEX(Data!P:P,MATCH(A45,Data!B:B,0))&lt;&gt;"",INDEX(Data!P:P,MATCH(A45,Data!B:B,0)),""),"")</f>
        <v>BLANCHE</v>
      </c>
      <c r="C45" s="169" t="str">
        <f>IFERROR(IF(INDEX(Data!O:O,MATCH(A45,Data!B:B,0))&lt;&gt;"",INDEX(Data!O:O,MATCH(A45,Data!B:B,0)),""),"")</f>
        <v>Alain</v>
      </c>
      <c r="D45" s="169" t="str">
        <f>IFERROR(IF(INDEX(Data!J:J,MATCH(A45,Data!B:B,0))&lt;&gt;"",INDEX(Data!J:J,MATCH(A45,Data!B:B,0)),""),"")</f>
        <v>CD</v>
      </c>
      <c r="E45" s="169" t="str">
        <f>IFERROR(IF(INDEX(Data!M:M,MATCH(A45,Data!B:B,0))&lt;&gt;"",INDEX(Data!M:M,MATCH(A45,Data!B:B,0)),""),"")</f>
        <v>LUGRIN</v>
      </c>
      <c r="F45" s="169">
        <f>IFERROR(IF(INDEX(Data!N:N,MATCH(A45,Data!B:B,0))&lt;&gt;"",INDEX(Data!N:N,MATCH(A45,Data!B:B,0)),""),"")</f>
        <v>74500</v>
      </c>
      <c r="G45" s="170">
        <f>IFERROR(IF(INDEX(Data!K:K,MATCH(A45,Data!B:B,0))&lt;&gt;"",INDEX(Data!K:K,MATCH(A45,Data!B:B,0)),""),"")</f>
        <v>45666</v>
      </c>
      <c r="H45" s="170">
        <f>IFERROR(IF(INDEX(Data!L:L,MATCH(A45,Data!B:B,0))&lt;&gt;"",INDEX(Data!L:L,MATCH(A45,Data!B:B,0)),""),"")</f>
        <v>45667</v>
      </c>
      <c r="I45" s="170">
        <f>IFERROR(IF(INDEX(Data!C:C,MATCH(A45,Data!B:B,0))&lt;&gt;"",INDEX(Data!C:C,MATCH(A45,Data!B:B,0)),""),"")</f>
        <v>45699</v>
      </c>
      <c r="J45" s="170">
        <f>IFERROR(IF(INDEX(Data!D:D,MATCH(A45,Data!B:B,0))&lt;&gt;"",INDEX(Data!D:D,MATCH(A45,Data!B:B,0)),""),"")</f>
        <v>45915</v>
      </c>
      <c r="K45" s="171" t="str">
        <f>IFERROR(IF(INDEX(Data!H:H,MATCH(A45,Data!B:B,0))&lt;&gt;"",INDEX(Data!H:H,MATCH(A45,Data!B:B,0)),""),"")</f>
        <v>Remobilisation</v>
      </c>
      <c r="L45" s="166" t="str">
        <f>IFERROR(IF(GETPIVOTDATA("DateRDV",TCD!$B$1,"DT","CH","Bénéficiaire",$A45,L$6,L$5,"Mois (DateRDV)",L$7,"Années (DateRDV)",L$3),1,""),"")</f>
        <v/>
      </c>
      <c r="M45" s="166" t="str">
        <f>IFERROR(IF(GETPIVOTDATA("DateRDV",TCD!$B$1,"DT","CH","Bénéficiaire",$A45,M$6,M$5,"Mois (DateRDV)",M$7,"Années (DateRDV)",M$3),2,""),"")</f>
        <v/>
      </c>
      <c r="N45" s="166" t="str">
        <f>IFERROR(IF(GETPIVOTDATA("DateRDV",TCD!$B$1,"DT","CH","Bénéficiaire",$A45,N$6,N$5,"Mois (DateRDV)",N$7,"Années (DateRDV)",N$3,"Présence","Excusé"),3,""),"")</f>
        <v/>
      </c>
      <c r="O45" s="166" t="str">
        <f>IFERROR(IF(GETPIVOTDATA("DateRDV",TCD!$B$1,"DT","CH","Bénéficiaire",$A45,O$6,O$5,"Mois (DateRDV)",O$7,"Années (DateRDV)",O$3,"Présence","Absent"),4,""),"")</f>
        <v/>
      </c>
      <c r="P45" s="166" t="str">
        <f>IFERROR(IF(GETPIVOTDATA("DateRDV",TCD!$B$1,"DT","CH","Bénéficiaire",$A45,P$6,P$5,"Mois (DateRDV)",P$7,"Années (DateRDV)",P$3),1,""),"")</f>
        <v/>
      </c>
      <c r="Q45" s="166" t="str">
        <f>IFERROR(IF(GETPIVOTDATA("DateRDV",TCD!$B$1,"DT","CH","Bénéficiaire",$A45,Q$6,Q$5,"Mois (DateRDV)",Q$7,"Années (DateRDV)",Q$3),2,""),"")</f>
        <v/>
      </c>
      <c r="R45" s="166" t="str">
        <f>IFERROR(IF(GETPIVOTDATA("DateRDV",TCD!$B$1,"DT","CH","Bénéficiaire",$A45,R$6,R$5,"Mois (DateRDV)",R$7,"Années (DateRDV)",R$3,"Présence","Excusé"),3,""),"")</f>
        <v/>
      </c>
      <c r="S45" s="166" t="str">
        <f>IFERROR(IF(GETPIVOTDATA("DateRDV",TCD!$B$1,"DT","CH","Bénéficiaire",$A45,S$6,S$5,"Mois (DateRDV)",S$7,"Années (DateRDV)",S$3,"Présence","Absent"),4,""),"")</f>
        <v/>
      </c>
      <c r="T45" s="166" t="str">
        <f>IFERROR(IF(GETPIVOTDATA("DateRDV",TCD!$B$1,"DT","CH","Bénéficiaire",$A45,T$6,T$5,"Mois (DateRDV)",T$7,"Années (DateRDV)",T$3),1,""),"")</f>
        <v/>
      </c>
      <c r="U45" s="166" t="str">
        <f>IFERROR(IF(GETPIVOTDATA("DateRDV",TCD!$B$1,"DT","CH","Bénéficiaire",$A45,U$6,U$5,"Mois (DateRDV)",U$7,"Années (DateRDV)",U$3),2,""),"")</f>
        <v/>
      </c>
      <c r="V45" s="166" t="str">
        <f>IFERROR(IF(GETPIVOTDATA("DateRDV",TCD!$B$1,"DT","CH","Bénéficiaire",$A45,V$6,V$5,"Mois (DateRDV)",V$7,"Années (DateRDV)",V$3,"Présence","Excusé"),3,""),"")</f>
        <v/>
      </c>
      <c r="W45" s="166" t="str">
        <f>IFERROR(IF(GETPIVOTDATA("DateRDV",TCD!$B$1,"DT","CH","Bénéficiaire",$A45,W$6,W$5,"Mois (DateRDV)",W$7,"Années (DateRDV)",W$3,"Présence","Absent"),4,""),"")</f>
        <v/>
      </c>
      <c r="X45" s="166" t="str">
        <f>IFERROR(IF(GETPIVOTDATA("DateRDV",TCD!$B$1,"DT","CH","Bénéficiaire",$A45,X$6,X$5,"Mois (DateRDV)",X$7,"Années (DateRDV)",X$3),1,""),"")</f>
        <v/>
      </c>
      <c r="Y45" s="166" t="str">
        <f>IFERROR(IF(GETPIVOTDATA("DateRDV",TCD!$B$1,"DT","CH","Bénéficiaire",$A45,Y$6,Y$5,"Mois (DateRDV)",Y$7,"Années (DateRDV)",Y$3),2,""),"")</f>
        <v/>
      </c>
      <c r="Z45" s="166" t="str">
        <f>IFERROR(IF(GETPIVOTDATA("DateRDV",TCD!$B$1,"DT","CH","Bénéficiaire",$A45,Z$6,Z$5,"Mois (DateRDV)",Z$7,"Années (DateRDV)",Z$3,"Présence","Excusé"),3,""),"")</f>
        <v/>
      </c>
      <c r="AA45" s="166" t="str">
        <f>IFERROR(IF(GETPIVOTDATA("DateRDV",TCD!$B$1,"DT","CH","Bénéficiaire",$A45,AA$6,AA$5,"Mois (DateRDV)",AA$7,"Années (DateRDV)",AA$3,"Présence","Absent"),4,""),"")</f>
        <v/>
      </c>
      <c r="AB45" s="166" t="str">
        <f>IFERROR(IF(GETPIVOTDATA("DateRDV",TCD!$B$1,"DT","CH","Bénéficiaire",$A45,AB$6,AB$5,"Mois (DateRDV)",AB$7,"Années (DateRDV)",AB$3),1,""),"")</f>
        <v/>
      </c>
      <c r="AC45" s="166" t="str">
        <f>IFERROR(IF(GETPIVOTDATA("DateRDV",TCD!$B$1,"DT","CH","Bénéficiaire",$A45,AC$6,AC$5,"Mois (DateRDV)",AC$7,"Années (DateRDV)",AC$3),2,""),"")</f>
        <v/>
      </c>
      <c r="AD45" s="166" t="str">
        <f>IFERROR(IF(GETPIVOTDATA("DateRDV",TCD!$B$1,"DT","CH","Bénéficiaire",$A45,AD$6,AD$5,"Mois (DateRDV)",AD$7,"Années (DateRDV)",AD$3,"Présence","Excusé"),3,""),"")</f>
        <v/>
      </c>
      <c r="AE45" s="166" t="str">
        <f>IFERROR(IF(GETPIVOTDATA("DateRDV",TCD!$B$1,"DT","CH","Bénéficiaire",$A45,AE$6,AE$5,"Mois (DateRDV)",AE$7,"Années (DateRDV)",AE$3,"Présence","Absent"),4,""),"")</f>
        <v/>
      </c>
      <c r="AF45" s="166" t="str">
        <f>IFERROR(IF(GETPIVOTDATA("DateRDV",TCD!$B$1,"DT","CH","Bénéficiaire",$A45,AF$6,AF$5,"Mois (DateRDV)",AF$7,"Années (DateRDV)",AF$3),1,""),"")</f>
        <v/>
      </c>
      <c r="AG45" s="166" t="str">
        <f>IFERROR(IF(GETPIVOTDATA("DateRDV",TCD!$B$1,"DT","CH","Bénéficiaire",$A45,AG$6,AG$5,"Mois (DateRDV)",AG$7,"Années (DateRDV)",AG$3),2,""),"")</f>
        <v/>
      </c>
      <c r="AH45" s="166" t="str">
        <f>IFERROR(IF(GETPIVOTDATA("DateRDV",TCD!$B$1,"DT","CH","Bénéficiaire",$A45,AH$6,AH$5,"Mois (DateRDV)",AH$7,"Années (DateRDV)",AH$3,"Présence","Excusé"),3,""),"")</f>
        <v/>
      </c>
      <c r="AI45" s="166" t="str">
        <f>IFERROR(IF(GETPIVOTDATA("DateRDV",TCD!$B$1,"DT","CH","Bénéficiaire",$A45,AI$6,AI$5,"Mois (DateRDV)",AI$7,"Années (DateRDV)",AI$3,"Présence","Absent"),4,""),"")</f>
        <v/>
      </c>
      <c r="AJ45" s="166" t="str">
        <f>IFERROR(IF(GETPIVOTDATA("DateRDV",TCD!$B$1,"DT","CH","Bénéficiaire",$A45,AJ$6,AJ$5,"Mois (DateRDV)",AJ$7,"Années (DateRDV)",AJ$3),1,""),"")</f>
        <v/>
      </c>
      <c r="AK45" s="166" t="str">
        <f>IFERROR(IF(GETPIVOTDATA("DateRDV",TCD!$B$1,"DT","CH","Bénéficiaire",$A45,AK$6,AK$5,"Mois (DateRDV)",AK$7,"Années (DateRDV)",AK$3),2,""),"")</f>
        <v/>
      </c>
      <c r="AL45" s="166" t="str">
        <f>IFERROR(IF(GETPIVOTDATA("DateRDV",TCD!$B$1,"DT","CH","Bénéficiaire",$A45,AL$6,AL$5,"Mois (DateRDV)",AL$7,"Années (DateRDV)",AL$3,"Présence","Excusé"),3,""),"")</f>
        <v/>
      </c>
      <c r="AM45" s="166" t="str">
        <f>IFERROR(IF(GETPIVOTDATA("DateRDV",TCD!$B$1,"DT","CH","Bénéficiaire",$A45,AM$6,AM$5,"Mois (DateRDV)",AM$7,"Années (DateRDV)",AM$3,"Présence","Absent"),4,""),"")</f>
        <v/>
      </c>
      <c r="AN45" s="166" t="str">
        <f>IFERROR(IF(GETPIVOTDATA("DateRDV",TCD!$B$1,"DT","CH","Bénéficiaire",$A45,AN$6,AN$5,"Mois (DateRDV)",AN$7,"Années (DateRDV)",AN$3),1,""),"")</f>
        <v/>
      </c>
      <c r="AO45" s="166" t="str">
        <f>IFERROR(IF(GETPIVOTDATA("DateRDV",TCD!$B$1,"DT","CH","Bénéficiaire",$A45,AO$6,AO$5,"Mois (DateRDV)",AO$7,"Années (DateRDV)",AO$3),2,""),"")</f>
        <v/>
      </c>
      <c r="AP45" s="166" t="str">
        <f>IFERROR(IF(GETPIVOTDATA("DateRDV",TCD!$B$1,"DT","CH","Bénéficiaire",$A45,AP$6,AP$5,"Mois (DateRDV)",AP$7,"Années (DateRDV)",AP$3,"Présence","Excusé"),3,""),"")</f>
        <v/>
      </c>
      <c r="AQ45" s="166" t="str">
        <f>IFERROR(IF(GETPIVOTDATA("DateRDV",TCD!$B$1,"DT","CH","Bénéficiaire",$A45,AQ$6,AQ$5,"Mois (DateRDV)",AQ$7,"Années (DateRDV)",AQ$3,"Présence","Absent"),4,""),"")</f>
        <v/>
      </c>
      <c r="AR45" s="166" t="str">
        <f>IFERROR(IF(GETPIVOTDATA("DateRDV",TCD!$B$1,"DT","CH","Bénéficiaire",$A45,AR$6,AR$5,"Mois (DateRDV)",AR$7,"Années (DateRDV)",AR$3),1,""),"")</f>
        <v/>
      </c>
      <c r="AS45" s="166" t="str">
        <f>IFERROR(IF(GETPIVOTDATA("DateRDV",TCD!$B$1,"DT","CH","Bénéficiaire",$A45,AS$6,AS$5,"Mois (DateRDV)",AS$7,"Années (DateRDV)",AS$3),2,""),"")</f>
        <v/>
      </c>
      <c r="AT45" s="166" t="str">
        <f>IFERROR(IF(GETPIVOTDATA("DateRDV",TCD!$B$1,"DT","CH","Bénéficiaire",$A45,AT$6,AT$5,"Mois (DateRDV)",AT$7,"Années (DateRDV)",AT$3,"Présence","Excusé"),3,""),"")</f>
        <v/>
      </c>
      <c r="AU45" s="166" t="str">
        <f>IFERROR(IF(GETPIVOTDATA("DateRDV",TCD!$B$1,"DT","CH","Bénéficiaire",$A45,AU$6,AU$5,"Mois (DateRDV)",AU$7,"Années (DateRDV)",AU$3,"Présence","Absent"),4,""),"")</f>
        <v/>
      </c>
      <c r="AV45" s="166" t="str">
        <f>IFERROR(IF(GETPIVOTDATA("DateRDV",TCD!$B$1,"DT","CH","Bénéficiaire",$A45,AV$6,AV$5,"Mois (DateRDV)",AV$7,"Années (DateRDV)",AV$3),1,""),"")</f>
        <v/>
      </c>
      <c r="AW45" s="166" t="str">
        <f>IFERROR(IF(GETPIVOTDATA("DateRDV",TCD!$B$1,"DT","CH","Bénéficiaire",$A45,AW$6,AW$5,"Mois (DateRDV)",AW$7,"Années (DateRDV)",AW$3),2,""),"")</f>
        <v/>
      </c>
      <c r="AX45" s="166" t="str">
        <f>IFERROR(IF(GETPIVOTDATA("DateRDV",TCD!$B$1,"DT","CH","Bénéficiaire",$A45,AX$6,AX$5,"Mois (DateRDV)",AX$7,"Années (DateRDV)",AX$3,"Présence","Excusé"),3,""),"")</f>
        <v/>
      </c>
      <c r="AY45" s="166" t="str">
        <f>IFERROR(IF(GETPIVOTDATA("DateRDV",TCD!$B$1,"DT","CH","Bénéficiaire",$A45,AY$6,AY$5,"Mois (DateRDV)",AY$7,"Années (DateRDV)",AY$3,"Présence","Absent"),4,""),"")</f>
        <v/>
      </c>
      <c r="AZ45" s="166" t="str">
        <f>IFERROR(IF(GETPIVOTDATA("DateRDV",TCD!$B$1,"DT","CH","Bénéficiaire",$A45,AZ$6,AZ$5,"Mois (DateRDV)",AZ$7,"Années (DateRDV)",AZ$3),1,""),"")</f>
        <v/>
      </c>
      <c r="BA45" s="166" t="str">
        <f>IFERROR(IF(GETPIVOTDATA("DateRDV",TCD!$B$1,"DT","CH","Bénéficiaire",$A45,BA$6,BA$5,"Mois (DateRDV)",BA$7,"Années (DateRDV)",BA$3),2,""),"")</f>
        <v/>
      </c>
      <c r="BB45" s="166" t="str">
        <f>IFERROR(IF(GETPIVOTDATA("DateRDV",TCD!$B$1,"DT","CH","Bénéficiaire",$A45,BB$6,BB$5,"Mois (DateRDV)",BB$7,"Années (DateRDV)",BB$3,"Présence","Excusé"),3,""),"")</f>
        <v/>
      </c>
      <c r="BC45" s="166" t="str">
        <f>IFERROR(IF(GETPIVOTDATA("DateRDV",TCD!$B$1,"DT","CH","Bénéficiaire",$A45,BC$6,BC$5,"Mois (DateRDV)",BC$7,"Années (DateRDV)",BC$3,"Présence","Absent"),4,""),"")</f>
        <v/>
      </c>
      <c r="BD45" s="166" t="str">
        <f>IFERROR(IF(GETPIVOTDATA("DateRDV",TCD!$B$1,"DT","CH","Bénéficiaire",$A45,BD$6,BD$5,"Mois (DateRDV)",BD$7,"Années (DateRDV)",BD$3),1,""),"")</f>
        <v/>
      </c>
      <c r="BE45" s="166" t="str">
        <f>IFERROR(IF(GETPIVOTDATA("DateRDV",TCD!$B$1,"DT","CH","Bénéficiaire",$A45,BE$6,BE$5,"Mois (DateRDV)",BE$7,"Années (DateRDV)",BE$3),2,""),"")</f>
        <v/>
      </c>
      <c r="BF45" s="166" t="str">
        <f>IFERROR(IF(GETPIVOTDATA("DateRDV",TCD!$B$1,"DT","CH","Bénéficiaire",$A45,BF$6,BF$5,"Mois (DateRDV)",BF$7,"Années (DateRDV)",BF$3,"Présence","Excusé"),3,""),"")</f>
        <v/>
      </c>
      <c r="BG45" s="166" t="str">
        <f>IFERROR(IF(GETPIVOTDATA("DateRDV",TCD!$B$1,"DT","CH","Bénéficiaire",$A45,BG$6,BG$5,"Mois (DateRDV)",BG$7,"Années (DateRDV)",BG$3,"Présence","Absent"),4,""),"")</f>
        <v/>
      </c>
      <c r="BH45" s="166" t="str">
        <f>IFERROR(IF(GETPIVOTDATA("DateRDV",TCD!$B$1,"DT","CH","Bénéficiaire",$A45,BH$6,BH$5,"Mois (DateRDV)",BH$7,"Années (DateRDV)",BH$3),1,""),"")</f>
        <v/>
      </c>
      <c r="BI45" s="166" t="str">
        <f>IFERROR(IF(GETPIVOTDATA("DateRDV",TCD!$B$1,"DT","CH","Bénéficiaire",$A45,BI$6,BI$5,"Mois (DateRDV)",BI$7,"Années (DateRDV)",BI$3),2,""),"")</f>
        <v/>
      </c>
      <c r="BJ45" s="166" t="str">
        <f>IFERROR(IF(GETPIVOTDATA("DateRDV",TCD!$B$1,"DT","CH","Bénéficiaire",$A45,BJ$6,BJ$5,"Mois (DateRDV)",BJ$7,"Années (DateRDV)",BJ$3,"Présence","Excusé"),3,""),"")</f>
        <v/>
      </c>
      <c r="BK45" s="166" t="str">
        <f>IFERROR(IF(GETPIVOTDATA("DateRDV",TCD!$B$1,"DT","CH","Bénéficiaire",$A45,BK$6,BK$5,"Mois (DateRDV)",BK$7,"Années (DateRDV)",BK$3,"Présence","Absent"),4,""),"")</f>
        <v/>
      </c>
      <c r="BL45" s="166" t="str">
        <f>IFERROR(IF(GETPIVOTDATA("DateRDV",TCD!$B$1,"DT","CH","Bénéficiaire",$A45,BL$6,BL$5,"Mois (DateRDV)",BL$7,"Années (DateRDV)",BL$3),1,""),"")</f>
        <v/>
      </c>
      <c r="BM45" s="166" t="str">
        <f>IFERROR(IF(GETPIVOTDATA("DateRDV",TCD!$B$1,"DT","CH","Bénéficiaire",$A45,BM$6,BM$5,"Mois (DateRDV)",BM$7,"Années (DateRDV)",BM$3),2,""),"")</f>
        <v/>
      </c>
      <c r="BN45" s="166" t="str">
        <f>IFERROR(IF(GETPIVOTDATA("DateRDV",TCD!$B$1,"DT","CH","Bénéficiaire",$A45,BN$6,BN$5,"Mois (DateRDV)",BN$7,"Années (DateRDV)",BN$3,"Présence","Excusé"),3,""),"")</f>
        <v/>
      </c>
      <c r="BO45" s="166" t="str">
        <f>IFERROR(IF(GETPIVOTDATA("DateRDV",TCD!$B$1,"DT","CH","Bénéficiaire",$A45,BO$6,BO$5,"Mois (DateRDV)",BO$7,"Années (DateRDV)",BO$3,"Présence","Absent"),4,""),"")</f>
        <v/>
      </c>
      <c r="BP45" s="166" t="str">
        <f>IFERROR(IF(GETPIVOTDATA("DateRDV",TCD!$B$1,"DT","CH","Bénéficiaire",$A45,BP$6,BP$5,"Mois (DateRDV)",BP$7,"Années (DateRDV)",BP$3),1,""),"")</f>
        <v/>
      </c>
      <c r="BQ45" s="166" t="str">
        <f>IFERROR(IF(GETPIVOTDATA("DateRDV",TCD!$B$1,"DT","CH","Bénéficiaire",$A45,BQ$6,BQ$5,"Mois (DateRDV)",BQ$7,"Années (DateRDV)",BQ$3),2,""),"")</f>
        <v/>
      </c>
      <c r="BR45" s="166" t="str">
        <f>IFERROR(IF(GETPIVOTDATA("DateRDV",TCD!$B$1,"DT","CH","Bénéficiaire",$A45,BR$6,BR$5,"Mois (DateRDV)",BR$7,"Années (DateRDV)",BR$3,"Présence","Excusé"),3,""),"")</f>
        <v/>
      </c>
      <c r="BS45" s="166" t="str">
        <f>IFERROR(IF(GETPIVOTDATA("DateRDV",TCD!$B$1,"DT","CH","Bénéficiaire",$A45,BS$6,BS$5,"Mois (DateRDV)",BS$7,"Années (DateRDV)",BS$3,"Présence","Absent"),4,""),"")</f>
        <v/>
      </c>
      <c r="BT45" s="166" t="str">
        <f>IFERROR(IF(GETPIVOTDATA("DateRDV",TCD!$B$1,"DT","CH","Bénéficiaire",$A45,BT$6,BT$5,"Mois (DateRDV)",BT$7,"Années (DateRDV)",BT$3),1,""),"")</f>
        <v/>
      </c>
      <c r="BU45" s="166" t="str">
        <f>IFERROR(IF(GETPIVOTDATA("DateRDV",TCD!$B$1,"DT","CH","Bénéficiaire",$A45,BU$6,BU$5,"Mois (DateRDV)",BU$7,"Années (DateRDV)",BU$3),2,""),"")</f>
        <v/>
      </c>
      <c r="BV45" s="166" t="str">
        <f>IFERROR(IF(GETPIVOTDATA("DateRDV",TCD!$B$1,"DT","CH","Bénéficiaire",$A45,BV$6,BV$5,"Mois (DateRDV)",BV$7,"Années (DateRDV)",BV$3,"Présence","Excusé"),3,""),"")</f>
        <v/>
      </c>
      <c r="BW45" s="166" t="str">
        <f>IFERROR(IF(GETPIVOTDATA("DateRDV",TCD!$B$1,"DT","CH","Bénéficiaire",$A45,BW$6,BW$5,"Mois (DateRDV)",BW$7,"Années (DateRDV)",BW$3,"Présence","Absent"),4,""),"")</f>
        <v/>
      </c>
      <c r="BX45" s="166" t="str">
        <f>IFERROR(IF(GETPIVOTDATA("DateRDV",TCD!$B$1,"DT","CH","Bénéficiaire",$A45,BX$6,BX$5,"Mois (DateRDV)",BX$7,"Années (DateRDV)",BX$3),1,""),"")</f>
        <v/>
      </c>
      <c r="BY45" s="166" t="str">
        <f>IFERROR(IF(GETPIVOTDATA("DateRDV",TCD!$B$1,"DT","CH","Bénéficiaire",$A45,BY$6,BY$5,"Mois (DateRDV)",BY$7,"Années (DateRDV)",BY$3),2,""),"")</f>
        <v/>
      </c>
      <c r="BZ45" s="166" t="str">
        <f>IFERROR(IF(GETPIVOTDATA("DateRDV",TCD!$B$1,"DT","CH","Bénéficiaire",$A45,BZ$6,BZ$5,"Mois (DateRDV)",BZ$7,"Années (DateRDV)",BZ$3,"Présence","Excusé"),3,""),"")</f>
        <v/>
      </c>
      <c r="CA45" s="166" t="str">
        <f>IFERROR(IF(GETPIVOTDATA("DateRDV",TCD!$B$1,"DT","CH","Bénéficiaire",$A45,CA$6,CA$5,"Mois (DateRDV)",CA$7,"Années (DateRDV)",CA$3,"Présence","Absent"),4,""),"")</f>
        <v/>
      </c>
      <c r="CB45" s="166" t="str">
        <f>IFERROR(IF(GETPIVOTDATA("DateRDV",TCD!$B$1,"DT","CH","Bénéficiaire",$A45,CB$6,CB$5,"Mois (DateRDV)",CB$7,"Années (DateRDV)",CB$3),1,""),"")</f>
        <v/>
      </c>
      <c r="CC45" s="166" t="str">
        <f>IFERROR(IF(GETPIVOTDATA("DateRDV",TCD!$B$1,"DT","CH","Bénéficiaire",$A45,CC$6,CC$5,"Mois (DateRDV)",CC$7,"Années (DateRDV)",CC$3),2,""),"")</f>
        <v/>
      </c>
      <c r="CD45" s="166" t="str">
        <f>IFERROR(IF(GETPIVOTDATA("DateRDV",TCD!$B$1,"DT","CH","Bénéficiaire",$A45,CD$6,CD$5,"Mois (DateRDV)",CD$7,"Années (DateRDV)",CD$3,"Présence","Excusé"),3,""),"")</f>
        <v/>
      </c>
      <c r="CE45" s="166" t="str">
        <f>IFERROR(IF(GETPIVOTDATA("DateRDV",TCD!$B$1,"DT","CH","Bénéficiaire",$A45,CE$6,CE$5,"Mois (DateRDV)",CE$7,"Années (DateRDV)",CE$3,"Présence","Absent"),4,""),"")</f>
        <v/>
      </c>
      <c r="CF45" s="166" t="str">
        <f>IFERROR(IF(GETPIVOTDATA("DateRDV",TCD!$B$1,"DT","CH","Bénéficiaire",$A45,CF$6,CF$5,"Mois (DateRDV)",CF$7,"Années (DateRDV)",CF$3),1,""),"")</f>
        <v/>
      </c>
      <c r="CG45" s="166" t="str">
        <f>IFERROR(IF(GETPIVOTDATA("DateRDV",TCD!$B$1,"DT","CH","Bénéficiaire",$A45,CG$6,CG$5,"Mois (DateRDV)",CG$7,"Années (DateRDV)",CG$3),2,""),"")</f>
        <v/>
      </c>
      <c r="CH45" s="166" t="str">
        <f>IFERROR(IF(GETPIVOTDATA("DateRDV",TCD!$B$1,"DT","CH","Bénéficiaire",$A45,CH$6,CH$5,"Mois (DateRDV)",CH$7,"Années (DateRDV)",CH$3,"Présence","Excusé"),3,""),"")</f>
        <v/>
      </c>
      <c r="CI45" s="166" t="str">
        <f>IFERROR(IF(GETPIVOTDATA("DateRDV",TCD!$B$1,"DT","CH","Bénéficiaire",$A45,CI$6,CI$5,"Mois (DateRDV)",CI$7,"Années (DateRDV)",CI$3,"Présence","Absent"),4,""),"")</f>
        <v/>
      </c>
      <c r="CJ45" s="166" t="str">
        <f>IFERROR(IF(GETPIVOTDATA("DateRDV",TCD!$B$1,"DT","CH","Bénéficiaire",$A45,CJ$6,CJ$5,"Mois (DateRDV)",CJ$7,"Années (DateRDV)",CJ$3),1,""),"")</f>
        <v/>
      </c>
      <c r="CK45" s="166" t="str">
        <f>IFERROR(IF(GETPIVOTDATA("DateRDV",TCD!$B$1,"DT","CH","Bénéficiaire",$A45,CK$6,CK$5,"Mois (DateRDV)",CK$7,"Années (DateRDV)",CK$3),2,""),"")</f>
        <v/>
      </c>
      <c r="CL45" s="166" t="str">
        <f>IFERROR(IF(GETPIVOTDATA("DateRDV",TCD!$B$1,"DT","CH","Bénéficiaire",$A45,CL$6,CL$5,"Mois (DateRDV)",CL$7,"Années (DateRDV)",CL$3,"Présence","Excusé"),3,""),"")</f>
        <v/>
      </c>
      <c r="CM45" s="166" t="str">
        <f>IFERROR(IF(GETPIVOTDATA("DateRDV",TCD!$B$1,"DT","CH","Bénéficiaire",$A45,CM$6,CM$5,"Mois (DateRDV)",CM$7,"Années (DateRDV)",CM$3,"Présence","Absent"),4,""),"")</f>
        <v/>
      </c>
      <c r="CN45" s="166" t="str">
        <f>IFERROR(IF(GETPIVOTDATA("DateRDV",TCD!$B$1,"DT","CH","Bénéficiaire",$A45,CN$6,CN$5,"Mois (DateRDV)",CN$7,"Années (DateRDV)",CN$3),1,""),"")</f>
        <v/>
      </c>
      <c r="CO45" s="166" t="str">
        <f>IFERROR(IF(GETPIVOTDATA("DateRDV",TCD!$B$1,"DT","CH","Bénéficiaire",$A45,CO$6,CO$5,"Mois (DateRDV)",CO$7,"Années (DateRDV)",CO$3),2,""),"")</f>
        <v/>
      </c>
      <c r="CP45" s="166" t="str">
        <f>IFERROR(IF(GETPIVOTDATA("DateRDV",TCD!$B$1,"DT","CH","Bénéficiaire",$A45,CP$6,CP$5,"Mois (DateRDV)",CP$7,"Années (DateRDV)",CP$3,"Présence","Excusé"),3,""),"")</f>
        <v/>
      </c>
      <c r="CQ45" s="166" t="str">
        <f>IFERROR(IF(GETPIVOTDATA("DateRDV",TCD!$B$1,"DT","CH","Bénéficiaire",$A45,CQ$6,CQ$5,"Mois (DateRDV)",CQ$7,"Années (DateRDV)",CQ$3,"Présence","Absent"),4,""),"")</f>
        <v/>
      </c>
      <c r="CR45" s="166" t="str">
        <f>IFERROR(IF(GETPIVOTDATA("DateRDV",TCD!$B$1,"DT","CH","Bénéficiaire",$A45,CR$6,CR$5,"Mois (DateRDV)",CR$7,"Années (DateRDV)",CR$3),1,""),"")</f>
        <v/>
      </c>
      <c r="CS45" s="166" t="str">
        <f>IFERROR(IF(GETPIVOTDATA("DateRDV",TCD!$B$1,"DT","CH","Bénéficiaire",$A45,CS$6,CS$5,"Mois (DateRDV)",CS$7,"Années (DateRDV)",CS$3),2,""),"")</f>
        <v/>
      </c>
      <c r="CT45" s="166" t="str">
        <f>IFERROR(IF(GETPIVOTDATA("DateRDV",TCD!$B$1,"DT","CH","Bénéficiaire",$A45,CT$6,CT$5,"Mois (DateRDV)",CT$7,"Années (DateRDV)",CT$3,"Présence","Excusé"),3,""),"")</f>
        <v/>
      </c>
      <c r="CU45" s="166" t="str">
        <f>IFERROR(IF(GETPIVOTDATA("DateRDV",TCD!$B$1,"DT","CH","Bénéficiaire",$A45,CU$6,CU$5,"Mois (DateRDV)",CU$7,"Années (DateRDV)",CU$3,"Présence","Absent"),4,""),"")</f>
        <v/>
      </c>
      <c r="CV45" s="166" t="str">
        <f>IFERROR(IF(GETPIVOTDATA("DateRDV",TCD!$B$1,"DT","CH","Bénéficiaire",$A45,CV$6,CV$5,"Mois (DateRDV)",CV$7,"Années (DateRDV)",CV$3),1,""),"")</f>
        <v/>
      </c>
      <c r="CW45" s="166" t="str">
        <f>IFERROR(IF(GETPIVOTDATA("DateRDV",TCD!$B$1,"DT","CH","Bénéficiaire",$A45,CW$6,CW$5,"Mois (DateRDV)",CW$7,"Années (DateRDV)",CW$3),2,""),"")</f>
        <v/>
      </c>
      <c r="CX45" s="166" t="str">
        <f>IFERROR(IF(GETPIVOTDATA("DateRDV",TCD!$B$1,"DT","CH","Bénéficiaire",$A45,CX$6,CX$5,"Mois (DateRDV)",CX$7,"Années (DateRDV)",CX$3,"Présence","Excusé"),3,""),"")</f>
        <v/>
      </c>
      <c r="CY45" s="166" t="str">
        <f>IFERROR(IF(GETPIVOTDATA("DateRDV",TCD!$B$1,"DT","CH","Bénéficiaire",$A45,CY$6,CY$5,"Mois (DateRDV)",CY$7,"Années (DateRDV)",CY$3,"Présence","Absent"),4,""),"")</f>
        <v/>
      </c>
      <c r="CZ45" s="166" t="str">
        <f>IFERROR(IF(GETPIVOTDATA("DateRDV",TCD!$B$1,"DT","CH","Bénéficiaire",$A45,CZ$6,CZ$5,"Mois (DateRDV)",CZ$7,"Années (DateRDV)",CZ$3),1,""),"")</f>
        <v/>
      </c>
      <c r="DA45" s="166" t="str">
        <f>IFERROR(IF(GETPIVOTDATA("DateRDV",TCD!$B$1,"DT","CH","Bénéficiaire",$A45,DA$6,DA$5,"Mois (DateRDV)",DA$7,"Années (DateRDV)",DA$3),2,""),"")</f>
        <v/>
      </c>
      <c r="DB45" s="166" t="str">
        <f>IFERROR(IF(GETPIVOTDATA("DateRDV",TCD!$B$1,"DT","CH","Bénéficiaire",$A45,DB$6,DB$5,"Mois (DateRDV)",DB$7,"Années (DateRDV)",DB$3,"Présence","Excusé"),3,""),"")</f>
        <v/>
      </c>
      <c r="DC45" s="166" t="str">
        <f>IFERROR(IF(GETPIVOTDATA("DateRDV",TCD!$B$1,"DT","CH","Bénéficiaire",$A45,DC$6,DC$5,"Mois (DateRDV)",DC$7,"Années (DateRDV)",DC$3,"Présence","Absent"),4,""),"")</f>
        <v/>
      </c>
      <c r="DD45" s="166" t="str">
        <f>IFERROR(IF(GETPIVOTDATA("DateRDV",TCD!$B$1,"DT","CH","Bénéficiaire",$A45,DD$6,DD$5,"Mois (DateRDV)",DD$7,"Années (DateRDV)",DD$3),1,""),"")</f>
        <v/>
      </c>
      <c r="DE45" s="166" t="str">
        <f>IFERROR(IF(GETPIVOTDATA("DateRDV",TCD!$B$1,"DT","CH","Bénéficiaire",$A45,DE$6,DE$5,"Mois (DateRDV)",DE$7,"Années (DateRDV)",DE$3),2,""),"")</f>
        <v/>
      </c>
      <c r="DF45" s="166" t="str">
        <f>IFERROR(IF(GETPIVOTDATA("DateRDV",TCD!$B$1,"DT","CH","Bénéficiaire",$A45,DF$6,DF$5,"Mois (DateRDV)",DF$7,"Années (DateRDV)",DF$3,"Présence","Excusé"),3,""),"")</f>
        <v/>
      </c>
      <c r="DG45" s="166" t="str">
        <f>IFERROR(IF(GETPIVOTDATA("DateRDV",TCD!$B$1,"DT","CH","Bénéficiaire",$A45,DG$6,DG$5,"Mois (DateRDV)",DG$7,"Années (DateRDV)",DG$3,"Présence","Absent"),4,""),"")</f>
        <v/>
      </c>
      <c r="DH45" s="166" t="str">
        <f>IFERROR(IF(GETPIVOTDATA("DateRDV",TCD!$B$1,"DT","CH","Bénéficiaire",$A45,DH$6,DH$5,"Mois (DateRDV)",DH$7,"Années (DateRDV)",DH$3),1,""),"")</f>
        <v/>
      </c>
      <c r="DI45" s="166" t="str">
        <f>IFERROR(IF(GETPIVOTDATA("DateRDV",TCD!$B$1,"DT","CH","Bénéficiaire",$A45,DI$6,DI$5,"Mois (DateRDV)",DI$7,"Années (DateRDV)",DI$3),2,""),"")</f>
        <v/>
      </c>
      <c r="DJ45" s="166" t="str">
        <f>IFERROR(IF(GETPIVOTDATA("DateRDV",TCD!$B$1,"DT","CH","Bénéficiaire",$A45,DJ$6,DJ$5,"Mois (DateRDV)",DJ$7,"Années (DateRDV)",DJ$3,"Présence","Excusé"),3,""),"")</f>
        <v/>
      </c>
      <c r="DK45" s="166" t="str">
        <f>IFERROR(IF(GETPIVOTDATA("DateRDV",TCD!$B$1,"DT","CH","Bénéficiaire",$A45,DK$6,DK$5,"Mois (DateRDV)",DK$7,"Années (DateRDV)",DK$3,"Présence","Absent"),4,""),"")</f>
        <v/>
      </c>
      <c r="DL45" s="166" t="str">
        <f>IFERROR(IF(GETPIVOTDATA("DateRDV",TCD!$B$1,"DT","CH","Bénéficiaire",$A45,DL$6,DL$5,"Mois (DateRDV)",DL$7,"Années (DateRDV)",DL$3),1,""),"")</f>
        <v/>
      </c>
      <c r="DM45" s="166" t="str">
        <f>IFERROR(IF(GETPIVOTDATA("DateRDV",TCD!$B$1,"DT","CH","Bénéficiaire",$A45,DM$6,DM$5,"Mois (DateRDV)",DM$7,"Années (DateRDV)",DM$3),2,""),"")</f>
        <v/>
      </c>
      <c r="DN45" s="166" t="str">
        <f>IFERROR(IF(GETPIVOTDATA("DateRDV",TCD!$B$1,"DT","CH","Bénéficiaire",$A45,DN$6,DN$5,"Mois (DateRDV)",DN$7,"Années (DateRDV)",DN$3,"Présence","Excusé"),3,""),"")</f>
        <v/>
      </c>
      <c r="DO45" s="166" t="str">
        <f>IFERROR(IF(GETPIVOTDATA("DateRDV",TCD!$B$1,"DT","CH","Bénéficiaire",$A45,DO$6,DO$5,"Mois (DateRDV)",DO$7,"Années (DateRDV)",DO$3,"Présence","Absent"),4,""),"")</f>
        <v/>
      </c>
    </row>
    <row r="46" spans="1:119" x14ac:dyDescent="0.2">
      <c r="A46" t="str">
        <v>ROTGER Mireille</v>
      </c>
      <c r="B46" s="169" t="str">
        <f>IFERROR(IF(INDEX(Data!P:P,MATCH(A46,Data!B:B,0))&lt;&gt;"",INDEX(Data!P:P,MATCH(A46,Data!B:B,0)),""),"")</f>
        <v>ROTGER</v>
      </c>
      <c r="C46" s="169" t="str">
        <f>IFERROR(IF(INDEX(Data!O:O,MATCH(A46,Data!B:B,0))&lt;&gt;"",INDEX(Data!O:O,MATCH(A46,Data!B:B,0)),""),"")</f>
        <v>Mireille</v>
      </c>
      <c r="D46" s="169" t="str">
        <f>IFERROR(IF(INDEX(Data!J:J,MATCH(A46,Data!B:B,0))&lt;&gt;"",INDEX(Data!J:J,MATCH(A46,Data!B:B,0)),""),"")</f>
        <v>CD</v>
      </c>
      <c r="E46" s="169" t="str">
        <f>IFERROR(IF(INDEX(Data!M:M,MATCH(A46,Data!B:B,0))&lt;&gt;"",INDEX(Data!M:M,MATCH(A46,Data!B:B,0)),""),"")</f>
        <v>THONON LES BAINS</v>
      </c>
      <c r="F46" s="169">
        <f>IFERROR(IF(INDEX(Data!N:N,MATCH(A46,Data!B:B,0))&lt;&gt;"",INDEX(Data!N:N,MATCH(A46,Data!B:B,0)),""),"")</f>
        <v>74200</v>
      </c>
      <c r="G46" s="170">
        <f>IFERROR(IF(INDEX(Data!K:K,MATCH(A46,Data!B:B,0))&lt;&gt;"",INDEX(Data!K:K,MATCH(A46,Data!B:B,0)),""),"")</f>
        <v>45685</v>
      </c>
      <c r="H46" s="170">
        <f>IFERROR(IF(INDEX(Data!L:L,MATCH(A46,Data!B:B,0))&lt;&gt;"",INDEX(Data!L:L,MATCH(A46,Data!B:B,0)),""),"")</f>
        <v>45719</v>
      </c>
      <c r="I46" s="170">
        <f>IFERROR(IF(INDEX(Data!C:C,MATCH(A46,Data!B:B,0))&lt;&gt;"",INDEX(Data!C:C,MATCH(A46,Data!B:B,0)),""),"")</f>
        <v>45728</v>
      </c>
      <c r="J46" s="170">
        <f>IFERROR(IF(INDEX(Data!D:D,MATCH(A46,Data!B:B,0))&lt;&gt;"",INDEX(Data!D:D,MATCH(A46,Data!B:B,0)),""),"")</f>
        <v>45838</v>
      </c>
      <c r="K46" s="171" t="str">
        <f>IFERROR(IF(INDEX(Data!H:H,MATCH(A46,Data!B:B,0))&lt;&gt;"",INDEX(Data!H:H,MATCH(A46,Data!B:B,0)),""),"")</f>
        <v>Remobilisation</v>
      </c>
      <c r="L46" s="166" t="str">
        <f>IFERROR(IF(GETPIVOTDATA("DateRDV",TCD!$B$1,"DT","CH","Bénéficiaire",$A46,L$6,L$5,"Mois (DateRDV)",L$7,"Années (DateRDV)",L$3),1,""),"")</f>
        <v/>
      </c>
      <c r="M46" s="166" t="str">
        <f>IFERROR(IF(GETPIVOTDATA("DateRDV",TCD!$B$1,"DT","CH","Bénéficiaire",$A46,M$6,M$5,"Mois (DateRDV)",M$7,"Années (DateRDV)",M$3),2,""),"")</f>
        <v/>
      </c>
      <c r="N46" s="166" t="str">
        <f>IFERROR(IF(GETPIVOTDATA("DateRDV",TCD!$B$1,"DT","CH","Bénéficiaire",$A46,N$6,N$5,"Mois (DateRDV)",N$7,"Années (DateRDV)",N$3,"Présence","Excusé"),3,""),"")</f>
        <v/>
      </c>
      <c r="O46" s="166" t="str">
        <f>IFERROR(IF(GETPIVOTDATA("DateRDV",TCD!$B$1,"DT","CH","Bénéficiaire",$A46,O$6,O$5,"Mois (DateRDV)",O$7,"Années (DateRDV)",O$3,"Présence","Absent"),4,""),"")</f>
        <v/>
      </c>
      <c r="P46" s="166" t="str">
        <f>IFERROR(IF(GETPIVOTDATA("DateRDV",TCD!$B$1,"DT","CH","Bénéficiaire",$A46,P$6,P$5,"Mois (DateRDV)",P$7,"Années (DateRDV)",P$3),1,""),"")</f>
        <v/>
      </c>
      <c r="Q46" s="166" t="str">
        <f>IFERROR(IF(GETPIVOTDATA("DateRDV",TCD!$B$1,"DT","CH","Bénéficiaire",$A46,Q$6,Q$5,"Mois (DateRDV)",Q$7,"Années (DateRDV)",Q$3),2,""),"")</f>
        <v/>
      </c>
      <c r="R46" s="166" t="str">
        <f>IFERROR(IF(GETPIVOTDATA("DateRDV",TCD!$B$1,"DT","CH","Bénéficiaire",$A46,R$6,R$5,"Mois (DateRDV)",R$7,"Années (DateRDV)",R$3,"Présence","Excusé"),3,""),"")</f>
        <v/>
      </c>
      <c r="S46" s="166" t="str">
        <f>IFERROR(IF(GETPIVOTDATA("DateRDV",TCD!$B$1,"DT","CH","Bénéficiaire",$A46,S$6,S$5,"Mois (DateRDV)",S$7,"Années (DateRDV)",S$3,"Présence","Absent"),4,""),"")</f>
        <v/>
      </c>
      <c r="T46" s="166" t="str">
        <f>IFERROR(IF(GETPIVOTDATA("DateRDV",TCD!$B$1,"DT","CH","Bénéficiaire",$A46,T$6,T$5,"Mois (DateRDV)",T$7,"Années (DateRDV)",T$3),1,""),"")</f>
        <v/>
      </c>
      <c r="U46" s="166" t="str">
        <f>IFERROR(IF(GETPIVOTDATA("DateRDV",TCD!$B$1,"DT","CH","Bénéficiaire",$A46,U$6,U$5,"Mois (DateRDV)",U$7,"Années (DateRDV)",U$3),2,""),"")</f>
        <v/>
      </c>
      <c r="V46" s="166" t="str">
        <f>IFERROR(IF(GETPIVOTDATA("DateRDV",TCD!$B$1,"DT","CH","Bénéficiaire",$A46,V$6,V$5,"Mois (DateRDV)",V$7,"Années (DateRDV)",V$3,"Présence","Excusé"),3,""),"")</f>
        <v/>
      </c>
      <c r="W46" s="166" t="str">
        <f>IFERROR(IF(GETPIVOTDATA("DateRDV",TCD!$B$1,"DT","CH","Bénéficiaire",$A46,W$6,W$5,"Mois (DateRDV)",W$7,"Années (DateRDV)",W$3,"Présence","Absent"),4,""),"")</f>
        <v/>
      </c>
      <c r="X46" s="166" t="str">
        <f>IFERROR(IF(GETPIVOTDATA("DateRDV",TCD!$B$1,"DT","CH","Bénéficiaire",$A46,X$6,X$5,"Mois (DateRDV)",X$7,"Années (DateRDV)",X$3),1,""),"")</f>
        <v/>
      </c>
      <c r="Y46" s="166" t="str">
        <f>IFERROR(IF(GETPIVOTDATA("DateRDV",TCD!$B$1,"DT","CH","Bénéficiaire",$A46,Y$6,Y$5,"Mois (DateRDV)",Y$7,"Années (DateRDV)",Y$3),2,""),"")</f>
        <v/>
      </c>
      <c r="Z46" s="166" t="str">
        <f>IFERROR(IF(GETPIVOTDATA("DateRDV",TCD!$B$1,"DT","CH","Bénéficiaire",$A46,Z$6,Z$5,"Mois (DateRDV)",Z$7,"Années (DateRDV)",Z$3,"Présence","Excusé"),3,""),"")</f>
        <v/>
      </c>
      <c r="AA46" s="166" t="str">
        <f>IFERROR(IF(GETPIVOTDATA("DateRDV",TCD!$B$1,"DT","CH","Bénéficiaire",$A46,AA$6,AA$5,"Mois (DateRDV)",AA$7,"Années (DateRDV)",AA$3,"Présence","Absent"),4,""),"")</f>
        <v/>
      </c>
      <c r="AB46" s="166" t="str">
        <f>IFERROR(IF(GETPIVOTDATA("DateRDV",TCD!$B$1,"DT","CH","Bénéficiaire",$A46,AB$6,AB$5,"Mois (DateRDV)",AB$7,"Années (DateRDV)",AB$3),1,""),"")</f>
        <v/>
      </c>
      <c r="AC46" s="166" t="str">
        <f>IFERROR(IF(GETPIVOTDATA("DateRDV",TCD!$B$1,"DT","CH","Bénéficiaire",$A46,AC$6,AC$5,"Mois (DateRDV)",AC$7,"Années (DateRDV)",AC$3),2,""),"")</f>
        <v/>
      </c>
      <c r="AD46" s="166" t="str">
        <f>IFERROR(IF(GETPIVOTDATA("DateRDV",TCD!$B$1,"DT","CH","Bénéficiaire",$A46,AD$6,AD$5,"Mois (DateRDV)",AD$7,"Années (DateRDV)",AD$3,"Présence","Excusé"),3,""),"")</f>
        <v/>
      </c>
      <c r="AE46" s="166" t="str">
        <f>IFERROR(IF(GETPIVOTDATA("DateRDV",TCD!$B$1,"DT","CH","Bénéficiaire",$A46,AE$6,AE$5,"Mois (DateRDV)",AE$7,"Années (DateRDV)",AE$3,"Présence","Absent"),4,""),"")</f>
        <v/>
      </c>
      <c r="AF46" s="166" t="str">
        <f>IFERROR(IF(GETPIVOTDATA("DateRDV",TCD!$B$1,"DT","CH","Bénéficiaire",$A46,AF$6,AF$5,"Mois (DateRDV)",AF$7,"Années (DateRDV)",AF$3),1,""),"")</f>
        <v/>
      </c>
      <c r="AG46" s="166" t="str">
        <f>IFERROR(IF(GETPIVOTDATA("DateRDV",TCD!$B$1,"DT","CH","Bénéficiaire",$A46,AG$6,AG$5,"Mois (DateRDV)",AG$7,"Années (DateRDV)",AG$3),2,""),"")</f>
        <v/>
      </c>
      <c r="AH46" s="166" t="str">
        <f>IFERROR(IF(GETPIVOTDATA("DateRDV",TCD!$B$1,"DT","CH","Bénéficiaire",$A46,AH$6,AH$5,"Mois (DateRDV)",AH$7,"Années (DateRDV)",AH$3,"Présence","Excusé"),3,""),"")</f>
        <v/>
      </c>
      <c r="AI46" s="166" t="str">
        <f>IFERROR(IF(GETPIVOTDATA("DateRDV",TCD!$B$1,"DT","CH","Bénéficiaire",$A46,AI$6,AI$5,"Mois (DateRDV)",AI$7,"Années (DateRDV)",AI$3,"Présence","Absent"),4,""),"")</f>
        <v/>
      </c>
      <c r="AJ46" s="166" t="str">
        <f>IFERROR(IF(GETPIVOTDATA("DateRDV",TCD!$B$1,"DT","CH","Bénéficiaire",$A46,AJ$6,AJ$5,"Mois (DateRDV)",AJ$7,"Années (DateRDV)",AJ$3),1,""),"")</f>
        <v/>
      </c>
      <c r="AK46" s="166" t="str">
        <f>IFERROR(IF(GETPIVOTDATA("DateRDV",TCD!$B$1,"DT","CH","Bénéficiaire",$A46,AK$6,AK$5,"Mois (DateRDV)",AK$7,"Années (DateRDV)",AK$3),2,""),"")</f>
        <v/>
      </c>
      <c r="AL46" s="166" t="str">
        <f>IFERROR(IF(GETPIVOTDATA("DateRDV",TCD!$B$1,"DT","CH","Bénéficiaire",$A46,AL$6,AL$5,"Mois (DateRDV)",AL$7,"Années (DateRDV)",AL$3,"Présence","Excusé"),3,""),"")</f>
        <v/>
      </c>
      <c r="AM46" s="166" t="str">
        <f>IFERROR(IF(GETPIVOTDATA("DateRDV",TCD!$B$1,"DT","CH","Bénéficiaire",$A46,AM$6,AM$5,"Mois (DateRDV)",AM$7,"Années (DateRDV)",AM$3,"Présence","Absent"),4,""),"")</f>
        <v/>
      </c>
      <c r="AN46" s="166" t="str">
        <f>IFERROR(IF(GETPIVOTDATA("DateRDV",TCD!$B$1,"DT","CH","Bénéficiaire",$A46,AN$6,AN$5,"Mois (DateRDV)",AN$7,"Années (DateRDV)",AN$3),1,""),"")</f>
        <v/>
      </c>
      <c r="AO46" s="166" t="str">
        <f>IFERROR(IF(GETPIVOTDATA("DateRDV",TCD!$B$1,"DT","CH","Bénéficiaire",$A46,AO$6,AO$5,"Mois (DateRDV)",AO$7,"Années (DateRDV)",AO$3),2,""),"")</f>
        <v/>
      </c>
      <c r="AP46" s="166" t="str">
        <f>IFERROR(IF(GETPIVOTDATA("DateRDV",TCD!$B$1,"DT","CH","Bénéficiaire",$A46,AP$6,AP$5,"Mois (DateRDV)",AP$7,"Années (DateRDV)",AP$3,"Présence","Excusé"),3,""),"")</f>
        <v/>
      </c>
      <c r="AQ46" s="166" t="str">
        <f>IFERROR(IF(GETPIVOTDATA("DateRDV",TCD!$B$1,"DT","CH","Bénéficiaire",$A46,AQ$6,AQ$5,"Mois (DateRDV)",AQ$7,"Années (DateRDV)",AQ$3,"Présence","Absent"),4,""),"")</f>
        <v/>
      </c>
      <c r="AR46" s="166" t="str">
        <f>IFERROR(IF(GETPIVOTDATA("DateRDV",TCD!$B$1,"DT","CH","Bénéficiaire",$A46,AR$6,AR$5,"Mois (DateRDV)",AR$7,"Années (DateRDV)",AR$3),1,""),"")</f>
        <v/>
      </c>
      <c r="AS46" s="166" t="str">
        <f>IFERROR(IF(GETPIVOTDATA("DateRDV",TCD!$B$1,"DT","CH","Bénéficiaire",$A46,AS$6,AS$5,"Mois (DateRDV)",AS$7,"Années (DateRDV)",AS$3),2,""),"")</f>
        <v/>
      </c>
      <c r="AT46" s="166" t="str">
        <f>IFERROR(IF(GETPIVOTDATA("DateRDV",TCD!$B$1,"DT","CH","Bénéficiaire",$A46,AT$6,AT$5,"Mois (DateRDV)",AT$7,"Années (DateRDV)",AT$3,"Présence","Excusé"),3,""),"")</f>
        <v/>
      </c>
      <c r="AU46" s="166" t="str">
        <f>IFERROR(IF(GETPIVOTDATA("DateRDV",TCD!$B$1,"DT","CH","Bénéficiaire",$A46,AU$6,AU$5,"Mois (DateRDV)",AU$7,"Années (DateRDV)",AU$3,"Présence","Absent"),4,""),"")</f>
        <v/>
      </c>
      <c r="AV46" s="166" t="str">
        <f>IFERROR(IF(GETPIVOTDATA("DateRDV",TCD!$B$1,"DT","CH","Bénéficiaire",$A46,AV$6,AV$5,"Mois (DateRDV)",AV$7,"Années (DateRDV)",AV$3),1,""),"")</f>
        <v/>
      </c>
      <c r="AW46" s="166" t="str">
        <f>IFERROR(IF(GETPIVOTDATA("DateRDV",TCD!$B$1,"DT","CH","Bénéficiaire",$A46,AW$6,AW$5,"Mois (DateRDV)",AW$7,"Années (DateRDV)",AW$3),2,""),"")</f>
        <v/>
      </c>
      <c r="AX46" s="166" t="str">
        <f>IFERROR(IF(GETPIVOTDATA("DateRDV",TCD!$B$1,"DT","CH","Bénéficiaire",$A46,AX$6,AX$5,"Mois (DateRDV)",AX$7,"Années (DateRDV)",AX$3,"Présence","Excusé"),3,""),"")</f>
        <v/>
      </c>
      <c r="AY46" s="166" t="str">
        <f>IFERROR(IF(GETPIVOTDATA("DateRDV",TCD!$B$1,"DT","CH","Bénéficiaire",$A46,AY$6,AY$5,"Mois (DateRDV)",AY$7,"Années (DateRDV)",AY$3,"Présence","Absent"),4,""),"")</f>
        <v/>
      </c>
      <c r="AZ46" s="166" t="str">
        <f>IFERROR(IF(GETPIVOTDATA("DateRDV",TCD!$B$1,"DT","CH","Bénéficiaire",$A46,AZ$6,AZ$5,"Mois (DateRDV)",AZ$7,"Années (DateRDV)",AZ$3),1,""),"")</f>
        <v/>
      </c>
      <c r="BA46" s="166" t="str">
        <f>IFERROR(IF(GETPIVOTDATA("DateRDV",TCD!$B$1,"DT","CH","Bénéficiaire",$A46,BA$6,BA$5,"Mois (DateRDV)",BA$7,"Années (DateRDV)",BA$3),2,""),"")</f>
        <v/>
      </c>
      <c r="BB46" s="166" t="str">
        <f>IFERROR(IF(GETPIVOTDATA("DateRDV",TCD!$B$1,"DT","CH","Bénéficiaire",$A46,BB$6,BB$5,"Mois (DateRDV)",BB$7,"Années (DateRDV)",BB$3,"Présence","Excusé"),3,""),"")</f>
        <v/>
      </c>
      <c r="BC46" s="166" t="str">
        <f>IFERROR(IF(GETPIVOTDATA("DateRDV",TCD!$B$1,"DT","CH","Bénéficiaire",$A46,BC$6,BC$5,"Mois (DateRDV)",BC$7,"Années (DateRDV)",BC$3,"Présence","Absent"),4,""),"")</f>
        <v/>
      </c>
      <c r="BD46" s="166" t="str">
        <f>IFERROR(IF(GETPIVOTDATA("DateRDV",TCD!$B$1,"DT","CH","Bénéficiaire",$A46,BD$6,BD$5,"Mois (DateRDV)",BD$7,"Années (DateRDV)",BD$3),1,""),"")</f>
        <v/>
      </c>
      <c r="BE46" s="166" t="str">
        <f>IFERROR(IF(GETPIVOTDATA("DateRDV",TCD!$B$1,"DT","CH","Bénéficiaire",$A46,BE$6,BE$5,"Mois (DateRDV)",BE$7,"Années (DateRDV)",BE$3),2,""),"")</f>
        <v/>
      </c>
      <c r="BF46" s="166" t="str">
        <f>IFERROR(IF(GETPIVOTDATA("DateRDV",TCD!$B$1,"DT","CH","Bénéficiaire",$A46,BF$6,BF$5,"Mois (DateRDV)",BF$7,"Années (DateRDV)",BF$3,"Présence","Excusé"),3,""),"")</f>
        <v/>
      </c>
      <c r="BG46" s="166" t="str">
        <f>IFERROR(IF(GETPIVOTDATA("DateRDV",TCD!$B$1,"DT","CH","Bénéficiaire",$A46,BG$6,BG$5,"Mois (DateRDV)",BG$7,"Années (DateRDV)",BG$3,"Présence","Absent"),4,""),"")</f>
        <v/>
      </c>
      <c r="BH46" s="166" t="str">
        <f>IFERROR(IF(GETPIVOTDATA("DateRDV",TCD!$B$1,"DT","CH","Bénéficiaire",$A46,BH$6,BH$5,"Mois (DateRDV)",BH$7,"Années (DateRDV)",BH$3),1,""),"")</f>
        <v/>
      </c>
      <c r="BI46" s="166" t="str">
        <f>IFERROR(IF(GETPIVOTDATA("DateRDV",TCD!$B$1,"DT","CH","Bénéficiaire",$A46,BI$6,BI$5,"Mois (DateRDV)",BI$7,"Années (DateRDV)",BI$3),2,""),"")</f>
        <v/>
      </c>
      <c r="BJ46" s="166" t="str">
        <f>IFERROR(IF(GETPIVOTDATA("DateRDV",TCD!$B$1,"DT","CH","Bénéficiaire",$A46,BJ$6,BJ$5,"Mois (DateRDV)",BJ$7,"Années (DateRDV)",BJ$3,"Présence","Excusé"),3,""),"")</f>
        <v/>
      </c>
      <c r="BK46" s="166" t="str">
        <f>IFERROR(IF(GETPIVOTDATA("DateRDV",TCD!$B$1,"DT","CH","Bénéficiaire",$A46,BK$6,BK$5,"Mois (DateRDV)",BK$7,"Années (DateRDV)",BK$3,"Présence","Absent"),4,""),"")</f>
        <v/>
      </c>
      <c r="BL46" s="166" t="str">
        <f>IFERROR(IF(GETPIVOTDATA("DateRDV",TCD!$B$1,"DT","CH","Bénéficiaire",$A46,BL$6,BL$5,"Mois (DateRDV)",BL$7,"Années (DateRDV)",BL$3),1,""),"")</f>
        <v/>
      </c>
      <c r="BM46" s="166" t="str">
        <f>IFERROR(IF(GETPIVOTDATA("DateRDV",TCD!$B$1,"DT","CH","Bénéficiaire",$A46,BM$6,BM$5,"Mois (DateRDV)",BM$7,"Années (DateRDV)",BM$3),2,""),"")</f>
        <v/>
      </c>
      <c r="BN46" s="166" t="str">
        <f>IFERROR(IF(GETPIVOTDATA("DateRDV",TCD!$B$1,"DT","CH","Bénéficiaire",$A46,BN$6,BN$5,"Mois (DateRDV)",BN$7,"Années (DateRDV)",BN$3,"Présence","Excusé"),3,""),"")</f>
        <v/>
      </c>
      <c r="BO46" s="166" t="str">
        <f>IFERROR(IF(GETPIVOTDATA("DateRDV",TCD!$B$1,"DT","CH","Bénéficiaire",$A46,BO$6,BO$5,"Mois (DateRDV)",BO$7,"Années (DateRDV)",BO$3,"Présence","Absent"),4,""),"")</f>
        <v/>
      </c>
      <c r="BP46" s="166" t="str">
        <f>IFERROR(IF(GETPIVOTDATA("DateRDV",TCD!$B$1,"DT","CH","Bénéficiaire",$A46,BP$6,BP$5,"Mois (DateRDV)",BP$7,"Années (DateRDV)",BP$3),1,""),"")</f>
        <v/>
      </c>
      <c r="BQ46" s="166" t="str">
        <f>IFERROR(IF(GETPIVOTDATA("DateRDV",TCD!$B$1,"DT","CH","Bénéficiaire",$A46,BQ$6,BQ$5,"Mois (DateRDV)",BQ$7,"Années (DateRDV)",BQ$3),2,""),"")</f>
        <v/>
      </c>
      <c r="BR46" s="166" t="str">
        <f>IFERROR(IF(GETPIVOTDATA("DateRDV",TCD!$B$1,"DT","CH","Bénéficiaire",$A46,BR$6,BR$5,"Mois (DateRDV)",BR$7,"Années (DateRDV)",BR$3,"Présence","Excusé"),3,""),"")</f>
        <v/>
      </c>
      <c r="BS46" s="166" t="str">
        <f>IFERROR(IF(GETPIVOTDATA("DateRDV",TCD!$B$1,"DT","CH","Bénéficiaire",$A46,BS$6,BS$5,"Mois (DateRDV)",BS$7,"Années (DateRDV)",BS$3,"Présence","Absent"),4,""),"")</f>
        <v/>
      </c>
      <c r="BT46" s="166" t="str">
        <f>IFERROR(IF(GETPIVOTDATA("DateRDV",TCD!$B$1,"DT","CH","Bénéficiaire",$A46,BT$6,BT$5,"Mois (DateRDV)",BT$7,"Années (DateRDV)",BT$3),1,""),"")</f>
        <v/>
      </c>
      <c r="BU46" s="166" t="str">
        <f>IFERROR(IF(GETPIVOTDATA("DateRDV",TCD!$B$1,"DT","CH","Bénéficiaire",$A46,BU$6,BU$5,"Mois (DateRDV)",BU$7,"Années (DateRDV)",BU$3),2,""),"")</f>
        <v/>
      </c>
      <c r="BV46" s="166" t="str">
        <f>IFERROR(IF(GETPIVOTDATA("DateRDV",TCD!$B$1,"DT","CH","Bénéficiaire",$A46,BV$6,BV$5,"Mois (DateRDV)",BV$7,"Années (DateRDV)",BV$3,"Présence","Excusé"),3,""),"")</f>
        <v/>
      </c>
      <c r="BW46" s="166" t="str">
        <f>IFERROR(IF(GETPIVOTDATA("DateRDV",TCD!$B$1,"DT","CH","Bénéficiaire",$A46,BW$6,BW$5,"Mois (DateRDV)",BW$7,"Années (DateRDV)",BW$3,"Présence","Absent"),4,""),"")</f>
        <v/>
      </c>
      <c r="BX46" s="166" t="str">
        <f>IFERROR(IF(GETPIVOTDATA("DateRDV",TCD!$B$1,"DT","CH","Bénéficiaire",$A46,BX$6,BX$5,"Mois (DateRDV)",BX$7,"Années (DateRDV)",BX$3),1,""),"")</f>
        <v/>
      </c>
      <c r="BY46" s="166" t="str">
        <f>IFERROR(IF(GETPIVOTDATA("DateRDV",TCD!$B$1,"DT","CH","Bénéficiaire",$A46,BY$6,BY$5,"Mois (DateRDV)",BY$7,"Années (DateRDV)",BY$3),2,""),"")</f>
        <v/>
      </c>
      <c r="BZ46" s="166" t="str">
        <f>IFERROR(IF(GETPIVOTDATA("DateRDV",TCD!$B$1,"DT","CH","Bénéficiaire",$A46,BZ$6,BZ$5,"Mois (DateRDV)",BZ$7,"Années (DateRDV)",BZ$3,"Présence","Excusé"),3,""),"")</f>
        <v/>
      </c>
      <c r="CA46" s="166" t="str">
        <f>IFERROR(IF(GETPIVOTDATA("DateRDV",TCD!$B$1,"DT","CH","Bénéficiaire",$A46,CA$6,CA$5,"Mois (DateRDV)",CA$7,"Années (DateRDV)",CA$3,"Présence","Absent"),4,""),"")</f>
        <v/>
      </c>
      <c r="CB46" s="166" t="str">
        <f>IFERROR(IF(GETPIVOTDATA("DateRDV",TCD!$B$1,"DT","CH","Bénéficiaire",$A46,CB$6,CB$5,"Mois (DateRDV)",CB$7,"Années (DateRDV)",CB$3),1,""),"")</f>
        <v/>
      </c>
      <c r="CC46" s="166" t="str">
        <f>IFERROR(IF(GETPIVOTDATA("DateRDV",TCD!$B$1,"DT","CH","Bénéficiaire",$A46,CC$6,CC$5,"Mois (DateRDV)",CC$7,"Années (DateRDV)",CC$3),2,""),"")</f>
        <v/>
      </c>
      <c r="CD46" s="166" t="str">
        <f>IFERROR(IF(GETPIVOTDATA("DateRDV",TCD!$B$1,"DT","CH","Bénéficiaire",$A46,CD$6,CD$5,"Mois (DateRDV)",CD$7,"Années (DateRDV)",CD$3,"Présence","Excusé"),3,""),"")</f>
        <v/>
      </c>
      <c r="CE46" s="166" t="str">
        <f>IFERROR(IF(GETPIVOTDATA("DateRDV",TCD!$B$1,"DT","CH","Bénéficiaire",$A46,CE$6,CE$5,"Mois (DateRDV)",CE$7,"Années (DateRDV)",CE$3,"Présence","Absent"),4,""),"")</f>
        <v/>
      </c>
      <c r="CF46" s="166" t="str">
        <f>IFERROR(IF(GETPIVOTDATA("DateRDV",TCD!$B$1,"DT","CH","Bénéficiaire",$A46,CF$6,CF$5,"Mois (DateRDV)",CF$7,"Années (DateRDV)",CF$3),1,""),"")</f>
        <v/>
      </c>
      <c r="CG46" s="166" t="str">
        <f>IFERROR(IF(GETPIVOTDATA("DateRDV",TCD!$B$1,"DT","CH","Bénéficiaire",$A46,CG$6,CG$5,"Mois (DateRDV)",CG$7,"Années (DateRDV)",CG$3),2,""),"")</f>
        <v/>
      </c>
      <c r="CH46" s="166" t="str">
        <f>IFERROR(IF(GETPIVOTDATA("DateRDV",TCD!$B$1,"DT","CH","Bénéficiaire",$A46,CH$6,CH$5,"Mois (DateRDV)",CH$7,"Années (DateRDV)",CH$3,"Présence","Excusé"),3,""),"")</f>
        <v/>
      </c>
      <c r="CI46" s="166" t="str">
        <f>IFERROR(IF(GETPIVOTDATA("DateRDV",TCD!$B$1,"DT","CH","Bénéficiaire",$A46,CI$6,CI$5,"Mois (DateRDV)",CI$7,"Années (DateRDV)",CI$3,"Présence","Absent"),4,""),"")</f>
        <v/>
      </c>
      <c r="CJ46" s="166" t="str">
        <f>IFERROR(IF(GETPIVOTDATA("DateRDV",TCD!$B$1,"DT","CH","Bénéficiaire",$A46,CJ$6,CJ$5,"Mois (DateRDV)",CJ$7,"Années (DateRDV)",CJ$3),1,""),"")</f>
        <v/>
      </c>
      <c r="CK46" s="166" t="str">
        <f>IFERROR(IF(GETPIVOTDATA("DateRDV",TCD!$B$1,"DT","CH","Bénéficiaire",$A46,CK$6,CK$5,"Mois (DateRDV)",CK$7,"Années (DateRDV)",CK$3),2,""),"")</f>
        <v/>
      </c>
      <c r="CL46" s="166" t="str">
        <f>IFERROR(IF(GETPIVOTDATA("DateRDV",TCD!$B$1,"DT","CH","Bénéficiaire",$A46,CL$6,CL$5,"Mois (DateRDV)",CL$7,"Années (DateRDV)",CL$3,"Présence","Excusé"),3,""),"")</f>
        <v/>
      </c>
      <c r="CM46" s="166" t="str">
        <f>IFERROR(IF(GETPIVOTDATA("DateRDV",TCD!$B$1,"DT","CH","Bénéficiaire",$A46,CM$6,CM$5,"Mois (DateRDV)",CM$7,"Années (DateRDV)",CM$3,"Présence","Absent"),4,""),"")</f>
        <v/>
      </c>
      <c r="CN46" s="166" t="str">
        <f>IFERROR(IF(GETPIVOTDATA("DateRDV",TCD!$B$1,"DT","CH","Bénéficiaire",$A46,CN$6,CN$5,"Mois (DateRDV)",CN$7,"Années (DateRDV)",CN$3),1,""),"")</f>
        <v/>
      </c>
      <c r="CO46" s="166" t="str">
        <f>IFERROR(IF(GETPIVOTDATA("DateRDV",TCD!$B$1,"DT","CH","Bénéficiaire",$A46,CO$6,CO$5,"Mois (DateRDV)",CO$7,"Années (DateRDV)",CO$3),2,""),"")</f>
        <v/>
      </c>
      <c r="CP46" s="166" t="str">
        <f>IFERROR(IF(GETPIVOTDATA("DateRDV",TCD!$B$1,"DT","CH","Bénéficiaire",$A46,CP$6,CP$5,"Mois (DateRDV)",CP$7,"Années (DateRDV)",CP$3,"Présence","Excusé"),3,""),"")</f>
        <v/>
      </c>
      <c r="CQ46" s="166" t="str">
        <f>IFERROR(IF(GETPIVOTDATA("DateRDV",TCD!$B$1,"DT","CH","Bénéficiaire",$A46,CQ$6,CQ$5,"Mois (DateRDV)",CQ$7,"Années (DateRDV)",CQ$3,"Présence","Absent"),4,""),"")</f>
        <v/>
      </c>
      <c r="CR46" s="166" t="str">
        <f>IFERROR(IF(GETPIVOTDATA("DateRDV",TCD!$B$1,"DT","CH","Bénéficiaire",$A46,CR$6,CR$5,"Mois (DateRDV)",CR$7,"Années (DateRDV)",CR$3),1,""),"")</f>
        <v/>
      </c>
      <c r="CS46" s="166" t="str">
        <f>IFERROR(IF(GETPIVOTDATA("DateRDV",TCD!$B$1,"DT","CH","Bénéficiaire",$A46,CS$6,CS$5,"Mois (DateRDV)",CS$7,"Années (DateRDV)",CS$3),2,""),"")</f>
        <v/>
      </c>
      <c r="CT46" s="166" t="str">
        <f>IFERROR(IF(GETPIVOTDATA("DateRDV",TCD!$B$1,"DT","CH","Bénéficiaire",$A46,CT$6,CT$5,"Mois (DateRDV)",CT$7,"Années (DateRDV)",CT$3,"Présence","Excusé"),3,""),"")</f>
        <v/>
      </c>
      <c r="CU46" s="166" t="str">
        <f>IFERROR(IF(GETPIVOTDATA("DateRDV",TCD!$B$1,"DT","CH","Bénéficiaire",$A46,CU$6,CU$5,"Mois (DateRDV)",CU$7,"Années (DateRDV)",CU$3,"Présence","Absent"),4,""),"")</f>
        <v/>
      </c>
      <c r="CV46" s="166" t="str">
        <f>IFERROR(IF(GETPIVOTDATA("DateRDV",TCD!$B$1,"DT","CH","Bénéficiaire",$A46,CV$6,CV$5,"Mois (DateRDV)",CV$7,"Années (DateRDV)",CV$3),1,""),"")</f>
        <v/>
      </c>
      <c r="CW46" s="166" t="str">
        <f>IFERROR(IF(GETPIVOTDATA("DateRDV",TCD!$B$1,"DT","CH","Bénéficiaire",$A46,CW$6,CW$5,"Mois (DateRDV)",CW$7,"Années (DateRDV)",CW$3),2,""),"")</f>
        <v/>
      </c>
      <c r="CX46" s="166" t="str">
        <f>IFERROR(IF(GETPIVOTDATA("DateRDV",TCD!$B$1,"DT","CH","Bénéficiaire",$A46,CX$6,CX$5,"Mois (DateRDV)",CX$7,"Années (DateRDV)",CX$3,"Présence","Excusé"),3,""),"")</f>
        <v/>
      </c>
      <c r="CY46" s="166" t="str">
        <f>IFERROR(IF(GETPIVOTDATA("DateRDV",TCD!$B$1,"DT","CH","Bénéficiaire",$A46,CY$6,CY$5,"Mois (DateRDV)",CY$7,"Années (DateRDV)",CY$3,"Présence","Absent"),4,""),"")</f>
        <v/>
      </c>
      <c r="CZ46" s="166" t="str">
        <f>IFERROR(IF(GETPIVOTDATA("DateRDV",TCD!$B$1,"DT","CH","Bénéficiaire",$A46,CZ$6,CZ$5,"Mois (DateRDV)",CZ$7,"Années (DateRDV)",CZ$3),1,""),"")</f>
        <v/>
      </c>
      <c r="DA46" s="166" t="str">
        <f>IFERROR(IF(GETPIVOTDATA("DateRDV",TCD!$B$1,"DT","CH","Bénéficiaire",$A46,DA$6,DA$5,"Mois (DateRDV)",DA$7,"Années (DateRDV)",DA$3),2,""),"")</f>
        <v/>
      </c>
      <c r="DB46" s="166" t="str">
        <f>IFERROR(IF(GETPIVOTDATA("DateRDV",TCD!$B$1,"DT","CH","Bénéficiaire",$A46,DB$6,DB$5,"Mois (DateRDV)",DB$7,"Années (DateRDV)",DB$3,"Présence","Excusé"),3,""),"")</f>
        <v/>
      </c>
      <c r="DC46" s="166" t="str">
        <f>IFERROR(IF(GETPIVOTDATA("DateRDV",TCD!$B$1,"DT","CH","Bénéficiaire",$A46,DC$6,DC$5,"Mois (DateRDV)",DC$7,"Années (DateRDV)",DC$3,"Présence","Absent"),4,""),"")</f>
        <v/>
      </c>
      <c r="DD46" s="166" t="str">
        <f>IFERROR(IF(GETPIVOTDATA("DateRDV",TCD!$B$1,"DT","CH","Bénéficiaire",$A46,DD$6,DD$5,"Mois (DateRDV)",DD$7,"Années (DateRDV)",DD$3),1,""),"")</f>
        <v/>
      </c>
      <c r="DE46" s="166" t="str">
        <f>IFERROR(IF(GETPIVOTDATA("DateRDV",TCD!$B$1,"DT","CH","Bénéficiaire",$A46,DE$6,DE$5,"Mois (DateRDV)",DE$7,"Années (DateRDV)",DE$3),2,""),"")</f>
        <v/>
      </c>
      <c r="DF46" s="166" t="str">
        <f>IFERROR(IF(GETPIVOTDATA("DateRDV",TCD!$B$1,"DT","CH","Bénéficiaire",$A46,DF$6,DF$5,"Mois (DateRDV)",DF$7,"Années (DateRDV)",DF$3,"Présence","Excusé"),3,""),"")</f>
        <v/>
      </c>
      <c r="DG46" s="166" t="str">
        <f>IFERROR(IF(GETPIVOTDATA("DateRDV",TCD!$B$1,"DT","CH","Bénéficiaire",$A46,DG$6,DG$5,"Mois (DateRDV)",DG$7,"Années (DateRDV)",DG$3,"Présence","Absent"),4,""),"")</f>
        <v/>
      </c>
      <c r="DH46" s="166" t="str">
        <f>IFERROR(IF(GETPIVOTDATA("DateRDV",TCD!$B$1,"DT","CH","Bénéficiaire",$A46,DH$6,DH$5,"Mois (DateRDV)",DH$7,"Années (DateRDV)",DH$3),1,""),"")</f>
        <v/>
      </c>
      <c r="DI46" s="166" t="str">
        <f>IFERROR(IF(GETPIVOTDATA("DateRDV",TCD!$B$1,"DT","CH","Bénéficiaire",$A46,DI$6,DI$5,"Mois (DateRDV)",DI$7,"Années (DateRDV)",DI$3),2,""),"")</f>
        <v/>
      </c>
      <c r="DJ46" s="166" t="str">
        <f>IFERROR(IF(GETPIVOTDATA("DateRDV",TCD!$B$1,"DT","CH","Bénéficiaire",$A46,DJ$6,DJ$5,"Mois (DateRDV)",DJ$7,"Années (DateRDV)",DJ$3,"Présence","Excusé"),3,""),"")</f>
        <v/>
      </c>
      <c r="DK46" s="166" t="str">
        <f>IFERROR(IF(GETPIVOTDATA("DateRDV",TCD!$B$1,"DT","CH","Bénéficiaire",$A46,DK$6,DK$5,"Mois (DateRDV)",DK$7,"Années (DateRDV)",DK$3,"Présence","Absent"),4,""),"")</f>
        <v/>
      </c>
      <c r="DL46" s="166" t="str">
        <f>IFERROR(IF(GETPIVOTDATA("DateRDV",TCD!$B$1,"DT","CH","Bénéficiaire",$A46,DL$6,DL$5,"Mois (DateRDV)",DL$7,"Années (DateRDV)",DL$3),1,""),"")</f>
        <v/>
      </c>
      <c r="DM46" s="166" t="str">
        <f>IFERROR(IF(GETPIVOTDATA("DateRDV",TCD!$B$1,"DT","CH","Bénéficiaire",$A46,DM$6,DM$5,"Mois (DateRDV)",DM$7,"Années (DateRDV)",DM$3),2,""),"")</f>
        <v/>
      </c>
      <c r="DN46" s="166" t="str">
        <f>IFERROR(IF(GETPIVOTDATA("DateRDV",TCD!$B$1,"DT","CH","Bénéficiaire",$A46,DN$6,DN$5,"Mois (DateRDV)",DN$7,"Années (DateRDV)",DN$3,"Présence","Excusé"),3,""),"")</f>
        <v/>
      </c>
      <c r="DO46" s="166" t="str">
        <f>IFERROR(IF(GETPIVOTDATA("DateRDV",TCD!$B$1,"DT","CH","Bénéficiaire",$A46,DO$6,DO$5,"Mois (DateRDV)",DO$7,"Années (DateRDV)",DO$3,"Présence","Absent"),4,""),"")</f>
        <v/>
      </c>
    </row>
    <row r="47" spans="1:119" x14ac:dyDescent="0.2">
      <c r="A47" t="str">
        <v>MALPOT Titouan</v>
      </c>
      <c r="B47" s="169" t="str">
        <f>IFERROR(IF(INDEX(Data!P:P,MATCH(A47,Data!B:B,0))&lt;&gt;"",INDEX(Data!P:P,MATCH(A47,Data!B:B,0)),""),"")</f>
        <v>MALPOT</v>
      </c>
      <c r="C47" s="169" t="str">
        <f>IFERROR(IF(INDEX(Data!O:O,MATCH(A47,Data!B:B,0))&lt;&gt;"",INDEX(Data!O:O,MATCH(A47,Data!B:B,0)),""),"")</f>
        <v>Titouan</v>
      </c>
      <c r="D47" s="169" t="str">
        <f>IFERROR(IF(INDEX(Data!J:J,MATCH(A47,Data!B:B,0))&lt;&gt;"",INDEX(Data!J:J,MATCH(A47,Data!B:B,0)),""),"")</f>
        <v>ML</v>
      </c>
      <c r="E47" s="169" t="str">
        <f>IFERROR(IF(INDEX(Data!M:M,MATCH(A47,Data!B:B,0))&lt;&gt;"",INDEX(Data!M:M,MATCH(A47,Data!B:B,0)),""),"")</f>
        <v>THONON LES BAINS</v>
      </c>
      <c r="F47" s="169">
        <f>IFERROR(IF(INDEX(Data!N:N,MATCH(A47,Data!B:B,0))&lt;&gt;"",INDEX(Data!N:N,MATCH(A47,Data!B:B,0)),""),"")</f>
        <v>74200</v>
      </c>
      <c r="G47" s="170">
        <f>IFERROR(IF(INDEX(Data!K:K,MATCH(A47,Data!B:B,0))&lt;&gt;"",INDEX(Data!K:K,MATCH(A47,Data!B:B,0)),""),"")</f>
        <v>45670</v>
      </c>
      <c r="H47" s="170">
        <f>IFERROR(IF(INDEX(Data!L:L,MATCH(A47,Data!B:B,0))&lt;&gt;"",INDEX(Data!L:L,MATCH(A47,Data!B:B,0)),""),"")</f>
        <v>45672</v>
      </c>
      <c r="I47" s="170">
        <f>IFERROR(IF(INDEX(Data!C:C,MATCH(A47,Data!B:B,0))&lt;&gt;"",INDEX(Data!C:C,MATCH(A47,Data!B:B,0)),""),"")</f>
        <v>45679</v>
      </c>
      <c r="J47" s="170">
        <f>IFERROR(IF(INDEX(Data!D:D,MATCH(A47,Data!B:B,0))&lt;&gt;"",INDEX(Data!D:D,MATCH(A47,Data!B:B,0)),""),"")</f>
        <v>45832</v>
      </c>
      <c r="K47" s="171" t="str">
        <f>IFERROR(IF(INDEX(Data!H:H,MATCH(A47,Data!B:B,0))&lt;&gt;"",INDEX(Data!H:H,MATCH(A47,Data!B:B,0)),""),"")</f>
        <v/>
      </c>
      <c r="L47" s="166" t="str">
        <f>IFERROR(IF(GETPIVOTDATA("DateRDV",TCD!$B$1,"DT","CH","Bénéficiaire",$A47,L$6,L$5,"Mois (DateRDV)",L$7,"Années (DateRDV)",L$3),1,""),"")</f>
        <v/>
      </c>
      <c r="M47" s="166" t="str">
        <f>IFERROR(IF(GETPIVOTDATA("DateRDV",TCD!$B$1,"DT","CH","Bénéficiaire",$A47,M$6,M$5,"Mois (DateRDV)",M$7,"Années (DateRDV)",M$3),2,""),"")</f>
        <v/>
      </c>
      <c r="N47" s="166" t="str">
        <f>IFERROR(IF(GETPIVOTDATA("DateRDV",TCD!$B$1,"DT","CH","Bénéficiaire",$A47,N$6,N$5,"Mois (DateRDV)",N$7,"Années (DateRDV)",N$3,"Présence","Excusé"),3,""),"")</f>
        <v/>
      </c>
      <c r="O47" s="166" t="str">
        <f>IFERROR(IF(GETPIVOTDATA("DateRDV",TCD!$B$1,"DT","CH","Bénéficiaire",$A47,O$6,O$5,"Mois (DateRDV)",O$7,"Années (DateRDV)",O$3,"Présence","Absent"),4,""),"")</f>
        <v/>
      </c>
      <c r="P47" s="166" t="str">
        <f>IFERROR(IF(GETPIVOTDATA("DateRDV",TCD!$B$1,"DT","CH","Bénéficiaire",$A47,P$6,P$5,"Mois (DateRDV)",P$7,"Années (DateRDV)",P$3),1,""),"")</f>
        <v/>
      </c>
      <c r="Q47" s="166" t="str">
        <f>IFERROR(IF(GETPIVOTDATA("DateRDV",TCD!$B$1,"DT","CH","Bénéficiaire",$A47,Q$6,Q$5,"Mois (DateRDV)",Q$7,"Années (DateRDV)",Q$3),2,""),"")</f>
        <v/>
      </c>
      <c r="R47" s="166" t="str">
        <f>IFERROR(IF(GETPIVOTDATA("DateRDV",TCD!$B$1,"DT","CH","Bénéficiaire",$A47,R$6,R$5,"Mois (DateRDV)",R$7,"Années (DateRDV)",R$3,"Présence","Excusé"),3,""),"")</f>
        <v/>
      </c>
      <c r="S47" s="166" t="str">
        <f>IFERROR(IF(GETPIVOTDATA("DateRDV",TCD!$B$1,"DT","CH","Bénéficiaire",$A47,S$6,S$5,"Mois (DateRDV)",S$7,"Années (DateRDV)",S$3,"Présence","Absent"),4,""),"")</f>
        <v/>
      </c>
      <c r="T47" s="166" t="str">
        <f>IFERROR(IF(GETPIVOTDATA("DateRDV",TCD!$B$1,"DT","CH","Bénéficiaire",$A47,T$6,T$5,"Mois (DateRDV)",T$7,"Années (DateRDV)",T$3),1,""),"")</f>
        <v/>
      </c>
      <c r="U47" s="166" t="str">
        <f>IFERROR(IF(GETPIVOTDATA("DateRDV",TCD!$B$1,"DT","CH","Bénéficiaire",$A47,U$6,U$5,"Mois (DateRDV)",U$7,"Années (DateRDV)",U$3),2,""),"")</f>
        <v/>
      </c>
      <c r="V47" s="166" t="str">
        <f>IFERROR(IF(GETPIVOTDATA("DateRDV",TCD!$B$1,"DT","CH","Bénéficiaire",$A47,V$6,V$5,"Mois (DateRDV)",V$7,"Années (DateRDV)",V$3,"Présence","Excusé"),3,""),"")</f>
        <v/>
      </c>
      <c r="W47" s="166" t="str">
        <f>IFERROR(IF(GETPIVOTDATA("DateRDV",TCD!$B$1,"DT","CH","Bénéficiaire",$A47,W$6,W$5,"Mois (DateRDV)",W$7,"Années (DateRDV)",W$3,"Présence","Absent"),4,""),"")</f>
        <v/>
      </c>
      <c r="X47" s="166" t="str">
        <f>IFERROR(IF(GETPIVOTDATA("DateRDV",TCD!$B$1,"DT","CH","Bénéficiaire",$A47,X$6,X$5,"Mois (DateRDV)",X$7,"Années (DateRDV)",X$3),1,""),"")</f>
        <v/>
      </c>
      <c r="Y47" s="166" t="str">
        <f>IFERROR(IF(GETPIVOTDATA("DateRDV",TCD!$B$1,"DT","CH","Bénéficiaire",$A47,Y$6,Y$5,"Mois (DateRDV)",Y$7,"Années (DateRDV)",Y$3),2,""),"")</f>
        <v/>
      </c>
      <c r="Z47" s="166" t="str">
        <f>IFERROR(IF(GETPIVOTDATA("DateRDV",TCD!$B$1,"DT","CH","Bénéficiaire",$A47,Z$6,Z$5,"Mois (DateRDV)",Z$7,"Années (DateRDV)",Z$3,"Présence","Excusé"),3,""),"")</f>
        <v/>
      </c>
      <c r="AA47" s="166" t="str">
        <f>IFERROR(IF(GETPIVOTDATA("DateRDV",TCD!$B$1,"DT","CH","Bénéficiaire",$A47,AA$6,AA$5,"Mois (DateRDV)",AA$7,"Années (DateRDV)",AA$3,"Présence","Absent"),4,""),"")</f>
        <v/>
      </c>
      <c r="AB47" s="166" t="str">
        <f>IFERROR(IF(GETPIVOTDATA("DateRDV",TCD!$B$1,"DT","CH","Bénéficiaire",$A47,AB$6,AB$5,"Mois (DateRDV)",AB$7,"Années (DateRDV)",AB$3),1,""),"")</f>
        <v/>
      </c>
      <c r="AC47" s="166" t="str">
        <f>IFERROR(IF(GETPIVOTDATA("DateRDV",TCD!$B$1,"DT","CH","Bénéficiaire",$A47,AC$6,AC$5,"Mois (DateRDV)",AC$7,"Années (DateRDV)",AC$3),2,""),"")</f>
        <v/>
      </c>
      <c r="AD47" s="166" t="str">
        <f>IFERROR(IF(GETPIVOTDATA("DateRDV",TCD!$B$1,"DT","CH","Bénéficiaire",$A47,AD$6,AD$5,"Mois (DateRDV)",AD$7,"Années (DateRDV)",AD$3,"Présence","Excusé"),3,""),"")</f>
        <v/>
      </c>
      <c r="AE47" s="166" t="str">
        <f>IFERROR(IF(GETPIVOTDATA("DateRDV",TCD!$B$1,"DT","CH","Bénéficiaire",$A47,AE$6,AE$5,"Mois (DateRDV)",AE$7,"Années (DateRDV)",AE$3,"Présence","Absent"),4,""),"")</f>
        <v/>
      </c>
      <c r="AF47" s="166" t="str">
        <f>IFERROR(IF(GETPIVOTDATA("DateRDV",TCD!$B$1,"DT","CH","Bénéficiaire",$A47,AF$6,AF$5,"Mois (DateRDV)",AF$7,"Années (DateRDV)",AF$3),1,""),"")</f>
        <v/>
      </c>
      <c r="AG47" s="166" t="str">
        <f>IFERROR(IF(GETPIVOTDATA("DateRDV",TCD!$B$1,"DT","CH","Bénéficiaire",$A47,AG$6,AG$5,"Mois (DateRDV)",AG$7,"Années (DateRDV)",AG$3),2,""),"")</f>
        <v/>
      </c>
      <c r="AH47" s="166" t="str">
        <f>IFERROR(IF(GETPIVOTDATA("DateRDV",TCD!$B$1,"DT","CH","Bénéficiaire",$A47,AH$6,AH$5,"Mois (DateRDV)",AH$7,"Années (DateRDV)",AH$3,"Présence","Excusé"),3,""),"")</f>
        <v/>
      </c>
      <c r="AI47" s="166" t="str">
        <f>IFERROR(IF(GETPIVOTDATA("DateRDV",TCD!$B$1,"DT","CH","Bénéficiaire",$A47,AI$6,AI$5,"Mois (DateRDV)",AI$7,"Années (DateRDV)",AI$3,"Présence","Absent"),4,""),"")</f>
        <v/>
      </c>
      <c r="AJ47" s="166" t="str">
        <f>IFERROR(IF(GETPIVOTDATA("DateRDV",TCD!$B$1,"DT","CH","Bénéficiaire",$A47,AJ$6,AJ$5,"Mois (DateRDV)",AJ$7,"Années (DateRDV)",AJ$3),1,""),"")</f>
        <v/>
      </c>
      <c r="AK47" s="166" t="str">
        <f>IFERROR(IF(GETPIVOTDATA("DateRDV",TCD!$B$1,"DT","CH","Bénéficiaire",$A47,AK$6,AK$5,"Mois (DateRDV)",AK$7,"Années (DateRDV)",AK$3),2,""),"")</f>
        <v/>
      </c>
      <c r="AL47" s="166" t="str">
        <f>IFERROR(IF(GETPIVOTDATA("DateRDV",TCD!$B$1,"DT","CH","Bénéficiaire",$A47,AL$6,AL$5,"Mois (DateRDV)",AL$7,"Années (DateRDV)",AL$3,"Présence","Excusé"),3,""),"")</f>
        <v/>
      </c>
      <c r="AM47" s="166" t="str">
        <f>IFERROR(IF(GETPIVOTDATA("DateRDV",TCD!$B$1,"DT","CH","Bénéficiaire",$A47,AM$6,AM$5,"Mois (DateRDV)",AM$7,"Années (DateRDV)",AM$3,"Présence","Absent"),4,""),"")</f>
        <v/>
      </c>
      <c r="AN47" s="166" t="str">
        <f>IFERROR(IF(GETPIVOTDATA("DateRDV",TCD!$B$1,"DT","CH","Bénéficiaire",$A47,AN$6,AN$5,"Mois (DateRDV)",AN$7,"Années (DateRDV)",AN$3),1,""),"")</f>
        <v/>
      </c>
      <c r="AO47" s="166" t="str">
        <f>IFERROR(IF(GETPIVOTDATA("DateRDV",TCD!$B$1,"DT","CH","Bénéficiaire",$A47,AO$6,AO$5,"Mois (DateRDV)",AO$7,"Années (DateRDV)",AO$3),2,""),"")</f>
        <v/>
      </c>
      <c r="AP47" s="166" t="str">
        <f>IFERROR(IF(GETPIVOTDATA("DateRDV",TCD!$B$1,"DT","CH","Bénéficiaire",$A47,AP$6,AP$5,"Mois (DateRDV)",AP$7,"Années (DateRDV)",AP$3,"Présence","Excusé"),3,""),"")</f>
        <v/>
      </c>
      <c r="AQ47" s="166" t="str">
        <f>IFERROR(IF(GETPIVOTDATA("DateRDV",TCD!$B$1,"DT","CH","Bénéficiaire",$A47,AQ$6,AQ$5,"Mois (DateRDV)",AQ$7,"Années (DateRDV)",AQ$3,"Présence","Absent"),4,""),"")</f>
        <v/>
      </c>
      <c r="AR47" s="166" t="str">
        <f>IFERROR(IF(GETPIVOTDATA("DateRDV",TCD!$B$1,"DT","CH","Bénéficiaire",$A47,AR$6,AR$5,"Mois (DateRDV)",AR$7,"Années (DateRDV)",AR$3),1,""),"")</f>
        <v/>
      </c>
      <c r="AS47" s="166" t="str">
        <f>IFERROR(IF(GETPIVOTDATA("DateRDV",TCD!$B$1,"DT","CH","Bénéficiaire",$A47,AS$6,AS$5,"Mois (DateRDV)",AS$7,"Années (DateRDV)",AS$3),2,""),"")</f>
        <v/>
      </c>
      <c r="AT47" s="166" t="str">
        <f>IFERROR(IF(GETPIVOTDATA("DateRDV",TCD!$B$1,"DT","CH","Bénéficiaire",$A47,AT$6,AT$5,"Mois (DateRDV)",AT$7,"Années (DateRDV)",AT$3,"Présence","Excusé"),3,""),"")</f>
        <v/>
      </c>
      <c r="AU47" s="166" t="str">
        <f>IFERROR(IF(GETPIVOTDATA("DateRDV",TCD!$B$1,"DT","CH","Bénéficiaire",$A47,AU$6,AU$5,"Mois (DateRDV)",AU$7,"Années (DateRDV)",AU$3,"Présence","Absent"),4,""),"")</f>
        <v/>
      </c>
      <c r="AV47" s="166" t="str">
        <f>IFERROR(IF(GETPIVOTDATA("DateRDV",TCD!$B$1,"DT","CH","Bénéficiaire",$A47,AV$6,AV$5,"Mois (DateRDV)",AV$7,"Années (DateRDV)",AV$3),1,""),"")</f>
        <v/>
      </c>
      <c r="AW47" s="166" t="str">
        <f>IFERROR(IF(GETPIVOTDATA("DateRDV",TCD!$B$1,"DT","CH","Bénéficiaire",$A47,AW$6,AW$5,"Mois (DateRDV)",AW$7,"Années (DateRDV)",AW$3),2,""),"")</f>
        <v/>
      </c>
      <c r="AX47" s="166" t="str">
        <f>IFERROR(IF(GETPIVOTDATA("DateRDV",TCD!$B$1,"DT","CH","Bénéficiaire",$A47,AX$6,AX$5,"Mois (DateRDV)",AX$7,"Années (DateRDV)",AX$3,"Présence","Excusé"),3,""),"")</f>
        <v/>
      </c>
      <c r="AY47" s="166" t="str">
        <f>IFERROR(IF(GETPIVOTDATA("DateRDV",TCD!$B$1,"DT","CH","Bénéficiaire",$A47,AY$6,AY$5,"Mois (DateRDV)",AY$7,"Années (DateRDV)",AY$3,"Présence","Absent"),4,""),"")</f>
        <v/>
      </c>
      <c r="AZ47" s="166" t="str">
        <f>IFERROR(IF(GETPIVOTDATA("DateRDV",TCD!$B$1,"DT","CH","Bénéficiaire",$A47,AZ$6,AZ$5,"Mois (DateRDV)",AZ$7,"Années (DateRDV)",AZ$3),1,""),"")</f>
        <v/>
      </c>
      <c r="BA47" s="166" t="str">
        <f>IFERROR(IF(GETPIVOTDATA("DateRDV",TCD!$B$1,"DT","CH","Bénéficiaire",$A47,BA$6,BA$5,"Mois (DateRDV)",BA$7,"Années (DateRDV)",BA$3),2,""),"")</f>
        <v/>
      </c>
      <c r="BB47" s="166" t="str">
        <f>IFERROR(IF(GETPIVOTDATA("DateRDV",TCD!$B$1,"DT","CH","Bénéficiaire",$A47,BB$6,BB$5,"Mois (DateRDV)",BB$7,"Années (DateRDV)",BB$3,"Présence","Excusé"),3,""),"")</f>
        <v/>
      </c>
      <c r="BC47" s="166" t="str">
        <f>IFERROR(IF(GETPIVOTDATA("DateRDV",TCD!$B$1,"DT","CH","Bénéficiaire",$A47,BC$6,BC$5,"Mois (DateRDV)",BC$7,"Années (DateRDV)",BC$3,"Présence","Absent"),4,""),"")</f>
        <v/>
      </c>
      <c r="BD47" s="166" t="str">
        <f>IFERROR(IF(GETPIVOTDATA("DateRDV",TCD!$B$1,"DT","CH","Bénéficiaire",$A47,BD$6,BD$5,"Mois (DateRDV)",BD$7,"Années (DateRDV)",BD$3),1,""),"")</f>
        <v/>
      </c>
      <c r="BE47" s="166" t="str">
        <f>IFERROR(IF(GETPIVOTDATA("DateRDV",TCD!$B$1,"DT","CH","Bénéficiaire",$A47,BE$6,BE$5,"Mois (DateRDV)",BE$7,"Années (DateRDV)",BE$3),2,""),"")</f>
        <v/>
      </c>
      <c r="BF47" s="166" t="str">
        <f>IFERROR(IF(GETPIVOTDATA("DateRDV",TCD!$B$1,"DT","CH","Bénéficiaire",$A47,BF$6,BF$5,"Mois (DateRDV)",BF$7,"Années (DateRDV)",BF$3,"Présence","Excusé"),3,""),"")</f>
        <v/>
      </c>
      <c r="BG47" s="166" t="str">
        <f>IFERROR(IF(GETPIVOTDATA("DateRDV",TCD!$B$1,"DT","CH","Bénéficiaire",$A47,BG$6,BG$5,"Mois (DateRDV)",BG$7,"Années (DateRDV)",BG$3,"Présence","Absent"),4,""),"")</f>
        <v/>
      </c>
      <c r="BH47" s="166" t="str">
        <f>IFERROR(IF(GETPIVOTDATA("DateRDV",TCD!$B$1,"DT","CH","Bénéficiaire",$A47,BH$6,BH$5,"Mois (DateRDV)",BH$7,"Années (DateRDV)",BH$3),1,""),"")</f>
        <v/>
      </c>
      <c r="BI47" s="166" t="str">
        <f>IFERROR(IF(GETPIVOTDATA("DateRDV",TCD!$B$1,"DT","CH","Bénéficiaire",$A47,BI$6,BI$5,"Mois (DateRDV)",BI$7,"Années (DateRDV)",BI$3),2,""),"")</f>
        <v/>
      </c>
      <c r="BJ47" s="166" t="str">
        <f>IFERROR(IF(GETPIVOTDATA("DateRDV",TCD!$B$1,"DT","CH","Bénéficiaire",$A47,BJ$6,BJ$5,"Mois (DateRDV)",BJ$7,"Années (DateRDV)",BJ$3,"Présence","Excusé"),3,""),"")</f>
        <v/>
      </c>
      <c r="BK47" s="166" t="str">
        <f>IFERROR(IF(GETPIVOTDATA("DateRDV",TCD!$B$1,"DT","CH","Bénéficiaire",$A47,BK$6,BK$5,"Mois (DateRDV)",BK$7,"Années (DateRDV)",BK$3,"Présence","Absent"),4,""),"")</f>
        <v/>
      </c>
      <c r="BL47" s="166" t="str">
        <f>IFERROR(IF(GETPIVOTDATA("DateRDV",TCD!$B$1,"DT","CH","Bénéficiaire",$A47,BL$6,BL$5,"Mois (DateRDV)",BL$7,"Années (DateRDV)",BL$3),1,""),"")</f>
        <v/>
      </c>
      <c r="BM47" s="166" t="str">
        <f>IFERROR(IF(GETPIVOTDATA("DateRDV",TCD!$B$1,"DT","CH","Bénéficiaire",$A47,BM$6,BM$5,"Mois (DateRDV)",BM$7,"Années (DateRDV)",BM$3),2,""),"")</f>
        <v/>
      </c>
      <c r="BN47" s="166" t="str">
        <f>IFERROR(IF(GETPIVOTDATA("DateRDV",TCD!$B$1,"DT","CH","Bénéficiaire",$A47,BN$6,BN$5,"Mois (DateRDV)",BN$7,"Années (DateRDV)",BN$3,"Présence","Excusé"),3,""),"")</f>
        <v/>
      </c>
      <c r="BO47" s="166" t="str">
        <f>IFERROR(IF(GETPIVOTDATA("DateRDV",TCD!$B$1,"DT","CH","Bénéficiaire",$A47,BO$6,BO$5,"Mois (DateRDV)",BO$7,"Années (DateRDV)",BO$3,"Présence","Absent"),4,""),"")</f>
        <v/>
      </c>
      <c r="BP47" s="166" t="str">
        <f>IFERROR(IF(GETPIVOTDATA("DateRDV",TCD!$B$1,"DT","CH","Bénéficiaire",$A47,BP$6,BP$5,"Mois (DateRDV)",BP$7,"Années (DateRDV)",BP$3),1,""),"")</f>
        <v/>
      </c>
      <c r="BQ47" s="166" t="str">
        <f>IFERROR(IF(GETPIVOTDATA("DateRDV",TCD!$B$1,"DT","CH","Bénéficiaire",$A47,BQ$6,BQ$5,"Mois (DateRDV)",BQ$7,"Années (DateRDV)",BQ$3),2,""),"")</f>
        <v/>
      </c>
      <c r="BR47" s="166" t="str">
        <f>IFERROR(IF(GETPIVOTDATA("DateRDV",TCD!$B$1,"DT","CH","Bénéficiaire",$A47,BR$6,BR$5,"Mois (DateRDV)",BR$7,"Années (DateRDV)",BR$3,"Présence","Excusé"),3,""),"")</f>
        <v/>
      </c>
      <c r="BS47" s="166" t="str">
        <f>IFERROR(IF(GETPIVOTDATA("DateRDV",TCD!$B$1,"DT","CH","Bénéficiaire",$A47,BS$6,BS$5,"Mois (DateRDV)",BS$7,"Années (DateRDV)",BS$3,"Présence","Absent"),4,""),"")</f>
        <v/>
      </c>
      <c r="BT47" s="166" t="str">
        <f>IFERROR(IF(GETPIVOTDATA("DateRDV",TCD!$B$1,"DT","CH","Bénéficiaire",$A47,BT$6,BT$5,"Mois (DateRDV)",BT$7,"Années (DateRDV)",BT$3),1,""),"")</f>
        <v/>
      </c>
      <c r="BU47" s="166" t="str">
        <f>IFERROR(IF(GETPIVOTDATA("DateRDV",TCD!$B$1,"DT","CH","Bénéficiaire",$A47,BU$6,BU$5,"Mois (DateRDV)",BU$7,"Années (DateRDV)",BU$3),2,""),"")</f>
        <v/>
      </c>
      <c r="BV47" s="166" t="str">
        <f>IFERROR(IF(GETPIVOTDATA("DateRDV",TCD!$B$1,"DT","CH","Bénéficiaire",$A47,BV$6,BV$5,"Mois (DateRDV)",BV$7,"Années (DateRDV)",BV$3,"Présence","Excusé"),3,""),"")</f>
        <v/>
      </c>
      <c r="BW47" s="166" t="str">
        <f>IFERROR(IF(GETPIVOTDATA("DateRDV",TCD!$B$1,"DT","CH","Bénéficiaire",$A47,BW$6,BW$5,"Mois (DateRDV)",BW$7,"Années (DateRDV)",BW$3,"Présence","Absent"),4,""),"")</f>
        <v/>
      </c>
      <c r="BX47" s="166" t="str">
        <f>IFERROR(IF(GETPIVOTDATA("DateRDV",TCD!$B$1,"DT","CH","Bénéficiaire",$A47,BX$6,BX$5,"Mois (DateRDV)",BX$7,"Années (DateRDV)",BX$3),1,""),"")</f>
        <v/>
      </c>
      <c r="BY47" s="166" t="str">
        <f>IFERROR(IF(GETPIVOTDATA("DateRDV",TCD!$B$1,"DT","CH","Bénéficiaire",$A47,BY$6,BY$5,"Mois (DateRDV)",BY$7,"Années (DateRDV)",BY$3),2,""),"")</f>
        <v/>
      </c>
      <c r="BZ47" s="166" t="str">
        <f>IFERROR(IF(GETPIVOTDATA("DateRDV",TCD!$B$1,"DT","CH","Bénéficiaire",$A47,BZ$6,BZ$5,"Mois (DateRDV)",BZ$7,"Années (DateRDV)",BZ$3,"Présence","Excusé"),3,""),"")</f>
        <v/>
      </c>
      <c r="CA47" s="166" t="str">
        <f>IFERROR(IF(GETPIVOTDATA("DateRDV",TCD!$B$1,"DT","CH","Bénéficiaire",$A47,CA$6,CA$5,"Mois (DateRDV)",CA$7,"Années (DateRDV)",CA$3,"Présence","Absent"),4,""),"")</f>
        <v/>
      </c>
      <c r="CB47" s="166" t="str">
        <f>IFERROR(IF(GETPIVOTDATA("DateRDV",TCD!$B$1,"DT","CH","Bénéficiaire",$A47,CB$6,CB$5,"Mois (DateRDV)",CB$7,"Années (DateRDV)",CB$3),1,""),"")</f>
        <v/>
      </c>
      <c r="CC47" s="166" t="str">
        <f>IFERROR(IF(GETPIVOTDATA("DateRDV",TCD!$B$1,"DT","CH","Bénéficiaire",$A47,CC$6,CC$5,"Mois (DateRDV)",CC$7,"Années (DateRDV)",CC$3),2,""),"")</f>
        <v/>
      </c>
      <c r="CD47" s="166" t="str">
        <f>IFERROR(IF(GETPIVOTDATA("DateRDV",TCD!$B$1,"DT","CH","Bénéficiaire",$A47,CD$6,CD$5,"Mois (DateRDV)",CD$7,"Années (DateRDV)",CD$3,"Présence","Excusé"),3,""),"")</f>
        <v/>
      </c>
      <c r="CE47" s="166" t="str">
        <f>IFERROR(IF(GETPIVOTDATA("DateRDV",TCD!$B$1,"DT","CH","Bénéficiaire",$A47,CE$6,CE$5,"Mois (DateRDV)",CE$7,"Années (DateRDV)",CE$3,"Présence","Absent"),4,""),"")</f>
        <v/>
      </c>
      <c r="CF47" s="166" t="str">
        <f>IFERROR(IF(GETPIVOTDATA("DateRDV",TCD!$B$1,"DT","CH","Bénéficiaire",$A47,CF$6,CF$5,"Mois (DateRDV)",CF$7,"Années (DateRDV)",CF$3),1,""),"")</f>
        <v/>
      </c>
      <c r="CG47" s="166" t="str">
        <f>IFERROR(IF(GETPIVOTDATA("DateRDV",TCD!$B$1,"DT","CH","Bénéficiaire",$A47,CG$6,CG$5,"Mois (DateRDV)",CG$7,"Années (DateRDV)",CG$3),2,""),"")</f>
        <v/>
      </c>
      <c r="CH47" s="166" t="str">
        <f>IFERROR(IF(GETPIVOTDATA("DateRDV",TCD!$B$1,"DT","CH","Bénéficiaire",$A47,CH$6,CH$5,"Mois (DateRDV)",CH$7,"Années (DateRDV)",CH$3,"Présence","Excusé"),3,""),"")</f>
        <v/>
      </c>
      <c r="CI47" s="166" t="str">
        <f>IFERROR(IF(GETPIVOTDATA("DateRDV",TCD!$B$1,"DT","CH","Bénéficiaire",$A47,CI$6,CI$5,"Mois (DateRDV)",CI$7,"Années (DateRDV)",CI$3,"Présence","Absent"),4,""),"")</f>
        <v/>
      </c>
      <c r="CJ47" s="166" t="str">
        <f>IFERROR(IF(GETPIVOTDATA("DateRDV",TCD!$B$1,"DT","CH","Bénéficiaire",$A47,CJ$6,CJ$5,"Mois (DateRDV)",CJ$7,"Années (DateRDV)",CJ$3),1,""),"")</f>
        <v/>
      </c>
      <c r="CK47" s="166" t="str">
        <f>IFERROR(IF(GETPIVOTDATA("DateRDV",TCD!$B$1,"DT","CH","Bénéficiaire",$A47,CK$6,CK$5,"Mois (DateRDV)",CK$7,"Années (DateRDV)",CK$3),2,""),"")</f>
        <v/>
      </c>
      <c r="CL47" s="166" t="str">
        <f>IFERROR(IF(GETPIVOTDATA("DateRDV",TCD!$B$1,"DT","CH","Bénéficiaire",$A47,CL$6,CL$5,"Mois (DateRDV)",CL$7,"Années (DateRDV)",CL$3,"Présence","Excusé"),3,""),"")</f>
        <v/>
      </c>
      <c r="CM47" s="166" t="str">
        <f>IFERROR(IF(GETPIVOTDATA("DateRDV",TCD!$B$1,"DT","CH","Bénéficiaire",$A47,CM$6,CM$5,"Mois (DateRDV)",CM$7,"Années (DateRDV)",CM$3,"Présence","Absent"),4,""),"")</f>
        <v/>
      </c>
      <c r="CN47" s="166" t="str">
        <f>IFERROR(IF(GETPIVOTDATA("DateRDV",TCD!$B$1,"DT","CH","Bénéficiaire",$A47,CN$6,CN$5,"Mois (DateRDV)",CN$7,"Années (DateRDV)",CN$3),1,""),"")</f>
        <v/>
      </c>
      <c r="CO47" s="166" t="str">
        <f>IFERROR(IF(GETPIVOTDATA("DateRDV",TCD!$B$1,"DT","CH","Bénéficiaire",$A47,CO$6,CO$5,"Mois (DateRDV)",CO$7,"Années (DateRDV)",CO$3),2,""),"")</f>
        <v/>
      </c>
      <c r="CP47" s="166" t="str">
        <f>IFERROR(IF(GETPIVOTDATA("DateRDV",TCD!$B$1,"DT","CH","Bénéficiaire",$A47,CP$6,CP$5,"Mois (DateRDV)",CP$7,"Années (DateRDV)",CP$3,"Présence","Excusé"),3,""),"")</f>
        <v/>
      </c>
      <c r="CQ47" s="166" t="str">
        <f>IFERROR(IF(GETPIVOTDATA("DateRDV",TCD!$B$1,"DT","CH","Bénéficiaire",$A47,CQ$6,CQ$5,"Mois (DateRDV)",CQ$7,"Années (DateRDV)",CQ$3,"Présence","Absent"),4,""),"")</f>
        <v/>
      </c>
      <c r="CR47" s="166" t="str">
        <f>IFERROR(IF(GETPIVOTDATA("DateRDV",TCD!$B$1,"DT","CH","Bénéficiaire",$A47,CR$6,CR$5,"Mois (DateRDV)",CR$7,"Années (DateRDV)",CR$3),1,""),"")</f>
        <v/>
      </c>
      <c r="CS47" s="166" t="str">
        <f>IFERROR(IF(GETPIVOTDATA("DateRDV",TCD!$B$1,"DT","CH","Bénéficiaire",$A47,CS$6,CS$5,"Mois (DateRDV)",CS$7,"Années (DateRDV)",CS$3),2,""),"")</f>
        <v/>
      </c>
      <c r="CT47" s="166" t="str">
        <f>IFERROR(IF(GETPIVOTDATA("DateRDV",TCD!$B$1,"DT","CH","Bénéficiaire",$A47,CT$6,CT$5,"Mois (DateRDV)",CT$7,"Années (DateRDV)",CT$3,"Présence","Excusé"),3,""),"")</f>
        <v/>
      </c>
      <c r="CU47" s="166" t="str">
        <f>IFERROR(IF(GETPIVOTDATA("DateRDV",TCD!$B$1,"DT","CH","Bénéficiaire",$A47,CU$6,CU$5,"Mois (DateRDV)",CU$7,"Années (DateRDV)",CU$3,"Présence","Absent"),4,""),"")</f>
        <v/>
      </c>
      <c r="CV47" s="166" t="str">
        <f>IFERROR(IF(GETPIVOTDATA("DateRDV",TCD!$B$1,"DT","CH","Bénéficiaire",$A47,CV$6,CV$5,"Mois (DateRDV)",CV$7,"Années (DateRDV)",CV$3),1,""),"")</f>
        <v/>
      </c>
      <c r="CW47" s="166" t="str">
        <f>IFERROR(IF(GETPIVOTDATA("DateRDV",TCD!$B$1,"DT","CH","Bénéficiaire",$A47,CW$6,CW$5,"Mois (DateRDV)",CW$7,"Années (DateRDV)",CW$3),2,""),"")</f>
        <v/>
      </c>
      <c r="CX47" s="166" t="str">
        <f>IFERROR(IF(GETPIVOTDATA("DateRDV",TCD!$B$1,"DT","CH","Bénéficiaire",$A47,CX$6,CX$5,"Mois (DateRDV)",CX$7,"Années (DateRDV)",CX$3,"Présence","Excusé"),3,""),"")</f>
        <v/>
      </c>
      <c r="CY47" s="166" t="str">
        <f>IFERROR(IF(GETPIVOTDATA("DateRDV",TCD!$B$1,"DT","CH","Bénéficiaire",$A47,CY$6,CY$5,"Mois (DateRDV)",CY$7,"Années (DateRDV)",CY$3,"Présence","Absent"),4,""),"")</f>
        <v/>
      </c>
      <c r="CZ47" s="166" t="str">
        <f>IFERROR(IF(GETPIVOTDATA("DateRDV",TCD!$B$1,"DT","CH","Bénéficiaire",$A47,CZ$6,CZ$5,"Mois (DateRDV)",CZ$7,"Années (DateRDV)",CZ$3),1,""),"")</f>
        <v/>
      </c>
      <c r="DA47" s="166" t="str">
        <f>IFERROR(IF(GETPIVOTDATA("DateRDV",TCD!$B$1,"DT","CH","Bénéficiaire",$A47,DA$6,DA$5,"Mois (DateRDV)",DA$7,"Années (DateRDV)",DA$3),2,""),"")</f>
        <v/>
      </c>
      <c r="DB47" s="166" t="str">
        <f>IFERROR(IF(GETPIVOTDATA("DateRDV",TCD!$B$1,"DT","CH","Bénéficiaire",$A47,DB$6,DB$5,"Mois (DateRDV)",DB$7,"Années (DateRDV)",DB$3,"Présence","Excusé"),3,""),"")</f>
        <v/>
      </c>
      <c r="DC47" s="166" t="str">
        <f>IFERROR(IF(GETPIVOTDATA("DateRDV",TCD!$B$1,"DT","CH","Bénéficiaire",$A47,DC$6,DC$5,"Mois (DateRDV)",DC$7,"Années (DateRDV)",DC$3,"Présence","Absent"),4,""),"")</f>
        <v/>
      </c>
      <c r="DD47" s="166" t="str">
        <f>IFERROR(IF(GETPIVOTDATA("DateRDV",TCD!$B$1,"DT","CH","Bénéficiaire",$A47,DD$6,DD$5,"Mois (DateRDV)",DD$7,"Années (DateRDV)",DD$3),1,""),"")</f>
        <v/>
      </c>
      <c r="DE47" s="166" t="str">
        <f>IFERROR(IF(GETPIVOTDATA("DateRDV",TCD!$B$1,"DT","CH","Bénéficiaire",$A47,DE$6,DE$5,"Mois (DateRDV)",DE$7,"Années (DateRDV)",DE$3),2,""),"")</f>
        <v/>
      </c>
      <c r="DF47" s="166" t="str">
        <f>IFERROR(IF(GETPIVOTDATA("DateRDV",TCD!$B$1,"DT","CH","Bénéficiaire",$A47,DF$6,DF$5,"Mois (DateRDV)",DF$7,"Années (DateRDV)",DF$3,"Présence","Excusé"),3,""),"")</f>
        <v/>
      </c>
      <c r="DG47" s="166" t="str">
        <f>IFERROR(IF(GETPIVOTDATA("DateRDV",TCD!$B$1,"DT","CH","Bénéficiaire",$A47,DG$6,DG$5,"Mois (DateRDV)",DG$7,"Années (DateRDV)",DG$3,"Présence","Absent"),4,""),"")</f>
        <v/>
      </c>
      <c r="DH47" s="166" t="str">
        <f>IFERROR(IF(GETPIVOTDATA("DateRDV",TCD!$B$1,"DT","CH","Bénéficiaire",$A47,DH$6,DH$5,"Mois (DateRDV)",DH$7,"Années (DateRDV)",DH$3),1,""),"")</f>
        <v/>
      </c>
      <c r="DI47" s="166" t="str">
        <f>IFERROR(IF(GETPIVOTDATA("DateRDV",TCD!$B$1,"DT","CH","Bénéficiaire",$A47,DI$6,DI$5,"Mois (DateRDV)",DI$7,"Années (DateRDV)",DI$3),2,""),"")</f>
        <v/>
      </c>
      <c r="DJ47" s="166" t="str">
        <f>IFERROR(IF(GETPIVOTDATA("DateRDV",TCD!$B$1,"DT","CH","Bénéficiaire",$A47,DJ$6,DJ$5,"Mois (DateRDV)",DJ$7,"Années (DateRDV)",DJ$3,"Présence","Excusé"),3,""),"")</f>
        <v/>
      </c>
      <c r="DK47" s="166" t="str">
        <f>IFERROR(IF(GETPIVOTDATA("DateRDV",TCD!$B$1,"DT","CH","Bénéficiaire",$A47,DK$6,DK$5,"Mois (DateRDV)",DK$7,"Années (DateRDV)",DK$3,"Présence","Absent"),4,""),"")</f>
        <v/>
      </c>
      <c r="DL47" s="166" t="str">
        <f>IFERROR(IF(GETPIVOTDATA("DateRDV",TCD!$B$1,"DT","CH","Bénéficiaire",$A47,DL$6,DL$5,"Mois (DateRDV)",DL$7,"Années (DateRDV)",DL$3),1,""),"")</f>
        <v/>
      </c>
      <c r="DM47" s="166" t="str">
        <f>IFERROR(IF(GETPIVOTDATA("DateRDV",TCD!$B$1,"DT","CH","Bénéficiaire",$A47,DM$6,DM$5,"Mois (DateRDV)",DM$7,"Années (DateRDV)",DM$3),2,""),"")</f>
        <v/>
      </c>
      <c r="DN47" s="166" t="str">
        <f>IFERROR(IF(GETPIVOTDATA("DateRDV",TCD!$B$1,"DT","CH","Bénéficiaire",$A47,DN$6,DN$5,"Mois (DateRDV)",DN$7,"Années (DateRDV)",DN$3,"Présence","Excusé"),3,""),"")</f>
        <v/>
      </c>
      <c r="DO47" s="166" t="str">
        <f>IFERROR(IF(GETPIVOTDATA("DateRDV",TCD!$B$1,"DT","CH","Bénéficiaire",$A47,DO$6,DO$5,"Mois (DateRDV)",DO$7,"Années (DateRDV)",DO$3,"Présence","Absent"),4,""),"")</f>
        <v/>
      </c>
    </row>
    <row r="48" spans="1:119" x14ac:dyDescent="0.2">
      <c r="A48" t="str">
        <v>LAUNOY Loïc</v>
      </c>
      <c r="B48" s="169" t="str">
        <f>IFERROR(IF(INDEX(Data!P:P,MATCH(A48,Data!B:B,0))&lt;&gt;"",INDEX(Data!P:P,MATCH(A48,Data!B:B,0)),""),"")</f>
        <v>LAUNOY</v>
      </c>
      <c r="C48" s="169" t="str">
        <f>IFERROR(IF(INDEX(Data!O:O,MATCH(A48,Data!B:B,0))&lt;&gt;"",INDEX(Data!O:O,MATCH(A48,Data!B:B,0)),""),"")</f>
        <v>Loïc</v>
      </c>
      <c r="D48" s="169" t="str">
        <f>IFERROR(IF(INDEX(Data!J:J,MATCH(A48,Data!B:B,0))&lt;&gt;"",INDEX(Data!J:J,MATCH(A48,Data!B:B,0)),""),"")</f>
        <v>CD</v>
      </c>
      <c r="E48" s="169" t="str">
        <f>IFERROR(IF(INDEX(Data!M:M,MATCH(A48,Data!B:B,0))&lt;&gt;"",INDEX(Data!M:M,MATCH(A48,Data!B:B,0)),""),"")</f>
        <v>PUBLIER</v>
      </c>
      <c r="F48" s="169">
        <f>IFERROR(IF(INDEX(Data!N:N,MATCH(A48,Data!B:B,0))&lt;&gt;"",INDEX(Data!N:N,MATCH(A48,Data!B:B,0)),""),"")</f>
        <v>74500</v>
      </c>
      <c r="G48" s="170">
        <f>IFERROR(IF(INDEX(Data!K:K,MATCH(A48,Data!B:B,0))&lt;&gt;"",INDEX(Data!K:K,MATCH(A48,Data!B:B,0)),""),"")</f>
        <v>45797</v>
      </c>
      <c r="H48" s="170">
        <f>IFERROR(IF(INDEX(Data!L:L,MATCH(A48,Data!B:B,0))&lt;&gt;"",INDEX(Data!L:L,MATCH(A48,Data!B:B,0)),""),"")</f>
        <v>45797</v>
      </c>
      <c r="I48" s="170">
        <f>IFERROR(IF(INDEX(Data!C:C,MATCH(A48,Data!B:B,0))&lt;&gt;"",INDEX(Data!C:C,MATCH(A48,Data!B:B,0)),""),"")</f>
        <v>45824</v>
      </c>
      <c r="J48" s="170">
        <f>IFERROR(IF(INDEX(Data!D:D,MATCH(A48,Data!B:B,0))&lt;&gt;"",INDEX(Data!D:D,MATCH(A48,Data!B:B,0)),""),"")</f>
        <v>45869</v>
      </c>
      <c r="K48" s="171" t="str">
        <f>IFERROR(IF(INDEX(Data!H:H,MATCH(A48,Data!B:B,0))&lt;&gt;"",INDEX(Data!H:H,MATCH(A48,Data!B:B,0)),""),"")</f>
        <v/>
      </c>
      <c r="L48" s="166" t="str">
        <f>IFERROR(IF(GETPIVOTDATA("DateRDV",TCD!$B$1,"DT","CH","Bénéficiaire",$A48,L$6,L$5,"Mois (DateRDV)",L$7,"Années (DateRDV)",L$3),1,""),"")</f>
        <v/>
      </c>
      <c r="M48" s="166" t="str">
        <f>IFERROR(IF(GETPIVOTDATA("DateRDV",TCD!$B$1,"DT","CH","Bénéficiaire",$A48,M$6,M$5,"Mois (DateRDV)",M$7,"Années (DateRDV)",M$3),2,""),"")</f>
        <v/>
      </c>
      <c r="N48" s="166" t="str">
        <f>IFERROR(IF(GETPIVOTDATA("DateRDV",TCD!$B$1,"DT","CH","Bénéficiaire",$A48,N$6,N$5,"Mois (DateRDV)",N$7,"Années (DateRDV)",N$3,"Présence","Excusé"),3,""),"")</f>
        <v/>
      </c>
      <c r="O48" s="166" t="str">
        <f>IFERROR(IF(GETPIVOTDATA("DateRDV",TCD!$B$1,"DT","CH","Bénéficiaire",$A48,O$6,O$5,"Mois (DateRDV)",O$7,"Années (DateRDV)",O$3,"Présence","Absent"),4,""),"")</f>
        <v/>
      </c>
      <c r="P48" s="166" t="str">
        <f>IFERROR(IF(GETPIVOTDATA("DateRDV",TCD!$B$1,"DT","CH","Bénéficiaire",$A48,P$6,P$5,"Mois (DateRDV)",P$7,"Années (DateRDV)",P$3),1,""),"")</f>
        <v/>
      </c>
      <c r="Q48" s="166" t="str">
        <f>IFERROR(IF(GETPIVOTDATA("DateRDV",TCD!$B$1,"DT","CH","Bénéficiaire",$A48,Q$6,Q$5,"Mois (DateRDV)",Q$7,"Années (DateRDV)",Q$3),2,""),"")</f>
        <v/>
      </c>
      <c r="R48" s="166" t="str">
        <f>IFERROR(IF(GETPIVOTDATA("DateRDV",TCD!$B$1,"DT","CH","Bénéficiaire",$A48,R$6,R$5,"Mois (DateRDV)",R$7,"Années (DateRDV)",R$3,"Présence","Excusé"),3,""),"")</f>
        <v/>
      </c>
      <c r="S48" s="166" t="str">
        <f>IFERROR(IF(GETPIVOTDATA("DateRDV",TCD!$B$1,"DT","CH","Bénéficiaire",$A48,S$6,S$5,"Mois (DateRDV)",S$7,"Années (DateRDV)",S$3,"Présence","Absent"),4,""),"")</f>
        <v/>
      </c>
      <c r="T48" s="166" t="str">
        <f>IFERROR(IF(GETPIVOTDATA("DateRDV",TCD!$B$1,"DT","CH","Bénéficiaire",$A48,T$6,T$5,"Mois (DateRDV)",T$7,"Années (DateRDV)",T$3),1,""),"")</f>
        <v/>
      </c>
      <c r="U48" s="166" t="str">
        <f>IFERROR(IF(GETPIVOTDATA("DateRDV",TCD!$B$1,"DT","CH","Bénéficiaire",$A48,U$6,U$5,"Mois (DateRDV)",U$7,"Années (DateRDV)",U$3),2,""),"")</f>
        <v/>
      </c>
      <c r="V48" s="166" t="str">
        <f>IFERROR(IF(GETPIVOTDATA("DateRDV",TCD!$B$1,"DT","CH","Bénéficiaire",$A48,V$6,V$5,"Mois (DateRDV)",V$7,"Années (DateRDV)",V$3,"Présence","Excusé"),3,""),"")</f>
        <v/>
      </c>
      <c r="W48" s="166" t="str">
        <f>IFERROR(IF(GETPIVOTDATA("DateRDV",TCD!$B$1,"DT","CH","Bénéficiaire",$A48,W$6,W$5,"Mois (DateRDV)",W$7,"Années (DateRDV)",W$3,"Présence","Absent"),4,""),"")</f>
        <v/>
      </c>
      <c r="X48" s="166" t="str">
        <f>IFERROR(IF(GETPIVOTDATA("DateRDV",TCD!$B$1,"DT","CH","Bénéficiaire",$A48,X$6,X$5,"Mois (DateRDV)",X$7,"Années (DateRDV)",X$3),1,""),"")</f>
        <v/>
      </c>
      <c r="Y48" s="166" t="str">
        <f>IFERROR(IF(GETPIVOTDATA("DateRDV",TCD!$B$1,"DT","CH","Bénéficiaire",$A48,Y$6,Y$5,"Mois (DateRDV)",Y$7,"Années (DateRDV)",Y$3),2,""),"")</f>
        <v/>
      </c>
      <c r="Z48" s="166" t="str">
        <f>IFERROR(IF(GETPIVOTDATA("DateRDV",TCD!$B$1,"DT","CH","Bénéficiaire",$A48,Z$6,Z$5,"Mois (DateRDV)",Z$7,"Années (DateRDV)",Z$3,"Présence","Excusé"),3,""),"")</f>
        <v/>
      </c>
      <c r="AA48" s="166" t="str">
        <f>IFERROR(IF(GETPIVOTDATA("DateRDV",TCD!$B$1,"DT","CH","Bénéficiaire",$A48,AA$6,AA$5,"Mois (DateRDV)",AA$7,"Années (DateRDV)",AA$3,"Présence","Absent"),4,""),"")</f>
        <v/>
      </c>
      <c r="AB48" s="166" t="str">
        <f>IFERROR(IF(GETPIVOTDATA("DateRDV",TCD!$B$1,"DT","CH","Bénéficiaire",$A48,AB$6,AB$5,"Mois (DateRDV)",AB$7,"Années (DateRDV)",AB$3),1,""),"")</f>
        <v/>
      </c>
      <c r="AC48" s="166" t="str">
        <f>IFERROR(IF(GETPIVOTDATA("DateRDV",TCD!$B$1,"DT","CH","Bénéficiaire",$A48,AC$6,AC$5,"Mois (DateRDV)",AC$7,"Années (DateRDV)",AC$3),2,""),"")</f>
        <v/>
      </c>
      <c r="AD48" s="166" t="str">
        <f>IFERROR(IF(GETPIVOTDATA("DateRDV",TCD!$B$1,"DT","CH","Bénéficiaire",$A48,AD$6,AD$5,"Mois (DateRDV)",AD$7,"Années (DateRDV)",AD$3,"Présence","Excusé"),3,""),"")</f>
        <v/>
      </c>
      <c r="AE48" s="166" t="str">
        <f>IFERROR(IF(GETPIVOTDATA("DateRDV",TCD!$B$1,"DT","CH","Bénéficiaire",$A48,AE$6,AE$5,"Mois (DateRDV)",AE$7,"Années (DateRDV)",AE$3,"Présence","Absent"),4,""),"")</f>
        <v/>
      </c>
      <c r="AF48" s="166" t="str">
        <f>IFERROR(IF(GETPIVOTDATA("DateRDV",TCD!$B$1,"DT","CH","Bénéficiaire",$A48,AF$6,AF$5,"Mois (DateRDV)",AF$7,"Années (DateRDV)",AF$3),1,""),"")</f>
        <v/>
      </c>
      <c r="AG48" s="166" t="str">
        <f>IFERROR(IF(GETPIVOTDATA("DateRDV",TCD!$B$1,"DT","CH","Bénéficiaire",$A48,AG$6,AG$5,"Mois (DateRDV)",AG$7,"Années (DateRDV)",AG$3),2,""),"")</f>
        <v/>
      </c>
      <c r="AH48" s="166" t="str">
        <f>IFERROR(IF(GETPIVOTDATA("DateRDV",TCD!$B$1,"DT","CH","Bénéficiaire",$A48,AH$6,AH$5,"Mois (DateRDV)",AH$7,"Années (DateRDV)",AH$3,"Présence","Excusé"),3,""),"")</f>
        <v/>
      </c>
      <c r="AI48" s="166" t="str">
        <f>IFERROR(IF(GETPIVOTDATA("DateRDV",TCD!$B$1,"DT","CH","Bénéficiaire",$A48,AI$6,AI$5,"Mois (DateRDV)",AI$7,"Années (DateRDV)",AI$3,"Présence","Absent"),4,""),"")</f>
        <v/>
      </c>
      <c r="AJ48" s="166" t="str">
        <f>IFERROR(IF(GETPIVOTDATA("DateRDV",TCD!$B$1,"DT","CH","Bénéficiaire",$A48,AJ$6,AJ$5,"Mois (DateRDV)",AJ$7,"Années (DateRDV)",AJ$3),1,""),"")</f>
        <v/>
      </c>
      <c r="AK48" s="166" t="str">
        <f>IFERROR(IF(GETPIVOTDATA("DateRDV",TCD!$B$1,"DT","CH","Bénéficiaire",$A48,AK$6,AK$5,"Mois (DateRDV)",AK$7,"Années (DateRDV)",AK$3),2,""),"")</f>
        <v/>
      </c>
      <c r="AL48" s="166" t="str">
        <f>IFERROR(IF(GETPIVOTDATA("DateRDV",TCD!$B$1,"DT","CH","Bénéficiaire",$A48,AL$6,AL$5,"Mois (DateRDV)",AL$7,"Années (DateRDV)",AL$3,"Présence","Excusé"),3,""),"")</f>
        <v/>
      </c>
      <c r="AM48" s="166" t="str">
        <f>IFERROR(IF(GETPIVOTDATA("DateRDV",TCD!$B$1,"DT","CH","Bénéficiaire",$A48,AM$6,AM$5,"Mois (DateRDV)",AM$7,"Années (DateRDV)",AM$3,"Présence","Absent"),4,""),"")</f>
        <v/>
      </c>
      <c r="AN48" s="166" t="str">
        <f>IFERROR(IF(GETPIVOTDATA("DateRDV",TCD!$B$1,"DT","CH","Bénéficiaire",$A48,AN$6,AN$5,"Mois (DateRDV)",AN$7,"Années (DateRDV)",AN$3),1,""),"")</f>
        <v/>
      </c>
      <c r="AO48" s="166" t="str">
        <f>IFERROR(IF(GETPIVOTDATA("DateRDV",TCD!$B$1,"DT","CH","Bénéficiaire",$A48,AO$6,AO$5,"Mois (DateRDV)",AO$7,"Années (DateRDV)",AO$3),2,""),"")</f>
        <v/>
      </c>
      <c r="AP48" s="166" t="str">
        <f>IFERROR(IF(GETPIVOTDATA("DateRDV",TCD!$B$1,"DT","CH","Bénéficiaire",$A48,AP$6,AP$5,"Mois (DateRDV)",AP$7,"Années (DateRDV)",AP$3,"Présence","Excusé"),3,""),"")</f>
        <v/>
      </c>
      <c r="AQ48" s="166" t="str">
        <f>IFERROR(IF(GETPIVOTDATA("DateRDV",TCD!$B$1,"DT","CH","Bénéficiaire",$A48,AQ$6,AQ$5,"Mois (DateRDV)",AQ$7,"Années (DateRDV)",AQ$3,"Présence","Absent"),4,""),"")</f>
        <v/>
      </c>
      <c r="AR48" s="166" t="str">
        <f>IFERROR(IF(GETPIVOTDATA("DateRDV",TCD!$B$1,"DT","CH","Bénéficiaire",$A48,AR$6,AR$5,"Mois (DateRDV)",AR$7,"Années (DateRDV)",AR$3),1,""),"")</f>
        <v/>
      </c>
      <c r="AS48" s="166" t="str">
        <f>IFERROR(IF(GETPIVOTDATA("DateRDV",TCD!$B$1,"DT","CH","Bénéficiaire",$A48,AS$6,AS$5,"Mois (DateRDV)",AS$7,"Années (DateRDV)",AS$3),2,""),"")</f>
        <v/>
      </c>
      <c r="AT48" s="166" t="str">
        <f>IFERROR(IF(GETPIVOTDATA("DateRDV",TCD!$B$1,"DT","CH","Bénéficiaire",$A48,AT$6,AT$5,"Mois (DateRDV)",AT$7,"Années (DateRDV)",AT$3,"Présence","Excusé"),3,""),"")</f>
        <v/>
      </c>
      <c r="AU48" s="166" t="str">
        <f>IFERROR(IF(GETPIVOTDATA("DateRDV",TCD!$B$1,"DT","CH","Bénéficiaire",$A48,AU$6,AU$5,"Mois (DateRDV)",AU$7,"Années (DateRDV)",AU$3,"Présence","Absent"),4,""),"")</f>
        <v/>
      </c>
      <c r="AV48" s="166" t="str">
        <f>IFERROR(IF(GETPIVOTDATA("DateRDV",TCD!$B$1,"DT","CH","Bénéficiaire",$A48,AV$6,AV$5,"Mois (DateRDV)",AV$7,"Années (DateRDV)",AV$3),1,""),"")</f>
        <v/>
      </c>
      <c r="AW48" s="166" t="str">
        <f>IFERROR(IF(GETPIVOTDATA("DateRDV",TCD!$B$1,"DT","CH","Bénéficiaire",$A48,AW$6,AW$5,"Mois (DateRDV)",AW$7,"Années (DateRDV)",AW$3),2,""),"")</f>
        <v/>
      </c>
      <c r="AX48" s="166" t="str">
        <f>IFERROR(IF(GETPIVOTDATA("DateRDV",TCD!$B$1,"DT","CH","Bénéficiaire",$A48,AX$6,AX$5,"Mois (DateRDV)",AX$7,"Années (DateRDV)",AX$3,"Présence","Excusé"),3,""),"")</f>
        <v/>
      </c>
      <c r="AY48" s="166" t="str">
        <f>IFERROR(IF(GETPIVOTDATA("DateRDV",TCD!$B$1,"DT","CH","Bénéficiaire",$A48,AY$6,AY$5,"Mois (DateRDV)",AY$7,"Années (DateRDV)",AY$3,"Présence","Absent"),4,""),"")</f>
        <v/>
      </c>
      <c r="AZ48" s="166" t="str">
        <f>IFERROR(IF(GETPIVOTDATA("DateRDV",TCD!$B$1,"DT","CH","Bénéficiaire",$A48,AZ$6,AZ$5,"Mois (DateRDV)",AZ$7,"Années (DateRDV)",AZ$3),1,""),"")</f>
        <v/>
      </c>
      <c r="BA48" s="166" t="str">
        <f>IFERROR(IF(GETPIVOTDATA("DateRDV",TCD!$B$1,"DT","CH","Bénéficiaire",$A48,BA$6,BA$5,"Mois (DateRDV)",BA$7,"Années (DateRDV)",BA$3),2,""),"")</f>
        <v/>
      </c>
      <c r="BB48" s="166" t="str">
        <f>IFERROR(IF(GETPIVOTDATA("DateRDV",TCD!$B$1,"DT","CH","Bénéficiaire",$A48,BB$6,BB$5,"Mois (DateRDV)",BB$7,"Années (DateRDV)",BB$3,"Présence","Excusé"),3,""),"")</f>
        <v/>
      </c>
      <c r="BC48" s="166" t="str">
        <f>IFERROR(IF(GETPIVOTDATA("DateRDV",TCD!$B$1,"DT","CH","Bénéficiaire",$A48,BC$6,BC$5,"Mois (DateRDV)",BC$7,"Années (DateRDV)",BC$3,"Présence","Absent"),4,""),"")</f>
        <v/>
      </c>
      <c r="BD48" s="166" t="str">
        <f>IFERROR(IF(GETPIVOTDATA("DateRDV",TCD!$B$1,"DT","CH","Bénéficiaire",$A48,BD$6,BD$5,"Mois (DateRDV)",BD$7,"Années (DateRDV)",BD$3),1,""),"")</f>
        <v/>
      </c>
      <c r="BE48" s="166" t="str">
        <f>IFERROR(IF(GETPIVOTDATA("DateRDV",TCD!$B$1,"DT","CH","Bénéficiaire",$A48,BE$6,BE$5,"Mois (DateRDV)",BE$7,"Années (DateRDV)",BE$3),2,""),"")</f>
        <v/>
      </c>
      <c r="BF48" s="166" t="str">
        <f>IFERROR(IF(GETPIVOTDATA("DateRDV",TCD!$B$1,"DT","CH","Bénéficiaire",$A48,BF$6,BF$5,"Mois (DateRDV)",BF$7,"Années (DateRDV)",BF$3,"Présence","Excusé"),3,""),"")</f>
        <v/>
      </c>
      <c r="BG48" s="166" t="str">
        <f>IFERROR(IF(GETPIVOTDATA("DateRDV",TCD!$B$1,"DT","CH","Bénéficiaire",$A48,BG$6,BG$5,"Mois (DateRDV)",BG$7,"Années (DateRDV)",BG$3,"Présence","Absent"),4,""),"")</f>
        <v/>
      </c>
      <c r="BH48" s="166" t="str">
        <f>IFERROR(IF(GETPIVOTDATA("DateRDV",TCD!$B$1,"DT","CH","Bénéficiaire",$A48,BH$6,BH$5,"Mois (DateRDV)",BH$7,"Années (DateRDV)",BH$3),1,""),"")</f>
        <v/>
      </c>
      <c r="BI48" s="166" t="str">
        <f>IFERROR(IF(GETPIVOTDATA("DateRDV",TCD!$B$1,"DT","CH","Bénéficiaire",$A48,BI$6,BI$5,"Mois (DateRDV)",BI$7,"Années (DateRDV)",BI$3),2,""),"")</f>
        <v/>
      </c>
      <c r="BJ48" s="166" t="str">
        <f>IFERROR(IF(GETPIVOTDATA("DateRDV",TCD!$B$1,"DT","CH","Bénéficiaire",$A48,BJ$6,BJ$5,"Mois (DateRDV)",BJ$7,"Années (DateRDV)",BJ$3,"Présence","Excusé"),3,""),"")</f>
        <v/>
      </c>
      <c r="BK48" s="166" t="str">
        <f>IFERROR(IF(GETPIVOTDATA("DateRDV",TCD!$B$1,"DT","CH","Bénéficiaire",$A48,BK$6,BK$5,"Mois (DateRDV)",BK$7,"Années (DateRDV)",BK$3,"Présence","Absent"),4,""),"")</f>
        <v/>
      </c>
      <c r="BL48" s="166" t="str">
        <f>IFERROR(IF(GETPIVOTDATA("DateRDV",TCD!$B$1,"DT","CH","Bénéficiaire",$A48,BL$6,BL$5,"Mois (DateRDV)",BL$7,"Années (DateRDV)",BL$3),1,""),"")</f>
        <v/>
      </c>
      <c r="BM48" s="166" t="str">
        <f>IFERROR(IF(GETPIVOTDATA("DateRDV",TCD!$B$1,"DT","CH","Bénéficiaire",$A48,BM$6,BM$5,"Mois (DateRDV)",BM$7,"Années (DateRDV)",BM$3),2,""),"")</f>
        <v/>
      </c>
      <c r="BN48" s="166" t="str">
        <f>IFERROR(IF(GETPIVOTDATA("DateRDV",TCD!$B$1,"DT","CH","Bénéficiaire",$A48,BN$6,BN$5,"Mois (DateRDV)",BN$7,"Années (DateRDV)",BN$3,"Présence","Excusé"),3,""),"")</f>
        <v/>
      </c>
      <c r="BO48" s="166" t="str">
        <f>IFERROR(IF(GETPIVOTDATA("DateRDV",TCD!$B$1,"DT","CH","Bénéficiaire",$A48,BO$6,BO$5,"Mois (DateRDV)",BO$7,"Années (DateRDV)",BO$3,"Présence","Absent"),4,""),"")</f>
        <v/>
      </c>
      <c r="BP48" s="166" t="str">
        <f>IFERROR(IF(GETPIVOTDATA("DateRDV",TCD!$B$1,"DT","CH","Bénéficiaire",$A48,BP$6,BP$5,"Mois (DateRDV)",BP$7,"Années (DateRDV)",BP$3),1,""),"")</f>
        <v/>
      </c>
      <c r="BQ48" s="166" t="str">
        <f>IFERROR(IF(GETPIVOTDATA("DateRDV",TCD!$B$1,"DT","CH","Bénéficiaire",$A48,BQ$6,BQ$5,"Mois (DateRDV)",BQ$7,"Années (DateRDV)",BQ$3),2,""),"")</f>
        <v/>
      </c>
      <c r="BR48" s="166" t="str">
        <f>IFERROR(IF(GETPIVOTDATA("DateRDV",TCD!$B$1,"DT","CH","Bénéficiaire",$A48,BR$6,BR$5,"Mois (DateRDV)",BR$7,"Années (DateRDV)",BR$3,"Présence","Excusé"),3,""),"")</f>
        <v/>
      </c>
      <c r="BS48" s="166" t="str">
        <f>IFERROR(IF(GETPIVOTDATA("DateRDV",TCD!$B$1,"DT","CH","Bénéficiaire",$A48,BS$6,BS$5,"Mois (DateRDV)",BS$7,"Années (DateRDV)",BS$3,"Présence","Absent"),4,""),"")</f>
        <v/>
      </c>
      <c r="BT48" s="166" t="str">
        <f>IFERROR(IF(GETPIVOTDATA("DateRDV",TCD!$B$1,"DT","CH","Bénéficiaire",$A48,BT$6,BT$5,"Mois (DateRDV)",BT$7,"Années (DateRDV)",BT$3),1,""),"")</f>
        <v/>
      </c>
      <c r="BU48" s="166" t="str">
        <f>IFERROR(IF(GETPIVOTDATA("DateRDV",TCD!$B$1,"DT","CH","Bénéficiaire",$A48,BU$6,BU$5,"Mois (DateRDV)",BU$7,"Années (DateRDV)",BU$3),2,""),"")</f>
        <v/>
      </c>
      <c r="BV48" s="166" t="str">
        <f>IFERROR(IF(GETPIVOTDATA("DateRDV",TCD!$B$1,"DT","CH","Bénéficiaire",$A48,BV$6,BV$5,"Mois (DateRDV)",BV$7,"Années (DateRDV)",BV$3,"Présence","Excusé"),3,""),"")</f>
        <v/>
      </c>
      <c r="BW48" s="166" t="str">
        <f>IFERROR(IF(GETPIVOTDATA("DateRDV",TCD!$B$1,"DT","CH","Bénéficiaire",$A48,BW$6,BW$5,"Mois (DateRDV)",BW$7,"Années (DateRDV)",BW$3,"Présence","Absent"),4,""),"")</f>
        <v/>
      </c>
      <c r="BX48" s="166" t="str">
        <f>IFERROR(IF(GETPIVOTDATA("DateRDV",TCD!$B$1,"DT","CH","Bénéficiaire",$A48,BX$6,BX$5,"Mois (DateRDV)",BX$7,"Années (DateRDV)",BX$3),1,""),"")</f>
        <v/>
      </c>
      <c r="BY48" s="166" t="str">
        <f>IFERROR(IF(GETPIVOTDATA("DateRDV",TCD!$B$1,"DT","CH","Bénéficiaire",$A48,BY$6,BY$5,"Mois (DateRDV)",BY$7,"Années (DateRDV)",BY$3),2,""),"")</f>
        <v/>
      </c>
      <c r="BZ48" s="166" t="str">
        <f>IFERROR(IF(GETPIVOTDATA("DateRDV",TCD!$B$1,"DT","CH","Bénéficiaire",$A48,BZ$6,BZ$5,"Mois (DateRDV)",BZ$7,"Années (DateRDV)",BZ$3,"Présence","Excusé"),3,""),"")</f>
        <v/>
      </c>
      <c r="CA48" s="166" t="str">
        <f>IFERROR(IF(GETPIVOTDATA("DateRDV",TCD!$B$1,"DT","CH","Bénéficiaire",$A48,CA$6,CA$5,"Mois (DateRDV)",CA$7,"Années (DateRDV)",CA$3,"Présence","Absent"),4,""),"")</f>
        <v/>
      </c>
      <c r="CB48" s="166" t="str">
        <f>IFERROR(IF(GETPIVOTDATA("DateRDV",TCD!$B$1,"DT","CH","Bénéficiaire",$A48,CB$6,CB$5,"Mois (DateRDV)",CB$7,"Années (DateRDV)",CB$3),1,""),"")</f>
        <v/>
      </c>
      <c r="CC48" s="166" t="str">
        <f>IFERROR(IF(GETPIVOTDATA("DateRDV",TCD!$B$1,"DT","CH","Bénéficiaire",$A48,CC$6,CC$5,"Mois (DateRDV)",CC$7,"Années (DateRDV)",CC$3),2,""),"")</f>
        <v/>
      </c>
      <c r="CD48" s="166" t="str">
        <f>IFERROR(IF(GETPIVOTDATA("DateRDV",TCD!$B$1,"DT","CH","Bénéficiaire",$A48,CD$6,CD$5,"Mois (DateRDV)",CD$7,"Années (DateRDV)",CD$3,"Présence","Excusé"),3,""),"")</f>
        <v/>
      </c>
      <c r="CE48" s="166" t="str">
        <f>IFERROR(IF(GETPIVOTDATA("DateRDV",TCD!$B$1,"DT","CH","Bénéficiaire",$A48,CE$6,CE$5,"Mois (DateRDV)",CE$7,"Années (DateRDV)",CE$3,"Présence","Absent"),4,""),"")</f>
        <v/>
      </c>
      <c r="CF48" s="166" t="str">
        <f>IFERROR(IF(GETPIVOTDATA("DateRDV",TCD!$B$1,"DT","CH","Bénéficiaire",$A48,CF$6,CF$5,"Mois (DateRDV)",CF$7,"Années (DateRDV)",CF$3),1,""),"")</f>
        <v/>
      </c>
      <c r="CG48" s="166" t="str">
        <f>IFERROR(IF(GETPIVOTDATA("DateRDV",TCD!$B$1,"DT","CH","Bénéficiaire",$A48,CG$6,CG$5,"Mois (DateRDV)",CG$7,"Années (DateRDV)",CG$3),2,""),"")</f>
        <v/>
      </c>
      <c r="CH48" s="166" t="str">
        <f>IFERROR(IF(GETPIVOTDATA("DateRDV",TCD!$B$1,"DT","CH","Bénéficiaire",$A48,CH$6,CH$5,"Mois (DateRDV)",CH$7,"Années (DateRDV)",CH$3,"Présence","Excusé"),3,""),"")</f>
        <v/>
      </c>
      <c r="CI48" s="166" t="str">
        <f>IFERROR(IF(GETPIVOTDATA("DateRDV",TCD!$B$1,"DT","CH","Bénéficiaire",$A48,CI$6,CI$5,"Mois (DateRDV)",CI$7,"Années (DateRDV)",CI$3,"Présence","Absent"),4,""),"")</f>
        <v/>
      </c>
      <c r="CJ48" s="166" t="str">
        <f>IFERROR(IF(GETPIVOTDATA("DateRDV",TCD!$B$1,"DT","CH","Bénéficiaire",$A48,CJ$6,CJ$5,"Mois (DateRDV)",CJ$7,"Années (DateRDV)",CJ$3),1,""),"")</f>
        <v/>
      </c>
      <c r="CK48" s="166" t="str">
        <f>IFERROR(IF(GETPIVOTDATA("DateRDV",TCD!$B$1,"DT","CH","Bénéficiaire",$A48,CK$6,CK$5,"Mois (DateRDV)",CK$7,"Années (DateRDV)",CK$3),2,""),"")</f>
        <v/>
      </c>
      <c r="CL48" s="166" t="str">
        <f>IFERROR(IF(GETPIVOTDATA("DateRDV",TCD!$B$1,"DT","CH","Bénéficiaire",$A48,CL$6,CL$5,"Mois (DateRDV)",CL$7,"Années (DateRDV)",CL$3,"Présence","Excusé"),3,""),"")</f>
        <v/>
      </c>
      <c r="CM48" s="166" t="str">
        <f>IFERROR(IF(GETPIVOTDATA("DateRDV",TCD!$B$1,"DT","CH","Bénéficiaire",$A48,CM$6,CM$5,"Mois (DateRDV)",CM$7,"Années (DateRDV)",CM$3,"Présence","Absent"),4,""),"")</f>
        <v/>
      </c>
      <c r="CN48" s="166" t="str">
        <f>IFERROR(IF(GETPIVOTDATA("DateRDV",TCD!$B$1,"DT","CH","Bénéficiaire",$A48,CN$6,CN$5,"Mois (DateRDV)",CN$7,"Années (DateRDV)",CN$3),1,""),"")</f>
        <v/>
      </c>
      <c r="CO48" s="166" t="str">
        <f>IFERROR(IF(GETPIVOTDATA("DateRDV",TCD!$B$1,"DT","CH","Bénéficiaire",$A48,CO$6,CO$5,"Mois (DateRDV)",CO$7,"Années (DateRDV)",CO$3),2,""),"")</f>
        <v/>
      </c>
      <c r="CP48" s="166" t="str">
        <f>IFERROR(IF(GETPIVOTDATA("DateRDV",TCD!$B$1,"DT","CH","Bénéficiaire",$A48,CP$6,CP$5,"Mois (DateRDV)",CP$7,"Années (DateRDV)",CP$3,"Présence","Excusé"),3,""),"")</f>
        <v/>
      </c>
      <c r="CQ48" s="166" t="str">
        <f>IFERROR(IF(GETPIVOTDATA("DateRDV",TCD!$B$1,"DT","CH","Bénéficiaire",$A48,CQ$6,CQ$5,"Mois (DateRDV)",CQ$7,"Années (DateRDV)",CQ$3,"Présence","Absent"),4,""),"")</f>
        <v/>
      </c>
      <c r="CR48" s="166" t="str">
        <f>IFERROR(IF(GETPIVOTDATA("DateRDV",TCD!$B$1,"DT","CH","Bénéficiaire",$A48,CR$6,CR$5,"Mois (DateRDV)",CR$7,"Années (DateRDV)",CR$3),1,""),"")</f>
        <v/>
      </c>
      <c r="CS48" s="166" t="str">
        <f>IFERROR(IF(GETPIVOTDATA("DateRDV",TCD!$B$1,"DT","CH","Bénéficiaire",$A48,CS$6,CS$5,"Mois (DateRDV)",CS$7,"Années (DateRDV)",CS$3),2,""),"")</f>
        <v/>
      </c>
      <c r="CT48" s="166" t="str">
        <f>IFERROR(IF(GETPIVOTDATA("DateRDV",TCD!$B$1,"DT","CH","Bénéficiaire",$A48,CT$6,CT$5,"Mois (DateRDV)",CT$7,"Années (DateRDV)",CT$3,"Présence","Excusé"),3,""),"")</f>
        <v/>
      </c>
      <c r="CU48" s="166" t="str">
        <f>IFERROR(IF(GETPIVOTDATA("DateRDV",TCD!$B$1,"DT","CH","Bénéficiaire",$A48,CU$6,CU$5,"Mois (DateRDV)",CU$7,"Années (DateRDV)",CU$3,"Présence","Absent"),4,""),"")</f>
        <v/>
      </c>
      <c r="CV48" s="166" t="str">
        <f>IFERROR(IF(GETPIVOTDATA("DateRDV",TCD!$B$1,"DT","CH","Bénéficiaire",$A48,CV$6,CV$5,"Mois (DateRDV)",CV$7,"Années (DateRDV)",CV$3),1,""),"")</f>
        <v/>
      </c>
      <c r="CW48" s="166" t="str">
        <f>IFERROR(IF(GETPIVOTDATA("DateRDV",TCD!$B$1,"DT","CH","Bénéficiaire",$A48,CW$6,CW$5,"Mois (DateRDV)",CW$7,"Années (DateRDV)",CW$3),2,""),"")</f>
        <v/>
      </c>
      <c r="CX48" s="166" t="str">
        <f>IFERROR(IF(GETPIVOTDATA("DateRDV",TCD!$B$1,"DT","CH","Bénéficiaire",$A48,CX$6,CX$5,"Mois (DateRDV)",CX$7,"Années (DateRDV)",CX$3,"Présence","Excusé"),3,""),"")</f>
        <v/>
      </c>
      <c r="CY48" s="166" t="str">
        <f>IFERROR(IF(GETPIVOTDATA("DateRDV",TCD!$B$1,"DT","CH","Bénéficiaire",$A48,CY$6,CY$5,"Mois (DateRDV)",CY$7,"Années (DateRDV)",CY$3,"Présence","Absent"),4,""),"")</f>
        <v/>
      </c>
      <c r="CZ48" s="166" t="str">
        <f>IFERROR(IF(GETPIVOTDATA("DateRDV",TCD!$B$1,"DT","CH","Bénéficiaire",$A48,CZ$6,CZ$5,"Mois (DateRDV)",CZ$7,"Années (DateRDV)",CZ$3),1,""),"")</f>
        <v/>
      </c>
      <c r="DA48" s="166" t="str">
        <f>IFERROR(IF(GETPIVOTDATA("DateRDV",TCD!$B$1,"DT","CH","Bénéficiaire",$A48,DA$6,DA$5,"Mois (DateRDV)",DA$7,"Années (DateRDV)",DA$3),2,""),"")</f>
        <v/>
      </c>
      <c r="DB48" s="166" t="str">
        <f>IFERROR(IF(GETPIVOTDATA("DateRDV",TCD!$B$1,"DT","CH","Bénéficiaire",$A48,DB$6,DB$5,"Mois (DateRDV)",DB$7,"Années (DateRDV)",DB$3,"Présence","Excusé"),3,""),"")</f>
        <v/>
      </c>
      <c r="DC48" s="166" t="str">
        <f>IFERROR(IF(GETPIVOTDATA("DateRDV",TCD!$B$1,"DT","CH","Bénéficiaire",$A48,DC$6,DC$5,"Mois (DateRDV)",DC$7,"Années (DateRDV)",DC$3,"Présence","Absent"),4,""),"")</f>
        <v/>
      </c>
      <c r="DD48" s="166" t="str">
        <f>IFERROR(IF(GETPIVOTDATA("DateRDV",TCD!$B$1,"DT","CH","Bénéficiaire",$A48,DD$6,DD$5,"Mois (DateRDV)",DD$7,"Années (DateRDV)",DD$3),1,""),"")</f>
        <v/>
      </c>
      <c r="DE48" s="166" t="str">
        <f>IFERROR(IF(GETPIVOTDATA("DateRDV",TCD!$B$1,"DT","CH","Bénéficiaire",$A48,DE$6,DE$5,"Mois (DateRDV)",DE$7,"Années (DateRDV)",DE$3),2,""),"")</f>
        <v/>
      </c>
      <c r="DF48" s="166" t="str">
        <f>IFERROR(IF(GETPIVOTDATA("DateRDV",TCD!$B$1,"DT","CH","Bénéficiaire",$A48,DF$6,DF$5,"Mois (DateRDV)",DF$7,"Années (DateRDV)",DF$3,"Présence","Excusé"),3,""),"")</f>
        <v/>
      </c>
      <c r="DG48" s="166" t="str">
        <f>IFERROR(IF(GETPIVOTDATA("DateRDV",TCD!$B$1,"DT","CH","Bénéficiaire",$A48,DG$6,DG$5,"Mois (DateRDV)",DG$7,"Années (DateRDV)",DG$3,"Présence","Absent"),4,""),"")</f>
        <v/>
      </c>
      <c r="DH48" s="166" t="str">
        <f>IFERROR(IF(GETPIVOTDATA("DateRDV",TCD!$B$1,"DT","CH","Bénéficiaire",$A48,DH$6,DH$5,"Mois (DateRDV)",DH$7,"Années (DateRDV)",DH$3),1,""),"")</f>
        <v/>
      </c>
      <c r="DI48" s="166" t="str">
        <f>IFERROR(IF(GETPIVOTDATA("DateRDV",TCD!$B$1,"DT","CH","Bénéficiaire",$A48,DI$6,DI$5,"Mois (DateRDV)",DI$7,"Années (DateRDV)",DI$3),2,""),"")</f>
        <v/>
      </c>
      <c r="DJ48" s="166" t="str">
        <f>IFERROR(IF(GETPIVOTDATA("DateRDV",TCD!$B$1,"DT","CH","Bénéficiaire",$A48,DJ$6,DJ$5,"Mois (DateRDV)",DJ$7,"Années (DateRDV)",DJ$3,"Présence","Excusé"),3,""),"")</f>
        <v/>
      </c>
      <c r="DK48" s="166" t="str">
        <f>IFERROR(IF(GETPIVOTDATA("DateRDV",TCD!$B$1,"DT","CH","Bénéficiaire",$A48,DK$6,DK$5,"Mois (DateRDV)",DK$7,"Années (DateRDV)",DK$3,"Présence","Absent"),4,""),"")</f>
        <v/>
      </c>
      <c r="DL48" s="166" t="str">
        <f>IFERROR(IF(GETPIVOTDATA("DateRDV",TCD!$B$1,"DT","CH","Bénéficiaire",$A48,DL$6,DL$5,"Mois (DateRDV)",DL$7,"Années (DateRDV)",DL$3),1,""),"")</f>
        <v/>
      </c>
      <c r="DM48" s="166" t="str">
        <f>IFERROR(IF(GETPIVOTDATA("DateRDV",TCD!$B$1,"DT","CH","Bénéficiaire",$A48,DM$6,DM$5,"Mois (DateRDV)",DM$7,"Années (DateRDV)",DM$3),2,""),"")</f>
        <v/>
      </c>
      <c r="DN48" s="166" t="str">
        <f>IFERROR(IF(GETPIVOTDATA("DateRDV",TCD!$B$1,"DT","CH","Bénéficiaire",$A48,DN$6,DN$5,"Mois (DateRDV)",DN$7,"Années (DateRDV)",DN$3,"Présence","Excusé"),3,""),"")</f>
        <v/>
      </c>
      <c r="DO48" s="166" t="str">
        <f>IFERROR(IF(GETPIVOTDATA("DateRDV",TCD!$B$1,"DT","CH","Bénéficiaire",$A48,DO$6,DO$5,"Mois (DateRDV)",DO$7,"Années (DateRDV)",DO$3,"Présence","Absent"),4,""),"")</f>
        <v/>
      </c>
    </row>
    <row r="49" spans="1:119" x14ac:dyDescent="0.2">
      <c r="A49" t="str">
        <v>VORACHACK Anne</v>
      </c>
      <c r="B49" s="169" t="str">
        <f>IFERROR(IF(INDEX(Data!P:P,MATCH(A49,Data!B:B,0))&lt;&gt;"",INDEX(Data!P:P,MATCH(A49,Data!B:B,0)),""),"")</f>
        <v>VORACHACK</v>
      </c>
      <c r="C49" s="169" t="str">
        <f>IFERROR(IF(INDEX(Data!O:O,MATCH(A49,Data!B:B,0))&lt;&gt;"",INDEX(Data!O:O,MATCH(A49,Data!B:B,0)),""),"")</f>
        <v>Anne</v>
      </c>
      <c r="D49" s="169" t="str">
        <f>IFERROR(IF(INDEX(Data!J:J,MATCH(A49,Data!B:B,0))&lt;&gt;"",INDEX(Data!J:J,MATCH(A49,Data!B:B,0)),""),"")</f>
        <v>CD</v>
      </c>
      <c r="E49" s="169" t="str">
        <f>IFERROR(IF(INDEX(Data!M:M,MATCH(A49,Data!B:B,0))&lt;&gt;"",INDEX(Data!M:M,MATCH(A49,Data!B:B,0)),""),"")</f>
        <v>BERNEX</v>
      </c>
      <c r="F49" s="169">
        <f>IFERROR(IF(INDEX(Data!N:N,MATCH(A49,Data!B:B,0))&lt;&gt;"",INDEX(Data!N:N,MATCH(A49,Data!B:B,0)),""),"")</f>
        <v>74500</v>
      </c>
      <c r="G49" s="170">
        <f>IFERROR(IF(INDEX(Data!K:K,MATCH(A49,Data!B:B,0))&lt;&gt;"",INDEX(Data!K:K,MATCH(A49,Data!B:B,0)),""),"")</f>
        <v>45813</v>
      </c>
      <c r="H49" s="170">
        <f>IFERROR(IF(INDEX(Data!L:L,MATCH(A49,Data!B:B,0))&lt;&gt;"",INDEX(Data!L:L,MATCH(A49,Data!B:B,0)),""),"")</f>
        <v>45813</v>
      </c>
      <c r="I49" s="170">
        <f>IFERROR(IF(INDEX(Data!C:C,MATCH(A49,Data!B:B,0))&lt;&gt;"",INDEX(Data!C:C,MATCH(A49,Data!B:B,0)),""),"")</f>
        <v>45826</v>
      </c>
      <c r="J49" s="170" t="str">
        <f>IFERROR(IF(INDEX(Data!D:D,MATCH(A49,Data!B:B,0))&lt;&gt;"",INDEX(Data!D:D,MATCH(A49,Data!B:B,0)),""),"")</f>
        <v/>
      </c>
      <c r="K49" s="171" t="str">
        <f>IFERROR(IF(INDEX(Data!H:H,MATCH(A49,Data!B:B,0))&lt;&gt;"",INDEX(Data!H:H,MATCH(A49,Data!B:B,0)),""),"")</f>
        <v>Remobilisation</v>
      </c>
      <c r="L49" s="166" t="str">
        <f>IFERROR(IF(GETPIVOTDATA("DateRDV",TCD!$B$1,"DT","CH","Bénéficiaire",$A49,L$6,L$5,"Mois (DateRDV)",L$7,"Années (DateRDV)",L$3),1,""),"")</f>
        <v/>
      </c>
      <c r="M49" s="166" t="str">
        <f>IFERROR(IF(GETPIVOTDATA("DateRDV",TCD!$B$1,"DT","CH","Bénéficiaire",$A49,M$6,M$5,"Mois (DateRDV)",M$7,"Années (DateRDV)",M$3),2,""),"")</f>
        <v/>
      </c>
      <c r="N49" s="166" t="str">
        <f>IFERROR(IF(GETPIVOTDATA("DateRDV",TCD!$B$1,"DT","CH","Bénéficiaire",$A49,N$6,N$5,"Mois (DateRDV)",N$7,"Années (DateRDV)",N$3,"Présence","Excusé"),3,""),"")</f>
        <v/>
      </c>
      <c r="O49" s="166" t="str">
        <f>IFERROR(IF(GETPIVOTDATA("DateRDV",TCD!$B$1,"DT","CH","Bénéficiaire",$A49,O$6,O$5,"Mois (DateRDV)",O$7,"Années (DateRDV)",O$3,"Présence","Absent"),4,""),"")</f>
        <v/>
      </c>
      <c r="P49" s="166" t="str">
        <f>IFERROR(IF(GETPIVOTDATA("DateRDV",TCD!$B$1,"DT","CH","Bénéficiaire",$A49,P$6,P$5,"Mois (DateRDV)",P$7,"Années (DateRDV)",P$3),1,""),"")</f>
        <v/>
      </c>
      <c r="Q49" s="166" t="str">
        <f>IFERROR(IF(GETPIVOTDATA("DateRDV",TCD!$B$1,"DT","CH","Bénéficiaire",$A49,Q$6,Q$5,"Mois (DateRDV)",Q$7,"Années (DateRDV)",Q$3),2,""),"")</f>
        <v/>
      </c>
      <c r="R49" s="166" t="str">
        <f>IFERROR(IF(GETPIVOTDATA("DateRDV",TCD!$B$1,"DT","CH","Bénéficiaire",$A49,R$6,R$5,"Mois (DateRDV)",R$7,"Années (DateRDV)",R$3,"Présence","Excusé"),3,""),"")</f>
        <v/>
      </c>
      <c r="S49" s="166" t="str">
        <f>IFERROR(IF(GETPIVOTDATA("DateRDV",TCD!$B$1,"DT","CH","Bénéficiaire",$A49,S$6,S$5,"Mois (DateRDV)",S$7,"Années (DateRDV)",S$3,"Présence","Absent"),4,""),"")</f>
        <v/>
      </c>
      <c r="T49" s="166" t="str">
        <f>IFERROR(IF(GETPIVOTDATA("DateRDV",TCD!$B$1,"DT","CH","Bénéficiaire",$A49,T$6,T$5,"Mois (DateRDV)",T$7,"Années (DateRDV)",T$3),1,""),"")</f>
        <v/>
      </c>
      <c r="U49" s="166" t="str">
        <f>IFERROR(IF(GETPIVOTDATA("DateRDV",TCD!$B$1,"DT","CH","Bénéficiaire",$A49,U$6,U$5,"Mois (DateRDV)",U$7,"Années (DateRDV)",U$3),2,""),"")</f>
        <v/>
      </c>
      <c r="V49" s="166" t="str">
        <f>IFERROR(IF(GETPIVOTDATA("DateRDV",TCD!$B$1,"DT","CH","Bénéficiaire",$A49,V$6,V$5,"Mois (DateRDV)",V$7,"Années (DateRDV)",V$3,"Présence","Excusé"),3,""),"")</f>
        <v/>
      </c>
      <c r="W49" s="166" t="str">
        <f>IFERROR(IF(GETPIVOTDATA("DateRDV",TCD!$B$1,"DT","CH","Bénéficiaire",$A49,W$6,W$5,"Mois (DateRDV)",W$7,"Années (DateRDV)",W$3,"Présence","Absent"),4,""),"")</f>
        <v/>
      </c>
      <c r="X49" s="166" t="str">
        <f>IFERROR(IF(GETPIVOTDATA("DateRDV",TCD!$B$1,"DT","CH","Bénéficiaire",$A49,X$6,X$5,"Mois (DateRDV)",X$7,"Années (DateRDV)",X$3),1,""),"")</f>
        <v/>
      </c>
      <c r="Y49" s="166" t="str">
        <f>IFERROR(IF(GETPIVOTDATA("DateRDV",TCD!$B$1,"DT","CH","Bénéficiaire",$A49,Y$6,Y$5,"Mois (DateRDV)",Y$7,"Années (DateRDV)",Y$3),2,""),"")</f>
        <v/>
      </c>
      <c r="Z49" s="166" t="str">
        <f>IFERROR(IF(GETPIVOTDATA("DateRDV",TCD!$B$1,"DT","CH","Bénéficiaire",$A49,Z$6,Z$5,"Mois (DateRDV)",Z$7,"Années (DateRDV)",Z$3,"Présence","Excusé"),3,""),"")</f>
        <v/>
      </c>
      <c r="AA49" s="166" t="str">
        <f>IFERROR(IF(GETPIVOTDATA("DateRDV",TCD!$B$1,"DT","CH","Bénéficiaire",$A49,AA$6,AA$5,"Mois (DateRDV)",AA$7,"Années (DateRDV)",AA$3,"Présence","Absent"),4,""),"")</f>
        <v/>
      </c>
      <c r="AB49" s="166" t="str">
        <f>IFERROR(IF(GETPIVOTDATA("DateRDV",TCD!$B$1,"DT","CH","Bénéficiaire",$A49,AB$6,AB$5,"Mois (DateRDV)",AB$7,"Années (DateRDV)",AB$3),1,""),"")</f>
        <v/>
      </c>
      <c r="AC49" s="166" t="str">
        <f>IFERROR(IF(GETPIVOTDATA("DateRDV",TCD!$B$1,"DT","CH","Bénéficiaire",$A49,AC$6,AC$5,"Mois (DateRDV)",AC$7,"Années (DateRDV)",AC$3),2,""),"")</f>
        <v/>
      </c>
      <c r="AD49" s="166" t="str">
        <f>IFERROR(IF(GETPIVOTDATA("DateRDV",TCD!$B$1,"DT","CH","Bénéficiaire",$A49,AD$6,AD$5,"Mois (DateRDV)",AD$7,"Années (DateRDV)",AD$3,"Présence","Excusé"),3,""),"")</f>
        <v/>
      </c>
      <c r="AE49" s="166" t="str">
        <f>IFERROR(IF(GETPIVOTDATA("DateRDV",TCD!$B$1,"DT","CH","Bénéficiaire",$A49,AE$6,AE$5,"Mois (DateRDV)",AE$7,"Années (DateRDV)",AE$3,"Présence","Absent"),4,""),"")</f>
        <v/>
      </c>
      <c r="AF49" s="166" t="str">
        <f>IFERROR(IF(GETPIVOTDATA("DateRDV",TCD!$B$1,"DT","CH","Bénéficiaire",$A49,AF$6,AF$5,"Mois (DateRDV)",AF$7,"Années (DateRDV)",AF$3),1,""),"")</f>
        <v/>
      </c>
      <c r="AG49" s="166" t="str">
        <f>IFERROR(IF(GETPIVOTDATA("DateRDV",TCD!$B$1,"DT","CH","Bénéficiaire",$A49,AG$6,AG$5,"Mois (DateRDV)",AG$7,"Années (DateRDV)",AG$3),2,""),"")</f>
        <v/>
      </c>
      <c r="AH49" s="166" t="str">
        <f>IFERROR(IF(GETPIVOTDATA("DateRDV",TCD!$B$1,"DT","CH","Bénéficiaire",$A49,AH$6,AH$5,"Mois (DateRDV)",AH$7,"Années (DateRDV)",AH$3,"Présence","Excusé"),3,""),"")</f>
        <v/>
      </c>
      <c r="AI49" s="166" t="str">
        <f>IFERROR(IF(GETPIVOTDATA("DateRDV",TCD!$B$1,"DT","CH","Bénéficiaire",$A49,AI$6,AI$5,"Mois (DateRDV)",AI$7,"Années (DateRDV)",AI$3,"Présence","Absent"),4,""),"")</f>
        <v/>
      </c>
      <c r="AJ49" s="166" t="str">
        <f>IFERROR(IF(GETPIVOTDATA("DateRDV",TCD!$B$1,"DT","CH","Bénéficiaire",$A49,AJ$6,AJ$5,"Mois (DateRDV)",AJ$7,"Années (DateRDV)",AJ$3),1,""),"")</f>
        <v/>
      </c>
      <c r="AK49" s="166" t="str">
        <f>IFERROR(IF(GETPIVOTDATA("DateRDV",TCD!$B$1,"DT","CH","Bénéficiaire",$A49,AK$6,AK$5,"Mois (DateRDV)",AK$7,"Années (DateRDV)",AK$3),2,""),"")</f>
        <v/>
      </c>
      <c r="AL49" s="166" t="str">
        <f>IFERROR(IF(GETPIVOTDATA("DateRDV",TCD!$B$1,"DT","CH","Bénéficiaire",$A49,AL$6,AL$5,"Mois (DateRDV)",AL$7,"Années (DateRDV)",AL$3,"Présence","Excusé"),3,""),"")</f>
        <v/>
      </c>
      <c r="AM49" s="166" t="str">
        <f>IFERROR(IF(GETPIVOTDATA("DateRDV",TCD!$B$1,"DT","CH","Bénéficiaire",$A49,AM$6,AM$5,"Mois (DateRDV)",AM$7,"Années (DateRDV)",AM$3,"Présence","Absent"),4,""),"")</f>
        <v/>
      </c>
      <c r="AN49" s="166" t="str">
        <f>IFERROR(IF(GETPIVOTDATA("DateRDV",TCD!$B$1,"DT","CH","Bénéficiaire",$A49,AN$6,AN$5,"Mois (DateRDV)",AN$7,"Années (DateRDV)",AN$3),1,""),"")</f>
        <v/>
      </c>
      <c r="AO49" s="166" t="str">
        <f>IFERROR(IF(GETPIVOTDATA("DateRDV",TCD!$B$1,"DT","CH","Bénéficiaire",$A49,AO$6,AO$5,"Mois (DateRDV)",AO$7,"Années (DateRDV)",AO$3),2,""),"")</f>
        <v/>
      </c>
      <c r="AP49" s="166" t="str">
        <f>IFERROR(IF(GETPIVOTDATA("DateRDV",TCD!$B$1,"DT","CH","Bénéficiaire",$A49,AP$6,AP$5,"Mois (DateRDV)",AP$7,"Années (DateRDV)",AP$3,"Présence","Excusé"),3,""),"")</f>
        <v/>
      </c>
      <c r="AQ49" s="166" t="str">
        <f>IFERROR(IF(GETPIVOTDATA("DateRDV",TCD!$B$1,"DT","CH","Bénéficiaire",$A49,AQ$6,AQ$5,"Mois (DateRDV)",AQ$7,"Années (DateRDV)",AQ$3,"Présence","Absent"),4,""),"")</f>
        <v/>
      </c>
      <c r="AR49" s="166" t="str">
        <f>IFERROR(IF(GETPIVOTDATA("DateRDV",TCD!$B$1,"DT","CH","Bénéficiaire",$A49,AR$6,AR$5,"Mois (DateRDV)",AR$7,"Années (DateRDV)",AR$3),1,""),"")</f>
        <v/>
      </c>
      <c r="AS49" s="166" t="str">
        <f>IFERROR(IF(GETPIVOTDATA("DateRDV",TCD!$B$1,"DT","CH","Bénéficiaire",$A49,AS$6,AS$5,"Mois (DateRDV)",AS$7,"Années (DateRDV)",AS$3),2,""),"")</f>
        <v/>
      </c>
      <c r="AT49" s="166" t="str">
        <f>IFERROR(IF(GETPIVOTDATA("DateRDV",TCD!$B$1,"DT","CH","Bénéficiaire",$A49,AT$6,AT$5,"Mois (DateRDV)",AT$7,"Années (DateRDV)",AT$3,"Présence","Excusé"),3,""),"")</f>
        <v/>
      </c>
      <c r="AU49" s="166" t="str">
        <f>IFERROR(IF(GETPIVOTDATA("DateRDV",TCD!$B$1,"DT","CH","Bénéficiaire",$A49,AU$6,AU$5,"Mois (DateRDV)",AU$7,"Années (DateRDV)",AU$3,"Présence","Absent"),4,""),"")</f>
        <v/>
      </c>
      <c r="AV49" s="166" t="str">
        <f>IFERROR(IF(GETPIVOTDATA("DateRDV",TCD!$B$1,"DT","CH","Bénéficiaire",$A49,AV$6,AV$5,"Mois (DateRDV)",AV$7,"Années (DateRDV)",AV$3),1,""),"")</f>
        <v/>
      </c>
      <c r="AW49" s="166" t="str">
        <f>IFERROR(IF(GETPIVOTDATA("DateRDV",TCD!$B$1,"DT","CH","Bénéficiaire",$A49,AW$6,AW$5,"Mois (DateRDV)",AW$7,"Années (DateRDV)",AW$3),2,""),"")</f>
        <v/>
      </c>
      <c r="AX49" s="166" t="str">
        <f>IFERROR(IF(GETPIVOTDATA("DateRDV",TCD!$B$1,"DT","CH","Bénéficiaire",$A49,AX$6,AX$5,"Mois (DateRDV)",AX$7,"Années (DateRDV)",AX$3,"Présence","Excusé"),3,""),"")</f>
        <v/>
      </c>
      <c r="AY49" s="166" t="str">
        <f>IFERROR(IF(GETPIVOTDATA("DateRDV",TCD!$B$1,"DT","CH","Bénéficiaire",$A49,AY$6,AY$5,"Mois (DateRDV)",AY$7,"Années (DateRDV)",AY$3,"Présence","Absent"),4,""),"")</f>
        <v/>
      </c>
      <c r="AZ49" s="166" t="str">
        <f>IFERROR(IF(GETPIVOTDATA("DateRDV",TCD!$B$1,"DT","CH","Bénéficiaire",$A49,AZ$6,AZ$5,"Mois (DateRDV)",AZ$7,"Années (DateRDV)",AZ$3),1,""),"")</f>
        <v/>
      </c>
      <c r="BA49" s="166" t="str">
        <f>IFERROR(IF(GETPIVOTDATA("DateRDV",TCD!$B$1,"DT","CH","Bénéficiaire",$A49,BA$6,BA$5,"Mois (DateRDV)",BA$7,"Années (DateRDV)",BA$3),2,""),"")</f>
        <v/>
      </c>
      <c r="BB49" s="166" t="str">
        <f>IFERROR(IF(GETPIVOTDATA("DateRDV",TCD!$B$1,"DT","CH","Bénéficiaire",$A49,BB$6,BB$5,"Mois (DateRDV)",BB$7,"Années (DateRDV)",BB$3,"Présence","Excusé"),3,""),"")</f>
        <v/>
      </c>
      <c r="BC49" s="166" t="str">
        <f>IFERROR(IF(GETPIVOTDATA("DateRDV",TCD!$B$1,"DT","CH","Bénéficiaire",$A49,BC$6,BC$5,"Mois (DateRDV)",BC$7,"Années (DateRDV)",BC$3,"Présence","Absent"),4,""),"")</f>
        <v/>
      </c>
      <c r="BD49" s="166" t="str">
        <f>IFERROR(IF(GETPIVOTDATA("DateRDV",TCD!$B$1,"DT","CH","Bénéficiaire",$A49,BD$6,BD$5,"Mois (DateRDV)",BD$7,"Années (DateRDV)",BD$3),1,""),"")</f>
        <v/>
      </c>
      <c r="BE49" s="166" t="str">
        <f>IFERROR(IF(GETPIVOTDATA("DateRDV",TCD!$B$1,"DT","CH","Bénéficiaire",$A49,BE$6,BE$5,"Mois (DateRDV)",BE$7,"Années (DateRDV)",BE$3),2,""),"")</f>
        <v/>
      </c>
      <c r="BF49" s="166" t="str">
        <f>IFERROR(IF(GETPIVOTDATA("DateRDV",TCD!$B$1,"DT","CH","Bénéficiaire",$A49,BF$6,BF$5,"Mois (DateRDV)",BF$7,"Années (DateRDV)",BF$3,"Présence","Excusé"),3,""),"")</f>
        <v/>
      </c>
      <c r="BG49" s="166" t="str">
        <f>IFERROR(IF(GETPIVOTDATA("DateRDV",TCD!$B$1,"DT","CH","Bénéficiaire",$A49,BG$6,BG$5,"Mois (DateRDV)",BG$7,"Années (DateRDV)",BG$3,"Présence","Absent"),4,""),"")</f>
        <v/>
      </c>
      <c r="BH49" s="166" t="str">
        <f>IFERROR(IF(GETPIVOTDATA("DateRDV",TCD!$B$1,"DT","CH","Bénéficiaire",$A49,BH$6,BH$5,"Mois (DateRDV)",BH$7,"Années (DateRDV)",BH$3),1,""),"")</f>
        <v/>
      </c>
      <c r="BI49" s="166" t="str">
        <f>IFERROR(IF(GETPIVOTDATA("DateRDV",TCD!$B$1,"DT","CH","Bénéficiaire",$A49,BI$6,BI$5,"Mois (DateRDV)",BI$7,"Années (DateRDV)",BI$3),2,""),"")</f>
        <v/>
      </c>
      <c r="BJ49" s="166" t="str">
        <f>IFERROR(IF(GETPIVOTDATA("DateRDV",TCD!$B$1,"DT","CH","Bénéficiaire",$A49,BJ$6,BJ$5,"Mois (DateRDV)",BJ$7,"Années (DateRDV)",BJ$3,"Présence","Excusé"),3,""),"")</f>
        <v/>
      </c>
      <c r="BK49" s="166" t="str">
        <f>IFERROR(IF(GETPIVOTDATA("DateRDV",TCD!$B$1,"DT","CH","Bénéficiaire",$A49,BK$6,BK$5,"Mois (DateRDV)",BK$7,"Années (DateRDV)",BK$3,"Présence","Absent"),4,""),"")</f>
        <v/>
      </c>
      <c r="BL49" s="166" t="str">
        <f>IFERROR(IF(GETPIVOTDATA("DateRDV",TCD!$B$1,"DT","CH","Bénéficiaire",$A49,BL$6,BL$5,"Mois (DateRDV)",BL$7,"Années (DateRDV)",BL$3),1,""),"")</f>
        <v/>
      </c>
      <c r="BM49" s="166" t="str">
        <f>IFERROR(IF(GETPIVOTDATA("DateRDV",TCD!$B$1,"DT","CH","Bénéficiaire",$A49,BM$6,BM$5,"Mois (DateRDV)",BM$7,"Années (DateRDV)",BM$3),2,""),"")</f>
        <v/>
      </c>
      <c r="BN49" s="166" t="str">
        <f>IFERROR(IF(GETPIVOTDATA("DateRDV",TCD!$B$1,"DT","CH","Bénéficiaire",$A49,BN$6,BN$5,"Mois (DateRDV)",BN$7,"Années (DateRDV)",BN$3,"Présence","Excusé"),3,""),"")</f>
        <v/>
      </c>
      <c r="BO49" s="166" t="str">
        <f>IFERROR(IF(GETPIVOTDATA("DateRDV",TCD!$B$1,"DT","CH","Bénéficiaire",$A49,BO$6,BO$5,"Mois (DateRDV)",BO$7,"Années (DateRDV)",BO$3,"Présence","Absent"),4,""),"")</f>
        <v/>
      </c>
      <c r="BP49" s="166" t="str">
        <f>IFERROR(IF(GETPIVOTDATA("DateRDV",TCD!$B$1,"DT","CH","Bénéficiaire",$A49,BP$6,BP$5,"Mois (DateRDV)",BP$7,"Années (DateRDV)",BP$3),1,""),"")</f>
        <v/>
      </c>
      <c r="BQ49" s="166" t="str">
        <f>IFERROR(IF(GETPIVOTDATA("DateRDV",TCD!$B$1,"DT","CH","Bénéficiaire",$A49,BQ$6,BQ$5,"Mois (DateRDV)",BQ$7,"Années (DateRDV)",BQ$3),2,""),"")</f>
        <v/>
      </c>
      <c r="BR49" s="166" t="str">
        <f>IFERROR(IF(GETPIVOTDATA("DateRDV",TCD!$B$1,"DT","CH","Bénéficiaire",$A49,BR$6,BR$5,"Mois (DateRDV)",BR$7,"Années (DateRDV)",BR$3,"Présence","Excusé"),3,""),"")</f>
        <v/>
      </c>
      <c r="BS49" s="166" t="str">
        <f>IFERROR(IF(GETPIVOTDATA("DateRDV",TCD!$B$1,"DT","CH","Bénéficiaire",$A49,BS$6,BS$5,"Mois (DateRDV)",BS$7,"Années (DateRDV)",BS$3,"Présence","Absent"),4,""),"")</f>
        <v/>
      </c>
      <c r="BT49" s="166" t="str">
        <f>IFERROR(IF(GETPIVOTDATA("DateRDV",TCD!$B$1,"DT","CH","Bénéficiaire",$A49,BT$6,BT$5,"Mois (DateRDV)",BT$7,"Années (DateRDV)",BT$3),1,""),"")</f>
        <v/>
      </c>
      <c r="BU49" s="166" t="str">
        <f>IFERROR(IF(GETPIVOTDATA("DateRDV",TCD!$B$1,"DT","CH","Bénéficiaire",$A49,BU$6,BU$5,"Mois (DateRDV)",BU$7,"Années (DateRDV)",BU$3),2,""),"")</f>
        <v/>
      </c>
      <c r="BV49" s="166" t="str">
        <f>IFERROR(IF(GETPIVOTDATA("DateRDV",TCD!$B$1,"DT","CH","Bénéficiaire",$A49,BV$6,BV$5,"Mois (DateRDV)",BV$7,"Années (DateRDV)",BV$3,"Présence","Excusé"),3,""),"")</f>
        <v/>
      </c>
      <c r="BW49" s="166" t="str">
        <f>IFERROR(IF(GETPIVOTDATA("DateRDV",TCD!$B$1,"DT","CH","Bénéficiaire",$A49,BW$6,BW$5,"Mois (DateRDV)",BW$7,"Années (DateRDV)",BW$3,"Présence","Absent"),4,""),"")</f>
        <v/>
      </c>
      <c r="BX49" s="166" t="str">
        <f>IFERROR(IF(GETPIVOTDATA("DateRDV",TCD!$B$1,"DT","CH","Bénéficiaire",$A49,BX$6,BX$5,"Mois (DateRDV)",BX$7,"Années (DateRDV)",BX$3),1,""),"")</f>
        <v/>
      </c>
      <c r="BY49" s="166" t="str">
        <f>IFERROR(IF(GETPIVOTDATA("DateRDV",TCD!$B$1,"DT","CH","Bénéficiaire",$A49,BY$6,BY$5,"Mois (DateRDV)",BY$7,"Années (DateRDV)",BY$3),2,""),"")</f>
        <v/>
      </c>
      <c r="BZ49" s="166" t="str">
        <f>IFERROR(IF(GETPIVOTDATA("DateRDV",TCD!$B$1,"DT","CH","Bénéficiaire",$A49,BZ$6,BZ$5,"Mois (DateRDV)",BZ$7,"Années (DateRDV)",BZ$3,"Présence","Excusé"),3,""),"")</f>
        <v/>
      </c>
      <c r="CA49" s="166" t="str">
        <f>IFERROR(IF(GETPIVOTDATA("DateRDV",TCD!$B$1,"DT","CH","Bénéficiaire",$A49,CA$6,CA$5,"Mois (DateRDV)",CA$7,"Années (DateRDV)",CA$3,"Présence","Absent"),4,""),"")</f>
        <v/>
      </c>
      <c r="CB49" s="166" t="str">
        <f>IFERROR(IF(GETPIVOTDATA("DateRDV",TCD!$B$1,"DT","CH","Bénéficiaire",$A49,CB$6,CB$5,"Mois (DateRDV)",CB$7,"Années (DateRDV)",CB$3),1,""),"")</f>
        <v/>
      </c>
      <c r="CC49" s="166" t="str">
        <f>IFERROR(IF(GETPIVOTDATA("DateRDV",TCD!$B$1,"DT","CH","Bénéficiaire",$A49,CC$6,CC$5,"Mois (DateRDV)",CC$7,"Années (DateRDV)",CC$3),2,""),"")</f>
        <v/>
      </c>
      <c r="CD49" s="166" t="str">
        <f>IFERROR(IF(GETPIVOTDATA("DateRDV",TCD!$B$1,"DT","CH","Bénéficiaire",$A49,CD$6,CD$5,"Mois (DateRDV)",CD$7,"Années (DateRDV)",CD$3,"Présence","Excusé"),3,""),"")</f>
        <v/>
      </c>
      <c r="CE49" s="166" t="str">
        <f>IFERROR(IF(GETPIVOTDATA("DateRDV",TCD!$B$1,"DT","CH","Bénéficiaire",$A49,CE$6,CE$5,"Mois (DateRDV)",CE$7,"Années (DateRDV)",CE$3,"Présence","Absent"),4,""),"")</f>
        <v/>
      </c>
      <c r="CF49" s="166" t="str">
        <f>IFERROR(IF(GETPIVOTDATA("DateRDV",TCD!$B$1,"DT","CH","Bénéficiaire",$A49,CF$6,CF$5,"Mois (DateRDV)",CF$7,"Années (DateRDV)",CF$3),1,""),"")</f>
        <v/>
      </c>
      <c r="CG49" s="166" t="str">
        <f>IFERROR(IF(GETPIVOTDATA("DateRDV",TCD!$B$1,"DT","CH","Bénéficiaire",$A49,CG$6,CG$5,"Mois (DateRDV)",CG$7,"Années (DateRDV)",CG$3),2,""),"")</f>
        <v/>
      </c>
      <c r="CH49" s="166" t="str">
        <f>IFERROR(IF(GETPIVOTDATA("DateRDV",TCD!$B$1,"DT","CH","Bénéficiaire",$A49,CH$6,CH$5,"Mois (DateRDV)",CH$7,"Années (DateRDV)",CH$3,"Présence","Excusé"),3,""),"")</f>
        <v/>
      </c>
      <c r="CI49" s="166" t="str">
        <f>IFERROR(IF(GETPIVOTDATA("DateRDV",TCD!$B$1,"DT","CH","Bénéficiaire",$A49,CI$6,CI$5,"Mois (DateRDV)",CI$7,"Années (DateRDV)",CI$3,"Présence","Absent"),4,""),"")</f>
        <v/>
      </c>
      <c r="CJ49" s="166" t="str">
        <f>IFERROR(IF(GETPIVOTDATA("DateRDV",TCD!$B$1,"DT","CH","Bénéficiaire",$A49,CJ$6,CJ$5,"Mois (DateRDV)",CJ$7,"Années (DateRDV)",CJ$3),1,""),"")</f>
        <v/>
      </c>
      <c r="CK49" s="166" t="str">
        <f>IFERROR(IF(GETPIVOTDATA("DateRDV",TCD!$B$1,"DT","CH","Bénéficiaire",$A49,CK$6,CK$5,"Mois (DateRDV)",CK$7,"Années (DateRDV)",CK$3),2,""),"")</f>
        <v/>
      </c>
      <c r="CL49" s="166" t="str">
        <f>IFERROR(IF(GETPIVOTDATA("DateRDV",TCD!$B$1,"DT","CH","Bénéficiaire",$A49,CL$6,CL$5,"Mois (DateRDV)",CL$7,"Années (DateRDV)",CL$3,"Présence","Excusé"),3,""),"")</f>
        <v/>
      </c>
      <c r="CM49" s="166" t="str">
        <f>IFERROR(IF(GETPIVOTDATA("DateRDV",TCD!$B$1,"DT","CH","Bénéficiaire",$A49,CM$6,CM$5,"Mois (DateRDV)",CM$7,"Années (DateRDV)",CM$3,"Présence","Absent"),4,""),"")</f>
        <v/>
      </c>
      <c r="CN49" s="166" t="str">
        <f>IFERROR(IF(GETPIVOTDATA("DateRDV",TCD!$B$1,"DT","CH","Bénéficiaire",$A49,CN$6,CN$5,"Mois (DateRDV)",CN$7,"Années (DateRDV)",CN$3),1,""),"")</f>
        <v/>
      </c>
      <c r="CO49" s="166" t="str">
        <f>IFERROR(IF(GETPIVOTDATA("DateRDV",TCD!$B$1,"DT","CH","Bénéficiaire",$A49,CO$6,CO$5,"Mois (DateRDV)",CO$7,"Années (DateRDV)",CO$3),2,""),"")</f>
        <v/>
      </c>
      <c r="CP49" s="166" t="str">
        <f>IFERROR(IF(GETPIVOTDATA("DateRDV",TCD!$B$1,"DT","CH","Bénéficiaire",$A49,CP$6,CP$5,"Mois (DateRDV)",CP$7,"Années (DateRDV)",CP$3,"Présence","Excusé"),3,""),"")</f>
        <v/>
      </c>
      <c r="CQ49" s="166" t="str">
        <f>IFERROR(IF(GETPIVOTDATA("DateRDV",TCD!$B$1,"DT","CH","Bénéficiaire",$A49,CQ$6,CQ$5,"Mois (DateRDV)",CQ$7,"Années (DateRDV)",CQ$3,"Présence","Absent"),4,""),"")</f>
        <v/>
      </c>
      <c r="CR49" s="166" t="str">
        <f>IFERROR(IF(GETPIVOTDATA("DateRDV",TCD!$B$1,"DT","CH","Bénéficiaire",$A49,CR$6,CR$5,"Mois (DateRDV)",CR$7,"Années (DateRDV)",CR$3),1,""),"")</f>
        <v/>
      </c>
      <c r="CS49" s="166" t="str">
        <f>IFERROR(IF(GETPIVOTDATA("DateRDV",TCD!$B$1,"DT","CH","Bénéficiaire",$A49,CS$6,CS$5,"Mois (DateRDV)",CS$7,"Années (DateRDV)",CS$3),2,""),"")</f>
        <v/>
      </c>
      <c r="CT49" s="166" t="str">
        <f>IFERROR(IF(GETPIVOTDATA("DateRDV",TCD!$B$1,"DT","CH","Bénéficiaire",$A49,CT$6,CT$5,"Mois (DateRDV)",CT$7,"Années (DateRDV)",CT$3,"Présence","Excusé"),3,""),"")</f>
        <v/>
      </c>
      <c r="CU49" s="166" t="str">
        <f>IFERROR(IF(GETPIVOTDATA("DateRDV",TCD!$B$1,"DT","CH","Bénéficiaire",$A49,CU$6,CU$5,"Mois (DateRDV)",CU$7,"Années (DateRDV)",CU$3,"Présence","Absent"),4,""),"")</f>
        <v/>
      </c>
      <c r="CV49" s="166" t="str">
        <f>IFERROR(IF(GETPIVOTDATA("DateRDV",TCD!$B$1,"DT","CH","Bénéficiaire",$A49,CV$6,CV$5,"Mois (DateRDV)",CV$7,"Années (DateRDV)",CV$3),1,""),"")</f>
        <v/>
      </c>
      <c r="CW49" s="166" t="str">
        <f>IFERROR(IF(GETPIVOTDATA("DateRDV",TCD!$B$1,"DT","CH","Bénéficiaire",$A49,CW$6,CW$5,"Mois (DateRDV)",CW$7,"Années (DateRDV)",CW$3),2,""),"")</f>
        <v/>
      </c>
      <c r="CX49" s="166" t="str">
        <f>IFERROR(IF(GETPIVOTDATA("DateRDV",TCD!$B$1,"DT","CH","Bénéficiaire",$A49,CX$6,CX$5,"Mois (DateRDV)",CX$7,"Années (DateRDV)",CX$3,"Présence","Excusé"),3,""),"")</f>
        <v/>
      </c>
      <c r="CY49" s="166" t="str">
        <f>IFERROR(IF(GETPIVOTDATA("DateRDV",TCD!$B$1,"DT","CH","Bénéficiaire",$A49,CY$6,CY$5,"Mois (DateRDV)",CY$7,"Années (DateRDV)",CY$3,"Présence","Absent"),4,""),"")</f>
        <v/>
      </c>
      <c r="CZ49" s="166" t="str">
        <f>IFERROR(IF(GETPIVOTDATA("DateRDV",TCD!$B$1,"DT","CH","Bénéficiaire",$A49,CZ$6,CZ$5,"Mois (DateRDV)",CZ$7,"Années (DateRDV)",CZ$3),1,""),"")</f>
        <v/>
      </c>
      <c r="DA49" s="166" t="str">
        <f>IFERROR(IF(GETPIVOTDATA("DateRDV",TCD!$B$1,"DT","CH","Bénéficiaire",$A49,DA$6,DA$5,"Mois (DateRDV)",DA$7,"Années (DateRDV)",DA$3),2,""),"")</f>
        <v/>
      </c>
      <c r="DB49" s="166" t="str">
        <f>IFERROR(IF(GETPIVOTDATA("DateRDV",TCD!$B$1,"DT","CH","Bénéficiaire",$A49,DB$6,DB$5,"Mois (DateRDV)",DB$7,"Années (DateRDV)",DB$3,"Présence","Excusé"),3,""),"")</f>
        <v/>
      </c>
      <c r="DC49" s="166" t="str">
        <f>IFERROR(IF(GETPIVOTDATA("DateRDV",TCD!$B$1,"DT","CH","Bénéficiaire",$A49,DC$6,DC$5,"Mois (DateRDV)",DC$7,"Années (DateRDV)",DC$3,"Présence","Absent"),4,""),"")</f>
        <v/>
      </c>
      <c r="DD49" s="166" t="str">
        <f>IFERROR(IF(GETPIVOTDATA("DateRDV",TCD!$B$1,"DT","CH","Bénéficiaire",$A49,DD$6,DD$5,"Mois (DateRDV)",DD$7,"Années (DateRDV)",DD$3),1,""),"")</f>
        <v/>
      </c>
      <c r="DE49" s="166" t="str">
        <f>IFERROR(IF(GETPIVOTDATA("DateRDV",TCD!$B$1,"DT","CH","Bénéficiaire",$A49,DE$6,DE$5,"Mois (DateRDV)",DE$7,"Années (DateRDV)",DE$3),2,""),"")</f>
        <v/>
      </c>
      <c r="DF49" s="166" t="str">
        <f>IFERROR(IF(GETPIVOTDATA("DateRDV",TCD!$B$1,"DT","CH","Bénéficiaire",$A49,DF$6,DF$5,"Mois (DateRDV)",DF$7,"Années (DateRDV)",DF$3,"Présence","Excusé"),3,""),"")</f>
        <v/>
      </c>
      <c r="DG49" s="166" t="str">
        <f>IFERROR(IF(GETPIVOTDATA("DateRDV",TCD!$B$1,"DT","CH","Bénéficiaire",$A49,DG$6,DG$5,"Mois (DateRDV)",DG$7,"Années (DateRDV)",DG$3,"Présence","Absent"),4,""),"")</f>
        <v/>
      </c>
      <c r="DH49" s="166" t="str">
        <f>IFERROR(IF(GETPIVOTDATA("DateRDV",TCD!$B$1,"DT","CH","Bénéficiaire",$A49,DH$6,DH$5,"Mois (DateRDV)",DH$7,"Années (DateRDV)",DH$3),1,""),"")</f>
        <v/>
      </c>
      <c r="DI49" s="166" t="str">
        <f>IFERROR(IF(GETPIVOTDATA("DateRDV",TCD!$B$1,"DT","CH","Bénéficiaire",$A49,DI$6,DI$5,"Mois (DateRDV)",DI$7,"Années (DateRDV)",DI$3),2,""),"")</f>
        <v/>
      </c>
      <c r="DJ49" s="166" t="str">
        <f>IFERROR(IF(GETPIVOTDATA("DateRDV",TCD!$B$1,"DT","CH","Bénéficiaire",$A49,DJ$6,DJ$5,"Mois (DateRDV)",DJ$7,"Années (DateRDV)",DJ$3,"Présence","Excusé"),3,""),"")</f>
        <v/>
      </c>
      <c r="DK49" s="166" t="str">
        <f>IFERROR(IF(GETPIVOTDATA("DateRDV",TCD!$B$1,"DT","CH","Bénéficiaire",$A49,DK$6,DK$5,"Mois (DateRDV)",DK$7,"Années (DateRDV)",DK$3,"Présence","Absent"),4,""),"")</f>
        <v/>
      </c>
      <c r="DL49" s="166" t="str">
        <f>IFERROR(IF(GETPIVOTDATA("DateRDV",TCD!$B$1,"DT","CH","Bénéficiaire",$A49,DL$6,DL$5,"Mois (DateRDV)",DL$7,"Années (DateRDV)",DL$3),1,""),"")</f>
        <v/>
      </c>
      <c r="DM49" s="166" t="str">
        <f>IFERROR(IF(GETPIVOTDATA("DateRDV",TCD!$B$1,"DT","CH","Bénéficiaire",$A49,DM$6,DM$5,"Mois (DateRDV)",DM$7,"Années (DateRDV)",DM$3),2,""),"")</f>
        <v/>
      </c>
      <c r="DN49" s="166" t="str">
        <f>IFERROR(IF(GETPIVOTDATA("DateRDV",TCD!$B$1,"DT","CH","Bénéficiaire",$A49,DN$6,DN$5,"Mois (DateRDV)",DN$7,"Années (DateRDV)",DN$3,"Présence","Excusé"),3,""),"")</f>
        <v/>
      </c>
      <c r="DO49" s="166" t="str">
        <f>IFERROR(IF(GETPIVOTDATA("DateRDV",TCD!$B$1,"DT","CH","Bénéficiaire",$A49,DO$6,DO$5,"Mois (DateRDV)",DO$7,"Années (DateRDV)",DO$3,"Présence","Absent"),4,""),"")</f>
        <v/>
      </c>
    </row>
    <row r="50" spans="1:119" x14ac:dyDescent="0.2">
      <c r="A50" t="str">
        <v>DETRAZ Hervé</v>
      </c>
      <c r="B50" s="169" t="str">
        <f>IFERROR(IF(INDEX(Data!P:P,MATCH(A50,Data!B:B,0))&lt;&gt;"",INDEX(Data!P:P,MATCH(A50,Data!B:B,0)),""),"")</f>
        <v>DETRAZ</v>
      </c>
      <c r="C50" s="169" t="str">
        <f>IFERROR(IF(INDEX(Data!O:O,MATCH(A50,Data!B:B,0))&lt;&gt;"",INDEX(Data!O:O,MATCH(A50,Data!B:B,0)),""),"")</f>
        <v>Hervé</v>
      </c>
      <c r="D50" s="169" t="str">
        <f>IFERROR(IF(INDEX(Data!J:J,MATCH(A50,Data!B:B,0))&lt;&gt;"",INDEX(Data!J:J,MATCH(A50,Data!B:B,0)),""),"")</f>
        <v>CD</v>
      </c>
      <c r="E50" s="169" t="str">
        <f>IFERROR(IF(INDEX(Data!M:M,MATCH(A50,Data!B:B,0))&lt;&gt;"",INDEX(Data!M:M,MATCH(A50,Data!B:B,0)),""),"")</f>
        <v>THONON LES BAINS</v>
      </c>
      <c r="F50" s="169">
        <f>IFERROR(IF(INDEX(Data!N:N,MATCH(A50,Data!B:B,0))&lt;&gt;"",INDEX(Data!N:N,MATCH(A50,Data!B:B,0)),""),"")</f>
        <v>74200</v>
      </c>
      <c r="G50" s="170">
        <f>IFERROR(IF(INDEX(Data!K:K,MATCH(A50,Data!B:B,0))&lt;&gt;"",INDEX(Data!K:K,MATCH(A50,Data!B:B,0)),""),"")</f>
        <v>45720</v>
      </c>
      <c r="H50" s="170">
        <f>IFERROR(IF(INDEX(Data!L:L,MATCH(A50,Data!B:B,0))&lt;&gt;"",INDEX(Data!L:L,MATCH(A50,Data!B:B,0)),""),"")</f>
        <v>45721</v>
      </c>
      <c r="I50" s="170">
        <f>IFERROR(IF(INDEX(Data!C:C,MATCH(A50,Data!B:B,0))&lt;&gt;"",INDEX(Data!C:C,MATCH(A50,Data!B:B,0)),""),"")</f>
        <v>45742</v>
      </c>
      <c r="J50" s="170">
        <f>IFERROR(IF(INDEX(Data!D:D,MATCH(A50,Data!B:B,0))&lt;&gt;"",INDEX(Data!D:D,MATCH(A50,Data!B:B,0)),""),"")</f>
        <v>45826</v>
      </c>
      <c r="K50" s="171" t="str">
        <f>IFERROR(IF(INDEX(Data!H:H,MATCH(A50,Data!B:B,0))&lt;&gt;"",INDEX(Data!H:H,MATCH(A50,Data!B:B,0)),""),"")</f>
        <v>Remobilisation</v>
      </c>
      <c r="L50" s="166" t="str">
        <f>IFERROR(IF(GETPIVOTDATA("DateRDV",TCD!$B$1,"DT","CH","Bénéficiaire",$A50,L$6,L$5,"Mois (DateRDV)",L$7,"Années (DateRDV)",L$3),1,""),"")</f>
        <v/>
      </c>
      <c r="M50" s="166" t="str">
        <f>IFERROR(IF(GETPIVOTDATA("DateRDV",TCD!$B$1,"DT","CH","Bénéficiaire",$A50,M$6,M$5,"Mois (DateRDV)",M$7,"Années (DateRDV)",M$3),2,""),"")</f>
        <v/>
      </c>
      <c r="N50" s="166" t="str">
        <f>IFERROR(IF(GETPIVOTDATA("DateRDV",TCD!$B$1,"DT","CH","Bénéficiaire",$A50,N$6,N$5,"Mois (DateRDV)",N$7,"Années (DateRDV)",N$3,"Présence","Excusé"),3,""),"")</f>
        <v/>
      </c>
      <c r="O50" s="166" t="str">
        <f>IFERROR(IF(GETPIVOTDATA("DateRDV",TCD!$B$1,"DT","CH","Bénéficiaire",$A50,O$6,O$5,"Mois (DateRDV)",O$7,"Années (DateRDV)",O$3,"Présence","Absent"),4,""),"")</f>
        <v/>
      </c>
      <c r="P50" s="166" t="str">
        <f>IFERROR(IF(GETPIVOTDATA("DateRDV",TCD!$B$1,"DT","CH","Bénéficiaire",$A50,P$6,P$5,"Mois (DateRDV)",P$7,"Années (DateRDV)",P$3),1,""),"")</f>
        <v/>
      </c>
      <c r="Q50" s="166" t="str">
        <f>IFERROR(IF(GETPIVOTDATA("DateRDV",TCD!$B$1,"DT","CH","Bénéficiaire",$A50,Q$6,Q$5,"Mois (DateRDV)",Q$7,"Années (DateRDV)",Q$3),2,""),"")</f>
        <v/>
      </c>
      <c r="R50" s="166" t="str">
        <f>IFERROR(IF(GETPIVOTDATA("DateRDV",TCD!$B$1,"DT","CH","Bénéficiaire",$A50,R$6,R$5,"Mois (DateRDV)",R$7,"Années (DateRDV)",R$3,"Présence","Excusé"),3,""),"")</f>
        <v/>
      </c>
      <c r="S50" s="166" t="str">
        <f>IFERROR(IF(GETPIVOTDATA("DateRDV",TCD!$B$1,"DT","CH","Bénéficiaire",$A50,S$6,S$5,"Mois (DateRDV)",S$7,"Années (DateRDV)",S$3,"Présence","Absent"),4,""),"")</f>
        <v/>
      </c>
      <c r="T50" s="166" t="str">
        <f>IFERROR(IF(GETPIVOTDATA("DateRDV",TCD!$B$1,"DT","CH","Bénéficiaire",$A50,T$6,T$5,"Mois (DateRDV)",T$7,"Années (DateRDV)",T$3),1,""),"")</f>
        <v/>
      </c>
      <c r="U50" s="166" t="str">
        <f>IFERROR(IF(GETPIVOTDATA("DateRDV",TCD!$B$1,"DT","CH","Bénéficiaire",$A50,U$6,U$5,"Mois (DateRDV)",U$7,"Années (DateRDV)",U$3),2,""),"")</f>
        <v/>
      </c>
      <c r="V50" s="166" t="str">
        <f>IFERROR(IF(GETPIVOTDATA("DateRDV",TCD!$B$1,"DT","CH","Bénéficiaire",$A50,V$6,V$5,"Mois (DateRDV)",V$7,"Années (DateRDV)",V$3,"Présence","Excusé"),3,""),"")</f>
        <v/>
      </c>
      <c r="W50" s="166" t="str">
        <f>IFERROR(IF(GETPIVOTDATA("DateRDV",TCD!$B$1,"DT","CH","Bénéficiaire",$A50,W$6,W$5,"Mois (DateRDV)",W$7,"Années (DateRDV)",W$3,"Présence","Absent"),4,""),"")</f>
        <v/>
      </c>
      <c r="X50" s="166" t="str">
        <f>IFERROR(IF(GETPIVOTDATA("DateRDV",TCD!$B$1,"DT","CH","Bénéficiaire",$A50,X$6,X$5,"Mois (DateRDV)",X$7,"Années (DateRDV)",X$3),1,""),"")</f>
        <v/>
      </c>
      <c r="Y50" s="166" t="str">
        <f>IFERROR(IF(GETPIVOTDATA("DateRDV",TCD!$B$1,"DT","CH","Bénéficiaire",$A50,Y$6,Y$5,"Mois (DateRDV)",Y$7,"Années (DateRDV)",Y$3),2,""),"")</f>
        <v/>
      </c>
      <c r="Z50" s="166" t="str">
        <f>IFERROR(IF(GETPIVOTDATA("DateRDV",TCD!$B$1,"DT","CH","Bénéficiaire",$A50,Z$6,Z$5,"Mois (DateRDV)",Z$7,"Années (DateRDV)",Z$3,"Présence","Excusé"),3,""),"")</f>
        <v/>
      </c>
      <c r="AA50" s="166" t="str">
        <f>IFERROR(IF(GETPIVOTDATA("DateRDV",TCD!$B$1,"DT","CH","Bénéficiaire",$A50,AA$6,AA$5,"Mois (DateRDV)",AA$7,"Années (DateRDV)",AA$3,"Présence","Absent"),4,""),"")</f>
        <v/>
      </c>
      <c r="AB50" s="166" t="str">
        <f>IFERROR(IF(GETPIVOTDATA("DateRDV",TCD!$B$1,"DT","CH","Bénéficiaire",$A50,AB$6,AB$5,"Mois (DateRDV)",AB$7,"Années (DateRDV)",AB$3),1,""),"")</f>
        <v/>
      </c>
      <c r="AC50" s="166" t="str">
        <f>IFERROR(IF(GETPIVOTDATA("DateRDV",TCD!$B$1,"DT","CH","Bénéficiaire",$A50,AC$6,AC$5,"Mois (DateRDV)",AC$7,"Années (DateRDV)",AC$3),2,""),"")</f>
        <v/>
      </c>
      <c r="AD50" s="166" t="str">
        <f>IFERROR(IF(GETPIVOTDATA("DateRDV",TCD!$B$1,"DT","CH","Bénéficiaire",$A50,AD$6,AD$5,"Mois (DateRDV)",AD$7,"Années (DateRDV)",AD$3,"Présence","Excusé"),3,""),"")</f>
        <v/>
      </c>
      <c r="AE50" s="166" t="str">
        <f>IFERROR(IF(GETPIVOTDATA("DateRDV",TCD!$B$1,"DT","CH","Bénéficiaire",$A50,AE$6,AE$5,"Mois (DateRDV)",AE$7,"Années (DateRDV)",AE$3,"Présence","Absent"),4,""),"")</f>
        <v/>
      </c>
      <c r="AF50" s="166" t="str">
        <f>IFERROR(IF(GETPIVOTDATA("DateRDV",TCD!$B$1,"DT","CH","Bénéficiaire",$A50,AF$6,AF$5,"Mois (DateRDV)",AF$7,"Années (DateRDV)",AF$3),1,""),"")</f>
        <v/>
      </c>
      <c r="AG50" s="166" t="str">
        <f>IFERROR(IF(GETPIVOTDATA("DateRDV",TCD!$B$1,"DT","CH","Bénéficiaire",$A50,AG$6,AG$5,"Mois (DateRDV)",AG$7,"Années (DateRDV)",AG$3),2,""),"")</f>
        <v/>
      </c>
      <c r="AH50" s="166" t="str">
        <f>IFERROR(IF(GETPIVOTDATA("DateRDV",TCD!$B$1,"DT","CH","Bénéficiaire",$A50,AH$6,AH$5,"Mois (DateRDV)",AH$7,"Années (DateRDV)",AH$3,"Présence","Excusé"),3,""),"")</f>
        <v/>
      </c>
      <c r="AI50" s="166" t="str">
        <f>IFERROR(IF(GETPIVOTDATA("DateRDV",TCD!$B$1,"DT","CH","Bénéficiaire",$A50,AI$6,AI$5,"Mois (DateRDV)",AI$7,"Années (DateRDV)",AI$3,"Présence","Absent"),4,""),"")</f>
        <v/>
      </c>
      <c r="AJ50" s="166" t="str">
        <f>IFERROR(IF(GETPIVOTDATA("DateRDV",TCD!$B$1,"DT","CH","Bénéficiaire",$A50,AJ$6,AJ$5,"Mois (DateRDV)",AJ$7,"Années (DateRDV)",AJ$3),1,""),"")</f>
        <v/>
      </c>
      <c r="AK50" s="166" t="str">
        <f>IFERROR(IF(GETPIVOTDATA("DateRDV",TCD!$B$1,"DT","CH","Bénéficiaire",$A50,AK$6,AK$5,"Mois (DateRDV)",AK$7,"Années (DateRDV)",AK$3),2,""),"")</f>
        <v/>
      </c>
      <c r="AL50" s="166" t="str">
        <f>IFERROR(IF(GETPIVOTDATA("DateRDV",TCD!$B$1,"DT","CH","Bénéficiaire",$A50,AL$6,AL$5,"Mois (DateRDV)",AL$7,"Années (DateRDV)",AL$3,"Présence","Excusé"),3,""),"")</f>
        <v/>
      </c>
      <c r="AM50" s="166" t="str">
        <f>IFERROR(IF(GETPIVOTDATA("DateRDV",TCD!$B$1,"DT","CH","Bénéficiaire",$A50,AM$6,AM$5,"Mois (DateRDV)",AM$7,"Années (DateRDV)",AM$3,"Présence","Absent"),4,""),"")</f>
        <v/>
      </c>
      <c r="AN50" s="166" t="str">
        <f>IFERROR(IF(GETPIVOTDATA("DateRDV",TCD!$B$1,"DT","CH","Bénéficiaire",$A50,AN$6,AN$5,"Mois (DateRDV)",AN$7,"Années (DateRDV)",AN$3),1,""),"")</f>
        <v/>
      </c>
      <c r="AO50" s="166" t="str">
        <f>IFERROR(IF(GETPIVOTDATA("DateRDV",TCD!$B$1,"DT","CH","Bénéficiaire",$A50,AO$6,AO$5,"Mois (DateRDV)",AO$7,"Années (DateRDV)",AO$3),2,""),"")</f>
        <v/>
      </c>
      <c r="AP50" s="166" t="str">
        <f>IFERROR(IF(GETPIVOTDATA("DateRDV",TCD!$B$1,"DT","CH","Bénéficiaire",$A50,AP$6,AP$5,"Mois (DateRDV)",AP$7,"Années (DateRDV)",AP$3,"Présence","Excusé"),3,""),"")</f>
        <v/>
      </c>
      <c r="AQ50" s="166" t="str">
        <f>IFERROR(IF(GETPIVOTDATA("DateRDV",TCD!$B$1,"DT","CH","Bénéficiaire",$A50,AQ$6,AQ$5,"Mois (DateRDV)",AQ$7,"Années (DateRDV)",AQ$3,"Présence","Absent"),4,""),"")</f>
        <v/>
      </c>
      <c r="AR50" s="166" t="str">
        <f>IFERROR(IF(GETPIVOTDATA("DateRDV",TCD!$B$1,"DT","CH","Bénéficiaire",$A50,AR$6,AR$5,"Mois (DateRDV)",AR$7,"Années (DateRDV)",AR$3),1,""),"")</f>
        <v/>
      </c>
      <c r="AS50" s="166" t="str">
        <f>IFERROR(IF(GETPIVOTDATA("DateRDV",TCD!$B$1,"DT","CH","Bénéficiaire",$A50,AS$6,AS$5,"Mois (DateRDV)",AS$7,"Années (DateRDV)",AS$3),2,""),"")</f>
        <v/>
      </c>
      <c r="AT50" s="166" t="str">
        <f>IFERROR(IF(GETPIVOTDATA("DateRDV",TCD!$B$1,"DT","CH","Bénéficiaire",$A50,AT$6,AT$5,"Mois (DateRDV)",AT$7,"Années (DateRDV)",AT$3,"Présence","Excusé"),3,""),"")</f>
        <v/>
      </c>
      <c r="AU50" s="166" t="str">
        <f>IFERROR(IF(GETPIVOTDATA("DateRDV",TCD!$B$1,"DT","CH","Bénéficiaire",$A50,AU$6,AU$5,"Mois (DateRDV)",AU$7,"Années (DateRDV)",AU$3,"Présence","Absent"),4,""),"")</f>
        <v/>
      </c>
      <c r="AV50" s="166" t="str">
        <f>IFERROR(IF(GETPIVOTDATA("DateRDV",TCD!$B$1,"DT","CH","Bénéficiaire",$A50,AV$6,AV$5,"Mois (DateRDV)",AV$7,"Années (DateRDV)",AV$3),1,""),"")</f>
        <v/>
      </c>
      <c r="AW50" s="166" t="str">
        <f>IFERROR(IF(GETPIVOTDATA("DateRDV",TCD!$B$1,"DT","CH","Bénéficiaire",$A50,AW$6,AW$5,"Mois (DateRDV)",AW$7,"Années (DateRDV)",AW$3),2,""),"")</f>
        <v/>
      </c>
      <c r="AX50" s="166" t="str">
        <f>IFERROR(IF(GETPIVOTDATA("DateRDV",TCD!$B$1,"DT","CH","Bénéficiaire",$A50,AX$6,AX$5,"Mois (DateRDV)",AX$7,"Années (DateRDV)",AX$3,"Présence","Excusé"),3,""),"")</f>
        <v/>
      </c>
      <c r="AY50" s="166" t="str">
        <f>IFERROR(IF(GETPIVOTDATA("DateRDV",TCD!$B$1,"DT","CH","Bénéficiaire",$A50,AY$6,AY$5,"Mois (DateRDV)",AY$7,"Années (DateRDV)",AY$3,"Présence","Absent"),4,""),"")</f>
        <v/>
      </c>
      <c r="AZ50" s="166" t="str">
        <f>IFERROR(IF(GETPIVOTDATA("DateRDV",TCD!$B$1,"DT","CH","Bénéficiaire",$A50,AZ$6,AZ$5,"Mois (DateRDV)",AZ$7,"Années (DateRDV)",AZ$3),1,""),"")</f>
        <v/>
      </c>
      <c r="BA50" s="166" t="str">
        <f>IFERROR(IF(GETPIVOTDATA("DateRDV",TCD!$B$1,"DT","CH","Bénéficiaire",$A50,BA$6,BA$5,"Mois (DateRDV)",BA$7,"Années (DateRDV)",BA$3),2,""),"")</f>
        <v/>
      </c>
      <c r="BB50" s="166" t="str">
        <f>IFERROR(IF(GETPIVOTDATA("DateRDV",TCD!$B$1,"DT","CH","Bénéficiaire",$A50,BB$6,BB$5,"Mois (DateRDV)",BB$7,"Années (DateRDV)",BB$3,"Présence","Excusé"),3,""),"")</f>
        <v/>
      </c>
      <c r="BC50" s="166" t="str">
        <f>IFERROR(IF(GETPIVOTDATA("DateRDV",TCD!$B$1,"DT","CH","Bénéficiaire",$A50,BC$6,BC$5,"Mois (DateRDV)",BC$7,"Années (DateRDV)",BC$3,"Présence","Absent"),4,""),"")</f>
        <v/>
      </c>
      <c r="BD50" s="166" t="str">
        <f>IFERROR(IF(GETPIVOTDATA("DateRDV",TCD!$B$1,"DT","CH","Bénéficiaire",$A50,BD$6,BD$5,"Mois (DateRDV)",BD$7,"Années (DateRDV)",BD$3),1,""),"")</f>
        <v/>
      </c>
      <c r="BE50" s="166" t="str">
        <f>IFERROR(IF(GETPIVOTDATA("DateRDV",TCD!$B$1,"DT","CH","Bénéficiaire",$A50,BE$6,BE$5,"Mois (DateRDV)",BE$7,"Années (DateRDV)",BE$3),2,""),"")</f>
        <v/>
      </c>
      <c r="BF50" s="166" t="str">
        <f>IFERROR(IF(GETPIVOTDATA("DateRDV",TCD!$B$1,"DT","CH","Bénéficiaire",$A50,BF$6,BF$5,"Mois (DateRDV)",BF$7,"Années (DateRDV)",BF$3,"Présence","Excusé"),3,""),"")</f>
        <v/>
      </c>
      <c r="BG50" s="166" t="str">
        <f>IFERROR(IF(GETPIVOTDATA("DateRDV",TCD!$B$1,"DT","CH","Bénéficiaire",$A50,BG$6,BG$5,"Mois (DateRDV)",BG$7,"Années (DateRDV)",BG$3,"Présence","Absent"),4,""),"")</f>
        <v/>
      </c>
      <c r="BH50" s="166" t="str">
        <f>IFERROR(IF(GETPIVOTDATA("DateRDV",TCD!$B$1,"DT","CH","Bénéficiaire",$A50,BH$6,BH$5,"Mois (DateRDV)",BH$7,"Années (DateRDV)",BH$3),1,""),"")</f>
        <v/>
      </c>
      <c r="BI50" s="166" t="str">
        <f>IFERROR(IF(GETPIVOTDATA("DateRDV",TCD!$B$1,"DT","CH","Bénéficiaire",$A50,BI$6,BI$5,"Mois (DateRDV)",BI$7,"Années (DateRDV)",BI$3),2,""),"")</f>
        <v/>
      </c>
      <c r="BJ50" s="166" t="str">
        <f>IFERROR(IF(GETPIVOTDATA("DateRDV",TCD!$B$1,"DT","CH","Bénéficiaire",$A50,BJ$6,BJ$5,"Mois (DateRDV)",BJ$7,"Années (DateRDV)",BJ$3,"Présence","Excusé"),3,""),"")</f>
        <v/>
      </c>
      <c r="BK50" s="166" t="str">
        <f>IFERROR(IF(GETPIVOTDATA("DateRDV",TCD!$B$1,"DT","CH","Bénéficiaire",$A50,BK$6,BK$5,"Mois (DateRDV)",BK$7,"Années (DateRDV)",BK$3,"Présence","Absent"),4,""),"")</f>
        <v/>
      </c>
      <c r="BL50" s="166" t="str">
        <f>IFERROR(IF(GETPIVOTDATA("DateRDV",TCD!$B$1,"DT","CH","Bénéficiaire",$A50,BL$6,BL$5,"Mois (DateRDV)",BL$7,"Années (DateRDV)",BL$3),1,""),"")</f>
        <v/>
      </c>
      <c r="BM50" s="166" t="str">
        <f>IFERROR(IF(GETPIVOTDATA("DateRDV",TCD!$B$1,"DT","CH","Bénéficiaire",$A50,BM$6,BM$5,"Mois (DateRDV)",BM$7,"Années (DateRDV)",BM$3),2,""),"")</f>
        <v/>
      </c>
      <c r="BN50" s="166" t="str">
        <f>IFERROR(IF(GETPIVOTDATA("DateRDV",TCD!$B$1,"DT","CH","Bénéficiaire",$A50,BN$6,BN$5,"Mois (DateRDV)",BN$7,"Années (DateRDV)",BN$3,"Présence","Excusé"),3,""),"")</f>
        <v/>
      </c>
      <c r="BO50" s="166" t="str">
        <f>IFERROR(IF(GETPIVOTDATA("DateRDV",TCD!$B$1,"DT","CH","Bénéficiaire",$A50,BO$6,BO$5,"Mois (DateRDV)",BO$7,"Années (DateRDV)",BO$3,"Présence","Absent"),4,""),"")</f>
        <v/>
      </c>
      <c r="BP50" s="166" t="str">
        <f>IFERROR(IF(GETPIVOTDATA("DateRDV",TCD!$B$1,"DT","CH","Bénéficiaire",$A50,BP$6,BP$5,"Mois (DateRDV)",BP$7,"Années (DateRDV)",BP$3),1,""),"")</f>
        <v/>
      </c>
      <c r="BQ50" s="166" t="str">
        <f>IFERROR(IF(GETPIVOTDATA("DateRDV",TCD!$B$1,"DT","CH","Bénéficiaire",$A50,BQ$6,BQ$5,"Mois (DateRDV)",BQ$7,"Années (DateRDV)",BQ$3),2,""),"")</f>
        <v/>
      </c>
      <c r="BR50" s="166" t="str">
        <f>IFERROR(IF(GETPIVOTDATA("DateRDV",TCD!$B$1,"DT","CH","Bénéficiaire",$A50,BR$6,BR$5,"Mois (DateRDV)",BR$7,"Années (DateRDV)",BR$3,"Présence","Excusé"),3,""),"")</f>
        <v/>
      </c>
      <c r="BS50" s="166" t="str">
        <f>IFERROR(IF(GETPIVOTDATA("DateRDV",TCD!$B$1,"DT","CH","Bénéficiaire",$A50,BS$6,BS$5,"Mois (DateRDV)",BS$7,"Années (DateRDV)",BS$3,"Présence","Absent"),4,""),"")</f>
        <v/>
      </c>
      <c r="BT50" s="166" t="str">
        <f>IFERROR(IF(GETPIVOTDATA("DateRDV",TCD!$B$1,"DT","CH","Bénéficiaire",$A50,BT$6,BT$5,"Mois (DateRDV)",BT$7,"Années (DateRDV)",BT$3),1,""),"")</f>
        <v/>
      </c>
      <c r="BU50" s="166" t="str">
        <f>IFERROR(IF(GETPIVOTDATA("DateRDV",TCD!$B$1,"DT","CH","Bénéficiaire",$A50,BU$6,BU$5,"Mois (DateRDV)",BU$7,"Années (DateRDV)",BU$3),2,""),"")</f>
        <v/>
      </c>
      <c r="BV50" s="166" t="str">
        <f>IFERROR(IF(GETPIVOTDATA("DateRDV",TCD!$B$1,"DT","CH","Bénéficiaire",$A50,BV$6,BV$5,"Mois (DateRDV)",BV$7,"Années (DateRDV)",BV$3,"Présence","Excusé"),3,""),"")</f>
        <v/>
      </c>
      <c r="BW50" s="166" t="str">
        <f>IFERROR(IF(GETPIVOTDATA("DateRDV",TCD!$B$1,"DT","CH","Bénéficiaire",$A50,BW$6,BW$5,"Mois (DateRDV)",BW$7,"Années (DateRDV)",BW$3,"Présence","Absent"),4,""),"")</f>
        <v/>
      </c>
      <c r="BX50" s="166" t="str">
        <f>IFERROR(IF(GETPIVOTDATA("DateRDV",TCD!$B$1,"DT","CH","Bénéficiaire",$A50,BX$6,BX$5,"Mois (DateRDV)",BX$7,"Années (DateRDV)",BX$3),1,""),"")</f>
        <v/>
      </c>
      <c r="BY50" s="166" t="str">
        <f>IFERROR(IF(GETPIVOTDATA("DateRDV",TCD!$B$1,"DT","CH","Bénéficiaire",$A50,BY$6,BY$5,"Mois (DateRDV)",BY$7,"Années (DateRDV)",BY$3),2,""),"")</f>
        <v/>
      </c>
      <c r="BZ50" s="166" t="str">
        <f>IFERROR(IF(GETPIVOTDATA("DateRDV",TCD!$B$1,"DT","CH","Bénéficiaire",$A50,BZ$6,BZ$5,"Mois (DateRDV)",BZ$7,"Années (DateRDV)",BZ$3,"Présence","Excusé"),3,""),"")</f>
        <v/>
      </c>
      <c r="CA50" s="166" t="str">
        <f>IFERROR(IF(GETPIVOTDATA("DateRDV",TCD!$B$1,"DT","CH","Bénéficiaire",$A50,CA$6,CA$5,"Mois (DateRDV)",CA$7,"Années (DateRDV)",CA$3,"Présence","Absent"),4,""),"")</f>
        <v/>
      </c>
      <c r="CB50" s="166" t="str">
        <f>IFERROR(IF(GETPIVOTDATA("DateRDV",TCD!$B$1,"DT","CH","Bénéficiaire",$A50,CB$6,CB$5,"Mois (DateRDV)",CB$7,"Années (DateRDV)",CB$3),1,""),"")</f>
        <v/>
      </c>
      <c r="CC50" s="166" t="str">
        <f>IFERROR(IF(GETPIVOTDATA("DateRDV",TCD!$B$1,"DT","CH","Bénéficiaire",$A50,CC$6,CC$5,"Mois (DateRDV)",CC$7,"Années (DateRDV)",CC$3),2,""),"")</f>
        <v/>
      </c>
      <c r="CD50" s="166" t="str">
        <f>IFERROR(IF(GETPIVOTDATA("DateRDV",TCD!$B$1,"DT","CH","Bénéficiaire",$A50,CD$6,CD$5,"Mois (DateRDV)",CD$7,"Années (DateRDV)",CD$3,"Présence","Excusé"),3,""),"")</f>
        <v/>
      </c>
      <c r="CE50" s="166" t="str">
        <f>IFERROR(IF(GETPIVOTDATA("DateRDV",TCD!$B$1,"DT","CH","Bénéficiaire",$A50,CE$6,CE$5,"Mois (DateRDV)",CE$7,"Années (DateRDV)",CE$3,"Présence","Absent"),4,""),"")</f>
        <v/>
      </c>
      <c r="CF50" s="166" t="str">
        <f>IFERROR(IF(GETPIVOTDATA("DateRDV",TCD!$B$1,"DT","CH","Bénéficiaire",$A50,CF$6,CF$5,"Mois (DateRDV)",CF$7,"Années (DateRDV)",CF$3),1,""),"")</f>
        <v/>
      </c>
      <c r="CG50" s="166" t="str">
        <f>IFERROR(IF(GETPIVOTDATA("DateRDV",TCD!$B$1,"DT","CH","Bénéficiaire",$A50,CG$6,CG$5,"Mois (DateRDV)",CG$7,"Années (DateRDV)",CG$3),2,""),"")</f>
        <v/>
      </c>
      <c r="CH50" s="166" t="str">
        <f>IFERROR(IF(GETPIVOTDATA("DateRDV",TCD!$B$1,"DT","CH","Bénéficiaire",$A50,CH$6,CH$5,"Mois (DateRDV)",CH$7,"Années (DateRDV)",CH$3,"Présence","Excusé"),3,""),"")</f>
        <v/>
      </c>
      <c r="CI50" s="166" t="str">
        <f>IFERROR(IF(GETPIVOTDATA("DateRDV",TCD!$B$1,"DT","CH","Bénéficiaire",$A50,CI$6,CI$5,"Mois (DateRDV)",CI$7,"Années (DateRDV)",CI$3,"Présence","Absent"),4,""),"")</f>
        <v/>
      </c>
      <c r="CJ50" s="166" t="str">
        <f>IFERROR(IF(GETPIVOTDATA("DateRDV",TCD!$B$1,"DT","CH","Bénéficiaire",$A50,CJ$6,CJ$5,"Mois (DateRDV)",CJ$7,"Années (DateRDV)",CJ$3),1,""),"")</f>
        <v/>
      </c>
      <c r="CK50" s="166" t="str">
        <f>IFERROR(IF(GETPIVOTDATA("DateRDV",TCD!$B$1,"DT","CH","Bénéficiaire",$A50,CK$6,CK$5,"Mois (DateRDV)",CK$7,"Années (DateRDV)",CK$3),2,""),"")</f>
        <v/>
      </c>
      <c r="CL50" s="166" t="str">
        <f>IFERROR(IF(GETPIVOTDATA("DateRDV",TCD!$B$1,"DT","CH","Bénéficiaire",$A50,CL$6,CL$5,"Mois (DateRDV)",CL$7,"Années (DateRDV)",CL$3,"Présence","Excusé"),3,""),"")</f>
        <v/>
      </c>
      <c r="CM50" s="166" t="str">
        <f>IFERROR(IF(GETPIVOTDATA("DateRDV",TCD!$B$1,"DT","CH","Bénéficiaire",$A50,CM$6,CM$5,"Mois (DateRDV)",CM$7,"Années (DateRDV)",CM$3,"Présence","Absent"),4,""),"")</f>
        <v/>
      </c>
      <c r="CN50" s="166" t="str">
        <f>IFERROR(IF(GETPIVOTDATA("DateRDV",TCD!$B$1,"DT","CH","Bénéficiaire",$A50,CN$6,CN$5,"Mois (DateRDV)",CN$7,"Années (DateRDV)",CN$3),1,""),"")</f>
        <v/>
      </c>
      <c r="CO50" s="166" t="str">
        <f>IFERROR(IF(GETPIVOTDATA("DateRDV",TCD!$B$1,"DT","CH","Bénéficiaire",$A50,CO$6,CO$5,"Mois (DateRDV)",CO$7,"Années (DateRDV)",CO$3),2,""),"")</f>
        <v/>
      </c>
      <c r="CP50" s="166" t="str">
        <f>IFERROR(IF(GETPIVOTDATA("DateRDV",TCD!$B$1,"DT","CH","Bénéficiaire",$A50,CP$6,CP$5,"Mois (DateRDV)",CP$7,"Années (DateRDV)",CP$3,"Présence","Excusé"),3,""),"")</f>
        <v/>
      </c>
      <c r="CQ50" s="166" t="str">
        <f>IFERROR(IF(GETPIVOTDATA("DateRDV",TCD!$B$1,"DT","CH","Bénéficiaire",$A50,CQ$6,CQ$5,"Mois (DateRDV)",CQ$7,"Années (DateRDV)",CQ$3,"Présence","Absent"),4,""),"")</f>
        <v/>
      </c>
      <c r="CR50" s="166" t="str">
        <f>IFERROR(IF(GETPIVOTDATA("DateRDV",TCD!$B$1,"DT","CH","Bénéficiaire",$A50,CR$6,CR$5,"Mois (DateRDV)",CR$7,"Années (DateRDV)",CR$3),1,""),"")</f>
        <v/>
      </c>
      <c r="CS50" s="166" t="str">
        <f>IFERROR(IF(GETPIVOTDATA("DateRDV",TCD!$B$1,"DT","CH","Bénéficiaire",$A50,CS$6,CS$5,"Mois (DateRDV)",CS$7,"Années (DateRDV)",CS$3),2,""),"")</f>
        <v/>
      </c>
      <c r="CT50" s="166" t="str">
        <f>IFERROR(IF(GETPIVOTDATA("DateRDV",TCD!$B$1,"DT","CH","Bénéficiaire",$A50,CT$6,CT$5,"Mois (DateRDV)",CT$7,"Années (DateRDV)",CT$3,"Présence","Excusé"),3,""),"")</f>
        <v/>
      </c>
      <c r="CU50" s="166" t="str">
        <f>IFERROR(IF(GETPIVOTDATA("DateRDV",TCD!$B$1,"DT","CH","Bénéficiaire",$A50,CU$6,CU$5,"Mois (DateRDV)",CU$7,"Années (DateRDV)",CU$3,"Présence","Absent"),4,""),"")</f>
        <v/>
      </c>
      <c r="CV50" s="166" t="str">
        <f>IFERROR(IF(GETPIVOTDATA("DateRDV",TCD!$B$1,"DT","CH","Bénéficiaire",$A50,CV$6,CV$5,"Mois (DateRDV)",CV$7,"Années (DateRDV)",CV$3),1,""),"")</f>
        <v/>
      </c>
      <c r="CW50" s="166" t="str">
        <f>IFERROR(IF(GETPIVOTDATA("DateRDV",TCD!$B$1,"DT","CH","Bénéficiaire",$A50,CW$6,CW$5,"Mois (DateRDV)",CW$7,"Années (DateRDV)",CW$3),2,""),"")</f>
        <v/>
      </c>
      <c r="CX50" s="166" t="str">
        <f>IFERROR(IF(GETPIVOTDATA("DateRDV",TCD!$B$1,"DT","CH","Bénéficiaire",$A50,CX$6,CX$5,"Mois (DateRDV)",CX$7,"Années (DateRDV)",CX$3,"Présence","Excusé"),3,""),"")</f>
        <v/>
      </c>
      <c r="CY50" s="166" t="str">
        <f>IFERROR(IF(GETPIVOTDATA("DateRDV",TCD!$B$1,"DT","CH","Bénéficiaire",$A50,CY$6,CY$5,"Mois (DateRDV)",CY$7,"Années (DateRDV)",CY$3,"Présence","Absent"),4,""),"")</f>
        <v/>
      </c>
      <c r="CZ50" s="166" t="str">
        <f>IFERROR(IF(GETPIVOTDATA("DateRDV",TCD!$B$1,"DT","CH","Bénéficiaire",$A50,CZ$6,CZ$5,"Mois (DateRDV)",CZ$7,"Années (DateRDV)",CZ$3),1,""),"")</f>
        <v/>
      </c>
      <c r="DA50" s="166" t="str">
        <f>IFERROR(IF(GETPIVOTDATA("DateRDV",TCD!$B$1,"DT","CH","Bénéficiaire",$A50,DA$6,DA$5,"Mois (DateRDV)",DA$7,"Années (DateRDV)",DA$3),2,""),"")</f>
        <v/>
      </c>
      <c r="DB50" s="166" t="str">
        <f>IFERROR(IF(GETPIVOTDATA("DateRDV",TCD!$B$1,"DT","CH","Bénéficiaire",$A50,DB$6,DB$5,"Mois (DateRDV)",DB$7,"Années (DateRDV)",DB$3,"Présence","Excusé"),3,""),"")</f>
        <v/>
      </c>
      <c r="DC50" s="166" t="str">
        <f>IFERROR(IF(GETPIVOTDATA("DateRDV",TCD!$B$1,"DT","CH","Bénéficiaire",$A50,DC$6,DC$5,"Mois (DateRDV)",DC$7,"Années (DateRDV)",DC$3,"Présence","Absent"),4,""),"")</f>
        <v/>
      </c>
      <c r="DD50" s="166" t="str">
        <f>IFERROR(IF(GETPIVOTDATA("DateRDV",TCD!$B$1,"DT","CH","Bénéficiaire",$A50,DD$6,DD$5,"Mois (DateRDV)",DD$7,"Années (DateRDV)",DD$3),1,""),"")</f>
        <v/>
      </c>
      <c r="DE50" s="166" t="str">
        <f>IFERROR(IF(GETPIVOTDATA("DateRDV",TCD!$B$1,"DT","CH","Bénéficiaire",$A50,DE$6,DE$5,"Mois (DateRDV)",DE$7,"Années (DateRDV)",DE$3),2,""),"")</f>
        <v/>
      </c>
      <c r="DF50" s="166" t="str">
        <f>IFERROR(IF(GETPIVOTDATA("DateRDV",TCD!$B$1,"DT","CH","Bénéficiaire",$A50,DF$6,DF$5,"Mois (DateRDV)",DF$7,"Années (DateRDV)",DF$3,"Présence","Excusé"),3,""),"")</f>
        <v/>
      </c>
      <c r="DG50" s="166" t="str">
        <f>IFERROR(IF(GETPIVOTDATA("DateRDV",TCD!$B$1,"DT","CH","Bénéficiaire",$A50,DG$6,DG$5,"Mois (DateRDV)",DG$7,"Années (DateRDV)",DG$3,"Présence","Absent"),4,""),"")</f>
        <v/>
      </c>
      <c r="DH50" s="166" t="str">
        <f>IFERROR(IF(GETPIVOTDATA("DateRDV",TCD!$B$1,"DT","CH","Bénéficiaire",$A50,DH$6,DH$5,"Mois (DateRDV)",DH$7,"Années (DateRDV)",DH$3),1,""),"")</f>
        <v/>
      </c>
      <c r="DI50" s="166" t="str">
        <f>IFERROR(IF(GETPIVOTDATA("DateRDV",TCD!$B$1,"DT","CH","Bénéficiaire",$A50,DI$6,DI$5,"Mois (DateRDV)",DI$7,"Années (DateRDV)",DI$3),2,""),"")</f>
        <v/>
      </c>
      <c r="DJ50" s="166" t="str">
        <f>IFERROR(IF(GETPIVOTDATA("DateRDV",TCD!$B$1,"DT","CH","Bénéficiaire",$A50,DJ$6,DJ$5,"Mois (DateRDV)",DJ$7,"Années (DateRDV)",DJ$3,"Présence","Excusé"),3,""),"")</f>
        <v/>
      </c>
      <c r="DK50" s="166" t="str">
        <f>IFERROR(IF(GETPIVOTDATA("DateRDV",TCD!$B$1,"DT","CH","Bénéficiaire",$A50,DK$6,DK$5,"Mois (DateRDV)",DK$7,"Années (DateRDV)",DK$3,"Présence","Absent"),4,""),"")</f>
        <v/>
      </c>
      <c r="DL50" s="166" t="str">
        <f>IFERROR(IF(GETPIVOTDATA("DateRDV",TCD!$B$1,"DT","CH","Bénéficiaire",$A50,DL$6,DL$5,"Mois (DateRDV)",DL$7,"Années (DateRDV)",DL$3),1,""),"")</f>
        <v/>
      </c>
      <c r="DM50" s="166" t="str">
        <f>IFERROR(IF(GETPIVOTDATA("DateRDV",TCD!$B$1,"DT","CH","Bénéficiaire",$A50,DM$6,DM$5,"Mois (DateRDV)",DM$7,"Années (DateRDV)",DM$3),2,""),"")</f>
        <v/>
      </c>
      <c r="DN50" s="166" t="str">
        <f>IFERROR(IF(GETPIVOTDATA("DateRDV",TCD!$B$1,"DT","CH","Bénéficiaire",$A50,DN$6,DN$5,"Mois (DateRDV)",DN$7,"Années (DateRDV)",DN$3,"Présence","Excusé"),3,""),"")</f>
        <v/>
      </c>
      <c r="DO50" s="166" t="str">
        <f>IFERROR(IF(GETPIVOTDATA("DateRDV",TCD!$B$1,"DT","CH","Bénéficiaire",$A50,DO$6,DO$5,"Mois (DateRDV)",DO$7,"Années (DateRDV)",DO$3,"Présence","Absent"),4,""),"")</f>
        <v/>
      </c>
    </row>
    <row r="51" spans="1:119" x14ac:dyDescent="0.2">
      <c r="A51" t="str">
        <v>COLOMBAR Marcel</v>
      </c>
      <c r="B51" s="169" t="str">
        <f>IFERROR(IF(INDEX(Data!P:P,MATCH(A51,Data!B:B,0))&lt;&gt;"",INDEX(Data!P:P,MATCH(A51,Data!B:B,0)),""),"")</f>
        <v>COLOMBAR</v>
      </c>
      <c r="C51" s="169" t="str">
        <f>IFERROR(IF(INDEX(Data!O:O,MATCH(A51,Data!B:B,0))&lt;&gt;"",INDEX(Data!O:O,MATCH(A51,Data!B:B,0)),""),"")</f>
        <v>Marcel</v>
      </c>
      <c r="D51" s="169" t="str">
        <f>IFERROR(IF(INDEX(Data!J:J,MATCH(A51,Data!B:B,0))&lt;&gt;"",INDEX(Data!J:J,MATCH(A51,Data!B:B,0)),""),"")</f>
        <v>CD</v>
      </c>
      <c r="E51" s="169" t="str">
        <f>IFERROR(IF(INDEX(Data!M:M,MATCH(A51,Data!B:B,0))&lt;&gt;"",INDEX(Data!M:M,MATCH(A51,Data!B:B,0)),""),"")</f>
        <v>PUBLIER</v>
      </c>
      <c r="F51" s="169">
        <f>IFERROR(IF(INDEX(Data!N:N,MATCH(A51,Data!B:B,0))&lt;&gt;"",INDEX(Data!N:N,MATCH(A51,Data!B:B,0)),""),"")</f>
        <v>74500</v>
      </c>
      <c r="G51" s="170">
        <f>IFERROR(IF(INDEX(Data!K:K,MATCH(A51,Data!B:B,0))&lt;&gt;"",INDEX(Data!K:K,MATCH(A51,Data!B:B,0)),""),"")</f>
        <v>45615</v>
      </c>
      <c r="H51" s="170">
        <f>IFERROR(IF(INDEX(Data!L:L,MATCH(A51,Data!B:B,0))&lt;&gt;"",INDEX(Data!L:L,MATCH(A51,Data!B:B,0)),""),"")</f>
        <v>45618</v>
      </c>
      <c r="I51" s="170">
        <f>IFERROR(IF(INDEX(Data!C:C,MATCH(A51,Data!B:B,0))&lt;&gt;"",INDEX(Data!C:C,MATCH(A51,Data!B:B,0)),""),"")</f>
        <v>45665</v>
      </c>
      <c r="J51" s="170">
        <f>IFERROR(IF(INDEX(Data!D:D,MATCH(A51,Data!B:B,0))&lt;&gt;"",INDEX(Data!D:D,MATCH(A51,Data!B:B,0)),""),"")</f>
        <v>45805</v>
      </c>
      <c r="K51" s="171" t="str">
        <f>IFERROR(IF(INDEX(Data!H:H,MATCH(A51,Data!B:B,0))&lt;&gt;"",INDEX(Data!H:H,MATCH(A51,Data!B:B,0)),""),"")</f>
        <v>Remobilisation</v>
      </c>
      <c r="L51" s="166" t="str">
        <f>IFERROR(IF(GETPIVOTDATA("DateRDV",TCD!$B$1,"DT","CH","Bénéficiaire",$A51,L$6,L$5,"Mois (DateRDV)",L$7,"Années (DateRDV)",L$3),1,""),"")</f>
        <v/>
      </c>
      <c r="M51" s="166" t="str">
        <f>IFERROR(IF(GETPIVOTDATA("DateRDV",TCD!$B$1,"DT","CH","Bénéficiaire",$A51,M$6,M$5,"Mois (DateRDV)",M$7,"Années (DateRDV)",M$3),2,""),"")</f>
        <v/>
      </c>
      <c r="N51" s="166" t="str">
        <f>IFERROR(IF(GETPIVOTDATA("DateRDV",TCD!$B$1,"DT","CH","Bénéficiaire",$A51,N$6,N$5,"Mois (DateRDV)",N$7,"Années (DateRDV)",N$3,"Présence","Excusé"),3,""),"")</f>
        <v/>
      </c>
      <c r="O51" s="166" t="str">
        <f>IFERROR(IF(GETPIVOTDATA("DateRDV",TCD!$B$1,"DT","CH","Bénéficiaire",$A51,O$6,O$5,"Mois (DateRDV)",O$7,"Années (DateRDV)",O$3,"Présence","Absent"),4,""),"")</f>
        <v/>
      </c>
      <c r="P51" s="166" t="str">
        <f>IFERROR(IF(GETPIVOTDATA("DateRDV",TCD!$B$1,"DT","CH","Bénéficiaire",$A51,P$6,P$5,"Mois (DateRDV)",P$7,"Années (DateRDV)",P$3),1,""),"")</f>
        <v/>
      </c>
      <c r="Q51" s="166" t="str">
        <f>IFERROR(IF(GETPIVOTDATA("DateRDV",TCD!$B$1,"DT","CH","Bénéficiaire",$A51,Q$6,Q$5,"Mois (DateRDV)",Q$7,"Années (DateRDV)",Q$3),2,""),"")</f>
        <v/>
      </c>
      <c r="R51" s="166" t="str">
        <f>IFERROR(IF(GETPIVOTDATA("DateRDV",TCD!$B$1,"DT","CH","Bénéficiaire",$A51,R$6,R$5,"Mois (DateRDV)",R$7,"Années (DateRDV)",R$3,"Présence","Excusé"),3,""),"")</f>
        <v/>
      </c>
      <c r="S51" s="166" t="str">
        <f>IFERROR(IF(GETPIVOTDATA("DateRDV",TCD!$B$1,"DT","CH","Bénéficiaire",$A51,S$6,S$5,"Mois (DateRDV)",S$7,"Années (DateRDV)",S$3,"Présence","Absent"),4,""),"")</f>
        <v/>
      </c>
      <c r="T51" s="166" t="str">
        <f>IFERROR(IF(GETPIVOTDATA("DateRDV",TCD!$B$1,"DT","CH","Bénéficiaire",$A51,T$6,T$5,"Mois (DateRDV)",T$7,"Années (DateRDV)",T$3),1,""),"")</f>
        <v/>
      </c>
      <c r="U51" s="166" t="str">
        <f>IFERROR(IF(GETPIVOTDATA("DateRDV",TCD!$B$1,"DT","CH","Bénéficiaire",$A51,U$6,U$5,"Mois (DateRDV)",U$7,"Années (DateRDV)",U$3),2,""),"")</f>
        <v/>
      </c>
      <c r="V51" s="166" t="str">
        <f>IFERROR(IF(GETPIVOTDATA("DateRDV",TCD!$B$1,"DT","CH","Bénéficiaire",$A51,V$6,V$5,"Mois (DateRDV)",V$7,"Années (DateRDV)",V$3,"Présence","Excusé"),3,""),"")</f>
        <v/>
      </c>
      <c r="W51" s="166" t="str">
        <f>IFERROR(IF(GETPIVOTDATA("DateRDV",TCD!$B$1,"DT","CH","Bénéficiaire",$A51,W$6,W$5,"Mois (DateRDV)",W$7,"Années (DateRDV)",W$3,"Présence","Absent"),4,""),"")</f>
        <v/>
      </c>
      <c r="X51" s="166" t="str">
        <f>IFERROR(IF(GETPIVOTDATA("DateRDV",TCD!$B$1,"DT","CH","Bénéficiaire",$A51,X$6,X$5,"Mois (DateRDV)",X$7,"Années (DateRDV)",X$3),1,""),"")</f>
        <v/>
      </c>
      <c r="Y51" s="166" t="str">
        <f>IFERROR(IF(GETPIVOTDATA("DateRDV",TCD!$B$1,"DT","CH","Bénéficiaire",$A51,Y$6,Y$5,"Mois (DateRDV)",Y$7,"Années (DateRDV)",Y$3),2,""),"")</f>
        <v/>
      </c>
      <c r="Z51" s="166" t="str">
        <f>IFERROR(IF(GETPIVOTDATA("DateRDV",TCD!$B$1,"DT","CH","Bénéficiaire",$A51,Z$6,Z$5,"Mois (DateRDV)",Z$7,"Années (DateRDV)",Z$3,"Présence","Excusé"),3,""),"")</f>
        <v/>
      </c>
      <c r="AA51" s="166" t="str">
        <f>IFERROR(IF(GETPIVOTDATA("DateRDV",TCD!$B$1,"DT","CH","Bénéficiaire",$A51,AA$6,AA$5,"Mois (DateRDV)",AA$7,"Années (DateRDV)",AA$3,"Présence","Absent"),4,""),"")</f>
        <v/>
      </c>
      <c r="AB51" s="166" t="str">
        <f>IFERROR(IF(GETPIVOTDATA("DateRDV",TCD!$B$1,"DT","CH","Bénéficiaire",$A51,AB$6,AB$5,"Mois (DateRDV)",AB$7,"Années (DateRDV)",AB$3),1,""),"")</f>
        <v/>
      </c>
      <c r="AC51" s="166" t="str">
        <f>IFERROR(IF(GETPIVOTDATA("DateRDV",TCD!$B$1,"DT","CH","Bénéficiaire",$A51,AC$6,AC$5,"Mois (DateRDV)",AC$7,"Années (DateRDV)",AC$3),2,""),"")</f>
        <v/>
      </c>
      <c r="AD51" s="166" t="str">
        <f>IFERROR(IF(GETPIVOTDATA("DateRDV",TCD!$B$1,"DT","CH","Bénéficiaire",$A51,AD$6,AD$5,"Mois (DateRDV)",AD$7,"Années (DateRDV)",AD$3,"Présence","Excusé"),3,""),"")</f>
        <v/>
      </c>
      <c r="AE51" s="166" t="str">
        <f>IFERROR(IF(GETPIVOTDATA("DateRDV",TCD!$B$1,"DT","CH","Bénéficiaire",$A51,AE$6,AE$5,"Mois (DateRDV)",AE$7,"Années (DateRDV)",AE$3,"Présence","Absent"),4,""),"")</f>
        <v/>
      </c>
      <c r="AF51" s="166" t="str">
        <f>IFERROR(IF(GETPIVOTDATA("DateRDV",TCD!$B$1,"DT","CH","Bénéficiaire",$A51,AF$6,AF$5,"Mois (DateRDV)",AF$7,"Années (DateRDV)",AF$3),1,""),"")</f>
        <v/>
      </c>
      <c r="AG51" s="166" t="str">
        <f>IFERROR(IF(GETPIVOTDATA("DateRDV",TCD!$B$1,"DT","CH","Bénéficiaire",$A51,AG$6,AG$5,"Mois (DateRDV)",AG$7,"Années (DateRDV)",AG$3),2,""),"")</f>
        <v/>
      </c>
      <c r="AH51" s="166" t="str">
        <f>IFERROR(IF(GETPIVOTDATA("DateRDV",TCD!$B$1,"DT","CH","Bénéficiaire",$A51,AH$6,AH$5,"Mois (DateRDV)",AH$7,"Années (DateRDV)",AH$3,"Présence","Excusé"),3,""),"")</f>
        <v/>
      </c>
      <c r="AI51" s="166" t="str">
        <f>IFERROR(IF(GETPIVOTDATA("DateRDV",TCD!$B$1,"DT","CH","Bénéficiaire",$A51,AI$6,AI$5,"Mois (DateRDV)",AI$7,"Années (DateRDV)",AI$3,"Présence","Absent"),4,""),"")</f>
        <v/>
      </c>
      <c r="AJ51" s="166" t="str">
        <f>IFERROR(IF(GETPIVOTDATA("DateRDV",TCD!$B$1,"DT","CH","Bénéficiaire",$A51,AJ$6,AJ$5,"Mois (DateRDV)",AJ$7,"Années (DateRDV)",AJ$3),1,""),"")</f>
        <v/>
      </c>
      <c r="AK51" s="166" t="str">
        <f>IFERROR(IF(GETPIVOTDATA("DateRDV",TCD!$B$1,"DT","CH","Bénéficiaire",$A51,AK$6,AK$5,"Mois (DateRDV)",AK$7,"Années (DateRDV)",AK$3),2,""),"")</f>
        <v/>
      </c>
      <c r="AL51" s="166" t="str">
        <f>IFERROR(IF(GETPIVOTDATA("DateRDV",TCD!$B$1,"DT","CH","Bénéficiaire",$A51,AL$6,AL$5,"Mois (DateRDV)",AL$7,"Années (DateRDV)",AL$3,"Présence","Excusé"),3,""),"")</f>
        <v/>
      </c>
      <c r="AM51" s="166" t="str">
        <f>IFERROR(IF(GETPIVOTDATA("DateRDV",TCD!$B$1,"DT","CH","Bénéficiaire",$A51,AM$6,AM$5,"Mois (DateRDV)",AM$7,"Années (DateRDV)",AM$3,"Présence","Absent"),4,""),"")</f>
        <v/>
      </c>
      <c r="AN51" s="166" t="str">
        <f>IFERROR(IF(GETPIVOTDATA("DateRDV",TCD!$B$1,"DT","CH","Bénéficiaire",$A51,AN$6,AN$5,"Mois (DateRDV)",AN$7,"Années (DateRDV)",AN$3),1,""),"")</f>
        <v/>
      </c>
      <c r="AO51" s="166" t="str">
        <f>IFERROR(IF(GETPIVOTDATA("DateRDV",TCD!$B$1,"DT","CH","Bénéficiaire",$A51,AO$6,AO$5,"Mois (DateRDV)",AO$7,"Années (DateRDV)",AO$3),2,""),"")</f>
        <v/>
      </c>
      <c r="AP51" s="166" t="str">
        <f>IFERROR(IF(GETPIVOTDATA("DateRDV",TCD!$B$1,"DT","CH","Bénéficiaire",$A51,AP$6,AP$5,"Mois (DateRDV)",AP$7,"Années (DateRDV)",AP$3,"Présence","Excusé"),3,""),"")</f>
        <v/>
      </c>
      <c r="AQ51" s="166" t="str">
        <f>IFERROR(IF(GETPIVOTDATA("DateRDV",TCD!$B$1,"DT","CH","Bénéficiaire",$A51,AQ$6,AQ$5,"Mois (DateRDV)",AQ$7,"Années (DateRDV)",AQ$3,"Présence","Absent"),4,""),"")</f>
        <v/>
      </c>
      <c r="AR51" s="166" t="str">
        <f>IFERROR(IF(GETPIVOTDATA("DateRDV",TCD!$B$1,"DT","CH","Bénéficiaire",$A51,AR$6,AR$5,"Mois (DateRDV)",AR$7,"Années (DateRDV)",AR$3),1,""),"")</f>
        <v/>
      </c>
      <c r="AS51" s="166" t="str">
        <f>IFERROR(IF(GETPIVOTDATA("DateRDV",TCD!$B$1,"DT","CH","Bénéficiaire",$A51,AS$6,AS$5,"Mois (DateRDV)",AS$7,"Années (DateRDV)",AS$3),2,""),"")</f>
        <v/>
      </c>
      <c r="AT51" s="166" t="str">
        <f>IFERROR(IF(GETPIVOTDATA("DateRDV",TCD!$B$1,"DT","CH","Bénéficiaire",$A51,AT$6,AT$5,"Mois (DateRDV)",AT$7,"Années (DateRDV)",AT$3,"Présence","Excusé"),3,""),"")</f>
        <v/>
      </c>
      <c r="AU51" s="166" t="str">
        <f>IFERROR(IF(GETPIVOTDATA("DateRDV",TCD!$B$1,"DT","CH","Bénéficiaire",$A51,AU$6,AU$5,"Mois (DateRDV)",AU$7,"Années (DateRDV)",AU$3,"Présence","Absent"),4,""),"")</f>
        <v/>
      </c>
      <c r="AV51" s="166" t="str">
        <f>IFERROR(IF(GETPIVOTDATA("DateRDV",TCD!$B$1,"DT","CH","Bénéficiaire",$A51,AV$6,AV$5,"Mois (DateRDV)",AV$7,"Années (DateRDV)",AV$3),1,""),"")</f>
        <v/>
      </c>
      <c r="AW51" s="166" t="str">
        <f>IFERROR(IF(GETPIVOTDATA("DateRDV",TCD!$B$1,"DT","CH","Bénéficiaire",$A51,AW$6,AW$5,"Mois (DateRDV)",AW$7,"Années (DateRDV)",AW$3),2,""),"")</f>
        <v/>
      </c>
      <c r="AX51" s="166" t="str">
        <f>IFERROR(IF(GETPIVOTDATA("DateRDV",TCD!$B$1,"DT","CH","Bénéficiaire",$A51,AX$6,AX$5,"Mois (DateRDV)",AX$7,"Années (DateRDV)",AX$3,"Présence","Excusé"),3,""),"")</f>
        <v/>
      </c>
      <c r="AY51" s="166" t="str">
        <f>IFERROR(IF(GETPIVOTDATA("DateRDV",TCD!$B$1,"DT","CH","Bénéficiaire",$A51,AY$6,AY$5,"Mois (DateRDV)",AY$7,"Années (DateRDV)",AY$3,"Présence","Absent"),4,""),"")</f>
        <v/>
      </c>
      <c r="AZ51" s="166" t="str">
        <f>IFERROR(IF(GETPIVOTDATA("DateRDV",TCD!$B$1,"DT","CH","Bénéficiaire",$A51,AZ$6,AZ$5,"Mois (DateRDV)",AZ$7,"Années (DateRDV)",AZ$3),1,""),"")</f>
        <v/>
      </c>
      <c r="BA51" s="166" t="str">
        <f>IFERROR(IF(GETPIVOTDATA("DateRDV",TCD!$B$1,"DT","CH","Bénéficiaire",$A51,BA$6,BA$5,"Mois (DateRDV)",BA$7,"Années (DateRDV)",BA$3),2,""),"")</f>
        <v/>
      </c>
      <c r="BB51" s="166" t="str">
        <f>IFERROR(IF(GETPIVOTDATA("DateRDV",TCD!$B$1,"DT","CH","Bénéficiaire",$A51,BB$6,BB$5,"Mois (DateRDV)",BB$7,"Années (DateRDV)",BB$3,"Présence","Excusé"),3,""),"")</f>
        <v/>
      </c>
      <c r="BC51" s="166" t="str">
        <f>IFERROR(IF(GETPIVOTDATA("DateRDV",TCD!$B$1,"DT","CH","Bénéficiaire",$A51,BC$6,BC$5,"Mois (DateRDV)",BC$7,"Années (DateRDV)",BC$3,"Présence","Absent"),4,""),"")</f>
        <v/>
      </c>
      <c r="BD51" s="166" t="str">
        <f>IFERROR(IF(GETPIVOTDATA("DateRDV",TCD!$B$1,"DT","CH","Bénéficiaire",$A51,BD$6,BD$5,"Mois (DateRDV)",BD$7,"Années (DateRDV)",BD$3),1,""),"")</f>
        <v/>
      </c>
      <c r="BE51" s="166" t="str">
        <f>IFERROR(IF(GETPIVOTDATA("DateRDV",TCD!$B$1,"DT","CH","Bénéficiaire",$A51,BE$6,BE$5,"Mois (DateRDV)",BE$7,"Années (DateRDV)",BE$3),2,""),"")</f>
        <v/>
      </c>
      <c r="BF51" s="166" t="str">
        <f>IFERROR(IF(GETPIVOTDATA("DateRDV",TCD!$B$1,"DT","CH","Bénéficiaire",$A51,BF$6,BF$5,"Mois (DateRDV)",BF$7,"Années (DateRDV)",BF$3,"Présence","Excusé"),3,""),"")</f>
        <v/>
      </c>
      <c r="BG51" s="166" t="str">
        <f>IFERROR(IF(GETPIVOTDATA("DateRDV",TCD!$B$1,"DT","CH","Bénéficiaire",$A51,BG$6,BG$5,"Mois (DateRDV)",BG$7,"Années (DateRDV)",BG$3,"Présence","Absent"),4,""),"")</f>
        <v/>
      </c>
      <c r="BH51" s="166" t="str">
        <f>IFERROR(IF(GETPIVOTDATA("DateRDV",TCD!$B$1,"DT","CH","Bénéficiaire",$A51,BH$6,BH$5,"Mois (DateRDV)",BH$7,"Années (DateRDV)",BH$3),1,""),"")</f>
        <v/>
      </c>
      <c r="BI51" s="166" t="str">
        <f>IFERROR(IF(GETPIVOTDATA("DateRDV",TCD!$B$1,"DT","CH","Bénéficiaire",$A51,BI$6,BI$5,"Mois (DateRDV)",BI$7,"Années (DateRDV)",BI$3),2,""),"")</f>
        <v/>
      </c>
      <c r="BJ51" s="166" t="str">
        <f>IFERROR(IF(GETPIVOTDATA("DateRDV",TCD!$B$1,"DT","CH","Bénéficiaire",$A51,BJ$6,BJ$5,"Mois (DateRDV)",BJ$7,"Années (DateRDV)",BJ$3,"Présence","Excusé"),3,""),"")</f>
        <v/>
      </c>
      <c r="BK51" s="166" t="str">
        <f>IFERROR(IF(GETPIVOTDATA("DateRDV",TCD!$B$1,"DT","CH","Bénéficiaire",$A51,BK$6,BK$5,"Mois (DateRDV)",BK$7,"Années (DateRDV)",BK$3,"Présence","Absent"),4,""),"")</f>
        <v/>
      </c>
      <c r="BL51" s="166" t="str">
        <f>IFERROR(IF(GETPIVOTDATA("DateRDV",TCD!$B$1,"DT","CH","Bénéficiaire",$A51,BL$6,BL$5,"Mois (DateRDV)",BL$7,"Années (DateRDV)",BL$3),1,""),"")</f>
        <v/>
      </c>
      <c r="BM51" s="166" t="str">
        <f>IFERROR(IF(GETPIVOTDATA("DateRDV",TCD!$B$1,"DT","CH","Bénéficiaire",$A51,BM$6,BM$5,"Mois (DateRDV)",BM$7,"Années (DateRDV)",BM$3),2,""),"")</f>
        <v/>
      </c>
      <c r="BN51" s="166" t="str">
        <f>IFERROR(IF(GETPIVOTDATA("DateRDV",TCD!$B$1,"DT","CH","Bénéficiaire",$A51,BN$6,BN$5,"Mois (DateRDV)",BN$7,"Années (DateRDV)",BN$3,"Présence","Excusé"),3,""),"")</f>
        <v/>
      </c>
      <c r="BO51" s="166" t="str">
        <f>IFERROR(IF(GETPIVOTDATA("DateRDV",TCD!$B$1,"DT","CH","Bénéficiaire",$A51,BO$6,BO$5,"Mois (DateRDV)",BO$7,"Années (DateRDV)",BO$3,"Présence","Absent"),4,""),"")</f>
        <v/>
      </c>
      <c r="BP51" s="166" t="str">
        <f>IFERROR(IF(GETPIVOTDATA("DateRDV",TCD!$B$1,"DT","CH","Bénéficiaire",$A51,BP$6,BP$5,"Mois (DateRDV)",BP$7,"Années (DateRDV)",BP$3),1,""),"")</f>
        <v/>
      </c>
      <c r="BQ51" s="166" t="str">
        <f>IFERROR(IF(GETPIVOTDATA("DateRDV",TCD!$B$1,"DT","CH","Bénéficiaire",$A51,BQ$6,BQ$5,"Mois (DateRDV)",BQ$7,"Années (DateRDV)",BQ$3),2,""),"")</f>
        <v/>
      </c>
      <c r="BR51" s="166" t="str">
        <f>IFERROR(IF(GETPIVOTDATA("DateRDV",TCD!$B$1,"DT","CH","Bénéficiaire",$A51,BR$6,BR$5,"Mois (DateRDV)",BR$7,"Années (DateRDV)",BR$3,"Présence","Excusé"),3,""),"")</f>
        <v/>
      </c>
      <c r="BS51" s="166" t="str">
        <f>IFERROR(IF(GETPIVOTDATA("DateRDV",TCD!$B$1,"DT","CH","Bénéficiaire",$A51,BS$6,BS$5,"Mois (DateRDV)",BS$7,"Années (DateRDV)",BS$3,"Présence","Absent"),4,""),"")</f>
        <v/>
      </c>
      <c r="BT51" s="166" t="str">
        <f>IFERROR(IF(GETPIVOTDATA("DateRDV",TCD!$B$1,"DT","CH","Bénéficiaire",$A51,BT$6,BT$5,"Mois (DateRDV)",BT$7,"Années (DateRDV)",BT$3),1,""),"")</f>
        <v/>
      </c>
      <c r="BU51" s="166" t="str">
        <f>IFERROR(IF(GETPIVOTDATA("DateRDV",TCD!$B$1,"DT","CH","Bénéficiaire",$A51,BU$6,BU$5,"Mois (DateRDV)",BU$7,"Années (DateRDV)",BU$3),2,""),"")</f>
        <v/>
      </c>
      <c r="BV51" s="166" t="str">
        <f>IFERROR(IF(GETPIVOTDATA("DateRDV",TCD!$B$1,"DT","CH","Bénéficiaire",$A51,BV$6,BV$5,"Mois (DateRDV)",BV$7,"Années (DateRDV)",BV$3,"Présence","Excusé"),3,""),"")</f>
        <v/>
      </c>
      <c r="BW51" s="166" t="str">
        <f>IFERROR(IF(GETPIVOTDATA("DateRDV",TCD!$B$1,"DT","CH","Bénéficiaire",$A51,BW$6,BW$5,"Mois (DateRDV)",BW$7,"Années (DateRDV)",BW$3,"Présence","Absent"),4,""),"")</f>
        <v/>
      </c>
      <c r="BX51" s="166" t="str">
        <f>IFERROR(IF(GETPIVOTDATA("DateRDV",TCD!$B$1,"DT","CH","Bénéficiaire",$A51,BX$6,BX$5,"Mois (DateRDV)",BX$7,"Années (DateRDV)",BX$3),1,""),"")</f>
        <v/>
      </c>
      <c r="BY51" s="166" t="str">
        <f>IFERROR(IF(GETPIVOTDATA("DateRDV",TCD!$B$1,"DT","CH","Bénéficiaire",$A51,BY$6,BY$5,"Mois (DateRDV)",BY$7,"Années (DateRDV)",BY$3),2,""),"")</f>
        <v/>
      </c>
      <c r="BZ51" s="166" t="str">
        <f>IFERROR(IF(GETPIVOTDATA("DateRDV",TCD!$B$1,"DT","CH","Bénéficiaire",$A51,BZ$6,BZ$5,"Mois (DateRDV)",BZ$7,"Années (DateRDV)",BZ$3,"Présence","Excusé"),3,""),"")</f>
        <v/>
      </c>
      <c r="CA51" s="166" t="str">
        <f>IFERROR(IF(GETPIVOTDATA("DateRDV",TCD!$B$1,"DT","CH","Bénéficiaire",$A51,CA$6,CA$5,"Mois (DateRDV)",CA$7,"Années (DateRDV)",CA$3,"Présence","Absent"),4,""),"")</f>
        <v/>
      </c>
      <c r="CB51" s="166" t="str">
        <f>IFERROR(IF(GETPIVOTDATA("DateRDV",TCD!$B$1,"DT","CH","Bénéficiaire",$A51,CB$6,CB$5,"Mois (DateRDV)",CB$7,"Années (DateRDV)",CB$3),1,""),"")</f>
        <v/>
      </c>
      <c r="CC51" s="166" t="str">
        <f>IFERROR(IF(GETPIVOTDATA("DateRDV",TCD!$B$1,"DT","CH","Bénéficiaire",$A51,CC$6,CC$5,"Mois (DateRDV)",CC$7,"Années (DateRDV)",CC$3),2,""),"")</f>
        <v/>
      </c>
      <c r="CD51" s="166" t="str">
        <f>IFERROR(IF(GETPIVOTDATA("DateRDV",TCD!$B$1,"DT","CH","Bénéficiaire",$A51,CD$6,CD$5,"Mois (DateRDV)",CD$7,"Années (DateRDV)",CD$3,"Présence","Excusé"),3,""),"")</f>
        <v/>
      </c>
      <c r="CE51" s="166" t="str">
        <f>IFERROR(IF(GETPIVOTDATA("DateRDV",TCD!$B$1,"DT","CH","Bénéficiaire",$A51,CE$6,CE$5,"Mois (DateRDV)",CE$7,"Années (DateRDV)",CE$3,"Présence","Absent"),4,""),"")</f>
        <v/>
      </c>
      <c r="CF51" s="166" t="str">
        <f>IFERROR(IF(GETPIVOTDATA("DateRDV",TCD!$B$1,"DT","CH","Bénéficiaire",$A51,CF$6,CF$5,"Mois (DateRDV)",CF$7,"Années (DateRDV)",CF$3),1,""),"")</f>
        <v/>
      </c>
      <c r="CG51" s="166" t="str">
        <f>IFERROR(IF(GETPIVOTDATA("DateRDV",TCD!$B$1,"DT","CH","Bénéficiaire",$A51,CG$6,CG$5,"Mois (DateRDV)",CG$7,"Années (DateRDV)",CG$3),2,""),"")</f>
        <v/>
      </c>
      <c r="CH51" s="166" t="str">
        <f>IFERROR(IF(GETPIVOTDATA("DateRDV",TCD!$B$1,"DT","CH","Bénéficiaire",$A51,CH$6,CH$5,"Mois (DateRDV)",CH$7,"Années (DateRDV)",CH$3,"Présence","Excusé"),3,""),"")</f>
        <v/>
      </c>
      <c r="CI51" s="166" t="str">
        <f>IFERROR(IF(GETPIVOTDATA("DateRDV",TCD!$B$1,"DT","CH","Bénéficiaire",$A51,CI$6,CI$5,"Mois (DateRDV)",CI$7,"Années (DateRDV)",CI$3,"Présence","Absent"),4,""),"")</f>
        <v/>
      </c>
      <c r="CJ51" s="166" t="str">
        <f>IFERROR(IF(GETPIVOTDATA("DateRDV",TCD!$B$1,"DT","CH","Bénéficiaire",$A51,CJ$6,CJ$5,"Mois (DateRDV)",CJ$7,"Années (DateRDV)",CJ$3),1,""),"")</f>
        <v/>
      </c>
      <c r="CK51" s="166" t="str">
        <f>IFERROR(IF(GETPIVOTDATA("DateRDV",TCD!$B$1,"DT","CH","Bénéficiaire",$A51,CK$6,CK$5,"Mois (DateRDV)",CK$7,"Années (DateRDV)",CK$3),2,""),"")</f>
        <v/>
      </c>
      <c r="CL51" s="166" t="str">
        <f>IFERROR(IF(GETPIVOTDATA("DateRDV",TCD!$B$1,"DT","CH","Bénéficiaire",$A51,CL$6,CL$5,"Mois (DateRDV)",CL$7,"Années (DateRDV)",CL$3,"Présence","Excusé"),3,""),"")</f>
        <v/>
      </c>
      <c r="CM51" s="166" t="str">
        <f>IFERROR(IF(GETPIVOTDATA("DateRDV",TCD!$B$1,"DT","CH","Bénéficiaire",$A51,CM$6,CM$5,"Mois (DateRDV)",CM$7,"Années (DateRDV)",CM$3,"Présence","Absent"),4,""),"")</f>
        <v/>
      </c>
      <c r="CN51" s="166" t="str">
        <f>IFERROR(IF(GETPIVOTDATA("DateRDV",TCD!$B$1,"DT","CH","Bénéficiaire",$A51,CN$6,CN$5,"Mois (DateRDV)",CN$7,"Années (DateRDV)",CN$3),1,""),"")</f>
        <v/>
      </c>
      <c r="CO51" s="166" t="str">
        <f>IFERROR(IF(GETPIVOTDATA("DateRDV",TCD!$B$1,"DT","CH","Bénéficiaire",$A51,CO$6,CO$5,"Mois (DateRDV)",CO$7,"Années (DateRDV)",CO$3),2,""),"")</f>
        <v/>
      </c>
      <c r="CP51" s="166" t="str">
        <f>IFERROR(IF(GETPIVOTDATA("DateRDV",TCD!$B$1,"DT","CH","Bénéficiaire",$A51,CP$6,CP$5,"Mois (DateRDV)",CP$7,"Années (DateRDV)",CP$3,"Présence","Excusé"),3,""),"")</f>
        <v/>
      </c>
      <c r="CQ51" s="166" t="str">
        <f>IFERROR(IF(GETPIVOTDATA("DateRDV",TCD!$B$1,"DT","CH","Bénéficiaire",$A51,CQ$6,CQ$5,"Mois (DateRDV)",CQ$7,"Années (DateRDV)",CQ$3,"Présence","Absent"),4,""),"")</f>
        <v/>
      </c>
      <c r="CR51" s="166" t="str">
        <f>IFERROR(IF(GETPIVOTDATA("DateRDV",TCD!$B$1,"DT","CH","Bénéficiaire",$A51,CR$6,CR$5,"Mois (DateRDV)",CR$7,"Années (DateRDV)",CR$3),1,""),"")</f>
        <v/>
      </c>
      <c r="CS51" s="166" t="str">
        <f>IFERROR(IF(GETPIVOTDATA("DateRDV",TCD!$B$1,"DT","CH","Bénéficiaire",$A51,CS$6,CS$5,"Mois (DateRDV)",CS$7,"Années (DateRDV)",CS$3),2,""),"")</f>
        <v/>
      </c>
      <c r="CT51" s="166" t="str">
        <f>IFERROR(IF(GETPIVOTDATA("DateRDV",TCD!$B$1,"DT","CH","Bénéficiaire",$A51,CT$6,CT$5,"Mois (DateRDV)",CT$7,"Années (DateRDV)",CT$3,"Présence","Excusé"),3,""),"")</f>
        <v/>
      </c>
      <c r="CU51" s="166" t="str">
        <f>IFERROR(IF(GETPIVOTDATA("DateRDV",TCD!$B$1,"DT","CH","Bénéficiaire",$A51,CU$6,CU$5,"Mois (DateRDV)",CU$7,"Années (DateRDV)",CU$3,"Présence","Absent"),4,""),"")</f>
        <v/>
      </c>
      <c r="CV51" s="166" t="str">
        <f>IFERROR(IF(GETPIVOTDATA("DateRDV",TCD!$B$1,"DT","CH","Bénéficiaire",$A51,CV$6,CV$5,"Mois (DateRDV)",CV$7,"Années (DateRDV)",CV$3),1,""),"")</f>
        <v/>
      </c>
      <c r="CW51" s="166" t="str">
        <f>IFERROR(IF(GETPIVOTDATA("DateRDV",TCD!$B$1,"DT","CH","Bénéficiaire",$A51,CW$6,CW$5,"Mois (DateRDV)",CW$7,"Années (DateRDV)",CW$3),2,""),"")</f>
        <v/>
      </c>
      <c r="CX51" s="166" t="str">
        <f>IFERROR(IF(GETPIVOTDATA("DateRDV",TCD!$B$1,"DT","CH","Bénéficiaire",$A51,CX$6,CX$5,"Mois (DateRDV)",CX$7,"Années (DateRDV)",CX$3,"Présence","Excusé"),3,""),"")</f>
        <v/>
      </c>
      <c r="CY51" s="166" t="str">
        <f>IFERROR(IF(GETPIVOTDATA("DateRDV",TCD!$B$1,"DT","CH","Bénéficiaire",$A51,CY$6,CY$5,"Mois (DateRDV)",CY$7,"Années (DateRDV)",CY$3,"Présence","Absent"),4,""),"")</f>
        <v/>
      </c>
      <c r="CZ51" s="166" t="str">
        <f>IFERROR(IF(GETPIVOTDATA("DateRDV",TCD!$B$1,"DT","CH","Bénéficiaire",$A51,CZ$6,CZ$5,"Mois (DateRDV)",CZ$7,"Années (DateRDV)",CZ$3),1,""),"")</f>
        <v/>
      </c>
      <c r="DA51" s="166" t="str">
        <f>IFERROR(IF(GETPIVOTDATA("DateRDV",TCD!$B$1,"DT","CH","Bénéficiaire",$A51,DA$6,DA$5,"Mois (DateRDV)",DA$7,"Années (DateRDV)",DA$3),2,""),"")</f>
        <v/>
      </c>
      <c r="DB51" s="166" t="str">
        <f>IFERROR(IF(GETPIVOTDATA("DateRDV",TCD!$B$1,"DT","CH","Bénéficiaire",$A51,DB$6,DB$5,"Mois (DateRDV)",DB$7,"Années (DateRDV)",DB$3,"Présence","Excusé"),3,""),"")</f>
        <v/>
      </c>
      <c r="DC51" s="166" t="str">
        <f>IFERROR(IF(GETPIVOTDATA("DateRDV",TCD!$B$1,"DT","CH","Bénéficiaire",$A51,DC$6,DC$5,"Mois (DateRDV)",DC$7,"Années (DateRDV)",DC$3,"Présence","Absent"),4,""),"")</f>
        <v/>
      </c>
      <c r="DD51" s="166" t="str">
        <f>IFERROR(IF(GETPIVOTDATA("DateRDV",TCD!$B$1,"DT","CH","Bénéficiaire",$A51,DD$6,DD$5,"Mois (DateRDV)",DD$7,"Années (DateRDV)",DD$3),1,""),"")</f>
        <v/>
      </c>
      <c r="DE51" s="166" t="str">
        <f>IFERROR(IF(GETPIVOTDATA("DateRDV",TCD!$B$1,"DT","CH","Bénéficiaire",$A51,DE$6,DE$5,"Mois (DateRDV)",DE$7,"Années (DateRDV)",DE$3),2,""),"")</f>
        <v/>
      </c>
      <c r="DF51" s="166" t="str">
        <f>IFERROR(IF(GETPIVOTDATA("DateRDV",TCD!$B$1,"DT","CH","Bénéficiaire",$A51,DF$6,DF$5,"Mois (DateRDV)",DF$7,"Années (DateRDV)",DF$3,"Présence","Excusé"),3,""),"")</f>
        <v/>
      </c>
      <c r="DG51" s="166" t="str">
        <f>IFERROR(IF(GETPIVOTDATA("DateRDV",TCD!$B$1,"DT","CH","Bénéficiaire",$A51,DG$6,DG$5,"Mois (DateRDV)",DG$7,"Années (DateRDV)",DG$3,"Présence","Absent"),4,""),"")</f>
        <v/>
      </c>
      <c r="DH51" s="166" t="str">
        <f>IFERROR(IF(GETPIVOTDATA("DateRDV",TCD!$B$1,"DT","CH","Bénéficiaire",$A51,DH$6,DH$5,"Mois (DateRDV)",DH$7,"Années (DateRDV)",DH$3),1,""),"")</f>
        <v/>
      </c>
      <c r="DI51" s="166" t="str">
        <f>IFERROR(IF(GETPIVOTDATA("DateRDV",TCD!$B$1,"DT","CH","Bénéficiaire",$A51,DI$6,DI$5,"Mois (DateRDV)",DI$7,"Années (DateRDV)",DI$3),2,""),"")</f>
        <v/>
      </c>
      <c r="DJ51" s="166" t="str">
        <f>IFERROR(IF(GETPIVOTDATA("DateRDV",TCD!$B$1,"DT","CH","Bénéficiaire",$A51,DJ$6,DJ$5,"Mois (DateRDV)",DJ$7,"Années (DateRDV)",DJ$3,"Présence","Excusé"),3,""),"")</f>
        <v/>
      </c>
      <c r="DK51" s="166" t="str">
        <f>IFERROR(IF(GETPIVOTDATA("DateRDV",TCD!$B$1,"DT","CH","Bénéficiaire",$A51,DK$6,DK$5,"Mois (DateRDV)",DK$7,"Années (DateRDV)",DK$3,"Présence","Absent"),4,""),"")</f>
        <v/>
      </c>
      <c r="DL51" s="166" t="str">
        <f>IFERROR(IF(GETPIVOTDATA("DateRDV",TCD!$B$1,"DT","CH","Bénéficiaire",$A51,DL$6,DL$5,"Mois (DateRDV)",DL$7,"Années (DateRDV)",DL$3),1,""),"")</f>
        <v/>
      </c>
      <c r="DM51" s="166" t="str">
        <f>IFERROR(IF(GETPIVOTDATA("DateRDV",TCD!$B$1,"DT","CH","Bénéficiaire",$A51,DM$6,DM$5,"Mois (DateRDV)",DM$7,"Années (DateRDV)",DM$3),2,""),"")</f>
        <v/>
      </c>
      <c r="DN51" s="166" t="str">
        <f>IFERROR(IF(GETPIVOTDATA("DateRDV",TCD!$B$1,"DT","CH","Bénéficiaire",$A51,DN$6,DN$5,"Mois (DateRDV)",DN$7,"Années (DateRDV)",DN$3,"Présence","Excusé"),3,""),"")</f>
        <v/>
      </c>
      <c r="DO51" s="166" t="str">
        <f>IFERROR(IF(GETPIVOTDATA("DateRDV",TCD!$B$1,"DT","CH","Bénéficiaire",$A51,DO$6,DO$5,"Mois (DateRDV)",DO$7,"Années (DateRDV)",DO$3,"Présence","Absent"),4,""),"")</f>
        <v/>
      </c>
    </row>
    <row r="52" spans="1:119" x14ac:dyDescent="0.2">
      <c r="A52" t="str">
        <v>DALGIC Seda</v>
      </c>
      <c r="B52" s="169" t="str">
        <f>IFERROR(IF(INDEX(Data!P:P,MATCH(A52,Data!B:B,0))&lt;&gt;"",INDEX(Data!P:P,MATCH(A52,Data!B:B,0)),""),"")</f>
        <v>DALGIC</v>
      </c>
      <c r="C52" s="169" t="str">
        <f>IFERROR(IF(INDEX(Data!O:O,MATCH(A52,Data!B:B,0))&lt;&gt;"",INDEX(Data!O:O,MATCH(A52,Data!B:B,0)),""),"")</f>
        <v>Seda</v>
      </c>
      <c r="D52" s="169" t="str">
        <f>IFERROR(IF(INDEX(Data!J:J,MATCH(A52,Data!B:B,0))&lt;&gt;"",INDEX(Data!J:J,MATCH(A52,Data!B:B,0)),""),"")</f>
        <v>CD</v>
      </c>
      <c r="E52" s="169" t="str">
        <f>IFERROR(IF(INDEX(Data!M:M,MATCH(A52,Data!B:B,0))&lt;&gt;"",INDEX(Data!M:M,MATCH(A52,Data!B:B,0)),""),"")</f>
        <v>THONON LES BAINS</v>
      </c>
      <c r="F52" s="169">
        <f>IFERROR(IF(INDEX(Data!N:N,MATCH(A52,Data!B:B,0))&lt;&gt;"",INDEX(Data!N:N,MATCH(A52,Data!B:B,0)),""),"")</f>
        <v>74200</v>
      </c>
      <c r="G52" s="170">
        <f>IFERROR(IF(INDEX(Data!K:K,MATCH(A52,Data!B:B,0))&lt;&gt;"",INDEX(Data!K:K,MATCH(A52,Data!B:B,0)),""),"")</f>
        <v>45678</v>
      </c>
      <c r="H52" s="170">
        <f>IFERROR(IF(INDEX(Data!L:L,MATCH(A52,Data!B:B,0))&lt;&gt;"",INDEX(Data!L:L,MATCH(A52,Data!B:B,0)),""),"")</f>
        <v>45678</v>
      </c>
      <c r="I52" s="170">
        <f>IFERROR(IF(INDEX(Data!C:C,MATCH(A52,Data!B:B,0))&lt;&gt;"",INDEX(Data!C:C,MATCH(A52,Data!B:B,0)),""),"")</f>
        <v>45686</v>
      </c>
      <c r="J52" s="170">
        <f>IFERROR(IF(INDEX(Data!D:D,MATCH(A52,Data!B:B,0))&lt;&gt;"",INDEX(Data!D:D,MATCH(A52,Data!B:B,0)),""),"")</f>
        <v>45807</v>
      </c>
      <c r="K52" s="171" t="str">
        <f>IFERROR(IF(INDEX(Data!H:H,MATCH(A52,Data!B:B,0))&lt;&gt;"",INDEX(Data!H:H,MATCH(A52,Data!B:B,0)),""),"")</f>
        <v>Remobilisation</v>
      </c>
      <c r="L52" s="166" t="str">
        <f>IFERROR(IF(GETPIVOTDATA("DateRDV",TCD!$B$1,"DT","CH","Bénéficiaire",$A52,L$6,L$5,"Mois (DateRDV)",L$7,"Années (DateRDV)",L$3),1,""),"")</f>
        <v/>
      </c>
      <c r="M52" s="166" t="str">
        <f>IFERROR(IF(GETPIVOTDATA("DateRDV",TCD!$B$1,"DT","CH","Bénéficiaire",$A52,M$6,M$5,"Mois (DateRDV)",M$7,"Années (DateRDV)",M$3),2,""),"")</f>
        <v/>
      </c>
      <c r="N52" s="166" t="str">
        <f>IFERROR(IF(GETPIVOTDATA("DateRDV",TCD!$B$1,"DT","CH","Bénéficiaire",$A52,N$6,N$5,"Mois (DateRDV)",N$7,"Années (DateRDV)",N$3,"Présence","Excusé"),3,""),"")</f>
        <v/>
      </c>
      <c r="O52" s="166" t="str">
        <f>IFERROR(IF(GETPIVOTDATA("DateRDV",TCD!$B$1,"DT","CH","Bénéficiaire",$A52,O$6,O$5,"Mois (DateRDV)",O$7,"Années (DateRDV)",O$3,"Présence","Absent"),4,""),"")</f>
        <v/>
      </c>
      <c r="P52" s="166" t="str">
        <f>IFERROR(IF(GETPIVOTDATA("DateRDV",TCD!$B$1,"DT","CH","Bénéficiaire",$A52,P$6,P$5,"Mois (DateRDV)",P$7,"Années (DateRDV)",P$3),1,""),"")</f>
        <v/>
      </c>
      <c r="Q52" s="166" t="str">
        <f>IFERROR(IF(GETPIVOTDATA("DateRDV",TCD!$B$1,"DT","CH","Bénéficiaire",$A52,Q$6,Q$5,"Mois (DateRDV)",Q$7,"Années (DateRDV)",Q$3),2,""),"")</f>
        <v/>
      </c>
      <c r="R52" s="166" t="str">
        <f>IFERROR(IF(GETPIVOTDATA("DateRDV",TCD!$B$1,"DT","CH","Bénéficiaire",$A52,R$6,R$5,"Mois (DateRDV)",R$7,"Années (DateRDV)",R$3,"Présence","Excusé"),3,""),"")</f>
        <v/>
      </c>
      <c r="S52" s="166" t="str">
        <f>IFERROR(IF(GETPIVOTDATA("DateRDV",TCD!$B$1,"DT","CH","Bénéficiaire",$A52,S$6,S$5,"Mois (DateRDV)",S$7,"Années (DateRDV)",S$3,"Présence","Absent"),4,""),"")</f>
        <v/>
      </c>
      <c r="T52" s="166" t="str">
        <f>IFERROR(IF(GETPIVOTDATA("DateRDV",TCD!$B$1,"DT","CH","Bénéficiaire",$A52,T$6,T$5,"Mois (DateRDV)",T$7,"Années (DateRDV)",T$3),1,""),"")</f>
        <v/>
      </c>
      <c r="U52" s="166" t="str">
        <f>IFERROR(IF(GETPIVOTDATA("DateRDV",TCD!$B$1,"DT","CH","Bénéficiaire",$A52,U$6,U$5,"Mois (DateRDV)",U$7,"Années (DateRDV)",U$3),2,""),"")</f>
        <v/>
      </c>
      <c r="V52" s="166" t="str">
        <f>IFERROR(IF(GETPIVOTDATA("DateRDV",TCD!$B$1,"DT","CH","Bénéficiaire",$A52,V$6,V$5,"Mois (DateRDV)",V$7,"Années (DateRDV)",V$3,"Présence","Excusé"),3,""),"")</f>
        <v/>
      </c>
      <c r="W52" s="166" t="str">
        <f>IFERROR(IF(GETPIVOTDATA("DateRDV",TCD!$B$1,"DT","CH","Bénéficiaire",$A52,W$6,W$5,"Mois (DateRDV)",W$7,"Années (DateRDV)",W$3,"Présence","Absent"),4,""),"")</f>
        <v/>
      </c>
      <c r="X52" s="166" t="str">
        <f>IFERROR(IF(GETPIVOTDATA("DateRDV",TCD!$B$1,"DT","CH","Bénéficiaire",$A52,X$6,X$5,"Mois (DateRDV)",X$7,"Années (DateRDV)",X$3),1,""),"")</f>
        <v/>
      </c>
      <c r="Y52" s="166" t="str">
        <f>IFERROR(IF(GETPIVOTDATA("DateRDV",TCD!$B$1,"DT","CH","Bénéficiaire",$A52,Y$6,Y$5,"Mois (DateRDV)",Y$7,"Années (DateRDV)",Y$3),2,""),"")</f>
        <v/>
      </c>
      <c r="Z52" s="166" t="str">
        <f>IFERROR(IF(GETPIVOTDATA("DateRDV",TCD!$B$1,"DT","CH","Bénéficiaire",$A52,Z$6,Z$5,"Mois (DateRDV)",Z$7,"Années (DateRDV)",Z$3,"Présence","Excusé"),3,""),"")</f>
        <v/>
      </c>
      <c r="AA52" s="166" t="str">
        <f>IFERROR(IF(GETPIVOTDATA("DateRDV",TCD!$B$1,"DT","CH","Bénéficiaire",$A52,AA$6,AA$5,"Mois (DateRDV)",AA$7,"Années (DateRDV)",AA$3,"Présence","Absent"),4,""),"")</f>
        <v/>
      </c>
      <c r="AB52" s="166" t="str">
        <f>IFERROR(IF(GETPIVOTDATA("DateRDV",TCD!$B$1,"DT","CH","Bénéficiaire",$A52,AB$6,AB$5,"Mois (DateRDV)",AB$7,"Années (DateRDV)",AB$3),1,""),"")</f>
        <v/>
      </c>
      <c r="AC52" s="166" t="str">
        <f>IFERROR(IF(GETPIVOTDATA("DateRDV",TCD!$B$1,"DT","CH","Bénéficiaire",$A52,AC$6,AC$5,"Mois (DateRDV)",AC$7,"Années (DateRDV)",AC$3),2,""),"")</f>
        <v/>
      </c>
      <c r="AD52" s="166" t="str">
        <f>IFERROR(IF(GETPIVOTDATA("DateRDV",TCD!$B$1,"DT","CH","Bénéficiaire",$A52,AD$6,AD$5,"Mois (DateRDV)",AD$7,"Années (DateRDV)",AD$3,"Présence","Excusé"),3,""),"")</f>
        <v/>
      </c>
      <c r="AE52" s="166" t="str">
        <f>IFERROR(IF(GETPIVOTDATA("DateRDV",TCD!$B$1,"DT","CH","Bénéficiaire",$A52,AE$6,AE$5,"Mois (DateRDV)",AE$7,"Années (DateRDV)",AE$3,"Présence","Absent"),4,""),"")</f>
        <v/>
      </c>
      <c r="AF52" s="166" t="str">
        <f>IFERROR(IF(GETPIVOTDATA("DateRDV",TCD!$B$1,"DT","CH","Bénéficiaire",$A52,AF$6,AF$5,"Mois (DateRDV)",AF$7,"Années (DateRDV)",AF$3),1,""),"")</f>
        <v/>
      </c>
      <c r="AG52" s="166" t="str">
        <f>IFERROR(IF(GETPIVOTDATA("DateRDV",TCD!$B$1,"DT","CH","Bénéficiaire",$A52,AG$6,AG$5,"Mois (DateRDV)",AG$7,"Années (DateRDV)",AG$3),2,""),"")</f>
        <v/>
      </c>
      <c r="AH52" s="166" t="str">
        <f>IFERROR(IF(GETPIVOTDATA("DateRDV",TCD!$B$1,"DT","CH","Bénéficiaire",$A52,AH$6,AH$5,"Mois (DateRDV)",AH$7,"Années (DateRDV)",AH$3,"Présence","Excusé"),3,""),"")</f>
        <v/>
      </c>
      <c r="AI52" s="166" t="str">
        <f>IFERROR(IF(GETPIVOTDATA("DateRDV",TCD!$B$1,"DT","CH","Bénéficiaire",$A52,AI$6,AI$5,"Mois (DateRDV)",AI$7,"Années (DateRDV)",AI$3,"Présence","Absent"),4,""),"")</f>
        <v/>
      </c>
      <c r="AJ52" s="166" t="str">
        <f>IFERROR(IF(GETPIVOTDATA("DateRDV",TCD!$B$1,"DT","CH","Bénéficiaire",$A52,AJ$6,AJ$5,"Mois (DateRDV)",AJ$7,"Années (DateRDV)",AJ$3),1,""),"")</f>
        <v/>
      </c>
      <c r="AK52" s="166" t="str">
        <f>IFERROR(IF(GETPIVOTDATA("DateRDV",TCD!$B$1,"DT","CH","Bénéficiaire",$A52,AK$6,AK$5,"Mois (DateRDV)",AK$7,"Années (DateRDV)",AK$3),2,""),"")</f>
        <v/>
      </c>
      <c r="AL52" s="166" t="str">
        <f>IFERROR(IF(GETPIVOTDATA("DateRDV",TCD!$B$1,"DT","CH","Bénéficiaire",$A52,AL$6,AL$5,"Mois (DateRDV)",AL$7,"Années (DateRDV)",AL$3,"Présence","Excusé"),3,""),"")</f>
        <v/>
      </c>
      <c r="AM52" s="166" t="str">
        <f>IFERROR(IF(GETPIVOTDATA("DateRDV",TCD!$B$1,"DT","CH","Bénéficiaire",$A52,AM$6,AM$5,"Mois (DateRDV)",AM$7,"Années (DateRDV)",AM$3,"Présence","Absent"),4,""),"")</f>
        <v/>
      </c>
      <c r="AN52" s="166" t="str">
        <f>IFERROR(IF(GETPIVOTDATA("DateRDV",TCD!$B$1,"DT","CH","Bénéficiaire",$A52,AN$6,AN$5,"Mois (DateRDV)",AN$7,"Années (DateRDV)",AN$3),1,""),"")</f>
        <v/>
      </c>
      <c r="AO52" s="166" t="str">
        <f>IFERROR(IF(GETPIVOTDATA("DateRDV",TCD!$B$1,"DT","CH","Bénéficiaire",$A52,AO$6,AO$5,"Mois (DateRDV)",AO$7,"Années (DateRDV)",AO$3),2,""),"")</f>
        <v/>
      </c>
      <c r="AP52" s="166" t="str">
        <f>IFERROR(IF(GETPIVOTDATA("DateRDV",TCD!$B$1,"DT","CH","Bénéficiaire",$A52,AP$6,AP$5,"Mois (DateRDV)",AP$7,"Années (DateRDV)",AP$3,"Présence","Excusé"),3,""),"")</f>
        <v/>
      </c>
      <c r="AQ52" s="166" t="str">
        <f>IFERROR(IF(GETPIVOTDATA("DateRDV",TCD!$B$1,"DT","CH","Bénéficiaire",$A52,AQ$6,AQ$5,"Mois (DateRDV)",AQ$7,"Années (DateRDV)",AQ$3,"Présence","Absent"),4,""),"")</f>
        <v/>
      </c>
      <c r="AR52" s="166" t="str">
        <f>IFERROR(IF(GETPIVOTDATA("DateRDV",TCD!$B$1,"DT","CH","Bénéficiaire",$A52,AR$6,AR$5,"Mois (DateRDV)",AR$7,"Années (DateRDV)",AR$3),1,""),"")</f>
        <v/>
      </c>
      <c r="AS52" s="166" t="str">
        <f>IFERROR(IF(GETPIVOTDATA("DateRDV",TCD!$B$1,"DT","CH","Bénéficiaire",$A52,AS$6,AS$5,"Mois (DateRDV)",AS$7,"Années (DateRDV)",AS$3),2,""),"")</f>
        <v/>
      </c>
      <c r="AT52" s="166" t="str">
        <f>IFERROR(IF(GETPIVOTDATA("DateRDV",TCD!$B$1,"DT","CH","Bénéficiaire",$A52,AT$6,AT$5,"Mois (DateRDV)",AT$7,"Années (DateRDV)",AT$3,"Présence","Excusé"),3,""),"")</f>
        <v/>
      </c>
      <c r="AU52" s="166" t="str">
        <f>IFERROR(IF(GETPIVOTDATA("DateRDV",TCD!$B$1,"DT","CH","Bénéficiaire",$A52,AU$6,AU$5,"Mois (DateRDV)",AU$7,"Années (DateRDV)",AU$3,"Présence","Absent"),4,""),"")</f>
        <v/>
      </c>
      <c r="AV52" s="166" t="str">
        <f>IFERROR(IF(GETPIVOTDATA("DateRDV",TCD!$B$1,"DT","CH","Bénéficiaire",$A52,AV$6,AV$5,"Mois (DateRDV)",AV$7,"Années (DateRDV)",AV$3),1,""),"")</f>
        <v/>
      </c>
      <c r="AW52" s="166" t="str">
        <f>IFERROR(IF(GETPIVOTDATA("DateRDV",TCD!$B$1,"DT","CH","Bénéficiaire",$A52,AW$6,AW$5,"Mois (DateRDV)",AW$7,"Années (DateRDV)",AW$3),2,""),"")</f>
        <v/>
      </c>
      <c r="AX52" s="166" t="str">
        <f>IFERROR(IF(GETPIVOTDATA("DateRDV",TCD!$B$1,"DT","CH","Bénéficiaire",$A52,AX$6,AX$5,"Mois (DateRDV)",AX$7,"Années (DateRDV)",AX$3,"Présence","Excusé"),3,""),"")</f>
        <v/>
      </c>
      <c r="AY52" s="166" t="str">
        <f>IFERROR(IF(GETPIVOTDATA("DateRDV",TCD!$B$1,"DT","CH","Bénéficiaire",$A52,AY$6,AY$5,"Mois (DateRDV)",AY$7,"Années (DateRDV)",AY$3,"Présence","Absent"),4,""),"")</f>
        <v/>
      </c>
      <c r="AZ52" s="166" t="str">
        <f>IFERROR(IF(GETPIVOTDATA("DateRDV",TCD!$B$1,"DT","CH","Bénéficiaire",$A52,AZ$6,AZ$5,"Mois (DateRDV)",AZ$7,"Années (DateRDV)",AZ$3),1,""),"")</f>
        <v/>
      </c>
      <c r="BA52" s="166" t="str">
        <f>IFERROR(IF(GETPIVOTDATA("DateRDV",TCD!$B$1,"DT","CH","Bénéficiaire",$A52,BA$6,BA$5,"Mois (DateRDV)",BA$7,"Années (DateRDV)",BA$3),2,""),"")</f>
        <v/>
      </c>
      <c r="BB52" s="166" t="str">
        <f>IFERROR(IF(GETPIVOTDATA("DateRDV",TCD!$B$1,"DT","CH","Bénéficiaire",$A52,BB$6,BB$5,"Mois (DateRDV)",BB$7,"Années (DateRDV)",BB$3,"Présence","Excusé"),3,""),"")</f>
        <v/>
      </c>
      <c r="BC52" s="166" t="str">
        <f>IFERROR(IF(GETPIVOTDATA("DateRDV",TCD!$B$1,"DT","CH","Bénéficiaire",$A52,BC$6,BC$5,"Mois (DateRDV)",BC$7,"Années (DateRDV)",BC$3,"Présence","Absent"),4,""),"")</f>
        <v/>
      </c>
      <c r="BD52" s="166" t="str">
        <f>IFERROR(IF(GETPIVOTDATA("DateRDV",TCD!$B$1,"DT","CH","Bénéficiaire",$A52,BD$6,BD$5,"Mois (DateRDV)",BD$7,"Années (DateRDV)",BD$3),1,""),"")</f>
        <v/>
      </c>
      <c r="BE52" s="166" t="str">
        <f>IFERROR(IF(GETPIVOTDATA("DateRDV",TCD!$B$1,"DT","CH","Bénéficiaire",$A52,BE$6,BE$5,"Mois (DateRDV)",BE$7,"Années (DateRDV)",BE$3),2,""),"")</f>
        <v/>
      </c>
      <c r="BF52" s="166" t="str">
        <f>IFERROR(IF(GETPIVOTDATA("DateRDV",TCD!$B$1,"DT","CH","Bénéficiaire",$A52,BF$6,BF$5,"Mois (DateRDV)",BF$7,"Années (DateRDV)",BF$3,"Présence","Excusé"),3,""),"")</f>
        <v/>
      </c>
      <c r="BG52" s="166" t="str">
        <f>IFERROR(IF(GETPIVOTDATA("DateRDV",TCD!$B$1,"DT","CH","Bénéficiaire",$A52,BG$6,BG$5,"Mois (DateRDV)",BG$7,"Années (DateRDV)",BG$3,"Présence","Absent"),4,""),"")</f>
        <v/>
      </c>
      <c r="BH52" s="166" t="str">
        <f>IFERROR(IF(GETPIVOTDATA("DateRDV",TCD!$B$1,"DT","CH","Bénéficiaire",$A52,BH$6,BH$5,"Mois (DateRDV)",BH$7,"Années (DateRDV)",BH$3),1,""),"")</f>
        <v/>
      </c>
      <c r="BI52" s="166" t="str">
        <f>IFERROR(IF(GETPIVOTDATA("DateRDV",TCD!$B$1,"DT","CH","Bénéficiaire",$A52,BI$6,BI$5,"Mois (DateRDV)",BI$7,"Années (DateRDV)",BI$3),2,""),"")</f>
        <v/>
      </c>
      <c r="BJ52" s="166" t="str">
        <f>IFERROR(IF(GETPIVOTDATA("DateRDV",TCD!$B$1,"DT","CH","Bénéficiaire",$A52,BJ$6,BJ$5,"Mois (DateRDV)",BJ$7,"Années (DateRDV)",BJ$3,"Présence","Excusé"),3,""),"")</f>
        <v/>
      </c>
      <c r="BK52" s="166" t="str">
        <f>IFERROR(IF(GETPIVOTDATA("DateRDV",TCD!$B$1,"DT","CH","Bénéficiaire",$A52,BK$6,BK$5,"Mois (DateRDV)",BK$7,"Années (DateRDV)",BK$3,"Présence","Absent"),4,""),"")</f>
        <v/>
      </c>
      <c r="BL52" s="166" t="str">
        <f>IFERROR(IF(GETPIVOTDATA("DateRDV",TCD!$B$1,"DT","CH","Bénéficiaire",$A52,BL$6,BL$5,"Mois (DateRDV)",BL$7,"Années (DateRDV)",BL$3),1,""),"")</f>
        <v/>
      </c>
      <c r="BM52" s="166" t="str">
        <f>IFERROR(IF(GETPIVOTDATA("DateRDV",TCD!$B$1,"DT","CH","Bénéficiaire",$A52,BM$6,BM$5,"Mois (DateRDV)",BM$7,"Années (DateRDV)",BM$3),2,""),"")</f>
        <v/>
      </c>
      <c r="BN52" s="166" t="str">
        <f>IFERROR(IF(GETPIVOTDATA("DateRDV",TCD!$B$1,"DT","CH","Bénéficiaire",$A52,BN$6,BN$5,"Mois (DateRDV)",BN$7,"Années (DateRDV)",BN$3,"Présence","Excusé"),3,""),"")</f>
        <v/>
      </c>
      <c r="BO52" s="166" t="str">
        <f>IFERROR(IF(GETPIVOTDATA("DateRDV",TCD!$B$1,"DT","CH","Bénéficiaire",$A52,BO$6,BO$5,"Mois (DateRDV)",BO$7,"Années (DateRDV)",BO$3,"Présence","Absent"),4,""),"")</f>
        <v/>
      </c>
      <c r="BP52" s="166" t="str">
        <f>IFERROR(IF(GETPIVOTDATA("DateRDV",TCD!$B$1,"DT","CH","Bénéficiaire",$A52,BP$6,BP$5,"Mois (DateRDV)",BP$7,"Années (DateRDV)",BP$3),1,""),"")</f>
        <v/>
      </c>
      <c r="BQ52" s="166" t="str">
        <f>IFERROR(IF(GETPIVOTDATA("DateRDV",TCD!$B$1,"DT","CH","Bénéficiaire",$A52,BQ$6,BQ$5,"Mois (DateRDV)",BQ$7,"Années (DateRDV)",BQ$3),2,""),"")</f>
        <v/>
      </c>
      <c r="BR52" s="166" t="str">
        <f>IFERROR(IF(GETPIVOTDATA("DateRDV",TCD!$B$1,"DT","CH","Bénéficiaire",$A52,BR$6,BR$5,"Mois (DateRDV)",BR$7,"Années (DateRDV)",BR$3,"Présence","Excusé"),3,""),"")</f>
        <v/>
      </c>
      <c r="BS52" s="166" t="str">
        <f>IFERROR(IF(GETPIVOTDATA("DateRDV",TCD!$B$1,"DT","CH","Bénéficiaire",$A52,BS$6,BS$5,"Mois (DateRDV)",BS$7,"Années (DateRDV)",BS$3,"Présence","Absent"),4,""),"")</f>
        <v/>
      </c>
      <c r="BT52" s="166" t="str">
        <f>IFERROR(IF(GETPIVOTDATA("DateRDV",TCD!$B$1,"DT","CH","Bénéficiaire",$A52,BT$6,BT$5,"Mois (DateRDV)",BT$7,"Années (DateRDV)",BT$3),1,""),"")</f>
        <v/>
      </c>
      <c r="BU52" s="166" t="str">
        <f>IFERROR(IF(GETPIVOTDATA("DateRDV",TCD!$B$1,"DT","CH","Bénéficiaire",$A52,BU$6,BU$5,"Mois (DateRDV)",BU$7,"Années (DateRDV)",BU$3),2,""),"")</f>
        <v/>
      </c>
      <c r="BV52" s="166" t="str">
        <f>IFERROR(IF(GETPIVOTDATA("DateRDV",TCD!$B$1,"DT","CH","Bénéficiaire",$A52,BV$6,BV$5,"Mois (DateRDV)",BV$7,"Années (DateRDV)",BV$3,"Présence","Excusé"),3,""),"")</f>
        <v/>
      </c>
      <c r="BW52" s="166" t="str">
        <f>IFERROR(IF(GETPIVOTDATA("DateRDV",TCD!$B$1,"DT","CH","Bénéficiaire",$A52,BW$6,BW$5,"Mois (DateRDV)",BW$7,"Années (DateRDV)",BW$3,"Présence","Absent"),4,""),"")</f>
        <v/>
      </c>
      <c r="BX52" s="166" t="str">
        <f>IFERROR(IF(GETPIVOTDATA("DateRDV",TCD!$B$1,"DT","CH","Bénéficiaire",$A52,BX$6,BX$5,"Mois (DateRDV)",BX$7,"Années (DateRDV)",BX$3),1,""),"")</f>
        <v/>
      </c>
      <c r="BY52" s="166" t="str">
        <f>IFERROR(IF(GETPIVOTDATA("DateRDV",TCD!$B$1,"DT","CH","Bénéficiaire",$A52,BY$6,BY$5,"Mois (DateRDV)",BY$7,"Années (DateRDV)",BY$3),2,""),"")</f>
        <v/>
      </c>
      <c r="BZ52" s="166" t="str">
        <f>IFERROR(IF(GETPIVOTDATA("DateRDV",TCD!$B$1,"DT","CH","Bénéficiaire",$A52,BZ$6,BZ$5,"Mois (DateRDV)",BZ$7,"Années (DateRDV)",BZ$3,"Présence","Excusé"),3,""),"")</f>
        <v/>
      </c>
      <c r="CA52" s="166" t="str">
        <f>IFERROR(IF(GETPIVOTDATA("DateRDV",TCD!$B$1,"DT","CH","Bénéficiaire",$A52,CA$6,CA$5,"Mois (DateRDV)",CA$7,"Années (DateRDV)",CA$3,"Présence","Absent"),4,""),"")</f>
        <v/>
      </c>
      <c r="CB52" s="166" t="str">
        <f>IFERROR(IF(GETPIVOTDATA("DateRDV",TCD!$B$1,"DT","CH","Bénéficiaire",$A52,CB$6,CB$5,"Mois (DateRDV)",CB$7,"Années (DateRDV)",CB$3),1,""),"")</f>
        <v/>
      </c>
      <c r="CC52" s="166" t="str">
        <f>IFERROR(IF(GETPIVOTDATA("DateRDV",TCD!$B$1,"DT","CH","Bénéficiaire",$A52,CC$6,CC$5,"Mois (DateRDV)",CC$7,"Années (DateRDV)",CC$3),2,""),"")</f>
        <v/>
      </c>
      <c r="CD52" s="166" t="str">
        <f>IFERROR(IF(GETPIVOTDATA("DateRDV",TCD!$B$1,"DT","CH","Bénéficiaire",$A52,CD$6,CD$5,"Mois (DateRDV)",CD$7,"Années (DateRDV)",CD$3,"Présence","Excusé"),3,""),"")</f>
        <v/>
      </c>
      <c r="CE52" s="166" t="str">
        <f>IFERROR(IF(GETPIVOTDATA("DateRDV",TCD!$B$1,"DT","CH","Bénéficiaire",$A52,CE$6,CE$5,"Mois (DateRDV)",CE$7,"Années (DateRDV)",CE$3,"Présence","Absent"),4,""),"")</f>
        <v/>
      </c>
      <c r="CF52" s="166" t="str">
        <f>IFERROR(IF(GETPIVOTDATA("DateRDV",TCD!$B$1,"DT","CH","Bénéficiaire",$A52,CF$6,CF$5,"Mois (DateRDV)",CF$7,"Années (DateRDV)",CF$3),1,""),"")</f>
        <v/>
      </c>
      <c r="CG52" s="166" t="str">
        <f>IFERROR(IF(GETPIVOTDATA("DateRDV",TCD!$B$1,"DT","CH","Bénéficiaire",$A52,CG$6,CG$5,"Mois (DateRDV)",CG$7,"Années (DateRDV)",CG$3),2,""),"")</f>
        <v/>
      </c>
      <c r="CH52" s="166" t="str">
        <f>IFERROR(IF(GETPIVOTDATA("DateRDV",TCD!$B$1,"DT","CH","Bénéficiaire",$A52,CH$6,CH$5,"Mois (DateRDV)",CH$7,"Années (DateRDV)",CH$3,"Présence","Excusé"),3,""),"")</f>
        <v/>
      </c>
      <c r="CI52" s="166" t="str">
        <f>IFERROR(IF(GETPIVOTDATA("DateRDV",TCD!$B$1,"DT","CH","Bénéficiaire",$A52,CI$6,CI$5,"Mois (DateRDV)",CI$7,"Années (DateRDV)",CI$3,"Présence","Absent"),4,""),"")</f>
        <v/>
      </c>
      <c r="CJ52" s="166" t="str">
        <f>IFERROR(IF(GETPIVOTDATA("DateRDV",TCD!$B$1,"DT","CH","Bénéficiaire",$A52,CJ$6,CJ$5,"Mois (DateRDV)",CJ$7,"Années (DateRDV)",CJ$3),1,""),"")</f>
        <v/>
      </c>
      <c r="CK52" s="166" t="str">
        <f>IFERROR(IF(GETPIVOTDATA("DateRDV",TCD!$B$1,"DT","CH","Bénéficiaire",$A52,CK$6,CK$5,"Mois (DateRDV)",CK$7,"Années (DateRDV)",CK$3),2,""),"")</f>
        <v/>
      </c>
      <c r="CL52" s="166" t="str">
        <f>IFERROR(IF(GETPIVOTDATA("DateRDV",TCD!$B$1,"DT","CH","Bénéficiaire",$A52,CL$6,CL$5,"Mois (DateRDV)",CL$7,"Années (DateRDV)",CL$3,"Présence","Excusé"),3,""),"")</f>
        <v/>
      </c>
      <c r="CM52" s="166" t="str">
        <f>IFERROR(IF(GETPIVOTDATA("DateRDV",TCD!$B$1,"DT","CH","Bénéficiaire",$A52,CM$6,CM$5,"Mois (DateRDV)",CM$7,"Années (DateRDV)",CM$3,"Présence","Absent"),4,""),"")</f>
        <v/>
      </c>
      <c r="CN52" s="166" t="str">
        <f>IFERROR(IF(GETPIVOTDATA("DateRDV",TCD!$B$1,"DT","CH","Bénéficiaire",$A52,CN$6,CN$5,"Mois (DateRDV)",CN$7,"Années (DateRDV)",CN$3),1,""),"")</f>
        <v/>
      </c>
      <c r="CO52" s="166" t="str">
        <f>IFERROR(IF(GETPIVOTDATA("DateRDV",TCD!$B$1,"DT","CH","Bénéficiaire",$A52,CO$6,CO$5,"Mois (DateRDV)",CO$7,"Années (DateRDV)",CO$3),2,""),"")</f>
        <v/>
      </c>
      <c r="CP52" s="166" t="str">
        <f>IFERROR(IF(GETPIVOTDATA("DateRDV",TCD!$B$1,"DT","CH","Bénéficiaire",$A52,CP$6,CP$5,"Mois (DateRDV)",CP$7,"Années (DateRDV)",CP$3,"Présence","Excusé"),3,""),"")</f>
        <v/>
      </c>
      <c r="CQ52" s="166" t="str">
        <f>IFERROR(IF(GETPIVOTDATA("DateRDV",TCD!$B$1,"DT","CH","Bénéficiaire",$A52,CQ$6,CQ$5,"Mois (DateRDV)",CQ$7,"Années (DateRDV)",CQ$3,"Présence","Absent"),4,""),"")</f>
        <v/>
      </c>
      <c r="CR52" s="166" t="str">
        <f>IFERROR(IF(GETPIVOTDATA("DateRDV",TCD!$B$1,"DT","CH","Bénéficiaire",$A52,CR$6,CR$5,"Mois (DateRDV)",CR$7,"Années (DateRDV)",CR$3),1,""),"")</f>
        <v/>
      </c>
      <c r="CS52" s="166" t="str">
        <f>IFERROR(IF(GETPIVOTDATA("DateRDV",TCD!$B$1,"DT","CH","Bénéficiaire",$A52,CS$6,CS$5,"Mois (DateRDV)",CS$7,"Années (DateRDV)",CS$3),2,""),"")</f>
        <v/>
      </c>
      <c r="CT52" s="166" t="str">
        <f>IFERROR(IF(GETPIVOTDATA("DateRDV",TCD!$B$1,"DT","CH","Bénéficiaire",$A52,CT$6,CT$5,"Mois (DateRDV)",CT$7,"Années (DateRDV)",CT$3,"Présence","Excusé"),3,""),"")</f>
        <v/>
      </c>
      <c r="CU52" s="166" t="str">
        <f>IFERROR(IF(GETPIVOTDATA("DateRDV",TCD!$B$1,"DT","CH","Bénéficiaire",$A52,CU$6,CU$5,"Mois (DateRDV)",CU$7,"Années (DateRDV)",CU$3,"Présence","Absent"),4,""),"")</f>
        <v/>
      </c>
      <c r="CV52" s="166" t="str">
        <f>IFERROR(IF(GETPIVOTDATA("DateRDV",TCD!$B$1,"DT","CH","Bénéficiaire",$A52,CV$6,CV$5,"Mois (DateRDV)",CV$7,"Années (DateRDV)",CV$3),1,""),"")</f>
        <v/>
      </c>
      <c r="CW52" s="166" t="str">
        <f>IFERROR(IF(GETPIVOTDATA("DateRDV",TCD!$B$1,"DT","CH","Bénéficiaire",$A52,CW$6,CW$5,"Mois (DateRDV)",CW$7,"Années (DateRDV)",CW$3),2,""),"")</f>
        <v/>
      </c>
      <c r="CX52" s="166" t="str">
        <f>IFERROR(IF(GETPIVOTDATA("DateRDV",TCD!$B$1,"DT","CH","Bénéficiaire",$A52,CX$6,CX$5,"Mois (DateRDV)",CX$7,"Années (DateRDV)",CX$3,"Présence","Excusé"),3,""),"")</f>
        <v/>
      </c>
      <c r="CY52" s="166" t="str">
        <f>IFERROR(IF(GETPIVOTDATA("DateRDV",TCD!$B$1,"DT","CH","Bénéficiaire",$A52,CY$6,CY$5,"Mois (DateRDV)",CY$7,"Années (DateRDV)",CY$3,"Présence","Absent"),4,""),"")</f>
        <v/>
      </c>
      <c r="CZ52" s="166" t="str">
        <f>IFERROR(IF(GETPIVOTDATA("DateRDV",TCD!$B$1,"DT","CH","Bénéficiaire",$A52,CZ$6,CZ$5,"Mois (DateRDV)",CZ$7,"Années (DateRDV)",CZ$3),1,""),"")</f>
        <v/>
      </c>
      <c r="DA52" s="166" t="str">
        <f>IFERROR(IF(GETPIVOTDATA("DateRDV",TCD!$B$1,"DT","CH","Bénéficiaire",$A52,DA$6,DA$5,"Mois (DateRDV)",DA$7,"Années (DateRDV)",DA$3),2,""),"")</f>
        <v/>
      </c>
      <c r="DB52" s="166" t="str">
        <f>IFERROR(IF(GETPIVOTDATA("DateRDV",TCD!$B$1,"DT","CH","Bénéficiaire",$A52,DB$6,DB$5,"Mois (DateRDV)",DB$7,"Années (DateRDV)",DB$3,"Présence","Excusé"),3,""),"")</f>
        <v/>
      </c>
      <c r="DC52" s="166" t="str">
        <f>IFERROR(IF(GETPIVOTDATA("DateRDV",TCD!$B$1,"DT","CH","Bénéficiaire",$A52,DC$6,DC$5,"Mois (DateRDV)",DC$7,"Années (DateRDV)",DC$3,"Présence","Absent"),4,""),"")</f>
        <v/>
      </c>
      <c r="DD52" s="166" t="str">
        <f>IFERROR(IF(GETPIVOTDATA("DateRDV",TCD!$B$1,"DT","CH","Bénéficiaire",$A52,DD$6,DD$5,"Mois (DateRDV)",DD$7,"Années (DateRDV)",DD$3),1,""),"")</f>
        <v/>
      </c>
      <c r="DE52" s="166" t="str">
        <f>IFERROR(IF(GETPIVOTDATA("DateRDV",TCD!$B$1,"DT","CH","Bénéficiaire",$A52,DE$6,DE$5,"Mois (DateRDV)",DE$7,"Années (DateRDV)",DE$3),2,""),"")</f>
        <v/>
      </c>
      <c r="DF52" s="166" t="str">
        <f>IFERROR(IF(GETPIVOTDATA("DateRDV",TCD!$B$1,"DT","CH","Bénéficiaire",$A52,DF$6,DF$5,"Mois (DateRDV)",DF$7,"Années (DateRDV)",DF$3,"Présence","Excusé"),3,""),"")</f>
        <v/>
      </c>
      <c r="DG52" s="166" t="str">
        <f>IFERROR(IF(GETPIVOTDATA("DateRDV",TCD!$B$1,"DT","CH","Bénéficiaire",$A52,DG$6,DG$5,"Mois (DateRDV)",DG$7,"Années (DateRDV)",DG$3,"Présence","Absent"),4,""),"")</f>
        <v/>
      </c>
      <c r="DH52" s="166" t="str">
        <f>IFERROR(IF(GETPIVOTDATA("DateRDV",TCD!$B$1,"DT","CH","Bénéficiaire",$A52,DH$6,DH$5,"Mois (DateRDV)",DH$7,"Années (DateRDV)",DH$3),1,""),"")</f>
        <v/>
      </c>
      <c r="DI52" s="166" t="str">
        <f>IFERROR(IF(GETPIVOTDATA("DateRDV",TCD!$B$1,"DT","CH","Bénéficiaire",$A52,DI$6,DI$5,"Mois (DateRDV)",DI$7,"Années (DateRDV)",DI$3),2,""),"")</f>
        <v/>
      </c>
      <c r="DJ52" s="166" t="str">
        <f>IFERROR(IF(GETPIVOTDATA("DateRDV",TCD!$B$1,"DT","CH","Bénéficiaire",$A52,DJ$6,DJ$5,"Mois (DateRDV)",DJ$7,"Années (DateRDV)",DJ$3,"Présence","Excusé"),3,""),"")</f>
        <v/>
      </c>
      <c r="DK52" s="166" t="str">
        <f>IFERROR(IF(GETPIVOTDATA("DateRDV",TCD!$B$1,"DT","CH","Bénéficiaire",$A52,DK$6,DK$5,"Mois (DateRDV)",DK$7,"Années (DateRDV)",DK$3,"Présence","Absent"),4,""),"")</f>
        <v/>
      </c>
      <c r="DL52" s="166" t="str">
        <f>IFERROR(IF(GETPIVOTDATA("DateRDV",TCD!$B$1,"DT","CH","Bénéficiaire",$A52,DL$6,DL$5,"Mois (DateRDV)",DL$7,"Années (DateRDV)",DL$3),1,""),"")</f>
        <v/>
      </c>
      <c r="DM52" s="166" t="str">
        <f>IFERROR(IF(GETPIVOTDATA("DateRDV",TCD!$B$1,"DT","CH","Bénéficiaire",$A52,DM$6,DM$5,"Mois (DateRDV)",DM$7,"Années (DateRDV)",DM$3),2,""),"")</f>
        <v/>
      </c>
      <c r="DN52" s="166" t="str">
        <f>IFERROR(IF(GETPIVOTDATA("DateRDV",TCD!$B$1,"DT","CH","Bénéficiaire",$A52,DN$6,DN$5,"Mois (DateRDV)",DN$7,"Années (DateRDV)",DN$3,"Présence","Excusé"),3,""),"")</f>
        <v/>
      </c>
      <c r="DO52" s="166" t="str">
        <f>IFERROR(IF(GETPIVOTDATA("DateRDV",TCD!$B$1,"DT","CH","Bénéficiaire",$A52,DO$6,DO$5,"Mois (DateRDV)",DO$7,"Années (DateRDV)",DO$3,"Présence","Absent"),4,""),"")</f>
        <v/>
      </c>
    </row>
    <row r="53" spans="1:119" x14ac:dyDescent="0.2">
      <c r="A53" t="str">
        <v>RENARD Cindy</v>
      </c>
      <c r="B53" s="169" t="str">
        <f>IFERROR(IF(INDEX(Data!P:P,MATCH(A53,Data!B:B,0))&lt;&gt;"",INDEX(Data!P:P,MATCH(A53,Data!B:B,0)),""),"")</f>
        <v>RENARD</v>
      </c>
      <c r="C53" s="169" t="str">
        <f>IFERROR(IF(INDEX(Data!O:O,MATCH(A53,Data!B:B,0))&lt;&gt;"",INDEX(Data!O:O,MATCH(A53,Data!B:B,0)),""),"")</f>
        <v>Cindy</v>
      </c>
      <c r="D53" s="169" t="str">
        <f>IFERROR(IF(INDEX(Data!J:J,MATCH(A53,Data!B:B,0))&lt;&gt;"",INDEX(Data!J:J,MATCH(A53,Data!B:B,0)),""),"")</f>
        <v>ML</v>
      </c>
      <c r="E53" s="169" t="str">
        <f>IFERROR(IF(INDEX(Data!M:M,MATCH(A53,Data!B:B,0))&lt;&gt;"",INDEX(Data!M:M,MATCH(A53,Data!B:B,0)),""),"")</f>
        <v>THONON</v>
      </c>
      <c r="F53" s="169">
        <f>IFERROR(IF(INDEX(Data!N:N,MATCH(A53,Data!B:B,0))&lt;&gt;"",INDEX(Data!N:N,MATCH(A53,Data!B:B,0)),""),"")</f>
        <v>74200</v>
      </c>
      <c r="G53" s="170">
        <f>IFERROR(IF(INDEX(Data!K:K,MATCH(A53,Data!B:B,0))&lt;&gt;"",INDEX(Data!K:K,MATCH(A53,Data!B:B,0)),""),"")</f>
        <v>45581</v>
      </c>
      <c r="H53" s="170">
        <f>IFERROR(IF(INDEX(Data!L:L,MATCH(A53,Data!B:B,0))&lt;&gt;"",INDEX(Data!L:L,MATCH(A53,Data!B:B,0)),""),"")</f>
        <v>45582</v>
      </c>
      <c r="I53" s="170">
        <f>IFERROR(IF(INDEX(Data!C:C,MATCH(A53,Data!B:B,0))&lt;&gt;"",INDEX(Data!C:C,MATCH(A53,Data!B:B,0)),""),"")</f>
        <v>45583</v>
      </c>
      <c r="J53" s="170">
        <f>IFERROR(IF(INDEX(Data!D:D,MATCH(A53,Data!B:B,0))&lt;&gt;"",INDEX(Data!D:D,MATCH(A53,Data!B:B,0)),""),"")</f>
        <v>45874</v>
      </c>
      <c r="K53" s="171" t="str">
        <f>IFERROR(IF(INDEX(Data!H:H,MATCH(A53,Data!B:B,0))&lt;&gt;"",INDEX(Data!H:H,MATCH(A53,Data!B:B,0)),""),"")</f>
        <v/>
      </c>
      <c r="L53" s="166" t="str">
        <f>IFERROR(IF(GETPIVOTDATA("DateRDV",TCD!$B$1,"DT","CH","Bénéficiaire",$A53,L$6,L$5,"Mois (DateRDV)",L$7,"Années (DateRDV)",L$3),1,""),"")</f>
        <v/>
      </c>
      <c r="M53" s="166" t="str">
        <f>IFERROR(IF(GETPIVOTDATA("DateRDV",TCD!$B$1,"DT","CH","Bénéficiaire",$A53,M$6,M$5,"Mois (DateRDV)",M$7,"Années (DateRDV)",M$3),2,""),"")</f>
        <v/>
      </c>
      <c r="N53" s="166" t="str">
        <f>IFERROR(IF(GETPIVOTDATA("DateRDV",TCD!$B$1,"DT","CH","Bénéficiaire",$A53,N$6,N$5,"Mois (DateRDV)",N$7,"Années (DateRDV)",N$3,"Présence","Excusé"),3,""),"")</f>
        <v/>
      </c>
      <c r="O53" s="166" t="str">
        <f>IFERROR(IF(GETPIVOTDATA("DateRDV",TCD!$B$1,"DT","CH","Bénéficiaire",$A53,O$6,O$5,"Mois (DateRDV)",O$7,"Années (DateRDV)",O$3,"Présence","Absent"),4,""),"")</f>
        <v/>
      </c>
      <c r="P53" s="166" t="str">
        <f>IFERROR(IF(GETPIVOTDATA("DateRDV",TCD!$B$1,"DT","CH","Bénéficiaire",$A53,P$6,P$5,"Mois (DateRDV)",P$7,"Années (DateRDV)",P$3),1,""),"")</f>
        <v/>
      </c>
      <c r="Q53" s="166" t="str">
        <f>IFERROR(IF(GETPIVOTDATA("DateRDV",TCD!$B$1,"DT","CH","Bénéficiaire",$A53,Q$6,Q$5,"Mois (DateRDV)",Q$7,"Années (DateRDV)",Q$3),2,""),"")</f>
        <v/>
      </c>
      <c r="R53" s="166" t="str">
        <f>IFERROR(IF(GETPIVOTDATA("DateRDV",TCD!$B$1,"DT","CH","Bénéficiaire",$A53,R$6,R$5,"Mois (DateRDV)",R$7,"Années (DateRDV)",R$3,"Présence","Excusé"),3,""),"")</f>
        <v/>
      </c>
      <c r="S53" s="166" t="str">
        <f>IFERROR(IF(GETPIVOTDATA("DateRDV",TCD!$B$1,"DT","CH","Bénéficiaire",$A53,S$6,S$5,"Mois (DateRDV)",S$7,"Années (DateRDV)",S$3,"Présence","Absent"),4,""),"")</f>
        <v/>
      </c>
      <c r="T53" s="166" t="str">
        <f>IFERROR(IF(GETPIVOTDATA("DateRDV",TCD!$B$1,"DT","CH","Bénéficiaire",$A53,T$6,T$5,"Mois (DateRDV)",T$7,"Années (DateRDV)",T$3),1,""),"")</f>
        <v/>
      </c>
      <c r="U53" s="166" t="str">
        <f>IFERROR(IF(GETPIVOTDATA("DateRDV",TCD!$B$1,"DT","CH","Bénéficiaire",$A53,U$6,U$5,"Mois (DateRDV)",U$7,"Années (DateRDV)",U$3),2,""),"")</f>
        <v/>
      </c>
      <c r="V53" s="166" t="str">
        <f>IFERROR(IF(GETPIVOTDATA("DateRDV",TCD!$B$1,"DT","CH","Bénéficiaire",$A53,V$6,V$5,"Mois (DateRDV)",V$7,"Années (DateRDV)",V$3,"Présence","Excusé"),3,""),"")</f>
        <v/>
      </c>
      <c r="W53" s="166" t="str">
        <f>IFERROR(IF(GETPIVOTDATA("DateRDV",TCD!$B$1,"DT","CH","Bénéficiaire",$A53,W$6,W$5,"Mois (DateRDV)",W$7,"Années (DateRDV)",W$3,"Présence","Absent"),4,""),"")</f>
        <v/>
      </c>
      <c r="X53" s="166" t="str">
        <f>IFERROR(IF(GETPIVOTDATA("DateRDV",TCD!$B$1,"DT","CH","Bénéficiaire",$A53,X$6,X$5,"Mois (DateRDV)",X$7,"Années (DateRDV)",X$3),1,""),"")</f>
        <v/>
      </c>
      <c r="Y53" s="166" t="str">
        <f>IFERROR(IF(GETPIVOTDATA("DateRDV",TCD!$B$1,"DT","CH","Bénéficiaire",$A53,Y$6,Y$5,"Mois (DateRDV)",Y$7,"Années (DateRDV)",Y$3),2,""),"")</f>
        <v/>
      </c>
      <c r="Z53" s="166" t="str">
        <f>IFERROR(IF(GETPIVOTDATA("DateRDV",TCD!$B$1,"DT","CH","Bénéficiaire",$A53,Z$6,Z$5,"Mois (DateRDV)",Z$7,"Années (DateRDV)",Z$3,"Présence","Excusé"),3,""),"")</f>
        <v/>
      </c>
      <c r="AA53" s="166" t="str">
        <f>IFERROR(IF(GETPIVOTDATA("DateRDV",TCD!$B$1,"DT","CH","Bénéficiaire",$A53,AA$6,AA$5,"Mois (DateRDV)",AA$7,"Années (DateRDV)",AA$3,"Présence","Absent"),4,""),"")</f>
        <v/>
      </c>
      <c r="AB53" s="166" t="str">
        <f>IFERROR(IF(GETPIVOTDATA("DateRDV",TCD!$B$1,"DT","CH","Bénéficiaire",$A53,AB$6,AB$5,"Mois (DateRDV)",AB$7,"Années (DateRDV)",AB$3),1,""),"")</f>
        <v/>
      </c>
      <c r="AC53" s="166" t="str">
        <f>IFERROR(IF(GETPIVOTDATA("DateRDV",TCD!$B$1,"DT","CH","Bénéficiaire",$A53,AC$6,AC$5,"Mois (DateRDV)",AC$7,"Années (DateRDV)",AC$3),2,""),"")</f>
        <v/>
      </c>
      <c r="AD53" s="166" t="str">
        <f>IFERROR(IF(GETPIVOTDATA("DateRDV",TCD!$B$1,"DT","CH","Bénéficiaire",$A53,AD$6,AD$5,"Mois (DateRDV)",AD$7,"Années (DateRDV)",AD$3,"Présence","Excusé"),3,""),"")</f>
        <v/>
      </c>
      <c r="AE53" s="166" t="str">
        <f>IFERROR(IF(GETPIVOTDATA("DateRDV",TCD!$B$1,"DT","CH","Bénéficiaire",$A53,AE$6,AE$5,"Mois (DateRDV)",AE$7,"Années (DateRDV)",AE$3,"Présence","Absent"),4,""),"")</f>
        <v/>
      </c>
      <c r="AF53" s="166" t="str">
        <f>IFERROR(IF(GETPIVOTDATA("DateRDV",TCD!$B$1,"DT","CH","Bénéficiaire",$A53,AF$6,AF$5,"Mois (DateRDV)",AF$7,"Années (DateRDV)",AF$3),1,""),"")</f>
        <v/>
      </c>
      <c r="AG53" s="166" t="str">
        <f>IFERROR(IF(GETPIVOTDATA("DateRDV",TCD!$B$1,"DT","CH","Bénéficiaire",$A53,AG$6,AG$5,"Mois (DateRDV)",AG$7,"Années (DateRDV)",AG$3),2,""),"")</f>
        <v/>
      </c>
      <c r="AH53" s="166" t="str">
        <f>IFERROR(IF(GETPIVOTDATA("DateRDV",TCD!$B$1,"DT","CH","Bénéficiaire",$A53,AH$6,AH$5,"Mois (DateRDV)",AH$7,"Années (DateRDV)",AH$3,"Présence","Excusé"),3,""),"")</f>
        <v/>
      </c>
      <c r="AI53" s="166" t="str">
        <f>IFERROR(IF(GETPIVOTDATA("DateRDV",TCD!$B$1,"DT","CH","Bénéficiaire",$A53,AI$6,AI$5,"Mois (DateRDV)",AI$7,"Années (DateRDV)",AI$3,"Présence","Absent"),4,""),"")</f>
        <v/>
      </c>
      <c r="AJ53" s="166" t="str">
        <f>IFERROR(IF(GETPIVOTDATA("DateRDV",TCD!$B$1,"DT","CH","Bénéficiaire",$A53,AJ$6,AJ$5,"Mois (DateRDV)",AJ$7,"Années (DateRDV)",AJ$3),1,""),"")</f>
        <v/>
      </c>
      <c r="AK53" s="166" t="str">
        <f>IFERROR(IF(GETPIVOTDATA("DateRDV",TCD!$B$1,"DT","CH","Bénéficiaire",$A53,AK$6,AK$5,"Mois (DateRDV)",AK$7,"Années (DateRDV)",AK$3),2,""),"")</f>
        <v/>
      </c>
      <c r="AL53" s="166" t="str">
        <f>IFERROR(IF(GETPIVOTDATA("DateRDV",TCD!$B$1,"DT","CH","Bénéficiaire",$A53,AL$6,AL$5,"Mois (DateRDV)",AL$7,"Années (DateRDV)",AL$3,"Présence","Excusé"),3,""),"")</f>
        <v/>
      </c>
      <c r="AM53" s="166" t="str">
        <f>IFERROR(IF(GETPIVOTDATA("DateRDV",TCD!$B$1,"DT","CH","Bénéficiaire",$A53,AM$6,AM$5,"Mois (DateRDV)",AM$7,"Années (DateRDV)",AM$3,"Présence","Absent"),4,""),"")</f>
        <v/>
      </c>
      <c r="AN53" s="166" t="str">
        <f>IFERROR(IF(GETPIVOTDATA("DateRDV",TCD!$B$1,"DT","CH","Bénéficiaire",$A53,AN$6,AN$5,"Mois (DateRDV)",AN$7,"Années (DateRDV)",AN$3),1,""),"")</f>
        <v/>
      </c>
      <c r="AO53" s="166" t="str">
        <f>IFERROR(IF(GETPIVOTDATA("DateRDV",TCD!$B$1,"DT","CH","Bénéficiaire",$A53,AO$6,AO$5,"Mois (DateRDV)",AO$7,"Années (DateRDV)",AO$3),2,""),"")</f>
        <v/>
      </c>
      <c r="AP53" s="166" t="str">
        <f>IFERROR(IF(GETPIVOTDATA("DateRDV",TCD!$B$1,"DT","CH","Bénéficiaire",$A53,AP$6,AP$5,"Mois (DateRDV)",AP$7,"Années (DateRDV)",AP$3,"Présence","Excusé"),3,""),"")</f>
        <v/>
      </c>
      <c r="AQ53" s="166" t="str">
        <f>IFERROR(IF(GETPIVOTDATA("DateRDV",TCD!$B$1,"DT","CH","Bénéficiaire",$A53,AQ$6,AQ$5,"Mois (DateRDV)",AQ$7,"Années (DateRDV)",AQ$3,"Présence","Absent"),4,""),"")</f>
        <v/>
      </c>
      <c r="AR53" s="166" t="str">
        <f>IFERROR(IF(GETPIVOTDATA("DateRDV",TCD!$B$1,"DT","CH","Bénéficiaire",$A53,AR$6,AR$5,"Mois (DateRDV)",AR$7,"Années (DateRDV)",AR$3),1,""),"")</f>
        <v/>
      </c>
      <c r="AS53" s="166" t="str">
        <f>IFERROR(IF(GETPIVOTDATA("DateRDV",TCD!$B$1,"DT","CH","Bénéficiaire",$A53,AS$6,AS$5,"Mois (DateRDV)",AS$7,"Années (DateRDV)",AS$3),2,""),"")</f>
        <v/>
      </c>
      <c r="AT53" s="166" t="str">
        <f>IFERROR(IF(GETPIVOTDATA("DateRDV",TCD!$B$1,"DT","CH","Bénéficiaire",$A53,AT$6,AT$5,"Mois (DateRDV)",AT$7,"Années (DateRDV)",AT$3,"Présence","Excusé"),3,""),"")</f>
        <v/>
      </c>
      <c r="AU53" s="166" t="str">
        <f>IFERROR(IF(GETPIVOTDATA("DateRDV",TCD!$B$1,"DT","CH","Bénéficiaire",$A53,AU$6,AU$5,"Mois (DateRDV)",AU$7,"Années (DateRDV)",AU$3,"Présence","Absent"),4,""),"")</f>
        <v/>
      </c>
      <c r="AV53" s="166" t="str">
        <f>IFERROR(IF(GETPIVOTDATA("DateRDV",TCD!$B$1,"DT","CH","Bénéficiaire",$A53,AV$6,AV$5,"Mois (DateRDV)",AV$7,"Années (DateRDV)",AV$3),1,""),"")</f>
        <v/>
      </c>
      <c r="AW53" s="166" t="str">
        <f>IFERROR(IF(GETPIVOTDATA("DateRDV",TCD!$B$1,"DT","CH","Bénéficiaire",$A53,AW$6,AW$5,"Mois (DateRDV)",AW$7,"Années (DateRDV)",AW$3),2,""),"")</f>
        <v/>
      </c>
      <c r="AX53" s="166" t="str">
        <f>IFERROR(IF(GETPIVOTDATA("DateRDV",TCD!$B$1,"DT","CH","Bénéficiaire",$A53,AX$6,AX$5,"Mois (DateRDV)",AX$7,"Années (DateRDV)",AX$3,"Présence","Excusé"),3,""),"")</f>
        <v/>
      </c>
      <c r="AY53" s="166" t="str">
        <f>IFERROR(IF(GETPIVOTDATA("DateRDV",TCD!$B$1,"DT","CH","Bénéficiaire",$A53,AY$6,AY$5,"Mois (DateRDV)",AY$7,"Années (DateRDV)",AY$3,"Présence","Absent"),4,""),"")</f>
        <v/>
      </c>
      <c r="AZ53" s="166" t="str">
        <f>IFERROR(IF(GETPIVOTDATA("DateRDV",TCD!$B$1,"DT","CH","Bénéficiaire",$A53,AZ$6,AZ$5,"Mois (DateRDV)",AZ$7,"Années (DateRDV)",AZ$3),1,""),"")</f>
        <v/>
      </c>
      <c r="BA53" s="166" t="str">
        <f>IFERROR(IF(GETPIVOTDATA("DateRDV",TCD!$B$1,"DT","CH","Bénéficiaire",$A53,BA$6,BA$5,"Mois (DateRDV)",BA$7,"Années (DateRDV)",BA$3),2,""),"")</f>
        <v/>
      </c>
      <c r="BB53" s="166" t="str">
        <f>IFERROR(IF(GETPIVOTDATA("DateRDV",TCD!$B$1,"DT","CH","Bénéficiaire",$A53,BB$6,BB$5,"Mois (DateRDV)",BB$7,"Années (DateRDV)",BB$3,"Présence","Excusé"),3,""),"")</f>
        <v/>
      </c>
      <c r="BC53" s="166" t="str">
        <f>IFERROR(IF(GETPIVOTDATA("DateRDV",TCD!$B$1,"DT","CH","Bénéficiaire",$A53,BC$6,BC$5,"Mois (DateRDV)",BC$7,"Années (DateRDV)",BC$3,"Présence","Absent"),4,""),"")</f>
        <v/>
      </c>
      <c r="BD53" s="166" t="str">
        <f>IFERROR(IF(GETPIVOTDATA("DateRDV",TCD!$B$1,"DT","CH","Bénéficiaire",$A53,BD$6,BD$5,"Mois (DateRDV)",BD$7,"Années (DateRDV)",BD$3),1,""),"")</f>
        <v/>
      </c>
      <c r="BE53" s="166" t="str">
        <f>IFERROR(IF(GETPIVOTDATA("DateRDV",TCD!$B$1,"DT","CH","Bénéficiaire",$A53,BE$6,BE$5,"Mois (DateRDV)",BE$7,"Années (DateRDV)",BE$3),2,""),"")</f>
        <v/>
      </c>
      <c r="BF53" s="166" t="str">
        <f>IFERROR(IF(GETPIVOTDATA("DateRDV",TCD!$B$1,"DT","CH","Bénéficiaire",$A53,BF$6,BF$5,"Mois (DateRDV)",BF$7,"Années (DateRDV)",BF$3,"Présence","Excusé"),3,""),"")</f>
        <v/>
      </c>
      <c r="BG53" s="166" t="str">
        <f>IFERROR(IF(GETPIVOTDATA("DateRDV",TCD!$B$1,"DT","CH","Bénéficiaire",$A53,BG$6,BG$5,"Mois (DateRDV)",BG$7,"Années (DateRDV)",BG$3,"Présence","Absent"),4,""),"")</f>
        <v/>
      </c>
      <c r="BH53" s="166" t="str">
        <f>IFERROR(IF(GETPIVOTDATA("DateRDV",TCD!$B$1,"DT","CH","Bénéficiaire",$A53,BH$6,BH$5,"Mois (DateRDV)",BH$7,"Années (DateRDV)",BH$3),1,""),"")</f>
        <v/>
      </c>
      <c r="BI53" s="166" t="str">
        <f>IFERROR(IF(GETPIVOTDATA("DateRDV",TCD!$B$1,"DT","CH","Bénéficiaire",$A53,BI$6,BI$5,"Mois (DateRDV)",BI$7,"Années (DateRDV)",BI$3),2,""),"")</f>
        <v/>
      </c>
      <c r="BJ53" s="166" t="str">
        <f>IFERROR(IF(GETPIVOTDATA("DateRDV",TCD!$B$1,"DT","CH","Bénéficiaire",$A53,BJ$6,BJ$5,"Mois (DateRDV)",BJ$7,"Années (DateRDV)",BJ$3,"Présence","Excusé"),3,""),"")</f>
        <v/>
      </c>
      <c r="BK53" s="166" t="str">
        <f>IFERROR(IF(GETPIVOTDATA("DateRDV",TCD!$B$1,"DT","CH","Bénéficiaire",$A53,BK$6,BK$5,"Mois (DateRDV)",BK$7,"Années (DateRDV)",BK$3,"Présence","Absent"),4,""),"")</f>
        <v/>
      </c>
      <c r="BL53" s="166" t="str">
        <f>IFERROR(IF(GETPIVOTDATA("DateRDV",TCD!$B$1,"DT","CH","Bénéficiaire",$A53,BL$6,BL$5,"Mois (DateRDV)",BL$7,"Années (DateRDV)",BL$3),1,""),"")</f>
        <v/>
      </c>
      <c r="BM53" s="166" t="str">
        <f>IFERROR(IF(GETPIVOTDATA("DateRDV",TCD!$B$1,"DT","CH","Bénéficiaire",$A53,BM$6,BM$5,"Mois (DateRDV)",BM$7,"Années (DateRDV)",BM$3),2,""),"")</f>
        <v/>
      </c>
      <c r="BN53" s="166" t="str">
        <f>IFERROR(IF(GETPIVOTDATA("DateRDV",TCD!$B$1,"DT","CH","Bénéficiaire",$A53,BN$6,BN$5,"Mois (DateRDV)",BN$7,"Années (DateRDV)",BN$3,"Présence","Excusé"),3,""),"")</f>
        <v/>
      </c>
      <c r="BO53" s="166" t="str">
        <f>IFERROR(IF(GETPIVOTDATA("DateRDV",TCD!$B$1,"DT","CH","Bénéficiaire",$A53,BO$6,BO$5,"Mois (DateRDV)",BO$7,"Années (DateRDV)",BO$3,"Présence","Absent"),4,""),"")</f>
        <v/>
      </c>
      <c r="BP53" s="166" t="str">
        <f>IFERROR(IF(GETPIVOTDATA("DateRDV",TCD!$B$1,"DT","CH","Bénéficiaire",$A53,BP$6,BP$5,"Mois (DateRDV)",BP$7,"Années (DateRDV)",BP$3),1,""),"")</f>
        <v/>
      </c>
      <c r="BQ53" s="166" t="str">
        <f>IFERROR(IF(GETPIVOTDATA("DateRDV",TCD!$B$1,"DT","CH","Bénéficiaire",$A53,BQ$6,BQ$5,"Mois (DateRDV)",BQ$7,"Années (DateRDV)",BQ$3),2,""),"")</f>
        <v/>
      </c>
      <c r="BR53" s="166" t="str">
        <f>IFERROR(IF(GETPIVOTDATA("DateRDV",TCD!$B$1,"DT","CH","Bénéficiaire",$A53,BR$6,BR$5,"Mois (DateRDV)",BR$7,"Années (DateRDV)",BR$3,"Présence","Excusé"),3,""),"")</f>
        <v/>
      </c>
      <c r="BS53" s="166" t="str">
        <f>IFERROR(IF(GETPIVOTDATA("DateRDV",TCD!$B$1,"DT","CH","Bénéficiaire",$A53,BS$6,BS$5,"Mois (DateRDV)",BS$7,"Années (DateRDV)",BS$3,"Présence","Absent"),4,""),"")</f>
        <v/>
      </c>
      <c r="BT53" s="166" t="str">
        <f>IFERROR(IF(GETPIVOTDATA("DateRDV",TCD!$B$1,"DT","CH","Bénéficiaire",$A53,BT$6,BT$5,"Mois (DateRDV)",BT$7,"Années (DateRDV)",BT$3),1,""),"")</f>
        <v/>
      </c>
      <c r="BU53" s="166" t="str">
        <f>IFERROR(IF(GETPIVOTDATA("DateRDV",TCD!$B$1,"DT","CH","Bénéficiaire",$A53,BU$6,BU$5,"Mois (DateRDV)",BU$7,"Années (DateRDV)",BU$3),2,""),"")</f>
        <v/>
      </c>
      <c r="BV53" s="166" t="str">
        <f>IFERROR(IF(GETPIVOTDATA("DateRDV",TCD!$B$1,"DT","CH","Bénéficiaire",$A53,BV$6,BV$5,"Mois (DateRDV)",BV$7,"Années (DateRDV)",BV$3,"Présence","Excusé"),3,""),"")</f>
        <v/>
      </c>
      <c r="BW53" s="166" t="str">
        <f>IFERROR(IF(GETPIVOTDATA("DateRDV",TCD!$B$1,"DT","CH","Bénéficiaire",$A53,BW$6,BW$5,"Mois (DateRDV)",BW$7,"Années (DateRDV)",BW$3,"Présence","Absent"),4,""),"")</f>
        <v/>
      </c>
      <c r="BX53" s="166" t="str">
        <f>IFERROR(IF(GETPIVOTDATA("DateRDV",TCD!$B$1,"DT","CH","Bénéficiaire",$A53,BX$6,BX$5,"Mois (DateRDV)",BX$7,"Années (DateRDV)",BX$3),1,""),"")</f>
        <v/>
      </c>
      <c r="BY53" s="166" t="str">
        <f>IFERROR(IF(GETPIVOTDATA("DateRDV",TCD!$B$1,"DT","CH","Bénéficiaire",$A53,BY$6,BY$5,"Mois (DateRDV)",BY$7,"Années (DateRDV)",BY$3),2,""),"")</f>
        <v/>
      </c>
      <c r="BZ53" s="166" t="str">
        <f>IFERROR(IF(GETPIVOTDATA("DateRDV",TCD!$B$1,"DT","CH","Bénéficiaire",$A53,BZ$6,BZ$5,"Mois (DateRDV)",BZ$7,"Années (DateRDV)",BZ$3,"Présence","Excusé"),3,""),"")</f>
        <v/>
      </c>
      <c r="CA53" s="166" t="str">
        <f>IFERROR(IF(GETPIVOTDATA("DateRDV",TCD!$B$1,"DT","CH","Bénéficiaire",$A53,CA$6,CA$5,"Mois (DateRDV)",CA$7,"Années (DateRDV)",CA$3,"Présence","Absent"),4,""),"")</f>
        <v/>
      </c>
      <c r="CB53" s="166" t="str">
        <f>IFERROR(IF(GETPIVOTDATA("DateRDV",TCD!$B$1,"DT","CH","Bénéficiaire",$A53,CB$6,CB$5,"Mois (DateRDV)",CB$7,"Années (DateRDV)",CB$3),1,""),"")</f>
        <v/>
      </c>
      <c r="CC53" s="166" t="str">
        <f>IFERROR(IF(GETPIVOTDATA("DateRDV",TCD!$B$1,"DT","CH","Bénéficiaire",$A53,CC$6,CC$5,"Mois (DateRDV)",CC$7,"Années (DateRDV)",CC$3),2,""),"")</f>
        <v/>
      </c>
      <c r="CD53" s="166" t="str">
        <f>IFERROR(IF(GETPIVOTDATA("DateRDV",TCD!$B$1,"DT","CH","Bénéficiaire",$A53,CD$6,CD$5,"Mois (DateRDV)",CD$7,"Années (DateRDV)",CD$3,"Présence","Excusé"),3,""),"")</f>
        <v/>
      </c>
      <c r="CE53" s="166" t="str">
        <f>IFERROR(IF(GETPIVOTDATA("DateRDV",TCD!$B$1,"DT","CH","Bénéficiaire",$A53,CE$6,CE$5,"Mois (DateRDV)",CE$7,"Années (DateRDV)",CE$3,"Présence","Absent"),4,""),"")</f>
        <v/>
      </c>
      <c r="CF53" s="166" t="str">
        <f>IFERROR(IF(GETPIVOTDATA("DateRDV",TCD!$B$1,"DT","CH","Bénéficiaire",$A53,CF$6,CF$5,"Mois (DateRDV)",CF$7,"Années (DateRDV)",CF$3),1,""),"")</f>
        <v/>
      </c>
      <c r="CG53" s="166" t="str">
        <f>IFERROR(IF(GETPIVOTDATA("DateRDV",TCD!$B$1,"DT","CH","Bénéficiaire",$A53,CG$6,CG$5,"Mois (DateRDV)",CG$7,"Années (DateRDV)",CG$3),2,""),"")</f>
        <v/>
      </c>
      <c r="CH53" s="166" t="str">
        <f>IFERROR(IF(GETPIVOTDATA("DateRDV",TCD!$B$1,"DT","CH","Bénéficiaire",$A53,CH$6,CH$5,"Mois (DateRDV)",CH$7,"Années (DateRDV)",CH$3,"Présence","Excusé"),3,""),"")</f>
        <v/>
      </c>
      <c r="CI53" s="166" t="str">
        <f>IFERROR(IF(GETPIVOTDATA("DateRDV",TCD!$B$1,"DT","CH","Bénéficiaire",$A53,CI$6,CI$5,"Mois (DateRDV)",CI$7,"Années (DateRDV)",CI$3,"Présence","Absent"),4,""),"")</f>
        <v/>
      </c>
      <c r="CJ53" s="166" t="str">
        <f>IFERROR(IF(GETPIVOTDATA("DateRDV",TCD!$B$1,"DT","CH","Bénéficiaire",$A53,CJ$6,CJ$5,"Mois (DateRDV)",CJ$7,"Années (DateRDV)",CJ$3),1,""),"")</f>
        <v/>
      </c>
      <c r="CK53" s="166" t="str">
        <f>IFERROR(IF(GETPIVOTDATA("DateRDV",TCD!$B$1,"DT","CH","Bénéficiaire",$A53,CK$6,CK$5,"Mois (DateRDV)",CK$7,"Années (DateRDV)",CK$3),2,""),"")</f>
        <v/>
      </c>
      <c r="CL53" s="166" t="str">
        <f>IFERROR(IF(GETPIVOTDATA("DateRDV",TCD!$B$1,"DT","CH","Bénéficiaire",$A53,CL$6,CL$5,"Mois (DateRDV)",CL$7,"Années (DateRDV)",CL$3,"Présence","Excusé"),3,""),"")</f>
        <v/>
      </c>
      <c r="CM53" s="166" t="str">
        <f>IFERROR(IF(GETPIVOTDATA("DateRDV",TCD!$B$1,"DT","CH","Bénéficiaire",$A53,CM$6,CM$5,"Mois (DateRDV)",CM$7,"Années (DateRDV)",CM$3,"Présence","Absent"),4,""),"")</f>
        <v/>
      </c>
      <c r="CN53" s="166" t="str">
        <f>IFERROR(IF(GETPIVOTDATA("DateRDV",TCD!$B$1,"DT","CH","Bénéficiaire",$A53,CN$6,CN$5,"Mois (DateRDV)",CN$7,"Années (DateRDV)",CN$3),1,""),"")</f>
        <v/>
      </c>
      <c r="CO53" s="166" t="str">
        <f>IFERROR(IF(GETPIVOTDATA("DateRDV",TCD!$B$1,"DT","CH","Bénéficiaire",$A53,CO$6,CO$5,"Mois (DateRDV)",CO$7,"Années (DateRDV)",CO$3),2,""),"")</f>
        <v/>
      </c>
      <c r="CP53" s="166" t="str">
        <f>IFERROR(IF(GETPIVOTDATA("DateRDV",TCD!$B$1,"DT","CH","Bénéficiaire",$A53,CP$6,CP$5,"Mois (DateRDV)",CP$7,"Années (DateRDV)",CP$3,"Présence","Excusé"),3,""),"")</f>
        <v/>
      </c>
      <c r="CQ53" s="166" t="str">
        <f>IFERROR(IF(GETPIVOTDATA("DateRDV",TCD!$B$1,"DT","CH","Bénéficiaire",$A53,CQ$6,CQ$5,"Mois (DateRDV)",CQ$7,"Années (DateRDV)",CQ$3,"Présence","Absent"),4,""),"")</f>
        <v/>
      </c>
      <c r="CR53" s="166" t="str">
        <f>IFERROR(IF(GETPIVOTDATA("DateRDV",TCD!$B$1,"DT","CH","Bénéficiaire",$A53,CR$6,CR$5,"Mois (DateRDV)",CR$7,"Années (DateRDV)",CR$3),1,""),"")</f>
        <v/>
      </c>
      <c r="CS53" s="166" t="str">
        <f>IFERROR(IF(GETPIVOTDATA("DateRDV",TCD!$B$1,"DT","CH","Bénéficiaire",$A53,CS$6,CS$5,"Mois (DateRDV)",CS$7,"Années (DateRDV)",CS$3),2,""),"")</f>
        <v/>
      </c>
      <c r="CT53" s="166" t="str">
        <f>IFERROR(IF(GETPIVOTDATA("DateRDV",TCD!$B$1,"DT","CH","Bénéficiaire",$A53,CT$6,CT$5,"Mois (DateRDV)",CT$7,"Années (DateRDV)",CT$3,"Présence","Excusé"),3,""),"")</f>
        <v/>
      </c>
      <c r="CU53" s="166" t="str">
        <f>IFERROR(IF(GETPIVOTDATA("DateRDV",TCD!$B$1,"DT","CH","Bénéficiaire",$A53,CU$6,CU$5,"Mois (DateRDV)",CU$7,"Années (DateRDV)",CU$3,"Présence","Absent"),4,""),"")</f>
        <v/>
      </c>
      <c r="CV53" s="166" t="str">
        <f>IFERROR(IF(GETPIVOTDATA("DateRDV",TCD!$B$1,"DT","CH","Bénéficiaire",$A53,CV$6,CV$5,"Mois (DateRDV)",CV$7,"Années (DateRDV)",CV$3),1,""),"")</f>
        <v/>
      </c>
      <c r="CW53" s="166" t="str">
        <f>IFERROR(IF(GETPIVOTDATA("DateRDV",TCD!$B$1,"DT","CH","Bénéficiaire",$A53,CW$6,CW$5,"Mois (DateRDV)",CW$7,"Années (DateRDV)",CW$3),2,""),"")</f>
        <v/>
      </c>
      <c r="CX53" s="166" t="str">
        <f>IFERROR(IF(GETPIVOTDATA("DateRDV",TCD!$B$1,"DT","CH","Bénéficiaire",$A53,CX$6,CX$5,"Mois (DateRDV)",CX$7,"Années (DateRDV)",CX$3,"Présence","Excusé"),3,""),"")</f>
        <v/>
      </c>
      <c r="CY53" s="166" t="str">
        <f>IFERROR(IF(GETPIVOTDATA("DateRDV",TCD!$B$1,"DT","CH","Bénéficiaire",$A53,CY$6,CY$5,"Mois (DateRDV)",CY$7,"Années (DateRDV)",CY$3,"Présence","Absent"),4,""),"")</f>
        <v/>
      </c>
      <c r="CZ53" s="166" t="str">
        <f>IFERROR(IF(GETPIVOTDATA("DateRDV",TCD!$B$1,"DT","CH","Bénéficiaire",$A53,CZ$6,CZ$5,"Mois (DateRDV)",CZ$7,"Années (DateRDV)",CZ$3),1,""),"")</f>
        <v/>
      </c>
      <c r="DA53" s="166" t="str">
        <f>IFERROR(IF(GETPIVOTDATA("DateRDV",TCD!$B$1,"DT","CH","Bénéficiaire",$A53,DA$6,DA$5,"Mois (DateRDV)",DA$7,"Années (DateRDV)",DA$3),2,""),"")</f>
        <v/>
      </c>
      <c r="DB53" s="166" t="str">
        <f>IFERROR(IF(GETPIVOTDATA("DateRDV",TCD!$B$1,"DT","CH","Bénéficiaire",$A53,DB$6,DB$5,"Mois (DateRDV)",DB$7,"Années (DateRDV)",DB$3,"Présence","Excusé"),3,""),"")</f>
        <v/>
      </c>
      <c r="DC53" s="166" t="str">
        <f>IFERROR(IF(GETPIVOTDATA("DateRDV",TCD!$B$1,"DT","CH","Bénéficiaire",$A53,DC$6,DC$5,"Mois (DateRDV)",DC$7,"Années (DateRDV)",DC$3,"Présence","Absent"),4,""),"")</f>
        <v/>
      </c>
      <c r="DD53" s="166" t="str">
        <f>IFERROR(IF(GETPIVOTDATA("DateRDV",TCD!$B$1,"DT","CH","Bénéficiaire",$A53,DD$6,DD$5,"Mois (DateRDV)",DD$7,"Années (DateRDV)",DD$3),1,""),"")</f>
        <v/>
      </c>
      <c r="DE53" s="166" t="str">
        <f>IFERROR(IF(GETPIVOTDATA("DateRDV",TCD!$B$1,"DT","CH","Bénéficiaire",$A53,DE$6,DE$5,"Mois (DateRDV)",DE$7,"Années (DateRDV)",DE$3),2,""),"")</f>
        <v/>
      </c>
      <c r="DF53" s="166" t="str">
        <f>IFERROR(IF(GETPIVOTDATA("DateRDV",TCD!$B$1,"DT","CH","Bénéficiaire",$A53,DF$6,DF$5,"Mois (DateRDV)",DF$7,"Années (DateRDV)",DF$3,"Présence","Excusé"),3,""),"")</f>
        <v/>
      </c>
      <c r="DG53" s="166" t="str">
        <f>IFERROR(IF(GETPIVOTDATA("DateRDV",TCD!$B$1,"DT","CH","Bénéficiaire",$A53,DG$6,DG$5,"Mois (DateRDV)",DG$7,"Années (DateRDV)",DG$3,"Présence","Absent"),4,""),"")</f>
        <v/>
      </c>
      <c r="DH53" s="166" t="str">
        <f>IFERROR(IF(GETPIVOTDATA("DateRDV",TCD!$B$1,"DT","CH","Bénéficiaire",$A53,DH$6,DH$5,"Mois (DateRDV)",DH$7,"Années (DateRDV)",DH$3),1,""),"")</f>
        <v/>
      </c>
      <c r="DI53" s="166" t="str">
        <f>IFERROR(IF(GETPIVOTDATA("DateRDV",TCD!$B$1,"DT","CH","Bénéficiaire",$A53,DI$6,DI$5,"Mois (DateRDV)",DI$7,"Années (DateRDV)",DI$3),2,""),"")</f>
        <v/>
      </c>
      <c r="DJ53" s="166" t="str">
        <f>IFERROR(IF(GETPIVOTDATA("DateRDV",TCD!$B$1,"DT","CH","Bénéficiaire",$A53,DJ$6,DJ$5,"Mois (DateRDV)",DJ$7,"Années (DateRDV)",DJ$3,"Présence","Excusé"),3,""),"")</f>
        <v/>
      </c>
      <c r="DK53" s="166" t="str">
        <f>IFERROR(IF(GETPIVOTDATA("DateRDV",TCD!$B$1,"DT","CH","Bénéficiaire",$A53,DK$6,DK$5,"Mois (DateRDV)",DK$7,"Années (DateRDV)",DK$3,"Présence","Absent"),4,""),"")</f>
        <v/>
      </c>
      <c r="DL53" s="166" t="str">
        <f>IFERROR(IF(GETPIVOTDATA("DateRDV",TCD!$B$1,"DT","CH","Bénéficiaire",$A53,DL$6,DL$5,"Mois (DateRDV)",DL$7,"Années (DateRDV)",DL$3),1,""),"")</f>
        <v/>
      </c>
      <c r="DM53" s="166" t="str">
        <f>IFERROR(IF(GETPIVOTDATA("DateRDV",TCD!$B$1,"DT","CH","Bénéficiaire",$A53,DM$6,DM$5,"Mois (DateRDV)",DM$7,"Années (DateRDV)",DM$3),2,""),"")</f>
        <v/>
      </c>
      <c r="DN53" s="166" t="str">
        <f>IFERROR(IF(GETPIVOTDATA("DateRDV",TCD!$B$1,"DT","CH","Bénéficiaire",$A53,DN$6,DN$5,"Mois (DateRDV)",DN$7,"Années (DateRDV)",DN$3,"Présence","Excusé"),3,""),"")</f>
        <v/>
      </c>
      <c r="DO53" s="166" t="str">
        <f>IFERROR(IF(GETPIVOTDATA("DateRDV",TCD!$B$1,"DT","CH","Bénéficiaire",$A53,DO$6,DO$5,"Mois (DateRDV)",DO$7,"Années (DateRDV)",DO$3,"Présence","Absent"),4,""),"")</f>
        <v/>
      </c>
    </row>
    <row r="54" spans="1:119" x14ac:dyDescent="0.2">
      <c r="A54" t="str">
        <v>KULA Museref</v>
      </c>
      <c r="B54" s="169" t="str">
        <f>IFERROR(IF(INDEX(Data!P:P,MATCH(A54,Data!B:B,0))&lt;&gt;"",INDEX(Data!P:P,MATCH(A54,Data!B:B,0)),""),"")</f>
        <v>KULA</v>
      </c>
      <c r="C54" s="169" t="str">
        <f>IFERROR(IF(INDEX(Data!O:O,MATCH(A54,Data!B:B,0))&lt;&gt;"",INDEX(Data!O:O,MATCH(A54,Data!B:B,0)),""),"")</f>
        <v>Museref</v>
      </c>
      <c r="D54" s="169" t="str">
        <f>IFERROR(IF(INDEX(Data!J:J,MATCH(A54,Data!B:B,0))&lt;&gt;"",INDEX(Data!J:J,MATCH(A54,Data!B:B,0)),""),"")</f>
        <v>CD</v>
      </c>
      <c r="E54" s="169" t="str">
        <f>IFERROR(IF(INDEX(Data!M:M,MATCH(A54,Data!B:B,0))&lt;&gt;"",INDEX(Data!M:M,MATCH(A54,Data!B:B,0)),""),"")</f>
        <v>THONON-LES-BAINS</v>
      </c>
      <c r="F54" s="169">
        <f>IFERROR(IF(INDEX(Data!N:N,MATCH(A54,Data!B:B,0))&lt;&gt;"",INDEX(Data!N:N,MATCH(A54,Data!B:B,0)),""),"")</f>
        <v>74200</v>
      </c>
      <c r="G54" s="170">
        <f>IFERROR(IF(INDEX(Data!K:K,MATCH(A54,Data!B:B,0))&lt;&gt;"",INDEX(Data!K:K,MATCH(A54,Data!B:B,0)),""),"")</f>
        <v>45646</v>
      </c>
      <c r="H54" s="170">
        <f>IFERROR(IF(INDEX(Data!L:L,MATCH(A54,Data!B:B,0))&lt;&gt;"",INDEX(Data!L:L,MATCH(A54,Data!B:B,0)),""),"")</f>
        <v>45646</v>
      </c>
      <c r="I54" s="170">
        <f>IFERROR(IF(INDEX(Data!C:C,MATCH(A54,Data!B:B,0))&lt;&gt;"",INDEX(Data!C:C,MATCH(A54,Data!B:B,0)),""),"")</f>
        <v>45679</v>
      </c>
      <c r="J54" s="170">
        <f>IFERROR(IF(INDEX(Data!D:D,MATCH(A54,Data!B:B,0))&lt;&gt;"",INDEX(Data!D:D,MATCH(A54,Data!B:B,0)),""),"")</f>
        <v>45930</v>
      </c>
      <c r="K54" s="171" t="str">
        <f>IFERROR(IF(INDEX(Data!H:H,MATCH(A54,Data!B:B,0))&lt;&gt;"",INDEX(Data!H:H,MATCH(A54,Data!B:B,0)),""),"")</f>
        <v>Remobilisation</v>
      </c>
      <c r="L54" s="166" t="str">
        <f>IFERROR(IF(GETPIVOTDATA("DateRDV",TCD!$B$1,"DT","CH","Bénéficiaire",$A54,L$6,L$5,"Mois (DateRDV)",L$7,"Années (DateRDV)",L$3),1,""),"")</f>
        <v/>
      </c>
      <c r="M54" s="166" t="str">
        <f>IFERROR(IF(GETPIVOTDATA("DateRDV",TCD!$B$1,"DT","CH","Bénéficiaire",$A54,M$6,M$5,"Mois (DateRDV)",M$7,"Années (DateRDV)",M$3),2,""),"")</f>
        <v/>
      </c>
      <c r="N54" s="166" t="str">
        <f>IFERROR(IF(GETPIVOTDATA("DateRDV",TCD!$B$1,"DT","CH","Bénéficiaire",$A54,N$6,N$5,"Mois (DateRDV)",N$7,"Années (DateRDV)",N$3,"Présence","Excusé"),3,""),"")</f>
        <v/>
      </c>
      <c r="O54" s="166" t="str">
        <f>IFERROR(IF(GETPIVOTDATA("DateRDV",TCD!$B$1,"DT","CH","Bénéficiaire",$A54,O$6,O$5,"Mois (DateRDV)",O$7,"Années (DateRDV)",O$3,"Présence","Absent"),4,""),"")</f>
        <v/>
      </c>
      <c r="P54" s="166" t="str">
        <f>IFERROR(IF(GETPIVOTDATA("DateRDV",TCD!$B$1,"DT","CH","Bénéficiaire",$A54,P$6,P$5,"Mois (DateRDV)",P$7,"Années (DateRDV)",P$3),1,""),"")</f>
        <v/>
      </c>
      <c r="Q54" s="166" t="str">
        <f>IFERROR(IF(GETPIVOTDATA("DateRDV",TCD!$B$1,"DT","CH","Bénéficiaire",$A54,Q$6,Q$5,"Mois (DateRDV)",Q$7,"Années (DateRDV)",Q$3),2,""),"")</f>
        <v/>
      </c>
      <c r="R54" s="166" t="str">
        <f>IFERROR(IF(GETPIVOTDATA("DateRDV",TCD!$B$1,"DT","CH","Bénéficiaire",$A54,R$6,R$5,"Mois (DateRDV)",R$7,"Années (DateRDV)",R$3,"Présence","Excusé"),3,""),"")</f>
        <v/>
      </c>
      <c r="S54" s="166" t="str">
        <f>IFERROR(IF(GETPIVOTDATA("DateRDV",TCD!$B$1,"DT","CH","Bénéficiaire",$A54,S$6,S$5,"Mois (DateRDV)",S$7,"Années (DateRDV)",S$3,"Présence","Absent"),4,""),"")</f>
        <v/>
      </c>
      <c r="T54" s="166" t="str">
        <f>IFERROR(IF(GETPIVOTDATA("DateRDV",TCD!$B$1,"DT","CH","Bénéficiaire",$A54,T$6,T$5,"Mois (DateRDV)",T$7,"Années (DateRDV)",T$3),1,""),"")</f>
        <v/>
      </c>
      <c r="U54" s="166" t="str">
        <f>IFERROR(IF(GETPIVOTDATA("DateRDV",TCD!$B$1,"DT","CH","Bénéficiaire",$A54,U$6,U$5,"Mois (DateRDV)",U$7,"Années (DateRDV)",U$3),2,""),"")</f>
        <v/>
      </c>
      <c r="V54" s="166" t="str">
        <f>IFERROR(IF(GETPIVOTDATA("DateRDV",TCD!$B$1,"DT","CH","Bénéficiaire",$A54,V$6,V$5,"Mois (DateRDV)",V$7,"Années (DateRDV)",V$3,"Présence","Excusé"),3,""),"")</f>
        <v/>
      </c>
      <c r="W54" s="166" t="str">
        <f>IFERROR(IF(GETPIVOTDATA("DateRDV",TCD!$B$1,"DT","CH","Bénéficiaire",$A54,W$6,W$5,"Mois (DateRDV)",W$7,"Années (DateRDV)",W$3,"Présence","Absent"),4,""),"")</f>
        <v/>
      </c>
      <c r="X54" s="166" t="str">
        <f>IFERROR(IF(GETPIVOTDATA("DateRDV",TCD!$B$1,"DT","CH","Bénéficiaire",$A54,X$6,X$5,"Mois (DateRDV)",X$7,"Années (DateRDV)",X$3),1,""),"")</f>
        <v/>
      </c>
      <c r="Y54" s="166" t="str">
        <f>IFERROR(IF(GETPIVOTDATA("DateRDV",TCD!$B$1,"DT","CH","Bénéficiaire",$A54,Y$6,Y$5,"Mois (DateRDV)",Y$7,"Années (DateRDV)",Y$3),2,""),"")</f>
        <v/>
      </c>
      <c r="Z54" s="166" t="str">
        <f>IFERROR(IF(GETPIVOTDATA("DateRDV",TCD!$B$1,"DT","CH","Bénéficiaire",$A54,Z$6,Z$5,"Mois (DateRDV)",Z$7,"Années (DateRDV)",Z$3,"Présence","Excusé"),3,""),"")</f>
        <v/>
      </c>
      <c r="AA54" s="166" t="str">
        <f>IFERROR(IF(GETPIVOTDATA("DateRDV",TCD!$B$1,"DT","CH","Bénéficiaire",$A54,AA$6,AA$5,"Mois (DateRDV)",AA$7,"Années (DateRDV)",AA$3,"Présence","Absent"),4,""),"")</f>
        <v/>
      </c>
      <c r="AB54" s="166" t="str">
        <f>IFERROR(IF(GETPIVOTDATA("DateRDV",TCD!$B$1,"DT","CH","Bénéficiaire",$A54,AB$6,AB$5,"Mois (DateRDV)",AB$7,"Années (DateRDV)",AB$3),1,""),"")</f>
        <v/>
      </c>
      <c r="AC54" s="166" t="str">
        <f>IFERROR(IF(GETPIVOTDATA("DateRDV",TCD!$B$1,"DT","CH","Bénéficiaire",$A54,AC$6,AC$5,"Mois (DateRDV)",AC$7,"Années (DateRDV)",AC$3),2,""),"")</f>
        <v/>
      </c>
      <c r="AD54" s="166" t="str">
        <f>IFERROR(IF(GETPIVOTDATA("DateRDV",TCD!$B$1,"DT","CH","Bénéficiaire",$A54,AD$6,AD$5,"Mois (DateRDV)",AD$7,"Années (DateRDV)",AD$3,"Présence","Excusé"),3,""),"")</f>
        <v/>
      </c>
      <c r="AE54" s="166" t="str">
        <f>IFERROR(IF(GETPIVOTDATA("DateRDV",TCD!$B$1,"DT","CH","Bénéficiaire",$A54,AE$6,AE$5,"Mois (DateRDV)",AE$7,"Années (DateRDV)",AE$3,"Présence","Absent"),4,""),"")</f>
        <v/>
      </c>
      <c r="AF54" s="166" t="str">
        <f>IFERROR(IF(GETPIVOTDATA("DateRDV",TCD!$B$1,"DT","CH","Bénéficiaire",$A54,AF$6,AF$5,"Mois (DateRDV)",AF$7,"Années (DateRDV)",AF$3),1,""),"")</f>
        <v/>
      </c>
      <c r="AG54" s="166" t="str">
        <f>IFERROR(IF(GETPIVOTDATA("DateRDV",TCD!$B$1,"DT","CH","Bénéficiaire",$A54,AG$6,AG$5,"Mois (DateRDV)",AG$7,"Années (DateRDV)",AG$3),2,""),"")</f>
        <v/>
      </c>
      <c r="AH54" s="166" t="str">
        <f>IFERROR(IF(GETPIVOTDATA("DateRDV",TCD!$B$1,"DT","CH","Bénéficiaire",$A54,AH$6,AH$5,"Mois (DateRDV)",AH$7,"Années (DateRDV)",AH$3,"Présence","Excusé"),3,""),"")</f>
        <v/>
      </c>
      <c r="AI54" s="166" t="str">
        <f>IFERROR(IF(GETPIVOTDATA("DateRDV",TCD!$B$1,"DT","CH","Bénéficiaire",$A54,AI$6,AI$5,"Mois (DateRDV)",AI$7,"Années (DateRDV)",AI$3,"Présence","Absent"),4,""),"")</f>
        <v/>
      </c>
      <c r="AJ54" s="166" t="str">
        <f>IFERROR(IF(GETPIVOTDATA("DateRDV",TCD!$B$1,"DT","CH","Bénéficiaire",$A54,AJ$6,AJ$5,"Mois (DateRDV)",AJ$7,"Années (DateRDV)",AJ$3),1,""),"")</f>
        <v/>
      </c>
      <c r="AK54" s="166" t="str">
        <f>IFERROR(IF(GETPIVOTDATA("DateRDV",TCD!$B$1,"DT","CH","Bénéficiaire",$A54,AK$6,AK$5,"Mois (DateRDV)",AK$7,"Années (DateRDV)",AK$3),2,""),"")</f>
        <v/>
      </c>
      <c r="AL54" s="166" t="str">
        <f>IFERROR(IF(GETPIVOTDATA("DateRDV",TCD!$B$1,"DT","CH","Bénéficiaire",$A54,AL$6,AL$5,"Mois (DateRDV)",AL$7,"Années (DateRDV)",AL$3,"Présence","Excusé"),3,""),"")</f>
        <v/>
      </c>
      <c r="AM54" s="166" t="str">
        <f>IFERROR(IF(GETPIVOTDATA("DateRDV",TCD!$B$1,"DT","CH","Bénéficiaire",$A54,AM$6,AM$5,"Mois (DateRDV)",AM$7,"Années (DateRDV)",AM$3,"Présence","Absent"),4,""),"")</f>
        <v/>
      </c>
      <c r="AN54" s="166" t="str">
        <f>IFERROR(IF(GETPIVOTDATA("DateRDV",TCD!$B$1,"DT","CH","Bénéficiaire",$A54,AN$6,AN$5,"Mois (DateRDV)",AN$7,"Années (DateRDV)",AN$3),1,""),"")</f>
        <v/>
      </c>
      <c r="AO54" s="166" t="str">
        <f>IFERROR(IF(GETPIVOTDATA("DateRDV",TCD!$B$1,"DT","CH","Bénéficiaire",$A54,AO$6,AO$5,"Mois (DateRDV)",AO$7,"Années (DateRDV)",AO$3),2,""),"")</f>
        <v/>
      </c>
      <c r="AP54" s="166" t="str">
        <f>IFERROR(IF(GETPIVOTDATA("DateRDV",TCD!$B$1,"DT","CH","Bénéficiaire",$A54,AP$6,AP$5,"Mois (DateRDV)",AP$7,"Années (DateRDV)",AP$3,"Présence","Excusé"),3,""),"")</f>
        <v/>
      </c>
      <c r="AQ54" s="166" t="str">
        <f>IFERROR(IF(GETPIVOTDATA("DateRDV",TCD!$B$1,"DT","CH","Bénéficiaire",$A54,AQ$6,AQ$5,"Mois (DateRDV)",AQ$7,"Années (DateRDV)",AQ$3,"Présence","Absent"),4,""),"")</f>
        <v/>
      </c>
      <c r="AR54" s="166" t="str">
        <f>IFERROR(IF(GETPIVOTDATA("DateRDV",TCD!$B$1,"DT","CH","Bénéficiaire",$A54,AR$6,AR$5,"Mois (DateRDV)",AR$7,"Années (DateRDV)",AR$3),1,""),"")</f>
        <v/>
      </c>
      <c r="AS54" s="166" t="str">
        <f>IFERROR(IF(GETPIVOTDATA("DateRDV",TCD!$B$1,"DT","CH","Bénéficiaire",$A54,AS$6,AS$5,"Mois (DateRDV)",AS$7,"Années (DateRDV)",AS$3),2,""),"")</f>
        <v/>
      </c>
      <c r="AT54" s="166" t="str">
        <f>IFERROR(IF(GETPIVOTDATA("DateRDV",TCD!$B$1,"DT","CH","Bénéficiaire",$A54,AT$6,AT$5,"Mois (DateRDV)",AT$7,"Années (DateRDV)",AT$3,"Présence","Excusé"),3,""),"")</f>
        <v/>
      </c>
      <c r="AU54" s="166" t="str">
        <f>IFERROR(IF(GETPIVOTDATA("DateRDV",TCD!$B$1,"DT","CH","Bénéficiaire",$A54,AU$6,AU$5,"Mois (DateRDV)",AU$7,"Années (DateRDV)",AU$3,"Présence","Absent"),4,""),"")</f>
        <v/>
      </c>
      <c r="AV54" s="166" t="str">
        <f>IFERROR(IF(GETPIVOTDATA("DateRDV",TCD!$B$1,"DT","CH","Bénéficiaire",$A54,AV$6,AV$5,"Mois (DateRDV)",AV$7,"Années (DateRDV)",AV$3),1,""),"")</f>
        <v/>
      </c>
      <c r="AW54" s="166" t="str">
        <f>IFERROR(IF(GETPIVOTDATA("DateRDV",TCD!$B$1,"DT","CH","Bénéficiaire",$A54,AW$6,AW$5,"Mois (DateRDV)",AW$7,"Années (DateRDV)",AW$3),2,""),"")</f>
        <v/>
      </c>
      <c r="AX54" s="166" t="str">
        <f>IFERROR(IF(GETPIVOTDATA("DateRDV",TCD!$B$1,"DT","CH","Bénéficiaire",$A54,AX$6,AX$5,"Mois (DateRDV)",AX$7,"Années (DateRDV)",AX$3,"Présence","Excusé"),3,""),"")</f>
        <v/>
      </c>
      <c r="AY54" s="166" t="str">
        <f>IFERROR(IF(GETPIVOTDATA("DateRDV",TCD!$B$1,"DT","CH","Bénéficiaire",$A54,AY$6,AY$5,"Mois (DateRDV)",AY$7,"Années (DateRDV)",AY$3,"Présence","Absent"),4,""),"")</f>
        <v/>
      </c>
      <c r="AZ54" s="166" t="str">
        <f>IFERROR(IF(GETPIVOTDATA("DateRDV",TCD!$B$1,"DT","CH","Bénéficiaire",$A54,AZ$6,AZ$5,"Mois (DateRDV)",AZ$7,"Années (DateRDV)",AZ$3),1,""),"")</f>
        <v/>
      </c>
      <c r="BA54" s="166" t="str">
        <f>IFERROR(IF(GETPIVOTDATA("DateRDV",TCD!$B$1,"DT","CH","Bénéficiaire",$A54,BA$6,BA$5,"Mois (DateRDV)",BA$7,"Années (DateRDV)",BA$3),2,""),"")</f>
        <v/>
      </c>
      <c r="BB54" s="166" t="str">
        <f>IFERROR(IF(GETPIVOTDATA("DateRDV",TCD!$B$1,"DT","CH","Bénéficiaire",$A54,BB$6,BB$5,"Mois (DateRDV)",BB$7,"Années (DateRDV)",BB$3,"Présence","Excusé"),3,""),"")</f>
        <v/>
      </c>
      <c r="BC54" s="166" t="str">
        <f>IFERROR(IF(GETPIVOTDATA("DateRDV",TCD!$B$1,"DT","CH","Bénéficiaire",$A54,BC$6,BC$5,"Mois (DateRDV)",BC$7,"Années (DateRDV)",BC$3,"Présence","Absent"),4,""),"")</f>
        <v/>
      </c>
      <c r="BD54" s="166" t="str">
        <f>IFERROR(IF(GETPIVOTDATA("DateRDV",TCD!$B$1,"DT","CH","Bénéficiaire",$A54,BD$6,BD$5,"Mois (DateRDV)",BD$7,"Années (DateRDV)",BD$3),1,""),"")</f>
        <v/>
      </c>
      <c r="BE54" s="166" t="str">
        <f>IFERROR(IF(GETPIVOTDATA("DateRDV",TCD!$B$1,"DT","CH","Bénéficiaire",$A54,BE$6,BE$5,"Mois (DateRDV)",BE$7,"Années (DateRDV)",BE$3),2,""),"")</f>
        <v/>
      </c>
      <c r="BF54" s="166" t="str">
        <f>IFERROR(IF(GETPIVOTDATA("DateRDV",TCD!$B$1,"DT","CH","Bénéficiaire",$A54,BF$6,BF$5,"Mois (DateRDV)",BF$7,"Années (DateRDV)",BF$3,"Présence","Excusé"),3,""),"")</f>
        <v/>
      </c>
      <c r="BG54" s="166" t="str">
        <f>IFERROR(IF(GETPIVOTDATA("DateRDV",TCD!$B$1,"DT","CH","Bénéficiaire",$A54,BG$6,BG$5,"Mois (DateRDV)",BG$7,"Années (DateRDV)",BG$3,"Présence","Absent"),4,""),"")</f>
        <v/>
      </c>
      <c r="BH54" s="166" t="str">
        <f>IFERROR(IF(GETPIVOTDATA("DateRDV",TCD!$B$1,"DT","CH","Bénéficiaire",$A54,BH$6,BH$5,"Mois (DateRDV)",BH$7,"Années (DateRDV)",BH$3),1,""),"")</f>
        <v/>
      </c>
      <c r="BI54" s="166" t="str">
        <f>IFERROR(IF(GETPIVOTDATA("DateRDV",TCD!$B$1,"DT","CH","Bénéficiaire",$A54,BI$6,BI$5,"Mois (DateRDV)",BI$7,"Années (DateRDV)",BI$3),2,""),"")</f>
        <v/>
      </c>
      <c r="BJ54" s="166" t="str">
        <f>IFERROR(IF(GETPIVOTDATA("DateRDV",TCD!$B$1,"DT","CH","Bénéficiaire",$A54,BJ$6,BJ$5,"Mois (DateRDV)",BJ$7,"Années (DateRDV)",BJ$3,"Présence","Excusé"),3,""),"")</f>
        <v/>
      </c>
      <c r="BK54" s="166" t="str">
        <f>IFERROR(IF(GETPIVOTDATA("DateRDV",TCD!$B$1,"DT","CH","Bénéficiaire",$A54,BK$6,BK$5,"Mois (DateRDV)",BK$7,"Années (DateRDV)",BK$3,"Présence","Absent"),4,""),"")</f>
        <v/>
      </c>
      <c r="BL54" s="166" t="str">
        <f>IFERROR(IF(GETPIVOTDATA("DateRDV",TCD!$B$1,"DT","CH","Bénéficiaire",$A54,BL$6,BL$5,"Mois (DateRDV)",BL$7,"Années (DateRDV)",BL$3),1,""),"")</f>
        <v/>
      </c>
      <c r="BM54" s="166" t="str">
        <f>IFERROR(IF(GETPIVOTDATA("DateRDV",TCD!$B$1,"DT","CH","Bénéficiaire",$A54,BM$6,BM$5,"Mois (DateRDV)",BM$7,"Années (DateRDV)",BM$3),2,""),"")</f>
        <v/>
      </c>
      <c r="BN54" s="166" t="str">
        <f>IFERROR(IF(GETPIVOTDATA("DateRDV",TCD!$B$1,"DT","CH","Bénéficiaire",$A54,BN$6,BN$5,"Mois (DateRDV)",BN$7,"Années (DateRDV)",BN$3,"Présence","Excusé"),3,""),"")</f>
        <v/>
      </c>
      <c r="BO54" s="166" t="str">
        <f>IFERROR(IF(GETPIVOTDATA("DateRDV",TCD!$B$1,"DT","CH","Bénéficiaire",$A54,BO$6,BO$5,"Mois (DateRDV)",BO$7,"Années (DateRDV)",BO$3,"Présence","Absent"),4,""),"")</f>
        <v/>
      </c>
      <c r="BP54" s="166" t="str">
        <f>IFERROR(IF(GETPIVOTDATA("DateRDV",TCD!$B$1,"DT","CH","Bénéficiaire",$A54,BP$6,BP$5,"Mois (DateRDV)",BP$7,"Années (DateRDV)",BP$3),1,""),"")</f>
        <v/>
      </c>
      <c r="BQ54" s="166" t="str">
        <f>IFERROR(IF(GETPIVOTDATA("DateRDV",TCD!$B$1,"DT","CH","Bénéficiaire",$A54,BQ$6,BQ$5,"Mois (DateRDV)",BQ$7,"Années (DateRDV)",BQ$3),2,""),"")</f>
        <v/>
      </c>
      <c r="BR54" s="166" t="str">
        <f>IFERROR(IF(GETPIVOTDATA("DateRDV",TCD!$B$1,"DT","CH","Bénéficiaire",$A54,BR$6,BR$5,"Mois (DateRDV)",BR$7,"Années (DateRDV)",BR$3,"Présence","Excusé"),3,""),"")</f>
        <v/>
      </c>
      <c r="BS54" s="166" t="str">
        <f>IFERROR(IF(GETPIVOTDATA("DateRDV",TCD!$B$1,"DT","CH","Bénéficiaire",$A54,BS$6,BS$5,"Mois (DateRDV)",BS$7,"Années (DateRDV)",BS$3,"Présence","Absent"),4,""),"")</f>
        <v/>
      </c>
      <c r="BT54" s="166" t="str">
        <f>IFERROR(IF(GETPIVOTDATA("DateRDV",TCD!$B$1,"DT","CH","Bénéficiaire",$A54,BT$6,BT$5,"Mois (DateRDV)",BT$7,"Années (DateRDV)",BT$3),1,""),"")</f>
        <v/>
      </c>
      <c r="BU54" s="166" t="str">
        <f>IFERROR(IF(GETPIVOTDATA("DateRDV",TCD!$B$1,"DT","CH","Bénéficiaire",$A54,BU$6,BU$5,"Mois (DateRDV)",BU$7,"Années (DateRDV)",BU$3),2,""),"")</f>
        <v/>
      </c>
      <c r="BV54" s="166" t="str">
        <f>IFERROR(IF(GETPIVOTDATA("DateRDV",TCD!$B$1,"DT","CH","Bénéficiaire",$A54,BV$6,BV$5,"Mois (DateRDV)",BV$7,"Années (DateRDV)",BV$3,"Présence","Excusé"),3,""),"")</f>
        <v/>
      </c>
      <c r="BW54" s="166" t="str">
        <f>IFERROR(IF(GETPIVOTDATA("DateRDV",TCD!$B$1,"DT","CH","Bénéficiaire",$A54,BW$6,BW$5,"Mois (DateRDV)",BW$7,"Années (DateRDV)",BW$3,"Présence","Absent"),4,""),"")</f>
        <v/>
      </c>
      <c r="BX54" s="166" t="str">
        <f>IFERROR(IF(GETPIVOTDATA("DateRDV",TCD!$B$1,"DT","CH","Bénéficiaire",$A54,BX$6,BX$5,"Mois (DateRDV)",BX$7,"Années (DateRDV)",BX$3),1,""),"")</f>
        <v/>
      </c>
      <c r="BY54" s="166" t="str">
        <f>IFERROR(IF(GETPIVOTDATA("DateRDV",TCD!$B$1,"DT","CH","Bénéficiaire",$A54,BY$6,BY$5,"Mois (DateRDV)",BY$7,"Années (DateRDV)",BY$3),2,""),"")</f>
        <v/>
      </c>
      <c r="BZ54" s="166" t="str">
        <f>IFERROR(IF(GETPIVOTDATA("DateRDV",TCD!$B$1,"DT","CH","Bénéficiaire",$A54,BZ$6,BZ$5,"Mois (DateRDV)",BZ$7,"Années (DateRDV)",BZ$3,"Présence","Excusé"),3,""),"")</f>
        <v/>
      </c>
      <c r="CA54" s="166" t="str">
        <f>IFERROR(IF(GETPIVOTDATA("DateRDV",TCD!$B$1,"DT","CH","Bénéficiaire",$A54,CA$6,CA$5,"Mois (DateRDV)",CA$7,"Années (DateRDV)",CA$3,"Présence","Absent"),4,""),"")</f>
        <v/>
      </c>
      <c r="CB54" s="166" t="str">
        <f>IFERROR(IF(GETPIVOTDATA("DateRDV",TCD!$B$1,"DT","CH","Bénéficiaire",$A54,CB$6,CB$5,"Mois (DateRDV)",CB$7,"Années (DateRDV)",CB$3),1,""),"")</f>
        <v/>
      </c>
      <c r="CC54" s="166" t="str">
        <f>IFERROR(IF(GETPIVOTDATA("DateRDV",TCD!$B$1,"DT","CH","Bénéficiaire",$A54,CC$6,CC$5,"Mois (DateRDV)",CC$7,"Années (DateRDV)",CC$3),2,""),"")</f>
        <v/>
      </c>
      <c r="CD54" s="166" t="str">
        <f>IFERROR(IF(GETPIVOTDATA("DateRDV",TCD!$B$1,"DT","CH","Bénéficiaire",$A54,CD$6,CD$5,"Mois (DateRDV)",CD$7,"Années (DateRDV)",CD$3,"Présence","Excusé"),3,""),"")</f>
        <v/>
      </c>
      <c r="CE54" s="166" t="str">
        <f>IFERROR(IF(GETPIVOTDATA("DateRDV",TCD!$B$1,"DT","CH","Bénéficiaire",$A54,CE$6,CE$5,"Mois (DateRDV)",CE$7,"Années (DateRDV)",CE$3,"Présence","Absent"),4,""),"")</f>
        <v/>
      </c>
      <c r="CF54" s="166" t="str">
        <f>IFERROR(IF(GETPIVOTDATA("DateRDV",TCD!$B$1,"DT","CH","Bénéficiaire",$A54,CF$6,CF$5,"Mois (DateRDV)",CF$7,"Années (DateRDV)",CF$3),1,""),"")</f>
        <v/>
      </c>
      <c r="CG54" s="166" t="str">
        <f>IFERROR(IF(GETPIVOTDATA("DateRDV",TCD!$B$1,"DT","CH","Bénéficiaire",$A54,CG$6,CG$5,"Mois (DateRDV)",CG$7,"Années (DateRDV)",CG$3),2,""),"")</f>
        <v/>
      </c>
      <c r="CH54" s="166" t="str">
        <f>IFERROR(IF(GETPIVOTDATA("DateRDV",TCD!$B$1,"DT","CH","Bénéficiaire",$A54,CH$6,CH$5,"Mois (DateRDV)",CH$7,"Années (DateRDV)",CH$3,"Présence","Excusé"),3,""),"")</f>
        <v/>
      </c>
      <c r="CI54" s="166" t="str">
        <f>IFERROR(IF(GETPIVOTDATA("DateRDV",TCD!$B$1,"DT","CH","Bénéficiaire",$A54,CI$6,CI$5,"Mois (DateRDV)",CI$7,"Années (DateRDV)",CI$3,"Présence","Absent"),4,""),"")</f>
        <v/>
      </c>
      <c r="CJ54" s="166" t="str">
        <f>IFERROR(IF(GETPIVOTDATA("DateRDV",TCD!$B$1,"DT","CH","Bénéficiaire",$A54,CJ$6,CJ$5,"Mois (DateRDV)",CJ$7,"Années (DateRDV)",CJ$3),1,""),"")</f>
        <v/>
      </c>
      <c r="CK54" s="166" t="str">
        <f>IFERROR(IF(GETPIVOTDATA("DateRDV",TCD!$B$1,"DT","CH","Bénéficiaire",$A54,CK$6,CK$5,"Mois (DateRDV)",CK$7,"Années (DateRDV)",CK$3),2,""),"")</f>
        <v/>
      </c>
      <c r="CL54" s="166" t="str">
        <f>IFERROR(IF(GETPIVOTDATA("DateRDV",TCD!$B$1,"DT","CH","Bénéficiaire",$A54,CL$6,CL$5,"Mois (DateRDV)",CL$7,"Années (DateRDV)",CL$3,"Présence","Excusé"),3,""),"")</f>
        <v/>
      </c>
      <c r="CM54" s="166" t="str">
        <f>IFERROR(IF(GETPIVOTDATA("DateRDV",TCD!$B$1,"DT","CH","Bénéficiaire",$A54,CM$6,CM$5,"Mois (DateRDV)",CM$7,"Années (DateRDV)",CM$3,"Présence","Absent"),4,""),"")</f>
        <v/>
      </c>
      <c r="CN54" s="166" t="str">
        <f>IFERROR(IF(GETPIVOTDATA("DateRDV",TCD!$B$1,"DT","CH","Bénéficiaire",$A54,CN$6,CN$5,"Mois (DateRDV)",CN$7,"Années (DateRDV)",CN$3),1,""),"")</f>
        <v/>
      </c>
      <c r="CO54" s="166" t="str">
        <f>IFERROR(IF(GETPIVOTDATA("DateRDV",TCD!$B$1,"DT","CH","Bénéficiaire",$A54,CO$6,CO$5,"Mois (DateRDV)",CO$7,"Années (DateRDV)",CO$3),2,""),"")</f>
        <v/>
      </c>
      <c r="CP54" s="166" t="str">
        <f>IFERROR(IF(GETPIVOTDATA("DateRDV",TCD!$B$1,"DT","CH","Bénéficiaire",$A54,CP$6,CP$5,"Mois (DateRDV)",CP$7,"Années (DateRDV)",CP$3,"Présence","Excusé"),3,""),"")</f>
        <v/>
      </c>
      <c r="CQ54" s="166" t="str">
        <f>IFERROR(IF(GETPIVOTDATA("DateRDV",TCD!$B$1,"DT","CH","Bénéficiaire",$A54,CQ$6,CQ$5,"Mois (DateRDV)",CQ$7,"Années (DateRDV)",CQ$3,"Présence","Absent"),4,""),"")</f>
        <v/>
      </c>
      <c r="CR54" s="166" t="str">
        <f>IFERROR(IF(GETPIVOTDATA("DateRDV",TCD!$B$1,"DT","CH","Bénéficiaire",$A54,CR$6,CR$5,"Mois (DateRDV)",CR$7,"Années (DateRDV)",CR$3),1,""),"")</f>
        <v/>
      </c>
      <c r="CS54" s="166" t="str">
        <f>IFERROR(IF(GETPIVOTDATA("DateRDV",TCD!$B$1,"DT","CH","Bénéficiaire",$A54,CS$6,CS$5,"Mois (DateRDV)",CS$7,"Années (DateRDV)",CS$3),2,""),"")</f>
        <v/>
      </c>
      <c r="CT54" s="166" t="str">
        <f>IFERROR(IF(GETPIVOTDATA("DateRDV",TCD!$B$1,"DT","CH","Bénéficiaire",$A54,CT$6,CT$5,"Mois (DateRDV)",CT$7,"Années (DateRDV)",CT$3,"Présence","Excusé"),3,""),"")</f>
        <v/>
      </c>
      <c r="CU54" s="166" t="str">
        <f>IFERROR(IF(GETPIVOTDATA("DateRDV",TCD!$B$1,"DT","CH","Bénéficiaire",$A54,CU$6,CU$5,"Mois (DateRDV)",CU$7,"Années (DateRDV)",CU$3,"Présence","Absent"),4,""),"")</f>
        <v/>
      </c>
      <c r="CV54" s="166" t="str">
        <f>IFERROR(IF(GETPIVOTDATA("DateRDV",TCD!$B$1,"DT","CH","Bénéficiaire",$A54,CV$6,CV$5,"Mois (DateRDV)",CV$7,"Années (DateRDV)",CV$3),1,""),"")</f>
        <v/>
      </c>
      <c r="CW54" s="166" t="str">
        <f>IFERROR(IF(GETPIVOTDATA("DateRDV",TCD!$B$1,"DT","CH","Bénéficiaire",$A54,CW$6,CW$5,"Mois (DateRDV)",CW$7,"Années (DateRDV)",CW$3),2,""),"")</f>
        <v/>
      </c>
      <c r="CX54" s="166" t="str">
        <f>IFERROR(IF(GETPIVOTDATA("DateRDV",TCD!$B$1,"DT","CH","Bénéficiaire",$A54,CX$6,CX$5,"Mois (DateRDV)",CX$7,"Années (DateRDV)",CX$3,"Présence","Excusé"),3,""),"")</f>
        <v/>
      </c>
      <c r="CY54" s="166" t="str">
        <f>IFERROR(IF(GETPIVOTDATA("DateRDV",TCD!$B$1,"DT","CH","Bénéficiaire",$A54,CY$6,CY$5,"Mois (DateRDV)",CY$7,"Années (DateRDV)",CY$3,"Présence","Absent"),4,""),"")</f>
        <v/>
      </c>
      <c r="CZ54" s="166" t="str">
        <f>IFERROR(IF(GETPIVOTDATA("DateRDV",TCD!$B$1,"DT","CH","Bénéficiaire",$A54,CZ$6,CZ$5,"Mois (DateRDV)",CZ$7,"Années (DateRDV)",CZ$3),1,""),"")</f>
        <v/>
      </c>
      <c r="DA54" s="166" t="str">
        <f>IFERROR(IF(GETPIVOTDATA("DateRDV",TCD!$B$1,"DT","CH","Bénéficiaire",$A54,DA$6,DA$5,"Mois (DateRDV)",DA$7,"Années (DateRDV)",DA$3),2,""),"")</f>
        <v/>
      </c>
      <c r="DB54" s="166" t="str">
        <f>IFERROR(IF(GETPIVOTDATA("DateRDV",TCD!$B$1,"DT","CH","Bénéficiaire",$A54,DB$6,DB$5,"Mois (DateRDV)",DB$7,"Années (DateRDV)",DB$3,"Présence","Excusé"),3,""),"")</f>
        <v/>
      </c>
      <c r="DC54" s="166" t="str">
        <f>IFERROR(IF(GETPIVOTDATA("DateRDV",TCD!$B$1,"DT","CH","Bénéficiaire",$A54,DC$6,DC$5,"Mois (DateRDV)",DC$7,"Années (DateRDV)",DC$3,"Présence","Absent"),4,""),"")</f>
        <v/>
      </c>
      <c r="DD54" s="166" t="str">
        <f>IFERROR(IF(GETPIVOTDATA("DateRDV",TCD!$B$1,"DT","CH","Bénéficiaire",$A54,DD$6,DD$5,"Mois (DateRDV)",DD$7,"Années (DateRDV)",DD$3),1,""),"")</f>
        <v/>
      </c>
      <c r="DE54" s="166" t="str">
        <f>IFERROR(IF(GETPIVOTDATA("DateRDV",TCD!$B$1,"DT","CH","Bénéficiaire",$A54,DE$6,DE$5,"Mois (DateRDV)",DE$7,"Années (DateRDV)",DE$3),2,""),"")</f>
        <v/>
      </c>
      <c r="DF54" s="166" t="str">
        <f>IFERROR(IF(GETPIVOTDATA("DateRDV",TCD!$B$1,"DT","CH","Bénéficiaire",$A54,DF$6,DF$5,"Mois (DateRDV)",DF$7,"Années (DateRDV)",DF$3,"Présence","Excusé"),3,""),"")</f>
        <v/>
      </c>
      <c r="DG54" s="166" t="str">
        <f>IFERROR(IF(GETPIVOTDATA("DateRDV",TCD!$B$1,"DT","CH","Bénéficiaire",$A54,DG$6,DG$5,"Mois (DateRDV)",DG$7,"Années (DateRDV)",DG$3,"Présence","Absent"),4,""),"")</f>
        <v/>
      </c>
      <c r="DH54" s="166" t="str">
        <f>IFERROR(IF(GETPIVOTDATA("DateRDV",TCD!$B$1,"DT","CH","Bénéficiaire",$A54,DH$6,DH$5,"Mois (DateRDV)",DH$7,"Années (DateRDV)",DH$3),1,""),"")</f>
        <v/>
      </c>
      <c r="DI54" s="166" t="str">
        <f>IFERROR(IF(GETPIVOTDATA("DateRDV",TCD!$B$1,"DT","CH","Bénéficiaire",$A54,DI$6,DI$5,"Mois (DateRDV)",DI$7,"Années (DateRDV)",DI$3),2,""),"")</f>
        <v/>
      </c>
      <c r="DJ54" s="166" t="str">
        <f>IFERROR(IF(GETPIVOTDATA("DateRDV",TCD!$B$1,"DT","CH","Bénéficiaire",$A54,DJ$6,DJ$5,"Mois (DateRDV)",DJ$7,"Années (DateRDV)",DJ$3,"Présence","Excusé"),3,""),"")</f>
        <v/>
      </c>
      <c r="DK54" s="166" t="str">
        <f>IFERROR(IF(GETPIVOTDATA("DateRDV",TCD!$B$1,"DT","CH","Bénéficiaire",$A54,DK$6,DK$5,"Mois (DateRDV)",DK$7,"Années (DateRDV)",DK$3,"Présence","Absent"),4,""),"")</f>
        <v/>
      </c>
      <c r="DL54" s="166" t="str">
        <f>IFERROR(IF(GETPIVOTDATA("DateRDV",TCD!$B$1,"DT","CH","Bénéficiaire",$A54,DL$6,DL$5,"Mois (DateRDV)",DL$7,"Années (DateRDV)",DL$3),1,""),"")</f>
        <v/>
      </c>
      <c r="DM54" s="166" t="str">
        <f>IFERROR(IF(GETPIVOTDATA("DateRDV",TCD!$B$1,"DT","CH","Bénéficiaire",$A54,DM$6,DM$5,"Mois (DateRDV)",DM$7,"Années (DateRDV)",DM$3),2,""),"")</f>
        <v/>
      </c>
      <c r="DN54" s="166" t="str">
        <f>IFERROR(IF(GETPIVOTDATA("DateRDV",TCD!$B$1,"DT","CH","Bénéficiaire",$A54,DN$6,DN$5,"Mois (DateRDV)",DN$7,"Années (DateRDV)",DN$3,"Présence","Excusé"),3,""),"")</f>
        <v/>
      </c>
      <c r="DO54" s="166" t="str">
        <f>IFERROR(IF(GETPIVOTDATA("DateRDV",TCD!$B$1,"DT","CH","Bénéficiaire",$A54,DO$6,DO$5,"Mois (DateRDV)",DO$7,"Années (DateRDV)",DO$3,"Présence","Absent"),4,""),"")</f>
        <v/>
      </c>
    </row>
    <row r="55" spans="1:119" x14ac:dyDescent="0.2">
      <c r="A55" t="str">
        <v>BOUZIT Issam</v>
      </c>
      <c r="B55" s="169" t="str">
        <f>IFERROR(IF(INDEX(Data!P:P,MATCH(A55,Data!B:B,0))&lt;&gt;"",INDEX(Data!P:P,MATCH(A55,Data!B:B,0)),""),"")</f>
        <v>BOUZIT</v>
      </c>
      <c r="C55" s="169" t="str">
        <f>IFERROR(IF(INDEX(Data!O:O,MATCH(A55,Data!B:B,0))&lt;&gt;"",INDEX(Data!O:O,MATCH(A55,Data!B:B,0)),""),"")</f>
        <v>Issam</v>
      </c>
      <c r="D55" s="169" t="str">
        <f>IFERROR(IF(INDEX(Data!J:J,MATCH(A55,Data!B:B,0))&lt;&gt;"",INDEX(Data!J:J,MATCH(A55,Data!B:B,0)),""),"")</f>
        <v>CD</v>
      </c>
      <c r="E55" s="169" t="str">
        <f>IFERROR(IF(INDEX(Data!M:M,MATCH(A55,Data!B:B,0))&lt;&gt;"",INDEX(Data!M:M,MATCH(A55,Data!B:B,0)),""),"")</f>
        <v>THONON LES BAINS</v>
      </c>
      <c r="F55" s="169">
        <f>IFERROR(IF(INDEX(Data!N:N,MATCH(A55,Data!B:B,0))&lt;&gt;"",INDEX(Data!N:N,MATCH(A55,Data!B:B,0)),""),"")</f>
        <v>74200</v>
      </c>
      <c r="G55" s="170">
        <f>IFERROR(IF(INDEX(Data!K:K,MATCH(A55,Data!B:B,0))&lt;&gt;"",INDEX(Data!K:K,MATCH(A55,Data!B:B,0)),""),"")</f>
        <v>45666</v>
      </c>
      <c r="H55" s="170">
        <f>IFERROR(IF(INDEX(Data!L:L,MATCH(A55,Data!B:B,0))&lt;&gt;"",INDEX(Data!L:L,MATCH(A55,Data!B:B,0)),""),"")</f>
        <v>45666</v>
      </c>
      <c r="I55" s="170">
        <f>IFERROR(IF(INDEX(Data!C:C,MATCH(A55,Data!B:B,0))&lt;&gt;"",INDEX(Data!C:C,MATCH(A55,Data!B:B,0)),""),"")</f>
        <v>45686</v>
      </c>
      <c r="J55" s="170">
        <f>IFERROR(IF(INDEX(Data!D:D,MATCH(A55,Data!B:B,0))&lt;&gt;"",INDEX(Data!D:D,MATCH(A55,Data!B:B,0)),""),"")</f>
        <v>45874</v>
      </c>
      <c r="K55" s="171" t="str">
        <f>IFERROR(IF(INDEX(Data!H:H,MATCH(A55,Data!B:B,0))&lt;&gt;"",INDEX(Data!H:H,MATCH(A55,Data!B:B,0)),""),"")</f>
        <v>Equilibré</v>
      </c>
      <c r="L55" s="166" t="str">
        <f>IFERROR(IF(GETPIVOTDATA("DateRDV",TCD!$B$1,"DT","CH","Bénéficiaire",$A55,L$6,L$5,"Mois (DateRDV)",L$7,"Années (DateRDV)",L$3),1,""),"")</f>
        <v/>
      </c>
      <c r="M55" s="166" t="str">
        <f>IFERROR(IF(GETPIVOTDATA("DateRDV",TCD!$B$1,"DT","CH","Bénéficiaire",$A55,M$6,M$5,"Mois (DateRDV)",M$7,"Années (DateRDV)",M$3),2,""),"")</f>
        <v/>
      </c>
      <c r="N55" s="166" t="str">
        <f>IFERROR(IF(GETPIVOTDATA("DateRDV",TCD!$B$1,"DT","CH","Bénéficiaire",$A55,N$6,N$5,"Mois (DateRDV)",N$7,"Années (DateRDV)",N$3,"Présence","Excusé"),3,""),"")</f>
        <v/>
      </c>
      <c r="O55" s="166" t="str">
        <f>IFERROR(IF(GETPIVOTDATA("DateRDV",TCD!$B$1,"DT","CH","Bénéficiaire",$A55,O$6,O$5,"Mois (DateRDV)",O$7,"Années (DateRDV)",O$3,"Présence","Absent"),4,""),"")</f>
        <v/>
      </c>
      <c r="P55" s="166" t="str">
        <f>IFERROR(IF(GETPIVOTDATA("DateRDV",TCD!$B$1,"DT","CH","Bénéficiaire",$A55,P$6,P$5,"Mois (DateRDV)",P$7,"Années (DateRDV)",P$3),1,""),"")</f>
        <v/>
      </c>
      <c r="Q55" s="166" t="str">
        <f>IFERROR(IF(GETPIVOTDATA("DateRDV",TCD!$B$1,"DT","CH","Bénéficiaire",$A55,Q$6,Q$5,"Mois (DateRDV)",Q$7,"Années (DateRDV)",Q$3),2,""),"")</f>
        <v/>
      </c>
      <c r="R55" s="166" t="str">
        <f>IFERROR(IF(GETPIVOTDATA("DateRDV",TCD!$B$1,"DT","CH","Bénéficiaire",$A55,R$6,R$5,"Mois (DateRDV)",R$7,"Années (DateRDV)",R$3,"Présence","Excusé"),3,""),"")</f>
        <v/>
      </c>
      <c r="S55" s="166" t="str">
        <f>IFERROR(IF(GETPIVOTDATA("DateRDV",TCD!$B$1,"DT","CH","Bénéficiaire",$A55,S$6,S$5,"Mois (DateRDV)",S$7,"Années (DateRDV)",S$3,"Présence","Absent"),4,""),"")</f>
        <v/>
      </c>
      <c r="T55" s="166" t="str">
        <f>IFERROR(IF(GETPIVOTDATA("DateRDV",TCD!$B$1,"DT","CH","Bénéficiaire",$A55,T$6,T$5,"Mois (DateRDV)",T$7,"Années (DateRDV)",T$3),1,""),"")</f>
        <v/>
      </c>
      <c r="U55" s="166" t="str">
        <f>IFERROR(IF(GETPIVOTDATA("DateRDV",TCD!$B$1,"DT","CH","Bénéficiaire",$A55,U$6,U$5,"Mois (DateRDV)",U$7,"Années (DateRDV)",U$3),2,""),"")</f>
        <v/>
      </c>
      <c r="V55" s="166" t="str">
        <f>IFERROR(IF(GETPIVOTDATA("DateRDV",TCD!$B$1,"DT","CH","Bénéficiaire",$A55,V$6,V$5,"Mois (DateRDV)",V$7,"Années (DateRDV)",V$3,"Présence","Excusé"),3,""),"")</f>
        <v/>
      </c>
      <c r="W55" s="166" t="str">
        <f>IFERROR(IF(GETPIVOTDATA("DateRDV",TCD!$B$1,"DT","CH","Bénéficiaire",$A55,W$6,W$5,"Mois (DateRDV)",W$7,"Années (DateRDV)",W$3,"Présence","Absent"),4,""),"")</f>
        <v/>
      </c>
      <c r="X55" s="166" t="str">
        <f>IFERROR(IF(GETPIVOTDATA("DateRDV",TCD!$B$1,"DT","CH","Bénéficiaire",$A55,X$6,X$5,"Mois (DateRDV)",X$7,"Années (DateRDV)",X$3),1,""),"")</f>
        <v/>
      </c>
      <c r="Y55" s="166" t="str">
        <f>IFERROR(IF(GETPIVOTDATA("DateRDV",TCD!$B$1,"DT","CH","Bénéficiaire",$A55,Y$6,Y$5,"Mois (DateRDV)",Y$7,"Années (DateRDV)",Y$3),2,""),"")</f>
        <v/>
      </c>
      <c r="Z55" s="166" t="str">
        <f>IFERROR(IF(GETPIVOTDATA("DateRDV",TCD!$B$1,"DT","CH","Bénéficiaire",$A55,Z$6,Z$5,"Mois (DateRDV)",Z$7,"Années (DateRDV)",Z$3,"Présence","Excusé"),3,""),"")</f>
        <v/>
      </c>
      <c r="AA55" s="166" t="str">
        <f>IFERROR(IF(GETPIVOTDATA("DateRDV",TCD!$B$1,"DT","CH","Bénéficiaire",$A55,AA$6,AA$5,"Mois (DateRDV)",AA$7,"Années (DateRDV)",AA$3,"Présence","Absent"),4,""),"")</f>
        <v/>
      </c>
      <c r="AB55" s="166" t="str">
        <f>IFERROR(IF(GETPIVOTDATA("DateRDV",TCD!$B$1,"DT","CH","Bénéficiaire",$A55,AB$6,AB$5,"Mois (DateRDV)",AB$7,"Années (DateRDV)",AB$3),1,""),"")</f>
        <v/>
      </c>
      <c r="AC55" s="166" t="str">
        <f>IFERROR(IF(GETPIVOTDATA("DateRDV",TCD!$B$1,"DT","CH","Bénéficiaire",$A55,AC$6,AC$5,"Mois (DateRDV)",AC$7,"Années (DateRDV)",AC$3),2,""),"")</f>
        <v/>
      </c>
      <c r="AD55" s="166" t="str">
        <f>IFERROR(IF(GETPIVOTDATA("DateRDV",TCD!$B$1,"DT","CH","Bénéficiaire",$A55,AD$6,AD$5,"Mois (DateRDV)",AD$7,"Années (DateRDV)",AD$3,"Présence","Excusé"),3,""),"")</f>
        <v/>
      </c>
      <c r="AE55" s="166" t="str">
        <f>IFERROR(IF(GETPIVOTDATA("DateRDV",TCD!$B$1,"DT","CH","Bénéficiaire",$A55,AE$6,AE$5,"Mois (DateRDV)",AE$7,"Années (DateRDV)",AE$3,"Présence","Absent"),4,""),"")</f>
        <v/>
      </c>
      <c r="AF55" s="166" t="str">
        <f>IFERROR(IF(GETPIVOTDATA("DateRDV",TCD!$B$1,"DT","CH","Bénéficiaire",$A55,AF$6,AF$5,"Mois (DateRDV)",AF$7,"Années (DateRDV)",AF$3),1,""),"")</f>
        <v/>
      </c>
      <c r="AG55" s="166" t="str">
        <f>IFERROR(IF(GETPIVOTDATA("DateRDV",TCD!$B$1,"DT","CH","Bénéficiaire",$A55,AG$6,AG$5,"Mois (DateRDV)",AG$7,"Années (DateRDV)",AG$3),2,""),"")</f>
        <v/>
      </c>
      <c r="AH55" s="166" t="str">
        <f>IFERROR(IF(GETPIVOTDATA("DateRDV",TCD!$B$1,"DT","CH","Bénéficiaire",$A55,AH$6,AH$5,"Mois (DateRDV)",AH$7,"Années (DateRDV)",AH$3,"Présence","Excusé"),3,""),"")</f>
        <v/>
      </c>
      <c r="AI55" s="166" t="str">
        <f>IFERROR(IF(GETPIVOTDATA("DateRDV",TCD!$B$1,"DT","CH","Bénéficiaire",$A55,AI$6,AI$5,"Mois (DateRDV)",AI$7,"Années (DateRDV)",AI$3,"Présence","Absent"),4,""),"")</f>
        <v/>
      </c>
      <c r="AJ55" s="166" t="str">
        <f>IFERROR(IF(GETPIVOTDATA("DateRDV",TCD!$B$1,"DT","CH","Bénéficiaire",$A55,AJ$6,AJ$5,"Mois (DateRDV)",AJ$7,"Années (DateRDV)",AJ$3),1,""),"")</f>
        <v/>
      </c>
      <c r="AK55" s="166" t="str">
        <f>IFERROR(IF(GETPIVOTDATA("DateRDV",TCD!$B$1,"DT","CH","Bénéficiaire",$A55,AK$6,AK$5,"Mois (DateRDV)",AK$7,"Années (DateRDV)",AK$3),2,""),"")</f>
        <v/>
      </c>
      <c r="AL55" s="166" t="str">
        <f>IFERROR(IF(GETPIVOTDATA("DateRDV",TCD!$B$1,"DT","CH","Bénéficiaire",$A55,AL$6,AL$5,"Mois (DateRDV)",AL$7,"Années (DateRDV)",AL$3,"Présence","Excusé"),3,""),"")</f>
        <v/>
      </c>
      <c r="AM55" s="166" t="str">
        <f>IFERROR(IF(GETPIVOTDATA("DateRDV",TCD!$B$1,"DT","CH","Bénéficiaire",$A55,AM$6,AM$5,"Mois (DateRDV)",AM$7,"Années (DateRDV)",AM$3,"Présence","Absent"),4,""),"")</f>
        <v/>
      </c>
      <c r="AN55" s="166" t="str">
        <f>IFERROR(IF(GETPIVOTDATA("DateRDV",TCD!$B$1,"DT","CH","Bénéficiaire",$A55,AN$6,AN$5,"Mois (DateRDV)",AN$7,"Années (DateRDV)",AN$3),1,""),"")</f>
        <v/>
      </c>
      <c r="AO55" s="166" t="str">
        <f>IFERROR(IF(GETPIVOTDATA("DateRDV",TCD!$B$1,"DT","CH","Bénéficiaire",$A55,AO$6,AO$5,"Mois (DateRDV)",AO$7,"Années (DateRDV)",AO$3),2,""),"")</f>
        <v/>
      </c>
      <c r="AP55" s="166" t="str">
        <f>IFERROR(IF(GETPIVOTDATA("DateRDV",TCD!$B$1,"DT","CH","Bénéficiaire",$A55,AP$6,AP$5,"Mois (DateRDV)",AP$7,"Années (DateRDV)",AP$3,"Présence","Excusé"),3,""),"")</f>
        <v/>
      </c>
      <c r="AQ55" s="166" t="str">
        <f>IFERROR(IF(GETPIVOTDATA("DateRDV",TCD!$B$1,"DT","CH","Bénéficiaire",$A55,AQ$6,AQ$5,"Mois (DateRDV)",AQ$7,"Années (DateRDV)",AQ$3,"Présence","Absent"),4,""),"")</f>
        <v/>
      </c>
      <c r="AR55" s="166" t="str">
        <f>IFERROR(IF(GETPIVOTDATA("DateRDV",TCD!$B$1,"DT","CH","Bénéficiaire",$A55,AR$6,AR$5,"Mois (DateRDV)",AR$7,"Années (DateRDV)",AR$3),1,""),"")</f>
        <v/>
      </c>
      <c r="AS55" s="166" t="str">
        <f>IFERROR(IF(GETPIVOTDATA("DateRDV",TCD!$B$1,"DT","CH","Bénéficiaire",$A55,AS$6,AS$5,"Mois (DateRDV)",AS$7,"Années (DateRDV)",AS$3),2,""),"")</f>
        <v/>
      </c>
      <c r="AT55" s="166" t="str">
        <f>IFERROR(IF(GETPIVOTDATA("DateRDV",TCD!$B$1,"DT","CH","Bénéficiaire",$A55,AT$6,AT$5,"Mois (DateRDV)",AT$7,"Années (DateRDV)",AT$3,"Présence","Excusé"),3,""),"")</f>
        <v/>
      </c>
      <c r="AU55" s="166" t="str">
        <f>IFERROR(IF(GETPIVOTDATA("DateRDV",TCD!$B$1,"DT","CH","Bénéficiaire",$A55,AU$6,AU$5,"Mois (DateRDV)",AU$7,"Années (DateRDV)",AU$3,"Présence","Absent"),4,""),"")</f>
        <v/>
      </c>
      <c r="AV55" s="166" t="str">
        <f>IFERROR(IF(GETPIVOTDATA("DateRDV",TCD!$B$1,"DT","CH","Bénéficiaire",$A55,AV$6,AV$5,"Mois (DateRDV)",AV$7,"Années (DateRDV)",AV$3),1,""),"")</f>
        <v/>
      </c>
      <c r="AW55" s="166" t="str">
        <f>IFERROR(IF(GETPIVOTDATA("DateRDV",TCD!$B$1,"DT","CH","Bénéficiaire",$A55,AW$6,AW$5,"Mois (DateRDV)",AW$7,"Années (DateRDV)",AW$3),2,""),"")</f>
        <v/>
      </c>
      <c r="AX55" s="166" t="str">
        <f>IFERROR(IF(GETPIVOTDATA("DateRDV",TCD!$B$1,"DT","CH","Bénéficiaire",$A55,AX$6,AX$5,"Mois (DateRDV)",AX$7,"Années (DateRDV)",AX$3,"Présence","Excusé"),3,""),"")</f>
        <v/>
      </c>
      <c r="AY55" s="166" t="str">
        <f>IFERROR(IF(GETPIVOTDATA("DateRDV",TCD!$B$1,"DT","CH","Bénéficiaire",$A55,AY$6,AY$5,"Mois (DateRDV)",AY$7,"Années (DateRDV)",AY$3,"Présence","Absent"),4,""),"")</f>
        <v/>
      </c>
      <c r="AZ55" s="166" t="str">
        <f>IFERROR(IF(GETPIVOTDATA("DateRDV",TCD!$B$1,"DT","CH","Bénéficiaire",$A55,AZ$6,AZ$5,"Mois (DateRDV)",AZ$7,"Années (DateRDV)",AZ$3),1,""),"")</f>
        <v/>
      </c>
      <c r="BA55" s="166" t="str">
        <f>IFERROR(IF(GETPIVOTDATA("DateRDV",TCD!$B$1,"DT","CH","Bénéficiaire",$A55,BA$6,BA$5,"Mois (DateRDV)",BA$7,"Années (DateRDV)",BA$3),2,""),"")</f>
        <v/>
      </c>
      <c r="BB55" s="166" t="str">
        <f>IFERROR(IF(GETPIVOTDATA("DateRDV",TCD!$B$1,"DT","CH","Bénéficiaire",$A55,BB$6,BB$5,"Mois (DateRDV)",BB$7,"Années (DateRDV)",BB$3,"Présence","Excusé"),3,""),"")</f>
        <v/>
      </c>
      <c r="BC55" s="166" t="str">
        <f>IFERROR(IF(GETPIVOTDATA("DateRDV",TCD!$B$1,"DT","CH","Bénéficiaire",$A55,BC$6,BC$5,"Mois (DateRDV)",BC$7,"Années (DateRDV)",BC$3,"Présence","Absent"),4,""),"")</f>
        <v/>
      </c>
      <c r="BD55" s="166" t="str">
        <f>IFERROR(IF(GETPIVOTDATA("DateRDV",TCD!$B$1,"DT","CH","Bénéficiaire",$A55,BD$6,BD$5,"Mois (DateRDV)",BD$7,"Années (DateRDV)",BD$3),1,""),"")</f>
        <v/>
      </c>
      <c r="BE55" s="166" t="str">
        <f>IFERROR(IF(GETPIVOTDATA("DateRDV",TCD!$B$1,"DT","CH","Bénéficiaire",$A55,BE$6,BE$5,"Mois (DateRDV)",BE$7,"Années (DateRDV)",BE$3),2,""),"")</f>
        <v/>
      </c>
      <c r="BF55" s="166" t="str">
        <f>IFERROR(IF(GETPIVOTDATA("DateRDV",TCD!$B$1,"DT","CH","Bénéficiaire",$A55,BF$6,BF$5,"Mois (DateRDV)",BF$7,"Années (DateRDV)",BF$3,"Présence","Excusé"),3,""),"")</f>
        <v/>
      </c>
      <c r="BG55" s="166" t="str">
        <f>IFERROR(IF(GETPIVOTDATA("DateRDV",TCD!$B$1,"DT","CH","Bénéficiaire",$A55,BG$6,BG$5,"Mois (DateRDV)",BG$7,"Années (DateRDV)",BG$3,"Présence","Absent"),4,""),"")</f>
        <v/>
      </c>
      <c r="BH55" s="166" t="str">
        <f>IFERROR(IF(GETPIVOTDATA("DateRDV",TCD!$B$1,"DT","CH","Bénéficiaire",$A55,BH$6,BH$5,"Mois (DateRDV)",BH$7,"Années (DateRDV)",BH$3),1,""),"")</f>
        <v/>
      </c>
      <c r="BI55" s="166" t="str">
        <f>IFERROR(IF(GETPIVOTDATA("DateRDV",TCD!$B$1,"DT","CH","Bénéficiaire",$A55,BI$6,BI$5,"Mois (DateRDV)",BI$7,"Années (DateRDV)",BI$3),2,""),"")</f>
        <v/>
      </c>
      <c r="BJ55" s="166" t="str">
        <f>IFERROR(IF(GETPIVOTDATA("DateRDV",TCD!$B$1,"DT","CH","Bénéficiaire",$A55,BJ$6,BJ$5,"Mois (DateRDV)",BJ$7,"Années (DateRDV)",BJ$3,"Présence","Excusé"),3,""),"")</f>
        <v/>
      </c>
      <c r="BK55" s="166" t="str">
        <f>IFERROR(IF(GETPIVOTDATA("DateRDV",TCD!$B$1,"DT","CH","Bénéficiaire",$A55,BK$6,BK$5,"Mois (DateRDV)",BK$7,"Années (DateRDV)",BK$3,"Présence","Absent"),4,""),"")</f>
        <v/>
      </c>
      <c r="BL55" s="166" t="str">
        <f>IFERROR(IF(GETPIVOTDATA("DateRDV",TCD!$B$1,"DT","CH","Bénéficiaire",$A55,BL$6,BL$5,"Mois (DateRDV)",BL$7,"Années (DateRDV)",BL$3),1,""),"")</f>
        <v/>
      </c>
      <c r="BM55" s="166" t="str">
        <f>IFERROR(IF(GETPIVOTDATA("DateRDV",TCD!$B$1,"DT","CH","Bénéficiaire",$A55,BM$6,BM$5,"Mois (DateRDV)",BM$7,"Années (DateRDV)",BM$3),2,""),"")</f>
        <v/>
      </c>
      <c r="BN55" s="166" t="str">
        <f>IFERROR(IF(GETPIVOTDATA("DateRDV",TCD!$B$1,"DT","CH","Bénéficiaire",$A55,BN$6,BN$5,"Mois (DateRDV)",BN$7,"Années (DateRDV)",BN$3,"Présence","Excusé"),3,""),"")</f>
        <v/>
      </c>
      <c r="BO55" s="166" t="str">
        <f>IFERROR(IF(GETPIVOTDATA("DateRDV",TCD!$B$1,"DT","CH","Bénéficiaire",$A55,BO$6,BO$5,"Mois (DateRDV)",BO$7,"Années (DateRDV)",BO$3,"Présence","Absent"),4,""),"")</f>
        <v/>
      </c>
      <c r="BP55" s="166" t="str">
        <f>IFERROR(IF(GETPIVOTDATA("DateRDV",TCD!$B$1,"DT","CH","Bénéficiaire",$A55,BP$6,BP$5,"Mois (DateRDV)",BP$7,"Années (DateRDV)",BP$3),1,""),"")</f>
        <v/>
      </c>
      <c r="BQ55" s="166" t="str">
        <f>IFERROR(IF(GETPIVOTDATA("DateRDV",TCD!$B$1,"DT","CH","Bénéficiaire",$A55,BQ$6,BQ$5,"Mois (DateRDV)",BQ$7,"Années (DateRDV)",BQ$3),2,""),"")</f>
        <v/>
      </c>
      <c r="BR55" s="166" t="str">
        <f>IFERROR(IF(GETPIVOTDATA("DateRDV",TCD!$B$1,"DT","CH","Bénéficiaire",$A55,BR$6,BR$5,"Mois (DateRDV)",BR$7,"Années (DateRDV)",BR$3,"Présence","Excusé"),3,""),"")</f>
        <v/>
      </c>
      <c r="BS55" s="166" t="str">
        <f>IFERROR(IF(GETPIVOTDATA("DateRDV",TCD!$B$1,"DT","CH","Bénéficiaire",$A55,BS$6,BS$5,"Mois (DateRDV)",BS$7,"Années (DateRDV)",BS$3,"Présence","Absent"),4,""),"")</f>
        <v/>
      </c>
      <c r="BT55" s="166" t="str">
        <f>IFERROR(IF(GETPIVOTDATA("DateRDV",TCD!$B$1,"DT","CH","Bénéficiaire",$A55,BT$6,BT$5,"Mois (DateRDV)",BT$7,"Années (DateRDV)",BT$3),1,""),"")</f>
        <v/>
      </c>
      <c r="BU55" s="166" t="str">
        <f>IFERROR(IF(GETPIVOTDATA("DateRDV",TCD!$B$1,"DT","CH","Bénéficiaire",$A55,BU$6,BU$5,"Mois (DateRDV)",BU$7,"Années (DateRDV)",BU$3),2,""),"")</f>
        <v/>
      </c>
      <c r="BV55" s="166" t="str">
        <f>IFERROR(IF(GETPIVOTDATA("DateRDV",TCD!$B$1,"DT","CH","Bénéficiaire",$A55,BV$6,BV$5,"Mois (DateRDV)",BV$7,"Années (DateRDV)",BV$3,"Présence","Excusé"),3,""),"")</f>
        <v/>
      </c>
      <c r="BW55" s="166" t="str">
        <f>IFERROR(IF(GETPIVOTDATA("DateRDV",TCD!$B$1,"DT","CH","Bénéficiaire",$A55,BW$6,BW$5,"Mois (DateRDV)",BW$7,"Années (DateRDV)",BW$3,"Présence","Absent"),4,""),"")</f>
        <v/>
      </c>
      <c r="BX55" s="166" t="str">
        <f>IFERROR(IF(GETPIVOTDATA("DateRDV",TCD!$B$1,"DT","CH","Bénéficiaire",$A55,BX$6,BX$5,"Mois (DateRDV)",BX$7,"Années (DateRDV)",BX$3),1,""),"")</f>
        <v/>
      </c>
      <c r="BY55" s="166" t="str">
        <f>IFERROR(IF(GETPIVOTDATA("DateRDV",TCD!$B$1,"DT","CH","Bénéficiaire",$A55,BY$6,BY$5,"Mois (DateRDV)",BY$7,"Années (DateRDV)",BY$3),2,""),"")</f>
        <v/>
      </c>
      <c r="BZ55" s="166" t="str">
        <f>IFERROR(IF(GETPIVOTDATA("DateRDV",TCD!$B$1,"DT","CH","Bénéficiaire",$A55,BZ$6,BZ$5,"Mois (DateRDV)",BZ$7,"Années (DateRDV)",BZ$3,"Présence","Excusé"),3,""),"")</f>
        <v/>
      </c>
      <c r="CA55" s="166" t="str">
        <f>IFERROR(IF(GETPIVOTDATA("DateRDV",TCD!$B$1,"DT","CH","Bénéficiaire",$A55,CA$6,CA$5,"Mois (DateRDV)",CA$7,"Années (DateRDV)",CA$3,"Présence","Absent"),4,""),"")</f>
        <v/>
      </c>
      <c r="CB55" s="166" t="str">
        <f>IFERROR(IF(GETPIVOTDATA("DateRDV",TCD!$B$1,"DT","CH","Bénéficiaire",$A55,CB$6,CB$5,"Mois (DateRDV)",CB$7,"Années (DateRDV)",CB$3),1,""),"")</f>
        <v/>
      </c>
      <c r="CC55" s="166" t="str">
        <f>IFERROR(IF(GETPIVOTDATA("DateRDV",TCD!$B$1,"DT","CH","Bénéficiaire",$A55,CC$6,CC$5,"Mois (DateRDV)",CC$7,"Années (DateRDV)",CC$3),2,""),"")</f>
        <v/>
      </c>
      <c r="CD55" s="166" t="str">
        <f>IFERROR(IF(GETPIVOTDATA("DateRDV",TCD!$B$1,"DT","CH","Bénéficiaire",$A55,CD$6,CD$5,"Mois (DateRDV)",CD$7,"Années (DateRDV)",CD$3,"Présence","Excusé"),3,""),"")</f>
        <v/>
      </c>
      <c r="CE55" s="166" t="str">
        <f>IFERROR(IF(GETPIVOTDATA("DateRDV",TCD!$B$1,"DT","CH","Bénéficiaire",$A55,CE$6,CE$5,"Mois (DateRDV)",CE$7,"Années (DateRDV)",CE$3,"Présence","Absent"),4,""),"")</f>
        <v/>
      </c>
      <c r="CF55" s="166" t="str">
        <f>IFERROR(IF(GETPIVOTDATA("DateRDV",TCD!$B$1,"DT","CH","Bénéficiaire",$A55,CF$6,CF$5,"Mois (DateRDV)",CF$7,"Années (DateRDV)",CF$3),1,""),"")</f>
        <v/>
      </c>
      <c r="CG55" s="166" t="str">
        <f>IFERROR(IF(GETPIVOTDATA("DateRDV",TCD!$B$1,"DT","CH","Bénéficiaire",$A55,CG$6,CG$5,"Mois (DateRDV)",CG$7,"Années (DateRDV)",CG$3),2,""),"")</f>
        <v/>
      </c>
      <c r="CH55" s="166" t="str">
        <f>IFERROR(IF(GETPIVOTDATA("DateRDV",TCD!$B$1,"DT","CH","Bénéficiaire",$A55,CH$6,CH$5,"Mois (DateRDV)",CH$7,"Années (DateRDV)",CH$3,"Présence","Excusé"),3,""),"")</f>
        <v/>
      </c>
      <c r="CI55" s="166" t="str">
        <f>IFERROR(IF(GETPIVOTDATA("DateRDV",TCD!$B$1,"DT","CH","Bénéficiaire",$A55,CI$6,CI$5,"Mois (DateRDV)",CI$7,"Années (DateRDV)",CI$3,"Présence","Absent"),4,""),"")</f>
        <v/>
      </c>
      <c r="CJ55" s="166" t="str">
        <f>IFERROR(IF(GETPIVOTDATA("DateRDV",TCD!$B$1,"DT","CH","Bénéficiaire",$A55,CJ$6,CJ$5,"Mois (DateRDV)",CJ$7,"Années (DateRDV)",CJ$3),1,""),"")</f>
        <v/>
      </c>
      <c r="CK55" s="166" t="str">
        <f>IFERROR(IF(GETPIVOTDATA("DateRDV",TCD!$B$1,"DT","CH","Bénéficiaire",$A55,CK$6,CK$5,"Mois (DateRDV)",CK$7,"Années (DateRDV)",CK$3),2,""),"")</f>
        <v/>
      </c>
      <c r="CL55" s="166" t="str">
        <f>IFERROR(IF(GETPIVOTDATA("DateRDV",TCD!$B$1,"DT","CH","Bénéficiaire",$A55,CL$6,CL$5,"Mois (DateRDV)",CL$7,"Années (DateRDV)",CL$3,"Présence","Excusé"),3,""),"")</f>
        <v/>
      </c>
      <c r="CM55" s="166" t="str">
        <f>IFERROR(IF(GETPIVOTDATA("DateRDV",TCD!$B$1,"DT","CH","Bénéficiaire",$A55,CM$6,CM$5,"Mois (DateRDV)",CM$7,"Années (DateRDV)",CM$3,"Présence","Absent"),4,""),"")</f>
        <v/>
      </c>
      <c r="CN55" s="166" t="str">
        <f>IFERROR(IF(GETPIVOTDATA("DateRDV",TCD!$B$1,"DT","CH","Bénéficiaire",$A55,CN$6,CN$5,"Mois (DateRDV)",CN$7,"Années (DateRDV)",CN$3),1,""),"")</f>
        <v/>
      </c>
      <c r="CO55" s="166" t="str">
        <f>IFERROR(IF(GETPIVOTDATA("DateRDV",TCD!$B$1,"DT","CH","Bénéficiaire",$A55,CO$6,CO$5,"Mois (DateRDV)",CO$7,"Années (DateRDV)",CO$3),2,""),"")</f>
        <v/>
      </c>
      <c r="CP55" s="166" t="str">
        <f>IFERROR(IF(GETPIVOTDATA("DateRDV",TCD!$B$1,"DT","CH","Bénéficiaire",$A55,CP$6,CP$5,"Mois (DateRDV)",CP$7,"Années (DateRDV)",CP$3,"Présence","Excusé"),3,""),"")</f>
        <v/>
      </c>
      <c r="CQ55" s="166" t="str">
        <f>IFERROR(IF(GETPIVOTDATA("DateRDV",TCD!$B$1,"DT","CH","Bénéficiaire",$A55,CQ$6,CQ$5,"Mois (DateRDV)",CQ$7,"Années (DateRDV)",CQ$3,"Présence","Absent"),4,""),"")</f>
        <v/>
      </c>
      <c r="CR55" s="166" t="str">
        <f>IFERROR(IF(GETPIVOTDATA("DateRDV",TCD!$B$1,"DT","CH","Bénéficiaire",$A55,CR$6,CR$5,"Mois (DateRDV)",CR$7,"Années (DateRDV)",CR$3),1,""),"")</f>
        <v/>
      </c>
      <c r="CS55" s="166" t="str">
        <f>IFERROR(IF(GETPIVOTDATA("DateRDV",TCD!$B$1,"DT","CH","Bénéficiaire",$A55,CS$6,CS$5,"Mois (DateRDV)",CS$7,"Années (DateRDV)",CS$3),2,""),"")</f>
        <v/>
      </c>
      <c r="CT55" s="166" t="str">
        <f>IFERROR(IF(GETPIVOTDATA("DateRDV",TCD!$B$1,"DT","CH","Bénéficiaire",$A55,CT$6,CT$5,"Mois (DateRDV)",CT$7,"Années (DateRDV)",CT$3,"Présence","Excusé"),3,""),"")</f>
        <v/>
      </c>
      <c r="CU55" s="166" t="str">
        <f>IFERROR(IF(GETPIVOTDATA("DateRDV",TCD!$B$1,"DT","CH","Bénéficiaire",$A55,CU$6,CU$5,"Mois (DateRDV)",CU$7,"Années (DateRDV)",CU$3,"Présence","Absent"),4,""),"")</f>
        <v/>
      </c>
      <c r="CV55" s="166" t="str">
        <f>IFERROR(IF(GETPIVOTDATA("DateRDV",TCD!$B$1,"DT","CH","Bénéficiaire",$A55,CV$6,CV$5,"Mois (DateRDV)",CV$7,"Années (DateRDV)",CV$3),1,""),"")</f>
        <v/>
      </c>
      <c r="CW55" s="166" t="str">
        <f>IFERROR(IF(GETPIVOTDATA("DateRDV",TCD!$B$1,"DT","CH","Bénéficiaire",$A55,CW$6,CW$5,"Mois (DateRDV)",CW$7,"Années (DateRDV)",CW$3),2,""),"")</f>
        <v/>
      </c>
      <c r="CX55" s="166" t="str">
        <f>IFERROR(IF(GETPIVOTDATA("DateRDV",TCD!$B$1,"DT","CH","Bénéficiaire",$A55,CX$6,CX$5,"Mois (DateRDV)",CX$7,"Années (DateRDV)",CX$3,"Présence","Excusé"),3,""),"")</f>
        <v/>
      </c>
      <c r="CY55" s="166" t="str">
        <f>IFERROR(IF(GETPIVOTDATA("DateRDV",TCD!$B$1,"DT","CH","Bénéficiaire",$A55,CY$6,CY$5,"Mois (DateRDV)",CY$7,"Années (DateRDV)",CY$3,"Présence","Absent"),4,""),"")</f>
        <v/>
      </c>
      <c r="CZ55" s="166" t="str">
        <f>IFERROR(IF(GETPIVOTDATA("DateRDV",TCD!$B$1,"DT","CH","Bénéficiaire",$A55,CZ$6,CZ$5,"Mois (DateRDV)",CZ$7,"Années (DateRDV)",CZ$3),1,""),"")</f>
        <v/>
      </c>
      <c r="DA55" s="166" t="str">
        <f>IFERROR(IF(GETPIVOTDATA("DateRDV",TCD!$B$1,"DT","CH","Bénéficiaire",$A55,DA$6,DA$5,"Mois (DateRDV)",DA$7,"Années (DateRDV)",DA$3),2,""),"")</f>
        <v/>
      </c>
      <c r="DB55" s="166" t="str">
        <f>IFERROR(IF(GETPIVOTDATA("DateRDV",TCD!$B$1,"DT","CH","Bénéficiaire",$A55,DB$6,DB$5,"Mois (DateRDV)",DB$7,"Années (DateRDV)",DB$3,"Présence","Excusé"),3,""),"")</f>
        <v/>
      </c>
      <c r="DC55" s="166" t="str">
        <f>IFERROR(IF(GETPIVOTDATA("DateRDV",TCD!$B$1,"DT","CH","Bénéficiaire",$A55,DC$6,DC$5,"Mois (DateRDV)",DC$7,"Années (DateRDV)",DC$3,"Présence","Absent"),4,""),"")</f>
        <v/>
      </c>
      <c r="DD55" s="166" t="str">
        <f>IFERROR(IF(GETPIVOTDATA("DateRDV",TCD!$B$1,"DT","CH","Bénéficiaire",$A55,DD$6,DD$5,"Mois (DateRDV)",DD$7,"Années (DateRDV)",DD$3),1,""),"")</f>
        <v/>
      </c>
      <c r="DE55" s="166" t="str">
        <f>IFERROR(IF(GETPIVOTDATA("DateRDV",TCD!$B$1,"DT","CH","Bénéficiaire",$A55,DE$6,DE$5,"Mois (DateRDV)",DE$7,"Années (DateRDV)",DE$3),2,""),"")</f>
        <v/>
      </c>
      <c r="DF55" s="166" t="str">
        <f>IFERROR(IF(GETPIVOTDATA("DateRDV",TCD!$B$1,"DT","CH","Bénéficiaire",$A55,DF$6,DF$5,"Mois (DateRDV)",DF$7,"Années (DateRDV)",DF$3,"Présence","Excusé"),3,""),"")</f>
        <v/>
      </c>
      <c r="DG55" s="166" t="str">
        <f>IFERROR(IF(GETPIVOTDATA("DateRDV",TCD!$B$1,"DT","CH","Bénéficiaire",$A55,DG$6,DG$5,"Mois (DateRDV)",DG$7,"Années (DateRDV)",DG$3,"Présence","Absent"),4,""),"")</f>
        <v/>
      </c>
      <c r="DH55" s="166" t="str">
        <f>IFERROR(IF(GETPIVOTDATA("DateRDV",TCD!$B$1,"DT","CH","Bénéficiaire",$A55,DH$6,DH$5,"Mois (DateRDV)",DH$7,"Années (DateRDV)",DH$3),1,""),"")</f>
        <v/>
      </c>
      <c r="DI55" s="166" t="str">
        <f>IFERROR(IF(GETPIVOTDATA("DateRDV",TCD!$B$1,"DT","CH","Bénéficiaire",$A55,DI$6,DI$5,"Mois (DateRDV)",DI$7,"Années (DateRDV)",DI$3),2,""),"")</f>
        <v/>
      </c>
      <c r="DJ55" s="166" t="str">
        <f>IFERROR(IF(GETPIVOTDATA("DateRDV",TCD!$B$1,"DT","CH","Bénéficiaire",$A55,DJ$6,DJ$5,"Mois (DateRDV)",DJ$7,"Années (DateRDV)",DJ$3,"Présence","Excusé"),3,""),"")</f>
        <v/>
      </c>
      <c r="DK55" s="166" t="str">
        <f>IFERROR(IF(GETPIVOTDATA("DateRDV",TCD!$B$1,"DT","CH","Bénéficiaire",$A55,DK$6,DK$5,"Mois (DateRDV)",DK$7,"Années (DateRDV)",DK$3,"Présence","Absent"),4,""),"")</f>
        <v/>
      </c>
      <c r="DL55" s="166" t="str">
        <f>IFERROR(IF(GETPIVOTDATA("DateRDV",TCD!$B$1,"DT","CH","Bénéficiaire",$A55,DL$6,DL$5,"Mois (DateRDV)",DL$7,"Années (DateRDV)",DL$3),1,""),"")</f>
        <v/>
      </c>
      <c r="DM55" s="166" t="str">
        <f>IFERROR(IF(GETPIVOTDATA("DateRDV",TCD!$B$1,"DT","CH","Bénéficiaire",$A55,DM$6,DM$5,"Mois (DateRDV)",DM$7,"Années (DateRDV)",DM$3),2,""),"")</f>
        <v/>
      </c>
      <c r="DN55" s="166" t="str">
        <f>IFERROR(IF(GETPIVOTDATA("DateRDV",TCD!$B$1,"DT","CH","Bénéficiaire",$A55,DN$6,DN$5,"Mois (DateRDV)",DN$7,"Années (DateRDV)",DN$3,"Présence","Excusé"),3,""),"")</f>
        <v/>
      </c>
      <c r="DO55" s="166" t="str">
        <f>IFERROR(IF(GETPIVOTDATA("DateRDV",TCD!$B$1,"DT","CH","Bénéficiaire",$A55,DO$6,DO$5,"Mois (DateRDV)",DO$7,"Années (DateRDV)",DO$3,"Présence","Absent"),4,""),"")</f>
        <v/>
      </c>
    </row>
    <row r="56" spans="1:119" x14ac:dyDescent="0.2">
      <c r="A56" t="str">
        <v>TRIA Eysia</v>
      </c>
      <c r="B56" s="169" t="str">
        <f>IFERROR(IF(INDEX(Data!P:P,MATCH(A56,Data!B:B,0))&lt;&gt;"",INDEX(Data!P:P,MATCH(A56,Data!B:B,0)),""),"")</f>
        <v>TRIA</v>
      </c>
      <c r="C56" s="169" t="str">
        <f>IFERROR(IF(INDEX(Data!O:O,MATCH(A56,Data!B:B,0))&lt;&gt;"",INDEX(Data!O:O,MATCH(A56,Data!B:B,0)),""),"")</f>
        <v>Eysia</v>
      </c>
      <c r="D56" s="169" t="str">
        <f>IFERROR(IF(INDEX(Data!J:J,MATCH(A56,Data!B:B,0))&lt;&gt;"",INDEX(Data!J:J,MATCH(A56,Data!B:B,0)),""),"")</f>
        <v>ML</v>
      </c>
      <c r="E56" s="169" t="str">
        <f>IFERROR(IF(INDEX(Data!M:M,MATCH(A56,Data!B:B,0))&lt;&gt;"",INDEX(Data!M:M,MATCH(A56,Data!B:B,0)),""),"")</f>
        <v>THONON LES BAINS</v>
      </c>
      <c r="F56" s="169">
        <f>IFERROR(IF(INDEX(Data!N:N,MATCH(A56,Data!B:B,0))&lt;&gt;"",INDEX(Data!N:N,MATCH(A56,Data!B:B,0)),""),"")</f>
        <v>74200</v>
      </c>
      <c r="G56" s="170">
        <f>IFERROR(IF(INDEX(Data!K:K,MATCH(A56,Data!B:B,0))&lt;&gt;"",INDEX(Data!K:K,MATCH(A56,Data!B:B,0)),""),"")</f>
        <v>45733</v>
      </c>
      <c r="H56" s="170">
        <f>IFERROR(IF(INDEX(Data!L:L,MATCH(A56,Data!B:B,0))&lt;&gt;"",INDEX(Data!L:L,MATCH(A56,Data!B:B,0)),""),"")</f>
        <v>45744</v>
      </c>
      <c r="I56" s="170">
        <f>IFERROR(IF(INDEX(Data!C:C,MATCH(A56,Data!B:B,0))&lt;&gt;"",INDEX(Data!C:C,MATCH(A56,Data!B:B,0)),""),"")</f>
        <v>45777</v>
      </c>
      <c r="J56" s="170">
        <f>IFERROR(IF(INDEX(Data!D:D,MATCH(A56,Data!B:B,0))&lt;&gt;"",INDEX(Data!D:D,MATCH(A56,Data!B:B,0)),""),"")</f>
        <v>45838</v>
      </c>
      <c r="K56" s="171" t="str">
        <f>IFERROR(IF(INDEX(Data!H:H,MATCH(A56,Data!B:B,0))&lt;&gt;"",INDEX(Data!H:H,MATCH(A56,Data!B:B,0)),""),"")</f>
        <v/>
      </c>
      <c r="L56" s="166" t="str">
        <f>IFERROR(IF(GETPIVOTDATA("DateRDV",TCD!$B$1,"DT","CH","Bénéficiaire",$A56,L$6,L$5,"Mois (DateRDV)",L$7,"Années (DateRDV)",L$3),1,""),"")</f>
        <v/>
      </c>
      <c r="M56" s="166" t="str">
        <f>IFERROR(IF(GETPIVOTDATA("DateRDV",TCD!$B$1,"DT","CH","Bénéficiaire",$A56,M$6,M$5,"Mois (DateRDV)",M$7,"Années (DateRDV)",M$3),2,""),"")</f>
        <v/>
      </c>
      <c r="N56" s="166" t="str">
        <f>IFERROR(IF(GETPIVOTDATA("DateRDV",TCD!$B$1,"DT","CH","Bénéficiaire",$A56,N$6,N$5,"Mois (DateRDV)",N$7,"Années (DateRDV)",N$3,"Présence","Excusé"),3,""),"")</f>
        <v/>
      </c>
      <c r="O56" s="166" t="str">
        <f>IFERROR(IF(GETPIVOTDATA("DateRDV",TCD!$B$1,"DT","CH","Bénéficiaire",$A56,O$6,O$5,"Mois (DateRDV)",O$7,"Années (DateRDV)",O$3,"Présence","Absent"),4,""),"")</f>
        <v/>
      </c>
      <c r="P56" s="166" t="str">
        <f>IFERROR(IF(GETPIVOTDATA("DateRDV",TCD!$B$1,"DT","CH","Bénéficiaire",$A56,P$6,P$5,"Mois (DateRDV)",P$7,"Années (DateRDV)",P$3),1,""),"")</f>
        <v/>
      </c>
      <c r="Q56" s="166" t="str">
        <f>IFERROR(IF(GETPIVOTDATA("DateRDV",TCD!$B$1,"DT","CH","Bénéficiaire",$A56,Q$6,Q$5,"Mois (DateRDV)",Q$7,"Années (DateRDV)",Q$3),2,""),"")</f>
        <v/>
      </c>
      <c r="R56" s="166" t="str">
        <f>IFERROR(IF(GETPIVOTDATA("DateRDV",TCD!$B$1,"DT","CH","Bénéficiaire",$A56,R$6,R$5,"Mois (DateRDV)",R$7,"Années (DateRDV)",R$3,"Présence","Excusé"),3,""),"")</f>
        <v/>
      </c>
      <c r="S56" s="166" t="str">
        <f>IFERROR(IF(GETPIVOTDATA("DateRDV",TCD!$B$1,"DT","CH","Bénéficiaire",$A56,S$6,S$5,"Mois (DateRDV)",S$7,"Années (DateRDV)",S$3,"Présence","Absent"),4,""),"")</f>
        <v/>
      </c>
      <c r="T56" s="166" t="str">
        <f>IFERROR(IF(GETPIVOTDATA("DateRDV",TCD!$B$1,"DT","CH","Bénéficiaire",$A56,T$6,T$5,"Mois (DateRDV)",T$7,"Années (DateRDV)",T$3),1,""),"")</f>
        <v/>
      </c>
      <c r="U56" s="166" t="str">
        <f>IFERROR(IF(GETPIVOTDATA("DateRDV",TCD!$B$1,"DT","CH","Bénéficiaire",$A56,U$6,U$5,"Mois (DateRDV)",U$7,"Années (DateRDV)",U$3),2,""),"")</f>
        <v/>
      </c>
      <c r="V56" s="166" t="str">
        <f>IFERROR(IF(GETPIVOTDATA("DateRDV",TCD!$B$1,"DT","CH","Bénéficiaire",$A56,V$6,V$5,"Mois (DateRDV)",V$7,"Années (DateRDV)",V$3,"Présence","Excusé"),3,""),"")</f>
        <v/>
      </c>
      <c r="W56" s="166" t="str">
        <f>IFERROR(IF(GETPIVOTDATA("DateRDV",TCD!$B$1,"DT","CH","Bénéficiaire",$A56,W$6,W$5,"Mois (DateRDV)",W$7,"Années (DateRDV)",W$3,"Présence","Absent"),4,""),"")</f>
        <v/>
      </c>
      <c r="X56" s="166" t="str">
        <f>IFERROR(IF(GETPIVOTDATA("DateRDV",TCD!$B$1,"DT","CH","Bénéficiaire",$A56,X$6,X$5,"Mois (DateRDV)",X$7,"Années (DateRDV)",X$3),1,""),"")</f>
        <v/>
      </c>
      <c r="Y56" s="166" t="str">
        <f>IFERROR(IF(GETPIVOTDATA("DateRDV",TCD!$B$1,"DT","CH","Bénéficiaire",$A56,Y$6,Y$5,"Mois (DateRDV)",Y$7,"Années (DateRDV)",Y$3),2,""),"")</f>
        <v/>
      </c>
      <c r="Z56" s="166" t="str">
        <f>IFERROR(IF(GETPIVOTDATA("DateRDV",TCD!$B$1,"DT","CH","Bénéficiaire",$A56,Z$6,Z$5,"Mois (DateRDV)",Z$7,"Années (DateRDV)",Z$3,"Présence","Excusé"),3,""),"")</f>
        <v/>
      </c>
      <c r="AA56" s="166" t="str">
        <f>IFERROR(IF(GETPIVOTDATA("DateRDV",TCD!$B$1,"DT","CH","Bénéficiaire",$A56,AA$6,AA$5,"Mois (DateRDV)",AA$7,"Années (DateRDV)",AA$3,"Présence","Absent"),4,""),"")</f>
        <v/>
      </c>
      <c r="AB56" s="166" t="str">
        <f>IFERROR(IF(GETPIVOTDATA("DateRDV",TCD!$B$1,"DT","CH","Bénéficiaire",$A56,AB$6,AB$5,"Mois (DateRDV)",AB$7,"Années (DateRDV)",AB$3),1,""),"")</f>
        <v/>
      </c>
      <c r="AC56" s="166" t="str">
        <f>IFERROR(IF(GETPIVOTDATA("DateRDV",TCD!$B$1,"DT","CH","Bénéficiaire",$A56,AC$6,AC$5,"Mois (DateRDV)",AC$7,"Années (DateRDV)",AC$3),2,""),"")</f>
        <v/>
      </c>
      <c r="AD56" s="166" t="str">
        <f>IFERROR(IF(GETPIVOTDATA("DateRDV",TCD!$B$1,"DT","CH","Bénéficiaire",$A56,AD$6,AD$5,"Mois (DateRDV)",AD$7,"Années (DateRDV)",AD$3,"Présence","Excusé"),3,""),"")</f>
        <v/>
      </c>
      <c r="AE56" s="166" t="str">
        <f>IFERROR(IF(GETPIVOTDATA("DateRDV",TCD!$B$1,"DT","CH","Bénéficiaire",$A56,AE$6,AE$5,"Mois (DateRDV)",AE$7,"Années (DateRDV)",AE$3,"Présence","Absent"),4,""),"")</f>
        <v/>
      </c>
      <c r="AF56" s="166" t="str">
        <f>IFERROR(IF(GETPIVOTDATA("DateRDV",TCD!$B$1,"DT","CH","Bénéficiaire",$A56,AF$6,AF$5,"Mois (DateRDV)",AF$7,"Années (DateRDV)",AF$3),1,""),"")</f>
        <v/>
      </c>
      <c r="AG56" s="166" t="str">
        <f>IFERROR(IF(GETPIVOTDATA("DateRDV",TCD!$B$1,"DT","CH","Bénéficiaire",$A56,AG$6,AG$5,"Mois (DateRDV)",AG$7,"Années (DateRDV)",AG$3),2,""),"")</f>
        <v/>
      </c>
      <c r="AH56" s="166" t="str">
        <f>IFERROR(IF(GETPIVOTDATA("DateRDV",TCD!$B$1,"DT","CH","Bénéficiaire",$A56,AH$6,AH$5,"Mois (DateRDV)",AH$7,"Années (DateRDV)",AH$3,"Présence","Excusé"),3,""),"")</f>
        <v/>
      </c>
      <c r="AI56" s="166" t="str">
        <f>IFERROR(IF(GETPIVOTDATA("DateRDV",TCD!$B$1,"DT","CH","Bénéficiaire",$A56,AI$6,AI$5,"Mois (DateRDV)",AI$7,"Années (DateRDV)",AI$3,"Présence","Absent"),4,""),"")</f>
        <v/>
      </c>
      <c r="AJ56" s="166" t="str">
        <f>IFERROR(IF(GETPIVOTDATA("DateRDV",TCD!$B$1,"DT","CH","Bénéficiaire",$A56,AJ$6,AJ$5,"Mois (DateRDV)",AJ$7,"Années (DateRDV)",AJ$3),1,""),"")</f>
        <v/>
      </c>
      <c r="AK56" s="166" t="str">
        <f>IFERROR(IF(GETPIVOTDATA("DateRDV",TCD!$B$1,"DT","CH","Bénéficiaire",$A56,AK$6,AK$5,"Mois (DateRDV)",AK$7,"Années (DateRDV)",AK$3),2,""),"")</f>
        <v/>
      </c>
      <c r="AL56" s="166" t="str">
        <f>IFERROR(IF(GETPIVOTDATA("DateRDV",TCD!$B$1,"DT","CH","Bénéficiaire",$A56,AL$6,AL$5,"Mois (DateRDV)",AL$7,"Années (DateRDV)",AL$3,"Présence","Excusé"),3,""),"")</f>
        <v/>
      </c>
      <c r="AM56" s="166" t="str">
        <f>IFERROR(IF(GETPIVOTDATA("DateRDV",TCD!$B$1,"DT","CH","Bénéficiaire",$A56,AM$6,AM$5,"Mois (DateRDV)",AM$7,"Années (DateRDV)",AM$3,"Présence","Absent"),4,""),"")</f>
        <v/>
      </c>
      <c r="AN56" s="166" t="str">
        <f>IFERROR(IF(GETPIVOTDATA("DateRDV",TCD!$B$1,"DT","CH","Bénéficiaire",$A56,AN$6,AN$5,"Mois (DateRDV)",AN$7,"Années (DateRDV)",AN$3),1,""),"")</f>
        <v/>
      </c>
      <c r="AO56" s="166" t="str">
        <f>IFERROR(IF(GETPIVOTDATA("DateRDV",TCD!$B$1,"DT","CH","Bénéficiaire",$A56,AO$6,AO$5,"Mois (DateRDV)",AO$7,"Années (DateRDV)",AO$3),2,""),"")</f>
        <v/>
      </c>
      <c r="AP56" s="166" t="str">
        <f>IFERROR(IF(GETPIVOTDATA("DateRDV",TCD!$B$1,"DT","CH","Bénéficiaire",$A56,AP$6,AP$5,"Mois (DateRDV)",AP$7,"Années (DateRDV)",AP$3,"Présence","Excusé"),3,""),"")</f>
        <v/>
      </c>
      <c r="AQ56" s="166" t="str">
        <f>IFERROR(IF(GETPIVOTDATA("DateRDV",TCD!$B$1,"DT","CH","Bénéficiaire",$A56,AQ$6,AQ$5,"Mois (DateRDV)",AQ$7,"Années (DateRDV)",AQ$3,"Présence","Absent"),4,""),"")</f>
        <v/>
      </c>
      <c r="AR56" s="166" t="str">
        <f>IFERROR(IF(GETPIVOTDATA("DateRDV",TCD!$B$1,"DT","CH","Bénéficiaire",$A56,AR$6,AR$5,"Mois (DateRDV)",AR$7,"Années (DateRDV)",AR$3),1,""),"")</f>
        <v/>
      </c>
      <c r="AS56" s="166" t="str">
        <f>IFERROR(IF(GETPIVOTDATA("DateRDV",TCD!$B$1,"DT","CH","Bénéficiaire",$A56,AS$6,AS$5,"Mois (DateRDV)",AS$7,"Années (DateRDV)",AS$3),2,""),"")</f>
        <v/>
      </c>
      <c r="AT56" s="166" t="str">
        <f>IFERROR(IF(GETPIVOTDATA("DateRDV",TCD!$B$1,"DT","CH","Bénéficiaire",$A56,AT$6,AT$5,"Mois (DateRDV)",AT$7,"Années (DateRDV)",AT$3,"Présence","Excusé"),3,""),"")</f>
        <v/>
      </c>
      <c r="AU56" s="166" t="str">
        <f>IFERROR(IF(GETPIVOTDATA("DateRDV",TCD!$B$1,"DT","CH","Bénéficiaire",$A56,AU$6,AU$5,"Mois (DateRDV)",AU$7,"Années (DateRDV)",AU$3,"Présence","Absent"),4,""),"")</f>
        <v/>
      </c>
      <c r="AV56" s="166" t="str">
        <f>IFERROR(IF(GETPIVOTDATA("DateRDV",TCD!$B$1,"DT","CH","Bénéficiaire",$A56,AV$6,AV$5,"Mois (DateRDV)",AV$7,"Années (DateRDV)",AV$3),1,""),"")</f>
        <v/>
      </c>
      <c r="AW56" s="166" t="str">
        <f>IFERROR(IF(GETPIVOTDATA("DateRDV",TCD!$B$1,"DT","CH","Bénéficiaire",$A56,AW$6,AW$5,"Mois (DateRDV)",AW$7,"Années (DateRDV)",AW$3),2,""),"")</f>
        <v/>
      </c>
      <c r="AX56" s="166" t="str">
        <f>IFERROR(IF(GETPIVOTDATA("DateRDV",TCD!$B$1,"DT","CH","Bénéficiaire",$A56,AX$6,AX$5,"Mois (DateRDV)",AX$7,"Années (DateRDV)",AX$3,"Présence","Excusé"),3,""),"")</f>
        <v/>
      </c>
      <c r="AY56" s="166" t="str">
        <f>IFERROR(IF(GETPIVOTDATA("DateRDV",TCD!$B$1,"DT","CH","Bénéficiaire",$A56,AY$6,AY$5,"Mois (DateRDV)",AY$7,"Années (DateRDV)",AY$3,"Présence","Absent"),4,""),"")</f>
        <v/>
      </c>
      <c r="AZ56" s="166" t="str">
        <f>IFERROR(IF(GETPIVOTDATA("DateRDV",TCD!$B$1,"DT","CH","Bénéficiaire",$A56,AZ$6,AZ$5,"Mois (DateRDV)",AZ$7,"Années (DateRDV)",AZ$3),1,""),"")</f>
        <v/>
      </c>
      <c r="BA56" s="166" t="str">
        <f>IFERROR(IF(GETPIVOTDATA("DateRDV",TCD!$B$1,"DT","CH","Bénéficiaire",$A56,BA$6,BA$5,"Mois (DateRDV)",BA$7,"Années (DateRDV)",BA$3),2,""),"")</f>
        <v/>
      </c>
      <c r="BB56" s="166" t="str">
        <f>IFERROR(IF(GETPIVOTDATA("DateRDV",TCD!$B$1,"DT","CH","Bénéficiaire",$A56,BB$6,BB$5,"Mois (DateRDV)",BB$7,"Années (DateRDV)",BB$3,"Présence","Excusé"),3,""),"")</f>
        <v/>
      </c>
      <c r="BC56" s="166" t="str">
        <f>IFERROR(IF(GETPIVOTDATA("DateRDV",TCD!$B$1,"DT","CH","Bénéficiaire",$A56,BC$6,BC$5,"Mois (DateRDV)",BC$7,"Années (DateRDV)",BC$3,"Présence","Absent"),4,""),"")</f>
        <v/>
      </c>
      <c r="BD56" s="166" t="str">
        <f>IFERROR(IF(GETPIVOTDATA("DateRDV",TCD!$B$1,"DT","CH","Bénéficiaire",$A56,BD$6,BD$5,"Mois (DateRDV)",BD$7,"Années (DateRDV)",BD$3),1,""),"")</f>
        <v/>
      </c>
      <c r="BE56" s="166" t="str">
        <f>IFERROR(IF(GETPIVOTDATA("DateRDV",TCD!$B$1,"DT","CH","Bénéficiaire",$A56,BE$6,BE$5,"Mois (DateRDV)",BE$7,"Années (DateRDV)",BE$3),2,""),"")</f>
        <v/>
      </c>
      <c r="BF56" s="166" t="str">
        <f>IFERROR(IF(GETPIVOTDATA("DateRDV",TCD!$B$1,"DT","CH","Bénéficiaire",$A56,BF$6,BF$5,"Mois (DateRDV)",BF$7,"Années (DateRDV)",BF$3,"Présence","Excusé"),3,""),"")</f>
        <v/>
      </c>
      <c r="BG56" s="166" t="str">
        <f>IFERROR(IF(GETPIVOTDATA("DateRDV",TCD!$B$1,"DT","CH","Bénéficiaire",$A56,BG$6,BG$5,"Mois (DateRDV)",BG$7,"Années (DateRDV)",BG$3,"Présence","Absent"),4,""),"")</f>
        <v/>
      </c>
      <c r="BH56" s="166" t="str">
        <f>IFERROR(IF(GETPIVOTDATA("DateRDV",TCD!$B$1,"DT","CH","Bénéficiaire",$A56,BH$6,BH$5,"Mois (DateRDV)",BH$7,"Années (DateRDV)",BH$3),1,""),"")</f>
        <v/>
      </c>
      <c r="BI56" s="166" t="str">
        <f>IFERROR(IF(GETPIVOTDATA("DateRDV",TCD!$B$1,"DT","CH","Bénéficiaire",$A56,BI$6,BI$5,"Mois (DateRDV)",BI$7,"Années (DateRDV)",BI$3),2,""),"")</f>
        <v/>
      </c>
      <c r="BJ56" s="166" t="str">
        <f>IFERROR(IF(GETPIVOTDATA("DateRDV",TCD!$B$1,"DT","CH","Bénéficiaire",$A56,BJ$6,BJ$5,"Mois (DateRDV)",BJ$7,"Années (DateRDV)",BJ$3,"Présence","Excusé"),3,""),"")</f>
        <v/>
      </c>
      <c r="BK56" s="166" t="str">
        <f>IFERROR(IF(GETPIVOTDATA("DateRDV",TCD!$B$1,"DT","CH","Bénéficiaire",$A56,BK$6,BK$5,"Mois (DateRDV)",BK$7,"Années (DateRDV)",BK$3,"Présence","Absent"),4,""),"")</f>
        <v/>
      </c>
      <c r="BL56" s="166" t="str">
        <f>IFERROR(IF(GETPIVOTDATA("DateRDV",TCD!$B$1,"DT","CH","Bénéficiaire",$A56,BL$6,BL$5,"Mois (DateRDV)",BL$7,"Années (DateRDV)",BL$3),1,""),"")</f>
        <v/>
      </c>
      <c r="BM56" s="166" t="str">
        <f>IFERROR(IF(GETPIVOTDATA("DateRDV",TCD!$B$1,"DT","CH","Bénéficiaire",$A56,BM$6,BM$5,"Mois (DateRDV)",BM$7,"Années (DateRDV)",BM$3),2,""),"")</f>
        <v/>
      </c>
      <c r="BN56" s="166" t="str">
        <f>IFERROR(IF(GETPIVOTDATA("DateRDV",TCD!$B$1,"DT","CH","Bénéficiaire",$A56,BN$6,BN$5,"Mois (DateRDV)",BN$7,"Années (DateRDV)",BN$3,"Présence","Excusé"),3,""),"")</f>
        <v/>
      </c>
      <c r="BO56" s="166" t="str">
        <f>IFERROR(IF(GETPIVOTDATA("DateRDV",TCD!$B$1,"DT","CH","Bénéficiaire",$A56,BO$6,BO$5,"Mois (DateRDV)",BO$7,"Années (DateRDV)",BO$3,"Présence","Absent"),4,""),"")</f>
        <v/>
      </c>
      <c r="BP56" s="166" t="str">
        <f>IFERROR(IF(GETPIVOTDATA("DateRDV",TCD!$B$1,"DT","CH","Bénéficiaire",$A56,BP$6,BP$5,"Mois (DateRDV)",BP$7,"Années (DateRDV)",BP$3),1,""),"")</f>
        <v/>
      </c>
      <c r="BQ56" s="166" t="str">
        <f>IFERROR(IF(GETPIVOTDATA("DateRDV",TCD!$B$1,"DT","CH","Bénéficiaire",$A56,BQ$6,BQ$5,"Mois (DateRDV)",BQ$7,"Années (DateRDV)",BQ$3),2,""),"")</f>
        <v/>
      </c>
      <c r="BR56" s="166" t="str">
        <f>IFERROR(IF(GETPIVOTDATA("DateRDV",TCD!$B$1,"DT","CH","Bénéficiaire",$A56,BR$6,BR$5,"Mois (DateRDV)",BR$7,"Années (DateRDV)",BR$3,"Présence","Excusé"),3,""),"")</f>
        <v/>
      </c>
      <c r="BS56" s="166" t="str">
        <f>IFERROR(IF(GETPIVOTDATA("DateRDV",TCD!$B$1,"DT","CH","Bénéficiaire",$A56,BS$6,BS$5,"Mois (DateRDV)",BS$7,"Années (DateRDV)",BS$3,"Présence","Absent"),4,""),"")</f>
        <v/>
      </c>
      <c r="BT56" s="166" t="str">
        <f>IFERROR(IF(GETPIVOTDATA("DateRDV",TCD!$B$1,"DT","CH","Bénéficiaire",$A56,BT$6,BT$5,"Mois (DateRDV)",BT$7,"Années (DateRDV)",BT$3),1,""),"")</f>
        <v/>
      </c>
      <c r="BU56" s="166" t="str">
        <f>IFERROR(IF(GETPIVOTDATA("DateRDV",TCD!$B$1,"DT","CH","Bénéficiaire",$A56,BU$6,BU$5,"Mois (DateRDV)",BU$7,"Années (DateRDV)",BU$3),2,""),"")</f>
        <v/>
      </c>
      <c r="BV56" s="166" t="str">
        <f>IFERROR(IF(GETPIVOTDATA("DateRDV",TCD!$B$1,"DT","CH","Bénéficiaire",$A56,BV$6,BV$5,"Mois (DateRDV)",BV$7,"Années (DateRDV)",BV$3,"Présence","Excusé"),3,""),"")</f>
        <v/>
      </c>
      <c r="BW56" s="166" t="str">
        <f>IFERROR(IF(GETPIVOTDATA("DateRDV",TCD!$B$1,"DT","CH","Bénéficiaire",$A56,BW$6,BW$5,"Mois (DateRDV)",BW$7,"Années (DateRDV)",BW$3,"Présence","Absent"),4,""),"")</f>
        <v/>
      </c>
      <c r="BX56" s="166" t="str">
        <f>IFERROR(IF(GETPIVOTDATA("DateRDV",TCD!$B$1,"DT","CH","Bénéficiaire",$A56,BX$6,BX$5,"Mois (DateRDV)",BX$7,"Années (DateRDV)",BX$3),1,""),"")</f>
        <v/>
      </c>
      <c r="BY56" s="166" t="str">
        <f>IFERROR(IF(GETPIVOTDATA("DateRDV",TCD!$B$1,"DT","CH","Bénéficiaire",$A56,BY$6,BY$5,"Mois (DateRDV)",BY$7,"Années (DateRDV)",BY$3),2,""),"")</f>
        <v/>
      </c>
      <c r="BZ56" s="166" t="str">
        <f>IFERROR(IF(GETPIVOTDATA("DateRDV",TCD!$B$1,"DT","CH","Bénéficiaire",$A56,BZ$6,BZ$5,"Mois (DateRDV)",BZ$7,"Années (DateRDV)",BZ$3,"Présence","Excusé"),3,""),"")</f>
        <v/>
      </c>
      <c r="CA56" s="166" t="str">
        <f>IFERROR(IF(GETPIVOTDATA("DateRDV",TCD!$B$1,"DT","CH","Bénéficiaire",$A56,CA$6,CA$5,"Mois (DateRDV)",CA$7,"Années (DateRDV)",CA$3,"Présence","Absent"),4,""),"")</f>
        <v/>
      </c>
      <c r="CB56" s="166" t="str">
        <f>IFERROR(IF(GETPIVOTDATA("DateRDV",TCD!$B$1,"DT","CH","Bénéficiaire",$A56,CB$6,CB$5,"Mois (DateRDV)",CB$7,"Années (DateRDV)",CB$3),1,""),"")</f>
        <v/>
      </c>
      <c r="CC56" s="166" t="str">
        <f>IFERROR(IF(GETPIVOTDATA("DateRDV",TCD!$B$1,"DT","CH","Bénéficiaire",$A56,CC$6,CC$5,"Mois (DateRDV)",CC$7,"Années (DateRDV)",CC$3),2,""),"")</f>
        <v/>
      </c>
      <c r="CD56" s="166" t="str">
        <f>IFERROR(IF(GETPIVOTDATA("DateRDV",TCD!$B$1,"DT","CH","Bénéficiaire",$A56,CD$6,CD$5,"Mois (DateRDV)",CD$7,"Années (DateRDV)",CD$3,"Présence","Excusé"),3,""),"")</f>
        <v/>
      </c>
      <c r="CE56" s="166" t="str">
        <f>IFERROR(IF(GETPIVOTDATA("DateRDV",TCD!$B$1,"DT","CH","Bénéficiaire",$A56,CE$6,CE$5,"Mois (DateRDV)",CE$7,"Années (DateRDV)",CE$3,"Présence","Absent"),4,""),"")</f>
        <v/>
      </c>
      <c r="CF56" s="166" t="str">
        <f>IFERROR(IF(GETPIVOTDATA("DateRDV",TCD!$B$1,"DT","CH","Bénéficiaire",$A56,CF$6,CF$5,"Mois (DateRDV)",CF$7,"Années (DateRDV)",CF$3),1,""),"")</f>
        <v/>
      </c>
      <c r="CG56" s="166" t="str">
        <f>IFERROR(IF(GETPIVOTDATA("DateRDV",TCD!$B$1,"DT","CH","Bénéficiaire",$A56,CG$6,CG$5,"Mois (DateRDV)",CG$7,"Années (DateRDV)",CG$3),2,""),"")</f>
        <v/>
      </c>
      <c r="CH56" s="166" t="str">
        <f>IFERROR(IF(GETPIVOTDATA("DateRDV",TCD!$B$1,"DT","CH","Bénéficiaire",$A56,CH$6,CH$5,"Mois (DateRDV)",CH$7,"Années (DateRDV)",CH$3,"Présence","Excusé"),3,""),"")</f>
        <v/>
      </c>
      <c r="CI56" s="166" t="str">
        <f>IFERROR(IF(GETPIVOTDATA("DateRDV",TCD!$B$1,"DT","CH","Bénéficiaire",$A56,CI$6,CI$5,"Mois (DateRDV)",CI$7,"Années (DateRDV)",CI$3,"Présence","Absent"),4,""),"")</f>
        <v/>
      </c>
      <c r="CJ56" s="166" t="str">
        <f>IFERROR(IF(GETPIVOTDATA("DateRDV",TCD!$B$1,"DT","CH","Bénéficiaire",$A56,CJ$6,CJ$5,"Mois (DateRDV)",CJ$7,"Années (DateRDV)",CJ$3),1,""),"")</f>
        <v/>
      </c>
      <c r="CK56" s="166" t="str">
        <f>IFERROR(IF(GETPIVOTDATA("DateRDV",TCD!$B$1,"DT","CH","Bénéficiaire",$A56,CK$6,CK$5,"Mois (DateRDV)",CK$7,"Années (DateRDV)",CK$3),2,""),"")</f>
        <v/>
      </c>
      <c r="CL56" s="166" t="str">
        <f>IFERROR(IF(GETPIVOTDATA("DateRDV",TCD!$B$1,"DT","CH","Bénéficiaire",$A56,CL$6,CL$5,"Mois (DateRDV)",CL$7,"Années (DateRDV)",CL$3,"Présence","Excusé"),3,""),"")</f>
        <v/>
      </c>
      <c r="CM56" s="166" t="str">
        <f>IFERROR(IF(GETPIVOTDATA("DateRDV",TCD!$B$1,"DT","CH","Bénéficiaire",$A56,CM$6,CM$5,"Mois (DateRDV)",CM$7,"Années (DateRDV)",CM$3,"Présence","Absent"),4,""),"")</f>
        <v/>
      </c>
      <c r="CN56" s="166" t="str">
        <f>IFERROR(IF(GETPIVOTDATA("DateRDV",TCD!$B$1,"DT","CH","Bénéficiaire",$A56,CN$6,CN$5,"Mois (DateRDV)",CN$7,"Années (DateRDV)",CN$3),1,""),"")</f>
        <v/>
      </c>
      <c r="CO56" s="166" t="str">
        <f>IFERROR(IF(GETPIVOTDATA("DateRDV",TCD!$B$1,"DT","CH","Bénéficiaire",$A56,CO$6,CO$5,"Mois (DateRDV)",CO$7,"Années (DateRDV)",CO$3),2,""),"")</f>
        <v/>
      </c>
      <c r="CP56" s="166" t="str">
        <f>IFERROR(IF(GETPIVOTDATA("DateRDV",TCD!$B$1,"DT","CH","Bénéficiaire",$A56,CP$6,CP$5,"Mois (DateRDV)",CP$7,"Années (DateRDV)",CP$3,"Présence","Excusé"),3,""),"")</f>
        <v/>
      </c>
      <c r="CQ56" s="166" t="str">
        <f>IFERROR(IF(GETPIVOTDATA("DateRDV",TCD!$B$1,"DT","CH","Bénéficiaire",$A56,CQ$6,CQ$5,"Mois (DateRDV)",CQ$7,"Années (DateRDV)",CQ$3,"Présence","Absent"),4,""),"")</f>
        <v/>
      </c>
      <c r="CR56" s="166" t="str">
        <f>IFERROR(IF(GETPIVOTDATA("DateRDV",TCD!$B$1,"DT","CH","Bénéficiaire",$A56,CR$6,CR$5,"Mois (DateRDV)",CR$7,"Années (DateRDV)",CR$3),1,""),"")</f>
        <v/>
      </c>
      <c r="CS56" s="166" t="str">
        <f>IFERROR(IF(GETPIVOTDATA("DateRDV",TCD!$B$1,"DT","CH","Bénéficiaire",$A56,CS$6,CS$5,"Mois (DateRDV)",CS$7,"Années (DateRDV)",CS$3),2,""),"")</f>
        <v/>
      </c>
      <c r="CT56" s="166" t="str">
        <f>IFERROR(IF(GETPIVOTDATA("DateRDV",TCD!$B$1,"DT","CH","Bénéficiaire",$A56,CT$6,CT$5,"Mois (DateRDV)",CT$7,"Années (DateRDV)",CT$3,"Présence","Excusé"),3,""),"")</f>
        <v/>
      </c>
      <c r="CU56" s="166" t="str">
        <f>IFERROR(IF(GETPIVOTDATA("DateRDV",TCD!$B$1,"DT","CH","Bénéficiaire",$A56,CU$6,CU$5,"Mois (DateRDV)",CU$7,"Années (DateRDV)",CU$3,"Présence","Absent"),4,""),"")</f>
        <v/>
      </c>
      <c r="CV56" s="166" t="str">
        <f>IFERROR(IF(GETPIVOTDATA("DateRDV",TCD!$B$1,"DT","CH","Bénéficiaire",$A56,CV$6,CV$5,"Mois (DateRDV)",CV$7,"Années (DateRDV)",CV$3),1,""),"")</f>
        <v/>
      </c>
      <c r="CW56" s="166" t="str">
        <f>IFERROR(IF(GETPIVOTDATA("DateRDV",TCD!$B$1,"DT","CH","Bénéficiaire",$A56,CW$6,CW$5,"Mois (DateRDV)",CW$7,"Années (DateRDV)",CW$3),2,""),"")</f>
        <v/>
      </c>
      <c r="CX56" s="166" t="str">
        <f>IFERROR(IF(GETPIVOTDATA("DateRDV",TCD!$B$1,"DT","CH","Bénéficiaire",$A56,CX$6,CX$5,"Mois (DateRDV)",CX$7,"Années (DateRDV)",CX$3,"Présence","Excusé"),3,""),"")</f>
        <v/>
      </c>
      <c r="CY56" s="166" t="str">
        <f>IFERROR(IF(GETPIVOTDATA("DateRDV",TCD!$B$1,"DT","CH","Bénéficiaire",$A56,CY$6,CY$5,"Mois (DateRDV)",CY$7,"Années (DateRDV)",CY$3,"Présence","Absent"),4,""),"")</f>
        <v/>
      </c>
      <c r="CZ56" s="166" t="str">
        <f>IFERROR(IF(GETPIVOTDATA("DateRDV",TCD!$B$1,"DT","CH","Bénéficiaire",$A56,CZ$6,CZ$5,"Mois (DateRDV)",CZ$7,"Années (DateRDV)",CZ$3),1,""),"")</f>
        <v/>
      </c>
      <c r="DA56" s="166" t="str">
        <f>IFERROR(IF(GETPIVOTDATA("DateRDV",TCD!$B$1,"DT","CH","Bénéficiaire",$A56,DA$6,DA$5,"Mois (DateRDV)",DA$7,"Années (DateRDV)",DA$3),2,""),"")</f>
        <v/>
      </c>
      <c r="DB56" s="166" t="str">
        <f>IFERROR(IF(GETPIVOTDATA("DateRDV",TCD!$B$1,"DT","CH","Bénéficiaire",$A56,DB$6,DB$5,"Mois (DateRDV)",DB$7,"Années (DateRDV)",DB$3,"Présence","Excusé"),3,""),"")</f>
        <v/>
      </c>
      <c r="DC56" s="166" t="str">
        <f>IFERROR(IF(GETPIVOTDATA("DateRDV",TCD!$B$1,"DT","CH","Bénéficiaire",$A56,DC$6,DC$5,"Mois (DateRDV)",DC$7,"Années (DateRDV)",DC$3,"Présence","Absent"),4,""),"")</f>
        <v/>
      </c>
      <c r="DD56" s="166" t="str">
        <f>IFERROR(IF(GETPIVOTDATA("DateRDV",TCD!$B$1,"DT","CH","Bénéficiaire",$A56,DD$6,DD$5,"Mois (DateRDV)",DD$7,"Années (DateRDV)",DD$3),1,""),"")</f>
        <v/>
      </c>
      <c r="DE56" s="166" t="str">
        <f>IFERROR(IF(GETPIVOTDATA("DateRDV",TCD!$B$1,"DT","CH","Bénéficiaire",$A56,DE$6,DE$5,"Mois (DateRDV)",DE$7,"Années (DateRDV)",DE$3),2,""),"")</f>
        <v/>
      </c>
      <c r="DF56" s="166" t="str">
        <f>IFERROR(IF(GETPIVOTDATA("DateRDV",TCD!$B$1,"DT","CH","Bénéficiaire",$A56,DF$6,DF$5,"Mois (DateRDV)",DF$7,"Années (DateRDV)",DF$3,"Présence","Excusé"),3,""),"")</f>
        <v/>
      </c>
      <c r="DG56" s="166" t="str">
        <f>IFERROR(IF(GETPIVOTDATA("DateRDV",TCD!$B$1,"DT","CH","Bénéficiaire",$A56,DG$6,DG$5,"Mois (DateRDV)",DG$7,"Années (DateRDV)",DG$3,"Présence","Absent"),4,""),"")</f>
        <v/>
      </c>
      <c r="DH56" s="166" t="str">
        <f>IFERROR(IF(GETPIVOTDATA("DateRDV",TCD!$B$1,"DT","CH","Bénéficiaire",$A56,DH$6,DH$5,"Mois (DateRDV)",DH$7,"Années (DateRDV)",DH$3),1,""),"")</f>
        <v/>
      </c>
      <c r="DI56" s="166" t="str">
        <f>IFERROR(IF(GETPIVOTDATA("DateRDV",TCD!$B$1,"DT","CH","Bénéficiaire",$A56,DI$6,DI$5,"Mois (DateRDV)",DI$7,"Années (DateRDV)",DI$3),2,""),"")</f>
        <v/>
      </c>
      <c r="DJ56" s="166" t="str">
        <f>IFERROR(IF(GETPIVOTDATA("DateRDV",TCD!$B$1,"DT","CH","Bénéficiaire",$A56,DJ$6,DJ$5,"Mois (DateRDV)",DJ$7,"Années (DateRDV)",DJ$3,"Présence","Excusé"),3,""),"")</f>
        <v/>
      </c>
      <c r="DK56" s="166" t="str">
        <f>IFERROR(IF(GETPIVOTDATA("DateRDV",TCD!$B$1,"DT","CH","Bénéficiaire",$A56,DK$6,DK$5,"Mois (DateRDV)",DK$7,"Années (DateRDV)",DK$3,"Présence","Absent"),4,""),"")</f>
        <v/>
      </c>
      <c r="DL56" s="166" t="str">
        <f>IFERROR(IF(GETPIVOTDATA("DateRDV",TCD!$B$1,"DT","CH","Bénéficiaire",$A56,DL$6,DL$5,"Mois (DateRDV)",DL$7,"Années (DateRDV)",DL$3),1,""),"")</f>
        <v/>
      </c>
      <c r="DM56" s="166" t="str">
        <f>IFERROR(IF(GETPIVOTDATA("DateRDV",TCD!$B$1,"DT","CH","Bénéficiaire",$A56,DM$6,DM$5,"Mois (DateRDV)",DM$7,"Années (DateRDV)",DM$3),2,""),"")</f>
        <v/>
      </c>
      <c r="DN56" s="166" t="str">
        <f>IFERROR(IF(GETPIVOTDATA("DateRDV",TCD!$B$1,"DT","CH","Bénéficiaire",$A56,DN$6,DN$5,"Mois (DateRDV)",DN$7,"Années (DateRDV)",DN$3,"Présence","Excusé"),3,""),"")</f>
        <v/>
      </c>
      <c r="DO56" s="166" t="str">
        <f>IFERROR(IF(GETPIVOTDATA("DateRDV",TCD!$B$1,"DT","CH","Bénéficiaire",$A56,DO$6,DO$5,"Mois (DateRDV)",DO$7,"Années (DateRDV)",DO$3,"Présence","Absent"),4,""),"")</f>
        <v/>
      </c>
    </row>
    <row r="57" spans="1:119" x14ac:dyDescent="0.2">
      <c r="A57" t="str">
        <v>MSAHLI Adel</v>
      </c>
      <c r="B57" s="169" t="str">
        <f>IFERROR(IF(INDEX(Data!P:P,MATCH(A57,Data!B:B,0))&lt;&gt;"",INDEX(Data!P:P,MATCH(A57,Data!B:B,0)),""),"")</f>
        <v>MSAHLI</v>
      </c>
      <c r="C57" s="169" t="str">
        <f>IFERROR(IF(INDEX(Data!O:O,MATCH(A57,Data!B:B,0))&lt;&gt;"",INDEX(Data!O:O,MATCH(A57,Data!B:B,0)),""),"")</f>
        <v>Adel</v>
      </c>
      <c r="D57" s="169" t="str">
        <f>IFERROR(IF(INDEX(Data!J:J,MATCH(A57,Data!B:B,0))&lt;&gt;"",INDEX(Data!J:J,MATCH(A57,Data!B:B,0)),""),"")</f>
        <v>CD</v>
      </c>
      <c r="E57" s="169" t="str">
        <f>IFERROR(IF(INDEX(Data!M:M,MATCH(A57,Data!B:B,0))&lt;&gt;"",INDEX(Data!M:M,MATCH(A57,Data!B:B,0)),""),"")</f>
        <v>THONON</v>
      </c>
      <c r="F57" s="169">
        <f>IFERROR(IF(INDEX(Data!N:N,MATCH(A57,Data!B:B,0))&lt;&gt;"",INDEX(Data!N:N,MATCH(A57,Data!B:B,0)),""),"")</f>
        <v>74200</v>
      </c>
      <c r="G57" s="170">
        <f>IFERROR(IF(INDEX(Data!K:K,MATCH(A57,Data!B:B,0))&lt;&gt;"",INDEX(Data!K:K,MATCH(A57,Data!B:B,0)),""),"")</f>
        <v>45590</v>
      </c>
      <c r="H57" s="170">
        <f>IFERROR(IF(INDEX(Data!L:L,MATCH(A57,Data!B:B,0))&lt;&gt;"",INDEX(Data!L:L,MATCH(A57,Data!B:B,0)),""),"")</f>
        <v>45869</v>
      </c>
      <c r="I57" s="170">
        <f>IFERROR(IF(INDEX(Data!C:C,MATCH(A57,Data!B:B,0))&lt;&gt;"",INDEX(Data!C:C,MATCH(A57,Data!B:B,0)),""),"")</f>
        <v>45602</v>
      </c>
      <c r="J57" s="170">
        <f>IFERROR(IF(INDEX(Data!D:D,MATCH(A57,Data!B:B,0))&lt;&gt;"",INDEX(Data!D:D,MATCH(A57,Data!B:B,0)),""),"")</f>
        <v>45808</v>
      </c>
      <c r="K57" s="171" t="str">
        <f>IFERROR(IF(INDEX(Data!H:H,MATCH(A57,Data!B:B,0))&lt;&gt;"",INDEX(Data!H:H,MATCH(A57,Data!B:B,0)),""),"")</f>
        <v>Remobilisation</v>
      </c>
      <c r="L57" s="166" t="str">
        <f>IFERROR(IF(GETPIVOTDATA("DateRDV",TCD!$B$1,"DT","CH","Bénéficiaire",$A57,L$6,L$5,"Mois (DateRDV)",L$7,"Années (DateRDV)",L$3),1,""),"")</f>
        <v/>
      </c>
      <c r="M57" s="166" t="str">
        <f>IFERROR(IF(GETPIVOTDATA("DateRDV",TCD!$B$1,"DT","CH","Bénéficiaire",$A57,M$6,M$5,"Mois (DateRDV)",M$7,"Années (DateRDV)",M$3),2,""),"")</f>
        <v/>
      </c>
      <c r="N57" s="166" t="str">
        <f>IFERROR(IF(GETPIVOTDATA("DateRDV",TCD!$B$1,"DT","CH","Bénéficiaire",$A57,N$6,N$5,"Mois (DateRDV)",N$7,"Années (DateRDV)",N$3,"Présence","Excusé"),3,""),"")</f>
        <v/>
      </c>
      <c r="O57" s="166" t="str">
        <f>IFERROR(IF(GETPIVOTDATA("DateRDV",TCD!$B$1,"DT","CH","Bénéficiaire",$A57,O$6,O$5,"Mois (DateRDV)",O$7,"Années (DateRDV)",O$3,"Présence","Absent"),4,""),"")</f>
        <v/>
      </c>
      <c r="P57" s="166" t="str">
        <f>IFERROR(IF(GETPIVOTDATA("DateRDV",TCD!$B$1,"DT","CH","Bénéficiaire",$A57,P$6,P$5,"Mois (DateRDV)",P$7,"Années (DateRDV)",P$3),1,""),"")</f>
        <v/>
      </c>
      <c r="Q57" s="166" t="str">
        <f>IFERROR(IF(GETPIVOTDATA("DateRDV",TCD!$B$1,"DT","CH","Bénéficiaire",$A57,Q$6,Q$5,"Mois (DateRDV)",Q$7,"Années (DateRDV)",Q$3),2,""),"")</f>
        <v/>
      </c>
      <c r="R57" s="166" t="str">
        <f>IFERROR(IF(GETPIVOTDATA("DateRDV",TCD!$B$1,"DT","CH","Bénéficiaire",$A57,R$6,R$5,"Mois (DateRDV)",R$7,"Années (DateRDV)",R$3,"Présence","Excusé"),3,""),"")</f>
        <v/>
      </c>
      <c r="S57" s="166" t="str">
        <f>IFERROR(IF(GETPIVOTDATA("DateRDV",TCD!$B$1,"DT","CH","Bénéficiaire",$A57,S$6,S$5,"Mois (DateRDV)",S$7,"Années (DateRDV)",S$3,"Présence","Absent"),4,""),"")</f>
        <v/>
      </c>
      <c r="T57" s="166" t="str">
        <f>IFERROR(IF(GETPIVOTDATA("DateRDV",TCD!$B$1,"DT","CH","Bénéficiaire",$A57,T$6,T$5,"Mois (DateRDV)",T$7,"Années (DateRDV)",T$3),1,""),"")</f>
        <v/>
      </c>
      <c r="U57" s="166" t="str">
        <f>IFERROR(IF(GETPIVOTDATA("DateRDV",TCD!$B$1,"DT","CH","Bénéficiaire",$A57,U$6,U$5,"Mois (DateRDV)",U$7,"Années (DateRDV)",U$3),2,""),"")</f>
        <v/>
      </c>
      <c r="V57" s="166" t="str">
        <f>IFERROR(IF(GETPIVOTDATA("DateRDV",TCD!$B$1,"DT","CH","Bénéficiaire",$A57,V$6,V$5,"Mois (DateRDV)",V$7,"Années (DateRDV)",V$3,"Présence","Excusé"),3,""),"")</f>
        <v/>
      </c>
      <c r="W57" s="166" t="str">
        <f>IFERROR(IF(GETPIVOTDATA("DateRDV",TCD!$B$1,"DT","CH","Bénéficiaire",$A57,W$6,W$5,"Mois (DateRDV)",W$7,"Années (DateRDV)",W$3,"Présence","Absent"),4,""),"")</f>
        <v/>
      </c>
      <c r="X57" s="166" t="str">
        <f>IFERROR(IF(GETPIVOTDATA("DateRDV",TCD!$B$1,"DT","CH","Bénéficiaire",$A57,X$6,X$5,"Mois (DateRDV)",X$7,"Années (DateRDV)",X$3),1,""),"")</f>
        <v/>
      </c>
      <c r="Y57" s="166" t="str">
        <f>IFERROR(IF(GETPIVOTDATA("DateRDV",TCD!$B$1,"DT","CH","Bénéficiaire",$A57,Y$6,Y$5,"Mois (DateRDV)",Y$7,"Années (DateRDV)",Y$3),2,""),"")</f>
        <v/>
      </c>
      <c r="Z57" s="166" t="str">
        <f>IFERROR(IF(GETPIVOTDATA("DateRDV",TCD!$B$1,"DT","CH","Bénéficiaire",$A57,Z$6,Z$5,"Mois (DateRDV)",Z$7,"Années (DateRDV)",Z$3,"Présence","Excusé"),3,""),"")</f>
        <v/>
      </c>
      <c r="AA57" s="166" t="str">
        <f>IFERROR(IF(GETPIVOTDATA("DateRDV",TCD!$B$1,"DT","CH","Bénéficiaire",$A57,AA$6,AA$5,"Mois (DateRDV)",AA$7,"Années (DateRDV)",AA$3,"Présence","Absent"),4,""),"")</f>
        <v/>
      </c>
      <c r="AB57" s="166" t="str">
        <f>IFERROR(IF(GETPIVOTDATA("DateRDV",TCD!$B$1,"DT","CH","Bénéficiaire",$A57,AB$6,AB$5,"Mois (DateRDV)",AB$7,"Années (DateRDV)",AB$3),1,""),"")</f>
        <v/>
      </c>
      <c r="AC57" s="166" t="str">
        <f>IFERROR(IF(GETPIVOTDATA("DateRDV",TCD!$B$1,"DT","CH","Bénéficiaire",$A57,AC$6,AC$5,"Mois (DateRDV)",AC$7,"Années (DateRDV)",AC$3),2,""),"")</f>
        <v/>
      </c>
      <c r="AD57" s="166" t="str">
        <f>IFERROR(IF(GETPIVOTDATA("DateRDV",TCD!$B$1,"DT","CH","Bénéficiaire",$A57,AD$6,AD$5,"Mois (DateRDV)",AD$7,"Années (DateRDV)",AD$3,"Présence","Excusé"),3,""),"")</f>
        <v/>
      </c>
      <c r="AE57" s="166" t="str">
        <f>IFERROR(IF(GETPIVOTDATA("DateRDV",TCD!$B$1,"DT","CH","Bénéficiaire",$A57,AE$6,AE$5,"Mois (DateRDV)",AE$7,"Années (DateRDV)",AE$3,"Présence","Absent"),4,""),"")</f>
        <v/>
      </c>
      <c r="AF57" s="166" t="str">
        <f>IFERROR(IF(GETPIVOTDATA("DateRDV",TCD!$B$1,"DT","CH","Bénéficiaire",$A57,AF$6,AF$5,"Mois (DateRDV)",AF$7,"Années (DateRDV)",AF$3),1,""),"")</f>
        <v/>
      </c>
      <c r="AG57" s="166" t="str">
        <f>IFERROR(IF(GETPIVOTDATA("DateRDV",TCD!$B$1,"DT","CH","Bénéficiaire",$A57,AG$6,AG$5,"Mois (DateRDV)",AG$7,"Années (DateRDV)",AG$3),2,""),"")</f>
        <v/>
      </c>
      <c r="AH57" s="166" t="str">
        <f>IFERROR(IF(GETPIVOTDATA("DateRDV",TCD!$B$1,"DT","CH","Bénéficiaire",$A57,AH$6,AH$5,"Mois (DateRDV)",AH$7,"Années (DateRDV)",AH$3,"Présence","Excusé"),3,""),"")</f>
        <v/>
      </c>
      <c r="AI57" s="166" t="str">
        <f>IFERROR(IF(GETPIVOTDATA("DateRDV",TCD!$B$1,"DT","CH","Bénéficiaire",$A57,AI$6,AI$5,"Mois (DateRDV)",AI$7,"Années (DateRDV)",AI$3,"Présence","Absent"),4,""),"")</f>
        <v/>
      </c>
      <c r="AJ57" s="166" t="str">
        <f>IFERROR(IF(GETPIVOTDATA("DateRDV",TCD!$B$1,"DT","CH","Bénéficiaire",$A57,AJ$6,AJ$5,"Mois (DateRDV)",AJ$7,"Années (DateRDV)",AJ$3),1,""),"")</f>
        <v/>
      </c>
      <c r="AK57" s="166" t="str">
        <f>IFERROR(IF(GETPIVOTDATA("DateRDV",TCD!$B$1,"DT","CH","Bénéficiaire",$A57,AK$6,AK$5,"Mois (DateRDV)",AK$7,"Années (DateRDV)",AK$3),2,""),"")</f>
        <v/>
      </c>
      <c r="AL57" s="166" t="str">
        <f>IFERROR(IF(GETPIVOTDATA("DateRDV",TCD!$B$1,"DT","CH","Bénéficiaire",$A57,AL$6,AL$5,"Mois (DateRDV)",AL$7,"Années (DateRDV)",AL$3,"Présence","Excusé"),3,""),"")</f>
        <v/>
      </c>
      <c r="AM57" s="166" t="str">
        <f>IFERROR(IF(GETPIVOTDATA("DateRDV",TCD!$B$1,"DT","CH","Bénéficiaire",$A57,AM$6,AM$5,"Mois (DateRDV)",AM$7,"Années (DateRDV)",AM$3,"Présence","Absent"),4,""),"")</f>
        <v/>
      </c>
      <c r="AN57" s="166" t="str">
        <f>IFERROR(IF(GETPIVOTDATA("DateRDV",TCD!$B$1,"DT","CH","Bénéficiaire",$A57,AN$6,AN$5,"Mois (DateRDV)",AN$7,"Années (DateRDV)",AN$3),1,""),"")</f>
        <v/>
      </c>
      <c r="AO57" s="166" t="str">
        <f>IFERROR(IF(GETPIVOTDATA("DateRDV",TCD!$B$1,"DT","CH","Bénéficiaire",$A57,AO$6,AO$5,"Mois (DateRDV)",AO$7,"Années (DateRDV)",AO$3),2,""),"")</f>
        <v/>
      </c>
      <c r="AP57" s="166" t="str">
        <f>IFERROR(IF(GETPIVOTDATA("DateRDV",TCD!$B$1,"DT","CH","Bénéficiaire",$A57,AP$6,AP$5,"Mois (DateRDV)",AP$7,"Années (DateRDV)",AP$3,"Présence","Excusé"),3,""),"")</f>
        <v/>
      </c>
      <c r="AQ57" s="166" t="str">
        <f>IFERROR(IF(GETPIVOTDATA("DateRDV",TCD!$B$1,"DT","CH","Bénéficiaire",$A57,AQ$6,AQ$5,"Mois (DateRDV)",AQ$7,"Années (DateRDV)",AQ$3,"Présence","Absent"),4,""),"")</f>
        <v/>
      </c>
      <c r="AR57" s="166" t="str">
        <f>IFERROR(IF(GETPIVOTDATA("DateRDV",TCD!$B$1,"DT","CH","Bénéficiaire",$A57,AR$6,AR$5,"Mois (DateRDV)",AR$7,"Années (DateRDV)",AR$3),1,""),"")</f>
        <v/>
      </c>
      <c r="AS57" s="166" t="str">
        <f>IFERROR(IF(GETPIVOTDATA("DateRDV",TCD!$B$1,"DT","CH","Bénéficiaire",$A57,AS$6,AS$5,"Mois (DateRDV)",AS$7,"Années (DateRDV)",AS$3),2,""),"")</f>
        <v/>
      </c>
      <c r="AT57" s="166" t="str">
        <f>IFERROR(IF(GETPIVOTDATA("DateRDV",TCD!$B$1,"DT","CH","Bénéficiaire",$A57,AT$6,AT$5,"Mois (DateRDV)",AT$7,"Années (DateRDV)",AT$3,"Présence","Excusé"),3,""),"")</f>
        <v/>
      </c>
      <c r="AU57" s="166" t="str">
        <f>IFERROR(IF(GETPIVOTDATA("DateRDV",TCD!$B$1,"DT","CH","Bénéficiaire",$A57,AU$6,AU$5,"Mois (DateRDV)",AU$7,"Années (DateRDV)",AU$3,"Présence","Absent"),4,""),"")</f>
        <v/>
      </c>
      <c r="AV57" s="166" t="str">
        <f>IFERROR(IF(GETPIVOTDATA("DateRDV",TCD!$B$1,"DT","CH","Bénéficiaire",$A57,AV$6,AV$5,"Mois (DateRDV)",AV$7,"Années (DateRDV)",AV$3),1,""),"")</f>
        <v/>
      </c>
      <c r="AW57" s="166" t="str">
        <f>IFERROR(IF(GETPIVOTDATA("DateRDV",TCD!$B$1,"DT","CH","Bénéficiaire",$A57,AW$6,AW$5,"Mois (DateRDV)",AW$7,"Années (DateRDV)",AW$3),2,""),"")</f>
        <v/>
      </c>
      <c r="AX57" s="166" t="str">
        <f>IFERROR(IF(GETPIVOTDATA("DateRDV",TCD!$B$1,"DT","CH","Bénéficiaire",$A57,AX$6,AX$5,"Mois (DateRDV)",AX$7,"Années (DateRDV)",AX$3,"Présence","Excusé"),3,""),"")</f>
        <v/>
      </c>
      <c r="AY57" s="166" t="str">
        <f>IFERROR(IF(GETPIVOTDATA("DateRDV",TCD!$B$1,"DT","CH","Bénéficiaire",$A57,AY$6,AY$5,"Mois (DateRDV)",AY$7,"Années (DateRDV)",AY$3,"Présence","Absent"),4,""),"")</f>
        <v/>
      </c>
      <c r="AZ57" s="166" t="str">
        <f>IFERROR(IF(GETPIVOTDATA("DateRDV",TCD!$B$1,"DT","CH","Bénéficiaire",$A57,AZ$6,AZ$5,"Mois (DateRDV)",AZ$7,"Années (DateRDV)",AZ$3),1,""),"")</f>
        <v/>
      </c>
      <c r="BA57" s="166" t="str">
        <f>IFERROR(IF(GETPIVOTDATA("DateRDV",TCD!$B$1,"DT","CH","Bénéficiaire",$A57,BA$6,BA$5,"Mois (DateRDV)",BA$7,"Années (DateRDV)",BA$3),2,""),"")</f>
        <v/>
      </c>
      <c r="BB57" s="166" t="str">
        <f>IFERROR(IF(GETPIVOTDATA("DateRDV",TCD!$B$1,"DT","CH","Bénéficiaire",$A57,BB$6,BB$5,"Mois (DateRDV)",BB$7,"Années (DateRDV)",BB$3,"Présence","Excusé"),3,""),"")</f>
        <v/>
      </c>
      <c r="BC57" s="166" t="str">
        <f>IFERROR(IF(GETPIVOTDATA("DateRDV",TCD!$B$1,"DT","CH","Bénéficiaire",$A57,BC$6,BC$5,"Mois (DateRDV)",BC$7,"Années (DateRDV)",BC$3,"Présence","Absent"),4,""),"")</f>
        <v/>
      </c>
      <c r="BD57" s="166" t="str">
        <f>IFERROR(IF(GETPIVOTDATA("DateRDV",TCD!$B$1,"DT","CH","Bénéficiaire",$A57,BD$6,BD$5,"Mois (DateRDV)",BD$7,"Années (DateRDV)",BD$3),1,""),"")</f>
        <v/>
      </c>
      <c r="BE57" s="166" t="str">
        <f>IFERROR(IF(GETPIVOTDATA("DateRDV",TCD!$B$1,"DT","CH","Bénéficiaire",$A57,BE$6,BE$5,"Mois (DateRDV)",BE$7,"Années (DateRDV)",BE$3),2,""),"")</f>
        <v/>
      </c>
      <c r="BF57" s="166" t="str">
        <f>IFERROR(IF(GETPIVOTDATA("DateRDV",TCD!$B$1,"DT","CH","Bénéficiaire",$A57,BF$6,BF$5,"Mois (DateRDV)",BF$7,"Années (DateRDV)",BF$3,"Présence","Excusé"),3,""),"")</f>
        <v/>
      </c>
      <c r="BG57" s="166" t="str">
        <f>IFERROR(IF(GETPIVOTDATA("DateRDV",TCD!$B$1,"DT","CH","Bénéficiaire",$A57,BG$6,BG$5,"Mois (DateRDV)",BG$7,"Années (DateRDV)",BG$3,"Présence","Absent"),4,""),"")</f>
        <v/>
      </c>
      <c r="BH57" s="166" t="str">
        <f>IFERROR(IF(GETPIVOTDATA("DateRDV",TCD!$B$1,"DT","CH","Bénéficiaire",$A57,BH$6,BH$5,"Mois (DateRDV)",BH$7,"Années (DateRDV)",BH$3),1,""),"")</f>
        <v/>
      </c>
      <c r="BI57" s="166" t="str">
        <f>IFERROR(IF(GETPIVOTDATA("DateRDV",TCD!$B$1,"DT","CH","Bénéficiaire",$A57,BI$6,BI$5,"Mois (DateRDV)",BI$7,"Années (DateRDV)",BI$3),2,""),"")</f>
        <v/>
      </c>
      <c r="BJ57" s="166" t="str">
        <f>IFERROR(IF(GETPIVOTDATA("DateRDV",TCD!$B$1,"DT","CH","Bénéficiaire",$A57,BJ$6,BJ$5,"Mois (DateRDV)",BJ$7,"Années (DateRDV)",BJ$3,"Présence","Excusé"),3,""),"")</f>
        <v/>
      </c>
      <c r="BK57" s="166" t="str">
        <f>IFERROR(IF(GETPIVOTDATA("DateRDV",TCD!$B$1,"DT","CH","Bénéficiaire",$A57,BK$6,BK$5,"Mois (DateRDV)",BK$7,"Années (DateRDV)",BK$3,"Présence","Absent"),4,""),"")</f>
        <v/>
      </c>
      <c r="BL57" s="166" t="str">
        <f>IFERROR(IF(GETPIVOTDATA("DateRDV",TCD!$B$1,"DT","CH","Bénéficiaire",$A57,BL$6,BL$5,"Mois (DateRDV)",BL$7,"Années (DateRDV)",BL$3),1,""),"")</f>
        <v/>
      </c>
      <c r="BM57" s="166" t="str">
        <f>IFERROR(IF(GETPIVOTDATA("DateRDV",TCD!$B$1,"DT","CH","Bénéficiaire",$A57,BM$6,BM$5,"Mois (DateRDV)",BM$7,"Années (DateRDV)",BM$3),2,""),"")</f>
        <v/>
      </c>
      <c r="BN57" s="166" t="str">
        <f>IFERROR(IF(GETPIVOTDATA("DateRDV",TCD!$B$1,"DT","CH","Bénéficiaire",$A57,BN$6,BN$5,"Mois (DateRDV)",BN$7,"Années (DateRDV)",BN$3,"Présence","Excusé"),3,""),"")</f>
        <v/>
      </c>
      <c r="BO57" s="166" t="str">
        <f>IFERROR(IF(GETPIVOTDATA("DateRDV",TCD!$B$1,"DT","CH","Bénéficiaire",$A57,BO$6,BO$5,"Mois (DateRDV)",BO$7,"Années (DateRDV)",BO$3,"Présence","Absent"),4,""),"")</f>
        <v/>
      </c>
      <c r="BP57" s="166" t="str">
        <f>IFERROR(IF(GETPIVOTDATA("DateRDV",TCD!$B$1,"DT","CH","Bénéficiaire",$A57,BP$6,BP$5,"Mois (DateRDV)",BP$7,"Années (DateRDV)",BP$3),1,""),"")</f>
        <v/>
      </c>
      <c r="BQ57" s="166" t="str">
        <f>IFERROR(IF(GETPIVOTDATA("DateRDV",TCD!$B$1,"DT","CH","Bénéficiaire",$A57,BQ$6,BQ$5,"Mois (DateRDV)",BQ$7,"Années (DateRDV)",BQ$3),2,""),"")</f>
        <v/>
      </c>
      <c r="BR57" s="166" t="str">
        <f>IFERROR(IF(GETPIVOTDATA("DateRDV",TCD!$B$1,"DT","CH","Bénéficiaire",$A57,BR$6,BR$5,"Mois (DateRDV)",BR$7,"Années (DateRDV)",BR$3,"Présence","Excusé"),3,""),"")</f>
        <v/>
      </c>
      <c r="BS57" s="166" t="str">
        <f>IFERROR(IF(GETPIVOTDATA("DateRDV",TCD!$B$1,"DT","CH","Bénéficiaire",$A57,BS$6,BS$5,"Mois (DateRDV)",BS$7,"Années (DateRDV)",BS$3,"Présence","Absent"),4,""),"")</f>
        <v/>
      </c>
      <c r="BT57" s="166" t="str">
        <f>IFERROR(IF(GETPIVOTDATA("DateRDV",TCD!$B$1,"DT","CH","Bénéficiaire",$A57,BT$6,BT$5,"Mois (DateRDV)",BT$7,"Années (DateRDV)",BT$3),1,""),"")</f>
        <v/>
      </c>
      <c r="BU57" s="166" t="str">
        <f>IFERROR(IF(GETPIVOTDATA("DateRDV",TCD!$B$1,"DT","CH","Bénéficiaire",$A57,BU$6,BU$5,"Mois (DateRDV)",BU$7,"Années (DateRDV)",BU$3),2,""),"")</f>
        <v/>
      </c>
      <c r="BV57" s="166" t="str">
        <f>IFERROR(IF(GETPIVOTDATA("DateRDV",TCD!$B$1,"DT","CH","Bénéficiaire",$A57,BV$6,BV$5,"Mois (DateRDV)",BV$7,"Années (DateRDV)",BV$3,"Présence","Excusé"),3,""),"")</f>
        <v/>
      </c>
      <c r="BW57" s="166" t="str">
        <f>IFERROR(IF(GETPIVOTDATA("DateRDV",TCD!$B$1,"DT","CH","Bénéficiaire",$A57,BW$6,BW$5,"Mois (DateRDV)",BW$7,"Années (DateRDV)",BW$3,"Présence","Absent"),4,""),"")</f>
        <v/>
      </c>
      <c r="BX57" s="166" t="str">
        <f>IFERROR(IF(GETPIVOTDATA("DateRDV",TCD!$B$1,"DT","CH","Bénéficiaire",$A57,BX$6,BX$5,"Mois (DateRDV)",BX$7,"Années (DateRDV)",BX$3),1,""),"")</f>
        <v/>
      </c>
      <c r="BY57" s="166" t="str">
        <f>IFERROR(IF(GETPIVOTDATA("DateRDV",TCD!$B$1,"DT","CH","Bénéficiaire",$A57,BY$6,BY$5,"Mois (DateRDV)",BY$7,"Années (DateRDV)",BY$3),2,""),"")</f>
        <v/>
      </c>
      <c r="BZ57" s="166" t="str">
        <f>IFERROR(IF(GETPIVOTDATA("DateRDV",TCD!$B$1,"DT","CH","Bénéficiaire",$A57,BZ$6,BZ$5,"Mois (DateRDV)",BZ$7,"Années (DateRDV)",BZ$3,"Présence","Excusé"),3,""),"")</f>
        <v/>
      </c>
      <c r="CA57" s="166" t="str">
        <f>IFERROR(IF(GETPIVOTDATA("DateRDV",TCD!$B$1,"DT","CH","Bénéficiaire",$A57,CA$6,CA$5,"Mois (DateRDV)",CA$7,"Années (DateRDV)",CA$3,"Présence","Absent"),4,""),"")</f>
        <v/>
      </c>
      <c r="CB57" s="166" t="str">
        <f>IFERROR(IF(GETPIVOTDATA("DateRDV",TCD!$B$1,"DT","CH","Bénéficiaire",$A57,CB$6,CB$5,"Mois (DateRDV)",CB$7,"Années (DateRDV)",CB$3),1,""),"")</f>
        <v/>
      </c>
      <c r="CC57" s="166" t="str">
        <f>IFERROR(IF(GETPIVOTDATA("DateRDV",TCD!$B$1,"DT","CH","Bénéficiaire",$A57,CC$6,CC$5,"Mois (DateRDV)",CC$7,"Années (DateRDV)",CC$3),2,""),"")</f>
        <v/>
      </c>
      <c r="CD57" s="166" t="str">
        <f>IFERROR(IF(GETPIVOTDATA("DateRDV",TCD!$B$1,"DT","CH","Bénéficiaire",$A57,CD$6,CD$5,"Mois (DateRDV)",CD$7,"Années (DateRDV)",CD$3,"Présence","Excusé"),3,""),"")</f>
        <v/>
      </c>
      <c r="CE57" s="166" t="str">
        <f>IFERROR(IF(GETPIVOTDATA("DateRDV",TCD!$B$1,"DT","CH","Bénéficiaire",$A57,CE$6,CE$5,"Mois (DateRDV)",CE$7,"Années (DateRDV)",CE$3,"Présence","Absent"),4,""),"")</f>
        <v/>
      </c>
      <c r="CF57" s="166" t="str">
        <f>IFERROR(IF(GETPIVOTDATA("DateRDV",TCD!$B$1,"DT","CH","Bénéficiaire",$A57,CF$6,CF$5,"Mois (DateRDV)",CF$7,"Années (DateRDV)",CF$3),1,""),"")</f>
        <v/>
      </c>
      <c r="CG57" s="166" t="str">
        <f>IFERROR(IF(GETPIVOTDATA("DateRDV",TCD!$B$1,"DT","CH","Bénéficiaire",$A57,CG$6,CG$5,"Mois (DateRDV)",CG$7,"Années (DateRDV)",CG$3),2,""),"")</f>
        <v/>
      </c>
      <c r="CH57" s="166" t="str">
        <f>IFERROR(IF(GETPIVOTDATA("DateRDV",TCD!$B$1,"DT","CH","Bénéficiaire",$A57,CH$6,CH$5,"Mois (DateRDV)",CH$7,"Années (DateRDV)",CH$3,"Présence","Excusé"),3,""),"")</f>
        <v/>
      </c>
      <c r="CI57" s="166" t="str">
        <f>IFERROR(IF(GETPIVOTDATA("DateRDV",TCD!$B$1,"DT","CH","Bénéficiaire",$A57,CI$6,CI$5,"Mois (DateRDV)",CI$7,"Années (DateRDV)",CI$3,"Présence","Absent"),4,""),"")</f>
        <v/>
      </c>
      <c r="CJ57" s="166" t="str">
        <f>IFERROR(IF(GETPIVOTDATA("DateRDV",TCD!$B$1,"DT","CH","Bénéficiaire",$A57,CJ$6,CJ$5,"Mois (DateRDV)",CJ$7,"Années (DateRDV)",CJ$3),1,""),"")</f>
        <v/>
      </c>
      <c r="CK57" s="166" t="str">
        <f>IFERROR(IF(GETPIVOTDATA("DateRDV",TCD!$B$1,"DT","CH","Bénéficiaire",$A57,CK$6,CK$5,"Mois (DateRDV)",CK$7,"Années (DateRDV)",CK$3),2,""),"")</f>
        <v/>
      </c>
      <c r="CL57" s="166" t="str">
        <f>IFERROR(IF(GETPIVOTDATA("DateRDV",TCD!$B$1,"DT","CH","Bénéficiaire",$A57,CL$6,CL$5,"Mois (DateRDV)",CL$7,"Années (DateRDV)",CL$3,"Présence","Excusé"),3,""),"")</f>
        <v/>
      </c>
      <c r="CM57" s="166" t="str">
        <f>IFERROR(IF(GETPIVOTDATA("DateRDV",TCD!$B$1,"DT","CH","Bénéficiaire",$A57,CM$6,CM$5,"Mois (DateRDV)",CM$7,"Années (DateRDV)",CM$3,"Présence","Absent"),4,""),"")</f>
        <v/>
      </c>
      <c r="CN57" s="166" t="str">
        <f>IFERROR(IF(GETPIVOTDATA("DateRDV",TCD!$B$1,"DT","CH","Bénéficiaire",$A57,CN$6,CN$5,"Mois (DateRDV)",CN$7,"Années (DateRDV)",CN$3),1,""),"")</f>
        <v/>
      </c>
      <c r="CO57" s="166" t="str">
        <f>IFERROR(IF(GETPIVOTDATA("DateRDV",TCD!$B$1,"DT","CH","Bénéficiaire",$A57,CO$6,CO$5,"Mois (DateRDV)",CO$7,"Années (DateRDV)",CO$3),2,""),"")</f>
        <v/>
      </c>
      <c r="CP57" s="166" t="str">
        <f>IFERROR(IF(GETPIVOTDATA("DateRDV",TCD!$B$1,"DT","CH","Bénéficiaire",$A57,CP$6,CP$5,"Mois (DateRDV)",CP$7,"Années (DateRDV)",CP$3,"Présence","Excusé"),3,""),"")</f>
        <v/>
      </c>
      <c r="CQ57" s="166" t="str">
        <f>IFERROR(IF(GETPIVOTDATA("DateRDV",TCD!$B$1,"DT","CH","Bénéficiaire",$A57,CQ$6,CQ$5,"Mois (DateRDV)",CQ$7,"Années (DateRDV)",CQ$3,"Présence","Absent"),4,""),"")</f>
        <v/>
      </c>
      <c r="CR57" s="166" t="str">
        <f>IFERROR(IF(GETPIVOTDATA("DateRDV",TCD!$B$1,"DT","CH","Bénéficiaire",$A57,CR$6,CR$5,"Mois (DateRDV)",CR$7,"Années (DateRDV)",CR$3),1,""),"")</f>
        <v/>
      </c>
      <c r="CS57" s="166" t="str">
        <f>IFERROR(IF(GETPIVOTDATA("DateRDV",TCD!$B$1,"DT","CH","Bénéficiaire",$A57,CS$6,CS$5,"Mois (DateRDV)",CS$7,"Années (DateRDV)",CS$3),2,""),"")</f>
        <v/>
      </c>
      <c r="CT57" s="166" t="str">
        <f>IFERROR(IF(GETPIVOTDATA("DateRDV",TCD!$B$1,"DT","CH","Bénéficiaire",$A57,CT$6,CT$5,"Mois (DateRDV)",CT$7,"Années (DateRDV)",CT$3,"Présence","Excusé"),3,""),"")</f>
        <v/>
      </c>
      <c r="CU57" s="166" t="str">
        <f>IFERROR(IF(GETPIVOTDATA("DateRDV",TCD!$B$1,"DT","CH","Bénéficiaire",$A57,CU$6,CU$5,"Mois (DateRDV)",CU$7,"Années (DateRDV)",CU$3,"Présence","Absent"),4,""),"")</f>
        <v/>
      </c>
      <c r="CV57" s="166" t="str">
        <f>IFERROR(IF(GETPIVOTDATA("DateRDV",TCD!$B$1,"DT","CH","Bénéficiaire",$A57,CV$6,CV$5,"Mois (DateRDV)",CV$7,"Années (DateRDV)",CV$3),1,""),"")</f>
        <v/>
      </c>
      <c r="CW57" s="166" t="str">
        <f>IFERROR(IF(GETPIVOTDATA("DateRDV",TCD!$B$1,"DT","CH","Bénéficiaire",$A57,CW$6,CW$5,"Mois (DateRDV)",CW$7,"Années (DateRDV)",CW$3),2,""),"")</f>
        <v/>
      </c>
      <c r="CX57" s="166" t="str">
        <f>IFERROR(IF(GETPIVOTDATA("DateRDV",TCD!$B$1,"DT","CH","Bénéficiaire",$A57,CX$6,CX$5,"Mois (DateRDV)",CX$7,"Années (DateRDV)",CX$3,"Présence","Excusé"),3,""),"")</f>
        <v/>
      </c>
      <c r="CY57" s="166" t="str">
        <f>IFERROR(IF(GETPIVOTDATA("DateRDV",TCD!$B$1,"DT","CH","Bénéficiaire",$A57,CY$6,CY$5,"Mois (DateRDV)",CY$7,"Années (DateRDV)",CY$3,"Présence","Absent"),4,""),"")</f>
        <v/>
      </c>
      <c r="CZ57" s="166" t="str">
        <f>IFERROR(IF(GETPIVOTDATA("DateRDV",TCD!$B$1,"DT","CH","Bénéficiaire",$A57,CZ$6,CZ$5,"Mois (DateRDV)",CZ$7,"Années (DateRDV)",CZ$3),1,""),"")</f>
        <v/>
      </c>
      <c r="DA57" s="166" t="str">
        <f>IFERROR(IF(GETPIVOTDATA("DateRDV",TCD!$B$1,"DT","CH","Bénéficiaire",$A57,DA$6,DA$5,"Mois (DateRDV)",DA$7,"Années (DateRDV)",DA$3),2,""),"")</f>
        <v/>
      </c>
      <c r="DB57" s="166" t="str">
        <f>IFERROR(IF(GETPIVOTDATA("DateRDV",TCD!$B$1,"DT","CH","Bénéficiaire",$A57,DB$6,DB$5,"Mois (DateRDV)",DB$7,"Années (DateRDV)",DB$3,"Présence","Excusé"),3,""),"")</f>
        <v/>
      </c>
      <c r="DC57" s="166" t="str">
        <f>IFERROR(IF(GETPIVOTDATA("DateRDV",TCD!$B$1,"DT","CH","Bénéficiaire",$A57,DC$6,DC$5,"Mois (DateRDV)",DC$7,"Années (DateRDV)",DC$3,"Présence","Absent"),4,""),"")</f>
        <v/>
      </c>
      <c r="DD57" s="166" t="str">
        <f>IFERROR(IF(GETPIVOTDATA("DateRDV",TCD!$B$1,"DT","CH","Bénéficiaire",$A57,DD$6,DD$5,"Mois (DateRDV)",DD$7,"Années (DateRDV)",DD$3),1,""),"")</f>
        <v/>
      </c>
      <c r="DE57" s="166" t="str">
        <f>IFERROR(IF(GETPIVOTDATA("DateRDV",TCD!$B$1,"DT","CH","Bénéficiaire",$A57,DE$6,DE$5,"Mois (DateRDV)",DE$7,"Années (DateRDV)",DE$3),2,""),"")</f>
        <v/>
      </c>
      <c r="DF57" s="166" t="str">
        <f>IFERROR(IF(GETPIVOTDATA("DateRDV",TCD!$B$1,"DT","CH","Bénéficiaire",$A57,DF$6,DF$5,"Mois (DateRDV)",DF$7,"Années (DateRDV)",DF$3,"Présence","Excusé"),3,""),"")</f>
        <v/>
      </c>
      <c r="DG57" s="166" t="str">
        <f>IFERROR(IF(GETPIVOTDATA("DateRDV",TCD!$B$1,"DT","CH","Bénéficiaire",$A57,DG$6,DG$5,"Mois (DateRDV)",DG$7,"Années (DateRDV)",DG$3,"Présence","Absent"),4,""),"")</f>
        <v/>
      </c>
      <c r="DH57" s="166" t="str">
        <f>IFERROR(IF(GETPIVOTDATA("DateRDV",TCD!$B$1,"DT","CH","Bénéficiaire",$A57,DH$6,DH$5,"Mois (DateRDV)",DH$7,"Années (DateRDV)",DH$3),1,""),"")</f>
        <v/>
      </c>
      <c r="DI57" s="166" t="str">
        <f>IFERROR(IF(GETPIVOTDATA("DateRDV",TCD!$B$1,"DT","CH","Bénéficiaire",$A57,DI$6,DI$5,"Mois (DateRDV)",DI$7,"Années (DateRDV)",DI$3),2,""),"")</f>
        <v/>
      </c>
      <c r="DJ57" s="166" t="str">
        <f>IFERROR(IF(GETPIVOTDATA("DateRDV",TCD!$B$1,"DT","CH","Bénéficiaire",$A57,DJ$6,DJ$5,"Mois (DateRDV)",DJ$7,"Années (DateRDV)",DJ$3,"Présence","Excusé"),3,""),"")</f>
        <v/>
      </c>
      <c r="DK57" s="166" t="str">
        <f>IFERROR(IF(GETPIVOTDATA("DateRDV",TCD!$B$1,"DT","CH","Bénéficiaire",$A57,DK$6,DK$5,"Mois (DateRDV)",DK$7,"Années (DateRDV)",DK$3,"Présence","Absent"),4,""),"")</f>
        <v/>
      </c>
      <c r="DL57" s="166" t="str">
        <f>IFERROR(IF(GETPIVOTDATA("DateRDV",TCD!$B$1,"DT","CH","Bénéficiaire",$A57,DL$6,DL$5,"Mois (DateRDV)",DL$7,"Années (DateRDV)",DL$3),1,""),"")</f>
        <v/>
      </c>
      <c r="DM57" s="166" t="str">
        <f>IFERROR(IF(GETPIVOTDATA("DateRDV",TCD!$B$1,"DT","CH","Bénéficiaire",$A57,DM$6,DM$5,"Mois (DateRDV)",DM$7,"Années (DateRDV)",DM$3),2,""),"")</f>
        <v/>
      </c>
      <c r="DN57" s="166" t="str">
        <f>IFERROR(IF(GETPIVOTDATA("DateRDV",TCD!$B$1,"DT","CH","Bénéficiaire",$A57,DN$6,DN$5,"Mois (DateRDV)",DN$7,"Années (DateRDV)",DN$3,"Présence","Excusé"),3,""),"")</f>
        <v/>
      </c>
      <c r="DO57" s="166" t="str">
        <f>IFERROR(IF(GETPIVOTDATA("DateRDV",TCD!$B$1,"DT","CH","Bénéficiaire",$A57,DO$6,DO$5,"Mois (DateRDV)",DO$7,"Années (DateRDV)",DO$3,"Présence","Absent"),4,""),"")</f>
        <v/>
      </c>
    </row>
    <row r="58" spans="1:119" x14ac:dyDescent="0.2">
      <c r="A58" t="str">
        <v>PRUVOST SANTOS Alexandra</v>
      </c>
      <c r="B58" s="169" t="str">
        <f>IFERROR(IF(INDEX(Data!P:P,MATCH(A58,Data!B:B,0))&lt;&gt;"",INDEX(Data!P:P,MATCH(A58,Data!B:B,0)),""),"")</f>
        <v>PRUVOST SANTOS</v>
      </c>
      <c r="C58" s="169" t="str">
        <f>IFERROR(IF(INDEX(Data!O:O,MATCH(A58,Data!B:B,0))&lt;&gt;"",INDEX(Data!O:O,MATCH(A58,Data!B:B,0)),""),"")</f>
        <v>Alexandra</v>
      </c>
      <c r="D58" s="169" t="str">
        <f>IFERROR(IF(INDEX(Data!J:J,MATCH(A58,Data!B:B,0))&lt;&gt;"",INDEX(Data!J:J,MATCH(A58,Data!B:B,0)),""),"")</f>
        <v>ML</v>
      </c>
      <c r="E58" s="169" t="str">
        <f>IFERROR(IF(INDEX(Data!M:M,MATCH(A58,Data!B:B,0))&lt;&gt;"",INDEX(Data!M:M,MATCH(A58,Data!B:B,0)),""),"")</f>
        <v>THONON LES BAINS</v>
      </c>
      <c r="F58" s="169">
        <f>IFERROR(IF(INDEX(Data!N:N,MATCH(A58,Data!B:B,0))&lt;&gt;"",INDEX(Data!N:N,MATCH(A58,Data!B:B,0)),""),"")</f>
        <v>74200</v>
      </c>
      <c r="G58" s="170">
        <f>IFERROR(IF(INDEX(Data!K:K,MATCH(A58,Data!B:B,0))&lt;&gt;"",INDEX(Data!K:K,MATCH(A58,Data!B:B,0)),""),"")</f>
        <v>45692</v>
      </c>
      <c r="H58" s="170">
        <f>IFERROR(IF(INDEX(Data!L:L,MATCH(A58,Data!B:B,0))&lt;&gt;"",INDEX(Data!L:L,MATCH(A58,Data!B:B,0)),""),"")</f>
        <v>45744</v>
      </c>
      <c r="I58" s="170">
        <f>IFERROR(IF(INDEX(Data!C:C,MATCH(A58,Data!B:B,0))&lt;&gt;"",INDEX(Data!C:C,MATCH(A58,Data!B:B,0)),""),"")</f>
        <v>45754</v>
      </c>
      <c r="J58" s="170">
        <f>IFERROR(IF(INDEX(Data!D:D,MATCH(A58,Data!B:B,0))&lt;&gt;"",INDEX(Data!D:D,MATCH(A58,Data!B:B,0)),""),"")</f>
        <v>45784</v>
      </c>
      <c r="K58" s="171" t="str">
        <f>IFERROR(IF(INDEX(Data!H:H,MATCH(A58,Data!B:B,0))&lt;&gt;"",INDEX(Data!H:H,MATCH(A58,Data!B:B,0)),""),"")</f>
        <v/>
      </c>
      <c r="L58" s="166" t="str">
        <f>IFERROR(IF(GETPIVOTDATA("DateRDV",TCD!$B$1,"DT","CH","Bénéficiaire",$A58,L$6,L$5,"Mois (DateRDV)",L$7,"Années (DateRDV)",L$3),1,""),"")</f>
        <v/>
      </c>
      <c r="M58" s="166" t="str">
        <f>IFERROR(IF(GETPIVOTDATA("DateRDV",TCD!$B$1,"DT","CH","Bénéficiaire",$A58,M$6,M$5,"Mois (DateRDV)",M$7,"Années (DateRDV)",M$3),2,""),"")</f>
        <v/>
      </c>
      <c r="N58" s="166" t="str">
        <f>IFERROR(IF(GETPIVOTDATA("DateRDV",TCD!$B$1,"DT","CH","Bénéficiaire",$A58,N$6,N$5,"Mois (DateRDV)",N$7,"Années (DateRDV)",N$3,"Présence","Excusé"),3,""),"")</f>
        <v/>
      </c>
      <c r="O58" s="166" t="str">
        <f>IFERROR(IF(GETPIVOTDATA("DateRDV",TCD!$B$1,"DT","CH","Bénéficiaire",$A58,O$6,O$5,"Mois (DateRDV)",O$7,"Années (DateRDV)",O$3,"Présence","Absent"),4,""),"")</f>
        <v/>
      </c>
      <c r="P58" s="166" t="str">
        <f>IFERROR(IF(GETPIVOTDATA("DateRDV",TCD!$B$1,"DT","CH","Bénéficiaire",$A58,P$6,P$5,"Mois (DateRDV)",P$7,"Années (DateRDV)",P$3),1,""),"")</f>
        <v/>
      </c>
      <c r="Q58" s="166" t="str">
        <f>IFERROR(IF(GETPIVOTDATA("DateRDV",TCD!$B$1,"DT","CH","Bénéficiaire",$A58,Q$6,Q$5,"Mois (DateRDV)",Q$7,"Années (DateRDV)",Q$3),2,""),"")</f>
        <v/>
      </c>
      <c r="R58" s="166" t="str">
        <f>IFERROR(IF(GETPIVOTDATA("DateRDV",TCD!$B$1,"DT","CH","Bénéficiaire",$A58,R$6,R$5,"Mois (DateRDV)",R$7,"Années (DateRDV)",R$3,"Présence","Excusé"),3,""),"")</f>
        <v/>
      </c>
      <c r="S58" s="166" t="str">
        <f>IFERROR(IF(GETPIVOTDATA("DateRDV",TCD!$B$1,"DT","CH","Bénéficiaire",$A58,S$6,S$5,"Mois (DateRDV)",S$7,"Années (DateRDV)",S$3,"Présence","Absent"),4,""),"")</f>
        <v/>
      </c>
      <c r="T58" s="166" t="str">
        <f>IFERROR(IF(GETPIVOTDATA("DateRDV",TCD!$B$1,"DT","CH","Bénéficiaire",$A58,T$6,T$5,"Mois (DateRDV)",T$7,"Années (DateRDV)",T$3),1,""),"")</f>
        <v/>
      </c>
      <c r="U58" s="166" t="str">
        <f>IFERROR(IF(GETPIVOTDATA("DateRDV",TCD!$B$1,"DT","CH","Bénéficiaire",$A58,U$6,U$5,"Mois (DateRDV)",U$7,"Années (DateRDV)",U$3),2,""),"")</f>
        <v/>
      </c>
      <c r="V58" s="166" t="str">
        <f>IFERROR(IF(GETPIVOTDATA("DateRDV",TCD!$B$1,"DT","CH","Bénéficiaire",$A58,V$6,V$5,"Mois (DateRDV)",V$7,"Années (DateRDV)",V$3,"Présence","Excusé"),3,""),"")</f>
        <v/>
      </c>
      <c r="W58" s="166" t="str">
        <f>IFERROR(IF(GETPIVOTDATA("DateRDV",TCD!$B$1,"DT","CH","Bénéficiaire",$A58,W$6,W$5,"Mois (DateRDV)",W$7,"Années (DateRDV)",W$3,"Présence","Absent"),4,""),"")</f>
        <v/>
      </c>
      <c r="X58" s="166" t="str">
        <f>IFERROR(IF(GETPIVOTDATA("DateRDV",TCD!$B$1,"DT","CH","Bénéficiaire",$A58,X$6,X$5,"Mois (DateRDV)",X$7,"Années (DateRDV)",X$3),1,""),"")</f>
        <v/>
      </c>
      <c r="Y58" s="166" t="str">
        <f>IFERROR(IF(GETPIVOTDATA("DateRDV",TCD!$B$1,"DT","CH","Bénéficiaire",$A58,Y$6,Y$5,"Mois (DateRDV)",Y$7,"Années (DateRDV)",Y$3),2,""),"")</f>
        <v/>
      </c>
      <c r="Z58" s="166" t="str">
        <f>IFERROR(IF(GETPIVOTDATA("DateRDV",TCD!$B$1,"DT","CH","Bénéficiaire",$A58,Z$6,Z$5,"Mois (DateRDV)",Z$7,"Années (DateRDV)",Z$3,"Présence","Excusé"),3,""),"")</f>
        <v/>
      </c>
      <c r="AA58" s="166" t="str">
        <f>IFERROR(IF(GETPIVOTDATA("DateRDV",TCD!$B$1,"DT","CH","Bénéficiaire",$A58,AA$6,AA$5,"Mois (DateRDV)",AA$7,"Années (DateRDV)",AA$3,"Présence","Absent"),4,""),"")</f>
        <v/>
      </c>
      <c r="AB58" s="166" t="str">
        <f>IFERROR(IF(GETPIVOTDATA("DateRDV",TCD!$B$1,"DT","CH","Bénéficiaire",$A58,AB$6,AB$5,"Mois (DateRDV)",AB$7,"Années (DateRDV)",AB$3),1,""),"")</f>
        <v/>
      </c>
      <c r="AC58" s="166" t="str">
        <f>IFERROR(IF(GETPIVOTDATA("DateRDV",TCD!$B$1,"DT","CH","Bénéficiaire",$A58,AC$6,AC$5,"Mois (DateRDV)",AC$7,"Années (DateRDV)",AC$3),2,""),"")</f>
        <v/>
      </c>
      <c r="AD58" s="166" t="str">
        <f>IFERROR(IF(GETPIVOTDATA("DateRDV",TCD!$B$1,"DT","CH","Bénéficiaire",$A58,AD$6,AD$5,"Mois (DateRDV)",AD$7,"Années (DateRDV)",AD$3,"Présence","Excusé"),3,""),"")</f>
        <v/>
      </c>
      <c r="AE58" s="166" t="str">
        <f>IFERROR(IF(GETPIVOTDATA("DateRDV",TCD!$B$1,"DT","CH","Bénéficiaire",$A58,AE$6,AE$5,"Mois (DateRDV)",AE$7,"Années (DateRDV)",AE$3,"Présence","Absent"),4,""),"")</f>
        <v/>
      </c>
      <c r="AF58" s="166" t="str">
        <f>IFERROR(IF(GETPIVOTDATA("DateRDV",TCD!$B$1,"DT","CH","Bénéficiaire",$A58,AF$6,AF$5,"Mois (DateRDV)",AF$7,"Années (DateRDV)",AF$3),1,""),"")</f>
        <v/>
      </c>
      <c r="AG58" s="166" t="str">
        <f>IFERROR(IF(GETPIVOTDATA("DateRDV",TCD!$B$1,"DT","CH","Bénéficiaire",$A58,AG$6,AG$5,"Mois (DateRDV)",AG$7,"Années (DateRDV)",AG$3),2,""),"")</f>
        <v/>
      </c>
      <c r="AH58" s="166" t="str">
        <f>IFERROR(IF(GETPIVOTDATA("DateRDV",TCD!$B$1,"DT","CH","Bénéficiaire",$A58,AH$6,AH$5,"Mois (DateRDV)",AH$7,"Années (DateRDV)",AH$3,"Présence","Excusé"),3,""),"")</f>
        <v/>
      </c>
      <c r="AI58" s="166" t="str">
        <f>IFERROR(IF(GETPIVOTDATA("DateRDV",TCD!$B$1,"DT","CH","Bénéficiaire",$A58,AI$6,AI$5,"Mois (DateRDV)",AI$7,"Années (DateRDV)",AI$3,"Présence","Absent"),4,""),"")</f>
        <v/>
      </c>
      <c r="AJ58" s="166" t="str">
        <f>IFERROR(IF(GETPIVOTDATA("DateRDV",TCD!$B$1,"DT","CH","Bénéficiaire",$A58,AJ$6,AJ$5,"Mois (DateRDV)",AJ$7,"Années (DateRDV)",AJ$3),1,""),"")</f>
        <v/>
      </c>
      <c r="AK58" s="166" t="str">
        <f>IFERROR(IF(GETPIVOTDATA("DateRDV",TCD!$B$1,"DT","CH","Bénéficiaire",$A58,AK$6,AK$5,"Mois (DateRDV)",AK$7,"Années (DateRDV)",AK$3),2,""),"")</f>
        <v/>
      </c>
      <c r="AL58" s="166" t="str">
        <f>IFERROR(IF(GETPIVOTDATA("DateRDV",TCD!$B$1,"DT","CH","Bénéficiaire",$A58,AL$6,AL$5,"Mois (DateRDV)",AL$7,"Années (DateRDV)",AL$3,"Présence","Excusé"),3,""),"")</f>
        <v/>
      </c>
      <c r="AM58" s="166" t="str">
        <f>IFERROR(IF(GETPIVOTDATA("DateRDV",TCD!$B$1,"DT","CH","Bénéficiaire",$A58,AM$6,AM$5,"Mois (DateRDV)",AM$7,"Années (DateRDV)",AM$3,"Présence","Absent"),4,""),"")</f>
        <v/>
      </c>
      <c r="AN58" s="166" t="str">
        <f>IFERROR(IF(GETPIVOTDATA("DateRDV",TCD!$B$1,"DT","CH","Bénéficiaire",$A58,AN$6,AN$5,"Mois (DateRDV)",AN$7,"Années (DateRDV)",AN$3),1,""),"")</f>
        <v/>
      </c>
      <c r="AO58" s="166" t="str">
        <f>IFERROR(IF(GETPIVOTDATA("DateRDV",TCD!$B$1,"DT","CH","Bénéficiaire",$A58,AO$6,AO$5,"Mois (DateRDV)",AO$7,"Années (DateRDV)",AO$3),2,""),"")</f>
        <v/>
      </c>
      <c r="AP58" s="166" t="str">
        <f>IFERROR(IF(GETPIVOTDATA("DateRDV",TCD!$B$1,"DT","CH","Bénéficiaire",$A58,AP$6,AP$5,"Mois (DateRDV)",AP$7,"Années (DateRDV)",AP$3,"Présence","Excusé"),3,""),"")</f>
        <v/>
      </c>
      <c r="AQ58" s="166" t="str">
        <f>IFERROR(IF(GETPIVOTDATA("DateRDV",TCD!$B$1,"DT","CH","Bénéficiaire",$A58,AQ$6,AQ$5,"Mois (DateRDV)",AQ$7,"Années (DateRDV)",AQ$3,"Présence","Absent"),4,""),"")</f>
        <v/>
      </c>
      <c r="AR58" s="166" t="str">
        <f>IFERROR(IF(GETPIVOTDATA("DateRDV",TCD!$B$1,"DT","CH","Bénéficiaire",$A58,AR$6,AR$5,"Mois (DateRDV)",AR$7,"Années (DateRDV)",AR$3),1,""),"")</f>
        <v/>
      </c>
      <c r="AS58" s="166" t="str">
        <f>IFERROR(IF(GETPIVOTDATA("DateRDV",TCD!$B$1,"DT","CH","Bénéficiaire",$A58,AS$6,AS$5,"Mois (DateRDV)",AS$7,"Années (DateRDV)",AS$3),2,""),"")</f>
        <v/>
      </c>
      <c r="AT58" s="166" t="str">
        <f>IFERROR(IF(GETPIVOTDATA("DateRDV",TCD!$B$1,"DT","CH","Bénéficiaire",$A58,AT$6,AT$5,"Mois (DateRDV)",AT$7,"Années (DateRDV)",AT$3,"Présence","Excusé"),3,""),"")</f>
        <v/>
      </c>
      <c r="AU58" s="166" t="str">
        <f>IFERROR(IF(GETPIVOTDATA("DateRDV",TCD!$B$1,"DT","CH","Bénéficiaire",$A58,AU$6,AU$5,"Mois (DateRDV)",AU$7,"Années (DateRDV)",AU$3,"Présence","Absent"),4,""),"")</f>
        <v/>
      </c>
      <c r="AV58" s="166" t="str">
        <f>IFERROR(IF(GETPIVOTDATA("DateRDV",TCD!$B$1,"DT","CH","Bénéficiaire",$A58,AV$6,AV$5,"Mois (DateRDV)",AV$7,"Années (DateRDV)",AV$3),1,""),"")</f>
        <v/>
      </c>
      <c r="AW58" s="166" t="str">
        <f>IFERROR(IF(GETPIVOTDATA("DateRDV",TCD!$B$1,"DT","CH","Bénéficiaire",$A58,AW$6,AW$5,"Mois (DateRDV)",AW$7,"Années (DateRDV)",AW$3),2,""),"")</f>
        <v/>
      </c>
      <c r="AX58" s="166" t="str">
        <f>IFERROR(IF(GETPIVOTDATA("DateRDV",TCD!$B$1,"DT","CH","Bénéficiaire",$A58,AX$6,AX$5,"Mois (DateRDV)",AX$7,"Années (DateRDV)",AX$3,"Présence","Excusé"),3,""),"")</f>
        <v/>
      </c>
      <c r="AY58" s="166" t="str">
        <f>IFERROR(IF(GETPIVOTDATA("DateRDV",TCD!$B$1,"DT","CH","Bénéficiaire",$A58,AY$6,AY$5,"Mois (DateRDV)",AY$7,"Années (DateRDV)",AY$3,"Présence","Absent"),4,""),"")</f>
        <v/>
      </c>
      <c r="AZ58" s="166" t="str">
        <f>IFERROR(IF(GETPIVOTDATA("DateRDV",TCD!$B$1,"DT","CH","Bénéficiaire",$A58,AZ$6,AZ$5,"Mois (DateRDV)",AZ$7,"Années (DateRDV)",AZ$3),1,""),"")</f>
        <v/>
      </c>
      <c r="BA58" s="166" t="str">
        <f>IFERROR(IF(GETPIVOTDATA("DateRDV",TCD!$B$1,"DT","CH","Bénéficiaire",$A58,BA$6,BA$5,"Mois (DateRDV)",BA$7,"Années (DateRDV)",BA$3),2,""),"")</f>
        <v/>
      </c>
      <c r="BB58" s="166" t="str">
        <f>IFERROR(IF(GETPIVOTDATA("DateRDV",TCD!$B$1,"DT","CH","Bénéficiaire",$A58,BB$6,BB$5,"Mois (DateRDV)",BB$7,"Années (DateRDV)",BB$3,"Présence","Excusé"),3,""),"")</f>
        <v/>
      </c>
      <c r="BC58" s="166" t="str">
        <f>IFERROR(IF(GETPIVOTDATA("DateRDV",TCD!$B$1,"DT","CH","Bénéficiaire",$A58,BC$6,BC$5,"Mois (DateRDV)",BC$7,"Années (DateRDV)",BC$3,"Présence","Absent"),4,""),"")</f>
        <v/>
      </c>
      <c r="BD58" s="166" t="str">
        <f>IFERROR(IF(GETPIVOTDATA("DateRDV",TCD!$B$1,"DT","CH","Bénéficiaire",$A58,BD$6,BD$5,"Mois (DateRDV)",BD$7,"Années (DateRDV)",BD$3),1,""),"")</f>
        <v/>
      </c>
      <c r="BE58" s="166" t="str">
        <f>IFERROR(IF(GETPIVOTDATA("DateRDV",TCD!$B$1,"DT","CH","Bénéficiaire",$A58,BE$6,BE$5,"Mois (DateRDV)",BE$7,"Années (DateRDV)",BE$3),2,""),"")</f>
        <v/>
      </c>
      <c r="BF58" s="166" t="str">
        <f>IFERROR(IF(GETPIVOTDATA("DateRDV",TCD!$B$1,"DT","CH","Bénéficiaire",$A58,BF$6,BF$5,"Mois (DateRDV)",BF$7,"Années (DateRDV)",BF$3,"Présence","Excusé"),3,""),"")</f>
        <v/>
      </c>
      <c r="BG58" s="166" t="str">
        <f>IFERROR(IF(GETPIVOTDATA("DateRDV",TCD!$B$1,"DT","CH","Bénéficiaire",$A58,BG$6,BG$5,"Mois (DateRDV)",BG$7,"Années (DateRDV)",BG$3,"Présence","Absent"),4,""),"")</f>
        <v/>
      </c>
      <c r="BH58" s="166" t="str">
        <f>IFERROR(IF(GETPIVOTDATA("DateRDV",TCD!$B$1,"DT","CH","Bénéficiaire",$A58,BH$6,BH$5,"Mois (DateRDV)",BH$7,"Années (DateRDV)",BH$3),1,""),"")</f>
        <v/>
      </c>
      <c r="BI58" s="166" t="str">
        <f>IFERROR(IF(GETPIVOTDATA("DateRDV",TCD!$B$1,"DT","CH","Bénéficiaire",$A58,BI$6,BI$5,"Mois (DateRDV)",BI$7,"Années (DateRDV)",BI$3),2,""),"")</f>
        <v/>
      </c>
      <c r="BJ58" s="166" t="str">
        <f>IFERROR(IF(GETPIVOTDATA("DateRDV",TCD!$B$1,"DT","CH","Bénéficiaire",$A58,BJ$6,BJ$5,"Mois (DateRDV)",BJ$7,"Années (DateRDV)",BJ$3,"Présence","Excusé"),3,""),"")</f>
        <v/>
      </c>
      <c r="BK58" s="166" t="str">
        <f>IFERROR(IF(GETPIVOTDATA("DateRDV",TCD!$B$1,"DT","CH","Bénéficiaire",$A58,BK$6,BK$5,"Mois (DateRDV)",BK$7,"Années (DateRDV)",BK$3,"Présence","Absent"),4,""),"")</f>
        <v/>
      </c>
      <c r="BL58" s="166" t="str">
        <f>IFERROR(IF(GETPIVOTDATA("DateRDV",TCD!$B$1,"DT","CH","Bénéficiaire",$A58,BL$6,BL$5,"Mois (DateRDV)",BL$7,"Années (DateRDV)",BL$3),1,""),"")</f>
        <v/>
      </c>
      <c r="BM58" s="166" t="str">
        <f>IFERROR(IF(GETPIVOTDATA("DateRDV",TCD!$B$1,"DT","CH","Bénéficiaire",$A58,BM$6,BM$5,"Mois (DateRDV)",BM$7,"Années (DateRDV)",BM$3),2,""),"")</f>
        <v/>
      </c>
      <c r="BN58" s="166" t="str">
        <f>IFERROR(IF(GETPIVOTDATA("DateRDV",TCD!$B$1,"DT","CH","Bénéficiaire",$A58,BN$6,BN$5,"Mois (DateRDV)",BN$7,"Années (DateRDV)",BN$3,"Présence","Excusé"),3,""),"")</f>
        <v/>
      </c>
      <c r="BO58" s="166" t="str">
        <f>IFERROR(IF(GETPIVOTDATA("DateRDV",TCD!$B$1,"DT","CH","Bénéficiaire",$A58,BO$6,BO$5,"Mois (DateRDV)",BO$7,"Années (DateRDV)",BO$3,"Présence","Absent"),4,""),"")</f>
        <v/>
      </c>
      <c r="BP58" s="166" t="str">
        <f>IFERROR(IF(GETPIVOTDATA("DateRDV",TCD!$B$1,"DT","CH","Bénéficiaire",$A58,BP$6,BP$5,"Mois (DateRDV)",BP$7,"Années (DateRDV)",BP$3),1,""),"")</f>
        <v/>
      </c>
      <c r="BQ58" s="166" t="str">
        <f>IFERROR(IF(GETPIVOTDATA("DateRDV",TCD!$B$1,"DT","CH","Bénéficiaire",$A58,BQ$6,BQ$5,"Mois (DateRDV)",BQ$7,"Années (DateRDV)",BQ$3),2,""),"")</f>
        <v/>
      </c>
      <c r="BR58" s="166" t="str">
        <f>IFERROR(IF(GETPIVOTDATA("DateRDV",TCD!$B$1,"DT","CH","Bénéficiaire",$A58,BR$6,BR$5,"Mois (DateRDV)",BR$7,"Années (DateRDV)",BR$3,"Présence","Excusé"),3,""),"")</f>
        <v/>
      </c>
      <c r="BS58" s="166" t="str">
        <f>IFERROR(IF(GETPIVOTDATA("DateRDV",TCD!$B$1,"DT","CH","Bénéficiaire",$A58,BS$6,BS$5,"Mois (DateRDV)",BS$7,"Années (DateRDV)",BS$3,"Présence","Absent"),4,""),"")</f>
        <v/>
      </c>
      <c r="BT58" s="166" t="str">
        <f>IFERROR(IF(GETPIVOTDATA("DateRDV",TCD!$B$1,"DT","CH","Bénéficiaire",$A58,BT$6,BT$5,"Mois (DateRDV)",BT$7,"Années (DateRDV)",BT$3),1,""),"")</f>
        <v/>
      </c>
      <c r="BU58" s="166" t="str">
        <f>IFERROR(IF(GETPIVOTDATA("DateRDV",TCD!$B$1,"DT","CH","Bénéficiaire",$A58,BU$6,BU$5,"Mois (DateRDV)",BU$7,"Années (DateRDV)",BU$3),2,""),"")</f>
        <v/>
      </c>
      <c r="BV58" s="166" t="str">
        <f>IFERROR(IF(GETPIVOTDATA("DateRDV",TCD!$B$1,"DT","CH","Bénéficiaire",$A58,BV$6,BV$5,"Mois (DateRDV)",BV$7,"Années (DateRDV)",BV$3,"Présence","Excusé"),3,""),"")</f>
        <v/>
      </c>
      <c r="BW58" s="166" t="str">
        <f>IFERROR(IF(GETPIVOTDATA("DateRDV",TCD!$B$1,"DT","CH","Bénéficiaire",$A58,BW$6,BW$5,"Mois (DateRDV)",BW$7,"Années (DateRDV)",BW$3,"Présence","Absent"),4,""),"")</f>
        <v/>
      </c>
      <c r="BX58" s="166" t="str">
        <f>IFERROR(IF(GETPIVOTDATA("DateRDV",TCD!$B$1,"DT","CH","Bénéficiaire",$A58,BX$6,BX$5,"Mois (DateRDV)",BX$7,"Années (DateRDV)",BX$3),1,""),"")</f>
        <v/>
      </c>
      <c r="BY58" s="166" t="str">
        <f>IFERROR(IF(GETPIVOTDATA("DateRDV",TCD!$B$1,"DT","CH","Bénéficiaire",$A58,BY$6,BY$5,"Mois (DateRDV)",BY$7,"Années (DateRDV)",BY$3),2,""),"")</f>
        <v/>
      </c>
      <c r="BZ58" s="166" t="str">
        <f>IFERROR(IF(GETPIVOTDATA("DateRDV",TCD!$B$1,"DT","CH","Bénéficiaire",$A58,BZ$6,BZ$5,"Mois (DateRDV)",BZ$7,"Années (DateRDV)",BZ$3,"Présence","Excusé"),3,""),"")</f>
        <v/>
      </c>
      <c r="CA58" s="166" t="str">
        <f>IFERROR(IF(GETPIVOTDATA("DateRDV",TCD!$B$1,"DT","CH","Bénéficiaire",$A58,CA$6,CA$5,"Mois (DateRDV)",CA$7,"Années (DateRDV)",CA$3,"Présence","Absent"),4,""),"")</f>
        <v/>
      </c>
      <c r="CB58" s="166" t="str">
        <f>IFERROR(IF(GETPIVOTDATA("DateRDV",TCD!$B$1,"DT","CH","Bénéficiaire",$A58,CB$6,CB$5,"Mois (DateRDV)",CB$7,"Années (DateRDV)",CB$3),1,""),"")</f>
        <v/>
      </c>
      <c r="CC58" s="166" t="str">
        <f>IFERROR(IF(GETPIVOTDATA("DateRDV",TCD!$B$1,"DT","CH","Bénéficiaire",$A58,CC$6,CC$5,"Mois (DateRDV)",CC$7,"Années (DateRDV)",CC$3),2,""),"")</f>
        <v/>
      </c>
      <c r="CD58" s="166" t="str">
        <f>IFERROR(IF(GETPIVOTDATA("DateRDV",TCD!$B$1,"DT","CH","Bénéficiaire",$A58,CD$6,CD$5,"Mois (DateRDV)",CD$7,"Années (DateRDV)",CD$3,"Présence","Excusé"),3,""),"")</f>
        <v/>
      </c>
      <c r="CE58" s="166" t="str">
        <f>IFERROR(IF(GETPIVOTDATA("DateRDV",TCD!$B$1,"DT","CH","Bénéficiaire",$A58,CE$6,CE$5,"Mois (DateRDV)",CE$7,"Années (DateRDV)",CE$3,"Présence","Absent"),4,""),"")</f>
        <v/>
      </c>
      <c r="CF58" s="166" t="str">
        <f>IFERROR(IF(GETPIVOTDATA("DateRDV",TCD!$B$1,"DT","CH","Bénéficiaire",$A58,CF$6,CF$5,"Mois (DateRDV)",CF$7,"Années (DateRDV)",CF$3),1,""),"")</f>
        <v/>
      </c>
      <c r="CG58" s="166" t="str">
        <f>IFERROR(IF(GETPIVOTDATA("DateRDV",TCD!$B$1,"DT","CH","Bénéficiaire",$A58,CG$6,CG$5,"Mois (DateRDV)",CG$7,"Années (DateRDV)",CG$3),2,""),"")</f>
        <v/>
      </c>
      <c r="CH58" s="166" t="str">
        <f>IFERROR(IF(GETPIVOTDATA("DateRDV",TCD!$B$1,"DT","CH","Bénéficiaire",$A58,CH$6,CH$5,"Mois (DateRDV)",CH$7,"Années (DateRDV)",CH$3,"Présence","Excusé"),3,""),"")</f>
        <v/>
      </c>
      <c r="CI58" s="166" t="str">
        <f>IFERROR(IF(GETPIVOTDATA("DateRDV",TCD!$B$1,"DT","CH","Bénéficiaire",$A58,CI$6,CI$5,"Mois (DateRDV)",CI$7,"Années (DateRDV)",CI$3,"Présence","Absent"),4,""),"")</f>
        <v/>
      </c>
      <c r="CJ58" s="166" t="str">
        <f>IFERROR(IF(GETPIVOTDATA("DateRDV",TCD!$B$1,"DT","CH","Bénéficiaire",$A58,CJ$6,CJ$5,"Mois (DateRDV)",CJ$7,"Années (DateRDV)",CJ$3),1,""),"")</f>
        <v/>
      </c>
      <c r="CK58" s="166" t="str">
        <f>IFERROR(IF(GETPIVOTDATA("DateRDV",TCD!$B$1,"DT","CH","Bénéficiaire",$A58,CK$6,CK$5,"Mois (DateRDV)",CK$7,"Années (DateRDV)",CK$3),2,""),"")</f>
        <v/>
      </c>
      <c r="CL58" s="166" t="str">
        <f>IFERROR(IF(GETPIVOTDATA("DateRDV",TCD!$B$1,"DT","CH","Bénéficiaire",$A58,CL$6,CL$5,"Mois (DateRDV)",CL$7,"Années (DateRDV)",CL$3,"Présence","Excusé"),3,""),"")</f>
        <v/>
      </c>
      <c r="CM58" s="166" t="str">
        <f>IFERROR(IF(GETPIVOTDATA("DateRDV",TCD!$B$1,"DT","CH","Bénéficiaire",$A58,CM$6,CM$5,"Mois (DateRDV)",CM$7,"Années (DateRDV)",CM$3,"Présence","Absent"),4,""),"")</f>
        <v/>
      </c>
      <c r="CN58" s="166" t="str">
        <f>IFERROR(IF(GETPIVOTDATA("DateRDV",TCD!$B$1,"DT","CH","Bénéficiaire",$A58,CN$6,CN$5,"Mois (DateRDV)",CN$7,"Années (DateRDV)",CN$3),1,""),"")</f>
        <v/>
      </c>
      <c r="CO58" s="166" t="str">
        <f>IFERROR(IF(GETPIVOTDATA("DateRDV",TCD!$B$1,"DT","CH","Bénéficiaire",$A58,CO$6,CO$5,"Mois (DateRDV)",CO$7,"Années (DateRDV)",CO$3),2,""),"")</f>
        <v/>
      </c>
      <c r="CP58" s="166" t="str">
        <f>IFERROR(IF(GETPIVOTDATA("DateRDV",TCD!$B$1,"DT","CH","Bénéficiaire",$A58,CP$6,CP$5,"Mois (DateRDV)",CP$7,"Années (DateRDV)",CP$3,"Présence","Excusé"),3,""),"")</f>
        <v/>
      </c>
      <c r="CQ58" s="166" t="str">
        <f>IFERROR(IF(GETPIVOTDATA("DateRDV",TCD!$B$1,"DT","CH","Bénéficiaire",$A58,CQ$6,CQ$5,"Mois (DateRDV)",CQ$7,"Années (DateRDV)",CQ$3,"Présence","Absent"),4,""),"")</f>
        <v/>
      </c>
      <c r="CR58" s="166" t="str">
        <f>IFERROR(IF(GETPIVOTDATA("DateRDV",TCD!$B$1,"DT","CH","Bénéficiaire",$A58,CR$6,CR$5,"Mois (DateRDV)",CR$7,"Années (DateRDV)",CR$3),1,""),"")</f>
        <v/>
      </c>
      <c r="CS58" s="166" t="str">
        <f>IFERROR(IF(GETPIVOTDATA("DateRDV",TCD!$B$1,"DT","CH","Bénéficiaire",$A58,CS$6,CS$5,"Mois (DateRDV)",CS$7,"Années (DateRDV)",CS$3),2,""),"")</f>
        <v/>
      </c>
      <c r="CT58" s="166" t="str">
        <f>IFERROR(IF(GETPIVOTDATA("DateRDV",TCD!$B$1,"DT","CH","Bénéficiaire",$A58,CT$6,CT$5,"Mois (DateRDV)",CT$7,"Années (DateRDV)",CT$3,"Présence","Excusé"),3,""),"")</f>
        <v/>
      </c>
      <c r="CU58" s="166" t="str">
        <f>IFERROR(IF(GETPIVOTDATA("DateRDV",TCD!$B$1,"DT","CH","Bénéficiaire",$A58,CU$6,CU$5,"Mois (DateRDV)",CU$7,"Années (DateRDV)",CU$3,"Présence","Absent"),4,""),"")</f>
        <v/>
      </c>
      <c r="CV58" s="166" t="str">
        <f>IFERROR(IF(GETPIVOTDATA("DateRDV",TCD!$B$1,"DT","CH","Bénéficiaire",$A58,CV$6,CV$5,"Mois (DateRDV)",CV$7,"Années (DateRDV)",CV$3),1,""),"")</f>
        <v/>
      </c>
      <c r="CW58" s="166" t="str">
        <f>IFERROR(IF(GETPIVOTDATA("DateRDV",TCD!$B$1,"DT","CH","Bénéficiaire",$A58,CW$6,CW$5,"Mois (DateRDV)",CW$7,"Années (DateRDV)",CW$3),2,""),"")</f>
        <v/>
      </c>
      <c r="CX58" s="166" t="str">
        <f>IFERROR(IF(GETPIVOTDATA("DateRDV",TCD!$B$1,"DT","CH","Bénéficiaire",$A58,CX$6,CX$5,"Mois (DateRDV)",CX$7,"Années (DateRDV)",CX$3,"Présence","Excusé"),3,""),"")</f>
        <v/>
      </c>
      <c r="CY58" s="166" t="str">
        <f>IFERROR(IF(GETPIVOTDATA("DateRDV",TCD!$B$1,"DT","CH","Bénéficiaire",$A58,CY$6,CY$5,"Mois (DateRDV)",CY$7,"Années (DateRDV)",CY$3,"Présence","Absent"),4,""),"")</f>
        <v/>
      </c>
      <c r="CZ58" s="166" t="str">
        <f>IFERROR(IF(GETPIVOTDATA("DateRDV",TCD!$B$1,"DT","CH","Bénéficiaire",$A58,CZ$6,CZ$5,"Mois (DateRDV)",CZ$7,"Années (DateRDV)",CZ$3),1,""),"")</f>
        <v/>
      </c>
      <c r="DA58" s="166" t="str">
        <f>IFERROR(IF(GETPIVOTDATA("DateRDV",TCD!$B$1,"DT","CH","Bénéficiaire",$A58,DA$6,DA$5,"Mois (DateRDV)",DA$7,"Années (DateRDV)",DA$3),2,""),"")</f>
        <v/>
      </c>
      <c r="DB58" s="166" t="str">
        <f>IFERROR(IF(GETPIVOTDATA("DateRDV",TCD!$B$1,"DT","CH","Bénéficiaire",$A58,DB$6,DB$5,"Mois (DateRDV)",DB$7,"Années (DateRDV)",DB$3,"Présence","Excusé"),3,""),"")</f>
        <v/>
      </c>
      <c r="DC58" s="166" t="str">
        <f>IFERROR(IF(GETPIVOTDATA("DateRDV",TCD!$B$1,"DT","CH","Bénéficiaire",$A58,DC$6,DC$5,"Mois (DateRDV)",DC$7,"Années (DateRDV)",DC$3,"Présence","Absent"),4,""),"")</f>
        <v/>
      </c>
      <c r="DD58" s="166" t="str">
        <f>IFERROR(IF(GETPIVOTDATA("DateRDV",TCD!$B$1,"DT","CH","Bénéficiaire",$A58,DD$6,DD$5,"Mois (DateRDV)",DD$7,"Années (DateRDV)",DD$3),1,""),"")</f>
        <v/>
      </c>
      <c r="DE58" s="166" t="str">
        <f>IFERROR(IF(GETPIVOTDATA("DateRDV",TCD!$B$1,"DT","CH","Bénéficiaire",$A58,DE$6,DE$5,"Mois (DateRDV)",DE$7,"Années (DateRDV)",DE$3),2,""),"")</f>
        <v/>
      </c>
      <c r="DF58" s="166" t="str">
        <f>IFERROR(IF(GETPIVOTDATA("DateRDV",TCD!$B$1,"DT","CH","Bénéficiaire",$A58,DF$6,DF$5,"Mois (DateRDV)",DF$7,"Années (DateRDV)",DF$3,"Présence","Excusé"),3,""),"")</f>
        <v/>
      </c>
      <c r="DG58" s="166" t="str">
        <f>IFERROR(IF(GETPIVOTDATA("DateRDV",TCD!$B$1,"DT","CH","Bénéficiaire",$A58,DG$6,DG$5,"Mois (DateRDV)",DG$7,"Années (DateRDV)",DG$3,"Présence","Absent"),4,""),"")</f>
        <v/>
      </c>
      <c r="DH58" s="166" t="str">
        <f>IFERROR(IF(GETPIVOTDATA("DateRDV",TCD!$B$1,"DT","CH","Bénéficiaire",$A58,DH$6,DH$5,"Mois (DateRDV)",DH$7,"Années (DateRDV)",DH$3),1,""),"")</f>
        <v/>
      </c>
      <c r="DI58" s="166" t="str">
        <f>IFERROR(IF(GETPIVOTDATA("DateRDV",TCD!$B$1,"DT","CH","Bénéficiaire",$A58,DI$6,DI$5,"Mois (DateRDV)",DI$7,"Années (DateRDV)",DI$3),2,""),"")</f>
        <v/>
      </c>
      <c r="DJ58" s="166" t="str">
        <f>IFERROR(IF(GETPIVOTDATA("DateRDV",TCD!$B$1,"DT","CH","Bénéficiaire",$A58,DJ$6,DJ$5,"Mois (DateRDV)",DJ$7,"Années (DateRDV)",DJ$3,"Présence","Excusé"),3,""),"")</f>
        <v/>
      </c>
      <c r="DK58" s="166" t="str">
        <f>IFERROR(IF(GETPIVOTDATA("DateRDV",TCD!$B$1,"DT","CH","Bénéficiaire",$A58,DK$6,DK$5,"Mois (DateRDV)",DK$7,"Années (DateRDV)",DK$3,"Présence","Absent"),4,""),"")</f>
        <v/>
      </c>
      <c r="DL58" s="166" t="str">
        <f>IFERROR(IF(GETPIVOTDATA("DateRDV",TCD!$B$1,"DT","CH","Bénéficiaire",$A58,DL$6,DL$5,"Mois (DateRDV)",DL$7,"Années (DateRDV)",DL$3),1,""),"")</f>
        <v/>
      </c>
      <c r="DM58" s="166" t="str">
        <f>IFERROR(IF(GETPIVOTDATA("DateRDV",TCD!$B$1,"DT","CH","Bénéficiaire",$A58,DM$6,DM$5,"Mois (DateRDV)",DM$7,"Années (DateRDV)",DM$3),2,""),"")</f>
        <v/>
      </c>
      <c r="DN58" s="166" t="str">
        <f>IFERROR(IF(GETPIVOTDATA("DateRDV",TCD!$B$1,"DT","CH","Bénéficiaire",$A58,DN$6,DN$5,"Mois (DateRDV)",DN$7,"Années (DateRDV)",DN$3,"Présence","Excusé"),3,""),"")</f>
        <v/>
      </c>
      <c r="DO58" s="166" t="str">
        <f>IFERROR(IF(GETPIVOTDATA("DateRDV",TCD!$B$1,"DT","CH","Bénéficiaire",$A58,DO$6,DO$5,"Mois (DateRDV)",DO$7,"Années (DateRDV)",DO$3,"Présence","Absent"),4,""),"")</f>
        <v/>
      </c>
    </row>
    <row r="59" spans="1:119" x14ac:dyDescent="0.2">
      <c r="A59" t="str">
        <v>KIRMIZI Zeynep</v>
      </c>
      <c r="B59" s="169" t="str">
        <f>IFERROR(IF(INDEX(Data!P:P,MATCH(A59,Data!B:B,0))&lt;&gt;"",INDEX(Data!P:P,MATCH(A59,Data!B:B,0)),""),"")</f>
        <v>KIRMIZI</v>
      </c>
      <c r="C59" s="169" t="str">
        <f>IFERROR(IF(INDEX(Data!O:O,MATCH(A59,Data!B:B,0))&lt;&gt;"",INDEX(Data!O:O,MATCH(A59,Data!B:B,0)),""),"")</f>
        <v>Zeynep</v>
      </c>
      <c r="D59" s="169" t="str">
        <f>IFERROR(IF(INDEX(Data!J:J,MATCH(A59,Data!B:B,0))&lt;&gt;"",INDEX(Data!J:J,MATCH(A59,Data!B:B,0)),""),"")</f>
        <v>CD</v>
      </c>
      <c r="E59" s="169" t="str">
        <f>IFERROR(IF(INDEX(Data!M:M,MATCH(A59,Data!B:B,0))&lt;&gt;"",INDEX(Data!M:M,MATCH(A59,Data!B:B,0)),""),"")</f>
        <v>THONON LES BAINS</v>
      </c>
      <c r="F59" s="169">
        <f>IFERROR(IF(INDEX(Data!N:N,MATCH(A59,Data!B:B,0))&lt;&gt;"",INDEX(Data!N:N,MATCH(A59,Data!B:B,0)),""),"")</f>
        <v>74200</v>
      </c>
      <c r="G59" s="170">
        <f>IFERROR(IF(INDEX(Data!K:K,MATCH(A59,Data!B:B,0))&lt;&gt;"",INDEX(Data!K:K,MATCH(A59,Data!B:B,0)),""),"")</f>
        <v>45594</v>
      </c>
      <c r="H59" s="170">
        <f>IFERROR(IF(INDEX(Data!L:L,MATCH(A59,Data!B:B,0))&lt;&gt;"",INDEX(Data!L:L,MATCH(A59,Data!B:B,0)),""),"")</f>
        <v>45601</v>
      </c>
      <c r="I59" s="170">
        <f>IFERROR(IF(INDEX(Data!C:C,MATCH(A59,Data!B:B,0))&lt;&gt;"",INDEX(Data!C:C,MATCH(A59,Data!B:B,0)),""),"")</f>
        <v>45602</v>
      </c>
      <c r="J59" s="170">
        <f>IFERROR(IF(INDEX(Data!D:D,MATCH(A59,Data!B:B,0))&lt;&gt;"",INDEX(Data!D:D,MATCH(A59,Data!B:B,0)),""),"")</f>
        <v>45784</v>
      </c>
      <c r="K59" s="171" t="str">
        <f>IFERROR(IF(INDEX(Data!H:H,MATCH(A59,Data!B:B,0))&lt;&gt;"",INDEX(Data!H:H,MATCH(A59,Data!B:B,0)),""),"")</f>
        <v>Remobilisation</v>
      </c>
      <c r="L59" s="166" t="str">
        <f>IFERROR(IF(GETPIVOTDATA("DateRDV",TCD!$B$1,"DT","CH","Bénéficiaire",$A59,L$6,L$5,"Mois (DateRDV)",L$7,"Années (DateRDV)",L$3),1,""),"")</f>
        <v/>
      </c>
      <c r="M59" s="166" t="str">
        <f>IFERROR(IF(GETPIVOTDATA("DateRDV",TCD!$B$1,"DT","CH","Bénéficiaire",$A59,M$6,M$5,"Mois (DateRDV)",M$7,"Années (DateRDV)",M$3),2,""),"")</f>
        <v/>
      </c>
      <c r="N59" s="166" t="str">
        <f>IFERROR(IF(GETPIVOTDATA("DateRDV",TCD!$B$1,"DT","CH","Bénéficiaire",$A59,N$6,N$5,"Mois (DateRDV)",N$7,"Années (DateRDV)",N$3,"Présence","Excusé"),3,""),"")</f>
        <v/>
      </c>
      <c r="O59" s="166" t="str">
        <f>IFERROR(IF(GETPIVOTDATA("DateRDV",TCD!$B$1,"DT","CH","Bénéficiaire",$A59,O$6,O$5,"Mois (DateRDV)",O$7,"Années (DateRDV)",O$3,"Présence","Absent"),4,""),"")</f>
        <v/>
      </c>
      <c r="P59" s="166" t="str">
        <f>IFERROR(IF(GETPIVOTDATA("DateRDV",TCD!$B$1,"DT","CH","Bénéficiaire",$A59,P$6,P$5,"Mois (DateRDV)",P$7,"Années (DateRDV)",P$3),1,""),"")</f>
        <v/>
      </c>
      <c r="Q59" s="166" t="str">
        <f>IFERROR(IF(GETPIVOTDATA("DateRDV",TCD!$B$1,"DT","CH","Bénéficiaire",$A59,Q$6,Q$5,"Mois (DateRDV)",Q$7,"Années (DateRDV)",Q$3),2,""),"")</f>
        <v/>
      </c>
      <c r="R59" s="166" t="str">
        <f>IFERROR(IF(GETPIVOTDATA("DateRDV",TCD!$B$1,"DT","CH","Bénéficiaire",$A59,R$6,R$5,"Mois (DateRDV)",R$7,"Années (DateRDV)",R$3,"Présence","Excusé"),3,""),"")</f>
        <v/>
      </c>
      <c r="S59" s="166" t="str">
        <f>IFERROR(IF(GETPIVOTDATA("DateRDV",TCD!$B$1,"DT","CH","Bénéficiaire",$A59,S$6,S$5,"Mois (DateRDV)",S$7,"Années (DateRDV)",S$3,"Présence","Absent"),4,""),"")</f>
        <v/>
      </c>
      <c r="T59" s="166" t="str">
        <f>IFERROR(IF(GETPIVOTDATA("DateRDV",TCD!$B$1,"DT","CH","Bénéficiaire",$A59,T$6,T$5,"Mois (DateRDV)",T$7,"Années (DateRDV)",T$3),1,""),"")</f>
        <v/>
      </c>
      <c r="U59" s="166" t="str">
        <f>IFERROR(IF(GETPIVOTDATA("DateRDV",TCD!$B$1,"DT","CH","Bénéficiaire",$A59,U$6,U$5,"Mois (DateRDV)",U$7,"Années (DateRDV)",U$3),2,""),"")</f>
        <v/>
      </c>
      <c r="V59" s="166" t="str">
        <f>IFERROR(IF(GETPIVOTDATA("DateRDV",TCD!$B$1,"DT","CH","Bénéficiaire",$A59,V$6,V$5,"Mois (DateRDV)",V$7,"Années (DateRDV)",V$3,"Présence","Excusé"),3,""),"")</f>
        <v/>
      </c>
      <c r="W59" s="166" t="str">
        <f>IFERROR(IF(GETPIVOTDATA("DateRDV",TCD!$B$1,"DT","CH","Bénéficiaire",$A59,W$6,W$5,"Mois (DateRDV)",W$7,"Années (DateRDV)",W$3,"Présence","Absent"),4,""),"")</f>
        <v/>
      </c>
      <c r="X59" s="166" t="str">
        <f>IFERROR(IF(GETPIVOTDATA("DateRDV",TCD!$B$1,"DT","CH","Bénéficiaire",$A59,X$6,X$5,"Mois (DateRDV)",X$7,"Années (DateRDV)",X$3),1,""),"")</f>
        <v/>
      </c>
      <c r="Y59" s="166" t="str">
        <f>IFERROR(IF(GETPIVOTDATA("DateRDV",TCD!$B$1,"DT","CH","Bénéficiaire",$A59,Y$6,Y$5,"Mois (DateRDV)",Y$7,"Années (DateRDV)",Y$3),2,""),"")</f>
        <v/>
      </c>
      <c r="Z59" s="166" t="str">
        <f>IFERROR(IF(GETPIVOTDATA("DateRDV",TCD!$B$1,"DT","CH","Bénéficiaire",$A59,Z$6,Z$5,"Mois (DateRDV)",Z$7,"Années (DateRDV)",Z$3,"Présence","Excusé"),3,""),"")</f>
        <v/>
      </c>
      <c r="AA59" s="166" t="str">
        <f>IFERROR(IF(GETPIVOTDATA("DateRDV",TCD!$B$1,"DT","CH","Bénéficiaire",$A59,AA$6,AA$5,"Mois (DateRDV)",AA$7,"Années (DateRDV)",AA$3,"Présence","Absent"),4,""),"")</f>
        <v/>
      </c>
      <c r="AB59" s="166" t="str">
        <f>IFERROR(IF(GETPIVOTDATA("DateRDV",TCD!$B$1,"DT","CH","Bénéficiaire",$A59,AB$6,AB$5,"Mois (DateRDV)",AB$7,"Années (DateRDV)",AB$3),1,""),"")</f>
        <v/>
      </c>
      <c r="AC59" s="166" t="str">
        <f>IFERROR(IF(GETPIVOTDATA("DateRDV",TCD!$B$1,"DT","CH","Bénéficiaire",$A59,AC$6,AC$5,"Mois (DateRDV)",AC$7,"Années (DateRDV)",AC$3),2,""),"")</f>
        <v/>
      </c>
      <c r="AD59" s="166" t="str">
        <f>IFERROR(IF(GETPIVOTDATA("DateRDV",TCD!$B$1,"DT","CH","Bénéficiaire",$A59,AD$6,AD$5,"Mois (DateRDV)",AD$7,"Années (DateRDV)",AD$3,"Présence","Excusé"),3,""),"")</f>
        <v/>
      </c>
      <c r="AE59" s="166" t="str">
        <f>IFERROR(IF(GETPIVOTDATA("DateRDV",TCD!$B$1,"DT","CH","Bénéficiaire",$A59,AE$6,AE$5,"Mois (DateRDV)",AE$7,"Années (DateRDV)",AE$3,"Présence","Absent"),4,""),"")</f>
        <v/>
      </c>
      <c r="AF59" s="166" t="str">
        <f>IFERROR(IF(GETPIVOTDATA("DateRDV",TCD!$B$1,"DT","CH","Bénéficiaire",$A59,AF$6,AF$5,"Mois (DateRDV)",AF$7,"Années (DateRDV)",AF$3),1,""),"")</f>
        <v/>
      </c>
      <c r="AG59" s="166" t="str">
        <f>IFERROR(IF(GETPIVOTDATA("DateRDV",TCD!$B$1,"DT","CH","Bénéficiaire",$A59,AG$6,AG$5,"Mois (DateRDV)",AG$7,"Années (DateRDV)",AG$3),2,""),"")</f>
        <v/>
      </c>
      <c r="AH59" s="166" t="str">
        <f>IFERROR(IF(GETPIVOTDATA("DateRDV",TCD!$B$1,"DT","CH","Bénéficiaire",$A59,AH$6,AH$5,"Mois (DateRDV)",AH$7,"Années (DateRDV)",AH$3,"Présence","Excusé"),3,""),"")</f>
        <v/>
      </c>
      <c r="AI59" s="166" t="str">
        <f>IFERROR(IF(GETPIVOTDATA("DateRDV",TCD!$B$1,"DT","CH","Bénéficiaire",$A59,AI$6,AI$5,"Mois (DateRDV)",AI$7,"Années (DateRDV)",AI$3,"Présence","Absent"),4,""),"")</f>
        <v/>
      </c>
      <c r="AJ59" s="166" t="str">
        <f>IFERROR(IF(GETPIVOTDATA("DateRDV",TCD!$B$1,"DT","CH","Bénéficiaire",$A59,AJ$6,AJ$5,"Mois (DateRDV)",AJ$7,"Années (DateRDV)",AJ$3),1,""),"")</f>
        <v/>
      </c>
      <c r="AK59" s="166" t="str">
        <f>IFERROR(IF(GETPIVOTDATA("DateRDV",TCD!$B$1,"DT","CH","Bénéficiaire",$A59,AK$6,AK$5,"Mois (DateRDV)",AK$7,"Années (DateRDV)",AK$3),2,""),"")</f>
        <v/>
      </c>
      <c r="AL59" s="166" t="str">
        <f>IFERROR(IF(GETPIVOTDATA("DateRDV",TCD!$B$1,"DT","CH","Bénéficiaire",$A59,AL$6,AL$5,"Mois (DateRDV)",AL$7,"Années (DateRDV)",AL$3,"Présence","Excusé"),3,""),"")</f>
        <v/>
      </c>
      <c r="AM59" s="166" t="str">
        <f>IFERROR(IF(GETPIVOTDATA("DateRDV",TCD!$B$1,"DT","CH","Bénéficiaire",$A59,AM$6,AM$5,"Mois (DateRDV)",AM$7,"Années (DateRDV)",AM$3,"Présence","Absent"),4,""),"")</f>
        <v/>
      </c>
      <c r="AN59" s="166" t="str">
        <f>IFERROR(IF(GETPIVOTDATA("DateRDV",TCD!$B$1,"DT","CH","Bénéficiaire",$A59,AN$6,AN$5,"Mois (DateRDV)",AN$7,"Années (DateRDV)",AN$3),1,""),"")</f>
        <v/>
      </c>
      <c r="AO59" s="166" t="str">
        <f>IFERROR(IF(GETPIVOTDATA("DateRDV",TCD!$B$1,"DT","CH","Bénéficiaire",$A59,AO$6,AO$5,"Mois (DateRDV)",AO$7,"Années (DateRDV)",AO$3),2,""),"")</f>
        <v/>
      </c>
      <c r="AP59" s="166" t="str">
        <f>IFERROR(IF(GETPIVOTDATA("DateRDV",TCD!$B$1,"DT","CH","Bénéficiaire",$A59,AP$6,AP$5,"Mois (DateRDV)",AP$7,"Années (DateRDV)",AP$3,"Présence","Excusé"),3,""),"")</f>
        <v/>
      </c>
      <c r="AQ59" s="166" t="str">
        <f>IFERROR(IF(GETPIVOTDATA("DateRDV",TCD!$B$1,"DT","CH","Bénéficiaire",$A59,AQ$6,AQ$5,"Mois (DateRDV)",AQ$7,"Années (DateRDV)",AQ$3,"Présence","Absent"),4,""),"")</f>
        <v/>
      </c>
      <c r="AR59" s="166" t="str">
        <f>IFERROR(IF(GETPIVOTDATA("DateRDV",TCD!$B$1,"DT","CH","Bénéficiaire",$A59,AR$6,AR$5,"Mois (DateRDV)",AR$7,"Années (DateRDV)",AR$3),1,""),"")</f>
        <v/>
      </c>
      <c r="AS59" s="166" t="str">
        <f>IFERROR(IF(GETPIVOTDATA("DateRDV",TCD!$B$1,"DT","CH","Bénéficiaire",$A59,AS$6,AS$5,"Mois (DateRDV)",AS$7,"Années (DateRDV)",AS$3),2,""),"")</f>
        <v/>
      </c>
      <c r="AT59" s="166" t="str">
        <f>IFERROR(IF(GETPIVOTDATA("DateRDV",TCD!$B$1,"DT","CH","Bénéficiaire",$A59,AT$6,AT$5,"Mois (DateRDV)",AT$7,"Années (DateRDV)",AT$3,"Présence","Excusé"),3,""),"")</f>
        <v/>
      </c>
      <c r="AU59" s="166" t="str">
        <f>IFERROR(IF(GETPIVOTDATA("DateRDV",TCD!$B$1,"DT","CH","Bénéficiaire",$A59,AU$6,AU$5,"Mois (DateRDV)",AU$7,"Années (DateRDV)",AU$3,"Présence","Absent"),4,""),"")</f>
        <v/>
      </c>
      <c r="AV59" s="166" t="str">
        <f>IFERROR(IF(GETPIVOTDATA("DateRDV",TCD!$B$1,"DT","CH","Bénéficiaire",$A59,AV$6,AV$5,"Mois (DateRDV)",AV$7,"Années (DateRDV)",AV$3),1,""),"")</f>
        <v/>
      </c>
      <c r="AW59" s="166" t="str">
        <f>IFERROR(IF(GETPIVOTDATA("DateRDV",TCD!$B$1,"DT","CH","Bénéficiaire",$A59,AW$6,AW$5,"Mois (DateRDV)",AW$7,"Années (DateRDV)",AW$3),2,""),"")</f>
        <v/>
      </c>
      <c r="AX59" s="166" t="str">
        <f>IFERROR(IF(GETPIVOTDATA("DateRDV",TCD!$B$1,"DT","CH","Bénéficiaire",$A59,AX$6,AX$5,"Mois (DateRDV)",AX$7,"Années (DateRDV)",AX$3,"Présence","Excusé"),3,""),"")</f>
        <v/>
      </c>
      <c r="AY59" s="166" t="str">
        <f>IFERROR(IF(GETPIVOTDATA("DateRDV",TCD!$B$1,"DT","CH","Bénéficiaire",$A59,AY$6,AY$5,"Mois (DateRDV)",AY$7,"Années (DateRDV)",AY$3,"Présence","Absent"),4,""),"")</f>
        <v/>
      </c>
      <c r="AZ59" s="166" t="str">
        <f>IFERROR(IF(GETPIVOTDATA("DateRDV",TCD!$B$1,"DT","CH","Bénéficiaire",$A59,AZ$6,AZ$5,"Mois (DateRDV)",AZ$7,"Années (DateRDV)",AZ$3),1,""),"")</f>
        <v/>
      </c>
      <c r="BA59" s="166" t="str">
        <f>IFERROR(IF(GETPIVOTDATA("DateRDV",TCD!$B$1,"DT","CH","Bénéficiaire",$A59,BA$6,BA$5,"Mois (DateRDV)",BA$7,"Années (DateRDV)",BA$3),2,""),"")</f>
        <v/>
      </c>
      <c r="BB59" s="166" t="str">
        <f>IFERROR(IF(GETPIVOTDATA("DateRDV",TCD!$B$1,"DT","CH","Bénéficiaire",$A59,BB$6,BB$5,"Mois (DateRDV)",BB$7,"Années (DateRDV)",BB$3,"Présence","Excusé"),3,""),"")</f>
        <v/>
      </c>
      <c r="BC59" s="166" t="str">
        <f>IFERROR(IF(GETPIVOTDATA("DateRDV",TCD!$B$1,"DT","CH","Bénéficiaire",$A59,BC$6,BC$5,"Mois (DateRDV)",BC$7,"Années (DateRDV)",BC$3,"Présence","Absent"),4,""),"")</f>
        <v/>
      </c>
      <c r="BD59" s="166" t="str">
        <f>IFERROR(IF(GETPIVOTDATA("DateRDV",TCD!$B$1,"DT","CH","Bénéficiaire",$A59,BD$6,BD$5,"Mois (DateRDV)",BD$7,"Années (DateRDV)",BD$3),1,""),"")</f>
        <v/>
      </c>
      <c r="BE59" s="166" t="str">
        <f>IFERROR(IF(GETPIVOTDATA("DateRDV",TCD!$B$1,"DT","CH","Bénéficiaire",$A59,BE$6,BE$5,"Mois (DateRDV)",BE$7,"Années (DateRDV)",BE$3),2,""),"")</f>
        <v/>
      </c>
      <c r="BF59" s="166" t="str">
        <f>IFERROR(IF(GETPIVOTDATA("DateRDV",TCD!$B$1,"DT","CH","Bénéficiaire",$A59,BF$6,BF$5,"Mois (DateRDV)",BF$7,"Années (DateRDV)",BF$3,"Présence","Excusé"),3,""),"")</f>
        <v/>
      </c>
      <c r="BG59" s="166" t="str">
        <f>IFERROR(IF(GETPIVOTDATA("DateRDV",TCD!$B$1,"DT","CH","Bénéficiaire",$A59,BG$6,BG$5,"Mois (DateRDV)",BG$7,"Années (DateRDV)",BG$3,"Présence","Absent"),4,""),"")</f>
        <v/>
      </c>
      <c r="BH59" s="166" t="str">
        <f>IFERROR(IF(GETPIVOTDATA("DateRDV",TCD!$B$1,"DT","CH","Bénéficiaire",$A59,BH$6,BH$5,"Mois (DateRDV)",BH$7,"Années (DateRDV)",BH$3),1,""),"")</f>
        <v/>
      </c>
      <c r="BI59" s="166" t="str">
        <f>IFERROR(IF(GETPIVOTDATA("DateRDV",TCD!$B$1,"DT","CH","Bénéficiaire",$A59,BI$6,BI$5,"Mois (DateRDV)",BI$7,"Années (DateRDV)",BI$3),2,""),"")</f>
        <v/>
      </c>
      <c r="BJ59" s="166" t="str">
        <f>IFERROR(IF(GETPIVOTDATA("DateRDV",TCD!$B$1,"DT","CH","Bénéficiaire",$A59,BJ$6,BJ$5,"Mois (DateRDV)",BJ$7,"Années (DateRDV)",BJ$3,"Présence","Excusé"),3,""),"")</f>
        <v/>
      </c>
      <c r="BK59" s="166" t="str">
        <f>IFERROR(IF(GETPIVOTDATA("DateRDV",TCD!$B$1,"DT","CH","Bénéficiaire",$A59,BK$6,BK$5,"Mois (DateRDV)",BK$7,"Années (DateRDV)",BK$3,"Présence","Absent"),4,""),"")</f>
        <v/>
      </c>
      <c r="BL59" s="166" t="str">
        <f>IFERROR(IF(GETPIVOTDATA("DateRDV",TCD!$B$1,"DT","CH","Bénéficiaire",$A59,BL$6,BL$5,"Mois (DateRDV)",BL$7,"Années (DateRDV)",BL$3),1,""),"")</f>
        <v/>
      </c>
      <c r="BM59" s="166" t="str">
        <f>IFERROR(IF(GETPIVOTDATA("DateRDV",TCD!$B$1,"DT","CH","Bénéficiaire",$A59,BM$6,BM$5,"Mois (DateRDV)",BM$7,"Années (DateRDV)",BM$3),2,""),"")</f>
        <v/>
      </c>
      <c r="BN59" s="166" t="str">
        <f>IFERROR(IF(GETPIVOTDATA("DateRDV",TCD!$B$1,"DT","CH","Bénéficiaire",$A59,BN$6,BN$5,"Mois (DateRDV)",BN$7,"Années (DateRDV)",BN$3,"Présence","Excusé"),3,""),"")</f>
        <v/>
      </c>
      <c r="BO59" s="166" t="str">
        <f>IFERROR(IF(GETPIVOTDATA("DateRDV",TCD!$B$1,"DT","CH","Bénéficiaire",$A59,BO$6,BO$5,"Mois (DateRDV)",BO$7,"Années (DateRDV)",BO$3,"Présence","Absent"),4,""),"")</f>
        <v/>
      </c>
      <c r="BP59" s="166" t="str">
        <f>IFERROR(IF(GETPIVOTDATA("DateRDV",TCD!$B$1,"DT","CH","Bénéficiaire",$A59,BP$6,BP$5,"Mois (DateRDV)",BP$7,"Années (DateRDV)",BP$3),1,""),"")</f>
        <v/>
      </c>
      <c r="BQ59" s="166" t="str">
        <f>IFERROR(IF(GETPIVOTDATA("DateRDV",TCD!$B$1,"DT","CH","Bénéficiaire",$A59,BQ$6,BQ$5,"Mois (DateRDV)",BQ$7,"Années (DateRDV)",BQ$3),2,""),"")</f>
        <v/>
      </c>
      <c r="BR59" s="166" t="str">
        <f>IFERROR(IF(GETPIVOTDATA("DateRDV",TCD!$B$1,"DT","CH","Bénéficiaire",$A59,BR$6,BR$5,"Mois (DateRDV)",BR$7,"Années (DateRDV)",BR$3,"Présence","Excusé"),3,""),"")</f>
        <v/>
      </c>
      <c r="BS59" s="166" t="str">
        <f>IFERROR(IF(GETPIVOTDATA("DateRDV",TCD!$B$1,"DT","CH","Bénéficiaire",$A59,BS$6,BS$5,"Mois (DateRDV)",BS$7,"Années (DateRDV)",BS$3,"Présence","Absent"),4,""),"")</f>
        <v/>
      </c>
      <c r="BT59" s="166" t="str">
        <f>IFERROR(IF(GETPIVOTDATA("DateRDV",TCD!$B$1,"DT","CH","Bénéficiaire",$A59,BT$6,BT$5,"Mois (DateRDV)",BT$7,"Années (DateRDV)",BT$3),1,""),"")</f>
        <v/>
      </c>
      <c r="BU59" s="166" t="str">
        <f>IFERROR(IF(GETPIVOTDATA("DateRDV",TCD!$B$1,"DT","CH","Bénéficiaire",$A59,BU$6,BU$5,"Mois (DateRDV)",BU$7,"Années (DateRDV)",BU$3),2,""),"")</f>
        <v/>
      </c>
      <c r="BV59" s="166" t="str">
        <f>IFERROR(IF(GETPIVOTDATA("DateRDV",TCD!$B$1,"DT","CH","Bénéficiaire",$A59,BV$6,BV$5,"Mois (DateRDV)",BV$7,"Années (DateRDV)",BV$3,"Présence","Excusé"),3,""),"")</f>
        <v/>
      </c>
      <c r="BW59" s="166" t="str">
        <f>IFERROR(IF(GETPIVOTDATA("DateRDV",TCD!$B$1,"DT","CH","Bénéficiaire",$A59,BW$6,BW$5,"Mois (DateRDV)",BW$7,"Années (DateRDV)",BW$3,"Présence","Absent"),4,""),"")</f>
        <v/>
      </c>
      <c r="BX59" s="166" t="str">
        <f>IFERROR(IF(GETPIVOTDATA("DateRDV",TCD!$B$1,"DT","CH","Bénéficiaire",$A59,BX$6,BX$5,"Mois (DateRDV)",BX$7,"Années (DateRDV)",BX$3),1,""),"")</f>
        <v/>
      </c>
      <c r="BY59" s="166" t="str">
        <f>IFERROR(IF(GETPIVOTDATA("DateRDV",TCD!$B$1,"DT","CH","Bénéficiaire",$A59,BY$6,BY$5,"Mois (DateRDV)",BY$7,"Années (DateRDV)",BY$3),2,""),"")</f>
        <v/>
      </c>
      <c r="BZ59" s="166" t="str">
        <f>IFERROR(IF(GETPIVOTDATA("DateRDV",TCD!$B$1,"DT","CH","Bénéficiaire",$A59,BZ$6,BZ$5,"Mois (DateRDV)",BZ$7,"Années (DateRDV)",BZ$3,"Présence","Excusé"),3,""),"")</f>
        <v/>
      </c>
      <c r="CA59" s="166" t="str">
        <f>IFERROR(IF(GETPIVOTDATA("DateRDV",TCD!$B$1,"DT","CH","Bénéficiaire",$A59,CA$6,CA$5,"Mois (DateRDV)",CA$7,"Années (DateRDV)",CA$3,"Présence","Absent"),4,""),"")</f>
        <v/>
      </c>
      <c r="CB59" s="166" t="str">
        <f>IFERROR(IF(GETPIVOTDATA("DateRDV",TCD!$B$1,"DT","CH","Bénéficiaire",$A59,CB$6,CB$5,"Mois (DateRDV)",CB$7,"Années (DateRDV)",CB$3),1,""),"")</f>
        <v/>
      </c>
      <c r="CC59" s="166" t="str">
        <f>IFERROR(IF(GETPIVOTDATA("DateRDV",TCD!$B$1,"DT","CH","Bénéficiaire",$A59,CC$6,CC$5,"Mois (DateRDV)",CC$7,"Années (DateRDV)",CC$3),2,""),"")</f>
        <v/>
      </c>
      <c r="CD59" s="166" t="str">
        <f>IFERROR(IF(GETPIVOTDATA("DateRDV",TCD!$B$1,"DT","CH","Bénéficiaire",$A59,CD$6,CD$5,"Mois (DateRDV)",CD$7,"Années (DateRDV)",CD$3,"Présence","Excusé"),3,""),"")</f>
        <v/>
      </c>
      <c r="CE59" s="166" t="str">
        <f>IFERROR(IF(GETPIVOTDATA("DateRDV",TCD!$B$1,"DT","CH","Bénéficiaire",$A59,CE$6,CE$5,"Mois (DateRDV)",CE$7,"Années (DateRDV)",CE$3,"Présence","Absent"),4,""),"")</f>
        <v/>
      </c>
      <c r="CF59" s="166" t="str">
        <f>IFERROR(IF(GETPIVOTDATA("DateRDV",TCD!$B$1,"DT","CH","Bénéficiaire",$A59,CF$6,CF$5,"Mois (DateRDV)",CF$7,"Années (DateRDV)",CF$3),1,""),"")</f>
        <v/>
      </c>
      <c r="CG59" s="166" t="str">
        <f>IFERROR(IF(GETPIVOTDATA("DateRDV",TCD!$B$1,"DT","CH","Bénéficiaire",$A59,CG$6,CG$5,"Mois (DateRDV)",CG$7,"Années (DateRDV)",CG$3),2,""),"")</f>
        <v/>
      </c>
      <c r="CH59" s="166" t="str">
        <f>IFERROR(IF(GETPIVOTDATA("DateRDV",TCD!$B$1,"DT","CH","Bénéficiaire",$A59,CH$6,CH$5,"Mois (DateRDV)",CH$7,"Années (DateRDV)",CH$3,"Présence","Excusé"),3,""),"")</f>
        <v/>
      </c>
      <c r="CI59" s="166" t="str">
        <f>IFERROR(IF(GETPIVOTDATA("DateRDV",TCD!$B$1,"DT","CH","Bénéficiaire",$A59,CI$6,CI$5,"Mois (DateRDV)",CI$7,"Années (DateRDV)",CI$3,"Présence","Absent"),4,""),"")</f>
        <v/>
      </c>
      <c r="CJ59" s="166" t="str">
        <f>IFERROR(IF(GETPIVOTDATA("DateRDV",TCD!$B$1,"DT","CH","Bénéficiaire",$A59,CJ$6,CJ$5,"Mois (DateRDV)",CJ$7,"Années (DateRDV)",CJ$3),1,""),"")</f>
        <v/>
      </c>
      <c r="CK59" s="166" t="str">
        <f>IFERROR(IF(GETPIVOTDATA("DateRDV",TCD!$B$1,"DT","CH","Bénéficiaire",$A59,CK$6,CK$5,"Mois (DateRDV)",CK$7,"Années (DateRDV)",CK$3),2,""),"")</f>
        <v/>
      </c>
      <c r="CL59" s="166" t="str">
        <f>IFERROR(IF(GETPIVOTDATA("DateRDV",TCD!$B$1,"DT","CH","Bénéficiaire",$A59,CL$6,CL$5,"Mois (DateRDV)",CL$7,"Années (DateRDV)",CL$3,"Présence","Excusé"),3,""),"")</f>
        <v/>
      </c>
      <c r="CM59" s="166" t="str">
        <f>IFERROR(IF(GETPIVOTDATA("DateRDV",TCD!$B$1,"DT","CH","Bénéficiaire",$A59,CM$6,CM$5,"Mois (DateRDV)",CM$7,"Années (DateRDV)",CM$3,"Présence","Absent"),4,""),"")</f>
        <v/>
      </c>
      <c r="CN59" s="166" t="str">
        <f>IFERROR(IF(GETPIVOTDATA("DateRDV",TCD!$B$1,"DT","CH","Bénéficiaire",$A59,CN$6,CN$5,"Mois (DateRDV)",CN$7,"Années (DateRDV)",CN$3),1,""),"")</f>
        <v/>
      </c>
      <c r="CO59" s="166" t="str">
        <f>IFERROR(IF(GETPIVOTDATA("DateRDV",TCD!$B$1,"DT","CH","Bénéficiaire",$A59,CO$6,CO$5,"Mois (DateRDV)",CO$7,"Années (DateRDV)",CO$3),2,""),"")</f>
        <v/>
      </c>
      <c r="CP59" s="166" t="str">
        <f>IFERROR(IF(GETPIVOTDATA("DateRDV",TCD!$B$1,"DT","CH","Bénéficiaire",$A59,CP$6,CP$5,"Mois (DateRDV)",CP$7,"Années (DateRDV)",CP$3,"Présence","Excusé"),3,""),"")</f>
        <v/>
      </c>
      <c r="CQ59" s="166" t="str">
        <f>IFERROR(IF(GETPIVOTDATA("DateRDV",TCD!$B$1,"DT","CH","Bénéficiaire",$A59,CQ$6,CQ$5,"Mois (DateRDV)",CQ$7,"Années (DateRDV)",CQ$3,"Présence","Absent"),4,""),"")</f>
        <v/>
      </c>
      <c r="CR59" s="166" t="str">
        <f>IFERROR(IF(GETPIVOTDATA("DateRDV",TCD!$B$1,"DT","CH","Bénéficiaire",$A59,CR$6,CR$5,"Mois (DateRDV)",CR$7,"Années (DateRDV)",CR$3),1,""),"")</f>
        <v/>
      </c>
      <c r="CS59" s="166" t="str">
        <f>IFERROR(IF(GETPIVOTDATA("DateRDV",TCD!$B$1,"DT","CH","Bénéficiaire",$A59,CS$6,CS$5,"Mois (DateRDV)",CS$7,"Années (DateRDV)",CS$3),2,""),"")</f>
        <v/>
      </c>
      <c r="CT59" s="166" t="str">
        <f>IFERROR(IF(GETPIVOTDATA("DateRDV",TCD!$B$1,"DT","CH","Bénéficiaire",$A59,CT$6,CT$5,"Mois (DateRDV)",CT$7,"Années (DateRDV)",CT$3,"Présence","Excusé"),3,""),"")</f>
        <v/>
      </c>
      <c r="CU59" s="166" t="str">
        <f>IFERROR(IF(GETPIVOTDATA("DateRDV",TCD!$B$1,"DT","CH","Bénéficiaire",$A59,CU$6,CU$5,"Mois (DateRDV)",CU$7,"Années (DateRDV)",CU$3,"Présence","Absent"),4,""),"")</f>
        <v/>
      </c>
      <c r="CV59" s="166" t="str">
        <f>IFERROR(IF(GETPIVOTDATA("DateRDV",TCD!$B$1,"DT","CH","Bénéficiaire",$A59,CV$6,CV$5,"Mois (DateRDV)",CV$7,"Années (DateRDV)",CV$3),1,""),"")</f>
        <v/>
      </c>
      <c r="CW59" s="166" t="str">
        <f>IFERROR(IF(GETPIVOTDATA("DateRDV",TCD!$B$1,"DT","CH","Bénéficiaire",$A59,CW$6,CW$5,"Mois (DateRDV)",CW$7,"Années (DateRDV)",CW$3),2,""),"")</f>
        <v/>
      </c>
      <c r="CX59" s="166" t="str">
        <f>IFERROR(IF(GETPIVOTDATA("DateRDV",TCD!$B$1,"DT","CH","Bénéficiaire",$A59,CX$6,CX$5,"Mois (DateRDV)",CX$7,"Années (DateRDV)",CX$3,"Présence","Excusé"),3,""),"")</f>
        <v/>
      </c>
      <c r="CY59" s="166" t="str">
        <f>IFERROR(IF(GETPIVOTDATA("DateRDV",TCD!$B$1,"DT","CH","Bénéficiaire",$A59,CY$6,CY$5,"Mois (DateRDV)",CY$7,"Années (DateRDV)",CY$3,"Présence","Absent"),4,""),"")</f>
        <v/>
      </c>
      <c r="CZ59" s="166" t="str">
        <f>IFERROR(IF(GETPIVOTDATA("DateRDV",TCD!$B$1,"DT","CH","Bénéficiaire",$A59,CZ$6,CZ$5,"Mois (DateRDV)",CZ$7,"Années (DateRDV)",CZ$3),1,""),"")</f>
        <v/>
      </c>
      <c r="DA59" s="166" t="str">
        <f>IFERROR(IF(GETPIVOTDATA("DateRDV",TCD!$B$1,"DT","CH","Bénéficiaire",$A59,DA$6,DA$5,"Mois (DateRDV)",DA$7,"Années (DateRDV)",DA$3),2,""),"")</f>
        <v/>
      </c>
      <c r="DB59" s="166" t="str">
        <f>IFERROR(IF(GETPIVOTDATA("DateRDV",TCD!$B$1,"DT","CH","Bénéficiaire",$A59,DB$6,DB$5,"Mois (DateRDV)",DB$7,"Années (DateRDV)",DB$3,"Présence","Excusé"),3,""),"")</f>
        <v/>
      </c>
      <c r="DC59" s="166" t="str">
        <f>IFERROR(IF(GETPIVOTDATA("DateRDV",TCD!$B$1,"DT","CH","Bénéficiaire",$A59,DC$6,DC$5,"Mois (DateRDV)",DC$7,"Années (DateRDV)",DC$3,"Présence","Absent"),4,""),"")</f>
        <v/>
      </c>
      <c r="DD59" s="166" t="str">
        <f>IFERROR(IF(GETPIVOTDATA("DateRDV",TCD!$B$1,"DT","CH","Bénéficiaire",$A59,DD$6,DD$5,"Mois (DateRDV)",DD$7,"Années (DateRDV)",DD$3),1,""),"")</f>
        <v/>
      </c>
      <c r="DE59" s="166" t="str">
        <f>IFERROR(IF(GETPIVOTDATA("DateRDV",TCD!$B$1,"DT","CH","Bénéficiaire",$A59,DE$6,DE$5,"Mois (DateRDV)",DE$7,"Années (DateRDV)",DE$3),2,""),"")</f>
        <v/>
      </c>
      <c r="DF59" s="166" t="str">
        <f>IFERROR(IF(GETPIVOTDATA("DateRDV",TCD!$B$1,"DT","CH","Bénéficiaire",$A59,DF$6,DF$5,"Mois (DateRDV)",DF$7,"Années (DateRDV)",DF$3,"Présence","Excusé"),3,""),"")</f>
        <v/>
      </c>
      <c r="DG59" s="166" t="str">
        <f>IFERROR(IF(GETPIVOTDATA("DateRDV",TCD!$B$1,"DT","CH","Bénéficiaire",$A59,DG$6,DG$5,"Mois (DateRDV)",DG$7,"Années (DateRDV)",DG$3,"Présence","Absent"),4,""),"")</f>
        <v/>
      </c>
      <c r="DH59" s="166" t="str">
        <f>IFERROR(IF(GETPIVOTDATA("DateRDV",TCD!$B$1,"DT","CH","Bénéficiaire",$A59,DH$6,DH$5,"Mois (DateRDV)",DH$7,"Années (DateRDV)",DH$3),1,""),"")</f>
        <v/>
      </c>
      <c r="DI59" s="166" t="str">
        <f>IFERROR(IF(GETPIVOTDATA("DateRDV",TCD!$B$1,"DT","CH","Bénéficiaire",$A59,DI$6,DI$5,"Mois (DateRDV)",DI$7,"Années (DateRDV)",DI$3),2,""),"")</f>
        <v/>
      </c>
      <c r="DJ59" s="166" t="str">
        <f>IFERROR(IF(GETPIVOTDATA("DateRDV",TCD!$B$1,"DT","CH","Bénéficiaire",$A59,DJ$6,DJ$5,"Mois (DateRDV)",DJ$7,"Années (DateRDV)",DJ$3,"Présence","Excusé"),3,""),"")</f>
        <v/>
      </c>
      <c r="DK59" s="166" t="str">
        <f>IFERROR(IF(GETPIVOTDATA("DateRDV",TCD!$B$1,"DT","CH","Bénéficiaire",$A59,DK$6,DK$5,"Mois (DateRDV)",DK$7,"Années (DateRDV)",DK$3,"Présence","Absent"),4,""),"")</f>
        <v/>
      </c>
      <c r="DL59" s="166" t="str">
        <f>IFERROR(IF(GETPIVOTDATA("DateRDV",TCD!$B$1,"DT","CH","Bénéficiaire",$A59,DL$6,DL$5,"Mois (DateRDV)",DL$7,"Années (DateRDV)",DL$3),1,""),"")</f>
        <v/>
      </c>
      <c r="DM59" s="166" t="str">
        <f>IFERROR(IF(GETPIVOTDATA("DateRDV",TCD!$B$1,"DT","CH","Bénéficiaire",$A59,DM$6,DM$5,"Mois (DateRDV)",DM$7,"Années (DateRDV)",DM$3),2,""),"")</f>
        <v/>
      </c>
      <c r="DN59" s="166" t="str">
        <f>IFERROR(IF(GETPIVOTDATA("DateRDV",TCD!$B$1,"DT","CH","Bénéficiaire",$A59,DN$6,DN$5,"Mois (DateRDV)",DN$7,"Années (DateRDV)",DN$3,"Présence","Excusé"),3,""),"")</f>
        <v/>
      </c>
      <c r="DO59" s="166" t="str">
        <f>IFERROR(IF(GETPIVOTDATA("DateRDV",TCD!$B$1,"DT","CH","Bénéficiaire",$A59,DO$6,DO$5,"Mois (DateRDV)",DO$7,"Années (DateRDV)",DO$3,"Présence","Absent"),4,""),"")</f>
        <v/>
      </c>
    </row>
    <row r="60" spans="1:119" x14ac:dyDescent="0.2">
      <c r="A60" t="str">
        <v>MERDJ Mahdi amine</v>
      </c>
      <c r="B60" s="169" t="str">
        <f>IFERROR(IF(INDEX(Data!P:P,MATCH(A60,Data!B:B,0))&lt;&gt;"",INDEX(Data!P:P,MATCH(A60,Data!B:B,0)),""),"")</f>
        <v>MERDJ</v>
      </c>
      <c r="C60" s="169" t="str">
        <f>IFERROR(IF(INDEX(Data!O:O,MATCH(A60,Data!B:B,0))&lt;&gt;"",INDEX(Data!O:O,MATCH(A60,Data!B:B,0)),""),"")</f>
        <v>Mahdi amine</v>
      </c>
      <c r="D60" s="169" t="str">
        <f>IFERROR(IF(INDEX(Data!J:J,MATCH(A60,Data!B:B,0))&lt;&gt;"",INDEX(Data!J:J,MATCH(A60,Data!B:B,0)),""),"")</f>
        <v>ML</v>
      </c>
      <c r="E60" s="169" t="str">
        <f>IFERROR(IF(INDEX(Data!M:M,MATCH(A60,Data!B:B,0))&lt;&gt;"",INDEX(Data!M:M,MATCH(A60,Data!B:B,0)),""),"")</f>
        <v>EVIAN</v>
      </c>
      <c r="F60" s="169">
        <f>IFERROR(IF(INDEX(Data!N:N,MATCH(A60,Data!B:B,0))&lt;&gt;"",INDEX(Data!N:N,MATCH(A60,Data!B:B,0)),""),"")</f>
        <v>74500</v>
      </c>
      <c r="G60" s="170">
        <f>IFERROR(IF(INDEX(Data!K:K,MATCH(A60,Data!B:B,0))&lt;&gt;"",INDEX(Data!K:K,MATCH(A60,Data!B:B,0)),""),"")</f>
        <v>45559</v>
      </c>
      <c r="H60" s="170">
        <f>IFERROR(IF(INDEX(Data!L:L,MATCH(A60,Data!B:B,0))&lt;&gt;"",INDEX(Data!L:L,MATCH(A60,Data!B:B,0)),""),"")</f>
        <v>45576</v>
      </c>
      <c r="I60" s="170">
        <f>IFERROR(IF(INDEX(Data!C:C,MATCH(A60,Data!B:B,0))&lt;&gt;"",INDEX(Data!C:C,MATCH(A60,Data!B:B,0)),""),"")</f>
        <v>45588</v>
      </c>
      <c r="J60" s="170">
        <f>IFERROR(IF(INDEX(Data!D:D,MATCH(A60,Data!B:B,0))&lt;&gt;"",INDEX(Data!D:D,MATCH(A60,Data!B:B,0)),""),"")</f>
        <v>45741</v>
      </c>
      <c r="K60" s="171" t="str">
        <f>IFERROR(IF(INDEX(Data!H:H,MATCH(A60,Data!B:B,0))&lt;&gt;"",INDEX(Data!H:H,MATCH(A60,Data!B:B,0)),""),"")</f>
        <v/>
      </c>
      <c r="L60" s="166" t="str">
        <f>IFERROR(IF(GETPIVOTDATA("DateRDV",TCD!$B$1,"DT","CH","Bénéficiaire",$A60,L$6,L$5,"Mois (DateRDV)",L$7,"Années (DateRDV)",L$3),1,""),"")</f>
        <v/>
      </c>
      <c r="M60" s="166" t="str">
        <f>IFERROR(IF(GETPIVOTDATA("DateRDV",TCD!$B$1,"DT","CH","Bénéficiaire",$A60,M$6,M$5,"Mois (DateRDV)",M$7,"Années (DateRDV)",M$3),2,""),"")</f>
        <v/>
      </c>
      <c r="N60" s="166" t="str">
        <f>IFERROR(IF(GETPIVOTDATA("DateRDV",TCD!$B$1,"DT","CH","Bénéficiaire",$A60,N$6,N$5,"Mois (DateRDV)",N$7,"Années (DateRDV)",N$3,"Présence","Excusé"),3,""),"")</f>
        <v/>
      </c>
      <c r="O60" s="166" t="str">
        <f>IFERROR(IF(GETPIVOTDATA("DateRDV",TCD!$B$1,"DT","CH","Bénéficiaire",$A60,O$6,O$5,"Mois (DateRDV)",O$7,"Années (DateRDV)",O$3,"Présence","Absent"),4,""),"")</f>
        <v/>
      </c>
      <c r="P60" s="166" t="str">
        <f>IFERROR(IF(GETPIVOTDATA("DateRDV",TCD!$B$1,"DT","CH","Bénéficiaire",$A60,P$6,P$5,"Mois (DateRDV)",P$7,"Années (DateRDV)",P$3),1,""),"")</f>
        <v/>
      </c>
      <c r="Q60" s="166" t="str">
        <f>IFERROR(IF(GETPIVOTDATA("DateRDV",TCD!$B$1,"DT","CH","Bénéficiaire",$A60,Q$6,Q$5,"Mois (DateRDV)",Q$7,"Années (DateRDV)",Q$3),2,""),"")</f>
        <v/>
      </c>
      <c r="R60" s="166" t="str">
        <f>IFERROR(IF(GETPIVOTDATA("DateRDV",TCD!$B$1,"DT","CH","Bénéficiaire",$A60,R$6,R$5,"Mois (DateRDV)",R$7,"Années (DateRDV)",R$3,"Présence","Excusé"),3,""),"")</f>
        <v/>
      </c>
      <c r="S60" s="166" t="str">
        <f>IFERROR(IF(GETPIVOTDATA("DateRDV",TCD!$B$1,"DT","CH","Bénéficiaire",$A60,S$6,S$5,"Mois (DateRDV)",S$7,"Années (DateRDV)",S$3,"Présence","Absent"),4,""),"")</f>
        <v/>
      </c>
      <c r="T60" s="166" t="str">
        <f>IFERROR(IF(GETPIVOTDATA("DateRDV",TCD!$B$1,"DT","CH","Bénéficiaire",$A60,T$6,T$5,"Mois (DateRDV)",T$7,"Années (DateRDV)",T$3),1,""),"")</f>
        <v/>
      </c>
      <c r="U60" s="166" t="str">
        <f>IFERROR(IF(GETPIVOTDATA("DateRDV",TCD!$B$1,"DT","CH","Bénéficiaire",$A60,U$6,U$5,"Mois (DateRDV)",U$7,"Années (DateRDV)",U$3),2,""),"")</f>
        <v/>
      </c>
      <c r="V60" s="166" t="str">
        <f>IFERROR(IF(GETPIVOTDATA("DateRDV",TCD!$B$1,"DT","CH","Bénéficiaire",$A60,V$6,V$5,"Mois (DateRDV)",V$7,"Années (DateRDV)",V$3,"Présence","Excusé"),3,""),"")</f>
        <v/>
      </c>
      <c r="W60" s="166" t="str">
        <f>IFERROR(IF(GETPIVOTDATA("DateRDV",TCD!$B$1,"DT","CH","Bénéficiaire",$A60,W$6,W$5,"Mois (DateRDV)",W$7,"Années (DateRDV)",W$3,"Présence","Absent"),4,""),"")</f>
        <v/>
      </c>
      <c r="X60" s="166" t="str">
        <f>IFERROR(IF(GETPIVOTDATA("DateRDV",TCD!$B$1,"DT","CH","Bénéficiaire",$A60,X$6,X$5,"Mois (DateRDV)",X$7,"Années (DateRDV)",X$3),1,""),"")</f>
        <v/>
      </c>
      <c r="Y60" s="166" t="str">
        <f>IFERROR(IF(GETPIVOTDATA("DateRDV",TCD!$B$1,"DT","CH","Bénéficiaire",$A60,Y$6,Y$5,"Mois (DateRDV)",Y$7,"Années (DateRDV)",Y$3),2,""),"")</f>
        <v/>
      </c>
      <c r="Z60" s="166" t="str">
        <f>IFERROR(IF(GETPIVOTDATA("DateRDV",TCD!$B$1,"DT","CH","Bénéficiaire",$A60,Z$6,Z$5,"Mois (DateRDV)",Z$7,"Années (DateRDV)",Z$3,"Présence","Excusé"),3,""),"")</f>
        <v/>
      </c>
      <c r="AA60" s="166" t="str">
        <f>IFERROR(IF(GETPIVOTDATA("DateRDV",TCD!$B$1,"DT","CH","Bénéficiaire",$A60,AA$6,AA$5,"Mois (DateRDV)",AA$7,"Années (DateRDV)",AA$3,"Présence","Absent"),4,""),"")</f>
        <v/>
      </c>
      <c r="AB60" s="166" t="str">
        <f>IFERROR(IF(GETPIVOTDATA("DateRDV",TCD!$B$1,"DT","CH","Bénéficiaire",$A60,AB$6,AB$5,"Mois (DateRDV)",AB$7,"Années (DateRDV)",AB$3),1,""),"")</f>
        <v/>
      </c>
      <c r="AC60" s="166" t="str">
        <f>IFERROR(IF(GETPIVOTDATA("DateRDV",TCD!$B$1,"DT","CH","Bénéficiaire",$A60,AC$6,AC$5,"Mois (DateRDV)",AC$7,"Années (DateRDV)",AC$3),2,""),"")</f>
        <v/>
      </c>
      <c r="AD60" s="166" t="str">
        <f>IFERROR(IF(GETPIVOTDATA("DateRDV",TCD!$B$1,"DT","CH","Bénéficiaire",$A60,AD$6,AD$5,"Mois (DateRDV)",AD$7,"Années (DateRDV)",AD$3,"Présence","Excusé"),3,""),"")</f>
        <v/>
      </c>
      <c r="AE60" s="166" t="str">
        <f>IFERROR(IF(GETPIVOTDATA("DateRDV",TCD!$B$1,"DT","CH","Bénéficiaire",$A60,AE$6,AE$5,"Mois (DateRDV)",AE$7,"Années (DateRDV)",AE$3,"Présence","Absent"),4,""),"")</f>
        <v/>
      </c>
      <c r="AF60" s="166" t="str">
        <f>IFERROR(IF(GETPIVOTDATA("DateRDV",TCD!$B$1,"DT","CH","Bénéficiaire",$A60,AF$6,AF$5,"Mois (DateRDV)",AF$7,"Années (DateRDV)",AF$3),1,""),"")</f>
        <v/>
      </c>
      <c r="AG60" s="166" t="str">
        <f>IFERROR(IF(GETPIVOTDATA("DateRDV",TCD!$B$1,"DT","CH","Bénéficiaire",$A60,AG$6,AG$5,"Mois (DateRDV)",AG$7,"Années (DateRDV)",AG$3),2,""),"")</f>
        <v/>
      </c>
      <c r="AH60" s="166" t="str">
        <f>IFERROR(IF(GETPIVOTDATA("DateRDV",TCD!$B$1,"DT","CH","Bénéficiaire",$A60,AH$6,AH$5,"Mois (DateRDV)",AH$7,"Années (DateRDV)",AH$3,"Présence","Excusé"),3,""),"")</f>
        <v/>
      </c>
      <c r="AI60" s="166" t="str">
        <f>IFERROR(IF(GETPIVOTDATA("DateRDV",TCD!$B$1,"DT","CH","Bénéficiaire",$A60,AI$6,AI$5,"Mois (DateRDV)",AI$7,"Années (DateRDV)",AI$3,"Présence","Absent"),4,""),"")</f>
        <v/>
      </c>
      <c r="AJ60" s="166" t="str">
        <f>IFERROR(IF(GETPIVOTDATA("DateRDV",TCD!$B$1,"DT","CH","Bénéficiaire",$A60,AJ$6,AJ$5,"Mois (DateRDV)",AJ$7,"Années (DateRDV)",AJ$3),1,""),"")</f>
        <v/>
      </c>
      <c r="AK60" s="166" t="str">
        <f>IFERROR(IF(GETPIVOTDATA("DateRDV",TCD!$B$1,"DT","CH","Bénéficiaire",$A60,AK$6,AK$5,"Mois (DateRDV)",AK$7,"Années (DateRDV)",AK$3),2,""),"")</f>
        <v/>
      </c>
      <c r="AL60" s="166" t="str">
        <f>IFERROR(IF(GETPIVOTDATA("DateRDV",TCD!$B$1,"DT","CH","Bénéficiaire",$A60,AL$6,AL$5,"Mois (DateRDV)",AL$7,"Années (DateRDV)",AL$3,"Présence","Excusé"),3,""),"")</f>
        <v/>
      </c>
      <c r="AM60" s="166" t="str">
        <f>IFERROR(IF(GETPIVOTDATA("DateRDV",TCD!$B$1,"DT","CH","Bénéficiaire",$A60,AM$6,AM$5,"Mois (DateRDV)",AM$7,"Années (DateRDV)",AM$3,"Présence","Absent"),4,""),"")</f>
        <v/>
      </c>
      <c r="AN60" s="166" t="str">
        <f>IFERROR(IF(GETPIVOTDATA("DateRDV",TCD!$B$1,"DT","CH","Bénéficiaire",$A60,AN$6,AN$5,"Mois (DateRDV)",AN$7,"Années (DateRDV)",AN$3),1,""),"")</f>
        <v/>
      </c>
      <c r="AO60" s="166" t="str">
        <f>IFERROR(IF(GETPIVOTDATA("DateRDV",TCD!$B$1,"DT","CH","Bénéficiaire",$A60,AO$6,AO$5,"Mois (DateRDV)",AO$7,"Années (DateRDV)",AO$3),2,""),"")</f>
        <v/>
      </c>
      <c r="AP60" s="166" t="str">
        <f>IFERROR(IF(GETPIVOTDATA("DateRDV",TCD!$B$1,"DT","CH","Bénéficiaire",$A60,AP$6,AP$5,"Mois (DateRDV)",AP$7,"Années (DateRDV)",AP$3,"Présence","Excusé"),3,""),"")</f>
        <v/>
      </c>
      <c r="AQ60" s="166" t="str">
        <f>IFERROR(IF(GETPIVOTDATA("DateRDV",TCD!$B$1,"DT","CH","Bénéficiaire",$A60,AQ$6,AQ$5,"Mois (DateRDV)",AQ$7,"Années (DateRDV)",AQ$3,"Présence","Absent"),4,""),"")</f>
        <v/>
      </c>
      <c r="AR60" s="166" t="str">
        <f>IFERROR(IF(GETPIVOTDATA("DateRDV",TCD!$B$1,"DT","CH","Bénéficiaire",$A60,AR$6,AR$5,"Mois (DateRDV)",AR$7,"Années (DateRDV)",AR$3),1,""),"")</f>
        <v/>
      </c>
      <c r="AS60" s="166" t="str">
        <f>IFERROR(IF(GETPIVOTDATA("DateRDV",TCD!$B$1,"DT","CH","Bénéficiaire",$A60,AS$6,AS$5,"Mois (DateRDV)",AS$7,"Années (DateRDV)",AS$3),2,""),"")</f>
        <v/>
      </c>
      <c r="AT60" s="166" t="str">
        <f>IFERROR(IF(GETPIVOTDATA("DateRDV",TCD!$B$1,"DT","CH","Bénéficiaire",$A60,AT$6,AT$5,"Mois (DateRDV)",AT$7,"Années (DateRDV)",AT$3,"Présence","Excusé"),3,""),"")</f>
        <v/>
      </c>
      <c r="AU60" s="166" t="str">
        <f>IFERROR(IF(GETPIVOTDATA("DateRDV",TCD!$B$1,"DT","CH","Bénéficiaire",$A60,AU$6,AU$5,"Mois (DateRDV)",AU$7,"Années (DateRDV)",AU$3,"Présence","Absent"),4,""),"")</f>
        <v/>
      </c>
      <c r="AV60" s="166" t="str">
        <f>IFERROR(IF(GETPIVOTDATA("DateRDV",TCD!$B$1,"DT","CH","Bénéficiaire",$A60,AV$6,AV$5,"Mois (DateRDV)",AV$7,"Années (DateRDV)",AV$3),1,""),"")</f>
        <v/>
      </c>
      <c r="AW60" s="166" t="str">
        <f>IFERROR(IF(GETPIVOTDATA("DateRDV",TCD!$B$1,"DT","CH","Bénéficiaire",$A60,AW$6,AW$5,"Mois (DateRDV)",AW$7,"Années (DateRDV)",AW$3),2,""),"")</f>
        <v/>
      </c>
      <c r="AX60" s="166" t="str">
        <f>IFERROR(IF(GETPIVOTDATA("DateRDV",TCD!$B$1,"DT","CH","Bénéficiaire",$A60,AX$6,AX$5,"Mois (DateRDV)",AX$7,"Années (DateRDV)",AX$3,"Présence","Excusé"),3,""),"")</f>
        <v/>
      </c>
      <c r="AY60" s="166" t="str">
        <f>IFERROR(IF(GETPIVOTDATA("DateRDV",TCD!$B$1,"DT","CH","Bénéficiaire",$A60,AY$6,AY$5,"Mois (DateRDV)",AY$7,"Années (DateRDV)",AY$3,"Présence","Absent"),4,""),"")</f>
        <v/>
      </c>
      <c r="AZ60" s="166" t="str">
        <f>IFERROR(IF(GETPIVOTDATA("DateRDV",TCD!$B$1,"DT","CH","Bénéficiaire",$A60,AZ$6,AZ$5,"Mois (DateRDV)",AZ$7,"Années (DateRDV)",AZ$3),1,""),"")</f>
        <v/>
      </c>
      <c r="BA60" s="166" t="str">
        <f>IFERROR(IF(GETPIVOTDATA("DateRDV",TCD!$B$1,"DT","CH","Bénéficiaire",$A60,BA$6,BA$5,"Mois (DateRDV)",BA$7,"Années (DateRDV)",BA$3),2,""),"")</f>
        <v/>
      </c>
      <c r="BB60" s="166" t="str">
        <f>IFERROR(IF(GETPIVOTDATA("DateRDV",TCD!$B$1,"DT","CH","Bénéficiaire",$A60,BB$6,BB$5,"Mois (DateRDV)",BB$7,"Années (DateRDV)",BB$3,"Présence","Excusé"),3,""),"")</f>
        <v/>
      </c>
      <c r="BC60" s="166" t="str">
        <f>IFERROR(IF(GETPIVOTDATA("DateRDV",TCD!$B$1,"DT","CH","Bénéficiaire",$A60,BC$6,BC$5,"Mois (DateRDV)",BC$7,"Années (DateRDV)",BC$3,"Présence","Absent"),4,""),"")</f>
        <v/>
      </c>
      <c r="BD60" s="166" t="str">
        <f>IFERROR(IF(GETPIVOTDATA("DateRDV",TCD!$B$1,"DT","CH","Bénéficiaire",$A60,BD$6,BD$5,"Mois (DateRDV)",BD$7,"Années (DateRDV)",BD$3),1,""),"")</f>
        <v/>
      </c>
      <c r="BE60" s="166" t="str">
        <f>IFERROR(IF(GETPIVOTDATA("DateRDV",TCD!$B$1,"DT","CH","Bénéficiaire",$A60,BE$6,BE$5,"Mois (DateRDV)",BE$7,"Années (DateRDV)",BE$3),2,""),"")</f>
        <v/>
      </c>
      <c r="BF60" s="166" t="str">
        <f>IFERROR(IF(GETPIVOTDATA("DateRDV",TCD!$B$1,"DT","CH","Bénéficiaire",$A60,BF$6,BF$5,"Mois (DateRDV)",BF$7,"Années (DateRDV)",BF$3,"Présence","Excusé"),3,""),"")</f>
        <v/>
      </c>
      <c r="BG60" s="166" t="str">
        <f>IFERROR(IF(GETPIVOTDATA("DateRDV",TCD!$B$1,"DT","CH","Bénéficiaire",$A60,BG$6,BG$5,"Mois (DateRDV)",BG$7,"Années (DateRDV)",BG$3,"Présence","Absent"),4,""),"")</f>
        <v/>
      </c>
      <c r="BH60" s="166" t="str">
        <f>IFERROR(IF(GETPIVOTDATA("DateRDV",TCD!$B$1,"DT","CH","Bénéficiaire",$A60,BH$6,BH$5,"Mois (DateRDV)",BH$7,"Années (DateRDV)",BH$3),1,""),"")</f>
        <v/>
      </c>
      <c r="BI60" s="166" t="str">
        <f>IFERROR(IF(GETPIVOTDATA("DateRDV",TCD!$B$1,"DT","CH","Bénéficiaire",$A60,BI$6,BI$5,"Mois (DateRDV)",BI$7,"Années (DateRDV)",BI$3),2,""),"")</f>
        <v/>
      </c>
      <c r="BJ60" s="166" t="str">
        <f>IFERROR(IF(GETPIVOTDATA("DateRDV",TCD!$B$1,"DT","CH","Bénéficiaire",$A60,BJ$6,BJ$5,"Mois (DateRDV)",BJ$7,"Années (DateRDV)",BJ$3,"Présence","Excusé"),3,""),"")</f>
        <v/>
      </c>
      <c r="BK60" s="166" t="str">
        <f>IFERROR(IF(GETPIVOTDATA("DateRDV",TCD!$B$1,"DT","CH","Bénéficiaire",$A60,BK$6,BK$5,"Mois (DateRDV)",BK$7,"Années (DateRDV)",BK$3,"Présence","Absent"),4,""),"")</f>
        <v/>
      </c>
      <c r="BL60" s="166" t="str">
        <f>IFERROR(IF(GETPIVOTDATA("DateRDV",TCD!$B$1,"DT","CH","Bénéficiaire",$A60,BL$6,BL$5,"Mois (DateRDV)",BL$7,"Années (DateRDV)",BL$3),1,""),"")</f>
        <v/>
      </c>
      <c r="BM60" s="166" t="str">
        <f>IFERROR(IF(GETPIVOTDATA("DateRDV",TCD!$B$1,"DT","CH","Bénéficiaire",$A60,BM$6,BM$5,"Mois (DateRDV)",BM$7,"Années (DateRDV)",BM$3),2,""),"")</f>
        <v/>
      </c>
      <c r="BN60" s="166" t="str">
        <f>IFERROR(IF(GETPIVOTDATA("DateRDV",TCD!$B$1,"DT","CH","Bénéficiaire",$A60,BN$6,BN$5,"Mois (DateRDV)",BN$7,"Années (DateRDV)",BN$3,"Présence","Excusé"),3,""),"")</f>
        <v/>
      </c>
      <c r="BO60" s="166" t="str">
        <f>IFERROR(IF(GETPIVOTDATA("DateRDV",TCD!$B$1,"DT","CH","Bénéficiaire",$A60,BO$6,BO$5,"Mois (DateRDV)",BO$7,"Années (DateRDV)",BO$3,"Présence","Absent"),4,""),"")</f>
        <v/>
      </c>
      <c r="BP60" s="166" t="str">
        <f>IFERROR(IF(GETPIVOTDATA("DateRDV",TCD!$B$1,"DT","CH","Bénéficiaire",$A60,BP$6,BP$5,"Mois (DateRDV)",BP$7,"Années (DateRDV)",BP$3),1,""),"")</f>
        <v/>
      </c>
      <c r="BQ60" s="166" t="str">
        <f>IFERROR(IF(GETPIVOTDATA("DateRDV",TCD!$B$1,"DT","CH","Bénéficiaire",$A60,BQ$6,BQ$5,"Mois (DateRDV)",BQ$7,"Années (DateRDV)",BQ$3),2,""),"")</f>
        <v/>
      </c>
      <c r="BR60" s="166" t="str">
        <f>IFERROR(IF(GETPIVOTDATA("DateRDV",TCD!$B$1,"DT","CH","Bénéficiaire",$A60,BR$6,BR$5,"Mois (DateRDV)",BR$7,"Années (DateRDV)",BR$3,"Présence","Excusé"),3,""),"")</f>
        <v/>
      </c>
      <c r="BS60" s="166" t="str">
        <f>IFERROR(IF(GETPIVOTDATA("DateRDV",TCD!$B$1,"DT","CH","Bénéficiaire",$A60,BS$6,BS$5,"Mois (DateRDV)",BS$7,"Années (DateRDV)",BS$3,"Présence","Absent"),4,""),"")</f>
        <v/>
      </c>
      <c r="BT60" s="166" t="str">
        <f>IFERROR(IF(GETPIVOTDATA("DateRDV",TCD!$B$1,"DT","CH","Bénéficiaire",$A60,BT$6,BT$5,"Mois (DateRDV)",BT$7,"Années (DateRDV)",BT$3),1,""),"")</f>
        <v/>
      </c>
      <c r="BU60" s="166" t="str">
        <f>IFERROR(IF(GETPIVOTDATA("DateRDV",TCD!$B$1,"DT","CH","Bénéficiaire",$A60,BU$6,BU$5,"Mois (DateRDV)",BU$7,"Années (DateRDV)",BU$3),2,""),"")</f>
        <v/>
      </c>
      <c r="BV60" s="166" t="str">
        <f>IFERROR(IF(GETPIVOTDATA("DateRDV",TCD!$B$1,"DT","CH","Bénéficiaire",$A60,BV$6,BV$5,"Mois (DateRDV)",BV$7,"Années (DateRDV)",BV$3,"Présence","Excusé"),3,""),"")</f>
        <v/>
      </c>
      <c r="BW60" s="166" t="str">
        <f>IFERROR(IF(GETPIVOTDATA("DateRDV",TCD!$B$1,"DT","CH","Bénéficiaire",$A60,BW$6,BW$5,"Mois (DateRDV)",BW$7,"Années (DateRDV)",BW$3,"Présence","Absent"),4,""),"")</f>
        <v/>
      </c>
      <c r="BX60" s="166" t="str">
        <f>IFERROR(IF(GETPIVOTDATA("DateRDV",TCD!$B$1,"DT","CH","Bénéficiaire",$A60,BX$6,BX$5,"Mois (DateRDV)",BX$7,"Années (DateRDV)",BX$3),1,""),"")</f>
        <v/>
      </c>
      <c r="BY60" s="166" t="str">
        <f>IFERROR(IF(GETPIVOTDATA("DateRDV",TCD!$B$1,"DT","CH","Bénéficiaire",$A60,BY$6,BY$5,"Mois (DateRDV)",BY$7,"Années (DateRDV)",BY$3),2,""),"")</f>
        <v/>
      </c>
      <c r="BZ60" s="166" t="str">
        <f>IFERROR(IF(GETPIVOTDATA("DateRDV",TCD!$B$1,"DT","CH","Bénéficiaire",$A60,BZ$6,BZ$5,"Mois (DateRDV)",BZ$7,"Années (DateRDV)",BZ$3,"Présence","Excusé"),3,""),"")</f>
        <v/>
      </c>
      <c r="CA60" s="166" t="str">
        <f>IFERROR(IF(GETPIVOTDATA("DateRDV",TCD!$B$1,"DT","CH","Bénéficiaire",$A60,CA$6,CA$5,"Mois (DateRDV)",CA$7,"Années (DateRDV)",CA$3,"Présence","Absent"),4,""),"")</f>
        <v/>
      </c>
      <c r="CB60" s="166" t="str">
        <f>IFERROR(IF(GETPIVOTDATA("DateRDV",TCD!$B$1,"DT","CH","Bénéficiaire",$A60,CB$6,CB$5,"Mois (DateRDV)",CB$7,"Années (DateRDV)",CB$3),1,""),"")</f>
        <v/>
      </c>
      <c r="CC60" s="166" t="str">
        <f>IFERROR(IF(GETPIVOTDATA("DateRDV",TCD!$B$1,"DT","CH","Bénéficiaire",$A60,CC$6,CC$5,"Mois (DateRDV)",CC$7,"Années (DateRDV)",CC$3),2,""),"")</f>
        <v/>
      </c>
      <c r="CD60" s="166" t="str">
        <f>IFERROR(IF(GETPIVOTDATA("DateRDV",TCD!$B$1,"DT","CH","Bénéficiaire",$A60,CD$6,CD$5,"Mois (DateRDV)",CD$7,"Années (DateRDV)",CD$3,"Présence","Excusé"),3,""),"")</f>
        <v/>
      </c>
      <c r="CE60" s="166" t="str">
        <f>IFERROR(IF(GETPIVOTDATA("DateRDV",TCD!$B$1,"DT","CH","Bénéficiaire",$A60,CE$6,CE$5,"Mois (DateRDV)",CE$7,"Années (DateRDV)",CE$3,"Présence","Absent"),4,""),"")</f>
        <v/>
      </c>
      <c r="CF60" s="166" t="str">
        <f>IFERROR(IF(GETPIVOTDATA("DateRDV",TCD!$B$1,"DT","CH","Bénéficiaire",$A60,CF$6,CF$5,"Mois (DateRDV)",CF$7,"Années (DateRDV)",CF$3),1,""),"")</f>
        <v/>
      </c>
      <c r="CG60" s="166" t="str">
        <f>IFERROR(IF(GETPIVOTDATA("DateRDV",TCD!$B$1,"DT","CH","Bénéficiaire",$A60,CG$6,CG$5,"Mois (DateRDV)",CG$7,"Années (DateRDV)",CG$3),2,""),"")</f>
        <v/>
      </c>
      <c r="CH60" s="166" t="str">
        <f>IFERROR(IF(GETPIVOTDATA("DateRDV",TCD!$B$1,"DT","CH","Bénéficiaire",$A60,CH$6,CH$5,"Mois (DateRDV)",CH$7,"Années (DateRDV)",CH$3,"Présence","Excusé"),3,""),"")</f>
        <v/>
      </c>
      <c r="CI60" s="166" t="str">
        <f>IFERROR(IF(GETPIVOTDATA("DateRDV",TCD!$B$1,"DT","CH","Bénéficiaire",$A60,CI$6,CI$5,"Mois (DateRDV)",CI$7,"Années (DateRDV)",CI$3,"Présence","Absent"),4,""),"")</f>
        <v/>
      </c>
      <c r="CJ60" s="166" t="str">
        <f>IFERROR(IF(GETPIVOTDATA("DateRDV",TCD!$B$1,"DT","CH","Bénéficiaire",$A60,CJ$6,CJ$5,"Mois (DateRDV)",CJ$7,"Années (DateRDV)",CJ$3),1,""),"")</f>
        <v/>
      </c>
      <c r="CK60" s="166" t="str">
        <f>IFERROR(IF(GETPIVOTDATA("DateRDV",TCD!$B$1,"DT","CH","Bénéficiaire",$A60,CK$6,CK$5,"Mois (DateRDV)",CK$7,"Années (DateRDV)",CK$3),2,""),"")</f>
        <v/>
      </c>
      <c r="CL60" s="166" t="str">
        <f>IFERROR(IF(GETPIVOTDATA("DateRDV",TCD!$B$1,"DT","CH","Bénéficiaire",$A60,CL$6,CL$5,"Mois (DateRDV)",CL$7,"Années (DateRDV)",CL$3,"Présence","Excusé"),3,""),"")</f>
        <v/>
      </c>
      <c r="CM60" s="166" t="str">
        <f>IFERROR(IF(GETPIVOTDATA("DateRDV",TCD!$B$1,"DT","CH","Bénéficiaire",$A60,CM$6,CM$5,"Mois (DateRDV)",CM$7,"Années (DateRDV)",CM$3,"Présence","Absent"),4,""),"")</f>
        <v/>
      </c>
      <c r="CN60" s="166" t="str">
        <f>IFERROR(IF(GETPIVOTDATA("DateRDV",TCD!$B$1,"DT","CH","Bénéficiaire",$A60,CN$6,CN$5,"Mois (DateRDV)",CN$7,"Années (DateRDV)",CN$3),1,""),"")</f>
        <v/>
      </c>
      <c r="CO60" s="166" t="str">
        <f>IFERROR(IF(GETPIVOTDATA("DateRDV",TCD!$B$1,"DT","CH","Bénéficiaire",$A60,CO$6,CO$5,"Mois (DateRDV)",CO$7,"Années (DateRDV)",CO$3),2,""),"")</f>
        <v/>
      </c>
      <c r="CP60" s="166" t="str">
        <f>IFERROR(IF(GETPIVOTDATA("DateRDV",TCD!$B$1,"DT","CH","Bénéficiaire",$A60,CP$6,CP$5,"Mois (DateRDV)",CP$7,"Années (DateRDV)",CP$3,"Présence","Excusé"),3,""),"")</f>
        <v/>
      </c>
      <c r="CQ60" s="166" t="str">
        <f>IFERROR(IF(GETPIVOTDATA("DateRDV",TCD!$B$1,"DT","CH","Bénéficiaire",$A60,CQ$6,CQ$5,"Mois (DateRDV)",CQ$7,"Années (DateRDV)",CQ$3,"Présence","Absent"),4,""),"")</f>
        <v/>
      </c>
      <c r="CR60" s="166" t="str">
        <f>IFERROR(IF(GETPIVOTDATA("DateRDV",TCD!$B$1,"DT","CH","Bénéficiaire",$A60,CR$6,CR$5,"Mois (DateRDV)",CR$7,"Années (DateRDV)",CR$3),1,""),"")</f>
        <v/>
      </c>
      <c r="CS60" s="166" t="str">
        <f>IFERROR(IF(GETPIVOTDATA("DateRDV",TCD!$B$1,"DT","CH","Bénéficiaire",$A60,CS$6,CS$5,"Mois (DateRDV)",CS$7,"Années (DateRDV)",CS$3),2,""),"")</f>
        <v/>
      </c>
      <c r="CT60" s="166" t="str">
        <f>IFERROR(IF(GETPIVOTDATA("DateRDV",TCD!$B$1,"DT","CH","Bénéficiaire",$A60,CT$6,CT$5,"Mois (DateRDV)",CT$7,"Années (DateRDV)",CT$3,"Présence","Excusé"),3,""),"")</f>
        <v/>
      </c>
      <c r="CU60" s="166" t="str">
        <f>IFERROR(IF(GETPIVOTDATA("DateRDV",TCD!$B$1,"DT","CH","Bénéficiaire",$A60,CU$6,CU$5,"Mois (DateRDV)",CU$7,"Années (DateRDV)",CU$3,"Présence","Absent"),4,""),"")</f>
        <v/>
      </c>
      <c r="CV60" s="166" t="str">
        <f>IFERROR(IF(GETPIVOTDATA("DateRDV",TCD!$B$1,"DT","CH","Bénéficiaire",$A60,CV$6,CV$5,"Mois (DateRDV)",CV$7,"Années (DateRDV)",CV$3),1,""),"")</f>
        <v/>
      </c>
      <c r="CW60" s="166" t="str">
        <f>IFERROR(IF(GETPIVOTDATA("DateRDV",TCD!$B$1,"DT","CH","Bénéficiaire",$A60,CW$6,CW$5,"Mois (DateRDV)",CW$7,"Années (DateRDV)",CW$3),2,""),"")</f>
        <v/>
      </c>
      <c r="CX60" s="166" t="str">
        <f>IFERROR(IF(GETPIVOTDATA("DateRDV",TCD!$B$1,"DT","CH","Bénéficiaire",$A60,CX$6,CX$5,"Mois (DateRDV)",CX$7,"Années (DateRDV)",CX$3,"Présence","Excusé"),3,""),"")</f>
        <v/>
      </c>
      <c r="CY60" s="166" t="str">
        <f>IFERROR(IF(GETPIVOTDATA("DateRDV",TCD!$B$1,"DT","CH","Bénéficiaire",$A60,CY$6,CY$5,"Mois (DateRDV)",CY$7,"Années (DateRDV)",CY$3,"Présence","Absent"),4,""),"")</f>
        <v/>
      </c>
      <c r="CZ60" s="166" t="str">
        <f>IFERROR(IF(GETPIVOTDATA("DateRDV",TCD!$B$1,"DT","CH","Bénéficiaire",$A60,CZ$6,CZ$5,"Mois (DateRDV)",CZ$7,"Années (DateRDV)",CZ$3),1,""),"")</f>
        <v/>
      </c>
      <c r="DA60" s="166" t="str">
        <f>IFERROR(IF(GETPIVOTDATA("DateRDV",TCD!$B$1,"DT","CH","Bénéficiaire",$A60,DA$6,DA$5,"Mois (DateRDV)",DA$7,"Années (DateRDV)",DA$3),2,""),"")</f>
        <v/>
      </c>
      <c r="DB60" s="166" t="str">
        <f>IFERROR(IF(GETPIVOTDATA("DateRDV",TCD!$B$1,"DT","CH","Bénéficiaire",$A60,DB$6,DB$5,"Mois (DateRDV)",DB$7,"Années (DateRDV)",DB$3,"Présence","Excusé"),3,""),"")</f>
        <v/>
      </c>
      <c r="DC60" s="166" t="str">
        <f>IFERROR(IF(GETPIVOTDATA("DateRDV",TCD!$B$1,"DT","CH","Bénéficiaire",$A60,DC$6,DC$5,"Mois (DateRDV)",DC$7,"Années (DateRDV)",DC$3,"Présence","Absent"),4,""),"")</f>
        <v/>
      </c>
      <c r="DD60" s="166" t="str">
        <f>IFERROR(IF(GETPIVOTDATA("DateRDV",TCD!$B$1,"DT","CH","Bénéficiaire",$A60,DD$6,DD$5,"Mois (DateRDV)",DD$7,"Années (DateRDV)",DD$3),1,""),"")</f>
        <v/>
      </c>
      <c r="DE60" s="166" t="str">
        <f>IFERROR(IF(GETPIVOTDATA("DateRDV",TCD!$B$1,"DT","CH","Bénéficiaire",$A60,DE$6,DE$5,"Mois (DateRDV)",DE$7,"Années (DateRDV)",DE$3),2,""),"")</f>
        <v/>
      </c>
      <c r="DF60" s="166" t="str">
        <f>IFERROR(IF(GETPIVOTDATA("DateRDV",TCD!$B$1,"DT","CH","Bénéficiaire",$A60,DF$6,DF$5,"Mois (DateRDV)",DF$7,"Années (DateRDV)",DF$3,"Présence","Excusé"),3,""),"")</f>
        <v/>
      </c>
      <c r="DG60" s="166" t="str">
        <f>IFERROR(IF(GETPIVOTDATA("DateRDV",TCD!$B$1,"DT","CH","Bénéficiaire",$A60,DG$6,DG$5,"Mois (DateRDV)",DG$7,"Années (DateRDV)",DG$3,"Présence","Absent"),4,""),"")</f>
        <v/>
      </c>
      <c r="DH60" s="166" t="str">
        <f>IFERROR(IF(GETPIVOTDATA("DateRDV",TCD!$B$1,"DT","CH","Bénéficiaire",$A60,DH$6,DH$5,"Mois (DateRDV)",DH$7,"Années (DateRDV)",DH$3),1,""),"")</f>
        <v/>
      </c>
      <c r="DI60" s="166" t="str">
        <f>IFERROR(IF(GETPIVOTDATA("DateRDV",TCD!$B$1,"DT","CH","Bénéficiaire",$A60,DI$6,DI$5,"Mois (DateRDV)",DI$7,"Années (DateRDV)",DI$3),2,""),"")</f>
        <v/>
      </c>
      <c r="DJ60" s="166" t="str">
        <f>IFERROR(IF(GETPIVOTDATA("DateRDV",TCD!$B$1,"DT","CH","Bénéficiaire",$A60,DJ$6,DJ$5,"Mois (DateRDV)",DJ$7,"Années (DateRDV)",DJ$3,"Présence","Excusé"),3,""),"")</f>
        <v/>
      </c>
      <c r="DK60" s="166" t="str">
        <f>IFERROR(IF(GETPIVOTDATA("DateRDV",TCD!$B$1,"DT","CH","Bénéficiaire",$A60,DK$6,DK$5,"Mois (DateRDV)",DK$7,"Années (DateRDV)",DK$3,"Présence","Absent"),4,""),"")</f>
        <v/>
      </c>
      <c r="DL60" s="166" t="str">
        <f>IFERROR(IF(GETPIVOTDATA("DateRDV",TCD!$B$1,"DT","CH","Bénéficiaire",$A60,DL$6,DL$5,"Mois (DateRDV)",DL$7,"Années (DateRDV)",DL$3),1,""),"")</f>
        <v/>
      </c>
      <c r="DM60" s="166" t="str">
        <f>IFERROR(IF(GETPIVOTDATA("DateRDV",TCD!$B$1,"DT","CH","Bénéficiaire",$A60,DM$6,DM$5,"Mois (DateRDV)",DM$7,"Années (DateRDV)",DM$3),2,""),"")</f>
        <v/>
      </c>
      <c r="DN60" s="166" t="str">
        <f>IFERROR(IF(GETPIVOTDATA("DateRDV",TCD!$B$1,"DT","CH","Bénéficiaire",$A60,DN$6,DN$5,"Mois (DateRDV)",DN$7,"Années (DateRDV)",DN$3,"Présence","Excusé"),3,""),"")</f>
        <v/>
      </c>
      <c r="DO60" s="166" t="str">
        <f>IFERROR(IF(GETPIVOTDATA("DateRDV",TCD!$B$1,"DT","CH","Bénéficiaire",$A60,DO$6,DO$5,"Mois (DateRDV)",DO$7,"Années (DateRDV)",DO$3,"Présence","Absent"),4,""),"")</f>
        <v/>
      </c>
    </row>
    <row r="61" spans="1:119" x14ac:dyDescent="0.2">
      <c r="A61" t="str">
        <v>JOURDIER Cathy</v>
      </c>
      <c r="B61" s="169" t="str">
        <f>IFERROR(IF(INDEX(Data!P:P,MATCH(A61,Data!B:B,0))&lt;&gt;"",INDEX(Data!P:P,MATCH(A61,Data!B:B,0)),""),"")</f>
        <v>JOURDIER</v>
      </c>
      <c r="C61" s="169" t="str">
        <f>IFERROR(IF(INDEX(Data!O:O,MATCH(A61,Data!B:B,0))&lt;&gt;"",INDEX(Data!O:O,MATCH(A61,Data!B:B,0)),""),"")</f>
        <v>Cathy</v>
      </c>
      <c r="D61" s="169" t="str">
        <f>IFERROR(IF(INDEX(Data!J:J,MATCH(A61,Data!B:B,0))&lt;&gt;"",INDEX(Data!J:J,MATCH(A61,Data!B:B,0)),""),"")</f>
        <v>ML</v>
      </c>
      <c r="E61" s="169" t="str">
        <f>IFERROR(IF(INDEX(Data!M:M,MATCH(A61,Data!B:B,0))&lt;&gt;"",INDEX(Data!M:M,MATCH(A61,Data!B:B,0)),""),"")</f>
        <v>MARIN</v>
      </c>
      <c r="F61" s="169">
        <f>IFERROR(IF(INDEX(Data!N:N,MATCH(A61,Data!B:B,0))&lt;&gt;"",INDEX(Data!N:N,MATCH(A61,Data!B:B,0)),""),"")</f>
        <v>74200</v>
      </c>
      <c r="G61" s="170">
        <f>IFERROR(IF(INDEX(Data!K:K,MATCH(A61,Data!B:B,0))&lt;&gt;"",INDEX(Data!K:K,MATCH(A61,Data!B:B,0)),""),"")</f>
        <v>45673</v>
      </c>
      <c r="H61" s="170">
        <f>IFERROR(IF(INDEX(Data!L:L,MATCH(A61,Data!B:B,0))&lt;&gt;"",INDEX(Data!L:L,MATCH(A61,Data!B:B,0)),""),"")</f>
        <v>45812</v>
      </c>
      <c r="I61" s="170">
        <f>IFERROR(IF(INDEX(Data!C:C,MATCH(A61,Data!B:B,0))&lt;&gt;"",INDEX(Data!C:C,MATCH(A61,Data!B:B,0)),""),"")</f>
        <v>45707</v>
      </c>
      <c r="J61" s="170">
        <f>IFERROR(IF(INDEX(Data!D:D,MATCH(A61,Data!B:B,0))&lt;&gt;"",INDEX(Data!D:D,MATCH(A61,Data!B:B,0)),""),"")</f>
        <v>45844</v>
      </c>
      <c r="K61" s="171" t="str">
        <f>IFERROR(IF(INDEX(Data!H:H,MATCH(A61,Data!B:B,0))&lt;&gt;"",INDEX(Data!H:H,MATCH(A61,Data!B:B,0)),""),"")</f>
        <v/>
      </c>
      <c r="L61" s="166" t="str">
        <f>IFERROR(IF(GETPIVOTDATA("DateRDV",TCD!$B$1,"DT","CH","Bénéficiaire",$A61,L$6,L$5,"Mois (DateRDV)",L$7,"Années (DateRDV)",L$3),1,""),"")</f>
        <v/>
      </c>
      <c r="M61" s="166" t="str">
        <f>IFERROR(IF(GETPIVOTDATA("DateRDV",TCD!$B$1,"DT","CH","Bénéficiaire",$A61,M$6,M$5,"Mois (DateRDV)",M$7,"Années (DateRDV)",M$3),2,""),"")</f>
        <v/>
      </c>
      <c r="N61" s="166" t="str">
        <f>IFERROR(IF(GETPIVOTDATA("DateRDV",TCD!$B$1,"DT","CH","Bénéficiaire",$A61,N$6,N$5,"Mois (DateRDV)",N$7,"Années (DateRDV)",N$3,"Présence","Excusé"),3,""),"")</f>
        <v/>
      </c>
      <c r="O61" s="166" t="str">
        <f>IFERROR(IF(GETPIVOTDATA("DateRDV",TCD!$B$1,"DT","CH","Bénéficiaire",$A61,O$6,O$5,"Mois (DateRDV)",O$7,"Années (DateRDV)",O$3,"Présence","Absent"),4,""),"")</f>
        <v/>
      </c>
      <c r="P61" s="166" t="str">
        <f>IFERROR(IF(GETPIVOTDATA("DateRDV",TCD!$B$1,"DT","CH","Bénéficiaire",$A61,P$6,P$5,"Mois (DateRDV)",P$7,"Années (DateRDV)",P$3),1,""),"")</f>
        <v/>
      </c>
      <c r="Q61" s="166" t="str">
        <f>IFERROR(IF(GETPIVOTDATA("DateRDV",TCD!$B$1,"DT","CH","Bénéficiaire",$A61,Q$6,Q$5,"Mois (DateRDV)",Q$7,"Années (DateRDV)",Q$3),2,""),"")</f>
        <v/>
      </c>
      <c r="R61" s="166" t="str">
        <f>IFERROR(IF(GETPIVOTDATA("DateRDV",TCD!$B$1,"DT","CH","Bénéficiaire",$A61,R$6,R$5,"Mois (DateRDV)",R$7,"Années (DateRDV)",R$3,"Présence","Excusé"),3,""),"")</f>
        <v/>
      </c>
      <c r="S61" s="166" t="str">
        <f>IFERROR(IF(GETPIVOTDATA("DateRDV",TCD!$B$1,"DT","CH","Bénéficiaire",$A61,S$6,S$5,"Mois (DateRDV)",S$7,"Années (DateRDV)",S$3,"Présence","Absent"),4,""),"")</f>
        <v/>
      </c>
      <c r="T61" s="166" t="str">
        <f>IFERROR(IF(GETPIVOTDATA("DateRDV",TCD!$B$1,"DT","CH","Bénéficiaire",$A61,T$6,T$5,"Mois (DateRDV)",T$7,"Années (DateRDV)",T$3),1,""),"")</f>
        <v/>
      </c>
      <c r="U61" s="166" t="str">
        <f>IFERROR(IF(GETPIVOTDATA("DateRDV",TCD!$B$1,"DT","CH","Bénéficiaire",$A61,U$6,U$5,"Mois (DateRDV)",U$7,"Années (DateRDV)",U$3),2,""),"")</f>
        <v/>
      </c>
      <c r="V61" s="166" t="str">
        <f>IFERROR(IF(GETPIVOTDATA("DateRDV",TCD!$B$1,"DT","CH","Bénéficiaire",$A61,V$6,V$5,"Mois (DateRDV)",V$7,"Années (DateRDV)",V$3,"Présence","Excusé"),3,""),"")</f>
        <v/>
      </c>
      <c r="W61" s="166" t="str">
        <f>IFERROR(IF(GETPIVOTDATA("DateRDV",TCD!$B$1,"DT","CH","Bénéficiaire",$A61,W$6,W$5,"Mois (DateRDV)",W$7,"Années (DateRDV)",W$3,"Présence","Absent"),4,""),"")</f>
        <v/>
      </c>
      <c r="X61" s="166" t="str">
        <f>IFERROR(IF(GETPIVOTDATA("DateRDV",TCD!$B$1,"DT","CH","Bénéficiaire",$A61,X$6,X$5,"Mois (DateRDV)",X$7,"Années (DateRDV)",X$3),1,""),"")</f>
        <v/>
      </c>
      <c r="Y61" s="166" t="str">
        <f>IFERROR(IF(GETPIVOTDATA("DateRDV",TCD!$B$1,"DT","CH","Bénéficiaire",$A61,Y$6,Y$5,"Mois (DateRDV)",Y$7,"Années (DateRDV)",Y$3),2,""),"")</f>
        <v/>
      </c>
      <c r="Z61" s="166" t="str">
        <f>IFERROR(IF(GETPIVOTDATA("DateRDV",TCD!$B$1,"DT","CH","Bénéficiaire",$A61,Z$6,Z$5,"Mois (DateRDV)",Z$7,"Années (DateRDV)",Z$3,"Présence","Excusé"),3,""),"")</f>
        <v/>
      </c>
      <c r="AA61" s="166" t="str">
        <f>IFERROR(IF(GETPIVOTDATA("DateRDV",TCD!$B$1,"DT","CH","Bénéficiaire",$A61,AA$6,AA$5,"Mois (DateRDV)",AA$7,"Années (DateRDV)",AA$3,"Présence","Absent"),4,""),"")</f>
        <v/>
      </c>
      <c r="AB61" s="166" t="str">
        <f>IFERROR(IF(GETPIVOTDATA("DateRDV",TCD!$B$1,"DT","CH","Bénéficiaire",$A61,AB$6,AB$5,"Mois (DateRDV)",AB$7,"Années (DateRDV)",AB$3),1,""),"")</f>
        <v/>
      </c>
      <c r="AC61" s="166" t="str">
        <f>IFERROR(IF(GETPIVOTDATA("DateRDV",TCD!$B$1,"DT","CH","Bénéficiaire",$A61,AC$6,AC$5,"Mois (DateRDV)",AC$7,"Années (DateRDV)",AC$3),2,""),"")</f>
        <v/>
      </c>
      <c r="AD61" s="166" t="str">
        <f>IFERROR(IF(GETPIVOTDATA("DateRDV",TCD!$B$1,"DT","CH","Bénéficiaire",$A61,AD$6,AD$5,"Mois (DateRDV)",AD$7,"Années (DateRDV)",AD$3,"Présence","Excusé"),3,""),"")</f>
        <v/>
      </c>
      <c r="AE61" s="166" t="str">
        <f>IFERROR(IF(GETPIVOTDATA("DateRDV",TCD!$B$1,"DT","CH","Bénéficiaire",$A61,AE$6,AE$5,"Mois (DateRDV)",AE$7,"Années (DateRDV)",AE$3,"Présence","Absent"),4,""),"")</f>
        <v/>
      </c>
      <c r="AF61" s="166" t="str">
        <f>IFERROR(IF(GETPIVOTDATA("DateRDV",TCD!$B$1,"DT","CH","Bénéficiaire",$A61,AF$6,AF$5,"Mois (DateRDV)",AF$7,"Années (DateRDV)",AF$3),1,""),"")</f>
        <v/>
      </c>
      <c r="AG61" s="166" t="str">
        <f>IFERROR(IF(GETPIVOTDATA("DateRDV",TCD!$B$1,"DT","CH","Bénéficiaire",$A61,AG$6,AG$5,"Mois (DateRDV)",AG$7,"Années (DateRDV)",AG$3),2,""),"")</f>
        <v/>
      </c>
      <c r="AH61" s="166" t="str">
        <f>IFERROR(IF(GETPIVOTDATA("DateRDV",TCD!$B$1,"DT","CH","Bénéficiaire",$A61,AH$6,AH$5,"Mois (DateRDV)",AH$7,"Années (DateRDV)",AH$3,"Présence","Excusé"),3,""),"")</f>
        <v/>
      </c>
      <c r="AI61" s="166" t="str">
        <f>IFERROR(IF(GETPIVOTDATA("DateRDV",TCD!$B$1,"DT","CH","Bénéficiaire",$A61,AI$6,AI$5,"Mois (DateRDV)",AI$7,"Années (DateRDV)",AI$3,"Présence","Absent"),4,""),"")</f>
        <v/>
      </c>
      <c r="AJ61" s="166" t="str">
        <f>IFERROR(IF(GETPIVOTDATA("DateRDV",TCD!$B$1,"DT","CH","Bénéficiaire",$A61,AJ$6,AJ$5,"Mois (DateRDV)",AJ$7,"Années (DateRDV)",AJ$3),1,""),"")</f>
        <v/>
      </c>
      <c r="AK61" s="166" t="str">
        <f>IFERROR(IF(GETPIVOTDATA("DateRDV",TCD!$B$1,"DT","CH","Bénéficiaire",$A61,AK$6,AK$5,"Mois (DateRDV)",AK$7,"Années (DateRDV)",AK$3),2,""),"")</f>
        <v/>
      </c>
      <c r="AL61" s="166" t="str">
        <f>IFERROR(IF(GETPIVOTDATA("DateRDV",TCD!$B$1,"DT","CH","Bénéficiaire",$A61,AL$6,AL$5,"Mois (DateRDV)",AL$7,"Années (DateRDV)",AL$3,"Présence","Excusé"),3,""),"")</f>
        <v/>
      </c>
      <c r="AM61" s="166" t="str">
        <f>IFERROR(IF(GETPIVOTDATA("DateRDV",TCD!$B$1,"DT","CH","Bénéficiaire",$A61,AM$6,AM$5,"Mois (DateRDV)",AM$7,"Années (DateRDV)",AM$3,"Présence","Absent"),4,""),"")</f>
        <v/>
      </c>
      <c r="AN61" s="166" t="str">
        <f>IFERROR(IF(GETPIVOTDATA("DateRDV",TCD!$B$1,"DT","CH","Bénéficiaire",$A61,AN$6,AN$5,"Mois (DateRDV)",AN$7,"Années (DateRDV)",AN$3),1,""),"")</f>
        <v/>
      </c>
      <c r="AO61" s="166" t="str">
        <f>IFERROR(IF(GETPIVOTDATA("DateRDV",TCD!$B$1,"DT","CH","Bénéficiaire",$A61,AO$6,AO$5,"Mois (DateRDV)",AO$7,"Années (DateRDV)",AO$3),2,""),"")</f>
        <v/>
      </c>
      <c r="AP61" s="166" t="str">
        <f>IFERROR(IF(GETPIVOTDATA("DateRDV",TCD!$B$1,"DT","CH","Bénéficiaire",$A61,AP$6,AP$5,"Mois (DateRDV)",AP$7,"Années (DateRDV)",AP$3,"Présence","Excusé"),3,""),"")</f>
        <v/>
      </c>
      <c r="AQ61" s="166" t="str">
        <f>IFERROR(IF(GETPIVOTDATA("DateRDV",TCD!$B$1,"DT","CH","Bénéficiaire",$A61,AQ$6,AQ$5,"Mois (DateRDV)",AQ$7,"Années (DateRDV)",AQ$3,"Présence","Absent"),4,""),"")</f>
        <v/>
      </c>
      <c r="AR61" s="166" t="str">
        <f>IFERROR(IF(GETPIVOTDATA("DateRDV",TCD!$B$1,"DT","CH","Bénéficiaire",$A61,AR$6,AR$5,"Mois (DateRDV)",AR$7,"Années (DateRDV)",AR$3),1,""),"")</f>
        <v/>
      </c>
      <c r="AS61" s="166" t="str">
        <f>IFERROR(IF(GETPIVOTDATA("DateRDV",TCD!$B$1,"DT","CH","Bénéficiaire",$A61,AS$6,AS$5,"Mois (DateRDV)",AS$7,"Années (DateRDV)",AS$3),2,""),"")</f>
        <v/>
      </c>
      <c r="AT61" s="166" t="str">
        <f>IFERROR(IF(GETPIVOTDATA("DateRDV",TCD!$B$1,"DT","CH","Bénéficiaire",$A61,AT$6,AT$5,"Mois (DateRDV)",AT$7,"Années (DateRDV)",AT$3,"Présence","Excusé"),3,""),"")</f>
        <v/>
      </c>
      <c r="AU61" s="166" t="str">
        <f>IFERROR(IF(GETPIVOTDATA("DateRDV",TCD!$B$1,"DT","CH","Bénéficiaire",$A61,AU$6,AU$5,"Mois (DateRDV)",AU$7,"Années (DateRDV)",AU$3,"Présence","Absent"),4,""),"")</f>
        <v/>
      </c>
      <c r="AV61" s="166" t="str">
        <f>IFERROR(IF(GETPIVOTDATA("DateRDV",TCD!$B$1,"DT","CH","Bénéficiaire",$A61,AV$6,AV$5,"Mois (DateRDV)",AV$7,"Années (DateRDV)",AV$3),1,""),"")</f>
        <v/>
      </c>
      <c r="AW61" s="166" t="str">
        <f>IFERROR(IF(GETPIVOTDATA("DateRDV",TCD!$B$1,"DT","CH","Bénéficiaire",$A61,AW$6,AW$5,"Mois (DateRDV)",AW$7,"Années (DateRDV)",AW$3),2,""),"")</f>
        <v/>
      </c>
      <c r="AX61" s="166" t="str">
        <f>IFERROR(IF(GETPIVOTDATA("DateRDV",TCD!$B$1,"DT","CH","Bénéficiaire",$A61,AX$6,AX$5,"Mois (DateRDV)",AX$7,"Années (DateRDV)",AX$3,"Présence","Excusé"),3,""),"")</f>
        <v/>
      </c>
      <c r="AY61" s="166" t="str">
        <f>IFERROR(IF(GETPIVOTDATA("DateRDV",TCD!$B$1,"DT","CH","Bénéficiaire",$A61,AY$6,AY$5,"Mois (DateRDV)",AY$7,"Années (DateRDV)",AY$3,"Présence","Absent"),4,""),"")</f>
        <v/>
      </c>
      <c r="AZ61" s="166" t="str">
        <f>IFERROR(IF(GETPIVOTDATA("DateRDV",TCD!$B$1,"DT","CH","Bénéficiaire",$A61,AZ$6,AZ$5,"Mois (DateRDV)",AZ$7,"Années (DateRDV)",AZ$3),1,""),"")</f>
        <v/>
      </c>
      <c r="BA61" s="166" t="str">
        <f>IFERROR(IF(GETPIVOTDATA("DateRDV",TCD!$B$1,"DT","CH","Bénéficiaire",$A61,BA$6,BA$5,"Mois (DateRDV)",BA$7,"Années (DateRDV)",BA$3),2,""),"")</f>
        <v/>
      </c>
      <c r="BB61" s="166" t="str">
        <f>IFERROR(IF(GETPIVOTDATA("DateRDV",TCD!$B$1,"DT","CH","Bénéficiaire",$A61,BB$6,BB$5,"Mois (DateRDV)",BB$7,"Années (DateRDV)",BB$3,"Présence","Excusé"),3,""),"")</f>
        <v/>
      </c>
      <c r="BC61" s="166" t="str">
        <f>IFERROR(IF(GETPIVOTDATA("DateRDV",TCD!$B$1,"DT","CH","Bénéficiaire",$A61,BC$6,BC$5,"Mois (DateRDV)",BC$7,"Années (DateRDV)",BC$3,"Présence","Absent"),4,""),"")</f>
        <v/>
      </c>
      <c r="BD61" s="166" t="str">
        <f>IFERROR(IF(GETPIVOTDATA("DateRDV",TCD!$B$1,"DT","CH","Bénéficiaire",$A61,BD$6,BD$5,"Mois (DateRDV)",BD$7,"Années (DateRDV)",BD$3),1,""),"")</f>
        <v/>
      </c>
      <c r="BE61" s="166" t="str">
        <f>IFERROR(IF(GETPIVOTDATA("DateRDV",TCD!$B$1,"DT","CH","Bénéficiaire",$A61,BE$6,BE$5,"Mois (DateRDV)",BE$7,"Années (DateRDV)",BE$3),2,""),"")</f>
        <v/>
      </c>
      <c r="BF61" s="166" t="str">
        <f>IFERROR(IF(GETPIVOTDATA("DateRDV",TCD!$B$1,"DT","CH","Bénéficiaire",$A61,BF$6,BF$5,"Mois (DateRDV)",BF$7,"Années (DateRDV)",BF$3,"Présence","Excusé"),3,""),"")</f>
        <v/>
      </c>
      <c r="BG61" s="166" t="str">
        <f>IFERROR(IF(GETPIVOTDATA("DateRDV",TCD!$B$1,"DT","CH","Bénéficiaire",$A61,BG$6,BG$5,"Mois (DateRDV)",BG$7,"Années (DateRDV)",BG$3,"Présence","Absent"),4,""),"")</f>
        <v/>
      </c>
      <c r="BH61" s="166" t="str">
        <f>IFERROR(IF(GETPIVOTDATA("DateRDV",TCD!$B$1,"DT","CH","Bénéficiaire",$A61,BH$6,BH$5,"Mois (DateRDV)",BH$7,"Années (DateRDV)",BH$3),1,""),"")</f>
        <v/>
      </c>
      <c r="BI61" s="166" t="str">
        <f>IFERROR(IF(GETPIVOTDATA("DateRDV",TCD!$B$1,"DT","CH","Bénéficiaire",$A61,BI$6,BI$5,"Mois (DateRDV)",BI$7,"Années (DateRDV)",BI$3),2,""),"")</f>
        <v/>
      </c>
      <c r="BJ61" s="166" t="str">
        <f>IFERROR(IF(GETPIVOTDATA("DateRDV",TCD!$B$1,"DT","CH","Bénéficiaire",$A61,BJ$6,BJ$5,"Mois (DateRDV)",BJ$7,"Années (DateRDV)",BJ$3,"Présence","Excusé"),3,""),"")</f>
        <v/>
      </c>
      <c r="BK61" s="166" t="str">
        <f>IFERROR(IF(GETPIVOTDATA("DateRDV",TCD!$B$1,"DT","CH","Bénéficiaire",$A61,BK$6,BK$5,"Mois (DateRDV)",BK$7,"Années (DateRDV)",BK$3,"Présence","Absent"),4,""),"")</f>
        <v/>
      </c>
      <c r="BL61" s="166" t="str">
        <f>IFERROR(IF(GETPIVOTDATA("DateRDV",TCD!$B$1,"DT","CH","Bénéficiaire",$A61,BL$6,BL$5,"Mois (DateRDV)",BL$7,"Années (DateRDV)",BL$3),1,""),"")</f>
        <v/>
      </c>
      <c r="BM61" s="166" t="str">
        <f>IFERROR(IF(GETPIVOTDATA("DateRDV",TCD!$B$1,"DT","CH","Bénéficiaire",$A61,BM$6,BM$5,"Mois (DateRDV)",BM$7,"Années (DateRDV)",BM$3),2,""),"")</f>
        <v/>
      </c>
      <c r="BN61" s="166" t="str">
        <f>IFERROR(IF(GETPIVOTDATA("DateRDV",TCD!$B$1,"DT","CH","Bénéficiaire",$A61,BN$6,BN$5,"Mois (DateRDV)",BN$7,"Années (DateRDV)",BN$3,"Présence","Excusé"),3,""),"")</f>
        <v/>
      </c>
      <c r="BO61" s="166" t="str">
        <f>IFERROR(IF(GETPIVOTDATA("DateRDV",TCD!$B$1,"DT","CH","Bénéficiaire",$A61,BO$6,BO$5,"Mois (DateRDV)",BO$7,"Années (DateRDV)",BO$3,"Présence","Absent"),4,""),"")</f>
        <v/>
      </c>
      <c r="BP61" s="166" t="str">
        <f>IFERROR(IF(GETPIVOTDATA("DateRDV",TCD!$B$1,"DT","CH","Bénéficiaire",$A61,BP$6,BP$5,"Mois (DateRDV)",BP$7,"Années (DateRDV)",BP$3),1,""),"")</f>
        <v/>
      </c>
      <c r="BQ61" s="166" t="str">
        <f>IFERROR(IF(GETPIVOTDATA("DateRDV",TCD!$B$1,"DT","CH","Bénéficiaire",$A61,BQ$6,BQ$5,"Mois (DateRDV)",BQ$7,"Années (DateRDV)",BQ$3),2,""),"")</f>
        <v/>
      </c>
      <c r="BR61" s="166" t="str">
        <f>IFERROR(IF(GETPIVOTDATA("DateRDV",TCD!$B$1,"DT","CH","Bénéficiaire",$A61,BR$6,BR$5,"Mois (DateRDV)",BR$7,"Années (DateRDV)",BR$3,"Présence","Excusé"),3,""),"")</f>
        <v/>
      </c>
      <c r="BS61" s="166" t="str">
        <f>IFERROR(IF(GETPIVOTDATA("DateRDV",TCD!$B$1,"DT","CH","Bénéficiaire",$A61,BS$6,BS$5,"Mois (DateRDV)",BS$7,"Années (DateRDV)",BS$3,"Présence","Absent"),4,""),"")</f>
        <v/>
      </c>
      <c r="BT61" s="166" t="str">
        <f>IFERROR(IF(GETPIVOTDATA("DateRDV",TCD!$B$1,"DT","CH","Bénéficiaire",$A61,BT$6,BT$5,"Mois (DateRDV)",BT$7,"Années (DateRDV)",BT$3),1,""),"")</f>
        <v/>
      </c>
      <c r="BU61" s="166" t="str">
        <f>IFERROR(IF(GETPIVOTDATA("DateRDV",TCD!$B$1,"DT","CH","Bénéficiaire",$A61,BU$6,BU$5,"Mois (DateRDV)",BU$7,"Années (DateRDV)",BU$3),2,""),"")</f>
        <v/>
      </c>
      <c r="BV61" s="166" t="str">
        <f>IFERROR(IF(GETPIVOTDATA("DateRDV",TCD!$B$1,"DT","CH","Bénéficiaire",$A61,BV$6,BV$5,"Mois (DateRDV)",BV$7,"Années (DateRDV)",BV$3,"Présence","Excusé"),3,""),"")</f>
        <v/>
      </c>
      <c r="BW61" s="166" t="str">
        <f>IFERROR(IF(GETPIVOTDATA("DateRDV",TCD!$B$1,"DT","CH","Bénéficiaire",$A61,BW$6,BW$5,"Mois (DateRDV)",BW$7,"Années (DateRDV)",BW$3,"Présence","Absent"),4,""),"")</f>
        <v/>
      </c>
      <c r="BX61" s="166" t="str">
        <f>IFERROR(IF(GETPIVOTDATA("DateRDV",TCD!$B$1,"DT","CH","Bénéficiaire",$A61,BX$6,BX$5,"Mois (DateRDV)",BX$7,"Années (DateRDV)",BX$3),1,""),"")</f>
        <v/>
      </c>
      <c r="BY61" s="166" t="str">
        <f>IFERROR(IF(GETPIVOTDATA("DateRDV",TCD!$B$1,"DT","CH","Bénéficiaire",$A61,BY$6,BY$5,"Mois (DateRDV)",BY$7,"Années (DateRDV)",BY$3),2,""),"")</f>
        <v/>
      </c>
      <c r="BZ61" s="166" t="str">
        <f>IFERROR(IF(GETPIVOTDATA("DateRDV",TCD!$B$1,"DT","CH","Bénéficiaire",$A61,BZ$6,BZ$5,"Mois (DateRDV)",BZ$7,"Années (DateRDV)",BZ$3,"Présence","Excusé"),3,""),"")</f>
        <v/>
      </c>
      <c r="CA61" s="166" t="str">
        <f>IFERROR(IF(GETPIVOTDATA("DateRDV",TCD!$B$1,"DT","CH","Bénéficiaire",$A61,CA$6,CA$5,"Mois (DateRDV)",CA$7,"Années (DateRDV)",CA$3,"Présence","Absent"),4,""),"")</f>
        <v/>
      </c>
      <c r="CB61" s="166" t="str">
        <f>IFERROR(IF(GETPIVOTDATA("DateRDV",TCD!$B$1,"DT","CH","Bénéficiaire",$A61,CB$6,CB$5,"Mois (DateRDV)",CB$7,"Années (DateRDV)",CB$3),1,""),"")</f>
        <v/>
      </c>
      <c r="CC61" s="166" t="str">
        <f>IFERROR(IF(GETPIVOTDATA("DateRDV",TCD!$B$1,"DT","CH","Bénéficiaire",$A61,CC$6,CC$5,"Mois (DateRDV)",CC$7,"Années (DateRDV)",CC$3),2,""),"")</f>
        <v/>
      </c>
      <c r="CD61" s="166" t="str">
        <f>IFERROR(IF(GETPIVOTDATA("DateRDV",TCD!$B$1,"DT","CH","Bénéficiaire",$A61,CD$6,CD$5,"Mois (DateRDV)",CD$7,"Années (DateRDV)",CD$3,"Présence","Excusé"),3,""),"")</f>
        <v/>
      </c>
      <c r="CE61" s="166" t="str">
        <f>IFERROR(IF(GETPIVOTDATA("DateRDV",TCD!$B$1,"DT","CH","Bénéficiaire",$A61,CE$6,CE$5,"Mois (DateRDV)",CE$7,"Années (DateRDV)",CE$3,"Présence","Absent"),4,""),"")</f>
        <v/>
      </c>
      <c r="CF61" s="166" t="str">
        <f>IFERROR(IF(GETPIVOTDATA("DateRDV",TCD!$B$1,"DT","CH","Bénéficiaire",$A61,CF$6,CF$5,"Mois (DateRDV)",CF$7,"Années (DateRDV)",CF$3),1,""),"")</f>
        <v/>
      </c>
      <c r="CG61" s="166" t="str">
        <f>IFERROR(IF(GETPIVOTDATA("DateRDV",TCD!$B$1,"DT","CH","Bénéficiaire",$A61,CG$6,CG$5,"Mois (DateRDV)",CG$7,"Années (DateRDV)",CG$3),2,""),"")</f>
        <v/>
      </c>
      <c r="CH61" s="166" t="str">
        <f>IFERROR(IF(GETPIVOTDATA("DateRDV",TCD!$B$1,"DT","CH","Bénéficiaire",$A61,CH$6,CH$5,"Mois (DateRDV)",CH$7,"Années (DateRDV)",CH$3,"Présence","Excusé"),3,""),"")</f>
        <v/>
      </c>
      <c r="CI61" s="166" t="str">
        <f>IFERROR(IF(GETPIVOTDATA("DateRDV",TCD!$B$1,"DT","CH","Bénéficiaire",$A61,CI$6,CI$5,"Mois (DateRDV)",CI$7,"Années (DateRDV)",CI$3,"Présence","Absent"),4,""),"")</f>
        <v/>
      </c>
      <c r="CJ61" s="166" t="str">
        <f>IFERROR(IF(GETPIVOTDATA("DateRDV",TCD!$B$1,"DT","CH","Bénéficiaire",$A61,CJ$6,CJ$5,"Mois (DateRDV)",CJ$7,"Années (DateRDV)",CJ$3),1,""),"")</f>
        <v/>
      </c>
      <c r="CK61" s="166" t="str">
        <f>IFERROR(IF(GETPIVOTDATA("DateRDV",TCD!$B$1,"DT","CH","Bénéficiaire",$A61,CK$6,CK$5,"Mois (DateRDV)",CK$7,"Années (DateRDV)",CK$3),2,""),"")</f>
        <v/>
      </c>
      <c r="CL61" s="166" t="str">
        <f>IFERROR(IF(GETPIVOTDATA("DateRDV",TCD!$B$1,"DT","CH","Bénéficiaire",$A61,CL$6,CL$5,"Mois (DateRDV)",CL$7,"Années (DateRDV)",CL$3,"Présence","Excusé"),3,""),"")</f>
        <v/>
      </c>
      <c r="CM61" s="166" t="str">
        <f>IFERROR(IF(GETPIVOTDATA("DateRDV",TCD!$B$1,"DT","CH","Bénéficiaire",$A61,CM$6,CM$5,"Mois (DateRDV)",CM$7,"Années (DateRDV)",CM$3,"Présence","Absent"),4,""),"")</f>
        <v/>
      </c>
      <c r="CN61" s="166" t="str">
        <f>IFERROR(IF(GETPIVOTDATA("DateRDV",TCD!$B$1,"DT","CH","Bénéficiaire",$A61,CN$6,CN$5,"Mois (DateRDV)",CN$7,"Années (DateRDV)",CN$3),1,""),"")</f>
        <v/>
      </c>
      <c r="CO61" s="166" t="str">
        <f>IFERROR(IF(GETPIVOTDATA("DateRDV",TCD!$B$1,"DT","CH","Bénéficiaire",$A61,CO$6,CO$5,"Mois (DateRDV)",CO$7,"Années (DateRDV)",CO$3),2,""),"")</f>
        <v/>
      </c>
      <c r="CP61" s="166" t="str">
        <f>IFERROR(IF(GETPIVOTDATA("DateRDV",TCD!$B$1,"DT","CH","Bénéficiaire",$A61,CP$6,CP$5,"Mois (DateRDV)",CP$7,"Années (DateRDV)",CP$3,"Présence","Excusé"),3,""),"")</f>
        <v/>
      </c>
      <c r="CQ61" s="166" t="str">
        <f>IFERROR(IF(GETPIVOTDATA("DateRDV",TCD!$B$1,"DT","CH","Bénéficiaire",$A61,CQ$6,CQ$5,"Mois (DateRDV)",CQ$7,"Années (DateRDV)",CQ$3,"Présence","Absent"),4,""),"")</f>
        <v/>
      </c>
      <c r="CR61" s="166" t="str">
        <f>IFERROR(IF(GETPIVOTDATA("DateRDV",TCD!$B$1,"DT","CH","Bénéficiaire",$A61,CR$6,CR$5,"Mois (DateRDV)",CR$7,"Années (DateRDV)",CR$3),1,""),"")</f>
        <v/>
      </c>
      <c r="CS61" s="166" t="str">
        <f>IFERROR(IF(GETPIVOTDATA("DateRDV",TCD!$B$1,"DT","CH","Bénéficiaire",$A61,CS$6,CS$5,"Mois (DateRDV)",CS$7,"Années (DateRDV)",CS$3),2,""),"")</f>
        <v/>
      </c>
      <c r="CT61" s="166" t="str">
        <f>IFERROR(IF(GETPIVOTDATA("DateRDV",TCD!$B$1,"DT","CH","Bénéficiaire",$A61,CT$6,CT$5,"Mois (DateRDV)",CT$7,"Années (DateRDV)",CT$3,"Présence","Excusé"),3,""),"")</f>
        <v/>
      </c>
      <c r="CU61" s="166" t="str">
        <f>IFERROR(IF(GETPIVOTDATA("DateRDV",TCD!$B$1,"DT","CH","Bénéficiaire",$A61,CU$6,CU$5,"Mois (DateRDV)",CU$7,"Années (DateRDV)",CU$3,"Présence","Absent"),4,""),"")</f>
        <v/>
      </c>
      <c r="CV61" s="166" t="str">
        <f>IFERROR(IF(GETPIVOTDATA("DateRDV",TCD!$B$1,"DT","CH","Bénéficiaire",$A61,CV$6,CV$5,"Mois (DateRDV)",CV$7,"Années (DateRDV)",CV$3),1,""),"")</f>
        <v/>
      </c>
      <c r="CW61" s="166" t="str">
        <f>IFERROR(IF(GETPIVOTDATA("DateRDV",TCD!$B$1,"DT","CH","Bénéficiaire",$A61,CW$6,CW$5,"Mois (DateRDV)",CW$7,"Années (DateRDV)",CW$3),2,""),"")</f>
        <v/>
      </c>
      <c r="CX61" s="166" t="str">
        <f>IFERROR(IF(GETPIVOTDATA("DateRDV",TCD!$B$1,"DT","CH","Bénéficiaire",$A61,CX$6,CX$5,"Mois (DateRDV)",CX$7,"Années (DateRDV)",CX$3,"Présence","Excusé"),3,""),"")</f>
        <v/>
      </c>
      <c r="CY61" s="166" t="str">
        <f>IFERROR(IF(GETPIVOTDATA("DateRDV",TCD!$B$1,"DT","CH","Bénéficiaire",$A61,CY$6,CY$5,"Mois (DateRDV)",CY$7,"Années (DateRDV)",CY$3,"Présence","Absent"),4,""),"")</f>
        <v/>
      </c>
      <c r="CZ61" s="166" t="str">
        <f>IFERROR(IF(GETPIVOTDATA("DateRDV",TCD!$B$1,"DT","CH","Bénéficiaire",$A61,CZ$6,CZ$5,"Mois (DateRDV)",CZ$7,"Années (DateRDV)",CZ$3),1,""),"")</f>
        <v/>
      </c>
      <c r="DA61" s="166" t="str">
        <f>IFERROR(IF(GETPIVOTDATA("DateRDV",TCD!$B$1,"DT","CH","Bénéficiaire",$A61,DA$6,DA$5,"Mois (DateRDV)",DA$7,"Années (DateRDV)",DA$3),2,""),"")</f>
        <v/>
      </c>
      <c r="DB61" s="166" t="str">
        <f>IFERROR(IF(GETPIVOTDATA("DateRDV",TCD!$B$1,"DT","CH","Bénéficiaire",$A61,DB$6,DB$5,"Mois (DateRDV)",DB$7,"Années (DateRDV)",DB$3,"Présence","Excusé"),3,""),"")</f>
        <v/>
      </c>
      <c r="DC61" s="166" t="str">
        <f>IFERROR(IF(GETPIVOTDATA("DateRDV",TCD!$B$1,"DT","CH","Bénéficiaire",$A61,DC$6,DC$5,"Mois (DateRDV)",DC$7,"Années (DateRDV)",DC$3,"Présence","Absent"),4,""),"")</f>
        <v/>
      </c>
      <c r="DD61" s="166" t="str">
        <f>IFERROR(IF(GETPIVOTDATA("DateRDV",TCD!$B$1,"DT","CH","Bénéficiaire",$A61,DD$6,DD$5,"Mois (DateRDV)",DD$7,"Années (DateRDV)",DD$3),1,""),"")</f>
        <v/>
      </c>
      <c r="DE61" s="166" t="str">
        <f>IFERROR(IF(GETPIVOTDATA("DateRDV",TCD!$B$1,"DT","CH","Bénéficiaire",$A61,DE$6,DE$5,"Mois (DateRDV)",DE$7,"Années (DateRDV)",DE$3),2,""),"")</f>
        <v/>
      </c>
      <c r="DF61" s="166" t="str">
        <f>IFERROR(IF(GETPIVOTDATA("DateRDV",TCD!$B$1,"DT","CH","Bénéficiaire",$A61,DF$6,DF$5,"Mois (DateRDV)",DF$7,"Années (DateRDV)",DF$3,"Présence","Excusé"),3,""),"")</f>
        <v/>
      </c>
      <c r="DG61" s="166" t="str">
        <f>IFERROR(IF(GETPIVOTDATA("DateRDV",TCD!$B$1,"DT","CH","Bénéficiaire",$A61,DG$6,DG$5,"Mois (DateRDV)",DG$7,"Années (DateRDV)",DG$3,"Présence","Absent"),4,""),"")</f>
        <v/>
      </c>
      <c r="DH61" s="166" t="str">
        <f>IFERROR(IF(GETPIVOTDATA("DateRDV",TCD!$B$1,"DT","CH","Bénéficiaire",$A61,DH$6,DH$5,"Mois (DateRDV)",DH$7,"Années (DateRDV)",DH$3),1,""),"")</f>
        <v/>
      </c>
      <c r="DI61" s="166" t="str">
        <f>IFERROR(IF(GETPIVOTDATA("DateRDV",TCD!$B$1,"DT","CH","Bénéficiaire",$A61,DI$6,DI$5,"Mois (DateRDV)",DI$7,"Années (DateRDV)",DI$3),2,""),"")</f>
        <v/>
      </c>
      <c r="DJ61" s="166" t="str">
        <f>IFERROR(IF(GETPIVOTDATA("DateRDV",TCD!$B$1,"DT","CH","Bénéficiaire",$A61,DJ$6,DJ$5,"Mois (DateRDV)",DJ$7,"Années (DateRDV)",DJ$3,"Présence","Excusé"),3,""),"")</f>
        <v/>
      </c>
      <c r="DK61" s="166" t="str">
        <f>IFERROR(IF(GETPIVOTDATA("DateRDV",TCD!$B$1,"DT","CH","Bénéficiaire",$A61,DK$6,DK$5,"Mois (DateRDV)",DK$7,"Années (DateRDV)",DK$3,"Présence","Absent"),4,""),"")</f>
        <v/>
      </c>
      <c r="DL61" s="166" t="str">
        <f>IFERROR(IF(GETPIVOTDATA("DateRDV",TCD!$B$1,"DT","CH","Bénéficiaire",$A61,DL$6,DL$5,"Mois (DateRDV)",DL$7,"Années (DateRDV)",DL$3),1,""),"")</f>
        <v/>
      </c>
      <c r="DM61" s="166" t="str">
        <f>IFERROR(IF(GETPIVOTDATA("DateRDV",TCD!$B$1,"DT","CH","Bénéficiaire",$A61,DM$6,DM$5,"Mois (DateRDV)",DM$7,"Années (DateRDV)",DM$3),2,""),"")</f>
        <v/>
      </c>
      <c r="DN61" s="166" t="str">
        <f>IFERROR(IF(GETPIVOTDATA("DateRDV",TCD!$B$1,"DT","CH","Bénéficiaire",$A61,DN$6,DN$5,"Mois (DateRDV)",DN$7,"Années (DateRDV)",DN$3,"Présence","Excusé"),3,""),"")</f>
        <v/>
      </c>
      <c r="DO61" s="166" t="str">
        <f>IFERROR(IF(GETPIVOTDATA("DateRDV",TCD!$B$1,"DT","CH","Bénéficiaire",$A61,DO$6,DO$5,"Mois (DateRDV)",DO$7,"Années (DateRDV)",DO$3,"Présence","Absent"),4,""),"")</f>
        <v/>
      </c>
    </row>
    <row r="62" spans="1:119" x14ac:dyDescent="0.2">
      <c r="A62" t="str">
        <v>DA SILVA Alexandre</v>
      </c>
      <c r="B62" s="169" t="str">
        <f>IFERROR(IF(INDEX(Data!P:P,MATCH(A62,Data!B:B,0))&lt;&gt;"",INDEX(Data!P:P,MATCH(A62,Data!B:B,0)),""),"")</f>
        <v>DA SILVA</v>
      </c>
      <c r="C62" s="169" t="str">
        <f>IFERROR(IF(INDEX(Data!O:O,MATCH(A62,Data!B:B,0))&lt;&gt;"",INDEX(Data!O:O,MATCH(A62,Data!B:B,0)),""),"")</f>
        <v>Alexandre</v>
      </c>
      <c r="D62" s="169" t="str">
        <f>IFERROR(IF(INDEX(Data!J:J,MATCH(A62,Data!B:B,0))&lt;&gt;"",INDEX(Data!J:J,MATCH(A62,Data!B:B,0)),""),"")</f>
        <v>ML</v>
      </c>
      <c r="E62" s="169" t="str">
        <f>IFERROR(IF(INDEX(Data!M:M,MATCH(A62,Data!B:B,0))&lt;&gt;"",INDEX(Data!M:M,MATCH(A62,Data!B:B,0)),""),"")</f>
        <v>THONON</v>
      </c>
      <c r="F62" s="169">
        <f>IFERROR(IF(INDEX(Data!N:N,MATCH(A62,Data!B:B,0))&lt;&gt;"",INDEX(Data!N:N,MATCH(A62,Data!B:B,0)),""),"")</f>
        <v>74200</v>
      </c>
      <c r="G62" s="170">
        <f>IFERROR(IF(INDEX(Data!K:K,MATCH(A62,Data!B:B,0))&lt;&gt;"",INDEX(Data!K:K,MATCH(A62,Data!B:B,0)),""),"")</f>
        <v>45516</v>
      </c>
      <c r="H62" s="170">
        <f>IFERROR(IF(INDEX(Data!L:L,MATCH(A62,Data!B:B,0))&lt;&gt;"",INDEX(Data!L:L,MATCH(A62,Data!B:B,0)),""),"")</f>
        <v>45576</v>
      </c>
      <c r="I62" s="170">
        <f>IFERROR(IF(INDEX(Data!C:C,MATCH(A62,Data!B:B,0))&lt;&gt;"",INDEX(Data!C:C,MATCH(A62,Data!B:B,0)),""),"")</f>
        <v>45588</v>
      </c>
      <c r="J62" s="170">
        <f>IFERROR(IF(INDEX(Data!D:D,MATCH(A62,Data!B:B,0))&lt;&gt;"",INDEX(Data!D:D,MATCH(A62,Data!B:B,0)),""),"")</f>
        <v>45745</v>
      </c>
      <c r="K62" s="171" t="str">
        <f>IFERROR(IF(INDEX(Data!H:H,MATCH(A62,Data!B:B,0))&lt;&gt;"",INDEX(Data!H:H,MATCH(A62,Data!B:B,0)),""),"")</f>
        <v/>
      </c>
      <c r="L62" s="166" t="str">
        <f>IFERROR(IF(GETPIVOTDATA("DateRDV",TCD!$B$1,"DT","CH","Bénéficiaire",$A62,L$6,L$5,"Mois (DateRDV)",L$7,"Années (DateRDV)",L$3),1,""),"")</f>
        <v/>
      </c>
      <c r="M62" s="166" t="str">
        <f>IFERROR(IF(GETPIVOTDATA("DateRDV",TCD!$B$1,"DT","CH","Bénéficiaire",$A62,M$6,M$5,"Mois (DateRDV)",M$7,"Années (DateRDV)",M$3),2,""),"")</f>
        <v/>
      </c>
      <c r="N62" s="166" t="str">
        <f>IFERROR(IF(GETPIVOTDATA("DateRDV",TCD!$B$1,"DT","CH","Bénéficiaire",$A62,N$6,N$5,"Mois (DateRDV)",N$7,"Années (DateRDV)",N$3,"Présence","Excusé"),3,""),"")</f>
        <v/>
      </c>
      <c r="O62" s="166" t="str">
        <f>IFERROR(IF(GETPIVOTDATA("DateRDV",TCD!$B$1,"DT","CH","Bénéficiaire",$A62,O$6,O$5,"Mois (DateRDV)",O$7,"Années (DateRDV)",O$3,"Présence","Absent"),4,""),"")</f>
        <v/>
      </c>
      <c r="P62" s="166" t="str">
        <f>IFERROR(IF(GETPIVOTDATA("DateRDV",TCD!$B$1,"DT","CH","Bénéficiaire",$A62,P$6,P$5,"Mois (DateRDV)",P$7,"Années (DateRDV)",P$3),1,""),"")</f>
        <v/>
      </c>
      <c r="Q62" s="166" t="str">
        <f>IFERROR(IF(GETPIVOTDATA("DateRDV",TCD!$B$1,"DT","CH","Bénéficiaire",$A62,Q$6,Q$5,"Mois (DateRDV)",Q$7,"Années (DateRDV)",Q$3),2,""),"")</f>
        <v/>
      </c>
      <c r="R62" s="166" t="str">
        <f>IFERROR(IF(GETPIVOTDATA("DateRDV",TCD!$B$1,"DT","CH","Bénéficiaire",$A62,R$6,R$5,"Mois (DateRDV)",R$7,"Années (DateRDV)",R$3,"Présence","Excusé"),3,""),"")</f>
        <v/>
      </c>
      <c r="S62" s="166" t="str">
        <f>IFERROR(IF(GETPIVOTDATA("DateRDV",TCD!$B$1,"DT","CH","Bénéficiaire",$A62,S$6,S$5,"Mois (DateRDV)",S$7,"Années (DateRDV)",S$3,"Présence","Absent"),4,""),"")</f>
        <v/>
      </c>
      <c r="T62" s="166" t="str">
        <f>IFERROR(IF(GETPIVOTDATA("DateRDV",TCD!$B$1,"DT","CH","Bénéficiaire",$A62,T$6,T$5,"Mois (DateRDV)",T$7,"Années (DateRDV)",T$3),1,""),"")</f>
        <v/>
      </c>
      <c r="U62" s="166" t="str">
        <f>IFERROR(IF(GETPIVOTDATA("DateRDV",TCD!$B$1,"DT","CH","Bénéficiaire",$A62,U$6,U$5,"Mois (DateRDV)",U$7,"Années (DateRDV)",U$3),2,""),"")</f>
        <v/>
      </c>
      <c r="V62" s="166" t="str">
        <f>IFERROR(IF(GETPIVOTDATA("DateRDV",TCD!$B$1,"DT","CH","Bénéficiaire",$A62,V$6,V$5,"Mois (DateRDV)",V$7,"Années (DateRDV)",V$3,"Présence","Excusé"),3,""),"")</f>
        <v/>
      </c>
      <c r="W62" s="166" t="str">
        <f>IFERROR(IF(GETPIVOTDATA("DateRDV",TCD!$B$1,"DT","CH","Bénéficiaire",$A62,W$6,W$5,"Mois (DateRDV)",W$7,"Années (DateRDV)",W$3,"Présence","Absent"),4,""),"")</f>
        <v/>
      </c>
      <c r="X62" s="166" t="str">
        <f>IFERROR(IF(GETPIVOTDATA("DateRDV",TCD!$B$1,"DT","CH","Bénéficiaire",$A62,X$6,X$5,"Mois (DateRDV)",X$7,"Années (DateRDV)",X$3),1,""),"")</f>
        <v/>
      </c>
      <c r="Y62" s="166" t="str">
        <f>IFERROR(IF(GETPIVOTDATA("DateRDV",TCD!$B$1,"DT","CH","Bénéficiaire",$A62,Y$6,Y$5,"Mois (DateRDV)",Y$7,"Années (DateRDV)",Y$3),2,""),"")</f>
        <v/>
      </c>
      <c r="Z62" s="166" t="str">
        <f>IFERROR(IF(GETPIVOTDATA("DateRDV",TCD!$B$1,"DT","CH","Bénéficiaire",$A62,Z$6,Z$5,"Mois (DateRDV)",Z$7,"Années (DateRDV)",Z$3,"Présence","Excusé"),3,""),"")</f>
        <v/>
      </c>
      <c r="AA62" s="166" t="str">
        <f>IFERROR(IF(GETPIVOTDATA("DateRDV",TCD!$B$1,"DT","CH","Bénéficiaire",$A62,AA$6,AA$5,"Mois (DateRDV)",AA$7,"Années (DateRDV)",AA$3,"Présence","Absent"),4,""),"")</f>
        <v/>
      </c>
      <c r="AB62" s="166" t="str">
        <f>IFERROR(IF(GETPIVOTDATA("DateRDV",TCD!$B$1,"DT","CH","Bénéficiaire",$A62,AB$6,AB$5,"Mois (DateRDV)",AB$7,"Années (DateRDV)",AB$3),1,""),"")</f>
        <v/>
      </c>
      <c r="AC62" s="166" t="str">
        <f>IFERROR(IF(GETPIVOTDATA("DateRDV",TCD!$B$1,"DT","CH","Bénéficiaire",$A62,AC$6,AC$5,"Mois (DateRDV)",AC$7,"Années (DateRDV)",AC$3),2,""),"")</f>
        <v/>
      </c>
      <c r="AD62" s="166" t="str">
        <f>IFERROR(IF(GETPIVOTDATA("DateRDV",TCD!$B$1,"DT","CH","Bénéficiaire",$A62,AD$6,AD$5,"Mois (DateRDV)",AD$7,"Années (DateRDV)",AD$3,"Présence","Excusé"),3,""),"")</f>
        <v/>
      </c>
      <c r="AE62" s="166" t="str">
        <f>IFERROR(IF(GETPIVOTDATA("DateRDV",TCD!$B$1,"DT","CH","Bénéficiaire",$A62,AE$6,AE$5,"Mois (DateRDV)",AE$7,"Années (DateRDV)",AE$3,"Présence","Absent"),4,""),"")</f>
        <v/>
      </c>
      <c r="AF62" s="166" t="str">
        <f>IFERROR(IF(GETPIVOTDATA("DateRDV",TCD!$B$1,"DT","CH","Bénéficiaire",$A62,AF$6,AF$5,"Mois (DateRDV)",AF$7,"Années (DateRDV)",AF$3),1,""),"")</f>
        <v/>
      </c>
      <c r="AG62" s="166" t="str">
        <f>IFERROR(IF(GETPIVOTDATA("DateRDV",TCD!$B$1,"DT","CH","Bénéficiaire",$A62,AG$6,AG$5,"Mois (DateRDV)",AG$7,"Années (DateRDV)",AG$3),2,""),"")</f>
        <v/>
      </c>
      <c r="AH62" s="166" t="str">
        <f>IFERROR(IF(GETPIVOTDATA("DateRDV",TCD!$B$1,"DT","CH","Bénéficiaire",$A62,AH$6,AH$5,"Mois (DateRDV)",AH$7,"Années (DateRDV)",AH$3,"Présence","Excusé"),3,""),"")</f>
        <v/>
      </c>
      <c r="AI62" s="166" t="str">
        <f>IFERROR(IF(GETPIVOTDATA("DateRDV",TCD!$B$1,"DT","CH","Bénéficiaire",$A62,AI$6,AI$5,"Mois (DateRDV)",AI$7,"Années (DateRDV)",AI$3,"Présence","Absent"),4,""),"")</f>
        <v/>
      </c>
      <c r="AJ62" s="166" t="str">
        <f>IFERROR(IF(GETPIVOTDATA("DateRDV",TCD!$B$1,"DT","CH","Bénéficiaire",$A62,AJ$6,AJ$5,"Mois (DateRDV)",AJ$7,"Années (DateRDV)",AJ$3),1,""),"")</f>
        <v/>
      </c>
      <c r="AK62" s="166" t="str">
        <f>IFERROR(IF(GETPIVOTDATA("DateRDV",TCD!$B$1,"DT","CH","Bénéficiaire",$A62,AK$6,AK$5,"Mois (DateRDV)",AK$7,"Années (DateRDV)",AK$3),2,""),"")</f>
        <v/>
      </c>
      <c r="AL62" s="166" t="str">
        <f>IFERROR(IF(GETPIVOTDATA("DateRDV",TCD!$B$1,"DT","CH","Bénéficiaire",$A62,AL$6,AL$5,"Mois (DateRDV)",AL$7,"Années (DateRDV)",AL$3,"Présence","Excusé"),3,""),"")</f>
        <v/>
      </c>
      <c r="AM62" s="166" t="str">
        <f>IFERROR(IF(GETPIVOTDATA("DateRDV",TCD!$B$1,"DT","CH","Bénéficiaire",$A62,AM$6,AM$5,"Mois (DateRDV)",AM$7,"Années (DateRDV)",AM$3,"Présence","Absent"),4,""),"")</f>
        <v/>
      </c>
      <c r="AN62" s="166" t="str">
        <f>IFERROR(IF(GETPIVOTDATA("DateRDV",TCD!$B$1,"DT","CH","Bénéficiaire",$A62,AN$6,AN$5,"Mois (DateRDV)",AN$7,"Années (DateRDV)",AN$3),1,""),"")</f>
        <v/>
      </c>
      <c r="AO62" s="166" t="str">
        <f>IFERROR(IF(GETPIVOTDATA("DateRDV",TCD!$B$1,"DT","CH","Bénéficiaire",$A62,AO$6,AO$5,"Mois (DateRDV)",AO$7,"Années (DateRDV)",AO$3),2,""),"")</f>
        <v/>
      </c>
      <c r="AP62" s="166" t="str">
        <f>IFERROR(IF(GETPIVOTDATA("DateRDV",TCD!$B$1,"DT","CH","Bénéficiaire",$A62,AP$6,AP$5,"Mois (DateRDV)",AP$7,"Années (DateRDV)",AP$3,"Présence","Excusé"),3,""),"")</f>
        <v/>
      </c>
      <c r="AQ62" s="166" t="str">
        <f>IFERROR(IF(GETPIVOTDATA("DateRDV",TCD!$B$1,"DT","CH","Bénéficiaire",$A62,AQ$6,AQ$5,"Mois (DateRDV)",AQ$7,"Années (DateRDV)",AQ$3,"Présence","Absent"),4,""),"")</f>
        <v/>
      </c>
      <c r="AR62" s="166" t="str">
        <f>IFERROR(IF(GETPIVOTDATA("DateRDV",TCD!$B$1,"DT","CH","Bénéficiaire",$A62,AR$6,AR$5,"Mois (DateRDV)",AR$7,"Années (DateRDV)",AR$3),1,""),"")</f>
        <v/>
      </c>
      <c r="AS62" s="166" t="str">
        <f>IFERROR(IF(GETPIVOTDATA("DateRDV",TCD!$B$1,"DT","CH","Bénéficiaire",$A62,AS$6,AS$5,"Mois (DateRDV)",AS$7,"Années (DateRDV)",AS$3),2,""),"")</f>
        <v/>
      </c>
      <c r="AT62" s="166" t="str">
        <f>IFERROR(IF(GETPIVOTDATA("DateRDV",TCD!$B$1,"DT","CH","Bénéficiaire",$A62,AT$6,AT$5,"Mois (DateRDV)",AT$7,"Années (DateRDV)",AT$3,"Présence","Excusé"),3,""),"")</f>
        <v/>
      </c>
      <c r="AU62" s="166" t="str">
        <f>IFERROR(IF(GETPIVOTDATA("DateRDV",TCD!$B$1,"DT","CH","Bénéficiaire",$A62,AU$6,AU$5,"Mois (DateRDV)",AU$7,"Années (DateRDV)",AU$3,"Présence","Absent"),4,""),"")</f>
        <v/>
      </c>
      <c r="AV62" s="166" t="str">
        <f>IFERROR(IF(GETPIVOTDATA("DateRDV",TCD!$B$1,"DT","CH","Bénéficiaire",$A62,AV$6,AV$5,"Mois (DateRDV)",AV$7,"Années (DateRDV)",AV$3),1,""),"")</f>
        <v/>
      </c>
      <c r="AW62" s="166" t="str">
        <f>IFERROR(IF(GETPIVOTDATA("DateRDV",TCD!$B$1,"DT","CH","Bénéficiaire",$A62,AW$6,AW$5,"Mois (DateRDV)",AW$7,"Années (DateRDV)",AW$3),2,""),"")</f>
        <v/>
      </c>
      <c r="AX62" s="166" t="str">
        <f>IFERROR(IF(GETPIVOTDATA("DateRDV",TCD!$B$1,"DT","CH","Bénéficiaire",$A62,AX$6,AX$5,"Mois (DateRDV)",AX$7,"Années (DateRDV)",AX$3,"Présence","Excusé"),3,""),"")</f>
        <v/>
      </c>
      <c r="AY62" s="166" t="str">
        <f>IFERROR(IF(GETPIVOTDATA("DateRDV",TCD!$B$1,"DT","CH","Bénéficiaire",$A62,AY$6,AY$5,"Mois (DateRDV)",AY$7,"Années (DateRDV)",AY$3,"Présence","Absent"),4,""),"")</f>
        <v/>
      </c>
      <c r="AZ62" s="166" t="str">
        <f>IFERROR(IF(GETPIVOTDATA("DateRDV",TCD!$B$1,"DT","CH","Bénéficiaire",$A62,AZ$6,AZ$5,"Mois (DateRDV)",AZ$7,"Années (DateRDV)",AZ$3),1,""),"")</f>
        <v/>
      </c>
      <c r="BA62" s="166" t="str">
        <f>IFERROR(IF(GETPIVOTDATA("DateRDV",TCD!$B$1,"DT","CH","Bénéficiaire",$A62,BA$6,BA$5,"Mois (DateRDV)",BA$7,"Années (DateRDV)",BA$3),2,""),"")</f>
        <v/>
      </c>
      <c r="BB62" s="166" t="str">
        <f>IFERROR(IF(GETPIVOTDATA("DateRDV",TCD!$B$1,"DT","CH","Bénéficiaire",$A62,BB$6,BB$5,"Mois (DateRDV)",BB$7,"Années (DateRDV)",BB$3,"Présence","Excusé"),3,""),"")</f>
        <v/>
      </c>
      <c r="BC62" s="166" t="str">
        <f>IFERROR(IF(GETPIVOTDATA("DateRDV",TCD!$B$1,"DT","CH","Bénéficiaire",$A62,BC$6,BC$5,"Mois (DateRDV)",BC$7,"Années (DateRDV)",BC$3,"Présence","Absent"),4,""),"")</f>
        <v/>
      </c>
      <c r="BD62" s="166" t="str">
        <f>IFERROR(IF(GETPIVOTDATA("DateRDV",TCD!$B$1,"DT","CH","Bénéficiaire",$A62,BD$6,BD$5,"Mois (DateRDV)",BD$7,"Années (DateRDV)",BD$3),1,""),"")</f>
        <v/>
      </c>
      <c r="BE62" s="166" t="str">
        <f>IFERROR(IF(GETPIVOTDATA("DateRDV",TCD!$B$1,"DT","CH","Bénéficiaire",$A62,BE$6,BE$5,"Mois (DateRDV)",BE$7,"Années (DateRDV)",BE$3),2,""),"")</f>
        <v/>
      </c>
      <c r="BF62" s="166" t="str">
        <f>IFERROR(IF(GETPIVOTDATA("DateRDV",TCD!$B$1,"DT","CH","Bénéficiaire",$A62,BF$6,BF$5,"Mois (DateRDV)",BF$7,"Années (DateRDV)",BF$3,"Présence","Excusé"),3,""),"")</f>
        <v/>
      </c>
      <c r="BG62" s="166" t="str">
        <f>IFERROR(IF(GETPIVOTDATA("DateRDV",TCD!$B$1,"DT","CH","Bénéficiaire",$A62,BG$6,BG$5,"Mois (DateRDV)",BG$7,"Années (DateRDV)",BG$3,"Présence","Absent"),4,""),"")</f>
        <v/>
      </c>
      <c r="BH62" s="166" t="str">
        <f>IFERROR(IF(GETPIVOTDATA("DateRDV",TCD!$B$1,"DT","CH","Bénéficiaire",$A62,BH$6,BH$5,"Mois (DateRDV)",BH$7,"Années (DateRDV)",BH$3),1,""),"")</f>
        <v/>
      </c>
      <c r="BI62" s="166" t="str">
        <f>IFERROR(IF(GETPIVOTDATA("DateRDV",TCD!$B$1,"DT","CH","Bénéficiaire",$A62,BI$6,BI$5,"Mois (DateRDV)",BI$7,"Années (DateRDV)",BI$3),2,""),"")</f>
        <v/>
      </c>
      <c r="BJ62" s="166" t="str">
        <f>IFERROR(IF(GETPIVOTDATA("DateRDV",TCD!$B$1,"DT","CH","Bénéficiaire",$A62,BJ$6,BJ$5,"Mois (DateRDV)",BJ$7,"Années (DateRDV)",BJ$3,"Présence","Excusé"),3,""),"")</f>
        <v/>
      </c>
      <c r="BK62" s="166" t="str">
        <f>IFERROR(IF(GETPIVOTDATA("DateRDV",TCD!$B$1,"DT","CH","Bénéficiaire",$A62,BK$6,BK$5,"Mois (DateRDV)",BK$7,"Années (DateRDV)",BK$3,"Présence","Absent"),4,""),"")</f>
        <v/>
      </c>
      <c r="BL62" s="166" t="str">
        <f>IFERROR(IF(GETPIVOTDATA("DateRDV",TCD!$B$1,"DT","CH","Bénéficiaire",$A62,BL$6,BL$5,"Mois (DateRDV)",BL$7,"Années (DateRDV)",BL$3),1,""),"")</f>
        <v/>
      </c>
      <c r="BM62" s="166" t="str">
        <f>IFERROR(IF(GETPIVOTDATA("DateRDV",TCD!$B$1,"DT","CH","Bénéficiaire",$A62,BM$6,BM$5,"Mois (DateRDV)",BM$7,"Années (DateRDV)",BM$3),2,""),"")</f>
        <v/>
      </c>
      <c r="BN62" s="166" t="str">
        <f>IFERROR(IF(GETPIVOTDATA("DateRDV",TCD!$B$1,"DT","CH","Bénéficiaire",$A62,BN$6,BN$5,"Mois (DateRDV)",BN$7,"Années (DateRDV)",BN$3,"Présence","Excusé"),3,""),"")</f>
        <v/>
      </c>
      <c r="BO62" s="166" t="str">
        <f>IFERROR(IF(GETPIVOTDATA("DateRDV",TCD!$B$1,"DT","CH","Bénéficiaire",$A62,BO$6,BO$5,"Mois (DateRDV)",BO$7,"Années (DateRDV)",BO$3,"Présence","Absent"),4,""),"")</f>
        <v/>
      </c>
      <c r="BP62" s="166" t="str">
        <f>IFERROR(IF(GETPIVOTDATA("DateRDV",TCD!$B$1,"DT","CH","Bénéficiaire",$A62,BP$6,BP$5,"Mois (DateRDV)",BP$7,"Années (DateRDV)",BP$3),1,""),"")</f>
        <v/>
      </c>
      <c r="BQ62" s="166" t="str">
        <f>IFERROR(IF(GETPIVOTDATA("DateRDV",TCD!$B$1,"DT","CH","Bénéficiaire",$A62,BQ$6,BQ$5,"Mois (DateRDV)",BQ$7,"Années (DateRDV)",BQ$3),2,""),"")</f>
        <v/>
      </c>
      <c r="BR62" s="166" t="str">
        <f>IFERROR(IF(GETPIVOTDATA("DateRDV",TCD!$B$1,"DT","CH","Bénéficiaire",$A62,BR$6,BR$5,"Mois (DateRDV)",BR$7,"Années (DateRDV)",BR$3,"Présence","Excusé"),3,""),"")</f>
        <v/>
      </c>
      <c r="BS62" s="166" t="str">
        <f>IFERROR(IF(GETPIVOTDATA("DateRDV",TCD!$B$1,"DT","CH","Bénéficiaire",$A62,BS$6,BS$5,"Mois (DateRDV)",BS$7,"Années (DateRDV)",BS$3,"Présence","Absent"),4,""),"")</f>
        <v/>
      </c>
      <c r="BT62" s="166" t="str">
        <f>IFERROR(IF(GETPIVOTDATA("DateRDV",TCD!$B$1,"DT","CH","Bénéficiaire",$A62,BT$6,BT$5,"Mois (DateRDV)",BT$7,"Années (DateRDV)",BT$3),1,""),"")</f>
        <v/>
      </c>
      <c r="BU62" s="166" t="str">
        <f>IFERROR(IF(GETPIVOTDATA("DateRDV",TCD!$B$1,"DT","CH","Bénéficiaire",$A62,BU$6,BU$5,"Mois (DateRDV)",BU$7,"Années (DateRDV)",BU$3),2,""),"")</f>
        <v/>
      </c>
      <c r="BV62" s="166" t="str">
        <f>IFERROR(IF(GETPIVOTDATA("DateRDV",TCD!$B$1,"DT","CH","Bénéficiaire",$A62,BV$6,BV$5,"Mois (DateRDV)",BV$7,"Années (DateRDV)",BV$3,"Présence","Excusé"),3,""),"")</f>
        <v/>
      </c>
      <c r="BW62" s="166" t="str">
        <f>IFERROR(IF(GETPIVOTDATA("DateRDV",TCD!$B$1,"DT","CH","Bénéficiaire",$A62,BW$6,BW$5,"Mois (DateRDV)",BW$7,"Années (DateRDV)",BW$3,"Présence","Absent"),4,""),"")</f>
        <v/>
      </c>
      <c r="BX62" s="166" t="str">
        <f>IFERROR(IF(GETPIVOTDATA("DateRDV",TCD!$B$1,"DT","CH","Bénéficiaire",$A62,BX$6,BX$5,"Mois (DateRDV)",BX$7,"Années (DateRDV)",BX$3),1,""),"")</f>
        <v/>
      </c>
      <c r="BY62" s="166" t="str">
        <f>IFERROR(IF(GETPIVOTDATA("DateRDV",TCD!$B$1,"DT","CH","Bénéficiaire",$A62,BY$6,BY$5,"Mois (DateRDV)",BY$7,"Années (DateRDV)",BY$3),2,""),"")</f>
        <v/>
      </c>
      <c r="BZ62" s="166" t="str">
        <f>IFERROR(IF(GETPIVOTDATA("DateRDV",TCD!$B$1,"DT","CH","Bénéficiaire",$A62,BZ$6,BZ$5,"Mois (DateRDV)",BZ$7,"Années (DateRDV)",BZ$3,"Présence","Excusé"),3,""),"")</f>
        <v/>
      </c>
      <c r="CA62" s="166" t="str">
        <f>IFERROR(IF(GETPIVOTDATA("DateRDV",TCD!$B$1,"DT","CH","Bénéficiaire",$A62,CA$6,CA$5,"Mois (DateRDV)",CA$7,"Années (DateRDV)",CA$3,"Présence","Absent"),4,""),"")</f>
        <v/>
      </c>
      <c r="CB62" s="166" t="str">
        <f>IFERROR(IF(GETPIVOTDATA("DateRDV",TCD!$B$1,"DT","CH","Bénéficiaire",$A62,CB$6,CB$5,"Mois (DateRDV)",CB$7,"Années (DateRDV)",CB$3),1,""),"")</f>
        <v/>
      </c>
      <c r="CC62" s="166" t="str">
        <f>IFERROR(IF(GETPIVOTDATA("DateRDV",TCD!$B$1,"DT","CH","Bénéficiaire",$A62,CC$6,CC$5,"Mois (DateRDV)",CC$7,"Années (DateRDV)",CC$3),2,""),"")</f>
        <v/>
      </c>
      <c r="CD62" s="166" t="str">
        <f>IFERROR(IF(GETPIVOTDATA("DateRDV",TCD!$B$1,"DT","CH","Bénéficiaire",$A62,CD$6,CD$5,"Mois (DateRDV)",CD$7,"Années (DateRDV)",CD$3,"Présence","Excusé"),3,""),"")</f>
        <v/>
      </c>
      <c r="CE62" s="166" t="str">
        <f>IFERROR(IF(GETPIVOTDATA("DateRDV",TCD!$B$1,"DT","CH","Bénéficiaire",$A62,CE$6,CE$5,"Mois (DateRDV)",CE$7,"Années (DateRDV)",CE$3,"Présence","Absent"),4,""),"")</f>
        <v/>
      </c>
      <c r="CF62" s="166" t="str">
        <f>IFERROR(IF(GETPIVOTDATA("DateRDV",TCD!$B$1,"DT","CH","Bénéficiaire",$A62,CF$6,CF$5,"Mois (DateRDV)",CF$7,"Années (DateRDV)",CF$3),1,""),"")</f>
        <v/>
      </c>
      <c r="CG62" s="166" t="str">
        <f>IFERROR(IF(GETPIVOTDATA("DateRDV",TCD!$B$1,"DT","CH","Bénéficiaire",$A62,CG$6,CG$5,"Mois (DateRDV)",CG$7,"Années (DateRDV)",CG$3),2,""),"")</f>
        <v/>
      </c>
      <c r="CH62" s="166" t="str">
        <f>IFERROR(IF(GETPIVOTDATA("DateRDV",TCD!$B$1,"DT","CH","Bénéficiaire",$A62,CH$6,CH$5,"Mois (DateRDV)",CH$7,"Années (DateRDV)",CH$3,"Présence","Excusé"),3,""),"")</f>
        <v/>
      </c>
      <c r="CI62" s="166" t="str">
        <f>IFERROR(IF(GETPIVOTDATA("DateRDV",TCD!$B$1,"DT","CH","Bénéficiaire",$A62,CI$6,CI$5,"Mois (DateRDV)",CI$7,"Années (DateRDV)",CI$3,"Présence","Absent"),4,""),"")</f>
        <v/>
      </c>
      <c r="CJ62" s="166" t="str">
        <f>IFERROR(IF(GETPIVOTDATA("DateRDV",TCD!$B$1,"DT","CH","Bénéficiaire",$A62,CJ$6,CJ$5,"Mois (DateRDV)",CJ$7,"Années (DateRDV)",CJ$3),1,""),"")</f>
        <v/>
      </c>
      <c r="CK62" s="166" t="str">
        <f>IFERROR(IF(GETPIVOTDATA("DateRDV",TCD!$B$1,"DT","CH","Bénéficiaire",$A62,CK$6,CK$5,"Mois (DateRDV)",CK$7,"Années (DateRDV)",CK$3),2,""),"")</f>
        <v/>
      </c>
      <c r="CL62" s="166" t="str">
        <f>IFERROR(IF(GETPIVOTDATA("DateRDV",TCD!$B$1,"DT","CH","Bénéficiaire",$A62,CL$6,CL$5,"Mois (DateRDV)",CL$7,"Années (DateRDV)",CL$3,"Présence","Excusé"),3,""),"")</f>
        <v/>
      </c>
      <c r="CM62" s="166" t="str">
        <f>IFERROR(IF(GETPIVOTDATA("DateRDV",TCD!$B$1,"DT","CH","Bénéficiaire",$A62,CM$6,CM$5,"Mois (DateRDV)",CM$7,"Années (DateRDV)",CM$3,"Présence","Absent"),4,""),"")</f>
        <v/>
      </c>
      <c r="CN62" s="166" t="str">
        <f>IFERROR(IF(GETPIVOTDATA("DateRDV",TCD!$B$1,"DT","CH","Bénéficiaire",$A62,CN$6,CN$5,"Mois (DateRDV)",CN$7,"Années (DateRDV)",CN$3),1,""),"")</f>
        <v/>
      </c>
      <c r="CO62" s="166" t="str">
        <f>IFERROR(IF(GETPIVOTDATA("DateRDV",TCD!$B$1,"DT","CH","Bénéficiaire",$A62,CO$6,CO$5,"Mois (DateRDV)",CO$7,"Années (DateRDV)",CO$3),2,""),"")</f>
        <v/>
      </c>
      <c r="CP62" s="166" t="str">
        <f>IFERROR(IF(GETPIVOTDATA("DateRDV",TCD!$B$1,"DT","CH","Bénéficiaire",$A62,CP$6,CP$5,"Mois (DateRDV)",CP$7,"Années (DateRDV)",CP$3,"Présence","Excusé"),3,""),"")</f>
        <v/>
      </c>
      <c r="CQ62" s="166" t="str">
        <f>IFERROR(IF(GETPIVOTDATA("DateRDV",TCD!$B$1,"DT","CH","Bénéficiaire",$A62,CQ$6,CQ$5,"Mois (DateRDV)",CQ$7,"Années (DateRDV)",CQ$3,"Présence","Absent"),4,""),"")</f>
        <v/>
      </c>
      <c r="CR62" s="166" t="str">
        <f>IFERROR(IF(GETPIVOTDATA("DateRDV",TCD!$B$1,"DT","CH","Bénéficiaire",$A62,CR$6,CR$5,"Mois (DateRDV)",CR$7,"Années (DateRDV)",CR$3),1,""),"")</f>
        <v/>
      </c>
      <c r="CS62" s="166" t="str">
        <f>IFERROR(IF(GETPIVOTDATA("DateRDV",TCD!$B$1,"DT","CH","Bénéficiaire",$A62,CS$6,CS$5,"Mois (DateRDV)",CS$7,"Années (DateRDV)",CS$3),2,""),"")</f>
        <v/>
      </c>
      <c r="CT62" s="166" t="str">
        <f>IFERROR(IF(GETPIVOTDATA("DateRDV",TCD!$B$1,"DT","CH","Bénéficiaire",$A62,CT$6,CT$5,"Mois (DateRDV)",CT$7,"Années (DateRDV)",CT$3,"Présence","Excusé"),3,""),"")</f>
        <v/>
      </c>
      <c r="CU62" s="166" t="str">
        <f>IFERROR(IF(GETPIVOTDATA("DateRDV",TCD!$B$1,"DT","CH","Bénéficiaire",$A62,CU$6,CU$5,"Mois (DateRDV)",CU$7,"Années (DateRDV)",CU$3,"Présence","Absent"),4,""),"")</f>
        <v/>
      </c>
      <c r="CV62" s="166" t="str">
        <f>IFERROR(IF(GETPIVOTDATA("DateRDV",TCD!$B$1,"DT","CH","Bénéficiaire",$A62,CV$6,CV$5,"Mois (DateRDV)",CV$7,"Années (DateRDV)",CV$3),1,""),"")</f>
        <v/>
      </c>
      <c r="CW62" s="166" t="str">
        <f>IFERROR(IF(GETPIVOTDATA("DateRDV",TCD!$B$1,"DT","CH","Bénéficiaire",$A62,CW$6,CW$5,"Mois (DateRDV)",CW$7,"Années (DateRDV)",CW$3),2,""),"")</f>
        <v/>
      </c>
      <c r="CX62" s="166" t="str">
        <f>IFERROR(IF(GETPIVOTDATA("DateRDV",TCD!$B$1,"DT","CH","Bénéficiaire",$A62,CX$6,CX$5,"Mois (DateRDV)",CX$7,"Années (DateRDV)",CX$3,"Présence","Excusé"),3,""),"")</f>
        <v/>
      </c>
      <c r="CY62" s="166" t="str">
        <f>IFERROR(IF(GETPIVOTDATA("DateRDV",TCD!$B$1,"DT","CH","Bénéficiaire",$A62,CY$6,CY$5,"Mois (DateRDV)",CY$7,"Années (DateRDV)",CY$3,"Présence","Absent"),4,""),"")</f>
        <v/>
      </c>
      <c r="CZ62" s="166" t="str">
        <f>IFERROR(IF(GETPIVOTDATA("DateRDV",TCD!$B$1,"DT","CH","Bénéficiaire",$A62,CZ$6,CZ$5,"Mois (DateRDV)",CZ$7,"Années (DateRDV)",CZ$3),1,""),"")</f>
        <v/>
      </c>
      <c r="DA62" s="166" t="str">
        <f>IFERROR(IF(GETPIVOTDATA("DateRDV",TCD!$B$1,"DT","CH","Bénéficiaire",$A62,DA$6,DA$5,"Mois (DateRDV)",DA$7,"Années (DateRDV)",DA$3),2,""),"")</f>
        <v/>
      </c>
      <c r="DB62" s="166" t="str">
        <f>IFERROR(IF(GETPIVOTDATA("DateRDV",TCD!$B$1,"DT","CH","Bénéficiaire",$A62,DB$6,DB$5,"Mois (DateRDV)",DB$7,"Années (DateRDV)",DB$3,"Présence","Excusé"),3,""),"")</f>
        <v/>
      </c>
      <c r="DC62" s="166" t="str">
        <f>IFERROR(IF(GETPIVOTDATA("DateRDV",TCD!$B$1,"DT","CH","Bénéficiaire",$A62,DC$6,DC$5,"Mois (DateRDV)",DC$7,"Années (DateRDV)",DC$3,"Présence","Absent"),4,""),"")</f>
        <v/>
      </c>
      <c r="DD62" s="166" t="str">
        <f>IFERROR(IF(GETPIVOTDATA("DateRDV",TCD!$B$1,"DT","CH","Bénéficiaire",$A62,DD$6,DD$5,"Mois (DateRDV)",DD$7,"Années (DateRDV)",DD$3),1,""),"")</f>
        <v/>
      </c>
      <c r="DE62" s="166" t="str">
        <f>IFERROR(IF(GETPIVOTDATA("DateRDV",TCD!$B$1,"DT","CH","Bénéficiaire",$A62,DE$6,DE$5,"Mois (DateRDV)",DE$7,"Années (DateRDV)",DE$3),2,""),"")</f>
        <v/>
      </c>
      <c r="DF62" s="166" t="str">
        <f>IFERROR(IF(GETPIVOTDATA("DateRDV",TCD!$B$1,"DT","CH","Bénéficiaire",$A62,DF$6,DF$5,"Mois (DateRDV)",DF$7,"Années (DateRDV)",DF$3,"Présence","Excusé"),3,""),"")</f>
        <v/>
      </c>
      <c r="DG62" s="166" t="str">
        <f>IFERROR(IF(GETPIVOTDATA("DateRDV",TCD!$B$1,"DT","CH","Bénéficiaire",$A62,DG$6,DG$5,"Mois (DateRDV)",DG$7,"Années (DateRDV)",DG$3,"Présence","Absent"),4,""),"")</f>
        <v/>
      </c>
      <c r="DH62" s="166" t="str">
        <f>IFERROR(IF(GETPIVOTDATA("DateRDV",TCD!$B$1,"DT","CH","Bénéficiaire",$A62,DH$6,DH$5,"Mois (DateRDV)",DH$7,"Années (DateRDV)",DH$3),1,""),"")</f>
        <v/>
      </c>
      <c r="DI62" s="166" t="str">
        <f>IFERROR(IF(GETPIVOTDATA("DateRDV",TCD!$B$1,"DT","CH","Bénéficiaire",$A62,DI$6,DI$5,"Mois (DateRDV)",DI$7,"Années (DateRDV)",DI$3),2,""),"")</f>
        <v/>
      </c>
      <c r="DJ62" s="166" t="str">
        <f>IFERROR(IF(GETPIVOTDATA("DateRDV",TCD!$B$1,"DT","CH","Bénéficiaire",$A62,DJ$6,DJ$5,"Mois (DateRDV)",DJ$7,"Années (DateRDV)",DJ$3,"Présence","Excusé"),3,""),"")</f>
        <v/>
      </c>
      <c r="DK62" s="166" t="str">
        <f>IFERROR(IF(GETPIVOTDATA("DateRDV",TCD!$B$1,"DT","CH","Bénéficiaire",$A62,DK$6,DK$5,"Mois (DateRDV)",DK$7,"Années (DateRDV)",DK$3,"Présence","Absent"),4,""),"")</f>
        <v/>
      </c>
      <c r="DL62" s="166" t="str">
        <f>IFERROR(IF(GETPIVOTDATA("DateRDV",TCD!$B$1,"DT","CH","Bénéficiaire",$A62,DL$6,DL$5,"Mois (DateRDV)",DL$7,"Années (DateRDV)",DL$3),1,""),"")</f>
        <v/>
      </c>
      <c r="DM62" s="166" t="str">
        <f>IFERROR(IF(GETPIVOTDATA("DateRDV",TCD!$B$1,"DT","CH","Bénéficiaire",$A62,DM$6,DM$5,"Mois (DateRDV)",DM$7,"Années (DateRDV)",DM$3),2,""),"")</f>
        <v/>
      </c>
      <c r="DN62" s="166" t="str">
        <f>IFERROR(IF(GETPIVOTDATA("DateRDV",TCD!$B$1,"DT","CH","Bénéficiaire",$A62,DN$6,DN$5,"Mois (DateRDV)",DN$7,"Années (DateRDV)",DN$3,"Présence","Excusé"),3,""),"")</f>
        <v/>
      </c>
      <c r="DO62" s="166" t="str">
        <f>IFERROR(IF(GETPIVOTDATA("DateRDV",TCD!$B$1,"DT","CH","Bénéficiaire",$A62,DO$6,DO$5,"Mois (DateRDV)",DO$7,"Années (DateRDV)",DO$3,"Présence","Absent"),4,""),"")</f>
        <v/>
      </c>
    </row>
    <row r="63" spans="1:119" x14ac:dyDescent="0.2">
      <c r="A63" t="str">
        <v>NAPOLEONE Rodrigue</v>
      </c>
      <c r="B63" s="169" t="str">
        <f>IFERROR(IF(INDEX(Data!P:P,MATCH(A63,Data!B:B,0))&lt;&gt;"",INDEX(Data!P:P,MATCH(A63,Data!B:B,0)),""),"")</f>
        <v>NAPOLEONE</v>
      </c>
      <c r="C63" s="169" t="str">
        <f>IFERROR(IF(INDEX(Data!O:O,MATCH(A63,Data!B:B,0))&lt;&gt;"",INDEX(Data!O:O,MATCH(A63,Data!B:B,0)),""),"")</f>
        <v>Rodrigue</v>
      </c>
      <c r="D63" s="169" t="str">
        <f>IFERROR(IF(INDEX(Data!J:J,MATCH(A63,Data!B:B,0))&lt;&gt;"",INDEX(Data!J:J,MATCH(A63,Data!B:B,0)),""),"")</f>
        <v>ML</v>
      </c>
      <c r="E63" s="169" t="str">
        <f>IFERROR(IF(INDEX(Data!M:M,MATCH(A63,Data!B:B,0))&lt;&gt;"",INDEX(Data!M:M,MATCH(A63,Data!B:B,0)),""),"")</f>
        <v>EVIAN</v>
      </c>
      <c r="F63" s="169">
        <f>IFERROR(IF(INDEX(Data!N:N,MATCH(A63,Data!B:B,0))&lt;&gt;"",INDEX(Data!N:N,MATCH(A63,Data!B:B,0)),""),"")</f>
        <v>74500</v>
      </c>
      <c r="G63" s="170">
        <f>IFERROR(IF(INDEX(Data!K:K,MATCH(A63,Data!B:B,0))&lt;&gt;"",INDEX(Data!K:K,MATCH(A63,Data!B:B,0)),""),"")</f>
        <v>45560</v>
      </c>
      <c r="H63" s="170">
        <f>IFERROR(IF(INDEX(Data!L:L,MATCH(A63,Data!B:B,0))&lt;&gt;"",INDEX(Data!L:L,MATCH(A63,Data!B:B,0)),""),"")</f>
        <v>45576</v>
      </c>
      <c r="I63" s="170">
        <f>IFERROR(IF(INDEX(Data!C:C,MATCH(A63,Data!B:B,0))&lt;&gt;"",INDEX(Data!C:C,MATCH(A63,Data!B:B,0)),""),"")</f>
        <v>45581</v>
      </c>
      <c r="J63" s="170">
        <f>IFERROR(IF(INDEX(Data!D:D,MATCH(A63,Data!B:B,0))&lt;&gt;"",INDEX(Data!D:D,MATCH(A63,Data!B:B,0)),""),"")</f>
        <v>45747</v>
      </c>
      <c r="K63" s="171" t="str">
        <f>IFERROR(IF(INDEX(Data!H:H,MATCH(A63,Data!B:B,0))&lt;&gt;"",INDEX(Data!H:H,MATCH(A63,Data!B:B,0)),""),"")</f>
        <v/>
      </c>
      <c r="L63" s="166" t="str">
        <f>IFERROR(IF(GETPIVOTDATA("DateRDV",TCD!$B$1,"DT","CH","Bénéficiaire",$A63,L$6,L$5,"Mois (DateRDV)",L$7,"Années (DateRDV)",L$3),1,""),"")</f>
        <v/>
      </c>
      <c r="M63" s="166" t="str">
        <f>IFERROR(IF(GETPIVOTDATA("DateRDV",TCD!$B$1,"DT","CH","Bénéficiaire",$A63,M$6,M$5,"Mois (DateRDV)",M$7,"Années (DateRDV)",M$3),2,""),"")</f>
        <v/>
      </c>
      <c r="N63" s="166" t="str">
        <f>IFERROR(IF(GETPIVOTDATA("DateRDV",TCD!$B$1,"DT","CH","Bénéficiaire",$A63,N$6,N$5,"Mois (DateRDV)",N$7,"Années (DateRDV)",N$3,"Présence","Excusé"),3,""),"")</f>
        <v/>
      </c>
      <c r="O63" s="166" t="str">
        <f>IFERROR(IF(GETPIVOTDATA("DateRDV",TCD!$B$1,"DT","CH","Bénéficiaire",$A63,O$6,O$5,"Mois (DateRDV)",O$7,"Années (DateRDV)",O$3,"Présence","Absent"),4,""),"")</f>
        <v/>
      </c>
      <c r="P63" s="166" t="str">
        <f>IFERROR(IF(GETPIVOTDATA("DateRDV",TCD!$B$1,"DT","CH","Bénéficiaire",$A63,P$6,P$5,"Mois (DateRDV)",P$7,"Années (DateRDV)",P$3),1,""),"")</f>
        <v/>
      </c>
      <c r="Q63" s="166" t="str">
        <f>IFERROR(IF(GETPIVOTDATA("DateRDV",TCD!$B$1,"DT","CH","Bénéficiaire",$A63,Q$6,Q$5,"Mois (DateRDV)",Q$7,"Années (DateRDV)",Q$3),2,""),"")</f>
        <v/>
      </c>
      <c r="R63" s="166" t="str">
        <f>IFERROR(IF(GETPIVOTDATA("DateRDV",TCD!$B$1,"DT","CH","Bénéficiaire",$A63,R$6,R$5,"Mois (DateRDV)",R$7,"Années (DateRDV)",R$3,"Présence","Excusé"),3,""),"")</f>
        <v/>
      </c>
      <c r="S63" s="166" t="str">
        <f>IFERROR(IF(GETPIVOTDATA("DateRDV",TCD!$B$1,"DT","CH","Bénéficiaire",$A63,S$6,S$5,"Mois (DateRDV)",S$7,"Années (DateRDV)",S$3,"Présence","Absent"),4,""),"")</f>
        <v/>
      </c>
      <c r="T63" s="166" t="str">
        <f>IFERROR(IF(GETPIVOTDATA("DateRDV",TCD!$B$1,"DT","CH","Bénéficiaire",$A63,T$6,T$5,"Mois (DateRDV)",T$7,"Années (DateRDV)",T$3),1,""),"")</f>
        <v/>
      </c>
      <c r="U63" s="166" t="str">
        <f>IFERROR(IF(GETPIVOTDATA("DateRDV",TCD!$B$1,"DT","CH","Bénéficiaire",$A63,U$6,U$5,"Mois (DateRDV)",U$7,"Années (DateRDV)",U$3),2,""),"")</f>
        <v/>
      </c>
      <c r="V63" s="166" t="str">
        <f>IFERROR(IF(GETPIVOTDATA("DateRDV",TCD!$B$1,"DT","CH","Bénéficiaire",$A63,V$6,V$5,"Mois (DateRDV)",V$7,"Années (DateRDV)",V$3,"Présence","Excusé"),3,""),"")</f>
        <v/>
      </c>
      <c r="W63" s="166" t="str">
        <f>IFERROR(IF(GETPIVOTDATA("DateRDV",TCD!$B$1,"DT","CH","Bénéficiaire",$A63,W$6,W$5,"Mois (DateRDV)",W$7,"Années (DateRDV)",W$3,"Présence","Absent"),4,""),"")</f>
        <v/>
      </c>
      <c r="X63" s="166" t="str">
        <f>IFERROR(IF(GETPIVOTDATA("DateRDV",TCD!$B$1,"DT","CH","Bénéficiaire",$A63,X$6,X$5,"Mois (DateRDV)",X$7,"Années (DateRDV)",X$3),1,""),"")</f>
        <v/>
      </c>
      <c r="Y63" s="166" t="str">
        <f>IFERROR(IF(GETPIVOTDATA("DateRDV",TCD!$B$1,"DT","CH","Bénéficiaire",$A63,Y$6,Y$5,"Mois (DateRDV)",Y$7,"Années (DateRDV)",Y$3),2,""),"")</f>
        <v/>
      </c>
      <c r="Z63" s="166" t="str">
        <f>IFERROR(IF(GETPIVOTDATA("DateRDV",TCD!$B$1,"DT","CH","Bénéficiaire",$A63,Z$6,Z$5,"Mois (DateRDV)",Z$7,"Années (DateRDV)",Z$3,"Présence","Excusé"),3,""),"")</f>
        <v/>
      </c>
      <c r="AA63" s="166" t="str">
        <f>IFERROR(IF(GETPIVOTDATA("DateRDV",TCD!$B$1,"DT","CH","Bénéficiaire",$A63,AA$6,AA$5,"Mois (DateRDV)",AA$7,"Années (DateRDV)",AA$3,"Présence","Absent"),4,""),"")</f>
        <v/>
      </c>
      <c r="AB63" s="166" t="str">
        <f>IFERROR(IF(GETPIVOTDATA("DateRDV",TCD!$B$1,"DT","CH","Bénéficiaire",$A63,AB$6,AB$5,"Mois (DateRDV)",AB$7,"Années (DateRDV)",AB$3),1,""),"")</f>
        <v/>
      </c>
      <c r="AC63" s="166" t="str">
        <f>IFERROR(IF(GETPIVOTDATA("DateRDV",TCD!$B$1,"DT","CH","Bénéficiaire",$A63,AC$6,AC$5,"Mois (DateRDV)",AC$7,"Années (DateRDV)",AC$3),2,""),"")</f>
        <v/>
      </c>
      <c r="AD63" s="166" t="str">
        <f>IFERROR(IF(GETPIVOTDATA("DateRDV",TCD!$B$1,"DT","CH","Bénéficiaire",$A63,AD$6,AD$5,"Mois (DateRDV)",AD$7,"Années (DateRDV)",AD$3,"Présence","Excusé"),3,""),"")</f>
        <v/>
      </c>
      <c r="AE63" s="166" t="str">
        <f>IFERROR(IF(GETPIVOTDATA("DateRDV",TCD!$B$1,"DT","CH","Bénéficiaire",$A63,AE$6,AE$5,"Mois (DateRDV)",AE$7,"Années (DateRDV)",AE$3,"Présence","Absent"),4,""),"")</f>
        <v/>
      </c>
      <c r="AF63" s="166" t="str">
        <f>IFERROR(IF(GETPIVOTDATA("DateRDV",TCD!$B$1,"DT","CH","Bénéficiaire",$A63,AF$6,AF$5,"Mois (DateRDV)",AF$7,"Années (DateRDV)",AF$3),1,""),"")</f>
        <v/>
      </c>
      <c r="AG63" s="166" t="str">
        <f>IFERROR(IF(GETPIVOTDATA("DateRDV",TCD!$B$1,"DT","CH","Bénéficiaire",$A63,AG$6,AG$5,"Mois (DateRDV)",AG$7,"Années (DateRDV)",AG$3),2,""),"")</f>
        <v/>
      </c>
      <c r="AH63" s="166" t="str">
        <f>IFERROR(IF(GETPIVOTDATA("DateRDV",TCD!$B$1,"DT","CH","Bénéficiaire",$A63,AH$6,AH$5,"Mois (DateRDV)",AH$7,"Années (DateRDV)",AH$3,"Présence","Excusé"),3,""),"")</f>
        <v/>
      </c>
      <c r="AI63" s="166" t="str">
        <f>IFERROR(IF(GETPIVOTDATA("DateRDV",TCD!$B$1,"DT","CH","Bénéficiaire",$A63,AI$6,AI$5,"Mois (DateRDV)",AI$7,"Années (DateRDV)",AI$3,"Présence","Absent"),4,""),"")</f>
        <v/>
      </c>
      <c r="AJ63" s="166" t="str">
        <f>IFERROR(IF(GETPIVOTDATA("DateRDV",TCD!$B$1,"DT","CH","Bénéficiaire",$A63,AJ$6,AJ$5,"Mois (DateRDV)",AJ$7,"Années (DateRDV)",AJ$3),1,""),"")</f>
        <v/>
      </c>
      <c r="AK63" s="166" t="str">
        <f>IFERROR(IF(GETPIVOTDATA("DateRDV",TCD!$B$1,"DT","CH","Bénéficiaire",$A63,AK$6,AK$5,"Mois (DateRDV)",AK$7,"Années (DateRDV)",AK$3),2,""),"")</f>
        <v/>
      </c>
      <c r="AL63" s="166" t="str">
        <f>IFERROR(IF(GETPIVOTDATA("DateRDV",TCD!$B$1,"DT","CH","Bénéficiaire",$A63,AL$6,AL$5,"Mois (DateRDV)",AL$7,"Années (DateRDV)",AL$3,"Présence","Excusé"),3,""),"")</f>
        <v/>
      </c>
      <c r="AM63" s="166" t="str">
        <f>IFERROR(IF(GETPIVOTDATA("DateRDV",TCD!$B$1,"DT","CH","Bénéficiaire",$A63,AM$6,AM$5,"Mois (DateRDV)",AM$7,"Années (DateRDV)",AM$3,"Présence","Absent"),4,""),"")</f>
        <v/>
      </c>
      <c r="AN63" s="166" t="str">
        <f>IFERROR(IF(GETPIVOTDATA("DateRDV",TCD!$B$1,"DT","CH","Bénéficiaire",$A63,AN$6,AN$5,"Mois (DateRDV)",AN$7,"Années (DateRDV)",AN$3),1,""),"")</f>
        <v/>
      </c>
      <c r="AO63" s="166" t="str">
        <f>IFERROR(IF(GETPIVOTDATA("DateRDV",TCD!$B$1,"DT","CH","Bénéficiaire",$A63,AO$6,AO$5,"Mois (DateRDV)",AO$7,"Années (DateRDV)",AO$3),2,""),"")</f>
        <v/>
      </c>
      <c r="AP63" s="166" t="str">
        <f>IFERROR(IF(GETPIVOTDATA("DateRDV",TCD!$B$1,"DT","CH","Bénéficiaire",$A63,AP$6,AP$5,"Mois (DateRDV)",AP$7,"Années (DateRDV)",AP$3,"Présence","Excusé"),3,""),"")</f>
        <v/>
      </c>
      <c r="AQ63" s="166" t="str">
        <f>IFERROR(IF(GETPIVOTDATA("DateRDV",TCD!$B$1,"DT","CH","Bénéficiaire",$A63,AQ$6,AQ$5,"Mois (DateRDV)",AQ$7,"Années (DateRDV)",AQ$3,"Présence","Absent"),4,""),"")</f>
        <v/>
      </c>
      <c r="AR63" s="166" t="str">
        <f>IFERROR(IF(GETPIVOTDATA("DateRDV",TCD!$B$1,"DT","CH","Bénéficiaire",$A63,AR$6,AR$5,"Mois (DateRDV)",AR$7,"Années (DateRDV)",AR$3),1,""),"")</f>
        <v/>
      </c>
      <c r="AS63" s="166" t="str">
        <f>IFERROR(IF(GETPIVOTDATA("DateRDV",TCD!$B$1,"DT","CH","Bénéficiaire",$A63,AS$6,AS$5,"Mois (DateRDV)",AS$7,"Années (DateRDV)",AS$3),2,""),"")</f>
        <v/>
      </c>
      <c r="AT63" s="166" t="str">
        <f>IFERROR(IF(GETPIVOTDATA("DateRDV",TCD!$B$1,"DT","CH","Bénéficiaire",$A63,AT$6,AT$5,"Mois (DateRDV)",AT$7,"Années (DateRDV)",AT$3,"Présence","Excusé"),3,""),"")</f>
        <v/>
      </c>
      <c r="AU63" s="166" t="str">
        <f>IFERROR(IF(GETPIVOTDATA("DateRDV",TCD!$B$1,"DT","CH","Bénéficiaire",$A63,AU$6,AU$5,"Mois (DateRDV)",AU$7,"Années (DateRDV)",AU$3,"Présence","Absent"),4,""),"")</f>
        <v/>
      </c>
      <c r="AV63" s="166" t="str">
        <f>IFERROR(IF(GETPIVOTDATA("DateRDV",TCD!$B$1,"DT","CH","Bénéficiaire",$A63,AV$6,AV$5,"Mois (DateRDV)",AV$7,"Années (DateRDV)",AV$3),1,""),"")</f>
        <v/>
      </c>
      <c r="AW63" s="166" t="str">
        <f>IFERROR(IF(GETPIVOTDATA("DateRDV",TCD!$B$1,"DT","CH","Bénéficiaire",$A63,AW$6,AW$5,"Mois (DateRDV)",AW$7,"Années (DateRDV)",AW$3),2,""),"")</f>
        <v/>
      </c>
      <c r="AX63" s="166" t="str">
        <f>IFERROR(IF(GETPIVOTDATA("DateRDV",TCD!$B$1,"DT","CH","Bénéficiaire",$A63,AX$6,AX$5,"Mois (DateRDV)",AX$7,"Années (DateRDV)",AX$3,"Présence","Excusé"),3,""),"")</f>
        <v/>
      </c>
      <c r="AY63" s="166" t="str">
        <f>IFERROR(IF(GETPIVOTDATA("DateRDV",TCD!$B$1,"DT","CH","Bénéficiaire",$A63,AY$6,AY$5,"Mois (DateRDV)",AY$7,"Années (DateRDV)",AY$3,"Présence","Absent"),4,""),"")</f>
        <v/>
      </c>
      <c r="AZ63" s="166" t="str">
        <f>IFERROR(IF(GETPIVOTDATA("DateRDV",TCD!$B$1,"DT","CH","Bénéficiaire",$A63,AZ$6,AZ$5,"Mois (DateRDV)",AZ$7,"Années (DateRDV)",AZ$3),1,""),"")</f>
        <v/>
      </c>
      <c r="BA63" s="166" t="str">
        <f>IFERROR(IF(GETPIVOTDATA("DateRDV",TCD!$B$1,"DT","CH","Bénéficiaire",$A63,BA$6,BA$5,"Mois (DateRDV)",BA$7,"Années (DateRDV)",BA$3),2,""),"")</f>
        <v/>
      </c>
      <c r="BB63" s="166" t="str">
        <f>IFERROR(IF(GETPIVOTDATA("DateRDV",TCD!$B$1,"DT","CH","Bénéficiaire",$A63,BB$6,BB$5,"Mois (DateRDV)",BB$7,"Années (DateRDV)",BB$3,"Présence","Excusé"),3,""),"")</f>
        <v/>
      </c>
      <c r="BC63" s="166" t="str">
        <f>IFERROR(IF(GETPIVOTDATA("DateRDV",TCD!$B$1,"DT","CH","Bénéficiaire",$A63,BC$6,BC$5,"Mois (DateRDV)",BC$7,"Années (DateRDV)",BC$3,"Présence","Absent"),4,""),"")</f>
        <v/>
      </c>
      <c r="BD63" s="166" t="str">
        <f>IFERROR(IF(GETPIVOTDATA("DateRDV",TCD!$B$1,"DT","CH","Bénéficiaire",$A63,BD$6,BD$5,"Mois (DateRDV)",BD$7,"Années (DateRDV)",BD$3),1,""),"")</f>
        <v/>
      </c>
      <c r="BE63" s="166" t="str">
        <f>IFERROR(IF(GETPIVOTDATA("DateRDV",TCD!$B$1,"DT","CH","Bénéficiaire",$A63,BE$6,BE$5,"Mois (DateRDV)",BE$7,"Années (DateRDV)",BE$3),2,""),"")</f>
        <v/>
      </c>
      <c r="BF63" s="166" t="str">
        <f>IFERROR(IF(GETPIVOTDATA("DateRDV",TCD!$B$1,"DT","CH","Bénéficiaire",$A63,BF$6,BF$5,"Mois (DateRDV)",BF$7,"Années (DateRDV)",BF$3,"Présence","Excusé"),3,""),"")</f>
        <v/>
      </c>
      <c r="BG63" s="166" t="str">
        <f>IFERROR(IF(GETPIVOTDATA("DateRDV",TCD!$B$1,"DT","CH","Bénéficiaire",$A63,BG$6,BG$5,"Mois (DateRDV)",BG$7,"Années (DateRDV)",BG$3,"Présence","Absent"),4,""),"")</f>
        <v/>
      </c>
      <c r="BH63" s="166" t="str">
        <f>IFERROR(IF(GETPIVOTDATA("DateRDV",TCD!$B$1,"DT","CH","Bénéficiaire",$A63,BH$6,BH$5,"Mois (DateRDV)",BH$7,"Années (DateRDV)",BH$3),1,""),"")</f>
        <v/>
      </c>
      <c r="BI63" s="166" t="str">
        <f>IFERROR(IF(GETPIVOTDATA("DateRDV",TCD!$B$1,"DT","CH","Bénéficiaire",$A63,BI$6,BI$5,"Mois (DateRDV)",BI$7,"Années (DateRDV)",BI$3),2,""),"")</f>
        <v/>
      </c>
      <c r="BJ63" s="166" t="str">
        <f>IFERROR(IF(GETPIVOTDATA("DateRDV",TCD!$B$1,"DT","CH","Bénéficiaire",$A63,BJ$6,BJ$5,"Mois (DateRDV)",BJ$7,"Années (DateRDV)",BJ$3,"Présence","Excusé"),3,""),"")</f>
        <v/>
      </c>
      <c r="BK63" s="166" t="str">
        <f>IFERROR(IF(GETPIVOTDATA("DateRDV",TCD!$B$1,"DT","CH","Bénéficiaire",$A63,BK$6,BK$5,"Mois (DateRDV)",BK$7,"Années (DateRDV)",BK$3,"Présence","Absent"),4,""),"")</f>
        <v/>
      </c>
      <c r="BL63" s="166" t="str">
        <f>IFERROR(IF(GETPIVOTDATA("DateRDV",TCD!$B$1,"DT","CH","Bénéficiaire",$A63,BL$6,BL$5,"Mois (DateRDV)",BL$7,"Années (DateRDV)",BL$3),1,""),"")</f>
        <v/>
      </c>
      <c r="BM63" s="166" t="str">
        <f>IFERROR(IF(GETPIVOTDATA("DateRDV",TCD!$B$1,"DT","CH","Bénéficiaire",$A63,BM$6,BM$5,"Mois (DateRDV)",BM$7,"Années (DateRDV)",BM$3),2,""),"")</f>
        <v/>
      </c>
      <c r="BN63" s="166" t="str">
        <f>IFERROR(IF(GETPIVOTDATA("DateRDV",TCD!$B$1,"DT","CH","Bénéficiaire",$A63,BN$6,BN$5,"Mois (DateRDV)",BN$7,"Années (DateRDV)",BN$3,"Présence","Excusé"),3,""),"")</f>
        <v/>
      </c>
      <c r="BO63" s="166" t="str">
        <f>IFERROR(IF(GETPIVOTDATA("DateRDV",TCD!$B$1,"DT","CH","Bénéficiaire",$A63,BO$6,BO$5,"Mois (DateRDV)",BO$7,"Années (DateRDV)",BO$3,"Présence","Absent"),4,""),"")</f>
        <v/>
      </c>
      <c r="BP63" s="166" t="str">
        <f>IFERROR(IF(GETPIVOTDATA("DateRDV",TCD!$B$1,"DT","CH","Bénéficiaire",$A63,BP$6,BP$5,"Mois (DateRDV)",BP$7,"Années (DateRDV)",BP$3),1,""),"")</f>
        <v/>
      </c>
      <c r="BQ63" s="166" t="str">
        <f>IFERROR(IF(GETPIVOTDATA("DateRDV",TCD!$B$1,"DT","CH","Bénéficiaire",$A63,BQ$6,BQ$5,"Mois (DateRDV)",BQ$7,"Années (DateRDV)",BQ$3),2,""),"")</f>
        <v/>
      </c>
      <c r="BR63" s="166" t="str">
        <f>IFERROR(IF(GETPIVOTDATA("DateRDV",TCD!$B$1,"DT","CH","Bénéficiaire",$A63,BR$6,BR$5,"Mois (DateRDV)",BR$7,"Années (DateRDV)",BR$3,"Présence","Excusé"),3,""),"")</f>
        <v/>
      </c>
      <c r="BS63" s="166" t="str">
        <f>IFERROR(IF(GETPIVOTDATA("DateRDV",TCD!$B$1,"DT","CH","Bénéficiaire",$A63,BS$6,BS$5,"Mois (DateRDV)",BS$7,"Années (DateRDV)",BS$3,"Présence","Absent"),4,""),"")</f>
        <v/>
      </c>
      <c r="BT63" s="166" t="str">
        <f>IFERROR(IF(GETPIVOTDATA("DateRDV",TCD!$B$1,"DT","CH","Bénéficiaire",$A63,BT$6,BT$5,"Mois (DateRDV)",BT$7,"Années (DateRDV)",BT$3),1,""),"")</f>
        <v/>
      </c>
      <c r="BU63" s="166" t="str">
        <f>IFERROR(IF(GETPIVOTDATA("DateRDV",TCD!$B$1,"DT","CH","Bénéficiaire",$A63,BU$6,BU$5,"Mois (DateRDV)",BU$7,"Années (DateRDV)",BU$3),2,""),"")</f>
        <v/>
      </c>
      <c r="BV63" s="166" t="str">
        <f>IFERROR(IF(GETPIVOTDATA("DateRDV",TCD!$B$1,"DT","CH","Bénéficiaire",$A63,BV$6,BV$5,"Mois (DateRDV)",BV$7,"Années (DateRDV)",BV$3,"Présence","Excusé"),3,""),"")</f>
        <v/>
      </c>
      <c r="BW63" s="166" t="str">
        <f>IFERROR(IF(GETPIVOTDATA("DateRDV",TCD!$B$1,"DT","CH","Bénéficiaire",$A63,BW$6,BW$5,"Mois (DateRDV)",BW$7,"Années (DateRDV)",BW$3,"Présence","Absent"),4,""),"")</f>
        <v/>
      </c>
      <c r="BX63" s="166" t="str">
        <f>IFERROR(IF(GETPIVOTDATA("DateRDV",TCD!$B$1,"DT","CH","Bénéficiaire",$A63,BX$6,BX$5,"Mois (DateRDV)",BX$7,"Années (DateRDV)",BX$3),1,""),"")</f>
        <v/>
      </c>
      <c r="BY63" s="166" t="str">
        <f>IFERROR(IF(GETPIVOTDATA("DateRDV",TCD!$B$1,"DT","CH","Bénéficiaire",$A63,BY$6,BY$5,"Mois (DateRDV)",BY$7,"Années (DateRDV)",BY$3),2,""),"")</f>
        <v/>
      </c>
      <c r="BZ63" s="166" t="str">
        <f>IFERROR(IF(GETPIVOTDATA("DateRDV",TCD!$B$1,"DT","CH","Bénéficiaire",$A63,BZ$6,BZ$5,"Mois (DateRDV)",BZ$7,"Années (DateRDV)",BZ$3,"Présence","Excusé"),3,""),"")</f>
        <v/>
      </c>
      <c r="CA63" s="166" t="str">
        <f>IFERROR(IF(GETPIVOTDATA("DateRDV",TCD!$B$1,"DT","CH","Bénéficiaire",$A63,CA$6,CA$5,"Mois (DateRDV)",CA$7,"Années (DateRDV)",CA$3,"Présence","Absent"),4,""),"")</f>
        <v/>
      </c>
      <c r="CB63" s="166" t="str">
        <f>IFERROR(IF(GETPIVOTDATA("DateRDV",TCD!$B$1,"DT","CH","Bénéficiaire",$A63,CB$6,CB$5,"Mois (DateRDV)",CB$7,"Années (DateRDV)",CB$3),1,""),"")</f>
        <v/>
      </c>
      <c r="CC63" s="166" t="str">
        <f>IFERROR(IF(GETPIVOTDATA("DateRDV",TCD!$B$1,"DT","CH","Bénéficiaire",$A63,CC$6,CC$5,"Mois (DateRDV)",CC$7,"Années (DateRDV)",CC$3),2,""),"")</f>
        <v/>
      </c>
      <c r="CD63" s="166" t="str">
        <f>IFERROR(IF(GETPIVOTDATA("DateRDV",TCD!$B$1,"DT","CH","Bénéficiaire",$A63,CD$6,CD$5,"Mois (DateRDV)",CD$7,"Années (DateRDV)",CD$3,"Présence","Excusé"),3,""),"")</f>
        <v/>
      </c>
      <c r="CE63" s="166" t="str">
        <f>IFERROR(IF(GETPIVOTDATA("DateRDV",TCD!$B$1,"DT","CH","Bénéficiaire",$A63,CE$6,CE$5,"Mois (DateRDV)",CE$7,"Années (DateRDV)",CE$3,"Présence","Absent"),4,""),"")</f>
        <v/>
      </c>
      <c r="CF63" s="166" t="str">
        <f>IFERROR(IF(GETPIVOTDATA("DateRDV",TCD!$B$1,"DT","CH","Bénéficiaire",$A63,CF$6,CF$5,"Mois (DateRDV)",CF$7,"Années (DateRDV)",CF$3),1,""),"")</f>
        <v/>
      </c>
      <c r="CG63" s="166" t="str">
        <f>IFERROR(IF(GETPIVOTDATA("DateRDV",TCD!$B$1,"DT","CH","Bénéficiaire",$A63,CG$6,CG$5,"Mois (DateRDV)",CG$7,"Années (DateRDV)",CG$3),2,""),"")</f>
        <v/>
      </c>
      <c r="CH63" s="166" t="str">
        <f>IFERROR(IF(GETPIVOTDATA("DateRDV",TCD!$B$1,"DT","CH","Bénéficiaire",$A63,CH$6,CH$5,"Mois (DateRDV)",CH$7,"Années (DateRDV)",CH$3,"Présence","Excusé"),3,""),"")</f>
        <v/>
      </c>
      <c r="CI63" s="166" t="str">
        <f>IFERROR(IF(GETPIVOTDATA("DateRDV",TCD!$B$1,"DT","CH","Bénéficiaire",$A63,CI$6,CI$5,"Mois (DateRDV)",CI$7,"Années (DateRDV)",CI$3,"Présence","Absent"),4,""),"")</f>
        <v/>
      </c>
      <c r="CJ63" s="166" t="str">
        <f>IFERROR(IF(GETPIVOTDATA("DateRDV",TCD!$B$1,"DT","CH","Bénéficiaire",$A63,CJ$6,CJ$5,"Mois (DateRDV)",CJ$7,"Années (DateRDV)",CJ$3),1,""),"")</f>
        <v/>
      </c>
      <c r="CK63" s="166" t="str">
        <f>IFERROR(IF(GETPIVOTDATA("DateRDV",TCD!$B$1,"DT","CH","Bénéficiaire",$A63,CK$6,CK$5,"Mois (DateRDV)",CK$7,"Années (DateRDV)",CK$3),2,""),"")</f>
        <v/>
      </c>
      <c r="CL63" s="166" t="str">
        <f>IFERROR(IF(GETPIVOTDATA("DateRDV",TCD!$B$1,"DT","CH","Bénéficiaire",$A63,CL$6,CL$5,"Mois (DateRDV)",CL$7,"Années (DateRDV)",CL$3,"Présence","Excusé"),3,""),"")</f>
        <v/>
      </c>
      <c r="CM63" s="166" t="str">
        <f>IFERROR(IF(GETPIVOTDATA("DateRDV",TCD!$B$1,"DT","CH","Bénéficiaire",$A63,CM$6,CM$5,"Mois (DateRDV)",CM$7,"Années (DateRDV)",CM$3,"Présence","Absent"),4,""),"")</f>
        <v/>
      </c>
      <c r="CN63" s="166" t="str">
        <f>IFERROR(IF(GETPIVOTDATA("DateRDV",TCD!$B$1,"DT","CH","Bénéficiaire",$A63,CN$6,CN$5,"Mois (DateRDV)",CN$7,"Années (DateRDV)",CN$3),1,""),"")</f>
        <v/>
      </c>
      <c r="CO63" s="166" t="str">
        <f>IFERROR(IF(GETPIVOTDATA("DateRDV",TCD!$B$1,"DT","CH","Bénéficiaire",$A63,CO$6,CO$5,"Mois (DateRDV)",CO$7,"Années (DateRDV)",CO$3),2,""),"")</f>
        <v/>
      </c>
      <c r="CP63" s="166" t="str">
        <f>IFERROR(IF(GETPIVOTDATA("DateRDV",TCD!$B$1,"DT","CH","Bénéficiaire",$A63,CP$6,CP$5,"Mois (DateRDV)",CP$7,"Années (DateRDV)",CP$3,"Présence","Excusé"),3,""),"")</f>
        <v/>
      </c>
      <c r="CQ63" s="166" t="str">
        <f>IFERROR(IF(GETPIVOTDATA("DateRDV",TCD!$B$1,"DT","CH","Bénéficiaire",$A63,CQ$6,CQ$5,"Mois (DateRDV)",CQ$7,"Années (DateRDV)",CQ$3,"Présence","Absent"),4,""),"")</f>
        <v/>
      </c>
      <c r="CR63" s="166" t="str">
        <f>IFERROR(IF(GETPIVOTDATA("DateRDV",TCD!$B$1,"DT","CH","Bénéficiaire",$A63,CR$6,CR$5,"Mois (DateRDV)",CR$7,"Années (DateRDV)",CR$3),1,""),"")</f>
        <v/>
      </c>
      <c r="CS63" s="166" t="str">
        <f>IFERROR(IF(GETPIVOTDATA("DateRDV",TCD!$B$1,"DT","CH","Bénéficiaire",$A63,CS$6,CS$5,"Mois (DateRDV)",CS$7,"Années (DateRDV)",CS$3),2,""),"")</f>
        <v/>
      </c>
      <c r="CT63" s="166" t="str">
        <f>IFERROR(IF(GETPIVOTDATA("DateRDV",TCD!$B$1,"DT","CH","Bénéficiaire",$A63,CT$6,CT$5,"Mois (DateRDV)",CT$7,"Années (DateRDV)",CT$3,"Présence","Excusé"),3,""),"")</f>
        <v/>
      </c>
      <c r="CU63" s="166" t="str">
        <f>IFERROR(IF(GETPIVOTDATA("DateRDV",TCD!$B$1,"DT","CH","Bénéficiaire",$A63,CU$6,CU$5,"Mois (DateRDV)",CU$7,"Années (DateRDV)",CU$3,"Présence","Absent"),4,""),"")</f>
        <v/>
      </c>
      <c r="CV63" s="166" t="str">
        <f>IFERROR(IF(GETPIVOTDATA("DateRDV",TCD!$B$1,"DT","CH","Bénéficiaire",$A63,CV$6,CV$5,"Mois (DateRDV)",CV$7,"Années (DateRDV)",CV$3),1,""),"")</f>
        <v/>
      </c>
      <c r="CW63" s="166" t="str">
        <f>IFERROR(IF(GETPIVOTDATA("DateRDV",TCD!$B$1,"DT","CH","Bénéficiaire",$A63,CW$6,CW$5,"Mois (DateRDV)",CW$7,"Années (DateRDV)",CW$3),2,""),"")</f>
        <v/>
      </c>
      <c r="CX63" s="166" t="str">
        <f>IFERROR(IF(GETPIVOTDATA("DateRDV",TCD!$B$1,"DT","CH","Bénéficiaire",$A63,CX$6,CX$5,"Mois (DateRDV)",CX$7,"Années (DateRDV)",CX$3,"Présence","Excusé"),3,""),"")</f>
        <v/>
      </c>
      <c r="CY63" s="166" t="str">
        <f>IFERROR(IF(GETPIVOTDATA("DateRDV",TCD!$B$1,"DT","CH","Bénéficiaire",$A63,CY$6,CY$5,"Mois (DateRDV)",CY$7,"Années (DateRDV)",CY$3,"Présence","Absent"),4,""),"")</f>
        <v/>
      </c>
      <c r="CZ63" s="166" t="str">
        <f>IFERROR(IF(GETPIVOTDATA("DateRDV",TCD!$B$1,"DT","CH","Bénéficiaire",$A63,CZ$6,CZ$5,"Mois (DateRDV)",CZ$7,"Années (DateRDV)",CZ$3),1,""),"")</f>
        <v/>
      </c>
      <c r="DA63" s="166" t="str">
        <f>IFERROR(IF(GETPIVOTDATA("DateRDV",TCD!$B$1,"DT","CH","Bénéficiaire",$A63,DA$6,DA$5,"Mois (DateRDV)",DA$7,"Années (DateRDV)",DA$3),2,""),"")</f>
        <v/>
      </c>
      <c r="DB63" s="166" t="str">
        <f>IFERROR(IF(GETPIVOTDATA("DateRDV",TCD!$B$1,"DT","CH","Bénéficiaire",$A63,DB$6,DB$5,"Mois (DateRDV)",DB$7,"Années (DateRDV)",DB$3,"Présence","Excusé"),3,""),"")</f>
        <v/>
      </c>
      <c r="DC63" s="166" t="str">
        <f>IFERROR(IF(GETPIVOTDATA("DateRDV",TCD!$B$1,"DT","CH","Bénéficiaire",$A63,DC$6,DC$5,"Mois (DateRDV)",DC$7,"Années (DateRDV)",DC$3,"Présence","Absent"),4,""),"")</f>
        <v/>
      </c>
      <c r="DD63" s="166" t="str">
        <f>IFERROR(IF(GETPIVOTDATA("DateRDV",TCD!$B$1,"DT","CH","Bénéficiaire",$A63,DD$6,DD$5,"Mois (DateRDV)",DD$7,"Années (DateRDV)",DD$3),1,""),"")</f>
        <v/>
      </c>
      <c r="DE63" s="166" t="str">
        <f>IFERROR(IF(GETPIVOTDATA("DateRDV",TCD!$B$1,"DT","CH","Bénéficiaire",$A63,DE$6,DE$5,"Mois (DateRDV)",DE$7,"Années (DateRDV)",DE$3),2,""),"")</f>
        <v/>
      </c>
      <c r="DF63" s="166" t="str">
        <f>IFERROR(IF(GETPIVOTDATA("DateRDV",TCD!$B$1,"DT","CH","Bénéficiaire",$A63,DF$6,DF$5,"Mois (DateRDV)",DF$7,"Années (DateRDV)",DF$3,"Présence","Excusé"),3,""),"")</f>
        <v/>
      </c>
      <c r="DG63" s="166" t="str">
        <f>IFERROR(IF(GETPIVOTDATA("DateRDV",TCD!$B$1,"DT","CH","Bénéficiaire",$A63,DG$6,DG$5,"Mois (DateRDV)",DG$7,"Années (DateRDV)",DG$3,"Présence","Absent"),4,""),"")</f>
        <v/>
      </c>
      <c r="DH63" s="166" t="str">
        <f>IFERROR(IF(GETPIVOTDATA("DateRDV",TCD!$B$1,"DT","CH","Bénéficiaire",$A63,DH$6,DH$5,"Mois (DateRDV)",DH$7,"Années (DateRDV)",DH$3),1,""),"")</f>
        <v/>
      </c>
      <c r="DI63" s="166" t="str">
        <f>IFERROR(IF(GETPIVOTDATA("DateRDV",TCD!$B$1,"DT","CH","Bénéficiaire",$A63,DI$6,DI$5,"Mois (DateRDV)",DI$7,"Années (DateRDV)",DI$3),2,""),"")</f>
        <v/>
      </c>
      <c r="DJ63" s="166" t="str">
        <f>IFERROR(IF(GETPIVOTDATA("DateRDV",TCD!$B$1,"DT","CH","Bénéficiaire",$A63,DJ$6,DJ$5,"Mois (DateRDV)",DJ$7,"Années (DateRDV)",DJ$3,"Présence","Excusé"),3,""),"")</f>
        <v/>
      </c>
      <c r="DK63" s="166" t="str">
        <f>IFERROR(IF(GETPIVOTDATA("DateRDV",TCD!$B$1,"DT","CH","Bénéficiaire",$A63,DK$6,DK$5,"Mois (DateRDV)",DK$7,"Années (DateRDV)",DK$3,"Présence","Absent"),4,""),"")</f>
        <v/>
      </c>
      <c r="DL63" s="166" t="str">
        <f>IFERROR(IF(GETPIVOTDATA("DateRDV",TCD!$B$1,"DT","CH","Bénéficiaire",$A63,DL$6,DL$5,"Mois (DateRDV)",DL$7,"Années (DateRDV)",DL$3),1,""),"")</f>
        <v/>
      </c>
      <c r="DM63" s="166" t="str">
        <f>IFERROR(IF(GETPIVOTDATA("DateRDV",TCD!$B$1,"DT","CH","Bénéficiaire",$A63,DM$6,DM$5,"Mois (DateRDV)",DM$7,"Années (DateRDV)",DM$3),2,""),"")</f>
        <v/>
      </c>
      <c r="DN63" s="166" t="str">
        <f>IFERROR(IF(GETPIVOTDATA("DateRDV",TCD!$B$1,"DT","CH","Bénéficiaire",$A63,DN$6,DN$5,"Mois (DateRDV)",DN$7,"Années (DateRDV)",DN$3,"Présence","Excusé"),3,""),"")</f>
        <v/>
      </c>
      <c r="DO63" s="166" t="str">
        <f>IFERROR(IF(GETPIVOTDATA("DateRDV",TCD!$B$1,"DT","CH","Bénéficiaire",$A63,DO$6,DO$5,"Mois (DateRDV)",DO$7,"Années (DateRDV)",DO$3,"Présence","Absent"),4,""),"")</f>
        <v/>
      </c>
    </row>
    <row r="64" spans="1:119" x14ac:dyDescent="0.2">
      <c r="A64" t="str">
        <v>ERASLAN Mehmet-ali</v>
      </c>
      <c r="B64" s="169" t="str">
        <f>IFERROR(IF(INDEX(Data!P:P,MATCH(A64,Data!B:B,0))&lt;&gt;"",INDEX(Data!P:P,MATCH(A64,Data!B:B,0)),""),"")</f>
        <v>ERASLAN</v>
      </c>
      <c r="C64" s="169" t="str">
        <f>IFERROR(IF(INDEX(Data!O:O,MATCH(A64,Data!B:B,0))&lt;&gt;"",INDEX(Data!O:O,MATCH(A64,Data!B:B,0)),""),"")</f>
        <v>Mehmet-ali</v>
      </c>
      <c r="D64" s="169" t="str">
        <f>IFERROR(IF(INDEX(Data!J:J,MATCH(A64,Data!B:B,0))&lt;&gt;"",INDEX(Data!J:J,MATCH(A64,Data!B:B,0)),""),"")</f>
        <v>ML</v>
      </c>
      <c r="E64" s="169" t="str">
        <f>IFERROR(IF(INDEX(Data!M:M,MATCH(A64,Data!B:B,0))&lt;&gt;"",INDEX(Data!M:M,MATCH(A64,Data!B:B,0)),""),"")</f>
        <v>THONON LES BAINS</v>
      </c>
      <c r="F64" s="169">
        <f>IFERROR(IF(INDEX(Data!N:N,MATCH(A64,Data!B:B,0))&lt;&gt;"",INDEX(Data!N:N,MATCH(A64,Data!B:B,0)),""),"")</f>
        <v>74200</v>
      </c>
      <c r="G64" s="170">
        <f>IFERROR(IF(INDEX(Data!K:K,MATCH(A64,Data!B:B,0))&lt;&gt;"",INDEX(Data!K:K,MATCH(A64,Data!B:B,0)),""),"")</f>
        <v>45681</v>
      </c>
      <c r="H64" s="170">
        <f>IFERROR(IF(INDEX(Data!L:L,MATCH(A64,Data!B:B,0))&lt;&gt;"",INDEX(Data!L:L,MATCH(A64,Data!B:B,0)),""),"")</f>
        <v>45695</v>
      </c>
      <c r="I64" s="170">
        <f>IFERROR(IF(INDEX(Data!C:C,MATCH(A64,Data!B:B,0))&lt;&gt;"",INDEX(Data!C:C,MATCH(A64,Data!B:B,0)),""),"")</f>
        <v>45707</v>
      </c>
      <c r="J64" s="170">
        <f>IFERROR(IF(INDEX(Data!D:D,MATCH(A64,Data!B:B,0))&lt;&gt;"",INDEX(Data!D:D,MATCH(A64,Data!B:B,0)),""),"")</f>
        <v>45747</v>
      </c>
      <c r="K64" s="171" t="str">
        <f>IFERROR(IF(INDEX(Data!H:H,MATCH(A64,Data!B:B,0))&lt;&gt;"",INDEX(Data!H:H,MATCH(A64,Data!B:B,0)),""),"")</f>
        <v/>
      </c>
      <c r="L64" s="166" t="str">
        <f>IFERROR(IF(GETPIVOTDATA("DateRDV",TCD!$B$1,"DT","CH","Bénéficiaire",$A64,L$6,L$5,"Mois (DateRDV)",L$7,"Années (DateRDV)",L$3),1,""),"")</f>
        <v/>
      </c>
      <c r="M64" s="166" t="str">
        <f>IFERROR(IF(GETPIVOTDATA("DateRDV",TCD!$B$1,"DT","CH","Bénéficiaire",$A64,M$6,M$5,"Mois (DateRDV)",M$7,"Années (DateRDV)",M$3),2,""),"")</f>
        <v/>
      </c>
      <c r="N64" s="166" t="str">
        <f>IFERROR(IF(GETPIVOTDATA("DateRDV",TCD!$B$1,"DT","CH","Bénéficiaire",$A64,N$6,N$5,"Mois (DateRDV)",N$7,"Années (DateRDV)",N$3,"Présence","Excusé"),3,""),"")</f>
        <v/>
      </c>
      <c r="O64" s="166" t="str">
        <f>IFERROR(IF(GETPIVOTDATA("DateRDV",TCD!$B$1,"DT","CH","Bénéficiaire",$A64,O$6,O$5,"Mois (DateRDV)",O$7,"Années (DateRDV)",O$3,"Présence","Absent"),4,""),"")</f>
        <v/>
      </c>
      <c r="P64" s="166" t="str">
        <f>IFERROR(IF(GETPIVOTDATA("DateRDV",TCD!$B$1,"DT","CH","Bénéficiaire",$A64,P$6,P$5,"Mois (DateRDV)",P$7,"Années (DateRDV)",P$3),1,""),"")</f>
        <v/>
      </c>
      <c r="Q64" s="166" t="str">
        <f>IFERROR(IF(GETPIVOTDATA("DateRDV",TCD!$B$1,"DT","CH","Bénéficiaire",$A64,Q$6,Q$5,"Mois (DateRDV)",Q$7,"Années (DateRDV)",Q$3),2,""),"")</f>
        <v/>
      </c>
      <c r="R64" s="166" t="str">
        <f>IFERROR(IF(GETPIVOTDATA("DateRDV",TCD!$B$1,"DT","CH","Bénéficiaire",$A64,R$6,R$5,"Mois (DateRDV)",R$7,"Années (DateRDV)",R$3,"Présence","Excusé"),3,""),"")</f>
        <v/>
      </c>
      <c r="S64" s="166" t="str">
        <f>IFERROR(IF(GETPIVOTDATA("DateRDV",TCD!$B$1,"DT","CH","Bénéficiaire",$A64,S$6,S$5,"Mois (DateRDV)",S$7,"Années (DateRDV)",S$3,"Présence","Absent"),4,""),"")</f>
        <v/>
      </c>
      <c r="T64" s="166" t="str">
        <f>IFERROR(IF(GETPIVOTDATA("DateRDV",TCD!$B$1,"DT","CH","Bénéficiaire",$A64,T$6,T$5,"Mois (DateRDV)",T$7,"Années (DateRDV)",T$3),1,""),"")</f>
        <v/>
      </c>
      <c r="U64" s="166" t="str">
        <f>IFERROR(IF(GETPIVOTDATA("DateRDV",TCD!$B$1,"DT","CH","Bénéficiaire",$A64,U$6,U$5,"Mois (DateRDV)",U$7,"Années (DateRDV)",U$3),2,""),"")</f>
        <v/>
      </c>
      <c r="V64" s="166" t="str">
        <f>IFERROR(IF(GETPIVOTDATA("DateRDV",TCD!$B$1,"DT","CH","Bénéficiaire",$A64,V$6,V$5,"Mois (DateRDV)",V$7,"Années (DateRDV)",V$3,"Présence","Excusé"),3,""),"")</f>
        <v/>
      </c>
      <c r="W64" s="166" t="str">
        <f>IFERROR(IF(GETPIVOTDATA("DateRDV",TCD!$B$1,"DT","CH","Bénéficiaire",$A64,W$6,W$5,"Mois (DateRDV)",W$7,"Années (DateRDV)",W$3,"Présence","Absent"),4,""),"")</f>
        <v/>
      </c>
      <c r="X64" s="166" t="str">
        <f>IFERROR(IF(GETPIVOTDATA("DateRDV",TCD!$B$1,"DT","CH","Bénéficiaire",$A64,X$6,X$5,"Mois (DateRDV)",X$7,"Années (DateRDV)",X$3),1,""),"")</f>
        <v/>
      </c>
      <c r="Y64" s="166" t="str">
        <f>IFERROR(IF(GETPIVOTDATA("DateRDV",TCD!$B$1,"DT","CH","Bénéficiaire",$A64,Y$6,Y$5,"Mois (DateRDV)",Y$7,"Années (DateRDV)",Y$3),2,""),"")</f>
        <v/>
      </c>
      <c r="Z64" s="166" t="str">
        <f>IFERROR(IF(GETPIVOTDATA("DateRDV",TCD!$B$1,"DT","CH","Bénéficiaire",$A64,Z$6,Z$5,"Mois (DateRDV)",Z$7,"Années (DateRDV)",Z$3,"Présence","Excusé"),3,""),"")</f>
        <v/>
      </c>
      <c r="AA64" s="166" t="str">
        <f>IFERROR(IF(GETPIVOTDATA("DateRDV",TCD!$B$1,"DT","CH","Bénéficiaire",$A64,AA$6,AA$5,"Mois (DateRDV)",AA$7,"Années (DateRDV)",AA$3,"Présence","Absent"),4,""),"")</f>
        <v/>
      </c>
      <c r="AB64" s="166" t="str">
        <f>IFERROR(IF(GETPIVOTDATA("DateRDV",TCD!$B$1,"DT","CH","Bénéficiaire",$A64,AB$6,AB$5,"Mois (DateRDV)",AB$7,"Années (DateRDV)",AB$3),1,""),"")</f>
        <v/>
      </c>
      <c r="AC64" s="166" t="str">
        <f>IFERROR(IF(GETPIVOTDATA("DateRDV",TCD!$B$1,"DT","CH","Bénéficiaire",$A64,AC$6,AC$5,"Mois (DateRDV)",AC$7,"Années (DateRDV)",AC$3),2,""),"")</f>
        <v/>
      </c>
      <c r="AD64" s="166" t="str">
        <f>IFERROR(IF(GETPIVOTDATA("DateRDV",TCD!$B$1,"DT","CH","Bénéficiaire",$A64,AD$6,AD$5,"Mois (DateRDV)",AD$7,"Années (DateRDV)",AD$3,"Présence","Excusé"),3,""),"")</f>
        <v/>
      </c>
      <c r="AE64" s="166" t="str">
        <f>IFERROR(IF(GETPIVOTDATA("DateRDV",TCD!$B$1,"DT","CH","Bénéficiaire",$A64,AE$6,AE$5,"Mois (DateRDV)",AE$7,"Années (DateRDV)",AE$3,"Présence","Absent"),4,""),"")</f>
        <v/>
      </c>
      <c r="AF64" s="166" t="str">
        <f>IFERROR(IF(GETPIVOTDATA("DateRDV",TCD!$B$1,"DT","CH","Bénéficiaire",$A64,AF$6,AF$5,"Mois (DateRDV)",AF$7,"Années (DateRDV)",AF$3),1,""),"")</f>
        <v/>
      </c>
      <c r="AG64" s="166" t="str">
        <f>IFERROR(IF(GETPIVOTDATA("DateRDV",TCD!$B$1,"DT","CH","Bénéficiaire",$A64,AG$6,AG$5,"Mois (DateRDV)",AG$7,"Années (DateRDV)",AG$3),2,""),"")</f>
        <v/>
      </c>
      <c r="AH64" s="166" t="str">
        <f>IFERROR(IF(GETPIVOTDATA("DateRDV",TCD!$B$1,"DT","CH","Bénéficiaire",$A64,AH$6,AH$5,"Mois (DateRDV)",AH$7,"Années (DateRDV)",AH$3,"Présence","Excusé"),3,""),"")</f>
        <v/>
      </c>
      <c r="AI64" s="166" t="str">
        <f>IFERROR(IF(GETPIVOTDATA("DateRDV",TCD!$B$1,"DT","CH","Bénéficiaire",$A64,AI$6,AI$5,"Mois (DateRDV)",AI$7,"Années (DateRDV)",AI$3,"Présence","Absent"),4,""),"")</f>
        <v/>
      </c>
      <c r="AJ64" s="166" t="str">
        <f>IFERROR(IF(GETPIVOTDATA("DateRDV",TCD!$B$1,"DT","CH","Bénéficiaire",$A64,AJ$6,AJ$5,"Mois (DateRDV)",AJ$7,"Années (DateRDV)",AJ$3),1,""),"")</f>
        <v/>
      </c>
      <c r="AK64" s="166" t="str">
        <f>IFERROR(IF(GETPIVOTDATA("DateRDV",TCD!$B$1,"DT","CH","Bénéficiaire",$A64,AK$6,AK$5,"Mois (DateRDV)",AK$7,"Années (DateRDV)",AK$3),2,""),"")</f>
        <v/>
      </c>
      <c r="AL64" s="166" t="str">
        <f>IFERROR(IF(GETPIVOTDATA("DateRDV",TCD!$B$1,"DT","CH","Bénéficiaire",$A64,AL$6,AL$5,"Mois (DateRDV)",AL$7,"Années (DateRDV)",AL$3,"Présence","Excusé"),3,""),"")</f>
        <v/>
      </c>
      <c r="AM64" s="166" t="str">
        <f>IFERROR(IF(GETPIVOTDATA("DateRDV",TCD!$B$1,"DT","CH","Bénéficiaire",$A64,AM$6,AM$5,"Mois (DateRDV)",AM$7,"Années (DateRDV)",AM$3,"Présence","Absent"),4,""),"")</f>
        <v/>
      </c>
      <c r="AN64" s="166" t="str">
        <f>IFERROR(IF(GETPIVOTDATA("DateRDV",TCD!$B$1,"DT","CH","Bénéficiaire",$A64,AN$6,AN$5,"Mois (DateRDV)",AN$7,"Années (DateRDV)",AN$3),1,""),"")</f>
        <v/>
      </c>
      <c r="AO64" s="166" t="str">
        <f>IFERROR(IF(GETPIVOTDATA("DateRDV",TCD!$B$1,"DT","CH","Bénéficiaire",$A64,AO$6,AO$5,"Mois (DateRDV)",AO$7,"Années (DateRDV)",AO$3),2,""),"")</f>
        <v/>
      </c>
      <c r="AP64" s="166" t="str">
        <f>IFERROR(IF(GETPIVOTDATA("DateRDV",TCD!$B$1,"DT","CH","Bénéficiaire",$A64,AP$6,AP$5,"Mois (DateRDV)",AP$7,"Années (DateRDV)",AP$3,"Présence","Excusé"),3,""),"")</f>
        <v/>
      </c>
      <c r="AQ64" s="166" t="str">
        <f>IFERROR(IF(GETPIVOTDATA("DateRDV",TCD!$B$1,"DT","CH","Bénéficiaire",$A64,AQ$6,AQ$5,"Mois (DateRDV)",AQ$7,"Années (DateRDV)",AQ$3,"Présence","Absent"),4,""),"")</f>
        <v/>
      </c>
      <c r="AR64" s="166" t="str">
        <f>IFERROR(IF(GETPIVOTDATA("DateRDV",TCD!$B$1,"DT","CH","Bénéficiaire",$A64,AR$6,AR$5,"Mois (DateRDV)",AR$7,"Années (DateRDV)",AR$3),1,""),"")</f>
        <v/>
      </c>
      <c r="AS64" s="166" t="str">
        <f>IFERROR(IF(GETPIVOTDATA("DateRDV",TCD!$B$1,"DT","CH","Bénéficiaire",$A64,AS$6,AS$5,"Mois (DateRDV)",AS$7,"Années (DateRDV)",AS$3),2,""),"")</f>
        <v/>
      </c>
      <c r="AT64" s="166" t="str">
        <f>IFERROR(IF(GETPIVOTDATA("DateRDV",TCD!$B$1,"DT","CH","Bénéficiaire",$A64,AT$6,AT$5,"Mois (DateRDV)",AT$7,"Années (DateRDV)",AT$3,"Présence","Excusé"),3,""),"")</f>
        <v/>
      </c>
      <c r="AU64" s="166" t="str">
        <f>IFERROR(IF(GETPIVOTDATA("DateRDV",TCD!$B$1,"DT","CH","Bénéficiaire",$A64,AU$6,AU$5,"Mois (DateRDV)",AU$7,"Années (DateRDV)",AU$3,"Présence","Absent"),4,""),"")</f>
        <v/>
      </c>
      <c r="AV64" s="166" t="str">
        <f>IFERROR(IF(GETPIVOTDATA("DateRDV",TCD!$B$1,"DT","CH","Bénéficiaire",$A64,AV$6,AV$5,"Mois (DateRDV)",AV$7,"Années (DateRDV)",AV$3),1,""),"")</f>
        <v/>
      </c>
      <c r="AW64" s="166" t="str">
        <f>IFERROR(IF(GETPIVOTDATA("DateRDV",TCD!$B$1,"DT","CH","Bénéficiaire",$A64,AW$6,AW$5,"Mois (DateRDV)",AW$7,"Années (DateRDV)",AW$3),2,""),"")</f>
        <v/>
      </c>
      <c r="AX64" s="166" t="str">
        <f>IFERROR(IF(GETPIVOTDATA("DateRDV",TCD!$B$1,"DT","CH","Bénéficiaire",$A64,AX$6,AX$5,"Mois (DateRDV)",AX$7,"Années (DateRDV)",AX$3,"Présence","Excusé"),3,""),"")</f>
        <v/>
      </c>
      <c r="AY64" s="166" t="str">
        <f>IFERROR(IF(GETPIVOTDATA("DateRDV",TCD!$B$1,"DT","CH","Bénéficiaire",$A64,AY$6,AY$5,"Mois (DateRDV)",AY$7,"Années (DateRDV)",AY$3,"Présence","Absent"),4,""),"")</f>
        <v/>
      </c>
      <c r="AZ64" s="166" t="str">
        <f>IFERROR(IF(GETPIVOTDATA("DateRDV",TCD!$B$1,"DT","CH","Bénéficiaire",$A64,AZ$6,AZ$5,"Mois (DateRDV)",AZ$7,"Années (DateRDV)",AZ$3),1,""),"")</f>
        <v/>
      </c>
      <c r="BA64" s="166" t="str">
        <f>IFERROR(IF(GETPIVOTDATA("DateRDV",TCD!$B$1,"DT","CH","Bénéficiaire",$A64,BA$6,BA$5,"Mois (DateRDV)",BA$7,"Années (DateRDV)",BA$3),2,""),"")</f>
        <v/>
      </c>
      <c r="BB64" s="166" t="str">
        <f>IFERROR(IF(GETPIVOTDATA("DateRDV",TCD!$B$1,"DT","CH","Bénéficiaire",$A64,BB$6,BB$5,"Mois (DateRDV)",BB$7,"Années (DateRDV)",BB$3,"Présence","Excusé"),3,""),"")</f>
        <v/>
      </c>
      <c r="BC64" s="166" t="str">
        <f>IFERROR(IF(GETPIVOTDATA("DateRDV",TCD!$B$1,"DT","CH","Bénéficiaire",$A64,BC$6,BC$5,"Mois (DateRDV)",BC$7,"Années (DateRDV)",BC$3,"Présence","Absent"),4,""),"")</f>
        <v/>
      </c>
      <c r="BD64" s="166" t="str">
        <f>IFERROR(IF(GETPIVOTDATA("DateRDV",TCD!$B$1,"DT","CH","Bénéficiaire",$A64,BD$6,BD$5,"Mois (DateRDV)",BD$7,"Années (DateRDV)",BD$3),1,""),"")</f>
        <v/>
      </c>
      <c r="BE64" s="166" t="str">
        <f>IFERROR(IF(GETPIVOTDATA("DateRDV",TCD!$B$1,"DT","CH","Bénéficiaire",$A64,BE$6,BE$5,"Mois (DateRDV)",BE$7,"Années (DateRDV)",BE$3),2,""),"")</f>
        <v/>
      </c>
      <c r="BF64" s="166" t="str">
        <f>IFERROR(IF(GETPIVOTDATA("DateRDV",TCD!$B$1,"DT","CH","Bénéficiaire",$A64,BF$6,BF$5,"Mois (DateRDV)",BF$7,"Années (DateRDV)",BF$3,"Présence","Excusé"),3,""),"")</f>
        <v/>
      </c>
      <c r="BG64" s="166" t="str">
        <f>IFERROR(IF(GETPIVOTDATA("DateRDV",TCD!$B$1,"DT","CH","Bénéficiaire",$A64,BG$6,BG$5,"Mois (DateRDV)",BG$7,"Années (DateRDV)",BG$3,"Présence","Absent"),4,""),"")</f>
        <v/>
      </c>
      <c r="BH64" s="166" t="str">
        <f>IFERROR(IF(GETPIVOTDATA("DateRDV",TCD!$B$1,"DT","CH","Bénéficiaire",$A64,BH$6,BH$5,"Mois (DateRDV)",BH$7,"Années (DateRDV)",BH$3),1,""),"")</f>
        <v/>
      </c>
      <c r="BI64" s="166" t="str">
        <f>IFERROR(IF(GETPIVOTDATA("DateRDV",TCD!$B$1,"DT","CH","Bénéficiaire",$A64,BI$6,BI$5,"Mois (DateRDV)",BI$7,"Années (DateRDV)",BI$3),2,""),"")</f>
        <v/>
      </c>
      <c r="BJ64" s="166" t="str">
        <f>IFERROR(IF(GETPIVOTDATA("DateRDV",TCD!$B$1,"DT","CH","Bénéficiaire",$A64,BJ$6,BJ$5,"Mois (DateRDV)",BJ$7,"Années (DateRDV)",BJ$3,"Présence","Excusé"),3,""),"")</f>
        <v/>
      </c>
      <c r="BK64" s="166" t="str">
        <f>IFERROR(IF(GETPIVOTDATA("DateRDV",TCD!$B$1,"DT","CH","Bénéficiaire",$A64,BK$6,BK$5,"Mois (DateRDV)",BK$7,"Années (DateRDV)",BK$3,"Présence","Absent"),4,""),"")</f>
        <v/>
      </c>
      <c r="BL64" s="166" t="str">
        <f>IFERROR(IF(GETPIVOTDATA("DateRDV",TCD!$B$1,"DT","CH","Bénéficiaire",$A64,BL$6,BL$5,"Mois (DateRDV)",BL$7,"Années (DateRDV)",BL$3),1,""),"")</f>
        <v/>
      </c>
      <c r="BM64" s="166" t="str">
        <f>IFERROR(IF(GETPIVOTDATA("DateRDV",TCD!$B$1,"DT","CH","Bénéficiaire",$A64,BM$6,BM$5,"Mois (DateRDV)",BM$7,"Années (DateRDV)",BM$3),2,""),"")</f>
        <v/>
      </c>
      <c r="BN64" s="166" t="str">
        <f>IFERROR(IF(GETPIVOTDATA("DateRDV",TCD!$B$1,"DT","CH","Bénéficiaire",$A64,BN$6,BN$5,"Mois (DateRDV)",BN$7,"Années (DateRDV)",BN$3,"Présence","Excusé"),3,""),"")</f>
        <v/>
      </c>
      <c r="BO64" s="166" t="str">
        <f>IFERROR(IF(GETPIVOTDATA("DateRDV",TCD!$B$1,"DT","CH","Bénéficiaire",$A64,BO$6,BO$5,"Mois (DateRDV)",BO$7,"Années (DateRDV)",BO$3,"Présence","Absent"),4,""),"")</f>
        <v/>
      </c>
      <c r="BP64" s="166" t="str">
        <f>IFERROR(IF(GETPIVOTDATA("DateRDV",TCD!$B$1,"DT","CH","Bénéficiaire",$A64,BP$6,BP$5,"Mois (DateRDV)",BP$7,"Années (DateRDV)",BP$3),1,""),"")</f>
        <v/>
      </c>
      <c r="BQ64" s="166" t="str">
        <f>IFERROR(IF(GETPIVOTDATA("DateRDV",TCD!$B$1,"DT","CH","Bénéficiaire",$A64,BQ$6,BQ$5,"Mois (DateRDV)",BQ$7,"Années (DateRDV)",BQ$3),2,""),"")</f>
        <v/>
      </c>
      <c r="BR64" s="166" t="str">
        <f>IFERROR(IF(GETPIVOTDATA("DateRDV",TCD!$B$1,"DT","CH","Bénéficiaire",$A64,BR$6,BR$5,"Mois (DateRDV)",BR$7,"Années (DateRDV)",BR$3,"Présence","Excusé"),3,""),"")</f>
        <v/>
      </c>
      <c r="BS64" s="166" t="str">
        <f>IFERROR(IF(GETPIVOTDATA("DateRDV",TCD!$B$1,"DT","CH","Bénéficiaire",$A64,BS$6,BS$5,"Mois (DateRDV)",BS$7,"Années (DateRDV)",BS$3,"Présence","Absent"),4,""),"")</f>
        <v/>
      </c>
      <c r="BT64" s="166" t="str">
        <f>IFERROR(IF(GETPIVOTDATA("DateRDV",TCD!$B$1,"DT","CH","Bénéficiaire",$A64,BT$6,BT$5,"Mois (DateRDV)",BT$7,"Années (DateRDV)",BT$3),1,""),"")</f>
        <v/>
      </c>
      <c r="BU64" s="166" t="str">
        <f>IFERROR(IF(GETPIVOTDATA("DateRDV",TCD!$B$1,"DT","CH","Bénéficiaire",$A64,BU$6,BU$5,"Mois (DateRDV)",BU$7,"Années (DateRDV)",BU$3),2,""),"")</f>
        <v/>
      </c>
      <c r="BV64" s="166" t="str">
        <f>IFERROR(IF(GETPIVOTDATA("DateRDV",TCD!$B$1,"DT","CH","Bénéficiaire",$A64,BV$6,BV$5,"Mois (DateRDV)",BV$7,"Années (DateRDV)",BV$3,"Présence","Excusé"),3,""),"")</f>
        <v/>
      </c>
      <c r="BW64" s="166" t="str">
        <f>IFERROR(IF(GETPIVOTDATA("DateRDV",TCD!$B$1,"DT","CH","Bénéficiaire",$A64,BW$6,BW$5,"Mois (DateRDV)",BW$7,"Années (DateRDV)",BW$3,"Présence","Absent"),4,""),"")</f>
        <v/>
      </c>
      <c r="BX64" s="166" t="str">
        <f>IFERROR(IF(GETPIVOTDATA("DateRDV",TCD!$B$1,"DT","CH","Bénéficiaire",$A64,BX$6,BX$5,"Mois (DateRDV)",BX$7,"Années (DateRDV)",BX$3),1,""),"")</f>
        <v/>
      </c>
      <c r="BY64" s="166" t="str">
        <f>IFERROR(IF(GETPIVOTDATA("DateRDV",TCD!$B$1,"DT","CH","Bénéficiaire",$A64,BY$6,BY$5,"Mois (DateRDV)",BY$7,"Années (DateRDV)",BY$3),2,""),"")</f>
        <v/>
      </c>
      <c r="BZ64" s="166" t="str">
        <f>IFERROR(IF(GETPIVOTDATA("DateRDV",TCD!$B$1,"DT","CH","Bénéficiaire",$A64,BZ$6,BZ$5,"Mois (DateRDV)",BZ$7,"Années (DateRDV)",BZ$3,"Présence","Excusé"),3,""),"")</f>
        <v/>
      </c>
      <c r="CA64" s="166" t="str">
        <f>IFERROR(IF(GETPIVOTDATA("DateRDV",TCD!$B$1,"DT","CH","Bénéficiaire",$A64,CA$6,CA$5,"Mois (DateRDV)",CA$7,"Années (DateRDV)",CA$3,"Présence","Absent"),4,""),"")</f>
        <v/>
      </c>
      <c r="CB64" s="166" t="str">
        <f>IFERROR(IF(GETPIVOTDATA("DateRDV",TCD!$B$1,"DT","CH","Bénéficiaire",$A64,CB$6,CB$5,"Mois (DateRDV)",CB$7,"Années (DateRDV)",CB$3),1,""),"")</f>
        <v/>
      </c>
      <c r="CC64" s="166" t="str">
        <f>IFERROR(IF(GETPIVOTDATA("DateRDV",TCD!$B$1,"DT","CH","Bénéficiaire",$A64,CC$6,CC$5,"Mois (DateRDV)",CC$7,"Années (DateRDV)",CC$3),2,""),"")</f>
        <v/>
      </c>
      <c r="CD64" s="166" t="str">
        <f>IFERROR(IF(GETPIVOTDATA("DateRDV",TCD!$B$1,"DT","CH","Bénéficiaire",$A64,CD$6,CD$5,"Mois (DateRDV)",CD$7,"Années (DateRDV)",CD$3,"Présence","Excusé"),3,""),"")</f>
        <v/>
      </c>
      <c r="CE64" s="166" t="str">
        <f>IFERROR(IF(GETPIVOTDATA("DateRDV",TCD!$B$1,"DT","CH","Bénéficiaire",$A64,CE$6,CE$5,"Mois (DateRDV)",CE$7,"Années (DateRDV)",CE$3,"Présence","Absent"),4,""),"")</f>
        <v/>
      </c>
      <c r="CF64" s="166" t="str">
        <f>IFERROR(IF(GETPIVOTDATA("DateRDV",TCD!$B$1,"DT","CH","Bénéficiaire",$A64,CF$6,CF$5,"Mois (DateRDV)",CF$7,"Années (DateRDV)",CF$3),1,""),"")</f>
        <v/>
      </c>
      <c r="CG64" s="166" t="str">
        <f>IFERROR(IF(GETPIVOTDATA("DateRDV",TCD!$B$1,"DT","CH","Bénéficiaire",$A64,CG$6,CG$5,"Mois (DateRDV)",CG$7,"Années (DateRDV)",CG$3),2,""),"")</f>
        <v/>
      </c>
      <c r="CH64" s="166" t="str">
        <f>IFERROR(IF(GETPIVOTDATA("DateRDV",TCD!$B$1,"DT","CH","Bénéficiaire",$A64,CH$6,CH$5,"Mois (DateRDV)",CH$7,"Années (DateRDV)",CH$3,"Présence","Excusé"),3,""),"")</f>
        <v/>
      </c>
      <c r="CI64" s="166" t="str">
        <f>IFERROR(IF(GETPIVOTDATA("DateRDV",TCD!$B$1,"DT","CH","Bénéficiaire",$A64,CI$6,CI$5,"Mois (DateRDV)",CI$7,"Années (DateRDV)",CI$3,"Présence","Absent"),4,""),"")</f>
        <v/>
      </c>
      <c r="CJ64" s="166" t="str">
        <f>IFERROR(IF(GETPIVOTDATA("DateRDV",TCD!$B$1,"DT","CH","Bénéficiaire",$A64,CJ$6,CJ$5,"Mois (DateRDV)",CJ$7,"Années (DateRDV)",CJ$3),1,""),"")</f>
        <v/>
      </c>
      <c r="CK64" s="166" t="str">
        <f>IFERROR(IF(GETPIVOTDATA("DateRDV",TCD!$B$1,"DT","CH","Bénéficiaire",$A64,CK$6,CK$5,"Mois (DateRDV)",CK$7,"Années (DateRDV)",CK$3),2,""),"")</f>
        <v/>
      </c>
      <c r="CL64" s="166" t="str">
        <f>IFERROR(IF(GETPIVOTDATA("DateRDV",TCD!$B$1,"DT","CH","Bénéficiaire",$A64,CL$6,CL$5,"Mois (DateRDV)",CL$7,"Années (DateRDV)",CL$3,"Présence","Excusé"),3,""),"")</f>
        <v/>
      </c>
      <c r="CM64" s="166" t="str">
        <f>IFERROR(IF(GETPIVOTDATA("DateRDV",TCD!$B$1,"DT","CH","Bénéficiaire",$A64,CM$6,CM$5,"Mois (DateRDV)",CM$7,"Années (DateRDV)",CM$3,"Présence","Absent"),4,""),"")</f>
        <v/>
      </c>
      <c r="CN64" s="166" t="str">
        <f>IFERROR(IF(GETPIVOTDATA("DateRDV",TCD!$B$1,"DT","CH","Bénéficiaire",$A64,CN$6,CN$5,"Mois (DateRDV)",CN$7,"Années (DateRDV)",CN$3),1,""),"")</f>
        <v/>
      </c>
      <c r="CO64" s="166" t="str">
        <f>IFERROR(IF(GETPIVOTDATA("DateRDV",TCD!$B$1,"DT","CH","Bénéficiaire",$A64,CO$6,CO$5,"Mois (DateRDV)",CO$7,"Années (DateRDV)",CO$3),2,""),"")</f>
        <v/>
      </c>
      <c r="CP64" s="166" t="str">
        <f>IFERROR(IF(GETPIVOTDATA("DateRDV",TCD!$B$1,"DT","CH","Bénéficiaire",$A64,CP$6,CP$5,"Mois (DateRDV)",CP$7,"Années (DateRDV)",CP$3,"Présence","Excusé"),3,""),"")</f>
        <v/>
      </c>
      <c r="CQ64" s="166" t="str">
        <f>IFERROR(IF(GETPIVOTDATA("DateRDV",TCD!$B$1,"DT","CH","Bénéficiaire",$A64,CQ$6,CQ$5,"Mois (DateRDV)",CQ$7,"Années (DateRDV)",CQ$3,"Présence","Absent"),4,""),"")</f>
        <v/>
      </c>
      <c r="CR64" s="166" t="str">
        <f>IFERROR(IF(GETPIVOTDATA("DateRDV",TCD!$B$1,"DT","CH","Bénéficiaire",$A64,CR$6,CR$5,"Mois (DateRDV)",CR$7,"Années (DateRDV)",CR$3),1,""),"")</f>
        <v/>
      </c>
      <c r="CS64" s="166" t="str">
        <f>IFERROR(IF(GETPIVOTDATA("DateRDV",TCD!$B$1,"DT","CH","Bénéficiaire",$A64,CS$6,CS$5,"Mois (DateRDV)",CS$7,"Années (DateRDV)",CS$3),2,""),"")</f>
        <v/>
      </c>
      <c r="CT64" s="166" t="str">
        <f>IFERROR(IF(GETPIVOTDATA("DateRDV",TCD!$B$1,"DT","CH","Bénéficiaire",$A64,CT$6,CT$5,"Mois (DateRDV)",CT$7,"Années (DateRDV)",CT$3,"Présence","Excusé"),3,""),"")</f>
        <v/>
      </c>
      <c r="CU64" s="166" t="str">
        <f>IFERROR(IF(GETPIVOTDATA("DateRDV",TCD!$B$1,"DT","CH","Bénéficiaire",$A64,CU$6,CU$5,"Mois (DateRDV)",CU$7,"Années (DateRDV)",CU$3,"Présence","Absent"),4,""),"")</f>
        <v/>
      </c>
      <c r="CV64" s="166" t="str">
        <f>IFERROR(IF(GETPIVOTDATA("DateRDV",TCD!$B$1,"DT","CH","Bénéficiaire",$A64,CV$6,CV$5,"Mois (DateRDV)",CV$7,"Années (DateRDV)",CV$3),1,""),"")</f>
        <v/>
      </c>
      <c r="CW64" s="166" t="str">
        <f>IFERROR(IF(GETPIVOTDATA("DateRDV",TCD!$B$1,"DT","CH","Bénéficiaire",$A64,CW$6,CW$5,"Mois (DateRDV)",CW$7,"Années (DateRDV)",CW$3),2,""),"")</f>
        <v/>
      </c>
      <c r="CX64" s="166" t="str">
        <f>IFERROR(IF(GETPIVOTDATA("DateRDV",TCD!$B$1,"DT","CH","Bénéficiaire",$A64,CX$6,CX$5,"Mois (DateRDV)",CX$7,"Années (DateRDV)",CX$3,"Présence","Excusé"),3,""),"")</f>
        <v/>
      </c>
      <c r="CY64" s="166" t="str">
        <f>IFERROR(IF(GETPIVOTDATA("DateRDV",TCD!$B$1,"DT","CH","Bénéficiaire",$A64,CY$6,CY$5,"Mois (DateRDV)",CY$7,"Années (DateRDV)",CY$3,"Présence","Absent"),4,""),"")</f>
        <v/>
      </c>
      <c r="CZ64" s="166" t="str">
        <f>IFERROR(IF(GETPIVOTDATA("DateRDV",TCD!$B$1,"DT","CH","Bénéficiaire",$A64,CZ$6,CZ$5,"Mois (DateRDV)",CZ$7,"Années (DateRDV)",CZ$3),1,""),"")</f>
        <v/>
      </c>
      <c r="DA64" s="166" t="str">
        <f>IFERROR(IF(GETPIVOTDATA("DateRDV",TCD!$B$1,"DT","CH","Bénéficiaire",$A64,DA$6,DA$5,"Mois (DateRDV)",DA$7,"Années (DateRDV)",DA$3),2,""),"")</f>
        <v/>
      </c>
      <c r="DB64" s="166" t="str">
        <f>IFERROR(IF(GETPIVOTDATA("DateRDV",TCD!$B$1,"DT","CH","Bénéficiaire",$A64,DB$6,DB$5,"Mois (DateRDV)",DB$7,"Années (DateRDV)",DB$3,"Présence","Excusé"),3,""),"")</f>
        <v/>
      </c>
      <c r="DC64" s="166" t="str">
        <f>IFERROR(IF(GETPIVOTDATA("DateRDV",TCD!$B$1,"DT","CH","Bénéficiaire",$A64,DC$6,DC$5,"Mois (DateRDV)",DC$7,"Années (DateRDV)",DC$3,"Présence","Absent"),4,""),"")</f>
        <v/>
      </c>
      <c r="DD64" s="166" t="str">
        <f>IFERROR(IF(GETPIVOTDATA("DateRDV",TCD!$B$1,"DT","CH","Bénéficiaire",$A64,DD$6,DD$5,"Mois (DateRDV)",DD$7,"Années (DateRDV)",DD$3),1,""),"")</f>
        <v/>
      </c>
      <c r="DE64" s="166" t="str">
        <f>IFERROR(IF(GETPIVOTDATA("DateRDV",TCD!$B$1,"DT","CH","Bénéficiaire",$A64,DE$6,DE$5,"Mois (DateRDV)",DE$7,"Années (DateRDV)",DE$3),2,""),"")</f>
        <v/>
      </c>
      <c r="DF64" s="166" t="str">
        <f>IFERROR(IF(GETPIVOTDATA("DateRDV",TCD!$B$1,"DT","CH","Bénéficiaire",$A64,DF$6,DF$5,"Mois (DateRDV)",DF$7,"Années (DateRDV)",DF$3,"Présence","Excusé"),3,""),"")</f>
        <v/>
      </c>
      <c r="DG64" s="166" t="str">
        <f>IFERROR(IF(GETPIVOTDATA("DateRDV",TCD!$B$1,"DT","CH","Bénéficiaire",$A64,DG$6,DG$5,"Mois (DateRDV)",DG$7,"Années (DateRDV)",DG$3,"Présence","Absent"),4,""),"")</f>
        <v/>
      </c>
      <c r="DH64" s="166" t="str">
        <f>IFERROR(IF(GETPIVOTDATA("DateRDV",TCD!$B$1,"DT","CH","Bénéficiaire",$A64,DH$6,DH$5,"Mois (DateRDV)",DH$7,"Années (DateRDV)",DH$3),1,""),"")</f>
        <v/>
      </c>
      <c r="DI64" s="166" t="str">
        <f>IFERROR(IF(GETPIVOTDATA("DateRDV",TCD!$B$1,"DT","CH","Bénéficiaire",$A64,DI$6,DI$5,"Mois (DateRDV)",DI$7,"Années (DateRDV)",DI$3),2,""),"")</f>
        <v/>
      </c>
      <c r="DJ64" s="166" t="str">
        <f>IFERROR(IF(GETPIVOTDATA("DateRDV",TCD!$B$1,"DT","CH","Bénéficiaire",$A64,DJ$6,DJ$5,"Mois (DateRDV)",DJ$7,"Années (DateRDV)",DJ$3,"Présence","Excusé"),3,""),"")</f>
        <v/>
      </c>
      <c r="DK64" s="166" t="str">
        <f>IFERROR(IF(GETPIVOTDATA("DateRDV",TCD!$B$1,"DT","CH","Bénéficiaire",$A64,DK$6,DK$5,"Mois (DateRDV)",DK$7,"Années (DateRDV)",DK$3,"Présence","Absent"),4,""),"")</f>
        <v/>
      </c>
      <c r="DL64" s="166" t="str">
        <f>IFERROR(IF(GETPIVOTDATA("DateRDV",TCD!$B$1,"DT","CH","Bénéficiaire",$A64,DL$6,DL$5,"Mois (DateRDV)",DL$7,"Années (DateRDV)",DL$3),1,""),"")</f>
        <v/>
      </c>
      <c r="DM64" s="166" t="str">
        <f>IFERROR(IF(GETPIVOTDATA("DateRDV",TCD!$B$1,"DT","CH","Bénéficiaire",$A64,DM$6,DM$5,"Mois (DateRDV)",DM$7,"Années (DateRDV)",DM$3),2,""),"")</f>
        <v/>
      </c>
      <c r="DN64" s="166" t="str">
        <f>IFERROR(IF(GETPIVOTDATA("DateRDV",TCD!$B$1,"DT","CH","Bénéficiaire",$A64,DN$6,DN$5,"Mois (DateRDV)",DN$7,"Années (DateRDV)",DN$3,"Présence","Excusé"),3,""),"")</f>
        <v/>
      </c>
      <c r="DO64" s="166" t="str">
        <f>IFERROR(IF(GETPIVOTDATA("DateRDV",TCD!$B$1,"DT","CH","Bénéficiaire",$A64,DO$6,DO$5,"Mois (DateRDV)",DO$7,"Années (DateRDV)",DO$3,"Présence","Absent"),4,""),"")</f>
        <v/>
      </c>
    </row>
    <row r="65" spans="1:119" x14ac:dyDescent="0.2">
      <c r="A65" t="str">
        <v>EYVAZ Nevzat</v>
      </c>
      <c r="B65" s="169" t="str">
        <f>IFERROR(IF(INDEX(Data!P:P,MATCH(A65,Data!B:B,0))&lt;&gt;"",INDEX(Data!P:P,MATCH(A65,Data!B:B,0)),""),"")</f>
        <v>EYVAZ</v>
      </c>
      <c r="C65" s="169" t="str">
        <f>IFERROR(IF(INDEX(Data!O:O,MATCH(A65,Data!B:B,0))&lt;&gt;"",INDEX(Data!O:O,MATCH(A65,Data!B:B,0)),""),"")</f>
        <v>Nevzat</v>
      </c>
      <c r="D65" s="169" t="str">
        <f>IFERROR(IF(INDEX(Data!J:J,MATCH(A65,Data!B:B,0))&lt;&gt;"",INDEX(Data!J:J,MATCH(A65,Data!B:B,0)),""),"")</f>
        <v>CD</v>
      </c>
      <c r="E65" s="169" t="str">
        <f>IFERROR(IF(INDEX(Data!M:M,MATCH(A65,Data!B:B,0))&lt;&gt;"",INDEX(Data!M:M,MATCH(A65,Data!B:B,0)),""),"")</f>
        <v>THONON</v>
      </c>
      <c r="F65" s="169">
        <f>IFERROR(IF(INDEX(Data!N:N,MATCH(A65,Data!B:B,0))&lt;&gt;"",INDEX(Data!N:N,MATCH(A65,Data!B:B,0)),""),"")</f>
        <v>74200</v>
      </c>
      <c r="G65" s="170">
        <f>IFERROR(IF(INDEX(Data!K:K,MATCH(A65,Data!B:B,0))&lt;&gt;"",INDEX(Data!K:K,MATCH(A65,Data!B:B,0)),""),"")</f>
        <v>45596</v>
      </c>
      <c r="H65" s="170">
        <f>IFERROR(IF(INDEX(Data!L:L,MATCH(A65,Data!B:B,0))&lt;&gt;"",INDEX(Data!L:L,MATCH(A65,Data!B:B,0)),""),"")</f>
        <v>45683</v>
      </c>
      <c r="I65" s="170">
        <f>IFERROR(IF(INDEX(Data!C:C,MATCH(A65,Data!B:B,0))&lt;&gt;"",INDEX(Data!C:C,MATCH(A65,Data!B:B,0)),""),"")</f>
        <v>45623</v>
      </c>
      <c r="J65" s="170">
        <f>IFERROR(IF(INDEX(Data!D:D,MATCH(A65,Data!B:B,0))&lt;&gt;"",INDEX(Data!D:D,MATCH(A65,Data!B:B,0)),""),"")</f>
        <v>45678</v>
      </c>
      <c r="K65" s="171" t="str">
        <f>IFERROR(IF(INDEX(Data!H:H,MATCH(A65,Data!B:B,0))&lt;&gt;"",INDEX(Data!H:H,MATCH(A65,Data!B:B,0)),""),"")</f>
        <v>Equilibré</v>
      </c>
      <c r="L65" s="166" t="str">
        <f>IFERROR(IF(GETPIVOTDATA("DateRDV",TCD!$B$1,"DT","CH","Bénéficiaire",$A65,L$6,L$5,"Mois (DateRDV)",L$7,"Années (DateRDV)",L$3),1,""),"")</f>
        <v/>
      </c>
      <c r="M65" s="166" t="str">
        <f>IFERROR(IF(GETPIVOTDATA("DateRDV",TCD!$B$1,"DT","CH","Bénéficiaire",$A65,M$6,M$5,"Mois (DateRDV)",M$7,"Années (DateRDV)",M$3),2,""),"")</f>
        <v/>
      </c>
      <c r="N65" s="166" t="str">
        <f>IFERROR(IF(GETPIVOTDATA("DateRDV",TCD!$B$1,"DT","CH","Bénéficiaire",$A65,N$6,N$5,"Mois (DateRDV)",N$7,"Années (DateRDV)",N$3,"Présence","Excusé"),3,""),"")</f>
        <v/>
      </c>
      <c r="O65" s="166" t="str">
        <f>IFERROR(IF(GETPIVOTDATA("DateRDV",TCD!$B$1,"DT","CH","Bénéficiaire",$A65,O$6,O$5,"Mois (DateRDV)",O$7,"Années (DateRDV)",O$3,"Présence","Absent"),4,""),"")</f>
        <v/>
      </c>
      <c r="P65" s="166" t="str">
        <f>IFERROR(IF(GETPIVOTDATA("DateRDV",TCD!$B$1,"DT","CH","Bénéficiaire",$A65,P$6,P$5,"Mois (DateRDV)",P$7,"Années (DateRDV)",P$3),1,""),"")</f>
        <v/>
      </c>
      <c r="Q65" s="166" t="str">
        <f>IFERROR(IF(GETPIVOTDATA("DateRDV",TCD!$B$1,"DT","CH","Bénéficiaire",$A65,Q$6,Q$5,"Mois (DateRDV)",Q$7,"Années (DateRDV)",Q$3),2,""),"")</f>
        <v/>
      </c>
      <c r="R65" s="166" t="str">
        <f>IFERROR(IF(GETPIVOTDATA("DateRDV",TCD!$B$1,"DT","CH","Bénéficiaire",$A65,R$6,R$5,"Mois (DateRDV)",R$7,"Années (DateRDV)",R$3,"Présence","Excusé"),3,""),"")</f>
        <v/>
      </c>
      <c r="S65" s="166" t="str">
        <f>IFERROR(IF(GETPIVOTDATA("DateRDV",TCD!$B$1,"DT","CH","Bénéficiaire",$A65,S$6,S$5,"Mois (DateRDV)",S$7,"Années (DateRDV)",S$3,"Présence","Absent"),4,""),"")</f>
        <v/>
      </c>
      <c r="T65" s="166" t="str">
        <f>IFERROR(IF(GETPIVOTDATA("DateRDV",TCD!$B$1,"DT","CH","Bénéficiaire",$A65,T$6,T$5,"Mois (DateRDV)",T$7,"Années (DateRDV)",T$3),1,""),"")</f>
        <v/>
      </c>
      <c r="U65" s="166" t="str">
        <f>IFERROR(IF(GETPIVOTDATA("DateRDV",TCD!$B$1,"DT","CH","Bénéficiaire",$A65,U$6,U$5,"Mois (DateRDV)",U$7,"Années (DateRDV)",U$3),2,""),"")</f>
        <v/>
      </c>
      <c r="V65" s="166" t="str">
        <f>IFERROR(IF(GETPIVOTDATA("DateRDV",TCD!$B$1,"DT","CH","Bénéficiaire",$A65,V$6,V$5,"Mois (DateRDV)",V$7,"Années (DateRDV)",V$3,"Présence","Excusé"),3,""),"")</f>
        <v/>
      </c>
      <c r="W65" s="166" t="str">
        <f>IFERROR(IF(GETPIVOTDATA("DateRDV",TCD!$B$1,"DT","CH","Bénéficiaire",$A65,W$6,W$5,"Mois (DateRDV)",W$7,"Années (DateRDV)",W$3,"Présence","Absent"),4,""),"")</f>
        <v/>
      </c>
      <c r="X65" s="166" t="str">
        <f>IFERROR(IF(GETPIVOTDATA("DateRDV",TCD!$B$1,"DT","CH","Bénéficiaire",$A65,X$6,X$5,"Mois (DateRDV)",X$7,"Années (DateRDV)",X$3),1,""),"")</f>
        <v/>
      </c>
      <c r="Y65" s="166" t="str">
        <f>IFERROR(IF(GETPIVOTDATA("DateRDV",TCD!$B$1,"DT","CH","Bénéficiaire",$A65,Y$6,Y$5,"Mois (DateRDV)",Y$7,"Années (DateRDV)",Y$3),2,""),"")</f>
        <v/>
      </c>
      <c r="Z65" s="166" t="str">
        <f>IFERROR(IF(GETPIVOTDATA("DateRDV",TCD!$B$1,"DT","CH","Bénéficiaire",$A65,Z$6,Z$5,"Mois (DateRDV)",Z$7,"Années (DateRDV)",Z$3,"Présence","Excusé"),3,""),"")</f>
        <v/>
      </c>
      <c r="AA65" s="166" t="str">
        <f>IFERROR(IF(GETPIVOTDATA("DateRDV",TCD!$B$1,"DT","CH","Bénéficiaire",$A65,AA$6,AA$5,"Mois (DateRDV)",AA$7,"Années (DateRDV)",AA$3,"Présence","Absent"),4,""),"")</f>
        <v/>
      </c>
      <c r="AB65" s="166" t="str">
        <f>IFERROR(IF(GETPIVOTDATA("DateRDV",TCD!$B$1,"DT","CH","Bénéficiaire",$A65,AB$6,AB$5,"Mois (DateRDV)",AB$7,"Années (DateRDV)",AB$3),1,""),"")</f>
        <v/>
      </c>
      <c r="AC65" s="166" t="str">
        <f>IFERROR(IF(GETPIVOTDATA("DateRDV",TCD!$B$1,"DT","CH","Bénéficiaire",$A65,AC$6,AC$5,"Mois (DateRDV)",AC$7,"Années (DateRDV)",AC$3),2,""),"")</f>
        <v/>
      </c>
      <c r="AD65" s="166" t="str">
        <f>IFERROR(IF(GETPIVOTDATA("DateRDV",TCD!$B$1,"DT","CH","Bénéficiaire",$A65,AD$6,AD$5,"Mois (DateRDV)",AD$7,"Années (DateRDV)",AD$3,"Présence","Excusé"),3,""),"")</f>
        <v/>
      </c>
      <c r="AE65" s="166" t="str">
        <f>IFERROR(IF(GETPIVOTDATA("DateRDV",TCD!$B$1,"DT","CH","Bénéficiaire",$A65,AE$6,AE$5,"Mois (DateRDV)",AE$7,"Années (DateRDV)",AE$3,"Présence","Absent"),4,""),"")</f>
        <v/>
      </c>
      <c r="AF65" s="166" t="str">
        <f>IFERROR(IF(GETPIVOTDATA("DateRDV",TCD!$B$1,"DT","CH","Bénéficiaire",$A65,AF$6,AF$5,"Mois (DateRDV)",AF$7,"Années (DateRDV)",AF$3),1,""),"")</f>
        <v/>
      </c>
      <c r="AG65" s="166" t="str">
        <f>IFERROR(IF(GETPIVOTDATA("DateRDV",TCD!$B$1,"DT","CH","Bénéficiaire",$A65,AG$6,AG$5,"Mois (DateRDV)",AG$7,"Années (DateRDV)",AG$3),2,""),"")</f>
        <v/>
      </c>
      <c r="AH65" s="166" t="str">
        <f>IFERROR(IF(GETPIVOTDATA("DateRDV",TCD!$B$1,"DT","CH","Bénéficiaire",$A65,AH$6,AH$5,"Mois (DateRDV)",AH$7,"Années (DateRDV)",AH$3,"Présence","Excusé"),3,""),"")</f>
        <v/>
      </c>
      <c r="AI65" s="166" t="str">
        <f>IFERROR(IF(GETPIVOTDATA("DateRDV",TCD!$B$1,"DT","CH","Bénéficiaire",$A65,AI$6,AI$5,"Mois (DateRDV)",AI$7,"Années (DateRDV)",AI$3,"Présence","Absent"),4,""),"")</f>
        <v/>
      </c>
      <c r="AJ65" s="166" t="str">
        <f>IFERROR(IF(GETPIVOTDATA("DateRDV",TCD!$B$1,"DT","CH","Bénéficiaire",$A65,AJ$6,AJ$5,"Mois (DateRDV)",AJ$7,"Années (DateRDV)",AJ$3),1,""),"")</f>
        <v/>
      </c>
      <c r="AK65" s="166" t="str">
        <f>IFERROR(IF(GETPIVOTDATA("DateRDV",TCD!$B$1,"DT","CH","Bénéficiaire",$A65,AK$6,AK$5,"Mois (DateRDV)",AK$7,"Années (DateRDV)",AK$3),2,""),"")</f>
        <v/>
      </c>
      <c r="AL65" s="166" t="str">
        <f>IFERROR(IF(GETPIVOTDATA("DateRDV",TCD!$B$1,"DT","CH","Bénéficiaire",$A65,AL$6,AL$5,"Mois (DateRDV)",AL$7,"Années (DateRDV)",AL$3,"Présence","Excusé"),3,""),"")</f>
        <v/>
      </c>
      <c r="AM65" s="166" t="str">
        <f>IFERROR(IF(GETPIVOTDATA("DateRDV",TCD!$B$1,"DT","CH","Bénéficiaire",$A65,AM$6,AM$5,"Mois (DateRDV)",AM$7,"Années (DateRDV)",AM$3,"Présence","Absent"),4,""),"")</f>
        <v/>
      </c>
      <c r="AN65" s="166" t="str">
        <f>IFERROR(IF(GETPIVOTDATA("DateRDV",TCD!$B$1,"DT","CH","Bénéficiaire",$A65,AN$6,AN$5,"Mois (DateRDV)",AN$7,"Années (DateRDV)",AN$3),1,""),"")</f>
        <v/>
      </c>
      <c r="AO65" s="166" t="str">
        <f>IFERROR(IF(GETPIVOTDATA("DateRDV",TCD!$B$1,"DT","CH","Bénéficiaire",$A65,AO$6,AO$5,"Mois (DateRDV)",AO$7,"Années (DateRDV)",AO$3),2,""),"")</f>
        <v/>
      </c>
      <c r="AP65" s="166" t="str">
        <f>IFERROR(IF(GETPIVOTDATA("DateRDV",TCD!$B$1,"DT","CH","Bénéficiaire",$A65,AP$6,AP$5,"Mois (DateRDV)",AP$7,"Années (DateRDV)",AP$3,"Présence","Excusé"),3,""),"")</f>
        <v/>
      </c>
      <c r="AQ65" s="166" t="str">
        <f>IFERROR(IF(GETPIVOTDATA("DateRDV",TCD!$B$1,"DT","CH","Bénéficiaire",$A65,AQ$6,AQ$5,"Mois (DateRDV)",AQ$7,"Années (DateRDV)",AQ$3,"Présence","Absent"),4,""),"")</f>
        <v/>
      </c>
      <c r="AR65" s="166" t="str">
        <f>IFERROR(IF(GETPIVOTDATA("DateRDV",TCD!$B$1,"DT","CH","Bénéficiaire",$A65,AR$6,AR$5,"Mois (DateRDV)",AR$7,"Années (DateRDV)",AR$3),1,""),"")</f>
        <v/>
      </c>
      <c r="AS65" s="166" t="str">
        <f>IFERROR(IF(GETPIVOTDATA("DateRDV",TCD!$B$1,"DT","CH","Bénéficiaire",$A65,AS$6,AS$5,"Mois (DateRDV)",AS$7,"Années (DateRDV)",AS$3),2,""),"")</f>
        <v/>
      </c>
      <c r="AT65" s="166" t="str">
        <f>IFERROR(IF(GETPIVOTDATA("DateRDV",TCD!$B$1,"DT","CH","Bénéficiaire",$A65,AT$6,AT$5,"Mois (DateRDV)",AT$7,"Années (DateRDV)",AT$3,"Présence","Excusé"),3,""),"")</f>
        <v/>
      </c>
      <c r="AU65" s="166" t="str">
        <f>IFERROR(IF(GETPIVOTDATA("DateRDV",TCD!$B$1,"DT","CH","Bénéficiaire",$A65,AU$6,AU$5,"Mois (DateRDV)",AU$7,"Années (DateRDV)",AU$3,"Présence","Absent"),4,""),"")</f>
        <v/>
      </c>
      <c r="AV65" s="166" t="str">
        <f>IFERROR(IF(GETPIVOTDATA("DateRDV",TCD!$B$1,"DT","CH","Bénéficiaire",$A65,AV$6,AV$5,"Mois (DateRDV)",AV$7,"Années (DateRDV)",AV$3),1,""),"")</f>
        <v/>
      </c>
      <c r="AW65" s="166" t="str">
        <f>IFERROR(IF(GETPIVOTDATA("DateRDV",TCD!$B$1,"DT","CH","Bénéficiaire",$A65,AW$6,AW$5,"Mois (DateRDV)",AW$7,"Années (DateRDV)",AW$3),2,""),"")</f>
        <v/>
      </c>
      <c r="AX65" s="166" t="str">
        <f>IFERROR(IF(GETPIVOTDATA("DateRDV",TCD!$B$1,"DT","CH","Bénéficiaire",$A65,AX$6,AX$5,"Mois (DateRDV)",AX$7,"Années (DateRDV)",AX$3,"Présence","Excusé"),3,""),"")</f>
        <v/>
      </c>
      <c r="AY65" s="166" t="str">
        <f>IFERROR(IF(GETPIVOTDATA("DateRDV",TCD!$B$1,"DT","CH","Bénéficiaire",$A65,AY$6,AY$5,"Mois (DateRDV)",AY$7,"Années (DateRDV)",AY$3,"Présence","Absent"),4,""),"")</f>
        <v/>
      </c>
      <c r="AZ65" s="166" t="str">
        <f>IFERROR(IF(GETPIVOTDATA("DateRDV",TCD!$B$1,"DT","CH","Bénéficiaire",$A65,AZ$6,AZ$5,"Mois (DateRDV)",AZ$7,"Années (DateRDV)",AZ$3),1,""),"")</f>
        <v/>
      </c>
      <c r="BA65" s="166" t="str">
        <f>IFERROR(IF(GETPIVOTDATA("DateRDV",TCD!$B$1,"DT","CH","Bénéficiaire",$A65,BA$6,BA$5,"Mois (DateRDV)",BA$7,"Années (DateRDV)",BA$3),2,""),"")</f>
        <v/>
      </c>
      <c r="BB65" s="166" t="str">
        <f>IFERROR(IF(GETPIVOTDATA("DateRDV",TCD!$B$1,"DT","CH","Bénéficiaire",$A65,BB$6,BB$5,"Mois (DateRDV)",BB$7,"Années (DateRDV)",BB$3,"Présence","Excusé"),3,""),"")</f>
        <v/>
      </c>
      <c r="BC65" s="166" t="str">
        <f>IFERROR(IF(GETPIVOTDATA("DateRDV",TCD!$B$1,"DT","CH","Bénéficiaire",$A65,BC$6,BC$5,"Mois (DateRDV)",BC$7,"Années (DateRDV)",BC$3,"Présence","Absent"),4,""),"")</f>
        <v/>
      </c>
      <c r="BD65" s="166" t="str">
        <f>IFERROR(IF(GETPIVOTDATA("DateRDV",TCD!$B$1,"DT","CH","Bénéficiaire",$A65,BD$6,BD$5,"Mois (DateRDV)",BD$7,"Années (DateRDV)",BD$3),1,""),"")</f>
        <v/>
      </c>
      <c r="BE65" s="166" t="str">
        <f>IFERROR(IF(GETPIVOTDATA("DateRDV",TCD!$B$1,"DT","CH","Bénéficiaire",$A65,BE$6,BE$5,"Mois (DateRDV)",BE$7,"Années (DateRDV)",BE$3),2,""),"")</f>
        <v/>
      </c>
      <c r="BF65" s="166" t="str">
        <f>IFERROR(IF(GETPIVOTDATA("DateRDV",TCD!$B$1,"DT","CH","Bénéficiaire",$A65,BF$6,BF$5,"Mois (DateRDV)",BF$7,"Années (DateRDV)",BF$3,"Présence","Excusé"),3,""),"")</f>
        <v/>
      </c>
      <c r="BG65" s="166" t="str">
        <f>IFERROR(IF(GETPIVOTDATA("DateRDV",TCD!$B$1,"DT","CH","Bénéficiaire",$A65,BG$6,BG$5,"Mois (DateRDV)",BG$7,"Années (DateRDV)",BG$3,"Présence","Absent"),4,""),"")</f>
        <v/>
      </c>
      <c r="BH65" s="166" t="str">
        <f>IFERROR(IF(GETPIVOTDATA("DateRDV",TCD!$B$1,"DT","CH","Bénéficiaire",$A65,BH$6,BH$5,"Mois (DateRDV)",BH$7,"Années (DateRDV)",BH$3),1,""),"")</f>
        <v/>
      </c>
      <c r="BI65" s="166" t="str">
        <f>IFERROR(IF(GETPIVOTDATA("DateRDV",TCD!$B$1,"DT","CH","Bénéficiaire",$A65,BI$6,BI$5,"Mois (DateRDV)",BI$7,"Années (DateRDV)",BI$3),2,""),"")</f>
        <v/>
      </c>
      <c r="BJ65" s="166" t="str">
        <f>IFERROR(IF(GETPIVOTDATA("DateRDV",TCD!$B$1,"DT","CH","Bénéficiaire",$A65,BJ$6,BJ$5,"Mois (DateRDV)",BJ$7,"Années (DateRDV)",BJ$3,"Présence","Excusé"),3,""),"")</f>
        <v/>
      </c>
      <c r="BK65" s="166" t="str">
        <f>IFERROR(IF(GETPIVOTDATA("DateRDV",TCD!$B$1,"DT","CH","Bénéficiaire",$A65,BK$6,BK$5,"Mois (DateRDV)",BK$7,"Années (DateRDV)",BK$3,"Présence","Absent"),4,""),"")</f>
        <v/>
      </c>
      <c r="BL65" s="166" t="str">
        <f>IFERROR(IF(GETPIVOTDATA("DateRDV",TCD!$B$1,"DT","CH","Bénéficiaire",$A65,BL$6,BL$5,"Mois (DateRDV)",BL$7,"Années (DateRDV)",BL$3),1,""),"")</f>
        <v/>
      </c>
      <c r="BM65" s="166" t="str">
        <f>IFERROR(IF(GETPIVOTDATA("DateRDV",TCD!$B$1,"DT","CH","Bénéficiaire",$A65,BM$6,BM$5,"Mois (DateRDV)",BM$7,"Années (DateRDV)",BM$3),2,""),"")</f>
        <v/>
      </c>
      <c r="BN65" s="166" t="str">
        <f>IFERROR(IF(GETPIVOTDATA("DateRDV",TCD!$B$1,"DT","CH","Bénéficiaire",$A65,BN$6,BN$5,"Mois (DateRDV)",BN$7,"Années (DateRDV)",BN$3,"Présence","Excusé"),3,""),"")</f>
        <v/>
      </c>
      <c r="BO65" s="166" t="str">
        <f>IFERROR(IF(GETPIVOTDATA("DateRDV",TCD!$B$1,"DT","CH","Bénéficiaire",$A65,BO$6,BO$5,"Mois (DateRDV)",BO$7,"Années (DateRDV)",BO$3,"Présence","Absent"),4,""),"")</f>
        <v/>
      </c>
      <c r="BP65" s="166" t="str">
        <f>IFERROR(IF(GETPIVOTDATA("DateRDV",TCD!$B$1,"DT","CH","Bénéficiaire",$A65,BP$6,BP$5,"Mois (DateRDV)",BP$7,"Années (DateRDV)",BP$3),1,""),"")</f>
        <v/>
      </c>
      <c r="BQ65" s="166" t="str">
        <f>IFERROR(IF(GETPIVOTDATA("DateRDV",TCD!$B$1,"DT","CH","Bénéficiaire",$A65,BQ$6,BQ$5,"Mois (DateRDV)",BQ$7,"Années (DateRDV)",BQ$3),2,""),"")</f>
        <v/>
      </c>
      <c r="BR65" s="166" t="str">
        <f>IFERROR(IF(GETPIVOTDATA("DateRDV",TCD!$B$1,"DT","CH","Bénéficiaire",$A65,BR$6,BR$5,"Mois (DateRDV)",BR$7,"Années (DateRDV)",BR$3,"Présence","Excusé"),3,""),"")</f>
        <v/>
      </c>
      <c r="BS65" s="166" t="str">
        <f>IFERROR(IF(GETPIVOTDATA("DateRDV",TCD!$B$1,"DT","CH","Bénéficiaire",$A65,BS$6,BS$5,"Mois (DateRDV)",BS$7,"Années (DateRDV)",BS$3,"Présence","Absent"),4,""),"")</f>
        <v/>
      </c>
      <c r="BT65" s="166" t="str">
        <f>IFERROR(IF(GETPIVOTDATA("DateRDV",TCD!$B$1,"DT","CH","Bénéficiaire",$A65,BT$6,BT$5,"Mois (DateRDV)",BT$7,"Années (DateRDV)",BT$3),1,""),"")</f>
        <v/>
      </c>
      <c r="BU65" s="166" t="str">
        <f>IFERROR(IF(GETPIVOTDATA("DateRDV",TCD!$B$1,"DT","CH","Bénéficiaire",$A65,BU$6,BU$5,"Mois (DateRDV)",BU$7,"Années (DateRDV)",BU$3),2,""),"")</f>
        <v/>
      </c>
      <c r="BV65" s="166" t="str">
        <f>IFERROR(IF(GETPIVOTDATA("DateRDV",TCD!$B$1,"DT","CH","Bénéficiaire",$A65,BV$6,BV$5,"Mois (DateRDV)",BV$7,"Années (DateRDV)",BV$3,"Présence","Excusé"),3,""),"")</f>
        <v/>
      </c>
      <c r="BW65" s="166" t="str">
        <f>IFERROR(IF(GETPIVOTDATA("DateRDV",TCD!$B$1,"DT","CH","Bénéficiaire",$A65,BW$6,BW$5,"Mois (DateRDV)",BW$7,"Années (DateRDV)",BW$3,"Présence","Absent"),4,""),"")</f>
        <v/>
      </c>
      <c r="BX65" s="166" t="str">
        <f>IFERROR(IF(GETPIVOTDATA("DateRDV",TCD!$B$1,"DT","CH","Bénéficiaire",$A65,BX$6,BX$5,"Mois (DateRDV)",BX$7,"Années (DateRDV)",BX$3),1,""),"")</f>
        <v/>
      </c>
      <c r="BY65" s="166" t="str">
        <f>IFERROR(IF(GETPIVOTDATA("DateRDV",TCD!$B$1,"DT","CH","Bénéficiaire",$A65,BY$6,BY$5,"Mois (DateRDV)",BY$7,"Années (DateRDV)",BY$3),2,""),"")</f>
        <v/>
      </c>
      <c r="BZ65" s="166" t="str">
        <f>IFERROR(IF(GETPIVOTDATA("DateRDV",TCD!$B$1,"DT","CH","Bénéficiaire",$A65,BZ$6,BZ$5,"Mois (DateRDV)",BZ$7,"Années (DateRDV)",BZ$3,"Présence","Excusé"),3,""),"")</f>
        <v/>
      </c>
      <c r="CA65" s="166" t="str">
        <f>IFERROR(IF(GETPIVOTDATA("DateRDV",TCD!$B$1,"DT","CH","Bénéficiaire",$A65,CA$6,CA$5,"Mois (DateRDV)",CA$7,"Années (DateRDV)",CA$3,"Présence","Absent"),4,""),"")</f>
        <v/>
      </c>
      <c r="CB65" s="166" t="str">
        <f>IFERROR(IF(GETPIVOTDATA("DateRDV",TCD!$B$1,"DT","CH","Bénéficiaire",$A65,CB$6,CB$5,"Mois (DateRDV)",CB$7,"Années (DateRDV)",CB$3),1,""),"")</f>
        <v/>
      </c>
      <c r="CC65" s="166" t="str">
        <f>IFERROR(IF(GETPIVOTDATA("DateRDV",TCD!$B$1,"DT","CH","Bénéficiaire",$A65,CC$6,CC$5,"Mois (DateRDV)",CC$7,"Années (DateRDV)",CC$3),2,""),"")</f>
        <v/>
      </c>
      <c r="CD65" s="166" t="str">
        <f>IFERROR(IF(GETPIVOTDATA("DateRDV",TCD!$B$1,"DT","CH","Bénéficiaire",$A65,CD$6,CD$5,"Mois (DateRDV)",CD$7,"Années (DateRDV)",CD$3,"Présence","Excusé"),3,""),"")</f>
        <v/>
      </c>
      <c r="CE65" s="166" t="str">
        <f>IFERROR(IF(GETPIVOTDATA("DateRDV",TCD!$B$1,"DT","CH","Bénéficiaire",$A65,CE$6,CE$5,"Mois (DateRDV)",CE$7,"Années (DateRDV)",CE$3,"Présence","Absent"),4,""),"")</f>
        <v/>
      </c>
      <c r="CF65" s="166" t="str">
        <f>IFERROR(IF(GETPIVOTDATA("DateRDV",TCD!$B$1,"DT","CH","Bénéficiaire",$A65,CF$6,CF$5,"Mois (DateRDV)",CF$7,"Années (DateRDV)",CF$3),1,""),"")</f>
        <v/>
      </c>
      <c r="CG65" s="166" t="str">
        <f>IFERROR(IF(GETPIVOTDATA("DateRDV",TCD!$B$1,"DT","CH","Bénéficiaire",$A65,CG$6,CG$5,"Mois (DateRDV)",CG$7,"Années (DateRDV)",CG$3),2,""),"")</f>
        <v/>
      </c>
      <c r="CH65" s="166" t="str">
        <f>IFERROR(IF(GETPIVOTDATA("DateRDV",TCD!$B$1,"DT","CH","Bénéficiaire",$A65,CH$6,CH$5,"Mois (DateRDV)",CH$7,"Années (DateRDV)",CH$3,"Présence","Excusé"),3,""),"")</f>
        <v/>
      </c>
      <c r="CI65" s="166" t="str">
        <f>IFERROR(IF(GETPIVOTDATA("DateRDV",TCD!$B$1,"DT","CH","Bénéficiaire",$A65,CI$6,CI$5,"Mois (DateRDV)",CI$7,"Années (DateRDV)",CI$3,"Présence","Absent"),4,""),"")</f>
        <v/>
      </c>
      <c r="CJ65" s="166" t="str">
        <f>IFERROR(IF(GETPIVOTDATA("DateRDV",TCD!$B$1,"DT","CH","Bénéficiaire",$A65,CJ$6,CJ$5,"Mois (DateRDV)",CJ$7,"Années (DateRDV)",CJ$3),1,""),"")</f>
        <v/>
      </c>
      <c r="CK65" s="166" t="str">
        <f>IFERROR(IF(GETPIVOTDATA("DateRDV",TCD!$B$1,"DT","CH","Bénéficiaire",$A65,CK$6,CK$5,"Mois (DateRDV)",CK$7,"Années (DateRDV)",CK$3),2,""),"")</f>
        <v/>
      </c>
      <c r="CL65" s="166" t="str">
        <f>IFERROR(IF(GETPIVOTDATA("DateRDV",TCD!$B$1,"DT","CH","Bénéficiaire",$A65,CL$6,CL$5,"Mois (DateRDV)",CL$7,"Années (DateRDV)",CL$3,"Présence","Excusé"),3,""),"")</f>
        <v/>
      </c>
      <c r="CM65" s="166" t="str">
        <f>IFERROR(IF(GETPIVOTDATA("DateRDV",TCD!$B$1,"DT","CH","Bénéficiaire",$A65,CM$6,CM$5,"Mois (DateRDV)",CM$7,"Années (DateRDV)",CM$3,"Présence","Absent"),4,""),"")</f>
        <v/>
      </c>
      <c r="CN65" s="166" t="str">
        <f>IFERROR(IF(GETPIVOTDATA("DateRDV",TCD!$B$1,"DT","CH","Bénéficiaire",$A65,CN$6,CN$5,"Mois (DateRDV)",CN$7,"Années (DateRDV)",CN$3),1,""),"")</f>
        <v/>
      </c>
      <c r="CO65" s="166" t="str">
        <f>IFERROR(IF(GETPIVOTDATA("DateRDV",TCD!$B$1,"DT","CH","Bénéficiaire",$A65,CO$6,CO$5,"Mois (DateRDV)",CO$7,"Années (DateRDV)",CO$3),2,""),"")</f>
        <v/>
      </c>
      <c r="CP65" s="166" t="str">
        <f>IFERROR(IF(GETPIVOTDATA("DateRDV",TCD!$B$1,"DT","CH","Bénéficiaire",$A65,CP$6,CP$5,"Mois (DateRDV)",CP$7,"Années (DateRDV)",CP$3,"Présence","Excusé"),3,""),"")</f>
        <v/>
      </c>
      <c r="CQ65" s="166" t="str">
        <f>IFERROR(IF(GETPIVOTDATA("DateRDV",TCD!$B$1,"DT","CH","Bénéficiaire",$A65,CQ$6,CQ$5,"Mois (DateRDV)",CQ$7,"Années (DateRDV)",CQ$3,"Présence","Absent"),4,""),"")</f>
        <v/>
      </c>
      <c r="CR65" s="166" t="str">
        <f>IFERROR(IF(GETPIVOTDATA("DateRDV",TCD!$B$1,"DT","CH","Bénéficiaire",$A65,CR$6,CR$5,"Mois (DateRDV)",CR$7,"Années (DateRDV)",CR$3),1,""),"")</f>
        <v/>
      </c>
      <c r="CS65" s="166" t="str">
        <f>IFERROR(IF(GETPIVOTDATA("DateRDV",TCD!$B$1,"DT","CH","Bénéficiaire",$A65,CS$6,CS$5,"Mois (DateRDV)",CS$7,"Années (DateRDV)",CS$3),2,""),"")</f>
        <v/>
      </c>
      <c r="CT65" s="166" t="str">
        <f>IFERROR(IF(GETPIVOTDATA("DateRDV",TCD!$B$1,"DT","CH","Bénéficiaire",$A65,CT$6,CT$5,"Mois (DateRDV)",CT$7,"Années (DateRDV)",CT$3,"Présence","Excusé"),3,""),"")</f>
        <v/>
      </c>
      <c r="CU65" s="166" t="str">
        <f>IFERROR(IF(GETPIVOTDATA("DateRDV",TCD!$B$1,"DT","CH","Bénéficiaire",$A65,CU$6,CU$5,"Mois (DateRDV)",CU$7,"Années (DateRDV)",CU$3,"Présence","Absent"),4,""),"")</f>
        <v/>
      </c>
      <c r="CV65" s="166" t="str">
        <f>IFERROR(IF(GETPIVOTDATA("DateRDV",TCD!$B$1,"DT","CH","Bénéficiaire",$A65,CV$6,CV$5,"Mois (DateRDV)",CV$7,"Années (DateRDV)",CV$3),1,""),"")</f>
        <v/>
      </c>
      <c r="CW65" s="166" t="str">
        <f>IFERROR(IF(GETPIVOTDATA("DateRDV",TCD!$B$1,"DT","CH","Bénéficiaire",$A65,CW$6,CW$5,"Mois (DateRDV)",CW$7,"Années (DateRDV)",CW$3),2,""),"")</f>
        <v/>
      </c>
      <c r="CX65" s="166" t="str">
        <f>IFERROR(IF(GETPIVOTDATA("DateRDV",TCD!$B$1,"DT","CH","Bénéficiaire",$A65,CX$6,CX$5,"Mois (DateRDV)",CX$7,"Années (DateRDV)",CX$3,"Présence","Excusé"),3,""),"")</f>
        <v/>
      </c>
      <c r="CY65" s="166" t="str">
        <f>IFERROR(IF(GETPIVOTDATA("DateRDV",TCD!$B$1,"DT","CH","Bénéficiaire",$A65,CY$6,CY$5,"Mois (DateRDV)",CY$7,"Années (DateRDV)",CY$3,"Présence","Absent"),4,""),"")</f>
        <v/>
      </c>
      <c r="CZ65" s="166" t="str">
        <f>IFERROR(IF(GETPIVOTDATA("DateRDV",TCD!$B$1,"DT","CH","Bénéficiaire",$A65,CZ$6,CZ$5,"Mois (DateRDV)",CZ$7,"Années (DateRDV)",CZ$3),1,""),"")</f>
        <v/>
      </c>
      <c r="DA65" s="166" t="str">
        <f>IFERROR(IF(GETPIVOTDATA("DateRDV",TCD!$B$1,"DT","CH","Bénéficiaire",$A65,DA$6,DA$5,"Mois (DateRDV)",DA$7,"Années (DateRDV)",DA$3),2,""),"")</f>
        <v/>
      </c>
      <c r="DB65" s="166" t="str">
        <f>IFERROR(IF(GETPIVOTDATA("DateRDV",TCD!$B$1,"DT","CH","Bénéficiaire",$A65,DB$6,DB$5,"Mois (DateRDV)",DB$7,"Années (DateRDV)",DB$3,"Présence","Excusé"),3,""),"")</f>
        <v/>
      </c>
      <c r="DC65" s="166" t="str">
        <f>IFERROR(IF(GETPIVOTDATA("DateRDV",TCD!$B$1,"DT","CH","Bénéficiaire",$A65,DC$6,DC$5,"Mois (DateRDV)",DC$7,"Années (DateRDV)",DC$3,"Présence","Absent"),4,""),"")</f>
        <v/>
      </c>
      <c r="DD65" s="166" t="str">
        <f>IFERROR(IF(GETPIVOTDATA("DateRDV",TCD!$B$1,"DT","CH","Bénéficiaire",$A65,DD$6,DD$5,"Mois (DateRDV)",DD$7,"Années (DateRDV)",DD$3),1,""),"")</f>
        <v/>
      </c>
      <c r="DE65" s="166" t="str">
        <f>IFERROR(IF(GETPIVOTDATA("DateRDV",TCD!$B$1,"DT","CH","Bénéficiaire",$A65,DE$6,DE$5,"Mois (DateRDV)",DE$7,"Années (DateRDV)",DE$3),2,""),"")</f>
        <v/>
      </c>
      <c r="DF65" s="166" t="str">
        <f>IFERROR(IF(GETPIVOTDATA("DateRDV",TCD!$B$1,"DT","CH","Bénéficiaire",$A65,DF$6,DF$5,"Mois (DateRDV)",DF$7,"Années (DateRDV)",DF$3,"Présence","Excusé"),3,""),"")</f>
        <v/>
      </c>
      <c r="DG65" s="166" t="str">
        <f>IFERROR(IF(GETPIVOTDATA("DateRDV",TCD!$B$1,"DT","CH","Bénéficiaire",$A65,DG$6,DG$5,"Mois (DateRDV)",DG$7,"Années (DateRDV)",DG$3,"Présence","Absent"),4,""),"")</f>
        <v/>
      </c>
      <c r="DH65" s="166" t="str">
        <f>IFERROR(IF(GETPIVOTDATA("DateRDV",TCD!$B$1,"DT","CH","Bénéficiaire",$A65,DH$6,DH$5,"Mois (DateRDV)",DH$7,"Années (DateRDV)",DH$3),1,""),"")</f>
        <v/>
      </c>
      <c r="DI65" s="166" t="str">
        <f>IFERROR(IF(GETPIVOTDATA("DateRDV",TCD!$B$1,"DT","CH","Bénéficiaire",$A65,DI$6,DI$5,"Mois (DateRDV)",DI$7,"Années (DateRDV)",DI$3),2,""),"")</f>
        <v/>
      </c>
      <c r="DJ65" s="166" t="str">
        <f>IFERROR(IF(GETPIVOTDATA("DateRDV",TCD!$B$1,"DT","CH","Bénéficiaire",$A65,DJ$6,DJ$5,"Mois (DateRDV)",DJ$7,"Années (DateRDV)",DJ$3,"Présence","Excusé"),3,""),"")</f>
        <v/>
      </c>
      <c r="DK65" s="166" t="str">
        <f>IFERROR(IF(GETPIVOTDATA("DateRDV",TCD!$B$1,"DT","CH","Bénéficiaire",$A65,DK$6,DK$5,"Mois (DateRDV)",DK$7,"Années (DateRDV)",DK$3,"Présence","Absent"),4,""),"")</f>
        <v/>
      </c>
      <c r="DL65" s="166" t="str">
        <f>IFERROR(IF(GETPIVOTDATA("DateRDV",TCD!$B$1,"DT","CH","Bénéficiaire",$A65,DL$6,DL$5,"Mois (DateRDV)",DL$7,"Années (DateRDV)",DL$3),1,""),"")</f>
        <v/>
      </c>
      <c r="DM65" s="166" t="str">
        <f>IFERROR(IF(GETPIVOTDATA("DateRDV",TCD!$B$1,"DT","CH","Bénéficiaire",$A65,DM$6,DM$5,"Mois (DateRDV)",DM$7,"Années (DateRDV)",DM$3),2,""),"")</f>
        <v/>
      </c>
      <c r="DN65" s="166" t="str">
        <f>IFERROR(IF(GETPIVOTDATA("DateRDV",TCD!$B$1,"DT","CH","Bénéficiaire",$A65,DN$6,DN$5,"Mois (DateRDV)",DN$7,"Années (DateRDV)",DN$3,"Présence","Excusé"),3,""),"")</f>
        <v/>
      </c>
      <c r="DO65" s="166" t="str">
        <f>IFERROR(IF(GETPIVOTDATA("DateRDV",TCD!$B$1,"DT","CH","Bénéficiaire",$A65,DO$6,DO$5,"Mois (DateRDV)",DO$7,"Années (DateRDV)",DO$3,"Présence","Absent"),4,""),"")</f>
        <v/>
      </c>
    </row>
    <row r="66" spans="1:119" x14ac:dyDescent="0.2">
      <c r="A66" t="str">
        <v>LESCHAUD Armand</v>
      </c>
      <c r="B66" s="169" t="str">
        <f>IFERROR(IF(INDEX(Data!P:P,MATCH(A66,Data!B:B,0))&lt;&gt;"",INDEX(Data!P:P,MATCH(A66,Data!B:B,0)),""),"")</f>
        <v>LESCHAUD</v>
      </c>
      <c r="C66" s="169" t="str">
        <f>IFERROR(IF(INDEX(Data!O:O,MATCH(A66,Data!B:B,0))&lt;&gt;"",INDEX(Data!O:O,MATCH(A66,Data!B:B,0)),""),"")</f>
        <v>Armand</v>
      </c>
      <c r="D66" s="169" t="str">
        <f>IFERROR(IF(INDEX(Data!J:J,MATCH(A66,Data!B:B,0))&lt;&gt;"",INDEX(Data!J:J,MATCH(A66,Data!B:B,0)),""),"")</f>
        <v>ML</v>
      </c>
      <c r="E66" s="169" t="str">
        <f>IFERROR(IF(INDEX(Data!M:M,MATCH(A66,Data!B:B,0))&lt;&gt;"",INDEX(Data!M:M,MATCH(A66,Data!B:B,0)),""),"")</f>
        <v>EVIAN</v>
      </c>
      <c r="F66" s="169">
        <f>IFERROR(IF(INDEX(Data!N:N,MATCH(A66,Data!B:B,0))&lt;&gt;"",INDEX(Data!N:N,MATCH(A66,Data!B:B,0)),""),"")</f>
        <v>74500</v>
      </c>
      <c r="G66" s="170">
        <f>IFERROR(IF(INDEX(Data!K:K,MATCH(A66,Data!B:B,0))&lt;&gt;"",INDEX(Data!K:K,MATCH(A66,Data!B:B,0)),""),"")</f>
        <v>45580</v>
      </c>
      <c r="H66" s="170">
        <f>IFERROR(IF(INDEX(Data!L:L,MATCH(A66,Data!B:B,0))&lt;&gt;"",INDEX(Data!L:L,MATCH(A66,Data!B:B,0)),""),"")</f>
        <v>45582</v>
      </c>
      <c r="I66" s="170">
        <f>IFERROR(IF(INDEX(Data!C:C,MATCH(A66,Data!B:B,0))&lt;&gt;"",INDEX(Data!C:C,MATCH(A66,Data!B:B,0)),""),"")</f>
        <v>45588</v>
      </c>
      <c r="J66" s="170">
        <f>IFERROR(IF(INDEX(Data!D:D,MATCH(A66,Data!B:B,0))&lt;&gt;"",INDEX(Data!D:D,MATCH(A66,Data!B:B,0)),""),"")</f>
        <v>45731</v>
      </c>
      <c r="K66" s="171" t="str">
        <f>IFERROR(IF(INDEX(Data!H:H,MATCH(A66,Data!B:B,0))&lt;&gt;"",INDEX(Data!H:H,MATCH(A66,Data!B:B,0)),""),"")</f>
        <v/>
      </c>
      <c r="L66" s="166" t="str">
        <f>IFERROR(IF(GETPIVOTDATA("DateRDV",TCD!$B$1,"DT","CH","Bénéficiaire",$A66,L$6,L$5,"Mois (DateRDV)",L$7,"Années (DateRDV)",L$3),1,""),"")</f>
        <v/>
      </c>
      <c r="M66" s="166" t="str">
        <f>IFERROR(IF(GETPIVOTDATA("DateRDV",TCD!$B$1,"DT","CH","Bénéficiaire",$A66,M$6,M$5,"Mois (DateRDV)",M$7,"Années (DateRDV)",M$3),2,""),"")</f>
        <v/>
      </c>
      <c r="N66" s="166" t="str">
        <f>IFERROR(IF(GETPIVOTDATA("DateRDV",TCD!$B$1,"DT","CH","Bénéficiaire",$A66,N$6,N$5,"Mois (DateRDV)",N$7,"Années (DateRDV)",N$3,"Présence","Excusé"),3,""),"")</f>
        <v/>
      </c>
      <c r="O66" s="166" t="str">
        <f>IFERROR(IF(GETPIVOTDATA("DateRDV",TCD!$B$1,"DT","CH","Bénéficiaire",$A66,O$6,O$5,"Mois (DateRDV)",O$7,"Années (DateRDV)",O$3,"Présence","Absent"),4,""),"")</f>
        <v/>
      </c>
      <c r="P66" s="166" t="str">
        <f>IFERROR(IF(GETPIVOTDATA("DateRDV",TCD!$B$1,"DT","CH","Bénéficiaire",$A66,P$6,P$5,"Mois (DateRDV)",P$7,"Années (DateRDV)",P$3),1,""),"")</f>
        <v/>
      </c>
      <c r="Q66" s="166" t="str">
        <f>IFERROR(IF(GETPIVOTDATA("DateRDV",TCD!$B$1,"DT","CH","Bénéficiaire",$A66,Q$6,Q$5,"Mois (DateRDV)",Q$7,"Années (DateRDV)",Q$3),2,""),"")</f>
        <v/>
      </c>
      <c r="R66" s="166" t="str">
        <f>IFERROR(IF(GETPIVOTDATA("DateRDV",TCD!$B$1,"DT","CH","Bénéficiaire",$A66,R$6,R$5,"Mois (DateRDV)",R$7,"Années (DateRDV)",R$3,"Présence","Excusé"),3,""),"")</f>
        <v/>
      </c>
      <c r="S66" s="166" t="str">
        <f>IFERROR(IF(GETPIVOTDATA("DateRDV",TCD!$B$1,"DT","CH","Bénéficiaire",$A66,S$6,S$5,"Mois (DateRDV)",S$7,"Années (DateRDV)",S$3,"Présence","Absent"),4,""),"")</f>
        <v/>
      </c>
      <c r="T66" s="166" t="str">
        <f>IFERROR(IF(GETPIVOTDATA("DateRDV",TCD!$B$1,"DT","CH","Bénéficiaire",$A66,T$6,T$5,"Mois (DateRDV)",T$7,"Années (DateRDV)",T$3),1,""),"")</f>
        <v/>
      </c>
      <c r="U66" s="166" t="str">
        <f>IFERROR(IF(GETPIVOTDATA("DateRDV",TCD!$B$1,"DT","CH","Bénéficiaire",$A66,U$6,U$5,"Mois (DateRDV)",U$7,"Années (DateRDV)",U$3),2,""),"")</f>
        <v/>
      </c>
      <c r="V66" s="166" t="str">
        <f>IFERROR(IF(GETPIVOTDATA("DateRDV",TCD!$B$1,"DT","CH","Bénéficiaire",$A66,V$6,V$5,"Mois (DateRDV)",V$7,"Années (DateRDV)",V$3,"Présence","Excusé"),3,""),"")</f>
        <v/>
      </c>
      <c r="W66" s="166" t="str">
        <f>IFERROR(IF(GETPIVOTDATA("DateRDV",TCD!$B$1,"DT","CH","Bénéficiaire",$A66,W$6,W$5,"Mois (DateRDV)",W$7,"Années (DateRDV)",W$3,"Présence","Absent"),4,""),"")</f>
        <v/>
      </c>
      <c r="X66" s="166" t="str">
        <f>IFERROR(IF(GETPIVOTDATA("DateRDV",TCD!$B$1,"DT","CH","Bénéficiaire",$A66,X$6,X$5,"Mois (DateRDV)",X$7,"Années (DateRDV)",X$3),1,""),"")</f>
        <v/>
      </c>
      <c r="Y66" s="166" t="str">
        <f>IFERROR(IF(GETPIVOTDATA("DateRDV",TCD!$B$1,"DT","CH","Bénéficiaire",$A66,Y$6,Y$5,"Mois (DateRDV)",Y$7,"Années (DateRDV)",Y$3),2,""),"")</f>
        <v/>
      </c>
      <c r="Z66" s="166" t="str">
        <f>IFERROR(IF(GETPIVOTDATA("DateRDV",TCD!$B$1,"DT","CH","Bénéficiaire",$A66,Z$6,Z$5,"Mois (DateRDV)",Z$7,"Années (DateRDV)",Z$3,"Présence","Excusé"),3,""),"")</f>
        <v/>
      </c>
      <c r="AA66" s="166" t="str">
        <f>IFERROR(IF(GETPIVOTDATA("DateRDV",TCD!$B$1,"DT","CH","Bénéficiaire",$A66,AA$6,AA$5,"Mois (DateRDV)",AA$7,"Années (DateRDV)",AA$3,"Présence","Absent"),4,""),"")</f>
        <v/>
      </c>
      <c r="AB66" s="166" t="str">
        <f>IFERROR(IF(GETPIVOTDATA("DateRDV",TCD!$B$1,"DT","CH","Bénéficiaire",$A66,AB$6,AB$5,"Mois (DateRDV)",AB$7,"Années (DateRDV)",AB$3),1,""),"")</f>
        <v/>
      </c>
      <c r="AC66" s="166" t="str">
        <f>IFERROR(IF(GETPIVOTDATA("DateRDV",TCD!$B$1,"DT","CH","Bénéficiaire",$A66,AC$6,AC$5,"Mois (DateRDV)",AC$7,"Années (DateRDV)",AC$3),2,""),"")</f>
        <v/>
      </c>
      <c r="AD66" s="166" t="str">
        <f>IFERROR(IF(GETPIVOTDATA("DateRDV",TCD!$B$1,"DT","CH","Bénéficiaire",$A66,AD$6,AD$5,"Mois (DateRDV)",AD$7,"Années (DateRDV)",AD$3,"Présence","Excusé"),3,""),"")</f>
        <v/>
      </c>
      <c r="AE66" s="166" t="str">
        <f>IFERROR(IF(GETPIVOTDATA("DateRDV",TCD!$B$1,"DT","CH","Bénéficiaire",$A66,AE$6,AE$5,"Mois (DateRDV)",AE$7,"Années (DateRDV)",AE$3,"Présence","Absent"),4,""),"")</f>
        <v/>
      </c>
      <c r="AF66" s="166" t="str">
        <f>IFERROR(IF(GETPIVOTDATA("DateRDV",TCD!$B$1,"DT","CH","Bénéficiaire",$A66,AF$6,AF$5,"Mois (DateRDV)",AF$7,"Années (DateRDV)",AF$3),1,""),"")</f>
        <v/>
      </c>
      <c r="AG66" s="166" t="str">
        <f>IFERROR(IF(GETPIVOTDATA("DateRDV",TCD!$B$1,"DT","CH","Bénéficiaire",$A66,AG$6,AG$5,"Mois (DateRDV)",AG$7,"Années (DateRDV)",AG$3),2,""),"")</f>
        <v/>
      </c>
      <c r="AH66" s="166" t="str">
        <f>IFERROR(IF(GETPIVOTDATA("DateRDV",TCD!$B$1,"DT","CH","Bénéficiaire",$A66,AH$6,AH$5,"Mois (DateRDV)",AH$7,"Années (DateRDV)",AH$3,"Présence","Excusé"),3,""),"")</f>
        <v/>
      </c>
      <c r="AI66" s="166" t="str">
        <f>IFERROR(IF(GETPIVOTDATA("DateRDV",TCD!$B$1,"DT","CH","Bénéficiaire",$A66,AI$6,AI$5,"Mois (DateRDV)",AI$7,"Années (DateRDV)",AI$3,"Présence","Absent"),4,""),"")</f>
        <v/>
      </c>
      <c r="AJ66" s="166" t="str">
        <f>IFERROR(IF(GETPIVOTDATA("DateRDV",TCD!$B$1,"DT","CH","Bénéficiaire",$A66,AJ$6,AJ$5,"Mois (DateRDV)",AJ$7,"Années (DateRDV)",AJ$3),1,""),"")</f>
        <v/>
      </c>
      <c r="AK66" s="166" t="str">
        <f>IFERROR(IF(GETPIVOTDATA("DateRDV",TCD!$B$1,"DT","CH","Bénéficiaire",$A66,AK$6,AK$5,"Mois (DateRDV)",AK$7,"Années (DateRDV)",AK$3),2,""),"")</f>
        <v/>
      </c>
      <c r="AL66" s="166" t="str">
        <f>IFERROR(IF(GETPIVOTDATA("DateRDV",TCD!$B$1,"DT","CH","Bénéficiaire",$A66,AL$6,AL$5,"Mois (DateRDV)",AL$7,"Années (DateRDV)",AL$3,"Présence","Excusé"),3,""),"")</f>
        <v/>
      </c>
      <c r="AM66" s="166" t="str">
        <f>IFERROR(IF(GETPIVOTDATA("DateRDV",TCD!$B$1,"DT","CH","Bénéficiaire",$A66,AM$6,AM$5,"Mois (DateRDV)",AM$7,"Années (DateRDV)",AM$3,"Présence","Absent"),4,""),"")</f>
        <v/>
      </c>
      <c r="AN66" s="166" t="str">
        <f>IFERROR(IF(GETPIVOTDATA("DateRDV",TCD!$B$1,"DT","CH","Bénéficiaire",$A66,AN$6,AN$5,"Mois (DateRDV)",AN$7,"Années (DateRDV)",AN$3),1,""),"")</f>
        <v/>
      </c>
      <c r="AO66" s="166" t="str">
        <f>IFERROR(IF(GETPIVOTDATA("DateRDV",TCD!$B$1,"DT","CH","Bénéficiaire",$A66,AO$6,AO$5,"Mois (DateRDV)",AO$7,"Années (DateRDV)",AO$3),2,""),"")</f>
        <v/>
      </c>
      <c r="AP66" s="166" t="str">
        <f>IFERROR(IF(GETPIVOTDATA("DateRDV",TCD!$B$1,"DT","CH","Bénéficiaire",$A66,AP$6,AP$5,"Mois (DateRDV)",AP$7,"Années (DateRDV)",AP$3,"Présence","Excusé"),3,""),"")</f>
        <v/>
      </c>
      <c r="AQ66" s="166" t="str">
        <f>IFERROR(IF(GETPIVOTDATA("DateRDV",TCD!$B$1,"DT","CH","Bénéficiaire",$A66,AQ$6,AQ$5,"Mois (DateRDV)",AQ$7,"Années (DateRDV)",AQ$3,"Présence","Absent"),4,""),"")</f>
        <v/>
      </c>
      <c r="AR66" s="166" t="str">
        <f>IFERROR(IF(GETPIVOTDATA("DateRDV",TCD!$B$1,"DT","CH","Bénéficiaire",$A66,AR$6,AR$5,"Mois (DateRDV)",AR$7,"Années (DateRDV)",AR$3),1,""),"")</f>
        <v/>
      </c>
      <c r="AS66" s="166" t="str">
        <f>IFERROR(IF(GETPIVOTDATA("DateRDV",TCD!$B$1,"DT","CH","Bénéficiaire",$A66,AS$6,AS$5,"Mois (DateRDV)",AS$7,"Années (DateRDV)",AS$3),2,""),"")</f>
        <v/>
      </c>
      <c r="AT66" s="166" t="str">
        <f>IFERROR(IF(GETPIVOTDATA("DateRDV",TCD!$B$1,"DT","CH","Bénéficiaire",$A66,AT$6,AT$5,"Mois (DateRDV)",AT$7,"Années (DateRDV)",AT$3,"Présence","Excusé"),3,""),"")</f>
        <v/>
      </c>
      <c r="AU66" s="166" t="str">
        <f>IFERROR(IF(GETPIVOTDATA("DateRDV",TCD!$B$1,"DT","CH","Bénéficiaire",$A66,AU$6,AU$5,"Mois (DateRDV)",AU$7,"Années (DateRDV)",AU$3,"Présence","Absent"),4,""),"")</f>
        <v/>
      </c>
      <c r="AV66" s="166" t="str">
        <f>IFERROR(IF(GETPIVOTDATA("DateRDV",TCD!$B$1,"DT","CH","Bénéficiaire",$A66,AV$6,AV$5,"Mois (DateRDV)",AV$7,"Années (DateRDV)",AV$3),1,""),"")</f>
        <v/>
      </c>
      <c r="AW66" s="166" t="str">
        <f>IFERROR(IF(GETPIVOTDATA("DateRDV",TCD!$B$1,"DT","CH","Bénéficiaire",$A66,AW$6,AW$5,"Mois (DateRDV)",AW$7,"Années (DateRDV)",AW$3),2,""),"")</f>
        <v/>
      </c>
      <c r="AX66" s="166" t="str">
        <f>IFERROR(IF(GETPIVOTDATA("DateRDV",TCD!$B$1,"DT","CH","Bénéficiaire",$A66,AX$6,AX$5,"Mois (DateRDV)",AX$7,"Années (DateRDV)",AX$3,"Présence","Excusé"),3,""),"")</f>
        <v/>
      </c>
      <c r="AY66" s="166" t="str">
        <f>IFERROR(IF(GETPIVOTDATA("DateRDV",TCD!$B$1,"DT","CH","Bénéficiaire",$A66,AY$6,AY$5,"Mois (DateRDV)",AY$7,"Années (DateRDV)",AY$3,"Présence","Absent"),4,""),"")</f>
        <v/>
      </c>
      <c r="AZ66" s="166" t="str">
        <f>IFERROR(IF(GETPIVOTDATA("DateRDV",TCD!$B$1,"DT","CH","Bénéficiaire",$A66,AZ$6,AZ$5,"Mois (DateRDV)",AZ$7,"Années (DateRDV)",AZ$3),1,""),"")</f>
        <v/>
      </c>
      <c r="BA66" s="166" t="str">
        <f>IFERROR(IF(GETPIVOTDATA("DateRDV",TCD!$B$1,"DT","CH","Bénéficiaire",$A66,BA$6,BA$5,"Mois (DateRDV)",BA$7,"Années (DateRDV)",BA$3),2,""),"")</f>
        <v/>
      </c>
      <c r="BB66" s="166" t="str">
        <f>IFERROR(IF(GETPIVOTDATA("DateRDV",TCD!$B$1,"DT","CH","Bénéficiaire",$A66,BB$6,BB$5,"Mois (DateRDV)",BB$7,"Années (DateRDV)",BB$3,"Présence","Excusé"),3,""),"")</f>
        <v/>
      </c>
      <c r="BC66" s="166" t="str">
        <f>IFERROR(IF(GETPIVOTDATA("DateRDV",TCD!$B$1,"DT","CH","Bénéficiaire",$A66,BC$6,BC$5,"Mois (DateRDV)",BC$7,"Années (DateRDV)",BC$3,"Présence","Absent"),4,""),"")</f>
        <v/>
      </c>
      <c r="BD66" s="166" t="str">
        <f>IFERROR(IF(GETPIVOTDATA("DateRDV",TCD!$B$1,"DT","CH","Bénéficiaire",$A66,BD$6,BD$5,"Mois (DateRDV)",BD$7,"Années (DateRDV)",BD$3),1,""),"")</f>
        <v/>
      </c>
      <c r="BE66" s="166" t="str">
        <f>IFERROR(IF(GETPIVOTDATA("DateRDV",TCD!$B$1,"DT","CH","Bénéficiaire",$A66,BE$6,BE$5,"Mois (DateRDV)",BE$7,"Années (DateRDV)",BE$3),2,""),"")</f>
        <v/>
      </c>
      <c r="BF66" s="166" t="str">
        <f>IFERROR(IF(GETPIVOTDATA("DateRDV",TCD!$B$1,"DT","CH","Bénéficiaire",$A66,BF$6,BF$5,"Mois (DateRDV)",BF$7,"Années (DateRDV)",BF$3,"Présence","Excusé"),3,""),"")</f>
        <v/>
      </c>
      <c r="BG66" s="166" t="str">
        <f>IFERROR(IF(GETPIVOTDATA("DateRDV",TCD!$B$1,"DT","CH","Bénéficiaire",$A66,BG$6,BG$5,"Mois (DateRDV)",BG$7,"Années (DateRDV)",BG$3,"Présence","Absent"),4,""),"")</f>
        <v/>
      </c>
      <c r="BH66" s="166" t="str">
        <f>IFERROR(IF(GETPIVOTDATA("DateRDV",TCD!$B$1,"DT","CH","Bénéficiaire",$A66,BH$6,BH$5,"Mois (DateRDV)",BH$7,"Années (DateRDV)",BH$3),1,""),"")</f>
        <v/>
      </c>
      <c r="BI66" s="166" t="str">
        <f>IFERROR(IF(GETPIVOTDATA("DateRDV",TCD!$B$1,"DT","CH","Bénéficiaire",$A66,BI$6,BI$5,"Mois (DateRDV)",BI$7,"Années (DateRDV)",BI$3),2,""),"")</f>
        <v/>
      </c>
      <c r="BJ66" s="166" t="str">
        <f>IFERROR(IF(GETPIVOTDATA("DateRDV",TCD!$B$1,"DT","CH","Bénéficiaire",$A66,BJ$6,BJ$5,"Mois (DateRDV)",BJ$7,"Années (DateRDV)",BJ$3,"Présence","Excusé"),3,""),"")</f>
        <v/>
      </c>
      <c r="BK66" s="166" t="str">
        <f>IFERROR(IF(GETPIVOTDATA("DateRDV",TCD!$B$1,"DT","CH","Bénéficiaire",$A66,BK$6,BK$5,"Mois (DateRDV)",BK$7,"Années (DateRDV)",BK$3,"Présence","Absent"),4,""),"")</f>
        <v/>
      </c>
      <c r="BL66" s="166" t="str">
        <f>IFERROR(IF(GETPIVOTDATA("DateRDV",TCD!$B$1,"DT","CH","Bénéficiaire",$A66,BL$6,BL$5,"Mois (DateRDV)",BL$7,"Années (DateRDV)",BL$3),1,""),"")</f>
        <v/>
      </c>
      <c r="BM66" s="166" t="str">
        <f>IFERROR(IF(GETPIVOTDATA("DateRDV",TCD!$B$1,"DT","CH","Bénéficiaire",$A66,BM$6,BM$5,"Mois (DateRDV)",BM$7,"Années (DateRDV)",BM$3),2,""),"")</f>
        <v/>
      </c>
      <c r="BN66" s="166" t="str">
        <f>IFERROR(IF(GETPIVOTDATA("DateRDV",TCD!$B$1,"DT","CH","Bénéficiaire",$A66,BN$6,BN$5,"Mois (DateRDV)",BN$7,"Années (DateRDV)",BN$3,"Présence","Excusé"),3,""),"")</f>
        <v/>
      </c>
      <c r="BO66" s="166" t="str">
        <f>IFERROR(IF(GETPIVOTDATA("DateRDV",TCD!$B$1,"DT","CH","Bénéficiaire",$A66,BO$6,BO$5,"Mois (DateRDV)",BO$7,"Années (DateRDV)",BO$3,"Présence","Absent"),4,""),"")</f>
        <v/>
      </c>
      <c r="BP66" s="166" t="str">
        <f>IFERROR(IF(GETPIVOTDATA("DateRDV",TCD!$B$1,"DT","CH","Bénéficiaire",$A66,BP$6,BP$5,"Mois (DateRDV)",BP$7,"Années (DateRDV)",BP$3),1,""),"")</f>
        <v/>
      </c>
      <c r="BQ66" s="166" t="str">
        <f>IFERROR(IF(GETPIVOTDATA("DateRDV",TCD!$B$1,"DT","CH","Bénéficiaire",$A66,BQ$6,BQ$5,"Mois (DateRDV)",BQ$7,"Années (DateRDV)",BQ$3),2,""),"")</f>
        <v/>
      </c>
      <c r="BR66" s="166" t="str">
        <f>IFERROR(IF(GETPIVOTDATA("DateRDV",TCD!$B$1,"DT","CH","Bénéficiaire",$A66,BR$6,BR$5,"Mois (DateRDV)",BR$7,"Années (DateRDV)",BR$3,"Présence","Excusé"),3,""),"")</f>
        <v/>
      </c>
      <c r="BS66" s="166" t="str">
        <f>IFERROR(IF(GETPIVOTDATA("DateRDV",TCD!$B$1,"DT","CH","Bénéficiaire",$A66,BS$6,BS$5,"Mois (DateRDV)",BS$7,"Années (DateRDV)",BS$3,"Présence","Absent"),4,""),"")</f>
        <v/>
      </c>
      <c r="BT66" s="166" t="str">
        <f>IFERROR(IF(GETPIVOTDATA("DateRDV",TCD!$B$1,"DT","CH","Bénéficiaire",$A66,BT$6,BT$5,"Mois (DateRDV)",BT$7,"Années (DateRDV)",BT$3),1,""),"")</f>
        <v/>
      </c>
      <c r="BU66" s="166" t="str">
        <f>IFERROR(IF(GETPIVOTDATA("DateRDV",TCD!$B$1,"DT","CH","Bénéficiaire",$A66,BU$6,BU$5,"Mois (DateRDV)",BU$7,"Années (DateRDV)",BU$3),2,""),"")</f>
        <v/>
      </c>
      <c r="BV66" s="166" t="str">
        <f>IFERROR(IF(GETPIVOTDATA("DateRDV",TCD!$B$1,"DT","CH","Bénéficiaire",$A66,BV$6,BV$5,"Mois (DateRDV)",BV$7,"Années (DateRDV)",BV$3,"Présence","Excusé"),3,""),"")</f>
        <v/>
      </c>
      <c r="BW66" s="166" t="str">
        <f>IFERROR(IF(GETPIVOTDATA("DateRDV",TCD!$B$1,"DT","CH","Bénéficiaire",$A66,BW$6,BW$5,"Mois (DateRDV)",BW$7,"Années (DateRDV)",BW$3,"Présence","Absent"),4,""),"")</f>
        <v/>
      </c>
      <c r="BX66" s="166" t="str">
        <f>IFERROR(IF(GETPIVOTDATA("DateRDV",TCD!$B$1,"DT","CH","Bénéficiaire",$A66,BX$6,BX$5,"Mois (DateRDV)",BX$7,"Années (DateRDV)",BX$3),1,""),"")</f>
        <v/>
      </c>
      <c r="BY66" s="166" t="str">
        <f>IFERROR(IF(GETPIVOTDATA("DateRDV",TCD!$B$1,"DT","CH","Bénéficiaire",$A66,BY$6,BY$5,"Mois (DateRDV)",BY$7,"Années (DateRDV)",BY$3),2,""),"")</f>
        <v/>
      </c>
      <c r="BZ66" s="166" t="str">
        <f>IFERROR(IF(GETPIVOTDATA("DateRDV",TCD!$B$1,"DT","CH","Bénéficiaire",$A66,BZ$6,BZ$5,"Mois (DateRDV)",BZ$7,"Années (DateRDV)",BZ$3,"Présence","Excusé"),3,""),"")</f>
        <v/>
      </c>
      <c r="CA66" s="166" t="str">
        <f>IFERROR(IF(GETPIVOTDATA("DateRDV",TCD!$B$1,"DT","CH","Bénéficiaire",$A66,CA$6,CA$5,"Mois (DateRDV)",CA$7,"Années (DateRDV)",CA$3,"Présence","Absent"),4,""),"")</f>
        <v/>
      </c>
      <c r="CB66" s="166" t="str">
        <f>IFERROR(IF(GETPIVOTDATA("DateRDV",TCD!$B$1,"DT","CH","Bénéficiaire",$A66,CB$6,CB$5,"Mois (DateRDV)",CB$7,"Années (DateRDV)",CB$3),1,""),"")</f>
        <v/>
      </c>
      <c r="CC66" s="166" t="str">
        <f>IFERROR(IF(GETPIVOTDATA("DateRDV",TCD!$B$1,"DT","CH","Bénéficiaire",$A66,CC$6,CC$5,"Mois (DateRDV)",CC$7,"Années (DateRDV)",CC$3),2,""),"")</f>
        <v/>
      </c>
      <c r="CD66" s="166" t="str">
        <f>IFERROR(IF(GETPIVOTDATA("DateRDV",TCD!$B$1,"DT","CH","Bénéficiaire",$A66,CD$6,CD$5,"Mois (DateRDV)",CD$7,"Années (DateRDV)",CD$3,"Présence","Excusé"),3,""),"")</f>
        <v/>
      </c>
      <c r="CE66" s="166" t="str">
        <f>IFERROR(IF(GETPIVOTDATA("DateRDV",TCD!$B$1,"DT","CH","Bénéficiaire",$A66,CE$6,CE$5,"Mois (DateRDV)",CE$7,"Années (DateRDV)",CE$3,"Présence","Absent"),4,""),"")</f>
        <v/>
      </c>
      <c r="CF66" s="166" t="str">
        <f>IFERROR(IF(GETPIVOTDATA("DateRDV",TCD!$B$1,"DT","CH","Bénéficiaire",$A66,CF$6,CF$5,"Mois (DateRDV)",CF$7,"Années (DateRDV)",CF$3),1,""),"")</f>
        <v/>
      </c>
      <c r="CG66" s="166" t="str">
        <f>IFERROR(IF(GETPIVOTDATA("DateRDV",TCD!$B$1,"DT","CH","Bénéficiaire",$A66,CG$6,CG$5,"Mois (DateRDV)",CG$7,"Années (DateRDV)",CG$3),2,""),"")</f>
        <v/>
      </c>
      <c r="CH66" s="166" t="str">
        <f>IFERROR(IF(GETPIVOTDATA("DateRDV",TCD!$B$1,"DT","CH","Bénéficiaire",$A66,CH$6,CH$5,"Mois (DateRDV)",CH$7,"Années (DateRDV)",CH$3,"Présence","Excusé"),3,""),"")</f>
        <v/>
      </c>
      <c r="CI66" s="166" t="str">
        <f>IFERROR(IF(GETPIVOTDATA("DateRDV",TCD!$B$1,"DT","CH","Bénéficiaire",$A66,CI$6,CI$5,"Mois (DateRDV)",CI$7,"Années (DateRDV)",CI$3,"Présence","Absent"),4,""),"")</f>
        <v/>
      </c>
      <c r="CJ66" s="166" t="str">
        <f>IFERROR(IF(GETPIVOTDATA("DateRDV",TCD!$B$1,"DT","CH","Bénéficiaire",$A66,CJ$6,CJ$5,"Mois (DateRDV)",CJ$7,"Années (DateRDV)",CJ$3),1,""),"")</f>
        <v/>
      </c>
      <c r="CK66" s="166" t="str">
        <f>IFERROR(IF(GETPIVOTDATA("DateRDV",TCD!$B$1,"DT","CH","Bénéficiaire",$A66,CK$6,CK$5,"Mois (DateRDV)",CK$7,"Années (DateRDV)",CK$3),2,""),"")</f>
        <v/>
      </c>
      <c r="CL66" s="166" t="str">
        <f>IFERROR(IF(GETPIVOTDATA("DateRDV",TCD!$B$1,"DT","CH","Bénéficiaire",$A66,CL$6,CL$5,"Mois (DateRDV)",CL$7,"Années (DateRDV)",CL$3,"Présence","Excusé"),3,""),"")</f>
        <v/>
      </c>
      <c r="CM66" s="166" t="str">
        <f>IFERROR(IF(GETPIVOTDATA("DateRDV",TCD!$B$1,"DT","CH","Bénéficiaire",$A66,CM$6,CM$5,"Mois (DateRDV)",CM$7,"Années (DateRDV)",CM$3,"Présence","Absent"),4,""),"")</f>
        <v/>
      </c>
      <c r="CN66" s="166" t="str">
        <f>IFERROR(IF(GETPIVOTDATA("DateRDV",TCD!$B$1,"DT","CH","Bénéficiaire",$A66,CN$6,CN$5,"Mois (DateRDV)",CN$7,"Années (DateRDV)",CN$3),1,""),"")</f>
        <v/>
      </c>
      <c r="CO66" s="166" t="str">
        <f>IFERROR(IF(GETPIVOTDATA("DateRDV",TCD!$B$1,"DT","CH","Bénéficiaire",$A66,CO$6,CO$5,"Mois (DateRDV)",CO$7,"Années (DateRDV)",CO$3),2,""),"")</f>
        <v/>
      </c>
      <c r="CP66" s="166" t="str">
        <f>IFERROR(IF(GETPIVOTDATA("DateRDV",TCD!$B$1,"DT","CH","Bénéficiaire",$A66,CP$6,CP$5,"Mois (DateRDV)",CP$7,"Années (DateRDV)",CP$3,"Présence","Excusé"),3,""),"")</f>
        <v/>
      </c>
      <c r="CQ66" s="166" t="str">
        <f>IFERROR(IF(GETPIVOTDATA("DateRDV",TCD!$B$1,"DT","CH","Bénéficiaire",$A66,CQ$6,CQ$5,"Mois (DateRDV)",CQ$7,"Années (DateRDV)",CQ$3,"Présence","Absent"),4,""),"")</f>
        <v/>
      </c>
      <c r="CR66" s="166" t="str">
        <f>IFERROR(IF(GETPIVOTDATA("DateRDV",TCD!$B$1,"DT","CH","Bénéficiaire",$A66,CR$6,CR$5,"Mois (DateRDV)",CR$7,"Années (DateRDV)",CR$3),1,""),"")</f>
        <v/>
      </c>
      <c r="CS66" s="166" t="str">
        <f>IFERROR(IF(GETPIVOTDATA("DateRDV",TCD!$B$1,"DT","CH","Bénéficiaire",$A66,CS$6,CS$5,"Mois (DateRDV)",CS$7,"Années (DateRDV)",CS$3),2,""),"")</f>
        <v/>
      </c>
      <c r="CT66" s="166" t="str">
        <f>IFERROR(IF(GETPIVOTDATA("DateRDV",TCD!$B$1,"DT","CH","Bénéficiaire",$A66,CT$6,CT$5,"Mois (DateRDV)",CT$7,"Années (DateRDV)",CT$3,"Présence","Excusé"),3,""),"")</f>
        <v/>
      </c>
      <c r="CU66" s="166" t="str">
        <f>IFERROR(IF(GETPIVOTDATA("DateRDV",TCD!$B$1,"DT","CH","Bénéficiaire",$A66,CU$6,CU$5,"Mois (DateRDV)",CU$7,"Années (DateRDV)",CU$3,"Présence","Absent"),4,""),"")</f>
        <v/>
      </c>
      <c r="CV66" s="166" t="str">
        <f>IFERROR(IF(GETPIVOTDATA("DateRDV",TCD!$B$1,"DT","CH","Bénéficiaire",$A66,CV$6,CV$5,"Mois (DateRDV)",CV$7,"Années (DateRDV)",CV$3),1,""),"")</f>
        <v/>
      </c>
      <c r="CW66" s="166" t="str">
        <f>IFERROR(IF(GETPIVOTDATA("DateRDV",TCD!$B$1,"DT","CH","Bénéficiaire",$A66,CW$6,CW$5,"Mois (DateRDV)",CW$7,"Années (DateRDV)",CW$3),2,""),"")</f>
        <v/>
      </c>
      <c r="CX66" s="166" t="str">
        <f>IFERROR(IF(GETPIVOTDATA("DateRDV",TCD!$B$1,"DT","CH","Bénéficiaire",$A66,CX$6,CX$5,"Mois (DateRDV)",CX$7,"Années (DateRDV)",CX$3,"Présence","Excusé"),3,""),"")</f>
        <v/>
      </c>
      <c r="CY66" s="166" t="str">
        <f>IFERROR(IF(GETPIVOTDATA("DateRDV",TCD!$B$1,"DT","CH","Bénéficiaire",$A66,CY$6,CY$5,"Mois (DateRDV)",CY$7,"Années (DateRDV)",CY$3,"Présence","Absent"),4,""),"")</f>
        <v/>
      </c>
      <c r="CZ66" s="166" t="str">
        <f>IFERROR(IF(GETPIVOTDATA("DateRDV",TCD!$B$1,"DT","CH","Bénéficiaire",$A66,CZ$6,CZ$5,"Mois (DateRDV)",CZ$7,"Années (DateRDV)",CZ$3),1,""),"")</f>
        <v/>
      </c>
      <c r="DA66" s="166" t="str">
        <f>IFERROR(IF(GETPIVOTDATA("DateRDV",TCD!$B$1,"DT","CH","Bénéficiaire",$A66,DA$6,DA$5,"Mois (DateRDV)",DA$7,"Années (DateRDV)",DA$3),2,""),"")</f>
        <v/>
      </c>
      <c r="DB66" s="166" t="str">
        <f>IFERROR(IF(GETPIVOTDATA("DateRDV",TCD!$B$1,"DT","CH","Bénéficiaire",$A66,DB$6,DB$5,"Mois (DateRDV)",DB$7,"Années (DateRDV)",DB$3,"Présence","Excusé"),3,""),"")</f>
        <v/>
      </c>
      <c r="DC66" s="166" t="str">
        <f>IFERROR(IF(GETPIVOTDATA("DateRDV",TCD!$B$1,"DT","CH","Bénéficiaire",$A66,DC$6,DC$5,"Mois (DateRDV)",DC$7,"Années (DateRDV)",DC$3,"Présence","Absent"),4,""),"")</f>
        <v/>
      </c>
      <c r="DD66" s="166" t="str">
        <f>IFERROR(IF(GETPIVOTDATA("DateRDV",TCD!$B$1,"DT","CH","Bénéficiaire",$A66,DD$6,DD$5,"Mois (DateRDV)",DD$7,"Années (DateRDV)",DD$3),1,""),"")</f>
        <v/>
      </c>
      <c r="DE66" s="166" t="str">
        <f>IFERROR(IF(GETPIVOTDATA("DateRDV",TCD!$B$1,"DT","CH","Bénéficiaire",$A66,DE$6,DE$5,"Mois (DateRDV)",DE$7,"Années (DateRDV)",DE$3),2,""),"")</f>
        <v/>
      </c>
      <c r="DF66" s="166" t="str">
        <f>IFERROR(IF(GETPIVOTDATA("DateRDV",TCD!$B$1,"DT","CH","Bénéficiaire",$A66,DF$6,DF$5,"Mois (DateRDV)",DF$7,"Années (DateRDV)",DF$3,"Présence","Excusé"),3,""),"")</f>
        <v/>
      </c>
      <c r="DG66" s="166" t="str">
        <f>IFERROR(IF(GETPIVOTDATA("DateRDV",TCD!$B$1,"DT","CH","Bénéficiaire",$A66,DG$6,DG$5,"Mois (DateRDV)",DG$7,"Années (DateRDV)",DG$3,"Présence","Absent"),4,""),"")</f>
        <v/>
      </c>
      <c r="DH66" s="166" t="str">
        <f>IFERROR(IF(GETPIVOTDATA("DateRDV",TCD!$B$1,"DT","CH","Bénéficiaire",$A66,DH$6,DH$5,"Mois (DateRDV)",DH$7,"Années (DateRDV)",DH$3),1,""),"")</f>
        <v/>
      </c>
      <c r="DI66" s="166" t="str">
        <f>IFERROR(IF(GETPIVOTDATA("DateRDV",TCD!$B$1,"DT","CH","Bénéficiaire",$A66,DI$6,DI$5,"Mois (DateRDV)",DI$7,"Années (DateRDV)",DI$3),2,""),"")</f>
        <v/>
      </c>
      <c r="DJ66" s="166" t="str">
        <f>IFERROR(IF(GETPIVOTDATA("DateRDV",TCD!$B$1,"DT","CH","Bénéficiaire",$A66,DJ$6,DJ$5,"Mois (DateRDV)",DJ$7,"Années (DateRDV)",DJ$3,"Présence","Excusé"),3,""),"")</f>
        <v/>
      </c>
      <c r="DK66" s="166" t="str">
        <f>IFERROR(IF(GETPIVOTDATA("DateRDV",TCD!$B$1,"DT","CH","Bénéficiaire",$A66,DK$6,DK$5,"Mois (DateRDV)",DK$7,"Années (DateRDV)",DK$3,"Présence","Absent"),4,""),"")</f>
        <v/>
      </c>
      <c r="DL66" s="166" t="str">
        <f>IFERROR(IF(GETPIVOTDATA("DateRDV",TCD!$B$1,"DT","CH","Bénéficiaire",$A66,DL$6,DL$5,"Mois (DateRDV)",DL$7,"Années (DateRDV)",DL$3),1,""),"")</f>
        <v/>
      </c>
      <c r="DM66" s="166" t="str">
        <f>IFERROR(IF(GETPIVOTDATA("DateRDV",TCD!$B$1,"DT","CH","Bénéficiaire",$A66,DM$6,DM$5,"Mois (DateRDV)",DM$7,"Années (DateRDV)",DM$3),2,""),"")</f>
        <v/>
      </c>
      <c r="DN66" s="166" t="str">
        <f>IFERROR(IF(GETPIVOTDATA("DateRDV",TCD!$B$1,"DT","CH","Bénéficiaire",$A66,DN$6,DN$5,"Mois (DateRDV)",DN$7,"Années (DateRDV)",DN$3,"Présence","Excusé"),3,""),"")</f>
        <v/>
      </c>
      <c r="DO66" s="166" t="str">
        <f>IFERROR(IF(GETPIVOTDATA("DateRDV",TCD!$B$1,"DT","CH","Bénéficiaire",$A66,DO$6,DO$5,"Mois (DateRDV)",DO$7,"Années (DateRDV)",DO$3,"Présence","Absent"),4,""),"")</f>
        <v/>
      </c>
    </row>
    <row r="67" spans="1:119" x14ac:dyDescent="0.2">
      <c r="A67" t="str">
        <v>VERGORI Marie</v>
      </c>
      <c r="B67" s="169" t="str">
        <f>IFERROR(IF(INDEX(Data!P:P,MATCH(A67,Data!B:B,0))&lt;&gt;"",INDEX(Data!P:P,MATCH(A67,Data!B:B,0)),""),"")</f>
        <v>VERGORI</v>
      </c>
      <c r="C67" s="169" t="str">
        <f>IFERROR(IF(INDEX(Data!O:O,MATCH(A67,Data!B:B,0))&lt;&gt;"",INDEX(Data!O:O,MATCH(A67,Data!B:B,0)),""),"")</f>
        <v>Marie</v>
      </c>
      <c r="D67" s="169" t="str">
        <f>IFERROR(IF(INDEX(Data!J:J,MATCH(A67,Data!B:B,0))&lt;&gt;"",INDEX(Data!J:J,MATCH(A67,Data!B:B,0)),""),"")</f>
        <v>ML</v>
      </c>
      <c r="E67" s="169" t="str">
        <f>IFERROR(IF(INDEX(Data!M:M,MATCH(A67,Data!B:B,0))&lt;&gt;"",INDEX(Data!M:M,MATCH(A67,Data!B:B,0)),""),"")</f>
        <v>ALLINGES</v>
      </c>
      <c r="F67" s="169">
        <f>IFERROR(IF(INDEX(Data!N:N,MATCH(A67,Data!B:B,0))&lt;&gt;"",INDEX(Data!N:N,MATCH(A67,Data!B:B,0)),""),"")</f>
        <v>74200</v>
      </c>
      <c r="G67" s="170">
        <f>IFERROR(IF(INDEX(Data!K:K,MATCH(A67,Data!B:B,0))&lt;&gt;"",INDEX(Data!K:K,MATCH(A67,Data!B:B,0)),""),"")</f>
        <v>45553</v>
      </c>
      <c r="H67" s="170">
        <f>IFERROR(IF(INDEX(Data!L:L,MATCH(A67,Data!B:B,0))&lt;&gt;"",INDEX(Data!L:L,MATCH(A67,Data!B:B,0)),""),"")</f>
        <v>45689</v>
      </c>
      <c r="I67" s="170">
        <f>IFERROR(IF(INDEX(Data!C:C,MATCH(A67,Data!B:B,0))&lt;&gt;"",INDEX(Data!C:C,MATCH(A67,Data!B:B,0)),""),"")</f>
        <v>45588</v>
      </c>
      <c r="J67" s="170">
        <f>IFERROR(IF(INDEX(Data!D:D,MATCH(A67,Data!B:B,0))&lt;&gt;"",INDEX(Data!D:D,MATCH(A67,Data!B:B,0)),""),"")</f>
        <v>45689</v>
      </c>
      <c r="K67" s="171" t="str">
        <f>IFERROR(IF(INDEX(Data!H:H,MATCH(A67,Data!B:B,0))&lt;&gt;"",INDEX(Data!H:H,MATCH(A67,Data!B:B,0)),""),"")</f>
        <v/>
      </c>
      <c r="L67" s="166" t="str">
        <f>IFERROR(IF(GETPIVOTDATA("DateRDV",TCD!$B$1,"DT","CH","Bénéficiaire",$A67,L$6,L$5,"Mois (DateRDV)",L$7,"Années (DateRDV)",L$3),1,""),"")</f>
        <v/>
      </c>
      <c r="M67" s="166" t="str">
        <f>IFERROR(IF(GETPIVOTDATA("DateRDV",TCD!$B$1,"DT","CH","Bénéficiaire",$A67,M$6,M$5,"Mois (DateRDV)",M$7,"Années (DateRDV)",M$3),2,""),"")</f>
        <v/>
      </c>
      <c r="N67" s="166" t="str">
        <f>IFERROR(IF(GETPIVOTDATA("DateRDV",TCD!$B$1,"DT","CH","Bénéficiaire",$A67,N$6,N$5,"Mois (DateRDV)",N$7,"Années (DateRDV)",N$3,"Présence","Excusé"),3,""),"")</f>
        <v/>
      </c>
      <c r="O67" s="166" t="str">
        <f>IFERROR(IF(GETPIVOTDATA("DateRDV",TCD!$B$1,"DT","CH","Bénéficiaire",$A67,O$6,O$5,"Mois (DateRDV)",O$7,"Années (DateRDV)",O$3,"Présence","Absent"),4,""),"")</f>
        <v/>
      </c>
      <c r="P67" s="166" t="str">
        <f>IFERROR(IF(GETPIVOTDATA("DateRDV",TCD!$B$1,"DT","CH","Bénéficiaire",$A67,P$6,P$5,"Mois (DateRDV)",P$7,"Années (DateRDV)",P$3),1,""),"")</f>
        <v/>
      </c>
      <c r="Q67" s="166" t="str">
        <f>IFERROR(IF(GETPIVOTDATA("DateRDV",TCD!$B$1,"DT","CH","Bénéficiaire",$A67,Q$6,Q$5,"Mois (DateRDV)",Q$7,"Années (DateRDV)",Q$3),2,""),"")</f>
        <v/>
      </c>
      <c r="R67" s="166" t="str">
        <f>IFERROR(IF(GETPIVOTDATA("DateRDV",TCD!$B$1,"DT","CH","Bénéficiaire",$A67,R$6,R$5,"Mois (DateRDV)",R$7,"Années (DateRDV)",R$3,"Présence","Excusé"),3,""),"")</f>
        <v/>
      </c>
      <c r="S67" s="166" t="str">
        <f>IFERROR(IF(GETPIVOTDATA("DateRDV",TCD!$B$1,"DT","CH","Bénéficiaire",$A67,S$6,S$5,"Mois (DateRDV)",S$7,"Années (DateRDV)",S$3,"Présence","Absent"),4,""),"")</f>
        <v/>
      </c>
      <c r="T67" s="166" t="str">
        <f>IFERROR(IF(GETPIVOTDATA("DateRDV",TCD!$B$1,"DT","CH","Bénéficiaire",$A67,T$6,T$5,"Mois (DateRDV)",T$7,"Années (DateRDV)",T$3),1,""),"")</f>
        <v/>
      </c>
      <c r="U67" s="166" t="str">
        <f>IFERROR(IF(GETPIVOTDATA("DateRDV",TCD!$B$1,"DT","CH","Bénéficiaire",$A67,U$6,U$5,"Mois (DateRDV)",U$7,"Années (DateRDV)",U$3),2,""),"")</f>
        <v/>
      </c>
      <c r="V67" s="166" t="str">
        <f>IFERROR(IF(GETPIVOTDATA("DateRDV",TCD!$B$1,"DT","CH","Bénéficiaire",$A67,V$6,V$5,"Mois (DateRDV)",V$7,"Années (DateRDV)",V$3,"Présence","Excusé"),3,""),"")</f>
        <v/>
      </c>
      <c r="W67" s="166" t="str">
        <f>IFERROR(IF(GETPIVOTDATA("DateRDV",TCD!$B$1,"DT","CH","Bénéficiaire",$A67,W$6,W$5,"Mois (DateRDV)",W$7,"Années (DateRDV)",W$3,"Présence","Absent"),4,""),"")</f>
        <v/>
      </c>
      <c r="X67" s="166" t="str">
        <f>IFERROR(IF(GETPIVOTDATA("DateRDV",TCD!$B$1,"DT","CH","Bénéficiaire",$A67,X$6,X$5,"Mois (DateRDV)",X$7,"Années (DateRDV)",X$3),1,""),"")</f>
        <v/>
      </c>
      <c r="Y67" s="166" t="str">
        <f>IFERROR(IF(GETPIVOTDATA("DateRDV",TCD!$B$1,"DT","CH","Bénéficiaire",$A67,Y$6,Y$5,"Mois (DateRDV)",Y$7,"Années (DateRDV)",Y$3),2,""),"")</f>
        <v/>
      </c>
      <c r="Z67" s="166" t="str">
        <f>IFERROR(IF(GETPIVOTDATA("DateRDV",TCD!$B$1,"DT","CH","Bénéficiaire",$A67,Z$6,Z$5,"Mois (DateRDV)",Z$7,"Années (DateRDV)",Z$3,"Présence","Excusé"),3,""),"")</f>
        <v/>
      </c>
      <c r="AA67" s="166" t="str">
        <f>IFERROR(IF(GETPIVOTDATA("DateRDV",TCD!$B$1,"DT","CH","Bénéficiaire",$A67,AA$6,AA$5,"Mois (DateRDV)",AA$7,"Années (DateRDV)",AA$3,"Présence","Absent"),4,""),"")</f>
        <v/>
      </c>
      <c r="AB67" s="166" t="str">
        <f>IFERROR(IF(GETPIVOTDATA("DateRDV",TCD!$B$1,"DT","CH","Bénéficiaire",$A67,AB$6,AB$5,"Mois (DateRDV)",AB$7,"Années (DateRDV)",AB$3),1,""),"")</f>
        <v/>
      </c>
      <c r="AC67" s="166" t="str">
        <f>IFERROR(IF(GETPIVOTDATA("DateRDV",TCD!$B$1,"DT","CH","Bénéficiaire",$A67,AC$6,AC$5,"Mois (DateRDV)",AC$7,"Années (DateRDV)",AC$3),2,""),"")</f>
        <v/>
      </c>
      <c r="AD67" s="166" t="str">
        <f>IFERROR(IF(GETPIVOTDATA("DateRDV",TCD!$B$1,"DT","CH","Bénéficiaire",$A67,AD$6,AD$5,"Mois (DateRDV)",AD$7,"Années (DateRDV)",AD$3,"Présence","Excusé"),3,""),"")</f>
        <v/>
      </c>
      <c r="AE67" s="166" t="str">
        <f>IFERROR(IF(GETPIVOTDATA("DateRDV",TCD!$B$1,"DT","CH","Bénéficiaire",$A67,AE$6,AE$5,"Mois (DateRDV)",AE$7,"Années (DateRDV)",AE$3,"Présence","Absent"),4,""),"")</f>
        <v/>
      </c>
      <c r="AF67" s="166" t="str">
        <f>IFERROR(IF(GETPIVOTDATA("DateRDV",TCD!$B$1,"DT","CH","Bénéficiaire",$A67,AF$6,AF$5,"Mois (DateRDV)",AF$7,"Années (DateRDV)",AF$3),1,""),"")</f>
        <v/>
      </c>
      <c r="AG67" s="166" t="str">
        <f>IFERROR(IF(GETPIVOTDATA("DateRDV",TCD!$B$1,"DT","CH","Bénéficiaire",$A67,AG$6,AG$5,"Mois (DateRDV)",AG$7,"Années (DateRDV)",AG$3),2,""),"")</f>
        <v/>
      </c>
      <c r="AH67" s="166" t="str">
        <f>IFERROR(IF(GETPIVOTDATA("DateRDV",TCD!$B$1,"DT","CH","Bénéficiaire",$A67,AH$6,AH$5,"Mois (DateRDV)",AH$7,"Années (DateRDV)",AH$3,"Présence","Excusé"),3,""),"")</f>
        <v/>
      </c>
      <c r="AI67" s="166" t="str">
        <f>IFERROR(IF(GETPIVOTDATA("DateRDV",TCD!$B$1,"DT","CH","Bénéficiaire",$A67,AI$6,AI$5,"Mois (DateRDV)",AI$7,"Années (DateRDV)",AI$3,"Présence","Absent"),4,""),"")</f>
        <v/>
      </c>
      <c r="AJ67" s="166" t="str">
        <f>IFERROR(IF(GETPIVOTDATA("DateRDV",TCD!$B$1,"DT","CH","Bénéficiaire",$A67,AJ$6,AJ$5,"Mois (DateRDV)",AJ$7,"Années (DateRDV)",AJ$3),1,""),"")</f>
        <v/>
      </c>
      <c r="AK67" s="166" t="str">
        <f>IFERROR(IF(GETPIVOTDATA("DateRDV",TCD!$B$1,"DT","CH","Bénéficiaire",$A67,AK$6,AK$5,"Mois (DateRDV)",AK$7,"Années (DateRDV)",AK$3),2,""),"")</f>
        <v/>
      </c>
      <c r="AL67" s="166" t="str">
        <f>IFERROR(IF(GETPIVOTDATA("DateRDV",TCD!$B$1,"DT","CH","Bénéficiaire",$A67,AL$6,AL$5,"Mois (DateRDV)",AL$7,"Années (DateRDV)",AL$3,"Présence","Excusé"),3,""),"")</f>
        <v/>
      </c>
      <c r="AM67" s="166" t="str">
        <f>IFERROR(IF(GETPIVOTDATA("DateRDV",TCD!$B$1,"DT","CH","Bénéficiaire",$A67,AM$6,AM$5,"Mois (DateRDV)",AM$7,"Années (DateRDV)",AM$3,"Présence","Absent"),4,""),"")</f>
        <v/>
      </c>
      <c r="AN67" s="166" t="str">
        <f>IFERROR(IF(GETPIVOTDATA("DateRDV",TCD!$B$1,"DT","CH","Bénéficiaire",$A67,AN$6,AN$5,"Mois (DateRDV)",AN$7,"Années (DateRDV)",AN$3),1,""),"")</f>
        <v/>
      </c>
      <c r="AO67" s="166" t="str">
        <f>IFERROR(IF(GETPIVOTDATA("DateRDV",TCD!$B$1,"DT","CH","Bénéficiaire",$A67,AO$6,AO$5,"Mois (DateRDV)",AO$7,"Années (DateRDV)",AO$3),2,""),"")</f>
        <v/>
      </c>
      <c r="AP67" s="166" t="str">
        <f>IFERROR(IF(GETPIVOTDATA("DateRDV",TCD!$B$1,"DT","CH","Bénéficiaire",$A67,AP$6,AP$5,"Mois (DateRDV)",AP$7,"Années (DateRDV)",AP$3,"Présence","Excusé"),3,""),"")</f>
        <v/>
      </c>
      <c r="AQ67" s="166" t="str">
        <f>IFERROR(IF(GETPIVOTDATA("DateRDV",TCD!$B$1,"DT","CH","Bénéficiaire",$A67,AQ$6,AQ$5,"Mois (DateRDV)",AQ$7,"Années (DateRDV)",AQ$3,"Présence","Absent"),4,""),"")</f>
        <v/>
      </c>
      <c r="AR67" s="166" t="str">
        <f>IFERROR(IF(GETPIVOTDATA("DateRDV",TCD!$B$1,"DT","CH","Bénéficiaire",$A67,AR$6,AR$5,"Mois (DateRDV)",AR$7,"Années (DateRDV)",AR$3),1,""),"")</f>
        <v/>
      </c>
      <c r="AS67" s="166" t="str">
        <f>IFERROR(IF(GETPIVOTDATA("DateRDV",TCD!$B$1,"DT","CH","Bénéficiaire",$A67,AS$6,AS$5,"Mois (DateRDV)",AS$7,"Années (DateRDV)",AS$3),2,""),"")</f>
        <v/>
      </c>
      <c r="AT67" s="166" t="str">
        <f>IFERROR(IF(GETPIVOTDATA("DateRDV",TCD!$B$1,"DT","CH","Bénéficiaire",$A67,AT$6,AT$5,"Mois (DateRDV)",AT$7,"Années (DateRDV)",AT$3,"Présence","Excusé"),3,""),"")</f>
        <v/>
      </c>
      <c r="AU67" s="166" t="str">
        <f>IFERROR(IF(GETPIVOTDATA("DateRDV",TCD!$B$1,"DT","CH","Bénéficiaire",$A67,AU$6,AU$5,"Mois (DateRDV)",AU$7,"Années (DateRDV)",AU$3,"Présence","Absent"),4,""),"")</f>
        <v/>
      </c>
      <c r="AV67" s="166" t="str">
        <f>IFERROR(IF(GETPIVOTDATA("DateRDV",TCD!$B$1,"DT","CH","Bénéficiaire",$A67,AV$6,AV$5,"Mois (DateRDV)",AV$7,"Années (DateRDV)",AV$3),1,""),"")</f>
        <v/>
      </c>
      <c r="AW67" s="166" t="str">
        <f>IFERROR(IF(GETPIVOTDATA("DateRDV",TCD!$B$1,"DT","CH","Bénéficiaire",$A67,AW$6,AW$5,"Mois (DateRDV)",AW$7,"Années (DateRDV)",AW$3),2,""),"")</f>
        <v/>
      </c>
      <c r="AX67" s="166" t="str">
        <f>IFERROR(IF(GETPIVOTDATA("DateRDV",TCD!$B$1,"DT","CH","Bénéficiaire",$A67,AX$6,AX$5,"Mois (DateRDV)",AX$7,"Années (DateRDV)",AX$3,"Présence","Excusé"),3,""),"")</f>
        <v/>
      </c>
      <c r="AY67" s="166" t="str">
        <f>IFERROR(IF(GETPIVOTDATA("DateRDV",TCD!$B$1,"DT","CH","Bénéficiaire",$A67,AY$6,AY$5,"Mois (DateRDV)",AY$7,"Années (DateRDV)",AY$3,"Présence","Absent"),4,""),"")</f>
        <v/>
      </c>
      <c r="AZ67" s="166" t="str">
        <f>IFERROR(IF(GETPIVOTDATA("DateRDV",TCD!$B$1,"DT","CH","Bénéficiaire",$A67,AZ$6,AZ$5,"Mois (DateRDV)",AZ$7,"Années (DateRDV)",AZ$3),1,""),"")</f>
        <v/>
      </c>
      <c r="BA67" s="166" t="str">
        <f>IFERROR(IF(GETPIVOTDATA("DateRDV",TCD!$B$1,"DT","CH","Bénéficiaire",$A67,BA$6,BA$5,"Mois (DateRDV)",BA$7,"Années (DateRDV)",BA$3),2,""),"")</f>
        <v/>
      </c>
      <c r="BB67" s="166" t="str">
        <f>IFERROR(IF(GETPIVOTDATA("DateRDV",TCD!$B$1,"DT","CH","Bénéficiaire",$A67,BB$6,BB$5,"Mois (DateRDV)",BB$7,"Années (DateRDV)",BB$3,"Présence","Excusé"),3,""),"")</f>
        <v/>
      </c>
      <c r="BC67" s="166" t="str">
        <f>IFERROR(IF(GETPIVOTDATA("DateRDV",TCD!$B$1,"DT","CH","Bénéficiaire",$A67,BC$6,BC$5,"Mois (DateRDV)",BC$7,"Années (DateRDV)",BC$3,"Présence","Absent"),4,""),"")</f>
        <v/>
      </c>
      <c r="BD67" s="166" t="str">
        <f>IFERROR(IF(GETPIVOTDATA("DateRDV",TCD!$B$1,"DT","CH","Bénéficiaire",$A67,BD$6,BD$5,"Mois (DateRDV)",BD$7,"Années (DateRDV)",BD$3),1,""),"")</f>
        <v/>
      </c>
      <c r="BE67" s="166" t="str">
        <f>IFERROR(IF(GETPIVOTDATA("DateRDV",TCD!$B$1,"DT","CH","Bénéficiaire",$A67,BE$6,BE$5,"Mois (DateRDV)",BE$7,"Années (DateRDV)",BE$3),2,""),"")</f>
        <v/>
      </c>
      <c r="BF67" s="166" t="str">
        <f>IFERROR(IF(GETPIVOTDATA("DateRDV",TCD!$B$1,"DT","CH","Bénéficiaire",$A67,BF$6,BF$5,"Mois (DateRDV)",BF$7,"Années (DateRDV)",BF$3,"Présence","Excusé"),3,""),"")</f>
        <v/>
      </c>
      <c r="BG67" s="166" t="str">
        <f>IFERROR(IF(GETPIVOTDATA("DateRDV",TCD!$B$1,"DT","CH","Bénéficiaire",$A67,BG$6,BG$5,"Mois (DateRDV)",BG$7,"Années (DateRDV)",BG$3,"Présence","Absent"),4,""),"")</f>
        <v/>
      </c>
      <c r="BH67" s="166" t="str">
        <f>IFERROR(IF(GETPIVOTDATA("DateRDV",TCD!$B$1,"DT","CH","Bénéficiaire",$A67,BH$6,BH$5,"Mois (DateRDV)",BH$7,"Années (DateRDV)",BH$3),1,""),"")</f>
        <v/>
      </c>
      <c r="BI67" s="166" t="str">
        <f>IFERROR(IF(GETPIVOTDATA("DateRDV",TCD!$B$1,"DT","CH","Bénéficiaire",$A67,BI$6,BI$5,"Mois (DateRDV)",BI$7,"Années (DateRDV)",BI$3),2,""),"")</f>
        <v/>
      </c>
      <c r="BJ67" s="166" t="str">
        <f>IFERROR(IF(GETPIVOTDATA("DateRDV",TCD!$B$1,"DT","CH","Bénéficiaire",$A67,BJ$6,BJ$5,"Mois (DateRDV)",BJ$7,"Années (DateRDV)",BJ$3,"Présence","Excusé"),3,""),"")</f>
        <v/>
      </c>
      <c r="BK67" s="166" t="str">
        <f>IFERROR(IF(GETPIVOTDATA("DateRDV",TCD!$B$1,"DT","CH","Bénéficiaire",$A67,BK$6,BK$5,"Mois (DateRDV)",BK$7,"Années (DateRDV)",BK$3,"Présence","Absent"),4,""),"")</f>
        <v/>
      </c>
      <c r="BL67" s="166" t="str">
        <f>IFERROR(IF(GETPIVOTDATA("DateRDV",TCD!$B$1,"DT","CH","Bénéficiaire",$A67,BL$6,BL$5,"Mois (DateRDV)",BL$7,"Années (DateRDV)",BL$3),1,""),"")</f>
        <v/>
      </c>
      <c r="BM67" s="166" t="str">
        <f>IFERROR(IF(GETPIVOTDATA("DateRDV",TCD!$B$1,"DT","CH","Bénéficiaire",$A67,BM$6,BM$5,"Mois (DateRDV)",BM$7,"Années (DateRDV)",BM$3),2,""),"")</f>
        <v/>
      </c>
      <c r="BN67" s="166" t="str">
        <f>IFERROR(IF(GETPIVOTDATA("DateRDV",TCD!$B$1,"DT","CH","Bénéficiaire",$A67,BN$6,BN$5,"Mois (DateRDV)",BN$7,"Années (DateRDV)",BN$3,"Présence","Excusé"),3,""),"")</f>
        <v/>
      </c>
      <c r="BO67" s="166" t="str">
        <f>IFERROR(IF(GETPIVOTDATA("DateRDV",TCD!$B$1,"DT","CH","Bénéficiaire",$A67,BO$6,BO$5,"Mois (DateRDV)",BO$7,"Années (DateRDV)",BO$3,"Présence","Absent"),4,""),"")</f>
        <v/>
      </c>
      <c r="BP67" s="166" t="str">
        <f>IFERROR(IF(GETPIVOTDATA("DateRDV",TCD!$B$1,"DT","CH","Bénéficiaire",$A67,BP$6,BP$5,"Mois (DateRDV)",BP$7,"Années (DateRDV)",BP$3),1,""),"")</f>
        <v/>
      </c>
      <c r="BQ67" s="166" t="str">
        <f>IFERROR(IF(GETPIVOTDATA("DateRDV",TCD!$B$1,"DT","CH","Bénéficiaire",$A67,BQ$6,BQ$5,"Mois (DateRDV)",BQ$7,"Années (DateRDV)",BQ$3),2,""),"")</f>
        <v/>
      </c>
      <c r="BR67" s="166" t="str">
        <f>IFERROR(IF(GETPIVOTDATA("DateRDV",TCD!$B$1,"DT","CH","Bénéficiaire",$A67,BR$6,BR$5,"Mois (DateRDV)",BR$7,"Années (DateRDV)",BR$3,"Présence","Excusé"),3,""),"")</f>
        <v/>
      </c>
      <c r="BS67" s="166" t="str">
        <f>IFERROR(IF(GETPIVOTDATA("DateRDV",TCD!$B$1,"DT","CH","Bénéficiaire",$A67,BS$6,BS$5,"Mois (DateRDV)",BS$7,"Années (DateRDV)",BS$3,"Présence","Absent"),4,""),"")</f>
        <v/>
      </c>
      <c r="BT67" s="166" t="str">
        <f>IFERROR(IF(GETPIVOTDATA("DateRDV",TCD!$B$1,"DT","CH","Bénéficiaire",$A67,BT$6,BT$5,"Mois (DateRDV)",BT$7,"Années (DateRDV)",BT$3),1,""),"")</f>
        <v/>
      </c>
      <c r="BU67" s="166" t="str">
        <f>IFERROR(IF(GETPIVOTDATA("DateRDV",TCD!$B$1,"DT","CH","Bénéficiaire",$A67,BU$6,BU$5,"Mois (DateRDV)",BU$7,"Années (DateRDV)",BU$3),2,""),"")</f>
        <v/>
      </c>
      <c r="BV67" s="166" t="str">
        <f>IFERROR(IF(GETPIVOTDATA("DateRDV",TCD!$B$1,"DT","CH","Bénéficiaire",$A67,BV$6,BV$5,"Mois (DateRDV)",BV$7,"Années (DateRDV)",BV$3,"Présence","Excusé"),3,""),"")</f>
        <v/>
      </c>
      <c r="BW67" s="166" t="str">
        <f>IFERROR(IF(GETPIVOTDATA("DateRDV",TCD!$B$1,"DT","CH","Bénéficiaire",$A67,BW$6,BW$5,"Mois (DateRDV)",BW$7,"Années (DateRDV)",BW$3,"Présence","Absent"),4,""),"")</f>
        <v/>
      </c>
      <c r="BX67" s="166" t="str">
        <f>IFERROR(IF(GETPIVOTDATA("DateRDV",TCD!$B$1,"DT","CH","Bénéficiaire",$A67,BX$6,BX$5,"Mois (DateRDV)",BX$7,"Années (DateRDV)",BX$3),1,""),"")</f>
        <v/>
      </c>
      <c r="BY67" s="166" t="str">
        <f>IFERROR(IF(GETPIVOTDATA("DateRDV",TCD!$B$1,"DT","CH","Bénéficiaire",$A67,BY$6,BY$5,"Mois (DateRDV)",BY$7,"Années (DateRDV)",BY$3),2,""),"")</f>
        <v/>
      </c>
      <c r="BZ67" s="166" t="str">
        <f>IFERROR(IF(GETPIVOTDATA("DateRDV",TCD!$B$1,"DT","CH","Bénéficiaire",$A67,BZ$6,BZ$5,"Mois (DateRDV)",BZ$7,"Années (DateRDV)",BZ$3,"Présence","Excusé"),3,""),"")</f>
        <v/>
      </c>
      <c r="CA67" s="166" t="str">
        <f>IFERROR(IF(GETPIVOTDATA("DateRDV",TCD!$B$1,"DT","CH","Bénéficiaire",$A67,CA$6,CA$5,"Mois (DateRDV)",CA$7,"Années (DateRDV)",CA$3,"Présence","Absent"),4,""),"")</f>
        <v/>
      </c>
      <c r="CB67" s="166" t="str">
        <f>IFERROR(IF(GETPIVOTDATA("DateRDV",TCD!$B$1,"DT","CH","Bénéficiaire",$A67,CB$6,CB$5,"Mois (DateRDV)",CB$7,"Années (DateRDV)",CB$3),1,""),"")</f>
        <v/>
      </c>
      <c r="CC67" s="166" t="str">
        <f>IFERROR(IF(GETPIVOTDATA("DateRDV",TCD!$B$1,"DT","CH","Bénéficiaire",$A67,CC$6,CC$5,"Mois (DateRDV)",CC$7,"Années (DateRDV)",CC$3),2,""),"")</f>
        <v/>
      </c>
      <c r="CD67" s="166" t="str">
        <f>IFERROR(IF(GETPIVOTDATA("DateRDV",TCD!$B$1,"DT","CH","Bénéficiaire",$A67,CD$6,CD$5,"Mois (DateRDV)",CD$7,"Années (DateRDV)",CD$3,"Présence","Excusé"),3,""),"")</f>
        <v/>
      </c>
      <c r="CE67" s="166" t="str">
        <f>IFERROR(IF(GETPIVOTDATA("DateRDV",TCD!$B$1,"DT","CH","Bénéficiaire",$A67,CE$6,CE$5,"Mois (DateRDV)",CE$7,"Années (DateRDV)",CE$3,"Présence","Absent"),4,""),"")</f>
        <v/>
      </c>
      <c r="CF67" s="166" t="str">
        <f>IFERROR(IF(GETPIVOTDATA("DateRDV",TCD!$B$1,"DT","CH","Bénéficiaire",$A67,CF$6,CF$5,"Mois (DateRDV)",CF$7,"Années (DateRDV)",CF$3),1,""),"")</f>
        <v/>
      </c>
      <c r="CG67" s="166" t="str">
        <f>IFERROR(IF(GETPIVOTDATA("DateRDV",TCD!$B$1,"DT","CH","Bénéficiaire",$A67,CG$6,CG$5,"Mois (DateRDV)",CG$7,"Années (DateRDV)",CG$3),2,""),"")</f>
        <v/>
      </c>
      <c r="CH67" s="166" t="str">
        <f>IFERROR(IF(GETPIVOTDATA("DateRDV",TCD!$B$1,"DT","CH","Bénéficiaire",$A67,CH$6,CH$5,"Mois (DateRDV)",CH$7,"Années (DateRDV)",CH$3,"Présence","Excusé"),3,""),"")</f>
        <v/>
      </c>
      <c r="CI67" s="166" t="str">
        <f>IFERROR(IF(GETPIVOTDATA("DateRDV",TCD!$B$1,"DT","CH","Bénéficiaire",$A67,CI$6,CI$5,"Mois (DateRDV)",CI$7,"Années (DateRDV)",CI$3,"Présence","Absent"),4,""),"")</f>
        <v/>
      </c>
      <c r="CJ67" s="166" t="str">
        <f>IFERROR(IF(GETPIVOTDATA("DateRDV",TCD!$B$1,"DT","CH","Bénéficiaire",$A67,CJ$6,CJ$5,"Mois (DateRDV)",CJ$7,"Années (DateRDV)",CJ$3),1,""),"")</f>
        <v/>
      </c>
      <c r="CK67" s="166" t="str">
        <f>IFERROR(IF(GETPIVOTDATA("DateRDV",TCD!$B$1,"DT","CH","Bénéficiaire",$A67,CK$6,CK$5,"Mois (DateRDV)",CK$7,"Années (DateRDV)",CK$3),2,""),"")</f>
        <v/>
      </c>
      <c r="CL67" s="166" t="str">
        <f>IFERROR(IF(GETPIVOTDATA("DateRDV",TCD!$B$1,"DT","CH","Bénéficiaire",$A67,CL$6,CL$5,"Mois (DateRDV)",CL$7,"Années (DateRDV)",CL$3,"Présence","Excusé"),3,""),"")</f>
        <v/>
      </c>
      <c r="CM67" s="166" t="str">
        <f>IFERROR(IF(GETPIVOTDATA("DateRDV",TCD!$B$1,"DT","CH","Bénéficiaire",$A67,CM$6,CM$5,"Mois (DateRDV)",CM$7,"Années (DateRDV)",CM$3,"Présence","Absent"),4,""),"")</f>
        <v/>
      </c>
      <c r="CN67" s="166" t="str">
        <f>IFERROR(IF(GETPIVOTDATA("DateRDV",TCD!$B$1,"DT","CH","Bénéficiaire",$A67,CN$6,CN$5,"Mois (DateRDV)",CN$7,"Années (DateRDV)",CN$3),1,""),"")</f>
        <v/>
      </c>
      <c r="CO67" s="166" t="str">
        <f>IFERROR(IF(GETPIVOTDATA("DateRDV",TCD!$B$1,"DT","CH","Bénéficiaire",$A67,CO$6,CO$5,"Mois (DateRDV)",CO$7,"Années (DateRDV)",CO$3),2,""),"")</f>
        <v/>
      </c>
      <c r="CP67" s="166" t="str">
        <f>IFERROR(IF(GETPIVOTDATA("DateRDV",TCD!$B$1,"DT","CH","Bénéficiaire",$A67,CP$6,CP$5,"Mois (DateRDV)",CP$7,"Années (DateRDV)",CP$3,"Présence","Excusé"),3,""),"")</f>
        <v/>
      </c>
      <c r="CQ67" s="166" t="str">
        <f>IFERROR(IF(GETPIVOTDATA("DateRDV",TCD!$B$1,"DT","CH","Bénéficiaire",$A67,CQ$6,CQ$5,"Mois (DateRDV)",CQ$7,"Années (DateRDV)",CQ$3,"Présence","Absent"),4,""),"")</f>
        <v/>
      </c>
      <c r="CR67" s="166" t="str">
        <f>IFERROR(IF(GETPIVOTDATA("DateRDV",TCD!$B$1,"DT","CH","Bénéficiaire",$A67,CR$6,CR$5,"Mois (DateRDV)",CR$7,"Années (DateRDV)",CR$3),1,""),"")</f>
        <v/>
      </c>
      <c r="CS67" s="166" t="str">
        <f>IFERROR(IF(GETPIVOTDATA("DateRDV",TCD!$B$1,"DT","CH","Bénéficiaire",$A67,CS$6,CS$5,"Mois (DateRDV)",CS$7,"Années (DateRDV)",CS$3),2,""),"")</f>
        <v/>
      </c>
      <c r="CT67" s="166" t="str">
        <f>IFERROR(IF(GETPIVOTDATA("DateRDV",TCD!$B$1,"DT","CH","Bénéficiaire",$A67,CT$6,CT$5,"Mois (DateRDV)",CT$7,"Années (DateRDV)",CT$3,"Présence","Excusé"),3,""),"")</f>
        <v/>
      </c>
      <c r="CU67" s="166" t="str">
        <f>IFERROR(IF(GETPIVOTDATA("DateRDV",TCD!$B$1,"DT","CH","Bénéficiaire",$A67,CU$6,CU$5,"Mois (DateRDV)",CU$7,"Années (DateRDV)",CU$3,"Présence","Absent"),4,""),"")</f>
        <v/>
      </c>
      <c r="CV67" s="166" t="str">
        <f>IFERROR(IF(GETPIVOTDATA("DateRDV",TCD!$B$1,"DT","CH","Bénéficiaire",$A67,CV$6,CV$5,"Mois (DateRDV)",CV$7,"Années (DateRDV)",CV$3),1,""),"")</f>
        <v/>
      </c>
      <c r="CW67" s="166" t="str">
        <f>IFERROR(IF(GETPIVOTDATA("DateRDV",TCD!$B$1,"DT","CH","Bénéficiaire",$A67,CW$6,CW$5,"Mois (DateRDV)",CW$7,"Années (DateRDV)",CW$3),2,""),"")</f>
        <v/>
      </c>
      <c r="CX67" s="166" t="str">
        <f>IFERROR(IF(GETPIVOTDATA("DateRDV",TCD!$B$1,"DT","CH","Bénéficiaire",$A67,CX$6,CX$5,"Mois (DateRDV)",CX$7,"Années (DateRDV)",CX$3,"Présence","Excusé"),3,""),"")</f>
        <v/>
      </c>
      <c r="CY67" s="166" t="str">
        <f>IFERROR(IF(GETPIVOTDATA("DateRDV",TCD!$B$1,"DT","CH","Bénéficiaire",$A67,CY$6,CY$5,"Mois (DateRDV)",CY$7,"Années (DateRDV)",CY$3,"Présence","Absent"),4,""),"")</f>
        <v/>
      </c>
      <c r="CZ67" s="166" t="str">
        <f>IFERROR(IF(GETPIVOTDATA("DateRDV",TCD!$B$1,"DT","CH","Bénéficiaire",$A67,CZ$6,CZ$5,"Mois (DateRDV)",CZ$7,"Années (DateRDV)",CZ$3),1,""),"")</f>
        <v/>
      </c>
      <c r="DA67" s="166" t="str">
        <f>IFERROR(IF(GETPIVOTDATA("DateRDV",TCD!$B$1,"DT","CH","Bénéficiaire",$A67,DA$6,DA$5,"Mois (DateRDV)",DA$7,"Années (DateRDV)",DA$3),2,""),"")</f>
        <v/>
      </c>
      <c r="DB67" s="166" t="str">
        <f>IFERROR(IF(GETPIVOTDATA("DateRDV",TCD!$B$1,"DT","CH","Bénéficiaire",$A67,DB$6,DB$5,"Mois (DateRDV)",DB$7,"Années (DateRDV)",DB$3,"Présence","Excusé"),3,""),"")</f>
        <v/>
      </c>
      <c r="DC67" s="166" t="str">
        <f>IFERROR(IF(GETPIVOTDATA("DateRDV",TCD!$B$1,"DT","CH","Bénéficiaire",$A67,DC$6,DC$5,"Mois (DateRDV)",DC$7,"Années (DateRDV)",DC$3,"Présence","Absent"),4,""),"")</f>
        <v/>
      </c>
      <c r="DD67" s="166" t="str">
        <f>IFERROR(IF(GETPIVOTDATA("DateRDV",TCD!$B$1,"DT","CH","Bénéficiaire",$A67,DD$6,DD$5,"Mois (DateRDV)",DD$7,"Années (DateRDV)",DD$3),1,""),"")</f>
        <v/>
      </c>
      <c r="DE67" s="166" t="str">
        <f>IFERROR(IF(GETPIVOTDATA("DateRDV",TCD!$B$1,"DT","CH","Bénéficiaire",$A67,DE$6,DE$5,"Mois (DateRDV)",DE$7,"Années (DateRDV)",DE$3),2,""),"")</f>
        <v/>
      </c>
      <c r="DF67" s="166" t="str">
        <f>IFERROR(IF(GETPIVOTDATA("DateRDV",TCD!$B$1,"DT","CH","Bénéficiaire",$A67,DF$6,DF$5,"Mois (DateRDV)",DF$7,"Années (DateRDV)",DF$3,"Présence","Excusé"),3,""),"")</f>
        <v/>
      </c>
      <c r="DG67" s="166" t="str">
        <f>IFERROR(IF(GETPIVOTDATA("DateRDV",TCD!$B$1,"DT","CH","Bénéficiaire",$A67,DG$6,DG$5,"Mois (DateRDV)",DG$7,"Années (DateRDV)",DG$3,"Présence","Absent"),4,""),"")</f>
        <v/>
      </c>
      <c r="DH67" s="166" t="str">
        <f>IFERROR(IF(GETPIVOTDATA("DateRDV",TCD!$B$1,"DT","CH","Bénéficiaire",$A67,DH$6,DH$5,"Mois (DateRDV)",DH$7,"Années (DateRDV)",DH$3),1,""),"")</f>
        <v/>
      </c>
      <c r="DI67" s="166" t="str">
        <f>IFERROR(IF(GETPIVOTDATA("DateRDV",TCD!$B$1,"DT","CH","Bénéficiaire",$A67,DI$6,DI$5,"Mois (DateRDV)",DI$7,"Années (DateRDV)",DI$3),2,""),"")</f>
        <v/>
      </c>
      <c r="DJ67" s="166" t="str">
        <f>IFERROR(IF(GETPIVOTDATA("DateRDV",TCD!$B$1,"DT","CH","Bénéficiaire",$A67,DJ$6,DJ$5,"Mois (DateRDV)",DJ$7,"Années (DateRDV)",DJ$3,"Présence","Excusé"),3,""),"")</f>
        <v/>
      </c>
      <c r="DK67" s="166" t="str">
        <f>IFERROR(IF(GETPIVOTDATA("DateRDV",TCD!$B$1,"DT","CH","Bénéficiaire",$A67,DK$6,DK$5,"Mois (DateRDV)",DK$7,"Années (DateRDV)",DK$3,"Présence","Absent"),4,""),"")</f>
        <v/>
      </c>
      <c r="DL67" s="166" t="str">
        <f>IFERROR(IF(GETPIVOTDATA("DateRDV",TCD!$B$1,"DT","CH","Bénéficiaire",$A67,DL$6,DL$5,"Mois (DateRDV)",DL$7,"Années (DateRDV)",DL$3),1,""),"")</f>
        <v/>
      </c>
      <c r="DM67" s="166" t="str">
        <f>IFERROR(IF(GETPIVOTDATA("DateRDV",TCD!$B$1,"DT","CH","Bénéficiaire",$A67,DM$6,DM$5,"Mois (DateRDV)",DM$7,"Années (DateRDV)",DM$3),2,""),"")</f>
        <v/>
      </c>
      <c r="DN67" s="166" t="str">
        <f>IFERROR(IF(GETPIVOTDATA("DateRDV",TCD!$B$1,"DT","CH","Bénéficiaire",$A67,DN$6,DN$5,"Mois (DateRDV)",DN$7,"Années (DateRDV)",DN$3,"Présence","Excusé"),3,""),"")</f>
        <v/>
      </c>
      <c r="DO67" s="166" t="str">
        <f>IFERROR(IF(GETPIVOTDATA("DateRDV",TCD!$B$1,"DT","CH","Bénéficiaire",$A67,DO$6,DO$5,"Mois (DateRDV)",DO$7,"Années (DateRDV)",DO$3,"Présence","Absent"),4,""),"")</f>
        <v/>
      </c>
    </row>
    <row r="68" spans="1:119" x14ac:dyDescent="0.2">
      <c r="A68" t="str">
        <v>JUSTINO DE SOUSA Pierrick</v>
      </c>
      <c r="B68" s="169" t="str">
        <f>IFERROR(IF(INDEX(Data!P:P,MATCH(A68,Data!B:B,0))&lt;&gt;"",INDEX(Data!P:P,MATCH(A68,Data!B:B,0)),""),"")</f>
        <v>JUSTINO DE SOUSA</v>
      </c>
      <c r="C68" s="169" t="str">
        <f>IFERROR(IF(INDEX(Data!O:O,MATCH(A68,Data!B:B,0))&lt;&gt;"",INDEX(Data!O:O,MATCH(A68,Data!B:B,0)),""),"")</f>
        <v>Pierrick</v>
      </c>
      <c r="D68" s="169" t="str">
        <f>IFERROR(IF(INDEX(Data!J:J,MATCH(A68,Data!B:B,0))&lt;&gt;"",INDEX(Data!J:J,MATCH(A68,Data!B:B,0)),""),"")</f>
        <v>CD</v>
      </c>
      <c r="E68" s="169" t="str">
        <f>IFERROR(IF(INDEX(Data!M:M,MATCH(A68,Data!B:B,0))&lt;&gt;"",INDEX(Data!M:M,MATCH(A68,Data!B:B,0)),""),"")</f>
        <v>THONON LES BAINS</v>
      </c>
      <c r="F68" s="169">
        <f>IFERROR(IF(INDEX(Data!N:N,MATCH(A68,Data!B:B,0))&lt;&gt;"",INDEX(Data!N:N,MATCH(A68,Data!B:B,0)),""),"")</f>
        <v>74200</v>
      </c>
      <c r="G68" s="170">
        <f>IFERROR(IF(INDEX(Data!K:K,MATCH(A68,Data!B:B,0))&lt;&gt;"",INDEX(Data!K:K,MATCH(A68,Data!B:B,0)),""),"")</f>
        <v>45547</v>
      </c>
      <c r="H68" s="170">
        <f>IFERROR(IF(INDEX(Data!L:L,MATCH(A68,Data!B:B,0))&lt;&gt;"",INDEX(Data!L:L,MATCH(A68,Data!B:B,0)),""),"")</f>
        <v>45637</v>
      </c>
      <c r="I68" s="170">
        <f>IFERROR(IF(INDEX(Data!C:C,MATCH(A68,Data!B:B,0))&lt;&gt;"",INDEX(Data!C:C,MATCH(A68,Data!B:B,0)),""),"")</f>
        <v>45588</v>
      </c>
      <c r="J68" s="170">
        <f>IFERROR(IF(INDEX(Data!D:D,MATCH(A68,Data!B:B,0))&lt;&gt;"",INDEX(Data!D:D,MATCH(A68,Data!B:B,0)),""),"")</f>
        <v>45637</v>
      </c>
      <c r="K68" s="171" t="str">
        <f>IFERROR(IF(INDEX(Data!H:H,MATCH(A68,Data!B:B,0))&lt;&gt;"",INDEX(Data!H:H,MATCH(A68,Data!B:B,0)),""),"")</f>
        <v/>
      </c>
      <c r="L68" s="166" t="str">
        <f>IFERROR(IF(GETPIVOTDATA("DateRDV",TCD!$B$1,"DT","CH","Bénéficiaire",$A68,L$6,L$5,"Mois (DateRDV)",L$7,"Années (DateRDV)",L$3),1,""),"")</f>
        <v/>
      </c>
      <c r="M68" s="166" t="str">
        <f>IFERROR(IF(GETPIVOTDATA("DateRDV",TCD!$B$1,"DT","CH","Bénéficiaire",$A68,M$6,M$5,"Mois (DateRDV)",M$7,"Années (DateRDV)",M$3),2,""),"")</f>
        <v/>
      </c>
      <c r="N68" s="166" t="str">
        <f>IFERROR(IF(GETPIVOTDATA("DateRDV",TCD!$B$1,"DT","CH","Bénéficiaire",$A68,N$6,N$5,"Mois (DateRDV)",N$7,"Années (DateRDV)",N$3,"Présence","Excusé"),3,""),"")</f>
        <v/>
      </c>
      <c r="O68" s="166" t="str">
        <f>IFERROR(IF(GETPIVOTDATA("DateRDV",TCD!$B$1,"DT","CH","Bénéficiaire",$A68,O$6,O$5,"Mois (DateRDV)",O$7,"Années (DateRDV)",O$3,"Présence","Absent"),4,""),"")</f>
        <v/>
      </c>
      <c r="P68" s="166" t="str">
        <f>IFERROR(IF(GETPIVOTDATA("DateRDV",TCD!$B$1,"DT","CH","Bénéficiaire",$A68,P$6,P$5,"Mois (DateRDV)",P$7,"Années (DateRDV)",P$3),1,""),"")</f>
        <v/>
      </c>
      <c r="Q68" s="166" t="str">
        <f>IFERROR(IF(GETPIVOTDATA("DateRDV",TCD!$B$1,"DT","CH","Bénéficiaire",$A68,Q$6,Q$5,"Mois (DateRDV)",Q$7,"Années (DateRDV)",Q$3),2,""),"")</f>
        <v/>
      </c>
      <c r="R68" s="166" t="str">
        <f>IFERROR(IF(GETPIVOTDATA("DateRDV",TCD!$B$1,"DT","CH","Bénéficiaire",$A68,R$6,R$5,"Mois (DateRDV)",R$7,"Années (DateRDV)",R$3,"Présence","Excusé"),3,""),"")</f>
        <v/>
      </c>
      <c r="S68" s="166" t="str">
        <f>IFERROR(IF(GETPIVOTDATA("DateRDV",TCD!$B$1,"DT","CH","Bénéficiaire",$A68,S$6,S$5,"Mois (DateRDV)",S$7,"Années (DateRDV)",S$3,"Présence","Absent"),4,""),"")</f>
        <v/>
      </c>
      <c r="T68" s="166" t="str">
        <f>IFERROR(IF(GETPIVOTDATA("DateRDV",TCD!$B$1,"DT","CH","Bénéficiaire",$A68,T$6,T$5,"Mois (DateRDV)",T$7,"Années (DateRDV)",T$3),1,""),"")</f>
        <v/>
      </c>
      <c r="U68" s="166" t="str">
        <f>IFERROR(IF(GETPIVOTDATA("DateRDV",TCD!$B$1,"DT","CH","Bénéficiaire",$A68,U$6,U$5,"Mois (DateRDV)",U$7,"Années (DateRDV)",U$3),2,""),"")</f>
        <v/>
      </c>
      <c r="V68" s="166" t="str">
        <f>IFERROR(IF(GETPIVOTDATA("DateRDV",TCD!$B$1,"DT","CH","Bénéficiaire",$A68,V$6,V$5,"Mois (DateRDV)",V$7,"Années (DateRDV)",V$3,"Présence","Excusé"),3,""),"")</f>
        <v/>
      </c>
      <c r="W68" s="166" t="str">
        <f>IFERROR(IF(GETPIVOTDATA("DateRDV",TCD!$B$1,"DT","CH","Bénéficiaire",$A68,W$6,W$5,"Mois (DateRDV)",W$7,"Années (DateRDV)",W$3,"Présence","Absent"),4,""),"")</f>
        <v/>
      </c>
      <c r="X68" s="166" t="str">
        <f>IFERROR(IF(GETPIVOTDATA("DateRDV",TCD!$B$1,"DT","CH","Bénéficiaire",$A68,X$6,X$5,"Mois (DateRDV)",X$7,"Années (DateRDV)",X$3),1,""),"")</f>
        <v/>
      </c>
      <c r="Y68" s="166" t="str">
        <f>IFERROR(IF(GETPIVOTDATA("DateRDV",TCD!$B$1,"DT","CH","Bénéficiaire",$A68,Y$6,Y$5,"Mois (DateRDV)",Y$7,"Années (DateRDV)",Y$3),2,""),"")</f>
        <v/>
      </c>
      <c r="Z68" s="166" t="str">
        <f>IFERROR(IF(GETPIVOTDATA("DateRDV",TCD!$B$1,"DT","CH","Bénéficiaire",$A68,Z$6,Z$5,"Mois (DateRDV)",Z$7,"Années (DateRDV)",Z$3,"Présence","Excusé"),3,""),"")</f>
        <v/>
      </c>
      <c r="AA68" s="166" t="str">
        <f>IFERROR(IF(GETPIVOTDATA("DateRDV",TCD!$B$1,"DT","CH","Bénéficiaire",$A68,AA$6,AA$5,"Mois (DateRDV)",AA$7,"Années (DateRDV)",AA$3,"Présence","Absent"),4,""),"")</f>
        <v/>
      </c>
      <c r="AB68" s="166" t="str">
        <f>IFERROR(IF(GETPIVOTDATA("DateRDV",TCD!$B$1,"DT","CH","Bénéficiaire",$A68,AB$6,AB$5,"Mois (DateRDV)",AB$7,"Années (DateRDV)",AB$3),1,""),"")</f>
        <v/>
      </c>
      <c r="AC68" s="166" t="str">
        <f>IFERROR(IF(GETPIVOTDATA("DateRDV",TCD!$B$1,"DT","CH","Bénéficiaire",$A68,AC$6,AC$5,"Mois (DateRDV)",AC$7,"Années (DateRDV)",AC$3),2,""),"")</f>
        <v/>
      </c>
      <c r="AD68" s="166" t="str">
        <f>IFERROR(IF(GETPIVOTDATA("DateRDV",TCD!$B$1,"DT","CH","Bénéficiaire",$A68,AD$6,AD$5,"Mois (DateRDV)",AD$7,"Années (DateRDV)",AD$3,"Présence","Excusé"),3,""),"")</f>
        <v/>
      </c>
      <c r="AE68" s="166" t="str">
        <f>IFERROR(IF(GETPIVOTDATA("DateRDV",TCD!$B$1,"DT","CH","Bénéficiaire",$A68,AE$6,AE$5,"Mois (DateRDV)",AE$7,"Années (DateRDV)",AE$3,"Présence","Absent"),4,""),"")</f>
        <v/>
      </c>
      <c r="AF68" s="166" t="str">
        <f>IFERROR(IF(GETPIVOTDATA("DateRDV",TCD!$B$1,"DT","CH","Bénéficiaire",$A68,AF$6,AF$5,"Mois (DateRDV)",AF$7,"Années (DateRDV)",AF$3),1,""),"")</f>
        <v/>
      </c>
      <c r="AG68" s="166" t="str">
        <f>IFERROR(IF(GETPIVOTDATA("DateRDV",TCD!$B$1,"DT","CH","Bénéficiaire",$A68,AG$6,AG$5,"Mois (DateRDV)",AG$7,"Années (DateRDV)",AG$3),2,""),"")</f>
        <v/>
      </c>
      <c r="AH68" s="166" t="str">
        <f>IFERROR(IF(GETPIVOTDATA("DateRDV",TCD!$B$1,"DT","CH","Bénéficiaire",$A68,AH$6,AH$5,"Mois (DateRDV)",AH$7,"Années (DateRDV)",AH$3,"Présence","Excusé"),3,""),"")</f>
        <v/>
      </c>
      <c r="AI68" s="166" t="str">
        <f>IFERROR(IF(GETPIVOTDATA("DateRDV",TCD!$B$1,"DT","CH","Bénéficiaire",$A68,AI$6,AI$5,"Mois (DateRDV)",AI$7,"Années (DateRDV)",AI$3,"Présence","Absent"),4,""),"")</f>
        <v/>
      </c>
      <c r="AJ68" s="166" t="str">
        <f>IFERROR(IF(GETPIVOTDATA("DateRDV",TCD!$B$1,"DT","CH","Bénéficiaire",$A68,AJ$6,AJ$5,"Mois (DateRDV)",AJ$7,"Années (DateRDV)",AJ$3),1,""),"")</f>
        <v/>
      </c>
      <c r="AK68" s="166" t="str">
        <f>IFERROR(IF(GETPIVOTDATA("DateRDV",TCD!$B$1,"DT","CH","Bénéficiaire",$A68,AK$6,AK$5,"Mois (DateRDV)",AK$7,"Années (DateRDV)",AK$3),2,""),"")</f>
        <v/>
      </c>
      <c r="AL68" s="166" t="str">
        <f>IFERROR(IF(GETPIVOTDATA("DateRDV",TCD!$B$1,"DT","CH","Bénéficiaire",$A68,AL$6,AL$5,"Mois (DateRDV)",AL$7,"Années (DateRDV)",AL$3,"Présence","Excusé"),3,""),"")</f>
        <v/>
      </c>
      <c r="AM68" s="166" t="str">
        <f>IFERROR(IF(GETPIVOTDATA("DateRDV",TCD!$B$1,"DT","CH","Bénéficiaire",$A68,AM$6,AM$5,"Mois (DateRDV)",AM$7,"Années (DateRDV)",AM$3,"Présence","Absent"),4,""),"")</f>
        <v/>
      </c>
      <c r="AN68" s="166" t="str">
        <f>IFERROR(IF(GETPIVOTDATA("DateRDV",TCD!$B$1,"DT","CH","Bénéficiaire",$A68,AN$6,AN$5,"Mois (DateRDV)",AN$7,"Années (DateRDV)",AN$3),1,""),"")</f>
        <v/>
      </c>
      <c r="AO68" s="166" t="str">
        <f>IFERROR(IF(GETPIVOTDATA("DateRDV",TCD!$B$1,"DT","CH","Bénéficiaire",$A68,AO$6,AO$5,"Mois (DateRDV)",AO$7,"Années (DateRDV)",AO$3),2,""),"")</f>
        <v/>
      </c>
      <c r="AP68" s="166" t="str">
        <f>IFERROR(IF(GETPIVOTDATA("DateRDV",TCD!$B$1,"DT","CH","Bénéficiaire",$A68,AP$6,AP$5,"Mois (DateRDV)",AP$7,"Années (DateRDV)",AP$3,"Présence","Excusé"),3,""),"")</f>
        <v/>
      </c>
      <c r="AQ68" s="166" t="str">
        <f>IFERROR(IF(GETPIVOTDATA("DateRDV",TCD!$B$1,"DT","CH","Bénéficiaire",$A68,AQ$6,AQ$5,"Mois (DateRDV)",AQ$7,"Années (DateRDV)",AQ$3,"Présence","Absent"),4,""),"")</f>
        <v/>
      </c>
      <c r="AR68" s="166" t="str">
        <f>IFERROR(IF(GETPIVOTDATA("DateRDV",TCD!$B$1,"DT","CH","Bénéficiaire",$A68,AR$6,AR$5,"Mois (DateRDV)",AR$7,"Années (DateRDV)",AR$3),1,""),"")</f>
        <v/>
      </c>
      <c r="AS68" s="166" t="str">
        <f>IFERROR(IF(GETPIVOTDATA("DateRDV",TCD!$B$1,"DT","CH","Bénéficiaire",$A68,AS$6,AS$5,"Mois (DateRDV)",AS$7,"Années (DateRDV)",AS$3),2,""),"")</f>
        <v/>
      </c>
      <c r="AT68" s="166" t="str">
        <f>IFERROR(IF(GETPIVOTDATA("DateRDV",TCD!$B$1,"DT","CH","Bénéficiaire",$A68,AT$6,AT$5,"Mois (DateRDV)",AT$7,"Années (DateRDV)",AT$3,"Présence","Excusé"),3,""),"")</f>
        <v/>
      </c>
      <c r="AU68" s="166" t="str">
        <f>IFERROR(IF(GETPIVOTDATA("DateRDV",TCD!$B$1,"DT","CH","Bénéficiaire",$A68,AU$6,AU$5,"Mois (DateRDV)",AU$7,"Années (DateRDV)",AU$3,"Présence","Absent"),4,""),"")</f>
        <v/>
      </c>
      <c r="AV68" s="166" t="str">
        <f>IFERROR(IF(GETPIVOTDATA("DateRDV",TCD!$B$1,"DT","CH","Bénéficiaire",$A68,AV$6,AV$5,"Mois (DateRDV)",AV$7,"Années (DateRDV)",AV$3),1,""),"")</f>
        <v/>
      </c>
      <c r="AW68" s="166" t="str">
        <f>IFERROR(IF(GETPIVOTDATA("DateRDV",TCD!$B$1,"DT","CH","Bénéficiaire",$A68,AW$6,AW$5,"Mois (DateRDV)",AW$7,"Années (DateRDV)",AW$3),2,""),"")</f>
        <v/>
      </c>
      <c r="AX68" s="166" t="str">
        <f>IFERROR(IF(GETPIVOTDATA("DateRDV",TCD!$B$1,"DT","CH","Bénéficiaire",$A68,AX$6,AX$5,"Mois (DateRDV)",AX$7,"Années (DateRDV)",AX$3,"Présence","Excusé"),3,""),"")</f>
        <v/>
      </c>
      <c r="AY68" s="166" t="str">
        <f>IFERROR(IF(GETPIVOTDATA("DateRDV",TCD!$B$1,"DT","CH","Bénéficiaire",$A68,AY$6,AY$5,"Mois (DateRDV)",AY$7,"Années (DateRDV)",AY$3,"Présence","Absent"),4,""),"")</f>
        <v/>
      </c>
      <c r="AZ68" s="166" t="str">
        <f>IFERROR(IF(GETPIVOTDATA("DateRDV",TCD!$B$1,"DT","CH","Bénéficiaire",$A68,AZ$6,AZ$5,"Mois (DateRDV)",AZ$7,"Années (DateRDV)",AZ$3),1,""),"")</f>
        <v/>
      </c>
      <c r="BA68" s="166" t="str">
        <f>IFERROR(IF(GETPIVOTDATA("DateRDV",TCD!$B$1,"DT","CH","Bénéficiaire",$A68,BA$6,BA$5,"Mois (DateRDV)",BA$7,"Années (DateRDV)",BA$3),2,""),"")</f>
        <v/>
      </c>
      <c r="BB68" s="166" t="str">
        <f>IFERROR(IF(GETPIVOTDATA("DateRDV",TCD!$B$1,"DT","CH","Bénéficiaire",$A68,BB$6,BB$5,"Mois (DateRDV)",BB$7,"Années (DateRDV)",BB$3,"Présence","Excusé"),3,""),"")</f>
        <v/>
      </c>
      <c r="BC68" s="166" t="str">
        <f>IFERROR(IF(GETPIVOTDATA("DateRDV",TCD!$B$1,"DT","CH","Bénéficiaire",$A68,BC$6,BC$5,"Mois (DateRDV)",BC$7,"Années (DateRDV)",BC$3,"Présence","Absent"),4,""),"")</f>
        <v/>
      </c>
      <c r="BD68" s="166" t="str">
        <f>IFERROR(IF(GETPIVOTDATA("DateRDV",TCD!$B$1,"DT","CH","Bénéficiaire",$A68,BD$6,BD$5,"Mois (DateRDV)",BD$7,"Années (DateRDV)",BD$3),1,""),"")</f>
        <v/>
      </c>
      <c r="BE68" s="166" t="str">
        <f>IFERROR(IF(GETPIVOTDATA("DateRDV",TCD!$B$1,"DT","CH","Bénéficiaire",$A68,BE$6,BE$5,"Mois (DateRDV)",BE$7,"Années (DateRDV)",BE$3),2,""),"")</f>
        <v/>
      </c>
      <c r="BF68" s="166" t="str">
        <f>IFERROR(IF(GETPIVOTDATA("DateRDV",TCD!$B$1,"DT","CH","Bénéficiaire",$A68,BF$6,BF$5,"Mois (DateRDV)",BF$7,"Années (DateRDV)",BF$3,"Présence","Excusé"),3,""),"")</f>
        <v/>
      </c>
      <c r="BG68" s="166" t="str">
        <f>IFERROR(IF(GETPIVOTDATA("DateRDV",TCD!$B$1,"DT","CH","Bénéficiaire",$A68,BG$6,BG$5,"Mois (DateRDV)",BG$7,"Années (DateRDV)",BG$3,"Présence","Absent"),4,""),"")</f>
        <v/>
      </c>
      <c r="BH68" s="166" t="str">
        <f>IFERROR(IF(GETPIVOTDATA("DateRDV",TCD!$B$1,"DT","CH","Bénéficiaire",$A68,BH$6,BH$5,"Mois (DateRDV)",BH$7,"Années (DateRDV)",BH$3),1,""),"")</f>
        <v/>
      </c>
      <c r="BI68" s="166" t="str">
        <f>IFERROR(IF(GETPIVOTDATA("DateRDV",TCD!$B$1,"DT","CH","Bénéficiaire",$A68,BI$6,BI$5,"Mois (DateRDV)",BI$7,"Années (DateRDV)",BI$3),2,""),"")</f>
        <v/>
      </c>
      <c r="BJ68" s="166" t="str">
        <f>IFERROR(IF(GETPIVOTDATA("DateRDV",TCD!$B$1,"DT","CH","Bénéficiaire",$A68,BJ$6,BJ$5,"Mois (DateRDV)",BJ$7,"Années (DateRDV)",BJ$3,"Présence","Excusé"),3,""),"")</f>
        <v/>
      </c>
      <c r="BK68" s="166" t="str">
        <f>IFERROR(IF(GETPIVOTDATA("DateRDV",TCD!$B$1,"DT","CH","Bénéficiaire",$A68,BK$6,BK$5,"Mois (DateRDV)",BK$7,"Années (DateRDV)",BK$3,"Présence","Absent"),4,""),"")</f>
        <v/>
      </c>
      <c r="BL68" s="166" t="str">
        <f>IFERROR(IF(GETPIVOTDATA("DateRDV",TCD!$B$1,"DT","CH","Bénéficiaire",$A68,BL$6,BL$5,"Mois (DateRDV)",BL$7,"Années (DateRDV)",BL$3),1,""),"")</f>
        <v/>
      </c>
      <c r="BM68" s="166" t="str">
        <f>IFERROR(IF(GETPIVOTDATA("DateRDV",TCD!$B$1,"DT","CH","Bénéficiaire",$A68,BM$6,BM$5,"Mois (DateRDV)",BM$7,"Années (DateRDV)",BM$3),2,""),"")</f>
        <v/>
      </c>
      <c r="BN68" s="166" t="str">
        <f>IFERROR(IF(GETPIVOTDATA("DateRDV",TCD!$B$1,"DT","CH","Bénéficiaire",$A68,BN$6,BN$5,"Mois (DateRDV)",BN$7,"Années (DateRDV)",BN$3,"Présence","Excusé"),3,""),"")</f>
        <v/>
      </c>
      <c r="BO68" s="166" t="str">
        <f>IFERROR(IF(GETPIVOTDATA("DateRDV",TCD!$B$1,"DT","CH","Bénéficiaire",$A68,BO$6,BO$5,"Mois (DateRDV)",BO$7,"Années (DateRDV)",BO$3,"Présence","Absent"),4,""),"")</f>
        <v/>
      </c>
      <c r="BP68" s="166" t="str">
        <f>IFERROR(IF(GETPIVOTDATA("DateRDV",TCD!$B$1,"DT","CH","Bénéficiaire",$A68,BP$6,BP$5,"Mois (DateRDV)",BP$7,"Années (DateRDV)",BP$3),1,""),"")</f>
        <v/>
      </c>
      <c r="BQ68" s="166" t="str">
        <f>IFERROR(IF(GETPIVOTDATA("DateRDV",TCD!$B$1,"DT","CH","Bénéficiaire",$A68,BQ$6,BQ$5,"Mois (DateRDV)",BQ$7,"Années (DateRDV)",BQ$3),2,""),"")</f>
        <v/>
      </c>
      <c r="BR68" s="166" t="str">
        <f>IFERROR(IF(GETPIVOTDATA("DateRDV",TCD!$B$1,"DT","CH","Bénéficiaire",$A68,BR$6,BR$5,"Mois (DateRDV)",BR$7,"Années (DateRDV)",BR$3,"Présence","Excusé"),3,""),"")</f>
        <v/>
      </c>
      <c r="BS68" s="166" t="str">
        <f>IFERROR(IF(GETPIVOTDATA("DateRDV",TCD!$B$1,"DT","CH","Bénéficiaire",$A68,BS$6,BS$5,"Mois (DateRDV)",BS$7,"Années (DateRDV)",BS$3,"Présence","Absent"),4,""),"")</f>
        <v/>
      </c>
      <c r="BT68" s="166" t="str">
        <f>IFERROR(IF(GETPIVOTDATA("DateRDV",TCD!$B$1,"DT","CH","Bénéficiaire",$A68,BT$6,BT$5,"Mois (DateRDV)",BT$7,"Années (DateRDV)",BT$3),1,""),"")</f>
        <v/>
      </c>
      <c r="BU68" s="166" t="str">
        <f>IFERROR(IF(GETPIVOTDATA("DateRDV",TCD!$B$1,"DT","CH","Bénéficiaire",$A68,BU$6,BU$5,"Mois (DateRDV)",BU$7,"Années (DateRDV)",BU$3),2,""),"")</f>
        <v/>
      </c>
      <c r="BV68" s="166" t="str">
        <f>IFERROR(IF(GETPIVOTDATA("DateRDV",TCD!$B$1,"DT","CH","Bénéficiaire",$A68,BV$6,BV$5,"Mois (DateRDV)",BV$7,"Années (DateRDV)",BV$3,"Présence","Excusé"),3,""),"")</f>
        <v/>
      </c>
      <c r="BW68" s="166" t="str">
        <f>IFERROR(IF(GETPIVOTDATA("DateRDV",TCD!$B$1,"DT","CH","Bénéficiaire",$A68,BW$6,BW$5,"Mois (DateRDV)",BW$7,"Années (DateRDV)",BW$3,"Présence","Absent"),4,""),"")</f>
        <v/>
      </c>
      <c r="BX68" s="166" t="str">
        <f>IFERROR(IF(GETPIVOTDATA("DateRDV",TCD!$B$1,"DT","CH","Bénéficiaire",$A68,BX$6,BX$5,"Mois (DateRDV)",BX$7,"Années (DateRDV)",BX$3),1,""),"")</f>
        <v/>
      </c>
      <c r="BY68" s="166" t="str">
        <f>IFERROR(IF(GETPIVOTDATA("DateRDV",TCD!$B$1,"DT","CH","Bénéficiaire",$A68,BY$6,BY$5,"Mois (DateRDV)",BY$7,"Années (DateRDV)",BY$3),2,""),"")</f>
        <v/>
      </c>
      <c r="BZ68" s="166" t="str">
        <f>IFERROR(IF(GETPIVOTDATA("DateRDV",TCD!$B$1,"DT","CH","Bénéficiaire",$A68,BZ$6,BZ$5,"Mois (DateRDV)",BZ$7,"Années (DateRDV)",BZ$3,"Présence","Excusé"),3,""),"")</f>
        <v/>
      </c>
      <c r="CA68" s="166" t="str">
        <f>IFERROR(IF(GETPIVOTDATA("DateRDV",TCD!$B$1,"DT","CH","Bénéficiaire",$A68,CA$6,CA$5,"Mois (DateRDV)",CA$7,"Années (DateRDV)",CA$3,"Présence","Absent"),4,""),"")</f>
        <v/>
      </c>
      <c r="CB68" s="166" t="str">
        <f>IFERROR(IF(GETPIVOTDATA("DateRDV",TCD!$B$1,"DT","CH","Bénéficiaire",$A68,CB$6,CB$5,"Mois (DateRDV)",CB$7,"Années (DateRDV)",CB$3),1,""),"")</f>
        <v/>
      </c>
      <c r="CC68" s="166" t="str">
        <f>IFERROR(IF(GETPIVOTDATA("DateRDV",TCD!$B$1,"DT","CH","Bénéficiaire",$A68,CC$6,CC$5,"Mois (DateRDV)",CC$7,"Années (DateRDV)",CC$3),2,""),"")</f>
        <v/>
      </c>
      <c r="CD68" s="166" t="str">
        <f>IFERROR(IF(GETPIVOTDATA("DateRDV",TCD!$B$1,"DT","CH","Bénéficiaire",$A68,CD$6,CD$5,"Mois (DateRDV)",CD$7,"Années (DateRDV)",CD$3,"Présence","Excusé"),3,""),"")</f>
        <v/>
      </c>
      <c r="CE68" s="166" t="str">
        <f>IFERROR(IF(GETPIVOTDATA("DateRDV",TCD!$B$1,"DT","CH","Bénéficiaire",$A68,CE$6,CE$5,"Mois (DateRDV)",CE$7,"Années (DateRDV)",CE$3,"Présence","Absent"),4,""),"")</f>
        <v/>
      </c>
      <c r="CF68" s="166" t="str">
        <f>IFERROR(IF(GETPIVOTDATA("DateRDV",TCD!$B$1,"DT","CH","Bénéficiaire",$A68,CF$6,CF$5,"Mois (DateRDV)",CF$7,"Années (DateRDV)",CF$3),1,""),"")</f>
        <v/>
      </c>
      <c r="CG68" s="166" t="str">
        <f>IFERROR(IF(GETPIVOTDATA("DateRDV",TCD!$B$1,"DT","CH","Bénéficiaire",$A68,CG$6,CG$5,"Mois (DateRDV)",CG$7,"Années (DateRDV)",CG$3),2,""),"")</f>
        <v/>
      </c>
      <c r="CH68" s="166" t="str">
        <f>IFERROR(IF(GETPIVOTDATA("DateRDV",TCD!$B$1,"DT","CH","Bénéficiaire",$A68,CH$6,CH$5,"Mois (DateRDV)",CH$7,"Années (DateRDV)",CH$3,"Présence","Excusé"),3,""),"")</f>
        <v/>
      </c>
      <c r="CI68" s="166" t="str">
        <f>IFERROR(IF(GETPIVOTDATA("DateRDV",TCD!$B$1,"DT","CH","Bénéficiaire",$A68,CI$6,CI$5,"Mois (DateRDV)",CI$7,"Années (DateRDV)",CI$3,"Présence","Absent"),4,""),"")</f>
        <v/>
      </c>
      <c r="CJ68" s="166" t="str">
        <f>IFERROR(IF(GETPIVOTDATA("DateRDV",TCD!$B$1,"DT","CH","Bénéficiaire",$A68,CJ$6,CJ$5,"Mois (DateRDV)",CJ$7,"Années (DateRDV)",CJ$3),1,""),"")</f>
        <v/>
      </c>
      <c r="CK68" s="166" t="str">
        <f>IFERROR(IF(GETPIVOTDATA("DateRDV",TCD!$B$1,"DT","CH","Bénéficiaire",$A68,CK$6,CK$5,"Mois (DateRDV)",CK$7,"Années (DateRDV)",CK$3),2,""),"")</f>
        <v/>
      </c>
      <c r="CL68" s="166" t="str">
        <f>IFERROR(IF(GETPIVOTDATA("DateRDV",TCD!$B$1,"DT","CH","Bénéficiaire",$A68,CL$6,CL$5,"Mois (DateRDV)",CL$7,"Années (DateRDV)",CL$3,"Présence","Excusé"),3,""),"")</f>
        <v/>
      </c>
      <c r="CM68" s="166" t="str">
        <f>IFERROR(IF(GETPIVOTDATA("DateRDV",TCD!$B$1,"DT","CH","Bénéficiaire",$A68,CM$6,CM$5,"Mois (DateRDV)",CM$7,"Années (DateRDV)",CM$3,"Présence","Absent"),4,""),"")</f>
        <v/>
      </c>
      <c r="CN68" s="166" t="str">
        <f>IFERROR(IF(GETPIVOTDATA("DateRDV",TCD!$B$1,"DT","CH","Bénéficiaire",$A68,CN$6,CN$5,"Mois (DateRDV)",CN$7,"Années (DateRDV)",CN$3),1,""),"")</f>
        <v/>
      </c>
      <c r="CO68" s="166" t="str">
        <f>IFERROR(IF(GETPIVOTDATA("DateRDV",TCD!$B$1,"DT","CH","Bénéficiaire",$A68,CO$6,CO$5,"Mois (DateRDV)",CO$7,"Années (DateRDV)",CO$3),2,""),"")</f>
        <v/>
      </c>
      <c r="CP68" s="166" t="str">
        <f>IFERROR(IF(GETPIVOTDATA("DateRDV",TCD!$B$1,"DT","CH","Bénéficiaire",$A68,CP$6,CP$5,"Mois (DateRDV)",CP$7,"Années (DateRDV)",CP$3,"Présence","Excusé"),3,""),"")</f>
        <v/>
      </c>
      <c r="CQ68" s="166" t="str">
        <f>IFERROR(IF(GETPIVOTDATA("DateRDV",TCD!$B$1,"DT","CH","Bénéficiaire",$A68,CQ$6,CQ$5,"Mois (DateRDV)",CQ$7,"Années (DateRDV)",CQ$3,"Présence","Absent"),4,""),"")</f>
        <v/>
      </c>
      <c r="CR68" s="166" t="str">
        <f>IFERROR(IF(GETPIVOTDATA("DateRDV",TCD!$B$1,"DT","CH","Bénéficiaire",$A68,CR$6,CR$5,"Mois (DateRDV)",CR$7,"Années (DateRDV)",CR$3),1,""),"")</f>
        <v/>
      </c>
      <c r="CS68" s="166" t="str">
        <f>IFERROR(IF(GETPIVOTDATA("DateRDV",TCD!$B$1,"DT","CH","Bénéficiaire",$A68,CS$6,CS$5,"Mois (DateRDV)",CS$7,"Années (DateRDV)",CS$3),2,""),"")</f>
        <v/>
      </c>
      <c r="CT68" s="166" t="str">
        <f>IFERROR(IF(GETPIVOTDATA("DateRDV",TCD!$B$1,"DT","CH","Bénéficiaire",$A68,CT$6,CT$5,"Mois (DateRDV)",CT$7,"Années (DateRDV)",CT$3,"Présence","Excusé"),3,""),"")</f>
        <v/>
      </c>
      <c r="CU68" s="166" t="str">
        <f>IFERROR(IF(GETPIVOTDATA("DateRDV",TCD!$B$1,"DT","CH","Bénéficiaire",$A68,CU$6,CU$5,"Mois (DateRDV)",CU$7,"Années (DateRDV)",CU$3,"Présence","Absent"),4,""),"")</f>
        <v/>
      </c>
      <c r="CV68" s="166" t="str">
        <f>IFERROR(IF(GETPIVOTDATA("DateRDV",TCD!$B$1,"DT","CH","Bénéficiaire",$A68,CV$6,CV$5,"Mois (DateRDV)",CV$7,"Années (DateRDV)",CV$3),1,""),"")</f>
        <v/>
      </c>
      <c r="CW68" s="166" t="str">
        <f>IFERROR(IF(GETPIVOTDATA("DateRDV",TCD!$B$1,"DT","CH","Bénéficiaire",$A68,CW$6,CW$5,"Mois (DateRDV)",CW$7,"Années (DateRDV)",CW$3),2,""),"")</f>
        <v/>
      </c>
      <c r="CX68" s="166" t="str">
        <f>IFERROR(IF(GETPIVOTDATA("DateRDV",TCD!$B$1,"DT","CH","Bénéficiaire",$A68,CX$6,CX$5,"Mois (DateRDV)",CX$7,"Années (DateRDV)",CX$3,"Présence","Excusé"),3,""),"")</f>
        <v/>
      </c>
      <c r="CY68" s="166" t="str">
        <f>IFERROR(IF(GETPIVOTDATA("DateRDV",TCD!$B$1,"DT","CH","Bénéficiaire",$A68,CY$6,CY$5,"Mois (DateRDV)",CY$7,"Années (DateRDV)",CY$3,"Présence","Absent"),4,""),"")</f>
        <v/>
      </c>
      <c r="CZ68" s="166" t="str">
        <f>IFERROR(IF(GETPIVOTDATA("DateRDV",TCD!$B$1,"DT","CH","Bénéficiaire",$A68,CZ$6,CZ$5,"Mois (DateRDV)",CZ$7,"Années (DateRDV)",CZ$3),1,""),"")</f>
        <v/>
      </c>
      <c r="DA68" s="166" t="str">
        <f>IFERROR(IF(GETPIVOTDATA("DateRDV",TCD!$B$1,"DT","CH","Bénéficiaire",$A68,DA$6,DA$5,"Mois (DateRDV)",DA$7,"Années (DateRDV)",DA$3),2,""),"")</f>
        <v/>
      </c>
      <c r="DB68" s="166" t="str">
        <f>IFERROR(IF(GETPIVOTDATA("DateRDV",TCD!$B$1,"DT","CH","Bénéficiaire",$A68,DB$6,DB$5,"Mois (DateRDV)",DB$7,"Années (DateRDV)",DB$3,"Présence","Excusé"),3,""),"")</f>
        <v/>
      </c>
      <c r="DC68" s="166" t="str">
        <f>IFERROR(IF(GETPIVOTDATA("DateRDV",TCD!$B$1,"DT","CH","Bénéficiaire",$A68,DC$6,DC$5,"Mois (DateRDV)",DC$7,"Années (DateRDV)",DC$3,"Présence","Absent"),4,""),"")</f>
        <v/>
      </c>
      <c r="DD68" s="166" t="str">
        <f>IFERROR(IF(GETPIVOTDATA("DateRDV",TCD!$B$1,"DT","CH","Bénéficiaire",$A68,DD$6,DD$5,"Mois (DateRDV)",DD$7,"Années (DateRDV)",DD$3),1,""),"")</f>
        <v/>
      </c>
      <c r="DE68" s="166" t="str">
        <f>IFERROR(IF(GETPIVOTDATA("DateRDV",TCD!$B$1,"DT","CH","Bénéficiaire",$A68,DE$6,DE$5,"Mois (DateRDV)",DE$7,"Années (DateRDV)",DE$3),2,""),"")</f>
        <v/>
      </c>
      <c r="DF68" s="166" t="str">
        <f>IFERROR(IF(GETPIVOTDATA("DateRDV",TCD!$B$1,"DT","CH","Bénéficiaire",$A68,DF$6,DF$5,"Mois (DateRDV)",DF$7,"Années (DateRDV)",DF$3,"Présence","Excusé"),3,""),"")</f>
        <v/>
      </c>
      <c r="DG68" s="166" t="str">
        <f>IFERROR(IF(GETPIVOTDATA("DateRDV",TCD!$B$1,"DT","CH","Bénéficiaire",$A68,DG$6,DG$5,"Mois (DateRDV)",DG$7,"Années (DateRDV)",DG$3,"Présence","Absent"),4,""),"")</f>
        <v/>
      </c>
      <c r="DH68" s="166" t="str">
        <f>IFERROR(IF(GETPIVOTDATA("DateRDV",TCD!$B$1,"DT","CH","Bénéficiaire",$A68,DH$6,DH$5,"Mois (DateRDV)",DH$7,"Années (DateRDV)",DH$3),1,""),"")</f>
        <v/>
      </c>
      <c r="DI68" s="166" t="str">
        <f>IFERROR(IF(GETPIVOTDATA("DateRDV",TCD!$B$1,"DT","CH","Bénéficiaire",$A68,DI$6,DI$5,"Mois (DateRDV)",DI$7,"Années (DateRDV)",DI$3),2,""),"")</f>
        <v/>
      </c>
      <c r="DJ68" s="166" t="str">
        <f>IFERROR(IF(GETPIVOTDATA("DateRDV",TCD!$B$1,"DT","CH","Bénéficiaire",$A68,DJ$6,DJ$5,"Mois (DateRDV)",DJ$7,"Années (DateRDV)",DJ$3,"Présence","Excusé"),3,""),"")</f>
        <v/>
      </c>
      <c r="DK68" s="166" t="str">
        <f>IFERROR(IF(GETPIVOTDATA("DateRDV",TCD!$B$1,"DT","CH","Bénéficiaire",$A68,DK$6,DK$5,"Mois (DateRDV)",DK$7,"Années (DateRDV)",DK$3,"Présence","Absent"),4,""),"")</f>
        <v/>
      </c>
      <c r="DL68" s="166" t="str">
        <f>IFERROR(IF(GETPIVOTDATA("DateRDV",TCD!$B$1,"DT","CH","Bénéficiaire",$A68,DL$6,DL$5,"Mois (DateRDV)",DL$7,"Années (DateRDV)",DL$3),1,""),"")</f>
        <v/>
      </c>
      <c r="DM68" s="166" t="str">
        <f>IFERROR(IF(GETPIVOTDATA("DateRDV",TCD!$B$1,"DT","CH","Bénéficiaire",$A68,DM$6,DM$5,"Mois (DateRDV)",DM$7,"Années (DateRDV)",DM$3),2,""),"")</f>
        <v/>
      </c>
      <c r="DN68" s="166" t="str">
        <f>IFERROR(IF(GETPIVOTDATA("DateRDV",TCD!$B$1,"DT","CH","Bénéficiaire",$A68,DN$6,DN$5,"Mois (DateRDV)",DN$7,"Années (DateRDV)",DN$3,"Présence","Excusé"),3,""),"")</f>
        <v/>
      </c>
      <c r="DO68" s="166" t="str">
        <f>IFERROR(IF(GETPIVOTDATA("DateRDV",TCD!$B$1,"DT","CH","Bénéficiaire",$A68,DO$6,DO$5,"Mois (DateRDV)",DO$7,"Années (DateRDV)",DO$3,"Présence","Absent"),4,""),"")</f>
        <v/>
      </c>
    </row>
    <row r="69" spans="1:119" x14ac:dyDescent="0.2">
      <c r="A69" t="str">
        <v>SAADI Aziz</v>
      </c>
      <c r="B69" s="169" t="str">
        <f>IFERROR(IF(INDEX(Data!P:P,MATCH(A69,Data!B:B,0))&lt;&gt;"",INDEX(Data!P:P,MATCH(A69,Data!B:B,0)),""),"")</f>
        <v>SAADI</v>
      </c>
      <c r="C69" s="169" t="str">
        <f>IFERROR(IF(INDEX(Data!O:O,MATCH(A69,Data!B:B,0))&lt;&gt;"",INDEX(Data!O:O,MATCH(A69,Data!B:B,0)),""),"")</f>
        <v>Aziz</v>
      </c>
      <c r="D69" s="169" t="str">
        <f>IFERROR(IF(INDEX(Data!J:J,MATCH(A69,Data!B:B,0))&lt;&gt;"",INDEX(Data!J:J,MATCH(A69,Data!B:B,0)),""),"")</f>
        <v>CD</v>
      </c>
      <c r="E69" s="169" t="str">
        <f>IFERROR(IF(INDEX(Data!M:M,MATCH(A69,Data!B:B,0))&lt;&gt;"",INDEX(Data!M:M,MATCH(A69,Data!B:B,0)),""),"")</f>
        <v>THONON</v>
      </c>
      <c r="F69" s="169">
        <f>IFERROR(IF(INDEX(Data!N:N,MATCH(A69,Data!B:B,0))&lt;&gt;"",INDEX(Data!N:N,MATCH(A69,Data!B:B,0)),""),"")</f>
        <v>74200</v>
      </c>
      <c r="G69" s="170">
        <f>IFERROR(IF(INDEX(Data!K:K,MATCH(A69,Data!B:B,0))&lt;&gt;"",INDEX(Data!K:K,MATCH(A69,Data!B:B,0)),""),"")</f>
        <v>45615</v>
      </c>
      <c r="H69" s="170">
        <f>IFERROR(IF(INDEX(Data!L:L,MATCH(A69,Data!B:B,0))&lt;&gt;"",INDEX(Data!L:L,MATCH(A69,Data!B:B,0)),""),"")</f>
        <v>45615</v>
      </c>
      <c r="I69" s="170">
        <f>IFERROR(IF(INDEX(Data!C:C,MATCH(A69,Data!B:B,0))&lt;&gt;"",INDEX(Data!C:C,MATCH(A69,Data!B:B,0)),""),"")</f>
        <v>45623</v>
      </c>
      <c r="J69" s="170">
        <f>IFERROR(IF(INDEX(Data!D:D,MATCH(A69,Data!B:B,0))&lt;&gt;"",INDEX(Data!D:D,MATCH(A69,Data!B:B,0)),""),"")</f>
        <v>45623</v>
      </c>
      <c r="K69" s="171" t="str">
        <f>IFERROR(IF(INDEX(Data!H:H,MATCH(A69,Data!B:B,0))&lt;&gt;"",INDEX(Data!H:H,MATCH(A69,Data!B:B,0)),""),"")</f>
        <v/>
      </c>
      <c r="L69" s="166" t="str">
        <f>IFERROR(IF(GETPIVOTDATA("DateRDV",TCD!$B$1,"DT","CH","Bénéficiaire",$A69,L$6,L$5,"Mois (DateRDV)",L$7,"Années (DateRDV)",L$3),1,""),"")</f>
        <v/>
      </c>
      <c r="M69" s="166" t="str">
        <f>IFERROR(IF(GETPIVOTDATA("DateRDV",TCD!$B$1,"DT","CH","Bénéficiaire",$A69,M$6,M$5,"Mois (DateRDV)",M$7,"Années (DateRDV)",M$3),2,""),"")</f>
        <v/>
      </c>
      <c r="N69" s="166" t="str">
        <f>IFERROR(IF(GETPIVOTDATA("DateRDV",TCD!$B$1,"DT","CH","Bénéficiaire",$A69,N$6,N$5,"Mois (DateRDV)",N$7,"Années (DateRDV)",N$3,"Présence","Excusé"),3,""),"")</f>
        <v/>
      </c>
      <c r="O69" s="166" t="str">
        <f>IFERROR(IF(GETPIVOTDATA("DateRDV",TCD!$B$1,"DT","CH","Bénéficiaire",$A69,O$6,O$5,"Mois (DateRDV)",O$7,"Années (DateRDV)",O$3,"Présence","Absent"),4,""),"")</f>
        <v/>
      </c>
      <c r="P69" s="166" t="str">
        <f>IFERROR(IF(GETPIVOTDATA("DateRDV",TCD!$B$1,"DT","CH","Bénéficiaire",$A69,P$6,P$5,"Mois (DateRDV)",P$7,"Années (DateRDV)",P$3),1,""),"")</f>
        <v/>
      </c>
      <c r="Q69" s="166" t="str">
        <f>IFERROR(IF(GETPIVOTDATA("DateRDV",TCD!$B$1,"DT","CH","Bénéficiaire",$A69,Q$6,Q$5,"Mois (DateRDV)",Q$7,"Années (DateRDV)",Q$3),2,""),"")</f>
        <v/>
      </c>
      <c r="R69" s="166" t="str">
        <f>IFERROR(IF(GETPIVOTDATA("DateRDV",TCD!$B$1,"DT","CH","Bénéficiaire",$A69,R$6,R$5,"Mois (DateRDV)",R$7,"Années (DateRDV)",R$3,"Présence","Excusé"),3,""),"")</f>
        <v/>
      </c>
      <c r="S69" s="166" t="str">
        <f>IFERROR(IF(GETPIVOTDATA("DateRDV",TCD!$B$1,"DT","CH","Bénéficiaire",$A69,S$6,S$5,"Mois (DateRDV)",S$7,"Années (DateRDV)",S$3,"Présence","Absent"),4,""),"")</f>
        <v/>
      </c>
      <c r="T69" s="166" t="str">
        <f>IFERROR(IF(GETPIVOTDATA("DateRDV",TCD!$B$1,"DT","CH","Bénéficiaire",$A69,T$6,T$5,"Mois (DateRDV)",T$7,"Années (DateRDV)",T$3),1,""),"")</f>
        <v/>
      </c>
      <c r="U69" s="166" t="str">
        <f>IFERROR(IF(GETPIVOTDATA("DateRDV",TCD!$B$1,"DT","CH","Bénéficiaire",$A69,U$6,U$5,"Mois (DateRDV)",U$7,"Années (DateRDV)",U$3),2,""),"")</f>
        <v/>
      </c>
      <c r="V69" s="166" t="str">
        <f>IFERROR(IF(GETPIVOTDATA("DateRDV",TCD!$B$1,"DT","CH","Bénéficiaire",$A69,V$6,V$5,"Mois (DateRDV)",V$7,"Années (DateRDV)",V$3,"Présence","Excusé"),3,""),"")</f>
        <v/>
      </c>
      <c r="W69" s="166" t="str">
        <f>IFERROR(IF(GETPIVOTDATA("DateRDV",TCD!$B$1,"DT","CH","Bénéficiaire",$A69,W$6,W$5,"Mois (DateRDV)",W$7,"Années (DateRDV)",W$3,"Présence","Absent"),4,""),"")</f>
        <v/>
      </c>
      <c r="X69" s="166" t="str">
        <f>IFERROR(IF(GETPIVOTDATA("DateRDV",TCD!$B$1,"DT","CH","Bénéficiaire",$A69,X$6,X$5,"Mois (DateRDV)",X$7,"Années (DateRDV)",X$3),1,""),"")</f>
        <v/>
      </c>
      <c r="Y69" s="166" t="str">
        <f>IFERROR(IF(GETPIVOTDATA("DateRDV",TCD!$B$1,"DT","CH","Bénéficiaire",$A69,Y$6,Y$5,"Mois (DateRDV)",Y$7,"Années (DateRDV)",Y$3),2,""),"")</f>
        <v/>
      </c>
      <c r="Z69" s="166" t="str">
        <f>IFERROR(IF(GETPIVOTDATA("DateRDV",TCD!$B$1,"DT","CH","Bénéficiaire",$A69,Z$6,Z$5,"Mois (DateRDV)",Z$7,"Années (DateRDV)",Z$3,"Présence","Excusé"),3,""),"")</f>
        <v/>
      </c>
      <c r="AA69" s="166" t="str">
        <f>IFERROR(IF(GETPIVOTDATA("DateRDV",TCD!$B$1,"DT","CH","Bénéficiaire",$A69,AA$6,AA$5,"Mois (DateRDV)",AA$7,"Années (DateRDV)",AA$3,"Présence","Absent"),4,""),"")</f>
        <v/>
      </c>
      <c r="AB69" s="166" t="str">
        <f>IFERROR(IF(GETPIVOTDATA("DateRDV",TCD!$B$1,"DT","CH","Bénéficiaire",$A69,AB$6,AB$5,"Mois (DateRDV)",AB$7,"Années (DateRDV)",AB$3),1,""),"")</f>
        <v/>
      </c>
      <c r="AC69" s="166" t="str">
        <f>IFERROR(IF(GETPIVOTDATA("DateRDV",TCD!$B$1,"DT","CH","Bénéficiaire",$A69,AC$6,AC$5,"Mois (DateRDV)",AC$7,"Années (DateRDV)",AC$3),2,""),"")</f>
        <v/>
      </c>
      <c r="AD69" s="166" t="str">
        <f>IFERROR(IF(GETPIVOTDATA("DateRDV",TCD!$B$1,"DT","CH","Bénéficiaire",$A69,AD$6,AD$5,"Mois (DateRDV)",AD$7,"Années (DateRDV)",AD$3,"Présence","Excusé"),3,""),"")</f>
        <v/>
      </c>
      <c r="AE69" s="166" t="str">
        <f>IFERROR(IF(GETPIVOTDATA("DateRDV",TCD!$B$1,"DT","CH","Bénéficiaire",$A69,AE$6,AE$5,"Mois (DateRDV)",AE$7,"Années (DateRDV)",AE$3,"Présence","Absent"),4,""),"")</f>
        <v/>
      </c>
      <c r="AF69" s="166" t="str">
        <f>IFERROR(IF(GETPIVOTDATA("DateRDV",TCD!$B$1,"DT","CH","Bénéficiaire",$A69,AF$6,AF$5,"Mois (DateRDV)",AF$7,"Années (DateRDV)",AF$3),1,""),"")</f>
        <v/>
      </c>
      <c r="AG69" s="166" t="str">
        <f>IFERROR(IF(GETPIVOTDATA("DateRDV",TCD!$B$1,"DT","CH","Bénéficiaire",$A69,AG$6,AG$5,"Mois (DateRDV)",AG$7,"Années (DateRDV)",AG$3),2,""),"")</f>
        <v/>
      </c>
      <c r="AH69" s="166" t="str">
        <f>IFERROR(IF(GETPIVOTDATA("DateRDV",TCD!$B$1,"DT","CH","Bénéficiaire",$A69,AH$6,AH$5,"Mois (DateRDV)",AH$7,"Années (DateRDV)",AH$3,"Présence","Excusé"),3,""),"")</f>
        <v/>
      </c>
      <c r="AI69" s="166" t="str">
        <f>IFERROR(IF(GETPIVOTDATA("DateRDV",TCD!$B$1,"DT","CH","Bénéficiaire",$A69,AI$6,AI$5,"Mois (DateRDV)",AI$7,"Années (DateRDV)",AI$3,"Présence","Absent"),4,""),"")</f>
        <v/>
      </c>
      <c r="AJ69" s="166" t="str">
        <f>IFERROR(IF(GETPIVOTDATA("DateRDV",TCD!$B$1,"DT","CH","Bénéficiaire",$A69,AJ$6,AJ$5,"Mois (DateRDV)",AJ$7,"Années (DateRDV)",AJ$3),1,""),"")</f>
        <v/>
      </c>
      <c r="AK69" s="166" t="str">
        <f>IFERROR(IF(GETPIVOTDATA("DateRDV",TCD!$B$1,"DT","CH","Bénéficiaire",$A69,AK$6,AK$5,"Mois (DateRDV)",AK$7,"Années (DateRDV)",AK$3),2,""),"")</f>
        <v/>
      </c>
      <c r="AL69" s="166" t="str">
        <f>IFERROR(IF(GETPIVOTDATA("DateRDV",TCD!$B$1,"DT","CH","Bénéficiaire",$A69,AL$6,AL$5,"Mois (DateRDV)",AL$7,"Années (DateRDV)",AL$3,"Présence","Excusé"),3,""),"")</f>
        <v/>
      </c>
      <c r="AM69" s="166" t="str">
        <f>IFERROR(IF(GETPIVOTDATA("DateRDV",TCD!$B$1,"DT","CH","Bénéficiaire",$A69,AM$6,AM$5,"Mois (DateRDV)",AM$7,"Années (DateRDV)",AM$3,"Présence","Absent"),4,""),"")</f>
        <v/>
      </c>
      <c r="AN69" s="166" t="str">
        <f>IFERROR(IF(GETPIVOTDATA("DateRDV",TCD!$B$1,"DT","CH","Bénéficiaire",$A69,AN$6,AN$5,"Mois (DateRDV)",AN$7,"Années (DateRDV)",AN$3),1,""),"")</f>
        <v/>
      </c>
      <c r="AO69" s="166" t="str">
        <f>IFERROR(IF(GETPIVOTDATA("DateRDV",TCD!$B$1,"DT","CH","Bénéficiaire",$A69,AO$6,AO$5,"Mois (DateRDV)",AO$7,"Années (DateRDV)",AO$3),2,""),"")</f>
        <v/>
      </c>
      <c r="AP69" s="166" t="str">
        <f>IFERROR(IF(GETPIVOTDATA("DateRDV",TCD!$B$1,"DT","CH","Bénéficiaire",$A69,AP$6,AP$5,"Mois (DateRDV)",AP$7,"Années (DateRDV)",AP$3,"Présence","Excusé"),3,""),"")</f>
        <v/>
      </c>
      <c r="AQ69" s="166" t="str">
        <f>IFERROR(IF(GETPIVOTDATA("DateRDV",TCD!$B$1,"DT","CH","Bénéficiaire",$A69,AQ$6,AQ$5,"Mois (DateRDV)",AQ$7,"Années (DateRDV)",AQ$3,"Présence","Absent"),4,""),"")</f>
        <v/>
      </c>
      <c r="AR69" s="166" t="str">
        <f>IFERROR(IF(GETPIVOTDATA("DateRDV",TCD!$B$1,"DT","CH","Bénéficiaire",$A69,AR$6,AR$5,"Mois (DateRDV)",AR$7,"Années (DateRDV)",AR$3),1,""),"")</f>
        <v/>
      </c>
      <c r="AS69" s="166" t="str">
        <f>IFERROR(IF(GETPIVOTDATA("DateRDV",TCD!$B$1,"DT","CH","Bénéficiaire",$A69,AS$6,AS$5,"Mois (DateRDV)",AS$7,"Années (DateRDV)",AS$3),2,""),"")</f>
        <v/>
      </c>
      <c r="AT69" s="166" t="str">
        <f>IFERROR(IF(GETPIVOTDATA("DateRDV",TCD!$B$1,"DT","CH","Bénéficiaire",$A69,AT$6,AT$5,"Mois (DateRDV)",AT$7,"Années (DateRDV)",AT$3,"Présence","Excusé"),3,""),"")</f>
        <v/>
      </c>
      <c r="AU69" s="166" t="str">
        <f>IFERROR(IF(GETPIVOTDATA("DateRDV",TCD!$B$1,"DT","CH","Bénéficiaire",$A69,AU$6,AU$5,"Mois (DateRDV)",AU$7,"Années (DateRDV)",AU$3,"Présence","Absent"),4,""),"")</f>
        <v/>
      </c>
      <c r="AV69" s="166" t="str">
        <f>IFERROR(IF(GETPIVOTDATA("DateRDV",TCD!$B$1,"DT","CH","Bénéficiaire",$A69,AV$6,AV$5,"Mois (DateRDV)",AV$7,"Années (DateRDV)",AV$3),1,""),"")</f>
        <v/>
      </c>
      <c r="AW69" s="166" t="str">
        <f>IFERROR(IF(GETPIVOTDATA("DateRDV",TCD!$B$1,"DT","CH","Bénéficiaire",$A69,AW$6,AW$5,"Mois (DateRDV)",AW$7,"Années (DateRDV)",AW$3),2,""),"")</f>
        <v/>
      </c>
      <c r="AX69" s="166" t="str">
        <f>IFERROR(IF(GETPIVOTDATA("DateRDV",TCD!$B$1,"DT","CH","Bénéficiaire",$A69,AX$6,AX$5,"Mois (DateRDV)",AX$7,"Années (DateRDV)",AX$3,"Présence","Excusé"),3,""),"")</f>
        <v/>
      </c>
      <c r="AY69" s="166" t="str">
        <f>IFERROR(IF(GETPIVOTDATA("DateRDV",TCD!$B$1,"DT","CH","Bénéficiaire",$A69,AY$6,AY$5,"Mois (DateRDV)",AY$7,"Années (DateRDV)",AY$3,"Présence","Absent"),4,""),"")</f>
        <v/>
      </c>
      <c r="AZ69" s="166" t="str">
        <f>IFERROR(IF(GETPIVOTDATA("DateRDV",TCD!$B$1,"DT","CH","Bénéficiaire",$A69,AZ$6,AZ$5,"Mois (DateRDV)",AZ$7,"Années (DateRDV)",AZ$3),1,""),"")</f>
        <v/>
      </c>
      <c r="BA69" s="166" t="str">
        <f>IFERROR(IF(GETPIVOTDATA("DateRDV",TCD!$B$1,"DT","CH","Bénéficiaire",$A69,BA$6,BA$5,"Mois (DateRDV)",BA$7,"Années (DateRDV)",BA$3),2,""),"")</f>
        <v/>
      </c>
      <c r="BB69" s="166" t="str">
        <f>IFERROR(IF(GETPIVOTDATA("DateRDV",TCD!$B$1,"DT","CH","Bénéficiaire",$A69,BB$6,BB$5,"Mois (DateRDV)",BB$7,"Années (DateRDV)",BB$3,"Présence","Excusé"),3,""),"")</f>
        <v/>
      </c>
      <c r="BC69" s="166" t="str">
        <f>IFERROR(IF(GETPIVOTDATA("DateRDV",TCD!$B$1,"DT","CH","Bénéficiaire",$A69,BC$6,BC$5,"Mois (DateRDV)",BC$7,"Années (DateRDV)",BC$3,"Présence","Absent"),4,""),"")</f>
        <v/>
      </c>
      <c r="BD69" s="166" t="str">
        <f>IFERROR(IF(GETPIVOTDATA("DateRDV",TCD!$B$1,"DT","CH","Bénéficiaire",$A69,BD$6,BD$5,"Mois (DateRDV)",BD$7,"Années (DateRDV)",BD$3),1,""),"")</f>
        <v/>
      </c>
      <c r="BE69" s="166" t="str">
        <f>IFERROR(IF(GETPIVOTDATA("DateRDV",TCD!$B$1,"DT","CH","Bénéficiaire",$A69,BE$6,BE$5,"Mois (DateRDV)",BE$7,"Années (DateRDV)",BE$3),2,""),"")</f>
        <v/>
      </c>
      <c r="BF69" s="166" t="str">
        <f>IFERROR(IF(GETPIVOTDATA("DateRDV",TCD!$B$1,"DT","CH","Bénéficiaire",$A69,BF$6,BF$5,"Mois (DateRDV)",BF$7,"Années (DateRDV)",BF$3,"Présence","Excusé"),3,""),"")</f>
        <v/>
      </c>
      <c r="BG69" s="166" t="str">
        <f>IFERROR(IF(GETPIVOTDATA("DateRDV",TCD!$B$1,"DT","CH","Bénéficiaire",$A69,BG$6,BG$5,"Mois (DateRDV)",BG$7,"Années (DateRDV)",BG$3,"Présence","Absent"),4,""),"")</f>
        <v/>
      </c>
      <c r="BH69" s="166" t="str">
        <f>IFERROR(IF(GETPIVOTDATA("DateRDV",TCD!$B$1,"DT","CH","Bénéficiaire",$A69,BH$6,BH$5,"Mois (DateRDV)",BH$7,"Années (DateRDV)",BH$3),1,""),"")</f>
        <v/>
      </c>
      <c r="BI69" s="166" t="str">
        <f>IFERROR(IF(GETPIVOTDATA("DateRDV",TCD!$B$1,"DT","CH","Bénéficiaire",$A69,BI$6,BI$5,"Mois (DateRDV)",BI$7,"Années (DateRDV)",BI$3),2,""),"")</f>
        <v/>
      </c>
      <c r="BJ69" s="166" t="str">
        <f>IFERROR(IF(GETPIVOTDATA("DateRDV",TCD!$B$1,"DT","CH","Bénéficiaire",$A69,BJ$6,BJ$5,"Mois (DateRDV)",BJ$7,"Années (DateRDV)",BJ$3,"Présence","Excusé"),3,""),"")</f>
        <v/>
      </c>
      <c r="BK69" s="166" t="str">
        <f>IFERROR(IF(GETPIVOTDATA("DateRDV",TCD!$B$1,"DT","CH","Bénéficiaire",$A69,BK$6,BK$5,"Mois (DateRDV)",BK$7,"Années (DateRDV)",BK$3,"Présence","Absent"),4,""),"")</f>
        <v/>
      </c>
      <c r="BL69" s="166" t="str">
        <f>IFERROR(IF(GETPIVOTDATA("DateRDV",TCD!$B$1,"DT","CH","Bénéficiaire",$A69,BL$6,BL$5,"Mois (DateRDV)",BL$7,"Années (DateRDV)",BL$3),1,""),"")</f>
        <v/>
      </c>
      <c r="BM69" s="166" t="str">
        <f>IFERROR(IF(GETPIVOTDATA("DateRDV",TCD!$B$1,"DT","CH","Bénéficiaire",$A69,BM$6,BM$5,"Mois (DateRDV)",BM$7,"Années (DateRDV)",BM$3),2,""),"")</f>
        <v/>
      </c>
      <c r="BN69" s="166" t="str">
        <f>IFERROR(IF(GETPIVOTDATA("DateRDV",TCD!$B$1,"DT","CH","Bénéficiaire",$A69,BN$6,BN$5,"Mois (DateRDV)",BN$7,"Années (DateRDV)",BN$3,"Présence","Excusé"),3,""),"")</f>
        <v/>
      </c>
      <c r="BO69" s="166" t="str">
        <f>IFERROR(IF(GETPIVOTDATA("DateRDV",TCD!$B$1,"DT","CH","Bénéficiaire",$A69,BO$6,BO$5,"Mois (DateRDV)",BO$7,"Années (DateRDV)",BO$3,"Présence","Absent"),4,""),"")</f>
        <v/>
      </c>
      <c r="BP69" s="166" t="str">
        <f>IFERROR(IF(GETPIVOTDATA("DateRDV",TCD!$B$1,"DT","CH","Bénéficiaire",$A69,BP$6,BP$5,"Mois (DateRDV)",BP$7,"Années (DateRDV)",BP$3),1,""),"")</f>
        <v/>
      </c>
      <c r="BQ69" s="166" t="str">
        <f>IFERROR(IF(GETPIVOTDATA("DateRDV",TCD!$B$1,"DT","CH","Bénéficiaire",$A69,BQ$6,BQ$5,"Mois (DateRDV)",BQ$7,"Années (DateRDV)",BQ$3),2,""),"")</f>
        <v/>
      </c>
      <c r="BR69" s="166" t="str">
        <f>IFERROR(IF(GETPIVOTDATA("DateRDV",TCD!$B$1,"DT","CH","Bénéficiaire",$A69,BR$6,BR$5,"Mois (DateRDV)",BR$7,"Années (DateRDV)",BR$3,"Présence","Excusé"),3,""),"")</f>
        <v/>
      </c>
      <c r="BS69" s="166" t="str">
        <f>IFERROR(IF(GETPIVOTDATA("DateRDV",TCD!$B$1,"DT","CH","Bénéficiaire",$A69,BS$6,BS$5,"Mois (DateRDV)",BS$7,"Années (DateRDV)",BS$3,"Présence","Absent"),4,""),"")</f>
        <v/>
      </c>
      <c r="BT69" s="166" t="str">
        <f>IFERROR(IF(GETPIVOTDATA("DateRDV",TCD!$B$1,"DT","CH","Bénéficiaire",$A69,BT$6,BT$5,"Mois (DateRDV)",BT$7,"Années (DateRDV)",BT$3),1,""),"")</f>
        <v/>
      </c>
      <c r="BU69" s="166" t="str">
        <f>IFERROR(IF(GETPIVOTDATA("DateRDV",TCD!$B$1,"DT","CH","Bénéficiaire",$A69,BU$6,BU$5,"Mois (DateRDV)",BU$7,"Années (DateRDV)",BU$3),2,""),"")</f>
        <v/>
      </c>
      <c r="BV69" s="166" t="str">
        <f>IFERROR(IF(GETPIVOTDATA("DateRDV",TCD!$B$1,"DT","CH","Bénéficiaire",$A69,BV$6,BV$5,"Mois (DateRDV)",BV$7,"Années (DateRDV)",BV$3,"Présence","Excusé"),3,""),"")</f>
        <v/>
      </c>
      <c r="BW69" s="166" t="str">
        <f>IFERROR(IF(GETPIVOTDATA("DateRDV",TCD!$B$1,"DT","CH","Bénéficiaire",$A69,BW$6,BW$5,"Mois (DateRDV)",BW$7,"Années (DateRDV)",BW$3,"Présence","Absent"),4,""),"")</f>
        <v/>
      </c>
      <c r="BX69" s="166" t="str">
        <f>IFERROR(IF(GETPIVOTDATA("DateRDV",TCD!$B$1,"DT","CH","Bénéficiaire",$A69,BX$6,BX$5,"Mois (DateRDV)",BX$7,"Années (DateRDV)",BX$3),1,""),"")</f>
        <v/>
      </c>
      <c r="BY69" s="166" t="str">
        <f>IFERROR(IF(GETPIVOTDATA("DateRDV",TCD!$B$1,"DT","CH","Bénéficiaire",$A69,BY$6,BY$5,"Mois (DateRDV)",BY$7,"Années (DateRDV)",BY$3),2,""),"")</f>
        <v/>
      </c>
      <c r="BZ69" s="166" t="str">
        <f>IFERROR(IF(GETPIVOTDATA("DateRDV",TCD!$B$1,"DT","CH","Bénéficiaire",$A69,BZ$6,BZ$5,"Mois (DateRDV)",BZ$7,"Années (DateRDV)",BZ$3,"Présence","Excusé"),3,""),"")</f>
        <v/>
      </c>
      <c r="CA69" s="166" t="str">
        <f>IFERROR(IF(GETPIVOTDATA("DateRDV",TCD!$B$1,"DT","CH","Bénéficiaire",$A69,CA$6,CA$5,"Mois (DateRDV)",CA$7,"Années (DateRDV)",CA$3,"Présence","Absent"),4,""),"")</f>
        <v/>
      </c>
      <c r="CB69" s="166" t="str">
        <f>IFERROR(IF(GETPIVOTDATA("DateRDV",TCD!$B$1,"DT","CH","Bénéficiaire",$A69,CB$6,CB$5,"Mois (DateRDV)",CB$7,"Années (DateRDV)",CB$3),1,""),"")</f>
        <v/>
      </c>
      <c r="CC69" s="166" t="str">
        <f>IFERROR(IF(GETPIVOTDATA("DateRDV",TCD!$B$1,"DT","CH","Bénéficiaire",$A69,CC$6,CC$5,"Mois (DateRDV)",CC$7,"Années (DateRDV)",CC$3),2,""),"")</f>
        <v/>
      </c>
      <c r="CD69" s="166" t="str">
        <f>IFERROR(IF(GETPIVOTDATA("DateRDV",TCD!$B$1,"DT","CH","Bénéficiaire",$A69,CD$6,CD$5,"Mois (DateRDV)",CD$7,"Années (DateRDV)",CD$3,"Présence","Excusé"),3,""),"")</f>
        <v/>
      </c>
      <c r="CE69" s="166" t="str">
        <f>IFERROR(IF(GETPIVOTDATA("DateRDV",TCD!$B$1,"DT","CH","Bénéficiaire",$A69,CE$6,CE$5,"Mois (DateRDV)",CE$7,"Années (DateRDV)",CE$3,"Présence","Absent"),4,""),"")</f>
        <v/>
      </c>
      <c r="CF69" s="166" t="str">
        <f>IFERROR(IF(GETPIVOTDATA("DateRDV",TCD!$B$1,"DT","CH","Bénéficiaire",$A69,CF$6,CF$5,"Mois (DateRDV)",CF$7,"Années (DateRDV)",CF$3),1,""),"")</f>
        <v/>
      </c>
      <c r="CG69" s="166" t="str">
        <f>IFERROR(IF(GETPIVOTDATA("DateRDV",TCD!$B$1,"DT","CH","Bénéficiaire",$A69,CG$6,CG$5,"Mois (DateRDV)",CG$7,"Années (DateRDV)",CG$3),2,""),"")</f>
        <v/>
      </c>
      <c r="CH69" s="166" t="str">
        <f>IFERROR(IF(GETPIVOTDATA("DateRDV",TCD!$B$1,"DT","CH","Bénéficiaire",$A69,CH$6,CH$5,"Mois (DateRDV)",CH$7,"Années (DateRDV)",CH$3,"Présence","Excusé"),3,""),"")</f>
        <v/>
      </c>
      <c r="CI69" s="166" t="str">
        <f>IFERROR(IF(GETPIVOTDATA("DateRDV",TCD!$B$1,"DT","CH","Bénéficiaire",$A69,CI$6,CI$5,"Mois (DateRDV)",CI$7,"Années (DateRDV)",CI$3,"Présence","Absent"),4,""),"")</f>
        <v/>
      </c>
      <c r="CJ69" s="166" t="str">
        <f>IFERROR(IF(GETPIVOTDATA("DateRDV",TCD!$B$1,"DT","CH","Bénéficiaire",$A69,CJ$6,CJ$5,"Mois (DateRDV)",CJ$7,"Années (DateRDV)",CJ$3),1,""),"")</f>
        <v/>
      </c>
      <c r="CK69" s="166" t="str">
        <f>IFERROR(IF(GETPIVOTDATA("DateRDV",TCD!$B$1,"DT","CH","Bénéficiaire",$A69,CK$6,CK$5,"Mois (DateRDV)",CK$7,"Années (DateRDV)",CK$3),2,""),"")</f>
        <v/>
      </c>
      <c r="CL69" s="166" t="str">
        <f>IFERROR(IF(GETPIVOTDATA("DateRDV",TCD!$B$1,"DT","CH","Bénéficiaire",$A69,CL$6,CL$5,"Mois (DateRDV)",CL$7,"Années (DateRDV)",CL$3,"Présence","Excusé"),3,""),"")</f>
        <v/>
      </c>
      <c r="CM69" s="166" t="str">
        <f>IFERROR(IF(GETPIVOTDATA("DateRDV",TCD!$B$1,"DT","CH","Bénéficiaire",$A69,CM$6,CM$5,"Mois (DateRDV)",CM$7,"Années (DateRDV)",CM$3,"Présence","Absent"),4,""),"")</f>
        <v/>
      </c>
      <c r="CN69" s="166" t="str">
        <f>IFERROR(IF(GETPIVOTDATA("DateRDV",TCD!$B$1,"DT","CH","Bénéficiaire",$A69,CN$6,CN$5,"Mois (DateRDV)",CN$7,"Années (DateRDV)",CN$3),1,""),"")</f>
        <v/>
      </c>
      <c r="CO69" s="166" t="str">
        <f>IFERROR(IF(GETPIVOTDATA("DateRDV",TCD!$B$1,"DT","CH","Bénéficiaire",$A69,CO$6,CO$5,"Mois (DateRDV)",CO$7,"Années (DateRDV)",CO$3),2,""),"")</f>
        <v/>
      </c>
      <c r="CP69" s="166" t="str">
        <f>IFERROR(IF(GETPIVOTDATA("DateRDV",TCD!$B$1,"DT","CH","Bénéficiaire",$A69,CP$6,CP$5,"Mois (DateRDV)",CP$7,"Années (DateRDV)",CP$3,"Présence","Excusé"),3,""),"")</f>
        <v/>
      </c>
      <c r="CQ69" s="166" t="str">
        <f>IFERROR(IF(GETPIVOTDATA("DateRDV",TCD!$B$1,"DT","CH","Bénéficiaire",$A69,CQ$6,CQ$5,"Mois (DateRDV)",CQ$7,"Années (DateRDV)",CQ$3,"Présence","Absent"),4,""),"")</f>
        <v/>
      </c>
      <c r="CR69" s="166" t="str">
        <f>IFERROR(IF(GETPIVOTDATA("DateRDV",TCD!$B$1,"DT","CH","Bénéficiaire",$A69,CR$6,CR$5,"Mois (DateRDV)",CR$7,"Années (DateRDV)",CR$3),1,""),"")</f>
        <v/>
      </c>
      <c r="CS69" s="166" t="str">
        <f>IFERROR(IF(GETPIVOTDATA("DateRDV",TCD!$B$1,"DT","CH","Bénéficiaire",$A69,CS$6,CS$5,"Mois (DateRDV)",CS$7,"Années (DateRDV)",CS$3),2,""),"")</f>
        <v/>
      </c>
      <c r="CT69" s="166" t="str">
        <f>IFERROR(IF(GETPIVOTDATA("DateRDV",TCD!$B$1,"DT","CH","Bénéficiaire",$A69,CT$6,CT$5,"Mois (DateRDV)",CT$7,"Années (DateRDV)",CT$3,"Présence","Excusé"),3,""),"")</f>
        <v/>
      </c>
      <c r="CU69" s="166" t="str">
        <f>IFERROR(IF(GETPIVOTDATA("DateRDV",TCD!$B$1,"DT","CH","Bénéficiaire",$A69,CU$6,CU$5,"Mois (DateRDV)",CU$7,"Années (DateRDV)",CU$3,"Présence","Absent"),4,""),"")</f>
        <v/>
      </c>
      <c r="CV69" s="166" t="str">
        <f>IFERROR(IF(GETPIVOTDATA("DateRDV",TCD!$B$1,"DT","CH","Bénéficiaire",$A69,CV$6,CV$5,"Mois (DateRDV)",CV$7,"Années (DateRDV)",CV$3),1,""),"")</f>
        <v/>
      </c>
      <c r="CW69" s="166" t="str">
        <f>IFERROR(IF(GETPIVOTDATA("DateRDV",TCD!$B$1,"DT","CH","Bénéficiaire",$A69,CW$6,CW$5,"Mois (DateRDV)",CW$7,"Années (DateRDV)",CW$3),2,""),"")</f>
        <v/>
      </c>
      <c r="CX69" s="166" t="str">
        <f>IFERROR(IF(GETPIVOTDATA("DateRDV",TCD!$B$1,"DT","CH","Bénéficiaire",$A69,CX$6,CX$5,"Mois (DateRDV)",CX$7,"Années (DateRDV)",CX$3,"Présence","Excusé"),3,""),"")</f>
        <v/>
      </c>
      <c r="CY69" s="166" t="str">
        <f>IFERROR(IF(GETPIVOTDATA("DateRDV",TCD!$B$1,"DT","CH","Bénéficiaire",$A69,CY$6,CY$5,"Mois (DateRDV)",CY$7,"Années (DateRDV)",CY$3,"Présence","Absent"),4,""),"")</f>
        <v/>
      </c>
      <c r="CZ69" s="166" t="str">
        <f>IFERROR(IF(GETPIVOTDATA("DateRDV",TCD!$B$1,"DT","CH","Bénéficiaire",$A69,CZ$6,CZ$5,"Mois (DateRDV)",CZ$7,"Années (DateRDV)",CZ$3),1,""),"")</f>
        <v/>
      </c>
      <c r="DA69" s="166" t="str">
        <f>IFERROR(IF(GETPIVOTDATA("DateRDV",TCD!$B$1,"DT","CH","Bénéficiaire",$A69,DA$6,DA$5,"Mois (DateRDV)",DA$7,"Années (DateRDV)",DA$3),2,""),"")</f>
        <v/>
      </c>
      <c r="DB69" s="166" t="str">
        <f>IFERROR(IF(GETPIVOTDATA("DateRDV",TCD!$B$1,"DT","CH","Bénéficiaire",$A69,DB$6,DB$5,"Mois (DateRDV)",DB$7,"Années (DateRDV)",DB$3,"Présence","Excusé"),3,""),"")</f>
        <v/>
      </c>
      <c r="DC69" s="166" t="str">
        <f>IFERROR(IF(GETPIVOTDATA("DateRDV",TCD!$B$1,"DT","CH","Bénéficiaire",$A69,DC$6,DC$5,"Mois (DateRDV)",DC$7,"Années (DateRDV)",DC$3,"Présence","Absent"),4,""),"")</f>
        <v/>
      </c>
      <c r="DD69" s="166" t="str">
        <f>IFERROR(IF(GETPIVOTDATA("DateRDV",TCD!$B$1,"DT","CH","Bénéficiaire",$A69,DD$6,DD$5,"Mois (DateRDV)",DD$7,"Années (DateRDV)",DD$3),1,""),"")</f>
        <v/>
      </c>
      <c r="DE69" s="166" t="str">
        <f>IFERROR(IF(GETPIVOTDATA("DateRDV",TCD!$B$1,"DT","CH","Bénéficiaire",$A69,DE$6,DE$5,"Mois (DateRDV)",DE$7,"Années (DateRDV)",DE$3),2,""),"")</f>
        <v/>
      </c>
      <c r="DF69" s="166" t="str">
        <f>IFERROR(IF(GETPIVOTDATA("DateRDV",TCD!$B$1,"DT","CH","Bénéficiaire",$A69,DF$6,DF$5,"Mois (DateRDV)",DF$7,"Années (DateRDV)",DF$3,"Présence","Excusé"),3,""),"")</f>
        <v/>
      </c>
      <c r="DG69" s="166" t="str">
        <f>IFERROR(IF(GETPIVOTDATA("DateRDV",TCD!$B$1,"DT","CH","Bénéficiaire",$A69,DG$6,DG$5,"Mois (DateRDV)",DG$7,"Années (DateRDV)",DG$3,"Présence","Absent"),4,""),"")</f>
        <v/>
      </c>
      <c r="DH69" s="166" t="str">
        <f>IFERROR(IF(GETPIVOTDATA("DateRDV",TCD!$B$1,"DT","CH","Bénéficiaire",$A69,DH$6,DH$5,"Mois (DateRDV)",DH$7,"Années (DateRDV)",DH$3),1,""),"")</f>
        <v/>
      </c>
      <c r="DI69" s="166" t="str">
        <f>IFERROR(IF(GETPIVOTDATA("DateRDV",TCD!$B$1,"DT","CH","Bénéficiaire",$A69,DI$6,DI$5,"Mois (DateRDV)",DI$7,"Années (DateRDV)",DI$3),2,""),"")</f>
        <v/>
      </c>
      <c r="DJ69" s="166" t="str">
        <f>IFERROR(IF(GETPIVOTDATA("DateRDV",TCD!$B$1,"DT","CH","Bénéficiaire",$A69,DJ$6,DJ$5,"Mois (DateRDV)",DJ$7,"Années (DateRDV)",DJ$3,"Présence","Excusé"),3,""),"")</f>
        <v/>
      </c>
      <c r="DK69" s="166" t="str">
        <f>IFERROR(IF(GETPIVOTDATA("DateRDV",TCD!$B$1,"DT","CH","Bénéficiaire",$A69,DK$6,DK$5,"Mois (DateRDV)",DK$7,"Années (DateRDV)",DK$3,"Présence","Absent"),4,""),"")</f>
        <v/>
      </c>
      <c r="DL69" s="166" t="str">
        <f>IFERROR(IF(GETPIVOTDATA("DateRDV",TCD!$B$1,"DT","CH","Bénéficiaire",$A69,DL$6,DL$5,"Mois (DateRDV)",DL$7,"Années (DateRDV)",DL$3),1,""),"")</f>
        <v/>
      </c>
      <c r="DM69" s="166" t="str">
        <f>IFERROR(IF(GETPIVOTDATA("DateRDV",TCD!$B$1,"DT","CH","Bénéficiaire",$A69,DM$6,DM$5,"Mois (DateRDV)",DM$7,"Années (DateRDV)",DM$3),2,""),"")</f>
        <v/>
      </c>
      <c r="DN69" s="166" t="str">
        <f>IFERROR(IF(GETPIVOTDATA("DateRDV",TCD!$B$1,"DT","CH","Bénéficiaire",$A69,DN$6,DN$5,"Mois (DateRDV)",DN$7,"Années (DateRDV)",DN$3,"Présence","Excusé"),3,""),"")</f>
        <v/>
      </c>
      <c r="DO69" s="166" t="str">
        <f>IFERROR(IF(GETPIVOTDATA("DateRDV",TCD!$B$1,"DT","CH","Bénéficiaire",$A69,DO$6,DO$5,"Mois (DateRDV)",DO$7,"Années (DateRDV)",DO$3,"Présence","Absent"),4,""),"")</f>
        <v/>
      </c>
    </row>
    <row r="70" spans="1:119" x14ac:dyDescent="0.2">
      <c r="A70" t="str">
        <v>JOVIGNOT Eldan</v>
      </c>
      <c r="B70" s="169" t="str">
        <f>IFERROR(IF(INDEX(Data!P:P,MATCH(A70,Data!B:B,0))&lt;&gt;"",INDEX(Data!P:P,MATCH(A70,Data!B:B,0)),""),"")</f>
        <v>JOVIGNOT</v>
      </c>
      <c r="C70" s="169" t="str">
        <f>IFERROR(IF(INDEX(Data!O:O,MATCH(A70,Data!B:B,0))&lt;&gt;"",INDEX(Data!O:O,MATCH(A70,Data!B:B,0)),""),"")</f>
        <v>Eldan</v>
      </c>
      <c r="D70" s="169" t="str">
        <f>IFERROR(IF(INDEX(Data!J:J,MATCH(A70,Data!B:B,0))&lt;&gt;"",INDEX(Data!J:J,MATCH(A70,Data!B:B,0)),""),"")</f>
        <v>CD</v>
      </c>
      <c r="E70" s="169" t="str">
        <f>IFERROR(IF(INDEX(Data!M:M,MATCH(A70,Data!B:B,0))&lt;&gt;"",INDEX(Data!M:M,MATCH(A70,Data!B:B,0)),""),"")</f>
        <v>LE BIOT</v>
      </c>
      <c r="F70" s="169">
        <f>IFERROR(IF(INDEX(Data!N:N,MATCH(A70,Data!B:B,0))&lt;&gt;"",INDEX(Data!N:N,MATCH(A70,Data!B:B,0)),""),"")</f>
        <v>74430</v>
      </c>
      <c r="G70" s="170">
        <f>IFERROR(IF(INDEX(Data!K:K,MATCH(A70,Data!B:B,0))&lt;&gt;"",INDEX(Data!K:K,MATCH(A70,Data!B:B,0)),""),"")</f>
        <v>45483</v>
      </c>
      <c r="H70" s="170">
        <f>IFERROR(IF(INDEX(Data!L:L,MATCH(A70,Data!B:B,0))&lt;&gt;"",INDEX(Data!L:L,MATCH(A70,Data!B:B,0)),""),"")</f>
        <v>45576</v>
      </c>
      <c r="I70" s="170">
        <f>IFERROR(IF(INDEX(Data!C:C,MATCH(A70,Data!B:B,0))&lt;&gt;"",INDEX(Data!C:C,MATCH(A70,Data!B:B,0)),""),"")</f>
        <v>45588</v>
      </c>
      <c r="J70" s="170">
        <f>IFERROR(IF(INDEX(Data!D:D,MATCH(A70,Data!B:B,0))&lt;&gt;"",INDEX(Data!D:D,MATCH(A70,Data!B:B,0)),""),"")</f>
        <v>45588</v>
      </c>
      <c r="K70" s="171" t="str">
        <f>IFERROR(IF(INDEX(Data!H:H,MATCH(A70,Data!B:B,0))&lt;&gt;"",INDEX(Data!H:H,MATCH(A70,Data!B:B,0)),""),"")</f>
        <v/>
      </c>
      <c r="L70" s="166" t="str">
        <f>IFERROR(IF(GETPIVOTDATA("DateRDV",TCD!$B$1,"DT","CH","Bénéficiaire",$A70,L$6,L$5,"Mois (DateRDV)",L$7,"Années (DateRDV)",L$3),1,""),"")</f>
        <v/>
      </c>
      <c r="M70" s="166" t="str">
        <f>IFERROR(IF(GETPIVOTDATA("DateRDV",TCD!$B$1,"DT","CH","Bénéficiaire",$A70,M$6,M$5,"Mois (DateRDV)",M$7,"Années (DateRDV)",M$3),2,""),"")</f>
        <v/>
      </c>
      <c r="N70" s="166" t="str">
        <f>IFERROR(IF(GETPIVOTDATA("DateRDV",TCD!$B$1,"DT","CH","Bénéficiaire",$A70,N$6,N$5,"Mois (DateRDV)",N$7,"Années (DateRDV)",N$3,"Présence","Excusé"),3,""),"")</f>
        <v/>
      </c>
      <c r="O70" s="166" t="str">
        <f>IFERROR(IF(GETPIVOTDATA("DateRDV",TCD!$B$1,"DT","CH","Bénéficiaire",$A70,O$6,O$5,"Mois (DateRDV)",O$7,"Années (DateRDV)",O$3,"Présence","Absent"),4,""),"")</f>
        <v/>
      </c>
      <c r="P70" s="166" t="str">
        <f>IFERROR(IF(GETPIVOTDATA("DateRDV",TCD!$B$1,"DT","CH","Bénéficiaire",$A70,P$6,P$5,"Mois (DateRDV)",P$7,"Années (DateRDV)",P$3),1,""),"")</f>
        <v/>
      </c>
      <c r="Q70" s="166" t="str">
        <f>IFERROR(IF(GETPIVOTDATA("DateRDV",TCD!$B$1,"DT","CH","Bénéficiaire",$A70,Q$6,Q$5,"Mois (DateRDV)",Q$7,"Années (DateRDV)",Q$3),2,""),"")</f>
        <v/>
      </c>
      <c r="R70" s="166" t="str">
        <f>IFERROR(IF(GETPIVOTDATA("DateRDV",TCD!$B$1,"DT","CH","Bénéficiaire",$A70,R$6,R$5,"Mois (DateRDV)",R$7,"Années (DateRDV)",R$3,"Présence","Excusé"),3,""),"")</f>
        <v/>
      </c>
      <c r="S70" s="166" t="str">
        <f>IFERROR(IF(GETPIVOTDATA("DateRDV",TCD!$B$1,"DT","CH","Bénéficiaire",$A70,S$6,S$5,"Mois (DateRDV)",S$7,"Années (DateRDV)",S$3,"Présence","Absent"),4,""),"")</f>
        <v/>
      </c>
      <c r="T70" s="166" t="str">
        <f>IFERROR(IF(GETPIVOTDATA("DateRDV",TCD!$B$1,"DT","CH","Bénéficiaire",$A70,T$6,T$5,"Mois (DateRDV)",T$7,"Années (DateRDV)",T$3),1,""),"")</f>
        <v/>
      </c>
      <c r="U70" s="166" t="str">
        <f>IFERROR(IF(GETPIVOTDATA("DateRDV",TCD!$B$1,"DT","CH","Bénéficiaire",$A70,U$6,U$5,"Mois (DateRDV)",U$7,"Années (DateRDV)",U$3),2,""),"")</f>
        <v/>
      </c>
      <c r="V70" s="166" t="str">
        <f>IFERROR(IF(GETPIVOTDATA("DateRDV",TCD!$B$1,"DT","CH","Bénéficiaire",$A70,V$6,V$5,"Mois (DateRDV)",V$7,"Années (DateRDV)",V$3,"Présence","Excusé"),3,""),"")</f>
        <v/>
      </c>
      <c r="W70" s="166" t="str">
        <f>IFERROR(IF(GETPIVOTDATA("DateRDV",TCD!$B$1,"DT","CH","Bénéficiaire",$A70,W$6,W$5,"Mois (DateRDV)",W$7,"Années (DateRDV)",W$3,"Présence","Absent"),4,""),"")</f>
        <v/>
      </c>
      <c r="X70" s="166" t="str">
        <f>IFERROR(IF(GETPIVOTDATA("DateRDV",TCD!$B$1,"DT","CH","Bénéficiaire",$A70,X$6,X$5,"Mois (DateRDV)",X$7,"Années (DateRDV)",X$3),1,""),"")</f>
        <v/>
      </c>
      <c r="Y70" s="166" t="str">
        <f>IFERROR(IF(GETPIVOTDATA("DateRDV",TCD!$B$1,"DT","CH","Bénéficiaire",$A70,Y$6,Y$5,"Mois (DateRDV)",Y$7,"Années (DateRDV)",Y$3),2,""),"")</f>
        <v/>
      </c>
      <c r="Z70" s="166" t="str">
        <f>IFERROR(IF(GETPIVOTDATA("DateRDV",TCD!$B$1,"DT","CH","Bénéficiaire",$A70,Z$6,Z$5,"Mois (DateRDV)",Z$7,"Années (DateRDV)",Z$3,"Présence","Excusé"),3,""),"")</f>
        <v/>
      </c>
      <c r="AA70" s="166" t="str">
        <f>IFERROR(IF(GETPIVOTDATA("DateRDV",TCD!$B$1,"DT","CH","Bénéficiaire",$A70,AA$6,AA$5,"Mois (DateRDV)",AA$7,"Années (DateRDV)",AA$3,"Présence","Absent"),4,""),"")</f>
        <v/>
      </c>
      <c r="AB70" s="166" t="str">
        <f>IFERROR(IF(GETPIVOTDATA("DateRDV",TCD!$B$1,"DT","CH","Bénéficiaire",$A70,AB$6,AB$5,"Mois (DateRDV)",AB$7,"Années (DateRDV)",AB$3),1,""),"")</f>
        <v/>
      </c>
      <c r="AC70" s="166" t="str">
        <f>IFERROR(IF(GETPIVOTDATA("DateRDV",TCD!$B$1,"DT","CH","Bénéficiaire",$A70,AC$6,AC$5,"Mois (DateRDV)",AC$7,"Années (DateRDV)",AC$3),2,""),"")</f>
        <v/>
      </c>
      <c r="AD70" s="166" t="str">
        <f>IFERROR(IF(GETPIVOTDATA("DateRDV",TCD!$B$1,"DT","CH","Bénéficiaire",$A70,AD$6,AD$5,"Mois (DateRDV)",AD$7,"Années (DateRDV)",AD$3,"Présence","Excusé"),3,""),"")</f>
        <v/>
      </c>
      <c r="AE70" s="166" t="str">
        <f>IFERROR(IF(GETPIVOTDATA("DateRDV",TCD!$B$1,"DT","CH","Bénéficiaire",$A70,AE$6,AE$5,"Mois (DateRDV)",AE$7,"Années (DateRDV)",AE$3,"Présence","Absent"),4,""),"")</f>
        <v/>
      </c>
      <c r="AF70" s="166" t="str">
        <f>IFERROR(IF(GETPIVOTDATA("DateRDV",TCD!$B$1,"DT","CH","Bénéficiaire",$A70,AF$6,AF$5,"Mois (DateRDV)",AF$7,"Années (DateRDV)",AF$3),1,""),"")</f>
        <v/>
      </c>
      <c r="AG70" s="166" t="str">
        <f>IFERROR(IF(GETPIVOTDATA("DateRDV",TCD!$B$1,"DT","CH","Bénéficiaire",$A70,AG$6,AG$5,"Mois (DateRDV)",AG$7,"Années (DateRDV)",AG$3),2,""),"")</f>
        <v/>
      </c>
      <c r="AH70" s="166" t="str">
        <f>IFERROR(IF(GETPIVOTDATA("DateRDV",TCD!$B$1,"DT","CH","Bénéficiaire",$A70,AH$6,AH$5,"Mois (DateRDV)",AH$7,"Années (DateRDV)",AH$3,"Présence","Excusé"),3,""),"")</f>
        <v/>
      </c>
      <c r="AI70" s="166" t="str">
        <f>IFERROR(IF(GETPIVOTDATA("DateRDV",TCD!$B$1,"DT","CH","Bénéficiaire",$A70,AI$6,AI$5,"Mois (DateRDV)",AI$7,"Années (DateRDV)",AI$3,"Présence","Absent"),4,""),"")</f>
        <v/>
      </c>
      <c r="AJ70" s="166" t="str">
        <f>IFERROR(IF(GETPIVOTDATA("DateRDV",TCD!$B$1,"DT","CH","Bénéficiaire",$A70,AJ$6,AJ$5,"Mois (DateRDV)",AJ$7,"Années (DateRDV)",AJ$3),1,""),"")</f>
        <v/>
      </c>
      <c r="AK70" s="166" t="str">
        <f>IFERROR(IF(GETPIVOTDATA("DateRDV",TCD!$B$1,"DT","CH","Bénéficiaire",$A70,AK$6,AK$5,"Mois (DateRDV)",AK$7,"Années (DateRDV)",AK$3),2,""),"")</f>
        <v/>
      </c>
      <c r="AL70" s="166" t="str">
        <f>IFERROR(IF(GETPIVOTDATA("DateRDV",TCD!$B$1,"DT","CH","Bénéficiaire",$A70,AL$6,AL$5,"Mois (DateRDV)",AL$7,"Années (DateRDV)",AL$3,"Présence","Excusé"),3,""),"")</f>
        <v/>
      </c>
      <c r="AM70" s="166" t="str">
        <f>IFERROR(IF(GETPIVOTDATA("DateRDV",TCD!$B$1,"DT","CH","Bénéficiaire",$A70,AM$6,AM$5,"Mois (DateRDV)",AM$7,"Années (DateRDV)",AM$3,"Présence","Absent"),4,""),"")</f>
        <v/>
      </c>
      <c r="AN70" s="166" t="str">
        <f>IFERROR(IF(GETPIVOTDATA("DateRDV",TCD!$B$1,"DT","CH","Bénéficiaire",$A70,AN$6,AN$5,"Mois (DateRDV)",AN$7,"Années (DateRDV)",AN$3),1,""),"")</f>
        <v/>
      </c>
      <c r="AO70" s="166" t="str">
        <f>IFERROR(IF(GETPIVOTDATA("DateRDV",TCD!$B$1,"DT","CH","Bénéficiaire",$A70,AO$6,AO$5,"Mois (DateRDV)",AO$7,"Années (DateRDV)",AO$3),2,""),"")</f>
        <v/>
      </c>
      <c r="AP70" s="166" t="str">
        <f>IFERROR(IF(GETPIVOTDATA("DateRDV",TCD!$B$1,"DT","CH","Bénéficiaire",$A70,AP$6,AP$5,"Mois (DateRDV)",AP$7,"Années (DateRDV)",AP$3,"Présence","Excusé"),3,""),"")</f>
        <v/>
      </c>
      <c r="AQ70" s="166" t="str">
        <f>IFERROR(IF(GETPIVOTDATA("DateRDV",TCD!$B$1,"DT","CH","Bénéficiaire",$A70,AQ$6,AQ$5,"Mois (DateRDV)",AQ$7,"Années (DateRDV)",AQ$3,"Présence","Absent"),4,""),"")</f>
        <v/>
      </c>
      <c r="AR70" s="166" t="str">
        <f>IFERROR(IF(GETPIVOTDATA("DateRDV",TCD!$B$1,"DT","CH","Bénéficiaire",$A70,AR$6,AR$5,"Mois (DateRDV)",AR$7,"Années (DateRDV)",AR$3),1,""),"")</f>
        <v/>
      </c>
      <c r="AS70" s="166" t="str">
        <f>IFERROR(IF(GETPIVOTDATA("DateRDV",TCD!$B$1,"DT","CH","Bénéficiaire",$A70,AS$6,AS$5,"Mois (DateRDV)",AS$7,"Années (DateRDV)",AS$3),2,""),"")</f>
        <v/>
      </c>
      <c r="AT70" s="166" t="str">
        <f>IFERROR(IF(GETPIVOTDATA("DateRDV",TCD!$B$1,"DT","CH","Bénéficiaire",$A70,AT$6,AT$5,"Mois (DateRDV)",AT$7,"Années (DateRDV)",AT$3,"Présence","Excusé"),3,""),"")</f>
        <v/>
      </c>
      <c r="AU70" s="166" t="str">
        <f>IFERROR(IF(GETPIVOTDATA("DateRDV",TCD!$B$1,"DT","CH","Bénéficiaire",$A70,AU$6,AU$5,"Mois (DateRDV)",AU$7,"Années (DateRDV)",AU$3,"Présence","Absent"),4,""),"")</f>
        <v/>
      </c>
      <c r="AV70" s="166" t="str">
        <f>IFERROR(IF(GETPIVOTDATA("DateRDV",TCD!$B$1,"DT","CH","Bénéficiaire",$A70,AV$6,AV$5,"Mois (DateRDV)",AV$7,"Années (DateRDV)",AV$3),1,""),"")</f>
        <v/>
      </c>
      <c r="AW70" s="166" t="str">
        <f>IFERROR(IF(GETPIVOTDATA("DateRDV",TCD!$B$1,"DT","CH","Bénéficiaire",$A70,AW$6,AW$5,"Mois (DateRDV)",AW$7,"Années (DateRDV)",AW$3),2,""),"")</f>
        <v/>
      </c>
      <c r="AX70" s="166" t="str">
        <f>IFERROR(IF(GETPIVOTDATA("DateRDV",TCD!$B$1,"DT","CH","Bénéficiaire",$A70,AX$6,AX$5,"Mois (DateRDV)",AX$7,"Années (DateRDV)",AX$3,"Présence","Excusé"),3,""),"")</f>
        <v/>
      </c>
      <c r="AY70" s="166" t="str">
        <f>IFERROR(IF(GETPIVOTDATA("DateRDV",TCD!$B$1,"DT","CH","Bénéficiaire",$A70,AY$6,AY$5,"Mois (DateRDV)",AY$7,"Années (DateRDV)",AY$3,"Présence","Absent"),4,""),"")</f>
        <v/>
      </c>
      <c r="AZ70" s="166" t="str">
        <f>IFERROR(IF(GETPIVOTDATA("DateRDV",TCD!$B$1,"DT","CH","Bénéficiaire",$A70,AZ$6,AZ$5,"Mois (DateRDV)",AZ$7,"Années (DateRDV)",AZ$3),1,""),"")</f>
        <v/>
      </c>
      <c r="BA70" s="166" t="str">
        <f>IFERROR(IF(GETPIVOTDATA("DateRDV",TCD!$B$1,"DT","CH","Bénéficiaire",$A70,BA$6,BA$5,"Mois (DateRDV)",BA$7,"Années (DateRDV)",BA$3),2,""),"")</f>
        <v/>
      </c>
      <c r="BB70" s="166" t="str">
        <f>IFERROR(IF(GETPIVOTDATA("DateRDV",TCD!$B$1,"DT","CH","Bénéficiaire",$A70,BB$6,BB$5,"Mois (DateRDV)",BB$7,"Années (DateRDV)",BB$3,"Présence","Excusé"),3,""),"")</f>
        <v/>
      </c>
      <c r="BC70" s="166" t="str">
        <f>IFERROR(IF(GETPIVOTDATA("DateRDV",TCD!$B$1,"DT","CH","Bénéficiaire",$A70,BC$6,BC$5,"Mois (DateRDV)",BC$7,"Années (DateRDV)",BC$3,"Présence","Absent"),4,""),"")</f>
        <v/>
      </c>
      <c r="BD70" s="166" t="str">
        <f>IFERROR(IF(GETPIVOTDATA("DateRDV",TCD!$B$1,"DT","CH","Bénéficiaire",$A70,BD$6,BD$5,"Mois (DateRDV)",BD$7,"Années (DateRDV)",BD$3),1,""),"")</f>
        <v/>
      </c>
      <c r="BE70" s="166" t="str">
        <f>IFERROR(IF(GETPIVOTDATA("DateRDV",TCD!$B$1,"DT","CH","Bénéficiaire",$A70,BE$6,BE$5,"Mois (DateRDV)",BE$7,"Années (DateRDV)",BE$3),2,""),"")</f>
        <v/>
      </c>
      <c r="BF70" s="166" t="str">
        <f>IFERROR(IF(GETPIVOTDATA("DateRDV",TCD!$B$1,"DT","CH","Bénéficiaire",$A70,BF$6,BF$5,"Mois (DateRDV)",BF$7,"Années (DateRDV)",BF$3,"Présence","Excusé"),3,""),"")</f>
        <v/>
      </c>
      <c r="BG70" s="166" t="str">
        <f>IFERROR(IF(GETPIVOTDATA("DateRDV",TCD!$B$1,"DT","CH","Bénéficiaire",$A70,BG$6,BG$5,"Mois (DateRDV)",BG$7,"Années (DateRDV)",BG$3,"Présence","Absent"),4,""),"")</f>
        <v/>
      </c>
      <c r="BH70" s="166" t="str">
        <f>IFERROR(IF(GETPIVOTDATA("DateRDV",TCD!$B$1,"DT","CH","Bénéficiaire",$A70,BH$6,BH$5,"Mois (DateRDV)",BH$7,"Années (DateRDV)",BH$3),1,""),"")</f>
        <v/>
      </c>
      <c r="BI70" s="166" t="str">
        <f>IFERROR(IF(GETPIVOTDATA("DateRDV",TCD!$B$1,"DT","CH","Bénéficiaire",$A70,BI$6,BI$5,"Mois (DateRDV)",BI$7,"Années (DateRDV)",BI$3),2,""),"")</f>
        <v/>
      </c>
      <c r="BJ70" s="166" t="str">
        <f>IFERROR(IF(GETPIVOTDATA("DateRDV",TCD!$B$1,"DT","CH","Bénéficiaire",$A70,BJ$6,BJ$5,"Mois (DateRDV)",BJ$7,"Années (DateRDV)",BJ$3,"Présence","Excusé"),3,""),"")</f>
        <v/>
      </c>
      <c r="BK70" s="166" t="str">
        <f>IFERROR(IF(GETPIVOTDATA("DateRDV",TCD!$B$1,"DT","CH","Bénéficiaire",$A70,BK$6,BK$5,"Mois (DateRDV)",BK$7,"Années (DateRDV)",BK$3,"Présence","Absent"),4,""),"")</f>
        <v/>
      </c>
      <c r="BL70" s="166" t="str">
        <f>IFERROR(IF(GETPIVOTDATA("DateRDV",TCD!$B$1,"DT","CH","Bénéficiaire",$A70,BL$6,BL$5,"Mois (DateRDV)",BL$7,"Années (DateRDV)",BL$3),1,""),"")</f>
        <v/>
      </c>
      <c r="BM70" s="166" t="str">
        <f>IFERROR(IF(GETPIVOTDATA("DateRDV",TCD!$B$1,"DT","CH","Bénéficiaire",$A70,BM$6,BM$5,"Mois (DateRDV)",BM$7,"Années (DateRDV)",BM$3),2,""),"")</f>
        <v/>
      </c>
      <c r="BN70" s="166" t="str">
        <f>IFERROR(IF(GETPIVOTDATA("DateRDV",TCD!$B$1,"DT","CH","Bénéficiaire",$A70,BN$6,BN$5,"Mois (DateRDV)",BN$7,"Années (DateRDV)",BN$3,"Présence","Excusé"),3,""),"")</f>
        <v/>
      </c>
      <c r="BO70" s="166" t="str">
        <f>IFERROR(IF(GETPIVOTDATA("DateRDV",TCD!$B$1,"DT","CH","Bénéficiaire",$A70,BO$6,BO$5,"Mois (DateRDV)",BO$7,"Années (DateRDV)",BO$3,"Présence","Absent"),4,""),"")</f>
        <v/>
      </c>
      <c r="BP70" s="166" t="str">
        <f>IFERROR(IF(GETPIVOTDATA("DateRDV",TCD!$B$1,"DT","CH","Bénéficiaire",$A70,BP$6,BP$5,"Mois (DateRDV)",BP$7,"Années (DateRDV)",BP$3),1,""),"")</f>
        <v/>
      </c>
      <c r="BQ70" s="166" t="str">
        <f>IFERROR(IF(GETPIVOTDATA("DateRDV",TCD!$B$1,"DT","CH","Bénéficiaire",$A70,BQ$6,BQ$5,"Mois (DateRDV)",BQ$7,"Années (DateRDV)",BQ$3),2,""),"")</f>
        <v/>
      </c>
      <c r="BR70" s="166" t="str">
        <f>IFERROR(IF(GETPIVOTDATA("DateRDV",TCD!$B$1,"DT","CH","Bénéficiaire",$A70,BR$6,BR$5,"Mois (DateRDV)",BR$7,"Années (DateRDV)",BR$3,"Présence","Excusé"),3,""),"")</f>
        <v/>
      </c>
      <c r="BS70" s="166" t="str">
        <f>IFERROR(IF(GETPIVOTDATA("DateRDV",TCD!$B$1,"DT","CH","Bénéficiaire",$A70,BS$6,BS$5,"Mois (DateRDV)",BS$7,"Années (DateRDV)",BS$3,"Présence","Absent"),4,""),"")</f>
        <v/>
      </c>
      <c r="BT70" s="166" t="str">
        <f>IFERROR(IF(GETPIVOTDATA("DateRDV",TCD!$B$1,"DT","CH","Bénéficiaire",$A70,BT$6,BT$5,"Mois (DateRDV)",BT$7,"Années (DateRDV)",BT$3),1,""),"")</f>
        <v/>
      </c>
      <c r="BU70" s="166" t="str">
        <f>IFERROR(IF(GETPIVOTDATA("DateRDV",TCD!$B$1,"DT","CH","Bénéficiaire",$A70,BU$6,BU$5,"Mois (DateRDV)",BU$7,"Années (DateRDV)",BU$3),2,""),"")</f>
        <v/>
      </c>
      <c r="BV70" s="166" t="str">
        <f>IFERROR(IF(GETPIVOTDATA("DateRDV",TCD!$B$1,"DT","CH","Bénéficiaire",$A70,BV$6,BV$5,"Mois (DateRDV)",BV$7,"Années (DateRDV)",BV$3,"Présence","Excusé"),3,""),"")</f>
        <v/>
      </c>
      <c r="BW70" s="166" t="str">
        <f>IFERROR(IF(GETPIVOTDATA("DateRDV",TCD!$B$1,"DT","CH","Bénéficiaire",$A70,BW$6,BW$5,"Mois (DateRDV)",BW$7,"Années (DateRDV)",BW$3,"Présence","Absent"),4,""),"")</f>
        <v/>
      </c>
      <c r="BX70" s="166" t="str">
        <f>IFERROR(IF(GETPIVOTDATA("DateRDV",TCD!$B$1,"DT","CH","Bénéficiaire",$A70,BX$6,BX$5,"Mois (DateRDV)",BX$7,"Années (DateRDV)",BX$3),1,""),"")</f>
        <v/>
      </c>
      <c r="BY70" s="166" t="str">
        <f>IFERROR(IF(GETPIVOTDATA("DateRDV",TCD!$B$1,"DT","CH","Bénéficiaire",$A70,BY$6,BY$5,"Mois (DateRDV)",BY$7,"Années (DateRDV)",BY$3),2,""),"")</f>
        <v/>
      </c>
      <c r="BZ70" s="166" t="str">
        <f>IFERROR(IF(GETPIVOTDATA("DateRDV",TCD!$B$1,"DT","CH","Bénéficiaire",$A70,BZ$6,BZ$5,"Mois (DateRDV)",BZ$7,"Années (DateRDV)",BZ$3,"Présence","Excusé"),3,""),"")</f>
        <v/>
      </c>
      <c r="CA70" s="166" t="str">
        <f>IFERROR(IF(GETPIVOTDATA("DateRDV",TCD!$B$1,"DT","CH","Bénéficiaire",$A70,CA$6,CA$5,"Mois (DateRDV)",CA$7,"Années (DateRDV)",CA$3,"Présence","Absent"),4,""),"")</f>
        <v/>
      </c>
      <c r="CB70" s="166" t="str">
        <f>IFERROR(IF(GETPIVOTDATA("DateRDV",TCD!$B$1,"DT","CH","Bénéficiaire",$A70,CB$6,CB$5,"Mois (DateRDV)",CB$7,"Années (DateRDV)",CB$3),1,""),"")</f>
        <v/>
      </c>
      <c r="CC70" s="166" t="str">
        <f>IFERROR(IF(GETPIVOTDATA("DateRDV",TCD!$B$1,"DT","CH","Bénéficiaire",$A70,CC$6,CC$5,"Mois (DateRDV)",CC$7,"Années (DateRDV)",CC$3),2,""),"")</f>
        <v/>
      </c>
      <c r="CD70" s="166" t="str">
        <f>IFERROR(IF(GETPIVOTDATA("DateRDV",TCD!$B$1,"DT","CH","Bénéficiaire",$A70,CD$6,CD$5,"Mois (DateRDV)",CD$7,"Années (DateRDV)",CD$3,"Présence","Excusé"),3,""),"")</f>
        <v/>
      </c>
      <c r="CE70" s="166" t="str">
        <f>IFERROR(IF(GETPIVOTDATA("DateRDV",TCD!$B$1,"DT","CH","Bénéficiaire",$A70,CE$6,CE$5,"Mois (DateRDV)",CE$7,"Années (DateRDV)",CE$3,"Présence","Absent"),4,""),"")</f>
        <v/>
      </c>
      <c r="CF70" s="166" t="str">
        <f>IFERROR(IF(GETPIVOTDATA("DateRDV",TCD!$B$1,"DT","CH","Bénéficiaire",$A70,CF$6,CF$5,"Mois (DateRDV)",CF$7,"Années (DateRDV)",CF$3),1,""),"")</f>
        <v/>
      </c>
      <c r="CG70" s="166" t="str">
        <f>IFERROR(IF(GETPIVOTDATA("DateRDV",TCD!$B$1,"DT","CH","Bénéficiaire",$A70,CG$6,CG$5,"Mois (DateRDV)",CG$7,"Années (DateRDV)",CG$3),2,""),"")</f>
        <v/>
      </c>
      <c r="CH70" s="166" t="str">
        <f>IFERROR(IF(GETPIVOTDATA("DateRDV",TCD!$B$1,"DT","CH","Bénéficiaire",$A70,CH$6,CH$5,"Mois (DateRDV)",CH$7,"Années (DateRDV)",CH$3,"Présence","Excusé"),3,""),"")</f>
        <v/>
      </c>
      <c r="CI70" s="166" t="str">
        <f>IFERROR(IF(GETPIVOTDATA("DateRDV",TCD!$B$1,"DT","CH","Bénéficiaire",$A70,CI$6,CI$5,"Mois (DateRDV)",CI$7,"Années (DateRDV)",CI$3,"Présence","Absent"),4,""),"")</f>
        <v/>
      </c>
      <c r="CJ70" s="166" t="str">
        <f>IFERROR(IF(GETPIVOTDATA("DateRDV",TCD!$B$1,"DT","CH","Bénéficiaire",$A70,CJ$6,CJ$5,"Mois (DateRDV)",CJ$7,"Années (DateRDV)",CJ$3),1,""),"")</f>
        <v/>
      </c>
      <c r="CK70" s="166" t="str">
        <f>IFERROR(IF(GETPIVOTDATA("DateRDV",TCD!$B$1,"DT","CH","Bénéficiaire",$A70,CK$6,CK$5,"Mois (DateRDV)",CK$7,"Années (DateRDV)",CK$3),2,""),"")</f>
        <v/>
      </c>
      <c r="CL70" s="166" t="str">
        <f>IFERROR(IF(GETPIVOTDATA("DateRDV",TCD!$B$1,"DT","CH","Bénéficiaire",$A70,CL$6,CL$5,"Mois (DateRDV)",CL$7,"Années (DateRDV)",CL$3,"Présence","Excusé"),3,""),"")</f>
        <v/>
      </c>
      <c r="CM70" s="166" t="str">
        <f>IFERROR(IF(GETPIVOTDATA("DateRDV",TCD!$B$1,"DT","CH","Bénéficiaire",$A70,CM$6,CM$5,"Mois (DateRDV)",CM$7,"Années (DateRDV)",CM$3,"Présence","Absent"),4,""),"")</f>
        <v/>
      </c>
      <c r="CN70" s="166" t="str">
        <f>IFERROR(IF(GETPIVOTDATA("DateRDV",TCD!$B$1,"DT","CH","Bénéficiaire",$A70,CN$6,CN$5,"Mois (DateRDV)",CN$7,"Années (DateRDV)",CN$3),1,""),"")</f>
        <v/>
      </c>
      <c r="CO70" s="166" t="str">
        <f>IFERROR(IF(GETPIVOTDATA("DateRDV",TCD!$B$1,"DT","CH","Bénéficiaire",$A70,CO$6,CO$5,"Mois (DateRDV)",CO$7,"Années (DateRDV)",CO$3),2,""),"")</f>
        <v/>
      </c>
      <c r="CP70" s="166" t="str">
        <f>IFERROR(IF(GETPIVOTDATA("DateRDV",TCD!$B$1,"DT","CH","Bénéficiaire",$A70,CP$6,CP$5,"Mois (DateRDV)",CP$7,"Années (DateRDV)",CP$3,"Présence","Excusé"),3,""),"")</f>
        <v/>
      </c>
      <c r="CQ70" s="166" t="str">
        <f>IFERROR(IF(GETPIVOTDATA("DateRDV",TCD!$B$1,"DT","CH","Bénéficiaire",$A70,CQ$6,CQ$5,"Mois (DateRDV)",CQ$7,"Années (DateRDV)",CQ$3,"Présence","Absent"),4,""),"")</f>
        <v/>
      </c>
      <c r="CR70" s="166" t="str">
        <f>IFERROR(IF(GETPIVOTDATA("DateRDV",TCD!$B$1,"DT","CH","Bénéficiaire",$A70,CR$6,CR$5,"Mois (DateRDV)",CR$7,"Années (DateRDV)",CR$3),1,""),"")</f>
        <v/>
      </c>
      <c r="CS70" s="166" t="str">
        <f>IFERROR(IF(GETPIVOTDATA("DateRDV",TCD!$B$1,"DT","CH","Bénéficiaire",$A70,CS$6,CS$5,"Mois (DateRDV)",CS$7,"Années (DateRDV)",CS$3),2,""),"")</f>
        <v/>
      </c>
      <c r="CT70" s="166" t="str">
        <f>IFERROR(IF(GETPIVOTDATA("DateRDV",TCD!$B$1,"DT","CH","Bénéficiaire",$A70,CT$6,CT$5,"Mois (DateRDV)",CT$7,"Années (DateRDV)",CT$3,"Présence","Excusé"),3,""),"")</f>
        <v/>
      </c>
      <c r="CU70" s="166" t="str">
        <f>IFERROR(IF(GETPIVOTDATA("DateRDV",TCD!$B$1,"DT","CH","Bénéficiaire",$A70,CU$6,CU$5,"Mois (DateRDV)",CU$7,"Années (DateRDV)",CU$3,"Présence","Absent"),4,""),"")</f>
        <v/>
      </c>
      <c r="CV70" s="166" t="str">
        <f>IFERROR(IF(GETPIVOTDATA("DateRDV",TCD!$B$1,"DT","CH","Bénéficiaire",$A70,CV$6,CV$5,"Mois (DateRDV)",CV$7,"Années (DateRDV)",CV$3),1,""),"")</f>
        <v/>
      </c>
      <c r="CW70" s="166" t="str">
        <f>IFERROR(IF(GETPIVOTDATA("DateRDV",TCD!$B$1,"DT","CH","Bénéficiaire",$A70,CW$6,CW$5,"Mois (DateRDV)",CW$7,"Années (DateRDV)",CW$3),2,""),"")</f>
        <v/>
      </c>
      <c r="CX70" s="166" t="str">
        <f>IFERROR(IF(GETPIVOTDATA("DateRDV",TCD!$B$1,"DT","CH","Bénéficiaire",$A70,CX$6,CX$5,"Mois (DateRDV)",CX$7,"Années (DateRDV)",CX$3,"Présence","Excusé"),3,""),"")</f>
        <v/>
      </c>
      <c r="CY70" s="166" t="str">
        <f>IFERROR(IF(GETPIVOTDATA("DateRDV",TCD!$B$1,"DT","CH","Bénéficiaire",$A70,CY$6,CY$5,"Mois (DateRDV)",CY$7,"Années (DateRDV)",CY$3,"Présence","Absent"),4,""),"")</f>
        <v/>
      </c>
      <c r="CZ70" s="166" t="str">
        <f>IFERROR(IF(GETPIVOTDATA("DateRDV",TCD!$B$1,"DT","CH","Bénéficiaire",$A70,CZ$6,CZ$5,"Mois (DateRDV)",CZ$7,"Années (DateRDV)",CZ$3),1,""),"")</f>
        <v/>
      </c>
      <c r="DA70" s="166" t="str">
        <f>IFERROR(IF(GETPIVOTDATA("DateRDV",TCD!$B$1,"DT","CH","Bénéficiaire",$A70,DA$6,DA$5,"Mois (DateRDV)",DA$7,"Années (DateRDV)",DA$3),2,""),"")</f>
        <v/>
      </c>
      <c r="DB70" s="166" t="str">
        <f>IFERROR(IF(GETPIVOTDATA("DateRDV",TCD!$B$1,"DT","CH","Bénéficiaire",$A70,DB$6,DB$5,"Mois (DateRDV)",DB$7,"Années (DateRDV)",DB$3,"Présence","Excusé"),3,""),"")</f>
        <v/>
      </c>
      <c r="DC70" s="166" t="str">
        <f>IFERROR(IF(GETPIVOTDATA("DateRDV",TCD!$B$1,"DT","CH","Bénéficiaire",$A70,DC$6,DC$5,"Mois (DateRDV)",DC$7,"Années (DateRDV)",DC$3,"Présence","Absent"),4,""),"")</f>
        <v/>
      </c>
      <c r="DD70" s="166" t="str">
        <f>IFERROR(IF(GETPIVOTDATA("DateRDV",TCD!$B$1,"DT","CH","Bénéficiaire",$A70,DD$6,DD$5,"Mois (DateRDV)",DD$7,"Années (DateRDV)",DD$3),1,""),"")</f>
        <v/>
      </c>
      <c r="DE70" s="166" t="str">
        <f>IFERROR(IF(GETPIVOTDATA("DateRDV",TCD!$B$1,"DT","CH","Bénéficiaire",$A70,DE$6,DE$5,"Mois (DateRDV)",DE$7,"Années (DateRDV)",DE$3),2,""),"")</f>
        <v/>
      </c>
      <c r="DF70" s="166" t="str">
        <f>IFERROR(IF(GETPIVOTDATA("DateRDV",TCD!$B$1,"DT","CH","Bénéficiaire",$A70,DF$6,DF$5,"Mois (DateRDV)",DF$7,"Années (DateRDV)",DF$3,"Présence","Excusé"),3,""),"")</f>
        <v/>
      </c>
      <c r="DG70" s="166" t="str">
        <f>IFERROR(IF(GETPIVOTDATA("DateRDV",TCD!$B$1,"DT","CH","Bénéficiaire",$A70,DG$6,DG$5,"Mois (DateRDV)",DG$7,"Années (DateRDV)",DG$3,"Présence","Absent"),4,""),"")</f>
        <v/>
      </c>
      <c r="DH70" s="166" t="str">
        <f>IFERROR(IF(GETPIVOTDATA("DateRDV",TCD!$B$1,"DT","CH","Bénéficiaire",$A70,DH$6,DH$5,"Mois (DateRDV)",DH$7,"Années (DateRDV)",DH$3),1,""),"")</f>
        <v/>
      </c>
      <c r="DI70" s="166" t="str">
        <f>IFERROR(IF(GETPIVOTDATA("DateRDV",TCD!$B$1,"DT","CH","Bénéficiaire",$A70,DI$6,DI$5,"Mois (DateRDV)",DI$7,"Années (DateRDV)",DI$3),2,""),"")</f>
        <v/>
      </c>
      <c r="DJ70" s="166" t="str">
        <f>IFERROR(IF(GETPIVOTDATA("DateRDV",TCD!$B$1,"DT","CH","Bénéficiaire",$A70,DJ$6,DJ$5,"Mois (DateRDV)",DJ$7,"Années (DateRDV)",DJ$3,"Présence","Excusé"),3,""),"")</f>
        <v/>
      </c>
      <c r="DK70" s="166" t="str">
        <f>IFERROR(IF(GETPIVOTDATA("DateRDV",TCD!$B$1,"DT","CH","Bénéficiaire",$A70,DK$6,DK$5,"Mois (DateRDV)",DK$7,"Années (DateRDV)",DK$3,"Présence","Absent"),4,""),"")</f>
        <v/>
      </c>
      <c r="DL70" s="166" t="str">
        <f>IFERROR(IF(GETPIVOTDATA("DateRDV",TCD!$B$1,"DT","CH","Bénéficiaire",$A70,DL$6,DL$5,"Mois (DateRDV)",DL$7,"Années (DateRDV)",DL$3),1,""),"")</f>
        <v/>
      </c>
      <c r="DM70" s="166" t="str">
        <f>IFERROR(IF(GETPIVOTDATA("DateRDV",TCD!$B$1,"DT","CH","Bénéficiaire",$A70,DM$6,DM$5,"Mois (DateRDV)",DM$7,"Années (DateRDV)",DM$3),2,""),"")</f>
        <v/>
      </c>
      <c r="DN70" s="166" t="str">
        <f>IFERROR(IF(GETPIVOTDATA("DateRDV",TCD!$B$1,"DT","CH","Bénéficiaire",$A70,DN$6,DN$5,"Mois (DateRDV)",DN$7,"Années (DateRDV)",DN$3,"Présence","Excusé"),3,""),"")</f>
        <v/>
      </c>
      <c r="DO70" s="166" t="str">
        <f>IFERROR(IF(GETPIVOTDATA("DateRDV",TCD!$B$1,"DT","CH","Bénéficiaire",$A70,DO$6,DO$5,"Mois (DateRDV)",DO$7,"Années (DateRDV)",DO$3,"Présence","Absent"),4,""),"")</f>
        <v/>
      </c>
    </row>
    <row r="71" spans="1:119" x14ac:dyDescent="0.2">
      <c r="B71" s="169" t="str">
        <f>IFERROR(IF(INDEX(Data!P:P,MATCH(A71,Data!B:B,0))&lt;&gt;"",INDEX(Data!P:P,MATCH(A71,Data!B:B,0)),""),"")</f>
        <v/>
      </c>
      <c r="C71" s="169" t="str">
        <f>IFERROR(IF(INDEX(Data!O:O,MATCH(A71,Data!B:B,0))&lt;&gt;"",INDEX(Data!O:O,MATCH(A71,Data!B:B,0)),""),"")</f>
        <v/>
      </c>
      <c r="D71" s="169" t="str">
        <f>IFERROR(IF(INDEX(Data!J:J,MATCH(A71,Data!B:B,0))&lt;&gt;"",INDEX(Data!J:J,MATCH(A71,Data!B:B,0)),""),"")</f>
        <v/>
      </c>
      <c r="E71" s="169" t="str">
        <f>IFERROR(IF(INDEX(Data!M:M,MATCH(A71,Data!B:B,0))&lt;&gt;"",INDEX(Data!M:M,MATCH(A71,Data!B:B,0)),""),"")</f>
        <v/>
      </c>
      <c r="F71" s="169" t="str">
        <f>IFERROR(IF(INDEX(Data!N:N,MATCH(A71,Data!B:B,0))&lt;&gt;"",INDEX(Data!N:N,MATCH(A71,Data!B:B,0)),""),"")</f>
        <v/>
      </c>
      <c r="G71" s="170" t="str">
        <f>IFERROR(IF(INDEX(Data!K:K,MATCH(A71,Data!B:B,0))&lt;&gt;"",INDEX(Data!K:K,MATCH(A71,Data!B:B,0)),""),"")</f>
        <v/>
      </c>
      <c r="H71" s="170" t="str">
        <f>IFERROR(IF(INDEX(Data!L:L,MATCH(A71,Data!B:B,0))&lt;&gt;"",INDEX(Data!L:L,MATCH(A71,Data!B:B,0)),""),"")</f>
        <v/>
      </c>
      <c r="I71" s="170" t="str">
        <f>IFERROR(IF(INDEX(Data!C:C,MATCH(A71,Data!B:B,0))&lt;&gt;"",INDEX(Data!C:C,MATCH(A71,Data!B:B,0)),""),"")</f>
        <v/>
      </c>
      <c r="J71" s="170" t="str">
        <f>IFERROR(IF(INDEX(Data!D:D,MATCH(A71,Data!B:B,0))&lt;&gt;"",INDEX(Data!D:D,MATCH(A71,Data!B:B,0)),""),"")</f>
        <v/>
      </c>
      <c r="K71" s="171" t="str">
        <f>IFERROR(IF(INDEX(Data!H:H,MATCH(A71,Data!B:B,0))&lt;&gt;"",INDEX(Data!H:H,MATCH(A71,Data!B:B,0)),""),"")</f>
        <v/>
      </c>
      <c r="L71" s="166" t="str">
        <f>IFERROR(IF(GETPIVOTDATA("DateRDV",TCD!$B$1,"DT","CH","Bénéficiaire",$A71,L$6,L$5,"Mois (DateRDV)",L$7,"Années (DateRDV)",L$3),1,""),"")</f>
        <v/>
      </c>
      <c r="M71" s="166" t="str">
        <f>IFERROR(IF(GETPIVOTDATA("DateRDV",TCD!$B$1,"DT","CH","Bénéficiaire",$A71,M$6,M$5,"Mois (DateRDV)",M$7,"Années (DateRDV)",M$3),2,""),"")</f>
        <v/>
      </c>
      <c r="N71" s="166" t="str">
        <f>IFERROR(IF(GETPIVOTDATA("DateRDV",TCD!$B$1,"DT","CH","Bénéficiaire",$A71,N$6,N$5,"Mois (DateRDV)",N$7,"Années (DateRDV)",N$3,"Présence","Excusé"),3,""),"")</f>
        <v/>
      </c>
      <c r="O71" s="166" t="str">
        <f>IFERROR(IF(GETPIVOTDATA("DateRDV",TCD!$B$1,"DT","CH","Bénéficiaire",$A71,O$6,O$5,"Mois (DateRDV)",O$7,"Années (DateRDV)",O$3,"Présence","Absent"),4,""),"")</f>
        <v/>
      </c>
      <c r="P71" s="166" t="str">
        <f>IFERROR(IF(GETPIVOTDATA("DateRDV",TCD!$B$1,"DT","CH","Bénéficiaire",$A71,P$6,P$5,"Mois (DateRDV)",P$7,"Années (DateRDV)",P$3),1,""),"")</f>
        <v/>
      </c>
      <c r="Q71" s="166" t="str">
        <f>IFERROR(IF(GETPIVOTDATA("DateRDV",TCD!$B$1,"DT","CH","Bénéficiaire",$A71,Q$6,Q$5,"Mois (DateRDV)",Q$7,"Années (DateRDV)",Q$3),2,""),"")</f>
        <v/>
      </c>
      <c r="R71" s="166" t="str">
        <f>IFERROR(IF(GETPIVOTDATA("DateRDV",TCD!$B$1,"DT","CH","Bénéficiaire",$A71,R$6,R$5,"Mois (DateRDV)",R$7,"Années (DateRDV)",R$3,"Présence","Excusé"),3,""),"")</f>
        <v/>
      </c>
      <c r="S71" s="166" t="str">
        <f>IFERROR(IF(GETPIVOTDATA("DateRDV",TCD!$B$1,"DT","CH","Bénéficiaire",$A71,S$6,S$5,"Mois (DateRDV)",S$7,"Années (DateRDV)",S$3,"Présence","Absent"),4,""),"")</f>
        <v/>
      </c>
      <c r="T71" s="166" t="str">
        <f>IFERROR(IF(GETPIVOTDATA("DateRDV",TCD!$B$1,"DT","CH","Bénéficiaire",$A71,T$6,T$5,"Mois (DateRDV)",T$7,"Années (DateRDV)",T$3),1,""),"")</f>
        <v/>
      </c>
      <c r="U71" s="166" t="str">
        <f>IFERROR(IF(GETPIVOTDATA("DateRDV",TCD!$B$1,"DT","CH","Bénéficiaire",$A71,U$6,U$5,"Mois (DateRDV)",U$7,"Années (DateRDV)",U$3),2,""),"")</f>
        <v/>
      </c>
      <c r="V71" s="166" t="str">
        <f>IFERROR(IF(GETPIVOTDATA("DateRDV",TCD!$B$1,"DT","CH","Bénéficiaire",$A71,V$6,V$5,"Mois (DateRDV)",V$7,"Années (DateRDV)",V$3,"Présence","Excusé"),3,""),"")</f>
        <v/>
      </c>
      <c r="W71" s="166" t="str">
        <f>IFERROR(IF(GETPIVOTDATA("DateRDV",TCD!$B$1,"DT","CH","Bénéficiaire",$A71,W$6,W$5,"Mois (DateRDV)",W$7,"Années (DateRDV)",W$3,"Présence","Absent"),4,""),"")</f>
        <v/>
      </c>
      <c r="X71" s="166" t="str">
        <f>IFERROR(IF(GETPIVOTDATA("DateRDV",TCD!$B$1,"DT","CH","Bénéficiaire",$A71,X$6,X$5,"Mois (DateRDV)",X$7,"Années (DateRDV)",X$3),1,""),"")</f>
        <v/>
      </c>
      <c r="Y71" s="166" t="str">
        <f>IFERROR(IF(GETPIVOTDATA("DateRDV",TCD!$B$1,"DT","CH","Bénéficiaire",$A71,Y$6,Y$5,"Mois (DateRDV)",Y$7,"Années (DateRDV)",Y$3),2,""),"")</f>
        <v/>
      </c>
      <c r="Z71" s="166" t="str">
        <f>IFERROR(IF(GETPIVOTDATA("DateRDV",TCD!$B$1,"DT","CH","Bénéficiaire",$A71,Z$6,Z$5,"Mois (DateRDV)",Z$7,"Années (DateRDV)",Z$3,"Présence","Excusé"),3,""),"")</f>
        <v/>
      </c>
      <c r="AA71" s="166" t="str">
        <f>IFERROR(IF(GETPIVOTDATA("DateRDV",TCD!$B$1,"DT","CH","Bénéficiaire",$A71,AA$6,AA$5,"Mois (DateRDV)",AA$7,"Années (DateRDV)",AA$3,"Présence","Absent"),4,""),"")</f>
        <v/>
      </c>
      <c r="AB71" s="166" t="str">
        <f>IFERROR(IF(GETPIVOTDATA("DateRDV",TCD!$B$1,"DT","CH","Bénéficiaire",$A71,AB$6,AB$5,"Mois (DateRDV)",AB$7,"Années (DateRDV)",AB$3),1,""),"")</f>
        <v/>
      </c>
      <c r="AC71" s="166" t="str">
        <f>IFERROR(IF(GETPIVOTDATA("DateRDV",TCD!$B$1,"DT","CH","Bénéficiaire",$A71,AC$6,AC$5,"Mois (DateRDV)",AC$7,"Années (DateRDV)",AC$3),2,""),"")</f>
        <v/>
      </c>
      <c r="AD71" s="166" t="str">
        <f>IFERROR(IF(GETPIVOTDATA("DateRDV",TCD!$B$1,"DT","CH","Bénéficiaire",$A71,AD$6,AD$5,"Mois (DateRDV)",AD$7,"Années (DateRDV)",AD$3,"Présence","Excusé"),3,""),"")</f>
        <v/>
      </c>
      <c r="AE71" s="166" t="str">
        <f>IFERROR(IF(GETPIVOTDATA("DateRDV",TCD!$B$1,"DT","CH","Bénéficiaire",$A71,AE$6,AE$5,"Mois (DateRDV)",AE$7,"Années (DateRDV)",AE$3,"Présence","Absent"),4,""),"")</f>
        <v/>
      </c>
      <c r="AF71" s="166" t="str">
        <f>IFERROR(IF(GETPIVOTDATA("DateRDV",TCD!$B$1,"DT","CH","Bénéficiaire",$A71,AF$6,AF$5,"Mois (DateRDV)",AF$7,"Années (DateRDV)",AF$3),1,""),"")</f>
        <v/>
      </c>
      <c r="AG71" s="166" t="str">
        <f>IFERROR(IF(GETPIVOTDATA("DateRDV",TCD!$B$1,"DT","CH","Bénéficiaire",$A71,AG$6,AG$5,"Mois (DateRDV)",AG$7,"Années (DateRDV)",AG$3),2,""),"")</f>
        <v/>
      </c>
      <c r="AH71" s="166" t="str">
        <f>IFERROR(IF(GETPIVOTDATA("DateRDV",TCD!$B$1,"DT","CH","Bénéficiaire",$A71,AH$6,AH$5,"Mois (DateRDV)",AH$7,"Années (DateRDV)",AH$3,"Présence","Excusé"),3,""),"")</f>
        <v/>
      </c>
      <c r="AI71" s="166" t="str">
        <f>IFERROR(IF(GETPIVOTDATA("DateRDV",TCD!$B$1,"DT","CH","Bénéficiaire",$A71,AI$6,AI$5,"Mois (DateRDV)",AI$7,"Années (DateRDV)",AI$3,"Présence","Absent"),4,""),"")</f>
        <v/>
      </c>
      <c r="AJ71" s="166" t="str">
        <f>IFERROR(IF(GETPIVOTDATA("DateRDV",TCD!$B$1,"DT","CH","Bénéficiaire",$A71,AJ$6,AJ$5,"Mois (DateRDV)",AJ$7,"Années (DateRDV)",AJ$3),1,""),"")</f>
        <v/>
      </c>
      <c r="AK71" s="166" t="str">
        <f>IFERROR(IF(GETPIVOTDATA("DateRDV",TCD!$B$1,"DT","CH","Bénéficiaire",$A71,AK$6,AK$5,"Mois (DateRDV)",AK$7,"Années (DateRDV)",AK$3),2,""),"")</f>
        <v/>
      </c>
      <c r="AL71" s="166" t="str">
        <f>IFERROR(IF(GETPIVOTDATA("DateRDV",TCD!$B$1,"DT","CH","Bénéficiaire",$A71,AL$6,AL$5,"Mois (DateRDV)",AL$7,"Années (DateRDV)",AL$3,"Présence","Excusé"),3,""),"")</f>
        <v/>
      </c>
      <c r="AM71" s="166" t="str">
        <f>IFERROR(IF(GETPIVOTDATA("DateRDV",TCD!$B$1,"DT","CH","Bénéficiaire",$A71,AM$6,AM$5,"Mois (DateRDV)",AM$7,"Années (DateRDV)",AM$3,"Présence","Absent"),4,""),"")</f>
        <v/>
      </c>
      <c r="AN71" s="166" t="str">
        <f>IFERROR(IF(GETPIVOTDATA("DateRDV",TCD!$B$1,"DT","CH","Bénéficiaire",$A71,AN$6,AN$5,"Mois (DateRDV)",AN$7,"Années (DateRDV)",AN$3),1,""),"")</f>
        <v/>
      </c>
      <c r="AO71" s="166" t="str">
        <f>IFERROR(IF(GETPIVOTDATA("DateRDV",TCD!$B$1,"DT","CH","Bénéficiaire",$A71,AO$6,AO$5,"Mois (DateRDV)",AO$7,"Années (DateRDV)",AO$3),2,""),"")</f>
        <v/>
      </c>
      <c r="AP71" s="166" t="str">
        <f>IFERROR(IF(GETPIVOTDATA("DateRDV",TCD!$B$1,"DT","CH","Bénéficiaire",$A71,AP$6,AP$5,"Mois (DateRDV)",AP$7,"Années (DateRDV)",AP$3,"Présence","Excusé"),3,""),"")</f>
        <v/>
      </c>
      <c r="AQ71" s="166" t="str">
        <f>IFERROR(IF(GETPIVOTDATA("DateRDV",TCD!$B$1,"DT","CH","Bénéficiaire",$A71,AQ$6,AQ$5,"Mois (DateRDV)",AQ$7,"Années (DateRDV)",AQ$3,"Présence","Absent"),4,""),"")</f>
        <v/>
      </c>
      <c r="AR71" s="166" t="str">
        <f>IFERROR(IF(GETPIVOTDATA("DateRDV",TCD!$B$1,"DT","CH","Bénéficiaire",$A71,AR$6,AR$5,"Mois (DateRDV)",AR$7,"Années (DateRDV)",AR$3),1,""),"")</f>
        <v/>
      </c>
      <c r="AS71" s="166" t="str">
        <f>IFERROR(IF(GETPIVOTDATA("DateRDV",TCD!$B$1,"DT","CH","Bénéficiaire",$A71,AS$6,AS$5,"Mois (DateRDV)",AS$7,"Années (DateRDV)",AS$3),2,""),"")</f>
        <v/>
      </c>
      <c r="AT71" s="166" t="str">
        <f>IFERROR(IF(GETPIVOTDATA("DateRDV",TCD!$B$1,"DT","CH","Bénéficiaire",$A71,AT$6,AT$5,"Mois (DateRDV)",AT$7,"Années (DateRDV)",AT$3,"Présence","Excusé"),3,""),"")</f>
        <v/>
      </c>
      <c r="AU71" s="166" t="str">
        <f>IFERROR(IF(GETPIVOTDATA("DateRDV",TCD!$B$1,"DT","CH","Bénéficiaire",$A71,AU$6,AU$5,"Mois (DateRDV)",AU$7,"Années (DateRDV)",AU$3,"Présence","Absent"),4,""),"")</f>
        <v/>
      </c>
      <c r="AV71" s="166" t="str">
        <f>IFERROR(IF(GETPIVOTDATA("DateRDV",TCD!$B$1,"DT","CH","Bénéficiaire",$A71,AV$6,AV$5,"Mois (DateRDV)",AV$7,"Années (DateRDV)",AV$3),1,""),"")</f>
        <v/>
      </c>
      <c r="AW71" s="166" t="str">
        <f>IFERROR(IF(GETPIVOTDATA("DateRDV",TCD!$B$1,"DT","CH","Bénéficiaire",$A71,AW$6,AW$5,"Mois (DateRDV)",AW$7,"Années (DateRDV)",AW$3),2,""),"")</f>
        <v/>
      </c>
      <c r="AX71" s="166" t="str">
        <f>IFERROR(IF(GETPIVOTDATA("DateRDV",TCD!$B$1,"DT","CH","Bénéficiaire",$A71,AX$6,AX$5,"Mois (DateRDV)",AX$7,"Années (DateRDV)",AX$3,"Présence","Excusé"),3,""),"")</f>
        <v/>
      </c>
      <c r="AY71" s="166" t="str">
        <f>IFERROR(IF(GETPIVOTDATA("DateRDV",TCD!$B$1,"DT","CH","Bénéficiaire",$A71,AY$6,AY$5,"Mois (DateRDV)",AY$7,"Années (DateRDV)",AY$3,"Présence","Absent"),4,""),"")</f>
        <v/>
      </c>
      <c r="AZ71" s="166" t="str">
        <f>IFERROR(IF(GETPIVOTDATA("DateRDV",TCD!$B$1,"DT","CH","Bénéficiaire",$A71,AZ$6,AZ$5,"Mois (DateRDV)",AZ$7,"Années (DateRDV)",AZ$3),1,""),"")</f>
        <v/>
      </c>
      <c r="BA71" s="166" t="str">
        <f>IFERROR(IF(GETPIVOTDATA("DateRDV",TCD!$B$1,"DT","CH","Bénéficiaire",$A71,BA$6,BA$5,"Mois (DateRDV)",BA$7,"Années (DateRDV)",BA$3),2,""),"")</f>
        <v/>
      </c>
      <c r="BB71" s="166" t="str">
        <f>IFERROR(IF(GETPIVOTDATA("DateRDV",TCD!$B$1,"DT","CH","Bénéficiaire",$A71,BB$6,BB$5,"Mois (DateRDV)",BB$7,"Années (DateRDV)",BB$3,"Présence","Excusé"),3,""),"")</f>
        <v/>
      </c>
      <c r="BC71" s="166" t="str">
        <f>IFERROR(IF(GETPIVOTDATA("DateRDV",TCD!$B$1,"DT","CH","Bénéficiaire",$A71,BC$6,BC$5,"Mois (DateRDV)",BC$7,"Années (DateRDV)",BC$3,"Présence","Absent"),4,""),"")</f>
        <v/>
      </c>
      <c r="BD71" s="166" t="str">
        <f>IFERROR(IF(GETPIVOTDATA("DateRDV",TCD!$B$1,"DT","CH","Bénéficiaire",$A71,BD$6,BD$5,"Mois (DateRDV)",BD$7,"Années (DateRDV)",BD$3),1,""),"")</f>
        <v/>
      </c>
      <c r="BE71" s="166" t="str">
        <f>IFERROR(IF(GETPIVOTDATA("DateRDV",TCD!$B$1,"DT","CH","Bénéficiaire",$A71,BE$6,BE$5,"Mois (DateRDV)",BE$7,"Années (DateRDV)",BE$3),2,""),"")</f>
        <v/>
      </c>
      <c r="BF71" s="166" t="str">
        <f>IFERROR(IF(GETPIVOTDATA("DateRDV",TCD!$B$1,"DT","CH","Bénéficiaire",$A71,BF$6,BF$5,"Mois (DateRDV)",BF$7,"Années (DateRDV)",BF$3,"Présence","Excusé"),3,""),"")</f>
        <v/>
      </c>
      <c r="BG71" s="166" t="str">
        <f>IFERROR(IF(GETPIVOTDATA("DateRDV",TCD!$B$1,"DT","CH","Bénéficiaire",$A71,BG$6,BG$5,"Mois (DateRDV)",BG$7,"Années (DateRDV)",BG$3,"Présence","Absent"),4,""),"")</f>
        <v/>
      </c>
      <c r="BH71" s="166" t="str">
        <f>IFERROR(IF(GETPIVOTDATA("DateRDV",TCD!$B$1,"DT","CH","Bénéficiaire",$A71,BH$6,BH$5,"Mois (DateRDV)",BH$7,"Années (DateRDV)",BH$3),1,""),"")</f>
        <v/>
      </c>
      <c r="BI71" s="166" t="str">
        <f>IFERROR(IF(GETPIVOTDATA("DateRDV",TCD!$B$1,"DT","CH","Bénéficiaire",$A71,BI$6,BI$5,"Mois (DateRDV)",BI$7,"Années (DateRDV)",BI$3),2,""),"")</f>
        <v/>
      </c>
      <c r="BJ71" s="166" t="str">
        <f>IFERROR(IF(GETPIVOTDATA("DateRDV",TCD!$B$1,"DT","CH","Bénéficiaire",$A71,BJ$6,BJ$5,"Mois (DateRDV)",BJ$7,"Années (DateRDV)",BJ$3,"Présence","Excusé"),3,""),"")</f>
        <v/>
      </c>
      <c r="BK71" s="166" t="str">
        <f>IFERROR(IF(GETPIVOTDATA("DateRDV",TCD!$B$1,"DT","CH","Bénéficiaire",$A71,BK$6,BK$5,"Mois (DateRDV)",BK$7,"Années (DateRDV)",BK$3,"Présence","Absent"),4,""),"")</f>
        <v/>
      </c>
      <c r="BL71" s="166" t="str">
        <f>IFERROR(IF(GETPIVOTDATA("DateRDV",TCD!$B$1,"DT","CH","Bénéficiaire",$A71,BL$6,BL$5,"Mois (DateRDV)",BL$7,"Années (DateRDV)",BL$3),1,""),"")</f>
        <v/>
      </c>
      <c r="BM71" s="166" t="str">
        <f>IFERROR(IF(GETPIVOTDATA("DateRDV",TCD!$B$1,"DT","CH","Bénéficiaire",$A71,BM$6,BM$5,"Mois (DateRDV)",BM$7,"Années (DateRDV)",BM$3),2,""),"")</f>
        <v/>
      </c>
      <c r="BN71" s="166" t="str">
        <f>IFERROR(IF(GETPIVOTDATA("DateRDV",TCD!$B$1,"DT","CH","Bénéficiaire",$A71,BN$6,BN$5,"Mois (DateRDV)",BN$7,"Années (DateRDV)",BN$3,"Présence","Excusé"),3,""),"")</f>
        <v/>
      </c>
      <c r="BO71" s="166" t="str">
        <f>IFERROR(IF(GETPIVOTDATA("DateRDV",TCD!$B$1,"DT","CH","Bénéficiaire",$A71,BO$6,BO$5,"Mois (DateRDV)",BO$7,"Années (DateRDV)",BO$3,"Présence","Absent"),4,""),"")</f>
        <v/>
      </c>
      <c r="BP71" s="166" t="str">
        <f>IFERROR(IF(GETPIVOTDATA("DateRDV",TCD!$B$1,"DT","CH","Bénéficiaire",$A71,BP$6,BP$5,"Mois (DateRDV)",BP$7,"Années (DateRDV)",BP$3),1,""),"")</f>
        <v/>
      </c>
      <c r="BQ71" s="166" t="str">
        <f>IFERROR(IF(GETPIVOTDATA("DateRDV",TCD!$B$1,"DT","CH","Bénéficiaire",$A71,BQ$6,BQ$5,"Mois (DateRDV)",BQ$7,"Années (DateRDV)",BQ$3),2,""),"")</f>
        <v/>
      </c>
      <c r="BR71" s="166" t="str">
        <f>IFERROR(IF(GETPIVOTDATA("DateRDV",TCD!$B$1,"DT","CH","Bénéficiaire",$A71,BR$6,BR$5,"Mois (DateRDV)",BR$7,"Années (DateRDV)",BR$3,"Présence","Excusé"),3,""),"")</f>
        <v/>
      </c>
      <c r="BS71" s="166" t="str">
        <f>IFERROR(IF(GETPIVOTDATA("DateRDV",TCD!$B$1,"DT","CH","Bénéficiaire",$A71,BS$6,BS$5,"Mois (DateRDV)",BS$7,"Années (DateRDV)",BS$3,"Présence","Absent"),4,""),"")</f>
        <v/>
      </c>
      <c r="BT71" s="166" t="str">
        <f>IFERROR(IF(GETPIVOTDATA("DateRDV",TCD!$B$1,"DT","CH","Bénéficiaire",$A71,BT$6,BT$5,"Mois (DateRDV)",BT$7,"Années (DateRDV)",BT$3),1,""),"")</f>
        <v/>
      </c>
      <c r="BU71" s="166" t="str">
        <f>IFERROR(IF(GETPIVOTDATA("DateRDV",TCD!$B$1,"DT","CH","Bénéficiaire",$A71,BU$6,BU$5,"Mois (DateRDV)",BU$7,"Années (DateRDV)",BU$3),2,""),"")</f>
        <v/>
      </c>
      <c r="BV71" s="166" t="str">
        <f>IFERROR(IF(GETPIVOTDATA("DateRDV",TCD!$B$1,"DT","CH","Bénéficiaire",$A71,BV$6,BV$5,"Mois (DateRDV)",BV$7,"Années (DateRDV)",BV$3,"Présence","Excusé"),3,""),"")</f>
        <v/>
      </c>
      <c r="BW71" s="166" t="str">
        <f>IFERROR(IF(GETPIVOTDATA("DateRDV",TCD!$B$1,"DT","CH","Bénéficiaire",$A71,BW$6,BW$5,"Mois (DateRDV)",BW$7,"Années (DateRDV)",BW$3,"Présence","Absent"),4,""),"")</f>
        <v/>
      </c>
      <c r="BX71" s="166" t="str">
        <f>IFERROR(IF(GETPIVOTDATA("DateRDV",TCD!$B$1,"DT","CH","Bénéficiaire",$A71,BX$6,BX$5,"Mois (DateRDV)",BX$7,"Années (DateRDV)",BX$3),1,""),"")</f>
        <v/>
      </c>
      <c r="BY71" s="166" t="str">
        <f>IFERROR(IF(GETPIVOTDATA("DateRDV",TCD!$B$1,"DT","CH","Bénéficiaire",$A71,BY$6,BY$5,"Mois (DateRDV)",BY$7,"Années (DateRDV)",BY$3),2,""),"")</f>
        <v/>
      </c>
      <c r="BZ71" s="166" t="str">
        <f>IFERROR(IF(GETPIVOTDATA("DateRDV",TCD!$B$1,"DT","CH","Bénéficiaire",$A71,BZ$6,BZ$5,"Mois (DateRDV)",BZ$7,"Années (DateRDV)",BZ$3,"Présence","Excusé"),3,""),"")</f>
        <v/>
      </c>
      <c r="CA71" s="166" t="str">
        <f>IFERROR(IF(GETPIVOTDATA("DateRDV",TCD!$B$1,"DT","CH","Bénéficiaire",$A71,CA$6,CA$5,"Mois (DateRDV)",CA$7,"Années (DateRDV)",CA$3,"Présence","Absent"),4,""),"")</f>
        <v/>
      </c>
      <c r="CB71" s="166" t="str">
        <f>IFERROR(IF(GETPIVOTDATA("DateRDV",TCD!$B$1,"DT","CH","Bénéficiaire",$A71,CB$6,CB$5,"Mois (DateRDV)",CB$7,"Années (DateRDV)",CB$3),1,""),"")</f>
        <v/>
      </c>
      <c r="CC71" s="166" t="str">
        <f>IFERROR(IF(GETPIVOTDATA("DateRDV",TCD!$B$1,"DT","CH","Bénéficiaire",$A71,CC$6,CC$5,"Mois (DateRDV)",CC$7,"Années (DateRDV)",CC$3),2,""),"")</f>
        <v/>
      </c>
      <c r="CD71" s="166" t="str">
        <f>IFERROR(IF(GETPIVOTDATA("DateRDV",TCD!$B$1,"DT","CH","Bénéficiaire",$A71,CD$6,CD$5,"Mois (DateRDV)",CD$7,"Années (DateRDV)",CD$3,"Présence","Excusé"),3,""),"")</f>
        <v/>
      </c>
      <c r="CE71" s="166" t="str">
        <f>IFERROR(IF(GETPIVOTDATA("DateRDV",TCD!$B$1,"DT","CH","Bénéficiaire",$A71,CE$6,CE$5,"Mois (DateRDV)",CE$7,"Années (DateRDV)",CE$3,"Présence","Absent"),4,""),"")</f>
        <v/>
      </c>
      <c r="CF71" s="166" t="str">
        <f>IFERROR(IF(GETPIVOTDATA("DateRDV",TCD!$B$1,"DT","CH","Bénéficiaire",$A71,CF$6,CF$5,"Mois (DateRDV)",CF$7,"Années (DateRDV)",CF$3),1,""),"")</f>
        <v/>
      </c>
      <c r="CG71" s="166" t="str">
        <f>IFERROR(IF(GETPIVOTDATA("DateRDV",TCD!$B$1,"DT","CH","Bénéficiaire",$A71,CG$6,CG$5,"Mois (DateRDV)",CG$7,"Années (DateRDV)",CG$3),2,""),"")</f>
        <v/>
      </c>
      <c r="CH71" s="166" t="str">
        <f>IFERROR(IF(GETPIVOTDATA("DateRDV",TCD!$B$1,"DT","CH","Bénéficiaire",$A71,CH$6,CH$5,"Mois (DateRDV)",CH$7,"Années (DateRDV)",CH$3,"Présence","Excusé"),3,""),"")</f>
        <v/>
      </c>
      <c r="CI71" s="166" t="str">
        <f>IFERROR(IF(GETPIVOTDATA("DateRDV",TCD!$B$1,"DT","CH","Bénéficiaire",$A71,CI$6,CI$5,"Mois (DateRDV)",CI$7,"Années (DateRDV)",CI$3,"Présence","Absent"),4,""),"")</f>
        <v/>
      </c>
      <c r="CJ71" s="166" t="str">
        <f>IFERROR(IF(GETPIVOTDATA("DateRDV",TCD!$B$1,"DT","CH","Bénéficiaire",$A71,CJ$6,CJ$5,"Mois (DateRDV)",CJ$7,"Années (DateRDV)",CJ$3),1,""),"")</f>
        <v/>
      </c>
      <c r="CK71" s="166" t="str">
        <f>IFERROR(IF(GETPIVOTDATA("DateRDV",TCD!$B$1,"DT","CH","Bénéficiaire",$A71,CK$6,CK$5,"Mois (DateRDV)",CK$7,"Années (DateRDV)",CK$3),2,""),"")</f>
        <v/>
      </c>
      <c r="CL71" s="166" t="str">
        <f>IFERROR(IF(GETPIVOTDATA("DateRDV",TCD!$B$1,"DT","CH","Bénéficiaire",$A71,CL$6,CL$5,"Mois (DateRDV)",CL$7,"Années (DateRDV)",CL$3,"Présence","Excusé"),3,""),"")</f>
        <v/>
      </c>
      <c r="CM71" s="166" t="str">
        <f>IFERROR(IF(GETPIVOTDATA("DateRDV",TCD!$B$1,"DT","CH","Bénéficiaire",$A71,CM$6,CM$5,"Mois (DateRDV)",CM$7,"Années (DateRDV)",CM$3,"Présence","Absent"),4,""),"")</f>
        <v/>
      </c>
      <c r="CN71" s="166" t="str">
        <f>IFERROR(IF(GETPIVOTDATA("DateRDV",TCD!$B$1,"DT","CH","Bénéficiaire",$A71,CN$6,CN$5,"Mois (DateRDV)",CN$7,"Années (DateRDV)",CN$3),1,""),"")</f>
        <v/>
      </c>
      <c r="CO71" s="166" t="str">
        <f>IFERROR(IF(GETPIVOTDATA("DateRDV",TCD!$B$1,"DT","CH","Bénéficiaire",$A71,CO$6,CO$5,"Mois (DateRDV)",CO$7,"Années (DateRDV)",CO$3),2,""),"")</f>
        <v/>
      </c>
      <c r="CP71" s="166" t="str">
        <f>IFERROR(IF(GETPIVOTDATA("DateRDV",TCD!$B$1,"DT","CH","Bénéficiaire",$A71,CP$6,CP$5,"Mois (DateRDV)",CP$7,"Années (DateRDV)",CP$3,"Présence","Excusé"),3,""),"")</f>
        <v/>
      </c>
      <c r="CQ71" s="166" t="str">
        <f>IFERROR(IF(GETPIVOTDATA("DateRDV",TCD!$B$1,"DT","CH","Bénéficiaire",$A71,CQ$6,CQ$5,"Mois (DateRDV)",CQ$7,"Années (DateRDV)",CQ$3,"Présence","Absent"),4,""),"")</f>
        <v/>
      </c>
      <c r="CR71" s="166" t="str">
        <f>IFERROR(IF(GETPIVOTDATA("DateRDV",TCD!$B$1,"DT","CH","Bénéficiaire",$A71,CR$6,CR$5,"Mois (DateRDV)",CR$7,"Années (DateRDV)",CR$3),1,""),"")</f>
        <v/>
      </c>
      <c r="CS71" s="166" t="str">
        <f>IFERROR(IF(GETPIVOTDATA("DateRDV",TCD!$B$1,"DT","CH","Bénéficiaire",$A71,CS$6,CS$5,"Mois (DateRDV)",CS$7,"Années (DateRDV)",CS$3),2,""),"")</f>
        <v/>
      </c>
      <c r="CT71" s="166" t="str">
        <f>IFERROR(IF(GETPIVOTDATA("DateRDV",TCD!$B$1,"DT","CH","Bénéficiaire",$A71,CT$6,CT$5,"Mois (DateRDV)",CT$7,"Années (DateRDV)",CT$3,"Présence","Excusé"),3,""),"")</f>
        <v/>
      </c>
      <c r="CU71" s="166" t="str">
        <f>IFERROR(IF(GETPIVOTDATA("DateRDV",TCD!$B$1,"DT","CH","Bénéficiaire",$A71,CU$6,CU$5,"Mois (DateRDV)",CU$7,"Années (DateRDV)",CU$3,"Présence","Absent"),4,""),"")</f>
        <v/>
      </c>
      <c r="CV71" s="166" t="str">
        <f>IFERROR(IF(GETPIVOTDATA("DateRDV",TCD!$B$1,"DT","CH","Bénéficiaire",$A71,CV$6,CV$5,"Mois (DateRDV)",CV$7,"Années (DateRDV)",CV$3),1,""),"")</f>
        <v/>
      </c>
      <c r="CW71" s="166" t="str">
        <f>IFERROR(IF(GETPIVOTDATA("DateRDV",TCD!$B$1,"DT","CH","Bénéficiaire",$A71,CW$6,CW$5,"Mois (DateRDV)",CW$7,"Années (DateRDV)",CW$3),2,""),"")</f>
        <v/>
      </c>
      <c r="CX71" s="166" t="str">
        <f>IFERROR(IF(GETPIVOTDATA("DateRDV",TCD!$B$1,"DT","CH","Bénéficiaire",$A71,CX$6,CX$5,"Mois (DateRDV)",CX$7,"Années (DateRDV)",CX$3,"Présence","Excusé"),3,""),"")</f>
        <v/>
      </c>
      <c r="CY71" s="166" t="str">
        <f>IFERROR(IF(GETPIVOTDATA("DateRDV",TCD!$B$1,"DT","CH","Bénéficiaire",$A71,CY$6,CY$5,"Mois (DateRDV)",CY$7,"Années (DateRDV)",CY$3,"Présence","Absent"),4,""),"")</f>
        <v/>
      </c>
      <c r="CZ71" s="166" t="str">
        <f>IFERROR(IF(GETPIVOTDATA("DateRDV",TCD!$B$1,"DT","CH","Bénéficiaire",$A71,CZ$6,CZ$5,"Mois (DateRDV)",CZ$7,"Années (DateRDV)",CZ$3),1,""),"")</f>
        <v/>
      </c>
      <c r="DA71" s="166" t="str">
        <f>IFERROR(IF(GETPIVOTDATA("DateRDV",TCD!$B$1,"DT","CH","Bénéficiaire",$A71,DA$6,DA$5,"Mois (DateRDV)",DA$7,"Années (DateRDV)",DA$3),2,""),"")</f>
        <v/>
      </c>
      <c r="DB71" s="166" t="str">
        <f>IFERROR(IF(GETPIVOTDATA("DateRDV",TCD!$B$1,"DT","CH","Bénéficiaire",$A71,DB$6,DB$5,"Mois (DateRDV)",DB$7,"Années (DateRDV)",DB$3,"Présence","Excusé"),3,""),"")</f>
        <v/>
      </c>
      <c r="DC71" s="166" t="str">
        <f>IFERROR(IF(GETPIVOTDATA("DateRDV",TCD!$B$1,"DT","CH","Bénéficiaire",$A71,DC$6,DC$5,"Mois (DateRDV)",DC$7,"Années (DateRDV)",DC$3,"Présence","Absent"),4,""),"")</f>
        <v/>
      </c>
      <c r="DD71" s="166" t="str">
        <f>IFERROR(IF(GETPIVOTDATA("DateRDV",TCD!$B$1,"DT","CH","Bénéficiaire",$A71,DD$6,DD$5,"Mois (DateRDV)",DD$7,"Années (DateRDV)",DD$3),1,""),"")</f>
        <v/>
      </c>
      <c r="DE71" s="166" t="str">
        <f>IFERROR(IF(GETPIVOTDATA("DateRDV",TCD!$B$1,"DT","CH","Bénéficiaire",$A71,DE$6,DE$5,"Mois (DateRDV)",DE$7,"Années (DateRDV)",DE$3),2,""),"")</f>
        <v/>
      </c>
      <c r="DF71" s="166" t="str">
        <f>IFERROR(IF(GETPIVOTDATA("DateRDV",TCD!$B$1,"DT","CH","Bénéficiaire",$A71,DF$6,DF$5,"Mois (DateRDV)",DF$7,"Années (DateRDV)",DF$3,"Présence","Excusé"),3,""),"")</f>
        <v/>
      </c>
      <c r="DG71" s="166" t="str">
        <f>IFERROR(IF(GETPIVOTDATA("DateRDV",TCD!$B$1,"DT","CH","Bénéficiaire",$A71,DG$6,DG$5,"Mois (DateRDV)",DG$7,"Années (DateRDV)",DG$3,"Présence","Absent"),4,""),"")</f>
        <v/>
      </c>
      <c r="DH71" s="166" t="str">
        <f>IFERROR(IF(GETPIVOTDATA("DateRDV",TCD!$B$1,"DT","CH","Bénéficiaire",$A71,DH$6,DH$5,"Mois (DateRDV)",DH$7,"Années (DateRDV)",DH$3),1,""),"")</f>
        <v/>
      </c>
      <c r="DI71" s="166" t="str">
        <f>IFERROR(IF(GETPIVOTDATA("DateRDV",TCD!$B$1,"DT","CH","Bénéficiaire",$A71,DI$6,DI$5,"Mois (DateRDV)",DI$7,"Années (DateRDV)",DI$3),2,""),"")</f>
        <v/>
      </c>
      <c r="DJ71" s="166" t="str">
        <f>IFERROR(IF(GETPIVOTDATA("DateRDV",TCD!$B$1,"DT","CH","Bénéficiaire",$A71,DJ$6,DJ$5,"Mois (DateRDV)",DJ$7,"Années (DateRDV)",DJ$3,"Présence","Excusé"),3,""),"")</f>
        <v/>
      </c>
      <c r="DK71" s="166" t="str">
        <f>IFERROR(IF(GETPIVOTDATA("DateRDV",TCD!$B$1,"DT","CH","Bénéficiaire",$A71,DK$6,DK$5,"Mois (DateRDV)",DK$7,"Années (DateRDV)",DK$3,"Présence","Absent"),4,""),"")</f>
        <v/>
      </c>
      <c r="DL71" s="166" t="str">
        <f>IFERROR(IF(GETPIVOTDATA("DateRDV",TCD!$B$1,"DT","CH","Bénéficiaire",$A71,DL$6,DL$5,"Mois (DateRDV)",DL$7,"Années (DateRDV)",DL$3),1,""),"")</f>
        <v/>
      </c>
      <c r="DM71" s="166" t="str">
        <f>IFERROR(IF(GETPIVOTDATA("DateRDV",TCD!$B$1,"DT","CH","Bénéficiaire",$A71,DM$6,DM$5,"Mois (DateRDV)",DM$7,"Années (DateRDV)",DM$3),2,""),"")</f>
        <v/>
      </c>
      <c r="DN71" s="166" t="str">
        <f>IFERROR(IF(GETPIVOTDATA("DateRDV",TCD!$B$1,"DT","CH","Bénéficiaire",$A71,DN$6,DN$5,"Mois (DateRDV)",DN$7,"Années (DateRDV)",DN$3,"Présence","Excusé"),3,""),"")</f>
        <v/>
      </c>
      <c r="DO71" s="166" t="str">
        <f>IFERROR(IF(GETPIVOTDATA("DateRDV",TCD!$B$1,"DT","CH","Bénéficiaire",$A71,DO$6,DO$5,"Mois (DateRDV)",DO$7,"Années (DateRDV)",DO$3,"Présence","Absent"),4,""),"")</f>
        <v/>
      </c>
    </row>
    <row r="72" spans="1:119" x14ac:dyDescent="0.2">
      <c r="B72" s="169" t="str">
        <f>IFERROR(IF(INDEX(Data!P:P,MATCH(A72,Data!B:B,0))&lt;&gt;"",INDEX(Data!P:P,MATCH(A72,Data!B:B,0)),""),"")</f>
        <v/>
      </c>
      <c r="C72" s="169" t="str">
        <f>IFERROR(IF(INDEX(Data!O:O,MATCH(A72,Data!B:B,0))&lt;&gt;"",INDEX(Data!O:O,MATCH(A72,Data!B:B,0)),""),"")</f>
        <v/>
      </c>
      <c r="D72" s="169" t="str">
        <f>IFERROR(IF(INDEX(Data!J:J,MATCH(A72,Data!B:B,0))&lt;&gt;"",INDEX(Data!J:J,MATCH(A72,Data!B:B,0)),""),"")</f>
        <v/>
      </c>
      <c r="E72" s="169" t="str">
        <f>IFERROR(IF(INDEX(Data!M:M,MATCH(A72,Data!B:B,0))&lt;&gt;"",INDEX(Data!M:M,MATCH(A72,Data!B:B,0)),""),"")</f>
        <v/>
      </c>
      <c r="F72" s="169" t="str">
        <f>IFERROR(IF(INDEX(Data!N:N,MATCH(A72,Data!B:B,0))&lt;&gt;"",INDEX(Data!N:N,MATCH(A72,Data!B:B,0)),""),"")</f>
        <v/>
      </c>
      <c r="G72" s="170" t="str">
        <f>IFERROR(IF(INDEX(Data!K:K,MATCH(A72,Data!B:B,0))&lt;&gt;"",INDEX(Data!K:K,MATCH(A72,Data!B:B,0)),""),"")</f>
        <v/>
      </c>
      <c r="H72" s="170" t="str">
        <f>IFERROR(IF(INDEX(Data!L:L,MATCH(A72,Data!B:B,0))&lt;&gt;"",INDEX(Data!L:L,MATCH(A72,Data!B:B,0)),""),"")</f>
        <v/>
      </c>
      <c r="I72" s="170" t="str">
        <f>IFERROR(IF(INDEX(Data!C:C,MATCH(A72,Data!B:B,0))&lt;&gt;"",INDEX(Data!C:C,MATCH(A72,Data!B:B,0)),""),"")</f>
        <v/>
      </c>
      <c r="J72" s="170" t="str">
        <f>IFERROR(IF(INDEX(Data!D:D,MATCH(A72,Data!B:B,0))&lt;&gt;"",INDEX(Data!D:D,MATCH(A72,Data!B:B,0)),""),"")</f>
        <v/>
      </c>
      <c r="K72" s="171" t="str">
        <f>IFERROR(IF(INDEX(Data!H:H,MATCH(A72,Data!B:B,0))&lt;&gt;"",INDEX(Data!H:H,MATCH(A72,Data!B:B,0)),""),"")</f>
        <v/>
      </c>
      <c r="L72" s="166" t="str">
        <f>IFERROR(IF(GETPIVOTDATA("DateRDV",TCD!$B$1,"DT","CH","Bénéficiaire",$A72,L$6,L$5,"Mois (DateRDV)",L$7,"Années (DateRDV)",L$3),1,""),"")</f>
        <v/>
      </c>
      <c r="M72" s="166" t="str">
        <f>IFERROR(IF(GETPIVOTDATA("DateRDV",TCD!$B$1,"DT","CH","Bénéficiaire",$A72,M$6,M$5,"Mois (DateRDV)",M$7,"Années (DateRDV)",M$3),2,""),"")</f>
        <v/>
      </c>
      <c r="N72" s="166" t="str">
        <f>IFERROR(IF(GETPIVOTDATA("DateRDV",TCD!$B$1,"DT","CH","Bénéficiaire",$A72,N$6,N$5,"Mois (DateRDV)",N$7,"Années (DateRDV)",N$3,"Présence","Excusé"),3,""),"")</f>
        <v/>
      </c>
      <c r="O72" s="166" t="str">
        <f>IFERROR(IF(GETPIVOTDATA("DateRDV",TCD!$B$1,"DT","CH","Bénéficiaire",$A72,O$6,O$5,"Mois (DateRDV)",O$7,"Années (DateRDV)",O$3,"Présence","Absent"),4,""),"")</f>
        <v/>
      </c>
      <c r="P72" s="166" t="str">
        <f>IFERROR(IF(GETPIVOTDATA("DateRDV",TCD!$B$1,"DT","CH","Bénéficiaire",$A72,P$6,P$5,"Mois (DateRDV)",P$7,"Années (DateRDV)",P$3),1,""),"")</f>
        <v/>
      </c>
      <c r="Q72" s="166" t="str">
        <f>IFERROR(IF(GETPIVOTDATA("DateRDV",TCD!$B$1,"DT","CH","Bénéficiaire",$A72,Q$6,Q$5,"Mois (DateRDV)",Q$7,"Années (DateRDV)",Q$3),2,""),"")</f>
        <v/>
      </c>
      <c r="R72" s="166" t="str">
        <f>IFERROR(IF(GETPIVOTDATA("DateRDV",TCD!$B$1,"DT","CH","Bénéficiaire",$A72,R$6,R$5,"Mois (DateRDV)",R$7,"Années (DateRDV)",R$3,"Présence","Excusé"),3,""),"")</f>
        <v/>
      </c>
      <c r="S72" s="166" t="str">
        <f>IFERROR(IF(GETPIVOTDATA("DateRDV",TCD!$B$1,"DT","CH","Bénéficiaire",$A72,S$6,S$5,"Mois (DateRDV)",S$7,"Années (DateRDV)",S$3,"Présence","Absent"),4,""),"")</f>
        <v/>
      </c>
      <c r="T72" s="166" t="str">
        <f>IFERROR(IF(GETPIVOTDATA("DateRDV",TCD!$B$1,"DT","CH","Bénéficiaire",$A72,T$6,T$5,"Mois (DateRDV)",T$7,"Années (DateRDV)",T$3),1,""),"")</f>
        <v/>
      </c>
      <c r="U72" s="166" t="str">
        <f>IFERROR(IF(GETPIVOTDATA("DateRDV",TCD!$B$1,"DT","CH","Bénéficiaire",$A72,U$6,U$5,"Mois (DateRDV)",U$7,"Années (DateRDV)",U$3),2,""),"")</f>
        <v/>
      </c>
      <c r="V72" s="166" t="str">
        <f>IFERROR(IF(GETPIVOTDATA("DateRDV",TCD!$B$1,"DT","CH","Bénéficiaire",$A72,V$6,V$5,"Mois (DateRDV)",V$7,"Années (DateRDV)",V$3,"Présence","Excusé"),3,""),"")</f>
        <v/>
      </c>
      <c r="W72" s="166" t="str">
        <f>IFERROR(IF(GETPIVOTDATA("DateRDV",TCD!$B$1,"DT","CH","Bénéficiaire",$A72,W$6,W$5,"Mois (DateRDV)",W$7,"Années (DateRDV)",W$3,"Présence","Absent"),4,""),"")</f>
        <v/>
      </c>
      <c r="X72" s="166" t="str">
        <f>IFERROR(IF(GETPIVOTDATA("DateRDV",TCD!$B$1,"DT","CH","Bénéficiaire",$A72,X$6,X$5,"Mois (DateRDV)",X$7,"Années (DateRDV)",X$3),1,""),"")</f>
        <v/>
      </c>
      <c r="Y72" s="166" t="str">
        <f>IFERROR(IF(GETPIVOTDATA("DateRDV",TCD!$B$1,"DT","CH","Bénéficiaire",$A72,Y$6,Y$5,"Mois (DateRDV)",Y$7,"Années (DateRDV)",Y$3),2,""),"")</f>
        <v/>
      </c>
      <c r="Z72" s="166" t="str">
        <f>IFERROR(IF(GETPIVOTDATA("DateRDV",TCD!$B$1,"DT","CH","Bénéficiaire",$A72,Z$6,Z$5,"Mois (DateRDV)",Z$7,"Années (DateRDV)",Z$3,"Présence","Excusé"),3,""),"")</f>
        <v/>
      </c>
      <c r="AA72" s="166" t="str">
        <f>IFERROR(IF(GETPIVOTDATA("DateRDV",TCD!$B$1,"DT","CH","Bénéficiaire",$A72,AA$6,AA$5,"Mois (DateRDV)",AA$7,"Années (DateRDV)",AA$3,"Présence","Absent"),4,""),"")</f>
        <v/>
      </c>
      <c r="AB72" s="166" t="str">
        <f>IFERROR(IF(GETPIVOTDATA("DateRDV",TCD!$B$1,"DT","CH","Bénéficiaire",$A72,AB$6,AB$5,"Mois (DateRDV)",AB$7,"Années (DateRDV)",AB$3),1,""),"")</f>
        <v/>
      </c>
      <c r="AC72" s="166" t="str">
        <f>IFERROR(IF(GETPIVOTDATA("DateRDV",TCD!$B$1,"DT","CH","Bénéficiaire",$A72,AC$6,AC$5,"Mois (DateRDV)",AC$7,"Années (DateRDV)",AC$3),2,""),"")</f>
        <v/>
      </c>
      <c r="AD72" s="166" t="str">
        <f>IFERROR(IF(GETPIVOTDATA("DateRDV",TCD!$B$1,"DT","CH","Bénéficiaire",$A72,AD$6,AD$5,"Mois (DateRDV)",AD$7,"Années (DateRDV)",AD$3,"Présence","Excusé"),3,""),"")</f>
        <v/>
      </c>
      <c r="AE72" s="166" t="str">
        <f>IFERROR(IF(GETPIVOTDATA("DateRDV",TCD!$B$1,"DT","CH","Bénéficiaire",$A72,AE$6,AE$5,"Mois (DateRDV)",AE$7,"Années (DateRDV)",AE$3,"Présence","Absent"),4,""),"")</f>
        <v/>
      </c>
      <c r="AF72" s="166" t="str">
        <f>IFERROR(IF(GETPIVOTDATA("DateRDV",TCD!$B$1,"DT","CH","Bénéficiaire",$A72,AF$6,AF$5,"Mois (DateRDV)",AF$7,"Années (DateRDV)",AF$3),1,""),"")</f>
        <v/>
      </c>
      <c r="AG72" s="166" t="str">
        <f>IFERROR(IF(GETPIVOTDATA("DateRDV",TCD!$B$1,"DT","CH","Bénéficiaire",$A72,AG$6,AG$5,"Mois (DateRDV)",AG$7,"Années (DateRDV)",AG$3),2,""),"")</f>
        <v/>
      </c>
      <c r="AH72" s="166" t="str">
        <f>IFERROR(IF(GETPIVOTDATA("DateRDV",TCD!$B$1,"DT","CH","Bénéficiaire",$A72,AH$6,AH$5,"Mois (DateRDV)",AH$7,"Années (DateRDV)",AH$3,"Présence","Excusé"),3,""),"")</f>
        <v/>
      </c>
      <c r="AI72" s="166" t="str">
        <f>IFERROR(IF(GETPIVOTDATA("DateRDV",TCD!$B$1,"DT","CH","Bénéficiaire",$A72,AI$6,AI$5,"Mois (DateRDV)",AI$7,"Années (DateRDV)",AI$3,"Présence","Absent"),4,""),"")</f>
        <v/>
      </c>
      <c r="AJ72" s="166" t="str">
        <f>IFERROR(IF(GETPIVOTDATA("DateRDV",TCD!$B$1,"DT","CH","Bénéficiaire",$A72,AJ$6,AJ$5,"Mois (DateRDV)",AJ$7,"Années (DateRDV)",AJ$3),1,""),"")</f>
        <v/>
      </c>
      <c r="AK72" s="166" t="str">
        <f>IFERROR(IF(GETPIVOTDATA("DateRDV",TCD!$B$1,"DT","CH","Bénéficiaire",$A72,AK$6,AK$5,"Mois (DateRDV)",AK$7,"Années (DateRDV)",AK$3),2,""),"")</f>
        <v/>
      </c>
      <c r="AL72" s="166" t="str">
        <f>IFERROR(IF(GETPIVOTDATA("DateRDV",TCD!$B$1,"DT","CH","Bénéficiaire",$A72,AL$6,AL$5,"Mois (DateRDV)",AL$7,"Années (DateRDV)",AL$3,"Présence","Excusé"),3,""),"")</f>
        <v/>
      </c>
      <c r="AM72" s="166" t="str">
        <f>IFERROR(IF(GETPIVOTDATA("DateRDV",TCD!$B$1,"DT","CH","Bénéficiaire",$A72,AM$6,AM$5,"Mois (DateRDV)",AM$7,"Années (DateRDV)",AM$3,"Présence","Absent"),4,""),"")</f>
        <v/>
      </c>
      <c r="AN72" s="166" t="str">
        <f>IFERROR(IF(GETPIVOTDATA("DateRDV",TCD!$B$1,"DT","CH","Bénéficiaire",$A72,AN$6,AN$5,"Mois (DateRDV)",AN$7,"Années (DateRDV)",AN$3),1,""),"")</f>
        <v/>
      </c>
      <c r="AO72" s="166" t="str">
        <f>IFERROR(IF(GETPIVOTDATA("DateRDV",TCD!$B$1,"DT","CH","Bénéficiaire",$A72,AO$6,AO$5,"Mois (DateRDV)",AO$7,"Années (DateRDV)",AO$3),2,""),"")</f>
        <v/>
      </c>
      <c r="AP72" s="166" t="str">
        <f>IFERROR(IF(GETPIVOTDATA("DateRDV",TCD!$B$1,"DT","CH","Bénéficiaire",$A72,AP$6,AP$5,"Mois (DateRDV)",AP$7,"Années (DateRDV)",AP$3,"Présence","Excusé"),3,""),"")</f>
        <v/>
      </c>
      <c r="AQ72" s="166" t="str">
        <f>IFERROR(IF(GETPIVOTDATA("DateRDV",TCD!$B$1,"DT","CH","Bénéficiaire",$A72,AQ$6,AQ$5,"Mois (DateRDV)",AQ$7,"Années (DateRDV)",AQ$3,"Présence","Absent"),4,""),"")</f>
        <v/>
      </c>
      <c r="AR72" s="166" t="str">
        <f>IFERROR(IF(GETPIVOTDATA("DateRDV",TCD!$B$1,"DT","CH","Bénéficiaire",$A72,AR$6,AR$5,"Mois (DateRDV)",AR$7,"Années (DateRDV)",AR$3),1,""),"")</f>
        <v/>
      </c>
      <c r="AS72" s="166" t="str">
        <f>IFERROR(IF(GETPIVOTDATA("DateRDV",TCD!$B$1,"DT","CH","Bénéficiaire",$A72,AS$6,AS$5,"Mois (DateRDV)",AS$7,"Années (DateRDV)",AS$3),2,""),"")</f>
        <v/>
      </c>
      <c r="AT72" s="166" t="str">
        <f>IFERROR(IF(GETPIVOTDATA("DateRDV",TCD!$B$1,"DT","CH","Bénéficiaire",$A72,AT$6,AT$5,"Mois (DateRDV)",AT$7,"Années (DateRDV)",AT$3,"Présence","Excusé"),3,""),"")</f>
        <v/>
      </c>
      <c r="AU72" s="166" t="str">
        <f>IFERROR(IF(GETPIVOTDATA("DateRDV",TCD!$B$1,"DT","CH","Bénéficiaire",$A72,AU$6,AU$5,"Mois (DateRDV)",AU$7,"Années (DateRDV)",AU$3,"Présence","Absent"),4,""),"")</f>
        <v/>
      </c>
      <c r="AV72" s="166" t="str">
        <f>IFERROR(IF(GETPIVOTDATA("DateRDV",TCD!$B$1,"DT","CH","Bénéficiaire",$A72,AV$6,AV$5,"Mois (DateRDV)",AV$7,"Années (DateRDV)",AV$3),1,""),"")</f>
        <v/>
      </c>
      <c r="AW72" s="166" t="str">
        <f>IFERROR(IF(GETPIVOTDATA("DateRDV",TCD!$B$1,"DT","CH","Bénéficiaire",$A72,AW$6,AW$5,"Mois (DateRDV)",AW$7,"Années (DateRDV)",AW$3),2,""),"")</f>
        <v/>
      </c>
      <c r="AX72" s="166" t="str">
        <f>IFERROR(IF(GETPIVOTDATA("DateRDV",TCD!$B$1,"DT","CH","Bénéficiaire",$A72,AX$6,AX$5,"Mois (DateRDV)",AX$7,"Années (DateRDV)",AX$3,"Présence","Excusé"),3,""),"")</f>
        <v/>
      </c>
      <c r="AY72" s="166" t="str">
        <f>IFERROR(IF(GETPIVOTDATA("DateRDV",TCD!$B$1,"DT","CH","Bénéficiaire",$A72,AY$6,AY$5,"Mois (DateRDV)",AY$7,"Années (DateRDV)",AY$3,"Présence","Absent"),4,""),"")</f>
        <v/>
      </c>
      <c r="AZ72" s="166" t="str">
        <f>IFERROR(IF(GETPIVOTDATA("DateRDV",TCD!$B$1,"DT","CH","Bénéficiaire",$A72,AZ$6,AZ$5,"Mois (DateRDV)",AZ$7,"Années (DateRDV)",AZ$3),1,""),"")</f>
        <v/>
      </c>
      <c r="BA72" s="166" t="str">
        <f>IFERROR(IF(GETPIVOTDATA("DateRDV",TCD!$B$1,"DT","CH","Bénéficiaire",$A72,BA$6,BA$5,"Mois (DateRDV)",BA$7,"Années (DateRDV)",BA$3),2,""),"")</f>
        <v/>
      </c>
      <c r="BB72" s="166" t="str">
        <f>IFERROR(IF(GETPIVOTDATA("DateRDV",TCD!$B$1,"DT","CH","Bénéficiaire",$A72,BB$6,BB$5,"Mois (DateRDV)",BB$7,"Années (DateRDV)",BB$3,"Présence","Excusé"),3,""),"")</f>
        <v/>
      </c>
      <c r="BC72" s="166" t="str">
        <f>IFERROR(IF(GETPIVOTDATA("DateRDV",TCD!$B$1,"DT","CH","Bénéficiaire",$A72,BC$6,BC$5,"Mois (DateRDV)",BC$7,"Années (DateRDV)",BC$3,"Présence","Absent"),4,""),"")</f>
        <v/>
      </c>
      <c r="BD72" s="166" t="str">
        <f>IFERROR(IF(GETPIVOTDATA("DateRDV",TCD!$B$1,"DT","CH","Bénéficiaire",$A72,BD$6,BD$5,"Mois (DateRDV)",BD$7,"Années (DateRDV)",BD$3),1,""),"")</f>
        <v/>
      </c>
      <c r="BE72" s="166" t="str">
        <f>IFERROR(IF(GETPIVOTDATA("DateRDV",TCD!$B$1,"DT","CH","Bénéficiaire",$A72,BE$6,BE$5,"Mois (DateRDV)",BE$7,"Années (DateRDV)",BE$3),2,""),"")</f>
        <v/>
      </c>
      <c r="BF72" s="166" t="str">
        <f>IFERROR(IF(GETPIVOTDATA("DateRDV",TCD!$B$1,"DT","CH","Bénéficiaire",$A72,BF$6,BF$5,"Mois (DateRDV)",BF$7,"Années (DateRDV)",BF$3,"Présence","Excusé"),3,""),"")</f>
        <v/>
      </c>
      <c r="BG72" s="166" t="str">
        <f>IFERROR(IF(GETPIVOTDATA("DateRDV",TCD!$B$1,"DT","CH","Bénéficiaire",$A72,BG$6,BG$5,"Mois (DateRDV)",BG$7,"Années (DateRDV)",BG$3,"Présence","Absent"),4,""),"")</f>
        <v/>
      </c>
      <c r="BH72" s="166" t="str">
        <f>IFERROR(IF(GETPIVOTDATA("DateRDV",TCD!$B$1,"DT","CH","Bénéficiaire",$A72,BH$6,BH$5,"Mois (DateRDV)",BH$7,"Années (DateRDV)",BH$3),1,""),"")</f>
        <v/>
      </c>
      <c r="BI72" s="166" t="str">
        <f>IFERROR(IF(GETPIVOTDATA("DateRDV",TCD!$B$1,"DT","CH","Bénéficiaire",$A72,BI$6,BI$5,"Mois (DateRDV)",BI$7,"Années (DateRDV)",BI$3),2,""),"")</f>
        <v/>
      </c>
      <c r="BJ72" s="166" t="str">
        <f>IFERROR(IF(GETPIVOTDATA("DateRDV",TCD!$B$1,"DT","CH","Bénéficiaire",$A72,BJ$6,BJ$5,"Mois (DateRDV)",BJ$7,"Années (DateRDV)",BJ$3,"Présence","Excusé"),3,""),"")</f>
        <v/>
      </c>
      <c r="BK72" s="166" t="str">
        <f>IFERROR(IF(GETPIVOTDATA("DateRDV",TCD!$B$1,"DT","CH","Bénéficiaire",$A72,BK$6,BK$5,"Mois (DateRDV)",BK$7,"Années (DateRDV)",BK$3,"Présence","Absent"),4,""),"")</f>
        <v/>
      </c>
      <c r="BL72" s="166" t="str">
        <f>IFERROR(IF(GETPIVOTDATA("DateRDV",TCD!$B$1,"DT","CH","Bénéficiaire",$A72,BL$6,BL$5,"Mois (DateRDV)",BL$7,"Années (DateRDV)",BL$3),1,""),"")</f>
        <v/>
      </c>
      <c r="BM72" s="166" t="str">
        <f>IFERROR(IF(GETPIVOTDATA("DateRDV",TCD!$B$1,"DT","CH","Bénéficiaire",$A72,BM$6,BM$5,"Mois (DateRDV)",BM$7,"Années (DateRDV)",BM$3),2,""),"")</f>
        <v/>
      </c>
      <c r="BN72" s="166" t="str">
        <f>IFERROR(IF(GETPIVOTDATA("DateRDV",TCD!$B$1,"DT","CH","Bénéficiaire",$A72,BN$6,BN$5,"Mois (DateRDV)",BN$7,"Années (DateRDV)",BN$3,"Présence","Excusé"),3,""),"")</f>
        <v/>
      </c>
      <c r="BO72" s="166" t="str">
        <f>IFERROR(IF(GETPIVOTDATA("DateRDV",TCD!$B$1,"DT","CH","Bénéficiaire",$A72,BO$6,BO$5,"Mois (DateRDV)",BO$7,"Années (DateRDV)",BO$3,"Présence","Absent"),4,""),"")</f>
        <v/>
      </c>
      <c r="BP72" s="166" t="str">
        <f>IFERROR(IF(GETPIVOTDATA("DateRDV",TCD!$B$1,"DT","CH","Bénéficiaire",$A72,BP$6,BP$5,"Mois (DateRDV)",BP$7,"Années (DateRDV)",BP$3),1,""),"")</f>
        <v/>
      </c>
      <c r="BQ72" s="166" t="str">
        <f>IFERROR(IF(GETPIVOTDATA("DateRDV",TCD!$B$1,"DT","CH","Bénéficiaire",$A72,BQ$6,BQ$5,"Mois (DateRDV)",BQ$7,"Années (DateRDV)",BQ$3),2,""),"")</f>
        <v/>
      </c>
      <c r="BR72" s="166" t="str">
        <f>IFERROR(IF(GETPIVOTDATA("DateRDV",TCD!$B$1,"DT","CH","Bénéficiaire",$A72,BR$6,BR$5,"Mois (DateRDV)",BR$7,"Années (DateRDV)",BR$3,"Présence","Excusé"),3,""),"")</f>
        <v/>
      </c>
      <c r="BS72" s="166" t="str">
        <f>IFERROR(IF(GETPIVOTDATA("DateRDV",TCD!$B$1,"DT","CH","Bénéficiaire",$A72,BS$6,BS$5,"Mois (DateRDV)",BS$7,"Années (DateRDV)",BS$3,"Présence","Absent"),4,""),"")</f>
        <v/>
      </c>
      <c r="BT72" s="166" t="str">
        <f>IFERROR(IF(GETPIVOTDATA("DateRDV",TCD!$B$1,"DT","CH","Bénéficiaire",$A72,BT$6,BT$5,"Mois (DateRDV)",BT$7,"Années (DateRDV)",BT$3),1,""),"")</f>
        <v/>
      </c>
      <c r="BU72" s="166" t="str">
        <f>IFERROR(IF(GETPIVOTDATA("DateRDV",TCD!$B$1,"DT","CH","Bénéficiaire",$A72,BU$6,BU$5,"Mois (DateRDV)",BU$7,"Années (DateRDV)",BU$3),2,""),"")</f>
        <v/>
      </c>
      <c r="BV72" s="166" t="str">
        <f>IFERROR(IF(GETPIVOTDATA("DateRDV",TCD!$B$1,"DT","CH","Bénéficiaire",$A72,BV$6,BV$5,"Mois (DateRDV)",BV$7,"Années (DateRDV)",BV$3,"Présence","Excusé"),3,""),"")</f>
        <v/>
      </c>
      <c r="BW72" s="166" t="str">
        <f>IFERROR(IF(GETPIVOTDATA("DateRDV",TCD!$B$1,"DT","CH","Bénéficiaire",$A72,BW$6,BW$5,"Mois (DateRDV)",BW$7,"Années (DateRDV)",BW$3,"Présence","Absent"),4,""),"")</f>
        <v/>
      </c>
      <c r="BX72" s="166" t="str">
        <f>IFERROR(IF(GETPIVOTDATA("DateRDV",TCD!$B$1,"DT","CH","Bénéficiaire",$A72,BX$6,BX$5,"Mois (DateRDV)",BX$7,"Années (DateRDV)",BX$3),1,""),"")</f>
        <v/>
      </c>
      <c r="BY72" s="166" t="str">
        <f>IFERROR(IF(GETPIVOTDATA("DateRDV",TCD!$B$1,"DT","CH","Bénéficiaire",$A72,BY$6,BY$5,"Mois (DateRDV)",BY$7,"Années (DateRDV)",BY$3),2,""),"")</f>
        <v/>
      </c>
      <c r="BZ72" s="166" t="str">
        <f>IFERROR(IF(GETPIVOTDATA("DateRDV",TCD!$B$1,"DT","CH","Bénéficiaire",$A72,BZ$6,BZ$5,"Mois (DateRDV)",BZ$7,"Années (DateRDV)",BZ$3,"Présence","Excusé"),3,""),"")</f>
        <v/>
      </c>
      <c r="CA72" s="166" t="str">
        <f>IFERROR(IF(GETPIVOTDATA("DateRDV",TCD!$B$1,"DT","CH","Bénéficiaire",$A72,CA$6,CA$5,"Mois (DateRDV)",CA$7,"Années (DateRDV)",CA$3,"Présence","Absent"),4,""),"")</f>
        <v/>
      </c>
      <c r="CB72" s="166" t="str">
        <f>IFERROR(IF(GETPIVOTDATA("DateRDV",TCD!$B$1,"DT","CH","Bénéficiaire",$A72,CB$6,CB$5,"Mois (DateRDV)",CB$7,"Années (DateRDV)",CB$3),1,""),"")</f>
        <v/>
      </c>
      <c r="CC72" s="166" t="str">
        <f>IFERROR(IF(GETPIVOTDATA("DateRDV",TCD!$B$1,"DT","CH","Bénéficiaire",$A72,CC$6,CC$5,"Mois (DateRDV)",CC$7,"Années (DateRDV)",CC$3),2,""),"")</f>
        <v/>
      </c>
      <c r="CD72" s="166" t="str">
        <f>IFERROR(IF(GETPIVOTDATA("DateRDV",TCD!$B$1,"DT","CH","Bénéficiaire",$A72,CD$6,CD$5,"Mois (DateRDV)",CD$7,"Années (DateRDV)",CD$3,"Présence","Excusé"),3,""),"")</f>
        <v/>
      </c>
      <c r="CE72" s="166" t="str">
        <f>IFERROR(IF(GETPIVOTDATA("DateRDV",TCD!$B$1,"DT","CH","Bénéficiaire",$A72,CE$6,CE$5,"Mois (DateRDV)",CE$7,"Années (DateRDV)",CE$3,"Présence","Absent"),4,""),"")</f>
        <v/>
      </c>
      <c r="CF72" s="166" t="str">
        <f>IFERROR(IF(GETPIVOTDATA("DateRDV",TCD!$B$1,"DT","CH","Bénéficiaire",$A72,CF$6,CF$5,"Mois (DateRDV)",CF$7,"Années (DateRDV)",CF$3),1,""),"")</f>
        <v/>
      </c>
      <c r="CG72" s="166" t="str">
        <f>IFERROR(IF(GETPIVOTDATA("DateRDV",TCD!$B$1,"DT","CH","Bénéficiaire",$A72,CG$6,CG$5,"Mois (DateRDV)",CG$7,"Années (DateRDV)",CG$3),2,""),"")</f>
        <v/>
      </c>
      <c r="CH72" s="166" t="str">
        <f>IFERROR(IF(GETPIVOTDATA("DateRDV",TCD!$B$1,"DT","CH","Bénéficiaire",$A72,CH$6,CH$5,"Mois (DateRDV)",CH$7,"Années (DateRDV)",CH$3,"Présence","Excusé"),3,""),"")</f>
        <v/>
      </c>
      <c r="CI72" s="166" t="str">
        <f>IFERROR(IF(GETPIVOTDATA("DateRDV",TCD!$B$1,"DT","CH","Bénéficiaire",$A72,CI$6,CI$5,"Mois (DateRDV)",CI$7,"Années (DateRDV)",CI$3,"Présence","Absent"),4,""),"")</f>
        <v/>
      </c>
      <c r="CJ72" s="166" t="str">
        <f>IFERROR(IF(GETPIVOTDATA("DateRDV",TCD!$B$1,"DT","CH","Bénéficiaire",$A72,CJ$6,CJ$5,"Mois (DateRDV)",CJ$7,"Années (DateRDV)",CJ$3),1,""),"")</f>
        <v/>
      </c>
      <c r="CK72" s="166" t="str">
        <f>IFERROR(IF(GETPIVOTDATA("DateRDV",TCD!$B$1,"DT","CH","Bénéficiaire",$A72,CK$6,CK$5,"Mois (DateRDV)",CK$7,"Années (DateRDV)",CK$3),2,""),"")</f>
        <v/>
      </c>
      <c r="CL72" s="166" t="str">
        <f>IFERROR(IF(GETPIVOTDATA("DateRDV",TCD!$B$1,"DT","CH","Bénéficiaire",$A72,CL$6,CL$5,"Mois (DateRDV)",CL$7,"Années (DateRDV)",CL$3,"Présence","Excusé"),3,""),"")</f>
        <v/>
      </c>
      <c r="CM72" s="166" t="str">
        <f>IFERROR(IF(GETPIVOTDATA("DateRDV",TCD!$B$1,"DT","CH","Bénéficiaire",$A72,CM$6,CM$5,"Mois (DateRDV)",CM$7,"Années (DateRDV)",CM$3,"Présence","Absent"),4,""),"")</f>
        <v/>
      </c>
      <c r="CN72" s="166" t="str">
        <f>IFERROR(IF(GETPIVOTDATA("DateRDV",TCD!$B$1,"DT","CH","Bénéficiaire",$A72,CN$6,CN$5,"Mois (DateRDV)",CN$7,"Années (DateRDV)",CN$3),1,""),"")</f>
        <v/>
      </c>
      <c r="CO72" s="166" t="str">
        <f>IFERROR(IF(GETPIVOTDATA("DateRDV",TCD!$B$1,"DT","CH","Bénéficiaire",$A72,CO$6,CO$5,"Mois (DateRDV)",CO$7,"Années (DateRDV)",CO$3),2,""),"")</f>
        <v/>
      </c>
      <c r="CP72" s="166" t="str">
        <f>IFERROR(IF(GETPIVOTDATA("DateRDV",TCD!$B$1,"DT","CH","Bénéficiaire",$A72,CP$6,CP$5,"Mois (DateRDV)",CP$7,"Années (DateRDV)",CP$3,"Présence","Excusé"),3,""),"")</f>
        <v/>
      </c>
      <c r="CQ72" s="166" t="str">
        <f>IFERROR(IF(GETPIVOTDATA("DateRDV",TCD!$B$1,"DT","CH","Bénéficiaire",$A72,CQ$6,CQ$5,"Mois (DateRDV)",CQ$7,"Années (DateRDV)",CQ$3,"Présence","Absent"),4,""),"")</f>
        <v/>
      </c>
      <c r="CR72" s="166" t="str">
        <f>IFERROR(IF(GETPIVOTDATA("DateRDV",TCD!$B$1,"DT","CH","Bénéficiaire",$A72,CR$6,CR$5,"Mois (DateRDV)",CR$7,"Années (DateRDV)",CR$3),1,""),"")</f>
        <v/>
      </c>
      <c r="CS72" s="166" t="str">
        <f>IFERROR(IF(GETPIVOTDATA("DateRDV",TCD!$B$1,"DT","CH","Bénéficiaire",$A72,CS$6,CS$5,"Mois (DateRDV)",CS$7,"Années (DateRDV)",CS$3),2,""),"")</f>
        <v/>
      </c>
      <c r="CT72" s="166" t="str">
        <f>IFERROR(IF(GETPIVOTDATA("DateRDV",TCD!$B$1,"DT","CH","Bénéficiaire",$A72,CT$6,CT$5,"Mois (DateRDV)",CT$7,"Années (DateRDV)",CT$3,"Présence","Excusé"),3,""),"")</f>
        <v/>
      </c>
      <c r="CU72" s="166" t="str">
        <f>IFERROR(IF(GETPIVOTDATA("DateRDV",TCD!$B$1,"DT","CH","Bénéficiaire",$A72,CU$6,CU$5,"Mois (DateRDV)",CU$7,"Années (DateRDV)",CU$3,"Présence","Absent"),4,""),"")</f>
        <v/>
      </c>
      <c r="CV72" s="166" t="str">
        <f>IFERROR(IF(GETPIVOTDATA("DateRDV",TCD!$B$1,"DT","CH","Bénéficiaire",$A72,CV$6,CV$5,"Mois (DateRDV)",CV$7,"Années (DateRDV)",CV$3),1,""),"")</f>
        <v/>
      </c>
      <c r="CW72" s="166" t="str">
        <f>IFERROR(IF(GETPIVOTDATA("DateRDV",TCD!$B$1,"DT","CH","Bénéficiaire",$A72,CW$6,CW$5,"Mois (DateRDV)",CW$7,"Années (DateRDV)",CW$3),2,""),"")</f>
        <v/>
      </c>
      <c r="CX72" s="166" t="str">
        <f>IFERROR(IF(GETPIVOTDATA("DateRDV",TCD!$B$1,"DT","CH","Bénéficiaire",$A72,CX$6,CX$5,"Mois (DateRDV)",CX$7,"Années (DateRDV)",CX$3,"Présence","Excusé"),3,""),"")</f>
        <v/>
      </c>
      <c r="CY72" s="166" t="str">
        <f>IFERROR(IF(GETPIVOTDATA("DateRDV",TCD!$B$1,"DT","CH","Bénéficiaire",$A72,CY$6,CY$5,"Mois (DateRDV)",CY$7,"Années (DateRDV)",CY$3,"Présence","Absent"),4,""),"")</f>
        <v/>
      </c>
      <c r="CZ72" s="166" t="str">
        <f>IFERROR(IF(GETPIVOTDATA("DateRDV",TCD!$B$1,"DT","CH","Bénéficiaire",$A72,CZ$6,CZ$5,"Mois (DateRDV)",CZ$7,"Années (DateRDV)",CZ$3),1,""),"")</f>
        <v/>
      </c>
      <c r="DA72" s="166" t="str">
        <f>IFERROR(IF(GETPIVOTDATA("DateRDV",TCD!$B$1,"DT","CH","Bénéficiaire",$A72,DA$6,DA$5,"Mois (DateRDV)",DA$7,"Années (DateRDV)",DA$3),2,""),"")</f>
        <v/>
      </c>
      <c r="DB72" s="166" t="str">
        <f>IFERROR(IF(GETPIVOTDATA("DateRDV",TCD!$B$1,"DT","CH","Bénéficiaire",$A72,DB$6,DB$5,"Mois (DateRDV)",DB$7,"Années (DateRDV)",DB$3,"Présence","Excusé"),3,""),"")</f>
        <v/>
      </c>
      <c r="DC72" s="166" t="str">
        <f>IFERROR(IF(GETPIVOTDATA("DateRDV",TCD!$B$1,"DT","CH","Bénéficiaire",$A72,DC$6,DC$5,"Mois (DateRDV)",DC$7,"Années (DateRDV)",DC$3,"Présence","Absent"),4,""),"")</f>
        <v/>
      </c>
      <c r="DD72" s="166" t="str">
        <f>IFERROR(IF(GETPIVOTDATA("DateRDV",TCD!$B$1,"DT","CH","Bénéficiaire",$A72,DD$6,DD$5,"Mois (DateRDV)",DD$7,"Années (DateRDV)",DD$3),1,""),"")</f>
        <v/>
      </c>
      <c r="DE72" s="166" t="str">
        <f>IFERROR(IF(GETPIVOTDATA("DateRDV",TCD!$B$1,"DT","CH","Bénéficiaire",$A72,DE$6,DE$5,"Mois (DateRDV)",DE$7,"Années (DateRDV)",DE$3),2,""),"")</f>
        <v/>
      </c>
      <c r="DF72" s="166" t="str">
        <f>IFERROR(IF(GETPIVOTDATA("DateRDV",TCD!$B$1,"DT","CH","Bénéficiaire",$A72,DF$6,DF$5,"Mois (DateRDV)",DF$7,"Années (DateRDV)",DF$3,"Présence","Excusé"),3,""),"")</f>
        <v/>
      </c>
      <c r="DG72" s="166" t="str">
        <f>IFERROR(IF(GETPIVOTDATA("DateRDV",TCD!$B$1,"DT","CH","Bénéficiaire",$A72,DG$6,DG$5,"Mois (DateRDV)",DG$7,"Années (DateRDV)",DG$3,"Présence","Absent"),4,""),"")</f>
        <v/>
      </c>
      <c r="DH72" s="166" t="str">
        <f>IFERROR(IF(GETPIVOTDATA("DateRDV",TCD!$B$1,"DT","CH","Bénéficiaire",$A72,DH$6,DH$5,"Mois (DateRDV)",DH$7,"Années (DateRDV)",DH$3),1,""),"")</f>
        <v/>
      </c>
      <c r="DI72" s="166" t="str">
        <f>IFERROR(IF(GETPIVOTDATA("DateRDV",TCD!$B$1,"DT","CH","Bénéficiaire",$A72,DI$6,DI$5,"Mois (DateRDV)",DI$7,"Années (DateRDV)",DI$3),2,""),"")</f>
        <v/>
      </c>
      <c r="DJ72" s="166" t="str">
        <f>IFERROR(IF(GETPIVOTDATA("DateRDV",TCD!$B$1,"DT","CH","Bénéficiaire",$A72,DJ$6,DJ$5,"Mois (DateRDV)",DJ$7,"Années (DateRDV)",DJ$3,"Présence","Excusé"),3,""),"")</f>
        <v/>
      </c>
      <c r="DK72" s="166" t="str">
        <f>IFERROR(IF(GETPIVOTDATA("DateRDV",TCD!$B$1,"DT","CH","Bénéficiaire",$A72,DK$6,DK$5,"Mois (DateRDV)",DK$7,"Années (DateRDV)",DK$3,"Présence","Absent"),4,""),"")</f>
        <v/>
      </c>
      <c r="DL72" s="166" t="str">
        <f>IFERROR(IF(GETPIVOTDATA("DateRDV",TCD!$B$1,"DT","CH","Bénéficiaire",$A72,DL$6,DL$5,"Mois (DateRDV)",DL$7,"Années (DateRDV)",DL$3),1,""),"")</f>
        <v/>
      </c>
      <c r="DM72" s="166" t="str">
        <f>IFERROR(IF(GETPIVOTDATA("DateRDV",TCD!$B$1,"DT","CH","Bénéficiaire",$A72,DM$6,DM$5,"Mois (DateRDV)",DM$7,"Années (DateRDV)",DM$3),2,""),"")</f>
        <v/>
      </c>
      <c r="DN72" s="166" t="str">
        <f>IFERROR(IF(GETPIVOTDATA("DateRDV",TCD!$B$1,"DT","CH","Bénéficiaire",$A72,DN$6,DN$5,"Mois (DateRDV)",DN$7,"Années (DateRDV)",DN$3,"Présence","Excusé"),3,""),"")</f>
        <v/>
      </c>
      <c r="DO72" s="166" t="str">
        <f>IFERROR(IF(GETPIVOTDATA("DateRDV",TCD!$B$1,"DT","CH","Bénéficiaire",$A72,DO$6,DO$5,"Mois (DateRDV)",DO$7,"Années (DateRDV)",DO$3,"Présence","Absent"),4,""),"")</f>
        <v/>
      </c>
    </row>
    <row r="73" spans="1:119" x14ac:dyDescent="0.2">
      <c r="B73" s="169" t="str">
        <f>IFERROR(IF(INDEX(Data!P:P,MATCH(A73,Data!B:B,0))&lt;&gt;"",INDEX(Data!P:P,MATCH(A73,Data!B:B,0)),""),"")</f>
        <v/>
      </c>
      <c r="C73" s="169" t="str">
        <f>IFERROR(IF(INDEX(Data!O:O,MATCH(A73,Data!B:B,0))&lt;&gt;"",INDEX(Data!O:O,MATCH(A73,Data!B:B,0)),""),"")</f>
        <v/>
      </c>
      <c r="D73" s="169" t="str">
        <f>IFERROR(IF(INDEX(Data!J:J,MATCH(A73,Data!B:B,0))&lt;&gt;"",INDEX(Data!J:J,MATCH(A73,Data!B:B,0)),""),"")</f>
        <v/>
      </c>
      <c r="E73" s="169" t="str">
        <f>IFERROR(IF(INDEX(Data!M:M,MATCH(A73,Data!B:B,0))&lt;&gt;"",INDEX(Data!M:M,MATCH(A73,Data!B:B,0)),""),"")</f>
        <v/>
      </c>
      <c r="F73" s="169" t="str">
        <f>IFERROR(IF(INDEX(Data!N:N,MATCH(A73,Data!B:B,0))&lt;&gt;"",INDEX(Data!N:N,MATCH(A73,Data!B:B,0)),""),"")</f>
        <v/>
      </c>
      <c r="G73" s="170" t="str">
        <f>IFERROR(IF(INDEX(Data!K:K,MATCH(A73,Data!B:B,0))&lt;&gt;"",INDEX(Data!K:K,MATCH(A73,Data!B:B,0)),""),"")</f>
        <v/>
      </c>
      <c r="H73" s="170" t="str">
        <f>IFERROR(IF(INDEX(Data!L:L,MATCH(A73,Data!B:B,0))&lt;&gt;"",INDEX(Data!L:L,MATCH(A73,Data!B:B,0)),""),"")</f>
        <v/>
      </c>
      <c r="I73" s="170" t="str">
        <f>IFERROR(IF(INDEX(Data!C:C,MATCH(A73,Data!B:B,0))&lt;&gt;"",INDEX(Data!C:C,MATCH(A73,Data!B:B,0)),""),"")</f>
        <v/>
      </c>
      <c r="J73" s="170" t="str">
        <f>IFERROR(IF(INDEX(Data!D:D,MATCH(A73,Data!B:B,0))&lt;&gt;"",INDEX(Data!D:D,MATCH(A73,Data!B:B,0)),""),"")</f>
        <v/>
      </c>
      <c r="K73" s="171" t="str">
        <f>IFERROR(IF(INDEX(Data!H:H,MATCH(A73,Data!B:B,0))&lt;&gt;"",INDEX(Data!H:H,MATCH(A73,Data!B:B,0)),""),"")</f>
        <v/>
      </c>
      <c r="L73" s="166" t="str">
        <f>IFERROR(IF(GETPIVOTDATA("DateRDV",TCD!$B$1,"DT","CH","Bénéficiaire",$A73,L$6,L$5,"Mois (DateRDV)",L$7,"Années (DateRDV)",L$3),1,""),"")</f>
        <v/>
      </c>
      <c r="M73" s="166" t="str">
        <f>IFERROR(IF(GETPIVOTDATA("DateRDV",TCD!$B$1,"DT","CH","Bénéficiaire",$A73,M$6,M$5,"Mois (DateRDV)",M$7,"Années (DateRDV)",M$3),2,""),"")</f>
        <v/>
      </c>
      <c r="N73" s="166" t="str">
        <f>IFERROR(IF(GETPIVOTDATA("DateRDV",TCD!$B$1,"DT","CH","Bénéficiaire",$A73,N$6,N$5,"Mois (DateRDV)",N$7,"Années (DateRDV)",N$3,"Présence","Excusé"),3,""),"")</f>
        <v/>
      </c>
      <c r="O73" s="166" t="str">
        <f>IFERROR(IF(GETPIVOTDATA("DateRDV",TCD!$B$1,"DT","CH","Bénéficiaire",$A73,O$6,O$5,"Mois (DateRDV)",O$7,"Années (DateRDV)",O$3,"Présence","Absent"),4,""),"")</f>
        <v/>
      </c>
      <c r="P73" s="166" t="str">
        <f>IFERROR(IF(GETPIVOTDATA("DateRDV",TCD!$B$1,"DT","CH","Bénéficiaire",$A73,P$6,P$5,"Mois (DateRDV)",P$7,"Années (DateRDV)",P$3),1,""),"")</f>
        <v/>
      </c>
      <c r="Q73" s="166" t="str">
        <f>IFERROR(IF(GETPIVOTDATA("DateRDV",TCD!$B$1,"DT","CH","Bénéficiaire",$A73,Q$6,Q$5,"Mois (DateRDV)",Q$7,"Années (DateRDV)",Q$3),2,""),"")</f>
        <v/>
      </c>
      <c r="R73" s="166" t="str">
        <f>IFERROR(IF(GETPIVOTDATA("DateRDV",TCD!$B$1,"DT","CH","Bénéficiaire",$A73,R$6,R$5,"Mois (DateRDV)",R$7,"Années (DateRDV)",R$3,"Présence","Excusé"),3,""),"")</f>
        <v/>
      </c>
      <c r="S73" s="166" t="str">
        <f>IFERROR(IF(GETPIVOTDATA("DateRDV",TCD!$B$1,"DT","CH","Bénéficiaire",$A73,S$6,S$5,"Mois (DateRDV)",S$7,"Années (DateRDV)",S$3,"Présence","Absent"),4,""),"")</f>
        <v/>
      </c>
      <c r="T73" s="166" t="str">
        <f>IFERROR(IF(GETPIVOTDATA("DateRDV",TCD!$B$1,"DT","CH","Bénéficiaire",$A73,T$6,T$5,"Mois (DateRDV)",T$7,"Années (DateRDV)",T$3),1,""),"")</f>
        <v/>
      </c>
      <c r="U73" s="166" t="str">
        <f>IFERROR(IF(GETPIVOTDATA("DateRDV",TCD!$B$1,"DT","CH","Bénéficiaire",$A73,U$6,U$5,"Mois (DateRDV)",U$7,"Années (DateRDV)",U$3),2,""),"")</f>
        <v/>
      </c>
      <c r="V73" s="166" t="str">
        <f>IFERROR(IF(GETPIVOTDATA("DateRDV",TCD!$B$1,"DT","CH","Bénéficiaire",$A73,V$6,V$5,"Mois (DateRDV)",V$7,"Années (DateRDV)",V$3,"Présence","Excusé"),3,""),"")</f>
        <v/>
      </c>
      <c r="W73" s="166" t="str">
        <f>IFERROR(IF(GETPIVOTDATA("DateRDV",TCD!$B$1,"DT","CH","Bénéficiaire",$A73,W$6,W$5,"Mois (DateRDV)",W$7,"Années (DateRDV)",W$3,"Présence","Absent"),4,""),"")</f>
        <v/>
      </c>
      <c r="X73" s="166" t="str">
        <f>IFERROR(IF(GETPIVOTDATA("DateRDV",TCD!$B$1,"DT","CH","Bénéficiaire",$A73,X$6,X$5,"Mois (DateRDV)",X$7,"Années (DateRDV)",X$3),1,""),"")</f>
        <v/>
      </c>
      <c r="Y73" s="166" t="str">
        <f>IFERROR(IF(GETPIVOTDATA("DateRDV",TCD!$B$1,"DT","CH","Bénéficiaire",$A73,Y$6,Y$5,"Mois (DateRDV)",Y$7,"Années (DateRDV)",Y$3),2,""),"")</f>
        <v/>
      </c>
      <c r="Z73" s="166" t="str">
        <f>IFERROR(IF(GETPIVOTDATA("DateRDV",TCD!$B$1,"DT","CH","Bénéficiaire",$A73,Z$6,Z$5,"Mois (DateRDV)",Z$7,"Années (DateRDV)",Z$3,"Présence","Excusé"),3,""),"")</f>
        <v/>
      </c>
      <c r="AA73" s="166" t="str">
        <f>IFERROR(IF(GETPIVOTDATA("DateRDV",TCD!$B$1,"DT","CH","Bénéficiaire",$A73,AA$6,AA$5,"Mois (DateRDV)",AA$7,"Années (DateRDV)",AA$3,"Présence","Absent"),4,""),"")</f>
        <v/>
      </c>
      <c r="AB73" s="166" t="str">
        <f>IFERROR(IF(GETPIVOTDATA("DateRDV",TCD!$B$1,"DT","CH","Bénéficiaire",$A73,AB$6,AB$5,"Mois (DateRDV)",AB$7,"Années (DateRDV)",AB$3),1,""),"")</f>
        <v/>
      </c>
      <c r="AC73" s="166" t="str">
        <f>IFERROR(IF(GETPIVOTDATA("DateRDV",TCD!$B$1,"DT","CH","Bénéficiaire",$A73,AC$6,AC$5,"Mois (DateRDV)",AC$7,"Années (DateRDV)",AC$3),2,""),"")</f>
        <v/>
      </c>
      <c r="AD73" s="166" t="str">
        <f>IFERROR(IF(GETPIVOTDATA("DateRDV",TCD!$B$1,"DT","CH","Bénéficiaire",$A73,AD$6,AD$5,"Mois (DateRDV)",AD$7,"Années (DateRDV)",AD$3,"Présence","Excusé"),3,""),"")</f>
        <v/>
      </c>
      <c r="AE73" s="166" t="str">
        <f>IFERROR(IF(GETPIVOTDATA("DateRDV",TCD!$B$1,"DT","CH","Bénéficiaire",$A73,AE$6,AE$5,"Mois (DateRDV)",AE$7,"Années (DateRDV)",AE$3,"Présence","Absent"),4,""),"")</f>
        <v/>
      </c>
      <c r="AF73" s="166" t="str">
        <f>IFERROR(IF(GETPIVOTDATA("DateRDV",TCD!$B$1,"DT","CH","Bénéficiaire",$A73,AF$6,AF$5,"Mois (DateRDV)",AF$7,"Années (DateRDV)",AF$3),1,""),"")</f>
        <v/>
      </c>
      <c r="AG73" s="166" t="str">
        <f>IFERROR(IF(GETPIVOTDATA("DateRDV",TCD!$B$1,"DT","CH","Bénéficiaire",$A73,AG$6,AG$5,"Mois (DateRDV)",AG$7,"Années (DateRDV)",AG$3),2,""),"")</f>
        <v/>
      </c>
      <c r="AH73" s="166" t="str">
        <f>IFERROR(IF(GETPIVOTDATA("DateRDV",TCD!$B$1,"DT","CH","Bénéficiaire",$A73,AH$6,AH$5,"Mois (DateRDV)",AH$7,"Années (DateRDV)",AH$3,"Présence","Excusé"),3,""),"")</f>
        <v/>
      </c>
      <c r="AI73" s="166" t="str">
        <f>IFERROR(IF(GETPIVOTDATA("DateRDV",TCD!$B$1,"DT","CH","Bénéficiaire",$A73,AI$6,AI$5,"Mois (DateRDV)",AI$7,"Années (DateRDV)",AI$3,"Présence","Absent"),4,""),"")</f>
        <v/>
      </c>
      <c r="AJ73" s="166" t="str">
        <f>IFERROR(IF(GETPIVOTDATA("DateRDV",TCD!$B$1,"DT","CH","Bénéficiaire",$A73,AJ$6,AJ$5,"Mois (DateRDV)",AJ$7,"Années (DateRDV)",AJ$3),1,""),"")</f>
        <v/>
      </c>
      <c r="AK73" s="166" t="str">
        <f>IFERROR(IF(GETPIVOTDATA("DateRDV",TCD!$B$1,"DT","CH","Bénéficiaire",$A73,AK$6,AK$5,"Mois (DateRDV)",AK$7,"Années (DateRDV)",AK$3),2,""),"")</f>
        <v/>
      </c>
      <c r="AL73" s="166" t="str">
        <f>IFERROR(IF(GETPIVOTDATA("DateRDV",TCD!$B$1,"DT","CH","Bénéficiaire",$A73,AL$6,AL$5,"Mois (DateRDV)",AL$7,"Années (DateRDV)",AL$3,"Présence","Excusé"),3,""),"")</f>
        <v/>
      </c>
      <c r="AM73" s="166" t="str">
        <f>IFERROR(IF(GETPIVOTDATA("DateRDV",TCD!$B$1,"DT","CH","Bénéficiaire",$A73,AM$6,AM$5,"Mois (DateRDV)",AM$7,"Années (DateRDV)",AM$3,"Présence","Absent"),4,""),"")</f>
        <v/>
      </c>
      <c r="AN73" s="166" t="str">
        <f>IFERROR(IF(GETPIVOTDATA("DateRDV",TCD!$B$1,"DT","CH","Bénéficiaire",$A73,AN$6,AN$5,"Mois (DateRDV)",AN$7,"Années (DateRDV)",AN$3),1,""),"")</f>
        <v/>
      </c>
      <c r="AO73" s="166" t="str">
        <f>IFERROR(IF(GETPIVOTDATA("DateRDV",TCD!$B$1,"DT","CH","Bénéficiaire",$A73,AO$6,AO$5,"Mois (DateRDV)",AO$7,"Années (DateRDV)",AO$3),2,""),"")</f>
        <v/>
      </c>
      <c r="AP73" s="166" t="str">
        <f>IFERROR(IF(GETPIVOTDATA("DateRDV",TCD!$B$1,"DT","CH","Bénéficiaire",$A73,AP$6,AP$5,"Mois (DateRDV)",AP$7,"Années (DateRDV)",AP$3,"Présence","Excusé"),3,""),"")</f>
        <v/>
      </c>
      <c r="AQ73" s="166" t="str">
        <f>IFERROR(IF(GETPIVOTDATA("DateRDV",TCD!$B$1,"DT","CH","Bénéficiaire",$A73,AQ$6,AQ$5,"Mois (DateRDV)",AQ$7,"Années (DateRDV)",AQ$3,"Présence","Absent"),4,""),"")</f>
        <v/>
      </c>
      <c r="AR73" s="166" t="str">
        <f>IFERROR(IF(GETPIVOTDATA("DateRDV",TCD!$B$1,"DT","CH","Bénéficiaire",$A73,AR$6,AR$5,"Mois (DateRDV)",AR$7,"Années (DateRDV)",AR$3),1,""),"")</f>
        <v/>
      </c>
      <c r="AS73" s="166" t="str">
        <f>IFERROR(IF(GETPIVOTDATA("DateRDV",TCD!$B$1,"DT","CH","Bénéficiaire",$A73,AS$6,AS$5,"Mois (DateRDV)",AS$7,"Années (DateRDV)",AS$3),2,""),"")</f>
        <v/>
      </c>
      <c r="AT73" s="166" t="str">
        <f>IFERROR(IF(GETPIVOTDATA("DateRDV",TCD!$B$1,"DT","CH","Bénéficiaire",$A73,AT$6,AT$5,"Mois (DateRDV)",AT$7,"Années (DateRDV)",AT$3,"Présence","Excusé"),3,""),"")</f>
        <v/>
      </c>
      <c r="AU73" s="166" t="str">
        <f>IFERROR(IF(GETPIVOTDATA("DateRDV",TCD!$B$1,"DT","CH","Bénéficiaire",$A73,AU$6,AU$5,"Mois (DateRDV)",AU$7,"Années (DateRDV)",AU$3,"Présence","Absent"),4,""),"")</f>
        <v/>
      </c>
      <c r="AV73" s="166" t="str">
        <f>IFERROR(IF(GETPIVOTDATA("DateRDV",TCD!$B$1,"DT","CH","Bénéficiaire",$A73,AV$6,AV$5,"Mois (DateRDV)",AV$7,"Années (DateRDV)",AV$3),1,""),"")</f>
        <v/>
      </c>
      <c r="AW73" s="166" t="str">
        <f>IFERROR(IF(GETPIVOTDATA("DateRDV",TCD!$B$1,"DT","CH","Bénéficiaire",$A73,AW$6,AW$5,"Mois (DateRDV)",AW$7,"Années (DateRDV)",AW$3),2,""),"")</f>
        <v/>
      </c>
      <c r="AX73" s="166" t="str">
        <f>IFERROR(IF(GETPIVOTDATA("DateRDV",TCD!$B$1,"DT","CH","Bénéficiaire",$A73,AX$6,AX$5,"Mois (DateRDV)",AX$7,"Années (DateRDV)",AX$3,"Présence","Excusé"),3,""),"")</f>
        <v/>
      </c>
      <c r="AY73" s="166" t="str">
        <f>IFERROR(IF(GETPIVOTDATA("DateRDV",TCD!$B$1,"DT","CH","Bénéficiaire",$A73,AY$6,AY$5,"Mois (DateRDV)",AY$7,"Années (DateRDV)",AY$3,"Présence","Absent"),4,""),"")</f>
        <v/>
      </c>
      <c r="AZ73" s="166" t="str">
        <f>IFERROR(IF(GETPIVOTDATA("DateRDV",TCD!$B$1,"DT","CH","Bénéficiaire",$A73,AZ$6,AZ$5,"Mois (DateRDV)",AZ$7,"Années (DateRDV)",AZ$3),1,""),"")</f>
        <v/>
      </c>
      <c r="BA73" s="166" t="str">
        <f>IFERROR(IF(GETPIVOTDATA("DateRDV",TCD!$B$1,"DT","CH","Bénéficiaire",$A73,BA$6,BA$5,"Mois (DateRDV)",BA$7,"Années (DateRDV)",BA$3),2,""),"")</f>
        <v/>
      </c>
      <c r="BB73" s="166" t="str">
        <f>IFERROR(IF(GETPIVOTDATA("DateRDV",TCD!$B$1,"DT","CH","Bénéficiaire",$A73,BB$6,BB$5,"Mois (DateRDV)",BB$7,"Années (DateRDV)",BB$3,"Présence","Excusé"),3,""),"")</f>
        <v/>
      </c>
      <c r="BC73" s="166" t="str">
        <f>IFERROR(IF(GETPIVOTDATA("DateRDV",TCD!$B$1,"DT","CH","Bénéficiaire",$A73,BC$6,BC$5,"Mois (DateRDV)",BC$7,"Années (DateRDV)",BC$3,"Présence","Absent"),4,""),"")</f>
        <v/>
      </c>
      <c r="BD73" s="166" t="str">
        <f>IFERROR(IF(GETPIVOTDATA("DateRDV",TCD!$B$1,"DT","CH","Bénéficiaire",$A73,BD$6,BD$5,"Mois (DateRDV)",BD$7,"Années (DateRDV)",BD$3),1,""),"")</f>
        <v/>
      </c>
      <c r="BE73" s="166" t="str">
        <f>IFERROR(IF(GETPIVOTDATA("DateRDV",TCD!$B$1,"DT","CH","Bénéficiaire",$A73,BE$6,BE$5,"Mois (DateRDV)",BE$7,"Années (DateRDV)",BE$3),2,""),"")</f>
        <v/>
      </c>
      <c r="BF73" s="166" t="str">
        <f>IFERROR(IF(GETPIVOTDATA("DateRDV",TCD!$B$1,"DT","CH","Bénéficiaire",$A73,BF$6,BF$5,"Mois (DateRDV)",BF$7,"Années (DateRDV)",BF$3,"Présence","Excusé"),3,""),"")</f>
        <v/>
      </c>
      <c r="BG73" s="166" t="str">
        <f>IFERROR(IF(GETPIVOTDATA("DateRDV",TCD!$B$1,"DT","CH","Bénéficiaire",$A73,BG$6,BG$5,"Mois (DateRDV)",BG$7,"Années (DateRDV)",BG$3,"Présence","Absent"),4,""),"")</f>
        <v/>
      </c>
      <c r="BH73" s="166" t="str">
        <f>IFERROR(IF(GETPIVOTDATA("DateRDV",TCD!$B$1,"DT","CH","Bénéficiaire",$A73,BH$6,BH$5,"Mois (DateRDV)",BH$7,"Années (DateRDV)",BH$3),1,""),"")</f>
        <v/>
      </c>
      <c r="BI73" s="166" t="str">
        <f>IFERROR(IF(GETPIVOTDATA("DateRDV",TCD!$B$1,"DT","CH","Bénéficiaire",$A73,BI$6,BI$5,"Mois (DateRDV)",BI$7,"Années (DateRDV)",BI$3),2,""),"")</f>
        <v/>
      </c>
      <c r="BJ73" s="166" t="str">
        <f>IFERROR(IF(GETPIVOTDATA("DateRDV",TCD!$B$1,"DT","CH","Bénéficiaire",$A73,BJ$6,BJ$5,"Mois (DateRDV)",BJ$7,"Années (DateRDV)",BJ$3,"Présence","Excusé"),3,""),"")</f>
        <v/>
      </c>
      <c r="BK73" s="166" t="str">
        <f>IFERROR(IF(GETPIVOTDATA("DateRDV",TCD!$B$1,"DT","CH","Bénéficiaire",$A73,BK$6,BK$5,"Mois (DateRDV)",BK$7,"Années (DateRDV)",BK$3,"Présence","Absent"),4,""),"")</f>
        <v/>
      </c>
      <c r="BL73" s="166" t="str">
        <f>IFERROR(IF(GETPIVOTDATA("DateRDV",TCD!$B$1,"DT","CH","Bénéficiaire",$A73,BL$6,BL$5,"Mois (DateRDV)",BL$7,"Années (DateRDV)",BL$3),1,""),"")</f>
        <v/>
      </c>
      <c r="BM73" s="166" t="str">
        <f>IFERROR(IF(GETPIVOTDATA("DateRDV",TCD!$B$1,"DT","CH","Bénéficiaire",$A73,BM$6,BM$5,"Mois (DateRDV)",BM$7,"Années (DateRDV)",BM$3),2,""),"")</f>
        <v/>
      </c>
      <c r="BN73" s="166" t="str">
        <f>IFERROR(IF(GETPIVOTDATA("DateRDV",TCD!$B$1,"DT","CH","Bénéficiaire",$A73,BN$6,BN$5,"Mois (DateRDV)",BN$7,"Années (DateRDV)",BN$3,"Présence","Excusé"),3,""),"")</f>
        <v/>
      </c>
      <c r="BO73" s="166" t="str">
        <f>IFERROR(IF(GETPIVOTDATA("DateRDV",TCD!$B$1,"DT","CH","Bénéficiaire",$A73,BO$6,BO$5,"Mois (DateRDV)",BO$7,"Années (DateRDV)",BO$3,"Présence","Absent"),4,""),"")</f>
        <v/>
      </c>
      <c r="BP73" s="166" t="str">
        <f>IFERROR(IF(GETPIVOTDATA("DateRDV",TCD!$B$1,"DT","CH","Bénéficiaire",$A73,BP$6,BP$5,"Mois (DateRDV)",BP$7,"Années (DateRDV)",BP$3),1,""),"")</f>
        <v/>
      </c>
      <c r="BQ73" s="166" t="str">
        <f>IFERROR(IF(GETPIVOTDATA("DateRDV",TCD!$B$1,"DT","CH","Bénéficiaire",$A73,BQ$6,BQ$5,"Mois (DateRDV)",BQ$7,"Années (DateRDV)",BQ$3),2,""),"")</f>
        <v/>
      </c>
      <c r="BR73" s="166" t="str">
        <f>IFERROR(IF(GETPIVOTDATA("DateRDV",TCD!$B$1,"DT","CH","Bénéficiaire",$A73,BR$6,BR$5,"Mois (DateRDV)",BR$7,"Années (DateRDV)",BR$3,"Présence","Excusé"),3,""),"")</f>
        <v/>
      </c>
      <c r="BS73" s="166" t="str">
        <f>IFERROR(IF(GETPIVOTDATA("DateRDV",TCD!$B$1,"DT","CH","Bénéficiaire",$A73,BS$6,BS$5,"Mois (DateRDV)",BS$7,"Années (DateRDV)",BS$3,"Présence","Absent"),4,""),"")</f>
        <v/>
      </c>
      <c r="BT73" s="166" t="str">
        <f>IFERROR(IF(GETPIVOTDATA("DateRDV",TCD!$B$1,"DT","CH","Bénéficiaire",$A73,BT$6,BT$5,"Mois (DateRDV)",BT$7,"Années (DateRDV)",BT$3),1,""),"")</f>
        <v/>
      </c>
      <c r="BU73" s="166" t="str">
        <f>IFERROR(IF(GETPIVOTDATA("DateRDV",TCD!$B$1,"DT","CH","Bénéficiaire",$A73,BU$6,BU$5,"Mois (DateRDV)",BU$7,"Années (DateRDV)",BU$3),2,""),"")</f>
        <v/>
      </c>
      <c r="BV73" s="166" t="str">
        <f>IFERROR(IF(GETPIVOTDATA("DateRDV",TCD!$B$1,"DT","CH","Bénéficiaire",$A73,BV$6,BV$5,"Mois (DateRDV)",BV$7,"Années (DateRDV)",BV$3,"Présence","Excusé"),3,""),"")</f>
        <v/>
      </c>
      <c r="BW73" s="166" t="str">
        <f>IFERROR(IF(GETPIVOTDATA("DateRDV",TCD!$B$1,"DT","CH","Bénéficiaire",$A73,BW$6,BW$5,"Mois (DateRDV)",BW$7,"Années (DateRDV)",BW$3,"Présence","Absent"),4,""),"")</f>
        <v/>
      </c>
      <c r="BX73" s="166" t="str">
        <f>IFERROR(IF(GETPIVOTDATA("DateRDV",TCD!$B$1,"DT","CH","Bénéficiaire",$A73,BX$6,BX$5,"Mois (DateRDV)",BX$7,"Années (DateRDV)",BX$3),1,""),"")</f>
        <v/>
      </c>
      <c r="BY73" s="166" t="str">
        <f>IFERROR(IF(GETPIVOTDATA("DateRDV",TCD!$B$1,"DT","CH","Bénéficiaire",$A73,BY$6,BY$5,"Mois (DateRDV)",BY$7,"Années (DateRDV)",BY$3),2,""),"")</f>
        <v/>
      </c>
      <c r="BZ73" s="166" t="str">
        <f>IFERROR(IF(GETPIVOTDATA("DateRDV",TCD!$B$1,"DT","CH","Bénéficiaire",$A73,BZ$6,BZ$5,"Mois (DateRDV)",BZ$7,"Années (DateRDV)",BZ$3,"Présence","Excusé"),3,""),"")</f>
        <v/>
      </c>
      <c r="CA73" s="166" t="str">
        <f>IFERROR(IF(GETPIVOTDATA("DateRDV",TCD!$B$1,"DT","CH","Bénéficiaire",$A73,CA$6,CA$5,"Mois (DateRDV)",CA$7,"Années (DateRDV)",CA$3,"Présence","Absent"),4,""),"")</f>
        <v/>
      </c>
      <c r="CB73" s="166" t="str">
        <f>IFERROR(IF(GETPIVOTDATA("DateRDV",TCD!$B$1,"DT","CH","Bénéficiaire",$A73,CB$6,CB$5,"Mois (DateRDV)",CB$7,"Années (DateRDV)",CB$3),1,""),"")</f>
        <v/>
      </c>
      <c r="CC73" s="166" t="str">
        <f>IFERROR(IF(GETPIVOTDATA("DateRDV",TCD!$B$1,"DT","CH","Bénéficiaire",$A73,CC$6,CC$5,"Mois (DateRDV)",CC$7,"Années (DateRDV)",CC$3),2,""),"")</f>
        <v/>
      </c>
      <c r="CD73" s="166" t="str">
        <f>IFERROR(IF(GETPIVOTDATA("DateRDV",TCD!$B$1,"DT","CH","Bénéficiaire",$A73,CD$6,CD$5,"Mois (DateRDV)",CD$7,"Années (DateRDV)",CD$3,"Présence","Excusé"),3,""),"")</f>
        <v/>
      </c>
      <c r="CE73" s="166" t="str">
        <f>IFERROR(IF(GETPIVOTDATA("DateRDV",TCD!$B$1,"DT","CH","Bénéficiaire",$A73,CE$6,CE$5,"Mois (DateRDV)",CE$7,"Années (DateRDV)",CE$3,"Présence","Absent"),4,""),"")</f>
        <v/>
      </c>
      <c r="CF73" s="166" t="str">
        <f>IFERROR(IF(GETPIVOTDATA("DateRDV",TCD!$B$1,"DT","CH","Bénéficiaire",$A73,CF$6,CF$5,"Mois (DateRDV)",CF$7,"Années (DateRDV)",CF$3),1,""),"")</f>
        <v/>
      </c>
      <c r="CG73" s="166" t="str">
        <f>IFERROR(IF(GETPIVOTDATA("DateRDV",TCD!$B$1,"DT","CH","Bénéficiaire",$A73,CG$6,CG$5,"Mois (DateRDV)",CG$7,"Années (DateRDV)",CG$3),2,""),"")</f>
        <v/>
      </c>
      <c r="CH73" s="166" t="str">
        <f>IFERROR(IF(GETPIVOTDATA("DateRDV",TCD!$B$1,"DT","CH","Bénéficiaire",$A73,CH$6,CH$5,"Mois (DateRDV)",CH$7,"Années (DateRDV)",CH$3,"Présence","Excusé"),3,""),"")</f>
        <v/>
      </c>
      <c r="CI73" s="166" t="str">
        <f>IFERROR(IF(GETPIVOTDATA("DateRDV",TCD!$B$1,"DT","CH","Bénéficiaire",$A73,CI$6,CI$5,"Mois (DateRDV)",CI$7,"Années (DateRDV)",CI$3,"Présence","Absent"),4,""),"")</f>
        <v/>
      </c>
      <c r="CJ73" s="166" t="str">
        <f>IFERROR(IF(GETPIVOTDATA("DateRDV",TCD!$B$1,"DT","CH","Bénéficiaire",$A73,CJ$6,CJ$5,"Mois (DateRDV)",CJ$7,"Années (DateRDV)",CJ$3),1,""),"")</f>
        <v/>
      </c>
      <c r="CK73" s="166" t="str">
        <f>IFERROR(IF(GETPIVOTDATA("DateRDV",TCD!$B$1,"DT","CH","Bénéficiaire",$A73,CK$6,CK$5,"Mois (DateRDV)",CK$7,"Années (DateRDV)",CK$3),2,""),"")</f>
        <v/>
      </c>
      <c r="CL73" s="166" t="str">
        <f>IFERROR(IF(GETPIVOTDATA("DateRDV",TCD!$B$1,"DT","CH","Bénéficiaire",$A73,CL$6,CL$5,"Mois (DateRDV)",CL$7,"Années (DateRDV)",CL$3,"Présence","Excusé"),3,""),"")</f>
        <v/>
      </c>
      <c r="CM73" s="166" t="str">
        <f>IFERROR(IF(GETPIVOTDATA("DateRDV",TCD!$B$1,"DT","CH","Bénéficiaire",$A73,CM$6,CM$5,"Mois (DateRDV)",CM$7,"Années (DateRDV)",CM$3,"Présence","Absent"),4,""),"")</f>
        <v/>
      </c>
      <c r="CN73" s="166" t="str">
        <f>IFERROR(IF(GETPIVOTDATA("DateRDV",TCD!$B$1,"DT","CH","Bénéficiaire",$A73,CN$6,CN$5,"Mois (DateRDV)",CN$7,"Années (DateRDV)",CN$3),1,""),"")</f>
        <v/>
      </c>
      <c r="CO73" s="166" t="str">
        <f>IFERROR(IF(GETPIVOTDATA("DateRDV",TCD!$B$1,"DT","CH","Bénéficiaire",$A73,CO$6,CO$5,"Mois (DateRDV)",CO$7,"Années (DateRDV)",CO$3),2,""),"")</f>
        <v/>
      </c>
      <c r="CP73" s="166" t="str">
        <f>IFERROR(IF(GETPIVOTDATA("DateRDV",TCD!$B$1,"DT","CH","Bénéficiaire",$A73,CP$6,CP$5,"Mois (DateRDV)",CP$7,"Années (DateRDV)",CP$3,"Présence","Excusé"),3,""),"")</f>
        <v/>
      </c>
      <c r="CQ73" s="166" t="str">
        <f>IFERROR(IF(GETPIVOTDATA("DateRDV",TCD!$B$1,"DT","CH","Bénéficiaire",$A73,CQ$6,CQ$5,"Mois (DateRDV)",CQ$7,"Années (DateRDV)",CQ$3,"Présence","Absent"),4,""),"")</f>
        <v/>
      </c>
      <c r="CR73" s="166" t="str">
        <f>IFERROR(IF(GETPIVOTDATA("DateRDV",TCD!$B$1,"DT","CH","Bénéficiaire",$A73,CR$6,CR$5,"Mois (DateRDV)",CR$7,"Années (DateRDV)",CR$3),1,""),"")</f>
        <v/>
      </c>
      <c r="CS73" s="166" t="str">
        <f>IFERROR(IF(GETPIVOTDATA("DateRDV",TCD!$B$1,"DT","CH","Bénéficiaire",$A73,CS$6,CS$5,"Mois (DateRDV)",CS$7,"Années (DateRDV)",CS$3),2,""),"")</f>
        <v/>
      </c>
      <c r="CT73" s="166" t="str">
        <f>IFERROR(IF(GETPIVOTDATA("DateRDV",TCD!$B$1,"DT","CH","Bénéficiaire",$A73,CT$6,CT$5,"Mois (DateRDV)",CT$7,"Années (DateRDV)",CT$3,"Présence","Excusé"),3,""),"")</f>
        <v/>
      </c>
      <c r="CU73" s="166" t="str">
        <f>IFERROR(IF(GETPIVOTDATA("DateRDV",TCD!$B$1,"DT","CH","Bénéficiaire",$A73,CU$6,CU$5,"Mois (DateRDV)",CU$7,"Années (DateRDV)",CU$3,"Présence","Absent"),4,""),"")</f>
        <v/>
      </c>
      <c r="CV73" s="166" t="str">
        <f>IFERROR(IF(GETPIVOTDATA("DateRDV",TCD!$B$1,"DT","CH","Bénéficiaire",$A73,CV$6,CV$5,"Mois (DateRDV)",CV$7,"Années (DateRDV)",CV$3),1,""),"")</f>
        <v/>
      </c>
      <c r="CW73" s="166" t="str">
        <f>IFERROR(IF(GETPIVOTDATA("DateRDV",TCD!$B$1,"DT","CH","Bénéficiaire",$A73,CW$6,CW$5,"Mois (DateRDV)",CW$7,"Années (DateRDV)",CW$3),2,""),"")</f>
        <v/>
      </c>
      <c r="CX73" s="166" t="str">
        <f>IFERROR(IF(GETPIVOTDATA("DateRDV",TCD!$B$1,"DT","CH","Bénéficiaire",$A73,CX$6,CX$5,"Mois (DateRDV)",CX$7,"Années (DateRDV)",CX$3,"Présence","Excusé"),3,""),"")</f>
        <v/>
      </c>
      <c r="CY73" s="166" t="str">
        <f>IFERROR(IF(GETPIVOTDATA("DateRDV",TCD!$B$1,"DT","CH","Bénéficiaire",$A73,CY$6,CY$5,"Mois (DateRDV)",CY$7,"Années (DateRDV)",CY$3,"Présence","Absent"),4,""),"")</f>
        <v/>
      </c>
      <c r="CZ73" s="166" t="str">
        <f>IFERROR(IF(GETPIVOTDATA("DateRDV",TCD!$B$1,"DT","CH","Bénéficiaire",$A73,CZ$6,CZ$5,"Mois (DateRDV)",CZ$7,"Années (DateRDV)",CZ$3),1,""),"")</f>
        <v/>
      </c>
      <c r="DA73" s="166" t="str">
        <f>IFERROR(IF(GETPIVOTDATA("DateRDV",TCD!$B$1,"DT","CH","Bénéficiaire",$A73,DA$6,DA$5,"Mois (DateRDV)",DA$7,"Années (DateRDV)",DA$3),2,""),"")</f>
        <v/>
      </c>
      <c r="DB73" s="166" t="str">
        <f>IFERROR(IF(GETPIVOTDATA("DateRDV",TCD!$B$1,"DT","CH","Bénéficiaire",$A73,DB$6,DB$5,"Mois (DateRDV)",DB$7,"Années (DateRDV)",DB$3,"Présence","Excusé"),3,""),"")</f>
        <v/>
      </c>
      <c r="DC73" s="166" t="str">
        <f>IFERROR(IF(GETPIVOTDATA("DateRDV",TCD!$B$1,"DT","CH","Bénéficiaire",$A73,DC$6,DC$5,"Mois (DateRDV)",DC$7,"Années (DateRDV)",DC$3,"Présence","Absent"),4,""),"")</f>
        <v/>
      </c>
      <c r="DD73" s="166" t="str">
        <f>IFERROR(IF(GETPIVOTDATA("DateRDV",TCD!$B$1,"DT","CH","Bénéficiaire",$A73,DD$6,DD$5,"Mois (DateRDV)",DD$7,"Années (DateRDV)",DD$3),1,""),"")</f>
        <v/>
      </c>
      <c r="DE73" s="166" t="str">
        <f>IFERROR(IF(GETPIVOTDATA("DateRDV",TCD!$B$1,"DT","CH","Bénéficiaire",$A73,DE$6,DE$5,"Mois (DateRDV)",DE$7,"Années (DateRDV)",DE$3),2,""),"")</f>
        <v/>
      </c>
      <c r="DF73" s="166" t="str">
        <f>IFERROR(IF(GETPIVOTDATA("DateRDV",TCD!$B$1,"DT","CH","Bénéficiaire",$A73,DF$6,DF$5,"Mois (DateRDV)",DF$7,"Années (DateRDV)",DF$3,"Présence","Excusé"),3,""),"")</f>
        <v/>
      </c>
      <c r="DG73" s="166" t="str">
        <f>IFERROR(IF(GETPIVOTDATA("DateRDV",TCD!$B$1,"DT","CH","Bénéficiaire",$A73,DG$6,DG$5,"Mois (DateRDV)",DG$7,"Années (DateRDV)",DG$3,"Présence","Absent"),4,""),"")</f>
        <v/>
      </c>
      <c r="DH73" s="166" t="str">
        <f>IFERROR(IF(GETPIVOTDATA("DateRDV",TCD!$B$1,"DT","CH","Bénéficiaire",$A73,DH$6,DH$5,"Mois (DateRDV)",DH$7,"Années (DateRDV)",DH$3),1,""),"")</f>
        <v/>
      </c>
      <c r="DI73" s="166" t="str">
        <f>IFERROR(IF(GETPIVOTDATA("DateRDV",TCD!$B$1,"DT","CH","Bénéficiaire",$A73,DI$6,DI$5,"Mois (DateRDV)",DI$7,"Années (DateRDV)",DI$3),2,""),"")</f>
        <v/>
      </c>
      <c r="DJ73" s="166" t="str">
        <f>IFERROR(IF(GETPIVOTDATA("DateRDV",TCD!$B$1,"DT","CH","Bénéficiaire",$A73,DJ$6,DJ$5,"Mois (DateRDV)",DJ$7,"Années (DateRDV)",DJ$3,"Présence","Excusé"),3,""),"")</f>
        <v/>
      </c>
      <c r="DK73" s="166" t="str">
        <f>IFERROR(IF(GETPIVOTDATA("DateRDV",TCD!$B$1,"DT","CH","Bénéficiaire",$A73,DK$6,DK$5,"Mois (DateRDV)",DK$7,"Années (DateRDV)",DK$3,"Présence","Absent"),4,""),"")</f>
        <v/>
      </c>
      <c r="DL73" s="166" t="str">
        <f>IFERROR(IF(GETPIVOTDATA("DateRDV",TCD!$B$1,"DT","CH","Bénéficiaire",$A73,DL$6,DL$5,"Mois (DateRDV)",DL$7,"Années (DateRDV)",DL$3),1,""),"")</f>
        <v/>
      </c>
      <c r="DM73" s="166" t="str">
        <f>IFERROR(IF(GETPIVOTDATA("DateRDV",TCD!$B$1,"DT","CH","Bénéficiaire",$A73,DM$6,DM$5,"Mois (DateRDV)",DM$7,"Années (DateRDV)",DM$3),2,""),"")</f>
        <v/>
      </c>
      <c r="DN73" s="166" t="str">
        <f>IFERROR(IF(GETPIVOTDATA("DateRDV",TCD!$B$1,"DT","CH","Bénéficiaire",$A73,DN$6,DN$5,"Mois (DateRDV)",DN$7,"Années (DateRDV)",DN$3,"Présence","Excusé"),3,""),"")</f>
        <v/>
      </c>
      <c r="DO73" s="166" t="str">
        <f>IFERROR(IF(GETPIVOTDATA("DateRDV",TCD!$B$1,"DT","CH","Bénéficiaire",$A73,DO$6,DO$5,"Mois (DateRDV)",DO$7,"Années (DateRDV)",DO$3,"Présence","Absent"),4,""),"")</f>
        <v/>
      </c>
    </row>
    <row r="74" spans="1:119" x14ac:dyDescent="0.2">
      <c r="B74" s="169" t="str">
        <f>IFERROR(IF(INDEX(Data!P:P,MATCH(A74,Data!B:B,0))&lt;&gt;"",INDEX(Data!P:P,MATCH(A74,Data!B:B,0)),""),"")</f>
        <v/>
      </c>
      <c r="C74" s="169" t="str">
        <f>IFERROR(IF(INDEX(Data!O:O,MATCH(A74,Data!B:B,0))&lt;&gt;"",INDEX(Data!O:O,MATCH(A74,Data!B:B,0)),""),"")</f>
        <v/>
      </c>
      <c r="D74" s="169" t="str">
        <f>IFERROR(IF(INDEX(Data!J:J,MATCH(A74,Data!B:B,0))&lt;&gt;"",INDEX(Data!J:J,MATCH(A74,Data!B:B,0)),""),"")</f>
        <v/>
      </c>
      <c r="E74" s="169" t="str">
        <f>IFERROR(IF(INDEX(Data!M:M,MATCH(A74,Data!B:B,0))&lt;&gt;"",INDEX(Data!M:M,MATCH(A74,Data!B:B,0)),""),"")</f>
        <v/>
      </c>
      <c r="F74" s="169" t="str">
        <f>IFERROR(IF(INDEX(Data!N:N,MATCH(A74,Data!B:B,0))&lt;&gt;"",INDEX(Data!N:N,MATCH(A74,Data!B:B,0)),""),"")</f>
        <v/>
      </c>
      <c r="G74" s="170" t="str">
        <f>IFERROR(IF(INDEX(Data!K:K,MATCH(A74,Data!B:B,0))&lt;&gt;"",INDEX(Data!K:K,MATCH(A74,Data!B:B,0)),""),"")</f>
        <v/>
      </c>
      <c r="H74" s="170" t="str">
        <f>IFERROR(IF(INDEX(Data!L:L,MATCH(A74,Data!B:B,0))&lt;&gt;"",INDEX(Data!L:L,MATCH(A74,Data!B:B,0)),""),"")</f>
        <v/>
      </c>
      <c r="I74" s="170" t="str">
        <f>IFERROR(IF(INDEX(Data!C:C,MATCH(A74,Data!B:B,0))&lt;&gt;"",INDEX(Data!C:C,MATCH(A74,Data!B:B,0)),""),"")</f>
        <v/>
      </c>
      <c r="J74" s="170" t="str">
        <f>IFERROR(IF(INDEX(Data!D:D,MATCH(A74,Data!B:B,0))&lt;&gt;"",INDEX(Data!D:D,MATCH(A74,Data!B:B,0)),""),"")</f>
        <v/>
      </c>
      <c r="K74" s="171" t="str">
        <f>IFERROR(IF(INDEX(Data!H:H,MATCH(A74,Data!B:B,0))&lt;&gt;"",INDEX(Data!H:H,MATCH(A74,Data!B:B,0)),""),"")</f>
        <v/>
      </c>
      <c r="L74" s="166" t="str">
        <f>IFERROR(IF(GETPIVOTDATA("DateRDV",TCD!$B$1,"DT","CH","Bénéficiaire",$A74,L$6,L$5,"Mois (DateRDV)",L$7,"Années (DateRDV)",L$3),1,""),"")</f>
        <v/>
      </c>
      <c r="M74" s="166" t="str">
        <f>IFERROR(IF(GETPIVOTDATA("DateRDV",TCD!$B$1,"DT","CH","Bénéficiaire",$A74,M$6,M$5,"Mois (DateRDV)",M$7,"Années (DateRDV)",M$3),2,""),"")</f>
        <v/>
      </c>
      <c r="N74" s="166" t="str">
        <f>IFERROR(IF(GETPIVOTDATA("DateRDV",TCD!$B$1,"DT","CH","Bénéficiaire",$A74,N$6,N$5,"Mois (DateRDV)",N$7,"Années (DateRDV)",N$3,"Présence","Excusé"),3,""),"")</f>
        <v/>
      </c>
      <c r="O74" s="166" t="str">
        <f>IFERROR(IF(GETPIVOTDATA("DateRDV",TCD!$B$1,"DT","CH","Bénéficiaire",$A74,O$6,O$5,"Mois (DateRDV)",O$7,"Années (DateRDV)",O$3,"Présence","Absent"),4,""),"")</f>
        <v/>
      </c>
      <c r="P74" s="166" t="str">
        <f>IFERROR(IF(GETPIVOTDATA("DateRDV",TCD!$B$1,"DT","CH","Bénéficiaire",$A74,P$6,P$5,"Mois (DateRDV)",P$7,"Années (DateRDV)",P$3),1,""),"")</f>
        <v/>
      </c>
      <c r="Q74" s="166" t="str">
        <f>IFERROR(IF(GETPIVOTDATA("DateRDV",TCD!$B$1,"DT","CH","Bénéficiaire",$A74,Q$6,Q$5,"Mois (DateRDV)",Q$7,"Années (DateRDV)",Q$3),2,""),"")</f>
        <v/>
      </c>
      <c r="R74" s="166" t="str">
        <f>IFERROR(IF(GETPIVOTDATA("DateRDV",TCD!$B$1,"DT","CH","Bénéficiaire",$A74,R$6,R$5,"Mois (DateRDV)",R$7,"Années (DateRDV)",R$3,"Présence","Excusé"),3,""),"")</f>
        <v/>
      </c>
      <c r="S74" s="166" t="str">
        <f>IFERROR(IF(GETPIVOTDATA("DateRDV",TCD!$B$1,"DT","CH","Bénéficiaire",$A74,S$6,S$5,"Mois (DateRDV)",S$7,"Années (DateRDV)",S$3,"Présence","Absent"),4,""),"")</f>
        <v/>
      </c>
      <c r="T74" s="166" t="str">
        <f>IFERROR(IF(GETPIVOTDATA("DateRDV",TCD!$B$1,"DT","CH","Bénéficiaire",$A74,T$6,T$5,"Mois (DateRDV)",T$7,"Années (DateRDV)",T$3),1,""),"")</f>
        <v/>
      </c>
      <c r="U74" s="166" t="str">
        <f>IFERROR(IF(GETPIVOTDATA("DateRDV",TCD!$B$1,"DT","CH","Bénéficiaire",$A74,U$6,U$5,"Mois (DateRDV)",U$7,"Années (DateRDV)",U$3),2,""),"")</f>
        <v/>
      </c>
      <c r="V74" s="166" t="str">
        <f>IFERROR(IF(GETPIVOTDATA("DateRDV",TCD!$B$1,"DT","CH","Bénéficiaire",$A74,V$6,V$5,"Mois (DateRDV)",V$7,"Années (DateRDV)",V$3,"Présence","Excusé"),3,""),"")</f>
        <v/>
      </c>
      <c r="W74" s="166" t="str">
        <f>IFERROR(IF(GETPIVOTDATA("DateRDV",TCD!$B$1,"DT","CH","Bénéficiaire",$A74,W$6,W$5,"Mois (DateRDV)",W$7,"Années (DateRDV)",W$3,"Présence","Absent"),4,""),"")</f>
        <v/>
      </c>
      <c r="X74" s="166" t="str">
        <f>IFERROR(IF(GETPIVOTDATA("DateRDV",TCD!$B$1,"DT","CH","Bénéficiaire",$A74,X$6,X$5,"Mois (DateRDV)",X$7,"Années (DateRDV)",X$3),1,""),"")</f>
        <v/>
      </c>
      <c r="Y74" s="166" t="str">
        <f>IFERROR(IF(GETPIVOTDATA("DateRDV",TCD!$B$1,"DT","CH","Bénéficiaire",$A74,Y$6,Y$5,"Mois (DateRDV)",Y$7,"Années (DateRDV)",Y$3),2,""),"")</f>
        <v/>
      </c>
      <c r="Z74" s="166" t="str">
        <f>IFERROR(IF(GETPIVOTDATA("DateRDV",TCD!$B$1,"DT","CH","Bénéficiaire",$A74,Z$6,Z$5,"Mois (DateRDV)",Z$7,"Années (DateRDV)",Z$3,"Présence","Excusé"),3,""),"")</f>
        <v/>
      </c>
      <c r="AA74" s="166" t="str">
        <f>IFERROR(IF(GETPIVOTDATA("DateRDV",TCD!$B$1,"DT","CH","Bénéficiaire",$A74,AA$6,AA$5,"Mois (DateRDV)",AA$7,"Années (DateRDV)",AA$3,"Présence","Absent"),4,""),"")</f>
        <v/>
      </c>
      <c r="AB74" s="166" t="str">
        <f>IFERROR(IF(GETPIVOTDATA("DateRDV",TCD!$B$1,"DT","CH","Bénéficiaire",$A74,AB$6,AB$5,"Mois (DateRDV)",AB$7,"Années (DateRDV)",AB$3),1,""),"")</f>
        <v/>
      </c>
      <c r="AC74" s="166" t="str">
        <f>IFERROR(IF(GETPIVOTDATA("DateRDV",TCD!$B$1,"DT","CH","Bénéficiaire",$A74,AC$6,AC$5,"Mois (DateRDV)",AC$7,"Années (DateRDV)",AC$3),2,""),"")</f>
        <v/>
      </c>
      <c r="AD74" s="166" t="str">
        <f>IFERROR(IF(GETPIVOTDATA("DateRDV",TCD!$B$1,"DT","CH","Bénéficiaire",$A74,AD$6,AD$5,"Mois (DateRDV)",AD$7,"Années (DateRDV)",AD$3,"Présence","Excusé"),3,""),"")</f>
        <v/>
      </c>
      <c r="AE74" s="166" t="str">
        <f>IFERROR(IF(GETPIVOTDATA("DateRDV",TCD!$B$1,"DT","CH","Bénéficiaire",$A74,AE$6,AE$5,"Mois (DateRDV)",AE$7,"Années (DateRDV)",AE$3,"Présence","Absent"),4,""),"")</f>
        <v/>
      </c>
      <c r="AF74" s="166" t="str">
        <f>IFERROR(IF(GETPIVOTDATA("DateRDV",TCD!$B$1,"DT","CH","Bénéficiaire",$A74,AF$6,AF$5,"Mois (DateRDV)",AF$7,"Années (DateRDV)",AF$3),1,""),"")</f>
        <v/>
      </c>
      <c r="AG74" s="166" t="str">
        <f>IFERROR(IF(GETPIVOTDATA("DateRDV",TCD!$B$1,"DT","CH","Bénéficiaire",$A74,AG$6,AG$5,"Mois (DateRDV)",AG$7,"Années (DateRDV)",AG$3),2,""),"")</f>
        <v/>
      </c>
      <c r="AH74" s="166" t="str">
        <f>IFERROR(IF(GETPIVOTDATA("DateRDV",TCD!$B$1,"DT","CH","Bénéficiaire",$A74,AH$6,AH$5,"Mois (DateRDV)",AH$7,"Années (DateRDV)",AH$3,"Présence","Excusé"),3,""),"")</f>
        <v/>
      </c>
      <c r="AI74" s="166" t="str">
        <f>IFERROR(IF(GETPIVOTDATA("DateRDV",TCD!$B$1,"DT","CH","Bénéficiaire",$A74,AI$6,AI$5,"Mois (DateRDV)",AI$7,"Années (DateRDV)",AI$3,"Présence","Absent"),4,""),"")</f>
        <v/>
      </c>
      <c r="AJ74" s="166" t="str">
        <f>IFERROR(IF(GETPIVOTDATA("DateRDV",TCD!$B$1,"DT","CH","Bénéficiaire",$A74,AJ$6,AJ$5,"Mois (DateRDV)",AJ$7,"Années (DateRDV)",AJ$3),1,""),"")</f>
        <v/>
      </c>
      <c r="AK74" s="166" t="str">
        <f>IFERROR(IF(GETPIVOTDATA("DateRDV",TCD!$B$1,"DT","CH","Bénéficiaire",$A74,AK$6,AK$5,"Mois (DateRDV)",AK$7,"Années (DateRDV)",AK$3),2,""),"")</f>
        <v/>
      </c>
      <c r="AL74" s="166" t="str">
        <f>IFERROR(IF(GETPIVOTDATA("DateRDV",TCD!$B$1,"DT","CH","Bénéficiaire",$A74,AL$6,AL$5,"Mois (DateRDV)",AL$7,"Années (DateRDV)",AL$3,"Présence","Excusé"),3,""),"")</f>
        <v/>
      </c>
      <c r="AM74" s="166" t="str">
        <f>IFERROR(IF(GETPIVOTDATA("DateRDV",TCD!$B$1,"DT","CH","Bénéficiaire",$A74,AM$6,AM$5,"Mois (DateRDV)",AM$7,"Années (DateRDV)",AM$3,"Présence","Absent"),4,""),"")</f>
        <v/>
      </c>
      <c r="AN74" s="166" t="str">
        <f>IFERROR(IF(GETPIVOTDATA("DateRDV",TCD!$B$1,"DT","CH","Bénéficiaire",$A74,AN$6,AN$5,"Mois (DateRDV)",AN$7,"Années (DateRDV)",AN$3),1,""),"")</f>
        <v/>
      </c>
      <c r="AO74" s="166" t="str">
        <f>IFERROR(IF(GETPIVOTDATA("DateRDV",TCD!$B$1,"DT","CH","Bénéficiaire",$A74,AO$6,AO$5,"Mois (DateRDV)",AO$7,"Années (DateRDV)",AO$3),2,""),"")</f>
        <v/>
      </c>
      <c r="AP74" s="166" t="str">
        <f>IFERROR(IF(GETPIVOTDATA("DateRDV",TCD!$B$1,"DT","CH","Bénéficiaire",$A74,AP$6,AP$5,"Mois (DateRDV)",AP$7,"Années (DateRDV)",AP$3,"Présence","Excusé"),3,""),"")</f>
        <v/>
      </c>
      <c r="AQ74" s="166" t="str">
        <f>IFERROR(IF(GETPIVOTDATA("DateRDV",TCD!$B$1,"DT","CH","Bénéficiaire",$A74,AQ$6,AQ$5,"Mois (DateRDV)",AQ$7,"Années (DateRDV)",AQ$3,"Présence","Absent"),4,""),"")</f>
        <v/>
      </c>
      <c r="AR74" s="166" t="str">
        <f>IFERROR(IF(GETPIVOTDATA("DateRDV",TCD!$B$1,"DT","CH","Bénéficiaire",$A74,AR$6,AR$5,"Mois (DateRDV)",AR$7,"Années (DateRDV)",AR$3),1,""),"")</f>
        <v/>
      </c>
      <c r="AS74" s="166" t="str">
        <f>IFERROR(IF(GETPIVOTDATA("DateRDV",TCD!$B$1,"DT","CH","Bénéficiaire",$A74,AS$6,AS$5,"Mois (DateRDV)",AS$7,"Années (DateRDV)",AS$3),2,""),"")</f>
        <v/>
      </c>
      <c r="AT74" s="166" t="str">
        <f>IFERROR(IF(GETPIVOTDATA("DateRDV",TCD!$B$1,"DT","CH","Bénéficiaire",$A74,AT$6,AT$5,"Mois (DateRDV)",AT$7,"Années (DateRDV)",AT$3,"Présence","Excusé"),3,""),"")</f>
        <v/>
      </c>
      <c r="AU74" s="166" t="str">
        <f>IFERROR(IF(GETPIVOTDATA("DateRDV",TCD!$B$1,"DT","CH","Bénéficiaire",$A74,AU$6,AU$5,"Mois (DateRDV)",AU$7,"Années (DateRDV)",AU$3,"Présence","Absent"),4,""),"")</f>
        <v/>
      </c>
      <c r="AV74" s="166" t="str">
        <f>IFERROR(IF(GETPIVOTDATA("DateRDV",TCD!$B$1,"DT","CH","Bénéficiaire",$A74,AV$6,AV$5,"Mois (DateRDV)",AV$7,"Années (DateRDV)",AV$3),1,""),"")</f>
        <v/>
      </c>
      <c r="AW74" s="166" t="str">
        <f>IFERROR(IF(GETPIVOTDATA("DateRDV",TCD!$B$1,"DT","CH","Bénéficiaire",$A74,AW$6,AW$5,"Mois (DateRDV)",AW$7,"Années (DateRDV)",AW$3),2,""),"")</f>
        <v/>
      </c>
      <c r="AX74" s="166" t="str">
        <f>IFERROR(IF(GETPIVOTDATA("DateRDV",TCD!$B$1,"DT","CH","Bénéficiaire",$A74,AX$6,AX$5,"Mois (DateRDV)",AX$7,"Années (DateRDV)",AX$3,"Présence","Excusé"),3,""),"")</f>
        <v/>
      </c>
      <c r="AY74" s="166" t="str">
        <f>IFERROR(IF(GETPIVOTDATA("DateRDV",TCD!$B$1,"DT","CH","Bénéficiaire",$A74,AY$6,AY$5,"Mois (DateRDV)",AY$7,"Années (DateRDV)",AY$3,"Présence","Absent"),4,""),"")</f>
        <v/>
      </c>
      <c r="AZ74" s="166" t="str">
        <f>IFERROR(IF(GETPIVOTDATA("DateRDV",TCD!$B$1,"DT","CH","Bénéficiaire",$A74,AZ$6,AZ$5,"Mois (DateRDV)",AZ$7,"Années (DateRDV)",AZ$3),1,""),"")</f>
        <v/>
      </c>
      <c r="BA74" s="166" t="str">
        <f>IFERROR(IF(GETPIVOTDATA("DateRDV",TCD!$B$1,"DT","CH","Bénéficiaire",$A74,BA$6,BA$5,"Mois (DateRDV)",BA$7,"Années (DateRDV)",BA$3),2,""),"")</f>
        <v/>
      </c>
      <c r="BB74" s="166" t="str">
        <f>IFERROR(IF(GETPIVOTDATA("DateRDV",TCD!$B$1,"DT","CH","Bénéficiaire",$A74,BB$6,BB$5,"Mois (DateRDV)",BB$7,"Années (DateRDV)",BB$3,"Présence","Excusé"),3,""),"")</f>
        <v/>
      </c>
      <c r="BC74" s="166" t="str">
        <f>IFERROR(IF(GETPIVOTDATA("DateRDV",TCD!$B$1,"DT","CH","Bénéficiaire",$A74,BC$6,BC$5,"Mois (DateRDV)",BC$7,"Années (DateRDV)",BC$3,"Présence","Absent"),4,""),"")</f>
        <v/>
      </c>
      <c r="BD74" s="166" t="str">
        <f>IFERROR(IF(GETPIVOTDATA("DateRDV",TCD!$B$1,"DT","CH","Bénéficiaire",$A74,BD$6,BD$5,"Mois (DateRDV)",BD$7,"Années (DateRDV)",BD$3),1,""),"")</f>
        <v/>
      </c>
      <c r="BE74" s="166" t="str">
        <f>IFERROR(IF(GETPIVOTDATA("DateRDV",TCD!$B$1,"DT","CH","Bénéficiaire",$A74,BE$6,BE$5,"Mois (DateRDV)",BE$7,"Années (DateRDV)",BE$3),2,""),"")</f>
        <v/>
      </c>
      <c r="BF74" s="166" t="str">
        <f>IFERROR(IF(GETPIVOTDATA("DateRDV",TCD!$B$1,"DT","CH","Bénéficiaire",$A74,BF$6,BF$5,"Mois (DateRDV)",BF$7,"Années (DateRDV)",BF$3,"Présence","Excusé"),3,""),"")</f>
        <v/>
      </c>
      <c r="BG74" s="166" t="str">
        <f>IFERROR(IF(GETPIVOTDATA("DateRDV",TCD!$B$1,"DT","CH","Bénéficiaire",$A74,BG$6,BG$5,"Mois (DateRDV)",BG$7,"Années (DateRDV)",BG$3,"Présence","Absent"),4,""),"")</f>
        <v/>
      </c>
      <c r="BH74" s="166" t="str">
        <f>IFERROR(IF(GETPIVOTDATA("DateRDV",TCD!$B$1,"DT","CH","Bénéficiaire",$A74,BH$6,BH$5,"Mois (DateRDV)",BH$7,"Années (DateRDV)",BH$3),1,""),"")</f>
        <v/>
      </c>
      <c r="BI74" s="166" t="str">
        <f>IFERROR(IF(GETPIVOTDATA("DateRDV",TCD!$B$1,"DT","CH","Bénéficiaire",$A74,BI$6,BI$5,"Mois (DateRDV)",BI$7,"Années (DateRDV)",BI$3),2,""),"")</f>
        <v/>
      </c>
      <c r="BJ74" s="166" t="str">
        <f>IFERROR(IF(GETPIVOTDATA("DateRDV",TCD!$B$1,"DT","CH","Bénéficiaire",$A74,BJ$6,BJ$5,"Mois (DateRDV)",BJ$7,"Années (DateRDV)",BJ$3,"Présence","Excusé"),3,""),"")</f>
        <v/>
      </c>
      <c r="BK74" s="166" t="str">
        <f>IFERROR(IF(GETPIVOTDATA("DateRDV",TCD!$B$1,"DT","CH","Bénéficiaire",$A74,BK$6,BK$5,"Mois (DateRDV)",BK$7,"Années (DateRDV)",BK$3,"Présence","Absent"),4,""),"")</f>
        <v/>
      </c>
      <c r="BL74" s="166" t="str">
        <f>IFERROR(IF(GETPIVOTDATA("DateRDV",TCD!$B$1,"DT","CH","Bénéficiaire",$A74,BL$6,BL$5,"Mois (DateRDV)",BL$7,"Années (DateRDV)",BL$3),1,""),"")</f>
        <v/>
      </c>
      <c r="BM74" s="166" t="str">
        <f>IFERROR(IF(GETPIVOTDATA("DateRDV",TCD!$B$1,"DT","CH","Bénéficiaire",$A74,BM$6,BM$5,"Mois (DateRDV)",BM$7,"Années (DateRDV)",BM$3),2,""),"")</f>
        <v/>
      </c>
      <c r="BN74" s="166" t="str">
        <f>IFERROR(IF(GETPIVOTDATA("DateRDV",TCD!$B$1,"DT","CH","Bénéficiaire",$A74,BN$6,BN$5,"Mois (DateRDV)",BN$7,"Années (DateRDV)",BN$3,"Présence","Excusé"),3,""),"")</f>
        <v/>
      </c>
      <c r="BO74" s="166" t="str">
        <f>IFERROR(IF(GETPIVOTDATA("DateRDV",TCD!$B$1,"DT","CH","Bénéficiaire",$A74,BO$6,BO$5,"Mois (DateRDV)",BO$7,"Années (DateRDV)",BO$3,"Présence","Absent"),4,""),"")</f>
        <v/>
      </c>
      <c r="BP74" s="166" t="str">
        <f>IFERROR(IF(GETPIVOTDATA("DateRDV",TCD!$B$1,"DT","CH","Bénéficiaire",$A74,BP$6,BP$5,"Mois (DateRDV)",BP$7,"Années (DateRDV)",BP$3),1,""),"")</f>
        <v/>
      </c>
      <c r="BQ74" s="166" t="str">
        <f>IFERROR(IF(GETPIVOTDATA("DateRDV",TCD!$B$1,"DT","CH","Bénéficiaire",$A74,BQ$6,BQ$5,"Mois (DateRDV)",BQ$7,"Années (DateRDV)",BQ$3),2,""),"")</f>
        <v/>
      </c>
      <c r="BR74" s="166" t="str">
        <f>IFERROR(IF(GETPIVOTDATA("DateRDV",TCD!$B$1,"DT","CH","Bénéficiaire",$A74,BR$6,BR$5,"Mois (DateRDV)",BR$7,"Années (DateRDV)",BR$3,"Présence","Excusé"),3,""),"")</f>
        <v/>
      </c>
      <c r="BS74" s="166" t="str">
        <f>IFERROR(IF(GETPIVOTDATA("DateRDV",TCD!$B$1,"DT","CH","Bénéficiaire",$A74,BS$6,BS$5,"Mois (DateRDV)",BS$7,"Années (DateRDV)",BS$3,"Présence","Absent"),4,""),"")</f>
        <v/>
      </c>
      <c r="BT74" s="166" t="str">
        <f>IFERROR(IF(GETPIVOTDATA("DateRDV",TCD!$B$1,"DT","CH","Bénéficiaire",$A74,BT$6,BT$5,"Mois (DateRDV)",BT$7,"Années (DateRDV)",BT$3),1,""),"")</f>
        <v/>
      </c>
      <c r="BU74" s="166" t="str">
        <f>IFERROR(IF(GETPIVOTDATA("DateRDV",TCD!$B$1,"DT","CH","Bénéficiaire",$A74,BU$6,BU$5,"Mois (DateRDV)",BU$7,"Années (DateRDV)",BU$3),2,""),"")</f>
        <v/>
      </c>
      <c r="BV74" s="166" t="str">
        <f>IFERROR(IF(GETPIVOTDATA("DateRDV",TCD!$B$1,"DT","CH","Bénéficiaire",$A74,BV$6,BV$5,"Mois (DateRDV)",BV$7,"Années (DateRDV)",BV$3,"Présence","Excusé"),3,""),"")</f>
        <v/>
      </c>
      <c r="BW74" s="166" t="str">
        <f>IFERROR(IF(GETPIVOTDATA("DateRDV",TCD!$B$1,"DT","CH","Bénéficiaire",$A74,BW$6,BW$5,"Mois (DateRDV)",BW$7,"Années (DateRDV)",BW$3,"Présence","Absent"),4,""),"")</f>
        <v/>
      </c>
      <c r="BX74" s="166" t="str">
        <f>IFERROR(IF(GETPIVOTDATA("DateRDV",TCD!$B$1,"DT","CH","Bénéficiaire",$A74,BX$6,BX$5,"Mois (DateRDV)",BX$7,"Années (DateRDV)",BX$3),1,""),"")</f>
        <v/>
      </c>
      <c r="BY74" s="166" t="str">
        <f>IFERROR(IF(GETPIVOTDATA("DateRDV",TCD!$B$1,"DT","CH","Bénéficiaire",$A74,BY$6,BY$5,"Mois (DateRDV)",BY$7,"Années (DateRDV)",BY$3),2,""),"")</f>
        <v/>
      </c>
      <c r="BZ74" s="166" t="str">
        <f>IFERROR(IF(GETPIVOTDATA("DateRDV",TCD!$B$1,"DT","CH","Bénéficiaire",$A74,BZ$6,BZ$5,"Mois (DateRDV)",BZ$7,"Années (DateRDV)",BZ$3,"Présence","Excusé"),3,""),"")</f>
        <v/>
      </c>
      <c r="CA74" s="166" t="str">
        <f>IFERROR(IF(GETPIVOTDATA("DateRDV",TCD!$B$1,"DT","CH","Bénéficiaire",$A74,CA$6,CA$5,"Mois (DateRDV)",CA$7,"Années (DateRDV)",CA$3,"Présence","Absent"),4,""),"")</f>
        <v/>
      </c>
      <c r="CB74" s="166" t="str">
        <f>IFERROR(IF(GETPIVOTDATA("DateRDV",TCD!$B$1,"DT","CH","Bénéficiaire",$A74,CB$6,CB$5,"Mois (DateRDV)",CB$7,"Années (DateRDV)",CB$3),1,""),"")</f>
        <v/>
      </c>
      <c r="CC74" s="166" t="str">
        <f>IFERROR(IF(GETPIVOTDATA("DateRDV",TCD!$B$1,"DT","CH","Bénéficiaire",$A74,CC$6,CC$5,"Mois (DateRDV)",CC$7,"Années (DateRDV)",CC$3),2,""),"")</f>
        <v/>
      </c>
      <c r="CD74" s="166" t="str">
        <f>IFERROR(IF(GETPIVOTDATA("DateRDV",TCD!$B$1,"DT","CH","Bénéficiaire",$A74,CD$6,CD$5,"Mois (DateRDV)",CD$7,"Années (DateRDV)",CD$3,"Présence","Excusé"),3,""),"")</f>
        <v/>
      </c>
      <c r="CE74" s="166" t="str">
        <f>IFERROR(IF(GETPIVOTDATA("DateRDV",TCD!$B$1,"DT","CH","Bénéficiaire",$A74,CE$6,CE$5,"Mois (DateRDV)",CE$7,"Années (DateRDV)",CE$3,"Présence","Absent"),4,""),"")</f>
        <v/>
      </c>
      <c r="CF74" s="166" t="str">
        <f>IFERROR(IF(GETPIVOTDATA("DateRDV",TCD!$B$1,"DT","CH","Bénéficiaire",$A74,CF$6,CF$5,"Mois (DateRDV)",CF$7,"Années (DateRDV)",CF$3),1,""),"")</f>
        <v/>
      </c>
      <c r="CG74" s="166" t="str">
        <f>IFERROR(IF(GETPIVOTDATA("DateRDV",TCD!$B$1,"DT","CH","Bénéficiaire",$A74,CG$6,CG$5,"Mois (DateRDV)",CG$7,"Années (DateRDV)",CG$3),2,""),"")</f>
        <v/>
      </c>
      <c r="CH74" s="166" t="str">
        <f>IFERROR(IF(GETPIVOTDATA("DateRDV",TCD!$B$1,"DT","CH","Bénéficiaire",$A74,CH$6,CH$5,"Mois (DateRDV)",CH$7,"Années (DateRDV)",CH$3,"Présence","Excusé"),3,""),"")</f>
        <v/>
      </c>
      <c r="CI74" s="166" t="str">
        <f>IFERROR(IF(GETPIVOTDATA("DateRDV",TCD!$B$1,"DT","CH","Bénéficiaire",$A74,CI$6,CI$5,"Mois (DateRDV)",CI$7,"Années (DateRDV)",CI$3,"Présence","Absent"),4,""),"")</f>
        <v/>
      </c>
      <c r="CJ74" s="166" t="str">
        <f>IFERROR(IF(GETPIVOTDATA("DateRDV",TCD!$B$1,"DT","CH","Bénéficiaire",$A74,CJ$6,CJ$5,"Mois (DateRDV)",CJ$7,"Années (DateRDV)",CJ$3),1,""),"")</f>
        <v/>
      </c>
      <c r="CK74" s="166" t="str">
        <f>IFERROR(IF(GETPIVOTDATA("DateRDV",TCD!$B$1,"DT","CH","Bénéficiaire",$A74,CK$6,CK$5,"Mois (DateRDV)",CK$7,"Années (DateRDV)",CK$3),2,""),"")</f>
        <v/>
      </c>
      <c r="CL74" s="166" t="str">
        <f>IFERROR(IF(GETPIVOTDATA("DateRDV",TCD!$B$1,"DT","CH","Bénéficiaire",$A74,CL$6,CL$5,"Mois (DateRDV)",CL$7,"Années (DateRDV)",CL$3,"Présence","Excusé"),3,""),"")</f>
        <v/>
      </c>
      <c r="CM74" s="166" t="str">
        <f>IFERROR(IF(GETPIVOTDATA("DateRDV",TCD!$B$1,"DT","CH","Bénéficiaire",$A74,CM$6,CM$5,"Mois (DateRDV)",CM$7,"Années (DateRDV)",CM$3,"Présence","Absent"),4,""),"")</f>
        <v/>
      </c>
      <c r="CN74" s="166" t="str">
        <f>IFERROR(IF(GETPIVOTDATA("DateRDV",TCD!$B$1,"DT","CH","Bénéficiaire",$A74,CN$6,CN$5,"Mois (DateRDV)",CN$7,"Années (DateRDV)",CN$3),1,""),"")</f>
        <v/>
      </c>
      <c r="CO74" s="166" t="str">
        <f>IFERROR(IF(GETPIVOTDATA("DateRDV",TCD!$B$1,"DT","CH","Bénéficiaire",$A74,CO$6,CO$5,"Mois (DateRDV)",CO$7,"Années (DateRDV)",CO$3),2,""),"")</f>
        <v/>
      </c>
      <c r="CP74" s="166" t="str">
        <f>IFERROR(IF(GETPIVOTDATA("DateRDV",TCD!$B$1,"DT","CH","Bénéficiaire",$A74,CP$6,CP$5,"Mois (DateRDV)",CP$7,"Années (DateRDV)",CP$3,"Présence","Excusé"),3,""),"")</f>
        <v/>
      </c>
      <c r="CQ74" s="166" t="str">
        <f>IFERROR(IF(GETPIVOTDATA("DateRDV",TCD!$B$1,"DT","CH","Bénéficiaire",$A74,CQ$6,CQ$5,"Mois (DateRDV)",CQ$7,"Années (DateRDV)",CQ$3,"Présence","Absent"),4,""),"")</f>
        <v/>
      </c>
      <c r="CR74" s="166" t="str">
        <f>IFERROR(IF(GETPIVOTDATA("DateRDV",TCD!$B$1,"DT","CH","Bénéficiaire",$A74,CR$6,CR$5,"Mois (DateRDV)",CR$7,"Années (DateRDV)",CR$3),1,""),"")</f>
        <v/>
      </c>
      <c r="CS74" s="166" t="str">
        <f>IFERROR(IF(GETPIVOTDATA("DateRDV",TCD!$B$1,"DT","CH","Bénéficiaire",$A74,CS$6,CS$5,"Mois (DateRDV)",CS$7,"Années (DateRDV)",CS$3),2,""),"")</f>
        <v/>
      </c>
      <c r="CT74" s="166" t="str">
        <f>IFERROR(IF(GETPIVOTDATA("DateRDV",TCD!$B$1,"DT","CH","Bénéficiaire",$A74,CT$6,CT$5,"Mois (DateRDV)",CT$7,"Années (DateRDV)",CT$3,"Présence","Excusé"),3,""),"")</f>
        <v/>
      </c>
      <c r="CU74" s="166" t="str">
        <f>IFERROR(IF(GETPIVOTDATA("DateRDV",TCD!$B$1,"DT","CH","Bénéficiaire",$A74,CU$6,CU$5,"Mois (DateRDV)",CU$7,"Années (DateRDV)",CU$3,"Présence","Absent"),4,""),"")</f>
        <v/>
      </c>
      <c r="CV74" s="166" t="str">
        <f>IFERROR(IF(GETPIVOTDATA("DateRDV",TCD!$B$1,"DT","CH","Bénéficiaire",$A74,CV$6,CV$5,"Mois (DateRDV)",CV$7,"Années (DateRDV)",CV$3),1,""),"")</f>
        <v/>
      </c>
      <c r="CW74" s="166" t="str">
        <f>IFERROR(IF(GETPIVOTDATA("DateRDV",TCD!$B$1,"DT","CH","Bénéficiaire",$A74,CW$6,CW$5,"Mois (DateRDV)",CW$7,"Années (DateRDV)",CW$3),2,""),"")</f>
        <v/>
      </c>
      <c r="CX74" s="166" t="str">
        <f>IFERROR(IF(GETPIVOTDATA("DateRDV",TCD!$B$1,"DT","CH","Bénéficiaire",$A74,CX$6,CX$5,"Mois (DateRDV)",CX$7,"Années (DateRDV)",CX$3,"Présence","Excusé"),3,""),"")</f>
        <v/>
      </c>
      <c r="CY74" s="166" t="str">
        <f>IFERROR(IF(GETPIVOTDATA("DateRDV",TCD!$B$1,"DT","CH","Bénéficiaire",$A74,CY$6,CY$5,"Mois (DateRDV)",CY$7,"Années (DateRDV)",CY$3,"Présence","Absent"),4,""),"")</f>
        <v/>
      </c>
      <c r="CZ74" s="166" t="str">
        <f>IFERROR(IF(GETPIVOTDATA("DateRDV",TCD!$B$1,"DT","CH","Bénéficiaire",$A74,CZ$6,CZ$5,"Mois (DateRDV)",CZ$7,"Années (DateRDV)",CZ$3),1,""),"")</f>
        <v/>
      </c>
      <c r="DA74" s="166" t="str">
        <f>IFERROR(IF(GETPIVOTDATA("DateRDV",TCD!$B$1,"DT","CH","Bénéficiaire",$A74,DA$6,DA$5,"Mois (DateRDV)",DA$7,"Années (DateRDV)",DA$3),2,""),"")</f>
        <v/>
      </c>
      <c r="DB74" s="166" t="str">
        <f>IFERROR(IF(GETPIVOTDATA("DateRDV",TCD!$B$1,"DT","CH","Bénéficiaire",$A74,DB$6,DB$5,"Mois (DateRDV)",DB$7,"Années (DateRDV)",DB$3,"Présence","Excusé"),3,""),"")</f>
        <v/>
      </c>
      <c r="DC74" s="166" t="str">
        <f>IFERROR(IF(GETPIVOTDATA("DateRDV",TCD!$B$1,"DT","CH","Bénéficiaire",$A74,DC$6,DC$5,"Mois (DateRDV)",DC$7,"Années (DateRDV)",DC$3,"Présence","Absent"),4,""),"")</f>
        <v/>
      </c>
      <c r="DD74" s="166" t="str">
        <f>IFERROR(IF(GETPIVOTDATA("DateRDV",TCD!$B$1,"DT","CH","Bénéficiaire",$A74,DD$6,DD$5,"Mois (DateRDV)",DD$7,"Années (DateRDV)",DD$3),1,""),"")</f>
        <v/>
      </c>
      <c r="DE74" s="166" t="str">
        <f>IFERROR(IF(GETPIVOTDATA("DateRDV",TCD!$B$1,"DT","CH","Bénéficiaire",$A74,DE$6,DE$5,"Mois (DateRDV)",DE$7,"Années (DateRDV)",DE$3),2,""),"")</f>
        <v/>
      </c>
      <c r="DF74" s="166" t="str">
        <f>IFERROR(IF(GETPIVOTDATA("DateRDV",TCD!$B$1,"DT","CH","Bénéficiaire",$A74,DF$6,DF$5,"Mois (DateRDV)",DF$7,"Années (DateRDV)",DF$3,"Présence","Excusé"),3,""),"")</f>
        <v/>
      </c>
      <c r="DG74" s="166" t="str">
        <f>IFERROR(IF(GETPIVOTDATA("DateRDV",TCD!$B$1,"DT","CH","Bénéficiaire",$A74,DG$6,DG$5,"Mois (DateRDV)",DG$7,"Années (DateRDV)",DG$3,"Présence","Absent"),4,""),"")</f>
        <v/>
      </c>
      <c r="DH74" s="166" t="str">
        <f>IFERROR(IF(GETPIVOTDATA("DateRDV",TCD!$B$1,"DT","CH","Bénéficiaire",$A74,DH$6,DH$5,"Mois (DateRDV)",DH$7,"Années (DateRDV)",DH$3),1,""),"")</f>
        <v/>
      </c>
      <c r="DI74" s="166" t="str">
        <f>IFERROR(IF(GETPIVOTDATA("DateRDV",TCD!$B$1,"DT","CH","Bénéficiaire",$A74,DI$6,DI$5,"Mois (DateRDV)",DI$7,"Années (DateRDV)",DI$3),2,""),"")</f>
        <v/>
      </c>
      <c r="DJ74" s="166" t="str">
        <f>IFERROR(IF(GETPIVOTDATA("DateRDV",TCD!$B$1,"DT","CH","Bénéficiaire",$A74,DJ$6,DJ$5,"Mois (DateRDV)",DJ$7,"Années (DateRDV)",DJ$3,"Présence","Excusé"),3,""),"")</f>
        <v/>
      </c>
      <c r="DK74" s="166" t="str">
        <f>IFERROR(IF(GETPIVOTDATA("DateRDV",TCD!$B$1,"DT","CH","Bénéficiaire",$A74,DK$6,DK$5,"Mois (DateRDV)",DK$7,"Années (DateRDV)",DK$3,"Présence","Absent"),4,""),"")</f>
        <v/>
      </c>
      <c r="DL74" s="166" t="str">
        <f>IFERROR(IF(GETPIVOTDATA("DateRDV",TCD!$B$1,"DT","CH","Bénéficiaire",$A74,DL$6,DL$5,"Mois (DateRDV)",DL$7,"Années (DateRDV)",DL$3),1,""),"")</f>
        <v/>
      </c>
      <c r="DM74" s="166" t="str">
        <f>IFERROR(IF(GETPIVOTDATA("DateRDV",TCD!$B$1,"DT","CH","Bénéficiaire",$A74,DM$6,DM$5,"Mois (DateRDV)",DM$7,"Années (DateRDV)",DM$3),2,""),"")</f>
        <v/>
      </c>
      <c r="DN74" s="166" t="str">
        <f>IFERROR(IF(GETPIVOTDATA("DateRDV",TCD!$B$1,"DT","CH","Bénéficiaire",$A74,DN$6,DN$5,"Mois (DateRDV)",DN$7,"Années (DateRDV)",DN$3,"Présence","Excusé"),3,""),"")</f>
        <v/>
      </c>
      <c r="DO74" s="166" t="str">
        <f>IFERROR(IF(GETPIVOTDATA("DateRDV",TCD!$B$1,"DT","CH","Bénéficiaire",$A74,DO$6,DO$5,"Mois (DateRDV)",DO$7,"Années (DateRDV)",DO$3,"Présence","Absent"),4,""),"")</f>
        <v/>
      </c>
    </row>
    <row r="75" spans="1:119" x14ac:dyDescent="0.2">
      <c r="B75" s="169" t="str">
        <f>IFERROR(IF(INDEX(Data!P:P,MATCH(A75,Data!B:B,0))&lt;&gt;"",INDEX(Data!P:P,MATCH(A75,Data!B:B,0)),""),"")</f>
        <v/>
      </c>
      <c r="C75" s="169" t="str">
        <f>IFERROR(IF(INDEX(Data!O:O,MATCH(A75,Data!B:B,0))&lt;&gt;"",INDEX(Data!O:O,MATCH(A75,Data!B:B,0)),""),"")</f>
        <v/>
      </c>
      <c r="D75" s="169" t="str">
        <f>IFERROR(IF(INDEX(Data!J:J,MATCH(A75,Data!B:B,0))&lt;&gt;"",INDEX(Data!J:J,MATCH(A75,Data!B:B,0)),""),"")</f>
        <v/>
      </c>
      <c r="E75" s="169" t="str">
        <f>IFERROR(IF(INDEX(Data!M:M,MATCH(A75,Data!B:B,0))&lt;&gt;"",INDEX(Data!M:M,MATCH(A75,Data!B:B,0)),""),"")</f>
        <v/>
      </c>
      <c r="F75" s="169" t="str">
        <f>IFERROR(IF(INDEX(Data!N:N,MATCH(A75,Data!B:B,0))&lt;&gt;"",INDEX(Data!N:N,MATCH(A75,Data!B:B,0)),""),"")</f>
        <v/>
      </c>
      <c r="G75" s="170" t="str">
        <f>IFERROR(IF(INDEX(Data!K:K,MATCH(A75,Data!B:B,0))&lt;&gt;"",INDEX(Data!K:K,MATCH(A75,Data!B:B,0)),""),"")</f>
        <v/>
      </c>
      <c r="H75" s="170" t="str">
        <f>IFERROR(IF(INDEX(Data!L:L,MATCH(A75,Data!B:B,0))&lt;&gt;"",INDEX(Data!L:L,MATCH(A75,Data!B:B,0)),""),"")</f>
        <v/>
      </c>
      <c r="I75" s="170" t="str">
        <f>IFERROR(IF(INDEX(Data!C:C,MATCH(A75,Data!B:B,0))&lt;&gt;"",INDEX(Data!C:C,MATCH(A75,Data!B:B,0)),""),"")</f>
        <v/>
      </c>
      <c r="J75" s="170" t="str">
        <f>IFERROR(IF(INDEX(Data!D:D,MATCH(A75,Data!B:B,0))&lt;&gt;"",INDEX(Data!D:D,MATCH(A75,Data!B:B,0)),""),"")</f>
        <v/>
      </c>
      <c r="K75" s="171" t="str">
        <f>IFERROR(IF(INDEX(Data!H:H,MATCH(A75,Data!B:B,0))&lt;&gt;"",INDEX(Data!H:H,MATCH(A75,Data!B:B,0)),""),"")</f>
        <v/>
      </c>
      <c r="L75" s="166" t="str">
        <f>IFERROR(IF(GETPIVOTDATA("DateRDV",TCD!$B$1,"DT","CH","Bénéficiaire",$A75,L$6,L$5,"Mois (DateRDV)",L$7,"Années (DateRDV)",L$3),1,""),"")</f>
        <v/>
      </c>
      <c r="M75" s="166" t="str">
        <f>IFERROR(IF(GETPIVOTDATA("DateRDV",TCD!$B$1,"DT","CH","Bénéficiaire",$A75,M$6,M$5,"Mois (DateRDV)",M$7,"Années (DateRDV)",M$3),2,""),"")</f>
        <v/>
      </c>
      <c r="N75" s="166" t="str">
        <f>IFERROR(IF(GETPIVOTDATA("DateRDV",TCD!$B$1,"DT","CH","Bénéficiaire",$A75,N$6,N$5,"Mois (DateRDV)",N$7,"Années (DateRDV)",N$3,"Présence","Excusé"),3,""),"")</f>
        <v/>
      </c>
      <c r="O75" s="166" t="str">
        <f>IFERROR(IF(GETPIVOTDATA("DateRDV",TCD!$B$1,"DT","CH","Bénéficiaire",$A75,O$6,O$5,"Mois (DateRDV)",O$7,"Années (DateRDV)",O$3,"Présence","Absent"),4,""),"")</f>
        <v/>
      </c>
      <c r="P75" s="166" t="str">
        <f>IFERROR(IF(GETPIVOTDATA("DateRDV",TCD!$B$1,"DT","CH","Bénéficiaire",$A75,P$6,P$5,"Mois (DateRDV)",P$7,"Années (DateRDV)",P$3),1,""),"")</f>
        <v/>
      </c>
      <c r="Q75" s="166" t="str">
        <f>IFERROR(IF(GETPIVOTDATA("DateRDV",TCD!$B$1,"DT","CH","Bénéficiaire",$A75,Q$6,Q$5,"Mois (DateRDV)",Q$7,"Années (DateRDV)",Q$3),2,""),"")</f>
        <v/>
      </c>
      <c r="R75" s="166" t="str">
        <f>IFERROR(IF(GETPIVOTDATA("DateRDV",TCD!$B$1,"DT","CH","Bénéficiaire",$A75,R$6,R$5,"Mois (DateRDV)",R$7,"Années (DateRDV)",R$3,"Présence","Excusé"),3,""),"")</f>
        <v/>
      </c>
      <c r="S75" s="166" t="str">
        <f>IFERROR(IF(GETPIVOTDATA("DateRDV",TCD!$B$1,"DT","CH","Bénéficiaire",$A75,S$6,S$5,"Mois (DateRDV)",S$7,"Années (DateRDV)",S$3,"Présence","Absent"),4,""),"")</f>
        <v/>
      </c>
      <c r="T75" s="166" t="str">
        <f>IFERROR(IF(GETPIVOTDATA("DateRDV",TCD!$B$1,"DT","CH","Bénéficiaire",$A75,T$6,T$5,"Mois (DateRDV)",T$7,"Années (DateRDV)",T$3),1,""),"")</f>
        <v/>
      </c>
      <c r="U75" s="166" t="str">
        <f>IFERROR(IF(GETPIVOTDATA("DateRDV",TCD!$B$1,"DT","CH","Bénéficiaire",$A75,U$6,U$5,"Mois (DateRDV)",U$7,"Années (DateRDV)",U$3),2,""),"")</f>
        <v/>
      </c>
      <c r="V75" s="166" t="str">
        <f>IFERROR(IF(GETPIVOTDATA("DateRDV",TCD!$B$1,"DT","CH","Bénéficiaire",$A75,V$6,V$5,"Mois (DateRDV)",V$7,"Années (DateRDV)",V$3,"Présence","Excusé"),3,""),"")</f>
        <v/>
      </c>
      <c r="W75" s="166" t="str">
        <f>IFERROR(IF(GETPIVOTDATA("DateRDV",TCD!$B$1,"DT","CH","Bénéficiaire",$A75,W$6,W$5,"Mois (DateRDV)",W$7,"Années (DateRDV)",W$3,"Présence","Absent"),4,""),"")</f>
        <v/>
      </c>
      <c r="X75" s="166" t="str">
        <f>IFERROR(IF(GETPIVOTDATA("DateRDV",TCD!$B$1,"DT","CH","Bénéficiaire",$A75,X$6,X$5,"Mois (DateRDV)",X$7,"Années (DateRDV)",X$3),1,""),"")</f>
        <v/>
      </c>
      <c r="Y75" s="166" t="str">
        <f>IFERROR(IF(GETPIVOTDATA("DateRDV",TCD!$B$1,"DT","CH","Bénéficiaire",$A75,Y$6,Y$5,"Mois (DateRDV)",Y$7,"Années (DateRDV)",Y$3),2,""),"")</f>
        <v/>
      </c>
      <c r="Z75" s="166" t="str">
        <f>IFERROR(IF(GETPIVOTDATA("DateRDV",TCD!$B$1,"DT","CH","Bénéficiaire",$A75,Z$6,Z$5,"Mois (DateRDV)",Z$7,"Années (DateRDV)",Z$3,"Présence","Excusé"),3,""),"")</f>
        <v/>
      </c>
      <c r="AA75" s="166" t="str">
        <f>IFERROR(IF(GETPIVOTDATA("DateRDV",TCD!$B$1,"DT","CH","Bénéficiaire",$A75,AA$6,AA$5,"Mois (DateRDV)",AA$7,"Années (DateRDV)",AA$3,"Présence","Absent"),4,""),"")</f>
        <v/>
      </c>
      <c r="AB75" s="166" t="str">
        <f>IFERROR(IF(GETPIVOTDATA("DateRDV",TCD!$B$1,"DT","CH","Bénéficiaire",$A75,AB$6,AB$5,"Mois (DateRDV)",AB$7,"Années (DateRDV)",AB$3),1,""),"")</f>
        <v/>
      </c>
      <c r="AC75" s="166" t="str">
        <f>IFERROR(IF(GETPIVOTDATA("DateRDV",TCD!$B$1,"DT","CH","Bénéficiaire",$A75,AC$6,AC$5,"Mois (DateRDV)",AC$7,"Années (DateRDV)",AC$3),2,""),"")</f>
        <v/>
      </c>
      <c r="AD75" s="166" t="str">
        <f>IFERROR(IF(GETPIVOTDATA("DateRDV",TCD!$B$1,"DT","CH","Bénéficiaire",$A75,AD$6,AD$5,"Mois (DateRDV)",AD$7,"Années (DateRDV)",AD$3,"Présence","Excusé"),3,""),"")</f>
        <v/>
      </c>
      <c r="AE75" s="166" t="str">
        <f>IFERROR(IF(GETPIVOTDATA("DateRDV",TCD!$B$1,"DT","CH","Bénéficiaire",$A75,AE$6,AE$5,"Mois (DateRDV)",AE$7,"Années (DateRDV)",AE$3,"Présence","Absent"),4,""),"")</f>
        <v/>
      </c>
      <c r="AF75" s="166" t="str">
        <f>IFERROR(IF(GETPIVOTDATA("DateRDV",TCD!$B$1,"DT","CH","Bénéficiaire",$A75,AF$6,AF$5,"Mois (DateRDV)",AF$7,"Années (DateRDV)",AF$3),1,""),"")</f>
        <v/>
      </c>
      <c r="AG75" s="166" t="str">
        <f>IFERROR(IF(GETPIVOTDATA("DateRDV",TCD!$B$1,"DT","CH","Bénéficiaire",$A75,AG$6,AG$5,"Mois (DateRDV)",AG$7,"Années (DateRDV)",AG$3),2,""),"")</f>
        <v/>
      </c>
      <c r="AH75" s="166" t="str">
        <f>IFERROR(IF(GETPIVOTDATA("DateRDV",TCD!$B$1,"DT","CH","Bénéficiaire",$A75,AH$6,AH$5,"Mois (DateRDV)",AH$7,"Années (DateRDV)",AH$3,"Présence","Excusé"),3,""),"")</f>
        <v/>
      </c>
      <c r="AI75" s="166" t="str">
        <f>IFERROR(IF(GETPIVOTDATA("DateRDV",TCD!$B$1,"DT","CH","Bénéficiaire",$A75,AI$6,AI$5,"Mois (DateRDV)",AI$7,"Années (DateRDV)",AI$3,"Présence","Absent"),4,""),"")</f>
        <v/>
      </c>
      <c r="AJ75" s="166" t="str">
        <f>IFERROR(IF(GETPIVOTDATA("DateRDV",TCD!$B$1,"DT","CH","Bénéficiaire",$A75,AJ$6,AJ$5,"Mois (DateRDV)",AJ$7,"Années (DateRDV)",AJ$3),1,""),"")</f>
        <v/>
      </c>
      <c r="AK75" s="166" t="str">
        <f>IFERROR(IF(GETPIVOTDATA("DateRDV",TCD!$B$1,"DT","CH","Bénéficiaire",$A75,AK$6,AK$5,"Mois (DateRDV)",AK$7,"Années (DateRDV)",AK$3),2,""),"")</f>
        <v/>
      </c>
      <c r="AL75" s="166" t="str">
        <f>IFERROR(IF(GETPIVOTDATA("DateRDV",TCD!$B$1,"DT","CH","Bénéficiaire",$A75,AL$6,AL$5,"Mois (DateRDV)",AL$7,"Années (DateRDV)",AL$3,"Présence","Excusé"),3,""),"")</f>
        <v/>
      </c>
      <c r="AM75" s="166" t="str">
        <f>IFERROR(IF(GETPIVOTDATA("DateRDV",TCD!$B$1,"DT","CH","Bénéficiaire",$A75,AM$6,AM$5,"Mois (DateRDV)",AM$7,"Années (DateRDV)",AM$3,"Présence","Absent"),4,""),"")</f>
        <v/>
      </c>
      <c r="AN75" s="166" t="str">
        <f>IFERROR(IF(GETPIVOTDATA("DateRDV",TCD!$B$1,"DT","CH","Bénéficiaire",$A75,AN$6,AN$5,"Mois (DateRDV)",AN$7,"Années (DateRDV)",AN$3),1,""),"")</f>
        <v/>
      </c>
      <c r="AO75" s="166" t="str">
        <f>IFERROR(IF(GETPIVOTDATA("DateRDV",TCD!$B$1,"DT","CH","Bénéficiaire",$A75,AO$6,AO$5,"Mois (DateRDV)",AO$7,"Années (DateRDV)",AO$3),2,""),"")</f>
        <v/>
      </c>
      <c r="AP75" s="166" t="str">
        <f>IFERROR(IF(GETPIVOTDATA("DateRDV",TCD!$B$1,"DT","CH","Bénéficiaire",$A75,AP$6,AP$5,"Mois (DateRDV)",AP$7,"Années (DateRDV)",AP$3,"Présence","Excusé"),3,""),"")</f>
        <v/>
      </c>
      <c r="AQ75" s="166" t="str">
        <f>IFERROR(IF(GETPIVOTDATA("DateRDV",TCD!$B$1,"DT","CH","Bénéficiaire",$A75,AQ$6,AQ$5,"Mois (DateRDV)",AQ$7,"Années (DateRDV)",AQ$3,"Présence","Absent"),4,""),"")</f>
        <v/>
      </c>
      <c r="AR75" s="166" t="str">
        <f>IFERROR(IF(GETPIVOTDATA("DateRDV",TCD!$B$1,"DT","CH","Bénéficiaire",$A75,AR$6,AR$5,"Mois (DateRDV)",AR$7,"Années (DateRDV)",AR$3),1,""),"")</f>
        <v/>
      </c>
      <c r="AS75" s="166" t="str">
        <f>IFERROR(IF(GETPIVOTDATA("DateRDV",TCD!$B$1,"DT","CH","Bénéficiaire",$A75,AS$6,AS$5,"Mois (DateRDV)",AS$7,"Années (DateRDV)",AS$3),2,""),"")</f>
        <v/>
      </c>
      <c r="AT75" s="166" t="str">
        <f>IFERROR(IF(GETPIVOTDATA("DateRDV",TCD!$B$1,"DT","CH","Bénéficiaire",$A75,AT$6,AT$5,"Mois (DateRDV)",AT$7,"Années (DateRDV)",AT$3,"Présence","Excusé"),3,""),"")</f>
        <v/>
      </c>
      <c r="AU75" s="166" t="str">
        <f>IFERROR(IF(GETPIVOTDATA("DateRDV",TCD!$B$1,"DT","CH","Bénéficiaire",$A75,AU$6,AU$5,"Mois (DateRDV)",AU$7,"Années (DateRDV)",AU$3,"Présence","Absent"),4,""),"")</f>
        <v/>
      </c>
      <c r="AV75" s="166" t="str">
        <f>IFERROR(IF(GETPIVOTDATA("DateRDV",TCD!$B$1,"DT","CH","Bénéficiaire",$A75,AV$6,AV$5,"Mois (DateRDV)",AV$7,"Années (DateRDV)",AV$3),1,""),"")</f>
        <v/>
      </c>
      <c r="AW75" s="166" t="str">
        <f>IFERROR(IF(GETPIVOTDATA("DateRDV",TCD!$B$1,"DT","CH","Bénéficiaire",$A75,AW$6,AW$5,"Mois (DateRDV)",AW$7,"Années (DateRDV)",AW$3),2,""),"")</f>
        <v/>
      </c>
      <c r="AX75" s="166" t="str">
        <f>IFERROR(IF(GETPIVOTDATA("DateRDV",TCD!$B$1,"DT","CH","Bénéficiaire",$A75,AX$6,AX$5,"Mois (DateRDV)",AX$7,"Années (DateRDV)",AX$3,"Présence","Excusé"),3,""),"")</f>
        <v/>
      </c>
      <c r="AY75" s="166" t="str">
        <f>IFERROR(IF(GETPIVOTDATA("DateRDV",TCD!$B$1,"DT","CH","Bénéficiaire",$A75,AY$6,AY$5,"Mois (DateRDV)",AY$7,"Années (DateRDV)",AY$3,"Présence","Absent"),4,""),"")</f>
        <v/>
      </c>
      <c r="AZ75" s="166" t="str">
        <f>IFERROR(IF(GETPIVOTDATA("DateRDV",TCD!$B$1,"DT","CH","Bénéficiaire",$A75,AZ$6,AZ$5,"Mois (DateRDV)",AZ$7,"Années (DateRDV)",AZ$3),1,""),"")</f>
        <v/>
      </c>
      <c r="BA75" s="166" t="str">
        <f>IFERROR(IF(GETPIVOTDATA("DateRDV",TCD!$B$1,"DT","CH","Bénéficiaire",$A75,BA$6,BA$5,"Mois (DateRDV)",BA$7,"Années (DateRDV)",BA$3),2,""),"")</f>
        <v/>
      </c>
      <c r="BB75" s="166" t="str">
        <f>IFERROR(IF(GETPIVOTDATA("DateRDV",TCD!$B$1,"DT","CH","Bénéficiaire",$A75,BB$6,BB$5,"Mois (DateRDV)",BB$7,"Années (DateRDV)",BB$3,"Présence","Excusé"),3,""),"")</f>
        <v/>
      </c>
      <c r="BC75" s="166" t="str">
        <f>IFERROR(IF(GETPIVOTDATA("DateRDV",TCD!$B$1,"DT","CH","Bénéficiaire",$A75,BC$6,BC$5,"Mois (DateRDV)",BC$7,"Années (DateRDV)",BC$3,"Présence","Absent"),4,""),"")</f>
        <v/>
      </c>
      <c r="BD75" s="166" t="str">
        <f>IFERROR(IF(GETPIVOTDATA("DateRDV",TCD!$B$1,"DT","CH","Bénéficiaire",$A75,BD$6,BD$5,"Mois (DateRDV)",BD$7,"Années (DateRDV)",BD$3),1,""),"")</f>
        <v/>
      </c>
      <c r="BE75" s="166" t="str">
        <f>IFERROR(IF(GETPIVOTDATA("DateRDV",TCD!$B$1,"DT","CH","Bénéficiaire",$A75,BE$6,BE$5,"Mois (DateRDV)",BE$7,"Années (DateRDV)",BE$3),2,""),"")</f>
        <v/>
      </c>
      <c r="BF75" s="166" t="str">
        <f>IFERROR(IF(GETPIVOTDATA("DateRDV",TCD!$B$1,"DT","CH","Bénéficiaire",$A75,BF$6,BF$5,"Mois (DateRDV)",BF$7,"Années (DateRDV)",BF$3,"Présence","Excusé"),3,""),"")</f>
        <v/>
      </c>
      <c r="BG75" s="166" t="str">
        <f>IFERROR(IF(GETPIVOTDATA("DateRDV",TCD!$B$1,"DT","CH","Bénéficiaire",$A75,BG$6,BG$5,"Mois (DateRDV)",BG$7,"Années (DateRDV)",BG$3,"Présence","Absent"),4,""),"")</f>
        <v/>
      </c>
      <c r="BH75" s="166" t="str">
        <f>IFERROR(IF(GETPIVOTDATA("DateRDV",TCD!$B$1,"DT","CH","Bénéficiaire",$A75,BH$6,BH$5,"Mois (DateRDV)",BH$7,"Années (DateRDV)",BH$3),1,""),"")</f>
        <v/>
      </c>
      <c r="BI75" s="166" t="str">
        <f>IFERROR(IF(GETPIVOTDATA("DateRDV",TCD!$B$1,"DT","CH","Bénéficiaire",$A75,BI$6,BI$5,"Mois (DateRDV)",BI$7,"Années (DateRDV)",BI$3),2,""),"")</f>
        <v/>
      </c>
      <c r="BJ75" s="166" t="str">
        <f>IFERROR(IF(GETPIVOTDATA("DateRDV",TCD!$B$1,"DT","CH","Bénéficiaire",$A75,BJ$6,BJ$5,"Mois (DateRDV)",BJ$7,"Années (DateRDV)",BJ$3,"Présence","Excusé"),3,""),"")</f>
        <v/>
      </c>
      <c r="BK75" s="166" t="str">
        <f>IFERROR(IF(GETPIVOTDATA("DateRDV",TCD!$B$1,"DT","CH","Bénéficiaire",$A75,BK$6,BK$5,"Mois (DateRDV)",BK$7,"Années (DateRDV)",BK$3,"Présence","Absent"),4,""),"")</f>
        <v/>
      </c>
      <c r="BL75" s="166" t="str">
        <f>IFERROR(IF(GETPIVOTDATA("DateRDV",TCD!$B$1,"DT","CH","Bénéficiaire",$A75,BL$6,BL$5,"Mois (DateRDV)",BL$7,"Années (DateRDV)",BL$3),1,""),"")</f>
        <v/>
      </c>
      <c r="BM75" s="166" t="str">
        <f>IFERROR(IF(GETPIVOTDATA("DateRDV",TCD!$B$1,"DT","CH","Bénéficiaire",$A75,BM$6,BM$5,"Mois (DateRDV)",BM$7,"Années (DateRDV)",BM$3),2,""),"")</f>
        <v/>
      </c>
      <c r="BN75" s="166" t="str">
        <f>IFERROR(IF(GETPIVOTDATA("DateRDV",TCD!$B$1,"DT","CH","Bénéficiaire",$A75,BN$6,BN$5,"Mois (DateRDV)",BN$7,"Années (DateRDV)",BN$3,"Présence","Excusé"),3,""),"")</f>
        <v/>
      </c>
      <c r="BO75" s="166" t="str">
        <f>IFERROR(IF(GETPIVOTDATA("DateRDV",TCD!$B$1,"DT","CH","Bénéficiaire",$A75,BO$6,BO$5,"Mois (DateRDV)",BO$7,"Années (DateRDV)",BO$3,"Présence","Absent"),4,""),"")</f>
        <v/>
      </c>
      <c r="BP75" s="166" t="str">
        <f>IFERROR(IF(GETPIVOTDATA("DateRDV",TCD!$B$1,"DT","CH","Bénéficiaire",$A75,BP$6,BP$5,"Mois (DateRDV)",BP$7,"Années (DateRDV)",BP$3),1,""),"")</f>
        <v/>
      </c>
      <c r="BQ75" s="166" t="str">
        <f>IFERROR(IF(GETPIVOTDATA("DateRDV",TCD!$B$1,"DT","CH","Bénéficiaire",$A75,BQ$6,BQ$5,"Mois (DateRDV)",BQ$7,"Années (DateRDV)",BQ$3),2,""),"")</f>
        <v/>
      </c>
      <c r="BR75" s="166" t="str">
        <f>IFERROR(IF(GETPIVOTDATA("DateRDV",TCD!$B$1,"DT","CH","Bénéficiaire",$A75,BR$6,BR$5,"Mois (DateRDV)",BR$7,"Années (DateRDV)",BR$3,"Présence","Excusé"),3,""),"")</f>
        <v/>
      </c>
      <c r="BS75" s="166" t="str">
        <f>IFERROR(IF(GETPIVOTDATA("DateRDV",TCD!$B$1,"DT","CH","Bénéficiaire",$A75,BS$6,BS$5,"Mois (DateRDV)",BS$7,"Années (DateRDV)",BS$3,"Présence","Absent"),4,""),"")</f>
        <v/>
      </c>
      <c r="BT75" s="166" t="str">
        <f>IFERROR(IF(GETPIVOTDATA("DateRDV",TCD!$B$1,"DT","CH","Bénéficiaire",$A75,BT$6,BT$5,"Mois (DateRDV)",BT$7,"Années (DateRDV)",BT$3),1,""),"")</f>
        <v/>
      </c>
      <c r="BU75" s="166" t="str">
        <f>IFERROR(IF(GETPIVOTDATA("DateRDV",TCD!$B$1,"DT","CH","Bénéficiaire",$A75,BU$6,BU$5,"Mois (DateRDV)",BU$7,"Années (DateRDV)",BU$3),2,""),"")</f>
        <v/>
      </c>
      <c r="BV75" s="166" t="str">
        <f>IFERROR(IF(GETPIVOTDATA("DateRDV",TCD!$B$1,"DT","CH","Bénéficiaire",$A75,BV$6,BV$5,"Mois (DateRDV)",BV$7,"Années (DateRDV)",BV$3,"Présence","Excusé"),3,""),"")</f>
        <v/>
      </c>
      <c r="BW75" s="166" t="str">
        <f>IFERROR(IF(GETPIVOTDATA("DateRDV",TCD!$B$1,"DT","CH","Bénéficiaire",$A75,BW$6,BW$5,"Mois (DateRDV)",BW$7,"Années (DateRDV)",BW$3,"Présence","Absent"),4,""),"")</f>
        <v/>
      </c>
      <c r="BX75" s="166" t="str">
        <f>IFERROR(IF(GETPIVOTDATA("DateRDV",TCD!$B$1,"DT","CH","Bénéficiaire",$A75,BX$6,BX$5,"Mois (DateRDV)",BX$7,"Années (DateRDV)",BX$3),1,""),"")</f>
        <v/>
      </c>
      <c r="BY75" s="166" t="str">
        <f>IFERROR(IF(GETPIVOTDATA("DateRDV",TCD!$B$1,"DT","CH","Bénéficiaire",$A75,BY$6,BY$5,"Mois (DateRDV)",BY$7,"Années (DateRDV)",BY$3),2,""),"")</f>
        <v/>
      </c>
      <c r="BZ75" s="166" t="str">
        <f>IFERROR(IF(GETPIVOTDATA("DateRDV",TCD!$B$1,"DT","CH","Bénéficiaire",$A75,BZ$6,BZ$5,"Mois (DateRDV)",BZ$7,"Années (DateRDV)",BZ$3,"Présence","Excusé"),3,""),"")</f>
        <v/>
      </c>
      <c r="CA75" s="166" t="str">
        <f>IFERROR(IF(GETPIVOTDATA("DateRDV",TCD!$B$1,"DT","CH","Bénéficiaire",$A75,CA$6,CA$5,"Mois (DateRDV)",CA$7,"Années (DateRDV)",CA$3,"Présence","Absent"),4,""),"")</f>
        <v/>
      </c>
      <c r="CB75" s="166" t="str">
        <f>IFERROR(IF(GETPIVOTDATA("DateRDV",TCD!$B$1,"DT","CH","Bénéficiaire",$A75,CB$6,CB$5,"Mois (DateRDV)",CB$7,"Années (DateRDV)",CB$3),1,""),"")</f>
        <v/>
      </c>
      <c r="CC75" s="166" t="str">
        <f>IFERROR(IF(GETPIVOTDATA("DateRDV",TCD!$B$1,"DT","CH","Bénéficiaire",$A75,CC$6,CC$5,"Mois (DateRDV)",CC$7,"Années (DateRDV)",CC$3),2,""),"")</f>
        <v/>
      </c>
      <c r="CD75" s="166" t="str">
        <f>IFERROR(IF(GETPIVOTDATA("DateRDV",TCD!$B$1,"DT","CH","Bénéficiaire",$A75,CD$6,CD$5,"Mois (DateRDV)",CD$7,"Années (DateRDV)",CD$3,"Présence","Excusé"),3,""),"")</f>
        <v/>
      </c>
      <c r="CE75" s="166" t="str">
        <f>IFERROR(IF(GETPIVOTDATA("DateRDV",TCD!$B$1,"DT","CH","Bénéficiaire",$A75,CE$6,CE$5,"Mois (DateRDV)",CE$7,"Années (DateRDV)",CE$3,"Présence","Absent"),4,""),"")</f>
        <v/>
      </c>
      <c r="CF75" s="166" t="str">
        <f>IFERROR(IF(GETPIVOTDATA("DateRDV",TCD!$B$1,"DT","CH","Bénéficiaire",$A75,CF$6,CF$5,"Mois (DateRDV)",CF$7,"Années (DateRDV)",CF$3),1,""),"")</f>
        <v/>
      </c>
      <c r="CG75" s="166" t="str">
        <f>IFERROR(IF(GETPIVOTDATA("DateRDV",TCD!$B$1,"DT","CH","Bénéficiaire",$A75,CG$6,CG$5,"Mois (DateRDV)",CG$7,"Années (DateRDV)",CG$3),2,""),"")</f>
        <v/>
      </c>
      <c r="CH75" s="166" t="str">
        <f>IFERROR(IF(GETPIVOTDATA("DateRDV",TCD!$B$1,"DT","CH","Bénéficiaire",$A75,CH$6,CH$5,"Mois (DateRDV)",CH$7,"Années (DateRDV)",CH$3,"Présence","Excusé"),3,""),"")</f>
        <v/>
      </c>
      <c r="CI75" s="166" t="str">
        <f>IFERROR(IF(GETPIVOTDATA("DateRDV",TCD!$B$1,"DT","CH","Bénéficiaire",$A75,CI$6,CI$5,"Mois (DateRDV)",CI$7,"Années (DateRDV)",CI$3,"Présence","Absent"),4,""),"")</f>
        <v/>
      </c>
      <c r="CJ75" s="166" t="str">
        <f>IFERROR(IF(GETPIVOTDATA("DateRDV",TCD!$B$1,"DT","CH","Bénéficiaire",$A75,CJ$6,CJ$5,"Mois (DateRDV)",CJ$7,"Années (DateRDV)",CJ$3),1,""),"")</f>
        <v/>
      </c>
      <c r="CK75" s="166" t="str">
        <f>IFERROR(IF(GETPIVOTDATA("DateRDV",TCD!$B$1,"DT","CH","Bénéficiaire",$A75,CK$6,CK$5,"Mois (DateRDV)",CK$7,"Années (DateRDV)",CK$3),2,""),"")</f>
        <v/>
      </c>
      <c r="CL75" s="166" t="str">
        <f>IFERROR(IF(GETPIVOTDATA("DateRDV",TCD!$B$1,"DT","CH","Bénéficiaire",$A75,CL$6,CL$5,"Mois (DateRDV)",CL$7,"Années (DateRDV)",CL$3,"Présence","Excusé"),3,""),"")</f>
        <v/>
      </c>
      <c r="CM75" s="166" t="str">
        <f>IFERROR(IF(GETPIVOTDATA("DateRDV",TCD!$B$1,"DT","CH","Bénéficiaire",$A75,CM$6,CM$5,"Mois (DateRDV)",CM$7,"Années (DateRDV)",CM$3,"Présence","Absent"),4,""),"")</f>
        <v/>
      </c>
      <c r="CN75" s="166" t="str">
        <f>IFERROR(IF(GETPIVOTDATA("DateRDV",TCD!$B$1,"DT","CH","Bénéficiaire",$A75,CN$6,CN$5,"Mois (DateRDV)",CN$7,"Années (DateRDV)",CN$3),1,""),"")</f>
        <v/>
      </c>
      <c r="CO75" s="166" t="str">
        <f>IFERROR(IF(GETPIVOTDATA("DateRDV",TCD!$B$1,"DT","CH","Bénéficiaire",$A75,CO$6,CO$5,"Mois (DateRDV)",CO$7,"Années (DateRDV)",CO$3),2,""),"")</f>
        <v/>
      </c>
      <c r="CP75" s="166" t="str">
        <f>IFERROR(IF(GETPIVOTDATA("DateRDV",TCD!$B$1,"DT","CH","Bénéficiaire",$A75,CP$6,CP$5,"Mois (DateRDV)",CP$7,"Années (DateRDV)",CP$3,"Présence","Excusé"),3,""),"")</f>
        <v/>
      </c>
      <c r="CQ75" s="166" t="str">
        <f>IFERROR(IF(GETPIVOTDATA("DateRDV",TCD!$B$1,"DT","CH","Bénéficiaire",$A75,CQ$6,CQ$5,"Mois (DateRDV)",CQ$7,"Années (DateRDV)",CQ$3,"Présence","Absent"),4,""),"")</f>
        <v/>
      </c>
      <c r="CR75" s="166" t="str">
        <f>IFERROR(IF(GETPIVOTDATA("DateRDV",TCD!$B$1,"DT","CH","Bénéficiaire",$A75,CR$6,CR$5,"Mois (DateRDV)",CR$7,"Années (DateRDV)",CR$3),1,""),"")</f>
        <v/>
      </c>
      <c r="CS75" s="166" t="str">
        <f>IFERROR(IF(GETPIVOTDATA("DateRDV",TCD!$B$1,"DT","CH","Bénéficiaire",$A75,CS$6,CS$5,"Mois (DateRDV)",CS$7,"Années (DateRDV)",CS$3),2,""),"")</f>
        <v/>
      </c>
      <c r="CT75" s="166" t="str">
        <f>IFERROR(IF(GETPIVOTDATA("DateRDV",TCD!$B$1,"DT","CH","Bénéficiaire",$A75,CT$6,CT$5,"Mois (DateRDV)",CT$7,"Années (DateRDV)",CT$3,"Présence","Excusé"),3,""),"")</f>
        <v/>
      </c>
      <c r="CU75" s="166" t="str">
        <f>IFERROR(IF(GETPIVOTDATA("DateRDV",TCD!$B$1,"DT","CH","Bénéficiaire",$A75,CU$6,CU$5,"Mois (DateRDV)",CU$7,"Années (DateRDV)",CU$3,"Présence","Absent"),4,""),"")</f>
        <v/>
      </c>
      <c r="CV75" s="166" t="str">
        <f>IFERROR(IF(GETPIVOTDATA("DateRDV",TCD!$B$1,"DT","CH","Bénéficiaire",$A75,CV$6,CV$5,"Mois (DateRDV)",CV$7,"Années (DateRDV)",CV$3),1,""),"")</f>
        <v/>
      </c>
      <c r="CW75" s="166" t="str">
        <f>IFERROR(IF(GETPIVOTDATA("DateRDV",TCD!$B$1,"DT","CH","Bénéficiaire",$A75,CW$6,CW$5,"Mois (DateRDV)",CW$7,"Années (DateRDV)",CW$3),2,""),"")</f>
        <v/>
      </c>
      <c r="CX75" s="166" t="str">
        <f>IFERROR(IF(GETPIVOTDATA("DateRDV",TCD!$B$1,"DT","CH","Bénéficiaire",$A75,CX$6,CX$5,"Mois (DateRDV)",CX$7,"Années (DateRDV)",CX$3,"Présence","Excusé"),3,""),"")</f>
        <v/>
      </c>
      <c r="CY75" s="166" t="str">
        <f>IFERROR(IF(GETPIVOTDATA("DateRDV",TCD!$B$1,"DT","CH","Bénéficiaire",$A75,CY$6,CY$5,"Mois (DateRDV)",CY$7,"Années (DateRDV)",CY$3,"Présence","Absent"),4,""),"")</f>
        <v/>
      </c>
      <c r="CZ75" s="166" t="str">
        <f>IFERROR(IF(GETPIVOTDATA("DateRDV",TCD!$B$1,"DT","CH","Bénéficiaire",$A75,CZ$6,CZ$5,"Mois (DateRDV)",CZ$7,"Années (DateRDV)",CZ$3),1,""),"")</f>
        <v/>
      </c>
      <c r="DA75" s="166" t="str">
        <f>IFERROR(IF(GETPIVOTDATA("DateRDV",TCD!$B$1,"DT","CH","Bénéficiaire",$A75,DA$6,DA$5,"Mois (DateRDV)",DA$7,"Années (DateRDV)",DA$3),2,""),"")</f>
        <v/>
      </c>
      <c r="DB75" s="166" t="str">
        <f>IFERROR(IF(GETPIVOTDATA("DateRDV",TCD!$B$1,"DT","CH","Bénéficiaire",$A75,DB$6,DB$5,"Mois (DateRDV)",DB$7,"Années (DateRDV)",DB$3,"Présence","Excusé"),3,""),"")</f>
        <v/>
      </c>
      <c r="DC75" s="166" t="str">
        <f>IFERROR(IF(GETPIVOTDATA("DateRDV",TCD!$B$1,"DT","CH","Bénéficiaire",$A75,DC$6,DC$5,"Mois (DateRDV)",DC$7,"Années (DateRDV)",DC$3,"Présence","Absent"),4,""),"")</f>
        <v/>
      </c>
      <c r="DD75" s="166" t="str">
        <f>IFERROR(IF(GETPIVOTDATA("DateRDV",TCD!$B$1,"DT","CH","Bénéficiaire",$A75,DD$6,DD$5,"Mois (DateRDV)",DD$7,"Années (DateRDV)",DD$3),1,""),"")</f>
        <v/>
      </c>
      <c r="DE75" s="166" t="str">
        <f>IFERROR(IF(GETPIVOTDATA("DateRDV",TCD!$B$1,"DT","CH","Bénéficiaire",$A75,DE$6,DE$5,"Mois (DateRDV)",DE$7,"Années (DateRDV)",DE$3),2,""),"")</f>
        <v/>
      </c>
      <c r="DF75" s="166" t="str">
        <f>IFERROR(IF(GETPIVOTDATA("DateRDV",TCD!$B$1,"DT","CH","Bénéficiaire",$A75,DF$6,DF$5,"Mois (DateRDV)",DF$7,"Années (DateRDV)",DF$3,"Présence","Excusé"),3,""),"")</f>
        <v/>
      </c>
      <c r="DG75" s="166" t="str">
        <f>IFERROR(IF(GETPIVOTDATA("DateRDV",TCD!$B$1,"DT","CH","Bénéficiaire",$A75,DG$6,DG$5,"Mois (DateRDV)",DG$7,"Années (DateRDV)",DG$3,"Présence","Absent"),4,""),"")</f>
        <v/>
      </c>
      <c r="DH75" s="166" t="str">
        <f>IFERROR(IF(GETPIVOTDATA("DateRDV",TCD!$B$1,"DT","CH","Bénéficiaire",$A75,DH$6,DH$5,"Mois (DateRDV)",DH$7,"Années (DateRDV)",DH$3),1,""),"")</f>
        <v/>
      </c>
      <c r="DI75" s="166" t="str">
        <f>IFERROR(IF(GETPIVOTDATA("DateRDV",TCD!$B$1,"DT","CH","Bénéficiaire",$A75,DI$6,DI$5,"Mois (DateRDV)",DI$7,"Années (DateRDV)",DI$3),2,""),"")</f>
        <v/>
      </c>
      <c r="DJ75" s="166" t="str">
        <f>IFERROR(IF(GETPIVOTDATA("DateRDV",TCD!$B$1,"DT","CH","Bénéficiaire",$A75,DJ$6,DJ$5,"Mois (DateRDV)",DJ$7,"Années (DateRDV)",DJ$3,"Présence","Excusé"),3,""),"")</f>
        <v/>
      </c>
      <c r="DK75" s="166" t="str">
        <f>IFERROR(IF(GETPIVOTDATA("DateRDV",TCD!$B$1,"DT","CH","Bénéficiaire",$A75,DK$6,DK$5,"Mois (DateRDV)",DK$7,"Années (DateRDV)",DK$3,"Présence","Absent"),4,""),"")</f>
        <v/>
      </c>
      <c r="DL75" s="166" t="str">
        <f>IFERROR(IF(GETPIVOTDATA("DateRDV",TCD!$B$1,"DT","CH","Bénéficiaire",$A75,DL$6,DL$5,"Mois (DateRDV)",DL$7,"Années (DateRDV)",DL$3),1,""),"")</f>
        <v/>
      </c>
      <c r="DM75" s="166" t="str">
        <f>IFERROR(IF(GETPIVOTDATA("DateRDV",TCD!$B$1,"DT","CH","Bénéficiaire",$A75,DM$6,DM$5,"Mois (DateRDV)",DM$7,"Années (DateRDV)",DM$3),2,""),"")</f>
        <v/>
      </c>
      <c r="DN75" s="166" t="str">
        <f>IFERROR(IF(GETPIVOTDATA("DateRDV",TCD!$B$1,"DT","CH","Bénéficiaire",$A75,DN$6,DN$5,"Mois (DateRDV)",DN$7,"Années (DateRDV)",DN$3,"Présence","Excusé"),3,""),"")</f>
        <v/>
      </c>
      <c r="DO75" s="166" t="str">
        <f>IFERROR(IF(GETPIVOTDATA("DateRDV",TCD!$B$1,"DT","CH","Bénéficiaire",$A75,DO$6,DO$5,"Mois (DateRDV)",DO$7,"Années (DateRDV)",DO$3,"Présence","Absent"),4,""),"")</f>
        <v/>
      </c>
    </row>
    <row r="76" spans="1:119" x14ac:dyDescent="0.2">
      <c r="B76" s="169" t="str">
        <f>IFERROR(IF(INDEX(Data!P:P,MATCH(A76,Data!B:B,0))&lt;&gt;"",INDEX(Data!P:P,MATCH(A76,Data!B:B,0)),""),"")</f>
        <v/>
      </c>
      <c r="C76" s="169" t="str">
        <f>IFERROR(IF(INDEX(Data!O:O,MATCH(A76,Data!B:B,0))&lt;&gt;"",INDEX(Data!O:O,MATCH(A76,Data!B:B,0)),""),"")</f>
        <v/>
      </c>
      <c r="D76" s="169" t="str">
        <f>IFERROR(IF(INDEX(Data!J:J,MATCH(A76,Data!B:B,0))&lt;&gt;"",INDEX(Data!J:J,MATCH(A76,Data!B:B,0)),""),"")</f>
        <v/>
      </c>
      <c r="E76" s="169" t="str">
        <f>IFERROR(IF(INDEX(Data!M:M,MATCH(A76,Data!B:B,0))&lt;&gt;"",INDEX(Data!M:M,MATCH(A76,Data!B:B,0)),""),"")</f>
        <v/>
      </c>
      <c r="F76" s="169" t="str">
        <f>IFERROR(IF(INDEX(Data!N:N,MATCH(A76,Data!B:B,0))&lt;&gt;"",INDEX(Data!N:N,MATCH(A76,Data!B:B,0)),""),"")</f>
        <v/>
      </c>
      <c r="G76" s="170" t="str">
        <f>IFERROR(IF(INDEX(Data!K:K,MATCH(A76,Data!B:B,0))&lt;&gt;"",INDEX(Data!K:K,MATCH(A76,Data!B:B,0)),""),"")</f>
        <v/>
      </c>
      <c r="H76" s="170" t="str">
        <f>IFERROR(IF(INDEX(Data!L:L,MATCH(A76,Data!B:B,0))&lt;&gt;"",INDEX(Data!L:L,MATCH(A76,Data!B:B,0)),""),"")</f>
        <v/>
      </c>
      <c r="I76" s="170" t="str">
        <f>IFERROR(IF(INDEX(Data!C:C,MATCH(A76,Data!B:B,0))&lt;&gt;"",INDEX(Data!C:C,MATCH(A76,Data!B:B,0)),""),"")</f>
        <v/>
      </c>
      <c r="J76" s="170" t="str">
        <f>IFERROR(IF(INDEX(Data!D:D,MATCH(A76,Data!B:B,0))&lt;&gt;"",INDEX(Data!D:D,MATCH(A76,Data!B:B,0)),""),"")</f>
        <v/>
      </c>
      <c r="K76" s="171" t="str">
        <f>IFERROR(IF(INDEX(Data!H:H,MATCH(A76,Data!B:B,0))&lt;&gt;"",INDEX(Data!H:H,MATCH(A76,Data!B:B,0)),""),"")</f>
        <v/>
      </c>
      <c r="L76" s="166" t="str">
        <f>IFERROR(IF(GETPIVOTDATA("DateRDV",TCD!$B$1,"DT","CH","Bénéficiaire",$A76,L$6,L$5,"Mois (DateRDV)",L$7,"Années (DateRDV)",L$3),1,""),"")</f>
        <v/>
      </c>
      <c r="M76" s="166" t="str">
        <f>IFERROR(IF(GETPIVOTDATA("DateRDV",TCD!$B$1,"DT","CH","Bénéficiaire",$A76,M$6,M$5,"Mois (DateRDV)",M$7,"Années (DateRDV)",M$3),2,""),"")</f>
        <v/>
      </c>
      <c r="N76" s="166" t="str">
        <f>IFERROR(IF(GETPIVOTDATA("DateRDV",TCD!$B$1,"DT","CH","Bénéficiaire",$A76,N$6,N$5,"Mois (DateRDV)",N$7,"Années (DateRDV)",N$3,"Présence","Excusé"),3,""),"")</f>
        <v/>
      </c>
      <c r="O76" s="166" t="str">
        <f>IFERROR(IF(GETPIVOTDATA("DateRDV",TCD!$B$1,"DT","CH","Bénéficiaire",$A76,O$6,O$5,"Mois (DateRDV)",O$7,"Années (DateRDV)",O$3,"Présence","Absent"),4,""),"")</f>
        <v/>
      </c>
      <c r="P76" s="166" t="str">
        <f>IFERROR(IF(GETPIVOTDATA("DateRDV",TCD!$B$1,"DT","CH","Bénéficiaire",$A76,P$6,P$5,"Mois (DateRDV)",P$7,"Années (DateRDV)",P$3),1,""),"")</f>
        <v/>
      </c>
      <c r="Q76" s="166" t="str">
        <f>IFERROR(IF(GETPIVOTDATA("DateRDV",TCD!$B$1,"DT","CH","Bénéficiaire",$A76,Q$6,Q$5,"Mois (DateRDV)",Q$7,"Années (DateRDV)",Q$3),2,""),"")</f>
        <v/>
      </c>
      <c r="R76" s="166" t="str">
        <f>IFERROR(IF(GETPIVOTDATA("DateRDV",TCD!$B$1,"DT","CH","Bénéficiaire",$A76,R$6,R$5,"Mois (DateRDV)",R$7,"Années (DateRDV)",R$3,"Présence","Excusé"),3,""),"")</f>
        <v/>
      </c>
      <c r="S76" s="166" t="str">
        <f>IFERROR(IF(GETPIVOTDATA("DateRDV",TCD!$B$1,"DT","CH","Bénéficiaire",$A76,S$6,S$5,"Mois (DateRDV)",S$7,"Années (DateRDV)",S$3,"Présence","Absent"),4,""),"")</f>
        <v/>
      </c>
      <c r="T76" s="166" t="str">
        <f>IFERROR(IF(GETPIVOTDATA("DateRDV",TCD!$B$1,"DT","CH","Bénéficiaire",$A76,T$6,T$5,"Mois (DateRDV)",T$7,"Années (DateRDV)",T$3),1,""),"")</f>
        <v/>
      </c>
      <c r="U76" s="166" t="str">
        <f>IFERROR(IF(GETPIVOTDATA("DateRDV",TCD!$B$1,"DT","CH","Bénéficiaire",$A76,U$6,U$5,"Mois (DateRDV)",U$7,"Années (DateRDV)",U$3),2,""),"")</f>
        <v/>
      </c>
      <c r="V76" s="166" t="str">
        <f>IFERROR(IF(GETPIVOTDATA("DateRDV",TCD!$B$1,"DT","CH","Bénéficiaire",$A76,V$6,V$5,"Mois (DateRDV)",V$7,"Années (DateRDV)",V$3,"Présence","Excusé"),3,""),"")</f>
        <v/>
      </c>
      <c r="W76" s="166" t="str">
        <f>IFERROR(IF(GETPIVOTDATA("DateRDV",TCD!$B$1,"DT","CH","Bénéficiaire",$A76,W$6,W$5,"Mois (DateRDV)",W$7,"Années (DateRDV)",W$3,"Présence","Absent"),4,""),"")</f>
        <v/>
      </c>
      <c r="X76" s="166" t="str">
        <f>IFERROR(IF(GETPIVOTDATA("DateRDV",TCD!$B$1,"DT","CH","Bénéficiaire",$A76,X$6,X$5,"Mois (DateRDV)",X$7,"Années (DateRDV)",X$3),1,""),"")</f>
        <v/>
      </c>
      <c r="Y76" s="166" t="str">
        <f>IFERROR(IF(GETPIVOTDATA("DateRDV",TCD!$B$1,"DT","CH","Bénéficiaire",$A76,Y$6,Y$5,"Mois (DateRDV)",Y$7,"Années (DateRDV)",Y$3),2,""),"")</f>
        <v/>
      </c>
      <c r="Z76" s="166" t="str">
        <f>IFERROR(IF(GETPIVOTDATA("DateRDV",TCD!$B$1,"DT","CH","Bénéficiaire",$A76,Z$6,Z$5,"Mois (DateRDV)",Z$7,"Années (DateRDV)",Z$3,"Présence","Excusé"),3,""),"")</f>
        <v/>
      </c>
      <c r="AA76" s="166" t="str">
        <f>IFERROR(IF(GETPIVOTDATA("DateRDV",TCD!$B$1,"DT","CH","Bénéficiaire",$A76,AA$6,AA$5,"Mois (DateRDV)",AA$7,"Années (DateRDV)",AA$3,"Présence","Absent"),4,""),"")</f>
        <v/>
      </c>
      <c r="AB76" s="166" t="str">
        <f>IFERROR(IF(GETPIVOTDATA("DateRDV",TCD!$B$1,"DT","CH","Bénéficiaire",$A76,AB$6,AB$5,"Mois (DateRDV)",AB$7,"Années (DateRDV)",AB$3),1,""),"")</f>
        <v/>
      </c>
      <c r="AC76" s="166" t="str">
        <f>IFERROR(IF(GETPIVOTDATA("DateRDV",TCD!$B$1,"DT","CH","Bénéficiaire",$A76,AC$6,AC$5,"Mois (DateRDV)",AC$7,"Années (DateRDV)",AC$3),2,""),"")</f>
        <v/>
      </c>
      <c r="AD76" s="166" t="str">
        <f>IFERROR(IF(GETPIVOTDATA("DateRDV",TCD!$B$1,"DT","CH","Bénéficiaire",$A76,AD$6,AD$5,"Mois (DateRDV)",AD$7,"Années (DateRDV)",AD$3,"Présence","Excusé"),3,""),"")</f>
        <v/>
      </c>
      <c r="AE76" s="166" t="str">
        <f>IFERROR(IF(GETPIVOTDATA("DateRDV",TCD!$B$1,"DT","CH","Bénéficiaire",$A76,AE$6,AE$5,"Mois (DateRDV)",AE$7,"Années (DateRDV)",AE$3,"Présence","Absent"),4,""),"")</f>
        <v/>
      </c>
      <c r="AF76" s="166" t="str">
        <f>IFERROR(IF(GETPIVOTDATA("DateRDV",TCD!$B$1,"DT","CH","Bénéficiaire",$A76,AF$6,AF$5,"Mois (DateRDV)",AF$7,"Années (DateRDV)",AF$3),1,""),"")</f>
        <v/>
      </c>
      <c r="AG76" s="166" t="str">
        <f>IFERROR(IF(GETPIVOTDATA("DateRDV",TCD!$B$1,"DT","CH","Bénéficiaire",$A76,AG$6,AG$5,"Mois (DateRDV)",AG$7,"Années (DateRDV)",AG$3),2,""),"")</f>
        <v/>
      </c>
      <c r="AH76" s="166" t="str">
        <f>IFERROR(IF(GETPIVOTDATA("DateRDV",TCD!$B$1,"DT","CH","Bénéficiaire",$A76,AH$6,AH$5,"Mois (DateRDV)",AH$7,"Années (DateRDV)",AH$3,"Présence","Excusé"),3,""),"")</f>
        <v/>
      </c>
      <c r="AI76" s="166" t="str">
        <f>IFERROR(IF(GETPIVOTDATA("DateRDV",TCD!$B$1,"DT","CH","Bénéficiaire",$A76,AI$6,AI$5,"Mois (DateRDV)",AI$7,"Années (DateRDV)",AI$3,"Présence","Absent"),4,""),"")</f>
        <v/>
      </c>
      <c r="AJ76" s="166" t="str">
        <f>IFERROR(IF(GETPIVOTDATA("DateRDV",TCD!$B$1,"DT","CH","Bénéficiaire",$A76,AJ$6,AJ$5,"Mois (DateRDV)",AJ$7,"Années (DateRDV)",AJ$3),1,""),"")</f>
        <v/>
      </c>
      <c r="AK76" s="166" t="str">
        <f>IFERROR(IF(GETPIVOTDATA("DateRDV",TCD!$B$1,"DT","CH","Bénéficiaire",$A76,AK$6,AK$5,"Mois (DateRDV)",AK$7,"Années (DateRDV)",AK$3),2,""),"")</f>
        <v/>
      </c>
      <c r="AL76" s="166" t="str">
        <f>IFERROR(IF(GETPIVOTDATA("DateRDV",TCD!$B$1,"DT","CH","Bénéficiaire",$A76,AL$6,AL$5,"Mois (DateRDV)",AL$7,"Années (DateRDV)",AL$3,"Présence","Excusé"),3,""),"")</f>
        <v/>
      </c>
      <c r="AM76" s="166" t="str">
        <f>IFERROR(IF(GETPIVOTDATA("DateRDV",TCD!$B$1,"DT","CH","Bénéficiaire",$A76,AM$6,AM$5,"Mois (DateRDV)",AM$7,"Années (DateRDV)",AM$3,"Présence","Absent"),4,""),"")</f>
        <v/>
      </c>
      <c r="AN76" s="166" t="str">
        <f>IFERROR(IF(GETPIVOTDATA("DateRDV",TCD!$B$1,"DT","CH","Bénéficiaire",$A76,AN$6,AN$5,"Mois (DateRDV)",AN$7,"Années (DateRDV)",AN$3),1,""),"")</f>
        <v/>
      </c>
      <c r="AO76" s="166" t="str">
        <f>IFERROR(IF(GETPIVOTDATA("DateRDV",TCD!$B$1,"DT","CH","Bénéficiaire",$A76,AO$6,AO$5,"Mois (DateRDV)",AO$7,"Années (DateRDV)",AO$3),2,""),"")</f>
        <v/>
      </c>
      <c r="AP76" s="166" t="str">
        <f>IFERROR(IF(GETPIVOTDATA("DateRDV",TCD!$B$1,"DT","CH","Bénéficiaire",$A76,AP$6,AP$5,"Mois (DateRDV)",AP$7,"Années (DateRDV)",AP$3,"Présence","Excusé"),3,""),"")</f>
        <v/>
      </c>
      <c r="AQ76" s="166" t="str">
        <f>IFERROR(IF(GETPIVOTDATA("DateRDV",TCD!$B$1,"DT","CH","Bénéficiaire",$A76,AQ$6,AQ$5,"Mois (DateRDV)",AQ$7,"Années (DateRDV)",AQ$3,"Présence","Absent"),4,""),"")</f>
        <v/>
      </c>
      <c r="AR76" s="166" t="str">
        <f>IFERROR(IF(GETPIVOTDATA("DateRDV",TCD!$B$1,"DT","CH","Bénéficiaire",$A76,AR$6,AR$5,"Mois (DateRDV)",AR$7,"Années (DateRDV)",AR$3),1,""),"")</f>
        <v/>
      </c>
      <c r="AS76" s="166" t="str">
        <f>IFERROR(IF(GETPIVOTDATA("DateRDV",TCD!$B$1,"DT","CH","Bénéficiaire",$A76,AS$6,AS$5,"Mois (DateRDV)",AS$7,"Années (DateRDV)",AS$3),2,""),"")</f>
        <v/>
      </c>
      <c r="AT76" s="166" t="str">
        <f>IFERROR(IF(GETPIVOTDATA("DateRDV",TCD!$B$1,"DT","CH","Bénéficiaire",$A76,AT$6,AT$5,"Mois (DateRDV)",AT$7,"Années (DateRDV)",AT$3,"Présence","Excusé"),3,""),"")</f>
        <v/>
      </c>
      <c r="AU76" s="166" t="str">
        <f>IFERROR(IF(GETPIVOTDATA("DateRDV",TCD!$B$1,"DT","CH","Bénéficiaire",$A76,AU$6,AU$5,"Mois (DateRDV)",AU$7,"Années (DateRDV)",AU$3,"Présence","Absent"),4,""),"")</f>
        <v/>
      </c>
      <c r="AV76" s="166" t="str">
        <f>IFERROR(IF(GETPIVOTDATA("DateRDV",TCD!$B$1,"DT","CH","Bénéficiaire",$A76,AV$6,AV$5,"Mois (DateRDV)",AV$7,"Années (DateRDV)",AV$3),1,""),"")</f>
        <v/>
      </c>
      <c r="AW76" s="166" t="str">
        <f>IFERROR(IF(GETPIVOTDATA("DateRDV",TCD!$B$1,"DT","CH","Bénéficiaire",$A76,AW$6,AW$5,"Mois (DateRDV)",AW$7,"Années (DateRDV)",AW$3),2,""),"")</f>
        <v/>
      </c>
      <c r="AX76" s="166" t="str">
        <f>IFERROR(IF(GETPIVOTDATA("DateRDV",TCD!$B$1,"DT","CH","Bénéficiaire",$A76,AX$6,AX$5,"Mois (DateRDV)",AX$7,"Années (DateRDV)",AX$3,"Présence","Excusé"),3,""),"")</f>
        <v/>
      </c>
      <c r="AY76" s="166" t="str">
        <f>IFERROR(IF(GETPIVOTDATA("DateRDV",TCD!$B$1,"DT","CH","Bénéficiaire",$A76,AY$6,AY$5,"Mois (DateRDV)",AY$7,"Années (DateRDV)",AY$3,"Présence","Absent"),4,""),"")</f>
        <v/>
      </c>
      <c r="AZ76" s="166" t="str">
        <f>IFERROR(IF(GETPIVOTDATA("DateRDV",TCD!$B$1,"DT","CH","Bénéficiaire",$A76,AZ$6,AZ$5,"Mois (DateRDV)",AZ$7,"Années (DateRDV)",AZ$3),1,""),"")</f>
        <v/>
      </c>
      <c r="BA76" s="166" t="str">
        <f>IFERROR(IF(GETPIVOTDATA("DateRDV",TCD!$B$1,"DT","CH","Bénéficiaire",$A76,BA$6,BA$5,"Mois (DateRDV)",BA$7,"Années (DateRDV)",BA$3),2,""),"")</f>
        <v/>
      </c>
      <c r="BB76" s="166" t="str">
        <f>IFERROR(IF(GETPIVOTDATA("DateRDV",TCD!$B$1,"DT","CH","Bénéficiaire",$A76,BB$6,BB$5,"Mois (DateRDV)",BB$7,"Années (DateRDV)",BB$3,"Présence","Excusé"),3,""),"")</f>
        <v/>
      </c>
      <c r="BC76" s="166" t="str">
        <f>IFERROR(IF(GETPIVOTDATA("DateRDV",TCD!$B$1,"DT","CH","Bénéficiaire",$A76,BC$6,BC$5,"Mois (DateRDV)",BC$7,"Années (DateRDV)",BC$3,"Présence","Absent"),4,""),"")</f>
        <v/>
      </c>
      <c r="BD76" s="166" t="str">
        <f>IFERROR(IF(GETPIVOTDATA("DateRDV",TCD!$B$1,"DT","CH","Bénéficiaire",$A76,BD$6,BD$5,"Mois (DateRDV)",BD$7,"Années (DateRDV)",BD$3),1,""),"")</f>
        <v/>
      </c>
      <c r="BE76" s="166" t="str">
        <f>IFERROR(IF(GETPIVOTDATA("DateRDV",TCD!$B$1,"DT","CH","Bénéficiaire",$A76,BE$6,BE$5,"Mois (DateRDV)",BE$7,"Années (DateRDV)",BE$3),2,""),"")</f>
        <v/>
      </c>
      <c r="BF76" s="166" t="str">
        <f>IFERROR(IF(GETPIVOTDATA("DateRDV",TCD!$B$1,"DT","CH","Bénéficiaire",$A76,BF$6,BF$5,"Mois (DateRDV)",BF$7,"Années (DateRDV)",BF$3,"Présence","Excusé"),3,""),"")</f>
        <v/>
      </c>
      <c r="BG76" s="166" t="str">
        <f>IFERROR(IF(GETPIVOTDATA("DateRDV",TCD!$B$1,"DT","CH","Bénéficiaire",$A76,BG$6,BG$5,"Mois (DateRDV)",BG$7,"Années (DateRDV)",BG$3,"Présence","Absent"),4,""),"")</f>
        <v/>
      </c>
      <c r="BH76" s="166" t="str">
        <f>IFERROR(IF(GETPIVOTDATA("DateRDV",TCD!$B$1,"DT","CH","Bénéficiaire",$A76,BH$6,BH$5,"Mois (DateRDV)",BH$7,"Années (DateRDV)",BH$3),1,""),"")</f>
        <v/>
      </c>
      <c r="BI76" s="166" t="str">
        <f>IFERROR(IF(GETPIVOTDATA("DateRDV",TCD!$B$1,"DT","CH","Bénéficiaire",$A76,BI$6,BI$5,"Mois (DateRDV)",BI$7,"Années (DateRDV)",BI$3),2,""),"")</f>
        <v/>
      </c>
      <c r="BJ76" s="166" t="str">
        <f>IFERROR(IF(GETPIVOTDATA("DateRDV",TCD!$B$1,"DT","CH","Bénéficiaire",$A76,BJ$6,BJ$5,"Mois (DateRDV)",BJ$7,"Années (DateRDV)",BJ$3,"Présence","Excusé"),3,""),"")</f>
        <v/>
      </c>
      <c r="BK76" s="166" t="str">
        <f>IFERROR(IF(GETPIVOTDATA("DateRDV",TCD!$B$1,"DT","CH","Bénéficiaire",$A76,BK$6,BK$5,"Mois (DateRDV)",BK$7,"Années (DateRDV)",BK$3,"Présence","Absent"),4,""),"")</f>
        <v/>
      </c>
      <c r="BL76" s="166" t="str">
        <f>IFERROR(IF(GETPIVOTDATA("DateRDV",TCD!$B$1,"DT","CH","Bénéficiaire",$A76,BL$6,BL$5,"Mois (DateRDV)",BL$7,"Années (DateRDV)",BL$3),1,""),"")</f>
        <v/>
      </c>
      <c r="BM76" s="166" t="str">
        <f>IFERROR(IF(GETPIVOTDATA("DateRDV",TCD!$B$1,"DT","CH","Bénéficiaire",$A76,BM$6,BM$5,"Mois (DateRDV)",BM$7,"Années (DateRDV)",BM$3),2,""),"")</f>
        <v/>
      </c>
      <c r="BN76" s="166" t="str">
        <f>IFERROR(IF(GETPIVOTDATA("DateRDV",TCD!$B$1,"DT","CH","Bénéficiaire",$A76,BN$6,BN$5,"Mois (DateRDV)",BN$7,"Années (DateRDV)",BN$3,"Présence","Excusé"),3,""),"")</f>
        <v/>
      </c>
      <c r="BO76" s="166" t="str">
        <f>IFERROR(IF(GETPIVOTDATA("DateRDV",TCD!$B$1,"DT","CH","Bénéficiaire",$A76,BO$6,BO$5,"Mois (DateRDV)",BO$7,"Années (DateRDV)",BO$3,"Présence","Absent"),4,""),"")</f>
        <v/>
      </c>
      <c r="BP76" s="166" t="str">
        <f>IFERROR(IF(GETPIVOTDATA("DateRDV",TCD!$B$1,"DT","CH","Bénéficiaire",$A76,BP$6,BP$5,"Mois (DateRDV)",BP$7,"Années (DateRDV)",BP$3),1,""),"")</f>
        <v/>
      </c>
      <c r="BQ76" s="166" t="str">
        <f>IFERROR(IF(GETPIVOTDATA("DateRDV",TCD!$B$1,"DT","CH","Bénéficiaire",$A76,BQ$6,BQ$5,"Mois (DateRDV)",BQ$7,"Années (DateRDV)",BQ$3),2,""),"")</f>
        <v/>
      </c>
      <c r="BR76" s="166" t="str">
        <f>IFERROR(IF(GETPIVOTDATA("DateRDV",TCD!$B$1,"DT","CH","Bénéficiaire",$A76,BR$6,BR$5,"Mois (DateRDV)",BR$7,"Années (DateRDV)",BR$3,"Présence","Excusé"),3,""),"")</f>
        <v/>
      </c>
      <c r="BS76" s="166" t="str">
        <f>IFERROR(IF(GETPIVOTDATA("DateRDV",TCD!$B$1,"DT","CH","Bénéficiaire",$A76,BS$6,BS$5,"Mois (DateRDV)",BS$7,"Années (DateRDV)",BS$3,"Présence","Absent"),4,""),"")</f>
        <v/>
      </c>
      <c r="BT76" s="166" t="str">
        <f>IFERROR(IF(GETPIVOTDATA("DateRDV",TCD!$B$1,"DT","CH","Bénéficiaire",$A76,BT$6,BT$5,"Mois (DateRDV)",BT$7,"Années (DateRDV)",BT$3),1,""),"")</f>
        <v/>
      </c>
      <c r="BU76" s="166" t="str">
        <f>IFERROR(IF(GETPIVOTDATA("DateRDV",TCD!$B$1,"DT","CH","Bénéficiaire",$A76,BU$6,BU$5,"Mois (DateRDV)",BU$7,"Années (DateRDV)",BU$3),2,""),"")</f>
        <v/>
      </c>
      <c r="BV76" s="166" t="str">
        <f>IFERROR(IF(GETPIVOTDATA("DateRDV",TCD!$B$1,"DT","CH","Bénéficiaire",$A76,BV$6,BV$5,"Mois (DateRDV)",BV$7,"Années (DateRDV)",BV$3,"Présence","Excusé"),3,""),"")</f>
        <v/>
      </c>
      <c r="BW76" s="166" t="str">
        <f>IFERROR(IF(GETPIVOTDATA("DateRDV",TCD!$B$1,"DT","CH","Bénéficiaire",$A76,BW$6,BW$5,"Mois (DateRDV)",BW$7,"Années (DateRDV)",BW$3,"Présence","Absent"),4,""),"")</f>
        <v/>
      </c>
      <c r="BX76" s="166" t="str">
        <f>IFERROR(IF(GETPIVOTDATA("DateRDV",TCD!$B$1,"DT","CH","Bénéficiaire",$A76,BX$6,BX$5,"Mois (DateRDV)",BX$7,"Années (DateRDV)",BX$3),1,""),"")</f>
        <v/>
      </c>
      <c r="BY76" s="166" t="str">
        <f>IFERROR(IF(GETPIVOTDATA("DateRDV",TCD!$B$1,"DT","CH","Bénéficiaire",$A76,BY$6,BY$5,"Mois (DateRDV)",BY$7,"Années (DateRDV)",BY$3),2,""),"")</f>
        <v/>
      </c>
      <c r="BZ76" s="166" t="str">
        <f>IFERROR(IF(GETPIVOTDATA("DateRDV",TCD!$B$1,"DT","CH","Bénéficiaire",$A76,BZ$6,BZ$5,"Mois (DateRDV)",BZ$7,"Années (DateRDV)",BZ$3,"Présence","Excusé"),3,""),"")</f>
        <v/>
      </c>
      <c r="CA76" s="166" t="str">
        <f>IFERROR(IF(GETPIVOTDATA("DateRDV",TCD!$B$1,"DT","CH","Bénéficiaire",$A76,CA$6,CA$5,"Mois (DateRDV)",CA$7,"Années (DateRDV)",CA$3,"Présence","Absent"),4,""),"")</f>
        <v/>
      </c>
      <c r="CB76" s="166" t="str">
        <f>IFERROR(IF(GETPIVOTDATA("DateRDV",TCD!$B$1,"DT","CH","Bénéficiaire",$A76,CB$6,CB$5,"Mois (DateRDV)",CB$7,"Années (DateRDV)",CB$3),1,""),"")</f>
        <v/>
      </c>
      <c r="CC76" s="166" t="str">
        <f>IFERROR(IF(GETPIVOTDATA("DateRDV",TCD!$B$1,"DT","CH","Bénéficiaire",$A76,CC$6,CC$5,"Mois (DateRDV)",CC$7,"Années (DateRDV)",CC$3),2,""),"")</f>
        <v/>
      </c>
      <c r="CD76" s="166" t="str">
        <f>IFERROR(IF(GETPIVOTDATA("DateRDV",TCD!$B$1,"DT","CH","Bénéficiaire",$A76,CD$6,CD$5,"Mois (DateRDV)",CD$7,"Années (DateRDV)",CD$3,"Présence","Excusé"),3,""),"")</f>
        <v/>
      </c>
      <c r="CE76" s="166" t="str">
        <f>IFERROR(IF(GETPIVOTDATA("DateRDV",TCD!$B$1,"DT","CH","Bénéficiaire",$A76,CE$6,CE$5,"Mois (DateRDV)",CE$7,"Années (DateRDV)",CE$3,"Présence","Absent"),4,""),"")</f>
        <v/>
      </c>
      <c r="CF76" s="166" t="str">
        <f>IFERROR(IF(GETPIVOTDATA("DateRDV",TCD!$B$1,"DT","CH","Bénéficiaire",$A76,CF$6,CF$5,"Mois (DateRDV)",CF$7,"Années (DateRDV)",CF$3),1,""),"")</f>
        <v/>
      </c>
      <c r="CG76" s="166" t="str">
        <f>IFERROR(IF(GETPIVOTDATA("DateRDV",TCD!$B$1,"DT","CH","Bénéficiaire",$A76,CG$6,CG$5,"Mois (DateRDV)",CG$7,"Années (DateRDV)",CG$3),2,""),"")</f>
        <v/>
      </c>
      <c r="CH76" s="166" t="str">
        <f>IFERROR(IF(GETPIVOTDATA("DateRDV",TCD!$B$1,"DT","CH","Bénéficiaire",$A76,CH$6,CH$5,"Mois (DateRDV)",CH$7,"Années (DateRDV)",CH$3,"Présence","Excusé"),3,""),"")</f>
        <v/>
      </c>
      <c r="CI76" s="166" t="str">
        <f>IFERROR(IF(GETPIVOTDATA("DateRDV",TCD!$B$1,"DT","CH","Bénéficiaire",$A76,CI$6,CI$5,"Mois (DateRDV)",CI$7,"Années (DateRDV)",CI$3,"Présence","Absent"),4,""),"")</f>
        <v/>
      </c>
      <c r="CJ76" s="166" t="str">
        <f>IFERROR(IF(GETPIVOTDATA("DateRDV",TCD!$B$1,"DT","CH","Bénéficiaire",$A76,CJ$6,CJ$5,"Mois (DateRDV)",CJ$7,"Années (DateRDV)",CJ$3),1,""),"")</f>
        <v/>
      </c>
      <c r="CK76" s="166" t="str">
        <f>IFERROR(IF(GETPIVOTDATA("DateRDV",TCD!$B$1,"DT","CH","Bénéficiaire",$A76,CK$6,CK$5,"Mois (DateRDV)",CK$7,"Années (DateRDV)",CK$3),2,""),"")</f>
        <v/>
      </c>
      <c r="CL76" s="166" t="str">
        <f>IFERROR(IF(GETPIVOTDATA("DateRDV",TCD!$B$1,"DT","CH","Bénéficiaire",$A76,CL$6,CL$5,"Mois (DateRDV)",CL$7,"Années (DateRDV)",CL$3,"Présence","Excusé"),3,""),"")</f>
        <v/>
      </c>
      <c r="CM76" s="166" t="str">
        <f>IFERROR(IF(GETPIVOTDATA("DateRDV",TCD!$B$1,"DT","CH","Bénéficiaire",$A76,CM$6,CM$5,"Mois (DateRDV)",CM$7,"Années (DateRDV)",CM$3,"Présence","Absent"),4,""),"")</f>
        <v/>
      </c>
      <c r="CN76" s="166" t="str">
        <f>IFERROR(IF(GETPIVOTDATA("DateRDV",TCD!$B$1,"DT","CH","Bénéficiaire",$A76,CN$6,CN$5,"Mois (DateRDV)",CN$7,"Années (DateRDV)",CN$3),1,""),"")</f>
        <v/>
      </c>
      <c r="CO76" s="166" t="str">
        <f>IFERROR(IF(GETPIVOTDATA("DateRDV",TCD!$B$1,"DT","CH","Bénéficiaire",$A76,CO$6,CO$5,"Mois (DateRDV)",CO$7,"Années (DateRDV)",CO$3),2,""),"")</f>
        <v/>
      </c>
      <c r="CP76" s="166" t="str">
        <f>IFERROR(IF(GETPIVOTDATA("DateRDV",TCD!$B$1,"DT","CH","Bénéficiaire",$A76,CP$6,CP$5,"Mois (DateRDV)",CP$7,"Années (DateRDV)",CP$3,"Présence","Excusé"),3,""),"")</f>
        <v/>
      </c>
      <c r="CQ76" s="166" t="str">
        <f>IFERROR(IF(GETPIVOTDATA("DateRDV",TCD!$B$1,"DT","CH","Bénéficiaire",$A76,CQ$6,CQ$5,"Mois (DateRDV)",CQ$7,"Années (DateRDV)",CQ$3,"Présence","Absent"),4,""),"")</f>
        <v/>
      </c>
      <c r="CR76" s="166" t="str">
        <f>IFERROR(IF(GETPIVOTDATA("DateRDV",TCD!$B$1,"DT","CH","Bénéficiaire",$A76,CR$6,CR$5,"Mois (DateRDV)",CR$7,"Années (DateRDV)",CR$3),1,""),"")</f>
        <v/>
      </c>
      <c r="CS76" s="166" t="str">
        <f>IFERROR(IF(GETPIVOTDATA("DateRDV",TCD!$B$1,"DT","CH","Bénéficiaire",$A76,CS$6,CS$5,"Mois (DateRDV)",CS$7,"Années (DateRDV)",CS$3),2,""),"")</f>
        <v/>
      </c>
      <c r="CT76" s="166" t="str">
        <f>IFERROR(IF(GETPIVOTDATA("DateRDV",TCD!$B$1,"DT","CH","Bénéficiaire",$A76,CT$6,CT$5,"Mois (DateRDV)",CT$7,"Années (DateRDV)",CT$3,"Présence","Excusé"),3,""),"")</f>
        <v/>
      </c>
      <c r="CU76" s="166" t="str">
        <f>IFERROR(IF(GETPIVOTDATA("DateRDV",TCD!$B$1,"DT","CH","Bénéficiaire",$A76,CU$6,CU$5,"Mois (DateRDV)",CU$7,"Années (DateRDV)",CU$3,"Présence","Absent"),4,""),"")</f>
        <v/>
      </c>
      <c r="CV76" s="166" t="str">
        <f>IFERROR(IF(GETPIVOTDATA("DateRDV",TCD!$B$1,"DT","CH","Bénéficiaire",$A76,CV$6,CV$5,"Mois (DateRDV)",CV$7,"Années (DateRDV)",CV$3),1,""),"")</f>
        <v/>
      </c>
      <c r="CW76" s="166" t="str">
        <f>IFERROR(IF(GETPIVOTDATA("DateRDV",TCD!$B$1,"DT","CH","Bénéficiaire",$A76,CW$6,CW$5,"Mois (DateRDV)",CW$7,"Années (DateRDV)",CW$3),2,""),"")</f>
        <v/>
      </c>
      <c r="CX76" s="166" t="str">
        <f>IFERROR(IF(GETPIVOTDATA("DateRDV",TCD!$B$1,"DT","CH","Bénéficiaire",$A76,CX$6,CX$5,"Mois (DateRDV)",CX$7,"Années (DateRDV)",CX$3,"Présence","Excusé"),3,""),"")</f>
        <v/>
      </c>
      <c r="CY76" s="166" t="str">
        <f>IFERROR(IF(GETPIVOTDATA("DateRDV",TCD!$B$1,"DT","CH","Bénéficiaire",$A76,CY$6,CY$5,"Mois (DateRDV)",CY$7,"Années (DateRDV)",CY$3,"Présence","Absent"),4,""),"")</f>
        <v/>
      </c>
      <c r="CZ76" s="166" t="str">
        <f>IFERROR(IF(GETPIVOTDATA("DateRDV",TCD!$B$1,"DT","CH","Bénéficiaire",$A76,CZ$6,CZ$5,"Mois (DateRDV)",CZ$7,"Années (DateRDV)",CZ$3),1,""),"")</f>
        <v/>
      </c>
      <c r="DA76" s="166" t="str">
        <f>IFERROR(IF(GETPIVOTDATA("DateRDV",TCD!$B$1,"DT","CH","Bénéficiaire",$A76,DA$6,DA$5,"Mois (DateRDV)",DA$7,"Années (DateRDV)",DA$3),2,""),"")</f>
        <v/>
      </c>
      <c r="DB76" s="166" t="str">
        <f>IFERROR(IF(GETPIVOTDATA("DateRDV",TCD!$B$1,"DT","CH","Bénéficiaire",$A76,DB$6,DB$5,"Mois (DateRDV)",DB$7,"Années (DateRDV)",DB$3,"Présence","Excusé"),3,""),"")</f>
        <v/>
      </c>
      <c r="DC76" s="166" t="str">
        <f>IFERROR(IF(GETPIVOTDATA("DateRDV",TCD!$B$1,"DT","CH","Bénéficiaire",$A76,DC$6,DC$5,"Mois (DateRDV)",DC$7,"Années (DateRDV)",DC$3,"Présence","Absent"),4,""),"")</f>
        <v/>
      </c>
      <c r="DD76" s="166" t="str">
        <f>IFERROR(IF(GETPIVOTDATA("DateRDV",TCD!$B$1,"DT","CH","Bénéficiaire",$A76,DD$6,DD$5,"Mois (DateRDV)",DD$7,"Années (DateRDV)",DD$3),1,""),"")</f>
        <v/>
      </c>
      <c r="DE76" s="166" t="str">
        <f>IFERROR(IF(GETPIVOTDATA("DateRDV",TCD!$B$1,"DT","CH","Bénéficiaire",$A76,DE$6,DE$5,"Mois (DateRDV)",DE$7,"Années (DateRDV)",DE$3),2,""),"")</f>
        <v/>
      </c>
      <c r="DF76" s="166" t="str">
        <f>IFERROR(IF(GETPIVOTDATA("DateRDV",TCD!$B$1,"DT","CH","Bénéficiaire",$A76,DF$6,DF$5,"Mois (DateRDV)",DF$7,"Années (DateRDV)",DF$3,"Présence","Excusé"),3,""),"")</f>
        <v/>
      </c>
      <c r="DG76" s="166" t="str">
        <f>IFERROR(IF(GETPIVOTDATA("DateRDV",TCD!$B$1,"DT","CH","Bénéficiaire",$A76,DG$6,DG$5,"Mois (DateRDV)",DG$7,"Années (DateRDV)",DG$3,"Présence","Absent"),4,""),"")</f>
        <v/>
      </c>
      <c r="DH76" s="166" t="str">
        <f>IFERROR(IF(GETPIVOTDATA("DateRDV",TCD!$B$1,"DT","CH","Bénéficiaire",$A76,DH$6,DH$5,"Mois (DateRDV)",DH$7,"Années (DateRDV)",DH$3),1,""),"")</f>
        <v/>
      </c>
      <c r="DI76" s="166" t="str">
        <f>IFERROR(IF(GETPIVOTDATA("DateRDV",TCD!$B$1,"DT","CH","Bénéficiaire",$A76,DI$6,DI$5,"Mois (DateRDV)",DI$7,"Années (DateRDV)",DI$3),2,""),"")</f>
        <v/>
      </c>
      <c r="DJ76" s="166" t="str">
        <f>IFERROR(IF(GETPIVOTDATA("DateRDV",TCD!$B$1,"DT","CH","Bénéficiaire",$A76,DJ$6,DJ$5,"Mois (DateRDV)",DJ$7,"Années (DateRDV)",DJ$3,"Présence","Excusé"),3,""),"")</f>
        <v/>
      </c>
      <c r="DK76" s="166" t="str">
        <f>IFERROR(IF(GETPIVOTDATA("DateRDV",TCD!$B$1,"DT","CH","Bénéficiaire",$A76,DK$6,DK$5,"Mois (DateRDV)",DK$7,"Années (DateRDV)",DK$3,"Présence","Absent"),4,""),"")</f>
        <v/>
      </c>
      <c r="DL76" s="166" t="str">
        <f>IFERROR(IF(GETPIVOTDATA("DateRDV",TCD!$B$1,"DT","CH","Bénéficiaire",$A76,DL$6,DL$5,"Mois (DateRDV)",DL$7,"Années (DateRDV)",DL$3),1,""),"")</f>
        <v/>
      </c>
      <c r="DM76" s="166" t="str">
        <f>IFERROR(IF(GETPIVOTDATA("DateRDV",TCD!$B$1,"DT","CH","Bénéficiaire",$A76,DM$6,DM$5,"Mois (DateRDV)",DM$7,"Années (DateRDV)",DM$3),2,""),"")</f>
        <v/>
      </c>
      <c r="DN76" s="166" t="str">
        <f>IFERROR(IF(GETPIVOTDATA("DateRDV",TCD!$B$1,"DT","CH","Bénéficiaire",$A76,DN$6,DN$5,"Mois (DateRDV)",DN$7,"Années (DateRDV)",DN$3,"Présence","Excusé"),3,""),"")</f>
        <v/>
      </c>
      <c r="DO76" s="166" t="str">
        <f>IFERROR(IF(GETPIVOTDATA("DateRDV",TCD!$B$1,"DT","CH","Bénéficiaire",$A76,DO$6,DO$5,"Mois (DateRDV)",DO$7,"Années (DateRDV)",DO$3,"Présence","Absent"),4,""),"")</f>
        <v/>
      </c>
    </row>
    <row r="77" spans="1:119" x14ac:dyDescent="0.2">
      <c r="B77" s="169" t="str">
        <f>IFERROR(IF(INDEX(Data!P:P,MATCH(A77,Data!B:B,0))&lt;&gt;"",INDEX(Data!P:P,MATCH(A77,Data!B:B,0)),""),"")</f>
        <v/>
      </c>
      <c r="C77" s="169" t="str">
        <f>IFERROR(IF(INDEX(Data!O:O,MATCH(A77,Data!B:B,0))&lt;&gt;"",INDEX(Data!O:O,MATCH(A77,Data!B:B,0)),""),"")</f>
        <v/>
      </c>
      <c r="D77" s="169" t="str">
        <f>IFERROR(IF(INDEX(Data!J:J,MATCH(A77,Data!B:B,0))&lt;&gt;"",INDEX(Data!J:J,MATCH(A77,Data!B:B,0)),""),"")</f>
        <v/>
      </c>
      <c r="E77" s="169" t="str">
        <f>IFERROR(IF(INDEX(Data!M:M,MATCH(A77,Data!B:B,0))&lt;&gt;"",INDEX(Data!M:M,MATCH(A77,Data!B:B,0)),""),"")</f>
        <v/>
      </c>
      <c r="F77" s="169" t="str">
        <f>IFERROR(IF(INDEX(Data!N:N,MATCH(A77,Data!B:B,0))&lt;&gt;"",INDEX(Data!N:N,MATCH(A77,Data!B:B,0)),""),"")</f>
        <v/>
      </c>
      <c r="G77" s="170" t="str">
        <f>IFERROR(IF(INDEX(Data!K:K,MATCH(A77,Data!B:B,0))&lt;&gt;"",INDEX(Data!K:K,MATCH(A77,Data!B:B,0)),""),"")</f>
        <v/>
      </c>
      <c r="H77" s="170" t="str">
        <f>IFERROR(IF(INDEX(Data!L:L,MATCH(A77,Data!B:B,0))&lt;&gt;"",INDEX(Data!L:L,MATCH(A77,Data!B:B,0)),""),"")</f>
        <v/>
      </c>
      <c r="I77" s="170" t="str">
        <f>IFERROR(IF(INDEX(Data!C:C,MATCH(A77,Data!B:B,0))&lt;&gt;"",INDEX(Data!C:C,MATCH(A77,Data!B:B,0)),""),"")</f>
        <v/>
      </c>
      <c r="J77" s="170" t="str">
        <f>IFERROR(IF(INDEX(Data!D:D,MATCH(A77,Data!B:B,0))&lt;&gt;"",INDEX(Data!D:D,MATCH(A77,Data!B:B,0)),""),"")</f>
        <v/>
      </c>
      <c r="K77" s="171" t="str">
        <f>IFERROR(IF(INDEX(Data!H:H,MATCH(A77,Data!B:B,0))&lt;&gt;"",INDEX(Data!H:H,MATCH(A77,Data!B:B,0)),""),"")</f>
        <v/>
      </c>
      <c r="L77" s="166" t="str">
        <f>IFERROR(IF(GETPIVOTDATA("DateRDV",TCD!$B$1,"DT","CH","Bénéficiaire",$A77,L$6,L$5,"Mois (DateRDV)",L$7,"Années (DateRDV)",L$3),1,""),"")</f>
        <v/>
      </c>
      <c r="M77" s="166" t="str">
        <f>IFERROR(IF(GETPIVOTDATA("DateRDV",TCD!$B$1,"DT","CH","Bénéficiaire",$A77,M$6,M$5,"Mois (DateRDV)",M$7,"Années (DateRDV)",M$3),2,""),"")</f>
        <v/>
      </c>
      <c r="N77" s="166" t="str">
        <f>IFERROR(IF(GETPIVOTDATA("DateRDV",TCD!$B$1,"DT","CH","Bénéficiaire",$A77,N$6,N$5,"Mois (DateRDV)",N$7,"Années (DateRDV)",N$3,"Présence","Excusé"),3,""),"")</f>
        <v/>
      </c>
      <c r="O77" s="166" t="str">
        <f>IFERROR(IF(GETPIVOTDATA("DateRDV",TCD!$B$1,"DT","CH","Bénéficiaire",$A77,O$6,O$5,"Mois (DateRDV)",O$7,"Années (DateRDV)",O$3,"Présence","Absent"),4,""),"")</f>
        <v/>
      </c>
      <c r="P77" s="166" t="str">
        <f>IFERROR(IF(GETPIVOTDATA("DateRDV",TCD!$B$1,"DT","CH","Bénéficiaire",$A77,P$6,P$5,"Mois (DateRDV)",P$7,"Années (DateRDV)",P$3),1,""),"")</f>
        <v/>
      </c>
      <c r="Q77" s="166" t="str">
        <f>IFERROR(IF(GETPIVOTDATA("DateRDV",TCD!$B$1,"DT","CH","Bénéficiaire",$A77,Q$6,Q$5,"Mois (DateRDV)",Q$7,"Années (DateRDV)",Q$3),2,""),"")</f>
        <v/>
      </c>
      <c r="R77" s="166" t="str">
        <f>IFERROR(IF(GETPIVOTDATA("DateRDV",TCD!$B$1,"DT","CH","Bénéficiaire",$A77,R$6,R$5,"Mois (DateRDV)",R$7,"Années (DateRDV)",R$3,"Présence","Excusé"),3,""),"")</f>
        <v/>
      </c>
      <c r="S77" s="166" t="str">
        <f>IFERROR(IF(GETPIVOTDATA("DateRDV",TCD!$B$1,"DT","CH","Bénéficiaire",$A77,S$6,S$5,"Mois (DateRDV)",S$7,"Années (DateRDV)",S$3,"Présence","Absent"),4,""),"")</f>
        <v/>
      </c>
      <c r="T77" s="166" t="str">
        <f>IFERROR(IF(GETPIVOTDATA("DateRDV",TCD!$B$1,"DT","CH","Bénéficiaire",$A77,T$6,T$5,"Mois (DateRDV)",T$7,"Années (DateRDV)",T$3),1,""),"")</f>
        <v/>
      </c>
      <c r="U77" s="166" t="str">
        <f>IFERROR(IF(GETPIVOTDATA("DateRDV",TCD!$B$1,"DT","CH","Bénéficiaire",$A77,U$6,U$5,"Mois (DateRDV)",U$7,"Années (DateRDV)",U$3),2,""),"")</f>
        <v/>
      </c>
      <c r="V77" s="166" t="str">
        <f>IFERROR(IF(GETPIVOTDATA("DateRDV",TCD!$B$1,"DT","CH","Bénéficiaire",$A77,V$6,V$5,"Mois (DateRDV)",V$7,"Années (DateRDV)",V$3,"Présence","Excusé"),3,""),"")</f>
        <v/>
      </c>
      <c r="W77" s="166" t="str">
        <f>IFERROR(IF(GETPIVOTDATA("DateRDV",TCD!$B$1,"DT","CH","Bénéficiaire",$A77,W$6,W$5,"Mois (DateRDV)",W$7,"Années (DateRDV)",W$3,"Présence","Absent"),4,""),"")</f>
        <v/>
      </c>
      <c r="X77" s="166" t="str">
        <f>IFERROR(IF(GETPIVOTDATA("DateRDV",TCD!$B$1,"DT","CH","Bénéficiaire",$A77,X$6,X$5,"Mois (DateRDV)",X$7,"Années (DateRDV)",X$3),1,""),"")</f>
        <v/>
      </c>
      <c r="Y77" s="166" t="str">
        <f>IFERROR(IF(GETPIVOTDATA("DateRDV",TCD!$B$1,"DT","CH","Bénéficiaire",$A77,Y$6,Y$5,"Mois (DateRDV)",Y$7,"Années (DateRDV)",Y$3),2,""),"")</f>
        <v/>
      </c>
      <c r="Z77" s="166" t="str">
        <f>IFERROR(IF(GETPIVOTDATA("DateRDV",TCD!$B$1,"DT","CH","Bénéficiaire",$A77,Z$6,Z$5,"Mois (DateRDV)",Z$7,"Années (DateRDV)",Z$3,"Présence","Excusé"),3,""),"")</f>
        <v/>
      </c>
      <c r="AA77" s="166" t="str">
        <f>IFERROR(IF(GETPIVOTDATA("DateRDV",TCD!$B$1,"DT","CH","Bénéficiaire",$A77,AA$6,AA$5,"Mois (DateRDV)",AA$7,"Années (DateRDV)",AA$3,"Présence","Absent"),4,""),"")</f>
        <v/>
      </c>
      <c r="AB77" s="166" t="str">
        <f>IFERROR(IF(GETPIVOTDATA("DateRDV",TCD!$B$1,"DT","CH","Bénéficiaire",$A77,AB$6,AB$5,"Mois (DateRDV)",AB$7,"Années (DateRDV)",AB$3),1,""),"")</f>
        <v/>
      </c>
      <c r="AC77" s="166" t="str">
        <f>IFERROR(IF(GETPIVOTDATA("DateRDV",TCD!$B$1,"DT","CH","Bénéficiaire",$A77,AC$6,AC$5,"Mois (DateRDV)",AC$7,"Années (DateRDV)",AC$3),2,""),"")</f>
        <v/>
      </c>
      <c r="AD77" s="166" t="str">
        <f>IFERROR(IF(GETPIVOTDATA("DateRDV",TCD!$B$1,"DT","CH","Bénéficiaire",$A77,AD$6,AD$5,"Mois (DateRDV)",AD$7,"Années (DateRDV)",AD$3,"Présence","Excusé"),3,""),"")</f>
        <v/>
      </c>
      <c r="AE77" s="166" t="str">
        <f>IFERROR(IF(GETPIVOTDATA("DateRDV",TCD!$B$1,"DT","CH","Bénéficiaire",$A77,AE$6,AE$5,"Mois (DateRDV)",AE$7,"Années (DateRDV)",AE$3,"Présence","Absent"),4,""),"")</f>
        <v/>
      </c>
      <c r="AF77" s="166" t="str">
        <f>IFERROR(IF(GETPIVOTDATA("DateRDV",TCD!$B$1,"DT","CH","Bénéficiaire",$A77,AF$6,AF$5,"Mois (DateRDV)",AF$7,"Années (DateRDV)",AF$3),1,""),"")</f>
        <v/>
      </c>
      <c r="AG77" s="166" t="str">
        <f>IFERROR(IF(GETPIVOTDATA("DateRDV",TCD!$B$1,"DT","CH","Bénéficiaire",$A77,AG$6,AG$5,"Mois (DateRDV)",AG$7,"Années (DateRDV)",AG$3),2,""),"")</f>
        <v/>
      </c>
      <c r="AH77" s="166" t="str">
        <f>IFERROR(IF(GETPIVOTDATA("DateRDV",TCD!$B$1,"DT","CH","Bénéficiaire",$A77,AH$6,AH$5,"Mois (DateRDV)",AH$7,"Années (DateRDV)",AH$3,"Présence","Excusé"),3,""),"")</f>
        <v/>
      </c>
      <c r="AI77" s="166" t="str">
        <f>IFERROR(IF(GETPIVOTDATA("DateRDV",TCD!$B$1,"DT","CH","Bénéficiaire",$A77,AI$6,AI$5,"Mois (DateRDV)",AI$7,"Années (DateRDV)",AI$3,"Présence","Absent"),4,""),"")</f>
        <v/>
      </c>
      <c r="AJ77" s="166" t="str">
        <f>IFERROR(IF(GETPIVOTDATA("DateRDV",TCD!$B$1,"DT","CH","Bénéficiaire",$A77,AJ$6,AJ$5,"Mois (DateRDV)",AJ$7,"Années (DateRDV)",AJ$3),1,""),"")</f>
        <v/>
      </c>
      <c r="AK77" s="166" t="str">
        <f>IFERROR(IF(GETPIVOTDATA("DateRDV",TCD!$B$1,"DT","CH","Bénéficiaire",$A77,AK$6,AK$5,"Mois (DateRDV)",AK$7,"Années (DateRDV)",AK$3),2,""),"")</f>
        <v/>
      </c>
      <c r="AL77" s="166" t="str">
        <f>IFERROR(IF(GETPIVOTDATA("DateRDV",TCD!$B$1,"DT","CH","Bénéficiaire",$A77,AL$6,AL$5,"Mois (DateRDV)",AL$7,"Années (DateRDV)",AL$3,"Présence","Excusé"),3,""),"")</f>
        <v/>
      </c>
      <c r="AM77" s="166" t="str">
        <f>IFERROR(IF(GETPIVOTDATA("DateRDV",TCD!$B$1,"DT","CH","Bénéficiaire",$A77,AM$6,AM$5,"Mois (DateRDV)",AM$7,"Années (DateRDV)",AM$3,"Présence","Absent"),4,""),"")</f>
        <v/>
      </c>
      <c r="AN77" s="166" t="str">
        <f>IFERROR(IF(GETPIVOTDATA("DateRDV",TCD!$B$1,"DT","CH","Bénéficiaire",$A77,AN$6,AN$5,"Mois (DateRDV)",AN$7,"Années (DateRDV)",AN$3),1,""),"")</f>
        <v/>
      </c>
      <c r="AO77" s="166" t="str">
        <f>IFERROR(IF(GETPIVOTDATA("DateRDV",TCD!$B$1,"DT","CH","Bénéficiaire",$A77,AO$6,AO$5,"Mois (DateRDV)",AO$7,"Années (DateRDV)",AO$3),2,""),"")</f>
        <v/>
      </c>
      <c r="AP77" s="166" t="str">
        <f>IFERROR(IF(GETPIVOTDATA("DateRDV",TCD!$B$1,"DT","CH","Bénéficiaire",$A77,AP$6,AP$5,"Mois (DateRDV)",AP$7,"Années (DateRDV)",AP$3,"Présence","Excusé"),3,""),"")</f>
        <v/>
      </c>
      <c r="AQ77" s="166" t="str">
        <f>IFERROR(IF(GETPIVOTDATA("DateRDV",TCD!$B$1,"DT","CH","Bénéficiaire",$A77,AQ$6,AQ$5,"Mois (DateRDV)",AQ$7,"Années (DateRDV)",AQ$3,"Présence","Absent"),4,""),"")</f>
        <v/>
      </c>
      <c r="AR77" s="166" t="str">
        <f>IFERROR(IF(GETPIVOTDATA("DateRDV",TCD!$B$1,"DT","CH","Bénéficiaire",$A77,AR$6,AR$5,"Mois (DateRDV)",AR$7,"Années (DateRDV)",AR$3),1,""),"")</f>
        <v/>
      </c>
      <c r="AS77" s="166" t="str">
        <f>IFERROR(IF(GETPIVOTDATA("DateRDV",TCD!$B$1,"DT","CH","Bénéficiaire",$A77,AS$6,AS$5,"Mois (DateRDV)",AS$7,"Années (DateRDV)",AS$3),2,""),"")</f>
        <v/>
      </c>
      <c r="AT77" s="166" t="str">
        <f>IFERROR(IF(GETPIVOTDATA("DateRDV",TCD!$B$1,"DT","CH","Bénéficiaire",$A77,AT$6,AT$5,"Mois (DateRDV)",AT$7,"Années (DateRDV)",AT$3,"Présence","Excusé"),3,""),"")</f>
        <v/>
      </c>
      <c r="AU77" s="166" t="str">
        <f>IFERROR(IF(GETPIVOTDATA("DateRDV",TCD!$B$1,"DT","CH","Bénéficiaire",$A77,AU$6,AU$5,"Mois (DateRDV)",AU$7,"Années (DateRDV)",AU$3,"Présence","Absent"),4,""),"")</f>
        <v/>
      </c>
      <c r="AV77" s="166" t="str">
        <f>IFERROR(IF(GETPIVOTDATA("DateRDV",TCD!$B$1,"DT","CH","Bénéficiaire",$A77,AV$6,AV$5,"Mois (DateRDV)",AV$7,"Années (DateRDV)",AV$3),1,""),"")</f>
        <v/>
      </c>
      <c r="AW77" s="166" t="str">
        <f>IFERROR(IF(GETPIVOTDATA("DateRDV",TCD!$B$1,"DT","CH","Bénéficiaire",$A77,AW$6,AW$5,"Mois (DateRDV)",AW$7,"Années (DateRDV)",AW$3),2,""),"")</f>
        <v/>
      </c>
      <c r="AX77" s="166" t="str">
        <f>IFERROR(IF(GETPIVOTDATA("DateRDV",TCD!$B$1,"DT","CH","Bénéficiaire",$A77,AX$6,AX$5,"Mois (DateRDV)",AX$7,"Années (DateRDV)",AX$3,"Présence","Excusé"),3,""),"")</f>
        <v/>
      </c>
      <c r="AY77" s="166" t="str">
        <f>IFERROR(IF(GETPIVOTDATA("DateRDV",TCD!$B$1,"DT","CH","Bénéficiaire",$A77,AY$6,AY$5,"Mois (DateRDV)",AY$7,"Années (DateRDV)",AY$3,"Présence","Absent"),4,""),"")</f>
        <v/>
      </c>
      <c r="AZ77" s="166" t="str">
        <f>IFERROR(IF(GETPIVOTDATA("DateRDV",TCD!$B$1,"DT","CH","Bénéficiaire",$A77,AZ$6,AZ$5,"Mois (DateRDV)",AZ$7,"Années (DateRDV)",AZ$3),1,""),"")</f>
        <v/>
      </c>
      <c r="BA77" s="166" t="str">
        <f>IFERROR(IF(GETPIVOTDATA("DateRDV",TCD!$B$1,"DT","CH","Bénéficiaire",$A77,BA$6,BA$5,"Mois (DateRDV)",BA$7,"Années (DateRDV)",BA$3),2,""),"")</f>
        <v/>
      </c>
      <c r="BB77" s="166" t="str">
        <f>IFERROR(IF(GETPIVOTDATA("DateRDV",TCD!$B$1,"DT","CH","Bénéficiaire",$A77,BB$6,BB$5,"Mois (DateRDV)",BB$7,"Années (DateRDV)",BB$3,"Présence","Excusé"),3,""),"")</f>
        <v/>
      </c>
      <c r="BC77" s="166" t="str">
        <f>IFERROR(IF(GETPIVOTDATA("DateRDV",TCD!$B$1,"DT","CH","Bénéficiaire",$A77,BC$6,BC$5,"Mois (DateRDV)",BC$7,"Années (DateRDV)",BC$3,"Présence","Absent"),4,""),"")</f>
        <v/>
      </c>
      <c r="BD77" s="166" t="str">
        <f>IFERROR(IF(GETPIVOTDATA("DateRDV",TCD!$B$1,"DT","CH","Bénéficiaire",$A77,BD$6,BD$5,"Mois (DateRDV)",BD$7,"Années (DateRDV)",BD$3),1,""),"")</f>
        <v/>
      </c>
      <c r="BE77" s="166" t="str">
        <f>IFERROR(IF(GETPIVOTDATA("DateRDV",TCD!$B$1,"DT","CH","Bénéficiaire",$A77,BE$6,BE$5,"Mois (DateRDV)",BE$7,"Années (DateRDV)",BE$3),2,""),"")</f>
        <v/>
      </c>
      <c r="BF77" s="166" t="str">
        <f>IFERROR(IF(GETPIVOTDATA("DateRDV",TCD!$B$1,"DT","CH","Bénéficiaire",$A77,BF$6,BF$5,"Mois (DateRDV)",BF$7,"Années (DateRDV)",BF$3,"Présence","Excusé"),3,""),"")</f>
        <v/>
      </c>
      <c r="BG77" s="166" t="str">
        <f>IFERROR(IF(GETPIVOTDATA("DateRDV",TCD!$B$1,"DT","CH","Bénéficiaire",$A77,BG$6,BG$5,"Mois (DateRDV)",BG$7,"Années (DateRDV)",BG$3,"Présence","Absent"),4,""),"")</f>
        <v/>
      </c>
      <c r="BH77" s="166" t="str">
        <f>IFERROR(IF(GETPIVOTDATA("DateRDV",TCD!$B$1,"DT","CH","Bénéficiaire",$A77,BH$6,BH$5,"Mois (DateRDV)",BH$7,"Années (DateRDV)",BH$3),1,""),"")</f>
        <v/>
      </c>
      <c r="BI77" s="166" t="str">
        <f>IFERROR(IF(GETPIVOTDATA("DateRDV",TCD!$B$1,"DT","CH","Bénéficiaire",$A77,BI$6,BI$5,"Mois (DateRDV)",BI$7,"Années (DateRDV)",BI$3),2,""),"")</f>
        <v/>
      </c>
      <c r="BJ77" s="166" t="str">
        <f>IFERROR(IF(GETPIVOTDATA("DateRDV",TCD!$B$1,"DT","CH","Bénéficiaire",$A77,BJ$6,BJ$5,"Mois (DateRDV)",BJ$7,"Années (DateRDV)",BJ$3,"Présence","Excusé"),3,""),"")</f>
        <v/>
      </c>
      <c r="BK77" s="166" t="str">
        <f>IFERROR(IF(GETPIVOTDATA("DateRDV",TCD!$B$1,"DT","CH","Bénéficiaire",$A77,BK$6,BK$5,"Mois (DateRDV)",BK$7,"Années (DateRDV)",BK$3,"Présence","Absent"),4,""),"")</f>
        <v/>
      </c>
      <c r="BL77" s="166" t="str">
        <f>IFERROR(IF(GETPIVOTDATA("DateRDV",TCD!$B$1,"DT","CH","Bénéficiaire",$A77,BL$6,BL$5,"Mois (DateRDV)",BL$7,"Années (DateRDV)",BL$3),1,""),"")</f>
        <v/>
      </c>
      <c r="BM77" s="166" t="str">
        <f>IFERROR(IF(GETPIVOTDATA("DateRDV",TCD!$B$1,"DT","CH","Bénéficiaire",$A77,BM$6,BM$5,"Mois (DateRDV)",BM$7,"Années (DateRDV)",BM$3),2,""),"")</f>
        <v/>
      </c>
      <c r="BN77" s="166" t="str">
        <f>IFERROR(IF(GETPIVOTDATA("DateRDV",TCD!$B$1,"DT","CH","Bénéficiaire",$A77,BN$6,BN$5,"Mois (DateRDV)",BN$7,"Années (DateRDV)",BN$3,"Présence","Excusé"),3,""),"")</f>
        <v/>
      </c>
      <c r="BO77" s="166" t="str">
        <f>IFERROR(IF(GETPIVOTDATA("DateRDV",TCD!$B$1,"DT","CH","Bénéficiaire",$A77,BO$6,BO$5,"Mois (DateRDV)",BO$7,"Années (DateRDV)",BO$3,"Présence","Absent"),4,""),"")</f>
        <v/>
      </c>
      <c r="BP77" s="166" t="str">
        <f>IFERROR(IF(GETPIVOTDATA("DateRDV",TCD!$B$1,"DT","CH","Bénéficiaire",$A77,BP$6,BP$5,"Mois (DateRDV)",BP$7,"Années (DateRDV)",BP$3),1,""),"")</f>
        <v/>
      </c>
      <c r="BQ77" s="166" t="str">
        <f>IFERROR(IF(GETPIVOTDATA("DateRDV",TCD!$B$1,"DT","CH","Bénéficiaire",$A77,BQ$6,BQ$5,"Mois (DateRDV)",BQ$7,"Années (DateRDV)",BQ$3),2,""),"")</f>
        <v/>
      </c>
      <c r="BR77" s="166" t="str">
        <f>IFERROR(IF(GETPIVOTDATA("DateRDV",TCD!$B$1,"DT","CH","Bénéficiaire",$A77,BR$6,BR$5,"Mois (DateRDV)",BR$7,"Années (DateRDV)",BR$3,"Présence","Excusé"),3,""),"")</f>
        <v/>
      </c>
      <c r="BS77" s="166" t="str">
        <f>IFERROR(IF(GETPIVOTDATA("DateRDV",TCD!$B$1,"DT","CH","Bénéficiaire",$A77,BS$6,BS$5,"Mois (DateRDV)",BS$7,"Années (DateRDV)",BS$3,"Présence","Absent"),4,""),"")</f>
        <v/>
      </c>
      <c r="BT77" s="166" t="str">
        <f>IFERROR(IF(GETPIVOTDATA("DateRDV",TCD!$B$1,"DT","CH","Bénéficiaire",$A77,BT$6,BT$5,"Mois (DateRDV)",BT$7,"Années (DateRDV)",BT$3),1,""),"")</f>
        <v/>
      </c>
      <c r="BU77" s="166" t="str">
        <f>IFERROR(IF(GETPIVOTDATA("DateRDV",TCD!$B$1,"DT","CH","Bénéficiaire",$A77,BU$6,BU$5,"Mois (DateRDV)",BU$7,"Années (DateRDV)",BU$3),2,""),"")</f>
        <v/>
      </c>
      <c r="BV77" s="166" t="str">
        <f>IFERROR(IF(GETPIVOTDATA("DateRDV",TCD!$B$1,"DT","CH","Bénéficiaire",$A77,BV$6,BV$5,"Mois (DateRDV)",BV$7,"Années (DateRDV)",BV$3,"Présence","Excusé"),3,""),"")</f>
        <v/>
      </c>
      <c r="BW77" s="166" t="str">
        <f>IFERROR(IF(GETPIVOTDATA("DateRDV",TCD!$B$1,"DT","CH","Bénéficiaire",$A77,BW$6,BW$5,"Mois (DateRDV)",BW$7,"Années (DateRDV)",BW$3,"Présence","Absent"),4,""),"")</f>
        <v/>
      </c>
      <c r="BX77" s="166" t="str">
        <f>IFERROR(IF(GETPIVOTDATA("DateRDV",TCD!$B$1,"DT","CH","Bénéficiaire",$A77,BX$6,BX$5,"Mois (DateRDV)",BX$7,"Années (DateRDV)",BX$3),1,""),"")</f>
        <v/>
      </c>
      <c r="BY77" s="166" t="str">
        <f>IFERROR(IF(GETPIVOTDATA("DateRDV",TCD!$B$1,"DT","CH","Bénéficiaire",$A77,BY$6,BY$5,"Mois (DateRDV)",BY$7,"Années (DateRDV)",BY$3),2,""),"")</f>
        <v/>
      </c>
      <c r="BZ77" s="166" t="str">
        <f>IFERROR(IF(GETPIVOTDATA("DateRDV",TCD!$B$1,"DT","CH","Bénéficiaire",$A77,BZ$6,BZ$5,"Mois (DateRDV)",BZ$7,"Années (DateRDV)",BZ$3,"Présence","Excusé"),3,""),"")</f>
        <v/>
      </c>
      <c r="CA77" s="166" t="str">
        <f>IFERROR(IF(GETPIVOTDATA("DateRDV",TCD!$B$1,"DT","CH","Bénéficiaire",$A77,CA$6,CA$5,"Mois (DateRDV)",CA$7,"Années (DateRDV)",CA$3,"Présence","Absent"),4,""),"")</f>
        <v/>
      </c>
      <c r="CB77" s="166" t="str">
        <f>IFERROR(IF(GETPIVOTDATA("DateRDV",TCD!$B$1,"DT","CH","Bénéficiaire",$A77,CB$6,CB$5,"Mois (DateRDV)",CB$7,"Années (DateRDV)",CB$3),1,""),"")</f>
        <v/>
      </c>
      <c r="CC77" s="166" t="str">
        <f>IFERROR(IF(GETPIVOTDATA("DateRDV",TCD!$B$1,"DT","CH","Bénéficiaire",$A77,CC$6,CC$5,"Mois (DateRDV)",CC$7,"Années (DateRDV)",CC$3),2,""),"")</f>
        <v/>
      </c>
      <c r="CD77" s="166" t="str">
        <f>IFERROR(IF(GETPIVOTDATA("DateRDV",TCD!$B$1,"DT","CH","Bénéficiaire",$A77,CD$6,CD$5,"Mois (DateRDV)",CD$7,"Années (DateRDV)",CD$3,"Présence","Excusé"),3,""),"")</f>
        <v/>
      </c>
      <c r="CE77" s="166" t="str">
        <f>IFERROR(IF(GETPIVOTDATA("DateRDV",TCD!$B$1,"DT","CH","Bénéficiaire",$A77,CE$6,CE$5,"Mois (DateRDV)",CE$7,"Années (DateRDV)",CE$3,"Présence","Absent"),4,""),"")</f>
        <v/>
      </c>
      <c r="CF77" s="166" t="str">
        <f>IFERROR(IF(GETPIVOTDATA("DateRDV",TCD!$B$1,"DT","CH","Bénéficiaire",$A77,CF$6,CF$5,"Mois (DateRDV)",CF$7,"Années (DateRDV)",CF$3),1,""),"")</f>
        <v/>
      </c>
      <c r="CG77" s="166" t="str">
        <f>IFERROR(IF(GETPIVOTDATA("DateRDV",TCD!$B$1,"DT","CH","Bénéficiaire",$A77,CG$6,CG$5,"Mois (DateRDV)",CG$7,"Années (DateRDV)",CG$3),2,""),"")</f>
        <v/>
      </c>
      <c r="CH77" s="166" t="str">
        <f>IFERROR(IF(GETPIVOTDATA("DateRDV",TCD!$B$1,"DT","CH","Bénéficiaire",$A77,CH$6,CH$5,"Mois (DateRDV)",CH$7,"Années (DateRDV)",CH$3,"Présence","Excusé"),3,""),"")</f>
        <v/>
      </c>
      <c r="CI77" s="166" t="str">
        <f>IFERROR(IF(GETPIVOTDATA("DateRDV",TCD!$B$1,"DT","CH","Bénéficiaire",$A77,CI$6,CI$5,"Mois (DateRDV)",CI$7,"Années (DateRDV)",CI$3,"Présence","Absent"),4,""),"")</f>
        <v/>
      </c>
      <c r="CJ77" s="166" t="str">
        <f>IFERROR(IF(GETPIVOTDATA("DateRDV",TCD!$B$1,"DT","CH","Bénéficiaire",$A77,CJ$6,CJ$5,"Mois (DateRDV)",CJ$7,"Années (DateRDV)",CJ$3),1,""),"")</f>
        <v/>
      </c>
      <c r="CK77" s="166" t="str">
        <f>IFERROR(IF(GETPIVOTDATA("DateRDV",TCD!$B$1,"DT","CH","Bénéficiaire",$A77,CK$6,CK$5,"Mois (DateRDV)",CK$7,"Années (DateRDV)",CK$3),2,""),"")</f>
        <v/>
      </c>
      <c r="CL77" s="166" t="str">
        <f>IFERROR(IF(GETPIVOTDATA("DateRDV",TCD!$B$1,"DT","CH","Bénéficiaire",$A77,CL$6,CL$5,"Mois (DateRDV)",CL$7,"Années (DateRDV)",CL$3,"Présence","Excusé"),3,""),"")</f>
        <v/>
      </c>
      <c r="CM77" s="166" t="str">
        <f>IFERROR(IF(GETPIVOTDATA("DateRDV",TCD!$B$1,"DT","CH","Bénéficiaire",$A77,CM$6,CM$5,"Mois (DateRDV)",CM$7,"Années (DateRDV)",CM$3,"Présence","Absent"),4,""),"")</f>
        <v/>
      </c>
      <c r="CN77" s="166" t="str">
        <f>IFERROR(IF(GETPIVOTDATA("DateRDV",TCD!$B$1,"DT","CH","Bénéficiaire",$A77,CN$6,CN$5,"Mois (DateRDV)",CN$7,"Années (DateRDV)",CN$3),1,""),"")</f>
        <v/>
      </c>
      <c r="CO77" s="166" t="str">
        <f>IFERROR(IF(GETPIVOTDATA("DateRDV",TCD!$B$1,"DT","CH","Bénéficiaire",$A77,CO$6,CO$5,"Mois (DateRDV)",CO$7,"Années (DateRDV)",CO$3),2,""),"")</f>
        <v/>
      </c>
      <c r="CP77" s="166" t="str">
        <f>IFERROR(IF(GETPIVOTDATA("DateRDV",TCD!$B$1,"DT","CH","Bénéficiaire",$A77,CP$6,CP$5,"Mois (DateRDV)",CP$7,"Années (DateRDV)",CP$3,"Présence","Excusé"),3,""),"")</f>
        <v/>
      </c>
      <c r="CQ77" s="166" t="str">
        <f>IFERROR(IF(GETPIVOTDATA("DateRDV",TCD!$B$1,"DT","CH","Bénéficiaire",$A77,CQ$6,CQ$5,"Mois (DateRDV)",CQ$7,"Années (DateRDV)",CQ$3,"Présence","Absent"),4,""),"")</f>
        <v/>
      </c>
      <c r="CR77" s="166" t="str">
        <f>IFERROR(IF(GETPIVOTDATA("DateRDV",TCD!$B$1,"DT","CH","Bénéficiaire",$A77,CR$6,CR$5,"Mois (DateRDV)",CR$7,"Années (DateRDV)",CR$3),1,""),"")</f>
        <v/>
      </c>
      <c r="CS77" s="166" t="str">
        <f>IFERROR(IF(GETPIVOTDATA("DateRDV",TCD!$B$1,"DT","CH","Bénéficiaire",$A77,CS$6,CS$5,"Mois (DateRDV)",CS$7,"Années (DateRDV)",CS$3),2,""),"")</f>
        <v/>
      </c>
      <c r="CT77" s="166" t="str">
        <f>IFERROR(IF(GETPIVOTDATA("DateRDV",TCD!$B$1,"DT","CH","Bénéficiaire",$A77,CT$6,CT$5,"Mois (DateRDV)",CT$7,"Années (DateRDV)",CT$3,"Présence","Excusé"),3,""),"")</f>
        <v/>
      </c>
      <c r="CU77" s="166" t="str">
        <f>IFERROR(IF(GETPIVOTDATA("DateRDV",TCD!$B$1,"DT","CH","Bénéficiaire",$A77,CU$6,CU$5,"Mois (DateRDV)",CU$7,"Années (DateRDV)",CU$3,"Présence","Absent"),4,""),"")</f>
        <v/>
      </c>
      <c r="CV77" s="166" t="str">
        <f>IFERROR(IF(GETPIVOTDATA("DateRDV",TCD!$B$1,"DT","CH","Bénéficiaire",$A77,CV$6,CV$5,"Mois (DateRDV)",CV$7,"Années (DateRDV)",CV$3),1,""),"")</f>
        <v/>
      </c>
      <c r="CW77" s="166" t="str">
        <f>IFERROR(IF(GETPIVOTDATA("DateRDV",TCD!$B$1,"DT","CH","Bénéficiaire",$A77,CW$6,CW$5,"Mois (DateRDV)",CW$7,"Années (DateRDV)",CW$3),2,""),"")</f>
        <v/>
      </c>
      <c r="CX77" s="166" t="str">
        <f>IFERROR(IF(GETPIVOTDATA("DateRDV",TCD!$B$1,"DT","CH","Bénéficiaire",$A77,CX$6,CX$5,"Mois (DateRDV)",CX$7,"Années (DateRDV)",CX$3,"Présence","Excusé"),3,""),"")</f>
        <v/>
      </c>
      <c r="CY77" s="166" t="str">
        <f>IFERROR(IF(GETPIVOTDATA("DateRDV",TCD!$B$1,"DT","CH","Bénéficiaire",$A77,CY$6,CY$5,"Mois (DateRDV)",CY$7,"Années (DateRDV)",CY$3,"Présence","Absent"),4,""),"")</f>
        <v/>
      </c>
      <c r="CZ77" s="166" t="str">
        <f>IFERROR(IF(GETPIVOTDATA("DateRDV",TCD!$B$1,"DT","CH","Bénéficiaire",$A77,CZ$6,CZ$5,"Mois (DateRDV)",CZ$7,"Années (DateRDV)",CZ$3),1,""),"")</f>
        <v/>
      </c>
      <c r="DA77" s="166" t="str">
        <f>IFERROR(IF(GETPIVOTDATA("DateRDV",TCD!$B$1,"DT","CH","Bénéficiaire",$A77,DA$6,DA$5,"Mois (DateRDV)",DA$7,"Années (DateRDV)",DA$3),2,""),"")</f>
        <v/>
      </c>
      <c r="DB77" s="166" t="str">
        <f>IFERROR(IF(GETPIVOTDATA("DateRDV",TCD!$B$1,"DT","CH","Bénéficiaire",$A77,DB$6,DB$5,"Mois (DateRDV)",DB$7,"Années (DateRDV)",DB$3,"Présence","Excusé"),3,""),"")</f>
        <v/>
      </c>
      <c r="DC77" s="166" t="str">
        <f>IFERROR(IF(GETPIVOTDATA("DateRDV",TCD!$B$1,"DT","CH","Bénéficiaire",$A77,DC$6,DC$5,"Mois (DateRDV)",DC$7,"Années (DateRDV)",DC$3,"Présence","Absent"),4,""),"")</f>
        <v/>
      </c>
      <c r="DD77" s="166" t="str">
        <f>IFERROR(IF(GETPIVOTDATA("DateRDV",TCD!$B$1,"DT","CH","Bénéficiaire",$A77,DD$6,DD$5,"Mois (DateRDV)",DD$7,"Années (DateRDV)",DD$3),1,""),"")</f>
        <v/>
      </c>
      <c r="DE77" s="166" t="str">
        <f>IFERROR(IF(GETPIVOTDATA("DateRDV",TCD!$B$1,"DT","CH","Bénéficiaire",$A77,DE$6,DE$5,"Mois (DateRDV)",DE$7,"Années (DateRDV)",DE$3),2,""),"")</f>
        <v/>
      </c>
      <c r="DF77" s="166" t="str">
        <f>IFERROR(IF(GETPIVOTDATA("DateRDV",TCD!$B$1,"DT","CH","Bénéficiaire",$A77,DF$6,DF$5,"Mois (DateRDV)",DF$7,"Années (DateRDV)",DF$3,"Présence","Excusé"),3,""),"")</f>
        <v/>
      </c>
      <c r="DG77" s="166" t="str">
        <f>IFERROR(IF(GETPIVOTDATA("DateRDV",TCD!$B$1,"DT","CH","Bénéficiaire",$A77,DG$6,DG$5,"Mois (DateRDV)",DG$7,"Années (DateRDV)",DG$3,"Présence","Absent"),4,""),"")</f>
        <v/>
      </c>
      <c r="DH77" s="166" t="str">
        <f>IFERROR(IF(GETPIVOTDATA("DateRDV",TCD!$B$1,"DT","CH","Bénéficiaire",$A77,DH$6,DH$5,"Mois (DateRDV)",DH$7,"Années (DateRDV)",DH$3),1,""),"")</f>
        <v/>
      </c>
      <c r="DI77" s="166" t="str">
        <f>IFERROR(IF(GETPIVOTDATA("DateRDV",TCD!$B$1,"DT","CH","Bénéficiaire",$A77,DI$6,DI$5,"Mois (DateRDV)",DI$7,"Années (DateRDV)",DI$3),2,""),"")</f>
        <v/>
      </c>
      <c r="DJ77" s="166" t="str">
        <f>IFERROR(IF(GETPIVOTDATA("DateRDV",TCD!$B$1,"DT","CH","Bénéficiaire",$A77,DJ$6,DJ$5,"Mois (DateRDV)",DJ$7,"Années (DateRDV)",DJ$3,"Présence","Excusé"),3,""),"")</f>
        <v/>
      </c>
      <c r="DK77" s="166" t="str">
        <f>IFERROR(IF(GETPIVOTDATA("DateRDV",TCD!$B$1,"DT","CH","Bénéficiaire",$A77,DK$6,DK$5,"Mois (DateRDV)",DK$7,"Années (DateRDV)",DK$3,"Présence","Absent"),4,""),"")</f>
        <v/>
      </c>
      <c r="DL77" s="166" t="str">
        <f>IFERROR(IF(GETPIVOTDATA("DateRDV",TCD!$B$1,"DT","CH","Bénéficiaire",$A77,DL$6,DL$5,"Mois (DateRDV)",DL$7,"Années (DateRDV)",DL$3),1,""),"")</f>
        <v/>
      </c>
      <c r="DM77" s="166" t="str">
        <f>IFERROR(IF(GETPIVOTDATA("DateRDV",TCD!$B$1,"DT","CH","Bénéficiaire",$A77,DM$6,DM$5,"Mois (DateRDV)",DM$7,"Années (DateRDV)",DM$3),2,""),"")</f>
        <v/>
      </c>
      <c r="DN77" s="166" t="str">
        <f>IFERROR(IF(GETPIVOTDATA("DateRDV",TCD!$B$1,"DT","CH","Bénéficiaire",$A77,DN$6,DN$5,"Mois (DateRDV)",DN$7,"Années (DateRDV)",DN$3,"Présence","Excusé"),3,""),"")</f>
        <v/>
      </c>
      <c r="DO77" s="166" t="str">
        <f>IFERROR(IF(GETPIVOTDATA("DateRDV",TCD!$B$1,"DT","CH","Bénéficiaire",$A77,DO$6,DO$5,"Mois (DateRDV)",DO$7,"Années (DateRDV)",DO$3,"Présence","Absent"),4,""),"")</f>
        <v/>
      </c>
    </row>
    <row r="78" spans="1:119" x14ac:dyDescent="0.2">
      <c r="B78" s="169" t="str">
        <f>IFERROR(IF(INDEX(Data!P:P,MATCH(A78,Data!B:B,0))&lt;&gt;"",INDEX(Data!P:P,MATCH(A78,Data!B:B,0)),""),"")</f>
        <v/>
      </c>
      <c r="C78" s="169" t="str">
        <f>IFERROR(IF(INDEX(Data!O:O,MATCH(A78,Data!B:B,0))&lt;&gt;"",INDEX(Data!O:O,MATCH(A78,Data!B:B,0)),""),"")</f>
        <v/>
      </c>
      <c r="D78" s="169" t="str">
        <f>IFERROR(IF(INDEX(Data!J:J,MATCH(A78,Data!B:B,0))&lt;&gt;"",INDEX(Data!J:J,MATCH(A78,Data!B:B,0)),""),"")</f>
        <v/>
      </c>
      <c r="E78" s="169" t="str">
        <f>IFERROR(IF(INDEX(Data!M:M,MATCH(A78,Data!B:B,0))&lt;&gt;"",INDEX(Data!M:M,MATCH(A78,Data!B:B,0)),""),"")</f>
        <v/>
      </c>
      <c r="F78" s="169" t="str">
        <f>IFERROR(IF(INDEX(Data!N:N,MATCH(A78,Data!B:B,0))&lt;&gt;"",INDEX(Data!N:N,MATCH(A78,Data!B:B,0)),""),"")</f>
        <v/>
      </c>
      <c r="G78" s="170" t="str">
        <f>IFERROR(IF(INDEX(Data!K:K,MATCH(A78,Data!B:B,0))&lt;&gt;"",INDEX(Data!K:K,MATCH(A78,Data!B:B,0)),""),"")</f>
        <v/>
      </c>
      <c r="H78" s="170" t="str">
        <f>IFERROR(IF(INDEX(Data!L:L,MATCH(A78,Data!B:B,0))&lt;&gt;"",INDEX(Data!L:L,MATCH(A78,Data!B:B,0)),""),"")</f>
        <v/>
      </c>
      <c r="I78" s="170" t="str">
        <f>IFERROR(IF(INDEX(Data!C:C,MATCH(A78,Data!B:B,0))&lt;&gt;"",INDEX(Data!C:C,MATCH(A78,Data!B:B,0)),""),"")</f>
        <v/>
      </c>
      <c r="J78" s="170" t="str">
        <f>IFERROR(IF(INDEX(Data!D:D,MATCH(A78,Data!B:B,0))&lt;&gt;"",INDEX(Data!D:D,MATCH(A78,Data!B:B,0)),""),"")</f>
        <v/>
      </c>
      <c r="K78" s="171" t="str">
        <f>IFERROR(IF(INDEX(Data!H:H,MATCH(A78,Data!B:B,0))&lt;&gt;"",INDEX(Data!H:H,MATCH(A78,Data!B:B,0)),""),"")</f>
        <v/>
      </c>
      <c r="L78" s="166" t="str">
        <f>IFERROR(IF(GETPIVOTDATA("DateRDV",TCD!$B$1,"DT","CH","Bénéficiaire",$A78,L$6,L$5,"Mois (DateRDV)",L$7,"Années (DateRDV)",L$3),1,""),"")</f>
        <v/>
      </c>
      <c r="M78" s="166" t="str">
        <f>IFERROR(IF(GETPIVOTDATA("DateRDV",TCD!$B$1,"DT","CH","Bénéficiaire",$A78,M$6,M$5,"Mois (DateRDV)",M$7,"Années (DateRDV)",M$3),2,""),"")</f>
        <v/>
      </c>
      <c r="N78" s="166" t="str">
        <f>IFERROR(IF(GETPIVOTDATA("DateRDV",TCD!$B$1,"DT","CH","Bénéficiaire",$A78,N$6,N$5,"Mois (DateRDV)",N$7,"Années (DateRDV)",N$3,"Présence","Excusé"),3,""),"")</f>
        <v/>
      </c>
      <c r="O78" s="166" t="str">
        <f>IFERROR(IF(GETPIVOTDATA("DateRDV",TCD!$B$1,"DT","CH","Bénéficiaire",$A78,O$6,O$5,"Mois (DateRDV)",O$7,"Années (DateRDV)",O$3,"Présence","Absent"),4,""),"")</f>
        <v/>
      </c>
      <c r="P78" s="166" t="str">
        <f>IFERROR(IF(GETPIVOTDATA("DateRDV",TCD!$B$1,"DT","CH","Bénéficiaire",$A78,P$6,P$5,"Mois (DateRDV)",P$7,"Années (DateRDV)",P$3),1,""),"")</f>
        <v/>
      </c>
      <c r="Q78" s="166" t="str">
        <f>IFERROR(IF(GETPIVOTDATA("DateRDV",TCD!$B$1,"DT","CH","Bénéficiaire",$A78,Q$6,Q$5,"Mois (DateRDV)",Q$7,"Années (DateRDV)",Q$3),2,""),"")</f>
        <v/>
      </c>
      <c r="R78" s="166" t="str">
        <f>IFERROR(IF(GETPIVOTDATA("DateRDV",TCD!$B$1,"DT","CH","Bénéficiaire",$A78,R$6,R$5,"Mois (DateRDV)",R$7,"Années (DateRDV)",R$3,"Présence","Excusé"),3,""),"")</f>
        <v/>
      </c>
      <c r="S78" s="166" t="str">
        <f>IFERROR(IF(GETPIVOTDATA("DateRDV",TCD!$B$1,"DT","CH","Bénéficiaire",$A78,S$6,S$5,"Mois (DateRDV)",S$7,"Années (DateRDV)",S$3,"Présence","Absent"),4,""),"")</f>
        <v/>
      </c>
      <c r="T78" s="166" t="str">
        <f>IFERROR(IF(GETPIVOTDATA("DateRDV",TCD!$B$1,"DT","CH","Bénéficiaire",$A78,T$6,T$5,"Mois (DateRDV)",T$7,"Années (DateRDV)",T$3),1,""),"")</f>
        <v/>
      </c>
      <c r="U78" s="166" t="str">
        <f>IFERROR(IF(GETPIVOTDATA("DateRDV",TCD!$B$1,"DT","CH","Bénéficiaire",$A78,U$6,U$5,"Mois (DateRDV)",U$7,"Années (DateRDV)",U$3),2,""),"")</f>
        <v/>
      </c>
      <c r="V78" s="166" t="str">
        <f>IFERROR(IF(GETPIVOTDATA("DateRDV",TCD!$B$1,"DT","CH","Bénéficiaire",$A78,V$6,V$5,"Mois (DateRDV)",V$7,"Années (DateRDV)",V$3,"Présence","Excusé"),3,""),"")</f>
        <v/>
      </c>
      <c r="W78" s="166" t="str">
        <f>IFERROR(IF(GETPIVOTDATA("DateRDV",TCD!$B$1,"DT","CH","Bénéficiaire",$A78,W$6,W$5,"Mois (DateRDV)",W$7,"Années (DateRDV)",W$3,"Présence","Absent"),4,""),"")</f>
        <v/>
      </c>
      <c r="X78" s="166" t="str">
        <f>IFERROR(IF(GETPIVOTDATA("DateRDV",TCD!$B$1,"DT","CH","Bénéficiaire",$A78,X$6,X$5,"Mois (DateRDV)",X$7,"Années (DateRDV)",X$3),1,""),"")</f>
        <v/>
      </c>
      <c r="Y78" s="166" t="str">
        <f>IFERROR(IF(GETPIVOTDATA("DateRDV",TCD!$B$1,"DT","CH","Bénéficiaire",$A78,Y$6,Y$5,"Mois (DateRDV)",Y$7,"Années (DateRDV)",Y$3),2,""),"")</f>
        <v/>
      </c>
      <c r="Z78" s="166" t="str">
        <f>IFERROR(IF(GETPIVOTDATA("DateRDV",TCD!$B$1,"DT","CH","Bénéficiaire",$A78,Z$6,Z$5,"Mois (DateRDV)",Z$7,"Années (DateRDV)",Z$3,"Présence","Excusé"),3,""),"")</f>
        <v/>
      </c>
      <c r="AA78" s="166" t="str">
        <f>IFERROR(IF(GETPIVOTDATA("DateRDV",TCD!$B$1,"DT","CH","Bénéficiaire",$A78,AA$6,AA$5,"Mois (DateRDV)",AA$7,"Années (DateRDV)",AA$3,"Présence","Absent"),4,""),"")</f>
        <v/>
      </c>
      <c r="AB78" s="166" t="str">
        <f>IFERROR(IF(GETPIVOTDATA("DateRDV",TCD!$B$1,"DT","CH","Bénéficiaire",$A78,AB$6,AB$5,"Mois (DateRDV)",AB$7,"Années (DateRDV)",AB$3),1,""),"")</f>
        <v/>
      </c>
      <c r="AC78" s="166" t="str">
        <f>IFERROR(IF(GETPIVOTDATA("DateRDV",TCD!$B$1,"DT","CH","Bénéficiaire",$A78,AC$6,AC$5,"Mois (DateRDV)",AC$7,"Années (DateRDV)",AC$3),2,""),"")</f>
        <v/>
      </c>
      <c r="AD78" s="166" t="str">
        <f>IFERROR(IF(GETPIVOTDATA("DateRDV",TCD!$B$1,"DT","CH","Bénéficiaire",$A78,AD$6,AD$5,"Mois (DateRDV)",AD$7,"Années (DateRDV)",AD$3,"Présence","Excusé"),3,""),"")</f>
        <v/>
      </c>
      <c r="AE78" s="166" t="str">
        <f>IFERROR(IF(GETPIVOTDATA("DateRDV",TCD!$B$1,"DT","CH","Bénéficiaire",$A78,AE$6,AE$5,"Mois (DateRDV)",AE$7,"Années (DateRDV)",AE$3,"Présence","Absent"),4,""),"")</f>
        <v/>
      </c>
      <c r="AF78" s="166" t="str">
        <f>IFERROR(IF(GETPIVOTDATA("DateRDV",TCD!$B$1,"DT","CH","Bénéficiaire",$A78,AF$6,AF$5,"Mois (DateRDV)",AF$7,"Années (DateRDV)",AF$3),1,""),"")</f>
        <v/>
      </c>
      <c r="AG78" s="166" t="str">
        <f>IFERROR(IF(GETPIVOTDATA("DateRDV",TCD!$B$1,"DT","CH","Bénéficiaire",$A78,AG$6,AG$5,"Mois (DateRDV)",AG$7,"Années (DateRDV)",AG$3),2,""),"")</f>
        <v/>
      </c>
      <c r="AH78" s="166" t="str">
        <f>IFERROR(IF(GETPIVOTDATA("DateRDV",TCD!$B$1,"DT","CH","Bénéficiaire",$A78,AH$6,AH$5,"Mois (DateRDV)",AH$7,"Années (DateRDV)",AH$3,"Présence","Excusé"),3,""),"")</f>
        <v/>
      </c>
      <c r="AI78" s="166" t="str">
        <f>IFERROR(IF(GETPIVOTDATA("DateRDV",TCD!$B$1,"DT","CH","Bénéficiaire",$A78,AI$6,AI$5,"Mois (DateRDV)",AI$7,"Années (DateRDV)",AI$3,"Présence","Absent"),4,""),"")</f>
        <v/>
      </c>
      <c r="AJ78" s="166" t="str">
        <f>IFERROR(IF(GETPIVOTDATA("DateRDV",TCD!$B$1,"DT","CH","Bénéficiaire",$A78,AJ$6,AJ$5,"Mois (DateRDV)",AJ$7,"Années (DateRDV)",AJ$3),1,""),"")</f>
        <v/>
      </c>
      <c r="AK78" s="166" t="str">
        <f>IFERROR(IF(GETPIVOTDATA("DateRDV",TCD!$B$1,"DT","CH","Bénéficiaire",$A78,AK$6,AK$5,"Mois (DateRDV)",AK$7,"Années (DateRDV)",AK$3),2,""),"")</f>
        <v/>
      </c>
      <c r="AL78" s="166" t="str">
        <f>IFERROR(IF(GETPIVOTDATA("DateRDV",TCD!$B$1,"DT","CH","Bénéficiaire",$A78,AL$6,AL$5,"Mois (DateRDV)",AL$7,"Années (DateRDV)",AL$3,"Présence","Excusé"),3,""),"")</f>
        <v/>
      </c>
      <c r="AM78" s="166" t="str">
        <f>IFERROR(IF(GETPIVOTDATA("DateRDV",TCD!$B$1,"DT","CH","Bénéficiaire",$A78,AM$6,AM$5,"Mois (DateRDV)",AM$7,"Années (DateRDV)",AM$3,"Présence","Absent"),4,""),"")</f>
        <v/>
      </c>
      <c r="AN78" s="166" t="str">
        <f>IFERROR(IF(GETPIVOTDATA("DateRDV",TCD!$B$1,"DT","CH","Bénéficiaire",$A78,AN$6,AN$5,"Mois (DateRDV)",AN$7,"Années (DateRDV)",AN$3),1,""),"")</f>
        <v/>
      </c>
      <c r="AO78" s="166" t="str">
        <f>IFERROR(IF(GETPIVOTDATA("DateRDV",TCD!$B$1,"DT","CH","Bénéficiaire",$A78,AO$6,AO$5,"Mois (DateRDV)",AO$7,"Années (DateRDV)",AO$3),2,""),"")</f>
        <v/>
      </c>
      <c r="AP78" s="166" t="str">
        <f>IFERROR(IF(GETPIVOTDATA("DateRDV",TCD!$B$1,"DT","CH","Bénéficiaire",$A78,AP$6,AP$5,"Mois (DateRDV)",AP$7,"Années (DateRDV)",AP$3,"Présence","Excusé"),3,""),"")</f>
        <v/>
      </c>
      <c r="AQ78" s="166" t="str">
        <f>IFERROR(IF(GETPIVOTDATA("DateRDV",TCD!$B$1,"DT","CH","Bénéficiaire",$A78,AQ$6,AQ$5,"Mois (DateRDV)",AQ$7,"Années (DateRDV)",AQ$3,"Présence","Absent"),4,""),"")</f>
        <v/>
      </c>
      <c r="AR78" s="166" t="str">
        <f>IFERROR(IF(GETPIVOTDATA("DateRDV",TCD!$B$1,"DT","CH","Bénéficiaire",$A78,AR$6,AR$5,"Mois (DateRDV)",AR$7,"Années (DateRDV)",AR$3),1,""),"")</f>
        <v/>
      </c>
      <c r="AS78" s="166" t="str">
        <f>IFERROR(IF(GETPIVOTDATA("DateRDV",TCD!$B$1,"DT","CH","Bénéficiaire",$A78,AS$6,AS$5,"Mois (DateRDV)",AS$7,"Années (DateRDV)",AS$3),2,""),"")</f>
        <v/>
      </c>
      <c r="AT78" s="166" t="str">
        <f>IFERROR(IF(GETPIVOTDATA("DateRDV",TCD!$B$1,"DT","CH","Bénéficiaire",$A78,AT$6,AT$5,"Mois (DateRDV)",AT$7,"Années (DateRDV)",AT$3,"Présence","Excusé"),3,""),"")</f>
        <v/>
      </c>
      <c r="AU78" s="166" t="str">
        <f>IFERROR(IF(GETPIVOTDATA("DateRDV",TCD!$B$1,"DT","CH","Bénéficiaire",$A78,AU$6,AU$5,"Mois (DateRDV)",AU$7,"Années (DateRDV)",AU$3,"Présence","Absent"),4,""),"")</f>
        <v/>
      </c>
      <c r="AV78" s="166" t="str">
        <f>IFERROR(IF(GETPIVOTDATA("DateRDV",TCD!$B$1,"DT","CH","Bénéficiaire",$A78,AV$6,AV$5,"Mois (DateRDV)",AV$7,"Années (DateRDV)",AV$3),1,""),"")</f>
        <v/>
      </c>
      <c r="AW78" s="166" t="str">
        <f>IFERROR(IF(GETPIVOTDATA("DateRDV",TCD!$B$1,"DT","CH","Bénéficiaire",$A78,AW$6,AW$5,"Mois (DateRDV)",AW$7,"Années (DateRDV)",AW$3),2,""),"")</f>
        <v/>
      </c>
      <c r="AX78" s="166" t="str">
        <f>IFERROR(IF(GETPIVOTDATA("DateRDV",TCD!$B$1,"DT","CH","Bénéficiaire",$A78,AX$6,AX$5,"Mois (DateRDV)",AX$7,"Années (DateRDV)",AX$3,"Présence","Excusé"),3,""),"")</f>
        <v/>
      </c>
      <c r="AY78" s="166" t="str">
        <f>IFERROR(IF(GETPIVOTDATA("DateRDV",TCD!$B$1,"DT","CH","Bénéficiaire",$A78,AY$6,AY$5,"Mois (DateRDV)",AY$7,"Années (DateRDV)",AY$3,"Présence","Absent"),4,""),"")</f>
        <v/>
      </c>
      <c r="AZ78" s="166" t="str">
        <f>IFERROR(IF(GETPIVOTDATA("DateRDV",TCD!$B$1,"DT","CH","Bénéficiaire",$A78,AZ$6,AZ$5,"Mois (DateRDV)",AZ$7,"Années (DateRDV)",AZ$3),1,""),"")</f>
        <v/>
      </c>
      <c r="BA78" s="166" t="str">
        <f>IFERROR(IF(GETPIVOTDATA("DateRDV",TCD!$B$1,"DT","CH","Bénéficiaire",$A78,BA$6,BA$5,"Mois (DateRDV)",BA$7,"Années (DateRDV)",BA$3),2,""),"")</f>
        <v/>
      </c>
      <c r="BB78" s="166" t="str">
        <f>IFERROR(IF(GETPIVOTDATA("DateRDV",TCD!$B$1,"DT","CH","Bénéficiaire",$A78,BB$6,BB$5,"Mois (DateRDV)",BB$7,"Années (DateRDV)",BB$3,"Présence","Excusé"),3,""),"")</f>
        <v/>
      </c>
      <c r="BC78" s="166" t="str">
        <f>IFERROR(IF(GETPIVOTDATA("DateRDV",TCD!$B$1,"DT","CH","Bénéficiaire",$A78,BC$6,BC$5,"Mois (DateRDV)",BC$7,"Années (DateRDV)",BC$3,"Présence","Absent"),4,""),"")</f>
        <v/>
      </c>
      <c r="BD78" s="166" t="str">
        <f>IFERROR(IF(GETPIVOTDATA("DateRDV",TCD!$B$1,"DT","CH","Bénéficiaire",$A78,BD$6,BD$5,"Mois (DateRDV)",BD$7,"Années (DateRDV)",BD$3),1,""),"")</f>
        <v/>
      </c>
      <c r="BE78" s="166" t="str">
        <f>IFERROR(IF(GETPIVOTDATA("DateRDV",TCD!$B$1,"DT","CH","Bénéficiaire",$A78,BE$6,BE$5,"Mois (DateRDV)",BE$7,"Années (DateRDV)",BE$3),2,""),"")</f>
        <v/>
      </c>
      <c r="BF78" s="166" t="str">
        <f>IFERROR(IF(GETPIVOTDATA("DateRDV",TCD!$B$1,"DT","CH","Bénéficiaire",$A78,BF$6,BF$5,"Mois (DateRDV)",BF$7,"Années (DateRDV)",BF$3,"Présence","Excusé"),3,""),"")</f>
        <v/>
      </c>
      <c r="BG78" s="166" t="str">
        <f>IFERROR(IF(GETPIVOTDATA("DateRDV",TCD!$B$1,"DT","CH","Bénéficiaire",$A78,BG$6,BG$5,"Mois (DateRDV)",BG$7,"Années (DateRDV)",BG$3,"Présence","Absent"),4,""),"")</f>
        <v/>
      </c>
      <c r="BH78" s="166" t="str">
        <f>IFERROR(IF(GETPIVOTDATA("DateRDV",TCD!$B$1,"DT","CH","Bénéficiaire",$A78,BH$6,BH$5,"Mois (DateRDV)",BH$7,"Années (DateRDV)",BH$3),1,""),"")</f>
        <v/>
      </c>
      <c r="BI78" s="166" t="str">
        <f>IFERROR(IF(GETPIVOTDATA("DateRDV",TCD!$B$1,"DT","CH","Bénéficiaire",$A78,BI$6,BI$5,"Mois (DateRDV)",BI$7,"Années (DateRDV)",BI$3),2,""),"")</f>
        <v/>
      </c>
      <c r="BJ78" s="166" t="str">
        <f>IFERROR(IF(GETPIVOTDATA("DateRDV",TCD!$B$1,"DT","CH","Bénéficiaire",$A78,BJ$6,BJ$5,"Mois (DateRDV)",BJ$7,"Années (DateRDV)",BJ$3,"Présence","Excusé"),3,""),"")</f>
        <v/>
      </c>
      <c r="BK78" s="166" t="str">
        <f>IFERROR(IF(GETPIVOTDATA("DateRDV",TCD!$B$1,"DT","CH","Bénéficiaire",$A78,BK$6,BK$5,"Mois (DateRDV)",BK$7,"Années (DateRDV)",BK$3,"Présence","Absent"),4,""),"")</f>
        <v/>
      </c>
      <c r="BL78" s="166" t="str">
        <f>IFERROR(IF(GETPIVOTDATA("DateRDV",TCD!$B$1,"DT","CH","Bénéficiaire",$A78,BL$6,BL$5,"Mois (DateRDV)",BL$7,"Années (DateRDV)",BL$3),1,""),"")</f>
        <v/>
      </c>
      <c r="BM78" s="166" t="str">
        <f>IFERROR(IF(GETPIVOTDATA("DateRDV",TCD!$B$1,"DT","CH","Bénéficiaire",$A78,BM$6,BM$5,"Mois (DateRDV)",BM$7,"Années (DateRDV)",BM$3),2,""),"")</f>
        <v/>
      </c>
      <c r="BN78" s="166" t="str">
        <f>IFERROR(IF(GETPIVOTDATA("DateRDV",TCD!$B$1,"DT","CH","Bénéficiaire",$A78,BN$6,BN$5,"Mois (DateRDV)",BN$7,"Années (DateRDV)",BN$3,"Présence","Excusé"),3,""),"")</f>
        <v/>
      </c>
      <c r="BO78" s="166" t="str">
        <f>IFERROR(IF(GETPIVOTDATA("DateRDV",TCD!$B$1,"DT","CH","Bénéficiaire",$A78,BO$6,BO$5,"Mois (DateRDV)",BO$7,"Années (DateRDV)",BO$3,"Présence","Absent"),4,""),"")</f>
        <v/>
      </c>
      <c r="BP78" s="166" t="str">
        <f>IFERROR(IF(GETPIVOTDATA("DateRDV",TCD!$B$1,"DT","CH","Bénéficiaire",$A78,BP$6,BP$5,"Mois (DateRDV)",BP$7,"Années (DateRDV)",BP$3),1,""),"")</f>
        <v/>
      </c>
      <c r="BQ78" s="166" t="str">
        <f>IFERROR(IF(GETPIVOTDATA("DateRDV",TCD!$B$1,"DT","CH","Bénéficiaire",$A78,BQ$6,BQ$5,"Mois (DateRDV)",BQ$7,"Années (DateRDV)",BQ$3),2,""),"")</f>
        <v/>
      </c>
      <c r="BR78" s="166" t="str">
        <f>IFERROR(IF(GETPIVOTDATA("DateRDV",TCD!$B$1,"DT","CH","Bénéficiaire",$A78,BR$6,BR$5,"Mois (DateRDV)",BR$7,"Années (DateRDV)",BR$3,"Présence","Excusé"),3,""),"")</f>
        <v/>
      </c>
      <c r="BS78" s="166" t="str">
        <f>IFERROR(IF(GETPIVOTDATA("DateRDV",TCD!$B$1,"DT","CH","Bénéficiaire",$A78,BS$6,BS$5,"Mois (DateRDV)",BS$7,"Années (DateRDV)",BS$3,"Présence","Absent"),4,""),"")</f>
        <v/>
      </c>
      <c r="BT78" s="166" t="str">
        <f>IFERROR(IF(GETPIVOTDATA("DateRDV",TCD!$B$1,"DT","CH","Bénéficiaire",$A78,BT$6,BT$5,"Mois (DateRDV)",BT$7,"Années (DateRDV)",BT$3),1,""),"")</f>
        <v/>
      </c>
      <c r="BU78" s="166" t="str">
        <f>IFERROR(IF(GETPIVOTDATA("DateRDV",TCD!$B$1,"DT","CH","Bénéficiaire",$A78,BU$6,BU$5,"Mois (DateRDV)",BU$7,"Années (DateRDV)",BU$3),2,""),"")</f>
        <v/>
      </c>
      <c r="BV78" s="166" t="str">
        <f>IFERROR(IF(GETPIVOTDATA("DateRDV",TCD!$B$1,"DT","CH","Bénéficiaire",$A78,BV$6,BV$5,"Mois (DateRDV)",BV$7,"Années (DateRDV)",BV$3,"Présence","Excusé"),3,""),"")</f>
        <v/>
      </c>
      <c r="BW78" s="166" t="str">
        <f>IFERROR(IF(GETPIVOTDATA("DateRDV",TCD!$B$1,"DT","CH","Bénéficiaire",$A78,BW$6,BW$5,"Mois (DateRDV)",BW$7,"Années (DateRDV)",BW$3,"Présence","Absent"),4,""),"")</f>
        <v/>
      </c>
      <c r="BX78" s="166" t="str">
        <f>IFERROR(IF(GETPIVOTDATA("DateRDV",TCD!$B$1,"DT","CH","Bénéficiaire",$A78,BX$6,BX$5,"Mois (DateRDV)",BX$7,"Années (DateRDV)",BX$3),1,""),"")</f>
        <v/>
      </c>
      <c r="BY78" s="166" t="str">
        <f>IFERROR(IF(GETPIVOTDATA("DateRDV",TCD!$B$1,"DT","CH","Bénéficiaire",$A78,BY$6,BY$5,"Mois (DateRDV)",BY$7,"Années (DateRDV)",BY$3),2,""),"")</f>
        <v/>
      </c>
      <c r="BZ78" s="166" t="str">
        <f>IFERROR(IF(GETPIVOTDATA("DateRDV",TCD!$B$1,"DT","CH","Bénéficiaire",$A78,BZ$6,BZ$5,"Mois (DateRDV)",BZ$7,"Années (DateRDV)",BZ$3,"Présence","Excusé"),3,""),"")</f>
        <v/>
      </c>
      <c r="CA78" s="166" t="str">
        <f>IFERROR(IF(GETPIVOTDATA("DateRDV",TCD!$B$1,"DT","CH","Bénéficiaire",$A78,CA$6,CA$5,"Mois (DateRDV)",CA$7,"Années (DateRDV)",CA$3,"Présence","Absent"),4,""),"")</f>
        <v/>
      </c>
      <c r="CB78" s="166" t="str">
        <f>IFERROR(IF(GETPIVOTDATA("DateRDV",TCD!$B$1,"DT","CH","Bénéficiaire",$A78,CB$6,CB$5,"Mois (DateRDV)",CB$7,"Années (DateRDV)",CB$3),1,""),"")</f>
        <v/>
      </c>
      <c r="CC78" s="166" t="str">
        <f>IFERROR(IF(GETPIVOTDATA("DateRDV",TCD!$B$1,"DT","CH","Bénéficiaire",$A78,CC$6,CC$5,"Mois (DateRDV)",CC$7,"Années (DateRDV)",CC$3),2,""),"")</f>
        <v/>
      </c>
      <c r="CD78" s="166" t="str">
        <f>IFERROR(IF(GETPIVOTDATA("DateRDV",TCD!$B$1,"DT","CH","Bénéficiaire",$A78,CD$6,CD$5,"Mois (DateRDV)",CD$7,"Années (DateRDV)",CD$3,"Présence","Excusé"),3,""),"")</f>
        <v/>
      </c>
      <c r="CE78" s="166" t="str">
        <f>IFERROR(IF(GETPIVOTDATA("DateRDV",TCD!$B$1,"DT","CH","Bénéficiaire",$A78,CE$6,CE$5,"Mois (DateRDV)",CE$7,"Années (DateRDV)",CE$3,"Présence","Absent"),4,""),"")</f>
        <v/>
      </c>
      <c r="CF78" s="166" t="str">
        <f>IFERROR(IF(GETPIVOTDATA("DateRDV",TCD!$B$1,"DT","CH","Bénéficiaire",$A78,CF$6,CF$5,"Mois (DateRDV)",CF$7,"Années (DateRDV)",CF$3),1,""),"")</f>
        <v/>
      </c>
      <c r="CG78" s="166" t="str">
        <f>IFERROR(IF(GETPIVOTDATA("DateRDV",TCD!$B$1,"DT","CH","Bénéficiaire",$A78,CG$6,CG$5,"Mois (DateRDV)",CG$7,"Années (DateRDV)",CG$3),2,""),"")</f>
        <v/>
      </c>
      <c r="CH78" s="166" t="str">
        <f>IFERROR(IF(GETPIVOTDATA("DateRDV",TCD!$B$1,"DT","CH","Bénéficiaire",$A78,CH$6,CH$5,"Mois (DateRDV)",CH$7,"Années (DateRDV)",CH$3,"Présence","Excusé"),3,""),"")</f>
        <v/>
      </c>
      <c r="CI78" s="166" t="str">
        <f>IFERROR(IF(GETPIVOTDATA("DateRDV",TCD!$B$1,"DT","CH","Bénéficiaire",$A78,CI$6,CI$5,"Mois (DateRDV)",CI$7,"Années (DateRDV)",CI$3,"Présence","Absent"),4,""),"")</f>
        <v/>
      </c>
      <c r="CJ78" s="166" t="str">
        <f>IFERROR(IF(GETPIVOTDATA("DateRDV",TCD!$B$1,"DT","CH","Bénéficiaire",$A78,CJ$6,CJ$5,"Mois (DateRDV)",CJ$7,"Années (DateRDV)",CJ$3),1,""),"")</f>
        <v/>
      </c>
      <c r="CK78" s="166" t="str">
        <f>IFERROR(IF(GETPIVOTDATA("DateRDV",TCD!$B$1,"DT","CH","Bénéficiaire",$A78,CK$6,CK$5,"Mois (DateRDV)",CK$7,"Années (DateRDV)",CK$3),2,""),"")</f>
        <v/>
      </c>
      <c r="CL78" s="166" t="str">
        <f>IFERROR(IF(GETPIVOTDATA("DateRDV",TCD!$B$1,"DT","CH","Bénéficiaire",$A78,CL$6,CL$5,"Mois (DateRDV)",CL$7,"Années (DateRDV)",CL$3,"Présence","Excusé"),3,""),"")</f>
        <v/>
      </c>
      <c r="CM78" s="166" t="str">
        <f>IFERROR(IF(GETPIVOTDATA("DateRDV",TCD!$B$1,"DT","CH","Bénéficiaire",$A78,CM$6,CM$5,"Mois (DateRDV)",CM$7,"Années (DateRDV)",CM$3,"Présence","Absent"),4,""),"")</f>
        <v/>
      </c>
      <c r="CN78" s="166" t="str">
        <f>IFERROR(IF(GETPIVOTDATA("DateRDV",TCD!$B$1,"DT","CH","Bénéficiaire",$A78,CN$6,CN$5,"Mois (DateRDV)",CN$7,"Années (DateRDV)",CN$3),1,""),"")</f>
        <v/>
      </c>
      <c r="CO78" s="166" t="str">
        <f>IFERROR(IF(GETPIVOTDATA("DateRDV",TCD!$B$1,"DT","CH","Bénéficiaire",$A78,CO$6,CO$5,"Mois (DateRDV)",CO$7,"Années (DateRDV)",CO$3),2,""),"")</f>
        <v/>
      </c>
      <c r="CP78" s="166" t="str">
        <f>IFERROR(IF(GETPIVOTDATA("DateRDV",TCD!$B$1,"DT","CH","Bénéficiaire",$A78,CP$6,CP$5,"Mois (DateRDV)",CP$7,"Années (DateRDV)",CP$3,"Présence","Excusé"),3,""),"")</f>
        <v/>
      </c>
      <c r="CQ78" s="166" t="str">
        <f>IFERROR(IF(GETPIVOTDATA("DateRDV",TCD!$B$1,"DT","CH","Bénéficiaire",$A78,CQ$6,CQ$5,"Mois (DateRDV)",CQ$7,"Années (DateRDV)",CQ$3,"Présence","Absent"),4,""),"")</f>
        <v/>
      </c>
      <c r="CR78" s="166" t="str">
        <f>IFERROR(IF(GETPIVOTDATA("DateRDV",TCD!$B$1,"DT","CH","Bénéficiaire",$A78,CR$6,CR$5,"Mois (DateRDV)",CR$7,"Années (DateRDV)",CR$3),1,""),"")</f>
        <v/>
      </c>
      <c r="CS78" s="166" t="str">
        <f>IFERROR(IF(GETPIVOTDATA("DateRDV",TCD!$B$1,"DT","CH","Bénéficiaire",$A78,CS$6,CS$5,"Mois (DateRDV)",CS$7,"Années (DateRDV)",CS$3),2,""),"")</f>
        <v/>
      </c>
      <c r="CT78" s="166" t="str">
        <f>IFERROR(IF(GETPIVOTDATA("DateRDV",TCD!$B$1,"DT","CH","Bénéficiaire",$A78,CT$6,CT$5,"Mois (DateRDV)",CT$7,"Années (DateRDV)",CT$3,"Présence","Excusé"),3,""),"")</f>
        <v/>
      </c>
      <c r="CU78" s="166" t="str">
        <f>IFERROR(IF(GETPIVOTDATA("DateRDV",TCD!$B$1,"DT","CH","Bénéficiaire",$A78,CU$6,CU$5,"Mois (DateRDV)",CU$7,"Années (DateRDV)",CU$3,"Présence","Absent"),4,""),"")</f>
        <v/>
      </c>
      <c r="CV78" s="166" t="str">
        <f>IFERROR(IF(GETPIVOTDATA("DateRDV",TCD!$B$1,"DT","CH","Bénéficiaire",$A78,CV$6,CV$5,"Mois (DateRDV)",CV$7,"Années (DateRDV)",CV$3),1,""),"")</f>
        <v/>
      </c>
      <c r="CW78" s="166" t="str">
        <f>IFERROR(IF(GETPIVOTDATA("DateRDV",TCD!$B$1,"DT","CH","Bénéficiaire",$A78,CW$6,CW$5,"Mois (DateRDV)",CW$7,"Années (DateRDV)",CW$3),2,""),"")</f>
        <v/>
      </c>
      <c r="CX78" s="166" t="str">
        <f>IFERROR(IF(GETPIVOTDATA("DateRDV",TCD!$B$1,"DT","CH","Bénéficiaire",$A78,CX$6,CX$5,"Mois (DateRDV)",CX$7,"Années (DateRDV)",CX$3,"Présence","Excusé"),3,""),"")</f>
        <v/>
      </c>
      <c r="CY78" s="166" t="str">
        <f>IFERROR(IF(GETPIVOTDATA("DateRDV",TCD!$B$1,"DT","CH","Bénéficiaire",$A78,CY$6,CY$5,"Mois (DateRDV)",CY$7,"Années (DateRDV)",CY$3,"Présence","Absent"),4,""),"")</f>
        <v/>
      </c>
      <c r="CZ78" s="166" t="str">
        <f>IFERROR(IF(GETPIVOTDATA("DateRDV",TCD!$B$1,"DT","CH","Bénéficiaire",$A78,CZ$6,CZ$5,"Mois (DateRDV)",CZ$7,"Années (DateRDV)",CZ$3),1,""),"")</f>
        <v/>
      </c>
      <c r="DA78" s="166" t="str">
        <f>IFERROR(IF(GETPIVOTDATA("DateRDV",TCD!$B$1,"DT","CH","Bénéficiaire",$A78,DA$6,DA$5,"Mois (DateRDV)",DA$7,"Années (DateRDV)",DA$3),2,""),"")</f>
        <v/>
      </c>
      <c r="DB78" s="166" t="str">
        <f>IFERROR(IF(GETPIVOTDATA("DateRDV",TCD!$B$1,"DT","CH","Bénéficiaire",$A78,DB$6,DB$5,"Mois (DateRDV)",DB$7,"Années (DateRDV)",DB$3,"Présence","Excusé"),3,""),"")</f>
        <v/>
      </c>
      <c r="DC78" s="166" t="str">
        <f>IFERROR(IF(GETPIVOTDATA("DateRDV",TCD!$B$1,"DT","CH","Bénéficiaire",$A78,DC$6,DC$5,"Mois (DateRDV)",DC$7,"Années (DateRDV)",DC$3,"Présence","Absent"),4,""),"")</f>
        <v/>
      </c>
      <c r="DD78" s="166" t="str">
        <f>IFERROR(IF(GETPIVOTDATA("DateRDV",TCD!$B$1,"DT","CH","Bénéficiaire",$A78,DD$6,DD$5,"Mois (DateRDV)",DD$7,"Années (DateRDV)",DD$3),1,""),"")</f>
        <v/>
      </c>
      <c r="DE78" s="166" t="str">
        <f>IFERROR(IF(GETPIVOTDATA("DateRDV",TCD!$B$1,"DT","CH","Bénéficiaire",$A78,DE$6,DE$5,"Mois (DateRDV)",DE$7,"Années (DateRDV)",DE$3),2,""),"")</f>
        <v/>
      </c>
      <c r="DF78" s="166" t="str">
        <f>IFERROR(IF(GETPIVOTDATA("DateRDV",TCD!$B$1,"DT","CH","Bénéficiaire",$A78,DF$6,DF$5,"Mois (DateRDV)",DF$7,"Années (DateRDV)",DF$3,"Présence","Excusé"),3,""),"")</f>
        <v/>
      </c>
      <c r="DG78" s="166" t="str">
        <f>IFERROR(IF(GETPIVOTDATA("DateRDV",TCD!$B$1,"DT","CH","Bénéficiaire",$A78,DG$6,DG$5,"Mois (DateRDV)",DG$7,"Années (DateRDV)",DG$3,"Présence","Absent"),4,""),"")</f>
        <v/>
      </c>
      <c r="DH78" s="166" t="str">
        <f>IFERROR(IF(GETPIVOTDATA("DateRDV",TCD!$B$1,"DT","CH","Bénéficiaire",$A78,DH$6,DH$5,"Mois (DateRDV)",DH$7,"Années (DateRDV)",DH$3),1,""),"")</f>
        <v/>
      </c>
      <c r="DI78" s="166" t="str">
        <f>IFERROR(IF(GETPIVOTDATA("DateRDV",TCD!$B$1,"DT","CH","Bénéficiaire",$A78,DI$6,DI$5,"Mois (DateRDV)",DI$7,"Années (DateRDV)",DI$3),2,""),"")</f>
        <v/>
      </c>
      <c r="DJ78" s="166" t="str">
        <f>IFERROR(IF(GETPIVOTDATA("DateRDV",TCD!$B$1,"DT","CH","Bénéficiaire",$A78,DJ$6,DJ$5,"Mois (DateRDV)",DJ$7,"Années (DateRDV)",DJ$3,"Présence","Excusé"),3,""),"")</f>
        <v/>
      </c>
      <c r="DK78" s="166" t="str">
        <f>IFERROR(IF(GETPIVOTDATA("DateRDV",TCD!$B$1,"DT","CH","Bénéficiaire",$A78,DK$6,DK$5,"Mois (DateRDV)",DK$7,"Années (DateRDV)",DK$3,"Présence","Absent"),4,""),"")</f>
        <v/>
      </c>
      <c r="DL78" s="166" t="str">
        <f>IFERROR(IF(GETPIVOTDATA("DateRDV",TCD!$B$1,"DT","CH","Bénéficiaire",$A78,DL$6,DL$5,"Mois (DateRDV)",DL$7,"Années (DateRDV)",DL$3),1,""),"")</f>
        <v/>
      </c>
      <c r="DM78" s="166" t="str">
        <f>IFERROR(IF(GETPIVOTDATA("DateRDV",TCD!$B$1,"DT","CH","Bénéficiaire",$A78,DM$6,DM$5,"Mois (DateRDV)",DM$7,"Années (DateRDV)",DM$3),2,""),"")</f>
        <v/>
      </c>
      <c r="DN78" s="166" t="str">
        <f>IFERROR(IF(GETPIVOTDATA("DateRDV",TCD!$B$1,"DT","CH","Bénéficiaire",$A78,DN$6,DN$5,"Mois (DateRDV)",DN$7,"Années (DateRDV)",DN$3,"Présence","Excusé"),3,""),"")</f>
        <v/>
      </c>
      <c r="DO78" s="166" t="str">
        <f>IFERROR(IF(GETPIVOTDATA("DateRDV",TCD!$B$1,"DT","CH","Bénéficiaire",$A78,DO$6,DO$5,"Mois (DateRDV)",DO$7,"Années (DateRDV)",DO$3,"Présence","Absent"),4,""),"")</f>
        <v/>
      </c>
    </row>
    <row r="79" spans="1:119" x14ac:dyDescent="0.2">
      <c r="B79" s="169" t="str">
        <f>IFERROR(IF(INDEX(Data!P:P,MATCH(A79,Data!B:B,0))&lt;&gt;"",INDEX(Data!P:P,MATCH(A79,Data!B:B,0)),""),"")</f>
        <v/>
      </c>
      <c r="C79" s="169" t="str">
        <f>IFERROR(IF(INDEX(Data!O:O,MATCH(A79,Data!B:B,0))&lt;&gt;"",INDEX(Data!O:O,MATCH(A79,Data!B:B,0)),""),"")</f>
        <v/>
      </c>
      <c r="D79" s="169" t="str">
        <f>IFERROR(IF(INDEX(Data!J:J,MATCH(A79,Data!B:B,0))&lt;&gt;"",INDEX(Data!J:J,MATCH(A79,Data!B:B,0)),""),"")</f>
        <v/>
      </c>
      <c r="E79" s="169" t="str">
        <f>IFERROR(IF(INDEX(Data!M:M,MATCH(A79,Data!B:B,0))&lt;&gt;"",INDEX(Data!M:M,MATCH(A79,Data!B:B,0)),""),"")</f>
        <v/>
      </c>
      <c r="F79" s="169" t="str">
        <f>IFERROR(IF(INDEX(Data!N:N,MATCH(A79,Data!B:B,0))&lt;&gt;"",INDEX(Data!N:N,MATCH(A79,Data!B:B,0)),""),"")</f>
        <v/>
      </c>
      <c r="G79" s="170" t="str">
        <f>IFERROR(IF(INDEX(Data!K:K,MATCH(A79,Data!B:B,0))&lt;&gt;"",INDEX(Data!K:K,MATCH(A79,Data!B:B,0)),""),"")</f>
        <v/>
      </c>
      <c r="H79" s="170" t="str">
        <f>IFERROR(IF(INDEX(Data!L:L,MATCH(A79,Data!B:B,0))&lt;&gt;"",INDEX(Data!L:L,MATCH(A79,Data!B:B,0)),""),"")</f>
        <v/>
      </c>
      <c r="I79" s="170" t="str">
        <f>IFERROR(IF(INDEX(Data!C:C,MATCH(A79,Data!B:B,0))&lt;&gt;"",INDEX(Data!C:C,MATCH(A79,Data!B:B,0)),""),"")</f>
        <v/>
      </c>
      <c r="J79" s="170" t="str">
        <f>IFERROR(IF(INDEX(Data!D:D,MATCH(A79,Data!B:B,0))&lt;&gt;"",INDEX(Data!D:D,MATCH(A79,Data!B:B,0)),""),"")</f>
        <v/>
      </c>
      <c r="K79" s="171" t="str">
        <f>IFERROR(IF(INDEX(Data!H:H,MATCH(A79,Data!B:B,0))&lt;&gt;"",INDEX(Data!H:H,MATCH(A79,Data!B:B,0)),""),"")</f>
        <v/>
      </c>
      <c r="L79" s="166" t="str">
        <f>IFERROR(IF(GETPIVOTDATA("DateRDV",TCD!$B$1,"DT","CH","Bénéficiaire",$A79,L$6,L$5,"Mois (DateRDV)",L$7,"Années (DateRDV)",L$3),1,""),"")</f>
        <v/>
      </c>
      <c r="M79" s="166" t="str">
        <f>IFERROR(IF(GETPIVOTDATA("DateRDV",TCD!$B$1,"DT","CH","Bénéficiaire",$A79,M$6,M$5,"Mois (DateRDV)",M$7,"Années (DateRDV)",M$3),2,""),"")</f>
        <v/>
      </c>
      <c r="N79" s="166" t="str">
        <f>IFERROR(IF(GETPIVOTDATA("DateRDV",TCD!$B$1,"DT","CH","Bénéficiaire",$A79,N$6,N$5,"Mois (DateRDV)",N$7,"Années (DateRDV)",N$3,"Présence","Excusé"),3,""),"")</f>
        <v/>
      </c>
      <c r="O79" s="166" t="str">
        <f>IFERROR(IF(GETPIVOTDATA("DateRDV",TCD!$B$1,"DT","CH","Bénéficiaire",$A79,O$6,O$5,"Mois (DateRDV)",O$7,"Années (DateRDV)",O$3,"Présence","Absent"),4,""),"")</f>
        <v/>
      </c>
      <c r="P79" s="166" t="str">
        <f>IFERROR(IF(GETPIVOTDATA("DateRDV",TCD!$B$1,"DT","CH","Bénéficiaire",$A79,P$6,P$5,"Mois (DateRDV)",P$7,"Années (DateRDV)",P$3),1,""),"")</f>
        <v/>
      </c>
      <c r="Q79" s="166" t="str">
        <f>IFERROR(IF(GETPIVOTDATA("DateRDV",TCD!$B$1,"DT","CH","Bénéficiaire",$A79,Q$6,Q$5,"Mois (DateRDV)",Q$7,"Années (DateRDV)",Q$3),2,""),"")</f>
        <v/>
      </c>
      <c r="R79" s="166" t="str">
        <f>IFERROR(IF(GETPIVOTDATA("DateRDV",TCD!$B$1,"DT","CH","Bénéficiaire",$A79,R$6,R$5,"Mois (DateRDV)",R$7,"Années (DateRDV)",R$3,"Présence","Excusé"),3,""),"")</f>
        <v/>
      </c>
      <c r="S79" s="166" t="str">
        <f>IFERROR(IF(GETPIVOTDATA("DateRDV",TCD!$B$1,"DT","CH","Bénéficiaire",$A79,S$6,S$5,"Mois (DateRDV)",S$7,"Années (DateRDV)",S$3,"Présence","Absent"),4,""),"")</f>
        <v/>
      </c>
      <c r="T79" s="166" t="str">
        <f>IFERROR(IF(GETPIVOTDATA("DateRDV",TCD!$B$1,"DT","CH","Bénéficiaire",$A79,T$6,T$5,"Mois (DateRDV)",T$7,"Années (DateRDV)",T$3),1,""),"")</f>
        <v/>
      </c>
      <c r="U79" s="166" t="str">
        <f>IFERROR(IF(GETPIVOTDATA("DateRDV",TCD!$B$1,"DT","CH","Bénéficiaire",$A79,U$6,U$5,"Mois (DateRDV)",U$7,"Années (DateRDV)",U$3),2,""),"")</f>
        <v/>
      </c>
      <c r="V79" s="166" t="str">
        <f>IFERROR(IF(GETPIVOTDATA("DateRDV",TCD!$B$1,"DT","CH","Bénéficiaire",$A79,V$6,V$5,"Mois (DateRDV)",V$7,"Années (DateRDV)",V$3,"Présence","Excusé"),3,""),"")</f>
        <v/>
      </c>
      <c r="W79" s="166" t="str">
        <f>IFERROR(IF(GETPIVOTDATA("DateRDV",TCD!$B$1,"DT","CH","Bénéficiaire",$A79,W$6,W$5,"Mois (DateRDV)",W$7,"Années (DateRDV)",W$3,"Présence","Absent"),4,""),"")</f>
        <v/>
      </c>
      <c r="X79" s="166" t="str">
        <f>IFERROR(IF(GETPIVOTDATA("DateRDV",TCD!$B$1,"DT","CH","Bénéficiaire",$A79,X$6,X$5,"Mois (DateRDV)",X$7,"Années (DateRDV)",X$3),1,""),"")</f>
        <v/>
      </c>
      <c r="Y79" s="166" t="str">
        <f>IFERROR(IF(GETPIVOTDATA("DateRDV",TCD!$B$1,"DT","CH","Bénéficiaire",$A79,Y$6,Y$5,"Mois (DateRDV)",Y$7,"Années (DateRDV)",Y$3),2,""),"")</f>
        <v/>
      </c>
      <c r="Z79" s="166" t="str">
        <f>IFERROR(IF(GETPIVOTDATA("DateRDV",TCD!$B$1,"DT","CH","Bénéficiaire",$A79,Z$6,Z$5,"Mois (DateRDV)",Z$7,"Années (DateRDV)",Z$3,"Présence","Excusé"),3,""),"")</f>
        <v/>
      </c>
      <c r="AA79" s="166" t="str">
        <f>IFERROR(IF(GETPIVOTDATA("DateRDV",TCD!$B$1,"DT","CH","Bénéficiaire",$A79,AA$6,AA$5,"Mois (DateRDV)",AA$7,"Années (DateRDV)",AA$3,"Présence","Absent"),4,""),"")</f>
        <v/>
      </c>
      <c r="AB79" s="166" t="str">
        <f>IFERROR(IF(GETPIVOTDATA("DateRDV",TCD!$B$1,"DT","CH","Bénéficiaire",$A79,AB$6,AB$5,"Mois (DateRDV)",AB$7,"Années (DateRDV)",AB$3),1,""),"")</f>
        <v/>
      </c>
      <c r="AC79" s="166" t="str">
        <f>IFERROR(IF(GETPIVOTDATA("DateRDV",TCD!$B$1,"DT","CH","Bénéficiaire",$A79,AC$6,AC$5,"Mois (DateRDV)",AC$7,"Années (DateRDV)",AC$3),2,""),"")</f>
        <v/>
      </c>
      <c r="AD79" s="166" t="str">
        <f>IFERROR(IF(GETPIVOTDATA("DateRDV",TCD!$B$1,"DT","CH","Bénéficiaire",$A79,AD$6,AD$5,"Mois (DateRDV)",AD$7,"Années (DateRDV)",AD$3,"Présence","Excusé"),3,""),"")</f>
        <v/>
      </c>
      <c r="AE79" s="166" t="str">
        <f>IFERROR(IF(GETPIVOTDATA("DateRDV",TCD!$B$1,"DT","CH","Bénéficiaire",$A79,AE$6,AE$5,"Mois (DateRDV)",AE$7,"Années (DateRDV)",AE$3,"Présence","Absent"),4,""),"")</f>
        <v/>
      </c>
      <c r="AF79" s="166" t="str">
        <f>IFERROR(IF(GETPIVOTDATA("DateRDV",TCD!$B$1,"DT","CH","Bénéficiaire",$A79,AF$6,AF$5,"Mois (DateRDV)",AF$7,"Années (DateRDV)",AF$3),1,""),"")</f>
        <v/>
      </c>
      <c r="AG79" s="166" t="str">
        <f>IFERROR(IF(GETPIVOTDATA("DateRDV",TCD!$B$1,"DT","CH","Bénéficiaire",$A79,AG$6,AG$5,"Mois (DateRDV)",AG$7,"Années (DateRDV)",AG$3),2,""),"")</f>
        <v/>
      </c>
      <c r="AH79" s="166" t="str">
        <f>IFERROR(IF(GETPIVOTDATA("DateRDV",TCD!$B$1,"DT","CH","Bénéficiaire",$A79,AH$6,AH$5,"Mois (DateRDV)",AH$7,"Années (DateRDV)",AH$3,"Présence","Excusé"),3,""),"")</f>
        <v/>
      </c>
      <c r="AI79" s="166" t="str">
        <f>IFERROR(IF(GETPIVOTDATA("DateRDV",TCD!$B$1,"DT","CH","Bénéficiaire",$A79,AI$6,AI$5,"Mois (DateRDV)",AI$7,"Années (DateRDV)",AI$3,"Présence","Absent"),4,""),"")</f>
        <v/>
      </c>
      <c r="AJ79" s="166" t="str">
        <f>IFERROR(IF(GETPIVOTDATA("DateRDV",TCD!$B$1,"DT","CH","Bénéficiaire",$A79,AJ$6,AJ$5,"Mois (DateRDV)",AJ$7,"Années (DateRDV)",AJ$3),1,""),"")</f>
        <v/>
      </c>
      <c r="AK79" s="166" t="str">
        <f>IFERROR(IF(GETPIVOTDATA("DateRDV",TCD!$B$1,"DT","CH","Bénéficiaire",$A79,AK$6,AK$5,"Mois (DateRDV)",AK$7,"Années (DateRDV)",AK$3),2,""),"")</f>
        <v/>
      </c>
      <c r="AL79" s="166" t="str">
        <f>IFERROR(IF(GETPIVOTDATA("DateRDV",TCD!$B$1,"DT","CH","Bénéficiaire",$A79,AL$6,AL$5,"Mois (DateRDV)",AL$7,"Années (DateRDV)",AL$3,"Présence","Excusé"),3,""),"")</f>
        <v/>
      </c>
      <c r="AM79" s="166" t="str">
        <f>IFERROR(IF(GETPIVOTDATA("DateRDV",TCD!$B$1,"DT","CH","Bénéficiaire",$A79,AM$6,AM$5,"Mois (DateRDV)",AM$7,"Années (DateRDV)",AM$3,"Présence","Absent"),4,""),"")</f>
        <v/>
      </c>
      <c r="AN79" s="166" t="str">
        <f>IFERROR(IF(GETPIVOTDATA("DateRDV",TCD!$B$1,"DT","CH","Bénéficiaire",$A79,AN$6,AN$5,"Mois (DateRDV)",AN$7,"Années (DateRDV)",AN$3),1,""),"")</f>
        <v/>
      </c>
      <c r="AO79" s="166" t="str">
        <f>IFERROR(IF(GETPIVOTDATA("DateRDV",TCD!$B$1,"DT","CH","Bénéficiaire",$A79,AO$6,AO$5,"Mois (DateRDV)",AO$7,"Années (DateRDV)",AO$3),2,""),"")</f>
        <v/>
      </c>
      <c r="AP79" s="166" t="str">
        <f>IFERROR(IF(GETPIVOTDATA("DateRDV",TCD!$B$1,"DT","CH","Bénéficiaire",$A79,AP$6,AP$5,"Mois (DateRDV)",AP$7,"Années (DateRDV)",AP$3,"Présence","Excusé"),3,""),"")</f>
        <v/>
      </c>
      <c r="AQ79" s="166" t="str">
        <f>IFERROR(IF(GETPIVOTDATA("DateRDV",TCD!$B$1,"DT","CH","Bénéficiaire",$A79,AQ$6,AQ$5,"Mois (DateRDV)",AQ$7,"Années (DateRDV)",AQ$3,"Présence","Absent"),4,""),"")</f>
        <v/>
      </c>
      <c r="AR79" s="166" t="str">
        <f>IFERROR(IF(GETPIVOTDATA("DateRDV",TCD!$B$1,"DT","CH","Bénéficiaire",$A79,AR$6,AR$5,"Mois (DateRDV)",AR$7,"Années (DateRDV)",AR$3),1,""),"")</f>
        <v/>
      </c>
      <c r="AS79" s="166" t="str">
        <f>IFERROR(IF(GETPIVOTDATA("DateRDV",TCD!$B$1,"DT","CH","Bénéficiaire",$A79,AS$6,AS$5,"Mois (DateRDV)",AS$7,"Années (DateRDV)",AS$3),2,""),"")</f>
        <v/>
      </c>
      <c r="AT79" s="166" t="str">
        <f>IFERROR(IF(GETPIVOTDATA("DateRDV",TCD!$B$1,"DT","CH","Bénéficiaire",$A79,AT$6,AT$5,"Mois (DateRDV)",AT$7,"Années (DateRDV)",AT$3,"Présence","Excusé"),3,""),"")</f>
        <v/>
      </c>
      <c r="AU79" s="166" t="str">
        <f>IFERROR(IF(GETPIVOTDATA("DateRDV",TCD!$B$1,"DT","CH","Bénéficiaire",$A79,AU$6,AU$5,"Mois (DateRDV)",AU$7,"Années (DateRDV)",AU$3,"Présence","Absent"),4,""),"")</f>
        <v/>
      </c>
      <c r="AV79" s="166" t="str">
        <f>IFERROR(IF(GETPIVOTDATA("DateRDV",TCD!$B$1,"DT","CH","Bénéficiaire",$A79,AV$6,AV$5,"Mois (DateRDV)",AV$7,"Années (DateRDV)",AV$3),1,""),"")</f>
        <v/>
      </c>
      <c r="AW79" s="166" t="str">
        <f>IFERROR(IF(GETPIVOTDATA("DateRDV",TCD!$B$1,"DT","CH","Bénéficiaire",$A79,AW$6,AW$5,"Mois (DateRDV)",AW$7,"Années (DateRDV)",AW$3),2,""),"")</f>
        <v/>
      </c>
      <c r="AX79" s="166" t="str">
        <f>IFERROR(IF(GETPIVOTDATA("DateRDV",TCD!$B$1,"DT","CH","Bénéficiaire",$A79,AX$6,AX$5,"Mois (DateRDV)",AX$7,"Années (DateRDV)",AX$3,"Présence","Excusé"),3,""),"")</f>
        <v/>
      </c>
      <c r="AY79" s="166" t="str">
        <f>IFERROR(IF(GETPIVOTDATA("DateRDV",TCD!$B$1,"DT","CH","Bénéficiaire",$A79,AY$6,AY$5,"Mois (DateRDV)",AY$7,"Années (DateRDV)",AY$3,"Présence","Absent"),4,""),"")</f>
        <v/>
      </c>
      <c r="AZ79" s="166" t="str">
        <f>IFERROR(IF(GETPIVOTDATA("DateRDV",TCD!$B$1,"DT","CH","Bénéficiaire",$A79,AZ$6,AZ$5,"Mois (DateRDV)",AZ$7,"Années (DateRDV)",AZ$3),1,""),"")</f>
        <v/>
      </c>
      <c r="BA79" s="166" t="str">
        <f>IFERROR(IF(GETPIVOTDATA("DateRDV",TCD!$B$1,"DT","CH","Bénéficiaire",$A79,BA$6,BA$5,"Mois (DateRDV)",BA$7,"Années (DateRDV)",BA$3),2,""),"")</f>
        <v/>
      </c>
      <c r="BB79" s="166" t="str">
        <f>IFERROR(IF(GETPIVOTDATA("DateRDV",TCD!$B$1,"DT","CH","Bénéficiaire",$A79,BB$6,BB$5,"Mois (DateRDV)",BB$7,"Années (DateRDV)",BB$3,"Présence","Excusé"),3,""),"")</f>
        <v/>
      </c>
      <c r="BC79" s="166" t="str">
        <f>IFERROR(IF(GETPIVOTDATA("DateRDV",TCD!$B$1,"DT","CH","Bénéficiaire",$A79,BC$6,BC$5,"Mois (DateRDV)",BC$7,"Années (DateRDV)",BC$3,"Présence","Absent"),4,""),"")</f>
        <v/>
      </c>
      <c r="BD79" s="166" t="str">
        <f>IFERROR(IF(GETPIVOTDATA("DateRDV",TCD!$B$1,"DT","CH","Bénéficiaire",$A79,BD$6,BD$5,"Mois (DateRDV)",BD$7,"Années (DateRDV)",BD$3),1,""),"")</f>
        <v/>
      </c>
      <c r="BE79" s="166" t="str">
        <f>IFERROR(IF(GETPIVOTDATA("DateRDV",TCD!$B$1,"DT","CH","Bénéficiaire",$A79,BE$6,BE$5,"Mois (DateRDV)",BE$7,"Années (DateRDV)",BE$3),2,""),"")</f>
        <v/>
      </c>
      <c r="BF79" s="166" t="str">
        <f>IFERROR(IF(GETPIVOTDATA("DateRDV",TCD!$B$1,"DT","CH","Bénéficiaire",$A79,BF$6,BF$5,"Mois (DateRDV)",BF$7,"Années (DateRDV)",BF$3,"Présence","Excusé"),3,""),"")</f>
        <v/>
      </c>
      <c r="BG79" s="166" t="str">
        <f>IFERROR(IF(GETPIVOTDATA("DateRDV",TCD!$B$1,"DT","CH","Bénéficiaire",$A79,BG$6,BG$5,"Mois (DateRDV)",BG$7,"Années (DateRDV)",BG$3,"Présence","Absent"),4,""),"")</f>
        <v/>
      </c>
      <c r="BH79" s="166" t="str">
        <f>IFERROR(IF(GETPIVOTDATA("DateRDV",TCD!$B$1,"DT","CH","Bénéficiaire",$A79,BH$6,BH$5,"Mois (DateRDV)",BH$7,"Années (DateRDV)",BH$3),1,""),"")</f>
        <v/>
      </c>
      <c r="BI79" s="166" t="str">
        <f>IFERROR(IF(GETPIVOTDATA("DateRDV",TCD!$B$1,"DT","CH","Bénéficiaire",$A79,BI$6,BI$5,"Mois (DateRDV)",BI$7,"Années (DateRDV)",BI$3),2,""),"")</f>
        <v/>
      </c>
      <c r="BJ79" s="166" t="str">
        <f>IFERROR(IF(GETPIVOTDATA("DateRDV",TCD!$B$1,"DT","CH","Bénéficiaire",$A79,BJ$6,BJ$5,"Mois (DateRDV)",BJ$7,"Années (DateRDV)",BJ$3,"Présence","Excusé"),3,""),"")</f>
        <v/>
      </c>
      <c r="BK79" s="166" t="str">
        <f>IFERROR(IF(GETPIVOTDATA("DateRDV",TCD!$B$1,"DT","CH","Bénéficiaire",$A79,BK$6,BK$5,"Mois (DateRDV)",BK$7,"Années (DateRDV)",BK$3,"Présence","Absent"),4,""),"")</f>
        <v/>
      </c>
      <c r="BL79" s="166" t="str">
        <f>IFERROR(IF(GETPIVOTDATA("DateRDV",TCD!$B$1,"DT","CH","Bénéficiaire",$A79,BL$6,BL$5,"Mois (DateRDV)",BL$7,"Années (DateRDV)",BL$3),1,""),"")</f>
        <v/>
      </c>
      <c r="BM79" s="166" t="str">
        <f>IFERROR(IF(GETPIVOTDATA("DateRDV",TCD!$B$1,"DT","CH","Bénéficiaire",$A79,BM$6,BM$5,"Mois (DateRDV)",BM$7,"Années (DateRDV)",BM$3),2,""),"")</f>
        <v/>
      </c>
      <c r="BN79" s="166" t="str">
        <f>IFERROR(IF(GETPIVOTDATA("DateRDV",TCD!$B$1,"DT","CH","Bénéficiaire",$A79,BN$6,BN$5,"Mois (DateRDV)",BN$7,"Années (DateRDV)",BN$3,"Présence","Excusé"),3,""),"")</f>
        <v/>
      </c>
      <c r="BO79" s="166" t="str">
        <f>IFERROR(IF(GETPIVOTDATA("DateRDV",TCD!$B$1,"DT","CH","Bénéficiaire",$A79,BO$6,BO$5,"Mois (DateRDV)",BO$7,"Années (DateRDV)",BO$3,"Présence","Absent"),4,""),"")</f>
        <v/>
      </c>
      <c r="BP79" s="166" t="str">
        <f>IFERROR(IF(GETPIVOTDATA("DateRDV",TCD!$B$1,"DT","CH","Bénéficiaire",$A79,BP$6,BP$5,"Mois (DateRDV)",BP$7,"Années (DateRDV)",BP$3),1,""),"")</f>
        <v/>
      </c>
      <c r="BQ79" s="166" t="str">
        <f>IFERROR(IF(GETPIVOTDATA("DateRDV",TCD!$B$1,"DT","CH","Bénéficiaire",$A79,BQ$6,BQ$5,"Mois (DateRDV)",BQ$7,"Années (DateRDV)",BQ$3),2,""),"")</f>
        <v/>
      </c>
      <c r="BR79" s="166" t="str">
        <f>IFERROR(IF(GETPIVOTDATA("DateRDV",TCD!$B$1,"DT","CH","Bénéficiaire",$A79,BR$6,BR$5,"Mois (DateRDV)",BR$7,"Années (DateRDV)",BR$3,"Présence","Excusé"),3,""),"")</f>
        <v/>
      </c>
      <c r="BS79" s="166" t="str">
        <f>IFERROR(IF(GETPIVOTDATA("DateRDV",TCD!$B$1,"DT","CH","Bénéficiaire",$A79,BS$6,BS$5,"Mois (DateRDV)",BS$7,"Années (DateRDV)",BS$3,"Présence","Absent"),4,""),"")</f>
        <v/>
      </c>
      <c r="BT79" s="166" t="str">
        <f>IFERROR(IF(GETPIVOTDATA("DateRDV",TCD!$B$1,"DT","CH","Bénéficiaire",$A79,BT$6,BT$5,"Mois (DateRDV)",BT$7,"Années (DateRDV)",BT$3),1,""),"")</f>
        <v/>
      </c>
      <c r="BU79" s="166" t="str">
        <f>IFERROR(IF(GETPIVOTDATA("DateRDV",TCD!$B$1,"DT","CH","Bénéficiaire",$A79,BU$6,BU$5,"Mois (DateRDV)",BU$7,"Années (DateRDV)",BU$3),2,""),"")</f>
        <v/>
      </c>
      <c r="BV79" s="166" t="str">
        <f>IFERROR(IF(GETPIVOTDATA("DateRDV",TCD!$B$1,"DT","CH","Bénéficiaire",$A79,BV$6,BV$5,"Mois (DateRDV)",BV$7,"Années (DateRDV)",BV$3,"Présence","Excusé"),3,""),"")</f>
        <v/>
      </c>
      <c r="BW79" s="166" t="str">
        <f>IFERROR(IF(GETPIVOTDATA("DateRDV",TCD!$B$1,"DT","CH","Bénéficiaire",$A79,BW$6,BW$5,"Mois (DateRDV)",BW$7,"Années (DateRDV)",BW$3,"Présence","Absent"),4,""),"")</f>
        <v/>
      </c>
      <c r="BX79" s="166" t="str">
        <f>IFERROR(IF(GETPIVOTDATA("DateRDV",TCD!$B$1,"DT","CH","Bénéficiaire",$A79,BX$6,BX$5,"Mois (DateRDV)",BX$7,"Années (DateRDV)",BX$3),1,""),"")</f>
        <v/>
      </c>
      <c r="BY79" s="166" t="str">
        <f>IFERROR(IF(GETPIVOTDATA("DateRDV",TCD!$B$1,"DT","CH","Bénéficiaire",$A79,BY$6,BY$5,"Mois (DateRDV)",BY$7,"Années (DateRDV)",BY$3),2,""),"")</f>
        <v/>
      </c>
      <c r="BZ79" s="166" t="str">
        <f>IFERROR(IF(GETPIVOTDATA("DateRDV",TCD!$B$1,"DT","CH","Bénéficiaire",$A79,BZ$6,BZ$5,"Mois (DateRDV)",BZ$7,"Années (DateRDV)",BZ$3,"Présence","Excusé"),3,""),"")</f>
        <v/>
      </c>
      <c r="CA79" s="166" t="str">
        <f>IFERROR(IF(GETPIVOTDATA("DateRDV",TCD!$B$1,"DT","CH","Bénéficiaire",$A79,CA$6,CA$5,"Mois (DateRDV)",CA$7,"Années (DateRDV)",CA$3,"Présence","Absent"),4,""),"")</f>
        <v/>
      </c>
      <c r="CB79" s="166" t="str">
        <f>IFERROR(IF(GETPIVOTDATA("DateRDV",TCD!$B$1,"DT","CH","Bénéficiaire",$A79,CB$6,CB$5,"Mois (DateRDV)",CB$7,"Années (DateRDV)",CB$3),1,""),"")</f>
        <v/>
      </c>
      <c r="CC79" s="166" t="str">
        <f>IFERROR(IF(GETPIVOTDATA("DateRDV",TCD!$B$1,"DT","CH","Bénéficiaire",$A79,CC$6,CC$5,"Mois (DateRDV)",CC$7,"Années (DateRDV)",CC$3),2,""),"")</f>
        <v/>
      </c>
      <c r="CD79" s="166" t="str">
        <f>IFERROR(IF(GETPIVOTDATA("DateRDV",TCD!$B$1,"DT","CH","Bénéficiaire",$A79,CD$6,CD$5,"Mois (DateRDV)",CD$7,"Années (DateRDV)",CD$3,"Présence","Excusé"),3,""),"")</f>
        <v/>
      </c>
      <c r="CE79" s="166" t="str">
        <f>IFERROR(IF(GETPIVOTDATA("DateRDV",TCD!$B$1,"DT","CH","Bénéficiaire",$A79,CE$6,CE$5,"Mois (DateRDV)",CE$7,"Années (DateRDV)",CE$3,"Présence","Absent"),4,""),"")</f>
        <v/>
      </c>
      <c r="CF79" s="166" t="str">
        <f>IFERROR(IF(GETPIVOTDATA("DateRDV",TCD!$B$1,"DT","CH","Bénéficiaire",$A79,CF$6,CF$5,"Mois (DateRDV)",CF$7,"Années (DateRDV)",CF$3),1,""),"")</f>
        <v/>
      </c>
      <c r="CG79" s="166" t="str">
        <f>IFERROR(IF(GETPIVOTDATA("DateRDV",TCD!$B$1,"DT","CH","Bénéficiaire",$A79,CG$6,CG$5,"Mois (DateRDV)",CG$7,"Années (DateRDV)",CG$3),2,""),"")</f>
        <v/>
      </c>
      <c r="CH79" s="166" t="str">
        <f>IFERROR(IF(GETPIVOTDATA("DateRDV",TCD!$B$1,"DT","CH","Bénéficiaire",$A79,CH$6,CH$5,"Mois (DateRDV)",CH$7,"Années (DateRDV)",CH$3,"Présence","Excusé"),3,""),"")</f>
        <v/>
      </c>
      <c r="CI79" s="166" t="str">
        <f>IFERROR(IF(GETPIVOTDATA("DateRDV",TCD!$B$1,"DT","CH","Bénéficiaire",$A79,CI$6,CI$5,"Mois (DateRDV)",CI$7,"Années (DateRDV)",CI$3,"Présence","Absent"),4,""),"")</f>
        <v/>
      </c>
      <c r="CJ79" s="166" t="str">
        <f>IFERROR(IF(GETPIVOTDATA("DateRDV",TCD!$B$1,"DT","CH","Bénéficiaire",$A79,CJ$6,CJ$5,"Mois (DateRDV)",CJ$7,"Années (DateRDV)",CJ$3),1,""),"")</f>
        <v/>
      </c>
      <c r="CK79" s="166" t="str">
        <f>IFERROR(IF(GETPIVOTDATA("DateRDV",TCD!$B$1,"DT","CH","Bénéficiaire",$A79,CK$6,CK$5,"Mois (DateRDV)",CK$7,"Années (DateRDV)",CK$3),2,""),"")</f>
        <v/>
      </c>
      <c r="CL79" s="166" t="str">
        <f>IFERROR(IF(GETPIVOTDATA("DateRDV",TCD!$B$1,"DT","CH","Bénéficiaire",$A79,CL$6,CL$5,"Mois (DateRDV)",CL$7,"Années (DateRDV)",CL$3,"Présence","Excusé"),3,""),"")</f>
        <v/>
      </c>
      <c r="CM79" s="166" t="str">
        <f>IFERROR(IF(GETPIVOTDATA("DateRDV",TCD!$B$1,"DT","CH","Bénéficiaire",$A79,CM$6,CM$5,"Mois (DateRDV)",CM$7,"Années (DateRDV)",CM$3,"Présence","Absent"),4,""),"")</f>
        <v/>
      </c>
      <c r="CN79" s="166" t="str">
        <f>IFERROR(IF(GETPIVOTDATA("DateRDV",TCD!$B$1,"DT","CH","Bénéficiaire",$A79,CN$6,CN$5,"Mois (DateRDV)",CN$7,"Années (DateRDV)",CN$3),1,""),"")</f>
        <v/>
      </c>
      <c r="CO79" s="166" t="str">
        <f>IFERROR(IF(GETPIVOTDATA("DateRDV",TCD!$B$1,"DT","CH","Bénéficiaire",$A79,CO$6,CO$5,"Mois (DateRDV)",CO$7,"Années (DateRDV)",CO$3),2,""),"")</f>
        <v/>
      </c>
      <c r="CP79" s="166" t="str">
        <f>IFERROR(IF(GETPIVOTDATA("DateRDV",TCD!$B$1,"DT","CH","Bénéficiaire",$A79,CP$6,CP$5,"Mois (DateRDV)",CP$7,"Années (DateRDV)",CP$3,"Présence","Excusé"),3,""),"")</f>
        <v/>
      </c>
      <c r="CQ79" s="166" t="str">
        <f>IFERROR(IF(GETPIVOTDATA("DateRDV",TCD!$B$1,"DT","CH","Bénéficiaire",$A79,CQ$6,CQ$5,"Mois (DateRDV)",CQ$7,"Années (DateRDV)",CQ$3,"Présence","Absent"),4,""),"")</f>
        <v/>
      </c>
      <c r="CR79" s="166" t="str">
        <f>IFERROR(IF(GETPIVOTDATA("DateRDV",TCD!$B$1,"DT","CH","Bénéficiaire",$A79,CR$6,CR$5,"Mois (DateRDV)",CR$7,"Années (DateRDV)",CR$3),1,""),"")</f>
        <v/>
      </c>
      <c r="CS79" s="166" t="str">
        <f>IFERROR(IF(GETPIVOTDATA("DateRDV",TCD!$B$1,"DT","CH","Bénéficiaire",$A79,CS$6,CS$5,"Mois (DateRDV)",CS$7,"Années (DateRDV)",CS$3),2,""),"")</f>
        <v/>
      </c>
      <c r="CT79" s="166" t="str">
        <f>IFERROR(IF(GETPIVOTDATA("DateRDV",TCD!$B$1,"DT","CH","Bénéficiaire",$A79,CT$6,CT$5,"Mois (DateRDV)",CT$7,"Années (DateRDV)",CT$3,"Présence","Excusé"),3,""),"")</f>
        <v/>
      </c>
      <c r="CU79" s="166" t="str">
        <f>IFERROR(IF(GETPIVOTDATA("DateRDV",TCD!$B$1,"DT","CH","Bénéficiaire",$A79,CU$6,CU$5,"Mois (DateRDV)",CU$7,"Années (DateRDV)",CU$3,"Présence","Absent"),4,""),"")</f>
        <v/>
      </c>
      <c r="CV79" s="166" t="str">
        <f>IFERROR(IF(GETPIVOTDATA("DateRDV",TCD!$B$1,"DT","CH","Bénéficiaire",$A79,CV$6,CV$5,"Mois (DateRDV)",CV$7,"Années (DateRDV)",CV$3),1,""),"")</f>
        <v/>
      </c>
      <c r="CW79" s="166" t="str">
        <f>IFERROR(IF(GETPIVOTDATA("DateRDV",TCD!$B$1,"DT","CH","Bénéficiaire",$A79,CW$6,CW$5,"Mois (DateRDV)",CW$7,"Années (DateRDV)",CW$3),2,""),"")</f>
        <v/>
      </c>
      <c r="CX79" s="166" t="str">
        <f>IFERROR(IF(GETPIVOTDATA("DateRDV",TCD!$B$1,"DT","CH","Bénéficiaire",$A79,CX$6,CX$5,"Mois (DateRDV)",CX$7,"Années (DateRDV)",CX$3,"Présence","Excusé"),3,""),"")</f>
        <v/>
      </c>
      <c r="CY79" s="166" t="str">
        <f>IFERROR(IF(GETPIVOTDATA("DateRDV",TCD!$B$1,"DT","CH","Bénéficiaire",$A79,CY$6,CY$5,"Mois (DateRDV)",CY$7,"Années (DateRDV)",CY$3,"Présence","Absent"),4,""),"")</f>
        <v/>
      </c>
      <c r="CZ79" s="166" t="str">
        <f>IFERROR(IF(GETPIVOTDATA("DateRDV",TCD!$B$1,"DT","CH","Bénéficiaire",$A79,CZ$6,CZ$5,"Mois (DateRDV)",CZ$7,"Années (DateRDV)",CZ$3),1,""),"")</f>
        <v/>
      </c>
      <c r="DA79" s="166" t="str">
        <f>IFERROR(IF(GETPIVOTDATA("DateRDV",TCD!$B$1,"DT","CH","Bénéficiaire",$A79,DA$6,DA$5,"Mois (DateRDV)",DA$7,"Années (DateRDV)",DA$3),2,""),"")</f>
        <v/>
      </c>
      <c r="DB79" s="166" t="str">
        <f>IFERROR(IF(GETPIVOTDATA("DateRDV",TCD!$B$1,"DT","CH","Bénéficiaire",$A79,DB$6,DB$5,"Mois (DateRDV)",DB$7,"Années (DateRDV)",DB$3,"Présence","Excusé"),3,""),"")</f>
        <v/>
      </c>
      <c r="DC79" s="166" t="str">
        <f>IFERROR(IF(GETPIVOTDATA("DateRDV",TCD!$B$1,"DT","CH","Bénéficiaire",$A79,DC$6,DC$5,"Mois (DateRDV)",DC$7,"Années (DateRDV)",DC$3,"Présence","Absent"),4,""),"")</f>
        <v/>
      </c>
      <c r="DD79" s="166" t="str">
        <f>IFERROR(IF(GETPIVOTDATA("DateRDV",TCD!$B$1,"DT","CH","Bénéficiaire",$A79,DD$6,DD$5,"Mois (DateRDV)",DD$7,"Années (DateRDV)",DD$3),1,""),"")</f>
        <v/>
      </c>
      <c r="DE79" s="166" t="str">
        <f>IFERROR(IF(GETPIVOTDATA("DateRDV",TCD!$B$1,"DT","CH","Bénéficiaire",$A79,DE$6,DE$5,"Mois (DateRDV)",DE$7,"Années (DateRDV)",DE$3),2,""),"")</f>
        <v/>
      </c>
      <c r="DF79" s="166" t="str">
        <f>IFERROR(IF(GETPIVOTDATA("DateRDV",TCD!$B$1,"DT","CH","Bénéficiaire",$A79,DF$6,DF$5,"Mois (DateRDV)",DF$7,"Années (DateRDV)",DF$3,"Présence","Excusé"),3,""),"")</f>
        <v/>
      </c>
      <c r="DG79" s="166" t="str">
        <f>IFERROR(IF(GETPIVOTDATA("DateRDV",TCD!$B$1,"DT","CH","Bénéficiaire",$A79,DG$6,DG$5,"Mois (DateRDV)",DG$7,"Années (DateRDV)",DG$3,"Présence","Absent"),4,""),"")</f>
        <v/>
      </c>
      <c r="DH79" s="166" t="str">
        <f>IFERROR(IF(GETPIVOTDATA("DateRDV",TCD!$B$1,"DT","CH","Bénéficiaire",$A79,DH$6,DH$5,"Mois (DateRDV)",DH$7,"Années (DateRDV)",DH$3),1,""),"")</f>
        <v/>
      </c>
      <c r="DI79" s="166" t="str">
        <f>IFERROR(IF(GETPIVOTDATA("DateRDV",TCD!$B$1,"DT","CH","Bénéficiaire",$A79,DI$6,DI$5,"Mois (DateRDV)",DI$7,"Années (DateRDV)",DI$3),2,""),"")</f>
        <v/>
      </c>
      <c r="DJ79" s="166" t="str">
        <f>IFERROR(IF(GETPIVOTDATA("DateRDV",TCD!$B$1,"DT","CH","Bénéficiaire",$A79,DJ$6,DJ$5,"Mois (DateRDV)",DJ$7,"Années (DateRDV)",DJ$3,"Présence","Excusé"),3,""),"")</f>
        <v/>
      </c>
      <c r="DK79" s="166" t="str">
        <f>IFERROR(IF(GETPIVOTDATA("DateRDV",TCD!$B$1,"DT","CH","Bénéficiaire",$A79,DK$6,DK$5,"Mois (DateRDV)",DK$7,"Années (DateRDV)",DK$3,"Présence","Absent"),4,""),"")</f>
        <v/>
      </c>
      <c r="DL79" s="166" t="str">
        <f>IFERROR(IF(GETPIVOTDATA("DateRDV",TCD!$B$1,"DT","CH","Bénéficiaire",$A79,DL$6,DL$5,"Mois (DateRDV)",DL$7,"Années (DateRDV)",DL$3),1,""),"")</f>
        <v/>
      </c>
      <c r="DM79" s="166" t="str">
        <f>IFERROR(IF(GETPIVOTDATA("DateRDV",TCD!$B$1,"DT","CH","Bénéficiaire",$A79,DM$6,DM$5,"Mois (DateRDV)",DM$7,"Années (DateRDV)",DM$3),2,""),"")</f>
        <v/>
      </c>
      <c r="DN79" s="166" t="str">
        <f>IFERROR(IF(GETPIVOTDATA("DateRDV",TCD!$B$1,"DT","CH","Bénéficiaire",$A79,DN$6,DN$5,"Mois (DateRDV)",DN$7,"Années (DateRDV)",DN$3,"Présence","Excusé"),3,""),"")</f>
        <v/>
      </c>
      <c r="DO79" s="166" t="str">
        <f>IFERROR(IF(GETPIVOTDATA("DateRDV",TCD!$B$1,"DT","CH","Bénéficiaire",$A79,DO$6,DO$5,"Mois (DateRDV)",DO$7,"Années (DateRDV)",DO$3,"Présence","Absent"),4,""),"")</f>
        <v/>
      </c>
    </row>
    <row r="80" spans="1:119" x14ac:dyDescent="0.2">
      <c r="B80" s="169" t="str">
        <f>IFERROR(IF(INDEX(Data!P:P,MATCH(A80,Data!B:B,0))&lt;&gt;"",INDEX(Data!P:P,MATCH(A80,Data!B:B,0)),""),"")</f>
        <v/>
      </c>
      <c r="C80" s="169" t="str">
        <f>IFERROR(IF(INDEX(Data!O:O,MATCH(A80,Data!B:B,0))&lt;&gt;"",INDEX(Data!O:O,MATCH(A80,Data!B:B,0)),""),"")</f>
        <v/>
      </c>
      <c r="D80" s="169" t="str">
        <f>IFERROR(IF(INDEX(Data!J:J,MATCH(A80,Data!B:B,0))&lt;&gt;"",INDEX(Data!J:J,MATCH(A80,Data!B:B,0)),""),"")</f>
        <v/>
      </c>
      <c r="E80" s="169" t="str">
        <f>IFERROR(IF(INDEX(Data!M:M,MATCH(A80,Data!B:B,0))&lt;&gt;"",INDEX(Data!M:M,MATCH(A80,Data!B:B,0)),""),"")</f>
        <v/>
      </c>
      <c r="F80" s="169" t="str">
        <f>IFERROR(IF(INDEX(Data!N:N,MATCH(A80,Data!B:B,0))&lt;&gt;"",INDEX(Data!N:N,MATCH(A80,Data!B:B,0)),""),"")</f>
        <v/>
      </c>
      <c r="G80" s="170" t="str">
        <f>IFERROR(IF(INDEX(Data!K:K,MATCH(A80,Data!B:B,0))&lt;&gt;"",INDEX(Data!K:K,MATCH(A80,Data!B:B,0)),""),"")</f>
        <v/>
      </c>
      <c r="H80" s="170" t="str">
        <f>IFERROR(IF(INDEX(Data!L:L,MATCH(A80,Data!B:B,0))&lt;&gt;"",INDEX(Data!L:L,MATCH(A80,Data!B:B,0)),""),"")</f>
        <v/>
      </c>
      <c r="I80" s="170" t="str">
        <f>IFERROR(IF(INDEX(Data!C:C,MATCH(A80,Data!B:B,0))&lt;&gt;"",INDEX(Data!C:C,MATCH(A80,Data!B:B,0)),""),"")</f>
        <v/>
      </c>
      <c r="J80" s="170" t="str">
        <f>IFERROR(IF(INDEX(Data!D:D,MATCH(A80,Data!B:B,0))&lt;&gt;"",INDEX(Data!D:D,MATCH(A80,Data!B:B,0)),""),"")</f>
        <v/>
      </c>
      <c r="K80" s="171" t="str">
        <f>IFERROR(IF(INDEX(Data!H:H,MATCH(A80,Data!B:B,0))&lt;&gt;"",INDEX(Data!H:H,MATCH(A80,Data!B:B,0)),""),"")</f>
        <v/>
      </c>
      <c r="L80" s="166" t="str">
        <f>IFERROR(IF(GETPIVOTDATA("DateRDV",TCD!$B$1,"DT","CH","Bénéficiaire",$A80,L$6,L$5,"Mois (DateRDV)",L$7,"Années (DateRDV)",L$3),1,""),"")</f>
        <v/>
      </c>
      <c r="M80" s="166" t="str">
        <f>IFERROR(IF(GETPIVOTDATA("DateRDV",TCD!$B$1,"DT","CH","Bénéficiaire",$A80,M$6,M$5,"Mois (DateRDV)",M$7,"Années (DateRDV)",M$3),2,""),"")</f>
        <v/>
      </c>
      <c r="N80" s="166" t="str">
        <f>IFERROR(IF(GETPIVOTDATA("DateRDV",TCD!$B$1,"DT","CH","Bénéficiaire",$A80,N$6,N$5,"Mois (DateRDV)",N$7,"Années (DateRDV)",N$3,"Présence","Excusé"),3,""),"")</f>
        <v/>
      </c>
      <c r="O80" s="166" t="str">
        <f>IFERROR(IF(GETPIVOTDATA("DateRDV",TCD!$B$1,"DT","CH","Bénéficiaire",$A80,O$6,O$5,"Mois (DateRDV)",O$7,"Années (DateRDV)",O$3,"Présence","Absent"),4,""),"")</f>
        <v/>
      </c>
      <c r="P80" s="166" t="str">
        <f>IFERROR(IF(GETPIVOTDATA("DateRDV",TCD!$B$1,"DT","CH","Bénéficiaire",$A80,P$6,P$5,"Mois (DateRDV)",P$7,"Années (DateRDV)",P$3),1,""),"")</f>
        <v/>
      </c>
      <c r="Q80" s="166" t="str">
        <f>IFERROR(IF(GETPIVOTDATA("DateRDV",TCD!$B$1,"DT","CH","Bénéficiaire",$A80,Q$6,Q$5,"Mois (DateRDV)",Q$7,"Années (DateRDV)",Q$3),2,""),"")</f>
        <v/>
      </c>
      <c r="R80" s="166" t="str">
        <f>IFERROR(IF(GETPIVOTDATA("DateRDV",TCD!$B$1,"DT","CH","Bénéficiaire",$A80,R$6,R$5,"Mois (DateRDV)",R$7,"Années (DateRDV)",R$3,"Présence","Excusé"),3,""),"")</f>
        <v/>
      </c>
      <c r="S80" s="166" t="str">
        <f>IFERROR(IF(GETPIVOTDATA("DateRDV",TCD!$B$1,"DT","CH","Bénéficiaire",$A80,S$6,S$5,"Mois (DateRDV)",S$7,"Années (DateRDV)",S$3,"Présence","Absent"),4,""),"")</f>
        <v/>
      </c>
      <c r="T80" s="166" t="str">
        <f>IFERROR(IF(GETPIVOTDATA("DateRDV",TCD!$B$1,"DT","CH","Bénéficiaire",$A80,T$6,T$5,"Mois (DateRDV)",T$7,"Années (DateRDV)",T$3),1,""),"")</f>
        <v/>
      </c>
      <c r="U80" s="166" t="str">
        <f>IFERROR(IF(GETPIVOTDATA("DateRDV",TCD!$B$1,"DT","CH","Bénéficiaire",$A80,U$6,U$5,"Mois (DateRDV)",U$7,"Années (DateRDV)",U$3),2,""),"")</f>
        <v/>
      </c>
      <c r="V80" s="166" t="str">
        <f>IFERROR(IF(GETPIVOTDATA("DateRDV",TCD!$B$1,"DT","CH","Bénéficiaire",$A80,V$6,V$5,"Mois (DateRDV)",V$7,"Années (DateRDV)",V$3,"Présence","Excusé"),3,""),"")</f>
        <v/>
      </c>
      <c r="W80" s="166" t="str">
        <f>IFERROR(IF(GETPIVOTDATA("DateRDV",TCD!$B$1,"DT","CH","Bénéficiaire",$A80,W$6,W$5,"Mois (DateRDV)",W$7,"Années (DateRDV)",W$3,"Présence","Absent"),4,""),"")</f>
        <v/>
      </c>
      <c r="X80" s="166" t="str">
        <f>IFERROR(IF(GETPIVOTDATA("DateRDV",TCD!$B$1,"DT","CH","Bénéficiaire",$A80,X$6,X$5,"Mois (DateRDV)",X$7,"Années (DateRDV)",X$3),1,""),"")</f>
        <v/>
      </c>
      <c r="Y80" s="166" t="str">
        <f>IFERROR(IF(GETPIVOTDATA("DateRDV",TCD!$B$1,"DT","CH","Bénéficiaire",$A80,Y$6,Y$5,"Mois (DateRDV)",Y$7,"Années (DateRDV)",Y$3),2,""),"")</f>
        <v/>
      </c>
      <c r="Z80" s="166" t="str">
        <f>IFERROR(IF(GETPIVOTDATA("DateRDV",TCD!$B$1,"DT","CH","Bénéficiaire",$A80,Z$6,Z$5,"Mois (DateRDV)",Z$7,"Années (DateRDV)",Z$3,"Présence","Excusé"),3,""),"")</f>
        <v/>
      </c>
      <c r="AA80" s="166" t="str">
        <f>IFERROR(IF(GETPIVOTDATA("DateRDV",TCD!$B$1,"DT","CH","Bénéficiaire",$A80,AA$6,AA$5,"Mois (DateRDV)",AA$7,"Années (DateRDV)",AA$3,"Présence","Absent"),4,""),"")</f>
        <v/>
      </c>
      <c r="AB80" s="166" t="str">
        <f>IFERROR(IF(GETPIVOTDATA("DateRDV",TCD!$B$1,"DT","CH","Bénéficiaire",$A80,AB$6,AB$5,"Mois (DateRDV)",AB$7,"Années (DateRDV)",AB$3),1,""),"")</f>
        <v/>
      </c>
      <c r="AC80" s="166" t="str">
        <f>IFERROR(IF(GETPIVOTDATA("DateRDV",TCD!$B$1,"DT","CH","Bénéficiaire",$A80,AC$6,AC$5,"Mois (DateRDV)",AC$7,"Années (DateRDV)",AC$3),2,""),"")</f>
        <v/>
      </c>
      <c r="AD80" s="166" t="str">
        <f>IFERROR(IF(GETPIVOTDATA("DateRDV",TCD!$B$1,"DT","CH","Bénéficiaire",$A80,AD$6,AD$5,"Mois (DateRDV)",AD$7,"Années (DateRDV)",AD$3,"Présence","Excusé"),3,""),"")</f>
        <v/>
      </c>
      <c r="AE80" s="166" t="str">
        <f>IFERROR(IF(GETPIVOTDATA("DateRDV",TCD!$B$1,"DT","CH","Bénéficiaire",$A80,AE$6,AE$5,"Mois (DateRDV)",AE$7,"Années (DateRDV)",AE$3,"Présence","Absent"),4,""),"")</f>
        <v/>
      </c>
      <c r="AF80" s="166" t="str">
        <f>IFERROR(IF(GETPIVOTDATA("DateRDV",TCD!$B$1,"DT","CH","Bénéficiaire",$A80,AF$6,AF$5,"Mois (DateRDV)",AF$7,"Années (DateRDV)",AF$3),1,""),"")</f>
        <v/>
      </c>
      <c r="AG80" s="166" t="str">
        <f>IFERROR(IF(GETPIVOTDATA("DateRDV",TCD!$B$1,"DT","CH","Bénéficiaire",$A80,AG$6,AG$5,"Mois (DateRDV)",AG$7,"Années (DateRDV)",AG$3),2,""),"")</f>
        <v/>
      </c>
      <c r="AH80" s="166" t="str">
        <f>IFERROR(IF(GETPIVOTDATA("DateRDV",TCD!$B$1,"DT","CH","Bénéficiaire",$A80,AH$6,AH$5,"Mois (DateRDV)",AH$7,"Années (DateRDV)",AH$3,"Présence","Excusé"),3,""),"")</f>
        <v/>
      </c>
      <c r="AI80" s="166" t="str">
        <f>IFERROR(IF(GETPIVOTDATA("DateRDV",TCD!$B$1,"DT","CH","Bénéficiaire",$A80,AI$6,AI$5,"Mois (DateRDV)",AI$7,"Années (DateRDV)",AI$3,"Présence","Absent"),4,""),"")</f>
        <v/>
      </c>
      <c r="AJ80" s="166" t="str">
        <f>IFERROR(IF(GETPIVOTDATA("DateRDV",TCD!$B$1,"DT","CH","Bénéficiaire",$A80,AJ$6,AJ$5,"Mois (DateRDV)",AJ$7,"Années (DateRDV)",AJ$3),1,""),"")</f>
        <v/>
      </c>
      <c r="AK80" s="166" t="str">
        <f>IFERROR(IF(GETPIVOTDATA("DateRDV",TCD!$B$1,"DT","CH","Bénéficiaire",$A80,AK$6,AK$5,"Mois (DateRDV)",AK$7,"Années (DateRDV)",AK$3),2,""),"")</f>
        <v/>
      </c>
      <c r="AL80" s="166" t="str">
        <f>IFERROR(IF(GETPIVOTDATA("DateRDV",TCD!$B$1,"DT","CH","Bénéficiaire",$A80,AL$6,AL$5,"Mois (DateRDV)",AL$7,"Années (DateRDV)",AL$3,"Présence","Excusé"),3,""),"")</f>
        <v/>
      </c>
      <c r="AM80" s="166" t="str">
        <f>IFERROR(IF(GETPIVOTDATA("DateRDV",TCD!$B$1,"DT","CH","Bénéficiaire",$A80,AM$6,AM$5,"Mois (DateRDV)",AM$7,"Années (DateRDV)",AM$3,"Présence","Absent"),4,""),"")</f>
        <v/>
      </c>
      <c r="AN80" s="166" t="str">
        <f>IFERROR(IF(GETPIVOTDATA("DateRDV",TCD!$B$1,"DT","CH","Bénéficiaire",$A80,AN$6,AN$5,"Mois (DateRDV)",AN$7,"Années (DateRDV)",AN$3),1,""),"")</f>
        <v/>
      </c>
      <c r="AO80" s="166" t="str">
        <f>IFERROR(IF(GETPIVOTDATA("DateRDV",TCD!$B$1,"DT","CH","Bénéficiaire",$A80,AO$6,AO$5,"Mois (DateRDV)",AO$7,"Années (DateRDV)",AO$3),2,""),"")</f>
        <v/>
      </c>
      <c r="AP80" s="166" t="str">
        <f>IFERROR(IF(GETPIVOTDATA("DateRDV",TCD!$B$1,"DT","CH","Bénéficiaire",$A80,AP$6,AP$5,"Mois (DateRDV)",AP$7,"Années (DateRDV)",AP$3,"Présence","Excusé"),3,""),"")</f>
        <v/>
      </c>
      <c r="AQ80" s="166" t="str">
        <f>IFERROR(IF(GETPIVOTDATA("DateRDV",TCD!$B$1,"DT","CH","Bénéficiaire",$A80,AQ$6,AQ$5,"Mois (DateRDV)",AQ$7,"Années (DateRDV)",AQ$3,"Présence","Absent"),4,""),"")</f>
        <v/>
      </c>
      <c r="AR80" s="166" t="str">
        <f>IFERROR(IF(GETPIVOTDATA("DateRDV",TCD!$B$1,"DT","CH","Bénéficiaire",$A80,AR$6,AR$5,"Mois (DateRDV)",AR$7,"Années (DateRDV)",AR$3),1,""),"")</f>
        <v/>
      </c>
      <c r="AS80" s="166" t="str">
        <f>IFERROR(IF(GETPIVOTDATA("DateRDV",TCD!$B$1,"DT","CH","Bénéficiaire",$A80,AS$6,AS$5,"Mois (DateRDV)",AS$7,"Années (DateRDV)",AS$3),2,""),"")</f>
        <v/>
      </c>
      <c r="AT80" s="166" t="str">
        <f>IFERROR(IF(GETPIVOTDATA("DateRDV",TCD!$B$1,"DT","CH","Bénéficiaire",$A80,AT$6,AT$5,"Mois (DateRDV)",AT$7,"Années (DateRDV)",AT$3,"Présence","Excusé"),3,""),"")</f>
        <v/>
      </c>
      <c r="AU80" s="166" t="str">
        <f>IFERROR(IF(GETPIVOTDATA("DateRDV",TCD!$B$1,"DT","CH","Bénéficiaire",$A80,AU$6,AU$5,"Mois (DateRDV)",AU$7,"Années (DateRDV)",AU$3,"Présence","Absent"),4,""),"")</f>
        <v/>
      </c>
      <c r="AV80" s="166" t="str">
        <f>IFERROR(IF(GETPIVOTDATA("DateRDV",TCD!$B$1,"DT","CH","Bénéficiaire",$A80,AV$6,AV$5,"Mois (DateRDV)",AV$7,"Années (DateRDV)",AV$3),1,""),"")</f>
        <v/>
      </c>
      <c r="AW80" s="166" t="str">
        <f>IFERROR(IF(GETPIVOTDATA("DateRDV",TCD!$B$1,"DT","CH","Bénéficiaire",$A80,AW$6,AW$5,"Mois (DateRDV)",AW$7,"Années (DateRDV)",AW$3),2,""),"")</f>
        <v/>
      </c>
      <c r="AX80" s="166" t="str">
        <f>IFERROR(IF(GETPIVOTDATA("DateRDV",TCD!$B$1,"DT","CH","Bénéficiaire",$A80,AX$6,AX$5,"Mois (DateRDV)",AX$7,"Années (DateRDV)",AX$3,"Présence","Excusé"),3,""),"")</f>
        <v/>
      </c>
      <c r="AY80" s="166" t="str">
        <f>IFERROR(IF(GETPIVOTDATA("DateRDV",TCD!$B$1,"DT","CH","Bénéficiaire",$A80,AY$6,AY$5,"Mois (DateRDV)",AY$7,"Années (DateRDV)",AY$3,"Présence","Absent"),4,""),"")</f>
        <v/>
      </c>
      <c r="AZ80" s="166" t="str">
        <f>IFERROR(IF(GETPIVOTDATA("DateRDV",TCD!$B$1,"DT","CH","Bénéficiaire",$A80,AZ$6,AZ$5,"Mois (DateRDV)",AZ$7,"Années (DateRDV)",AZ$3),1,""),"")</f>
        <v/>
      </c>
      <c r="BA80" s="166" t="str">
        <f>IFERROR(IF(GETPIVOTDATA("DateRDV",TCD!$B$1,"DT","CH","Bénéficiaire",$A80,BA$6,BA$5,"Mois (DateRDV)",BA$7,"Années (DateRDV)",BA$3),2,""),"")</f>
        <v/>
      </c>
      <c r="BB80" s="166" t="str">
        <f>IFERROR(IF(GETPIVOTDATA("DateRDV",TCD!$B$1,"DT","CH","Bénéficiaire",$A80,BB$6,BB$5,"Mois (DateRDV)",BB$7,"Années (DateRDV)",BB$3,"Présence","Excusé"),3,""),"")</f>
        <v/>
      </c>
      <c r="BC80" s="166" t="str">
        <f>IFERROR(IF(GETPIVOTDATA("DateRDV",TCD!$B$1,"DT","CH","Bénéficiaire",$A80,BC$6,BC$5,"Mois (DateRDV)",BC$7,"Années (DateRDV)",BC$3,"Présence","Absent"),4,""),"")</f>
        <v/>
      </c>
      <c r="BD80" s="166" t="str">
        <f>IFERROR(IF(GETPIVOTDATA("DateRDV",TCD!$B$1,"DT","CH","Bénéficiaire",$A80,BD$6,BD$5,"Mois (DateRDV)",BD$7,"Années (DateRDV)",BD$3),1,""),"")</f>
        <v/>
      </c>
      <c r="BE80" s="166" t="str">
        <f>IFERROR(IF(GETPIVOTDATA("DateRDV",TCD!$B$1,"DT","CH","Bénéficiaire",$A80,BE$6,BE$5,"Mois (DateRDV)",BE$7,"Années (DateRDV)",BE$3),2,""),"")</f>
        <v/>
      </c>
      <c r="BF80" s="166" t="str">
        <f>IFERROR(IF(GETPIVOTDATA("DateRDV",TCD!$B$1,"DT","CH","Bénéficiaire",$A80,BF$6,BF$5,"Mois (DateRDV)",BF$7,"Années (DateRDV)",BF$3,"Présence","Excusé"),3,""),"")</f>
        <v/>
      </c>
      <c r="BG80" s="166" t="str">
        <f>IFERROR(IF(GETPIVOTDATA("DateRDV",TCD!$B$1,"DT","CH","Bénéficiaire",$A80,BG$6,BG$5,"Mois (DateRDV)",BG$7,"Années (DateRDV)",BG$3,"Présence","Absent"),4,""),"")</f>
        <v/>
      </c>
      <c r="BH80" s="166" t="str">
        <f>IFERROR(IF(GETPIVOTDATA("DateRDV",TCD!$B$1,"DT","CH","Bénéficiaire",$A80,BH$6,BH$5,"Mois (DateRDV)",BH$7,"Années (DateRDV)",BH$3),1,""),"")</f>
        <v/>
      </c>
      <c r="BI80" s="166" t="str">
        <f>IFERROR(IF(GETPIVOTDATA("DateRDV",TCD!$B$1,"DT","CH","Bénéficiaire",$A80,BI$6,BI$5,"Mois (DateRDV)",BI$7,"Années (DateRDV)",BI$3),2,""),"")</f>
        <v/>
      </c>
      <c r="BJ80" s="166" t="str">
        <f>IFERROR(IF(GETPIVOTDATA("DateRDV",TCD!$B$1,"DT","CH","Bénéficiaire",$A80,BJ$6,BJ$5,"Mois (DateRDV)",BJ$7,"Années (DateRDV)",BJ$3,"Présence","Excusé"),3,""),"")</f>
        <v/>
      </c>
      <c r="BK80" s="166" t="str">
        <f>IFERROR(IF(GETPIVOTDATA("DateRDV",TCD!$B$1,"DT","CH","Bénéficiaire",$A80,BK$6,BK$5,"Mois (DateRDV)",BK$7,"Années (DateRDV)",BK$3,"Présence","Absent"),4,""),"")</f>
        <v/>
      </c>
      <c r="BL80" s="166" t="str">
        <f>IFERROR(IF(GETPIVOTDATA("DateRDV",TCD!$B$1,"DT","CH","Bénéficiaire",$A80,BL$6,BL$5,"Mois (DateRDV)",BL$7,"Années (DateRDV)",BL$3),1,""),"")</f>
        <v/>
      </c>
      <c r="BM80" s="166" t="str">
        <f>IFERROR(IF(GETPIVOTDATA("DateRDV",TCD!$B$1,"DT","CH","Bénéficiaire",$A80,BM$6,BM$5,"Mois (DateRDV)",BM$7,"Années (DateRDV)",BM$3),2,""),"")</f>
        <v/>
      </c>
      <c r="BN80" s="166" t="str">
        <f>IFERROR(IF(GETPIVOTDATA("DateRDV",TCD!$B$1,"DT","CH","Bénéficiaire",$A80,BN$6,BN$5,"Mois (DateRDV)",BN$7,"Années (DateRDV)",BN$3,"Présence","Excusé"),3,""),"")</f>
        <v/>
      </c>
      <c r="BO80" s="166" t="str">
        <f>IFERROR(IF(GETPIVOTDATA("DateRDV",TCD!$B$1,"DT","CH","Bénéficiaire",$A80,BO$6,BO$5,"Mois (DateRDV)",BO$7,"Années (DateRDV)",BO$3,"Présence","Absent"),4,""),"")</f>
        <v/>
      </c>
      <c r="BP80" s="166" t="str">
        <f>IFERROR(IF(GETPIVOTDATA("DateRDV",TCD!$B$1,"DT","CH","Bénéficiaire",$A80,BP$6,BP$5,"Mois (DateRDV)",BP$7,"Années (DateRDV)",BP$3),1,""),"")</f>
        <v/>
      </c>
      <c r="BQ80" s="166" t="str">
        <f>IFERROR(IF(GETPIVOTDATA("DateRDV",TCD!$B$1,"DT","CH","Bénéficiaire",$A80,BQ$6,BQ$5,"Mois (DateRDV)",BQ$7,"Années (DateRDV)",BQ$3),2,""),"")</f>
        <v/>
      </c>
      <c r="BR80" s="166" t="str">
        <f>IFERROR(IF(GETPIVOTDATA("DateRDV",TCD!$B$1,"DT","CH","Bénéficiaire",$A80,BR$6,BR$5,"Mois (DateRDV)",BR$7,"Années (DateRDV)",BR$3,"Présence","Excusé"),3,""),"")</f>
        <v/>
      </c>
      <c r="BS80" s="166" t="str">
        <f>IFERROR(IF(GETPIVOTDATA("DateRDV",TCD!$B$1,"DT","CH","Bénéficiaire",$A80,BS$6,BS$5,"Mois (DateRDV)",BS$7,"Années (DateRDV)",BS$3,"Présence","Absent"),4,""),"")</f>
        <v/>
      </c>
      <c r="BT80" s="166" t="str">
        <f>IFERROR(IF(GETPIVOTDATA("DateRDV",TCD!$B$1,"DT","CH","Bénéficiaire",$A80,BT$6,BT$5,"Mois (DateRDV)",BT$7,"Années (DateRDV)",BT$3),1,""),"")</f>
        <v/>
      </c>
      <c r="BU80" s="166" t="str">
        <f>IFERROR(IF(GETPIVOTDATA("DateRDV",TCD!$B$1,"DT","CH","Bénéficiaire",$A80,BU$6,BU$5,"Mois (DateRDV)",BU$7,"Années (DateRDV)",BU$3),2,""),"")</f>
        <v/>
      </c>
      <c r="BV80" s="166" t="str">
        <f>IFERROR(IF(GETPIVOTDATA("DateRDV",TCD!$B$1,"DT","CH","Bénéficiaire",$A80,BV$6,BV$5,"Mois (DateRDV)",BV$7,"Années (DateRDV)",BV$3,"Présence","Excusé"),3,""),"")</f>
        <v/>
      </c>
      <c r="BW80" s="166" t="str">
        <f>IFERROR(IF(GETPIVOTDATA("DateRDV",TCD!$B$1,"DT","CH","Bénéficiaire",$A80,BW$6,BW$5,"Mois (DateRDV)",BW$7,"Années (DateRDV)",BW$3,"Présence","Absent"),4,""),"")</f>
        <v/>
      </c>
      <c r="BX80" s="166" t="str">
        <f>IFERROR(IF(GETPIVOTDATA("DateRDV",TCD!$B$1,"DT","CH","Bénéficiaire",$A80,BX$6,BX$5,"Mois (DateRDV)",BX$7,"Années (DateRDV)",BX$3),1,""),"")</f>
        <v/>
      </c>
      <c r="BY80" s="166" t="str">
        <f>IFERROR(IF(GETPIVOTDATA("DateRDV",TCD!$B$1,"DT","CH","Bénéficiaire",$A80,BY$6,BY$5,"Mois (DateRDV)",BY$7,"Années (DateRDV)",BY$3),2,""),"")</f>
        <v/>
      </c>
      <c r="BZ80" s="166" t="str">
        <f>IFERROR(IF(GETPIVOTDATA("DateRDV",TCD!$B$1,"DT","CH","Bénéficiaire",$A80,BZ$6,BZ$5,"Mois (DateRDV)",BZ$7,"Années (DateRDV)",BZ$3,"Présence","Excusé"),3,""),"")</f>
        <v/>
      </c>
      <c r="CA80" s="166" t="str">
        <f>IFERROR(IF(GETPIVOTDATA("DateRDV",TCD!$B$1,"DT","CH","Bénéficiaire",$A80,CA$6,CA$5,"Mois (DateRDV)",CA$7,"Années (DateRDV)",CA$3,"Présence","Absent"),4,""),"")</f>
        <v/>
      </c>
      <c r="CB80" s="166" t="str">
        <f>IFERROR(IF(GETPIVOTDATA("DateRDV",TCD!$B$1,"DT","CH","Bénéficiaire",$A80,CB$6,CB$5,"Mois (DateRDV)",CB$7,"Années (DateRDV)",CB$3),1,""),"")</f>
        <v/>
      </c>
      <c r="CC80" s="166" t="str">
        <f>IFERROR(IF(GETPIVOTDATA("DateRDV",TCD!$B$1,"DT","CH","Bénéficiaire",$A80,CC$6,CC$5,"Mois (DateRDV)",CC$7,"Années (DateRDV)",CC$3),2,""),"")</f>
        <v/>
      </c>
      <c r="CD80" s="166" t="str">
        <f>IFERROR(IF(GETPIVOTDATA("DateRDV",TCD!$B$1,"DT","CH","Bénéficiaire",$A80,CD$6,CD$5,"Mois (DateRDV)",CD$7,"Années (DateRDV)",CD$3,"Présence","Excusé"),3,""),"")</f>
        <v/>
      </c>
      <c r="CE80" s="166" t="str">
        <f>IFERROR(IF(GETPIVOTDATA("DateRDV",TCD!$B$1,"DT","CH","Bénéficiaire",$A80,CE$6,CE$5,"Mois (DateRDV)",CE$7,"Années (DateRDV)",CE$3,"Présence","Absent"),4,""),"")</f>
        <v/>
      </c>
      <c r="CF80" s="166" t="str">
        <f>IFERROR(IF(GETPIVOTDATA("DateRDV",TCD!$B$1,"DT","CH","Bénéficiaire",$A80,CF$6,CF$5,"Mois (DateRDV)",CF$7,"Années (DateRDV)",CF$3),1,""),"")</f>
        <v/>
      </c>
      <c r="CG80" s="166" t="str">
        <f>IFERROR(IF(GETPIVOTDATA("DateRDV",TCD!$B$1,"DT","CH","Bénéficiaire",$A80,CG$6,CG$5,"Mois (DateRDV)",CG$7,"Années (DateRDV)",CG$3),2,""),"")</f>
        <v/>
      </c>
      <c r="CH80" s="166" t="str">
        <f>IFERROR(IF(GETPIVOTDATA("DateRDV",TCD!$B$1,"DT","CH","Bénéficiaire",$A80,CH$6,CH$5,"Mois (DateRDV)",CH$7,"Années (DateRDV)",CH$3,"Présence","Excusé"),3,""),"")</f>
        <v/>
      </c>
      <c r="CI80" s="166" t="str">
        <f>IFERROR(IF(GETPIVOTDATA("DateRDV",TCD!$B$1,"DT","CH","Bénéficiaire",$A80,CI$6,CI$5,"Mois (DateRDV)",CI$7,"Années (DateRDV)",CI$3,"Présence","Absent"),4,""),"")</f>
        <v/>
      </c>
      <c r="CJ80" s="166" t="str">
        <f>IFERROR(IF(GETPIVOTDATA("DateRDV",TCD!$B$1,"DT","CH","Bénéficiaire",$A80,CJ$6,CJ$5,"Mois (DateRDV)",CJ$7,"Années (DateRDV)",CJ$3),1,""),"")</f>
        <v/>
      </c>
      <c r="CK80" s="166" t="str">
        <f>IFERROR(IF(GETPIVOTDATA("DateRDV",TCD!$B$1,"DT","CH","Bénéficiaire",$A80,CK$6,CK$5,"Mois (DateRDV)",CK$7,"Années (DateRDV)",CK$3),2,""),"")</f>
        <v/>
      </c>
      <c r="CL80" s="166" t="str">
        <f>IFERROR(IF(GETPIVOTDATA("DateRDV",TCD!$B$1,"DT","CH","Bénéficiaire",$A80,CL$6,CL$5,"Mois (DateRDV)",CL$7,"Années (DateRDV)",CL$3,"Présence","Excusé"),3,""),"")</f>
        <v/>
      </c>
      <c r="CM80" s="166" t="str">
        <f>IFERROR(IF(GETPIVOTDATA("DateRDV",TCD!$B$1,"DT","CH","Bénéficiaire",$A80,CM$6,CM$5,"Mois (DateRDV)",CM$7,"Années (DateRDV)",CM$3,"Présence","Absent"),4,""),"")</f>
        <v/>
      </c>
      <c r="CN80" s="166" t="str">
        <f>IFERROR(IF(GETPIVOTDATA("DateRDV",TCD!$B$1,"DT","CH","Bénéficiaire",$A80,CN$6,CN$5,"Mois (DateRDV)",CN$7,"Années (DateRDV)",CN$3),1,""),"")</f>
        <v/>
      </c>
      <c r="CO80" s="166" t="str">
        <f>IFERROR(IF(GETPIVOTDATA("DateRDV",TCD!$B$1,"DT","CH","Bénéficiaire",$A80,CO$6,CO$5,"Mois (DateRDV)",CO$7,"Années (DateRDV)",CO$3),2,""),"")</f>
        <v/>
      </c>
      <c r="CP80" s="166" t="str">
        <f>IFERROR(IF(GETPIVOTDATA("DateRDV",TCD!$B$1,"DT","CH","Bénéficiaire",$A80,CP$6,CP$5,"Mois (DateRDV)",CP$7,"Années (DateRDV)",CP$3,"Présence","Excusé"),3,""),"")</f>
        <v/>
      </c>
      <c r="CQ80" s="166" t="str">
        <f>IFERROR(IF(GETPIVOTDATA("DateRDV",TCD!$B$1,"DT","CH","Bénéficiaire",$A80,CQ$6,CQ$5,"Mois (DateRDV)",CQ$7,"Années (DateRDV)",CQ$3,"Présence","Absent"),4,""),"")</f>
        <v/>
      </c>
      <c r="CR80" s="166" t="str">
        <f>IFERROR(IF(GETPIVOTDATA("DateRDV",TCD!$B$1,"DT","CH","Bénéficiaire",$A80,CR$6,CR$5,"Mois (DateRDV)",CR$7,"Années (DateRDV)",CR$3),1,""),"")</f>
        <v/>
      </c>
      <c r="CS80" s="166" t="str">
        <f>IFERROR(IF(GETPIVOTDATA("DateRDV",TCD!$B$1,"DT","CH","Bénéficiaire",$A80,CS$6,CS$5,"Mois (DateRDV)",CS$7,"Années (DateRDV)",CS$3),2,""),"")</f>
        <v/>
      </c>
      <c r="CT80" s="166" t="str">
        <f>IFERROR(IF(GETPIVOTDATA("DateRDV",TCD!$B$1,"DT","CH","Bénéficiaire",$A80,CT$6,CT$5,"Mois (DateRDV)",CT$7,"Années (DateRDV)",CT$3,"Présence","Excusé"),3,""),"")</f>
        <v/>
      </c>
      <c r="CU80" s="166" t="str">
        <f>IFERROR(IF(GETPIVOTDATA("DateRDV",TCD!$B$1,"DT","CH","Bénéficiaire",$A80,CU$6,CU$5,"Mois (DateRDV)",CU$7,"Années (DateRDV)",CU$3,"Présence","Absent"),4,""),"")</f>
        <v/>
      </c>
      <c r="CV80" s="166" t="str">
        <f>IFERROR(IF(GETPIVOTDATA("DateRDV",TCD!$B$1,"DT","CH","Bénéficiaire",$A80,CV$6,CV$5,"Mois (DateRDV)",CV$7,"Années (DateRDV)",CV$3),1,""),"")</f>
        <v/>
      </c>
      <c r="CW80" s="166" t="str">
        <f>IFERROR(IF(GETPIVOTDATA("DateRDV",TCD!$B$1,"DT","CH","Bénéficiaire",$A80,CW$6,CW$5,"Mois (DateRDV)",CW$7,"Années (DateRDV)",CW$3),2,""),"")</f>
        <v/>
      </c>
      <c r="CX80" s="166" t="str">
        <f>IFERROR(IF(GETPIVOTDATA("DateRDV",TCD!$B$1,"DT","CH","Bénéficiaire",$A80,CX$6,CX$5,"Mois (DateRDV)",CX$7,"Années (DateRDV)",CX$3,"Présence","Excusé"),3,""),"")</f>
        <v/>
      </c>
      <c r="CY80" s="166" t="str">
        <f>IFERROR(IF(GETPIVOTDATA("DateRDV",TCD!$B$1,"DT","CH","Bénéficiaire",$A80,CY$6,CY$5,"Mois (DateRDV)",CY$7,"Années (DateRDV)",CY$3,"Présence","Absent"),4,""),"")</f>
        <v/>
      </c>
      <c r="CZ80" s="166" t="str">
        <f>IFERROR(IF(GETPIVOTDATA("DateRDV",TCD!$B$1,"DT","CH","Bénéficiaire",$A80,CZ$6,CZ$5,"Mois (DateRDV)",CZ$7,"Années (DateRDV)",CZ$3),1,""),"")</f>
        <v/>
      </c>
      <c r="DA80" s="166" t="str">
        <f>IFERROR(IF(GETPIVOTDATA("DateRDV",TCD!$B$1,"DT","CH","Bénéficiaire",$A80,DA$6,DA$5,"Mois (DateRDV)",DA$7,"Années (DateRDV)",DA$3),2,""),"")</f>
        <v/>
      </c>
      <c r="DB80" s="166" t="str">
        <f>IFERROR(IF(GETPIVOTDATA("DateRDV",TCD!$B$1,"DT","CH","Bénéficiaire",$A80,DB$6,DB$5,"Mois (DateRDV)",DB$7,"Années (DateRDV)",DB$3,"Présence","Excusé"),3,""),"")</f>
        <v/>
      </c>
      <c r="DC80" s="166" t="str">
        <f>IFERROR(IF(GETPIVOTDATA("DateRDV",TCD!$B$1,"DT","CH","Bénéficiaire",$A80,DC$6,DC$5,"Mois (DateRDV)",DC$7,"Années (DateRDV)",DC$3,"Présence","Absent"),4,""),"")</f>
        <v/>
      </c>
      <c r="DD80" s="166" t="str">
        <f>IFERROR(IF(GETPIVOTDATA("DateRDV",TCD!$B$1,"DT","CH","Bénéficiaire",$A80,DD$6,DD$5,"Mois (DateRDV)",DD$7,"Années (DateRDV)",DD$3),1,""),"")</f>
        <v/>
      </c>
      <c r="DE80" s="166" t="str">
        <f>IFERROR(IF(GETPIVOTDATA("DateRDV",TCD!$B$1,"DT","CH","Bénéficiaire",$A80,DE$6,DE$5,"Mois (DateRDV)",DE$7,"Années (DateRDV)",DE$3),2,""),"")</f>
        <v/>
      </c>
      <c r="DF80" s="166" t="str">
        <f>IFERROR(IF(GETPIVOTDATA("DateRDV",TCD!$B$1,"DT","CH","Bénéficiaire",$A80,DF$6,DF$5,"Mois (DateRDV)",DF$7,"Années (DateRDV)",DF$3,"Présence","Excusé"),3,""),"")</f>
        <v/>
      </c>
      <c r="DG80" s="166" t="str">
        <f>IFERROR(IF(GETPIVOTDATA("DateRDV",TCD!$B$1,"DT","CH","Bénéficiaire",$A80,DG$6,DG$5,"Mois (DateRDV)",DG$7,"Années (DateRDV)",DG$3,"Présence","Absent"),4,""),"")</f>
        <v/>
      </c>
      <c r="DH80" s="166" t="str">
        <f>IFERROR(IF(GETPIVOTDATA("DateRDV",TCD!$B$1,"DT","CH","Bénéficiaire",$A80,DH$6,DH$5,"Mois (DateRDV)",DH$7,"Années (DateRDV)",DH$3),1,""),"")</f>
        <v/>
      </c>
      <c r="DI80" s="166" t="str">
        <f>IFERROR(IF(GETPIVOTDATA("DateRDV",TCD!$B$1,"DT","CH","Bénéficiaire",$A80,DI$6,DI$5,"Mois (DateRDV)",DI$7,"Années (DateRDV)",DI$3),2,""),"")</f>
        <v/>
      </c>
      <c r="DJ80" s="166" t="str">
        <f>IFERROR(IF(GETPIVOTDATA("DateRDV",TCD!$B$1,"DT","CH","Bénéficiaire",$A80,DJ$6,DJ$5,"Mois (DateRDV)",DJ$7,"Années (DateRDV)",DJ$3,"Présence","Excusé"),3,""),"")</f>
        <v/>
      </c>
      <c r="DK80" s="166" t="str">
        <f>IFERROR(IF(GETPIVOTDATA("DateRDV",TCD!$B$1,"DT","CH","Bénéficiaire",$A80,DK$6,DK$5,"Mois (DateRDV)",DK$7,"Années (DateRDV)",DK$3,"Présence","Absent"),4,""),"")</f>
        <v/>
      </c>
      <c r="DL80" s="166" t="str">
        <f>IFERROR(IF(GETPIVOTDATA("DateRDV",TCD!$B$1,"DT","CH","Bénéficiaire",$A80,DL$6,DL$5,"Mois (DateRDV)",DL$7,"Années (DateRDV)",DL$3),1,""),"")</f>
        <v/>
      </c>
      <c r="DM80" s="166" t="str">
        <f>IFERROR(IF(GETPIVOTDATA("DateRDV",TCD!$B$1,"DT","CH","Bénéficiaire",$A80,DM$6,DM$5,"Mois (DateRDV)",DM$7,"Années (DateRDV)",DM$3),2,""),"")</f>
        <v/>
      </c>
      <c r="DN80" s="166" t="str">
        <f>IFERROR(IF(GETPIVOTDATA("DateRDV",TCD!$B$1,"DT","CH","Bénéficiaire",$A80,DN$6,DN$5,"Mois (DateRDV)",DN$7,"Années (DateRDV)",DN$3,"Présence","Excusé"),3,""),"")</f>
        <v/>
      </c>
      <c r="DO80" s="166" t="str">
        <f>IFERROR(IF(GETPIVOTDATA("DateRDV",TCD!$B$1,"DT","CH","Bénéficiaire",$A80,DO$6,DO$5,"Mois (DateRDV)",DO$7,"Années (DateRDV)",DO$3,"Présence","Absent"),4,""),"")</f>
        <v/>
      </c>
    </row>
    <row r="81" spans="2:119" x14ac:dyDescent="0.2">
      <c r="B81" s="169" t="str">
        <f>IFERROR(IF(INDEX(Data!P:P,MATCH(A81,Data!B:B,0))&lt;&gt;"",INDEX(Data!P:P,MATCH(A81,Data!B:B,0)),""),"")</f>
        <v/>
      </c>
      <c r="C81" s="169" t="str">
        <f>IFERROR(IF(INDEX(Data!O:O,MATCH(A81,Data!B:B,0))&lt;&gt;"",INDEX(Data!O:O,MATCH(A81,Data!B:B,0)),""),"")</f>
        <v/>
      </c>
      <c r="D81" s="169" t="str">
        <f>IFERROR(IF(INDEX(Data!J:J,MATCH(A81,Data!B:B,0))&lt;&gt;"",INDEX(Data!J:J,MATCH(A81,Data!B:B,0)),""),"")</f>
        <v/>
      </c>
      <c r="E81" s="169" t="str">
        <f>IFERROR(IF(INDEX(Data!M:M,MATCH(A81,Data!B:B,0))&lt;&gt;"",INDEX(Data!M:M,MATCH(A81,Data!B:B,0)),""),"")</f>
        <v/>
      </c>
      <c r="F81" s="169" t="str">
        <f>IFERROR(IF(INDEX(Data!N:N,MATCH(A81,Data!B:B,0))&lt;&gt;"",INDEX(Data!N:N,MATCH(A81,Data!B:B,0)),""),"")</f>
        <v/>
      </c>
      <c r="G81" s="170" t="str">
        <f>IFERROR(IF(INDEX(Data!K:K,MATCH(A81,Data!B:B,0))&lt;&gt;"",INDEX(Data!K:K,MATCH(A81,Data!B:B,0)),""),"")</f>
        <v/>
      </c>
      <c r="H81" s="170" t="str">
        <f>IFERROR(IF(INDEX(Data!L:L,MATCH(A81,Data!B:B,0))&lt;&gt;"",INDEX(Data!L:L,MATCH(A81,Data!B:B,0)),""),"")</f>
        <v/>
      </c>
      <c r="I81" s="170" t="str">
        <f>IFERROR(IF(INDEX(Data!C:C,MATCH(A81,Data!B:B,0))&lt;&gt;"",INDEX(Data!C:C,MATCH(A81,Data!B:B,0)),""),"")</f>
        <v/>
      </c>
      <c r="J81" s="170" t="str">
        <f>IFERROR(IF(INDEX(Data!D:D,MATCH(A81,Data!B:B,0))&lt;&gt;"",INDEX(Data!D:D,MATCH(A81,Data!B:B,0)),""),"")</f>
        <v/>
      </c>
      <c r="K81" s="171" t="str">
        <f>IFERROR(IF(INDEX(Data!H:H,MATCH(A81,Data!B:B,0))&lt;&gt;"",INDEX(Data!H:H,MATCH(A81,Data!B:B,0)),""),"")</f>
        <v/>
      </c>
      <c r="L81" s="166" t="str">
        <f>IFERROR(IF(GETPIVOTDATA("DateRDV",TCD!$B$1,"DT","CH","Bénéficiaire",$A81,L$6,L$5,"Mois (DateRDV)",L$7,"Années (DateRDV)",L$3),1,""),"")</f>
        <v/>
      </c>
      <c r="M81" s="166" t="str">
        <f>IFERROR(IF(GETPIVOTDATA("DateRDV",TCD!$B$1,"DT","CH","Bénéficiaire",$A81,M$6,M$5,"Mois (DateRDV)",M$7,"Années (DateRDV)",M$3),2,""),"")</f>
        <v/>
      </c>
      <c r="N81" s="166" t="str">
        <f>IFERROR(IF(GETPIVOTDATA("DateRDV",TCD!$B$1,"DT","CH","Bénéficiaire",$A81,N$6,N$5,"Mois (DateRDV)",N$7,"Années (DateRDV)",N$3,"Présence","Excusé"),3,""),"")</f>
        <v/>
      </c>
      <c r="O81" s="166" t="str">
        <f>IFERROR(IF(GETPIVOTDATA("DateRDV",TCD!$B$1,"DT","CH","Bénéficiaire",$A81,O$6,O$5,"Mois (DateRDV)",O$7,"Années (DateRDV)",O$3,"Présence","Absent"),4,""),"")</f>
        <v/>
      </c>
      <c r="P81" s="166" t="str">
        <f>IFERROR(IF(GETPIVOTDATA("DateRDV",TCD!$B$1,"DT","CH","Bénéficiaire",$A81,P$6,P$5,"Mois (DateRDV)",P$7,"Années (DateRDV)",P$3),1,""),"")</f>
        <v/>
      </c>
      <c r="Q81" s="166" t="str">
        <f>IFERROR(IF(GETPIVOTDATA("DateRDV",TCD!$B$1,"DT","CH","Bénéficiaire",$A81,Q$6,Q$5,"Mois (DateRDV)",Q$7,"Années (DateRDV)",Q$3),2,""),"")</f>
        <v/>
      </c>
      <c r="R81" s="166" t="str">
        <f>IFERROR(IF(GETPIVOTDATA("DateRDV",TCD!$B$1,"DT","CH","Bénéficiaire",$A81,R$6,R$5,"Mois (DateRDV)",R$7,"Années (DateRDV)",R$3,"Présence","Excusé"),3,""),"")</f>
        <v/>
      </c>
      <c r="S81" s="166" t="str">
        <f>IFERROR(IF(GETPIVOTDATA("DateRDV",TCD!$B$1,"DT","CH","Bénéficiaire",$A81,S$6,S$5,"Mois (DateRDV)",S$7,"Années (DateRDV)",S$3,"Présence","Absent"),4,""),"")</f>
        <v/>
      </c>
      <c r="T81" s="166" t="str">
        <f>IFERROR(IF(GETPIVOTDATA("DateRDV",TCD!$B$1,"DT","CH","Bénéficiaire",$A81,T$6,T$5,"Mois (DateRDV)",T$7,"Années (DateRDV)",T$3),1,""),"")</f>
        <v/>
      </c>
      <c r="U81" s="166" t="str">
        <f>IFERROR(IF(GETPIVOTDATA("DateRDV",TCD!$B$1,"DT","CH","Bénéficiaire",$A81,U$6,U$5,"Mois (DateRDV)",U$7,"Années (DateRDV)",U$3),2,""),"")</f>
        <v/>
      </c>
      <c r="V81" s="166" t="str">
        <f>IFERROR(IF(GETPIVOTDATA("DateRDV",TCD!$B$1,"DT","CH","Bénéficiaire",$A81,V$6,V$5,"Mois (DateRDV)",V$7,"Années (DateRDV)",V$3,"Présence","Excusé"),3,""),"")</f>
        <v/>
      </c>
      <c r="W81" s="166" t="str">
        <f>IFERROR(IF(GETPIVOTDATA("DateRDV",TCD!$B$1,"DT","CH","Bénéficiaire",$A81,W$6,W$5,"Mois (DateRDV)",W$7,"Années (DateRDV)",W$3,"Présence","Absent"),4,""),"")</f>
        <v/>
      </c>
      <c r="X81" s="166" t="str">
        <f>IFERROR(IF(GETPIVOTDATA("DateRDV",TCD!$B$1,"DT","CH","Bénéficiaire",$A81,X$6,X$5,"Mois (DateRDV)",X$7,"Années (DateRDV)",X$3),1,""),"")</f>
        <v/>
      </c>
      <c r="Y81" s="166" t="str">
        <f>IFERROR(IF(GETPIVOTDATA("DateRDV",TCD!$B$1,"DT","CH","Bénéficiaire",$A81,Y$6,Y$5,"Mois (DateRDV)",Y$7,"Années (DateRDV)",Y$3),2,""),"")</f>
        <v/>
      </c>
      <c r="Z81" s="166" t="str">
        <f>IFERROR(IF(GETPIVOTDATA("DateRDV",TCD!$B$1,"DT","CH","Bénéficiaire",$A81,Z$6,Z$5,"Mois (DateRDV)",Z$7,"Années (DateRDV)",Z$3,"Présence","Excusé"),3,""),"")</f>
        <v/>
      </c>
      <c r="AA81" s="166" t="str">
        <f>IFERROR(IF(GETPIVOTDATA("DateRDV",TCD!$B$1,"DT","CH","Bénéficiaire",$A81,AA$6,AA$5,"Mois (DateRDV)",AA$7,"Années (DateRDV)",AA$3,"Présence","Absent"),4,""),"")</f>
        <v/>
      </c>
      <c r="AB81" s="166" t="str">
        <f>IFERROR(IF(GETPIVOTDATA("DateRDV",TCD!$B$1,"DT","CH","Bénéficiaire",$A81,AB$6,AB$5,"Mois (DateRDV)",AB$7,"Années (DateRDV)",AB$3),1,""),"")</f>
        <v/>
      </c>
      <c r="AC81" s="166" t="str">
        <f>IFERROR(IF(GETPIVOTDATA("DateRDV",TCD!$B$1,"DT","CH","Bénéficiaire",$A81,AC$6,AC$5,"Mois (DateRDV)",AC$7,"Années (DateRDV)",AC$3),2,""),"")</f>
        <v/>
      </c>
      <c r="AD81" s="166" t="str">
        <f>IFERROR(IF(GETPIVOTDATA("DateRDV",TCD!$B$1,"DT","CH","Bénéficiaire",$A81,AD$6,AD$5,"Mois (DateRDV)",AD$7,"Années (DateRDV)",AD$3,"Présence","Excusé"),3,""),"")</f>
        <v/>
      </c>
      <c r="AE81" s="166" t="str">
        <f>IFERROR(IF(GETPIVOTDATA("DateRDV",TCD!$B$1,"DT","CH","Bénéficiaire",$A81,AE$6,AE$5,"Mois (DateRDV)",AE$7,"Années (DateRDV)",AE$3,"Présence","Absent"),4,""),"")</f>
        <v/>
      </c>
      <c r="AF81" s="166" t="str">
        <f>IFERROR(IF(GETPIVOTDATA("DateRDV",TCD!$B$1,"DT","CH","Bénéficiaire",$A81,AF$6,AF$5,"Mois (DateRDV)",AF$7,"Années (DateRDV)",AF$3),1,""),"")</f>
        <v/>
      </c>
      <c r="AG81" s="166" t="str">
        <f>IFERROR(IF(GETPIVOTDATA("DateRDV",TCD!$B$1,"DT","CH","Bénéficiaire",$A81,AG$6,AG$5,"Mois (DateRDV)",AG$7,"Années (DateRDV)",AG$3),2,""),"")</f>
        <v/>
      </c>
      <c r="AH81" s="166" t="str">
        <f>IFERROR(IF(GETPIVOTDATA("DateRDV",TCD!$B$1,"DT","CH","Bénéficiaire",$A81,AH$6,AH$5,"Mois (DateRDV)",AH$7,"Années (DateRDV)",AH$3,"Présence","Excusé"),3,""),"")</f>
        <v/>
      </c>
      <c r="AI81" s="166" t="str">
        <f>IFERROR(IF(GETPIVOTDATA("DateRDV",TCD!$B$1,"DT","CH","Bénéficiaire",$A81,AI$6,AI$5,"Mois (DateRDV)",AI$7,"Années (DateRDV)",AI$3,"Présence","Absent"),4,""),"")</f>
        <v/>
      </c>
      <c r="AJ81" s="166" t="str">
        <f>IFERROR(IF(GETPIVOTDATA("DateRDV",TCD!$B$1,"DT","CH","Bénéficiaire",$A81,AJ$6,AJ$5,"Mois (DateRDV)",AJ$7,"Années (DateRDV)",AJ$3),1,""),"")</f>
        <v/>
      </c>
      <c r="AK81" s="166" t="str">
        <f>IFERROR(IF(GETPIVOTDATA("DateRDV",TCD!$B$1,"DT","CH","Bénéficiaire",$A81,AK$6,AK$5,"Mois (DateRDV)",AK$7,"Années (DateRDV)",AK$3),2,""),"")</f>
        <v/>
      </c>
      <c r="AL81" s="166" t="str">
        <f>IFERROR(IF(GETPIVOTDATA("DateRDV",TCD!$B$1,"DT","CH","Bénéficiaire",$A81,AL$6,AL$5,"Mois (DateRDV)",AL$7,"Années (DateRDV)",AL$3,"Présence","Excusé"),3,""),"")</f>
        <v/>
      </c>
      <c r="AM81" s="166" t="str">
        <f>IFERROR(IF(GETPIVOTDATA("DateRDV",TCD!$B$1,"DT","CH","Bénéficiaire",$A81,AM$6,AM$5,"Mois (DateRDV)",AM$7,"Années (DateRDV)",AM$3,"Présence","Absent"),4,""),"")</f>
        <v/>
      </c>
      <c r="AN81" s="166" t="str">
        <f>IFERROR(IF(GETPIVOTDATA("DateRDV",TCD!$B$1,"DT","CH","Bénéficiaire",$A81,AN$6,AN$5,"Mois (DateRDV)",AN$7,"Années (DateRDV)",AN$3),1,""),"")</f>
        <v/>
      </c>
      <c r="AO81" s="166" t="str">
        <f>IFERROR(IF(GETPIVOTDATA("DateRDV",TCD!$B$1,"DT","CH","Bénéficiaire",$A81,AO$6,AO$5,"Mois (DateRDV)",AO$7,"Années (DateRDV)",AO$3),2,""),"")</f>
        <v/>
      </c>
      <c r="AP81" s="166" t="str">
        <f>IFERROR(IF(GETPIVOTDATA("DateRDV",TCD!$B$1,"DT","CH","Bénéficiaire",$A81,AP$6,AP$5,"Mois (DateRDV)",AP$7,"Années (DateRDV)",AP$3,"Présence","Excusé"),3,""),"")</f>
        <v/>
      </c>
      <c r="AQ81" s="166" t="str">
        <f>IFERROR(IF(GETPIVOTDATA("DateRDV",TCD!$B$1,"DT","CH","Bénéficiaire",$A81,AQ$6,AQ$5,"Mois (DateRDV)",AQ$7,"Années (DateRDV)",AQ$3,"Présence","Absent"),4,""),"")</f>
        <v/>
      </c>
      <c r="AR81" s="166" t="str">
        <f>IFERROR(IF(GETPIVOTDATA("DateRDV",TCD!$B$1,"DT","CH","Bénéficiaire",$A81,AR$6,AR$5,"Mois (DateRDV)",AR$7,"Années (DateRDV)",AR$3),1,""),"")</f>
        <v/>
      </c>
      <c r="AS81" s="166" t="str">
        <f>IFERROR(IF(GETPIVOTDATA("DateRDV",TCD!$B$1,"DT","CH","Bénéficiaire",$A81,AS$6,AS$5,"Mois (DateRDV)",AS$7,"Années (DateRDV)",AS$3),2,""),"")</f>
        <v/>
      </c>
      <c r="AT81" s="166" t="str">
        <f>IFERROR(IF(GETPIVOTDATA("DateRDV",TCD!$B$1,"DT","CH","Bénéficiaire",$A81,AT$6,AT$5,"Mois (DateRDV)",AT$7,"Années (DateRDV)",AT$3,"Présence","Excusé"),3,""),"")</f>
        <v/>
      </c>
      <c r="AU81" s="166" t="str">
        <f>IFERROR(IF(GETPIVOTDATA("DateRDV",TCD!$B$1,"DT","CH","Bénéficiaire",$A81,AU$6,AU$5,"Mois (DateRDV)",AU$7,"Années (DateRDV)",AU$3,"Présence","Absent"),4,""),"")</f>
        <v/>
      </c>
      <c r="AV81" s="166" t="str">
        <f>IFERROR(IF(GETPIVOTDATA("DateRDV",TCD!$B$1,"DT","CH","Bénéficiaire",$A81,AV$6,AV$5,"Mois (DateRDV)",AV$7,"Années (DateRDV)",AV$3),1,""),"")</f>
        <v/>
      </c>
      <c r="AW81" s="166" t="str">
        <f>IFERROR(IF(GETPIVOTDATA("DateRDV",TCD!$B$1,"DT","CH","Bénéficiaire",$A81,AW$6,AW$5,"Mois (DateRDV)",AW$7,"Années (DateRDV)",AW$3),2,""),"")</f>
        <v/>
      </c>
      <c r="AX81" s="166" t="str">
        <f>IFERROR(IF(GETPIVOTDATA("DateRDV",TCD!$B$1,"DT","CH","Bénéficiaire",$A81,AX$6,AX$5,"Mois (DateRDV)",AX$7,"Années (DateRDV)",AX$3,"Présence","Excusé"),3,""),"")</f>
        <v/>
      </c>
      <c r="AY81" s="166" t="str">
        <f>IFERROR(IF(GETPIVOTDATA("DateRDV",TCD!$B$1,"DT","CH","Bénéficiaire",$A81,AY$6,AY$5,"Mois (DateRDV)",AY$7,"Années (DateRDV)",AY$3,"Présence","Absent"),4,""),"")</f>
        <v/>
      </c>
      <c r="AZ81" s="166" t="str">
        <f>IFERROR(IF(GETPIVOTDATA("DateRDV",TCD!$B$1,"DT","CH","Bénéficiaire",$A81,AZ$6,AZ$5,"Mois (DateRDV)",AZ$7,"Années (DateRDV)",AZ$3),1,""),"")</f>
        <v/>
      </c>
      <c r="BA81" s="166" t="str">
        <f>IFERROR(IF(GETPIVOTDATA("DateRDV",TCD!$B$1,"DT","CH","Bénéficiaire",$A81,BA$6,BA$5,"Mois (DateRDV)",BA$7,"Années (DateRDV)",BA$3),2,""),"")</f>
        <v/>
      </c>
      <c r="BB81" s="166" t="str">
        <f>IFERROR(IF(GETPIVOTDATA("DateRDV",TCD!$B$1,"DT","CH","Bénéficiaire",$A81,BB$6,BB$5,"Mois (DateRDV)",BB$7,"Années (DateRDV)",BB$3,"Présence","Excusé"),3,""),"")</f>
        <v/>
      </c>
      <c r="BC81" s="166" t="str">
        <f>IFERROR(IF(GETPIVOTDATA("DateRDV",TCD!$B$1,"DT","CH","Bénéficiaire",$A81,BC$6,BC$5,"Mois (DateRDV)",BC$7,"Années (DateRDV)",BC$3,"Présence","Absent"),4,""),"")</f>
        <v/>
      </c>
      <c r="BD81" s="166" t="str">
        <f>IFERROR(IF(GETPIVOTDATA("DateRDV",TCD!$B$1,"DT","CH","Bénéficiaire",$A81,BD$6,BD$5,"Mois (DateRDV)",BD$7,"Années (DateRDV)",BD$3),1,""),"")</f>
        <v/>
      </c>
      <c r="BE81" s="166" t="str">
        <f>IFERROR(IF(GETPIVOTDATA("DateRDV",TCD!$B$1,"DT","CH","Bénéficiaire",$A81,BE$6,BE$5,"Mois (DateRDV)",BE$7,"Années (DateRDV)",BE$3),2,""),"")</f>
        <v/>
      </c>
      <c r="BF81" s="166" t="str">
        <f>IFERROR(IF(GETPIVOTDATA("DateRDV",TCD!$B$1,"DT","CH","Bénéficiaire",$A81,BF$6,BF$5,"Mois (DateRDV)",BF$7,"Années (DateRDV)",BF$3,"Présence","Excusé"),3,""),"")</f>
        <v/>
      </c>
      <c r="BG81" s="166" t="str">
        <f>IFERROR(IF(GETPIVOTDATA("DateRDV",TCD!$B$1,"DT","CH","Bénéficiaire",$A81,BG$6,BG$5,"Mois (DateRDV)",BG$7,"Années (DateRDV)",BG$3,"Présence","Absent"),4,""),"")</f>
        <v/>
      </c>
      <c r="BH81" s="166" t="str">
        <f>IFERROR(IF(GETPIVOTDATA("DateRDV",TCD!$B$1,"DT","CH","Bénéficiaire",$A81,BH$6,BH$5,"Mois (DateRDV)",BH$7,"Années (DateRDV)",BH$3),1,""),"")</f>
        <v/>
      </c>
      <c r="BI81" s="166" t="str">
        <f>IFERROR(IF(GETPIVOTDATA("DateRDV",TCD!$B$1,"DT","CH","Bénéficiaire",$A81,BI$6,BI$5,"Mois (DateRDV)",BI$7,"Années (DateRDV)",BI$3),2,""),"")</f>
        <v/>
      </c>
      <c r="BJ81" s="166" t="str">
        <f>IFERROR(IF(GETPIVOTDATA("DateRDV",TCD!$B$1,"DT","CH","Bénéficiaire",$A81,BJ$6,BJ$5,"Mois (DateRDV)",BJ$7,"Années (DateRDV)",BJ$3,"Présence","Excusé"),3,""),"")</f>
        <v/>
      </c>
      <c r="BK81" s="166" t="str">
        <f>IFERROR(IF(GETPIVOTDATA("DateRDV",TCD!$B$1,"DT","CH","Bénéficiaire",$A81,BK$6,BK$5,"Mois (DateRDV)",BK$7,"Années (DateRDV)",BK$3,"Présence","Absent"),4,""),"")</f>
        <v/>
      </c>
      <c r="BL81" s="166" t="str">
        <f>IFERROR(IF(GETPIVOTDATA("DateRDV",TCD!$B$1,"DT","CH","Bénéficiaire",$A81,BL$6,BL$5,"Mois (DateRDV)",BL$7,"Années (DateRDV)",BL$3),1,""),"")</f>
        <v/>
      </c>
      <c r="BM81" s="166" t="str">
        <f>IFERROR(IF(GETPIVOTDATA("DateRDV",TCD!$B$1,"DT","CH","Bénéficiaire",$A81,BM$6,BM$5,"Mois (DateRDV)",BM$7,"Années (DateRDV)",BM$3),2,""),"")</f>
        <v/>
      </c>
      <c r="BN81" s="166" t="str">
        <f>IFERROR(IF(GETPIVOTDATA("DateRDV",TCD!$B$1,"DT","CH","Bénéficiaire",$A81,BN$6,BN$5,"Mois (DateRDV)",BN$7,"Années (DateRDV)",BN$3,"Présence","Excusé"),3,""),"")</f>
        <v/>
      </c>
      <c r="BO81" s="166" t="str">
        <f>IFERROR(IF(GETPIVOTDATA("DateRDV",TCD!$B$1,"DT","CH","Bénéficiaire",$A81,BO$6,BO$5,"Mois (DateRDV)",BO$7,"Années (DateRDV)",BO$3,"Présence","Absent"),4,""),"")</f>
        <v/>
      </c>
      <c r="BP81" s="166" t="str">
        <f>IFERROR(IF(GETPIVOTDATA("DateRDV",TCD!$B$1,"DT","CH","Bénéficiaire",$A81,BP$6,BP$5,"Mois (DateRDV)",BP$7,"Années (DateRDV)",BP$3),1,""),"")</f>
        <v/>
      </c>
      <c r="BQ81" s="166" t="str">
        <f>IFERROR(IF(GETPIVOTDATA("DateRDV",TCD!$B$1,"DT","CH","Bénéficiaire",$A81,BQ$6,BQ$5,"Mois (DateRDV)",BQ$7,"Années (DateRDV)",BQ$3),2,""),"")</f>
        <v/>
      </c>
      <c r="BR81" s="166" t="str">
        <f>IFERROR(IF(GETPIVOTDATA("DateRDV",TCD!$B$1,"DT","CH","Bénéficiaire",$A81,BR$6,BR$5,"Mois (DateRDV)",BR$7,"Années (DateRDV)",BR$3,"Présence","Excusé"),3,""),"")</f>
        <v/>
      </c>
      <c r="BS81" s="166" t="str">
        <f>IFERROR(IF(GETPIVOTDATA("DateRDV",TCD!$B$1,"DT","CH","Bénéficiaire",$A81,BS$6,BS$5,"Mois (DateRDV)",BS$7,"Années (DateRDV)",BS$3,"Présence","Absent"),4,""),"")</f>
        <v/>
      </c>
      <c r="BT81" s="166" t="str">
        <f>IFERROR(IF(GETPIVOTDATA("DateRDV",TCD!$B$1,"DT","CH","Bénéficiaire",$A81,BT$6,BT$5,"Mois (DateRDV)",BT$7,"Années (DateRDV)",BT$3),1,""),"")</f>
        <v/>
      </c>
      <c r="BU81" s="166" t="str">
        <f>IFERROR(IF(GETPIVOTDATA("DateRDV",TCD!$B$1,"DT","CH","Bénéficiaire",$A81,BU$6,BU$5,"Mois (DateRDV)",BU$7,"Années (DateRDV)",BU$3),2,""),"")</f>
        <v/>
      </c>
      <c r="BV81" s="166" t="str">
        <f>IFERROR(IF(GETPIVOTDATA("DateRDV",TCD!$B$1,"DT","CH","Bénéficiaire",$A81,BV$6,BV$5,"Mois (DateRDV)",BV$7,"Années (DateRDV)",BV$3,"Présence","Excusé"),3,""),"")</f>
        <v/>
      </c>
      <c r="BW81" s="166" t="str">
        <f>IFERROR(IF(GETPIVOTDATA("DateRDV",TCD!$B$1,"DT","CH","Bénéficiaire",$A81,BW$6,BW$5,"Mois (DateRDV)",BW$7,"Années (DateRDV)",BW$3,"Présence","Absent"),4,""),"")</f>
        <v/>
      </c>
      <c r="BX81" s="166" t="str">
        <f>IFERROR(IF(GETPIVOTDATA("DateRDV",TCD!$B$1,"DT","CH","Bénéficiaire",$A81,BX$6,BX$5,"Mois (DateRDV)",BX$7,"Années (DateRDV)",BX$3),1,""),"")</f>
        <v/>
      </c>
      <c r="BY81" s="166" t="str">
        <f>IFERROR(IF(GETPIVOTDATA("DateRDV",TCD!$B$1,"DT","CH","Bénéficiaire",$A81,BY$6,BY$5,"Mois (DateRDV)",BY$7,"Années (DateRDV)",BY$3),2,""),"")</f>
        <v/>
      </c>
      <c r="BZ81" s="166" t="str">
        <f>IFERROR(IF(GETPIVOTDATA("DateRDV",TCD!$B$1,"DT","CH","Bénéficiaire",$A81,BZ$6,BZ$5,"Mois (DateRDV)",BZ$7,"Années (DateRDV)",BZ$3,"Présence","Excusé"),3,""),"")</f>
        <v/>
      </c>
      <c r="CA81" s="166" t="str">
        <f>IFERROR(IF(GETPIVOTDATA("DateRDV",TCD!$B$1,"DT","CH","Bénéficiaire",$A81,CA$6,CA$5,"Mois (DateRDV)",CA$7,"Années (DateRDV)",CA$3,"Présence","Absent"),4,""),"")</f>
        <v/>
      </c>
      <c r="CB81" s="166" t="str">
        <f>IFERROR(IF(GETPIVOTDATA("DateRDV",TCD!$B$1,"DT","CH","Bénéficiaire",$A81,CB$6,CB$5,"Mois (DateRDV)",CB$7,"Années (DateRDV)",CB$3),1,""),"")</f>
        <v/>
      </c>
      <c r="CC81" s="166" t="str">
        <f>IFERROR(IF(GETPIVOTDATA("DateRDV",TCD!$B$1,"DT","CH","Bénéficiaire",$A81,CC$6,CC$5,"Mois (DateRDV)",CC$7,"Années (DateRDV)",CC$3),2,""),"")</f>
        <v/>
      </c>
      <c r="CD81" s="166" t="str">
        <f>IFERROR(IF(GETPIVOTDATA("DateRDV",TCD!$B$1,"DT","CH","Bénéficiaire",$A81,CD$6,CD$5,"Mois (DateRDV)",CD$7,"Années (DateRDV)",CD$3,"Présence","Excusé"),3,""),"")</f>
        <v/>
      </c>
      <c r="CE81" s="166" t="str">
        <f>IFERROR(IF(GETPIVOTDATA("DateRDV",TCD!$B$1,"DT","CH","Bénéficiaire",$A81,CE$6,CE$5,"Mois (DateRDV)",CE$7,"Années (DateRDV)",CE$3,"Présence","Absent"),4,""),"")</f>
        <v/>
      </c>
      <c r="CF81" s="166" t="str">
        <f>IFERROR(IF(GETPIVOTDATA("DateRDV",TCD!$B$1,"DT","CH","Bénéficiaire",$A81,CF$6,CF$5,"Mois (DateRDV)",CF$7,"Années (DateRDV)",CF$3),1,""),"")</f>
        <v/>
      </c>
      <c r="CG81" s="166" t="str">
        <f>IFERROR(IF(GETPIVOTDATA("DateRDV",TCD!$B$1,"DT","CH","Bénéficiaire",$A81,CG$6,CG$5,"Mois (DateRDV)",CG$7,"Années (DateRDV)",CG$3),2,""),"")</f>
        <v/>
      </c>
      <c r="CH81" s="166" t="str">
        <f>IFERROR(IF(GETPIVOTDATA("DateRDV",TCD!$B$1,"DT","CH","Bénéficiaire",$A81,CH$6,CH$5,"Mois (DateRDV)",CH$7,"Années (DateRDV)",CH$3,"Présence","Excusé"),3,""),"")</f>
        <v/>
      </c>
      <c r="CI81" s="166" t="str">
        <f>IFERROR(IF(GETPIVOTDATA("DateRDV",TCD!$B$1,"DT","CH","Bénéficiaire",$A81,CI$6,CI$5,"Mois (DateRDV)",CI$7,"Années (DateRDV)",CI$3,"Présence","Absent"),4,""),"")</f>
        <v/>
      </c>
      <c r="CJ81" s="166" t="str">
        <f>IFERROR(IF(GETPIVOTDATA("DateRDV",TCD!$B$1,"DT","CH","Bénéficiaire",$A81,CJ$6,CJ$5,"Mois (DateRDV)",CJ$7,"Années (DateRDV)",CJ$3),1,""),"")</f>
        <v/>
      </c>
      <c r="CK81" s="166" t="str">
        <f>IFERROR(IF(GETPIVOTDATA("DateRDV",TCD!$B$1,"DT","CH","Bénéficiaire",$A81,CK$6,CK$5,"Mois (DateRDV)",CK$7,"Années (DateRDV)",CK$3),2,""),"")</f>
        <v/>
      </c>
      <c r="CL81" s="166" t="str">
        <f>IFERROR(IF(GETPIVOTDATA("DateRDV",TCD!$B$1,"DT","CH","Bénéficiaire",$A81,CL$6,CL$5,"Mois (DateRDV)",CL$7,"Années (DateRDV)",CL$3,"Présence","Excusé"),3,""),"")</f>
        <v/>
      </c>
      <c r="CM81" s="166" t="str">
        <f>IFERROR(IF(GETPIVOTDATA("DateRDV",TCD!$B$1,"DT","CH","Bénéficiaire",$A81,CM$6,CM$5,"Mois (DateRDV)",CM$7,"Années (DateRDV)",CM$3,"Présence","Absent"),4,""),"")</f>
        <v/>
      </c>
      <c r="CN81" s="166" t="str">
        <f>IFERROR(IF(GETPIVOTDATA("DateRDV",TCD!$B$1,"DT","CH","Bénéficiaire",$A81,CN$6,CN$5,"Mois (DateRDV)",CN$7,"Années (DateRDV)",CN$3),1,""),"")</f>
        <v/>
      </c>
      <c r="CO81" s="166" t="str">
        <f>IFERROR(IF(GETPIVOTDATA("DateRDV",TCD!$B$1,"DT","CH","Bénéficiaire",$A81,CO$6,CO$5,"Mois (DateRDV)",CO$7,"Années (DateRDV)",CO$3),2,""),"")</f>
        <v/>
      </c>
      <c r="CP81" s="166" t="str">
        <f>IFERROR(IF(GETPIVOTDATA("DateRDV",TCD!$B$1,"DT","CH","Bénéficiaire",$A81,CP$6,CP$5,"Mois (DateRDV)",CP$7,"Années (DateRDV)",CP$3,"Présence","Excusé"),3,""),"")</f>
        <v/>
      </c>
      <c r="CQ81" s="166" t="str">
        <f>IFERROR(IF(GETPIVOTDATA("DateRDV",TCD!$B$1,"DT","CH","Bénéficiaire",$A81,CQ$6,CQ$5,"Mois (DateRDV)",CQ$7,"Années (DateRDV)",CQ$3,"Présence","Absent"),4,""),"")</f>
        <v/>
      </c>
      <c r="CR81" s="166" t="str">
        <f>IFERROR(IF(GETPIVOTDATA("DateRDV",TCD!$B$1,"DT","CH","Bénéficiaire",$A81,CR$6,CR$5,"Mois (DateRDV)",CR$7,"Années (DateRDV)",CR$3),1,""),"")</f>
        <v/>
      </c>
      <c r="CS81" s="166" t="str">
        <f>IFERROR(IF(GETPIVOTDATA("DateRDV",TCD!$B$1,"DT","CH","Bénéficiaire",$A81,CS$6,CS$5,"Mois (DateRDV)",CS$7,"Années (DateRDV)",CS$3),2,""),"")</f>
        <v/>
      </c>
      <c r="CT81" s="166" t="str">
        <f>IFERROR(IF(GETPIVOTDATA("DateRDV",TCD!$B$1,"DT","CH","Bénéficiaire",$A81,CT$6,CT$5,"Mois (DateRDV)",CT$7,"Années (DateRDV)",CT$3,"Présence","Excusé"),3,""),"")</f>
        <v/>
      </c>
      <c r="CU81" s="166" t="str">
        <f>IFERROR(IF(GETPIVOTDATA("DateRDV",TCD!$B$1,"DT","CH","Bénéficiaire",$A81,CU$6,CU$5,"Mois (DateRDV)",CU$7,"Années (DateRDV)",CU$3,"Présence","Absent"),4,""),"")</f>
        <v/>
      </c>
      <c r="CV81" s="166" t="str">
        <f>IFERROR(IF(GETPIVOTDATA("DateRDV",TCD!$B$1,"DT","CH","Bénéficiaire",$A81,CV$6,CV$5,"Mois (DateRDV)",CV$7,"Années (DateRDV)",CV$3),1,""),"")</f>
        <v/>
      </c>
      <c r="CW81" s="166" t="str">
        <f>IFERROR(IF(GETPIVOTDATA("DateRDV",TCD!$B$1,"DT","CH","Bénéficiaire",$A81,CW$6,CW$5,"Mois (DateRDV)",CW$7,"Années (DateRDV)",CW$3),2,""),"")</f>
        <v/>
      </c>
      <c r="CX81" s="166" t="str">
        <f>IFERROR(IF(GETPIVOTDATA("DateRDV",TCD!$B$1,"DT","CH","Bénéficiaire",$A81,CX$6,CX$5,"Mois (DateRDV)",CX$7,"Années (DateRDV)",CX$3,"Présence","Excusé"),3,""),"")</f>
        <v/>
      </c>
      <c r="CY81" s="166" t="str">
        <f>IFERROR(IF(GETPIVOTDATA("DateRDV",TCD!$B$1,"DT","CH","Bénéficiaire",$A81,CY$6,CY$5,"Mois (DateRDV)",CY$7,"Années (DateRDV)",CY$3,"Présence","Absent"),4,""),"")</f>
        <v/>
      </c>
      <c r="CZ81" s="166" t="str">
        <f>IFERROR(IF(GETPIVOTDATA("DateRDV",TCD!$B$1,"DT","CH","Bénéficiaire",$A81,CZ$6,CZ$5,"Mois (DateRDV)",CZ$7,"Années (DateRDV)",CZ$3),1,""),"")</f>
        <v/>
      </c>
      <c r="DA81" s="166" t="str">
        <f>IFERROR(IF(GETPIVOTDATA("DateRDV",TCD!$B$1,"DT","CH","Bénéficiaire",$A81,DA$6,DA$5,"Mois (DateRDV)",DA$7,"Années (DateRDV)",DA$3),2,""),"")</f>
        <v/>
      </c>
      <c r="DB81" s="166" t="str">
        <f>IFERROR(IF(GETPIVOTDATA("DateRDV",TCD!$B$1,"DT","CH","Bénéficiaire",$A81,DB$6,DB$5,"Mois (DateRDV)",DB$7,"Années (DateRDV)",DB$3,"Présence","Excusé"),3,""),"")</f>
        <v/>
      </c>
      <c r="DC81" s="166" t="str">
        <f>IFERROR(IF(GETPIVOTDATA("DateRDV",TCD!$B$1,"DT","CH","Bénéficiaire",$A81,DC$6,DC$5,"Mois (DateRDV)",DC$7,"Années (DateRDV)",DC$3,"Présence","Absent"),4,""),"")</f>
        <v/>
      </c>
      <c r="DD81" s="166" t="str">
        <f>IFERROR(IF(GETPIVOTDATA("DateRDV",TCD!$B$1,"DT","CH","Bénéficiaire",$A81,DD$6,DD$5,"Mois (DateRDV)",DD$7,"Années (DateRDV)",DD$3),1,""),"")</f>
        <v/>
      </c>
      <c r="DE81" s="166" t="str">
        <f>IFERROR(IF(GETPIVOTDATA("DateRDV",TCD!$B$1,"DT","CH","Bénéficiaire",$A81,DE$6,DE$5,"Mois (DateRDV)",DE$7,"Années (DateRDV)",DE$3),2,""),"")</f>
        <v/>
      </c>
      <c r="DF81" s="166" t="str">
        <f>IFERROR(IF(GETPIVOTDATA("DateRDV",TCD!$B$1,"DT","CH","Bénéficiaire",$A81,DF$6,DF$5,"Mois (DateRDV)",DF$7,"Années (DateRDV)",DF$3,"Présence","Excusé"),3,""),"")</f>
        <v/>
      </c>
      <c r="DG81" s="166" t="str">
        <f>IFERROR(IF(GETPIVOTDATA("DateRDV",TCD!$B$1,"DT","CH","Bénéficiaire",$A81,DG$6,DG$5,"Mois (DateRDV)",DG$7,"Années (DateRDV)",DG$3,"Présence","Absent"),4,""),"")</f>
        <v/>
      </c>
      <c r="DH81" s="166" t="str">
        <f>IFERROR(IF(GETPIVOTDATA("DateRDV",TCD!$B$1,"DT","CH","Bénéficiaire",$A81,DH$6,DH$5,"Mois (DateRDV)",DH$7,"Années (DateRDV)",DH$3),1,""),"")</f>
        <v/>
      </c>
      <c r="DI81" s="166" t="str">
        <f>IFERROR(IF(GETPIVOTDATA("DateRDV",TCD!$B$1,"DT","CH","Bénéficiaire",$A81,DI$6,DI$5,"Mois (DateRDV)",DI$7,"Années (DateRDV)",DI$3),2,""),"")</f>
        <v/>
      </c>
      <c r="DJ81" s="166" t="str">
        <f>IFERROR(IF(GETPIVOTDATA("DateRDV",TCD!$B$1,"DT","CH","Bénéficiaire",$A81,DJ$6,DJ$5,"Mois (DateRDV)",DJ$7,"Années (DateRDV)",DJ$3,"Présence","Excusé"),3,""),"")</f>
        <v/>
      </c>
      <c r="DK81" s="166" t="str">
        <f>IFERROR(IF(GETPIVOTDATA("DateRDV",TCD!$B$1,"DT","CH","Bénéficiaire",$A81,DK$6,DK$5,"Mois (DateRDV)",DK$7,"Années (DateRDV)",DK$3,"Présence","Absent"),4,""),"")</f>
        <v/>
      </c>
      <c r="DL81" s="166" t="str">
        <f>IFERROR(IF(GETPIVOTDATA("DateRDV",TCD!$B$1,"DT","CH","Bénéficiaire",$A81,DL$6,DL$5,"Mois (DateRDV)",DL$7,"Années (DateRDV)",DL$3),1,""),"")</f>
        <v/>
      </c>
      <c r="DM81" s="166" t="str">
        <f>IFERROR(IF(GETPIVOTDATA("DateRDV",TCD!$B$1,"DT","CH","Bénéficiaire",$A81,DM$6,DM$5,"Mois (DateRDV)",DM$7,"Années (DateRDV)",DM$3),2,""),"")</f>
        <v/>
      </c>
      <c r="DN81" s="166" t="str">
        <f>IFERROR(IF(GETPIVOTDATA("DateRDV",TCD!$B$1,"DT","CH","Bénéficiaire",$A81,DN$6,DN$5,"Mois (DateRDV)",DN$7,"Années (DateRDV)",DN$3,"Présence","Excusé"),3,""),"")</f>
        <v/>
      </c>
      <c r="DO81" s="166" t="str">
        <f>IFERROR(IF(GETPIVOTDATA("DateRDV",TCD!$B$1,"DT","CH","Bénéficiaire",$A81,DO$6,DO$5,"Mois (DateRDV)",DO$7,"Années (DateRDV)",DO$3,"Présence","Absent"),4,""),"")</f>
        <v/>
      </c>
    </row>
    <row r="82" spans="2:119" x14ac:dyDescent="0.2">
      <c r="B82" s="169" t="str">
        <f>IFERROR(IF(INDEX(Data!P:P,MATCH(A82,Data!B:B,0))&lt;&gt;"",INDEX(Data!P:P,MATCH(A82,Data!B:B,0)),""),"")</f>
        <v/>
      </c>
      <c r="C82" s="169" t="str">
        <f>IFERROR(IF(INDEX(Data!O:O,MATCH(A82,Data!B:B,0))&lt;&gt;"",INDEX(Data!O:O,MATCH(A82,Data!B:B,0)),""),"")</f>
        <v/>
      </c>
      <c r="D82" s="169" t="str">
        <f>IFERROR(IF(INDEX(Data!J:J,MATCH(A82,Data!B:B,0))&lt;&gt;"",INDEX(Data!J:J,MATCH(A82,Data!B:B,0)),""),"")</f>
        <v/>
      </c>
      <c r="E82" s="169" t="str">
        <f>IFERROR(IF(INDEX(Data!M:M,MATCH(A82,Data!B:B,0))&lt;&gt;"",INDEX(Data!M:M,MATCH(A82,Data!B:B,0)),""),"")</f>
        <v/>
      </c>
      <c r="F82" s="169" t="str">
        <f>IFERROR(IF(INDEX(Data!N:N,MATCH(A82,Data!B:B,0))&lt;&gt;"",INDEX(Data!N:N,MATCH(A82,Data!B:B,0)),""),"")</f>
        <v/>
      </c>
      <c r="G82" s="170" t="str">
        <f>IFERROR(IF(INDEX(Data!K:K,MATCH(A82,Data!B:B,0))&lt;&gt;"",INDEX(Data!K:K,MATCH(A82,Data!B:B,0)),""),"")</f>
        <v/>
      </c>
      <c r="H82" s="170" t="str">
        <f>IFERROR(IF(INDEX(Data!L:L,MATCH(A82,Data!B:B,0))&lt;&gt;"",INDEX(Data!L:L,MATCH(A82,Data!B:B,0)),""),"")</f>
        <v/>
      </c>
      <c r="I82" s="170" t="str">
        <f>IFERROR(IF(INDEX(Data!C:C,MATCH(A82,Data!B:B,0))&lt;&gt;"",INDEX(Data!C:C,MATCH(A82,Data!B:B,0)),""),"")</f>
        <v/>
      </c>
      <c r="J82" s="170" t="str">
        <f>IFERROR(IF(INDEX(Data!D:D,MATCH(A82,Data!B:B,0))&lt;&gt;"",INDEX(Data!D:D,MATCH(A82,Data!B:B,0)),""),"")</f>
        <v/>
      </c>
      <c r="K82" s="171" t="str">
        <f>IFERROR(IF(INDEX(Data!H:H,MATCH(A82,Data!B:B,0))&lt;&gt;"",INDEX(Data!H:H,MATCH(A82,Data!B:B,0)),""),"")</f>
        <v/>
      </c>
      <c r="L82" s="166" t="str">
        <f>IFERROR(IF(GETPIVOTDATA("DateRDV",TCD!$B$1,"DT","CH","Bénéficiaire",$A82,L$6,L$5,"Mois (DateRDV)",L$7,"Années (DateRDV)",L$3),1,""),"")</f>
        <v/>
      </c>
      <c r="M82" s="166" t="str">
        <f>IFERROR(IF(GETPIVOTDATA("DateRDV",TCD!$B$1,"DT","CH","Bénéficiaire",$A82,M$6,M$5,"Mois (DateRDV)",M$7,"Années (DateRDV)",M$3),2,""),"")</f>
        <v/>
      </c>
      <c r="N82" s="166" t="str">
        <f>IFERROR(IF(GETPIVOTDATA("DateRDV",TCD!$B$1,"DT","CH","Bénéficiaire",$A82,N$6,N$5,"Mois (DateRDV)",N$7,"Années (DateRDV)",N$3,"Présence","Excusé"),3,""),"")</f>
        <v/>
      </c>
      <c r="O82" s="166" t="str">
        <f>IFERROR(IF(GETPIVOTDATA("DateRDV",TCD!$B$1,"DT","CH","Bénéficiaire",$A82,O$6,O$5,"Mois (DateRDV)",O$7,"Années (DateRDV)",O$3,"Présence","Absent"),4,""),"")</f>
        <v/>
      </c>
      <c r="P82" s="166" t="str">
        <f>IFERROR(IF(GETPIVOTDATA("DateRDV",TCD!$B$1,"DT","CH","Bénéficiaire",$A82,P$6,P$5,"Mois (DateRDV)",P$7,"Années (DateRDV)",P$3),1,""),"")</f>
        <v/>
      </c>
      <c r="Q82" s="166" t="str">
        <f>IFERROR(IF(GETPIVOTDATA("DateRDV",TCD!$B$1,"DT","CH","Bénéficiaire",$A82,Q$6,Q$5,"Mois (DateRDV)",Q$7,"Années (DateRDV)",Q$3),2,""),"")</f>
        <v/>
      </c>
      <c r="R82" s="166" t="str">
        <f>IFERROR(IF(GETPIVOTDATA("DateRDV",TCD!$B$1,"DT","CH","Bénéficiaire",$A82,R$6,R$5,"Mois (DateRDV)",R$7,"Années (DateRDV)",R$3,"Présence","Excusé"),3,""),"")</f>
        <v/>
      </c>
      <c r="S82" s="166" t="str">
        <f>IFERROR(IF(GETPIVOTDATA("DateRDV",TCD!$B$1,"DT","CH","Bénéficiaire",$A82,S$6,S$5,"Mois (DateRDV)",S$7,"Années (DateRDV)",S$3,"Présence","Absent"),4,""),"")</f>
        <v/>
      </c>
      <c r="T82" s="166" t="str">
        <f>IFERROR(IF(GETPIVOTDATA("DateRDV",TCD!$B$1,"DT","CH","Bénéficiaire",$A82,T$6,T$5,"Mois (DateRDV)",T$7,"Années (DateRDV)",T$3),1,""),"")</f>
        <v/>
      </c>
      <c r="U82" s="166" t="str">
        <f>IFERROR(IF(GETPIVOTDATA("DateRDV",TCD!$B$1,"DT","CH","Bénéficiaire",$A82,U$6,U$5,"Mois (DateRDV)",U$7,"Années (DateRDV)",U$3),2,""),"")</f>
        <v/>
      </c>
      <c r="V82" s="166" t="str">
        <f>IFERROR(IF(GETPIVOTDATA("DateRDV",TCD!$B$1,"DT","CH","Bénéficiaire",$A82,V$6,V$5,"Mois (DateRDV)",V$7,"Années (DateRDV)",V$3,"Présence","Excusé"),3,""),"")</f>
        <v/>
      </c>
      <c r="W82" s="166" t="str">
        <f>IFERROR(IF(GETPIVOTDATA("DateRDV",TCD!$B$1,"DT","CH","Bénéficiaire",$A82,W$6,W$5,"Mois (DateRDV)",W$7,"Années (DateRDV)",W$3,"Présence","Absent"),4,""),"")</f>
        <v/>
      </c>
      <c r="X82" s="166" t="str">
        <f>IFERROR(IF(GETPIVOTDATA("DateRDV",TCD!$B$1,"DT","CH","Bénéficiaire",$A82,X$6,X$5,"Mois (DateRDV)",X$7,"Années (DateRDV)",X$3),1,""),"")</f>
        <v/>
      </c>
      <c r="Y82" s="166" t="str">
        <f>IFERROR(IF(GETPIVOTDATA("DateRDV",TCD!$B$1,"DT","CH","Bénéficiaire",$A82,Y$6,Y$5,"Mois (DateRDV)",Y$7,"Années (DateRDV)",Y$3),2,""),"")</f>
        <v/>
      </c>
      <c r="Z82" s="166" t="str">
        <f>IFERROR(IF(GETPIVOTDATA("DateRDV",TCD!$B$1,"DT","CH","Bénéficiaire",$A82,Z$6,Z$5,"Mois (DateRDV)",Z$7,"Années (DateRDV)",Z$3,"Présence","Excusé"),3,""),"")</f>
        <v/>
      </c>
      <c r="AA82" s="166" t="str">
        <f>IFERROR(IF(GETPIVOTDATA("DateRDV",TCD!$B$1,"DT","CH","Bénéficiaire",$A82,AA$6,AA$5,"Mois (DateRDV)",AA$7,"Années (DateRDV)",AA$3,"Présence","Absent"),4,""),"")</f>
        <v/>
      </c>
      <c r="AB82" s="166" t="str">
        <f>IFERROR(IF(GETPIVOTDATA("DateRDV",TCD!$B$1,"DT","CH","Bénéficiaire",$A82,AB$6,AB$5,"Mois (DateRDV)",AB$7,"Années (DateRDV)",AB$3),1,""),"")</f>
        <v/>
      </c>
      <c r="AC82" s="166" t="str">
        <f>IFERROR(IF(GETPIVOTDATA("DateRDV",TCD!$B$1,"DT","CH","Bénéficiaire",$A82,AC$6,AC$5,"Mois (DateRDV)",AC$7,"Années (DateRDV)",AC$3),2,""),"")</f>
        <v/>
      </c>
      <c r="AD82" s="166" t="str">
        <f>IFERROR(IF(GETPIVOTDATA("DateRDV",TCD!$B$1,"DT","CH","Bénéficiaire",$A82,AD$6,AD$5,"Mois (DateRDV)",AD$7,"Années (DateRDV)",AD$3,"Présence","Excusé"),3,""),"")</f>
        <v/>
      </c>
      <c r="AE82" s="166" t="str">
        <f>IFERROR(IF(GETPIVOTDATA("DateRDV",TCD!$B$1,"DT","CH","Bénéficiaire",$A82,AE$6,AE$5,"Mois (DateRDV)",AE$7,"Années (DateRDV)",AE$3,"Présence","Absent"),4,""),"")</f>
        <v/>
      </c>
      <c r="AF82" s="166" t="str">
        <f>IFERROR(IF(GETPIVOTDATA("DateRDV",TCD!$B$1,"DT","CH","Bénéficiaire",$A82,AF$6,AF$5,"Mois (DateRDV)",AF$7,"Années (DateRDV)",AF$3),1,""),"")</f>
        <v/>
      </c>
      <c r="AG82" s="166" t="str">
        <f>IFERROR(IF(GETPIVOTDATA("DateRDV",TCD!$B$1,"DT","CH","Bénéficiaire",$A82,AG$6,AG$5,"Mois (DateRDV)",AG$7,"Années (DateRDV)",AG$3),2,""),"")</f>
        <v/>
      </c>
      <c r="AH82" s="166" t="str">
        <f>IFERROR(IF(GETPIVOTDATA("DateRDV",TCD!$B$1,"DT","CH","Bénéficiaire",$A82,AH$6,AH$5,"Mois (DateRDV)",AH$7,"Années (DateRDV)",AH$3,"Présence","Excusé"),3,""),"")</f>
        <v/>
      </c>
      <c r="AI82" s="166" t="str">
        <f>IFERROR(IF(GETPIVOTDATA("DateRDV",TCD!$B$1,"DT","CH","Bénéficiaire",$A82,AI$6,AI$5,"Mois (DateRDV)",AI$7,"Années (DateRDV)",AI$3,"Présence","Absent"),4,""),"")</f>
        <v/>
      </c>
      <c r="AJ82" s="166" t="str">
        <f>IFERROR(IF(GETPIVOTDATA("DateRDV",TCD!$B$1,"DT","CH","Bénéficiaire",$A82,AJ$6,AJ$5,"Mois (DateRDV)",AJ$7,"Années (DateRDV)",AJ$3),1,""),"")</f>
        <v/>
      </c>
      <c r="AK82" s="166" t="str">
        <f>IFERROR(IF(GETPIVOTDATA("DateRDV",TCD!$B$1,"DT","CH","Bénéficiaire",$A82,AK$6,AK$5,"Mois (DateRDV)",AK$7,"Années (DateRDV)",AK$3),2,""),"")</f>
        <v/>
      </c>
      <c r="AL82" s="166" t="str">
        <f>IFERROR(IF(GETPIVOTDATA("DateRDV",TCD!$B$1,"DT","CH","Bénéficiaire",$A82,AL$6,AL$5,"Mois (DateRDV)",AL$7,"Années (DateRDV)",AL$3,"Présence","Excusé"),3,""),"")</f>
        <v/>
      </c>
      <c r="AM82" s="166" t="str">
        <f>IFERROR(IF(GETPIVOTDATA("DateRDV",TCD!$B$1,"DT","CH","Bénéficiaire",$A82,AM$6,AM$5,"Mois (DateRDV)",AM$7,"Années (DateRDV)",AM$3,"Présence","Absent"),4,""),"")</f>
        <v/>
      </c>
      <c r="AN82" s="166" t="str">
        <f>IFERROR(IF(GETPIVOTDATA("DateRDV",TCD!$B$1,"DT","CH","Bénéficiaire",$A82,AN$6,AN$5,"Mois (DateRDV)",AN$7,"Années (DateRDV)",AN$3),1,""),"")</f>
        <v/>
      </c>
      <c r="AO82" s="166" t="str">
        <f>IFERROR(IF(GETPIVOTDATA("DateRDV",TCD!$B$1,"DT","CH","Bénéficiaire",$A82,AO$6,AO$5,"Mois (DateRDV)",AO$7,"Années (DateRDV)",AO$3),2,""),"")</f>
        <v/>
      </c>
      <c r="AP82" s="166" t="str">
        <f>IFERROR(IF(GETPIVOTDATA("DateRDV",TCD!$B$1,"DT","CH","Bénéficiaire",$A82,AP$6,AP$5,"Mois (DateRDV)",AP$7,"Années (DateRDV)",AP$3,"Présence","Excusé"),3,""),"")</f>
        <v/>
      </c>
      <c r="AQ82" s="166" t="str">
        <f>IFERROR(IF(GETPIVOTDATA("DateRDV",TCD!$B$1,"DT","CH","Bénéficiaire",$A82,AQ$6,AQ$5,"Mois (DateRDV)",AQ$7,"Années (DateRDV)",AQ$3,"Présence","Absent"),4,""),"")</f>
        <v/>
      </c>
      <c r="AR82" s="166" t="str">
        <f>IFERROR(IF(GETPIVOTDATA("DateRDV",TCD!$B$1,"DT","CH","Bénéficiaire",$A82,AR$6,AR$5,"Mois (DateRDV)",AR$7,"Années (DateRDV)",AR$3),1,""),"")</f>
        <v/>
      </c>
      <c r="AS82" s="166" t="str">
        <f>IFERROR(IF(GETPIVOTDATA("DateRDV",TCD!$B$1,"DT","CH","Bénéficiaire",$A82,AS$6,AS$5,"Mois (DateRDV)",AS$7,"Années (DateRDV)",AS$3),2,""),"")</f>
        <v/>
      </c>
      <c r="AT82" s="166" t="str">
        <f>IFERROR(IF(GETPIVOTDATA("DateRDV",TCD!$B$1,"DT","CH","Bénéficiaire",$A82,AT$6,AT$5,"Mois (DateRDV)",AT$7,"Années (DateRDV)",AT$3,"Présence","Excusé"),3,""),"")</f>
        <v/>
      </c>
      <c r="AU82" s="166" t="str">
        <f>IFERROR(IF(GETPIVOTDATA("DateRDV",TCD!$B$1,"DT","CH","Bénéficiaire",$A82,AU$6,AU$5,"Mois (DateRDV)",AU$7,"Années (DateRDV)",AU$3,"Présence","Absent"),4,""),"")</f>
        <v/>
      </c>
      <c r="AV82" s="166" t="str">
        <f>IFERROR(IF(GETPIVOTDATA("DateRDV",TCD!$B$1,"DT","CH","Bénéficiaire",$A82,AV$6,AV$5,"Mois (DateRDV)",AV$7,"Années (DateRDV)",AV$3),1,""),"")</f>
        <v/>
      </c>
      <c r="AW82" s="166" t="str">
        <f>IFERROR(IF(GETPIVOTDATA("DateRDV",TCD!$B$1,"DT","CH","Bénéficiaire",$A82,AW$6,AW$5,"Mois (DateRDV)",AW$7,"Années (DateRDV)",AW$3),2,""),"")</f>
        <v/>
      </c>
      <c r="AX82" s="166" t="str">
        <f>IFERROR(IF(GETPIVOTDATA("DateRDV",TCD!$B$1,"DT","CH","Bénéficiaire",$A82,AX$6,AX$5,"Mois (DateRDV)",AX$7,"Années (DateRDV)",AX$3,"Présence","Excusé"),3,""),"")</f>
        <v/>
      </c>
      <c r="AY82" s="166" t="str">
        <f>IFERROR(IF(GETPIVOTDATA("DateRDV",TCD!$B$1,"DT","CH","Bénéficiaire",$A82,AY$6,AY$5,"Mois (DateRDV)",AY$7,"Années (DateRDV)",AY$3,"Présence","Absent"),4,""),"")</f>
        <v/>
      </c>
      <c r="AZ82" s="166" t="str">
        <f>IFERROR(IF(GETPIVOTDATA("DateRDV",TCD!$B$1,"DT","CH","Bénéficiaire",$A82,AZ$6,AZ$5,"Mois (DateRDV)",AZ$7,"Années (DateRDV)",AZ$3),1,""),"")</f>
        <v/>
      </c>
      <c r="BA82" s="166" t="str">
        <f>IFERROR(IF(GETPIVOTDATA("DateRDV",TCD!$B$1,"DT","CH","Bénéficiaire",$A82,BA$6,BA$5,"Mois (DateRDV)",BA$7,"Années (DateRDV)",BA$3),2,""),"")</f>
        <v/>
      </c>
      <c r="BB82" s="166" t="str">
        <f>IFERROR(IF(GETPIVOTDATA("DateRDV",TCD!$B$1,"DT","CH","Bénéficiaire",$A82,BB$6,BB$5,"Mois (DateRDV)",BB$7,"Années (DateRDV)",BB$3,"Présence","Excusé"),3,""),"")</f>
        <v/>
      </c>
      <c r="BC82" s="166" t="str">
        <f>IFERROR(IF(GETPIVOTDATA("DateRDV",TCD!$B$1,"DT","CH","Bénéficiaire",$A82,BC$6,BC$5,"Mois (DateRDV)",BC$7,"Années (DateRDV)",BC$3,"Présence","Absent"),4,""),"")</f>
        <v/>
      </c>
      <c r="BD82" s="166" t="str">
        <f>IFERROR(IF(GETPIVOTDATA("DateRDV",TCD!$B$1,"DT","CH","Bénéficiaire",$A82,BD$6,BD$5,"Mois (DateRDV)",BD$7,"Années (DateRDV)",BD$3),1,""),"")</f>
        <v/>
      </c>
      <c r="BE82" s="166" t="str">
        <f>IFERROR(IF(GETPIVOTDATA("DateRDV",TCD!$B$1,"DT","CH","Bénéficiaire",$A82,BE$6,BE$5,"Mois (DateRDV)",BE$7,"Années (DateRDV)",BE$3),2,""),"")</f>
        <v/>
      </c>
      <c r="BF82" s="166" t="str">
        <f>IFERROR(IF(GETPIVOTDATA("DateRDV",TCD!$B$1,"DT","CH","Bénéficiaire",$A82,BF$6,BF$5,"Mois (DateRDV)",BF$7,"Années (DateRDV)",BF$3,"Présence","Excusé"),3,""),"")</f>
        <v/>
      </c>
      <c r="BG82" s="166" t="str">
        <f>IFERROR(IF(GETPIVOTDATA("DateRDV",TCD!$B$1,"DT","CH","Bénéficiaire",$A82,BG$6,BG$5,"Mois (DateRDV)",BG$7,"Années (DateRDV)",BG$3,"Présence","Absent"),4,""),"")</f>
        <v/>
      </c>
      <c r="BH82" s="166" t="str">
        <f>IFERROR(IF(GETPIVOTDATA("DateRDV",TCD!$B$1,"DT","CH","Bénéficiaire",$A82,BH$6,BH$5,"Mois (DateRDV)",BH$7,"Années (DateRDV)",BH$3),1,""),"")</f>
        <v/>
      </c>
      <c r="BI82" s="166" t="str">
        <f>IFERROR(IF(GETPIVOTDATA("DateRDV",TCD!$B$1,"DT","CH","Bénéficiaire",$A82,BI$6,BI$5,"Mois (DateRDV)",BI$7,"Années (DateRDV)",BI$3),2,""),"")</f>
        <v/>
      </c>
      <c r="BJ82" s="166" t="str">
        <f>IFERROR(IF(GETPIVOTDATA("DateRDV",TCD!$B$1,"DT","CH","Bénéficiaire",$A82,BJ$6,BJ$5,"Mois (DateRDV)",BJ$7,"Années (DateRDV)",BJ$3,"Présence","Excusé"),3,""),"")</f>
        <v/>
      </c>
      <c r="BK82" s="166" t="str">
        <f>IFERROR(IF(GETPIVOTDATA("DateRDV",TCD!$B$1,"DT","CH","Bénéficiaire",$A82,BK$6,BK$5,"Mois (DateRDV)",BK$7,"Années (DateRDV)",BK$3,"Présence","Absent"),4,""),"")</f>
        <v/>
      </c>
      <c r="BL82" s="166" t="str">
        <f>IFERROR(IF(GETPIVOTDATA("DateRDV",TCD!$B$1,"DT","CH","Bénéficiaire",$A82,BL$6,BL$5,"Mois (DateRDV)",BL$7,"Années (DateRDV)",BL$3),1,""),"")</f>
        <v/>
      </c>
      <c r="BM82" s="166" t="str">
        <f>IFERROR(IF(GETPIVOTDATA("DateRDV",TCD!$B$1,"DT","CH","Bénéficiaire",$A82,BM$6,BM$5,"Mois (DateRDV)",BM$7,"Années (DateRDV)",BM$3),2,""),"")</f>
        <v/>
      </c>
      <c r="BN82" s="166" t="str">
        <f>IFERROR(IF(GETPIVOTDATA("DateRDV",TCD!$B$1,"DT","CH","Bénéficiaire",$A82,BN$6,BN$5,"Mois (DateRDV)",BN$7,"Années (DateRDV)",BN$3,"Présence","Excusé"),3,""),"")</f>
        <v/>
      </c>
      <c r="BO82" s="166" t="str">
        <f>IFERROR(IF(GETPIVOTDATA("DateRDV",TCD!$B$1,"DT","CH","Bénéficiaire",$A82,BO$6,BO$5,"Mois (DateRDV)",BO$7,"Années (DateRDV)",BO$3,"Présence","Absent"),4,""),"")</f>
        <v/>
      </c>
      <c r="BP82" s="166" t="str">
        <f>IFERROR(IF(GETPIVOTDATA("DateRDV",TCD!$B$1,"DT","CH","Bénéficiaire",$A82,BP$6,BP$5,"Mois (DateRDV)",BP$7,"Années (DateRDV)",BP$3),1,""),"")</f>
        <v/>
      </c>
      <c r="BQ82" s="166" t="str">
        <f>IFERROR(IF(GETPIVOTDATA("DateRDV",TCD!$B$1,"DT","CH","Bénéficiaire",$A82,BQ$6,BQ$5,"Mois (DateRDV)",BQ$7,"Années (DateRDV)",BQ$3),2,""),"")</f>
        <v/>
      </c>
      <c r="BR82" s="166" t="str">
        <f>IFERROR(IF(GETPIVOTDATA("DateRDV",TCD!$B$1,"DT","CH","Bénéficiaire",$A82,BR$6,BR$5,"Mois (DateRDV)",BR$7,"Années (DateRDV)",BR$3,"Présence","Excusé"),3,""),"")</f>
        <v/>
      </c>
      <c r="BS82" s="166" t="str">
        <f>IFERROR(IF(GETPIVOTDATA("DateRDV",TCD!$B$1,"DT","CH","Bénéficiaire",$A82,BS$6,BS$5,"Mois (DateRDV)",BS$7,"Années (DateRDV)",BS$3,"Présence","Absent"),4,""),"")</f>
        <v/>
      </c>
      <c r="BT82" s="166" t="str">
        <f>IFERROR(IF(GETPIVOTDATA("DateRDV",TCD!$B$1,"DT","CH","Bénéficiaire",$A82,BT$6,BT$5,"Mois (DateRDV)",BT$7,"Années (DateRDV)",BT$3),1,""),"")</f>
        <v/>
      </c>
      <c r="BU82" s="166" t="str">
        <f>IFERROR(IF(GETPIVOTDATA("DateRDV",TCD!$B$1,"DT","CH","Bénéficiaire",$A82,BU$6,BU$5,"Mois (DateRDV)",BU$7,"Années (DateRDV)",BU$3),2,""),"")</f>
        <v/>
      </c>
      <c r="BV82" s="166" t="str">
        <f>IFERROR(IF(GETPIVOTDATA("DateRDV",TCD!$B$1,"DT","CH","Bénéficiaire",$A82,BV$6,BV$5,"Mois (DateRDV)",BV$7,"Années (DateRDV)",BV$3,"Présence","Excusé"),3,""),"")</f>
        <v/>
      </c>
      <c r="BW82" s="166" t="str">
        <f>IFERROR(IF(GETPIVOTDATA("DateRDV",TCD!$B$1,"DT","CH","Bénéficiaire",$A82,BW$6,BW$5,"Mois (DateRDV)",BW$7,"Années (DateRDV)",BW$3,"Présence","Absent"),4,""),"")</f>
        <v/>
      </c>
      <c r="BX82" s="166" t="str">
        <f>IFERROR(IF(GETPIVOTDATA("DateRDV",TCD!$B$1,"DT","CH","Bénéficiaire",$A82,BX$6,BX$5,"Mois (DateRDV)",BX$7,"Années (DateRDV)",BX$3),1,""),"")</f>
        <v/>
      </c>
      <c r="BY82" s="166" t="str">
        <f>IFERROR(IF(GETPIVOTDATA("DateRDV",TCD!$B$1,"DT","CH","Bénéficiaire",$A82,BY$6,BY$5,"Mois (DateRDV)",BY$7,"Années (DateRDV)",BY$3),2,""),"")</f>
        <v/>
      </c>
      <c r="BZ82" s="166" t="str">
        <f>IFERROR(IF(GETPIVOTDATA("DateRDV",TCD!$B$1,"DT","CH","Bénéficiaire",$A82,BZ$6,BZ$5,"Mois (DateRDV)",BZ$7,"Années (DateRDV)",BZ$3,"Présence","Excusé"),3,""),"")</f>
        <v/>
      </c>
      <c r="CA82" s="166" t="str">
        <f>IFERROR(IF(GETPIVOTDATA("DateRDV",TCD!$B$1,"DT","CH","Bénéficiaire",$A82,CA$6,CA$5,"Mois (DateRDV)",CA$7,"Années (DateRDV)",CA$3,"Présence","Absent"),4,""),"")</f>
        <v/>
      </c>
      <c r="CB82" s="166" t="str">
        <f>IFERROR(IF(GETPIVOTDATA("DateRDV",TCD!$B$1,"DT","CH","Bénéficiaire",$A82,CB$6,CB$5,"Mois (DateRDV)",CB$7,"Années (DateRDV)",CB$3),1,""),"")</f>
        <v/>
      </c>
      <c r="CC82" s="166" t="str">
        <f>IFERROR(IF(GETPIVOTDATA("DateRDV",TCD!$B$1,"DT","CH","Bénéficiaire",$A82,CC$6,CC$5,"Mois (DateRDV)",CC$7,"Années (DateRDV)",CC$3),2,""),"")</f>
        <v/>
      </c>
      <c r="CD82" s="166" t="str">
        <f>IFERROR(IF(GETPIVOTDATA("DateRDV",TCD!$B$1,"DT","CH","Bénéficiaire",$A82,CD$6,CD$5,"Mois (DateRDV)",CD$7,"Années (DateRDV)",CD$3,"Présence","Excusé"),3,""),"")</f>
        <v/>
      </c>
      <c r="CE82" s="166" t="str">
        <f>IFERROR(IF(GETPIVOTDATA("DateRDV",TCD!$B$1,"DT","CH","Bénéficiaire",$A82,CE$6,CE$5,"Mois (DateRDV)",CE$7,"Années (DateRDV)",CE$3,"Présence","Absent"),4,""),"")</f>
        <v/>
      </c>
      <c r="CF82" s="166" t="str">
        <f>IFERROR(IF(GETPIVOTDATA("DateRDV",TCD!$B$1,"DT","CH","Bénéficiaire",$A82,CF$6,CF$5,"Mois (DateRDV)",CF$7,"Années (DateRDV)",CF$3),1,""),"")</f>
        <v/>
      </c>
      <c r="CG82" s="166" t="str">
        <f>IFERROR(IF(GETPIVOTDATA("DateRDV",TCD!$B$1,"DT","CH","Bénéficiaire",$A82,CG$6,CG$5,"Mois (DateRDV)",CG$7,"Années (DateRDV)",CG$3),2,""),"")</f>
        <v/>
      </c>
      <c r="CH82" s="166" t="str">
        <f>IFERROR(IF(GETPIVOTDATA("DateRDV",TCD!$B$1,"DT","CH","Bénéficiaire",$A82,CH$6,CH$5,"Mois (DateRDV)",CH$7,"Années (DateRDV)",CH$3,"Présence","Excusé"),3,""),"")</f>
        <v/>
      </c>
      <c r="CI82" s="166" t="str">
        <f>IFERROR(IF(GETPIVOTDATA("DateRDV",TCD!$B$1,"DT","CH","Bénéficiaire",$A82,CI$6,CI$5,"Mois (DateRDV)",CI$7,"Années (DateRDV)",CI$3,"Présence","Absent"),4,""),"")</f>
        <v/>
      </c>
      <c r="CJ82" s="166" t="str">
        <f>IFERROR(IF(GETPIVOTDATA("DateRDV",TCD!$B$1,"DT","CH","Bénéficiaire",$A82,CJ$6,CJ$5,"Mois (DateRDV)",CJ$7,"Années (DateRDV)",CJ$3),1,""),"")</f>
        <v/>
      </c>
      <c r="CK82" s="166" t="str">
        <f>IFERROR(IF(GETPIVOTDATA("DateRDV",TCD!$B$1,"DT","CH","Bénéficiaire",$A82,CK$6,CK$5,"Mois (DateRDV)",CK$7,"Années (DateRDV)",CK$3),2,""),"")</f>
        <v/>
      </c>
      <c r="CL82" s="166" t="str">
        <f>IFERROR(IF(GETPIVOTDATA("DateRDV",TCD!$B$1,"DT","CH","Bénéficiaire",$A82,CL$6,CL$5,"Mois (DateRDV)",CL$7,"Années (DateRDV)",CL$3,"Présence","Excusé"),3,""),"")</f>
        <v/>
      </c>
      <c r="CM82" s="166" t="str">
        <f>IFERROR(IF(GETPIVOTDATA("DateRDV",TCD!$B$1,"DT","CH","Bénéficiaire",$A82,CM$6,CM$5,"Mois (DateRDV)",CM$7,"Années (DateRDV)",CM$3,"Présence","Absent"),4,""),"")</f>
        <v/>
      </c>
      <c r="CN82" s="166" t="str">
        <f>IFERROR(IF(GETPIVOTDATA("DateRDV",TCD!$B$1,"DT","CH","Bénéficiaire",$A82,CN$6,CN$5,"Mois (DateRDV)",CN$7,"Années (DateRDV)",CN$3),1,""),"")</f>
        <v/>
      </c>
      <c r="CO82" s="166" t="str">
        <f>IFERROR(IF(GETPIVOTDATA("DateRDV",TCD!$B$1,"DT","CH","Bénéficiaire",$A82,CO$6,CO$5,"Mois (DateRDV)",CO$7,"Années (DateRDV)",CO$3),2,""),"")</f>
        <v/>
      </c>
      <c r="CP82" s="166" t="str">
        <f>IFERROR(IF(GETPIVOTDATA("DateRDV",TCD!$B$1,"DT","CH","Bénéficiaire",$A82,CP$6,CP$5,"Mois (DateRDV)",CP$7,"Années (DateRDV)",CP$3,"Présence","Excusé"),3,""),"")</f>
        <v/>
      </c>
      <c r="CQ82" s="166" t="str">
        <f>IFERROR(IF(GETPIVOTDATA("DateRDV",TCD!$B$1,"DT","CH","Bénéficiaire",$A82,CQ$6,CQ$5,"Mois (DateRDV)",CQ$7,"Années (DateRDV)",CQ$3,"Présence","Absent"),4,""),"")</f>
        <v/>
      </c>
      <c r="CR82" s="166" t="str">
        <f>IFERROR(IF(GETPIVOTDATA("DateRDV",TCD!$B$1,"DT","CH","Bénéficiaire",$A82,CR$6,CR$5,"Mois (DateRDV)",CR$7,"Années (DateRDV)",CR$3),1,""),"")</f>
        <v/>
      </c>
      <c r="CS82" s="166" t="str">
        <f>IFERROR(IF(GETPIVOTDATA("DateRDV",TCD!$B$1,"DT","CH","Bénéficiaire",$A82,CS$6,CS$5,"Mois (DateRDV)",CS$7,"Années (DateRDV)",CS$3),2,""),"")</f>
        <v/>
      </c>
      <c r="CT82" s="166" t="str">
        <f>IFERROR(IF(GETPIVOTDATA("DateRDV",TCD!$B$1,"DT","CH","Bénéficiaire",$A82,CT$6,CT$5,"Mois (DateRDV)",CT$7,"Années (DateRDV)",CT$3,"Présence","Excusé"),3,""),"")</f>
        <v/>
      </c>
      <c r="CU82" s="166" t="str">
        <f>IFERROR(IF(GETPIVOTDATA("DateRDV",TCD!$B$1,"DT","CH","Bénéficiaire",$A82,CU$6,CU$5,"Mois (DateRDV)",CU$7,"Années (DateRDV)",CU$3,"Présence","Absent"),4,""),"")</f>
        <v/>
      </c>
      <c r="CV82" s="166" t="str">
        <f>IFERROR(IF(GETPIVOTDATA("DateRDV",TCD!$B$1,"DT","CH","Bénéficiaire",$A82,CV$6,CV$5,"Mois (DateRDV)",CV$7,"Années (DateRDV)",CV$3),1,""),"")</f>
        <v/>
      </c>
      <c r="CW82" s="166" t="str">
        <f>IFERROR(IF(GETPIVOTDATA("DateRDV",TCD!$B$1,"DT","CH","Bénéficiaire",$A82,CW$6,CW$5,"Mois (DateRDV)",CW$7,"Années (DateRDV)",CW$3),2,""),"")</f>
        <v/>
      </c>
      <c r="CX82" s="166" t="str">
        <f>IFERROR(IF(GETPIVOTDATA("DateRDV",TCD!$B$1,"DT","CH","Bénéficiaire",$A82,CX$6,CX$5,"Mois (DateRDV)",CX$7,"Années (DateRDV)",CX$3,"Présence","Excusé"),3,""),"")</f>
        <v/>
      </c>
      <c r="CY82" s="166" t="str">
        <f>IFERROR(IF(GETPIVOTDATA("DateRDV",TCD!$B$1,"DT","CH","Bénéficiaire",$A82,CY$6,CY$5,"Mois (DateRDV)",CY$7,"Années (DateRDV)",CY$3,"Présence","Absent"),4,""),"")</f>
        <v/>
      </c>
      <c r="CZ82" s="166" t="str">
        <f>IFERROR(IF(GETPIVOTDATA("DateRDV",TCD!$B$1,"DT","CH","Bénéficiaire",$A82,CZ$6,CZ$5,"Mois (DateRDV)",CZ$7,"Années (DateRDV)",CZ$3),1,""),"")</f>
        <v/>
      </c>
      <c r="DA82" s="166" t="str">
        <f>IFERROR(IF(GETPIVOTDATA("DateRDV",TCD!$B$1,"DT","CH","Bénéficiaire",$A82,DA$6,DA$5,"Mois (DateRDV)",DA$7,"Années (DateRDV)",DA$3),2,""),"")</f>
        <v/>
      </c>
      <c r="DB82" s="166" t="str">
        <f>IFERROR(IF(GETPIVOTDATA("DateRDV",TCD!$B$1,"DT","CH","Bénéficiaire",$A82,DB$6,DB$5,"Mois (DateRDV)",DB$7,"Années (DateRDV)",DB$3,"Présence","Excusé"),3,""),"")</f>
        <v/>
      </c>
      <c r="DC82" s="166" t="str">
        <f>IFERROR(IF(GETPIVOTDATA("DateRDV",TCD!$B$1,"DT","CH","Bénéficiaire",$A82,DC$6,DC$5,"Mois (DateRDV)",DC$7,"Années (DateRDV)",DC$3,"Présence","Absent"),4,""),"")</f>
        <v/>
      </c>
      <c r="DD82" s="166" t="str">
        <f>IFERROR(IF(GETPIVOTDATA("DateRDV",TCD!$B$1,"DT","CH","Bénéficiaire",$A82,DD$6,DD$5,"Mois (DateRDV)",DD$7,"Années (DateRDV)",DD$3),1,""),"")</f>
        <v/>
      </c>
      <c r="DE82" s="166" t="str">
        <f>IFERROR(IF(GETPIVOTDATA("DateRDV",TCD!$B$1,"DT","CH","Bénéficiaire",$A82,DE$6,DE$5,"Mois (DateRDV)",DE$7,"Années (DateRDV)",DE$3),2,""),"")</f>
        <v/>
      </c>
      <c r="DF82" s="166" t="str">
        <f>IFERROR(IF(GETPIVOTDATA("DateRDV",TCD!$B$1,"DT","CH","Bénéficiaire",$A82,DF$6,DF$5,"Mois (DateRDV)",DF$7,"Années (DateRDV)",DF$3,"Présence","Excusé"),3,""),"")</f>
        <v/>
      </c>
      <c r="DG82" s="166" t="str">
        <f>IFERROR(IF(GETPIVOTDATA("DateRDV",TCD!$B$1,"DT","CH","Bénéficiaire",$A82,DG$6,DG$5,"Mois (DateRDV)",DG$7,"Années (DateRDV)",DG$3,"Présence","Absent"),4,""),"")</f>
        <v/>
      </c>
      <c r="DH82" s="166" t="str">
        <f>IFERROR(IF(GETPIVOTDATA("DateRDV",TCD!$B$1,"DT","CH","Bénéficiaire",$A82,DH$6,DH$5,"Mois (DateRDV)",DH$7,"Années (DateRDV)",DH$3),1,""),"")</f>
        <v/>
      </c>
      <c r="DI82" s="166" t="str">
        <f>IFERROR(IF(GETPIVOTDATA("DateRDV",TCD!$B$1,"DT","CH","Bénéficiaire",$A82,DI$6,DI$5,"Mois (DateRDV)",DI$7,"Années (DateRDV)",DI$3),2,""),"")</f>
        <v/>
      </c>
      <c r="DJ82" s="166" t="str">
        <f>IFERROR(IF(GETPIVOTDATA("DateRDV",TCD!$B$1,"DT","CH","Bénéficiaire",$A82,DJ$6,DJ$5,"Mois (DateRDV)",DJ$7,"Années (DateRDV)",DJ$3,"Présence","Excusé"),3,""),"")</f>
        <v/>
      </c>
      <c r="DK82" s="166" t="str">
        <f>IFERROR(IF(GETPIVOTDATA("DateRDV",TCD!$B$1,"DT","CH","Bénéficiaire",$A82,DK$6,DK$5,"Mois (DateRDV)",DK$7,"Années (DateRDV)",DK$3,"Présence","Absent"),4,""),"")</f>
        <v/>
      </c>
      <c r="DL82" s="166" t="str">
        <f>IFERROR(IF(GETPIVOTDATA("DateRDV",TCD!$B$1,"DT","CH","Bénéficiaire",$A82,DL$6,DL$5,"Mois (DateRDV)",DL$7,"Années (DateRDV)",DL$3),1,""),"")</f>
        <v/>
      </c>
      <c r="DM82" s="166" t="str">
        <f>IFERROR(IF(GETPIVOTDATA("DateRDV",TCD!$B$1,"DT","CH","Bénéficiaire",$A82,DM$6,DM$5,"Mois (DateRDV)",DM$7,"Années (DateRDV)",DM$3),2,""),"")</f>
        <v/>
      </c>
      <c r="DN82" s="166" t="str">
        <f>IFERROR(IF(GETPIVOTDATA("DateRDV",TCD!$B$1,"DT","CH","Bénéficiaire",$A82,DN$6,DN$5,"Mois (DateRDV)",DN$7,"Années (DateRDV)",DN$3,"Présence","Excusé"),3,""),"")</f>
        <v/>
      </c>
      <c r="DO82" s="166" t="str">
        <f>IFERROR(IF(GETPIVOTDATA("DateRDV",TCD!$B$1,"DT","CH","Bénéficiaire",$A82,DO$6,DO$5,"Mois (DateRDV)",DO$7,"Années (DateRDV)",DO$3,"Présence","Absent"),4,""),"")</f>
        <v/>
      </c>
    </row>
    <row r="83" spans="2:119" x14ac:dyDescent="0.2">
      <c r="B83" s="169" t="str">
        <f>IFERROR(IF(INDEX(Data!P:P,MATCH(A83,Data!B:B,0))&lt;&gt;"",INDEX(Data!P:P,MATCH(A83,Data!B:B,0)),""),"")</f>
        <v/>
      </c>
      <c r="C83" s="169" t="str">
        <f>IFERROR(IF(INDEX(Data!O:O,MATCH(A83,Data!B:B,0))&lt;&gt;"",INDEX(Data!O:O,MATCH(A83,Data!B:B,0)),""),"")</f>
        <v/>
      </c>
      <c r="D83" s="169" t="str">
        <f>IFERROR(IF(INDEX(Data!J:J,MATCH(A83,Data!B:B,0))&lt;&gt;"",INDEX(Data!J:J,MATCH(A83,Data!B:B,0)),""),"")</f>
        <v/>
      </c>
      <c r="E83" s="169" t="str">
        <f>IFERROR(IF(INDEX(Data!M:M,MATCH(A83,Data!B:B,0))&lt;&gt;"",INDEX(Data!M:M,MATCH(A83,Data!B:B,0)),""),"")</f>
        <v/>
      </c>
      <c r="F83" s="169" t="str">
        <f>IFERROR(IF(INDEX(Data!N:N,MATCH(A83,Data!B:B,0))&lt;&gt;"",INDEX(Data!N:N,MATCH(A83,Data!B:B,0)),""),"")</f>
        <v/>
      </c>
      <c r="G83" s="170" t="str">
        <f>IFERROR(IF(INDEX(Data!K:K,MATCH(A83,Data!B:B,0))&lt;&gt;"",INDEX(Data!K:K,MATCH(A83,Data!B:B,0)),""),"")</f>
        <v/>
      </c>
      <c r="H83" s="170" t="str">
        <f>IFERROR(IF(INDEX(Data!L:L,MATCH(A83,Data!B:B,0))&lt;&gt;"",INDEX(Data!L:L,MATCH(A83,Data!B:B,0)),""),"")</f>
        <v/>
      </c>
      <c r="I83" s="170" t="str">
        <f>IFERROR(IF(INDEX(Data!C:C,MATCH(A83,Data!B:B,0))&lt;&gt;"",INDEX(Data!C:C,MATCH(A83,Data!B:B,0)),""),"")</f>
        <v/>
      </c>
      <c r="J83" s="170" t="str">
        <f>IFERROR(IF(INDEX(Data!D:D,MATCH(A83,Data!B:B,0))&lt;&gt;"",INDEX(Data!D:D,MATCH(A83,Data!B:B,0)),""),"")</f>
        <v/>
      </c>
      <c r="K83" s="171" t="str">
        <f>IFERROR(IF(INDEX(Data!H:H,MATCH(A83,Data!B:B,0))&lt;&gt;"",INDEX(Data!H:H,MATCH(A83,Data!B:B,0)),""),"")</f>
        <v/>
      </c>
      <c r="L83" s="166" t="str">
        <f>IFERROR(IF(GETPIVOTDATA("DateRDV",TCD!$B$1,"DT","CH","Bénéficiaire",$A83,L$6,L$5,"Mois (DateRDV)",L$7,"Années (DateRDV)",L$3),1,""),"")</f>
        <v/>
      </c>
      <c r="M83" s="166" t="str">
        <f>IFERROR(IF(GETPIVOTDATA("DateRDV",TCD!$B$1,"DT","CH","Bénéficiaire",$A83,M$6,M$5,"Mois (DateRDV)",M$7,"Années (DateRDV)",M$3),2,""),"")</f>
        <v/>
      </c>
      <c r="N83" s="166" t="str">
        <f>IFERROR(IF(GETPIVOTDATA("DateRDV",TCD!$B$1,"DT","CH","Bénéficiaire",$A83,N$6,N$5,"Mois (DateRDV)",N$7,"Années (DateRDV)",N$3,"Présence","Excusé"),3,""),"")</f>
        <v/>
      </c>
      <c r="O83" s="166" t="str">
        <f>IFERROR(IF(GETPIVOTDATA("DateRDV",TCD!$B$1,"DT","CH","Bénéficiaire",$A83,O$6,O$5,"Mois (DateRDV)",O$7,"Années (DateRDV)",O$3,"Présence","Absent"),4,""),"")</f>
        <v/>
      </c>
      <c r="P83" s="166" t="str">
        <f>IFERROR(IF(GETPIVOTDATA("DateRDV",TCD!$B$1,"DT","CH","Bénéficiaire",$A83,P$6,P$5,"Mois (DateRDV)",P$7,"Années (DateRDV)",P$3),1,""),"")</f>
        <v/>
      </c>
      <c r="Q83" s="166" t="str">
        <f>IFERROR(IF(GETPIVOTDATA("DateRDV",TCD!$B$1,"DT","CH","Bénéficiaire",$A83,Q$6,Q$5,"Mois (DateRDV)",Q$7,"Années (DateRDV)",Q$3),2,""),"")</f>
        <v/>
      </c>
      <c r="R83" s="166" t="str">
        <f>IFERROR(IF(GETPIVOTDATA("DateRDV",TCD!$B$1,"DT","CH","Bénéficiaire",$A83,R$6,R$5,"Mois (DateRDV)",R$7,"Années (DateRDV)",R$3,"Présence","Excusé"),3,""),"")</f>
        <v/>
      </c>
      <c r="S83" s="166" t="str">
        <f>IFERROR(IF(GETPIVOTDATA("DateRDV",TCD!$B$1,"DT","CH","Bénéficiaire",$A83,S$6,S$5,"Mois (DateRDV)",S$7,"Années (DateRDV)",S$3,"Présence","Absent"),4,""),"")</f>
        <v/>
      </c>
      <c r="T83" s="166" t="str">
        <f>IFERROR(IF(GETPIVOTDATA("DateRDV",TCD!$B$1,"DT","CH","Bénéficiaire",$A83,T$6,T$5,"Mois (DateRDV)",T$7,"Années (DateRDV)",T$3),1,""),"")</f>
        <v/>
      </c>
      <c r="U83" s="166" t="str">
        <f>IFERROR(IF(GETPIVOTDATA("DateRDV",TCD!$B$1,"DT","CH","Bénéficiaire",$A83,U$6,U$5,"Mois (DateRDV)",U$7,"Années (DateRDV)",U$3),2,""),"")</f>
        <v/>
      </c>
      <c r="V83" s="166" t="str">
        <f>IFERROR(IF(GETPIVOTDATA("DateRDV",TCD!$B$1,"DT","CH","Bénéficiaire",$A83,V$6,V$5,"Mois (DateRDV)",V$7,"Années (DateRDV)",V$3,"Présence","Excusé"),3,""),"")</f>
        <v/>
      </c>
      <c r="W83" s="166" t="str">
        <f>IFERROR(IF(GETPIVOTDATA("DateRDV",TCD!$B$1,"DT","CH","Bénéficiaire",$A83,W$6,W$5,"Mois (DateRDV)",W$7,"Années (DateRDV)",W$3,"Présence","Absent"),4,""),"")</f>
        <v/>
      </c>
      <c r="X83" s="166" t="str">
        <f>IFERROR(IF(GETPIVOTDATA("DateRDV",TCD!$B$1,"DT","CH","Bénéficiaire",$A83,X$6,X$5,"Mois (DateRDV)",X$7,"Années (DateRDV)",X$3),1,""),"")</f>
        <v/>
      </c>
      <c r="Y83" s="166" t="str">
        <f>IFERROR(IF(GETPIVOTDATA("DateRDV",TCD!$B$1,"DT","CH","Bénéficiaire",$A83,Y$6,Y$5,"Mois (DateRDV)",Y$7,"Années (DateRDV)",Y$3),2,""),"")</f>
        <v/>
      </c>
      <c r="Z83" s="166" t="str">
        <f>IFERROR(IF(GETPIVOTDATA("DateRDV",TCD!$B$1,"DT","CH","Bénéficiaire",$A83,Z$6,Z$5,"Mois (DateRDV)",Z$7,"Années (DateRDV)",Z$3,"Présence","Excusé"),3,""),"")</f>
        <v/>
      </c>
      <c r="AA83" s="166" t="str">
        <f>IFERROR(IF(GETPIVOTDATA("DateRDV",TCD!$B$1,"DT","CH","Bénéficiaire",$A83,AA$6,AA$5,"Mois (DateRDV)",AA$7,"Années (DateRDV)",AA$3,"Présence","Absent"),4,""),"")</f>
        <v/>
      </c>
      <c r="AB83" s="166" t="str">
        <f>IFERROR(IF(GETPIVOTDATA("DateRDV",TCD!$B$1,"DT","CH","Bénéficiaire",$A83,AB$6,AB$5,"Mois (DateRDV)",AB$7,"Années (DateRDV)",AB$3),1,""),"")</f>
        <v/>
      </c>
      <c r="AC83" s="166" t="str">
        <f>IFERROR(IF(GETPIVOTDATA("DateRDV",TCD!$B$1,"DT","CH","Bénéficiaire",$A83,AC$6,AC$5,"Mois (DateRDV)",AC$7,"Années (DateRDV)",AC$3),2,""),"")</f>
        <v/>
      </c>
      <c r="AD83" s="166" t="str">
        <f>IFERROR(IF(GETPIVOTDATA("DateRDV",TCD!$B$1,"DT","CH","Bénéficiaire",$A83,AD$6,AD$5,"Mois (DateRDV)",AD$7,"Années (DateRDV)",AD$3,"Présence","Excusé"),3,""),"")</f>
        <v/>
      </c>
      <c r="AE83" s="166" t="str">
        <f>IFERROR(IF(GETPIVOTDATA("DateRDV",TCD!$B$1,"DT","CH","Bénéficiaire",$A83,AE$6,AE$5,"Mois (DateRDV)",AE$7,"Années (DateRDV)",AE$3,"Présence","Absent"),4,""),"")</f>
        <v/>
      </c>
      <c r="AF83" s="166" t="str">
        <f>IFERROR(IF(GETPIVOTDATA("DateRDV",TCD!$B$1,"DT","CH","Bénéficiaire",$A83,AF$6,AF$5,"Mois (DateRDV)",AF$7,"Années (DateRDV)",AF$3),1,""),"")</f>
        <v/>
      </c>
      <c r="AG83" s="166" t="str">
        <f>IFERROR(IF(GETPIVOTDATA("DateRDV",TCD!$B$1,"DT","CH","Bénéficiaire",$A83,AG$6,AG$5,"Mois (DateRDV)",AG$7,"Années (DateRDV)",AG$3),2,""),"")</f>
        <v/>
      </c>
      <c r="AH83" s="166" t="str">
        <f>IFERROR(IF(GETPIVOTDATA("DateRDV",TCD!$B$1,"DT","CH","Bénéficiaire",$A83,AH$6,AH$5,"Mois (DateRDV)",AH$7,"Années (DateRDV)",AH$3,"Présence","Excusé"),3,""),"")</f>
        <v/>
      </c>
      <c r="AI83" s="166" t="str">
        <f>IFERROR(IF(GETPIVOTDATA("DateRDV",TCD!$B$1,"DT","CH","Bénéficiaire",$A83,AI$6,AI$5,"Mois (DateRDV)",AI$7,"Années (DateRDV)",AI$3,"Présence","Absent"),4,""),"")</f>
        <v/>
      </c>
      <c r="AJ83" s="166" t="str">
        <f>IFERROR(IF(GETPIVOTDATA("DateRDV",TCD!$B$1,"DT","CH","Bénéficiaire",$A83,AJ$6,AJ$5,"Mois (DateRDV)",AJ$7,"Années (DateRDV)",AJ$3),1,""),"")</f>
        <v/>
      </c>
      <c r="AK83" s="166" t="str">
        <f>IFERROR(IF(GETPIVOTDATA("DateRDV",TCD!$B$1,"DT","CH","Bénéficiaire",$A83,AK$6,AK$5,"Mois (DateRDV)",AK$7,"Années (DateRDV)",AK$3),2,""),"")</f>
        <v/>
      </c>
      <c r="AL83" s="166" t="str">
        <f>IFERROR(IF(GETPIVOTDATA("DateRDV",TCD!$B$1,"DT","CH","Bénéficiaire",$A83,AL$6,AL$5,"Mois (DateRDV)",AL$7,"Années (DateRDV)",AL$3,"Présence","Excusé"),3,""),"")</f>
        <v/>
      </c>
      <c r="AM83" s="166" t="str">
        <f>IFERROR(IF(GETPIVOTDATA("DateRDV",TCD!$B$1,"DT","CH","Bénéficiaire",$A83,AM$6,AM$5,"Mois (DateRDV)",AM$7,"Années (DateRDV)",AM$3,"Présence","Absent"),4,""),"")</f>
        <v/>
      </c>
      <c r="AN83" s="166" t="str">
        <f>IFERROR(IF(GETPIVOTDATA("DateRDV",TCD!$B$1,"DT","CH","Bénéficiaire",$A83,AN$6,AN$5,"Mois (DateRDV)",AN$7,"Années (DateRDV)",AN$3),1,""),"")</f>
        <v/>
      </c>
      <c r="AO83" s="166" t="str">
        <f>IFERROR(IF(GETPIVOTDATA("DateRDV",TCD!$B$1,"DT","CH","Bénéficiaire",$A83,AO$6,AO$5,"Mois (DateRDV)",AO$7,"Années (DateRDV)",AO$3),2,""),"")</f>
        <v/>
      </c>
      <c r="AP83" s="166" t="str">
        <f>IFERROR(IF(GETPIVOTDATA("DateRDV",TCD!$B$1,"DT","CH","Bénéficiaire",$A83,AP$6,AP$5,"Mois (DateRDV)",AP$7,"Années (DateRDV)",AP$3,"Présence","Excusé"),3,""),"")</f>
        <v/>
      </c>
      <c r="AQ83" s="166" t="str">
        <f>IFERROR(IF(GETPIVOTDATA("DateRDV",TCD!$B$1,"DT","CH","Bénéficiaire",$A83,AQ$6,AQ$5,"Mois (DateRDV)",AQ$7,"Années (DateRDV)",AQ$3,"Présence","Absent"),4,""),"")</f>
        <v/>
      </c>
      <c r="AR83" s="166" t="str">
        <f>IFERROR(IF(GETPIVOTDATA("DateRDV",TCD!$B$1,"DT","CH","Bénéficiaire",$A83,AR$6,AR$5,"Mois (DateRDV)",AR$7,"Années (DateRDV)",AR$3),1,""),"")</f>
        <v/>
      </c>
      <c r="AS83" s="166" t="str">
        <f>IFERROR(IF(GETPIVOTDATA("DateRDV",TCD!$B$1,"DT","CH","Bénéficiaire",$A83,AS$6,AS$5,"Mois (DateRDV)",AS$7,"Années (DateRDV)",AS$3),2,""),"")</f>
        <v/>
      </c>
      <c r="AT83" s="166" t="str">
        <f>IFERROR(IF(GETPIVOTDATA("DateRDV",TCD!$B$1,"DT","CH","Bénéficiaire",$A83,AT$6,AT$5,"Mois (DateRDV)",AT$7,"Années (DateRDV)",AT$3,"Présence","Excusé"),3,""),"")</f>
        <v/>
      </c>
      <c r="AU83" s="166" t="str">
        <f>IFERROR(IF(GETPIVOTDATA("DateRDV",TCD!$B$1,"DT","CH","Bénéficiaire",$A83,AU$6,AU$5,"Mois (DateRDV)",AU$7,"Années (DateRDV)",AU$3,"Présence","Absent"),4,""),"")</f>
        <v/>
      </c>
      <c r="AV83" s="166" t="str">
        <f>IFERROR(IF(GETPIVOTDATA("DateRDV",TCD!$B$1,"DT","CH","Bénéficiaire",$A83,AV$6,AV$5,"Mois (DateRDV)",AV$7,"Années (DateRDV)",AV$3),1,""),"")</f>
        <v/>
      </c>
      <c r="AW83" s="166" t="str">
        <f>IFERROR(IF(GETPIVOTDATA("DateRDV",TCD!$B$1,"DT","CH","Bénéficiaire",$A83,AW$6,AW$5,"Mois (DateRDV)",AW$7,"Années (DateRDV)",AW$3),2,""),"")</f>
        <v/>
      </c>
      <c r="AX83" s="166" t="str">
        <f>IFERROR(IF(GETPIVOTDATA("DateRDV",TCD!$B$1,"DT","CH","Bénéficiaire",$A83,AX$6,AX$5,"Mois (DateRDV)",AX$7,"Années (DateRDV)",AX$3,"Présence","Excusé"),3,""),"")</f>
        <v/>
      </c>
      <c r="AY83" s="166" t="str">
        <f>IFERROR(IF(GETPIVOTDATA("DateRDV",TCD!$B$1,"DT","CH","Bénéficiaire",$A83,AY$6,AY$5,"Mois (DateRDV)",AY$7,"Années (DateRDV)",AY$3,"Présence","Absent"),4,""),"")</f>
        <v/>
      </c>
      <c r="AZ83" s="166" t="str">
        <f>IFERROR(IF(GETPIVOTDATA("DateRDV",TCD!$B$1,"DT","CH","Bénéficiaire",$A83,AZ$6,AZ$5,"Mois (DateRDV)",AZ$7,"Années (DateRDV)",AZ$3),1,""),"")</f>
        <v/>
      </c>
      <c r="BA83" s="166" t="str">
        <f>IFERROR(IF(GETPIVOTDATA("DateRDV",TCD!$B$1,"DT","CH","Bénéficiaire",$A83,BA$6,BA$5,"Mois (DateRDV)",BA$7,"Années (DateRDV)",BA$3),2,""),"")</f>
        <v/>
      </c>
      <c r="BB83" s="166" t="str">
        <f>IFERROR(IF(GETPIVOTDATA("DateRDV",TCD!$B$1,"DT","CH","Bénéficiaire",$A83,BB$6,BB$5,"Mois (DateRDV)",BB$7,"Années (DateRDV)",BB$3,"Présence","Excusé"),3,""),"")</f>
        <v/>
      </c>
      <c r="BC83" s="166" t="str">
        <f>IFERROR(IF(GETPIVOTDATA("DateRDV",TCD!$B$1,"DT","CH","Bénéficiaire",$A83,BC$6,BC$5,"Mois (DateRDV)",BC$7,"Années (DateRDV)",BC$3,"Présence","Absent"),4,""),"")</f>
        <v/>
      </c>
      <c r="BD83" s="166" t="str">
        <f>IFERROR(IF(GETPIVOTDATA("DateRDV",TCD!$B$1,"DT","CH","Bénéficiaire",$A83,BD$6,BD$5,"Mois (DateRDV)",BD$7,"Années (DateRDV)",BD$3),1,""),"")</f>
        <v/>
      </c>
      <c r="BE83" s="166" t="str">
        <f>IFERROR(IF(GETPIVOTDATA("DateRDV",TCD!$B$1,"DT","CH","Bénéficiaire",$A83,BE$6,BE$5,"Mois (DateRDV)",BE$7,"Années (DateRDV)",BE$3),2,""),"")</f>
        <v/>
      </c>
      <c r="BF83" s="166" t="str">
        <f>IFERROR(IF(GETPIVOTDATA("DateRDV",TCD!$B$1,"DT","CH","Bénéficiaire",$A83,BF$6,BF$5,"Mois (DateRDV)",BF$7,"Années (DateRDV)",BF$3,"Présence","Excusé"),3,""),"")</f>
        <v/>
      </c>
      <c r="BG83" s="166" t="str">
        <f>IFERROR(IF(GETPIVOTDATA("DateRDV",TCD!$B$1,"DT","CH","Bénéficiaire",$A83,BG$6,BG$5,"Mois (DateRDV)",BG$7,"Années (DateRDV)",BG$3,"Présence","Absent"),4,""),"")</f>
        <v/>
      </c>
      <c r="BH83" s="166" t="str">
        <f>IFERROR(IF(GETPIVOTDATA("DateRDV",TCD!$B$1,"DT","CH","Bénéficiaire",$A83,BH$6,BH$5,"Mois (DateRDV)",BH$7,"Années (DateRDV)",BH$3),1,""),"")</f>
        <v/>
      </c>
      <c r="BI83" s="166" t="str">
        <f>IFERROR(IF(GETPIVOTDATA("DateRDV",TCD!$B$1,"DT","CH","Bénéficiaire",$A83,BI$6,BI$5,"Mois (DateRDV)",BI$7,"Années (DateRDV)",BI$3),2,""),"")</f>
        <v/>
      </c>
      <c r="BJ83" s="166" t="str">
        <f>IFERROR(IF(GETPIVOTDATA("DateRDV",TCD!$B$1,"DT","CH","Bénéficiaire",$A83,BJ$6,BJ$5,"Mois (DateRDV)",BJ$7,"Années (DateRDV)",BJ$3,"Présence","Excusé"),3,""),"")</f>
        <v/>
      </c>
      <c r="BK83" s="166" t="str">
        <f>IFERROR(IF(GETPIVOTDATA("DateRDV",TCD!$B$1,"DT","CH","Bénéficiaire",$A83,BK$6,BK$5,"Mois (DateRDV)",BK$7,"Années (DateRDV)",BK$3,"Présence","Absent"),4,""),"")</f>
        <v/>
      </c>
      <c r="BL83" s="166" t="str">
        <f>IFERROR(IF(GETPIVOTDATA("DateRDV",TCD!$B$1,"DT","CH","Bénéficiaire",$A83,BL$6,BL$5,"Mois (DateRDV)",BL$7,"Années (DateRDV)",BL$3),1,""),"")</f>
        <v/>
      </c>
      <c r="BM83" s="166" t="str">
        <f>IFERROR(IF(GETPIVOTDATA("DateRDV",TCD!$B$1,"DT","CH","Bénéficiaire",$A83,BM$6,BM$5,"Mois (DateRDV)",BM$7,"Années (DateRDV)",BM$3),2,""),"")</f>
        <v/>
      </c>
      <c r="BN83" s="166" t="str">
        <f>IFERROR(IF(GETPIVOTDATA("DateRDV",TCD!$B$1,"DT","CH","Bénéficiaire",$A83,BN$6,BN$5,"Mois (DateRDV)",BN$7,"Années (DateRDV)",BN$3,"Présence","Excusé"),3,""),"")</f>
        <v/>
      </c>
      <c r="BO83" s="166" t="str">
        <f>IFERROR(IF(GETPIVOTDATA("DateRDV",TCD!$B$1,"DT","CH","Bénéficiaire",$A83,BO$6,BO$5,"Mois (DateRDV)",BO$7,"Années (DateRDV)",BO$3,"Présence","Absent"),4,""),"")</f>
        <v/>
      </c>
      <c r="BP83" s="166" t="str">
        <f>IFERROR(IF(GETPIVOTDATA("DateRDV",TCD!$B$1,"DT","CH","Bénéficiaire",$A83,BP$6,BP$5,"Mois (DateRDV)",BP$7,"Années (DateRDV)",BP$3),1,""),"")</f>
        <v/>
      </c>
      <c r="BQ83" s="166" t="str">
        <f>IFERROR(IF(GETPIVOTDATA("DateRDV",TCD!$B$1,"DT","CH","Bénéficiaire",$A83,BQ$6,BQ$5,"Mois (DateRDV)",BQ$7,"Années (DateRDV)",BQ$3),2,""),"")</f>
        <v/>
      </c>
      <c r="BR83" s="166" t="str">
        <f>IFERROR(IF(GETPIVOTDATA("DateRDV",TCD!$B$1,"DT","CH","Bénéficiaire",$A83,BR$6,BR$5,"Mois (DateRDV)",BR$7,"Années (DateRDV)",BR$3,"Présence","Excusé"),3,""),"")</f>
        <v/>
      </c>
      <c r="BS83" s="166" t="str">
        <f>IFERROR(IF(GETPIVOTDATA("DateRDV",TCD!$B$1,"DT","CH","Bénéficiaire",$A83,BS$6,BS$5,"Mois (DateRDV)",BS$7,"Années (DateRDV)",BS$3,"Présence","Absent"),4,""),"")</f>
        <v/>
      </c>
      <c r="BT83" s="166" t="str">
        <f>IFERROR(IF(GETPIVOTDATA("DateRDV",TCD!$B$1,"DT","CH","Bénéficiaire",$A83,BT$6,BT$5,"Mois (DateRDV)",BT$7,"Années (DateRDV)",BT$3),1,""),"")</f>
        <v/>
      </c>
      <c r="BU83" s="166" t="str">
        <f>IFERROR(IF(GETPIVOTDATA("DateRDV",TCD!$B$1,"DT","CH","Bénéficiaire",$A83,BU$6,BU$5,"Mois (DateRDV)",BU$7,"Années (DateRDV)",BU$3),2,""),"")</f>
        <v/>
      </c>
      <c r="BV83" s="166" t="str">
        <f>IFERROR(IF(GETPIVOTDATA("DateRDV",TCD!$B$1,"DT","CH","Bénéficiaire",$A83,BV$6,BV$5,"Mois (DateRDV)",BV$7,"Années (DateRDV)",BV$3,"Présence","Excusé"),3,""),"")</f>
        <v/>
      </c>
      <c r="BW83" s="166" t="str">
        <f>IFERROR(IF(GETPIVOTDATA("DateRDV",TCD!$B$1,"DT","CH","Bénéficiaire",$A83,BW$6,BW$5,"Mois (DateRDV)",BW$7,"Années (DateRDV)",BW$3,"Présence","Absent"),4,""),"")</f>
        <v/>
      </c>
      <c r="BX83" s="166" t="str">
        <f>IFERROR(IF(GETPIVOTDATA("DateRDV",TCD!$B$1,"DT","CH","Bénéficiaire",$A83,BX$6,BX$5,"Mois (DateRDV)",BX$7,"Années (DateRDV)",BX$3),1,""),"")</f>
        <v/>
      </c>
      <c r="BY83" s="166" t="str">
        <f>IFERROR(IF(GETPIVOTDATA("DateRDV",TCD!$B$1,"DT","CH","Bénéficiaire",$A83,BY$6,BY$5,"Mois (DateRDV)",BY$7,"Années (DateRDV)",BY$3),2,""),"")</f>
        <v/>
      </c>
      <c r="BZ83" s="166" t="str">
        <f>IFERROR(IF(GETPIVOTDATA("DateRDV",TCD!$B$1,"DT","CH","Bénéficiaire",$A83,BZ$6,BZ$5,"Mois (DateRDV)",BZ$7,"Années (DateRDV)",BZ$3,"Présence","Excusé"),3,""),"")</f>
        <v/>
      </c>
      <c r="CA83" s="166" t="str">
        <f>IFERROR(IF(GETPIVOTDATA("DateRDV",TCD!$B$1,"DT","CH","Bénéficiaire",$A83,CA$6,CA$5,"Mois (DateRDV)",CA$7,"Années (DateRDV)",CA$3,"Présence","Absent"),4,""),"")</f>
        <v/>
      </c>
      <c r="CB83" s="166" t="str">
        <f>IFERROR(IF(GETPIVOTDATA("DateRDV",TCD!$B$1,"DT","CH","Bénéficiaire",$A83,CB$6,CB$5,"Mois (DateRDV)",CB$7,"Années (DateRDV)",CB$3),1,""),"")</f>
        <v/>
      </c>
      <c r="CC83" s="166" t="str">
        <f>IFERROR(IF(GETPIVOTDATA("DateRDV",TCD!$B$1,"DT","CH","Bénéficiaire",$A83,CC$6,CC$5,"Mois (DateRDV)",CC$7,"Années (DateRDV)",CC$3),2,""),"")</f>
        <v/>
      </c>
      <c r="CD83" s="166" t="str">
        <f>IFERROR(IF(GETPIVOTDATA("DateRDV",TCD!$B$1,"DT","CH","Bénéficiaire",$A83,CD$6,CD$5,"Mois (DateRDV)",CD$7,"Années (DateRDV)",CD$3,"Présence","Excusé"),3,""),"")</f>
        <v/>
      </c>
      <c r="CE83" s="166" t="str">
        <f>IFERROR(IF(GETPIVOTDATA("DateRDV",TCD!$B$1,"DT","CH","Bénéficiaire",$A83,CE$6,CE$5,"Mois (DateRDV)",CE$7,"Années (DateRDV)",CE$3,"Présence","Absent"),4,""),"")</f>
        <v/>
      </c>
      <c r="CF83" s="166" t="str">
        <f>IFERROR(IF(GETPIVOTDATA("DateRDV",TCD!$B$1,"DT","CH","Bénéficiaire",$A83,CF$6,CF$5,"Mois (DateRDV)",CF$7,"Années (DateRDV)",CF$3),1,""),"")</f>
        <v/>
      </c>
      <c r="CG83" s="166" t="str">
        <f>IFERROR(IF(GETPIVOTDATA("DateRDV",TCD!$B$1,"DT","CH","Bénéficiaire",$A83,CG$6,CG$5,"Mois (DateRDV)",CG$7,"Années (DateRDV)",CG$3),2,""),"")</f>
        <v/>
      </c>
      <c r="CH83" s="166" t="str">
        <f>IFERROR(IF(GETPIVOTDATA("DateRDV",TCD!$B$1,"DT","CH","Bénéficiaire",$A83,CH$6,CH$5,"Mois (DateRDV)",CH$7,"Années (DateRDV)",CH$3,"Présence","Excusé"),3,""),"")</f>
        <v/>
      </c>
      <c r="CI83" s="166" t="str">
        <f>IFERROR(IF(GETPIVOTDATA("DateRDV",TCD!$B$1,"DT","CH","Bénéficiaire",$A83,CI$6,CI$5,"Mois (DateRDV)",CI$7,"Années (DateRDV)",CI$3,"Présence","Absent"),4,""),"")</f>
        <v/>
      </c>
      <c r="CJ83" s="166" t="str">
        <f>IFERROR(IF(GETPIVOTDATA("DateRDV",TCD!$B$1,"DT","CH","Bénéficiaire",$A83,CJ$6,CJ$5,"Mois (DateRDV)",CJ$7,"Années (DateRDV)",CJ$3),1,""),"")</f>
        <v/>
      </c>
      <c r="CK83" s="166" t="str">
        <f>IFERROR(IF(GETPIVOTDATA("DateRDV",TCD!$B$1,"DT","CH","Bénéficiaire",$A83,CK$6,CK$5,"Mois (DateRDV)",CK$7,"Années (DateRDV)",CK$3),2,""),"")</f>
        <v/>
      </c>
      <c r="CL83" s="166" t="str">
        <f>IFERROR(IF(GETPIVOTDATA("DateRDV",TCD!$B$1,"DT","CH","Bénéficiaire",$A83,CL$6,CL$5,"Mois (DateRDV)",CL$7,"Années (DateRDV)",CL$3,"Présence","Excusé"),3,""),"")</f>
        <v/>
      </c>
      <c r="CM83" s="166" t="str">
        <f>IFERROR(IF(GETPIVOTDATA("DateRDV",TCD!$B$1,"DT","CH","Bénéficiaire",$A83,CM$6,CM$5,"Mois (DateRDV)",CM$7,"Années (DateRDV)",CM$3,"Présence","Absent"),4,""),"")</f>
        <v/>
      </c>
      <c r="CN83" s="166" t="str">
        <f>IFERROR(IF(GETPIVOTDATA("DateRDV",TCD!$B$1,"DT","CH","Bénéficiaire",$A83,CN$6,CN$5,"Mois (DateRDV)",CN$7,"Années (DateRDV)",CN$3),1,""),"")</f>
        <v/>
      </c>
      <c r="CO83" s="166" t="str">
        <f>IFERROR(IF(GETPIVOTDATA("DateRDV",TCD!$B$1,"DT","CH","Bénéficiaire",$A83,CO$6,CO$5,"Mois (DateRDV)",CO$7,"Années (DateRDV)",CO$3),2,""),"")</f>
        <v/>
      </c>
      <c r="CP83" s="166" t="str">
        <f>IFERROR(IF(GETPIVOTDATA("DateRDV",TCD!$B$1,"DT","CH","Bénéficiaire",$A83,CP$6,CP$5,"Mois (DateRDV)",CP$7,"Années (DateRDV)",CP$3,"Présence","Excusé"),3,""),"")</f>
        <v/>
      </c>
      <c r="CQ83" s="166" t="str">
        <f>IFERROR(IF(GETPIVOTDATA("DateRDV",TCD!$B$1,"DT","CH","Bénéficiaire",$A83,CQ$6,CQ$5,"Mois (DateRDV)",CQ$7,"Années (DateRDV)",CQ$3,"Présence","Absent"),4,""),"")</f>
        <v/>
      </c>
      <c r="CR83" s="166" t="str">
        <f>IFERROR(IF(GETPIVOTDATA("DateRDV",TCD!$B$1,"DT","CH","Bénéficiaire",$A83,CR$6,CR$5,"Mois (DateRDV)",CR$7,"Années (DateRDV)",CR$3),1,""),"")</f>
        <v/>
      </c>
      <c r="CS83" s="166" t="str">
        <f>IFERROR(IF(GETPIVOTDATA("DateRDV",TCD!$B$1,"DT","CH","Bénéficiaire",$A83,CS$6,CS$5,"Mois (DateRDV)",CS$7,"Années (DateRDV)",CS$3),2,""),"")</f>
        <v/>
      </c>
      <c r="CT83" s="166" t="str">
        <f>IFERROR(IF(GETPIVOTDATA("DateRDV",TCD!$B$1,"DT","CH","Bénéficiaire",$A83,CT$6,CT$5,"Mois (DateRDV)",CT$7,"Années (DateRDV)",CT$3,"Présence","Excusé"),3,""),"")</f>
        <v/>
      </c>
      <c r="CU83" s="166" t="str">
        <f>IFERROR(IF(GETPIVOTDATA("DateRDV",TCD!$B$1,"DT","CH","Bénéficiaire",$A83,CU$6,CU$5,"Mois (DateRDV)",CU$7,"Années (DateRDV)",CU$3,"Présence","Absent"),4,""),"")</f>
        <v/>
      </c>
      <c r="CV83" s="166" t="str">
        <f>IFERROR(IF(GETPIVOTDATA("DateRDV",TCD!$B$1,"DT","CH","Bénéficiaire",$A83,CV$6,CV$5,"Mois (DateRDV)",CV$7,"Années (DateRDV)",CV$3),1,""),"")</f>
        <v/>
      </c>
      <c r="CW83" s="166" t="str">
        <f>IFERROR(IF(GETPIVOTDATA("DateRDV",TCD!$B$1,"DT","CH","Bénéficiaire",$A83,CW$6,CW$5,"Mois (DateRDV)",CW$7,"Années (DateRDV)",CW$3),2,""),"")</f>
        <v/>
      </c>
      <c r="CX83" s="166" t="str">
        <f>IFERROR(IF(GETPIVOTDATA("DateRDV",TCD!$B$1,"DT","CH","Bénéficiaire",$A83,CX$6,CX$5,"Mois (DateRDV)",CX$7,"Années (DateRDV)",CX$3,"Présence","Excusé"),3,""),"")</f>
        <v/>
      </c>
      <c r="CY83" s="166" t="str">
        <f>IFERROR(IF(GETPIVOTDATA("DateRDV",TCD!$B$1,"DT","CH","Bénéficiaire",$A83,CY$6,CY$5,"Mois (DateRDV)",CY$7,"Années (DateRDV)",CY$3,"Présence","Absent"),4,""),"")</f>
        <v/>
      </c>
      <c r="CZ83" s="166" t="str">
        <f>IFERROR(IF(GETPIVOTDATA("DateRDV",TCD!$B$1,"DT","CH","Bénéficiaire",$A83,CZ$6,CZ$5,"Mois (DateRDV)",CZ$7,"Années (DateRDV)",CZ$3),1,""),"")</f>
        <v/>
      </c>
      <c r="DA83" s="166" t="str">
        <f>IFERROR(IF(GETPIVOTDATA("DateRDV",TCD!$B$1,"DT","CH","Bénéficiaire",$A83,DA$6,DA$5,"Mois (DateRDV)",DA$7,"Années (DateRDV)",DA$3),2,""),"")</f>
        <v/>
      </c>
      <c r="DB83" s="166" t="str">
        <f>IFERROR(IF(GETPIVOTDATA("DateRDV",TCD!$B$1,"DT","CH","Bénéficiaire",$A83,DB$6,DB$5,"Mois (DateRDV)",DB$7,"Années (DateRDV)",DB$3,"Présence","Excusé"),3,""),"")</f>
        <v/>
      </c>
      <c r="DC83" s="166" t="str">
        <f>IFERROR(IF(GETPIVOTDATA("DateRDV",TCD!$B$1,"DT","CH","Bénéficiaire",$A83,DC$6,DC$5,"Mois (DateRDV)",DC$7,"Années (DateRDV)",DC$3,"Présence","Absent"),4,""),"")</f>
        <v/>
      </c>
      <c r="DD83" s="166" t="str">
        <f>IFERROR(IF(GETPIVOTDATA("DateRDV",TCD!$B$1,"DT","CH","Bénéficiaire",$A83,DD$6,DD$5,"Mois (DateRDV)",DD$7,"Années (DateRDV)",DD$3),1,""),"")</f>
        <v/>
      </c>
      <c r="DE83" s="166" t="str">
        <f>IFERROR(IF(GETPIVOTDATA("DateRDV",TCD!$B$1,"DT","CH","Bénéficiaire",$A83,DE$6,DE$5,"Mois (DateRDV)",DE$7,"Années (DateRDV)",DE$3),2,""),"")</f>
        <v/>
      </c>
      <c r="DF83" s="166" t="str">
        <f>IFERROR(IF(GETPIVOTDATA("DateRDV",TCD!$B$1,"DT","CH","Bénéficiaire",$A83,DF$6,DF$5,"Mois (DateRDV)",DF$7,"Années (DateRDV)",DF$3,"Présence","Excusé"),3,""),"")</f>
        <v/>
      </c>
      <c r="DG83" s="166" t="str">
        <f>IFERROR(IF(GETPIVOTDATA("DateRDV",TCD!$B$1,"DT","CH","Bénéficiaire",$A83,DG$6,DG$5,"Mois (DateRDV)",DG$7,"Années (DateRDV)",DG$3,"Présence","Absent"),4,""),"")</f>
        <v/>
      </c>
      <c r="DH83" s="166" t="str">
        <f>IFERROR(IF(GETPIVOTDATA("DateRDV",TCD!$B$1,"DT","CH","Bénéficiaire",$A83,DH$6,DH$5,"Mois (DateRDV)",DH$7,"Années (DateRDV)",DH$3),1,""),"")</f>
        <v/>
      </c>
      <c r="DI83" s="166" t="str">
        <f>IFERROR(IF(GETPIVOTDATA("DateRDV",TCD!$B$1,"DT","CH","Bénéficiaire",$A83,DI$6,DI$5,"Mois (DateRDV)",DI$7,"Années (DateRDV)",DI$3),2,""),"")</f>
        <v/>
      </c>
      <c r="DJ83" s="166" t="str">
        <f>IFERROR(IF(GETPIVOTDATA("DateRDV",TCD!$B$1,"DT","CH","Bénéficiaire",$A83,DJ$6,DJ$5,"Mois (DateRDV)",DJ$7,"Années (DateRDV)",DJ$3,"Présence","Excusé"),3,""),"")</f>
        <v/>
      </c>
      <c r="DK83" s="166" t="str">
        <f>IFERROR(IF(GETPIVOTDATA("DateRDV",TCD!$B$1,"DT","CH","Bénéficiaire",$A83,DK$6,DK$5,"Mois (DateRDV)",DK$7,"Années (DateRDV)",DK$3,"Présence","Absent"),4,""),"")</f>
        <v/>
      </c>
      <c r="DL83" s="166" t="str">
        <f>IFERROR(IF(GETPIVOTDATA("DateRDV",TCD!$B$1,"DT","CH","Bénéficiaire",$A83,DL$6,DL$5,"Mois (DateRDV)",DL$7,"Années (DateRDV)",DL$3),1,""),"")</f>
        <v/>
      </c>
      <c r="DM83" s="166" t="str">
        <f>IFERROR(IF(GETPIVOTDATA("DateRDV",TCD!$B$1,"DT","CH","Bénéficiaire",$A83,DM$6,DM$5,"Mois (DateRDV)",DM$7,"Années (DateRDV)",DM$3),2,""),"")</f>
        <v/>
      </c>
      <c r="DN83" s="166" t="str">
        <f>IFERROR(IF(GETPIVOTDATA("DateRDV",TCD!$B$1,"DT","CH","Bénéficiaire",$A83,DN$6,DN$5,"Mois (DateRDV)",DN$7,"Années (DateRDV)",DN$3,"Présence","Excusé"),3,""),"")</f>
        <v/>
      </c>
      <c r="DO83" s="166" t="str">
        <f>IFERROR(IF(GETPIVOTDATA("DateRDV",TCD!$B$1,"DT","CH","Bénéficiaire",$A83,DO$6,DO$5,"Mois (DateRDV)",DO$7,"Années (DateRDV)",DO$3,"Présence","Absent"),4,""),"")</f>
        <v/>
      </c>
    </row>
    <row r="84" spans="2:119" x14ac:dyDescent="0.2">
      <c r="B84" s="169" t="str">
        <f>IFERROR(IF(INDEX(Data!P:P,MATCH(A84,Data!B:B,0))&lt;&gt;"",INDEX(Data!P:P,MATCH(A84,Data!B:B,0)),""),"")</f>
        <v/>
      </c>
      <c r="C84" s="169" t="str">
        <f>IFERROR(IF(INDEX(Data!O:O,MATCH(A84,Data!B:B,0))&lt;&gt;"",INDEX(Data!O:O,MATCH(A84,Data!B:B,0)),""),"")</f>
        <v/>
      </c>
      <c r="D84" s="169" t="str">
        <f>IFERROR(IF(INDEX(Data!J:J,MATCH(A84,Data!B:B,0))&lt;&gt;"",INDEX(Data!J:J,MATCH(A84,Data!B:B,0)),""),"")</f>
        <v/>
      </c>
      <c r="E84" s="169" t="str">
        <f>IFERROR(IF(INDEX(Data!M:M,MATCH(A84,Data!B:B,0))&lt;&gt;"",INDEX(Data!M:M,MATCH(A84,Data!B:B,0)),""),"")</f>
        <v/>
      </c>
      <c r="F84" s="169" t="str">
        <f>IFERROR(IF(INDEX(Data!N:N,MATCH(A84,Data!B:B,0))&lt;&gt;"",INDEX(Data!N:N,MATCH(A84,Data!B:B,0)),""),"")</f>
        <v/>
      </c>
      <c r="G84" s="170" t="str">
        <f>IFERROR(IF(INDEX(Data!K:K,MATCH(A84,Data!B:B,0))&lt;&gt;"",INDEX(Data!K:K,MATCH(A84,Data!B:B,0)),""),"")</f>
        <v/>
      </c>
      <c r="H84" s="170" t="str">
        <f>IFERROR(IF(INDEX(Data!L:L,MATCH(A84,Data!B:B,0))&lt;&gt;"",INDEX(Data!L:L,MATCH(A84,Data!B:B,0)),""),"")</f>
        <v/>
      </c>
      <c r="I84" s="170" t="str">
        <f>IFERROR(IF(INDEX(Data!C:C,MATCH(A84,Data!B:B,0))&lt;&gt;"",INDEX(Data!C:C,MATCH(A84,Data!B:B,0)),""),"")</f>
        <v/>
      </c>
      <c r="J84" s="170" t="str">
        <f>IFERROR(IF(INDEX(Data!D:D,MATCH(A84,Data!B:B,0))&lt;&gt;"",INDEX(Data!D:D,MATCH(A84,Data!B:B,0)),""),"")</f>
        <v/>
      </c>
      <c r="K84" s="171" t="str">
        <f>IFERROR(IF(INDEX(Data!H:H,MATCH(A84,Data!B:B,0))&lt;&gt;"",INDEX(Data!H:H,MATCH(A84,Data!B:B,0)),""),"")</f>
        <v/>
      </c>
      <c r="L84" s="166" t="str">
        <f>IFERROR(IF(GETPIVOTDATA("DateRDV",TCD!$B$1,"DT","CH","Bénéficiaire",$A84,L$6,L$5,"Mois (DateRDV)",L$7,"Années (DateRDV)",L$3),1,""),"")</f>
        <v/>
      </c>
      <c r="M84" s="166" t="str">
        <f>IFERROR(IF(GETPIVOTDATA("DateRDV",TCD!$B$1,"DT","CH","Bénéficiaire",$A84,M$6,M$5,"Mois (DateRDV)",M$7,"Années (DateRDV)",M$3),2,""),"")</f>
        <v/>
      </c>
      <c r="N84" s="166" t="str">
        <f>IFERROR(IF(GETPIVOTDATA("DateRDV",TCD!$B$1,"DT","CH","Bénéficiaire",$A84,N$6,N$5,"Mois (DateRDV)",N$7,"Années (DateRDV)",N$3,"Présence","Excusé"),3,""),"")</f>
        <v/>
      </c>
      <c r="O84" s="166" t="str">
        <f>IFERROR(IF(GETPIVOTDATA("DateRDV",TCD!$B$1,"DT","CH","Bénéficiaire",$A84,O$6,O$5,"Mois (DateRDV)",O$7,"Années (DateRDV)",O$3,"Présence","Absent"),4,""),"")</f>
        <v/>
      </c>
      <c r="P84" s="166" t="str">
        <f>IFERROR(IF(GETPIVOTDATA("DateRDV",TCD!$B$1,"DT","CH","Bénéficiaire",$A84,P$6,P$5,"Mois (DateRDV)",P$7,"Années (DateRDV)",P$3),1,""),"")</f>
        <v/>
      </c>
      <c r="Q84" s="166" t="str">
        <f>IFERROR(IF(GETPIVOTDATA("DateRDV",TCD!$B$1,"DT","CH","Bénéficiaire",$A84,Q$6,Q$5,"Mois (DateRDV)",Q$7,"Années (DateRDV)",Q$3),2,""),"")</f>
        <v/>
      </c>
      <c r="R84" s="166" t="str">
        <f>IFERROR(IF(GETPIVOTDATA("DateRDV",TCD!$B$1,"DT","CH","Bénéficiaire",$A84,R$6,R$5,"Mois (DateRDV)",R$7,"Années (DateRDV)",R$3,"Présence","Excusé"),3,""),"")</f>
        <v/>
      </c>
      <c r="S84" s="166" t="str">
        <f>IFERROR(IF(GETPIVOTDATA("DateRDV",TCD!$B$1,"DT","CH","Bénéficiaire",$A84,S$6,S$5,"Mois (DateRDV)",S$7,"Années (DateRDV)",S$3,"Présence","Absent"),4,""),"")</f>
        <v/>
      </c>
      <c r="T84" s="166" t="str">
        <f>IFERROR(IF(GETPIVOTDATA("DateRDV",TCD!$B$1,"DT","CH","Bénéficiaire",$A84,T$6,T$5,"Mois (DateRDV)",T$7,"Années (DateRDV)",T$3),1,""),"")</f>
        <v/>
      </c>
      <c r="U84" s="166" t="str">
        <f>IFERROR(IF(GETPIVOTDATA("DateRDV",TCD!$B$1,"DT","CH","Bénéficiaire",$A84,U$6,U$5,"Mois (DateRDV)",U$7,"Années (DateRDV)",U$3),2,""),"")</f>
        <v/>
      </c>
      <c r="V84" s="166" t="str">
        <f>IFERROR(IF(GETPIVOTDATA("DateRDV",TCD!$B$1,"DT","CH","Bénéficiaire",$A84,V$6,V$5,"Mois (DateRDV)",V$7,"Années (DateRDV)",V$3,"Présence","Excusé"),3,""),"")</f>
        <v/>
      </c>
      <c r="W84" s="166" t="str">
        <f>IFERROR(IF(GETPIVOTDATA("DateRDV",TCD!$B$1,"DT","CH","Bénéficiaire",$A84,W$6,W$5,"Mois (DateRDV)",W$7,"Années (DateRDV)",W$3,"Présence","Absent"),4,""),"")</f>
        <v/>
      </c>
      <c r="X84" s="166" t="str">
        <f>IFERROR(IF(GETPIVOTDATA("DateRDV",TCD!$B$1,"DT","CH","Bénéficiaire",$A84,X$6,X$5,"Mois (DateRDV)",X$7,"Années (DateRDV)",X$3),1,""),"")</f>
        <v/>
      </c>
      <c r="Y84" s="166" t="str">
        <f>IFERROR(IF(GETPIVOTDATA("DateRDV",TCD!$B$1,"DT","CH","Bénéficiaire",$A84,Y$6,Y$5,"Mois (DateRDV)",Y$7,"Années (DateRDV)",Y$3),2,""),"")</f>
        <v/>
      </c>
      <c r="Z84" s="166" t="str">
        <f>IFERROR(IF(GETPIVOTDATA("DateRDV",TCD!$B$1,"DT","CH","Bénéficiaire",$A84,Z$6,Z$5,"Mois (DateRDV)",Z$7,"Années (DateRDV)",Z$3,"Présence","Excusé"),3,""),"")</f>
        <v/>
      </c>
      <c r="AA84" s="166" t="str">
        <f>IFERROR(IF(GETPIVOTDATA("DateRDV",TCD!$B$1,"DT","CH","Bénéficiaire",$A84,AA$6,AA$5,"Mois (DateRDV)",AA$7,"Années (DateRDV)",AA$3,"Présence","Absent"),4,""),"")</f>
        <v/>
      </c>
      <c r="AB84" s="166" t="str">
        <f>IFERROR(IF(GETPIVOTDATA("DateRDV",TCD!$B$1,"DT","CH","Bénéficiaire",$A84,AB$6,AB$5,"Mois (DateRDV)",AB$7,"Années (DateRDV)",AB$3),1,""),"")</f>
        <v/>
      </c>
      <c r="AC84" s="166" t="str">
        <f>IFERROR(IF(GETPIVOTDATA("DateRDV",TCD!$B$1,"DT","CH","Bénéficiaire",$A84,AC$6,AC$5,"Mois (DateRDV)",AC$7,"Années (DateRDV)",AC$3),2,""),"")</f>
        <v/>
      </c>
      <c r="AD84" s="166" t="str">
        <f>IFERROR(IF(GETPIVOTDATA("DateRDV",TCD!$B$1,"DT","CH","Bénéficiaire",$A84,AD$6,AD$5,"Mois (DateRDV)",AD$7,"Années (DateRDV)",AD$3,"Présence","Excusé"),3,""),"")</f>
        <v/>
      </c>
      <c r="AE84" s="166" t="str">
        <f>IFERROR(IF(GETPIVOTDATA("DateRDV",TCD!$B$1,"DT","CH","Bénéficiaire",$A84,AE$6,AE$5,"Mois (DateRDV)",AE$7,"Années (DateRDV)",AE$3,"Présence","Absent"),4,""),"")</f>
        <v/>
      </c>
      <c r="AF84" s="166" t="str">
        <f>IFERROR(IF(GETPIVOTDATA("DateRDV",TCD!$B$1,"DT","CH","Bénéficiaire",$A84,AF$6,AF$5,"Mois (DateRDV)",AF$7,"Années (DateRDV)",AF$3),1,""),"")</f>
        <v/>
      </c>
      <c r="AG84" s="166" t="str">
        <f>IFERROR(IF(GETPIVOTDATA("DateRDV",TCD!$B$1,"DT","CH","Bénéficiaire",$A84,AG$6,AG$5,"Mois (DateRDV)",AG$7,"Années (DateRDV)",AG$3),2,""),"")</f>
        <v/>
      </c>
      <c r="AH84" s="166" t="str">
        <f>IFERROR(IF(GETPIVOTDATA("DateRDV",TCD!$B$1,"DT","CH","Bénéficiaire",$A84,AH$6,AH$5,"Mois (DateRDV)",AH$7,"Années (DateRDV)",AH$3,"Présence","Excusé"),3,""),"")</f>
        <v/>
      </c>
      <c r="AI84" s="166" t="str">
        <f>IFERROR(IF(GETPIVOTDATA("DateRDV",TCD!$B$1,"DT","CH","Bénéficiaire",$A84,AI$6,AI$5,"Mois (DateRDV)",AI$7,"Années (DateRDV)",AI$3,"Présence","Absent"),4,""),"")</f>
        <v/>
      </c>
      <c r="AJ84" s="166" t="str">
        <f>IFERROR(IF(GETPIVOTDATA("DateRDV",TCD!$B$1,"DT","CH","Bénéficiaire",$A84,AJ$6,AJ$5,"Mois (DateRDV)",AJ$7,"Années (DateRDV)",AJ$3),1,""),"")</f>
        <v/>
      </c>
      <c r="AK84" s="166" t="str">
        <f>IFERROR(IF(GETPIVOTDATA("DateRDV",TCD!$B$1,"DT","CH","Bénéficiaire",$A84,AK$6,AK$5,"Mois (DateRDV)",AK$7,"Années (DateRDV)",AK$3),2,""),"")</f>
        <v/>
      </c>
      <c r="AL84" s="166" t="str">
        <f>IFERROR(IF(GETPIVOTDATA("DateRDV",TCD!$B$1,"DT","CH","Bénéficiaire",$A84,AL$6,AL$5,"Mois (DateRDV)",AL$7,"Années (DateRDV)",AL$3,"Présence","Excusé"),3,""),"")</f>
        <v/>
      </c>
      <c r="AM84" s="166" t="str">
        <f>IFERROR(IF(GETPIVOTDATA("DateRDV",TCD!$B$1,"DT","CH","Bénéficiaire",$A84,AM$6,AM$5,"Mois (DateRDV)",AM$7,"Années (DateRDV)",AM$3,"Présence","Absent"),4,""),"")</f>
        <v/>
      </c>
      <c r="AN84" s="166" t="str">
        <f>IFERROR(IF(GETPIVOTDATA("DateRDV",TCD!$B$1,"DT","CH","Bénéficiaire",$A84,AN$6,AN$5,"Mois (DateRDV)",AN$7,"Années (DateRDV)",AN$3),1,""),"")</f>
        <v/>
      </c>
      <c r="AO84" s="166" t="str">
        <f>IFERROR(IF(GETPIVOTDATA("DateRDV",TCD!$B$1,"DT","CH","Bénéficiaire",$A84,AO$6,AO$5,"Mois (DateRDV)",AO$7,"Années (DateRDV)",AO$3),2,""),"")</f>
        <v/>
      </c>
      <c r="AP84" s="166" t="str">
        <f>IFERROR(IF(GETPIVOTDATA("DateRDV",TCD!$B$1,"DT","CH","Bénéficiaire",$A84,AP$6,AP$5,"Mois (DateRDV)",AP$7,"Années (DateRDV)",AP$3,"Présence","Excusé"),3,""),"")</f>
        <v/>
      </c>
      <c r="AQ84" s="166" t="str">
        <f>IFERROR(IF(GETPIVOTDATA("DateRDV",TCD!$B$1,"DT","CH","Bénéficiaire",$A84,AQ$6,AQ$5,"Mois (DateRDV)",AQ$7,"Années (DateRDV)",AQ$3,"Présence","Absent"),4,""),"")</f>
        <v/>
      </c>
      <c r="AR84" s="166" t="str">
        <f>IFERROR(IF(GETPIVOTDATA("DateRDV",TCD!$B$1,"DT","CH","Bénéficiaire",$A84,AR$6,AR$5,"Mois (DateRDV)",AR$7,"Années (DateRDV)",AR$3),1,""),"")</f>
        <v/>
      </c>
      <c r="AS84" s="166" t="str">
        <f>IFERROR(IF(GETPIVOTDATA("DateRDV",TCD!$B$1,"DT","CH","Bénéficiaire",$A84,AS$6,AS$5,"Mois (DateRDV)",AS$7,"Années (DateRDV)",AS$3),2,""),"")</f>
        <v/>
      </c>
      <c r="AT84" s="166" t="str">
        <f>IFERROR(IF(GETPIVOTDATA("DateRDV",TCD!$B$1,"DT","CH","Bénéficiaire",$A84,AT$6,AT$5,"Mois (DateRDV)",AT$7,"Années (DateRDV)",AT$3,"Présence","Excusé"),3,""),"")</f>
        <v/>
      </c>
      <c r="AU84" s="166" t="str">
        <f>IFERROR(IF(GETPIVOTDATA("DateRDV",TCD!$B$1,"DT","CH","Bénéficiaire",$A84,AU$6,AU$5,"Mois (DateRDV)",AU$7,"Années (DateRDV)",AU$3,"Présence","Absent"),4,""),"")</f>
        <v/>
      </c>
      <c r="AV84" s="166" t="str">
        <f>IFERROR(IF(GETPIVOTDATA("DateRDV",TCD!$B$1,"DT","CH","Bénéficiaire",$A84,AV$6,AV$5,"Mois (DateRDV)",AV$7,"Années (DateRDV)",AV$3),1,""),"")</f>
        <v/>
      </c>
      <c r="AW84" s="166" t="str">
        <f>IFERROR(IF(GETPIVOTDATA("DateRDV",TCD!$B$1,"DT","CH","Bénéficiaire",$A84,AW$6,AW$5,"Mois (DateRDV)",AW$7,"Années (DateRDV)",AW$3),2,""),"")</f>
        <v/>
      </c>
      <c r="AX84" s="166" t="str">
        <f>IFERROR(IF(GETPIVOTDATA("DateRDV",TCD!$B$1,"DT","CH","Bénéficiaire",$A84,AX$6,AX$5,"Mois (DateRDV)",AX$7,"Années (DateRDV)",AX$3,"Présence","Excusé"),3,""),"")</f>
        <v/>
      </c>
      <c r="AY84" s="166" t="str">
        <f>IFERROR(IF(GETPIVOTDATA("DateRDV",TCD!$B$1,"DT","CH","Bénéficiaire",$A84,AY$6,AY$5,"Mois (DateRDV)",AY$7,"Années (DateRDV)",AY$3,"Présence","Absent"),4,""),"")</f>
        <v/>
      </c>
      <c r="AZ84" s="166" t="str">
        <f>IFERROR(IF(GETPIVOTDATA("DateRDV",TCD!$B$1,"DT","CH","Bénéficiaire",$A84,AZ$6,AZ$5,"Mois (DateRDV)",AZ$7,"Années (DateRDV)",AZ$3),1,""),"")</f>
        <v/>
      </c>
      <c r="BA84" s="166" t="str">
        <f>IFERROR(IF(GETPIVOTDATA("DateRDV",TCD!$B$1,"DT","CH","Bénéficiaire",$A84,BA$6,BA$5,"Mois (DateRDV)",BA$7,"Années (DateRDV)",BA$3),2,""),"")</f>
        <v/>
      </c>
      <c r="BB84" s="166" t="str">
        <f>IFERROR(IF(GETPIVOTDATA("DateRDV",TCD!$B$1,"DT","CH","Bénéficiaire",$A84,BB$6,BB$5,"Mois (DateRDV)",BB$7,"Années (DateRDV)",BB$3,"Présence","Excusé"),3,""),"")</f>
        <v/>
      </c>
      <c r="BC84" s="166" t="str">
        <f>IFERROR(IF(GETPIVOTDATA("DateRDV",TCD!$B$1,"DT","CH","Bénéficiaire",$A84,BC$6,BC$5,"Mois (DateRDV)",BC$7,"Années (DateRDV)",BC$3,"Présence","Absent"),4,""),"")</f>
        <v/>
      </c>
      <c r="BD84" s="166" t="str">
        <f>IFERROR(IF(GETPIVOTDATA("DateRDV",TCD!$B$1,"DT","CH","Bénéficiaire",$A84,BD$6,BD$5,"Mois (DateRDV)",BD$7,"Années (DateRDV)",BD$3),1,""),"")</f>
        <v/>
      </c>
      <c r="BE84" s="166" t="str">
        <f>IFERROR(IF(GETPIVOTDATA("DateRDV",TCD!$B$1,"DT","CH","Bénéficiaire",$A84,BE$6,BE$5,"Mois (DateRDV)",BE$7,"Années (DateRDV)",BE$3),2,""),"")</f>
        <v/>
      </c>
      <c r="BF84" s="166" t="str">
        <f>IFERROR(IF(GETPIVOTDATA("DateRDV",TCD!$B$1,"DT","CH","Bénéficiaire",$A84,BF$6,BF$5,"Mois (DateRDV)",BF$7,"Années (DateRDV)",BF$3,"Présence","Excusé"),3,""),"")</f>
        <v/>
      </c>
      <c r="BG84" s="166" t="str">
        <f>IFERROR(IF(GETPIVOTDATA("DateRDV",TCD!$B$1,"DT","CH","Bénéficiaire",$A84,BG$6,BG$5,"Mois (DateRDV)",BG$7,"Années (DateRDV)",BG$3,"Présence","Absent"),4,""),"")</f>
        <v/>
      </c>
      <c r="BH84" s="166" t="str">
        <f>IFERROR(IF(GETPIVOTDATA("DateRDV",TCD!$B$1,"DT","CH","Bénéficiaire",$A84,BH$6,BH$5,"Mois (DateRDV)",BH$7,"Années (DateRDV)",BH$3),1,""),"")</f>
        <v/>
      </c>
      <c r="BI84" s="166" t="str">
        <f>IFERROR(IF(GETPIVOTDATA("DateRDV",TCD!$B$1,"DT","CH","Bénéficiaire",$A84,BI$6,BI$5,"Mois (DateRDV)",BI$7,"Années (DateRDV)",BI$3),2,""),"")</f>
        <v/>
      </c>
      <c r="BJ84" s="166" t="str">
        <f>IFERROR(IF(GETPIVOTDATA("DateRDV",TCD!$B$1,"DT","CH","Bénéficiaire",$A84,BJ$6,BJ$5,"Mois (DateRDV)",BJ$7,"Années (DateRDV)",BJ$3,"Présence","Excusé"),3,""),"")</f>
        <v/>
      </c>
      <c r="BK84" s="166" t="str">
        <f>IFERROR(IF(GETPIVOTDATA("DateRDV",TCD!$B$1,"DT","CH","Bénéficiaire",$A84,BK$6,BK$5,"Mois (DateRDV)",BK$7,"Années (DateRDV)",BK$3,"Présence","Absent"),4,""),"")</f>
        <v/>
      </c>
      <c r="BL84" s="166" t="str">
        <f>IFERROR(IF(GETPIVOTDATA("DateRDV",TCD!$B$1,"DT","CH","Bénéficiaire",$A84,BL$6,BL$5,"Mois (DateRDV)",BL$7,"Années (DateRDV)",BL$3),1,""),"")</f>
        <v/>
      </c>
      <c r="BM84" s="166" t="str">
        <f>IFERROR(IF(GETPIVOTDATA("DateRDV",TCD!$B$1,"DT","CH","Bénéficiaire",$A84,BM$6,BM$5,"Mois (DateRDV)",BM$7,"Années (DateRDV)",BM$3),2,""),"")</f>
        <v/>
      </c>
      <c r="BN84" s="166" t="str">
        <f>IFERROR(IF(GETPIVOTDATA("DateRDV",TCD!$B$1,"DT","CH","Bénéficiaire",$A84,BN$6,BN$5,"Mois (DateRDV)",BN$7,"Années (DateRDV)",BN$3,"Présence","Excusé"),3,""),"")</f>
        <v/>
      </c>
      <c r="BO84" s="166" t="str">
        <f>IFERROR(IF(GETPIVOTDATA("DateRDV",TCD!$B$1,"DT","CH","Bénéficiaire",$A84,BO$6,BO$5,"Mois (DateRDV)",BO$7,"Années (DateRDV)",BO$3,"Présence","Absent"),4,""),"")</f>
        <v/>
      </c>
      <c r="BP84" s="166" t="str">
        <f>IFERROR(IF(GETPIVOTDATA("DateRDV",TCD!$B$1,"DT","CH","Bénéficiaire",$A84,BP$6,BP$5,"Mois (DateRDV)",BP$7,"Années (DateRDV)",BP$3),1,""),"")</f>
        <v/>
      </c>
      <c r="BQ84" s="166" t="str">
        <f>IFERROR(IF(GETPIVOTDATA("DateRDV",TCD!$B$1,"DT","CH","Bénéficiaire",$A84,BQ$6,BQ$5,"Mois (DateRDV)",BQ$7,"Années (DateRDV)",BQ$3),2,""),"")</f>
        <v/>
      </c>
      <c r="BR84" s="166" t="str">
        <f>IFERROR(IF(GETPIVOTDATA("DateRDV",TCD!$B$1,"DT","CH","Bénéficiaire",$A84,BR$6,BR$5,"Mois (DateRDV)",BR$7,"Années (DateRDV)",BR$3,"Présence","Excusé"),3,""),"")</f>
        <v/>
      </c>
      <c r="BS84" s="166" t="str">
        <f>IFERROR(IF(GETPIVOTDATA("DateRDV",TCD!$B$1,"DT","CH","Bénéficiaire",$A84,BS$6,BS$5,"Mois (DateRDV)",BS$7,"Années (DateRDV)",BS$3,"Présence","Absent"),4,""),"")</f>
        <v/>
      </c>
      <c r="BT84" s="166" t="str">
        <f>IFERROR(IF(GETPIVOTDATA("DateRDV",TCD!$B$1,"DT","CH","Bénéficiaire",$A84,BT$6,BT$5,"Mois (DateRDV)",BT$7,"Années (DateRDV)",BT$3),1,""),"")</f>
        <v/>
      </c>
      <c r="BU84" s="166" t="str">
        <f>IFERROR(IF(GETPIVOTDATA("DateRDV",TCD!$B$1,"DT","CH","Bénéficiaire",$A84,BU$6,BU$5,"Mois (DateRDV)",BU$7,"Années (DateRDV)",BU$3),2,""),"")</f>
        <v/>
      </c>
      <c r="BV84" s="166" t="str">
        <f>IFERROR(IF(GETPIVOTDATA("DateRDV",TCD!$B$1,"DT","CH","Bénéficiaire",$A84,BV$6,BV$5,"Mois (DateRDV)",BV$7,"Années (DateRDV)",BV$3,"Présence","Excusé"),3,""),"")</f>
        <v/>
      </c>
      <c r="BW84" s="166" t="str">
        <f>IFERROR(IF(GETPIVOTDATA("DateRDV",TCD!$B$1,"DT","CH","Bénéficiaire",$A84,BW$6,BW$5,"Mois (DateRDV)",BW$7,"Années (DateRDV)",BW$3,"Présence","Absent"),4,""),"")</f>
        <v/>
      </c>
      <c r="BX84" s="166" t="str">
        <f>IFERROR(IF(GETPIVOTDATA("DateRDV",TCD!$B$1,"DT","CH","Bénéficiaire",$A84,BX$6,BX$5,"Mois (DateRDV)",BX$7,"Années (DateRDV)",BX$3),1,""),"")</f>
        <v/>
      </c>
      <c r="BY84" s="166" t="str">
        <f>IFERROR(IF(GETPIVOTDATA("DateRDV",TCD!$B$1,"DT","CH","Bénéficiaire",$A84,BY$6,BY$5,"Mois (DateRDV)",BY$7,"Années (DateRDV)",BY$3),2,""),"")</f>
        <v/>
      </c>
      <c r="BZ84" s="166" t="str">
        <f>IFERROR(IF(GETPIVOTDATA("DateRDV",TCD!$B$1,"DT","CH","Bénéficiaire",$A84,BZ$6,BZ$5,"Mois (DateRDV)",BZ$7,"Années (DateRDV)",BZ$3,"Présence","Excusé"),3,""),"")</f>
        <v/>
      </c>
      <c r="CA84" s="166" t="str">
        <f>IFERROR(IF(GETPIVOTDATA("DateRDV",TCD!$B$1,"DT","CH","Bénéficiaire",$A84,CA$6,CA$5,"Mois (DateRDV)",CA$7,"Années (DateRDV)",CA$3,"Présence","Absent"),4,""),"")</f>
        <v/>
      </c>
      <c r="CB84" s="166" t="str">
        <f>IFERROR(IF(GETPIVOTDATA("DateRDV",TCD!$B$1,"DT","CH","Bénéficiaire",$A84,CB$6,CB$5,"Mois (DateRDV)",CB$7,"Années (DateRDV)",CB$3),1,""),"")</f>
        <v/>
      </c>
      <c r="CC84" s="166" t="str">
        <f>IFERROR(IF(GETPIVOTDATA("DateRDV",TCD!$B$1,"DT","CH","Bénéficiaire",$A84,CC$6,CC$5,"Mois (DateRDV)",CC$7,"Années (DateRDV)",CC$3),2,""),"")</f>
        <v/>
      </c>
      <c r="CD84" s="166" t="str">
        <f>IFERROR(IF(GETPIVOTDATA("DateRDV",TCD!$B$1,"DT","CH","Bénéficiaire",$A84,CD$6,CD$5,"Mois (DateRDV)",CD$7,"Années (DateRDV)",CD$3,"Présence","Excusé"),3,""),"")</f>
        <v/>
      </c>
      <c r="CE84" s="166" t="str">
        <f>IFERROR(IF(GETPIVOTDATA("DateRDV",TCD!$B$1,"DT","CH","Bénéficiaire",$A84,CE$6,CE$5,"Mois (DateRDV)",CE$7,"Années (DateRDV)",CE$3,"Présence","Absent"),4,""),"")</f>
        <v/>
      </c>
      <c r="CF84" s="166" t="str">
        <f>IFERROR(IF(GETPIVOTDATA("DateRDV",TCD!$B$1,"DT","CH","Bénéficiaire",$A84,CF$6,CF$5,"Mois (DateRDV)",CF$7,"Années (DateRDV)",CF$3),1,""),"")</f>
        <v/>
      </c>
      <c r="CG84" s="166" t="str">
        <f>IFERROR(IF(GETPIVOTDATA("DateRDV",TCD!$B$1,"DT","CH","Bénéficiaire",$A84,CG$6,CG$5,"Mois (DateRDV)",CG$7,"Années (DateRDV)",CG$3),2,""),"")</f>
        <v/>
      </c>
      <c r="CH84" s="166" t="str">
        <f>IFERROR(IF(GETPIVOTDATA("DateRDV",TCD!$B$1,"DT","CH","Bénéficiaire",$A84,CH$6,CH$5,"Mois (DateRDV)",CH$7,"Années (DateRDV)",CH$3,"Présence","Excusé"),3,""),"")</f>
        <v/>
      </c>
      <c r="CI84" s="166" t="str">
        <f>IFERROR(IF(GETPIVOTDATA("DateRDV",TCD!$B$1,"DT","CH","Bénéficiaire",$A84,CI$6,CI$5,"Mois (DateRDV)",CI$7,"Années (DateRDV)",CI$3,"Présence","Absent"),4,""),"")</f>
        <v/>
      </c>
      <c r="CJ84" s="166" t="str">
        <f>IFERROR(IF(GETPIVOTDATA("DateRDV",TCD!$B$1,"DT","CH","Bénéficiaire",$A84,CJ$6,CJ$5,"Mois (DateRDV)",CJ$7,"Années (DateRDV)",CJ$3),1,""),"")</f>
        <v/>
      </c>
      <c r="CK84" s="166" t="str">
        <f>IFERROR(IF(GETPIVOTDATA("DateRDV",TCD!$B$1,"DT","CH","Bénéficiaire",$A84,CK$6,CK$5,"Mois (DateRDV)",CK$7,"Années (DateRDV)",CK$3),2,""),"")</f>
        <v/>
      </c>
      <c r="CL84" s="166" t="str">
        <f>IFERROR(IF(GETPIVOTDATA("DateRDV",TCD!$B$1,"DT","CH","Bénéficiaire",$A84,CL$6,CL$5,"Mois (DateRDV)",CL$7,"Années (DateRDV)",CL$3,"Présence","Excusé"),3,""),"")</f>
        <v/>
      </c>
      <c r="CM84" s="166" t="str">
        <f>IFERROR(IF(GETPIVOTDATA("DateRDV",TCD!$B$1,"DT","CH","Bénéficiaire",$A84,CM$6,CM$5,"Mois (DateRDV)",CM$7,"Années (DateRDV)",CM$3,"Présence","Absent"),4,""),"")</f>
        <v/>
      </c>
      <c r="CN84" s="166" t="str">
        <f>IFERROR(IF(GETPIVOTDATA("DateRDV",TCD!$B$1,"DT","CH","Bénéficiaire",$A84,CN$6,CN$5,"Mois (DateRDV)",CN$7,"Années (DateRDV)",CN$3),1,""),"")</f>
        <v/>
      </c>
      <c r="CO84" s="166" t="str">
        <f>IFERROR(IF(GETPIVOTDATA("DateRDV",TCD!$B$1,"DT","CH","Bénéficiaire",$A84,CO$6,CO$5,"Mois (DateRDV)",CO$7,"Années (DateRDV)",CO$3),2,""),"")</f>
        <v/>
      </c>
      <c r="CP84" s="166" t="str">
        <f>IFERROR(IF(GETPIVOTDATA("DateRDV",TCD!$B$1,"DT","CH","Bénéficiaire",$A84,CP$6,CP$5,"Mois (DateRDV)",CP$7,"Années (DateRDV)",CP$3,"Présence","Excusé"),3,""),"")</f>
        <v/>
      </c>
      <c r="CQ84" s="166" t="str">
        <f>IFERROR(IF(GETPIVOTDATA("DateRDV",TCD!$B$1,"DT","CH","Bénéficiaire",$A84,CQ$6,CQ$5,"Mois (DateRDV)",CQ$7,"Années (DateRDV)",CQ$3,"Présence","Absent"),4,""),"")</f>
        <v/>
      </c>
      <c r="CR84" s="166" t="str">
        <f>IFERROR(IF(GETPIVOTDATA("DateRDV",TCD!$B$1,"DT","CH","Bénéficiaire",$A84,CR$6,CR$5,"Mois (DateRDV)",CR$7,"Années (DateRDV)",CR$3),1,""),"")</f>
        <v/>
      </c>
      <c r="CS84" s="166" t="str">
        <f>IFERROR(IF(GETPIVOTDATA("DateRDV",TCD!$B$1,"DT","CH","Bénéficiaire",$A84,CS$6,CS$5,"Mois (DateRDV)",CS$7,"Années (DateRDV)",CS$3),2,""),"")</f>
        <v/>
      </c>
      <c r="CT84" s="166" t="str">
        <f>IFERROR(IF(GETPIVOTDATA("DateRDV",TCD!$B$1,"DT","CH","Bénéficiaire",$A84,CT$6,CT$5,"Mois (DateRDV)",CT$7,"Années (DateRDV)",CT$3,"Présence","Excusé"),3,""),"")</f>
        <v/>
      </c>
      <c r="CU84" s="166" t="str">
        <f>IFERROR(IF(GETPIVOTDATA("DateRDV",TCD!$B$1,"DT","CH","Bénéficiaire",$A84,CU$6,CU$5,"Mois (DateRDV)",CU$7,"Années (DateRDV)",CU$3,"Présence","Absent"),4,""),"")</f>
        <v/>
      </c>
      <c r="CV84" s="166" t="str">
        <f>IFERROR(IF(GETPIVOTDATA("DateRDV",TCD!$B$1,"DT","CH","Bénéficiaire",$A84,CV$6,CV$5,"Mois (DateRDV)",CV$7,"Années (DateRDV)",CV$3),1,""),"")</f>
        <v/>
      </c>
      <c r="CW84" s="166" t="str">
        <f>IFERROR(IF(GETPIVOTDATA("DateRDV",TCD!$B$1,"DT","CH","Bénéficiaire",$A84,CW$6,CW$5,"Mois (DateRDV)",CW$7,"Années (DateRDV)",CW$3),2,""),"")</f>
        <v/>
      </c>
      <c r="CX84" s="166" t="str">
        <f>IFERROR(IF(GETPIVOTDATA("DateRDV",TCD!$B$1,"DT","CH","Bénéficiaire",$A84,CX$6,CX$5,"Mois (DateRDV)",CX$7,"Années (DateRDV)",CX$3,"Présence","Excusé"),3,""),"")</f>
        <v/>
      </c>
      <c r="CY84" s="166" t="str">
        <f>IFERROR(IF(GETPIVOTDATA("DateRDV",TCD!$B$1,"DT","CH","Bénéficiaire",$A84,CY$6,CY$5,"Mois (DateRDV)",CY$7,"Années (DateRDV)",CY$3,"Présence","Absent"),4,""),"")</f>
        <v/>
      </c>
      <c r="CZ84" s="166" t="str">
        <f>IFERROR(IF(GETPIVOTDATA("DateRDV",TCD!$B$1,"DT","CH","Bénéficiaire",$A84,CZ$6,CZ$5,"Mois (DateRDV)",CZ$7,"Années (DateRDV)",CZ$3),1,""),"")</f>
        <v/>
      </c>
      <c r="DA84" s="166" t="str">
        <f>IFERROR(IF(GETPIVOTDATA("DateRDV",TCD!$B$1,"DT","CH","Bénéficiaire",$A84,DA$6,DA$5,"Mois (DateRDV)",DA$7,"Années (DateRDV)",DA$3),2,""),"")</f>
        <v/>
      </c>
      <c r="DB84" s="166" t="str">
        <f>IFERROR(IF(GETPIVOTDATA("DateRDV",TCD!$B$1,"DT","CH","Bénéficiaire",$A84,DB$6,DB$5,"Mois (DateRDV)",DB$7,"Années (DateRDV)",DB$3,"Présence","Excusé"),3,""),"")</f>
        <v/>
      </c>
      <c r="DC84" s="166" t="str">
        <f>IFERROR(IF(GETPIVOTDATA("DateRDV",TCD!$B$1,"DT","CH","Bénéficiaire",$A84,DC$6,DC$5,"Mois (DateRDV)",DC$7,"Années (DateRDV)",DC$3,"Présence","Absent"),4,""),"")</f>
        <v/>
      </c>
      <c r="DD84" s="166" t="str">
        <f>IFERROR(IF(GETPIVOTDATA("DateRDV",TCD!$B$1,"DT","CH","Bénéficiaire",$A84,DD$6,DD$5,"Mois (DateRDV)",DD$7,"Années (DateRDV)",DD$3),1,""),"")</f>
        <v/>
      </c>
      <c r="DE84" s="166" t="str">
        <f>IFERROR(IF(GETPIVOTDATA("DateRDV",TCD!$B$1,"DT","CH","Bénéficiaire",$A84,DE$6,DE$5,"Mois (DateRDV)",DE$7,"Années (DateRDV)",DE$3),2,""),"")</f>
        <v/>
      </c>
      <c r="DF84" s="166" t="str">
        <f>IFERROR(IF(GETPIVOTDATA("DateRDV",TCD!$B$1,"DT","CH","Bénéficiaire",$A84,DF$6,DF$5,"Mois (DateRDV)",DF$7,"Années (DateRDV)",DF$3,"Présence","Excusé"),3,""),"")</f>
        <v/>
      </c>
      <c r="DG84" s="166" t="str">
        <f>IFERROR(IF(GETPIVOTDATA("DateRDV",TCD!$B$1,"DT","CH","Bénéficiaire",$A84,DG$6,DG$5,"Mois (DateRDV)",DG$7,"Années (DateRDV)",DG$3,"Présence","Absent"),4,""),"")</f>
        <v/>
      </c>
      <c r="DH84" s="166" t="str">
        <f>IFERROR(IF(GETPIVOTDATA("DateRDV",TCD!$B$1,"DT","CH","Bénéficiaire",$A84,DH$6,DH$5,"Mois (DateRDV)",DH$7,"Années (DateRDV)",DH$3),1,""),"")</f>
        <v/>
      </c>
      <c r="DI84" s="166" t="str">
        <f>IFERROR(IF(GETPIVOTDATA("DateRDV",TCD!$B$1,"DT","CH","Bénéficiaire",$A84,DI$6,DI$5,"Mois (DateRDV)",DI$7,"Années (DateRDV)",DI$3),2,""),"")</f>
        <v/>
      </c>
      <c r="DJ84" s="166" t="str">
        <f>IFERROR(IF(GETPIVOTDATA("DateRDV",TCD!$B$1,"DT","CH","Bénéficiaire",$A84,DJ$6,DJ$5,"Mois (DateRDV)",DJ$7,"Années (DateRDV)",DJ$3,"Présence","Excusé"),3,""),"")</f>
        <v/>
      </c>
      <c r="DK84" s="166" t="str">
        <f>IFERROR(IF(GETPIVOTDATA("DateRDV",TCD!$B$1,"DT","CH","Bénéficiaire",$A84,DK$6,DK$5,"Mois (DateRDV)",DK$7,"Années (DateRDV)",DK$3,"Présence","Absent"),4,""),"")</f>
        <v/>
      </c>
      <c r="DL84" s="166" t="str">
        <f>IFERROR(IF(GETPIVOTDATA("DateRDV",TCD!$B$1,"DT","CH","Bénéficiaire",$A84,DL$6,DL$5,"Mois (DateRDV)",DL$7,"Années (DateRDV)",DL$3),1,""),"")</f>
        <v/>
      </c>
      <c r="DM84" s="166" t="str">
        <f>IFERROR(IF(GETPIVOTDATA("DateRDV",TCD!$B$1,"DT","CH","Bénéficiaire",$A84,DM$6,DM$5,"Mois (DateRDV)",DM$7,"Années (DateRDV)",DM$3),2,""),"")</f>
        <v/>
      </c>
      <c r="DN84" s="166" t="str">
        <f>IFERROR(IF(GETPIVOTDATA("DateRDV",TCD!$B$1,"DT","CH","Bénéficiaire",$A84,DN$6,DN$5,"Mois (DateRDV)",DN$7,"Années (DateRDV)",DN$3,"Présence","Excusé"),3,""),"")</f>
        <v/>
      </c>
      <c r="DO84" s="166" t="str">
        <f>IFERROR(IF(GETPIVOTDATA("DateRDV",TCD!$B$1,"DT","CH","Bénéficiaire",$A84,DO$6,DO$5,"Mois (DateRDV)",DO$7,"Années (DateRDV)",DO$3,"Présence","Absent"),4,""),"")</f>
        <v/>
      </c>
    </row>
    <row r="85" spans="2:119" x14ac:dyDescent="0.2">
      <c r="B85" s="169" t="str">
        <f>IFERROR(IF(INDEX(Data!P:P,MATCH(A85,Data!B:B,0))&lt;&gt;"",INDEX(Data!P:P,MATCH(A85,Data!B:B,0)),""),"")</f>
        <v/>
      </c>
      <c r="C85" s="169" t="str">
        <f>IFERROR(IF(INDEX(Data!O:O,MATCH(A85,Data!B:B,0))&lt;&gt;"",INDEX(Data!O:O,MATCH(A85,Data!B:B,0)),""),"")</f>
        <v/>
      </c>
      <c r="D85" s="169" t="str">
        <f>IFERROR(IF(INDEX(Data!J:J,MATCH(A85,Data!B:B,0))&lt;&gt;"",INDEX(Data!J:J,MATCH(A85,Data!B:B,0)),""),"")</f>
        <v/>
      </c>
      <c r="E85" s="169" t="str">
        <f>IFERROR(IF(INDEX(Data!M:M,MATCH(A85,Data!B:B,0))&lt;&gt;"",INDEX(Data!M:M,MATCH(A85,Data!B:B,0)),""),"")</f>
        <v/>
      </c>
      <c r="F85" s="169" t="str">
        <f>IFERROR(IF(INDEX(Data!N:N,MATCH(A85,Data!B:B,0))&lt;&gt;"",INDEX(Data!N:N,MATCH(A85,Data!B:B,0)),""),"")</f>
        <v/>
      </c>
      <c r="G85" s="170" t="str">
        <f>IFERROR(IF(INDEX(Data!K:K,MATCH(A85,Data!B:B,0))&lt;&gt;"",INDEX(Data!K:K,MATCH(A85,Data!B:B,0)),""),"")</f>
        <v/>
      </c>
      <c r="H85" s="170" t="str">
        <f>IFERROR(IF(INDEX(Data!L:L,MATCH(A85,Data!B:B,0))&lt;&gt;"",INDEX(Data!L:L,MATCH(A85,Data!B:B,0)),""),"")</f>
        <v/>
      </c>
      <c r="I85" s="170" t="str">
        <f>IFERROR(IF(INDEX(Data!C:C,MATCH(A85,Data!B:B,0))&lt;&gt;"",INDEX(Data!C:C,MATCH(A85,Data!B:B,0)),""),"")</f>
        <v/>
      </c>
      <c r="J85" s="170" t="str">
        <f>IFERROR(IF(INDEX(Data!D:D,MATCH(A85,Data!B:B,0))&lt;&gt;"",INDEX(Data!D:D,MATCH(A85,Data!B:B,0)),""),"")</f>
        <v/>
      </c>
      <c r="K85" s="171" t="str">
        <f>IFERROR(IF(INDEX(Data!H:H,MATCH(A85,Data!B:B,0))&lt;&gt;"",INDEX(Data!H:H,MATCH(A85,Data!B:B,0)),""),"")</f>
        <v/>
      </c>
      <c r="L85" s="166" t="str">
        <f>IFERROR(IF(GETPIVOTDATA("DateRDV",TCD!$B$1,"DT","CH","Bénéficiaire",$A85,L$6,L$5,"Mois (DateRDV)",L$7,"Années (DateRDV)",L$3),1,""),"")</f>
        <v/>
      </c>
      <c r="M85" s="166" t="str">
        <f>IFERROR(IF(GETPIVOTDATA("DateRDV",TCD!$B$1,"DT","CH","Bénéficiaire",$A85,M$6,M$5,"Mois (DateRDV)",M$7,"Années (DateRDV)",M$3),2,""),"")</f>
        <v/>
      </c>
      <c r="N85" s="166" t="str">
        <f>IFERROR(IF(GETPIVOTDATA("DateRDV",TCD!$B$1,"DT","CH","Bénéficiaire",$A85,N$6,N$5,"Mois (DateRDV)",N$7,"Années (DateRDV)",N$3,"Présence","Excusé"),3,""),"")</f>
        <v/>
      </c>
      <c r="O85" s="166" t="str">
        <f>IFERROR(IF(GETPIVOTDATA("DateRDV",TCD!$B$1,"DT","CH","Bénéficiaire",$A85,O$6,O$5,"Mois (DateRDV)",O$7,"Années (DateRDV)",O$3,"Présence","Absent"),4,""),"")</f>
        <v/>
      </c>
      <c r="P85" s="166" t="str">
        <f>IFERROR(IF(GETPIVOTDATA("DateRDV",TCD!$B$1,"DT","CH","Bénéficiaire",$A85,P$6,P$5,"Mois (DateRDV)",P$7,"Années (DateRDV)",P$3),1,""),"")</f>
        <v/>
      </c>
      <c r="Q85" s="166" t="str">
        <f>IFERROR(IF(GETPIVOTDATA("DateRDV",TCD!$B$1,"DT","CH","Bénéficiaire",$A85,Q$6,Q$5,"Mois (DateRDV)",Q$7,"Années (DateRDV)",Q$3),2,""),"")</f>
        <v/>
      </c>
      <c r="R85" s="166" t="str">
        <f>IFERROR(IF(GETPIVOTDATA("DateRDV",TCD!$B$1,"DT","CH","Bénéficiaire",$A85,R$6,R$5,"Mois (DateRDV)",R$7,"Années (DateRDV)",R$3,"Présence","Excusé"),3,""),"")</f>
        <v/>
      </c>
      <c r="S85" s="166" t="str">
        <f>IFERROR(IF(GETPIVOTDATA("DateRDV",TCD!$B$1,"DT","CH","Bénéficiaire",$A85,S$6,S$5,"Mois (DateRDV)",S$7,"Années (DateRDV)",S$3,"Présence","Absent"),4,""),"")</f>
        <v/>
      </c>
      <c r="T85" s="166" t="str">
        <f>IFERROR(IF(GETPIVOTDATA("DateRDV",TCD!$B$1,"DT","CH","Bénéficiaire",$A85,T$6,T$5,"Mois (DateRDV)",T$7,"Années (DateRDV)",T$3),1,""),"")</f>
        <v/>
      </c>
      <c r="U85" s="166" t="str">
        <f>IFERROR(IF(GETPIVOTDATA("DateRDV",TCD!$B$1,"DT","CH","Bénéficiaire",$A85,U$6,U$5,"Mois (DateRDV)",U$7,"Années (DateRDV)",U$3),2,""),"")</f>
        <v/>
      </c>
      <c r="V85" s="166" t="str">
        <f>IFERROR(IF(GETPIVOTDATA("DateRDV",TCD!$B$1,"DT","CH","Bénéficiaire",$A85,V$6,V$5,"Mois (DateRDV)",V$7,"Années (DateRDV)",V$3,"Présence","Excusé"),3,""),"")</f>
        <v/>
      </c>
      <c r="W85" s="166" t="str">
        <f>IFERROR(IF(GETPIVOTDATA("DateRDV",TCD!$B$1,"DT","CH","Bénéficiaire",$A85,W$6,W$5,"Mois (DateRDV)",W$7,"Années (DateRDV)",W$3,"Présence","Absent"),4,""),"")</f>
        <v/>
      </c>
      <c r="X85" s="166" t="str">
        <f>IFERROR(IF(GETPIVOTDATA("DateRDV",TCD!$B$1,"DT","CH","Bénéficiaire",$A85,X$6,X$5,"Mois (DateRDV)",X$7,"Années (DateRDV)",X$3),1,""),"")</f>
        <v/>
      </c>
      <c r="Y85" s="166" t="str">
        <f>IFERROR(IF(GETPIVOTDATA("DateRDV",TCD!$B$1,"DT","CH","Bénéficiaire",$A85,Y$6,Y$5,"Mois (DateRDV)",Y$7,"Années (DateRDV)",Y$3),2,""),"")</f>
        <v/>
      </c>
      <c r="Z85" s="166" t="str">
        <f>IFERROR(IF(GETPIVOTDATA("DateRDV",TCD!$B$1,"DT","CH","Bénéficiaire",$A85,Z$6,Z$5,"Mois (DateRDV)",Z$7,"Années (DateRDV)",Z$3,"Présence","Excusé"),3,""),"")</f>
        <v/>
      </c>
      <c r="AA85" s="166" t="str">
        <f>IFERROR(IF(GETPIVOTDATA("DateRDV",TCD!$B$1,"DT","CH","Bénéficiaire",$A85,AA$6,AA$5,"Mois (DateRDV)",AA$7,"Années (DateRDV)",AA$3,"Présence","Absent"),4,""),"")</f>
        <v/>
      </c>
      <c r="AB85" s="166" t="str">
        <f>IFERROR(IF(GETPIVOTDATA("DateRDV",TCD!$B$1,"DT","CH","Bénéficiaire",$A85,AB$6,AB$5,"Mois (DateRDV)",AB$7,"Années (DateRDV)",AB$3),1,""),"")</f>
        <v/>
      </c>
      <c r="AC85" s="166" t="str">
        <f>IFERROR(IF(GETPIVOTDATA("DateRDV",TCD!$B$1,"DT","CH","Bénéficiaire",$A85,AC$6,AC$5,"Mois (DateRDV)",AC$7,"Années (DateRDV)",AC$3),2,""),"")</f>
        <v/>
      </c>
      <c r="AD85" s="166" t="str">
        <f>IFERROR(IF(GETPIVOTDATA("DateRDV",TCD!$B$1,"DT","CH","Bénéficiaire",$A85,AD$6,AD$5,"Mois (DateRDV)",AD$7,"Années (DateRDV)",AD$3,"Présence","Excusé"),3,""),"")</f>
        <v/>
      </c>
      <c r="AE85" s="166" t="str">
        <f>IFERROR(IF(GETPIVOTDATA("DateRDV",TCD!$B$1,"DT","CH","Bénéficiaire",$A85,AE$6,AE$5,"Mois (DateRDV)",AE$7,"Années (DateRDV)",AE$3,"Présence","Absent"),4,""),"")</f>
        <v/>
      </c>
      <c r="AF85" s="166" t="str">
        <f>IFERROR(IF(GETPIVOTDATA("DateRDV",TCD!$B$1,"DT","CH","Bénéficiaire",$A85,AF$6,AF$5,"Mois (DateRDV)",AF$7,"Années (DateRDV)",AF$3),1,""),"")</f>
        <v/>
      </c>
      <c r="AG85" s="166" t="str">
        <f>IFERROR(IF(GETPIVOTDATA("DateRDV",TCD!$B$1,"DT","CH","Bénéficiaire",$A85,AG$6,AG$5,"Mois (DateRDV)",AG$7,"Années (DateRDV)",AG$3),2,""),"")</f>
        <v/>
      </c>
      <c r="AH85" s="166" t="str">
        <f>IFERROR(IF(GETPIVOTDATA("DateRDV",TCD!$B$1,"DT","CH","Bénéficiaire",$A85,AH$6,AH$5,"Mois (DateRDV)",AH$7,"Années (DateRDV)",AH$3,"Présence","Excusé"),3,""),"")</f>
        <v/>
      </c>
      <c r="AI85" s="166" t="str">
        <f>IFERROR(IF(GETPIVOTDATA("DateRDV",TCD!$B$1,"DT","CH","Bénéficiaire",$A85,AI$6,AI$5,"Mois (DateRDV)",AI$7,"Années (DateRDV)",AI$3,"Présence","Absent"),4,""),"")</f>
        <v/>
      </c>
      <c r="AJ85" s="166" t="str">
        <f>IFERROR(IF(GETPIVOTDATA("DateRDV",TCD!$B$1,"DT","CH","Bénéficiaire",$A85,AJ$6,AJ$5,"Mois (DateRDV)",AJ$7,"Années (DateRDV)",AJ$3),1,""),"")</f>
        <v/>
      </c>
      <c r="AK85" s="166" t="str">
        <f>IFERROR(IF(GETPIVOTDATA("DateRDV",TCD!$B$1,"DT","CH","Bénéficiaire",$A85,AK$6,AK$5,"Mois (DateRDV)",AK$7,"Années (DateRDV)",AK$3),2,""),"")</f>
        <v/>
      </c>
      <c r="AL85" s="166" t="str">
        <f>IFERROR(IF(GETPIVOTDATA("DateRDV",TCD!$B$1,"DT","CH","Bénéficiaire",$A85,AL$6,AL$5,"Mois (DateRDV)",AL$7,"Années (DateRDV)",AL$3,"Présence","Excusé"),3,""),"")</f>
        <v/>
      </c>
      <c r="AM85" s="166" t="str">
        <f>IFERROR(IF(GETPIVOTDATA("DateRDV",TCD!$B$1,"DT","CH","Bénéficiaire",$A85,AM$6,AM$5,"Mois (DateRDV)",AM$7,"Années (DateRDV)",AM$3,"Présence","Absent"),4,""),"")</f>
        <v/>
      </c>
      <c r="AN85" s="166" t="str">
        <f>IFERROR(IF(GETPIVOTDATA("DateRDV",TCD!$B$1,"DT","CH","Bénéficiaire",$A85,AN$6,AN$5,"Mois (DateRDV)",AN$7,"Années (DateRDV)",AN$3),1,""),"")</f>
        <v/>
      </c>
      <c r="AO85" s="166" t="str">
        <f>IFERROR(IF(GETPIVOTDATA("DateRDV",TCD!$B$1,"DT","CH","Bénéficiaire",$A85,AO$6,AO$5,"Mois (DateRDV)",AO$7,"Années (DateRDV)",AO$3),2,""),"")</f>
        <v/>
      </c>
      <c r="AP85" s="166" t="str">
        <f>IFERROR(IF(GETPIVOTDATA("DateRDV",TCD!$B$1,"DT","CH","Bénéficiaire",$A85,AP$6,AP$5,"Mois (DateRDV)",AP$7,"Années (DateRDV)",AP$3,"Présence","Excusé"),3,""),"")</f>
        <v/>
      </c>
      <c r="AQ85" s="166" t="str">
        <f>IFERROR(IF(GETPIVOTDATA("DateRDV",TCD!$B$1,"DT","CH","Bénéficiaire",$A85,AQ$6,AQ$5,"Mois (DateRDV)",AQ$7,"Années (DateRDV)",AQ$3,"Présence","Absent"),4,""),"")</f>
        <v/>
      </c>
      <c r="AR85" s="166" t="str">
        <f>IFERROR(IF(GETPIVOTDATA("DateRDV",TCD!$B$1,"DT","CH","Bénéficiaire",$A85,AR$6,AR$5,"Mois (DateRDV)",AR$7,"Années (DateRDV)",AR$3),1,""),"")</f>
        <v/>
      </c>
      <c r="AS85" s="166" t="str">
        <f>IFERROR(IF(GETPIVOTDATA("DateRDV",TCD!$B$1,"DT","CH","Bénéficiaire",$A85,AS$6,AS$5,"Mois (DateRDV)",AS$7,"Années (DateRDV)",AS$3),2,""),"")</f>
        <v/>
      </c>
      <c r="AT85" s="166" t="str">
        <f>IFERROR(IF(GETPIVOTDATA("DateRDV",TCD!$B$1,"DT","CH","Bénéficiaire",$A85,AT$6,AT$5,"Mois (DateRDV)",AT$7,"Années (DateRDV)",AT$3,"Présence","Excusé"),3,""),"")</f>
        <v/>
      </c>
      <c r="AU85" s="166" t="str">
        <f>IFERROR(IF(GETPIVOTDATA("DateRDV",TCD!$B$1,"DT","CH","Bénéficiaire",$A85,AU$6,AU$5,"Mois (DateRDV)",AU$7,"Années (DateRDV)",AU$3,"Présence","Absent"),4,""),"")</f>
        <v/>
      </c>
      <c r="AV85" s="166" t="str">
        <f>IFERROR(IF(GETPIVOTDATA("DateRDV",TCD!$B$1,"DT","CH","Bénéficiaire",$A85,AV$6,AV$5,"Mois (DateRDV)",AV$7,"Années (DateRDV)",AV$3),1,""),"")</f>
        <v/>
      </c>
      <c r="AW85" s="166" t="str">
        <f>IFERROR(IF(GETPIVOTDATA("DateRDV",TCD!$B$1,"DT","CH","Bénéficiaire",$A85,AW$6,AW$5,"Mois (DateRDV)",AW$7,"Années (DateRDV)",AW$3),2,""),"")</f>
        <v/>
      </c>
      <c r="AX85" s="166" t="str">
        <f>IFERROR(IF(GETPIVOTDATA("DateRDV",TCD!$B$1,"DT","CH","Bénéficiaire",$A85,AX$6,AX$5,"Mois (DateRDV)",AX$7,"Années (DateRDV)",AX$3,"Présence","Excusé"),3,""),"")</f>
        <v/>
      </c>
      <c r="AY85" s="166" t="str">
        <f>IFERROR(IF(GETPIVOTDATA("DateRDV",TCD!$B$1,"DT","CH","Bénéficiaire",$A85,AY$6,AY$5,"Mois (DateRDV)",AY$7,"Années (DateRDV)",AY$3,"Présence","Absent"),4,""),"")</f>
        <v/>
      </c>
      <c r="AZ85" s="166" t="str">
        <f>IFERROR(IF(GETPIVOTDATA("DateRDV",TCD!$B$1,"DT","CH","Bénéficiaire",$A85,AZ$6,AZ$5,"Mois (DateRDV)",AZ$7,"Années (DateRDV)",AZ$3),1,""),"")</f>
        <v/>
      </c>
      <c r="BA85" s="166" t="str">
        <f>IFERROR(IF(GETPIVOTDATA("DateRDV",TCD!$B$1,"DT","CH","Bénéficiaire",$A85,BA$6,BA$5,"Mois (DateRDV)",BA$7,"Années (DateRDV)",BA$3),2,""),"")</f>
        <v/>
      </c>
      <c r="BB85" s="166" t="str">
        <f>IFERROR(IF(GETPIVOTDATA("DateRDV",TCD!$B$1,"DT","CH","Bénéficiaire",$A85,BB$6,BB$5,"Mois (DateRDV)",BB$7,"Années (DateRDV)",BB$3,"Présence","Excusé"),3,""),"")</f>
        <v/>
      </c>
      <c r="BC85" s="166" t="str">
        <f>IFERROR(IF(GETPIVOTDATA("DateRDV",TCD!$B$1,"DT","CH","Bénéficiaire",$A85,BC$6,BC$5,"Mois (DateRDV)",BC$7,"Années (DateRDV)",BC$3,"Présence","Absent"),4,""),"")</f>
        <v/>
      </c>
      <c r="BD85" s="166" t="str">
        <f>IFERROR(IF(GETPIVOTDATA("DateRDV",TCD!$B$1,"DT","CH","Bénéficiaire",$A85,BD$6,BD$5,"Mois (DateRDV)",BD$7,"Années (DateRDV)",BD$3),1,""),"")</f>
        <v/>
      </c>
      <c r="BE85" s="166" t="str">
        <f>IFERROR(IF(GETPIVOTDATA("DateRDV",TCD!$B$1,"DT","CH","Bénéficiaire",$A85,BE$6,BE$5,"Mois (DateRDV)",BE$7,"Années (DateRDV)",BE$3),2,""),"")</f>
        <v/>
      </c>
      <c r="BF85" s="166" t="str">
        <f>IFERROR(IF(GETPIVOTDATA("DateRDV",TCD!$B$1,"DT","CH","Bénéficiaire",$A85,BF$6,BF$5,"Mois (DateRDV)",BF$7,"Années (DateRDV)",BF$3,"Présence","Excusé"),3,""),"")</f>
        <v/>
      </c>
      <c r="BG85" s="166" t="str">
        <f>IFERROR(IF(GETPIVOTDATA("DateRDV",TCD!$B$1,"DT","CH","Bénéficiaire",$A85,BG$6,BG$5,"Mois (DateRDV)",BG$7,"Années (DateRDV)",BG$3,"Présence","Absent"),4,""),"")</f>
        <v/>
      </c>
      <c r="BH85" s="166" t="str">
        <f>IFERROR(IF(GETPIVOTDATA("DateRDV",TCD!$B$1,"DT","CH","Bénéficiaire",$A85,BH$6,BH$5,"Mois (DateRDV)",BH$7,"Années (DateRDV)",BH$3),1,""),"")</f>
        <v/>
      </c>
      <c r="BI85" s="166" t="str">
        <f>IFERROR(IF(GETPIVOTDATA("DateRDV",TCD!$B$1,"DT","CH","Bénéficiaire",$A85,BI$6,BI$5,"Mois (DateRDV)",BI$7,"Années (DateRDV)",BI$3),2,""),"")</f>
        <v/>
      </c>
      <c r="BJ85" s="166" t="str">
        <f>IFERROR(IF(GETPIVOTDATA("DateRDV",TCD!$B$1,"DT","CH","Bénéficiaire",$A85,BJ$6,BJ$5,"Mois (DateRDV)",BJ$7,"Années (DateRDV)",BJ$3,"Présence","Excusé"),3,""),"")</f>
        <v/>
      </c>
      <c r="BK85" s="166" t="str">
        <f>IFERROR(IF(GETPIVOTDATA("DateRDV",TCD!$B$1,"DT","CH","Bénéficiaire",$A85,BK$6,BK$5,"Mois (DateRDV)",BK$7,"Années (DateRDV)",BK$3,"Présence","Absent"),4,""),"")</f>
        <v/>
      </c>
      <c r="BL85" s="166" t="str">
        <f>IFERROR(IF(GETPIVOTDATA("DateRDV",TCD!$B$1,"DT","CH","Bénéficiaire",$A85,BL$6,BL$5,"Mois (DateRDV)",BL$7,"Années (DateRDV)",BL$3),1,""),"")</f>
        <v/>
      </c>
      <c r="BM85" s="166" t="str">
        <f>IFERROR(IF(GETPIVOTDATA("DateRDV",TCD!$B$1,"DT","CH","Bénéficiaire",$A85,BM$6,BM$5,"Mois (DateRDV)",BM$7,"Années (DateRDV)",BM$3),2,""),"")</f>
        <v/>
      </c>
      <c r="BN85" s="166" t="str">
        <f>IFERROR(IF(GETPIVOTDATA("DateRDV",TCD!$B$1,"DT","CH","Bénéficiaire",$A85,BN$6,BN$5,"Mois (DateRDV)",BN$7,"Années (DateRDV)",BN$3,"Présence","Excusé"),3,""),"")</f>
        <v/>
      </c>
      <c r="BO85" s="166" t="str">
        <f>IFERROR(IF(GETPIVOTDATA("DateRDV",TCD!$B$1,"DT","CH","Bénéficiaire",$A85,BO$6,BO$5,"Mois (DateRDV)",BO$7,"Années (DateRDV)",BO$3,"Présence","Absent"),4,""),"")</f>
        <v/>
      </c>
      <c r="BP85" s="166" t="str">
        <f>IFERROR(IF(GETPIVOTDATA("DateRDV",TCD!$B$1,"DT","CH","Bénéficiaire",$A85,BP$6,BP$5,"Mois (DateRDV)",BP$7,"Années (DateRDV)",BP$3),1,""),"")</f>
        <v/>
      </c>
      <c r="BQ85" s="166" t="str">
        <f>IFERROR(IF(GETPIVOTDATA("DateRDV",TCD!$B$1,"DT","CH","Bénéficiaire",$A85,BQ$6,BQ$5,"Mois (DateRDV)",BQ$7,"Années (DateRDV)",BQ$3),2,""),"")</f>
        <v/>
      </c>
      <c r="BR85" s="166" t="str">
        <f>IFERROR(IF(GETPIVOTDATA("DateRDV",TCD!$B$1,"DT","CH","Bénéficiaire",$A85,BR$6,BR$5,"Mois (DateRDV)",BR$7,"Années (DateRDV)",BR$3,"Présence","Excusé"),3,""),"")</f>
        <v/>
      </c>
      <c r="BS85" s="166" t="str">
        <f>IFERROR(IF(GETPIVOTDATA("DateRDV",TCD!$B$1,"DT","CH","Bénéficiaire",$A85,BS$6,BS$5,"Mois (DateRDV)",BS$7,"Années (DateRDV)",BS$3,"Présence","Absent"),4,""),"")</f>
        <v/>
      </c>
      <c r="BT85" s="166" t="str">
        <f>IFERROR(IF(GETPIVOTDATA("DateRDV",TCD!$B$1,"DT","CH","Bénéficiaire",$A85,BT$6,BT$5,"Mois (DateRDV)",BT$7,"Années (DateRDV)",BT$3),1,""),"")</f>
        <v/>
      </c>
      <c r="BU85" s="166" t="str">
        <f>IFERROR(IF(GETPIVOTDATA("DateRDV",TCD!$B$1,"DT","CH","Bénéficiaire",$A85,BU$6,BU$5,"Mois (DateRDV)",BU$7,"Années (DateRDV)",BU$3),2,""),"")</f>
        <v/>
      </c>
      <c r="BV85" s="166" t="str">
        <f>IFERROR(IF(GETPIVOTDATA("DateRDV",TCD!$B$1,"DT","CH","Bénéficiaire",$A85,BV$6,BV$5,"Mois (DateRDV)",BV$7,"Années (DateRDV)",BV$3,"Présence","Excusé"),3,""),"")</f>
        <v/>
      </c>
      <c r="BW85" s="166" t="str">
        <f>IFERROR(IF(GETPIVOTDATA("DateRDV",TCD!$B$1,"DT","CH","Bénéficiaire",$A85,BW$6,BW$5,"Mois (DateRDV)",BW$7,"Années (DateRDV)",BW$3,"Présence","Absent"),4,""),"")</f>
        <v/>
      </c>
      <c r="BX85" s="166" t="str">
        <f>IFERROR(IF(GETPIVOTDATA("DateRDV",TCD!$B$1,"DT","CH","Bénéficiaire",$A85,BX$6,BX$5,"Mois (DateRDV)",BX$7,"Années (DateRDV)",BX$3),1,""),"")</f>
        <v/>
      </c>
      <c r="BY85" s="166" t="str">
        <f>IFERROR(IF(GETPIVOTDATA("DateRDV",TCD!$B$1,"DT","CH","Bénéficiaire",$A85,BY$6,BY$5,"Mois (DateRDV)",BY$7,"Années (DateRDV)",BY$3),2,""),"")</f>
        <v/>
      </c>
      <c r="BZ85" s="166" t="str">
        <f>IFERROR(IF(GETPIVOTDATA("DateRDV",TCD!$B$1,"DT","CH","Bénéficiaire",$A85,BZ$6,BZ$5,"Mois (DateRDV)",BZ$7,"Années (DateRDV)",BZ$3,"Présence","Excusé"),3,""),"")</f>
        <v/>
      </c>
      <c r="CA85" s="166" t="str">
        <f>IFERROR(IF(GETPIVOTDATA("DateRDV",TCD!$B$1,"DT","CH","Bénéficiaire",$A85,CA$6,CA$5,"Mois (DateRDV)",CA$7,"Années (DateRDV)",CA$3,"Présence","Absent"),4,""),"")</f>
        <v/>
      </c>
      <c r="CB85" s="166" t="str">
        <f>IFERROR(IF(GETPIVOTDATA("DateRDV",TCD!$B$1,"DT","CH","Bénéficiaire",$A85,CB$6,CB$5,"Mois (DateRDV)",CB$7,"Années (DateRDV)",CB$3),1,""),"")</f>
        <v/>
      </c>
      <c r="CC85" s="166" t="str">
        <f>IFERROR(IF(GETPIVOTDATA("DateRDV",TCD!$B$1,"DT","CH","Bénéficiaire",$A85,CC$6,CC$5,"Mois (DateRDV)",CC$7,"Années (DateRDV)",CC$3),2,""),"")</f>
        <v/>
      </c>
      <c r="CD85" s="166" t="str">
        <f>IFERROR(IF(GETPIVOTDATA("DateRDV",TCD!$B$1,"DT","CH","Bénéficiaire",$A85,CD$6,CD$5,"Mois (DateRDV)",CD$7,"Années (DateRDV)",CD$3,"Présence","Excusé"),3,""),"")</f>
        <v/>
      </c>
      <c r="CE85" s="166" t="str">
        <f>IFERROR(IF(GETPIVOTDATA("DateRDV",TCD!$B$1,"DT","CH","Bénéficiaire",$A85,CE$6,CE$5,"Mois (DateRDV)",CE$7,"Années (DateRDV)",CE$3,"Présence","Absent"),4,""),"")</f>
        <v/>
      </c>
      <c r="CF85" s="166" t="str">
        <f>IFERROR(IF(GETPIVOTDATA("DateRDV",TCD!$B$1,"DT","CH","Bénéficiaire",$A85,CF$6,CF$5,"Mois (DateRDV)",CF$7,"Années (DateRDV)",CF$3),1,""),"")</f>
        <v/>
      </c>
      <c r="CG85" s="166" t="str">
        <f>IFERROR(IF(GETPIVOTDATA("DateRDV",TCD!$B$1,"DT","CH","Bénéficiaire",$A85,CG$6,CG$5,"Mois (DateRDV)",CG$7,"Années (DateRDV)",CG$3),2,""),"")</f>
        <v/>
      </c>
      <c r="CH85" s="166" t="str">
        <f>IFERROR(IF(GETPIVOTDATA("DateRDV",TCD!$B$1,"DT","CH","Bénéficiaire",$A85,CH$6,CH$5,"Mois (DateRDV)",CH$7,"Années (DateRDV)",CH$3,"Présence","Excusé"),3,""),"")</f>
        <v/>
      </c>
      <c r="CI85" s="166" t="str">
        <f>IFERROR(IF(GETPIVOTDATA("DateRDV",TCD!$B$1,"DT","CH","Bénéficiaire",$A85,CI$6,CI$5,"Mois (DateRDV)",CI$7,"Années (DateRDV)",CI$3,"Présence","Absent"),4,""),"")</f>
        <v/>
      </c>
      <c r="CJ85" s="166" t="str">
        <f>IFERROR(IF(GETPIVOTDATA("DateRDV",TCD!$B$1,"DT","CH","Bénéficiaire",$A85,CJ$6,CJ$5,"Mois (DateRDV)",CJ$7,"Années (DateRDV)",CJ$3),1,""),"")</f>
        <v/>
      </c>
      <c r="CK85" s="166" t="str">
        <f>IFERROR(IF(GETPIVOTDATA("DateRDV",TCD!$B$1,"DT","CH","Bénéficiaire",$A85,CK$6,CK$5,"Mois (DateRDV)",CK$7,"Années (DateRDV)",CK$3),2,""),"")</f>
        <v/>
      </c>
      <c r="CL85" s="166" t="str">
        <f>IFERROR(IF(GETPIVOTDATA("DateRDV",TCD!$B$1,"DT","CH","Bénéficiaire",$A85,CL$6,CL$5,"Mois (DateRDV)",CL$7,"Années (DateRDV)",CL$3,"Présence","Excusé"),3,""),"")</f>
        <v/>
      </c>
      <c r="CM85" s="166" t="str">
        <f>IFERROR(IF(GETPIVOTDATA("DateRDV",TCD!$B$1,"DT","CH","Bénéficiaire",$A85,CM$6,CM$5,"Mois (DateRDV)",CM$7,"Années (DateRDV)",CM$3,"Présence","Absent"),4,""),"")</f>
        <v/>
      </c>
      <c r="CN85" s="166" t="str">
        <f>IFERROR(IF(GETPIVOTDATA("DateRDV",TCD!$B$1,"DT","CH","Bénéficiaire",$A85,CN$6,CN$5,"Mois (DateRDV)",CN$7,"Années (DateRDV)",CN$3),1,""),"")</f>
        <v/>
      </c>
      <c r="CO85" s="166" t="str">
        <f>IFERROR(IF(GETPIVOTDATA("DateRDV",TCD!$B$1,"DT","CH","Bénéficiaire",$A85,CO$6,CO$5,"Mois (DateRDV)",CO$7,"Années (DateRDV)",CO$3),2,""),"")</f>
        <v/>
      </c>
      <c r="CP85" s="166" t="str">
        <f>IFERROR(IF(GETPIVOTDATA("DateRDV",TCD!$B$1,"DT","CH","Bénéficiaire",$A85,CP$6,CP$5,"Mois (DateRDV)",CP$7,"Années (DateRDV)",CP$3,"Présence","Excusé"),3,""),"")</f>
        <v/>
      </c>
      <c r="CQ85" s="166" t="str">
        <f>IFERROR(IF(GETPIVOTDATA("DateRDV",TCD!$B$1,"DT","CH","Bénéficiaire",$A85,CQ$6,CQ$5,"Mois (DateRDV)",CQ$7,"Années (DateRDV)",CQ$3,"Présence","Absent"),4,""),"")</f>
        <v/>
      </c>
      <c r="CR85" s="166" t="str">
        <f>IFERROR(IF(GETPIVOTDATA("DateRDV",TCD!$B$1,"DT","CH","Bénéficiaire",$A85,CR$6,CR$5,"Mois (DateRDV)",CR$7,"Années (DateRDV)",CR$3),1,""),"")</f>
        <v/>
      </c>
      <c r="CS85" s="166" t="str">
        <f>IFERROR(IF(GETPIVOTDATA("DateRDV",TCD!$B$1,"DT","CH","Bénéficiaire",$A85,CS$6,CS$5,"Mois (DateRDV)",CS$7,"Années (DateRDV)",CS$3),2,""),"")</f>
        <v/>
      </c>
      <c r="CT85" s="166" t="str">
        <f>IFERROR(IF(GETPIVOTDATA("DateRDV",TCD!$B$1,"DT","CH","Bénéficiaire",$A85,CT$6,CT$5,"Mois (DateRDV)",CT$7,"Années (DateRDV)",CT$3,"Présence","Excusé"),3,""),"")</f>
        <v/>
      </c>
      <c r="CU85" s="166" t="str">
        <f>IFERROR(IF(GETPIVOTDATA("DateRDV",TCD!$B$1,"DT","CH","Bénéficiaire",$A85,CU$6,CU$5,"Mois (DateRDV)",CU$7,"Années (DateRDV)",CU$3,"Présence","Absent"),4,""),"")</f>
        <v/>
      </c>
      <c r="CV85" s="166" t="str">
        <f>IFERROR(IF(GETPIVOTDATA("DateRDV",TCD!$B$1,"DT","CH","Bénéficiaire",$A85,CV$6,CV$5,"Mois (DateRDV)",CV$7,"Années (DateRDV)",CV$3),1,""),"")</f>
        <v/>
      </c>
      <c r="CW85" s="166" t="str">
        <f>IFERROR(IF(GETPIVOTDATA("DateRDV",TCD!$B$1,"DT","CH","Bénéficiaire",$A85,CW$6,CW$5,"Mois (DateRDV)",CW$7,"Années (DateRDV)",CW$3),2,""),"")</f>
        <v/>
      </c>
      <c r="CX85" s="166" t="str">
        <f>IFERROR(IF(GETPIVOTDATA("DateRDV",TCD!$B$1,"DT","CH","Bénéficiaire",$A85,CX$6,CX$5,"Mois (DateRDV)",CX$7,"Années (DateRDV)",CX$3,"Présence","Excusé"),3,""),"")</f>
        <v/>
      </c>
      <c r="CY85" s="166" t="str">
        <f>IFERROR(IF(GETPIVOTDATA("DateRDV",TCD!$B$1,"DT","CH","Bénéficiaire",$A85,CY$6,CY$5,"Mois (DateRDV)",CY$7,"Années (DateRDV)",CY$3,"Présence","Absent"),4,""),"")</f>
        <v/>
      </c>
      <c r="CZ85" s="166" t="str">
        <f>IFERROR(IF(GETPIVOTDATA("DateRDV",TCD!$B$1,"DT","CH","Bénéficiaire",$A85,CZ$6,CZ$5,"Mois (DateRDV)",CZ$7,"Années (DateRDV)",CZ$3),1,""),"")</f>
        <v/>
      </c>
      <c r="DA85" s="166" t="str">
        <f>IFERROR(IF(GETPIVOTDATA("DateRDV",TCD!$B$1,"DT","CH","Bénéficiaire",$A85,DA$6,DA$5,"Mois (DateRDV)",DA$7,"Années (DateRDV)",DA$3),2,""),"")</f>
        <v/>
      </c>
      <c r="DB85" s="166" t="str">
        <f>IFERROR(IF(GETPIVOTDATA("DateRDV",TCD!$B$1,"DT","CH","Bénéficiaire",$A85,DB$6,DB$5,"Mois (DateRDV)",DB$7,"Années (DateRDV)",DB$3,"Présence","Excusé"),3,""),"")</f>
        <v/>
      </c>
      <c r="DC85" s="166" t="str">
        <f>IFERROR(IF(GETPIVOTDATA("DateRDV",TCD!$B$1,"DT","CH","Bénéficiaire",$A85,DC$6,DC$5,"Mois (DateRDV)",DC$7,"Années (DateRDV)",DC$3,"Présence","Absent"),4,""),"")</f>
        <v/>
      </c>
      <c r="DD85" s="166" t="str">
        <f>IFERROR(IF(GETPIVOTDATA("DateRDV",TCD!$B$1,"DT","CH","Bénéficiaire",$A85,DD$6,DD$5,"Mois (DateRDV)",DD$7,"Années (DateRDV)",DD$3),1,""),"")</f>
        <v/>
      </c>
      <c r="DE85" s="166" t="str">
        <f>IFERROR(IF(GETPIVOTDATA("DateRDV",TCD!$B$1,"DT","CH","Bénéficiaire",$A85,DE$6,DE$5,"Mois (DateRDV)",DE$7,"Années (DateRDV)",DE$3),2,""),"")</f>
        <v/>
      </c>
      <c r="DF85" s="166" t="str">
        <f>IFERROR(IF(GETPIVOTDATA("DateRDV",TCD!$B$1,"DT","CH","Bénéficiaire",$A85,DF$6,DF$5,"Mois (DateRDV)",DF$7,"Années (DateRDV)",DF$3,"Présence","Excusé"),3,""),"")</f>
        <v/>
      </c>
      <c r="DG85" s="166" t="str">
        <f>IFERROR(IF(GETPIVOTDATA("DateRDV",TCD!$B$1,"DT","CH","Bénéficiaire",$A85,DG$6,DG$5,"Mois (DateRDV)",DG$7,"Années (DateRDV)",DG$3,"Présence","Absent"),4,""),"")</f>
        <v/>
      </c>
      <c r="DH85" s="166" t="str">
        <f>IFERROR(IF(GETPIVOTDATA("DateRDV",TCD!$B$1,"DT","CH","Bénéficiaire",$A85,DH$6,DH$5,"Mois (DateRDV)",DH$7,"Années (DateRDV)",DH$3),1,""),"")</f>
        <v/>
      </c>
      <c r="DI85" s="166" t="str">
        <f>IFERROR(IF(GETPIVOTDATA("DateRDV",TCD!$B$1,"DT","CH","Bénéficiaire",$A85,DI$6,DI$5,"Mois (DateRDV)",DI$7,"Années (DateRDV)",DI$3),2,""),"")</f>
        <v/>
      </c>
      <c r="DJ85" s="166" t="str">
        <f>IFERROR(IF(GETPIVOTDATA("DateRDV",TCD!$B$1,"DT","CH","Bénéficiaire",$A85,DJ$6,DJ$5,"Mois (DateRDV)",DJ$7,"Années (DateRDV)",DJ$3,"Présence","Excusé"),3,""),"")</f>
        <v/>
      </c>
      <c r="DK85" s="166" t="str">
        <f>IFERROR(IF(GETPIVOTDATA("DateRDV",TCD!$B$1,"DT","CH","Bénéficiaire",$A85,DK$6,DK$5,"Mois (DateRDV)",DK$7,"Années (DateRDV)",DK$3,"Présence","Absent"),4,""),"")</f>
        <v/>
      </c>
      <c r="DL85" s="166" t="str">
        <f>IFERROR(IF(GETPIVOTDATA("DateRDV",TCD!$B$1,"DT","CH","Bénéficiaire",$A85,DL$6,DL$5,"Mois (DateRDV)",DL$7,"Années (DateRDV)",DL$3),1,""),"")</f>
        <v/>
      </c>
      <c r="DM85" s="166" t="str">
        <f>IFERROR(IF(GETPIVOTDATA("DateRDV",TCD!$B$1,"DT","CH","Bénéficiaire",$A85,DM$6,DM$5,"Mois (DateRDV)",DM$7,"Années (DateRDV)",DM$3),2,""),"")</f>
        <v/>
      </c>
      <c r="DN85" s="166" t="str">
        <f>IFERROR(IF(GETPIVOTDATA("DateRDV",TCD!$B$1,"DT","CH","Bénéficiaire",$A85,DN$6,DN$5,"Mois (DateRDV)",DN$7,"Années (DateRDV)",DN$3,"Présence","Excusé"),3,""),"")</f>
        <v/>
      </c>
      <c r="DO85" s="166" t="str">
        <f>IFERROR(IF(GETPIVOTDATA("DateRDV",TCD!$B$1,"DT","CH","Bénéficiaire",$A85,DO$6,DO$5,"Mois (DateRDV)",DO$7,"Années (DateRDV)",DO$3,"Présence","Absent"),4,""),"")</f>
        <v/>
      </c>
    </row>
    <row r="86" spans="2:119" x14ac:dyDescent="0.2">
      <c r="B86" s="169" t="str">
        <f>IFERROR(IF(INDEX(Data!P:P,MATCH(A86,Data!B:B,0))&lt;&gt;"",INDEX(Data!P:P,MATCH(A86,Data!B:B,0)),""),"")</f>
        <v/>
      </c>
      <c r="C86" s="169" t="str">
        <f>IFERROR(IF(INDEX(Data!O:O,MATCH(A86,Data!B:B,0))&lt;&gt;"",INDEX(Data!O:O,MATCH(A86,Data!B:B,0)),""),"")</f>
        <v/>
      </c>
      <c r="D86" s="169" t="str">
        <f>IFERROR(IF(INDEX(Data!J:J,MATCH(A86,Data!B:B,0))&lt;&gt;"",INDEX(Data!J:J,MATCH(A86,Data!B:B,0)),""),"")</f>
        <v/>
      </c>
      <c r="E86" s="169" t="str">
        <f>IFERROR(IF(INDEX(Data!M:M,MATCH(A86,Data!B:B,0))&lt;&gt;"",INDEX(Data!M:M,MATCH(A86,Data!B:B,0)),""),"")</f>
        <v/>
      </c>
      <c r="F86" s="169" t="str">
        <f>IFERROR(IF(INDEX(Data!N:N,MATCH(A86,Data!B:B,0))&lt;&gt;"",INDEX(Data!N:N,MATCH(A86,Data!B:B,0)),""),"")</f>
        <v/>
      </c>
      <c r="G86" s="170" t="str">
        <f>IFERROR(IF(INDEX(Data!K:K,MATCH(A86,Data!B:B,0))&lt;&gt;"",INDEX(Data!K:K,MATCH(A86,Data!B:B,0)),""),"")</f>
        <v/>
      </c>
      <c r="H86" s="170" t="str">
        <f>IFERROR(IF(INDEX(Data!L:L,MATCH(A86,Data!B:B,0))&lt;&gt;"",INDEX(Data!L:L,MATCH(A86,Data!B:B,0)),""),"")</f>
        <v/>
      </c>
      <c r="I86" s="170" t="str">
        <f>IFERROR(IF(INDEX(Data!C:C,MATCH(A86,Data!B:B,0))&lt;&gt;"",INDEX(Data!C:C,MATCH(A86,Data!B:B,0)),""),"")</f>
        <v/>
      </c>
      <c r="J86" s="170" t="str">
        <f>IFERROR(IF(INDEX(Data!D:D,MATCH(A86,Data!B:B,0))&lt;&gt;"",INDEX(Data!D:D,MATCH(A86,Data!B:B,0)),""),"")</f>
        <v/>
      </c>
      <c r="K86" s="171" t="str">
        <f>IFERROR(IF(INDEX(Data!H:H,MATCH(A86,Data!B:B,0))&lt;&gt;"",INDEX(Data!H:H,MATCH(A86,Data!B:B,0)),""),"")</f>
        <v/>
      </c>
      <c r="L86" s="166" t="str">
        <f>IFERROR(IF(GETPIVOTDATA("DateRDV",TCD!$B$1,"DT","CH","Bénéficiaire",$A86,L$6,L$5,"Mois (DateRDV)",L$7,"Années (DateRDV)",L$3),1,""),"")</f>
        <v/>
      </c>
      <c r="M86" s="166" t="str">
        <f>IFERROR(IF(GETPIVOTDATA("DateRDV",TCD!$B$1,"DT","CH","Bénéficiaire",$A86,M$6,M$5,"Mois (DateRDV)",M$7,"Années (DateRDV)",M$3),2,""),"")</f>
        <v/>
      </c>
      <c r="N86" s="166" t="str">
        <f>IFERROR(IF(GETPIVOTDATA("DateRDV",TCD!$B$1,"DT","CH","Bénéficiaire",$A86,N$6,N$5,"Mois (DateRDV)",N$7,"Années (DateRDV)",N$3,"Présence","Excusé"),3,""),"")</f>
        <v/>
      </c>
      <c r="O86" s="166" t="str">
        <f>IFERROR(IF(GETPIVOTDATA("DateRDV",TCD!$B$1,"DT","CH","Bénéficiaire",$A86,O$6,O$5,"Mois (DateRDV)",O$7,"Années (DateRDV)",O$3,"Présence","Absent"),4,""),"")</f>
        <v/>
      </c>
      <c r="P86" s="166" t="str">
        <f>IFERROR(IF(GETPIVOTDATA("DateRDV",TCD!$B$1,"DT","CH","Bénéficiaire",$A86,P$6,P$5,"Mois (DateRDV)",P$7,"Années (DateRDV)",P$3),1,""),"")</f>
        <v/>
      </c>
      <c r="Q86" s="166" t="str">
        <f>IFERROR(IF(GETPIVOTDATA("DateRDV",TCD!$B$1,"DT","CH","Bénéficiaire",$A86,Q$6,Q$5,"Mois (DateRDV)",Q$7,"Années (DateRDV)",Q$3),2,""),"")</f>
        <v/>
      </c>
      <c r="R86" s="166" t="str">
        <f>IFERROR(IF(GETPIVOTDATA("DateRDV",TCD!$B$1,"DT","CH","Bénéficiaire",$A86,R$6,R$5,"Mois (DateRDV)",R$7,"Années (DateRDV)",R$3,"Présence","Excusé"),3,""),"")</f>
        <v/>
      </c>
      <c r="S86" s="166" t="str">
        <f>IFERROR(IF(GETPIVOTDATA("DateRDV",TCD!$B$1,"DT","CH","Bénéficiaire",$A86,S$6,S$5,"Mois (DateRDV)",S$7,"Années (DateRDV)",S$3,"Présence","Absent"),4,""),"")</f>
        <v/>
      </c>
      <c r="T86" s="166" t="str">
        <f>IFERROR(IF(GETPIVOTDATA("DateRDV",TCD!$B$1,"DT","CH","Bénéficiaire",$A86,T$6,T$5,"Mois (DateRDV)",T$7,"Années (DateRDV)",T$3),1,""),"")</f>
        <v/>
      </c>
      <c r="U86" s="166" t="str">
        <f>IFERROR(IF(GETPIVOTDATA("DateRDV",TCD!$B$1,"DT","CH","Bénéficiaire",$A86,U$6,U$5,"Mois (DateRDV)",U$7,"Années (DateRDV)",U$3),2,""),"")</f>
        <v/>
      </c>
      <c r="V86" s="166" t="str">
        <f>IFERROR(IF(GETPIVOTDATA("DateRDV",TCD!$B$1,"DT","CH","Bénéficiaire",$A86,V$6,V$5,"Mois (DateRDV)",V$7,"Années (DateRDV)",V$3,"Présence","Excusé"),3,""),"")</f>
        <v/>
      </c>
      <c r="W86" s="166" t="str">
        <f>IFERROR(IF(GETPIVOTDATA("DateRDV",TCD!$B$1,"DT","CH","Bénéficiaire",$A86,W$6,W$5,"Mois (DateRDV)",W$7,"Années (DateRDV)",W$3,"Présence","Absent"),4,""),"")</f>
        <v/>
      </c>
      <c r="X86" s="166" t="str">
        <f>IFERROR(IF(GETPIVOTDATA("DateRDV",TCD!$B$1,"DT","CH","Bénéficiaire",$A86,X$6,X$5,"Mois (DateRDV)",X$7,"Années (DateRDV)",X$3),1,""),"")</f>
        <v/>
      </c>
      <c r="Y86" s="166" t="str">
        <f>IFERROR(IF(GETPIVOTDATA("DateRDV",TCD!$B$1,"DT","CH","Bénéficiaire",$A86,Y$6,Y$5,"Mois (DateRDV)",Y$7,"Années (DateRDV)",Y$3),2,""),"")</f>
        <v/>
      </c>
      <c r="Z86" s="166" t="str">
        <f>IFERROR(IF(GETPIVOTDATA("DateRDV",TCD!$B$1,"DT","CH","Bénéficiaire",$A86,Z$6,Z$5,"Mois (DateRDV)",Z$7,"Années (DateRDV)",Z$3,"Présence","Excusé"),3,""),"")</f>
        <v/>
      </c>
      <c r="AA86" s="166" t="str">
        <f>IFERROR(IF(GETPIVOTDATA("DateRDV",TCD!$B$1,"DT","CH","Bénéficiaire",$A86,AA$6,AA$5,"Mois (DateRDV)",AA$7,"Années (DateRDV)",AA$3,"Présence","Absent"),4,""),"")</f>
        <v/>
      </c>
      <c r="AB86" s="166" t="str">
        <f>IFERROR(IF(GETPIVOTDATA("DateRDV",TCD!$B$1,"DT","CH","Bénéficiaire",$A86,AB$6,AB$5,"Mois (DateRDV)",AB$7,"Années (DateRDV)",AB$3),1,""),"")</f>
        <v/>
      </c>
      <c r="AC86" s="166" t="str">
        <f>IFERROR(IF(GETPIVOTDATA("DateRDV",TCD!$B$1,"DT","CH","Bénéficiaire",$A86,AC$6,AC$5,"Mois (DateRDV)",AC$7,"Années (DateRDV)",AC$3),2,""),"")</f>
        <v/>
      </c>
      <c r="AD86" s="166" t="str">
        <f>IFERROR(IF(GETPIVOTDATA("DateRDV",TCD!$B$1,"DT","CH","Bénéficiaire",$A86,AD$6,AD$5,"Mois (DateRDV)",AD$7,"Années (DateRDV)",AD$3,"Présence","Excusé"),3,""),"")</f>
        <v/>
      </c>
      <c r="AE86" s="166" t="str">
        <f>IFERROR(IF(GETPIVOTDATA("DateRDV",TCD!$B$1,"DT","CH","Bénéficiaire",$A86,AE$6,AE$5,"Mois (DateRDV)",AE$7,"Années (DateRDV)",AE$3,"Présence","Absent"),4,""),"")</f>
        <v/>
      </c>
      <c r="AF86" s="166" t="str">
        <f>IFERROR(IF(GETPIVOTDATA("DateRDV",TCD!$B$1,"DT","CH","Bénéficiaire",$A86,AF$6,AF$5,"Mois (DateRDV)",AF$7,"Années (DateRDV)",AF$3),1,""),"")</f>
        <v/>
      </c>
      <c r="AG86" s="166" t="str">
        <f>IFERROR(IF(GETPIVOTDATA("DateRDV",TCD!$B$1,"DT","CH","Bénéficiaire",$A86,AG$6,AG$5,"Mois (DateRDV)",AG$7,"Années (DateRDV)",AG$3),2,""),"")</f>
        <v/>
      </c>
      <c r="AH86" s="166" t="str">
        <f>IFERROR(IF(GETPIVOTDATA("DateRDV",TCD!$B$1,"DT","CH","Bénéficiaire",$A86,AH$6,AH$5,"Mois (DateRDV)",AH$7,"Années (DateRDV)",AH$3,"Présence","Excusé"),3,""),"")</f>
        <v/>
      </c>
      <c r="AI86" s="166" t="str">
        <f>IFERROR(IF(GETPIVOTDATA("DateRDV",TCD!$B$1,"DT","CH","Bénéficiaire",$A86,AI$6,AI$5,"Mois (DateRDV)",AI$7,"Années (DateRDV)",AI$3,"Présence","Absent"),4,""),"")</f>
        <v/>
      </c>
      <c r="AJ86" s="166" t="str">
        <f>IFERROR(IF(GETPIVOTDATA("DateRDV",TCD!$B$1,"DT","CH","Bénéficiaire",$A86,AJ$6,AJ$5,"Mois (DateRDV)",AJ$7,"Années (DateRDV)",AJ$3),1,""),"")</f>
        <v/>
      </c>
      <c r="AK86" s="166" t="str">
        <f>IFERROR(IF(GETPIVOTDATA("DateRDV",TCD!$B$1,"DT","CH","Bénéficiaire",$A86,AK$6,AK$5,"Mois (DateRDV)",AK$7,"Années (DateRDV)",AK$3),2,""),"")</f>
        <v/>
      </c>
      <c r="AL86" s="166" t="str">
        <f>IFERROR(IF(GETPIVOTDATA("DateRDV",TCD!$B$1,"DT","CH","Bénéficiaire",$A86,AL$6,AL$5,"Mois (DateRDV)",AL$7,"Années (DateRDV)",AL$3,"Présence","Excusé"),3,""),"")</f>
        <v/>
      </c>
      <c r="AM86" s="166" t="str">
        <f>IFERROR(IF(GETPIVOTDATA("DateRDV",TCD!$B$1,"DT","CH","Bénéficiaire",$A86,AM$6,AM$5,"Mois (DateRDV)",AM$7,"Années (DateRDV)",AM$3,"Présence","Absent"),4,""),"")</f>
        <v/>
      </c>
      <c r="AN86" s="166" t="str">
        <f>IFERROR(IF(GETPIVOTDATA("DateRDV",TCD!$B$1,"DT","CH","Bénéficiaire",$A86,AN$6,AN$5,"Mois (DateRDV)",AN$7,"Années (DateRDV)",AN$3),1,""),"")</f>
        <v/>
      </c>
      <c r="AO86" s="166" t="str">
        <f>IFERROR(IF(GETPIVOTDATA("DateRDV",TCD!$B$1,"DT","CH","Bénéficiaire",$A86,AO$6,AO$5,"Mois (DateRDV)",AO$7,"Années (DateRDV)",AO$3),2,""),"")</f>
        <v/>
      </c>
      <c r="AP86" s="166" t="str">
        <f>IFERROR(IF(GETPIVOTDATA("DateRDV",TCD!$B$1,"DT","CH","Bénéficiaire",$A86,AP$6,AP$5,"Mois (DateRDV)",AP$7,"Années (DateRDV)",AP$3,"Présence","Excusé"),3,""),"")</f>
        <v/>
      </c>
      <c r="AQ86" s="166" t="str">
        <f>IFERROR(IF(GETPIVOTDATA("DateRDV",TCD!$B$1,"DT","CH","Bénéficiaire",$A86,AQ$6,AQ$5,"Mois (DateRDV)",AQ$7,"Années (DateRDV)",AQ$3,"Présence","Absent"),4,""),"")</f>
        <v/>
      </c>
      <c r="AR86" s="166" t="str">
        <f>IFERROR(IF(GETPIVOTDATA("DateRDV",TCD!$B$1,"DT","CH","Bénéficiaire",$A86,AR$6,AR$5,"Mois (DateRDV)",AR$7,"Années (DateRDV)",AR$3),1,""),"")</f>
        <v/>
      </c>
      <c r="AS86" s="166" t="str">
        <f>IFERROR(IF(GETPIVOTDATA("DateRDV",TCD!$B$1,"DT","CH","Bénéficiaire",$A86,AS$6,AS$5,"Mois (DateRDV)",AS$7,"Années (DateRDV)",AS$3),2,""),"")</f>
        <v/>
      </c>
      <c r="AT86" s="166" t="str">
        <f>IFERROR(IF(GETPIVOTDATA("DateRDV",TCD!$B$1,"DT","CH","Bénéficiaire",$A86,AT$6,AT$5,"Mois (DateRDV)",AT$7,"Années (DateRDV)",AT$3,"Présence","Excusé"),3,""),"")</f>
        <v/>
      </c>
      <c r="AU86" s="166" t="str">
        <f>IFERROR(IF(GETPIVOTDATA("DateRDV",TCD!$B$1,"DT","CH","Bénéficiaire",$A86,AU$6,AU$5,"Mois (DateRDV)",AU$7,"Années (DateRDV)",AU$3,"Présence","Absent"),4,""),"")</f>
        <v/>
      </c>
      <c r="AV86" s="166" t="str">
        <f>IFERROR(IF(GETPIVOTDATA("DateRDV",TCD!$B$1,"DT","CH","Bénéficiaire",$A86,AV$6,AV$5,"Mois (DateRDV)",AV$7,"Années (DateRDV)",AV$3),1,""),"")</f>
        <v/>
      </c>
      <c r="AW86" s="166" t="str">
        <f>IFERROR(IF(GETPIVOTDATA("DateRDV",TCD!$B$1,"DT","CH","Bénéficiaire",$A86,AW$6,AW$5,"Mois (DateRDV)",AW$7,"Années (DateRDV)",AW$3),2,""),"")</f>
        <v/>
      </c>
      <c r="AX86" s="166" t="str">
        <f>IFERROR(IF(GETPIVOTDATA("DateRDV",TCD!$B$1,"DT","CH","Bénéficiaire",$A86,AX$6,AX$5,"Mois (DateRDV)",AX$7,"Années (DateRDV)",AX$3,"Présence","Excusé"),3,""),"")</f>
        <v/>
      </c>
      <c r="AY86" s="166" t="str">
        <f>IFERROR(IF(GETPIVOTDATA("DateRDV",TCD!$B$1,"DT","CH","Bénéficiaire",$A86,AY$6,AY$5,"Mois (DateRDV)",AY$7,"Années (DateRDV)",AY$3,"Présence","Absent"),4,""),"")</f>
        <v/>
      </c>
      <c r="AZ86" s="166" t="str">
        <f>IFERROR(IF(GETPIVOTDATA("DateRDV",TCD!$B$1,"DT","CH","Bénéficiaire",$A86,AZ$6,AZ$5,"Mois (DateRDV)",AZ$7,"Années (DateRDV)",AZ$3),1,""),"")</f>
        <v/>
      </c>
      <c r="BA86" s="166" t="str">
        <f>IFERROR(IF(GETPIVOTDATA("DateRDV",TCD!$B$1,"DT","CH","Bénéficiaire",$A86,BA$6,BA$5,"Mois (DateRDV)",BA$7,"Années (DateRDV)",BA$3),2,""),"")</f>
        <v/>
      </c>
      <c r="BB86" s="166" t="str">
        <f>IFERROR(IF(GETPIVOTDATA("DateRDV",TCD!$B$1,"DT","CH","Bénéficiaire",$A86,BB$6,BB$5,"Mois (DateRDV)",BB$7,"Années (DateRDV)",BB$3,"Présence","Excusé"),3,""),"")</f>
        <v/>
      </c>
      <c r="BC86" s="166" t="str">
        <f>IFERROR(IF(GETPIVOTDATA("DateRDV",TCD!$B$1,"DT","CH","Bénéficiaire",$A86,BC$6,BC$5,"Mois (DateRDV)",BC$7,"Années (DateRDV)",BC$3,"Présence","Absent"),4,""),"")</f>
        <v/>
      </c>
      <c r="BD86" s="166" t="str">
        <f>IFERROR(IF(GETPIVOTDATA("DateRDV",TCD!$B$1,"DT","CH","Bénéficiaire",$A86,BD$6,BD$5,"Mois (DateRDV)",BD$7,"Années (DateRDV)",BD$3),1,""),"")</f>
        <v/>
      </c>
      <c r="BE86" s="166" t="str">
        <f>IFERROR(IF(GETPIVOTDATA("DateRDV",TCD!$B$1,"DT","CH","Bénéficiaire",$A86,BE$6,BE$5,"Mois (DateRDV)",BE$7,"Années (DateRDV)",BE$3),2,""),"")</f>
        <v/>
      </c>
      <c r="BF86" s="166" t="str">
        <f>IFERROR(IF(GETPIVOTDATA("DateRDV",TCD!$B$1,"DT","CH","Bénéficiaire",$A86,BF$6,BF$5,"Mois (DateRDV)",BF$7,"Années (DateRDV)",BF$3,"Présence","Excusé"),3,""),"")</f>
        <v/>
      </c>
      <c r="BG86" s="166" t="str">
        <f>IFERROR(IF(GETPIVOTDATA("DateRDV",TCD!$B$1,"DT","CH","Bénéficiaire",$A86,BG$6,BG$5,"Mois (DateRDV)",BG$7,"Années (DateRDV)",BG$3,"Présence","Absent"),4,""),"")</f>
        <v/>
      </c>
      <c r="BH86" s="166" t="str">
        <f>IFERROR(IF(GETPIVOTDATA("DateRDV",TCD!$B$1,"DT","CH","Bénéficiaire",$A86,BH$6,BH$5,"Mois (DateRDV)",BH$7,"Années (DateRDV)",BH$3),1,""),"")</f>
        <v/>
      </c>
      <c r="BI86" s="166" t="str">
        <f>IFERROR(IF(GETPIVOTDATA("DateRDV",TCD!$B$1,"DT","CH","Bénéficiaire",$A86,BI$6,BI$5,"Mois (DateRDV)",BI$7,"Années (DateRDV)",BI$3),2,""),"")</f>
        <v/>
      </c>
      <c r="BJ86" s="166" t="str">
        <f>IFERROR(IF(GETPIVOTDATA("DateRDV",TCD!$B$1,"DT","CH","Bénéficiaire",$A86,BJ$6,BJ$5,"Mois (DateRDV)",BJ$7,"Années (DateRDV)",BJ$3,"Présence","Excusé"),3,""),"")</f>
        <v/>
      </c>
      <c r="BK86" s="166" t="str">
        <f>IFERROR(IF(GETPIVOTDATA("DateRDV",TCD!$B$1,"DT","CH","Bénéficiaire",$A86,BK$6,BK$5,"Mois (DateRDV)",BK$7,"Années (DateRDV)",BK$3,"Présence","Absent"),4,""),"")</f>
        <v/>
      </c>
      <c r="BL86" s="166" t="str">
        <f>IFERROR(IF(GETPIVOTDATA("DateRDV",TCD!$B$1,"DT","CH","Bénéficiaire",$A86,BL$6,BL$5,"Mois (DateRDV)",BL$7,"Années (DateRDV)",BL$3),1,""),"")</f>
        <v/>
      </c>
      <c r="BM86" s="166" t="str">
        <f>IFERROR(IF(GETPIVOTDATA("DateRDV",TCD!$B$1,"DT","CH","Bénéficiaire",$A86,BM$6,BM$5,"Mois (DateRDV)",BM$7,"Années (DateRDV)",BM$3),2,""),"")</f>
        <v/>
      </c>
      <c r="BN86" s="166" t="str">
        <f>IFERROR(IF(GETPIVOTDATA("DateRDV",TCD!$B$1,"DT","CH","Bénéficiaire",$A86,BN$6,BN$5,"Mois (DateRDV)",BN$7,"Années (DateRDV)",BN$3,"Présence","Excusé"),3,""),"")</f>
        <v/>
      </c>
      <c r="BO86" s="166" t="str">
        <f>IFERROR(IF(GETPIVOTDATA("DateRDV",TCD!$B$1,"DT","CH","Bénéficiaire",$A86,BO$6,BO$5,"Mois (DateRDV)",BO$7,"Années (DateRDV)",BO$3,"Présence","Absent"),4,""),"")</f>
        <v/>
      </c>
      <c r="BP86" s="166" t="str">
        <f>IFERROR(IF(GETPIVOTDATA("DateRDV",TCD!$B$1,"DT","CH","Bénéficiaire",$A86,BP$6,BP$5,"Mois (DateRDV)",BP$7,"Années (DateRDV)",BP$3),1,""),"")</f>
        <v/>
      </c>
      <c r="BQ86" s="166" t="str">
        <f>IFERROR(IF(GETPIVOTDATA("DateRDV",TCD!$B$1,"DT","CH","Bénéficiaire",$A86,BQ$6,BQ$5,"Mois (DateRDV)",BQ$7,"Années (DateRDV)",BQ$3),2,""),"")</f>
        <v/>
      </c>
      <c r="BR86" s="166" t="str">
        <f>IFERROR(IF(GETPIVOTDATA("DateRDV",TCD!$B$1,"DT","CH","Bénéficiaire",$A86,BR$6,BR$5,"Mois (DateRDV)",BR$7,"Années (DateRDV)",BR$3,"Présence","Excusé"),3,""),"")</f>
        <v/>
      </c>
      <c r="BS86" s="166" t="str">
        <f>IFERROR(IF(GETPIVOTDATA("DateRDV",TCD!$B$1,"DT","CH","Bénéficiaire",$A86,BS$6,BS$5,"Mois (DateRDV)",BS$7,"Années (DateRDV)",BS$3,"Présence","Absent"),4,""),"")</f>
        <v/>
      </c>
      <c r="BT86" s="166" t="str">
        <f>IFERROR(IF(GETPIVOTDATA("DateRDV",TCD!$B$1,"DT","CH","Bénéficiaire",$A86,BT$6,BT$5,"Mois (DateRDV)",BT$7,"Années (DateRDV)",BT$3),1,""),"")</f>
        <v/>
      </c>
      <c r="BU86" s="166" t="str">
        <f>IFERROR(IF(GETPIVOTDATA("DateRDV",TCD!$B$1,"DT","CH","Bénéficiaire",$A86,BU$6,BU$5,"Mois (DateRDV)",BU$7,"Années (DateRDV)",BU$3),2,""),"")</f>
        <v/>
      </c>
      <c r="BV86" s="166" t="str">
        <f>IFERROR(IF(GETPIVOTDATA("DateRDV",TCD!$B$1,"DT","CH","Bénéficiaire",$A86,BV$6,BV$5,"Mois (DateRDV)",BV$7,"Années (DateRDV)",BV$3,"Présence","Excusé"),3,""),"")</f>
        <v/>
      </c>
      <c r="BW86" s="166" t="str">
        <f>IFERROR(IF(GETPIVOTDATA("DateRDV",TCD!$B$1,"DT","CH","Bénéficiaire",$A86,BW$6,BW$5,"Mois (DateRDV)",BW$7,"Années (DateRDV)",BW$3,"Présence","Absent"),4,""),"")</f>
        <v/>
      </c>
      <c r="BX86" s="166" t="str">
        <f>IFERROR(IF(GETPIVOTDATA("DateRDV",TCD!$B$1,"DT","CH","Bénéficiaire",$A86,BX$6,BX$5,"Mois (DateRDV)",BX$7,"Années (DateRDV)",BX$3),1,""),"")</f>
        <v/>
      </c>
      <c r="BY86" s="166" t="str">
        <f>IFERROR(IF(GETPIVOTDATA("DateRDV",TCD!$B$1,"DT","CH","Bénéficiaire",$A86,BY$6,BY$5,"Mois (DateRDV)",BY$7,"Années (DateRDV)",BY$3),2,""),"")</f>
        <v/>
      </c>
      <c r="BZ86" s="166" t="str">
        <f>IFERROR(IF(GETPIVOTDATA("DateRDV",TCD!$B$1,"DT","CH","Bénéficiaire",$A86,BZ$6,BZ$5,"Mois (DateRDV)",BZ$7,"Années (DateRDV)",BZ$3,"Présence","Excusé"),3,""),"")</f>
        <v/>
      </c>
      <c r="CA86" s="166" t="str">
        <f>IFERROR(IF(GETPIVOTDATA("DateRDV",TCD!$B$1,"DT","CH","Bénéficiaire",$A86,CA$6,CA$5,"Mois (DateRDV)",CA$7,"Années (DateRDV)",CA$3,"Présence","Absent"),4,""),"")</f>
        <v/>
      </c>
      <c r="CB86" s="166" t="str">
        <f>IFERROR(IF(GETPIVOTDATA("DateRDV",TCD!$B$1,"DT","CH","Bénéficiaire",$A86,CB$6,CB$5,"Mois (DateRDV)",CB$7,"Années (DateRDV)",CB$3),1,""),"")</f>
        <v/>
      </c>
      <c r="CC86" s="166" t="str">
        <f>IFERROR(IF(GETPIVOTDATA("DateRDV",TCD!$B$1,"DT","CH","Bénéficiaire",$A86,CC$6,CC$5,"Mois (DateRDV)",CC$7,"Années (DateRDV)",CC$3),2,""),"")</f>
        <v/>
      </c>
      <c r="CD86" s="166" t="str">
        <f>IFERROR(IF(GETPIVOTDATA("DateRDV",TCD!$B$1,"DT","CH","Bénéficiaire",$A86,CD$6,CD$5,"Mois (DateRDV)",CD$7,"Années (DateRDV)",CD$3,"Présence","Excusé"),3,""),"")</f>
        <v/>
      </c>
      <c r="CE86" s="166" t="str">
        <f>IFERROR(IF(GETPIVOTDATA("DateRDV",TCD!$B$1,"DT","CH","Bénéficiaire",$A86,CE$6,CE$5,"Mois (DateRDV)",CE$7,"Années (DateRDV)",CE$3,"Présence","Absent"),4,""),"")</f>
        <v/>
      </c>
      <c r="CF86" s="166" t="str">
        <f>IFERROR(IF(GETPIVOTDATA("DateRDV",TCD!$B$1,"DT","CH","Bénéficiaire",$A86,CF$6,CF$5,"Mois (DateRDV)",CF$7,"Années (DateRDV)",CF$3),1,""),"")</f>
        <v/>
      </c>
      <c r="CG86" s="166" t="str">
        <f>IFERROR(IF(GETPIVOTDATA("DateRDV",TCD!$B$1,"DT","CH","Bénéficiaire",$A86,CG$6,CG$5,"Mois (DateRDV)",CG$7,"Années (DateRDV)",CG$3),2,""),"")</f>
        <v/>
      </c>
      <c r="CH86" s="166" t="str">
        <f>IFERROR(IF(GETPIVOTDATA("DateRDV",TCD!$B$1,"DT","CH","Bénéficiaire",$A86,CH$6,CH$5,"Mois (DateRDV)",CH$7,"Années (DateRDV)",CH$3,"Présence","Excusé"),3,""),"")</f>
        <v/>
      </c>
      <c r="CI86" s="166" t="str">
        <f>IFERROR(IF(GETPIVOTDATA("DateRDV",TCD!$B$1,"DT","CH","Bénéficiaire",$A86,CI$6,CI$5,"Mois (DateRDV)",CI$7,"Années (DateRDV)",CI$3,"Présence","Absent"),4,""),"")</f>
        <v/>
      </c>
      <c r="CJ86" s="166" t="str">
        <f>IFERROR(IF(GETPIVOTDATA("DateRDV",TCD!$B$1,"DT","CH","Bénéficiaire",$A86,CJ$6,CJ$5,"Mois (DateRDV)",CJ$7,"Années (DateRDV)",CJ$3),1,""),"")</f>
        <v/>
      </c>
      <c r="CK86" s="166" t="str">
        <f>IFERROR(IF(GETPIVOTDATA("DateRDV",TCD!$B$1,"DT","CH","Bénéficiaire",$A86,CK$6,CK$5,"Mois (DateRDV)",CK$7,"Années (DateRDV)",CK$3),2,""),"")</f>
        <v/>
      </c>
      <c r="CL86" s="166" t="str">
        <f>IFERROR(IF(GETPIVOTDATA("DateRDV",TCD!$B$1,"DT","CH","Bénéficiaire",$A86,CL$6,CL$5,"Mois (DateRDV)",CL$7,"Années (DateRDV)",CL$3,"Présence","Excusé"),3,""),"")</f>
        <v/>
      </c>
      <c r="CM86" s="166" t="str">
        <f>IFERROR(IF(GETPIVOTDATA("DateRDV",TCD!$B$1,"DT","CH","Bénéficiaire",$A86,CM$6,CM$5,"Mois (DateRDV)",CM$7,"Années (DateRDV)",CM$3,"Présence","Absent"),4,""),"")</f>
        <v/>
      </c>
      <c r="CN86" s="166" t="str">
        <f>IFERROR(IF(GETPIVOTDATA("DateRDV",TCD!$B$1,"DT","CH","Bénéficiaire",$A86,CN$6,CN$5,"Mois (DateRDV)",CN$7,"Années (DateRDV)",CN$3),1,""),"")</f>
        <v/>
      </c>
      <c r="CO86" s="166" t="str">
        <f>IFERROR(IF(GETPIVOTDATA("DateRDV",TCD!$B$1,"DT","CH","Bénéficiaire",$A86,CO$6,CO$5,"Mois (DateRDV)",CO$7,"Années (DateRDV)",CO$3),2,""),"")</f>
        <v/>
      </c>
      <c r="CP86" s="166" t="str">
        <f>IFERROR(IF(GETPIVOTDATA("DateRDV",TCD!$B$1,"DT","CH","Bénéficiaire",$A86,CP$6,CP$5,"Mois (DateRDV)",CP$7,"Années (DateRDV)",CP$3,"Présence","Excusé"),3,""),"")</f>
        <v/>
      </c>
      <c r="CQ86" s="166" t="str">
        <f>IFERROR(IF(GETPIVOTDATA("DateRDV",TCD!$B$1,"DT","CH","Bénéficiaire",$A86,CQ$6,CQ$5,"Mois (DateRDV)",CQ$7,"Années (DateRDV)",CQ$3,"Présence","Absent"),4,""),"")</f>
        <v/>
      </c>
      <c r="CR86" s="166" t="str">
        <f>IFERROR(IF(GETPIVOTDATA("DateRDV",TCD!$B$1,"DT","CH","Bénéficiaire",$A86,CR$6,CR$5,"Mois (DateRDV)",CR$7,"Années (DateRDV)",CR$3),1,""),"")</f>
        <v/>
      </c>
      <c r="CS86" s="166" t="str">
        <f>IFERROR(IF(GETPIVOTDATA("DateRDV",TCD!$B$1,"DT","CH","Bénéficiaire",$A86,CS$6,CS$5,"Mois (DateRDV)",CS$7,"Années (DateRDV)",CS$3),2,""),"")</f>
        <v/>
      </c>
      <c r="CT86" s="166" t="str">
        <f>IFERROR(IF(GETPIVOTDATA("DateRDV",TCD!$B$1,"DT","CH","Bénéficiaire",$A86,CT$6,CT$5,"Mois (DateRDV)",CT$7,"Années (DateRDV)",CT$3,"Présence","Excusé"),3,""),"")</f>
        <v/>
      </c>
      <c r="CU86" s="166" t="str">
        <f>IFERROR(IF(GETPIVOTDATA("DateRDV",TCD!$B$1,"DT","CH","Bénéficiaire",$A86,CU$6,CU$5,"Mois (DateRDV)",CU$7,"Années (DateRDV)",CU$3,"Présence","Absent"),4,""),"")</f>
        <v/>
      </c>
      <c r="CV86" s="166" t="str">
        <f>IFERROR(IF(GETPIVOTDATA("DateRDV",TCD!$B$1,"DT","CH","Bénéficiaire",$A86,CV$6,CV$5,"Mois (DateRDV)",CV$7,"Années (DateRDV)",CV$3),1,""),"")</f>
        <v/>
      </c>
      <c r="CW86" s="166" t="str">
        <f>IFERROR(IF(GETPIVOTDATA("DateRDV",TCD!$B$1,"DT","CH","Bénéficiaire",$A86,CW$6,CW$5,"Mois (DateRDV)",CW$7,"Années (DateRDV)",CW$3),2,""),"")</f>
        <v/>
      </c>
      <c r="CX86" s="166" t="str">
        <f>IFERROR(IF(GETPIVOTDATA("DateRDV",TCD!$B$1,"DT","CH","Bénéficiaire",$A86,CX$6,CX$5,"Mois (DateRDV)",CX$7,"Années (DateRDV)",CX$3,"Présence","Excusé"),3,""),"")</f>
        <v/>
      </c>
      <c r="CY86" s="166" t="str">
        <f>IFERROR(IF(GETPIVOTDATA("DateRDV",TCD!$B$1,"DT","CH","Bénéficiaire",$A86,CY$6,CY$5,"Mois (DateRDV)",CY$7,"Années (DateRDV)",CY$3,"Présence","Absent"),4,""),"")</f>
        <v/>
      </c>
      <c r="CZ86" s="166" t="str">
        <f>IFERROR(IF(GETPIVOTDATA("DateRDV",TCD!$B$1,"DT","CH","Bénéficiaire",$A86,CZ$6,CZ$5,"Mois (DateRDV)",CZ$7,"Années (DateRDV)",CZ$3),1,""),"")</f>
        <v/>
      </c>
      <c r="DA86" s="166" t="str">
        <f>IFERROR(IF(GETPIVOTDATA("DateRDV",TCD!$B$1,"DT","CH","Bénéficiaire",$A86,DA$6,DA$5,"Mois (DateRDV)",DA$7,"Années (DateRDV)",DA$3),2,""),"")</f>
        <v/>
      </c>
      <c r="DB86" s="166" t="str">
        <f>IFERROR(IF(GETPIVOTDATA("DateRDV",TCD!$B$1,"DT","CH","Bénéficiaire",$A86,DB$6,DB$5,"Mois (DateRDV)",DB$7,"Années (DateRDV)",DB$3,"Présence","Excusé"),3,""),"")</f>
        <v/>
      </c>
      <c r="DC86" s="166" t="str">
        <f>IFERROR(IF(GETPIVOTDATA("DateRDV",TCD!$B$1,"DT","CH","Bénéficiaire",$A86,DC$6,DC$5,"Mois (DateRDV)",DC$7,"Années (DateRDV)",DC$3,"Présence","Absent"),4,""),"")</f>
        <v/>
      </c>
      <c r="DD86" s="166" t="str">
        <f>IFERROR(IF(GETPIVOTDATA("DateRDV",TCD!$B$1,"DT","CH","Bénéficiaire",$A86,DD$6,DD$5,"Mois (DateRDV)",DD$7,"Années (DateRDV)",DD$3),1,""),"")</f>
        <v/>
      </c>
      <c r="DE86" s="166" t="str">
        <f>IFERROR(IF(GETPIVOTDATA("DateRDV",TCD!$B$1,"DT","CH","Bénéficiaire",$A86,DE$6,DE$5,"Mois (DateRDV)",DE$7,"Années (DateRDV)",DE$3),2,""),"")</f>
        <v/>
      </c>
      <c r="DF86" s="166" t="str">
        <f>IFERROR(IF(GETPIVOTDATA("DateRDV",TCD!$B$1,"DT","CH","Bénéficiaire",$A86,DF$6,DF$5,"Mois (DateRDV)",DF$7,"Années (DateRDV)",DF$3,"Présence","Excusé"),3,""),"")</f>
        <v/>
      </c>
      <c r="DG86" s="166" t="str">
        <f>IFERROR(IF(GETPIVOTDATA("DateRDV",TCD!$B$1,"DT","CH","Bénéficiaire",$A86,DG$6,DG$5,"Mois (DateRDV)",DG$7,"Années (DateRDV)",DG$3,"Présence","Absent"),4,""),"")</f>
        <v/>
      </c>
      <c r="DH86" s="166" t="str">
        <f>IFERROR(IF(GETPIVOTDATA("DateRDV",TCD!$B$1,"DT","CH","Bénéficiaire",$A86,DH$6,DH$5,"Mois (DateRDV)",DH$7,"Années (DateRDV)",DH$3),1,""),"")</f>
        <v/>
      </c>
      <c r="DI86" s="166" t="str">
        <f>IFERROR(IF(GETPIVOTDATA("DateRDV",TCD!$B$1,"DT","CH","Bénéficiaire",$A86,DI$6,DI$5,"Mois (DateRDV)",DI$7,"Années (DateRDV)",DI$3),2,""),"")</f>
        <v/>
      </c>
      <c r="DJ86" s="166" t="str">
        <f>IFERROR(IF(GETPIVOTDATA("DateRDV",TCD!$B$1,"DT","CH","Bénéficiaire",$A86,DJ$6,DJ$5,"Mois (DateRDV)",DJ$7,"Années (DateRDV)",DJ$3,"Présence","Excusé"),3,""),"")</f>
        <v/>
      </c>
      <c r="DK86" s="166" t="str">
        <f>IFERROR(IF(GETPIVOTDATA("DateRDV",TCD!$B$1,"DT","CH","Bénéficiaire",$A86,DK$6,DK$5,"Mois (DateRDV)",DK$7,"Années (DateRDV)",DK$3,"Présence","Absent"),4,""),"")</f>
        <v/>
      </c>
      <c r="DL86" s="166" t="str">
        <f>IFERROR(IF(GETPIVOTDATA("DateRDV",TCD!$B$1,"DT","CH","Bénéficiaire",$A86,DL$6,DL$5,"Mois (DateRDV)",DL$7,"Années (DateRDV)",DL$3),1,""),"")</f>
        <v/>
      </c>
      <c r="DM86" s="166" t="str">
        <f>IFERROR(IF(GETPIVOTDATA("DateRDV",TCD!$B$1,"DT","CH","Bénéficiaire",$A86,DM$6,DM$5,"Mois (DateRDV)",DM$7,"Années (DateRDV)",DM$3),2,""),"")</f>
        <v/>
      </c>
      <c r="DN86" s="166" t="str">
        <f>IFERROR(IF(GETPIVOTDATA("DateRDV",TCD!$B$1,"DT","CH","Bénéficiaire",$A86,DN$6,DN$5,"Mois (DateRDV)",DN$7,"Années (DateRDV)",DN$3,"Présence","Excusé"),3,""),"")</f>
        <v/>
      </c>
      <c r="DO86" s="166" t="str">
        <f>IFERROR(IF(GETPIVOTDATA("DateRDV",TCD!$B$1,"DT","CH","Bénéficiaire",$A86,DO$6,DO$5,"Mois (DateRDV)",DO$7,"Années (DateRDV)",DO$3,"Présence","Absent"),4,""),"")</f>
        <v/>
      </c>
    </row>
    <row r="87" spans="2:119" x14ac:dyDescent="0.2">
      <c r="B87" s="169" t="str">
        <f>IFERROR(IF(INDEX(Data!P:P,MATCH(A87,Data!B:B,0))&lt;&gt;"",INDEX(Data!P:P,MATCH(A87,Data!B:B,0)),""),"")</f>
        <v/>
      </c>
      <c r="C87" s="169" t="str">
        <f>IFERROR(IF(INDEX(Data!O:O,MATCH(A87,Data!B:B,0))&lt;&gt;"",INDEX(Data!O:O,MATCH(A87,Data!B:B,0)),""),"")</f>
        <v/>
      </c>
      <c r="D87" s="169" t="str">
        <f>IFERROR(IF(INDEX(Data!J:J,MATCH(A87,Data!B:B,0))&lt;&gt;"",INDEX(Data!J:J,MATCH(A87,Data!B:B,0)),""),"")</f>
        <v/>
      </c>
      <c r="E87" s="169" t="str">
        <f>IFERROR(IF(INDEX(Data!M:M,MATCH(A87,Data!B:B,0))&lt;&gt;"",INDEX(Data!M:M,MATCH(A87,Data!B:B,0)),""),"")</f>
        <v/>
      </c>
      <c r="F87" s="169" t="str">
        <f>IFERROR(IF(INDEX(Data!N:N,MATCH(A87,Data!B:B,0))&lt;&gt;"",INDEX(Data!N:N,MATCH(A87,Data!B:B,0)),""),"")</f>
        <v/>
      </c>
      <c r="G87" s="170" t="str">
        <f>IFERROR(IF(INDEX(Data!K:K,MATCH(A87,Data!B:B,0))&lt;&gt;"",INDEX(Data!K:K,MATCH(A87,Data!B:B,0)),""),"")</f>
        <v/>
      </c>
      <c r="H87" s="170" t="str">
        <f>IFERROR(IF(INDEX(Data!L:L,MATCH(A87,Data!B:B,0))&lt;&gt;"",INDEX(Data!L:L,MATCH(A87,Data!B:B,0)),""),"")</f>
        <v/>
      </c>
      <c r="I87" s="170" t="str">
        <f>IFERROR(IF(INDEX(Data!C:C,MATCH(A87,Data!B:B,0))&lt;&gt;"",INDEX(Data!C:C,MATCH(A87,Data!B:B,0)),""),"")</f>
        <v/>
      </c>
      <c r="J87" s="170" t="str">
        <f>IFERROR(IF(INDEX(Data!D:D,MATCH(A87,Data!B:B,0))&lt;&gt;"",INDEX(Data!D:D,MATCH(A87,Data!B:B,0)),""),"")</f>
        <v/>
      </c>
      <c r="K87" s="171" t="str">
        <f>IFERROR(IF(INDEX(Data!H:H,MATCH(A87,Data!B:B,0))&lt;&gt;"",INDEX(Data!H:H,MATCH(A87,Data!B:B,0)),""),"")</f>
        <v/>
      </c>
      <c r="L87" s="166" t="str">
        <f>IFERROR(IF(GETPIVOTDATA("DateRDV",TCD!$B$1,"DT","CH","Bénéficiaire",$A87,L$6,L$5,"Mois (DateRDV)",L$7,"Années (DateRDV)",L$3),1,""),"")</f>
        <v/>
      </c>
      <c r="M87" s="166" t="str">
        <f>IFERROR(IF(GETPIVOTDATA("DateRDV",TCD!$B$1,"DT","CH","Bénéficiaire",$A87,M$6,M$5,"Mois (DateRDV)",M$7,"Années (DateRDV)",M$3),2,""),"")</f>
        <v/>
      </c>
      <c r="N87" s="166" t="str">
        <f>IFERROR(IF(GETPIVOTDATA("DateRDV",TCD!$B$1,"DT","CH","Bénéficiaire",$A87,N$6,N$5,"Mois (DateRDV)",N$7,"Années (DateRDV)",N$3,"Présence","Excusé"),3,""),"")</f>
        <v/>
      </c>
      <c r="O87" s="166" t="str">
        <f>IFERROR(IF(GETPIVOTDATA("DateRDV",TCD!$B$1,"DT","CH","Bénéficiaire",$A87,O$6,O$5,"Mois (DateRDV)",O$7,"Années (DateRDV)",O$3,"Présence","Absent"),4,""),"")</f>
        <v/>
      </c>
      <c r="P87" s="166" t="str">
        <f>IFERROR(IF(GETPIVOTDATA("DateRDV",TCD!$B$1,"DT","CH","Bénéficiaire",$A87,P$6,P$5,"Mois (DateRDV)",P$7,"Années (DateRDV)",P$3),1,""),"")</f>
        <v/>
      </c>
      <c r="Q87" s="166" t="str">
        <f>IFERROR(IF(GETPIVOTDATA("DateRDV",TCD!$B$1,"DT","CH","Bénéficiaire",$A87,Q$6,Q$5,"Mois (DateRDV)",Q$7,"Années (DateRDV)",Q$3),2,""),"")</f>
        <v/>
      </c>
      <c r="R87" s="166" t="str">
        <f>IFERROR(IF(GETPIVOTDATA("DateRDV",TCD!$B$1,"DT","CH","Bénéficiaire",$A87,R$6,R$5,"Mois (DateRDV)",R$7,"Années (DateRDV)",R$3,"Présence","Excusé"),3,""),"")</f>
        <v/>
      </c>
      <c r="S87" s="166" t="str">
        <f>IFERROR(IF(GETPIVOTDATA("DateRDV",TCD!$B$1,"DT","CH","Bénéficiaire",$A87,S$6,S$5,"Mois (DateRDV)",S$7,"Années (DateRDV)",S$3,"Présence","Absent"),4,""),"")</f>
        <v/>
      </c>
      <c r="T87" s="166" t="str">
        <f>IFERROR(IF(GETPIVOTDATA("DateRDV",TCD!$B$1,"DT","CH","Bénéficiaire",$A87,T$6,T$5,"Mois (DateRDV)",T$7,"Années (DateRDV)",T$3),1,""),"")</f>
        <v/>
      </c>
      <c r="U87" s="166" t="str">
        <f>IFERROR(IF(GETPIVOTDATA("DateRDV",TCD!$B$1,"DT","CH","Bénéficiaire",$A87,U$6,U$5,"Mois (DateRDV)",U$7,"Années (DateRDV)",U$3),2,""),"")</f>
        <v/>
      </c>
      <c r="V87" s="166" t="str">
        <f>IFERROR(IF(GETPIVOTDATA("DateRDV",TCD!$B$1,"DT","CH","Bénéficiaire",$A87,V$6,V$5,"Mois (DateRDV)",V$7,"Années (DateRDV)",V$3,"Présence","Excusé"),3,""),"")</f>
        <v/>
      </c>
      <c r="W87" s="166" t="str">
        <f>IFERROR(IF(GETPIVOTDATA("DateRDV",TCD!$B$1,"DT","CH","Bénéficiaire",$A87,W$6,W$5,"Mois (DateRDV)",W$7,"Années (DateRDV)",W$3,"Présence","Absent"),4,""),"")</f>
        <v/>
      </c>
      <c r="X87" s="166" t="str">
        <f>IFERROR(IF(GETPIVOTDATA("DateRDV",TCD!$B$1,"DT","CH","Bénéficiaire",$A87,X$6,X$5,"Mois (DateRDV)",X$7,"Années (DateRDV)",X$3),1,""),"")</f>
        <v/>
      </c>
      <c r="Y87" s="166" t="str">
        <f>IFERROR(IF(GETPIVOTDATA("DateRDV",TCD!$B$1,"DT","CH","Bénéficiaire",$A87,Y$6,Y$5,"Mois (DateRDV)",Y$7,"Années (DateRDV)",Y$3),2,""),"")</f>
        <v/>
      </c>
      <c r="Z87" s="166" t="str">
        <f>IFERROR(IF(GETPIVOTDATA("DateRDV",TCD!$B$1,"DT","CH","Bénéficiaire",$A87,Z$6,Z$5,"Mois (DateRDV)",Z$7,"Années (DateRDV)",Z$3,"Présence","Excusé"),3,""),"")</f>
        <v/>
      </c>
      <c r="AA87" s="166" t="str">
        <f>IFERROR(IF(GETPIVOTDATA("DateRDV",TCD!$B$1,"DT","CH","Bénéficiaire",$A87,AA$6,AA$5,"Mois (DateRDV)",AA$7,"Années (DateRDV)",AA$3,"Présence","Absent"),4,""),"")</f>
        <v/>
      </c>
      <c r="AB87" s="166" t="str">
        <f>IFERROR(IF(GETPIVOTDATA("DateRDV",TCD!$B$1,"DT","CH","Bénéficiaire",$A87,AB$6,AB$5,"Mois (DateRDV)",AB$7,"Années (DateRDV)",AB$3),1,""),"")</f>
        <v/>
      </c>
      <c r="AC87" s="166" t="str">
        <f>IFERROR(IF(GETPIVOTDATA("DateRDV",TCD!$B$1,"DT","CH","Bénéficiaire",$A87,AC$6,AC$5,"Mois (DateRDV)",AC$7,"Années (DateRDV)",AC$3),2,""),"")</f>
        <v/>
      </c>
      <c r="AD87" s="166" t="str">
        <f>IFERROR(IF(GETPIVOTDATA("DateRDV",TCD!$B$1,"DT","CH","Bénéficiaire",$A87,AD$6,AD$5,"Mois (DateRDV)",AD$7,"Années (DateRDV)",AD$3,"Présence","Excusé"),3,""),"")</f>
        <v/>
      </c>
      <c r="AE87" s="166" t="str">
        <f>IFERROR(IF(GETPIVOTDATA("DateRDV",TCD!$B$1,"DT","CH","Bénéficiaire",$A87,AE$6,AE$5,"Mois (DateRDV)",AE$7,"Années (DateRDV)",AE$3,"Présence","Absent"),4,""),"")</f>
        <v/>
      </c>
      <c r="AF87" s="166" t="str">
        <f>IFERROR(IF(GETPIVOTDATA("DateRDV",TCD!$B$1,"DT","CH","Bénéficiaire",$A87,AF$6,AF$5,"Mois (DateRDV)",AF$7,"Années (DateRDV)",AF$3),1,""),"")</f>
        <v/>
      </c>
      <c r="AG87" s="166" t="str">
        <f>IFERROR(IF(GETPIVOTDATA("DateRDV",TCD!$B$1,"DT","CH","Bénéficiaire",$A87,AG$6,AG$5,"Mois (DateRDV)",AG$7,"Années (DateRDV)",AG$3),2,""),"")</f>
        <v/>
      </c>
      <c r="AH87" s="166" t="str">
        <f>IFERROR(IF(GETPIVOTDATA("DateRDV",TCD!$B$1,"DT","CH","Bénéficiaire",$A87,AH$6,AH$5,"Mois (DateRDV)",AH$7,"Années (DateRDV)",AH$3,"Présence","Excusé"),3,""),"")</f>
        <v/>
      </c>
      <c r="AI87" s="166" t="str">
        <f>IFERROR(IF(GETPIVOTDATA("DateRDV",TCD!$B$1,"DT","CH","Bénéficiaire",$A87,AI$6,AI$5,"Mois (DateRDV)",AI$7,"Années (DateRDV)",AI$3,"Présence","Absent"),4,""),"")</f>
        <v/>
      </c>
      <c r="AJ87" s="166" t="str">
        <f>IFERROR(IF(GETPIVOTDATA("DateRDV",TCD!$B$1,"DT","CH","Bénéficiaire",$A87,AJ$6,AJ$5,"Mois (DateRDV)",AJ$7,"Années (DateRDV)",AJ$3),1,""),"")</f>
        <v/>
      </c>
      <c r="AK87" s="166" t="str">
        <f>IFERROR(IF(GETPIVOTDATA("DateRDV",TCD!$B$1,"DT","CH","Bénéficiaire",$A87,AK$6,AK$5,"Mois (DateRDV)",AK$7,"Années (DateRDV)",AK$3),2,""),"")</f>
        <v/>
      </c>
      <c r="AL87" s="166" t="str">
        <f>IFERROR(IF(GETPIVOTDATA("DateRDV",TCD!$B$1,"DT","CH","Bénéficiaire",$A87,AL$6,AL$5,"Mois (DateRDV)",AL$7,"Années (DateRDV)",AL$3,"Présence","Excusé"),3,""),"")</f>
        <v/>
      </c>
      <c r="AM87" s="166" t="str">
        <f>IFERROR(IF(GETPIVOTDATA("DateRDV",TCD!$B$1,"DT","CH","Bénéficiaire",$A87,AM$6,AM$5,"Mois (DateRDV)",AM$7,"Années (DateRDV)",AM$3,"Présence","Absent"),4,""),"")</f>
        <v/>
      </c>
      <c r="AN87" s="166" t="str">
        <f>IFERROR(IF(GETPIVOTDATA("DateRDV",TCD!$B$1,"DT","CH","Bénéficiaire",$A87,AN$6,AN$5,"Mois (DateRDV)",AN$7,"Années (DateRDV)",AN$3),1,""),"")</f>
        <v/>
      </c>
      <c r="AO87" s="166" t="str">
        <f>IFERROR(IF(GETPIVOTDATA("DateRDV",TCD!$B$1,"DT","CH","Bénéficiaire",$A87,AO$6,AO$5,"Mois (DateRDV)",AO$7,"Années (DateRDV)",AO$3),2,""),"")</f>
        <v/>
      </c>
      <c r="AP87" s="166" t="str">
        <f>IFERROR(IF(GETPIVOTDATA("DateRDV",TCD!$B$1,"DT","CH","Bénéficiaire",$A87,AP$6,AP$5,"Mois (DateRDV)",AP$7,"Années (DateRDV)",AP$3,"Présence","Excusé"),3,""),"")</f>
        <v/>
      </c>
      <c r="AQ87" s="166" t="str">
        <f>IFERROR(IF(GETPIVOTDATA("DateRDV",TCD!$B$1,"DT","CH","Bénéficiaire",$A87,AQ$6,AQ$5,"Mois (DateRDV)",AQ$7,"Années (DateRDV)",AQ$3,"Présence","Absent"),4,""),"")</f>
        <v/>
      </c>
      <c r="AR87" s="166" t="str">
        <f>IFERROR(IF(GETPIVOTDATA("DateRDV",TCD!$B$1,"DT","CH","Bénéficiaire",$A87,AR$6,AR$5,"Mois (DateRDV)",AR$7,"Années (DateRDV)",AR$3),1,""),"")</f>
        <v/>
      </c>
      <c r="AS87" s="166" t="str">
        <f>IFERROR(IF(GETPIVOTDATA("DateRDV",TCD!$B$1,"DT","CH","Bénéficiaire",$A87,AS$6,AS$5,"Mois (DateRDV)",AS$7,"Années (DateRDV)",AS$3),2,""),"")</f>
        <v/>
      </c>
      <c r="AT87" s="166" t="str">
        <f>IFERROR(IF(GETPIVOTDATA("DateRDV",TCD!$B$1,"DT","CH","Bénéficiaire",$A87,AT$6,AT$5,"Mois (DateRDV)",AT$7,"Années (DateRDV)",AT$3,"Présence","Excusé"),3,""),"")</f>
        <v/>
      </c>
      <c r="AU87" s="166" t="str">
        <f>IFERROR(IF(GETPIVOTDATA("DateRDV",TCD!$B$1,"DT","CH","Bénéficiaire",$A87,AU$6,AU$5,"Mois (DateRDV)",AU$7,"Années (DateRDV)",AU$3,"Présence","Absent"),4,""),"")</f>
        <v/>
      </c>
      <c r="AV87" s="166" t="str">
        <f>IFERROR(IF(GETPIVOTDATA("DateRDV",TCD!$B$1,"DT","CH","Bénéficiaire",$A87,AV$6,AV$5,"Mois (DateRDV)",AV$7,"Années (DateRDV)",AV$3),1,""),"")</f>
        <v/>
      </c>
      <c r="AW87" s="166" t="str">
        <f>IFERROR(IF(GETPIVOTDATA("DateRDV",TCD!$B$1,"DT","CH","Bénéficiaire",$A87,AW$6,AW$5,"Mois (DateRDV)",AW$7,"Années (DateRDV)",AW$3),2,""),"")</f>
        <v/>
      </c>
      <c r="AX87" s="166" t="str">
        <f>IFERROR(IF(GETPIVOTDATA("DateRDV",TCD!$B$1,"DT","CH","Bénéficiaire",$A87,AX$6,AX$5,"Mois (DateRDV)",AX$7,"Années (DateRDV)",AX$3,"Présence","Excusé"),3,""),"")</f>
        <v/>
      </c>
      <c r="AY87" s="166" t="str">
        <f>IFERROR(IF(GETPIVOTDATA("DateRDV",TCD!$B$1,"DT","CH","Bénéficiaire",$A87,AY$6,AY$5,"Mois (DateRDV)",AY$7,"Années (DateRDV)",AY$3,"Présence","Absent"),4,""),"")</f>
        <v/>
      </c>
      <c r="AZ87" s="166" t="str">
        <f>IFERROR(IF(GETPIVOTDATA("DateRDV",TCD!$B$1,"DT","CH","Bénéficiaire",$A87,AZ$6,AZ$5,"Mois (DateRDV)",AZ$7,"Années (DateRDV)",AZ$3),1,""),"")</f>
        <v/>
      </c>
      <c r="BA87" s="166" t="str">
        <f>IFERROR(IF(GETPIVOTDATA("DateRDV",TCD!$B$1,"DT","CH","Bénéficiaire",$A87,BA$6,BA$5,"Mois (DateRDV)",BA$7,"Années (DateRDV)",BA$3),2,""),"")</f>
        <v/>
      </c>
      <c r="BB87" s="166" t="str">
        <f>IFERROR(IF(GETPIVOTDATA("DateRDV",TCD!$B$1,"DT","CH","Bénéficiaire",$A87,BB$6,BB$5,"Mois (DateRDV)",BB$7,"Années (DateRDV)",BB$3,"Présence","Excusé"),3,""),"")</f>
        <v/>
      </c>
      <c r="BC87" s="166" t="str">
        <f>IFERROR(IF(GETPIVOTDATA("DateRDV",TCD!$B$1,"DT","CH","Bénéficiaire",$A87,BC$6,BC$5,"Mois (DateRDV)",BC$7,"Années (DateRDV)",BC$3,"Présence","Absent"),4,""),"")</f>
        <v/>
      </c>
      <c r="BD87" s="166" t="str">
        <f>IFERROR(IF(GETPIVOTDATA("DateRDV",TCD!$B$1,"DT","CH","Bénéficiaire",$A87,BD$6,BD$5,"Mois (DateRDV)",BD$7,"Années (DateRDV)",BD$3),1,""),"")</f>
        <v/>
      </c>
      <c r="BE87" s="166" t="str">
        <f>IFERROR(IF(GETPIVOTDATA("DateRDV",TCD!$B$1,"DT","CH","Bénéficiaire",$A87,BE$6,BE$5,"Mois (DateRDV)",BE$7,"Années (DateRDV)",BE$3),2,""),"")</f>
        <v/>
      </c>
      <c r="BF87" s="166" t="str">
        <f>IFERROR(IF(GETPIVOTDATA("DateRDV",TCD!$B$1,"DT","CH","Bénéficiaire",$A87,BF$6,BF$5,"Mois (DateRDV)",BF$7,"Années (DateRDV)",BF$3,"Présence","Excusé"),3,""),"")</f>
        <v/>
      </c>
      <c r="BG87" s="166" t="str">
        <f>IFERROR(IF(GETPIVOTDATA("DateRDV",TCD!$B$1,"DT","CH","Bénéficiaire",$A87,BG$6,BG$5,"Mois (DateRDV)",BG$7,"Années (DateRDV)",BG$3,"Présence","Absent"),4,""),"")</f>
        <v/>
      </c>
      <c r="BH87" s="166" t="str">
        <f>IFERROR(IF(GETPIVOTDATA("DateRDV",TCD!$B$1,"DT","CH","Bénéficiaire",$A87,BH$6,BH$5,"Mois (DateRDV)",BH$7,"Années (DateRDV)",BH$3),1,""),"")</f>
        <v/>
      </c>
      <c r="BI87" s="166" t="str">
        <f>IFERROR(IF(GETPIVOTDATA("DateRDV",TCD!$B$1,"DT","CH","Bénéficiaire",$A87,BI$6,BI$5,"Mois (DateRDV)",BI$7,"Années (DateRDV)",BI$3),2,""),"")</f>
        <v/>
      </c>
      <c r="BJ87" s="166" t="str">
        <f>IFERROR(IF(GETPIVOTDATA("DateRDV",TCD!$B$1,"DT","CH","Bénéficiaire",$A87,BJ$6,BJ$5,"Mois (DateRDV)",BJ$7,"Années (DateRDV)",BJ$3,"Présence","Excusé"),3,""),"")</f>
        <v/>
      </c>
      <c r="BK87" s="166" t="str">
        <f>IFERROR(IF(GETPIVOTDATA("DateRDV",TCD!$B$1,"DT","CH","Bénéficiaire",$A87,BK$6,BK$5,"Mois (DateRDV)",BK$7,"Années (DateRDV)",BK$3,"Présence","Absent"),4,""),"")</f>
        <v/>
      </c>
      <c r="BL87" s="166" t="str">
        <f>IFERROR(IF(GETPIVOTDATA("DateRDV",TCD!$B$1,"DT","CH","Bénéficiaire",$A87,BL$6,BL$5,"Mois (DateRDV)",BL$7,"Années (DateRDV)",BL$3),1,""),"")</f>
        <v/>
      </c>
      <c r="BM87" s="166" t="str">
        <f>IFERROR(IF(GETPIVOTDATA("DateRDV",TCD!$B$1,"DT","CH","Bénéficiaire",$A87,BM$6,BM$5,"Mois (DateRDV)",BM$7,"Années (DateRDV)",BM$3),2,""),"")</f>
        <v/>
      </c>
      <c r="BN87" s="166" t="str">
        <f>IFERROR(IF(GETPIVOTDATA("DateRDV",TCD!$B$1,"DT","CH","Bénéficiaire",$A87,BN$6,BN$5,"Mois (DateRDV)",BN$7,"Années (DateRDV)",BN$3,"Présence","Excusé"),3,""),"")</f>
        <v/>
      </c>
      <c r="BO87" s="166" t="str">
        <f>IFERROR(IF(GETPIVOTDATA("DateRDV",TCD!$B$1,"DT","CH","Bénéficiaire",$A87,BO$6,BO$5,"Mois (DateRDV)",BO$7,"Années (DateRDV)",BO$3,"Présence","Absent"),4,""),"")</f>
        <v/>
      </c>
      <c r="BP87" s="166" t="str">
        <f>IFERROR(IF(GETPIVOTDATA("DateRDV",TCD!$B$1,"DT","CH","Bénéficiaire",$A87,BP$6,BP$5,"Mois (DateRDV)",BP$7,"Années (DateRDV)",BP$3),1,""),"")</f>
        <v/>
      </c>
      <c r="BQ87" s="166" t="str">
        <f>IFERROR(IF(GETPIVOTDATA("DateRDV",TCD!$B$1,"DT","CH","Bénéficiaire",$A87,BQ$6,BQ$5,"Mois (DateRDV)",BQ$7,"Années (DateRDV)",BQ$3),2,""),"")</f>
        <v/>
      </c>
      <c r="BR87" s="166" t="str">
        <f>IFERROR(IF(GETPIVOTDATA("DateRDV",TCD!$B$1,"DT","CH","Bénéficiaire",$A87,BR$6,BR$5,"Mois (DateRDV)",BR$7,"Années (DateRDV)",BR$3,"Présence","Excusé"),3,""),"")</f>
        <v/>
      </c>
      <c r="BS87" s="166" t="str">
        <f>IFERROR(IF(GETPIVOTDATA("DateRDV",TCD!$B$1,"DT","CH","Bénéficiaire",$A87,BS$6,BS$5,"Mois (DateRDV)",BS$7,"Années (DateRDV)",BS$3,"Présence","Absent"),4,""),"")</f>
        <v/>
      </c>
      <c r="BT87" s="166" t="str">
        <f>IFERROR(IF(GETPIVOTDATA("DateRDV",TCD!$B$1,"DT","CH","Bénéficiaire",$A87,BT$6,BT$5,"Mois (DateRDV)",BT$7,"Années (DateRDV)",BT$3),1,""),"")</f>
        <v/>
      </c>
      <c r="BU87" s="166" t="str">
        <f>IFERROR(IF(GETPIVOTDATA("DateRDV",TCD!$B$1,"DT","CH","Bénéficiaire",$A87,BU$6,BU$5,"Mois (DateRDV)",BU$7,"Années (DateRDV)",BU$3),2,""),"")</f>
        <v/>
      </c>
      <c r="BV87" s="166" t="str">
        <f>IFERROR(IF(GETPIVOTDATA("DateRDV",TCD!$B$1,"DT","CH","Bénéficiaire",$A87,BV$6,BV$5,"Mois (DateRDV)",BV$7,"Années (DateRDV)",BV$3,"Présence","Excusé"),3,""),"")</f>
        <v/>
      </c>
      <c r="BW87" s="166" t="str">
        <f>IFERROR(IF(GETPIVOTDATA("DateRDV",TCD!$B$1,"DT","CH","Bénéficiaire",$A87,BW$6,BW$5,"Mois (DateRDV)",BW$7,"Années (DateRDV)",BW$3,"Présence","Absent"),4,""),"")</f>
        <v/>
      </c>
      <c r="BX87" s="166" t="str">
        <f>IFERROR(IF(GETPIVOTDATA("DateRDV",TCD!$B$1,"DT","CH","Bénéficiaire",$A87,BX$6,BX$5,"Mois (DateRDV)",BX$7,"Années (DateRDV)",BX$3),1,""),"")</f>
        <v/>
      </c>
      <c r="BY87" s="166" t="str">
        <f>IFERROR(IF(GETPIVOTDATA("DateRDV",TCD!$B$1,"DT","CH","Bénéficiaire",$A87,BY$6,BY$5,"Mois (DateRDV)",BY$7,"Années (DateRDV)",BY$3),2,""),"")</f>
        <v/>
      </c>
      <c r="BZ87" s="166" t="str">
        <f>IFERROR(IF(GETPIVOTDATA("DateRDV",TCD!$B$1,"DT","CH","Bénéficiaire",$A87,BZ$6,BZ$5,"Mois (DateRDV)",BZ$7,"Années (DateRDV)",BZ$3,"Présence","Excusé"),3,""),"")</f>
        <v/>
      </c>
      <c r="CA87" s="166" t="str">
        <f>IFERROR(IF(GETPIVOTDATA("DateRDV",TCD!$B$1,"DT","CH","Bénéficiaire",$A87,CA$6,CA$5,"Mois (DateRDV)",CA$7,"Années (DateRDV)",CA$3,"Présence","Absent"),4,""),"")</f>
        <v/>
      </c>
      <c r="CB87" s="166" t="str">
        <f>IFERROR(IF(GETPIVOTDATA("DateRDV",TCD!$B$1,"DT","CH","Bénéficiaire",$A87,CB$6,CB$5,"Mois (DateRDV)",CB$7,"Années (DateRDV)",CB$3),1,""),"")</f>
        <v/>
      </c>
      <c r="CC87" s="166" t="str">
        <f>IFERROR(IF(GETPIVOTDATA("DateRDV",TCD!$B$1,"DT","CH","Bénéficiaire",$A87,CC$6,CC$5,"Mois (DateRDV)",CC$7,"Années (DateRDV)",CC$3),2,""),"")</f>
        <v/>
      </c>
      <c r="CD87" s="166" t="str">
        <f>IFERROR(IF(GETPIVOTDATA("DateRDV",TCD!$B$1,"DT","CH","Bénéficiaire",$A87,CD$6,CD$5,"Mois (DateRDV)",CD$7,"Années (DateRDV)",CD$3,"Présence","Excusé"),3,""),"")</f>
        <v/>
      </c>
      <c r="CE87" s="166" t="str">
        <f>IFERROR(IF(GETPIVOTDATA("DateRDV",TCD!$B$1,"DT","CH","Bénéficiaire",$A87,CE$6,CE$5,"Mois (DateRDV)",CE$7,"Années (DateRDV)",CE$3,"Présence","Absent"),4,""),"")</f>
        <v/>
      </c>
      <c r="CF87" s="166" t="str">
        <f>IFERROR(IF(GETPIVOTDATA("DateRDV",TCD!$B$1,"DT","CH","Bénéficiaire",$A87,CF$6,CF$5,"Mois (DateRDV)",CF$7,"Années (DateRDV)",CF$3),1,""),"")</f>
        <v/>
      </c>
      <c r="CG87" s="166" t="str">
        <f>IFERROR(IF(GETPIVOTDATA("DateRDV",TCD!$B$1,"DT","CH","Bénéficiaire",$A87,CG$6,CG$5,"Mois (DateRDV)",CG$7,"Années (DateRDV)",CG$3),2,""),"")</f>
        <v/>
      </c>
      <c r="CH87" s="166" t="str">
        <f>IFERROR(IF(GETPIVOTDATA("DateRDV",TCD!$B$1,"DT","CH","Bénéficiaire",$A87,CH$6,CH$5,"Mois (DateRDV)",CH$7,"Années (DateRDV)",CH$3,"Présence","Excusé"),3,""),"")</f>
        <v/>
      </c>
      <c r="CI87" s="166" t="str">
        <f>IFERROR(IF(GETPIVOTDATA("DateRDV",TCD!$B$1,"DT","CH","Bénéficiaire",$A87,CI$6,CI$5,"Mois (DateRDV)",CI$7,"Années (DateRDV)",CI$3,"Présence","Absent"),4,""),"")</f>
        <v/>
      </c>
      <c r="CJ87" s="166" t="str">
        <f>IFERROR(IF(GETPIVOTDATA("DateRDV",TCD!$B$1,"DT","CH","Bénéficiaire",$A87,CJ$6,CJ$5,"Mois (DateRDV)",CJ$7,"Années (DateRDV)",CJ$3),1,""),"")</f>
        <v/>
      </c>
      <c r="CK87" s="166" t="str">
        <f>IFERROR(IF(GETPIVOTDATA("DateRDV",TCD!$B$1,"DT","CH","Bénéficiaire",$A87,CK$6,CK$5,"Mois (DateRDV)",CK$7,"Années (DateRDV)",CK$3),2,""),"")</f>
        <v/>
      </c>
      <c r="CL87" s="166" t="str">
        <f>IFERROR(IF(GETPIVOTDATA("DateRDV",TCD!$B$1,"DT","CH","Bénéficiaire",$A87,CL$6,CL$5,"Mois (DateRDV)",CL$7,"Années (DateRDV)",CL$3,"Présence","Excusé"),3,""),"")</f>
        <v/>
      </c>
      <c r="CM87" s="166" t="str">
        <f>IFERROR(IF(GETPIVOTDATA("DateRDV",TCD!$B$1,"DT","CH","Bénéficiaire",$A87,CM$6,CM$5,"Mois (DateRDV)",CM$7,"Années (DateRDV)",CM$3,"Présence","Absent"),4,""),"")</f>
        <v/>
      </c>
      <c r="CN87" s="166" t="str">
        <f>IFERROR(IF(GETPIVOTDATA("DateRDV",TCD!$B$1,"DT","CH","Bénéficiaire",$A87,CN$6,CN$5,"Mois (DateRDV)",CN$7,"Années (DateRDV)",CN$3),1,""),"")</f>
        <v/>
      </c>
      <c r="CO87" s="166" t="str">
        <f>IFERROR(IF(GETPIVOTDATA("DateRDV",TCD!$B$1,"DT","CH","Bénéficiaire",$A87,CO$6,CO$5,"Mois (DateRDV)",CO$7,"Années (DateRDV)",CO$3),2,""),"")</f>
        <v/>
      </c>
      <c r="CP87" s="166" t="str">
        <f>IFERROR(IF(GETPIVOTDATA("DateRDV",TCD!$B$1,"DT","CH","Bénéficiaire",$A87,CP$6,CP$5,"Mois (DateRDV)",CP$7,"Années (DateRDV)",CP$3,"Présence","Excusé"),3,""),"")</f>
        <v/>
      </c>
      <c r="CQ87" s="166" t="str">
        <f>IFERROR(IF(GETPIVOTDATA("DateRDV",TCD!$B$1,"DT","CH","Bénéficiaire",$A87,CQ$6,CQ$5,"Mois (DateRDV)",CQ$7,"Années (DateRDV)",CQ$3,"Présence","Absent"),4,""),"")</f>
        <v/>
      </c>
      <c r="CR87" s="166" t="str">
        <f>IFERROR(IF(GETPIVOTDATA("DateRDV",TCD!$B$1,"DT","CH","Bénéficiaire",$A87,CR$6,CR$5,"Mois (DateRDV)",CR$7,"Années (DateRDV)",CR$3),1,""),"")</f>
        <v/>
      </c>
      <c r="CS87" s="166" t="str">
        <f>IFERROR(IF(GETPIVOTDATA("DateRDV",TCD!$B$1,"DT","CH","Bénéficiaire",$A87,CS$6,CS$5,"Mois (DateRDV)",CS$7,"Années (DateRDV)",CS$3),2,""),"")</f>
        <v/>
      </c>
      <c r="CT87" s="166" t="str">
        <f>IFERROR(IF(GETPIVOTDATA("DateRDV",TCD!$B$1,"DT","CH","Bénéficiaire",$A87,CT$6,CT$5,"Mois (DateRDV)",CT$7,"Années (DateRDV)",CT$3,"Présence","Excusé"),3,""),"")</f>
        <v/>
      </c>
      <c r="CU87" s="166" t="str">
        <f>IFERROR(IF(GETPIVOTDATA("DateRDV",TCD!$B$1,"DT","CH","Bénéficiaire",$A87,CU$6,CU$5,"Mois (DateRDV)",CU$7,"Années (DateRDV)",CU$3,"Présence","Absent"),4,""),"")</f>
        <v/>
      </c>
      <c r="CV87" s="166" t="str">
        <f>IFERROR(IF(GETPIVOTDATA("DateRDV",TCD!$B$1,"DT","CH","Bénéficiaire",$A87,CV$6,CV$5,"Mois (DateRDV)",CV$7,"Années (DateRDV)",CV$3),1,""),"")</f>
        <v/>
      </c>
      <c r="CW87" s="166" t="str">
        <f>IFERROR(IF(GETPIVOTDATA("DateRDV",TCD!$B$1,"DT","CH","Bénéficiaire",$A87,CW$6,CW$5,"Mois (DateRDV)",CW$7,"Années (DateRDV)",CW$3),2,""),"")</f>
        <v/>
      </c>
      <c r="CX87" s="166" t="str">
        <f>IFERROR(IF(GETPIVOTDATA("DateRDV",TCD!$B$1,"DT","CH","Bénéficiaire",$A87,CX$6,CX$5,"Mois (DateRDV)",CX$7,"Années (DateRDV)",CX$3,"Présence","Excusé"),3,""),"")</f>
        <v/>
      </c>
      <c r="CY87" s="166" t="str">
        <f>IFERROR(IF(GETPIVOTDATA("DateRDV",TCD!$B$1,"DT","CH","Bénéficiaire",$A87,CY$6,CY$5,"Mois (DateRDV)",CY$7,"Années (DateRDV)",CY$3,"Présence","Absent"),4,""),"")</f>
        <v/>
      </c>
      <c r="CZ87" s="166" t="str">
        <f>IFERROR(IF(GETPIVOTDATA("DateRDV",TCD!$B$1,"DT","CH","Bénéficiaire",$A87,CZ$6,CZ$5,"Mois (DateRDV)",CZ$7,"Années (DateRDV)",CZ$3),1,""),"")</f>
        <v/>
      </c>
      <c r="DA87" s="166" t="str">
        <f>IFERROR(IF(GETPIVOTDATA("DateRDV",TCD!$B$1,"DT","CH","Bénéficiaire",$A87,DA$6,DA$5,"Mois (DateRDV)",DA$7,"Années (DateRDV)",DA$3),2,""),"")</f>
        <v/>
      </c>
      <c r="DB87" s="166" t="str">
        <f>IFERROR(IF(GETPIVOTDATA("DateRDV",TCD!$B$1,"DT","CH","Bénéficiaire",$A87,DB$6,DB$5,"Mois (DateRDV)",DB$7,"Années (DateRDV)",DB$3,"Présence","Excusé"),3,""),"")</f>
        <v/>
      </c>
      <c r="DC87" s="166" t="str">
        <f>IFERROR(IF(GETPIVOTDATA("DateRDV",TCD!$B$1,"DT","CH","Bénéficiaire",$A87,DC$6,DC$5,"Mois (DateRDV)",DC$7,"Années (DateRDV)",DC$3,"Présence","Absent"),4,""),"")</f>
        <v/>
      </c>
      <c r="DD87" s="166" t="str">
        <f>IFERROR(IF(GETPIVOTDATA("DateRDV",TCD!$B$1,"DT","CH","Bénéficiaire",$A87,DD$6,DD$5,"Mois (DateRDV)",DD$7,"Années (DateRDV)",DD$3),1,""),"")</f>
        <v/>
      </c>
      <c r="DE87" s="166" t="str">
        <f>IFERROR(IF(GETPIVOTDATA("DateRDV",TCD!$B$1,"DT","CH","Bénéficiaire",$A87,DE$6,DE$5,"Mois (DateRDV)",DE$7,"Années (DateRDV)",DE$3),2,""),"")</f>
        <v/>
      </c>
      <c r="DF87" s="166" t="str">
        <f>IFERROR(IF(GETPIVOTDATA("DateRDV",TCD!$B$1,"DT","CH","Bénéficiaire",$A87,DF$6,DF$5,"Mois (DateRDV)",DF$7,"Années (DateRDV)",DF$3,"Présence","Excusé"),3,""),"")</f>
        <v/>
      </c>
      <c r="DG87" s="166" t="str">
        <f>IFERROR(IF(GETPIVOTDATA("DateRDV",TCD!$B$1,"DT","CH","Bénéficiaire",$A87,DG$6,DG$5,"Mois (DateRDV)",DG$7,"Années (DateRDV)",DG$3,"Présence","Absent"),4,""),"")</f>
        <v/>
      </c>
      <c r="DH87" s="166" t="str">
        <f>IFERROR(IF(GETPIVOTDATA("DateRDV",TCD!$B$1,"DT","CH","Bénéficiaire",$A87,DH$6,DH$5,"Mois (DateRDV)",DH$7,"Années (DateRDV)",DH$3),1,""),"")</f>
        <v/>
      </c>
      <c r="DI87" s="166" t="str">
        <f>IFERROR(IF(GETPIVOTDATA("DateRDV",TCD!$B$1,"DT","CH","Bénéficiaire",$A87,DI$6,DI$5,"Mois (DateRDV)",DI$7,"Années (DateRDV)",DI$3),2,""),"")</f>
        <v/>
      </c>
      <c r="DJ87" s="166" t="str">
        <f>IFERROR(IF(GETPIVOTDATA("DateRDV",TCD!$B$1,"DT","CH","Bénéficiaire",$A87,DJ$6,DJ$5,"Mois (DateRDV)",DJ$7,"Années (DateRDV)",DJ$3,"Présence","Excusé"),3,""),"")</f>
        <v/>
      </c>
      <c r="DK87" s="166" t="str">
        <f>IFERROR(IF(GETPIVOTDATA("DateRDV",TCD!$B$1,"DT","CH","Bénéficiaire",$A87,DK$6,DK$5,"Mois (DateRDV)",DK$7,"Années (DateRDV)",DK$3,"Présence","Absent"),4,""),"")</f>
        <v/>
      </c>
      <c r="DL87" s="166" t="str">
        <f>IFERROR(IF(GETPIVOTDATA("DateRDV",TCD!$B$1,"DT","CH","Bénéficiaire",$A87,DL$6,DL$5,"Mois (DateRDV)",DL$7,"Années (DateRDV)",DL$3),1,""),"")</f>
        <v/>
      </c>
      <c r="DM87" s="166" t="str">
        <f>IFERROR(IF(GETPIVOTDATA("DateRDV",TCD!$B$1,"DT","CH","Bénéficiaire",$A87,DM$6,DM$5,"Mois (DateRDV)",DM$7,"Années (DateRDV)",DM$3),2,""),"")</f>
        <v/>
      </c>
      <c r="DN87" s="166" t="str">
        <f>IFERROR(IF(GETPIVOTDATA("DateRDV",TCD!$B$1,"DT","CH","Bénéficiaire",$A87,DN$6,DN$5,"Mois (DateRDV)",DN$7,"Années (DateRDV)",DN$3,"Présence","Excusé"),3,""),"")</f>
        <v/>
      </c>
      <c r="DO87" s="166" t="str">
        <f>IFERROR(IF(GETPIVOTDATA("DateRDV",TCD!$B$1,"DT","CH","Bénéficiaire",$A87,DO$6,DO$5,"Mois (DateRDV)",DO$7,"Années (DateRDV)",DO$3,"Présence","Absent"),4,""),"")</f>
        <v/>
      </c>
    </row>
    <row r="88" spans="2:119" x14ac:dyDescent="0.2">
      <c r="B88" s="169" t="str">
        <f>IFERROR(IF(INDEX(Data!P:P,MATCH(A88,Data!B:B,0))&lt;&gt;"",INDEX(Data!P:P,MATCH(A88,Data!B:B,0)),""),"")</f>
        <v/>
      </c>
      <c r="C88" s="169" t="str">
        <f>IFERROR(IF(INDEX(Data!O:O,MATCH(A88,Data!B:B,0))&lt;&gt;"",INDEX(Data!O:O,MATCH(A88,Data!B:B,0)),""),"")</f>
        <v/>
      </c>
      <c r="D88" s="169" t="str">
        <f>IFERROR(IF(INDEX(Data!J:J,MATCH(A88,Data!B:B,0))&lt;&gt;"",INDEX(Data!J:J,MATCH(A88,Data!B:B,0)),""),"")</f>
        <v/>
      </c>
      <c r="E88" s="169" t="str">
        <f>IFERROR(IF(INDEX(Data!M:M,MATCH(A88,Data!B:B,0))&lt;&gt;"",INDEX(Data!M:M,MATCH(A88,Data!B:B,0)),""),"")</f>
        <v/>
      </c>
      <c r="F88" s="169" t="str">
        <f>IFERROR(IF(INDEX(Data!N:N,MATCH(A88,Data!B:B,0))&lt;&gt;"",INDEX(Data!N:N,MATCH(A88,Data!B:B,0)),""),"")</f>
        <v/>
      </c>
      <c r="G88" s="170" t="str">
        <f>IFERROR(IF(INDEX(Data!K:K,MATCH(A88,Data!B:B,0))&lt;&gt;"",INDEX(Data!K:K,MATCH(A88,Data!B:B,0)),""),"")</f>
        <v/>
      </c>
      <c r="H88" s="170" t="str">
        <f>IFERROR(IF(INDEX(Data!L:L,MATCH(A88,Data!B:B,0))&lt;&gt;"",INDEX(Data!L:L,MATCH(A88,Data!B:B,0)),""),"")</f>
        <v/>
      </c>
      <c r="I88" s="170" t="str">
        <f>IFERROR(IF(INDEX(Data!C:C,MATCH(A88,Data!B:B,0))&lt;&gt;"",INDEX(Data!C:C,MATCH(A88,Data!B:B,0)),""),"")</f>
        <v/>
      </c>
      <c r="J88" s="170" t="str">
        <f>IFERROR(IF(INDEX(Data!D:D,MATCH(A88,Data!B:B,0))&lt;&gt;"",INDEX(Data!D:D,MATCH(A88,Data!B:B,0)),""),"")</f>
        <v/>
      </c>
      <c r="K88" s="171" t="str">
        <f>IFERROR(IF(INDEX(Data!H:H,MATCH(A88,Data!B:B,0))&lt;&gt;"",INDEX(Data!H:H,MATCH(A88,Data!B:B,0)),""),"")</f>
        <v/>
      </c>
      <c r="L88" s="166" t="str">
        <f>IFERROR(IF(GETPIVOTDATA("DateRDV",TCD!$B$1,"DT","CH","Bénéficiaire",$A88,L$6,L$5,"Mois (DateRDV)",L$7,"Années (DateRDV)",L$3),1,""),"")</f>
        <v/>
      </c>
      <c r="M88" s="166" t="str">
        <f>IFERROR(IF(GETPIVOTDATA("DateRDV",TCD!$B$1,"DT","CH","Bénéficiaire",$A88,M$6,M$5,"Mois (DateRDV)",M$7,"Années (DateRDV)",M$3),2,""),"")</f>
        <v/>
      </c>
      <c r="N88" s="166" t="str">
        <f>IFERROR(IF(GETPIVOTDATA("DateRDV",TCD!$B$1,"DT","CH","Bénéficiaire",$A88,N$6,N$5,"Mois (DateRDV)",N$7,"Années (DateRDV)",N$3,"Présence","Excusé"),3,""),"")</f>
        <v/>
      </c>
      <c r="O88" s="166" t="str">
        <f>IFERROR(IF(GETPIVOTDATA("DateRDV",TCD!$B$1,"DT","CH","Bénéficiaire",$A88,O$6,O$5,"Mois (DateRDV)",O$7,"Années (DateRDV)",O$3,"Présence","Absent"),4,""),"")</f>
        <v/>
      </c>
      <c r="P88" s="166" t="str">
        <f>IFERROR(IF(GETPIVOTDATA("DateRDV",TCD!$B$1,"DT","CH","Bénéficiaire",$A88,P$6,P$5,"Mois (DateRDV)",P$7,"Années (DateRDV)",P$3),1,""),"")</f>
        <v/>
      </c>
      <c r="Q88" s="166" t="str">
        <f>IFERROR(IF(GETPIVOTDATA("DateRDV",TCD!$B$1,"DT","CH","Bénéficiaire",$A88,Q$6,Q$5,"Mois (DateRDV)",Q$7,"Années (DateRDV)",Q$3),2,""),"")</f>
        <v/>
      </c>
      <c r="R88" s="166" t="str">
        <f>IFERROR(IF(GETPIVOTDATA("DateRDV",TCD!$B$1,"DT","CH","Bénéficiaire",$A88,R$6,R$5,"Mois (DateRDV)",R$7,"Années (DateRDV)",R$3,"Présence","Excusé"),3,""),"")</f>
        <v/>
      </c>
      <c r="S88" s="166" t="str">
        <f>IFERROR(IF(GETPIVOTDATA("DateRDV",TCD!$B$1,"DT","CH","Bénéficiaire",$A88,S$6,S$5,"Mois (DateRDV)",S$7,"Années (DateRDV)",S$3,"Présence","Absent"),4,""),"")</f>
        <v/>
      </c>
      <c r="T88" s="166" t="str">
        <f>IFERROR(IF(GETPIVOTDATA("DateRDV",TCD!$B$1,"DT","CH","Bénéficiaire",$A88,T$6,T$5,"Mois (DateRDV)",T$7,"Années (DateRDV)",T$3),1,""),"")</f>
        <v/>
      </c>
      <c r="U88" s="166" t="str">
        <f>IFERROR(IF(GETPIVOTDATA("DateRDV",TCD!$B$1,"DT","CH","Bénéficiaire",$A88,U$6,U$5,"Mois (DateRDV)",U$7,"Années (DateRDV)",U$3),2,""),"")</f>
        <v/>
      </c>
      <c r="V88" s="166" t="str">
        <f>IFERROR(IF(GETPIVOTDATA("DateRDV",TCD!$B$1,"DT","CH","Bénéficiaire",$A88,V$6,V$5,"Mois (DateRDV)",V$7,"Années (DateRDV)",V$3,"Présence","Excusé"),3,""),"")</f>
        <v/>
      </c>
      <c r="W88" s="166" t="str">
        <f>IFERROR(IF(GETPIVOTDATA("DateRDV",TCD!$B$1,"DT","CH","Bénéficiaire",$A88,W$6,W$5,"Mois (DateRDV)",W$7,"Années (DateRDV)",W$3,"Présence","Absent"),4,""),"")</f>
        <v/>
      </c>
      <c r="X88" s="166" t="str">
        <f>IFERROR(IF(GETPIVOTDATA("DateRDV",TCD!$B$1,"DT","CH","Bénéficiaire",$A88,X$6,X$5,"Mois (DateRDV)",X$7,"Années (DateRDV)",X$3),1,""),"")</f>
        <v/>
      </c>
      <c r="Y88" s="166" t="str">
        <f>IFERROR(IF(GETPIVOTDATA("DateRDV",TCD!$B$1,"DT","CH","Bénéficiaire",$A88,Y$6,Y$5,"Mois (DateRDV)",Y$7,"Années (DateRDV)",Y$3),2,""),"")</f>
        <v/>
      </c>
      <c r="Z88" s="166" t="str">
        <f>IFERROR(IF(GETPIVOTDATA("DateRDV",TCD!$B$1,"DT","CH","Bénéficiaire",$A88,Z$6,Z$5,"Mois (DateRDV)",Z$7,"Années (DateRDV)",Z$3,"Présence","Excusé"),3,""),"")</f>
        <v/>
      </c>
      <c r="AA88" s="166" t="str">
        <f>IFERROR(IF(GETPIVOTDATA("DateRDV",TCD!$B$1,"DT","CH","Bénéficiaire",$A88,AA$6,AA$5,"Mois (DateRDV)",AA$7,"Années (DateRDV)",AA$3,"Présence","Absent"),4,""),"")</f>
        <v/>
      </c>
      <c r="AB88" s="166" t="str">
        <f>IFERROR(IF(GETPIVOTDATA("DateRDV",TCD!$B$1,"DT","CH","Bénéficiaire",$A88,AB$6,AB$5,"Mois (DateRDV)",AB$7,"Années (DateRDV)",AB$3),1,""),"")</f>
        <v/>
      </c>
      <c r="AC88" s="166" t="str">
        <f>IFERROR(IF(GETPIVOTDATA("DateRDV",TCD!$B$1,"DT","CH","Bénéficiaire",$A88,AC$6,AC$5,"Mois (DateRDV)",AC$7,"Années (DateRDV)",AC$3),2,""),"")</f>
        <v/>
      </c>
      <c r="AD88" s="166" t="str">
        <f>IFERROR(IF(GETPIVOTDATA("DateRDV",TCD!$B$1,"DT","CH","Bénéficiaire",$A88,AD$6,AD$5,"Mois (DateRDV)",AD$7,"Années (DateRDV)",AD$3,"Présence","Excusé"),3,""),"")</f>
        <v/>
      </c>
      <c r="AE88" s="166" t="str">
        <f>IFERROR(IF(GETPIVOTDATA("DateRDV",TCD!$B$1,"DT","CH","Bénéficiaire",$A88,AE$6,AE$5,"Mois (DateRDV)",AE$7,"Années (DateRDV)",AE$3,"Présence","Absent"),4,""),"")</f>
        <v/>
      </c>
      <c r="AF88" s="166" t="str">
        <f>IFERROR(IF(GETPIVOTDATA("DateRDV",TCD!$B$1,"DT","CH","Bénéficiaire",$A88,AF$6,AF$5,"Mois (DateRDV)",AF$7,"Années (DateRDV)",AF$3),1,""),"")</f>
        <v/>
      </c>
      <c r="AG88" s="166" t="str">
        <f>IFERROR(IF(GETPIVOTDATA("DateRDV",TCD!$B$1,"DT","CH","Bénéficiaire",$A88,AG$6,AG$5,"Mois (DateRDV)",AG$7,"Années (DateRDV)",AG$3),2,""),"")</f>
        <v/>
      </c>
      <c r="AH88" s="166" t="str">
        <f>IFERROR(IF(GETPIVOTDATA("DateRDV",TCD!$B$1,"DT","CH","Bénéficiaire",$A88,AH$6,AH$5,"Mois (DateRDV)",AH$7,"Années (DateRDV)",AH$3,"Présence","Excusé"),3,""),"")</f>
        <v/>
      </c>
      <c r="AI88" s="166" t="str">
        <f>IFERROR(IF(GETPIVOTDATA("DateRDV",TCD!$B$1,"DT","CH","Bénéficiaire",$A88,AI$6,AI$5,"Mois (DateRDV)",AI$7,"Années (DateRDV)",AI$3,"Présence","Absent"),4,""),"")</f>
        <v/>
      </c>
      <c r="AJ88" s="166" t="str">
        <f>IFERROR(IF(GETPIVOTDATA("DateRDV",TCD!$B$1,"DT","CH","Bénéficiaire",$A88,AJ$6,AJ$5,"Mois (DateRDV)",AJ$7,"Années (DateRDV)",AJ$3),1,""),"")</f>
        <v/>
      </c>
      <c r="AK88" s="166" t="str">
        <f>IFERROR(IF(GETPIVOTDATA("DateRDV",TCD!$B$1,"DT","CH","Bénéficiaire",$A88,AK$6,AK$5,"Mois (DateRDV)",AK$7,"Années (DateRDV)",AK$3),2,""),"")</f>
        <v/>
      </c>
      <c r="AL88" s="166" t="str">
        <f>IFERROR(IF(GETPIVOTDATA("DateRDV",TCD!$B$1,"DT","CH","Bénéficiaire",$A88,AL$6,AL$5,"Mois (DateRDV)",AL$7,"Années (DateRDV)",AL$3,"Présence","Excusé"),3,""),"")</f>
        <v/>
      </c>
      <c r="AM88" s="166" t="str">
        <f>IFERROR(IF(GETPIVOTDATA("DateRDV",TCD!$B$1,"DT","CH","Bénéficiaire",$A88,AM$6,AM$5,"Mois (DateRDV)",AM$7,"Années (DateRDV)",AM$3,"Présence","Absent"),4,""),"")</f>
        <v/>
      </c>
      <c r="AN88" s="166" t="str">
        <f>IFERROR(IF(GETPIVOTDATA("DateRDV",TCD!$B$1,"DT","CH","Bénéficiaire",$A88,AN$6,AN$5,"Mois (DateRDV)",AN$7,"Années (DateRDV)",AN$3),1,""),"")</f>
        <v/>
      </c>
      <c r="AO88" s="166" t="str">
        <f>IFERROR(IF(GETPIVOTDATA("DateRDV",TCD!$B$1,"DT","CH","Bénéficiaire",$A88,AO$6,AO$5,"Mois (DateRDV)",AO$7,"Années (DateRDV)",AO$3),2,""),"")</f>
        <v/>
      </c>
      <c r="AP88" s="166" t="str">
        <f>IFERROR(IF(GETPIVOTDATA("DateRDV",TCD!$B$1,"DT","CH","Bénéficiaire",$A88,AP$6,AP$5,"Mois (DateRDV)",AP$7,"Années (DateRDV)",AP$3,"Présence","Excusé"),3,""),"")</f>
        <v/>
      </c>
      <c r="AQ88" s="166" t="str">
        <f>IFERROR(IF(GETPIVOTDATA("DateRDV",TCD!$B$1,"DT","CH","Bénéficiaire",$A88,AQ$6,AQ$5,"Mois (DateRDV)",AQ$7,"Années (DateRDV)",AQ$3,"Présence","Absent"),4,""),"")</f>
        <v/>
      </c>
      <c r="AR88" s="166" t="str">
        <f>IFERROR(IF(GETPIVOTDATA("DateRDV",TCD!$B$1,"DT","CH","Bénéficiaire",$A88,AR$6,AR$5,"Mois (DateRDV)",AR$7,"Années (DateRDV)",AR$3),1,""),"")</f>
        <v/>
      </c>
      <c r="AS88" s="166" t="str">
        <f>IFERROR(IF(GETPIVOTDATA("DateRDV",TCD!$B$1,"DT","CH","Bénéficiaire",$A88,AS$6,AS$5,"Mois (DateRDV)",AS$7,"Années (DateRDV)",AS$3),2,""),"")</f>
        <v/>
      </c>
      <c r="AT88" s="166" t="str">
        <f>IFERROR(IF(GETPIVOTDATA("DateRDV",TCD!$B$1,"DT","CH","Bénéficiaire",$A88,AT$6,AT$5,"Mois (DateRDV)",AT$7,"Années (DateRDV)",AT$3,"Présence","Excusé"),3,""),"")</f>
        <v/>
      </c>
      <c r="AU88" s="166" t="str">
        <f>IFERROR(IF(GETPIVOTDATA("DateRDV",TCD!$B$1,"DT","CH","Bénéficiaire",$A88,AU$6,AU$5,"Mois (DateRDV)",AU$7,"Années (DateRDV)",AU$3,"Présence","Absent"),4,""),"")</f>
        <v/>
      </c>
      <c r="AV88" s="166" t="str">
        <f>IFERROR(IF(GETPIVOTDATA("DateRDV",TCD!$B$1,"DT","CH","Bénéficiaire",$A88,AV$6,AV$5,"Mois (DateRDV)",AV$7,"Années (DateRDV)",AV$3),1,""),"")</f>
        <v/>
      </c>
      <c r="AW88" s="166" t="str">
        <f>IFERROR(IF(GETPIVOTDATA("DateRDV",TCD!$B$1,"DT","CH","Bénéficiaire",$A88,AW$6,AW$5,"Mois (DateRDV)",AW$7,"Années (DateRDV)",AW$3),2,""),"")</f>
        <v/>
      </c>
      <c r="AX88" s="166" t="str">
        <f>IFERROR(IF(GETPIVOTDATA("DateRDV",TCD!$B$1,"DT","CH","Bénéficiaire",$A88,AX$6,AX$5,"Mois (DateRDV)",AX$7,"Années (DateRDV)",AX$3,"Présence","Excusé"),3,""),"")</f>
        <v/>
      </c>
      <c r="AY88" s="166" t="str">
        <f>IFERROR(IF(GETPIVOTDATA("DateRDV",TCD!$B$1,"DT","CH","Bénéficiaire",$A88,AY$6,AY$5,"Mois (DateRDV)",AY$7,"Années (DateRDV)",AY$3,"Présence","Absent"),4,""),"")</f>
        <v/>
      </c>
      <c r="AZ88" s="166" t="str">
        <f>IFERROR(IF(GETPIVOTDATA("DateRDV",TCD!$B$1,"DT","CH","Bénéficiaire",$A88,AZ$6,AZ$5,"Mois (DateRDV)",AZ$7,"Années (DateRDV)",AZ$3),1,""),"")</f>
        <v/>
      </c>
      <c r="BA88" s="166" t="str">
        <f>IFERROR(IF(GETPIVOTDATA("DateRDV",TCD!$B$1,"DT","CH","Bénéficiaire",$A88,BA$6,BA$5,"Mois (DateRDV)",BA$7,"Années (DateRDV)",BA$3),2,""),"")</f>
        <v/>
      </c>
      <c r="BB88" s="166" t="str">
        <f>IFERROR(IF(GETPIVOTDATA("DateRDV",TCD!$B$1,"DT","CH","Bénéficiaire",$A88,BB$6,BB$5,"Mois (DateRDV)",BB$7,"Années (DateRDV)",BB$3,"Présence","Excusé"),3,""),"")</f>
        <v/>
      </c>
      <c r="BC88" s="166" t="str">
        <f>IFERROR(IF(GETPIVOTDATA("DateRDV",TCD!$B$1,"DT","CH","Bénéficiaire",$A88,BC$6,BC$5,"Mois (DateRDV)",BC$7,"Années (DateRDV)",BC$3,"Présence","Absent"),4,""),"")</f>
        <v/>
      </c>
      <c r="BD88" s="166" t="str">
        <f>IFERROR(IF(GETPIVOTDATA("DateRDV",TCD!$B$1,"DT","CH","Bénéficiaire",$A88,BD$6,BD$5,"Mois (DateRDV)",BD$7,"Années (DateRDV)",BD$3),1,""),"")</f>
        <v/>
      </c>
      <c r="BE88" s="166" t="str">
        <f>IFERROR(IF(GETPIVOTDATA("DateRDV",TCD!$B$1,"DT","CH","Bénéficiaire",$A88,BE$6,BE$5,"Mois (DateRDV)",BE$7,"Années (DateRDV)",BE$3),2,""),"")</f>
        <v/>
      </c>
      <c r="BF88" s="166" t="str">
        <f>IFERROR(IF(GETPIVOTDATA("DateRDV",TCD!$B$1,"DT","CH","Bénéficiaire",$A88,BF$6,BF$5,"Mois (DateRDV)",BF$7,"Années (DateRDV)",BF$3,"Présence","Excusé"),3,""),"")</f>
        <v/>
      </c>
      <c r="BG88" s="166" t="str">
        <f>IFERROR(IF(GETPIVOTDATA("DateRDV",TCD!$B$1,"DT","CH","Bénéficiaire",$A88,BG$6,BG$5,"Mois (DateRDV)",BG$7,"Années (DateRDV)",BG$3,"Présence","Absent"),4,""),"")</f>
        <v/>
      </c>
      <c r="BH88" s="166" t="str">
        <f>IFERROR(IF(GETPIVOTDATA("DateRDV",TCD!$B$1,"DT","CH","Bénéficiaire",$A88,BH$6,BH$5,"Mois (DateRDV)",BH$7,"Années (DateRDV)",BH$3),1,""),"")</f>
        <v/>
      </c>
      <c r="BI88" s="166" t="str">
        <f>IFERROR(IF(GETPIVOTDATA("DateRDV",TCD!$B$1,"DT","CH","Bénéficiaire",$A88,BI$6,BI$5,"Mois (DateRDV)",BI$7,"Années (DateRDV)",BI$3),2,""),"")</f>
        <v/>
      </c>
      <c r="BJ88" s="166" t="str">
        <f>IFERROR(IF(GETPIVOTDATA("DateRDV",TCD!$B$1,"DT","CH","Bénéficiaire",$A88,BJ$6,BJ$5,"Mois (DateRDV)",BJ$7,"Années (DateRDV)",BJ$3,"Présence","Excusé"),3,""),"")</f>
        <v/>
      </c>
      <c r="BK88" s="166" t="str">
        <f>IFERROR(IF(GETPIVOTDATA("DateRDV",TCD!$B$1,"DT","CH","Bénéficiaire",$A88,BK$6,BK$5,"Mois (DateRDV)",BK$7,"Années (DateRDV)",BK$3,"Présence","Absent"),4,""),"")</f>
        <v/>
      </c>
      <c r="BL88" s="166" t="str">
        <f>IFERROR(IF(GETPIVOTDATA("DateRDV",TCD!$B$1,"DT","CH","Bénéficiaire",$A88,BL$6,BL$5,"Mois (DateRDV)",BL$7,"Années (DateRDV)",BL$3),1,""),"")</f>
        <v/>
      </c>
      <c r="BM88" s="166" t="str">
        <f>IFERROR(IF(GETPIVOTDATA("DateRDV",TCD!$B$1,"DT","CH","Bénéficiaire",$A88,BM$6,BM$5,"Mois (DateRDV)",BM$7,"Années (DateRDV)",BM$3),2,""),"")</f>
        <v/>
      </c>
      <c r="BN88" s="166" t="str">
        <f>IFERROR(IF(GETPIVOTDATA("DateRDV",TCD!$B$1,"DT","CH","Bénéficiaire",$A88,BN$6,BN$5,"Mois (DateRDV)",BN$7,"Années (DateRDV)",BN$3,"Présence","Excusé"),3,""),"")</f>
        <v/>
      </c>
      <c r="BO88" s="166" t="str">
        <f>IFERROR(IF(GETPIVOTDATA("DateRDV",TCD!$B$1,"DT","CH","Bénéficiaire",$A88,BO$6,BO$5,"Mois (DateRDV)",BO$7,"Années (DateRDV)",BO$3,"Présence","Absent"),4,""),"")</f>
        <v/>
      </c>
      <c r="BP88" s="166" t="str">
        <f>IFERROR(IF(GETPIVOTDATA("DateRDV",TCD!$B$1,"DT","CH","Bénéficiaire",$A88,BP$6,BP$5,"Mois (DateRDV)",BP$7,"Années (DateRDV)",BP$3),1,""),"")</f>
        <v/>
      </c>
      <c r="BQ88" s="166" t="str">
        <f>IFERROR(IF(GETPIVOTDATA("DateRDV",TCD!$B$1,"DT","CH","Bénéficiaire",$A88,BQ$6,BQ$5,"Mois (DateRDV)",BQ$7,"Années (DateRDV)",BQ$3),2,""),"")</f>
        <v/>
      </c>
      <c r="BR88" s="166" t="str">
        <f>IFERROR(IF(GETPIVOTDATA("DateRDV",TCD!$B$1,"DT","CH","Bénéficiaire",$A88,BR$6,BR$5,"Mois (DateRDV)",BR$7,"Années (DateRDV)",BR$3,"Présence","Excusé"),3,""),"")</f>
        <v/>
      </c>
      <c r="BS88" s="166" t="str">
        <f>IFERROR(IF(GETPIVOTDATA("DateRDV",TCD!$B$1,"DT","CH","Bénéficiaire",$A88,BS$6,BS$5,"Mois (DateRDV)",BS$7,"Années (DateRDV)",BS$3,"Présence","Absent"),4,""),"")</f>
        <v/>
      </c>
      <c r="BT88" s="166" t="str">
        <f>IFERROR(IF(GETPIVOTDATA("DateRDV",TCD!$B$1,"DT","CH","Bénéficiaire",$A88,BT$6,BT$5,"Mois (DateRDV)",BT$7,"Années (DateRDV)",BT$3),1,""),"")</f>
        <v/>
      </c>
      <c r="BU88" s="166" t="str">
        <f>IFERROR(IF(GETPIVOTDATA("DateRDV",TCD!$B$1,"DT","CH","Bénéficiaire",$A88,BU$6,BU$5,"Mois (DateRDV)",BU$7,"Années (DateRDV)",BU$3),2,""),"")</f>
        <v/>
      </c>
      <c r="BV88" s="166" t="str">
        <f>IFERROR(IF(GETPIVOTDATA("DateRDV",TCD!$B$1,"DT","CH","Bénéficiaire",$A88,BV$6,BV$5,"Mois (DateRDV)",BV$7,"Années (DateRDV)",BV$3,"Présence","Excusé"),3,""),"")</f>
        <v/>
      </c>
      <c r="BW88" s="166" t="str">
        <f>IFERROR(IF(GETPIVOTDATA("DateRDV",TCD!$B$1,"DT","CH","Bénéficiaire",$A88,BW$6,BW$5,"Mois (DateRDV)",BW$7,"Années (DateRDV)",BW$3,"Présence","Absent"),4,""),"")</f>
        <v/>
      </c>
      <c r="BX88" s="166" t="str">
        <f>IFERROR(IF(GETPIVOTDATA("DateRDV",TCD!$B$1,"DT","CH","Bénéficiaire",$A88,BX$6,BX$5,"Mois (DateRDV)",BX$7,"Années (DateRDV)",BX$3),1,""),"")</f>
        <v/>
      </c>
      <c r="BY88" s="166" t="str">
        <f>IFERROR(IF(GETPIVOTDATA("DateRDV",TCD!$B$1,"DT","CH","Bénéficiaire",$A88,BY$6,BY$5,"Mois (DateRDV)",BY$7,"Années (DateRDV)",BY$3),2,""),"")</f>
        <v/>
      </c>
      <c r="BZ88" s="166" t="str">
        <f>IFERROR(IF(GETPIVOTDATA("DateRDV",TCD!$B$1,"DT","CH","Bénéficiaire",$A88,BZ$6,BZ$5,"Mois (DateRDV)",BZ$7,"Années (DateRDV)",BZ$3,"Présence","Excusé"),3,""),"")</f>
        <v/>
      </c>
      <c r="CA88" s="166" t="str">
        <f>IFERROR(IF(GETPIVOTDATA("DateRDV",TCD!$B$1,"DT","CH","Bénéficiaire",$A88,CA$6,CA$5,"Mois (DateRDV)",CA$7,"Années (DateRDV)",CA$3,"Présence","Absent"),4,""),"")</f>
        <v/>
      </c>
      <c r="CB88" s="166" t="str">
        <f>IFERROR(IF(GETPIVOTDATA("DateRDV",TCD!$B$1,"DT","CH","Bénéficiaire",$A88,CB$6,CB$5,"Mois (DateRDV)",CB$7,"Années (DateRDV)",CB$3),1,""),"")</f>
        <v/>
      </c>
      <c r="CC88" s="166" t="str">
        <f>IFERROR(IF(GETPIVOTDATA("DateRDV",TCD!$B$1,"DT","CH","Bénéficiaire",$A88,CC$6,CC$5,"Mois (DateRDV)",CC$7,"Années (DateRDV)",CC$3),2,""),"")</f>
        <v/>
      </c>
      <c r="CD88" s="166" t="str">
        <f>IFERROR(IF(GETPIVOTDATA("DateRDV",TCD!$B$1,"DT","CH","Bénéficiaire",$A88,CD$6,CD$5,"Mois (DateRDV)",CD$7,"Années (DateRDV)",CD$3,"Présence","Excusé"),3,""),"")</f>
        <v/>
      </c>
      <c r="CE88" s="166" t="str">
        <f>IFERROR(IF(GETPIVOTDATA("DateRDV",TCD!$B$1,"DT","CH","Bénéficiaire",$A88,CE$6,CE$5,"Mois (DateRDV)",CE$7,"Années (DateRDV)",CE$3,"Présence","Absent"),4,""),"")</f>
        <v/>
      </c>
      <c r="CF88" s="166" t="str">
        <f>IFERROR(IF(GETPIVOTDATA("DateRDV",TCD!$B$1,"DT","CH","Bénéficiaire",$A88,CF$6,CF$5,"Mois (DateRDV)",CF$7,"Années (DateRDV)",CF$3),1,""),"")</f>
        <v/>
      </c>
      <c r="CG88" s="166" t="str">
        <f>IFERROR(IF(GETPIVOTDATA("DateRDV",TCD!$B$1,"DT","CH","Bénéficiaire",$A88,CG$6,CG$5,"Mois (DateRDV)",CG$7,"Années (DateRDV)",CG$3),2,""),"")</f>
        <v/>
      </c>
      <c r="CH88" s="166" t="str">
        <f>IFERROR(IF(GETPIVOTDATA("DateRDV",TCD!$B$1,"DT","CH","Bénéficiaire",$A88,CH$6,CH$5,"Mois (DateRDV)",CH$7,"Années (DateRDV)",CH$3,"Présence","Excusé"),3,""),"")</f>
        <v/>
      </c>
      <c r="CI88" s="166" t="str">
        <f>IFERROR(IF(GETPIVOTDATA("DateRDV",TCD!$B$1,"DT","CH","Bénéficiaire",$A88,CI$6,CI$5,"Mois (DateRDV)",CI$7,"Années (DateRDV)",CI$3,"Présence","Absent"),4,""),"")</f>
        <v/>
      </c>
      <c r="CJ88" s="166" t="str">
        <f>IFERROR(IF(GETPIVOTDATA("DateRDV",TCD!$B$1,"DT","CH","Bénéficiaire",$A88,CJ$6,CJ$5,"Mois (DateRDV)",CJ$7,"Années (DateRDV)",CJ$3),1,""),"")</f>
        <v/>
      </c>
      <c r="CK88" s="166" t="str">
        <f>IFERROR(IF(GETPIVOTDATA("DateRDV",TCD!$B$1,"DT","CH","Bénéficiaire",$A88,CK$6,CK$5,"Mois (DateRDV)",CK$7,"Années (DateRDV)",CK$3),2,""),"")</f>
        <v/>
      </c>
      <c r="CL88" s="166" t="str">
        <f>IFERROR(IF(GETPIVOTDATA("DateRDV",TCD!$B$1,"DT","CH","Bénéficiaire",$A88,CL$6,CL$5,"Mois (DateRDV)",CL$7,"Années (DateRDV)",CL$3,"Présence","Excusé"),3,""),"")</f>
        <v/>
      </c>
      <c r="CM88" s="166" t="str">
        <f>IFERROR(IF(GETPIVOTDATA("DateRDV",TCD!$B$1,"DT","CH","Bénéficiaire",$A88,CM$6,CM$5,"Mois (DateRDV)",CM$7,"Années (DateRDV)",CM$3,"Présence","Absent"),4,""),"")</f>
        <v/>
      </c>
      <c r="CN88" s="166" t="str">
        <f>IFERROR(IF(GETPIVOTDATA("DateRDV",TCD!$B$1,"DT","CH","Bénéficiaire",$A88,CN$6,CN$5,"Mois (DateRDV)",CN$7,"Années (DateRDV)",CN$3),1,""),"")</f>
        <v/>
      </c>
      <c r="CO88" s="166" t="str">
        <f>IFERROR(IF(GETPIVOTDATA("DateRDV",TCD!$B$1,"DT","CH","Bénéficiaire",$A88,CO$6,CO$5,"Mois (DateRDV)",CO$7,"Années (DateRDV)",CO$3),2,""),"")</f>
        <v/>
      </c>
      <c r="CP88" s="166" t="str">
        <f>IFERROR(IF(GETPIVOTDATA("DateRDV",TCD!$B$1,"DT","CH","Bénéficiaire",$A88,CP$6,CP$5,"Mois (DateRDV)",CP$7,"Années (DateRDV)",CP$3,"Présence","Excusé"),3,""),"")</f>
        <v/>
      </c>
      <c r="CQ88" s="166" t="str">
        <f>IFERROR(IF(GETPIVOTDATA("DateRDV",TCD!$B$1,"DT","CH","Bénéficiaire",$A88,CQ$6,CQ$5,"Mois (DateRDV)",CQ$7,"Années (DateRDV)",CQ$3,"Présence","Absent"),4,""),"")</f>
        <v/>
      </c>
      <c r="CR88" s="166" t="str">
        <f>IFERROR(IF(GETPIVOTDATA("DateRDV",TCD!$B$1,"DT","CH","Bénéficiaire",$A88,CR$6,CR$5,"Mois (DateRDV)",CR$7,"Années (DateRDV)",CR$3),1,""),"")</f>
        <v/>
      </c>
      <c r="CS88" s="166" t="str">
        <f>IFERROR(IF(GETPIVOTDATA("DateRDV",TCD!$B$1,"DT","CH","Bénéficiaire",$A88,CS$6,CS$5,"Mois (DateRDV)",CS$7,"Années (DateRDV)",CS$3),2,""),"")</f>
        <v/>
      </c>
      <c r="CT88" s="166" t="str">
        <f>IFERROR(IF(GETPIVOTDATA("DateRDV",TCD!$B$1,"DT","CH","Bénéficiaire",$A88,CT$6,CT$5,"Mois (DateRDV)",CT$7,"Années (DateRDV)",CT$3,"Présence","Excusé"),3,""),"")</f>
        <v/>
      </c>
      <c r="CU88" s="166" t="str">
        <f>IFERROR(IF(GETPIVOTDATA("DateRDV",TCD!$B$1,"DT","CH","Bénéficiaire",$A88,CU$6,CU$5,"Mois (DateRDV)",CU$7,"Années (DateRDV)",CU$3,"Présence","Absent"),4,""),"")</f>
        <v/>
      </c>
      <c r="CV88" s="166" t="str">
        <f>IFERROR(IF(GETPIVOTDATA("DateRDV",TCD!$B$1,"DT","CH","Bénéficiaire",$A88,CV$6,CV$5,"Mois (DateRDV)",CV$7,"Années (DateRDV)",CV$3),1,""),"")</f>
        <v/>
      </c>
      <c r="CW88" s="166" t="str">
        <f>IFERROR(IF(GETPIVOTDATA("DateRDV",TCD!$B$1,"DT","CH","Bénéficiaire",$A88,CW$6,CW$5,"Mois (DateRDV)",CW$7,"Années (DateRDV)",CW$3),2,""),"")</f>
        <v/>
      </c>
      <c r="CX88" s="166" t="str">
        <f>IFERROR(IF(GETPIVOTDATA("DateRDV",TCD!$B$1,"DT","CH","Bénéficiaire",$A88,CX$6,CX$5,"Mois (DateRDV)",CX$7,"Années (DateRDV)",CX$3,"Présence","Excusé"),3,""),"")</f>
        <v/>
      </c>
      <c r="CY88" s="166" t="str">
        <f>IFERROR(IF(GETPIVOTDATA("DateRDV",TCD!$B$1,"DT","CH","Bénéficiaire",$A88,CY$6,CY$5,"Mois (DateRDV)",CY$7,"Années (DateRDV)",CY$3,"Présence","Absent"),4,""),"")</f>
        <v/>
      </c>
      <c r="CZ88" s="166" t="str">
        <f>IFERROR(IF(GETPIVOTDATA("DateRDV",TCD!$B$1,"DT","CH","Bénéficiaire",$A88,CZ$6,CZ$5,"Mois (DateRDV)",CZ$7,"Années (DateRDV)",CZ$3),1,""),"")</f>
        <v/>
      </c>
      <c r="DA88" s="166" t="str">
        <f>IFERROR(IF(GETPIVOTDATA("DateRDV",TCD!$B$1,"DT","CH","Bénéficiaire",$A88,DA$6,DA$5,"Mois (DateRDV)",DA$7,"Années (DateRDV)",DA$3),2,""),"")</f>
        <v/>
      </c>
      <c r="DB88" s="166" t="str">
        <f>IFERROR(IF(GETPIVOTDATA("DateRDV",TCD!$B$1,"DT","CH","Bénéficiaire",$A88,DB$6,DB$5,"Mois (DateRDV)",DB$7,"Années (DateRDV)",DB$3,"Présence","Excusé"),3,""),"")</f>
        <v/>
      </c>
      <c r="DC88" s="166" t="str">
        <f>IFERROR(IF(GETPIVOTDATA("DateRDV",TCD!$B$1,"DT","CH","Bénéficiaire",$A88,DC$6,DC$5,"Mois (DateRDV)",DC$7,"Années (DateRDV)",DC$3,"Présence","Absent"),4,""),"")</f>
        <v/>
      </c>
      <c r="DD88" s="166" t="str">
        <f>IFERROR(IF(GETPIVOTDATA("DateRDV",TCD!$B$1,"DT","CH","Bénéficiaire",$A88,DD$6,DD$5,"Mois (DateRDV)",DD$7,"Années (DateRDV)",DD$3),1,""),"")</f>
        <v/>
      </c>
      <c r="DE88" s="166" t="str">
        <f>IFERROR(IF(GETPIVOTDATA("DateRDV",TCD!$B$1,"DT","CH","Bénéficiaire",$A88,DE$6,DE$5,"Mois (DateRDV)",DE$7,"Années (DateRDV)",DE$3),2,""),"")</f>
        <v/>
      </c>
      <c r="DF88" s="166" t="str">
        <f>IFERROR(IF(GETPIVOTDATA("DateRDV",TCD!$B$1,"DT","CH","Bénéficiaire",$A88,DF$6,DF$5,"Mois (DateRDV)",DF$7,"Années (DateRDV)",DF$3,"Présence","Excusé"),3,""),"")</f>
        <v/>
      </c>
      <c r="DG88" s="166" t="str">
        <f>IFERROR(IF(GETPIVOTDATA("DateRDV",TCD!$B$1,"DT","CH","Bénéficiaire",$A88,DG$6,DG$5,"Mois (DateRDV)",DG$7,"Années (DateRDV)",DG$3,"Présence","Absent"),4,""),"")</f>
        <v/>
      </c>
      <c r="DH88" s="166" t="str">
        <f>IFERROR(IF(GETPIVOTDATA("DateRDV",TCD!$B$1,"DT","CH","Bénéficiaire",$A88,DH$6,DH$5,"Mois (DateRDV)",DH$7,"Années (DateRDV)",DH$3),1,""),"")</f>
        <v/>
      </c>
      <c r="DI88" s="166" t="str">
        <f>IFERROR(IF(GETPIVOTDATA("DateRDV",TCD!$B$1,"DT","CH","Bénéficiaire",$A88,DI$6,DI$5,"Mois (DateRDV)",DI$7,"Années (DateRDV)",DI$3),2,""),"")</f>
        <v/>
      </c>
      <c r="DJ88" s="166" t="str">
        <f>IFERROR(IF(GETPIVOTDATA("DateRDV",TCD!$B$1,"DT","CH","Bénéficiaire",$A88,DJ$6,DJ$5,"Mois (DateRDV)",DJ$7,"Années (DateRDV)",DJ$3,"Présence","Excusé"),3,""),"")</f>
        <v/>
      </c>
      <c r="DK88" s="166" t="str">
        <f>IFERROR(IF(GETPIVOTDATA("DateRDV",TCD!$B$1,"DT","CH","Bénéficiaire",$A88,DK$6,DK$5,"Mois (DateRDV)",DK$7,"Années (DateRDV)",DK$3,"Présence","Absent"),4,""),"")</f>
        <v/>
      </c>
      <c r="DL88" s="166" t="str">
        <f>IFERROR(IF(GETPIVOTDATA("DateRDV",TCD!$B$1,"DT","CH","Bénéficiaire",$A88,DL$6,DL$5,"Mois (DateRDV)",DL$7,"Années (DateRDV)",DL$3),1,""),"")</f>
        <v/>
      </c>
      <c r="DM88" s="166" t="str">
        <f>IFERROR(IF(GETPIVOTDATA("DateRDV",TCD!$B$1,"DT","CH","Bénéficiaire",$A88,DM$6,DM$5,"Mois (DateRDV)",DM$7,"Années (DateRDV)",DM$3),2,""),"")</f>
        <v/>
      </c>
      <c r="DN88" s="166" t="str">
        <f>IFERROR(IF(GETPIVOTDATA("DateRDV",TCD!$B$1,"DT","CH","Bénéficiaire",$A88,DN$6,DN$5,"Mois (DateRDV)",DN$7,"Années (DateRDV)",DN$3,"Présence","Excusé"),3,""),"")</f>
        <v/>
      </c>
      <c r="DO88" s="166" t="str">
        <f>IFERROR(IF(GETPIVOTDATA("DateRDV",TCD!$B$1,"DT","CH","Bénéficiaire",$A88,DO$6,DO$5,"Mois (DateRDV)",DO$7,"Années (DateRDV)",DO$3,"Présence","Absent"),4,""),"")</f>
        <v/>
      </c>
    </row>
    <row r="89" spans="2:119" x14ac:dyDescent="0.2">
      <c r="B89" s="169" t="str">
        <f>IFERROR(IF(INDEX(Data!P:P,MATCH(A89,Data!B:B,0))&lt;&gt;"",INDEX(Data!P:P,MATCH(A89,Data!B:B,0)),""),"")</f>
        <v/>
      </c>
      <c r="C89" s="169" t="str">
        <f>IFERROR(IF(INDEX(Data!O:O,MATCH(A89,Data!B:B,0))&lt;&gt;"",INDEX(Data!O:O,MATCH(A89,Data!B:B,0)),""),"")</f>
        <v/>
      </c>
      <c r="D89" s="169" t="str">
        <f>IFERROR(IF(INDEX(Data!J:J,MATCH(A89,Data!B:B,0))&lt;&gt;"",INDEX(Data!J:J,MATCH(A89,Data!B:B,0)),""),"")</f>
        <v/>
      </c>
      <c r="E89" s="169" t="str">
        <f>IFERROR(IF(INDEX(Data!M:M,MATCH(A89,Data!B:B,0))&lt;&gt;"",INDEX(Data!M:M,MATCH(A89,Data!B:B,0)),""),"")</f>
        <v/>
      </c>
      <c r="F89" s="169" t="str">
        <f>IFERROR(IF(INDEX(Data!N:N,MATCH(A89,Data!B:B,0))&lt;&gt;"",INDEX(Data!N:N,MATCH(A89,Data!B:B,0)),""),"")</f>
        <v/>
      </c>
      <c r="G89" s="170" t="str">
        <f>IFERROR(IF(INDEX(Data!K:K,MATCH(A89,Data!B:B,0))&lt;&gt;"",INDEX(Data!K:K,MATCH(A89,Data!B:B,0)),""),"")</f>
        <v/>
      </c>
      <c r="H89" s="170" t="str">
        <f>IFERROR(IF(INDEX(Data!L:L,MATCH(A89,Data!B:B,0))&lt;&gt;"",INDEX(Data!L:L,MATCH(A89,Data!B:B,0)),""),"")</f>
        <v/>
      </c>
      <c r="I89" s="170" t="str">
        <f>IFERROR(IF(INDEX(Data!C:C,MATCH(A89,Data!B:B,0))&lt;&gt;"",INDEX(Data!C:C,MATCH(A89,Data!B:B,0)),""),"")</f>
        <v/>
      </c>
      <c r="J89" s="170" t="str">
        <f>IFERROR(IF(INDEX(Data!D:D,MATCH(A89,Data!B:B,0))&lt;&gt;"",INDEX(Data!D:D,MATCH(A89,Data!B:B,0)),""),"")</f>
        <v/>
      </c>
      <c r="K89" s="171" t="str">
        <f>IFERROR(IF(INDEX(Data!H:H,MATCH(A89,Data!B:B,0))&lt;&gt;"",INDEX(Data!H:H,MATCH(A89,Data!B:B,0)),""),"")</f>
        <v/>
      </c>
      <c r="L89" s="166" t="str">
        <f>IFERROR(IF(GETPIVOTDATA("DateRDV",TCD!$B$1,"DT","CH","Bénéficiaire",$A89,L$6,L$5,"Mois (DateRDV)",L$7,"Années (DateRDV)",L$3),1,""),"")</f>
        <v/>
      </c>
      <c r="M89" s="166" t="str">
        <f>IFERROR(IF(GETPIVOTDATA("DateRDV",TCD!$B$1,"DT","CH","Bénéficiaire",$A89,M$6,M$5,"Mois (DateRDV)",M$7,"Années (DateRDV)",M$3),2,""),"")</f>
        <v/>
      </c>
      <c r="N89" s="166" t="str">
        <f>IFERROR(IF(GETPIVOTDATA("DateRDV",TCD!$B$1,"DT","CH","Bénéficiaire",$A89,N$6,N$5,"Mois (DateRDV)",N$7,"Années (DateRDV)",N$3,"Présence","Excusé"),3,""),"")</f>
        <v/>
      </c>
      <c r="O89" s="166" t="str">
        <f>IFERROR(IF(GETPIVOTDATA("DateRDV",TCD!$B$1,"DT","CH","Bénéficiaire",$A89,O$6,O$5,"Mois (DateRDV)",O$7,"Années (DateRDV)",O$3,"Présence","Absent"),4,""),"")</f>
        <v/>
      </c>
      <c r="P89" s="166" t="str">
        <f>IFERROR(IF(GETPIVOTDATA("DateRDV",TCD!$B$1,"DT","CH","Bénéficiaire",$A89,P$6,P$5,"Mois (DateRDV)",P$7,"Années (DateRDV)",P$3),1,""),"")</f>
        <v/>
      </c>
      <c r="Q89" s="166" t="str">
        <f>IFERROR(IF(GETPIVOTDATA("DateRDV",TCD!$B$1,"DT","CH","Bénéficiaire",$A89,Q$6,Q$5,"Mois (DateRDV)",Q$7,"Années (DateRDV)",Q$3),2,""),"")</f>
        <v/>
      </c>
      <c r="R89" s="166" t="str">
        <f>IFERROR(IF(GETPIVOTDATA("DateRDV",TCD!$B$1,"DT","CH","Bénéficiaire",$A89,R$6,R$5,"Mois (DateRDV)",R$7,"Années (DateRDV)",R$3,"Présence","Excusé"),3,""),"")</f>
        <v/>
      </c>
      <c r="S89" s="166" t="str">
        <f>IFERROR(IF(GETPIVOTDATA("DateRDV",TCD!$B$1,"DT","CH","Bénéficiaire",$A89,S$6,S$5,"Mois (DateRDV)",S$7,"Années (DateRDV)",S$3,"Présence","Absent"),4,""),"")</f>
        <v/>
      </c>
      <c r="T89" s="166" t="str">
        <f>IFERROR(IF(GETPIVOTDATA("DateRDV",TCD!$B$1,"DT","CH","Bénéficiaire",$A89,T$6,T$5,"Mois (DateRDV)",T$7,"Années (DateRDV)",T$3),1,""),"")</f>
        <v/>
      </c>
      <c r="U89" s="166" t="str">
        <f>IFERROR(IF(GETPIVOTDATA("DateRDV",TCD!$B$1,"DT","CH","Bénéficiaire",$A89,U$6,U$5,"Mois (DateRDV)",U$7,"Années (DateRDV)",U$3),2,""),"")</f>
        <v/>
      </c>
      <c r="V89" s="166" t="str">
        <f>IFERROR(IF(GETPIVOTDATA("DateRDV",TCD!$B$1,"DT","CH","Bénéficiaire",$A89,V$6,V$5,"Mois (DateRDV)",V$7,"Années (DateRDV)",V$3,"Présence","Excusé"),3,""),"")</f>
        <v/>
      </c>
      <c r="W89" s="166" t="str">
        <f>IFERROR(IF(GETPIVOTDATA("DateRDV",TCD!$B$1,"DT","CH","Bénéficiaire",$A89,W$6,W$5,"Mois (DateRDV)",W$7,"Années (DateRDV)",W$3,"Présence","Absent"),4,""),"")</f>
        <v/>
      </c>
      <c r="X89" s="166" t="str">
        <f>IFERROR(IF(GETPIVOTDATA("DateRDV",TCD!$B$1,"DT","CH","Bénéficiaire",$A89,X$6,X$5,"Mois (DateRDV)",X$7,"Années (DateRDV)",X$3),1,""),"")</f>
        <v/>
      </c>
      <c r="Y89" s="166" t="str">
        <f>IFERROR(IF(GETPIVOTDATA("DateRDV",TCD!$B$1,"DT","CH","Bénéficiaire",$A89,Y$6,Y$5,"Mois (DateRDV)",Y$7,"Années (DateRDV)",Y$3),2,""),"")</f>
        <v/>
      </c>
      <c r="Z89" s="166" t="str">
        <f>IFERROR(IF(GETPIVOTDATA("DateRDV",TCD!$B$1,"DT","CH","Bénéficiaire",$A89,Z$6,Z$5,"Mois (DateRDV)",Z$7,"Années (DateRDV)",Z$3,"Présence","Excusé"),3,""),"")</f>
        <v/>
      </c>
      <c r="AA89" s="166" t="str">
        <f>IFERROR(IF(GETPIVOTDATA("DateRDV",TCD!$B$1,"DT","CH","Bénéficiaire",$A89,AA$6,AA$5,"Mois (DateRDV)",AA$7,"Années (DateRDV)",AA$3,"Présence","Absent"),4,""),"")</f>
        <v/>
      </c>
      <c r="AB89" s="166" t="str">
        <f>IFERROR(IF(GETPIVOTDATA("DateRDV",TCD!$B$1,"DT","CH","Bénéficiaire",$A89,AB$6,AB$5,"Mois (DateRDV)",AB$7,"Années (DateRDV)",AB$3),1,""),"")</f>
        <v/>
      </c>
      <c r="AC89" s="166" t="str">
        <f>IFERROR(IF(GETPIVOTDATA("DateRDV",TCD!$B$1,"DT","CH","Bénéficiaire",$A89,AC$6,AC$5,"Mois (DateRDV)",AC$7,"Années (DateRDV)",AC$3),2,""),"")</f>
        <v/>
      </c>
      <c r="AD89" s="166" t="str">
        <f>IFERROR(IF(GETPIVOTDATA("DateRDV",TCD!$B$1,"DT","CH","Bénéficiaire",$A89,AD$6,AD$5,"Mois (DateRDV)",AD$7,"Années (DateRDV)",AD$3,"Présence","Excusé"),3,""),"")</f>
        <v/>
      </c>
      <c r="AE89" s="166" t="str">
        <f>IFERROR(IF(GETPIVOTDATA("DateRDV",TCD!$B$1,"DT","CH","Bénéficiaire",$A89,AE$6,AE$5,"Mois (DateRDV)",AE$7,"Années (DateRDV)",AE$3,"Présence","Absent"),4,""),"")</f>
        <v/>
      </c>
      <c r="AF89" s="166" t="str">
        <f>IFERROR(IF(GETPIVOTDATA("DateRDV",TCD!$B$1,"DT","CH","Bénéficiaire",$A89,AF$6,AF$5,"Mois (DateRDV)",AF$7,"Années (DateRDV)",AF$3),1,""),"")</f>
        <v/>
      </c>
      <c r="AG89" s="166" t="str">
        <f>IFERROR(IF(GETPIVOTDATA("DateRDV",TCD!$B$1,"DT","CH","Bénéficiaire",$A89,AG$6,AG$5,"Mois (DateRDV)",AG$7,"Années (DateRDV)",AG$3),2,""),"")</f>
        <v/>
      </c>
      <c r="AH89" s="166" t="str">
        <f>IFERROR(IF(GETPIVOTDATA("DateRDV",TCD!$B$1,"DT","CH","Bénéficiaire",$A89,AH$6,AH$5,"Mois (DateRDV)",AH$7,"Années (DateRDV)",AH$3,"Présence","Excusé"),3,""),"")</f>
        <v/>
      </c>
      <c r="AI89" s="166" t="str">
        <f>IFERROR(IF(GETPIVOTDATA("DateRDV",TCD!$B$1,"DT","CH","Bénéficiaire",$A89,AI$6,AI$5,"Mois (DateRDV)",AI$7,"Années (DateRDV)",AI$3,"Présence","Absent"),4,""),"")</f>
        <v/>
      </c>
      <c r="AJ89" s="166" t="str">
        <f>IFERROR(IF(GETPIVOTDATA("DateRDV",TCD!$B$1,"DT","CH","Bénéficiaire",$A89,AJ$6,AJ$5,"Mois (DateRDV)",AJ$7,"Années (DateRDV)",AJ$3),1,""),"")</f>
        <v/>
      </c>
      <c r="AK89" s="166" t="str">
        <f>IFERROR(IF(GETPIVOTDATA("DateRDV",TCD!$B$1,"DT","CH","Bénéficiaire",$A89,AK$6,AK$5,"Mois (DateRDV)",AK$7,"Années (DateRDV)",AK$3),2,""),"")</f>
        <v/>
      </c>
      <c r="AL89" s="166" t="str">
        <f>IFERROR(IF(GETPIVOTDATA("DateRDV",TCD!$B$1,"DT","CH","Bénéficiaire",$A89,AL$6,AL$5,"Mois (DateRDV)",AL$7,"Années (DateRDV)",AL$3,"Présence","Excusé"),3,""),"")</f>
        <v/>
      </c>
      <c r="AM89" s="166" t="str">
        <f>IFERROR(IF(GETPIVOTDATA("DateRDV",TCD!$B$1,"DT","CH","Bénéficiaire",$A89,AM$6,AM$5,"Mois (DateRDV)",AM$7,"Années (DateRDV)",AM$3,"Présence","Absent"),4,""),"")</f>
        <v/>
      </c>
      <c r="AN89" s="166" t="str">
        <f>IFERROR(IF(GETPIVOTDATA("DateRDV",TCD!$B$1,"DT","CH","Bénéficiaire",$A89,AN$6,AN$5,"Mois (DateRDV)",AN$7,"Années (DateRDV)",AN$3),1,""),"")</f>
        <v/>
      </c>
      <c r="AO89" s="166" t="str">
        <f>IFERROR(IF(GETPIVOTDATA("DateRDV",TCD!$B$1,"DT","CH","Bénéficiaire",$A89,AO$6,AO$5,"Mois (DateRDV)",AO$7,"Années (DateRDV)",AO$3),2,""),"")</f>
        <v/>
      </c>
      <c r="AP89" s="166" t="str">
        <f>IFERROR(IF(GETPIVOTDATA("DateRDV",TCD!$B$1,"DT","CH","Bénéficiaire",$A89,AP$6,AP$5,"Mois (DateRDV)",AP$7,"Années (DateRDV)",AP$3,"Présence","Excusé"),3,""),"")</f>
        <v/>
      </c>
      <c r="AQ89" s="166" t="str">
        <f>IFERROR(IF(GETPIVOTDATA("DateRDV",TCD!$B$1,"DT","CH","Bénéficiaire",$A89,AQ$6,AQ$5,"Mois (DateRDV)",AQ$7,"Années (DateRDV)",AQ$3,"Présence","Absent"),4,""),"")</f>
        <v/>
      </c>
      <c r="AR89" s="166" t="str">
        <f>IFERROR(IF(GETPIVOTDATA("DateRDV",TCD!$B$1,"DT","CH","Bénéficiaire",$A89,AR$6,AR$5,"Mois (DateRDV)",AR$7,"Années (DateRDV)",AR$3),1,""),"")</f>
        <v/>
      </c>
      <c r="AS89" s="166" t="str">
        <f>IFERROR(IF(GETPIVOTDATA("DateRDV",TCD!$B$1,"DT","CH","Bénéficiaire",$A89,AS$6,AS$5,"Mois (DateRDV)",AS$7,"Années (DateRDV)",AS$3),2,""),"")</f>
        <v/>
      </c>
      <c r="AT89" s="166" t="str">
        <f>IFERROR(IF(GETPIVOTDATA("DateRDV",TCD!$B$1,"DT","CH","Bénéficiaire",$A89,AT$6,AT$5,"Mois (DateRDV)",AT$7,"Années (DateRDV)",AT$3,"Présence","Excusé"),3,""),"")</f>
        <v/>
      </c>
      <c r="AU89" s="166" t="str">
        <f>IFERROR(IF(GETPIVOTDATA("DateRDV",TCD!$B$1,"DT","CH","Bénéficiaire",$A89,AU$6,AU$5,"Mois (DateRDV)",AU$7,"Années (DateRDV)",AU$3,"Présence","Absent"),4,""),"")</f>
        <v/>
      </c>
      <c r="AV89" s="166" t="str">
        <f>IFERROR(IF(GETPIVOTDATA("DateRDV",TCD!$B$1,"DT","CH","Bénéficiaire",$A89,AV$6,AV$5,"Mois (DateRDV)",AV$7,"Années (DateRDV)",AV$3),1,""),"")</f>
        <v/>
      </c>
      <c r="AW89" s="166" t="str">
        <f>IFERROR(IF(GETPIVOTDATA("DateRDV",TCD!$B$1,"DT","CH","Bénéficiaire",$A89,AW$6,AW$5,"Mois (DateRDV)",AW$7,"Années (DateRDV)",AW$3),2,""),"")</f>
        <v/>
      </c>
      <c r="AX89" s="166" t="str">
        <f>IFERROR(IF(GETPIVOTDATA("DateRDV",TCD!$B$1,"DT","CH","Bénéficiaire",$A89,AX$6,AX$5,"Mois (DateRDV)",AX$7,"Années (DateRDV)",AX$3,"Présence","Excusé"),3,""),"")</f>
        <v/>
      </c>
      <c r="AY89" s="166" t="str">
        <f>IFERROR(IF(GETPIVOTDATA("DateRDV",TCD!$B$1,"DT","CH","Bénéficiaire",$A89,AY$6,AY$5,"Mois (DateRDV)",AY$7,"Années (DateRDV)",AY$3,"Présence","Absent"),4,""),"")</f>
        <v/>
      </c>
      <c r="AZ89" s="166" t="str">
        <f>IFERROR(IF(GETPIVOTDATA("DateRDV",TCD!$B$1,"DT","CH","Bénéficiaire",$A89,AZ$6,AZ$5,"Mois (DateRDV)",AZ$7,"Années (DateRDV)",AZ$3),1,""),"")</f>
        <v/>
      </c>
      <c r="BA89" s="166" t="str">
        <f>IFERROR(IF(GETPIVOTDATA("DateRDV",TCD!$B$1,"DT","CH","Bénéficiaire",$A89,BA$6,BA$5,"Mois (DateRDV)",BA$7,"Années (DateRDV)",BA$3),2,""),"")</f>
        <v/>
      </c>
      <c r="BB89" s="166" t="str">
        <f>IFERROR(IF(GETPIVOTDATA("DateRDV",TCD!$B$1,"DT","CH","Bénéficiaire",$A89,BB$6,BB$5,"Mois (DateRDV)",BB$7,"Années (DateRDV)",BB$3,"Présence","Excusé"),3,""),"")</f>
        <v/>
      </c>
      <c r="BC89" s="166" t="str">
        <f>IFERROR(IF(GETPIVOTDATA("DateRDV",TCD!$B$1,"DT","CH","Bénéficiaire",$A89,BC$6,BC$5,"Mois (DateRDV)",BC$7,"Années (DateRDV)",BC$3,"Présence","Absent"),4,""),"")</f>
        <v/>
      </c>
      <c r="BD89" s="166" t="str">
        <f>IFERROR(IF(GETPIVOTDATA("DateRDV",TCD!$B$1,"DT","CH","Bénéficiaire",$A89,BD$6,BD$5,"Mois (DateRDV)",BD$7,"Années (DateRDV)",BD$3),1,""),"")</f>
        <v/>
      </c>
      <c r="BE89" s="166" t="str">
        <f>IFERROR(IF(GETPIVOTDATA("DateRDV",TCD!$B$1,"DT","CH","Bénéficiaire",$A89,BE$6,BE$5,"Mois (DateRDV)",BE$7,"Années (DateRDV)",BE$3),2,""),"")</f>
        <v/>
      </c>
      <c r="BF89" s="166" t="str">
        <f>IFERROR(IF(GETPIVOTDATA("DateRDV",TCD!$B$1,"DT","CH","Bénéficiaire",$A89,BF$6,BF$5,"Mois (DateRDV)",BF$7,"Années (DateRDV)",BF$3,"Présence","Excusé"),3,""),"")</f>
        <v/>
      </c>
      <c r="BG89" s="166" t="str">
        <f>IFERROR(IF(GETPIVOTDATA("DateRDV",TCD!$B$1,"DT","CH","Bénéficiaire",$A89,BG$6,BG$5,"Mois (DateRDV)",BG$7,"Années (DateRDV)",BG$3,"Présence","Absent"),4,""),"")</f>
        <v/>
      </c>
      <c r="BH89" s="166" t="str">
        <f>IFERROR(IF(GETPIVOTDATA("DateRDV",TCD!$B$1,"DT","CH","Bénéficiaire",$A89,BH$6,BH$5,"Mois (DateRDV)",BH$7,"Années (DateRDV)",BH$3),1,""),"")</f>
        <v/>
      </c>
      <c r="BI89" s="166" t="str">
        <f>IFERROR(IF(GETPIVOTDATA("DateRDV",TCD!$B$1,"DT","CH","Bénéficiaire",$A89,BI$6,BI$5,"Mois (DateRDV)",BI$7,"Années (DateRDV)",BI$3),2,""),"")</f>
        <v/>
      </c>
      <c r="BJ89" s="166" t="str">
        <f>IFERROR(IF(GETPIVOTDATA("DateRDV",TCD!$B$1,"DT","CH","Bénéficiaire",$A89,BJ$6,BJ$5,"Mois (DateRDV)",BJ$7,"Années (DateRDV)",BJ$3,"Présence","Excusé"),3,""),"")</f>
        <v/>
      </c>
      <c r="BK89" s="166" t="str">
        <f>IFERROR(IF(GETPIVOTDATA("DateRDV",TCD!$B$1,"DT","CH","Bénéficiaire",$A89,BK$6,BK$5,"Mois (DateRDV)",BK$7,"Années (DateRDV)",BK$3,"Présence","Absent"),4,""),"")</f>
        <v/>
      </c>
      <c r="BL89" s="166" t="str">
        <f>IFERROR(IF(GETPIVOTDATA("DateRDV",TCD!$B$1,"DT","CH","Bénéficiaire",$A89,BL$6,BL$5,"Mois (DateRDV)",BL$7,"Années (DateRDV)",BL$3),1,""),"")</f>
        <v/>
      </c>
      <c r="BM89" s="166" t="str">
        <f>IFERROR(IF(GETPIVOTDATA("DateRDV",TCD!$B$1,"DT","CH","Bénéficiaire",$A89,BM$6,BM$5,"Mois (DateRDV)",BM$7,"Années (DateRDV)",BM$3),2,""),"")</f>
        <v/>
      </c>
      <c r="BN89" s="166" t="str">
        <f>IFERROR(IF(GETPIVOTDATA("DateRDV",TCD!$B$1,"DT","CH","Bénéficiaire",$A89,BN$6,BN$5,"Mois (DateRDV)",BN$7,"Années (DateRDV)",BN$3,"Présence","Excusé"),3,""),"")</f>
        <v/>
      </c>
      <c r="BO89" s="166" t="str">
        <f>IFERROR(IF(GETPIVOTDATA("DateRDV",TCD!$B$1,"DT","CH","Bénéficiaire",$A89,BO$6,BO$5,"Mois (DateRDV)",BO$7,"Années (DateRDV)",BO$3,"Présence","Absent"),4,""),"")</f>
        <v/>
      </c>
      <c r="BP89" s="166" t="str">
        <f>IFERROR(IF(GETPIVOTDATA("DateRDV",TCD!$B$1,"DT","CH","Bénéficiaire",$A89,BP$6,BP$5,"Mois (DateRDV)",BP$7,"Années (DateRDV)",BP$3),1,""),"")</f>
        <v/>
      </c>
      <c r="BQ89" s="166" t="str">
        <f>IFERROR(IF(GETPIVOTDATA("DateRDV",TCD!$B$1,"DT","CH","Bénéficiaire",$A89,BQ$6,BQ$5,"Mois (DateRDV)",BQ$7,"Années (DateRDV)",BQ$3),2,""),"")</f>
        <v/>
      </c>
      <c r="BR89" s="166" t="str">
        <f>IFERROR(IF(GETPIVOTDATA("DateRDV",TCD!$B$1,"DT","CH","Bénéficiaire",$A89,BR$6,BR$5,"Mois (DateRDV)",BR$7,"Années (DateRDV)",BR$3,"Présence","Excusé"),3,""),"")</f>
        <v/>
      </c>
      <c r="BS89" s="166" t="str">
        <f>IFERROR(IF(GETPIVOTDATA("DateRDV",TCD!$B$1,"DT","CH","Bénéficiaire",$A89,BS$6,BS$5,"Mois (DateRDV)",BS$7,"Années (DateRDV)",BS$3,"Présence","Absent"),4,""),"")</f>
        <v/>
      </c>
      <c r="BT89" s="166" t="str">
        <f>IFERROR(IF(GETPIVOTDATA("DateRDV",TCD!$B$1,"DT","CH","Bénéficiaire",$A89,BT$6,BT$5,"Mois (DateRDV)",BT$7,"Années (DateRDV)",BT$3),1,""),"")</f>
        <v/>
      </c>
      <c r="BU89" s="166" t="str">
        <f>IFERROR(IF(GETPIVOTDATA("DateRDV",TCD!$B$1,"DT","CH","Bénéficiaire",$A89,BU$6,BU$5,"Mois (DateRDV)",BU$7,"Années (DateRDV)",BU$3),2,""),"")</f>
        <v/>
      </c>
      <c r="BV89" s="166" t="str">
        <f>IFERROR(IF(GETPIVOTDATA("DateRDV",TCD!$B$1,"DT","CH","Bénéficiaire",$A89,BV$6,BV$5,"Mois (DateRDV)",BV$7,"Années (DateRDV)",BV$3,"Présence","Excusé"),3,""),"")</f>
        <v/>
      </c>
      <c r="BW89" s="166" t="str">
        <f>IFERROR(IF(GETPIVOTDATA("DateRDV",TCD!$B$1,"DT","CH","Bénéficiaire",$A89,BW$6,BW$5,"Mois (DateRDV)",BW$7,"Années (DateRDV)",BW$3,"Présence","Absent"),4,""),"")</f>
        <v/>
      </c>
      <c r="BX89" s="166" t="str">
        <f>IFERROR(IF(GETPIVOTDATA("DateRDV",TCD!$B$1,"DT","CH","Bénéficiaire",$A89,BX$6,BX$5,"Mois (DateRDV)",BX$7,"Années (DateRDV)",BX$3),1,""),"")</f>
        <v/>
      </c>
      <c r="BY89" s="166" t="str">
        <f>IFERROR(IF(GETPIVOTDATA("DateRDV",TCD!$B$1,"DT","CH","Bénéficiaire",$A89,BY$6,BY$5,"Mois (DateRDV)",BY$7,"Années (DateRDV)",BY$3),2,""),"")</f>
        <v/>
      </c>
      <c r="BZ89" s="166" t="str">
        <f>IFERROR(IF(GETPIVOTDATA("DateRDV",TCD!$B$1,"DT","CH","Bénéficiaire",$A89,BZ$6,BZ$5,"Mois (DateRDV)",BZ$7,"Années (DateRDV)",BZ$3,"Présence","Excusé"),3,""),"")</f>
        <v/>
      </c>
      <c r="CA89" s="166" t="str">
        <f>IFERROR(IF(GETPIVOTDATA("DateRDV",TCD!$B$1,"DT","CH","Bénéficiaire",$A89,CA$6,CA$5,"Mois (DateRDV)",CA$7,"Années (DateRDV)",CA$3,"Présence","Absent"),4,""),"")</f>
        <v/>
      </c>
      <c r="CB89" s="166" t="str">
        <f>IFERROR(IF(GETPIVOTDATA("DateRDV",TCD!$B$1,"DT","CH","Bénéficiaire",$A89,CB$6,CB$5,"Mois (DateRDV)",CB$7,"Années (DateRDV)",CB$3),1,""),"")</f>
        <v/>
      </c>
      <c r="CC89" s="166" t="str">
        <f>IFERROR(IF(GETPIVOTDATA("DateRDV",TCD!$B$1,"DT","CH","Bénéficiaire",$A89,CC$6,CC$5,"Mois (DateRDV)",CC$7,"Années (DateRDV)",CC$3),2,""),"")</f>
        <v/>
      </c>
      <c r="CD89" s="166" t="str">
        <f>IFERROR(IF(GETPIVOTDATA("DateRDV",TCD!$B$1,"DT","CH","Bénéficiaire",$A89,CD$6,CD$5,"Mois (DateRDV)",CD$7,"Années (DateRDV)",CD$3,"Présence","Excusé"),3,""),"")</f>
        <v/>
      </c>
      <c r="CE89" s="166" t="str">
        <f>IFERROR(IF(GETPIVOTDATA("DateRDV",TCD!$B$1,"DT","CH","Bénéficiaire",$A89,CE$6,CE$5,"Mois (DateRDV)",CE$7,"Années (DateRDV)",CE$3,"Présence","Absent"),4,""),"")</f>
        <v/>
      </c>
      <c r="CF89" s="166" t="str">
        <f>IFERROR(IF(GETPIVOTDATA("DateRDV",TCD!$B$1,"DT","CH","Bénéficiaire",$A89,CF$6,CF$5,"Mois (DateRDV)",CF$7,"Années (DateRDV)",CF$3),1,""),"")</f>
        <v/>
      </c>
      <c r="CG89" s="166" t="str">
        <f>IFERROR(IF(GETPIVOTDATA("DateRDV",TCD!$B$1,"DT","CH","Bénéficiaire",$A89,CG$6,CG$5,"Mois (DateRDV)",CG$7,"Années (DateRDV)",CG$3),2,""),"")</f>
        <v/>
      </c>
      <c r="CH89" s="166" t="str">
        <f>IFERROR(IF(GETPIVOTDATA("DateRDV",TCD!$B$1,"DT","CH","Bénéficiaire",$A89,CH$6,CH$5,"Mois (DateRDV)",CH$7,"Années (DateRDV)",CH$3,"Présence","Excusé"),3,""),"")</f>
        <v/>
      </c>
      <c r="CI89" s="166" t="str">
        <f>IFERROR(IF(GETPIVOTDATA("DateRDV",TCD!$B$1,"DT","CH","Bénéficiaire",$A89,CI$6,CI$5,"Mois (DateRDV)",CI$7,"Années (DateRDV)",CI$3,"Présence","Absent"),4,""),"")</f>
        <v/>
      </c>
      <c r="CJ89" s="166" t="str">
        <f>IFERROR(IF(GETPIVOTDATA("DateRDV",TCD!$B$1,"DT","CH","Bénéficiaire",$A89,CJ$6,CJ$5,"Mois (DateRDV)",CJ$7,"Années (DateRDV)",CJ$3),1,""),"")</f>
        <v/>
      </c>
      <c r="CK89" s="166" t="str">
        <f>IFERROR(IF(GETPIVOTDATA("DateRDV",TCD!$B$1,"DT","CH","Bénéficiaire",$A89,CK$6,CK$5,"Mois (DateRDV)",CK$7,"Années (DateRDV)",CK$3),2,""),"")</f>
        <v/>
      </c>
      <c r="CL89" s="166" t="str">
        <f>IFERROR(IF(GETPIVOTDATA("DateRDV",TCD!$B$1,"DT","CH","Bénéficiaire",$A89,CL$6,CL$5,"Mois (DateRDV)",CL$7,"Années (DateRDV)",CL$3,"Présence","Excusé"),3,""),"")</f>
        <v/>
      </c>
      <c r="CM89" s="166" t="str">
        <f>IFERROR(IF(GETPIVOTDATA("DateRDV",TCD!$B$1,"DT","CH","Bénéficiaire",$A89,CM$6,CM$5,"Mois (DateRDV)",CM$7,"Années (DateRDV)",CM$3,"Présence","Absent"),4,""),"")</f>
        <v/>
      </c>
      <c r="CN89" s="166" t="str">
        <f>IFERROR(IF(GETPIVOTDATA("DateRDV",TCD!$B$1,"DT","CH","Bénéficiaire",$A89,CN$6,CN$5,"Mois (DateRDV)",CN$7,"Années (DateRDV)",CN$3),1,""),"")</f>
        <v/>
      </c>
      <c r="CO89" s="166" t="str">
        <f>IFERROR(IF(GETPIVOTDATA("DateRDV",TCD!$B$1,"DT","CH","Bénéficiaire",$A89,CO$6,CO$5,"Mois (DateRDV)",CO$7,"Années (DateRDV)",CO$3),2,""),"")</f>
        <v/>
      </c>
      <c r="CP89" s="166" t="str">
        <f>IFERROR(IF(GETPIVOTDATA("DateRDV",TCD!$B$1,"DT","CH","Bénéficiaire",$A89,CP$6,CP$5,"Mois (DateRDV)",CP$7,"Années (DateRDV)",CP$3,"Présence","Excusé"),3,""),"")</f>
        <v/>
      </c>
      <c r="CQ89" s="166" t="str">
        <f>IFERROR(IF(GETPIVOTDATA("DateRDV",TCD!$B$1,"DT","CH","Bénéficiaire",$A89,CQ$6,CQ$5,"Mois (DateRDV)",CQ$7,"Années (DateRDV)",CQ$3,"Présence","Absent"),4,""),"")</f>
        <v/>
      </c>
      <c r="CR89" s="166" t="str">
        <f>IFERROR(IF(GETPIVOTDATA("DateRDV",TCD!$B$1,"DT","CH","Bénéficiaire",$A89,CR$6,CR$5,"Mois (DateRDV)",CR$7,"Années (DateRDV)",CR$3),1,""),"")</f>
        <v/>
      </c>
      <c r="CS89" s="166" t="str">
        <f>IFERROR(IF(GETPIVOTDATA("DateRDV",TCD!$B$1,"DT","CH","Bénéficiaire",$A89,CS$6,CS$5,"Mois (DateRDV)",CS$7,"Années (DateRDV)",CS$3),2,""),"")</f>
        <v/>
      </c>
      <c r="CT89" s="166" t="str">
        <f>IFERROR(IF(GETPIVOTDATA("DateRDV",TCD!$B$1,"DT","CH","Bénéficiaire",$A89,CT$6,CT$5,"Mois (DateRDV)",CT$7,"Années (DateRDV)",CT$3,"Présence","Excusé"),3,""),"")</f>
        <v/>
      </c>
      <c r="CU89" s="166" t="str">
        <f>IFERROR(IF(GETPIVOTDATA("DateRDV",TCD!$B$1,"DT","CH","Bénéficiaire",$A89,CU$6,CU$5,"Mois (DateRDV)",CU$7,"Années (DateRDV)",CU$3,"Présence","Absent"),4,""),"")</f>
        <v/>
      </c>
      <c r="CV89" s="166" t="str">
        <f>IFERROR(IF(GETPIVOTDATA("DateRDV",TCD!$B$1,"DT","CH","Bénéficiaire",$A89,CV$6,CV$5,"Mois (DateRDV)",CV$7,"Années (DateRDV)",CV$3),1,""),"")</f>
        <v/>
      </c>
      <c r="CW89" s="166" t="str">
        <f>IFERROR(IF(GETPIVOTDATA("DateRDV",TCD!$B$1,"DT","CH","Bénéficiaire",$A89,CW$6,CW$5,"Mois (DateRDV)",CW$7,"Années (DateRDV)",CW$3),2,""),"")</f>
        <v/>
      </c>
      <c r="CX89" s="166" t="str">
        <f>IFERROR(IF(GETPIVOTDATA("DateRDV",TCD!$B$1,"DT","CH","Bénéficiaire",$A89,CX$6,CX$5,"Mois (DateRDV)",CX$7,"Années (DateRDV)",CX$3,"Présence","Excusé"),3,""),"")</f>
        <v/>
      </c>
      <c r="CY89" s="166" t="str">
        <f>IFERROR(IF(GETPIVOTDATA("DateRDV",TCD!$B$1,"DT","CH","Bénéficiaire",$A89,CY$6,CY$5,"Mois (DateRDV)",CY$7,"Années (DateRDV)",CY$3,"Présence","Absent"),4,""),"")</f>
        <v/>
      </c>
      <c r="CZ89" s="166" t="str">
        <f>IFERROR(IF(GETPIVOTDATA("DateRDV",TCD!$B$1,"DT","CH","Bénéficiaire",$A89,CZ$6,CZ$5,"Mois (DateRDV)",CZ$7,"Années (DateRDV)",CZ$3),1,""),"")</f>
        <v/>
      </c>
      <c r="DA89" s="166" t="str">
        <f>IFERROR(IF(GETPIVOTDATA("DateRDV",TCD!$B$1,"DT","CH","Bénéficiaire",$A89,DA$6,DA$5,"Mois (DateRDV)",DA$7,"Années (DateRDV)",DA$3),2,""),"")</f>
        <v/>
      </c>
      <c r="DB89" s="166" t="str">
        <f>IFERROR(IF(GETPIVOTDATA("DateRDV",TCD!$B$1,"DT","CH","Bénéficiaire",$A89,DB$6,DB$5,"Mois (DateRDV)",DB$7,"Années (DateRDV)",DB$3,"Présence","Excusé"),3,""),"")</f>
        <v/>
      </c>
      <c r="DC89" s="166" t="str">
        <f>IFERROR(IF(GETPIVOTDATA("DateRDV",TCD!$B$1,"DT","CH","Bénéficiaire",$A89,DC$6,DC$5,"Mois (DateRDV)",DC$7,"Années (DateRDV)",DC$3,"Présence","Absent"),4,""),"")</f>
        <v/>
      </c>
      <c r="DD89" s="166" t="str">
        <f>IFERROR(IF(GETPIVOTDATA("DateRDV",TCD!$B$1,"DT","CH","Bénéficiaire",$A89,DD$6,DD$5,"Mois (DateRDV)",DD$7,"Années (DateRDV)",DD$3),1,""),"")</f>
        <v/>
      </c>
      <c r="DE89" s="166" t="str">
        <f>IFERROR(IF(GETPIVOTDATA("DateRDV",TCD!$B$1,"DT","CH","Bénéficiaire",$A89,DE$6,DE$5,"Mois (DateRDV)",DE$7,"Années (DateRDV)",DE$3),2,""),"")</f>
        <v/>
      </c>
      <c r="DF89" s="166" t="str">
        <f>IFERROR(IF(GETPIVOTDATA("DateRDV",TCD!$B$1,"DT","CH","Bénéficiaire",$A89,DF$6,DF$5,"Mois (DateRDV)",DF$7,"Années (DateRDV)",DF$3,"Présence","Excusé"),3,""),"")</f>
        <v/>
      </c>
      <c r="DG89" s="166" t="str">
        <f>IFERROR(IF(GETPIVOTDATA("DateRDV",TCD!$B$1,"DT","CH","Bénéficiaire",$A89,DG$6,DG$5,"Mois (DateRDV)",DG$7,"Années (DateRDV)",DG$3,"Présence","Absent"),4,""),"")</f>
        <v/>
      </c>
      <c r="DH89" s="166" t="str">
        <f>IFERROR(IF(GETPIVOTDATA("DateRDV",TCD!$B$1,"DT","CH","Bénéficiaire",$A89,DH$6,DH$5,"Mois (DateRDV)",DH$7,"Années (DateRDV)",DH$3),1,""),"")</f>
        <v/>
      </c>
      <c r="DI89" s="166" t="str">
        <f>IFERROR(IF(GETPIVOTDATA("DateRDV",TCD!$B$1,"DT","CH","Bénéficiaire",$A89,DI$6,DI$5,"Mois (DateRDV)",DI$7,"Années (DateRDV)",DI$3),2,""),"")</f>
        <v/>
      </c>
      <c r="DJ89" s="166" t="str">
        <f>IFERROR(IF(GETPIVOTDATA("DateRDV",TCD!$B$1,"DT","CH","Bénéficiaire",$A89,DJ$6,DJ$5,"Mois (DateRDV)",DJ$7,"Années (DateRDV)",DJ$3,"Présence","Excusé"),3,""),"")</f>
        <v/>
      </c>
      <c r="DK89" s="166" t="str">
        <f>IFERROR(IF(GETPIVOTDATA("DateRDV",TCD!$B$1,"DT","CH","Bénéficiaire",$A89,DK$6,DK$5,"Mois (DateRDV)",DK$7,"Années (DateRDV)",DK$3,"Présence","Absent"),4,""),"")</f>
        <v/>
      </c>
      <c r="DL89" s="166" t="str">
        <f>IFERROR(IF(GETPIVOTDATA("DateRDV",TCD!$B$1,"DT","CH","Bénéficiaire",$A89,DL$6,DL$5,"Mois (DateRDV)",DL$7,"Années (DateRDV)",DL$3),1,""),"")</f>
        <v/>
      </c>
      <c r="DM89" s="166" t="str">
        <f>IFERROR(IF(GETPIVOTDATA("DateRDV",TCD!$B$1,"DT","CH","Bénéficiaire",$A89,DM$6,DM$5,"Mois (DateRDV)",DM$7,"Années (DateRDV)",DM$3),2,""),"")</f>
        <v/>
      </c>
      <c r="DN89" s="166" t="str">
        <f>IFERROR(IF(GETPIVOTDATA("DateRDV",TCD!$B$1,"DT","CH","Bénéficiaire",$A89,DN$6,DN$5,"Mois (DateRDV)",DN$7,"Années (DateRDV)",DN$3,"Présence","Excusé"),3,""),"")</f>
        <v/>
      </c>
      <c r="DO89" s="166" t="str">
        <f>IFERROR(IF(GETPIVOTDATA("DateRDV",TCD!$B$1,"DT","CH","Bénéficiaire",$A89,DO$6,DO$5,"Mois (DateRDV)",DO$7,"Années (DateRDV)",DO$3,"Présence","Absent"),4,""),"")</f>
        <v/>
      </c>
    </row>
    <row r="90" spans="2:119" x14ac:dyDescent="0.2">
      <c r="B90" s="169" t="str">
        <f>IFERROR(IF(INDEX(Data!P:P,MATCH(A90,Data!B:B,0))&lt;&gt;"",INDEX(Data!P:P,MATCH(A90,Data!B:B,0)),""),"")</f>
        <v/>
      </c>
      <c r="C90" s="169" t="str">
        <f>IFERROR(IF(INDEX(Data!O:O,MATCH(A90,Data!B:B,0))&lt;&gt;"",INDEX(Data!O:O,MATCH(A90,Data!B:B,0)),""),"")</f>
        <v/>
      </c>
      <c r="D90" s="169" t="str">
        <f>IFERROR(IF(INDEX(Data!J:J,MATCH(A90,Data!B:B,0))&lt;&gt;"",INDEX(Data!J:J,MATCH(A90,Data!B:B,0)),""),"")</f>
        <v/>
      </c>
      <c r="E90" s="169" t="str">
        <f>IFERROR(IF(INDEX(Data!M:M,MATCH(A90,Data!B:B,0))&lt;&gt;"",INDEX(Data!M:M,MATCH(A90,Data!B:B,0)),""),"")</f>
        <v/>
      </c>
      <c r="F90" s="169" t="str">
        <f>IFERROR(IF(INDEX(Data!N:N,MATCH(A90,Data!B:B,0))&lt;&gt;"",INDEX(Data!N:N,MATCH(A90,Data!B:B,0)),""),"")</f>
        <v/>
      </c>
      <c r="G90" s="170" t="str">
        <f>IFERROR(IF(INDEX(Data!K:K,MATCH(A90,Data!B:B,0))&lt;&gt;"",INDEX(Data!K:K,MATCH(A90,Data!B:B,0)),""),"")</f>
        <v/>
      </c>
      <c r="H90" s="170" t="str">
        <f>IFERROR(IF(INDEX(Data!L:L,MATCH(A90,Data!B:B,0))&lt;&gt;"",INDEX(Data!L:L,MATCH(A90,Data!B:B,0)),""),"")</f>
        <v/>
      </c>
      <c r="I90" s="170" t="str">
        <f>IFERROR(IF(INDEX(Data!C:C,MATCH(A90,Data!B:B,0))&lt;&gt;"",INDEX(Data!C:C,MATCH(A90,Data!B:B,0)),""),"")</f>
        <v/>
      </c>
      <c r="J90" s="170" t="str">
        <f>IFERROR(IF(INDEX(Data!D:D,MATCH(A90,Data!B:B,0))&lt;&gt;"",INDEX(Data!D:D,MATCH(A90,Data!B:B,0)),""),"")</f>
        <v/>
      </c>
      <c r="K90" s="171" t="str">
        <f>IFERROR(IF(INDEX(Data!H:H,MATCH(A90,Data!B:B,0))&lt;&gt;"",INDEX(Data!H:H,MATCH(A90,Data!B:B,0)),""),"")</f>
        <v/>
      </c>
      <c r="L90" s="166" t="str">
        <f>IFERROR(IF(GETPIVOTDATA("DateRDV",TCD!$B$1,"DT","CH","Bénéficiaire",$A90,L$6,L$5,"Mois (DateRDV)",L$7,"Années (DateRDV)",L$3),1,""),"")</f>
        <v/>
      </c>
      <c r="M90" s="166" t="str">
        <f>IFERROR(IF(GETPIVOTDATA("DateRDV",TCD!$B$1,"DT","CH","Bénéficiaire",$A90,M$6,M$5,"Mois (DateRDV)",M$7,"Années (DateRDV)",M$3),2,""),"")</f>
        <v/>
      </c>
      <c r="N90" s="166" t="str">
        <f>IFERROR(IF(GETPIVOTDATA("DateRDV",TCD!$B$1,"DT","CH","Bénéficiaire",$A90,N$6,N$5,"Mois (DateRDV)",N$7,"Années (DateRDV)",N$3,"Présence","Excusé"),3,""),"")</f>
        <v/>
      </c>
      <c r="O90" s="166" t="str">
        <f>IFERROR(IF(GETPIVOTDATA("DateRDV",TCD!$B$1,"DT","CH","Bénéficiaire",$A90,O$6,O$5,"Mois (DateRDV)",O$7,"Années (DateRDV)",O$3,"Présence","Absent"),4,""),"")</f>
        <v/>
      </c>
      <c r="P90" s="166" t="str">
        <f>IFERROR(IF(GETPIVOTDATA("DateRDV",TCD!$B$1,"DT","CH","Bénéficiaire",$A90,P$6,P$5,"Mois (DateRDV)",P$7,"Années (DateRDV)",P$3),1,""),"")</f>
        <v/>
      </c>
      <c r="Q90" s="166" t="str">
        <f>IFERROR(IF(GETPIVOTDATA("DateRDV",TCD!$B$1,"DT","CH","Bénéficiaire",$A90,Q$6,Q$5,"Mois (DateRDV)",Q$7,"Années (DateRDV)",Q$3),2,""),"")</f>
        <v/>
      </c>
      <c r="R90" s="166" t="str">
        <f>IFERROR(IF(GETPIVOTDATA("DateRDV",TCD!$B$1,"DT","CH","Bénéficiaire",$A90,R$6,R$5,"Mois (DateRDV)",R$7,"Années (DateRDV)",R$3,"Présence","Excusé"),3,""),"")</f>
        <v/>
      </c>
      <c r="S90" s="166" t="str">
        <f>IFERROR(IF(GETPIVOTDATA("DateRDV",TCD!$B$1,"DT","CH","Bénéficiaire",$A90,S$6,S$5,"Mois (DateRDV)",S$7,"Années (DateRDV)",S$3,"Présence","Absent"),4,""),"")</f>
        <v/>
      </c>
      <c r="T90" s="166" t="str">
        <f>IFERROR(IF(GETPIVOTDATA("DateRDV",TCD!$B$1,"DT","CH","Bénéficiaire",$A90,T$6,T$5,"Mois (DateRDV)",T$7,"Années (DateRDV)",T$3),1,""),"")</f>
        <v/>
      </c>
      <c r="U90" s="166" t="str">
        <f>IFERROR(IF(GETPIVOTDATA("DateRDV",TCD!$B$1,"DT","CH","Bénéficiaire",$A90,U$6,U$5,"Mois (DateRDV)",U$7,"Années (DateRDV)",U$3),2,""),"")</f>
        <v/>
      </c>
      <c r="V90" s="166" t="str">
        <f>IFERROR(IF(GETPIVOTDATA("DateRDV",TCD!$B$1,"DT","CH","Bénéficiaire",$A90,V$6,V$5,"Mois (DateRDV)",V$7,"Années (DateRDV)",V$3,"Présence","Excusé"),3,""),"")</f>
        <v/>
      </c>
      <c r="W90" s="166" t="str">
        <f>IFERROR(IF(GETPIVOTDATA("DateRDV",TCD!$B$1,"DT","CH","Bénéficiaire",$A90,W$6,W$5,"Mois (DateRDV)",W$7,"Années (DateRDV)",W$3,"Présence","Absent"),4,""),"")</f>
        <v/>
      </c>
      <c r="X90" s="166" t="str">
        <f>IFERROR(IF(GETPIVOTDATA("DateRDV",TCD!$B$1,"DT","CH","Bénéficiaire",$A90,X$6,X$5,"Mois (DateRDV)",X$7,"Années (DateRDV)",X$3),1,""),"")</f>
        <v/>
      </c>
      <c r="Y90" s="166" t="str">
        <f>IFERROR(IF(GETPIVOTDATA("DateRDV",TCD!$B$1,"DT","CH","Bénéficiaire",$A90,Y$6,Y$5,"Mois (DateRDV)",Y$7,"Années (DateRDV)",Y$3),2,""),"")</f>
        <v/>
      </c>
      <c r="Z90" s="166" t="str">
        <f>IFERROR(IF(GETPIVOTDATA("DateRDV",TCD!$B$1,"DT","CH","Bénéficiaire",$A90,Z$6,Z$5,"Mois (DateRDV)",Z$7,"Années (DateRDV)",Z$3,"Présence","Excusé"),3,""),"")</f>
        <v/>
      </c>
      <c r="AA90" s="166" t="str">
        <f>IFERROR(IF(GETPIVOTDATA("DateRDV",TCD!$B$1,"DT","CH","Bénéficiaire",$A90,AA$6,AA$5,"Mois (DateRDV)",AA$7,"Années (DateRDV)",AA$3,"Présence","Absent"),4,""),"")</f>
        <v/>
      </c>
      <c r="AB90" s="166" t="str">
        <f>IFERROR(IF(GETPIVOTDATA("DateRDV",TCD!$B$1,"DT","CH","Bénéficiaire",$A90,AB$6,AB$5,"Mois (DateRDV)",AB$7,"Années (DateRDV)",AB$3),1,""),"")</f>
        <v/>
      </c>
      <c r="AC90" s="166" t="str">
        <f>IFERROR(IF(GETPIVOTDATA("DateRDV",TCD!$B$1,"DT","CH","Bénéficiaire",$A90,AC$6,AC$5,"Mois (DateRDV)",AC$7,"Années (DateRDV)",AC$3),2,""),"")</f>
        <v/>
      </c>
      <c r="AD90" s="166" t="str">
        <f>IFERROR(IF(GETPIVOTDATA("DateRDV",TCD!$B$1,"DT","CH","Bénéficiaire",$A90,AD$6,AD$5,"Mois (DateRDV)",AD$7,"Années (DateRDV)",AD$3,"Présence","Excusé"),3,""),"")</f>
        <v/>
      </c>
      <c r="AE90" s="166" t="str">
        <f>IFERROR(IF(GETPIVOTDATA("DateRDV",TCD!$B$1,"DT","CH","Bénéficiaire",$A90,AE$6,AE$5,"Mois (DateRDV)",AE$7,"Années (DateRDV)",AE$3,"Présence","Absent"),4,""),"")</f>
        <v/>
      </c>
      <c r="AF90" s="166" t="str">
        <f>IFERROR(IF(GETPIVOTDATA("DateRDV",TCD!$B$1,"DT","CH","Bénéficiaire",$A90,AF$6,AF$5,"Mois (DateRDV)",AF$7,"Années (DateRDV)",AF$3),1,""),"")</f>
        <v/>
      </c>
      <c r="AG90" s="166" t="str">
        <f>IFERROR(IF(GETPIVOTDATA("DateRDV",TCD!$B$1,"DT","CH","Bénéficiaire",$A90,AG$6,AG$5,"Mois (DateRDV)",AG$7,"Années (DateRDV)",AG$3),2,""),"")</f>
        <v/>
      </c>
      <c r="AH90" s="166" t="str">
        <f>IFERROR(IF(GETPIVOTDATA("DateRDV",TCD!$B$1,"DT","CH","Bénéficiaire",$A90,AH$6,AH$5,"Mois (DateRDV)",AH$7,"Années (DateRDV)",AH$3,"Présence","Excusé"),3,""),"")</f>
        <v/>
      </c>
      <c r="AI90" s="166" t="str">
        <f>IFERROR(IF(GETPIVOTDATA("DateRDV",TCD!$B$1,"DT","CH","Bénéficiaire",$A90,AI$6,AI$5,"Mois (DateRDV)",AI$7,"Années (DateRDV)",AI$3,"Présence","Absent"),4,""),"")</f>
        <v/>
      </c>
      <c r="AJ90" s="166" t="str">
        <f>IFERROR(IF(GETPIVOTDATA("DateRDV",TCD!$B$1,"DT","CH","Bénéficiaire",$A90,AJ$6,AJ$5,"Mois (DateRDV)",AJ$7,"Années (DateRDV)",AJ$3),1,""),"")</f>
        <v/>
      </c>
      <c r="AK90" s="166" t="str">
        <f>IFERROR(IF(GETPIVOTDATA("DateRDV",TCD!$B$1,"DT","CH","Bénéficiaire",$A90,AK$6,AK$5,"Mois (DateRDV)",AK$7,"Années (DateRDV)",AK$3),2,""),"")</f>
        <v/>
      </c>
      <c r="AL90" s="166" t="str">
        <f>IFERROR(IF(GETPIVOTDATA("DateRDV",TCD!$B$1,"DT","CH","Bénéficiaire",$A90,AL$6,AL$5,"Mois (DateRDV)",AL$7,"Années (DateRDV)",AL$3,"Présence","Excusé"),3,""),"")</f>
        <v/>
      </c>
      <c r="AM90" s="166" t="str">
        <f>IFERROR(IF(GETPIVOTDATA("DateRDV",TCD!$B$1,"DT","CH","Bénéficiaire",$A90,AM$6,AM$5,"Mois (DateRDV)",AM$7,"Années (DateRDV)",AM$3,"Présence","Absent"),4,""),"")</f>
        <v/>
      </c>
      <c r="AN90" s="166" t="str">
        <f>IFERROR(IF(GETPIVOTDATA("DateRDV",TCD!$B$1,"DT","CH","Bénéficiaire",$A90,AN$6,AN$5,"Mois (DateRDV)",AN$7,"Années (DateRDV)",AN$3),1,""),"")</f>
        <v/>
      </c>
      <c r="AO90" s="166" t="str">
        <f>IFERROR(IF(GETPIVOTDATA("DateRDV",TCD!$B$1,"DT","CH","Bénéficiaire",$A90,AO$6,AO$5,"Mois (DateRDV)",AO$7,"Années (DateRDV)",AO$3),2,""),"")</f>
        <v/>
      </c>
      <c r="AP90" s="166" t="str">
        <f>IFERROR(IF(GETPIVOTDATA("DateRDV",TCD!$B$1,"DT","CH","Bénéficiaire",$A90,AP$6,AP$5,"Mois (DateRDV)",AP$7,"Années (DateRDV)",AP$3,"Présence","Excusé"),3,""),"")</f>
        <v/>
      </c>
      <c r="AQ90" s="166" t="str">
        <f>IFERROR(IF(GETPIVOTDATA("DateRDV",TCD!$B$1,"DT","CH","Bénéficiaire",$A90,AQ$6,AQ$5,"Mois (DateRDV)",AQ$7,"Années (DateRDV)",AQ$3,"Présence","Absent"),4,""),"")</f>
        <v/>
      </c>
      <c r="AR90" s="166" t="str">
        <f>IFERROR(IF(GETPIVOTDATA("DateRDV",TCD!$B$1,"DT","CH","Bénéficiaire",$A90,AR$6,AR$5,"Mois (DateRDV)",AR$7,"Années (DateRDV)",AR$3),1,""),"")</f>
        <v/>
      </c>
      <c r="AS90" s="166" t="str">
        <f>IFERROR(IF(GETPIVOTDATA("DateRDV",TCD!$B$1,"DT","CH","Bénéficiaire",$A90,AS$6,AS$5,"Mois (DateRDV)",AS$7,"Années (DateRDV)",AS$3),2,""),"")</f>
        <v/>
      </c>
      <c r="AT90" s="166" t="str">
        <f>IFERROR(IF(GETPIVOTDATA("DateRDV",TCD!$B$1,"DT","CH","Bénéficiaire",$A90,AT$6,AT$5,"Mois (DateRDV)",AT$7,"Années (DateRDV)",AT$3,"Présence","Excusé"),3,""),"")</f>
        <v/>
      </c>
      <c r="AU90" s="166" t="str">
        <f>IFERROR(IF(GETPIVOTDATA("DateRDV",TCD!$B$1,"DT","CH","Bénéficiaire",$A90,AU$6,AU$5,"Mois (DateRDV)",AU$7,"Années (DateRDV)",AU$3,"Présence","Absent"),4,""),"")</f>
        <v/>
      </c>
      <c r="AV90" s="166" t="str">
        <f>IFERROR(IF(GETPIVOTDATA("DateRDV",TCD!$B$1,"DT","CH","Bénéficiaire",$A90,AV$6,AV$5,"Mois (DateRDV)",AV$7,"Années (DateRDV)",AV$3),1,""),"")</f>
        <v/>
      </c>
      <c r="AW90" s="166" t="str">
        <f>IFERROR(IF(GETPIVOTDATA("DateRDV",TCD!$B$1,"DT","CH","Bénéficiaire",$A90,AW$6,AW$5,"Mois (DateRDV)",AW$7,"Années (DateRDV)",AW$3),2,""),"")</f>
        <v/>
      </c>
      <c r="AX90" s="166" t="str">
        <f>IFERROR(IF(GETPIVOTDATA("DateRDV",TCD!$B$1,"DT","CH","Bénéficiaire",$A90,AX$6,AX$5,"Mois (DateRDV)",AX$7,"Années (DateRDV)",AX$3,"Présence","Excusé"),3,""),"")</f>
        <v/>
      </c>
      <c r="AY90" s="166" t="str">
        <f>IFERROR(IF(GETPIVOTDATA("DateRDV",TCD!$B$1,"DT","CH","Bénéficiaire",$A90,AY$6,AY$5,"Mois (DateRDV)",AY$7,"Années (DateRDV)",AY$3,"Présence","Absent"),4,""),"")</f>
        <v/>
      </c>
      <c r="AZ90" s="166" t="str">
        <f>IFERROR(IF(GETPIVOTDATA("DateRDV",TCD!$B$1,"DT","CH","Bénéficiaire",$A90,AZ$6,AZ$5,"Mois (DateRDV)",AZ$7,"Années (DateRDV)",AZ$3),1,""),"")</f>
        <v/>
      </c>
      <c r="BA90" s="166" t="str">
        <f>IFERROR(IF(GETPIVOTDATA("DateRDV",TCD!$B$1,"DT","CH","Bénéficiaire",$A90,BA$6,BA$5,"Mois (DateRDV)",BA$7,"Années (DateRDV)",BA$3),2,""),"")</f>
        <v/>
      </c>
      <c r="BB90" s="166" t="str">
        <f>IFERROR(IF(GETPIVOTDATA("DateRDV",TCD!$B$1,"DT","CH","Bénéficiaire",$A90,BB$6,BB$5,"Mois (DateRDV)",BB$7,"Années (DateRDV)",BB$3,"Présence","Excusé"),3,""),"")</f>
        <v/>
      </c>
      <c r="BC90" s="166" t="str">
        <f>IFERROR(IF(GETPIVOTDATA("DateRDV",TCD!$B$1,"DT","CH","Bénéficiaire",$A90,BC$6,BC$5,"Mois (DateRDV)",BC$7,"Années (DateRDV)",BC$3,"Présence","Absent"),4,""),"")</f>
        <v/>
      </c>
      <c r="BD90" s="166" t="str">
        <f>IFERROR(IF(GETPIVOTDATA("DateRDV",TCD!$B$1,"DT","CH","Bénéficiaire",$A90,BD$6,BD$5,"Mois (DateRDV)",BD$7,"Années (DateRDV)",BD$3),1,""),"")</f>
        <v/>
      </c>
      <c r="BE90" s="166" t="str">
        <f>IFERROR(IF(GETPIVOTDATA("DateRDV",TCD!$B$1,"DT","CH","Bénéficiaire",$A90,BE$6,BE$5,"Mois (DateRDV)",BE$7,"Années (DateRDV)",BE$3),2,""),"")</f>
        <v/>
      </c>
      <c r="BF90" s="166" t="str">
        <f>IFERROR(IF(GETPIVOTDATA("DateRDV",TCD!$B$1,"DT","CH","Bénéficiaire",$A90,BF$6,BF$5,"Mois (DateRDV)",BF$7,"Années (DateRDV)",BF$3,"Présence","Excusé"),3,""),"")</f>
        <v/>
      </c>
      <c r="BG90" s="166" t="str">
        <f>IFERROR(IF(GETPIVOTDATA("DateRDV",TCD!$B$1,"DT","CH","Bénéficiaire",$A90,BG$6,BG$5,"Mois (DateRDV)",BG$7,"Années (DateRDV)",BG$3,"Présence","Absent"),4,""),"")</f>
        <v/>
      </c>
      <c r="BH90" s="166" t="str">
        <f>IFERROR(IF(GETPIVOTDATA("DateRDV",TCD!$B$1,"DT","CH","Bénéficiaire",$A90,BH$6,BH$5,"Mois (DateRDV)",BH$7,"Années (DateRDV)",BH$3),1,""),"")</f>
        <v/>
      </c>
      <c r="BI90" s="166" t="str">
        <f>IFERROR(IF(GETPIVOTDATA("DateRDV",TCD!$B$1,"DT","CH","Bénéficiaire",$A90,BI$6,BI$5,"Mois (DateRDV)",BI$7,"Années (DateRDV)",BI$3),2,""),"")</f>
        <v/>
      </c>
      <c r="BJ90" s="166" t="str">
        <f>IFERROR(IF(GETPIVOTDATA("DateRDV",TCD!$B$1,"DT","CH","Bénéficiaire",$A90,BJ$6,BJ$5,"Mois (DateRDV)",BJ$7,"Années (DateRDV)",BJ$3,"Présence","Excusé"),3,""),"")</f>
        <v/>
      </c>
      <c r="BK90" s="166" t="str">
        <f>IFERROR(IF(GETPIVOTDATA("DateRDV",TCD!$B$1,"DT","CH","Bénéficiaire",$A90,BK$6,BK$5,"Mois (DateRDV)",BK$7,"Années (DateRDV)",BK$3,"Présence","Absent"),4,""),"")</f>
        <v/>
      </c>
      <c r="BL90" s="166" t="str">
        <f>IFERROR(IF(GETPIVOTDATA("DateRDV",TCD!$B$1,"DT","CH","Bénéficiaire",$A90,BL$6,BL$5,"Mois (DateRDV)",BL$7,"Années (DateRDV)",BL$3),1,""),"")</f>
        <v/>
      </c>
      <c r="BM90" s="166" t="str">
        <f>IFERROR(IF(GETPIVOTDATA("DateRDV",TCD!$B$1,"DT","CH","Bénéficiaire",$A90,BM$6,BM$5,"Mois (DateRDV)",BM$7,"Années (DateRDV)",BM$3),2,""),"")</f>
        <v/>
      </c>
      <c r="BN90" s="166" t="str">
        <f>IFERROR(IF(GETPIVOTDATA("DateRDV",TCD!$B$1,"DT","CH","Bénéficiaire",$A90,BN$6,BN$5,"Mois (DateRDV)",BN$7,"Années (DateRDV)",BN$3,"Présence","Excusé"),3,""),"")</f>
        <v/>
      </c>
      <c r="BO90" s="166" t="str">
        <f>IFERROR(IF(GETPIVOTDATA("DateRDV",TCD!$B$1,"DT","CH","Bénéficiaire",$A90,BO$6,BO$5,"Mois (DateRDV)",BO$7,"Années (DateRDV)",BO$3,"Présence","Absent"),4,""),"")</f>
        <v/>
      </c>
      <c r="BP90" s="166" t="str">
        <f>IFERROR(IF(GETPIVOTDATA("DateRDV",TCD!$B$1,"DT","CH","Bénéficiaire",$A90,BP$6,BP$5,"Mois (DateRDV)",BP$7,"Années (DateRDV)",BP$3),1,""),"")</f>
        <v/>
      </c>
      <c r="BQ90" s="166" t="str">
        <f>IFERROR(IF(GETPIVOTDATA("DateRDV",TCD!$B$1,"DT","CH","Bénéficiaire",$A90,BQ$6,BQ$5,"Mois (DateRDV)",BQ$7,"Années (DateRDV)",BQ$3),2,""),"")</f>
        <v/>
      </c>
      <c r="BR90" s="166" t="str">
        <f>IFERROR(IF(GETPIVOTDATA("DateRDV",TCD!$B$1,"DT","CH","Bénéficiaire",$A90,BR$6,BR$5,"Mois (DateRDV)",BR$7,"Années (DateRDV)",BR$3,"Présence","Excusé"),3,""),"")</f>
        <v/>
      </c>
      <c r="BS90" s="166" t="str">
        <f>IFERROR(IF(GETPIVOTDATA("DateRDV",TCD!$B$1,"DT","CH","Bénéficiaire",$A90,BS$6,BS$5,"Mois (DateRDV)",BS$7,"Années (DateRDV)",BS$3,"Présence","Absent"),4,""),"")</f>
        <v/>
      </c>
      <c r="BT90" s="166" t="str">
        <f>IFERROR(IF(GETPIVOTDATA("DateRDV",TCD!$B$1,"DT","CH","Bénéficiaire",$A90,BT$6,BT$5,"Mois (DateRDV)",BT$7,"Années (DateRDV)",BT$3),1,""),"")</f>
        <v/>
      </c>
      <c r="BU90" s="166" t="str">
        <f>IFERROR(IF(GETPIVOTDATA("DateRDV",TCD!$B$1,"DT","CH","Bénéficiaire",$A90,BU$6,BU$5,"Mois (DateRDV)",BU$7,"Années (DateRDV)",BU$3),2,""),"")</f>
        <v/>
      </c>
      <c r="BV90" s="166" t="str">
        <f>IFERROR(IF(GETPIVOTDATA("DateRDV",TCD!$B$1,"DT","CH","Bénéficiaire",$A90,BV$6,BV$5,"Mois (DateRDV)",BV$7,"Années (DateRDV)",BV$3,"Présence","Excusé"),3,""),"")</f>
        <v/>
      </c>
      <c r="BW90" s="166" t="str">
        <f>IFERROR(IF(GETPIVOTDATA("DateRDV",TCD!$B$1,"DT","CH","Bénéficiaire",$A90,BW$6,BW$5,"Mois (DateRDV)",BW$7,"Années (DateRDV)",BW$3,"Présence","Absent"),4,""),"")</f>
        <v/>
      </c>
      <c r="BX90" s="166" t="str">
        <f>IFERROR(IF(GETPIVOTDATA("DateRDV",TCD!$B$1,"DT","CH","Bénéficiaire",$A90,BX$6,BX$5,"Mois (DateRDV)",BX$7,"Années (DateRDV)",BX$3),1,""),"")</f>
        <v/>
      </c>
      <c r="BY90" s="166" t="str">
        <f>IFERROR(IF(GETPIVOTDATA("DateRDV",TCD!$B$1,"DT","CH","Bénéficiaire",$A90,BY$6,BY$5,"Mois (DateRDV)",BY$7,"Années (DateRDV)",BY$3),2,""),"")</f>
        <v/>
      </c>
      <c r="BZ90" s="166" t="str">
        <f>IFERROR(IF(GETPIVOTDATA("DateRDV",TCD!$B$1,"DT","CH","Bénéficiaire",$A90,BZ$6,BZ$5,"Mois (DateRDV)",BZ$7,"Années (DateRDV)",BZ$3,"Présence","Excusé"),3,""),"")</f>
        <v/>
      </c>
      <c r="CA90" s="166" t="str">
        <f>IFERROR(IF(GETPIVOTDATA("DateRDV",TCD!$B$1,"DT","CH","Bénéficiaire",$A90,CA$6,CA$5,"Mois (DateRDV)",CA$7,"Années (DateRDV)",CA$3,"Présence","Absent"),4,""),"")</f>
        <v/>
      </c>
      <c r="CB90" s="166" t="str">
        <f>IFERROR(IF(GETPIVOTDATA("DateRDV",TCD!$B$1,"DT","CH","Bénéficiaire",$A90,CB$6,CB$5,"Mois (DateRDV)",CB$7,"Années (DateRDV)",CB$3),1,""),"")</f>
        <v/>
      </c>
      <c r="CC90" s="166" t="str">
        <f>IFERROR(IF(GETPIVOTDATA("DateRDV",TCD!$B$1,"DT","CH","Bénéficiaire",$A90,CC$6,CC$5,"Mois (DateRDV)",CC$7,"Années (DateRDV)",CC$3),2,""),"")</f>
        <v/>
      </c>
      <c r="CD90" s="166" t="str">
        <f>IFERROR(IF(GETPIVOTDATA("DateRDV",TCD!$B$1,"DT","CH","Bénéficiaire",$A90,CD$6,CD$5,"Mois (DateRDV)",CD$7,"Années (DateRDV)",CD$3,"Présence","Excusé"),3,""),"")</f>
        <v/>
      </c>
      <c r="CE90" s="166" t="str">
        <f>IFERROR(IF(GETPIVOTDATA("DateRDV",TCD!$B$1,"DT","CH","Bénéficiaire",$A90,CE$6,CE$5,"Mois (DateRDV)",CE$7,"Années (DateRDV)",CE$3,"Présence","Absent"),4,""),"")</f>
        <v/>
      </c>
      <c r="CF90" s="166" t="str">
        <f>IFERROR(IF(GETPIVOTDATA("DateRDV",TCD!$B$1,"DT","CH","Bénéficiaire",$A90,CF$6,CF$5,"Mois (DateRDV)",CF$7,"Années (DateRDV)",CF$3),1,""),"")</f>
        <v/>
      </c>
      <c r="CG90" s="166" t="str">
        <f>IFERROR(IF(GETPIVOTDATA("DateRDV",TCD!$B$1,"DT","CH","Bénéficiaire",$A90,CG$6,CG$5,"Mois (DateRDV)",CG$7,"Années (DateRDV)",CG$3),2,""),"")</f>
        <v/>
      </c>
      <c r="CH90" s="166" t="str">
        <f>IFERROR(IF(GETPIVOTDATA("DateRDV",TCD!$B$1,"DT","CH","Bénéficiaire",$A90,CH$6,CH$5,"Mois (DateRDV)",CH$7,"Années (DateRDV)",CH$3,"Présence","Excusé"),3,""),"")</f>
        <v/>
      </c>
      <c r="CI90" s="166" t="str">
        <f>IFERROR(IF(GETPIVOTDATA("DateRDV",TCD!$B$1,"DT","CH","Bénéficiaire",$A90,CI$6,CI$5,"Mois (DateRDV)",CI$7,"Années (DateRDV)",CI$3,"Présence","Absent"),4,""),"")</f>
        <v/>
      </c>
      <c r="CJ90" s="166" t="str">
        <f>IFERROR(IF(GETPIVOTDATA("DateRDV",TCD!$B$1,"DT","CH","Bénéficiaire",$A90,CJ$6,CJ$5,"Mois (DateRDV)",CJ$7,"Années (DateRDV)",CJ$3),1,""),"")</f>
        <v/>
      </c>
      <c r="CK90" s="166" t="str">
        <f>IFERROR(IF(GETPIVOTDATA("DateRDV",TCD!$B$1,"DT","CH","Bénéficiaire",$A90,CK$6,CK$5,"Mois (DateRDV)",CK$7,"Années (DateRDV)",CK$3),2,""),"")</f>
        <v/>
      </c>
      <c r="CL90" s="166" t="str">
        <f>IFERROR(IF(GETPIVOTDATA("DateRDV",TCD!$B$1,"DT","CH","Bénéficiaire",$A90,CL$6,CL$5,"Mois (DateRDV)",CL$7,"Années (DateRDV)",CL$3,"Présence","Excusé"),3,""),"")</f>
        <v/>
      </c>
      <c r="CM90" s="166" t="str">
        <f>IFERROR(IF(GETPIVOTDATA("DateRDV",TCD!$B$1,"DT","CH","Bénéficiaire",$A90,CM$6,CM$5,"Mois (DateRDV)",CM$7,"Années (DateRDV)",CM$3,"Présence","Absent"),4,""),"")</f>
        <v/>
      </c>
      <c r="CN90" s="166" t="str">
        <f>IFERROR(IF(GETPIVOTDATA("DateRDV",TCD!$B$1,"DT","CH","Bénéficiaire",$A90,CN$6,CN$5,"Mois (DateRDV)",CN$7,"Années (DateRDV)",CN$3),1,""),"")</f>
        <v/>
      </c>
      <c r="CO90" s="166" t="str">
        <f>IFERROR(IF(GETPIVOTDATA("DateRDV",TCD!$B$1,"DT","CH","Bénéficiaire",$A90,CO$6,CO$5,"Mois (DateRDV)",CO$7,"Années (DateRDV)",CO$3),2,""),"")</f>
        <v/>
      </c>
      <c r="CP90" s="166" t="str">
        <f>IFERROR(IF(GETPIVOTDATA("DateRDV",TCD!$B$1,"DT","CH","Bénéficiaire",$A90,CP$6,CP$5,"Mois (DateRDV)",CP$7,"Années (DateRDV)",CP$3,"Présence","Excusé"),3,""),"")</f>
        <v/>
      </c>
      <c r="CQ90" s="166" t="str">
        <f>IFERROR(IF(GETPIVOTDATA("DateRDV",TCD!$B$1,"DT","CH","Bénéficiaire",$A90,CQ$6,CQ$5,"Mois (DateRDV)",CQ$7,"Années (DateRDV)",CQ$3,"Présence","Absent"),4,""),"")</f>
        <v/>
      </c>
      <c r="CR90" s="166" t="str">
        <f>IFERROR(IF(GETPIVOTDATA("DateRDV",TCD!$B$1,"DT","CH","Bénéficiaire",$A90,CR$6,CR$5,"Mois (DateRDV)",CR$7,"Années (DateRDV)",CR$3),1,""),"")</f>
        <v/>
      </c>
      <c r="CS90" s="166" t="str">
        <f>IFERROR(IF(GETPIVOTDATA("DateRDV",TCD!$B$1,"DT","CH","Bénéficiaire",$A90,CS$6,CS$5,"Mois (DateRDV)",CS$7,"Années (DateRDV)",CS$3),2,""),"")</f>
        <v/>
      </c>
      <c r="CT90" s="166" t="str">
        <f>IFERROR(IF(GETPIVOTDATA("DateRDV",TCD!$B$1,"DT","CH","Bénéficiaire",$A90,CT$6,CT$5,"Mois (DateRDV)",CT$7,"Années (DateRDV)",CT$3,"Présence","Excusé"),3,""),"")</f>
        <v/>
      </c>
      <c r="CU90" s="166" t="str">
        <f>IFERROR(IF(GETPIVOTDATA("DateRDV",TCD!$B$1,"DT","CH","Bénéficiaire",$A90,CU$6,CU$5,"Mois (DateRDV)",CU$7,"Années (DateRDV)",CU$3,"Présence","Absent"),4,""),"")</f>
        <v/>
      </c>
      <c r="CV90" s="166" t="str">
        <f>IFERROR(IF(GETPIVOTDATA("DateRDV",TCD!$B$1,"DT","CH","Bénéficiaire",$A90,CV$6,CV$5,"Mois (DateRDV)",CV$7,"Années (DateRDV)",CV$3),1,""),"")</f>
        <v/>
      </c>
      <c r="CW90" s="166" t="str">
        <f>IFERROR(IF(GETPIVOTDATA("DateRDV",TCD!$B$1,"DT","CH","Bénéficiaire",$A90,CW$6,CW$5,"Mois (DateRDV)",CW$7,"Années (DateRDV)",CW$3),2,""),"")</f>
        <v/>
      </c>
      <c r="CX90" s="166" t="str">
        <f>IFERROR(IF(GETPIVOTDATA("DateRDV",TCD!$B$1,"DT","CH","Bénéficiaire",$A90,CX$6,CX$5,"Mois (DateRDV)",CX$7,"Années (DateRDV)",CX$3,"Présence","Excusé"),3,""),"")</f>
        <v/>
      </c>
      <c r="CY90" s="166" t="str">
        <f>IFERROR(IF(GETPIVOTDATA("DateRDV",TCD!$B$1,"DT","CH","Bénéficiaire",$A90,CY$6,CY$5,"Mois (DateRDV)",CY$7,"Années (DateRDV)",CY$3,"Présence","Absent"),4,""),"")</f>
        <v/>
      </c>
      <c r="CZ90" s="166" t="str">
        <f>IFERROR(IF(GETPIVOTDATA("DateRDV",TCD!$B$1,"DT","CH","Bénéficiaire",$A90,CZ$6,CZ$5,"Mois (DateRDV)",CZ$7,"Années (DateRDV)",CZ$3),1,""),"")</f>
        <v/>
      </c>
      <c r="DA90" s="166" t="str">
        <f>IFERROR(IF(GETPIVOTDATA("DateRDV",TCD!$B$1,"DT","CH","Bénéficiaire",$A90,DA$6,DA$5,"Mois (DateRDV)",DA$7,"Années (DateRDV)",DA$3),2,""),"")</f>
        <v/>
      </c>
      <c r="DB90" s="166" t="str">
        <f>IFERROR(IF(GETPIVOTDATA("DateRDV",TCD!$B$1,"DT","CH","Bénéficiaire",$A90,DB$6,DB$5,"Mois (DateRDV)",DB$7,"Années (DateRDV)",DB$3,"Présence","Excusé"),3,""),"")</f>
        <v/>
      </c>
      <c r="DC90" s="166" t="str">
        <f>IFERROR(IF(GETPIVOTDATA("DateRDV",TCD!$B$1,"DT","CH","Bénéficiaire",$A90,DC$6,DC$5,"Mois (DateRDV)",DC$7,"Années (DateRDV)",DC$3,"Présence","Absent"),4,""),"")</f>
        <v/>
      </c>
      <c r="DD90" s="166" t="str">
        <f>IFERROR(IF(GETPIVOTDATA("DateRDV",TCD!$B$1,"DT","CH","Bénéficiaire",$A90,DD$6,DD$5,"Mois (DateRDV)",DD$7,"Années (DateRDV)",DD$3),1,""),"")</f>
        <v/>
      </c>
      <c r="DE90" s="166" t="str">
        <f>IFERROR(IF(GETPIVOTDATA("DateRDV",TCD!$B$1,"DT","CH","Bénéficiaire",$A90,DE$6,DE$5,"Mois (DateRDV)",DE$7,"Années (DateRDV)",DE$3),2,""),"")</f>
        <v/>
      </c>
      <c r="DF90" s="166" t="str">
        <f>IFERROR(IF(GETPIVOTDATA("DateRDV",TCD!$B$1,"DT","CH","Bénéficiaire",$A90,DF$6,DF$5,"Mois (DateRDV)",DF$7,"Années (DateRDV)",DF$3,"Présence","Excusé"),3,""),"")</f>
        <v/>
      </c>
      <c r="DG90" s="166" t="str">
        <f>IFERROR(IF(GETPIVOTDATA("DateRDV",TCD!$B$1,"DT","CH","Bénéficiaire",$A90,DG$6,DG$5,"Mois (DateRDV)",DG$7,"Années (DateRDV)",DG$3,"Présence","Absent"),4,""),"")</f>
        <v/>
      </c>
      <c r="DH90" s="166" t="str">
        <f>IFERROR(IF(GETPIVOTDATA("DateRDV",TCD!$B$1,"DT","CH","Bénéficiaire",$A90,DH$6,DH$5,"Mois (DateRDV)",DH$7,"Années (DateRDV)",DH$3),1,""),"")</f>
        <v/>
      </c>
      <c r="DI90" s="166" t="str">
        <f>IFERROR(IF(GETPIVOTDATA("DateRDV",TCD!$B$1,"DT","CH","Bénéficiaire",$A90,DI$6,DI$5,"Mois (DateRDV)",DI$7,"Années (DateRDV)",DI$3),2,""),"")</f>
        <v/>
      </c>
      <c r="DJ90" s="166" t="str">
        <f>IFERROR(IF(GETPIVOTDATA("DateRDV",TCD!$B$1,"DT","CH","Bénéficiaire",$A90,DJ$6,DJ$5,"Mois (DateRDV)",DJ$7,"Années (DateRDV)",DJ$3,"Présence","Excusé"),3,""),"")</f>
        <v/>
      </c>
      <c r="DK90" s="166" t="str">
        <f>IFERROR(IF(GETPIVOTDATA("DateRDV",TCD!$B$1,"DT","CH","Bénéficiaire",$A90,DK$6,DK$5,"Mois (DateRDV)",DK$7,"Années (DateRDV)",DK$3,"Présence","Absent"),4,""),"")</f>
        <v/>
      </c>
      <c r="DL90" s="166" t="str">
        <f>IFERROR(IF(GETPIVOTDATA("DateRDV",TCD!$B$1,"DT","CH","Bénéficiaire",$A90,DL$6,DL$5,"Mois (DateRDV)",DL$7,"Années (DateRDV)",DL$3),1,""),"")</f>
        <v/>
      </c>
      <c r="DM90" s="166" t="str">
        <f>IFERROR(IF(GETPIVOTDATA("DateRDV",TCD!$B$1,"DT","CH","Bénéficiaire",$A90,DM$6,DM$5,"Mois (DateRDV)",DM$7,"Années (DateRDV)",DM$3),2,""),"")</f>
        <v/>
      </c>
      <c r="DN90" s="166" t="str">
        <f>IFERROR(IF(GETPIVOTDATA("DateRDV",TCD!$B$1,"DT","CH","Bénéficiaire",$A90,DN$6,DN$5,"Mois (DateRDV)",DN$7,"Années (DateRDV)",DN$3,"Présence","Excusé"),3,""),"")</f>
        <v/>
      </c>
      <c r="DO90" s="166" t="str">
        <f>IFERROR(IF(GETPIVOTDATA("DateRDV",TCD!$B$1,"DT","CH","Bénéficiaire",$A90,DO$6,DO$5,"Mois (DateRDV)",DO$7,"Années (DateRDV)",DO$3,"Présence","Absent"),4,""),"")</f>
        <v/>
      </c>
    </row>
    <row r="91" spans="2:119" x14ac:dyDescent="0.2">
      <c r="B91" s="169" t="str">
        <f>IFERROR(IF(INDEX(Data!P:P,MATCH(A91,Data!B:B,0))&lt;&gt;"",INDEX(Data!P:P,MATCH(A91,Data!B:B,0)),""),"")</f>
        <v/>
      </c>
      <c r="C91" s="169" t="str">
        <f>IFERROR(IF(INDEX(Data!O:O,MATCH(A91,Data!B:B,0))&lt;&gt;"",INDEX(Data!O:O,MATCH(A91,Data!B:B,0)),""),"")</f>
        <v/>
      </c>
      <c r="D91" s="169" t="str">
        <f>IFERROR(IF(INDEX(Data!J:J,MATCH(A91,Data!B:B,0))&lt;&gt;"",INDEX(Data!J:J,MATCH(A91,Data!B:B,0)),""),"")</f>
        <v/>
      </c>
      <c r="E91" s="169" t="str">
        <f>IFERROR(IF(INDEX(Data!M:M,MATCH(A91,Data!B:B,0))&lt;&gt;"",INDEX(Data!M:M,MATCH(A91,Data!B:B,0)),""),"")</f>
        <v/>
      </c>
      <c r="F91" s="169" t="str">
        <f>IFERROR(IF(INDEX(Data!N:N,MATCH(A91,Data!B:B,0))&lt;&gt;"",INDEX(Data!N:N,MATCH(A91,Data!B:B,0)),""),"")</f>
        <v/>
      </c>
      <c r="G91" s="170" t="str">
        <f>IFERROR(IF(INDEX(Data!K:K,MATCH(A91,Data!B:B,0))&lt;&gt;"",INDEX(Data!K:K,MATCH(A91,Data!B:B,0)),""),"")</f>
        <v/>
      </c>
      <c r="H91" s="170" t="str">
        <f>IFERROR(IF(INDEX(Data!L:L,MATCH(A91,Data!B:B,0))&lt;&gt;"",INDEX(Data!L:L,MATCH(A91,Data!B:B,0)),""),"")</f>
        <v/>
      </c>
      <c r="I91" s="170" t="str">
        <f>IFERROR(IF(INDEX(Data!C:C,MATCH(A91,Data!B:B,0))&lt;&gt;"",INDEX(Data!C:C,MATCH(A91,Data!B:B,0)),""),"")</f>
        <v/>
      </c>
      <c r="J91" s="170" t="str">
        <f>IFERROR(IF(INDEX(Data!D:D,MATCH(A91,Data!B:B,0))&lt;&gt;"",INDEX(Data!D:D,MATCH(A91,Data!B:B,0)),""),"")</f>
        <v/>
      </c>
      <c r="K91" s="171" t="str">
        <f>IFERROR(IF(INDEX(Data!H:H,MATCH(A91,Data!B:B,0))&lt;&gt;"",INDEX(Data!H:H,MATCH(A91,Data!B:B,0)),""),"")</f>
        <v/>
      </c>
      <c r="L91" s="166" t="str">
        <f>IFERROR(IF(GETPIVOTDATA("DateRDV",TCD!$B$1,"DT","CH","Bénéficiaire",$A91,L$6,L$5,"Mois (DateRDV)",L$7,"Années (DateRDV)",L$3),1,""),"")</f>
        <v/>
      </c>
      <c r="M91" s="166" t="str">
        <f>IFERROR(IF(GETPIVOTDATA("DateRDV",TCD!$B$1,"DT","CH","Bénéficiaire",$A91,M$6,M$5,"Mois (DateRDV)",M$7,"Années (DateRDV)",M$3),2,""),"")</f>
        <v/>
      </c>
      <c r="N91" s="166" t="str">
        <f>IFERROR(IF(GETPIVOTDATA("DateRDV",TCD!$B$1,"DT","CH","Bénéficiaire",$A91,N$6,N$5,"Mois (DateRDV)",N$7,"Années (DateRDV)",N$3,"Présence","Excusé"),3,""),"")</f>
        <v/>
      </c>
      <c r="O91" s="166" t="str">
        <f>IFERROR(IF(GETPIVOTDATA("DateRDV",TCD!$B$1,"DT","CH","Bénéficiaire",$A91,O$6,O$5,"Mois (DateRDV)",O$7,"Années (DateRDV)",O$3,"Présence","Absent"),4,""),"")</f>
        <v/>
      </c>
      <c r="P91" s="166" t="str">
        <f>IFERROR(IF(GETPIVOTDATA("DateRDV",TCD!$B$1,"DT","CH","Bénéficiaire",$A91,P$6,P$5,"Mois (DateRDV)",P$7,"Années (DateRDV)",P$3),1,""),"")</f>
        <v/>
      </c>
      <c r="Q91" s="166" t="str">
        <f>IFERROR(IF(GETPIVOTDATA("DateRDV",TCD!$B$1,"DT","CH","Bénéficiaire",$A91,Q$6,Q$5,"Mois (DateRDV)",Q$7,"Années (DateRDV)",Q$3),2,""),"")</f>
        <v/>
      </c>
      <c r="R91" s="166" t="str">
        <f>IFERROR(IF(GETPIVOTDATA("DateRDV",TCD!$B$1,"DT","CH","Bénéficiaire",$A91,R$6,R$5,"Mois (DateRDV)",R$7,"Années (DateRDV)",R$3,"Présence","Excusé"),3,""),"")</f>
        <v/>
      </c>
      <c r="S91" s="166" t="str">
        <f>IFERROR(IF(GETPIVOTDATA("DateRDV",TCD!$B$1,"DT","CH","Bénéficiaire",$A91,S$6,S$5,"Mois (DateRDV)",S$7,"Années (DateRDV)",S$3,"Présence","Absent"),4,""),"")</f>
        <v/>
      </c>
      <c r="T91" s="166" t="str">
        <f>IFERROR(IF(GETPIVOTDATA("DateRDV",TCD!$B$1,"DT","CH","Bénéficiaire",$A91,T$6,T$5,"Mois (DateRDV)",T$7,"Années (DateRDV)",T$3),1,""),"")</f>
        <v/>
      </c>
      <c r="U91" s="166" t="str">
        <f>IFERROR(IF(GETPIVOTDATA("DateRDV",TCD!$B$1,"DT","CH","Bénéficiaire",$A91,U$6,U$5,"Mois (DateRDV)",U$7,"Années (DateRDV)",U$3),2,""),"")</f>
        <v/>
      </c>
      <c r="V91" s="166" t="str">
        <f>IFERROR(IF(GETPIVOTDATA("DateRDV",TCD!$B$1,"DT","CH","Bénéficiaire",$A91,V$6,V$5,"Mois (DateRDV)",V$7,"Années (DateRDV)",V$3,"Présence","Excusé"),3,""),"")</f>
        <v/>
      </c>
      <c r="W91" s="166" t="str">
        <f>IFERROR(IF(GETPIVOTDATA("DateRDV",TCD!$B$1,"DT","CH","Bénéficiaire",$A91,W$6,W$5,"Mois (DateRDV)",W$7,"Années (DateRDV)",W$3,"Présence","Absent"),4,""),"")</f>
        <v/>
      </c>
      <c r="X91" s="166" t="str">
        <f>IFERROR(IF(GETPIVOTDATA("DateRDV",TCD!$B$1,"DT","CH","Bénéficiaire",$A91,X$6,X$5,"Mois (DateRDV)",X$7,"Années (DateRDV)",X$3),1,""),"")</f>
        <v/>
      </c>
      <c r="Y91" s="166" t="str">
        <f>IFERROR(IF(GETPIVOTDATA("DateRDV",TCD!$B$1,"DT","CH","Bénéficiaire",$A91,Y$6,Y$5,"Mois (DateRDV)",Y$7,"Années (DateRDV)",Y$3),2,""),"")</f>
        <v/>
      </c>
      <c r="Z91" s="166" t="str">
        <f>IFERROR(IF(GETPIVOTDATA("DateRDV",TCD!$B$1,"DT","CH","Bénéficiaire",$A91,Z$6,Z$5,"Mois (DateRDV)",Z$7,"Années (DateRDV)",Z$3,"Présence","Excusé"),3,""),"")</f>
        <v/>
      </c>
      <c r="AA91" s="166" t="str">
        <f>IFERROR(IF(GETPIVOTDATA("DateRDV",TCD!$B$1,"DT","CH","Bénéficiaire",$A91,AA$6,AA$5,"Mois (DateRDV)",AA$7,"Années (DateRDV)",AA$3,"Présence","Absent"),4,""),"")</f>
        <v/>
      </c>
      <c r="AB91" s="166" t="str">
        <f>IFERROR(IF(GETPIVOTDATA("DateRDV",TCD!$B$1,"DT","CH","Bénéficiaire",$A91,AB$6,AB$5,"Mois (DateRDV)",AB$7,"Années (DateRDV)",AB$3),1,""),"")</f>
        <v/>
      </c>
      <c r="AC91" s="166" t="str">
        <f>IFERROR(IF(GETPIVOTDATA("DateRDV",TCD!$B$1,"DT","CH","Bénéficiaire",$A91,AC$6,AC$5,"Mois (DateRDV)",AC$7,"Années (DateRDV)",AC$3),2,""),"")</f>
        <v/>
      </c>
      <c r="AD91" s="166" t="str">
        <f>IFERROR(IF(GETPIVOTDATA("DateRDV",TCD!$B$1,"DT","CH","Bénéficiaire",$A91,AD$6,AD$5,"Mois (DateRDV)",AD$7,"Années (DateRDV)",AD$3,"Présence","Excusé"),3,""),"")</f>
        <v/>
      </c>
      <c r="AE91" s="166" t="str">
        <f>IFERROR(IF(GETPIVOTDATA("DateRDV",TCD!$B$1,"DT","CH","Bénéficiaire",$A91,AE$6,AE$5,"Mois (DateRDV)",AE$7,"Années (DateRDV)",AE$3,"Présence","Absent"),4,""),"")</f>
        <v/>
      </c>
      <c r="AF91" s="166" t="str">
        <f>IFERROR(IF(GETPIVOTDATA("DateRDV",TCD!$B$1,"DT","CH","Bénéficiaire",$A91,AF$6,AF$5,"Mois (DateRDV)",AF$7,"Années (DateRDV)",AF$3),1,""),"")</f>
        <v/>
      </c>
      <c r="AG91" s="166" t="str">
        <f>IFERROR(IF(GETPIVOTDATA("DateRDV",TCD!$B$1,"DT","CH","Bénéficiaire",$A91,AG$6,AG$5,"Mois (DateRDV)",AG$7,"Années (DateRDV)",AG$3),2,""),"")</f>
        <v/>
      </c>
      <c r="AH91" s="166" t="str">
        <f>IFERROR(IF(GETPIVOTDATA("DateRDV",TCD!$B$1,"DT","CH","Bénéficiaire",$A91,AH$6,AH$5,"Mois (DateRDV)",AH$7,"Années (DateRDV)",AH$3,"Présence","Excusé"),3,""),"")</f>
        <v/>
      </c>
      <c r="AI91" s="166" t="str">
        <f>IFERROR(IF(GETPIVOTDATA("DateRDV",TCD!$B$1,"DT","CH","Bénéficiaire",$A91,AI$6,AI$5,"Mois (DateRDV)",AI$7,"Années (DateRDV)",AI$3,"Présence","Absent"),4,""),"")</f>
        <v/>
      </c>
      <c r="AJ91" s="166" t="str">
        <f>IFERROR(IF(GETPIVOTDATA("DateRDV",TCD!$B$1,"DT","CH","Bénéficiaire",$A91,AJ$6,AJ$5,"Mois (DateRDV)",AJ$7,"Années (DateRDV)",AJ$3),1,""),"")</f>
        <v/>
      </c>
      <c r="AK91" s="166" t="str">
        <f>IFERROR(IF(GETPIVOTDATA("DateRDV",TCD!$B$1,"DT","CH","Bénéficiaire",$A91,AK$6,AK$5,"Mois (DateRDV)",AK$7,"Années (DateRDV)",AK$3),2,""),"")</f>
        <v/>
      </c>
      <c r="AL91" s="166" t="str">
        <f>IFERROR(IF(GETPIVOTDATA("DateRDV",TCD!$B$1,"DT","CH","Bénéficiaire",$A91,AL$6,AL$5,"Mois (DateRDV)",AL$7,"Années (DateRDV)",AL$3,"Présence","Excusé"),3,""),"")</f>
        <v/>
      </c>
      <c r="AM91" s="166" t="str">
        <f>IFERROR(IF(GETPIVOTDATA("DateRDV",TCD!$B$1,"DT","CH","Bénéficiaire",$A91,AM$6,AM$5,"Mois (DateRDV)",AM$7,"Années (DateRDV)",AM$3,"Présence","Absent"),4,""),"")</f>
        <v/>
      </c>
      <c r="AN91" s="166" t="str">
        <f>IFERROR(IF(GETPIVOTDATA("DateRDV",TCD!$B$1,"DT","CH","Bénéficiaire",$A91,AN$6,AN$5,"Mois (DateRDV)",AN$7,"Années (DateRDV)",AN$3),1,""),"")</f>
        <v/>
      </c>
      <c r="AO91" s="166" t="str">
        <f>IFERROR(IF(GETPIVOTDATA("DateRDV",TCD!$B$1,"DT","CH","Bénéficiaire",$A91,AO$6,AO$5,"Mois (DateRDV)",AO$7,"Années (DateRDV)",AO$3),2,""),"")</f>
        <v/>
      </c>
      <c r="AP91" s="166" t="str">
        <f>IFERROR(IF(GETPIVOTDATA("DateRDV",TCD!$B$1,"DT","CH","Bénéficiaire",$A91,AP$6,AP$5,"Mois (DateRDV)",AP$7,"Années (DateRDV)",AP$3,"Présence","Excusé"),3,""),"")</f>
        <v/>
      </c>
      <c r="AQ91" s="166" t="str">
        <f>IFERROR(IF(GETPIVOTDATA("DateRDV",TCD!$B$1,"DT","CH","Bénéficiaire",$A91,AQ$6,AQ$5,"Mois (DateRDV)",AQ$7,"Années (DateRDV)",AQ$3,"Présence","Absent"),4,""),"")</f>
        <v/>
      </c>
      <c r="AR91" s="166" t="str">
        <f>IFERROR(IF(GETPIVOTDATA("DateRDV",TCD!$B$1,"DT","CH","Bénéficiaire",$A91,AR$6,AR$5,"Mois (DateRDV)",AR$7,"Années (DateRDV)",AR$3),1,""),"")</f>
        <v/>
      </c>
      <c r="AS91" s="166" t="str">
        <f>IFERROR(IF(GETPIVOTDATA("DateRDV",TCD!$B$1,"DT","CH","Bénéficiaire",$A91,AS$6,AS$5,"Mois (DateRDV)",AS$7,"Années (DateRDV)",AS$3),2,""),"")</f>
        <v/>
      </c>
      <c r="AT91" s="166" t="str">
        <f>IFERROR(IF(GETPIVOTDATA("DateRDV",TCD!$B$1,"DT","CH","Bénéficiaire",$A91,AT$6,AT$5,"Mois (DateRDV)",AT$7,"Années (DateRDV)",AT$3,"Présence","Excusé"),3,""),"")</f>
        <v/>
      </c>
      <c r="AU91" s="166" t="str">
        <f>IFERROR(IF(GETPIVOTDATA("DateRDV",TCD!$B$1,"DT","CH","Bénéficiaire",$A91,AU$6,AU$5,"Mois (DateRDV)",AU$7,"Années (DateRDV)",AU$3,"Présence","Absent"),4,""),"")</f>
        <v/>
      </c>
      <c r="AV91" s="166" t="str">
        <f>IFERROR(IF(GETPIVOTDATA("DateRDV",TCD!$B$1,"DT","CH","Bénéficiaire",$A91,AV$6,AV$5,"Mois (DateRDV)",AV$7,"Années (DateRDV)",AV$3),1,""),"")</f>
        <v/>
      </c>
      <c r="AW91" s="166" t="str">
        <f>IFERROR(IF(GETPIVOTDATA("DateRDV",TCD!$B$1,"DT","CH","Bénéficiaire",$A91,AW$6,AW$5,"Mois (DateRDV)",AW$7,"Années (DateRDV)",AW$3),2,""),"")</f>
        <v/>
      </c>
      <c r="AX91" s="166" t="str">
        <f>IFERROR(IF(GETPIVOTDATA("DateRDV",TCD!$B$1,"DT","CH","Bénéficiaire",$A91,AX$6,AX$5,"Mois (DateRDV)",AX$7,"Années (DateRDV)",AX$3,"Présence","Excusé"),3,""),"")</f>
        <v/>
      </c>
      <c r="AY91" s="166" t="str">
        <f>IFERROR(IF(GETPIVOTDATA("DateRDV",TCD!$B$1,"DT","CH","Bénéficiaire",$A91,AY$6,AY$5,"Mois (DateRDV)",AY$7,"Années (DateRDV)",AY$3,"Présence","Absent"),4,""),"")</f>
        <v/>
      </c>
      <c r="AZ91" s="166" t="str">
        <f>IFERROR(IF(GETPIVOTDATA("DateRDV",TCD!$B$1,"DT","CH","Bénéficiaire",$A91,AZ$6,AZ$5,"Mois (DateRDV)",AZ$7,"Années (DateRDV)",AZ$3),1,""),"")</f>
        <v/>
      </c>
      <c r="BA91" s="166" t="str">
        <f>IFERROR(IF(GETPIVOTDATA("DateRDV",TCD!$B$1,"DT","CH","Bénéficiaire",$A91,BA$6,BA$5,"Mois (DateRDV)",BA$7,"Années (DateRDV)",BA$3),2,""),"")</f>
        <v/>
      </c>
      <c r="BB91" s="166" t="str">
        <f>IFERROR(IF(GETPIVOTDATA("DateRDV",TCD!$B$1,"DT","CH","Bénéficiaire",$A91,BB$6,BB$5,"Mois (DateRDV)",BB$7,"Années (DateRDV)",BB$3,"Présence","Excusé"),3,""),"")</f>
        <v/>
      </c>
      <c r="BC91" s="166" t="str">
        <f>IFERROR(IF(GETPIVOTDATA("DateRDV",TCD!$B$1,"DT","CH","Bénéficiaire",$A91,BC$6,BC$5,"Mois (DateRDV)",BC$7,"Années (DateRDV)",BC$3,"Présence","Absent"),4,""),"")</f>
        <v/>
      </c>
      <c r="BD91" s="166" t="str">
        <f>IFERROR(IF(GETPIVOTDATA("DateRDV",TCD!$B$1,"DT","CH","Bénéficiaire",$A91,BD$6,BD$5,"Mois (DateRDV)",BD$7,"Années (DateRDV)",BD$3),1,""),"")</f>
        <v/>
      </c>
      <c r="BE91" s="166" t="str">
        <f>IFERROR(IF(GETPIVOTDATA("DateRDV",TCD!$B$1,"DT","CH","Bénéficiaire",$A91,BE$6,BE$5,"Mois (DateRDV)",BE$7,"Années (DateRDV)",BE$3),2,""),"")</f>
        <v/>
      </c>
      <c r="BF91" s="166" t="str">
        <f>IFERROR(IF(GETPIVOTDATA("DateRDV",TCD!$B$1,"DT","CH","Bénéficiaire",$A91,BF$6,BF$5,"Mois (DateRDV)",BF$7,"Années (DateRDV)",BF$3,"Présence","Excusé"),3,""),"")</f>
        <v/>
      </c>
      <c r="BG91" s="166" t="str">
        <f>IFERROR(IF(GETPIVOTDATA("DateRDV",TCD!$B$1,"DT","CH","Bénéficiaire",$A91,BG$6,BG$5,"Mois (DateRDV)",BG$7,"Années (DateRDV)",BG$3,"Présence","Absent"),4,""),"")</f>
        <v/>
      </c>
      <c r="BH91" s="166" t="str">
        <f>IFERROR(IF(GETPIVOTDATA("DateRDV",TCD!$B$1,"DT","CH","Bénéficiaire",$A91,BH$6,BH$5,"Mois (DateRDV)",BH$7,"Années (DateRDV)",BH$3),1,""),"")</f>
        <v/>
      </c>
      <c r="BI91" s="166" t="str">
        <f>IFERROR(IF(GETPIVOTDATA("DateRDV",TCD!$B$1,"DT","CH","Bénéficiaire",$A91,BI$6,BI$5,"Mois (DateRDV)",BI$7,"Années (DateRDV)",BI$3),2,""),"")</f>
        <v/>
      </c>
      <c r="BJ91" s="166" t="str">
        <f>IFERROR(IF(GETPIVOTDATA("DateRDV",TCD!$B$1,"DT","CH","Bénéficiaire",$A91,BJ$6,BJ$5,"Mois (DateRDV)",BJ$7,"Années (DateRDV)",BJ$3,"Présence","Excusé"),3,""),"")</f>
        <v/>
      </c>
      <c r="BK91" s="166" t="str">
        <f>IFERROR(IF(GETPIVOTDATA("DateRDV",TCD!$B$1,"DT","CH","Bénéficiaire",$A91,BK$6,BK$5,"Mois (DateRDV)",BK$7,"Années (DateRDV)",BK$3,"Présence","Absent"),4,""),"")</f>
        <v/>
      </c>
      <c r="BL91" s="166" t="str">
        <f>IFERROR(IF(GETPIVOTDATA("DateRDV",TCD!$B$1,"DT","CH","Bénéficiaire",$A91,BL$6,BL$5,"Mois (DateRDV)",BL$7,"Années (DateRDV)",BL$3),1,""),"")</f>
        <v/>
      </c>
      <c r="BM91" s="166" t="str">
        <f>IFERROR(IF(GETPIVOTDATA("DateRDV",TCD!$B$1,"DT","CH","Bénéficiaire",$A91,BM$6,BM$5,"Mois (DateRDV)",BM$7,"Années (DateRDV)",BM$3),2,""),"")</f>
        <v/>
      </c>
      <c r="BN91" s="166" t="str">
        <f>IFERROR(IF(GETPIVOTDATA("DateRDV",TCD!$B$1,"DT","CH","Bénéficiaire",$A91,BN$6,BN$5,"Mois (DateRDV)",BN$7,"Années (DateRDV)",BN$3,"Présence","Excusé"),3,""),"")</f>
        <v/>
      </c>
      <c r="BO91" s="166" t="str">
        <f>IFERROR(IF(GETPIVOTDATA("DateRDV",TCD!$B$1,"DT","CH","Bénéficiaire",$A91,BO$6,BO$5,"Mois (DateRDV)",BO$7,"Années (DateRDV)",BO$3,"Présence","Absent"),4,""),"")</f>
        <v/>
      </c>
      <c r="BP91" s="166" t="str">
        <f>IFERROR(IF(GETPIVOTDATA("DateRDV",TCD!$B$1,"DT","CH","Bénéficiaire",$A91,BP$6,BP$5,"Mois (DateRDV)",BP$7,"Années (DateRDV)",BP$3),1,""),"")</f>
        <v/>
      </c>
      <c r="BQ91" s="166" t="str">
        <f>IFERROR(IF(GETPIVOTDATA("DateRDV",TCD!$B$1,"DT","CH","Bénéficiaire",$A91,BQ$6,BQ$5,"Mois (DateRDV)",BQ$7,"Années (DateRDV)",BQ$3),2,""),"")</f>
        <v/>
      </c>
      <c r="BR91" s="166" t="str">
        <f>IFERROR(IF(GETPIVOTDATA("DateRDV",TCD!$B$1,"DT","CH","Bénéficiaire",$A91,BR$6,BR$5,"Mois (DateRDV)",BR$7,"Années (DateRDV)",BR$3,"Présence","Excusé"),3,""),"")</f>
        <v/>
      </c>
      <c r="BS91" s="166" t="str">
        <f>IFERROR(IF(GETPIVOTDATA("DateRDV",TCD!$B$1,"DT","CH","Bénéficiaire",$A91,BS$6,BS$5,"Mois (DateRDV)",BS$7,"Années (DateRDV)",BS$3,"Présence","Absent"),4,""),"")</f>
        <v/>
      </c>
      <c r="BT91" s="166" t="str">
        <f>IFERROR(IF(GETPIVOTDATA("DateRDV",TCD!$B$1,"DT","CH","Bénéficiaire",$A91,BT$6,BT$5,"Mois (DateRDV)",BT$7,"Années (DateRDV)",BT$3),1,""),"")</f>
        <v/>
      </c>
      <c r="BU91" s="166" t="str">
        <f>IFERROR(IF(GETPIVOTDATA("DateRDV",TCD!$B$1,"DT","CH","Bénéficiaire",$A91,BU$6,BU$5,"Mois (DateRDV)",BU$7,"Années (DateRDV)",BU$3),2,""),"")</f>
        <v/>
      </c>
      <c r="BV91" s="166" t="str">
        <f>IFERROR(IF(GETPIVOTDATA("DateRDV",TCD!$B$1,"DT","CH","Bénéficiaire",$A91,BV$6,BV$5,"Mois (DateRDV)",BV$7,"Années (DateRDV)",BV$3,"Présence","Excusé"),3,""),"")</f>
        <v/>
      </c>
      <c r="BW91" s="166" t="str">
        <f>IFERROR(IF(GETPIVOTDATA("DateRDV",TCD!$B$1,"DT","CH","Bénéficiaire",$A91,BW$6,BW$5,"Mois (DateRDV)",BW$7,"Années (DateRDV)",BW$3,"Présence","Absent"),4,""),"")</f>
        <v/>
      </c>
      <c r="BX91" s="166" t="str">
        <f>IFERROR(IF(GETPIVOTDATA("DateRDV",TCD!$B$1,"DT","CH","Bénéficiaire",$A91,BX$6,BX$5,"Mois (DateRDV)",BX$7,"Années (DateRDV)",BX$3),1,""),"")</f>
        <v/>
      </c>
      <c r="BY91" s="166" t="str">
        <f>IFERROR(IF(GETPIVOTDATA("DateRDV",TCD!$B$1,"DT","CH","Bénéficiaire",$A91,BY$6,BY$5,"Mois (DateRDV)",BY$7,"Années (DateRDV)",BY$3),2,""),"")</f>
        <v/>
      </c>
      <c r="BZ91" s="166" t="str">
        <f>IFERROR(IF(GETPIVOTDATA("DateRDV",TCD!$B$1,"DT","CH","Bénéficiaire",$A91,BZ$6,BZ$5,"Mois (DateRDV)",BZ$7,"Années (DateRDV)",BZ$3,"Présence","Excusé"),3,""),"")</f>
        <v/>
      </c>
      <c r="CA91" s="166" t="str">
        <f>IFERROR(IF(GETPIVOTDATA("DateRDV",TCD!$B$1,"DT","CH","Bénéficiaire",$A91,CA$6,CA$5,"Mois (DateRDV)",CA$7,"Années (DateRDV)",CA$3,"Présence","Absent"),4,""),"")</f>
        <v/>
      </c>
      <c r="CB91" s="166" t="str">
        <f>IFERROR(IF(GETPIVOTDATA("DateRDV",TCD!$B$1,"DT","CH","Bénéficiaire",$A91,CB$6,CB$5,"Mois (DateRDV)",CB$7,"Années (DateRDV)",CB$3),1,""),"")</f>
        <v/>
      </c>
      <c r="CC91" s="166" t="str">
        <f>IFERROR(IF(GETPIVOTDATA("DateRDV",TCD!$B$1,"DT","CH","Bénéficiaire",$A91,CC$6,CC$5,"Mois (DateRDV)",CC$7,"Années (DateRDV)",CC$3),2,""),"")</f>
        <v/>
      </c>
      <c r="CD91" s="166" t="str">
        <f>IFERROR(IF(GETPIVOTDATA("DateRDV",TCD!$B$1,"DT","CH","Bénéficiaire",$A91,CD$6,CD$5,"Mois (DateRDV)",CD$7,"Années (DateRDV)",CD$3,"Présence","Excusé"),3,""),"")</f>
        <v/>
      </c>
      <c r="CE91" s="166" t="str">
        <f>IFERROR(IF(GETPIVOTDATA("DateRDV",TCD!$B$1,"DT","CH","Bénéficiaire",$A91,CE$6,CE$5,"Mois (DateRDV)",CE$7,"Années (DateRDV)",CE$3,"Présence","Absent"),4,""),"")</f>
        <v/>
      </c>
      <c r="CF91" s="166" t="str">
        <f>IFERROR(IF(GETPIVOTDATA("DateRDV",TCD!$B$1,"DT","CH","Bénéficiaire",$A91,CF$6,CF$5,"Mois (DateRDV)",CF$7,"Années (DateRDV)",CF$3),1,""),"")</f>
        <v/>
      </c>
      <c r="CG91" s="166" t="str">
        <f>IFERROR(IF(GETPIVOTDATA("DateRDV",TCD!$B$1,"DT","CH","Bénéficiaire",$A91,CG$6,CG$5,"Mois (DateRDV)",CG$7,"Années (DateRDV)",CG$3),2,""),"")</f>
        <v/>
      </c>
      <c r="CH91" s="166" t="str">
        <f>IFERROR(IF(GETPIVOTDATA("DateRDV",TCD!$B$1,"DT","CH","Bénéficiaire",$A91,CH$6,CH$5,"Mois (DateRDV)",CH$7,"Années (DateRDV)",CH$3,"Présence","Excusé"),3,""),"")</f>
        <v/>
      </c>
      <c r="CI91" s="166" t="str">
        <f>IFERROR(IF(GETPIVOTDATA("DateRDV",TCD!$B$1,"DT","CH","Bénéficiaire",$A91,CI$6,CI$5,"Mois (DateRDV)",CI$7,"Années (DateRDV)",CI$3,"Présence","Absent"),4,""),"")</f>
        <v/>
      </c>
      <c r="CJ91" s="166" t="str">
        <f>IFERROR(IF(GETPIVOTDATA("DateRDV",TCD!$B$1,"DT","CH","Bénéficiaire",$A91,CJ$6,CJ$5,"Mois (DateRDV)",CJ$7,"Années (DateRDV)",CJ$3),1,""),"")</f>
        <v/>
      </c>
      <c r="CK91" s="166" t="str">
        <f>IFERROR(IF(GETPIVOTDATA("DateRDV",TCD!$B$1,"DT","CH","Bénéficiaire",$A91,CK$6,CK$5,"Mois (DateRDV)",CK$7,"Années (DateRDV)",CK$3),2,""),"")</f>
        <v/>
      </c>
      <c r="CL91" s="166" t="str">
        <f>IFERROR(IF(GETPIVOTDATA("DateRDV",TCD!$B$1,"DT","CH","Bénéficiaire",$A91,CL$6,CL$5,"Mois (DateRDV)",CL$7,"Années (DateRDV)",CL$3,"Présence","Excusé"),3,""),"")</f>
        <v/>
      </c>
      <c r="CM91" s="166" t="str">
        <f>IFERROR(IF(GETPIVOTDATA("DateRDV",TCD!$B$1,"DT","CH","Bénéficiaire",$A91,CM$6,CM$5,"Mois (DateRDV)",CM$7,"Années (DateRDV)",CM$3,"Présence","Absent"),4,""),"")</f>
        <v/>
      </c>
      <c r="CN91" s="166" t="str">
        <f>IFERROR(IF(GETPIVOTDATA("DateRDV",TCD!$B$1,"DT","CH","Bénéficiaire",$A91,CN$6,CN$5,"Mois (DateRDV)",CN$7,"Années (DateRDV)",CN$3),1,""),"")</f>
        <v/>
      </c>
      <c r="CO91" s="166" t="str">
        <f>IFERROR(IF(GETPIVOTDATA("DateRDV",TCD!$B$1,"DT","CH","Bénéficiaire",$A91,CO$6,CO$5,"Mois (DateRDV)",CO$7,"Années (DateRDV)",CO$3),2,""),"")</f>
        <v/>
      </c>
      <c r="CP91" s="166" t="str">
        <f>IFERROR(IF(GETPIVOTDATA("DateRDV",TCD!$B$1,"DT","CH","Bénéficiaire",$A91,CP$6,CP$5,"Mois (DateRDV)",CP$7,"Années (DateRDV)",CP$3,"Présence","Excusé"),3,""),"")</f>
        <v/>
      </c>
      <c r="CQ91" s="166" t="str">
        <f>IFERROR(IF(GETPIVOTDATA("DateRDV",TCD!$B$1,"DT","CH","Bénéficiaire",$A91,CQ$6,CQ$5,"Mois (DateRDV)",CQ$7,"Années (DateRDV)",CQ$3,"Présence","Absent"),4,""),"")</f>
        <v/>
      </c>
      <c r="CR91" s="166" t="str">
        <f>IFERROR(IF(GETPIVOTDATA("DateRDV",TCD!$B$1,"DT","CH","Bénéficiaire",$A91,CR$6,CR$5,"Mois (DateRDV)",CR$7,"Années (DateRDV)",CR$3),1,""),"")</f>
        <v/>
      </c>
      <c r="CS91" s="166" t="str">
        <f>IFERROR(IF(GETPIVOTDATA("DateRDV",TCD!$B$1,"DT","CH","Bénéficiaire",$A91,CS$6,CS$5,"Mois (DateRDV)",CS$7,"Années (DateRDV)",CS$3),2,""),"")</f>
        <v/>
      </c>
      <c r="CT91" s="166" t="str">
        <f>IFERROR(IF(GETPIVOTDATA("DateRDV",TCD!$B$1,"DT","CH","Bénéficiaire",$A91,CT$6,CT$5,"Mois (DateRDV)",CT$7,"Années (DateRDV)",CT$3,"Présence","Excusé"),3,""),"")</f>
        <v/>
      </c>
      <c r="CU91" s="166" t="str">
        <f>IFERROR(IF(GETPIVOTDATA("DateRDV",TCD!$B$1,"DT","CH","Bénéficiaire",$A91,CU$6,CU$5,"Mois (DateRDV)",CU$7,"Années (DateRDV)",CU$3,"Présence","Absent"),4,""),"")</f>
        <v/>
      </c>
      <c r="CV91" s="166" t="str">
        <f>IFERROR(IF(GETPIVOTDATA("DateRDV",TCD!$B$1,"DT","CH","Bénéficiaire",$A91,CV$6,CV$5,"Mois (DateRDV)",CV$7,"Années (DateRDV)",CV$3),1,""),"")</f>
        <v/>
      </c>
      <c r="CW91" s="166" t="str">
        <f>IFERROR(IF(GETPIVOTDATA("DateRDV",TCD!$B$1,"DT","CH","Bénéficiaire",$A91,CW$6,CW$5,"Mois (DateRDV)",CW$7,"Années (DateRDV)",CW$3),2,""),"")</f>
        <v/>
      </c>
      <c r="CX91" s="166" t="str">
        <f>IFERROR(IF(GETPIVOTDATA("DateRDV",TCD!$B$1,"DT","CH","Bénéficiaire",$A91,CX$6,CX$5,"Mois (DateRDV)",CX$7,"Années (DateRDV)",CX$3,"Présence","Excusé"),3,""),"")</f>
        <v/>
      </c>
      <c r="CY91" s="166" t="str">
        <f>IFERROR(IF(GETPIVOTDATA("DateRDV",TCD!$B$1,"DT","CH","Bénéficiaire",$A91,CY$6,CY$5,"Mois (DateRDV)",CY$7,"Années (DateRDV)",CY$3,"Présence","Absent"),4,""),"")</f>
        <v/>
      </c>
      <c r="CZ91" s="166" t="str">
        <f>IFERROR(IF(GETPIVOTDATA("DateRDV",TCD!$B$1,"DT","CH","Bénéficiaire",$A91,CZ$6,CZ$5,"Mois (DateRDV)",CZ$7,"Années (DateRDV)",CZ$3),1,""),"")</f>
        <v/>
      </c>
      <c r="DA91" s="166" t="str">
        <f>IFERROR(IF(GETPIVOTDATA("DateRDV",TCD!$B$1,"DT","CH","Bénéficiaire",$A91,DA$6,DA$5,"Mois (DateRDV)",DA$7,"Années (DateRDV)",DA$3),2,""),"")</f>
        <v/>
      </c>
      <c r="DB91" s="166" t="str">
        <f>IFERROR(IF(GETPIVOTDATA("DateRDV",TCD!$B$1,"DT","CH","Bénéficiaire",$A91,DB$6,DB$5,"Mois (DateRDV)",DB$7,"Années (DateRDV)",DB$3,"Présence","Excusé"),3,""),"")</f>
        <v/>
      </c>
      <c r="DC91" s="166" t="str">
        <f>IFERROR(IF(GETPIVOTDATA("DateRDV",TCD!$B$1,"DT","CH","Bénéficiaire",$A91,DC$6,DC$5,"Mois (DateRDV)",DC$7,"Années (DateRDV)",DC$3,"Présence","Absent"),4,""),"")</f>
        <v/>
      </c>
      <c r="DD91" s="166" t="str">
        <f>IFERROR(IF(GETPIVOTDATA("DateRDV",TCD!$B$1,"DT","CH","Bénéficiaire",$A91,DD$6,DD$5,"Mois (DateRDV)",DD$7,"Années (DateRDV)",DD$3),1,""),"")</f>
        <v/>
      </c>
      <c r="DE91" s="166" t="str">
        <f>IFERROR(IF(GETPIVOTDATA("DateRDV",TCD!$B$1,"DT","CH","Bénéficiaire",$A91,DE$6,DE$5,"Mois (DateRDV)",DE$7,"Années (DateRDV)",DE$3),2,""),"")</f>
        <v/>
      </c>
      <c r="DF91" s="166" t="str">
        <f>IFERROR(IF(GETPIVOTDATA("DateRDV",TCD!$B$1,"DT","CH","Bénéficiaire",$A91,DF$6,DF$5,"Mois (DateRDV)",DF$7,"Années (DateRDV)",DF$3,"Présence","Excusé"),3,""),"")</f>
        <v/>
      </c>
      <c r="DG91" s="166" t="str">
        <f>IFERROR(IF(GETPIVOTDATA("DateRDV",TCD!$B$1,"DT","CH","Bénéficiaire",$A91,DG$6,DG$5,"Mois (DateRDV)",DG$7,"Années (DateRDV)",DG$3,"Présence","Absent"),4,""),"")</f>
        <v/>
      </c>
      <c r="DH91" s="166" t="str">
        <f>IFERROR(IF(GETPIVOTDATA("DateRDV",TCD!$B$1,"DT","CH","Bénéficiaire",$A91,DH$6,DH$5,"Mois (DateRDV)",DH$7,"Années (DateRDV)",DH$3),1,""),"")</f>
        <v/>
      </c>
      <c r="DI91" s="166" t="str">
        <f>IFERROR(IF(GETPIVOTDATA("DateRDV",TCD!$B$1,"DT","CH","Bénéficiaire",$A91,DI$6,DI$5,"Mois (DateRDV)",DI$7,"Années (DateRDV)",DI$3),2,""),"")</f>
        <v/>
      </c>
      <c r="DJ91" s="166" t="str">
        <f>IFERROR(IF(GETPIVOTDATA("DateRDV",TCD!$B$1,"DT","CH","Bénéficiaire",$A91,DJ$6,DJ$5,"Mois (DateRDV)",DJ$7,"Années (DateRDV)",DJ$3,"Présence","Excusé"),3,""),"")</f>
        <v/>
      </c>
      <c r="DK91" s="166" t="str">
        <f>IFERROR(IF(GETPIVOTDATA("DateRDV",TCD!$B$1,"DT","CH","Bénéficiaire",$A91,DK$6,DK$5,"Mois (DateRDV)",DK$7,"Années (DateRDV)",DK$3,"Présence","Absent"),4,""),"")</f>
        <v/>
      </c>
      <c r="DL91" s="166" t="str">
        <f>IFERROR(IF(GETPIVOTDATA("DateRDV",TCD!$B$1,"DT","CH","Bénéficiaire",$A91,DL$6,DL$5,"Mois (DateRDV)",DL$7,"Années (DateRDV)",DL$3),1,""),"")</f>
        <v/>
      </c>
      <c r="DM91" s="166" t="str">
        <f>IFERROR(IF(GETPIVOTDATA("DateRDV",TCD!$B$1,"DT","CH","Bénéficiaire",$A91,DM$6,DM$5,"Mois (DateRDV)",DM$7,"Années (DateRDV)",DM$3),2,""),"")</f>
        <v/>
      </c>
      <c r="DN91" s="166" t="str">
        <f>IFERROR(IF(GETPIVOTDATA("DateRDV",TCD!$B$1,"DT","CH","Bénéficiaire",$A91,DN$6,DN$5,"Mois (DateRDV)",DN$7,"Années (DateRDV)",DN$3,"Présence","Excusé"),3,""),"")</f>
        <v/>
      </c>
      <c r="DO91" s="166" t="str">
        <f>IFERROR(IF(GETPIVOTDATA("DateRDV",TCD!$B$1,"DT","CH","Bénéficiaire",$A91,DO$6,DO$5,"Mois (DateRDV)",DO$7,"Années (DateRDV)",DO$3,"Présence","Absent"),4,""),"")</f>
        <v/>
      </c>
    </row>
    <row r="92" spans="2:119" x14ac:dyDescent="0.2">
      <c r="B92" s="169" t="str">
        <f>IFERROR(IF(INDEX(Data!P:P,MATCH(A92,Data!B:B,0))&lt;&gt;"",INDEX(Data!P:P,MATCH(A92,Data!B:B,0)),""),"")</f>
        <v/>
      </c>
      <c r="C92" s="169" t="str">
        <f>IFERROR(IF(INDEX(Data!O:O,MATCH(A92,Data!B:B,0))&lt;&gt;"",INDEX(Data!O:O,MATCH(A92,Data!B:B,0)),""),"")</f>
        <v/>
      </c>
      <c r="D92" s="169" t="str">
        <f>IFERROR(IF(INDEX(Data!J:J,MATCH(A92,Data!B:B,0))&lt;&gt;"",INDEX(Data!J:J,MATCH(A92,Data!B:B,0)),""),"")</f>
        <v/>
      </c>
      <c r="E92" s="169" t="str">
        <f>IFERROR(IF(INDEX(Data!M:M,MATCH(A92,Data!B:B,0))&lt;&gt;"",INDEX(Data!M:M,MATCH(A92,Data!B:B,0)),""),"")</f>
        <v/>
      </c>
      <c r="F92" s="169" t="str">
        <f>IFERROR(IF(INDEX(Data!N:N,MATCH(A92,Data!B:B,0))&lt;&gt;"",INDEX(Data!N:N,MATCH(A92,Data!B:B,0)),""),"")</f>
        <v/>
      </c>
      <c r="G92" s="170" t="str">
        <f>IFERROR(IF(INDEX(Data!K:K,MATCH(A92,Data!B:B,0))&lt;&gt;"",INDEX(Data!K:K,MATCH(A92,Data!B:B,0)),""),"")</f>
        <v/>
      </c>
      <c r="H92" s="170" t="str">
        <f>IFERROR(IF(INDEX(Data!L:L,MATCH(A92,Data!B:B,0))&lt;&gt;"",INDEX(Data!L:L,MATCH(A92,Data!B:B,0)),""),"")</f>
        <v/>
      </c>
      <c r="I92" s="170" t="str">
        <f>IFERROR(IF(INDEX(Data!C:C,MATCH(A92,Data!B:B,0))&lt;&gt;"",INDEX(Data!C:C,MATCH(A92,Data!B:B,0)),""),"")</f>
        <v/>
      </c>
      <c r="J92" s="170" t="str">
        <f>IFERROR(IF(INDEX(Data!D:D,MATCH(A92,Data!B:B,0))&lt;&gt;"",INDEX(Data!D:D,MATCH(A92,Data!B:B,0)),""),"")</f>
        <v/>
      </c>
      <c r="K92" s="171" t="str">
        <f>IFERROR(IF(INDEX(Data!H:H,MATCH(A92,Data!B:B,0))&lt;&gt;"",INDEX(Data!H:H,MATCH(A92,Data!B:B,0)),""),"")</f>
        <v/>
      </c>
      <c r="L92" s="166" t="str">
        <f>IFERROR(IF(GETPIVOTDATA("DateRDV",TCD!$B$1,"DT","CH","Bénéficiaire",$A92,L$6,L$5,"Mois (DateRDV)",L$7,"Années (DateRDV)",L$3),1,""),"")</f>
        <v/>
      </c>
      <c r="M92" s="166" t="str">
        <f>IFERROR(IF(GETPIVOTDATA("DateRDV",TCD!$B$1,"DT","CH","Bénéficiaire",$A92,M$6,M$5,"Mois (DateRDV)",M$7,"Années (DateRDV)",M$3),2,""),"")</f>
        <v/>
      </c>
      <c r="N92" s="166" t="str">
        <f>IFERROR(IF(GETPIVOTDATA("DateRDV",TCD!$B$1,"DT","CH","Bénéficiaire",$A92,N$6,N$5,"Mois (DateRDV)",N$7,"Années (DateRDV)",N$3,"Présence","Excusé"),3,""),"")</f>
        <v/>
      </c>
      <c r="O92" s="166" t="str">
        <f>IFERROR(IF(GETPIVOTDATA("DateRDV",TCD!$B$1,"DT","CH","Bénéficiaire",$A92,O$6,O$5,"Mois (DateRDV)",O$7,"Années (DateRDV)",O$3,"Présence","Absent"),4,""),"")</f>
        <v/>
      </c>
      <c r="P92" s="166" t="str">
        <f>IFERROR(IF(GETPIVOTDATA("DateRDV",TCD!$B$1,"DT","CH","Bénéficiaire",$A92,P$6,P$5,"Mois (DateRDV)",P$7,"Années (DateRDV)",P$3),1,""),"")</f>
        <v/>
      </c>
      <c r="Q92" s="166" t="str">
        <f>IFERROR(IF(GETPIVOTDATA("DateRDV",TCD!$B$1,"DT","CH","Bénéficiaire",$A92,Q$6,Q$5,"Mois (DateRDV)",Q$7,"Années (DateRDV)",Q$3),2,""),"")</f>
        <v/>
      </c>
      <c r="R92" s="166" t="str">
        <f>IFERROR(IF(GETPIVOTDATA("DateRDV",TCD!$B$1,"DT","CH","Bénéficiaire",$A92,R$6,R$5,"Mois (DateRDV)",R$7,"Années (DateRDV)",R$3,"Présence","Excusé"),3,""),"")</f>
        <v/>
      </c>
      <c r="S92" s="166" t="str">
        <f>IFERROR(IF(GETPIVOTDATA("DateRDV",TCD!$B$1,"DT","CH","Bénéficiaire",$A92,S$6,S$5,"Mois (DateRDV)",S$7,"Années (DateRDV)",S$3,"Présence","Absent"),4,""),"")</f>
        <v/>
      </c>
      <c r="T92" s="166" t="str">
        <f>IFERROR(IF(GETPIVOTDATA("DateRDV",TCD!$B$1,"DT","CH","Bénéficiaire",$A92,T$6,T$5,"Mois (DateRDV)",T$7,"Années (DateRDV)",T$3),1,""),"")</f>
        <v/>
      </c>
      <c r="U92" s="166" t="str">
        <f>IFERROR(IF(GETPIVOTDATA("DateRDV",TCD!$B$1,"DT","CH","Bénéficiaire",$A92,U$6,U$5,"Mois (DateRDV)",U$7,"Années (DateRDV)",U$3),2,""),"")</f>
        <v/>
      </c>
      <c r="V92" s="166" t="str">
        <f>IFERROR(IF(GETPIVOTDATA("DateRDV",TCD!$B$1,"DT","CH","Bénéficiaire",$A92,V$6,V$5,"Mois (DateRDV)",V$7,"Années (DateRDV)",V$3,"Présence","Excusé"),3,""),"")</f>
        <v/>
      </c>
      <c r="W92" s="166" t="str">
        <f>IFERROR(IF(GETPIVOTDATA("DateRDV",TCD!$B$1,"DT","CH","Bénéficiaire",$A92,W$6,W$5,"Mois (DateRDV)",W$7,"Années (DateRDV)",W$3,"Présence","Absent"),4,""),"")</f>
        <v/>
      </c>
      <c r="X92" s="166" t="str">
        <f>IFERROR(IF(GETPIVOTDATA("DateRDV",TCD!$B$1,"DT","CH","Bénéficiaire",$A92,X$6,X$5,"Mois (DateRDV)",X$7,"Années (DateRDV)",X$3),1,""),"")</f>
        <v/>
      </c>
      <c r="Y92" s="166" t="str">
        <f>IFERROR(IF(GETPIVOTDATA("DateRDV",TCD!$B$1,"DT","CH","Bénéficiaire",$A92,Y$6,Y$5,"Mois (DateRDV)",Y$7,"Années (DateRDV)",Y$3),2,""),"")</f>
        <v/>
      </c>
      <c r="Z92" s="166" t="str">
        <f>IFERROR(IF(GETPIVOTDATA("DateRDV",TCD!$B$1,"DT","CH","Bénéficiaire",$A92,Z$6,Z$5,"Mois (DateRDV)",Z$7,"Années (DateRDV)",Z$3,"Présence","Excusé"),3,""),"")</f>
        <v/>
      </c>
      <c r="AA92" s="166" t="str">
        <f>IFERROR(IF(GETPIVOTDATA("DateRDV",TCD!$B$1,"DT","CH","Bénéficiaire",$A92,AA$6,AA$5,"Mois (DateRDV)",AA$7,"Années (DateRDV)",AA$3,"Présence","Absent"),4,""),"")</f>
        <v/>
      </c>
      <c r="AB92" s="166" t="str">
        <f>IFERROR(IF(GETPIVOTDATA("DateRDV",TCD!$B$1,"DT","CH","Bénéficiaire",$A92,AB$6,AB$5,"Mois (DateRDV)",AB$7,"Années (DateRDV)",AB$3),1,""),"")</f>
        <v/>
      </c>
      <c r="AC92" s="166" t="str">
        <f>IFERROR(IF(GETPIVOTDATA("DateRDV",TCD!$B$1,"DT","CH","Bénéficiaire",$A92,AC$6,AC$5,"Mois (DateRDV)",AC$7,"Années (DateRDV)",AC$3),2,""),"")</f>
        <v/>
      </c>
      <c r="AD92" s="166" t="str">
        <f>IFERROR(IF(GETPIVOTDATA("DateRDV",TCD!$B$1,"DT","CH","Bénéficiaire",$A92,AD$6,AD$5,"Mois (DateRDV)",AD$7,"Années (DateRDV)",AD$3,"Présence","Excusé"),3,""),"")</f>
        <v/>
      </c>
      <c r="AE92" s="166" t="str">
        <f>IFERROR(IF(GETPIVOTDATA("DateRDV",TCD!$B$1,"DT","CH","Bénéficiaire",$A92,AE$6,AE$5,"Mois (DateRDV)",AE$7,"Années (DateRDV)",AE$3,"Présence","Absent"),4,""),"")</f>
        <v/>
      </c>
      <c r="AF92" s="166" t="str">
        <f>IFERROR(IF(GETPIVOTDATA("DateRDV",TCD!$B$1,"DT","CH","Bénéficiaire",$A92,AF$6,AF$5,"Mois (DateRDV)",AF$7,"Années (DateRDV)",AF$3),1,""),"")</f>
        <v/>
      </c>
      <c r="AG92" s="166" t="str">
        <f>IFERROR(IF(GETPIVOTDATA("DateRDV",TCD!$B$1,"DT","CH","Bénéficiaire",$A92,AG$6,AG$5,"Mois (DateRDV)",AG$7,"Années (DateRDV)",AG$3),2,""),"")</f>
        <v/>
      </c>
      <c r="AH92" s="166" t="str">
        <f>IFERROR(IF(GETPIVOTDATA("DateRDV",TCD!$B$1,"DT","CH","Bénéficiaire",$A92,AH$6,AH$5,"Mois (DateRDV)",AH$7,"Années (DateRDV)",AH$3,"Présence","Excusé"),3,""),"")</f>
        <v/>
      </c>
      <c r="AI92" s="166" t="str">
        <f>IFERROR(IF(GETPIVOTDATA("DateRDV",TCD!$B$1,"DT","CH","Bénéficiaire",$A92,AI$6,AI$5,"Mois (DateRDV)",AI$7,"Années (DateRDV)",AI$3,"Présence","Absent"),4,""),"")</f>
        <v/>
      </c>
      <c r="AJ92" s="166" t="str">
        <f>IFERROR(IF(GETPIVOTDATA("DateRDV",TCD!$B$1,"DT","CH","Bénéficiaire",$A92,AJ$6,AJ$5,"Mois (DateRDV)",AJ$7,"Années (DateRDV)",AJ$3),1,""),"")</f>
        <v/>
      </c>
      <c r="AK92" s="166" t="str">
        <f>IFERROR(IF(GETPIVOTDATA("DateRDV",TCD!$B$1,"DT","CH","Bénéficiaire",$A92,AK$6,AK$5,"Mois (DateRDV)",AK$7,"Années (DateRDV)",AK$3),2,""),"")</f>
        <v/>
      </c>
      <c r="AL92" s="166" t="str">
        <f>IFERROR(IF(GETPIVOTDATA("DateRDV",TCD!$B$1,"DT","CH","Bénéficiaire",$A92,AL$6,AL$5,"Mois (DateRDV)",AL$7,"Années (DateRDV)",AL$3,"Présence","Excusé"),3,""),"")</f>
        <v/>
      </c>
      <c r="AM92" s="166" t="str">
        <f>IFERROR(IF(GETPIVOTDATA("DateRDV",TCD!$B$1,"DT","CH","Bénéficiaire",$A92,AM$6,AM$5,"Mois (DateRDV)",AM$7,"Années (DateRDV)",AM$3,"Présence","Absent"),4,""),"")</f>
        <v/>
      </c>
      <c r="AN92" s="166" t="str">
        <f>IFERROR(IF(GETPIVOTDATA("DateRDV",TCD!$B$1,"DT","CH","Bénéficiaire",$A92,AN$6,AN$5,"Mois (DateRDV)",AN$7,"Années (DateRDV)",AN$3),1,""),"")</f>
        <v/>
      </c>
      <c r="AO92" s="166" t="str">
        <f>IFERROR(IF(GETPIVOTDATA("DateRDV",TCD!$B$1,"DT","CH","Bénéficiaire",$A92,AO$6,AO$5,"Mois (DateRDV)",AO$7,"Années (DateRDV)",AO$3),2,""),"")</f>
        <v/>
      </c>
      <c r="AP92" s="166" t="str">
        <f>IFERROR(IF(GETPIVOTDATA("DateRDV",TCD!$B$1,"DT","CH","Bénéficiaire",$A92,AP$6,AP$5,"Mois (DateRDV)",AP$7,"Années (DateRDV)",AP$3,"Présence","Excusé"),3,""),"")</f>
        <v/>
      </c>
      <c r="AQ92" s="166" t="str">
        <f>IFERROR(IF(GETPIVOTDATA("DateRDV",TCD!$B$1,"DT","CH","Bénéficiaire",$A92,AQ$6,AQ$5,"Mois (DateRDV)",AQ$7,"Années (DateRDV)",AQ$3,"Présence","Absent"),4,""),"")</f>
        <v/>
      </c>
      <c r="AR92" s="166" t="str">
        <f>IFERROR(IF(GETPIVOTDATA("DateRDV",TCD!$B$1,"DT","CH","Bénéficiaire",$A92,AR$6,AR$5,"Mois (DateRDV)",AR$7,"Années (DateRDV)",AR$3),1,""),"")</f>
        <v/>
      </c>
      <c r="AS92" s="166" t="str">
        <f>IFERROR(IF(GETPIVOTDATA("DateRDV",TCD!$B$1,"DT","CH","Bénéficiaire",$A92,AS$6,AS$5,"Mois (DateRDV)",AS$7,"Années (DateRDV)",AS$3),2,""),"")</f>
        <v/>
      </c>
      <c r="AT92" s="166" t="str">
        <f>IFERROR(IF(GETPIVOTDATA("DateRDV",TCD!$B$1,"DT","CH","Bénéficiaire",$A92,AT$6,AT$5,"Mois (DateRDV)",AT$7,"Années (DateRDV)",AT$3,"Présence","Excusé"),3,""),"")</f>
        <v/>
      </c>
      <c r="AU92" s="166" t="str">
        <f>IFERROR(IF(GETPIVOTDATA("DateRDV",TCD!$B$1,"DT","CH","Bénéficiaire",$A92,AU$6,AU$5,"Mois (DateRDV)",AU$7,"Années (DateRDV)",AU$3,"Présence","Absent"),4,""),"")</f>
        <v/>
      </c>
      <c r="AV92" s="166" t="str">
        <f>IFERROR(IF(GETPIVOTDATA("DateRDV",TCD!$B$1,"DT","CH","Bénéficiaire",$A92,AV$6,AV$5,"Mois (DateRDV)",AV$7,"Années (DateRDV)",AV$3),1,""),"")</f>
        <v/>
      </c>
      <c r="AW92" s="166" t="str">
        <f>IFERROR(IF(GETPIVOTDATA("DateRDV",TCD!$B$1,"DT","CH","Bénéficiaire",$A92,AW$6,AW$5,"Mois (DateRDV)",AW$7,"Années (DateRDV)",AW$3),2,""),"")</f>
        <v/>
      </c>
      <c r="AX92" s="166" t="str">
        <f>IFERROR(IF(GETPIVOTDATA("DateRDV",TCD!$B$1,"DT","CH","Bénéficiaire",$A92,AX$6,AX$5,"Mois (DateRDV)",AX$7,"Années (DateRDV)",AX$3,"Présence","Excusé"),3,""),"")</f>
        <v/>
      </c>
      <c r="AY92" s="166" t="str">
        <f>IFERROR(IF(GETPIVOTDATA("DateRDV",TCD!$B$1,"DT","CH","Bénéficiaire",$A92,AY$6,AY$5,"Mois (DateRDV)",AY$7,"Années (DateRDV)",AY$3,"Présence","Absent"),4,""),"")</f>
        <v/>
      </c>
      <c r="AZ92" s="166" t="str">
        <f>IFERROR(IF(GETPIVOTDATA("DateRDV",TCD!$B$1,"DT","CH","Bénéficiaire",$A92,AZ$6,AZ$5,"Mois (DateRDV)",AZ$7,"Années (DateRDV)",AZ$3),1,""),"")</f>
        <v/>
      </c>
      <c r="BA92" s="166" t="str">
        <f>IFERROR(IF(GETPIVOTDATA("DateRDV",TCD!$B$1,"DT","CH","Bénéficiaire",$A92,BA$6,BA$5,"Mois (DateRDV)",BA$7,"Années (DateRDV)",BA$3),2,""),"")</f>
        <v/>
      </c>
      <c r="BB92" s="166" t="str">
        <f>IFERROR(IF(GETPIVOTDATA("DateRDV",TCD!$B$1,"DT","CH","Bénéficiaire",$A92,BB$6,BB$5,"Mois (DateRDV)",BB$7,"Années (DateRDV)",BB$3,"Présence","Excusé"),3,""),"")</f>
        <v/>
      </c>
      <c r="BC92" s="166" t="str">
        <f>IFERROR(IF(GETPIVOTDATA("DateRDV",TCD!$B$1,"DT","CH","Bénéficiaire",$A92,BC$6,BC$5,"Mois (DateRDV)",BC$7,"Années (DateRDV)",BC$3,"Présence","Absent"),4,""),"")</f>
        <v/>
      </c>
      <c r="BD92" s="166" t="str">
        <f>IFERROR(IF(GETPIVOTDATA("DateRDV",TCD!$B$1,"DT","CH","Bénéficiaire",$A92,BD$6,BD$5,"Mois (DateRDV)",BD$7,"Années (DateRDV)",BD$3),1,""),"")</f>
        <v/>
      </c>
      <c r="BE92" s="166" t="str">
        <f>IFERROR(IF(GETPIVOTDATA("DateRDV",TCD!$B$1,"DT","CH","Bénéficiaire",$A92,BE$6,BE$5,"Mois (DateRDV)",BE$7,"Années (DateRDV)",BE$3),2,""),"")</f>
        <v/>
      </c>
      <c r="BF92" s="166" t="str">
        <f>IFERROR(IF(GETPIVOTDATA("DateRDV",TCD!$B$1,"DT","CH","Bénéficiaire",$A92,BF$6,BF$5,"Mois (DateRDV)",BF$7,"Années (DateRDV)",BF$3,"Présence","Excusé"),3,""),"")</f>
        <v/>
      </c>
      <c r="BG92" s="166" t="str">
        <f>IFERROR(IF(GETPIVOTDATA("DateRDV",TCD!$B$1,"DT","CH","Bénéficiaire",$A92,BG$6,BG$5,"Mois (DateRDV)",BG$7,"Années (DateRDV)",BG$3,"Présence","Absent"),4,""),"")</f>
        <v/>
      </c>
      <c r="BH92" s="166" t="str">
        <f>IFERROR(IF(GETPIVOTDATA("DateRDV",TCD!$B$1,"DT","CH","Bénéficiaire",$A92,BH$6,BH$5,"Mois (DateRDV)",BH$7,"Années (DateRDV)",BH$3),1,""),"")</f>
        <v/>
      </c>
      <c r="BI92" s="166" t="str">
        <f>IFERROR(IF(GETPIVOTDATA("DateRDV",TCD!$B$1,"DT","CH","Bénéficiaire",$A92,BI$6,BI$5,"Mois (DateRDV)",BI$7,"Années (DateRDV)",BI$3),2,""),"")</f>
        <v/>
      </c>
      <c r="BJ92" s="166" t="str">
        <f>IFERROR(IF(GETPIVOTDATA("DateRDV",TCD!$B$1,"DT","CH","Bénéficiaire",$A92,BJ$6,BJ$5,"Mois (DateRDV)",BJ$7,"Années (DateRDV)",BJ$3,"Présence","Excusé"),3,""),"")</f>
        <v/>
      </c>
      <c r="BK92" s="166" t="str">
        <f>IFERROR(IF(GETPIVOTDATA("DateRDV",TCD!$B$1,"DT","CH","Bénéficiaire",$A92,BK$6,BK$5,"Mois (DateRDV)",BK$7,"Années (DateRDV)",BK$3,"Présence","Absent"),4,""),"")</f>
        <v/>
      </c>
      <c r="BL92" s="166" t="str">
        <f>IFERROR(IF(GETPIVOTDATA("DateRDV",TCD!$B$1,"DT","CH","Bénéficiaire",$A92,BL$6,BL$5,"Mois (DateRDV)",BL$7,"Années (DateRDV)",BL$3),1,""),"")</f>
        <v/>
      </c>
      <c r="BM92" s="166" t="str">
        <f>IFERROR(IF(GETPIVOTDATA("DateRDV",TCD!$B$1,"DT","CH","Bénéficiaire",$A92,BM$6,BM$5,"Mois (DateRDV)",BM$7,"Années (DateRDV)",BM$3),2,""),"")</f>
        <v/>
      </c>
      <c r="BN92" s="166" t="str">
        <f>IFERROR(IF(GETPIVOTDATA("DateRDV",TCD!$B$1,"DT","CH","Bénéficiaire",$A92,BN$6,BN$5,"Mois (DateRDV)",BN$7,"Années (DateRDV)",BN$3,"Présence","Excusé"),3,""),"")</f>
        <v/>
      </c>
      <c r="BO92" s="166" t="str">
        <f>IFERROR(IF(GETPIVOTDATA("DateRDV",TCD!$B$1,"DT","CH","Bénéficiaire",$A92,BO$6,BO$5,"Mois (DateRDV)",BO$7,"Années (DateRDV)",BO$3,"Présence","Absent"),4,""),"")</f>
        <v/>
      </c>
      <c r="BP92" s="166" t="str">
        <f>IFERROR(IF(GETPIVOTDATA("DateRDV",TCD!$B$1,"DT","CH","Bénéficiaire",$A92,BP$6,BP$5,"Mois (DateRDV)",BP$7,"Années (DateRDV)",BP$3),1,""),"")</f>
        <v/>
      </c>
      <c r="BQ92" s="166" t="str">
        <f>IFERROR(IF(GETPIVOTDATA("DateRDV",TCD!$B$1,"DT","CH","Bénéficiaire",$A92,BQ$6,BQ$5,"Mois (DateRDV)",BQ$7,"Années (DateRDV)",BQ$3),2,""),"")</f>
        <v/>
      </c>
      <c r="BR92" s="166" t="str">
        <f>IFERROR(IF(GETPIVOTDATA("DateRDV",TCD!$B$1,"DT","CH","Bénéficiaire",$A92,BR$6,BR$5,"Mois (DateRDV)",BR$7,"Années (DateRDV)",BR$3,"Présence","Excusé"),3,""),"")</f>
        <v/>
      </c>
      <c r="BS92" s="166" t="str">
        <f>IFERROR(IF(GETPIVOTDATA("DateRDV",TCD!$B$1,"DT","CH","Bénéficiaire",$A92,BS$6,BS$5,"Mois (DateRDV)",BS$7,"Années (DateRDV)",BS$3,"Présence","Absent"),4,""),"")</f>
        <v/>
      </c>
      <c r="BT92" s="166" t="str">
        <f>IFERROR(IF(GETPIVOTDATA("DateRDV",TCD!$B$1,"DT","CH","Bénéficiaire",$A92,BT$6,BT$5,"Mois (DateRDV)",BT$7,"Années (DateRDV)",BT$3),1,""),"")</f>
        <v/>
      </c>
      <c r="BU92" s="166" t="str">
        <f>IFERROR(IF(GETPIVOTDATA("DateRDV",TCD!$B$1,"DT","CH","Bénéficiaire",$A92,BU$6,BU$5,"Mois (DateRDV)",BU$7,"Années (DateRDV)",BU$3),2,""),"")</f>
        <v/>
      </c>
      <c r="BV92" s="166" t="str">
        <f>IFERROR(IF(GETPIVOTDATA("DateRDV",TCD!$B$1,"DT","CH","Bénéficiaire",$A92,BV$6,BV$5,"Mois (DateRDV)",BV$7,"Années (DateRDV)",BV$3,"Présence","Excusé"),3,""),"")</f>
        <v/>
      </c>
      <c r="BW92" s="166" t="str">
        <f>IFERROR(IF(GETPIVOTDATA("DateRDV",TCD!$B$1,"DT","CH","Bénéficiaire",$A92,BW$6,BW$5,"Mois (DateRDV)",BW$7,"Années (DateRDV)",BW$3,"Présence","Absent"),4,""),"")</f>
        <v/>
      </c>
      <c r="BX92" s="166" t="str">
        <f>IFERROR(IF(GETPIVOTDATA("DateRDV",TCD!$B$1,"DT","CH","Bénéficiaire",$A92,BX$6,BX$5,"Mois (DateRDV)",BX$7,"Années (DateRDV)",BX$3),1,""),"")</f>
        <v/>
      </c>
      <c r="BY92" s="166" t="str">
        <f>IFERROR(IF(GETPIVOTDATA("DateRDV",TCD!$B$1,"DT","CH","Bénéficiaire",$A92,BY$6,BY$5,"Mois (DateRDV)",BY$7,"Années (DateRDV)",BY$3),2,""),"")</f>
        <v/>
      </c>
      <c r="BZ92" s="166" t="str">
        <f>IFERROR(IF(GETPIVOTDATA("DateRDV",TCD!$B$1,"DT","CH","Bénéficiaire",$A92,BZ$6,BZ$5,"Mois (DateRDV)",BZ$7,"Années (DateRDV)",BZ$3,"Présence","Excusé"),3,""),"")</f>
        <v/>
      </c>
      <c r="CA92" s="166" t="str">
        <f>IFERROR(IF(GETPIVOTDATA("DateRDV",TCD!$B$1,"DT","CH","Bénéficiaire",$A92,CA$6,CA$5,"Mois (DateRDV)",CA$7,"Années (DateRDV)",CA$3,"Présence","Absent"),4,""),"")</f>
        <v/>
      </c>
      <c r="CB92" s="166" t="str">
        <f>IFERROR(IF(GETPIVOTDATA("DateRDV",TCD!$B$1,"DT","CH","Bénéficiaire",$A92,CB$6,CB$5,"Mois (DateRDV)",CB$7,"Années (DateRDV)",CB$3),1,""),"")</f>
        <v/>
      </c>
      <c r="CC92" s="166" t="str">
        <f>IFERROR(IF(GETPIVOTDATA("DateRDV",TCD!$B$1,"DT","CH","Bénéficiaire",$A92,CC$6,CC$5,"Mois (DateRDV)",CC$7,"Années (DateRDV)",CC$3),2,""),"")</f>
        <v/>
      </c>
      <c r="CD92" s="166" t="str">
        <f>IFERROR(IF(GETPIVOTDATA("DateRDV",TCD!$B$1,"DT","CH","Bénéficiaire",$A92,CD$6,CD$5,"Mois (DateRDV)",CD$7,"Années (DateRDV)",CD$3,"Présence","Excusé"),3,""),"")</f>
        <v/>
      </c>
      <c r="CE92" s="166" t="str">
        <f>IFERROR(IF(GETPIVOTDATA("DateRDV",TCD!$B$1,"DT","CH","Bénéficiaire",$A92,CE$6,CE$5,"Mois (DateRDV)",CE$7,"Années (DateRDV)",CE$3,"Présence","Absent"),4,""),"")</f>
        <v/>
      </c>
      <c r="CF92" s="166" t="str">
        <f>IFERROR(IF(GETPIVOTDATA("DateRDV",TCD!$B$1,"DT","CH","Bénéficiaire",$A92,CF$6,CF$5,"Mois (DateRDV)",CF$7,"Années (DateRDV)",CF$3),1,""),"")</f>
        <v/>
      </c>
      <c r="CG92" s="166" t="str">
        <f>IFERROR(IF(GETPIVOTDATA("DateRDV",TCD!$B$1,"DT","CH","Bénéficiaire",$A92,CG$6,CG$5,"Mois (DateRDV)",CG$7,"Années (DateRDV)",CG$3),2,""),"")</f>
        <v/>
      </c>
      <c r="CH92" s="166" t="str">
        <f>IFERROR(IF(GETPIVOTDATA("DateRDV",TCD!$B$1,"DT","CH","Bénéficiaire",$A92,CH$6,CH$5,"Mois (DateRDV)",CH$7,"Années (DateRDV)",CH$3,"Présence","Excusé"),3,""),"")</f>
        <v/>
      </c>
      <c r="CI92" s="166" t="str">
        <f>IFERROR(IF(GETPIVOTDATA("DateRDV",TCD!$B$1,"DT","CH","Bénéficiaire",$A92,CI$6,CI$5,"Mois (DateRDV)",CI$7,"Années (DateRDV)",CI$3,"Présence","Absent"),4,""),"")</f>
        <v/>
      </c>
      <c r="CJ92" s="166" t="str">
        <f>IFERROR(IF(GETPIVOTDATA("DateRDV",TCD!$B$1,"DT","CH","Bénéficiaire",$A92,CJ$6,CJ$5,"Mois (DateRDV)",CJ$7,"Années (DateRDV)",CJ$3),1,""),"")</f>
        <v/>
      </c>
      <c r="CK92" s="166" t="str">
        <f>IFERROR(IF(GETPIVOTDATA("DateRDV",TCD!$B$1,"DT","CH","Bénéficiaire",$A92,CK$6,CK$5,"Mois (DateRDV)",CK$7,"Années (DateRDV)",CK$3),2,""),"")</f>
        <v/>
      </c>
      <c r="CL92" s="166" t="str">
        <f>IFERROR(IF(GETPIVOTDATA("DateRDV",TCD!$B$1,"DT","CH","Bénéficiaire",$A92,CL$6,CL$5,"Mois (DateRDV)",CL$7,"Années (DateRDV)",CL$3,"Présence","Excusé"),3,""),"")</f>
        <v/>
      </c>
      <c r="CM92" s="166" t="str">
        <f>IFERROR(IF(GETPIVOTDATA("DateRDV",TCD!$B$1,"DT","CH","Bénéficiaire",$A92,CM$6,CM$5,"Mois (DateRDV)",CM$7,"Années (DateRDV)",CM$3,"Présence","Absent"),4,""),"")</f>
        <v/>
      </c>
      <c r="CN92" s="166" t="str">
        <f>IFERROR(IF(GETPIVOTDATA("DateRDV",TCD!$B$1,"DT","CH","Bénéficiaire",$A92,CN$6,CN$5,"Mois (DateRDV)",CN$7,"Années (DateRDV)",CN$3),1,""),"")</f>
        <v/>
      </c>
      <c r="CO92" s="166" t="str">
        <f>IFERROR(IF(GETPIVOTDATA("DateRDV",TCD!$B$1,"DT","CH","Bénéficiaire",$A92,CO$6,CO$5,"Mois (DateRDV)",CO$7,"Années (DateRDV)",CO$3),2,""),"")</f>
        <v/>
      </c>
      <c r="CP92" s="166" t="str">
        <f>IFERROR(IF(GETPIVOTDATA("DateRDV",TCD!$B$1,"DT","CH","Bénéficiaire",$A92,CP$6,CP$5,"Mois (DateRDV)",CP$7,"Années (DateRDV)",CP$3,"Présence","Excusé"),3,""),"")</f>
        <v/>
      </c>
      <c r="CQ92" s="166" t="str">
        <f>IFERROR(IF(GETPIVOTDATA("DateRDV",TCD!$B$1,"DT","CH","Bénéficiaire",$A92,CQ$6,CQ$5,"Mois (DateRDV)",CQ$7,"Années (DateRDV)",CQ$3,"Présence","Absent"),4,""),"")</f>
        <v/>
      </c>
      <c r="CR92" s="166" t="str">
        <f>IFERROR(IF(GETPIVOTDATA("DateRDV",TCD!$B$1,"DT","CH","Bénéficiaire",$A92,CR$6,CR$5,"Mois (DateRDV)",CR$7,"Années (DateRDV)",CR$3),1,""),"")</f>
        <v/>
      </c>
      <c r="CS92" s="166" t="str">
        <f>IFERROR(IF(GETPIVOTDATA("DateRDV",TCD!$B$1,"DT","CH","Bénéficiaire",$A92,CS$6,CS$5,"Mois (DateRDV)",CS$7,"Années (DateRDV)",CS$3),2,""),"")</f>
        <v/>
      </c>
      <c r="CT92" s="166" t="str">
        <f>IFERROR(IF(GETPIVOTDATA("DateRDV",TCD!$B$1,"DT","CH","Bénéficiaire",$A92,CT$6,CT$5,"Mois (DateRDV)",CT$7,"Années (DateRDV)",CT$3,"Présence","Excusé"),3,""),"")</f>
        <v/>
      </c>
      <c r="CU92" s="166" t="str">
        <f>IFERROR(IF(GETPIVOTDATA("DateRDV",TCD!$B$1,"DT","CH","Bénéficiaire",$A92,CU$6,CU$5,"Mois (DateRDV)",CU$7,"Années (DateRDV)",CU$3,"Présence","Absent"),4,""),"")</f>
        <v/>
      </c>
      <c r="CV92" s="166" t="str">
        <f>IFERROR(IF(GETPIVOTDATA("DateRDV",TCD!$B$1,"DT","CH","Bénéficiaire",$A92,CV$6,CV$5,"Mois (DateRDV)",CV$7,"Années (DateRDV)",CV$3),1,""),"")</f>
        <v/>
      </c>
      <c r="CW92" s="166" t="str">
        <f>IFERROR(IF(GETPIVOTDATA("DateRDV",TCD!$B$1,"DT","CH","Bénéficiaire",$A92,CW$6,CW$5,"Mois (DateRDV)",CW$7,"Années (DateRDV)",CW$3),2,""),"")</f>
        <v/>
      </c>
      <c r="CX92" s="166" t="str">
        <f>IFERROR(IF(GETPIVOTDATA("DateRDV",TCD!$B$1,"DT","CH","Bénéficiaire",$A92,CX$6,CX$5,"Mois (DateRDV)",CX$7,"Années (DateRDV)",CX$3,"Présence","Excusé"),3,""),"")</f>
        <v/>
      </c>
      <c r="CY92" s="166" t="str">
        <f>IFERROR(IF(GETPIVOTDATA("DateRDV",TCD!$B$1,"DT","CH","Bénéficiaire",$A92,CY$6,CY$5,"Mois (DateRDV)",CY$7,"Années (DateRDV)",CY$3,"Présence","Absent"),4,""),"")</f>
        <v/>
      </c>
      <c r="CZ92" s="166" t="str">
        <f>IFERROR(IF(GETPIVOTDATA("DateRDV",TCD!$B$1,"DT","CH","Bénéficiaire",$A92,CZ$6,CZ$5,"Mois (DateRDV)",CZ$7,"Années (DateRDV)",CZ$3),1,""),"")</f>
        <v/>
      </c>
      <c r="DA92" s="166" t="str">
        <f>IFERROR(IF(GETPIVOTDATA("DateRDV",TCD!$B$1,"DT","CH","Bénéficiaire",$A92,DA$6,DA$5,"Mois (DateRDV)",DA$7,"Années (DateRDV)",DA$3),2,""),"")</f>
        <v/>
      </c>
      <c r="DB92" s="166" t="str">
        <f>IFERROR(IF(GETPIVOTDATA("DateRDV",TCD!$B$1,"DT","CH","Bénéficiaire",$A92,DB$6,DB$5,"Mois (DateRDV)",DB$7,"Années (DateRDV)",DB$3,"Présence","Excusé"),3,""),"")</f>
        <v/>
      </c>
      <c r="DC92" s="166" t="str">
        <f>IFERROR(IF(GETPIVOTDATA("DateRDV",TCD!$B$1,"DT","CH","Bénéficiaire",$A92,DC$6,DC$5,"Mois (DateRDV)",DC$7,"Années (DateRDV)",DC$3,"Présence","Absent"),4,""),"")</f>
        <v/>
      </c>
      <c r="DD92" s="166" t="str">
        <f>IFERROR(IF(GETPIVOTDATA("DateRDV",TCD!$B$1,"DT","CH","Bénéficiaire",$A92,DD$6,DD$5,"Mois (DateRDV)",DD$7,"Années (DateRDV)",DD$3),1,""),"")</f>
        <v/>
      </c>
      <c r="DE92" s="166" t="str">
        <f>IFERROR(IF(GETPIVOTDATA("DateRDV",TCD!$B$1,"DT","CH","Bénéficiaire",$A92,DE$6,DE$5,"Mois (DateRDV)",DE$7,"Années (DateRDV)",DE$3),2,""),"")</f>
        <v/>
      </c>
      <c r="DF92" s="166" t="str">
        <f>IFERROR(IF(GETPIVOTDATA("DateRDV",TCD!$B$1,"DT","CH","Bénéficiaire",$A92,DF$6,DF$5,"Mois (DateRDV)",DF$7,"Années (DateRDV)",DF$3,"Présence","Excusé"),3,""),"")</f>
        <v/>
      </c>
      <c r="DG92" s="166" t="str">
        <f>IFERROR(IF(GETPIVOTDATA("DateRDV",TCD!$B$1,"DT","CH","Bénéficiaire",$A92,DG$6,DG$5,"Mois (DateRDV)",DG$7,"Années (DateRDV)",DG$3,"Présence","Absent"),4,""),"")</f>
        <v/>
      </c>
      <c r="DH92" s="166" t="str">
        <f>IFERROR(IF(GETPIVOTDATA("DateRDV",TCD!$B$1,"DT","CH","Bénéficiaire",$A92,DH$6,DH$5,"Mois (DateRDV)",DH$7,"Années (DateRDV)",DH$3),1,""),"")</f>
        <v/>
      </c>
      <c r="DI92" s="166" t="str">
        <f>IFERROR(IF(GETPIVOTDATA("DateRDV",TCD!$B$1,"DT","CH","Bénéficiaire",$A92,DI$6,DI$5,"Mois (DateRDV)",DI$7,"Années (DateRDV)",DI$3),2,""),"")</f>
        <v/>
      </c>
      <c r="DJ92" s="166" t="str">
        <f>IFERROR(IF(GETPIVOTDATA("DateRDV",TCD!$B$1,"DT","CH","Bénéficiaire",$A92,DJ$6,DJ$5,"Mois (DateRDV)",DJ$7,"Années (DateRDV)",DJ$3,"Présence","Excusé"),3,""),"")</f>
        <v/>
      </c>
      <c r="DK92" s="166" t="str">
        <f>IFERROR(IF(GETPIVOTDATA("DateRDV",TCD!$B$1,"DT","CH","Bénéficiaire",$A92,DK$6,DK$5,"Mois (DateRDV)",DK$7,"Années (DateRDV)",DK$3,"Présence","Absent"),4,""),"")</f>
        <v/>
      </c>
      <c r="DL92" s="166" t="str">
        <f>IFERROR(IF(GETPIVOTDATA("DateRDV",TCD!$B$1,"DT","CH","Bénéficiaire",$A92,DL$6,DL$5,"Mois (DateRDV)",DL$7,"Années (DateRDV)",DL$3),1,""),"")</f>
        <v/>
      </c>
      <c r="DM92" s="166" t="str">
        <f>IFERROR(IF(GETPIVOTDATA("DateRDV",TCD!$B$1,"DT","CH","Bénéficiaire",$A92,DM$6,DM$5,"Mois (DateRDV)",DM$7,"Années (DateRDV)",DM$3),2,""),"")</f>
        <v/>
      </c>
      <c r="DN92" s="166" t="str">
        <f>IFERROR(IF(GETPIVOTDATA("DateRDV",TCD!$B$1,"DT","CH","Bénéficiaire",$A92,DN$6,DN$5,"Mois (DateRDV)",DN$7,"Années (DateRDV)",DN$3,"Présence","Excusé"),3,""),"")</f>
        <v/>
      </c>
      <c r="DO92" s="166" t="str">
        <f>IFERROR(IF(GETPIVOTDATA("DateRDV",TCD!$B$1,"DT","CH","Bénéficiaire",$A92,DO$6,DO$5,"Mois (DateRDV)",DO$7,"Années (DateRDV)",DO$3,"Présence","Absent"),4,""),"")</f>
        <v/>
      </c>
    </row>
    <row r="93" spans="2:119" x14ac:dyDescent="0.2">
      <c r="B93" s="169" t="str">
        <f>IFERROR(IF(INDEX(Data!P:P,MATCH(A93,Data!B:B,0))&lt;&gt;"",INDEX(Data!P:P,MATCH(A93,Data!B:B,0)),""),"")</f>
        <v/>
      </c>
      <c r="C93" s="169" t="str">
        <f>IFERROR(IF(INDEX(Data!O:O,MATCH(A93,Data!B:B,0))&lt;&gt;"",INDEX(Data!O:O,MATCH(A93,Data!B:B,0)),""),"")</f>
        <v/>
      </c>
      <c r="D93" s="169" t="str">
        <f>IFERROR(IF(INDEX(Data!J:J,MATCH(A93,Data!B:B,0))&lt;&gt;"",INDEX(Data!J:J,MATCH(A93,Data!B:B,0)),""),"")</f>
        <v/>
      </c>
      <c r="E93" s="169" t="str">
        <f>IFERROR(IF(INDEX(Data!M:M,MATCH(A93,Data!B:B,0))&lt;&gt;"",INDEX(Data!M:M,MATCH(A93,Data!B:B,0)),""),"")</f>
        <v/>
      </c>
      <c r="F93" s="169" t="str">
        <f>IFERROR(IF(INDEX(Data!N:N,MATCH(A93,Data!B:B,0))&lt;&gt;"",INDEX(Data!N:N,MATCH(A93,Data!B:B,0)),""),"")</f>
        <v/>
      </c>
      <c r="G93" s="170" t="str">
        <f>IFERROR(IF(INDEX(Data!K:K,MATCH(A93,Data!B:B,0))&lt;&gt;"",INDEX(Data!K:K,MATCH(A93,Data!B:B,0)),""),"")</f>
        <v/>
      </c>
      <c r="H93" s="170" t="str">
        <f>IFERROR(IF(INDEX(Data!L:L,MATCH(A93,Data!B:B,0))&lt;&gt;"",INDEX(Data!L:L,MATCH(A93,Data!B:B,0)),""),"")</f>
        <v/>
      </c>
      <c r="I93" s="170" t="str">
        <f>IFERROR(IF(INDEX(Data!C:C,MATCH(A93,Data!B:B,0))&lt;&gt;"",INDEX(Data!C:C,MATCH(A93,Data!B:B,0)),""),"")</f>
        <v/>
      </c>
      <c r="J93" s="170" t="str">
        <f>IFERROR(IF(INDEX(Data!D:D,MATCH(A93,Data!B:B,0))&lt;&gt;"",INDEX(Data!D:D,MATCH(A93,Data!B:B,0)),""),"")</f>
        <v/>
      </c>
      <c r="K93" s="171" t="str">
        <f>IFERROR(IF(INDEX(Data!H:H,MATCH(A93,Data!B:B,0))&lt;&gt;"",INDEX(Data!H:H,MATCH(A93,Data!B:B,0)),""),"")</f>
        <v/>
      </c>
      <c r="L93" s="166" t="str">
        <f>IFERROR(IF(GETPIVOTDATA("DateRDV",TCD!$B$1,"DT","CH","Bénéficiaire",$A93,L$6,L$5,"Mois (DateRDV)",L$7,"Années (DateRDV)",L$3),1,""),"")</f>
        <v/>
      </c>
      <c r="M93" s="166" t="str">
        <f>IFERROR(IF(GETPIVOTDATA("DateRDV",TCD!$B$1,"DT","CH","Bénéficiaire",$A93,M$6,M$5,"Mois (DateRDV)",M$7,"Années (DateRDV)",M$3),2,""),"")</f>
        <v/>
      </c>
      <c r="N93" s="166" t="str">
        <f>IFERROR(IF(GETPIVOTDATA("DateRDV",TCD!$B$1,"DT","CH","Bénéficiaire",$A93,N$6,N$5,"Mois (DateRDV)",N$7,"Années (DateRDV)",N$3,"Présence","Excusé"),3,""),"")</f>
        <v/>
      </c>
      <c r="O93" s="166" t="str">
        <f>IFERROR(IF(GETPIVOTDATA("DateRDV",TCD!$B$1,"DT","CH","Bénéficiaire",$A93,O$6,O$5,"Mois (DateRDV)",O$7,"Années (DateRDV)",O$3,"Présence","Absent"),4,""),"")</f>
        <v/>
      </c>
      <c r="P93" s="166" t="str">
        <f>IFERROR(IF(GETPIVOTDATA("DateRDV",TCD!$B$1,"DT","CH","Bénéficiaire",$A93,P$6,P$5,"Mois (DateRDV)",P$7,"Années (DateRDV)",P$3),1,""),"")</f>
        <v/>
      </c>
      <c r="Q93" s="166" t="str">
        <f>IFERROR(IF(GETPIVOTDATA("DateRDV",TCD!$B$1,"DT","CH","Bénéficiaire",$A93,Q$6,Q$5,"Mois (DateRDV)",Q$7,"Années (DateRDV)",Q$3),2,""),"")</f>
        <v/>
      </c>
      <c r="R93" s="166" t="str">
        <f>IFERROR(IF(GETPIVOTDATA("DateRDV",TCD!$B$1,"DT","CH","Bénéficiaire",$A93,R$6,R$5,"Mois (DateRDV)",R$7,"Années (DateRDV)",R$3,"Présence","Excusé"),3,""),"")</f>
        <v/>
      </c>
      <c r="S93" s="166" t="str">
        <f>IFERROR(IF(GETPIVOTDATA("DateRDV",TCD!$B$1,"DT","CH","Bénéficiaire",$A93,S$6,S$5,"Mois (DateRDV)",S$7,"Années (DateRDV)",S$3,"Présence","Absent"),4,""),"")</f>
        <v/>
      </c>
      <c r="T93" s="166" t="str">
        <f>IFERROR(IF(GETPIVOTDATA("DateRDV",TCD!$B$1,"DT","CH","Bénéficiaire",$A93,T$6,T$5,"Mois (DateRDV)",T$7,"Années (DateRDV)",T$3),1,""),"")</f>
        <v/>
      </c>
      <c r="U93" s="166" t="str">
        <f>IFERROR(IF(GETPIVOTDATA("DateRDV",TCD!$B$1,"DT","CH","Bénéficiaire",$A93,U$6,U$5,"Mois (DateRDV)",U$7,"Années (DateRDV)",U$3),2,""),"")</f>
        <v/>
      </c>
      <c r="V93" s="166" t="str">
        <f>IFERROR(IF(GETPIVOTDATA("DateRDV",TCD!$B$1,"DT","CH","Bénéficiaire",$A93,V$6,V$5,"Mois (DateRDV)",V$7,"Années (DateRDV)",V$3,"Présence","Excusé"),3,""),"")</f>
        <v/>
      </c>
      <c r="W93" s="166" t="str">
        <f>IFERROR(IF(GETPIVOTDATA("DateRDV",TCD!$B$1,"DT","CH","Bénéficiaire",$A93,W$6,W$5,"Mois (DateRDV)",W$7,"Années (DateRDV)",W$3,"Présence","Absent"),4,""),"")</f>
        <v/>
      </c>
      <c r="X93" s="166" t="str">
        <f>IFERROR(IF(GETPIVOTDATA("DateRDV",TCD!$B$1,"DT","CH","Bénéficiaire",$A93,X$6,X$5,"Mois (DateRDV)",X$7,"Années (DateRDV)",X$3),1,""),"")</f>
        <v/>
      </c>
      <c r="Y93" s="166" t="str">
        <f>IFERROR(IF(GETPIVOTDATA("DateRDV",TCD!$B$1,"DT","CH","Bénéficiaire",$A93,Y$6,Y$5,"Mois (DateRDV)",Y$7,"Années (DateRDV)",Y$3),2,""),"")</f>
        <v/>
      </c>
      <c r="Z93" s="166" t="str">
        <f>IFERROR(IF(GETPIVOTDATA("DateRDV",TCD!$B$1,"DT","CH","Bénéficiaire",$A93,Z$6,Z$5,"Mois (DateRDV)",Z$7,"Années (DateRDV)",Z$3,"Présence","Excusé"),3,""),"")</f>
        <v/>
      </c>
      <c r="AA93" s="166" t="str">
        <f>IFERROR(IF(GETPIVOTDATA("DateRDV",TCD!$B$1,"DT","CH","Bénéficiaire",$A93,AA$6,AA$5,"Mois (DateRDV)",AA$7,"Années (DateRDV)",AA$3,"Présence","Absent"),4,""),"")</f>
        <v/>
      </c>
      <c r="AB93" s="166" t="str">
        <f>IFERROR(IF(GETPIVOTDATA("DateRDV",TCD!$B$1,"DT","CH","Bénéficiaire",$A93,AB$6,AB$5,"Mois (DateRDV)",AB$7,"Années (DateRDV)",AB$3),1,""),"")</f>
        <v/>
      </c>
      <c r="AC93" s="166" t="str">
        <f>IFERROR(IF(GETPIVOTDATA("DateRDV",TCD!$B$1,"DT","CH","Bénéficiaire",$A93,AC$6,AC$5,"Mois (DateRDV)",AC$7,"Années (DateRDV)",AC$3),2,""),"")</f>
        <v/>
      </c>
      <c r="AD93" s="166" t="str">
        <f>IFERROR(IF(GETPIVOTDATA("DateRDV",TCD!$B$1,"DT","CH","Bénéficiaire",$A93,AD$6,AD$5,"Mois (DateRDV)",AD$7,"Années (DateRDV)",AD$3,"Présence","Excusé"),3,""),"")</f>
        <v/>
      </c>
      <c r="AE93" s="166" t="str">
        <f>IFERROR(IF(GETPIVOTDATA("DateRDV",TCD!$B$1,"DT","CH","Bénéficiaire",$A93,AE$6,AE$5,"Mois (DateRDV)",AE$7,"Années (DateRDV)",AE$3,"Présence","Absent"),4,""),"")</f>
        <v/>
      </c>
      <c r="AF93" s="166" t="str">
        <f>IFERROR(IF(GETPIVOTDATA("DateRDV",TCD!$B$1,"DT","CH","Bénéficiaire",$A93,AF$6,AF$5,"Mois (DateRDV)",AF$7,"Années (DateRDV)",AF$3),1,""),"")</f>
        <v/>
      </c>
      <c r="AG93" s="166" t="str">
        <f>IFERROR(IF(GETPIVOTDATA("DateRDV",TCD!$B$1,"DT","CH","Bénéficiaire",$A93,AG$6,AG$5,"Mois (DateRDV)",AG$7,"Années (DateRDV)",AG$3),2,""),"")</f>
        <v/>
      </c>
      <c r="AH93" s="166" t="str">
        <f>IFERROR(IF(GETPIVOTDATA("DateRDV",TCD!$B$1,"DT","CH","Bénéficiaire",$A93,AH$6,AH$5,"Mois (DateRDV)",AH$7,"Années (DateRDV)",AH$3,"Présence","Excusé"),3,""),"")</f>
        <v/>
      </c>
      <c r="AI93" s="166" t="str">
        <f>IFERROR(IF(GETPIVOTDATA("DateRDV",TCD!$B$1,"DT","CH","Bénéficiaire",$A93,AI$6,AI$5,"Mois (DateRDV)",AI$7,"Années (DateRDV)",AI$3,"Présence","Absent"),4,""),"")</f>
        <v/>
      </c>
      <c r="AJ93" s="166" t="str">
        <f>IFERROR(IF(GETPIVOTDATA("DateRDV",TCD!$B$1,"DT","CH","Bénéficiaire",$A93,AJ$6,AJ$5,"Mois (DateRDV)",AJ$7,"Années (DateRDV)",AJ$3),1,""),"")</f>
        <v/>
      </c>
      <c r="AK93" s="166" t="str">
        <f>IFERROR(IF(GETPIVOTDATA("DateRDV",TCD!$B$1,"DT","CH","Bénéficiaire",$A93,AK$6,AK$5,"Mois (DateRDV)",AK$7,"Années (DateRDV)",AK$3),2,""),"")</f>
        <v/>
      </c>
      <c r="AL93" s="166" t="str">
        <f>IFERROR(IF(GETPIVOTDATA("DateRDV",TCD!$B$1,"DT","CH","Bénéficiaire",$A93,AL$6,AL$5,"Mois (DateRDV)",AL$7,"Années (DateRDV)",AL$3,"Présence","Excusé"),3,""),"")</f>
        <v/>
      </c>
      <c r="AM93" s="166" t="str">
        <f>IFERROR(IF(GETPIVOTDATA("DateRDV",TCD!$B$1,"DT","CH","Bénéficiaire",$A93,AM$6,AM$5,"Mois (DateRDV)",AM$7,"Années (DateRDV)",AM$3,"Présence","Absent"),4,""),"")</f>
        <v/>
      </c>
      <c r="AN93" s="166" t="str">
        <f>IFERROR(IF(GETPIVOTDATA("DateRDV",TCD!$B$1,"DT","CH","Bénéficiaire",$A93,AN$6,AN$5,"Mois (DateRDV)",AN$7,"Années (DateRDV)",AN$3),1,""),"")</f>
        <v/>
      </c>
      <c r="AO93" s="166" t="str">
        <f>IFERROR(IF(GETPIVOTDATA("DateRDV",TCD!$B$1,"DT","CH","Bénéficiaire",$A93,AO$6,AO$5,"Mois (DateRDV)",AO$7,"Années (DateRDV)",AO$3),2,""),"")</f>
        <v/>
      </c>
      <c r="AP93" s="166" t="str">
        <f>IFERROR(IF(GETPIVOTDATA("DateRDV",TCD!$B$1,"DT","CH","Bénéficiaire",$A93,AP$6,AP$5,"Mois (DateRDV)",AP$7,"Années (DateRDV)",AP$3,"Présence","Excusé"),3,""),"")</f>
        <v/>
      </c>
      <c r="AQ93" s="166" t="str">
        <f>IFERROR(IF(GETPIVOTDATA("DateRDV",TCD!$B$1,"DT","CH","Bénéficiaire",$A93,AQ$6,AQ$5,"Mois (DateRDV)",AQ$7,"Années (DateRDV)",AQ$3,"Présence","Absent"),4,""),"")</f>
        <v/>
      </c>
      <c r="AR93" s="166" t="str">
        <f>IFERROR(IF(GETPIVOTDATA("DateRDV",TCD!$B$1,"DT","CH","Bénéficiaire",$A93,AR$6,AR$5,"Mois (DateRDV)",AR$7,"Années (DateRDV)",AR$3),1,""),"")</f>
        <v/>
      </c>
      <c r="AS93" s="166" t="str">
        <f>IFERROR(IF(GETPIVOTDATA("DateRDV",TCD!$B$1,"DT","CH","Bénéficiaire",$A93,AS$6,AS$5,"Mois (DateRDV)",AS$7,"Années (DateRDV)",AS$3),2,""),"")</f>
        <v/>
      </c>
      <c r="AT93" s="166" t="str">
        <f>IFERROR(IF(GETPIVOTDATA("DateRDV",TCD!$B$1,"DT","CH","Bénéficiaire",$A93,AT$6,AT$5,"Mois (DateRDV)",AT$7,"Années (DateRDV)",AT$3,"Présence","Excusé"),3,""),"")</f>
        <v/>
      </c>
      <c r="AU93" s="166" t="str">
        <f>IFERROR(IF(GETPIVOTDATA("DateRDV",TCD!$B$1,"DT","CH","Bénéficiaire",$A93,AU$6,AU$5,"Mois (DateRDV)",AU$7,"Années (DateRDV)",AU$3,"Présence","Absent"),4,""),"")</f>
        <v/>
      </c>
      <c r="AV93" s="166" t="str">
        <f>IFERROR(IF(GETPIVOTDATA("DateRDV",TCD!$B$1,"DT","CH","Bénéficiaire",$A93,AV$6,AV$5,"Mois (DateRDV)",AV$7,"Années (DateRDV)",AV$3),1,""),"")</f>
        <v/>
      </c>
      <c r="AW93" s="166" t="str">
        <f>IFERROR(IF(GETPIVOTDATA("DateRDV",TCD!$B$1,"DT","CH","Bénéficiaire",$A93,AW$6,AW$5,"Mois (DateRDV)",AW$7,"Années (DateRDV)",AW$3),2,""),"")</f>
        <v/>
      </c>
      <c r="AX93" s="166" t="str">
        <f>IFERROR(IF(GETPIVOTDATA("DateRDV",TCD!$B$1,"DT","CH","Bénéficiaire",$A93,AX$6,AX$5,"Mois (DateRDV)",AX$7,"Années (DateRDV)",AX$3,"Présence","Excusé"),3,""),"")</f>
        <v/>
      </c>
      <c r="AY93" s="166" t="str">
        <f>IFERROR(IF(GETPIVOTDATA("DateRDV",TCD!$B$1,"DT","CH","Bénéficiaire",$A93,AY$6,AY$5,"Mois (DateRDV)",AY$7,"Années (DateRDV)",AY$3,"Présence","Absent"),4,""),"")</f>
        <v/>
      </c>
      <c r="AZ93" s="166" t="str">
        <f>IFERROR(IF(GETPIVOTDATA("DateRDV",TCD!$B$1,"DT","CH","Bénéficiaire",$A93,AZ$6,AZ$5,"Mois (DateRDV)",AZ$7,"Années (DateRDV)",AZ$3),1,""),"")</f>
        <v/>
      </c>
      <c r="BA93" s="166" t="str">
        <f>IFERROR(IF(GETPIVOTDATA("DateRDV",TCD!$B$1,"DT","CH","Bénéficiaire",$A93,BA$6,BA$5,"Mois (DateRDV)",BA$7,"Années (DateRDV)",BA$3),2,""),"")</f>
        <v/>
      </c>
      <c r="BB93" s="166" t="str">
        <f>IFERROR(IF(GETPIVOTDATA("DateRDV",TCD!$B$1,"DT","CH","Bénéficiaire",$A93,BB$6,BB$5,"Mois (DateRDV)",BB$7,"Années (DateRDV)",BB$3,"Présence","Excusé"),3,""),"")</f>
        <v/>
      </c>
      <c r="BC93" s="166" t="str">
        <f>IFERROR(IF(GETPIVOTDATA("DateRDV",TCD!$B$1,"DT","CH","Bénéficiaire",$A93,BC$6,BC$5,"Mois (DateRDV)",BC$7,"Années (DateRDV)",BC$3,"Présence","Absent"),4,""),"")</f>
        <v/>
      </c>
      <c r="BD93" s="166" t="str">
        <f>IFERROR(IF(GETPIVOTDATA("DateRDV",TCD!$B$1,"DT","CH","Bénéficiaire",$A93,BD$6,BD$5,"Mois (DateRDV)",BD$7,"Années (DateRDV)",BD$3),1,""),"")</f>
        <v/>
      </c>
      <c r="BE93" s="166" t="str">
        <f>IFERROR(IF(GETPIVOTDATA("DateRDV",TCD!$B$1,"DT","CH","Bénéficiaire",$A93,BE$6,BE$5,"Mois (DateRDV)",BE$7,"Années (DateRDV)",BE$3),2,""),"")</f>
        <v/>
      </c>
      <c r="BF93" s="166" t="str">
        <f>IFERROR(IF(GETPIVOTDATA("DateRDV",TCD!$B$1,"DT","CH","Bénéficiaire",$A93,BF$6,BF$5,"Mois (DateRDV)",BF$7,"Années (DateRDV)",BF$3,"Présence","Excusé"),3,""),"")</f>
        <v/>
      </c>
      <c r="BG93" s="166" t="str">
        <f>IFERROR(IF(GETPIVOTDATA("DateRDV",TCD!$B$1,"DT","CH","Bénéficiaire",$A93,BG$6,BG$5,"Mois (DateRDV)",BG$7,"Années (DateRDV)",BG$3,"Présence","Absent"),4,""),"")</f>
        <v/>
      </c>
      <c r="BH93" s="166" t="str">
        <f>IFERROR(IF(GETPIVOTDATA("DateRDV",TCD!$B$1,"DT","CH","Bénéficiaire",$A93,BH$6,BH$5,"Mois (DateRDV)",BH$7,"Années (DateRDV)",BH$3),1,""),"")</f>
        <v/>
      </c>
      <c r="BI93" s="166" t="str">
        <f>IFERROR(IF(GETPIVOTDATA("DateRDV",TCD!$B$1,"DT","CH","Bénéficiaire",$A93,BI$6,BI$5,"Mois (DateRDV)",BI$7,"Années (DateRDV)",BI$3),2,""),"")</f>
        <v/>
      </c>
      <c r="BJ93" s="166" t="str">
        <f>IFERROR(IF(GETPIVOTDATA("DateRDV",TCD!$B$1,"DT","CH","Bénéficiaire",$A93,BJ$6,BJ$5,"Mois (DateRDV)",BJ$7,"Années (DateRDV)",BJ$3,"Présence","Excusé"),3,""),"")</f>
        <v/>
      </c>
      <c r="BK93" s="166" t="str">
        <f>IFERROR(IF(GETPIVOTDATA("DateRDV",TCD!$B$1,"DT","CH","Bénéficiaire",$A93,BK$6,BK$5,"Mois (DateRDV)",BK$7,"Années (DateRDV)",BK$3,"Présence","Absent"),4,""),"")</f>
        <v/>
      </c>
      <c r="BL93" s="166" t="str">
        <f>IFERROR(IF(GETPIVOTDATA("DateRDV",TCD!$B$1,"DT","CH","Bénéficiaire",$A93,BL$6,BL$5,"Mois (DateRDV)",BL$7,"Années (DateRDV)",BL$3),1,""),"")</f>
        <v/>
      </c>
      <c r="BM93" s="166" t="str">
        <f>IFERROR(IF(GETPIVOTDATA("DateRDV",TCD!$B$1,"DT","CH","Bénéficiaire",$A93,BM$6,BM$5,"Mois (DateRDV)",BM$7,"Années (DateRDV)",BM$3),2,""),"")</f>
        <v/>
      </c>
      <c r="BN93" s="166" t="str">
        <f>IFERROR(IF(GETPIVOTDATA("DateRDV",TCD!$B$1,"DT","CH","Bénéficiaire",$A93,BN$6,BN$5,"Mois (DateRDV)",BN$7,"Années (DateRDV)",BN$3,"Présence","Excusé"),3,""),"")</f>
        <v/>
      </c>
      <c r="BO93" s="166" t="str">
        <f>IFERROR(IF(GETPIVOTDATA("DateRDV",TCD!$B$1,"DT","CH","Bénéficiaire",$A93,BO$6,BO$5,"Mois (DateRDV)",BO$7,"Années (DateRDV)",BO$3,"Présence","Absent"),4,""),"")</f>
        <v/>
      </c>
      <c r="BP93" s="166" t="str">
        <f>IFERROR(IF(GETPIVOTDATA("DateRDV",TCD!$B$1,"DT","CH","Bénéficiaire",$A93,BP$6,BP$5,"Mois (DateRDV)",BP$7,"Années (DateRDV)",BP$3),1,""),"")</f>
        <v/>
      </c>
      <c r="BQ93" s="166" t="str">
        <f>IFERROR(IF(GETPIVOTDATA("DateRDV",TCD!$B$1,"DT","CH","Bénéficiaire",$A93,BQ$6,BQ$5,"Mois (DateRDV)",BQ$7,"Années (DateRDV)",BQ$3),2,""),"")</f>
        <v/>
      </c>
      <c r="BR93" s="166" t="str">
        <f>IFERROR(IF(GETPIVOTDATA("DateRDV",TCD!$B$1,"DT","CH","Bénéficiaire",$A93,BR$6,BR$5,"Mois (DateRDV)",BR$7,"Années (DateRDV)",BR$3,"Présence","Excusé"),3,""),"")</f>
        <v/>
      </c>
      <c r="BS93" s="166" t="str">
        <f>IFERROR(IF(GETPIVOTDATA("DateRDV",TCD!$B$1,"DT","CH","Bénéficiaire",$A93,BS$6,BS$5,"Mois (DateRDV)",BS$7,"Années (DateRDV)",BS$3,"Présence","Absent"),4,""),"")</f>
        <v/>
      </c>
      <c r="BT93" s="166" t="str">
        <f>IFERROR(IF(GETPIVOTDATA("DateRDV",TCD!$B$1,"DT","CH","Bénéficiaire",$A93,BT$6,BT$5,"Mois (DateRDV)",BT$7,"Années (DateRDV)",BT$3),1,""),"")</f>
        <v/>
      </c>
      <c r="BU93" s="166" t="str">
        <f>IFERROR(IF(GETPIVOTDATA("DateRDV",TCD!$B$1,"DT","CH","Bénéficiaire",$A93,BU$6,BU$5,"Mois (DateRDV)",BU$7,"Années (DateRDV)",BU$3),2,""),"")</f>
        <v/>
      </c>
      <c r="BV93" s="166" t="str">
        <f>IFERROR(IF(GETPIVOTDATA("DateRDV",TCD!$B$1,"DT","CH","Bénéficiaire",$A93,BV$6,BV$5,"Mois (DateRDV)",BV$7,"Années (DateRDV)",BV$3,"Présence","Excusé"),3,""),"")</f>
        <v/>
      </c>
      <c r="BW93" s="166" t="str">
        <f>IFERROR(IF(GETPIVOTDATA("DateRDV",TCD!$B$1,"DT","CH","Bénéficiaire",$A93,BW$6,BW$5,"Mois (DateRDV)",BW$7,"Années (DateRDV)",BW$3,"Présence","Absent"),4,""),"")</f>
        <v/>
      </c>
      <c r="BX93" s="166" t="str">
        <f>IFERROR(IF(GETPIVOTDATA("DateRDV",TCD!$B$1,"DT","CH","Bénéficiaire",$A93,BX$6,BX$5,"Mois (DateRDV)",BX$7,"Années (DateRDV)",BX$3),1,""),"")</f>
        <v/>
      </c>
      <c r="BY93" s="166" t="str">
        <f>IFERROR(IF(GETPIVOTDATA("DateRDV",TCD!$B$1,"DT","CH","Bénéficiaire",$A93,BY$6,BY$5,"Mois (DateRDV)",BY$7,"Années (DateRDV)",BY$3),2,""),"")</f>
        <v/>
      </c>
      <c r="BZ93" s="166" t="str">
        <f>IFERROR(IF(GETPIVOTDATA("DateRDV",TCD!$B$1,"DT","CH","Bénéficiaire",$A93,BZ$6,BZ$5,"Mois (DateRDV)",BZ$7,"Années (DateRDV)",BZ$3,"Présence","Excusé"),3,""),"")</f>
        <v/>
      </c>
      <c r="CA93" s="166" t="str">
        <f>IFERROR(IF(GETPIVOTDATA("DateRDV",TCD!$B$1,"DT","CH","Bénéficiaire",$A93,CA$6,CA$5,"Mois (DateRDV)",CA$7,"Années (DateRDV)",CA$3,"Présence","Absent"),4,""),"")</f>
        <v/>
      </c>
      <c r="CB93" s="166" t="str">
        <f>IFERROR(IF(GETPIVOTDATA("DateRDV",TCD!$B$1,"DT","CH","Bénéficiaire",$A93,CB$6,CB$5,"Mois (DateRDV)",CB$7,"Années (DateRDV)",CB$3),1,""),"")</f>
        <v/>
      </c>
      <c r="CC93" s="166" t="str">
        <f>IFERROR(IF(GETPIVOTDATA("DateRDV",TCD!$B$1,"DT","CH","Bénéficiaire",$A93,CC$6,CC$5,"Mois (DateRDV)",CC$7,"Années (DateRDV)",CC$3),2,""),"")</f>
        <v/>
      </c>
      <c r="CD93" s="166" t="str">
        <f>IFERROR(IF(GETPIVOTDATA("DateRDV",TCD!$B$1,"DT","CH","Bénéficiaire",$A93,CD$6,CD$5,"Mois (DateRDV)",CD$7,"Années (DateRDV)",CD$3,"Présence","Excusé"),3,""),"")</f>
        <v/>
      </c>
      <c r="CE93" s="166" t="str">
        <f>IFERROR(IF(GETPIVOTDATA("DateRDV",TCD!$B$1,"DT","CH","Bénéficiaire",$A93,CE$6,CE$5,"Mois (DateRDV)",CE$7,"Années (DateRDV)",CE$3,"Présence","Absent"),4,""),"")</f>
        <v/>
      </c>
      <c r="CF93" s="166" t="str">
        <f>IFERROR(IF(GETPIVOTDATA("DateRDV",TCD!$B$1,"DT","CH","Bénéficiaire",$A93,CF$6,CF$5,"Mois (DateRDV)",CF$7,"Années (DateRDV)",CF$3),1,""),"")</f>
        <v/>
      </c>
      <c r="CG93" s="166" t="str">
        <f>IFERROR(IF(GETPIVOTDATA("DateRDV",TCD!$B$1,"DT","CH","Bénéficiaire",$A93,CG$6,CG$5,"Mois (DateRDV)",CG$7,"Années (DateRDV)",CG$3),2,""),"")</f>
        <v/>
      </c>
      <c r="CH93" s="166" t="str">
        <f>IFERROR(IF(GETPIVOTDATA("DateRDV",TCD!$B$1,"DT","CH","Bénéficiaire",$A93,CH$6,CH$5,"Mois (DateRDV)",CH$7,"Années (DateRDV)",CH$3,"Présence","Excusé"),3,""),"")</f>
        <v/>
      </c>
      <c r="CI93" s="166" t="str">
        <f>IFERROR(IF(GETPIVOTDATA("DateRDV",TCD!$B$1,"DT","CH","Bénéficiaire",$A93,CI$6,CI$5,"Mois (DateRDV)",CI$7,"Années (DateRDV)",CI$3,"Présence","Absent"),4,""),"")</f>
        <v/>
      </c>
      <c r="CJ93" s="166" t="str">
        <f>IFERROR(IF(GETPIVOTDATA("DateRDV",TCD!$B$1,"DT","CH","Bénéficiaire",$A93,CJ$6,CJ$5,"Mois (DateRDV)",CJ$7,"Années (DateRDV)",CJ$3),1,""),"")</f>
        <v/>
      </c>
      <c r="CK93" s="166" t="str">
        <f>IFERROR(IF(GETPIVOTDATA("DateRDV",TCD!$B$1,"DT","CH","Bénéficiaire",$A93,CK$6,CK$5,"Mois (DateRDV)",CK$7,"Années (DateRDV)",CK$3),2,""),"")</f>
        <v/>
      </c>
      <c r="CL93" s="166" t="str">
        <f>IFERROR(IF(GETPIVOTDATA("DateRDV",TCD!$B$1,"DT","CH","Bénéficiaire",$A93,CL$6,CL$5,"Mois (DateRDV)",CL$7,"Années (DateRDV)",CL$3,"Présence","Excusé"),3,""),"")</f>
        <v/>
      </c>
      <c r="CM93" s="166" t="str">
        <f>IFERROR(IF(GETPIVOTDATA("DateRDV",TCD!$B$1,"DT","CH","Bénéficiaire",$A93,CM$6,CM$5,"Mois (DateRDV)",CM$7,"Années (DateRDV)",CM$3,"Présence","Absent"),4,""),"")</f>
        <v/>
      </c>
      <c r="CN93" s="166" t="str">
        <f>IFERROR(IF(GETPIVOTDATA("DateRDV",TCD!$B$1,"DT","CH","Bénéficiaire",$A93,CN$6,CN$5,"Mois (DateRDV)",CN$7,"Années (DateRDV)",CN$3),1,""),"")</f>
        <v/>
      </c>
      <c r="CO93" s="166" t="str">
        <f>IFERROR(IF(GETPIVOTDATA("DateRDV",TCD!$B$1,"DT","CH","Bénéficiaire",$A93,CO$6,CO$5,"Mois (DateRDV)",CO$7,"Années (DateRDV)",CO$3),2,""),"")</f>
        <v/>
      </c>
      <c r="CP93" s="166" t="str">
        <f>IFERROR(IF(GETPIVOTDATA("DateRDV",TCD!$B$1,"DT","CH","Bénéficiaire",$A93,CP$6,CP$5,"Mois (DateRDV)",CP$7,"Années (DateRDV)",CP$3,"Présence","Excusé"),3,""),"")</f>
        <v/>
      </c>
      <c r="CQ93" s="166" t="str">
        <f>IFERROR(IF(GETPIVOTDATA("DateRDV",TCD!$B$1,"DT","CH","Bénéficiaire",$A93,CQ$6,CQ$5,"Mois (DateRDV)",CQ$7,"Années (DateRDV)",CQ$3,"Présence","Absent"),4,""),"")</f>
        <v/>
      </c>
      <c r="CR93" s="166" t="str">
        <f>IFERROR(IF(GETPIVOTDATA("DateRDV",TCD!$B$1,"DT","CH","Bénéficiaire",$A93,CR$6,CR$5,"Mois (DateRDV)",CR$7,"Années (DateRDV)",CR$3),1,""),"")</f>
        <v/>
      </c>
      <c r="CS93" s="166" t="str">
        <f>IFERROR(IF(GETPIVOTDATA("DateRDV",TCD!$B$1,"DT","CH","Bénéficiaire",$A93,CS$6,CS$5,"Mois (DateRDV)",CS$7,"Années (DateRDV)",CS$3),2,""),"")</f>
        <v/>
      </c>
      <c r="CT93" s="166" t="str">
        <f>IFERROR(IF(GETPIVOTDATA("DateRDV",TCD!$B$1,"DT","CH","Bénéficiaire",$A93,CT$6,CT$5,"Mois (DateRDV)",CT$7,"Années (DateRDV)",CT$3,"Présence","Excusé"),3,""),"")</f>
        <v/>
      </c>
      <c r="CU93" s="166" t="str">
        <f>IFERROR(IF(GETPIVOTDATA("DateRDV",TCD!$B$1,"DT","CH","Bénéficiaire",$A93,CU$6,CU$5,"Mois (DateRDV)",CU$7,"Années (DateRDV)",CU$3,"Présence","Absent"),4,""),"")</f>
        <v/>
      </c>
      <c r="CV93" s="166" t="str">
        <f>IFERROR(IF(GETPIVOTDATA("DateRDV",TCD!$B$1,"DT","CH","Bénéficiaire",$A93,CV$6,CV$5,"Mois (DateRDV)",CV$7,"Années (DateRDV)",CV$3),1,""),"")</f>
        <v/>
      </c>
      <c r="CW93" s="166" t="str">
        <f>IFERROR(IF(GETPIVOTDATA("DateRDV",TCD!$B$1,"DT","CH","Bénéficiaire",$A93,CW$6,CW$5,"Mois (DateRDV)",CW$7,"Années (DateRDV)",CW$3),2,""),"")</f>
        <v/>
      </c>
      <c r="CX93" s="166" t="str">
        <f>IFERROR(IF(GETPIVOTDATA("DateRDV",TCD!$B$1,"DT","CH","Bénéficiaire",$A93,CX$6,CX$5,"Mois (DateRDV)",CX$7,"Années (DateRDV)",CX$3,"Présence","Excusé"),3,""),"")</f>
        <v/>
      </c>
      <c r="CY93" s="166" t="str">
        <f>IFERROR(IF(GETPIVOTDATA("DateRDV",TCD!$B$1,"DT","CH","Bénéficiaire",$A93,CY$6,CY$5,"Mois (DateRDV)",CY$7,"Années (DateRDV)",CY$3,"Présence","Absent"),4,""),"")</f>
        <v/>
      </c>
      <c r="CZ93" s="166" t="str">
        <f>IFERROR(IF(GETPIVOTDATA("DateRDV",TCD!$B$1,"DT","CH","Bénéficiaire",$A93,CZ$6,CZ$5,"Mois (DateRDV)",CZ$7,"Années (DateRDV)",CZ$3),1,""),"")</f>
        <v/>
      </c>
      <c r="DA93" s="166" t="str">
        <f>IFERROR(IF(GETPIVOTDATA("DateRDV",TCD!$B$1,"DT","CH","Bénéficiaire",$A93,DA$6,DA$5,"Mois (DateRDV)",DA$7,"Années (DateRDV)",DA$3),2,""),"")</f>
        <v/>
      </c>
      <c r="DB93" s="166" t="str">
        <f>IFERROR(IF(GETPIVOTDATA("DateRDV",TCD!$B$1,"DT","CH","Bénéficiaire",$A93,DB$6,DB$5,"Mois (DateRDV)",DB$7,"Années (DateRDV)",DB$3,"Présence","Excusé"),3,""),"")</f>
        <v/>
      </c>
      <c r="DC93" s="166" t="str">
        <f>IFERROR(IF(GETPIVOTDATA("DateRDV",TCD!$B$1,"DT","CH","Bénéficiaire",$A93,DC$6,DC$5,"Mois (DateRDV)",DC$7,"Années (DateRDV)",DC$3,"Présence","Absent"),4,""),"")</f>
        <v/>
      </c>
      <c r="DD93" s="166" t="str">
        <f>IFERROR(IF(GETPIVOTDATA("DateRDV",TCD!$B$1,"DT","CH","Bénéficiaire",$A93,DD$6,DD$5,"Mois (DateRDV)",DD$7,"Années (DateRDV)",DD$3),1,""),"")</f>
        <v/>
      </c>
      <c r="DE93" s="166" t="str">
        <f>IFERROR(IF(GETPIVOTDATA("DateRDV",TCD!$B$1,"DT","CH","Bénéficiaire",$A93,DE$6,DE$5,"Mois (DateRDV)",DE$7,"Années (DateRDV)",DE$3),2,""),"")</f>
        <v/>
      </c>
      <c r="DF93" s="166" t="str">
        <f>IFERROR(IF(GETPIVOTDATA("DateRDV",TCD!$B$1,"DT","CH","Bénéficiaire",$A93,DF$6,DF$5,"Mois (DateRDV)",DF$7,"Années (DateRDV)",DF$3,"Présence","Excusé"),3,""),"")</f>
        <v/>
      </c>
      <c r="DG93" s="166" t="str">
        <f>IFERROR(IF(GETPIVOTDATA("DateRDV",TCD!$B$1,"DT","CH","Bénéficiaire",$A93,DG$6,DG$5,"Mois (DateRDV)",DG$7,"Années (DateRDV)",DG$3,"Présence","Absent"),4,""),"")</f>
        <v/>
      </c>
      <c r="DH93" s="166" t="str">
        <f>IFERROR(IF(GETPIVOTDATA("DateRDV",TCD!$B$1,"DT","CH","Bénéficiaire",$A93,DH$6,DH$5,"Mois (DateRDV)",DH$7,"Années (DateRDV)",DH$3),1,""),"")</f>
        <v/>
      </c>
      <c r="DI93" s="166" t="str">
        <f>IFERROR(IF(GETPIVOTDATA("DateRDV",TCD!$B$1,"DT","CH","Bénéficiaire",$A93,DI$6,DI$5,"Mois (DateRDV)",DI$7,"Années (DateRDV)",DI$3),2,""),"")</f>
        <v/>
      </c>
      <c r="DJ93" s="166" t="str">
        <f>IFERROR(IF(GETPIVOTDATA("DateRDV",TCD!$B$1,"DT","CH","Bénéficiaire",$A93,DJ$6,DJ$5,"Mois (DateRDV)",DJ$7,"Années (DateRDV)",DJ$3,"Présence","Excusé"),3,""),"")</f>
        <v/>
      </c>
      <c r="DK93" s="166" t="str">
        <f>IFERROR(IF(GETPIVOTDATA("DateRDV",TCD!$B$1,"DT","CH","Bénéficiaire",$A93,DK$6,DK$5,"Mois (DateRDV)",DK$7,"Années (DateRDV)",DK$3,"Présence","Absent"),4,""),"")</f>
        <v/>
      </c>
      <c r="DL93" s="166" t="str">
        <f>IFERROR(IF(GETPIVOTDATA("DateRDV",TCD!$B$1,"DT","CH","Bénéficiaire",$A93,DL$6,DL$5,"Mois (DateRDV)",DL$7,"Années (DateRDV)",DL$3),1,""),"")</f>
        <v/>
      </c>
      <c r="DM93" s="166" t="str">
        <f>IFERROR(IF(GETPIVOTDATA("DateRDV",TCD!$B$1,"DT","CH","Bénéficiaire",$A93,DM$6,DM$5,"Mois (DateRDV)",DM$7,"Années (DateRDV)",DM$3),2,""),"")</f>
        <v/>
      </c>
      <c r="DN93" s="166" t="str">
        <f>IFERROR(IF(GETPIVOTDATA("DateRDV",TCD!$B$1,"DT","CH","Bénéficiaire",$A93,DN$6,DN$5,"Mois (DateRDV)",DN$7,"Années (DateRDV)",DN$3,"Présence","Excusé"),3,""),"")</f>
        <v/>
      </c>
      <c r="DO93" s="166" t="str">
        <f>IFERROR(IF(GETPIVOTDATA("DateRDV",TCD!$B$1,"DT","CH","Bénéficiaire",$A93,DO$6,DO$5,"Mois (DateRDV)",DO$7,"Années (DateRDV)",DO$3,"Présence","Absent"),4,""),"")</f>
        <v/>
      </c>
    </row>
    <row r="94" spans="2:119" x14ac:dyDescent="0.2">
      <c r="B94" s="169" t="str">
        <f>IFERROR(IF(INDEX(Data!P:P,MATCH(A94,Data!B:B,0))&lt;&gt;"",INDEX(Data!P:P,MATCH(A94,Data!B:B,0)),""),"")</f>
        <v/>
      </c>
      <c r="C94" s="169" t="str">
        <f>IFERROR(IF(INDEX(Data!O:O,MATCH(A94,Data!B:B,0))&lt;&gt;"",INDEX(Data!O:O,MATCH(A94,Data!B:B,0)),""),"")</f>
        <v/>
      </c>
      <c r="D94" s="169" t="str">
        <f>IFERROR(IF(INDEX(Data!J:J,MATCH(A94,Data!B:B,0))&lt;&gt;"",INDEX(Data!J:J,MATCH(A94,Data!B:B,0)),""),"")</f>
        <v/>
      </c>
      <c r="E94" s="169" t="str">
        <f>IFERROR(IF(INDEX(Data!M:M,MATCH(A94,Data!B:B,0))&lt;&gt;"",INDEX(Data!M:M,MATCH(A94,Data!B:B,0)),""),"")</f>
        <v/>
      </c>
      <c r="F94" s="169" t="str">
        <f>IFERROR(IF(INDEX(Data!N:N,MATCH(A94,Data!B:B,0))&lt;&gt;"",INDEX(Data!N:N,MATCH(A94,Data!B:B,0)),""),"")</f>
        <v/>
      </c>
      <c r="G94" s="170" t="str">
        <f>IFERROR(IF(INDEX(Data!K:K,MATCH(A94,Data!B:B,0))&lt;&gt;"",INDEX(Data!K:K,MATCH(A94,Data!B:B,0)),""),"")</f>
        <v/>
      </c>
      <c r="H94" s="170" t="str">
        <f>IFERROR(IF(INDEX(Data!L:L,MATCH(A94,Data!B:B,0))&lt;&gt;"",INDEX(Data!L:L,MATCH(A94,Data!B:B,0)),""),"")</f>
        <v/>
      </c>
      <c r="I94" s="170" t="str">
        <f>IFERROR(IF(INDEX(Data!C:C,MATCH(A94,Data!B:B,0))&lt;&gt;"",INDEX(Data!C:C,MATCH(A94,Data!B:B,0)),""),"")</f>
        <v/>
      </c>
      <c r="J94" s="170" t="str">
        <f>IFERROR(IF(INDEX(Data!D:D,MATCH(A94,Data!B:B,0))&lt;&gt;"",INDEX(Data!D:D,MATCH(A94,Data!B:B,0)),""),"")</f>
        <v/>
      </c>
      <c r="K94" s="171" t="str">
        <f>IFERROR(IF(INDEX(Data!H:H,MATCH(A94,Data!B:B,0))&lt;&gt;"",INDEX(Data!H:H,MATCH(A94,Data!B:B,0)),""),"")</f>
        <v/>
      </c>
      <c r="L94" s="166" t="str">
        <f>IFERROR(IF(GETPIVOTDATA("DateRDV",TCD!$B$1,"DT","CH","Bénéficiaire",$A94,L$6,L$5,"Mois (DateRDV)",L$7,"Années (DateRDV)",L$3),1,""),"")</f>
        <v/>
      </c>
      <c r="M94" s="166" t="str">
        <f>IFERROR(IF(GETPIVOTDATA("DateRDV",TCD!$B$1,"DT","CH","Bénéficiaire",$A94,M$6,M$5,"Mois (DateRDV)",M$7,"Années (DateRDV)",M$3),2,""),"")</f>
        <v/>
      </c>
      <c r="N94" s="166" t="str">
        <f>IFERROR(IF(GETPIVOTDATA("DateRDV",TCD!$B$1,"DT","CH","Bénéficiaire",$A94,N$6,N$5,"Mois (DateRDV)",N$7,"Années (DateRDV)",N$3,"Présence","Excusé"),3,""),"")</f>
        <v/>
      </c>
      <c r="O94" s="166" t="str">
        <f>IFERROR(IF(GETPIVOTDATA("DateRDV",TCD!$B$1,"DT","CH","Bénéficiaire",$A94,O$6,O$5,"Mois (DateRDV)",O$7,"Années (DateRDV)",O$3,"Présence","Absent"),4,""),"")</f>
        <v/>
      </c>
      <c r="P94" s="166" t="str">
        <f>IFERROR(IF(GETPIVOTDATA("DateRDV",TCD!$B$1,"DT","CH","Bénéficiaire",$A94,P$6,P$5,"Mois (DateRDV)",P$7,"Années (DateRDV)",P$3),1,""),"")</f>
        <v/>
      </c>
      <c r="Q94" s="166" t="str">
        <f>IFERROR(IF(GETPIVOTDATA("DateRDV",TCD!$B$1,"DT","CH","Bénéficiaire",$A94,Q$6,Q$5,"Mois (DateRDV)",Q$7,"Années (DateRDV)",Q$3),2,""),"")</f>
        <v/>
      </c>
      <c r="R94" s="166" t="str">
        <f>IFERROR(IF(GETPIVOTDATA("DateRDV",TCD!$B$1,"DT","CH","Bénéficiaire",$A94,R$6,R$5,"Mois (DateRDV)",R$7,"Années (DateRDV)",R$3,"Présence","Excusé"),3,""),"")</f>
        <v/>
      </c>
      <c r="S94" s="166" t="str">
        <f>IFERROR(IF(GETPIVOTDATA("DateRDV",TCD!$B$1,"DT","CH","Bénéficiaire",$A94,S$6,S$5,"Mois (DateRDV)",S$7,"Années (DateRDV)",S$3,"Présence","Absent"),4,""),"")</f>
        <v/>
      </c>
      <c r="T94" s="166" t="str">
        <f>IFERROR(IF(GETPIVOTDATA("DateRDV",TCD!$B$1,"DT","CH","Bénéficiaire",$A94,T$6,T$5,"Mois (DateRDV)",T$7,"Années (DateRDV)",T$3),1,""),"")</f>
        <v/>
      </c>
      <c r="U94" s="166" t="str">
        <f>IFERROR(IF(GETPIVOTDATA("DateRDV",TCD!$B$1,"DT","CH","Bénéficiaire",$A94,U$6,U$5,"Mois (DateRDV)",U$7,"Années (DateRDV)",U$3),2,""),"")</f>
        <v/>
      </c>
      <c r="V94" s="166" t="str">
        <f>IFERROR(IF(GETPIVOTDATA("DateRDV",TCD!$B$1,"DT","CH","Bénéficiaire",$A94,V$6,V$5,"Mois (DateRDV)",V$7,"Années (DateRDV)",V$3,"Présence","Excusé"),3,""),"")</f>
        <v/>
      </c>
      <c r="W94" s="166" t="str">
        <f>IFERROR(IF(GETPIVOTDATA("DateRDV",TCD!$B$1,"DT","CH","Bénéficiaire",$A94,W$6,W$5,"Mois (DateRDV)",W$7,"Années (DateRDV)",W$3,"Présence","Absent"),4,""),"")</f>
        <v/>
      </c>
      <c r="X94" s="166" t="str">
        <f>IFERROR(IF(GETPIVOTDATA("DateRDV",TCD!$B$1,"DT","CH","Bénéficiaire",$A94,X$6,X$5,"Mois (DateRDV)",X$7,"Années (DateRDV)",X$3),1,""),"")</f>
        <v/>
      </c>
      <c r="Y94" s="166" t="str">
        <f>IFERROR(IF(GETPIVOTDATA("DateRDV",TCD!$B$1,"DT","CH","Bénéficiaire",$A94,Y$6,Y$5,"Mois (DateRDV)",Y$7,"Années (DateRDV)",Y$3),2,""),"")</f>
        <v/>
      </c>
      <c r="Z94" s="166" t="str">
        <f>IFERROR(IF(GETPIVOTDATA("DateRDV",TCD!$B$1,"DT","CH","Bénéficiaire",$A94,Z$6,Z$5,"Mois (DateRDV)",Z$7,"Années (DateRDV)",Z$3,"Présence","Excusé"),3,""),"")</f>
        <v/>
      </c>
      <c r="AA94" s="166" t="str">
        <f>IFERROR(IF(GETPIVOTDATA("DateRDV",TCD!$B$1,"DT","CH","Bénéficiaire",$A94,AA$6,AA$5,"Mois (DateRDV)",AA$7,"Années (DateRDV)",AA$3,"Présence","Absent"),4,""),"")</f>
        <v/>
      </c>
      <c r="AB94" s="166" t="str">
        <f>IFERROR(IF(GETPIVOTDATA("DateRDV",TCD!$B$1,"DT","CH","Bénéficiaire",$A94,AB$6,AB$5,"Mois (DateRDV)",AB$7,"Années (DateRDV)",AB$3),1,""),"")</f>
        <v/>
      </c>
      <c r="AC94" s="166" t="str">
        <f>IFERROR(IF(GETPIVOTDATA("DateRDV",TCD!$B$1,"DT","CH","Bénéficiaire",$A94,AC$6,AC$5,"Mois (DateRDV)",AC$7,"Années (DateRDV)",AC$3),2,""),"")</f>
        <v/>
      </c>
      <c r="AD94" s="166" t="str">
        <f>IFERROR(IF(GETPIVOTDATA("DateRDV",TCD!$B$1,"DT","CH","Bénéficiaire",$A94,AD$6,AD$5,"Mois (DateRDV)",AD$7,"Années (DateRDV)",AD$3,"Présence","Excusé"),3,""),"")</f>
        <v/>
      </c>
      <c r="AE94" s="166" t="str">
        <f>IFERROR(IF(GETPIVOTDATA("DateRDV",TCD!$B$1,"DT","CH","Bénéficiaire",$A94,AE$6,AE$5,"Mois (DateRDV)",AE$7,"Années (DateRDV)",AE$3,"Présence","Absent"),4,""),"")</f>
        <v/>
      </c>
      <c r="AF94" s="166" t="str">
        <f>IFERROR(IF(GETPIVOTDATA("DateRDV",TCD!$B$1,"DT","CH","Bénéficiaire",$A94,AF$6,AF$5,"Mois (DateRDV)",AF$7,"Années (DateRDV)",AF$3),1,""),"")</f>
        <v/>
      </c>
      <c r="AG94" s="166" t="str">
        <f>IFERROR(IF(GETPIVOTDATA("DateRDV",TCD!$B$1,"DT","CH","Bénéficiaire",$A94,AG$6,AG$5,"Mois (DateRDV)",AG$7,"Années (DateRDV)",AG$3),2,""),"")</f>
        <v/>
      </c>
      <c r="AH94" s="166" t="str">
        <f>IFERROR(IF(GETPIVOTDATA("DateRDV",TCD!$B$1,"DT","CH","Bénéficiaire",$A94,AH$6,AH$5,"Mois (DateRDV)",AH$7,"Années (DateRDV)",AH$3,"Présence","Excusé"),3,""),"")</f>
        <v/>
      </c>
      <c r="AI94" s="166" t="str">
        <f>IFERROR(IF(GETPIVOTDATA("DateRDV",TCD!$B$1,"DT","CH","Bénéficiaire",$A94,AI$6,AI$5,"Mois (DateRDV)",AI$7,"Années (DateRDV)",AI$3,"Présence","Absent"),4,""),"")</f>
        <v/>
      </c>
      <c r="AJ94" s="166" t="str">
        <f>IFERROR(IF(GETPIVOTDATA("DateRDV",TCD!$B$1,"DT","CH","Bénéficiaire",$A94,AJ$6,AJ$5,"Mois (DateRDV)",AJ$7,"Années (DateRDV)",AJ$3),1,""),"")</f>
        <v/>
      </c>
      <c r="AK94" s="166" t="str">
        <f>IFERROR(IF(GETPIVOTDATA("DateRDV",TCD!$B$1,"DT","CH","Bénéficiaire",$A94,AK$6,AK$5,"Mois (DateRDV)",AK$7,"Années (DateRDV)",AK$3),2,""),"")</f>
        <v/>
      </c>
      <c r="AL94" s="166" t="str">
        <f>IFERROR(IF(GETPIVOTDATA("DateRDV",TCD!$B$1,"DT","CH","Bénéficiaire",$A94,AL$6,AL$5,"Mois (DateRDV)",AL$7,"Années (DateRDV)",AL$3,"Présence","Excusé"),3,""),"")</f>
        <v/>
      </c>
      <c r="AM94" s="166" t="str">
        <f>IFERROR(IF(GETPIVOTDATA("DateRDV",TCD!$B$1,"DT","CH","Bénéficiaire",$A94,AM$6,AM$5,"Mois (DateRDV)",AM$7,"Années (DateRDV)",AM$3,"Présence","Absent"),4,""),"")</f>
        <v/>
      </c>
      <c r="AN94" s="166" t="str">
        <f>IFERROR(IF(GETPIVOTDATA("DateRDV",TCD!$B$1,"DT","CH","Bénéficiaire",$A94,AN$6,AN$5,"Mois (DateRDV)",AN$7,"Années (DateRDV)",AN$3),1,""),"")</f>
        <v/>
      </c>
      <c r="AO94" s="166" t="str">
        <f>IFERROR(IF(GETPIVOTDATA("DateRDV",TCD!$B$1,"DT","CH","Bénéficiaire",$A94,AO$6,AO$5,"Mois (DateRDV)",AO$7,"Années (DateRDV)",AO$3),2,""),"")</f>
        <v/>
      </c>
      <c r="AP94" s="166" t="str">
        <f>IFERROR(IF(GETPIVOTDATA("DateRDV",TCD!$B$1,"DT","CH","Bénéficiaire",$A94,AP$6,AP$5,"Mois (DateRDV)",AP$7,"Années (DateRDV)",AP$3,"Présence","Excusé"),3,""),"")</f>
        <v/>
      </c>
      <c r="AQ94" s="166" t="str">
        <f>IFERROR(IF(GETPIVOTDATA("DateRDV",TCD!$B$1,"DT","CH","Bénéficiaire",$A94,AQ$6,AQ$5,"Mois (DateRDV)",AQ$7,"Années (DateRDV)",AQ$3,"Présence","Absent"),4,""),"")</f>
        <v/>
      </c>
      <c r="AR94" s="166" t="str">
        <f>IFERROR(IF(GETPIVOTDATA("DateRDV",TCD!$B$1,"DT","CH","Bénéficiaire",$A94,AR$6,AR$5,"Mois (DateRDV)",AR$7,"Années (DateRDV)",AR$3),1,""),"")</f>
        <v/>
      </c>
      <c r="AS94" s="166" t="str">
        <f>IFERROR(IF(GETPIVOTDATA("DateRDV",TCD!$B$1,"DT","CH","Bénéficiaire",$A94,AS$6,AS$5,"Mois (DateRDV)",AS$7,"Années (DateRDV)",AS$3),2,""),"")</f>
        <v/>
      </c>
      <c r="AT94" s="166" t="str">
        <f>IFERROR(IF(GETPIVOTDATA("DateRDV",TCD!$B$1,"DT","CH","Bénéficiaire",$A94,AT$6,AT$5,"Mois (DateRDV)",AT$7,"Années (DateRDV)",AT$3,"Présence","Excusé"),3,""),"")</f>
        <v/>
      </c>
      <c r="AU94" s="166" t="str">
        <f>IFERROR(IF(GETPIVOTDATA("DateRDV",TCD!$B$1,"DT","CH","Bénéficiaire",$A94,AU$6,AU$5,"Mois (DateRDV)",AU$7,"Années (DateRDV)",AU$3,"Présence","Absent"),4,""),"")</f>
        <v/>
      </c>
      <c r="AV94" s="166" t="str">
        <f>IFERROR(IF(GETPIVOTDATA("DateRDV",TCD!$B$1,"DT","CH","Bénéficiaire",$A94,AV$6,AV$5,"Mois (DateRDV)",AV$7,"Années (DateRDV)",AV$3),1,""),"")</f>
        <v/>
      </c>
      <c r="AW94" s="166" t="str">
        <f>IFERROR(IF(GETPIVOTDATA("DateRDV",TCD!$B$1,"DT","CH","Bénéficiaire",$A94,AW$6,AW$5,"Mois (DateRDV)",AW$7,"Années (DateRDV)",AW$3),2,""),"")</f>
        <v/>
      </c>
      <c r="AX94" s="166" t="str">
        <f>IFERROR(IF(GETPIVOTDATA("DateRDV",TCD!$B$1,"DT","CH","Bénéficiaire",$A94,AX$6,AX$5,"Mois (DateRDV)",AX$7,"Années (DateRDV)",AX$3,"Présence","Excusé"),3,""),"")</f>
        <v/>
      </c>
      <c r="AY94" s="166" t="str">
        <f>IFERROR(IF(GETPIVOTDATA("DateRDV",TCD!$B$1,"DT","CH","Bénéficiaire",$A94,AY$6,AY$5,"Mois (DateRDV)",AY$7,"Années (DateRDV)",AY$3,"Présence","Absent"),4,""),"")</f>
        <v/>
      </c>
      <c r="AZ94" s="166" t="str">
        <f>IFERROR(IF(GETPIVOTDATA("DateRDV",TCD!$B$1,"DT","CH","Bénéficiaire",$A94,AZ$6,AZ$5,"Mois (DateRDV)",AZ$7,"Années (DateRDV)",AZ$3),1,""),"")</f>
        <v/>
      </c>
      <c r="BA94" s="166" t="str">
        <f>IFERROR(IF(GETPIVOTDATA("DateRDV",TCD!$B$1,"DT","CH","Bénéficiaire",$A94,BA$6,BA$5,"Mois (DateRDV)",BA$7,"Années (DateRDV)",BA$3),2,""),"")</f>
        <v/>
      </c>
      <c r="BB94" s="166" t="str">
        <f>IFERROR(IF(GETPIVOTDATA("DateRDV",TCD!$B$1,"DT","CH","Bénéficiaire",$A94,BB$6,BB$5,"Mois (DateRDV)",BB$7,"Années (DateRDV)",BB$3,"Présence","Excusé"),3,""),"")</f>
        <v/>
      </c>
      <c r="BC94" s="166" t="str">
        <f>IFERROR(IF(GETPIVOTDATA("DateRDV",TCD!$B$1,"DT","CH","Bénéficiaire",$A94,BC$6,BC$5,"Mois (DateRDV)",BC$7,"Années (DateRDV)",BC$3,"Présence","Absent"),4,""),"")</f>
        <v/>
      </c>
      <c r="BD94" s="166" t="str">
        <f>IFERROR(IF(GETPIVOTDATA("DateRDV",TCD!$B$1,"DT","CH","Bénéficiaire",$A94,BD$6,BD$5,"Mois (DateRDV)",BD$7,"Années (DateRDV)",BD$3),1,""),"")</f>
        <v/>
      </c>
      <c r="BE94" s="166" t="str">
        <f>IFERROR(IF(GETPIVOTDATA("DateRDV",TCD!$B$1,"DT","CH","Bénéficiaire",$A94,BE$6,BE$5,"Mois (DateRDV)",BE$7,"Années (DateRDV)",BE$3),2,""),"")</f>
        <v/>
      </c>
      <c r="BF94" s="166" t="str">
        <f>IFERROR(IF(GETPIVOTDATA("DateRDV",TCD!$B$1,"DT","CH","Bénéficiaire",$A94,BF$6,BF$5,"Mois (DateRDV)",BF$7,"Années (DateRDV)",BF$3,"Présence","Excusé"),3,""),"")</f>
        <v/>
      </c>
      <c r="BG94" s="166" t="str">
        <f>IFERROR(IF(GETPIVOTDATA("DateRDV",TCD!$B$1,"DT","CH","Bénéficiaire",$A94,BG$6,BG$5,"Mois (DateRDV)",BG$7,"Années (DateRDV)",BG$3,"Présence","Absent"),4,""),"")</f>
        <v/>
      </c>
      <c r="BH94" s="166" t="str">
        <f>IFERROR(IF(GETPIVOTDATA("DateRDV",TCD!$B$1,"DT","CH","Bénéficiaire",$A94,BH$6,BH$5,"Mois (DateRDV)",BH$7,"Années (DateRDV)",BH$3),1,""),"")</f>
        <v/>
      </c>
      <c r="BI94" s="166" t="str">
        <f>IFERROR(IF(GETPIVOTDATA("DateRDV",TCD!$B$1,"DT","CH","Bénéficiaire",$A94,BI$6,BI$5,"Mois (DateRDV)",BI$7,"Années (DateRDV)",BI$3),2,""),"")</f>
        <v/>
      </c>
      <c r="BJ94" s="166" t="str">
        <f>IFERROR(IF(GETPIVOTDATA("DateRDV",TCD!$B$1,"DT","CH","Bénéficiaire",$A94,BJ$6,BJ$5,"Mois (DateRDV)",BJ$7,"Années (DateRDV)",BJ$3,"Présence","Excusé"),3,""),"")</f>
        <v/>
      </c>
      <c r="BK94" s="166" t="str">
        <f>IFERROR(IF(GETPIVOTDATA("DateRDV",TCD!$B$1,"DT","CH","Bénéficiaire",$A94,BK$6,BK$5,"Mois (DateRDV)",BK$7,"Années (DateRDV)",BK$3,"Présence","Absent"),4,""),"")</f>
        <v/>
      </c>
      <c r="BL94" s="166" t="str">
        <f>IFERROR(IF(GETPIVOTDATA("DateRDV",TCD!$B$1,"DT","CH","Bénéficiaire",$A94,BL$6,BL$5,"Mois (DateRDV)",BL$7,"Années (DateRDV)",BL$3),1,""),"")</f>
        <v/>
      </c>
      <c r="BM94" s="166" t="str">
        <f>IFERROR(IF(GETPIVOTDATA("DateRDV",TCD!$B$1,"DT","CH","Bénéficiaire",$A94,BM$6,BM$5,"Mois (DateRDV)",BM$7,"Années (DateRDV)",BM$3),2,""),"")</f>
        <v/>
      </c>
      <c r="BN94" s="166" t="str">
        <f>IFERROR(IF(GETPIVOTDATA("DateRDV",TCD!$B$1,"DT","CH","Bénéficiaire",$A94,BN$6,BN$5,"Mois (DateRDV)",BN$7,"Années (DateRDV)",BN$3,"Présence","Excusé"),3,""),"")</f>
        <v/>
      </c>
      <c r="BO94" s="166" t="str">
        <f>IFERROR(IF(GETPIVOTDATA("DateRDV",TCD!$B$1,"DT","CH","Bénéficiaire",$A94,BO$6,BO$5,"Mois (DateRDV)",BO$7,"Années (DateRDV)",BO$3,"Présence","Absent"),4,""),"")</f>
        <v/>
      </c>
      <c r="BP94" s="166" t="str">
        <f>IFERROR(IF(GETPIVOTDATA("DateRDV",TCD!$B$1,"DT","CH","Bénéficiaire",$A94,BP$6,BP$5,"Mois (DateRDV)",BP$7,"Années (DateRDV)",BP$3),1,""),"")</f>
        <v/>
      </c>
      <c r="BQ94" s="166" t="str">
        <f>IFERROR(IF(GETPIVOTDATA("DateRDV",TCD!$B$1,"DT","CH","Bénéficiaire",$A94,BQ$6,BQ$5,"Mois (DateRDV)",BQ$7,"Années (DateRDV)",BQ$3),2,""),"")</f>
        <v/>
      </c>
      <c r="BR94" s="166" t="str">
        <f>IFERROR(IF(GETPIVOTDATA("DateRDV",TCD!$B$1,"DT","CH","Bénéficiaire",$A94,BR$6,BR$5,"Mois (DateRDV)",BR$7,"Années (DateRDV)",BR$3,"Présence","Excusé"),3,""),"")</f>
        <v/>
      </c>
      <c r="BS94" s="166" t="str">
        <f>IFERROR(IF(GETPIVOTDATA("DateRDV",TCD!$B$1,"DT","CH","Bénéficiaire",$A94,BS$6,BS$5,"Mois (DateRDV)",BS$7,"Années (DateRDV)",BS$3,"Présence","Absent"),4,""),"")</f>
        <v/>
      </c>
      <c r="BT94" s="166" t="str">
        <f>IFERROR(IF(GETPIVOTDATA("DateRDV",TCD!$B$1,"DT","CH","Bénéficiaire",$A94,BT$6,BT$5,"Mois (DateRDV)",BT$7,"Années (DateRDV)",BT$3),1,""),"")</f>
        <v/>
      </c>
      <c r="BU94" s="166" t="str">
        <f>IFERROR(IF(GETPIVOTDATA("DateRDV",TCD!$B$1,"DT","CH","Bénéficiaire",$A94,BU$6,BU$5,"Mois (DateRDV)",BU$7,"Années (DateRDV)",BU$3),2,""),"")</f>
        <v/>
      </c>
      <c r="BV94" s="166" t="str">
        <f>IFERROR(IF(GETPIVOTDATA("DateRDV",TCD!$B$1,"DT","CH","Bénéficiaire",$A94,BV$6,BV$5,"Mois (DateRDV)",BV$7,"Années (DateRDV)",BV$3,"Présence","Excusé"),3,""),"")</f>
        <v/>
      </c>
      <c r="BW94" s="166" t="str">
        <f>IFERROR(IF(GETPIVOTDATA("DateRDV",TCD!$B$1,"DT","CH","Bénéficiaire",$A94,BW$6,BW$5,"Mois (DateRDV)",BW$7,"Années (DateRDV)",BW$3,"Présence","Absent"),4,""),"")</f>
        <v/>
      </c>
      <c r="BX94" s="166" t="str">
        <f>IFERROR(IF(GETPIVOTDATA("DateRDV",TCD!$B$1,"DT","CH","Bénéficiaire",$A94,BX$6,BX$5,"Mois (DateRDV)",BX$7,"Années (DateRDV)",BX$3),1,""),"")</f>
        <v/>
      </c>
      <c r="BY94" s="166" t="str">
        <f>IFERROR(IF(GETPIVOTDATA("DateRDV",TCD!$B$1,"DT","CH","Bénéficiaire",$A94,BY$6,BY$5,"Mois (DateRDV)",BY$7,"Années (DateRDV)",BY$3),2,""),"")</f>
        <v/>
      </c>
      <c r="BZ94" s="166" t="str">
        <f>IFERROR(IF(GETPIVOTDATA("DateRDV",TCD!$B$1,"DT","CH","Bénéficiaire",$A94,BZ$6,BZ$5,"Mois (DateRDV)",BZ$7,"Années (DateRDV)",BZ$3,"Présence","Excusé"),3,""),"")</f>
        <v/>
      </c>
      <c r="CA94" s="166" t="str">
        <f>IFERROR(IF(GETPIVOTDATA("DateRDV",TCD!$B$1,"DT","CH","Bénéficiaire",$A94,CA$6,CA$5,"Mois (DateRDV)",CA$7,"Années (DateRDV)",CA$3,"Présence","Absent"),4,""),"")</f>
        <v/>
      </c>
      <c r="CB94" s="166" t="str">
        <f>IFERROR(IF(GETPIVOTDATA("DateRDV",TCD!$B$1,"DT","CH","Bénéficiaire",$A94,CB$6,CB$5,"Mois (DateRDV)",CB$7,"Années (DateRDV)",CB$3),1,""),"")</f>
        <v/>
      </c>
      <c r="CC94" s="166" t="str">
        <f>IFERROR(IF(GETPIVOTDATA("DateRDV",TCD!$B$1,"DT","CH","Bénéficiaire",$A94,CC$6,CC$5,"Mois (DateRDV)",CC$7,"Années (DateRDV)",CC$3),2,""),"")</f>
        <v/>
      </c>
      <c r="CD94" s="166" t="str">
        <f>IFERROR(IF(GETPIVOTDATA("DateRDV",TCD!$B$1,"DT","CH","Bénéficiaire",$A94,CD$6,CD$5,"Mois (DateRDV)",CD$7,"Années (DateRDV)",CD$3,"Présence","Excusé"),3,""),"")</f>
        <v/>
      </c>
      <c r="CE94" s="166" t="str">
        <f>IFERROR(IF(GETPIVOTDATA("DateRDV",TCD!$B$1,"DT","CH","Bénéficiaire",$A94,CE$6,CE$5,"Mois (DateRDV)",CE$7,"Années (DateRDV)",CE$3,"Présence","Absent"),4,""),"")</f>
        <v/>
      </c>
      <c r="CF94" s="166" t="str">
        <f>IFERROR(IF(GETPIVOTDATA("DateRDV",TCD!$B$1,"DT","CH","Bénéficiaire",$A94,CF$6,CF$5,"Mois (DateRDV)",CF$7,"Années (DateRDV)",CF$3),1,""),"")</f>
        <v/>
      </c>
      <c r="CG94" s="166" t="str">
        <f>IFERROR(IF(GETPIVOTDATA("DateRDV",TCD!$B$1,"DT","CH","Bénéficiaire",$A94,CG$6,CG$5,"Mois (DateRDV)",CG$7,"Années (DateRDV)",CG$3),2,""),"")</f>
        <v/>
      </c>
      <c r="CH94" s="166" t="str">
        <f>IFERROR(IF(GETPIVOTDATA("DateRDV",TCD!$B$1,"DT","CH","Bénéficiaire",$A94,CH$6,CH$5,"Mois (DateRDV)",CH$7,"Années (DateRDV)",CH$3,"Présence","Excusé"),3,""),"")</f>
        <v/>
      </c>
      <c r="CI94" s="166" t="str">
        <f>IFERROR(IF(GETPIVOTDATA("DateRDV",TCD!$B$1,"DT","CH","Bénéficiaire",$A94,CI$6,CI$5,"Mois (DateRDV)",CI$7,"Années (DateRDV)",CI$3,"Présence","Absent"),4,""),"")</f>
        <v/>
      </c>
      <c r="CJ94" s="166" t="str">
        <f>IFERROR(IF(GETPIVOTDATA("DateRDV",TCD!$B$1,"DT","CH","Bénéficiaire",$A94,CJ$6,CJ$5,"Mois (DateRDV)",CJ$7,"Années (DateRDV)",CJ$3),1,""),"")</f>
        <v/>
      </c>
      <c r="CK94" s="166" t="str">
        <f>IFERROR(IF(GETPIVOTDATA("DateRDV",TCD!$B$1,"DT","CH","Bénéficiaire",$A94,CK$6,CK$5,"Mois (DateRDV)",CK$7,"Années (DateRDV)",CK$3),2,""),"")</f>
        <v/>
      </c>
      <c r="CL94" s="166" t="str">
        <f>IFERROR(IF(GETPIVOTDATA("DateRDV",TCD!$B$1,"DT","CH","Bénéficiaire",$A94,CL$6,CL$5,"Mois (DateRDV)",CL$7,"Années (DateRDV)",CL$3,"Présence","Excusé"),3,""),"")</f>
        <v/>
      </c>
      <c r="CM94" s="166" t="str">
        <f>IFERROR(IF(GETPIVOTDATA("DateRDV",TCD!$B$1,"DT","CH","Bénéficiaire",$A94,CM$6,CM$5,"Mois (DateRDV)",CM$7,"Années (DateRDV)",CM$3,"Présence","Absent"),4,""),"")</f>
        <v/>
      </c>
      <c r="CN94" s="166" t="str">
        <f>IFERROR(IF(GETPIVOTDATA("DateRDV",TCD!$B$1,"DT","CH","Bénéficiaire",$A94,CN$6,CN$5,"Mois (DateRDV)",CN$7,"Années (DateRDV)",CN$3),1,""),"")</f>
        <v/>
      </c>
      <c r="CO94" s="166" t="str">
        <f>IFERROR(IF(GETPIVOTDATA("DateRDV",TCD!$B$1,"DT","CH","Bénéficiaire",$A94,CO$6,CO$5,"Mois (DateRDV)",CO$7,"Années (DateRDV)",CO$3),2,""),"")</f>
        <v/>
      </c>
      <c r="CP94" s="166" t="str">
        <f>IFERROR(IF(GETPIVOTDATA("DateRDV",TCD!$B$1,"DT","CH","Bénéficiaire",$A94,CP$6,CP$5,"Mois (DateRDV)",CP$7,"Années (DateRDV)",CP$3,"Présence","Excusé"),3,""),"")</f>
        <v/>
      </c>
      <c r="CQ94" s="166" t="str">
        <f>IFERROR(IF(GETPIVOTDATA("DateRDV",TCD!$B$1,"DT","CH","Bénéficiaire",$A94,CQ$6,CQ$5,"Mois (DateRDV)",CQ$7,"Années (DateRDV)",CQ$3,"Présence","Absent"),4,""),"")</f>
        <v/>
      </c>
      <c r="CR94" s="166" t="str">
        <f>IFERROR(IF(GETPIVOTDATA("DateRDV",TCD!$B$1,"DT","CH","Bénéficiaire",$A94,CR$6,CR$5,"Mois (DateRDV)",CR$7,"Années (DateRDV)",CR$3),1,""),"")</f>
        <v/>
      </c>
      <c r="CS94" s="166" t="str">
        <f>IFERROR(IF(GETPIVOTDATA("DateRDV",TCD!$B$1,"DT","CH","Bénéficiaire",$A94,CS$6,CS$5,"Mois (DateRDV)",CS$7,"Années (DateRDV)",CS$3),2,""),"")</f>
        <v/>
      </c>
      <c r="CT94" s="166" t="str">
        <f>IFERROR(IF(GETPIVOTDATA("DateRDV",TCD!$B$1,"DT","CH","Bénéficiaire",$A94,CT$6,CT$5,"Mois (DateRDV)",CT$7,"Années (DateRDV)",CT$3,"Présence","Excusé"),3,""),"")</f>
        <v/>
      </c>
      <c r="CU94" s="166" t="str">
        <f>IFERROR(IF(GETPIVOTDATA("DateRDV",TCD!$B$1,"DT","CH","Bénéficiaire",$A94,CU$6,CU$5,"Mois (DateRDV)",CU$7,"Années (DateRDV)",CU$3,"Présence","Absent"),4,""),"")</f>
        <v/>
      </c>
      <c r="CV94" s="166" t="str">
        <f>IFERROR(IF(GETPIVOTDATA("DateRDV",TCD!$B$1,"DT","CH","Bénéficiaire",$A94,CV$6,CV$5,"Mois (DateRDV)",CV$7,"Années (DateRDV)",CV$3),1,""),"")</f>
        <v/>
      </c>
      <c r="CW94" s="166" t="str">
        <f>IFERROR(IF(GETPIVOTDATA("DateRDV",TCD!$B$1,"DT","CH","Bénéficiaire",$A94,CW$6,CW$5,"Mois (DateRDV)",CW$7,"Années (DateRDV)",CW$3),2,""),"")</f>
        <v/>
      </c>
      <c r="CX94" s="166" t="str">
        <f>IFERROR(IF(GETPIVOTDATA("DateRDV",TCD!$B$1,"DT","CH","Bénéficiaire",$A94,CX$6,CX$5,"Mois (DateRDV)",CX$7,"Années (DateRDV)",CX$3,"Présence","Excusé"),3,""),"")</f>
        <v/>
      </c>
      <c r="CY94" s="166" t="str">
        <f>IFERROR(IF(GETPIVOTDATA("DateRDV",TCD!$B$1,"DT","CH","Bénéficiaire",$A94,CY$6,CY$5,"Mois (DateRDV)",CY$7,"Années (DateRDV)",CY$3,"Présence","Absent"),4,""),"")</f>
        <v/>
      </c>
      <c r="CZ94" s="166" t="str">
        <f>IFERROR(IF(GETPIVOTDATA("DateRDV",TCD!$B$1,"DT","CH","Bénéficiaire",$A94,CZ$6,CZ$5,"Mois (DateRDV)",CZ$7,"Années (DateRDV)",CZ$3),1,""),"")</f>
        <v/>
      </c>
      <c r="DA94" s="166" t="str">
        <f>IFERROR(IF(GETPIVOTDATA("DateRDV",TCD!$B$1,"DT","CH","Bénéficiaire",$A94,DA$6,DA$5,"Mois (DateRDV)",DA$7,"Années (DateRDV)",DA$3),2,""),"")</f>
        <v/>
      </c>
      <c r="DB94" s="166" t="str">
        <f>IFERROR(IF(GETPIVOTDATA("DateRDV",TCD!$B$1,"DT","CH","Bénéficiaire",$A94,DB$6,DB$5,"Mois (DateRDV)",DB$7,"Années (DateRDV)",DB$3,"Présence","Excusé"),3,""),"")</f>
        <v/>
      </c>
      <c r="DC94" s="166" t="str">
        <f>IFERROR(IF(GETPIVOTDATA("DateRDV",TCD!$B$1,"DT","CH","Bénéficiaire",$A94,DC$6,DC$5,"Mois (DateRDV)",DC$7,"Années (DateRDV)",DC$3,"Présence","Absent"),4,""),"")</f>
        <v/>
      </c>
      <c r="DD94" s="166" t="str">
        <f>IFERROR(IF(GETPIVOTDATA("DateRDV",TCD!$B$1,"DT","CH","Bénéficiaire",$A94,DD$6,DD$5,"Mois (DateRDV)",DD$7,"Années (DateRDV)",DD$3),1,""),"")</f>
        <v/>
      </c>
      <c r="DE94" s="166" t="str">
        <f>IFERROR(IF(GETPIVOTDATA("DateRDV",TCD!$B$1,"DT","CH","Bénéficiaire",$A94,DE$6,DE$5,"Mois (DateRDV)",DE$7,"Années (DateRDV)",DE$3),2,""),"")</f>
        <v/>
      </c>
      <c r="DF94" s="166" t="str">
        <f>IFERROR(IF(GETPIVOTDATA("DateRDV",TCD!$B$1,"DT","CH","Bénéficiaire",$A94,DF$6,DF$5,"Mois (DateRDV)",DF$7,"Années (DateRDV)",DF$3,"Présence","Excusé"),3,""),"")</f>
        <v/>
      </c>
      <c r="DG94" s="166" t="str">
        <f>IFERROR(IF(GETPIVOTDATA("DateRDV",TCD!$B$1,"DT","CH","Bénéficiaire",$A94,DG$6,DG$5,"Mois (DateRDV)",DG$7,"Années (DateRDV)",DG$3,"Présence","Absent"),4,""),"")</f>
        <v/>
      </c>
      <c r="DH94" s="166" t="str">
        <f>IFERROR(IF(GETPIVOTDATA("DateRDV",TCD!$B$1,"DT","CH","Bénéficiaire",$A94,DH$6,DH$5,"Mois (DateRDV)",DH$7,"Années (DateRDV)",DH$3),1,""),"")</f>
        <v/>
      </c>
      <c r="DI94" s="166" t="str">
        <f>IFERROR(IF(GETPIVOTDATA("DateRDV",TCD!$B$1,"DT","CH","Bénéficiaire",$A94,DI$6,DI$5,"Mois (DateRDV)",DI$7,"Années (DateRDV)",DI$3),2,""),"")</f>
        <v/>
      </c>
      <c r="DJ94" s="166" t="str">
        <f>IFERROR(IF(GETPIVOTDATA("DateRDV",TCD!$B$1,"DT","CH","Bénéficiaire",$A94,DJ$6,DJ$5,"Mois (DateRDV)",DJ$7,"Années (DateRDV)",DJ$3,"Présence","Excusé"),3,""),"")</f>
        <v/>
      </c>
      <c r="DK94" s="166" t="str">
        <f>IFERROR(IF(GETPIVOTDATA("DateRDV",TCD!$B$1,"DT","CH","Bénéficiaire",$A94,DK$6,DK$5,"Mois (DateRDV)",DK$7,"Années (DateRDV)",DK$3,"Présence","Absent"),4,""),"")</f>
        <v/>
      </c>
      <c r="DL94" s="166" t="str">
        <f>IFERROR(IF(GETPIVOTDATA("DateRDV",TCD!$B$1,"DT","CH","Bénéficiaire",$A94,DL$6,DL$5,"Mois (DateRDV)",DL$7,"Années (DateRDV)",DL$3),1,""),"")</f>
        <v/>
      </c>
      <c r="DM94" s="166" t="str">
        <f>IFERROR(IF(GETPIVOTDATA("DateRDV",TCD!$B$1,"DT","CH","Bénéficiaire",$A94,DM$6,DM$5,"Mois (DateRDV)",DM$7,"Années (DateRDV)",DM$3),2,""),"")</f>
        <v/>
      </c>
      <c r="DN94" s="166" t="str">
        <f>IFERROR(IF(GETPIVOTDATA("DateRDV",TCD!$B$1,"DT","CH","Bénéficiaire",$A94,DN$6,DN$5,"Mois (DateRDV)",DN$7,"Années (DateRDV)",DN$3,"Présence","Excusé"),3,""),"")</f>
        <v/>
      </c>
      <c r="DO94" s="166" t="str">
        <f>IFERROR(IF(GETPIVOTDATA("DateRDV",TCD!$B$1,"DT","CH","Bénéficiaire",$A94,DO$6,DO$5,"Mois (DateRDV)",DO$7,"Années (DateRDV)",DO$3,"Présence","Absent"),4,""),"")</f>
        <v/>
      </c>
    </row>
    <row r="95" spans="2:119" x14ac:dyDescent="0.2">
      <c r="B95" s="169" t="str">
        <f>IFERROR(IF(INDEX(Data!P:P,MATCH(A95,Data!B:B,0))&lt;&gt;"",INDEX(Data!P:P,MATCH(A95,Data!B:B,0)),""),"")</f>
        <v/>
      </c>
      <c r="C95" s="169" t="str">
        <f>IFERROR(IF(INDEX(Data!O:O,MATCH(A95,Data!B:B,0))&lt;&gt;"",INDEX(Data!O:O,MATCH(A95,Data!B:B,0)),""),"")</f>
        <v/>
      </c>
      <c r="D95" s="169" t="str">
        <f>IFERROR(IF(INDEX(Data!J:J,MATCH(A95,Data!B:B,0))&lt;&gt;"",INDEX(Data!J:J,MATCH(A95,Data!B:B,0)),""),"")</f>
        <v/>
      </c>
      <c r="E95" s="169" t="str">
        <f>IFERROR(IF(INDEX(Data!M:M,MATCH(A95,Data!B:B,0))&lt;&gt;"",INDEX(Data!M:M,MATCH(A95,Data!B:B,0)),""),"")</f>
        <v/>
      </c>
      <c r="F95" s="169" t="str">
        <f>IFERROR(IF(INDEX(Data!N:N,MATCH(A95,Data!B:B,0))&lt;&gt;"",INDEX(Data!N:N,MATCH(A95,Data!B:B,0)),""),"")</f>
        <v/>
      </c>
      <c r="G95" s="170" t="str">
        <f>IFERROR(IF(INDEX(Data!K:K,MATCH(A95,Data!B:B,0))&lt;&gt;"",INDEX(Data!K:K,MATCH(A95,Data!B:B,0)),""),"")</f>
        <v/>
      </c>
      <c r="H95" s="170" t="str">
        <f>IFERROR(IF(INDEX(Data!L:L,MATCH(A95,Data!B:B,0))&lt;&gt;"",INDEX(Data!L:L,MATCH(A95,Data!B:B,0)),""),"")</f>
        <v/>
      </c>
      <c r="I95" s="170" t="str">
        <f>IFERROR(IF(INDEX(Data!C:C,MATCH(A95,Data!B:B,0))&lt;&gt;"",INDEX(Data!C:C,MATCH(A95,Data!B:B,0)),""),"")</f>
        <v/>
      </c>
      <c r="J95" s="170" t="str">
        <f>IFERROR(IF(INDEX(Data!D:D,MATCH(A95,Data!B:B,0))&lt;&gt;"",INDEX(Data!D:D,MATCH(A95,Data!B:B,0)),""),"")</f>
        <v/>
      </c>
      <c r="K95" s="171" t="str">
        <f>IFERROR(IF(INDEX(Data!H:H,MATCH(A95,Data!B:B,0))&lt;&gt;"",INDEX(Data!H:H,MATCH(A95,Data!B:B,0)),""),"")</f>
        <v/>
      </c>
      <c r="L95" s="166" t="str">
        <f>IFERROR(IF(GETPIVOTDATA("DateRDV",TCD!$B$1,"DT","CH","Bénéficiaire",$A95,L$6,L$5,"Mois (DateRDV)",L$7,"Années (DateRDV)",L$3),1,""),"")</f>
        <v/>
      </c>
      <c r="M95" s="166" t="str">
        <f>IFERROR(IF(GETPIVOTDATA("DateRDV",TCD!$B$1,"DT","CH","Bénéficiaire",$A95,M$6,M$5,"Mois (DateRDV)",M$7,"Années (DateRDV)",M$3),2,""),"")</f>
        <v/>
      </c>
      <c r="N95" s="166" t="str">
        <f>IFERROR(IF(GETPIVOTDATA("DateRDV",TCD!$B$1,"DT","CH","Bénéficiaire",$A95,N$6,N$5,"Mois (DateRDV)",N$7,"Années (DateRDV)",N$3,"Présence","Excusé"),3,""),"")</f>
        <v/>
      </c>
      <c r="O95" s="166" t="str">
        <f>IFERROR(IF(GETPIVOTDATA("DateRDV",TCD!$B$1,"DT","CH","Bénéficiaire",$A95,O$6,O$5,"Mois (DateRDV)",O$7,"Années (DateRDV)",O$3,"Présence","Absent"),4,""),"")</f>
        <v/>
      </c>
      <c r="P95" s="166" t="str">
        <f>IFERROR(IF(GETPIVOTDATA("DateRDV",TCD!$B$1,"DT","CH","Bénéficiaire",$A95,P$6,P$5,"Mois (DateRDV)",P$7,"Années (DateRDV)",P$3),1,""),"")</f>
        <v/>
      </c>
      <c r="Q95" s="166" t="str">
        <f>IFERROR(IF(GETPIVOTDATA("DateRDV",TCD!$B$1,"DT","CH","Bénéficiaire",$A95,Q$6,Q$5,"Mois (DateRDV)",Q$7,"Années (DateRDV)",Q$3),2,""),"")</f>
        <v/>
      </c>
      <c r="R95" s="166" t="str">
        <f>IFERROR(IF(GETPIVOTDATA("DateRDV",TCD!$B$1,"DT","CH","Bénéficiaire",$A95,R$6,R$5,"Mois (DateRDV)",R$7,"Années (DateRDV)",R$3,"Présence","Excusé"),3,""),"")</f>
        <v/>
      </c>
      <c r="S95" s="166" t="str">
        <f>IFERROR(IF(GETPIVOTDATA("DateRDV",TCD!$B$1,"DT","CH","Bénéficiaire",$A95,S$6,S$5,"Mois (DateRDV)",S$7,"Années (DateRDV)",S$3,"Présence","Absent"),4,""),"")</f>
        <v/>
      </c>
      <c r="T95" s="166" t="str">
        <f>IFERROR(IF(GETPIVOTDATA("DateRDV",TCD!$B$1,"DT","CH","Bénéficiaire",$A95,T$6,T$5,"Mois (DateRDV)",T$7,"Années (DateRDV)",T$3),1,""),"")</f>
        <v/>
      </c>
      <c r="U95" s="166" t="str">
        <f>IFERROR(IF(GETPIVOTDATA("DateRDV",TCD!$B$1,"DT","CH","Bénéficiaire",$A95,U$6,U$5,"Mois (DateRDV)",U$7,"Années (DateRDV)",U$3),2,""),"")</f>
        <v/>
      </c>
      <c r="V95" s="166" t="str">
        <f>IFERROR(IF(GETPIVOTDATA("DateRDV",TCD!$B$1,"DT","CH","Bénéficiaire",$A95,V$6,V$5,"Mois (DateRDV)",V$7,"Années (DateRDV)",V$3,"Présence","Excusé"),3,""),"")</f>
        <v/>
      </c>
      <c r="W95" s="166" t="str">
        <f>IFERROR(IF(GETPIVOTDATA("DateRDV",TCD!$B$1,"DT","CH","Bénéficiaire",$A95,W$6,W$5,"Mois (DateRDV)",W$7,"Années (DateRDV)",W$3,"Présence","Absent"),4,""),"")</f>
        <v/>
      </c>
      <c r="X95" s="166" t="str">
        <f>IFERROR(IF(GETPIVOTDATA("DateRDV",TCD!$B$1,"DT","CH","Bénéficiaire",$A95,X$6,X$5,"Mois (DateRDV)",X$7,"Années (DateRDV)",X$3),1,""),"")</f>
        <v/>
      </c>
      <c r="Y95" s="166" t="str">
        <f>IFERROR(IF(GETPIVOTDATA("DateRDV",TCD!$B$1,"DT","CH","Bénéficiaire",$A95,Y$6,Y$5,"Mois (DateRDV)",Y$7,"Années (DateRDV)",Y$3),2,""),"")</f>
        <v/>
      </c>
      <c r="Z95" s="166" t="str">
        <f>IFERROR(IF(GETPIVOTDATA("DateRDV",TCD!$B$1,"DT","CH","Bénéficiaire",$A95,Z$6,Z$5,"Mois (DateRDV)",Z$7,"Années (DateRDV)",Z$3,"Présence","Excusé"),3,""),"")</f>
        <v/>
      </c>
      <c r="AA95" s="166" t="str">
        <f>IFERROR(IF(GETPIVOTDATA("DateRDV",TCD!$B$1,"DT","CH","Bénéficiaire",$A95,AA$6,AA$5,"Mois (DateRDV)",AA$7,"Années (DateRDV)",AA$3,"Présence","Absent"),4,""),"")</f>
        <v/>
      </c>
      <c r="AB95" s="166" t="str">
        <f>IFERROR(IF(GETPIVOTDATA("DateRDV",TCD!$B$1,"DT","CH","Bénéficiaire",$A95,AB$6,AB$5,"Mois (DateRDV)",AB$7,"Années (DateRDV)",AB$3),1,""),"")</f>
        <v/>
      </c>
      <c r="AC95" s="166" t="str">
        <f>IFERROR(IF(GETPIVOTDATA("DateRDV",TCD!$B$1,"DT","CH","Bénéficiaire",$A95,AC$6,AC$5,"Mois (DateRDV)",AC$7,"Années (DateRDV)",AC$3),2,""),"")</f>
        <v/>
      </c>
      <c r="AD95" s="166" t="str">
        <f>IFERROR(IF(GETPIVOTDATA("DateRDV",TCD!$B$1,"DT","CH","Bénéficiaire",$A95,AD$6,AD$5,"Mois (DateRDV)",AD$7,"Années (DateRDV)",AD$3,"Présence","Excusé"),3,""),"")</f>
        <v/>
      </c>
      <c r="AE95" s="166" t="str">
        <f>IFERROR(IF(GETPIVOTDATA("DateRDV",TCD!$B$1,"DT","CH","Bénéficiaire",$A95,AE$6,AE$5,"Mois (DateRDV)",AE$7,"Années (DateRDV)",AE$3,"Présence","Absent"),4,""),"")</f>
        <v/>
      </c>
      <c r="AF95" s="166" t="str">
        <f>IFERROR(IF(GETPIVOTDATA("DateRDV",TCD!$B$1,"DT","CH","Bénéficiaire",$A95,AF$6,AF$5,"Mois (DateRDV)",AF$7,"Années (DateRDV)",AF$3),1,""),"")</f>
        <v/>
      </c>
      <c r="AG95" s="166" t="str">
        <f>IFERROR(IF(GETPIVOTDATA("DateRDV",TCD!$B$1,"DT","CH","Bénéficiaire",$A95,AG$6,AG$5,"Mois (DateRDV)",AG$7,"Années (DateRDV)",AG$3),2,""),"")</f>
        <v/>
      </c>
      <c r="AH95" s="166" t="str">
        <f>IFERROR(IF(GETPIVOTDATA("DateRDV",TCD!$B$1,"DT","CH","Bénéficiaire",$A95,AH$6,AH$5,"Mois (DateRDV)",AH$7,"Années (DateRDV)",AH$3,"Présence","Excusé"),3,""),"")</f>
        <v/>
      </c>
      <c r="AI95" s="166" t="str">
        <f>IFERROR(IF(GETPIVOTDATA("DateRDV",TCD!$B$1,"DT","CH","Bénéficiaire",$A95,AI$6,AI$5,"Mois (DateRDV)",AI$7,"Années (DateRDV)",AI$3,"Présence","Absent"),4,""),"")</f>
        <v/>
      </c>
      <c r="AJ95" s="166" t="str">
        <f>IFERROR(IF(GETPIVOTDATA("DateRDV",TCD!$B$1,"DT","CH","Bénéficiaire",$A95,AJ$6,AJ$5,"Mois (DateRDV)",AJ$7,"Années (DateRDV)",AJ$3),1,""),"")</f>
        <v/>
      </c>
      <c r="AK95" s="166" t="str">
        <f>IFERROR(IF(GETPIVOTDATA("DateRDV",TCD!$B$1,"DT","CH","Bénéficiaire",$A95,AK$6,AK$5,"Mois (DateRDV)",AK$7,"Années (DateRDV)",AK$3),2,""),"")</f>
        <v/>
      </c>
      <c r="AL95" s="166" t="str">
        <f>IFERROR(IF(GETPIVOTDATA("DateRDV",TCD!$B$1,"DT","CH","Bénéficiaire",$A95,AL$6,AL$5,"Mois (DateRDV)",AL$7,"Années (DateRDV)",AL$3,"Présence","Excusé"),3,""),"")</f>
        <v/>
      </c>
      <c r="AM95" s="166" t="str">
        <f>IFERROR(IF(GETPIVOTDATA("DateRDV",TCD!$B$1,"DT","CH","Bénéficiaire",$A95,AM$6,AM$5,"Mois (DateRDV)",AM$7,"Années (DateRDV)",AM$3,"Présence","Absent"),4,""),"")</f>
        <v/>
      </c>
      <c r="AN95" s="166" t="str">
        <f>IFERROR(IF(GETPIVOTDATA("DateRDV",TCD!$B$1,"DT","CH","Bénéficiaire",$A95,AN$6,AN$5,"Mois (DateRDV)",AN$7,"Années (DateRDV)",AN$3),1,""),"")</f>
        <v/>
      </c>
      <c r="AO95" s="166" t="str">
        <f>IFERROR(IF(GETPIVOTDATA("DateRDV",TCD!$B$1,"DT","CH","Bénéficiaire",$A95,AO$6,AO$5,"Mois (DateRDV)",AO$7,"Années (DateRDV)",AO$3),2,""),"")</f>
        <v/>
      </c>
      <c r="AP95" s="166" t="str">
        <f>IFERROR(IF(GETPIVOTDATA("DateRDV",TCD!$B$1,"DT","CH","Bénéficiaire",$A95,AP$6,AP$5,"Mois (DateRDV)",AP$7,"Années (DateRDV)",AP$3,"Présence","Excusé"),3,""),"")</f>
        <v/>
      </c>
      <c r="AQ95" s="166" t="str">
        <f>IFERROR(IF(GETPIVOTDATA("DateRDV",TCD!$B$1,"DT","CH","Bénéficiaire",$A95,AQ$6,AQ$5,"Mois (DateRDV)",AQ$7,"Années (DateRDV)",AQ$3,"Présence","Absent"),4,""),"")</f>
        <v/>
      </c>
      <c r="AR95" s="166" t="str">
        <f>IFERROR(IF(GETPIVOTDATA("DateRDV",TCD!$B$1,"DT","CH","Bénéficiaire",$A95,AR$6,AR$5,"Mois (DateRDV)",AR$7,"Années (DateRDV)",AR$3),1,""),"")</f>
        <v/>
      </c>
      <c r="AS95" s="166" t="str">
        <f>IFERROR(IF(GETPIVOTDATA("DateRDV",TCD!$B$1,"DT","CH","Bénéficiaire",$A95,AS$6,AS$5,"Mois (DateRDV)",AS$7,"Années (DateRDV)",AS$3),2,""),"")</f>
        <v/>
      </c>
      <c r="AT95" s="166" t="str">
        <f>IFERROR(IF(GETPIVOTDATA("DateRDV",TCD!$B$1,"DT","CH","Bénéficiaire",$A95,AT$6,AT$5,"Mois (DateRDV)",AT$7,"Années (DateRDV)",AT$3,"Présence","Excusé"),3,""),"")</f>
        <v/>
      </c>
      <c r="AU95" s="166" t="str">
        <f>IFERROR(IF(GETPIVOTDATA("DateRDV",TCD!$B$1,"DT","CH","Bénéficiaire",$A95,AU$6,AU$5,"Mois (DateRDV)",AU$7,"Années (DateRDV)",AU$3,"Présence","Absent"),4,""),"")</f>
        <v/>
      </c>
      <c r="AV95" s="166" t="str">
        <f>IFERROR(IF(GETPIVOTDATA("DateRDV",TCD!$B$1,"DT","CH","Bénéficiaire",$A95,AV$6,AV$5,"Mois (DateRDV)",AV$7,"Années (DateRDV)",AV$3),1,""),"")</f>
        <v/>
      </c>
      <c r="AW95" s="166" t="str">
        <f>IFERROR(IF(GETPIVOTDATA("DateRDV",TCD!$B$1,"DT","CH","Bénéficiaire",$A95,AW$6,AW$5,"Mois (DateRDV)",AW$7,"Années (DateRDV)",AW$3),2,""),"")</f>
        <v/>
      </c>
      <c r="AX95" s="166" t="str">
        <f>IFERROR(IF(GETPIVOTDATA("DateRDV",TCD!$B$1,"DT","CH","Bénéficiaire",$A95,AX$6,AX$5,"Mois (DateRDV)",AX$7,"Années (DateRDV)",AX$3,"Présence","Excusé"),3,""),"")</f>
        <v/>
      </c>
      <c r="AY95" s="166" t="str">
        <f>IFERROR(IF(GETPIVOTDATA("DateRDV",TCD!$B$1,"DT","CH","Bénéficiaire",$A95,AY$6,AY$5,"Mois (DateRDV)",AY$7,"Années (DateRDV)",AY$3,"Présence","Absent"),4,""),"")</f>
        <v/>
      </c>
      <c r="AZ95" s="166" t="str">
        <f>IFERROR(IF(GETPIVOTDATA("DateRDV",TCD!$B$1,"DT","CH","Bénéficiaire",$A95,AZ$6,AZ$5,"Mois (DateRDV)",AZ$7,"Années (DateRDV)",AZ$3),1,""),"")</f>
        <v/>
      </c>
      <c r="BA95" s="166" t="str">
        <f>IFERROR(IF(GETPIVOTDATA("DateRDV",TCD!$B$1,"DT","CH","Bénéficiaire",$A95,BA$6,BA$5,"Mois (DateRDV)",BA$7,"Années (DateRDV)",BA$3),2,""),"")</f>
        <v/>
      </c>
      <c r="BB95" s="166" t="str">
        <f>IFERROR(IF(GETPIVOTDATA("DateRDV",TCD!$B$1,"DT","CH","Bénéficiaire",$A95,BB$6,BB$5,"Mois (DateRDV)",BB$7,"Années (DateRDV)",BB$3,"Présence","Excusé"),3,""),"")</f>
        <v/>
      </c>
      <c r="BC95" s="166" t="str">
        <f>IFERROR(IF(GETPIVOTDATA("DateRDV",TCD!$B$1,"DT","CH","Bénéficiaire",$A95,BC$6,BC$5,"Mois (DateRDV)",BC$7,"Années (DateRDV)",BC$3,"Présence","Absent"),4,""),"")</f>
        <v/>
      </c>
      <c r="BD95" s="166" t="str">
        <f>IFERROR(IF(GETPIVOTDATA("DateRDV",TCD!$B$1,"DT","CH","Bénéficiaire",$A95,BD$6,BD$5,"Mois (DateRDV)",BD$7,"Années (DateRDV)",BD$3),1,""),"")</f>
        <v/>
      </c>
      <c r="BE95" s="166" t="str">
        <f>IFERROR(IF(GETPIVOTDATA("DateRDV",TCD!$B$1,"DT","CH","Bénéficiaire",$A95,BE$6,BE$5,"Mois (DateRDV)",BE$7,"Années (DateRDV)",BE$3),2,""),"")</f>
        <v/>
      </c>
      <c r="BF95" s="166" t="str">
        <f>IFERROR(IF(GETPIVOTDATA("DateRDV",TCD!$B$1,"DT","CH","Bénéficiaire",$A95,BF$6,BF$5,"Mois (DateRDV)",BF$7,"Années (DateRDV)",BF$3,"Présence","Excusé"),3,""),"")</f>
        <v/>
      </c>
      <c r="BG95" s="166" t="str">
        <f>IFERROR(IF(GETPIVOTDATA("DateRDV",TCD!$B$1,"DT","CH","Bénéficiaire",$A95,BG$6,BG$5,"Mois (DateRDV)",BG$7,"Années (DateRDV)",BG$3,"Présence","Absent"),4,""),"")</f>
        <v/>
      </c>
      <c r="BH95" s="166" t="str">
        <f>IFERROR(IF(GETPIVOTDATA("DateRDV",TCD!$B$1,"DT","CH","Bénéficiaire",$A95,BH$6,BH$5,"Mois (DateRDV)",BH$7,"Années (DateRDV)",BH$3),1,""),"")</f>
        <v/>
      </c>
      <c r="BI95" s="166" t="str">
        <f>IFERROR(IF(GETPIVOTDATA("DateRDV",TCD!$B$1,"DT","CH","Bénéficiaire",$A95,BI$6,BI$5,"Mois (DateRDV)",BI$7,"Années (DateRDV)",BI$3),2,""),"")</f>
        <v/>
      </c>
      <c r="BJ95" s="166" t="str">
        <f>IFERROR(IF(GETPIVOTDATA("DateRDV",TCD!$B$1,"DT","CH","Bénéficiaire",$A95,BJ$6,BJ$5,"Mois (DateRDV)",BJ$7,"Années (DateRDV)",BJ$3,"Présence","Excusé"),3,""),"")</f>
        <v/>
      </c>
      <c r="BK95" s="166" t="str">
        <f>IFERROR(IF(GETPIVOTDATA("DateRDV",TCD!$B$1,"DT","CH","Bénéficiaire",$A95,BK$6,BK$5,"Mois (DateRDV)",BK$7,"Années (DateRDV)",BK$3,"Présence","Absent"),4,""),"")</f>
        <v/>
      </c>
      <c r="BL95" s="166" t="str">
        <f>IFERROR(IF(GETPIVOTDATA("DateRDV",TCD!$B$1,"DT","CH","Bénéficiaire",$A95,BL$6,BL$5,"Mois (DateRDV)",BL$7,"Années (DateRDV)",BL$3),1,""),"")</f>
        <v/>
      </c>
      <c r="BM95" s="166" t="str">
        <f>IFERROR(IF(GETPIVOTDATA("DateRDV",TCD!$B$1,"DT","CH","Bénéficiaire",$A95,BM$6,BM$5,"Mois (DateRDV)",BM$7,"Années (DateRDV)",BM$3),2,""),"")</f>
        <v/>
      </c>
      <c r="BN95" s="166" t="str">
        <f>IFERROR(IF(GETPIVOTDATA("DateRDV",TCD!$B$1,"DT","CH","Bénéficiaire",$A95,BN$6,BN$5,"Mois (DateRDV)",BN$7,"Années (DateRDV)",BN$3,"Présence","Excusé"),3,""),"")</f>
        <v/>
      </c>
      <c r="BO95" s="166" t="str">
        <f>IFERROR(IF(GETPIVOTDATA("DateRDV",TCD!$B$1,"DT","CH","Bénéficiaire",$A95,BO$6,BO$5,"Mois (DateRDV)",BO$7,"Années (DateRDV)",BO$3,"Présence","Absent"),4,""),"")</f>
        <v/>
      </c>
      <c r="BP95" s="166" t="str">
        <f>IFERROR(IF(GETPIVOTDATA("DateRDV",TCD!$B$1,"DT","CH","Bénéficiaire",$A95,BP$6,BP$5,"Mois (DateRDV)",BP$7,"Années (DateRDV)",BP$3),1,""),"")</f>
        <v/>
      </c>
      <c r="BQ95" s="166" t="str">
        <f>IFERROR(IF(GETPIVOTDATA("DateRDV",TCD!$B$1,"DT","CH","Bénéficiaire",$A95,BQ$6,BQ$5,"Mois (DateRDV)",BQ$7,"Années (DateRDV)",BQ$3),2,""),"")</f>
        <v/>
      </c>
      <c r="BR95" s="166" t="str">
        <f>IFERROR(IF(GETPIVOTDATA("DateRDV",TCD!$B$1,"DT","CH","Bénéficiaire",$A95,BR$6,BR$5,"Mois (DateRDV)",BR$7,"Années (DateRDV)",BR$3,"Présence","Excusé"),3,""),"")</f>
        <v/>
      </c>
      <c r="BS95" s="166" t="str">
        <f>IFERROR(IF(GETPIVOTDATA("DateRDV",TCD!$B$1,"DT","CH","Bénéficiaire",$A95,BS$6,BS$5,"Mois (DateRDV)",BS$7,"Années (DateRDV)",BS$3,"Présence","Absent"),4,""),"")</f>
        <v/>
      </c>
      <c r="BT95" s="166" t="str">
        <f>IFERROR(IF(GETPIVOTDATA("DateRDV",TCD!$B$1,"DT","CH","Bénéficiaire",$A95,BT$6,BT$5,"Mois (DateRDV)",BT$7,"Années (DateRDV)",BT$3),1,""),"")</f>
        <v/>
      </c>
      <c r="BU95" s="166" t="str">
        <f>IFERROR(IF(GETPIVOTDATA("DateRDV",TCD!$B$1,"DT","CH","Bénéficiaire",$A95,BU$6,BU$5,"Mois (DateRDV)",BU$7,"Années (DateRDV)",BU$3),2,""),"")</f>
        <v/>
      </c>
      <c r="BV95" s="166" t="str">
        <f>IFERROR(IF(GETPIVOTDATA("DateRDV",TCD!$B$1,"DT","CH","Bénéficiaire",$A95,BV$6,BV$5,"Mois (DateRDV)",BV$7,"Années (DateRDV)",BV$3,"Présence","Excusé"),3,""),"")</f>
        <v/>
      </c>
      <c r="BW95" s="166" t="str">
        <f>IFERROR(IF(GETPIVOTDATA("DateRDV",TCD!$B$1,"DT","CH","Bénéficiaire",$A95,BW$6,BW$5,"Mois (DateRDV)",BW$7,"Années (DateRDV)",BW$3,"Présence","Absent"),4,""),"")</f>
        <v/>
      </c>
      <c r="BX95" s="166" t="str">
        <f>IFERROR(IF(GETPIVOTDATA("DateRDV",TCD!$B$1,"DT","CH","Bénéficiaire",$A95,BX$6,BX$5,"Mois (DateRDV)",BX$7,"Années (DateRDV)",BX$3),1,""),"")</f>
        <v/>
      </c>
      <c r="BY95" s="166" t="str">
        <f>IFERROR(IF(GETPIVOTDATA("DateRDV",TCD!$B$1,"DT","CH","Bénéficiaire",$A95,BY$6,BY$5,"Mois (DateRDV)",BY$7,"Années (DateRDV)",BY$3),2,""),"")</f>
        <v/>
      </c>
      <c r="BZ95" s="166" t="str">
        <f>IFERROR(IF(GETPIVOTDATA("DateRDV",TCD!$B$1,"DT","CH","Bénéficiaire",$A95,BZ$6,BZ$5,"Mois (DateRDV)",BZ$7,"Années (DateRDV)",BZ$3,"Présence","Excusé"),3,""),"")</f>
        <v/>
      </c>
      <c r="CA95" s="166" t="str">
        <f>IFERROR(IF(GETPIVOTDATA("DateRDV",TCD!$B$1,"DT","CH","Bénéficiaire",$A95,CA$6,CA$5,"Mois (DateRDV)",CA$7,"Années (DateRDV)",CA$3,"Présence","Absent"),4,""),"")</f>
        <v/>
      </c>
      <c r="CB95" s="166" t="str">
        <f>IFERROR(IF(GETPIVOTDATA("DateRDV",TCD!$B$1,"DT","CH","Bénéficiaire",$A95,CB$6,CB$5,"Mois (DateRDV)",CB$7,"Années (DateRDV)",CB$3),1,""),"")</f>
        <v/>
      </c>
      <c r="CC95" s="166" t="str">
        <f>IFERROR(IF(GETPIVOTDATA("DateRDV",TCD!$B$1,"DT","CH","Bénéficiaire",$A95,CC$6,CC$5,"Mois (DateRDV)",CC$7,"Années (DateRDV)",CC$3),2,""),"")</f>
        <v/>
      </c>
      <c r="CD95" s="166" t="str">
        <f>IFERROR(IF(GETPIVOTDATA("DateRDV",TCD!$B$1,"DT","CH","Bénéficiaire",$A95,CD$6,CD$5,"Mois (DateRDV)",CD$7,"Années (DateRDV)",CD$3,"Présence","Excusé"),3,""),"")</f>
        <v/>
      </c>
      <c r="CE95" s="166" t="str">
        <f>IFERROR(IF(GETPIVOTDATA("DateRDV",TCD!$B$1,"DT","CH","Bénéficiaire",$A95,CE$6,CE$5,"Mois (DateRDV)",CE$7,"Années (DateRDV)",CE$3,"Présence","Absent"),4,""),"")</f>
        <v/>
      </c>
      <c r="CF95" s="166" t="str">
        <f>IFERROR(IF(GETPIVOTDATA("DateRDV",TCD!$B$1,"DT","CH","Bénéficiaire",$A95,CF$6,CF$5,"Mois (DateRDV)",CF$7,"Années (DateRDV)",CF$3),1,""),"")</f>
        <v/>
      </c>
      <c r="CG95" s="166" t="str">
        <f>IFERROR(IF(GETPIVOTDATA("DateRDV",TCD!$B$1,"DT","CH","Bénéficiaire",$A95,CG$6,CG$5,"Mois (DateRDV)",CG$7,"Années (DateRDV)",CG$3),2,""),"")</f>
        <v/>
      </c>
      <c r="CH95" s="166" t="str">
        <f>IFERROR(IF(GETPIVOTDATA("DateRDV",TCD!$B$1,"DT","CH","Bénéficiaire",$A95,CH$6,CH$5,"Mois (DateRDV)",CH$7,"Années (DateRDV)",CH$3,"Présence","Excusé"),3,""),"")</f>
        <v/>
      </c>
      <c r="CI95" s="166" t="str">
        <f>IFERROR(IF(GETPIVOTDATA("DateRDV",TCD!$B$1,"DT","CH","Bénéficiaire",$A95,CI$6,CI$5,"Mois (DateRDV)",CI$7,"Années (DateRDV)",CI$3,"Présence","Absent"),4,""),"")</f>
        <v/>
      </c>
      <c r="CJ95" s="166" t="str">
        <f>IFERROR(IF(GETPIVOTDATA("DateRDV",TCD!$B$1,"DT","CH","Bénéficiaire",$A95,CJ$6,CJ$5,"Mois (DateRDV)",CJ$7,"Années (DateRDV)",CJ$3),1,""),"")</f>
        <v/>
      </c>
      <c r="CK95" s="166" t="str">
        <f>IFERROR(IF(GETPIVOTDATA("DateRDV",TCD!$B$1,"DT","CH","Bénéficiaire",$A95,CK$6,CK$5,"Mois (DateRDV)",CK$7,"Années (DateRDV)",CK$3),2,""),"")</f>
        <v/>
      </c>
      <c r="CL95" s="166" t="str">
        <f>IFERROR(IF(GETPIVOTDATA("DateRDV",TCD!$B$1,"DT","CH","Bénéficiaire",$A95,CL$6,CL$5,"Mois (DateRDV)",CL$7,"Années (DateRDV)",CL$3,"Présence","Excusé"),3,""),"")</f>
        <v/>
      </c>
      <c r="CM95" s="166" t="str">
        <f>IFERROR(IF(GETPIVOTDATA("DateRDV",TCD!$B$1,"DT","CH","Bénéficiaire",$A95,CM$6,CM$5,"Mois (DateRDV)",CM$7,"Années (DateRDV)",CM$3,"Présence","Absent"),4,""),"")</f>
        <v/>
      </c>
      <c r="CN95" s="166" t="str">
        <f>IFERROR(IF(GETPIVOTDATA("DateRDV",TCD!$B$1,"DT","CH","Bénéficiaire",$A95,CN$6,CN$5,"Mois (DateRDV)",CN$7,"Années (DateRDV)",CN$3),1,""),"")</f>
        <v/>
      </c>
      <c r="CO95" s="166" t="str">
        <f>IFERROR(IF(GETPIVOTDATA("DateRDV",TCD!$B$1,"DT","CH","Bénéficiaire",$A95,CO$6,CO$5,"Mois (DateRDV)",CO$7,"Années (DateRDV)",CO$3),2,""),"")</f>
        <v/>
      </c>
      <c r="CP95" s="166" t="str">
        <f>IFERROR(IF(GETPIVOTDATA("DateRDV",TCD!$B$1,"DT","CH","Bénéficiaire",$A95,CP$6,CP$5,"Mois (DateRDV)",CP$7,"Années (DateRDV)",CP$3,"Présence","Excusé"),3,""),"")</f>
        <v/>
      </c>
      <c r="CQ95" s="166" t="str">
        <f>IFERROR(IF(GETPIVOTDATA("DateRDV",TCD!$B$1,"DT","CH","Bénéficiaire",$A95,CQ$6,CQ$5,"Mois (DateRDV)",CQ$7,"Années (DateRDV)",CQ$3,"Présence","Absent"),4,""),"")</f>
        <v/>
      </c>
      <c r="CR95" s="166" t="str">
        <f>IFERROR(IF(GETPIVOTDATA("DateRDV",TCD!$B$1,"DT","CH","Bénéficiaire",$A95,CR$6,CR$5,"Mois (DateRDV)",CR$7,"Années (DateRDV)",CR$3),1,""),"")</f>
        <v/>
      </c>
      <c r="CS95" s="166" t="str">
        <f>IFERROR(IF(GETPIVOTDATA("DateRDV",TCD!$B$1,"DT","CH","Bénéficiaire",$A95,CS$6,CS$5,"Mois (DateRDV)",CS$7,"Années (DateRDV)",CS$3),2,""),"")</f>
        <v/>
      </c>
      <c r="CT95" s="166" t="str">
        <f>IFERROR(IF(GETPIVOTDATA("DateRDV",TCD!$B$1,"DT","CH","Bénéficiaire",$A95,CT$6,CT$5,"Mois (DateRDV)",CT$7,"Années (DateRDV)",CT$3,"Présence","Excusé"),3,""),"")</f>
        <v/>
      </c>
      <c r="CU95" s="166" t="str">
        <f>IFERROR(IF(GETPIVOTDATA("DateRDV",TCD!$B$1,"DT","CH","Bénéficiaire",$A95,CU$6,CU$5,"Mois (DateRDV)",CU$7,"Années (DateRDV)",CU$3,"Présence","Absent"),4,""),"")</f>
        <v/>
      </c>
      <c r="CV95" s="166" t="str">
        <f>IFERROR(IF(GETPIVOTDATA("DateRDV",TCD!$B$1,"DT","CH","Bénéficiaire",$A95,CV$6,CV$5,"Mois (DateRDV)",CV$7,"Années (DateRDV)",CV$3),1,""),"")</f>
        <v/>
      </c>
      <c r="CW95" s="166" t="str">
        <f>IFERROR(IF(GETPIVOTDATA("DateRDV",TCD!$B$1,"DT","CH","Bénéficiaire",$A95,CW$6,CW$5,"Mois (DateRDV)",CW$7,"Années (DateRDV)",CW$3),2,""),"")</f>
        <v/>
      </c>
      <c r="CX95" s="166" t="str">
        <f>IFERROR(IF(GETPIVOTDATA("DateRDV",TCD!$B$1,"DT","CH","Bénéficiaire",$A95,CX$6,CX$5,"Mois (DateRDV)",CX$7,"Années (DateRDV)",CX$3,"Présence","Excusé"),3,""),"")</f>
        <v/>
      </c>
      <c r="CY95" s="166" t="str">
        <f>IFERROR(IF(GETPIVOTDATA("DateRDV",TCD!$B$1,"DT","CH","Bénéficiaire",$A95,CY$6,CY$5,"Mois (DateRDV)",CY$7,"Années (DateRDV)",CY$3,"Présence","Absent"),4,""),"")</f>
        <v/>
      </c>
      <c r="CZ95" s="166" t="str">
        <f>IFERROR(IF(GETPIVOTDATA("DateRDV",TCD!$B$1,"DT","CH","Bénéficiaire",$A95,CZ$6,CZ$5,"Mois (DateRDV)",CZ$7,"Années (DateRDV)",CZ$3),1,""),"")</f>
        <v/>
      </c>
      <c r="DA95" s="166" t="str">
        <f>IFERROR(IF(GETPIVOTDATA("DateRDV",TCD!$B$1,"DT","CH","Bénéficiaire",$A95,DA$6,DA$5,"Mois (DateRDV)",DA$7,"Années (DateRDV)",DA$3),2,""),"")</f>
        <v/>
      </c>
      <c r="DB95" s="166" t="str">
        <f>IFERROR(IF(GETPIVOTDATA("DateRDV",TCD!$B$1,"DT","CH","Bénéficiaire",$A95,DB$6,DB$5,"Mois (DateRDV)",DB$7,"Années (DateRDV)",DB$3,"Présence","Excusé"),3,""),"")</f>
        <v/>
      </c>
      <c r="DC95" s="166" t="str">
        <f>IFERROR(IF(GETPIVOTDATA("DateRDV",TCD!$B$1,"DT","CH","Bénéficiaire",$A95,DC$6,DC$5,"Mois (DateRDV)",DC$7,"Années (DateRDV)",DC$3,"Présence","Absent"),4,""),"")</f>
        <v/>
      </c>
      <c r="DD95" s="166" t="str">
        <f>IFERROR(IF(GETPIVOTDATA("DateRDV",TCD!$B$1,"DT","CH","Bénéficiaire",$A95,DD$6,DD$5,"Mois (DateRDV)",DD$7,"Années (DateRDV)",DD$3),1,""),"")</f>
        <v/>
      </c>
      <c r="DE95" s="166" t="str">
        <f>IFERROR(IF(GETPIVOTDATA("DateRDV",TCD!$B$1,"DT","CH","Bénéficiaire",$A95,DE$6,DE$5,"Mois (DateRDV)",DE$7,"Années (DateRDV)",DE$3),2,""),"")</f>
        <v/>
      </c>
      <c r="DF95" s="166" t="str">
        <f>IFERROR(IF(GETPIVOTDATA("DateRDV",TCD!$B$1,"DT","CH","Bénéficiaire",$A95,DF$6,DF$5,"Mois (DateRDV)",DF$7,"Années (DateRDV)",DF$3,"Présence","Excusé"),3,""),"")</f>
        <v/>
      </c>
      <c r="DG95" s="166" t="str">
        <f>IFERROR(IF(GETPIVOTDATA("DateRDV",TCD!$B$1,"DT","CH","Bénéficiaire",$A95,DG$6,DG$5,"Mois (DateRDV)",DG$7,"Années (DateRDV)",DG$3,"Présence","Absent"),4,""),"")</f>
        <v/>
      </c>
      <c r="DH95" s="166" t="str">
        <f>IFERROR(IF(GETPIVOTDATA("DateRDV",TCD!$B$1,"DT","CH","Bénéficiaire",$A95,DH$6,DH$5,"Mois (DateRDV)",DH$7,"Années (DateRDV)",DH$3),1,""),"")</f>
        <v/>
      </c>
      <c r="DI95" s="166" t="str">
        <f>IFERROR(IF(GETPIVOTDATA("DateRDV",TCD!$B$1,"DT","CH","Bénéficiaire",$A95,DI$6,DI$5,"Mois (DateRDV)",DI$7,"Années (DateRDV)",DI$3),2,""),"")</f>
        <v/>
      </c>
      <c r="DJ95" s="166" t="str">
        <f>IFERROR(IF(GETPIVOTDATA("DateRDV",TCD!$B$1,"DT","CH","Bénéficiaire",$A95,DJ$6,DJ$5,"Mois (DateRDV)",DJ$7,"Années (DateRDV)",DJ$3,"Présence","Excusé"),3,""),"")</f>
        <v/>
      </c>
      <c r="DK95" s="166" t="str">
        <f>IFERROR(IF(GETPIVOTDATA("DateRDV",TCD!$B$1,"DT","CH","Bénéficiaire",$A95,DK$6,DK$5,"Mois (DateRDV)",DK$7,"Années (DateRDV)",DK$3,"Présence","Absent"),4,""),"")</f>
        <v/>
      </c>
      <c r="DL95" s="166" t="str">
        <f>IFERROR(IF(GETPIVOTDATA("DateRDV",TCD!$B$1,"DT","CH","Bénéficiaire",$A95,DL$6,DL$5,"Mois (DateRDV)",DL$7,"Années (DateRDV)",DL$3),1,""),"")</f>
        <v/>
      </c>
      <c r="DM95" s="166" t="str">
        <f>IFERROR(IF(GETPIVOTDATA("DateRDV",TCD!$B$1,"DT","CH","Bénéficiaire",$A95,DM$6,DM$5,"Mois (DateRDV)",DM$7,"Années (DateRDV)",DM$3),2,""),"")</f>
        <v/>
      </c>
      <c r="DN95" s="166" t="str">
        <f>IFERROR(IF(GETPIVOTDATA("DateRDV",TCD!$B$1,"DT","CH","Bénéficiaire",$A95,DN$6,DN$5,"Mois (DateRDV)",DN$7,"Années (DateRDV)",DN$3,"Présence","Excusé"),3,""),"")</f>
        <v/>
      </c>
      <c r="DO95" s="166" t="str">
        <f>IFERROR(IF(GETPIVOTDATA("DateRDV",TCD!$B$1,"DT","CH","Bénéficiaire",$A95,DO$6,DO$5,"Mois (DateRDV)",DO$7,"Années (DateRDV)",DO$3,"Présence","Absent"),4,""),"")</f>
        <v/>
      </c>
    </row>
    <row r="96" spans="2:119" x14ac:dyDescent="0.2">
      <c r="B96" s="169" t="str">
        <f>IFERROR(IF(INDEX(Data!P:P,MATCH(A96,Data!B:B,0))&lt;&gt;"",INDEX(Data!P:P,MATCH(A96,Data!B:B,0)),""),"")</f>
        <v/>
      </c>
      <c r="C96" s="169" t="str">
        <f>IFERROR(IF(INDEX(Data!O:O,MATCH(A96,Data!B:B,0))&lt;&gt;"",INDEX(Data!O:O,MATCH(A96,Data!B:B,0)),""),"")</f>
        <v/>
      </c>
      <c r="D96" s="169" t="str">
        <f>IFERROR(IF(INDEX(Data!J:J,MATCH(A96,Data!B:B,0))&lt;&gt;"",INDEX(Data!J:J,MATCH(A96,Data!B:B,0)),""),"")</f>
        <v/>
      </c>
      <c r="E96" s="169" t="str">
        <f>IFERROR(IF(INDEX(Data!M:M,MATCH(A96,Data!B:B,0))&lt;&gt;"",INDEX(Data!M:M,MATCH(A96,Data!B:B,0)),""),"")</f>
        <v/>
      </c>
      <c r="F96" s="169" t="str">
        <f>IFERROR(IF(INDEX(Data!N:N,MATCH(A96,Data!B:B,0))&lt;&gt;"",INDEX(Data!N:N,MATCH(A96,Data!B:B,0)),""),"")</f>
        <v/>
      </c>
      <c r="G96" s="170" t="str">
        <f>IFERROR(IF(INDEX(Data!K:K,MATCH(A96,Data!B:B,0))&lt;&gt;"",INDEX(Data!K:K,MATCH(A96,Data!B:B,0)),""),"")</f>
        <v/>
      </c>
      <c r="H96" s="170" t="str">
        <f>IFERROR(IF(INDEX(Data!L:L,MATCH(A96,Data!B:B,0))&lt;&gt;"",INDEX(Data!L:L,MATCH(A96,Data!B:B,0)),""),"")</f>
        <v/>
      </c>
      <c r="I96" s="170" t="str">
        <f>IFERROR(IF(INDEX(Data!C:C,MATCH(A96,Data!B:B,0))&lt;&gt;"",INDEX(Data!C:C,MATCH(A96,Data!B:B,0)),""),"")</f>
        <v/>
      </c>
      <c r="J96" s="170" t="str">
        <f>IFERROR(IF(INDEX(Data!D:D,MATCH(A96,Data!B:B,0))&lt;&gt;"",INDEX(Data!D:D,MATCH(A96,Data!B:B,0)),""),"")</f>
        <v/>
      </c>
      <c r="K96" s="171" t="str">
        <f>IFERROR(IF(INDEX(Data!H:H,MATCH(A96,Data!B:B,0))&lt;&gt;"",INDEX(Data!H:H,MATCH(A96,Data!B:B,0)),""),"")</f>
        <v/>
      </c>
      <c r="L96" s="166" t="str">
        <f>IFERROR(IF(GETPIVOTDATA("DateRDV",TCD!$B$1,"DT","CH","Bénéficiaire",$A96,L$6,L$5,"Mois (DateRDV)",L$7,"Années (DateRDV)",L$3),1,""),"")</f>
        <v/>
      </c>
      <c r="M96" s="166" t="str">
        <f>IFERROR(IF(GETPIVOTDATA("DateRDV",TCD!$B$1,"DT","CH","Bénéficiaire",$A96,M$6,M$5,"Mois (DateRDV)",M$7,"Années (DateRDV)",M$3),2,""),"")</f>
        <v/>
      </c>
      <c r="N96" s="166" t="str">
        <f>IFERROR(IF(GETPIVOTDATA("DateRDV",TCD!$B$1,"DT","CH","Bénéficiaire",$A96,N$6,N$5,"Mois (DateRDV)",N$7,"Années (DateRDV)",N$3,"Présence","Excusé"),3,""),"")</f>
        <v/>
      </c>
      <c r="O96" s="166" t="str">
        <f>IFERROR(IF(GETPIVOTDATA("DateRDV",TCD!$B$1,"DT","CH","Bénéficiaire",$A96,O$6,O$5,"Mois (DateRDV)",O$7,"Années (DateRDV)",O$3,"Présence","Absent"),4,""),"")</f>
        <v/>
      </c>
      <c r="P96" s="166" t="str">
        <f>IFERROR(IF(GETPIVOTDATA("DateRDV",TCD!$B$1,"DT","CH","Bénéficiaire",$A96,P$6,P$5,"Mois (DateRDV)",P$7,"Années (DateRDV)",P$3),1,""),"")</f>
        <v/>
      </c>
      <c r="Q96" s="166" t="str">
        <f>IFERROR(IF(GETPIVOTDATA("DateRDV",TCD!$B$1,"DT","CH","Bénéficiaire",$A96,Q$6,Q$5,"Mois (DateRDV)",Q$7,"Années (DateRDV)",Q$3),2,""),"")</f>
        <v/>
      </c>
      <c r="R96" s="166" t="str">
        <f>IFERROR(IF(GETPIVOTDATA("DateRDV",TCD!$B$1,"DT","CH","Bénéficiaire",$A96,R$6,R$5,"Mois (DateRDV)",R$7,"Années (DateRDV)",R$3,"Présence","Excusé"),3,""),"")</f>
        <v/>
      </c>
      <c r="S96" s="166" t="str">
        <f>IFERROR(IF(GETPIVOTDATA("DateRDV",TCD!$B$1,"DT","CH","Bénéficiaire",$A96,S$6,S$5,"Mois (DateRDV)",S$7,"Années (DateRDV)",S$3,"Présence","Absent"),4,""),"")</f>
        <v/>
      </c>
      <c r="T96" s="166" t="str">
        <f>IFERROR(IF(GETPIVOTDATA("DateRDV",TCD!$B$1,"DT","CH","Bénéficiaire",$A96,T$6,T$5,"Mois (DateRDV)",T$7,"Années (DateRDV)",T$3),1,""),"")</f>
        <v/>
      </c>
      <c r="U96" s="166" t="str">
        <f>IFERROR(IF(GETPIVOTDATA("DateRDV",TCD!$B$1,"DT","CH","Bénéficiaire",$A96,U$6,U$5,"Mois (DateRDV)",U$7,"Années (DateRDV)",U$3),2,""),"")</f>
        <v/>
      </c>
      <c r="V96" s="166" t="str">
        <f>IFERROR(IF(GETPIVOTDATA("DateRDV",TCD!$B$1,"DT","CH","Bénéficiaire",$A96,V$6,V$5,"Mois (DateRDV)",V$7,"Années (DateRDV)",V$3,"Présence","Excusé"),3,""),"")</f>
        <v/>
      </c>
      <c r="W96" s="166" t="str">
        <f>IFERROR(IF(GETPIVOTDATA("DateRDV",TCD!$B$1,"DT","CH","Bénéficiaire",$A96,W$6,W$5,"Mois (DateRDV)",W$7,"Années (DateRDV)",W$3,"Présence","Absent"),4,""),"")</f>
        <v/>
      </c>
      <c r="X96" s="166" t="str">
        <f>IFERROR(IF(GETPIVOTDATA("DateRDV",TCD!$B$1,"DT","CH","Bénéficiaire",$A96,X$6,X$5,"Mois (DateRDV)",X$7,"Années (DateRDV)",X$3),1,""),"")</f>
        <v/>
      </c>
      <c r="Y96" s="166" t="str">
        <f>IFERROR(IF(GETPIVOTDATA("DateRDV",TCD!$B$1,"DT","CH","Bénéficiaire",$A96,Y$6,Y$5,"Mois (DateRDV)",Y$7,"Années (DateRDV)",Y$3),2,""),"")</f>
        <v/>
      </c>
      <c r="Z96" s="166" t="str">
        <f>IFERROR(IF(GETPIVOTDATA("DateRDV",TCD!$B$1,"DT","CH","Bénéficiaire",$A96,Z$6,Z$5,"Mois (DateRDV)",Z$7,"Années (DateRDV)",Z$3,"Présence","Excusé"),3,""),"")</f>
        <v/>
      </c>
      <c r="AA96" s="166" t="str">
        <f>IFERROR(IF(GETPIVOTDATA("DateRDV",TCD!$B$1,"DT","CH","Bénéficiaire",$A96,AA$6,AA$5,"Mois (DateRDV)",AA$7,"Années (DateRDV)",AA$3,"Présence","Absent"),4,""),"")</f>
        <v/>
      </c>
      <c r="AB96" s="166" t="str">
        <f>IFERROR(IF(GETPIVOTDATA("DateRDV",TCD!$B$1,"DT","CH","Bénéficiaire",$A96,AB$6,AB$5,"Mois (DateRDV)",AB$7,"Années (DateRDV)",AB$3),1,""),"")</f>
        <v/>
      </c>
      <c r="AC96" s="166" t="str">
        <f>IFERROR(IF(GETPIVOTDATA("DateRDV",TCD!$B$1,"DT","CH","Bénéficiaire",$A96,AC$6,AC$5,"Mois (DateRDV)",AC$7,"Années (DateRDV)",AC$3),2,""),"")</f>
        <v/>
      </c>
      <c r="AD96" s="166" t="str">
        <f>IFERROR(IF(GETPIVOTDATA("DateRDV",TCD!$B$1,"DT","CH","Bénéficiaire",$A96,AD$6,AD$5,"Mois (DateRDV)",AD$7,"Années (DateRDV)",AD$3,"Présence","Excusé"),3,""),"")</f>
        <v/>
      </c>
      <c r="AE96" s="166" t="str">
        <f>IFERROR(IF(GETPIVOTDATA("DateRDV",TCD!$B$1,"DT","CH","Bénéficiaire",$A96,AE$6,AE$5,"Mois (DateRDV)",AE$7,"Années (DateRDV)",AE$3,"Présence","Absent"),4,""),"")</f>
        <v/>
      </c>
      <c r="AF96" s="166" t="str">
        <f>IFERROR(IF(GETPIVOTDATA("DateRDV",TCD!$B$1,"DT","CH","Bénéficiaire",$A96,AF$6,AF$5,"Mois (DateRDV)",AF$7,"Années (DateRDV)",AF$3),1,""),"")</f>
        <v/>
      </c>
      <c r="AG96" s="166" t="str">
        <f>IFERROR(IF(GETPIVOTDATA("DateRDV",TCD!$B$1,"DT","CH","Bénéficiaire",$A96,AG$6,AG$5,"Mois (DateRDV)",AG$7,"Années (DateRDV)",AG$3),2,""),"")</f>
        <v/>
      </c>
      <c r="AH96" s="166" t="str">
        <f>IFERROR(IF(GETPIVOTDATA("DateRDV",TCD!$B$1,"DT","CH","Bénéficiaire",$A96,AH$6,AH$5,"Mois (DateRDV)",AH$7,"Années (DateRDV)",AH$3,"Présence","Excusé"),3,""),"")</f>
        <v/>
      </c>
      <c r="AI96" s="166" t="str">
        <f>IFERROR(IF(GETPIVOTDATA("DateRDV",TCD!$B$1,"DT","CH","Bénéficiaire",$A96,AI$6,AI$5,"Mois (DateRDV)",AI$7,"Années (DateRDV)",AI$3,"Présence","Absent"),4,""),"")</f>
        <v/>
      </c>
      <c r="AJ96" s="166" t="str">
        <f>IFERROR(IF(GETPIVOTDATA("DateRDV",TCD!$B$1,"DT","CH","Bénéficiaire",$A96,AJ$6,AJ$5,"Mois (DateRDV)",AJ$7,"Années (DateRDV)",AJ$3),1,""),"")</f>
        <v/>
      </c>
      <c r="AK96" s="166" t="str">
        <f>IFERROR(IF(GETPIVOTDATA("DateRDV",TCD!$B$1,"DT","CH","Bénéficiaire",$A96,AK$6,AK$5,"Mois (DateRDV)",AK$7,"Années (DateRDV)",AK$3),2,""),"")</f>
        <v/>
      </c>
      <c r="AL96" s="166" t="str">
        <f>IFERROR(IF(GETPIVOTDATA("DateRDV",TCD!$B$1,"DT","CH","Bénéficiaire",$A96,AL$6,AL$5,"Mois (DateRDV)",AL$7,"Années (DateRDV)",AL$3,"Présence","Excusé"),3,""),"")</f>
        <v/>
      </c>
      <c r="AM96" s="166" t="str">
        <f>IFERROR(IF(GETPIVOTDATA("DateRDV",TCD!$B$1,"DT","CH","Bénéficiaire",$A96,AM$6,AM$5,"Mois (DateRDV)",AM$7,"Années (DateRDV)",AM$3,"Présence","Absent"),4,""),"")</f>
        <v/>
      </c>
      <c r="AN96" s="166" t="str">
        <f>IFERROR(IF(GETPIVOTDATA("DateRDV",TCD!$B$1,"DT","CH","Bénéficiaire",$A96,AN$6,AN$5,"Mois (DateRDV)",AN$7,"Années (DateRDV)",AN$3),1,""),"")</f>
        <v/>
      </c>
      <c r="AO96" s="166" t="str">
        <f>IFERROR(IF(GETPIVOTDATA("DateRDV",TCD!$B$1,"DT","CH","Bénéficiaire",$A96,AO$6,AO$5,"Mois (DateRDV)",AO$7,"Années (DateRDV)",AO$3),2,""),"")</f>
        <v/>
      </c>
      <c r="AP96" s="166" t="str">
        <f>IFERROR(IF(GETPIVOTDATA("DateRDV",TCD!$B$1,"DT","CH","Bénéficiaire",$A96,AP$6,AP$5,"Mois (DateRDV)",AP$7,"Années (DateRDV)",AP$3,"Présence","Excusé"),3,""),"")</f>
        <v/>
      </c>
      <c r="AQ96" s="166" t="str">
        <f>IFERROR(IF(GETPIVOTDATA("DateRDV",TCD!$B$1,"DT","CH","Bénéficiaire",$A96,AQ$6,AQ$5,"Mois (DateRDV)",AQ$7,"Années (DateRDV)",AQ$3,"Présence","Absent"),4,""),"")</f>
        <v/>
      </c>
      <c r="AR96" s="166" t="str">
        <f>IFERROR(IF(GETPIVOTDATA("DateRDV",TCD!$B$1,"DT","CH","Bénéficiaire",$A96,AR$6,AR$5,"Mois (DateRDV)",AR$7,"Années (DateRDV)",AR$3),1,""),"")</f>
        <v/>
      </c>
      <c r="AS96" s="166" t="str">
        <f>IFERROR(IF(GETPIVOTDATA("DateRDV",TCD!$B$1,"DT","CH","Bénéficiaire",$A96,AS$6,AS$5,"Mois (DateRDV)",AS$7,"Années (DateRDV)",AS$3),2,""),"")</f>
        <v/>
      </c>
      <c r="AT96" s="166" t="str">
        <f>IFERROR(IF(GETPIVOTDATA("DateRDV",TCD!$B$1,"DT","CH","Bénéficiaire",$A96,AT$6,AT$5,"Mois (DateRDV)",AT$7,"Années (DateRDV)",AT$3,"Présence","Excusé"),3,""),"")</f>
        <v/>
      </c>
      <c r="AU96" s="166" t="str">
        <f>IFERROR(IF(GETPIVOTDATA("DateRDV",TCD!$B$1,"DT","CH","Bénéficiaire",$A96,AU$6,AU$5,"Mois (DateRDV)",AU$7,"Années (DateRDV)",AU$3,"Présence","Absent"),4,""),"")</f>
        <v/>
      </c>
      <c r="AV96" s="166" t="str">
        <f>IFERROR(IF(GETPIVOTDATA("DateRDV",TCD!$B$1,"DT","CH","Bénéficiaire",$A96,AV$6,AV$5,"Mois (DateRDV)",AV$7,"Années (DateRDV)",AV$3),1,""),"")</f>
        <v/>
      </c>
      <c r="AW96" s="166" t="str">
        <f>IFERROR(IF(GETPIVOTDATA("DateRDV",TCD!$B$1,"DT","CH","Bénéficiaire",$A96,AW$6,AW$5,"Mois (DateRDV)",AW$7,"Années (DateRDV)",AW$3),2,""),"")</f>
        <v/>
      </c>
      <c r="AX96" s="166" t="str">
        <f>IFERROR(IF(GETPIVOTDATA("DateRDV",TCD!$B$1,"DT","CH","Bénéficiaire",$A96,AX$6,AX$5,"Mois (DateRDV)",AX$7,"Années (DateRDV)",AX$3,"Présence","Excusé"),3,""),"")</f>
        <v/>
      </c>
      <c r="AY96" s="166" t="str">
        <f>IFERROR(IF(GETPIVOTDATA("DateRDV",TCD!$B$1,"DT","CH","Bénéficiaire",$A96,AY$6,AY$5,"Mois (DateRDV)",AY$7,"Années (DateRDV)",AY$3,"Présence","Absent"),4,""),"")</f>
        <v/>
      </c>
      <c r="AZ96" s="166" t="str">
        <f>IFERROR(IF(GETPIVOTDATA("DateRDV",TCD!$B$1,"DT","CH","Bénéficiaire",$A96,AZ$6,AZ$5,"Mois (DateRDV)",AZ$7,"Années (DateRDV)",AZ$3),1,""),"")</f>
        <v/>
      </c>
      <c r="BA96" s="166" t="str">
        <f>IFERROR(IF(GETPIVOTDATA("DateRDV",TCD!$B$1,"DT","CH","Bénéficiaire",$A96,BA$6,BA$5,"Mois (DateRDV)",BA$7,"Années (DateRDV)",BA$3),2,""),"")</f>
        <v/>
      </c>
      <c r="BB96" s="166" t="str">
        <f>IFERROR(IF(GETPIVOTDATA("DateRDV",TCD!$B$1,"DT","CH","Bénéficiaire",$A96,BB$6,BB$5,"Mois (DateRDV)",BB$7,"Années (DateRDV)",BB$3,"Présence","Excusé"),3,""),"")</f>
        <v/>
      </c>
      <c r="BC96" s="166" t="str">
        <f>IFERROR(IF(GETPIVOTDATA("DateRDV",TCD!$B$1,"DT","CH","Bénéficiaire",$A96,BC$6,BC$5,"Mois (DateRDV)",BC$7,"Années (DateRDV)",BC$3,"Présence","Absent"),4,""),"")</f>
        <v/>
      </c>
      <c r="BD96" s="166" t="str">
        <f>IFERROR(IF(GETPIVOTDATA("DateRDV",TCD!$B$1,"DT","CH","Bénéficiaire",$A96,BD$6,BD$5,"Mois (DateRDV)",BD$7,"Années (DateRDV)",BD$3),1,""),"")</f>
        <v/>
      </c>
      <c r="BE96" s="166" t="str">
        <f>IFERROR(IF(GETPIVOTDATA("DateRDV",TCD!$B$1,"DT","CH","Bénéficiaire",$A96,BE$6,BE$5,"Mois (DateRDV)",BE$7,"Années (DateRDV)",BE$3),2,""),"")</f>
        <v/>
      </c>
      <c r="BF96" s="166" t="str">
        <f>IFERROR(IF(GETPIVOTDATA("DateRDV",TCD!$B$1,"DT","CH","Bénéficiaire",$A96,BF$6,BF$5,"Mois (DateRDV)",BF$7,"Années (DateRDV)",BF$3,"Présence","Excusé"),3,""),"")</f>
        <v/>
      </c>
      <c r="BG96" s="166" t="str">
        <f>IFERROR(IF(GETPIVOTDATA("DateRDV",TCD!$B$1,"DT","CH","Bénéficiaire",$A96,BG$6,BG$5,"Mois (DateRDV)",BG$7,"Années (DateRDV)",BG$3,"Présence","Absent"),4,""),"")</f>
        <v/>
      </c>
      <c r="BH96" s="166" t="str">
        <f>IFERROR(IF(GETPIVOTDATA("DateRDV",TCD!$B$1,"DT","CH","Bénéficiaire",$A96,BH$6,BH$5,"Mois (DateRDV)",BH$7,"Années (DateRDV)",BH$3),1,""),"")</f>
        <v/>
      </c>
      <c r="BI96" s="166" t="str">
        <f>IFERROR(IF(GETPIVOTDATA("DateRDV",TCD!$B$1,"DT","CH","Bénéficiaire",$A96,BI$6,BI$5,"Mois (DateRDV)",BI$7,"Années (DateRDV)",BI$3),2,""),"")</f>
        <v/>
      </c>
      <c r="BJ96" s="166" t="str">
        <f>IFERROR(IF(GETPIVOTDATA("DateRDV",TCD!$B$1,"DT","CH","Bénéficiaire",$A96,BJ$6,BJ$5,"Mois (DateRDV)",BJ$7,"Années (DateRDV)",BJ$3,"Présence","Excusé"),3,""),"")</f>
        <v/>
      </c>
      <c r="BK96" s="166" t="str">
        <f>IFERROR(IF(GETPIVOTDATA("DateRDV",TCD!$B$1,"DT","CH","Bénéficiaire",$A96,BK$6,BK$5,"Mois (DateRDV)",BK$7,"Années (DateRDV)",BK$3,"Présence","Absent"),4,""),"")</f>
        <v/>
      </c>
      <c r="BL96" s="166" t="str">
        <f>IFERROR(IF(GETPIVOTDATA("DateRDV",TCD!$B$1,"DT","CH","Bénéficiaire",$A96,BL$6,BL$5,"Mois (DateRDV)",BL$7,"Années (DateRDV)",BL$3),1,""),"")</f>
        <v/>
      </c>
      <c r="BM96" s="166" t="str">
        <f>IFERROR(IF(GETPIVOTDATA("DateRDV",TCD!$B$1,"DT","CH","Bénéficiaire",$A96,BM$6,BM$5,"Mois (DateRDV)",BM$7,"Années (DateRDV)",BM$3),2,""),"")</f>
        <v/>
      </c>
      <c r="BN96" s="166" t="str">
        <f>IFERROR(IF(GETPIVOTDATA("DateRDV",TCD!$B$1,"DT","CH","Bénéficiaire",$A96,BN$6,BN$5,"Mois (DateRDV)",BN$7,"Années (DateRDV)",BN$3,"Présence","Excusé"),3,""),"")</f>
        <v/>
      </c>
      <c r="BO96" s="166" t="str">
        <f>IFERROR(IF(GETPIVOTDATA("DateRDV",TCD!$B$1,"DT","CH","Bénéficiaire",$A96,BO$6,BO$5,"Mois (DateRDV)",BO$7,"Années (DateRDV)",BO$3,"Présence","Absent"),4,""),"")</f>
        <v/>
      </c>
      <c r="BP96" s="166" t="str">
        <f>IFERROR(IF(GETPIVOTDATA("DateRDV",TCD!$B$1,"DT","CH","Bénéficiaire",$A96,BP$6,BP$5,"Mois (DateRDV)",BP$7,"Années (DateRDV)",BP$3),1,""),"")</f>
        <v/>
      </c>
      <c r="BQ96" s="166" t="str">
        <f>IFERROR(IF(GETPIVOTDATA("DateRDV",TCD!$B$1,"DT","CH","Bénéficiaire",$A96,BQ$6,BQ$5,"Mois (DateRDV)",BQ$7,"Années (DateRDV)",BQ$3),2,""),"")</f>
        <v/>
      </c>
      <c r="BR96" s="166" t="str">
        <f>IFERROR(IF(GETPIVOTDATA("DateRDV",TCD!$B$1,"DT","CH","Bénéficiaire",$A96,BR$6,BR$5,"Mois (DateRDV)",BR$7,"Années (DateRDV)",BR$3,"Présence","Excusé"),3,""),"")</f>
        <v/>
      </c>
      <c r="BS96" s="166" t="str">
        <f>IFERROR(IF(GETPIVOTDATA("DateRDV",TCD!$B$1,"DT","CH","Bénéficiaire",$A96,BS$6,BS$5,"Mois (DateRDV)",BS$7,"Années (DateRDV)",BS$3,"Présence","Absent"),4,""),"")</f>
        <v/>
      </c>
      <c r="BT96" s="166" t="str">
        <f>IFERROR(IF(GETPIVOTDATA("DateRDV",TCD!$B$1,"DT","CH","Bénéficiaire",$A96,BT$6,BT$5,"Mois (DateRDV)",BT$7,"Années (DateRDV)",BT$3),1,""),"")</f>
        <v/>
      </c>
      <c r="BU96" s="166" t="str">
        <f>IFERROR(IF(GETPIVOTDATA("DateRDV",TCD!$B$1,"DT","CH","Bénéficiaire",$A96,BU$6,BU$5,"Mois (DateRDV)",BU$7,"Années (DateRDV)",BU$3),2,""),"")</f>
        <v/>
      </c>
      <c r="BV96" s="166" t="str">
        <f>IFERROR(IF(GETPIVOTDATA("DateRDV",TCD!$B$1,"DT","CH","Bénéficiaire",$A96,BV$6,BV$5,"Mois (DateRDV)",BV$7,"Années (DateRDV)",BV$3,"Présence","Excusé"),3,""),"")</f>
        <v/>
      </c>
      <c r="BW96" s="166" t="str">
        <f>IFERROR(IF(GETPIVOTDATA("DateRDV",TCD!$B$1,"DT","CH","Bénéficiaire",$A96,BW$6,BW$5,"Mois (DateRDV)",BW$7,"Années (DateRDV)",BW$3,"Présence","Absent"),4,""),"")</f>
        <v/>
      </c>
      <c r="BX96" s="166" t="str">
        <f>IFERROR(IF(GETPIVOTDATA("DateRDV",TCD!$B$1,"DT","CH","Bénéficiaire",$A96,BX$6,BX$5,"Mois (DateRDV)",BX$7,"Années (DateRDV)",BX$3),1,""),"")</f>
        <v/>
      </c>
      <c r="BY96" s="166" t="str">
        <f>IFERROR(IF(GETPIVOTDATA("DateRDV",TCD!$B$1,"DT","CH","Bénéficiaire",$A96,BY$6,BY$5,"Mois (DateRDV)",BY$7,"Années (DateRDV)",BY$3),2,""),"")</f>
        <v/>
      </c>
      <c r="BZ96" s="166" t="str">
        <f>IFERROR(IF(GETPIVOTDATA("DateRDV",TCD!$B$1,"DT","CH","Bénéficiaire",$A96,BZ$6,BZ$5,"Mois (DateRDV)",BZ$7,"Années (DateRDV)",BZ$3,"Présence","Excusé"),3,""),"")</f>
        <v/>
      </c>
      <c r="CA96" s="166" t="str">
        <f>IFERROR(IF(GETPIVOTDATA("DateRDV",TCD!$B$1,"DT","CH","Bénéficiaire",$A96,CA$6,CA$5,"Mois (DateRDV)",CA$7,"Années (DateRDV)",CA$3,"Présence","Absent"),4,""),"")</f>
        <v/>
      </c>
      <c r="CB96" s="166" t="str">
        <f>IFERROR(IF(GETPIVOTDATA("DateRDV",TCD!$B$1,"DT","CH","Bénéficiaire",$A96,CB$6,CB$5,"Mois (DateRDV)",CB$7,"Années (DateRDV)",CB$3),1,""),"")</f>
        <v/>
      </c>
      <c r="CC96" s="166" t="str">
        <f>IFERROR(IF(GETPIVOTDATA("DateRDV",TCD!$B$1,"DT","CH","Bénéficiaire",$A96,CC$6,CC$5,"Mois (DateRDV)",CC$7,"Années (DateRDV)",CC$3),2,""),"")</f>
        <v/>
      </c>
      <c r="CD96" s="166" t="str">
        <f>IFERROR(IF(GETPIVOTDATA("DateRDV",TCD!$B$1,"DT","CH","Bénéficiaire",$A96,CD$6,CD$5,"Mois (DateRDV)",CD$7,"Années (DateRDV)",CD$3,"Présence","Excusé"),3,""),"")</f>
        <v/>
      </c>
      <c r="CE96" s="166" t="str">
        <f>IFERROR(IF(GETPIVOTDATA("DateRDV",TCD!$B$1,"DT","CH","Bénéficiaire",$A96,CE$6,CE$5,"Mois (DateRDV)",CE$7,"Années (DateRDV)",CE$3,"Présence","Absent"),4,""),"")</f>
        <v/>
      </c>
      <c r="CF96" s="166" t="str">
        <f>IFERROR(IF(GETPIVOTDATA("DateRDV",TCD!$B$1,"DT","CH","Bénéficiaire",$A96,CF$6,CF$5,"Mois (DateRDV)",CF$7,"Années (DateRDV)",CF$3),1,""),"")</f>
        <v/>
      </c>
      <c r="CG96" s="166" t="str">
        <f>IFERROR(IF(GETPIVOTDATA("DateRDV",TCD!$B$1,"DT","CH","Bénéficiaire",$A96,CG$6,CG$5,"Mois (DateRDV)",CG$7,"Années (DateRDV)",CG$3),2,""),"")</f>
        <v/>
      </c>
      <c r="CH96" s="166" t="str">
        <f>IFERROR(IF(GETPIVOTDATA("DateRDV",TCD!$B$1,"DT","CH","Bénéficiaire",$A96,CH$6,CH$5,"Mois (DateRDV)",CH$7,"Années (DateRDV)",CH$3,"Présence","Excusé"),3,""),"")</f>
        <v/>
      </c>
      <c r="CI96" s="166" t="str">
        <f>IFERROR(IF(GETPIVOTDATA("DateRDV",TCD!$B$1,"DT","CH","Bénéficiaire",$A96,CI$6,CI$5,"Mois (DateRDV)",CI$7,"Années (DateRDV)",CI$3,"Présence","Absent"),4,""),"")</f>
        <v/>
      </c>
      <c r="CJ96" s="166" t="str">
        <f>IFERROR(IF(GETPIVOTDATA("DateRDV",TCD!$B$1,"DT","CH","Bénéficiaire",$A96,CJ$6,CJ$5,"Mois (DateRDV)",CJ$7,"Années (DateRDV)",CJ$3),1,""),"")</f>
        <v/>
      </c>
      <c r="CK96" s="166" t="str">
        <f>IFERROR(IF(GETPIVOTDATA("DateRDV",TCD!$B$1,"DT","CH","Bénéficiaire",$A96,CK$6,CK$5,"Mois (DateRDV)",CK$7,"Années (DateRDV)",CK$3),2,""),"")</f>
        <v/>
      </c>
      <c r="CL96" s="166" t="str">
        <f>IFERROR(IF(GETPIVOTDATA("DateRDV",TCD!$B$1,"DT","CH","Bénéficiaire",$A96,CL$6,CL$5,"Mois (DateRDV)",CL$7,"Années (DateRDV)",CL$3,"Présence","Excusé"),3,""),"")</f>
        <v/>
      </c>
      <c r="CM96" s="166" t="str">
        <f>IFERROR(IF(GETPIVOTDATA("DateRDV",TCD!$B$1,"DT","CH","Bénéficiaire",$A96,CM$6,CM$5,"Mois (DateRDV)",CM$7,"Années (DateRDV)",CM$3,"Présence","Absent"),4,""),"")</f>
        <v/>
      </c>
      <c r="CN96" s="166" t="str">
        <f>IFERROR(IF(GETPIVOTDATA("DateRDV",TCD!$B$1,"DT","CH","Bénéficiaire",$A96,CN$6,CN$5,"Mois (DateRDV)",CN$7,"Années (DateRDV)",CN$3),1,""),"")</f>
        <v/>
      </c>
      <c r="CO96" s="166" t="str">
        <f>IFERROR(IF(GETPIVOTDATA("DateRDV",TCD!$B$1,"DT","CH","Bénéficiaire",$A96,CO$6,CO$5,"Mois (DateRDV)",CO$7,"Années (DateRDV)",CO$3),2,""),"")</f>
        <v/>
      </c>
      <c r="CP96" s="166" t="str">
        <f>IFERROR(IF(GETPIVOTDATA("DateRDV",TCD!$B$1,"DT","CH","Bénéficiaire",$A96,CP$6,CP$5,"Mois (DateRDV)",CP$7,"Années (DateRDV)",CP$3,"Présence","Excusé"),3,""),"")</f>
        <v/>
      </c>
      <c r="CQ96" s="166" t="str">
        <f>IFERROR(IF(GETPIVOTDATA("DateRDV",TCD!$B$1,"DT","CH","Bénéficiaire",$A96,CQ$6,CQ$5,"Mois (DateRDV)",CQ$7,"Années (DateRDV)",CQ$3,"Présence","Absent"),4,""),"")</f>
        <v/>
      </c>
      <c r="CR96" s="166" t="str">
        <f>IFERROR(IF(GETPIVOTDATA("DateRDV",TCD!$B$1,"DT","CH","Bénéficiaire",$A96,CR$6,CR$5,"Mois (DateRDV)",CR$7,"Années (DateRDV)",CR$3),1,""),"")</f>
        <v/>
      </c>
      <c r="CS96" s="166" t="str">
        <f>IFERROR(IF(GETPIVOTDATA("DateRDV",TCD!$B$1,"DT","CH","Bénéficiaire",$A96,CS$6,CS$5,"Mois (DateRDV)",CS$7,"Années (DateRDV)",CS$3),2,""),"")</f>
        <v/>
      </c>
      <c r="CT96" s="166" t="str">
        <f>IFERROR(IF(GETPIVOTDATA("DateRDV",TCD!$B$1,"DT","CH","Bénéficiaire",$A96,CT$6,CT$5,"Mois (DateRDV)",CT$7,"Années (DateRDV)",CT$3,"Présence","Excusé"),3,""),"")</f>
        <v/>
      </c>
      <c r="CU96" s="166" t="str">
        <f>IFERROR(IF(GETPIVOTDATA("DateRDV",TCD!$B$1,"DT","CH","Bénéficiaire",$A96,CU$6,CU$5,"Mois (DateRDV)",CU$7,"Années (DateRDV)",CU$3,"Présence","Absent"),4,""),"")</f>
        <v/>
      </c>
      <c r="CV96" s="166" t="str">
        <f>IFERROR(IF(GETPIVOTDATA("DateRDV",TCD!$B$1,"DT","CH","Bénéficiaire",$A96,CV$6,CV$5,"Mois (DateRDV)",CV$7,"Années (DateRDV)",CV$3),1,""),"")</f>
        <v/>
      </c>
      <c r="CW96" s="166" t="str">
        <f>IFERROR(IF(GETPIVOTDATA("DateRDV",TCD!$B$1,"DT","CH","Bénéficiaire",$A96,CW$6,CW$5,"Mois (DateRDV)",CW$7,"Années (DateRDV)",CW$3),2,""),"")</f>
        <v/>
      </c>
      <c r="CX96" s="166" t="str">
        <f>IFERROR(IF(GETPIVOTDATA("DateRDV",TCD!$B$1,"DT","CH","Bénéficiaire",$A96,CX$6,CX$5,"Mois (DateRDV)",CX$7,"Années (DateRDV)",CX$3,"Présence","Excusé"),3,""),"")</f>
        <v/>
      </c>
      <c r="CY96" s="166" t="str">
        <f>IFERROR(IF(GETPIVOTDATA("DateRDV",TCD!$B$1,"DT","CH","Bénéficiaire",$A96,CY$6,CY$5,"Mois (DateRDV)",CY$7,"Années (DateRDV)",CY$3,"Présence","Absent"),4,""),"")</f>
        <v/>
      </c>
      <c r="CZ96" s="166" t="str">
        <f>IFERROR(IF(GETPIVOTDATA("DateRDV",TCD!$B$1,"DT","CH","Bénéficiaire",$A96,CZ$6,CZ$5,"Mois (DateRDV)",CZ$7,"Années (DateRDV)",CZ$3),1,""),"")</f>
        <v/>
      </c>
      <c r="DA96" s="166" t="str">
        <f>IFERROR(IF(GETPIVOTDATA("DateRDV",TCD!$B$1,"DT","CH","Bénéficiaire",$A96,DA$6,DA$5,"Mois (DateRDV)",DA$7,"Années (DateRDV)",DA$3),2,""),"")</f>
        <v/>
      </c>
      <c r="DB96" s="166" t="str">
        <f>IFERROR(IF(GETPIVOTDATA("DateRDV",TCD!$B$1,"DT","CH","Bénéficiaire",$A96,DB$6,DB$5,"Mois (DateRDV)",DB$7,"Années (DateRDV)",DB$3,"Présence","Excusé"),3,""),"")</f>
        <v/>
      </c>
      <c r="DC96" s="166" t="str">
        <f>IFERROR(IF(GETPIVOTDATA("DateRDV",TCD!$B$1,"DT","CH","Bénéficiaire",$A96,DC$6,DC$5,"Mois (DateRDV)",DC$7,"Années (DateRDV)",DC$3,"Présence","Absent"),4,""),"")</f>
        <v/>
      </c>
      <c r="DD96" s="166" t="str">
        <f>IFERROR(IF(GETPIVOTDATA("DateRDV",TCD!$B$1,"DT","CH","Bénéficiaire",$A96,DD$6,DD$5,"Mois (DateRDV)",DD$7,"Années (DateRDV)",DD$3),1,""),"")</f>
        <v/>
      </c>
      <c r="DE96" s="166" t="str">
        <f>IFERROR(IF(GETPIVOTDATA("DateRDV",TCD!$B$1,"DT","CH","Bénéficiaire",$A96,DE$6,DE$5,"Mois (DateRDV)",DE$7,"Années (DateRDV)",DE$3),2,""),"")</f>
        <v/>
      </c>
      <c r="DF96" s="166" t="str">
        <f>IFERROR(IF(GETPIVOTDATA("DateRDV",TCD!$B$1,"DT","CH","Bénéficiaire",$A96,DF$6,DF$5,"Mois (DateRDV)",DF$7,"Années (DateRDV)",DF$3,"Présence","Excusé"),3,""),"")</f>
        <v/>
      </c>
      <c r="DG96" s="166" t="str">
        <f>IFERROR(IF(GETPIVOTDATA("DateRDV",TCD!$B$1,"DT","CH","Bénéficiaire",$A96,DG$6,DG$5,"Mois (DateRDV)",DG$7,"Années (DateRDV)",DG$3,"Présence","Absent"),4,""),"")</f>
        <v/>
      </c>
      <c r="DH96" s="166" t="str">
        <f>IFERROR(IF(GETPIVOTDATA("DateRDV",TCD!$B$1,"DT","CH","Bénéficiaire",$A96,DH$6,DH$5,"Mois (DateRDV)",DH$7,"Années (DateRDV)",DH$3),1,""),"")</f>
        <v/>
      </c>
      <c r="DI96" s="166" t="str">
        <f>IFERROR(IF(GETPIVOTDATA("DateRDV",TCD!$B$1,"DT","CH","Bénéficiaire",$A96,DI$6,DI$5,"Mois (DateRDV)",DI$7,"Années (DateRDV)",DI$3),2,""),"")</f>
        <v/>
      </c>
      <c r="DJ96" s="166" t="str">
        <f>IFERROR(IF(GETPIVOTDATA("DateRDV",TCD!$B$1,"DT","CH","Bénéficiaire",$A96,DJ$6,DJ$5,"Mois (DateRDV)",DJ$7,"Années (DateRDV)",DJ$3,"Présence","Excusé"),3,""),"")</f>
        <v/>
      </c>
      <c r="DK96" s="166" t="str">
        <f>IFERROR(IF(GETPIVOTDATA("DateRDV",TCD!$B$1,"DT","CH","Bénéficiaire",$A96,DK$6,DK$5,"Mois (DateRDV)",DK$7,"Années (DateRDV)",DK$3,"Présence","Absent"),4,""),"")</f>
        <v/>
      </c>
      <c r="DL96" s="166" t="str">
        <f>IFERROR(IF(GETPIVOTDATA("DateRDV",TCD!$B$1,"DT","CH","Bénéficiaire",$A96,DL$6,DL$5,"Mois (DateRDV)",DL$7,"Années (DateRDV)",DL$3),1,""),"")</f>
        <v/>
      </c>
      <c r="DM96" s="166" t="str">
        <f>IFERROR(IF(GETPIVOTDATA("DateRDV",TCD!$B$1,"DT","CH","Bénéficiaire",$A96,DM$6,DM$5,"Mois (DateRDV)",DM$7,"Années (DateRDV)",DM$3),2,""),"")</f>
        <v/>
      </c>
      <c r="DN96" s="166" t="str">
        <f>IFERROR(IF(GETPIVOTDATA("DateRDV",TCD!$B$1,"DT","CH","Bénéficiaire",$A96,DN$6,DN$5,"Mois (DateRDV)",DN$7,"Années (DateRDV)",DN$3,"Présence","Excusé"),3,""),"")</f>
        <v/>
      </c>
      <c r="DO96" s="166" t="str">
        <f>IFERROR(IF(GETPIVOTDATA("DateRDV",TCD!$B$1,"DT","CH","Bénéficiaire",$A96,DO$6,DO$5,"Mois (DateRDV)",DO$7,"Années (DateRDV)",DO$3,"Présence","Absent"),4,""),"")</f>
        <v/>
      </c>
    </row>
    <row r="97" spans="2:119" x14ac:dyDescent="0.2">
      <c r="B97" s="169" t="str">
        <f>IFERROR(IF(INDEX(Data!P:P,MATCH(A97,Data!B:B,0))&lt;&gt;"",INDEX(Data!P:P,MATCH(A97,Data!B:B,0)),""),"")</f>
        <v/>
      </c>
      <c r="C97" s="169" t="str">
        <f>IFERROR(IF(INDEX(Data!O:O,MATCH(A97,Data!B:B,0))&lt;&gt;"",INDEX(Data!O:O,MATCH(A97,Data!B:B,0)),""),"")</f>
        <v/>
      </c>
      <c r="D97" s="169" t="str">
        <f>IFERROR(IF(INDEX(Data!J:J,MATCH(A97,Data!B:B,0))&lt;&gt;"",INDEX(Data!J:J,MATCH(A97,Data!B:B,0)),""),"")</f>
        <v/>
      </c>
      <c r="E97" s="169" t="str">
        <f>IFERROR(IF(INDEX(Data!M:M,MATCH(A97,Data!B:B,0))&lt;&gt;"",INDEX(Data!M:M,MATCH(A97,Data!B:B,0)),""),"")</f>
        <v/>
      </c>
      <c r="F97" s="169" t="str">
        <f>IFERROR(IF(INDEX(Data!N:N,MATCH(A97,Data!B:B,0))&lt;&gt;"",INDEX(Data!N:N,MATCH(A97,Data!B:B,0)),""),"")</f>
        <v/>
      </c>
      <c r="G97" s="170" t="str">
        <f>IFERROR(IF(INDEX(Data!K:K,MATCH(A97,Data!B:B,0))&lt;&gt;"",INDEX(Data!K:K,MATCH(A97,Data!B:B,0)),""),"")</f>
        <v/>
      </c>
      <c r="H97" s="170" t="str">
        <f>IFERROR(IF(INDEX(Data!L:L,MATCH(A97,Data!B:B,0))&lt;&gt;"",INDEX(Data!L:L,MATCH(A97,Data!B:B,0)),""),"")</f>
        <v/>
      </c>
      <c r="I97" s="170" t="str">
        <f>IFERROR(IF(INDEX(Data!C:C,MATCH(A97,Data!B:B,0))&lt;&gt;"",INDEX(Data!C:C,MATCH(A97,Data!B:B,0)),""),"")</f>
        <v/>
      </c>
      <c r="J97" s="170" t="str">
        <f>IFERROR(IF(INDEX(Data!D:D,MATCH(A97,Data!B:B,0))&lt;&gt;"",INDEX(Data!D:D,MATCH(A97,Data!B:B,0)),""),"")</f>
        <v/>
      </c>
      <c r="K97" s="171" t="str">
        <f>IFERROR(IF(INDEX(Data!H:H,MATCH(A97,Data!B:B,0))&lt;&gt;"",INDEX(Data!H:H,MATCH(A97,Data!B:B,0)),""),"")</f>
        <v/>
      </c>
      <c r="L97" s="166" t="str">
        <f>IFERROR(IF(GETPIVOTDATA("DateRDV",TCD!$B$1,"DT","CH","Bénéficiaire",$A97,L$6,L$5,"Mois (DateRDV)",L$7,"Années (DateRDV)",L$3),1,""),"")</f>
        <v/>
      </c>
      <c r="M97" s="166" t="str">
        <f>IFERROR(IF(GETPIVOTDATA("DateRDV",TCD!$B$1,"DT","CH","Bénéficiaire",$A97,M$6,M$5,"Mois (DateRDV)",M$7,"Années (DateRDV)",M$3),2,""),"")</f>
        <v/>
      </c>
      <c r="N97" s="166" t="str">
        <f>IFERROR(IF(GETPIVOTDATA("DateRDV",TCD!$B$1,"DT","CH","Bénéficiaire",$A97,N$6,N$5,"Mois (DateRDV)",N$7,"Années (DateRDV)",N$3,"Présence","Excusé"),3,""),"")</f>
        <v/>
      </c>
      <c r="O97" s="166" t="str">
        <f>IFERROR(IF(GETPIVOTDATA("DateRDV",TCD!$B$1,"DT","CH","Bénéficiaire",$A97,O$6,O$5,"Mois (DateRDV)",O$7,"Années (DateRDV)",O$3,"Présence","Absent"),4,""),"")</f>
        <v/>
      </c>
      <c r="P97" s="166" t="str">
        <f>IFERROR(IF(GETPIVOTDATA("DateRDV",TCD!$B$1,"DT","CH","Bénéficiaire",$A97,P$6,P$5,"Mois (DateRDV)",P$7,"Années (DateRDV)",P$3),1,""),"")</f>
        <v/>
      </c>
      <c r="Q97" s="166" t="str">
        <f>IFERROR(IF(GETPIVOTDATA("DateRDV",TCD!$B$1,"DT","CH","Bénéficiaire",$A97,Q$6,Q$5,"Mois (DateRDV)",Q$7,"Années (DateRDV)",Q$3),2,""),"")</f>
        <v/>
      </c>
      <c r="R97" s="166" t="str">
        <f>IFERROR(IF(GETPIVOTDATA("DateRDV",TCD!$B$1,"DT","CH","Bénéficiaire",$A97,R$6,R$5,"Mois (DateRDV)",R$7,"Années (DateRDV)",R$3,"Présence","Excusé"),3,""),"")</f>
        <v/>
      </c>
      <c r="S97" s="166" t="str">
        <f>IFERROR(IF(GETPIVOTDATA("DateRDV",TCD!$B$1,"DT","CH","Bénéficiaire",$A97,S$6,S$5,"Mois (DateRDV)",S$7,"Années (DateRDV)",S$3,"Présence","Absent"),4,""),"")</f>
        <v/>
      </c>
      <c r="T97" s="166" t="str">
        <f>IFERROR(IF(GETPIVOTDATA("DateRDV",TCD!$B$1,"DT","CH","Bénéficiaire",$A97,T$6,T$5,"Mois (DateRDV)",T$7,"Années (DateRDV)",T$3),1,""),"")</f>
        <v/>
      </c>
      <c r="U97" s="166" t="str">
        <f>IFERROR(IF(GETPIVOTDATA("DateRDV",TCD!$B$1,"DT","CH","Bénéficiaire",$A97,U$6,U$5,"Mois (DateRDV)",U$7,"Années (DateRDV)",U$3),2,""),"")</f>
        <v/>
      </c>
      <c r="V97" s="166" t="str">
        <f>IFERROR(IF(GETPIVOTDATA("DateRDV",TCD!$B$1,"DT","CH","Bénéficiaire",$A97,V$6,V$5,"Mois (DateRDV)",V$7,"Années (DateRDV)",V$3,"Présence","Excusé"),3,""),"")</f>
        <v/>
      </c>
      <c r="W97" s="166" t="str">
        <f>IFERROR(IF(GETPIVOTDATA("DateRDV",TCD!$B$1,"DT","CH","Bénéficiaire",$A97,W$6,W$5,"Mois (DateRDV)",W$7,"Années (DateRDV)",W$3,"Présence","Absent"),4,""),"")</f>
        <v/>
      </c>
      <c r="X97" s="166" t="str">
        <f>IFERROR(IF(GETPIVOTDATA("DateRDV",TCD!$B$1,"DT","CH","Bénéficiaire",$A97,X$6,X$5,"Mois (DateRDV)",X$7,"Années (DateRDV)",X$3),1,""),"")</f>
        <v/>
      </c>
      <c r="Y97" s="166" t="str">
        <f>IFERROR(IF(GETPIVOTDATA("DateRDV",TCD!$B$1,"DT","CH","Bénéficiaire",$A97,Y$6,Y$5,"Mois (DateRDV)",Y$7,"Années (DateRDV)",Y$3),2,""),"")</f>
        <v/>
      </c>
      <c r="Z97" s="166" t="str">
        <f>IFERROR(IF(GETPIVOTDATA("DateRDV",TCD!$B$1,"DT","CH","Bénéficiaire",$A97,Z$6,Z$5,"Mois (DateRDV)",Z$7,"Années (DateRDV)",Z$3,"Présence","Excusé"),3,""),"")</f>
        <v/>
      </c>
      <c r="AA97" s="166" t="str">
        <f>IFERROR(IF(GETPIVOTDATA("DateRDV",TCD!$B$1,"DT","CH","Bénéficiaire",$A97,AA$6,AA$5,"Mois (DateRDV)",AA$7,"Années (DateRDV)",AA$3,"Présence","Absent"),4,""),"")</f>
        <v/>
      </c>
      <c r="AB97" s="166" t="str">
        <f>IFERROR(IF(GETPIVOTDATA("DateRDV",TCD!$B$1,"DT","CH","Bénéficiaire",$A97,AB$6,AB$5,"Mois (DateRDV)",AB$7,"Années (DateRDV)",AB$3),1,""),"")</f>
        <v/>
      </c>
      <c r="AC97" s="166" t="str">
        <f>IFERROR(IF(GETPIVOTDATA("DateRDV",TCD!$B$1,"DT","CH","Bénéficiaire",$A97,AC$6,AC$5,"Mois (DateRDV)",AC$7,"Années (DateRDV)",AC$3),2,""),"")</f>
        <v/>
      </c>
      <c r="AD97" s="166" t="str">
        <f>IFERROR(IF(GETPIVOTDATA("DateRDV",TCD!$B$1,"DT","CH","Bénéficiaire",$A97,AD$6,AD$5,"Mois (DateRDV)",AD$7,"Années (DateRDV)",AD$3,"Présence","Excusé"),3,""),"")</f>
        <v/>
      </c>
      <c r="AE97" s="166" t="str">
        <f>IFERROR(IF(GETPIVOTDATA("DateRDV",TCD!$B$1,"DT","CH","Bénéficiaire",$A97,AE$6,AE$5,"Mois (DateRDV)",AE$7,"Années (DateRDV)",AE$3,"Présence","Absent"),4,""),"")</f>
        <v/>
      </c>
      <c r="AF97" s="166" t="str">
        <f>IFERROR(IF(GETPIVOTDATA("DateRDV",TCD!$B$1,"DT","CH","Bénéficiaire",$A97,AF$6,AF$5,"Mois (DateRDV)",AF$7,"Années (DateRDV)",AF$3),1,""),"")</f>
        <v/>
      </c>
      <c r="AG97" s="166" t="str">
        <f>IFERROR(IF(GETPIVOTDATA("DateRDV",TCD!$B$1,"DT","CH","Bénéficiaire",$A97,AG$6,AG$5,"Mois (DateRDV)",AG$7,"Années (DateRDV)",AG$3),2,""),"")</f>
        <v/>
      </c>
      <c r="AH97" s="166" t="str">
        <f>IFERROR(IF(GETPIVOTDATA("DateRDV",TCD!$B$1,"DT","CH","Bénéficiaire",$A97,AH$6,AH$5,"Mois (DateRDV)",AH$7,"Années (DateRDV)",AH$3,"Présence","Excusé"),3,""),"")</f>
        <v/>
      </c>
      <c r="AI97" s="166" t="str">
        <f>IFERROR(IF(GETPIVOTDATA("DateRDV",TCD!$B$1,"DT","CH","Bénéficiaire",$A97,AI$6,AI$5,"Mois (DateRDV)",AI$7,"Années (DateRDV)",AI$3,"Présence","Absent"),4,""),"")</f>
        <v/>
      </c>
      <c r="AJ97" s="166" t="str">
        <f>IFERROR(IF(GETPIVOTDATA("DateRDV",TCD!$B$1,"DT","CH","Bénéficiaire",$A97,AJ$6,AJ$5,"Mois (DateRDV)",AJ$7,"Années (DateRDV)",AJ$3),1,""),"")</f>
        <v/>
      </c>
      <c r="AK97" s="166" t="str">
        <f>IFERROR(IF(GETPIVOTDATA("DateRDV",TCD!$B$1,"DT","CH","Bénéficiaire",$A97,AK$6,AK$5,"Mois (DateRDV)",AK$7,"Années (DateRDV)",AK$3),2,""),"")</f>
        <v/>
      </c>
      <c r="AL97" s="166" t="str">
        <f>IFERROR(IF(GETPIVOTDATA("DateRDV",TCD!$B$1,"DT","CH","Bénéficiaire",$A97,AL$6,AL$5,"Mois (DateRDV)",AL$7,"Années (DateRDV)",AL$3,"Présence","Excusé"),3,""),"")</f>
        <v/>
      </c>
      <c r="AM97" s="166" t="str">
        <f>IFERROR(IF(GETPIVOTDATA("DateRDV",TCD!$B$1,"DT","CH","Bénéficiaire",$A97,AM$6,AM$5,"Mois (DateRDV)",AM$7,"Années (DateRDV)",AM$3,"Présence","Absent"),4,""),"")</f>
        <v/>
      </c>
      <c r="AN97" s="166" t="str">
        <f>IFERROR(IF(GETPIVOTDATA("DateRDV",TCD!$B$1,"DT","CH","Bénéficiaire",$A97,AN$6,AN$5,"Mois (DateRDV)",AN$7,"Années (DateRDV)",AN$3),1,""),"")</f>
        <v/>
      </c>
      <c r="AO97" s="166" t="str">
        <f>IFERROR(IF(GETPIVOTDATA("DateRDV",TCD!$B$1,"DT","CH","Bénéficiaire",$A97,AO$6,AO$5,"Mois (DateRDV)",AO$7,"Années (DateRDV)",AO$3),2,""),"")</f>
        <v/>
      </c>
      <c r="AP97" s="166" t="str">
        <f>IFERROR(IF(GETPIVOTDATA("DateRDV",TCD!$B$1,"DT","CH","Bénéficiaire",$A97,AP$6,AP$5,"Mois (DateRDV)",AP$7,"Années (DateRDV)",AP$3,"Présence","Excusé"),3,""),"")</f>
        <v/>
      </c>
      <c r="AQ97" s="166" t="str">
        <f>IFERROR(IF(GETPIVOTDATA("DateRDV",TCD!$B$1,"DT","CH","Bénéficiaire",$A97,AQ$6,AQ$5,"Mois (DateRDV)",AQ$7,"Années (DateRDV)",AQ$3,"Présence","Absent"),4,""),"")</f>
        <v/>
      </c>
      <c r="AR97" s="166" t="str">
        <f>IFERROR(IF(GETPIVOTDATA("DateRDV",TCD!$B$1,"DT","CH","Bénéficiaire",$A97,AR$6,AR$5,"Mois (DateRDV)",AR$7,"Années (DateRDV)",AR$3),1,""),"")</f>
        <v/>
      </c>
      <c r="AS97" s="166" t="str">
        <f>IFERROR(IF(GETPIVOTDATA("DateRDV",TCD!$B$1,"DT","CH","Bénéficiaire",$A97,AS$6,AS$5,"Mois (DateRDV)",AS$7,"Années (DateRDV)",AS$3),2,""),"")</f>
        <v/>
      </c>
      <c r="AT97" s="166" t="str">
        <f>IFERROR(IF(GETPIVOTDATA("DateRDV",TCD!$B$1,"DT","CH","Bénéficiaire",$A97,AT$6,AT$5,"Mois (DateRDV)",AT$7,"Années (DateRDV)",AT$3,"Présence","Excusé"),3,""),"")</f>
        <v/>
      </c>
      <c r="AU97" s="166" t="str">
        <f>IFERROR(IF(GETPIVOTDATA("DateRDV",TCD!$B$1,"DT","CH","Bénéficiaire",$A97,AU$6,AU$5,"Mois (DateRDV)",AU$7,"Années (DateRDV)",AU$3,"Présence","Absent"),4,""),"")</f>
        <v/>
      </c>
      <c r="AV97" s="166" t="str">
        <f>IFERROR(IF(GETPIVOTDATA("DateRDV",TCD!$B$1,"DT","CH","Bénéficiaire",$A97,AV$6,AV$5,"Mois (DateRDV)",AV$7,"Années (DateRDV)",AV$3),1,""),"")</f>
        <v/>
      </c>
      <c r="AW97" s="166" t="str">
        <f>IFERROR(IF(GETPIVOTDATA("DateRDV",TCD!$B$1,"DT","CH","Bénéficiaire",$A97,AW$6,AW$5,"Mois (DateRDV)",AW$7,"Années (DateRDV)",AW$3),2,""),"")</f>
        <v/>
      </c>
      <c r="AX97" s="166" t="str">
        <f>IFERROR(IF(GETPIVOTDATA("DateRDV",TCD!$B$1,"DT","CH","Bénéficiaire",$A97,AX$6,AX$5,"Mois (DateRDV)",AX$7,"Années (DateRDV)",AX$3,"Présence","Excusé"),3,""),"")</f>
        <v/>
      </c>
      <c r="AY97" s="166" t="str">
        <f>IFERROR(IF(GETPIVOTDATA("DateRDV",TCD!$B$1,"DT","CH","Bénéficiaire",$A97,AY$6,AY$5,"Mois (DateRDV)",AY$7,"Années (DateRDV)",AY$3,"Présence","Absent"),4,""),"")</f>
        <v/>
      </c>
      <c r="AZ97" s="166" t="str">
        <f>IFERROR(IF(GETPIVOTDATA("DateRDV",TCD!$B$1,"DT","CH","Bénéficiaire",$A97,AZ$6,AZ$5,"Mois (DateRDV)",AZ$7,"Années (DateRDV)",AZ$3),1,""),"")</f>
        <v/>
      </c>
      <c r="BA97" s="166" t="str">
        <f>IFERROR(IF(GETPIVOTDATA("DateRDV",TCD!$B$1,"DT","CH","Bénéficiaire",$A97,BA$6,BA$5,"Mois (DateRDV)",BA$7,"Années (DateRDV)",BA$3),2,""),"")</f>
        <v/>
      </c>
      <c r="BB97" s="166" t="str">
        <f>IFERROR(IF(GETPIVOTDATA("DateRDV",TCD!$B$1,"DT","CH","Bénéficiaire",$A97,BB$6,BB$5,"Mois (DateRDV)",BB$7,"Années (DateRDV)",BB$3,"Présence","Excusé"),3,""),"")</f>
        <v/>
      </c>
      <c r="BC97" s="166" t="str">
        <f>IFERROR(IF(GETPIVOTDATA("DateRDV",TCD!$B$1,"DT","CH","Bénéficiaire",$A97,BC$6,BC$5,"Mois (DateRDV)",BC$7,"Années (DateRDV)",BC$3,"Présence","Absent"),4,""),"")</f>
        <v/>
      </c>
      <c r="BD97" s="166" t="str">
        <f>IFERROR(IF(GETPIVOTDATA("DateRDV",TCD!$B$1,"DT","CH","Bénéficiaire",$A97,BD$6,BD$5,"Mois (DateRDV)",BD$7,"Années (DateRDV)",BD$3),1,""),"")</f>
        <v/>
      </c>
      <c r="BE97" s="166" t="str">
        <f>IFERROR(IF(GETPIVOTDATA("DateRDV",TCD!$B$1,"DT","CH","Bénéficiaire",$A97,BE$6,BE$5,"Mois (DateRDV)",BE$7,"Années (DateRDV)",BE$3),2,""),"")</f>
        <v/>
      </c>
      <c r="BF97" s="166" t="str">
        <f>IFERROR(IF(GETPIVOTDATA("DateRDV",TCD!$B$1,"DT","CH","Bénéficiaire",$A97,BF$6,BF$5,"Mois (DateRDV)",BF$7,"Années (DateRDV)",BF$3,"Présence","Excusé"),3,""),"")</f>
        <v/>
      </c>
      <c r="BG97" s="166" t="str">
        <f>IFERROR(IF(GETPIVOTDATA("DateRDV",TCD!$B$1,"DT","CH","Bénéficiaire",$A97,BG$6,BG$5,"Mois (DateRDV)",BG$7,"Années (DateRDV)",BG$3,"Présence","Absent"),4,""),"")</f>
        <v/>
      </c>
      <c r="BH97" s="166" t="str">
        <f>IFERROR(IF(GETPIVOTDATA("DateRDV",TCD!$B$1,"DT","CH","Bénéficiaire",$A97,BH$6,BH$5,"Mois (DateRDV)",BH$7,"Années (DateRDV)",BH$3),1,""),"")</f>
        <v/>
      </c>
      <c r="BI97" s="166" t="str">
        <f>IFERROR(IF(GETPIVOTDATA("DateRDV",TCD!$B$1,"DT","CH","Bénéficiaire",$A97,BI$6,BI$5,"Mois (DateRDV)",BI$7,"Années (DateRDV)",BI$3),2,""),"")</f>
        <v/>
      </c>
      <c r="BJ97" s="166" t="str">
        <f>IFERROR(IF(GETPIVOTDATA("DateRDV",TCD!$B$1,"DT","CH","Bénéficiaire",$A97,BJ$6,BJ$5,"Mois (DateRDV)",BJ$7,"Années (DateRDV)",BJ$3,"Présence","Excusé"),3,""),"")</f>
        <v/>
      </c>
      <c r="BK97" s="166" t="str">
        <f>IFERROR(IF(GETPIVOTDATA("DateRDV",TCD!$B$1,"DT","CH","Bénéficiaire",$A97,BK$6,BK$5,"Mois (DateRDV)",BK$7,"Années (DateRDV)",BK$3,"Présence","Absent"),4,""),"")</f>
        <v/>
      </c>
      <c r="BL97" s="166" t="str">
        <f>IFERROR(IF(GETPIVOTDATA("DateRDV",TCD!$B$1,"DT","CH","Bénéficiaire",$A97,BL$6,BL$5,"Mois (DateRDV)",BL$7,"Années (DateRDV)",BL$3),1,""),"")</f>
        <v/>
      </c>
      <c r="BM97" s="166" t="str">
        <f>IFERROR(IF(GETPIVOTDATA("DateRDV",TCD!$B$1,"DT","CH","Bénéficiaire",$A97,BM$6,BM$5,"Mois (DateRDV)",BM$7,"Années (DateRDV)",BM$3),2,""),"")</f>
        <v/>
      </c>
      <c r="BN97" s="166" t="str">
        <f>IFERROR(IF(GETPIVOTDATA("DateRDV",TCD!$B$1,"DT","CH","Bénéficiaire",$A97,BN$6,BN$5,"Mois (DateRDV)",BN$7,"Années (DateRDV)",BN$3,"Présence","Excusé"),3,""),"")</f>
        <v/>
      </c>
      <c r="BO97" s="166" t="str">
        <f>IFERROR(IF(GETPIVOTDATA("DateRDV",TCD!$B$1,"DT","CH","Bénéficiaire",$A97,BO$6,BO$5,"Mois (DateRDV)",BO$7,"Années (DateRDV)",BO$3,"Présence","Absent"),4,""),"")</f>
        <v/>
      </c>
      <c r="BP97" s="166" t="str">
        <f>IFERROR(IF(GETPIVOTDATA("DateRDV",TCD!$B$1,"DT","CH","Bénéficiaire",$A97,BP$6,BP$5,"Mois (DateRDV)",BP$7,"Années (DateRDV)",BP$3),1,""),"")</f>
        <v/>
      </c>
      <c r="BQ97" s="166" t="str">
        <f>IFERROR(IF(GETPIVOTDATA("DateRDV",TCD!$B$1,"DT","CH","Bénéficiaire",$A97,BQ$6,BQ$5,"Mois (DateRDV)",BQ$7,"Années (DateRDV)",BQ$3),2,""),"")</f>
        <v/>
      </c>
      <c r="BR97" s="166" t="str">
        <f>IFERROR(IF(GETPIVOTDATA("DateRDV",TCD!$B$1,"DT","CH","Bénéficiaire",$A97,BR$6,BR$5,"Mois (DateRDV)",BR$7,"Années (DateRDV)",BR$3,"Présence","Excusé"),3,""),"")</f>
        <v/>
      </c>
      <c r="BS97" s="166" t="str">
        <f>IFERROR(IF(GETPIVOTDATA("DateRDV",TCD!$B$1,"DT","CH","Bénéficiaire",$A97,BS$6,BS$5,"Mois (DateRDV)",BS$7,"Années (DateRDV)",BS$3,"Présence","Absent"),4,""),"")</f>
        <v/>
      </c>
      <c r="BT97" s="166" t="str">
        <f>IFERROR(IF(GETPIVOTDATA("DateRDV",TCD!$B$1,"DT","CH","Bénéficiaire",$A97,BT$6,BT$5,"Mois (DateRDV)",BT$7,"Années (DateRDV)",BT$3),1,""),"")</f>
        <v/>
      </c>
      <c r="BU97" s="166" t="str">
        <f>IFERROR(IF(GETPIVOTDATA("DateRDV",TCD!$B$1,"DT","CH","Bénéficiaire",$A97,BU$6,BU$5,"Mois (DateRDV)",BU$7,"Années (DateRDV)",BU$3),2,""),"")</f>
        <v/>
      </c>
      <c r="BV97" s="166" t="str">
        <f>IFERROR(IF(GETPIVOTDATA("DateRDV",TCD!$B$1,"DT","CH","Bénéficiaire",$A97,BV$6,BV$5,"Mois (DateRDV)",BV$7,"Années (DateRDV)",BV$3,"Présence","Excusé"),3,""),"")</f>
        <v/>
      </c>
      <c r="BW97" s="166" t="str">
        <f>IFERROR(IF(GETPIVOTDATA("DateRDV",TCD!$B$1,"DT","CH","Bénéficiaire",$A97,BW$6,BW$5,"Mois (DateRDV)",BW$7,"Années (DateRDV)",BW$3,"Présence","Absent"),4,""),"")</f>
        <v/>
      </c>
      <c r="BX97" s="166" t="str">
        <f>IFERROR(IF(GETPIVOTDATA("DateRDV",TCD!$B$1,"DT","CH","Bénéficiaire",$A97,BX$6,BX$5,"Mois (DateRDV)",BX$7,"Années (DateRDV)",BX$3),1,""),"")</f>
        <v/>
      </c>
      <c r="BY97" s="166" t="str">
        <f>IFERROR(IF(GETPIVOTDATA("DateRDV",TCD!$B$1,"DT","CH","Bénéficiaire",$A97,BY$6,BY$5,"Mois (DateRDV)",BY$7,"Années (DateRDV)",BY$3),2,""),"")</f>
        <v/>
      </c>
      <c r="BZ97" s="166" t="str">
        <f>IFERROR(IF(GETPIVOTDATA("DateRDV",TCD!$B$1,"DT","CH","Bénéficiaire",$A97,BZ$6,BZ$5,"Mois (DateRDV)",BZ$7,"Années (DateRDV)",BZ$3,"Présence","Excusé"),3,""),"")</f>
        <v/>
      </c>
      <c r="CA97" s="166" t="str">
        <f>IFERROR(IF(GETPIVOTDATA("DateRDV",TCD!$B$1,"DT","CH","Bénéficiaire",$A97,CA$6,CA$5,"Mois (DateRDV)",CA$7,"Années (DateRDV)",CA$3,"Présence","Absent"),4,""),"")</f>
        <v/>
      </c>
      <c r="CB97" s="166" t="str">
        <f>IFERROR(IF(GETPIVOTDATA("DateRDV",TCD!$B$1,"DT","CH","Bénéficiaire",$A97,CB$6,CB$5,"Mois (DateRDV)",CB$7,"Années (DateRDV)",CB$3),1,""),"")</f>
        <v/>
      </c>
      <c r="CC97" s="166" t="str">
        <f>IFERROR(IF(GETPIVOTDATA("DateRDV",TCD!$B$1,"DT","CH","Bénéficiaire",$A97,CC$6,CC$5,"Mois (DateRDV)",CC$7,"Années (DateRDV)",CC$3),2,""),"")</f>
        <v/>
      </c>
      <c r="CD97" s="166" t="str">
        <f>IFERROR(IF(GETPIVOTDATA("DateRDV",TCD!$B$1,"DT","CH","Bénéficiaire",$A97,CD$6,CD$5,"Mois (DateRDV)",CD$7,"Années (DateRDV)",CD$3,"Présence","Excusé"),3,""),"")</f>
        <v/>
      </c>
      <c r="CE97" s="166" t="str">
        <f>IFERROR(IF(GETPIVOTDATA("DateRDV",TCD!$B$1,"DT","CH","Bénéficiaire",$A97,CE$6,CE$5,"Mois (DateRDV)",CE$7,"Années (DateRDV)",CE$3,"Présence","Absent"),4,""),"")</f>
        <v/>
      </c>
      <c r="CF97" s="166" t="str">
        <f>IFERROR(IF(GETPIVOTDATA("DateRDV",TCD!$B$1,"DT","CH","Bénéficiaire",$A97,CF$6,CF$5,"Mois (DateRDV)",CF$7,"Années (DateRDV)",CF$3),1,""),"")</f>
        <v/>
      </c>
      <c r="CG97" s="166" t="str">
        <f>IFERROR(IF(GETPIVOTDATA("DateRDV",TCD!$B$1,"DT","CH","Bénéficiaire",$A97,CG$6,CG$5,"Mois (DateRDV)",CG$7,"Années (DateRDV)",CG$3),2,""),"")</f>
        <v/>
      </c>
      <c r="CH97" s="166" t="str">
        <f>IFERROR(IF(GETPIVOTDATA("DateRDV",TCD!$B$1,"DT","CH","Bénéficiaire",$A97,CH$6,CH$5,"Mois (DateRDV)",CH$7,"Années (DateRDV)",CH$3,"Présence","Excusé"),3,""),"")</f>
        <v/>
      </c>
      <c r="CI97" s="166" t="str">
        <f>IFERROR(IF(GETPIVOTDATA("DateRDV",TCD!$B$1,"DT","CH","Bénéficiaire",$A97,CI$6,CI$5,"Mois (DateRDV)",CI$7,"Années (DateRDV)",CI$3,"Présence","Absent"),4,""),"")</f>
        <v/>
      </c>
      <c r="CJ97" s="166" t="str">
        <f>IFERROR(IF(GETPIVOTDATA("DateRDV",TCD!$B$1,"DT","CH","Bénéficiaire",$A97,CJ$6,CJ$5,"Mois (DateRDV)",CJ$7,"Années (DateRDV)",CJ$3),1,""),"")</f>
        <v/>
      </c>
      <c r="CK97" s="166" t="str">
        <f>IFERROR(IF(GETPIVOTDATA("DateRDV",TCD!$B$1,"DT","CH","Bénéficiaire",$A97,CK$6,CK$5,"Mois (DateRDV)",CK$7,"Années (DateRDV)",CK$3),2,""),"")</f>
        <v/>
      </c>
      <c r="CL97" s="166" t="str">
        <f>IFERROR(IF(GETPIVOTDATA("DateRDV",TCD!$B$1,"DT","CH","Bénéficiaire",$A97,CL$6,CL$5,"Mois (DateRDV)",CL$7,"Années (DateRDV)",CL$3,"Présence","Excusé"),3,""),"")</f>
        <v/>
      </c>
      <c r="CM97" s="166" t="str">
        <f>IFERROR(IF(GETPIVOTDATA("DateRDV",TCD!$B$1,"DT","CH","Bénéficiaire",$A97,CM$6,CM$5,"Mois (DateRDV)",CM$7,"Années (DateRDV)",CM$3,"Présence","Absent"),4,""),"")</f>
        <v/>
      </c>
      <c r="CN97" s="166" t="str">
        <f>IFERROR(IF(GETPIVOTDATA("DateRDV",TCD!$B$1,"DT","CH","Bénéficiaire",$A97,CN$6,CN$5,"Mois (DateRDV)",CN$7,"Années (DateRDV)",CN$3),1,""),"")</f>
        <v/>
      </c>
      <c r="CO97" s="166" t="str">
        <f>IFERROR(IF(GETPIVOTDATA("DateRDV",TCD!$B$1,"DT","CH","Bénéficiaire",$A97,CO$6,CO$5,"Mois (DateRDV)",CO$7,"Années (DateRDV)",CO$3),2,""),"")</f>
        <v/>
      </c>
      <c r="CP97" s="166" t="str">
        <f>IFERROR(IF(GETPIVOTDATA("DateRDV",TCD!$B$1,"DT","CH","Bénéficiaire",$A97,CP$6,CP$5,"Mois (DateRDV)",CP$7,"Années (DateRDV)",CP$3,"Présence","Excusé"),3,""),"")</f>
        <v/>
      </c>
      <c r="CQ97" s="166" t="str">
        <f>IFERROR(IF(GETPIVOTDATA("DateRDV",TCD!$B$1,"DT","CH","Bénéficiaire",$A97,CQ$6,CQ$5,"Mois (DateRDV)",CQ$7,"Années (DateRDV)",CQ$3,"Présence","Absent"),4,""),"")</f>
        <v/>
      </c>
      <c r="CR97" s="166" t="str">
        <f>IFERROR(IF(GETPIVOTDATA("DateRDV",TCD!$B$1,"DT","CH","Bénéficiaire",$A97,CR$6,CR$5,"Mois (DateRDV)",CR$7,"Années (DateRDV)",CR$3),1,""),"")</f>
        <v/>
      </c>
      <c r="CS97" s="166" t="str">
        <f>IFERROR(IF(GETPIVOTDATA("DateRDV",TCD!$B$1,"DT","CH","Bénéficiaire",$A97,CS$6,CS$5,"Mois (DateRDV)",CS$7,"Années (DateRDV)",CS$3),2,""),"")</f>
        <v/>
      </c>
      <c r="CT97" s="166" t="str">
        <f>IFERROR(IF(GETPIVOTDATA("DateRDV",TCD!$B$1,"DT","CH","Bénéficiaire",$A97,CT$6,CT$5,"Mois (DateRDV)",CT$7,"Années (DateRDV)",CT$3,"Présence","Excusé"),3,""),"")</f>
        <v/>
      </c>
      <c r="CU97" s="166" t="str">
        <f>IFERROR(IF(GETPIVOTDATA("DateRDV",TCD!$B$1,"DT","CH","Bénéficiaire",$A97,CU$6,CU$5,"Mois (DateRDV)",CU$7,"Années (DateRDV)",CU$3,"Présence","Absent"),4,""),"")</f>
        <v/>
      </c>
      <c r="CV97" s="166" t="str">
        <f>IFERROR(IF(GETPIVOTDATA("DateRDV",TCD!$B$1,"DT","CH","Bénéficiaire",$A97,CV$6,CV$5,"Mois (DateRDV)",CV$7,"Années (DateRDV)",CV$3),1,""),"")</f>
        <v/>
      </c>
      <c r="CW97" s="166" t="str">
        <f>IFERROR(IF(GETPIVOTDATA("DateRDV",TCD!$B$1,"DT","CH","Bénéficiaire",$A97,CW$6,CW$5,"Mois (DateRDV)",CW$7,"Années (DateRDV)",CW$3),2,""),"")</f>
        <v/>
      </c>
      <c r="CX97" s="166" t="str">
        <f>IFERROR(IF(GETPIVOTDATA("DateRDV",TCD!$B$1,"DT","CH","Bénéficiaire",$A97,CX$6,CX$5,"Mois (DateRDV)",CX$7,"Années (DateRDV)",CX$3,"Présence","Excusé"),3,""),"")</f>
        <v/>
      </c>
      <c r="CY97" s="166" t="str">
        <f>IFERROR(IF(GETPIVOTDATA("DateRDV",TCD!$B$1,"DT","CH","Bénéficiaire",$A97,CY$6,CY$5,"Mois (DateRDV)",CY$7,"Années (DateRDV)",CY$3,"Présence","Absent"),4,""),"")</f>
        <v/>
      </c>
      <c r="CZ97" s="166" t="str">
        <f>IFERROR(IF(GETPIVOTDATA("DateRDV",TCD!$B$1,"DT","CH","Bénéficiaire",$A97,CZ$6,CZ$5,"Mois (DateRDV)",CZ$7,"Années (DateRDV)",CZ$3),1,""),"")</f>
        <v/>
      </c>
      <c r="DA97" s="166" t="str">
        <f>IFERROR(IF(GETPIVOTDATA("DateRDV",TCD!$B$1,"DT","CH","Bénéficiaire",$A97,DA$6,DA$5,"Mois (DateRDV)",DA$7,"Années (DateRDV)",DA$3),2,""),"")</f>
        <v/>
      </c>
      <c r="DB97" s="166" t="str">
        <f>IFERROR(IF(GETPIVOTDATA("DateRDV",TCD!$B$1,"DT","CH","Bénéficiaire",$A97,DB$6,DB$5,"Mois (DateRDV)",DB$7,"Années (DateRDV)",DB$3,"Présence","Excusé"),3,""),"")</f>
        <v/>
      </c>
      <c r="DC97" s="166" t="str">
        <f>IFERROR(IF(GETPIVOTDATA("DateRDV",TCD!$B$1,"DT","CH","Bénéficiaire",$A97,DC$6,DC$5,"Mois (DateRDV)",DC$7,"Années (DateRDV)",DC$3,"Présence","Absent"),4,""),"")</f>
        <v/>
      </c>
      <c r="DD97" s="166" t="str">
        <f>IFERROR(IF(GETPIVOTDATA("DateRDV",TCD!$B$1,"DT","CH","Bénéficiaire",$A97,DD$6,DD$5,"Mois (DateRDV)",DD$7,"Années (DateRDV)",DD$3),1,""),"")</f>
        <v/>
      </c>
      <c r="DE97" s="166" t="str">
        <f>IFERROR(IF(GETPIVOTDATA("DateRDV",TCD!$B$1,"DT","CH","Bénéficiaire",$A97,DE$6,DE$5,"Mois (DateRDV)",DE$7,"Années (DateRDV)",DE$3),2,""),"")</f>
        <v/>
      </c>
      <c r="DF97" s="166" t="str">
        <f>IFERROR(IF(GETPIVOTDATA("DateRDV",TCD!$B$1,"DT","CH","Bénéficiaire",$A97,DF$6,DF$5,"Mois (DateRDV)",DF$7,"Années (DateRDV)",DF$3,"Présence","Excusé"),3,""),"")</f>
        <v/>
      </c>
      <c r="DG97" s="166" t="str">
        <f>IFERROR(IF(GETPIVOTDATA("DateRDV",TCD!$B$1,"DT","CH","Bénéficiaire",$A97,DG$6,DG$5,"Mois (DateRDV)",DG$7,"Années (DateRDV)",DG$3,"Présence","Absent"),4,""),"")</f>
        <v/>
      </c>
      <c r="DH97" s="166" t="str">
        <f>IFERROR(IF(GETPIVOTDATA("DateRDV",TCD!$B$1,"DT","CH","Bénéficiaire",$A97,DH$6,DH$5,"Mois (DateRDV)",DH$7,"Années (DateRDV)",DH$3),1,""),"")</f>
        <v/>
      </c>
      <c r="DI97" s="166" t="str">
        <f>IFERROR(IF(GETPIVOTDATA("DateRDV",TCD!$B$1,"DT","CH","Bénéficiaire",$A97,DI$6,DI$5,"Mois (DateRDV)",DI$7,"Années (DateRDV)",DI$3),2,""),"")</f>
        <v/>
      </c>
      <c r="DJ97" s="166" t="str">
        <f>IFERROR(IF(GETPIVOTDATA("DateRDV",TCD!$B$1,"DT","CH","Bénéficiaire",$A97,DJ$6,DJ$5,"Mois (DateRDV)",DJ$7,"Années (DateRDV)",DJ$3,"Présence","Excusé"),3,""),"")</f>
        <v/>
      </c>
      <c r="DK97" s="166" t="str">
        <f>IFERROR(IF(GETPIVOTDATA("DateRDV",TCD!$B$1,"DT","CH","Bénéficiaire",$A97,DK$6,DK$5,"Mois (DateRDV)",DK$7,"Années (DateRDV)",DK$3,"Présence","Absent"),4,""),"")</f>
        <v/>
      </c>
      <c r="DL97" s="166" t="str">
        <f>IFERROR(IF(GETPIVOTDATA("DateRDV",TCD!$B$1,"DT","CH","Bénéficiaire",$A97,DL$6,DL$5,"Mois (DateRDV)",DL$7,"Années (DateRDV)",DL$3),1,""),"")</f>
        <v/>
      </c>
      <c r="DM97" s="166" t="str">
        <f>IFERROR(IF(GETPIVOTDATA("DateRDV",TCD!$B$1,"DT","CH","Bénéficiaire",$A97,DM$6,DM$5,"Mois (DateRDV)",DM$7,"Années (DateRDV)",DM$3),2,""),"")</f>
        <v/>
      </c>
      <c r="DN97" s="166" t="str">
        <f>IFERROR(IF(GETPIVOTDATA("DateRDV",TCD!$B$1,"DT","CH","Bénéficiaire",$A97,DN$6,DN$5,"Mois (DateRDV)",DN$7,"Années (DateRDV)",DN$3,"Présence","Excusé"),3,""),"")</f>
        <v/>
      </c>
      <c r="DO97" s="166" t="str">
        <f>IFERROR(IF(GETPIVOTDATA("DateRDV",TCD!$B$1,"DT","CH","Bénéficiaire",$A97,DO$6,DO$5,"Mois (DateRDV)",DO$7,"Années (DateRDV)",DO$3,"Présence","Absent"),4,""),"")</f>
        <v/>
      </c>
    </row>
    <row r="98" spans="2:119" x14ac:dyDescent="0.2">
      <c r="B98" s="169" t="str">
        <f>IFERROR(IF(INDEX(Data!P:P,MATCH(A98,Data!B:B,0))&lt;&gt;"",INDEX(Data!P:P,MATCH(A98,Data!B:B,0)),""),"")</f>
        <v/>
      </c>
      <c r="C98" s="169" t="str">
        <f>IFERROR(IF(INDEX(Data!O:O,MATCH(A98,Data!B:B,0))&lt;&gt;"",INDEX(Data!O:O,MATCH(A98,Data!B:B,0)),""),"")</f>
        <v/>
      </c>
      <c r="D98" s="169" t="str">
        <f>IFERROR(IF(INDEX(Data!J:J,MATCH(A98,Data!B:B,0))&lt;&gt;"",INDEX(Data!J:J,MATCH(A98,Data!B:B,0)),""),"")</f>
        <v/>
      </c>
      <c r="E98" s="169" t="str">
        <f>IFERROR(IF(INDEX(Data!M:M,MATCH(A98,Data!B:B,0))&lt;&gt;"",INDEX(Data!M:M,MATCH(A98,Data!B:B,0)),""),"")</f>
        <v/>
      </c>
      <c r="F98" s="169" t="str">
        <f>IFERROR(IF(INDEX(Data!N:N,MATCH(A98,Data!B:B,0))&lt;&gt;"",INDEX(Data!N:N,MATCH(A98,Data!B:B,0)),""),"")</f>
        <v/>
      </c>
      <c r="G98" s="170" t="str">
        <f>IFERROR(IF(INDEX(Data!K:K,MATCH(A98,Data!B:B,0))&lt;&gt;"",INDEX(Data!K:K,MATCH(A98,Data!B:B,0)),""),"")</f>
        <v/>
      </c>
      <c r="H98" s="170" t="str">
        <f>IFERROR(IF(INDEX(Data!L:L,MATCH(A98,Data!B:B,0))&lt;&gt;"",INDEX(Data!L:L,MATCH(A98,Data!B:B,0)),""),"")</f>
        <v/>
      </c>
      <c r="I98" s="170" t="str">
        <f>IFERROR(IF(INDEX(Data!C:C,MATCH(A98,Data!B:B,0))&lt;&gt;"",INDEX(Data!C:C,MATCH(A98,Data!B:B,0)),""),"")</f>
        <v/>
      </c>
      <c r="J98" s="170" t="str">
        <f>IFERROR(IF(INDEX(Data!D:D,MATCH(A98,Data!B:B,0))&lt;&gt;"",INDEX(Data!D:D,MATCH(A98,Data!B:B,0)),""),"")</f>
        <v/>
      </c>
      <c r="K98" s="171" t="str">
        <f>IFERROR(IF(INDEX(Data!H:H,MATCH(A98,Data!B:B,0))&lt;&gt;"",INDEX(Data!H:H,MATCH(A98,Data!B:B,0)),""),"")</f>
        <v/>
      </c>
      <c r="L98" s="166" t="str">
        <f>IFERROR(IF(GETPIVOTDATA("DateRDV",TCD!$B$1,"DT","CH","Bénéficiaire",$A98,L$6,L$5,"Mois (DateRDV)",L$7,"Années (DateRDV)",L$3),1,""),"")</f>
        <v/>
      </c>
      <c r="M98" s="166" t="str">
        <f>IFERROR(IF(GETPIVOTDATA("DateRDV",TCD!$B$1,"DT","CH","Bénéficiaire",$A98,M$6,M$5,"Mois (DateRDV)",M$7,"Années (DateRDV)",M$3),2,""),"")</f>
        <v/>
      </c>
      <c r="N98" s="166" t="str">
        <f>IFERROR(IF(GETPIVOTDATA("DateRDV",TCD!$B$1,"DT","CH","Bénéficiaire",$A98,N$6,N$5,"Mois (DateRDV)",N$7,"Années (DateRDV)",N$3,"Présence","Excusé"),3,""),"")</f>
        <v/>
      </c>
      <c r="O98" s="166" t="str">
        <f>IFERROR(IF(GETPIVOTDATA("DateRDV",TCD!$B$1,"DT","CH","Bénéficiaire",$A98,O$6,O$5,"Mois (DateRDV)",O$7,"Années (DateRDV)",O$3,"Présence","Absent"),4,""),"")</f>
        <v/>
      </c>
      <c r="P98" s="166" t="str">
        <f>IFERROR(IF(GETPIVOTDATA("DateRDV",TCD!$B$1,"DT","CH","Bénéficiaire",$A98,P$6,P$5,"Mois (DateRDV)",P$7,"Années (DateRDV)",P$3),1,""),"")</f>
        <v/>
      </c>
      <c r="Q98" s="166" t="str">
        <f>IFERROR(IF(GETPIVOTDATA("DateRDV",TCD!$B$1,"DT","CH","Bénéficiaire",$A98,Q$6,Q$5,"Mois (DateRDV)",Q$7,"Années (DateRDV)",Q$3),2,""),"")</f>
        <v/>
      </c>
      <c r="R98" s="166" t="str">
        <f>IFERROR(IF(GETPIVOTDATA("DateRDV",TCD!$B$1,"DT","CH","Bénéficiaire",$A98,R$6,R$5,"Mois (DateRDV)",R$7,"Années (DateRDV)",R$3,"Présence","Excusé"),3,""),"")</f>
        <v/>
      </c>
      <c r="S98" s="166" t="str">
        <f>IFERROR(IF(GETPIVOTDATA("DateRDV",TCD!$B$1,"DT","CH","Bénéficiaire",$A98,S$6,S$5,"Mois (DateRDV)",S$7,"Années (DateRDV)",S$3,"Présence","Absent"),4,""),"")</f>
        <v/>
      </c>
      <c r="T98" s="166" t="str">
        <f>IFERROR(IF(GETPIVOTDATA("DateRDV",TCD!$B$1,"DT","CH","Bénéficiaire",$A98,T$6,T$5,"Mois (DateRDV)",T$7,"Années (DateRDV)",T$3),1,""),"")</f>
        <v/>
      </c>
      <c r="U98" s="166" t="str">
        <f>IFERROR(IF(GETPIVOTDATA("DateRDV",TCD!$B$1,"DT","CH","Bénéficiaire",$A98,U$6,U$5,"Mois (DateRDV)",U$7,"Années (DateRDV)",U$3),2,""),"")</f>
        <v/>
      </c>
      <c r="V98" s="166" t="str">
        <f>IFERROR(IF(GETPIVOTDATA("DateRDV",TCD!$B$1,"DT","CH","Bénéficiaire",$A98,V$6,V$5,"Mois (DateRDV)",V$7,"Années (DateRDV)",V$3,"Présence","Excusé"),3,""),"")</f>
        <v/>
      </c>
      <c r="W98" s="166" t="str">
        <f>IFERROR(IF(GETPIVOTDATA("DateRDV",TCD!$B$1,"DT","CH","Bénéficiaire",$A98,W$6,W$5,"Mois (DateRDV)",W$7,"Années (DateRDV)",W$3,"Présence","Absent"),4,""),"")</f>
        <v/>
      </c>
      <c r="X98" s="166" t="str">
        <f>IFERROR(IF(GETPIVOTDATA("DateRDV",TCD!$B$1,"DT","CH","Bénéficiaire",$A98,X$6,X$5,"Mois (DateRDV)",X$7,"Années (DateRDV)",X$3),1,""),"")</f>
        <v/>
      </c>
      <c r="Y98" s="166" t="str">
        <f>IFERROR(IF(GETPIVOTDATA("DateRDV",TCD!$B$1,"DT","CH","Bénéficiaire",$A98,Y$6,Y$5,"Mois (DateRDV)",Y$7,"Années (DateRDV)",Y$3),2,""),"")</f>
        <v/>
      </c>
      <c r="Z98" s="166" t="str">
        <f>IFERROR(IF(GETPIVOTDATA("DateRDV",TCD!$B$1,"DT","CH","Bénéficiaire",$A98,Z$6,Z$5,"Mois (DateRDV)",Z$7,"Années (DateRDV)",Z$3,"Présence","Excusé"),3,""),"")</f>
        <v/>
      </c>
      <c r="AA98" s="166" t="str">
        <f>IFERROR(IF(GETPIVOTDATA("DateRDV",TCD!$B$1,"DT","CH","Bénéficiaire",$A98,AA$6,AA$5,"Mois (DateRDV)",AA$7,"Années (DateRDV)",AA$3,"Présence","Absent"),4,""),"")</f>
        <v/>
      </c>
      <c r="AB98" s="166" t="str">
        <f>IFERROR(IF(GETPIVOTDATA("DateRDV",TCD!$B$1,"DT","CH","Bénéficiaire",$A98,AB$6,AB$5,"Mois (DateRDV)",AB$7,"Années (DateRDV)",AB$3),1,""),"")</f>
        <v/>
      </c>
      <c r="AC98" s="166" t="str">
        <f>IFERROR(IF(GETPIVOTDATA("DateRDV",TCD!$B$1,"DT","CH","Bénéficiaire",$A98,AC$6,AC$5,"Mois (DateRDV)",AC$7,"Années (DateRDV)",AC$3),2,""),"")</f>
        <v/>
      </c>
      <c r="AD98" s="166" t="str">
        <f>IFERROR(IF(GETPIVOTDATA("DateRDV",TCD!$B$1,"DT","CH","Bénéficiaire",$A98,AD$6,AD$5,"Mois (DateRDV)",AD$7,"Années (DateRDV)",AD$3,"Présence","Excusé"),3,""),"")</f>
        <v/>
      </c>
      <c r="AE98" s="166" t="str">
        <f>IFERROR(IF(GETPIVOTDATA("DateRDV",TCD!$B$1,"DT","CH","Bénéficiaire",$A98,AE$6,AE$5,"Mois (DateRDV)",AE$7,"Années (DateRDV)",AE$3,"Présence","Absent"),4,""),"")</f>
        <v/>
      </c>
      <c r="AF98" s="166" t="str">
        <f>IFERROR(IF(GETPIVOTDATA("DateRDV",TCD!$B$1,"DT","CH","Bénéficiaire",$A98,AF$6,AF$5,"Mois (DateRDV)",AF$7,"Années (DateRDV)",AF$3),1,""),"")</f>
        <v/>
      </c>
      <c r="AG98" s="166" t="str">
        <f>IFERROR(IF(GETPIVOTDATA("DateRDV",TCD!$B$1,"DT","CH","Bénéficiaire",$A98,AG$6,AG$5,"Mois (DateRDV)",AG$7,"Années (DateRDV)",AG$3),2,""),"")</f>
        <v/>
      </c>
      <c r="AH98" s="166" t="str">
        <f>IFERROR(IF(GETPIVOTDATA("DateRDV",TCD!$B$1,"DT","CH","Bénéficiaire",$A98,AH$6,AH$5,"Mois (DateRDV)",AH$7,"Années (DateRDV)",AH$3,"Présence","Excusé"),3,""),"")</f>
        <v/>
      </c>
      <c r="AI98" s="166" t="str">
        <f>IFERROR(IF(GETPIVOTDATA("DateRDV",TCD!$B$1,"DT","CH","Bénéficiaire",$A98,AI$6,AI$5,"Mois (DateRDV)",AI$7,"Années (DateRDV)",AI$3,"Présence","Absent"),4,""),"")</f>
        <v/>
      </c>
      <c r="AJ98" s="166" t="str">
        <f>IFERROR(IF(GETPIVOTDATA("DateRDV",TCD!$B$1,"DT","CH","Bénéficiaire",$A98,AJ$6,AJ$5,"Mois (DateRDV)",AJ$7,"Années (DateRDV)",AJ$3),1,""),"")</f>
        <v/>
      </c>
      <c r="AK98" s="166" t="str">
        <f>IFERROR(IF(GETPIVOTDATA("DateRDV",TCD!$B$1,"DT","CH","Bénéficiaire",$A98,AK$6,AK$5,"Mois (DateRDV)",AK$7,"Années (DateRDV)",AK$3),2,""),"")</f>
        <v/>
      </c>
      <c r="AL98" s="166" t="str">
        <f>IFERROR(IF(GETPIVOTDATA("DateRDV",TCD!$B$1,"DT","CH","Bénéficiaire",$A98,AL$6,AL$5,"Mois (DateRDV)",AL$7,"Années (DateRDV)",AL$3,"Présence","Excusé"),3,""),"")</f>
        <v/>
      </c>
      <c r="AM98" s="166" t="str">
        <f>IFERROR(IF(GETPIVOTDATA("DateRDV",TCD!$B$1,"DT","CH","Bénéficiaire",$A98,AM$6,AM$5,"Mois (DateRDV)",AM$7,"Années (DateRDV)",AM$3,"Présence","Absent"),4,""),"")</f>
        <v/>
      </c>
      <c r="AN98" s="166" t="str">
        <f>IFERROR(IF(GETPIVOTDATA("DateRDV",TCD!$B$1,"DT","CH","Bénéficiaire",$A98,AN$6,AN$5,"Mois (DateRDV)",AN$7,"Années (DateRDV)",AN$3),1,""),"")</f>
        <v/>
      </c>
      <c r="AO98" s="166" t="str">
        <f>IFERROR(IF(GETPIVOTDATA("DateRDV",TCD!$B$1,"DT","CH","Bénéficiaire",$A98,AO$6,AO$5,"Mois (DateRDV)",AO$7,"Années (DateRDV)",AO$3),2,""),"")</f>
        <v/>
      </c>
      <c r="AP98" s="166" t="str">
        <f>IFERROR(IF(GETPIVOTDATA("DateRDV",TCD!$B$1,"DT","CH","Bénéficiaire",$A98,AP$6,AP$5,"Mois (DateRDV)",AP$7,"Années (DateRDV)",AP$3,"Présence","Excusé"),3,""),"")</f>
        <v/>
      </c>
      <c r="AQ98" s="166" t="str">
        <f>IFERROR(IF(GETPIVOTDATA("DateRDV",TCD!$B$1,"DT","CH","Bénéficiaire",$A98,AQ$6,AQ$5,"Mois (DateRDV)",AQ$7,"Années (DateRDV)",AQ$3,"Présence","Absent"),4,""),"")</f>
        <v/>
      </c>
      <c r="AR98" s="166" t="str">
        <f>IFERROR(IF(GETPIVOTDATA("DateRDV",TCD!$B$1,"DT","CH","Bénéficiaire",$A98,AR$6,AR$5,"Mois (DateRDV)",AR$7,"Années (DateRDV)",AR$3),1,""),"")</f>
        <v/>
      </c>
      <c r="AS98" s="166" t="str">
        <f>IFERROR(IF(GETPIVOTDATA("DateRDV",TCD!$B$1,"DT","CH","Bénéficiaire",$A98,AS$6,AS$5,"Mois (DateRDV)",AS$7,"Années (DateRDV)",AS$3),2,""),"")</f>
        <v/>
      </c>
      <c r="AT98" s="166" t="str">
        <f>IFERROR(IF(GETPIVOTDATA("DateRDV",TCD!$B$1,"DT","CH","Bénéficiaire",$A98,AT$6,AT$5,"Mois (DateRDV)",AT$7,"Années (DateRDV)",AT$3,"Présence","Excusé"),3,""),"")</f>
        <v/>
      </c>
      <c r="AU98" s="166" t="str">
        <f>IFERROR(IF(GETPIVOTDATA("DateRDV",TCD!$B$1,"DT","CH","Bénéficiaire",$A98,AU$6,AU$5,"Mois (DateRDV)",AU$7,"Années (DateRDV)",AU$3,"Présence","Absent"),4,""),"")</f>
        <v/>
      </c>
      <c r="AV98" s="166" t="str">
        <f>IFERROR(IF(GETPIVOTDATA("DateRDV",TCD!$B$1,"DT","CH","Bénéficiaire",$A98,AV$6,AV$5,"Mois (DateRDV)",AV$7,"Années (DateRDV)",AV$3),1,""),"")</f>
        <v/>
      </c>
      <c r="AW98" s="166" t="str">
        <f>IFERROR(IF(GETPIVOTDATA("DateRDV",TCD!$B$1,"DT","CH","Bénéficiaire",$A98,AW$6,AW$5,"Mois (DateRDV)",AW$7,"Années (DateRDV)",AW$3),2,""),"")</f>
        <v/>
      </c>
      <c r="AX98" s="166" t="str">
        <f>IFERROR(IF(GETPIVOTDATA("DateRDV",TCD!$B$1,"DT","CH","Bénéficiaire",$A98,AX$6,AX$5,"Mois (DateRDV)",AX$7,"Années (DateRDV)",AX$3,"Présence","Excusé"),3,""),"")</f>
        <v/>
      </c>
      <c r="AY98" s="166" t="str">
        <f>IFERROR(IF(GETPIVOTDATA("DateRDV",TCD!$B$1,"DT","CH","Bénéficiaire",$A98,AY$6,AY$5,"Mois (DateRDV)",AY$7,"Années (DateRDV)",AY$3,"Présence","Absent"),4,""),"")</f>
        <v/>
      </c>
      <c r="AZ98" s="166" t="str">
        <f>IFERROR(IF(GETPIVOTDATA("DateRDV",TCD!$B$1,"DT","CH","Bénéficiaire",$A98,AZ$6,AZ$5,"Mois (DateRDV)",AZ$7,"Années (DateRDV)",AZ$3),1,""),"")</f>
        <v/>
      </c>
      <c r="BA98" s="166" t="str">
        <f>IFERROR(IF(GETPIVOTDATA("DateRDV",TCD!$B$1,"DT","CH","Bénéficiaire",$A98,BA$6,BA$5,"Mois (DateRDV)",BA$7,"Années (DateRDV)",BA$3),2,""),"")</f>
        <v/>
      </c>
      <c r="BB98" s="166" t="str">
        <f>IFERROR(IF(GETPIVOTDATA("DateRDV",TCD!$B$1,"DT","CH","Bénéficiaire",$A98,BB$6,BB$5,"Mois (DateRDV)",BB$7,"Années (DateRDV)",BB$3,"Présence","Excusé"),3,""),"")</f>
        <v/>
      </c>
      <c r="BC98" s="166" t="str">
        <f>IFERROR(IF(GETPIVOTDATA("DateRDV",TCD!$B$1,"DT","CH","Bénéficiaire",$A98,BC$6,BC$5,"Mois (DateRDV)",BC$7,"Années (DateRDV)",BC$3,"Présence","Absent"),4,""),"")</f>
        <v/>
      </c>
      <c r="BD98" s="166" t="str">
        <f>IFERROR(IF(GETPIVOTDATA("DateRDV",TCD!$B$1,"DT","CH","Bénéficiaire",$A98,BD$6,BD$5,"Mois (DateRDV)",BD$7,"Années (DateRDV)",BD$3),1,""),"")</f>
        <v/>
      </c>
      <c r="BE98" s="166" t="str">
        <f>IFERROR(IF(GETPIVOTDATA("DateRDV",TCD!$B$1,"DT","CH","Bénéficiaire",$A98,BE$6,BE$5,"Mois (DateRDV)",BE$7,"Années (DateRDV)",BE$3),2,""),"")</f>
        <v/>
      </c>
      <c r="BF98" s="166" t="str">
        <f>IFERROR(IF(GETPIVOTDATA("DateRDV",TCD!$B$1,"DT","CH","Bénéficiaire",$A98,BF$6,BF$5,"Mois (DateRDV)",BF$7,"Années (DateRDV)",BF$3,"Présence","Excusé"),3,""),"")</f>
        <v/>
      </c>
      <c r="BG98" s="166" t="str">
        <f>IFERROR(IF(GETPIVOTDATA("DateRDV",TCD!$B$1,"DT","CH","Bénéficiaire",$A98,BG$6,BG$5,"Mois (DateRDV)",BG$7,"Années (DateRDV)",BG$3,"Présence","Absent"),4,""),"")</f>
        <v/>
      </c>
      <c r="BH98" s="166" t="str">
        <f>IFERROR(IF(GETPIVOTDATA("DateRDV",TCD!$B$1,"DT","CH","Bénéficiaire",$A98,BH$6,BH$5,"Mois (DateRDV)",BH$7,"Années (DateRDV)",BH$3),1,""),"")</f>
        <v/>
      </c>
      <c r="BI98" s="166" t="str">
        <f>IFERROR(IF(GETPIVOTDATA("DateRDV",TCD!$B$1,"DT","CH","Bénéficiaire",$A98,BI$6,BI$5,"Mois (DateRDV)",BI$7,"Années (DateRDV)",BI$3),2,""),"")</f>
        <v/>
      </c>
      <c r="BJ98" s="166" t="str">
        <f>IFERROR(IF(GETPIVOTDATA("DateRDV",TCD!$B$1,"DT","CH","Bénéficiaire",$A98,BJ$6,BJ$5,"Mois (DateRDV)",BJ$7,"Années (DateRDV)",BJ$3,"Présence","Excusé"),3,""),"")</f>
        <v/>
      </c>
      <c r="BK98" s="166" t="str">
        <f>IFERROR(IF(GETPIVOTDATA("DateRDV",TCD!$B$1,"DT","CH","Bénéficiaire",$A98,BK$6,BK$5,"Mois (DateRDV)",BK$7,"Années (DateRDV)",BK$3,"Présence","Absent"),4,""),"")</f>
        <v/>
      </c>
      <c r="BL98" s="166" t="str">
        <f>IFERROR(IF(GETPIVOTDATA("DateRDV",TCD!$B$1,"DT","CH","Bénéficiaire",$A98,BL$6,BL$5,"Mois (DateRDV)",BL$7,"Années (DateRDV)",BL$3),1,""),"")</f>
        <v/>
      </c>
      <c r="BM98" s="166" t="str">
        <f>IFERROR(IF(GETPIVOTDATA("DateRDV",TCD!$B$1,"DT","CH","Bénéficiaire",$A98,BM$6,BM$5,"Mois (DateRDV)",BM$7,"Années (DateRDV)",BM$3),2,""),"")</f>
        <v/>
      </c>
      <c r="BN98" s="166" t="str">
        <f>IFERROR(IF(GETPIVOTDATA("DateRDV",TCD!$B$1,"DT","CH","Bénéficiaire",$A98,BN$6,BN$5,"Mois (DateRDV)",BN$7,"Années (DateRDV)",BN$3,"Présence","Excusé"),3,""),"")</f>
        <v/>
      </c>
      <c r="BO98" s="166" t="str">
        <f>IFERROR(IF(GETPIVOTDATA("DateRDV",TCD!$B$1,"DT","CH","Bénéficiaire",$A98,BO$6,BO$5,"Mois (DateRDV)",BO$7,"Années (DateRDV)",BO$3,"Présence","Absent"),4,""),"")</f>
        <v/>
      </c>
      <c r="BP98" s="166" t="str">
        <f>IFERROR(IF(GETPIVOTDATA("DateRDV",TCD!$B$1,"DT","CH","Bénéficiaire",$A98,BP$6,BP$5,"Mois (DateRDV)",BP$7,"Années (DateRDV)",BP$3),1,""),"")</f>
        <v/>
      </c>
      <c r="BQ98" s="166" t="str">
        <f>IFERROR(IF(GETPIVOTDATA("DateRDV",TCD!$B$1,"DT","CH","Bénéficiaire",$A98,BQ$6,BQ$5,"Mois (DateRDV)",BQ$7,"Années (DateRDV)",BQ$3),2,""),"")</f>
        <v/>
      </c>
      <c r="BR98" s="166" t="str">
        <f>IFERROR(IF(GETPIVOTDATA("DateRDV",TCD!$B$1,"DT","CH","Bénéficiaire",$A98,BR$6,BR$5,"Mois (DateRDV)",BR$7,"Années (DateRDV)",BR$3,"Présence","Excusé"),3,""),"")</f>
        <v/>
      </c>
      <c r="BS98" s="166" t="str">
        <f>IFERROR(IF(GETPIVOTDATA("DateRDV",TCD!$B$1,"DT","CH","Bénéficiaire",$A98,BS$6,BS$5,"Mois (DateRDV)",BS$7,"Années (DateRDV)",BS$3,"Présence","Absent"),4,""),"")</f>
        <v/>
      </c>
      <c r="BT98" s="166" t="str">
        <f>IFERROR(IF(GETPIVOTDATA("DateRDV",TCD!$B$1,"DT","CH","Bénéficiaire",$A98,BT$6,BT$5,"Mois (DateRDV)",BT$7,"Années (DateRDV)",BT$3),1,""),"")</f>
        <v/>
      </c>
      <c r="BU98" s="166" t="str">
        <f>IFERROR(IF(GETPIVOTDATA("DateRDV",TCD!$B$1,"DT","CH","Bénéficiaire",$A98,BU$6,BU$5,"Mois (DateRDV)",BU$7,"Années (DateRDV)",BU$3),2,""),"")</f>
        <v/>
      </c>
      <c r="BV98" s="166" t="str">
        <f>IFERROR(IF(GETPIVOTDATA("DateRDV",TCD!$B$1,"DT","CH","Bénéficiaire",$A98,BV$6,BV$5,"Mois (DateRDV)",BV$7,"Années (DateRDV)",BV$3,"Présence","Excusé"),3,""),"")</f>
        <v/>
      </c>
      <c r="BW98" s="166" t="str">
        <f>IFERROR(IF(GETPIVOTDATA("DateRDV",TCD!$B$1,"DT","CH","Bénéficiaire",$A98,BW$6,BW$5,"Mois (DateRDV)",BW$7,"Années (DateRDV)",BW$3,"Présence","Absent"),4,""),"")</f>
        <v/>
      </c>
      <c r="BX98" s="166" t="str">
        <f>IFERROR(IF(GETPIVOTDATA("DateRDV",TCD!$B$1,"DT","CH","Bénéficiaire",$A98,BX$6,BX$5,"Mois (DateRDV)",BX$7,"Années (DateRDV)",BX$3),1,""),"")</f>
        <v/>
      </c>
      <c r="BY98" s="166" t="str">
        <f>IFERROR(IF(GETPIVOTDATA("DateRDV",TCD!$B$1,"DT","CH","Bénéficiaire",$A98,BY$6,BY$5,"Mois (DateRDV)",BY$7,"Années (DateRDV)",BY$3),2,""),"")</f>
        <v/>
      </c>
      <c r="BZ98" s="166" t="str">
        <f>IFERROR(IF(GETPIVOTDATA("DateRDV",TCD!$B$1,"DT","CH","Bénéficiaire",$A98,BZ$6,BZ$5,"Mois (DateRDV)",BZ$7,"Années (DateRDV)",BZ$3,"Présence","Excusé"),3,""),"")</f>
        <v/>
      </c>
      <c r="CA98" s="166" t="str">
        <f>IFERROR(IF(GETPIVOTDATA("DateRDV",TCD!$B$1,"DT","CH","Bénéficiaire",$A98,CA$6,CA$5,"Mois (DateRDV)",CA$7,"Années (DateRDV)",CA$3,"Présence","Absent"),4,""),"")</f>
        <v/>
      </c>
      <c r="CB98" s="166" t="str">
        <f>IFERROR(IF(GETPIVOTDATA("DateRDV",TCD!$B$1,"DT","CH","Bénéficiaire",$A98,CB$6,CB$5,"Mois (DateRDV)",CB$7,"Années (DateRDV)",CB$3),1,""),"")</f>
        <v/>
      </c>
      <c r="CC98" s="166" t="str">
        <f>IFERROR(IF(GETPIVOTDATA("DateRDV",TCD!$B$1,"DT","CH","Bénéficiaire",$A98,CC$6,CC$5,"Mois (DateRDV)",CC$7,"Années (DateRDV)",CC$3),2,""),"")</f>
        <v/>
      </c>
      <c r="CD98" s="166" t="str">
        <f>IFERROR(IF(GETPIVOTDATA("DateRDV",TCD!$B$1,"DT","CH","Bénéficiaire",$A98,CD$6,CD$5,"Mois (DateRDV)",CD$7,"Années (DateRDV)",CD$3,"Présence","Excusé"),3,""),"")</f>
        <v/>
      </c>
      <c r="CE98" s="166" t="str">
        <f>IFERROR(IF(GETPIVOTDATA("DateRDV",TCD!$B$1,"DT","CH","Bénéficiaire",$A98,CE$6,CE$5,"Mois (DateRDV)",CE$7,"Années (DateRDV)",CE$3,"Présence","Absent"),4,""),"")</f>
        <v/>
      </c>
      <c r="CF98" s="166" t="str">
        <f>IFERROR(IF(GETPIVOTDATA("DateRDV",TCD!$B$1,"DT","CH","Bénéficiaire",$A98,CF$6,CF$5,"Mois (DateRDV)",CF$7,"Années (DateRDV)",CF$3),1,""),"")</f>
        <v/>
      </c>
      <c r="CG98" s="166" t="str">
        <f>IFERROR(IF(GETPIVOTDATA("DateRDV",TCD!$B$1,"DT","CH","Bénéficiaire",$A98,CG$6,CG$5,"Mois (DateRDV)",CG$7,"Années (DateRDV)",CG$3),2,""),"")</f>
        <v/>
      </c>
      <c r="CH98" s="166" t="str">
        <f>IFERROR(IF(GETPIVOTDATA("DateRDV",TCD!$B$1,"DT","CH","Bénéficiaire",$A98,CH$6,CH$5,"Mois (DateRDV)",CH$7,"Années (DateRDV)",CH$3,"Présence","Excusé"),3,""),"")</f>
        <v/>
      </c>
      <c r="CI98" s="166" t="str">
        <f>IFERROR(IF(GETPIVOTDATA("DateRDV",TCD!$B$1,"DT","CH","Bénéficiaire",$A98,CI$6,CI$5,"Mois (DateRDV)",CI$7,"Années (DateRDV)",CI$3,"Présence","Absent"),4,""),"")</f>
        <v/>
      </c>
      <c r="CJ98" s="166" t="str">
        <f>IFERROR(IF(GETPIVOTDATA("DateRDV",TCD!$B$1,"DT","CH","Bénéficiaire",$A98,CJ$6,CJ$5,"Mois (DateRDV)",CJ$7,"Années (DateRDV)",CJ$3),1,""),"")</f>
        <v/>
      </c>
      <c r="CK98" s="166" t="str">
        <f>IFERROR(IF(GETPIVOTDATA("DateRDV",TCD!$B$1,"DT","CH","Bénéficiaire",$A98,CK$6,CK$5,"Mois (DateRDV)",CK$7,"Années (DateRDV)",CK$3),2,""),"")</f>
        <v/>
      </c>
      <c r="CL98" s="166" t="str">
        <f>IFERROR(IF(GETPIVOTDATA("DateRDV",TCD!$B$1,"DT","CH","Bénéficiaire",$A98,CL$6,CL$5,"Mois (DateRDV)",CL$7,"Années (DateRDV)",CL$3,"Présence","Excusé"),3,""),"")</f>
        <v/>
      </c>
      <c r="CM98" s="166" t="str">
        <f>IFERROR(IF(GETPIVOTDATA("DateRDV",TCD!$B$1,"DT","CH","Bénéficiaire",$A98,CM$6,CM$5,"Mois (DateRDV)",CM$7,"Années (DateRDV)",CM$3,"Présence","Absent"),4,""),"")</f>
        <v/>
      </c>
      <c r="CN98" s="166" t="str">
        <f>IFERROR(IF(GETPIVOTDATA("DateRDV",TCD!$B$1,"DT","CH","Bénéficiaire",$A98,CN$6,CN$5,"Mois (DateRDV)",CN$7,"Années (DateRDV)",CN$3),1,""),"")</f>
        <v/>
      </c>
      <c r="CO98" s="166" t="str">
        <f>IFERROR(IF(GETPIVOTDATA("DateRDV",TCD!$B$1,"DT","CH","Bénéficiaire",$A98,CO$6,CO$5,"Mois (DateRDV)",CO$7,"Années (DateRDV)",CO$3),2,""),"")</f>
        <v/>
      </c>
      <c r="CP98" s="166" t="str">
        <f>IFERROR(IF(GETPIVOTDATA("DateRDV",TCD!$B$1,"DT","CH","Bénéficiaire",$A98,CP$6,CP$5,"Mois (DateRDV)",CP$7,"Années (DateRDV)",CP$3,"Présence","Excusé"),3,""),"")</f>
        <v/>
      </c>
      <c r="CQ98" s="166" t="str">
        <f>IFERROR(IF(GETPIVOTDATA("DateRDV",TCD!$B$1,"DT","CH","Bénéficiaire",$A98,CQ$6,CQ$5,"Mois (DateRDV)",CQ$7,"Années (DateRDV)",CQ$3,"Présence","Absent"),4,""),"")</f>
        <v/>
      </c>
      <c r="CR98" s="166" t="str">
        <f>IFERROR(IF(GETPIVOTDATA("DateRDV",TCD!$B$1,"DT","CH","Bénéficiaire",$A98,CR$6,CR$5,"Mois (DateRDV)",CR$7,"Années (DateRDV)",CR$3),1,""),"")</f>
        <v/>
      </c>
      <c r="CS98" s="166" t="str">
        <f>IFERROR(IF(GETPIVOTDATA("DateRDV",TCD!$B$1,"DT","CH","Bénéficiaire",$A98,CS$6,CS$5,"Mois (DateRDV)",CS$7,"Années (DateRDV)",CS$3),2,""),"")</f>
        <v/>
      </c>
      <c r="CT98" s="166" t="str">
        <f>IFERROR(IF(GETPIVOTDATA("DateRDV",TCD!$B$1,"DT","CH","Bénéficiaire",$A98,CT$6,CT$5,"Mois (DateRDV)",CT$7,"Années (DateRDV)",CT$3,"Présence","Excusé"),3,""),"")</f>
        <v/>
      </c>
      <c r="CU98" s="166" t="str">
        <f>IFERROR(IF(GETPIVOTDATA("DateRDV",TCD!$B$1,"DT","CH","Bénéficiaire",$A98,CU$6,CU$5,"Mois (DateRDV)",CU$7,"Années (DateRDV)",CU$3,"Présence","Absent"),4,""),"")</f>
        <v/>
      </c>
      <c r="CV98" s="166" t="str">
        <f>IFERROR(IF(GETPIVOTDATA("DateRDV",TCD!$B$1,"DT","CH","Bénéficiaire",$A98,CV$6,CV$5,"Mois (DateRDV)",CV$7,"Années (DateRDV)",CV$3),1,""),"")</f>
        <v/>
      </c>
      <c r="CW98" s="166" t="str">
        <f>IFERROR(IF(GETPIVOTDATA("DateRDV",TCD!$B$1,"DT","CH","Bénéficiaire",$A98,CW$6,CW$5,"Mois (DateRDV)",CW$7,"Années (DateRDV)",CW$3),2,""),"")</f>
        <v/>
      </c>
      <c r="CX98" s="166" t="str">
        <f>IFERROR(IF(GETPIVOTDATA("DateRDV",TCD!$B$1,"DT","CH","Bénéficiaire",$A98,CX$6,CX$5,"Mois (DateRDV)",CX$7,"Années (DateRDV)",CX$3,"Présence","Excusé"),3,""),"")</f>
        <v/>
      </c>
      <c r="CY98" s="166" t="str">
        <f>IFERROR(IF(GETPIVOTDATA("DateRDV",TCD!$B$1,"DT","CH","Bénéficiaire",$A98,CY$6,CY$5,"Mois (DateRDV)",CY$7,"Années (DateRDV)",CY$3,"Présence","Absent"),4,""),"")</f>
        <v/>
      </c>
      <c r="CZ98" s="166" t="str">
        <f>IFERROR(IF(GETPIVOTDATA("DateRDV",TCD!$B$1,"DT","CH","Bénéficiaire",$A98,CZ$6,CZ$5,"Mois (DateRDV)",CZ$7,"Années (DateRDV)",CZ$3),1,""),"")</f>
        <v/>
      </c>
      <c r="DA98" s="166" t="str">
        <f>IFERROR(IF(GETPIVOTDATA("DateRDV",TCD!$B$1,"DT","CH","Bénéficiaire",$A98,DA$6,DA$5,"Mois (DateRDV)",DA$7,"Années (DateRDV)",DA$3),2,""),"")</f>
        <v/>
      </c>
      <c r="DB98" s="166" t="str">
        <f>IFERROR(IF(GETPIVOTDATA("DateRDV",TCD!$B$1,"DT","CH","Bénéficiaire",$A98,DB$6,DB$5,"Mois (DateRDV)",DB$7,"Années (DateRDV)",DB$3,"Présence","Excusé"),3,""),"")</f>
        <v/>
      </c>
      <c r="DC98" s="166" t="str">
        <f>IFERROR(IF(GETPIVOTDATA("DateRDV",TCD!$B$1,"DT","CH","Bénéficiaire",$A98,DC$6,DC$5,"Mois (DateRDV)",DC$7,"Années (DateRDV)",DC$3,"Présence","Absent"),4,""),"")</f>
        <v/>
      </c>
      <c r="DD98" s="166" t="str">
        <f>IFERROR(IF(GETPIVOTDATA("DateRDV",TCD!$B$1,"DT","CH","Bénéficiaire",$A98,DD$6,DD$5,"Mois (DateRDV)",DD$7,"Années (DateRDV)",DD$3),1,""),"")</f>
        <v/>
      </c>
      <c r="DE98" s="166" t="str">
        <f>IFERROR(IF(GETPIVOTDATA("DateRDV",TCD!$B$1,"DT","CH","Bénéficiaire",$A98,DE$6,DE$5,"Mois (DateRDV)",DE$7,"Années (DateRDV)",DE$3),2,""),"")</f>
        <v/>
      </c>
      <c r="DF98" s="166" t="str">
        <f>IFERROR(IF(GETPIVOTDATA("DateRDV",TCD!$B$1,"DT","CH","Bénéficiaire",$A98,DF$6,DF$5,"Mois (DateRDV)",DF$7,"Années (DateRDV)",DF$3,"Présence","Excusé"),3,""),"")</f>
        <v/>
      </c>
      <c r="DG98" s="166" t="str">
        <f>IFERROR(IF(GETPIVOTDATA("DateRDV",TCD!$B$1,"DT","CH","Bénéficiaire",$A98,DG$6,DG$5,"Mois (DateRDV)",DG$7,"Années (DateRDV)",DG$3,"Présence","Absent"),4,""),"")</f>
        <v/>
      </c>
      <c r="DH98" s="166" t="str">
        <f>IFERROR(IF(GETPIVOTDATA("DateRDV",TCD!$B$1,"DT","CH","Bénéficiaire",$A98,DH$6,DH$5,"Mois (DateRDV)",DH$7,"Années (DateRDV)",DH$3),1,""),"")</f>
        <v/>
      </c>
      <c r="DI98" s="166" t="str">
        <f>IFERROR(IF(GETPIVOTDATA("DateRDV",TCD!$B$1,"DT","CH","Bénéficiaire",$A98,DI$6,DI$5,"Mois (DateRDV)",DI$7,"Années (DateRDV)",DI$3),2,""),"")</f>
        <v/>
      </c>
      <c r="DJ98" s="166" t="str">
        <f>IFERROR(IF(GETPIVOTDATA("DateRDV",TCD!$B$1,"DT","CH","Bénéficiaire",$A98,DJ$6,DJ$5,"Mois (DateRDV)",DJ$7,"Années (DateRDV)",DJ$3,"Présence","Excusé"),3,""),"")</f>
        <v/>
      </c>
      <c r="DK98" s="166" t="str">
        <f>IFERROR(IF(GETPIVOTDATA("DateRDV",TCD!$B$1,"DT","CH","Bénéficiaire",$A98,DK$6,DK$5,"Mois (DateRDV)",DK$7,"Années (DateRDV)",DK$3,"Présence","Absent"),4,""),"")</f>
        <v/>
      </c>
      <c r="DL98" s="166" t="str">
        <f>IFERROR(IF(GETPIVOTDATA("DateRDV",TCD!$B$1,"DT","CH","Bénéficiaire",$A98,DL$6,DL$5,"Mois (DateRDV)",DL$7,"Années (DateRDV)",DL$3),1,""),"")</f>
        <v/>
      </c>
      <c r="DM98" s="166" t="str">
        <f>IFERROR(IF(GETPIVOTDATA("DateRDV",TCD!$B$1,"DT","CH","Bénéficiaire",$A98,DM$6,DM$5,"Mois (DateRDV)",DM$7,"Années (DateRDV)",DM$3),2,""),"")</f>
        <v/>
      </c>
      <c r="DN98" s="166" t="str">
        <f>IFERROR(IF(GETPIVOTDATA("DateRDV",TCD!$B$1,"DT","CH","Bénéficiaire",$A98,DN$6,DN$5,"Mois (DateRDV)",DN$7,"Années (DateRDV)",DN$3,"Présence","Excusé"),3,""),"")</f>
        <v/>
      </c>
      <c r="DO98" s="166" t="str">
        <f>IFERROR(IF(GETPIVOTDATA("DateRDV",TCD!$B$1,"DT","CH","Bénéficiaire",$A98,DO$6,DO$5,"Mois (DateRDV)",DO$7,"Années (DateRDV)",DO$3,"Présence","Absent"),4,""),"")</f>
        <v/>
      </c>
    </row>
    <row r="99" spans="2:119" x14ac:dyDescent="0.2">
      <c r="B99" s="169" t="str">
        <f>IFERROR(IF(INDEX(Data!P:P,MATCH(A99,Data!B:B,0))&lt;&gt;"",INDEX(Data!P:P,MATCH(A99,Data!B:B,0)),""),"")</f>
        <v/>
      </c>
      <c r="C99" s="169" t="str">
        <f>IFERROR(IF(INDEX(Data!O:O,MATCH(A99,Data!B:B,0))&lt;&gt;"",INDEX(Data!O:O,MATCH(A99,Data!B:B,0)),""),"")</f>
        <v/>
      </c>
      <c r="D99" s="169" t="str">
        <f>IFERROR(IF(INDEX(Data!J:J,MATCH(A99,Data!B:B,0))&lt;&gt;"",INDEX(Data!J:J,MATCH(A99,Data!B:B,0)),""),"")</f>
        <v/>
      </c>
      <c r="E99" s="169" t="str">
        <f>IFERROR(IF(INDEX(Data!M:M,MATCH(A99,Data!B:B,0))&lt;&gt;"",INDEX(Data!M:M,MATCH(A99,Data!B:B,0)),""),"")</f>
        <v/>
      </c>
      <c r="F99" s="169" t="str">
        <f>IFERROR(IF(INDEX(Data!N:N,MATCH(A99,Data!B:B,0))&lt;&gt;"",INDEX(Data!N:N,MATCH(A99,Data!B:B,0)),""),"")</f>
        <v/>
      </c>
      <c r="G99" s="170" t="str">
        <f>IFERROR(IF(INDEX(Data!K:K,MATCH(A99,Data!B:B,0))&lt;&gt;"",INDEX(Data!K:K,MATCH(A99,Data!B:B,0)),""),"")</f>
        <v/>
      </c>
      <c r="H99" s="170" t="str">
        <f>IFERROR(IF(INDEX(Data!L:L,MATCH(A99,Data!B:B,0))&lt;&gt;"",INDEX(Data!L:L,MATCH(A99,Data!B:B,0)),""),"")</f>
        <v/>
      </c>
      <c r="I99" s="170" t="str">
        <f>IFERROR(IF(INDEX(Data!C:C,MATCH(A99,Data!B:B,0))&lt;&gt;"",INDEX(Data!C:C,MATCH(A99,Data!B:B,0)),""),"")</f>
        <v/>
      </c>
      <c r="J99" s="170" t="str">
        <f>IFERROR(IF(INDEX(Data!D:D,MATCH(A99,Data!B:B,0))&lt;&gt;"",INDEX(Data!D:D,MATCH(A99,Data!B:B,0)),""),"")</f>
        <v/>
      </c>
      <c r="K99" s="171" t="str">
        <f>IFERROR(IF(INDEX(Data!H:H,MATCH(A99,Data!B:B,0))&lt;&gt;"",INDEX(Data!H:H,MATCH(A99,Data!B:B,0)),""),"")</f>
        <v/>
      </c>
      <c r="L99" s="166" t="str">
        <f>IFERROR(IF(GETPIVOTDATA("DateRDV",TCD!$B$1,"DT","CH","Bénéficiaire",$A99,L$6,L$5,"Mois (DateRDV)",L$7,"Années (DateRDV)",L$3),1,""),"")</f>
        <v/>
      </c>
      <c r="M99" s="166" t="str">
        <f>IFERROR(IF(GETPIVOTDATA("DateRDV",TCD!$B$1,"DT","CH","Bénéficiaire",$A99,M$6,M$5,"Mois (DateRDV)",M$7,"Années (DateRDV)",M$3),2,""),"")</f>
        <v/>
      </c>
      <c r="N99" s="166" t="str">
        <f>IFERROR(IF(GETPIVOTDATA("DateRDV",TCD!$B$1,"DT","CH","Bénéficiaire",$A99,N$6,N$5,"Mois (DateRDV)",N$7,"Années (DateRDV)",N$3,"Présence","Excusé"),3,""),"")</f>
        <v/>
      </c>
      <c r="O99" s="166" t="str">
        <f>IFERROR(IF(GETPIVOTDATA("DateRDV",TCD!$B$1,"DT","CH","Bénéficiaire",$A99,O$6,O$5,"Mois (DateRDV)",O$7,"Années (DateRDV)",O$3,"Présence","Absent"),4,""),"")</f>
        <v/>
      </c>
      <c r="P99" s="166" t="str">
        <f>IFERROR(IF(GETPIVOTDATA("DateRDV",TCD!$B$1,"DT","CH","Bénéficiaire",$A99,P$6,P$5,"Mois (DateRDV)",P$7,"Années (DateRDV)",P$3),1,""),"")</f>
        <v/>
      </c>
      <c r="Q99" s="166" t="str">
        <f>IFERROR(IF(GETPIVOTDATA("DateRDV",TCD!$B$1,"DT","CH","Bénéficiaire",$A99,Q$6,Q$5,"Mois (DateRDV)",Q$7,"Années (DateRDV)",Q$3),2,""),"")</f>
        <v/>
      </c>
      <c r="R99" s="166" t="str">
        <f>IFERROR(IF(GETPIVOTDATA("DateRDV",TCD!$B$1,"DT","CH","Bénéficiaire",$A99,R$6,R$5,"Mois (DateRDV)",R$7,"Années (DateRDV)",R$3,"Présence","Excusé"),3,""),"")</f>
        <v/>
      </c>
      <c r="S99" s="166" t="str">
        <f>IFERROR(IF(GETPIVOTDATA("DateRDV",TCD!$B$1,"DT","CH","Bénéficiaire",$A99,S$6,S$5,"Mois (DateRDV)",S$7,"Années (DateRDV)",S$3,"Présence","Absent"),4,""),"")</f>
        <v/>
      </c>
      <c r="T99" s="166" t="str">
        <f>IFERROR(IF(GETPIVOTDATA("DateRDV",TCD!$B$1,"DT","CH","Bénéficiaire",$A99,T$6,T$5,"Mois (DateRDV)",T$7,"Années (DateRDV)",T$3),1,""),"")</f>
        <v/>
      </c>
      <c r="U99" s="166" t="str">
        <f>IFERROR(IF(GETPIVOTDATA("DateRDV",TCD!$B$1,"DT","CH","Bénéficiaire",$A99,U$6,U$5,"Mois (DateRDV)",U$7,"Années (DateRDV)",U$3),2,""),"")</f>
        <v/>
      </c>
      <c r="V99" s="166" t="str">
        <f>IFERROR(IF(GETPIVOTDATA("DateRDV",TCD!$B$1,"DT","CH","Bénéficiaire",$A99,V$6,V$5,"Mois (DateRDV)",V$7,"Années (DateRDV)",V$3,"Présence","Excusé"),3,""),"")</f>
        <v/>
      </c>
      <c r="W99" s="166" t="str">
        <f>IFERROR(IF(GETPIVOTDATA("DateRDV",TCD!$B$1,"DT","CH","Bénéficiaire",$A99,W$6,W$5,"Mois (DateRDV)",W$7,"Années (DateRDV)",W$3,"Présence","Absent"),4,""),"")</f>
        <v/>
      </c>
      <c r="X99" s="166" t="str">
        <f>IFERROR(IF(GETPIVOTDATA("DateRDV",TCD!$B$1,"DT","CH","Bénéficiaire",$A99,X$6,X$5,"Mois (DateRDV)",X$7,"Années (DateRDV)",X$3),1,""),"")</f>
        <v/>
      </c>
      <c r="Y99" s="166" t="str">
        <f>IFERROR(IF(GETPIVOTDATA("DateRDV",TCD!$B$1,"DT","CH","Bénéficiaire",$A99,Y$6,Y$5,"Mois (DateRDV)",Y$7,"Années (DateRDV)",Y$3),2,""),"")</f>
        <v/>
      </c>
      <c r="Z99" s="166" t="str">
        <f>IFERROR(IF(GETPIVOTDATA("DateRDV",TCD!$B$1,"DT","CH","Bénéficiaire",$A99,Z$6,Z$5,"Mois (DateRDV)",Z$7,"Années (DateRDV)",Z$3,"Présence","Excusé"),3,""),"")</f>
        <v/>
      </c>
      <c r="AA99" s="166" t="str">
        <f>IFERROR(IF(GETPIVOTDATA("DateRDV",TCD!$B$1,"DT","CH","Bénéficiaire",$A99,AA$6,AA$5,"Mois (DateRDV)",AA$7,"Années (DateRDV)",AA$3,"Présence","Absent"),4,""),"")</f>
        <v/>
      </c>
      <c r="AB99" s="166" t="str">
        <f>IFERROR(IF(GETPIVOTDATA("DateRDV",TCD!$B$1,"DT","CH","Bénéficiaire",$A99,AB$6,AB$5,"Mois (DateRDV)",AB$7,"Années (DateRDV)",AB$3),1,""),"")</f>
        <v/>
      </c>
      <c r="AC99" s="166" t="str">
        <f>IFERROR(IF(GETPIVOTDATA("DateRDV",TCD!$B$1,"DT","CH","Bénéficiaire",$A99,AC$6,AC$5,"Mois (DateRDV)",AC$7,"Années (DateRDV)",AC$3),2,""),"")</f>
        <v/>
      </c>
      <c r="AD99" s="166" t="str">
        <f>IFERROR(IF(GETPIVOTDATA("DateRDV",TCD!$B$1,"DT","CH","Bénéficiaire",$A99,AD$6,AD$5,"Mois (DateRDV)",AD$7,"Années (DateRDV)",AD$3,"Présence","Excusé"),3,""),"")</f>
        <v/>
      </c>
      <c r="AE99" s="166" t="str">
        <f>IFERROR(IF(GETPIVOTDATA("DateRDV",TCD!$B$1,"DT","CH","Bénéficiaire",$A99,AE$6,AE$5,"Mois (DateRDV)",AE$7,"Années (DateRDV)",AE$3,"Présence","Absent"),4,""),"")</f>
        <v/>
      </c>
      <c r="AF99" s="166" t="str">
        <f>IFERROR(IF(GETPIVOTDATA("DateRDV",TCD!$B$1,"DT","CH","Bénéficiaire",$A99,AF$6,AF$5,"Mois (DateRDV)",AF$7,"Années (DateRDV)",AF$3),1,""),"")</f>
        <v/>
      </c>
      <c r="AG99" s="166" t="str">
        <f>IFERROR(IF(GETPIVOTDATA("DateRDV",TCD!$B$1,"DT","CH","Bénéficiaire",$A99,AG$6,AG$5,"Mois (DateRDV)",AG$7,"Années (DateRDV)",AG$3),2,""),"")</f>
        <v/>
      </c>
      <c r="AH99" s="166" t="str">
        <f>IFERROR(IF(GETPIVOTDATA("DateRDV",TCD!$B$1,"DT","CH","Bénéficiaire",$A99,AH$6,AH$5,"Mois (DateRDV)",AH$7,"Années (DateRDV)",AH$3,"Présence","Excusé"),3,""),"")</f>
        <v/>
      </c>
      <c r="AI99" s="166" t="str">
        <f>IFERROR(IF(GETPIVOTDATA("DateRDV",TCD!$B$1,"DT","CH","Bénéficiaire",$A99,AI$6,AI$5,"Mois (DateRDV)",AI$7,"Années (DateRDV)",AI$3,"Présence","Absent"),4,""),"")</f>
        <v/>
      </c>
      <c r="AJ99" s="166" t="str">
        <f>IFERROR(IF(GETPIVOTDATA("DateRDV",TCD!$B$1,"DT","CH","Bénéficiaire",$A99,AJ$6,AJ$5,"Mois (DateRDV)",AJ$7,"Années (DateRDV)",AJ$3),1,""),"")</f>
        <v/>
      </c>
      <c r="AK99" s="166" t="str">
        <f>IFERROR(IF(GETPIVOTDATA("DateRDV",TCD!$B$1,"DT","CH","Bénéficiaire",$A99,AK$6,AK$5,"Mois (DateRDV)",AK$7,"Années (DateRDV)",AK$3),2,""),"")</f>
        <v/>
      </c>
      <c r="AL99" s="166" t="str">
        <f>IFERROR(IF(GETPIVOTDATA("DateRDV",TCD!$B$1,"DT","CH","Bénéficiaire",$A99,AL$6,AL$5,"Mois (DateRDV)",AL$7,"Années (DateRDV)",AL$3,"Présence","Excusé"),3,""),"")</f>
        <v/>
      </c>
      <c r="AM99" s="166" t="str">
        <f>IFERROR(IF(GETPIVOTDATA("DateRDV",TCD!$B$1,"DT","CH","Bénéficiaire",$A99,AM$6,AM$5,"Mois (DateRDV)",AM$7,"Années (DateRDV)",AM$3,"Présence","Absent"),4,""),"")</f>
        <v/>
      </c>
      <c r="AN99" s="166" t="str">
        <f>IFERROR(IF(GETPIVOTDATA("DateRDV",TCD!$B$1,"DT","CH","Bénéficiaire",$A99,AN$6,AN$5,"Mois (DateRDV)",AN$7,"Années (DateRDV)",AN$3),1,""),"")</f>
        <v/>
      </c>
      <c r="AO99" s="166" t="str">
        <f>IFERROR(IF(GETPIVOTDATA("DateRDV",TCD!$B$1,"DT","CH","Bénéficiaire",$A99,AO$6,AO$5,"Mois (DateRDV)",AO$7,"Années (DateRDV)",AO$3),2,""),"")</f>
        <v/>
      </c>
      <c r="AP99" s="166" t="str">
        <f>IFERROR(IF(GETPIVOTDATA("DateRDV",TCD!$B$1,"DT","CH","Bénéficiaire",$A99,AP$6,AP$5,"Mois (DateRDV)",AP$7,"Années (DateRDV)",AP$3,"Présence","Excusé"),3,""),"")</f>
        <v/>
      </c>
      <c r="AQ99" s="166" t="str">
        <f>IFERROR(IF(GETPIVOTDATA("DateRDV",TCD!$B$1,"DT","CH","Bénéficiaire",$A99,AQ$6,AQ$5,"Mois (DateRDV)",AQ$7,"Années (DateRDV)",AQ$3,"Présence","Absent"),4,""),"")</f>
        <v/>
      </c>
      <c r="AR99" s="166" t="str">
        <f>IFERROR(IF(GETPIVOTDATA("DateRDV",TCD!$B$1,"DT","CH","Bénéficiaire",$A99,AR$6,AR$5,"Mois (DateRDV)",AR$7,"Années (DateRDV)",AR$3),1,""),"")</f>
        <v/>
      </c>
      <c r="AS99" s="166" t="str">
        <f>IFERROR(IF(GETPIVOTDATA("DateRDV",TCD!$B$1,"DT","CH","Bénéficiaire",$A99,AS$6,AS$5,"Mois (DateRDV)",AS$7,"Années (DateRDV)",AS$3),2,""),"")</f>
        <v/>
      </c>
      <c r="AT99" s="166" t="str">
        <f>IFERROR(IF(GETPIVOTDATA("DateRDV",TCD!$B$1,"DT","CH","Bénéficiaire",$A99,AT$6,AT$5,"Mois (DateRDV)",AT$7,"Années (DateRDV)",AT$3,"Présence","Excusé"),3,""),"")</f>
        <v/>
      </c>
      <c r="AU99" s="166" t="str">
        <f>IFERROR(IF(GETPIVOTDATA("DateRDV",TCD!$B$1,"DT","CH","Bénéficiaire",$A99,AU$6,AU$5,"Mois (DateRDV)",AU$7,"Années (DateRDV)",AU$3,"Présence","Absent"),4,""),"")</f>
        <v/>
      </c>
      <c r="AV99" s="166" t="str">
        <f>IFERROR(IF(GETPIVOTDATA("DateRDV",TCD!$B$1,"DT","CH","Bénéficiaire",$A99,AV$6,AV$5,"Mois (DateRDV)",AV$7,"Années (DateRDV)",AV$3),1,""),"")</f>
        <v/>
      </c>
      <c r="AW99" s="166" t="str">
        <f>IFERROR(IF(GETPIVOTDATA("DateRDV",TCD!$B$1,"DT","CH","Bénéficiaire",$A99,AW$6,AW$5,"Mois (DateRDV)",AW$7,"Années (DateRDV)",AW$3),2,""),"")</f>
        <v/>
      </c>
      <c r="AX99" s="166" t="str">
        <f>IFERROR(IF(GETPIVOTDATA("DateRDV",TCD!$B$1,"DT","CH","Bénéficiaire",$A99,AX$6,AX$5,"Mois (DateRDV)",AX$7,"Années (DateRDV)",AX$3,"Présence","Excusé"),3,""),"")</f>
        <v/>
      </c>
      <c r="AY99" s="166" t="str">
        <f>IFERROR(IF(GETPIVOTDATA("DateRDV",TCD!$B$1,"DT","CH","Bénéficiaire",$A99,AY$6,AY$5,"Mois (DateRDV)",AY$7,"Années (DateRDV)",AY$3,"Présence","Absent"),4,""),"")</f>
        <v/>
      </c>
      <c r="AZ99" s="166" t="str">
        <f>IFERROR(IF(GETPIVOTDATA("DateRDV",TCD!$B$1,"DT","CH","Bénéficiaire",$A99,AZ$6,AZ$5,"Mois (DateRDV)",AZ$7,"Années (DateRDV)",AZ$3),1,""),"")</f>
        <v/>
      </c>
      <c r="BA99" s="166" t="str">
        <f>IFERROR(IF(GETPIVOTDATA("DateRDV",TCD!$B$1,"DT","CH","Bénéficiaire",$A99,BA$6,BA$5,"Mois (DateRDV)",BA$7,"Années (DateRDV)",BA$3),2,""),"")</f>
        <v/>
      </c>
      <c r="BB99" s="166" t="str">
        <f>IFERROR(IF(GETPIVOTDATA("DateRDV",TCD!$B$1,"DT","CH","Bénéficiaire",$A99,BB$6,BB$5,"Mois (DateRDV)",BB$7,"Années (DateRDV)",BB$3,"Présence","Excusé"),3,""),"")</f>
        <v/>
      </c>
      <c r="BC99" s="166" t="str">
        <f>IFERROR(IF(GETPIVOTDATA("DateRDV",TCD!$B$1,"DT","CH","Bénéficiaire",$A99,BC$6,BC$5,"Mois (DateRDV)",BC$7,"Années (DateRDV)",BC$3,"Présence","Absent"),4,""),"")</f>
        <v/>
      </c>
      <c r="BD99" s="166" t="str">
        <f>IFERROR(IF(GETPIVOTDATA("DateRDV",TCD!$B$1,"DT","CH","Bénéficiaire",$A99,BD$6,BD$5,"Mois (DateRDV)",BD$7,"Années (DateRDV)",BD$3),1,""),"")</f>
        <v/>
      </c>
      <c r="BE99" s="166" t="str">
        <f>IFERROR(IF(GETPIVOTDATA("DateRDV",TCD!$B$1,"DT","CH","Bénéficiaire",$A99,BE$6,BE$5,"Mois (DateRDV)",BE$7,"Années (DateRDV)",BE$3),2,""),"")</f>
        <v/>
      </c>
      <c r="BF99" s="166" t="str">
        <f>IFERROR(IF(GETPIVOTDATA("DateRDV",TCD!$B$1,"DT","CH","Bénéficiaire",$A99,BF$6,BF$5,"Mois (DateRDV)",BF$7,"Années (DateRDV)",BF$3,"Présence","Excusé"),3,""),"")</f>
        <v/>
      </c>
      <c r="BG99" s="166" t="str">
        <f>IFERROR(IF(GETPIVOTDATA("DateRDV",TCD!$B$1,"DT","CH","Bénéficiaire",$A99,BG$6,BG$5,"Mois (DateRDV)",BG$7,"Années (DateRDV)",BG$3,"Présence","Absent"),4,""),"")</f>
        <v/>
      </c>
      <c r="BH99" s="166" t="str">
        <f>IFERROR(IF(GETPIVOTDATA("DateRDV",TCD!$B$1,"DT","CH","Bénéficiaire",$A99,BH$6,BH$5,"Mois (DateRDV)",BH$7,"Années (DateRDV)",BH$3),1,""),"")</f>
        <v/>
      </c>
      <c r="BI99" s="166" t="str">
        <f>IFERROR(IF(GETPIVOTDATA("DateRDV",TCD!$B$1,"DT","CH","Bénéficiaire",$A99,BI$6,BI$5,"Mois (DateRDV)",BI$7,"Années (DateRDV)",BI$3),2,""),"")</f>
        <v/>
      </c>
      <c r="BJ99" s="166" t="str">
        <f>IFERROR(IF(GETPIVOTDATA("DateRDV",TCD!$B$1,"DT","CH","Bénéficiaire",$A99,BJ$6,BJ$5,"Mois (DateRDV)",BJ$7,"Années (DateRDV)",BJ$3,"Présence","Excusé"),3,""),"")</f>
        <v/>
      </c>
      <c r="BK99" s="166" t="str">
        <f>IFERROR(IF(GETPIVOTDATA("DateRDV",TCD!$B$1,"DT","CH","Bénéficiaire",$A99,BK$6,BK$5,"Mois (DateRDV)",BK$7,"Années (DateRDV)",BK$3,"Présence","Absent"),4,""),"")</f>
        <v/>
      </c>
      <c r="BL99" s="166" t="str">
        <f>IFERROR(IF(GETPIVOTDATA("DateRDV",TCD!$B$1,"DT","CH","Bénéficiaire",$A99,BL$6,BL$5,"Mois (DateRDV)",BL$7,"Années (DateRDV)",BL$3),1,""),"")</f>
        <v/>
      </c>
      <c r="BM99" s="166" t="str">
        <f>IFERROR(IF(GETPIVOTDATA("DateRDV",TCD!$B$1,"DT","CH","Bénéficiaire",$A99,BM$6,BM$5,"Mois (DateRDV)",BM$7,"Années (DateRDV)",BM$3),2,""),"")</f>
        <v/>
      </c>
      <c r="BN99" s="166" t="str">
        <f>IFERROR(IF(GETPIVOTDATA("DateRDV",TCD!$B$1,"DT","CH","Bénéficiaire",$A99,BN$6,BN$5,"Mois (DateRDV)",BN$7,"Années (DateRDV)",BN$3,"Présence","Excusé"),3,""),"")</f>
        <v/>
      </c>
      <c r="BO99" s="166" t="str">
        <f>IFERROR(IF(GETPIVOTDATA("DateRDV",TCD!$B$1,"DT","CH","Bénéficiaire",$A99,BO$6,BO$5,"Mois (DateRDV)",BO$7,"Années (DateRDV)",BO$3,"Présence","Absent"),4,""),"")</f>
        <v/>
      </c>
      <c r="BP99" s="166" t="str">
        <f>IFERROR(IF(GETPIVOTDATA("DateRDV",TCD!$B$1,"DT","CH","Bénéficiaire",$A99,BP$6,BP$5,"Mois (DateRDV)",BP$7,"Années (DateRDV)",BP$3),1,""),"")</f>
        <v/>
      </c>
      <c r="BQ99" s="166" t="str">
        <f>IFERROR(IF(GETPIVOTDATA("DateRDV",TCD!$B$1,"DT","CH","Bénéficiaire",$A99,BQ$6,BQ$5,"Mois (DateRDV)",BQ$7,"Années (DateRDV)",BQ$3),2,""),"")</f>
        <v/>
      </c>
      <c r="BR99" s="166" t="str">
        <f>IFERROR(IF(GETPIVOTDATA("DateRDV",TCD!$B$1,"DT","CH","Bénéficiaire",$A99,BR$6,BR$5,"Mois (DateRDV)",BR$7,"Années (DateRDV)",BR$3,"Présence","Excusé"),3,""),"")</f>
        <v/>
      </c>
      <c r="BS99" s="166" t="str">
        <f>IFERROR(IF(GETPIVOTDATA("DateRDV",TCD!$B$1,"DT","CH","Bénéficiaire",$A99,BS$6,BS$5,"Mois (DateRDV)",BS$7,"Années (DateRDV)",BS$3,"Présence","Absent"),4,""),"")</f>
        <v/>
      </c>
      <c r="BT99" s="166" t="str">
        <f>IFERROR(IF(GETPIVOTDATA("DateRDV",TCD!$B$1,"DT","CH","Bénéficiaire",$A99,BT$6,BT$5,"Mois (DateRDV)",BT$7,"Années (DateRDV)",BT$3),1,""),"")</f>
        <v/>
      </c>
      <c r="BU99" s="166" t="str">
        <f>IFERROR(IF(GETPIVOTDATA("DateRDV",TCD!$B$1,"DT","CH","Bénéficiaire",$A99,BU$6,BU$5,"Mois (DateRDV)",BU$7,"Années (DateRDV)",BU$3),2,""),"")</f>
        <v/>
      </c>
      <c r="BV99" s="166" t="str">
        <f>IFERROR(IF(GETPIVOTDATA("DateRDV",TCD!$B$1,"DT","CH","Bénéficiaire",$A99,BV$6,BV$5,"Mois (DateRDV)",BV$7,"Années (DateRDV)",BV$3,"Présence","Excusé"),3,""),"")</f>
        <v/>
      </c>
      <c r="BW99" s="166" t="str">
        <f>IFERROR(IF(GETPIVOTDATA("DateRDV",TCD!$B$1,"DT","CH","Bénéficiaire",$A99,BW$6,BW$5,"Mois (DateRDV)",BW$7,"Années (DateRDV)",BW$3,"Présence","Absent"),4,""),"")</f>
        <v/>
      </c>
      <c r="BX99" s="166" t="str">
        <f>IFERROR(IF(GETPIVOTDATA("DateRDV",TCD!$B$1,"DT","CH","Bénéficiaire",$A99,BX$6,BX$5,"Mois (DateRDV)",BX$7,"Années (DateRDV)",BX$3),1,""),"")</f>
        <v/>
      </c>
      <c r="BY99" s="166" t="str">
        <f>IFERROR(IF(GETPIVOTDATA("DateRDV",TCD!$B$1,"DT","CH","Bénéficiaire",$A99,BY$6,BY$5,"Mois (DateRDV)",BY$7,"Années (DateRDV)",BY$3),2,""),"")</f>
        <v/>
      </c>
      <c r="BZ99" s="166" t="str">
        <f>IFERROR(IF(GETPIVOTDATA("DateRDV",TCD!$B$1,"DT","CH","Bénéficiaire",$A99,BZ$6,BZ$5,"Mois (DateRDV)",BZ$7,"Années (DateRDV)",BZ$3,"Présence","Excusé"),3,""),"")</f>
        <v/>
      </c>
      <c r="CA99" s="166" t="str">
        <f>IFERROR(IF(GETPIVOTDATA("DateRDV",TCD!$B$1,"DT","CH","Bénéficiaire",$A99,CA$6,CA$5,"Mois (DateRDV)",CA$7,"Années (DateRDV)",CA$3,"Présence","Absent"),4,""),"")</f>
        <v/>
      </c>
      <c r="CB99" s="166" t="str">
        <f>IFERROR(IF(GETPIVOTDATA("DateRDV",TCD!$B$1,"DT","CH","Bénéficiaire",$A99,CB$6,CB$5,"Mois (DateRDV)",CB$7,"Années (DateRDV)",CB$3),1,""),"")</f>
        <v/>
      </c>
      <c r="CC99" s="166" t="str">
        <f>IFERROR(IF(GETPIVOTDATA("DateRDV",TCD!$B$1,"DT","CH","Bénéficiaire",$A99,CC$6,CC$5,"Mois (DateRDV)",CC$7,"Années (DateRDV)",CC$3),2,""),"")</f>
        <v/>
      </c>
      <c r="CD99" s="166" t="str">
        <f>IFERROR(IF(GETPIVOTDATA("DateRDV",TCD!$B$1,"DT","CH","Bénéficiaire",$A99,CD$6,CD$5,"Mois (DateRDV)",CD$7,"Années (DateRDV)",CD$3,"Présence","Excusé"),3,""),"")</f>
        <v/>
      </c>
      <c r="CE99" s="166" t="str">
        <f>IFERROR(IF(GETPIVOTDATA("DateRDV",TCD!$B$1,"DT","CH","Bénéficiaire",$A99,CE$6,CE$5,"Mois (DateRDV)",CE$7,"Années (DateRDV)",CE$3,"Présence","Absent"),4,""),"")</f>
        <v/>
      </c>
      <c r="CF99" s="166" t="str">
        <f>IFERROR(IF(GETPIVOTDATA("DateRDV",TCD!$B$1,"DT","CH","Bénéficiaire",$A99,CF$6,CF$5,"Mois (DateRDV)",CF$7,"Années (DateRDV)",CF$3),1,""),"")</f>
        <v/>
      </c>
      <c r="CG99" s="166" t="str">
        <f>IFERROR(IF(GETPIVOTDATA("DateRDV",TCD!$B$1,"DT","CH","Bénéficiaire",$A99,CG$6,CG$5,"Mois (DateRDV)",CG$7,"Années (DateRDV)",CG$3),2,""),"")</f>
        <v/>
      </c>
      <c r="CH99" s="166" t="str">
        <f>IFERROR(IF(GETPIVOTDATA("DateRDV",TCD!$B$1,"DT","CH","Bénéficiaire",$A99,CH$6,CH$5,"Mois (DateRDV)",CH$7,"Années (DateRDV)",CH$3,"Présence","Excusé"),3,""),"")</f>
        <v/>
      </c>
      <c r="CI99" s="166" t="str">
        <f>IFERROR(IF(GETPIVOTDATA("DateRDV",TCD!$B$1,"DT","CH","Bénéficiaire",$A99,CI$6,CI$5,"Mois (DateRDV)",CI$7,"Années (DateRDV)",CI$3,"Présence","Absent"),4,""),"")</f>
        <v/>
      </c>
      <c r="CJ99" s="166" t="str">
        <f>IFERROR(IF(GETPIVOTDATA("DateRDV",TCD!$B$1,"DT","CH","Bénéficiaire",$A99,CJ$6,CJ$5,"Mois (DateRDV)",CJ$7,"Années (DateRDV)",CJ$3),1,""),"")</f>
        <v/>
      </c>
      <c r="CK99" s="166" t="str">
        <f>IFERROR(IF(GETPIVOTDATA("DateRDV",TCD!$B$1,"DT","CH","Bénéficiaire",$A99,CK$6,CK$5,"Mois (DateRDV)",CK$7,"Années (DateRDV)",CK$3),2,""),"")</f>
        <v/>
      </c>
      <c r="CL99" s="166" t="str">
        <f>IFERROR(IF(GETPIVOTDATA("DateRDV",TCD!$B$1,"DT","CH","Bénéficiaire",$A99,CL$6,CL$5,"Mois (DateRDV)",CL$7,"Années (DateRDV)",CL$3,"Présence","Excusé"),3,""),"")</f>
        <v/>
      </c>
      <c r="CM99" s="166" t="str">
        <f>IFERROR(IF(GETPIVOTDATA("DateRDV",TCD!$B$1,"DT","CH","Bénéficiaire",$A99,CM$6,CM$5,"Mois (DateRDV)",CM$7,"Années (DateRDV)",CM$3,"Présence","Absent"),4,""),"")</f>
        <v/>
      </c>
      <c r="CN99" s="166" t="str">
        <f>IFERROR(IF(GETPIVOTDATA("DateRDV",TCD!$B$1,"DT","CH","Bénéficiaire",$A99,CN$6,CN$5,"Mois (DateRDV)",CN$7,"Années (DateRDV)",CN$3),1,""),"")</f>
        <v/>
      </c>
      <c r="CO99" s="166" t="str">
        <f>IFERROR(IF(GETPIVOTDATA("DateRDV",TCD!$B$1,"DT","CH","Bénéficiaire",$A99,CO$6,CO$5,"Mois (DateRDV)",CO$7,"Années (DateRDV)",CO$3),2,""),"")</f>
        <v/>
      </c>
      <c r="CP99" s="166" t="str">
        <f>IFERROR(IF(GETPIVOTDATA("DateRDV",TCD!$B$1,"DT","CH","Bénéficiaire",$A99,CP$6,CP$5,"Mois (DateRDV)",CP$7,"Années (DateRDV)",CP$3,"Présence","Excusé"),3,""),"")</f>
        <v/>
      </c>
      <c r="CQ99" s="166" t="str">
        <f>IFERROR(IF(GETPIVOTDATA("DateRDV",TCD!$B$1,"DT","CH","Bénéficiaire",$A99,CQ$6,CQ$5,"Mois (DateRDV)",CQ$7,"Années (DateRDV)",CQ$3,"Présence","Absent"),4,""),"")</f>
        <v/>
      </c>
      <c r="CR99" s="166" t="str">
        <f>IFERROR(IF(GETPIVOTDATA("DateRDV",TCD!$B$1,"DT","CH","Bénéficiaire",$A99,CR$6,CR$5,"Mois (DateRDV)",CR$7,"Années (DateRDV)",CR$3),1,""),"")</f>
        <v/>
      </c>
      <c r="CS99" s="166" t="str">
        <f>IFERROR(IF(GETPIVOTDATA("DateRDV",TCD!$B$1,"DT","CH","Bénéficiaire",$A99,CS$6,CS$5,"Mois (DateRDV)",CS$7,"Années (DateRDV)",CS$3),2,""),"")</f>
        <v/>
      </c>
      <c r="CT99" s="166" t="str">
        <f>IFERROR(IF(GETPIVOTDATA("DateRDV",TCD!$B$1,"DT","CH","Bénéficiaire",$A99,CT$6,CT$5,"Mois (DateRDV)",CT$7,"Années (DateRDV)",CT$3,"Présence","Excusé"),3,""),"")</f>
        <v/>
      </c>
      <c r="CU99" s="166" t="str">
        <f>IFERROR(IF(GETPIVOTDATA("DateRDV",TCD!$B$1,"DT","CH","Bénéficiaire",$A99,CU$6,CU$5,"Mois (DateRDV)",CU$7,"Années (DateRDV)",CU$3,"Présence","Absent"),4,""),"")</f>
        <v/>
      </c>
      <c r="CV99" s="166" t="str">
        <f>IFERROR(IF(GETPIVOTDATA("DateRDV",TCD!$B$1,"DT","CH","Bénéficiaire",$A99,CV$6,CV$5,"Mois (DateRDV)",CV$7,"Années (DateRDV)",CV$3),1,""),"")</f>
        <v/>
      </c>
      <c r="CW99" s="166" t="str">
        <f>IFERROR(IF(GETPIVOTDATA("DateRDV",TCD!$B$1,"DT","CH","Bénéficiaire",$A99,CW$6,CW$5,"Mois (DateRDV)",CW$7,"Années (DateRDV)",CW$3),2,""),"")</f>
        <v/>
      </c>
      <c r="CX99" s="166" t="str">
        <f>IFERROR(IF(GETPIVOTDATA("DateRDV",TCD!$B$1,"DT","CH","Bénéficiaire",$A99,CX$6,CX$5,"Mois (DateRDV)",CX$7,"Années (DateRDV)",CX$3,"Présence","Excusé"),3,""),"")</f>
        <v/>
      </c>
      <c r="CY99" s="166" t="str">
        <f>IFERROR(IF(GETPIVOTDATA("DateRDV",TCD!$B$1,"DT","CH","Bénéficiaire",$A99,CY$6,CY$5,"Mois (DateRDV)",CY$7,"Années (DateRDV)",CY$3,"Présence","Absent"),4,""),"")</f>
        <v/>
      </c>
      <c r="CZ99" s="166" t="str">
        <f>IFERROR(IF(GETPIVOTDATA("DateRDV",TCD!$B$1,"DT","CH","Bénéficiaire",$A99,CZ$6,CZ$5,"Mois (DateRDV)",CZ$7,"Années (DateRDV)",CZ$3),1,""),"")</f>
        <v/>
      </c>
      <c r="DA99" s="166" t="str">
        <f>IFERROR(IF(GETPIVOTDATA("DateRDV",TCD!$B$1,"DT","CH","Bénéficiaire",$A99,DA$6,DA$5,"Mois (DateRDV)",DA$7,"Années (DateRDV)",DA$3),2,""),"")</f>
        <v/>
      </c>
      <c r="DB99" s="166" t="str">
        <f>IFERROR(IF(GETPIVOTDATA("DateRDV",TCD!$B$1,"DT","CH","Bénéficiaire",$A99,DB$6,DB$5,"Mois (DateRDV)",DB$7,"Années (DateRDV)",DB$3,"Présence","Excusé"),3,""),"")</f>
        <v/>
      </c>
      <c r="DC99" s="166" t="str">
        <f>IFERROR(IF(GETPIVOTDATA("DateRDV",TCD!$B$1,"DT","CH","Bénéficiaire",$A99,DC$6,DC$5,"Mois (DateRDV)",DC$7,"Années (DateRDV)",DC$3,"Présence","Absent"),4,""),"")</f>
        <v/>
      </c>
      <c r="DD99" s="166" t="str">
        <f>IFERROR(IF(GETPIVOTDATA("DateRDV",TCD!$B$1,"DT","CH","Bénéficiaire",$A99,DD$6,DD$5,"Mois (DateRDV)",DD$7,"Années (DateRDV)",DD$3),1,""),"")</f>
        <v/>
      </c>
      <c r="DE99" s="166" t="str">
        <f>IFERROR(IF(GETPIVOTDATA("DateRDV",TCD!$B$1,"DT","CH","Bénéficiaire",$A99,DE$6,DE$5,"Mois (DateRDV)",DE$7,"Années (DateRDV)",DE$3),2,""),"")</f>
        <v/>
      </c>
      <c r="DF99" s="166" t="str">
        <f>IFERROR(IF(GETPIVOTDATA("DateRDV",TCD!$B$1,"DT","CH","Bénéficiaire",$A99,DF$6,DF$5,"Mois (DateRDV)",DF$7,"Années (DateRDV)",DF$3,"Présence","Excusé"),3,""),"")</f>
        <v/>
      </c>
      <c r="DG99" s="166" t="str">
        <f>IFERROR(IF(GETPIVOTDATA("DateRDV",TCD!$B$1,"DT","CH","Bénéficiaire",$A99,DG$6,DG$5,"Mois (DateRDV)",DG$7,"Années (DateRDV)",DG$3,"Présence","Absent"),4,""),"")</f>
        <v/>
      </c>
      <c r="DH99" s="166" t="str">
        <f>IFERROR(IF(GETPIVOTDATA("DateRDV",TCD!$B$1,"DT","CH","Bénéficiaire",$A99,DH$6,DH$5,"Mois (DateRDV)",DH$7,"Années (DateRDV)",DH$3),1,""),"")</f>
        <v/>
      </c>
      <c r="DI99" s="166" t="str">
        <f>IFERROR(IF(GETPIVOTDATA("DateRDV",TCD!$B$1,"DT","CH","Bénéficiaire",$A99,DI$6,DI$5,"Mois (DateRDV)",DI$7,"Années (DateRDV)",DI$3),2,""),"")</f>
        <v/>
      </c>
      <c r="DJ99" s="166" t="str">
        <f>IFERROR(IF(GETPIVOTDATA("DateRDV",TCD!$B$1,"DT","CH","Bénéficiaire",$A99,DJ$6,DJ$5,"Mois (DateRDV)",DJ$7,"Années (DateRDV)",DJ$3,"Présence","Excusé"),3,""),"")</f>
        <v/>
      </c>
      <c r="DK99" s="166" t="str">
        <f>IFERROR(IF(GETPIVOTDATA("DateRDV",TCD!$B$1,"DT","CH","Bénéficiaire",$A99,DK$6,DK$5,"Mois (DateRDV)",DK$7,"Années (DateRDV)",DK$3,"Présence","Absent"),4,""),"")</f>
        <v/>
      </c>
      <c r="DL99" s="166" t="str">
        <f>IFERROR(IF(GETPIVOTDATA("DateRDV",TCD!$B$1,"DT","CH","Bénéficiaire",$A99,DL$6,DL$5,"Mois (DateRDV)",DL$7,"Années (DateRDV)",DL$3),1,""),"")</f>
        <v/>
      </c>
      <c r="DM99" s="166" t="str">
        <f>IFERROR(IF(GETPIVOTDATA("DateRDV",TCD!$B$1,"DT","CH","Bénéficiaire",$A99,DM$6,DM$5,"Mois (DateRDV)",DM$7,"Années (DateRDV)",DM$3),2,""),"")</f>
        <v/>
      </c>
      <c r="DN99" s="166" t="str">
        <f>IFERROR(IF(GETPIVOTDATA("DateRDV",TCD!$B$1,"DT","CH","Bénéficiaire",$A99,DN$6,DN$5,"Mois (DateRDV)",DN$7,"Années (DateRDV)",DN$3,"Présence","Excusé"),3,""),"")</f>
        <v/>
      </c>
      <c r="DO99" s="166" t="str">
        <f>IFERROR(IF(GETPIVOTDATA("DateRDV",TCD!$B$1,"DT","CH","Bénéficiaire",$A99,DO$6,DO$5,"Mois (DateRDV)",DO$7,"Années (DateRDV)",DO$3,"Présence","Absent"),4,""),"")</f>
        <v/>
      </c>
    </row>
    <row r="100" spans="2:119" x14ac:dyDescent="0.2">
      <c r="B100" s="169" t="str">
        <f>IFERROR(IF(INDEX(Data!P:P,MATCH(A100,Data!B:B,0))&lt;&gt;"",INDEX(Data!P:P,MATCH(A100,Data!B:B,0)),""),"")</f>
        <v/>
      </c>
      <c r="C100" s="169" t="str">
        <f>IFERROR(IF(INDEX(Data!O:O,MATCH(A100,Data!B:B,0))&lt;&gt;"",INDEX(Data!O:O,MATCH(A100,Data!B:B,0)),""),"")</f>
        <v/>
      </c>
      <c r="D100" s="169" t="str">
        <f>IFERROR(IF(INDEX(Data!J:J,MATCH(A100,Data!B:B,0))&lt;&gt;"",INDEX(Data!J:J,MATCH(A100,Data!B:B,0)),""),"")</f>
        <v/>
      </c>
      <c r="E100" s="169" t="str">
        <f>IFERROR(IF(INDEX(Data!M:M,MATCH(A100,Data!B:B,0))&lt;&gt;"",INDEX(Data!M:M,MATCH(A100,Data!B:B,0)),""),"")</f>
        <v/>
      </c>
      <c r="F100" s="169" t="str">
        <f>IFERROR(IF(INDEX(Data!N:N,MATCH(A100,Data!B:B,0))&lt;&gt;"",INDEX(Data!N:N,MATCH(A100,Data!B:B,0)),""),"")</f>
        <v/>
      </c>
      <c r="G100" s="170" t="str">
        <f>IFERROR(IF(INDEX(Data!K:K,MATCH(A100,Data!B:B,0))&lt;&gt;"",INDEX(Data!K:K,MATCH(A100,Data!B:B,0)),""),"")</f>
        <v/>
      </c>
      <c r="H100" s="170" t="str">
        <f>IFERROR(IF(INDEX(Data!L:L,MATCH(A100,Data!B:B,0))&lt;&gt;"",INDEX(Data!L:L,MATCH(A100,Data!B:B,0)),""),"")</f>
        <v/>
      </c>
      <c r="I100" s="170" t="str">
        <f>IFERROR(IF(INDEX(Data!C:C,MATCH(A100,Data!B:B,0))&lt;&gt;"",INDEX(Data!C:C,MATCH(A100,Data!B:B,0)),""),"")</f>
        <v/>
      </c>
      <c r="J100" s="170" t="str">
        <f>IFERROR(IF(INDEX(Data!D:D,MATCH(A100,Data!B:B,0))&lt;&gt;"",INDEX(Data!D:D,MATCH(A100,Data!B:B,0)),""),"")</f>
        <v/>
      </c>
      <c r="K100" s="171" t="str">
        <f>IFERROR(IF(INDEX(Data!H:H,MATCH(A100,Data!B:B,0))&lt;&gt;"",INDEX(Data!H:H,MATCH(A100,Data!B:B,0)),""),"")</f>
        <v/>
      </c>
      <c r="L100" s="166" t="str">
        <f>IFERROR(IF(GETPIVOTDATA("DateRDV",TCD!$B$1,"DT","CH","Bénéficiaire",$A100,L$6,L$5,"Mois (DateRDV)",L$7,"Années (DateRDV)",L$3),1,""),"")</f>
        <v/>
      </c>
      <c r="M100" s="166" t="str">
        <f>IFERROR(IF(GETPIVOTDATA("DateRDV",TCD!$B$1,"DT","CH","Bénéficiaire",$A100,M$6,M$5,"Mois (DateRDV)",M$7,"Années (DateRDV)",M$3),2,""),"")</f>
        <v/>
      </c>
      <c r="N100" s="166" t="str">
        <f>IFERROR(IF(GETPIVOTDATA("DateRDV",TCD!$B$1,"DT","CH","Bénéficiaire",$A100,N$6,N$5,"Mois (DateRDV)",N$7,"Années (DateRDV)",N$3,"Présence","Excusé"),3,""),"")</f>
        <v/>
      </c>
      <c r="O100" s="166" t="str">
        <f>IFERROR(IF(GETPIVOTDATA("DateRDV",TCD!$B$1,"DT","CH","Bénéficiaire",$A100,O$6,O$5,"Mois (DateRDV)",O$7,"Années (DateRDV)",O$3,"Présence","Absent"),4,""),"")</f>
        <v/>
      </c>
      <c r="P100" s="166" t="str">
        <f>IFERROR(IF(GETPIVOTDATA("DateRDV",TCD!$B$1,"DT","CH","Bénéficiaire",$A100,P$6,P$5,"Mois (DateRDV)",P$7,"Années (DateRDV)",P$3),1,""),"")</f>
        <v/>
      </c>
      <c r="Q100" s="166" t="str">
        <f>IFERROR(IF(GETPIVOTDATA("DateRDV",TCD!$B$1,"DT","CH","Bénéficiaire",$A100,Q$6,Q$5,"Mois (DateRDV)",Q$7,"Années (DateRDV)",Q$3),2,""),"")</f>
        <v/>
      </c>
      <c r="R100" s="166" t="str">
        <f>IFERROR(IF(GETPIVOTDATA("DateRDV",TCD!$B$1,"DT","CH","Bénéficiaire",$A100,R$6,R$5,"Mois (DateRDV)",R$7,"Années (DateRDV)",R$3,"Présence","Excusé"),3,""),"")</f>
        <v/>
      </c>
      <c r="S100" s="166" t="str">
        <f>IFERROR(IF(GETPIVOTDATA("DateRDV",TCD!$B$1,"DT","CH","Bénéficiaire",$A100,S$6,S$5,"Mois (DateRDV)",S$7,"Années (DateRDV)",S$3,"Présence","Absent"),4,""),"")</f>
        <v/>
      </c>
      <c r="T100" s="166" t="str">
        <f>IFERROR(IF(GETPIVOTDATA("DateRDV",TCD!$B$1,"DT","CH","Bénéficiaire",$A100,T$6,T$5,"Mois (DateRDV)",T$7,"Années (DateRDV)",T$3),1,""),"")</f>
        <v/>
      </c>
      <c r="U100" s="166" t="str">
        <f>IFERROR(IF(GETPIVOTDATA("DateRDV",TCD!$B$1,"DT","CH","Bénéficiaire",$A100,U$6,U$5,"Mois (DateRDV)",U$7,"Années (DateRDV)",U$3),2,""),"")</f>
        <v/>
      </c>
      <c r="V100" s="166" t="str">
        <f>IFERROR(IF(GETPIVOTDATA("DateRDV",TCD!$B$1,"DT","CH","Bénéficiaire",$A100,V$6,V$5,"Mois (DateRDV)",V$7,"Années (DateRDV)",V$3,"Présence","Excusé"),3,""),"")</f>
        <v/>
      </c>
      <c r="W100" s="166" t="str">
        <f>IFERROR(IF(GETPIVOTDATA("DateRDV",TCD!$B$1,"DT","CH","Bénéficiaire",$A100,W$6,W$5,"Mois (DateRDV)",W$7,"Années (DateRDV)",W$3,"Présence","Absent"),4,""),"")</f>
        <v/>
      </c>
      <c r="X100" s="166" t="str">
        <f>IFERROR(IF(GETPIVOTDATA("DateRDV",TCD!$B$1,"DT","CH","Bénéficiaire",$A100,X$6,X$5,"Mois (DateRDV)",X$7,"Années (DateRDV)",X$3),1,""),"")</f>
        <v/>
      </c>
      <c r="Y100" s="166" t="str">
        <f>IFERROR(IF(GETPIVOTDATA("DateRDV",TCD!$B$1,"DT","CH","Bénéficiaire",$A100,Y$6,Y$5,"Mois (DateRDV)",Y$7,"Années (DateRDV)",Y$3),2,""),"")</f>
        <v/>
      </c>
      <c r="Z100" s="166" t="str">
        <f>IFERROR(IF(GETPIVOTDATA("DateRDV",TCD!$B$1,"DT","CH","Bénéficiaire",$A100,Z$6,Z$5,"Mois (DateRDV)",Z$7,"Années (DateRDV)",Z$3,"Présence","Excusé"),3,""),"")</f>
        <v/>
      </c>
      <c r="AA100" s="166" t="str">
        <f>IFERROR(IF(GETPIVOTDATA("DateRDV",TCD!$B$1,"DT","CH","Bénéficiaire",$A100,AA$6,AA$5,"Mois (DateRDV)",AA$7,"Années (DateRDV)",AA$3,"Présence","Absent"),4,""),"")</f>
        <v/>
      </c>
      <c r="AB100" s="166" t="str">
        <f>IFERROR(IF(GETPIVOTDATA("DateRDV",TCD!$B$1,"DT","CH","Bénéficiaire",$A100,AB$6,AB$5,"Mois (DateRDV)",AB$7,"Années (DateRDV)",AB$3),1,""),"")</f>
        <v/>
      </c>
      <c r="AC100" s="166" t="str">
        <f>IFERROR(IF(GETPIVOTDATA("DateRDV",TCD!$B$1,"DT","CH","Bénéficiaire",$A100,AC$6,AC$5,"Mois (DateRDV)",AC$7,"Années (DateRDV)",AC$3),2,""),"")</f>
        <v/>
      </c>
      <c r="AD100" s="166" t="str">
        <f>IFERROR(IF(GETPIVOTDATA("DateRDV",TCD!$B$1,"DT","CH","Bénéficiaire",$A100,AD$6,AD$5,"Mois (DateRDV)",AD$7,"Années (DateRDV)",AD$3,"Présence","Excusé"),3,""),"")</f>
        <v/>
      </c>
      <c r="AE100" s="166" t="str">
        <f>IFERROR(IF(GETPIVOTDATA("DateRDV",TCD!$B$1,"DT","CH","Bénéficiaire",$A100,AE$6,AE$5,"Mois (DateRDV)",AE$7,"Années (DateRDV)",AE$3,"Présence","Absent"),4,""),"")</f>
        <v/>
      </c>
      <c r="AF100" s="166" t="str">
        <f>IFERROR(IF(GETPIVOTDATA("DateRDV",TCD!$B$1,"DT","CH","Bénéficiaire",$A100,AF$6,AF$5,"Mois (DateRDV)",AF$7,"Années (DateRDV)",AF$3),1,""),"")</f>
        <v/>
      </c>
      <c r="AG100" s="166" t="str">
        <f>IFERROR(IF(GETPIVOTDATA("DateRDV",TCD!$B$1,"DT","CH","Bénéficiaire",$A100,AG$6,AG$5,"Mois (DateRDV)",AG$7,"Années (DateRDV)",AG$3),2,""),"")</f>
        <v/>
      </c>
      <c r="AH100" s="166" t="str">
        <f>IFERROR(IF(GETPIVOTDATA("DateRDV",TCD!$B$1,"DT","CH","Bénéficiaire",$A100,AH$6,AH$5,"Mois (DateRDV)",AH$7,"Années (DateRDV)",AH$3,"Présence","Excusé"),3,""),"")</f>
        <v/>
      </c>
      <c r="AI100" s="166" t="str">
        <f>IFERROR(IF(GETPIVOTDATA("DateRDV",TCD!$B$1,"DT","CH","Bénéficiaire",$A100,AI$6,AI$5,"Mois (DateRDV)",AI$7,"Années (DateRDV)",AI$3,"Présence","Absent"),4,""),"")</f>
        <v/>
      </c>
      <c r="AJ100" s="166" t="str">
        <f>IFERROR(IF(GETPIVOTDATA("DateRDV",TCD!$B$1,"DT","CH","Bénéficiaire",$A100,AJ$6,AJ$5,"Mois (DateRDV)",AJ$7,"Années (DateRDV)",AJ$3),1,""),"")</f>
        <v/>
      </c>
      <c r="AK100" s="166" t="str">
        <f>IFERROR(IF(GETPIVOTDATA("DateRDV",TCD!$B$1,"DT","CH","Bénéficiaire",$A100,AK$6,AK$5,"Mois (DateRDV)",AK$7,"Années (DateRDV)",AK$3),2,""),"")</f>
        <v/>
      </c>
      <c r="AL100" s="166" t="str">
        <f>IFERROR(IF(GETPIVOTDATA("DateRDV",TCD!$B$1,"DT","CH","Bénéficiaire",$A100,AL$6,AL$5,"Mois (DateRDV)",AL$7,"Années (DateRDV)",AL$3,"Présence","Excusé"),3,""),"")</f>
        <v/>
      </c>
      <c r="AM100" s="166" t="str">
        <f>IFERROR(IF(GETPIVOTDATA("DateRDV",TCD!$B$1,"DT","CH","Bénéficiaire",$A100,AM$6,AM$5,"Mois (DateRDV)",AM$7,"Années (DateRDV)",AM$3,"Présence","Absent"),4,""),"")</f>
        <v/>
      </c>
      <c r="AN100" s="166" t="str">
        <f>IFERROR(IF(GETPIVOTDATA("DateRDV",TCD!$B$1,"DT","CH","Bénéficiaire",$A100,AN$6,AN$5,"Mois (DateRDV)",AN$7,"Années (DateRDV)",AN$3),1,""),"")</f>
        <v/>
      </c>
      <c r="AO100" s="166" t="str">
        <f>IFERROR(IF(GETPIVOTDATA("DateRDV",TCD!$B$1,"DT","CH","Bénéficiaire",$A100,AO$6,AO$5,"Mois (DateRDV)",AO$7,"Années (DateRDV)",AO$3),2,""),"")</f>
        <v/>
      </c>
      <c r="AP100" s="166" t="str">
        <f>IFERROR(IF(GETPIVOTDATA("DateRDV",TCD!$B$1,"DT","CH","Bénéficiaire",$A100,AP$6,AP$5,"Mois (DateRDV)",AP$7,"Années (DateRDV)",AP$3,"Présence","Excusé"),3,""),"")</f>
        <v/>
      </c>
      <c r="AQ100" s="166" t="str">
        <f>IFERROR(IF(GETPIVOTDATA("DateRDV",TCD!$B$1,"DT","CH","Bénéficiaire",$A100,AQ$6,AQ$5,"Mois (DateRDV)",AQ$7,"Années (DateRDV)",AQ$3,"Présence","Absent"),4,""),"")</f>
        <v/>
      </c>
      <c r="AR100" s="166" t="str">
        <f>IFERROR(IF(GETPIVOTDATA("DateRDV",TCD!$B$1,"DT","CH","Bénéficiaire",$A100,AR$6,AR$5,"Mois (DateRDV)",AR$7,"Années (DateRDV)",AR$3),1,""),"")</f>
        <v/>
      </c>
      <c r="AS100" s="166" t="str">
        <f>IFERROR(IF(GETPIVOTDATA("DateRDV",TCD!$B$1,"DT","CH","Bénéficiaire",$A100,AS$6,AS$5,"Mois (DateRDV)",AS$7,"Années (DateRDV)",AS$3),2,""),"")</f>
        <v/>
      </c>
      <c r="AT100" s="166" t="str">
        <f>IFERROR(IF(GETPIVOTDATA("DateRDV",TCD!$B$1,"DT","CH","Bénéficiaire",$A100,AT$6,AT$5,"Mois (DateRDV)",AT$7,"Années (DateRDV)",AT$3,"Présence","Excusé"),3,""),"")</f>
        <v/>
      </c>
      <c r="AU100" s="166" t="str">
        <f>IFERROR(IF(GETPIVOTDATA("DateRDV",TCD!$B$1,"DT","CH","Bénéficiaire",$A100,AU$6,AU$5,"Mois (DateRDV)",AU$7,"Années (DateRDV)",AU$3,"Présence","Absent"),4,""),"")</f>
        <v/>
      </c>
      <c r="AV100" s="166" t="str">
        <f>IFERROR(IF(GETPIVOTDATA("DateRDV",TCD!$B$1,"DT","CH","Bénéficiaire",$A100,AV$6,AV$5,"Mois (DateRDV)",AV$7,"Années (DateRDV)",AV$3),1,""),"")</f>
        <v/>
      </c>
      <c r="AW100" s="166" t="str">
        <f>IFERROR(IF(GETPIVOTDATA("DateRDV",TCD!$B$1,"DT","CH","Bénéficiaire",$A100,AW$6,AW$5,"Mois (DateRDV)",AW$7,"Années (DateRDV)",AW$3),2,""),"")</f>
        <v/>
      </c>
      <c r="AX100" s="166" t="str">
        <f>IFERROR(IF(GETPIVOTDATA("DateRDV",TCD!$B$1,"DT","CH","Bénéficiaire",$A100,AX$6,AX$5,"Mois (DateRDV)",AX$7,"Années (DateRDV)",AX$3,"Présence","Excusé"),3,""),"")</f>
        <v/>
      </c>
      <c r="AY100" s="166" t="str">
        <f>IFERROR(IF(GETPIVOTDATA("DateRDV",TCD!$B$1,"DT","CH","Bénéficiaire",$A100,AY$6,AY$5,"Mois (DateRDV)",AY$7,"Années (DateRDV)",AY$3,"Présence","Absent"),4,""),"")</f>
        <v/>
      </c>
      <c r="AZ100" s="166" t="str">
        <f>IFERROR(IF(GETPIVOTDATA("DateRDV",TCD!$B$1,"DT","CH","Bénéficiaire",$A100,AZ$6,AZ$5,"Mois (DateRDV)",AZ$7,"Années (DateRDV)",AZ$3),1,""),"")</f>
        <v/>
      </c>
      <c r="BA100" s="166" t="str">
        <f>IFERROR(IF(GETPIVOTDATA("DateRDV",TCD!$B$1,"DT","CH","Bénéficiaire",$A100,BA$6,BA$5,"Mois (DateRDV)",BA$7,"Années (DateRDV)",BA$3),2,""),"")</f>
        <v/>
      </c>
      <c r="BB100" s="166" t="str">
        <f>IFERROR(IF(GETPIVOTDATA("DateRDV",TCD!$B$1,"DT","CH","Bénéficiaire",$A100,BB$6,BB$5,"Mois (DateRDV)",BB$7,"Années (DateRDV)",BB$3,"Présence","Excusé"),3,""),"")</f>
        <v/>
      </c>
      <c r="BC100" s="166" t="str">
        <f>IFERROR(IF(GETPIVOTDATA("DateRDV",TCD!$B$1,"DT","CH","Bénéficiaire",$A100,BC$6,BC$5,"Mois (DateRDV)",BC$7,"Années (DateRDV)",BC$3,"Présence","Absent"),4,""),"")</f>
        <v/>
      </c>
      <c r="BD100" s="166" t="str">
        <f>IFERROR(IF(GETPIVOTDATA("DateRDV",TCD!$B$1,"DT","CH","Bénéficiaire",$A100,BD$6,BD$5,"Mois (DateRDV)",BD$7,"Années (DateRDV)",BD$3),1,""),"")</f>
        <v/>
      </c>
      <c r="BE100" s="166" t="str">
        <f>IFERROR(IF(GETPIVOTDATA("DateRDV",TCD!$B$1,"DT","CH","Bénéficiaire",$A100,BE$6,BE$5,"Mois (DateRDV)",BE$7,"Années (DateRDV)",BE$3),2,""),"")</f>
        <v/>
      </c>
      <c r="BF100" s="166" t="str">
        <f>IFERROR(IF(GETPIVOTDATA("DateRDV",TCD!$B$1,"DT","CH","Bénéficiaire",$A100,BF$6,BF$5,"Mois (DateRDV)",BF$7,"Années (DateRDV)",BF$3,"Présence","Excusé"),3,""),"")</f>
        <v/>
      </c>
      <c r="BG100" s="166" t="str">
        <f>IFERROR(IF(GETPIVOTDATA("DateRDV",TCD!$B$1,"DT","CH","Bénéficiaire",$A100,BG$6,BG$5,"Mois (DateRDV)",BG$7,"Années (DateRDV)",BG$3,"Présence","Absent"),4,""),"")</f>
        <v/>
      </c>
      <c r="BH100" s="166" t="str">
        <f>IFERROR(IF(GETPIVOTDATA("DateRDV",TCD!$B$1,"DT","CH","Bénéficiaire",$A100,BH$6,BH$5,"Mois (DateRDV)",BH$7,"Années (DateRDV)",BH$3),1,""),"")</f>
        <v/>
      </c>
      <c r="BI100" s="166" t="str">
        <f>IFERROR(IF(GETPIVOTDATA("DateRDV",TCD!$B$1,"DT","CH","Bénéficiaire",$A100,BI$6,BI$5,"Mois (DateRDV)",BI$7,"Années (DateRDV)",BI$3),2,""),"")</f>
        <v/>
      </c>
      <c r="BJ100" s="166" t="str">
        <f>IFERROR(IF(GETPIVOTDATA("DateRDV",TCD!$B$1,"DT","CH","Bénéficiaire",$A100,BJ$6,BJ$5,"Mois (DateRDV)",BJ$7,"Années (DateRDV)",BJ$3,"Présence","Excusé"),3,""),"")</f>
        <v/>
      </c>
      <c r="BK100" s="166" t="str">
        <f>IFERROR(IF(GETPIVOTDATA("DateRDV",TCD!$B$1,"DT","CH","Bénéficiaire",$A100,BK$6,BK$5,"Mois (DateRDV)",BK$7,"Années (DateRDV)",BK$3,"Présence","Absent"),4,""),"")</f>
        <v/>
      </c>
      <c r="BL100" s="166" t="str">
        <f>IFERROR(IF(GETPIVOTDATA("DateRDV",TCD!$B$1,"DT","CH","Bénéficiaire",$A100,BL$6,BL$5,"Mois (DateRDV)",BL$7,"Années (DateRDV)",BL$3),1,""),"")</f>
        <v/>
      </c>
      <c r="BM100" s="166" t="str">
        <f>IFERROR(IF(GETPIVOTDATA("DateRDV",TCD!$B$1,"DT","CH","Bénéficiaire",$A100,BM$6,BM$5,"Mois (DateRDV)",BM$7,"Années (DateRDV)",BM$3),2,""),"")</f>
        <v/>
      </c>
      <c r="BN100" s="166" t="str">
        <f>IFERROR(IF(GETPIVOTDATA("DateRDV",TCD!$B$1,"DT","CH","Bénéficiaire",$A100,BN$6,BN$5,"Mois (DateRDV)",BN$7,"Années (DateRDV)",BN$3,"Présence","Excusé"),3,""),"")</f>
        <v/>
      </c>
      <c r="BO100" s="166" t="str">
        <f>IFERROR(IF(GETPIVOTDATA("DateRDV",TCD!$B$1,"DT","CH","Bénéficiaire",$A100,BO$6,BO$5,"Mois (DateRDV)",BO$7,"Années (DateRDV)",BO$3,"Présence","Absent"),4,""),"")</f>
        <v/>
      </c>
      <c r="BP100" s="166" t="str">
        <f>IFERROR(IF(GETPIVOTDATA("DateRDV",TCD!$B$1,"DT","CH","Bénéficiaire",$A100,BP$6,BP$5,"Mois (DateRDV)",BP$7,"Années (DateRDV)",BP$3),1,""),"")</f>
        <v/>
      </c>
      <c r="BQ100" s="166" t="str">
        <f>IFERROR(IF(GETPIVOTDATA("DateRDV",TCD!$B$1,"DT","CH","Bénéficiaire",$A100,BQ$6,BQ$5,"Mois (DateRDV)",BQ$7,"Années (DateRDV)",BQ$3),2,""),"")</f>
        <v/>
      </c>
      <c r="BR100" s="166" t="str">
        <f>IFERROR(IF(GETPIVOTDATA("DateRDV",TCD!$B$1,"DT","CH","Bénéficiaire",$A100,BR$6,BR$5,"Mois (DateRDV)",BR$7,"Années (DateRDV)",BR$3,"Présence","Excusé"),3,""),"")</f>
        <v/>
      </c>
      <c r="BS100" s="166" t="str">
        <f>IFERROR(IF(GETPIVOTDATA("DateRDV",TCD!$B$1,"DT","CH","Bénéficiaire",$A100,BS$6,BS$5,"Mois (DateRDV)",BS$7,"Années (DateRDV)",BS$3,"Présence","Absent"),4,""),"")</f>
        <v/>
      </c>
      <c r="BT100" s="166" t="str">
        <f>IFERROR(IF(GETPIVOTDATA("DateRDV",TCD!$B$1,"DT","CH","Bénéficiaire",$A100,BT$6,BT$5,"Mois (DateRDV)",BT$7,"Années (DateRDV)",BT$3),1,""),"")</f>
        <v/>
      </c>
      <c r="BU100" s="166" t="str">
        <f>IFERROR(IF(GETPIVOTDATA("DateRDV",TCD!$B$1,"DT","CH","Bénéficiaire",$A100,BU$6,BU$5,"Mois (DateRDV)",BU$7,"Années (DateRDV)",BU$3),2,""),"")</f>
        <v/>
      </c>
      <c r="BV100" s="166" t="str">
        <f>IFERROR(IF(GETPIVOTDATA("DateRDV",TCD!$B$1,"DT","CH","Bénéficiaire",$A100,BV$6,BV$5,"Mois (DateRDV)",BV$7,"Années (DateRDV)",BV$3,"Présence","Excusé"),3,""),"")</f>
        <v/>
      </c>
      <c r="BW100" s="166" t="str">
        <f>IFERROR(IF(GETPIVOTDATA("DateRDV",TCD!$B$1,"DT","CH","Bénéficiaire",$A100,BW$6,BW$5,"Mois (DateRDV)",BW$7,"Années (DateRDV)",BW$3,"Présence","Absent"),4,""),"")</f>
        <v/>
      </c>
      <c r="BX100" s="166" t="str">
        <f>IFERROR(IF(GETPIVOTDATA("DateRDV",TCD!$B$1,"DT","CH","Bénéficiaire",$A100,BX$6,BX$5,"Mois (DateRDV)",BX$7,"Années (DateRDV)",BX$3),1,""),"")</f>
        <v/>
      </c>
      <c r="BY100" s="166" t="str">
        <f>IFERROR(IF(GETPIVOTDATA("DateRDV",TCD!$B$1,"DT","CH","Bénéficiaire",$A100,BY$6,BY$5,"Mois (DateRDV)",BY$7,"Années (DateRDV)",BY$3),2,""),"")</f>
        <v/>
      </c>
      <c r="BZ100" s="166" t="str">
        <f>IFERROR(IF(GETPIVOTDATA("DateRDV",TCD!$B$1,"DT","CH","Bénéficiaire",$A100,BZ$6,BZ$5,"Mois (DateRDV)",BZ$7,"Années (DateRDV)",BZ$3,"Présence","Excusé"),3,""),"")</f>
        <v/>
      </c>
      <c r="CA100" s="166" t="str">
        <f>IFERROR(IF(GETPIVOTDATA("DateRDV",TCD!$B$1,"DT","CH","Bénéficiaire",$A100,CA$6,CA$5,"Mois (DateRDV)",CA$7,"Années (DateRDV)",CA$3,"Présence","Absent"),4,""),"")</f>
        <v/>
      </c>
      <c r="CB100" s="166" t="str">
        <f>IFERROR(IF(GETPIVOTDATA("DateRDV",TCD!$B$1,"DT","CH","Bénéficiaire",$A100,CB$6,CB$5,"Mois (DateRDV)",CB$7,"Années (DateRDV)",CB$3),1,""),"")</f>
        <v/>
      </c>
      <c r="CC100" s="166" t="str">
        <f>IFERROR(IF(GETPIVOTDATA("DateRDV",TCD!$B$1,"DT","CH","Bénéficiaire",$A100,CC$6,CC$5,"Mois (DateRDV)",CC$7,"Années (DateRDV)",CC$3),2,""),"")</f>
        <v/>
      </c>
      <c r="CD100" s="166" t="str">
        <f>IFERROR(IF(GETPIVOTDATA("DateRDV",TCD!$B$1,"DT","CH","Bénéficiaire",$A100,CD$6,CD$5,"Mois (DateRDV)",CD$7,"Années (DateRDV)",CD$3,"Présence","Excusé"),3,""),"")</f>
        <v/>
      </c>
      <c r="CE100" s="166" t="str">
        <f>IFERROR(IF(GETPIVOTDATA("DateRDV",TCD!$B$1,"DT","CH","Bénéficiaire",$A100,CE$6,CE$5,"Mois (DateRDV)",CE$7,"Années (DateRDV)",CE$3,"Présence","Absent"),4,""),"")</f>
        <v/>
      </c>
      <c r="CF100" s="166" t="str">
        <f>IFERROR(IF(GETPIVOTDATA("DateRDV",TCD!$B$1,"DT","CH","Bénéficiaire",$A100,CF$6,CF$5,"Mois (DateRDV)",CF$7,"Années (DateRDV)",CF$3),1,""),"")</f>
        <v/>
      </c>
      <c r="CG100" s="166" t="str">
        <f>IFERROR(IF(GETPIVOTDATA("DateRDV",TCD!$B$1,"DT","CH","Bénéficiaire",$A100,CG$6,CG$5,"Mois (DateRDV)",CG$7,"Années (DateRDV)",CG$3),2,""),"")</f>
        <v/>
      </c>
      <c r="CH100" s="166" t="str">
        <f>IFERROR(IF(GETPIVOTDATA("DateRDV",TCD!$B$1,"DT","CH","Bénéficiaire",$A100,CH$6,CH$5,"Mois (DateRDV)",CH$7,"Années (DateRDV)",CH$3,"Présence","Excusé"),3,""),"")</f>
        <v/>
      </c>
      <c r="CI100" s="166" t="str">
        <f>IFERROR(IF(GETPIVOTDATA("DateRDV",TCD!$B$1,"DT","CH","Bénéficiaire",$A100,CI$6,CI$5,"Mois (DateRDV)",CI$7,"Années (DateRDV)",CI$3,"Présence","Absent"),4,""),"")</f>
        <v/>
      </c>
      <c r="CJ100" s="166" t="str">
        <f>IFERROR(IF(GETPIVOTDATA("DateRDV",TCD!$B$1,"DT","CH","Bénéficiaire",$A100,CJ$6,CJ$5,"Mois (DateRDV)",CJ$7,"Années (DateRDV)",CJ$3),1,""),"")</f>
        <v/>
      </c>
      <c r="CK100" s="166" t="str">
        <f>IFERROR(IF(GETPIVOTDATA("DateRDV",TCD!$B$1,"DT","CH","Bénéficiaire",$A100,CK$6,CK$5,"Mois (DateRDV)",CK$7,"Années (DateRDV)",CK$3),2,""),"")</f>
        <v/>
      </c>
      <c r="CL100" s="166" t="str">
        <f>IFERROR(IF(GETPIVOTDATA("DateRDV",TCD!$B$1,"DT","CH","Bénéficiaire",$A100,CL$6,CL$5,"Mois (DateRDV)",CL$7,"Années (DateRDV)",CL$3,"Présence","Excusé"),3,""),"")</f>
        <v/>
      </c>
      <c r="CM100" s="166" t="str">
        <f>IFERROR(IF(GETPIVOTDATA("DateRDV",TCD!$B$1,"DT","CH","Bénéficiaire",$A100,CM$6,CM$5,"Mois (DateRDV)",CM$7,"Années (DateRDV)",CM$3,"Présence","Absent"),4,""),"")</f>
        <v/>
      </c>
      <c r="CN100" s="166" t="str">
        <f>IFERROR(IF(GETPIVOTDATA("DateRDV",TCD!$B$1,"DT","CH","Bénéficiaire",$A100,CN$6,CN$5,"Mois (DateRDV)",CN$7,"Années (DateRDV)",CN$3),1,""),"")</f>
        <v/>
      </c>
      <c r="CO100" s="166" t="str">
        <f>IFERROR(IF(GETPIVOTDATA("DateRDV",TCD!$B$1,"DT","CH","Bénéficiaire",$A100,CO$6,CO$5,"Mois (DateRDV)",CO$7,"Années (DateRDV)",CO$3),2,""),"")</f>
        <v/>
      </c>
      <c r="CP100" s="166" t="str">
        <f>IFERROR(IF(GETPIVOTDATA("DateRDV",TCD!$B$1,"DT","CH","Bénéficiaire",$A100,CP$6,CP$5,"Mois (DateRDV)",CP$7,"Années (DateRDV)",CP$3,"Présence","Excusé"),3,""),"")</f>
        <v/>
      </c>
      <c r="CQ100" s="166" t="str">
        <f>IFERROR(IF(GETPIVOTDATA("DateRDV",TCD!$B$1,"DT","CH","Bénéficiaire",$A100,CQ$6,CQ$5,"Mois (DateRDV)",CQ$7,"Années (DateRDV)",CQ$3,"Présence","Absent"),4,""),"")</f>
        <v/>
      </c>
      <c r="CR100" s="166" t="str">
        <f>IFERROR(IF(GETPIVOTDATA("DateRDV",TCD!$B$1,"DT","CH","Bénéficiaire",$A100,CR$6,CR$5,"Mois (DateRDV)",CR$7,"Années (DateRDV)",CR$3),1,""),"")</f>
        <v/>
      </c>
      <c r="CS100" s="166" t="str">
        <f>IFERROR(IF(GETPIVOTDATA("DateRDV",TCD!$B$1,"DT","CH","Bénéficiaire",$A100,CS$6,CS$5,"Mois (DateRDV)",CS$7,"Années (DateRDV)",CS$3),2,""),"")</f>
        <v/>
      </c>
      <c r="CT100" s="166" t="str">
        <f>IFERROR(IF(GETPIVOTDATA("DateRDV",TCD!$B$1,"DT","CH","Bénéficiaire",$A100,CT$6,CT$5,"Mois (DateRDV)",CT$7,"Années (DateRDV)",CT$3,"Présence","Excusé"),3,""),"")</f>
        <v/>
      </c>
      <c r="CU100" s="166" t="str">
        <f>IFERROR(IF(GETPIVOTDATA("DateRDV",TCD!$B$1,"DT","CH","Bénéficiaire",$A100,CU$6,CU$5,"Mois (DateRDV)",CU$7,"Années (DateRDV)",CU$3,"Présence","Absent"),4,""),"")</f>
        <v/>
      </c>
      <c r="CV100" s="166" t="str">
        <f>IFERROR(IF(GETPIVOTDATA("DateRDV",TCD!$B$1,"DT","CH","Bénéficiaire",$A100,CV$6,CV$5,"Mois (DateRDV)",CV$7,"Années (DateRDV)",CV$3),1,""),"")</f>
        <v/>
      </c>
      <c r="CW100" s="166" t="str">
        <f>IFERROR(IF(GETPIVOTDATA("DateRDV",TCD!$B$1,"DT","CH","Bénéficiaire",$A100,CW$6,CW$5,"Mois (DateRDV)",CW$7,"Années (DateRDV)",CW$3),2,""),"")</f>
        <v/>
      </c>
      <c r="CX100" s="166" t="str">
        <f>IFERROR(IF(GETPIVOTDATA("DateRDV",TCD!$B$1,"DT","CH","Bénéficiaire",$A100,CX$6,CX$5,"Mois (DateRDV)",CX$7,"Années (DateRDV)",CX$3,"Présence","Excusé"),3,""),"")</f>
        <v/>
      </c>
      <c r="CY100" s="166" t="str">
        <f>IFERROR(IF(GETPIVOTDATA("DateRDV",TCD!$B$1,"DT","CH","Bénéficiaire",$A100,CY$6,CY$5,"Mois (DateRDV)",CY$7,"Années (DateRDV)",CY$3,"Présence","Absent"),4,""),"")</f>
        <v/>
      </c>
      <c r="CZ100" s="166" t="str">
        <f>IFERROR(IF(GETPIVOTDATA("DateRDV",TCD!$B$1,"DT","CH","Bénéficiaire",$A100,CZ$6,CZ$5,"Mois (DateRDV)",CZ$7,"Années (DateRDV)",CZ$3),1,""),"")</f>
        <v/>
      </c>
      <c r="DA100" s="166" t="str">
        <f>IFERROR(IF(GETPIVOTDATA("DateRDV",TCD!$B$1,"DT","CH","Bénéficiaire",$A100,DA$6,DA$5,"Mois (DateRDV)",DA$7,"Années (DateRDV)",DA$3),2,""),"")</f>
        <v/>
      </c>
      <c r="DB100" s="166" t="str">
        <f>IFERROR(IF(GETPIVOTDATA("DateRDV",TCD!$B$1,"DT","CH","Bénéficiaire",$A100,DB$6,DB$5,"Mois (DateRDV)",DB$7,"Années (DateRDV)",DB$3,"Présence","Excusé"),3,""),"")</f>
        <v/>
      </c>
      <c r="DC100" s="166" t="str">
        <f>IFERROR(IF(GETPIVOTDATA("DateRDV",TCD!$B$1,"DT","CH","Bénéficiaire",$A100,DC$6,DC$5,"Mois (DateRDV)",DC$7,"Années (DateRDV)",DC$3,"Présence","Absent"),4,""),"")</f>
        <v/>
      </c>
      <c r="DD100" s="166" t="str">
        <f>IFERROR(IF(GETPIVOTDATA("DateRDV",TCD!$B$1,"DT","CH","Bénéficiaire",$A100,DD$6,DD$5,"Mois (DateRDV)",DD$7,"Années (DateRDV)",DD$3),1,""),"")</f>
        <v/>
      </c>
      <c r="DE100" s="166" t="str">
        <f>IFERROR(IF(GETPIVOTDATA("DateRDV",TCD!$B$1,"DT","CH","Bénéficiaire",$A100,DE$6,DE$5,"Mois (DateRDV)",DE$7,"Années (DateRDV)",DE$3),2,""),"")</f>
        <v/>
      </c>
      <c r="DF100" s="166" t="str">
        <f>IFERROR(IF(GETPIVOTDATA("DateRDV",TCD!$B$1,"DT","CH","Bénéficiaire",$A100,DF$6,DF$5,"Mois (DateRDV)",DF$7,"Années (DateRDV)",DF$3,"Présence","Excusé"),3,""),"")</f>
        <v/>
      </c>
      <c r="DG100" s="166" t="str">
        <f>IFERROR(IF(GETPIVOTDATA("DateRDV",TCD!$B$1,"DT","CH","Bénéficiaire",$A100,DG$6,DG$5,"Mois (DateRDV)",DG$7,"Années (DateRDV)",DG$3,"Présence","Absent"),4,""),"")</f>
        <v/>
      </c>
      <c r="DH100" s="166" t="str">
        <f>IFERROR(IF(GETPIVOTDATA("DateRDV",TCD!$B$1,"DT","CH","Bénéficiaire",$A100,DH$6,DH$5,"Mois (DateRDV)",DH$7,"Années (DateRDV)",DH$3),1,""),"")</f>
        <v/>
      </c>
      <c r="DI100" s="166" t="str">
        <f>IFERROR(IF(GETPIVOTDATA("DateRDV",TCD!$B$1,"DT","CH","Bénéficiaire",$A100,DI$6,DI$5,"Mois (DateRDV)",DI$7,"Années (DateRDV)",DI$3),2,""),"")</f>
        <v/>
      </c>
      <c r="DJ100" s="166" t="str">
        <f>IFERROR(IF(GETPIVOTDATA("DateRDV",TCD!$B$1,"DT","CH","Bénéficiaire",$A100,DJ$6,DJ$5,"Mois (DateRDV)",DJ$7,"Années (DateRDV)",DJ$3,"Présence","Excusé"),3,""),"")</f>
        <v/>
      </c>
      <c r="DK100" s="166" t="str">
        <f>IFERROR(IF(GETPIVOTDATA("DateRDV",TCD!$B$1,"DT","CH","Bénéficiaire",$A100,DK$6,DK$5,"Mois (DateRDV)",DK$7,"Années (DateRDV)",DK$3,"Présence","Absent"),4,""),"")</f>
        <v/>
      </c>
      <c r="DL100" s="166" t="str">
        <f>IFERROR(IF(GETPIVOTDATA("DateRDV",TCD!$B$1,"DT","CH","Bénéficiaire",$A100,DL$6,DL$5,"Mois (DateRDV)",DL$7,"Années (DateRDV)",DL$3),1,""),"")</f>
        <v/>
      </c>
      <c r="DM100" s="166" t="str">
        <f>IFERROR(IF(GETPIVOTDATA("DateRDV",TCD!$B$1,"DT","CH","Bénéficiaire",$A100,DM$6,DM$5,"Mois (DateRDV)",DM$7,"Années (DateRDV)",DM$3),2,""),"")</f>
        <v/>
      </c>
      <c r="DN100" s="166" t="str">
        <f>IFERROR(IF(GETPIVOTDATA("DateRDV",TCD!$B$1,"DT","CH","Bénéficiaire",$A100,DN$6,DN$5,"Mois (DateRDV)",DN$7,"Années (DateRDV)",DN$3,"Présence","Excusé"),3,""),"")</f>
        <v/>
      </c>
      <c r="DO100" s="166" t="str">
        <f>IFERROR(IF(GETPIVOTDATA("DateRDV",TCD!$B$1,"DT","CH","Bénéficiaire",$A100,DO$6,DO$5,"Mois (DateRDV)",DO$7,"Années (DateRDV)",DO$3,"Présence","Absent"),4,""),"")</f>
        <v/>
      </c>
    </row>
    <row r="101" spans="2:119" x14ac:dyDescent="0.2">
      <c r="B101" s="169" t="str">
        <f>IFERROR(IF(INDEX(Data!P:P,MATCH(A101,Data!B:B,0))&lt;&gt;"",INDEX(Data!P:P,MATCH(A101,Data!B:B,0)),""),"")</f>
        <v/>
      </c>
      <c r="C101" s="169" t="str">
        <f>IFERROR(IF(INDEX(Data!O:O,MATCH(A101,Data!B:B,0))&lt;&gt;"",INDEX(Data!O:O,MATCH(A101,Data!B:B,0)),""),"")</f>
        <v/>
      </c>
      <c r="D101" s="169" t="str">
        <f>IFERROR(IF(INDEX(Data!J:J,MATCH(A101,Data!B:B,0))&lt;&gt;"",INDEX(Data!J:J,MATCH(A101,Data!B:B,0)),""),"")</f>
        <v/>
      </c>
      <c r="E101" s="169" t="str">
        <f>IFERROR(IF(INDEX(Data!M:M,MATCH(A101,Data!B:B,0))&lt;&gt;"",INDEX(Data!M:M,MATCH(A101,Data!B:B,0)),""),"")</f>
        <v/>
      </c>
      <c r="F101" s="169" t="str">
        <f>IFERROR(IF(INDEX(Data!N:N,MATCH(A101,Data!B:B,0))&lt;&gt;"",INDEX(Data!N:N,MATCH(A101,Data!B:B,0)),""),"")</f>
        <v/>
      </c>
      <c r="G101" s="170" t="str">
        <f>IFERROR(IF(INDEX(Data!K:K,MATCH(A101,Data!B:B,0))&lt;&gt;"",INDEX(Data!K:K,MATCH(A101,Data!B:B,0)),""),"")</f>
        <v/>
      </c>
      <c r="H101" s="170" t="str">
        <f>IFERROR(IF(INDEX(Data!L:L,MATCH(A101,Data!B:B,0))&lt;&gt;"",INDEX(Data!L:L,MATCH(A101,Data!B:B,0)),""),"")</f>
        <v/>
      </c>
      <c r="I101" s="170" t="str">
        <f>IFERROR(IF(INDEX(Data!C:C,MATCH(A101,Data!B:B,0))&lt;&gt;"",INDEX(Data!C:C,MATCH(A101,Data!B:B,0)),""),"")</f>
        <v/>
      </c>
      <c r="J101" s="170" t="str">
        <f>IFERROR(IF(INDEX(Data!D:D,MATCH(A101,Data!B:B,0))&lt;&gt;"",INDEX(Data!D:D,MATCH(A101,Data!B:B,0)),""),"")</f>
        <v/>
      </c>
      <c r="K101" s="171" t="str">
        <f>IFERROR(IF(INDEX(Data!H:H,MATCH(A101,Data!B:B,0))&lt;&gt;"",INDEX(Data!H:H,MATCH(A101,Data!B:B,0)),""),"")</f>
        <v/>
      </c>
      <c r="L101" s="166" t="str">
        <f>IFERROR(IF(GETPIVOTDATA("DateRDV",TCD!$B$1,"DT","CH","Bénéficiaire",$A101,L$6,L$5,"Mois (DateRDV)",L$7,"Années (DateRDV)",L$3),1,""),"")</f>
        <v/>
      </c>
      <c r="M101" s="166" t="str">
        <f>IFERROR(IF(GETPIVOTDATA("DateRDV",TCD!$B$1,"DT","CH","Bénéficiaire",$A101,M$6,M$5,"Mois (DateRDV)",M$7,"Années (DateRDV)",M$3),2,""),"")</f>
        <v/>
      </c>
      <c r="N101" s="166" t="str">
        <f>IFERROR(IF(GETPIVOTDATA("DateRDV",TCD!$B$1,"DT","CH","Bénéficiaire",$A101,N$6,N$5,"Mois (DateRDV)",N$7,"Années (DateRDV)",N$3,"Présence","Excusé"),3,""),"")</f>
        <v/>
      </c>
      <c r="O101" s="166" t="str">
        <f>IFERROR(IF(GETPIVOTDATA("DateRDV",TCD!$B$1,"DT","CH","Bénéficiaire",$A101,O$6,O$5,"Mois (DateRDV)",O$7,"Années (DateRDV)",O$3,"Présence","Absent"),4,""),"")</f>
        <v/>
      </c>
      <c r="P101" s="166" t="str">
        <f>IFERROR(IF(GETPIVOTDATA("DateRDV",TCD!$B$1,"DT","CH","Bénéficiaire",$A101,P$6,P$5,"Mois (DateRDV)",P$7,"Années (DateRDV)",P$3),1,""),"")</f>
        <v/>
      </c>
      <c r="Q101" s="166" t="str">
        <f>IFERROR(IF(GETPIVOTDATA("DateRDV",TCD!$B$1,"DT","CH","Bénéficiaire",$A101,Q$6,Q$5,"Mois (DateRDV)",Q$7,"Années (DateRDV)",Q$3),2,""),"")</f>
        <v/>
      </c>
      <c r="R101" s="166" t="str">
        <f>IFERROR(IF(GETPIVOTDATA("DateRDV",TCD!$B$1,"DT","CH","Bénéficiaire",$A101,R$6,R$5,"Mois (DateRDV)",R$7,"Années (DateRDV)",R$3,"Présence","Excusé"),3,""),"")</f>
        <v/>
      </c>
      <c r="S101" s="166" t="str">
        <f>IFERROR(IF(GETPIVOTDATA("DateRDV",TCD!$B$1,"DT","CH","Bénéficiaire",$A101,S$6,S$5,"Mois (DateRDV)",S$7,"Années (DateRDV)",S$3,"Présence","Absent"),4,""),"")</f>
        <v/>
      </c>
      <c r="T101" s="166" t="str">
        <f>IFERROR(IF(GETPIVOTDATA("DateRDV",TCD!$B$1,"DT","CH","Bénéficiaire",$A101,T$6,T$5,"Mois (DateRDV)",T$7,"Années (DateRDV)",T$3),1,""),"")</f>
        <v/>
      </c>
      <c r="U101" s="166" t="str">
        <f>IFERROR(IF(GETPIVOTDATA("DateRDV",TCD!$B$1,"DT","CH","Bénéficiaire",$A101,U$6,U$5,"Mois (DateRDV)",U$7,"Années (DateRDV)",U$3),2,""),"")</f>
        <v/>
      </c>
      <c r="V101" s="166" t="str">
        <f>IFERROR(IF(GETPIVOTDATA("DateRDV",TCD!$B$1,"DT","CH","Bénéficiaire",$A101,V$6,V$5,"Mois (DateRDV)",V$7,"Années (DateRDV)",V$3,"Présence","Excusé"),3,""),"")</f>
        <v/>
      </c>
      <c r="W101" s="166" t="str">
        <f>IFERROR(IF(GETPIVOTDATA("DateRDV",TCD!$B$1,"DT","CH","Bénéficiaire",$A101,W$6,W$5,"Mois (DateRDV)",W$7,"Années (DateRDV)",W$3,"Présence","Absent"),4,""),"")</f>
        <v/>
      </c>
      <c r="X101" s="166" t="str">
        <f>IFERROR(IF(GETPIVOTDATA("DateRDV",TCD!$B$1,"DT","CH","Bénéficiaire",$A101,X$6,X$5,"Mois (DateRDV)",X$7,"Années (DateRDV)",X$3),1,""),"")</f>
        <v/>
      </c>
      <c r="Y101" s="166" t="str">
        <f>IFERROR(IF(GETPIVOTDATA("DateRDV",TCD!$B$1,"DT","CH","Bénéficiaire",$A101,Y$6,Y$5,"Mois (DateRDV)",Y$7,"Années (DateRDV)",Y$3),2,""),"")</f>
        <v/>
      </c>
      <c r="Z101" s="166" t="str">
        <f>IFERROR(IF(GETPIVOTDATA("DateRDV",TCD!$B$1,"DT","CH","Bénéficiaire",$A101,Z$6,Z$5,"Mois (DateRDV)",Z$7,"Années (DateRDV)",Z$3,"Présence","Excusé"),3,""),"")</f>
        <v/>
      </c>
      <c r="AA101" s="166" t="str">
        <f>IFERROR(IF(GETPIVOTDATA("DateRDV",TCD!$B$1,"DT","CH","Bénéficiaire",$A101,AA$6,AA$5,"Mois (DateRDV)",AA$7,"Années (DateRDV)",AA$3,"Présence","Absent"),4,""),"")</f>
        <v/>
      </c>
      <c r="AB101" s="166" t="str">
        <f>IFERROR(IF(GETPIVOTDATA("DateRDV",TCD!$B$1,"DT","CH","Bénéficiaire",$A101,AB$6,AB$5,"Mois (DateRDV)",AB$7,"Années (DateRDV)",AB$3),1,""),"")</f>
        <v/>
      </c>
      <c r="AC101" s="166" t="str">
        <f>IFERROR(IF(GETPIVOTDATA("DateRDV",TCD!$B$1,"DT","CH","Bénéficiaire",$A101,AC$6,AC$5,"Mois (DateRDV)",AC$7,"Années (DateRDV)",AC$3),2,""),"")</f>
        <v/>
      </c>
      <c r="AD101" s="166" t="str">
        <f>IFERROR(IF(GETPIVOTDATA("DateRDV",TCD!$B$1,"DT","CH","Bénéficiaire",$A101,AD$6,AD$5,"Mois (DateRDV)",AD$7,"Années (DateRDV)",AD$3,"Présence","Excusé"),3,""),"")</f>
        <v/>
      </c>
      <c r="AE101" s="166" t="str">
        <f>IFERROR(IF(GETPIVOTDATA("DateRDV",TCD!$B$1,"DT","CH","Bénéficiaire",$A101,AE$6,AE$5,"Mois (DateRDV)",AE$7,"Années (DateRDV)",AE$3,"Présence","Absent"),4,""),"")</f>
        <v/>
      </c>
      <c r="AF101" s="166" t="str">
        <f>IFERROR(IF(GETPIVOTDATA("DateRDV",TCD!$B$1,"DT","CH","Bénéficiaire",$A101,AF$6,AF$5,"Mois (DateRDV)",AF$7,"Années (DateRDV)",AF$3),1,""),"")</f>
        <v/>
      </c>
      <c r="AG101" s="166" t="str">
        <f>IFERROR(IF(GETPIVOTDATA("DateRDV",TCD!$B$1,"DT","CH","Bénéficiaire",$A101,AG$6,AG$5,"Mois (DateRDV)",AG$7,"Années (DateRDV)",AG$3),2,""),"")</f>
        <v/>
      </c>
      <c r="AH101" s="166" t="str">
        <f>IFERROR(IF(GETPIVOTDATA("DateRDV",TCD!$B$1,"DT","CH","Bénéficiaire",$A101,AH$6,AH$5,"Mois (DateRDV)",AH$7,"Années (DateRDV)",AH$3,"Présence","Excusé"),3,""),"")</f>
        <v/>
      </c>
      <c r="AI101" s="166" t="str">
        <f>IFERROR(IF(GETPIVOTDATA("DateRDV",TCD!$B$1,"DT","CH","Bénéficiaire",$A101,AI$6,AI$5,"Mois (DateRDV)",AI$7,"Années (DateRDV)",AI$3,"Présence","Absent"),4,""),"")</f>
        <v/>
      </c>
      <c r="AJ101" s="166" t="str">
        <f>IFERROR(IF(GETPIVOTDATA("DateRDV",TCD!$B$1,"DT","CH","Bénéficiaire",$A101,AJ$6,AJ$5,"Mois (DateRDV)",AJ$7,"Années (DateRDV)",AJ$3),1,""),"")</f>
        <v/>
      </c>
      <c r="AK101" s="166" t="str">
        <f>IFERROR(IF(GETPIVOTDATA("DateRDV",TCD!$B$1,"DT","CH","Bénéficiaire",$A101,AK$6,AK$5,"Mois (DateRDV)",AK$7,"Années (DateRDV)",AK$3),2,""),"")</f>
        <v/>
      </c>
      <c r="AL101" s="166" t="str">
        <f>IFERROR(IF(GETPIVOTDATA("DateRDV",TCD!$B$1,"DT","CH","Bénéficiaire",$A101,AL$6,AL$5,"Mois (DateRDV)",AL$7,"Années (DateRDV)",AL$3,"Présence","Excusé"),3,""),"")</f>
        <v/>
      </c>
      <c r="AM101" s="166" t="str">
        <f>IFERROR(IF(GETPIVOTDATA("DateRDV",TCD!$B$1,"DT","CH","Bénéficiaire",$A101,AM$6,AM$5,"Mois (DateRDV)",AM$7,"Années (DateRDV)",AM$3,"Présence","Absent"),4,""),"")</f>
        <v/>
      </c>
      <c r="AN101" s="166" t="str">
        <f>IFERROR(IF(GETPIVOTDATA("DateRDV",TCD!$B$1,"DT","CH","Bénéficiaire",$A101,AN$6,AN$5,"Mois (DateRDV)",AN$7,"Années (DateRDV)",AN$3),1,""),"")</f>
        <v/>
      </c>
      <c r="AO101" s="166" t="str">
        <f>IFERROR(IF(GETPIVOTDATA("DateRDV",TCD!$B$1,"DT","CH","Bénéficiaire",$A101,AO$6,AO$5,"Mois (DateRDV)",AO$7,"Années (DateRDV)",AO$3),2,""),"")</f>
        <v/>
      </c>
      <c r="AP101" s="166" t="str">
        <f>IFERROR(IF(GETPIVOTDATA("DateRDV",TCD!$B$1,"DT","CH","Bénéficiaire",$A101,AP$6,AP$5,"Mois (DateRDV)",AP$7,"Années (DateRDV)",AP$3,"Présence","Excusé"),3,""),"")</f>
        <v/>
      </c>
      <c r="AQ101" s="166" t="str">
        <f>IFERROR(IF(GETPIVOTDATA("DateRDV",TCD!$B$1,"DT","CH","Bénéficiaire",$A101,AQ$6,AQ$5,"Mois (DateRDV)",AQ$7,"Années (DateRDV)",AQ$3,"Présence","Absent"),4,""),"")</f>
        <v/>
      </c>
      <c r="AR101" s="166" t="str">
        <f>IFERROR(IF(GETPIVOTDATA("DateRDV",TCD!$B$1,"DT","CH","Bénéficiaire",$A101,AR$6,AR$5,"Mois (DateRDV)",AR$7,"Années (DateRDV)",AR$3),1,""),"")</f>
        <v/>
      </c>
      <c r="AS101" s="166" t="str">
        <f>IFERROR(IF(GETPIVOTDATA("DateRDV",TCD!$B$1,"DT","CH","Bénéficiaire",$A101,AS$6,AS$5,"Mois (DateRDV)",AS$7,"Années (DateRDV)",AS$3),2,""),"")</f>
        <v/>
      </c>
      <c r="AT101" s="166" t="str">
        <f>IFERROR(IF(GETPIVOTDATA("DateRDV",TCD!$B$1,"DT","CH","Bénéficiaire",$A101,AT$6,AT$5,"Mois (DateRDV)",AT$7,"Années (DateRDV)",AT$3,"Présence","Excusé"),3,""),"")</f>
        <v/>
      </c>
      <c r="AU101" s="166" t="str">
        <f>IFERROR(IF(GETPIVOTDATA("DateRDV",TCD!$B$1,"DT","CH","Bénéficiaire",$A101,AU$6,AU$5,"Mois (DateRDV)",AU$7,"Années (DateRDV)",AU$3,"Présence","Absent"),4,""),"")</f>
        <v/>
      </c>
      <c r="AV101" s="166" t="str">
        <f>IFERROR(IF(GETPIVOTDATA("DateRDV",TCD!$B$1,"DT","CH","Bénéficiaire",$A101,AV$6,AV$5,"Mois (DateRDV)",AV$7,"Années (DateRDV)",AV$3),1,""),"")</f>
        <v/>
      </c>
      <c r="AW101" s="166" t="str">
        <f>IFERROR(IF(GETPIVOTDATA("DateRDV",TCD!$B$1,"DT","CH","Bénéficiaire",$A101,AW$6,AW$5,"Mois (DateRDV)",AW$7,"Années (DateRDV)",AW$3),2,""),"")</f>
        <v/>
      </c>
      <c r="AX101" s="166" t="str">
        <f>IFERROR(IF(GETPIVOTDATA("DateRDV",TCD!$B$1,"DT","CH","Bénéficiaire",$A101,AX$6,AX$5,"Mois (DateRDV)",AX$7,"Années (DateRDV)",AX$3,"Présence","Excusé"),3,""),"")</f>
        <v/>
      </c>
      <c r="AY101" s="166" t="str">
        <f>IFERROR(IF(GETPIVOTDATA("DateRDV",TCD!$B$1,"DT","CH","Bénéficiaire",$A101,AY$6,AY$5,"Mois (DateRDV)",AY$7,"Années (DateRDV)",AY$3,"Présence","Absent"),4,""),"")</f>
        <v/>
      </c>
      <c r="AZ101" s="166" t="str">
        <f>IFERROR(IF(GETPIVOTDATA("DateRDV",TCD!$B$1,"DT","CH","Bénéficiaire",$A101,AZ$6,AZ$5,"Mois (DateRDV)",AZ$7,"Années (DateRDV)",AZ$3),1,""),"")</f>
        <v/>
      </c>
      <c r="BA101" s="166" t="str">
        <f>IFERROR(IF(GETPIVOTDATA("DateRDV",TCD!$B$1,"DT","CH","Bénéficiaire",$A101,BA$6,BA$5,"Mois (DateRDV)",BA$7,"Années (DateRDV)",BA$3),2,""),"")</f>
        <v/>
      </c>
      <c r="BB101" s="166" t="str">
        <f>IFERROR(IF(GETPIVOTDATA("DateRDV",TCD!$B$1,"DT","CH","Bénéficiaire",$A101,BB$6,BB$5,"Mois (DateRDV)",BB$7,"Années (DateRDV)",BB$3,"Présence","Excusé"),3,""),"")</f>
        <v/>
      </c>
      <c r="BC101" s="166" t="str">
        <f>IFERROR(IF(GETPIVOTDATA("DateRDV",TCD!$B$1,"DT","CH","Bénéficiaire",$A101,BC$6,BC$5,"Mois (DateRDV)",BC$7,"Années (DateRDV)",BC$3,"Présence","Absent"),4,""),"")</f>
        <v/>
      </c>
      <c r="BD101" s="166" t="str">
        <f>IFERROR(IF(GETPIVOTDATA("DateRDV",TCD!$B$1,"DT","CH","Bénéficiaire",$A101,BD$6,BD$5,"Mois (DateRDV)",BD$7,"Années (DateRDV)",BD$3),1,""),"")</f>
        <v/>
      </c>
      <c r="BE101" s="166" t="str">
        <f>IFERROR(IF(GETPIVOTDATA("DateRDV",TCD!$B$1,"DT","CH","Bénéficiaire",$A101,BE$6,BE$5,"Mois (DateRDV)",BE$7,"Années (DateRDV)",BE$3),2,""),"")</f>
        <v/>
      </c>
      <c r="BF101" s="166" t="str">
        <f>IFERROR(IF(GETPIVOTDATA("DateRDV",TCD!$B$1,"DT","CH","Bénéficiaire",$A101,BF$6,BF$5,"Mois (DateRDV)",BF$7,"Années (DateRDV)",BF$3,"Présence","Excusé"),3,""),"")</f>
        <v/>
      </c>
      <c r="BG101" s="166" t="str">
        <f>IFERROR(IF(GETPIVOTDATA("DateRDV",TCD!$B$1,"DT","CH","Bénéficiaire",$A101,BG$6,BG$5,"Mois (DateRDV)",BG$7,"Années (DateRDV)",BG$3,"Présence","Absent"),4,""),"")</f>
        <v/>
      </c>
      <c r="BH101" s="166" t="str">
        <f>IFERROR(IF(GETPIVOTDATA("DateRDV",TCD!$B$1,"DT","CH","Bénéficiaire",$A101,BH$6,BH$5,"Mois (DateRDV)",BH$7,"Années (DateRDV)",BH$3),1,""),"")</f>
        <v/>
      </c>
      <c r="BI101" s="166" t="str">
        <f>IFERROR(IF(GETPIVOTDATA("DateRDV",TCD!$B$1,"DT","CH","Bénéficiaire",$A101,BI$6,BI$5,"Mois (DateRDV)",BI$7,"Années (DateRDV)",BI$3),2,""),"")</f>
        <v/>
      </c>
      <c r="BJ101" s="166" t="str">
        <f>IFERROR(IF(GETPIVOTDATA("DateRDV",TCD!$B$1,"DT","CH","Bénéficiaire",$A101,BJ$6,BJ$5,"Mois (DateRDV)",BJ$7,"Années (DateRDV)",BJ$3,"Présence","Excusé"),3,""),"")</f>
        <v/>
      </c>
      <c r="BK101" s="166" t="str">
        <f>IFERROR(IF(GETPIVOTDATA("DateRDV",TCD!$B$1,"DT","CH","Bénéficiaire",$A101,BK$6,BK$5,"Mois (DateRDV)",BK$7,"Années (DateRDV)",BK$3,"Présence","Absent"),4,""),"")</f>
        <v/>
      </c>
      <c r="BL101" s="166" t="str">
        <f>IFERROR(IF(GETPIVOTDATA("DateRDV",TCD!$B$1,"DT","CH","Bénéficiaire",$A101,BL$6,BL$5,"Mois (DateRDV)",BL$7,"Années (DateRDV)",BL$3),1,""),"")</f>
        <v/>
      </c>
      <c r="BM101" s="166" t="str">
        <f>IFERROR(IF(GETPIVOTDATA("DateRDV",TCD!$B$1,"DT","CH","Bénéficiaire",$A101,BM$6,BM$5,"Mois (DateRDV)",BM$7,"Années (DateRDV)",BM$3),2,""),"")</f>
        <v/>
      </c>
      <c r="BN101" s="166" t="str">
        <f>IFERROR(IF(GETPIVOTDATA("DateRDV",TCD!$B$1,"DT","CH","Bénéficiaire",$A101,BN$6,BN$5,"Mois (DateRDV)",BN$7,"Années (DateRDV)",BN$3,"Présence","Excusé"),3,""),"")</f>
        <v/>
      </c>
      <c r="BO101" s="166" t="str">
        <f>IFERROR(IF(GETPIVOTDATA("DateRDV",TCD!$B$1,"DT","CH","Bénéficiaire",$A101,BO$6,BO$5,"Mois (DateRDV)",BO$7,"Années (DateRDV)",BO$3,"Présence","Absent"),4,""),"")</f>
        <v/>
      </c>
      <c r="BP101" s="166" t="str">
        <f>IFERROR(IF(GETPIVOTDATA("DateRDV",TCD!$B$1,"DT","CH","Bénéficiaire",$A101,BP$6,BP$5,"Mois (DateRDV)",BP$7,"Années (DateRDV)",BP$3),1,""),"")</f>
        <v/>
      </c>
      <c r="BQ101" s="166" t="str">
        <f>IFERROR(IF(GETPIVOTDATA("DateRDV",TCD!$B$1,"DT","CH","Bénéficiaire",$A101,BQ$6,BQ$5,"Mois (DateRDV)",BQ$7,"Années (DateRDV)",BQ$3),2,""),"")</f>
        <v/>
      </c>
      <c r="BR101" s="166" t="str">
        <f>IFERROR(IF(GETPIVOTDATA("DateRDV",TCD!$B$1,"DT","CH","Bénéficiaire",$A101,BR$6,BR$5,"Mois (DateRDV)",BR$7,"Années (DateRDV)",BR$3,"Présence","Excusé"),3,""),"")</f>
        <v/>
      </c>
      <c r="BS101" s="166" t="str">
        <f>IFERROR(IF(GETPIVOTDATA("DateRDV",TCD!$B$1,"DT","CH","Bénéficiaire",$A101,BS$6,BS$5,"Mois (DateRDV)",BS$7,"Années (DateRDV)",BS$3,"Présence","Absent"),4,""),"")</f>
        <v/>
      </c>
      <c r="BT101" s="166" t="str">
        <f>IFERROR(IF(GETPIVOTDATA("DateRDV",TCD!$B$1,"DT","CH","Bénéficiaire",$A101,BT$6,BT$5,"Mois (DateRDV)",BT$7,"Années (DateRDV)",BT$3),1,""),"")</f>
        <v/>
      </c>
      <c r="BU101" s="166" t="str">
        <f>IFERROR(IF(GETPIVOTDATA("DateRDV",TCD!$B$1,"DT","CH","Bénéficiaire",$A101,BU$6,BU$5,"Mois (DateRDV)",BU$7,"Années (DateRDV)",BU$3),2,""),"")</f>
        <v/>
      </c>
      <c r="BV101" s="166" t="str">
        <f>IFERROR(IF(GETPIVOTDATA("DateRDV",TCD!$B$1,"DT","CH","Bénéficiaire",$A101,BV$6,BV$5,"Mois (DateRDV)",BV$7,"Années (DateRDV)",BV$3,"Présence","Excusé"),3,""),"")</f>
        <v/>
      </c>
      <c r="BW101" s="166" t="str">
        <f>IFERROR(IF(GETPIVOTDATA("DateRDV",TCD!$B$1,"DT","CH","Bénéficiaire",$A101,BW$6,BW$5,"Mois (DateRDV)",BW$7,"Années (DateRDV)",BW$3,"Présence","Absent"),4,""),"")</f>
        <v/>
      </c>
      <c r="BX101" s="166" t="str">
        <f>IFERROR(IF(GETPIVOTDATA("DateRDV",TCD!$B$1,"DT","CH","Bénéficiaire",$A101,BX$6,BX$5,"Mois (DateRDV)",BX$7,"Années (DateRDV)",BX$3),1,""),"")</f>
        <v/>
      </c>
      <c r="BY101" s="166" t="str">
        <f>IFERROR(IF(GETPIVOTDATA("DateRDV",TCD!$B$1,"DT","CH","Bénéficiaire",$A101,BY$6,BY$5,"Mois (DateRDV)",BY$7,"Années (DateRDV)",BY$3),2,""),"")</f>
        <v/>
      </c>
      <c r="BZ101" s="166" t="str">
        <f>IFERROR(IF(GETPIVOTDATA("DateRDV",TCD!$B$1,"DT","CH","Bénéficiaire",$A101,BZ$6,BZ$5,"Mois (DateRDV)",BZ$7,"Années (DateRDV)",BZ$3,"Présence","Excusé"),3,""),"")</f>
        <v/>
      </c>
      <c r="CA101" s="166" t="str">
        <f>IFERROR(IF(GETPIVOTDATA("DateRDV",TCD!$B$1,"DT","CH","Bénéficiaire",$A101,CA$6,CA$5,"Mois (DateRDV)",CA$7,"Années (DateRDV)",CA$3,"Présence","Absent"),4,""),"")</f>
        <v/>
      </c>
      <c r="CB101" s="166" t="str">
        <f>IFERROR(IF(GETPIVOTDATA("DateRDV",TCD!$B$1,"DT","CH","Bénéficiaire",$A101,CB$6,CB$5,"Mois (DateRDV)",CB$7,"Années (DateRDV)",CB$3),1,""),"")</f>
        <v/>
      </c>
      <c r="CC101" s="166" t="str">
        <f>IFERROR(IF(GETPIVOTDATA("DateRDV",TCD!$B$1,"DT","CH","Bénéficiaire",$A101,CC$6,CC$5,"Mois (DateRDV)",CC$7,"Années (DateRDV)",CC$3),2,""),"")</f>
        <v/>
      </c>
      <c r="CD101" s="166" t="str">
        <f>IFERROR(IF(GETPIVOTDATA("DateRDV",TCD!$B$1,"DT","CH","Bénéficiaire",$A101,CD$6,CD$5,"Mois (DateRDV)",CD$7,"Années (DateRDV)",CD$3,"Présence","Excusé"),3,""),"")</f>
        <v/>
      </c>
      <c r="CE101" s="166" t="str">
        <f>IFERROR(IF(GETPIVOTDATA("DateRDV",TCD!$B$1,"DT","CH","Bénéficiaire",$A101,CE$6,CE$5,"Mois (DateRDV)",CE$7,"Années (DateRDV)",CE$3,"Présence","Absent"),4,""),"")</f>
        <v/>
      </c>
      <c r="CF101" s="166" t="str">
        <f>IFERROR(IF(GETPIVOTDATA("DateRDV",TCD!$B$1,"DT","CH","Bénéficiaire",$A101,CF$6,CF$5,"Mois (DateRDV)",CF$7,"Années (DateRDV)",CF$3),1,""),"")</f>
        <v/>
      </c>
      <c r="CG101" s="166" t="str">
        <f>IFERROR(IF(GETPIVOTDATA("DateRDV",TCD!$B$1,"DT","CH","Bénéficiaire",$A101,CG$6,CG$5,"Mois (DateRDV)",CG$7,"Années (DateRDV)",CG$3),2,""),"")</f>
        <v/>
      </c>
      <c r="CH101" s="166" t="str">
        <f>IFERROR(IF(GETPIVOTDATA("DateRDV",TCD!$B$1,"DT","CH","Bénéficiaire",$A101,CH$6,CH$5,"Mois (DateRDV)",CH$7,"Années (DateRDV)",CH$3,"Présence","Excusé"),3,""),"")</f>
        <v/>
      </c>
      <c r="CI101" s="166" t="str">
        <f>IFERROR(IF(GETPIVOTDATA("DateRDV",TCD!$B$1,"DT","CH","Bénéficiaire",$A101,CI$6,CI$5,"Mois (DateRDV)",CI$7,"Années (DateRDV)",CI$3,"Présence","Absent"),4,""),"")</f>
        <v/>
      </c>
      <c r="CJ101" s="166" t="str">
        <f>IFERROR(IF(GETPIVOTDATA("DateRDV",TCD!$B$1,"DT","CH","Bénéficiaire",$A101,CJ$6,CJ$5,"Mois (DateRDV)",CJ$7,"Années (DateRDV)",CJ$3),1,""),"")</f>
        <v/>
      </c>
      <c r="CK101" s="166" t="str">
        <f>IFERROR(IF(GETPIVOTDATA("DateRDV",TCD!$B$1,"DT","CH","Bénéficiaire",$A101,CK$6,CK$5,"Mois (DateRDV)",CK$7,"Années (DateRDV)",CK$3),2,""),"")</f>
        <v/>
      </c>
      <c r="CL101" s="166" t="str">
        <f>IFERROR(IF(GETPIVOTDATA("DateRDV",TCD!$B$1,"DT","CH","Bénéficiaire",$A101,CL$6,CL$5,"Mois (DateRDV)",CL$7,"Années (DateRDV)",CL$3,"Présence","Excusé"),3,""),"")</f>
        <v/>
      </c>
      <c r="CM101" s="166" t="str">
        <f>IFERROR(IF(GETPIVOTDATA("DateRDV",TCD!$B$1,"DT","CH","Bénéficiaire",$A101,CM$6,CM$5,"Mois (DateRDV)",CM$7,"Années (DateRDV)",CM$3,"Présence","Absent"),4,""),"")</f>
        <v/>
      </c>
      <c r="CN101" s="166" t="str">
        <f>IFERROR(IF(GETPIVOTDATA("DateRDV",TCD!$B$1,"DT","CH","Bénéficiaire",$A101,CN$6,CN$5,"Mois (DateRDV)",CN$7,"Années (DateRDV)",CN$3),1,""),"")</f>
        <v/>
      </c>
      <c r="CO101" s="166" t="str">
        <f>IFERROR(IF(GETPIVOTDATA("DateRDV",TCD!$B$1,"DT","CH","Bénéficiaire",$A101,CO$6,CO$5,"Mois (DateRDV)",CO$7,"Années (DateRDV)",CO$3),2,""),"")</f>
        <v/>
      </c>
      <c r="CP101" s="166" t="str">
        <f>IFERROR(IF(GETPIVOTDATA("DateRDV",TCD!$B$1,"DT","CH","Bénéficiaire",$A101,CP$6,CP$5,"Mois (DateRDV)",CP$7,"Années (DateRDV)",CP$3,"Présence","Excusé"),3,""),"")</f>
        <v/>
      </c>
      <c r="CQ101" s="166" t="str">
        <f>IFERROR(IF(GETPIVOTDATA("DateRDV",TCD!$B$1,"DT","CH","Bénéficiaire",$A101,CQ$6,CQ$5,"Mois (DateRDV)",CQ$7,"Années (DateRDV)",CQ$3,"Présence","Absent"),4,""),"")</f>
        <v/>
      </c>
      <c r="CR101" s="166" t="str">
        <f>IFERROR(IF(GETPIVOTDATA("DateRDV",TCD!$B$1,"DT","CH","Bénéficiaire",$A101,CR$6,CR$5,"Mois (DateRDV)",CR$7,"Années (DateRDV)",CR$3),1,""),"")</f>
        <v/>
      </c>
      <c r="CS101" s="166" t="str">
        <f>IFERROR(IF(GETPIVOTDATA("DateRDV",TCD!$B$1,"DT","CH","Bénéficiaire",$A101,CS$6,CS$5,"Mois (DateRDV)",CS$7,"Années (DateRDV)",CS$3),2,""),"")</f>
        <v/>
      </c>
      <c r="CT101" s="166" t="str">
        <f>IFERROR(IF(GETPIVOTDATA("DateRDV",TCD!$B$1,"DT","CH","Bénéficiaire",$A101,CT$6,CT$5,"Mois (DateRDV)",CT$7,"Années (DateRDV)",CT$3,"Présence","Excusé"),3,""),"")</f>
        <v/>
      </c>
      <c r="CU101" s="166" t="str">
        <f>IFERROR(IF(GETPIVOTDATA("DateRDV",TCD!$B$1,"DT","CH","Bénéficiaire",$A101,CU$6,CU$5,"Mois (DateRDV)",CU$7,"Années (DateRDV)",CU$3,"Présence","Absent"),4,""),"")</f>
        <v/>
      </c>
      <c r="CV101" s="166" t="str">
        <f>IFERROR(IF(GETPIVOTDATA("DateRDV",TCD!$B$1,"DT","CH","Bénéficiaire",$A101,CV$6,CV$5,"Mois (DateRDV)",CV$7,"Années (DateRDV)",CV$3),1,""),"")</f>
        <v/>
      </c>
      <c r="CW101" s="166" t="str">
        <f>IFERROR(IF(GETPIVOTDATA("DateRDV",TCD!$B$1,"DT","CH","Bénéficiaire",$A101,CW$6,CW$5,"Mois (DateRDV)",CW$7,"Années (DateRDV)",CW$3),2,""),"")</f>
        <v/>
      </c>
      <c r="CX101" s="166" t="str">
        <f>IFERROR(IF(GETPIVOTDATA("DateRDV",TCD!$B$1,"DT","CH","Bénéficiaire",$A101,CX$6,CX$5,"Mois (DateRDV)",CX$7,"Années (DateRDV)",CX$3,"Présence","Excusé"),3,""),"")</f>
        <v/>
      </c>
      <c r="CY101" s="166" t="str">
        <f>IFERROR(IF(GETPIVOTDATA("DateRDV",TCD!$B$1,"DT","CH","Bénéficiaire",$A101,CY$6,CY$5,"Mois (DateRDV)",CY$7,"Années (DateRDV)",CY$3,"Présence","Absent"),4,""),"")</f>
        <v/>
      </c>
      <c r="CZ101" s="166" t="str">
        <f>IFERROR(IF(GETPIVOTDATA("DateRDV",TCD!$B$1,"DT","CH","Bénéficiaire",$A101,CZ$6,CZ$5,"Mois (DateRDV)",CZ$7,"Années (DateRDV)",CZ$3),1,""),"")</f>
        <v/>
      </c>
      <c r="DA101" s="166" t="str">
        <f>IFERROR(IF(GETPIVOTDATA("DateRDV",TCD!$B$1,"DT","CH","Bénéficiaire",$A101,DA$6,DA$5,"Mois (DateRDV)",DA$7,"Années (DateRDV)",DA$3),2,""),"")</f>
        <v/>
      </c>
      <c r="DB101" s="166" t="str">
        <f>IFERROR(IF(GETPIVOTDATA("DateRDV",TCD!$B$1,"DT","CH","Bénéficiaire",$A101,DB$6,DB$5,"Mois (DateRDV)",DB$7,"Années (DateRDV)",DB$3,"Présence","Excusé"),3,""),"")</f>
        <v/>
      </c>
      <c r="DC101" s="166" t="str">
        <f>IFERROR(IF(GETPIVOTDATA("DateRDV",TCD!$B$1,"DT","CH","Bénéficiaire",$A101,DC$6,DC$5,"Mois (DateRDV)",DC$7,"Années (DateRDV)",DC$3,"Présence","Absent"),4,""),"")</f>
        <v/>
      </c>
      <c r="DD101" s="166" t="str">
        <f>IFERROR(IF(GETPIVOTDATA("DateRDV",TCD!$B$1,"DT","CH","Bénéficiaire",$A101,DD$6,DD$5,"Mois (DateRDV)",DD$7,"Années (DateRDV)",DD$3),1,""),"")</f>
        <v/>
      </c>
      <c r="DE101" s="166" t="str">
        <f>IFERROR(IF(GETPIVOTDATA("DateRDV",TCD!$B$1,"DT","CH","Bénéficiaire",$A101,DE$6,DE$5,"Mois (DateRDV)",DE$7,"Années (DateRDV)",DE$3),2,""),"")</f>
        <v/>
      </c>
      <c r="DF101" s="166" t="str">
        <f>IFERROR(IF(GETPIVOTDATA("DateRDV",TCD!$B$1,"DT","CH","Bénéficiaire",$A101,DF$6,DF$5,"Mois (DateRDV)",DF$7,"Années (DateRDV)",DF$3,"Présence","Excusé"),3,""),"")</f>
        <v/>
      </c>
      <c r="DG101" s="166" t="str">
        <f>IFERROR(IF(GETPIVOTDATA("DateRDV",TCD!$B$1,"DT","CH","Bénéficiaire",$A101,DG$6,DG$5,"Mois (DateRDV)",DG$7,"Années (DateRDV)",DG$3,"Présence","Absent"),4,""),"")</f>
        <v/>
      </c>
      <c r="DH101" s="166" t="str">
        <f>IFERROR(IF(GETPIVOTDATA("DateRDV",TCD!$B$1,"DT","CH","Bénéficiaire",$A101,DH$6,DH$5,"Mois (DateRDV)",DH$7,"Années (DateRDV)",DH$3),1,""),"")</f>
        <v/>
      </c>
      <c r="DI101" s="166" t="str">
        <f>IFERROR(IF(GETPIVOTDATA("DateRDV",TCD!$B$1,"DT","CH","Bénéficiaire",$A101,DI$6,DI$5,"Mois (DateRDV)",DI$7,"Années (DateRDV)",DI$3),2,""),"")</f>
        <v/>
      </c>
      <c r="DJ101" s="166" t="str">
        <f>IFERROR(IF(GETPIVOTDATA("DateRDV",TCD!$B$1,"DT","CH","Bénéficiaire",$A101,DJ$6,DJ$5,"Mois (DateRDV)",DJ$7,"Années (DateRDV)",DJ$3,"Présence","Excusé"),3,""),"")</f>
        <v/>
      </c>
      <c r="DK101" s="166" t="str">
        <f>IFERROR(IF(GETPIVOTDATA("DateRDV",TCD!$B$1,"DT","CH","Bénéficiaire",$A101,DK$6,DK$5,"Mois (DateRDV)",DK$7,"Années (DateRDV)",DK$3,"Présence","Absent"),4,""),"")</f>
        <v/>
      </c>
      <c r="DL101" s="166" t="str">
        <f>IFERROR(IF(GETPIVOTDATA("DateRDV",TCD!$B$1,"DT","CH","Bénéficiaire",$A101,DL$6,DL$5,"Mois (DateRDV)",DL$7,"Années (DateRDV)",DL$3),1,""),"")</f>
        <v/>
      </c>
      <c r="DM101" s="166" t="str">
        <f>IFERROR(IF(GETPIVOTDATA("DateRDV",TCD!$B$1,"DT","CH","Bénéficiaire",$A101,DM$6,DM$5,"Mois (DateRDV)",DM$7,"Années (DateRDV)",DM$3),2,""),"")</f>
        <v/>
      </c>
      <c r="DN101" s="166" t="str">
        <f>IFERROR(IF(GETPIVOTDATA("DateRDV",TCD!$B$1,"DT","CH","Bénéficiaire",$A101,DN$6,DN$5,"Mois (DateRDV)",DN$7,"Années (DateRDV)",DN$3,"Présence","Excusé"),3,""),"")</f>
        <v/>
      </c>
      <c r="DO101" s="166" t="str">
        <f>IFERROR(IF(GETPIVOTDATA("DateRDV",TCD!$B$1,"DT","CH","Bénéficiaire",$A101,DO$6,DO$5,"Mois (DateRDV)",DO$7,"Années (DateRDV)",DO$3,"Présence","Absent"),4,""),"")</f>
        <v/>
      </c>
    </row>
    <row r="102" spans="2:119" x14ac:dyDescent="0.2">
      <c r="B102" s="169" t="str">
        <f>IFERROR(IF(INDEX(Data!P:P,MATCH(A102,Data!B:B,0))&lt;&gt;"",INDEX(Data!P:P,MATCH(A102,Data!B:B,0)),""),"")</f>
        <v/>
      </c>
      <c r="C102" s="169" t="str">
        <f>IFERROR(IF(INDEX(Data!O:O,MATCH(A102,Data!B:B,0))&lt;&gt;"",INDEX(Data!O:O,MATCH(A102,Data!B:B,0)),""),"")</f>
        <v/>
      </c>
      <c r="D102" s="169" t="str">
        <f>IFERROR(IF(INDEX(Data!J:J,MATCH(A102,Data!B:B,0))&lt;&gt;"",INDEX(Data!J:J,MATCH(A102,Data!B:B,0)),""),"")</f>
        <v/>
      </c>
      <c r="E102" s="169" t="str">
        <f>IFERROR(IF(INDEX(Data!M:M,MATCH(A102,Data!B:B,0))&lt;&gt;"",INDEX(Data!M:M,MATCH(A102,Data!B:B,0)),""),"")</f>
        <v/>
      </c>
      <c r="F102" s="169" t="str">
        <f>IFERROR(IF(INDEX(Data!N:N,MATCH(A102,Data!B:B,0))&lt;&gt;"",INDEX(Data!N:N,MATCH(A102,Data!B:B,0)),""),"")</f>
        <v/>
      </c>
      <c r="G102" s="170" t="str">
        <f>IFERROR(IF(INDEX(Data!K:K,MATCH(A102,Data!B:B,0))&lt;&gt;"",INDEX(Data!K:K,MATCH(A102,Data!B:B,0)),""),"")</f>
        <v/>
      </c>
      <c r="H102" s="170" t="str">
        <f>IFERROR(IF(INDEX(Data!L:L,MATCH(A102,Data!B:B,0))&lt;&gt;"",INDEX(Data!L:L,MATCH(A102,Data!B:B,0)),""),"")</f>
        <v/>
      </c>
      <c r="I102" s="170" t="str">
        <f>IFERROR(IF(INDEX(Data!C:C,MATCH(A102,Data!B:B,0))&lt;&gt;"",INDEX(Data!C:C,MATCH(A102,Data!B:B,0)),""),"")</f>
        <v/>
      </c>
      <c r="J102" s="170" t="str">
        <f>IFERROR(IF(INDEX(Data!D:D,MATCH(A102,Data!B:B,0))&lt;&gt;"",INDEX(Data!D:D,MATCH(A102,Data!B:B,0)),""),"")</f>
        <v/>
      </c>
      <c r="K102" s="171" t="str">
        <f>IFERROR(IF(INDEX(Data!H:H,MATCH(A102,Data!B:B,0))&lt;&gt;"",INDEX(Data!H:H,MATCH(A102,Data!B:B,0)),""),"")</f>
        <v/>
      </c>
      <c r="L102" s="166" t="str">
        <f>IFERROR(IF(GETPIVOTDATA("DateRDV",TCD!$B$1,"DT","CH","Bénéficiaire",$A102,L$6,L$5,"Mois (DateRDV)",L$7,"Années (DateRDV)",L$3),1,""),"")</f>
        <v/>
      </c>
      <c r="M102" s="166" t="str">
        <f>IFERROR(IF(GETPIVOTDATA("DateRDV",TCD!$B$1,"DT","CH","Bénéficiaire",$A102,M$6,M$5,"Mois (DateRDV)",M$7,"Années (DateRDV)",M$3),2,""),"")</f>
        <v/>
      </c>
      <c r="N102" s="166" t="str">
        <f>IFERROR(IF(GETPIVOTDATA("DateRDV",TCD!$B$1,"DT","CH","Bénéficiaire",$A102,N$6,N$5,"Mois (DateRDV)",N$7,"Années (DateRDV)",N$3,"Présence","Excusé"),3,""),"")</f>
        <v/>
      </c>
      <c r="O102" s="166" t="str">
        <f>IFERROR(IF(GETPIVOTDATA("DateRDV",TCD!$B$1,"DT","CH","Bénéficiaire",$A102,O$6,O$5,"Mois (DateRDV)",O$7,"Années (DateRDV)",O$3,"Présence","Absent"),4,""),"")</f>
        <v/>
      </c>
      <c r="P102" s="166" t="str">
        <f>IFERROR(IF(GETPIVOTDATA("DateRDV",TCD!$B$1,"DT","CH","Bénéficiaire",$A102,P$6,P$5,"Mois (DateRDV)",P$7,"Années (DateRDV)",P$3),1,""),"")</f>
        <v/>
      </c>
      <c r="Q102" s="166" t="str">
        <f>IFERROR(IF(GETPIVOTDATA("DateRDV",TCD!$B$1,"DT","CH","Bénéficiaire",$A102,Q$6,Q$5,"Mois (DateRDV)",Q$7,"Années (DateRDV)",Q$3),2,""),"")</f>
        <v/>
      </c>
      <c r="R102" s="166" t="str">
        <f>IFERROR(IF(GETPIVOTDATA("DateRDV",TCD!$B$1,"DT","CH","Bénéficiaire",$A102,R$6,R$5,"Mois (DateRDV)",R$7,"Années (DateRDV)",R$3,"Présence","Excusé"),3,""),"")</f>
        <v/>
      </c>
      <c r="S102" s="166" t="str">
        <f>IFERROR(IF(GETPIVOTDATA("DateRDV",TCD!$B$1,"DT","CH","Bénéficiaire",$A102,S$6,S$5,"Mois (DateRDV)",S$7,"Années (DateRDV)",S$3,"Présence","Absent"),4,""),"")</f>
        <v/>
      </c>
      <c r="T102" s="166" t="str">
        <f>IFERROR(IF(GETPIVOTDATA("DateRDV",TCD!$B$1,"DT","CH","Bénéficiaire",$A102,T$6,T$5,"Mois (DateRDV)",T$7,"Années (DateRDV)",T$3),1,""),"")</f>
        <v/>
      </c>
      <c r="U102" s="166" t="str">
        <f>IFERROR(IF(GETPIVOTDATA("DateRDV",TCD!$B$1,"DT","CH","Bénéficiaire",$A102,U$6,U$5,"Mois (DateRDV)",U$7,"Années (DateRDV)",U$3),2,""),"")</f>
        <v/>
      </c>
      <c r="V102" s="166" t="str">
        <f>IFERROR(IF(GETPIVOTDATA("DateRDV",TCD!$B$1,"DT","CH","Bénéficiaire",$A102,V$6,V$5,"Mois (DateRDV)",V$7,"Années (DateRDV)",V$3,"Présence","Excusé"),3,""),"")</f>
        <v/>
      </c>
      <c r="W102" s="166" t="str">
        <f>IFERROR(IF(GETPIVOTDATA("DateRDV",TCD!$B$1,"DT","CH","Bénéficiaire",$A102,W$6,W$5,"Mois (DateRDV)",W$7,"Années (DateRDV)",W$3,"Présence","Absent"),4,""),"")</f>
        <v/>
      </c>
      <c r="X102" s="166" t="str">
        <f>IFERROR(IF(GETPIVOTDATA("DateRDV",TCD!$B$1,"DT","CH","Bénéficiaire",$A102,X$6,X$5,"Mois (DateRDV)",X$7,"Années (DateRDV)",X$3),1,""),"")</f>
        <v/>
      </c>
      <c r="Y102" s="166" t="str">
        <f>IFERROR(IF(GETPIVOTDATA("DateRDV",TCD!$B$1,"DT","CH","Bénéficiaire",$A102,Y$6,Y$5,"Mois (DateRDV)",Y$7,"Années (DateRDV)",Y$3),2,""),"")</f>
        <v/>
      </c>
      <c r="Z102" s="166" t="str">
        <f>IFERROR(IF(GETPIVOTDATA("DateRDV",TCD!$B$1,"DT","CH","Bénéficiaire",$A102,Z$6,Z$5,"Mois (DateRDV)",Z$7,"Années (DateRDV)",Z$3,"Présence","Excusé"),3,""),"")</f>
        <v/>
      </c>
      <c r="AA102" s="166" t="str">
        <f>IFERROR(IF(GETPIVOTDATA("DateRDV",TCD!$B$1,"DT","CH","Bénéficiaire",$A102,AA$6,AA$5,"Mois (DateRDV)",AA$7,"Années (DateRDV)",AA$3,"Présence","Absent"),4,""),"")</f>
        <v/>
      </c>
      <c r="AB102" s="166" t="str">
        <f>IFERROR(IF(GETPIVOTDATA("DateRDV",TCD!$B$1,"DT","CH","Bénéficiaire",$A102,AB$6,AB$5,"Mois (DateRDV)",AB$7,"Années (DateRDV)",AB$3),1,""),"")</f>
        <v/>
      </c>
      <c r="AC102" s="166" t="str">
        <f>IFERROR(IF(GETPIVOTDATA("DateRDV",TCD!$B$1,"DT","CH","Bénéficiaire",$A102,AC$6,AC$5,"Mois (DateRDV)",AC$7,"Années (DateRDV)",AC$3),2,""),"")</f>
        <v/>
      </c>
      <c r="AD102" s="166" t="str">
        <f>IFERROR(IF(GETPIVOTDATA("DateRDV",TCD!$B$1,"DT","CH","Bénéficiaire",$A102,AD$6,AD$5,"Mois (DateRDV)",AD$7,"Années (DateRDV)",AD$3,"Présence","Excusé"),3,""),"")</f>
        <v/>
      </c>
      <c r="AE102" s="166" t="str">
        <f>IFERROR(IF(GETPIVOTDATA("DateRDV",TCD!$B$1,"DT","CH","Bénéficiaire",$A102,AE$6,AE$5,"Mois (DateRDV)",AE$7,"Années (DateRDV)",AE$3,"Présence","Absent"),4,""),"")</f>
        <v/>
      </c>
      <c r="AF102" s="166" t="str">
        <f>IFERROR(IF(GETPIVOTDATA("DateRDV",TCD!$B$1,"DT","CH","Bénéficiaire",$A102,AF$6,AF$5,"Mois (DateRDV)",AF$7,"Années (DateRDV)",AF$3),1,""),"")</f>
        <v/>
      </c>
      <c r="AG102" s="166" t="str">
        <f>IFERROR(IF(GETPIVOTDATA("DateRDV",TCD!$B$1,"DT","CH","Bénéficiaire",$A102,AG$6,AG$5,"Mois (DateRDV)",AG$7,"Années (DateRDV)",AG$3),2,""),"")</f>
        <v/>
      </c>
      <c r="AH102" s="166" t="str">
        <f>IFERROR(IF(GETPIVOTDATA("DateRDV",TCD!$B$1,"DT","CH","Bénéficiaire",$A102,AH$6,AH$5,"Mois (DateRDV)",AH$7,"Années (DateRDV)",AH$3,"Présence","Excusé"),3,""),"")</f>
        <v/>
      </c>
      <c r="AI102" s="166" t="str">
        <f>IFERROR(IF(GETPIVOTDATA("DateRDV",TCD!$B$1,"DT","CH","Bénéficiaire",$A102,AI$6,AI$5,"Mois (DateRDV)",AI$7,"Années (DateRDV)",AI$3,"Présence","Absent"),4,""),"")</f>
        <v/>
      </c>
      <c r="AJ102" s="166" t="str">
        <f>IFERROR(IF(GETPIVOTDATA("DateRDV",TCD!$B$1,"DT","CH","Bénéficiaire",$A102,AJ$6,AJ$5,"Mois (DateRDV)",AJ$7,"Années (DateRDV)",AJ$3),1,""),"")</f>
        <v/>
      </c>
      <c r="AK102" s="166" t="str">
        <f>IFERROR(IF(GETPIVOTDATA("DateRDV",TCD!$B$1,"DT","CH","Bénéficiaire",$A102,AK$6,AK$5,"Mois (DateRDV)",AK$7,"Années (DateRDV)",AK$3),2,""),"")</f>
        <v/>
      </c>
      <c r="AL102" s="166" t="str">
        <f>IFERROR(IF(GETPIVOTDATA("DateRDV",TCD!$B$1,"DT","CH","Bénéficiaire",$A102,AL$6,AL$5,"Mois (DateRDV)",AL$7,"Années (DateRDV)",AL$3,"Présence","Excusé"),3,""),"")</f>
        <v/>
      </c>
      <c r="AM102" s="166" t="str">
        <f>IFERROR(IF(GETPIVOTDATA("DateRDV",TCD!$B$1,"DT","CH","Bénéficiaire",$A102,AM$6,AM$5,"Mois (DateRDV)",AM$7,"Années (DateRDV)",AM$3,"Présence","Absent"),4,""),"")</f>
        <v/>
      </c>
      <c r="AN102" s="166" t="str">
        <f>IFERROR(IF(GETPIVOTDATA("DateRDV",TCD!$B$1,"DT","CH","Bénéficiaire",$A102,AN$6,AN$5,"Mois (DateRDV)",AN$7,"Années (DateRDV)",AN$3),1,""),"")</f>
        <v/>
      </c>
      <c r="AO102" s="166" t="str">
        <f>IFERROR(IF(GETPIVOTDATA("DateRDV",TCD!$B$1,"DT","CH","Bénéficiaire",$A102,AO$6,AO$5,"Mois (DateRDV)",AO$7,"Années (DateRDV)",AO$3),2,""),"")</f>
        <v/>
      </c>
      <c r="AP102" s="166" t="str">
        <f>IFERROR(IF(GETPIVOTDATA("DateRDV",TCD!$B$1,"DT","CH","Bénéficiaire",$A102,AP$6,AP$5,"Mois (DateRDV)",AP$7,"Années (DateRDV)",AP$3,"Présence","Excusé"),3,""),"")</f>
        <v/>
      </c>
      <c r="AQ102" s="166" t="str">
        <f>IFERROR(IF(GETPIVOTDATA("DateRDV",TCD!$B$1,"DT","CH","Bénéficiaire",$A102,AQ$6,AQ$5,"Mois (DateRDV)",AQ$7,"Années (DateRDV)",AQ$3,"Présence","Absent"),4,""),"")</f>
        <v/>
      </c>
      <c r="AR102" s="166" t="str">
        <f>IFERROR(IF(GETPIVOTDATA("DateRDV",TCD!$B$1,"DT","CH","Bénéficiaire",$A102,AR$6,AR$5,"Mois (DateRDV)",AR$7,"Années (DateRDV)",AR$3),1,""),"")</f>
        <v/>
      </c>
      <c r="AS102" s="166" t="str">
        <f>IFERROR(IF(GETPIVOTDATA("DateRDV",TCD!$B$1,"DT","CH","Bénéficiaire",$A102,AS$6,AS$5,"Mois (DateRDV)",AS$7,"Années (DateRDV)",AS$3),2,""),"")</f>
        <v/>
      </c>
      <c r="AT102" s="166" t="str">
        <f>IFERROR(IF(GETPIVOTDATA("DateRDV",TCD!$B$1,"DT","CH","Bénéficiaire",$A102,AT$6,AT$5,"Mois (DateRDV)",AT$7,"Années (DateRDV)",AT$3,"Présence","Excusé"),3,""),"")</f>
        <v/>
      </c>
      <c r="AU102" s="166" t="str">
        <f>IFERROR(IF(GETPIVOTDATA("DateRDV",TCD!$B$1,"DT","CH","Bénéficiaire",$A102,AU$6,AU$5,"Mois (DateRDV)",AU$7,"Années (DateRDV)",AU$3,"Présence","Absent"),4,""),"")</f>
        <v/>
      </c>
      <c r="AV102" s="166" t="str">
        <f>IFERROR(IF(GETPIVOTDATA("DateRDV",TCD!$B$1,"DT","CH","Bénéficiaire",$A102,AV$6,AV$5,"Mois (DateRDV)",AV$7,"Années (DateRDV)",AV$3),1,""),"")</f>
        <v/>
      </c>
      <c r="AW102" s="166" t="str">
        <f>IFERROR(IF(GETPIVOTDATA("DateRDV",TCD!$B$1,"DT","CH","Bénéficiaire",$A102,AW$6,AW$5,"Mois (DateRDV)",AW$7,"Années (DateRDV)",AW$3),2,""),"")</f>
        <v/>
      </c>
      <c r="AX102" s="166" t="str">
        <f>IFERROR(IF(GETPIVOTDATA("DateRDV",TCD!$B$1,"DT","CH","Bénéficiaire",$A102,AX$6,AX$5,"Mois (DateRDV)",AX$7,"Années (DateRDV)",AX$3,"Présence","Excusé"),3,""),"")</f>
        <v/>
      </c>
      <c r="AY102" s="166" t="str">
        <f>IFERROR(IF(GETPIVOTDATA("DateRDV",TCD!$B$1,"DT","CH","Bénéficiaire",$A102,AY$6,AY$5,"Mois (DateRDV)",AY$7,"Années (DateRDV)",AY$3,"Présence","Absent"),4,""),"")</f>
        <v/>
      </c>
      <c r="AZ102" s="166" t="str">
        <f>IFERROR(IF(GETPIVOTDATA("DateRDV",TCD!$B$1,"DT","CH","Bénéficiaire",$A102,AZ$6,AZ$5,"Mois (DateRDV)",AZ$7,"Années (DateRDV)",AZ$3),1,""),"")</f>
        <v/>
      </c>
      <c r="BA102" s="166" t="str">
        <f>IFERROR(IF(GETPIVOTDATA("DateRDV",TCD!$B$1,"DT","CH","Bénéficiaire",$A102,BA$6,BA$5,"Mois (DateRDV)",BA$7,"Années (DateRDV)",BA$3),2,""),"")</f>
        <v/>
      </c>
      <c r="BB102" s="166" t="str">
        <f>IFERROR(IF(GETPIVOTDATA("DateRDV",TCD!$B$1,"DT","CH","Bénéficiaire",$A102,BB$6,BB$5,"Mois (DateRDV)",BB$7,"Années (DateRDV)",BB$3,"Présence","Excusé"),3,""),"")</f>
        <v/>
      </c>
      <c r="BC102" s="166" t="str">
        <f>IFERROR(IF(GETPIVOTDATA("DateRDV",TCD!$B$1,"DT","CH","Bénéficiaire",$A102,BC$6,BC$5,"Mois (DateRDV)",BC$7,"Années (DateRDV)",BC$3,"Présence","Absent"),4,""),"")</f>
        <v/>
      </c>
      <c r="BD102" s="166" t="str">
        <f>IFERROR(IF(GETPIVOTDATA("DateRDV",TCD!$B$1,"DT","CH","Bénéficiaire",$A102,BD$6,BD$5,"Mois (DateRDV)",BD$7,"Années (DateRDV)",BD$3),1,""),"")</f>
        <v/>
      </c>
      <c r="BE102" s="166" t="str">
        <f>IFERROR(IF(GETPIVOTDATA("DateRDV",TCD!$B$1,"DT","CH","Bénéficiaire",$A102,BE$6,BE$5,"Mois (DateRDV)",BE$7,"Années (DateRDV)",BE$3),2,""),"")</f>
        <v/>
      </c>
      <c r="BF102" s="166" t="str">
        <f>IFERROR(IF(GETPIVOTDATA("DateRDV",TCD!$B$1,"DT","CH","Bénéficiaire",$A102,BF$6,BF$5,"Mois (DateRDV)",BF$7,"Années (DateRDV)",BF$3,"Présence","Excusé"),3,""),"")</f>
        <v/>
      </c>
      <c r="BG102" s="166" t="str">
        <f>IFERROR(IF(GETPIVOTDATA("DateRDV",TCD!$B$1,"DT","CH","Bénéficiaire",$A102,BG$6,BG$5,"Mois (DateRDV)",BG$7,"Années (DateRDV)",BG$3,"Présence","Absent"),4,""),"")</f>
        <v/>
      </c>
      <c r="BH102" s="166" t="str">
        <f>IFERROR(IF(GETPIVOTDATA("DateRDV",TCD!$B$1,"DT","CH","Bénéficiaire",$A102,BH$6,BH$5,"Mois (DateRDV)",BH$7,"Années (DateRDV)",BH$3),1,""),"")</f>
        <v/>
      </c>
      <c r="BI102" s="166" t="str">
        <f>IFERROR(IF(GETPIVOTDATA("DateRDV",TCD!$B$1,"DT","CH","Bénéficiaire",$A102,BI$6,BI$5,"Mois (DateRDV)",BI$7,"Années (DateRDV)",BI$3),2,""),"")</f>
        <v/>
      </c>
      <c r="BJ102" s="166" t="str">
        <f>IFERROR(IF(GETPIVOTDATA("DateRDV",TCD!$B$1,"DT","CH","Bénéficiaire",$A102,BJ$6,BJ$5,"Mois (DateRDV)",BJ$7,"Années (DateRDV)",BJ$3,"Présence","Excusé"),3,""),"")</f>
        <v/>
      </c>
      <c r="BK102" s="166" t="str">
        <f>IFERROR(IF(GETPIVOTDATA("DateRDV",TCD!$B$1,"DT","CH","Bénéficiaire",$A102,BK$6,BK$5,"Mois (DateRDV)",BK$7,"Années (DateRDV)",BK$3,"Présence","Absent"),4,""),"")</f>
        <v/>
      </c>
      <c r="BL102" s="166" t="str">
        <f>IFERROR(IF(GETPIVOTDATA("DateRDV",TCD!$B$1,"DT","CH","Bénéficiaire",$A102,BL$6,BL$5,"Mois (DateRDV)",BL$7,"Années (DateRDV)",BL$3),1,""),"")</f>
        <v/>
      </c>
      <c r="BM102" s="166" t="str">
        <f>IFERROR(IF(GETPIVOTDATA("DateRDV",TCD!$B$1,"DT","CH","Bénéficiaire",$A102,BM$6,BM$5,"Mois (DateRDV)",BM$7,"Années (DateRDV)",BM$3),2,""),"")</f>
        <v/>
      </c>
      <c r="BN102" s="166" t="str">
        <f>IFERROR(IF(GETPIVOTDATA("DateRDV",TCD!$B$1,"DT","CH","Bénéficiaire",$A102,BN$6,BN$5,"Mois (DateRDV)",BN$7,"Années (DateRDV)",BN$3,"Présence","Excusé"),3,""),"")</f>
        <v/>
      </c>
      <c r="BO102" s="166" t="str">
        <f>IFERROR(IF(GETPIVOTDATA("DateRDV",TCD!$B$1,"DT","CH","Bénéficiaire",$A102,BO$6,BO$5,"Mois (DateRDV)",BO$7,"Années (DateRDV)",BO$3,"Présence","Absent"),4,""),"")</f>
        <v/>
      </c>
      <c r="BP102" s="166" t="str">
        <f>IFERROR(IF(GETPIVOTDATA("DateRDV",TCD!$B$1,"DT","CH","Bénéficiaire",$A102,BP$6,BP$5,"Mois (DateRDV)",BP$7,"Années (DateRDV)",BP$3),1,""),"")</f>
        <v/>
      </c>
      <c r="BQ102" s="166" t="str">
        <f>IFERROR(IF(GETPIVOTDATA("DateRDV",TCD!$B$1,"DT","CH","Bénéficiaire",$A102,BQ$6,BQ$5,"Mois (DateRDV)",BQ$7,"Années (DateRDV)",BQ$3),2,""),"")</f>
        <v/>
      </c>
      <c r="BR102" s="166" t="str">
        <f>IFERROR(IF(GETPIVOTDATA("DateRDV",TCD!$B$1,"DT","CH","Bénéficiaire",$A102,BR$6,BR$5,"Mois (DateRDV)",BR$7,"Années (DateRDV)",BR$3,"Présence","Excusé"),3,""),"")</f>
        <v/>
      </c>
      <c r="BS102" s="166" t="str">
        <f>IFERROR(IF(GETPIVOTDATA("DateRDV",TCD!$B$1,"DT","CH","Bénéficiaire",$A102,BS$6,BS$5,"Mois (DateRDV)",BS$7,"Années (DateRDV)",BS$3,"Présence","Absent"),4,""),"")</f>
        <v/>
      </c>
      <c r="BT102" s="166" t="str">
        <f>IFERROR(IF(GETPIVOTDATA("DateRDV",TCD!$B$1,"DT","CH","Bénéficiaire",$A102,BT$6,BT$5,"Mois (DateRDV)",BT$7,"Années (DateRDV)",BT$3),1,""),"")</f>
        <v/>
      </c>
      <c r="BU102" s="166" t="str">
        <f>IFERROR(IF(GETPIVOTDATA("DateRDV",TCD!$B$1,"DT","CH","Bénéficiaire",$A102,BU$6,BU$5,"Mois (DateRDV)",BU$7,"Années (DateRDV)",BU$3),2,""),"")</f>
        <v/>
      </c>
      <c r="BV102" s="166" t="str">
        <f>IFERROR(IF(GETPIVOTDATA("DateRDV",TCD!$B$1,"DT","CH","Bénéficiaire",$A102,BV$6,BV$5,"Mois (DateRDV)",BV$7,"Années (DateRDV)",BV$3,"Présence","Excusé"),3,""),"")</f>
        <v/>
      </c>
      <c r="BW102" s="166" t="str">
        <f>IFERROR(IF(GETPIVOTDATA("DateRDV",TCD!$B$1,"DT","CH","Bénéficiaire",$A102,BW$6,BW$5,"Mois (DateRDV)",BW$7,"Années (DateRDV)",BW$3,"Présence","Absent"),4,""),"")</f>
        <v/>
      </c>
      <c r="BX102" s="166" t="str">
        <f>IFERROR(IF(GETPIVOTDATA("DateRDV",TCD!$B$1,"DT","CH","Bénéficiaire",$A102,BX$6,BX$5,"Mois (DateRDV)",BX$7,"Années (DateRDV)",BX$3),1,""),"")</f>
        <v/>
      </c>
      <c r="BY102" s="166" t="str">
        <f>IFERROR(IF(GETPIVOTDATA("DateRDV",TCD!$B$1,"DT","CH","Bénéficiaire",$A102,BY$6,BY$5,"Mois (DateRDV)",BY$7,"Années (DateRDV)",BY$3),2,""),"")</f>
        <v/>
      </c>
      <c r="BZ102" s="166" t="str">
        <f>IFERROR(IF(GETPIVOTDATA("DateRDV",TCD!$B$1,"DT","CH","Bénéficiaire",$A102,BZ$6,BZ$5,"Mois (DateRDV)",BZ$7,"Années (DateRDV)",BZ$3,"Présence","Excusé"),3,""),"")</f>
        <v/>
      </c>
      <c r="CA102" s="166" t="str">
        <f>IFERROR(IF(GETPIVOTDATA("DateRDV",TCD!$B$1,"DT","CH","Bénéficiaire",$A102,CA$6,CA$5,"Mois (DateRDV)",CA$7,"Années (DateRDV)",CA$3,"Présence","Absent"),4,""),"")</f>
        <v/>
      </c>
      <c r="CB102" s="166" t="str">
        <f>IFERROR(IF(GETPIVOTDATA("DateRDV",TCD!$B$1,"DT","CH","Bénéficiaire",$A102,CB$6,CB$5,"Mois (DateRDV)",CB$7,"Années (DateRDV)",CB$3),1,""),"")</f>
        <v/>
      </c>
      <c r="CC102" s="166" t="str">
        <f>IFERROR(IF(GETPIVOTDATA("DateRDV",TCD!$B$1,"DT","CH","Bénéficiaire",$A102,CC$6,CC$5,"Mois (DateRDV)",CC$7,"Années (DateRDV)",CC$3),2,""),"")</f>
        <v/>
      </c>
      <c r="CD102" s="166" t="str">
        <f>IFERROR(IF(GETPIVOTDATA("DateRDV",TCD!$B$1,"DT","CH","Bénéficiaire",$A102,CD$6,CD$5,"Mois (DateRDV)",CD$7,"Années (DateRDV)",CD$3,"Présence","Excusé"),3,""),"")</f>
        <v/>
      </c>
      <c r="CE102" s="166" t="str">
        <f>IFERROR(IF(GETPIVOTDATA("DateRDV",TCD!$B$1,"DT","CH","Bénéficiaire",$A102,CE$6,CE$5,"Mois (DateRDV)",CE$7,"Années (DateRDV)",CE$3,"Présence","Absent"),4,""),"")</f>
        <v/>
      </c>
      <c r="CF102" s="166" t="str">
        <f>IFERROR(IF(GETPIVOTDATA("DateRDV",TCD!$B$1,"DT","CH","Bénéficiaire",$A102,CF$6,CF$5,"Mois (DateRDV)",CF$7,"Années (DateRDV)",CF$3),1,""),"")</f>
        <v/>
      </c>
      <c r="CG102" s="166" t="str">
        <f>IFERROR(IF(GETPIVOTDATA("DateRDV",TCD!$B$1,"DT","CH","Bénéficiaire",$A102,CG$6,CG$5,"Mois (DateRDV)",CG$7,"Années (DateRDV)",CG$3),2,""),"")</f>
        <v/>
      </c>
      <c r="CH102" s="166" t="str">
        <f>IFERROR(IF(GETPIVOTDATA("DateRDV",TCD!$B$1,"DT","CH","Bénéficiaire",$A102,CH$6,CH$5,"Mois (DateRDV)",CH$7,"Années (DateRDV)",CH$3,"Présence","Excusé"),3,""),"")</f>
        <v/>
      </c>
      <c r="CI102" s="166" t="str">
        <f>IFERROR(IF(GETPIVOTDATA("DateRDV",TCD!$B$1,"DT","CH","Bénéficiaire",$A102,CI$6,CI$5,"Mois (DateRDV)",CI$7,"Années (DateRDV)",CI$3,"Présence","Absent"),4,""),"")</f>
        <v/>
      </c>
      <c r="CJ102" s="166" t="str">
        <f>IFERROR(IF(GETPIVOTDATA("DateRDV",TCD!$B$1,"DT","CH","Bénéficiaire",$A102,CJ$6,CJ$5,"Mois (DateRDV)",CJ$7,"Années (DateRDV)",CJ$3),1,""),"")</f>
        <v/>
      </c>
      <c r="CK102" s="166" t="str">
        <f>IFERROR(IF(GETPIVOTDATA("DateRDV",TCD!$B$1,"DT","CH","Bénéficiaire",$A102,CK$6,CK$5,"Mois (DateRDV)",CK$7,"Années (DateRDV)",CK$3),2,""),"")</f>
        <v/>
      </c>
      <c r="CL102" s="166" t="str">
        <f>IFERROR(IF(GETPIVOTDATA("DateRDV",TCD!$B$1,"DT","CH","Bénéficiaire",$A102,CL$6,CL$5,"Mois (DateRDV)",CL$7,"Années (DateRDV)",CL$3,"Présence","Excusé"),3,""),"")</f>
        <v/>
      </c>
      <c r="CM102" s="166" t="str">
        <f>IFERROR(IF(GETPIVOTDATA("DateRDV",TCD!$B$1,"DT","CH","Bénéficiaire",$A102,CM$6,CM$5,"Mois (DateRDV)",CM$7,"Années (DateRDV)",CM$3,"Présence","Absent"),4,""),"")</f>
        <v/>
      </c>
      <c r="CN102" s="166" t="str">
        <f>IFERROR(IF(GETPIVOTDATA("DateRDV",TCD!$B$1,"DT","CH","Bénéficiaire",$A102,CN$6,CN$5,"Mois (DateRDV)",CN$7,"Années (DateRDV)",CN$3),1,""),"")</f>
        <v/>
      </c>
      <c r="CO102" s="166" t="str">
        <f>IFERROR(IF(GETPIVOTDATA("DateRDV",TCD!$B$1,"DT","CH","Bénéficiaire",$A102,CO$6,CO$5,"Mois (DateRDV)",CO$7,"Années (DateRDV)",CO$3),2,""),"")</f>
        <v/>
      </c>
      <c r="CP102" s="166" t="str">
        <f>IFERROR(IF(GETPIVOTDATA("DateRDV",TCD!$B$1,"DT","CH","Bénéficiaire",$A102,CP$6,CP$5,"Mois (DateRDV)",CP$7,"Années (DateRDV)",CP$3,"Présence","Excusé"),3,""),"")</f>
        <v/>
      </c>
      <c r="CQ102" s="166" t="str">
        <f>IFERROR(IF(GETPIVOTDATA("DateRDV",TCD!$B$1,"DT","CH","Bénéficiaire",$A102,CQ$6,CQ$5,"Mois (DateRDV)",CQ$7,"Années (DateRDV)",CQ$3,"Présence","Absent"),4,""),"")</f>
        <v/>
      </c>
      <c r="CR102" s="166" t="str">
        <f>IFERROR(IF(GETPIVOTDATA("DateRDV",TCD!$B$1,"DT","CH","Bénéficiaire",$A102,CR$6,CR$5,"Mois (DateRDV)",CR$7,"Années (DateRDV)",CR$3),1,""),"")</f>
        <v/>
      </c>
      <c r="CS102" s="166" t="str">
        <f>IFERROR(IF(GETPIVOTDATA("DateRDV",TCD!$B$1,"DT","CH","Bénéficiaire",$A102,CS$6,CS$5,"Mois (DateRDV)",CS$7,"Années (DateRDV)",CS$3),2,""),"")</f>
        <v/>
      </c>
      <c r="CT102" s="166" t="str">
        <f>IFERROR(IF(GETPIVOTDATA("DateRDV",TCD!$B$1,"DT","CH","Bénéficiaire",$A102,CT$6,CT$5,"Mois (DateRDV)",CT$7,"Années (DateRDV)",CT$3,"Présence","Excusé"),3,""),"")</f>
        <v/>
      </c>
      <c r="CU102" s="166" t="str">
        <f>IFERROR(IF(GETPIVOTDATA("DateRDV",TCD!$B$1,"DT","CH","Bénéficiaire",$A102,CU$6,CU$5,"Mois (DateRDV)",CU$7,"Années (DateRDV)",CU$3,"Présence","Absent"),4,""),"")</f>
        <v/>
      </c>
      <c r="CV102" s="166" t="str">
        <f>IFERROR(IF(GETPIVOTDATA("DateRDV",TCD!$B$1,"DT","CH","Bénéficiaire",$A102,CV$6,CV$5,"Mois (DateRDV)",CV$7,"Années (DateRDV)",CV$3),1,""),"")</f>
        <v/>
      </c>
      <c r="CW102" s="166" t="str">
        <f>IFERROR(IF(GETPIVOTDATA("DateRDV",TCD!$B$1,"DT","CH","Bénéficiaire",$A102,CW$6,CW$5,"Mois (DateRDV)",CW$7,"Années (DateRDV)",CW$3),2,""),"")</f>
        <v/>
      </c>
      <c r="CX102" s="166" t="str">
        <f>IFERROR(IF(GETPIVOTDATA("DateRDV",TCD!$B$1,"DT","CH","Bénéficiaire",$A102,CX$6,CX$5,"Mois (DateRDV)",CX$7,"Années (DateRDV)",CX$3,"Présence","Excusé"),3,""),"")</f>
        <v/>
      </c>
      <c r="CY102" s="166" t="str">
        <f>IFERROR(IF(GETPIVOTDATA("DateRDV",TCD!$B$1,"DT","CH","Bénéficiaire",$A102,CY$6,CY$5,"Mois (DateRDV)",CY$7,"Années (DateRDV)",CY$3,"Présence","Absent"),4,""),"")</f>
        <v/>
      </c>
      <c r="CZ102" s="166" t="str">
        <f>IFERROR(IF(GETPIVOTDATA("DateRDV",TCD!$B$1,"DT","CH","Bénéficiaire",$A102,CZ$6,CZ$5,"Mois (DateRDV)",CZ$7,"Années (DateRDV)",CZ$3),1,""),"")</f>
        <v/>
      </c>
      <c r="DA102" s="166" t="str">
        <f>IFERROR(IF(GETPIVOTDATA("DateRDV",TCD!$B$1,"DT","CH","Bénéficiaire",$A102,DA$6,DA$5,"Mois (DateRDV)",DA$7,"Années (DateRDV)",DA$3),2,""),"")</f>
        <v/>
      </c>
      <c r="DB102" s="166" t="str">
        <f>IFERROR(IF(GETPIVOTDATA("DateRDV",TCD!$B$1,"DT","CH","Bénéficiaire",$A102,DB$6,DB$5,"Mois (DateRDV)",DB$7,"Années (DateRDV)",DB$3,"Présence","Excusé"),3,""),"")</f>
        <v/>
      </c>
      <c r="DC102" s="166" t="str">
        <f>IFERROR(IF(GETPIVOTDATA("DateRDV",TCD!$B$1,"DT","CH","Bénéficiaire",$A102,DC$6,DC$5,"Mois (DateRDV)",DC$7,"Années (DateRDV)",DC$3,"Présence","Absent"),4,""),"")</f>
        <v/>
      </c>
      <c r="DD102" s="166" t="str">
        <f>IFERROR(IF(GETPIVOTDATA("DateRDV",TCD!$B$1,"DT","CH","Bénéficiaire",$A102,DD$6,DD$5,"Mois (DateRDV)",DD$7,"Années (DateRDV)",DD$3),1,""),"")</f>
        <v/>
      </c>
      <c r="DE102" s="166" t="str">
        <f>IFERROR(IF(GETPIVOTDATA("DateRDV",TCD!$B$1,"DT","CH","Bénéficiaire",$A102,DE$6,DE$5,"Mois (DateRDV)",DE$7,"Années (DateRDV)",DE$3),2,""),"")</f>
        <v/>
      </c>
      <c r="DF102" s="166" t="str">
        <f>IFERROR(IF(GETPIVOTDATA("DateRDV",TCD!$B$1,"DT","CH","Bénéficiaire",$A102,DF$6,DF$5,"Mois (DateRDV)",DF$7,"Années (DateRDV)",DF$3,"Présence","Excusé"),3,""),"")</f>
        <v/>
      </c>
      <c r="DG102" s="166" t="str">
        <f>IFERROR(IF(GETPIVOTDATA("DateRDV",TCD!$B$1,"DT","CH","Bénéficiaire",$A102,DG$6,DG$5,"Mois (DateRDV)",DG$7,"Années (DateRDV)",DG$3,"Présence","Absent"),4,""),"")</f>
        <v/>
      </c>
      <c r="DH102" s="166" t="str">
        <f>IFERROR(IF(GETPIVOTDATA("DateRDV",TCD!$B$1,"DT","CH","Bénéficiaire",$A102,DH$6,DH$5,"Mois (DateRDV)",DH$7,"Années (DateRDV)",DH$3),1,""),"")</f>
        <v/>
      </c>
      <c r="DI102" s="166" t="str">
        <f>IFERROR(IF(GETPIVOTDATA("DateRDV",TCD!$B$1,"DT","CH","Bénéficiaire",$A102,DI$6,DI$5,"Mois (DateRDV)",DI$7,"Années (DateRDV)",DI$3),2,""),"")</f>
        <v/>
      </c>
      <c r="DJ102" s="166" t="str">
        <f>IFERROR(IF(GETPIVOTDATA("DateRDV",TCD!$B$1,"DT","CH","Bénéficiaire",$A102,DJ$6,DJ$5,"Mois (DateRDV)",DJ$7,"Années (DateRDV)",DJ$3,"Présence","Excusé"),3,""),"")</f>
        <v/>
      </c>
      <c r="DK102" s="166" t="str">
        <f>IFERROR(IF(GETPIVOTDATA("DateRDV",TCD!$B$1,"DT","CH","Bénéficiaire",$A102,DK$6,DK$5,"Mois (DateRDV)",DK$7,"Années (DateRDV)",DK$3,"Présence","Absent"),4,""),"")</f>
        <v/>
      </c>
      <c r="DL102" s="166" t="str">
        <f>IFERROR(IF(GETPIVOTDATA("DateRDV",TCD!$B$1,"DT","CH","Bénéficiaire",$A102,DL$6,DL$5,"Mois (DateRDV)",DL$7,"Années (DateRDV)",DL$3),1,""),"")</f>
        <v/>
      </c>
      <c r="DM102" s="166" t="str">
        <f>IFERROR(IF(GETPIVOTDATA("DateRDV",TCD!$B$1,"DT","CH","Bénéficiaire",$A102,DM$6,DM$5,"Mois (DateRDV)",DM$7,"Années (DateRDV)",DM$3),2,""),"")</f>
        <v/>
      </c>
      <c r="DN102" s="166" t="str">
        <f>IFERROR(IF(GETPIVOTDATA("DateRDV",TCD!$B$1,"DT","CH","Bénéficiaire",$A102,DN$6,DN$5,"Mois (DateRDV)",DN$7,"Années (DateRDV)",DN$3,"Présence","Excusé"),3,""),"")</f>
        <v/>
      </c>
      <c r="DO102" s="166" t="str">
        <f>IFERROR(IF(GETPIVOTDATA("DateRDV",TCD!$B$1,"DT","CH","Bénéficiaire",$A102,DO$6,DO$5,"Mois (DateRDV)",DO$7,"Années (DateRDV)",DO$3,"Présence","Absent"),4,""),"")</f>
        <v/>
      </c>
    </row>
    <row r="103" spans="2:119" x14ac:dyDescent="0.2">
      <c r="B103" s="169" t="str">
        <f>IFERROR(IF(INDEX(Data!P:P,MATCH(A103,Data!B:B,0))&lt;&gt;"",INDEX(Data!P:P,MATCH(A103,Data!B:B,0)),""),"")</f>
        <v/>
      </c>
      <c r="C103" s="169" t="str">
        <f>IFERROR(IF(INDEX(Data!O:O,MATCH(A103,Data!B:B,0))&lt;&gt;"",INDEX(Data!O:O,MATCH(A103,Data!B:B,0)),""),"")</f>
        <v/>
      </c>
      <c r="D103" s="169" t="str">
        <f>IFERROR(IF(INDEX(Data!J:J,MATCH(A103,Data!B:B,0))&lt;&gt;"",INDEX(Data!J:J,MATCH(A103,Data!B:B,0)),""),"")</f>
        <v/>
      </c>
      <c r="E103" s="169" t="str">
        <f>IFERROR(IF(INDEX(Data!M:M,MATCH(A103,Data!B:B,0))&lt;&gt;"",INDEX(Data!M:M,MATCH(A103,Data!B:B,0)),""),"")</f>
        <v/>
      </c>
      <c r="F103" s="169" t="str">
        <f>IFERROR(IF(INDEX(Data!N:N,MATCH(A103,Data!B:B,0))&lt;&gt;"",INDEX(Data!N:N,MATCH(A103,Data!B:B,0)),""),"")</f>
        <v/>
      </c>
      <c r="G103" s="170" t="str">
        <f>IFERROR(IF(INDEX(Data!K:K,MATCH(A103,Data!B:B,0))&lt;&gt;"",INDEX(Data!K:K,MATCH(A103,Data!B:B,0)),""),"")</f>
        <v/>
      </c>
      <c r="H103" s="170" t="str">
        <f>IFERROR(IF(INDEX(Data!L:L,MATCH(A103,Data!B:B,0))&lt;&gt;"",INDEX(Data!L:L,MATCH(A103,Data!B:B,0)),""),"")</f>
        <v/>
      </c>
      <c r="I103" s="170" t="str">
        <f>IFERROR(IF(INDEX(Data!C:C,MATCH(A103,Data!B:B,0))&lt;&gt;"",INDEX(Data!C:C,MATCH(A103,Data!B:B,0)),""),"")</f>
        <v/>
      </c>
      <c r="J103" s="170" t="str">
        <f>IFERROR(IF(INDEX(Data!D:D,MATCH(A103,Data!B:B,0))&lt;&gt;"",INDEX(Data!D:D,MATCH(A103,Data!B:B,0)),""),"")</f>
        <v/>
      </c>
      <c r="K103" s="171" t="str">
        <f>IFERROR(IF(INDEX(Data!H:H,MATCH(A103,Data!B:B,0))&lt;&gt;"",INDEX(Data!H:H,MATCH(A103,Data!B:B,0)),""),"")</f>
        <v/>
      </c>
      <c r="L103" s="166" t="str">
        <f>IFERROR(IF(GETPIVOTDATA("DateRDV",TCD!$B$1,"DT","CH","Bénéficiaire",$A103,L$6,L$5,"Mois (DateRDV)",L$7,"Années (DateRDV)",L$3),1,""),"")</f>
        <v/>
      </c>
      <c r="M103" s="166" t="str">
        <f>IFERROR(IF(GETPIVOTDATA("DateRDV",TCD!$B$1,"DT","CH","Bénéficiaire",$A103,M$6,M$5,"Mois (DateRDV)",M$7,"Années (DateRDV)",M$3),2,""),"")</f>
        <v/>
      </c>
      <c r="N103" s="166" t="str">
        <f>IFERROR(IF(GETPIVOTDATA("DateRDV",TCD!$B$1,"DT","CH","Bénéficiaire",$A103,N$6,N$5,"Mois (DateRDV)",N$7,"Années (DateRDV)",N$3,"Présence","Excusé"),3,""),"")</f>
        <v/>
      </c>
      <c r="O103" s="166" t="str">
        <f>IFERROR(IF(GETPIVOTDATA("DateRDV",TCD!$B$1,"DT","CH","Bénéficiaire",$A103,O$6,O$5,"Mois (DateRDV)",O$7,"Années (DateRDV)",O$3,"Présence","Absent"),4,""),"")</f>
        <v/>
      </c>
      <c r="P103" s="166" t="str">
        <f>IFERROR(IF(GETPIVOTDATA("DateRDV",TCD!$B$1,"DT","CH","Bénéficiaire",$A103,P$6,P$5,"Mois (DateRDV)",P$7,"Années (DateRDV)",P$3),1,""),"")</f>
        <v/>
      </c>
      <c r="Q103" s="166" t="str">
        <f>IFERROR(IF(GETPIVOTDATA("DateRDV",TCD!$B$1,"DT","CH","Bénéficiaire",$A103,Q$6,Q$5,"Mois (DateRDV)",Q$7,"Années (DateRDV)",Q$3),2,""),"")</f>
        <v/>
      </c>
      <c r="R103" s="166" t="str">
        <f>IFERROR(IF(GETPIVOTDATA("DateRDV",TCD!$B$1,"DT","CH","Bénéficiaire",$A103,R$6,R$5,"Mois (DateRDV)",R$7,"Années (DateRDV)",R$3,"Présence","Excusé"),3,""),"")</f>
        <v/>
      </c>
      <c r="S103" s="166" t="str">
        <f>IFERROR(IF(GETPIVOTDATA("DateRDV",TCD!$B$1,"DT","CH","Bénéficiaire",$A103,S$6,S$5,"Mois (DateRDV)",S$7,"Années (DateRDV)",S$3,"Présence","Absent"),4,""),"")</f>
        <v/>
      </c>
      <c r="T103" s="166" t="str">
        <f>IFERROR(IF(GETPIVOTDATA("DateRDV",TCD!$B$1,"DT","CH","Bénéficiaire",$A103,T$6,T$5,"Mois (DateRDV)",T$7,"Années (DateRDV)",T$3),1,""),"")</f>
        <v/>
      </c>
      <c r="U103" s="166" t="str">
        <f>IFERROR(IF(GETPIVOTDATA("DateRDV",TCD!$B$1,"DT","CH","Bénéficiaire",$A103,U$6,U$5,"Mois (DateRDV)",U$7,"Années (DateRDV)",U$3),2,""),"")</f>
        <v/>
      </c>
      <c r="V103" s="166" t="str">
        <f>IFERROR(IF(GETPIVOTDATA("DateRDV",TCD!$B$1,"DT","CH","Bénéficiaire",$A103,V$6,V$5,"Mois (DateRDV)",V$7,"Années (DateRDV)",V$3,"Présence","Excusé"),3,""),"")</f>
        <v/>
      </c>
      <c r="W103" s="166" t="str">
        <f>IFERROR(IF(GETPIVOTDATA("DateRDV",TCD!$B$1,"DT","CH","Bénéficiaire",$A103,W$6,W$5,"Mois (DateRDV)",W$7,"Années (DateRDV)",W$3,"Présence","Absent"),4,""),"")</f>
        <v/>
      </c>
      <c r="X103" s="166" t="str">
        <f>IFERROR(IF(GETPIVOTDATA("DateRDV",TCD!$B$1,"DT","CH","Bénéficiaire",$A103,X$6,X$5,"Mois (DateRDV)",X$7,"Années (DateRDV)",X$3),1,""),"")</f>
        <v/>
      </c>
      <c r="Y103" s="166" t="str">
        <f>IFERROR(IF(GETPIVOTDATA("DateRDV",TCD!$B$1,"DT","CH","Bénéficiaire",$A103,Y$6,Y$5,"Mois (DateRDV)",Y$7,"Années (DateRDV)",Y$3),2,""),"")</f>
        <v/>
      </c>
      <c r="Z103" s="166" t="str">
        <f>IFERROR(IF(GETPIVOTDATA("DateRDV",TCD!$B$1,"DT","CH","Bénéficiaire",$A103,Z$6,Z$5,"Mois (DateRDV)",Z$7,"Années (DateRDV)",Z$3,"Présence","Excusé"),3,""),"")</f>
        <v/>
      </c>
      <c r="AA103" s="166" t="str">
        <f>IFERROR(IF(GETPIVOTDATA("DateRDV",TCD!$B$1,"DT","CH","Bénéficiaire",$A103,AA$6,AA$5,"Mois (DateRDV)",AA$7,"Années (DateRDV)",AA$3,"Présence","Absent"),4,""),"")</f>
        <v/>
      </c>
      <c r="AB103" s="166" t="str">
        <f>IFERROR(IF(GETPIVOTDATA("DateRDV",TCD!$B$1,"DT","CH","Bénéficiaire",$A103,AB$6,AB$5,"Mois (DateRDV)",AB$7,"Années (DateRDV)",AB$3),1,""),"")</f>
        <v/>
      </c>
      <c r="AC103" s="166" t="str">
        <f>IFERROR(IF(GETPIVOTDATA("DateRDV",TCD!$B$1,"DT","CH","Bénéficiaire",$A103,AC$6,AC$5,"Mois (DateRDV)",AC$7,"Années (DateRDV)",AC$3),2,""),"")</f>
        <v/>
      </c>
      <c r="AD103" s="166" t="str">
        <f>IFERROR(IF(GETPIVOTDATA("DateRDV",TCD!$B$1,"DT","CH","Bénéficiaire",$A103,AD$6,AD$5,"Mois (DateRDV)",AD$7,"Années (DateRDV)",AD$3,"Présence","Excusé"),3,""),"")</f>
        <v/>
      </c>
      <c r="AE103" s="166" t="str">
        <f>IFERROR(IF(GETPIVOTDATA("DateRDV",TCD!$B$1,"DT","CH","Bénéficiaire",$A103,AE$6,AE$5,"Mois (DateRDV)",AE$7,"Années (DateRDV)",AE$3,"Présence","Absent"),4,""),"")</f>
        <v/>
      </c>
      <c r="AF103" s="166" t="str">
        <f>IFERROR(IF(GETPIVOTDATA("DateRDV",TCD!$B$1,"DT","CH","Bénéficiaire",$A103,AF$6,AF$5,"Mois (DateRDV)",AF$7,"Années (DateRDV)",AF$3),1,""),"")</f>
        <v/>
      </c>
      <c r="AG103" s="166" t="str">
        <f>IFERROR(IF(GETPIVOTDATA("DateRDV",TCD!$B$1,"DT","CH","Bénéficiaire",$A103,AG$6,AG$5,"Mois (DateRDV)",AG$7,"Années (DateRDV)",AG$3),2,""),"")</f>
        <v/>
      </c>
      <c r="AH103" s="166" t="str">
        <f>IFERROR(IF(GETPIVOTDATA("DateRDV",TCD!$B$1,"DT","CH","Bénéficiaire",$A103,AH$6,AH$5,"Mois (DateRDV)",AH$7,"Années (DateRDV)",AH$3,"Présence","Excusé"),3,""),"")</f>
        <v/>
      </c>
      <c r="AI103" s="166" t="str">
        <f>IFERROR(IF(GETPIVOTDATA("DateRDV",TCD!$B$1,"DT","CH","Bénéficiaire",$A103,AI$6,AI$5,"Mois (DateRDV)",AI$7,"Années (DateRDV)",AI$3,"Présence","Absent"),4,""),"")</f>
        <v/>
      </c>
      <c r="AJ103" s="166" t="str">
        <f>IFERROR(IF(GETPIVOTDATA("DateRDV",TCD!$B$1,"DT","CH","Bénéficiaire",$A103,AJ$6,AJ$5,"Mois (DateRDV)",AJ$7,"Années (DateRDV)",AJ$3),1,""),"")</f>
        <v/>
      </c>
      <c r="AK103" s="166" t="str">
        <f>IFERROR(IF(GETPIVOTDATA("DateRDV",TCD!$B$1,"DT","CH","Bénéficiaire",$A103,AK$6,AK$5,"Mois (DateRDV)",AK$7,"Années (DateRDV)",AK$3),2,""),"")</f>
        <v/>
      </c>
      <c r="AL103" s="166" t="str">
        <f>IFERROR(IF(GETPIVOTDATA("DateRDV",TCD!$B$1,"DT","CH","Bénéficiaire",$A103,AL$6,AL$5,"Mois (DateRDV)",AL$7,"Années (DateRDV)",AL$3,"Présence","Excusé"),3,""),"")</f>
        <v/>
      </c>
      <c r="AM103" s="166" t="str">
        <f>IFERROR(IF(GETPIVOTDATA("DateRDV",TCD!$B$1,"DT","CH","Bénéficiaire",$A103,AM$6,AM$5,"Mois (DateRDV)",AM$7,"Années (DateRDV)",AM$3,"Présence","Absent"),4,""),"")</f>
        <v/>
      </c>
      <c r="AN103" s="166" t="str">
        <f>IFERROR(IF(GETPIVOTDATA("DateRDV",TCD!$B$1,"DT","CH","Bénéficiaire",$A103,AN$6,AN$5,"Mois (DateRDV)",AN$7,"Années (DateRDV)",AN$3),1,""),"")</f>
        <v/>
      </c>
      <c r="AO103" s="166" t="str">
        <f>IFERROR(IF(GETPIVOTDATA("DateRDV",TCD!$B$1,"DT","CH","Bénéficiaire",$A103,AO$6,AO$5,"Mois (DateRDV)",AO$7,"Années (DateRDV)",AO$3),2,""),"")</f>
        <v/>
      </c>
      <c r="AP103" s="166" t="str">
        <f>IFERROR(IF(GETPIVOTDATA("DateRDV",TCD!$B$1,"DT","CH","Bénéficiaire",$A103,AP$6,AP$5,"Mois (DateRDV)",AP$7,"Années (DateRDV)",AP$3,"Présence","Excusé"),3,""),"")</f>
        <v/>
      </c>
      <c r="AQ103" s="166" t="str">
        <f>IFERROR(IF(GETPIVOTDATA("DateRDV",TCD!$B$1,"DT","CH","Bénéficiaire",$A103,AQ$6,AQ$5,"Mois (DateRDV)",AQ$7,"Années (DateRDV)",AQ$3,"Présence","Absent"),4,""),"")</f>
        <v/>
      </c>
      <c r="AR103" s="166" t="str">
        <f>IFERROR(IF(GETPIVOTDATA("DateRDV",TCD!$B$1,"DT","CH","Bénéficiaire",$A103,AR$6,AR$5,"Mois (DateRDV)",AR$7,"Années (DateRDV)",AR$3),1,""),"")</f>
        <v/>
      </c>
      <c r="AS103" s="166" t="str">
        <f>IFERROR(IF(GETPIVOTDATA("DateRDV",TCD!$B$1,"DT","CH","Bénéficiaire",$A103,AS$6,AS$5,"Mois (DateRDV)",AS$7,"Années (DateRDV)",AS$3),2,""),"")</f>
        <v/>
      </c>
      <c r="AT103" s="166" t="str">
        <f>IFERROR(IF(GETPIVOTDATA("DateRDV",TCD!$B$1,"DT","CH","Bénéficiaire",$A103,AT$6,AT$5,"Mois (DateRDV)",AT$7,"Années (DateRDV)",AT$3,"Présence","Excusé"),3,""),"")</f>
        <v/>
      </c>
      <c r="AU103" s="166" t="str">
        <f>IFERROR(IF(GETPIVOTDATA("DateRDV",TCD!$B$1,"DT","CH","Bénéficiaire",$A103,AU$6,AU$5,"Mois (DateRDV)",AU$7,"Années (DateRDV)",AU$3,"Présence","Absent"),4,""),"")</f>
        <v/>
      </c>
      <c r="AV103" s="166" t="str">
        <f>IFERROR(IF(GETPIVOTDATA("DateRDV",TCD!$B$1,"DT","CH","Bénéficiaire",$A103,AV$6,AV$5,"Mois (DateRDV)",AV$7,"Années (DateRDV)",AV$3),1,""),"")</f>
        <v/>
      </c>
      <c r="AW103" s="166" t="str">
        <f>IFERROR(IF(GETPIVOTDATA("DateRDV",TCD!$B$1,"DT","CH","Bénéficiaire",$A103,AW$6,AW$5,"Mois (DateRDV)",AW$7,"Années (DateRDV)",AW$3),2,""),"")</f>
        <v/>
      </c>
      <c r="AX103" s="166" t="str">
        <f>IFERROR(IF(GETPIVOTDATA("DateRDV",TCD!$B$1,"DT","CH","Bénéficiaire",$A103,AX$6,AX$5,"Mois (DateRDV)",AX$7,"Années (DateRDV)",AX$3,"Présence","Excusé"),3,""),"")</f>
        <v/>
      </c>
      <c r="AY103" s="166" t="str">
        <f>IFERROR(IF(GETPIVOTDATA("DateRDV",TCD!$B$1,"DT","CH","Bénéficiaire",$A103,AY$6,AY$5,"Mois (DateRDV)",AY$7,"Années (DateRDV)",AY$3,"Présence","Absent"),4,""),"")</f>
        <v/>
      </c>
      <c r="AZ103" s="166" t="str">
        <f>IFERROR(IF(GETPIVOTDATA("DateRDV",TCD!$B$1,"DT","CH","Bénéficiaire",$A103,AZ$6,AZ$5,"Mois (DateRDV)",AZ$7,"Années (DateRDV)",AZ$3),1,""),"")</f>
        <v/>
      </c>
      <c r="BA103" s="166" t="str">
        <f>IFERROR(IF(GETPIVOTDATA("DateRDV",TCD!$B$1,"DT","CH","Bénéficiaire",$A103,BA$6,BA$5,"Mois (DateRDV)",BA$7,"Années (DateRDV)",BA$3),2,""),"")</f>
        <v/>
      </c>
      <c r="BB103" s="166" t="str">
        <f>IFERROR(IF(GETPIVOTDATA("DateRDV",TCD!$B$1,"DT","CH","Bénéficiaire",$A103,BB$6,BB$5,"Mois (DateRDV)",BB$7,"Années (DateRDV)",BB$3,"Présence","Excusé"),3,""),"")</f>
        <v/>
      </c>
      <c r="BC103" s="166" t="str">
        <f>IFERROR(IF(GETPIVOTDATA("DateRDV",TCD!$B$1,"DT","CH","Bénéficiaire",$A103,BC$6,BC$5,"Mois (DateRDV)",BC$7,"Années (DateRDV)",BC$3,"Présence","Absent"),4,""),"")</f>
        <v/>
      </c>
      <c r="BD103" s="166" t="str">
        <f>IFERROR(IF(GETPIVOTDATA("DateRDV",TCD!$B$1,"DT","CH","Bénéficiaire",$A103,BD$6,BD$5,"Mois (DateRDV)",BD$7,"Années (DateRDV)",BD$3),1,""),"")</f>
        <v/>
      </c>
      <c r="BE103" s="166" t="str">
        <f>IFERROR(IF(GETPIVOTDATA("DateRDV",TCD!$B$1,"DT","CH","Bénéficiaire",$A103,BE$6,BE$5,"Mois (DateRDV)",BE$7,"Années (DateRDV)",BE$3),2,""),"")</f>
        <v/>
      </c>
      <c r="BF103" s="166" t="str">
        <f>IFERROR(IF(GETPIVOTDATA("DateRDV",TCD!$B$1,"DT","CH","Bénéficiaire",$A103,BF$6,BF$5,"Mois (DateRDV)",BF$7,"Années (DateRDV)",BF$3,"Présence","Excusé"),3,""),"")</f>
        <v/>
      </c>
      <c r="BG103" s="166" t="str">
        <f>IFERROR(IF(GETPIVOTDATA("DateRDV",TCD!$B$1,"DT","CH","Bénéficiaire",$A103,BG$6,BG$5,"Mois (DateRDV)",BG$7,"Années (DateRDV)",BG$3,"Présence","Absent"),4,""),"")</f>
        <v/>
      </c>
      <c r="BH103" s="166" t="str">
        <f>IFERROR(IF(GETPIVOTDATA("DateRDV",TCD!$B$1,"DT","CH","Bénéficiaire",$A103,BH$6,BH$5,"Mois (DateRDV)",BH$7,"Années (DateRDV)",BH$3),1,""),"")</f>
        <v/>
      </c>
      <c r="BI103" s="166" t="str">
        <f>IFERROR(IF(GETPIVOTDATA("DateRDV",TCD!$B$1,"DT","CH","Bénéficiaire",$A103,BI$6,BI$5,"Mois (DateRDV)",BI$7,"Années (DateRDV)",BI$3),2,""),"")</f>
        <v/>
      </c>
      <c r="BJ103" s="166" t="str">
        <f>IFERROR(IF(GETPIVOTDATA("DateRDV",TCD!$B$1,"DT","CH","Bénéficiaire",$A103,BJ$6,BJ$5,"Mois (DateRDV)",BJ$7,"Années (DateRDV)",BJ$3,"Présence","Excusé"),3,""),"")</f>
        <v/>
      </c>
      <c r="BK103" s="166" t="str">
        <f>IFERROR(IF(GETPIVOTDATA("DateRDV",TCD!$B$1,"DT","CH","Bénéficiaire",$A103,BK$6,BK$5,"Mois (DateRDV)",BK$7,"Années (DateRDV)",BK$3,"Présence","Absent"),4,""),"")</f>
        <v/>
      </c>
      <c r="BL103" s="166" t="str">
        <f>IFERROR(IF(GETPIVOTDATA("DateRDV",TCD!$B$1,"DT","CH","Bénéficiaire",$A103,BL$6,BL$5,"Mois (DateRDV)",BL$7,"Années (DateRDV)",BL$3),1,""),"")</f>
        <v/>
      </c>
      <c r="BM103" s="166" t="str">
        <f>IFERROR(IF(GETPIVOTDATA("DateRDV",TCD!$B$1,"DT","CH","Bénéficiaire",$A103,BM$6,BM$5,"Mois (DateRDV)",BM$7,"Années (DateRDV)",BM$3),2,""),"")</f>
        <v/>
      </c>
      <c r="BN103" s="166" t="str">
        <f>IFERROR(IF(GETPIVOTDATA("DateRDV",TCD!$B$1,"DT","CH","Bénéficiaire",$A103,BN$6,BN$5,"Mois (DateRDV)",BN$7,"Années (DateRDV)",BN$3,"Présence","Excusé"),3,""),"")</f>
        <v/>
      </c>
      <c r="BO103" s="166" t="str">
        <f>IFERROR(IF(GETPIVOTDATA("DateRDV",TCD!$B$1,"DT","CH","Bénéficiaire",$A103,BO$6,BO$5,"Mois (DateRDV)",BO$7,"Années (DateRDV)",BO$3,"Présence","Absent"),4,""),"")</f>
        <v/>
      </c>
      <c r="BP103" s="166" t="str">
        <f>IFERROR(IF(GETPIVOTDATA("DateRDV",TCD!$B$1,"DT","CH","Bénéficiaire",$A103,BP$6,BP$5,"Mois (DateRDV)",BP$7,"Années (DateRDV)",BP$3),1,""),"")</f>
        <v/>
      </c>
      <c r="BQ103" s="166" t="str">
        <f>IFERROR(IF(GETPIVOTDATA("DateRDV",TCD!$B$1,"DT","CH","Bénéficiaire",$A103,BQ$6,BQ$5,"Mois (DateRDV)",BQ$7,"Années (DateRDV)",BQ$3),2,""),"")</f>
        <v/>
      </c>
      <c r="BR103" s="166" t="str">
        <f>IFERROR(IF(GETPIVOTDATA("DateRDV",TCD!$B$1,"DT","CH","Bénéficiaire",$A103,BR$6,BR$5,"Mois (DateRDV)",BR$7,"Années (DateRDV)",BR$3,"Présence","Excusé"),3,""),"")</f>
        <v/>
      </c>
      <c r="BS103" s="166" t="str">
        <f>IFERROR(IF(GETPIVOTDATA("DateRDV",TCD!$B$1,"DT","CH","Bénéficiaire",$A103,BS$6,BS$5,"Mois (DateRDV)",BS$7,"Années (DateRDV)",BS$3,"Présence","Absent"),4,""),"")</f>
        <v/>
      </c>
      <c r="BT103" s="166" t="str">
        <f>IFERROR(IF(GETPIVOTDATA("DateRDV",TCD!$B$1,"DT","CH","Bénéficiaire",$A103,BT$6,BT$5,"Mois (DateRDV)",BT$7,"Années (DateRDV)",BT$3),1,""),"")</f>
        <v/>
      </c>
      <c r="BU103" s="166" t="str">
        <f>IFERROR(IF(GETPIVOTDATA("DateRDV",TCD!$B$1,"DT","CH","Bénéficiaire",$A103,BU$6,BU$5,"Mois (DateRDV)",BU$7,"Années (DateRDV)",BU$3),2,""),"")</f>
        <v/>
      </c>
      <c r="BV103" s="166" t="str">
        <f>IFERROR(IF(GETPIVOTDATA("DateRDV",TCD!$B$1,"DT","CH","Bénéficiaire",$A103,BV$6,BV$5,"Mois (DateRDV)",BV$7,"Années (DateRDV)",BV$3,"Présence","Excusé"),3,""),"")</f>
        <v/>
      </c>
      <c r="BW103" s="166" t="str">
        <f>IFERROR(IF(GETPIVOTDATA("DateRDV",TCD!$B$1,"DT","CH","Bénéficiaire",$A103,BW$6,BW$5,"Mois (DateRDV)",BW$7,"Années (DateRDV)",BW$3,"Présence","Absent"),4,""),"")</f>
        <v/>
      </c>
      <c r="BX103" s="166" t="str">
        <f>IFERROR(IF(GETPIVOTDATA("DateRDV",TCD!$B$1,"DT","CH","Bénéficiaire",$A103,BX$6,BX$5,"Mois (DateRDV)",BX$7,"Années (DateRDV)",BX$3),1,""),"")</f>
        <v/>
      </c>
      <c r="BY103" s="166" t="str">
        <f>IFERROR(IF(GETPIVOTDATA("DateRDV",TCD!$B$1,"DT","CH","Bénéficiaire",$A103,BY$6,BY$5,"Mois (DateRDV)",BY$7,"Années (DateRDV)",BY$3),2,""),"")</f>
        <v/>
      </c>
      <c r="BZ103" s="166" t="str">
        <f>IFERROR(IF(GETPIVOTDATA("DateRDV",TCD!$B$1,"DT","CH","Bénéficiaire",$A103,BZ$6,BZ$5,"Mois (DateRDV)",BZ$7,"Années (DateRDV)",BZ$3,"Présence","Excusé"),3,""),"")</f>
        <v/>
      </c>
      <c r="CA103" s="166" t="str">
        <f>IFERROR(IF(GETPIVOTDATA("DateRDV",TCD!$B$1,"DT","CH","Bénéficiaire",$A103,CA$6,CA$5,"Mois (DateRDV)",CA$7,"Années (DateRDV)",CA$3,"Présence","Absent"),4,""),"")</f>
        <v/>
      </c>
      <c r="CB103" s="166" t="str">
        <f>IFERROR(IF(GETPIVOTDATA("DateRDV",TCD!$B$1,"DT","CH","Bénéficiaire",$A103,CB$6,CB$5,"Mois (DateRDV)",CB$7,"Années (DateRDV)",CB$3),1,""),"")</f>
        <v/>
      </c>
      <c r="CC103" s="166" t="str">
        <f>IFERROR(IF(GETPIVOTDATA("DateRDV",TCD!$B$1,"DT","CH","Bénéficiaire",$A103,CC$6,CC$5,"Mois (DateRDV)",CC$7,"Années (DateRDV)",CC$3),2,""),"")</f>
        <v/>
      </c>
      <c r="CD103" s="166" t="str">
        <f>IFERROR(IF(GETPIVOTDATA("DateRDV",TCD!$B$1,"DT","CH","Bénéficiaire",$A103,CD$6,CD$5,"Mois (DateRDV)",CD$7,"Années (DateRDV)",CD$3,"Présence","Excusé"),3,""),"")</f>
        <v/>
      </c>
      <c r="CE103" s="166" t="str">
        <f>IFERROR(IF(GETPIVOTDATA("DateRDV",TCD!$B$1,"DT","CH","Bénéficiaire",$A103,CE$6,CE$5,"Mois (DateRDV)",CE$7,"Années (DateRDV)",CE$3,"Présence","Absent"),4,""),"")</f>
        <v/>
      </c>
      <c r="CF103" s="166" t="str">
        <f>IFERROR(IF(GETPIVOTDATA("DateRDV",TCD!$B$1,"DT","CH","Bénéficiaire",$A103,CF$6,CF$5,"Mois (DateRDV)",CF$7,"Années (DateRDV)",CF$3),1,""),"")</f>
        <v/>
      </c>
      <c r="CG103" s="166" t="str">
        <f>IFERROR(IF(GETPIVOTDATA("DateRDV",TCD!$B$1,"DT","CH","Bénéficiaire",$A103,CG$6,CG$5,"Mois (DateRDV)",CG$7,"Années (DateRDV)",CG$3),2,""),"")</f>
        <v/>
      </c>
      <c r="CH103" s="166" t="str">
        <f>IFERROR(IF(GETPIVOTDATA("DateRDV",TCD!$B$1,"DT","CH","Bénéficiaire",$A103,CH$6,CH$5,"Mois (DateRDV)",CH$7,"Années (DateRDV)",CH$3,"Présence","Excusé"),3,""),"")</f>
        <v/>
      </c>
      <c r="CI103" s="166" t="str">
        <f>IFERROR(IF(GETPIVOTDATA("DateRDV",TCD!$B$1,"DT","CH","Bénéficiaire",$A103,CI$6,CI$5,"Mois (DateRDV)",CI$7,"Années (DateRDV)",CI$3,"Présence","Absent"),4,""),"")</f>
        <v/>
      </c>
      <c r="CJ103" s="166" t="str">
        <f>IFERROR(IF(GETPIVOTDATA("DateRDV",TCD!$B$1,"DT","CH","Bénéficiaire",$A103,CJ$6,CJ$5,"Mois (DateRDV)",CJ$7,"Années (DateRDV)",CJ$3),1,""),"")</f>
        <v/>
      </c>
      <c r="CK103" s="166" t="str">
        <f>IFERROR(IF(GETPIVOTDATA("DateRDV",TCD!$B$1,"DT","CH","Bénéficiaire",$A103,CK$6,CK$5,"Mois (DateRDV)",CK$7,"Années (DateRDV)",CK$3),2,""),"")</f>
        <v/>
      </c>
      <c r="CL103" s="166" t="str">
        <f>IFERROR(IF(GETPIVOTDATA("DateRDV",TCD!$B$1,"DT","CH","Bénéficiaire",$A103,CL$6,CL$5,"Mois (DateRDV)",CL$7,"Années (DateRDV)",CL$3,"Présence","Excusé"),3,""),"")</f>
        <v/>
      </c>
      <c r="CM103" s="166" t="str">
        <f>IFERROR(IF(GETPIVOTDATA("DateRDV",TCD!$B$1,"DT","CH","Bénéficiaire",$A103,CM$6,CM$5,"Mois (DateRDV)",CM$7,"Années (DateRDV)",CM$3,"Présence","Absent"),4,""),"")</f>
        <v/>
      </c>
      <c r="CN103" s="166" t="str">
        <f>IFERROR(IF(GETPIVOTDATA("DateRDV",TCD!$B$1,"DT","CH","Bénéficiaire",$A103,CN$6,CN$5,"Mois (DateRDV)",CN$7,"Années (DateRDV)",CN$3),1,""),"")</f>
        <v/>
      </c>
      <c r="CO103" s="166" t="str">
        <f>IFERROR(IF(GETPIVOTDATA("DateRDV",TCD!$B$1,"DT","CH","Bénéficiaire",$A103,CO$6,CO$5,"Mois (DateRDV)",CO$7,"Années (DateRDV)",CO$3),2,""),"")</f>
        <v/>
      </c>
      <c r="CP103" s="166" t="str">
        <f>IFERROR(IF(GETPIVOTDATA("DateRDV",TCD!$B$1,"DT","CH","Bénéficiaire",$A103,CP$6,CP$5,"Mois (DateRDV)",CP$7,"Années (DateRDV)",CP$3,"Présence","Excusé"),3,""),"")</f>
        <v/>
      </c>
      <c r="CQ103" s="166" t="str">
        <f>IFERROR(IF(GETPIVOTDATA("DateRDV",TCD!$B$1,"DT","CH","Bénéficiaire",$A103,CQ$6,CQ$5,"Mois (DateRDV)",CQ$7,"Années (DateRDV)",CQ$3,"Présence","Absent"),4,""),"")</f>
        <v/>
      </c>
      <c r="CR103" s="166" t="str">
        <f>IFERROR(IF(GETPIVOTDATA("DateRDV",TCD!$B$1,"DT","CH","Bénéficiaire",$A103,CR$6,CR$5,"Mois (DateRDV)",CR$7,"Années (DateRDV)",CR$3),1,""),"")</f>
        <v/>
      </c>
      <c r="CS103" s="166" t="str">
        <f>IFERROR(IF(GETPIVOTDATA("DateRDV",TCD!$B$1,"DT","CH","Bénéficiaire",$A103,CS$6,CS$5,"Mois (DateRDV)",CS$7,"Années (DateRDV)",CS$3),2,""),"")</f>
        <v/>
      </c>
      <c r="CT103" s="166" t="str">
        <f>IFERROR(IF(GETPIVOTDATA("DateRDV",TCD!$B$1,"DT","CH","Bénéficiaire",$A103,CT$6,CT$5,"Mois (DateRDV)",CT$7,"Années (DateRDV)",CT$3,"Présence","Excusé"),3,""),"")</f>
        <v/>
      </c>
      <c r="CU103" s="166" t="str">
        <f>IFERROR(IF(GETPIVOTDATA("DateRDV",TCD!$B$1,"DT","CH","Bénéficiaire",$A103,CU$6,CU$5,"Mois (DateRDV)",CU$7,"Années (DateRDV)",CU$3,"Présence","Absent"),4,""),"")</f>
        <v/>
      </c>
      <c r="CV103" s="166" t="str">
        <f>IFERROR(IF(GETPIVOTDATA("DateRDV",TCD!$B$1,"DT","CH","Bénéficiaire",$A103,CV$6,CV$5,"Mois (DateRDV)",CV$7,"Années (DateRDV)",CV$3),1,""),"")</f>
        <v/>
      </c>
      <c r="CW103" s="166" t="str">
        <f>IFERROR(IF(GETPIVOTDATA("DateRDV",TCD!$B$1,"DT","CH","Bénéficiaire",$A103,CW$6,CW$5,"Mois (DateRDV)",CW$7,"Années (DateRDV)",CW$3),2,""),"")</f>
        <v/>
      </c>
      <c r="CX103" s="166" t="str">
        <f>IFERROR(IF(GETPIVOTDATA("DateRDV",TCD!$B$1,"DT","CH","Bénéficiaire",$A103,CX$6,CX$5,"Mois (DateRDV)",CX$7,"Années (DateRDV)",CX$3,"Présence","Excusé"),3,""),"")</f>
        <v/>
      </c>
      <c r="CY103" s="166" t="str">
        <f>IFERROR(IF(GETPIVOTDATA("DateRDV",TCD!$B$1,"DT","CH","Bénéficiaire",$A103,CY$6,CY$5,"Mois (DateRDV)",CY$7,"Années (DateRDV)",CY$3,"Présence","Absent"),4,""),"")</f>
        <v/>
      </c>
      <c r="CZ103" s="166" t="str">
        <f>IFERROR(IF(GETPIVOTDATA("DateRDV",TCD!$B$1,"DT","CH","Bénéficiaire",$A103,CZ$6,CZ$5,"Mois (DateRDV)",CZ$7,"Années (DateRDV)",CZ$3),1,""),"")</f>
        <v/>
      </c>
      <c r="DA103" s="166" t="str">
        <f>IFERROR(IF(GETPIVOTDATA("DateRDV",TCD!$B$1,"DT","CH","Bénéficiaire",$A103,DA$6,DA$5,"Mois (DateRDV)",DA$7,"Années (DateRDV)",DA$3),2,""),"")</f>
        <v/>
      </c>
      <c r="DB103" s="166" t="str">
        <f>IFERROR(IF(GETPIVOTDATA("DateRDV",TCD!$B$1,"DT","CH","Bénéficiaire",$A103,DB$6,DB$5,"Mois (DateRDV)",DB$7,"Années (DateRDV)",DB$3,"Présence","Excusé"),3,""),"")</f>
        <v/>
      </c>
      <c r="DC103" s="166" t="str">
        <f>IFERROR(IF(GETPIVOTDATA("DateRDV",TCD!$B$1,"DT","CH","Bénéficiaire",$A103,DC$6,DC$5,"Mois (DateRDV)",DC$7,"Années (DateRDV)",DC$3,"Présence","Absent"),4,""),"")</f>
        <v/>
      </c>
      <c r="DD103" s="166" t="str">
        <f>IFERROR(IF(GETPIVOTDATA("DateRDV",TCD!$B$1,"DT","CH","Bénéficiaire",$A103,DD$6,DD$5,"Mois (DateRDV)",DD$7,"Années (DateRDV)",DD$3),1,""),"")</f>
        <v/>
      </c>
      <c r="DE103" s="166" t="str">
        <f>IFERROR(IF(GETPIVOTDATA("DateRDV",TCD!$B$1,"DT","CH","Bénéficiaire",$A103,DE$6,DE$5,"Mois (DateRDV)",DE$7,"Années (DateRDV)",DE$3),2,""),"")</f>
        <v/>
      </c>
      <c r="DF103" s="166" t="str">
        <f>IFERROR(IF(GETPIVOTDATA("DateRDV",TCD!$B$1,"DT","CH","Bénéficiaire",$A103,DF$6,DF$5,"Mois (DateRDV)",DF$7,"Années (DateRDV)",DF$3,"Présence","Excusé"),3,""),"")</f>
        <v/>
      </c>
      <c r="DG103" s="166" t="str">
        <f>IFERROR(IF(GETPIVOTDATA("DateRDV",TCD!$B$1,"DT","CH","Bénéficiaire",$A103,DG$6,DG$5,"Mois (DateRDV)",DG$7,"Années (DateRDV)",DG$3,"Présence","Absent"),4,""),"")</f>
        <v/>
      </c>
      <c r="DH103" s="166" t="str">
        <f>IFERROR(IF(GETPIVOTDATA("DateRDV",TCD!$B$1,"DT","CH","Bénéficiaire",$A103,DH$6,DH$5,"Mois (DateRDV)",DH$7,"Années (DateRDV)",DH$3),1,""),"")</f>
        <v/>
      </c>
      <c r="DI103" s="166" t="str">
        <f>IFERROR(IF(GETPIVOTDATA("DateRDV",TCD!$B$1,"DT","CH","Bénéficiaire",$A103,DI$6,DI$5,"Mois (DateRDV)",DI$7,"Années (DateRDV)",DI$3),2,""),"")</f>
        <v/>
      </c>
      <c r="DJ103" s="166" t="str">
        <f>IFERROR(IF(GETPIVOTDATA("DateRDV",TCD!$B$1,"DT","CH","Bénéficiaire",$A103,DJ$6,DJ$5,"Mois (DateRDV)",DJ$7,"Années (DateRDV)",DJ$3,"Présence","Excusé"),3,""),"")</f>
        <v/>
      </c>
      <c r="DK103" s="166" t="str">
        <f>IFERROR(IF(GETPIVOTDATA("DateRDV",TCD!$B$1,"DT","CH","Bénéficiaire",$A103,DK$6,DK$5,"Mois (DateRDV)",DK$7,"Années (DateRDV)",DK$3,"Présence","Absent"),4,""),"")</f>
        <v/>
      </c>
      <c r="DL103" s="166" t="str">
        <f>IFERROR(IF(GETPIVOTDATA("DateRDV",TCD!$B$1,"DT","CH","Bénéficiaire",$A103,DL$6,DL$5,"Mois (DateRDV)",DL$7,"Années (DateRDV)",DL$3),1,""),"")</f>
        <v/>
      </c>
      <c r="DM103" s="166" t="str">
        <f>IFERROR(IF(GETPIVOTDATA("DateRDV",TCD!$B$1,"DT","CH","Bénéficiaire",$A103,DM$6,DM$5,"Mois (DateRDV)",DM$7,"Années (DateRDV)",DM$3),2,""),"")</f>
        <v/>
      </c>
      <c r="DN103" s="166" t="str">
        <f>IFERROR(IF(GETPIVOTDATA("DateRDV",TCD!$B$1,"DT","CH","Bénéficiaire",$A103,DN$6,DN$5,"Mois (DateRDV)",DN$7,"Années (DateRDV)",DN$3,"Présence","Excusé"),3,""),"")</f>
        <v/>
      </c>
      <c r="DO103" s="166" t="str">
        <f>IFERROR(IF(GETPIVOTDATA("DateRDV",TCD!$B$1,"DT","CH","Bénéficiaire",$A103,DO$6,DO$5,"Mois (DateRDV)",DO$7,"Années (DateRDV)",DO$3,"Présence","Absent"),4,""),"")</f>
        <v/>
      </c>
    </row>
    <row r="104" spans="2:119" x14ac:dyDescent="0.2">
      <c r="B104" s="169" t="str">
        <f>IFERROR(IF(INDEX(Data!P:P,MATCH(A104,Data!B:B,0))&lt;&gt;"",INDEX(Data!P:P,MATCH(A104,Data!B:B,0)),""),"")</f>
        <v/>
      </c>
      <c r="C104" s="169" t="str">
        <f>IFERROR(IF(INDEX(Data!O:O,MATCH(A104,Data!B:B,0))&lt;&gt;"",INDEX(Data!O:O,MATCH(A104,Data!B:B,0)),""),"")</f>
        <v/>
      </c>
      <c r="D104" s="169" t="str">
        <f>IFERROR(IF(INDEX(Data!J:J,MATCH(A104,Data!B:B,0))&lt;&gt;"",INDEX(Data!J:J,MATCH(A104,Data!B:B,0)),""),"")</f>
        <v/>
      </c>
      <c r="E104" s="169" t="str">
        <f>IFERROR(IF(INDEX(Data!M:M,MATCH(A104,Data!B:B,0))&lt;&gt;"",INDEX(Data!M:M,MATCH(A104,Data!B:B,0)),""),"")</f>
        <v/>
      </c>
      <c r="F104" s="169" t="str">
        <f>IFERROR(IF(INDEX(Data!N:N,MATCH(A104,Data!B:B,0))&lt;&gt;"",INDEX(Data!N:N,MATCH(A104,Data!B:B,0)),""),"")</f>
        <v/>
      </c>
      <c r="G104" s="170" t="str">
        <f>IFERROR(IF(INDEX(Data!K:K,MATCH(A104,Data!B:B,0))&lt;&gt;"",INDEX(Data!K:K,MATCH(A104,Data!B:B,0)),""),"")</f>
        <v/>
      </c>
      <c r="H104" s="170" t="str">
        <f>IFERROR(IF(INDEX(Data!L:L,MATCH(A104,Data!B:B,0))&lt;&gt;"",INDEX(Data!L:L,MATCH(A104,Data!B:B,0)),""),"")</f>
        <v/>
      </c>
      <c r="I104" s="170" t="str">
        <f>IFERROR(IF(INDEX(Data!C:C,MATCH(A104,Data!B:B,0))&lt;&gt;"",INDEX(Data!C:C,MATCH(A104,Data!B:B,0)),""),"")</f>
        <v/>
      </c>
      <c r="J104" s="170" t="str">
        <f>IFERROR(IF(INDEX(Data!D:D,MATCH(A104,Data!B:B,0))&lt;&gt;"",INDEX(Data!D:D,MATCH(A104,Data!B:B,0)),""),"")</f>
        <v/>
      </c>
      <c r="K104" s="171" t="str">
        <f>IFERROR(IF(INDEX(Data!H:H,MATCH(A104,Data!B:B,0))&lt;&gt;"",INDEX(Data!H:H,MATCH(A104,Data!B:B,0)),""),"")</f>
        <v/>
      </c>
      <c r="L104" s="166" t="str">
        <f>IFERROR(IF(GETPIVOTDATA("DateRDV",TCD!$B$1,"DT","CH","Bénéficiaire",$A104,L$6,L$5,"Mois (DateRDV)",L$7,"Années (DateRDV)",L$3),1,""),"")</f>
        <v/>
      </c>
      <c r="M104" s="166" t="str">
        <f>IFERROR(IF(GETPIVOTDATA("DateRDV",TCD!$B$1,"DT","CH","Bénéficiaire",$A104,M$6,M$5,"Mois (DateRDV)",M$7,"Années (DateRDV)",M$3),2,""),"")</f>
        <v/>
      </c>
      <c r="N104" s="166" t="str">
        <f>IFERROR(IF(GETPIVOTDATA("DateRDV",TCD!$B$1,"DT","CH","Bénéficiaire",$A104,N$6,N$5,"Mois (DateRDV)",N$7,"Années (DateRDV)",N$3,"Présence","Excusé"),3,""),"")</f>
        <v/>
      </c>
      <c r="O104" s="166" t="str">
        <f>IFERROR(IF(GETPIVOTDATA("DateRDV",TCD!$B$1,"DT","CH","Bénéficiaire",$A104,O$6,O$5,"Mois (DateRDV)",O$7,"Années (DateRDV)",O$3,"Présence","Absent"),4,""),"")</f>
        <v/>
      </c>
      <c r="P104" s="166" t="str">
        <f>IFERROR(IF(GETPIVOTDATA("DateRDV",TCD!$B$1,"DT","CH","Bénéficiaire",$A104,P$6,P$5,"Mois (DateRDV)",P$7,"Années (DateRDV)",P$3),1,""),"")</f>
        <v/>
      </c>
      <c r="Q104" s="166" t="str">
        <f>IFERROR(IF(GETPIVOTDATA("DateRDV",TCD!$B$1,"DT","CH","Bénéficiaire",$A104,Q$6,Q$5,"Mois (DateRDV)",Q$7,"Années (DateRDV)",Q$3),2,""),"")</f>
        <v/>
      </c>
      <c r="R104" s="166" t="str">
        <f>IFERROR(IF(GETPIVOTDATA("DateRDV",TCD!$B$1,"DT","CH","Bénéficiaire",$A104,R$6,R$5,"Mois (DateRDV)",R$7,"Années (DateRDV)",R$3,"Présence","Excusé"),3,""),"")</f>
        <v/>
      </c>
      <c r="S104" s="166" t="str">
        <f>IFERROR(IF(GETPIVOTDATA("DateRDV",TCD!$B$1,"DT","CH","Bénéficiaire",$A104,S$6,S$5,"Mois (DateRDV)",S$7,"Années (DateRDV)",S$3,"Présence","Absent"),4,""),"")</f>
        <v/>
      </c>
      <c r="T104" s="166" t="str">
        <f>IFERROR(IF(GETPIVOTDATA("DateRDV",TCD!$B$1,"DT","CH","Bénéficiaire",$A104,T$6,T$5,"Mois (DateRDV)",T$7,"Années (DateRDV)",T$3),1,""),"")</f>
        <v/>
      </c>
      <c r="U104" s="166" t="str">
        <f>IFERROR(IF(GETPIVOTDATA("DateRDV",TCD!$B$1,"DT","CH","Bénéficiaire",$A104,U$6,U$5,"Mois (DateRDV)",U$7,"Années (DateRDV)",U$3),2,""),"")</f>
        <v/>
      </c>
      <c r="V104" s="166" t="str">
        <f>IFERROR(IF(GETPIVOTDATA("DateRDV",TCD!$B$1,"DT","CH","Bénéficiaire",$A104,V$6,V$5,"Mois (DateRDV)",V$7,"Années (DateRDV)",V$3,"Présence","Excusé"),3,""),"")</f>
        <v/>
      </c>
      <c r="W104" s="166" t="str">
        <f>IFERROR(IF(GETPIVOTDATA("DateRDV",TCD!$B$1,"DT","CH","Bénéficiaire",$A104,W$6,W$5,"Mois (DateRDV)",W$7,"Années (DateRDV)",W$3,"Présence","Absent"),4,""),"")</f>
        <v/>
      </c>
      <c r="X104" s="166" t="str">
        <f>IFERROR(IF(GETPIVOTDATA("DateRDV",TCD!$B$1,"DT","CH","Bénéficiaire",$A104,X$6,X$5,"Mois (DateRDV)",X$7,"Années (DateRDV)",X$3),1,""),"")</f>
        <v/>
      </c>
      <c r="Y104" s="166" t="str">
        <f>IFERROR(IF(GETPIVOTDATA("DateRDV",TCD!$B$1,"DT","CH","Bénéficiaire",$A104,Y$6,Y$5,"Mois (DateRDV)",Y$7,"Années (DateRDV)",Y$3),2,""),"")</f>
        <v/>
      </c>
      <c r="Z104" s="166" t="str">
        <f>IFERROR(IF(GETPIVOTDATA("DateRDV",TCD!$B$1,"DT","CH","Bénéficiaire",$A104,Z$6,Z$5,"Mois (DateRDV)",Z$7,"Années (DateRDV)",Z$3,"Présence","Excusé"),3,""),"")</f>
        <v/>
      </c>
      <c r="AA104" s="166" t="str">
        <f>IFERROR(IF(GETPIVOTDATA("DateRDV",TCD!$B$1,"DT","CH","Bénéficiaire",$A104,AA$6,AA$5,"Mois (DateRDV)",AA$7,"Années (DateRDV)",AA$3,"Présence","Absent"),4,""),"")</f>
        <v/>
      </c>
      <c r="AB104" s="166" t="str">
        <f>IFERROR(IF(GETPIVOTDATA("DateRDV",TCD!$B$1,"DT","CH","Bénéficiaire",$A104,AB$6,AB$5,"Mois (DateRDV)",AB$7,"Années (DateRDV)",AB$3),1,""),"")</f>
        <v/>
      </c>
      <c r="AC104" s="166" t="str">
        <f>IFERROR(IF(GETPIVOTDATA("DateRDV",TCD!$B$1,"DT","CH","Bénéficiaire",$A104,AC$6,AC$5,"Mois (DateRDV)",AC$7,"Années (DateRDV)",AC$3),2,""),"")</f>
        <v/>
      </c>
      <c r="AD104" s="166" t="str">
        <f>IFERROR(IF(GETPIVOTDATA("DateRDV",TCD!$B$1,"DT","CH","Bénéficiaire",$A104,AD$6,AD$5,"Mois (DateRDV)",AD$7,"Années (DateRDV)",AD$3,"Présence","Excusé"),3,""),"")</f>
        <v/>
      </c>
      <c r="AE104" s="166" t="str">
        <f>IFERROR(IF(GETPIVOTDATA("DateRDV",TCD!$B$1,"DT","CH","Bénéficiaire",$A104,AE$6,AE$5,"Mois (DateRDV)",AE$7,"Années (DateRDV)",AE$3,"Présence","Absent"),4,""),"")</f>
        <v/>
      </c>
      <c r="AF104" s="166" t="str">
        <f>IFERROR(IF(GETPIVOTDATA("DateRDV",TCD!$B$1,"DT","CH","Bénéficiaire",$A104,AF$6,AF$5,"Mois (DateRDV)",AF$7,"Années (DateRDV)",AF$3),1,""),"")</f>
        <v/>
      </c>
      <c r="AG104" s="166" t="str">
        <f>IFERROR(IF(GETPIVOTDATA("DateRDV",TCD!$B$1,"DT","CH","Bénéficiaire",$A104,AG$6,AG$5,"Mois (DateRDV)",AG$7,"Années (DateRDV)",AG$3),2,""),"")</f>
        <v/>
      </c>
      <c r="AH104" s="166" t="str">
        <f>IFERROR(IF(GETPIVOTDATA("DateRDV",TCD!$B$1,"DT","CH","Bénéficiaire",$A104,AH$6,AH$5,"Mois (DateRDV)",AH$7,"Années (DateRDV)",AH$3,"Présence","Excusé"),3,""),"")</f>
        <v/>
      </c>
      <c r="AI104" s="166" t="str">
        <f>IFERROR(IF(GETPIVOTDATA("DateRDV",TCD!$B$1,"DT","CH","Bénéficiaire",$A104,AI$6,AI$5,"Mois (DateRDV)",AI$7,"Années (DateRDV)",AI$3,"Présence","Absent"),4,""),"")</f>
        <v/>
      </c>
      <c r="AJ104" s="166" t="str">
        <f>IFERROR(IF(GETPIVOTDATA("DateRDV",TCD!$B$1,"DT","CH","Bénéficiaire",$A104,AJ$6,AJ$5,"Mois (DateRDV)",AJ$7,"Années (DateRDV)",AJ$3),1,""),"")</f>
        <v/>
      </c>
      <c r="AK104" s="166" t="str">
        <f>IFERROR(IF(GETPIVOTDATA("DateRDV",TCD!$B$1,"DT","CH","Bénéficiaire",$A104,AK$6,AK$5,"Mois (DateRDV)",AK$7,"Années (DateRDV)",AK$3),2,""),"")</f>
        <v/>
      </c>
      <c r="AL104" s="166" t="str">
        <f>IFERROR(IF(GETPIVOTDATA("DateRDV",TCD!$B$1,"DT","CH","Bénéficiaire",$A104,AL$6,AL$5,"Mois (DateRDV)",AL$7,"Années (DateRDV)",AL$3,"Présence","Excusé"),3,""),"")</f>
        <v/>
      </c>
      <c r="AM104" s="166" t="str">
        <f>IFERROR(IF(GETPIVOTDATA("DateRDV",TCD!$B$1,"DT","CH","Bénéficiaire",$A104,AM$6,AM$5,"Mois (DateRDV)",AM$7,"Années (DateRDV)",AM$3,"Présence","Absent"),4,""),"")</f>
        <v/>
      </c>
      <c r="AN104" s="166" t="str">
        <f>IFERROR(IF(GETPIVOTDATA("DateRDV",TCD!$B$1,"DT","CH","Bénéficiaire",$A104,AN$6,AN$5,"Mois (DateRDV)",AN$7,"Années (DateRDV)",AN$3),1,""),"")</f>
        <v/>
      </c>
      <c r="AO104" s="166" t="str">
        <f>IFERROR(IF(GETPIVOTDATA("DateRDV",TCD!$B$1,"DT","CH","Bénéficiaire",$A104,AO$6,AO$5,"Mois (DateRDV)",AO$7,"Années (DateRDV)",AO$3),2,""),"")</f>
        <v/>
      </c>
      <c r="AP104" s="166" t="str">
        <f>IFERROR(IF(GETPIVOTDATA("DateRDV",TCD!$B$1,"DT","CH","Bénéficiaire",$A104,AP$6,AP$5,"Mois (DateRDV)",AP$7,"Années (DateRDV)",AP$3,"Présence","Excusé"),3,""),"")</f>
        <v/>
      </c>
      <c r="AQ104" s="166" t="str">
        <f>IFERROR(IF(GETPIVOTDATA("DateRDV",TCD!$B$1,"DT","CH","Bénéficiaire",$A104,AQ$6,AQ$5,"Mois (DateRDV)",AQ$7,"Années (DateRDV)",AQ$3,"Présence","Absent"),4,""),"")</f>
        <v/>
      </c>
      <c r="AR104" s="166" t="str">
        <f>IFERROR(IF(GETPIVOTDATA("DateRDV",TCD!$B$1,"DT","CH","Bénéficiaire",$A104,AR$6,AR$5,"Mois (DateRDV)",AR$7,"Années (DateRDV)",AR$3),1,""),"")</f>
        <v/>
      </c>
      <c r="AS104" s="166" t="str">
        <f>IFERROR(IF(GETPIVOTDATA("DateRDV",TCD!$B$1,"DT","CH","Bénéficiaire",$A104,AS$6,AS$5,"Mois (DateRDV)",AS$7,"Années (DateRDV)",AS$3),2,""),"")</f>
        <v/>
      </c>
      <c r="AT104" s="166" t="str">
        <f>IFERROR(IF(GETPIVOTDATA("DateRDV",TCD!$B$1,"DT","CH","Bénéficiaire",$A104,AT$6,AT$5,"Mois (DateRDV)",AT$7,"Années (DateRDV)",AT$3,"Présence","Excusé"),3,""),"")</f>
        <v/>
      </c>
      <c r="AU104" s="166" t="str">
        <f>IFERROR(IF(GETPIVOTDATA("DateRDV",TCD!$B$1,"DT","CH","Bénéficiaire",$A104,AU$6,AU$5,"Mois (DateRDV)",AU$7,"Années (DateRDV)",AU$3,"Présence","Absent"),4,""),"")</f>
        <v/>
      </c>
      <c r="AV104" s="166" t="str">
        <f>IFERROR(IF(GETPIVOTDATA("DateRDV",TCD!$B$1,"DT","CH","Bénéficiaire",$A104,AV$6,AV$5,"Mois (DateRDV)",AV$7,"Années (DateRDV)",AV$3),1,""),"")</f>
        <v/>
      </c>
      <c r="AW104" s="166" t="str">
        <f>IFERROR(IF(GETPIVOTDATA("DateRDV",TCD!$B$1,"DT","CH","Bénéficiaire",$A104,AW$6,AW$5,"Mois (DateRDV)",AW$7,"Années (DateRDV)",AW$3),2,""),"")</f>
        <v/>
      </c>
      <c r="AX104" s="166" t="str">
        <f>IFERROR(IF(GETPIVOTDATA("DateRDV",TCD!$B$1,"DT","CH","Bénéficiaire",$A104,AX$6,AX$5,"Mois (DateRDV)",AX$7,"Années (DateRDV)",AX$3,"Présence","Excusé"),3,""),"")</f>
        <v/>
      </c>
      <c r="AY104" s="166" t="str">
        <f>IFERROR(IF(GETPIVOTDATA("DateRDV",TCD!$B$1,"DT","CH","Bénéficiaire",$A104,AY$6,AY$5,"Mois (DateRDV)",AY$7,"Années (DateRDV)",AY$3,"Présence","Absent"),4,""),"")</f>
        <v/>
      </c>
      <c r="AZ104" s="166" t="str">
        <f>IFERROR(IF(GETPIVOTDATA("DateRDV",TCD!$B$1,"DT","CH","Bénéficiaire",$A104,AZ$6,AZ$5,"Mois (DateRDV)",AZ$7,"Années (DateRDV)",AZ$3),1,""),"")</f>
        <v/>
      </c>
      <c r="BA104" s="166" t="str">
        <f>IFERROR(IF(GETPIVOTDATA("DateRDV",TCD!$B$1,"DT","CH","Bénéficiaire",$A104,BA$6,BA$5,"Mois (DateRDV)",BA$7,"Années (DateRDV)",BA$3),2,""),"")</f>
        <v/>
      </c>
      <c r="BB104" s="166" t="str">
        <f>IFERROR(IF(GETPIVOTDATA("DateRDV",TCD!$B$1,"DT","CH","Bénéficiaire",$A104,BB$6,BB$5,"Mois (DateRDV)",BB$7,"Années (DateRDV)",BB$3,"Présence","Excusé"),3,""),"")</f>
        <v/>
      </c>
      <c r="BC104" s="166" t="str">
        <f>IFERROR(IF(GETPIVOTDATA("DateRDV",TCD!$B$1,"DT","CH","Bénéficiaire",$A104,BC$6,BC$5,"Mois (DateRDV)",BC$7,"Années (DateRDV)",BC$3,"Présence","Absent"),4,""),"")</f>
        <v/>
      </c>
      <c r="BD104" s="166" t="str">
        <f>IFERROR(IF(GETPIVOTDATA("DateRDV",TCD!$B$1,"DT","CH","Bénéficiaire",$A104,BD$6,BD$5,"Mois (DateRDV)",BD$7,"Années (DateRDV)",BD$3),1,""),"")</f>
        <v/>
      </c>
      <c r="BE104" s="166" t="str">
        <f>IFERROR(IF(GETPIVOTDATA("DateRDV",TCD!$B$1,"DT","CH","Bénéficiaire",$A104,BE$6,BE$5,"Mois (DateRDV)",BE$7,"Années (DateRDV)",BE$3),2,""),"")</f>
        <v/>
      </c>
      <c r="BF104" s="166" t="str">
        <f>IFERROR(IF(GETPIVOTDATA("DateRDV",TCD!$B$1,"DT","CH","Bénéficiaire",$A104,BF$6,BF$5,"Mois (DateRDV)",BF$7,"Années (DateRDV)",BF$3,"Présence","Excusé"),3,""),"")</f>
        <v/>
      </c>
      <c r="BG104" s="166" t="str">
        <f>IFERROR(IF(GETPIVOTDATA("DateRDV",TCD!$B$1,"DT","CH","Bénéficiaire",$A104,BG$6,BG$5,"Mois (DateRDV)",BG$7,"Années (DateRDV)",BG$3,"Présence","Absent"),4,""),"")</f>
        <v/>
      </c>
      <c r="BH104" s="166" t="str">
        <f>IFERROR(IF(GETPIVOTDATA("DateRDV",TCD!$B$1,"DT","CH","Bénéficiaire",$A104,BH$6,BH$5,"Mois (DateRDV)",BH$7,"Années (DateRDV)",BH$3),1,""),"")</f>
        <v/>
      </c>
      <c r="BI104" s="166" t="str">
        <f>IFERROR(IF(GETPIVOTDATA("DateRDV",TCD!$B$1,"DT","CH","Bénéficiaire",$A104,BI$6,BI$5,"Mois (DateRDV)",BI$7,"Années (DateRDV)",BI$3),2,""),"")</f>
        <v/>
      </c>
      <c r="BJ104" s="166" t="str">
        <f>IFERROR(IF(GETPIVOTDATA("DateRDV",TCD!$B$1,"DT","CH","Bénéficiaire",$A104,BJ$6,BJ$5,"Mois (DateRDV)",BJ$7,"Années (DateRDV)",BJ$3,"Présence","Excusé"),3,""),"")</f>
        <v/>
      </c>
      <c r="BK104" s="166" t="str">
        <f>IFERROR(IF(GETPIVOTDATA("DateRDV",TCD!$B$1,"DT","CH","Bénéficiaire",$A104,BK$6,BK$5,"Mois (DateRDV)",BK$7,"Années (DateRDV)",BK$3,"Présence","Absent"),4,""),"")</f>
        <v/>
      </c>
      <c r="BL104" s="166" t="str">
        <f>IFERROR(IF(GETPIVOTDATA("DateRDV",TCD!$B$1,"DT","CH","Bénéficiaire",$A104,BL$6,BL$5,"Mois (DateRDV)",BL$7,"Années (DateRDV)",BL$3),1,""),"")</f>
        <v/>
      </c>
      <c r="BM104" s="166" t="str">
        <f>IFERROR(IF(GETPIVOTDATA("DateRDV",TCD!$B$1,"DT","CH","Bénéficiaire",$A104,BM$6,BM$5,"Mois (DateRDV)",BM$7,"Années (DateRDV)",BM$3),2,""),"")</f>
        <v/>
      </c>
      <c r="BN104" s="166" t="str">
        <f>IFERROR(IF(GETPIVOTDATA("DateRDV",TCD!$B$1,"DT","CH","Bénéficiaire",$A104,BN$6,BN$5,"Mois (DateRDV)",BN$7,"Années (DateRDV)",BN$3,"Présence","Excusé"),3,""),"")</f>
        <v/>
      </c>
      <c r="BO104" s="166" t="str">
        <f>IFERROR(IF(GETPIVOTDATA("DateRDV",TCD!$B$1,"DT","CH","Bénéficiaire",$A104,BO$6,BO$5,"Mois (DateRDV)",BO$7,"Années (DateRDV)",BO$3,"Présence","Absent"),4,""),"")</f>
        <v/>
      </c>
      <c r="BP104" s="166" t="str">
        <f>IFERROR(IF(GETPIVOTDATA("DateRDV",TCD!$B$1,"DT","CH","Bénéficiaire",$A104,BP$6,BP$5,"Mois (DateRDV)",BP$7,"Années (DateRDV)",BP$3),1,""),"")</f>
        <v/>
      </c>
      <c r="BQ104" s="166" t="str">
        <f>IFERROR(IF(GETPIVOTDATA("DateRDV",TCD!$B$1,"DT","CH","Bénéficiaire",$A104,BQ$6,BQ$5,"Mois (DateRDV)",BQ$7,"Années (DateRDV)",BQ$3),2,""),"")</f>
        <v/>
      </c>
      <c r="BR104" s="166" t="str">
        <f>IFERROR(IF(GETPIVOTDATA("DateRDV",TCD!$B$1,"DT","CH","Bénéficiaire",$A104,BR$6,BR$5,"Mois (DateRDV)",BR$7,"Années (DateRDV)",BR$3,"Présence","Excusé"),3,""),"")</f>
        <v/>
      </c>
      <c r="BS104" s="166" t="str">
        <f>IFERROR(IF(GETPIVOTDATA("DateRDV",TCD!$B$1,"DT","CH","Bénéficiaire",$A104,BS$6,BS$5,"Mois (DateRDV)",BS$7,"Années (DateRDV)",BS$3,"Présence","Absent"),4,""),"")</f>
        <v/>
      </c>
      <c r="BT104" s="166" t="str">
        <f>IFERROR(IF(GETPIVOTDATA("DateRDV",TCD!$B$1,"DT","CH","Bénéficiaire",$A104,BT$6,BT$5,"Mois (DateRDV)",BT$7,"Années (DateRDV)",BT$3),1,""),"")</f>
        <v/>
      </c>
      <c r="BU104" s="166" t="str">
        <f>IFERROR(IF(GETPIVOTDATA("DateRDV",TCD!$B$1,"DT","CH","Bénéficiaire",$A104,BU$6,BU$5,"Mois (DateRDV)",BU$7,"Années (DateRDV)",BU$3),2,""),"")</f>
        <v/>
      </c>
      <c r="BV104" s="166" t="str">
        <f>IFERROR(IF(GETPIVOTDATA("DateRDV",TCD!$B$1,"DT","CH","Bénéficiaire",$A104,BV$6,BV$5,"Mois (DateRDV)",BV$7,"Années (DateRDV)",BV$3,"Présence","Excusé"),3,""),"")</f>
        <v/>
      </c>
      <c r="BW104" s="166" t="str">
        <f>IFERROR(IF(GETPIVOTDATA("DateRDV",TCD!$B$1,"DT","CH","Bénéficiaire",$A104,BW$6,BW$5,"Mois (DateRDV)",BW$7,"Années (DateRDV)",BW$3,"Présence","Absent"),4,""),"")</f>
        <v/>
      </c>
      <c r="BX104" s="166" t="str">
        <f>IFERROR(IF(GETPIVOTDATA("DateRDV",TCD!$B$1,"DT","CH","Bénéficiaire",$A104,BX$6,BX$5,"Mois (DateRDV)",BX$7,"Années (DateRDV)",BX$3),1,""),"")</f>
        <v/>
      </c>
      <c r="BY104" s="166" t="str">
        <f>IFERROR(IF(GETPIVOTDATA("DateRDV",TCD!$B$1,"DT","CH","Bénéficiaire",$A104,BY$6,BY$5,"Mois (DateRDV)",BY$7,"Années (DateRDV)",BY$3),2,""),"")</f>
        <v/>
      </c>
      <c r="BZ104" s="166" t="str">
        <f>IFERROR(IF(GETPIVOTDATA("DateRDV",TCD!$B$1,"DT","CH","Bénéficiaire",$A104,BZ$6,BZ$5,"Mois (DateRDV)",BZ$7,"Années (DateRDV)",BZ$3,"Présence","Excusé"),3,""),"")</f>
        <v/>
      </c>
      <c r="CA104" s="166" t="str">
        <f>IFERROR(IF(GETPIVOTDATA("DateRDV",TCD!$B$1,"DT","CH","Bénéficiaire",$A104,CA$6,CA$5,"Mois (DateRDV)",CA$7,"Années (DateRDV)",CA$3,"Présence","Absent"),4,""),"")</f>
        <v/>
      </c>
      <c r="CB104" s="166" t="str">
        <f>IFERROR(IF(GETPIVOTDATA("DateRDV",TCD!$B$1,"DT","CH","Bénéficiaire",$A104,CB$6,CB$5,"Mois (DateRDV)",CB$7,"Années (DateRDV)",CB$3),1,""),"")</f>
        <v/>
      </c>
      <c r="CC104" s="166" t="str">
        <f>IFERROR(IF(GETPIVOTDATA("DateRDV",TCD!$B$1,"DT","CH","Bénéficiaire",$A104,CC$6,CC$5,"Mois (DateRDV)",CC$7,"Années (DateRDV)",CC$3),2,""),"")</f>
        <v/>
      </c>
      <c r="CD104" s="166" t="str">
        <f>IFERROR(IF(GETPIVOTDATA("DateRDV",TCD!$B$1,"DT","CH","Bénéficiaire",$A104,CD$6,CD$5,"Mois (DateRDV)",CD$7,"Années (DateRDV)",CD$3,"Présence","Excusé"),3,""),"")</f>
        <v/>
      </c>
      <c r="CE104" s="166" t="str">
        <f>IFERROR(IF(GETPIVOTDATA("DateRDV",TCD!$B$1,"DT","CH","Bénéficiaire",$A104,CE$6,CE$5,"Mois (DateRDV)",CE$7,"Années (DateRDV)",CE$3,"Présence","Absent"),4,""),"")</f>
        <v/>
      </c>
      <c r="CF104" s="166" t="str">
        <f>IFERROR(IF(GETPIVOTDATA("DateRDV",TCD!$B$1,"DT","CH","Bénéficiaire",$A104,CF$6,CF$5,"Mois (DateRDV)",CF$7,"Années (DateRDV)",CF$3),1,""),"")</f>
        <v/>
      </c>
      <c r="CG104" s="166" t="str">
        <f>IFERROR(IF(GETPIVOTDATA("DateRDV",TCD!$B$1,"DT","CH","Bénéficiaire",$A104,CG$6,CG$5,"Mois (DateRDV)",CG$7,"Années (DateRDV)",CG$3),2,""),"")</f>
        <v/>
      </c>
      <c r="CH104" s="166" t="str">
        <f>IFERROR(IF(GETPIVOTDATA("DateRDV",TCD!$B$1,"DT","CH","Bénéficiaire",$A104,CH$6,CH$5,"Mois (DateRDV)",CH$7,"Années (DateRDV)",CH$3,"Présence","Excusé"),3,""),"")</f>
        <v/>
      </c>
      <c r="CI104" s="166" t="str">
        <f>IFERROR(IF(GETPIVOTDATA("DateRDV",TCD!$B$1,"DT","CH","Bénéficiaire",$A104,CI$6,CI$5,"Mois (DateRDV)",CI$7,"Années (DateRDV)",CI$3,"Présence","Absent"),4,""),"")</f>
        <v/>
      </c>
      <c r="CJ104" s="166" t="str">
        <f>IFERROR(IF(GETPIVOTDATA("DateRDV",TCD!$B$1,"DT","CH","Bénéficiaire",$A104,CJ$6,CJ$5,"Mois (DateRDV)",CJ$7,"Années (DateRDV)",CJ$3),1,""),"")</f>
        <v/>
      </c>
      <c r="CK104" s="166" t="str">
        <f>IFERROR(IF(GETPIVOTDATA("DateRDV",TCD!$B$1,"DT","CH","Bénéficiaire",$A104,CK$6,CK$5,"Mois (DateRDV)",CK$7,"Années (DateRDV)",CK$3),2,""),"")</f>
        <v/>
      </c>
      <c r="CL104" s="166" t="str">
        <f>IFERROR(IF(GETPIVOTDATA("DateRDV",TCD!$B$1,"DT","CH","Bénéficiaire",$A104,CL$6,CL$5,"Mois (DateRDV)",CL$7,"Années (DateRDV)",CL$3,"Présence","Excusé"),3,""),"")</f>
        <v/>
      </c>
      <c r="CM104" s="166" t="str">
        <f>IFERROR(IF(GETPIVOTDATA("DateRDV",TCD!$B$1,"DT","CH","Bénéficiaire",$A104,CM$6,CM$5,"Mois (DateRDV)",CM$7,"Années (DateRDV)",CM$3,"Présence","Absent"),4,""),"")</f>
        <v/>
      </c>
      <c r="CN104" s="166" t="str">
        <f>IFERROR(IF(GETPIVOTDATA("DateRDV",TCD!$B$1,"DT","CH","Bénéficiaire",$A104,CN$6,CN$5,"Mois (DateRDV)",CN$7,"Années (DateRDV)",CN$3),1,""),"")</f>
        <v/>
      </c>
      <c r="CO104" s="166" t="str">
        <f>IFERROR(IF(GETPIVOTDATA("DateRDV",TCD!$B$1,"DT","CH","Bénéficiaire",$A104,CO$6,CO$5,"Mois (DateRDV)",CO$7,"Années (DateRDV)",CO$3),2,""),"")</f>
        <v/>
      </c>
      <c r="CP104" s="166" t="str">
        <f>IFERROR(IF(GETPIVOTDATA("DateRDV",TCD!$B$1,"DT","CH","Bénéficiaire",$A104,CP$6,CP$5,"Mois (DateRDV)",CP$7,"Années (DateRDV)",CP$3,"Présence","Excusé"),3,""),"")</f>
        <v/>
      </c>
      <c r="CQ104" s="166" t="str">
        <f>IFERROR(IF(GETPIVOTDATA("DateRDV",TCD!$B$1,"DT","CH","Bénéficiaire",$A104,CQ$6,CQ$5,"Mois (DateRDV)",CQ$7,"Années (DateRDV)",CQ$3,"Présence","Absent"),4,""),"")</f>
        <v/>
      </c>
      <c r="CR104" s="166" t="str">
        <f>IFERROR(IF(GETPIVOTDATA("DateRDV",TCD!$B$1,"DT","CH","Bénéficiaire",$A104,CR$6,CR$5,"Mois (DateRDV)",CR$7,"Années (DateRDV)",CR$3),1,""),"")</f>
        <v/>
      </c>
      <c r="CS104" s="166" t="str">
        <f>IFERROR(IF(GETPIVOTDATA("DateRDV",TCD!$B$1,"DT","CH","Bénéficiaire",$A104,CS$6,CS$5,"Mois (DateRDV)",CS$7,"Années (DateRDV)",CS$3),2,""),"")</f>
        <v/>
      </c>
      <c r="CT104" s="166" t="str">
        <f>IFERROR(IF(GETPIVOTDATA("DateRDV",TCD!$B$1,"DT","CH","Bénéficiaire",$A104,CT$6,CT$5,"Mois (DateRDV)",CT$7,"Années (DateRDV)",CT$3,"Présence","Excusé"),3,""),"")</f>
        <v/>
      </c>
      <c r="CU104" s="166" t="str">
        <f>IFERROR(IF(GETPIVOTDATA("DateRDV",TCD!$B$1,"DT","CH","Bénéficiaire",$A104,CU$6,CU$5,"Mois (DateRDV)",CU$7,"Années (DateRDV)",CU$3,"Présence","Absent"),4,""),"")</f>
        <v/>
      </c>
      <c r="CV104" s="166" t="str">
        <f>IFERROR(IF(GETPIVOTDATA("DateRDV",TCD!$B$1,"DT","CH","Bénéficiaire",$A104,CV$6,CV$5,"Mois (DateRDV)",CV$7,"Années (DateRDV)",CV$3),1,""),"")</f>
        <v/>
      </c>
      <c r="CW104" s="166" t="str">
        <f>IFERROR(IF(GETPIVOTDATA("DateRDV",TCD!$B$1,"DT","CH","Bénéficiaire",$A104,CW$6,CW$5,"Mois (DateRDV)",CW$7,"Années (DateRDV)",CW$3),2,""),"")</f>
        <v/>
      </c>
      <c r="CX104" s="166" t="str">
        <f>IFERROR(IF(GETPIVOTDATA("DateRDV",TCD!$B$1,"DT","CH","Bénéficiaire",$A104,CX$6,CX$5,"Mois (DateRDV)",CX$7,"Années (DateRDV)",CX$3,"Présence","Excusé"),3,""),"")</f>
        <v/>
      </c>
      <c r="CY104" s="166" t="str">
        <f>IFERROR(IF(GETPIVOTDATA("DateRDV",TCD!$B$1,"DT","CH","Bénéficiaire",$A104,CY$6,CY$5,"Mois (DateRDV)",CY$7,"Années (DateRDV)",CY$3,"Présence","Absent"),4,""),"")</f>
        <v/>
      </c>
      <c r="CZ104" s="166" t="str">
        <f>IFERROR(IF(GETPIVOTDATA("DateRDV",TCD!$B$1,"DT","CH","Bénéficiaire",$A104,CZ$6,CZ$5,"Mois (DateRDV)",CZ$7,"Années (DateRDV)",CZ$3),1,""),"")</f>
        <v/>
      </c>
      <c r="DA104" s="166" t="str">
        <f>IFERROR(IF(GETPIVOTDATA("DateRDV",TCD!$B$1,"DT","CH","Bénéficiaire",$A104,DA$6,DA$5,"Mois (DateRDV)",DA$7,"Années (DateRDV)",DA$3),2,""),"")</f>
        <v/>
      </c>
      <c r="DB104" s="166" t="str">
        <f>IFERROR(IF(GETPIVOTDATA("DateRDV",TCD!$B$1,"DT","CH","Bénéficiaire",$A104,DB$6,DB$5,"Mois (DateRDV)",DB$7,"Années (DateRDV)",DB$3,"Présence","Excusé"),3,""),"")</f>
        <v/>
      </c>
      <c r="DC104" s="166" t="str">
        <f>IFERROR(IF(GETPIVOTDATA("DateRDV",TCD!$B$1,"DT","CH","Bénéficiaire",$A104,DC$6,DC$5,"Mois (DateRDV)",DC$7,"Années (DateRDV)",DC$3,"Présence","Absent"),4,""),"")</f>
        <v/>
      </c>
      <c r="DD104" s="166" t="str">
        <f>IFERROR(IF(GETPIVOTDATA("DateRDV",TCD!$B$1,"DT","CH","Bénéficiaire",$A104,DD$6,DD$5,"Mois (DateRDV)",DD$7,"Années (DateRDV)",DD$3),1,""),"")</f>
        <v/>
      </c>
      <c r="DE104" s="166" t="str">
        <f>IFERROR(IF(GETPIVOTDATA("DateRDV",TCD!$B$1,"DT","CH","Bénéficiaire",$A104,DE$6,DE$5,"Mois (DateRDV)",DE$7,"Années (DateRDV)",DE$3),2,""),"")</f>
        <v/>
      </c>
      <c r="DF104" s="166" t="str">
        <f>IFERROR(IF(GETPIVOTDATA("DateRDV",TCD!$B$1,"DT","CH","Bénéficiaire",$A104,DF$6,DF$5,"Mois (DateRDV)",DF$7,"Années (DateRDV)",DF$3,"Présence","Excusé"),3,""),"")</f>
        <v/>
      </c>
      <c r="DG104" s="166" t="str">
        <f>IFERROR(IF(GETPIVOTDATA("DateRDV",TCD!$B$1,"DT","CH","Bénéficiaire",$A104,DG$6,DG$5,"Mois (DateRDV)",DG$7,"Années (DateRDV)",DG$3,"Présence","Absent"),4,""),"")</f>
        <v/>
      </c>
      <c r="DH104" s="166" t="str">
        <f>IFERROR(IF(GETPIVOTDATA("DateRDV",TCD!$B$1,"DT","CH","Bénéficiaire",$A104,DH$6,DH$5,"Mois (DateRDV)",DH$7,"Années (DateRDV)",DH$3),1,""),"")</f>
        <v/>
      </c>
      <c r="DI104" s="166" t="str">
        <f>IFERROR(IF(GETPIVOTDATA("DateRDV",TCD!$B$1,"DT","CH","Bénéficiaire",$A104,DI$6,DI$5,"Mois (DateRDV)",DI$7,"Années (DateRDV)",DI$3),2,""),"")</f>
        <v/>
      </c>
      <c r="DJ104" s="166" t="str">
        <f>IFERROR(IF(GETPIVOTDATA("DateRDV",TCD!$B$1,"DT","CH","Bénéficiaire",$A104,DJ$6,DJ$5,"Mois (DateRDV)",DJ$7,"Années (DateRDV)",DJ$3,"Présence","Excusé"),3,""),"")</f>
        <v/>
      </c>
      <c r="DK104" s="166" t="str">
        <f>IFERROR(IF(GETPIVOTDATA("DateRDV",TCD!$B$1,"DT","CH","Bénéficiaire",$A104,DK$6,DK$5,"Mois (DateRDV)",DK$7,"Années (DateRDV)",DK$3,"Présence","Absent"),4,""),"")</f>
        <v/>
      </c>
      <c r="DL104" s="166" t="str">
        <f>IFERROR(IF(GETPIVOTDATA("DateRDV",TCD!$B$1,"DT","CH","Bénéficiaire",$A104,DL$6,DL$5,"Mois (DateRDV)",DL$7,"Années (DateRDV)",DL$3),1,""),"")</f>
        <v/>
      </c>
      <c r="DM104" s="166" t="str">
        <f>IFERROR(IF(GETPIVOTDATA("DateRDV",TCD!$B$1,"DT","CH","Bénéficiaire",$A104,DM$6,DM$5,"Mois (DateRDV)",DM$7,"Années (DateRDV)",DM$3),2,""),"")</f>
        <v/>
      </c>
      <c r="DN104" s="166" t="str">
        <f>IFERROR(IF(GETPIVOTDATA("DateRDV",TCD!$B$1,"DT","CH","Bénéficiaire",$A104,DN$6,DN$5,"Mois (DateRDV)",DN$7,"Années (DateRDV)",DN$3,"Présence","Excusé"),3,""),"")</f>
        <v/>
      </c>
      <c r="DO104" s="166" t="str">
        <f>IFERROR(IF(GETPIVOTDATA("DateRDV",TCD!$B$1,"DT","CH","Bénéficiaire",$A104,DO$6,DO$5,"Mois (DateRDV)",DO$7,"Années (DateRDV)",DO$3,"Présence","Absent"),4,""),"")</f>
        <v/>
      </c>
    </row>
    <row r="105" spans="2:119" x14ac:dyDescent="0.2">
      <c r="B105" s="169" t="str">
        <f>IFERROR(IF(INDEX(Data!P:P,MATCH(A105,Data!B:B,0))&lt;&gt;"",INDEX(Data!P:P,MATCH(A105,Data!B:B,0)),""),"")</f>
        <v/>
      </c>
      <c r="C105" s="169" t="str">
        <f>IFERROR(IF(INDEX(Data!O:O,MATCH(A105,Data!B:B,0))&lt;&gt;"",INDEX(Data!O:O,MATCH(A105,Data!B:B,0)),""),"")</f>
        <v/>
      </c>
      <c r="D105" s="169" t="str">
        <f>IFERROR(IF(INDEX(Data!J:J,MATCH(A105,Data!B:B,0))&lt;&gt;"",INDEX(Data!J:J,MATCH(A105,Data!B:B,0)),""),"")</f>
        <v/>
      </c>
      <c r="E105" s="169" t="str">
        <f>IFERROR(IF(INDEX(Data!M:M,MATCH(A105,Data!B:B,0))&lt;&gt;"",INDEX(Data!M:M,MATCH(A105,Data!B:B,0)),""),"")</f>
        <v/>
      </c>
      <c r="F105" s="169" t="str">
        <f>IFERROR(IF(INDEX(Data!N:N,MATCH(A105,Data!B:B,0))&lt;&gt;"",INDEX(Data!N:N,MATCH(A105,Data!B:B,0)),""),"")</f>
        <v/>
      </c>
      <c r="G105" s="170" t="str">
        <f>IFERROR(IF(INDEX(Data!K:K,MATCH(A105,Data!B:B,0))&lt;&gt;"",INDEX(Data!K:K,MATCH(A105,Data!B:B,0)),""),"")</f>
        <v/>
      </c>
      <c r="H105" s="170" t="str">
        <f>IFERROR(IF(INDEX(Data!L:L,MATCH(A105,Data!B:B,0))&lt;&gt;"",INDEX(Data!L:L,MATCH(A105,Data!B:B,0)),""),"")</f>
        <v/>
      </c>
      <c r="I105" s="170" t="str">
        <f>IFERROR(IF(INDEX(Data!C:C,MATCH(A105,Data!B:B,0))&lt;&gt;"",INDEX(Data!C:C,MATCH(A105,Data!B:B,0)),""),"")</f>
        <v/>
      </c>
      <c r="J105" s="170" t="str">
        <f>IFERROR(IF(INDEX(Data!D:D,MATCH(A105,Data!B:B,0))&lt;&gt;"",INDEX(Data!D:D,MATCH(A105,Data!B:B,0)),""),"")</f>
        <v/>
      </c>
      <c r="K105" s="171" t="str">
        <f>IFERROR(IF(INDEX(Data!H:H,MATCH(A105,Data!B:B,0))&lt;&gt;"",INDEX(Data!H:H,MATCH(A105,Data!B:B,0)),""),"")</f>
        <v/>
      </c>
      <c r="L105" s="166" t="str">
        <f>IFERROR(IF(GETPIVOTDATA("DateRDV",TCD!$B$1,"DT","CH","Bénéficiaire",$A105,L$6,L$5,"Mois (DateRDV)",L$7,"Années (DateRDV)",L$3),1,""),"")</f>
        <v/>
      </c>
      <c r="M105" s="166" t="str">
        <f>IFERROR(IF(GETPIVOTDATA("DateRDV",TCD!$B$1,"DT","CH","Bénéficiaire",$A105,M$6,M$5,"Mois (DateRDV)",M$7,"Années (DateRDV)",M$3),2,""),"")</f>
        <v/>
      </c>
      <c r="N105" s="166" t="str">
        <f>IFERROR(IF(GETPIVOTDATA("DateRDV",TCD!$B$1,"DT","CH","Bénéficiaire",$A105,N$6,N$5,"Mois (DateRDV)",N$7,"Années (DateRDV)",N$3,"Présence","Excusé"),3,""),"")</f>
        <v/>
      </c>
      <c r="O105" s="166" t="str">
        <f>IFERROR(IF(GETPIVOTDATA("DateRDV",TCD!$B$1,"DT","CH","Bénéficiaire",$A105,O$6,O$5,"Mois (DateRDV)",O$7,"Années (DateRDV)",O$3,"Présence","Absent"),4,""),"")</f>
        <v/>
      </c>
      <c r="P105" s="166" t="str">
        <f>IFERROR(IF(GETPIVOTDATA("DateRDV",TCD!$B$1,"DT","CH","Bénéficiaire",$A105,P$6,P$5,"Mois (DateRDV)",P$7,"Années (DateRDV)",P$3),1,""),"")</f>
        <v/>
      </c>
      <c r="Q105" s="166" t="str">
        <f>IFERROR(IF(GETPIVOTDATA("DateRDV",TCD!$B$1,"DT","CH","Bénéficiaire",$A105,Q$6,Q$5,"Mois (DateRDV)",Q$7,"Années (DateRDV)",Q$3),2,""),"")</f>
        <v/>
      </c>
      <c r="R105" s="166" t="str">
        <f>IFERROR(IF(GETPIVOTDATA("DateRDV",TCD!$B$1,"DT","CH","Bénéficiaire",$A105,R$6,R$5,"Mois (DateRDV)",R$7,"Années (DateRDV)",R$3,"Présence","Excusé"),3,""),"")</f>
        <v/>
      </c>
      <c r="S105" s="166" t="str">
        <f>IFERROR(IF(GETPIVOTDATA("DateRDV",TCD!$B$1,"DT","CH","Bénéficiaire",$A105,S$6,S$5,"Mois (DateRDV)",S$7,"Années (DateRDV)",S$3,"Présence","Absent"),4,""),"")</f>
        <v/>
      </c>
      <c r="T105" s="166" t="str">
        <f>IFERROR(IF(GETPIVOTDATA("DateRDV",TCD!$B$1,"DT","CH","Bénéficiaire",$A105,T$6,T$5,"Mois (DateRDV)",T$7,"Années (DateRDV)",T$3),1,""),"")</f>
        <v/>
      </c>
      <c r="U105" s="166" t="str">
        <f>IFERROR(IF(GETPIVOTDATA("DateRDV",TCD!$B$1,"DT","CH","Bénéficiaire",$A105,U$6,U$5,"Mois (DateRDV)",U$7,"Années (DateRDV)",U$3),2,""),"")</f>
        <v/>
      </c>
      <c r="V105" s="166" t="str">
        <f>IFERROR(IF(GETPIVOTDATA("DateRDV",TCD!$B$1,"DT","CH","Bénéficiaire",$A105,V$6,V$5,"Mois (DateRDV)",V$7,"Années (DateRDV)",V$3,"Présence","Excusé"),3,""),"")</f>
        <v/>
      </c>
      <c r="W105" s="166" t="str">
        <f>IFERROR(IF(GETPIVOTDATA("DateRDV",TCD!$B$1,"DT","CH","Bénéficiaire",$A105,W$6,W$5,"Mois (DateRDV)",W$7,"Années (DateRDV)",W$3,"Présence","Absent"),4,""),"")</f>
        <v/>
      </c>
      <c r="X105" s="166" t="str">
        <f>IFERROR(IF(GETPIVOTDATA("DateRDV",TCD!$B$1,"DT","CH","Bénéficiaire",$A105,X$6,X$5,"Mois (DateRDV)",X$7,"Années (DateRDV)",X$3),1,""),"")</f>
        <v/>
      </c>
      <c r="Y105" s="166" t="str">
        <f>IFERROR(IF(GETPIVOTDATA("DateRDV",TCD!$B$1,"DT","CH","Bénéficiaire",$A105,Y$6,Y$5,"Mois (DateRDV)",Y$7,"Années (DateRDV)",Y$3),2,""),"")</f>
        <v/>
      </c>
      <c r="Z105" s="166" t="str">
        <f>IFERROR(IF(GETPIVOTDATA("DateRDV",TCD!$B$1,"DT","CH","Bénéficiaire",$A105,Z$6,Z$5,"Mois (DateRDV)",Z$7,"Années (DateRDV)",Z$3,"Présence","Excusé"),3,""),"")</f>
        <v/>
      </c>
      <c r="AA105" s="166" t="str">
        <f>IFERROR(IF(GETPIVOTDATA("DateRDV",TCD!$B$1,"DT","CH","Bénéficiaire",$A105,AA$6,AA$5,"Mois (DateRDV)",AA$7,"Années (DateRDV)",AA$3,"Présence","Absent"),4,""),"")</f>
        <v/>
      </c>
      <c r="AB105" s="166" t="str">
        <f>IFERROR(IF(GETPIVOTDATA("DateRDV",TCD!$B$1,"DT","CH","Bénéficiaire",$A105,AB$6,AB$5,"Mois (DateRDV)",AB$7,"Années (DateRDV)",AB$3),1,""),"")</f>
        <v/>
      </c>
      <c r="AC105" s="166" t="str">
        <f>IFERROR(IF(GETPIVOTDATA("DateRDV",TCD!$B$1,"DT","CH","Bénéficiaire",$A105,AC$6,AC$5,"Mois (DateRDV)",AC$7,"Années (DateRDV)",AC$3),2,""),"")</f>
        <v/>
      </c>
      <c r="AD105" s="166" t="str">
        <f>IFERROR(IF(GETPIVOTDATA("DateRDV",TCD!$B$1,"DT","CH","Bénéficiaire",$A105,AD$6,AD$5,"Mois (DateRDV)",AD$7,"Années (DateRDV)",AD$3,"Présence","Excusé"),3,""),"")</f>
        <v/>
      </c>
      <c r="AE105" s="166" t="str">
        <f>IFERROR(IF(GETPIVOTDATA("DateRDV",TCD!$B$1,"DT","CH","Bénéficiaire",$A105,AE$6,AE$5,"Mois (DateRDV)",AE$7,"Années (DateRDV)",AE$3,"Présence","Absent"),4,""),"")</f>
        <v/>
      </c>
      <c r="AF105" s="166" t="str">
        <f>IFERROR(IF(GETPIVOTDATA("DateRDV",TCD!$B$1,"DT","CH","Bénéficiaire",$A105,AF$6,AF$5,"Mois (DateRDV)",AF$7,"Années (DateRDV)",AF$3),1,""),"")</f>
        <v/>
      </c>
      <c r="AG105" s="166" t="str">
        <f>IFERROR(IF(GETPIVOTDATA("DateRDV",TCD!$B$1,"DT","CH","Bénéficiaire",$A105,AG$6,AG$5,"Mois (DateRDV)",AG$7,"Années (DateRDV)",AG$3),2,""),"")</f>
        <v/>
      </c>
      <c r="AH105" s="166" t="str">
        <f>IFERROR(IF(GETPIVOTDATA("DateRDV",TCD!$B$1,"DT","CH","Bénéficiaire",$A105,AH$6,AH$5,"Mois (DateRDV)",AH$7,"Années (DateRDV)",AH$3,"Présence","Excusé"),3,""),"")</f>
        <v/>
      </c>
      <c r="AI105" s="166" t="str">
        <f>IFERROR(IF(GETPIVOTDATA("DateRDV",TCD!$B$1,"DT","CH","Bénéficiaire",$A105,AI$6,AI$5,"Mois (DateRDV)",AI$7,"Années (DateRDV)",AI$3,"Présence","Absent"),4,""),"")</f>
        <v/>
      </c>
      <c r="AJ105" s="166" t="str">
        <f>IFERROR(IF(GETPIVOTDATA("DateRDV",TCD!$B$1,"DT","CH","Bénéficiaire",$A105,AJ$6,AJ$5,"Mois (DateRDV)",AJ$7,"Années (DateRDV)",AJ$3),1,""),"")</f>
        <v/>
      </c>
      <c r="AK105" s="166" t="str">
        <f>IFERROR(IF(GETPIVOTDATA("DateRDV",TCD!$B$1,"DT","CH","Bénéficiaire",$A105,AK$6,AK$5,"Mois (DateRDV)",AK$7,"Années (DateRDV)",AK$3),2,""),"")</f>
        <v/>
      </c>
      <c r="AL105" s="166" t="str">
        <f>IFERROR(IF(GETPIVOTDATA("DateRDV",TCD!$B$1,"DT","CH","Bénéficiaire",$A105,AL$6,AL$5,"Mois (DateRDV)",AL$7,"Années (DateRDV)",AL$3,"Présence","Excusé"),3,""),"")</f>
        <v/>
      </c>
      <c r="AM105" s="166" t="str">
        <f>IFERROR(IF(GETPIVOTDATA("DateRDV",TCD!$B$1,"DT","CH","Bénéficiaire",$A105,AM$6,AM$5,"Mois (DateRDV)",AM$7,"Années (DateRDV)",AM$3,"Présence","Absent"),4,""),"")</f>
        <v/>
      </c>
      <c r="AN105" s="166" t="str">
        <f>IFERROR(IF(GETPIVOTDATA("DateRDV",TCD!$B$1,"DT","CH","Bénéficiaire",$A105,AN$6,AN$5,"Mois (DateRDV)",AN$7,"Années (DateRDV)",AN$3),1,""),"")</f>
        <v/>
      </c>
      <c r="AO105" s="166" t="str">
        <f>IFERROR(IF(GETPIVOTDATA("DateRDV",TCD!$B$1,"DT","CH","Bénéficiaire",$A105,AO$6,AO$5,"Mois (DateRDV)",AO$7,"Années (DateRDV)",AO$3),2,""),"")</f>
        <v/>
      </c>
      <c r="AP105" s="166" t="str">
        <f>IFERROR(IF(GETPIVOTDATA("DateRDV",TCD!$B$1,"DT","CH","Bénéficiaire",$A105,AP$6,AP$5,"Mois (DateRDV)",AP$7,"Années (DateRDV)",AP$3,"Présence","Excusé"),3,""),"")</f>
        <v/>
      </c>
      <c r="AQ105" s="166" t="str">
        <f>IFERROR(IF(GETPIVOTDATA("DateRDV",TCD!$B$1,"DT","CH","Bénéficiaire",$A105,AQ$6,AQ$5,"Mois (DateRDV)",AQ$7,"Années (DateRDV)",AQ$3,"Présence","Absent"),4,""),"")</f>
        <v/>
      </c>
      <c r="AR105" s="166" t="str">
        <f>IFERROR(IF(GETPIVOTDATA("DateRDV",TCD!$B$1,"DT","CH","Bénéficiaire",$A105,AR$6,AR$5,"Mois (DateRDV)",AR$7,"Années (DateRDV)",AR$3),1,""),"")</f>
        <v/>
      </c>
      <c r="AS105" s="166" t="str">
        <f>IFERROR(IF(GETPIVOTDATA("DateRDV",TCD!$B$1,"DT","CH","Bénéficiaire",$A105,AS$6,AS$5,"Mois (DateRDV)",AS$7,"Années (DateRDV)",AS$3),2,""),"")</f>
        <v/>
      </c>
      <c r="AT105" s="166" t="str">
        <f>IFERROR(IF(GETPIVOTDATA("DateRDV",TCD!$B$1,"DT","CH","Bénéficiaire",$A105,AT$6,AT$5,"Mois (DateRDV)",AT$7,"Années (DateRDV)",AT$3,"Présence","Excusé"),3,""),"")</f>
        <v/>
      </c>
      <c r="AU105" s="166" t="str">
        <f>IFERROR(IF(GETPIVOTDATA("DateRDV",TCD!$B$1,"DT","CH","Bénéficiaire",$A105,AU$6,AU$5,"Mois (DateRDV)",AU$7,"Années (DateRDV)",AU$3,"Présence","Absent"),4,""),"")</f>
        <v/>
      </c>
      <c r="AV105" s="166" t="str">
        <f>IFERROR(IF(GETPIVOTDATA("DateRDV",TCD!$B$1,"DT","CH","Bénéficiaire",$A105,AV$6,AV$5,"Mois (DateRDV)",AV$7,"Années (DateRDV)",AV$3),1,""),"")</f>
        <v/>
      </c>
      <c r="AW105" s="166" t="str">
        <f>IFERROR(IF(GETPIVOTDATA("DateRDV",TCD!$B$1,"DT","CH","Bénéficiaire",$A105,AW$6,AW$5,"Mois (DateRDV)",AW$7,"Années (DateRDV)",AW$3),2,""),"")</f>
        <v/>
      </c>
      <c r="AX105" s="166" t="str">
        <f>IFERROR(IF(GETPIVOTDATA("DateRDV",TCD!$B$1,"DT","CH","Bénéficiaire",$A105,AX$6,AX$5,"Mois (DateRDV)",AX$7,"Années (DateRDV)",AX$3,"Présence","Excusé"),3,""),"")</f>
        <v/>
      </c>
      <c r="AY105" s="166" t="str">
        <f>IFERROR(IF(GETPIVOTDATA("DateRDV",TCD!$B$1,"DT","CH","Bénéficiaire",$A105,AY$6,AY$5,"Mois (DateRDV)",AY$7,"Années (DateRDV)",AY$3,"Présence","Absent"),4,""),"")</f>
        <v/>
      </c>
      <c r="AZ105" s="166" t="str">
        <f>IFERROR(IF(GETPIVOTDATA("DateRDV",TCD!$B$1,"DT","CH","Bénéficiaire",$A105,AZ$6,AZ$5,"Mois (DateRDV)",AZ$7,"Années (DateRDV)",AZ$3),1,""),"")</f>
        <v/>
      </c>
      <c r="BA105" s="166" t="str">
        <f>IFERROR(IF(GETPIVOTDATA("DateRDV",TCD!$B$1,"DT","CH","Bénéficiaire",$A105,BA$6,BA$5,"Mois (DateRDV)",BA$7,"Années (DateRDV)",BA$3),2,""),"")</f>
        <v/>
      </c>
      <c r="BB105" s="166" t="str">
        <f>IFERROR(IF(GETPIVOTDATA("DateRDV",TCD!$B$1,"DT","CH","Bénéficiaire",$A105,BB$6,BB$5,"Mois (DateRDV)",BB$7,"Années (DateRDV)",BB$3,"Présence","Excusé"),3,""),"")</f>
        <v/>
      </c>
      <c r="BC105" s="166" t="str">
        <f>IFERROR(IF(GETPIVOTDATA("DateRDV",TCD!$B$1,"DT","CH","Bénéficiaire",$A105,BC$6,BC$5,"Mois (DateRDV)",BC$7,"Années (DateRDV)",BC$3,"Présence","Absent"),4,""),"")</f>
        <v/>
      </c>
      <c r="BD105" s="166" t="str">
        <f>IFERROR(IF(GETPIVOTDATA("DateRDV",TCD!$B$1,"DT","CH","Bénéficiaire",$A105,BD$6,BD$5,"Mois (DateRDV)",BD$7,"Années (DateRDV)",BD$3),1,""),"")</f>
        <v/>
      </c>
      <c r="BE105" s="166" t="str">
        <f>IFERROR(IF(GETPIVOTDATA("DateRDV",TCD!$B$1,"DT","CH","Bénéficiaire",$A105,BE$6,BE$5,"Mois (DateRDV)",BE$7,"Années (DateRDV)",BE$3),2,""),"")</f>
        <v/>
      </c>
      <c r="BF105" s="166" t="str">
        <f>IFERROR(IF(GETPIVOTDATA("DateRDV",TCD!$B$1,"DT","CH","Bénéficiaire",$A105,BF$6,BF$5,"Mois (DateRDV)",BF$7,"Années (DateRDV)",BF$3,"Présence","Excusé"),3,""),"")</f>
        <v/>
      </c>
      <c r="BG105" s="166" t="str">
        <f>IFERROR(IF(GETPIVOTDATA("DateRDV",TCD!$B$1,"DT","CH","Bénéficiaire",$A105,BG$6,BG$5,"Mois (DateRDV)",BG$7,"Années (DateRDV)",BG$3,"Présence","Absent"),4,""),"")</f>
        <v/>
      </c>
      <c r="BH105" s="166" t="str">
        <f>IFERROR(IF(GETPIVOTDATA("DateRDV",TCD!$B$1,"DT","CH","Bénéficiaire",$A105,BH$6,BH$5,"Mois (DateRDV)",BH$7,"Années (DateRDV)",BH$3),1,""),"")</f>
        <v/>
      </c>
      <c r="BI105" s="166" t="str">
        <f>IFERROR(IF(GETPIVOTDATA("DateRDV",TCD!$B$1,"DT","CH","Bénéficiaire",$A105,BI$6,BI$5,"Mois (DateRDV)",BI$7,"Années (DateRDV)",BI$3),2,""),"")</f>
        <v/>
      </c>
      <c r="BJ105" s="166" t="str">
        <f>IFERROR(IF(GETPIVOTDATA("DateRDV",TCD!$B$1,"DT","CH","Bénéficiaire",$A105,BJ$6,BJ$5,"Mois (DateRDV)",BJ$7,"Années (DateRDV)",BJ$3,"Présence","Excusé"),3,""),"")</f>
        <v/>
      </c>
      <c r="BK105" s="166" t="str">
        <f>IFERROR(IF(GETPIVOTDATA("DateRDV",TCD!$B$1,"DT","CH","Bénéficiaire",$A105,BK$6,BK$5,"Mois (DateRDV)",BK$7,"Années (DateRDV)",BK$3,"Présence","Absent"),4,""),"")</f>
        <v/>
      </c>
      <c r="BL105" s="166" t="str">
        <f>IFERROR(IF(GETPIVOTDATA("DateRDV",TCD!$B$1,"DT","CH","Bénéficiaire",$A105,BL$6,BL$5,"Mois (DateRDV)",BL$7,"Années (DateRDV)",BL$3),1,""),"")</f>
        <v/>
      </c>
      <c r="BM105" s="166" t="str">
        <f>IFERROR(IF(GETPIVOTDATA("DateRDV",TCD!$B$1,"DT","CH","Bénéficiaire",$A105,BM$6,BM$5,"Mois (DateRDV)",BM$7,"Années (DateRDV)",BM$3),2,""),"")</f>
        <v/>
      </c>
      <c r="BN105" s="166" t="str">
        <f>IFERROR(IF(GETPIVOTDATA("DateRDV",TCD!$B$1,"DT","CH","Bénéficiaire",$A105,BN$6,BN$5,"Mois (DateRDV)",BN$7,"Années (DateRDV)",BN$3,"Présence","Excusé"),3,""),"")</f>
        <v/>
      </c>
      <c r="BO105" s="166" t="str">
        <f>IFERROR(IF(GETPIVOTDATA("DateRDV",TCD!$B$1,"DT","CH","Bénéficiaire",$A105,BO$6,BO$5,"Mois (DateRDV)",BO$7,"Années (DateRDV)",BO$3,"Présence","Absent"),4,""),"")</f>
        <v/>
      </c>
      <c r="BP105" s="166" t="str">
        <f>IFERROR(IF(GETPIVOTDATA("DateRDV",TCD!$B$1,"DT","CH","Bénéficiaire",$A105,BP$6,BP$5,"Mois (DateRDV)",BP$7,"Années (DateRDV)",BP$3),1,""),"")</f>
        <v/>
      </c>
      <c r="BQ105" s="166" t="str">
        <f>IFERROR(IF(GETPIVOTDATA("DateRDV",TCD!$B$1,"DT","CH","Bénéficiaire",$A105,BQ$6,BQ$5,"Mois (DateRDV)",BQ$7,"Années (DateRDV)",BQ$3),2,""),"")</f>
        <v/>
      </c>
      <c r="BR105" s="166" t="str">
        <f>IFERROR(IF(GETPIVOTDATA("DateRDV",TCD!$B$1,"DT","CH","Bénéficiaire",$A105,BR$6,BR$5,"Mois (DateRDV)",BR$7,"Années (DateRDV)",BR$3,"Présence","Excusé"),3,""),"")</f>
        <v/>
      </c>
      <c r="BS105" s="166" t="str">
        <f>IFERROR(IF(GETPIVOTDATA("DateRDV",TCD!$B$1,"DT","CH","Bénéficiaire",$A105,BS$6,BS$5,"Mois (DateRDV)",BS$7,"Années (DateRDV)",BS$3,"Présence","Absent"),4,""),"")</f>
        <v/>
      </c>
      <c r="BT105" s="166" t="str">
        <f>IFERROR(IF(GETPIVOTDATA("DateRDV",TCD!$B$1,"DT","CH","Bénéficiaire",$A105,BT$6,BT$5,"Mois (DateRDV)",BT$7,"Années (DateRDV)",BT$3),1,""),"")</f>
        <v/>
      </c>
      <c r="BU105" s="166" t="str">
        <f>IFERROR(IF(GETPIVOTDATA("DateRDV",TCD!$B$1,"DT","CH","Bénéficiaire",$A105,BU$6,BU$5,"Mois (DateRDV)",BU$7,"Années (DateRDV)",BU$3),2,""),"")</f>
        <v/>
      </c>
      <c r="BV105" s="166" t="str">
        <f>IFERROR(IF(GETPIVOTDATA("DateRDV",TCD!$B$1,"DT","CH","Bénéficiaire",$A105,BV$6,BV$5,"Mois (DateRDV)",BV$7,"Années (DateRDV)",BV$3,"Présence","Excusé"),3,""),"")</f>
        <v/>
      </c>
      <c r="BW105" s="166" t="str">
        <f>IFERROR(IF(GETPIVOTDATA("DateRDV",TCD!$B$1,"DT","CH","Bénéficiaire",$A105,BW$6,BW$5,"Mois (DateRDV)",BW$7,"Années (DateRDV)",BW$3,"Présence","Absent"),4,""),"")</f>
        <v/>
      </c>
      <c r="BX105" s="166" t="str">
        <f>IFERROR(IF(GETPIVOTDATA("DateRDV",TCD!$B$1,"DT","CH","Bénéficiaire",$A105,BX$6,BX$5,"Mois (DateRDV)",BX$7,"Années (DateRDV)",BX$3),1,""),"")</f>
        <v/>
      </c>
      <c r="BY105" s="166" t="str">
        <f>IFERROR(IF(GETPIVOTDATA("DateRDV",TCD!$B$1,"DT","CH","Bénéficiaire",$A105,BY$6,BY$5,"Mois (DateRDV)",BY$7,"Années (DateRDV)",BY$3),2,""),"")</f>
        <v/>
      </c>
      <c r="BZ105" s="166" t="str">
        <f>IFERROR(IF(GETPIVOTDATA("DateRDV",TCD!$B$1,"DT","CH","Bénéficiaire",$A105,BZ$6,BZ$5,"Mois (DateRDV)",BZ$7,"Années (DateRDV)",BZ$3,"Présence","Excusé"),3,""),"")</f>
        <v/>
      </c>
      <c r="CA105" s="166" t="str">
        <f>IFERROR(IF(GETPIVOTDATA("DateRDV",TCD!$B$1,"DT","CH","Bénéficiaire",$A105,CA$6,CA$5,"Mois (DateRDV)",CA$7,"Années (DateRDV)",CA$3,"Présence","Absent"),4,""),"")</f>
        <v/>
      </c>
      <c r="CB105" s="166" t="str">
        <f>IFERROR(IF(GETPIVOTDATA("DateRDV",TCD!$B$1,"DT","CH","Bénéficiaire",$A105,CB$6,CB$5,"Mois (DateRDV)",CB$7,"Années (DateRDV)",CB$3),1,""),"")</f>
        <v/>
      </c>
      <c r="CC105" s="166" t="str">
        <f>IFERROR(IF(GETPIVOTDATA("DateRDV",TCD!$B$1,"DT","CH","Bénéficiaire",$A105,CC$6,CC$5,"Mois (DateRDV)",CC$7,"Années (DateRDV)",CC$3),2,""),"")</f>
        <v/>
      </c>
      <c r="CD105" s="166" t="str">
        <f>IFERROR(IF(GETPIVOTDATA("DateRDV",TCD!$B$1,"DT","CH","Bénéficiaire",$A105,CD$6,CD$5,"Mois (DateRDV)",CD$7,"Années (DateRDV)",CD$3,"Présence","Excusé"),3,""),"")</f>
        <v/>
      </c>
      <c r="CE105" s="166" t="str">
        <f>IFERROR(IF(GETPIVOTDATA("DateRDV",TCD!$B$1,"DT","CH","Bénéficiaire",$A105,CE$6,CE$5,"Mois (DateRDV)",CE$7,"Années (DateRDV)",CE$3,"Présence","Absent"),4,""),"")</f>
        <v/>
      </c>
      <c r="CF105" s="166" t="str">
        <f>IFERROR(IF(GETPIVOTDATA("DateRDV",TCD!$B$1,"DT","CH","Bénéficiaire",$A105,CF$6,CF$5,"Mois (DateRDV)",CF$7,"Années (DateRDV)",CF$3),1,""),"")</f>
        <v/>
      </c>
      <c r="CG105" s="166" t="str">
        <f>IFERROR(IF(GETPIVOTDATA("DateRDV",TCD!$B$1,"DT","CH","Bénéficiaire",$A105,CG$6,CG$5,"Mois (DateRDV)",CG$7,"Années (DateRDV)",CG$3),2,""),"")</f>
        <v/>
      </c>
      <c r="CH105" s="166" t="str">
        <f>IFERROR(IF(GETPIVOTDATA("DateRDV",TCD!$B$1,"DT","CH","Bénéficiaire",$A105,CH$6,CH$5,"Mois (DateRDV)",CH$7,"Années (DateRDV)",CH$3,"Présence","Excusé"),3,""),"")</f>
        <v/>
      </c>
      <c r="CI105" s="166" t="str">
        <f>IFERROR(IF(GETPIVOTDATA("DateRDV",TCD!$B$1,"DT","CH","Bénéficiaire",$A105,CI$6,CI$5,"Mois (DateRDV)",CI$7,"Années (DateRDV)",CI$3,"Présence","Absent"),4,""),"")</f>
        <v/>
      </c>
      <c r="CJ105" s="166" t="str">
        <f>IFERROR(IF(GETPIVOTDATA("DateRDV",TCD!$B$1,"DT","CH","Bénéficiaire",$A105,CJ$6,CJ$5,"Mois (DateRDV)",CJ$7,"Années (DateRDV)",CJ$3),1,""),"")</f>
        <v/>
      </c>
      <c r="CK105" s="166" t="str">
        <f>IFERROR(IF(GETPIVOTDATA("DateRDV",TCD!$B$1,"DT","CH","Bénéficiaire",$A105,CK$6,CK$5,"Mois (DateRDV)",CK$7,"Années (DateRDV)",CK$3),2,""),"")</f>
        <v/>
      </c>
      <c r="CL105" s="166" t="str">
        <f>IFERROR(IF(GETPIVOTDATA("DateRDV",TCD!$B$1,"DT","CH","Bénéficiaire",$A105,CL$6,CL$5,"Mois (DateRDV)",CL$7,"Années (DateRDV)",CL$3,"Présence","Excusé"),3,""),"")</f>
        <v/>
      </c>
      <c r="CM105" s="166" t="str">
        <f>IFERROR(IF(GETPIVOTDATA("DateRDV",TCD!$B$1,"DT","CH","Bénéficiaire",$A105,CM$6,CM$5,"Mois (DateRDV)",CM$7,"Années (DateRDV)",CM$3,"Présence","Absent"),4,""),"")</f>
        <v/>
      </c>
      <c r="CN105" s="166" t="str">
        <f>IFERROR(IF(GETPIVOTDATA("DateRDV",TCD!$B$1,"DT","CH","Bénéficiaire",$A105,CN$6,CN$5,"Mois (DateRDV)",CN$7,"Années (DateRDV)",CN$3),1,""),"")</f>
        <v/>
      </c>
      <c r="CO105" s="166" t="str">
        <f>IFERROR(IF(GETPIVOTDATA("DateRDV",TCD!$B$1,"DT","CH","Bénéficiaire",$A105,CO$6,CO$5,"Mois (DateRDV)",CO$7,"Années (DateRDV)",CO$3),2,""),"")</f>
        <v/>
      </c>
      <c r="CP105" s="166" t="str">
        <f>IFERROR(IF(GETPIVOTDATA("DateRDV",TCD!$B$1,"DT","CH","Bénéficiaire",$A105,CP$6,CP$5,"Mois (DateRDV)",CP$7,"Années (DateRDV)",CP$3,"Présence","Excusé"),3,""),"")</f>
        <v/>
      </c>
      <c r="CQ105" s="166" t="str">
        <f>IFERROR(IF(GETPIVOTDATA("DateRDV",TCD!$B$1,"DT","CH","Bénéficiaire",$A105,CQ$6,CQ$5,"Mois (DateRDV)",CQ$7,"Années (DateRDV)",CQ$3,"Présence","Absent"),4,""),"")</f>
        <v/>
      </c>
      <c r="CR105" s="166" t="str">
        <f>IFERROR(IF(GETPIVOTDATA("DateRDV",TCD!$B$1,"DT","CH","Bénéficiaire",$A105,CR$6,CR$5,"Mois (DateRDV)",CR$7,"Années (DateRDV)",CR$3),1,""),"")</f>
        <v/>
      </c>
      <c r="CS105" s="166" t="str">
        <f>IFERROR(IF(GETPIVOTDATA("DateRDV",TCD!$B$1,"DT","CH","Bénéficiaire",$A105,CS$6,CS$5,"Mois (DateRDV)",CS$7,"Années (DateRDV)",CS$3),2,""),"")</f>
        <v/>
      </c>
      <c r="CT105" s="166" t="str">
        <f>IFERROR(IF(GETPIVOTDATA("DateRDV",TCD!$B$1,"DT","CH","Bénéficiaire",$A105,CT$6,CT$5,"Mois (DateRDV)",CT$7,"Années (DateRDV)",CT$3,"Présence","Excusé"),3,""),"")</f>
        <v/>
      </c>
      <c r="CU105" s="166" t="str">
        <f>IFERROR(IF(GETPIVOTDATA("DateRDV",TCD!$B$1,"DT","CH","Bénéficiaire",$A105,CU$6,CU$5,"Mois (DateRDV)",CU$7,"Années (DateRDV)",CU$3,"Présence","Absent"),4,""),"")</f>
        <v/>
      </c>
      <c r="CV105" s="166" t="str">
        <f>IFERROR(IF(GETPIVOTDATA("DateRDV",TCD!$B$1,"DT","CH","Bénéficiaire",$A105,CV$6,CV$5,"Mois (DateRDV)",CV$7,"Années (DateRDV)",CV$3),1,""),"")</f>
        <v/>
      </c>
      <c r="CW105" s="166" t="str">
        <f>IFERROR(IF(GETPIVOTDATA("DateRDV",TCD!$B$1,"DT","CH","Bénéficiaire",$A105,CW$6,CW$5,"Mois (DateRDV)",CW$7,"Années (DateRDV)",CW$3),2,""),"")</f>
        <v/>
      </c>
      <c r="CX105" s="166" t="str">
        <f>IFERROR(IF(GETPIVOTDATA("DateRDV",TCD!$B$1,"DT","CH","Bénéficiaire",$A105,CX$6,CX$5,"Mois (DateRDV)",CX$7,"Années (DateRDV)",CX$3,"Présence","Excusé"),3,""),"")</f>
        <v/>
      </c>
      <c r="CY105" s="166" t="str">
        <f>IFERROR(IF(GETPIVOTDATA("DateRDV",TCD!$B$1,"DT","CH","Bénéficiaire",$A105,CY$6,CY$5,"Mois (DateRDV)",CY$7,"Années (DateRDV)",CY$3,"Présence","Absent"),4,""),"")</f>
        <v/>
      </c>
      <c r="CZ105" s="166" t="str">
        <f>IFERROR(IF(GETPIVOTDATA("DateRDV",TCD!$B$1,"DT","CH","Bénéficiaire",$A105,CZ$6,CZ$5,"Mois (DateRDV)",CZ$7,"Années (DateRDV)",CZ$3),1,""),"")</f>
        <v/>
      </c>
      <c r="DA105" s="166" t="str">
        <f>IFERROR(IF(GETPIVOTDATA("DateRDV",TCD!$B$1,"DT","CH","Bénéficiaire",$A105,DA$6,DA$5,"Mois (DateRDV)",DA$7,"Années (DateRDV)",DA$3),2,""),"")</f>
        <v/>
      </c>
      <c r="DB105" s="166" t="str">
        <f>IFERROR(IF(GETPIVOTDATA("DateRDV",TCD!$B$1,"DT","CH","Bénéficiaire",$A105,DB$6,DB$5,"Mois (DateRDV)",DB$7,"Années (DateRDV)",DB$3,"Présence","Excusé"),3,""),"")</f>
        <v/>
      </c>
      <c r="DC105" s="166" t="str">
        <f>IFERROR(IF(GETPIVOTDATA("DateRDV",TCD!$B$1,"DT","CH","Bénéficiaire",$A105,DC$6,DC$5,"Mois (DateRDV)",DC$7,"Années (DateRDV)",DC$3,"Présence","Absent"),4,""),"")</f>
        <v/>
      </c>
      <c r="DD105" s="166" t="str">
        <f>IFERROR(IF(GETPIVOTDATA("DateRDV",TCD!$B$1,"DT","CH","Bénéficiaire",$A105,DD$6,DD$5,"Mois (DateRDV)",DD$7,"Années (DateRDV)",DD$3),1,""),"")</f>
        <v/>
      </c>
      <c r="DE105" s="166" t="str">
        <f>IFERROR(IF(GETPIVOTDATA("DateRDV",TCD!$B$1,"DT","CH","Bénéficiaire",$A105,DE$6,DE$5,"Mois (DateRDV)",DE$7,"Années (DateRDV)",DE$3),2,""),"")</f>
        <v/>
      </c>
      <c r="DF105" s="166" t="str">
        <f>IFERROR(IF(GETPIVOTDATA("DateRDV",TCD!$B$1,"DT","CH","Bénéficiaire",$A105,DF$6,DF$5,"Mois (DateRDV)",DF$7,"Années (DateRDV)",DF$3,"Présence","Excusé"),3,""),"")</f>
        <v/>
      </c>
      <c r="DG105" s="166" t="str">
        <f>IFERROR(IF(GETPIVOTDATA("DateRDV",TCD!$B$1,"DT","CH","Bénéficiaire",$A105,DG$6,DG$5,"Mois (DateRDV)",DG$7,"Années (DateRDV)",DG$3,"Présence","Absent"),4,""),"")</f>
        <v/>
      </c>
      <c r="DH105" s="166" t="str">
        <f>IFERROR(IF(GETPIVOTDATA("DateRDV",TCD!$B$1,"DT","CH","Bénéficiaire",$A105,DH$6,DH$5,"Mois (DateRDV)",DH$7,"Années (DateRDV)",DH$3),1,""),"")</f>
        <v/>
      </c>
      <c r="DI105" s="166" t="str">
        <f>IFERROR(IF(GETPIVOTDATA("DateRDV",TCD!$B$1,"DT","CH","Bénéficiaire",$A105,DI$6,DI$5,"Mois (DateRDV)",DI$7,"Années (DateRDV)",DI$3),2,""),"")</f>
        <v/>
      </c>
      <c r="DJ105" s="166" t="str">
        <f>IFERROR(IF(GETPIVOTDATA("DateRDV",TCD!$B$1,"DT","CH","Bénéficiaire",$A105,DJ$6,DJ$5,"Mois (DateRDV)",DJ$7,"Années (DateRDV)",DJ$3,"Présence","Excusé"),3,""),"")</f>
        <v/>
      </c>
      <c r="DK105" s="166" t="str">
        <f>IFERROR(IF(GETPIVOTDATA("DateRDV",TCD!$B$1,"DT","CH","Bénéficiaire",$A105,DK$6,DK$5,"Mois (DateRDV)",DK$7,"Années (DateRDV)",DK$3,"Présence","Absent"),4,""),"")</f>
        <v/>
      </c>
      <c r="DL105" s="166" t="str">
        <f>IFERROR(IF(GETPIVOTDATA("DateRDV",TCD!$B$1,"DT","CH","Bénéficiaire",$A105,DL$6,DL$5,"Mois (DateRDV)",DL$7,"Années (DateRDV)",DL$3),1,""),"")</f>
        <v/>
      </c>
      <c r="DM105" s="166" t="str">
        <f>IFERROR(IF(GETPIVOTDATA("DateRDV",TCD!$B$1,"DT","CH","Bénéficiaire",$A105,DM$6,DM$5,"Mois (DateRDV)",DM$7,"Années (DateRDV)",DM$3),2,""),"")</f>
        <v/>
      </c>
      <c r="DN105" s="166" t="str">
        <f>IFERROR(IF(GETPIVOTDATA("DateRDV",TCD!$B$1,"DT","CH","Bénéficiaire",$A105,DN$6,DN$5,"Mois (DateRDV)",DN$7,"Années (DateRDV)",DN$3,"Présence","Excusé"),3,""),"")</f>
        <v/>
      </c>
      <c r="DO105" s="166" t="str">
        <f>IFERROR(IF(GETPIVOTDATA("DateRDV",TCD!$B$1,"DT","CH","Bénéficiaire",$A105,DO$6,DO$5,"Mois (DateRDV)",DO$7,"Années (DateRDV)",DO$3,"Présence","Absent"),4,""),"")</f>
        <v/>
      </c>
    </row>
    <row r="106" spans="2:119" x14ac:dyDescent="0.2">
      <c r="B106" s="169" t="str">
        <f>IFERROR(IF(INDEX(Data!P:P,MATCH(A106,Data!B:B,0))&lt;&gt;"",INDEX(Data!P:P,MATCH(A106,Data!B:B,0)),""),"")</f>
        <v/>
      </c>
      <c r="C106" s="169" t="str">
        <f>IFERROR(IF(INDEX(Data!O:O,MATCH(A106,Data!B:B,0))&lt;&gt;"",INDEX(Data!O:O,MATCH(A106,Data!B:B,0)),""),"")</f>
        <v/>
      </c>
      <c r="D106" s="169" t="str">
        <f>IFERROR(IF(INDEX(Data!J:J,MATCH(A106,Data!B:B,0))&lt;&gt;"",INDEX(Data!J:J,MATCH(A106,Data!B:B,0)),""),"")</f>
        <v/>
      </c>
      <c r="E106" s="169" t="str">
        <f>IFERROR(IF(INDEX(Data!M:M,MATCH(A106,Data!B:B,0))&lt;&gt;"",INDEX(Data!M:M,MATCH(A106,Data!B:B,0)),""),"")</f>
        <v/>
      </c>
      <c r="F106" s="169" t="str">
        <f>IFERROR(IF(INDEX(Data!N:N,MATCH(A106,Data!B:B,0))&lt;&gt;"",INDEX(Data!N:N,MATCH(A106,Data!B:B,0)),""),"")</f>
        <v/>
      </c>
      <c r="G106" s="170" t="str">
        <f>IFERROR(IF(INDEX(Data!K:K,MATCH(A106,Data!B:B,0))&lt;&gt;"",INDEX(Data!K:K,MATCH(A106,Data!B:B,0)),""),"")</f>
        <v/>
      </c>
      <c r="H106" s="170" t="str">
        <f>IFERROR(IF(INDEX(Data!L:L,MATCH(A106,Data!B:B,0))&lt;&gt;"",INDEX(Data!L:L,MATCH(A106,Data!B:B,0)),""),"")</f>
        <v/>
      </c>
      <c r="I106" s="170" t="str">
        <f>IFERROR(IF(INDEX(Data!C:C,MATCH(A106,Data!B:B,0))&lt;&gt;"",INDEX(Data!C:C,MATCH(A106,Data!B:B,0)),""),"")</f>
        <v/>
      </c>
      <c r="J106" s="170" t="str">
        <f>IFERROR(IF(INDEX(Data!D:D,MATCH(A106,Data!B:B,0))&lt;&gt;"",INDEX(Data!D:D,MATCH(A106,Data!B:B,0)),""),"")</f>
        <v/>
      </c>
      <c r="K106" s="171" t="str">
        <f>IFERROR(IF(INDEX(Data!H:H,MATCH(A106,Data!B:B,0))&lt;&gt;"",INDEX(Data!H:H,MATCH(A106,Data!B:B,0)),""),"")</f>
        <v/>
      </c>
      <c r="L106" s="166" t="str">
        <f>IFERROR(IF(GETPIVOTDATA("DateRDV",TCD!$B$1,"DT","CH","Bénéficiaire",$A106,L$6,L$5,"Mois (DateRDV)",L$7,"Années (DateRDV)",L$3),1,""),"")</f>
        <v/>
      </c>
      <c r="M106" s="166" t="str">
        <f>IFERROR(IF(GETPIVOTDATA("DateRDV",TCD!$B$1,"DT","CH","Bénéficiaire",$A106,M$6,M$5,"Mois (DateRDV)",M$7,"Années (DateRDV)",M$3),2,""),"")</f>
        <v/>
      </c>
      <c r="N106" s="166" t="str">
        <f>IFERROR(IF(GETPIVOTDATA("DateRDV",TCD!$B$1,"DT","CH","Bénéficiaire",$A106,N$6,N$5,"Mois (DateRDV)",N$7,"Années (DateRDV)",N$3,"Présence","Excusé"),3,""),"")</f>
        <v/>
      </c>
      <c r="O106" s="166" t="str">
        <f>IFERROR(IF(GETPIVOTDATA("DateRDV",TCD!$B$1,"DT","CH","Bénéficiaire",$A106,O$6,O$5,"Mois (DateRDV)",O$7,"Années (DateRDV)",O$3,"Présence","Absent"),4,""),"")</f>
        <v/>
      </c>
      <c r="P106" s="166" t="str">
        <f>IFERROR(IF(GETPIVOTDATA("DateRDV",TCD!$B$1,"DT","CH","Bénéficiaire",$A106,P$6,P$5,"Mois (DateRDV)",P$7,"Années (DateRDV)",P$3),1,""),"")</f>
        <v/>
      </c>
      <c r="Q106" s="166" t="str">
        <f>IFERROR(IF(GETPIVOTDATA("DateRDV",TCD!$B$1,"DT","CH","Bénéficiaire",$A106,Q$6,Q$5,"Mois (DateRDV)",Q$7,"Années (DateRDV)",Q$3),2,""),"")</f>
        <v/>
      </c>
      <c r="R106" s="166" t="str">
        <f>IFERROR(IF(GETPIVOTDATA("DateRDV",TCD!$B$1,"DT","CH","Bénéficiaire",$A106,R$6,R$5,"Mois (DateRDV)",R$7,"Années (DateRDV)",R$3,"Présence","Excusé"),3,""),"")</f>
        <v/>
      </c>
      <c r="S106" s="166" t="str">
        <f>IFERROR(IF(GETPIVOTDATA("DateRDV",TCD!$B$1,"DT","CH","Bénéficiaire",$A106,S$6,S$5,"Mois (DateRDV)",S$7,"Années (DateRDV)",S$3,"Présence","Absent"),4,""),"")</f>
        <v/>
      </c>
      <c r="T106" s="166" t="str">
        <f>IFERROR(IF(GETPIVOTDATA("DateRDV",TCD!$B$1,"DT","CH","Bénéficiaire",$A106,T$6,T$5,"Mois (DateRDV)",T$7,"Années (DateRDV)",T$3),1,""),"")</f>
        <v/>
      </c>
      <c r="U106" s="166" t="str">
        <f>IFERROR(IF(GETPIVOTDATA("DateRDV",TCD!$B$1,"DT","CH","Bénéficiaire",$A106,U$6,U$5,"Mois (DateRDV)",U$7,"Années (DateRDV)",U$3),2,""),"")</f>
        <v/>
      </c>
      <c r="V106" s="166" t="str">
        <f>IFERROR(IF(GETPIVOTDATA("DateRDV",TCD!$B$1,"DT","CH","Bénéficiaire",$A106,V$6,V$5,"Mois (DateRDV)",V$7,"Années (DateRDV)",V$3,"Présence","Excusé"),3,""),"")</f>
        <v/>
      </c>
      <c r="W106" s="166" t="str">
        <f>IFERROR(IF(GETPIVOTDATA("DateRDV",TCD!$B$1,"DT","CH","Bénéficiaire",$A106,W$6,W$5,"Mois (DateRDV)",W$7,"Années (DateRDV)",W$3,"Présence","Absent"),4,""),"")</f>
        <v/>
      </c>
      <c r="X106" s="166" t="str">
        <f>IFERROR(IF(GETPIVOTDATA("DateRDV",TCD!$B$1,"DT","CH","Bénéficiaire",$A106,X$6,X$5,"Mois (DateRDV)",X$7,"Années (DateRDV)",X$3),1,""),"")</f>
        <v/>
      </c>
      <c r="Y106" s="166" t="str">
        <f>IFERROR(IF(GETPIVOTDATA("DateRDV",TCD!$B$1,"DT","CH","Bénéficiaire",$A106,Y$6,Y$5,"Mois (DateRDV)",Y$7,"Années (DateRDV)",Y$3),2,""),"")</f>
        <v/>
      </c>
      <c r="Z106" s="166" t="str">
        <f>IFERROR(IF(GETPIVOTDATA("DateRDV",TCD!$B$1,"DT","CH","Bénéficiaire",$A106,Z$6,Z$5,"Mois (DateRDV)",Z$7,"Années (DateRDV)",Z$3,"Présence","Excusé"),3,""),"")</f>
        <v/>
      </c>
      <c r="AA106" s="166" t="str">
        <f>IFERROR(IF(GETPIVOTDATA("DateRDV",TCD!$B$1,"DT","CH","Bénéficiaire",$A106,AA$6,AA$5,"Mois (DateRDV)",AA$7,"Années (DateRDV)",AA$3,"Présence","Absent"),4,""),"")</f>
        <v/>
      </c>
      <c r="AB106" s="166" t="str">
        <f>IFERROR(IF(GETPIVOTDATA("DateRDV",TCD!$B$1,"DT","CH","Bénéficiaire",$A106,AB$6,AB$5,"Mois (DateRDV)",AB$7,"Années (DateRDV)",AB$3),1,""),"")</f>
        <v/>
      </c>
      <c r="AC106" s="166" t="str">
        <f>IFERROR(IF(GETPIVOTDATA("DateRDV",TCD!$B$1,"DT","CH","Bénéficiaire",$A106,AC$6,AC$5,"Mois (DateRDV)",AC$7,"Années (DateRDV)",AC$3),2,""),"")</f>
        <v/>
      </c>
      <c r="AD106" s="166" t="str">
        <f>IFERROR(IF(GETPIVOTDATA("DateRDV",TCD!$B$1,"DT","CH","Bénéficiaire",$A106,AD$6,AD$5,"Mois (DateRDV)",AD$7,"Années (DateRDV)",AD$3,"Présence","Excusé"),3,""),"")</f>
        <v/>
      </c>
      <c r="AE106" s="166" t="str">
        <f>IFERROR(IF(GETPIVOTDATA("DateRDV",TCD!$B$1,"DT","CH","Bénéficiaire",$A106,AE$6,AE$5,"Mois (DateRDV)",AE$7,"Années (DateRDV)",AE$3,"Présence","Absent"),4,""),"")</f>
        <v/>
      </c>
      <c r="AF106" s="166" t="str">
        <f>IFERROR(IF(GETPIVOTDATA("DateRDV",TCD!$B$1,"DT","CH","Bénéficiaire",$A106,AF$6,AF$5,"Mois (DateRDV)",AF$7,"Années (DateRDV)",AF$3),1,""),"")</f>
        <v/>
      </c>
      <c r="AG106" s="166" t="str">
        <f>IFERROR(IF(GETPIVOTDATA("DateRDV",TCD!$B$1,"DT","CH","Bénéficiaire",$A106,AG$6,AG$5,"Mois (DateRDV)",AG$7,"Années (DateRDV)",AG$3),2,""),"")</f>
        <v/>
      </c>
      <c r="AH106" s="166" t="str">
        <f>IFERROR(IF(GETPIVOTDATA("DateRDV",TCD!$B$1,"DT","CH","Bénéficiaire",$A106,AH$6,AH$5,"Mois (DateRDV)",AH$7,"Années (DateRDV)",AH$3,"Présence","Excusé"),3,""),"")</f>
        <v/>
      </c>
      <c r="AI106" s="166" t="str">
        <f>IFERROR(IF(GETPIVOTDATA("DateRDV",TCD!$B$1,"DT","CH","Bénéficiaire",$A106,AI$6,AI$5,"Mois (DateRDV)",AI$7,"Années (DateRDV)",AI$3,"Présence","Absent"),4,""),"")</f>
        <v/>
      </c>
      <c r="AJ106" s="166" t="str">
        <f>IFERROR(IF(GETPIVOTDATA("DateRDV",TCD!$B$1,"DT","CH","Bénéficiaire",$A106,AJ$6,AJ$5,"Mois (DateRDV)",AJ$7,"Années (DateRDV)",AJ$3),1,""),"")</f>
        <v/>
      </c>
      <c r="AK106" s="166" t="str">
        <f>IFERROR(IF(GETPIVOTDATA("DateRDV",TCD!$B$1,"DT","CH","Bénéficiaire",$A106,AK$6,AK$5,"Mois (DateRDV)",AK$7,"Années (DateRDV)",AK$3),2,""),"")</f>
        <v/>
      </c>
      <c r="AL106" s="166" t="str">
        <f>IFERROR(IF(GETPIVOTDATA("DateRDV",TCD!$B$1,"DT","CH","Bénéficiaire",$A106,AL$6,AL$5,"Mois (DateRDV)",AL$7,"Années (DateRDV)",AL$3,"Présence","Excusé"),3,""),"")</f>
        <v/>
      </c>
      <c r="AM106" s="166" t="str">
        <f>IFERROR(IF(GETPIVOTDATA("DateRDV",TCD!$B$1,"DT","CH","Bénéficiaire",$A106,AM$6,AM$5,"Mois (DateRDV)",AM$7,"Années (DateRDV)",AM$3,"Présence","Absent"),4,""),"")</f>
        <v/>
      </c>
      <c r="AN106" s="166" t="str">
        <f>IFERROR(IF(GETPIVOTDATA("DateRDV",TCD!$B$1,"DT","CH","Bénéficiaire",$A106,AN$6,AN$5,"Mois (DateRDV)",AN$7,"Années (DateRDV)",AN$3),1,""),"")</f>
        <v/>
      </c>
      <c r="AO106" s="166" t="str">
        <f>IFERROR(IF(GETPIVOTDATA("DateRDV",TCD!$B$1,"DT","CH","Bénéficiaire",$A106,AO$6,AO$5,"Mois (DateRDV)",AO$7,"Années (DateRDV)",AO$3),2,""),"")</f>
        <v/>
      </c>
      <c r="AP106" s="166" t="str">
        <f>IFERROR(IF(GETPIVOTDATA("DateRDV",TCD!$B$1,"DT","CH","Bénéficiaire",$A106,AP$6,AP$5,"Mois (DateRDV)",AP$7,"Années (DateRDV)",AP$3,"Présence","Excusé"),3,""),"")</f>
        <v/>
      </c>
      <c r="AQ106" s="166" t="str">
        <f>IFERROR(IF(GETPIVOTDATA("DateRDV",TCD!$B$1,"DT","CH","Bénéficiaire",$A106,AQ$6,AQ$5,"Mois (DateRDV)",AQ$7,"Années (DateRDV)",AQ$3,"Présence","Absent"),4,""),"")</f>
        <v/>
      </c>
      <c r="AR106" s="166" t="str">
        <f>IFERROR(IF(GETPIVOTDATA("DateRDV",TCD!$B$1,"DT","CH","Bénéficiaire",$A106,AR$6,AR$5,"Mois (DateRDV)",AR$7,"Années (DateRDV)",AR$3),1,""),"")</f>
        <v/>
      </c>
      <c r="AS106" s="166" t="str">
        <f>IFERROR(IF(GETPIVOTDATA("DateRDV",TCD!$B$1,"DT","CH","Bénéficiaire",$A106,AS$6,AS$5,"Mois (DateRDV)",AS$7,"Années (DateRDV)",AS$3),2,""),"")</f>
        <v/>
      </c>
      <c r="AT106" s="166" t="str">
        <f>IFERROR(IF(GETPIVOTDATA("DateRDV",TCD!$B$1,"DT","CH","Bénéficiaire",$A106,AT$6,AT$5,"Mois (DateRDV)",AT$7,"Années (DateRDV)",AT$3,"Présence","Excusé"),3,""),"")</f>
        <v/>
      </c>
      <c r="AU106" s="166" t="str">
        <f>IFERROR(IF(GETPIVOTDATA("DateRDV",TCD!$B$1,"DT","CH","Bénéficiaire",$A106,AU$6,AU$5,"Mois (DateRDV)",AU$7,"Années (DateRDV)",AU$3,"Présence","Absent"),4,""),"")</f>
        <v/>
      </c>
      <c r="AV106" s="166" t="str">
        <f>IFERROR(IF(GETPIVOTDATA("DateRDV",TCD!$B$1,"DT","CH","Bénéficiaire",$A106,AV$6,AV$5,"Mois (DateRDV)",AV$7,"Années (DateRDV)",AV$3),1,""),"")</f>
        <v/>
      </c>
      <c r="AW106" s="166" t="str">
        <f>IFERROR(IF(GETPIVOTDATA("DateRDV",TCD!$B$1,"DT","CH","Bénéficiaire",$A106,AW$6,AW$5,"Mois (DateRDV)",AW$7,"Années (DateRDV)",AW$3),2,""),"")</f>
        <v/>
      </c>
      <c r="AX106" s="166" t="str">
        <f>IFERROR(IF(GETPIVOTDATA("DateRDV",TCD!$B$1,"DT","CH","Bénéficiaire",$A106,AX$6,AX$5,"Mois (DateRDV)",AX$7,"Années (DateRDV)",AX$3,"Présence","Excusé"),3,""),"")</f>
        <v/>
      </c>
      <c r="AY106" s="166" t="str">
        <f>IFERROR(IF(GETPIVOTDATA("DateRDV",TCD!$B$1,"DT","CH","Bénéficiaire",$A106,AY$6,AY$5,"Mois (DateRDV)",AY$7,"Années (DateRDV)",AY$3,"Présence","Absent"),4,""),"")</f>
        <v/>
      </c>
      <c r="AZ106" s="166" t="str">
        <f>IFERROR(IF(GETPIVOTDATA("DateRDV",TCD!$B$1,"DT","CH","Bénéficiaire",$A106,AZ$6,AZ$5,"Mois (DateRDV)",AZ$7,"Années (DateRDV)",AZ$3),1,""),"")</f>
        <v/>
      </c>
      <c r="BA106" s="166" t="str">
        <f>IFERROR(IF(GETPIVOTDATA("DateRDV",TCD!$B$1,"DT","CH","Bénéficiaire",$A106,BA$6,BA$5,"Mois (DateRDV)",BA$7,"Années (DateRDV)",BA$3),2,""),"")</f>
        <v/>
      </c>
      <c r="BB106" s="166" t="str">
        <f>IFERROR(IF(GETPIVOTDATA("DateRDV",TCD!$B$1,"DT","CH","Bénéficiaire",$A106,BB$6,BB$5,"Mois (DateRDV)",BB$7,"Années (DateRDV)",BB$3,"Présence","Excusé"),3,""),"")</f>
        <v/>
      </c>
      <c r="BC106" s="166" t="str">
        <f>IFERROR(IF(GETPIVOTDATA("DateRDV",TCD!$B$1,"DT","CH","Bénéficiaire",$A106,BC$6,BC$5,"Mois (DateRDV)",BC$7,"Années (DateRDV)",BC$3,"Présence","Absent"),4,""),"")</f>
        <v/>
      </c>
      <c r="BD106" s="166" t="str">
        <f>IFERROR(IF(GETPIVOTDATA("DateRDV",TCD!$B$1,"DT","CH","Bénéficiaire",$A106,BD$6,BD$5,"Mois (DateRDV)",BD$7,"Années (DateRDV)",BD$3),1,""),"")</f>
        <v/>
      </c>
      <c r="BE106" s="166" t="str">
        <f>IFERROR(IF(GETPIVOTDATA("DateRDV",TCD!$B$1,"DT","CH","Bénéficiaire",$A106,BE$6,BE$5,"Mois (DateRDV)",BE$7,"Années (DateRDV)",BE$3),2,""),"")</f>
        <v/>
      </c>
      <c r="BF106" s="166" t="str">
        <f>IFERROR(IF(GETPIVOTDATA("DateRDV",TCD!$B$1,"DT","CH","Bénéficiaire",$A106,BF$6,BF$5,"Mois (DateRDV)",BF$7,"Années (DateRDV)",BF$3,"Présence","Excusé"),3,""),"")</f>
        <v/>
      </c>
      <c r="BG106" s="166" t="str">
        <f>IFERROR(IF(GETPIVOTDATA("DateRDV",TCD!$B$1,"DT","CH","Bénéficiaire",$A106,BG$6,BG$5,"Mois (DateRDV)",BG$7,"Années (DateRDV)",BG$3,"Présence","Absent"),4,""),"")</f>
        <v/>
      </c>
      <c r="BH106" s="166" t="str">
        <f>IFERROR(IF(GETPIVOTDATA("DateRDV",TCD!$B$1,"DT","CH","Bénéficiaire",$A106,BH$6,BH$5,"Mois (DateRDV)",BH$7,"Années (DateRDV)",BH$3),1,""),"")</f>
        <v/>
      </c>
      <c r="BI106" s="166" t="str">
        <f>IFERROR(IF(GETPIVOTDATA("DateRDV",TCD!$B$1,"DT","CH","Bénéficiaire",$A106,BI$6,BI$5,"Mois (DateRDV)",BI$7,"Années (DateRDV)",BI$3),2,""),"")</f>
        <v/>
      </c>
      <c r="BJ106" s="166" t="str">
        <f>IFERROR(IF(GETPIVOTDATA("DateRDV",TCD!$B$1,"DT","CH","Bénéficiaire",$A106,BJ$6,BJ$5,"Mois (DateRDV)",BJ$7,"Années (DateRDV)",BJ$3,"Présence","Excusé"),3,""),"")</f>
        <v/>
      </c>
      <c r="BK106" s="166" t="str">
        <f>IFERROR(IF(GETPIVOTDATA("DateRDV",TCD!$B$1,"DT","CH","Bénéficiaire",$A106,BK$6,BK$5,"Mois (DateRDV)",BK$7,"Années (DateRDV)",BK$3,"Présence","Absent"),4,""),"")</f>
        <v/>
      </c>
      <c r="BL106" s="166" t="str">
        <f>IFERROR(IF(GETPIVOTDATA("DateRDV",TCD!$B$1,"DT","CH","Bénéficiaire",$A106,BL$6,BL$5,"Mois (DateRDV)",BL$7,"Années (DateRDV)",BL$3),1,""),"")</f>
        <v/>
      </c>
      <c r="BM106" s="166" t="str">
        <f>IFERROR(IF(GETPIVOTDATA("DateRDV",TCD!$B$1,"DT","CH","Bénéficiaire",$A106,BM$6,BM$5,"Mois (DateRDV)",BM$7,"Années (DateRDV)",BM$3),2,""),"")</f>
        <v/>
      </c>
      <c r="BN106" s="166" t="str">
        <f>IFERROR(IF(GETPIVOTDATA("DateRDV",TCD!$B$1,"DT","CH","Bénéficiaire",$A106,BN$6,BN$5,"Mois (DateRDV)",BN$7,"Années (DateRDV)",BN$3,"Présence","Excusé"),3,""),"")</f>
        <v/>
      </c>
      <c r="BO106" s="166" t="str">
        <f>IFERROR(IF(GETPIVOTDATA("DateRDV",TCD!$B$1,"DT","CH","Bénéficiaire",$A106,BO$6,BO$5,"Mois (DateRDV)",BO$7,"Années (DateRDV)",BO$3,"Présence","Absent"),4,""),"")</f>
        <v/>
      </c>
      <c r="BP106" s="166" t="str">
        <f>IFERROR(IF(GETPIVOTDATA("DateRDV",TCD!$B$1,"DT","CH","Bénéficiaire",$A106,BP$6,BP$5,"Mois (DateRDV)",BP$7,"Années (DateRDV)",BP$3),1,""),"")</f>
        <v/>
      </c>
      <c r="BQ106" s="166" t="str">
        <f>IFERROR(IF(GETPIVOTDATA("DateRDV",TCD!$B$1,"DT","CH","Bénéficiaire",$A106,BQ$6,BQ$5,"Mois (DateRDV)",BQ$7,"Années (DateRDV)",BQ$3),2,""),"")</f>
        <v/>
      </c>
      <c r="BR106" s="166" t="str">
        <f>IFERROR(IF(GETPIVOTDATA("DateRDV",TCD!$B$1,"DT","CH","Bénéficiaire",$A106,BR$6,BR$5,"Mois (DateRDV)",BR$7,"Années (DateRDV)",BR$3,"Présence","Excusé"),3,""),"")</f>
        <v/>
      </c>
      <c r="BS106" s="166" t="str">
        <f>IFERROR(IF(GETPIVOTDATA("DateRDV",TCD!$B$1,"DT","CH","Bénéficiaire",$A106,BS$6,BS$5,"Mois (DateRDV)",BS$7,"Années (DateRDV)",BS$3,"Présence","Absent"),4,""),"")</f>
        <v/>
      </c>
      <c r="BT106" s="166" t="str">
        <f>IFERROR(IF(GETPIVOTDATA("DateRDV",TCD!$B$1,"DT","CH","Bénéficiaire",$A106,BT$6,BT$5,"Mois (DateRDV)",BT$7,"Années (DateRDV)",BT$3),1,""),"")</f>
        <v/>
      </c>
      <c r="BU106" s="166" t="str">
        <f>IFERROR(IF(GETPIVOTDATA("DateRDV",TCD!$B$1,"DT","CH","Bénéficiaire",$A106,BU$6,BU$5,"Mois (DateRDV)",BU$7,"Années (DateRDV)",BU$3),2,""),"")</f>
        <v/>
      </c>
      <c r="BV106" s="166" t="str">
        <f>IFERROR(IF(GETPIVOTDATA("DateRDV",TCD!$B$1,"DT","CH","Bénéficiaire",$A106,BV$6,BV$5,"Mois (DateRDV)",BV$7,"Années (DateRDV)",BV$3,"Présence","Excusé"),3,""),"")</f>
        <v/>
      </c>
      <c r="BW106" s="166" t="str">
        <f>IFERROR(IF(GETPIVOTDATA("DateRDV",TCD!$B$1,"DT","CH","Bénéficiaire",$A106,BW$6,BW$5,"Mois (DateRDV)",BW$7,"Années (DateRDV)",BW$3,"Présence","Absent"),4,""),"")</f>
        <v/>
      </c>
      <c r="BX106" s="166" t="str">
        <f>IFERROR(IF(GETPIVOTDATA("DateRDV",TCD!$B$1,"DT","CH","Bénéficiaire",$A106,BX$6,BX$5,"Mois (DateRDV)",BX$7,"Années (DateRDV)",BX$3),1,""),"")</f>
        <v/>
      </c>
      <c r="BY106" s="166" t="str">
        <f>IFERROR(IF(GETPIVOTDATA("DateRDV",TCD!$B$1,"DT","CH","Bénéficiaire",$A106,BY$6,BY$5,"Mois (DateRDV)",BY$7,"Années (DateRDV)",BY$3),2,""),"")</f>
        <v/>
      </c>
      <c r="BZ106" s="166" t="str">
        <f>IFERROR(IF(GETPIVOTDATA("DateRDV",TCD!$B$1,"DT","CH","Bénéficiaire",$A106,BZ$6,BZ$5,"Mois (DateRDV)",BZ$7,"Années (DateRDV)",BZ$3,"Présence","Excusé"),3,""),"")</f>
        <v/>
      </c>
      <c r="CA106" s="166" t="str">
        <f>IFERROR(IF(GETPIVOTDATA("DateRDV",TCD!$B$1,"DT","CH","Bénéficiaire",$A106,CA$6,CA$5,"Mois (DateRDV)",CA$7,"Années (DateRDV)",CA$3,"Présence","Absent"),4,""),"")</f>
        <v/>
      </c>
      <c r="CB106" s="166" t="str">
        <f>IFERROR(IF(GETPIVOTDATA("DateRDV",TCD!$B$1,"DT","CH","Bénéficiaire",$A106,CB$6,CB$5,"Mois (DateRDV)",CB$7,"Années (DateRDV)",CB$3),1,""),"")</f>
        <v/>
      </c>
      <c r="CC106" s="166" t="str">
        <f>IFERROR(IF(GETPIVOTDATA("DateRDV",TCD!$B$1,"DT","CH","Bénéficiaire",$A106,CC$6,CC$5,"Mois (DateRDV)",CC$7,"Années (DateRDV)",CC$3),2,""),"")</f>
        <v/>
      </c>
      <c r="CD106" s="166" t="str">
        <f>IFERROR(IF(GETPIVOTDATA("DateRDV",TCD!$B$1,"DT","CH","Bénéficiaire",$A106,CD$6,CD$5,"Mois (DateRDV)",CD$7,"Années (DateRDV)",CD$3,"Présence","Excusé"),3,""),"")</f>
        <v/>
      </c>
      <c r="CE106" s="166" t="str">
        <f>IFERROR(IF(GETPIVOTDATA("DateRDV",TCD!$B$1,"DT","CH","Bénéficiaire",$A106,CE$6,CE$5,"Mois (DateRDV)",CE$7,"Années (DateRDV)",CE$3,"Présence","Absent"),4,""),"")</f>
        <v/>
      </c>
      <c r="CF106" s="166" t="str">
        <f>IFERROR(IF(GETPIVOTDATA("DateRDV",TCD!$B$1,"DT","CH","Bénéficiaire",$A106,CF$6,CF$5,"Mois (DateRDV)",CF$7,"Années (DateRDV)",CF$3),1,""),"")</f>
        <v/>
      </c>
      <c r="CG106" s="166" t="str">
        <f>IFERROR(IF(GETPIVOTDATA("DateRDV",TCD!$B$1,"DT","CH","Bénéficiaire",$A106,CG$6,CG$5,"Mois (DateRDV)",CG$7,"Années (DateRDV)",CG$3),2,""),"")</f>
        <v/>
      </c>
      <c r="CH106" s="166" t="str">
        <f>IFERROR(IF(GETPIVOTDATA("DateRDV",TCD!$B$1,"DT","CH","Bénéficiaire",$A106,CH$6,CH$5,"Mois (DateRDV)",CH$7,"Années (DateRDV)",CH$3,"Présence","Excusé"),3,""),"")</f>
        <v/>
      </c>
      <c r="CI106" s="166" t="str">
        <f>IFERROR(IF(GETPIVOTDATA("DateRDV",TCD!$B$1,"DT","CH","Bénéficiaire",$A106,CI$6,CI$5,"Mois (DateRDV)",CI$7,"Années (DateRDV)",CI$3,"Présence","Absent"),4,""),"")</f>
        <v/>
      </c>
      <c r="CJ106" s="166" t="str">
        <f>IFERROR(IF(GETPIVOTDATA("DateRDV",TCD!$B$1,"DT","CH","Bénéficiaire",$A106,CJ$6,CJ$5,"Mois (DateRDV)",CJ$7,"Années (DateRDV)",CJ$3),1,""),"")</f>
        <v/>
      </c>
      <c r="CK106" s="166" t="str">
        <f>IFERROR(IF(GETPIVOTDATA("DateRDV",TCD!$B$1,"DT","CH","Bénéficiaire",$A106,CK$6,CK$5,"Mois (DateRDV)",CK$7,"Années (DateRDV)",CK$3),2,""),"")</f>
        <v/>
      </c>
      <c r="CL106" s="166" t="str">
        <f>IFERROR(IF(GETPIVOTDATA("DateRDV",TCD!$B$1,"DT","CH","Bénéficiaire",$A106,CL$6,CL$5,"Mois (DateRDV)",CL$7,"Années (DateRDV)",CL$3,"Présence","Excusé"),3,""),"")</f>
        <v/>
      </c>
      <c r="CM106" s="166" t="str">
        <f>IFERROR(IF(GETPIVOTDATA("DateRDV",TCD!$B$1,"DT","CH","Bénéficiaire",$A106,CM$6,CM$5,"Mois (DateRDV)",CM$7,"Années (DateRDV)",CM$3,"Présence","Absent"),4,""),"")</f>
        <v/>
      </c>
      <c r="CN106" s="166" t="str">
        <f>IFERROR(IF(GETPIVOTDATA("DateRDV",TCD!$B$1,"DT","CH","Bénéficiaire",$A106,CN$6,CN$5,"Mois (DateRDV)",CN$7,"Années (DateRDV)",CN$3),1,""),"")</f>
        <v/>
      </c>
      <c r="CO106" s="166" t="str">
        <f>IFERROR(IF(GETPIVOTDATA("DateRDV",TCD!$B$1,"DT","CH","Bénéficiaire",$A106,CO$6,CO$5,"Mois (DateRDV)",CO$7,"Années (DateRDV)",CO$3),2,""),"")</f>
        <v/>
      </c>
      <c r="CP106" s="166" t="str">
        <f>IFERROR(IF(GETPIVOTDATA("DateRDV",TCD!$B$1,"DT","CH","Bénéficiaire",$A106,CP$6,CP$5,"Mois (DateRDV)",CP$7,"Années (DateRDV)",CP$3,"Présence","Excusé"),3,""),"")</f>
        <v/>
      </c>
      <c r="CQ106" s="166" t="str">
        <f>IFERROR(IF(GETPIVOTDATA("DateRDV",TCD!$B$1,"DT","CH","Bénéficiaire",$A106,CQ$6,CQ$5,"Mois (DateRDV)",CQ$7,"Années (DateRDV)",CQ$3,"Présence","Absent"),4,""),"")</f>
        <v/>
      </c>
      <c r="CR106" s="166" t="str">
        <f>IFERROR(IF(GETPIVOTDATA("DateRDV",TCD!$B$1,"DT","CH","Bénéficiaire",$A106,CR$6,CR$5,"Mois (DateRDV)",CR$7,"Années (DateRDV)",CR$3),1,""),"")</f>
        <v/>
      </c>
      <c r="CS106" s="166" t="str">
        <f>IFERROR(IF(GETPIVOTDATA("DateRDV",TCD!$B$1,"DT","CH","Bénéficiaire",$A106,CS$6,CS$5,"Mois (DateRDV)",CS$7,"Années (DateRDV)",CS$3),2,""),"")</f>
        <v/>
      </c>
      <c r="CT106" s="166" t="str">
        <f>IFERROR(IF(GETPIVOTDATA("DateRDV",TCD!$B$1,"DT","CH","Bénéficiaire",$A106,CT$6,CT$5,"Mois (DateRDV)",CT$7,"Années (DateRDV)",CT$3,"Présence","Excusé"),3,""),"")</f>
        <v/>
      </c>
      <c r="CU106" s="166" t="str">
        <f>IFERROR(IF(GETPIVOTDATA("DateRDV",TCD!$B$1,"DT","CH","Bénéficiaire",$A106,CU$6,CU$5,"Mois (DateRDV)",CU$7,"Années (DateRDV)",CU$3,"Présence","Absent"),4,""),"")</f>
        <v/>
      </c>
      <c r="CV106" s="166" t="str">
        <f>IFERROR(IF(GETPIVOTDATA("DateRDV",TCD!$B$1,"DT","CH","Bénéficiaire",$A106,CV$6,CV$5,"Mois (DateRDV)",CV$7,"Années (DateRDV)",CV$3),1,""),"")</f>
        <v/>
      </c>
      <c r="CW106" s="166" t="str">
        <f>IFERROR(IF(GETPIVOTDATA("DateRDV",TCD!$B$1,"DT","CH","Bénéficiaire",$A106,CW$6,CW$5,"Mois (DateRDV)",CW$7,"Années (DateRDV)",CW$3),2,""),"")</f>
        <v/>
      </c>
      <c r="CX106" s="166" t="str">
        <f>IFERROR(IF(GETPIVOTDATA("DateRDV",TCD!$B$1,"DT","CH","Bénéficiaire",$A106,CX$6,CX$5,"Mois (DateRDV)",CX$7,"Années (DateRDV)",CX$3,"Présence","Excusé"),3,""),"")</f>
        <v/>
      </c>
      <c r="CY106" s="166" t="str">
        <f>IFERROR(IF(GETPIVOTDATA("DateRDV",TCD!$B$1,"DT","CH","Bénéficiaire",$A106,CY$6,CY$5,"Mois (DateRDV)",CY$7,"Années (DateRDV)",CY$3,"Présence","Absent"),4,""),"")</f>
        <v/>
      </c>
      <c r="CZ106" s="166" t="str">
        <f>IFERROR(IF(GETPIVOTDATA("DateRDV",TCD!$B$1,"DT","CH","Bénéficiaire",$A106,CZ$6,CZ$5,"Mois (DateRDV)",CZ$7,"Années (DateRDV)",CZ$3),1,""),"")</f>
        <v/>
      </c>
      <c r="DA106" s="166" t="str">
        <f>IFERROR(IF(GETPIVOTDATA("DateRDV",TCD!$B$1,"DT","CH","Bénéficiaire",$A106,DA$6,DA$5,"Mois (DateRDV)",DA$7,"Années (DateRDV)",DA$3),2,""),"")</f>
        <v/>
      </c>
      <c r="DB106" s="166" t="str">
        <f>IFERROR(IF(GETPIVOTDATA("DateRDV",TCD!$B$1,"DT","CH","Bénéficiaire",$A106,DB$6,DB$5,"Mois (DateRDV)",DB$7,"Années (DateRDV)",DB$3,"Présence","Excusé"),3,""),"")</f>
        <v/>
      </c>
      <c r="DC106" s="166" t="str">
        <f>IFERROR(IF(GETPIVOTDATA("DateRDV",TCD!$B$1,"DT","CH","Bénéficiaire",$A106,DC$6,DC$5,"Mois (DateRDV)",DC$7,"Années (DateRDV)",DC$3,"Présence","Absent"),4,""),"")</f>
        <v/>
      </c>
      <c r="DD106" s="166" t="str">
        <f>IFERROR(IF(GETPIVOTDATA("DateRDV",TCD!$B$1,"DT","CH","Bénéficiaire",$A106,DD$6,DD$5,"Mois (DateRDV)",DD$7,"Années (DateRDV)",DD$3),1,""),"")</f>
        <v/>
      </c>
      <c r="DE106" s="166" t="str">
        <f>IFERROR(IF(GETPIVOTDATA("DateRDV",TCD!$B$1,"DT","CH","Bénéficiaire",$A106,DE$6,DE$5,"Mois (DateRDV)",DE$7,"Années (DateRDV)",DE$3),2,""),"")</f>
        <v/>
      </c>
      <c r="DF106" s="166" t="str">
        <f>IFERROR(IF(GETPIVOTDATA("DateRDV",TCD!$B$1,"DT","CH","Bénéficiaire",$A106,DF$6,DF$5,"Mois (DateRDV)",DF$7,"Années (DateRDV)",DF$3,"Présence","Excusé"),3,""),"")</f>
        <v/>
      </c>
      <c r="DG106" s="166" t="str">
        <f>IFERROR(IF(GETPIVOTDATA("DateRDV",TCD!$B$1,"DT","CH","Bénéficiaire",$A106,DG$6,DG$5,"Mois (DateRDV)",DG$7,"Années (DateRDV)",DG$3,"Présence","Absent"),4,""),"")</f>
        <v/>
      </c>
      <c r="DH106" s="166" t="str">
        <f>IFERROR(IF(GETPIVOTDATA("DateRDV",TCD!$B$1,"DT","CH","Bénéficiaire",$A106,DH$6,DH$5,"Mois (DateRDV)",DH$7,"Années (DateRDV)",DH$3),1,""),"")</f>
        <v/>
      </c>
      <c r="DI106" s="166" t="str">
        <f>IFERROR(IF(GETPIVOTDATA("DateRDV",TCD!$B$1,"DT","CH","Bénéficiaire",$A106,DI$6,DI$5,"Mois (DateRDV)",DI$7,"Années (DateRDV)",DI$3),2,""),"")</f>
        <v/>
      </c>
      <c r="DJ106" s="166" t="str">
        <f>IFERROR(IF(GETPIVOTDATA("DateRDV",TCD!$B$1,"DT","CH","Bénéficiaire",$A106,DJ$6,DJ$5,"Mois (DateRDV)",DJ$7,"Années (DateRDV)",DJ$3,"Présence","Excusé"),3,""),"")</f>
        <v/>
      </c>
      <c r="DK106" s="166" t="str">
        <f>IFERROR(IF(GETPIVOTDATA("DateRDV",TCD!$B$1,"DT","CH","Bénéficiaire",$A106,DK$6,DK$5,"Mois (DateRDV)",DK$7,"Années (DateRDV)",DK$3,"Présence","Absent"),4,""),"")</f>
        <v/>
      </c>
      <c r="DL106" s="166" t="str">
        <f>IFERROR(IF(GETPIVOTDATA("DateRDV",TCD!$B$1,"DT","CH","Bénéficiaire",$A106,DL$6,DL$5,"Mois (DateRDV)",DL$7,"Années (DateRDV)",DL$3),1,""),"")</f>
        <v/>
      </c>
      <c r="DM106" s="166" t="str">
        <f>IFERROR(IF(GETPIVOTDATA("DateRDV",TCD!$B$1,"DT","CH","Bénéficiaire",$A106,DM$6,DM$5,"Mois (DateRDV)",DM$7,"Années (DateRDV)",DM$3),2,""),"")</f>
        <v/>
      </c>
      <c r="DN106" s="166" t="str">
        <f>IFERROR(IF(GETPIVOTDATA("DateRDV",TCD!$B$1,"DT","CH","Bénéficiaire",$A106,DN$6,DN$5,"Mois (DateRDV)",DN$7,"Années (DateRDV)",DN$3,"Présence","Excusé"),3,""),"")</f>
        <v/>
      </c>
      <c r="DO106" s="166" t="str">
        <f>IFERROR(IF(GETPIVOTDATA("DateRDV",TCD!$B$1,"DT","CH","Bénéficiaire",$A106,DO$6,DO$5,"Mois (DateRDV)",DO$7,"Années (DateRDV)",DO$3,"Présence","Absent"),4,""),"")</f>
        <v/>
      </c>
    </row>
    <row r="107" spans="2:119" x14ac:dyDescent="0.2">
      <c r="B107" s="169" t="str">
        <f>IFERROR(IF(INDEX(Data!P:P,MATCH(A107,Data!B:B,0))&lt;&gt;"",INDEX(Data!P:P,MATCH(A107,Data!B:B,0)),""),"")</f>
        <v/>
      </c>
      <c r="C107" s="169" t="str">
        <f>IFERROR(IF(INDEX(Data!O:O,MATCH(A107,Data!B:B,0))&lt;&gt;"",INDEX(Data!O:O,MATCH(A107,Data!B:B,0)),""),"")</f>
        <v/>
      </c>
      <c r="D107" s="169" t="str">
        <f>IFERROR(IF(INDEX(Data!J:J,MATCH(A107,Data!B:B,0))&lt;&gt;"",INDEX(Data!J:J,MATCH(A107,Data!B:B,0)),""),"")</f>
        <v/>
      </c>
      <c r="E107" s="169" t="str">
        <f>IFERROR(IF(INDEX(Data!M:M,MATCH(A107,Data!B:B,0))&lt;&gt;"",INDEX(Data!M:M,MATCH(A107,Data!B:B,0)),""),"")</f>
        <v/>
      </c>
      <c r="F107" s="169" t="str">
        <f>IFERROR(IF(INDEX(Data!N:N,MATCH(A107,Data!B:B,0))&lt;&gt;"",INDEX(Data!N:N,MATCH(A107,Data!B:B,0)),""),"")</f>
        <v/>
      </c>
      <c r="G107" s="170" t="str">
        <f>IFERROR(IF(INDEX(Data!K:K,MATCH(A107,Data!B:B,0))&lt;&gt;"",INDEX(Data!K:K,MATCH(A107,Data!B:B,0)),""),"")</f>
        <v/>
      </c>
      <c r="H107" s="170" t="str">
        <f>IFERROR(IF(INDEX(Data!L:L,MATCH(A107,Data!B:B,0))&lt;&gt;"",INDEX(Data!L:L,MATCH(A107,Data!B:B,0)),""),"")</f>
        <v/>
      </c>
      <c r="I107" s="170" t="str">
        <f>IFERROR(IF(INDEX(Data!C:C,MATCH(A107,Data!B:B,0))&lt;&gt;"",INDEX(Data!C:C,MATCH(A107,Data!B:B,0)),""),"")</f>
        <v/>
      </c>
      <c r="J107" s="170" t="str">
        <f>IFERROR(IF(INDEX(Data!D:D,MATCH(A107,Data!B:B,0))&lt;&gt;"",INDEX(Data!D:D,MATCH(A107,Data!B:B,0)),""),"")</f>
        <v/>
      </c>
      <c r="K107" s="171" t="str">
        <f>IFERROR(IF(INDEX(Data!H:H,MATCH(A107,Data!B:B,0))&lt;&gt;"",INDEX(Data!H:H,MATCH(A107,Data!B:B,0)),""),"")</f>
        <v/>
      </c>
      <c r="L107" s="166" t="str">
        <f>IFERROR(IF(GETPIVOTDATA("DateRDV",TCD!$B$1,"DT","CH","Bénéficiaire",$A107,L$6,L$5,"Mois (DateRDV)",L$7,"Années (DateRDV)",L$3),1,""),"")</f>
        <v/>
      </c>
      <c r="M107" s="166" t="str">
        <f>IFERROR(IF(GETPIVOTDATA("DateRDV",TCD!$B$1,"DT","CH","Bénéficiaire",$A107,M$6,M$5,"Mois (DateRDV)",M$7,"Années (DateRDV)",M$3),2,""),"")</f>
        <v/>
      </c>
      <c r="N107" s="166" t="str">
        <f>IFERROR(IF(GETPIVOTDATA("DateRDV",TCD!$B$1,"DT","CH","Bénéficiaire",$A107,N$6,N$5,"Mois (DateRDV)",N$7,"Années (DateRDV)",N$3,"Présence","Excusé"),3,""),"")</f>
        <v/>
      </c>
      <c r="O107" s="166" t="str">
        <f>IFERROR(IF(GETPIVOTDATA("DateRDV",TCD!$B$1,"DT","CH","Bénéficiaire",$A107,O$6,O$5,"Mois (DateRDV)",O$7,"Années (DateRDV)",O$3,"Présence","Absent"),4,""),"")</f>
        <v/>
      </c>
      <c r="P107" s="166" t="str">
        <f>IFERROR(IF(GETPIVOTDATA("DateRDV",TCD!$B$1,"DT","CH","Bénéficiaire",$A107,P$6,P$5,"Mois (DateRDV)",P$7,"Années (DateRDV)",P$3),1,""),"")</f>
        <v/>
      </c>
      <c r="Q107" s="166" t="str">
        <f>IFERROR(IF(GETPIVOTDATA("DateRDV",TCD!$B$1,"DT","CH","Bénéficiaire",$A107,Q$6,Q$5,"Mois (DateRDV)",Q$7,"Années (DateRDV)",Q$3),2,""),"")</f>
        <v/>
      </c>
      <c r="R107" s="166" t="str">
        <f>IFERROR(IF(GETPIVOTDATA("DateRDV",TCD!$B$1,"DT","CH","Bénéficiaire",$A107,R$6,R$5,"Mois (DateRDV)",R$7,"Années (DateRDV)",R$3,"Présence","Excusé"),3,""),"")</f>
        <v/>
      </c>
      <c r="S107" s="166" t="str">
        <f>IFERROR(IF(GETPIVOTDATA("DateRDV",TCD!$B$1,"DT","CH","Bénéficiaire",$A107,S$6,S$5,"Mois (DateRDV)",S$7,"Années (DateRDV)",S$3,"Présence","Absent"),4,""),"")</f>
        <v/>
      </c>
      <c r="T107" s="166" t="str">
        <f>IFERROR(IF(GETPIVOTDATA("DateRDV",TCD!$B$1,"DT","CH","Bénéficiaire",$A107,T$6,T$5,"Mois (DateRDV)",T$7,"Années (DateRDV)",T$3),1,""),"")</f>
        <v/>
      </c>
      <c r="U107" s="166" t="str">
        <f>IFERROR(IF(GETPIVOTDATA("DateRDV",TCD!$B$1,"DT","CH","Bénéficiaire",$A107,U$6,U$5,"Mois (DateRDV)",U$7,"Années (DateRDV)",U$3),2,""),"")</f>
        <v/>
      </c>
      <c r="V107" s="166" t="str">
        <f>IFERROR(IF(GETPIVOTDATA("DateRDV",TCD!$B$1,"DT","CH","Bénéficiaire",$A107,V$6,V$5,"Mois (DateRDV)",V$7,"Années (DateRDV)",V$3,"Présence","Excusé"),3,""),"")</f>
        <v/>
      </c>
      <c r="W107" s="166" t="str">
        <f>IFERROR(IF(GETPIVOTDATA("DateRDV",TCD!$B$1,"DT","CH","Bénéficiaire",$A107,W$6,W$5,"Mois (DateRDV)",W$7,"Années (DateRDV)",W$3,"Présence","Absent"),4,""),"")</f>
        <v/>
      </c>
      <c r="X107" s="166" t="str">
        <f>IFERROR(IF(GETPIVOTDATA("DateRDV",TCD!$B$1,"DT","CH","Bénéficiaire",$A107,X$6,X$5,"Mois (DateRDV)",X$7,"Années (DateRDV)",X$3),1,""),"")</f>
        <v/>
      </c>
      <c r="Y107" s="166" t="str">
        <f>IFERROR(IF(GETPIVOTDATA("DateRDV",TCD!$B$1,"DT","CH","Bénéficiaire",$A107,Y$6,Y$5,"Mois (DateRDV)",Y$7,"Années (DateRDV)",Y$3),2,""),"")</f>
        <v/>
      </c>
      <c r="Z107" s="166" t="str">
        <f>IFERROR(IF(GETPIVOTDATA("DateRDV",TCD!$B$1,"DT","CH","Bénéficiaire",$A107,Z$6,Z$5,"Mois (DateRDV)",Z$7,"Années (DateRDV)",Z$3,"Présence","Excusé"),3,""),"")</f>
        <v/>
      </c>
      <c r="AA107" s="166" t="str">
        <f>IFERROR(IF(GETPIVOTDATA("DateRDV",TCD!$B$1,"DT","CH","Bénéficiaire",$A107,AA$6,AA$5,"Mois (DateRDV)",AA$7,"Années (DateRDV)",AA$3,"Présence","Absent"),4,""),"")</f>
        <v/>
      </c>
      <c r="AB107" s="166" t="str">
        <f>IFERROR(IF(GETPIVOTDATA("DateRDV",TCD!$B$1,"DT","CH","Bénéficiaire",$A107,AB$6,AB$5,"Mois (DateRDV)",AB$7,"Années (DateRDV)",AB$3),1,""),"")</f>
        <v/>
      </c>
      <c r="AC107" s="166" t="str">
        <f>IFERROR(IF(GETPIVOTDATA("DateRDV",TCD!$B$1,"DT","CH","Bénéficiaire",$A107,AC$6,AC$5,"Mois (DateRDV)",AC$7,"Années (DateRDV)",AC$3),2,""),"")</f>
        <v/>
      </c>
      <c r="AD107" s="166" t="str">
        <f>IFERROR(IF(GETPIVOTDATA("DateRDV",TCD!$B$1,"DT","CH","Bénéficiaire",$A107,AD$6,AD$5,"Mois (DateRDV)",AD$7,"Années (DateRDV)",AD$3,"Présence","Excusé"),3,""),"")</f>
        <v/>
      </c>
      <c r="AE107" s="166" t="str">
        <f>IFERROR(IF(GETPIVOTDATA("DateRDV",TCD!$B$1,"DT","CH","Bénéficiaire",$A107,AE$6,AE$5,"Mois (DateRDV)",AE$7,"Années (DateRDV)",AE$3,"Présence","Absent"),4,""),"")</f>
        <v/>
      </c>
      <c r="AF107" s="166" t="str">
        <f>IFERROR(IF(GETPIVOTDATA("DateRDV",TCD!$B$1,"DT","CH","Bénéficiaire",$A107,AF$6,AF$5,"Mois (DateRDV)",AF$7,"Années (DateRDV)",AF$3),1,""),"")</f>
        <v/>
      </c>
      <c r="AG107" s="166" t="str">
        <f>IFERROR(IF(GETPIVOTDATA("DateRDV",TCD!$B$1,"DT","CH","Bénéficiaire",$A107,AG$6,AG$5,"Mois (DateRDV)",AG$7,"Années (DateRDV)",AG$3),2,""),"")</f>
        <v/>
      </c>
      <c r="AH107" s="166" t="str">
        <f>IFERROR(IF(GETPIVOTDATA("DateRDV",TCD!$B$1,"DT","CH","Bénéficiaire",$A107,AH$6,AH$5,"Mois (DateRDV)",AH$7,"Années (DateRDV)",AH$3,"Présence","Excusé"),3,""),"")</f>
        <v/>
      </c>
      <c r="AI107" s="166" t="str">
        <f>IFERROR(IF(GETPIVOTDATA("DateRDV",TCD!$B$1,"DT","CH","Bénéficiaire",$A107,AI$6,AI$5,"Mois (DateRDV)",AI$7,"Années (DateRDV)",AI$3,"Présence","Absent"),4,""),"")</f>
        <v/>
      </c>
      <c r="AJ107" s="166" t="str">
        <f>IFERROR(IF(GETPIVOTDATA("DateRDV",TCD!$B$1,"DT","CH","Bénéficiaire",$A107,AJ$6,AJ$5,"Mois (DateRDV)",AJ$7,"Années (DateRDV)",AJ$3),1,""),"")</f>
        <v/>
      </c>
      <c r="AK107" s="166" t="str">
        <f>IFERROR(IF(GETPIVOTDATA("DateRDV",TCD!$B$1,"DT","CH","Bénéficiaire",$A107,AK$6,AK$5,"Mois (DateRDV)",AK$7,"Années (DateRDV)",AK$3),2,""),"")</f>
        <v/>
      </c>
      <c r="AL107" s="166" t="str">
        <f>IFERROR(IF(GETPIVOTDATA("DateRDV",TCD!$B$1,"DT","CH","Bénéficiaire",$A107,AL$6,AL$5,"Mois (DateRDV)",AL$7,"Années (DateRDV)",AL$3,"Présence","Excusé"),3,""),"")</f>
        <v/>
      </c>
      <c r="AM107" s="166" t="str">
        <f>IFERROR(IF(GETPIVOTDATA("DateRDV",TCD!$B$1,"DT","CH","Bénéficiaire",$A107,AM$6,AM$5,"Mois (DateRDV)",AM$7,"Années (DateRDV)",AM$3,"Présence","Absent"),4,""),"")</f>
        <v/>
      </c>
      <c r="AN107" s="166" t="str">
        <f>IFERROR(IF(GETPIVOTDATA("DateRDV",TCD!$B$1,"DT","CH","Bénéficiaire",$A107,AN$6,AN$5,"Mois (DateRDV)",AN$7,"Années (DateRDV)",AN$3),1,""),"")</f>
        <v/>
      </c>
      <c r="AO107" s="166" t="str">
        <f>IFERROR(IF(GETPIVOTDATA("DateRDV",TCD!$B$1,"DT","CH","Bénéficiaire",$A107,AO$6,AO$5,"Mois (DateRDV)",AO$7,"Années (DateRDV)",AO$3),2,""),"")</f>
        <v/>
      </c>
      <c r="AP107" s="166" t="str">
        <f>IFERROR(IF(GETPIVOTDATA("DateRDV",TCD!$B$1,"DT","CH","Bénéficiaire",$A107,AP$6,AP$5,"Mois (DateRDV)",AP$7,"Années (DateRDV)",AP$3,"Présence","Excusé"),3,""),"")</f>
        <v/>
      </c>
      <c r="AQ107" s="166" t="str">
        <f>IFERROR(IF(GETPIVOTDATA("DateRDV",TCD!$B$1,"DT","CH","Bénéficiaire",$A107,AQ$6,AQ$5,"Mois (DateRDV)",AQ$7,"Années (DateRDV)",AQ$3,"Présence","Absent"),4,""),"")</f>
        <v/>
      </c>
      <c r="AR107" s="166" t="str">
        <f>IFERROR(IF(GETPIVOTDATA("DateRDV",TCD!$B$1,"DT","CH","Bénéficiaire",$A107,AR$6,AR$5,"Mois (DateRDV)",AR$7,"Années (DateRDV)",AR$3),1,""),"")</f>
        <v/>
      </c>
      <c r="AS107" s="166" t="str">
        <f>IFERROR(IF(GETPIVOTDATA("DateRDV",TCD!$B$1,"DT","CH","Bénéficiaire",$A107,AS$6,AS$5,"Mois (DateRDV)",AS$7,"Années (DateRDV)",AS$3),2,""),"")</f>
        <v/>
      </c>
      <c r="AT107" s="166" t="str">
        <f>IFERROR(IF(GETPIVOTDATA("DateRDV",TCD!$B$1,"DT","CH","Bénéficiaire",$A107,AT$6,AT$5,"Mois (DateRDV)",AT$7,"Années (DateRDV)",AT$3,"Présence","Excusé"),3,""),"")</f>
        <v/>
      </c>
      <c r="AU107" s="166" t="str">
        <f>IFERROR(IF(GETPIVOTDATA("DateRDV",TCD!$B$1,"DT","CH","Bénéficiaire",$A107,AU$6,AU$5,"Mois (DateRDV)",AU$7,"Années (DateRDV)",AU$3,"Présence","Absent"),4,""),"")</f>
        <v/>
      </c>
      <c r="AV107" s="166" t="str">
        <f>IFERROR(IF(GETPIVOTDATA("DateRDV",TCD!$B$1,"DT","CH","Bénéficiaire",$A107,AV$6,AV$5,"Mois (DateRDV)",AV$7,"Années (DateRDV)",AV$3),1,""),"")</f>
        <v/>
      </c>
      <c r="AW107" s="166" t="str">
        <f>IFERROR(IF(GETPIVOTDATA("DateRDV",TCD!$B$1,"DT","CH","Bénéficiaire",$A107,AW$6,AW$5,"Mois (DateRDV)",AW$7,"Années (DateRDV)",AW$3),2,""),"")</f>
        <v/>
      </c>
      <c r="AX107" s="166" t="str">
        <f>IFERROR(IF(GETPIVOTDATA("DateRDV",TCD!$B$1,"DT","CH","Bénéficiaire",$A107,AX$6,AX$5,"Mois (DateRDV)",AX$7,"Années (DateRDV)",AX$3,"Présence","Excusé"),3,""),"")</f>
        <v/>
      </c>
      <c r="AY107" s="166" t="str">
        <f>IFERROR(IF(GETPIVOTDATA("DateRDV",TCD!$B$1,"DT","CH","Bénéficiaire",$A107,AY$6,AY$5,"Mois (DateRDV)",AY$7,"Années (DateRDV)",AY$3,"Présence","Absent"),4,""),"")</f>
        <v/>
      </c>
      <c r="AZ107" s="166" t="str">
        <f>IFERROR(IF(GETPIVOTDATA("DateRDV",TCD!$B$1,"DT","CH","Bénéficiaire",$A107,AZ$6,AZ$5,"Mois (DateRDV)",AZ$7,"Années (DateRDV)",AZ$3),1,""),"")</f>
        <v/>
      </c>
      <c r="BA107" s="166" t="str">
        <f>IFERROR(IF(GETPIVOTDATA("DateRDV",TCD!$B$1,"DT","CH","Bénéficiaire",$A107,BA$6,BA$5,"Mois (DateRDV)",BA$7,"Années (DateRDV)",BA$3),2,""),"")</f>
        <v/>
      </c>
      <c r="BB107" s="166" t="str">
        <f>IFERROR(IF(GETPIVOTDATA("DateRDV",TCD!$B$1,"DT","CH","Bénéficiaire",$A107,BB$6,BB$5,"Mois (DateRDV)",BB$7,"Années (DateRDV)",BB$3,"Présence","Excusé"),3,""),"")</f>
        <v/>
      </c>
      <c r="BC107" s="166" t="str">
        <f>IFERROR(IF(GETPIVOTDATA("DateRDV",TCD!$B$1,"DT","CH","Bénéficiaire",$A107,BC$6,BC$5,"Mois (DateRDV)",BC$7,"Années (DateRDV)",BC$3,"Présence","Absent"),4,""),"")</f>
        <v/>
      </c>
      <c r="BD107" s="166" t="str">
        <f>IFERROR(IF(GETPIVOTDATA("DateRDV",TCD!$B$1,"DT","CH","Bénéficiaire",$A107,BD$6,BD$5,"Mois (DateRDV)",BD$7,"Années (DateRDV)",BD$3),1,""),"")</f>
        <v/>
      </c>
      <c r="BE107" s="166" t="str">
        <f>IFERROR(IF(GETPIVOTDATA("DateRDV",TCD!$B$1,"DT","CH","Bénéficiaire",$A107,BE$6,BE$5,"Mois (DateRDV)",BE$7,"Années (DateRDV)",BE$3),2,""),"")</f>
        <v/>
      </c>
      <c r="BF107" s="166" t="str">
        <f>IFERROR(IF(GETPIVOTDATA("DateRDV",TCD!$B$1,"DT","CH","Bénéficiaire",$A107,BF$6,BF$5,"Mois (DateRDV)",BF$7,"Années (DateRDV)",BF$3,"Présence","Excusé"),3,""),"")</f>
        <v/>
      </c>
      <c r="BG107" s="166" t="str">
        <f>IFERROR(IF(GETPIVOTDATA("DateRDV",TCD!$B$1,"DT","CH","Bénéficiaire",$A107,BG$6,BG$5,"Mois (DateRDV)",BG$7,"Années (DateRDV)",BG$3,"Présence","Absent"),4,""),"")</f>
        <v/>
      </c>
      <c r="BH107" s="166" t="str">
        <f>IFERROR(IF(GETPIVOTDATA("DateRDV",TCD!$B$1,"DT","CH","Bénéficiaire",$A107,BH$6,BH$5,"Mois (DateRDV)",BH$7,"Années (DateRDV)",BH$3),1,""),"")</f>
        <v/>
      </c>
      <c r="BI107" s="166" t="str">
        <f>IFERROR(IF(GETPIVOTDATA("DateRDV",TCD!$B$1,"DT","CH","Bénéficiaire",$A107,BI$6,BI$5,"Mois (DateRDV)",BI$7,"Années (DateRDV)",BI$3),2,""),"")</f>
        <v/>
      </c>
      <c r="BJ107" s="166" t="str">
        <f>IFERROR(IF(GETPIVOTDATA("DateRDV",TCD!$B$1,"DT","CH","Bénéficiaire",$A107,BJ$6,BJ$5,"Mois (DateRDV)",BJ$7,"Années (DateRDV)",BJ$3,"Présence","Excusé"),3,""),"")</f>
        <v/>
      </c>
      <c r="BK107" s="166" t="str">
        <f>IFERROR(IF(GETPIVOTDATA("DateRDV",TCD!$B$1,"DT","CH","Bénéficiaire",$A107,BK$6,BK$5,"Mois (DateRDV)",BK$7,"Années (DateRDV)",BK$3,"Présence","Absent"),4,""),"")</f>
        <v/>
      </c>
      <c r="BL107" s="166" t="str">
        <f>IFERROR(IF(GETPIVOTDATA("DateRDV",TCD!$B$1,"DT","CH","Bénéficiaire",$A107,BL$6,BL$5,"Mois (DateRDV)",BL$7,"Années (DateRDV)",BL$3),1,""),"")</f>
        <v/>
      </c>
      <c r="BM107" s="166" t="str">
        <f>IFERROR(IF(GETPIVOTDATA("DateRDV",TCD!$B$1,"DT","CH","Bénéficiaire",$A107,BM$6,BM$5,"Mois (DateRDV)",BM$7,"Années (DateRDV)",BM$3),2,""),"")</f>
        <v/>
      </c>
      <c r="BN107" s="166" t="str">
        <f>IFERROR(IF(GETPIVOTDATA("DateRDV",TCD!$B$1,"DT","CH","Bénéficiaire",$A107,BN$6,BN$5,"Mois (DateRDV)",BN$7,"Années (DateRDV)",BN$3,"Présence","Excusé"),3,""),"")</f>
        <v/>
      </c>
      <c r="BO107" s="166" t="str">
        <f>IFERROR(IF(GETPIVOTDATA("DateRDV",TCD!$B$1,"DT","CH","Bénéficiaire",$A107,BO$6,BO$5,"Mois (DateRDV)",BO$7,"Années (DateRDV)",BO$3,"Présence","Absent"),4,""),"")</f>
        <v/>
      </c>
      <c r="BP107" s="166" t="str">
        <f>IFERROR(IF(GETPIVOTDATA("DateRDV",TCD!$B$1,"DT","CH","Bénéficiaire",$A107,BP$6,BP$5,"Mois (DateRDV)",BP$7,"Années (DateRDV)",BP$3),1,""),"")</f>
        <v/>
      </c>
      <c r="BQ107" s="166" t="str">
        <f>IFERROR(IF(GETPIVOTDATA("DateRDV",TCD!$B$1,"DT","CH","Bénéficiaire",$A107,BQ$6,BQ$5,"Mois (DateRDV)",BQ$7,"Années (DateRDV)",BQ$3),2,""),"")</f>
        <v/>
      </c>
      <c r="BR107" s="166" t="str">
        <f>IFERROR(IF(GETPIVOTDATA("DateRDV",TCD!$B$1,"DT","CH","Bénéficiaire",$A107,BR$6,BR$5,"Mois (DateRDV)",BR$7,"Années (DateRDV)",BR$3,"Présence","Excusé"),3,""),"")</f>
        <v/>
      </c>
      <c r="BS107" s="166" t="str">
        <f>IFERROR(IF(GETPIVOTDATA("DateRDV",TCD!$B$1,"DT","CH","Bénéficiaire",$A107,BS$6,BS$5,"Mois (DateRDV)",BS$7,"Années (DateRDV)",BS$3,"Présence","Absent"),4,""),"")</f>
        <v/>
      </c>
      <c r="BT107" s="166" t="str">
        <f>IFERROR(IF(GETPIVOTDATA("DateRDV",TCD!$B$1,"DT","CH","Bénéficiaire",$A107,BT$6,BT$5,"Mois (DateRDV)",BT$7,"Années (DateRDV)",BT$3),1,""),"")</f>
        <v/>
      </c>
      <c r="BU107" s="166" t="str">
        <f>IFERROR(IF(GETPIVOTDATA("DateRDV",TCD!$B$1,"DT","CH","Bénéficiaire",$A107,BU$6,BU$5,"Mois (DateRDV)",BU$7,"Années (DateRDV)",BU$3),2,""),"")</f>
        <v/>
      </c>
      <c r="BV107" s="166" t="str">
        <f>IFERROR(IF(GETPIVOTDATA("DateRDV",TCD!$B$1,"DT","CH","Bénéficiaire",$A107,BV$6,BV$5,"Mois (DateRDV)",BV$7,"Années (DateRDV)",BV$3,"Présence","Excusé"),3,""),"")</f>
        <v/>
      </c>
      <c r="BW107" s="166" t="str">
        <f>IFERROR(IF(GETPIVOTDATA("DateRDV",TCD!$B$1,"DT","CH","Bénéficiaire",$A107,BW$6,BW$5,"Mois (DateRDV)",BW$7,"Années (DateRDV)",BW$3,"Présence","Absent"),4,""),"")</f>
        <v/>
      </c>
      <c r="BX107" s="166" t="str">
        <f>IFERROR(IF(GETPIVOTDATA("DateRDV",TCD!$B$1,"DT","CH","Bénéficiaire",$A107,BX$6,BX$5,"Mois (DateRDV)",BX$7,"Années (DateRDV)",BX$3),1,""),"")</f>
        <v/>
      </c>
      <c r="BY107" s="166" t="str">
        <f>IFERROR(IF(GETPIVOTDATA("DateRDV",TCD!$B$1,"DT","CH","Bénéficiaire",$A107,BY$6,BY$5,"Mois (DateRDV)",BY$7,"Années (DateRDV)",BY$3),2,""),"")</f>
        <v/>
      </c>
      <c r="BZ107" s="166" t="str">
        <f>IFERROR(IF(GETPIVOTDATA("DateRDV",TCD!$B$1,"DT","CH","Bénéficiaire",$A107,BZ$6,BZ$5,"Mois (DateRDV)",BZ$7,"Années (DateRDV)",BZ$3,"Présence","Excusé"),3,""),"")</f>
        <v/>
      </c>
      <c r="CA107" s="166" t="str">
        <f>IFERROR(IF(GETPIVOTDATA("DateRDV",TCD!$B$1,"DT","CH","Bénéficiaire",$A107,CA$6,CA$5,"Mois (DateRDV)",CA$7,"Années (DateRDV)",CA$3,"Présence","Absent"),4,""),"")</f>
        <v/>
      </c>
      <c r="CB107" s="166" t="str">
        <f>IFERROR(IF(GETPIVOTDATA("DateRDV",TCD!$B$1,"DT","CH","Bénéficiaire",$A107,CB$6,CB$5,"Mois (DateRDV)",CB$7,"Années (DateRDV)",CB$3),1,""),"")</f>
        <v/>
      </c>
      <c r="CC107" s="166" t="str">
        <f>IFERROR(IF(GETPIVOTDATA("DateRDV",TCD!$B$1,"DT","CH","Bénéficiaire",$A107,CC$6,CC$5,"Mois (DateRDV)",CC$7,"Années (DateRDV)",CC$3),2,""),"")</f>
        <v/>
      </c>
      <c r="CD107" s="166" t="str">
        <f>IFERROR(IF(GETPIVOTDATA("DateRDV",TCD!$B$1,"DT","CH","Bénéficiaire",$A107,CD$6,CD$5,"Mois (DateRDV)",CD$7,"Années (DateRDV)",CD$3,"Présence","Excusé"),3,""),"")</f>
        <v/>
      </c>
      <c r="CE107" s="166" t="str">
        <f>IFERROR(IF(GETPIVOTDATA("DateRDV",TCD!$B$1,"DT","CH","Bénéficiaire",$A107,CE$6,CE$5,"Mois (DateRDV)",CE$7,"Années (DateRDV)",CE$3,"Présence","Absent"),4,""),"")</f>
        <v/>
      </c>
      <c r="CF107" s="166" t="str">
        <f>IFERROR(IF(GETPIVOTDATA("DateRDV",TCD!$B$1,"DT","CH","Bénéficiaire",$A107,CF$6,CF$5,"Mois (DateRDV)",CF$7,"Années (DateRDV)",CF$3),1,""),"")</f>
        <v/>
      </c>
      <c r="CG107" s="166" t="str">
        <f>IFERROR(IF(GETPIVOTDATA("DateRDV",TCD!$B$1,"DT","CH","Bénéficiaire",$A107,CG$6,CG$5,"Mois (DateRDV)",CG$7,"Années (DateRDV)",CG$3),2,""),"")</f>
        <v/>
      </c>
      <c r="CH107" s="166" t="str">
        <f>IFERROR(IF(GETPIVOTDATA("DateRDV",TCD!$B$1,"DT","CH","Bénéficiaire",$A107,CH$6,CH$5,"Mois (DateRDV)",CH$7,"Années (DateRDV)",CH$3,"Présence","Excusé"),3,""),"")</f>
        <v/>
      </c>
      <c r="CI107" s="166" t="str">
        <f>IFERROR(IF(GETPIVOTDATA("DateRDV",TCD!$B$1,"DT","CH","Bénéficiaire",$A107,CI$6,CI$5,"Mois (DateRDV)",CI$7,"Années (DateRDV)",CI$3,"Présence","Absent"),4,""),"")</f>
        <v/>
      </c>
      <c r="CJ107" s="166" t="str">
        <f>IFERROR(IF(GETPIVOTDATA("DateRDV",TCD!$B$1,"DT","CH","Bénéficiaire",$A107,CJ$6,CJ$5,"Mois (DateRDV)",CJ$7,"Années (DateRDV)",CJ$3),1,""),"")</f>
        <v/>
      </c>
      <c r="CK107" s="166" t="str">
        <f>IFERROR(IF(GETPIVOTDATA("DateRDV",TCD!$B$1,"DT","CH","Bénéficiaire",$A107,CK$6,CK$5,"Mois (DateRDV)",CK$7,"Années (DateRDV)",CK$3),2,""),"")</f>
        <v/>
      </c>
      <c r="CL107" s="166" t="str">
        <f>IFERROR(IF(GETPIVOTDATA("DateRDV",TCD!$B$1,"DT","CH","Bénéficiaire",$A107,CL$6,CL$5,"Mois (DateRDV)",CL$7,"Années (DateRDV)",CL$3,"Présence","Excusé"),3,""),"")</f>
        <v/>
      </c>
      <c r="CM107" s="166" t="str">
        <f>IFERROR(IF(GETPIVOTDATA("DateRDV",TCD!$B$1,"DT","CH","Bénéficiaire",$A107,CM$6,CM$5,"Mois (DateRDV)",CM$7,"Années (DateRDV)",CM$3,"Présence","Absent"),4,""),"")</f>
        <v/>
      </c>
      <c r="CN107" s="166" t="str">
        <f>IFERROR(IF(GETPIVOTDATA("DateRDV",TCD!$B$1,"DT","CH","Bénéficiaire",$A107,CN$6,CN$5,"Mois (DateRDV)",CN$7,"Années (DateRDV)",CN$3),1,""),"")</f>
        <v/>
      </c>
      <c r="CO107" s="166" t="str">
        <f>IFERROR(IF(GETPIVOTDATA("DateRDV",TCD!$B$1,"DT","CH","Bénéficiaire",$A107,CO$6,CO$5,"Mois (DateRDV)",CO$7,"Années (DateRDV)",CO$3),2,""),"")</f>
        <v/>
      </c>
      <c r="CP107" s="166" t="str">
        <f>IFERROR(IF(GETPIVOTDATA("DateRDV",TCD!$B$1,"DT","CH","Bénéficiaire",$A107,CP$6,CP$5,"Mois (DateRDV)",CP$7,"Années (DateRDV)",CP$3,"Présence","Excusé"),3,""),"")</f>
        <v/>
      </c>
      <c r="CQ107" s="166" t="str">
        <f>IFERROR(IF(GETPIVOTDATA("DateRDV",TCD!$B$1,"DT","CH","Bénéficiaire",$A107,CQ$6,CQ$5,"Mois (DateRDV)",CQ$7,"Années (DateRDV)",CQ$3,"Présence","Absent"),4,""),"")</f>
        <v/>
      </c>
      <c r="CR107" s="166" t="str">
        <f>IFERROR(IF(GETPIVOTDATA("DateRDV",TCD!$B$1,"DT","CH","Bénéficiaire",$A107,CR$6,CR$5,"Mois (DateRDV)",CR$7,"Années (DateRDV)",CR$3),1,""),"")</f>
        <v/>
      </c>
      <c r="CS107" s="166" t="str">
        <f>IFERROR(IF(GETPIVOTDATA("DateRDV",TCD!$B$1,"DT","CH","Bénéficiaire",$A107,CS$6,CS$5,"Mois (DateRDV)",CS$7,"Années (DateRDV)",CS$3),2,""),"")</f>
        <v/>
      </c>
      <c r="CT107" s="166" t="str">
        <f>IFERROR(IF(GETPIVOTDATA("DateRDV",TCD!$B$1,"DT","CH","Bénéficiaire",$A107,CT$6,CT$5,"Mois (DateRDV)",CT$7,"Années (DateRDV)",CT$3,"Présence","Excusé"),3,""),"")</f>
        <v/>
      </c>
      <c r="CU107" s="166" t="str">
        <f>IFERROR(IF(GETPIVOTDATA("DateRDV",TCD!$B$1,"DT","CH","Bénéficiaire",$A107,CU$6,CU$5,"Mois (DateRDV)",CU$7,"Années (DateRDV)",CU$3,"Présence","Absent"),4,""),"")</f>
        <v/>
      </c>
      <c r="CV107" s="166" t="str">
        <f>IFERROR(IF(GETPIVOTDATA("DateRDV",TCD!$B$1,"DT","CH","Bénéficiaire",$A107,CV$6,CV$5,"Mois (DateRDV)",CV$7,"Années (DateRDV)",CV$3),1,""),"")</f>
        <v/>
      </c>
      <c r="CW107" s="166" t="str">
        <f>IFERROR(IF(GETPIVOTDATA("DateRDV",TCD!$B$1,"DT","CH","Bénéficiaire",$A107,CW$6,CW$5,"Mois (DateRDV)",CW$7,"Années (DateRDV)",CW$3),2,""),"")</f>
        <v/>
      </c>
      <c r="CX107" s="166" t="str">
        <f>IFERROR(IF(GETPIVOTDATA("DateRDV",TCD!$B$1,"DT","CH","Bénéficiaire",$A107,CX$6,CX$5,"Mois (DateRDV)",CX$7,"Années (DateRDV)",CX$3,"Présence","Excusé"),3,""),"")</f>
        <v/>
      </c>
      <c r="CY107" s="166" t="str">
        <f>IFERROR(IF(GETPIVOTDATA("DateRDV",TCD!$B$1,"DT","CH","Bénéficiaire",$A107,CY$6,CY$5,"Mois (DateRDV)",CY$7,"Années (DateRDV)",CY$3,"Présence","Absent"),4,""),"")</f>
        <v/>
      </c>
      <c r="CZ107" s="166" t="str">
        <f>IFERROR(IF(GETPIVOTDATA("DateRDV",TCD!$B$1,"DT","CH","Bénéficiaire",$A107,CZ$6,CZ$5,"Mois (DateRDV)",CZ$7,"Années (DateRDV)",CZ$3),1,""),"")</f>
        <v/>
      </c>
      <c r="DA107" s="166" t="str">
        <f>IFERROR(IF(GETPIVOTDATA("DateRDV",TCD!$B$1,"DT","CH","Bénéficiaire",$A107,DA$6,DA$5,"Mois (DateRDV)",DA$7,"Années (DateRDV)",DA$3),2,""),"")</f>
        <v/>
      </c>
      <c r="DB107" s="166" t="str">
        <f>IFERROR(IF(GETPIVOTDATA("DateRDV",TCD!$B$1,"DT","CH","Bénéficiaire",$A107,DB$6,DB$5,"Mois (DateRDV)",DB$7,"Années (DateRDV)",DB$3,"Présence","Excusé"),3,""),"")</f>
        <v/>
      </c>
      <c r="DC107" s="166" t="str">
        <f>IFERROR(IF(GETPIVOTDATA("DateRDV",TCD!$B$1,"DT","CH","Bénéficiaire",$A107,DC$6,DC$5,"Mois (DateRDV)",DC$7,"Années (DateRDV)",DC$3,"Présence","Absent"),4,""),"")</f>
        <v/>
      </c>
      <c r="DD107" s="166" t="str">
        <f>IFERROR(IF(GETPIVOTDATA("DateRDV",TCD!$B$1,"DT","CH","Bénéficiaire",$A107,DD$6,DD$5,"Mois (DateRDV)",DD$7,"Années (DateRDV)",DD$3),1,""),"")</f>
        <v/>
      </c>
      <c r="DE107" s="166" t="str">
        <f>IFERROR(IF(GETPIVOTDATA("DateRDV",TCD!$B$1,"DT","CH","Bénéficiaire",$A107,DE$6,DE$5,"Mois (DateRDV)",DE$7,"Années (DateRDV)",DE$3),2,""),"")</f>
        <v/>
      </c>
      <c r="DF107" s="166" t="str">
        <f>IFERROR(IF(GETPIVOTDATA("DateRDV",TCD!$B$1,"DT","CH","Bénéficiaire",$A107,DF$6,DF$5,"Mois (DateRDV)",DF$7,"Années (DateRDV)",DF$3,"Présence","Excusé"),3,""),"")</f>
        <v/>
      </c>
      <c r="DG107" s="166" t="str">
        <f>IFERROR(IF(GETPIVOTDATA("DateRDV",TCD!$B$1,"DT","CH","Bénéficiaire",$A107,DG$6,DG$5,"Mois (DateRDV)",DG$7,"Années (DateRDV)",DG$3,"Présence","Absent"),4,""),"")</f>
        <v/>
      </c>
      <c r="DH107" s="166" t="str">
        <f>IFERROR(IF(GETPIVOTDATA("DateRDV",TCD!$B$1,"DT","CH","Bénéficiaire",$A107,DH$6,DH$5,"Mois (DateRDV)",DH$7,"Années (DateRDV)",DH$3),1,""),"")</f>
        <v/>
      </c>
      <c r="DI107" s="166" t="str">
        <f>IFERROR(IF(GETPIVOTDATA("DateRDV",TCD!$B$1,"DT","CH","Bénéficiaire",$A107,DI$6,DI$5,"Mois (DateRDV)",DI$7,"Années (DateRDV)",DI$3),2,""),"")</f>
        <v/>
      </c>
      <c r="DJ107" s="166" t="str">
        <f>IFERROR(IF(GETPIVOTDATA("DateRDV",TCD!$B$1,"DT","CH","Bénéficiaire",$A107,DJ$6,DJ$5,"Mois (DateRDV)",DJ$7,"Années (DateRDV)",DJ$3,"Présence","Excusé"),3,""),"")</f>
        <v/>
      </c>
      <c r="DK107" s="166" t="str">
        <f>IFERROR(IF(GETPIVOTDATA("DateRDV",TCD!$B$1,"DT","CH","Bénéficiaire",$A107,DK$6,DK$5,"Mois (DateRDV)",DK$7,"Années (DateRDV)",DK$3,"Présence","Absent"),4,""),"")</f>
        <v/>
      </c>
      <c r="DL107" s="166" t="str">
        <f>IFERROR(IF(GETPIVOTDATA("DateRDV",TCD!$B$1,"DT","CH","Bénéficiaire",$A107,DL$6,DL$5,"Mois (DateRDV)",DL$7,"Années (DateRDV)",DL$3),1,""),"")</f>
        <v/>
      </c>
      <c r="DM107" s="166" t="str">
        <f>IFERROR(IF(GETPIVOTDATA("DateRDV",TCD!$B$1,"DT","CH","Bénéficiaire",$A107,DM$6,DM$5,"Mois (DateRDV)",DM$7,"Années (DateRDV)",DM$3),2,""),"")</f>
        <v/>
      </c>
      <c r="DN107" s="166" t="str">
        <f>IFERROR(IF(GETPIVOTDATA("DateRDV",TCD!$B$1,"DT","CH","Bénéficiaire",$A107,DN$6,DN$5,"Mois (DateRDV)",DN$7,"Années (DateRDV)",DN$3,"Présence","Excusé"),3,""),"")</f>
        <v/>
      </c>
      <c r="DO107" s="166" t="str">
        <f>IFERROR(IF(GETPIVOTDATA("DateRDV",TCD!$B$1,"DT","CH","Bénéficiaire",$A107,DO$6,DO$5,"Mois (DateRDV)",DO$7,"Années (DateRDV)",DO$3,"Présence","Absent"),4,""),"")</f>
        <v/>
      </c>
    </row>
    <row r="108" spans="2:119" x14ac:dyDescent="0.2">
      <c r="B108" s="169" t="str">
        <f>IFERROR(IF(INDEX(Data!P:P,MATCH(A108,Data!B:B,0))&lt;&gt;"",INDEX(Data!P:P,MATCH(A108,Data!B:B,0)),""),"")</f>
        <v/>
      </c>
      <c r="C108" s="169" t="str">
        <f>IFERROR(IF(INDEX(Data!O:O,MATCH(A108,Data!B:B,0))&lt;&gt;"",INDEX(Data!O:O,MATCH(A108,Data!B:B,0)),""),"")</f>
        <v/>
      </c>
      <c r="D108" s="169" t="str">
        <f>IFERROR(IF(INDEX(Data!J:J,MATCH(A108,Data!B:B,0))&lt;&gt;"",INDEX(Data!J:J,MATCH(A108,Data!B:B,0)),""),"")</f>
        <v/>
      </c>
      <c r="E108" s="169" t="str">
        <f>IFERROR(IF(INDEX(Data!M:M,MATCH(A108,Data!B:B,0))&lt;&gt;"",INDEX(Data!M:M,MATCH(A108,Data!B:B,0)),""),"")</f>
        <v/>
      </c>
      <c r="F108" s="169" t="str">
        <f>IFERROR(IF(INDEX(Data!N:N,MATCH(A108,Data!B:B,0))&lt;&gt;"",INDEX(Data!N:N,MATCH(A108,Data!B:B,0)),""),"")</f>
        <v/>
      </c>
      <c r="G108" s="170" t="str">
        <f>IFERROR(IF(INDEX(Data!K:K,MATCH(A108,Data!B:B,0))&lt;&gt;"",INDEX(Data!K:K,MATCH(A108,Data!B:B,0)),""),"")</f>
        <v/>
      </c>
      <c r="H108" s="170" t="str">
        <f>IFERROR(IF(INDEX(Data!L:L,MATCH(A108,Data!B:B,0))&lt;&gt;"",INDEX(Data!L:L,MATCH(A108,Data!B:B,0)),""),"")</f>
        <v/>
      </c>
      <c r="I108" s="170" t="str">
        <f>IFERROR(IF(INDEX(Data!C:C,MATCH(A108,Data!B:B,0))&lt;&gt;"",INDEX(Data!C:C,MATCH(A108,Data!B:B,0)),""),"")</f>
        <v/>
      </c>
      <c r="J108" s="170" t="str">
        <f>IFERROR(IF(INDEX(Data!D:D,MATCH(A108,Data!B:B,0))&lt;&gt;"",INDEX(Data!D:D,MATCH(A108,Data!B:B,0)),""),"")</f>
        <v/>
      </c>
      <c r="K108" s="171" t="str">
        <f>IFERROR(IF(INDEX(Data!H:H,MATCH(A108,Data!B:B,0))&lt;&gt;"",INDEX(Data!H:H,MATCH(A108,Data!B:B,0)),""),"")</f>
        <v/>
      </c>
      <c r="L108" s="166" t="str">
        <f>IFERROR(IF(GETPIVOTDATA("DateRDV",TCD!$B$1,"DT","CH","Bénéficiaire",$A108,L$6,L$5,"Mois (DateRDV)",L$7,"Années (DateRDV)",L$3),1,""),"")</f>
        <v/>
      </c>
      <c r="M108" s="166" t="str">
        <f>IFERROR(IF(GETPIVOTDATA("DateRDV",TCD!$B$1,"DT","CH","Bénéficiaire",$A108,M$6,M$5,"Mois (DateRDV)",M$7,"Années (DateRDV)",M$3),2,""),"")</f>
        <v/>
      </c>
      <c r="N108" s="166" t="str">
        <f>IFERROR(IF(GETPIVOTDATA("DateRDV",TCD!$B$1,"DT","CH","Bénéficiaire",$A108,N$6,N$5,"Mois (DateRDV)",N$7,"Années (DateRDV)",N$3,"Présence","Excusé"),3,""),"")</f>
        <v/>
      </c>
      <c r="O108" s="166" t="str">
        <f>IFERROR(IF(GETPIVOTDATA("DateRDV",TCD!$B$1,"DT","CH","Bénéficiaire",$A108,O$6,O$5,"Mois (DateRDV)",O$7,"Années (DateRDV)",O$3,"Présence","Absent"),4,""),"")</f>
        <v/>
      </c>
      <c r="P108" s="166" t="str">
        <f>IFERROR(IF(GETPIVOTDATA("DateRDV",TCD!$B$1,"DT","CH","Bénéficiaire",$A108,P$6,P$5,"Mois (DateRDV)",P$7,"Années (DateRDV)",P$3),1,""),"")</f>
        <v/>
      </c>
      <c r="Q108" s="166" t="str">
        <f>IFERROR(IF(GETPIVOTDATA("DateRDV",TCD!$B$1,"DT","CH","Bénéficiaire",$A108,Q$6,Q$5,"Mois (DateRDV)",Q$7,"Années (DateRDV)",Q$3),2,""),"")</f>
        <v/>
      </c>
      <c r="R108" s="166" t="str">
        <f>IFERROR(IF(GETPIVOTDATA("DateRDV",TCD!$B$1,"DT","CH","Bénéficiaire",$A108,R$6,R$5,"Mois (DateRDV)",R$7,"Années (DateRDV)",R$3,"Présence","Excusé"),3,""),"")</f>
        <v/>
      </c>
      <c r="S108" s="166" t="str">
        <f>IFERROR(IF(GETPIVOTDATA("DateRDV",TCD!$B$1,"DT","CH","Bénéficiaire",$A108,S$6,S$5,"Mois (DateRDV)",S$7,"Années (DateRDV)",S$3,"Présence","Absent"),4,""),"")</f>
        <v/>
      </c>
      <c r="T108" s="166" t="str">
        <f>IFERROR(IF(GETPIVOTDATA("DateRDV",TCD!$B$1,"DT","CH","Bénéficiaire",$A108,T$6,T$5,"Mois (DateRDV)",T$7,"Années (DateRDV)",T$3),1,""),"")</f>
        <v/>
      </c>
      <c r="U108" s="166" t="str">
        <f>IFERROR(IF(GETPIVOTDATA("DateRDV",TCD!$B$1,"DT","CH","Bénéficiaire",$A108,U$6,U$5,"Mois (DateRDV)",U$7,"Années (DateRDV)",U$3),2,""),"")</f>
        <v/>
      </c>
      <c r="V108" s="166" t="str">
        <f>IFERROR(IF(GETPIVOTDATA("DateRDV",TCD!$B$1,"DT","CH","Bénéficiaire",$A108,V$6,V$5,"Mois (DateRDV)",V$7,"Années (DateRDV)",V$3,"Présence","Excusé"),3,""),"")</f>
        <v/>
      </c>
      <c r="W108" s="166" t="str">
        <f>IFERROR(IF(GETPIVOTDATA("DateRDV",TCD!$B$1,"DT","CH","Bénéficiaire",$A108,W$6,W$5,"Mois (DateRDV)",W$7,"Années (DateRDV)",W$3,"Présence","Absent"),4,""),"")</f>
        <v/>
      </c>
      <c r="X108" s="166" t="str">
        <f>IFERROR(IF(GETPIVOTDATA("DateRDV",TCD!$B$1,"DT","CH","Bénéficiaire",$A108,X$6,X$5,"Mois (DateRDV)",X$7,"Années (DateRDV)",X$3),1,""),"")</f>
        <v/>
      </c>
      <c r="Y108" s="166" t="str">
        <f>IFERROR(IF(GETPIVOTDATA("DateRDV",TCD!$B$1,"DT","CH","Bénéficiaire",$A108,Y$6,Y$5,"Mois (DateRDV)",Y$7,"Années (DateRDV)",Y$3),2,""),"")</f>
        <v/>
      </c>
      <c r="Z108" s="166" t="str">
        <f>IFERROR(IF(GETPIVOTDATA("DateRDV",TCD!$B$1,"DT","CH","Bénéficiaire",$A108,Z$6,Z$5,"Mois (DateRDV)",Z$7,"Années (DateRDV)",Z$3,"Présence","Excusé"),3,""),"")</f>
        <v/>
      </c>
      <c r="AA108" s="166" t="str">
        <f>IFERROR(IF(GETPIVOTDATA("DateRDV",TCD!$B$1,"DT","CH","Bénéficiaire",$A108,AA$6,AA$5,"Mois (DateRDV)",AA$7,"Années (DateRDV)",AA$3,"Présence","Absent"),4,""),"")</f>
        <v/>
      </c>
      <c r="AB108" s="166" t="str">
        <f>IFERROR(IF(GETPIVOTDATA("DateRDV",TCD!$B$1,"DT","CH","Bénéficiaire",$A108,AB$6,AB$5,"Mois (DateRDV)",AB$7,"Années (DateRDV)",AB$3),1,""),"")</f>
        <v/>
      </c>
      <c r="AC108" s="166" t="str">
        <f>IFERROR(IF(GETPIVOTDATA("DateRDV",TCD!$B$1,"DT","CH","Bénéficiaire",$A108,AC$6,AC$5,"Mois (DateRDV)",AC$7,"Années (DateRDV)",AC$3),2,""),"")</f>
        <v/>
      </c>
      <c r="AD108" s="166" t="str">
        <f>IFERROR(IF(GETPIVOTDATA("DateRDV",TCD!$B$1,"DT","CH","Bénéficiaire",$A108,AD$6,AD$5,"Mois (DateRDV)",AD$7,"Années (DateRDV)",AD$3,"Présence","Excusé"),3,""),"")</f>
        <v/>
      </c>
      <c r="AE108" s="166" t="str">
        <f>IFERROR(IF(GETPIVOTDATA("DateRDV",TCD!$B$1,"DT","CH","Bénéficiaire",$A108,AE$6,AE$5,"Mois (DateRDV)",AE$7,"Années (DateRDV)",AE$3,"Présence","Absent"),4,""),"")</f>
        <v/>
      </c>
      <c r="AF108" s="166" t="str">
        <f>IFERROR(IF(GETPIVOTDATA("DateRDV",TCD!$B$1,"DT","CH","Bénéficiaire",$A108,AF$6,AF$5,"Mois (DateRDV)",AF$7,"Années (DateRDV)",AF$3),1,""),"")</f>
        <v/>
      </c>
      <c r="AG108" s="166" t="str">
        <f>IFERROR(IF(GETPIVOTDATA("DateRDV",TCD!$B$1,"DT","CH","Bénéficiaire",$A108,AG$6,AG$5,"Mois (DateRDV)",AG$7,"Années (DateRDV)",AG$3),2,""),"")</f>
        <v/>
      </c>
      <c r="AH108" s="166" t="str">
        <f>IFERROR(IF(GETPIVOTDATA("DateRDV",TCD!$B$1,"DT","CH","Bénéficiaire",$A108,AH$6,AH$5,"Mois (DateRDV)",AH$7,"Années (DateRDV)",AH$3,"Présence","Excusé"),3,""),"")</f>
        <v/>
      </c>
      <c r="AI108" s="166" t="str">
        <f>IFERROR(IF(GETPIVOTDATA("DateRDV",TCD!$B$1,"DT","CH","Bénéficiaire",$A108,AI$6,AI$5,"Mois (DateRDV)",AI$7,"Années (DateRDV)",AI$3,"Présence","Absent"),4,""),"")</f>
        <v/>
      </c>
      <c r="AJ108" s="166" t="str">
        <f>IFERROR(IF(GETPIVOTDATA("DateRDV",TCD!$B$1,"DT","CH","Bénéficiaire",$A108,AJ$6,AJ$5,"Mois (DateRDV)",AJ$7,"Années (DateRDV)",AJ$3),1,""),"")</f>
        <v/>
      </c>
      <c r="AK108" s="166" t="str">
        <f>IFERROR(IF(GETPIVOTDATA("DateRDV",TCD!$B$1,"DT","CH","Bénéficiaire",$A108,AK$6,AK$5,"Mois (DateRDV)",AK$7,"Années (DateRDV)",AK$3),2,""),"")</f>
        <v/>
      </c>
      <c r="AL108" s="166" t="str">
        <f>IFERROR(IF(GETPIVOTDATA("DateRDV",TCD!$B$1,"DT","CH","Bénéficiaire",$A108,AL$6,AL$5,"Mois (DateRDV)",AL$7,"Années (DateRDV)",AL$3,"Présence","Excusé"),3,""),"")</f>
        <v/>
      </c>
      <c r="AM108" s="166" t="str">
        <f>IFERROR(IF(GETPIVOTDATA("DateRDV",TCD!$B$1,"DT","CH","Bénéficiaire",$A108,AM$6,AM$5,"Mois (DateRDV)",AM$7,"Années (DateRDV)",AM$3,"Présence","Absent"),4,""),"")</f>
        <v/>
      </c>
      <c r="AN108" s="166" t="str">
        <f>IFERROR(IF(GETPIVOTDATA("DateRDV",TCD!$B$1,"DT","CH","Bénéficiaire",$A108,AN$6,AN$5,"Mois (DateRDV)",AN$7,"Années (DateRDV)",AN$3),1,""),"")</f>
        <v/>
      </c>
      <c r="AO108" s="166" t="str">
        <f>IFERROR(IF(GETPIVOTDATA("DateRDV",TCD!$B$1,"DT","CH","Bénéficiaire",$A108,AO$6,AO$5,"Mois (DateRDV)",AO$7,"Années (DateRDV)",AO$3),2,""),"")</f>
        <v/>
      </c>
      <c r="AP108" s="166" t="str">
        <f>IFERROR(IF(GETPIVOTDATA("DateRDV",TCD!$B$1,"DT","CH","Bénéficiaire",$A108,AP$6,AP$5,"Mois (DateRDV)",AP$7,"Années (DateRDV)",AP$3,"Présence","Excusé"),3,""),"")</f>
        <v/>
      </c>
      <c r="AQ108" s="166" t="str">
        <f>IFERROR(IF(GETPIVOTDATA("DateRDV",TCD!$B$1,"DT","CH","Bénéficiaire",$A108,AQ$6,AQ$5,"Mois (DateRDV)",AQ$7,"Années (DateRDV)",AQ$3,"Présence","Absent"),4,""),"")</f>
        <v/>
      </c>
      <c r="AR108" s="166" t="str">
        <f>IFERROR(IF(GETPIVOTDATA("DateRDV",TCD!$B$1,"DT","CH","Bénéficiaire",$A108,AR$6,AR$5,"Mois (DateRDV)",AR$7,"Années (DateRDV)",AR$3),1,""),"")</f>
        <v/>
      </c>
      <c r="AS108" s="166" t="str">
        <f>IFERROR(IF(GETPIVOTDATA("DateRDV",TCD!$B$1,"DT","CH","Bénéficiaire",$A108,AS$6,AS$5,"Mois (DateRDV)",AS$7,"Années (DateRDV)",AS$3),2,""),"")</f>
        <v/>
      </c>
      <c r="AT108" s="166" t="str">
        <f>IFERROR(IF(GETPIVOTDATA("DateRDV",TCD!$B$1,"DT","CH","Bénéficiaire",$A108,AT$6,AT$5,"Mois (DateRDV)",AT$7,"Années (DateRDV)",AT$3,"Présence","Excusé"),3,""),"")</f>
        <v/>
      </c>
      <c r="AU108" s="166" t="str">
        <f>IFERROR(IF(GETPIVOTDATA("DateRDV",TCD!$B$1,"DT","CH","Bénéficiaire",$A108,AU$6,AU$5,"Mois (DateRDV)",AU$7,"Années (DateRDV)",AU$3,"Présence","Absent"),4,""),"")</f>
        <v/>
      </c>
      <c r="AV108" s="166" t="str">
        <f>IFERROR(IF(GETPIVOTDATA("DateRDV",TCD!$B$1,"DT","CH","Bénéficiaire",$A108,AV$6,AV$5,"Mois (DateRDV)",AV$7,"Années (DateRDV)",AV$3),1,""),"")</f>
        <v/>
      </c>
      <c r="AW108" s="166" t="str">
        <f>IFERROR(IF(GETPIVOTDATA("DateRDV",TCD!$B$1,"DT","CH","Bénéficiaire",$A108,AW$6,AW$5,"Mois (DateRDV)",AW$7,"Années (DateRDV)",AW$3),2,""),"")</f>
        <v/>
      </c>
      <c r="AX108" s="166" t="str">
        <f>IFERROR(IF(GETPIVOTDATA("DateRDV",TCD!$B$1,"DT","CH","Bénéficiaire",$A108,AX$6,AX$5,"Mois (DateRDV)",AX$7,"Années (DateRDV)",AX$3,"Présence","Excusé"),3,""),"")</f>
        <v/>
      </c>
      <c r="AY108" s="166" t="str">
        <f>IFERROR(IF(GETPIVOTDATA("DateRDV",TCD!$B$1,"DT","CH","Bénéficiaire",$A108,AY$6,AY$5,"Mois (DateRDV)",AY$7,"Années (DateRDV)",AY$3,"Présence","Absent"),4,""),"")</f>
        <v/>
      </c>
      <c r="AZ108" s="166" t="str">
        <f>IFERROR(IF(GETPIVOTDATA("DateRDV",TCD!$B$1,"DT","CH","Bénéficiaire",$A108,AZ$6,AZ$5,"Mois (DateRDV)",AZ$7,"Années (DateRDV)",AZ$3),1,""),"")</f>
        <v/>
      </c>
      <c r="BA108" s="166" t="str">
        <f>IFERROR(IF(GETPIVOTDATA("DateRDV",TCD!$B$1,"DT","CH","Bénéficiaire",$A108,BA$6,BA$5,"Mois (DateRDV)",BA$7,"Années (DateRDV)",BA$3),2,""),"")</f>
        <v/>
      </c>
      <c r="BB108" s="166" t="str">
        <f>IFERROR(IF(GETPIVOTDATA("DateRDV",TCD!$B$1,"DT","CH","Bénéficiaire",$A108,BB$6,BB$5,"Mois (DateRDV)",BB$7,"Années (DateRDV)",BB$3,"Présence","Excusé"),3,""),"")</f>
        <v/>
      </c>
      <c r="BC108" s="166" t="str">
        <f>IFERROR(IF(GETPIVOTDATA("DateRDV",TCD!$B$1,"DT","CH","Bénéficiaire",$A108,BC$6,BC$5,"Mois (DateRDV)",BC$7,"Années (DateRDV)",BC$3,"Présence","Absent"),4,""),"")</f>
        <v/>
      </c>
      <c r="BD108" s="166" t="str">
        <f>IFERROR(IF(GETPIVOTDATA("DateRDV",TCD!$B$1,"DT","CH","Bénéficiaire",$A108,BD$6,BD$5,"Mois (DateRDV)",BD$7,"Années (DateRDV)",BD$3),1,""),"")</f>
        <v/>
      </c>
      <c r="BE108" s="166" t="str">
        <f>IFERROR(IF(GETPIVOTDATA("DateRDV",TCD!$B$1,"DT","CH","Bénéficiaire",$A108,BE$6,BE$5,"Mois (DateRDV)",BE$7,"Années (DateRDV)",BE$3),2,""),"")</f>
        <v/>
      </c>
      <c r="BF108" s="166" t="str">
        <f>IFERROR(IF(GETPIVOTDATA("DateRDV",TCD!$B$1,"DT","CH","Bénéficiaire",$A108,BF$6,BF$5,"Mois (DateRDV)",BF$7,"Années (DateRDV)",BF$3,"Présence","Excusé"),3,""),"")</f>
        <v/>
      </c>
      <c r="BG108" s="166" t="str">
        <f>IFERROR(IF(GETPIVOTDATA("DateRDV",TCD!$B$1,"DT","CH","Bénéficiaire",$A108,BG$6,BG$5,"Mois (DateRDV)",BG$7,"Années (DateRDV)",BG$3,"Présence","Absent"),4,""),"")</f>
        <v/>
      </c>
      <c r="BH108" s="166" t="str">
        <f>IFERROR(IF(GETPIVOTDATA("DateRDV",TCD!$B$1,"DT","CH","Bénéficiaire",$A108,BH$6,BH$5,"Mois (DateRDV)",BH$7,"Années (DateRDV)",BH$3),1,""),"")</f>
        <v/>
      </c>
      <c r="BI108" s="166" t="str">
        <f>IFERROR(IF(GETPIVOTDATA("DateRDV",TCD!$B$1,"DT","CH","Bénéficiaire",$A108,BI$6,BI$5,"Mois (DateRDV)",BI$7,"Années (DateRDV)",BI$3),2,""),"")</f>
        <v/>
      </c>
      <c r="BJ108" s="166" t="str">
        <f>IFERROR(IF(GETPIVOTDATA("DateRDV",TCD!$B$1,"DT","CH","Bénéficiaire",$A108,BJ$6,BJ$5,"Mois (DateRDV)",BJ$7,"Années (DateRDV)",BJ$3,"Présence","Excusé"),3,""),"")</f>
        <v/>
      </c>
      <c r="BK108" s="166" t="str">
        <f>IFERROR(IF(GETPIVOTDATA("DateRDV",TCD!$B$1,"DT","CH","Bénéficiaire",$A108,BK$6,BK$5,"Mois (DateRDV)",BK$7,"Années (DateRDV)",BK$3,"Présence","Absent"),4,""),"")</f>
        <v/>
      </c>
      <c r="BL108" s="166" t="str">
        <f>IFERROR(IF(GETPIVOTDATA("DateRDV",TCD!$B$1,"DT","CH","Bénéficiaire",$A108,BL$6,BL$5,"Mois (DateRDV)",BL$7,"Années (DateRDV)",BL$3),1,""),"")</f>
        <v/>
      </c>
      <c r="BM108" s="166" t="str">
        <f>IFERROR(IF(GETPIVOTDATA("DateRDV",TCD!$B$1,"DT","CH","Bénéficiaire",$A108,BM$6,BM$5,"Mois (DateRDV)",BM$7,"Années (DateRDV)",BM$3),2,""),"")</f>
        <v/>
      </c>
      <c r="BN108" s="166" t="str">
        <f>IFERROR(IF(GETPIVOTDATA("DateRDV",TCD!$B$1,"DT","CH","Bénéficiaire",$A108,BN$6,BN$5,"Mois (DateRDV)",BN$7,"Années (DateRDV)",BN$3,"Présence","Excusé"),3,""),"")</f>
        <v/>
      </c>
      <c r="BO108" s="166" t="str">
        <f>IFERROR(IF(GETPIVOTDATA("DateRDV",TCD!$B$1,"DT","CH","Bénéficiaire",$A108,BO$6,BO$5,"Mois (DateRDV)",BO$7,"Années (DateRDV)",BO$3,"Présence","Absent"),4,""),"")</f>
        <v/>
      </c>
      <c r="BP108" s="166" t="str">
        <f>IFERROR(IF(GETPIVOTDATA("DateRDV",TCD!$B$1,"DT","CH","Bénéficiaire",$A108,BP$6,BP$5,"Mois (DateRDV)",BP$7,"Années (DateRDV)",BP$3),1,""),"")</f>
        <v/>
      </c>
      <c r="BQ108" s="166" t="str">
        <f>IFERROR(IF(GETPIVOTDATA("DateRDV",TCD!$B$1,"DT","CH","Bénéficiaire",$A108,BQ$6,BQ$5,"Mois (DateRDV)",BQ$7,"Années (DateRDV)",BQ$3),2,""),"")</f>
        <v/>
      </c>
      <c r="BR108" s="166" t="str">
        <f>IFERROR(IF(GETPIVOTDATA("DateRDV",TCD!$B$1,"DT","CH","Bénéficiaire",$A108,BR$6,BR$5,"Mois (DateRDV)",BR$7,"Années (DateRDV)",BR$3,"Présence","Excusé"),3,""),"")</f>
        <v/>
      </c>
      <c r="BS108" s="166" t="str">
        <f>IFERROR(IF(GETPIVOTDATA("DateRDV",TCD!$B$1,"DT","CH","Bénéficiaire",$A108,BS$6,BS$5,"Mois (DateRDV)",BS$7,"Années (DateRDV)",BS$3,"Présence","Absent"),4,""),"")</f>
        <v/>
      </c>
      <c r="BT108" s="166" t="str">
        <f>IFERROR(IF(GETPIVOTDATA("DateRDV",TCD!$B$1,"DT","CH","Bénéficiaire",$A108,BT$6,BT$5,"Mois (DateRDV)",BT$7,"Années (DateRDV)",BT$3),1,""),"")</f>
        <v/>
      </c>
      <c r="BU108" s="166" t="str">
        <f>IFERROR(IF(GETPIVOTDATA("DateRDV",TCD!$B$1,"DT","CH","Bénéficiaire",$A108,BU$6,BU$5,"Mois (DateRDV)",BU$7,"Années (DateRDV)",BU$3),2,""),"")</f>
        <v/>
      </c>
      <c r="BV108" s="166" t="str">
        <f>IFERROR(IF(GETPIVOTDATA("DateRDV",TCD!$B$1,"DT","CH","Bénéficiaire",$A108,BV$6,BV$5,"Mois (DateRDV)",BV$7,"Années (DateRDV)",BV$3,"Présence","Excusé"),3,""),"")</f>
        <v/>
      </c>
      <c r="BW108" s="166" t="str">
        <f>IFERROR(IF(GETPIVOTDATA("DateRDV",TCD!$B$1,"DT","CH","Bénéficiaire",$A108,BW$6,BW$5,"Mois (DateRDV)",BW$7,"Années (DateRDV)",BW$3,"Présence","Absent"),4,""),"")</f>
        <v/>
      </c>
      <c r="BX108" s="166" t="str">
        <f>IFERROR(IF(GETPIVOTDATA("DateRDV",TCD!$B$1,"DT","CH","Bénéficiaire",$A108,BX$6,BX$5,"Mois (DateRDV)",BX$7,"Années (DateRDV)",BX$3),1,""),"")</f>
        <v/>
      </c>
      <c r="BY108" s="166" t="str">
        <f>IFERROR(IF(GETPIVOTDATA("DateRDV",TCD!$B$1,"DT","CH","Bénéficiaire",$A108,BY$6,BY$5,"Mois (DateRDV)",BY$7,"Années (DateRDV)",BY$3),2,""),"")</f>
        <v/>
      </c>
      <c r="BZ108" s="166" t="str">
        <f>IFERROR(IF(GETPIVOTDATA("DateRDV",TCD!$B$1,"DT","CH","Bénéficiaire",$A108,BZ$6,BZ$5,"Mois (DateRDV)",BZ$7,"Années (DateRDV)",BZ$3,"Présence","Excusé"),3,""),"")</f>
        <v/>
      </c>
      <c r="CA108" s="166" t="str">
        <f>IFERROR(IF(GETPIVOTDATA("DateRDV",TCD!$B$1,"DT","CH","Bénéficiaire",$A108,CA$6,CA$5,"Mois (DateRDV)",CA$7,"Années (DateRDV)",CA$3,"Présence","Absent"),4,""),"")</f>
        <v/>
      </c>
      <c r="CB108" s="166" t="str">
        <f>IFERROR(IF(GETPIVOTDATA("DateRDV",TCD!$B$1,"DT","CH","Bénéficiaire",$A108,CB$6,CB$5,"Mois (DateRDV)",CB$7,"Années (DateRDV)",CB$3),1,""),"")</f>
        <v/>
      </c>
      <c r="CC108" s="166" t="str">
        <f>IFERROR(IF(GETPIVOTDATA("DateRDV",TCD!$B$1,"DT","CH","Bénéficiaire",$A108,CC$6,CC$5,"Mois (DateRDV)",CC$7,"Années (DateRDV)",CC$3),2,""),"")</f>
        <v/>
      </c>
      <c r="CD108" s="166" t="str">
        <f>IFERROR(IF(GETPIVOTDATA("DateRDV",TCD!$B$1,"DT","CH","Bénéficiaire",$A108,CD$6,CD$5,"Mois (DateRDV)",CD$7,"Années (DateRDV)",CD$3,"Présence","Excusé"),3,""),"")</f>
        <v/>
      </c>
      <c r="CE108" s="166" t="str">
        <f>IFERROR(IF(GETPIVOTDATA("DateRDV",TCD!$B$1,"DT","CH","Bénéficiaire",$A108,CE$6,CE$5,"Mois (DateRDV)",CE$7,"Années (DateRDV)",CE$3,"Présence","Absent"),4,""),"")</f>
        <v/>
      </c>
      <c r="CF108" s="166" t="str">
        <f>IFERROR(IF(GETPIVOTDATA("DateRDV",TCD!$B$1,"DT","CH","Bénéficiaire",$A108,CF$6,CF$5,"Mois (DateRDV)",CF$7,"Années (DateRDV)",CF$3),1,""),"")</f>
        <v/>
      </c>
      <c r="CG108" s="166" t="str">
        <f>IFERROR(IF(GETPIVOTDATA("DateRDV",TCD!$B$1,"DT","CH","Bénéficiaire",$A108,CG$6,CG$5,"Mois (DateRDV)",CG$7,"Années (DateRDV)",CG$3),2,""),"")</f>
        <v/>
      </c>
      <c r="CH108" s="166" t="str">
        <f>IFERROR(IF(GETPIVOTDATA("DateRDV",TCD!$B$1,"DT","CH","Bénéficiaire",$A108,CH$6,CH$5,"Mois (DateRDV)",CH$7,"Années (DateRDV)",CH$3,"Présence","Excusé"),3,""),"")</f>
        <v/>
      </c>
      <c r="CI108" s="166" t="str">
        <f>IFERROR(IF(GETPIVOTDATA("DateRDV",TCD!$B$1,"DT","CH","Bénéficiaire",$A108,CI$6,CI$5,"Mois (DateRDV)",CI$7,"Années (DateRDV)",CI$3,"Présence","Absent"),4,""),"")</f>
        <v/>
      </c>
      <c r="CJ108" s="166" t="str">
        <f>IFERROR(IF(GETPIVOTDATA("DateRDV",TCD!$B$1,"DT","CH","Bénéficiaire",$A108,CJ$6,CJ$5,"Mois (DateRDV)",CJ$7,"Années (DateRDV)",CJ$3),1,""),"")</f>
        <v/>
      </c>
      <c r="CK108" s="166" t="str">
        <f>IFERROR(IF(GETPIVOTDATA("DateRDV",TCD!$B$1,"DT","CH","Bénéficiaire",$A108,CK$6,CK$5,"Mois (DateRDV)",CK$7,"Années (DateRDV)",CK$3),2,""),"")</f>
        <v/>
      </c>
      <c r="CL108" s="166" t="str">
        <f>IFERROR(IF(GETPIVOTDATA("DateRDV",TCD!$B$1,"DT","CH","Bénéficiaire",$A108,CL$6,CL$5,"Mois (DateRDV)",CL$7,"Années (DateRDV)",CL$3,"Présence","Excusé"),3,""),"")</f>
        <v/>
      </c>
      <c r="CM108" s="166" t="str">
        <f>IFERROR(IF(GETPIVOTDATA("DateRDV",TCD!$B$1,"DT","CH","Bénéficiaire",$A108,CM$6,CM$5,"Mois (DateRDV)",CM$7,"Années (DateRDV)",CM$3,"Présence","Absent"),4,""),"")</f>
        <v/>
      </c>
      <c r="CN108" s="166" t="str">
        <f>IFERROR(IF(GETPIVOTDATA("DateRDV",TCD!$B$1,"DT","CH","Bénéficiaire",$A108,CN$6,CN$5,"Mois (DateRDV)",CN$7,"Années (DateRDV)",CN$3),1,""),"")</f>
        <v/>
      </c>
      <c r="CO108" s="166" t="str">
        <f>IFERROR(IF(GETPIVOTDATA("DateRDV",TCD!$B$1,"DT","CH","Bénéficiaire",$A108,CO$6,CO$5,"Mois (DateRDV)",CO$7,"Années (DateRDV)",CO$3),2,""),"")</f>
        <v/>
      </c>
      <c r="CP108" s="166" t="str">
        <f>IFERROR(IF(GETPIVOTDATA("DateRDV",TCD!$B$1,"DT","CH","Bénéficiaire",$A108,CP$6,CP$5,"Mois (DateRDV)",CP$7,"Années (DateRDV)",CP$3,"Présence","Excusé"),3,""),"")</f>
        <v/>
      </c>
      <c r="CQ108" s="166" t="str">
        <f>IFERROR(IF(GETPIVOTDATA("DateRDV",TCD!$B$1,"DT","CH","Bénéficiaire",$A108,CQ$6,CQ$5,"Mois (DateRDV)",CQ$7,"Années (DateRDV)",CQ$3,"Présence","Absent"),4,""),"")</f>
        <v/>
      </c>
      <c r="CR108" s="166" t="str">
        <f>IFERROR(IF(GETPIVOTDATA("DateRDV",TCD!$B$1,"DT","CH","Bénéficiaire",$A108,CR$6,CR$5,"Mois (DateRDV)",CR$7,"Années (DateRDV)",CR$3),1,""),"")</f>
        <v/>
      </c>
      <c r="CS108" s="166" t="str">
        <f>IFERROR(IF(GETPIVOTDATA("DateRDV",TCD!$B$1,"DT","CH","Bénéficiaire",$A108,CS$6,CS$5,"Mois (DateRDV)",CS$7,"Années (DateRDV)",CS$3),2,""),"")</f>
        <v/>
      </c>
      <c r="CT108" s="166" t="str">
        <f>IFERROR(IF(GETPIVOTDATA("DateRDV",TCD!$B$1,"DT","CH","Bénéficiaire",$A108,CT$6,CT$5,"Mois (DateRDV)",CT$7,"Années (DateRDV)",CT$3,"Présence","Excusé"),3,""),"")</f>
        <v/>
      </c>
      <c r="CU108" s="166" t="str">
        <f>IFERROR(IF(GETPIVOTDATA("DateRDV",TCD!$B$1,"DT","CH","Bénéficiaire",$A108,CU$6,CU$5,"Mois (DateRDV)",CU$7,"Années (DateRDV)",CU$3,"Présence","Absent"),4,""),"")</f>
        <v/>
      </c>
      <c r="CV108" s="166" t="str">
        <f>IFERROR(IF(GETPIVOTDATA("DateRDV",TCD!$B$1,"DT","CH","Bénéficiaire",$A108,CV$6,CV$5,"Mois (DateRDV)",CV$7,"Années (DateRDV)",CV$3),1,""),"")</f>
        <v/>
      </c>
      <c r="CW108" s="166" t="str">
        <f>IFERROR(IF(GETPIVOTDATA("DateRDV",TCD!$B$1,"DT","CH","Bénéficiaire",$A108,CW$6,CW$5,"Mois (DateRDV)",CW$7,"Années (DateRDV)",CW$3),2,""),"")</f>
        <v/>
      </c>
      <c r="CX108" s="166" t="str">
        <f>IFERROR(IF(GETPIVOTDATA("DateRDV",TCD!$B$1,"DT","CH","Bénéficiaire",$A108,CX$6,CX$5,"Mois (DateRDV)",CX$7,"Années (DateRDV)",CX$3,"Présence","Excusé"),3,""),"")</f>
        <v/>
      </c>
      <c r="CY108" s="166" t="str">
        <f>IFERROR(IF(GETPIVOTDATA("DateRDV",TCD!$B$1,"DT","CH","Bénéficiaire",$A108,CY$6,CY$5,"Mois (DateRDV)",CY$7,"Années (DateRDV)",CY$3,"Présence","Absent"),4,""),"")</f>
        <v/>
      </c>
      <c r="CZ108" s="166" t="str">
        <f>IFERROR(IF(GETPIVOTDATA("DateRDV",TCD!$B$1,"DT","CH","Bénéficiaire",$A108,CZ$6,CZ$5,"Mois (DateRDV)",CZ$7,"Années (DateRDV)",CZ$3),1,""),"")</f>
        <v/>
      </c>
      <c r="DA108" s="166" t="str">
        <f>IFERROR(IF(GETPIVOTDATA("DateRDV",TCD!$B$1,"DT","CH","Bénéficiaire",$A108,DA$6,DA$5,"Mois (DateRDV)",DA$7,"Années (DateRDV)",DA$3),2,""),"")</f>
        <v/>
      </c>
      <c r="DB108" s="166" t="str">
        <f>IFERROR(IF(GETPIVOTDATA("DateRDV",TCD!$B$1,"DT","CH","Bénéficiaire",$A108,DB$6,DB$5,"Mois (DateRDV)",DB$7,"Années (DateRDV)",DB$3,"Présence","Excusé"),3,""),"")</f>
        <v/>
      </c>
      <c r="DC108" s="166" t="str">
        <f>IFERROR(IF(GETPIVOTDATA("DateRDV",TCD!$B$1,"DT","CH","Bénéficiaire",$A108,DC$6,DC$5,"Mois (DateRDV)",DC$7,"Années (DateRDV)",DC$3,"Présence","Absent"),4,""),"")</f>
        <v/>
      </c>
      <c r="DD108" s="166" t="str">
        <f>IFERROR(IF(GETPIVOTDATA("DateRDV",TCD!$B$1,"DT","CH","Bénéficiaire",$A108,DD$6,DD$5,"Mois (DateRDV)",DD$7,"Années (DateRDV)",DD$3),1,""),"")</f>
        <v/>
      </c>
      <c r="DE108" s="166" t="str">
        <f>IFERROR(IF(GETPIVOTDATA("DateRDV",TCD!$B$1,"DT","CH","Bénéficiaire",$A108,DE$6,DE$5,"Mois (DateRDV)",DE$7,"Années (DateRDV)",DE$3),2,""),"")</f>
        <v/>
      </c>
      <c r="DF108" s="166" t="str">
        <f>IFERROR(IF(GETPIVOTDATA("DateRDV",TCD!$B$1,"DT","CH","Bénéficiaire",$A108,DF$6,DF$5,"Mois (DateRDV)",DF$7,"Années (DateRDV)",DF$3,"Présence","Excusé"),3,""),"")</f>
        <v/>
      </c>
      <c r="DG108" s="166" t="str">
        <f>IFERROR(IF(GETPIVOTDATA("DateRDV",TCD!$B$1,"DT","CH","Bénéficiaire",$A108,DG$6,DG$5,"Mois (DateRDV)",DG$7,"Années (DateRDV)",DG$3,"Présence","Absent"),4,""),"")</f>
        <v/>
      </c>
      <c r="DH108" s="166" t="str">
        <f>IFERROR(IF(GETPIVOTDATA("DateRDV",TCD!$B$1,"DT","CH","Bénéficiaire",$A108,DH$6,DH$5,"Mois (DateRDV)",DH$7,"Années (DateRDV)",DH$3),1,""),"")</f>
        <v/>
      </c>
      <c r="DI108" s="166" t="str">
        <f>IFERROR(IF(GETPIVOTDATA("DateRDV",TCD!$B$1,"DT","CH","Bénéficiaire",$A108,DI$6,DI$5,"Mois (DateRDV)",DI$7,"Années (DateRDV)",DI$3),2,""),"")</f>
        <v/>
      </c>
      <c r="DJ108" s="166" t="str">
        <f>IFERROR(IF(GETPIVOTDATA("DateRDV",TCD!$B$1,"DT","CH","Bénéficiaire",$A108,DJ$6,DJ$5,"Mois (DateRDV)",DJ$7,"Années (DateRDV)",DJ$3,"Présence","Excusé"),3,""),"")</f>
        <v/>
      </c>
      <c r="DK108" s="166" t="str">
        <f>IFERROR(IF(GETPIVOTDATA("DateRDV",TCD!$B$1,"DT","CH","Bénéficiaire",$A108,DK$6,DK$5,"Mois (DateRDV)",DK$7,"Années (DateRDV)",DK$3,"Présence","Absent"),4,""),"")</f>
        <v/>
      </c>
      <c r="DL108" s="166" t="str">
        <f>IFERROR(IF(GETPIVOTDATA("DateRDV",TCD!$B$1,"DT","CH","Bénéficiaire",$A108,DL$6,DL$5,"Mois (DateRDV)",DL$7,"Années (DateRDV)",DL$3),1,""),"")</f>
        <v/>
      </c>
      <c r="DM108" s="166" t="str">
        <f>IFERROR(IF(GETPIVOTDATA("DateRDV",TCD!$B$1,"DT","CH","Bénéficiaire",$A108,DM$6,DM$5,"Mois (DateRDV)",DM$7,"Années (DateRDV)",DM$3),2,""),"")</f>
        <v/>
      </c>
      <c r="DN108" s="166" t="str">
        <f>IFERROR(IF(GETPIVOTDATA("DateRDV",TCD!$B$1,"DT","CH","Bénéficiaire",$A108,DN$6,DN$5,"Mois (DateRDV)",DN$7,"Années (DateRDV)",DN$3,"Présence","Excusé"),3,""),"")</f>
        <v/>
      </c>
      <c r="DO108" s="166" t="str">
        <f>IFERROR(IF(GETPIVOTDATA("DateRDV",TCD!$B$1,"DT","CH","Bénéficiaire",$A108,DO$6,DO$5,"Mois (DateRDV)",DO$7,"Années (DateRDV)",DO$3,"Présence","Absent"),4,""),"")</f>
        <v/>
      </c>
    </row>
    <row r="109" spans="2:119" x14ac:dyDescent="0.2">
      <c r="B109" s="169" t="str">
        <f>IFERROR(IF(INDEX(Data!P:P,MATCH(A109,Data!B:B,0))&lt;&gt;"",INDEX(Data!P:P,MATCH(A109,Data!B:B,0)),""),"")</f>
        <v/>
      </c>
      <c r="C109" s="169" t="str">
        <f>IFERROR(IF(INDEX(Data!O:O,MATCH(A109,Data!B:B,0))&lt;&gt;"",INDEX(Data!O:O,MATCH(A109,Data!B:B,0)),""),"")</f>
        <v/>
      </c>
      <c r="D109" s="169" t="str">
        <f>IFERROR(IF(INDEX(Data!J:J,MATCH(A109,Data!B:B,0))&lt;&gt;"",INDEX(Data!J:J,MATCH(A109,Data!B:B,0)),""),"")</f>
        <v/>
      </c>
      <c r="E109" s="169" t="str">
        <f>IFERROR(IF(INDEX(Data!M:M,MATCH(A109,Data!B:B,0))&lt;&gt;"",INDEX(Data!M:M,MATCH(A109,Data!B:B,0)),""),"")</f>
        <v/>
      </c>
      <c r="F109" s="169" t="str">
        <f>IFERROR(IF(INDEX(Data!N:N,MATCH(A109,Data!B:B,0))&lt;&gt;"",INDEX(Data!N:N,MATCH(A109,Data!B:B,0)),""),"")</f>
        <v/>
      </c>
      <c r="G109" s="170" t="str">
        <f>IFERROR(IF(INDEX(Data!K:K,MATCH(A109,Data!B:B,0))&lt;&gt;"",INDEX(Data!K:K,MATCH(A109,Data!B:B,0)),""),"")</f>
        <v/>
      </c>
      <c r="H109" s="170" t="str">
        <f>IFERROR(IF(INDEX(Data!L:L,MATCH(A109,Data!B:B,0))&lt;&gt;"",INDEX(Data!L:L,MATCH(A109,Data!B:B,0)),""),"")</f>
        <v/>
      </c>
      <c r="I109" s="170" t="str">
        <f>IFERROR(IF(INDEX(Data!C:C,MATCH(A109,Data!B:B,0))&lt;&gt;"",INDEX(Data!C:C,MATCH(A109,Data!B:B,0)),""),"")</f>
        <v/>
      </c>
      <c r="J109" s="170" t="str">
        <f>IFERROR(IF(INDEX(Data!D:D,MATCH(A109,Data!B:B,0))&lt;&gt;"",INDEX(Data!D:D,MATCH(A109,Data!B:B,0)),""),"")</f>
        <v/>
      </c>
      <c r="K109" s="171" t="str">
        <f>IFERROR(IF(INDEX(Data!H:H,MATCH(A109,Data!B:B,0))&lt;&gt;"",INDEX(Data!H:H,MATCH(A109,Data!B:B,0)),""),"")</f>
        <v/>
      </c>
      <c r="L109" s="166" t="str">
        <f>IFERROR(IF(GETPIVOTDATA("DateRDV",TCD!$B$1,"DT","CH","Bénéficiaire",$A109,L$6,L$5,"Mois (DateRDV)",L$7,"Années (DateRDV)",L$3),1,""),"")</f>
        <v/>
      </c>
      <c r="M109" s="166" t="str">
        <f>IFERROR(IF(GETPIVOTDATA("DateRDV",TCD!$B$1,"DT","CH","Bénéficiaire",$A109,M$6,M$5,"Mois (DateRDV)",M$7,"Années (DateRDV)",M$3),2,""),"")</f>
        <v/>
      </c>
      <c r="N109" s="166" t="str">
        <f>IFERROR(IF(GETPIVOTDATA("DateRDV",TCD!$B$1,"DT","CH","Bénéficiaire",$A109,N$6,N$5,"Mois (DateRDV)",N$7,"Années (DateRDV)",N$3,"Présence","Excusé"),3,""),"")</f>
        <v/>
      </c>
      <c r="O109" s="166" t="str">
        <f>IFERROR(IF(GETPIVOTDATA("DateRDV",TCD!$B$1,"DT","CH","Bénéficiaire",$A109,O$6,O$5,"Mois (DateRDV)",O$7,"Années (DateRDV)",O$3,"Présence","Absent"),4,""),"")</f>
        <v/>
      </c>
      <c r="P109" s="166" t="str">
        <f>IFERROR(IF(GETPIVOTDATA("DateRDV",TCD!$B$1,"DT","CH","Bénéficiaire",$A109,P$6,P$5,"Mois (DateRDV)",P$7,"Années (DateRDV)",P$3),1,""),"")</f>
        <v/>
      </c>
      <c r="Q109" s="166" t="str">
        <f>IFERROR(IF(GETPIVOTDATA("DateRDV",TCD!$B$1,"DT","CH","Bénéficiaire",$A109,Q$6,Q$5,"Mois (DateRDV)",Q$7,"Années (DateRDV)",Q$3),2,""),"")</f>
        <v/>
      </c>
      <c r="R109" s="166" t="str">
        <f>IFERROR(IF(GETPIVOTDATA("DateRDV",TCD!$B$1,"DT","CH","Bénéficiaire",$A109,R$6,R$5,"Mois (DateRDV)",R$7,"Années (DateRDV)",R$3,"Présence","Excusé"),3,""),"")</f>
        <v/>
      </c>
      <c r="S109" s="166" t="str">
        <f>IFERROR(IF(GETPIVOTDATA("DateRDV",TCD!$B$1,"DT","CH","Bénéficiaire",$A109,S$6,S$5,"Mois (DateRDV)",S$7,"Années (DateRDV)",S$3,"Présence","Absent"),4,""),"")</f>
        <v/>
      </c>
      <c r="T109" s="166" t="str">
        <f>IFERROR(IF(GETPIVOTDATA("DateRDV",TCD!$B$1,"DT","CH","Bénéficiaire",$A109,T$6,T$5,"Mois (DateRDV)",T$7,"Années (DateRDV)",T$3),1,""),"")</f>
        <v/>
      </c>
      <c r="U109" s="166" t="str">
        <f>IFERROR(IF(GETPIVOTDATA("DateRDV",TCD!$B$1,"DT","CH","Bénéficiaire",$A109,U$6,U$5,"Mois (DateRDV)",U$7,"Années (DateRDV)",U$3),2,""),"")</f>
        <v/>
      </c>
      <c r="V109" s="166" t="str">
        <f>IFERROR(IF(GETPIVOTDATA("DateRDV",TCD!$B$1,"DT","CH","Bénéficiaire",$A109,V$6,V$5,"Mois (DateRDV)",V$7,"Années (DateRDV)",V$3,"Présence","Excusé"),3,""),"")</f>
        <v/>
      </c>
      <c r="W109" s="166" t="str">
        <f>IFERROR(IF(GETPIVOTDATA("DateRDV",TCD!$B$1,"DT","CH","Bénéficiaire",$A109,W$6,W$5,"Mois (DateRDV)",W$7,"Années (DateRDV)",W$3,"Présence","Absent"),4,""),"")</f>
        <v/>
      </c>
      <c r="X109" s="166" t="str">
        <f>IFERROR(IF(GETPIVOTDATA("DateRDV",TCD!$B$1,"DT","CH","Bénéficiaire",$A109,X$6,X$5,"Mois (DateRDV)",X$7,"Années (DateRDV)",X$3),1,""),"")</f>
        <v/>
      </c>
      <c r="Y109" s="166" t="str">
        <f>IFERROR(IF(GETPIVOTDATA("DateRDV",TCD!$B$1,"DT","CH","Bénéficiaire",$A109,Y$6,Y$5,"Mois (DateRDV)",Y$7,"Années (DateRDV)",Y$3),2,""),"")</f>
        <v/>
      </c>
      <c r="Z109" s="166" t="str">
        <f>IFERROR(IF(GETPIVOTDATA("DateRDV",TCD!$B$1,"DT","CH","Bénéficiaire",$A109,Z$6,Z$5,"Mois (DateRDV)",Z$7,"Années (DateRDV)",Z$3,"Présence","Excusé"),3,""),"")</f>
        <v/>
      </c>
      <c r="AA109" s="166" t="str">
        <f>IFERROR(IF(GETPIVOTDATA("DateRDV",TCD!$B$1,"DT","CH","Bénéficiaire",$A109,AA$6,AA$5,"Mois (DateRDV)",AA$7,"Années (DateRDV)",AA$3,"Présence","Absent"),4,""),"")</f>
        <v/>
      </c>
      <c r="AB109" s="166" t="str">
        <f>IFERROR(IF(GETPIVOTDATA("DateRDV",TCD!$B$1,"DT","CH","Bénéficiaire",$A109,AB$6,AB$5,"Mois (DateRDV)",AB$7,"Années (DateRDV)",AB$3),1,""),"")</f>
        <v/>
      </c>
      <c r="AC109" s="166" t="str">
        <f>IFERROR(IF(GETPIVOTDATA("DateRDV",TCD!$B$1,"DT","CH","Bénéficiaire",$A109,AC$6,AC$5,"Mois (DateRDV)",AC$7,"Années (DateRDV)",AC$3),2,""),"")</f>
        <v/>
      </c>
      <c r="AD109" s="166" t="str">
        <f>IFERROR(IF(GETPIVOTDATA("DateRDV",TCD!$B$1,"DT","CH","Bénéficiaire",$A109,AD$6,AD$5,"Mois (DateRDV)",AD$7,"Années (DateRDV)",AD$3,"Présence","Excusé"),3,""),"")</f>
        <v/>
      </c>
      <c r="AE109" s="166" t="str">
        <f>IFERROR(IF(GETPIVOTDATA("DateRDV",TCD!$B$1,"DT","CH","Bénéficiaire",$A109,AE$6,AE$5,"Mois (DateRDV)",AE$7,"Années (DateRDV)",AE$3,"Présence","Absent"),4,""),"")</f>
        <v/>
      </c>
      <c r="AF109" s="166" t="str">
        <f>IFERROR(IF(GETPIVOTDATA("DateRDV",TCD!$B$1,"DT","CH","Bénéficiaire",$A109,AF$6,AF$5,"Mois (DateRDV)",AF$7,"Années (DateRDV)",AF$3),1,""),"")</f>
        <v/>
      </c>
      <c r="AG109" s="166" t="str">
        <f>IFERROR(IF(GETPIVOTDATA("DateRDV",TCD!$B$1,"DT","CH","Bénéficiaire",$A109,AG$6,AG$5,"Mois (DateRDV)",AG$7,"Années (DateRDV)",AG$3),2,""),"")</f>
        <v/>
      </c>
      <c r="AH109" s="166" t="str">
        <f>IFERROR(IF(GETPIVOTDATA("DateRDV",TCD!$B$1,"DT","CH","Bénéficiaire",$A109,AH$6,AH$5,"Mois (DateRDV)",AH$7,"Années (DateRDV)",AH$3,"Présence","Excusé"),3,""),"")</f>
        <v/>
      </c>
      <c r="AI109" s="166" t="str">
        <f>IFERROR(IF(GETPIVOTDATA("DateRDV",TCD!$B$1,"DT","CH","Bénéficiaire",$A109,AI$6,AI$5,"Mois (DateRDV)",AI$7,"Années (DateRDV)",AI$3,"Présence","Absent"),4,""),"")</f>
        <v/>
      </c>
      <c r="AJ109" s="166" t="str">
        <f>IFERROR(IF(GETPIVOTDATA("DateRDV",TCD!$B$1,"DT","CH","Bénéficiaire",$A109,AJ$6,AJ$5,"Mois (DateRDV)",AJ$7,"Années (DateRDV)",AJ$3),1,""),"")</f>
        <v/>
      </c>
      <c r="AK109" s="166" t="str">
        <f>IFERROR(IF(GETPIVOTDATA("DateRDV",TCD!$B$1,"DT","CH","Bénéficiaire",$A109,AK$6,AK$5,"Mois (DateRDV)",AK$7,"Années (DateRDV)",AK$3),2,""),"")</f>
        <v/>
      </c>
      <c r="AL109" s="166" t="str">
        <f>IFERROR(IF(GETPIVOTDATA("DateRDV",TCD!$B$1,"DT","CH","Bénéficiaire",$A109,AL$6,AL$5,"Mois (DateRDV)",AL$7,"Années (DateRDV)",AL$3,"Présence","Excusé"),3,""),"")</f>
        <v/>
      </c>
      <c r="AM109" s="166" t="str">
        <f>IFERROR(IF(GETPIVOTDATA("DateRDV",TCD!$B$1,"DT","CH","Bénéficiaire",$A109,AM$6,AM$5,"Mois (DateRDV)",AM$7,"Années (DateRDV)",AM$3,"Présence","Absent"),4,""),"")</f>
        <v/>
      </c>
      <c r="AN109" s="166" t="str">
        <f>IFERROR(IF(GETPIVOTDATA("DateRDV",TCD!$B$1,"DT","CH","Bénéficiaire",$A109,AN$6,AN$5,"Mois (DateRDV)",AN$7,"Années (DateRDV)",AN$3),1,""),"")</f>
        <v/>
      </c>
      <c r="AO109" s="166" t="str">
        <f>IFERROR(IF(GETPIVOTDATA("DateRDV",TCD!$B$1,"DT","CH","Bénéficiaire",$A109,AO$6,AO$5,"Mois (DateRDV)",AO$7,"Années (DateRDV)",AO$3),2,""),"")</f>
        <v/>
      </c>
      <c r="AP109" s="166" t="str">
        <f>IFERROR(IF(GETPIVOTDATA("DateRDV",TCD!$B$1,"DT","CH","Bénéficiaire",$A109,AP$6,AP$5,"Mois (DateRDV)",AP$7,"Années (DateRDV)",AP$3,"Présence","Excusé"),3,""),"")</f>
        <v/>
      </c>
      <c r="AQ109" s="166" t="str">
        <f>IFERROR(IF(GETPIVOTDATA("DateRDV",TCD!$B$1,"DT","CH","Bénéficiaire",$A109,AQ$6,AQ$5,"Mois (DateRDV)",AQ$7,"Années (DateRDV)",AQ$3,"Présence","Absent"),4,""),"")</f>
        <v/>
      </c>
      <c r="AR109" s="166" t="str">
        <f>IFERROR(IF(GETPIVOTDATA("DateRDV",TCD!$B$1,"DT","CH","Bénéficiaire",$A109,AR$6,AR$5,"Mois (DateRDV)",AR$7,"Années (DateRDV)",AR$3),1,""),"")</f>
        <v/>
      </c>
      <c r="AS109" s="166" t="str">
        <f>IFERROR(IF(GETPIVOTDATA("DateRDV",TCD!$B$1,"DT","CH","Bénéficiaire",$A109,AS$6,AS$5,"Mois (DateRDV)",AS$7,"Années (DateRDV)",AS$3),2,""),"")</f>
        <v/>
      </c>
      <c r="AT109" s="166" t="str">
        <f>IFERROR(IF(GETPIVOTDATA("DateRDV",TCD!$B$1,"DT","CH","Bénéficiaire",$A109,AT$6,AT$5,"Mois (DateRDV)",AT$7,"Années (DateRDV)",AT$3,"Présence","Excusé"),3,""),"")</f>
        <v/>
      </c>
      <c r="AU109" s="166" t="str">
        <f>IFERROR(IF(GETPIVOTDATA("DateRDV",TCD!$B$1,"DT","CH","Bénéficiaire",$A109,AU$6,AU$5,"Mois (DateRDV)",AU$7,"Années (DateRDV)",AU$3,"Présence","Absent"),4,""),"")</f>
        <v/>
      </c>
      <c r="AV109" s="166" t="str">
        <f>IFERROR(IF(GETPIVOTDATA("DateRDV",TCD!$B$1,"DT","CH","Bénéficiaire",$A109,AV$6,AV$5,"Mois (DateRDV)",AV$7,"Années (DateRDV)",AV$3),1,""),"")</f>
        <v/>
      </c>
      <c r="AW109" s="166" t="str">
        <f>IFERROR(IF(GETPIVOTDATA("DateRDV",TCD!$B$1,"DT","CH","Bénéficiaire",$A109,AW$6,AW$5,"Mois (DateRDV)",AW$7,"Années (DateRDV)",AW$3),2,""),"")</f>
        <v/>
      </c>
      <c r="AX109" s="166" t="str">
        <f>IFERROR(IF(GETPIVOTDATA("DateRDV",TCD!$B$1,"DT","CH","Bénéficiaire",$A109,AX$6,AX$5,"Mois (DateRDV)",AX$7,"Années (DateRDV)",AX$3,"Présence","Excusé"),3,""),"")</f>
        <v/>
      </c>
      <c r="AY109" s="166" t="str">
        <f>IFERROR(IF(GETPIVOTDATA("DateRDV",TCD!$B$1,"DT","CH","Bénéficiaire",$A109,AY$6,AY$5,"Mois (DateRDV)",AY$7,"Années (DateRDV)",AY$3,"Présence","Absent"),4,""),"")</f>
        <v/>
      </c>
      <c r="AZ109" s="166" t="str">
        <f>IFERROR(IF(GETPIVOTDATA("DateRDV",TCD!$B$1,"DT","CH","Bénéficiaire",$A109,AZ$6,AZ$5,"Mois (DateRDV)",AZ$7,"Années (DateRDV)",AZ$3),1,""),"")</f>
        <v/>
      </c>
      <c r="BA109" s="166" t="str">
        <f>IFERROR(IF(GETPIVOTDATA("DateRDV",TCD!$B$1,"DT","CH","Bénéficiaire",$A109,BA$6,BA$5,"Mois (DateRDV)",BA$7,"Années (DateRDV)",BA$3),2,""),"")</f>
        <v/>
      </c>
      <c r="BB109" s="166" t="str">
        <f>IFERROR(IF(GETPIVOTDATA("DateRDV",TCD!$B$1,"DT","CH","Bénéficiaire",$A109,BB$6,BB$5,"Mois (DateRDV)",BB$7,"Années (DateRDV)",BB$3,"Présence","Excusé"),3,""),"")</f>
        <v/>
      </c>
      <c r="BC109" s="166" t="str">
        <f>IFERROR(IF(GETPIVOTDATA("DateRDV",TCD!$B$1,"DT","CH","Bénéficiaire",$A109,BC$6,BC$5,"Mois (DateRDV)",BC$7,"Années (DateRDV)",BC$3,"Présence","Absent"),4,""),"")</f>
        <v/>
      </c>
      <c r="BD109" s="166" t="str">
        <f>IFERROR(IF(GETPIVOTDATA("DateRDV",TCD!$B$1,"DT","CH","Bénéficiaire",$A109,BD$6,BD$5,"Mois (DateRDV)",BD$7,"Années (DateRDV)",BD$3),1,""),"")</f>
        <v/>
      </c>
      <c r="BE109" s="166" t="str">
        <f>IFERROR(IF(GETPIVOTDATA("DateRDV",TCD!$B$1,"DT","CH","Bénéficiaire",$A109,BE$6,BE$5,"Mois (DateRDV)",BE$7,"Années (DateRDV)",BE$3),2,""),"")</f>
        <v/>
      </c>
      <c r="BF109" s="166" t="str">
        <f>IFERROR(IF(GETPIVOTDATA("DateRDV",TCD!$B$1,"DT","CH","Bénéficiaire",$A109,BF$6,BF$5,"Mois (DateRDV)",BF$7,"Années (DateRDV)",BF$3,"Présence","Excusé"),3,""),"")</f>
        <v/>
      </c>
      <c r="BG109" s="166" t="str">
        <f>IFERROR(IF(GETPIVOTDATA("DateRDV",TCD!$B$1,"DT","CH","Bénéficiaire",$A109,BG$6,BG$5,"Mois (DateRDV)",BG$7,"Années (DateRDV)",BG$3,"Présence","Absent"),4,""),"")</f>
        <v/>
      </c>
      <c r="BH109" s="166" t="str">
        <f>IFERROR(IF(GETPIVOTDATA("DateRDV",TCD!$B$1,"DT","CH","Bénéficiaire",$A109,BH$6,BH$5,"Mois (DateRDV)",BH$7,"Années (DateRDV)",BH$3),1,""),"")</f>
        <v/>
      </c>
      <c r="BI109" s="166" t="str">
        <f>IFERROR(IF(GETPIVOTDATA("DateRDV",TCD!$B$1,"DT","CH","Bénéficiaire",$A109,BI$6,BI$5,"Mois (DateRDV)",BI$7,"Années (DateRDV)",BI$3),2,""),"")</f>
        <v/>
      </c>
      <c r="BJ109" s="166" t="str">
        <f>IFERROR(IF(GETPIVOTDATA("DateRDV",TCD!$B$1,"DT","CH","Bénéficiaire",$A109,BJ$6,BJ$5,"Mois (DateRDV)",BJ$7,"Années (DateRDV)",BJ$3,"Présence","Excusé"),3,""),"")</f>
        <v/>
      </c>
      <c r="BK109" s="166" t="str">
        <f>IFERROR(IF(GETPIVOTDATA("DateRDV",TCD!$B$1,"DT","CH","Bénéficiaire",$A109,BK$6,BK$5,"Mois (DateRDV)",BK$7,"Années (DateRDV)",BK$3,"Présence","Absent"),4,""),"")</f>
        <v/>
      </c>
      <c r="BL109" s="166" t="str">
        <f>IFERROR(IF(GETPIVOTDATA("DateRDV",TCD!$B$1,"DT","CH","Bénéficiaire",$A109,BL$6,BL$5,"Mois (DateRDV)",BL$7,"Années (DateRDV)",BL$3),1,""),"")</f>
        <v/>
      </c>
      <c r="BM109" s="166" t="str">
        <f>IFERROR(IF(GETPIVOTDATA("DateRDV",TCD!$B$1,"DT","CH","Bénéficiaire",$A109,BM$6,BM$5,"Mois (DateRDV)",BM$7,"Années (DateRDV)",BM$3),2,""),"")</f>
        <v/>
      </c>
      <c r="BN109" s="166" t="str">
        <f>IFERROR(IF(GETPIVOTDATA("DateRDV",TCD!$B$1,"DT","CH","Bénéficiaire",$A109,BN$6,BN$5,"Mois (DateRDV)",BN$7,"Années (DateRDV)",BN$3,"Présence","Excusé"),3,""),"")</f>
        <v/>
      </c>
      <c r="BO109" s="166" t="str">
        <f>IFERROR(IF(GETPIVOTDATA("DateRDV",TCD!$B$1,"DT","CH","Bénéficiaire",$A109,BO$6,BO$5,"Mois (DateRDV)",BO$7,"Années (DateRDV)",BO$3,"Présence","Absent"),4,""),"")</f>
        <v/>
      </c>
      <c r="BP109" s="166" t="str">
        <f>IFERROR(IF(GETPIVOTDATA("DateRDV",TCD!$B$1,"DT","CH","Bénéficiaire",$A109,BP$6,BP$5,"Mois (DateRDV)",BP$7,"Années (DateRDV)",BP$3),1,""),"")</f>
        <v/>
      </c>
      <c r="BQ109" s="166" t="str">
        <f>IFERROR(IF(GETPIVOTDATA("DateRDV",TCD!$B$1,"DT","CH","Bénéficiaire",$A109,BQ$6,BQ$5,"Mois (DateRDV)",BQ$7,"Années (DateRDV)",BQ$3),2,""),"")</f>
        <v/>
      </c>
      <c r="BR109" s="166" t="str">
        <f>IFERROR(IF(GETPIVOTDATA("DateRDV",TCD!$B$1,"DT","CH","Bénéficiaire",$A109,BR$6,BR$5,"Mois (DateRDV)",BR$7,"Années (DateRDV)",BR$3,"Présence","Excusé"),3,""),"")</f>
        <v/>
      </c>
      <c r="BS109" s="166" t="str">
        <f>IFERROR(IF(GETPIVOTDATA("DateRDV",TCD!$B$1,"DT","CH","Bénéficiaire",$A109,BS$6,BS$5,"Mois (DateRDV)",BS$7,"Années (DateRDV)",BS$3,"Présence","Absent"),4,""),"")</f>
        <v/>
      </c>
      <c r="BT109" s="166" t="str">
        <f>IFERROR(IF(GETPIVOTDATA("DateRDV",TCD!$B$1,"DT","CH","Bénéficiaire",$A109,BT$6,BT$5,"Mois (DateRDV)",BT$7,"Années (DateRDV)",BT$3),1,""),"")</f>
        <v/>
      </c>
      <c r="BU109" s="166" t="str">
        <f>IFERROR(IF(GETPIVOTDATA("DateRDV",TCD!$B$1,"DT","CH","Bénéficiaire",$A109,BU$6,BU$5,"Mois (DateRDV)",BU$7,"Années (DateRDV)",BU$3),2,""),"")</f>
        <v/>
      </c>
      <c r="BV109" s="166" t="str">
        <f>IFERROR(IF(GETPIVOTDATA("DateRDV",TCD!$B$1,"DT","CH","Bénéficiaire",$A109,BV$6,BV$5,"Mois (DateRDV)",BV$7,"Années (DateRDV)",BV$3,"Présence","Excusé"),3,""),"")</f>
        <v/>
      </c>
      <c r="BW109" s="166" t="str">
        <f>IFERROR(IF(GETPIVOTDATA("DateRDV",TCD!$B$1,"DT","CH","Bénéficiaire",$A109,BW$6,BW$5,"Mois (DateRDV)",BW$7,"Années (DateRDV)",BW$3,"Présence","Absent"),4,""),"")</f>
        <v/>
      </c>
      <c r="BX109" s="166" t="str">
        <f>IFERROR(IF(GETPIVOTDATA("DateRDV",TCD!$B$1,"DT","CH","Bénéficiaire",$A109,BX$6,BX$5,"Mois (DateRDV)",BX$7,"Années (DateRDV)",BX$3),1,""),"")</f>
        <v/>
      </c>
      <c r="BY109" s="166" t="str">
        <f>IFERROR(IF(GETPIVOTDATA("DateRDV",TCD!$B$1,"DT","CH","Bénéficiaire",$A109,BY$6,BY$5,"Mois (DateRDV)",BY$7,"Années (DateRDV)",BY$3),2,""),"")</f>
        <v/>
      </c>
      <c r="BZ109" s="166" t="str">
        <f>IFERROR(IF(GETPIVOTDATA("DateRDV",TCD!$B$1,"DT","CH","Bénéficiaire",$A109,BZ$6,BZ$5,"Mois (DateRDV)",BZ$7,"Années (DateRDV)",BZ$3,"Présence","Excusé"),3,""),"")</f>
        <v/>
      </c>
      <c r="CA109" s="166" t="str">
        <f>IFERROR(IF(GETPIVOTDATA("DateRDV",TCD!$B$1,"DT","CH","Bénéficiaire",$A109,CA$6,CA$5,"Mois (DateRDV)",CA$7,"Années (DateRDV)",CA$3,"Présence","Absent"),4,""),"")</f>
        <v/>
      </c>
      <c r="CB109" s="166" t="str">
        <f>IFERROR(IF(GETPIVOTDATA("DateRDV",TCD!$B$1,"DT","CH","Bénéficiaire",$A109,CB$6,CB$5,"Mois (DateRDV)",CB$7,"Années (DateRDV)",CB$3),1,""),"")</f>
        <v/>
      </c>
      <c r="CC109" s="166" t="str">
        <f>IFERROR(IF(GETPIVOTDATA("DateRDV",TCD!$B$1,"DT","CH","Bénéficiaire",$A109,CC$6,CC$5,"Mois (DateRDV)",CC$7,"Années (DateRDV)",CC$3),2,""),"")</f>
        <v/>
      </c>
      <c r="CD109" s="166" t="str">
        <f>IFERROR(IF(GETPIVOTDATA("DateRDV",TCD!$B$1,"DT","CH","Bénéficiaire",$A109,CD$6,CD$5,"Mois (DateRDV)",CD$7,"Années (DateRDV)",CD$3,"Présence","Excusé"),3,""),"")</f>
        <v/>
      </c>
      <c r="CE109" s="166" t="str">
        <f>IFERROR(IF(GETPIVOTDATA("DateRDV",TCD!$B$1,"DT","CH","Bénéficiaire",$A109,CE$6,CE$5,"Mois (DateRDV)",CE$7,"Années (DateRDV)",CE$3,"Présence","Absent"),4,""),"")</f>
        <v/>
      </c>
      <c r="CF109" s="166" t="str">
        <f>IFERROR(IF(GETPIVOTDATA("DateRDV",TCD!$B$1,"DT","CH","Bénéficiaire",$A109,CF$6,CF$5,"Mois (DateRDV)",CF$7,"Années (DateRDV)",CF$3),1,""),"")</f>
        <v/>
      </c>
      <c r="CG109" s="166" t="str">
        <f>IFERROR(IF(GETPIVOTDATA("DateRDV",TCD!$B$1,"DT","CH","Bénéficiaire",$A109,CG$6,CG$5,"Mois (DateRDV)",CG$7,"Années (DateRDV)",CG$3),2,""),"")</f>
        <v/>
      </c>
      <c r="CH109" s="166" t="str">
        <f>IFERROR(IF(GETPIVOTDATA("DateRDV",TCD!$B$1,"DT","CH","Bénéficiaire",$A109,CH$6,CH$5,"Mois (DateRDV)",CH$7,"Années (DateRDV)",CH$3,"Présence","Excusé"),3,""),"")</f>
        <v/>
      </c>
      <c r="CI109" s="166" t="str">
        <f>IFERROR(IF(GETPIVOTDATA("DateRDV",TCD!$B$1,"DT","CH","Bénéficiaire",$A109,CI$6,CI$5,"Mois (DateRDV)",CI$7,"Années (DateRDV)",CI$3,"Présence","Absent"),4,""),"")</f>
        <v/>
      </c>
      <c r="CJ109" s="166" t="str">
        <f>IFERROR(IF(GETPIVOTDATA("DateRDV",TCD!$B$1,"DT","CH","Bénéficiaire",$A109,CJ$6,CJ$5,"Mois (DateRDV)",CJ$7,"Années (DateRDV)",CJ$3),1,""),"")</f>
        <v/>
      </c>
      <c r="CK109" s="166" t="str">
        <f>IFERROR(IF(GETPIVOTDATA("DateRDV",TCD!$B$1,"DT","CH","Bénéficiaire",$A109,CK$6,CK$5,"Mois (DateRDV)",CK$7,"Années (DateRDV)",CK$3),2,""),"")</f>
        <v/>
      </c>
      <c r="CL109" s="166" t="str">
        <f>IFERROR(IF(GETPIVOTDATA("DateRDV",TCD!$B$1,"DT","CH","Bénéficiaire",$A109,CL$6,CL$5,"Mois (DateRDV)",CL$7,"Années (DateRDV)",CL$3,"Présence","Excusé"),3,""),"")</f>
        <v/>
      </c>
      <c r="CM109" s="166" t="str">
        <f>IFERROR(IF(GETPIVOTDATA("DateRDV",TCD!$B$1,"DT","CH","Bénéficiaire",$A109,CM$6,CM$5,"Mois (DateRDV)",CM$7,"Années (DateRDV)",CM$3,"Présence","Absent"),4,""),"")</f>
        <v/>
      </c>
      <c r="CN109" s="166" t="str">
        <f>IFERROR(IF(GETPIVOTDATA("DateRDV",TCD!$B$1,"DT","CH","Bénéficiaire",$A109,CN$6,CN$5,"Mois (DateRDV)",CN$7,"Années (DateRDV)",CN$3),1,""),"")</f>
        <v/>
      </c>
      <c r="CO109" s="166" t="str">
        <f>IFERROR(IF(GETPIVOTDATA("DateRDV",TCD!$B$1,"DT","CH","Bénéficiaire",$A109,CO$6,CO$5,"Mois (DateRDV)",CO$7,"Années (DateRDV)",CO$3),2,""),"")</f>
        <v/>
      </c>
      <c r="CP109" s="166" t="str">
        <f>IFERROR(IF(GETPIVOTDATA("DateRDV",TCD!$B$1,"DT","CH","Bénéficiaire",$A109,CP$6,CP$5,"Mois (DateRDV)",CP$7,"Années (DateRDV)",CP$3,"Présence","Excusé"),3,""),"")</f>
        <v/>
      </c>
      <c r="CQ109" s="166" t="str">
        <f>IFERROR(IF(GETPIVOTDATA("DateRDV",TCD!$B$1,"DT","CH","Bénéficiaire",$A109,CQ$6,CQ$5,"Mois (DateRDV)",CQ$7,"Années (DateRDV)",CQ$3,"Présence","Absent"),4,""),"")</f>
        <v/>
      </c>
      <c r="CR109" s="166" t="str">
        <f>IFERROR(IF(GETPIVOTDATA("DateRDV",TCD!$B$1,"DT","CH","Bénéficiaire",$A109,CR$6,CR$5,"Mois (DateRDV)",CR$7,"Années (DateRDV)",CR$3),1,""),"")</f>
        <v/>
      </c>
      <c r="CS109" s="166" t="str">
        <f>IFERROR(IF(GETPIVOTDATA("DateRDV",TCD!$B$1,"DT","CH","Bénéficiaire",$A109,CS$6,CS$5,"Mois (DateRDV)",CS$7,"Années (DateRDV)",CS$3),2,""),"")</f>
        <v/>
      </c>
      <c r="CT109" s="166" t="str">
        <f>IFERROR(IF(GETPIVOTDATA("DateRDV",TCD!$B$1,"DT","CH","Bénéficiaire",$A109,CT$6,CT$5,"Mois (DateRDV)",CT$7,"Années (DateRDV)",CT$3,"Présence","Excusé"),3,""),"")</f>
        <v/>
      </c>
      <c r="CU109" s="166" t="str">
        <f>IFERROR(IF(GETPIVOTDATA("DateRDV",TCD!$B$1,"DT","CH","Bénéficiaire",$A109,CU$6,CU$5,"Mois (DateRDV)",CU$7,"Années (DateRDV)",CU$3,"Présence","Absent"),4,""),"")</f>
        <v/>
      </c>
      <c r="CV109" s="166" t="str">
        <f>IFERROR(IF(GETPIVOTDATA("DateRDV",TCD!$B$1,"DT","CH","Bénéficiaire",$A109,CV$6,CV$5,"Mois (DateRDV)",CV$7,"Années (DateRDV)",CV$3),1,""),"")</f>
        <v/>
      </c>
      <c r="CW109" s="166" t="str">
        <f>IFERROR(IF(GETPIVOTDATA("DateRDV",TCD!$B$1,"DT","CH","Bénéficiaire",$A109,CW$6,CW$5,"Mois (DateRDV)",CW$7,"Années (DateRDV)",CW$3),2,""),"")</f>
        <v/>
      </c>
      <c r="CX109" s="166" t="str">
        <f>IFERROR(IF(GETPIVOTDATA("DateRDV",TCD!$B$1,"DT","CH","Bénéficiaire",$A109,CX$6,CX$5,"Mois (DateRDV)",CX$7,"Années (DateRDV)",CX$3,"Présence","Excusé"),3,""),"")</f>
        <v/>
      </c>
      <c r="CY109" s="166" t="str">
        <f>IFERROR(IF(GETPIVOTDATA("DateRDV",TCD!$B$1,"DT","CH","Bénéficiaire",$A109,CY$6,CY$5,"Mois (DateRDV)",CY$7,"Années (DateRDV)",CY$3,"Présence","Absent"),4,""),"")</f>
        <v/>
      </c>
      <c r="CZ109" s="166" t="str">
        <f>IFERROR(IF(GETPIVOTDATA("DateRDV",TCD!$B$1,"DT","CH","Bénéficiaire",$A109,CZ$6,CZ$5,"Mois (DateRDV)",CZ$7,"Années (DateRDV)",CZ$3),1,""),"")</f>
        <v/>
      </c>
      <c r="DA109" s="166" t="str">
        <f>IFERROR(IF(GETPIVOTDATA("DateRDV",TCD!$B$1,"DT","CH","Bénéficiaire",$A109,DA$6,DA$5,"Mois (DateRDV)",DA$7,"Années (DateRDV)",DA$3),2,""),"")</f>
        <v/>
      </c>
      <c r="DB109" s="166" t="str">
        <f>IFERROR(IF(GETPIVOTDATA("DateRDV",TCD!$B$1,"DT","CH","Bénéficiaire",$A109,DB$6,DB$5,"Mois (DateRDV)",DB$7,"Années (DateRDV)",DB$3,"Présence","Excusé"),3,""),"")</f>
        <v/>
      </c>
      <c r="DC109" s="166" t="str">
        <f>IFERROR(IF(GETPIVOTDATA("DateRDV",TCD!$B$1,"DT","CH","Bénéficiaire",$A109,DC$6,DC$5,"Mois (DateRDV)",DC$7,"Années (DateRDV)",DC$3,"Présence","Absent"),4,""),"")</f>
        <v/>
      </c>
      <c r="DD109" s="166" t="str">
        <f>IFERROR(IF(GETPIVOTDATA("DateRDV",TCD!$B$1,"DT","CH","Bénéficiaire",$A109,DD$6,DD$5,"Mois (DateRDV)",DD$7,"Années (DateRDV)",DD$3),1,""),"")</f>
        <v/>
      </c>
      <c r="DE109" s="166" t="str">
        <f>IFERROR(IF(GETPIVOTDATA("DateRDV",TCD!$B$1,"DT","CH","Bénéficiaire",$A109,DE$6,DE$5,"Mois (DateRDV)",DE$7,"Années (DateRDV)",DE$3),2,""),"")</f>
        <v/>
      </c>
      <c r="DF109" s="166" t="str">
        <f>IFERROR(IF(GETPIVOTDATA("DateRDV",TCD!$B$1,"DT","CH","Bénéficiaire",$A109,DF$6,DF$5,"Mois (DateRDV)",DF$7,"Années (DateRDV)",DF$3,"Présence","Excusé"),3,""),"")</f>
        <v/>
      </c>
      <c r="DG109" s="166" t="str">
        <f>IFERROR(IF(GETPIVOTDATA("DateRDV",TCD!$B$1,"DT","CH","Bénéficiaire",$A109,DG$6,DG$5,"Mois (DateRDV)",DG$7,"Années (DateRDV)",DG$3,"Présence","Absent"),4,""),"")</f>
        <v/>
      </c>
      <c r="DH109" s="166" t="str">
        <f>IFERROR(IF(GETPIVOTDATA("DateRDV",TCD!$B$1,"DT","CH","Bénéficiaire",$A109,DH$6,DH$5,"Mois (DateRDV)",DH$7,"Années (DateRDV)",DH$3),1,""),"")</f>
        <v/>
      </c>
      <c r="DI109" s="166" t="str">
        <f>IFERROR(IF(GETPIVOTDATA("DateRDV",TCD!$B$1,"DT","CH","Bénéficiaire",$A109,DI$6,DI$5,"Mois (DateRDV)",DI$7,"Années (DateRDV)",DI$3),2,""),"")</f>
        <v/>
      </c>
      <c r="DJ109" s="166" t="str">
        <f>IFERROR(IF(GETPIVOTDATA("DateRDV",TCD!$B$1,"DT","CH","Bénéficiaire",$A109,DJ$6,DJ$5,"Mois (DateRDV)",DJ$7,"Années (DateRDV)",DJ$3,"Présence","Excusé"),3,""),"")</f>
        <v/>
      </c>
      <c r="DK109" s="166" t="str">
        <f>IFERROR(IF(GETPIVOTDATA("DateRDV",TCD!$B$1,"DT","CH","Bénéficiaire",$A109,DK$6,DK$5,"Mois (DateRDV)",DK$7,"Années (DateRDV)",DK$3,"Présence","Absent"),4,""),"")</f>
        <v/>
      </c>
      <c r="DL109" s="166" t="str">
        <f>IFERROR(IF(GETPIVOTDATA("DateRDV",TCD!$B$1,"DT","CH","Bénéficiaire",$A109,DL$6,DL$5,"Mois (DateRDV)",DL$7,"Années (DateRDV)",DL$3),1,""),"")</f>
        <v/>
      </c>
      <c r="DM109" s="166" t="str">
        <f>IFERROR(IF(GETPIVOTDATA("DateRDV",TCD!$B$1,"DT","CH","Bénéficiaire",$A109,DM$6,DM$5,"Mois (DateRDV)",DM$7,"Années (DateRDV)",DM$3),2,""),"")</f>
        <v/>
      </c>
      <c r="DN109" s="166" t="str">
        <f>IFERROR(IF(GETPIVOTDATA("DateRDV",TCD!$B$1,"DT","CH","Bénéficiaire",$A109,DN$6,DN$5,"Mois (DateRDV)",DN$7,"Années (DateRDV)",DN$3,"Présence","Excusé"),3,""),"")</f>
        <v/>
      </c>
      <c r="DO109" s="166" t="str">
        <f>IFERROR(IF(GETPIVOTDATA("DateRDV",TCD!$B$1,"DT","CH","Bénéficiaire",$A109,DO$6,DO$5,"Mois (DateRDV)",DO$7,"Années (DateRDV)",DO$3,"Présence","Absent"),4,""),"")</f>
        <v/>
      </c>
    </row>
    <row r="110" spans="2:119" x14ac:dyDescent="0.2">
      <c r="B110" s="169" t="str">
        <f>IFERROR(IF(INDEX(Data!P:P,MATCH(A110,Data!B:B,0))&lt;&gt;"",INDEX(Data!P:P,MATCH(A110,Data!B:B,0)),""),"")</f>
        <v/>
      </c>
      <c r="C110" s="169" t="str">
        <f>IFERROR(IF(INDEX(Data!O:O,MATCH(A110,Data!B:B,0))&lt;&gt;"",INDEX(Data!O:O,MATCH(A110,Data!B:B,0)),""),"")</f>
        <v/>
      </c>
      <c r="D110" s="169" t="str">
        <f>IFERROR(IF(INDEX(Data!J:J,MATCH(A110,Data!B:B,0))&lt;&gt;"",INDEX(Data!J:J,MATCH(A110,Data!B:B,0)),""),"")</f>
        <v/>
      </c>
      <c r="E110" s="169" t="str">
        <f>IFERROR(IF(INDEX(Data!M:M,MATCH(A110,Data!B:B,0))&lt;&gt;"",INDEX(Data!M:M,MATCH(A110,Data!B:B,0)),""),"")</f>
        <v/>
      </c>
      <c r="F110" s="169" t="str">
        <f>IFERROR(IF(INDEX(Data!N:N,MATCH(A110,Data!B:B,0))&lt;&gt;"",INDEX(Data!N:N,MATCH(A110,Data!B:B,0)),""),"")</f>
        <v/>
      </c>
      <c r="G110" s="170" t="str">
        <f>IFERROR(IF(INDEX(Data!K:K,MATCH(A110,Data!B:B,0))&lt;&gt;"",INDEX(Data!K:K,MATCH(A110,Data!B:B,0)),""),"")</f>
        <v/>
      </c>
      <c r="H110" s="170" t="str">
        <f>IFERROR(IF(INDEX(Data!L:L,MATCH(A110,Data!B:B,0))&lt;&gt;"",INDEX(Data!L:L,MATCH(A110,Data!B:B,0)),""),"")</f>
        <v/>
      </c>
      <c r="I110" s="170" t="str">
        <f>IFERROR(IF(INDEX(Data!C:C,MATCH(A110,Data!B:B,0))&lt;&gt;"",INDEX(Data!C:C,MATCH(A110,Data!B:B,0)),""),"")</f>
        <v/>
      </c>
      <c r="J110" s="170" t="str">
        <f>IFERROR(IF(INDEX(Data!D:D,MATCH(A110,Data!B:B,0))&lt;&gt;"",INDEX(Data!D:D,MATCH(A110,Data!B:B,0)),""),"")</f>
        <v/>
      </c>
      <c r="K110" s="171" t="str">
        <f>IFERROR(IF(INDEX(Data!H:H,MATCH(A110,Data!B:B,0))&lt;&gt;"",INDEX(Data!H:H,MATCH(A110,Data!B:B,0)),""),"")</f>
        <v/>
      </c>
      <c r="L110" s="166" t="str">
        <f>IFERROR(IF(GETPIVOTDATA("DateRDV",TCD!$B$1,"DT","CH","Bénéficiaire",$A110,L$6,L$5,"Mois (DateRDV)",L$7,"Années (DateRDV)",L$3),1,""),"")</f>
        <v/>
      </c>
      <c r="M110" s="166" t="str">
        <f>IFERROR(IF(GETPIVOTDATA("DateRDV",TCD!$B$1,"DT","CH","Bénéficiaire",$A110,M$6,M$5,"Mois (DateRDV)",M$7,"Années (DateRDV)",M$3),2,""),"")</f>
        <v/>
      </c>
      <c r="N110" s="166" t="str">
        <f>IFERROR(IF(GETPIVOTDATA("DateRDV",TCD!$B$1,"DT","CH","Bénéficiaire",$A110,N$6,N$5,"Mois (DateRDV)",N$7,"Années (DateRDV)",N$3,"Présence","Excusé"),3,""),"")</f>
        <v/>
      </c>
      <c r="O110" s="166" t="str">
        <f>IFERROR(IF(GETPIVOTDATA("DateRDV",TCD!$B$1,"DT","CH","Bénéficiaire",$A110,O$6,O$5,"Mois (DateRDV)",O$7,"Années (DateRDV)",O$3,"Présence","Absent"),4,""),"")</f>
        <v/>
      </c>
      <c r="P110" s="166" t="str">
        <f>IFERROR(IF(GETPIVOTDATA("DateRDV",TCD!$B$1,"DT","CH","Bénéficiaire",$A110,P$6,P$5,"Mois (DateRDV)",P$7,"Années (DateRDV)",P$3),1,""),"")</f>
        <v/>
      </c>
      <c r="Q110" s="166" t="str">
        <f>IFERROR(IF(GETPIVOTDATA("DateRDV",TCD!$B$1,"DT","CH","Bénéficiaire",$A110,Q$6,Q$5,"Mois (DateRDV)",Q$7,"Années (DateRDV)",Q$3),2,""),"")</f>
        <v/>
      </c>
      <c r="R110" s="166" t="str">
        <f>IFERROR(IF(GETPIVOTDATA("DateRDV",TCD!$B$1,"DT","CH","Bénéficiaire",$A110,R$6,R$5,"Mois (DateRDV)",R$7,"Années (DateRDV)",R$3,"Présence","Excusé"),3,""),"")</f>
        <v/>
      </c>
      <c r="S110" s="166" t="str">
        <f>IFERROR(IF(GETPIVOTDATA("DateRDV",TCD!$B$1,"DT","CH","Bénéficiaire",$A110,S$6,S$5,"Mois (DateRDV)",S$7,"Années (DateRDV)",S$3,"Présence","Absent"),4,""),"")</f>
        <v/>
      </c>
      <c r="T110" s="166" t="str">
        <f>IFERROR(IF(GETPIVOTDATA("DateRDV",TCD!$B$1,"DT","CH","Bénéficiaire",$A110,T$6,T$5,"Mois (DateRDV)",T$7,"Années (DateRDV)",T$3),1,""),"")</f>
        <v/>
      </c>
      <c r="U110" s="166" t="str">
        <f>IFERROR(IF(GETPIVOTDATA("DateRDV",TCD!$B$1,"DT","CH","Bénéficiaire",$A110,U$6,U$5,"Mois (DateRDV)",U$7,"Années (DateRDV)",U$3),2,""),"")</f>
        <v/>
      </c>
      <c r="V110" s="166" t="str">
        <f>IFERROR(IF(GETPIVOTDATA("DateRDV",TCD!$B$1,"DT","CH","Bénéficiaire",$A110,V$6,V$5,"Mois (DateRDV)",V$7,"Années (DateRDV)",V$3,"Présence","Excusé"),3,""),"")</f>
        <v/>
      </c>
      <c r="W110" s="166" t="str">
        <f>IFERROR(IF(GETPIVOTDATA("DateRDV",TCD!$B$1,"DT","CH","Bénéficiaire",$A110,W$6,W$5,"Mois (DateRDV)",W$7,"Années (DateRDV)",W$3,"Présence","Absent"),4,""),"")</f>
        <v/>
      </c>
      <c r="X110" s="166" t="str">
        <f>IFERROR(IF(GETPIVOTDATA("DateRDV",TCD!$B$1,"DT","CH","Bénéficiaire",$A110,X$6,X$5,"Mois (DateRDV)",X$7,"Années (DateRDV)",X$3),1,""),"")</f>
        <v/>
      </c>
      <c r="Y110" s="166" t="str">
        <f>IFERROR(IF(GETPIVOTDATA("DateRDV",TCD!$B$1,"DT","CH","Bénéficiaire",$A110,Y$6,Y$5,"Mois (DateRDV)",Y$7,"Années (DateRDV)",Y$3),2,""),"")</f>
        <v/>
      </c>
      <c r="Z110" s="166" t="str">
        <f>IFERROR(IF(GETPIVOTDATA("DateRDV",TCD!$B$1,"DT","CH","Bénéficiaire",$A110,Z$6,Z$5,"Mois (DateRDV)",Z$7,"Années (DateRDV)",Z$3,"Présence","Excusé"),3,""),"")</f>
        <v/>
      </c>
      <c r="AA110" s="166" t="str">
        <f>IFERROR(IF(GETPIVOTDATA("DateRDV",TCD!$B$1,"DT","CH","Bénéficiaire",$A110,AA$6,AA$5,"Mois (DateRDV)",AA$7,"Années (DateRDV)",AA$3,"Présence","Absent"),4,""),"")</f>
        <v/>
      </c>
      <c r="AB110" s="166" t="str">
        <f>IFERROR(IF(GETPIVOTDATA("DateRDV",TCD!$B$1,"DT","CH","Bénéficiaire",$A110,AB$6,AB$5,"Mois (DateRDV)",AB$7,"Années (DateRDV)",AB$3),1,""),"")</f>
        <v/>
      </c>
      <c r="AC110" s="166" t="str">
        <f>IFERROR(IF(GETPIVOTDATA("DateRDV",TCD!$B$1,"DT","CH","Bénéficiaire",$A110,AC$6,AC$5,"Mois (DateRDV)",AC$7,"Années (DateRDV)",AC$3),2,""),"")</f>
        <v/>
      </c>
      <c r="AD110" s="166" t="str">
        <f>IFERROR(IF(GETPIVOTDATA("DateRDV",TCD!$B$1,"DT","CH","Bénéficiaire",$A110,AD$6,AD$5,"Mois (DateRDV)",AD$7,"Années (DateRDV)",AD$3,"Présence","Excusé"),3,""),"")</f>
        <v/>
      </c>
      <c r="AE110" s="166" t="str">
        <f>IFERROR(IF(GETPIVOTDATA("DateRDV",TCD!$B$1,"DT","CH","Bénéficiaire",$A110,AE$6,AE$5,"Mois (DateRDV)",AE$7,"Années (DateRDV)",AE$3,"Présence","Absent"),4,""),"")</f>
        <v/>
      </c>
      <c r="AF110" s="166" t="str">
        <f>IFERROR(IF(GETPIVOTDATA("DateRDV",TCD!$B$1,"DT","CH","Bénéficiaire",$A110,AF$6,AF$5,"Mois (DateRDV)",AF$7,"Années (DateRDV)",AF$3),1,""),"")</f>
        <v/>
      </c>
      <c r="AG110" s="166" t="str">
        <f>IFERROR(IF(GETPIVOTDATA("DateRDV",TCD!$B$1,"DT","CH","Bénéficiaire",$A110,AG$6,AG$5,"Mois (DateRDV)",AG$7,"Années (DateRDV)",AG$3),2,""),"")</f>
        <v/>
      </c>
      <c r="AH110" s="166" t="str">
        <f>IFERROR(IF(GETPIVOTDATA("DateRDV",TCD!$B$1,"DT","CH","Bénéficiaire",$A110,AH$6,AH$5,"Mois (DateRDV)",AH$7,"Années (DateRDV)",AH$3,"Présence","Excusé"),3,""),"")</f>
        <v/>
      </c>
      <c r="AI110" s="166" t="str">
        <f>IFERROR(IF(GETPIVOTDATA("DateRDV",TCD!$B$1,"DT","CH","Bénéficiaire",$A110,AI$6,AI$5,"Mois (DateRDV)",AI$7,"Années (DateRDV)",AI$3,"Présence","Absent"),4,""),"")</f>
        <v/>
      </c>
      <c r="AJ110" s="166" t="str">
        <f>IFERROR(IF(GETPIVOTDATA("DateRDV",TCD!$B$1,"DT","CH","Bénéficiaire",$A110,AJ$6,AJ$5,"Mois (DateRDV)",AJ$7,"Années (DateRDV)",AJ$3),1,""),"")</f>
        <v/>
      </c>
      <c r="AK110" s="166" t="str">
        <f>IFERROR(IF(GETPIVOTDATA("DateRDV",TCD!$B$1,"DT","CH","Bénéficiaire",$A110,AK$6,AK$5,"Mois (DateRDV)",AK$7,"Années (DateRDV)",AK$3),2,""),"")</f>
        <v/>
      </c>
      <c r="AL110" s="166" t="str">
        <f>IFERROR(IF(GETPIVOTDATA("DateRDV",TCD!$B$1,"DT","CH","Bénéficiaire",$A110,AL$6,AL$5,"Mois (DateRDV)",AL$7,"Années (DateRDV)",AL$3,"Présence","Excusé"),3,""),"")</f>
        <v/>
      </c>
      <c r="AM110" s="166" t="str">
        <f>IFERROR(IF(GETPIVOTDATA("DateRDV",TCD!$B$1,"DT","CH","Bénéficiaire",$A110,AM$6,AM$5,"Mois (DateRDV)",AM$7,"Années (DateRDV)",AM$3,"Présence","Absent"),4,""),"")</f>
        <v/>
      </c>
      <c r="AN110" s="166" t="str">
        <f>IFERROR(IF(GETPIVOTDATA("DateRDV",TCD!$B$1,"DT","CH","Bénéficiaire",$A110,AN$6,AN$5,"Mois (DateRDV)",AN$7,"Années (DateRDV)",AN$3),1,""),"")</f>
        <v/>
      </c>
      <c r="AO110" s="166" t="str">
        <f>IFERROR(IF(GETPIVOTDATA("DateRDV",TCD!$B$1,"DT","CH","Bénéficiaire",$A110,AO$6,AO$5,"Mois (DateRDV)",AO$7,"Années (DateRDV)",AO$3),2,""),"")</f>
        <v/>
      </c>
      <c r="AP110" s="166" t="str">
        <f>IFERROR(IF(GETPIVOTDATA("DateRDV",TCD!$B$1,"DT","CH","Bénéficiaire",$A110,AP$6,AP$5,"Mois (DateRDV)",AP$7,"Années (DateRDV)",AP$3,"Présence","Excusé"),3,""),"")</f>
        <v/>
      </c>
      <c r="AQ110" s="166" t="str">
        <f>IFERROR(IF(GETPIVOTDATA("DateRDV",TCD!$B$1,"DT","CH","Bénéficiaire",$A110,AQ$6,AQ$5,"Mois (DateRDV)",AQ$7,"Années (DateRDV)",AQ$3,"Présence","Absent"),4,""),"")</f>
        <v/>
      </c>
      <c r="AR110" s="166" t="str">
        <f>IFERROR(IF(GETPIVOTDATA("DateRDV",TCD!$B$1,"DT","CH","Bénéficiaire",$A110,AR$6,AR$5,"Mois (DateRDV)",AR$7,"Années (DateRDV)",AR$3),1,""),"")</f>
        <v/>
      </c>
      <c r="AS110" s="166" t="str">
        <f>IFERROR(IF(GETPIVOTDATA("DateRDV",TCD!$B$1,"DT","CH","Bénéficiaire",$A110,AS$6,AS$5,"Mois (DateRDV)",AS$7,"Années (DateRDV)",AS$3),2,""),"")</f>
        <v/>
      </c>
      <c r="AT110" s="166" t="str">
        <f>IFERROR(IF(GETPIVOTDATA("DateRDV",TCD!$B$1,"DT","CH","Bénéficiaire",$A110,AT$6,AT$5,"Mois (DateRDV)",AT$7,"Années (DateRDV)",AT$3,"Présence","Excusé"),3,""),"")</f>
        <v/>
      </c>
      <c r="AU110" s="166" t="str">
        <f>IFERROR(IF(GETPIVOTDATA("DateRDV",TCD!$B$1,"DT","CH","Bénéficiaire",$A110,AU$6,AU$5,"Mois (DateRDV)",AU$7,"Années (DateRDV)",AU$3,"Présence","Absent"),4,""),"")</f>
        <v/>
      </c>
      <c r="AV110" s="166" t="str">
        <f>IFERROR(IF(GETPIVOTDATA("DateRDV",TCD!$B$1,"DT","CH","Bénéficiaire",$A110,AV$6,AV$5,"Mois (DateRDV)",AV$7,"Années (DateRDV)",AV$3),1,""),"")</f>
        <v/>
      </c>
      <c r="AW110" s="166" t="str">
        <f>IFERROR(IF(GETPIVOTDATA("DateRDV",TCD!$B$1,"DT","CH","Bénéficiaire",$A110,AW$6,AW$5,"Mois (DateRDV)",AW$7,"Années (DateRDV)",AW$3),2,""),"")</f>
        <v/>
      </c>
      <c r="AX110" s="166" t="str">
        <f>IFERROR(IF(GETPIVOTDATA("DateRDV",TCD!$B$1,"DT","CH","Bénéficiaire",$A110,AX$6,AX$5,"Mois (DateRDV)",AX$7,"Années (DateRDV)",AX$3,"Présence","Excusé"),3,""),"")</f>
        <v/>
      </c>
      <c r="AY110" s="166" t="str">
        <f>IFERROR(IF(GETPIVOTDATA("DateRDV",TCD!$B$1,"DT","CH","Bénéficiaire",$A110,AY$6,AY$5,"Mois (DateRDV)",AY$7,"Années (DateRDV)",AY$3,"Présence","Absent"),4,""),"")</f>
        <v/>
      </c>
      <c r="AZ110" s="166" t="str">
        <f>IFERROR(IF(GETPIVOTDATA("DateRDV",TCD!$B$1,"DT","CH","Bénéficiaire",$A110,AZ$6,AZ$5,"Mois (DateRDV)",AZ$7,"Années (DateRDV)",AZ$3),1,""),"")</f>
        <v/>
      </c>
      <c r="BA110" s="166" t="str">
        <f>IFERROR(IF(GETPIVOTDATA("DateRDV",TCD!$B$1,"DT","CH","Bénéficiaire",$A110,BA$6,BA$5,"Mois (DateRDV)",BA$7,"Années (DateRDV)",BA$3),2,""),"")</f>
        <v/>
      </c>
      <c r="BB110" s="166" t="str">
        <f>IFERROR(IF(GETPIVOTDATA("DateRDV",TCD!$B$1,"DT","CH","Bénéficiaire",$A110,BB$6,BB$5,"Mois (DateRDV)",BB$7,"Années (DateRDV)",BB$3,"Présence","Excusé"),3,""),"")</f>
        <v/>
      </c>
      <c r="BC110" s="166" t="str">
        <f>IFERROR(IF(GETPIVOTDATA("DateRDV",TCD!$B$1,"DT","CH","Bénéficiaire",$A110,BC$6,BC$5,"Mois (DateRDV)",BC$7,"Années (DateRDV)",BC$3,"Présence","Absent"),4,""),"")</f>
        <v/>
      </c>
      <c r="BD110" s="166" t="str">
        <f>IFERROR(IF(GETPIVOTDATA("DateRDV",TCD!$B$1,"DT","CH","Bénéficiaire",$A110,BD$6,BD$5,"Mois (DateRDV)",BD$7,"Années (DateRDV)",BD$3),1,""),"")</f>
        <v/>
      </c>
      <c r="BE110" s="166" t="str">
        <f>IFERROR(IF(GETPIVOTDATA("DateRDV",TCD!$B$1,"DT","CH","Bénéficiaire",$A110,BE$6,BE$5,"Mois (DateRDV)",BE$7,"Années (DateRDV)",BE$3),2,""),"")</f>
        <v/>
      </c>
      <c r="BF110" s="166" t="str">
        <f>IFERROR(IF(GETPIVOTDATA("DateRDV",TCD!$B$1,"DT","CH","Bénéficiaire",$A110,BF$6,BF$5,"Mois (DateRDV)",BF$7,"Années (DateRDV)",BF$3,"Présence","Excusé"),3,""),"")</f>
        <v/>
      </c>
      <c r="BG110" s="166" t="str">
        <f>IFERROR(IF(GETPIVOTDATA("DateRDV",TCD!$B$1,"DT","CH","Bénéficiaire",$A110,BG$6,BG$5,"Mois (DateRDV)",BG$7,"Années (DateRDV)",BG$3,"Présence","Absent"),4,""),"")</f>
        <v/>
      </c>
      <c r="BH110" s="166" t="str">
        <f>IFERROR(IF(GETPIVOTDATA("DateRDV",TCD!$B$1,"DT","CH","Bénéficiaire",$A110,BH$6,BH$5,"Mois (DateRDV)",BH$7,"Années (DateRDV)",BH$3),1,""),"")</f>
        <v/>
      </c>
      <c r="BI110" s="166" t="str">
        <f>IFERROR(IF(GETPIVOTDATA("DateRDV",TCD!$B$1,"DT","CH","Bénéficiaire",$A110,BI$6,BI$5,"Mois (DateRDV)",BI$7,"Années (DateRDV)",BI$3),2,""),"")</f>
        <v/>
      </c>
      <c r="BJ110" s="166" t="str">
        <f>IFERROR(IF(GETPIVOTDATA("DateRDV",TCD!$B$1,"DT","CH","Bénéficiaire",$A110,BJ$6,BJ$5,"Mois (DateRDV)",BJ$7,"Années (DateRDV)",BJ$3,"Présence","Excusé"),3,""),"")</f>
        <v/>
      </c>
      <c r="BK110" s="166" t="str">
        <f>IFERROR(IF(GETPIVOTDATA("DateRDV",TCD!$B$1,"DT","CH","Bénéficiaire",$A110,BK$6,BK$5,"Mois (DateRDV)",BK$7,"Années (DateRDV)",BK$3,"Présence","Absent"),4,""),"")</f>
        <v/>
      </c>
      <c r="BL110" s="166" t="str">
        <f>IFERROR(IF(GETPIVOTDATA("DateRDV",TCD!$B$1,"DT","CH","Bénéficiaire",$A110,BL$6,BL$5,"Mois (DateRDV)",BL$7,"Années (DateRDV)",BL$3),1,""),"")</f>
        <v/>
      </c>
      <c r="BM110" s="166" t="str">
        <f>IFERROR(IF(GETPIVOTDATA("DateRDV",TCD!$B$1,"DT","CH","Bénéficiaire",$A110,BM$6,BM$5,"Mois (DateRDV)",BM$7,"Années (DateRDV)",BM$3),2,""),"")</f>
        <v/>
      </c>
      <c r="BN110" s="166" t="str">
        <f>IFERROR(IF(GETPIVOTDATA("DateRDV",TCD!$B$1,"DT","CH","Bénéficiaire",$A110,BN$6,BN$5,"Mois (DateRDV)",BN$7,"Années (DateRDV)",BN$3,"Présence","Excusé"),3,""),"")</f>
        <v/>
      </c>
      <c r="BO110" s="166" t="str">
        <f>IFERROR(IF(GETPIVOTDATA("DateRDV",TCD!$B$1,"DT","CH","Bénéficiaire",$A110,BO$6,BO$5,"Mois (DateRDV)",BO$7,"Années (DateRDV)",BO$3,"Présence","Absent"),4,""),"")</f>
        <v/>
      </c>
      <c r="BP110" s="166" t="str">
        <f>IFERROR(IF(GETPIVOTDATA("DateRDV",TCD!$B$1,"DT","CH","Bénéficiaire",$A110,BP$6,BP$5,"Mois (DateRDV)",BP$7,"Années (DateRDV)",BP$3),1,""),"")</f>
        <v/>
      </c>
      <c r="BQ110" s="166" t="str">
        <f>IFERROR(IF(GETPIVOTDATA("DateRDV",TCD!$B$1,"DT","CH","Bénéficiaire",$A110,BQ$6,BQ$5,"Mois (DateRDV)",BQ$7,"Années (DateRDV)",BQ$3),2,""),"")</f>
        <v/>
      </c>
      <c r="BR110" s="166" t="str">
        <f>IFERROR(IF(GETPIVOTDATA("DateRDV",TCD!$B$1,"DT","CH","Bénéficiaire",$A110,BR$6,BR$5,"Mois (DateRDV)",BR$7,"Années (DateRDV)",BR$3,"Présence","Excusé"),3,""),"")</f>
        <v/>
      </c>
      <c r="BS110" s="166" t="str">
        <f>IFERROR(IF(GETPIVOTDATA("DateRDV",TCD!$B$1,"DT","CH","Bénéficiaire",$A110,BS$6,BS$5,"Mois (DateRDV)",BS$7,"Années (DateRDV)",BS$3,"Présence","Absent"),4,""),"")</f>
        <v/>
      </c>
      <c r="BT110" s="166" t="str">
        <f>IFERROR(IF(GETPIVOTDATA("DateRDV",TCD!$B$1,"DT","CH","Bénéficiaire",$A110,BT$6,BT$5,"Mois (DateRDV)",BT$7,"Années (DateRDV)",BT$3),1,""),"")</f>
        <v/>
      </c>
      <c r="BU110" s="166" t="str">
        <f>IFERROR(IF(GETPIVOTDATA("DateRDV",TCD!$B$1,"DT","CH","Bénéficiaire",$A110,BU$6,BU$5,"Mois (DateRDV)",BU$7,"Années (DateRDV)",BU$3),2,""),"")</f>
        <v/>
      </c>
      <c r="BV110" s="166" t="str">
        <f>IFERROR(IF(GETPIVOTDATA("DateRDV",TCD!$B$1,"DT","CH","Bénéficiaire",$A110,BV$6,BV$5,"Mois (DateRDV)",BV$7,"Années (DateRDV)",BV$3,"Présence","Excusé"),3,""),"")</f>
        <v/>
      </c>
      <c r="BW110" s="166" t="str">
        <f>IFERROR(IF(GETPIVOTDATA("DateRDV",TCD!$B$1,"DT","CH","Bénéficiaire",$A110,BW$6,BW$5,"Mois (DateRDV)",BW$7,"Années (DateRDV)",BW$3,"Présence","Absent"),4,""),"")</f>
        <v/>
      </c>
      <c r="BX110" s="166" t="str">
        <f>IFERROR(IF(GETPIVOTDATA("DateRDV",TCD!$B$1,"DT","CH","Bénéficiaire",$A110,BX$6,BX$5,"Mois (DateRDV)",BX$7,"Années (DateRDV)",BX$3),1,""),"")</f>
        <v/>
      </c>
      <c r="BY110" s="166" t="str">
        <f>IFERROR(IF(GETPIVOTDATA("DateRDV",TCD!$B$1,"DT","CH","Bénéficiaire",$A110,BY$6,BY$5,"Mois (DateRDV)",BY$7,"Années (DateRDV)",BY$3),2,""),"")</f>
        <v/>
      </c>
      <c r="BZ110" s="166" t="str">
        <f>IFERROR(IF(GETPIVOTDATA("DateRDV",TCD!$B$1,"DT","CH","Bénéficiaire",$A110,BZ$6,BZ$5,"Mois (DateRDV)",BZ$7,"Années (DateRDV)",BZ$3,"Présence","Excusé"),3,""),"")</f>
        <v/>
      </c>
      <c r="CA110" s="166" t="str">
        <f>IFERROR(IF(GETPIVOTDATA("DateRDV",TCD!$B$1,"DT","CH","Bénéficiaire",$A110,CA$6,CA$5,"Mois (DateRDV)",CA$7,"Années (DateRDV)",CA$3,"Présence","Absent"),4,""),"")</f>
        <v/>
      </c>
      <c r="CB110" s="166" t="str">
        <f>IFERROR(IF(GETPIVOTDATA("DateRDV",TCD!$B$1,"DT","CH","Bénéficiaire",$A110,CB$6,CB$5,"Mois (DateRDV)",CB$7,"Années (DateRDV)",CB$3),1,""),"")</f>
        <v/>
      </c>
      <c r="CC110" s="166" t="str">
        <f>IFERROR(IF(GETPIVOTDATA("DateRDV",TCD!$B$1,"DT","CH","Bénéficiaire",$A110,CC$6,CC$5,"Mois (DateRDV)",CC$7,"Années (DateRDV)",CC$3),2,""),"")</f>
        <v/>
      </c>
      <c r="CD110" s="166" t="str">
        <f>IFERROR(IF(GETPIVOTDATA("DateRDV",TCD!$B$1,"DT","CH","Bénéficiaire",$A110,CD$6,CD$5,"Mois (DateRDV)",CD$7,"Années (DateRDV)",CD$3,"Présence","Excusé"),3,""),"")</f>
        <v/>
      </c>
      <c r="CE110" s="166" t="str">
        <f>IFERROR(IF(GETPIVOTDATA("DateRDV",TCD!$B$1,"DT","CH","Bénéficiaire",$A110,CE$6,CE$5,"Mois (DateRDV)",CE$7,"Années (DateRDV)",CE$3,"Présence","Absent"),4,""),"")</f>
        <v/>
      </c>
      <c r="CF110" s="166" t="str">
        <f>IFERROR(IF(GETPIVOTDATA("DateRDV",TCD!$B$1,"DT","CH","Bénéficiaire",$A110,CF$6,CF$5,"Mois (DateRDV)",CF$7,"Années (DateRDV)",CF$3),1,""),"")</f>
        <v/>
      </c>
      <c r="CG110" s="166" t="str">
        <f>IFERROR(IF(GETPIVOTDATA("DateRDV",TCD!$B$1,"DT","CH","Bénéficiaire",$A110,CG$6,CG$5,"Mois (DateRDV)",CG$7,"Années (DateRDV)",CG$3),2,""),"")</f>
        <v/>
      </c>
      <c r="CH110" s="166" t="str">
        <f>IFERROR(IF(GETPIVOTDATA("DateRDV",TCD!$B$1,"DT","CH","Bénéficiaire",$A110,CH$6,CH$5,"Mois (DateRDV)",CH$7,"Années (DateRDV)",CH$3,"Présence","Excusé"),3,""),"")</f>
        <v/>
      </c>
      <c r="CI110" s="166" t="str">
        <f>IFERROR(IF(GETPIVOTDATA("DateRDV",TCD!$B$1,"DT","CH","Bénéficiaire",$A110,CI$6,CI$5,"Mois (DateRDV)",CI$7,"Années (DateRDV)",CI$3,"Présence","Absent"),4,""),"")</f>
        <v/>
      </c>
      <c r="CJ110" s="166" t="str">
        <f>IFERROR(IF(GETPIVOTDATA("DateRDV",TCD!$B$1,"DT","CH","Bénéficiaire",$A110,CJ$6,CJ$5,"Mois (DateRDV)",CJ$7,"Années (DateRDV)",CJ$3),1,""),"")</f>
        <v/>
      </c>
      <c r="CK110" s="166" t="str">
        <f>IFERROR(IF(GETPIVOTDATA("DateRDV",TCD!$B$1,"DT","CH","Bénéficiaire",$A110,CK$6,CK$5,"Mois (DateRDV)",CK$7,"Années (DateRDV)",CK$3),2,""),"")</f>
        <v/>
      </c>
      <c r="CL110" s="166" t="str">
        <f>IFERROR(IF(GETPIVOTDATA("DateRDV",TCD!$B$1,"DT","CH","Bénéficiaire",$A110,CL$6,CL$5,"Mois (DateRDV)",CL$7,"Années (DateRDV)",CL$3,"Présence","Excusé"),3,""),"")</f>
        <v/>
      </c>
      <c r="CM110" s="166" t="str">
        <f>IFERROR(IF(GETPIVOTDATA("DateRDV",TCD!$B$1,"DT","CH","Bénéficiaire",$A110,CM$6,CM$5,"Mois (DateRDV)",CM$7,"Années (DateRDV)",CM$3,"Présence","Absent"),4,""),"")</f>
        <v/>
      </c>
      <c r="CN110" s="166" t="str">
        <f>IFERROR(IF(GETPIVOTDATA("DateRDV",TCD!$B$1,"DT","CH","Bénéficiaire",$A110,CN$6,CN$5,"Mois (DateRDV)",CN$7,"Années (DateRDV)",CN$3),1,""),"")</f>
        <v/>
      </c>
      <c r="CO110" s="166" t="str">
        <f>IFERROR(IF(GETPIVOTDATA("DateRDV",TCD!$B$1,"DT","CH","Bénéficiaire",$A110,CO$6,CO$5,"Mois (DateRDV)",CO$7,"Années (DateRDV)",CO$3),2,""),"")</f>
        <v/>
      </c>
      <c r="CP110" s="166" t="str">
        <f>IFERROR(IF(GETPIVOTDATA("DateRDV",TCD!$B$1,"DT","CH","Bénéficiaire",$A110,CP$6,CP$5,"Mois (DateRDV)",CP$7,"Années (DateRDV)",CP$3,"Présence","Excusé"),3,""),"")</f>
        <v/>
      </c>
      <c r="CQ110" s="166" t="str">
        <f>IFERROR(IF(GETPIVOTDATA("DateRDV",TCD!$B$1,"DT","CH","Bénéficiaire",$A110,CQ$6,CQ$5,"Mois (DateRDV)",CQ$7,"Années (DateRDV)",CQ$3,"Présence","Absent"),4,""),"")</f>
        <v/>
      </c>
      <c r="CR110" s="166" t="str">
        <f>IFERROR(IF(GETPIVOTDATA("DateRDV",TCD!$B$1,"DT","CH","Bénéficiaire",$A110,CR$6,CR$5,"Mois (DateRDV)",CR$7,"Années (DateRDV)",CR$3),1,""),"")</f>
        <v/>
      </c>
      <c r="CS110" s="166" t="str">
        <f>IFERROR(IF(GETPIVOTDATA("DateRDV",TCD!$B$1,"DT","CH","Bénéficiaire",$A110,CS$6,CS$5,"Mois (DateRDV)",CS$7,"Années (DateRDV)",CS$3),2,""),"")</f>
        <v/>
      </c>
      <c r="CT110" s="166" t="str">
        <f>IFERROR(IF(GETPIVOTDATA("DateRDV",TCD!$B$1,"DT","CH","Bénéficiaire",$A110,CT$6,CT$5,"Mois (DateRDV)",CT$7,"Années (DateRDV)",CT$3,"Présence","Excusé"),3,""),"")</f>
        <v/>
      </c>
      <c r="CU110" s="166" t="str">
        <f>IFERROR(IF(GETPIVOTDATA("DateRDV",TCD!$B$1,"DT","CH","Bénéficiaire",$A110,CU$6,CU$5,"Mois (DateRDV)",CU$7,"Années (DateRDV)",CU$3,"Présence","Absent"),4,""),"")</f>
        <v/>
      </c>
      <c r="CV110" s="166" t="str">
        <f>IFERROR(IF(GETPIVOTDATA("DateRDV",TCD!$B$1,"DT","CH","Bénéficiaire",$A110,CV$6,CV$5,"Mois (DateRDV)",CV$7,"Années (DateRDV)",CV$3),1,""),"")</f>
        <v/>
      </c>
      <c r="CW110" s="166" t="str">
        <f>IFERROR(IF(GETPIVOTDATA("DateRDV",TCD!$B$1,"DT","CH","Bénéficiaire",$A110,CW$6,CW$5,"Mois (DateRDV)",CW$7,"Années (DateRDV)",CW$3),2,""),"")</f>
        <v/>
      </c>
      <c r="CX110" s="166" t="str">
        <f>IFERROR(IF(GETPIVOTDATA("DateRDV",TCD!$B$1,"DT","CH","Bénéficiaire",$A110,CX$6,CX$5,"Mois (DateRDV)",CX$7,"Années (DateRDV)",CX$3,"Présence","Excusé"),3,""),"")</f>
        <v/>
      </c>
      <c r="CY110" s="166" t="str">
        <f>IFERROR(IF(GETPIVOTDATA("DateRDV",TCD!$B$1,"DT","CH","Bénéficiaire",$A110,CY$6,CY$5,"Mois (DateRDV)",CY$7,"Années (DateRDV)",CY$3,"Présence","Absent"),4,""),"")</f>
        <v/>
      </c>
      <c r="CZ110" s="166" t="str">
        <f>IFERROR(IF(GETPIVOTDATA("DateRDV",TCD!$B$1,"DT","CH","Bénéficiaire",$A110,CZ$6,CZ$5,"Mois (DateRDV)",CZ$7,"Années (DateRDV)",CZ$3),1,""),"")</f>
        <v/>
      </c>
      <c r="DA110" s="166" t="str">
        <f>IFERROR(IF(GETPIVOTDATA("DateRDV",TCD!$B$1,"DT","CH","Bénéficiaire",$A110,DA$6,DA$5,"Mois (DateRDV)",DA$7,"Années (DateRDV)",DA$3),2,""),"")</f>
        <v/>
      </c>
      <c r="DB110" s="166" t="str">
        <f>IFERROR(IF(GETPIVOTDATA("DateRDV",TCD!$B$1,"DT","CH","Bénéficiaire",$A110,DB$6,DB$5,"Mois (DateRDV)",DB$7,"Années (DateRDV)",DB$3,"Présence","Excusé"),3,""),"")</f>
        <v/>
      </c>
      <c r="DC110" s="166" t="str">
        <f>IFERROR(IF(GETPIVOTDATA("DateRDV",TCD!$B$1,"DT","CH","Bénéficiaire",$A110,DC$6,DC$5,"Mois (DateRDV)",DC$7,"Années (DateRDV)",DC$3,"Présence","Absent"),4,""),"")</f>
        <v/>
      </c>
      <c r="DD110" s="166" t="str">
        <f>IFERROR(IF(GETPIVOTDATA("DateRDV",TCD!$B$1,"DT","CH","Bénéficiaire",$A110,DD$6,DD$5,"Mois (DateRDV)",DD$7,"Années (DateRDV)",DD$3),1,""),"")</f>
        <v/>
      </c>
      <c r="DE110" s="166" t="str">
        <f>IFERROR(IF(GETPIVOTDATA("DateRDV",TCD!$B$1,"DT","CH","Bénéficiaire",$A110,DE$6,DE$5,"Mois (DateRDV)",DE$7,"Années (DateRDV)",DE$3),2,""),"")</f>
        <v/>
      </c>
      <c r="DF110" s="166" t="str">
        <f>IFERROR(IF(GETPIVOTDATA("DateRDV",TCD!$B$1,"DT","CH","Bénéficiaire",$A110,DF$6,DF$5,"Mois (DateRDV)",DF$7,"Années (DateRDV)",DF$3,"Présence","Excusé"),3,""),"")</f>
        <v/>
      </c>
      <c r="DG110" s="166" t="str">
        <f>IFERROR(IF(GETPIVOTDATA("DateRDV",TCD!$B$1,"DT","CH","Bénéficiaire",$A110,DG$6,DG$5,"Mois (DateRDV)",DG$7,"Années (DateRDV)",DG$3,"Présence","Absent"),4,""),"")</f>
        <v/>
      </c>
      <c r="DH110" s="166" t="str">
        <f>IFERROR(IF(GETPIVOTDATA("DateRDV",TCD!$B$1,"DT","CH","Bénéficiaire",$A110,DH$6,DH$5,"Mois (DateRDV)",DH$7,"Années (DateRDV)",DH$3),1,""),"")</f>
        <v/>
      </c>
      <c r="DI110" s="166" t="str">
        <f>IFERROR(IF(GETPIVOTDATA("DateRDV",TCD!$B$1,"DT","CH","Bénéficiaire",$A110,DI$6,DI$5,"Mois (DateRDV)",DI$7,"Années (DateRDV)",DI$3),2,""),"")</f>
        <v/>
      </c>
      <c r="DJ110" s="166" t="str">
        <f>IFERROR(IF(GETPIVOTDATA("DateRDV",TCD!$B$1,"DT","CH","Bénéficiaire",$A110,DJ$6,DJ$5,"Mois (DateRDV)",DJ$7,"Années (DateRDV)",DJ$3,"Présence","Excusé"),3,""),"")</f>
        <v/>
      </c>
      <c r="DK110" s="166" t="str">
        <f>IFERROR(IF(GETPIVOTDATA("DateRDV",TCD!$B$1,"DT","CH","Bénéficiaire",$A110,DK$6,DK$5,"Mois (DateRDV)",DK$7,"Années (DateRDV)",DK$3,"Présence","Absent"),4,""),"")</f>
        <v/>
      </c>
      <c r="DL110" s="166" t="str">
        <f>IFERROR(IF(GETPIVOTDATA("DateRDV",TCD!$B$1,"DT","CH","Bénéficiaire",$A110,DL$6,DL$5,"Mois (DateRDV)",DL$7,"Années (DateRDV)",DL$3),1,""),"")</f>
        <v/>
      </c>
      <c r="DM110" s="166" t="str">
        <f>IFERROR(IF(GETPIVOTDATA("DateRDV",TCD!$B$1,"DT","CH","Bénéficiaire",$A110,DM$6,DM$5,"Mois (DateRDV)",DM$7,"Années (DateRDV)",DM$3),2,""),"")</f>
        <v/>
      </c>
      <c r="DN110" s="166" t="str">
        <f>IFERROR(IF(GETPIVOTDATA("DateRDV",TCD!$B$1,"DT","CH","Bénéficiaire",$A110,DN$6,DN$5,"Mois (DateRDV)",DN$7,"Années (DateRDV)",DN$3,"Présence","Excusé"),3,""),"")</f>
        <v/>
      </c>
      <c r="DO110" s="166" t="str">
        <f>IFERROR(IF(GETPIVOTDATA("DateRDV",TCD!$B$1,"DT","CH","Bénéficiaire",$A110,DO$6,DO$5,"Mois (DateRDV)",DO$7,"Années (DateRDV)",DO$3,"Présence","Absent"),4,""),"")</f>
        <v/>
      </c>
    </row>
    <row r="111" spans="2:119" x14ac:dyDescent="0.2">
      <c r="B111" s="169" t="str">
        <f>IFERROR(IF(INDEX(Data!P:P,MATCH(A111,Data!B:B,0))&lt;&gt;"",INDEX(Data!P:P,MATCH(A111,Data!B:B,0)),""),"")</f>
        <v/>
      </c>
      <c r="C111" s="169" t="str">
        <f>IFERROR(IF(INDEX(Data!O:O,MATCH(A111,Data!B:B,0))&lt;&gt;"",INDEX(Data!O:O,MATCH(A111,Data!B:B,0)),""),"")</f>
        <v/>
      </c>
      <c r="D111" s="169" t="str">
        <f>IFERROR(IF(INDEX(Data!J:J,MATCH(A111,Data!B:B,0))&lt;&gt;"",INDEX(Data!J:J,MATCH(A111,Data!B:B,0)),""),"")</f>
        <v/>
      </c>
      <c r="E111" s="169" t="str">
        <f>IFERROR(IF(INDEX(Data!M:M,MATCH(A111,Data!B:B,0))&lt;&gt;"",INDEX(Data!M:M,MATCH(A111,Data!B:B,0)),""),"")</f>
        <v/>
      </c>
      <c r="F111" s="169" t="str">
        <f>IFERROR(IF(INDEX(Data!N:N,MATCH(A111,Data!B:B,0))&lt;&gt;"",INDEX(Data!N:N,MATCH(A111,Data!B:B,0)),""),"")</f>
        <v/>
      </c>
      <c r="G111" s="170" t="str">
        <f>IFERROR(IF(INDEX(Data!K:K,MATCH(A111,Data!B:B,0))&lt;&gt;"",INDEX(Data!K:K,MATCH(A111,Data!B:B,0)),""),"")</f>
        <v/>
      </c>
      <c r="H111" s="170" t="str">
        <f>IFERROR(IF(INDEX(Data!L:L,MATCH(A111,Data!B:B,0))&lt;&gt;"",INDEX(Data!L:L,MATCH(A111,Data!B:B,0)),""),"")</f>
        <v/>
      </c>
      <c r="I111" s="170" t="str">
        <f>IFERROR(IF(INDEX(Data!C:C,MATCH(A111,Data!B:B,0))&lt;&gt;"",INDEX(Data!C:C,MATCH(A111,Data!B:B,0)),""),"")</f>
        <v/>
      </c>
      <c r="J111" s="170" t="str">
        <f>IFERROR(IF(INDEX(Data!D:D,MATCH(A111,Data!B:B,0))&lt;&gt;"",INDEX(Data!D:D,MATCH(A111,Data!B:B,0)),""),"")</f>
        <v/>
      </c>
      <c r="K111" s="171" t="str">
        <f>IFERROR(IF(INDEX(Data!H:H,MATCH(A111,Data!B:B,0))&lt;&gt;"",INDEX(Data!H:H,MATCH(A111,Data!B:B,0)),""),"")</f>
        <v/>
      </c>
      <c r="L111" s="166" t="str">
        <f>IFERROR(IF(GETPIVOTDATA("DateRDV",TCD!$B$1,"DT","CH","Bénéficiaire",$A111,L$6,L$5,"Mois (DateRDV)",L$7,"Années (DateRDV)",L$3),1,""),"")</f>
        <v/>
      </c>
      <c r="M111" s="166" t="str">
        <f>IFERROR(IF(GETPIVOTDATA("DateRDV",TCD!$B$1,"DT","CH","Bénéficiaire",$A111,M$6,M$5,"Mois (DateRDV)",M$7,"Années (DateRDV)",M$3),2,""),"")</f>
        <v/>
      </c>
      <c r="N111" s="166" t="str">
        <f>IFERROR(IF(GETPIVOTDATA("DateRDV",TCD!$B$1,"DT","CH","Bénéficiaire",$A111,N$6,N$5,"Mois (DateRDV)",N$7,"Années (DateRDV)",N$3,"Présence","Excusé"),3,""),"")</f>
        <v/>
      </c>
      <c r="O111" s="166" t="str">
        <f>IFERROR(IF(GETPIVOTDATA("DateRDV",TCD!$B$1,"DT","CH","Bénéficiaire",$A111,O$6,O$5,"Mois (DateRDV)",O$7,"Années (DateRDV)",O$3,"Présence","Absent"),4,""),"")</f>
        <v/>
      </c>
      <c r="P111" s="166" t="str">
        <f>IFERROR(IF(GETPIVOTDATA("DateRDV",TCD!$B$1,"DT","CH","Bénéficiaire",$A111,P$6,P$5,"Mois (DateRDV)",P$7,"Années (DateRDV)",P$3),1,""),"")</f>
        <v/>
      </c>
      <c r="Q111" s="166" t="str">
        <f>IFERROR(IF(GETPIVOTDATA("DateRDV",TCD!$B$1,"DT","CH","Bénéficiaire",$A111,Q$6,Q$5,"Mois (DateRDV)",Q$7,"Années (DateRDV)",Q$3),2,""),"")</f>
        <v/>
      </c>
      <c r="R111" s="166" t="str">
        <f>IFERROR(IF(GETPIVOTDATA("DateRDV",TCD!$B$1,"DT","CH","Bénéficiaire",$A111,R$6,R$5,"Mois (DateRDV)",R$7,"Années (DateRDV)",R$3,"Présence","Excusé"),3,""),"")</f>
        <v/>
      </c>
      <c r="S111" s="166" t="str">
        <f>IFERROR(IF(GETPIVOTDATA("DateRDV",TCD!$B$1,"DT","CH","Bénéficiaire",$A111,S$6,S$5,"Mois (DateRDV)",S$7,"Années (DateRDV)",S$3,"Présence","Absent"),4,""),"")</f>
        <v/>
      </c>
      <c r="T111" s="166" t="str">
        <f>IFERROR(IF(GETPIVOTDATA("DateRDV",TCD!$B$1,"DT","CH","Bénéficiaire",$A111,T$6,T$5,"Mois (DateRDV)",T$7,"Années (DateRDV)",T$3),1,""),"")</f>
        <v/>
      </c>
      <c r="U111" s="166" t="str">
        <f>IFERROR(IF(GETPIVOTDATA("DateRDV",TCD!$B$1,"DT","CH","Bénéficiaire",$A111,U$6,U$5,"Mois (DateRDV)",U$7,"Années (DateRDV)",U$3),2,""),"")</f>
        <v/>
      </c>
      <c r="V111" s="166" t="str">
        <f>IFERROR(IF(GETPIVOTDATA("DateRDV",TCD!$B$1,"DT","CH","Bénéficiaire",$A111,V$6,V$5,"Mois (DateRDV)",V$7,"Années (DateRDV)",V$3,"Présence","Excusé"),3,""),"")</f>
        <v/>
      </c>
      <c r="W111" s="166" t="str">
        <f>IFERROR(IF(GETPIVOTDATA("DateRDV",TCD!$B$1,"DT","CH","Bénéficiaire",$A111,W$6,W$5,"Mois (DateRDV)",W$7,"Années (DateRDV)",W$3,"Présence","Absent"),4,""),"")</f>
        <v/>
      </c>
      <c r="X111" s="166" t="str">
        <f>IFERROR(IF(GETPIVOTDATA("DateRDV",TCD!$B$1,"DT","CH","Bénéficiaire",$A111,X$6,X$5,"Mois (DateRDV)",X$7,"Années (DateRDV)",X$3),1,""),"")</f>
        <v/>
      </c>
      <c r="Y111" s="166" t="str">
        <f>IFERROR(IF(GETPIVOTDATA("DateRDV",TCD!$B$1,"DT","CH","Bénéficiaire",$A111,Y$6,Y$5,"Mois (DateRDV)",Y$7,"Années (DateRDV)",Y$3),2,""),"")</f>
        <v/>
      </c>
      <c r="Z111" s="166" t="str">
        <f>IFERROR(IF(GETPIVOTDATA("DateRDV",TCD!$B$1,"DT","CH","Bénéficiaire",$A111,Z$6,Z$5,"Mois (DateRDV)",Z$7,"Années (DateRDV)",Z$3,"Présence","Excusé"),3,""),"")</f>
        <v/>
      </c>
      <c r="AA111" s="166" t="str">
        <f>IFERROR(IF(GETPIVOTDATA("DateRDV",TCD!$B$1,"DT","CH","Bénéficiaire",$A111,AA$6,AA$5,"Mois (DateRDV)",AA$7,"Années (DateRDV)",AA$3,"Présence","Absent"),4,""),"")</f>
        <v/>
      </c>
      <c r="AB111" s="166" t="str">
        <f>IFERROR(IF(GETPIVOTDATA("DateRDV",TCD!$B$1,"DT","CH","Bénéficiaire",$A111,AB$6,AB$5,"Mois (DateRDV)",AB$7,"Années (DateRDV)",AB$3),1,""),"")</f>
        <v/>
      </c>
      <c r="AC111" s="166" t="str">
        <f>IFERROR(IF(GETPIVOTDATA("DateRDV",TCD!$B$1,"DT","CH","Bénéficiaire",$A111,AC$6,AC$5,"Mois (DateRDV)",AC$7,"Années (DateRDV)",AC$3),2,""),"")</f>
        <v/>
      </c>
      <c r="AD111" s="166" t="str">
        <f>IFERROR(IF(GETPIVOTDATA("DateRDV",TCD!$B$1,"DT","CH","Bénéficiaire",$A111,AD$6,AD$5,"Mois (DateRDV)",AD$7,"Années (DateRDV)",AD$3,"Présence","Excusé"),3,""),"")</f>
        <v/>
      </c>
      <c r="AE111" s="166" t="str">
        <f>IFERROR(IF(GETPIVOTDATA("DateRDV",TCD!$B$1,"DT","CH","Bénéficiaire",$A111,AE$6,AE$5,"Mois (DateRDV)",AE$7,"Années (DateRDV)",AE$3,"Présence","Absent"),4,""),"")</f>
        <v/>
      </c>
      <c r="AF111" s="166" t="str">
        <f>IFERROR(IF(GETPIVOTDATA("DateRDV",TCD!$B$1,"DT","CH","Bénéficiaire",$A111,AF$6,AF$5,"Mois (DateRDV)",AF$7,"Années (DateRDV)",AF$3),1,""),"")</f>
        <v/>
      </c>
      <c r="AG111" s="166" t="str">
        <f>IFERROR(IF(GETPIVOTDATA("DateRDV",TCD!$B$1,"DT","CH","Bénéficiaire",$A111,AG$6,AG$5,"Mois (DateRDV)",AG$7,"Années (DateRDV)",AG$3),2,""),"")</f>
        <v/>
      </c>
      <c r="AH111" s="166" t="str">
        <f>IFERROR(IF(GETPIVOTDATA("DateRDV",TCD!$B$1,"DT","CH","Bénéficiaire",$A111,AH$6,AH$5,"Mois (DateRDV)",AH$7,"Années (DateRDV)",AH$3,"Présence","Excusé"),3,""),"")</f>
        <v/>
      </c>
      <c r="AI111" s="166" t="str">
        <f>IFERROR(IF(GETPIVOTDATA("DateRDV",TCD!$B$1,"DT","CH","Bénéficiaire",$A111,AI$6,AI$5,"Mois (DateRDV)",AI$7,"Années (DateRDV)",AI$3,"Présence","Absent"),4,""),"")</f>
        <v/>
      </c>
      <c r="AJ111" s="166" t="str">
        <f>IFERROR(IF(GETPIVOTDATA("DateRDV",TCD!$B$1,"DT","CH","Bénéficiaire",$A111,AJ$6,AJ$5,"Mois (DateRDV)",AJ$7,"Années (DateRDV)",AJ$3),1,""),"")</f>
        <v/>
      </c>
      <c r="AK111" s="166" t="str">
        <f>IFERROR(IF(GETPIVOTDATA("DateRDV",TCD!$B$1,"DT","CH","Bénéficiaire",$A111,AK$6,AK$5,"Mois (DateRDV)",AK$7,"Années (DateRDV)",AK$3),2,""),"")</f>
        <v/>
      </c>
      <c r="AL111" s="166" t="str">
        <f>IFERROR(IF(GETPIVOTDATA("DateRDV",TCD!$B$1,"DT","CH","Bénéficiaire",$A111,AL$6,AL$5,"Mois (DateRDV)",AL$7,"Années (DateRDV)",AL$3,"Présence","Excusé"),3,""),"")</f>
        <v/>
      </c>
      <c r="AM111" s="166" t="str">
        <f>IFERROR(IF(GETPIVOTDATA("DateRDV",TCD!$B$1,"DT","CH","Bénéficiaire",$A111,AM$6,AM$5,"Mois (DateRDV)",AM$7,"Années (DateRDV)",AM$3,"Présence","Absent"),4,""),"")</f>
        <v/>
      </c>
      <c r="AN111" s="166" t="str">
        <f>IFERROR(IF(GETPIVOTDATA("DateRDV",TCD!$B$1,"DT","CH","Bénéficiaire",$A111,AN$6,AN$5,"Mois (DateRDV)",AN$7,"Années (DateRDV)",AN$3),1,""),"")</f>
        <v/>
      </c>
      <c r="AO111" s="166" t="str">
        <f>IFERROR(IF(GETPIVOTDATA("DateRDV",TCD!$B$1,"DT","CH","Bénéficiaire",$A111,AO$6,AO$5,"Mois (DateRDV)",AO$7,"Années (DateRDV)",AO$3),2,""),"")</f>
        <v/>
      </c>
      <c r="AP111" s="166" t="str">
        <f>IFERROR(IF(GETPIVOTDATA("DateRDV",TCD!$B$1,"DT","CH","Bénéficiaire",$A111,AP$6,AP$5,"Mois (DateRDV)",AP$7,"Années (DateRDV)",AP$3,"Présence","Excusé"),3,""),"")</f>
        <v/>
      </c>
      <c r="AQ111" s="166" t="str">
        <f>IFERROR(IF(GETPIVOTDATA("DateRDV",TCD!$B$1,"DT","CH","Bénéficiaire",$A111,AQ$6,AQ$5,"Mois (DateRDV)",AQ$7,"Années (DateRDV)",AQ$3,"Présence","Absent"),4,""),"")</f>
        <v/>
      </c>
      <c r="AR111" s="166" t="str">
        <f>IFERROR(IF(GETPIVOTDATA("DateRDV",TCD!$B$1,"DT","CH","Bénéficiaire",$A111,AR$6,AR$5,"Mois (DateRDV)",AR$7,"Années (DateRDV)",AR$3),1,""),"")</f>
        <v/>
      </c>
      <c r="AS111" s="166" t="str">
        <f>IFERROR(IF(GETPIVOTDATA("DateRDV",TCD!$B$1,"DT","CH","Bénéficiaire",$A111,AS$6,AS$5,"Mois (DateRDV)",AS$7,"Années (DateRDV)",AS$3),2,""),"")</f>
        <v/>
      </c>
      <c r="AT111" s="166" t="str">
        <f>IFERROR(IF(GETPIVOTDATA("DateRDV",TCD!$B$1,"DT","CH","Bénéficiaire",$A111,AT$6,AT$5,"Mois (DateRDV)",AT$7,"Années (DateRDV)",AT$3,"Présence","Excusé"),3,""),"")</f>
        <v/>
      </c>
      <c r="AU111" s="166" t="str">
        <f>IFERROR(IF(GETPIVOTDATA("DateRDV",TCD!$B$1,"DT","CH","Bénéficiaire",$A111,AU$6,AU$5,"Mois (DateRDV)",AU$7,"Années (DateRDV)",AU$3,"Présence","Absent"),4,""),"")</f>
        <v/>
      </c>
      <c r="AV111" s="166" t="str">
        <f>IFERROR(IF(GETPIVOTDATA("DateRDV",TCD!$B$1,"DT","CH","Bénéficiaire",$A111,AV$6,AV$5,"Mois (DateRDV)",AV$7,"Années (DateRDV)",AV$3),1,""),"")</f>
        <v/>
      </c>
      <c r="AW111" s="166" t="str">
        <f>IFERROR(IF(GETPIVOTDATA("DateRDV",TCD!$B$1,"DT","CH","Bénéficiaire",$A111,AW$6,AW$5,"Mois (DateRDV)",AW$7,"Années (DateRDV)",AW$3),2,""),"")</f>
        <v/>
      </c>
      <c r="AX111" s="166" t="str">
        <f>IFERROR(IF(GETPIVOTDATA("DateRDV",TCD!$B$1,"DT","CH","Bénéficiaire",$A111,AX$6,AX$5,"Mois (DateRDV)",AX$7,"Années (DateRDV)",AX$3,"Présence","Excusé"),3,""),"")</f>
        <v/>
      </c>
      <c r="AY111" s="166" t="str">
        <f>IFERROR(IF(GETPIVOTDATA("DateRDV",TCD!$B$1,"DT","CH","Bénéficiaire",$A111,AY$6,AY$5,"Mois (DateRDV)",AY$7,"Années (DateRDV)",AY$3,"Présence","Absent"),4,""),"")</f>
        <v/>
      </c>
      <c r="AZ111" s="166" t="str">
        <f>IFERROR(IF(GETPIVOTDATA("DateRDV",TCD!$B$1,"DT","CH","Bénéficiaire",$A111,AZ$6,AZ$5,"Mois (DateRDV)",AZ$7,"Années (DateRDV)",AZ$3),1,""),"")</f>
        <v/>
      </c>
      <c r="BA111" s="166" t="str">
        <f>IFERROR(IF(GETPIVOTDATA("DateRDV",TCD!$B$1,"DT","CH","Bénéficiaire",$A111,BA$6,BA$5,"Mois (DateRDV)",BA$7,"Années (DateRDV)",BA$3),2,""),"")</f>
        <v/>
      </c>
      <c r="BB111" s="166" t="str">
        <f>IFERROR(IF(GETPIVOTDATA("DateRDV",TCD!$B$1,"DT","CH","Bénéficiaire",$A111,BB$6,BB$5,"Mois (DateRDV)",BB$7,"Années (DateRDV)",BB$3,"Présence","Excusé"),3,""),"")</f>
        <v/>
      </c>
      <c r="BC111" s="166" t="str">
        <f>IFERROR(IF(GETPIVOTDATA("DateRDV",TCD!$B$1,"DT","CH","Bénéficiaire",$A111,BC$6,BC$5,"Mois (DateRDV)",BC$7,"Années (DateRDV)",BC$3,"Présence","Absent"),4,""),"")</f>
        <v/>
      </c>
      <c r="BD111" s="166" t="str">
        <f>IFERROR(IF(GETPIVOTDATA("DateRDV",TCD!$B$1,"DT","CH","Bénéficiaire",$A111,BD$6,BD$5,"Mois (DateRDV)",BD$7,"Années (DateRDV)",BD$3),1,""),"")</f>
        <v/>
      </c>
      <c r="BE111" s="166" t="str">
        <f>IFERROR(IF(GETPIVOTDATA("DateRDV",TCD!$B$1,"DT","CH","Bénéficiaire",$A111,BE$6,BE$5,"Mois (DateRDV)",BE$7,"Années (DateRDV)",BE$3),2,""),"")</f>
        <v/>
      </c>
      <c r="BF111" s="166" t="str">
        <f>IFERROR(IF(GETPIVOTDATA("DateRDV",TCD!$B$1,"DT","CH","Bénéficiaire",$A111,BF$6,BF$5,"Mois (DateRDV)",BF$7,"Années (DateRDV)",BF$3,"Présence","Excusé"),3,""),"")</f>
        <v/>
      </c>
      <c r="BG111" s="166" t="str">
        <f>IFERROR(IF(GETPIVOTDATA("DateRDV",TCD!$B$1,"DT","CH","Bénéficiaire",$A111,BG$6,BG$5,"Mois (DateRDV)",BG$7,"Années (DateRDV)",BG$3,"Présence","Absent"),4,""),"")</f>
        <v/>
      </c>
      <c r="BH111" s="166" t="str">
        <f>IFERROR(IF(GETPIVOTDATA("DateRDV",TCD!$B$1,"DT","CH","Bénéficiaire",$A111,BH$6,BH$5,"Mois (DateRDV)",BH$7,"Années (DateRDV)",BH$3),1,""),"")</f>
        <v/>
      </c>
      <c r="BI111" s="166" t="str">
        <f>IFERROR(IF(GETPIVOTDATA("DateRDV",TCD!$B$1,"DT","CH","Bénéficiaire",$A111,BI$6,BI$5,"Mois (DateRDV)",BI$7,"Années (DateRDV)",BI$3),2,""),"")</f>
        <v/>
      </c>
      <c r="BJ111" s="166" t="str">
        <f>IFERROR(IF(GETPIVOTDATA("DateRDV",TCD!$B$1,"DT","CH","Bénéficiaire",$A111,BJ$6,BJ$5,"Mois (DateRDV)",BJ$7,"Années (DateRDV)",BJ$3,"Présence","Excusé"),3,""),"")</f>
        <v/>
      </c>
      <c r="BK111" s="166" t="str">
        <f>IFERROR(IF(GETPIVOTDATA("DateRDV",TCD!$B$1,"DT","CH","Bénéficiaire",$A111,BK$6,BK$5,"Mois (DateRDV)",BK$7,"Années (DateRDV)",BK$3,"Présence","Absent"),4,""),"")</f>
        <v/>
      </c>
      <c r="BL111" s="166" t="str">
        <f>IFERROR(IF(GETPIVOTDATA("DateRDV",TCD!$B$1,"DT","CH","Bénéficiaire",$A111,BL$6,BL$5,"Mois (DateRDV)",BL$7,"Années (DateRDV)",BL$3),1,""),"")</f>
        <v/>
      </c>
      <c r="BM111" s="166" t="str">
        <f>IFERROR(IF(GETPIVOTDATA("DateRDV",TCD!$B$1,"DT","CH","Bénéficiaire",$A111,BM$6,BM$5,"Mois (DateRDV)",BM$7,"Années (DateRDV)",BM$3),2,""),"")</f>
        <v/>
      </c>
      <c r="BN111" s="166" t="str">
        <f>IFERROR(IF(GETPIVOTDATA("DateRDV",TCD!$B$1,"DT","CH","Bénéficiaire",$A111,BN$6,BN$5,"Mois (DateRDV)",BN$7,"Années (DateRDV)",BN$3,"Présence","Excusé"),3,""),"")</f>
        <v/>
      </c>
      <c r="BO111" s="166" t="str">
        <f>IFERROR(IF(GETPIVOTDATA("DateRDV",TCD!$B$1,"DT","CH","Bénéficiaire",$A111,BO$6,BO$5,"Mois (DateRDV)",BO$7,"Années (DateRDV)",BO$3,"Présence","Absent"),4,""),"")</f>
        <v/>
      </c>
      <c r="BP111" s="166" t="str">
        <f>IFERROR(IF(GETPIVOTDATA("DateRDV",TCD!$B$1,"DT","CH","Bénéficiaire",$A111,BP$6,BP$5,"Mois (DateRDV)",BP$7,"Années (DateRDV)",BP$3),1,""),"")</f>
        <v/>
      </c>
      <c r="BQ111" s="166" t="str">
        <f>IFERROR(IF(GETPIVOTDATA("DateRDV",TCD!$B$1,"DT","CH","Bénéficiaire",$A111,BQ$6,BQ$5,"Mois (DateRDV)",BQ$7,"Années (DateRDV)",BQ$3),2,""),"")</f>
        <v/>
      </c>
      <c r="BR111" s="166" t="str">
        <f>IFERROR(IF(GETPIVOTDATA("DateRDV",TCD!$B$1,"DT","CH","Bénéficiaire",$A111,BR$6,BR$5,"Mois (DateRDV)",BR$7,"Années (DateRDV)",BR$3,"Présence","Excusé"),3,""),"")</f>
        <v/>
      </c>
      <c r="BS111" s="166" t="str">
        <f>IFERROR(IF(GETPIVOTDATA("DateRDV",TCD!$B$1,"DT","CH","Bénéficiaire",$A111,BS$6,BS$5,"Mois (DateRDV)",BS$7,"Années (DateRDV)",BS$3,"Présence","Absent"),4,""),"")</f>
        <v/>
      </c>
      <c r="BT111" s="166" t="str">
        <f>IFERROR(IF(GETPIVOTDATA("DateRDV",TCD!$B$1,"DT","CH","Bénéficiaire",$A111,BT$6,BT$5,"Mois (DateRDV)",BT$7,"Années (DateRDV)",BT$3),1,""),"")</f>
        <v/>
      </c>
      <c r="BU111" s="166" t="str">
        <f>IFERROR(IF(GETPIVOTDATA("DateRDV",TCD!$B$1,"DT","CH","Bénéficiaire",$A111,BU$6,BU$5,"Mois (DateRDV)",BU$7,"Années (DateRDV)",BU$3),2,""),"")</f>
        <v/>
      </c>
      <c r="BV111" s="166" t="str">
        <f>IFERROR(IF(GETPIVOTDATA("DateRDV",TCD!$B$1,"DT","CH","Bénéficiaire",$A111,BV$6,BV$5,"Mois (DateRDV)",BV$7,"Années (DateRDV)",BV$3,"Présence","Excusé"),3,""),"")</f>
        <v/>
      </c>
      <c r="BW111" s="166" t="str">
        <f>IFERROR(IF(GETPIVOTDATA("DateRDV",TCD!$B$1,"DT","CH","Bénéficiaire",$A111,BW$6,BW$5,"Mois (DateRDV)",BW$7,"Années (DateRDV)",BW$3,"Présence","Absent"),4,""),"")</f>
        <v/>
      </c>
      <c r="BX111" s="166" t="str">
        <f>IFERROR(IF(GETPIVOTDATA("DateRDV",TCD!$B$1,"DT","CH","Bénéficiaire",$A111,BX$6,BX$5,"Mois (DateRDV)",BX$7,"Années (DateRDV)",BX$3),1,""),"")</f>
        <v/>
      </c>
      <c r="BY111" s="166" t="str">
        <f>IFERROR(IF(GETPIVOTDATA("DateRDV",TCD!$B$1,"DT","CH","Bénéficiaire",$A111,BY$6,BY$5,"Mois (DateRDV)",BY$7,"Années (DateRDV)",BY$3),2,""),"")</f>
        <v/>
      </c>
      <c r="BZ111" s="166" t="str">
        <f>IFERROR(IF(GETPIVOTDATA("DateRDV",TCD!$B$1,"DT","CH","Bénéficiaire",$A111,BZ$6,BZ$5,"Mois (DateRDV)",BZ$7,"Années (DateRDV)",BZ$3,"Présence","Excusé"),3,""),"")</f>
        <v/>
      </c>
      <c r="CA111" s="166" t="str">
        <f>IFERROR(IF(GETPIVOTDATA("DateRDV",TCD!$B$1,"DT","CH","Bénéficiaire",$A111,CA$6,CA$5,"Mois (DateRDV)",CA$7,"Années (DateRDV)",CA$3,"Présence","Absent"),4,""),"")</f>
        <v/>
      </c>
      <c r="CB111" s="166" t="str">
        <f>IFERROR(IF(GETPIVOTDATA("DateRDV",TCD!$B$1,"DT","CH","Bénéficiaire",$A111,CB$6,CB$5,"Mois (DateRDV)",CB$7,"Années (DateRDV)",CB$3),1,""),"")</f>
        <v/>
      </c>
      <c r="CC111" s="166" t="str">
        <f>IFERROR(IF(GETPIVOTDATA("DateRDV",TCD!$B$1,"DT","CH","Bénéficiaire",$A111,CC$6,CC$5,"Mois (DateRDV)",CC$7,"Années (DateRDV)",CC$3),2,""),"")</f>
        <v/>
      </c>
      <c r="CD111" s="166" t="str">
        <f>IFERROR(IF(GETPIVOTDATA("DateRDV",TCD!$B$1,"DT","CH","Bénéficiaire",$A111,CD$6,CD$5,"Mois (DateRDV)",CD$7,"Années (DateRDV)",CD$3,"Présence","Excusé"),3,""),"")</f>
        <v/>
      </c>
      <c r="CE111" s="166" t="str">
        <f>IFERROR(IF(GETPIVOTDATA("DateRDV",TCD!$B$1,"DT","CH","Bénéficiaire",$A111,CE$6,CE$5,"Mois (DateRDV)",CE$7,"Années (DateRDV)",CE$3,"Présence","Absent"),4,""),"")</f>
        <v/>
      </c>
      <c r="CF111" s="166" t="str">
        <f>IFERROR(IF(GETPIVOTDATA("DateRDV",TCD!$B$1,"DT","CH","Bénéficiaire",$A111,CF$6,CF$5,"Mois (DateRDV)",CF$7,"Années (DateRDV)",CF$3),1,""),"")</f>
        <v/>
      </c>
      <c r="CG111" s="166" t="str">
        <f>IFERROR(IF(GETPIVOTDATA("DateRDV",TCD!$B$1,"DT","CH","Bénéficiaire",$A111,CG$6,CG$5,"Mois (DateRDV)",CG$7,"Années (DateRDV)",CG$3),2,""),"")</f>
        <v/>
      </c>
      <c r="CH111" s="166" t="str">
        <f>IFERROR(IF(GETPIVOTDATA("DateRDV",TCD!$B$1,"DT","CH","Bénéficiaire",$A111,CH$6,CH$5,"Mois (DateRDV)",CH$7,"Années (DateRDV)",CH$3,"Présence","Excusé"),3,""),"")</f>
        <v/>
      </c>
      <c r="CI111" s="166" t="str">
        <f>IFERROR(IF(GETPIVOTDATA("DateRDV",TCD!$B$1,"DT","CH","Bénéficiaire",$A111,CI$6,CI$5,"Mois (DateRDV)",CI$7,"Années (DateRDV)",CI$3,"Présence","Absent"),4,""),"")</f>
        <v/>
      </c>
      <c r="CJ111" s="166" t="str">
        <f>IFERROR(IF(GETPIVOTDATA("DateRDV",TCD!$B$1,"DT","CH","Bénéficiaire",$A111,CJ$6,CJ$5,"Mois (DateRDV)",CJ$7,"Années (DateRDV)",CJ$3),1,""),"")</f>
        <v/>
      </c>
      <c r="CK111" s="166" t="str">
        <f>IFERROR(IF(GETPIVOTDATA("DateRDV",TCD!$B$1,"DT","CH","Bénéficiaire",$A111,CK$6,CK$5,"Mois (DateRDV)",CK$7,"Années (DateRDV)",CK$3),2,""),"")</f>
        <v/>
      </c>
      <c r="CL111" s="166" t="str">
        <f>IFERROR(IF(GETPIVOTDATA("DateRDV",TCD!$B$1,"DT","CH","Bénéficiaire",$A111,CL$6,CL$5,"Mois (DateRDV)",CL$7,"Années (DateRDV)",CL$3,"Présence","Excusé"),3,""),"")</f>
        <v/>
      </c>
      <c r="CM111" s="166" t="str">
        <f>IFERROR(IF(GETPIVOTDATA("DateRDV",TCD!$B$1,"DT","CH","Bénéficiaire",$A111,CM$6,CM$5,"Mois (DateRDV)",CM$7,"Années (DateRDV)",CM$3,"Présence","Absent"),4,""),"")</f>
        <v/>
      </c>
      <c r="CN111" s="166" t="str">
        <f>IFERROR(IF(GETPIVOTDATA("DateRDV",TCD!$B$1,"DT","CH","Bénéficiaire",$A111,CN$6,CN$5,"Mois (DateRDV)",CN$7,"Années (DateRDV)",CN$3),1,""),"")</f>
        <v/>
      </c>
      <c r="CO111" s="166" t="str">
        <f>IFERROR(IF(GETPIVOTDATA("DateRDV",TCD!$B$1,"DT","CH","Bénéficiaire",$A111,CO$6,CO$5,"Mois (DateRDV)",CO$7,"Années (DateRDV)",CO$3),2,""),"")</f>
        <v/>
      </c>
      <c r="CP111" s="166" t="str">
        <f>IFERROR(IF(GETPIVOTDATA("DateRDV",TCD!$B$1,"DT","CH","Bénéficiaire",$A111,CP$6,CP$5,"Mois (DateRDV)",CP$7,"Années (DateRDV)",CP$3,"Présence","Excusé"),3,""),"")</f>
        <v/>
      </c>
      <c r="CQ111" s="166" t="str">
        <f>IFERROR(IF(GETPIVOTDATA("DateRDV",TCD!$B$1,"DT","CH","Bénéficiaire",$A111,CQ$6,CQ$5,"Mois (DateRDV)",CQ$7,"Années (DateRDV)",CQ$3,"Présence","Absent"),4,""),"")</f>
        <v/>
      </c>
      <c r="CR111" s="166" t="str">
        <f>IFERROR(IF(GETPIVOTDATA("DateRDV",TCD!$B$1,"DT","CH","Bénéficiaire",$A111,CR$6,CR$5,"Mois (DateRDV)",CR$7,"Années (DateRDV)",CR$3),1,""),"")</f>
        <v/>
      </c>
      <c r="CS111" s="166" t="str">
        <f>IFERROR(IF(GETPIVOTDATA("DateRDV",TCD!$B$1,"DT","CH","Bénéficiaire",$A111,CS$6,CS$5,"Mois (DateRDV)",CS$7,"Années (DateRDV)",CS$3),2,""),"")</f>
        <v/>
      </c>
      <c r="CT111" s="166" t="str">
        <f>IFERROR(IF(GETPIVOTDATA("DateRDV",TCD!$B$1,"DT","CH","Bénéficiaire",$A111,CT$6,CT$5,"Mois (DateRDV)",CT$7,"Années (DateRDV)",CT$3,"Présence","Excusé"),3,""),"")</f>
        <v/>
      </c>
      <c r="CU111" s="166" t="str">
        <f>IFERROR(IF(GETPIVOTDATA("DateRDV",TCD!$B$1,"DT","CH","Bénéficiaire",$A111,CU$6,CU$5,"Mois (DateRDV)",CU$7,"Années (DateRDV)",CU$3,"Présence","Absent"),4,""),"")</f>
        <v/>
      </c>
      <c r="CV111" s="166" t="str">
        <f>IFERROR(IF(GETPIVOTDATA("DateRDV",TCD!$B$1,"DT","CH","Bénéficiaire",$A111,CV$6,CV$5,"Mois (DateRDV)",CV$7,"Années (DateRDV)",CV$3),1,""),"")</f>
        <v/>
      </c>
      <c r="CW111" s="166" t="str">
        <f>IFERROR(IF(GETPIVOTDATA("DateRDV",TCD!$B$1,"DT","CH","Bénéficiaire",$A111,CW$6,CW$5,"Mois (DateRDV)",CW$7,"Années (DateRDV)",CW$3),2,""),"")</f>
        <v/>
      </c>
      <c r="CX111" s="166" t="str">
        <f>IFERROR(IF(GETPIVOTDATA("DateRDV",TCD!$B$1,"DT","CH","Bénéficiaire",$A111,CX$6,CX$5,"Mois (DateRDV)",CX$7,"Années (DateRDV)",CX$3,"Présence","Excusé"),3,""),"")</f>
        <v/>
      </c>
      <c r="CY111" s="166" t="str">
        <f>IFERROR(IF(GETPIVOTDATA("DateRDV",TCD!$B$1,"DT","CH","Bénéficiaire",$A111,CY$6,CY$5,"Mois (DateRDV)",CY$7,"Années (DateRDV)",CY$3,"Présence","Absent"),4,""),"")</f>
        <v/>
      </c>
      <c r="CZ111" s="166" t="str">
        <f>IFERROR(IF(GETPIVOTDATA("DateRDV",TCD!$B$1,"DT","CH","Bénéficiaire",$A111,CZ$6,CZ$5,"Mois (DateRDV)",CZ$7,"Années (DateRDV)",CZ$3),1,""),"")</f>
        <v/>
      </c>
      <c r="DA111" s="166" t="str">
        <f>IFERROR(IF(GETPIVOTDATA("DateRDV",TCD!$B$1,"DT","CH","Bénéficiaire",$A111,DA$6,DA$5,"Mois (DateRDV)",DA$7,"Années (DateRDV)",DA$3),2,""),"")</f>
        <v/>
      </c>
      <c r="DB111" s="166" t="str">
        <f>IFERROR(IF(GETPIVOTDATA("DateRDV",TCD!$B$1,"DT","CH","Bénéficiaire",$A111,DB$6,DB$5,"Mois (DateRDV)",DB$7,"Années (DateRDV)",DB$3,"Présence","Excusé"),3,""),"")</f>
        <v/>
      </c>
      <c r="DC111" s="166" t="str">
        <f>IFERROR(IF(GETPIVOTDATA("DateRDV",TCD!$B$1,"DT","CH","Bénéficiaire",$A111,DC$6,DC$5,"Mois (DateRDV)",DC$7,"Années (DateRDV)",DC$3,"Présence","Absent"),4,""),"")</f>
        <v/>
      </c>
      <c r="DD111" s="166" t="str">
        <f>IFERROR(IF(GETPIVOTDATA("DateRDV",TCD!$B$1,"DT","CH","Bénéficiaire",$A111,DD$6,DD$5,"Mois (DateRDV)",DD$7,"Années (DateRDV)",DD$3),1,""),"")</f>
        <v/>
      </c>
      <c r="DE111" s="166" t="str">
        <f>IFERROR(IF(GETPIVOTDATA("DateRDV",TCD!$B$1,"DT","CH","Bénéficiaire",$A111,DE$6,DE$5,"Mois (DateRDV)",DE$7,"Années (DateRDV)",DE$3),2,""),"")</f>
        <v/>
      </c>
      <c r="DF111" s="166" t="str">
        <f>IFERROR(IF(GETPIVOTDATA("DateRDV",TCD!$B$1,"DT","CH","Bénéficiaire",$A111,DF$6,DF$5,"Mois (DateRDV)",DF$7,"Années (DateRDV)",DF$3,"Présence","Excusé"),3,""),"")</f>
        <v/>
      </c>
      <c r="DG111" s="166" t="str">
        <f>IFERROR(IF(GETPIVOTDATA("DateRDV",TCD!$B$1,"DT","CH","Bénéficiaire",$A111,DG$6,DG$5,"Mois (DateRDV)",DG$7,"Années (DateRDV)",DG$3,"Présence","Absent"),4,""),"")</f>
        <v/>
      </c>
      <c r="DH111" s="166" t="str">
        <f>IFERROR(IF(GETPIVOTDATA("DateRDV",TCD!$B$1,"DT","CH","Bénéficiaire",$A111,DH$6,DH$5,"Mois (DateRDV)",DH$7,"Années (DateRDV)",DH$3),1,""),"")</f>
        <v/>
      </c>
      <c r="DI111" s="166" t="str">
        <f>IFERROR(IF(GETPIVOTDATA("DateRDV",TCD!$B$1,"DT","CH","Bénéficiaire",$A111,DI$6,DI$5,"Mois (DateRDV)",DI$7,"Années (DateRDV)",DI$3),2,""),"")</f>
        <v/>
      </c>
      <c r="DJ111" s="166" t="str">
        <f>IFERROR(IF(GETPIVOTDATA("DateRDV",TCD!$B$1,"DT","CH","Bénéficiaire",$A111,DJ$6,DJ$5,"Mois (DateRDV)",DJ$7,"Années (DateRDV)",DJ$3,"Présence","Excusé"),3,""),"")</f>
        <v/>
      </c>
      <c r="DK111" s="166" t="str">
        <f>IFERROR(IF(GETPIVOTDATA("DateRDV",TCD!$B$1,"DT","CH","Bénéficiaire",$A111,DK$6,DK$5,"Mois (DateRDV)",DK$7,"Années (DateRDV)",DK$3,"Présence","Absent"),4,""),"")</f>
        <v/>
      </c>
      <c r="DL111" s="166" t="str">
        <f>IFERROR(IF(GETPIVOTDATA("DateRDV",TCD!$B$1,"DT","CH","Bénéficiaire",$A111,DL$6,DL$5,"Mois (DateRDV)",DL$7,"Années (DateRDV)",DL$3),1,""),"")</f>
        <v/>
      </c>
      <c r="DM111" s="166" t="str">
        <f>IFERROR(IF(GETPIVOTDATA("DateRDV",TCD!$B$1,"DT","CH","Bénéficiaire",$A111,DM$6,DM$5,"Mois (DateRDV)",DM$7,"Années (DateRDV)",DM$3),2,""),"")</f>
        <v/>
      </c>
      <c r="DN111" s="166" t="str">
        <f>IFERROR(IF(GETPIVOTDATA("DateRDV",TCD!$B$1,"DT","CH","Bénéficiaire",$A111,DN$6,DN$5,"Mois (DateRDV)",DN$7,"Années (DateRDV)",DN$3,"Présence","Excusé"),3,""),"")</f>
        <v/>
      </c>
      <c r="DO111" s="166" t="str">
        <f>IFERROR(IF(GETPIVOTDATA("DateRDV",TCD!$B$1,"DT","CH","Bénéficiaire",$A111,DO$6,DO$5,"Mois (DateRDV)",DO$7,"Années (DateRDV)",DO$3,"Présence","Absent"),4,""),"")</f>
        <v/>
      </c>
    </row>
    <row r="112" spans="2:119" x14ac:dyDescent="0.2">
      <c r="B112" s="169" t="str">
        <f>IFERROR(IF(INDEX(Data!P:P,MATCH(A112,Data!B:B,0))&lt;&gt;"",INDEX(Data!P:P,MATCH(A112,Data!B:B,0)),""),"")</f>
        <v/>
      </c>
      <c r="C112" s="169" t="str">
        <f>IFERROR(IF(INDEX(Data!O:O,MATCH(A112,Data!B:B,0))&lt;&gt;"",INDEX(Data!O:O,MATCH(A112,Data!B:B,0)),""),"")</f>
        <v/>
      </c>
      <c r="D112" s="169" t="str">
        <f>IFERROR(IF(INDEX(Data!J:J,MATCH(A112,Data!B:B,0))&lt;&gt;"",INDEX(Data!J:J,MATCH(A112,Data!B:B,0)),""),"")</f>
        <v/>
      </c>
      <c r="E112" s="169" t="str">
        <f>IFERROR(IF(INDEX(Data!M:M,MATCH(A112,Data!B:B,0))&lt;&gt;"",INDEX(Data!M:M,MATCH(A112,Data!B:B,0)),""),"")</f>
        <v/>
      </c>
      <c r="F112" s="169" t="str">
        <f>IFERROR(IF(INDEX(Data!N:N,MATCH(A112,Data!B:B,0))&lt;&gt;"",INDEX(Data!N:N,MATCH(A112,Data!B:B,0)),""),"")</f>
        <v/>
      </c>
      <c r="G112" s="170" t="str">
        <f>IFERROR(IF(INDEX(Data!K:K,MATCH(A112,Data!B:B,0))&lt;&gt;"",INDEX(Data!K:K,MATCH(A112,Data!B:B,0)),""),"")</f>
        <v/>
      </c>
      <c r="H112" s="170" t="str">
        <f>IFERROR(IF(INDEX(Data!L:L,MATCH(A112,Data!B:B,0))&lt;&gt;"",INDEX(Data!L:L,MATCH(A112,Data!B:B,0)),""),"")</f>
        <v/>
      </c>
      <c r="I112" s="170" t="str">
        <f>IFERROR(IF(INDEX(Data!C:C,MATCH(A112,Data!B:B,0))&lt;&gt;"",INDEX(Data!C:C,MATCH(A112,Data!B:B,0)),""),"")</f>
        <v/>
      </c>
      <c r="J112" s="170" t="str">
        <f>IFERROR(IF(INDEX(Data!D:D,MATCH(A112,Data!B:B,0))&lt;&gt;"",INDEX(Data!D:D,MATCH(A112,Data!B:B,0)),""),"")</f>
        <v/>
      </c>
      <c r="K112" s="171" t="str">
        <f>IFERROR(IF(INDEX(Data!H:H,MATCH(A112,Data!B:B,0))&lt;&gt;"",INDEX(Data!H:H,MATCH(A112,Data!B:B,0)),""),"")</f>
        <v/>
      </c>
      <c r="L112" s="166" t="str">
        <f>IFERROR(IF(GETPIVOTDATA("DateRDV",TCD!$B$1,"DT","CH","Bénéficiaire",$A112,L$6,L$5,"Mois (DateRDV)",L$7,"Années (DateRDV)",L$3),1,""),"")</f>
        <v/>
      </c>
      <c r="M112" s="166" t="str">
        <f>IFERROR(IF(GETPIVOTDATA("DateRDV",TCD!$B$1,"DT","CH","Bénéficiaire",$A112,M$6,M$5,"Mois (DateRDV)",M$7,"Années (DateRDV)",M$3),2,""),"")</f>
        <v/>
      </c>
      <c r="N112" s="166" t="str">
        <f>IFERROR(IF(GETPIVOTDATA("DateRDV",TCD!$B$1,"DT","CH","Bénéficiaire",$A112,N$6,N$5,"Mois (DateRDV)",N$7,"Années (DateRDV)",N$3,"Présence","Excusé"),3,""),"")</f>
        <v/>
      </c>
      <c r="O112" s="166" t="str">
        <f>IFERROR(IF(GETPIVOTDATA("DateRDV",TCD!$B$1,"DT","CH","Bénéficiaire",$A112,O$6,O$5,"Mois (DateRDV)",O$7,"Années (DateRDV)",O$3,"Présence","Absent"),4,""),"")</f>
        <v/>
      </c>
      <c r="P112" s="166" t="str">
        <f>IFERROR(IF(GETPIVOTDATA("DateRDV",TCD!$B$1,"DT","CH","Bénéficiaire",$A112,P$6,P$5,"Mois (DateRDV)",P$7,"Années (DateRDV)",P$3),1,""),"")</f>
        <v/>
      </c>
      <c r="Q112" s="166" t="str">
        <f>IFERROR(IF(GETPIVOTDATA("DateRDV",TCD!$B$1,"DT","CH","Bénéficiaire",$A112,Q$6,Q$5,"Mois (DateRDV)",Q$7,"Années (DateRDV)",Q$3),2,""),"")</f>
        <v/>
      </c>
      <c r="R112" s="166" t="str">
        <f>IFERROR(IF(GETPIVOTDATA("DateRDV",TCD!$B$1,"DT","CH","Bénéficiaire",$A112,R$6,R$5,"Mois (DateRDV)",R$7,"Années (DateRDV)",R$3,"Présence","Excusé"),3,""),"")</f>
        <v/>
      </c>
      <c r="S112" s="166" t="str">
        <f>IFERROR(IF(GETPIVOTDATA("DateRDV",TCD!$B$1,"DT","CH","Bénéficiaire",$A112,S$6,S$5,"Mois (DateRDV)",S$7,"Années (DateRDV)",S$3,"Présence","Absent"),4,""),"")</f>
        <v/>
      </c>
      <c r="T112" s="166" t="str">
        <f>IFERROR(IF(GETPIVOTDATA("DateRDV",TCD!$B$1,"DT","CH","Bénéficiaire",$A112,T$6,T$5,"Mois (DateRDV)",T$7,"Années (DateRDV)",T$3),1,""),"")</f>
        <v/>
      </c>
      <c r="U112" s="166" t="str">
        <f>IFERROR(IF(GETPIVOTDATA("DateRDV",TCD!$B$1,"DT","CH","Bénéficiaire",$A112,U$6,U$5,"Mois (DateRDV)",U$7,"Années (DateRDV)",U$3),2,""),"")</f>
        <v/>
      </c>
      <c r="V112" s="166" t="str">
        <f>IFERROR(IF(GETPIVOTDATA("DateRDV",TCD!$B$1,"DT","CH","Bénéficiaire",$A112,V$6,V$5,"Mois (DateRDV)",V$7,"Années (DateRDV)",V$3,"Présence","Excusé"),3,""),"")</f>
        <v/>
      </c>
      <c r="W112" s="166" t="str">
        <f>IFERROR(IF(GETPIVOTDATA("DateRDV",TCD!$B$1,"DT","CH","Bénéficiaire",$A112,W$6,W$5,"Mois (DateRDV)",W$7,"Années (DateRDV)",W$3,"Présence","Absent"),4,""),"")</f>
        <v/>
      </c>
      <c r="X112" s="166" t="str">
        <f>IFERROR(IF(GETPIVOTDATA("DateRDV",TCD!$B$1,"DT","CH","Bénéficiaire",$A112,X$6,X$5,"Mois (DateRDV)",X$7,"Années (DateRDV)",X$3),1,""),"")</f>
        <v/>
      </c>
      <c r="Y112" s="166" t="str">
        <f>IFERROR(IF(GETPIVOTDATA("DateRDV",TCD!$B$1,"DT","CH","Bénéficiaire",$A112,Y$6,Y$5,"Mois (DateRDV)",Y$7,"Années (DateRDV)",Y$3),2,""),"")</f>
        <v/>
      </c>
      <c r="Z112" s="166" t="str">
        <f>IFERROR(IF(GETPIVOTDATA("DateRDV",TCD!$B$1,"DT","CH","Bénéficiaire",$A112,Z$6,Z$5,"Mois (DateRDV)",Z$7,"Années (DateRDV)",Z$3,"Présence","Excusé"),3,""),"")</f>
        <v/>
      </c>
      <c r="AA112" s="166" t="str">
        <f>IFERROR(IF(GETPIVOTDATA("DateRDV",TCD!$B$1,"DT","CH","Bénéficiaire",$A112,AA$6,AA$5,"Mois (DateRDV)",AA$7,"Années (DateRDV)",AA$3,"Présence","Absent"),4,""),"")</f>
        <v/>
      </c>
      <c r="AB112" s="166" t="str">
        <f>IFERROR(IF(GETPIVOTDATA("DateRDV",TCD!$B$1,"DT","CH","Bénéficiaire",$A112,AB$6,AB$5,"Mois (DateRDV)",AB$7,"Années (DateRDV)",AB$3),1,""),"")</f>
        <v/>
      </c>
      <c r="AC112" s="166" t="str">
        <f>IFERROR(IF(GETPIVOTDATA("DateRDV",TCD!$B$1,"DT","CH","Bénéficiaire",$A112,AC$6,AC$5,"Mois (DateRDV)",AC$7,"Années (DateRDV)",AC$3),2,""),"")</f>
        <v/>
      </c>
      <c r="AD112" s="166" t="str">
        <f>IFERROR(IF(GETPIVOTDATA("DateRDV",TCD!$B$1,"DT","CH","Bénéficiaire",$A112,AD$6,AD$5,"Mois (DateRDV)",AD$7,"Années (DateRDV)",AD$3,"Présence","Excusé"),3,""),"")</f>
        <v/>
      </c>
      <c r="AE112" s="166" t="str">
        <f>IFERROR(IF(GETPIVOTDATA("DateRDV",TCD!$B$1,"DT","CH","Bénéficiaire",$A112,AE$6,AE$5,"Mois (DateRDV)",AE$7,"Années (DateRDV)",AE$3,"Présence","Absent"),4,""),"")</f>
        <v/>
      </c>
      <c r="AF112" s="166" t="str">
        <f>IFERROR(IF(GETPIVOTDATA("DateRDV",TCD!$B$1,"DT","CH","Bénéficiaire",$A112,AF$6,AF$5,"Mois (DateRDV)",AF$7,"Années (DateRDV)",AF$3),1,""),"")</f>
        <v/>
      </c>
      <c r="AG112" s="166" t="str">
        <f>IFERROR(IF(GETPIVOTDATA("DateRDV",TCD!$B$1,"DT","CH","Bénéficiaire",$A112,AG$6,AG$5,"Mois (DateRDV)",AG$7,"Années (DateRDV)",AG$3),2,""),"")</f>
        <v/>
      </c>
      <c r="AH112" s="166" t="str">
        <f>IFERROR(IF(GETPIVOTDATA("DateRDV",TCD!$B$1,"DT","CH","Bénéficiaire",$A112,AH$6,AH$5,"Mois (DateRDV)",AH$7,"Années (DateRDV)",AH$3,"Présence","Excusé"),3,""),"")</f>
        <v/>
      </c>
      <c r="AI112" s="166" t="str">
        <f>IFERROR(IF(GETPIVOTDATA("DateRDV",TCD!$B$1,"DT","CH","Bénéficiaire",$A112,AI$6,AI$5,"Mois (DateRDV)",AI$7,"Années (DateRDV)",AI$3,"Présence","Absent"),4,""),"")</f>
        <v/>
      </c>
      <c r="AJ112" s="166" t="str">
        <f>IFERROR(IF(GETPIVOTDATA("DateRDV",TCD!$B$1,"DT","CH","Bénéficiaire",$A112,AJ$6,AJ$5,"Mois (DateRDV)",AJ$7,"Années (DateRDV)",AJ$3),1,""),"")</f>
        <v/>
      </c>
      <c r="AK112" s="166" t="str">
        <f>IFERROR(IF(GETPIVOTDATA("DateRDV",TCD!$B$1,"DT","CH","Bénéficiaire",$A112,AK$6,AK$5,"Mois (DateRDV)",AK$7,"Années (DateRDV)",AK$3),2,""),"")</f>
        <v/>
      </c>
      <c r="AL112" s="166" t="str">
        <f>IFERROR(IF(GETPIVOTDATA("DateRDV",TCD!$B$1,"DT","CH","Bénéficiaire",$A112,AL$6,AL$5,"Mois (DateRDV)",AL$7,"Années (DateRDV)",AL$3,"Présence","Excusé"),3,""),"")</f>
        <v/>
      </c>
      <c r="AM112" s="166" t="str">
        <f>IFERROR(IF(GETPIVOTDATA("DateRDV",TCD!$B$1,"DT","CH","Bénéficiaire",$A112,AM$6,AM$5,"Mois (DateRDV)",AM$7,"Années (DateRDV)",AM$3,"Présence","Absent"),4,""),"")</f>
        <v/>
      </c>
      <c r="AN112" s="166" t="str">
        <f>IFERROR(IF(GETPIVOTDATA("DateRDV",TCD!$B$1,"DT","CH","Bénéficiaire",$A112,AN$6,AN$5,"Mois (DateRDV)",AN$7,"Années (DateRDV)",AN$3),1,""),"")</f>
        <v/>
      </c>
      <c r="AO112" s="166" t="str">
        <f>IFERROR(IF(GETPIVOTDATA("DateRDV",TCD!$B$1,"DT","CH","Bénéficiaire",$A112,AO$6,AO$5,"Mois (DateRDV)",AO$7,"Années (DateRDV)",AO$3),2,""),"")</f>
        <v/>
      </c>
      <c r="AP112" s="166" t="str">
        <f>IFERROR(IF(GETPIVOTDATA("DateRDV",TCD!$B$1,"DT","CH","Bénéficiaire",$A112,AP$6,AP$5,"Mois (DateRDV)",AP$7,"Années (DateRDV)",AP$3,"Présence","Excusé"),3,""),"")</f>
        <v/>
      </c>
      <c r="AQ112" s="166" t="str">
        <f>IFERROR(IF(GETPIVOTDATA("DateRDV",TCD!$B$1,"DT","CH","Bénéficiaire",$A112,AQ$6,AQ$5,"Mois (DateRDV)",AQ$7,"Années (DateRDV)",AQ$3,"Présence","Absent"),4,""),"")</f>
        <v/>
      </c>
      <c r="AR112" s="166" t="str">
        <f>IFERROR(IF(GETPIVOTDATA("DateRDV",TCD!$B$1,"DT","CH","Bénéficiaire",$A112,AR$6,AR$5,"Mois (DateRDV)",AR$7,"Années (DateRDV)",AR$3),1,""),"")</f>
        <v/>
      </c>
      <c r="AS112" s="166" t="str">
        <f>IFERROR(IF(GETPIVOTDATA("DateRDV",TCD!$B$1,"DT","CH","Bénéficiaire",$A112,AS$6,AS$5,"Mois (DateRDV)",AS$7,"Années (DateRDV)",AS$3),2,""),"")</f>
        <v/>
      </c>
      <c r="AT112" s="166" t="str">
        <f>IFERROR(IF(GETPIVOTDATA("DateRDV",TCD!$B$1,"DT","CH","Bénéficiaire",$A112,AT$6,AT$5,"Mois (DateRDV)",AT$7,"Années (DateRDV)",AT$3,"Présence","Excusé"),3,""),"")</f>
        <v/>
      </c>
      <c r="AU112" s="166" t="str">
        <f>IFERROR(IF(GETPIVOTDATA("DateRDV",TCD!$B$1,"DT","CH","Bénéficiaire",$A112,AU$6,AU$5,"Mois (DateRDV)",AU$7,"Années (DateRDV)",AU$3,"Présence","Absent"),4,""),"")</f>
        <v/>
      </c>
      <c r="AV112" s="166" t="str">
        <f>IFERROR(IF(GETPIVOTDATA("DateRDV",TCD!$B$1,"DT","CH","Bénéficiaire",$A112,AV$6,AV$5,"Mois (DateRDV)",AV$7,"Années (DateRDV)",AV$3),1,""),"")</f>
        <v/>
      </c>
      <c r="AW112" s="166" t="str">
        <f>IFERROR(IF(GETPIVOTDATA("DateRDV",TCD!$B$1,"DT","CH","Bénéficiaire",$A112,AW$6,AW$5,"Mois (DateRDV)",AW$7,"Années (DateRDV)",AW$3),2,""),"")</f>
        <v/>
      </c>
      <c r="AX112" s="166" t="str">
        <f>IFERROR(IF(GETPIVOTDATA("DateRDV",TCD!$B$1,"DT","CH","Bénéficiaire",$A112,AX$6,AX$5,"Mois (DateRDV)",AX$7,"Années (DateRDV)",AX$3,"Présence","Excusé"),3,""),"")</f>
        <v/>
      </c>
      <c r="AY112" s="166" t="str">
        <f>IFERROR(IF(GETPIVOTDATA("DateRDV",TCD!$B$1,"DT","CH","Bénéficiaire",$A112,AY$6,AY$5,"Mois (DateRDV)",AY$7,"Années (DateRDV)",AY$3,"Présence","Absent"),4,""),"")</f>
        <v/>
      </c>
      <c r="AZ112" s="166" t="str">
        <f>IFERROR(IF(GETPIVOTDATA("DateRDV",TCD!$B$1,"DT","CH","Bénéficiaire",$A112,AZ$6,AZ$5,"Mois (DateRDV)",AZ$7,"Années (DateRDV)",AZ$3),1,""),"")</f>
        <v/>
      </c>
      <c r="BA112" s="166" t="str">
        <f>IFERROR(IF(GETPIVOTDATA("DateRDV",TCD!$B$1,"DT","CH","Bénéficiaire",$A112,BA$6,BA$5,"Mois (DateRDV)",BA$7,"Années (DateRDV)",BA$3),2,""),"")</f>
        <v/>
      </c>
      <c r="BB112" s="166" t="str">
        <f>IFERROR(IF(GETPIVOTDATA("DateRDV",TCD!$B$1,"DT","CH","Bénéficiaire",$A112,BB$6,BB$5,"Mois (DateRDV)",BB$7,"Années (DateRDV)",BB$3,"Présence","Excusé"),3,""),"")</f>
        <v/>
      </c>
      <c r="BC112" s="166" t="str">
        <f>IFERROR(IF(GETPIVOTDATA("DateRDV",TCD!$B$1,"DT","CH","Bénéficiaire",$A112,BC$6,BC$5,"Mois (DateRDV)",BC$7,"Années (DateRDV)",BC$3,"Présence","Absent"),4,""),"")</f>
        <v/>
      </c>
      <c r="BD112" s="166" t="str">
        <f>IFERROR(IF(GETPIVOTDATA("DateRDV",TCD!$B$1,"DT","CH","Bénéficiaire",$A112,BD$6,BD$5,"Mois (DateRDV)",BD$7,"Années (DateRDV)",BD$3),1,""),"")</f>
        <v/>
      </c>
      <c r="BE112" s="166" t="str">
        <f>IFERROR(IF(GETPIVOTDATA("DateRDV",TCD!$B$1,"DT","CH","Bénéficiaire",$A112,BE$6,BE$5,"Mois (DateRDV)",BE$7,"Années (DateRDV)",BE$3),2,""),"")</f>
        <v/>
      </c>
      <c r="BF112" s="166" t="str">
        <f>IFERROR(IF(GETPIVOTDATA("DateRDV",TCD!$B$1,"DT","CH","Bénéficiaire",$A112,BF$6,BF$5,"Mois (DateRDV)",BF$7,"Années (DateRDV)",BF$3,"Présence","Excusé"),3,""),"")</f>
        <v/>
      </c>
      <c r="BG112" s="166" t="str">
        <f>IFERROR(IF(GETPIVOTDATA("DateRDV",TCD!$B$1,"DT","CH","Bénéficiaire",$A112,BG$6,BG$5,"Mois (DateRDV)",BG$7,"Années (DateRDV)",BG$3,"Présence","Absent"),4,""),"")</f>
        <v/>
      </c>
      <c r="BH112" s="166" t="str">
        <f>IFERROR(IF(GETPIVOTDATA("DateRDV",TCD!$B$1,"DT","CH","Bénéficiaire",$A112,BH$6,BH$5,"Mois (DateRDV)",BH$7,"Années (DateRDV)",BH$3),1,""),"")</f>
        <v/>
      </c>
      <c r="BI112" s="166" t="str">
        <f>IFERROR(IF(GETPIVOTDATA("DateRDV",TCD!$B$1,"DT","CH","Bénéficiaire",$A112,BI$6,BI$5,"Mois (DateRDV)",BI$7,"Années (DateRDV)",BI$3),2,""),"")</f>
        <v/>
      </c>
      <c r="BJ112" s="166" t="str">
        <f>IFERROR(IF(GETPIVOTDATA("DateRDV",TCD!$B$1,"DT","CH","Bénéficiaire",$A112,BJ$6,BJ$5,"Mois (DateRDV)",BJ$7,"Années (DateRDV)",BJ$3,"Présence","Excusé"),3,""),"")</f>
        <v/>
      </c>
      <c r="BK112" s="166" t="str">
        <f>IFERROR(IF(GETPIVOTDATA("DateRDV",TCD!$B$1,"DT","CH","Bénéficiaire",$A112,BK$6,BK$5,"Mois (DateRDV)",BK$7,"Années (DateRDV)",BK$3,"Présence","Absent"),4,""),"")</f>
        <v/>
      </c>
      <c r="BL112" s="166" t="str">
        <f>IFERROR(IF(GETPIVOTDATA("DateRDV",TCD!$B$1,"DT","CH","Bénéficiaire",$A112,BL$6,BL$5,"Mois (DateRDV)",BL$7,"Années (DateRDV)",BL$3),1,""),"")</f>
        <v/>
      </c>
      <c r="BM112" s="166" t="str">
        <f>IFERROR(IF(GETPIVOTDATA("DateRDV",TCD!$B$1,"DT","CH","Bénéficiaire",$A112,BM$6,BM$5,"Mois (DateRDV)",BM$7,"Années (DateRDV)",BM$3),2,""),"")</f>
        <v/>
      </c>
      <c r="BN112" s="166" t="str">
        <f>IFERROR(IF(GETPIVOTDATA("DateRDV",TCD!$B$1,"DT","CH","Bénéficiaire",$A112,BN$6,BN$5,"Mois (DateRDV)",BN$7,"Années (DateRDV)",BN$3,"Présence","Excusé"),3,""),"")</f>
        <v/>
      </c>
      <c r="BO112" s="166" t="str">
        <f>IFERROR(IF(GETPIVOTDATA("DateRDV",TCD!$B$1,"DT","CH","Bénéficiaire",$A112,BO$6,BO$5,"Mois (DateRDV)",BO$7,"Années (DateRDV)",BO$3,"Présence","Absent"),4,""),"")</f>
        <v/>
      </c>
      <c r="BP112" s="166" t="str">
        <f>IFERROR(IF(GETPIVOTDATA("DateRDV",TCD!$B$1,"DT","CH","Bénéficiaire",$A112,BP$6,BP$5,"Mois (DateRDV)",BP$7,"Années (DateRDV)",BP$3),1,""),"")</f>
        <v/>
      </c>
      <c r="BQ112" s="166" t="str">
        <f>IFERROR(IF(GETPIVOTDATA("DateRDV",TCD!$B$1,"DT","CH","Bénéficiaire",$A112,BQ$6,BQ$5,"Mois (DateRDV)",BQ$7,"Années (DateRDV)",BQ$3),2,""),"")</f>
        <v/>
      </c>
      <c r="BR112" s="166" t="str">
        <f>IFERROR(IF(GETPIVOTDATA("DateRDV",TCD!$B$1,"DT","CH","Bénéficiaire",$A112,BR$6,BR$5,"Mois (DateRDV)",BR$7,"Années (DateRDV)",BR$3,"Présence","Excusé"),3,""),"")</f>
        <v/>
      </c>
      <c r="BS112" s="166" t="str">
        <f>IFERROR(IF(GETPIVOTDATA("DateRDV",TCD!$B$1,"DT","CH","Bénéficiaire",$A112,BS$6,BS$5,"Mois (DateRDV)",BS$7,"Années (DateRDV)",BS$3,"Présence","Absent"),4,""),"")</f>
        <v/>
      </c>
      <c r="BT112" s="166" t="str">
        <f>IFERROR(IF(GETPIVOTDATA("DateRDV",TCD!$B$1,"DT","CH","Bénéficiaire",$A112,BT$6,BT$5,"Mois (DateRDV)",BT$7,"Années (DateRDV)",BT$3),1,""),"")</f>
        <v/>
      </c>
      <c r="BU112" s="166" t="str">
        <f>IFERROR(IF(GETPIVOTDATA("DateRDV",TCD!$B$1,"DT","CH","Bénéficiaire",$A112,BU$6,BU$5,"Mois (DateRDV)",BU$7,"Années (DateRDV)",BU$3),2,""),"")</f>
        <v/>
      </c>
      <c r="BV112" s="166" t="str">
        <f>IFERROR(IF(GETPIVOTDATA("DateRDV",TCD!$B$1,"DT","CH","Bénéficiaire",$A112,BV$6,BV$5,"Mois (DateRDV)",BV$7,"Années (DateRDV)",BV$3,"Présence","Excusé"),3,""),"")</f>
        <v/>
      </c>
      <c r="BW112" s="166" t="str">
        <f>IFERROR(IF(GETPIVOTDATA("DateRDV",TCD!$B$1,"DT","CH","Bénéficiaire",$A112,BW$6,BW$5,"Mois (DateRDV)",BW$7,"Années (DateRDV)",BW$3,"Présence","Absent"),4,""),"")</f>
        <v/>
      </c>
      <c r="BX112" s="166" t="str">
        <f>IFERROR(IF(GETPIVOTDATA("DateRDV",TCD!$B$1,"DT","CH","Bénéficiaire",$A112,BX$6,BX$5,"Mois (DateRDV)",BX$7,"Années (DateRDV)",BX$3),1,""),"")</f>
        <v/>
      </c>
      <c r="BY112" s="166" t="str">
        <f>IFERROR(IF(GETPIVOTDATA("DateRDV",TCD!$B$1,"DT","CH","Bénéficiaire",$A112,BY$6,BY$5,"Mois (DateRDV)",BY$7,"Années (DateRDV)",BY$3),2,""),"")</f>
        <v/>
      </c>
      <c r="BZ112" s="166" t="str">
        <f>IFERROR(IF(GETPIVOTDATA("DateRDV",TCD!$B$1,"DT","CH","Bénéficiaire",$A112,BZ$6,BZ$5,"Mois (DateRDV)",BZ$7,"Années (DateRDV)",BZ$3,"Présence","Excusé"),3,""),"")</f>
        <v/>
      </c>
      <c r="CA112" s="166" t="str">
        <f>IFERROR(IF(GETPIVOTDATA("DateRDV",TCD!$B$1,"DT","CH","Bénéficiaire",$A112,CA$6,CA$5,"Mois (DateRDV)",CA$7,"Années (DateRDV)",CA$3,"Présence","Absent"),4,""),"")</f>
        <v/>
      </c>
      <c r="CB112" s="166" t="str">
        <f>IFERROR(IF(GETPIVOTDATA("DateRDV",TCD!$B$1,"DT","CH","Bénéficiaire",$A112,CB$6,CB$5,"Mois (DateRDV)",CB$7,"Années (DateRDV)",CB$3),1,""),"")</f>
        <v/>
      </c>
      <c r="CC112" s="166" t="str">
        <f>IFERROR(IF(GETPIVOTDATA("DateRDV",TCD!$B$1,"DT","CH","Bénéficiaire",$A112,CC$6,CC$5,"Mois (DateRDV)",CC$7,"Années (DateRDV)",CC$3),2,""),"")</f>
        <v/>
      </c>
      <c r="CD112" s="166" t="str">
        <f>IFERROR(IF(GETPIVOTDATA("DateRDV",TCD!$B$1,"DT","CH","Bénéficiaire",$A112,CD$6,CD$5,"Mois (DateRDV)",CD$7,"Années (DateRDV)",CD$3,"Présence","Excusé"),3,""),"")</f>
        <v/>
      </c>
      <c r="CE112" s="166" t="str">
        <f>IFERROR(IF(GETPIVOTDATA("DateRDV",TCD!$B$1,"DT","CH","Bénéficiaire",$A112,CE$6,CE$5,"Mois (DateRDV)",CE$7,"Années (DateRDV)",CE$3,"Présence","Absent"),4,""),"")</f>
        <v/>
      </c>
      <c r="CF112" s="166" t="str">
        <f>IFERROR(IF(GETPIVOTDATA("DateRDV",TCD!$B$1,"DT","CH","Bénéficiaire",$A112,CF$6,CF$5,"Mois (DateRDV)",CF$7,"Années (DateRDV)",CF$3),1,""),"")</f>
        <v/>
      </c>
      <c r="CG112" s="166" t="str">
        <f>IFERROR(IF(GETPIVOTDATA("DateRDV",TCD!$B$1,"DT","CH","Bénéficiaire",$A112,CG$6,CG$5,"Mois (DateRDV)",CG$7,"Années (DateRDV)",CG$3),2,""),"")</f>
        <v/>
      </c>
      <c r="CH112" s="166" t="str">
        <f>IFERROR(IF(GETPIVOTDATA("DateRDV",TCD!$B$1,"DT","CH","Bénéficiaire",$A112,CH$6,CH$5,"Mois (DateRDV)",CH$7,"Années (DateRDV)",CH$3,"Présence","Excusé"),3,""),"")</f>
        <v/>
      </c>
      <c r="CI112" s="166" t="str">
        <f>IFERROR(IF(GETPIVOTDATA("DateRDV",TCD!$B$1,"DT","CH","Bénéficiaire",$A112,CI$6,CI$5,"Mois (DateRDV)",CI$7,"Années (DateRDV)",CI$3,"Présence","Absent"),4,""),"")</f>
        <v/>
      </c>
      <c r="CJ112" s="166" t="str">
        <f>IFERROR(IF(GETPIVOTDATA("DateRDV",TCD!$B$1,"DT","CH","Bénéficiaire",$A112,CJ$6,CJ$5,"Mois (DateRDV)",CJ$7,"Années (DateRDV)",CJ$3),1,""),"")</f>
        <v/>
      </c>
      <c r="CK112" s="166" t="str">
        <f>IFERROR(IF(GETPIVOTDATA("DateRDV",TCD!$B$1,"DT","CH","Bénéficiaire",$A112,CK$6,CK$5,"Mois (DateRDV)",CK$7,"Années (DateRDV)",CK$3),2,""),"")</f>
        <v/>
      </c>
      <c r="CL112" s="166" t="str">
        <f>IFERROR(IF(GETPIVOTDATA("DateRDV",TCD!$B$1,"DT","CH","Bénéficiaire",$A112,CL$6,CL$5,"Mois (DateRDV)",CL$7,"Années (DateRDV)",CL$3,"Présence","Excusé"),3,""),"")</f>
        <v/>
      </c>
      <c r="CM112" s="166" t="str">
        <f>IFERROR(IF(GETPIVOTDATA("DateRDV",TCD!$B$1,"DT","CH","Bénéficiaire",$A112,CM$6,CM$5,"Mois (DateRDV)",CM$7,"Années (DateRDV)",CM$3,"Présence","Absent"),4,""),"")</f>
        <v/>
      </c>
      <c r="CN112" s="166" t="str">
        <f>IFERROR(IF(GETPIVOTDATA("DateRDV",TCD!$B$1,"DT","CH","Bénéficiaire",$A112,CN$6,CN$5,"Mois (DateRDV)",CN$7,"Années (DateRDV)",CN$3),1,""),"")</f>
        <v/>
      </c>
      <c r="CO112" s="166" t="str">
        <f>IFERROR(IF(GETPIVOTDATA("DateRDV",TCD!$B$1,"DT","CH","Bénéficiaire",$A112,CO$6,CO$5,"Mois (DateRDV)",CO$7,"Années (DateRDV)",CO$3),2,""),"")</f>
        <v/>
      </c>
      <c r="CP112" s="166" t="str">
        <f>IFERROR(IF(GETPIVOTDATA("DateRDV",TCD!$B$1,"DT","CH","Bénéficiaire",$A112,CP$6,CP$5,"Mois (DateRDV)",CP$7,"Années (DateRDV)",CP$3,"Présence","Excusé"),3,""),"")</f>
        <v/>
      </c>
      <c r="CQ112" s="166" t="str">
        <f>IFERROR(IF(GETPIVOTDATA("DateRDV",TCD!$B$1,"DT","CH","Bénéficiaire",$A112,CQ$6,CQ$5,"Mois (DateRDV)",CQ$7,"Années (DateRDV)",CQ$3,"Présence","Absent"),4,""),"")</f>
        <v/>
      </c>
      <c r="CR112" s="166" t="str">
        <f>IFERROR(IF(GETPIVOTDATA("DateRDV",TCD!$B$1,"DT","CH","Bénéficiaire",$A112,CR$6,CR$5,"Mois (DateRDV)",CR$7,"Années (DateRDV)",CR$3),1,""),"")</f>
        <v/>
      </c>
      <c r="CS112" s="166" t="str">
        <f>IFERROR(IF(GETPIVOTDATA("DateRDV",TCD!$B$1,"DT","CH","Bénéficiaire",$A112,CS$6,CS$5,"Mois (DateRDV)",CS$7,"Années (DateRDV)",CS$3),2,""),"")</f>
        <v/>
      </c>
      <c r="CT112" s="166" t="str">
        <f>IFERROR(IF(GETPIVOTDATA("DateRDV",TCD!$B$1,"DT","CH","Bénéficiaire",$A112,CT$6,CT$5,"Mois (DateRDV)",CT$7,"Années (DateRDV)",CT$3,"Présence","Excusé"),3,""),"")</f>
        <v/>
      </c>
      <c r="CU112" s="166" t="str">
        <f>IFERROR(IF(GETPIVOTDATA("DateRDV",TCD!$B$1,"DT","CH","Bénéficiaire",$A112,CU$6,CU$5,"Mois (DateRDV)",CU$7,"Années (DateRDV)",CU$3,"Présence","Absent"),4,""),"")</f>
        <v/>
      </c>
      <c r="CV112" s="166" t="str">
        <f>IFERROR(IF(GETPIVOTDATA("DateRDV",TCD!$B$1,"DT","CH","Bénéficiaire",$A112,CV$6,CV$5,"Mois (DateRDV)",CV$7,"Années (DateRDV)",CV$3),1,""),"")</f>
        <v/>
      </c>
      <c r="CW112" s="166" t="str">
        <f>IFERROR(IF(GETPIVOTDATA("DateRDV",TCD!$B$1,"DT","CH","Bénéficiaire",$A112,CW$6,CW$5,"Mois (DateRDV)",CW$7,"Années (DateRDV)",CW$3),2,""),"")</f>
        <v/>
      </c>
      <c r="CX112" s="166" t="str">
        <f>IFERROR(IF(GETPIVOTDATA("DateRDV",TCD!$B$1,"DT","CH","Bénéficiaire",$A112,CX$6,CX$5,"Mois (DateRDV)",CX$7,"Années (DateRDV)",CX$3,"Présence","Excusé"),3,""),"")</f>
        <v/>
      </c>
      <c r="CY112" s="166" t="str">
        <f>IFERROR(IF(GETPIVOTDATA("DateRDV",TCD!$B$1,"DT","CH","Bénéficiaire",$A112,CY$6,CY$5,"Mois (DateRDV)",CY$7,"Années (DateRDV)",CY$3,"Présence","Absent"),4,""),"")</f>
        <v/>
      </c>
      <c r="CZ112" s="166" t="str">
        <f>IFERROR(IF(GETPIVOTDATA("DateRDV",TCD!$B$1,"DT","CH","Bénéficiaire",$A112,CZ$6,CZ$5,"Mois (DateRDV)",CZ$7,"Années (DateRDV)",CZ$3),1,""),"")</f>
        <v/>
      </c>
      <c r="DA112" s="166" t="str">
        <f>IFERROR(IF(GETPIVOTDATA("DateRDV",TCD!$B$1,"DT","CH","Bénéficiaire",$A112,DA$6,DA$5,"Mois (DateRDV)",DA$7,"Années (DateRDV)",DA$3),2,""),"")</f>
        <v/>
      </c>
      <c r="DB112" s="166" t="str">
        <f>IFERROR(IF(GETPIVOTDATA("DateRDV",TCD!$B$1,"DT","CH","Bénéficiaire",$A112,DB$6,DB$5,"Mois (DateRDV)",DB$7,"Années (DateRDV)",DB$3,"Présence","Excusé"),3,""),"")</f>
        <v/>
      </c>
      <c r="DC112" s="166" t="str">
        <f>IFERROR(IF(GETPIVOTDATA("DateRDV",TCD!$B$1,"DT","CH","Bénéficiaire",$A112,DC$6,DC$5,"Mois (DateRDV)",DC$7,"Années (DateRDV)",DC$3,"Présence","Absent"),4,""),"")</f>
        <v/>
      </c>
      <c r="DD112" s="166" t="str">
        <f>IFERROR(IF(GETPIVOTDATA("DateRDV",TCD!$B$1,"DT","CH","Bénéficiaire",$A112,DD$6,DD$5,"Mois (DateRDV)",DD$7,"Années (DateRDV)",DD$3),1,""),"")</f>
        <v/>
      </c>
      <c r="DE112" s="166" t="str">
        <f>IFERROR(IF(GETPIVOTDATA("DateRDV",TCD!$B$1,"DT","CH","Bénéficiaire",$A112,DE$6,DE$5,"Mois (DateRDV)",DE$7,"Années (DateRDV)",DE$3),2,""),"")</f>
        <v/>
      </c>
      <c r="DF112" s="166" t="str">
        <f>IFERROR(IF(GETPIVOTDATA("DateRDV",TCD!$B$1,"DT","CH","Bénéficiaire",$A112,DF$6,DF$5,"Mois (DateRDV)",DF$7,"Années (DateRDV)",DF$3,"Présence","Excusé"),3,""),"")</f>
        <v/>
      </c>
      <c r="DG112" s="166" t="str">
        <f>IFERROR(IF(GETPIVOTDATA("DateRDV",TCD!$B$1,"DT","CH","Bénéficiaire",$A112,DG$6,DG$5,"Mois (DateRDV)",DG$7,"Années (DateRDV)",DG$3,"Présence","Absent"),4,""),"")</f>
        <v/>
      </c>
      <c r="DH112" s="166" t="str">
        <f>IFERROR(IF(GETPIVOTDATA("DateRDV",TCD!$B$1,"DT","CH","Bénéficiaire",$A112,DH$6,DH$5,"Mois (DateRDV)",DH$7,"Années (DateRDV)",DH$3),1,""),"")</f>
        <v/>
      </c>
      <c r="DI112" s="166" t="str">
        <f>IFERROR(IF(GETPIVOTDATA("DateRDV",TCD!$B$1,"DT","CH","Bénéficiaire",$A112,DI$6,DI$5,"Mois (DateRDV)",DI$7,"Années (DateRDV)",DI$3),2,""),"")</f>
        <v/>
      </c>
      <c r="DJ112" s="166" t="str">
        <f>IFERROR(IF(GETPIVOTDATA("DateRDV",TCD!$B$1,"DT","CH","Bénéficiaire",$A112,DJ$6,DJ$5,"Mois (DateRDV)",DJ$7,"Années (DateRDV)",DJ$3,"Présence","Excusé"),3,""),"")</f>
        <v/>
      </c>
      <c r="DK112" s="166" t="str">
        <f>IFERROR(IF(GETPIVOTDATA("DateRDV",TCD!$B$1,"DT","CH","Bénéficiaire",$A112,DK$6,DK$5,"Mois (DateRDV)",DK$7,"Années (DateRDV)",DK$3,"Présence","Absent"),4,""),"")</f>
        <v/>
      </c>
      <c r="DL112" s="166" t="str">
        <f>IFERROR(IF(GETPIVOTDATA("DateRDV",TCD!$B$1,"DT","CH","Bénéficiaire",$A112,DL$6,DL$5,"Mois (DateRDV)",DL$7,"Années (DateRDV)",DL$3),1,""),"")</f>
        <v/>
      </c>
      <c r="DM112" s="166" t="str">
        <f>IFERROR(IF(GETPIVOTDATA("DateRDV",TCD!$B$1,"DT","CH","Bénéficiaire",$A112,DM$6,DM$5,"Mois (DateRDV)",DM$7,"Années (DateRDV)",DM$3),2,""),"")</f>
        <v/>
      </c>
      <c r="DN112" s="166" t="str">
        <f>IFERROR(IF(GETPIVOTDATA("DateRDV",TCD!$B$1,"DT","CH","Bénéficiaire",$A112,DN$6,DN$5,"Mois (DateRDV)",DN$7,"Années (DateRDV)",DN$3,"Présence","Excusé"),3,""),"")</f>
        <v/>
      </c>
      <c r="DO112" s="166" t="str">
        <f>IFERROR(IF(GETPIVOTDATA("DateRDV",TCD!$B$1,"DT","CH","Bénéficiaire",$A112,DO$6,DO$5,"Mois (DateRDV)",DO$7,"Années (DateRDV)",DO$3,"Présence","Absent"),4,""),"")</f>
        <v/>
      </c>
    </row>
    <row r="113" spans="2:119" x14ac:dyDescent="0.2">
      <c r="B113" s="169" t="str">
        <f>IFERROR(IF(INDEX(Data!P:P,MATCH(A113,Data!B:B,0))&lt;&gt;"",INDEX(Data!P:P,MATCH(A113,Data!B:B,0)),""),"")</f>
        <v/>
      </c>
      <c r="C113" s="169" t="str">
        <f>IFERROR(IF(INDEX(Data!O:O,MATCH(A113,Data!B:B,0))&lt;&gt;"",INDEX(Data!O:O,MATCH(A113,Data!B:B,0)),""),"")</f>
        <v/>
      </c>
      <c r="D113" s="169" t="str">
        <f>IFERROR(IF(INDEX(Data!J:J,MATCH(A113,Data!B:B,0))&lt;&gt;"",INDEX(Data!J:J,MATCH(A113,Data!B:B,0)),""),"")</f>
        <v/>
      </c>
      <c r="E113" s="169" t="str">
        <f>IFERROR(IF(INDEX(Data!M:M,MATCH(A113,Data!B:B,0))&lt;&gt;"",INDEX(Data!M:M,MATCH(A113,Data!B:B,0)),""),"")</f>
        <v/>
      </c>
      <c r="F113" s="169" t="str">
        <f>IFERROR(IF(INDEX(Data!N:N,MATCH(A113,Data!B:B,0))&lt;&gt;"",INDEX(Data!N:N,MATCH(A113,Data!B:B,0)),""),"")</f>
        <v/>
      </c>
      <c r="G113" s="170" t="str">
        <f>IFERROR(IF(INDEX(Data!K:K,MATCH(A113,Data!B:B,0))&lt;&gt;"",INDEX(Data!K:K,MATCH(A113,Data!B:B,0)),""),"")</f>
        <v/>
      </c>
      <c r="H113" s="170" t="str">
        <f>IFERROR(IF(INDEX(Data!L:L,MATCH(A113,Data!B:B,0))&lt;&gt;"",INDEX(Data!L:L,MATCH(A113,Data!B:B,0)),""),"")</f>
        <v/>
      </c>
      <c r="I113" s="170" t="str">
        <f>IFERROR(IF(INDEX(Data!C:C,MATCH(A113,Data!B:B,0))&lt;&gt;"",INDEX(Data!C:C,MATCH(A113,Data!B:B,0)),""),"")</f>
        <v/>
      </c>
      <c r="J113" s="170" t="str">
        <f>IFERROR(IF(INDEX(Data!D:D,MATCH(A113,Data!B:B,0))&lt;&gt;"",INDEX(Data!D:D,MATCH(A113,Data!B:B,0)),""),"")</f>
        <v/>
      </c>
      <c r="K113" s="171" t="str">
        <f>IFERROR(IF(INDEX(Data!H:H,MATCH(A113,Data!B:B,0))&lt;&gt;"",INDEX(Data!H:H,MATCH(A113,Data!B:B,0)),""),"")</f>
        <v/>
      </c>
      <c r="L113" s="166" t="str">
        <f>IFERROR(IF(GETPIVOTDATA("DateRDV",TCD!$B$1,"DT","CH","Bénéficiaire",$A113,L$6,L$5,"Mois (DateRDV)",L$7,"Années (DateRDV)",L$3),1,""),"")</f>
        <v/>
      </c>
      <c r="M113" s="166" t="str">
        <f>IFERROR(IF(GETPIVOTDATA("DateRDV",TCD!$B$1,"DT","CH","Bénéficiaire",$A113,M$6,M$5,"Mois (DateRDV)",M$7,"Années (DateRDV)",M$3),2,""),"")</f>
        <v/>
      </c>
      <c r="N113" s="166" t="str">
        <f>IFERROR(IF(GETPIVOTDATA("DateRDV",TCD!$B$1,"DT","CH","Bénéficiaire",$A113,N$6,N$5,"Mois (DateRDV)",N$7,"Années (DateRDV)",N$3,"Présence","Excusé"),3,""),"")</f>
        <v/>
      </c>
      <c r="O113" s="166" t="str">
        <f>IFERROR(IF(GETPIVOTDATA("DateRDV",TCD!$B$1,"DT","CH","Bénéficiaire",$A113,O$6,O$5,"Mois (DateRDV)",O$7,"Années (DateRDV)",O$3,"Présence","Absent"),4,""),"")</f>
        <v/>
      </c>
      <c r="P113" s="166" t="str">
        <f>IFERROR(IF(GETPIVOTDATA("DateRDV",TCD!$B$1,"DT","CH","Bénéficiaire",$A113,P$6,P$5,"Mois (DateRDV)",P$7,"Années (DateRDV)",P$3),1,""),"")</f>
        <v/>
      </c>
      <c r="Q113" s="166" t="str">
        <f>IFERROR(IF(GETPIVOTDATA("DateRDV",TCD!$B$1,"DT","CH","Bénéficiaire",$A113,Q$6,Q$5,"Mois (DateRDV)",Q$7,"Années (DateRDV)",Q$3),2,""),"")</f>
        <v/>
      </c>
      <c r="R113" s="166" t="str">
        <f>IFERROR(IF(GETPIVOTDATA("DateRDV",TCD!$B$1,"DT","CH","Bénéficiaire",$A113,R$6,R$5,"Mois (DateRDV)",R$7,"Années (DateRDV)",R$3,"Présence","Excusé"),3,""),"")</f>
        <v/>
      </c>
      <c r="S113" s="166" t="str">
        <f>IFERROR(IF(GETPIVOTDATA("DateRDV",TCD!$B$1,"DT","CH","Bénéficiaire",$A113,S$6,S$5,"Mois (DateRDV)",S$7,"Années (DateRDV)",S$3,"Présence","Absent"),4,""),"")</f>
        <v/>
      </c>
      <c r="T113" s="166" t="str">
        <f>IFERROR(IF(GETPIVOTDATA("DateRDV",TCD!$B$1,"DT","CH","Bénéficiaire",$A113,T$6,T$5,"Mois (DateRDV)",T$7,"Années (DateRDV)",T$3),1,""),"")</f>
        <v/>
      </c>
      <c r="U113" s="166" t="str">
        <f>IFERROR(IF(GETPIVOTDATA("DateRDV",TCD!$B$1,"DT","CH","Bénéficiaire",$A113,U$6,U$5,"Mois (DateRDV)",U$7,"Années (DateRDV)",U$3),2,""),"")</f>
        <v/>
      </c>
      <c r="V113" s="166" t="str">
        <f>IFERROR(IF(GETPIVOTDATA("DateRDV",TCD!$B$1,"DT","CH","Bénéficiaire",$A113,V$6,V$5,"Mois (DateRDV)",V$7,"Années (DateRDV)",V$3,"Présence","Excusé"),3,""),"")</f>
        <v/>
      </c>
      <c r="W113" s="166" t="str">
        <f>IFERROR(IF(GETPIVOTDATA("DateRDV",TCD!$B$1,"DT","CH","Bénéficiaire",$A113,W$6,W$5,"Mois (DateRDV)",W$7,"Années (DateRDV)",W$3,"Présence","Absent"),4,""),"")</f>
        <v/>
      </c>
      <c r="X113" s="166" t="str">
        <f>IFERROR(IF(GETPIVOTDATA("DateRDV",TCD!$B$1,"DT","CH","Bénéficiaire",$A113,X$6,X$5,"Mois (DateRDV)",X$7,"Années (DateRDV)",X$3),1,""),"")</f>
        <v/>
      </c>
      <c r="Y113" s="166" t="str">
        <f>IFERROR(IF(GETPIVOTDATA("DateRDV",TCD!$B$1,"DT","CH","Bénéficiaire",$A113,Y$6,Y$5,"Mois (DateRDV)",Y$7,"Années (DateRDV)",Y$3),2,""),"")</f>
        <v/>
      </c>
      <c r="Z113" s="166" t="str">
        <f>IFERROR(IF(GETPIVOTDATA("DateRDV",TCD!$B$1,"DT","CH","Bénéficiaire",$A113,Z$6,Z$5,"Mois (DateRDV)",Z$7,"Années (DateRDV)",Z$3,"Présence","Excusé"),3,""),"")</f>
        <v/>
      </c>
      <c r="AA113" s="166" t="str">
        <f>IFERROR(IF(GETPIVOTDATA("DateRDV",TCD!$B$1,"DT","CH","Bénéficiaire",$A113,AA$6,AA$5,"Mois (DateRDV)",AA$7,"Années (DateRDV)",AA$3,"Présence","Absent"),4,""),"")</f>
        <v/>
      </c>
      <c r="AB113" s="166" t="str">
        <f>IFERROR(IF(GETPIVOTDATA("DateRDV",TCD!$B$1,"DT","CH","Bénéficiaire",$A113,AB$6,AB$5,"Mois (DateRDV)",AB$7,"Années (DateRDV)",AB$3),1,""),"")</f>
        <v/>
      </c>
      <c r="AC113" s="166" t="str">
        <f>IFERROR(IF(GETPIVOTDATA("DateRDV",TCD!$B$1,"DT","CH","Bénéficiaire",$A113,AC$6,AC$5,"Mois (DateRDV)",AC$7,"Années (DateRDV)",AC$3),2,""),"")</f>
        <v/>
      </c>
      <c r="AD113" s="166" t="str">
        <f>IFERROR(IF(GETPIVOTDATA("DateRDV",TCD!$B$1,"DT","CH","Bénéficiaire",$A113,AD$6,AD$5,"Mois (DateRDV)",AD$7,"Années (DateRDV)",AD$3,"Présence","Excusé"),3,""),"")</f>
        <v/>
      </c>
      <c r="AE113" s="166" t="str">
        <f>IFERROR(IF(GETPIVOTDATA("DateRDV",TCD!$B$1,"DT","CH","Bénéficiaire",$A113,AE$6,AE$5,"Mois (DateRDV)",AE$7,"Années (DateRDV)",AE$3,"Présence","Absent"),4,""),"")</f>
        <v/>
      </c>
      <c r="AF113" s="166" t="str">
        <f>IFERROR(IF(GETPIVOTDATA("DateRDV",TCD!$B$1,"DT","CH","Bénéficiaire",$A113,AF$6,AF$5,"Mois (DateRDV)",AF$7,"Années (DateRDV)",AF$3),1,""),"")</f>
        <v/>
      </c>
      <c r="AG113" s="166" t="str">
        <f>IFERROR(IF(GETPIVOTDATA("DateRDV",TCD!$B$1,"DT","CH","Bénéficiaire",$A113,AG$6,AG$5,"Mois (DateRDV)",AG$7,"Années (DateRDV)",AG$3),2,""),"")</f>
        <v/>
      </c>
      <c r="AH113" s="166" t="str">
        <f>IFERROR(IF(GETPIVOTDATA("DateRDV",TCD!$B$1,"DT","CH","Bénéficiaire",$A113,AH$6,AH$5,"Mois (DateRDV)",AH$7,"Années (DateRDV)",AH$3,"Présence","Excusé"),3,""),"")</f>
        <v/>
      </c>
      <c r="AI113" s="166" t="str">
        <f>IFERROR(IF(GETPIVOTDATA("DateRDV",TCD!$B$1,"DT","CH","Bénéficiaire",$A113,AI$6,AI$5,"Mois (DateRDV)",AI$7,"Années (DateRDV)",AI$3,"Présence","Absent"),4,""),"")</f>
        <v/>
      </c>
      <c r="AJ113" s="166" t="str">
        <f>IFERROR(IF(GETPIVOTDATA("DateRDV",TCD!$B$1,"DT","CH","Bénéficiaire",$A113,AJ$6,AJ$5,"Mois (DateRDV)",AJ$7,"Années (DateRDV)",AJ$3),1,""),"")</f>
        <v/>
      </c>
      <c r="AK113" s="166" t="str">
        <f>IFERROR(IF(GETPIVOTDATA("DateRDV",TCD!$B$1,"DT","CH","Bénéficiaire",$A113,AK$6,AK$5,"Mois (DateRDV)",AK$7,"Années (DateRDV)",AK$3),2,""),"")</f>
        <v/>
      </c>
      <c r="AL113" s="166" t="str">
        <f>IFERROR(IF(GETPIVOTDATA("DateRDV",TCD!$B$1,"DT","CH","Bénéficiaire",$A113,AL$6,AL$5,"Mois (DateRDV)",AL$7,"Années (DateRDV)",AL$3,"Présence","Excusé"),3,""),"")</f>
        <v/>
      </c>
      <c r="AM113" s="166" t="str">
        <f>IFERROR(IF(GETPIVOTDATA("DateRDV",TCD!$B$1,"DT","CH","Bénéficiaire",$A113,AM$6,AM$5,"Mois (DateRDV)",AM$7,"Années (DateRDV)",AM$3,"Présence","Absent"),4,""),"")</f>
        <v/>
      </c>
      <c r="AN113" s="166" t="str">
        <f>IFERROR(IF(GETPIVOTDATA("DateRDV",TCD!$B$1,"DT","CH","Bénéficiaire",$A113,AN$6,AN$5,"Mois (DateRDV)",AN$7,"Années (DateRDV)",AN$3),1,""),"")</f>
        <v/>
      </c>
      <c r="AO113" s="166" t="str">
        <f>IFERROR(IF(GETPIVOTDATA("DateRDV",TCD!$B$1,"DT","CH","Bénéficiaire",$A113,AO$6,AO$5,"Mois (DateRDV)",AO$7,"Années (DateRDV)",AO$3),2,""),"")</f>
        <v/>
      </c>
      <c r="AP113" s="166" t="str">
        <f>IFERROR(IF(GETPIVOTDATA("DateRDV",TCD!$B$1,"DT","CH","Bénéficiaire",$A113,AP$6,AP$5,"Mois (DateRDV)",AP$7,"Années (DateRDV)",AP$3,"Présence","Excusé"),3,""),"")</f>
        <v/>
      </c>
      <c r="AQ113" s="166" t="str">
        <f>IFERROR(IF(GETPIVOTDATA("DateRDV",TCD!$B$1,"DT","CH","Bénéficiaire",$A113,AQ$6,AQ$5,"Mois (DateRDV)",AQ$7,"Années (DateRDV)",AQ$3,"Présence","Absent"),4,""),"")</f>
        <v/>
      </c>
      <c r="AR113" s="166" t="str">
        <f>IFERROR(IF(GETPIVOTDATA("DateRDV",TCD!$B$1,"DT","CH","Bénéficiaire",$A113,AR$6,AR$5,"Mois (DateRDV)",AR$7,"Années (DateRDV)",AR$3),1,""),"")</f>
        <v/>
      </c>
      <c r="AS113" s="166" t="str">
        <f>IFERROR(IF(GETPIVOTDATA("DateRDV",TCD!$B$1,"DT","CH","Bénéficiaire",$A113,AS$6,AS$5,"Mois (DateRDV)",AS$7,"Années (DateRDV)",AS$3),2,""),"")</f>
        <v/>
      </c>
      <c r="AT113" s="166" t="str">
        <f>IFERROR(IF(GETPIVOTDATA("DateRDV",TCD!$B$1,"DT","CH","Bénéficiaire",$A113,AT$6,AT$5,"Mois (DateRDV)",AT$7,"Années (DateRDV)",AT$3,"Présence","Excusé"),3,""),"")</f>
        <v/>
      </c>
      <c r="AU113" s="166" t="str">
        <f>IFERROR(IF(GETPIVOTDATA("DateRDV",TCD!$B$1,"DT","CH","Bénéficiaire",$A113,AU$6,AU$5,"Mois (DateRDV)",AU$7,"Années (DateRDV)",AU$3,"Présence","Absent"),4,""),"")</f>
        <v/>
      </c>
      <c r="AV113" s="166" t="str">
        <f>IFERROR(IF(GETPIVOTDATA("DateRDV",TCD!$B$1,"DT","CH","Bénéficiaire",$A113,AV$6,AV$5,"Mois (DateRDV)",AV$7,"Années (DateRDV)",AV$3),1,""),"")</f>
        <v/>
      </c>
      <c r="AW113" s="166" t="str">
        <f>IFERROR(IF(GETPIVOTDATA("DateRDV",TCD!$B$1,"DT","CH","Bénéficiaire",$A113,AW$6,AW$5,"Mois (DateRDV)",AW$7,"Années (DateRDV)",AW$3),2,""),"")</f>
        <v/>
      </c>
      <c r="AX113" s="166" t="str">
        <f>IFERROR(IF(GETPIVOTDATA("DateRDV",TCD!$B$1,"DT","CH","Bénéficiaire",$A113,AX$6,AX$5,"Mois (DateRDV)",AX$7,"Années (DateRDV)",AX$3,"Présence","Excusé"),3,""),"")</f>
        <v/>
      </c>
      <c r="AY113" s="166" t="str">
        <f>IFERROR(IF(GETPIVOTDATA("DateRDV",TCD!$B$1,"DT","CH","Bénéficiaire",$A113,AY$6,AY$5,"Mois (DateRDV)",AY$7,"Années (DateRDV)",AY$3,"Présence","Absent"),4,""),"")</f>
        <v/>
      </c>
      <c r="AZ113" s="166" t="str">
        <f>IFERROR(IF(GETPIVOTDATA("DateRDV",TCD!$B$1,"DT","CH","Bénéficiaire",$A113,AZ$6,AZ$5,"Mois (DateRDV)",AZ$7,"Années (DateRDV)",AZ$3),1,""),"")</f>
        <v/>
      </c>
      <c r="BA113" s="166" t="str">
        <f>IFERROR(IF(GETPIVOTDATA("DateRDV",TCD!$B$1,"DT","CH","Bénéficiaire",$A113,BA$6,BA$5,"Mois (DateRDV)",BA$7,"Années (DateRDV)",BA$3),2,""),"")</f>
        <v/>
      </c>
      <c r="BB113" s="166" t="str">
        <f>IFERROR(IF(GETPIVOTDATA("DateRDV",TCD!$B$1,"DT","CH","Bénéficiaire",$A113,BB$6,BB$5,"Mois (DateRDV)",BB$7,"Années (DateRDV)",BB$3,"Présence","Excusé"),3,""),"")</f>
        <v/>
      </c>
      <c r="BC113" s="166" t="str">
        <f>IFERROR(IF(GETPIVOTDATA("DateRDV",TCD!$B$1,"DT","CH","Bénéficiaire",$A113,BC$6,BC$5,"Mois (DateRDV)",BC$7,"Années (DateRDV)",BC$3,"Présence","Absent"),4,""),"")</f>
        <v/>
      </c>
      <c r="BD113" s="166" t="str">
        <f>IFERROR(IF(GETPIVOTDATA("DateRDV",TCD!$B$1,"DT","CH","Bénéficiaire",$A113,BD$6,BD$5,"Mois (DateRDV)",BD$7,"Années (DateRDV)",BD$3),1,""),"")</f>
        <v/>
      </c>
      <c r="BE113" s="166" t="str">
        <f>IFERROR(IF(GETPIVOTDATA("DateRDV",TCD!$B$1,"DT","CH","Bénéficiaire",$A113,BE$6,BE$5,"Mois (DateRDV)",BE$7,"Années (DateRDV)",BE$3),2,""),"")</f>
        <v/>
      </c>
      <c r="BF113" s="166" t="str">
        <f>IFERROR(IF(GETPIVOTDATA("DateRDV",TCD!$B$1,"DT","CH","Bénéficiaire",$A113,BF$6,BF$5,"Mois (DateRDV)",BF$7,"Années (DateRDV)",BF$3,"Présence","Excusé"),3,""),"")</f>
        <v/>
      </c>
      <c r="BG113" s="166" t="str">
        <f>IFERROR(IF(GETPIVOTDATA("DateRDV",TCD!$B$1,"DT","CH","Bénéficiaire",$A113,BG$6,BG$5,"Mois (DateRDV)",BG$7,"Années (DateRDV)",BG$3,"Présence","Absent"),4,""),"")</f>
        <v/>
      </c>
      <c r="BH113" s="166" t="str">
        <f>IFERROR(IF(GETPIVOTDATA("DateRDV",TCD!$B$1,"DT","CH","Bénéficiaire",$A113,BH$6,BH$5,"Mois (DateRDV)",BH$7,"Années (DateRDV)",BH$3),1,""),"")</f>
        <v/>
      </c>
      <c r="BI113" s="166" t="str">
        <f>IFERROR(IF(GETPIVOTDATA("DateRDV",TCD!$B$1,"DT","CH","Bénéficiaire",$A113,BI$6,BI$5,"Mois (DateRDV)",BI$7,"Années (DateRDV)",BI$3),2,""),"")</f>
        <v/>
      </c>
      <c r="BJ113" s="166" t="str">
        <f>IFERROR(IF(GETPIVOTDATA("DateRDV",TCD!$B$1,"DT","CH","Bénéficiaire",$A113,BJ$6,BJ$5,"Mois (DateRDV)",BJ$7,"Années (DateRDV)",BJ$3,"Présence","Excusé"),3,""),"")</f>
        <v/>
      </c>
      <c r="BK113" s="166" t="str">
        <f>IFERROR(IF(GETPIVOTDATA("DateRDV",TCD!$B$1,"DT","CH","Bénéficiaire",$A113,BK$6,BK$5,"Mois (DateRDV)",BK$7,"Années (DateRDV)",BK$3,"Présence","Absent"),4,""),"")</f>
        <v/>
      </c>
      <c r="BL113" s="166" t="str">
        <f>IFERROR(IF(GETPIVOTDATA("DateRDV",TCD!$B$1,"DT","CH","Bénéficiaire",$A113,BL$6,BL$5,"Mois (DateRDV)",BL$7,"Années (DateRDV)",BL$3),1,""),"")</f>
        <v/>
      </c>
      <c r="BM113" s="166" t="str">
        <f>IFERROR(IF(GETPIVOTDATA("DateRDV",TCD!$B$1,"DT","CH","Bénéficiaire",$A113,BM$6,BM$5,"Mois (DateRDV)",BM$7,"Années (DateRDV)",BM$3),2,""),"")</f>
        <v/>
      </c>
      <c r="BN113" s="166" t="str">
        <f>IFERROR(IF(GETPIVOTDATA("DateRDV",TCD!$B$1,"DT","CH","Bénéficiaire",$A113,BN$6,BN$5,"Mois (DateRDV)",BN$7,"Années (DateRDV)",BN$3,"Présence","Excusé"),3,""),"")</f>
        <v/>
      </c>
      <c r="BO113" s="166" t="str">
        <f>IFERROR(IF(GETPIVOTDATA("DateRDV",TCD!$B$1,"DT","CH","Bénéficiaire",$A113,BO$6,BO$5,"Mois (DateRDV)",BO$7,"Années (DateRDV)",BO$3,"Présence","Absent"),4,""),"")</f>
        <v/>
      </c>
      <c r="BP113" s="166" t="str">
        <f>IFERROR(IF(GETPIVOTDATA("DateRDV",TCD!$B$1,"DT","CH","Bénéficiaire",$A113,BP$6,BP$5,"Mois (DateRDV)",BP$7,"Années (DateRDV)",BP$3),1,""),"")</f>
        <v/>
      </c>
      <c r="BQ113" s="166" t="str">
        <f>IFERROR(IF(GETPIVOTDATA("DateRDV",TCD!$B$1,"DT","CH","Bénéficiaire",$A113,BQ$6,BQ$5,"Mois (DateRDV)",BQ$7,"Années (DateRDV)",BQ$3),2,""),"")</f>
        <v/>
      </c>
      <c r="BR113" s="166" t="str">
        <f>IFERROR(IF(GETPIVOTDATA("DateRDV",TCD!$B$1,"DT","CH","Bénéficiaire",$A113,BR$6,BR$5,"Mois (DateRDV)",BR$7,"Années (DateRDV)",BR$3,"Présence","Excusé"),3,""),"")</f>
        <v/>
      </c>
      <c r="BS113" s="166" t="str">
        <f>IFERROR(IF(GETPIVOTDATA("DateRDV",TCD!$B$1,"DT","CH","Bénéficiaire",$A113,BS$6,BS$5,"Mois (DateRDV)",BS$7,"Années (DateRDV)",BS$3,"Présence","Absent"),4,""),"")</f>
        <v/>
      </c>
      <c r="BT113" s="166" t="str">
        <f>IFERROR(IF(GETPIVOTDATA("DateRDV",TCD!$B$1,"DT","CH","Bénéficiaire",$A113,BT$6,BT$5,"Mois (DateRDV)",BT$7,"Années (DateRDV)",BT$3),1,""),"")</f>
        <v/>
      </c>
      <c r="BU113" s="166" t="str">
        <f>IFERROR(IF(GETPIVOTDATA("DateRDV",TCD!$B$1,"DT","CH","Bénéficiaire",$A113,BU$6,BU$5,"Mois (DateRDV)",BU$7,"Années (DateRDV)",BU$3),2,""),"")</f>
        <v/>
      </c>
      <c r="BV113" s="166" t="str">
        <f>IFERROR(IF(GETPIVOTDATA("DateRDV",TCD!$B$1,"DT","CH","Bénéficiaire",$A113,BV$6,BV$5,"Mois (DateRDV)",BV$7,"Années (DateRDV)",BV$3,"Présence","Excusé"),3,""),"")</f>
        <v/>
      </c>
      <c r="BW113" s="166" t="str">
        <f>IFERROR(IF(GETPIVOTDATA("DateRDV",TCD!$B$1,"DT","CH","Bénéficiaire",$A113,BW$6,BW$5,"Mois (DateRDV)",BW$7,"Années (DateRDV)",BW$3,"Présence","Absent"),4,""),"")</f>
        <v/>
      </c>
      <c r="BX113" s="166" t="str">
        <f>IFERROR(IF(GETPIVOTDATA("DateRDV",TCD!$B$1,"DT","CH","Bénéficiaire",$A113,BX$6,BX$5,"Mois (DateRDV)",BX$7,"Années (DateRDV)",BX$3),1,""),"")</f>
        <v/>
      </c>
      <c r="BY113" s="166" t="str">
        <f>IFERROR(IF(GETPIVOTDATA("DateRDV",TCD!$B$1,"DT","CH","Bénéficiaire",$A113,BY$6,BY$5,"Mois (DateRDV)",BY$7,"Années (DateRDV)",BY$3),2,""),"")</f>
        <v/>
      </c>
      <c r="BZ113" s="166" t="str">
        <f>IFERROR(IF(GETPIVOTDATA("DateRDV",TCD!$B$1,"DT","CH","Bénéficiaire",$A113,BZ$6,BZ$5,"Mois (DateRDV)",BZ$7,"Années (DateRDV)",BZ$3,"Présence","Excusé"),3,""),"")</f>
        <v/>
      </c>
      <c r="CA113" s="166" t="str">
        <f>IFERROR(IF(GETPIVOTDATA("DateRDV",TCD!$B$1,"DT","CH","Bénéficiaire",$A113,CA$6,CA$5,"Mois (DateRDV)",CA$7,"Années (DateRDV)",CA$3,"Présence","Absent"),4,""),"")</f>
        <v/>
      </c>
      <c r="CB113" s="166" t="str">
        <f>IFERROR(IF(GETPIVOTDATA("DateRDV",TCD!$B$1,"DT","CH","Bénéficiaire",$A113,CB$6,CB$5,"Mois (DateRDV)",CB$7,"Années (DateRDV)",CB$3),1,""),"")</f>
        <v/>
      </c>
      <c r="CC113" s="166" t="str">
        <f>IFERROR(IF(GETPIVOTDATA("DateRDV",TCD!$B$1,"DT","CH","Bénéficiaire",$A113,CC$6,CC$5,"Mois (DateRDV)",CC$7,"Années (DateRDV)",CC$3),2,""),"")</f>
        <v/>
      </c>
      <c r="CD113" s="166" t="str">
        <f>IFERROR(IF(GETPIVOTDATA("DateRDV",TCD!$B$1,"DT","CH","Bénéficiaire",$A113,CD$6,CD$5,"Mois (DateRDV)",CD$7,"Années (DateRDV)",CD$3,"Présence","Excusé"),3,""),"")</f>
        <v/>
      </c>
      <c r="CE113" s="166" t="str">
        <f>IFERROR(IF(GETPIVOTDATA("DateRDV",TCD!$B$1,"DT","CH","Bénéficiaire",$A113,CE$6,CE$5,"Mois (DateRDV)",CE$7,"Années (DateRDV)",CE$3,"Présence","Absent"),4,""),"")</f>
        <v/>
      </c>
      <c r="CF113" s="166" t="str">
        <f>IFERROR(IF(GETPIVOTDATA("DateRDV",TCD!$B$1,"DT","CH","Bénéficiaire",$A113,CF$6,CF$5,"Mois (DateRDV)",CF$7,"Années (DateRDV)",CF$3),1,""),"")</f>
        <v/>
      </c>
      <c r="CG113" s="166" t="str">
        <f>IFERROR(IF(GETPIVOTDATA("DateRDV",TCD!$B$1,"DT","CH","Bénéficiaire",$A113,CG$6,CG$5,"Mois (DateRDV)",CG$7,"Années (DateRDV)",CG$3),2,""),"")</f>
        <v/>
      </c>
      <c r="CH113" s="166" t="str">
        <f>IFERROR(IF(GETPIVOTDATA("DateRDV",TCD!$B$1,"DT","CH","Bénéficiaire",$A113,CH$6,CH$5,"Mois (DateRDV)",CH$7,"Années (DateRDV)",CH$3,"Présence","Excusé"),3,""),"")</f>
        <v/>
      </c>
      <c r="CI113" s="166" t="str">
        <f>IFERROR(IF(GETPIVOTDATA("DateRDV",TCD!$B$1,"DT","CH","Bénéficiaire",$A113,CI$6,CI$5,"Mois (DateRDV)",CI$7,"Années (DateRDV)",CI$3,"Présence","Absent"),4,""),"")</f>
        <v/>
      </c>
      <c r="CJ113" s="166" t="str">
        <f>IFERROR(IF(GETPIVOTDATA("DateRDV",TCD!$B$1,"DT","CH","Bénéficiaire",$A113,CJ$6,CJ$5,"Mois (DateRDV)",CJ$7,"Années (DateRDV)",CJ$3),1,""),"")</f>
        <v/>
      </c>
      <c r="CK113" s="166" t="str">
        <f>IFERROR(IF(GETPIVOTDATA("DateRDV",TCD!$B$1,"DT","CH","Bénéficiaire",$A113,CK$6,CK$5,"Mois (DateRDV)",CK$7,"Années (DateRDV)",CK$3),2,""),"")</f>
        <v/>
      </c>
      <c r="CL113" s="166" t="str">
        <f>IFERROR(IF(GETPIVOTDATA("DateRDV",TCD!$B$1,"DT","CH","Bénéficiaire",$A113,CL$6,CL$5,"Mois (DateRDV)",CL$7,"Années (DateRDV)",CL$3,"Présence","Excusé"),3,""),"")</f>
        <v/>
      </c>
      <c r="CM113" s="166" t="str">
        <f>IFERROR(IF(GETPIVOTDATA("DateRDV",TCD!$B$1,"DT","CH","Bénéficiaire",$A113,CM$6,CM$5,"Mois (DateRDV)",CM$7,"Années (DateRDV)",CM$3,"Présence","Absent"),4,""),"")</f>
        <v/>
      </c>
      <c r="CN113" s="166" t="str">
        <f>IFERROR(IF(GETPIVOTDATA("DateRDV",TCD!$B$1,"DT","CH","Bénéficiaire",$A113,CN$6,CN$5,"Mois (DateRDV)",CN$7,"Années (DateRDV)",CN$3),1,""),"")</f>
        <v/>
      </c>
      <c r="CO113" s="166" t="str">
        <f>IFERROR(IF(GETPIVOTDATA("DateRDV",TCD!$B$1,"DT","CH","Bénéficiaire",$A113,CO$6,CO$5,"Mois (DateRDV)",CO$7,"Années (DateRDV)",CO$3),2,""),"")</f>
        <v/>
      </c>
      <c r="CP113" s="166" t="str">
        <f>IFERROR(IF(GETPIVOTDATA("DateRDV",TCD!$B$1,"DT","CH","Bénéficiaire",$A113,CP$6,CP$5,"Mois (DateRDV)",CP$7,"Années (DateRDV)",CP$3,"Présence","Excusé"),3,""),"")</f>
        <v/>
      </c>
      <c r="CQ113" s="166" t="str">
        <f>IFERROR(IF(GETPIVOTDATA("DateRDV",TCD!$B$1,"DT","CH","Bénéficiaire",$A113,CQ$6,CQ$5,"Mois (DateRDV)",CQ$7,"Années (DateRDV)",CQ$3,"Présence","Absent"),4,""),"")</f>
        <v/>
      </c>
      <c r="CR113" s="166" t="str">
        <f>IFERROR(IF(GETPIVOTDATA("DateRDV",TCD!$B$1,"DT","CH","Bénéficiaire",$A113,CR$6,CR$5,"Mois (DateRDV)",CR$7,"Années (DateRDV)",CR$3),1,""),"")</f>
        <v/>
      </c>
      <c r="CS113" s="166" t="str">
        <f>IFERROR(IF(GETPIVOTDATA("DateRDV",TCD!$B$1,"DT","CH","Bénéficiaire",$A113,CS$6,CS$5,"Mois (DateRDV)",CS$7,"Années (DateRDV)",CS$3),2,""),"")</f>
        <v/>
      </c>
      <c r="CT113" s="166" t="str">
        <f>IFERROR(IF(GETPIVOTDATA("DateRDV",TCD!$B$1,"DT","CH","Bénéficiaire",$A113,CT$6,CT$5,"Mois (DateRDV)",CT$7,"Années (DateRDV)",CT$3,"Présence","Excusé"),3,""),"")</f>
        <v/>
      </c>
      <c r="CU113" s="166" t="str">
        <f>IFERROR(IF(GETPIVOTDATA("DateRDV",TCD!$B$1,"DT","CH","Bénéficiaire",$A113,CU$6,CU$5,"Mois (DateRDV)",CU$7,"Années (DateRDV)",CU$3,"Présence","Absent"),4,""),"")</f>
        <v/>
      </c>
      <c r="CV113" s="166" t="str">
        <f>IFERROR(IF(GETPIVOTDATA("DateRDV",TCD!$B$1,"DT","CH","Bénéficiaire",$A113,CV$6,CV$5,"Mois (DateRDV)",CV$7,"Années (DateRDV)",CV$3),1,""),"")</f>
        <v/>
      </c>
      <c r="CW113" s="166" t="str">
        <f>IFERROR(IF(GETPIVOTDATA("DateRDV",TCD!$B$1,"DT","CH","Bénéficiaire",$A113,CW$6,CW$5,"Mois (DateRDV)",CW$7,"Années (DateRDV)",CW$3),2,""),"")</f>
        <v/>
      </c>
      <c r="CX113" s="166" t="str">
        <f>IFERROR(IF(GETPIVOTDATA("DateRDV",TCD!$B$1,"DT","CH","Bénéficiaire",$A113,CX$6,CX$5,"Mois (DateRDV)",CX$7,"Années (DateRDV)",CX$3,"Présence","Excusé"),3,""),"")</f>
        <v/>
      </c>
      <c r="CY113" s="166" t="str">
        <f>IFERROR(IF(GETPIVOTDATA("DateRDV",TCD!$B$1,"DT","CH","Bénéficiaire",$A113,CY$6,CY$5,"Mois (DateRDV)",CY$7,"Années (DateRDV)",CY$3,"Présence","Absent"),4,""),"")</f>
        <v/>
      </c>
      <c r="CZ113" s="166" t="str">
        <f>IFERROR(IF(GETPIVOTDATA("DateRDV",TCD!$B$1,"DT","CH","Bénéficiaire",$A113,CZ$6,CZ$5,"Mois (DateRDV)",CZ$7,"Années (DateRDV)",CZ$3),1,""),"")</f>
        <v/>
      </c>
      <c r="DA113" s="166" t="str">
        <f>IFERROR(IF(GETPIVOTDATA("DateRDV",TCD!$B$1,"DT","CH","Bénéficiaire",$A113,DA$6,DA$5,"Mois (DateRDV)",DA$7,"Années (DateRDV)",DA$3),2,""),"")</f>
        <v/>
      </c>
      <c r="DB113" s="166" t="str">
        <f>IFERROR(IF(GETPIVOTDATA("DateRDV",TCD!$B$1,"DT","CH","Bénéficiaire",$A113,DB$6,DB$5,"Mois (DateRDV)",DB$7,"Années (DateRDV)",DB$3,"Présence","Excusé"),3,""),"")</f>
        <v/>
      </c>
      <c r="DC113" s="166" t="str">
        <f>IFERROR(IF(GETPIVOTDATA("DateRDV",TCD!$B$1,"DT","CH","Bénéficiaire",$A113,DC$6,DC$5,"Mois (DateRDV)",DC$7,"Années (DateRDV)",DC$3,"Présence","Absent"),4,""),"")</f>
        <v/>
      </c>
      <c r="DD113" s="166" t="str">
        <f>IFERROR(IF(GETPIVOTDATA("DateRDV",TCD!$B$1,"DT","CH","Bénéficiaire",$A113,DD$6,DD$5,"Mois (DateRDV)",DD$7,"Années (DateRDV)",DD$3),1,""),"")</f>
        <v/>
      </c>
      <c r="DE113" s="166" t="str">
        <f>IFERROR(IF(GETPIVOTDATA("DateRDV",TCD!$B$1,"DT","CH","Bénéficiaire",$A113,DE$6,DE$5,"Mois (DateRDV)",DE$7,"Années (DateRDV)",DE$3),2,""),"")</f>
        <v/>
      </c>
      <c r="DF113" s="166" t="str">
        <f>IFERROR(IF(GETPIVOTDATA("DateRDV",TCD!$B$1,"DT","CH","Bénéficiaire",$A113,DF$6,DF$5,"Mois (DateRDV)",DF$7,"Années (DateRDV)",DF$3,"Présence","Excusé"),3,""),"")</f>
        <v/>
      </c>
      <c r="DG113" s="166" t="str">
        <f>IFERROR(IF(GETPIVOTDATA("DateRDV",TCD!$B$1,"DT","CH","Bénéficiaire",$A113,DG$6,DG$5,"Mois (DateRDV)",DG$7,"Années (DateRDV)",DG$3,"Présence","Absent"),4,""),"")</f>
        <v/>
      </c>
      <c r="DH113" s="166" t="str">
        <f>IFERROR(IF(GETPIVOTDATA("DateRDV",TCD!$B$1,"DT","CH","Bénéficiaire",$A113,DH$6,DH$5,"Mois (DateRDV)",DH$7,"Années (DateRDV)",DH$3),1,""),"")</f>
        <v/>
      </c>
      <c r="DI113" s="166" t="str">
        <f>IFERROR(IF(GETPIVOTDATA("DateRDV",TCD!$B$1,"DT","CH","Bénéficiaire",$A113,DI$6,DI$5,"Mois (DateRDV)",DI$7,"Années (DateRDV)",DI$3),2,""),"")</f>
        <v/>
      </c>
      <c r="DJ113" s="166" t="str">
        <f>IFERROR(IF(GETPIVOTDATA("DateRDV",TCD!$B$1,"DT","CH","Bénéficiaire",$A113,DJ$6,DJ$5,"Mois (DateRDV)",DJ$7,"Années (DateRDV)",DJ$3,"Présence","Excusé"),3,""),"")</f>
        <v/>
      </c>
      <c r="DK113" s="166" t="str">
        <f>IFERROR(IF(GETPIVOTDATA("DateRDV",TCD!$B$1,"DT","CH","Bénéficiaire",$A113,DK$6,DK$5,"Mois (DateRDV)",DK$7,"Années (DateRDV)",DK$3,"Présence","Absent"),4,""),"")</f>
        <v/>
      </c>
      <c r="DL113" s="166" t="str">
        <f>IFERROR(IF(GETPIVOTDATA("DateRDV",TCD!$B$1,"DT","CH","Bénéficiaire",$A113,DL$6,DL$5,"Mois (DateRDV)",DL$7,"Années (DateRDV)",DL$3),1,""),"")</f>
        <v/>
      </c>
      <c r="DM113" s="166" t="str">
        <f>IFERROR(IF(GETPIVOTDATA("DateRDV",TCD!$B$1,"DT","CH","Bénéficiaire",$A113,DM$6,DM$5,"Mois (DateRDV)",DM$7,"Années (DateRDV)",DM$3),2,""),"")</f>
        <v/>
      </c>
      <c r="DN113" s="166" t="str">
        <f>IFERROR(IF(GETPIVOTDATA("DateRDV",TCD!$B$1,"DT","CH","Bénéficiaire",$A113,DN$6,DN$5,"Mois (DateRDV)",DN$7,"Années (DateRDV)",DN$3,"Présence","Excusé"),3,""),"")</f>
        <v/>
      </c>
      <c r="DO113" s="166" t="str">
        <f>IFERROR(IF(GETPIVOTDATA("DateRDV",TCD!$B$1,"DT","CH","Bénéficiaire",$A113,DO$6,DO$5,"Mois (DateRDV)",DO$7,"Années (DateRDV)",DO$3,"Présence","Absent"),4,""),"")</f>
        <v/>
      </c>
    </row>
    <row r="114" spans="2:119" x14ac:dyDescent="0.2">
      <c r="B114" s="169" t="str">
        <f>IFERROR(IF(INDEX(Data!P:P,MATCH(A114,Data!B:B,0))&lt;&gt;"",INDEX(Data!P:P,MATCH(A114,Data!B:B,0)),""),"")</f>
        <v/>
      </c>
      <c r="C114" s="169" t="str">
        <f>IFERROR(IF(INDEX(Data!O:O,MATCH(A114,Data!B:B,0))&lt;&gt;"",INDEX(Data!O:O,MATCH(A114,Data!B:B,0)),""),"")</f>
        <v/>
      </c>
      <c r="D114" s="169" t="str">
        <f>IFERROR(IF(INDEX(Data!J:J,MATCH(A114,Data!B:B,0))&lt;&gt;"",INDEX(Data!J:J,MATCH(A114,Data!B:B,0)),""),"")</f>
        <v/>
      </c>
      <c r="E114" s="169" t="str">
        <f>IFERROR(IF(INDEX(Data!M:M,MATCH(A114,Data!B:B,0))&lt;&gt;"",INDEX(Data!M:M,MATCH(A114,Data!B:B,0)),""),"")</f>
        <v/>
      </c>
      <c r="F114" s="169" t="str">
        <f>IFERROR(IF(INDEX(Data!N:N,MATCH(A114,Data!B:B,0))&lt;&gt;"",INDEX(Data!N:N,MATCH(A114,Data!B:B,0)),""),"")</f>
        <v/>
      </c>
      <c r="G114" s="170" t="str">
        <f>IFERROR(IF(INDEX(Data!K:K,MATCH(A114,Data!B:B,0))&lt;&gt;"",INDEX(Data!K:K,MATCH(A114,Data!B:B,0)),""),"")</f>
        <v/>
      </c>
      <c r="H114" s="170" t="str">
        <f>IFERROR(IF(INDEX(Data!L:L,MATCH(A114,Data!B:B,0))&lt;&gt;"",INDEX(Data!L:L,MATCH(A114,Data!B:B,0)),""),"")</f>
        <v/>
      </c>
      <c r="I114" s="170" t="str">
        <f>IFERROR(IF(INDEX(Data!C:C,MATCH(A114,Data!B:B,0))&lt;&gt;"",INDEX(Data!C:C,MATCH(A114,Data!B:B,0)),""),"")</f>
        <v/>
      </c>
      <c r="J114" s="170" t="str">
        <f>IFERROR(IF(INDEX(Data!D:D,MATCH(A114,Data!B:B,0))&lt;&gt;"",INDEX(Data!D:D,MATCH(A114,Data!B:B,0)),""),"")</f>
        <v/>
      </c>
      <c r="K114" s="171" t="str">
        <f>IFERROR(IF(INDEX(Data!H:H,MATCH(A114,Data!B:B,0))&lt;&gt;"",INDEX(Data!H:H,MATCH(A114,Data!B:B,0)),""),"")</f>
        <v/>
      </c>
      <c r="L114" s="166" t="str">
        <f>IFERROR(IF(GETPIVOTDATA("DateRDV",TCD!$B$1,"DT","CH","Bénéficiaire",$A114,L$6,L$5,"Mois (DateRDV)",L$7,"Années (DateRDV)",L$3),1,""),"")</f>
        <v/>
      </c>
      <c r="M114" s="166" t="str">
        <f>IFERROR(IF(GETPIVOTDATA("DateRDV",TCD!$B$1,"DT","CH","Bénéficiaire",$A114,M$6,M$5,"Mois (DateRDV)",M$7,"Années (DateRDV)",M$3),2,""),"")</f>
        <v/>
      </c>
      <c r="N114" s="166" t="str">
        <f>IFERROR(IF(GETPIVOTDATA("DateRDV",TCD!$B$1,"DT","CH","Bénéficiaire",$A114,N$6,N$5,"Mois (DateRDV)",N$7,"Années (DateRDV)",N$3,"Présence","Excusé"),3,""),"")</f>
        <v/>
      </c>
      <c r="O114" s="166" t="str">
        <f>IFERROR(IF(GETPIVOTDATA("DateRDV",TCD!$B$1,"DT","CH","Bénéficiaire",$A114,O$6,O$5,"Mois (DateRDV)",O$7,"Années (DateRDV)",O$3,"Présence","Absent"),4,""),"")</f>
        <v/>
      </c>
      <c r="P114" s="166" t="str">
        <f>IFERROR(IF(GETPIVOTDATA("DateRDV",TCD!$B$1,"DT","CH","Bénéficiaire",$A114,P$6,P$5,"Mois (DateRDV)",P$7,"Années (DateRDV)",P$3),1,""),"")</f>
        <v/>
      </c>
      <c r="Q114" s="166" t="str">
        <f>IFERROR(IF(GETPIVOTDATA("DateRDV",TCD!$B$1,"DT","CH","Bénéficiaire",$A114,Q$6,Q$5,"Mois (DateRDV)",Q$7,"Années (DateRDV)",Q$3),2,""),"")</f>
        <v/>
      </c>
      <c r="R114" s="166" t="str">
        <f>IFERROR(IF(GETPIVOTDATA("DateRDV",TCD!$B$1,"DT","CH","Bénéficiaire",$A114,R$6,R$5,"Mois (DateRDV)",R$7,"Années (DateRDV)",R$3,"Présence","Excusé"),3,""),"")</f>
        <v/>
      </c>
      <c r="S114" s="166" t="str">
        <f>IFERROR(IF(GETPIVOTDATA("DateRDV",TCD!$B$1,"DT","CH","Bénéficiaire",$A114,S$6,S$5,"Mois (DateRDV)",S$7,"Années (DateRDV)",S$3,"Présence","Absent"),4,""),"")</f>
        <v/>
      </c>
      <c r="T114" s="166" t="str">
        <f>IFERROR(IF(GETPIVOTDATA("DateRDV",TCD!$B$1,"DT","CH","Bénéficiaire",$A114,T$6,T$5,"Mois (DateRDV)",T$7,"Années (DateRDV)",T$3),1,""),"")</f>
        <v/>
      </c>
      <c r="U114" s="166" t="str">
        <f>IFERROR(IF(GETPIVOTDATA("DateRDV",TCD!$B$1,"DT","CH","Bénéficiaire",$A114,U$6,U$5,"Mois (DateRDV)",U$7,"Années (DateRDV)",U$3),2,""),"")</f>
        <v/>
      </c>
      <c r="V114" s="166" t="str">
        <f>IFERROR(IF(GETPIVOTDATA("DateRDV",TCD!$B$1,"DT","CH","Bénéficiaire",$A114,V$6,V$5,"Mois (DateRDV)",V$7,"Années (DateRDV)",V$3,"Présence","Excusé"),3,""),"")</f>
        <v/>
      </c>
      <c r="W114" s="166" t="str">
        <f>IFERROR(IF(GETPIVOTDATA("DateRDV",TCD!$B$1,"DT","CH","Bénéficiaire",$A114,W$6,W$5,"Mois (DateRDV)",W$7,"Années (DateRDV)",W$3,"Présence","Absent"),4,""),"")</f>
        <v/>
      </c>
      <c r="X114" s="166" t="str">
        <f>IFERROR(IF(GETPIVOTDATA("DateRDV",TCD!$B$1,"DT","CH","Bénéficiaire",$A114,X$6,X$5,"Mois (DateRDV)",X$7,"Années (DateRDV)",X$3),1,""),"")</f>
        <v/>
      </c>
      <c r="Y114" s="166" t="str">
        <f>IFERROR(IF(GETPIVOTDATA("DateRDV",TCD!$B$1,"DT","CH","Bénéficiaire",$A114,Y$6,Y$5,"Mois (DateRDV)",Y$7,"Années (DateRDV)",Y$3),2,""),"")</f>
        <v/>
      </c>
      <c r="Z114" s="166" t="str">
        <f>IFERROR(IF(GETPIVOTDATA("DateRDV",TCD!$B$1,"DT","CH","Bénéficiaire",$A114,Z$6,Z$5,"Mois (DateRDV)",Z$7,"Années (DateRDV)",Z$3,"Présence","Excusé"),3,""),"")</f>
        <v/>
      </c>
      <c r="AA114" s="166" t="str">
        <f>IFERROR(IF(GETPIVOTDATA("DateRDV",TCD!$B$1,"DT","CH","Bénéficiaire",$A114,AA$6,AA$5,"Mois (DateRDV)",AA$7,"Années (DateRDV)",AA$3,"Présence","Absent"),4,""),"")</f>
        <v/>
      </c>
      <c r="AB114" s="166" t="str">
        <f>IFERROR(IF(GETPIVOTDATA("DateRDV",TCD!$B$1,"DT","CH","Bénéficiaire",$A114,AB$6,AB$5,"Mois (DateRDV)",AB$7,"Années (DateRDV)",AB$3),1,""),"")</f>
        <v/>
      </c>
      <c r="AC114" s="166" t="str">
        <f>IFERROR(IF(GETPIVOTDATA("DateRDV",TCD!$B$1,"DT","CH","Bénéficiaire",$A114,AC$6,AC$5,"Mois (DateRDV)",AC$7,"Années (DateRDV)",AC$3),2,""),"")</f>
        <v/>
      </c>
      <c r="AD114" s="166" t="str">
        <f>IFERROR(IF(GETPIVOTDATA("DateRDV",TCD!$B$1,"DT","CH","Bénéficiaire",$A114,AD$6,AD$5,"Mois (DateRDV)",AD$7,"Années (DateRDV)",AD$3,"Présence","Excusé"),3,""),"")</f>
        <v/>
      </c>
      <c r="AE114" s="166" t="str">
        <f>IFERROR(IF(GETPIVOTDATA("DateRDV",TCD!$B$1,"DT","CH","Bénéficiaire",$A114,AE$6,AE$5,"Mois (DateRDV)",AE$7,"Années (DateRDV)",AE$3,"Présence","Absent"),4,""),"")</f>
        <v/>
      </c>
      <c r="AF114" s="166" t="str">
        <f>IFERROR(IF(GETPIVOTDATA("DateRDV",TCD!$B$1,"DT","CH","Bénéficiaire",$A114,AF$6,AF$5,"Mois (DateRDV)",AF$7,"Années (DateRDV)",AF$3),1,""),"")</f>
        <v/>
      </c>
      <c r="AG114" s="166" t="str">
        <f>IFERROR(IF(GETPIVOTDATA("DateRDV",TCD!$B$1,"DT","CH","Bénéficiaire",$A114,AG$6,AG$5,"Mois (DateRDV)",AG$7,"Années (DateRDV)",AG$3),2,""),"")</f>
        <v/>
      </c>
      <c r="AH114" s="166" t="str">
        <f>IFERROR(IF(GETPIVOTDATA("DateRDV",TCD!$B$1,"DT","CH","Bénéficiaire",$A114,AH$6,AH$5,"Mois (DateRDV)",AH$7,"Années (DateRDV)",AH$3,"Présence","Excusé"),3,""),"")</f>
        <v/>
      </c>
      <c r="AI114" s="166" t="str">
        <f>IFERROR(IF(GETPIVOTDATA("DateRDV",TCD!$B$1,"DT","CH","Bénéficiaire",$A114,AI$6,AI$5,"Mois (DateRDV)",AI$7,"Années (DateRDV)",AI$3,"Présence","Absent"),4,""),"")</f>
        <v/>
      </c>
      <c r="AJ114" s="166" t="str">
        <f>IFERROR(IF(GETPIVOTDATA("DateRDV",TCD!$B$1,"DT","CH","Bénéficiaire",$A114,AJ$6,AJ$5,"Mois (DateRDV)",AJ$7,"Années (DateRDV)",AJ$3),1,""),"")</f>
        <v/>
      </c>
      <c r="AK114" s="166" t="str">
        <f>IFERROR(IF(GETPIVOTDATA("DateRDV",TCD!$B$1,"DT","CH","Bénéficiaire",$A114,AK$6,AK$5,"Mois (DateRDV)",AK$7,"Années (DateRDV)",AK$3),2,""),"")</f>
        <v/>
      </c>
      <c r="AL114" s="166" t="str">
        <f>IFERROR(IF(GETPIVOTDATA("DateRDV",TCD!$B$1,"DT","CH","Bénéficiaire",$A114,AL$6,AL$5,"Mois (DateRDV)",AL$7,"Années (DateRDV)",AL$3,"Présence","Excusé"),3,""),"")</f>
        <v/>
      </c>
      <c r="AM114" s="166" t="str">
        <f>IFERROR(IF(GETPIVOTDATA("DateRDV",TCD!$B$1,"DT","CH","Bénéficiaire",$A114,AM$6,AM$5,"Mois (DateRDV)",AM$7,"Années (DateRDV)",AM$3,"Présence","Absent"),4,""),"")</f>
        <v/>
      </c>
      <c r="AN114" s="166" t="str">
        <f>IFERROR(IF(GETPIVOTDATA("DateRDV",TCD!$B$1,"DT","CH","Bénéficiaire",$A114,AN$6,AN$5,"Mois (DateRDV)",AN$7,"Années (DateRDV)",AN$3),1,""),"")</f>
        <v/>
      </c>
      <c r="AO114" s="166" t="str">
        <f>IFERROR(IF(GETPIVOTDATA("DateRDV",TCD!$B$1,"DT","CH","Bénéficiaire",$A114,AO$6,AO$5,"Mois (DateRDV)",AO$7,"Années (DateRDV)",AO$3),2,""),"")</f>
        <v/>
      </c>
      <c r="AP114" s="166" t="str">
        <f>IFERROR(IF(GETPIVOTDATA("DateRDV",TCD!$B$1,"DT","CH","Bénéficiaire",$A114,AP$6,AP$5,"Mois (DateRDV)",AP$7,"Années (DateRDV)",AP$3,"Présence","Excusé"),3,""),"")</f>
        <v/>
      </c>
      <c r="AQ114" s="166" t="str">
        <f>IFERROR(IF(GETPIVOTDATA("DateRDV",TCD!$B$1,"DT","CH","Bénéficiaire",$A114,AQ$6,AQ$5,"Mois (DateRDV)",AQ$7,"Années (DateRDV)",AQ$3,"Présence","Absent"),4,""),"")</f>
        <v/>
      </c>
      <c r="AR114" s="166" t="str">
        <f>IFERROR(IF(GETPIVOTDATA("DateRDV",TCD!$B$1,"DT","CH","Bénéficiaire",$A114,AR$6,AR$5,"Mois (DateRDV)",AR$7,"Années (DateRDV)",AR$3),1,""),"")</f>
        <v/>
      </c>
      <c r="AS114" s="166" t="str">
        <f>IFERROR(IF(GETPIVOTDATA("DateRDV",TCD!$B$1,"DT","CH","Bénéficiaire",$A114,AS$6,AS$5,"Mois (DateRDV)",AS$7,"Années (DateRDV)",AS$3),2,""),"")</f>
        <v/>
      </c>
      <c r="AT114" s="166" t="str">
        <f>IFERROR(IF(GETPIVOTDATA("DateRDV",TCD!$B$1,"DT","CH","Bénéficiaire",$A114,AT$6,AT$5,"Mois (DateRDV)",AT$7,"Années (DateRDV)",AT$3,"Présence","Excusé"),3,""),"")</f>
        <v/>
      </c>
      <c r="AU114" s="166" t="str">
        <f>IFERROR(IF(GETPIVOTDATA("DateRDV",TCD!$B$1,"DT","CH","Bénéficiaire",$A114,AU$6,AU$5,"Mois (DateRDV)",AU$7,"Années (DateRDV)",AU$3,"Présence","Absent"),4,""),"")</f>
        <v/>
      </c>
      <c r="AV114" s="166" t="str">
        <f>IFERROR(IF(GETPIVOTDATA("DateRDV",TCD!$B$1,"DT","CH","Bénéficiaire",$A114,AV$6,AV$5,"Mois (DateRDV)",AV$7,"Années (DateRDV)",AV$3),1,""),"")</f>
        <v/>
      </c>
      <c r="AW114" s="166" t="str">
        <f>IFERROR(IF(GETPIVOTDATA("DateRDV",TCD!$B$1,"DT","CH","Bénéficiaire",$A114,AW$6,AW$5,"Mois (DateRDV)",AW$7,"Années (DateRDV)",AW$3),2,""),"")</f>
        <v/>
      </c>
      <c r="AX114" s="166" t="str">
        <f>IFERROR(IF(GETPIVOTDATA("DateRDV",TCD!$B$1,"DT","CH","Bénéficiaire",$A114,AX$6,AX$5,"Mois (DateRDV)",AX$7,"Années (DateRDV)",AX$3,"Présence","Excusé"),3,""),"")</f>
        <v/>
      </c>
      <c r="AY114" s="166" t="str">
        <f>IFERROR(IF(GETPIVOTDATA("DateRDV",TCD!$B$1,"DT","CH","Bénéficiaire",$A114,AY$6,AY$5,"Mois (DateRDV)",AY$7,"Années (DateRDV)",AY$3,"Présence","Absent"),4,""),"")</f>
        <v/>
      </c>
      <c r="AZ114" s="166" t="str">
        <f>IFERROR(IF(GETPIVOTDATA("DateRDV",TCD!$B$1,"DT","CH","Bénéficiaire",$A114,AZ$6,AZ$5,"Mois (DateRDV)",AZ$7,"Années (DateRDV)",AZ$3),1,""),"")</f>
        <v/>
      </c>
      <c r="BA114" s="166" t="str">
        <f>IFERROR(IF(GETPIVOTDATA("DateRDV",TCD!$B$1,"DT","CH","Bénéficiaire",$A114,BA$6,BA$5,"Mois (DateRDV)",BA$7,"Années (DateRDV)",BA$3),2,""),"")</f>
        <v/>
      </c>
      <c r="BB114" s="166" t="str">
        <f>IFERROR(IF(GETPIVOTDATA("DateRDV",TCD!$B$1,"DT","CH","Bénéficiaire",$A114,BB$6,BB$5,"Mois (DateRDV)",BB$7,"Années (DateRDV)",BB$3,"Présence","Excusé"),3,""),"")</f>
        <v/>
      </c>
      <c r="BC114" s="166" t="str">
        <f>IFERROR(IF(GETPIVOTDATA("DateRDV",TCD!$B$1,"DT","CH","Bénéficiaire",$A114,BC$6,BC$5,"Mois (DateRDV)",BC$7,"Années (DateRDV)",BC$3,"Présence","Absent"),4,""),"")</f>
        <v/>
      </c>
      <c r="BD114" s="166" t="str">
        <f>IFERROR(IF(GETPIVOTDATA("DateRDV",TCD!$B$1,"DT","CH","Bénéficiaire",$A114,BD$6,BD$5,"Mois (DateRDV)",BD$7,"Années (DateRDV)",BD$3),1,""),"")</f>
        <v/>
      </c>
      <c r="BE114" s="166" t="str">
        <f>IFERROR(IF(GETPIVOTDATA("DateRDV",TCD!$B$1,"DT","CH","Bénéficiaire",$A114,BE$6,BE$5,"Mois (DateRDV)",BE$7,"Années (DateRDV)",BE$3),2,""),"")</f>
        <v/>
      </c>
      <c r="BF114" s="166" t="str">
        <f>IFERROR(IF(GETPIVOTDATA("DateRDV",TCD!$B$1,"DT","CH","Bénéficiaire",$A114,BF$6,BF$5,"Mois (DateRDV)",BF$7,"Années (DateRDV)",BF$3,"Présence","Excusé"),3,""),"")</f>
        <v/>
      </c>
      <c r="BG114" s="166" t="str">
        <f>IFERROR(IF(GETPIVOTDATA("DateRDV",TCD!$B$1,"DT","CH","Bénéficiaire",$A114,BG$6,BG$5,"Mois (DateRDV)",BG$7,"Années (DateRDV)",BG$3,"Présence","Absent"),4,""),"")</f>
        <v/>
      </c>
      <c r="BH114" s="166" t="str">
        <f>IFERROR(IF(GETPIVOTDATA("DateRDV",TCD!$B$1,"DT","CH","Bénéficiaire",$A114,BH$6,BH$5,"Mois (DateRDV)",BH$7,"Années (DateRDV)",BH$3),1,""),"")</f>
        <v/>
      </c>
      <c r="BI114" s="166" t="str">
        <f>IFERROR(IF(GETPIVOTDATA("DateRDV",TCD!$B$1,"DT","CH","Bénéficiaire",$A114,BI$6,BI$5,"Mois (DateRDV)",BI$7,"Années (DateRDV)",BI$3),2,""),"")</f>
        <v/>
      </c>
      <c r="BJ114" s="166" t="str">
        <f>IFERROR(IF(GETPIVOTDATA("DateRDV",TCD!$B$1,"DT","CH","Bénéficiaire",$A114,BJ$6,BJ$5,"Mois (DateRDV)",BJ$7,"Années (DateRDV)",BJ$3,"Présence","Excusé"),3,""),"")</f>
        <v/>
      </c>
      <c r="BK114" s="166" t="str">
        <f>IFERROR(IF(GETPIVOTDATA("DateRDV",TCD!$B$1,"DT","CH","Bénéficiaire",$A114,BK$6,BK$5,"Mois (DateRDV)",BK$7,"Années (DateRDV)",BK$3,"Présence","Absent"),4,""),"")</f>
        <v/>
      </c>
      <c r="BL114" s="166" t="str">
        <f>IFERROR(IF(GETPIVOTDATA("DateRDV",TCD!$B$1,"DT","CH","Bénéficiaire",$A114,BL$6,BL$5,"Mois (DateRDV)",BL$7,"Années (DateRDV)",BL$3),1,""),"")</f>
        <v/>
      </c>
      <c r="BM114" s="166" t="str">
        <f>IFERROR(IF(GETPIVOTDATA("DateRDV",TCD!$B$1,"DT","CH","Bénéficiaire",$A114,BM$6,BM$5,"Mois (DateRDV)",BM$7,"Années (DateRDV)",BM$3),2,""),"")</f>
        <v/>
      </c>
      <c r="BN114" s="166" t="str">
        <f>IFERROR(IF(GETPIVOTDATA("DateRDV",TCD!$B$1,"DT","CH","Bénéficiaire",$A114,BN$6,BN$5,"Mois (DateRDV)",BN$7,"Années (DateRDV)",BN$3,"Présence","Excusé"),3,""),"")</f>
        <v/>
      </c>
      <c r="BO114" s="166" t="str">
        <f>IFERROR(IF(GETPIVOTDATA("DateRDV",TCD!$B$1,"DT","CH","Bénéficiaire",$A114,BO$6,BO$5,"Mois (DateRDV)",BO$7,"Années (DateRDV)",BO$3,"Présence","Absent"),4,""),"")</f>
        <v/>
      </c>
      <c r="BP114" s="166" t="str">
        <f>IFERROR(IF(GETPIVOTDATA("DateRDV",TCD!$B$1,"DT","CH","Bénéficiaire",$A114,BP$6,BP$5,"Mois (DateRDV)",BP$7,"Années (DateRDV)",BP$3),1,""),"")</f>
        <v/>
      </c>
      <c r="BQ114" s="166" t="str">
        <f>IFERROR(IF(GETPIVOTDATA("DateRDV",TCD!$B$1,"DT","CH","Bénéficiaire",$A114,BQ$6,BQ$5,"Mois (DateRDV)",BQ$7,"Années (DateRDV)",BQ$3),2,""),"")</f>
        <v/>
      </c>
      <c r="BR114" s="166" t="str">
        <f>IFERROR(IF(GETPIVOTDATA("DateRDV",TCD!$B$1,"DT","CH","Bénéficiaire",$A114,BR$6,BR$5,"Mois (DateRDV)",BR$7,"Années (DateRDV)",BR$3,"Présence","Excusé"),3,""),"")</f>
        <v/>
      </c>
      <c r="BS114" s="166" t="str">
        <f>IFERROR(IF(GETPIVOTDATA("DateRDV",TCD!$B$1,"DT","CH","Bénéficiaire",$A114,BS$6,BS$5,"Mois (DateRDV)",BS$7,"Années (DateRDV)",BS$3,"Présence","Absent"),4,""),"")</f>
        <v/>
      </c>
      <c r="BT114" s="166" t="str">
        <f>IFERROR(IF(GETPIVOTDATA("DateRDV",TCD!$B$1,"DT","CH","Bénéficiaire",$A114,BT$6,BT$5,"Mois (DateRDV)",BT$7,"Années (DateRDV)",BT$3),1,""),"")</f>
        <v/>
      </c>
      <c r="BU114" s="166" t="str">
        <f>IFERROR(IF(GETPIVOTDATA("DateRDV",TCD!$B$1,"DT","CH","Bénéficiaire",$A114,BU$6,BU$5,"Mois (DateRDV)",BU$7,"Années (DateRDV)",BU$3),2,""),"")</f>
        <v/>
      </c>
      <c r="BV114" s="166" t="str">
        <f>IFERROR(IF(GETPIVOTDATA("DateRDV",TCD!$B$1,"DT","CH","Bénéficiaire",$A114,BV$6,BV$5,"Mois (DateRDV)",BV$7,"Années (DateRDV)",BV$3,"Présence","Excusé"),3,""),"")</f>
        <v/>
      </c>
      <c r="BW114" s="166" t="str">
        <f>IFERROR(IF(GETPIVOTDATA("DateRDV",TCD!$B$1,"DT","CH","Bénéficiaire",$A114,BW$6,BW$5,"Mois (DateRDV)",BW$7,"Années (DateRDV)",BW$3,"Présence","Absent"),4,""),"")</f>
        <v/>
      </c>
      <c r="BX114" s="166" t="str">
        <f>IFERROR(IF(GETPIVOTDATA("DateRDV",TCD!$B$1,"DT","CH","Bénéficiaire",$A114,BX$6,BX$5,"Mois (DateRDV)",BX$7,"Années (DateRDV)",BX$3),1,""),"")</f>
        <v/>
      </c>
      <c r="BY114" s="166" t="str">
        <f>IFERROR(IF(GETPIVOTDATA("DateRDV",TCD!$B$1,"DT","CH","Bénéficiaire",$A114,BY$6,BY$5,"Mois (DateRDV)",BY$7,"Années (DateRDV)",BY$3),2,""),"")</f>
        <v/>
      </c>
      <c r="BZ114" s="166" t="str">
        <f>IFERROR(IF(GETPIVOTDATA("DateRDV",TCD!$B$1,"DT","CH","Bénéficiaire",$A114,BZ$6,BZ$5,"Mois (DateRDV)",BZ$7,"Années (DateRDV)",BZ$3,"Présence","Excusé"),3,""),"")</f>
        <v/>
      </c>
      <c r="CA114" s="166" t="str">
        <f>IFERROR(IF(GETPIVOTDATA("DateRDV",TCD!$B$1,"DT","CH","Bénéficiaire",$A114,CA$6,CA$5,"Mois (DateRDV)",CA$7,"Années (DateRDV)",CA$3,"Présence","Absent"),4,""),"")</f>
        <v/>
      </c>
      <c r="CB114" s="166" t="str">
        <f>IFERROR(IF(GETPIVOTDATA("DateRDV",TCD!$B$1,"DT","CH","Bénéficiaire",$A114,CB$6,CB$5,"Mois (DateRDV)",CB$7,"Années (DateRDV)",CB$3),1,""),"")</f>
        <v/>
      </c>
      <c r="CC114" s="166" t="str">
        <f>IFERROR(IF(GETPIVOTDATA("DateRDV",TCD!$B$1,"DT","CH","Bénéficiaire",$A114,CC$6,CC$5,"Mois (DateRDV)",CC$7,"Années (DateRDV)",CC$3),2,""),"")</f>
        <v/>
      </c>
      <c r="CD114" s="166" t="str">
        <f>IFERROR(IF(GETPIVOTDATA("DateRDV",TCD!$B$1,"DT","CH","Bénéficiaire",$A114,CD$6,CD$5,"Mois (DateRDV)",CD$7,"Années (DateRDV)",CD$3,"Présence","Excusé"),3,""),"")</f>
        <v/>
      </c>
      <c r="CE114" s="166" t="str">
        <f>IFERROR(IF(GETPIVOTDATA("DateRDV",TCD!$B$1,"DT","CH","Bénéficiaire",$A114,CE$6,CE$5,"Mois (DateRDV)",CE$7,"Années (DateRDV)",CE$3,"Présence","Absent"),4,""),"")</f>
        <v/>
      </c>
      <c r="CF114" s="166" t="str">
        <f>IFERROR(IF(GETPIVOTDATA("DateRDV",TCD!$B$1,"DT","CH","Bénéficiaire",$A114,CF$6,CF$5,"Mois (DateRDV)",CF$7,"Années (DateRDV)",CF$3),1,""),"")</f>
        <v/>
      </c>
      <c r="CG114" s="166" t="str">
        <f>IFERROR(IF(GETPIVOTDATA("DateRDV",TCD!$B$1,"DT","CH","Bénéficiaire",$A114,CG$6,CG$5,"Mois (DateRDV)",CG$7,"Années (DateRDV)",CG$3),2,""),"")</f>
        <v/>
      </c>
      <c r="CH114" s="166" t="str">
        <f>IFERROR(IF(GETPIVOTDATA("DateRDV",TCD!$B$1,"DT","CH","Bénéficiaire",$A114,CH$6,CH$5,"Mois (DateRDV)",CH$7,"Années (DateRDV)",CH$3,"Présence","Excusé"),3,""),"")</f>
        <v/>
      </c>
      <c r="CI114" s="166" t="str">
        <f>IFERROR(IF(GETPIVOTDATA("DateRDV",TCD!$B$1,"DT","CH","Bénéficiaire",$A114,CI$6,CI$5,"Mois (DateRDV)",CI$7,"Années (DateRDV)",CI$3,"Présence","Absent"),4,""),"")</f>
        <v/>
      </c>
      <c r="CJ114" s="166" t="str">
        <f>IFERROR(IF(GETPIVOTDATA("DateRDV",TCD!$B$1,"DT","CH","Bénéficiaire",$A114,CJ$6,CJ$5,"Mois (DateRDV)",CJ$7,"Années (DateRDV)",CJ$3),1,""),"")</f>
        <v/>
      </c>
      <c r="CK114" s="166" t="str">
        <f>IFERROR(IF(GETPIVOTDATA("DateRDV",TCD!$B$1,"DT","CH","Bénéficiaire",$A114,CK$6,CK$5,"Mois (DateRDV)",CK$7,"Années (DateRDV)",CK$3),2,""),"")</f>
        <v/>
      </c>
      <c r="CL114" s="166" t="str">
        <f>IFERROR(IF(GETPIVOTDATA("DateRDV",TCD!$B$1,"DT","CH","Bénéficiaire",$A114,CL$6,CL$5,"Mois (DateRDV)",CL$7,"Années (DateRDV)",CL$3,"Présence","Excusé"),3,""),"")</f>
        <v/>
      </c>
      <c r="CM114" s="166" t="str">
        <f>IFERROR(IF(GETPIVOTDATA("DateRDV",TCD!$B$1,"DT","CH","Bénéficiaire",$A114,CM$6,CM$5,"Mois (DateRDV)",CM$7,"Années (DateRDV)",CM$3,"Présence","Absent"),4,""),"")</f>
        <v/>
      </c>
      <c r="CN114" s="166" t="str">
        <f>IFERROR(IF(GETPIVOTDATA("DateRDV",TCD!$B$1,"DT","CH","Bénéficiaire",$A114,CN$6,CN$5,"Mois (DateRDV)",CN$7,"Années (DateRDV)",CN$3),1,""),"")</f>
        <v/>
      </c>
      <c r="CO114" s="166" t="str">
        <f>IFERROR(IF(GETPIVOTDATA("DateRDV",TCD!$B$1,"DT","CH","Bénéficiaire",$A114,CO$6,CO$5,"Mois (DateRDV)",CO$7,"Années (DateRDV)",CO$3),2,""),"")</f>
        <v/>
      </c>
      <c r="CP114" s="166" t="str">
        <f>IFERROR(IF(GETPIVOTDATA("DateRDV",TCD!$B$1,"DT","CH","Bénéficiaire",$A114,CP$6,CP$5,"Mois (DateRDV)",CP$7,"Années (DateRDV)",CP$3,"Présence","Excusé"),3,""),"")</f>
        <v/>
      </c>
      <c r="CQ114" s="166" t="str">
        <f>IFERROR(IF(GETPIVOTDATA("DateRDV",TCD!$B$1,"DT","CH","Bénéficiaire",$A114,CQ$6,CQ$5,"Mois (DateRDV)",CQ$7,"Années (DateRDV)",CQ$3,"Présence","Absent"),4,""),"")</f>
        <v/>
      </c>
      <c r="CR114" s="166" t="str">
        <f>IFERROR(IF(GETPIVOTDATA("DateRDV",TCD!$B$1,"DT","CH","Bénéficiaire",$A114,CR$6,CR$5,"Mois (DateRDV)",CR$7,"Années (DateRDV)",CR$3),1,""),"")</f>
        <v/>
      </c>
      <c r="CS114" s="166" t="str">
        <f>IFERROR(IF(GETPIVOTDATA("DateRDV",TCD!$B$1,"DT","CH","Bénéficiaire",$A114,CS$6,CS$5,"Mois (DateRDV)",CS$7,"Années (DateRDV)",CS$3),2,""),"")</f>
        <v/>
      </c>
      <c r="CT114" s="166" t="str">
        <f>IFERROR(IF(GETPIVOTDATA("DateRDV",TCD!$B$1,"DT","CH","Bénéficiaire",$A114,CT$6,CT$5,"Mois (DateRDV)",CT$7,"Années (DateRDV)",CT$3,"Présence","Excusé"),3,""),"")</f>
        <v/>
      </c>
      <c r="CU114" s="166" t="str">
        <f>IFERROR(IF(GETPIVOTDATA("DateRDV",TCD!$B$1,"DT","CH","Bénéficiaire",$A114,CU$6,CU$5,"Mois (DateRDV)",CU$7,"Années (DateRDV)",CU$3,"Présence","Absent"),4,""),"")</f>
        <v/>
      </c>
      <c r="CV114" s="166" t="str">
        <f>IFERROR(IF(GETPIVOTDATA("DateRDV",TCD!$B$1,"DT","CH","Bénéficiaire",$A114,CV$6,CV$5,"Mois (DateRDV)",CV$7,"Années (DateRDV)",CV$3),1,""),"")</f>
        <v/>
      </c>
      <c r="CW114" s="166" t="str">
        <f>IFERROR(IF(GETPIVOTDATA("DateRDV",TCD!$B$1,"DT","CH","Bénéficiaire",$A114,CW$6,CW$5,"Mois (DateRDV)",CW$7,"Années (DateRDV)",CW$3),2,""),"")</f>
        <v/>
      </c>
      <c r="CX114" s="166" t="str">
        <f>IFERROR(IF(GETPIVOTDATA("DateRDV",TCD!$B$1,"DT","CH","Bénéficiaire",$A114,CX$6,CX$5,"Mois (DateRDV)",CX$7,"Années (DateRDV)",CX$3,"Présence","Excusé"),3,""),"")</f>
        <v/>
      </c>
      <c r="CY114" s="166" t="str">
        <f>IFERROR(IF(GETPIVOTDATA("DateRDV",TCD!$B$1,"DT","CH","Bénéficiaire",$A114,CY$6,CY$5,"Mois (DateRDV)",CY$7,"Années (DateRDV)",CY$3,"Présence","Absent"),4,""),"")</f>
        <v/>
      </c>
      <c r="CZ114" s="166" t="str">
        <f>IFERROR(IF(GETPIVOTDATA("DateRDV",TCD!$B$1,"DT","CH","Bénéficiaire",$A114,CZ$6,CZ$5,"Mois (DateRDV)",CZ$7,"Années (DateRDV)",CZ$3),1,""),"")</f>
        <v/>
      </c>
      <c r="DA114" s="166" t="str">
        <f>IFERROR(IF(GETPIVOTDATA("DateRDV",TCD!$B$1,"DT","CH","Bénéficiaire",$A114,DA$6,DA$5,"Mois (DateRDV)",DA$7,"Années (DateRDV)",DA$3),2,""),"")</f>
        <v/>
      </c>
      <c r="DB114" s="166" t="str">
        <f>IFERROR(IF(GETPIVOTDATA("DateRDV",TCD!$B$1,"DT","CH","Bénéficiaire",$A114,DB$6,DB$5,"Mois (DateRDV)",DB$7,"Années (DateRDV)",DB$3,"Présence","Excusé"),3,""),"")</f>
        <v/>
      </c>
      <c r="DC114" s="166" t="str">
        <f>IFERROR(IF(GETPIVOTDATA("DateRDV",TCD!$B$1,"DT","CH","Bénéficiaire",$A114,DC$6,DC$5,"Mois (DateRDV)",DC$7,"Années (DateRDV)",DC$3,"Présence","Absent"),4,""),"")</f>
        <v/>
      </c>
      <c r="DD114" s="166" t="str">
        <f>IFERROR(IF(GETPIVOTDATA("DateRDV",TCD!$B$1,"DT","CH","Bénéficiaire",$A114,DD$6,DD$5,"Mois (DateRDV)",DD$7,"Années (DateRDV)",DD$3),1,""),"")</f>
        <v/>
      </c>
      <c r="DE114" s="166" t="str">
        <f>IFERROR(IF(GETPIVOTDATA("DateRDV",TCD!$B$1,"DT","CH","Bénéficiaire",$A114,DE$6,DE$5,"Mois (DateRDV)",DE$7,"Années (DateRDV)",DE$3),2,""),"")</f>
        <v/>
      </c>
      <c r="DF114" s="166" t="str">
        <f>IFERROR(IF(GETPIVOTDATA("DateRDV",TCD!$B$1,"DT","CH","Bénéficiaire",$A114,DF$6,DF$5,"Mois (DateRDV)",DF$7,"Années (DateRDV)",DF$3,"Présence","Excusé"),3,""),"")</f>
        <v/>
      </c>
      <c r="DG114" s="166" t="str">
        <f>IFERROR(IF(GETPIVOTDATA("DateRDV",TCD!$B$1,"DT","CH","Bénéficiaire",$A114,DG$6,DG$5,"Mois (DateRDV)",DG$7,"Années (DateRDV)",DG$3,"Présence","Absent"),4,""),"")</f>
        <v/>
      </c>
      <c r="DH114" s="166" t="str">
        <f>IFERROR(IF(GETPIVOTDATA("DateRDV",TCD!$B$1,"DT","CH","Bénéficiaire",$A114,DH$6,DH$5,"Mois (DateRDV)",DH$7,"Années (DateRDV)",DH$3),1,""),"")</f>
        <v/>
      </c>
      <c r="DI114" s="166" t="str">
        <f>IFERROR(IF(GETPIVOTDATA("DateRDV",TCD!$B$1,"DT","CH","Bénéficiaire",$A114,DI$6,DI$5,"Mois (DateRDV)",DI$7,"Années (DateRDV)",DI$3),2,""),"")</f>
        <v/>
      </c>
      <c r="DJ114" s="166" t="str">
        <f>IFERROR(IF(GETPIVOTDATA("DateRDV",TCD!$B$1,"DT","CH","Bénéficiaire",$A114,DJ$6,DJ$5,"Mois (DateRDV)",DJ$7,"Années (DateRDV)",DJ$3,"Présence","Excusé"),3,""),"")</f>
        <v/>
      </c>
      <c r="DK114" s="166" t="str">
        <f>IFERROR(IF(GETPIVOTDATA("DateRDV",TCD!$B$1,"DT","CH","Bénéficiaire",$A114,DK$6,DK$5,"Mois (DateRDV)",DK$7,"Années (DateRDV)",DK$3,"Présence","Absent"),4,""),"")</f>
        <v/>
      </c>
      <c r="DL114" s="166" t="str">
        <f>IFERROR(IF(GETPIVOTDATA("DateRDV",TCD!$B$1,"DT","CH","Bénéficiaire",$A114,DL$6,DL$5,"Mois (DateRDV)",DL$7,"Années (DateRDV)",DL$3),1,""),"")</f>
        <v/>
      </c>
      <c r="DM114" s="166" t="str">
        <f>IFERROR(IF(GETPIVOTDATA("DateRDV",TCD!$B$1,"DT","CH","Bénéficiaire",$A114,DM$6,DM$5,"Mois (DateRDV)",DM$7,"Années (DateRDV)",DM$3),2,""),"")</f>
        <v/>
      </c>
      <c r="DN114" s="166" t="str">
        <f>IFERROR(IF(GETPIVOTDATA("DateRDV",TCD!$B$1,"DT","CH","Bénéficiaire",$A114,DN$6,DN$5,"Mois (DateRDV)",DN$7,"Années (DateRDV)",DN$3,"Présence","Excusé"),3,""),"")</f>
        <v/>
      </c>
      <c r="DO114" s="166" t="str">
        <f>IFERROR(IF(GETPIVOTDATA("DateRDV",TCD!$B$1,"DT","CH","Bénéficiaire",$A114,DO$6,DO$5,"Mois (DateRDV)",DO$7,"Années (DateRDV)",DO$3,"Présence","Absent"),4,""),"")</f>
        <v/>
      </c>
    </row>
    <row r="115" spans="2:119" x14ac:dyDescent="0.2">
      <c r="B115" s="169" t="str">
        <f>IFERROR(IF(INDEX(Data!P:P,MATCH(A115,Data!B:B,0))&lt;&gt;"",INDEX(Data!P:P,MATCH(A115,Data!B:B,0)),""),"")</f>
        <v/>
      </c>
      <c r="C115" s="169" t="str">
        <f>IFERROR(IF(INDEX(Data!O:O,MATCH(A115,Data!B:B,0))&lt;&gt;"",INDEX(Data!O:O,MATCH(A115,Data!B:B,0)),""),"")</f>
        <v/>
      </c>
      <c r="D115" s="169" t="str">
        <f>IFERROR(IF(INDEX(Data!J:J,MATCH(A115,Data!B:B,0))&lt;&gt;"",INDEX(Data!J:J,MATCH(A115,Data!B:B,0)),""),"")</f>
        <v/>
      </c>
      <c r="E115" s="169" t="str">
        <f>IFERROR(IF(INDEX(Data!M:M,MATCH(A115,Data!B:B,0))&lt;&gt;"",INDEX(Data!M:M,MATCH(A115,Data!B:B,0)),""),"")</f>
        <v/>
      </c>
      <c r="F115" s="169" t="str">
        <f>IFERROR(IF(INDEX(Data!N:N,MATCH(A115,Data!B:B,0))&lt;&gt;"",INDEX(Data!N:N,MATCH(A115,Data!B:B,0)),""),"")</f>
        <v/>
      </c>
      <c r="G115" s="170" t="str">
        <f>IFERROR(IF(INDEX(Data!K:K,MATCH(A115,Data!B:B,0))&lt;&gt;"",INDEX(Data!K:K,MATCH(A115,Data!B:B,0)),""),"")</f>
        <v/>
      </c>
      <c r="H115" s="170" t="str">
        <f>IFERROR(IF(INDEX(Data!L:L,MATCH(A115,Data!B:B,0))&lt;&gt;"",INDEX(Data!L:L,MATCH(A115,Data!B:B,0)),""),"")</f>
        <v/>
      </c>
      <c r="I115" s="170" t="str">
        <f>IFERROR(IF(INDEX(Data!C:C,MATCH(A115,Data!B:B,0))&lt;&gt;"",INDEX(Data!C:C,MATCH(A115,Data!B:B,0)),""),"")</f>
        <v/>
      </c>
      <c r="J115" s="170" t="str">
        <f>IFERROR(IF(INDEX(Data!D:D,MATCH(A115,Data!B:B,0))&lt;&gt;"",INDEX(Data!D:D,MATCH(A115,Data!B:B,0)),""),"")</f>
        <v/>
      </c>
      <c r="K115" s="171" t="str">
        <f>IFERROR(IF(INDEX(Data!H:H,MATCH(A115,Data!B:B,0))&lt;&gt;"",INDEX(Data!H:H,MATCH(A115,Data!B:B,0)),""),"")</f>
        <v/>
      </c>
      <c r="L115" s="166" t="str">
        <f>IFERROR(IF(GETPIVOTDATA("DateRDV",TCD!$B$1,"DT","CH","Bénéficiaire",$A115,L$6,L$5,"Mois (DateRDV)",L$7,"Années (DateRDV)",L$3),1,""),"")</f>
        <v/>
      </c>
      <c r="M115" s="166" t="str">
        <f>IFERROR(IF(GETPIVOTDATA("DateRDV",TCD!$B$1,"DT","CH","Bénéficiaire",$A115,M$6,M$5,"Mois (DateRDV)",M$7,"Années (DateRDV)",M$3),2,""),"")</f>
        <v/>
      </c>
      <c r="N115" s="166" t="str">
        <f>IFERROR(IF(GETPIVOTDATA("DateRDV",TCD!$B$1,"DT","CH","Bénéficiaire",$A115,N$6,N$5,"Mois (DateRDV)",N$7,"Années (DateRDV)",N$3,"Présence","Excusé"),3,""),"")</f>
        <v/>
      </c>
      <c r="O115" s="166" t="str">
        <f>IFERROR(IF(GETPIVOTDATA("DateRDV",TCD!$B$1,"DT","CH","Bénéficiaire",$A115,O$6,O$5,"Mois (DateRDV)",O$7,"Années (DateRDV)",O$3,"Présence","Absent"),4,""),"")</f>
        <v/>
      </c>
      <c r="P115" s="166" t="str">
        <f>IFERROR(IF(GETPIVOTDATA("DateRDV",TCD!$B$1,"DT","CH","Bénéficiaire",$A115,P$6,P$5,"Mois (DateRDV)",P$7,"Années (DateRDV)",P$3),1,""),"")</f>
        <v/>
      </c>
      <c r="Q115" s="166" t="str">
        <f>IFERROR(IF(GETPIVOTDATA("DateRDV",TCD!$B$1,"DT","CH","Bénéficiaire",$A115,Q$6,Q$5,"Mois (DateRDV)",Q$7,"Années (DateRDV)",Q$3),2,""),"")</f>
        <v/>
      </c>
      <c r="R115" s="166" t="str">
        <f>IFERROR(IF(GETPIVOTDATA("DateRDV",TCD!$B$1,"DT","CH","Bénéficiaire",$A115,R$6,R$5,"Mois (DateRDV)",R$7,"Années (DateRDV)",R$3,"Présence","Excusé"),3,""),"")</f>
        <v/>
      </c>
      <c r="S115" s="166" t="str">
        <f>IFERROR(IF(GETPIVOTDATA("DateRDV",TCD!$B$1,"DT","CH","Bénéficiaire",$A115,S$6,S$5,"Mois (DateRDV)",S$7,"Années (DateRDV)",S$3,"Présence","Absent"),4,""),"")</f>
        <v/>
      </c>
      <c r="T115" s="166" t="str">
        <f>IFERROR(IF(GETPIVOTDATA("DateRDV",TCD!$B$1,"DT","CH","Bénéficiaire",$A115,T$6,T$5,"Mois (DateRDV)",T$7,"Années (DateRDV)",T$3),1,""),"")</f>
        <v/>
      </c>
      <c r="U115" s="166" t="str">
        <f>IFERROR(IF(GETPIVOTDATA("DateRDV",TCD!$B$1,"DT","CH","Bénéficiaire",$A115,U$6,U$5,"Mois (DateRDV)",U$7,"Années (DateRDV)",U$3),2,""),"")</f>
        <v/>
      </c>
      <c r="V115" s="166" t="str">
        <f>IFERROR(IF(GETPIVOTDATA("DateRDV",TCD!$B$1,"DT","CH","Bénéficiaire",$A115,V$6,V$5,"Mois (DateRDV)",V$7,"Années (DateRDV)",V$3,"Présence","Excusé"),3,""),"")</f>
        <v/>
      </c>
      <c r="W115" s="166" t="str">
        <f>IFERROR(IF(GETPIVOTDATA("DateRDV",TCD!$B$1,"DT","CH","Bénéficiaire",$A115,W$6,W$5,"Mois (DateRDV)",W$7,"Années (DateRDV)",W$3,"Présence","Absent"),4,""),"")</f>
        <v/>
      </c>
      <c r="X115" s="166" t="str">
        <f>IFERROR(IF(GETPIVOTDATA("DateRDV",TCD!$B$1,"DT","CH","Bénéficiaire",$A115,X$6,X$5,"Mois (DateRDV)",X$7,"Années (DateRDV)",X$3),1,""),"")</f>
        <v/>
      </c>
      <c r="Y115" s="166" t="str">
        <f>IFERROR(IF(GETPIVOTDATA("DateRDV",TCD!$B$1,"DT","CH","Bénéficiaire",$A115,Y$6,Y$5,"Mois (DateRDV)",Y$7,"Années (DateRDV)",Y$3),2,""),"")</f>
        <v/>
      </c>
      <c r="Z115" s="166" t="str">
        <f>IFERROR(IF(GETPIVOTDATA("DateRDV",TCD!$B$1,"DT","CH","Bénéficiaire",$A115,Z$6,Z$5,"Mois (DateRDV)",Z$7,"Années (DateRDV)",Z$3,"Présence","Excusé"),3,""),"")</f>
        <v/>
      </c>
      <c r="AA115" s="166" t="str">
        <f>IFERROR(IF(GETPIVOTDATA("DateRDV",TCD!$B$1,"DT","CH","Bénéficiaire",$A115,AA$6,AA$5,"Mois (DateRDV)",AA$7,"Années (DateRDV)",AA$3,"Présence","Absent"),4,""),"")</f>
        <v/>
      </c>
      <c r="AB115" s="166" t="str">
        <f>IFERROR(IF(GETPIVOTDATA("DateRDV",TCD!$B$1,"DT","CH","Bénéficiaire",$A115,AB$6,AB$5,"Mois (DateRDV)",AB$7,"Années (DateRDV)",AB$3),1,""),"")</f>
        <v/>
      </c>
      <c r="AC115" s="166" t="str">
        <f>IFERROR(IF(GETPIVOTDATA("DateRDV",TCD!$B$1,"DT","CH","Bénéficiaire",$A115,AC$6,AC$5,"Mois (DateRDV)",AC$7,"Années (DateRDV)",AC$3),2,""),"")</f>
        <v/>
      </c>
      <c r="AD115" s="166" t="str">
        <f>IFERROR(IF(GETPIVOTDATA("DateRDV",TCD!$B$1,"DT","CH","Bénéficiaire",$A115,AD$6,AD$5,"Mois (DateRDV)",AD$7,"Années (DateRDV)",AD$3,"Présence","Excusé"),3,""),"")</f>
        <v/>
      </c>
      <c r="AE115" s="166" t="str">
        <f>IFERROR(IF(GETPIVOTDATA("DateRDV",TCD!$B$1,"DT","CH","Bénéficiaire",$A115,AE$6,AE$5,"Mois (DateRDV)",AE$7,"Années (DateRDV)",AE$3,"Présence","Absent"),4,""),"")</f>
        <v/>
      </c>
      <c r="AF115" s="166" t="str">
        <f>IFERROR(IF(GETPIVOTDATA("DateRDV",TCD!$B$1,"DT","CH","Bénéficiaire",$A115,AF$6,AF$5,"Mois (DateRDV)",AF$7,"Années (DateRDV)",AF$3),1,""),"")</f>
        <v/>
      </c>
      <c r="AG115" s="166" t="str">
        <f>IFERROR(IF(GETPIVOTDATA("DateRDV",TCD!$B$1,"DT","CH","Bénéficiaire",$A115,AG$6,AG$5,"Mois (DateRDV)",AG$7,"Années (DateRDV)",AG$3),2,""),"")</f>
        <v/>
      </c>
      <c r="AH115" s="166" t="str">
        <f>IFERROR(IF(GETPIVOTDATA("DateRDV",TCD!$B$1,"DT","CH","Bénéficiaire",$A115,AH$6,AH$5,"Mois (DateRDV)",AH$7,"Années (DateRDV)",AH$3,"Présence","Excusé"),3,""),"")</f>
        <v/>
      </c>
      <c r="AI115" s="166" t="str">
        <f>IFERROR(IF(GETPIVOTDATA("DateRDV",TCD!$B$1,"DT","CH","Bénéficiaire",$A115,AI$6,AI$5,"Mois (DateRDV)",AI$7,"Années (DateRDV)",AI$3,"Présence","Absent"),4,""),"")</f>
        <v/>
      </c>
      <c r="AJ115" s="166" t="str">
        <f>IFERROR(IF(GETPIVOTDATA("DateRDV",TCD!$B$1,"DT","CH","Bénéficiaire",$A115,AJ$6,AJ$5,"Mois (DateRDV)",AJ$7,"Années (DateRDV)",AJ$3),1,""),"")</f>
        <v/>
      </c>
      <c r="AK115" s="166" t="str">
        <f>IFERROR(IF(GETPIVOTDATA("DateRDV",TCD!$B$1,"DT","CH","Bénéficiaire",$A115,AK$6,AK$5,"Mois (DateRDV)",AK$7,"Années (DateRDV)",AK$3),2,""),"")</f>
        <v/>
      </c>
      <c r="AL115" s="166" t="str">
        <f>IFERROR(IF(GETPIVOTDATA("DateRDV",TCD!$B$1,"DT","CH","Bénéficiaire",$A115,AL$6,AL$5,"Mois (DateRDV)",AL$7,"Années (DateRDV)",AL$3,"Présence","Excusé"),3,""),"")</f>
        <v/>
      </c>
      <c r="AM115" s="166" t="str">
        <f>IFERROR(IF(GETPIVOTDATA("DateRDV",TCD!$B$1,"DT","CH","Bénéficiaire",$A115,AM$6,AM$5,"Mois (DateRDV)",AM$7,"Années (DateRDV)",AM$3,"Présence","Absent"),4,""),"")</f>
        <v/>
      </c>
      <c r="AN115" s="166" t="str">
        <f>IFERROR(IF(GETPIVOTDATA("DateRDV",TCD!$B$1,"DT","CH","Bénéficiaire",$A115,AN$6,AN$5,"Mois (DateRDV)",AN$7,"Années (DateRDV)",AN$3),1,""),"")</f>
        <v/>
      </c>
      <c r="AO115" s="166" t="str">
        <f>IFERROR(IF(GETPIVOTDATA("DateRDV",TCD!$B$1,"DT","CH","Bénéficiaire",$A115,AO$6,AO$5,"Mois (DateRDV)",AO$7,"Années (DateRDV)",AO$3),2,""),"")</f>
        <v/>
      </c>
      <c r="AP115" s="166" t="str">
        <f>IFERROR(IF(GETPIVOTDATA("DateRDV",TCD!$B$1,"DT","CH","Bénéficiaire",$A115,AP$6,AP$5,"Mois (DateRDV)",AP$7,"Années (DateRDV)",AP$3,"Présence","Excusé"),3,""),"")</f>
        <v/>
      </c>
      <c r="AQ115" s="166" t="str">
        <f>IFERROR(IF(GETPIVOTDATA("DateRDV",TCD!$B$1,"DT","CH","Bénéficiaire",$A115,AQ$6,AQ$5,"Mois (DateRDV)",AQ$7,"Années (DateRDV)",AQ$3,"Présence","Absent"),4,""),"")</f>
        <v/>
      </c>
      <c r="AR115" s="166" t="str">
        <f>IFERROR(IF(GETPIVOTDATA("DateRDV",TCD!$B$1,"DT","CH","Bénéficiaire",$A115,AR$6,AR$5,"Mois (DateRDV)",AR$7,"Années (DateRDV)",AR$3),1,""),"")</f>
        <v/>
      </c>
      <c r="AS115" s="166" t="str">
        <f>IFERROR(IF(GETPIVOTDATA("DateRDV",TCD!$B$1,"DT","CH","Bénéficiaire",$A115,AS$6,AS$5,"Mois (DateRDV)",AS$7,"Années (DateRDV)",AS$3),2,""),"")</f>
        <v/>
      </c>
      <c r="AT115" s="166" t="str">
        <f>IFERROR(IF(GETPIVOTDATA("DateRDV",TCD!$B$1,"DT","CH","Bénéficiaire",$A115,AT$6,AT$5,"Mois (DateRDV)",AT$7,"Années (DateRDV)",AT$3,"Présence","Excusé"),3,""),"")</f>
        <v/>
      </c>
      <c r="AU115" s="166" t="str">
        <f>IFERROR(IF(GETPIVOTDATA("DateRDV",TCD!$B$1,"DT","CH","Bénéficiaire",$A115,AU$6,AU$5,"Mois (DateRDV)",AU$7,"Années (DateRDV)",AU$3,"Présence","Absent"),4,""),"")</f>
        <v/>
      </c>
      <c r="AV115" s="166" t="str">
        <f>IFERROR(IF(GETPIVOTDATA("DateRDV",TCD!$B$1,"DT","CH","Bénéficiaire",$A115,AV$6,AV$5,"Mois (DateRDV)",AV$7,"Années (DateRDV)",AV$3),1,""),"")</f>
        <v/>
      </c>
      <c r="AW115" s="166" t="str">
        <f>IFERROR(IF(GETPIVOTDATA("DateRDV",TCD!$B$1,"DT","CH","Bénéficiaire",$A115,AW$6,AW$5,"Mois (DateRDV)",AW$7,"Années (DateRDV)",AW$3),2,""),"")</f>
        <v/>
      </c>
      <c r="AX115" s="166" t="str">
        <f>IFERROR(IF(GETPIVOTDATA("DateRDV",TCD!$B$1,"DT","CH","Bénéficiaire",$A115,AX$6,AX$5,"Mois (DateRDV)",AX$7,"Années (DateRDV)",AX$3,"Présence","Excusé"),3,""),"")</f>
        <v/>
      </c>
      <c r="AY115" s="166" t="str">
        <f>IFERROR(IF(GETPIVOTDATA("DateRDV",TCD!$B$1,"DT","CH","Bénéficiaire",$A115,AY$6,AY$5,"Mois (DateRDV)",AY$7,"Années (DateRDV)",AY$3,"Présence","Absent"),4,""),"")</f>
        <v/>
      </c>
      <c r="AZ115" s="166" t="str">
        <f>IFERROR(IF(GETPIVOTDATA("DateRDV",TCD!$B$1,"DT","CH","Bénéficiaire",$A115,AZ$6,AZ$5,"Mois (DateRDV)",AZ$7,"Années (DateRDV)",AZ$3),1,""),"")</f>
        <v/>
      </c>
      <c r="BA115" s="166" t="str">
        <f>IFERROR(IF(GETPIVOTDATA("DateRDV",TCD!$B$1,"DT","CH","Bénéficiaire",$A115,BA$6,BA$5,"Mois (DateRDV)",BA$7,"Années (DateRDV)",BA$3),2,""),"")</f>
        <v/>
      </c>
      <c r="BB115" s="166" t="str">
        <f>IFERROR(IF(GETPIVOTDATA("DateRDV",TCD!$B$1,"DT","CH","Bénéficiaire",$A115,BB$6,BB$5,"Mois (DateRDV)",BB$7,"Années (DateRDV)",BB$3,"Présence","Excusé"),3,""),"")</f>
        <v/>
      </c>
      <c r="BC115" s="166" t="str">
        <f>IFERROR(IF(GETPIVOTDATA("DateRDV",TCD!$B$1,"DT","CH","Bénéficiaire",$A115,BC$6,BC$5,"Mois (DateRDV)",BC$7,"Années (DateRDV)",BC$3,"Présence","Absent"),4,""),"")</f>
        <v/>
      </c>
      <c r="BD115" s="166" t="str">
        <f>IFERROR(IF(GETPIVOTDATA("DateRDV",TCD!$B$1,"DT","CH","Bénéficiaire",$A115,BD$6,BD$5,"Mois (DateRDV)",BD$7,"Années (DateRDV)",BD$3),1,""),"")</f>
        <v/>
      </c>
      <c r="BE115" s="166" t="str">
        <f>IFERROR(IF(GETPIVOTDATA("DateRDV",TCD!$B$1,"DT","CH","Bénéficiaire",$A115,BE$6,BE$5,"Mois (DateRDV)",BE$7,"Années (DateRDV)",BE$3),2,""),"")</f>
        <v/>
      </c>
      <c r="BF115" s="166" t="str">
        <f>IFERROR(IF(GETPIVOTDATA("DateRDV",TCD!$B$1,"DT","CH","Bénéficiaire",$A115,BF$6,BF$5,"Mois (DateRDV)",BF$7,"Années (DateRDV)",BF$3,"Présence","Excusé"),3,""),"")</f>
        <v/>
      </c>
      <c r="BG115" s="166" t="str">
        <f>IFERROR(IF(GETPIVOTDATA("DateRDV",TCD!$B$1,"DT","CH","Bénéficiaire",$A115,BG$6,BG$5,"Mois (DateRDV)",BG$7,"Années (DateRDV)",BG$3,"Présence","Absent"),4,""),"")</f>
        <v/>
      </c>
      <c r="BH115" s="166" t="str">
        <f>IFERROR(IF(GETPIVOTDATA("DateRDV",TCD!$B$1,"DT","CH","Bénéficiaire",$A115,BH$6,BH$5,"Mois (DateRDV)",BH$7,"Années (DateRDV)",BH$3),1,""),"")</f>
        <v/>
      </c>
      <c r="BI115" s="166" t="str">
        <f>IFERROR(IF(GETPIVOTDATA("DateRDV",TCD!$B$1,"DT","CH","Bénéficiaire",$A115,BI$6,BI$5,"Mois (DateRDV)",BI$7,"Années (DateRDV)",BI$3),2,""),"")</f>
        <v/>
      </c>
      <c r="BJ115" s="166" t="str">
        <f>IFERROR(IF(GETPIVOTDATA("DateRDV",TCD!$B$1,"DT","CH","Bénéficiaire",$A115,BJ$6,BJ$5,"Mois (DateRDV)",BJ$7,"Années (DateRDV)",BJ$3,"Présence","Excusé"),3,""),"")</f>
        <v/>
      </c>
      <c r="BK115" s="166" t="str">
        <f>IFERROR(IF(GETPIVOTDATA("DateRDV",TCD!$B$1,"DT","CH","Bénéficiaire",$A115,BK$6,BK$5,"Mois (DateRDV)",BK$7,"Années (DateRDV)",BK$3,"Présence","Absent"),4,""),"")</f>
        <v/>
      </c>
      <c r="BL115" s="166" t="str">
        <f>IFERROR(IF(GETPIVOTDATA("DateRDV",TCD!$B$1,"DT","CH","Bénéficiaire",$A115,BL$6,BL$5,"Mois (DateRDV)",BL$7,"Années (DateRDV)",BL$3),1,""),"")</f>
        <v/>
      </c>
      <c r="BM115" s="166" t="str">
        <f>IFERROR(IF(GETPIVOTDATA("DateRDV",TCD!$B$1,"DT","CH","Bénéficiaire",$A115,BM$6,BM$5,"Mois (DateRDV)",BM$7,"Années (DateRDV)",BM$3),2,""),"")</f>
        <v/>
      </c>
      <c r="BN115" s="166" t="str">
        <f>IFERROR(IF(GETPIVOTDATA("DateRDV",TCD!$B$1,"DT","CH","Bénéficiaire",$A115,BN$6,BN$5,"Mois (DateRDV)",BN$7,"Années (DateRDV)",BN$3,"Présence","Excusé"),3,""),"")</f>
        <v/>
      </c>
      <c r="BO115" s="166" t="str">
        <f>IFERROR(IF(GETPIVOTDATA("DateRDV",TCD!$B$1,"DT","CH","Bénéficiaire",$A115,BO$6,BO$5,"Mois (DateRDV)",BO$7,"Années (DateRDV)",BO$3,"Présence","Absent"),4,""),"")</f>
        <v/>
      </c>
      <c r="BP115" s="166" t="str">
        <f>IFERROR(IF(GETPIVOTDATA("DateRDV",TCD!$B$1,"DT","CH","Bénéficiaire",$A115,BP$6,BP$5,"Mois (DateRDV)",BP$7,"Années (DateRDV)",BP$3),1,""),"")</f>
        <v/>
      </c>
      <c r="BQ115" s="166" t="str">
        <f>IFERROR(IF(GETPIVOTDATA("DateRDV",TCD!$B$1,"DT","CH","Bénéficiaire",$A115,BQ$6,BQ$5,"Mois (DateRDV)",BQ$7,"Années (DateRDV)",BQ$3),2,""),"")</f>
        <v/>
      </c>
      <c r="BR115" s="166" t="str">
        <f>IFERROR(IF(GETPIVOTDATA("DateRDV",TCD!$B$1,"DT","CH","Bénéficiaire",$A115,BR$6,BR$5,"Mois (DateRDV)",BR$7,"Années (DateRDV)",BR$3,"Présence","Excusé"),3,""),"")</f>
        <v/>
      </c>
      <c r="BS115" s="166" t="str">
        <f>IFERROR(IF(GETPIVOTDATA("DateRDV",TCD!$B$1,"DT","CH","Bénéficiaire",$A115,BS$6,BS$5,"Mois (DateRDV)",BS$7,"Années (DateRDV)",BS$3,"Présence","Absent"),4,""),"")</f>
        <v/>
      </c>
      <c r="BT115" s="166" t="str">
        <f>IFERROR(IF(GETPIVOTDATA("DateRDV",TCD!$B$1,"DT","CH","Bénéficiaire",$A115,BT$6,BT$5,"Mois (DateRDV)",BT$7,"Années (DateRDV)",BT$3),1,""),"")</f>
        <v/>
      </c>
      <c r="BU115" s="166" t="str">
        <f>IFERROR(IF(GETPIVOTDATA("DateRDV",TCD!$B$1,"DT","CH","Bénéficiaire",$A115,BU$6,BU$5,"Mois (DateRDV)",BU$7,"Années (DateRDV)",BU$3),2,""),"")</f>
        <v/>
      </c>
      <c r="BV115" s="166" t="str">
        <f>IFERROR(IF(GETPIVOTDATA("DateRDV",TCD!$B$1,"DT","CH","Bénéficiaire",$A115,BV$6,BV$5,"Mois (DateRDV)",BV$7,"Années (DateRDV)",BV$3,"Présence","Excusé"),3,""),"")</f>
        <v/>
      </c>
      <c r="BW115" s="166" t="str">
        <f>IFERROR(IF(GETPIVOTDATA("DateRDV",TCD!$B$1,"DT","CH","Bénéficiaire",$A115,BW$6,BW$5,"Mois (DateRDV)",BW$7,"Années (DateRDV)",BW$3,"Présence","Absent"),4,""),"")</f>
        <v/>
      </c>
      <c r="BX115" s="166" t="str">
        <f>IFERROR(IF(GETPIVOTDATA("DateRDV",TCD!$B$1,"DT","CH","Bénéficiaire",$A115,BX$6,BX$5,"Mois (DateRDV)",BX$7,"Années (DateRDV)",BX$3),1,""),"")</f>
        <v/>
      </c>
      <c r="BY115" s="166" t="str">
        <f>IFERROR(IF(GETPIVOTDATA("DateRDV",TCD!$B$1,"DT","CH","Bénéficiaire",$A115,BY$6,BY$5,"Mois (DateRDV)",BY$7,"Années (DateRDV)",BY$3),2,""),"")</f>
        <v/>
      </c>
      <c r="BZ115" s="166" t="str">
        <f>IFERROR(IF(GETPIVOTDATA("DateRDV",TCD!$B$1,"DT","CH","Bénéficiaire",$A115,BZ$6,BZ$5,"Mois (DateRDV)",BZ$7,"Années (DateRDV)",BZ$3,"Présence","Excusé"),3,""),"")</f>
        <v/>
      </c>
      <c r="CA115" s="166" t="str">
        <f>IFERROR(IF(GETPIVOTDATA("DateRDV",TCD!$B$1,"DT","CH","Bénéficiaire",$A115,CA$6,CA$5,"Mois (DateRDV)",CA$7,"Années (DateRDV)",CA$3,"Présence","Absent"),4,""),"")</f>
        <v/>
      </c>
      <c r="CB115" s="166" t="str">
        <f>IFERROR(IF(GETPIVOTDATA("DateRDV",TCD!$B$1,"DT","CH","Bénéficiaire",$A115,CB$6,CB$5,"Mois (DateRDV)",CB$7,"Années (DateRDV)",CB$3),1,""),"")</f>
        <v/>
      </c>
      <c r="CC115" s="166" t="str">
        <f>IFERROR(IF(GETPIVOTDATA("DateRDV",TCD!$B$1,"DT","CH","Bénéficiaire",$A115,CC$6,CC$5,"Mois (DateRDV)",CC$7,"Années (DateRDV)",CC$3),2,""),"")</f>
        <v/>
      </c>
      <c r="CD115" s="166" t="str">
        <f>IFERROR(IF(GETPIVOTDATA("DateRDV",TCD!$B$1,"DT","CH","Bénéficiaire",$A115,CD$6,CD$5,"Mois (DateRDV)",CD$7,"Années (DateRDV)",CD$3,"Présence","Excusé"),3,""),"")</f>
        <v/>
      </c>
      <c r="CE115" s="166" t="str">
        <f>IFERROR(IF(GETPIVOTDATA("DateRDV",TCD!$B$1,"DT","CH","Bénéficiaire",$A115,CE$6,CE$5,"Mois (DateRDV)",CE$7,"Années (DateRDV)",CE$3,"Présence","Absent"),4,""),"")</f>
        <v/>
      </c>
      <c r="CF115" s="166" t="str">
        <f>IFERROR(IF(GETPIVOTDATA("DateRDV",TCD!$B$1,"DT","CH","Bénéficiaire",$A115,CF$6,CF$5,"Mois (DateRDV)",CF$7,"Années (DateRDV)",CF$3),1,""),"")</f>
        <v/>
      </c>
      <c r="CG115" s="166" t="str">
        <f>IFERROR(IF(GETPIVOTDATA("DateRDV",TCD!$B$1,"DT","CH","Bénéficiaire",$A115,CG$6,CG$5,"Mois (DateRDV)",CG$7,"Années (DateRDV)",CG$3),2,""),"")</f>
        <v/>
      </c>
      <c r="CH115" s="166" t="str">
        <f>IFERROR(IF(GETPIVOTDATA("DateRDV",TCD!$B$1,"DT","CH","Bénéficiaire",$A115,CH$6,CH$5,"Mois (DateRDV)",CH$7,"Années (DateRDV)",CH$3,"Présence","Excusé"),3,""),"")</f>
        <v/>
      </c>
      <c r="CI115" s="166" t="str">
        <f>IFERROR(IF(GETPIVOTDATA("DateRDV",TCD!$B$1,"DT","CH","Bénéficiaire",$A115,CI$6,CI$5,"Mois (DateRDV)",CI$7,"Années (DateRDV)",CI$3,"Présence","Absent"),4,""),"")</f>
        <v/>
      </c>
      <c r="CJ115" s="166" t="str">
        <f>IFERROR(IF(GETPIVOTDATA("DateRDV",TCD!$B$1,"DT","CH","Bénéficiaire",$A115,CJ$6,CJ$5,"Mois (DateRDV)",CJ$7,"Années (DateRDV)",CJ$3),1,""),"")</f>
        <v/>
      </c>
      <c r="CK115" s="166" t="str">
        <f>IFERROR(IF(GETPIVOTDATA("DateRDV",TCD!$B$1,"DT","CH","Bénéficiaire",$A115,CK$6,CK$5,"Mois (DateRDV)",CK$7,"Années (DateRDV)",CK$3),2,""),"")</f>
        <v/>
      </c>
      <c r="CL115" s="166" t="str">
        <f>IFERROR(IF(GETPIVOTDATA("DateRDV",TCD!$B$1,"DT","CH","Bénéficiaire",$A115,CL$6,CL$5,"Mois (DateRDV)",CL$7,"Années (DateRDV)",CL$3,"Présence","Excusé"),3,""),"")</f>
        <v/>
      </c>
      <c r="CM115" s="166" t="str">
        <f>IFERROR(IF(GETPIVOTDATA("DateRDV",TCD!$B$1,"DT","CH","Bénéficiaire",$A115,CM$6,CM$5,"Mois (DateRDV)",CM$7,"Années (DateRDV)",CM$3,"Présence","Absent"),4,""),"")</f>
        <v/>
      </c>
      <c r="CN115" s="166" t="str">
        <f>IFERROR(IF(GETPIVOTDATA("DateRDV",TCD!$B$1,"DT","CH","Bénéficiaire",$A115,CN$6,CN$5,"Mois (DateRDV)",CN$7,"Années (DateRDV)",CN$3),1,""),"")</f>
        <v/>
      </c>
      <c r="CO115" s="166" t="str">
        <f>IFERROR(IF(GETPIVOTDATA("DateRDV",TCD!$B$1,"DT","CH","Bénéficiaire",$A115,CO$6,CO$5,"Mois (DateRDV)",CO$7,"Années (DateRDV)",CO$3),2,""),"")</f>
        <v/>
      </c>
      <c r="CP115" s="166" t="str">
        <f>IFERROR(IF(GETPIVOTDATA("DateRDV",TCD!$B$1,"DT","CH","Bénéficiaire",$A115,CP$6,CP$5,"Mois (DateRDV)",CP$7,"Années (DateRDV)",CP$3,"Présence","Excusé"),3,""),"")</f>
        <v/>
      </c>
      <c r="CQ115" s="166" t="str">
        <f>IFERROR(IF(GETPIVOTDATA("DateRDV",TCD!$B$1,"DT","CH","Bénéficiaire",$A115,CQ$6,CQ$5,"Mois (DateRDV)",CQ$7,"Années (DateRDV)",CQ$3,"Présence","Absent"),4,""),"")</f>
        <v/>
      </c>
      <c r="CR115" s="166" t="str">
        <f>IFERROR(IF(GETPIVOTDATA("DateRDV",TCD!$B$1,"DT","CH","Bénéficiaire",$A115,CR$6,CR$5,"Mois (DateRDV)",CR$7,"Années (DateRDV)",CR$3),1,""),"")</f>
        <v/>
      </c>
      <c r="CS115" s="166" t="str">
        <f>IFERROR(IF(GETPIVOTDATA("DateRDV",TCD!$B$1,"DT","CH","Bénéficiaire",$A115,CS$6,CS$5,"Mois (DateRDV)",CS$7,"Années (DateRDV)",CS$3),2,""),"")</f>
        <v/>
      </c>
      <c r="CT115" s="166" t="str">
        <f>IFERROR(IF(GETPIVOTDATA("DateRDV",TCD!$B$1,"DT","CH","Bénéficiaire",$A115,CT$6,CT$5,"Mois (DateRDV)",CT$7,"Années (DateRDV)",CT$3,"Présence","Excusé"),3,""),"")</f>
        <v/>
      </c>
      <c r="CU115" s="166" t="str">
        <f>IFERROR(IF(GETPIVOTDATA("DateRDV",TCD!$B$1,"DT","CH","Bénéficiaire",$A115,CU$6,CU$5,"Mois (DateRDV)",CU$7,"Années (DateRDV)",CU$3,"Présence","Absent"),4,""),"")</f>
        <v/>
      </c>
      <c r="CV115" s="166" t="str">
        <f>IFERROR(IF(GETPIVOTDATA("DateRDV",TCD!$B$1,"DT","CH","Bénéficiaire",$A115,CV$6,CV$5,"Mois (DateRDV)",CV$7,"Années (DateRDV)",CV$3),1,""),"")</f>
        <v/>
      </c>
      <c r="CW115" s="166" t="str">
        <f>IFERROR(IF(GETPIVOTDATA("DateRDV",TCD!$B$1,"DT","CH","Bénéficiaire",$A115,CW$6,CW$5,"Mois (DateRDV)",CW$7,"Années (DateRDV)",CW$3),2,""),"")</f>
        <v/>
      </c>
      <c r="CX115" s="166" t="str">
        <f>IFERROR(IF(GETPIVOTDATA("DateRDV",TCD!$B$1,"DT","CH","Bénéficiaire",$A115,CX$6,CX$5,"Mois (DateRDV)",CX$7,"Années (DateRDV)",CX$3,"Présence","Excusé"),3,""),"")</f>
        <v/>
      </c>
      <c r="CY115" s="166" t="str">
        <f>IFERROR(IF(GETPIVOTDATA("DateRDV",TCD!$B$1,"DT","CH","Bénéficiaire",$A115,CY$6,CY$5,"Mois (DateRDV)",CY$7,"Années (DateRDV)",CY$3,"Présence","Absent"),4,""),"")</f>
        <v/>
      </c>
      <c r="CZ115" s="166" t="str">
        <f>IFERROR(IF(GETPIVOTDATA("DateRDV",TCD!$B$1,"DT","CH","Bénéficiaire",$A115,CZ$6,CZ$5,"Mois (DateRDV)",CZ$7,"Années (DateRDV)",CZ$3),1,""),"")</f>
        <v/>
      </c>
      <c r="DA115" s="166" t="str">
        <f>IFERROR(IF(GETPIVOTDATA("DateRDV",TCD!$B$1,"DT","CH","Bénéficiaire",$A115,DA$6,DA$5,"Mois (DateRDV)",DA$7,"Années (DateRDV)",DA$3),2,""),"")</f>
        <v/>
      </c>
      <c r="DB115" s="166" t="str">
        <f>IFERROR(IF(GETPIVOTDATA("DateRDV",TCD!$B$1,"DT","CH","Bénéficiaire",$A115,DB$6,DB$5,"Mois (DateRDV)",DB$7,"Années (DateRDV)",DB$3,"Présence","Excusé"),3,""),"")</f>
        <v/>
      </c>
      <c r="DC115" s="166" t="str">
        <f>IFERROR(IF(GETPIVOTDATA("DateRDV",TCD!$B$1,"DT","CH","Bénéficiaire",$A115,DC$6,DC$5,"Mois (DateRDV)",DC$7,"Années (DateRDV)",DC$3,"Présence","Absent"),4,""),"")</f>
        <v/>
      </c>
      <c r="DD115" s="166" t="str">
        <f>IFERROR(IF(GETPIVOTDATA("DateRDV",TCD!$B$1,"DT","CH","Bénéficiaire",$A115,DD$6,DD$5,"Mois (DateRDV)",DD$7,"Années (DateRDV)",DD$3),1,""),"")</f>
        <v/>
      </c>
      <c r="DE115" s="166" t="str">
        <f>IFERROR(IF(GETPIVOTDATA("DateRDV",TCD!$B$1,"DT","CH","Bénéficiaire",$A115,DE$6,DE$5,"Mois (DateRDV)",DE$7,"Années (DateRDV)",DE$3),2,""),"")</f>
        <v/>
      </c>
      <c r="DF115" s="166" t="str">
        <f>IFERROR(IF(GETPIVOTDATA("DateRDV",TCD!$B$1,"DT","CH","Bénéficiaire",$A115,DF$6,DF$5,"Mois (DateRDV)",DF$7,"Années (DateRDV)",DF$3,"Présence","Excusé"),3,""),"")</f>
        <v/>
      </c>
      <c r="DG115" s="166" t="str">
        <f>IFERROR(IF(GETPIVOTDATA("DateRDV",TCD!$B$1,"DT","CH","Bénéficiaire",$A115,DG$6,DG$5,"Mois (DateRDV)",DG$7,"Années (DateRDV)",DG$3,"Présence","Absent"),4,""),"")</f>
        <v/>
      </c>
      <c r="DH115" s="166" t="str">
        <f>IFERROR(IF(GETPIVOTDATA("DateRDV",TCD!$B$1,"DT","CH","Bénéficiaire",$A115,DH$6,DH$5,"Mois (DateRDV)",DH$7,"Années (DateRDV)",DH$3),1,""),"")</f>
        <v/>
      </c>
      <c r="DI115" s="166" t="str">
        <f>IFERROR(IF(GETPIVOTDATA("DateRDV",TCD!$B$1,"DT","CH","Bénéficiaire",$A115,DI$6,DI$5,"Mois (DateRDV)",DI$7,"Années (DateRDV)",DI$3),2,""),"")</f>
        <v/>
      </c>
      <c r="DJ115" s="166" t="str">
        <f>IFERROR(IF(GETPIVOTDATA("DateRDV",TCD!$B$1,"DT","CH","Bénéficiaire",$A115,DJ$6,DJ$5,"Mois (DateRDV)",DJ$7,"Années (DateRDV)",DJ$3,"Présence","Excusé"),3,""),"")</f>
        <v/>
      </c>
      <c r="DK115" s="166" t="str">
        <f>IFERROR(IF(GETPIVOTDATA("DateRDV",TCD!$B$1,"DT","CH","Bénéficiaire",$A115,DK$6,DK$5,"Mois (DateRDV)",DK$7,"Années (DateRDV)",DK$3,"Présence","Absent"),4,""),"")</f>
        <v/>
      </c>
      <c r="DL115" s="166" t="str">
        <f>IFERROR(IF(GETPIVOTDATA("DateRDV",TCD!$B$1,"DT","CH","Bénéficiaire",$A115,DL$6,DL$5,"Mois (DateRDV)",DL$7,"Années (DateRDV)",DL$3),1,""),"")</f>
        <v/>
      </c>
      <c r="DM115" s="166" t="str">
        <f>IFERROR(IF(GETPIVOTDATA("DateRDV",TCD!$B$1,"DT","CH","Bénéficiaire",$A115,DM$6,DM$5,"Mois (DateRDV)",DM$7,"Années (DateRDV)",DM$3),2,""),"")</f>
        <v/>
      </c>
      <c r="DN115" s="166" t="str">
        <f>IFERROR(IF(GETPIVOTDATA("DateRDV",TCD!$B$1,"DT","CH","Bénéficiaire",$A115,DN$6,DN$5,"Mois (DateRDV)",DN$7,"Années (DateRDV)",DN$3,"Présence","Excusé"),3,""),"")</f>
        <v/>
      </c>
      <c r="DO115" s="166" t="str">
        <f>IFERROR(IF(GETPIVOTDATA("DateRDV",TCD!$B$1,"DT","CH","Bénéficiaire",$A115,DO$6,DO$5,"Mois (DateRDV)",DO$7,"Années (DateRDV)",DO$3,"Présence","Absent"),4,""),"")</f>
        <v/>
      </c>
    </row>
    <row r="116" spans="2:119" x14ac:dyDescent="0.2">
      <c r="B116" s="169" t="str">
        <f>IFERROR(IF(INDEX(Data!P:P,MATCH(A116,Data!B:B,0))&lt;&gt;"",INDEX(Data!P:P,MATCH(A116,Data!B:B,0)),""),"")</f>
        <v/>
      </c>
      <c r="C116" s="169" t="str">
        <f>IFERROR(IF(INDEX(Data!O:O,MATCH(A116,Data!B:B,0))&lt;&gt;"",INDEX(Data!O:O,MATCH(A116,Data!B:B,0)),""),"")</f>
        <v/>
      </c>
      <c r="D116" s="169" t="str">
        <f>IFERROR(IF(INDEX(Data!J:J,MATCH(A116,Data!B:B,0))&lt;&gt;"",INDEX(Data!J:J,MATCH(A116,Data!B:B,0)),""),"")</f>
        <v/>
      </c>
      <c r="E116" s="169" t="str">
        <f>IFERROR(IF(INDEX(Data!M:M,MATCH(A116,Data!B:B,0))&lt;&gt;"",INDEX(Data!M:M,MATCH(A116,Data!B:B,0)),""),"")</f>
        <v/>
      </c>
      <c r="F116" s="169" t="str">
        <f>IFERROR(IF(INDEX(Data!N:N,MATCH(A116,Data!B:B,0))&lt;&gt;"",INDEX(Data!N:N,MATCH(A116,Data!B:B,0)),""),"")</f>
        <v/>
      </c>
      <c r="G116" s="170" t="str">
        <f>IFERROR(IF(INDEX(Data!K:K,MATCH(A116,Data!B:B,0))&lt;&gt;"",INDEX(Data!K:K,MATCH(A116,Data!B:B,0)),""),"")</f>
        <v/>
      </c>
      <c r="H116" s="170" t="str">
        <f>IFERROR(IF(INDEX(Data!L:L,MATCH(A116,Data!B:B,0))&lt;&gt;"",INDEX(Data!L:L,MATCH(A116,Data!B:B,0)),""),"")</f>
        <v/>
      </c>
      <c r="I116" s="170" t="str">
        <f>IFERROR(IF(INDEX(Data!C:C,MATCH(A116,Data!B:B,0))&lt;&gt;"",INDEX(Data!C:C,MATCH(A116,Data!B:B,0)),""),"")</f>
        <v/>
      </c>
      <c r="J116" s="170" t="str">
        <f>IFERROR(IF(INDEX(Data!D:D,MATCH(A116,Data!B:B,0))&lt;&gt;"",INDEX(Data!D:D,MATCH(A116,Data!B:B,0)),""),"")</f>
        <v/>
      </c>
      <c r="K116" s="171" t="str">
        <f>IFERROR(IF(INDEX(Data!H:H,MATCH(A116,Data!B:B,0))&lt;&gt;"",INDEX(Data!H:H,MATCH(A116,Data!B:B,0)),""),"")</f>
        <v/>
      </c>
      <c r="L116" s="166" t="str">
        <f>IFERROR(IF(GETPIVOTDATA("DateRDV",TCD!$B$1,"DT","CH","Bénéficiaire",$A116,L$6,L$5,"Mois (DateRDV)",L$7,"Années (DateRDV)",L$3),1,""),"")</f>
        <v/>
      </c>
      <c r="M116" s="166" t="str">
        <f>IFERROR(IF(GETPIVOTDATA("DateRDV",TCD!$B$1,"DT","CH","Bénéficiaire",$A116,M$6,M$5,"Mois (DateRDV)",M$7,"Années (DateRDV)",M$3),2,""),"")</f>
        <v/>
      </c>
      <c r="N116" s="166" t="str">
        <f>IFERROR(IF(GETPIVOTDATA("DateRDV",TCD!$B$1,"DT","CH","Bénéficiaire",$A116,N$6,N$5,"Mois (DateRDV)",N$7,"Années (DateRDV)",N$3,"Présence","Excusé"),3,""),"")</f>
        <v/>
      </c>
      <c r="O116" s="166" t="str">
        <f>IFERROR(IF(GETPIVOTDATA("DateRDV",TCD!$B$1,"DT","CH","Bénéficiaire",$A116,O$6,O$5,"Mois (DateRDV)",O$7,"Années (DateRDV)",O$3,"Présence","Absent"),4,""),"")</f>
        <v/>
      </c>
      <c r="P116" s="166" t="str">
        <f>IFERROR(IF(GETPIVOTDATA("DateRDV",TCD!$B$1,"DT","CH","Bénéficiaire",$A116,P$6,P$5,"Mois (DateRDV)",P$7,"Années (DateRDV)",P$3),1,""),"")</f>
        <v/>
      </c>
      <c r="Q116" s="166" t="str">
        <f>IFERROR(IF(GETPIVOTDATA("DateRDV",TCD!$B$1,"DT","CH","Bénéficiaire",$A116,Q$6,Q$5,"Mois (DateRDV)",Q$7,"Années (DateRDV)",Q$3),2,""),"")</f>
        <v/>
      </c>
      <c r="R116" s="166" t="str">
        <f>IFERROR(IF(GETPIVOTDATA("DateRDV",TCD!$B$1,"DT","CH","Bénéficiaire",$A116,R$6,R$5,"Mois (DateRDV)",R$7,"Années (DateRDV)",R$3,"Présence","Excusé"),3,""),"")</f>
        <v/>
      </c>
      <c r="S116" s="166" t="str">
        <f>IFERROR(IF(GETPIVOTDATA("DateRDV",TCD!$B$1,"DT","CH","Bénéficiaire",$A116,S$6,S$5,"Mois (DateRDV)",S$7,"Années (DateRDV)",S$3,"Présence","Absent"),4,""),"")</f>
        <v/>
      </c>
      <c r="T116" s="166" t="str">
        <f>IFERROR(IF(GETPIVOTDATA("DateRDV",TCD!$B$1,"DT","CH","Bénéficiaire",$A116,T$6,T$5,"Mois (DateRDV)",T$7,"Années (DateRDV)",T$3),1,""),"")</f>
        <v/>
      </c>
      <c r="U116" s="166" t="str">
        <f>IFERROR(IF(GETPIVOTDATA("DateRDV",TCD!$B$1,"DT","CH","Bénéficiaire",$A116,U$6,U$5,"Mois (DateRDV)",U$7,"Années (DateRDV)",U$3),2,""),"")</f>
        <v/>
      </c>
      <c r="V116" s="166" t="str">
        <f>IFERROR(IF(GETPIVOTDATA("DateRDV",TCD!$B$1,"DT","CH","Bénéficiaire",$A116,V$6,V$5,"Mois (DateRDV)",V$7,"Années (DateRDV)",V$3,"Présence","Excusé"),3,""),"")</f>
        <v/>
      </c>
      <c r="W116" s="166" t="str">
        <f>IFERROR(IF(GETPIVOTDATA("DateRDV",TCD!$B$1,"DT","CH","Bénéficiaire",$A116,W$6,W$5,"Mois (DateRDV)",W$7,"Années (DateRDV)",W$3,"Présence","Absent"),4,""),"")</f>
        <v/>
      </c>
      <c r="X116" s="166" t="str">
        <f>IFERROR(IF(GETPIVOTDATA("DateRDV",TCD!$B$1,"DT","CH","Bénéficiaire",$A116,X$6,X$5,"Mois (DateRDV)",X$7,"Années (DateRDV)",X$3),1,""),"")</f>
        <v/>
      </c>
      <c r="Y116" s="166" t="str">
        <f>IFERROR(IF(GETPIVOTDATA("DateRDV",TCD!$B$1,"DT","CH","Bénéficiaire",$A116,Y$6,Y$5,"Mois (DateRDV)",Y$7,"Années (DateRDV)",Y$3),2,""),"")</f>
        <v/>
      </c>
      <c r="Z116" s="166" t="str">
        <f>IFERROR(IF(GETPIVOTDATA("DateRDV",TCD!$B$1,"DT","CH","Bénéficiaire",$A116,Z$6,Z$5,"Mois (DateRDV)",Z$7,"Années (DateRDV)",Z$3,"Présence","Excusé"),3,""),"")</f>
        <v/>
      </c>
      <c r="AA116" s="166" t="str">
        <f>IFERROR(IF(GETPIVOTDATA("DateRDV",TCD!$B$1,"DT","CH","Bénéficiaire",$A116,AA$6,AA$5,"Mois (DateRDV)",AA$7,"Années (DateRDV)",AA$3,"Présence","Absent"),4,""),"")</f>
        <v/>
      </c>
      <c r="AB116" s="166" t="str">
        <f>IFERROR(IF(GETPIVOTDATA("DateRDV",TCD!$B$1,"DT","CH","Bénéficiaire",$A116,AB$6,AB$5,"Mois (DateRDV)",AB$7,"Années (DateRDV)",AB$3),1,""),"")</f>
        <v/>
      </c>
      <c r="AC116" s="166" t="str">
        <f>IFERROR(IF(GETPIVOTDATA("DateRDV",TCD!$B$1,"DT","CH","Bénéficiaire",$A116,AC$6,AC$5,"Mois (DateRDV)",AC$7,"Années (DateRDV)",AC$3),2,""),"")</f>
        <v/>
      </c>
      <c r="AD116" s="166" t="str">
        <f>IFERROR(IF(GETPIVOTDATA("DateRDV",TCD!$B$1,"DT","CH","Bénéficiaire",$A116,AD$6,AD$5,"Mois (DateRDV)",AD$7,"Années (DateRDV)",AD$3,"Présence","Excusé"),3,""),"")</f>
        <v/>
      </c>
      <c r="AE116" s="166" t="str">
        <f>IFERROR(IF(GETPIVOTDATA("DateRDV",TCD!$B$1,"DT","CH","Bénéficiaire",$A116,AE$6,AE$5,"Mois (DateRDV)",AE$7,"Années (DateRDV)",AE$3,"Présence","Absent"),4,""),"")</f>
        <v/>
      </c>
      <c r="AF116" s="166" t="str">
        <f>IFERROR(IF(GETPIVOTDATA("DateRDV",TCD!$B$1,"DT","CH","Bénéficiaire",$A116,AF$6,AF$5,"Mois (DateRDV)",AF$7,"Années (DateRDV)",AF$3),1,""),"")</f>
        <v/>
      </c>
      <c r="AG116" s="166" t="str">
        <f>IFERROR(IF(GETPIVOTDATA("DateRDV",TCD!$B$1,"DT","CH","Bénéficiaire",$A116,AG$6,AG$5,"Mois (DateRDV)",AG$7,"Années (DateRDV)",AG$3),2,""),"")</f>
        <v/>
      </c>
      <c r="AH116" s="166" t="str">
        <f>IFERROR(IF(GETPIVOTDATA("DateRDV",TCD!$B$1,"DT","CH","Bénéficiaire",$A116,AH$6,AH$5,"Mois (DateRDV)",AH$7,"Années (DateRDV)",AH$3,"Présence","Excusé"),3,""),"")</f>
        <v/>
      </c>
      <c r="AI116" s="166" t="str">
        <f>IFERROR(IF(GETPIVOTDATA("DateRDV",TCD!$B$1,"DT","CH","Bénéficiaire",$A116,AI$6,AI$5,"Mois (DateRDV)",AI$7,"Années (DateRDV)",AI$3,"Présence","Absent"),4,""),"")</f>
        <v/>
      </c>
      <c r="AJ116" s="166" t="str">
        <f>IFERROR(IF(GETPIVOTDATA("DateRDV",TCD!$B$1,"DT","CH","Bénéficiaire",$A116,AJ$6,AJ$5,"Mois (DateRDV)",AJ$7,"Années (DateRDV)",AJ$3),1,""),"")</f>
        <v/>
      </c>
      <c r="AK116" s="166" t="str">
        <f>IFERROR(IF(GETPIVOTDATA("DateRDV",TCD!$B$1,"DT","CH","Bénéficiaire",$A116,AK$6,AK$5,"Mois (DateRDV)",AK$7,"Années (DateRDV)",AK$3),2,""),"")</f>
        <v/>
      </c>
      <c r="AL116" s="166" t="str">
        <f>IFERROR(IF(GETPIVOTDATA("DateRDV",TCD!$B$1,"DT","CH","Bénéficiaire",$A116,AL$6,AL$5,"Mois (DateRDV)",AL$7,"Années (DateRDV)",AL$3,"Présence","Excusé"),3,""),"")</f>
        <v/>
      </c>
      <c r="AM116" s="166" t="str">
        <f>IFERROR(IF(GETPIVOTDATA("DateRDV",TCD!$B$1,"DT","CH","Bénéficiaire",$A116,AM$6,AM$5,"Mois (DateRDV)",AM$7,"Années (DateRDV)",AM$3,"Présence","Absent"),4,""),"")</f>
        <v/>
      </c>
      <c r="AN116" s="166" t="str">
        <f>IFERROR(IF(GETPIVOTDATA("DateRDV",TCD!$B$1,"DT","CH","Bénéficiaire",$A116,AN$6,AN$5,"Mois (DateRDV)",AN$7,"Années (DateRDV)",AN$3),1,""),"")</f>
        <v/>
      </c>
      <c r="AO116" s="166" t="str">
        <f>IFERROR(IF(GETPIVOTDATA("DateRDV",TCD!$B$1,"DT","CH","Bénéficiaire",$A116,AO$6,AO$5,"Mois (DateRDV)",AO$7,"Années (DateRDV)",AO$3),2,""),"")</f>
        <v/>
      </c>
      <c r="AP116" s="166" t="str">
        <f>IFERROR(IF(GETPIVOTDATA("DateRDV",TCD!$B$1,"DT","CH","Bénéficiaire",$A116,AP$6,AP$5,"Mois (DateRDV)",AP$7,"Années (DateRDV)",AP$3,"Présence","Excusé"),3,""),"")</f>
        <v/>
      </c>
      <c r="AQ116" s="166" t="str">
        <f>IFERROR(IF(GETPIVOTDATA("DateRDV",TCD!$B$1,"DT","CH","Bénéficiaire",$A116,AQ$6,AQ$5,"Mois (DateRDV)",AQ$7,"Années (DateRDV)",AQ$3,"Présence","Absent"),4,""),"")</f>
        <v/>
      </c>
      <c r="AR116" s="166" t="str">
        <f>IFERROR(IF(GETPIVOTDATA("DateRDV",TCD!$B$1,"DT","CH","Bénéficiaire",$A116,AR$6,AR$5,"Mois (DateRDV)",AR$7,"Années (DateRDV)",AR$3),1,""),"")</f>
        <v/>
      </c>
      <c r="AS116" s="166" t="str">
        <f>IFERROR(IF(GETPIVOTDATA("DateRDV",TCD!$B$1,"DT","CH","Bénéficiaire",$A116,AS$6,AS$5,"Mois (DateRDV)",AS$7,"Années (DateRDV)",AS$3),2,""),"")</f>
        <v/>
      </c>
      <c r="AT116" s="166" t="str">
        <f>IFERROR(IF(GETPIVOTDATA("DateRDV",TCD!$B$1,"DT","CH","Bénéficiaire",$A116,AT$6,AT$5,"Mois (DateRDV)",AT$7,"Années (DateRDV)",AT$3,"Présence","Excusé"),3,""),"")</f>
        <v/>
      </c>
      <c r="AU116" s="166" t="str">
        <f>IFERROR(IF(GETPIVOTDATA("DateRDV",TCD!$B$1,"DT","CH","Bénéficiaire",$A116,AU$6,AU$5,"Mois (DateRDV)",AU$7,"Années (DateRDV)",AU$3,"Présence","Absent"),4,""),"")</f>
        <v/>
      </c>
      <c r="AV116" s="166" t="str">
        <f>IFERROR(IF(GETPIVOTDATA("DateRDV",TCD!$B$1,"DT","CH","Bénéficiaire",$A116,AV$6,AV$5,"Mois (DateRDV)",AV$7,"Années (DateRDV)",AV$3),1,""),"")</f>
        <v/>
      </c>
      <c r="AW116" s="166" t="str">
        <f>IFERROR(IF(GETPIVOTDATA("DateRDV",TCD!$B$1,"DT","CH","Bénéficiaire",$A116,AW$6,AW$5,"Mois (DateRDV)",AW$7,"Années (DateRDV)",AW$3),2,""),"")</f>
        <v/>
      </c>
      <c r="AX116" s="166" t="str">
        <f>IFERROR(IF(GETPIVOTDATA("DateRDV",TCD!$B$1,"DT","CH","Bénéficiaire",$A116,AX$6,AX$5,"Mois (DateRDV)",AX$7,"Années (DateRDV)",AX$3,"Présence","Excusé"),3,""),"")</f>
        <v/>
      </c>
      <c r="AY116" s="166" t="str">
        <f>IFERROR(IF(GETPIVOTDATA("DateRDV",TCD!$B$1,"DT","CH","Bénéficiaire",$A116,AY$6,AY$5,"Mois (DateRDV)",AY$7,"Années (DateRDV)",AY$3,"Présence","Absent"),4,""),"")</f>
        <v/>
      </c>
      <c r="AZ116" s="166" t="str">
        <f>IFERROR(IF(GETPIVOTDATA("DateRDV",TCD!$B$1,"DT","CH","Bénéficiaire",$A116,AZ$6,AZ$5,"Mois (DateRDV)",AZ$7,"Années (DateRDV)",AZ$3),1,""),"")</f>
        <v/>
      </c>
      <c r="BA116" s="166" t="str">
        <f>IFERROR(IF(GETPIVOTDATA("DateRDV",TCD!$B$1,"DT","CH","Bénéficiaire",$A116,BA$6,BA$5,"Mois (DateRDV)",BA$7,"Années (DateRDV)",BA$3),2,""),"")</f>
        <v/>
      </c>
      <c r="BB116" s="166" t="str">
        <f>IFERROR(IF(GETPIVOTDATA("DateRDV",TCD!$B$1,"DT","CH","Bénéficiaire",$A116,BB$6,BB$5,"Mois (DateRDV)",BB$7,"Années (DateRDV)",BB$3,"Présence","Excusé"),3,""),"")</f>
        <v/>
      </c>
      <c r="BC116" s="166" t="str">
        <f>IFERROR(IF(GETPIVOTDATA("DateRDV",TCD!$B$1,"DT","CH","Bénéficiaire",$A116,BC$6,BC$5,"Mois (DateRDV)",BC$7,"Années (DateRDV)",BC$3,"Présence","Absent"),4,""),"")</f>
        <v/>
      </c>
      <c r="BD116" s="166" t="str">
        <f>IFERROR(IF(GETPIVOTDATA("DateRDV",TCD!$B$1,"DT","CH","Bénéficiaire",$A116,BD$6,BD$5,"Mois (DateRDV)",BD$7,"Années (DateRDV)",BD$3),1,""),"")</f>
        <v/>
      </c>
      <c r="BE116" s="166" t="str">
        <f>IFERROR(IF(GETPIVOTDATA("DateRDV",TCD!$B$1,"DT","CH","Bénéficiaire",$A116,BE$6,BE$5,"Mois (DateRDV)",BE$7,"Années (DateRDV)",BE$3),2,""),"")</f>
        <v/>
      </c>
      <c r="BF116" s="166" t="str">
        <f>IFERROR(IF(GETPIVOTDATA("DateRDV",TCD!$B$1,"DT","CH","Bénéficiaire",$A116,BF$6,BF$5,"Mois (DateRDV)",BF$7,"Années (DateRDV)",BF$3,"Présence","Excusé"),3,""),"")</f>
        <v/>
      </c>
      <c r="BG116" s="166" t="str">
        <f>IFERROR(IF(GETPIVOTDATA("DateRDV",TCD!$B$1,"DT","CH","Bénéficiaire",$A116,BG$6,BG$5,"Mois (DateRDV)",BG$7,"Années (DateRDV)",BG$3,"Présence","Absent"),4,""),"")</f>
        <v/>
      </c>
      <c r="BH116" s="166" t="str">
        <f>IFERROR(IF(GETPIVOTDATA("DateRDV",TCD!$B$1,"DT","CH","Bénéficiaire",$A116,BH$6,BH$5,"Mois (DateRDV)",BH$7,"Années (DateRDV)",BH$3),1,""),"")</f>
        <v/>
      </c>
      <c r="BI116" s="166" t="str">
        <f>IFERROR(IF(GETPIVOTDATA("DateRDV",TCD!$B$1,"DT","CH","Bénéficiaire",$A116,BI$6,BI$5,"Mois (DateRDV)",BI$7,"Années (DateRDV)",BI$3),2,""),"")</f>
        <v/>
      </c>
      <c r="BJ116" s="166" t="str">
        <f>IFERROR(IF(GETPIVOTDATA("DateRDV",TCD!$B$1,"DT","CH","Bénéficiaire",$A116,BJ$6,BJ$5,"Mois (DateRDV)",BJ$7,"Années (DateRDV)",BJ$3,"Présence","Excusé"),3,""),"")</f>
        <v/>
      </c>
      <c r="BK116" s="166" t="str">
        <f>IFERROR(IF(GETPIVOTDATA("DateRDV",TCD!$B$1,"DT","CH","Bénéficiaire",$A116,BK$6,BK$5,"Mois (DateRDV)",BK$7,"Années (DateRDV)",BK$3,"Présence","Absent"),4,""),"")</f>
        <v/>
      </c>
      <c r="BL116" s="166" t="str">
        <f>IFERROR(IF(GETPIVOTDATA("DateRDV",TCD!$B$1,"DT","CH","Bénéficiaire",$A116,BL$6,BL$5,"Mois (DateRDV)",BL$7,"Années (DateRDV)",BL$3),1,""),"")</f>
        <v/>
      </c>
      <c r="BM116" s="166" t="str">
        <f>IFERROR(IF(GETPIVOTDATA("DateRDV",TCD!$B$1,"DT","CH","Bénéficiaire",$A116,BM$6,BM$5,"Mois (DateRDV)",BM$7,"Années (DateRDV)",BM$3),2,""),"")</f>
        <v/>
      </c>
      <c r="BN116" s="166" t="str">
        <f>IFERROR(IF(GETPIVOTDATA("DateRDV",TCD!$B$1,"DT","CH","Bénéficiaire",$A116,BN$6,BN$5,"Mois (DateRDV)",BN$7,"Années (DateRDV)",BN$3,"Présence","Excusé"),3,""),"")</f>
        <v/>
      </c>
      <c r="BO116" s="166" t="str">
        <f>IFERROR(IF(GETPIVOTDATA("DateRDV",TCD!$B$1,"DT","CH","Bénéficiaire",$A116,BO$6,BO$5,"Mois (DateRDV)",BO$7,"Années (DateRDV)",BO$3,"Présence","Absent"),4,""),"")</f>
        <v/>
      </c>
      <c r="BP116" s="166" t="str">
        <f>IFERROR(IF(GETPIVOTDATA("DateRDV",TCD!$B$1,"DT","CH","Bénéficiaire",$A116,BP$6,BP$5,"Mois (DateRDV)",BP$7,"Années (DateRDV)",BP$3),1,""),"")</f>
        <v/>
      </c>
      <c r="BQ116" s="166" t="str">
        <f>IFERROR(IF(GETPIVOTDATA("DateRDV",TCD!$B$1,"DT","CH","Bénéficiaire",$A116,BQ$6,BQ$5,"Mois (DateRDV)",BQ$7,"Années (DateRDV)",BQ$3),2,""),"")</f>
        <v/>
      </c>
      <c r="BR116" s="166" t="str">
        <f>IFERROR(IF(GETPIVOTDATA("DateRDV",TCD!$B$1,"DT","CH","Bénéficiaire",$A116,BR$6,BR$5,"Mois (DateRDV)",BR$7,"Années (DateRDV)",BR$3,"Présence","Excusé"),3,""),"")</f>
        <v/>
      </c>
      <c r="BS116" s="166" t="str">
        <f>IFERROR(IF(GETPIVOTDATA("DateRDV",TCD!$B$1,"DT","CH","Bénéficiaire",$A116,BS$6,BS$5,"Mois (DateRDV)",BS$7,"Années (DateRDV)",BS$3,"Présence","Absent"),4,""),"")</f>
        <v/>
      </c>
      <c r="BT116" s="166" t="str">
        <f>IFERROR(IF(GETPIVOTDATA("DateRDV",TCD!$B$1,"DT","CH","Bénéficiaire",$A116,BT$6,BT$5,"Mois (DateRDV)",BT$7,"Années (DateRDV)",BT$3),1,""),"")</f>
        <v/>
      </c>
      <c r="BU116" s="166" t="str">
        <f>IFERROR(IF(GETPIVOTDATA("DateRDV",TCD!$B$1,"DT","CH","Bénéficiaire",$A116,BU$6,BU$5,"Mois (DateRDV)",BU$7,"Années (DateRDV)",BU$3),2,""),"")</f>
        <v/>
      </c>
      <c r="BV116" s="166" t="str">
        <f>IFERROR(IF(GETPIVOTDATA("DateRDV",TCD!$B$1,"DT","CH","Bénéficiaire",$A116,BV$6,BV$5,"Mois (DateRDV)",BV$7,"Années (DateRDV)",BV$3,"Présence","Excusé"),3,""),"")</f>
        <v/>
      </c>
      <c r="BW116" s="166" t="str">
        <f>IFERROR(IF(GETPIVOTDATA("DateRDV",TCD!$B$1,"DT","CH","Bénéficiaire",$A116,BW$6,BW$5,"Mois (DateRDV)",BW$7,"Années (DateRDV)",BW$3,"Présence","Absent"),4,""),"")</f>
        <v/>
      </c>
      <c r="BX116" s="166" t="str">
        <f>IFERROR(IF(GETPIVOTDATA("DateRDV",TCD!$B$1,"DT","CH","Bénéficiaire",$A116,BX$6,BX$5,"Mois (DateRDV)",BX$7,"Années (DateRDV)",BX$3),1,""),"")</f>
        <v/>
      </c>
      <c r="BY116" s="166" t="str">
        <f>IFERROR(IF(GETPIVOTDATA("DateRDV",TCD!$B$1,"DT","CH","Bénéficiaire",$A116,BY$6,BY$5,"Mois (DateRDV)",BY$7,"Années (DateRDV)",BY$3),2,""),"")</f>
        <v/>
      </c>
      <c r="BZ116" s="166" t="str">
        <f>IFERROR(IF(GETPIVOTDATA("DateRDV",TCD!$B$1,"DT","CH","Bénéficiaire",$A116,BZ$6,BZ$5,"Mois (DateRDV)",BZ$7,"Années (DateRDV)",BZ$3,"Présence","Excusé"),3,""),"")</f>
        <v/>
      </c>
      <c r="CA116" s="166" t="str">
        <f>IFERROR(IF(GETPIVOTDATA("DateRDV",TCD!$B$1,"DT","CH","Bénéficiaire",$A116,CA$6,CA$5,"Mois (DateRDV)",CA$7,"Années (DateRDV)",CA$3,"Présence","Absent"),4,""),"")</f>
        <v/>
      </c>
      <c r="CB116" s="166" t="str">
        <f>IFERROR(IF(GETPIVOTDATA("DateRDV",TCD!$B$1,"DT","CH","Bénéficiaire",$A116,CB$6,CB$5,"Mois (DateRDV)",CB$7,"Années (DateRDV)",CB$3),1,""),"")</f>
        <v/>
      </c>
      <c r="CC116" s="166" t="str">
        <f>IFERROR(IF(GETPIVOTDATA("DateRDV",TCD!$B$1,"DT","CH","Bénéficiaire",$A116,CC$6,CC$5,"Mois (DateRDV)",CC$7,"Années (DateRDV)",CC$3),2,""),"")</f>
        <v/>
      </c>
      <c r="CD116" s="166" t="str">
        <f>IFERROR(IF(GETPIVOTDATA("DateRDV",TCD!$B$1,"DT","CH","Bénéficiaire",$A116,CD$6,CD$5,"Mois (DateRDV)",CD$7,"Années (DateRDV)",CD$3,"Présence","Excusé"),3,""),"")</f>
        <v/>
      </c>
      <c r="CE116" s="166" t="str">
        <f>IFERROR(IF(GETPIVOTDATA("DateRDV",TCD!$B$1,"DT","CH","Bénéficiaire",$A116,CE$6,CE$5,"Mois (DateRDV)",CE$7,"Années (DateRDV)",CE$3,"Présence","Absent"),4,""),"")</f>
        <v/>
      </c>
      <c r="CF116" s="166" t="str">
        <f>IFERROR(IF(GETPIVOTDATA("DateRDV",TCD!$B$1,"DT","CH","Bénéficiaire",$A116,CF$6,CF$5,"Mois (DateRDV)",CF$7,"Années (DateRDV)",CF$3),1,""),"")</f>
        <v/>
      </c>
      <c r="CG116" s="166" t="str">
        <f>IFERROR(IF(GETPIVOTDATA("DateRDV",TCD!$B$1,"DT","CH","Bénéficiaire",$A116,CG$6,CG$5,"Mois (DateRDV)",CG$7,"Années (DateRDV)",CG$3),2,""),"")</f>
        <v/>
      </c>
      <c r="CH116" s="166" t="str">
        <f>IFERROR(IF(GETPIVOTDATA("DateRDV",TCD!$B$1,"DT","CH","Bénéficiaire",$A116,CH$6,CH$5,"Mois (DateRDV)",CH$7,"Années (DateRDV)",CH$3,"Présence","Excusé"),3,""),"")</f>
        <v/>
      </c>
      <c r="CI116" s="166" t="str">
        <f>IFERROR(IF(GETPIVOTDATA("DateRDV",TCD!$B$1,"DT","CH","Bénéficiaire",$A116,CI$6,CI$5,"Mois (DateRDV)",CI$7,"Années (DateRDV)",CI$3,"Présence","Absent"),4,""),"")</f>
        <v/>
      </c>
      <c r="CJ116" s="166" t="str">
        <f>IFERROR(IF(GETPIVOTDATA("DateRDV",TCD!$B$1,"DT","CH","Bénéficiaire",$A116,CJ$6,CJ$5,"Mois (DateRDV)",CJ$7,"Années (DateRDV)",CJ$3),1,""),"")</f>
        <v/>
      </c>
      <c r="CK116" s="166" t="str">
        <f>IFERROR(IF(GETPIVOTDATA("DateRDV",TCD!$B$1,"DT","CH","Bénéficiaire",$A116,CK$6,CK$5,"Mois (DateRDV)",CK$7,"Années (DateRDV)",CK$3),2,""),"")</f>
        <v/>
      </c>
      <c r="CL116" s="166" t="str">
        <f>IFERROR(IF(GETPIVOTDATA("DateRDV",TCD!$B$1,"DT","CH","Bénéficiaire",$A116,CL$6,CL$5,"Mois (DateRDV)",CL$7,"Années (DateRDV)",CL$3,"Présence","Excusé"),3,""),"")</f>
        <v/>
      </c>
      <c r="CM116" s="166" t="str">
        <f>IFERROR(IF(GETPIVOTDATA("DateRDV",TCD!$B$1,"DT","CH","Bénéficiaire",$A116,CM$6,CM$5,"Mois (DateRDV)",CM$7,"Années (DateRDV)",CM$3,"Présence","Absent"),4,""),"")</f>
        <v/>
      </c>
      <c r="CN116" s="166" t="str">
        <f>IFERROR(IF(GETPIVOTDATA("DateRDV",TCD!$B$1,"DT","CH","Bénéficiaire",$A116,CN$6,CN$5,"Mois (DateRDV)",CN$7,"Années (DateRDV)",CN$3),1,""),"")</f>
        <v/>
      </c>
      <c r="CO116" s="166" t="str">
        <f>IFERROR(IF(GETPIVOTDATA("DateRDV",TCD!$B$1,"DT","CH","Bénéficiaire",$A116,CO$6,CO$5,"Mois (DateRDV)",CO$7,"Années (DateRDV)",CO$3),2,""),"")</f>
        <v/>
      </c>
      <c r="CP116" s="166" t="str">
        <f>IFERROR(IF(GETPIVOTDATA("DateRDV",TCD!$B$1,"DT","CH","Bénéficiaire",$A116,CP$6,CP$5,"Mois (DateRDV)",CP$7,"Années (DateRDV)",CP$3,"Présence","Excusé"),3,""),"")</f>
        <v/>
      </c>
      <c r="CQ116" s="166" t="str">
        <f>IFERROR(IF(GETPIVOTDATA("DateRDV",TCD!$B$1,"DT","CH","Bénéficiaire",$A116,CQ$6,CQ$5,"Mois (DateRDV)",CQ$7,"Années (DateRDV)",CQ$3,"Présence","Absent"),4,""),"")</f>
        <v/>
      </c>
      <c r="CR116" s="166" t="str">
        <f>IFERROR(IF(GETPIVOTDATA("DateRDV",TCD!$B$1,"DT","CH","Bénéficiaire",$A116,CR$6,CR$5,"Mois (DateRDV)",CR$7,"Années (DateRDV)",CR$3),1,""),"")</f>
        <v/>
      </c>
      <c r="CS116" s="166" t="str">
        <f>IFERROR(IF(GETPIVOTDATA("DateRDV",TCD!$B$1,"DT","CH","Bénéficiaire",$A116,CS$6,CS$5,"Mois (DateRDV)",CS$7,"Années (DateRDV)",CS$3),2,""),"")</f>
        <v/>
      </c>
      <c r="CT116" s="166" t="str">
        <f>IFERROR(IF(GETPIVOTDATA("DateRDV",TCD!$B$1,"DT","CH","Bénéficiaire",$A116,CT$6,CT$5,"Mois (DateRDV)",CT$7,"Années (DateRDV)",CT$3,"Présence","Excusé"),3,""),"")</f>
        <v/>
      </c>
      <c r="CU116" s="166" t="str">
        <f>IFERROR(IF(GETPIVOTDATA("DateRDV",TCD!$B$1,"DT","CH","Bénéficiaire",$A116,CU$6,CU$5,"Mois (DateRDV)",CU$7,"Années (DateRDV)",CU$3,"Présence","Absent"),4,""),"")</f>
        <v/>
      </c>
      <c r="CV116" s="166" t="str">
        <f>IFERROR(IF(GETPIVOTDATA("DateRDV",TCD!$B$1,"DT","CH","Bénéficiaire",$A116,CV$6,CV$5,"Mois (DateRDV)",CV$7,"Années (DateRDV)",CV$3),1,""),"")</f>
        <v/>
      </c>
      <c r="CW116" s="166" t="str">
        <f>IFERROR(IF(GETPIVOTDATA("DateRDV",TCD!$B$1,"DT","CH","Bénéficiaire",$A116,CW$6,CW$5,"Mois (DateRDV)",CW$7,"Années (DateRDV)",CW$3),2,""),"")</f>
        <v/>
      </c>
      <c r="CX116" s="166" t="str">
        <f>IFERROR(IF(GETPIVOTDATA("DateRDV",TCD!$B$1,"DT","CH","Bénéficiaire",$A116,CX$6,CX$5,"Mois (DateRDV)",CX$7,"Années (DateRDV)",CX$3,"Présence","Excusé"),3,""),"")</f>
        <v/>
      </c>
      <c r="CY116" s="166" t="str">
        <f>IFERROR(IF(GETPIVOTDATA("DateRDV",TCD!$B$1,"DT","CH","Bénéficiaire",$A116,CY$6,CY$5,"Mois (DateRDV)",CY$7,"Années (DateRDV)",CY$3,"Présence","Absent"),4,""),"")</f>
        <v/>
      </c>
      <c r="CZ116" s="166" t="str">
        <f>IFERROR(IF(GETPIVOTDATA("DateRDV",TCD!$B$1,"DT","CH","Bénéficiaire",$A116,CZ$6,CZ$5,"Mois (DateRDV)",CZ$7,"Années (DateRDV)",CZ$3),1,""),"")</f>
        <v/>
      </c>
      <c r="DA116" s="166" t="str">
        <f>IFERROR(IF(GETPIVOTDATA("DateRDV",TCD!$B$1,"DT","CH","Bénéficiaire",$A116,DA$6,DA$5,"Mois (DateRDV)",DA$7,"Années (DateRDV)",DA$3),2,""),"")</f>
        <v/>
      </c>
      <c r="DB116" s="166" t="str">
        <f>IFERROR(IF(GETPIVOTDATA("DateRDV",TCD!$B$1,"DT","CH","Bénéficiaire",$A116,DB$6,DB$5,"Mois (DateRDV)",DB$7,"Années (DateRDV)",DB$3,"Présence","Excusé"),3,""),"")</f>
        <v/>
      </c>
      <c r="DC116" s="166" t="str">
        <f>IFERROR(IF(GETPIVOTDATA("DateRDV",TCD!$B$1,"DT","CH","Bénéficiaire",$A116,DC$6,DC$5,"Mois (DateRDV)",DC$7,"Années (DateRDV)",DC$3,"Présence","Absent"),4,""),"")</f>
        <v/>
      </c>
      <c r="DD116" s="166" t="str">
        <f>IFERROR(IF(GETPIVOTDATA("DateRDV",TCD!$B$1,"DT","CH","Bénéficiaire",$A116,DD$6,DD$5,"Mois (DateRDV)",DD$7,"Années (DateRDV)",DD$3),1,""),"")</f>
        <v/>
      </c>
      <c r="DE116" s="166" t="str">
        <f>IFERROR(IF(GETPIVOTDATA("DateRDV",TCD!$B$1,"DT","CH","Bénéficiaire",$A116,DE$6,DE$5,"Mois (DateRDV)",DE$7,"Années (DateRDV)",DE$3),2,""),"")</f>
        <v/>
      </c>
      <c r="DF116" s="166" t="str">
        <f>IFERROR(IF(GETPIVOTDATA("DateRDV",TCD!$B$1,"DT","CH","Bénéficiaire",$A116,DF$6,DF$5,"Mois (DateRDV)",DF$7,"Années (DateRDV)",DF$3,"Présence","Excusé"),3,""),"")</f>
        <v/>
      </c>
      <c r="DG116" s="166" t="str">
        <f>IFERROR(IF(GETPIVOTDATA("DateRDV",TCD!$B$1,"DT","CH","Bénéficiaire",$A116,DG$6,DG$5,"Mois (DateRDV)",DG$7,"Années (DateRDV)",DG$3,"Présence","Absent"),4,""),"")</f>
        <v/>
      </c>
      <c r="DH116" s="166" t="str">
        <f>IFERROR(IF(GETPIVOTDATA("DateRDV",TCD!$B$1,"DT","CH","Bénéficiaire",$A116,DH$6,DH$5,"Mois (DateRDV)",DH$7,"Années (DateRDV)",DH$3),1,""),"")</f>
        <v/>
      </c>
      <c r="DI116" s="166" t="str">
        <f>IFERROR(IF(GETPIVOTDATA("DateRDV",TCD!$B$1,"DT","CH","Bénéficiaire",$A116,DI$6,DI$5,"Mois (DateRDV)",DI$7,"Années (DateRDV)",DI$3),2,""),"")</f>
        <v/>
      </c>
      <c r="DJ116" s="166" t="str">
        <f>IFERROR(IF(GETPIVOTDATA("DateRDV",TCD!$B$1,"DT","CH","Bénéficiaire",$A116,DJ$6,DJ$5,"Mois (DateRDV)",DJ$7,"Années (DateRDV)",DJ$3,"Présence","Excusé"),3,""),"")</f>
        <v/>
      </c>
      <c r="DK116" s="166" t="str">
        <f>IFERROR(IF(GETPIVOTDATA("DateRDV",TCD!$B$1,"DT","CH","Bénéficiaire",$A116,DK$6,DK$5,"Mois (DateRDV)",DK$7,"Années (DateRDV)",DK$3,"Présence","Absent"),4,""),"")</f>
        <v/>
      </c>
      <c r="DL116" s="166" t="str">
        <f>IFERROR(IF(GETPIVOTDATA("DateRDV",TCD!$B$1,"DT","CH","Bénéficiaire",$A116,DL$6,DL$5,"Mois (DateRDV)",DL$7,"Années (DateRDV)",DL$3),1,""),"")</f>
        <v/>
      </c>
      <c r="DM116" s="166" t="str">
        <f>IFERROR(IF(GETPIVOTDATA("DateRDV",TCD!$B$1,"DT","CH","Bénéficiaire",$A116,DM$6,DM$5,"Mois (DateRDV)",DM$7,"Années (DateRDV)",DM$3),2,""),"")</f>
        <v/>
      </c>
      <c r="DN116" s="166" t="str">
        <f>IFERROR(IF(GETPIVOTDATA("DateRDV",TCD!$B$1,"DT","CH","Bénéficiaire",$A116,DN$6,DN$5,"Mois (DateRDV)",DN$7,"Années (DateRDV)",DN$3,"Présence","Excusé"),3,""),"")</f>
        <v/>
      </c>
      <c r="DO116" s="166" t="str">
        <f>IFERROR(IF(GETPIVOTDATA("DateRDV",TCD!$B$1,"DT","CH","Bénéficiaire",$A116,DO$6,DO$5,"Mois (DateRDV)",DO$7,"Années (DateRDV)",DO$3,"Présence","Absent"),4,""),"")</f>
        <v/>
      </c>
    </row>
    <row r="117" spans="2:119" x14ac:dyDescent="0.2">
      <c r="B117" s="169" t="str">
        <f>IFERROR(IF(INDEX(Data!P:P,MATCH(A117,Data!B:B,0))&lt;&gt;"",INDEX(Data!P:P,MATCH(A117,Data!B:B,0)),""),"")</f>
        <v/>
      </c>
      <c r="C117" s="169" t="str">
        <f>IFERROR(IF(INDEX(Data!O:O,MATCH(A117,Data!B:B,0))&lt;&gt;"",INDEX(Data!O:O,MATCH(A117,Data!B:B,0)),""),"")</f>
        <v/>
      </c>
      <c r="D117" s="169" t="str">
        <f>IFERROR(IF(INDEX(Data!J:J,MATCH(A117,Data!B:B,0))&lt;&gt;"",INDEX(Data!J:J,MATCH(A117,Data!B:B,0)),""),"")</f>
        <v/>
      </c>
      <c r="E117" s="169" t="str">
        <f>IFERROR(IF(INDEX(Data!M:M,MATCH(A117,Data!B:B,0))&lt;&gt;"",INDEX(Data!M:M,MATCH(A117,Data!B:B,0)),""),"")</f>
        <v/>
      </c>
      <c r="F117" s="169" t="str">
        <f>IFERROR(IF(INDEX(Data!N:N,MATCH(A117,Data!B:B,0))&lt;&gt;"",INDEX(Data!N:N,MATCH(A117,Data!B:B,0)),""),"")</f>
        <v/>
      </c>
      <c r="G117" s="170" t="str">
        <f>IFERROR(IF(INDEX(Data!K:K,MATCH(A117,Data!B:B,0))&lt;&gt;"",INDEX(Data!K:K,MATCH(A117,Data!B:B,0)),""),"")</f>
        <v/>
      </c>
      <c r="H117" s="170" t="str">
        <f>IFERROR(IF(INDEX(Data!L:L,MATCH(A117,Data!B:B,0))&lt;&gt;"",INDEX(Data!L:L,MATCH(A117,Data!B:B,0)),""),"")</f>
        <v/>
      </c>
      <c r="I117" s="170" t="str">
        <f>IFERROR(IF(INDEX(Data!C:C,MATCH(A117,Data!B:B,0))&lt;&gt;"",INDEX(Data!C:C,MATCH(A117,Data!B:B,0)),""),"")</f>
        <v/>
      </c>
      <c r="J117" s="170" t="str">
        <f>IFERROR(IF(INDEX(Data!D:D,MATCH(A117,Data!B:B,0))&lt;&gt;"",INDEX(Data!D:D,MATCH(A117,Data!B:B,0)),""),"")</f>
        <v/>
      </c>
      <c r="K117" s="171" t="str">
        <f>IFERROR(IF(INDEX(Data!H:H,MATCH(A117,Data!B:B,0))&lt;&gt;"",INDEX(Data!H:H,MATCH(A117,Data!B:B,0)),""),"")</f>
        <v/>
      </c>
      <c r="L117" s="166" t="str">
        <f>IFERROR(IF(GETPIVOTDATA("DateRDV",TCD!$B$1,"DT","CH","Bénéficiaire",$A117,L$6,L$5,"Mois (DateRDV)",L$7,"Années (DateRDV)",L$3),1,""),"")</f>
        <v/>
      </c>
      <c r="M117" s="166" t="str">
        <f>IFERROR(IF(GETPIVOTDATA("DateRDV",TCD!$B$1,"DT","CH","Bénéficiaire",$A117,M$6,M$5,"Mois (DateRDV)",M$7,"Années (DateRDV)",M$3),2,""),"")</f>
        <v/>
      </c>
      <c r="N117" s="166" t="str">
        <f>IFERROR(IF(GETPIVOTDATA("DateRDV",TCD!$B$1,"DT","CH","Bénéficiaire",$A117,N$6,N$5,"Mois (DateRDV)",N$7,"Années (DateRDV)",N$3,"Présence","Excusé"),3,""),"")</f>
        <v/>
      </c>
      <c r="O117" s="166" t="str">
        <f>IFERROR(IF(GETPIVOTDATA("DateRDV",TCD!$B$1,"DT","CH","Bénéficiaire",$A117,O$6,O$5,"Mois (DateRDV)",O$7,"Années (DateRDV)",O$3,"Présence","Absent"),4,""),"")</f>
        <v/>
      </c>
      <c r="P117" s="166" t="str">
        <f>IFERROR(IF(GETPIVOTDATA("DateRDV",TCD!$B$1,"DT","CH","Bénéficiaire",$A117,P$6,P$5,"Mois (DateRDV)",P$7,"Années (DateRDV)",P$3),1,""),"")</f>
        <v/>
      </c>
      <c r="Q117" s="166" t="str">
        <f>IFERROR(IF(GETPIVOTDATA("DateRDV",TCD!$B$1,"DT","CH","Bénéficiaire",$A117,Q$6,Q$5,"Mois (DateRDV)",Q$7,"Années (DateRDV)",Q$3),2,""),"")</f>
        <v/>
      </c>
      <c r="R117" s="166" t="str">
        <f>IFERROR(IF(GETPIVOTDATA("DateRDV",TCD!$B$1,"DT","CH","Bénéficiaire",$A117,R$6,R$5,"Mois (DateRDV)",R$7,"Années (DateRDV)",R$3,"Présence","Excusé"),3,""),"")</f>
        <v/>
      </c>
      <c r="S117" s="166" t="str">
        <f>IFERROR(IF(GETPIVOTDATA("DateRDV",TCD!$B$1,"DT","CH","Bénéficiaire",$A117,S$6,S$5,"Mois (DateRDV)",S$7,"Années (DateRDV)",S$3,"Présence","Absent"),4,""),"")</f>
        <v/>
      </c>
      <c r="T117" s="166" t="str">
        <f>IFERROR(IF(GETPIVOTDATA("DateRDV",TCD!$B$1,"DT","CH","Bénéficiaire",$A117,T$6,T$5,"Mois (DateRDV)",T$7,"Années (DateRDV)",T$3),1,""),"")</f>
        <v/>
      </c>
      <c r="U117" s="166" t="str">
        <f>IFERROR(IF(GETPIVOTDATA("DateRDV",TCD!$B$1,"DT","CH","Bénéficiaire",$A117,U$6,U$5,"Mois (DateRDV)",U$7,"Années (DateRDV)",U$3),2,""),"")</f>
        <v/>
      </c>
      <c r="V117" s="166" t="str">
        <f>IFERROR(IF(GETPIVOTDATA("DateRDV",TCD!$B$1,"DT","CH","Bénéficiaire",$A117,V$6,V$5,"Mois (DateRDV)",V$7,"Années (DateRDV)",V$3,"Présence","Excusé"),3,""),"")</f>
        <v/>
      </c>
      <c r="W117" s="166" t="str">
        <f>IFERROR(IF(GETPIVOTDATA("DateRDV",TCD!$B$1,"DT","CH","Bénéficiaire",$A117,W$6,W$5,"Mois (DateRDV)",W$7,"Années (DateRDV)",W$3,"Présence","Absent"),4,""),"")</f>
        <v/>
      </c>
      <c r="X117" s="166" t="str">
        <f>IFERROR(IF(GETPIVOTDATA("DateRDV",TCD!$B$1,"DT","CH","Bénéficiaire",$A117,X$6,X$5,"Mois (DateRDV)",X$7,"Années (DateRDV)",X$3),1,""),"")</f>
        <v/>
      </c>
      <c r="Y117" s="166" t="str">
        <f>IFERROR(IF(GETPIVOTDATA("DateRDV",TCD!$B$1,"DT","CH","Bénéficiaire",$A117,Y$6,Y$5,"Mois (DateRDV)",Y$7,"Années (DateRDV)",Y$3),2,""),"")</f>
        <v/>
      </c>
      <c r="Z117" s="166" t="str">
        <f>IFERROR(IF(GETPIVOTDATA("DateRDV",TCD!$B$1,"DT","CH","Bénéficiaire",$A117,Z$6,Z$5,"Mois (DateRDV)",Z$7,"Années (DateRDV)",Z$3,"Présence","Excusé"),3,""),"")</f>
        <v/>
      </c>
      <c r="AA117" s="166" t="str">
        <f>IFERROR(IF(GETPIVOTDATA("DateRDV",TCD!$B$1,"DT","CH","Bénéficiaire",$A117,AA$6,AA$5,"Mois (DateRDV)",AA$7,"Années (DateRDV)",AA$3,"Présence","Absent"),4,""),"")</f>
        <v/>
      </c>
      <c r="AB117" s="166" t="str">
        <f>IFERROR(IF(GETPIVOTDATA("DateRDV",TCD!$B$1,"DT","CH","Bénéficiaire",$A117,AB$6,AB$5,"Mois (DateRDV)",AB$7,"Années (DateRDV)",AB$3),1,""),"")</f>
        <v/>
      </c>
      <c r="AC117" s="166" t="str">
        <f>IFERROR(IF(GETPIVOTDATA("DateRDV",TCD!$B$1,"DT","CH","Bénéficiaire",$A117,AC$6,AC$5,"Mois (DateRDV)",AC$7,"Années (DateRDV)",AC$3),2,""),"")</f>
        <v/>
      </c>
      <c r="AD117" s="166" t="str">
        <f>IFERROR(IF(GETPIVOTDATA("DateRDV",TCD!$B$1,"DT","CH","Bénéficiaire",$A117,AD$6,AD$5,"Mois (DateRDV)",AD$7,"Années (DateRDV)",AD$3,"Présence","Excusé"),3,""),"")</f>
        <v/>
      </c>
      <c r="AE117" s="166" t="str">
        <f>IFERROR(IF(GETPIVOTDATA("DateRDV",TCD!$B$1,"DT","CH","Bénéficiaire",$A117,AE$6,AE$5,"Mois (DateRDV)",AE$7,"Années (DateRDV)",AE$3,"Présence","Absent"),4,""),"")</f>
        <v/>
      </c>
      <c r="AF117" s="166" t="str">
        <f>IFERROR(IF(GETPIVOTDATA("DateRDV",TCD!$B$1,"DT","CH","Bénéficiaire",$A117,AF$6,AF$5,"Mois (DateRDV)",AF$7,"Années (DateRDV)",AF$3),1,""),"")</f>
        <v/>
      </c>
      <c r="AG117" s="166" t="str">
        <f>IFERROR(IF(GETPIVOTDATA("DateRDV",TCD!$B$1,"DT","CH","Bénéficiaire",$A117,AG$6,AG$5,"Mois (DateRDV)",AG$7,"Années (DateRDV)",AG$3),2,""),"")</f>
        <v/>
      </c>
      <c r="AH117" s="166" t="str">
        <f>IFERROR(IF(GETPIVOTDATA("DateRDV",TCD!$B$1,"DT","CH","Bénéficiaire",$A117,AH$6,AH$5,"Mois (DateRDV)",AH$7,"Années (DateRDV)",AH$3,"Présence","Excusé"),3,""),"")</f>
        <v/>
      </c>
      <c r="AI117" s="166" t="str">
        <f>IFERROR(IF(GETPIVOTDATA("DateRDV",TCD!$B$1,"DT","CH","Bénéficiaire",$A117,AI$6,AI$5,"Mois (DateRDV)",AI$7,"Années (DateRDV)",AI$3,"Présence","Absent"),4,""),"")</f>
        <v/>
      </c>
      <c r="AJ117" s="166" t="str">
        <f>IFERROR(IF(GETPIVOTDATA("DateRDV",TCD!$B$1,"DT","CH","Bénéficiaire",$A117,AJ$6,AJ$5,"Mois (DateRDV)",AJ$7,"Années (DateRDV)",AJ$3),1,""),"")</f>
        <v/>
      </c>
      <c r="AK117" s="166" t="str">
        <f>IFERROR(IF(GETPIVOTDATA("DateRDV",TCD!$B$1,"DT","CH","Bénéficiaire",$A117,AK$6,AK$5,"Mois (DateRDV)",AK$7,"Années (DateRDV)",AK$3),2,""),"")</f>
        <v/>
      </c>
      <c r="AL117" s="166" t="str">
        <f>IFERROR(IF(GETPIVOTDATA("DateRDV",TCD!$B$1,"DT","CH","Bénéficiaire",$A117,AL$6,AL$5,"Mois (DateRDV)",AL$7,"Années (DateRDV)",AL$3,"Présence","Excusé"),3,""),"")</f>
        <v/>
      </c>
      <c r="AM117" s="166" t="str">
        <f>IFERROR(IF(GETPIVOTDATA("DateRDV",TCD!$B$1,"DT","CH","Bénéficiaire",$A117,AM$6,AM$5,"Mois (DateRDV)",AM$7,"Années (DateRDV)",AM$3,"Présence","Absent"),4,""),"")</f>
        <v/>
      </c>
      <c r="AN117" s="166" t="str">
        <f>IFERROR(IF(GETPIVOTDATA("DateRDV",TCD!$B$1,"DT","CH","Bénéficiaire",$A117,AN$6,AN$5,"Mois (DateRDV)",AN$7,"Années (DateRDV)",AN$3),1,""),"")</f>
        <v/>
      </c>
      <c r="AO117" s="166" t="str">
        <f>IFERROR(IF(GETPIVOTDATA("DateRDV",TCD!$B$1,"DT","CH","Bénéficiaire",$A117,AO$6,AO$5,"Mois (DateRDV)",AO$7,"Années (DateRDV)",AO$3),2,""),"")</f>
        <v/>
      </c>
      <c r="AP117" s="166" t="str">
        <f>IFERROR(IF(GETPIVOTDATA("DateRDV",TCD!$B$1,"DT","CH","Bénéficiaire",$A117,AP$6,AP$5,"Mois (DateRDV)",AP$7,"Années (DateRDV)",AP$3,"Présence","Excusé"),3,""),"")</f>
        <v/>
      </c>
      <c r="AQ117" s="166" t="str">
        <f>IFERROR(IF(GETPIVOTDATA("DateRDV",TCD!$B$1,"DT","CH","Bénéficiaire",$A117,AQ$6,AQ$5,"Mois (DateRDV)",AQ$7,"Années (DateRDV)",AQ$3,"Présence","Absent"),4,""),"")</f>
        <v/>
      </c>
      <c r="AR117" s="166" t="str">
        <f>IFERROR(IF(GETPIVOTDATA("DateRDV",TCD!$B$1,"DT","CH","Bénéficiaire",$A117,AR$6,AR$5,"Mois (DateRDV)",AR$7,"Années (DateRDV)",AR$3),1,""),"")</f>
        <v/>
      </c>
      <c r="AS117" s="166" t="str">
        <f>IFERROR(IF(GETPIVOTDATA("DateRDV",TCD!$B$1,"DT","CH","Bénéficiaire",$A117,AS$6,AS$5,"Mois (DateRDV)",AS$7,"Années (DateRDV)",AS$3),2,""),"")</f>
        <v/>
      </c>
      <c r="AT117" s="166" t="str">
        <f>IFERROR(IF(GETPIVOTDATA("DateRDV",TCD!$B$1,"DT","CH","Bénéficiaire",$A117,AT$6,AT$5,"Mois (DateRDV)",AT$7,"Années (DateRDV)",AT$3,"Présence","Excusé"),3,""),"")</f>
        <v/>
      </c>
      <c r="AU117" s="166" t="str">
        <f>IFERROR(IF(GETPIVOTDATA("DateRDV",TCD!$B$1,"DT","CH","Bénéficiaire",$A117,AU$6,AU$5,"Mois (DateRDV)",AU$7,"Années (DateRDV)",AU$3,"Présence","Absent"),4,""),"")</f>
        <v/>
      </c>
      <c r="AV117" s="166" t="str">
        <f>IFERROR(IF(GETPIVOTDATA("DateRDV",TCD!$B$1,"DT","CH","Bénéficiaire",$A117,AV$6,AV$5,"Mois (DateRDV)",AV$7,"Années (DateRDV)",AV$3),1,""),"")</f>
        <v/>
      </c>
      <c r="AW117" s="166" t="str">
        <f>IFERROR(IF(GETPIVOTDATA("DateRDV",TCD!$B$1,"DT","CH","Bénéficiaire",$A117,AW$6,AW$5,"Mois (DateRDV)",AW$7,"Années (DateRDV)",AW$3),2,""),"")</f>
        <v/>
      </c>
      <c r="AX117" s="166" t="str">
        <f>IFERROR(IF(GETPIVOTDATA("DateRDV",TCD!$B$1,"DT","CH","Bénéficiaire",$A117,AX$6,AX$5,"Mois (DateRDV)",AX$7,"Années (DateRDV)",AX$3,"Présence","Excusé"),3,""),"")</f>
        <v/>
      </c>
      <c r="AY117" s="166" t="str">
        <f>IFERROR(IF(GETPIVOTDATA("DateRDV",TCD!$B$1,"DT","CH","Bénéficiaire",$A117,AY$6,AY$5,"Mois (DateRDV)",AY$7,"Années (DateRDV)",AY$3,"Présence","Absent"),4,""),"")</f>
        <v/>
      </c>
      <c r="AZ117" s="166" t="str">
        <f>IFERROR(IF(GETPIVOTDATA("DateRDV",TCD!$B$1,"DT","CH","Bénéficiaire",$A117,AZ$6,AZ$5,"Mois (DateRDV)",AZ$7,"Années (DateRDV)",AZ$3),1,""),"")</f>
        <v/>
      </c>
      <c r="BA117" s="166" t="str">
        <f>IFERROR(IF(GETPIVOTDATA("DateRDV",TCD!$B$1,"DT","CH","Bénéficiaire",$A117,BA$6,BA$5,"Mois (DateRDV)",BA$7,"Années (DateRDV)",BA$3),2,""),"")</f>
        <v/>
      </c>
      <c r="BB117" s="166" t="str">
        <f>IFERROR(IF(GETPIVOTDATA("DateRDV",TCD!$B$1,"DT","CH","Bénéficiaire",$A117,BB$6,BB$5,"Mois (DateRDV)",BB$7,"Années (DateRDV)",BB$3,"Présence","Excusé"),3,""),"")</f>
        <v/>
      </c>
      <c r="BC117" s="166" t="str">
        <f>IFERROR(IF(GETPIVOTDATA("DateRDV",TCD!$B$1,"DT","CH","Bénéficiaire",$A117,BC$6,BC$5,"Mois (DateRDV)",BC$7,"Années (DateRDV)",BC$3,"Présence","Absent"),4,""),"")</f>
        <v/>
      </c>
      <c r="BD117" s="166" t="str">
        <f>IFERROR(IF(GETPIVOTDATA("DateRDV",TCD!$B$1,"DT","CH","Bénéficiaire",$A117,BD$6,BD$5,"Mois (DateRDV)",BD$7,"Années (DateRDV)",BD$3),1,""),"")</f>
        <v/>
      </c>
      <c r="BE117" s="166" t="str">
        <f>IFERROR(IF(GETPIVOTDATA("DateRDV",TCD!$B$1,"DT","CH","Bénéficiaire",$A117,BE$6,BE$5,"Mois (DateRDV)",BE$7,"Années (DateRDV)",BE$3),2,""),"")</f>
        <v/>
      </c>
      <c r="BF117" s="166" t="str">
        <f>IFERROR(IF(GETPIVOTDATA("DateRDV",TCD!$B$1,"DT","CH","Bénéficiaire",$A117,BF$6,BF$5,"Mois (DateRDV)",BF$7,"Années (DateRDV)",BF$3,"Présence","Excusé"),3,""),"")</f>
        <v/>
      </c>
      <c r="BG117" s="166" t="str">
        <f>IFERROR(IF(GETPIVOTDATA("DateRDV",TCD!$B$1,"DT","CH","Bénéficiaire",$A117,BG$6,BG$5,"Mois (DateRDV)",BG$7,"Années (DateRDV)",BG$3,"Présence","Absent"),4,""),"")</f>
        <v/>
      </c>
      <c r="BH117" s="166" t="str">
        <f>IFERROR(IF(GETPIVOTDATA("DateRDV",TCD!$B$1,"DT","CH","Bénéficiaire",$A117,BH$6,BH$5,"Mois (DateRDV)",BH$7,"Années (DateRDV)",BH$3),1,""),"")</f>
        <v/>
      </c>
      <c r="BI117" s="166" t="str">
        <f>IFERROR(IF(GETPIVOTDATA("DateRDV",TCD!$B$1,"DT","CH","Bénéficiaire",$A117,BI$6,BI$5,"Mois (DateRDV)",BI$7,"Années (DateRDV)",BI$3),2,""),"")</f>
        <v/>
      </c>
      <c r="BJ117" s="166" t="str">
        <f>IFERROR(IF(GETPIVOTDATA("DateRDV",TCD!$B$1,"DT","CH","Bénéficiaire",$A117,BJ$6,BJ$5,"Mois (DateRDV)",BJ$7,"Années (DateRDV)",BJ$3,"Présence","Excusé"),3,""),"")</f>
        <v/>
      </c>
      <c r="BK117" s="166" t="str">
        <f>IFERROR(IF(GETPIVOTDATA("DateRDV",TCD!$B$1,"DT","CH","Bénéficiaire",$A117,BK$6,BK$5,"Mois (DateRDV)",BK$7,"Années (DateRDV)",BK$3,"Présence","Absent"),4,""),"")</f>
        <v/>
      </c>
      <c r="BL117" s="166" t="str">
        <f>IFERROR(IF(GETPIVOTDATA("DateRDV",TCD!$B$1,"DT","CH","Bénéficiaire",$A117,BL$6,BL$5,"Mois (DateRDV)",BL$7,"Années (DateRDV)",BL$3),1,""),"")</f>
        <v/>
      </c>
      <c r="BM117" s="166" t="str">
        <f>IFERROR(IF(GETPIVOTDATA("DateRDV",TCD!$B$1,"DT","CH","Bénéficiaire",$A117,BM$6,BM$5,"Mois (DateRDV)",BM$7,"Années (DateRDV)",BM$3),2,""),"")</f>
        <v/>
      </c>
      <c r="BN117" s="166" t="str">
        <f>IFERROR(IF(GETPIVOTDATA("DateRDV",TCD!$B$1,"DT","CH","Bénéficiaire",$A117,BN$6,BN$5,"Mois (DateRDV)",BN$7,"Années (DateRDV)",BN$3,"Présence","Excusé"),3,""),"")</f>
        <v/>
      </c>
      <c r="BO117" s="166" t="str">
        <f>IFERROR(IF(GETPIVOTDATA("DateRDV",TCD!$B$1,"DT","CH","Bénéficiaire",$A117,BO$6,BO$5,"Mois (DateRDV)",BO$7,"Années (DateRDV)",BO$3,"Présence","Absent"),4,""),"")</f>
        <v/>
      </c>
      <c r="BP117" s="166" t="str">
        <f>IFERROR(IF(GETPIVOTDATA("DateRDV",TCD!$B$1,"DT","CH","Bénéficiaire",$A117,BP$6,BP$5,"Mois (DateRDV)",BP$7,"Années (DateRDV)",BP$3),1,""),"")</f>
        <v/>
      </c>
      <c r="BQ117" s="166" t="str">
        <f>IFERROR(IF(GETPIVOTDATA("DateRDV",TCD!$B$1,"DT","CH","Bénéficiaire",$A117,BQ$6,BQ$5,"Mois (DateRDV)",BQ$7,"Années (DateRDV)",BQ$3),2,""),"")</f>
        <v/>
      </c>
      <c r="BR117" s="166" t="str">
        <f>IFERROR(IF(GETPIVOTDATA("DateRDV",TCD!$B$1,"DT","CH","Bénéficiaire",$A117,BR$6,BR$5,"Mois (DateRDV)",BR$7,"Années (DateRDV)",BR$3,"Présence","Excusé"),3,""),"")</f>
        <v/>
      </c>
      <c r="BS117" s="166" t="str">
        <f>IFERROR(IF(GETPIVOTDATA("DateRDV",TCD!$B$1,"DT","CH","Bénéficiaire",$A117,BS$6,BS$5,"Mois (DateRDV)",BS$7,"Années (DateRDV)",BS$3,"Présence","Absent"),4,""),"")</f>
        <v/>
      </c>
      <c r="BT117" s="166" t="str">
        <f>IFERROR(IF(GETPIVOTDATA("DateRDV",TCD!$B$1,"DT","CH","Bénéficiaire",$A117,BT$6,BT$5,"Mois (DateRDV)",BT$7,"Années (DateRDV)",BT$3),1,""),"")</f>
        <v/>
      </c>
      <c r="BU117" s="166" t="str">
        <f>IFERROR(IF(GETPIVOTDATA("DateRDV",TCD!$B$1,"DT","CH","Bénéficiaire",$A117,BU$6,BU$5,"Mois (DateRDV)",BU$7,"Années (DateRDV)",BU$3),2,""),"")</f>
        <v/>
      </c>
      <c r="BV117" s="166" t="str">
        <f>IFERROR(IF(GETPIVOTDATA("DateRDV",TCD!$B$1,"DT","CH","Bénéficiaire",$A117,BV$6,BV$5,"Mois (DateRDV)",BV$7,"Années (DateRDV)",BV$3,"Présence","Excusé"),3,""),"")</f>
        <v/>
      </c>
      <c r="BW117" s="166" t="str">
        <f>IFERROR(IF(GETPIVOTDATA("DateRDV",TCD!$B$1,"DT","CH","Bénéficiaire",$A117,BW$6,BW$5,"Mois (DateRDV)",BW$7,"Années (DateRDV)",BW$3,"Présence","Absent"),4,""),"")</f>
        <v/>
      </c>
      <c r="BX117" s="166" t="str">
        <f>IFERROR(IF(GETPIVOTDATA("DateRDV",TCD!$B$1,"DT","CH","Bénéficiaire",$A117,BX$6,BX$5,"Mois (DateRDV)",BX$7,"Années (DateRDV)",BX$3),1,""),"")</f>
        <v/>
      </c>
      <c r="BY117" s="166" t="str">
        <f>IFERROR(IF(GETPIVOTDATA("DateRDV",TCD!$B$1,"DT","CH","Bénéficiaire",$A117,BY$6,BY$5,"Mois (DateRDV)",BY$7,"Années (DateRDV)",BY$3),2,""),"")</f>
        <v/>
      </c>
      <c r="BZ117" s="166" t="str">
        <f>IFERROR(IF(GETPIVOTDATA("DateRDV",TCD!$B$1,"DT","CH","Bénéficiaire",$A117,BZ$6,BZ$5,"Mois (DateRDV)",BZ$7,"Années (DateRDV)",BZ$3,"Présence","Excusé"),3,""),"")</f>
        <v/>
      </c>
      <c r="CA117" s="166" t="str">
        <f>IFERROR(IF(GETPIVOTDATA("DateRDV",TCD!$B$1,"DT","CH","Bénéficiaire",$A117,CA$6,CA$5,"Mois (DateRDV)",CA$7,"Années (DateRDV)",CA$3,"Présence","Absent"),4,""),"")</f>
        <v/>
      </c>
      <c r="CB117" s="166" t="str">
        <f>IFERROR(IF(GETPIVOTDATA("DateRDV",TCD!$B$1,"DT","CH","Bénéficiaire",$A117,CB$6,CB$5,"Mois (DateRDV)",CB$7,"Années (DateRDV)",CB$3),1,""),"")</f>
        <v/>
      </c>
      <c r="CC117" s="166" t="str">
        <f>IFERROR(IF(GETPIVOTDATA("DateRDV",TCD!$B$1,"DT","CH","Bénéficiaire",$A117,CC$6,CC$5,"Mois (DateRDV)",CC$7,"Années (DateRDV)",CC$3),2,""),"")</f>
        <v/>
      </c>
      <c r="CD117" s="166" t="str">
        <f>IFERROR(IF(GETPIVOTDATA("DateRDV",TCD!$B$1,"DT","CH","Bénéficiaire",$A117,CD$6,CD$5,"Mois (DateRDV)",CD$7,"Années (DateRDV)",CD$3,"Présence","Excusé"),3,""),"")</f>
        <v/>
      </c>
      <c r="CE117" s="166" t="str">
        <f>IFERROR(IF(GETPIVOTDATA("DateRDV",TCD!$B$1,"DT","CH","Bénéficiaire",$A117,CE$6,CE$5,"Mois (DateRDV)",CE$7,"Années (DateRDV)",CE$3,"Présence","Absent"),4,""),"")</f>
        <v/>
      </c>
      <c r="CF117" s="166" t="str">
        <f>IFERROR(IF(GETPIVOTDATA("DateRDV",TCD!$B$1,"DT","CH","Bénéficiaire",$A117,CF$6,CF$5,"Mois (DateRDV)",CF$7,"Années (DateRDV)",CF$3),1,""),"")</f>
        <v/>
      </c>
      <c r="CG117" s="166" t="str">
        <f>IFERROR(IF(GETPIVOTDATA("DateRDV",TCD!$B$1,"DT","CH","Bénéficiaire",$A117,CG$6,CG$5,"Mois (DateRDV)",CG$7,"Années (DateRDV)",CG$3),2,""),"")</f>
        <v/>
      </c>
      <c r="CH117" s="166" t="str">
        <f>IFERROR(IF(GETPIVOTDATA("DateRDV",TCD!$B$1,"DT","CH","Bénéficiaire",$A117,CH$6,CH$5,"Mois (DateRDV)",CH$7,"Années (DateRDV)",CH$3,"Présence","Excusé"),3,""),"")</f>
        <v/>
      </c>
      <c r="CI117" s="166" t="str">
        <f>IFERROR(IF(GETPIVOTDATA("DateRDV",TCD!$B$1,"DT","CH","Bénéficiaire",$A117,CI$6,CI$5,"Mois (DateRDV)",CI$7,"Années (DateRDV)",CI$3,"Présence","Absent"),4,""),"")</f>
        <v/>
      </c>
      <c r="CJ117" s="166" t="str">
        <f>IFERROR(IF(GETPIVOTDATA("DateRDV",TCD!$B$1,"DT","CH","Bénéficiaire",$A117,CJ$6,CJ$5,"Mois (DateRDV)",CJ$7,"Années (DateRDV)",CJ$3),1,""),"")</f>
        <v/>
      </c>
      <c r="CK117" s="166" t="str">
        <f>IFERROR(IF(GETPIVOTDATA("DateRDV",TCD!$B$1,"DT","CH","Bénéficiaire",$A117,CK$6,CK$5,"Mois (DateRDV)",CK$7,"Années (DateRDV)",CK$3),2,""),"")</f>
        <v/>
      </c>
      <c r="CL117" s="166" t="str">
        <f>IFERROR(IF(GETPIVOTDATA("DateRDV",TCD!$B$1,"DT","CH","Bénéficiaire",$A117,CL$6,CL$5,"Mois (DateRDV)",CL$7,"Années (DateRDV)",CL$3,"Présence","Excusé"),3,""),"")</f>
        <v/>
      </c>
      <c r="CM117" s="166" t="str">
        <f>IFERROR(IF(GETPIVOTDATA("DateRDV",TCD!$B$1,"DT","CH","Bénéficiaire",$A117,CM$6,CM$5,"Mois (DateRDV)",CM$7,"Années (DateRDV)",CM$3,"Présence","Absent"),4,""),"")</f>
        <v/>
      </c>
      <c r="CN117" s="166" t="str">
        <f>IFERROR(IF(GETPIVOTDATA("DateRDV",TCD!$B$1,"DT","CH","Bénéficiaire",$A117,CN$6,CN$5,"Mois (DateRDV)",CN$7,"Années (DateRDV)",CN$3),1,""),"")</f>
        <v/>
      </c>
      <c r="CO117" s="166" t="str">
        <f>IFERROR(IF(GETPIVOTDATA("DateRDV",TCD!$B$1,"DT","CH","Bénéficiaire",$A117,CO$6,CO$5,"Mois (DateRDV)",CO$7,"Années (DateRDV)",CO$3),2,""),"")</f>
        <v/>
      </c>
      <c r="CP117" s="166" t="str">
        <f>IFERROR(IF(GETPIVOTDATA("DateRDV",TCD!$B$1,"DT","CH","Bénéficiaire",$A117,CP$6,CP$5,"Mois (DateRDV)",CP$7,"Années (DateRDV)",CP$3,"Présence","Excusé"),3,""),"")</f>
        <v/>
      </c>
      <c r="CQ117" s="166" t="str">
        <f>IFERROR(IF(GETPIVOTDATA("DateRDV",TCD!$B$1,"DT","CH","Bénéficiaire",$A117,CQ$6,CQ$5,"Mois (DateRDV)",CQ$7,"Années (DateRDV)",CQ$3,"Présence","Absent"),4,""),"")</f>
        <v/>
      </c>
      <c r="CR117" s="166" t="str">
        <f>IFERROR(IF(GETPIVOTDATA("DateRDV",TCD!$B$1,"DT","CH","Bénéficiaire",$A117,CR$6,CR$5,"Mois (DateRDV)",CR$7,"Années (DateRDV)",CR$3),1,""),"")</f>
        <v/>
      </c>
      <c r="CS117" s="166" t="str">
        <f>IFERROR(IF(GETPIVOTDATA("DateRDV",TCD!$B$1,"DT","CH","Bénéficiaire",$A117,CS$6,CS$5,"Mois (DateRDV)",CS$7,"Années (DateRDV)",CS$3),2,""),"")</f>
        <v/>
      </c>
      <c r="CT117" s="166" t="str">
        <f>IFERROR(IF(GETPIVOTDATA("DateRDV",TCD!$B$1,"DT","CH","Bénéficiaire",$A117,CT$6,CT$5,"Mois (DateRDV)",CT$7,"Années (DateRDV)",CT$3,"Présence","Excusé"),3,""),"")</f>
        <v/>
      </c>
      <c r="CU117" s="166" t="str">
        <f>IFERROR(IF(GETPIVOTDATA("DateRDV",TCD!$B$1,"DT","CH","Bénéficiaire",$A117,CU$6,CU$5,"Mois (DateRDV)",CU$7,"Années (DateRDV)",CU$3,"Présence","Absent"),4,""),"")</f>
        <v/>
      </c>
      <c r="CV117" s="166" t="str">
        <f>IFERROR(IF(GETPIVOTDATA("DateRDV",TCD!$B$1,"DT","CH","Bénéficiaire",$A117,CV$6,CV$5,"Mois (DateRDV)",CV$7,"Années (DateRDV)",CV$3),1,""),"")</f>
        <v/>
      </c>
      <c r="CW117" s="166" t="str">
        <f>IFERROR(IF(GETPIVOTDATA("DateRDV",TCD!$B$1,"DT","CH","Bénéficiaire",$A117,CW$6,CW$5,"Mois (DateRDV)",CW$7,"Années (DateRDV)",CW$3),2,""),"")</f>
        <v/>
      </c>
      <c r="CX117" s="166" t="str">
        <f>IFERROR(IF(GETPIVOTDATA("DateRDV",TCD!$B$1,"DT","CH","Bénéficiaire",$A117,CX$6,CX$5,"Mois (DateRDV)",CX$7,"Années (DateRDV)",CX$3,"Présence","Excusé"),3,""),"")</f>
        <v/>
      </c>
      <c r="CY117" s="166" t="str">
        <f>IFERROR(IF(GETPIVOTDATA("DateRDV",TCD!$B$1,"DT","CH","Bénéficiaire",$A117,CY$6,CY$5,"Mois (DateRDV)",CY$7,"Années (DateRDV)",CY$3,"Présence","Absent"),4,""),"")</f>
        <v/>
      </c>
      <c r="CZ117" s="166" t="str">
        <f>IFERROR(IF(GETPIVOTDATA("DateRDV",TCD!$B$1,"DT","CH","Bénéficiaire",$A117,CZ$6,CZ$5,"Mois (DateRDV)",CZ$7,"Années (DateRDV)",CZ$3),1,""),"")</f>
        <v/>
      </c>
      <c r="DA117" s="166" t="str">
        <f>IFERROR(IF(GETPIVOTDATA("DateRDV",TCD!$B$1,"DT","CH","Bénéficiaire",$A117,DA$6,DA$5,"Mois (DateRDV)",DA$7,"Années (DateRDV)",DA$3),2,""),"")</f>
        <v/>
      </c>
      <c r="DB117" s="166" t="str">
        <f>IFERROR(IF(GETPIVOTDATA("DateRDV",TCD!$B$1,"DT","CH","Bénéficiaire",$A117,DB$6,DB$5,"Mois (DateRDV)",DB$7,"Années (DateRDV)",DB$3,"Présence","Excusé"),3,""),"")</f>
        <v/>
      </c>
      <c r="DC117" s="166" t="str">
        <f>IFERROR(IF(GETPIVOTDATA("DateRDV",TCD!$B$1,"DT","CH","Bénéficiaire",$A117,DC$6,DC$5,"Mois (DateRDV)",DC$7,"Années (DateRDV)",DC$3,"Présence","Absent"),4,""),"")</f>
        <v/>
      </c>
      <c r="DD117" s="166" t="str">
        <f>IFERROR(IF(GETPIVOTDATA("DateRDV",TCD!$B$1,"DT","CH","Bénéficiaire",$A117,DD$6,DD$5,"Mois (DateRDV)",DD$7,"Années (DateRDV)",DD$3),1,""),"")</f>
        <v/>
      </c>
      <c r="DE117" s="166" t="str">
        <f>IFERROR(IF(GETPIVOTDATA("DateRDV",TCD!$B$1,"DT","CH","Bénéficiaire",$A117,DE$6,DE$5,"Mois (DateRDV)",DE$7,"Années (DateRDV)",DE$3),2,""),"")</f>
        <v/>
      </c>
      <c r="DF117" s="166" t="str">
        <f>IFERROR(IF(GETPIVOTDATA("DateRDV",TCD!$B$1,"DT","CH","Bénéficiaire",$A117,DF$6,DF$5,"Mois (DateRDV)",DF$7,"Années (DateRDV)",DF$3,"Présence","Excusé"),3,""),"")</f>
        <v/>
      </c>
      <c r="DG117" s="166" t="str">
        <f>IFERROR(IF(GETPIVOTDATA("DateRDV",TCD!$B$1,"DT","CH","Bénéficiaire",$A117,DG$6,DG$5,"Mois (DateRDV)",DG$7,"Années (DateRDV)",DG$3,"Présence","Absent"),4,""),"")</f>
        <v/>
      </c>
      <c r="DH117" s="166" t="str">
        <f>IFERROR(IF(GETPIVOTDATA("DateRDV",TCD!$B$1,"DT","CH","Bénéficiaire",$A117,DH$6,DH$5,"Mois (DateRDV)",DH$7,"Années (DateRDV)",DH$3),1,""),"")</f>
        <v/>
      </c>
      <c r="DI117" s="166" t="str">
        <f>IFERROR(IF(GETPIVOTDATA("DateRDV",TCD!$B$1,"DT","CH","Bénéficiaire",$A117,DI$6,DI$5,"Mois (DateRDV)",DI$7,"Années (DateRDV)",DI$3),2,""),"")</f>
        <v/>
      </c>
      <c r="DJ117" s="166" t="str">
        <f>IFERROR(IF(GETPIVOTDATA("DateRDV",TCD!$B$1,"DT","CH","Bénéficiaire",$A117,DJ$6,DJ$5,"Mois (DateRDV)",DJ$7,"Années (DateRDV)",DJ$3,"Présence","Excusé"),3,""),"")</f>
        <v/>
      </c>
      <c r="DK117" s="166" t="str">
        <f>IFERROR(IF(GETPIVOTDATA("DateRDV",TCD!$B$1,"DT","CH","Bénéficiaire",$A117,DK$6,DK$5,"Mois (DateRDV)",DK$7,"Années (DateRDV)",DK$3,"Présence","Absent"),4,""),"")</f>
        <v/>
      </c>
      <c r="DL117" s="166" t="str">
        <f>IFERROR(IF(GETPIVOTDATA("DateRDV",TCD!$B$1,"DT","CH","Bénéficiaire",$A117,DL$6,DL$5,"Mois (DateRDV)",DL$7,"Années (DateRDV)",DL$3),1,""),"")</f>
        <v/>
      </c>
      <c r="DM117" s="166" t="str">
        <f>IFERROR(IF(GETPIVOTDATA("DateRDV",TCD!$B$1,"DT","CH","Bénéficiaire",$A117,DM$6,DM$5,"Mois (DateRDV)",DM$7,"Années (DateRDV)",DM$3),2,""),"")</f>
        <v/>
      </c>
      <c r="DN117" s="166" t="str">
        <f>IFERROR(IF(GETPIVOTDATA("DateRDV",TCD!$B$1,"DT","CH","Bénéficiaire",$A117,DN$6,DN$5,"Mois (DateRDV)",DN$7,"Années (DateRDV)",DN$3,"Présence","Excusé"),3,""),"")</f>
        <v/>
      </c>
      <c r="DO117" s="166" t="str">
        <f>IFERROR(IF(GETPIVOTDATA("DateRDV",TCD!$B$1,"DT","CH","Bénéficiaire",$A117,DO$6,DO$5,"Mois (DateRDV)",DO$7,"Années (DateRDV)",DO$3,"Présence","Absent"),4,""),"")</f>
        <v/>
      </c>
    </row>
    <row r="118" spans="2:119" x14ac:dyDescent="0.2">
      <c r="B118" s="169" t="str">
        <f>IFERROR(IF(INDEX(Data!P:P,MATCH(A118,Data!B:B,0))&lt;&gt;"",INDEX(Data!P:P,MATCH(A118,Data!B:B,0)),""),"")</f>
        <v/>
      </c>
      <c r="C118" s="169" t="str">
        <f>IFERROR(IF(INDEX(Data!O:O,MATCH(A118,Data!B:B,0))&lt;&gt;"",INDEX(Data!O:O,MATCH(A118,Data!B:B,0)),""),"")</f>
        <v/>
      </c>
      <c r="D118" s="169" t="str">
        <f>IFERROR(IF(INDEX(Data!J:J,MATCH(A118,Data!B:B,0))&lt;&gt;"",INDEX(Data!J:J,MATCH(A118,Data!B:B,0)),""),"")</f>
        <v/>
      </c>
      <c r="E118" s="169" t="str">
        <f>IFERROR(IF(INDEX(Data!M:M,MATCH(A118,Data!B:B,0))&lt;&gt;"",INDEX(Data!M:M,MATCH(A118,Data!B:B,0)),""),"")</f>
        <v/>
      </c>
      <c r="F118" s="169" t="str">
        <f>IFERROR(IF(INDEX(Data!N:N,MATCH(A118,Data!B:B,0))&lt;&gt;"",INDEX(Data!N:N,MATCH(A118,Data!B:B,0)),""),"")</f>
        <v/>
      </c>
      <c r="G118" s="170" t="str">
        <f>IFERROR(IF(INDEX(Data!K:K,MATCH(A118,Data!B:B,0))&lt;&gt;"",INDEX(Data!K:K,MATCH(A118,Data!B:B,0)),""),"")</f>
        <v/>
      </c>
      <c r="H118" s="170" t="str">
        <f>IFERROR(IF(INDEX(Data!L:L,MATCH(A118,Data!B:B,0))&lt;&gt;"",INDEX(Data!L:L,MATCH(A118,Data!B:B,0)),""),"")</f>
        <v/>
      </c>
      <c r="I118" s="170" t="str">
        <f>IFERROR(IF(INDEX(Data!C:C,MATCH(A118,Data!B:B,0))&lt;&gt;"",INDEX(Data!C:C,MATCH(A118,Data!B:B,0)),""),"")</f>
        <v/>
      </c>
      <c r="J118" s="170" t="str">
        <f>IFERROR(IF(INDEX(Data!D:D,MATCH(A118,Data!B:B,0))&lt;&gt;"",INDEX(Data!D:D,MATCH(A118,Data!B:B,0)),""),"")</f>
        <v/>
      </c>
      <c r="K118" s="171" t="str">
        <f>IFERROR(IF(INDEX(Data!H:H,MATCH(A118,Data!B:B,0))&lt;&gt;"",INDEX(Data!H:H,MATCH(A118,Data!B:B,0)),""),"")</f>
        <v/>
      </c>
      <c r="L118" s="166" t="str">
        <f>IFERROR(IF(GETPIVOTDATA("DateRDV",TCD!$B$1,"DT","CH","Bénéficiaire",$A118,L$6,L$5,"Mois (DateRDV)",L$7,"Années (DateRDV)",L$3),1,""),"")</f>
        <v/>
      </c>
      <c r="M118" s="166" t="str">
        <f>IFERROR(IF(GETPIVOTDATA("DateRDV",TCD!$B$1,"DT","CH","Bénéficiaire",$A118,M$6,M$5,"Mois (DateRDV)",M$7,"Années (DateRDV)",M$3),2,""),"")</f>
        <v/>
      </c>
      <c r="N118" s="166" t="str">
        <f>IFERROR(IF(GETPIVOTDATA("DateRDV",TCD!$B$1,"DT","CH","Bénéficiaire",$A118,N$6,N$5,"Mois (DateRDV)",N$7,"Années (DateRDV)",N$3,"Présence","Excusé"),3,""),"")</f>
        <v/>
      </c>
      <c r="O118" s="166" t="str">
        <f>IFERROR(IF(GETPIVOTDATA("DateRDV",TCD!$B$1,"DT","CH","Bénéficiaire",$A118,O$6,O$5,"Mois (DateRDV)",O$7,"Années (DateRDV)",O$3,"Présence","Absent"),4,""),"")</f>
        <v/>
      </c>
      <c r="P118" s="166" t="str">
        <f>IFERROR(IF(GETPIVOTDATA("DateRDV",TCD!$B$1,"DT","CH","Bénéficiaire",$A118,P$6,P$5,"Mois (DateRDV)",P$7,"Années (DateRDV)",P$3),1,""),"")</f>
        <v/>
      </c>
      <c r="Q118" s="166" t="str">
        <f>IFERROR(IF(GETPIVOTDATA("DateRDV",TCD!$B$1,"DT","CH","Bénéficiaire",$A118,Q$6,Q$5,"Mois (DateRDV)",Q$7,"Années (DateRDV)",Q$3),2,""),"")</f>
        <v/>
      </c>
      <c r="R118" s="166" t="str">
        <f>IFERROR(IF(GETPIVOTDATA("DateRDV",TCD!$B$1,"DT","CH","Bénéficiaire",$A118,R$6,R$5,"Mois (DateRDV)",R$7,"Années (DateRDV)",R$3,"Présence","Excusé"),3,""),"")</f>
        <v/>
      </c>
      <c r="S118" s="166" t="str">
        <f>IFERROR(IF(GETPIVOTDATA("DateRDV",TCD!$B$1,"DT","CH","Bénéficiaire",$A118,S$6,S$5,"Mois (DateRDV)",S$7,"Années (DateRDV)",S$3,"Présence","Absent"),4,""),"")</f>
        <v/>
      </c>
      <c r="T118" s="166" t="str">
        <f>IFERROR(IF(GETPIVOTDATA("DateRDV",TCD!$B$1,"DT","CH","Bénéficiaire",$A118,T$6,T$5,"Mois (DateRDV)",T$7,"Années (DateRDV)",T$3),1,""),"")</f>
        <v/>
      </c>
      <c r="U118" s="166" t="str">
        <f>IFERROR(IF(GETPIVOTDATA("DateRDV",TCD!$B$1,"DT","CH","Bénéficiaire",$A118,U$6,U$5,"Mois (DateRDV)",U$7,"Années (DateRDV)",U$3),2,""),"")</f>
        <v/>
      </c>
      <c r="V118" s="166" t="str">
        <f>IFERROR(IF(GETPIVOTDATA("DateRDV",TCD!$B$1,"DT","CH","Bénéficiaire",$A118,V$6,V$5,"Mois (DateRDV)",V$7,"Années (DateRDV)",V$3,"Présence","Excusé"),3,""),"")</f>
        <v/>
      </c>
      <c r="W118" s="166" t="str">
        <f>IFERROR(IF(GETPIVOTDATA("DateRDV",TCD!$B$1,"DT","CH","Bénéficiaire",$A118,W$6,W$5,"Mois (DateRDV)",W$7,"Années (DateRDV)",W$3,"Présence","Absent"),4,""),"")</f>
        <v/>
      </c>
      <c r="X118" s="166" t="str">
        <f>IFERROR(IF(GETPIVOTDATA("DateRDV",TCD!$B$1,"DT","CH","Bénéficiaire",$A118,X$6,X$5,"Mois (DateRDV)",X$7,"Années (DateRDV)",X$3),1,""),"")</f>
        <v/>
      </c>
      <c r="Y118" s="166" t="str">
        <f>IFERROR(IF(GETPIVOTDATA("DateRDV",TCD!$B$1,"DT","CH","Bénéficiaire",$A118,Y$6,Y$5,"Mois (DateRDV)",Y$7,"Années (DateRDV)",Y$3),2,""),"")</f>
        <v/>
      </c>
      <c r="Z118" s="166" t="str">
        <f>IFERROR(IF(GETPIVOTDATA("DateRDV",TCD!$B$1,"DT","CH","Bénéficiaire",$A118,Z$6,Z$5,"Mois (DateRDV)",Z$7,"Années (DateRDV)",Z$3,"Présence","Excusé"),3,""),"")</f>
        <v/>
      </c>
      <c r="AA118" s="166" t="str">
        <f>IFERROR(IF(GETPIVOTDATA("DateRDV",TCD!$B$1,"DT","CH","Bénéficiaire",$A118,AA$6,AA$5,"Mois (DateRDV)",AA$7,"Années (DateRDV)",AA$3,"Présence","Absent"),4,""),"")</f>
        <v/>
      </c>
      <c r="AB118" s="166" t="str">
        <f>IFERROR(IF(GETPIVOTDATA("DateRDV",TCD!$B$1,"DT","CH","Bénéficiaire",$A118,AB$6,AB$5,"Mois (DateRDV)",AB$7,"Années (DateRDV)",AB$3),1,""),"")</f>
        <v/>
      </c>
      <c r="AC118" s="166" t="str">
        <f>IFERROR(IF(GETPIVOTDATA("DateRDV",TCD!$B$1,"DT","CH","Bénéficiaire",$A118,AC$6,AC$5,"Mois (DateRDV)",AC$7,"Années (DateRDV)",AC$3),2,""),"")</f>
        <v/>
      </c>
      <c r="AD118" s="166" t="str">
        <f>IFERROR(IF(GETPIVOTDATA("DateRDV",TCD!$B$1,"DT","CH","Bénéficiaire",$A118,AD$6,AD$5,"Mois (DateRDV)",AD$7,"Années (DateRDV)",AD$3,"Présence","Excusé"),3,""),"")</f>
        <v/>
      </c>
      <c r="AE118" s="166" t="str">
        <f>IFERROR(IF(GETPIVOTDATA("DateRDV",TCD!$B$1,"DT","CH","Bénéficiaire",$A118,AE$6,AE$5,"Mois (DateRDV)",AE$7,"Années (DateRDV)",AE$3,"Présence","Absent"),4,""),"")</f>
        <v/>
      </c>
      <c r="AF118" s="166" t="str">
        <f>IFERROR(IF(GETPIVOTDATA("DateRDV",TCD!$B$1,"DT","CH","Bénéficiaire",$A118,AF$6,AF$5,"Mois (DateRDV)",AF$7,"Années (DateRDV)",AF$3),1,""),"")</f>
        <v/>
      </c>
      <c r="AG118" s="166" t="str">
        <f>IFERROR(IF(GETPIVOTDATA("DateRDV",TCD!$B$1,"DT","CH","Bénéficiaire",$A118,AG$6,AG$5,"Mois (DateRDV)",AG$7,"Années (DateRDV)",AG$3),2,""),"")</f>
        <v/>
      </c>
      <c r="AH118" s="166" t="str">
        <f>IFERROR(IF(GETPIVOTDATA("DateRDV",TCD!$B$1,"DT","CH","Bénéficiaire",$A118,AH$6,AH$5,"Mois (DateRDV)",AH$7,"Années (DateRDV)",AH$3,"Présence","Excusé"),3,""),"")</f>
        <v/>
      </c>
      <c r="AI118" s="166" t="str">
        <f>IFERROR(IF(GETPIVOTDATA("DateRDV",TCD!$B$1,"DT","CH","Bénéficiaire",$A118,AI$6,AI$5,"Mois (DateRDV)",AI$7,"Années (DateRDV)",AI$3,"Présence","Absent"),4,""),"")</f>
        <v/>
      </c>
      <c r="AJ118" s="166" t="str">
        <f>IFERROR(IF(GETPIVOTDATA("DateRDV",TCD!$B$1,"DT","CH","Bénéficiaire",$A118,AJ$6,AJ$5,"Mois (DateRDV)",AJ$7,"Années (DateRDV)",AJ$3),1,""),"")</f>
        <v/>
      </c>
      <c r="AK118" s="166" t="str">
        <f>IFERROR(IF(GETPIVOTDATA("DateRDV",TCD!$B$1,"DT","CH","Bénéficiaire",$A118,AK$6,AK$5,"Mois (DateRDV)",AK$7,"Années (DateRDV)",AK$3),2,""),"")</f>
        <v/>
      </c>
      <c r="AL118" s="166" t="str">
        <f>IFERROR(IF(GETPIVOTDATA("DateRDV",TCD!$B$1,"DT","CH","Bénéficiaire",$A118,AL$6,AL$5,"Mois (DateRDV)",AL$7,"Années (DateRDV)",AL$3,"Présence","Excusé"),3,""),"")</f>
        <v/>
      </c>
      <c r="AM118" s="166" t="str">
        <f>IFERROR(IF(GETPIVOTDATA("DateRDV",TCD!$B$1,"DT","CH","Bénéficiaire",$A118,AM$6,AM$5,"Mois (DateRDV)",AM$7,"Années (DateRDV)",AM$3,"Présence","Absent"),4,""),"")</f>
        <v/>
      </c>
      <c r="AN118" s="166" t="str">
        <f>IFERROR(IF(GETPIVOTDATA("DateRDV",TCD!$B$1,"DT","CH","Bénéficiaire",$A118,AN$6,AN$5,"Mois (DateRDV)",AN$7,"Années (DateRDV)",AN$3),1,""),"")</f>
        <v/>
      </c>
      <c r="AO118" s="166" t="str">
        <f>IFERROR(IF(GETPIVOTDATA("DateRDV",TCD!$B$1,"DT","CH","Bénéficiaire",$A118,AO$6,AO$5,"Mois (DateRDV)",AO$7,"Années (DateRDV)",AO$3),2,""),"")</f>
        <v/>
      </c>
      <c r="AP118" s="166" t="str">
        <f>IFERROR(IF(GETPIVOTDATA("DateRDV",TCD!$B$1,"DT","CH","Bénéficiaire",$A118,AP$6,AP$5,"Mois (DateRDV)",AP$7,"Années (DateRDV)",AP$3,"Présence","Excusé"),3,""),"")</f>
        <v/>
      </c>
      <c r="AQ118" s="166" t="str">
        <f>IFERROR(IF(GETPIVOTDATA("DateRDV",TCD!$B$1,"DT","CH","Bénéficiaire",$A118,AQ$6,AQ$5,"Mois (DateRDV)",AQ$7,"Années (DateRDV)",AQ$3,"Présence","Absent"),4,""),"")</f>
        <v/>
      </c>
      <c r="AR118" s="166" t="str">
        <f>IFERROR(IF(GETPIVOTDATA("DateRDV",TCD!$B$1,"DT","CH","Bénéficiaire",$A118,AR$6,AR$5,"Mois (DateRDV)",AR$7,"Années (DateRDV)",AR$3),1,""),"")</f>
        <v/>
      </c>
      <c r="AS118" s="166" t="str">
        <f>IFERROR(IF(GETPIVOTDATA("DateRDV",TCD!$B$1,"DT","CH","Bénéficiaire",$A118,AS$6,AS$5,"Mois (DateRDV)",AS$7,"Années (DateRDV)",AS$3),2,""),"")</f>
        <v/>
      </c>
      <c r="AT118" s="166" t="str">
        <f>IFERROR(IF(GETPIVOTDATA("DateRDV",TCD!$B$1,"DT","CH","Bénéficiaire",$A118,AT$6,AT$5,"Mois (DateRDV)",AT$7,"Années (DateRDV)",AT$3,"Présence","Excusé"),3,""),"")</f>
        <v/>
      </c>
      <c r="AU118" s="166" t="str">
        <f>IFERROR(IF(GETPIVOTDATA("DateRDV",TCD!$B$1,"DT","CH","Bénéficiaire",$A118,AU$6,AU$5,"Mois (DateRDV)",AU$7,"Années (DateRDV)",AU$3,"Présence","Absent"),4,""),"")</f>
        <v/>
      </c>
      <c r="AV118" s="166" t="str">
        <f>IFERROR(IF(GETPIVOTDATA("DateRDV",TCD!$B$1,"DT","CH","Bénéficiaire",$A118,AV$6,AV$5,"Mois (DateRDV)",AV$7,"Années (DateRDV)",AV$3),1,""),"")</f>
        <v/>
      </c>
      <c r="AW118" s="166" t="str">
        <f>IFERROR(IF(GETPIVOTDATA("DateRDV",TCD!$B$1,"DT","CH","Bénéficiaire",$A118,AW$6,AW$5,"Mois (DateRDV)",AW$7,"Années (DateRDV)",AW$3),2,""),"")</f>
        <v/>
      </c>
      <c r="AX118" s="166" t="str">
        <f>IFERROR(IF(GETPIVOTDATA("DateRDV",TCD!$B$1,"DT","CH","Bénéficiaire",$A118,AX$6,AX$5,"Mois (DateRDV)",AX$7,"Années (DateRDV)",AX$3,"Présence","Excusé"),3,""),"")</f>
        <v/>
      </c>
      <c r="AY118" s="166" t="str">
        <f>IFERROR(IF(GETPIVOTDATA("DateRDV",TCD!$B$1,"DT","CH","Bénéficiaire",$A118,AY$6,AY$5,"Mois (DateRDV)",AY$7,"Années (DateRDV)",AY$3,"Présence","Absent"),4,""),"")</f>
        <v/>
      </c>
      <c r="AZ118" s="166" t="str">
        <f>IFERROR(IF(GETPIVOTDATA("DateRDV",TCD!$B$1,"DT","CH","Bénéficiaire",$A118,AZ$6,AZ$5,"Mois (DateRDV)",AZ$7,"Années (DateRDV)",AZ$3),1,""),"")</f>
        <v/>
      </c>
      <c r="BA118" s="166" t="str">
        <f>IFERROR(IF(GETPIVOTDATA("DateRDV",TCD!$B$1,"DT","CH","Bénéficiaire",$A118,BA$6,BA$5,"Mois (DateRDV)",BA$7,"Années (DateRDV)",BA$3),2,""),"")</f>
        <v/>
      </c>
      <c r="BB118" s="166" t="str">
        <f>IFERROR(IF(GETPIVOTDATA("DateRDV",TCD!$B$1,"DT","CH","Bénéficiaire",$A118,BB$6,BB$5,"Mois (DateRDV)",BB$7,"Années (DateRDV)",BB$3,"Présence","Excusé"),3,""),"")</f>
        <v/>
      </c>
      <c r="BC118" s="166" t="str">
        <f>IFERROR(IF(GETPIVOTDATA("DateRDV",TCD!$B$1,"DT","CH","Bénéficiaire",$A118,BC$6,BC$5,"Mois (DateRDV)",BC$7,"Années (DateRDV)",BC$3,"Présence","Absent"),4,""),"")</f>
        <v/>
      </c>
      <c r="BD118" s="166" t="str">
        <f>IFERROR(IF(GETPIVOTDATA("DateRDV",TCD!$B$1,"DT","CH","Bénéficiaire",$A118,BD$6,BD$5,"Mois (DateRDV)",BD$7,"Années (DateRDV)",BD$3),1,""),"")</f>
        <v/>
      </c>
      <c r="BE118" s="166" t="str">
        <f>IFERROR(IF(GETPIVOTDATA("DateRDV",TCD!$B$1,"DT","CH","Bénéficiaire",$A118,BE$6,BE$5,"Mois (DateRDV)",BE$7,"Années (DateRDV)",BE$3),2,""),"")</f>
        <v/>
      </c>
      <c r="BF118" s="166" t="str">
        <f>IFERROR(IF(GETPIVOTDATA("DateRDV",TCD!$B$1,"DT","CH","Bénéficiaire",$A118,BF$6,BF$5,"Mois (DateRDV)",BF$7,"Années (DateRDV)",BF$3,"Présence","Excusé"),3,""),"")</f>
        <v/>
      </c>
      <c r="BG118" s="166" t="str">
        <f>IFERROR(IF(GETPIVOTDATA("DateRDV",TCD!$B$1,"DT","CH","Bénéficiaire",$A118,BG$6,BG$5,"Mois (DateRDV)",BG$7,"Années (DateRDV)",BG$3,"Présence","Absent"),4,""),"")</f>
        <v/>
      </c>
      <c r="BH118" s="166" t="str">
        <f>IFERROR(IF(GETPIVOTDATA("DateRDV",TCD!$B$1,"DT","CH","Bénéficiaire",$A118,BH$6,BH$5,"Mois (DateRDV)",BH$7,"Années (DateRDV)",BH$3),1,""),"")</f>
        <v/>
      </c>
      <c r="BI118" s="166" t="str">
        <f>IFERROR(IF(GETPIVOTDATA("DateRDV",TCD!$B$1,"DT","CH","Bénéficiaire",$A118,BI$6,BI$5,"Mois (DateRDV)",BI$7,"Années (DateRDV)",BI$3),2,""),"")</f>
        <v/>
      </c>
      <c r="BJ118" s="166" t="str">
        <f>IFERROR(IF(GETPIVOTDATA("DateRDV",TCD!$B$1,"DT","CH","Bénéficiaire",$A118,BJ$6,BJ$5,"Mois (DateRDV)",BJ$7,"Années (DateRDV)",BJ$3,"Présence","Excusé"),3,""),"")</f>
        <v/>
      </c>
      <c r="BK118" s="166" t="str">
        <f>IFERROR(IF(GETPIVOTDATA("DateRDV",TCD!$B$1,"DT","CH","Bénéficiaire",$A118,BK$6,BK$5,"Mois (DateRDV)",BK$7,"Années (DateRDV)",BK$3,"Présence","Absent"),4,""),"")</f>
        <v/>
      </c>
      <c r="BL118" s="166" t="str">
        <f>IFERROR(IF(GETPIVOTDATA("DateRDV",TCD!$B$1,"DT","CH","Bénéficiaire",$A118,BL$6,BL$5,"Mois (DateRDV)",BL$7,"Années (DateRDV)",BL$3),1,""),"")</f>
        <v/>
      </c>
      <c r="BM118" s="166" t="str">
        <f>IFERROR(IF(GETPIVOTDATA("DateRDV",TCD!$B$1,"DT","CH","Bénéficiaire",$A118,BM$6,BM$5,"Mois (DateRDV)",BM$7,"Années (DateRDV)",BM$3),2,""),"")</f>
        <v/>
      </c>
      <c r="BN118" s="166" t="str">
        <f>IFERROR(IF(GETPIVOTDATA("DateRDV",TCD!$B$1,"DT","CH","Bénéficiaire",$A118,BN$6,BN$5,"Mois (DateRDV)",BN$7,"Années (DateRDV)",BN$3,"Présence","Excusé"),3,""),"")</f>
        <v/>
      </c>
      <c r="BO118" s="166" t="str">
        <f>IFERROR(IF(GETPIVOTDATA("DateRDV",TCD!$B$1,"DT","CH","Bénéficiaire",$A118,BO$6,BO$5,"Mois (DateRDV)",BO$7,"Années (DateRDV)",BO$3,"Présence","Absent"),4,""),"")</f>
        <v/>
      </c>
      <c r="BP118" s="166" t="str">
        <f>IFERROR(IF(GETPIVOTDATA("DateRDV",TCD!$B$1,"DT","CH","Bénéficiaire",$A118,BP$6,BP$5,"Mois (DateRDV)",BP$7,"Années (DateRDV)",BP$3),1,""),"")</f>
        <v/>
      </c>
      <c r="BQ118" s="166" t="str">
        <f>IFERROR(IF(GETPIVOTDATA("DateRDV",TCD!$B$1,"DT","CH","Bénéficiaire",$A118,BQ$6,BQ$5,"Mois (DateRDV)",BQ$7,"Années (DateRDV)",BQ$3),2,""),"")</f>
        <v/>
      </c>
      <c r="BR118" s="166" t="str">
        <f>IFERROR(IF(GETPIVOTDATA("DateRDV",TCD!$B$1,"DT","CH","Bénéficiaire",$A118,BR$6,BR$5,"Mois (DateRDV)",BR$7,"Années (DateRDV)",BR$3,"Présence","Excusé"),3,""),"")</f>
        <v/>
      </c>
      <c r="BS118" s="166" t="str">
        <f>IFERROR(IF(GETPIVOTDATA("DateRDV",TCD!$B$1,"DT","CH","Bénéficiaire",$A118,BS$6,BS$5,"Mois (DateRDV)",BS$7,"Années (DateRDV)",BS$3,"Présence","Absent"),4,""),"")</f>
        <v/>
      </c>
      <c r="BT118" s="166" t="str">
        <f>IFERROR(IF(GETPIVOTDATA("DateRDV",TCD!$B$1,"DT","CH","Bénéficiaire",$A118,BT$6,BT$5,"Mois (DateRDV)",BT$7,"Années (DateRDV)",BT$3),1,""),"")</f>
        <v/>
      </c>
      <c r="BU118" s="166" t="str">
        <f>IFERROR(IF(GETPIVOTDATA("DateRDV",TCD!$B$1,"DT","CH","Bénéficiaire",$A118,BU$6,BU$5,"Mois (DateRDV)",BU$7,"Années (DateRDV)",BU$3),2,""),"")</f>
        <v/>
      </c>
      <c r="BV118" s="166" t="str">
        <f>IFERROR(IF(GETPIVOTDATA("DateRDV",TCD!$B$1,"DT","CH","Bénéficiaire",$A118,BV$6,BV$5,"Mois (DateRDV)",BV$7,"Années (DateRDV)",BV$3,"Présence","Excusé"),3,""),"")</f>
        <v/>
      </c>
      <c r="BW118" s="166" t="str">
        <f>IFERROR(IF(GETPIVOTDATA("DateRDV",TCD!$B$1,"DT","CH","Bénéficiaire",$A118,BW$6,BW$5,"Mois (DateRDV)",BW$7,"Années (DateRDV)",BW$3,"Présence","Absent"),4,""),"")</f>
        <v/>
      </c>
      <c r="BX118" s="166" t="str">
        <f>IFERROR(IF(GETPIVOTDATA("DateRDV",TCD!$B$1,"DT","CH","Bénéficiaire",$A118,BX$6,BX$5,"Mois (DateRDV)",BX$7,"Années (DateRDV)",BX$3),1,""),"")</f>
        <v/>
      </c>
      <c r="BY118" s="166" t="str">
        <f>IFERROR(IF(GETPIVOTDATA("DateRDV",TCD!$B$1,"DT","CH","Bénéficiaire",$A118,BY$6,BY$5,"Mois (DateRDV)",BY$7,"Années (DateRDV)",BY$3),2,""),"")</f>
        <v/>
      </c>
      <c r="BZ118" s="166" t="str">
        <f>IFERROR(IF(GETPIVOTDATA("DateRDV",TCD!$B$1,"DT","CH","Bénéficiaire",$A118,BZ$6,BZ$5,"Mois (DateRDV)",BZ$7,"Années (DateRDV)",BZ$3,"Présence","Excusé"),3,""),"")</f>
        <v/>
      </c>
      <c r="CA118" s="166" t="str">
        <f>IFERROR(IF(GETPIVOTDATA("DateRDV",TCD!$B$1,"DT","CH","Bénéficiaire",$A118,CA$6,CA$5,"Mois (DateRDV)",CA$7,"Années (DateRDV)",CA$3,"Présence","Absent"),4,""),"")</f>
        <v/>
      </c>
      <c r="CB118" s="166" t="str">
        <f>IFERROR(IF(GETPIVOTDATA("DateRDV",TCD!$B$1,"DT","CH","Bénéficiaire",$A118,CB$6,CB$5,"Mois (DateRDV)",CB$7,"Années (DateRDV)",CB$3),1,""),"")</f>
        <v/>
      </c>
      <c r="CC118" s="166" t="str">
        <f>IFERROR(IF(GETPIVOTDATA("DateRDV",TCD!$B$1,"DT","CH","Bénéficiaire",$A118,CC$6,CC$5,"Mois (DateRDV)",CC$7,"Années (DateRDV)",CC$3),2,""),"")</f>
        <v/>
      </c>
      <c r="CD118" s="166" t="str">
        <f>IFERROR(IF(GETPIVOTDATA("DateRDV",TCD!$B$1,"DT","CH","Bénéficiaire",$A118,CD$6,CD$5,"Mois (DateRDV)",CD$7,"Années (DateRDV)",CD$3,"Présence","Excusé"),3,""),"")</f>
        <v/>
      </c>
      <c r="CE118" s="166" t="str">
        <f>IFERROR(IF(GETPIVOTDATA("DateRDV",TCD!$B$1,"DT","CH","Bénéficiaire",$A118,CE$6,CE$5,"Mois (DateRDV)",CE$7,"Années (DateRDV)",CE$3,"Présence","Absent"),4,""),"")</f>
        <v/>
      </c>
      <c r="CF118" s="166" t="str">
        <f>IFERROR(IF(GETPIVOTDATA("DateRDV",TCD!$B$1,"DT","CH","Bénéficiaire",$A118,CF$6,CF$5,"Mois (DateRDV)",CF$7,"Années (DateRDV)",CF$3),1,""),"")</f>
        <v/>
      </c>
      <c r="CG118" s="166" t="str">
        <f>IFERROR(IF(GETPIVOTDATA("DateRDV",TCD!$B$1,"DT","CH","Bénéficiaire",$A118,CG$6,CG$5,"Mois (DateRDV)",CG$7,"Années (DateRDV)",CG$3),2,""),"")</f>
        <v/>
      </c>
      <c r="CH118" s="166" t="str">
        <f>IFERROR(IF(GETPIVOTDATA("DateRDV",TCD!$B$1,"DT","CH","Bénéficiaire",$A118,CH$6,CH$5,"Mois (DateRDV)",CH$7,"Années (DateRDV)",CH$3,"Présence","Excusé"),3,""),"")</f>
        <v/>
      </c>
      <c r="CI118" s="166" t="str">
        <f>IFERROR(IF(GETPIVOTDATA("DateRDV",TCD!$B$1,"DT","CH","Bénéficiaire",$A118,CI$6,CI$5,"Mois (DateRDV)",CI$7,"Années (DateRDV)",CI$3,"Présence","Absent"),4,""),"")</f>
        <v/>
      </c>
      <c r="CJ118" s="166" t="str">
        <f>IFERROR(IF(GETPIVOTDATA("DateRDV",TCD!$B$1,"DT","CH","Bénéficiaire",$A118,CJ$6,CJ$5,"Mois (DateRDV)",CJ$7,"Années (DateRDV)",CJ$3),1,""),"")</f>
        <v/>
      </c>
      <c r="CK118" s="166" t="str">
        <f>IFERROR(IF(GETPIVOTDATA("DateRDV",TCD!$B$1,"DT","CH","Bénéficiaire",$A118,CK$6,CK$5,"Mois (DateRDV)",CK$7,"Années (DateRDV)",CK$3),2,""),"")</f>
        <v/>
      </c>
      <c r="CL118" s="166" t="str">
        <f>IFERROR(IF(GETPIVOTDATA("DateRDV",TCD!$B$1,"DT","CH","Bénéficiaire",$A118,CL$6,CL$5,"Mois (DateRDV)",CL$7,"Années (DateRDV)",CL$3,"Présence","Excusé"),3,""),"")</f>
        <v/>
      </c>
      <c r="CM118" s="166" t="str">
        <f>IFERROR(IF(GETPIVOTDATA("DateRDV",TCD!$B$1,"DT","CH","Bénéficiaire",$A118,CM$6,CM$5,"Mois (DateRDV)",CM$7,"Années (DateRDV)",CM$3,"Présence","Absent"),4,""),"")</f>
        <v/>
      </c>
      <c r="CN118" s="166" t="str">
        <f>IFERROR(IF(GETPIVOTDATA("DateRDV",TCD!$B$1,"DT","CH","Bénéficiaire",$A118,CN$6,CN$5,"Mois (DateRDV)",CN$7,"Années (DateRDV)",CN$3),1,""),"")</f>
        <v/>
      </c>
      <c r="CO118" s="166" t="str">
        <f>IFERROR(IF(GETPIVOTDATA("DateRDV",TCD!$B$1,"DT","CH","Bénéficiaire",$A118,CO$6,CO$5,"Mois (DateRDV)",CO$7,"Années (DateRDV)",CO$3),2,""),"")</f>
        <v/>
      </c>
      <c r="CP118" s="166" t="str">
        <f>IFERROR(IF(GETPIVOTDATA("DateRDV",TCD!$B$1,"DT","CH","Bénéficiaire",$A118,CP$6,CP$5,"Mois (DateRDV)",CP$7,"Années (DateRDV)",CP$3,"Présence","Excusé"),3,""),"")</f>
        <v/>
      </c>
      <c r="CQ118" s="166" t="str">
        <f>IFERROR(IF(GETPIVOTDATA("DateRDV",TCD!$B$1,"DT","CH","Bénéficiaire",$A118,CQ$6,CQ$5,"Mois (DateRDV)",CQ$7,"Années (DateRDV)",CQ$3,"Présence","Absent"),4,""),"")</f>
        <v/>
      </c>
      <c r="CR118" s="166" t="str">
        <f>IFERROR(IF(GETPIVOTDATA("DateRDV",TCD!$B$1,"DT","CH","Bénéficiaire",$A118,CR$6,CR$5,"Mois (DateRDV)",CR$7,"Années (DateRDV)",CR$3),1,""),"")</f>
        <v/>
      </c>
      <c r="CS118" s="166" t="str">
        <f>IFERROR(IF(GETPIVOTDATA("DateRDV",TCD!$B$1,"DT","CH","Bénéficiaire",$A118,CS$6,CS$5,"Mois (DateRDV)",CS$7,"Années (DateRDV)",CS$3),2,""),"")</f>
        <v/>
      </c>
      <c r="CT118" s="166" t="str">
        <f>IFERROR(IF(GETPIVOTDATA("DateRDV",TCD!$B$1,"DT","CH","Bénéficiaire",$A118,CT$6,CT$5,"Mois (DateRDV)",CT$7,"Années (DateRDV)",CT$3,"Présence","Excusé"),3,""),"")</f>
        <v/>
      </c>
      <c r="CU118" s="166" t="str">
        <f>IFERROR(IF(GETPIVOTDATA("DateRDV",TCD!$B$1,"DT","CH","Bénéficiaire",$A118,CU$6,CU$5,"Mois (DateRDV)",CU$7,"Années (DateRDV)",CU$3,"Présence","Absent"),4,""),"")</f>
        <v/>
      </c>
      <c r="CV118" s="166" t="str">
        <f>IFERROR(IF(GETPIVOTDATA("DateRDV",TCD!$B$1,"DT","CH","Bénéficiaire",$A118,CV$6,CV$5,"Mois (DateRDV)",CV$7,"Années (DateRDV)",CV$3),1,""),"")</f>
        <v/>
      </c>
      <c r="CW118" s="166" t="str">
        <f>IFERROR(IF(GETPIVOTDATA("DateRDV",TCD!$B$1,"DT","CH","Bénéficiaire",$A118,CW$6,CW$5,"Mois (DateRDV)",CW$7,"Années (DateRDV)",CW$3),2,""),"")</f>
        <v/>
      </c>
      <c r="CX118" s="166" t="str">
        <f>IFERROR(IF(GETPIVOTDATA("DateRDV",TCD!$B$1,"DT","CH","Bénéficiaire",$A118,CX$6,CX$5,"Mois (DateRDV)",CX$7,"Années (DateRDV)",CX$3,"Présence","Excusé"),3,""),"")</f>
        <v/>
      </c>
      <c r="CY118" s="166" t="str">
        <f>IFERROR(IF(GETPIVOTDATA("DateRDV",TCD!$B$1,"DT","CH","Bénéficiaire",$A118,CY$6,CY$5,"Mois (DateRDV)",CY$7,"Années (DateRDV)",CY$3,"Présence","Absent"),4,""),"")</f>
        <v/>
      </c>
      <c r="CZ118" s="166" t="str">
        <f>IFERROR(IF(GETPIVOTDATA("DateRDV",TCD!$B$1,"DT","CH","Bénéficiaire",$A118,CZ$6,CZ$5,"Mois (DateRDV)",CZ$7,"Années (DateRDV)",CZ$3),1,""),"")</f>
        <v/>
      </c>
      <c r="DA118" s="166" t="str">
        <f>IFERROR(IF(GETPIVOTDATA("DateRDV",TCD!$B$1,"DT","CH","Bénéficiaire",$A118,DA$6,DA$5,"Mois (DateRDV)",DA$7,"Années (DateRDV)",DA$3),2,""),"")</f>
        <v/>
      </c>
      <c r="DB118" s="166" t="str">
        <f>IFERROR(IF(GETPIVOTDATA("DateRDV",TCD!$B$1,"DT","CH","Bénéficiaire",$A118,DB$6,DB$5,"Mois (DateRDV)",DB$7,"Années (DateRDV)",DB$3,"Présence","Excusé"),3,""),"")</f>
        <v/>
      </c>
      <c r="DC118" s="166" t="str">
        <f>IFERROR(IF(GETPIVOTDATA("DateRDV",TCD!$B$1,"DT","CH","Bénéficiaire",$A118,DC$6,DC$5,"Mois (DateRDV)",DC$7,"Années (DateRDV)",DC$3,"Présence","Absent"),4,""),"")</f>
        <v/>
      </c>
      <c r="DD118" s="166" t="str">
        <f>IFERROR(IF(GETPIVOTDATA("DateRDV",TCD!$B$1,"DT","CH","Bénéficiaire",$A118,DD$6,DD$5,"Mois (DateRDV)",DD$7,"Années (DateRDV)",DD$3),1,""),"")</f>
        <v/>
      </c>
      <c r="DE118" s="166" t="str">
        <f>IFERROR(IF(GETPIVOTDATA("DateRDV",TCD!$B$1,"DT","CH","Bénéficiaire",$A118,DE$6,DE$5,"Mois (DateRDV)",DE$7,"Années (DateRDV)",DE$3),2,""),"")</f>
        <v/>
      </c>
      <c r="DF118" s="166" t="str">
        <f>IFERROR(IF(GETPIVOTDATA("DateRDV",TCD!$B$1,"DT","CH","Bénéficiaire",$A118,DF$6,DF$5,"Mois (DateRDV)",DF$7,"Années (DateRDV)",DF$3,"Présence","Excusé"),3,""),"")</f>
        <v/>
      </c>
      <c r="DG118" s="166" t="str">
        <f>IFERROR(IF(GETPIVOTDATA("DateRDV",TCD!$B$1,"DT","CH","Bénéficiaire",$A118,DG$6,DG$5,"Mois (DateRDV)",DG$7,"Années (DateRDV)",DG$3,"Présence","Absent"),4,""),"")</f>
        <v/>
      </c>
      <c r="DH118" s="166" t="str">
        <f>IFERROR(IF(GETPIVOTDATA("DateRDV",TCD!$B$1,"DT","CH","Bénéficiaire",$A118,DH$6,DH$5,"Mois (DateRDV)",DH$7,"Années (DateRDV)",DH$3),1,""),"")</f>
        <v/>
      </c>
      <c r="DI118" s="166" t="str">
        <f>IFERROR(IF(GETPIVOTDATA("DateRDV",TCD!$B$1,"DT","CH","Bénéficiaire",$A118,DI$6,DI$5,"Mois (DateRDV)",DI$7,"Années (DateRDV)",DI$3),2,""),"")</f>
        <v/>
      </c>
      <c r="DJ118" s="166" t="str">
        <f>IFERROR(IF(GETPIVOTDATA("DateRDV",TCD!$B$1,"DT","CH","Bénéficiaire",$A118,DJ$6,DJ$5,"Mois (DateRDV)",DJ$7,"Années (DateRDV)",DJ$3,"Présence","Excusé"),3,""),"")</f>
        <v/>
      </c>
      <c r="DK118" s="166" t="str">
        <f>IFERROR(IF(GETPIVOTDATA("DateRDV",TCD!$B$1,"DT","CH","Bénéficiaire",$A118,DK$6,DK$5,"Mois (DateRDV)",DK$7,"Années (DateRDV)",DK$3,"Présence","Absent"),4,""),"")</f>
        <v/>
      </c>
      <c r="DL118" s="166" t="str">
        <f>IFERROR(IF(GETPIVOTDATA("DateRDV",TCD!$B$1,"DT","CH","Bénéficiaire",$A118,DL$6,DL$5,"Mois (DateRDV)",DL$7,"Années (DateRDV)",DL$3),1,""),"")</f>
        <v/>
      </c>
      <c r="DM118" s="166" t="str">
        <f>IFERROR(IF(GETPIVOTDATA("DateRDV",TCD!$B$1,"DT","CH","Bénéficiaire",$A118,DM$6,DM$5,"Mois (DateRDV)",DM$7,"Années (DateRDV)",DM$3),2,""),"")</f>
        <v/>
      </c>
      <c r="DN118" s="166" t="str">
        <f>IFERROR(IF(GETPIVOTDATA("DateRDV",TCD!$B$1,"DT","CH","Bénéficiaire",$A118,DN$6,DN$5,"Mois (DateRDV)",DN$7,"Années (DateRDV)",DN$3,"Présence","Excusé"),3,""),"")</f>
        <v/>
      </c>
      <c r="DO118" s="166" t="str">
        <f>IFERROR(IF(GETPIVOTDATA("DateRDV",TCD!$B$1,"DT","CH","Bénéficiaire",$A118,DO$6,DO$5,"Mois (DateRDV)",DO$7,"Années (DateRDV)",DO$3,"Présence","Absent"),4,""),"")</f>
        <v/>
      </c>
    </row>
    <row r="119" spans="2:119" x14ac:dyDescent="0.2">
      <c r="B119" s="169" t="str">
        <f>IFERROR(IF(INDEX(Data!P:P,MATCH(A119,Data!B:B,0))&lt;&gt;"",INDEX(Data!P:P,MATCH(A119,Data!B:B,0)),""),"")</f>
        <v/>
      </c>
      <c r="C119" s="169" t="str">
        <f>IFERROR(IF(INDEX(Data!O:O,MATCH(A119,Data!B:B,0))&lt;&gt;"",INDEX(Data!O:O,MATCH(A119,Data!B:B,0)),""),"")</f>
        <v/>
      </c>
      <c r="D119" s="169" t="str">
        <f>IFERROR(IF(INDEX(Data!J:J,MATCH(A119,Data!B:B,0))&lt;&gt;"",INDEX(Data!J:J,MATCH(A119,Data!B:B,0)),""),"")</f>
        <v/>
      </c>
      <c r="E119" s="169" t="str">
        <f>IFERROR(IF(INDEX(Data!M:M,MATCH(A119,Data!B:B,0))&lt;&gt;"",INDEX(Data!M:M,MATCH(A119,Data!B:B,0)),""),"")</f>
        <v/>
      </c>
      <c r="F119" s="169" t="str">
        <f>IFERROR(IF(INDEX(Data!N:N,MATCH(A119,Data!B:B,0))&lt;&gt;"",INDEX(Data!N:N,MATCH(A119,Data!B:B,0)),""),"")</f>
        <v/>
      </c>
      <c r="G119" s="170" t="str">
        <f>IFERROR(IF(INDEX(Data!K:K,MATCH(A119,Data!B:B,0))&lt;&gt;"",INDEX(Data!K:K,MATCH(A119,Data!B:B,0)),""),"")</f>
        <v/>
      </c>
      <c r="H119" s="170" t="str">
        <f>IFERROR(IF(INDEX(Data!L:L,MATCH(A119,Data!B:B,0))&lt;&gt;"",INDEX(Data!L:L,MATCH(A119,Data!B:B,0)),""),"")</f>
        <v/>
      </c>
      <c r="I119" s="170" t="str">
        <f>IFERROR(IF(INDEX(Data!C:C,MATCH(A119,Data!B:B,0))&lt;&gt;"",INDEX(Data!C:C,MATCH(A119,Data!B:B,0)),""),"")</f>
        <v/>
      </c>
      <c r="J119" s="170" t="str">
        <f>IFERROR(IF(INDEX(Data!D:D,MATCH(A119,Data!B:B,0))&lt;&gt;"",INDEX(Data!D:D,MATCH(A119,Data!B:B,0)),""),"")</f>
        <v/>
      </c>
      <c r="K119" s="171" t="str">
        <f>IFERROR(IF(INDEX(Data!H:H,MATCH(A119,Data!B:B,0))&lt;&gt;"",INDEX(Data!H:H,MATCH(A119,Data!B:B,0)),""),"")</f>
        <v/>
      </c>
      <c r="L119" s="166" t="str">
        <f>IFERROR(IF(GETPIVOTDATA("DateRDV",TCD!$B$1,"DT","CH","Bénéficiaire",$A119,L$6,L$5,"Mois (DateRDV)",L$7,"Années (DateRDV)",L$3),1,""),"")</f>
        <v/>
      </c>
      <c r="M119" s="166" t="str">
        <f>IFERROR(IF(GETPIVOTDATA("DateRDV",TCD!$B$1,"DT","CH","Bénéficiaire",$A119,M$6,M$5,"Mois (DateRDV)",M$7,"Années (DateRDV)",M$3),2,""),"")</f>
        <v/>
      </c>
      <c r="N119" s="166" t="str">
        <f>IFERROR(IF(GETPIVOTDATA("DateRDV",TCD!$B$1,"DT","CH","Bénéficiaire",$A119,N$6,N$5,"Mois (DateRDV)",N$7,"Années (DateRDV)",N$3,"Présence","Excusé"),3,""),"")</f>
        <v/>
      </c>
      <c r="O119" s="166" t="str">
        <f>IFERROR(IF(GETPIVOTDATA("DateRDV",TCD!$B$1,"DT","CH","Bénéficiaire",$A119,O$6,O$5,"Mois (DateRDV)",O$7,"Années (DateRDV)",O$3,"Présence","Absent"),4,""),"")</f>
        <v/>
      </c>
      <c r="P119" s="166" t="str">
        <f>IFERROR(IF(GETPIVOTDATA("DateRDV",TCD!$B$1,"DT","CH","Bénéficiaire",$A119,P$6,P$5,"Mois (DateRDV)",P$7,"Années (DateRDV)",P$3),1,""),"")</f>
        <v/>
      </c>
      <c r="Q119" s="166" t="str">
        <f>IFERROR(IF(GETPIVOTDATA("DateRDV",TCD!$B$1,"DT","CH","Bénéficiaire",$A119,Q$6,Q$5,"Mois (DateRDV)",Q$7,"Années (DateRDV)",Q$3),2,""),"")</f>
        <v/>
      </c>
      <c r="R119" s="166" t="str">
        <f>IFERROR(IF(GETPIVOTDATA("DateRDV",TCD!$B$1,"DT","CH","Bénéficiaire",$A119,R$6,R$5,"Mois (DateRDV)",R$7,"Années (DateRDV)",R$3,"Présence","Excusé"),3,""),"")</f>
        <v/>
      </c>
      <c r="S119" s="166" t="str">
        <f>IFERROR(IF(GETPIVOTDATA("DateRDV",TCD!$B$1,"DT","CH","Bénéficiaire",$A119,S$6,S$5,"Mois (DateRDV)",S$7,"Années (DateRDV)",S$3,"Présence","Absent"),4,""),"")</f>
        <v/>
      </c>
      <c r="T119" s="166" t="str">
        <f>IFERROR(IF(GETPIVOTDATA("DateRDV",TCD!$B$1,"DT","CH","Bénéficiaire",$A119,T$6,T$5,"Mois (DateRDV)",T$7,"Années (DateRDV)",T$3),1,""),"")</f>
        <v/>
      </c>
      <c r="U119" s="166" t="str">
        <f>IFERROR(IF(GETPIVOTDATA("DateRDV",TCD!$B$1,"DT","CH","Bénéficiaire",$A119,U$6,U$5,"Mois (DateRDV)",U$7,"Années (DateRDV)",U$3),2,""),"")</f>
        <v/>
      </c>
      <c r="V119" s="166" t="str">
        <f>IFERROR(IF(GETPIVOTDATA("DateRDV",TCD!$B$1,"DT","CH","Bénéficiaire",$A119,V$6,V$5,"Mois (DateRDV)",V$7,"Années (DateRDV)",V$3,"Présence","Excusé"),3,""),"")</f>
        <v/>
      </c>
      <c r="W119" s="166" t="str">
        <f>IFERROR(IF(GETPIVOTDATA("DateRDV",TCD!$B$1,"DT","CH","Bénéficiaire",$A119,W$6,W$5,"Mois (DateRDV)",W$7,"Années (DateRDV)",W$3,"Présence","Absent"),4,""),"")</f>
        <v/>
      </c>
      <c r="X119" s="166" t="str">
        <f>IFERROR(IF(GETPIVOTDATA("DateRDV",TCD!$B$1,"DT","CH","Bénéficiaire",$A119,X$6,X$5,"Mois (DateRDV)",X$7,"Années (DateRDV)",X$3),1,""),"")</f>
        <v/>
      </c>
      <c r="Y119" s="166" t="str">
        <f>IFERROR(IF(GETPIVOTDATA("DateRDV",TCD!$B$1,"DT","CH","Bénéficiaire",$A119,Y$6,Y$5,"Mois (DateRDV)",Y$7,"Années (DateRDV)",Y$3),2,""),"")</f>
        <v/>
      </c>
      <c r="Z119" s="166" t="str">
        <f>IFERROR(IF(GETPIVOTDATA("DateRDV",TCD!$B$1,"DT","CH","Bénéficiaire",$A119,Z$6,Z$5,"Mois (DateRDV)",Z$7,"Années (DateRDV)",Z$3,"Présence","Excusé"),3,""),"")</f>
        <v/>
      </c>
      <c r="AA119" s="166" t="str">
        <f>IFERROR(IF(GETPIVOTDATA("DateRDV",TCD!$B$1,"DT","CH","Bénéficiaire",$A119,AA$6,AA$5,"Mois (DateRDV)",AA$7,"Années (DateRDV)",AA$3,"Présence","Absent"),4,""),"")</f>
        <v/>
      </c>
      <c r="AB119" s="166" t="str">
        <f>IFERROR(IF(GETPIVOTDATA("DateRDV",TCD!$B$1,"DT","CH","Bénéficiaire",$A119,AB$6,AB$5,"Mois (DateRDV)",AB$7,"Années (DateRDV)",AB$3),1,""),"")</f>
        <v/>
      </c>
      <c r="AC119" s="166" t="str">
        <f>IFERROR(IF(GETPIVOTDATA("DateRDV",TCD!$B$1,"DT","CH","Bénéficiaire",$A119,AC$6,AC$5,"Mois (DateRDV)",AC$7,"Années (DateRDV)",AC$3),2,""),"")</f>
        <v/>
      </c>
      <c r="AD119" s="166" t="str">
        <f>IFERROR(IF(GETPIVOTDATA("DateRDV",TCD!$B$1,"DT","CH","Bénéficiaire",$A119,AD$6,AD$5,"Mois (DateRDV)",AD$7,"Années (DateRDV)",AD$3,"Présence","Excusé"),3,""),"")</f>
        <v/>
      </c>
      <c r="AE119" s="166" t="str">
        <f>IFERROR(IF(GETPIVOTDATA("DateRDV",TCD!$B$1,"DT","CH","Bénéficiaire",$A119,AE$6,AE$5,"Mois (DateRDV)",AE$7,"Années (DateRDV)",AE$3,"Présence","Absent"),4,""),"")</f>
        <v/>
      </c>
      <c r="AF119" s="166" t="str">
        <f>IFERROR(IF(GETPIVOTDATA("DateRDV",TCD!$B$1,"DT","CH","Bénéficiaire",$A119,AF$6,AF$5,"Mois (DateRDV)",AF$7,"Années (DateRDV)",AF$3),1,""),"")</f>
        <v/>
      </c>
      <c r="AG119" s="166" t="str">
        <f>IFERROR(IF(GETPIVOTDATA("DateRDV",TCD!$B$1,"DT","CH","Bénéficiaire",$A119,AG$6,AG$5,"Mois (DateRDV)",AG$7,"Années (DateRDV)",AG$3),2,""),"")</f>
        <v/>
      </c>
      <c r="AH119" s="166" t="str">
        <f>IFERROR(IF(GETPIVOTDATA("DateRDV",TCD!$B$1,"DT","CH","Bénéficiaire",$A119,AH$6,AH$5,"Mois (DateRDV)",AH$7,"Années (DateRDV)",AH$3,"Présence","Excusé"),3,""),"")</f>
        <v/>
      </c>
      <c r="AI119" s="166" t="str">
        <f>IFERROR(IF(GETPIVOTDATA("DateRDV",TCD!$B$1,"DT","CH","Bénéficiaire",$A119,AI$6,AI$5,"Mois (DateRDV)",AI$7,"Années (DateRDV)",AI$3,"Présence","Absent"),4,""),"")</f>
        <v/>
      </c>
      <c r="AJ119" s="166" t="str">
        <f>IFERROR(IF(GETPIVOTDATA("DateRDV",TCD!$B$1,"DT","CH","Bénéficiaire",$A119,AJ$6,AJ$5,"Mois (DateRDV)",AJ$7,"Années (DateRDV)",AJ$3),1,""),"")</f>
        <v/>
      </c>
      <c r="AK119" s="166" t="str">
        <f>IFERROR(IF(GETPIVOTDATA("DateRDV",TCD!$B$1,"DT","CH","Bénéficiaire",$A119,AK$6,AK$5,"Mois (DateRDV)",AK$7,"Années (DateRDV)",AK$3),2,""),"")</f>
        <v/>
      </c>
      <c r="AL119" s="166" t="str">
        <f>IFERROR(IF(GETPIVOTDATA("DateRDV",TCD!$B$1,"DT","CH","Bénéficiaire",$A119,AL$6,AL$5,"Mois (DateRDV)",AL$7,"Années (DateRDV)",AL$3,"Présence","Excusé"),3,""),"")</f>
        <v/>
      </c>
      <c r="AM119" s="166" t="str">
        <f>IFERROR(IF(GETPIVOTDATA("DateRDV",TCD!$B$1,"DT","CH","Bénéficiaire",$A119,AM$6,AM$5,"Mois (DateRDV)",AM$7,"Années (DateRDV)",AM$3,"Présence","Absent"),4,""),"")</f>
        <v/>
      </c>
      <c r="AN119" s="166" t="str">
        <f>IFERROR(IF(GETPIVOTDATA("DateRDV",TCD!$B$1,"DT","CH","Bénéficiaire",$A119,AN$6,AN$5,"Mois (DateRDV)",AN$7,"Années (DateRDV)",AN$3),1,""),"")</f>
        <v/>
      </c>
      <c r="AO119" s="166" t="str">
        <f>IFERROR(IF(GETPIVOTDATA("DateRDV",TCD!$B$1,"DT","CH","Bénéficiaire",$A119,AO$6,AO$5,"Mois (DateRDV)",AO$7,"Années (DateRDV)",AO$3),2,""),"")</f>
        <v/>
      </c>
      <c r="AP119" s="166" t="str">
        <f>IFERROR(IF(GETPIVOTDATA("DateRDV",TCD!$B$1,"DT","CH","Bénéficiaire",$A119,AP$6,AP$5,"Mois (DateRDV)",AP$7,"Années (DateRDV)",AP$3,"Présence","Excusé"),3,""),"")</f>
        <v/>
      </c>
      <c r="AQ119" s="166" t="str">
        <f>IFERROR(IF(GETPIVOTDATA("DateRDV",TCD!$B$1,"DT","CH","Bénéficiaire",$A119,AQ$6,AQ$5,"Mois (DateRDV)",AQ$7,"Années (DateRDV)",AQ$3,"Présence","Absent"),4,""),"")</f>
        <v/>
      </c>
      <c r="AR119" s="166" t="str">
        <f>IFERROR(IF(GETPIVOTDATA("DateRDV",TCD!$B$1,"DT","CH","Bénéficiaire",$A119,AR$6,AR$5,"Mois (DateRDV)",AR$7,"Années (DateRDV)",AR$3),1,""),"")</f>
        <v/>
      </c>
      <c r="AS119" s="166" t="str">
        <f>IFERROR(IF(GETPIVOTDATA("DateRDV",TCD!$B$1,"DT","CH","Bénéficiaire",$A119,AS$6,AS$5,"Mois (DateRDV)",AS$7,"Années (DateRDV)",AS$3),2,""),"")</f>
        <v/>
      </c>
      <c r="AT119" s="166" t="str">
        <f>IFERROR(IF(GETPIVOTDATA("DateRDV",TCD!$B$1,"DT","CH","Bénéficiaire",$A119,AT$6,AT$5,"Mois (DateRDV)",AT$7,"Années (DateRDV)",AT$3,"Présence","Excusé"),3,""),"")</f>
        <v/>
      </c>
      <c r="AU119" s="166" t="str">
        <f>IFERROR(IF(GETPIVOTDATA("DateRDV",TCD!$B$1,"DT","CH","Bénéficiaire",$A119,AU$6,AU$5,"Mois (DateRDV)",AU$7,"Années (DateRDV)",AU$3,"Présence","Absent"),4,""),"")</f>
        <v/>
      </c>
      <c r="AV119" s="166" t="str">
        <f>IFERROR(IF(GETPIVOTDATA("DateRDV",TCD!$B$1,"DT","CH","Bénéficiaire",$A119,AV$6,AV$5,"Mois (DateRDV)",AV$7,"Années (DateRDV)",AV$3),1,""),"")</f>
        <v/>
      </c>
      <c r="AW119" s="166" t="str">
        <f>IFERROR(IF(GETPIVOTDATA("DateRDV",TCD!$B$1,"DT","CH","Bénéficiaire",$A119,AW$6,AW$5,"Mois (DateRDV)",AW$7,"Années (DateRDV)",AW$3),2,""),"")</f>
        <v/>
      </c>
      <c r="AX119" s="166" t="str">
        <f>IFERROR(IF(GETPIVOTDATA("DateRDV",TCD!$B$1,"DT","CH","Bénéficiaire",$A119,AX$6,AX$5,"Mois (DateRDV)",AX$7,"Années (DateRDV)",AX$3,"Présence","Excusé"),3,""),"")</f>
        <v/>
      </c>
      <c r="AY119" s="166" t="str">
        <f>IFERROR(IF(GETPIVOTDATA("DateRDV",TCD!$B$1,"DT","CH","Bénéficiaire",$A119,AY$6,AY$5,"Mois (DateRDV)",AY$7,"Années (DateRDV)",AY$3,"Présence","Absent"),4,""),"")</f>
        <v/>
      </c>
      <c r="AZ119" s="166" t="str">
        <f>IFERROR(IF(GETPIVOTDATA("DateRDV",TCD!$B$1,"DT","CH","Bénéficiaire",$A119,AZ$6,AZ$5,"Mois (DateRDV)",AZ$7,"Années (DateRDV)",AZ$3),1,""),"")</f>
        <v/>
      </c>
      <c r="BA119" s="166" t="str">
        <f>IFERROR(IF(GETPIVOTDATA("DateRDV",TCD!$B$1,"DT","CH","Bénéficiaire",$A119,BA$6,BA$5,"Mois (DateRDV)",BA$7,"Années (DateRDV)",BA$3),2,""),"")</f>
        <v/>
      </c>
      <c r="BB119" s="166" t="str">
        <f>IFERROR(IF(GETPIVOTDATA("DateRDV",TCD!$B$1,"DT","CH","Bénéficiaire",$A119,BB$6,BB$5,"Mois (DateRDV)",BB$7,"Années (DateRDV)",BB$3,"Présence","Excusé"),3,""),"")</f>
        <v/>
      </c>
      <c r="BC119" s="166" t="str">
        <f>IFERROR(IF(GETPIVOTDATA("DateRDV",TCD!$B$1,"DT","CH","Bénéficiaire",$A119,BC$6,BC$5,"Mois (DateRDV)",BC$7,"Années (DateRDV)",BC$3,"Présence","Absent"),4,""),"")</f>
        <v/>
      </c>
      <c r="BD119" s="166" t="str">
        <f>IFERROR(IF(GETPIVOTDATA("DateRDV",TCD!$B$1,"DT","CH","Bénéficiaire",$A119,BD$6,BD$5,"Mois (DateRDV)",BD$7,"Années (DateRDV)",BD$3),1,""),"")</f>
        <v/>
      </c>
      <c r="BE119" s="166" t="str">
        <f>IFERROR(IF(GETPIVOTDATA("DateRDV",TCD!$B$1,"DT","CH","Bénéficiaire",$A119,BE$6,BE$5,"Mois (DateRDV)",BE$7,"Années (DateRDV)",BE$3),2,""),"")</f>
        <v/>
      </c>
      <c r="BF119" s="166" t="str">
        <f>IFERROR(IF(GETPIVOTDATA("DateRDV",TCD!$B$1,"DT","CH","Bénéficiaire",$A119,BF$6,BF$5,"Mois (DateRDV)",BF$7,"Années (DateRDV)",BF$3,"Présence","Excusé"),3,""),"")</f>
        <v/>
      </c>
      <c r="BG119" s="166" t="str">
        <f>IFERROR(IF(GETPIVOTDATA("DateRDV",TCD!$B$1,"DT","CH","Bénéficiaire",$A119,BG$6,BG$5,"Mois (DateRDV)",BG$7,"Années (DateRDV)",BG$3,"Présence","Absent"),4,""),"")</f>
        <v/>
      </c>
      <c r="BH119" s="166" t="str">
        <f>IFERROR(IF(GETPIVOTDATA("DateRDV",TCD!$B$1,"DT","CH","Bénéficiaire",$A119,BH$6,BH$5,"Mois (DateRDV)",BH$7,"Années (DateRDV)",BH$3),1,""),"")</f>
        <v/>
      </c>
      <c r="BI119" s="166" t="str">
        <f>IFERROR(IF(GETPIVOTDATA("DateRDV",TCD!$B$1,"DT","CH","Bénéficiaire",$A119,BI$6,BI$5,"Mois (DateRDV)",BI$7,"Années (DateRDV)",BI$3),2,""),"")</f>
        <v/>
      </c>
      <c r="BJ119" s="166" t="str">
        <f>IFERROR(IF(GETPIVOTDATA("DateRDV",TCD!$B$1,"DT","CH","Bénéficiaire",$A119,BJ$6,BJ$5,"Mois (DateRDV)",BJ$7,"Années (DateRDV)",BJ$3,"Présence","Excusé"),3,""),"")</f>
        <v/>
      </c>
      <c r="BK119" s="166" t="str">
        <f>IFERROR(IF(GETPIVOTDATA("DateRDV",TCD!$B$1,"DT","CH","Bénéficiaire",$A119,BK$6,BK$5,"Mois (DateRDV)",BK$7,"Années (DateRDV)",BK$3,"Présence","Absent"),4,""),"")</f>
        <v/>
      </c>
      <c r="BL119" s="166" t="str">
        <f>IFERROR(IF(GETPIVOTDATA("DateRDV",TCD!$B$1,"DT","CH","Bénéficiaire",$A119,BL$6,BL$5,"Mois (DateRDV)",BL$7,"Années (DateRDV)",BL$3),1,""),"")</f>
        <v/>
      </c>
      <c r="BM119" s="166" t="str">
        <f>IFERROR(IF(GETPIVOTDATA("DateRDV",TCD!$B$1,"DT","CH","Bénéficiaire",$A119,BM$6,BM$5,"Mois (DateRDV)",BM$7,"Années (DateRDV)",BM$3),2,""),"")</f>
        <v/>
      </c>
      <c r="BN119" s="166" t="str">
        <f>IFERROR(IF(GETPIVOTDATA("DateRDV",TCD!$B$1,"DT","CH","Bénéficiaire",$A119,BN$6,BN$5,"Mois (DateRDV)",BN$7,"Années (DateRDV)",BN$3,"Présence","Excusé"),3,""),"")</f>
        <v/>
      </c>
      <c r="BO119" s="166" t="str">
        <f>IFERROR(IF(GETPIVOTDATA("DateRDV",TCD!$B$1,"DT","CH","Bénéficiaire",$A119,BO$6,BO$5,"Mois (DateRDV)",BO$7,"Années (DateRDV)",BO$3,"Présence","Absent"),4,""),"")</f>
        <v/>
      </c>
      <c r="BP119" s="166" t="str">
        <f>IFERROR(IF(GETPIVOTDATA("DateRDV",TCD!$B$1,"DT","CH","Bénéficiaire",$A119,BP$6,BP$5,"Mois (DateRDV)",BP$7,"Années (DateRDV)",BP$3),1,""),"")</f>
        <v/>
      </c>
      <c r="BQ119" s="166" t="str">
        <f>IFERROR(IF(GETPIVOTDATA("DateRDV",TCD!$B$1,"DT","CH","Bénéficiaire",$A119,BQ$6,BQ$5,"Mois (DateRDV)",BQ$7,"Années (DateRDV)",BQ$3),2,""),"")</f>
        <v/>
      </c>
      <c r="BR119" s="166" t="str">
        <f>IFERROR(IF(GETPIVOTDATA("DateRDV",TCD!$B$1,"DT","CH","Bénéficiaire",$A119,BR$6,BR$5,"Mois (DateRDV)",BR$7,"Années (DateRDV)",BR$3,"Présence","Excusé"),3,""),"")</f>
        <v/>
      </c>
      <c r="BS119" s="166" t="str">
        <f>IFERROR(IF(GETPIVOTDATA("DateRDV",TCD!$B$1,"DT","CH","Bénéficiaire",$A119,BS$6,BS$5,"Mois (DateRDV)",BS$7,"Années (DateRDV)",BS$3,"Présence","Absent"),4,""),"")</f>
        <v/>
      </c>
      <c r="BT119" s="166" t="str">
        <f>IFERROR(IF(GETPIVOTDATA("DateRDV",TCD!$B$1,"DT","CH","Bénéficiaire",$A119,BT$6,BT$5,"Mois (DateRDV)",BT$7,"Années (DateRDV)",BT$3),1,""),"")</f>
        <v/>
      </c>
      <c r="BU119" s="166" t="str">
        <f>IFERROR(IF(GETPIVOTDATA("DateRDV",TCD!$B$1,"DT","CH","Bénéficiaire",$A119,BU$6,BU$5,"Mois (DateRDV)",BU$7,"Années (DateRDV)",BU$3),2,""),"")</f>
        <v/>
      </c>
      <c r="BV119" s="166" t="str">
        <f>IFERROR(IF(GETPIVOTDATA("DateRDV",TCD!$B$1,"DT","CH","Bénéficiaire",$A119,BV$6,BV$5,"Mois (DateRDV)",BV$7,"Années (DateRDV)",BV$3,"Présence","Excusé"),3,""),"")</f>
        <v/>
      </c>
      <c r="BW119" s="166" t="str">
        <f>IFERROR(IF(GETPIVOTDATA("DateRDV",TCD!$B$1,"DT","CH","Bénéficiaire",$A119,BW$6,BW$5,"Mois (DateRDV)",BW$7,"Années (DateRDV)",BW$3,"Présence","Absent"),4,""),"")</f>
        <v/>
      </c>
      <c r="BX119" s="166" t="str">
        <f>IFERROR(IF(GETPIVOTDATA("DateRDV",TCD!$B$1,"DT","CH","Bénéficiaire",$A119,BX$6,BX$5,"Mois (DateRDV)",BX$7,"Années (DateRDV)",BX$3),1,""),"")</f>
        <v/>
      </c>
      <c r="BY119" s="166" t="str">
        <f>IFERROR(IF(GETPIVOTDATA("DateRDV",TCD!$B$1,"DT","CH","Bénéficiaire",$A119,BY$6,BY$5,"Mois (DateRDV)",BY$7,"Années (DateRDV)",BY$3),2,""),"")</f>
        <v/>
      </c>
      <c r="BZ119" s="166" t="str">
        <f>IFERROR(IF(GETPIVOTDATA("DateRDV",TCD!$B$1,"DT","CH","Bénéficiaire",$A119,BZ$6,BZ$5,"Mois (DateRDV)",BZ$7,"Années (DateRDV)",BZ$3,"Présence","Excusé"),3,""),"")</f>
        <v/>
      </c>
      <c r="CA119" s="166" t="str">
        <f>IFERROR(IF(GETPIVOTDATA("DateRDV",TCD!$B$1,"DT","CH","Bénéficiaire",$A119,CA$6,CA$5,"Mois (DateRDV)",CA$7,"Années (DateRDV)",CA$3,"Présence","Absent"),4,""),"")</f>
        <v/>
      </c>
      <c r="CB119" s="166" t="str">
        <f>IFERROR(IF(GETPIVOTDATA("DateRDV",TCD!$B$1,"DT","CH","Bénéficiaire",$A119,CB$6,CB$5,"Mois (DateRDV)",CB$7,"Années (DateRDV)",CB$3),1,""),"")</f>
        <v/>
      </c>
      <c r="CC119" s="166" t="str">
        <f>IFERROR(IF(GETPIVOTDATA("DateRDV",TCD!$B$1,"DT","CH","Bénéficiaire",$A119,CC$6,CC$5,"Mois (DateRDV)",CC$7,"Années (DateRDV)",CC$3),2,""),"")</f>
        <v/>
      </c>
      <c r="CD119" s="166" t="str">
        <f>IFERROR(IF(GETPIVOTDATA("DateRDV",TCD!$B$1,"DT","CH","Bénéficiaire",$A119,CD$6,CD$5,"Mois (DateRDV)",CD$7,"Années (DateRDV)",CD$3,"Présence","Excusé"),3,""),"")</f>
        <v/>
      </c>
      <c r="CE119" s="166" t="str">
        <f>IFERROR(IF(GETPIVOTDATA("DateRDV",TCD!$B$1,"DT","CH","Bénéficiaire",$A119,CE$6,CE$5,"Mois (DateRDV)",CE$7,"Années (DateRDV)",CE$3,"Présence","Absent"),4,""),"")</f>
        <v/>
      </c>
      <c r="CF119" s="166" t="str">
        <f>IFERROR(IF(GETPIVOTDATA("DateRDV",TCD!$B$1,"DT","CH","Bénéficiaire",$A119,CF$6,CF$5,"Mois (DateRDV)",CF$7,"Années (DateRDV)",CF$3),1,""),"")</f>
        <v/>
      </c>
      <c r="CG119" s="166" t="str">
        <f>IFERROR(IF(GETPIVOTDATA("DateRDV",TCD!$B$1,"DT","CH","Bénéficiaire",$A119,CG$6,CG$5,"Mois (DateRDV)",CG$7,"Années (DateRDV)",CG$3),2,""),"")</f>
        <v/>
      </c>
      <c r="CH119" s="166" t="str">
        <f>IFERROR(IF(GETPIVOTDATA("DateRDV",TCD!$B$1,"DT","CH","Bénéficiaire",$A119,CH$6,CH$5,"Mois (DateRDV)",CH$7,"Années (DateRDV)",CH$3,"Présence","Excusé"),3,""),"")</f>
        <v/>
      </c>
      <c r="CI119" s="166" t="str">
        <f>IFERROR(IF(GETPIVOTDATA("DateRDV",TCD!$B$1,"DT","CH","Bénéficiaire",$A119,CI$6,CI$5,"Mois (DateRDV)",CI$7,"Années (DateRDV)",CI$3,"Présence","Absent"),4,""),"")</f>
        <v/>
      </c>
      <c r="CJ119" s="166" t="str">
        <f>IFERROR(IF(GETPIVOTDATA("DateRDV",TCD!$B$1,"DT","CH","Bénéficiaire",$A119,CJ$6,CJ$5,"Mois (DateRDV)",CJ$7,"Années (DateRDV)",CJ$3),1,""),"")</f>
        <v/>
      </c>
      <c r="CK119" s="166" t="str">
        <f>IFERROR(IF(GETPIVOTDATA("DateRDV",TCD!$B$1,"DT","CH","Bénéficiaire",$A119,CK$6,CK$5,"Mois (DateRDV)",CK$7,"Années (DateRDV)",CK$3),2,""),"")</f>
        <v/>
      </c>
      <c r="CL119" s="166" t="str">
        <f>IFERROR(IF(GETPIVOTDATA("DateRDV",TCD!$B$1,"DT","CH","Bénéficiaire",$A119,CL$6,CL$5,"Mois (DateRDV)",CL$7,"Années (DateRDV)",CL$3,"Présence","Excusé"),3,""),"")</f>
        <v/>
      </c>
      <c r="CM119" s="166" t="str">
        <f>IFERROR(IF(GETPIVOTDATA("DateRDV",TCD!$B$1,"DT","CH","Bénéficiaire",$A119,CM$6,CM$5,"Mois (DateRDV)",CM$7,"Années (DateRDV)",CM$3,"Présence","Absent"),4,""),"")</f>
        <v/>
      </c>
      <c r="CN119" s="166" t="str">
        <f>IFERROR(IF(GETPIVOTDATA("DateRDV",TCD!$B$1,"DT","CH","Bénéficiaire",$A119,CN$6,CN$5,"Mois (DateRDV)",CN$7,"Années (DateRDV)",CN$3),1,""),"")</f>
        <v/>
      </c>
      <c r="CO119" s="166" t="str">
        <f>IFERROR(IF(GETPIVOTDATA("DateRDV",TCD!$B$1,"DT","CH","Bénéficiaire",$A119,CO$6,CO$5,"Mois (DateRDV)",CO$7,"Années (DateRDV)",CO$3),2,""),"")</f>
        <v/>
      </c>
      <c r="CP119" s="166" t="str">
        <f>IFERROR(IF(GETPIVOTDATA("DateRDV",TCD!$B$1,"DT","CH","Bénéficiaire",$A119,CP$6,CP$5,"Mois (DateRDV)",CP$7,"Années (DateRDV)",CP$3,"Présence","Excusé"),3,""),"")</f>
        <v/>
      </c>
      <c r="CQ119" s="166" t="str">
        <f>IFERROR(IF(GETPIVOTDATA("DateRDV",TCD!$B$1,"DT","CH","Bénéficiaire",$A119,CQ$6,CQ$5,"Mois (DateRDV)",CQ$7,"Années (DateRDV)",CQ$3,"Présence","Absent"),4,""),"")</f>
        <v/>
      </c>
      <c r="CR119" s="166" t="str">
        <f>IFERROR(IF(GETPIVOTDATA("DateRDV",TCD!$B$1,"DT","CH","Bénéficiaire",$A119,CR$6,CR$5,"Mois (DateRDV)",CR$7,"Années (DateRDV)",CR$3),1,""),"")</f>
        <v/>
      </c>
      <c r="CS119" s="166" t="str">
        <f>IFERROR(IF(GETPIVOTDATA("DateRDV",TCD!$B$1,"DT","CH","Bénéficiaire",$A119,CS$6,CS$5,"Mois (DateRDV)",CS$7,"Années (DateRDV)",CS$3),2,""),"")</f>
        <v/>
      </c>
      <c r="CT119" s="166" t="str">
        <f>IFERROR(IF(GETPIVOTDATA("DateRDV",TCD!$B$1,"DT","CH","Bénéficiaire",$A119,CT$6,CT$5,"Mois (DateRDV)",CT$7,"Années (DateRDV)",CT$3,"Présence","Excusé"),3,""),"")</f>
        <v/>
      </c>
      <c r="CU119" s="166" t="str">
        <f>IFERROR(IF(GETPIVOTDATA("DateRDV",TCD!$B$1,"DT","CH","Bénéficiaire",$A119,CU$6,CU$5,"Mois (DateRDV)",CU$7,"Années (DateRDV)",CU$3,"Présence","Absent"),4,""),"")</f>
        <v/>
      </c>
      <c r="CV119" s="166" t="str">
        <f>IFERROR(IF(GETPIVOTDATA("DateRDV",TCD!$B$1,"DT","CH","Bénéficiaire",$A119,CV$6,CV$5,"Mois (DateRDV)",CV$7,"Années (DateRDV)",CV$3),1,""),"")</f>
        <v/>
      </c>
      <c r="CW119" s="166" t="str">
        <f>IFERROR(IF(GETPIVOTDATA("DateRDV",TCD!$B$1,"DT","CH","Bénéficiaire",$A119,CW$6,CW$5,"Mois (DateRDV)",CW$7,"Années (DateRDV)",CW$3),2,""),"")</f>
        <v/>
      </c>
      <c r="CX119" s="166" t="str">
        <f>IFERROR(IF(GETPIVOTDATA("DateRDV",TCD!$B$1,"DT","CH","Bénéficiaire",$A119,CX$6,CX$5,"Mois (DateRDV)",CX$7,"Années (DateRDV)",CX$3,"Présence","Excusé"),3,""),"")</f>
        <v/>
      </c>
      <c r="CY119" s="166" t="str">
        <f>IFERROR(IF(GETPIVOTDATA("DateRDV",TCD!$B$1,"DT","CH","Bénéficiaire",$A119,CY$6,CY$5,"Mois (DateRDV)",CY$7,"Années (DateRDV)",CY$3,"Présence","Absent"),4,""),"")</f>
        <v/>
      </c>
      <c r="CZ119" s="166" t="str">
        <f>IFERROR(IF(GETPIVOTDATA("DateRDV",TCD!$B$1,"DT","CH","Bénéficiaire",$A119,CZ$6,CZ$5,"Mois (DateRDV)",CZ$7,"Années (DateRDV)",CZ$3),1,""),"")</f>
        <v/>
      </c>
      <c r="DA119" s="166" t="str">
        <f>IFERROR(IF(GETPIVOTDATA("DateRDV",TCD!$B$1,"DT","CH","Bénéficiaire",$A119,DA$6,DA$5,"Mois (DateRDV)",DA$7,"Années (DateRDV)",DA$3),2,""),"")</f>
        <v/>
      </c>
      <c r="DB119" s="166" t="str">
        <f>IFERROR(IF(GETPIVOTDATA("DateRDV",TCD!$B$1,"DT","CH","Bénéficiaire",$A119,DB$6,DB$5,"Mois (DateRDV)",DB$7,"Années (DateRDV)",DB$3,"Présence","Excusé"),3,""),"")</f>
        <v/>
      </c>
      <c r="DC119" s="166" t="str">
        <f>IFERROR(IF(GETPIVOTDATA("DateRDV",TCD!$B$1,"DT","CH","Bénéficiaire",$A119,DC$6,DC$5,"Mois (DateRDV)",DC$7,"Années (DateRDV)",DC$3,"Présence","Absent"),4,""),"")</f>
        <v/>
      </c>
      <c r="DD119" s="166" t="str">
        <f>IFERROR(IF(GETPIVOTDATA("DateRDV",TCD!$B$1,"DT","CH","Bénéficiaire",$A119,DD$6,DD$5,"Mois (DateRDV)",DD$7,"Années (DateRDV)",DD$3),1,""),"")</f>
        <v/>
      </c>
      <c r="DE119" s="166" t="str">
        <f>IFERROR(IF(GETPIVOTDATA("DateRDV",TCD!$B$1,"DT","CH","Bénéficiaire",$A119,DE$6,DE$5,"Mois (DateRDV)",DE$7,"Années (DateRDV)",DE$3),2,""),"")</f>
        <v/>
      </c>
      <c r="DF119" s="166" t="str">
        <f>IFERROR(IF(GETPIVOTDATA("DateRDV",TCD!$B$1,"DT","CH","Bénéficiaire",$A119,DF$6,DF$5,"Mois (DateRDV)",DF$7,"Années (DateRDV)",DF$3,"Présence","Excusé"),3,""),"")</f>
        <v/>
      </c>
      <c r="DG119" s="166" t="str">
        <f>IFERROR(IF(GETPIVOTDATA("DateRDV",TCD!$B$1,"DT","CH","Bénéficiaire",$A119,DG$6,DG$5,"Mois (DateRDV)",DG$7,"Années (DateRDV)",DG$3,"Présence","Absent"),4,""),"")</f>
        <v/>
      </c>
      <c r="DH119" s="166" t="str">
        <f>IFERROR(IF(GETPIVOTDATA("DateRDV",TCD!$B$1,"DT","CH","Bénéficiaire",$A119,DH$6,DH$5,"Mois (DateRDV)",DH$7,"Années (DateRDV)",DH$3),1,""),"")</f>
        <v/>
      </c>
      <c r="DI119" s="166" t="str">
        <f>IFERROR(IF(GETPIVOTDATA("DateRDV",TCD!$B$1,"DT","CH","Bénéficiaire",$A119,DI$6,DI$5,"Mois (DateRDV)",DI$7,"Années (DateRDV)",DI$3),2,""),"")</f>
        <v/>
      </c>
      <c r="DJ119" s="166" t="str">
        <f>IFERROR(IF(GETPIVOTDATA("DateRDV",TCD!$B$1,"DT","CH","Bénéficiaire",$A119,DJ$6,DJ$5,"Mois (DateRDV)",DJ$7,"Années (DateRDV)",DJ$3,"Présence","Excusé"),3,""),"")</f>
        <v/>
      </c>
      <c r="DK119" s="166" t="str">
        <f>IFERROR(IF(GETPIVOTDATA("DateRDV",TCD!$B$1,"DT","CH","Bénéficiaire",$A119,DK$6,DK$5,"Mois (DateRDV)",DK$7,"Années (DateRDV)",DK$3,"Présence","Absent"),4,""),"")</f>
        <v/>
      </c>
      <c r="DL119" s="166" t="str">
        <f>IFERROR(IF(GETPIVOTDATA("DateRDV",TCD!$B$1,"DT","CH","Bénéficiaire",$A119,DL$6,DL$5,"Mois (DateRDV)",DL$7,"Années (DateRDV)",DL$3),1,""),"")</f>
        <v/>
      </c>
      <c r="DM119" s="166" t="str">
        <f>IFERROR(IF(GETPIVOTDATA("DateRDV",TCD!$B$1,"DT","CH","Bénéficiaire",$A119,DM$6,DM$5,"Mois (DateRDV)",DM$7,"Années (DateRDV)",DM$3),2,""),"")</f>
        <v/>
      </c>
      <c r="DN119" s="166" t="str">
        <f>IFERROR(IF(GETPIVOTDATA("DateRDV",TCD!$B$1,"DT","CH","Bénéficiaire",$A119,DN$6,DN$5,"Mois (DateRDV)",DN$7,"Années (DateRDV)",DN$3,"Présence","Excusé"),3,""),"")</f>
        <v/>
      </c>
      <c r="DO119" s="166" t="str">
        <f>IFERROR(IF(GETPIVOTDATA("DateRDV",TCD!$B$1,"DT","CH","Bénéficiaire",$A119,DO$6,DO$5,"Mois (DateRDV)",DO$7,"Années (DateRDV)",DO$3,"Présence","Absent"),4,""),"")</f>
        <v/>
      </c>
    </row>
    <row r="120" spans="2:119" x14ac:dyDescent="0.2">
      <c r="B120" s="169" t="str">
        <f>IFERROR(IF(INDEX(Data!P:P,MATCH(A120,Data!B:B,0))&lt;&gt;"",INDEX(Data!P:P,MATCH(A120,Data!B:B,0)),""),"")</f>
        <v/>
      </c>
      <c r="C120" s="169" t="str">
        <f>IFERROR(IF(INDEX(Data!O:O,MATCH(A120,Data!B:B,0))&lt;&gt;"",INDEX(Data!O:O,MATCH(A120,Data!B:B,0)),""),"")</f>
        <v/>
      </c>
      <c r="D120" s="169" t="str">
        <f>IFERROR(IF(INDEX(Data!J:J,MATCH(A120,Data!B:B,0))&lt;&gt;"",INDEX(Data!J:J,MATCH(A120,Data!B:B,0)),""),"")</f>
        <v/>
      </c>
      <c r="E120" s="169" t="str">
        <f>IFERROR(IF(INDEX(Data!M:M,MATCH(A120,Data!B:B,0))&lt;&gt;"",INDEX(Data!M:M,MATCH(A120,Data!B:B,0)),""),"")</f>
        <v/>
      </c>
      <c r="F120" s="169" t="str">
        <f>IFERROR(IF(INDEX(Data!N:N,MATCH(A120,Data!B:B,0))&lt;&gt;"",INDEX(Data!N:N,MATCH(A120,Data!B:B,0)),""),"")</f>
        <v/>
      </c>
      <c r="G120" s="170" t="str">
        <f>IFERROR(IF(INDEX(Data!K:K,MATCH(A120,Data!B:B,0))&lt;&gt;"",INDEX(Data!K:K,MATCH(A120,Data!B:B,0)),""),"")</f>
        <v/>
      </c>
      <c r="H120" s="170" t="str">
        <f>IFERROR(IF(INDEX(Data!L:L,MATCH(A120,Data!B:B,0))&lt;&gt;"",INDEX(Data!L:L,MATCH(A120,Data!B:B,0)),""),"")</f>
        <v/>
      </c>
      <c r="I120" s="170" t="str">
        <f>IFERROR(IF(INDEX(Data!C:C,MATCH(A120,Data!B:B,0))&lt;&gt;"",INDEX(Data!C:C,MATCH(A120,Data!B:B,0)),""),"")</f>
        <v/>
      </c>
      <c r="J120" s="170" t="str">
        <f>IFERROR(IF(INDEX(Data!D:D,MATCH(A120,Data!B:B,0))&lt;&gt;"",INDEX(Data!D:D,MATCH(A120,Data!B:B,0)),""),"")</f>
        <v/>
      </c>
      <c r="K120" s="171" t="str">
        <f>IFERROR(IF(INDEX(Data!H:H,MATCH(A120,Data!B:B,0))&lt;&gt;"",INDEX(Data!H:H,MATCH(A120,Data!B:B,0)),""),"")</f>
        <v/>
      </c>
      <c r="L120" s="166" t="str">
        <f>IFERROR(IF(GETPIVOTDATA("DateRDV",TCD!$B$1,"DT","CH","Bénéficiaire",$A120,L$6,L$5,"Mois (DateRDV)",L$7,"Années (DateRDV)",L$3),1,""),"")</f>
        <v/>
      </c>
      <c r="M120" s="166" t="str">
        <f>IFERROR(IF(GETPIVOTDATA("DateRDV",TCD!$B$1,"DT","CH","Bénéficiaire",$A120,M$6,M$5,"Mois (DateRDV)",M$7,"Années (DateRDV)",M$3),2,""),"")</f>
        <v/>
      </c>
      <c r="N120" s="166" t="str">
        <f>IFERROR(IF(GETPIVOTDATA("DateRDV",TCD!$B$1,"DT","CH","Bénéficiaire",$A120,N$6,N$5,"Mois (DateRDV)",N$7,"Années (DateRDV)",N$3,"Présence","Excusé"),3,""),"")</f>
        <v/>
      </c>
      <c r="O120" s="166" t="str">
        <f>IFERROR(IF(GETPIVOTDATA("DateRDV",TCD!$B$1,"DT","CH","Bénéficiaire",$A120,O$6,O$5,"Mois (DateRDV)",O$7,"Années (DateRDV)",O$3,"Présence","Absent"),4,""),"")</f>
        <v/>
      </c>
      <c r="P120" s="166" t="str">
        <f>IFERROR(IF(GETPIVOTDATA("DateRDV",TCD!$B$1,"DT","CH","Bénéficiaire",$A120,P$6,P$5,"Mois (DateRDV)",P$7,"Années (DateRDV)",P$3),1,""),"")</f>
        <v/>
      </c>
      <c r="Q120" s="166" t="str">
        <f>IFERROR(IF(GETPIVOTDATA("DateRDV",TCD!$B$1,"DT","CH","Bénéficiaire",$A120,Q$6,Q$5,"Mois (DateRDV)",Q$7,"Années (DateRDV)",Q$3),2,""),"")</f>
        <v/>
      </c>
      <c r="R120" s="166" t="str">
        <f>IFERROR(IF(GETPIVOTDATA("DateRDV",TCD!$B$1,"DT","CH","Bénéficiaire",$A120,R$6,R$5,"Mois (DateRDV)",R$7,"Années (DateRDV)",R$3,"Présence","Excusé"),3,""),"")</f>
        <v/>
      </c>
      <c r="S120" s="166" t="str">
        <f>IFERROR(IF(GETPIVOTDATA("DateRDV",TCD!$B$1,"DT","CH","Bénéficiaire",$A120,S$6,S$5,"Mois (DateRDV)",S$7,"Années (DateRDV)",S$3,"Présence","Absent"),4,""),"")</f>
        <v/>
      </c>
      <c r="T120" s="166" t="str">
        <f>IFERROR(IF(GETPIVOTDATA("DateRDV",TCD!$B$1,"DT","CH","Bénéficiaire",$A120,T$6,T$5,"Mois (DateRDV)",T$7,"Années (DateRDV)",T$3),1,""),"")</f>
        <v/>
      </c>
      <c r="U120" s="166" t="str">
        <f>IFERROR(IF(GETPIVOTDATA("DateRDV",TCD!$B$1,"DT","CH","Bénéficiaire",$A120,U$6,U$5,"Mois (DateRDV)",U$7,"Années (DateRDV)",U$3),2,""),"")</f>
        <v/>
      </c>
      <c r="V120" s="166" t="str">
        <f>IFERROR(IF(GETPIVOTDATA("DateRDV",TCD!$B$1,"DT","CH","Bénéficiaire",$A120,V$6,V$5,"Mois (DateRDV)",V$7,"Années (DateRDV)",V$3,"Présence","Excusé"),3,""),"")</f>
        <v/>
      </c>
      <c r="W120" s="166" t="str">
        <f>IFERROR(IF(GETPIVOTDATA("DateRDV",TCD!$B$1,"DT","CH","Bénéficiaire",$A120,W$6,W$5,"Mois (DateRDV)",W$7,"Années (DateRDV)",W$3,"Présence","Absent"),4,""),"")</f>
        <v/>
      </c>
      <c r="X120" s="166" t="str">
        <f>IFERROR(IF(GETPIVOTDATA("DateRDV",TCD!$B$1,"DT","CH","Bénéficiaire",$A120,X$6,X$5,"Mois (DateRDV)",X$7,"Années (DateRDV)",X$3),1,""),"")</f>
        <v/>
      </c>
      <c r="Y120" s="166" t="str">
        <f>IFERROR(IF(GETPIVOTDATA("DateRDV",TCD!$B$1,"DT","CH","Bénéficiaire",$A120,Y$6,Y$5,"Mois (DateRDV)",Y$7,"Années (DateRDV)",Y$3),2,""),"")</f>
        <v/>
      </c>
      <c r="Z120" s="166" t="str">
        <f>IFERROR(IF(GETPIVOTDATA("DateRDV",TCD!$B$1,"DT","CH","Bénéficiaire",$A120,Z$6,Z$5,"Mois (DateRDV)",Z$7,"Années (DateRDV)",Z$3,"Présence","Excusé"),3,""),"")</f>
        <v/>
      </c>
      <c r="AA120" s="166" t="str">
        <f>IFERROR(IF(GETPIVOTDATA("DateRDV",TCD!$B$1,"DT","CH","Bénéficiaire",$A120,AA$6,AA$5,"Mois (DateRDV)",AA$7,"Années (DateRDV)",AA$3,"Présence","Absent"),4,""),"")</f>
        <v/>
      </c>
      <c r="AB120" s="166" t="str">
        <f>IFERROR(IF(GETPIVOTDATA("DateRDV",TCD!$B$1,"DT","CH","Bénéficiaire",$A120,AB$6,AB$5,"Mois (DateRDV)",AB$7,"Années (DateRDV)",AB$3),1,""),"")</f>
        <v/>
      </c>
      <c r="AC120" s="166" t="str">
        <f>IFERROR(IF(GETPIVOTDATA("DateRDV",TCD!$B$1,"DT","CH","Bénéficiaire",$A120,AC$6,AC$5,"Mois (DateRDV)",AC$7,"Années (DateRDV)",AC$3),2,""),"")</f>
        <v/>
      </c>
      <c r="AD120" s="166" t="str">
        <f>IFERROR(IF(GETPIVOTDATA("DateRDV",TCD!$B$1,"DT","CH","Bénéficiaire",$A120,AD$6,AD$5,"Mois (DateRDV)",AD$7,"Années (DateRDV)",AD$3,"Présence","Excusé"),3,""),"")</f>
        <v/>
      </c>
      <c r="AE120" s="166" t="str">
        <f>IFERROR(IF(GETPIVOTDATA("DateRDV",TCD!$B$1,"DT","CH","Bénéficiaire",$A120,AE$6,AE$5,"Mois (DateRDV)",AE$7,"Années (DateRDV)",AE$3,"Présence","Absent"),4,""),"")</f>
        <v/>
      </c>
      <c r="AF120" s="166" t="str">
        <f>IFERROR(IF(GETPIVOTDATA("DateRDV",TCD!$B$1,"DT","CH","Bénéficiaire",$A120,AF$6,AF$5,"Mois (DateRDV)",AF$7,"Années (DateRDV)",AF$3),1,""),"")</f>
        <v/>
      </c>
      <c r="AG120" s="166" t="str">
        <f>IFERROR(IF(GETPIVOTDATA("DateRDV",TCD!$B$1,"DT","CH","Bénéficiaire",$A120,AG$6,AG$5,"Mois (DateRDV)",AG$7,"Années (DateRDV)",AG$3),2,""),"")</f>
        <v/>
      </c>
      <c r="AH120" s="166" t="str">
        <f>IFERROR(IF(GETPIVOTDATA("DateRDV",TCD!$B$1,"DT","CH","Bénéficiaire",$A120,AH$6,AH$5,"Mois (DateRDV)",AH$7,"Années (DateRDV)",AH$3,"Présence","Excusé"),3,""),"")</f>
        <v/>
      </c>
      <c r="AI120" s="166" t="str">
        <f>IFERROR(IF(GETPIVOTDATA("DateRDV",TCD!$B$1,"DT","CH","Bénéficiaire",$A120,AI$6,AI$5,"Mois (DateRDV)",AI$7,"Années (DateRDV)",AI$3,"Présence","Absent"),4,""),"")</f>
        <v/>
      </c>
      <c r="AJ120" s="166" t="str">
        <f>IFERROR(IF(GETPIVOTDATA("DateRDV",TCD!$B$1,"DT","CH","Bénéficiaire",$A120,AJ$6,AJ$5,"Mois (DateRDV)",AJ$7,"Années (DateRDV)",AJ$3),1,""),"")</f>
        <v/>
      </c>
      <c r="AK120" s="166" t="str">
        <f>IFERROR(IF(GETPIVOTDATA("DateRDV",TCD!$B$1,"DT","CH","Bénéficiaire",$A120,AK$6,AK$5,"Mois (DateRDV)",AK$7,"Années (DateRDV)",AK$3),2,""),"")</f>
        <v/>
      </c>
      <c r="AL120" s="166" t="str">
        <f>IFERROR(IF(GETPIVOTDATA("DateRDV",TCD!$B$1,"DT","CH","Bénéficiaire",$A120,AL$6,AL$5,"Mois (DateRDV)",AL$7,"Années (DateRDV)",AL$3,"Présence","Excusé"),3,""),"")</f>
        <v/>
      </c>
      <c r="AM120" s="166" t="str">
        <f>IFERROR(IF(GETPIVOTDATA("DateRDV",TCD!$B$1,"DT","CH","Bénéficiaire",$A120,AM$6,AM$5,"Mois (DateRDV)",AM$7,"Années (DateRDV)",AM$3,"Présence","Absent"),4,""),"")</f>
        <v/>
      </c>
      <c r="AN120" s="166" t="str">
        <f>IFERROR(IF(GETPIVOTDATA("DateRDV",TCD!$B$1,"DT","CH","Bénéficiaire",$A120,AN$6,AN$5,"Mois (DateRDV)",AN$7,"Années (DateRDV)",AN$3),1,""),"")</f>
        <v/>
      </c>
      <c r="AO120" s="166" t="str">
        <f>IFERROR(IF(GETPIVOTDATA("DateRDV",TCD!$B$1,"DT","CH","Bénéficiaire",$A120,AO$6,AO$5,"Mois (DateRDV)",AO$7,"Années (DateRDV)",AO$3),2,""),"")</f>
        <v/>
      </c>
      <c r="AP120" s="166" t="str">
        <f>IFERROR(IF(GETPIVOTDATA("DateRDV",TCD!$B$1,"DT","CH","Bénéficiaire",$A120,AP$6,AP$5,"Mois (DateRDV)",AP$7,"Années (DateRDV)",AP$3,"Présence","Excusé"),3,""),"")</f>
        <v/>
      </c>
      <c r="AQ120" s="166" t="str">
        <f>IFERROR(IF(GETPIVOTDATA("DateRDV",TCD!$B$1,"DT","CH","Bénéficiaire",$A120,AQ$6,AQ$5,"Mois (DateRDV)",AQ$7,"Années (DateRDV)",AQ$3,"Présence","Absent"),4,""),"")</f>
        <v/>
      </c>
      <c r="AR120" s="166" t="str">
        <f>IFERROR(IF(GETPIVOTDATA("DateRDV",TCD!$B$1,"DT","CH","Bénéficiaire",$A120,AR$6,AR$5,"Mois (DateRDV)",AR$7,"Années (DateRDV)",AR$3),1,""),"")</f>
        <v/>
      </c>
      <c r="AS120" s="166" t="str">
        <f>IFERROR(IF(GETPIVOTDATA("DateRDV",TCD!$B$1,"DT","CH","Bénéficiaire",$A120,AS$6,AS$5,"Mois (DateRDV)",AS$7,"Années (DateRDV)",AS$3),2,""),"")</f>
        <v/>
      </c>
      <c r="AT120" s="166" t="str">
        <f>IFERROR(IF(GETPIVOTDATA("DateRDV",TCD!$B$1,"DT","CH","Bénéficiaire",$A120,AT$6,AT$5,"Mois (DateRDV)",AT$7,"Années (DateRDV)",AT$3,"Présence","Excusé"),3,""),"")</f>
        <v/>
      </c>
      <c r="AU120" s="166" t="str">
        <f>IFERROR(IF(GETPIVOTDATA("DateRDV",TCD!$B$1,"DT","CH","Bénéficiaire",$A120,AU$6,AU$5,"Mois (DateRDV)",AU$7,"Années (DateRDV)",AU$3,"Présence","Absent"),4,""),"")</f>
        <v/>
      </c>
      <c r="AV120" s="166" t="str">
        <f>IFERROR(IF(GETPIVOTDATA("DateRDV",TCD!$B$1,"DT","CH","Bénéficiaire",$A120,AV$6,AV$5,"Mois (DateRDV)",AV$7,"Années (DateRDV)",AV$3),1,""),"")</f>
        <v/>
      </c>
      <c r="AW120" s="166" t="str">
        <f>IFERROR(IF(GETPIVOTDATA("DateRDV",TCD!$B$1,"DT","CH","Bénéficiaire",$A120,AW$6,AW$5,"Mois (DateRDV)",AW$7,"Années (DateRDV)",AW$3),2,""),"")</f>
        <v/>
      </c>
      <c r="AX120" s="166" t="str">
        <f>IFERROR(IF(GETPIVOTDATA("DateRDV",TCD!$B$1,"DT","CH","Bénéficiaire",$A120,AX$6,AX$5,"Mois (DateRDV)",AX$7,"Années (DateRDV)",AX$3,"Présence","Excusé"),3,""),"")</f>
        <v/>
      </c>
      <c r="AY120" s="166" t="str">
        <f>IFERROR(IF(GETPIVOTDATA("DateRDV",TCD!$B$1,"DT","CH","Bénéficiaire",$A120,AY$6,AY$5,"Mois (DateRDV)",AY$7,"Années (DateRDV)",AY$3,"Présence","Absent"),4,""),"")</f>
        <v/>
      </c>
      <c r="AZ120" s="166" t="str">
        <f>IFERROR(IF(GETPIVOTDATA("DateRDV",TCD!$B$1,"DT","CH","Bénéficiaire",$A120,AZ$6,AZ$5,"Mois (DateRDV)",AZ$7,"Années (DateRDV)",AZ$3),1,""),"")</f>
        <v/>
      </c>
      <c r="BA120" s="166" t="str">
        <f>IFERROR(IF(GETPIVOTDATA("DateRDV",TCD!$B$1,"DT","CH","Bénéficiaire",$A120,BA$6,BA$5,"Mois (DateRDV)",BA$7,"Années (DateRDV)",BA$3),2,""),"")</f>
        <v/>
      </c>
      <c r="BB120" s="166" t="str">
        <f>IFERROR(IF(GETPIVOTDATA("DateRDV",TCD!$B$1,"DT","CH","Bénéficiaire",$A120,BB$6,BB$5,"Mois (DateRDV)",BB$7,"Années (DateRDV)",BB$3,"Présence","Excusé"),3,""),"")</f>
        <v/>
      </c>
      <c r="BC120" s="166" t="str">
        <f>IFERROR(IF(GETPIVOTDATA("DateRDV",TCD!$B$1,"DT","CH","Bénéficiaire",$A120,BC$6,BC$5,"Mois (DateRDV)",BC$7,"Années (DateRDV)",BC$3,"Présence","Absent"),4,""),"")</f>
        <v/>
      </c>
      <c r="BD120" s="166" t="str">
        <f>IFERROR(IF(GETPIVOTDATA("DateRDV",TCD!$B$1,"DT","CH","Bénéficiaire",$A120,BD$6,BD$5,"Mois (DateRDV)",BD$7,"Années (DateRDV)",BD$3),1,""),"")</f>
        <v/>
      </c>
      <c r="BE120" s="166" t="str">
        <f>IFERROR(IF(GETPIVOTDATA("DateRDV",TCD!$B$1,"DT","CH","Bénéficiaire",$A120,BE$6,BE$5,"Mois (DateRDV)",BE$7,"Années (DateRDV)",BE$3),2,""),"")</f>
        <v/>
      </c>
      <c r="BF120" s="166" t="str">
        <f>IFERROR(IF(GETPIVOTDATA("DateRDV",TCD!$B$1,"DT","CH","Bénéficiaire",$A120,BF$6,BF$5,"Mois (DateRDV)",BF$7,"Années (DateRDV)",BF$3,"Présence","Excusé"),3,""),"")</f>
        <v/>
      </c>
      <c r="BG120" s="166" t="str">
        <f>IFERROR(IF(GETPIVOTDATA("DateRDV",TCD!$B$1,"DT","CH","Bénéficiaire",$A120,BG$6,BG$5,"Mois (DateRDV)",BG$7,"Années (DateRDV)",BG$3,"Présence","Absent"),4,""),"")</f>
        <v/>
      </c>
      <c r="BH120" s="166" t="str">
        <f>IFERROR(IF(GETPIVOTDATA("DateRDV",TCD!$B$1,"DT","CH","Bénéficiaire",$A120,BH$6,BH$5,"Mois (DateRDV)",BH$7,"Années (DateRDV)",BH$3),1,""),"")</f>
        <v/>
      </c>
      <c r="BI120" s="166" t="str">
        <f>IFERROR(IF(GETPIVOTDATA("DateRDV",TCD!$B$1,"DT","CH","Bénéficiaire",$A120,BI$6,BI$5,"Mois (DateRDV)",BI$7,"Années (DateRDV)",BI$3),2,""),"")</f>
        <v/>
      </c>
      <c r="BJ120" s="166" t="str">
        <f>IFERROR(IF(GETPIVOTDATA("DateRDV",TCD!$B$1,"DT","CH","Bénéficiaire",$A120,BJ$6,BJ$5,"Mois (DateRDV)",BJ$7,"Années (DateRDV)",BJ$3,"Présence","Excusé"),3,""),"")</f>
        <v/>
      </c>
      <c r="BK120" s="166" t="str">
        <f>IFERROR(IF(GETPIVOTDATA("DateRDV",TCD!$B$1,"DT","CH","Bénéficiaire",$A120,BK$6,BK$5,"Mois (DateRDV)",BK$7,"Années (DateRDV)",BK$3,"Présence","Absent"),4,""),"")</f>
        <v/>
      </c>
      <c r="BL120" s="166" t="str">
        <f>IFERROR(IF(GETPIVOTDATA("DateRDV",TCD!$B$1,"DT","CH","Bénéficiaire",$A120,BL$6,BL$5,"Mois (DateRDV)",BL$7,"Années (DateRDV)",BL$3),1,""),"")</f>
        <v/>
      </c>
      <c r="BM120" s="166" t="str">
        <f>IFERROR(IF(GETPIVOTDATA("DateRDV",TCD!$B$1,"DT","CH","Bénéficiaire",$A120,BM$6,BM$5,"Mois (DateRDV)",BM$7,"Années (DateRDV)",BM$3),2,""),"")</f>
        <v/>
      </c>
      <c r="BN120" s="166" t="str">
        <f>IFERROR(IF(GETPIVOTDATA("DateRDV",TCD!$B$1,"DT","CH","Bénéficiaire",$A120,BN$6,BN$5,"Mois (DateRDV)",BN$7,"Années (DateRDV)",BN$3,"Présence","Excusé"),3,""),"")</f>
        <v/>
      </c>
      <c r="BO120" s="166" t="str">
        <f>IFERROR(IF(GETPIVOTDATA("DateRDV",TCD!$B$1,"DT","CH","Bénéficiaire",$A120,BO$6,BO$5,"Mois (DateRDV)",BO$7,"Années (DateRDV)",BO$3,"Présence","Absent"),4,""),"")</f>
        <v/>
      </c>
      <c r="BP120" s="166" t="str">
        <f>IFERROR(IF(GETPIVOTDATA("DateRDV",TCD!$B$1,"DT","CH","Bénéficiaire",$A120,BP$6,BP$5,"Mois (DateRDV)",BP$7,"Années (DateRDV)",BP$3),1,""),"")</f>
        <v/>
      </c>
      <c r="BQ120" s="166" t="str">
        <f>IFERROR(IF(GETPIVOTDATA("DateRDV",TCD!$B$1,"DT","CH","Bénéficiaire",$A120,BQ$6,BQ$5,"Mois (DateRDV)",BQ$7,"Années (DateRDV)",BQ$3),2,""),"")</f>
        <v/>
      </c>
      <c r="BR120" s="166" t="str">
        <f>IFERROR(IF(GETPIVOTDATA("DateRDV",TCD!$B$1,"DT","CH","Bénéficiaire",$A120,BR$6,BR$5,"Mois (DateRDV)",BR$7,"Années (DateRDV)",BR$3,"Présence","Excusé"),3,""),"")</f>
        <v/>
      </c>
      <c r="BS120" s="166" t="str">
        <f>IFERROR(IF(GETPIVOTDATA("DateRDV",TCD!$B$1,"DT","CH","Bénéficiaire",$A120,BS$6,BS$5,"Mois (DateRDV)",BS$7,"Années (DateRDV)",BS$3,"Présence","Absent"),4,""),"")</f>
        <v/>
      </c>
      <c r="BT120" s="166" t="str">
        <f>IFERROR(IF(GETPIVOTDATA("DateRDV",TCD!$B$1,"DT","CH","Bénéficiaire",$A120,BT$6,BT$5,"Mois (DateRDV)",BT$7,"Années (DateRDV)",BT$3),1,""),"")</f>
        <v/>
      </c>
      <c r="BU120" s="166" t="str">
        <f>IFERROR(IF(GETPIVOTDATA("DateRDV",TCD!$B$1,"DT","CH","Bénéficiaire",$A120,BU$6,BU$5,"Mois (DateRDV)",BU$7,"Années (DateRDV)",BU$3),2,""),"")</f>
        <v/>
      </c>
      <c r="BV120" s="166" t="str">
        <f>IFERROR(IF(GETPIVOTDATA("DateRDV",TCD!$B$1,"DT","CH","Bénéficiaire",$A120,BV$6,BV$5,"Mois (DateRDV)",BV$7,"Années (DateRDV)",BV$3,"Présence","Excusé"),3,""),"")</f>
        <v/>
      </c>
      <c r="BW120" s="166" t="str">
        <f>IFERROR(IF(GETPIVOTDATA("DateRDV",TCD!$B$1,"DT","CH","Bénéficiaire",$A120,BW$6,BW$5,"Mois (DateRDV)",BW$7,"Années (DateRDV)",BW$3,"Présence","Absent"),4,""),"")</f>
        <v/>
      </c>
      <c r="BX120" s="166" t="str">
        <f>IFERROR(IF(GETPIVOTDATA("DateRDV",TCD!$B$1,"DT","CH","Bénéficiaire",$A120,BX$6,BX$5,"Mois (DateRDV)",BX$7,"Années (DateRDV)",BX$3),1,""),"")</f>
        <v/>
      </c>
      <c r="BY120" s="166" t="str">
        <f>IFERROR(IF(GETPIVOTDATA("DateRDV",TCD!$B$1,"DT","CH","Bénéficiaire",$A120,BY$6,BY$5,"Mois (DateRDV)",BY$7,"Années (DateRDV)",BY$3),2,""),"")</f>
        <v/>
      </c>
      <c r="BZ120" s="166" t="str">
        <f>IFERROR(IF(GETPIVOTDATA("DateRDV",TCD!$B$1,"DT","CH","Bénéficiaire",$A120,BZ$6,BZ$5,"Mois (DateRDV)",BZ$7,"Années (DateRDV)",BZ$3,"Présence","Excusé"),3,""),"")</f>
        <v/>
      </c>
      <c r="CA120" s="166" t="str">
        <f>IFERROR(IF(GETPIVOTDATA("DateRDV",TCD!$B$1,"DT","CH","Bénéficiaire",$A120,CA$6,CA$5,"Mois (DateRDV)",CA$7,"Années (DateRDV)",CA$3,"Présence","Absent"),4,""),"")</f>
        <v/>
      </c>
      <c r="CB120" s="166" t="str">
        <f>IFERROR(IF(GETPIVOTDATA("DateRDV",TCD!$B$1,"DT","CH","Bénéficiaire",$A120,CB$6,CB$5,"Mois (DateRDV)",CB$7,"Années (DateRDV)",CB$3),1,""),"")</f>
        <v/>
      </c>
      <c r="CC120" s="166" t="str">
        <f>IFERROR(IF(GETPIVOTDATA("DateRDV",TCD!$B$1,"DT","CH","Bénéficiaire",$A120,CC$6,CC$5,"Mois (DateRDV)",CC$7,"Années (DateRDV)",CC$3),2,""),"")</f>
        <v/>
      </c>
      <c r="CD120" s="166" t="str">
        <f>IFERROR(IF(GETPIVOTDATA("DateRDV",TCD!$B$1,"DT","CH","Bénéficiaire",$A120,CD$6,CD$5,"Mois (DateRDV)",CD$7,"Années (DateRDV)",CD$3,"Présence","Excusé"),3,""),"")</f>
        <v/>
      </c>
      <c r="CE120" s="166" t="str">
        <f>IFERROR(IF(GETPIVOTDATA("DateRDV",TCD!$B$1,"DT","CH","Bénéficiaire",$A120,CE$6,CE$5,"Mois (DateRDV)",CE$7,"Années (DateRDV)",CE$3,"Présence","Absent"),4,""),"")</f>
        <v/>
      </c>
      <c r="CF120" s="166" t="str">
        <f>IFERROR(IF(GETPIVOTDATA("DateRDV",TCD!$B$1,"DT","CH","Bénéficiaire",$A120,CF$6,CF$5,"Mois (DateRDV)",CF$7,"Années (DateRDV)",CF$3),1,""),"")</f>
        <v/>
      </c>
      <c r="CG120" s="166" t="str">
        <f>IFERROR(IF(GETPIVOTDATA("DateRDV",TCD!$B$1,"DT","CH","Bénéficiaire",$A120,CG$6,CG$5,"Mois (DateRDV)",CG$7,"Années (DateRDV)",CG$3),2,""),"")</f>
        <v/>
      </c>
      <c r="CH120" s="166" t="str">
        <f>IFERROR(IF(GETPIVOTDATA("DateRDV",TCD!$B$1,"DT","CH","Bénéficiaire",$A120,CH$6,CH$5,"Mois (DateRDV)",CH$7,"Années (DateRDV)",CH$3,"Présence","Excusé"),3,""),"")</f>
        <v/>
      </c>
      <c r="CI120" s="166" t="str">
        <f>IFERROR(IF(GETPIVOTDATA("DateRDV",TCD!$B$1,"DT","CH","Bénéficiaire",$A120,CI$6,CI$5,"Mois (DateRDV)",CI$7,"Années (DateRDV)",CI$3,"Présence","Absent"),4,""),"")</f>
        <v/>
      </c>
      <c r="CJ120" s="166" t="str">
        <f>IFERROR(IF(GETPIVOTDATA("DateRDV",TCD!$B$1,"DT","CH","Bénéficiaire",$A120,CJ$6,CJ$5,"Mois (DateRDV)",CJ$7,"Années (DateRDV)",CJ$3),1,""),"")</f>
        <v/>
      </c>
      <c r="CK120" s="166" t="str">
        <f>IFERROR(IF(GETPIVOTDATA("DateRDV",TCD!$B$1,"DT","CH","Bénéficiaire",$A120,CK$6,CK$5,"Mois (DateRDV)",CK$7,"Années (DateRDV)",CK$3),2,""),"")</f>
        <v/>
      </c>
      <c r="CL120" s="166" t="str">
        <f>IFERROR(IF(GETPIVOTDATA("DateRDV",TCD!$B$1,"DT","CH","Bénéficiaire",$A120,CL$6,CL$5,"Mois (DateRDV)",CL$7,"Années (DateRDV)",CL$3,"Présence","Excusé"),3,""),"")</f>
        <v/>
      </c>
      <c r="CM120" s="166" t="str">
        <f>IFERROR(IF(GETPIVOTDATA("DateRDV",TCD!$B$1,"DT","CH","Bénéficiaire",$A120,CM$6,CM$5,"Mois (DateRDV)",CM$7,"Années (DateRDV)",CM$3,"Présence","Absent"),4,""),"")</f>
        <v/>
      </c>
      <c r="CN120" s="166" t="str">
        <f>IFERROR(IF(GETPIVOTDATA("DateRDV",TCD!$B$1,"DT","CH","Bénéficiaire",$A120,CN$6,CN$5,"Mois (DateRDV)",CN$7,"Années (DateRDV)",CN$3),1,""),"")</f>
        <v/>
      </c>
      <c r="CO120" s="166" t="str">
        <f>IFERROR(IF(GETPIVOTDATA("DateRDV",TCD!$B$1,"DT","CH","Bénéficiaire",$A120,CO$6,CO$5,"Mois (DateRDV)",CO$7,"Années (DateRDV)",CO$3),2,""),"")</f>
        <v/>
      </c>
      <c r="CP120" s="166" t="str">
        <f>IFERROR(IF(GETPIVOTDATA("DateRDV",TCD!$B$1,"DT","CH","Bénéficiaire",$A120,CP$6,CP$5,"Mois (DateRDV)",CP$7,"Années (DateRDV)",CP$3,"Présence","Excusé"),3,""),"")</f>
        <v/>
      </c>
      <c r="CQ120" s="166" t="str">
        <f>IFERROR(IF(GETPIVOTDATA("DateRDV",TCD!$B$1,"DT","CH","Bénéficiaire",$A120,CQ$6,CQ$5,"Mois (DateRDV)",CQ$7,"Années (DateRDV)",CQ$3,"Présence","Absent"),4,""),"")</f>
        <v/>
      </c>
      <c r="CR120" s="166" t="str">
        <f>IFERROR(IF(GETPIVOTDATA("DateRDV",TCD!$B$1,"DT","CH","Bénéficiaire",$A120,CR$6,CR$5,"Mois (DateRDV)",CR$7,"Années (DateRDV)",CR$3),1,""),"")</f>
        <v/>
      </c>
      <c r="CS120" s="166" t="str">
        <f>IFERROR(IF(GETPIVOTDATA("DateRDV",TCD!$B$1,"DT","CH","Bénéficiaire",$A120,CS$6,CS$5,"Mois (DateRDV)",CS$7,"Années (DateRDV)",CS$3),2,""),"")</f>
        <v/>
      </c>
      <c r="CT120" s="166" t="str">
        <f>IFERROR(IF(GETPIVOTDATA("DateRDV",TCD!$B$1,"DT","CH","Bénéficiaire",$A120,CT$6,CT$5,"Mois (DateRDV)",CT$7,"Années (DateRDV)",CT$3,"Présence","Excusé"),3,""),"")</f>
        <v/>
      </c>
      <c r="CU120" s="166" t="str">
        <f>IFERROR(IF(GETPIVOTDATA("DateRDV",TCD!$B$1,"DT","CH","Bénéficiaire",$A120,CU$6,CU$5,"Mois (DateRDV)",CU$7,"Années (DateRDV)",CU$3,"Présence","Absent"),4,""),"")</f>
        <v/>
      </c>
      <c r="CV120" s="166" t="str">
        <f>IFERROR(IF(GETPIVOTDATA("DateRDV",TCD!$B$1,"DT","CH","Bénéficiaire",$A120,CV$6,CV$5,"Mois (DateRDV)",CV$7,"Années (DateRDV)",CV$3),1,""),"")</f>
        <v/>
      </c>
      <c r="CW120" s="166" t="str">
        <f>IFERROR(IF(GETPIVOTDATA("DateRDV",TCD!$B$1,"DT","CH","Bénéficiaire",$A120,CW$6,CW$5,"Mois (DateRDV)",CW$7,"Années (DateRDV)",CW$3),2,""),"")</f>
        <v/>
      </c>
      <c r="CX120" s="166" t="str">
        <f>IFERROR(IF(GETPIVOTDATA("DateRDV",TCD!$B$1,"DT","CH","Bénéficiaire",$A120,CX$6,CX$5,"Mois (DateRDV)",CX$7,"Années (DateRDV)",CX$3,"Présence","Excusé"),3,""),"")</f>
        <v/>
      </c>
      <c r="CY120" s="166" t="str">
        <f>IFERROR(IF(GETPIVOTDATA("DateRDV",TCD!$B$1,"DT","CH","Bénéficiaire",$A120,CY$6,CY$5,"Mois (DateRDV)",CY$7,"Années (DateRDV)",CY$3,"Présence","Absent"),4,""),"")</f>
        <v/>
      </c>
      <c r="CZ120" s="166" t="str">
        <f>IFERROR(IF(GETPIVOTDATA("DateRDV",TCD!$B$1,"DT","CH","Bénéficiaire",$A120,CZ$6,CZ$5,"Mois (DateRDV)",CZ$7,"Années (DateRDV)",CZ$3),1,""),"")</f>
        <v/>
      </c>
      <c r="DA120" s="166" t="str">
        <f>IFERROR(IF(GETPIVOTDATA("DateRDV",TCD!$B$1,"DT","CH","Bénéficiaire",$A120,DA$6,DA$5,"Mois (DateRDV)",DA$7,"Années (DateRDV)",DA$3),2,""),"")</f>
        <v/>
      </c>
      <c r="DB120" s="166" t="str">
        <f>IFERROR(IF(GETPIVOTDATA("DateRDV",TCD!$B$1,"DT","CH","Bénéficiaire",$A120,DB$6,DB$5,"Mois (DateRDV)",DB$7,"Années (DateRDV)",DB$3,"Présence","Excusé"),3,""),"")</f>
        <v/>
      </c>
      <c r="DC120" s="166" t="str">
        <f>IFERROR(IF(GETPIVOTDATA("DateRDV",TCD!$B$1,"DT","CH","Bénéficiaire",$A120,DC$6,DC$5,"Mois (DateRDV)",DC$7,"Années (DateRDV)",DC$3,"Présence","Absent"),4,""),"")</f>
        <v/>
      </c>
      <c r="DD120" s="166" t="str">
        <f>IFERROR(IF(GETPIVOTDATA("DateRDV",TCD!$B$1,"DT","CH","Bénéficiaire",$A120,DD$6,DD$5,"Mois (DateRDV)",DD$7,"Années (DateRDV)",DD$3),1,""),"")</f>
        <v/>
      </c>
      <c r="DE120" s="166" t="str">
        <f>IFERROR(IF(GETPIVOTDATA("DateRDV",TCD!$B$1,"DT","CH","Bénéficiaire",$A120,DE$6,DE$5,"Mois (DateRDV)",DE$7,"Années (DateRDV)",DE$3),2,""),"")</f>
        <v/>
      </c>
      <c r="DF120" s="166" t="str">
        <f>IFERROR(IF(GETPIVOTDATA("DateRDV",TCD!$B$1,"DT","CH","Bénéficiaire",$A120,DF$6,DF$5,"Mois (DateRDV)",DF$7,"Années (DateRDV)",DF$3,"Présence","Excusé"),3,""),"")</f>
        <v/>
      </c>
      <c r="DG120" s="166" t="str">
        <f>IFERROR(IF(GETPIVOTDATA("DateRDV",TCD!$B$1,"DT","CH","Bénéficiaire",$A120,DG$6,DG$5,"Mois (DateRDV)",DG$7,"Années (DateRDV)",DG$3,"Présence","Absent"),4,""),"")</f>
        <v/>
      </c>
      <c r="DH120" s="166" t="str">
        <f>IFERROR(IF(GETPIVOTDATA("DateRDV",TCD!$B$1,"DT","CH","Bénéficiaire",$A120,DH$6,DH$5,"Mois (DateRDV)",DH$7,"Années (DateRDV)",DH$3),1,""),"")</f>
        <v/>
      </c>
      <c r="DI120" s="166" t="str">
        <f>IFERROR(IF(GETPIVOTDATA("DateRDV",TCD!$B$1,"DT","CH","Bénéficiaire",$A120,DI$6,DI$5,"Mois (DateRDV)",DI$7,"Années (DateRDV)",DI$3),2,""),"")</f>
        <v/>
      </c>
      <c r="DJ120" s="166" t="str">
        <f>IFERROR(IF(GETPIVOTDATA("DateRDV",TCD!$B$1,"DT","CH","Bénéficiaire",$A120,DJ$6,DJ$5,"Mois (DateRDV)",DJ$7,"Années (DateRDV)",DJ$3,"Présence","Excusé"),3,""),"")</f>
        <v/>
      </c>
      <c r="DK120" s="166" t="str">
        <f>IFERROR(IF(GETPIVOTDATA("DateRDV",TCD!$B$1,"DT","CH","Bénéficiaire",$A120,DK$6,DK$5,"Mois (DateRDV)",DK$7,"Années (DateRDV)",DK$3,"Présence","Absent"),4,""),"")</f>
        <v/>
      </c>
      <c r="DL120" s="166" t="str">
        <f>IFERROR(IF(GETPIVOTDATA("DateRDV",TCD!$B$1,"DT","CH","Bénéficiaire",$A120,DL$6,DL$5,"Mois (DateRDV)",DL$7,"Années (DateRDV)",DL$3),1,""),"")</f>
        <v/>
      </c>
      <c r="DM120" s="166" t="str">
        <f>IFERROR(IF(GETPIVOTDATA("DateRDV",TCD!$B$1,"DT","CH","Bénéficiaire",$A120,DM$6,DM$5,"Mois (DateRDV)",DM$7,"Années (DateRDV)",DM$3),2,""),"")</f>
        <v/>
      </c>
      <c r="DN120" s="166" t="str">
        <f>IFERROR(IF(GETPIVOTDATA("DateRDV",TCD!$B$1,"DT","CH","Bénéficiaire",$A120,DN$6,DN$5,"Mois (DateRDV)",DN$7,"Années (DateRDV)",DN$3,"Présence","Excusé"),3,""),"")</f>
        <v/>
      </c>
      <c r="DO120" s="166" t="str">
        <f>IFERROR(IF(GETPIVOTDATA("DateRDV",TCD!$B$1,"DT","CH","Bénéficiaire",$A120,DO$6,DO$5,"Mois (DateRDV)",DO$7,"Années (DateRDV)",DO$3,"Présence","Absent"),4,""),"")</f>
        <v/>
      </c>
    </row>
    <row r="121" spans="2:119" x14ac:dyDescent="0.2">
      <c r="B121" s="169" t="str">
        <f>IFERROR(IF(INDEX(Data!P:P,MATCH(A121,Data!B:B,0))&lt;&gt;"",INDEX(Data!P:P,MATCH(A121,Data!B:B,0)),""),"")</f>
        <v/>
      </c>
      <c r="C121" s="169" t="str">
        <f>IFERROR(IF(INDEX(Data!O:O,MATCH(A121,Data!B:B,0))&lt;&gt;"",INDEX(Data!O:O,MATCH(A121,Data!B:B,0)),""),"")</f>
        <v/>
      </c>
      <c r="D121" s="169" t="str">
        <f>IFERROR(IF(INDEX(Data!J:J,MATCH(A121,Data!B:B,0))&lt;&gt;"",INDEX(Data!J:J,MATCH(A121,Data!B:B,0)),""),"")</f>
        <v/>
      </c>
      <c r="E121" s="169" t="str">
        <f>IFERROR(IF(INDEX(Data!M:M,MATCH(A121,Data!B:B,0))&lt;&gt;"",INDEX(Data!M:M,MATCH(A121,Data!B:B,0)),""),"")</f>
        <v/>
      </c>
      <c r="F121" s="169" t="str">
        <f>IFERROR(IF(INDEX(Data!N:N,MATCH(A121,Data!B:B,0))&lt;&gt;"",INDEX(Data!N:N,MATCH(A121,Data!B:B,0)),""),"")</f>
        <v/>
      </c>
      <c r="G121" s="170" t="str">
        <f>IFERROR(IF(INDEX(Data!K:K,MATCH(A121,Data!B:B,0))&lt;&gt;"",INDEX(Data!K:K,MATCH(A121,Data!B:B,0)),""),"")</f>
        <v/>
      </c>
      <c r="H121" s="170" t="str">
        <f>IFERROR(IF(INDEX(Data!L:L,MATCH(A121,Data!B:B,0))&lt;&gt;"",INDEX(Data!L:L,MATCH(A121,Data!B:B,0)),""),"")</f>
        <v/>
      </c>
      <c r="I121" s="170" t="str">
        <f>IFERROR(IF(INDEX(Data!C:C,MATCH(A121,Data!B:B,0))&lt;&gt;"",INDEX(Data!C:C,MATCH(A121,Data!B:B,0)),""),"")</f>
        <v/>
      </c>
      <c r="J121" s="170" t="str">
        <f>IFERROR(IF(INDEX(Data!D:D,MATCH(A121,Data!B:B,0))&lt;&gt;"",INDEX(Data!D:D,MATCH(A121,Data!B:B,0)),""),"")</f>
        <v/>
      </c>
      <c r="K121" s="171" t="str">
        <f>IFERROR(IF(INDEX(Data!H:H,MATCH(A121,Data!B:B,0))&lt;&gt;"",INDEX(Data!H:H,MATCH(A121,Data!B:B,0)),""),"")</f>
        <v/>
      </c>
      <c r="L121" s="166" t="str">
        <f>IFERROR(IF(GETPIVOTDATA("DateRDV",TCD!$B$1,"DT","CH","Bénéficiaire",$A121,L$6,L$5,"Mois (DateRDV)",L$7,"Années (DateRDV)",L$3),1,""),"")</f>
        <v/>
      </c>
      <c r="M121" s="166" t="str">
        <f>IFERROR(IF(GETPIVOTDATA("DateRDV",TCD!$B$1,"DT","CH","Bénéficiaire",$A121,M$6,M$5,"Mois (DateRDV)",M$7,"Années (DateRDV)",M$3),2,""),"")</f>
        <v/>
      </c>
      <c r="N121" s="166" t="str">
        <f>IFERROR(IF(GETPIVOTDATA("DateRDV",TCD!$B$1,"DT","CH","Bénéficiaire",$A121,N$6,N$5,"Mois (DateRDV)",N$7,"Années (DateRDV)",N$3,"Présence","Excusé"),3,""),"")</f>
        <v/>
      </c>
      <c r="O121" s="166" t="str">
        <f>IFERROR(IF(GETPIVOTDATA("DateRDV",TCD!$B$1,"DT","CH","Bénéficiaire",$A121,O$6,O$5,"Mois (DateRDV)",O$7,"Années (DateRDV)",O$3,"Présence","Absent"),4,""),"")</f>
        <v/>
      </c>
      <c r="P121" s="166" t="str">
        <f>IFERROR(IF(GETPIVOTDATA("DateRDV",TCD!$B$1,"DT","CH","Bénéficiaire",$A121,P$6,P$5,"Mois (DateRDV)",P$7,"Années (DateRDV)",P$3),1,""),"")</f>
        <v/>
      </c>
      <c r="Q121" s="166" t="str">
        <f>IFERROR(IF(GETPIVOTDATA("DateRDV",TCD!$B$1,"DT","CH","Bénéficiaire",$A121,Q$6,Q$5,"Mois (DateRDV)",Q$7,"Années (DateRDV)",Q$3),2,""),"")</f>
        <v/>
      </c>
      <c r="R121" s="166" t="str">
        <f>IFERROR(IF(GETPIVOTDATA("DateRDV",TCD!$B$1,"DT","CH","Bénéficiaire",$A121,R$6,R$5,"Mois (DateRDV)",R$7,"Années (DateRDV)",R$3,"Présence","Excusé"),3,""),"")</f>
        <v/>
      </c>
      <c r="S121" s="166" t="str">
        <f>IFERROR(IF(GETPIVOTDATA("DateRDV",TCD!$B$1,"DT","CH","Bénéficiaire",$A121,S$6,S$5,"Mois (DateRDV)",S$7,"Années (DateRDV)",S$3,"Présence","Absent"),4,""),"")</f>
        <v/>
      </c>
      <c r="T121" s="166" t="str">
        <f>IFERROR(IF(GETPIVOTDATA("DateRDV",TCD!$B$1,"DT","CH","Bénéficiaire",$A121,T$6,T$5,"Mois (DateRDV)",T$7,"Années (DateRDV)",T$3),1,""),"")</f>
        <v/>
      </c>
      <c r="U121" s="166" t="str">
        <f>IFERROR(IF(GETPIVOTDATA("DateRDV",TCD!$B$1,"DT","CH","Bénéficiaire",$A121,U$6,U$5,"Mois (DateRDV)",U$7,"Années (DateRDV)",U$3),2,""),"")</f>
        <v/>
      </c>
      <c r="V121" s="166" t="str">
        <f>IFERROR(IF(GETPIVOTDATA("DateRDV",TCD!$B$1,"DT","CH","Bénéficiaire",$A121,V$6,V$5,"Mois (DateRDV)",V$7,"Années (DateRDV)",V$3,"Présence","Excusé"),3,""),"")</f>
        <v/>
      </c>
      <c r="W121" s="166" t="str">
        <f>IFERROR(IF(GETPIVOTDATA("DateRDV",TCD!$B$1,"DT","CH","Bénéficiaire",$A121,W$6,W$5,"Mois (DateRDV)",W$7,"Années (DateRDV)",W$3,"Présence","Absent"),4,""),"")</f>
        <v/>
      </c>
      <c r="X121" s="166" t="str">
        <f>IFERROR(IF(GETPIVOTDATA("DateRDV",TCD!$B$1,"DT","CH","Bénéficiaire",$A121,X$6,X$5,"Mois (DateRDV)",X$7,"Années (DateRDV)",X$3),1,""),"")</f>
        <v/>
      </c>
      <c r="Y121" s="166" t="str">
        <f>IFERROR(IF(GETPIVOTDATA("DateRDV",TCD!$B$1,"DT","CH","Bénéficiaire",$A121,Y$6,Y$5,"Mois (DateRDV)",Y$7,"Années (DateRDV)",Y$3),2,""),"")</f>
        <v/>
      </c>
      <c r="Z121" s="166" t="str">
        <f>IFERROR(IF(GETPIVOTDATA("DateRDV",TCD!$B$1,"DT","CH","Bénéficiaire",$A121,Z$6,Z$5,"Mois (DateRDV)",Z$7,"Années (DateRDV)",Z$3,"Présence","Excusé"),3,""),"")</f>
        <v/>
      </c>
      <c r="AA121" s="166" t="str">
        <f>IFERROR(IF(GETPIVOTDATA("DateRDV",TCD!$B$1,"DT","CH","Bénéficiaire",$A121,AA$6,AA$5,"Mois (DateRDV)",AA$7,"Années (DateRDV)",AA$3,"Présence","Absent"),4,""),"")</f>
        <v/>
      </c>
      <c r="AB121" s="166" t="str">
        <f>IFERROR(IF(GETPIVOTDATA("DateRDV",TCD!$B$1,"DT","CH","Bénéficiaire",$A121,AB$6,AB$5,"Mois (DateRDV)",AB$7,"Années (DateRDV)",AB$3),1,""),"")</f>
        <v/>
      </c>
      <c r="AC121" s="166" t="str">
        <f>IFERROR(IF(GETPIVOTDATA("DateRDV",TCD!$B$1,"DT","CH","Bénéficiaire",$A121,AC$6,AC$5,"Mois (DateRDV)",AC$7,"Années (DateRDV)",AC$3),2,""),"")</f>
        <v/>
      </c>
      <c r="AD121" s="166" t="str">
        <f>IFERROR(IF(GETPIVOTDATA("DateRDV",TCD!$B$1,"DT","CH","Bénéficiaire",$A121,AD$6,AD$5,"Mois (DateRDV)",AD$7,"Années (DateRDV)",AD$3,"Présence","Excusé"),3,""),"")</f>
        <v/>
      </c>
      <c r="AE121" s="166" t="str">
        <f>IFERROR(IF(GETPIVOTDATA("DateRDV",TCD!$B$1,"DT","CH","Bénéficiaire",$A121,AE$6,AE$5,"Mois (DateRDV)",AE$7,"Années (DateRDV)",AE$3,"Présence","Absent"),4,""),"")</f>
        <v/>
      </c>
      <c r="AF121" s="166" t="str">
        <f>IFERROR(IF(GETPIVOTDATA("DateRDV",TCD!$B$1,"DT","CH","Bénéficiaire",$A121,AF$6,AF$5,"Mois (DateRDV)",AF$7,"Années (DateRDV)",AF$3),1,""),"")</f>
        <v/>
      </c>
      <c r="AG121" s="166" t="str">
        <f>IFERROR(IF(GETPIVOTDATA("DateRDV",TCD!$B$1,"DT","CH","Bénéficiaire",$A121,AG$6,AG$5,"Mois (DateRDV)",AG$7,"Années (DateRDV)",AG$3),2,""),"")</f>
        <v/>
      </c>
      <c r="AH121" s="166" t="str">
        <f>IFERROR(IF(GETPIVOTDATA("DateRDV",TCD!$B$1,"DT","CH","Bénéficiaire",$A121,AH$6,AH$5,"Mois (DateRDV)",AH$7,"Années (DateRDV)",AH$3,"Présence","Excusé"),3,""),"")</f>
        <v/>
      </c>
      <c r="AI121" s="166" t="str">
        <f>IFERROR(IF(GETPIVOTDATA("DateRDV",TCD!$B$1,"DT","CH","Bénéficiaire",$A121,AI$6,AI$5,"Mois (DateRDV)",AI$7,"Années (DateRDV)",AI$3,"Présence","Absent"),4,""),"")</f>
        <v/>
      </c>
      <c r="AJ121" s="166" t="str">
        <f>IFERROR(IF(GETPIVOTDATA("DateRDV",TCD!$B$1,"DT","CH","Bénéficiaire",$A121,AJ$6,AJ$5,"Mois (DateRDV)",AJ$7,"Années (DateRDV)",AJ$3),1,""),"")</f>
        <v/>
      </c>
      <c r="AK121" s="166" t="str">
        <f>IFERROR(IF(GETPIVOTDATA("DateRDV",TCD!$B$1,"DT","CH","Bénéficiaire",$A121,AK$6,AK$5,"Mois (DateRDV)",AK$7,"Années (DateRDV)",AK$3),2,""),"")</f>
        <v/>
      </c>
      <c r="AL121" s="166" t="str">
        <f>IFERROR(IF(GETPIVOTDATA("DateRDV",TCD!$B$1,"DT","CH","Bénéficiaire",$A121,AL$6,AL$5,"Mois (DateRDV)",AL$7,"Années (DateRDV)",AL$3,"Présence","Excusé"),3,""),"")</f>
        <v/>
      </c>
      <c r="AM121" s="166" t="str">
        <f>IFERROR(IF(GETPIVOTDATA("DateRDV",TCD!$B$1,"DT","CH","Bénéficiaire",$A121,AM$6,AM$5,"Mois (DateRDV)",AM$7,"Années (DateRDV)",AM$3,"Présence","Absent"),4,""),"")</f>
        <v/>
      </c>
      <c r="AN121" s="166" t="str">
        <f>IFERROR(IF(GETPIVOTDATA("DateRDV",TCD!$B$1,"DT","CH","Bénéficiaire",$A121,AN$6,AN$5,"Mois (DateRDV)",AN$7,"Années (DateRDV)",AN$3),1,""),"")</f>
        <v/>
      </c>
      <c r="AO121" s="166" t="str">
        <f>IFERROR(IF(GETPIVOTDATA("DateRDV",TCD!$B$1,"DT","CH","Bénéficiaire",$A121,AO$6,AO$5,"Mois (DateRDV)",AO$7,"Années (DateRDV)",AO$3),2,""),"")</f>
        <v/>
      </c>
      <c r="AP121" s="166" t="str">
        <f>IFERROR(IF(GETPIVOTDATA("DateRDV",TCD!$B$1,"DT","CH","Bénéficiaire",$A121,AP$6,AP$5,"Mois (DateRDV)",AP$7,"Années (DateRDV)",AP$3,"Présence","Excusé"),3,""),"")</f>
        <v/>
      </c>
      <c r="AQ121" s="166" t="str">
        <f>IFERROR(IF(GETPIVOTDATA("DateRDV",TCD!$B$1,"DT","CH","Bénéficiaire",$A121,AQ$6,AQ$5,"Mois (DateRDV)",AQ$7,"Années (DateRDV)",AQ$3,"Présence","Absent"),4,""),"")</f>
        <v/>
      </c>
      <c r="AR121" s="166" t="str">
        <f>IFERROR(IF(GETPIVOTDATA("DateRDV",TCD!$B$1,"DT","CH","Bénéficiaire",$A121,AR$6,AR$5,"Mois (DateRDV)",AR$7,"Années (DateRDV)",AR$3),1,""),"")</f>
        <v/>
      </c>
      <c r="AS121" s="166" t="str">
        <f>IFERROR(IF(GETPIVOTDATA("DateRDV",TCD!$B$1,"DT","CH","Bénéficiaire",$A121,AS$6,AS$5,"Mois (DateRDV)",AS$7,"Années (DateRDV)",AS$3),2,""),"")</f>
        <v/>
      </c>
      <c r="AT121" s="166" t="str">
        <f>IFERROR(IF(GETPIVOTDATA("DateRDV",TCD!$B$1,"DT","CH","Bénéficiaire",$A121,AT$6,AT$5,"Mois (DateRDV)",AT$7,"Années (DateRDV)",AT$3,"Présence","Excusé"),3,""),"")</f>
        <v/>
      </c>
      <c r="AU121" s="166" t="str">
        <f>IFERROR(IF(GETPIVOTDATA("DateRDV",TCD!$B$1,"DT","CH","Bénéficiaire",$A121,AU$6,AU$5,"Mois (DateRDV)",AU$7,"Années (DateRDV)",AU$3,"Présence","Absent"),4,""),"")</f>
        <v/>
      </c>
      <c r="AV121" s="166" t="str">
        <f>IFERROR(IF(GETPIVOTDATA("DateRDV",TCD!$B$1,"DT","CH","Bénéficiaire",$A121,AV$6,AV$5,"Mois (DateRDV)",AV$7,"Années (DateRDV)",AV$3),1,""),"")</f>
        <v/>
      </c>
      <c r="AW121" s="166" t="str">
        <f>IFERROR(IF(GETPIVOTDATA("DateRDV",TCD!$B$1,"DT","CH","Bénéficiaire",$A121,AW$6,AW$5,"Mois (DateRDV)",AW$7,"Années (DateRDV)",AW$3),2,""),"")</f>
        <v/>
      </c>
      <c r="AX121" s="166" t="str">
        <f>IFERROR(IF(GETPIVOTDATA("DateRDV",TCD!$B$1,"DT","CH","Bénéficiaire",$A121,AX$6,AX$5,"Mois (DateRDV)",AX$7,"Années (DateRDV)",AX$3,"Présence","Excusé"),3,""),"")</f>
        <v/>
      </c>
      <c r="AY121" s="166" t="str">
        <f>IFERROR(IF(GETPIVOTDATA("DateRDV",TCD!$B$1,"DT","CH","Bénéficiaire",$A121,AY$6,AY$5,"Mois (DateRDV)",AY$7,"Années (DateRDV)",AY$3,"Présence","Absent"),4,""),"")</f>
        <v/>
      </c>
      <c r="AZ121" s="166" t="str">
        <f>IFERROR(IF(GETPIVOTDATA("DateRDV",TCD!$B$1,"DT","CH","Bénéficiaire",$A121,AZ$6,AZ$5,"Mois (DateRDV)",AZ$7,"Années (DateRDV)",AZ$3),1,""),"")</f>
        <v/>
      </c>
      <c r="BA121" s="166" t="str">
        <f>IFERROR(IF(GETPIVOTDATA("DateRDV",TCD!$B$1,"DT","CH","Bénéficiaire",$A121,BA$6,BA$5,"Mois (DateRDV)",BA$7,"Années (DateRDV)",BA$3),2,""),"")</f>
        <v/>
      </c>
      <c r="BB121" s="166" t="str">
        <f>IFERROR(IF(GETPIVOTDATA("DateRDV",TCD!$B$1,"DT","CH","Bénéficiaire",$A121,BB$6,BB$5,"Mois (DateRDV)",BB$7,"Années (DateRDV)",BB$3,"Présence","Excusé"),3,""),"")</f>
        <v/>
      </c>
      <c r="BC121" s="166" t="str">
        <f>IFERROR(IF(GETPIVOTDATA("DateRDV",TCD!$B$1,"DT","CH","Bénéficiaire",$A121,BC$6,BC$5,"Mois (DateRDV)",BC$7,"Années (DateRDV)",BC$3,"Présence","Absent"),4,""),"")</f>
        <v/>
      </c>
      <c r="BD121" s="166" t="str">
        <f>IFERROR(IF(GETPIVOTDATA("DateRDV",TCD!$B$1,"DT","CH","Bénéficiaire",$A121,BD$6,BD$5,"Mois (DateRDV)",BD$7,"Années (DateRDV)",BD$3),1,""),"")</f>
        <v/>
      </c>
      <c r="BE121" s="166" t="str">
        <f>IFERROR(IF(GETPIVOTDATA("DateRDV",TCD!$B$1,"DT","CH","Bénéficiaire",$A121,BE$6,BE$5,"Mois (DateRDV)",BE$7,"Années (DateRDV)",BE$3),2,""),"")</f>
        <v/>
      </c>
      <c r="BF121" s="166" t="str">
        <f>IFERROR(IF(GETPIVOTDATA("DateRDV",TCD!$B$1,"DT","CH","Bénéficiaire",$A121,BF$6,BF$5,"Mois (DateRDV)",BF$7,"Années (DateRDV)",BF$3,"Présence","Excusé"),3,""),"")</f>
        <v/>
      </c>
      <c r="BG121" s="166" t="str">
        <f>IFERROR(IF(GETPIVOTDATA("DateRDV",TCD!$B$1,"DT","CH","Bénéficiaire",$A121,BG$6,BG$5,"Mois (DateRDV)",BG$7,"Années (DateRDV)",BG$3,"Présence","Absent"),4,""),"")</f>
        <v/>
      </c>
      <c r="BH121" s="166" t="str">
        <f>IFERROR(IF(GETPIVOTDATA("DateRDV",TCD!$B$1,"DT","CH","Bénéficiaire",$A121,BH$6,BH$5,"Mois (DateRDV)",BH$7,"Années (DateRDV)",BH$3),1,""),"")</f>
        <v/>
      </c>
      <c r="BI121" s="166" t="str">
        <f>IFERROR(IF(GETPIVOTDATA("DateRDV",TCD!$B$1,"DT","CH","Bénéficiaire",$A121,BI$6,BI$5,"Mois (DateRDV)",BI$7,"Années (DateRDV)",BI$3),2,""),"")</f>
        <v/>
      </c>
      <c r="BJ121" s="166" t="str">
        <f>IFERROR(IF(GETPIVOTDATA("DateRDV",TCD!$B$1,"DT","CH","Bénéficiaire",$A121,BJ$6,BJ$5,"Mois (DateRDV)",BJ$7,"Années (DateRDV)",BJ$3,"Présence","Excusé"),3,""),"")</f>
        <v/>
      </c>
      <c r="BK121" s="166" t="str">
        <f>IFERROR(IF(GETPIVOTDATA("DateRDV",TCD!$B$1,"DT","CH","Bénéficiaire",$A121,BK$6,BK$5,"Mois (DateRDV)",BK$7,"Années (DateRDV)",BK$3,"Présence","Absent"),4,""),"")</f>
        <v/>
      </c>
      <c r="BL121" s="166" t="str">
        <f>IFERROR(IF(GETPIVOTDATA("DateRDV",TCD!$B$1,"DT","CH","Bénéficiaire",$A121,BL$6,BL$5,"Mois (DateRDV)",BL$7,"Années (DateRDV)",BL$3),1,""),"")</f>
        <v/>
      </c>
      <c r="BM121" s="166" t="str">
        <f>IFERROR(IF(GETPIVOTDATA("DateRDV",TCD!$B$1,"DT","CH","Bénéficiaire",$A121,BM$6,BM$5,"Mois (DateRDV)",BM$7,"Années (DateRDV)",BM$3),2,""),"")</f>
        <v/>
      </c>
      <c r="BN121" s="166" t="str">
        <f>IFERROR(IF(GETPIVOTDATA("DateRDV",TCD!$B$1,"DT","CH","Bénéficiaire",$A121,BN$6,BN$5,"Mois (DateRDV)",BN$7,"Années (DateRDV)",BN$3,"Présence","Excusé"),3,""),"")</f>
        <v/>
      </c>
      <c r="BO121" s="166" t="str">
        <f>IFERROR(IF(GETPIVOTDATA("DateRDV",TCD!$B$1,"DT","CH","Bénéficiaire",$A121,BO$6,BO$5,"Mois (DateRDV)",BO$7,"Années (DateRDV)",BO$3,"Présence","Absent"),4,""),"")</f>
        <v/>
      </c>
      <c r="BP121" s="166" t="str">
        <f>IFERROR(IF(GETPIVOTDATA("DateRDV",TCD!$B$1,"DT","CH","Bénéficiaire",$A121,BP$6,BP$5,"Mois (DateRDV)",BP$7,"Années (DateRDV)",BP$3),1,""),"")</f>
        <v/>
      </c>
      <c r="BQ121" s="166" t="str">
        <f>IFERROR(IF(GETPIVOTDATA("DateRDV",TCD!$B$1,"DT","CH","Bénéficiaire",$A121,BQ$6,BQ$5,"Mois (DateRDV)",BQ$7,"Années (DateRDV)",BQ$3),2,""),"")</f>
        <v/>
      </c>
      <c r="BR121" s="166" t="str">
        <f>IFERROR(IF(GETPIVOTDATA("DateRDV",TCD!$B$1,"DT","CH","Bénéficiaire",$A121,BR$6,BR$5,"Mois (DateRDV)",BR$7,"Années (DateRDV)",BR$3,"Présence","Excusé"),3,""),"")</f>
        <v/>
      </c>
      <c r="BS121" s="166" t="str">
        <f>IFERROR(IF(GETPIVOTDATA("DateRDV",TCD!$B$1,"DT","CH","Bénéficiaire",$A121,BS$6,BS$5,"Mois (DateRDV)",BS$7,"Années (DateRDV)",BS$3,"Présence","Absent"),4,""),"")</f>
        <v/>
      </c>
      <c r="BT121" s="166" t="str">
        <f>IFERROR(IF(GETPIVOTDATA("DateRDV",TCD!$B$1,"DT","CH","Bénéficiaire",$A121,BT$6,BT$5,"Mois (DateRDV)",BT$7,"Années (DateRDV)",BT$3),1,""),"")</f>
        <v/>
      </c>
      <c r="BU121" s="166" t="str">
        <f>IFERROR(IF(GETPIVOTDATA("DateRDV",TCD!$B$1,"DT","CH","Bénéficiaire",$A121,BU$6,BU$5,"Mois (DateRDV)",BU$7,"Années (DateRDV)",BU$3),2,""),"")</f>
        <v/>
      </c>
      <c r="BV121" s="166" t="str">
        <f>IFERROR(IF(GETPIVOTDATA("DateRDV",TCD!$B$1,"DT","CH","Bénéficiaire",$A121,BV$6,BV$5,"Mois (DateRDV)",BV$7,"Années (DateRDV)",BV$3,"Présence","Excusé"),3,""),"")</f>
        <v/>
      </c>
      <c r="BW121" s="166" t="str">
        <f>IFERROR(IF(GETPIVOTDATA("DateRDV",TCD!$B$1,"DT","CH","Bénéficiaire",$A121,BW$6,BW$5,"Mois (DateRDV)",BW$7,"Années (DateRDV)",BW$3,"Présence","Absent"),4,""),"")</f>
        <v/>
      </c>
      <c r="BX121" s="166" t="str">
        <f>IFERROR(IF(GETPIVOTDATA("DateRDV",TCD!$B$1,"DT","CH","Bénéficiaire",$A121,BX$6,BX$5,"Mois (DateRDV)",BX$7,"Années (DateRDV)",BX$3),1,""),"")</f>
        <v/>
      </c>
      <c r="BY121" s="166" t="str">
        <f>IFERROR(IF(GETPIVOTDATA("DateRDV",TCD!$B$1,"DT","CH","Bénéficiaire",$A121,BY$6,BY$5,"Mois (DateRDV)",BY$7,"Années (DateRDV)",BY$3),2,""),"")</f>
        <v/>
      </c>
      <c r="BZ121" s="166" t="str">
        <f>IFERROR(IF(GETPIVOTDATA("DateRDV",TCD!$B$1,"DT","CH","Bénéficiaire",$A121,BZ$6,BZ$5,"Mois (DateRDV)",BZ$7,"Années (DateRDV)",BZ$3,"Présence","Excusé"),3,""),"")</f>
        <v/>
      </c>
      <c r="CA121" s="166" t="str">
        <f>IFERROR(IF(GETPIVOTDATA("DateRDV",TCD!$B$1,"DT","CH","Bénéficiaire",$A121,CA$6,CA$5,"Mois (DateRDV)",CA$7,"Années (DateRDV)",CA$3,"Présence","Absent"),4,""),"")</f>
        <v/>
      </c>
      <c r="CB121" s="166" t="str">
        <f>IFERROR(IF(GETPIVOTDATA("DateRDV",TCD!$B$1,"DT","CH","Bénéficiaire",$A121,CB$6,CB$5,"Mois (DateRDV)",CB$7,"Années (DateRDV)",CB$3),1,""),"")</f>
        <v/>
      </c>
      <c r="CC121" s="166" t="str">
        <f>IFERROR(IF(GETPIVOTDATA("DateRDV",TCD!$B$1,"DT","CH","Bénéficiaire",$A121,CC$6,CC$5,"Mois (DateRDV)",CC$7,"Années (DateRDV)",CC$3),2,""),"")</f>
        <v/>
      </c>
      <c r="CD121" s="166" t="str">
        <f>IFERROR(IF(GETPIVOTDATA("DateRDV",TCD!$B$1,"DT","CH","Bénéficiaire",$A121,CD$6,CD$5,"Mois (DateRDV)",CD$7,"Années (DateRDV)",CD$3,"Présence","Excusé"),3,""),"")</f>
        <v/>
      </c>
      <c r="CE121" s="166" t="str">
        <f>IFERROR(IF(GETPIVOTDATA("DateRDV",TCD!$B$1,"DT","CH","Bénéficiaire",$A121,CE$6,CE$5,"Mois (DateRDV)",CE$7,"Années (DateRDV)",CE$3,"Présence","Absent"),4,""),"")</f>
        <v/>
      </c>
      <c r="CF121" s="166" t="str">
        <f>IFERROR(IF(GETPIVOTDATA("DateRDV",TCD!$B$1,"DT","CH","Bénéficiaire",$A121,CF$6,CF$5,"Mois (DateRDV)",CF$7,"Années (DateRDV)",CF$3),1,""),"")</f>
        <v/>
      </c>
      <c r="CG121" s="166" t="str">
        <f>IFERROR(IF(GETPIVOTDATA("DateRDV",TCD!$B$1,"DT","CH","Bénéficiaire",$A121,CG$6,CG$5,"Mois (DateRDV)",CG$7,"Années (DateRDV)",CG$3),2,""),"")</f>
        <v/>
      </c>
      <c r="CH121" s="166" t="str">
        <f>IFERROR(IF(GETPIVOTDATA("DateRDV",TCD!$B$1,"DT","CH","Bénéficiaire",$A121,CH$6,CH$5,"Mois (DateRDV)",CH$7,"Années (DateRDV)",CH$3,"Présence","Excusé"),3,""),"")</f>
        <v/>
      </c>
      <c r="CI121" s="166" t="str">
        <f>IFERROR(IF(GETPIVOTDATA("DateRDV",TCD!$B$1,"DT","CH","Bénéficiaire",$A121,CI$6,CI$5,"Mois (DateRDV)",CI$7,"Années (DateRDV)",CI$3,"Présence","Absent"),4,""),"")</f>
        <v/>
      </c>
      <c r="CJ121" s="166" t="str">
        <f>IFERROR(IF(GETPIVOTDATA("DateRDV",TCD!$B$1,"DT","CH","Bénéficiaire",$A121,CJ$6,CJ$5,"Mois (DateRDV)",CJ$7,"Années (DateRDV)",CJ$3),1,""),"")</f>
        <v/>
      </c>
      <c r="CK121" s="166" t="str">
        <f>IFERROR(IF(GETPIVOTDATA("DateRDV",TCD!$B$1,"DT","CH","Bénéficiaire",$A121,CK$6,CK$5,"Mois (DateRDV)",CK$7,"Années (DateRDV)",CK$3),2,""),"")</f>
        <v/>
      </c>
      <c r="CL121" s="166" t="str">
        <f>IFERROR(IF(GETPIVOTDATA("DateRDV",TCD!$B$1,"DT","CH","Bénéficiaire",$A121,CL$6,CL$5,"Mois (DateRDV)",CL$7,"Années (DateRDV)",CL$3,"Présence","Excusé"),3,""),"")</f>
        <v/>
      </c>
      <c r="CM121" s="166" t="str">
        <f>IFERROR(IF(GETPIVOTDATA("DateRDV",TCD!$B$1,"DT","CH","Bénéficiaire",$A121,CM$6,CM$5,"Mois (DateRDV)",CM$7,"Années (DateRDV)",CM$3,"Présence","Absent"),4,""),"")</f>
        <v/>
      </c>
      <c r="CN121" s="166" t="str">
        <f>IFERROR(IF(GETPIVOTDATA("DateRDV",TCD!$B$1,"DT","CH","Bénéficiaire",$A121,CN$6,CN$5,"Mois (DateRDV)",CN$7,"Années (DateRDV)",CN$3),1,""),"")</f>
        <v/>
      </c>
      <c r="CO121" s="166" t="str">
        <f>IFERROR(IF(GETPIVOTDATA("DateRDV",TCD!$B$1,"DT","CH","Bénéficiaire",$A121,CO$6,CO$5,"Mois (DateRDV)",CO$7,"Années (DateRDV)",CO$3),2,""),"")</f>
        <v/>
      </c>
      <c r="CP121" s="166" t="str">
        <f>IFERROR(IF(GETPIVOTDATA("DateRDV",TCD!$B$1,"DT","CH","Bénéficiaire",$A121,CP$6,CP$5,"Mois (DateRDV)",CP$7,"Années (DateRDV)",CP$3,"Présence","Excusé"),3,""),"")</f>
        <v/>
      </c>
      <c r="CQ121" s="166" t="str">
        <f>IFERROR(IF(GETPIVOTDATA("DateRDV",TCD!$B$1,"DT","CH","Bénéficiaire",$A121,CQ$6,CQ$5,"Mois (DateRDV)",CQ$7,"Années (DateRDV)",CQ$3,"Présence","Absent"),4,""),"")</f>
        <v/>
      </c>
      <c r="CR121" s="166" t="str">
        <f>IFERROR(IF(GETPIVOTDATA("DateRDV",TCD!$B$1,"DT","CH","Bénéficiaire",$A121,CR$6,CR$5,"Mois (DateRDV)",CR$7,"Années (DateRDV)",CR$3),1,""),"")</f>
        <v/>
      </c>
      <c r="CS121" s="166" t="str">
        <f>IFERROR(IF(GETPIVOTDATA("DateRDV",TCD!$B$1,"DT","CH","Bénéficiaire",$A121,CS$6,CS$5,"Mois (DateRDV)",CS$7,"Années (DateRDV)",CS$3),2,""),"")</f>
        <v/>
      </c>
      <c r="CT121" s="166" t="str">
        <f>IFERROR(IF(GETPIVOTDATA("DateRDV",TCD!$B$1,"DT","CH","Bénéficiaire",$A121,CT$6,CT$5,"Mois (DateRDV)",CT$7,"Années (DateRDV)",CT$3,"Présence","Excusé"),3,""),"")</f>
        <v/>
      </c>
      <c r="CU121" s="166" t="str">
        <f>IFERROR(IF(GETPIVOTDATA("DateRDV",TCD!$B$1,"DT","CH","Bénéficiaire",$A121,CU$6,CU$5,"Mois (DateRDV)",CU$7,"Années (DateRDV)",CU$3,"Présence","Absent"),4,""),"")</f>
        <v/>
      </c>
      <c r="CV121" s="166" t="str">
        <f>IFERROR(IF(GETPIVOTDATA("DateRDV",TCD!$B$1,"DT","CH","Bénéficiaire",$A121,CV$6,CV$5,"Mois (DateRDV)",CV$7,"Années (DateRDV)",CV$3),1,""),"")</f>
        <v/>
      </c>
      <c r="CW121" s="166" t="str">
        <f>IFERROR(IF(GETPIVOTDATA("DateRDV",TCD!$B$1,"DT","CH","Bénéficiaire",$A121,CW$6,CW$5,"Mois (DateRDV)",CW$7,"Années (DateRDV)",CW$3),2,""),"")</f>
        <v/>
      </c>
      <c r="CX121" s="166" t="str">
        <f>IFERROR(IF(GETPIVOTDATA("DateRDV",TCD!$B$1,"DT","CH","Bénéficiaire",$A121,CX$6,CX$5,"Mois (DateRDV)",CX$7,"Années (DateRDV)",CX$3,"Présence","Excusé"),3,""),"")</f>
        <v/>
      </c>
      <c r="CY121" s="166" t="str">
        <f>IFERROR(IF(GETPIVOTDATA("DateRDV",TCD!$B$1,"DT","CH","Bénéficiaire",$A121,CY$6,CY$5,"Mois (DateRDV)",CY$7,"Années (DateRDV)",CY$3,"Présence","Absent"),4,""),"")</f>
        <v/>
      </c>
      <c r="CZ121" s="166" t="str">
        <f>IFERROR(IF(GETPIVOTDATA("DateRDV",TCD!$B$1,"DT","CH","Bénéficiaire",$A121,CZ$6,CZ$5,"Mois (DateRDV)",CZ$7,"Années (DateRDV)",CZ$3),1,""),"")</f>
        <v/>
      </c>
      <c r="DA121" s="166" t="str">
        <f>IFERROR(IF(GETPIVOTDATA("DateRDV",TCD!$B$1,"DT","CH","Bénéficiaire",$A121,DA$6,DA$5,"Mois (DateRDV)",DA$7,"Années (DateRDV)",DA$3),2,""),"")</f>
        <v/>
      </c>
      <c r="DB121" s="166" t="str">
        <f>IFERROR(IF(GETPIVOTDATA("DateRDV",TCD!$B$1,"DT","CH","Bénéficiaire",$A121,DB$6,DB$5,"Mois (DateRDV)",DB$7,"Années (DateRDV)",DB$3,"Présence","Excusé"),3,""),"")</f>
        <v/>
      </c>
      <c r="DC121" s="166" t="str">
        <f>IFERROR(IF(GETPIVOTDATA("DateRDV",TCD!$B$1,"DT","CH","Bénéficiaire",$A121,DC$6,DC$5,"Mois (DateRDV)",DC$7,"Années (DateRDV)",DC$3,"Présence","Absent"),4,""),"")</f>
        <v/>
      </c>
      <c r="DD121" s="166" t="str">
        <f>IFERROR(IF(GETPIVOTDATA("DateRDV",TCD!$B$1,"DT","CH","Bénéficiaire",$A121,DD$6,DD$5,"Mois (DateRDV)",DD$7,"Années (DateRDV)",DD$3),1,""),"")</f>
        <v/>
      </c>
      <c r="DE121" s="166" t="str">
        <f>IFERROR(IF(GETPIVOTDATA("DateRDV",TCD!$B$1,"DT","CH","Bénéficiaire",$A121,DE$6,DE$5,"Mois (DateRDV)",DE$7,"Années (DateRDV)",DE$3),2,""),"")</f>
        <v/>
      </c>
      <c r="DF121" s="166" t="str">
        <f>IFERROR(IF(GETPIVOTDATA("DateRDV",TCD!$B$1,"DT","CH","Bénéficiaire",$A121,DF$6,DF$5,"Mois (DateRDV)",DF$7,"Années (DateRDV)",DF$3,"Présence","Excusé"),3,""),"")</f>
        <v/>
      </c>
      <c r="DG121" s="166" t="str">
        <f>IFERROR(IF(GETPIVOTDATA("DateRDV",TCD!$B$1,"DT","CH","Bénéficiaire",$A121,DG$6,DG$5,"Mois (DateRDV)",DG$7,"Années (DateRDV)",DG$3,"Présence","Absent"),4,""),"")</f>
        <v/>
      </c>
      <c r="DH121" s="166" t="str">
        <f>IFERROR(IF(GETPIVOTDATA("DateRDV",TCD!$B$1,"DT","CH","Bénéficiaire",$A121,DH$6,DH$5,"Mois (DateRDV)",DH$7,"Années (DateRDV)",DH$3),1,""),"")</f>
        <v/>
      </c>
      <c r="DI121" s="166" t="str">
        <f>IFERROR(IF(GETPIVOTDATA("DateRDV",TCD!$B$1,"DT","CH","Bénéficiaire",$A121,DI$6,DI$5,"Mois (DateRDV)",DI$7,"Années (DateRDV)",DI$3),2,""),"")</f>
        <v/>
      </c>
      <c r="DJ121" s="166" t="str">
        <f>IFERROR(IF(GETPIVOTDATA("DateRDV",TCD!$B$1,"DT","CH","Bénéficiaire",$A121,DJ$6,DJ$5,"Mois (DateRDV)",DJ$7,"Années (DateRDV)",DJ$3,"Présence","Excusé"),3,""),"")</f>
        <v/>
      </c>
      <c r="DK121" s="166" t="str">
        <f>IFERROR(IF(GETPIVOTDATA("DateRDV",TCD!$B$1,"DT","CH","Bénéficiaire",$A121,DK$6,DK$5,"Mois (DateRDV)",DK$7,"Années (DateRDV)",DK$3,"Présence","Absent"),4,""),"")</f>
        <v/>
      </c>
      <c r="DL121" s="166" t="str">
        <f>IFERROR(IF(GETPIVOTDATA("DateRDV",TCD!$B$1,"DT","CH","Bénéficiaire",$A121,DL$6,DL$5,"Mois (DateRDV)",DL$7,"Années (DateRDV)",DL$3),1,""),"")</f>
        <v/>
      </c>
      <c r="DM121" s="166" t="str">
        <f>IFERROR(IF(GETPIVOTDATA("DateRDV",TCD!$B$1,"DT","CH","Bénéficiaire",$A121,DM$6,DM$5,"Mois (DateRDV)",DM$7,"Années (DateRDV)",DM$3),2,""),"")</f>
        <v/>
      </c>
      <c r="DN121" s="166" t="str">
        <f>IFERROR(IF(GETPIVOTDATA("DateRDV",TCD!$B$1,"DT","CH","Bénéficiaire",$A121,DN$6,DN$5,"Mois (DateRDV)",DN$7,"Années (DateRDV)",DN$3,"Présence","Excusé"),3,""),"")</f>
        <v/>
      </c>
      <c r="DO121" s="166" t="str">
        <f>IFERROR(IF(GETPIVOTDATA("DateRDV",TCD!$B$1,"DT","CH","Bénéficiaire",$A121,DO$6,DO$5,"Mois (DateRDV)",DO$7,"Années (DateRDV)",DO$3,"Présence","Absent"),4,""),"")</f>
        <v/>
      </c>
    </row>
    <row r="122" spans="2:119" x14ac:dyDescent="0.2">
      <c r="B122" s="169" t="str">
        <f>IFERROR(IF(INDEX(Data!P:P,MATCH(A122,Data!B:B,0))&lt;&gt;"",INDEX(Data!P:P,MATCH(A122,Data!B:B,0)),""),"")</f>
        <v/>
      </c>
      <c r="C122" s="169" t="str">
        <f>IFERROR(IF(INDEX(Data!O:O,MATCH(A122,Data!B:B,0))&lt;&gt;"",INDEX(Data!O:O,MATCH(A122,Data!B:B,0)),""),"")</f>
        <v/>
      </c>
      <c r="D122" s="169" t="str">
        <f>IFERROR(IF(INDEX(Data!J:J,MATCH(A122,Data!B:B,0))&lt;&gt;"",INDEX(Data!J:J,MATCH(A122,Data!B:B,0)),""),"")</f>
        <v/>
      </c>
      <c r="E122" s="169" t="str">
        <f>IFERROR(IF(INDEX(Data!M:M,MATCH(A122,Data!B:B,0))&lt;&gt;"",INDEX(Data!M:M,MATCH(A122,Data!B:B,0)),""),"")</f>
        <v/>
      </c>
      <c r="F122" s="169" t="str">
        <f>IFERROR(IF(INDEX(Data!N:N,MATCH(A122,Data!B:B,0))&lt;&gt;"",INDEX(Data!N:N,MATCH(A122,Data!B:B,0)),""),"")</f>
        <v/>
      </c>
      <c r="G122" s="170" t="str">
        <f>IFERROR(IF(INDEX(Data!K:K,MATCH(A122,Data!B:B,0))&lt;&gt;"",INDEX(Data!K:K,MATCH(A122,Data!B:B,0)),""),"")</f>
        <v/>
      </c>
      <c r="H122" s="170" t="str">
        <f>IFERROR(IF(INDEX(Data!L:L,MATCH(A122,Data!B:B,0))&lt;&gt;"",INDEX(Data!L:L,MATCH(A122,Data!B:B,0)),""),"")</f>
        <v/>
      </c>
      <c r="I122" s="170" t="str">
        <f>IFERROR(IF(INDEX(Data!C:C,MATCH(A122,Data!B:B,0))&lt;&gt;"",INDEX(Data!C:C,MATCH(A122,Data!B:B,0)),""),"")</f>
        <v/>
      </c>
      <c r="J122" s="170" t="str">
        <f>IFERROR(IF(INDEX(Data!D:D,MATCH(A122,Data!B:B,0))&lt;&gt;"",INDEX(Data!D:D,MATCH(A122,Data!B:B,0)),""),"")</f>
        <v/>
      </c>
      <c r="K122" s="171" t="str">
        <f>IFERROR(IF(INDEX(Data!H:H,MATCH(A122,Data!B:B,0))&lt;&gt;"",INDEX(Data!H:H,MATCH(A122,Data!B:B,0)),""),"")</f>
        <v/>
      </c>
      <c r="L122" s="166" t="str">
        <f>IFERROR(IF(GETPIVOTDATA("DateRDV",TCD!$B$1,"DT","CH","Bénéficiaire",$A122,L$6,L$5,"Mois (DateRDV)",L$7,"Années (DateRDV)",L$3),1,""),"")</f>
        <v/>
      </c>
      <c r="M122" s="166" t="str">
        <f>IFERROR(IF(GETPIVOTDATA("DateRDV",TCD!$B$1,"DT","CH","Bénéficiaire",$A122,M$6,M$5,"Mois (DateRDV)",M$7,"Années (DateRDV)",M$3),2,""),"")</f>
        <v/>
      </c>
      <c r="N122" s="166" t="str">
        <f>IFERROR(IF(GETPIVOTDATA("DateRDV",TCD!$B$1,"DT","CH","Bénéficiaire",$A122,N$6,N$5,"Mois (DateRDV)",N$7,"Années (DateRDV)",N$3,"Présence","Excusé"),3,""),"")</f>
        <v/>
      </c>
      <c r="O122" s="166" t="str">
        <f>IFERROR(IF(GETPIVOTDATA("DateRDV",TCD!$B$1,"DT","CH","Bénéficiaire",$A122,O$6,O$5,"Mois (DateRDV)",O$7,"Années (DateRDV)",O$3,"Présence","Absent"),4,""),"")</f>
        <v/>
      </c>
      <c r="P122" s="166" t="str">
        <f>IFERROR(IF(GETPIVOTDATA("DateRDV",TCD!$B$1,"DT","CH","Bénéficiaire",$A122,P$6,P$5,"Mois (DateRDV)",P$7,"Années (DateRDV)",P$3),1,""),"")</f>
        <v/>
      </c>
      <c r="Q122" s="166" t="str">
        <f>IFERROR(IF(GETPIVOTDATA("DateRDV",TCD!$B$1,"DT","CH","Bénéficiaire",$A122,Q$6,Q$5,"Mois (DateRDV)",Q$7,"Années (DateRDV)",Q$3),2,""),"")</f>
        <v/>
      </c>
      <c r="R122" s="166" t="str">
        <f>IFERROR(IF(GETPIVOTDATA("DateRDV",TCD!$B$1,"DT","CH","Bénéficiaire",$A122,R$6,R$5,"Mois (DateRDV)",R$7,"Années (DateRDV)",R$3,"Présence","Excusé"),3,""),"")</f>
        <v/>
      </c>
      <c r="S122" s="166" t="str">
        <f>IFERROR(IF(GETPIVOTDATA("DateRDV",TCD!$B$1,"DT","CH","Bénéficiaire",$A122,S$6,S$5,"Mois (DateRDV)",S$7,"Années (DateRDV)",S$3,"Présence","Absent"),4,""),"")</f>
        <v/>
      </c>
      <c r="T122" s="166" t="str">
        <f>IFERROR(IF(GETPIVOTDATA("DateRDV",TCD!$B$1,"DT","CH","Bénéficiaire",$A122,T$6,T$5,"Mois (DateRDV)",T$7,"Années (DateRDV)",T$3),1,""),"")</f>
        <v/>
      </c>
      <c r="U122" s="166" t="str">
        <f>IFERROR(IF(GETPIVOTDATA("DateRDV",TCD!$B$1,"DT","CH","Bénéficiaire",$A122,U$6,U$5,"Mois (DateRDV)",U$7,"Années (DateRDV)",U$3),2,""),"")</f>
        <v/>
      </c>
      <c r="V122" s="166" t="str">
        <f>IFERROR(IF(GETPIVOTDATA("DateRDV",TCD!$B$1,"DT","CH","Bénéficiaire",$A122,V$6,V$5,"Mois (DateRDV)",V$7,"Années (DateRDV)",V$3,"Présence","Excusé"),3,""),"")</f>
        <v/>
      </c>
      <c r="W122" s="166" t="str">
        <f>IFERROR(IF(GETPIVOTDATA("DateRDV",TCD!$B$1,"DT","CH","Bénéficiaire",$A122,W$6,W$5,"Mois (DateRDV)",W$7,"Années (DateRDV)",W$3,"Présence","Absent"),4,""),"")</f>
        <v/>
      </c>
      <c r="X122" s="166" t="str">
        <f>IFERROR(IF(GETPIVOTDATA("DateRDV",TCD!$B$1,"DT","CH","Bénéficiaire",$A122,X$6,X$5,"Mois (DateRDV)",X$7,"Années (DateRDV)",X$3),1,""),"")</f>
        <v/>
      </c>
      <c r="Y122" s="166" t="str">
        <f>IFERROR(IF(GETPIVOTDATA("DateRDV",TCD!$B$1,"DT","CH","Bénéficiaire",$A122,Y$6,Y$5,"Mois (DateRDV)",Y$7,"Années (DateRDV)",Y$3),2,""),"")</f>
        <v/>
      </c>
      <c r="Z122" s="166" t="str">
        <f>IFERROR(IF(GETPIVOTDATA("DateRDV",TCD!$B$1,"DT","CH","Bénéficiaire",$A122,Z$6,Z$5,"Mois (DateRDV)",Z$7,"Années (DateRDV)",Z$3,"Présence","Excusé"),3,""),"")</f>
        <v/>
      </c>
      <c r="AA122" s="166" t="str">
        <f>IFERROR(IF(GETPIVOTDATA("DateRDV",TCD!$B$1,"DT","CH","Bénéficiaire",$A122,AA$6,AA$5,"Mois (DateRDV)",AA$7,"Années (DateRDV)",AA$3,"Présence","Absent"),4,""),"")</f>
        <v/>
      </c>
      <c r="AB122" s="166" t="str">
        <f>IFERROR(IF(GETPIVOTDATA("DateRDV",TCD!$B$1,"DT","CH","Bénéficiaire",$A122,AB$6,AB$5,"Mois (DateRDV)",AB$7,"Années (DateRDV)",AB$3),1,""),"")</f>
        <v/>
      </c>
      <c r="AC122" s="166" t="str">
        <f>IFERROR(IF(GETPIVOTDATA("DateRDV",TCD!$B$1,"DT","CH","Bénéficiaire",$A122,AC$6,AC$5,"Mois (DateRDV)",AC$7,"Années (DateRDV)",AC$3),2,""),"")</f>
        <v/>
      </c>
      <c r="AD122" s="166" t="str">
        <f>IFERROR(IF(GETPIVOTDATA("DateRDV",TCD!$B$1,"DT","CH","Bénéficiaire",$A122,AD$6,AD$5,"Mois (DateRDV)",AD$7,"Années (DateRDV)",AD$3,"Présence","Excusé"),3,""),"")</f>
        <v/>
      </c>
      <c r="AE122" s="166" t="str">
        <f>IFERROR(IF(GETPIVOTDATA("DateRDV",TCD!$B$1,"DT","CH","Bénéficiaire",$A122,AE$6,AE$5,"Mois (DateRDV)",AE$7,"Années (DateRDV)",AE$3,"Présence","Absent"),4,""),"")</f>
        <v/>
      </c>
      <c r="AF122" s="166" t="str">
        <f>IFERROR(IF(GETPIVOTDATA("DateRDV",TCD!$B$1,"DT","CH","Bénéficiaire",$A122,AF$6,AF$5,"Mois (DateRDV)",AF$7,"Années (DateRDV)",AF$3),1,""),"")</f>
        <v/>
      </c>
      <c r="AG122" s="166" t="str">
        <f>IFERROR(IF(GETPIVOTDATA("DateRDV",TCD!$B$1,"DT","CH","Bénéficiaire",$A122,AG$6,AG$5,"Mois (DateRDV)",AG$7,"Années (DateRDV)",AG$3),2,""),"")</f>
        <v/>
      </c>
      <c r="AH122" s="166" t="str">
        <f>IFERROR(IF(GETPIVOTDATA("DateRDV",TCD!$B$1,"DT","CH","Bénéficiaire",$A122,AH$6,AH$5,"Mois (DateRDV)",AH$7,"Années (DateRDV)",AH$3,"Présence","Excusé"),3,""),"")</f>
        <v/>
      </c>
      <c r="AI122" s="166" t="str">
        <f>IFERROR(IF(GETPIVOTDATA("DateRDV",TCD!$B$1,"DT","CH","Bénéficiaire",$A122,AI$6,AI$5,"Mois (DateRDV)",AI$7,"Années (DateRDV)",AI$3,"Présence","Absent"),4,""),"")</f>
        <v/>
      </c>
      <c r="AJ122" s="166" t="str">
        <f>IFERROR(IF(GETPIVOTDATA("DateRDV",TCD!$B$1,"DT","CH","Bénéficiaire",$A122,AJ$6,AJ$5,"Mois (DateRDV)",AJ$7,"Années (DateRDV)",AJ$3),1,""),"")</f>
        <v/>
      </c>
      <c r="AK122" s="166" t="str">
        <f>IFERROR(IF(GETPIVOTDATA("DateRDV",TCD!$B$1,"DT","CH","Bénéficiaire",$A122,AK$6,AK$5,"Mois (DateRDV)",AK$7,"Années (DateRDV)",AK$3),2,""),"")</f>
        <v/>
      </c>
      <c r="AL122" s="166" t="str">
        <f>IFERROR(IF(GETPIVOTDATA("DateRDV",TCD!$B$1,"DT","CH","Bénéficiaire",$A122,AL$6,AL$5,"Mois (DateRDV)",AL$7,"Années (DateRDV)",AL$3,"Présence","Excusé"),3,""),"")</f>
        <v/>
      </c>
      <c r="AM122" s="166" t="str">
        <f>IFERROR(IF(GETPIVOTDATA("DateRDV",TCD!$B$1,"DT","CH","Bénéficiaire",$A122,AM$6,AM$5,"Mois (DateRDV)",AM$7,"Années (DateRDV)",AM$3,"Présence","Absent"),4,""),"")</f>
        <v/>
      </c>
      <c r="AN122" s="166" t="str">
        <f>IFERROR(IF(GETPIVOTDATA("DateRDV",TCD!$B$1,"DT","CH","Bénéficiaire",$A122,AN$6,AN$5,"Mois (DateRDV)",AN$7,"Années (DateRDV)",AN$3),1,""),"")</f>
        <v/>
      </c>
      <c r="AO122" s="166" t="str">
        <f>IFERROR(IF(GETPIVOTDATA("DateRDV",TCD!$B$1,"DT","CH","Bénéficiaire",$A122,AO$6,AO$5,"Mois (DateRDV)",AO$7,"Années (DateRDV)",AO$3),2,""),"")</f>
        <v/>
      </c>
      <c r="AP122" s="166" t="str">
        <f>IFERROR(IF(GETPIVOTDATA("DateRDV",TCD!$B$1,"DT","CH","Bénéficiaire",$A122,AP$6,AP$5,"Mois (DateRDV)",AP$7,"Années (DateRDV)",AP$3,"Présence","Excusé"),3,""),"")</f>
        <v/>
      </c>
      <c r="AQ122" s="166" t="str">
        <f>IFERROR(IF(GETPIVOTDATA("DateRDV",TCD!$B$1,"DT","CH","Bénéficiaire",$A122,AQ$6,AQ$5,"Mois (DateRDV)",AQ$7,"Années (DateRDV)",AQ$3,"Présence","Absent"),4,""),"")</f>
        <v/>
      </c>
      <c r="AR122" s="166" t="str">
        <f>IFERROR(IF(GETPIVOTDATA("DateRDV",TCD!$B$1,"DT","CH","Bénéficiaire",$A122,AR$6,AR$5,"Mois (DateRDV)",AR$7,"Années (DateRDV)",AR$3),1,""),"")</f>
        <v/>
      </c>
      <c r="AS122" s="166" t="str">
        <f>IFERROR(IF(GETPIVOTDATA("DateRDV",TCD!$B$1,"DT","CH","Bénéficiaire",$A122,AS$6,AS$5,"Mois (DateRDV)",AS$7,"Années (DateRDV)",AS$3),2,""),"")</f>
        <v/>
      </c>
      <c r="AT122" s="166" t="str">
        <f>IFERROR(IF(GETPIVOTDATA("DateRDV",TCD!$B$1,"DT","CH","Bénéficiaire",$A122,AT$6,AT$5,"Mois (DateRDV)",AT$7,"Années (DateRDV)",AT$3,"Présence","Excusé"),3,""),"")</f>
        <v/>
      </c>
      <c r="AU122" s="166" t="str">
        <f>IFERROR(IF(GETPIVOTDATA("DateRDV",TCD!$B$1,"DT","CH","Bénéficiaire",$A122,AU$6,AU$5,"Mois (DateRDV)",AU$7,"Années (DateRDV)",AU$3,"Présence","Absent"),4,""),"")</f>
        <v/>
      </c>
      <c r="AV122" s="166" t="str">
        <f>IFERROR(IF(GETPIVOTDATA("DateRDV",TCD!$B$1,"DT","CH","Bénéficiaire",$A122,AV$6,AV$5,"Mois (DateRDV)",AV$7,"Années (DateRDV)",AV$3),1,""),"")</f>
        <v/>
      </c>
      <c r="AW122" s="166" t="str">
        <f>IFERROR(IF(GETPIVOTDATA("DateRDV",TCD!$B$1,"DT","CH","Bénéficiaire",$A122,AW$6,AW$5,"Mois (DateRDV)",AW$7,"Années (DateRDV)",AW$3),2,""),"")</f>
        <v/>
      </c>
      <c r="AX122" s="166" t="str">
        <f>IFERROR(IF(GETPIVOTDATA("DateRDV",TCD!$B$1,"DT","CH","Bénéficiaire",$A122,AX$6,AX$5,"Mois (DateRDV)",AX$7,"Années (DateRDV)",AX$3,"Présence","Excusé"),3,""),"")</f>
        <v/>
      </c>
      <c r="AY122" s="166" t="str">
        <f>IFERROR(IF(GETPIVOTDATA("DateRDV",TCD!$B$1,"DT","CH","Bénéficiaire",$A122,AY$6,AY$5,"Mois (DateRDV)",AY$7,"Années (DateRDV)",AY$3,"Présence","Absent"),4,""),"")</f>
        <v/>
      </c>
      <c r="AZ122" s="166" t="str">
        <f>IFERROR(IF(GETPIVOTDATA("DateRDV",TCD!$B$1,"DT","CH","Bénéficiaire",$A122,AZ$6,AZ$5,"Mois (DateRDV)",AZ$7,"Années (DateRDV)",AZ$3),1,""),"")</f>
        <v/>
      </c>
      <c r="BA122" s="166" t="str">
        <f>IFERROR(IF(GETPIVOTDATA("DateRDV",TCD!$B$1,"DT","CH","Bénéficiaire",$A122,BA$6,BA$5,"Mois (DateRDV)",BA$7,"Années (DateRDV)",BA$3),2,""),"")</f>
        <v/>
      </c>
      <c r="BB122" s="166" t="str">
        <f>IFERROR(IF(GETPIVOTDATA("DateRDV",TCD!$B$1,"DT","CH","Bénéficiaire",$A122,BB$6,BB$5,"Mois (DateRDV)",BB$7,"Années (DateRDV)",BB$3,"Présence","Excusé"),3,""),"")</f>
        <v/>
      </c>
      <c r="BC122" s="166" t="str">
        <f>IFERROR(IF(GETPIVOTDATA("DateRDV",TCD!$B$1,"DT","CH","Bénéficiaire",$A122,BC$6,BC$5,"Mois (DateRDV)",BC$7,"Années (DateRDV)",BC$3,"Présence","Absent"),4,""),"")</f>
        <v/>
      </c>
      <c r="BD122" s="166" t="str">
        <f>IFERROR(IF(GETPIVOTDATA("DateRDV",TCD!$B$1,"DT","CH","Bénéficiaire",$A122,BD$6,BD$5,"Mois (DateRDV)",BD$7,"Années (DateRDV)",BD$3),1,""),"")</f>
        <v/>
      </c>
      <c r="BE122" s="166" t="str">
        <f>IFERROR(IF(GETPIVOTDATA("DateRDV",TCD!$B$1,"DT","CH","Bénéficiaire",$A122,BE$6,BE$5,"Mois (DateRDV)",BE$7,"Années (DateRDV)",BE$3),2,""),"")</f>
        <v/>
      </c>
      <c r="BF122" s="166" t="str">
        <f>IFERROR(IF(GETPIVOTDATA("DateRDV",TCD!$B$1,"DT","CH","Bénéficiaire",$A122,BF$6,BF$5,"Mois (DateRDV)",BF$7,"Années (DateRDV)",BF$3,"Présence","Excusé"),3,""),"")</f>
        <v/>
      </c>
      <c r="BG122" s="166" t="str">
        <f>IFERROR(IF(GETPIVOTDATA("DateRDV",TCD!$B$1,"DT","CH","Bénéficiaire",$A122,BG$6,BG$5,"Mois (DateRDV)",BG$7,"Années (DateRDV)",BG$3,"Présence","Absent"),4,""),"")</f>
        <v/>
      </c>
      <c r="BH122" s="166" t="str">
        <f>IFERROR(IF(GETPIVOTDATA("DateRDV",TCD!$B$1,"DT","CH","Bénéficiaire",$A122,BH$6,BH$5,"Mois (DateRDV)",BH$7,"Années (DateRDV)",BH$3),1,""),"")</f>
        <v/>
      </c>
      <c r="BI122" s="166" t="str">
        <f>IFERROR(IF(GETPIVOTDATA("DateRDV",TCD!$B$1,"DT","CH","Bénéficiaire",$A122,BI$6,BI$5,"Mois (DateRDV)",BI$7,"Années (DateRDV)",BI$3),2,""),"")</f>
        <v/>
      </c>
      <c r="BJ122" s="166" t="str">
        <f>IFERROR(IF(GETPIVOTDATA("DateRDV",TCD!$B$1,"DT","CH","Bénéficiaire",$A122,BJ$6,BJ$5,"Mois (DateRDV)",BJ$7,"Années (DateRDV)",BJ$3,"Présence","Excusé"),3,""),"")</f>
        <v/>
      </c>
      <c r="BK122" s="166" t="str">
        <f>IFERROR(IF(GETPIVOTDATA("DateRDV",TCD!$B$1,"DT","CH","Bénéficiaire",$A122,BK$6,BK$5,"Mois (DateRDV)",BK$7,"Années (DateRDV)",BK$3,"Présence","Absent"),4,""),"")</f>
        <v/>
      </c>
      <c r="BL122" s="166" t="str">
        <f>IFERROR(IF(GETPIVOTDATA("DateRDV",TCD!$B$1,"DT","CH","Bénéficiaire",$A122,BL$6,BL$5,"Mois (DateRDV)",BL$7,"Années (DateRDV)",BL$3),1,""),"")</f>
        <v/>
      </c>
      <c r="BM122" s="166" t="str">
        <f>IFERROR(IF(GETPIVOTDATA("DateRDV",TCD!$B$1,"DT","CH","Bénéficiaire",$A122,BM$6,BM$5,"Mois (DateRDV)",BM$7,"Années (DateRDV)",BM$3),2,""),"")</f>
        <v/>
      </c>
      <c r="BN122" s="166" t="str">
        <f>IFERROR(IF(GETPIVOTDATA("DateRDV",TCD!$B$1,"DT","CH","Bénéficiaire",$A122,BN$6,BN$5,"Mois (DateRDV)",BN$7,"Années (DateRDV)",BN$3,"Présence","Excusé"),3,""),"")</f>
        <v/>
      </c>
      <c r="BO122" s="166" t="str">
        <f>IFERROR(IF(GETPIVOTDATA("DateRDV",TCD!$B$1,"DT","CH","Bénéficiaire",$A122,BO$6,BO$5,"Mois (DateRDV)",BO$7,"Années (DateRDV)",BO$3,"Présence","Absent"),4,""),"")</f>
        <v/>
      </c>
      <c r="BP122" s="166" t="str">
        <f>IFERROR(IF(GETPIVOTDATA("DateRDV",TCD!$B$1,"DT","CH","Bénéficiaire",$A122,BP$6,BP$5,"Mois (DateRDV)",BP$7,"Années (DateRDV)",BP$3),1,""),"")</f>
        <v/>
      </c>
      <c r="BQ122" s="166" t="str">
        <f>IFERROR(IF(GETPIVOTDATA("DateRDV",TCD!$B$1,"DT","CH","Bénéficiaire",$A122,BQ$6,BQ$5,"Mois (DateRDV)",BQ$7,"Années (DateRDV)",BQ$3),2,""),"")</f>
        <v/>
      </c>
      <c r="BR122" s="166" t="str">
        <f>IFERROR(IF(GETPIVOTDATA("DateRDV",TCD!$B$1,"DT","CH","Bénéficiaire",$A122,BR$6,BR$5,"Mois (DateRDV)",BR$7,"Années (DateRDV)",BR$3,"Présence","Excusé"),3,""),"")</f>
        <v/>
      </c>
      <c r="BS122" s="166" t="str">
        <f>IFERROR(IF(GETPIVOTDATA("DateRDV",TCD!$B$1,"DT","CH","Bénéficiaire",$A122,BS$6,BS$5,"Mois (DateRDV)",BS$7,"Années (DateRDV)",BS$3,"Présence","Absent"),4,""),"")</f>
        <v/>
      </c>
      <c r="BT122" s="166" t="str">
        <f>IFERROR(IF(GETPIVOTDATA("DateRDV",TCD!$B$1,"DT","CH","Bénéficiaire",$A122,BT$6,BT$5,"Mois (DateRDV)",BT$7,"Années (DateRDV)",BT$3),1,""),"")</f>
        <v/>
      </c>
      <c r="BU122" s="166" t="str">
        <f>IFERROR(IF(GETPIVOTDATA("DateRDV",TCD!$B$1,"DT","CH","Bénéficiaire",$A122,BU$6,BU$5,"Mois (DateRDV)",BU$7,"Années (DateRDV)",BU$3),2,""),"")</f>
        <v/>
      </c>
      <c r="BV122" s="166" t="str">
        <f>IFERROR(IF(GETPIVOTDATA("DateRDV",TCD!$B$1,"DT","CH","Bénéficiaire",$A122,BV$6,BV$5,"Mois (DateRDV)",BV$7,"Années (DateRDV)",BV$3,"Présence","Excusé"),3,""),"")</f>
        <v/>
      </c>
      <c r="BW122" s="166" t="str">
        <f>IFERROR(IF(GETPIVOTDATA("DateRDV",TCD!$B$1,"DT","CH","Bénéficiaire",$A122,BW$6,BW$5,"Mois (DateRDV)",BW$7,"Années (DateRDV)",BW$3,"Présence","Absent"),4,""),"")</f>
        <v/>
      </c>
      <c r="BX122" s="166" t="str">
        <f>IFERROR(IF(GETPIVOTDATA("DateRDV",TCD!$B$1,"DT","CH","Bénéficiaire",$A122,BX$6,BX$5,"Mois (DateRDV)",BX$7,"Années (DateRDV)",BX$3),1,""),"")</f>
        <v/>
      </c>
      <c r="BY122" s="166" t="str">
        <f>IFERROR(IF(GETPIVOTDATA("DateRDV",TCD!$B$1,"DT","CH","Bénéficiaire",$A122,BY$6,BY$5,"Mois (DateRDV)",BY$7,"Années (DateRDV)",BY$3),2,""),"")</f>
        <v/>
      </c>
      <c r="BZ122" s="166" t="str">
        <f>IFERROR(IF(GETPIVOTDATA("DateRDV",TCD!$B$1,"DT","CH","Bénéficiaire",$A122,BZ$6,BZ$5,"Mois (DateRDV)",BZ$7,"Années (DateRDV)",BZ$3,"Présence","Excusé"),3,""),"")</f>
        <v/>
      </c>
      <c r="CA122" s="166" t="str">
        <f>IFERROR(IF(GETPIVOTDATA("DateRDV",TCD!$B$1,"DT","CH","Bénéficiaire",$A122,CA$6,CA$5,"Mois (DateRDV)",CA$7,"Années (DateRDV)",CA$3,"Présence","Absent"),4,""),"")</f>
        <v/>
      </c>
      <c r="CB122" s="166" t="str">
        <f>IFERROR(IF(GETPIVOTDATA("DateRDV",TCD!$B$1,"DT","CH","Bénéficiaire",$A122,CB$6,CB$5,"Mois (DateRDV)",CB$7,"Années (DateRDV)",CB$3),1,""),"")</f>
        <v/>
      </c>
      <c r="CC122" s="166" t="str">
        <f>IFERROR(IF(GETPIVOTDATA("DateRDV",TCD!$B$1,"DT","CH","Bénéficiaire",$A122,CC$6,CC$5,"Mois (DateRDV)",CC$7,"Années (DateRDV)",CC$3),2,""),"")</f>
        <v/>
      </c>
      <c r="CD122" s="166" t="str">
        <f>IFERROR(IF(GETPIVOTDATA("DateRDV",TCD!$B$1,"DT","CH","Bénéficiaire",$A122,CD$6,CD$5,"Mois (DateRDV)",CD$7,"Années (DateRDV)",CD$3,"Présence","Excusé"),3,""),"")</f>
        <v/>
      </c>
      <c r="CE122" s="166" t="str">
        <f>IFERROR(IF(GETPIVOTDATA("DateRDV",TCD!$B$1,"DT","CH","Bénéficiaire",$A122,CE$6,CE$5,"Mois (DateRDV)",CE$7,"Années (DateRDV)",CE$3,"Présence","Absent"),4,""),"")</f>
        <v/>
      </c>
      <c r="CF122" s="166" t="str">
        <f>IFERROR(IF(GETPIVOTDATA("DateRDV",TCD!$B$1,"DT","CH","Bénéficiaire",$A122,CF$6,CF$5,"Mois (DateRDV)",CF$7,"Années (DateRDV)",CF$3),1,""),"")</f>
        <v/>
      </c>
      <c r="CG122" s="166" t="str">
        <f>IFERROR(IF(GETPIVOTDATA("DateRDV",TCD!$B$1,"DT","CH","Bénéficiaire",$A122,CG$6,CG$5,"Mois (DateRDV)",CG$7,"Années (DateRDV)",CG$3),2,""),"")</f>
        <v/>
      </c>
      <c r="CH122" s="166" t="str">
        <f>IFERROR(IF(GETPIVOTDATA("DateRDV",TCD!$B$1,"DT","CH","Bénéficiaire",$A122,CH$6,CH$5,"Mois (DateRDV)",CH$7,"Années (DateRDV)",CH$3,"Présence","Excusé"),3,""),"")</f>
        <v/>
      </c>
      <c r="CI122" s="166" t="str">
        <f>IFERROR(IF(GETPIVOTDATA("DateRDV",TCD!$B$1,"DT","CH","Bénéficiaire",$A122,CI$6,CI$5,"Mois (DateRDV)",CI$7,"Années (DateRDV)",CI$3,"Présence","Absent"),4,""),"")</f>
        <v/>
      </c>
      <c r="CJ122" s="166" t="str">
        <f>IFERROR(IF(GETPIVOTDATA("DateRDV",TCD!$B$1,"DT","CH","Bénéficiaire",$A122,CJ$6,CJ$5,"Mois (DateRDV)",CJ$7,"Années (DateRDV)",CJ$3),1,""),"")</f>
        <v/>
      </c>
      <c r="CK122" s="166" t="str">
        <f>IFERROR(IF(GETPIVOTDATA("DateRDV",TCD!$B$1,"DT","CH","Bénéficiaire",$A122,CK$6,CK$5,"Mois (DateRDV)",CK$7,"Années (DateRDV)",CK$3),2,""),"")</f>
        <v/>
      </c>
      <c r="CL122" s="166" t="str">
        <f>IFERROR(IF(GETPIVOTDATA("DateRDV",TCD!$B$1,"DT","CH","Bénéficiaire",$A122,CL$6,CL$5,"Mois (DateRDV)",CL$7,"Années (DateRDV)",CL$3,"Présence","Excusé"),3,""),"")</f>
        <v/>
      </c>
      <c r="CM122" s="166" t="str">
        <f>IFERROR(IF(GETPIVOTDATA("DateRDV",TCD!$B$1,"DT","CH","Bénéficiaire",$A122,CM$6,CM$5,"Mois (DateRDV)",CM$7,"Années (DateRDV)",CM$3,"Présence","Absent"),4,""),"")</f>
        <v/>
      </c>
      <c r="CN122" s="166" t="str">
        <f>IFERROR(IF(GETPIVOTDATA("DateRDV",TCD!$B$1,"DT","CH","Bénéficiaire",$A122,CN$6,CN$5,"Mois (DateRDV)",CN$7,"Années (DateRDV)",CN$3),1,""),"")</f>
        <v/>
      </c>
      <c r="CO122" s="166" t="str">
        <f>IFERROR(IF(GETPIVOTDATA("DateRDV",TCD!$B$1,"DT","CH","Bénéficiaire",$A122,CO$6,CO$5,"Mois (DateRDV)",CO$7,"Années (DateRDV)",CO$3),2,""),"")</f>
        <v/>
      </c>
      <c r="CP122" s="166" t="str">
        <f>IFERROR(IF(GETPIVOTDATA("DateRDV",TCD!$B$1,"DT","CH","Bénéficiaire",$A122,CP$6,CP$5,"Mois (DateRDV)",CP$7,"Années (DateRDV)",CP$3,"Présence","Excusé"),3,""),"")</f>
        <v/>
      </c>
      <c r="CQ122" s="166" t="str">
        <f>IFERROR(IF(GETPIVOTDATA("DateRDV",TCD!$B$1,"DT","CH","Bénéficiaire",$A122,CQ$6,CQ$5,"Mois (DateRDV)",CQ$7,"Années (DateRDV)",CQ$3,"Présence","Absent"),4,""),"")</f>
        <v/>
      </c>
      <c r="CR122" s="166" t="str">
        <f>IFERROR(IF(GETPIVOTDATA("DateRDV",TCD!$B$1,"DT","CH","Bénéficiaire",$A122,CR$6,CR$5,"Mois (DateRDV)",CR$7,"Années (DateRDV)",CR$3),1,""),"")</f>
        <v/>
      </c>
      <c r="CS122" s="166" t="str">
        <f>IFERROR(IF(GETPIVOTDATA("DateRDV",TCD!$B$1,"DT","CH","Bénéficiaire",$A122,CS$6,CS$5,"Mois (DateRDV)",CS$7,"Années (DateRDV)",CS$3),2,""),"")</f>
        <v/>
      </c>
      <c r="CT122" s="166" t="str">
        <f>IFERROR(IF(GETPIVOTDATA("DateRDV",TCD!$B$1,"DT","CH","Bénéficiaire",$A122,CT$6,CT$5,"Mois (DateRDV)",CT$7,"Années (DateRDV)",CT$3,"Présence","Excusé"),3,""),"")</f>
        <v/>
      </c>
      <c r="CU122" s="166" t="str">
        <f>IFERROR(IF(GETPIVOTDATA("DateRDV",TCD!$B$1,"DT","CH","Bénéficiaire",$A122,CU$6,CU$5,"Mois (DateRDV)",CU$7,"Années (DateRDV)",CU$3,"Présence","Absent"),4,""),"")</f>
        <v/>
      </c>
      <c r="CV122" s="166" t="str">
        <f>IFERROR(IF(GETPIVOTDATA("DateRDV",TCD!$B$1,"DT","CH","Bénéficiaire",$A122,CV$6,CV$5,"Mois (DateRDV)",CV$7,"Années (DateRDV)",CV$3),1,""),"")</f>
        <v/>
      </c>
      <c r="CW122" s="166" t="str">
        <f>IFERROR(IF(GETPIVOTDATA("DateRDV",TCD!$B$1,"DT","CH","Bénéficiaire",$A122,CW$6,CW$5,"Mois (DateRDV)",CW$7,"Années (DateRDV)",CW$3),2,""),"")</f>
        <v/>
      </c>
      <c r="CX122" s="166" t="str">
        <f>IFERROR(IF(GETPIVOTDATA("DateRDV",TCD!$B$1,"DT","CH","Bénéficiaire",$A122,CX$6,CX$5,"Mois (DateRDV)",CX$7,"Années (DateRDV)",CX$3,"Présence","Excusé"),3,""),"")</f>
        <v/>
      </c>
      <c r="CY122" s="166" t="str">
        <f>IFERROR(IF(GETPIVOTDATA("DateRDV",TCD!$B$1,"DT","CH","Bénéficiaire",$A122,CY$6,CY$5,"Mois (DateRDV)",CY$7,"Années (DateRDV)",CY$3,"Présence","Absent"),4,""),"")</f>
        <v/>
      </c>
      <c r="CZ122" s="166" t="str">
        <f>IFERROR(IF(GETPIVOTDATA("DateRDV",TCD!$B$1,"DT","CH","Bénéficiaire",$A122,CZ$6,CZ$5,"Mois (DateRDV)",CZ$7,"Années (DateRDV)",CZ$3),1,""),"")</f>
        <v/>
      </c>
      <c r="DA122" s="166" t="str">
        <f>IFERROR(IF(GETPIVOTDATA("DateRDV",TCD!$B$1,"DT","CH","Bénéficiaire",$A122,DA$6,DA$5,"Mois (DateRDV)",DA$7,"Années (DateRDV)",DA$3),2,""),"")</f>
        <v/>
      </c>
      <c r="DB122" s="166" t="str">
        <f>IFERROR(IF(GETPIVOTDATA("DateRDV",TCD!$B$1,"DT","CH","Bénéficiaire",$A122,DB$6,DB$5,"Mois (DateRDV)",DB$7,"Années (DateRDV)",DB$3,"Présence","Excusé"),3,""),"")</f>
        <v/>
      </c>
      <c r="DC122" s="166" t="str">
        <f>IFERROR(IF(GETPIVOTDATA("DateRDV",TCD!$B$1,"DT","CH","Bénéficiaire",$A122,DC$6,DC$5,"Mois (DateRDV)",DC$7,"Années (DateRDV)",DC$3,"Présence","Absent"),4,""),"")</f>
        <v/>
      </c>
      <c r="DD122" s="166" t="str">
        <f>IFERROR(IF(GETPIVOTDATA("DateRDV",TCD!$B$1,"DT","CH","Bénéficiaire",$A122,DD$6,DD$5,"Mois (DateRDV)",DD$7,"Années (DateRDV)",DD$3),1,""),"")</f>
        <v/>
      </c>
      <c r="DE122" s="166" t="str">
        <f>IFERROR(IF(GETPIVOTDATA("DateRDV",TCD!$B$1,"DT","CH","Bénéficiaire",$A122,DE$6,DE$5,"Mois (DateRDV)",DE$7,"Années (DateRDV)",DE$3),2,""),"")</f>
        <v/>
      </c>
      <c r="DF122" s="166" t="str">
        <f>IFERROR(IF(GETPIVOTDATA("DateRDV",TCD!$B$1,"DT","CH","Bénéficiaire",$A122,DF$6,DF$5,"Mois (DateRDV)",DF$7,"Années (DateRDV)",DF$3,"Présence","Excusé"),3,""),"")</f>
        <v/>
      </c>
      <c r="DG122" s="166" t="str">
        <f>IFERROR(IF(GETPIVOTDATA("DateRDV",TCD!$B$1,"DT","CH","Bénéficiaire",$A122,DG$6,DG$5,"Mois (DateRDV)",DG$7,"Années (DateRDV)",DG$3,"Présence","Absent"),4,""),"")</f>
        <v/>
      </c>
      <c r="DH122" s="166" t="str">
        <f>IFERROR(IF(GETPIVOTDATA("DateRDV",TCD!$B$1,"DT","CH","Bénéficiaire",$A122,DH$6,DH$5,"Mois (DateRDV)",DH$7,"Années (DateRDV)",DH$3),1,""),"")</f>
        <v/>
      </c>
      <c r="DI122" s="166" t="str">
        <f>IFERROR(IF(GETPIVOTDATA("DateRDV",TCD!$B$1,"DT","CH","Bénéficiaire",$A122,DI$6,DI$5,"Mois (DateRDV)",DI$7,"Années (DateRDV)",DI$3),2,""),"")</f>
        <v/>
      </c>
      <c r="DJ122" s="166" t="str">
        <f>IFERROR(IF(GETPIVOTDATA("DateRDV",TCD!$B$1,"DT","CH","Bénéficiaire",$A122,DJ$6,DJ$5,"Mois (DateRDV)",DJ$7,"Années (DateRDV)",DJ$3,"Présence","Excusé"),3,""),"")</f>
        <v/>
      </c>
      <c r="DK122" s="166" t="str">
        <f>IFERROR(IF(GETPIVOTDATA("DateRDV",TCD!$B$1,"DT","CH","Bénéficiaire",$A122,DK$6,DK$5,"Mois (DateRDV)",DK$7,"Années (DateRDV)",DK$3,"Présence","Absent"),4,""),"")</f>
        <v/>
      </c>
      <c r="DL122" s="166" t="str">
        <f>IFERROR(IF(GETPIVOTDATA("DateRDV",TCD!$B$1,"DT","CH","Bénéficiaire",$A122,DL$6,DL$5,"Mois (DateRDV)",DL$7,"Années (DateRDV)",DL$3),1,""),"")</f>
        <v/>
      </c>
      <c r="DM122" s="166" t="str">
        <f>IFERROR(IF(GETPIVOTDATA("DateRDV",TCD!$B$1,"DT","CH","Bénéficiaire",$A122,DM$6,DM$5,"Mois (DateRDV)",DM$7,"Années (DateRDV)",DM$3),2,""),"")</f>
        <v/>
      </c>
      <c r="DN122" s="166" t="str">
        <f>IFERROR(IF(GETPIVOTDATA("DateRDV",TCD!$B$1,"DT","CH","Bénéficiaire",$A122,DN$6,DN$5,"Mois (DateRDV)",DN$7,"Années (DateRDV)",DN$3,"Présence","Excusé"),3,""),"")</f>
        <v/>
      </c>
      <c r="DO122" s="166" t="str">
        <f>IFERROR(IF(GETPIVOTDATA("DateRDV",TCD!$B$1,"DT","CH","Bénéficiaire",$A122,DO$6,DO$5,"Mois (DateRDV)",DO$7,"Années (DateRDV)",DO$3,"Présence","Absent"),4,""),"")</f>
        <v/>
      </c>
    </row>
    <row r="123" spans="2:119" x14ac:dyDescent="0.2">
      <c r="B123" s="169" t="str">
        <f>IFERROR(IF(INDEX(Data!P:P,MATCH(A123,Data!B:B,0))&lt;&gt;"",INDEX(Data!P:P,MATCH(A123,Data!B:B,0)),""),"")</f>
        <v/>
      </c>
      <c r="C123" s="169" t="str">
        <f>IFERROR(IF(INDEX(Data!O:O,MATCH(A123,Data!B:B,0))&lt;&gt;"",INDEX(Data!O:O,MATCH(A123,Data!B:B,0)),""),"")</f>
        <v/>
      </c>
      <c r="D123" s="169" t="str">
        <f>IFERROR(IF(INDEX(Data!J:J,MATCH(A123,Data!B:B,0))&lt;&gt;"",INDEX(Data!J:J,MATCH(A123,Data!B:B,0)),""),"")</f>
        <v/>
      </c>
      <c r="E123" s="169" t="str">
        <f>IFERROR(IF(INDEX(Data!M:M,MATCH(A123,Data!B:B,0))&lt;&gt;"",INDEX(Data!M:M,MATCH(A123,Data!B:B,0)),""),"")</f>
        <v/>
      </c>
      <c r="F123" s="169" t="str">
        <f>IFERROR(IF(INDEX(Data!N:N,MATCH(A123,Data!B:B,0))&lt;&gt;"",INDEX(Data!N:N,MATCH(A123,Data!B:B,0)),""),"")</f>
        <v/>
      </c>
      <c r="G123" s="170" t="str">
        <f>IFERROR(IF(INDEX(Data!K:K,MATCH(A123,Data!B:B,0))&lt;&gt;"",INDEX(Data!K:K,MATCH(A123,Data!B:B,0)),""),"")</f>
        <v/>
      </c>
      <c r="H123" s="170" t="str">
        <f>IFERROR(IF(INDEX(Data!L:L,MATCH(A123,Data!B:B,0))&lt;&gt;"",INDEX(Data!L:L,MATCH(A123,Data!B:B,0)),""),"")</f>
        <v/>
      </c>
      <c r="I123" s="170" t="str">
        <f>IFERROR(IF(INDEX(Data!C:C,MATCH(A123,Data!B:B,0))&lt;&gt;"",INDEX(Data!C:C,MATCH(A123,Data!B:B,0)),""),"")</f>
        <v/>
      </c>
      <c r="J123" s="170" t="str">
        <f>IFERROR(IF(INDEX(Data!D:D,MATCH(A123,Data!B:B,0))&lt;&gt;"",INDEX(Data!D:D,MATCH(A123,Data!B:B,0)),""),"")</f>
        <v/>
      </c>
      <c r="K123" s="171" t="str">
        <f>IFERROR(IF(INDEX(Data!H:H,MATCH(A123,Data!B:B,0))&lt;&gt;"",INDEX(Data!H:H,MATCH(A123,Data!B:B,0)),""),"")</f>
        <v/>
      </c>
      <c r="L123" s="166" t="str">
        <f>IFERROR(IF(GETPIVOTDATA("DateRDV",TCD!$B$1,"DT","CH","Bénéficiaire",$A123,L$6,L$5,"Mois (DateRDV)",L$7,"Années (DateRDV)",L$3),1,""),"")</f>
        <v/>
      </c>
      <c r="M123" s="166" t="str">
        <f>IFERROR(IF(GETPIVOTDATA("DateRDV",TCD!$B$1,"DT","CH","Bénéficiaire",$A123,M$6,M$5,"Mois (DateRDV)",M$7,"Années (DateRDV)",M$3),2,""),"")</f>
        <v/>
      </c>
      <c r="N123" s="166" t="str">
        <f>IFERROR(IF(GETPIVOTDATA("DateRDV",TCD!$B$1,"DT","CH","Bénéficiaire",$A123,N$6,N$5,"Mois (DateRDV)",N$7,"Années (DateRDV)",N$3,"Présence","Excusé"),3,""),"")</f>
        <v/>
      </c>
      <c r="O123" s="166" t="str">
        <f>IFERROR(IF(GETPIVOTDATA("DateRDV",TCD!$B$1,"DT","CH","Bénéficiaire",$A123,O$6,O$5,"Mois (DateRDV)",O$7,"Années (DateRDV)",O$3,"Présence","Absent"),4,""),"")</f>
        <v/>
      </c>
      <c r="P123" s="166" t="str">
        <f>IFERROR(IF(GETPIVOTDATA("DateRDV",TCD!$B$1,"DT","CH","Bénéficiaire",$A123,P$6,P$5,"Mois (DateRDV)",P$7,"Années (DateRDV)",P$3),1,""),"")</f>
        <v/>
      </c>
      <c r="Q123" s="166" t="str">
        <f>IFERROR(IF(GETPIVOTDATA("DateRDV",TCD!$B$1,"DT","CH","Bénéficiaire",$A123,Q$6,Q$5,"Mois (DateRDV)",Q$7,"Années (DateRDV)",Q$3),2,""),"")</f>
        <v/>
      </c>
      <c r="R123" s="166" t="str">
        <f>IFERROR(IF(GETPIVOTDATA("DateRDV",TCD!$B$1,"DT","CH","Bénéficiaire",$A123,R$6,R$5,"Mois (DateRDV)",R$7,"Années (DateRDV)",R$3,"Présence","Excusé"),3,""),"")</f>
        <v/>
      </c>
      <c r="S123" s="166" t="str">
        <f>IFERROR(IF(GETPIVOTDATA("DateRDV",TCD!$B$1,"DT","CH","Bénéficiaire",$A123,S$6,S$5,"Mois (DateRDV)",S$7,"Années (DateRDV)",S$3,"Présence","Absent"),4,""),"")</f>
        <v/>
      </c>
      <c r="T123" s="166" t="str">
        <f>IFERROR(IF(GETPIVOTDATA("DateRDV",TCD!$B$1,"DT","CH","Bénéficiaire",$A123,T$6,T$5,"Mois (DateRDV)",T$7,"Années (DateRDV)",T$3),1,""),"")</f>
        <v/>
      </c>
      <c r="U123" s="166" t="str">
        <f>IFERROR(IF(GETPIVOTDATA("DateRDV",TCD!$B$1,"DT","CH","Bénéficiaire",$A123,U$6,U$5,"Mois (DateRDV)",U$7,"Années (DateRDV)",U$3),2,""),"")</f>
        <v/>
      </c>
      <c r="V123" s="166" t="str">
        <f>IFERROR(IF(GETPIVOTDATA("DateRDV",TCD!$B$1,"DT","CH","Bénéficiaire",$A123,V$6,V$5,"Mois (DateRDV)",V$7,"Années (DateRDV)",V$3,"Présence","Excusé"),3,""),"")</f>
        <v/>
      </c>
      <c r="W123" s="166" t="str">
        <f>IFERROR(IF(GETPIVOTDATA("DateRDV",TCD!$B$1,"DT","CH","Bénéficiaire",$A123,W$6,W$5,"Mois (DateRDV)",W$7,"Années (DateRDV)",W$3,"Présence","Absent"),4,""),"")</f>
        <v/>
      </c>
      <c r="X123" s="166" t="str">
        <f>IFERROR(IF(GETPIVOTDATA("DateRDV",TCD!$B$1,"DT","CH","Bénéficiaire",$A123,X$6,X$5,"Mois (DateRDV)",X$7,"Années (DateRDV)",X$3),1,""),"")</f>
        <v/>
      </c>
      <c r="Y123" s="166" t="str">
        <f>IFERROR(IF(GETPIVOTDATA("DateRDV",TCD!$B$1,"DT","CH","Bénéficiaire",$A123,Y$6,Y$5,"Mois (DateRDV)",Y$7,"Années (DateRDV)",Y$3),2,""),"")</f>
        <v/>
      </c>
      <c r="Z123" s="166" t="str">
        <f>IFERROR(IF(GETPIVOTDATA("DateRDV",TCD!$B$1,"DT","CH","Bénéficiaire",$A123,Z$6,Z$5,"Mois (DateRDV)",Z$7,"Années (DateRDV)",Z$3,"Présence","Excusé"),3,""),"")</f>
        <v/>
      </c>
      <c r="AA123" s="166" t="str">
        <f>IFERROR(IF(GETPIVOTDATA("DateRDV",TCD!$B$1,"DT","CH","Bénéficiaire",$A123,AA$6,AA$5,"Mois (DateRDV)",AA$7,"Années (DateRDV)",AA$3,"Présence","Absent"),4,""),"")</f>
        <v/>
      </c>
      <c r="AB123" s="166" t="str">
        <f>IFERROR(IF(GETPIVOTDATA("DateRDV",TCD!$B$1,"DT","CH","Bénéficiaire",$A123,AB$6,AB$5,"Mois (DateRDV)",AB$7,"Années (DateRDV)",AB$3),1,""),"")</f>
        <v/>
      </c>
      <c r="AC123" s="166" t="str">
        <f>IFERROR(IF(GETPIVOTDATA("DateRDV",TCD!$B$1,"DT","CH","Bénéficiaire",$A123,AC$6,AC$5,"Mois (DateRDV)",AC$7,"Années (DateRDV)",AC$3),2,""),"")</f>
        <v/>
      </c>
      <c r="AD123" s="166" t="str">
        <f>IFERROR(IF(GETPIVOTDATA("DateRDV",TCD!$B$1,"DT","CH","Bénéficiaire",$A123,AD$6,AD$5,"Mois (DateRDV)",AD$7,"Années (DateRDV)",AD$3,"Présence","Excusé"),3,""),"")</f>
        <v/>
      </c>
      <c r="AE123" s="166" t="str">
        <f>IFERROR(IF(GETPIVOTDATA("DateRDV",TCD!$B$1,"DT","CH","Bénéficiaire",$A123,AE$6,AE$5,"Mois (DateRDV)",AE$7,"Années (DateRDV)",AE$3,"Présence","Absent"),4,""),"")</f>
        <v/>
      </c>
      <c r="AF123" s="166" t="str">
        <f>IFERROR(IF(GETPIVOTDATA("DateRDV",TCD!$B$1,"DT","CH","Bénéficiaire",$A123,AF$6,AF$5,"Mois (DateRDV)",AF$7,"Années (DateRDV)",AF$3),1,""),"")</f>
        <v/>
      </c>
      <c r="AG123" s="166" t="str">
        <f>IFERROR(IF(GETPIVOTDATA("DateRDV",TCD!$B$1,"DT","CH","Bénéficiaire",$A123,AG$6,AG$5,"Mois (DateRDV)",AG$7,"Années (DateRDV)",AG$3),2,""),"")</f>
        <v/>
      </c>
      <c r="AH123" s="166" t="str">
        <f>IFERROR(IF(GETPIVOTDATA("DateRDV",TCD!$B$1,"DT","CH","Bénéficiaire",$A123,AH$6,AH$5,"Mois (DateRDV)",AH$7,"Années (DateRDV)",AH$3,"Présence","Excusé"),3,""),"")</f>
        <v/>
      </c>
      <c r="AI123" s="166" t="str">
        <f>IFERROR(IF(GETPIVOTDATA("DateRDV",TCD!$B$1,"DT","CH","Bénéficiaire",$A123,AI$6,AI$5,"Mois (DateRDV)",AI$7,"Années (DateRDV)",AI$3,"Présence","Absent"),4,""),"")</f>
        <v/>
      </c>
      <c r="AJ123" s="166" t="str">
        <f>IFERROR(IF(GETPIVOTDATA("DateRDV",TCD!$B$1,"DT","CH","Bénéficiaire",$A123,AJ$6,AJ$5,"Mois (DateRDV)",AJ$7,"Années (DateRDV)",AJ$3),1,""),"")</f>
        <v/>
      </c>
      <c r="AK123" s="166" t="str">
        <f>IFERROR(IF(GETPIVOTDATA("DateRDV",TCD!$B$1,"DT","CH","Bénéficiaire",$A123,AK$6,AK$5,"Mois (DateRDV)",AK$7,"Années (DateRDV)",AK$3),2,""),"")</f>
        <v/>
      </c>
      <c r="AL123" s="166" t="str">
        <f>IFERROR(IF(GETPIVOTDATA("DateRDV",TCD!$B$1,"DT","CH","Bénéficiaire",$A123,AL$6,AL$5,"Mois (DateRDV)",AL$7,"Années (DateRDV)",AL$3,"Présence","Excusé"),3,""),"")</f>
        <v/>
      </c>
      <c r="AM123" s="166" t="str">
        <f>IFERROR(IF(GETPIVOTDATA("DateRDV",TCD!$B$1,"DT","CH","Bénéficiaire",$A123,AM$6,AM$5,"Mois (DateRDV)",AM$7,"Années (DateRDV)",AM$3,"Présence","Absent"),4,""),"")</f>
        <v/>
      </c>
      <c r="AN123" s="166" t="str">
        <f>IFERROR(IF(GETPIVOTDATA("DateRDV",TCD!$B$1,"DT","CH","Bénéficiaire",$A123,AN$6,AN$5,"Mois (DateRDV)",AN$7,"Années (DateRDV)",AN$3),1,""),"")</f>
        <v/>
      </c>
      <c r="AO123" s="166" t="str">
        <f>IFERROR(IF(GETPIVOTDATA("DateRDV",TCD!$B$1,"DT","CH","Bénéficiaire",$A123,AO$6,AO$5,"Mois (DateRDV)",AO$7,"Années (DateRDV)",AO$3),2,""),"")</f>
        <v/>
      </c>
      <c r="AP123" s="166" t="str">
        <f>IFERROR(IF(GETPIVOTDATA("DateRDV",TCD!$B$1,"DT","CH","Bénéficiaire",$A123,AP$6,AP$5,"Mois (DateRDV)",AP$7,"Années (DateRDV)",AP$3,"Présence","Excusé"),3,""),"")</f>
        <v/>
      </c>
      <c r="AQ123" s="166" t="str">
        <f>IFERROR(IF(GETPIVOTDATA("DateRDV",TCD!$B$1,"DT","CH","Bénéficiaire",$A123,AQ$6,AQ$5,"Mois (DateRDV)",AQ$7,"Années (DateRDV)",AQ$3,"Présence","Absent"),4,""),"")</f>
        <v/>
      </c>
      <c r="AR123" s="166" t="str">
        <f>IFERROR(IF(GETPIVOTDATA("DateRDV",TCD!$B$1,"DT","CH","Bénéficiaire",$A123,AR$6,AR$5,"Mois (DateRDV)",AR$7,"Années (DateRDV)",AR$3),1,""),"")</f>
        <v/>
      </c>
      <c r="AS123" s="166" t="str">
        <f>IFERROR(IF(GETPIVOTDATA("DateRDV",TCD!$B$1,"DT","CH","Bénéficiaire",$A123,AS$6,AS$5,"Mois (DateRDV)",AS$7,"Années (DateRDV)",AS$3),2,""),"")</f>
        <v/>
      </c>
      <c r="AT123" s="166" t="str">
        <f>IFERROR(IF(GETPIVOTDATA("DateRDV",TCD!$B$1,"DT","CH","Bénéficiaire",$A123,AT$6,AT$5,"Mois (DateRDV)",AT$7,"Années (DateRDV)",AT$3,"Présence","Excusé"),3,""),"")</f>
        <v/>
      </c>
      <c r="AU123" s="166" t="str">
        <f>IFERROR(IF(GETPIVOTDATA("DateRDV",TCD!$B$1,"DT","CH","Bénéficiaire",$A123,AU$6,AU$5,"Mois (DateRDV)",AU$7,"Années (DateRDV)",AU$3,"Présence","Absent"),4,""),"")</f>
        <v/>
      </c>
      <c r="AV123" s="166" t="str">
        <f>IFERROR(IF(GETPIVOTDATA("DateRDV",TCD!$B$1,"DT","CH","Bénéficiaire",$A123,AV$6,AV$5,"Mois (DateRDV)",AV$7,"Années (DateRDV)",AV$3),1,""),"")</f>
        <v/>
      </c>
      <c r="AW123" s="166" t="str">
        <f>IFERROR(IF(GETPIVOTDATA("DateRDV",TCD!$B$1,"DT","CH","Bénéficiaire",$A123,AW$6,AW$5,"Mois (DateRDV)",AW$7,"Années (DateRDV)",AW$3),2,""),"")</f>
        <v/>
      </c>
      <c r="AX123" s="166" t="str">
        <f>IFERROR(IF(GETPIVOTDATA("DateRDV",TCD!$B$1,"DT","CH","Bénéficiaire",$A123,AX$6,AX$5,"Mois (DateRDV)",AX$7,"Années (DateRDV)",AX$3,"Présence","Excusé"),3,""),"")</f>
        <v/>
      </c>
      <c r="AY123" s="166" t="str">
        <f>IFERROR(IF(GETPIVOTDATA("DateRDV",TCD!$B$1,"DT","CH","Bénéficiaire",$A123,AY$6,AY$5,"Mois (DateRDV)",AY$7,"Années (DateRDV)",AY$3,"Présence","Absent"),4,""),"")</f>
        <v/>
      </c>
      <c r="AZ123" s="166" t="str">
        <f>IFERROR(IF(GETPIVOTDATA("DateRDV",TCD!$B$1,"DT","CH","Bénéficiaire",$A123,AZ$6,AZ$5,"Mois (DateRDV)",AZ$7,"Années (DateRDV)",AZ$3),1,""),"")</f>
        <v/>
      </c>
      <c r="BA123" s="166" t="str">
        <f>IFERROR(IF(GETPIVOTDATA("DateRDV",TCD!$B$1,"DT","CH","Bénéficiaire",$A123,BA$6,BA$5,"Mois (DateRDV)",BA$7,"Années (DateRDV)",BA$3),2,""),"")</f>
        <v/>
      </c>
      <c r="BB123" s="166" t="str">
        <f>IFERROR(IF(GETPIVOTDATA("DateRDV",TCD!$B$1,"DT","CH","Bénéficiaire",$A123,BB$6,BB$5,"Mois (DateRDV)",BB$7,"Années (DateRDV)",BB$3,"Présence","Excusé"),3,""),"")</f>
        <v/>
      </c>
      <c r="BC123" s="166" t="str">
        <f>IFERROR(IF(GETPIVOTDATA("DateRDV",TCD!$B$1,"DT","CH","Bénéficiaire",$A123,BC$6,BC$5,"Mois (DateRDV)",BC$7,"Années (DateRDV)",BC$3,"Présence","Absent"),4,""),"")</f>
        <v/>
      </c>
      <c r="BD123" s="166" t="str">
        <f>IFERROR(IF(GETPIVOTDATA("DateRDV",TCD!$B$1,"DT","CH","Bénéficiaire",$A123,BD$6,BD$5,"Mois (DateRDV)",BD$7,"Années (DateRDV)",BD$3),1,""),"")</f>
        <v/>
      </c>
      <c r="BE123" s="166" t="str">
        <f>IFERROR(IF(GETPIVOTDATA("DateRDV",TCD!$B$1,"DT","CH","Bénéficiaire",$A123,BE$6,BE$5,"Mois (DateRDV)",BE$7,"Années (DateRDV)",BE$3),2,""),"")</f>
        <v/>
      </c>
      <c r="BF123" s="166" t="str">
        <f>IFERROR(IF(GETPIVOTDATA("DateRDV",TCD!$B$1,"DT","CH","Bénéficiaire",$A123,BF$6,BF$5,"Mois (DateRDV)",BF$7,"Années (DateRDV)",BF$3,"Présence","Excusé"),3,""),"")</f>
        <v/>
      </c>
      <c r="BG123" s="166" t="str">
        <f>IFERROR(IF(GETPIVOTDATA("DateRDV",TCD!$B$1,"DT","CH","Bénéficiaire",$A123,BG$6,BG$5,"Mois (DateRDV)",BG$7,"Années (DateRDV)",BG$3,"Présence","Absent"),4,""),"")</f>
        <v/>
      </c>
      <c r="BH123" s="166" t="str">
        <f>IFERROR(IF(GETPIVOTDATA("DateRDV",TCD!$B$1,"DT","CH","Bénéficiaire",$A123,BH$6,BH$5,"Mois (DateRDV)",BH$7,"Années (DateRDV)",BH$3),1,""),"")</f>
        <v/>
      </c>
      <c r="BI123" s="166" t="str">
        <f>IFERROR(IF(GETPIVOTDATA("DateRDV",TCD!$B$1,"DT","CH","Bénéficiaire",$A123,BI$6,BI$5,"Mois (DateRDV)",BI$7,"Années (DateRDV)",BI$3),2,""),"")</f>
        <v/>
      </c>
      <c r="BJ123" s="166" t="str">
        <f>IFERROR(IF(GETPIVOTDATA("DateRDV",TCD!$B$1,"DT","CH","Bénéficiaire",$A123,BJ$6,BJ$5,"Mois (DateRDV)",BJ$7,"Années (DateRDV)",BJ$3,"Présence","Excusé"),3,""),"")</f>
        <v/>
      </c>
      <c r="BK123" s="166" t="str">
        <f>IFERROR(IF(GETPIVOTDATA("DateRDV",TCD!$B$1,"DT","CH","Bénéficiaire",$A123,BK$6,BK$5,"Mois (DateRDV)",BK$7,"Années (DateRDV)",BK$3,"Présence","Absent"),4,""),"")</f>
        <v/>
      </c>
      <c r="BL123" s="166" t="str">
        <f>IFERROR(IF(GETPIVOTDATA("DateRDV",TCD!$B$1,"DT","CH","Bénéficiaire",$A123,BL$6,BL$5,"Mois (DateRDV)",BL$7,"Années (DateRDV)",BL$3),1,""),"")</f>
        <v/>
      </c>
      <c r="BM123" s="166" t="str">
        <f>IFERROR(IF(GETPIVOTDATA("DateRDV",TCD!$B$1,"DT","CH","Bénéficiaire",$A123,BM$6,BM$5,"Mois (DateRDV)",BM$7,"Années (DateRDV)",BM$3),2,""),"")</f>
        <v/>
      </c>
      <c r="BN123" s="166" t="str">
        <f>IFERROR(IF(GETPIVOTDATA("DateRDV",TCD!$B$1,"DT","CH","Bénéficiaire",$A123,BN$6,BN$5,"Mois (DateRDV)",BN$7,"Années (DateRDV)",BN$3,"Présence","Excusé"),3,""),"")</f>
        <v/>
      </c>
      <c r="BO123" s="166" t="str">
        <f>IFERROR(IF(GETPIVOTDATA("DateRDV",TCD!$B$1,"DT","CH","Bénéficiaire",$A123,BO$6,BO$5,"Mois (DateRDV)",BO$7,"Années (DateRDV)",BO$3,"Présence","Absent"),4,""),"")</f>
        <v/>
      </c>
      <c r="BP123" s="166" t="str">
        <f>IFERROR(IF(GETPIVOTDATA("DateRDV",TCD!$B$1,"DT","CH","Bénéficiaire",$A123,BP$6,BP$5,"Mois (DateRDV)",BP$7,"Années (DateRDV)",BP$3),1,""),"")</f>
        <v/>
      </c>
      <c r="BQ123" s="166" t="str">
        <f>IFERROR(IF(GETPIVOTDATA("DateRDV",TCD!$B$1,"DT","CH","Bénéficiaire",$A123,BQ$6,BQ$5,"Mois (DateRDV)",BQ$7,"Années (DateRDV)",BQ$3),2,""),"")</f>
        <v/>
      </c>
      <c r="BR123" s="166" t="str">
        <f>IFERROR(IF(GETPIVOTDATA("DateRDV",TCD!$B$1,"DT","CH","Bénéficiaire",$A123,BR$6,BR$5,"Mois (DateRDV)",BR$7,"Années (DateRDV)",BR$3,"Présence","Excusé"),3,""),"")</f>
        <v/>
      </c>
      <c r="BS123" s="166" t="str">
        <f>IFERROR(IF(GETPIVOTDATA("DateRDV",TCD!$B$1,"DT","CH","Bénéficiaire",$A123,BS$6,BS$5,"Mois (DateRDV)",BS$7,"Années (DateRDV)",BS$3,"Présence","Absent"),4,""),"")</f>
        <v/>
      </c>
      <c r="BT123" s="166" t="str">
        <f>IFERROR(IF(GETPIVOTDATA("DateRDV",TCD!$B$1,"DT","CH","Bénéficiaire",$A123,BT$6,BT$5,"Mois (DateRDV)",BT$7,"Années (DateRDV)",BT$3),1,""),"")</f>
        <v/>
      </c>
      <c r="BU123" s="166" t="str">
        <f>IFERROR(IF(GETPIVOTDATA("DateRDV",TCD!$B$1,"DT","CH","Bénéficiaire",$A123,BU$6,BU$5,"Mois (DateRDV)",BU$7,"Années (DateRDV)",BU$3),2,""),"")</f>
        <v/>
      </c>
      <c r="BV123" s="166" t="str">
        <f>IFERROR(IF(GETPIVOTDATA("DateRDV",TCD!$B$1,"DT","CH","Bénéficiaire",$A123,BV$6,BV$5,"Mois (DateRDV)",BV$7,"Années (DateRDV)",BV$3,"Présence","Excusé"),3,""),"")</f>
        <v/>
      </c>
      <c r="BW123" s="166" t="str">
        <f>IFERROR(IF(GETPIVOTDATA("DateRDV",TCD!$B$1,"DT","CH","Bénéficiaire",$A123,BW$6,BW$5,"Mois (DateRDV)",BW$7,"Années (DateRDV)",BW$3,"Présence","Absent"),4,""),"")</f>
        <v/>
      </c>
      <c r="BX123" s="166" t="str">
        <f>IFERROR(IF(GETPIVOTDATA("DateRDV",TCD!$B$1,"DT","CH","Bénéficiaire",$A123,BX$6,BX$5,"Mois (DateRDV)",BX$7,"Années (DateRDV)",BX$3),1,""),"")</f>
        <v/>
      </c>
      <c r="BY123" s="166" t="str">
        <f>IFERROR(IF(GETPIVOTDATA("DateRDV",TCD!$B$1,"DT","CH","Bénéficiaire",$A123,BY$6,BY$5,"Mois (DateRDV)",BY$7,"Années (DateRDV)",BY$3),2,""),"")</f>
        <v/>
      </c>
      <c r="BZ123" s="166" t="str">
        <f>IFERROR(IF(GETPIVOTDATA("DateRDV",TCD!$B$1,"DT","CH","Bénéficiaire",$A123,BZ$6,BZ$5,"Mois (DateRDV)",BZ$7,"Années (DateRDV)",BZ$3,"Présence","Excusé"),3,""),"")</f>
        <v/>
      </c>
      <c r="CA123" s="166" t="str">
        <f>IFERROR(IF(GETPIVOTDATA("DateRDV",TCD!$B$1,"DT","CH","Bénéficiaire",$A123,CA$6,CA$5,"Mois (DateRDV)",CA$7,"Années (DateRDV)",CA$3,"Présence","Absent"),4,""),"")</f>
        <v/>
      </c>
      <c r="CB123" s="166" t="str">
        <f>IFERROR(IF(GETPIVOTDATA("DateRDV",TCD!$B$1,"DT","CH","Bénéficiaire",$A123,CB$6,CB$5,"Mois (DateRDV)",CB$7,"Années (DateRDV)",CB$3),1,""),"")</f>
        <v/>
      </c>
      <c r="CC123" s="166" t="str">
        <f>IFERROR(IF(GETPIVOTDATA("DateRDV",TCD!$B$1,"DT","CH","Bénéficiaire",$A123,CC$6,CC$5,"Mois (DateRDV)",CC$7,"Années (DateRDV)",CC$3),2,""),"")</f>
        <v/>
      </c>
      <c r="CD123" s="166" t="str">
        <f>IFERROR(IF(GETPIVOTDATA("DateRDV",TCD!$B$1,"DT","CH","Bénéficiaire",$A123,CD$6,CD$5,"Mois (DateRDV)",CD$7,"Années (DateRDV)",CD$3,"Présence","Excusé"),3,""),"")</f>
        <v/>
      </c>
      <c r="CE123" s="166" t="str">
        <f>IFERROR(IF(GETPIVOTDATA("DateRDV",TCD!$B$1,"DT","CH","Bénéficiaire",$A123,CE$6,CE$5,"Mois (DateRDV)",CE$7,"Années (DateRDV)",CE$3,"Présence","Absent"),4,""),"")</f>
        <v/>
      </c>
      <c r="CF123" s="166" t="str">
        <f>IFERROR(IF(GETPIVOTDATA("DateRDV",TCD!$B$1,"DT","CH","Bénéficiaire",$A123,CF$6,CF$5,"Mois (DateRDV)",CF$7,"Années (DateRDV)",CF$3),1,""),"")</f>
        <v/>
      </c>
      <c r="CG123" s="166" t="str">
        <f>IFERROR(IF(GETPIVOTDATA("DateRDV",TCD!$B$1,"DT","CH","Bénéficiaire",$A123,CG$6,CG$5,"Mois (DateRDV)",CG$7,"Années (DateRDV)",CG$3),2,""),"")</f>
        <v/>
      </c>
      <c r="CH123" s="166" t="str">
        <f>IFERROR(IF(GETPIVOTDATA("DateRDV",TCD!$B$1,"DT","CH","Bénéficiaire",$A123,CH$6,CH$5,"Mois (DateRDV)",CH$7,"Années (DateRDV)",CH$3,"Présence","Excusé"),3,""),"")</f>
        <v/>
      </c>
      <c r="CI123" s="166" t="str">
        <f>IFERROR(IF(GETPIVOTDATA("DateRDV",TCD!$B$1,"DT","CH","Bénéficiaire",$A123,CI$6,CI$5,"Mois (DateRDV)",CI$7,"Années (DateRDV)",CI$3,"Présence","Absent"),4,""),"")</f>
        <v/>
      </c>
      <c r="CJ123" s="166" t="str">
        <f>IFERROR(IF(GETPIVOTDATA("DateRDV",TCD!$B$1,"DT","CH","Bénéficiaire",$A123,CJ$6,CJ$5,"Mois (DateRDV)",CJ$7,"Années (DateRDV)",CJ$3),1,""),"")</f>
        <v/>
      </c>
      <c r="CK123" s="166" t="str">
        <f>IFERROR(IF(GETPIVOTDATA("DateRDV",TCD!$B$1,"DT","CH","Bénéficiaire",$A123,CK$6,CK$5,"Mois (DateRDV)",CK$7,"Années (DateRDV)",CK$3),2,""),"")</f>
        <v/>
      </c>
      <c r="CL123" s="166" t="str">
        <f>IFERROR(IF(GETPIVOTDATA("DateRDV",TCD!$B$1,"DT","CH","Bénéficiaire",$A123,CL$6,CL$5,"Mois (DateRDV)",CL$7,"Années (DateRDV)",CL$3,"Présence","Excusé"),3,""),"")</f>
        <v/>
      </c>
      <c r="CM123" s="166" t="str">
        <f>IFERROR(IF(GETPIVOTDATA("DateRDV",TCD!$B$1,"DT","CH","Bénéficiaire",$A123,CM$6,CM$5,"Mois (DateRDV)",CM$7,"Années (DateRDV)",CM$3,"Présence","Absent"),4,""),"")</f>
        <v/>
      </c>
      <c r="CN123" s="166" t="str">
        <f>IFERROR(IF(GETPIVOTDATA("DateRDV",TCD!$B$1,"DT","CH","Bénéficiaire",$A123,CN$6,CN$5,"Mois (DateRDV)",CN$7,"Années (DateRDV)",CN$3),1,""),"")</f>
        <v/>
      </c>
      <c r="CO123" s="166" t="str">
        <f>IFERROR(IF(GETPIVOTDATA("DateRDV",TCD!$B$1,"DT","CH","Bénéficiaire",$A123,CO$6,CO$5,"Mois (DateRDV)",CO$7,"Années (DateRDV)",CO$3),2,""),"")</f>
        <v/>
      </c>
      <c r="CP123" s="166" t="str">
        <f>IFERROR(IF(GETPIVOTDATA("DateRDV",TCD!$B$1,"DT","CH","Bénéficiaire",$A123,CP$6,CP$5,"Mois (DateRDV)",CP$7,"Années (DateRDV)",CP$3,"Présence","Excusé"),3,""),"")</f>
        <v/>
      </c>
      <c r="CQ123" s="166" t="str">
        <f>IFERROR(IF(GETPIVOTDATA("DateRDV",TCD!$B$1,"DT","CH","Bénéficiaire",$A123,CQ$6,CQ$5,"Mois (DateRDV)",CQ$7,"Années (DateRDV)",CQ$3,"Présence","Absent"),4,""),"")</f>
        <v/>
      </c>
      <c r="CR123" s="166" t="str">
        <f>IFERROR(IF(GETPIVOTDATA("DateRDV",TCD!$B$1,"DT","CH","Bénéficiaire",$A123,CR$6,CR$5,"Mois (DateRDV)",CR$7,"Années (DateRDV)",CR$3),1,""),"")</f>
        <v/>
      </c>
      <c r="CS123" s="166" t="str">
        <f>IFERROR(IF(GETPIVOTDATA("DateRDV",TCD!$B$1,"DT","CH","Bénéficiaire",$A123,CS$6,CS$5,"Mois (DateRDV)",CS$7,"Années (DateRDV)",CS$3),2,""),"")</f>
        <v/>
      </c>
      <c r="CT123" s="166" t="str">
        <f>IFERROR(IF(GETPIVOTDATA("DateRDV",TCD!$B$1,"DT","CH","Bénéficiaire",$A123,CT$6,CT$5,"Mois (DateRDV)",CT$7,"Années (DateRDV)",CT$3,"Présence","Excusé"),3,""),"")</f>
        <v/>
      </c>
      <c r="CU123" s="166" t="str">
        <f>IFERROR(IF(GETPIVOTDATA("DateRDV",TCD!$B$1,"DT","CH","Bénéficiaire",$A123,CU$6,CU$5,"Mois (DateRDV)",CU$7,"Années (DateRDV)",CU$3,"Présence","Absent"),4,""),"")</f>
        <v/>
      </c>
      <c r="CV123" s="166" t="str">
        <f>IFERROR(IF(GETPIVOTDATA("DateRDV",TCD!$B$1,"DT","CH","Bénéficiaire",$A123,CV$6,CV$5,"Mois (DateRDV)",CV$7,"Années (DateRDV)",CV$3),1,""),"")</f>
        <v/>
      </c>
      <c r="CW123" s="166" t="str">
        <f>IFERROR(IF(GETPIVOTDATA("DateRDV",TCD!$B$1,"DT","CH","Bénéficiaire",$A123,CW$6,CW$5,"Mois (DateRDV)",CW$7,"Années (DateRDV)",CW$3),2,""),"")</f>
        <v/>
      </c>
      <c r="CX123" s="166" t="str">
        <f>IFERROR(IF(GETPIVOTDATA("DateRDV",TCD!$B$1,"DT","CH","Bénéficiaire",$A123,CX$6,CX$5,"Mois (DateRDV)",CX$7,"Années (DateRDV)",CX$3,"Présence","Excusé"),3,""),"")</f>
        <v/>
      </c>
      <c r="CY123" s="166" t="str">
        <f>IFERROR(IF(GETPIVOTDATA("DateRDV",TCD!$B$1,"DT","CH","Bénéficiaire",$A123,CY$6,CY$5,"Mois (DateRDV)",CY$7,"Années (DateRDV)",CY$3,"Présence","Absent"),4,""),"")</f>
        <v/>
      </c>
      <c r="CZ123" s="166" t="str">
        <f>IFERROR(IF(GETPIVOTDATA("DateRDV",TCD!$B$1,"DT","CH","Bénéficiaire",$A123,CZ$6,CZ$5,"Mois (DateRDV)",CZ$7,"Années (DateRDV)",CZ$3),1,""),"")</f>
        <v/>
      </c>
      <c r="DA123" s="166" t="str">
        <f>IFERROR(IF(GETPIVOTDATA("DateRDV",TCD!$B$1,"DT","CH","Bénéficiaire",$A123,DA$6,DA$5,"Mois (DateRDV)",DA$7,"Années (DateRDV)",DA$3),2,""),"")</f>
        <v/>
      </c>
      <c r="DB123" s="166" t="str">
        <f>IFERROR(IF(GETPIVOTDATA("DateRDV",TCD!$B$1,"DT","CH","Bénéficiaire",$A123,DB$6,DB$5,"Mois (DateRDV)",DB$7,"Années (DateRDV)",DB$3,"Présence","Excusé"),3,""),"")</f>
        <v/>
      </c>
      <c r="DC123" s="166" t="str">
        <f>IFERROR(IF(GETPIVOTDATA("DateRDV",TCD!$B$1,"DT","CH","Bénéficiaire",$A123,DC$6,DC$5,"Mois (DateRDV)",DC$7,"Années (DateRDV)",DC$3,"Présence","Absent"),4,""),"")</f>
        <v/>
      </c>
      <c r="DD123" s="166" t="str">
        <f>IFERROR(IF(GETPIVOTDATA("DateRDV",TCD!$B$1,"DT","CH","Bénéficiaire",$A123,DD$6,DD$5,"Mois (DateRDV)",DD$7,"Années (DateRDV)",DD$3),1,""),"")</f>
        <v/>
      </c>
      <c r="DE123" s="166" t="str">
        <f>IFERROR(IF(GETPIVOTDATA("DateRDV",TCD!$B$1,"DT","CH","Bénéficiaire",$A123,DE$6,DE$5,"Mois (DateRDV)",DE$7,"Années (DateRDV)",DE$3),2,""),"")</f>
        <v/>
      </c>
      <c r="DF123" s="166" t="str">
        <f>IFERROR(IF(GETPIVOTDATA("DateRDV",TCD!$B$1,"DT","CH","Bénéficiaire",$A123,DF$6,DF$5,"Mois (DateRDV)",DF$7,"Années (DateRDV)",DF$3,"Présence","Excusé"),3,""),"")</f>
        <v/>
      </c>
      <c r="DG123" s="166" t="str">
        <f>IFERROR(IF(GETPIVOTDATA("DateRDV",TCD!$B$1,"DT","CH","Bénéficiaire",$A123,DG$6,DG$5,"Mois (DateRDV)",DG$7,"Années (DateRDV)",DG$3,"Présence","Absent"),4,""),"")</f>
        <v/>
      </c>
      <c r="DH123" s="166" t="str">
        <f>IFERROR(IF(GETPIVOTDATA("DateRDV",TCD!$B$1,"DT","CH","Bénéficiaire",$A123,DH$6,DH$5,"Mois (DateRDV)",DH$7,"Années (DateRDV)",DH$3),1,""),"")</f>
        <v/>
      </c>
      <c r="DI123" s="166" t="str">
        <f>IFERROR(IF(GETPIVOTDATA("DateRDV",TCD!$B$1,"DT","CH","Bénéficiaire",$A123,DI$6,DI$5,"Mois (DateRDV)",DI$7,"Années (DateRDV)",DI$3),2,""),"")</f>
        <v/>
      </c>
      <c r="DJ123" s="166" t="str">
        <f>IFERROR(IF(GETPIVOTDATA("DateRDV",TCD!$B$1,"DT","CH","Bénéficiaire",$A123,DJ$6,DJ$5,"Mois (DateRDV)",DJ$7,"Années (DateRDV)",DJ$3,"Présence","Excusé"),3,""),"")</f>
        <v/>
      </c>
      <c r="DK123" s="166" t="str">
        <f>IFERROR(IF(GETPIVOTDATA("DateRDV",TCD!$B$1,"DT","CH","Bénéficiaire",$A123,DK$6,DK$5,"Mois (DateRDV)",DK$7,"Années (DateRDV)",DK$3,"Présence","Absent"),4,""),"")</f>
        <v/>
      </c>
      <c r="DL123" s="166" t="str">
        <f>IFERROR(IF(GETPIVOTDATA("DateRDV",TCD!$B$1,"DT","CH","Bénéficiaire",$A123,DL$6,DL$5,"Mois (DateRDV)",DL$7,"Années (DateRDV)",DL$3),1,""),"")</f>
        <v/>
      </c>
      <c r="DM123" s="166" t="str">
        <f>IFERROR(IF(GETPIVOTDATA("DateRDV",TCD!$B$1,"DT","CH","Bénéficiaire",$A123,DM$6,DM$5,"Mois (DateRDV)",DM$7,"Années (DateRDV)",DM$3),2,""),"")</f>
        <v/>
      </c>
      <c r="DN123" s="166" t="str">
        <f>IFERROR(IF(GETPIVOTDATA("DateRDV",TCD!$B$1,"DT","CH","Bénéficiaire",$A123,DN$6,DN$5,"Mois (DateRDV)",DN$7,"Années (DateRDV)",DN$3,"Présence","Excusé"),3,""),"")</f>
        <v/>
      </c>
      <c r="DO123" s="166" t="str">
        <f>IFERROR(IF(GETPIVOTDATA("DateRDV",TCD!$B$1,"DT","CH","Bénéficiaire",$A123,DO$6,DO$5,"Mois (DateRDV)",DO$7,"Années (DateRDV)",DO$3,"Présence","Absent"),4,""),"")</f>
        <v/>
      </c>
    </row>
    <row r="124" spans="2:119" x14ac:dyDescent="0.2">
      <c r="B124" s="169" t="str">
        <f>IFERROR(IF(INDEX(Data!P:P,MATCH(A124,Data!B:B,0))&lt;&gt;"",INDEX(Data!P:P,MATCH(A124,Data!B:B,0)),""),"")</f>
        <v/>
      </c>
      <c r="C124" s="169" t="str">
        <f>IFERROR(IF(INDEX(Data!O:O,MATCH(A124,Data!B:B,0))&lt;&gt;"",INDEX(Data!O:O,MATCH(A124,Data!B:B,0)),""),"")</f>
        <v/>
      </c>
      <c r="D124" s="169" t="str">
        <f>IFERROR(IF(INDEX(Data!J:J,MATCH(A124,Data!B:B,0))&lt;&gt;"",INDEX(Data!J:J,MATCH(A124,Data!B:B,0)),""),"")</f>
        <v/>
      </c>
      <c r="E124" s="169" t="str">
        <f>IFERROR(IF(INDEX(Data!M:M,MATCH(A124,Data!B:B,0))&lt;&gt;"",INDEX(Data!M:M,MATCH(A124,Data!B:B,0)),""),"")</f>
        <v/>
      </c>
      <c r="F124" s="169" t="str">
        <f>IFERROR(IF(INDEX(Data!N:N,MATCH(A124,Data!B:B,0))&lt;&gt;"",INDEX(Data!N:N,MATCH(A124,Data!B:B,0)),""),"")</f>
        <v/>
      </c>
      <c r="G124" s="170" t="str">
        <f>IFERROR(IF(INDEX(Data!K:K,MATCH(A124,Data!B:B,0))&lt;&gt;"",INDEX(Data!K:K,MATCH(A124,Data!B:B,0)),""),"")</f>
        <v/>
      </c>
      <c r="H124" s="170" t="str">
        <f>IFERROR(IF(INDEX(Data!L:L,MATCH(A124,Data!B:B,0))&lt;&gt;"",INDEX(Data!L:L,MATCH(A124,Data!B:B,0)),""),"")</f>
        <v/>
      </c>
      <c r="I124" s="170" t="str">
        <f>IFERROR(IF(INDEX(Data!C:C,MATCH(A124,Data!B:B,0))&lt;&gt;"",INDEX(Data!C:C,MATCH(A124,Data!B:B,0)),""),"")</f>
        <v/>
      </c>
      <c r="J124" s="170" t="str">
        <f>IFERROR(IF(INDEX(Data!D:D,MATCH(A124,Data!B:B,0))&lt;&gt;"",INDEX(Data!D:D,MATCH(A124,Data!B:B,0)),""),"")</f>
        <v/>
      </c>
      <c r="K124" s="171" t="str">
        <f>IFERROR(IF(INDEX(Data!H:H,MATCH(A124,Data!B:B,0))&lt;&gt;"",INDEX(Data!H:H,MATCH(A124,Data!B:B,0)),""),"")</f>
        <v/>
      </c>
      <c r="L124" s="166" t="str">
        <f>IFERROR(IF(GETPIVOTDATA("DateRDV",TCD!$B$1,"DT","CH","Bénéficiaire",$A124,L$6,L$5,"Mois (DateRDV)",L$7,"Années (DateRDV)",L$3),1,""),"")</f>
        <v/>
      </c>
      <c r="M124" s="166" t="str">
        <f>IFERROR(IF(GETPIVOTDATA("DateRDV",TCD!$B$1,"DT","CH","Bénéficiaire",$A124,M$6,M$5,"Mois (DateRDV)",M$7,"Années (DateRDV)",M$3),2,""),"")</f>
        <v/>
      </c>
      <c r="N124" s="166" t="str">
        <f>IFERROR(IF(GETPIVOTDATA("DateRDV",TCD!$B$1,"DT","CH","Bénéficiaire",$A124,N$6,N$5,"Mois (DateRDV)",N$7,"Années (DateRDV)",N$3,"Présence","Excusé"),3,""),"")</f>
        <v/>
      </c>
      <c r="O124" s="166" t="str">
        <f>IFERROR(IF(GETPIVOTDATA("DateRDV",TCD!$B$1,"DT","CH","Bénéficiaire",$A124,O$6,O$5,"Mois (DateRDV)",O$7,"Années (DateRDV)",O$3,"Présence","Absent"),4,""),"")</f>
        <v/>
      </c>
      <c r="P124" s="166" t="str">
        <f>IFERROR(IF(GETPIVOTDATA("DateRDV",TCD!$B$1,"DT","CH","Bénéficiaire",$A124,P$6,P$5,"Mois (DateRDV)",P$7,"Années (DateRDV)",P$3),1,""),"")</f>
        <v/>
      </c>
      <c r="Q124" s="166" t="str">
        <f>IFERROR(IF(GETPIVOTDATA("DateRDV",TCD!$B$1,"DT","CH","Bénéficiaire",$A124,Q$6,Q$5,"Mois (DateRDV)",Q$7,"Années (DateRDV)",Q$3),2,""),"")</f>
        <v/>
      </c>
      <c r="R124" s="166" t="str">
        <f>IFERROR(IF(GETPIVOTDATA("DateRDV",TCD!$B$1,"DT","CH","Bénéficiaire",$A124,R$6,R$5,"Mois (DateRDV)",R$7,"Années (DateRDV)",R$3,"Présence","Excusé"),3,""),"")</f>
        <v/>
      </c>
      <c r="S124" s="166" t="str">
        <f>IFERROR(IF(GETPIVOTDATA("DateRDV",TCD!$B$1,"DT","CH","Bénéficiaire",$A124,S$6,S$5,"Mois (DateRDV)",S$7,"Années (DateRDV)",S$3,"Présence","Absent"),4,""),"")</f>
        <v/>
      </c>
      <c r="T124" s="166" t="str">
        <f>IFERROR(IF(GETPIVOTDATA("DateRDV",TCD!$B$1,"DT","CH","Bénéficiaire",$A124,T$6,T$5,"Mois (DateRDV)",T$7,"Années (DateRDV)",T$3),1,""),"")</f>
        <v/>
      </c>
      <c r="U124" s="166" t="str">
        <f>IFERROR(IF(GETPIVOTDATA("DateRDV",TCD!$B$1,"DT","CH","Bénéficiaire",$A124,U$6,U$5,"Mois (DateRDV)",U$7,"Années (DateRDV)",U$3),2,""),"")</f>
        <v/>
      </c>
      <c r="V124" s="166" t="str">
        <f>IFERROR(IF(GETPIVOTDATA("DateRDV",TCD!$B$1,"DT","CH","Bénéficiaire",$A124,V$6,V$5,"Mois (DateRDV)",V$7,"Années (DateRDV)",V$3,"Présence","Excusé"),3,""),"")</f>
        <v/>
      </c>
      <c r="W124" s="166" t="str">
        <f>IFERROR(IF(GETPIVOTDATA("DateRDV",TCD!$B$1,"DT","CH","Bénéficiaire",$A124,W$6,W$5,"Mois (DateRDV)",W$7,"Années (DateRDV)",W$3,"Présence","Absent"),4,""),"")</f>
        <v/>
      </c>
      <c r="X124" s="166" t="str">
        <f>IFERROR(IF(GETPIVOTDATA("DateRDV",TCD!$B$1,"DT","CH","Bénéficiaire",$A124,X$6,X$5,"Mois (DateRDV)",X$7,"Années (DateRDV)",X$3),1,""),"")</f>
        <v/>
      </c>
      <c r="Y124" s="166" t="str">
        <f>IFERROR(IF(GETPIVOTDATA("DateRDV",TCD!$B$1,"DT","CH","Bénéficiaire",$A124,Y$6,Y$5,"Mois (DateRDV)",Y$7,"Années (DateRDV)",Y$3),2,""),"")</f>
        <v/>
      </c>
      <c r="Z124" s="166" t="str">
        <f>IFERROR(IF(GETPIVOTDATA("DateRDV",TCD!$B$1,"DT","CH","Bénéficiaire",$A124,Z$6,Z$5,"Mois (DateRDV)",Z$7,"Années (DateRDV)",Z$3,"Présence","Excusé"),3,""),"")</f>
        <v/>
      </c>
      <c r="AA124" s="166" t="str">
        <f>IFERROR(IF(GETPIVOTDATA("DateRDV",TCD!$B$1,"DT","CH","Bénéficiaire",$A124,AA$6,AA$5,"Mois (DateRDV)",AA$7,"Années (DateRDV)",AA$3,"Présence","Absent"),4,""),"")</f>
        <v/>
      </c>
      <c r="AB124" s="166" t="str">
        <f>IFERROR(IF(GETPIVOTDATA("DateRDV",TCD!$B$1,"DT","CH","Bénéficiaire",$A124,AB$6,AB$5,"Mois (DateRDV)",AB$7,"Années (DateRDV)",AB$3),1,""),"")</f>
        <v/>
      </c>
      <c r="AC124" s="166" t="str">
        <f>IFERROR(IF(GETPIVOTDATA("DateRDV",TCD!$B$1,"DT","CH","Bénéficiaire",$A124,AC$6,AC$5,"Mois (DateRDV)",AC$7,"Années (DateRDV)",AC$3),2,""),"")</f>
        <v/>
      </c>
      <c r="AD124" s="166" t="str">
        <f>IFERROR(IF(GETPIVOTDATA("DateRDV",TCD!$B$1,"DT","CH","Bénéficiaire",$A124,AD$6,AD$5,"Mois (DateRDV)",AD$7,"Années (DateRDV)",AD$3,"Présence","Excusé"),3,""),"")</f>
        <v/>
      </c>
      <c r="AE124" s="166" t="str">
        <f>IFERROR(IF(GETPIVOTDATA("DateRDV",TCD!$B$1,"DT","CH","Bénéficiaire",$A124,AE$6,AE$5,"Mois (DateRDV)",AE$7,"Années (DateRDV)",AE$3,"Présence","Absent"),4,""),"")</f>
        <v/>
      </c>
      <c r="AF124" s="166" t="str">
        <f>IFERROR(IF(GETPIVOTDATA("DateRDV",TCD!$B$1,"DT","CH","Bénéficiaire",$A124,AF$6,AF$5,"Mois (DateRDV)",AF$7,"Années (DateRDV)",AF$3),1,""),"")</f>
        <v/>
      </c>
      <c r="AG124" s="166" t="str">
        <f>IFERROR(IF(GETPIVOTDATA("DateRDV",TCD!$B$1,"DT","CH","Bénéficiaire",$A124,AG$6,AG$5,"Mois (DateRDV)",AG$7,"Années (DateRDV)",AG$3),2,""),"")</f>
        <v/>
      </c>
      <c r="AH124" s="166" t="str">
        <f>IFERROR(IF(GETPIVOTDATA("DateRDV",TCD!$B$1,"DT","CH","Bénéficiaire",$A124,AH$6,AH$5,"Mois (DateRDV)",AH$7,"Années (DateRDV)",AH$3,"Présence","Excusé"),3,""),"")</f>
        <v/>
      </c>
      <c r="AI124" s="166" t="str">
        <f>IFERROR(IF(GETPIVOTDATA("DateRDV",TCD!$B$1,"DT","CH","Bénéficiaire",$A124,AI$6,AI$5,"Mois (DateRDV)",AI$7,"Années (DateRDV)",AI$3,"Présence","Absent"),4,""),"")</f>
        <v/>
      </c>
      <c r="AJ124" s="166" t="str">
        <f>IFERROR(IF(GETPIVOTDATA("DateRDV",TCD!$B$1,"DT","CH","Bénéficiaire",$A124,AJ$6,AJ$5,"Mois (DateRDV)",AJ$7,"Années (DateRDV)",AJ$3),1,""),"")</f>
        <v/>
      </c>
      <c r="AK124" s="166" t="str">
        <f>IFERROR(IF(GETPIVOTDATA("DateRDV",TCD!$B$1,"DT","CH","Bénéficiaire",$A124,AK$6,AK$5,"Mois (DateRDV)",AK$7,"Années (DateRDV)",AK$3),2,""),"")</f>
        <v/>
      </c>
      <c r="AL124" s="166" t="str">
        <f>IFERROR(IF(GETPIVOTDATA("DateRDV",TCD!$B$1,"DT","CH","Bénéficiaire",$A124,AL$6,AL$5,"Mois (DateRDV)",AL$7,"Années (DateRDV)",AL$3,"Présence","Excusé"),3,""),"")</f>
        <v/>
      </c>
      <c r="AM124" s="166" t="str">
        <f>IFERROR(IF(GETPIVOTDATA("DateRDV",TCD!$B$1,"DT","CH","Bénéficiaire",$A124,AM$6,AM$5,"Mois (DateRDV)",AM$7,"Années (DateRDV)",AM$3,"Présence","Absent"),4,""),"")</f>
        <v/>
      </c>
      <c r="AN124" s="166" t="str">
        <f>IFERROR(IF(GETPIVOTDATA("DateRDV",TCD!$B$1,"DT","CH","Bénéficiaire",$A124,AN$6,AN$5,"Mois (DateRDV)",AN$7,"Années (DateRDV)",AN$3),1,""),"")</f>
        <v/>
      </c>
      <c r="AO124" s="166" t="str">
        <f>IFERROR(IF(GETPIVOTDATA("DateRDV",TCD!$B$1,"DT","CH","Bénéficiaire",$A124,AO$6,AO$5,"Mois (DateRDV)",AO$7,"Années (DateRDV)",AO$3),2,""),"")</f>
        <v/>
      </c>
      <c r="AP124" s="166" t="str">
        <f>IFERROR(IF(GETPIVOTDATA("DateRDV",TCD!$B$1,"DT","CH","Bénéficiaire",$A124,AP$6,AP$5,"Mois (DateRDV)",AP$7,"Années (DateRDV)",AP$3,"Présence","Excusé"),3,""),"")</f>
        <v/>
      </c>
      <c r="AQ124" s="166" t="str">
        <f>IFERROR(IF(GETPIVOTDATA("DateRDV",TCD!$B$1,"DT","CH","Bénéficiaire",$A124,AQ$6,AQ$5,"Mois (DateRDV)",AQ$7,"Années (DateRDV)",AQ$3,"Présence","Absent"),4,""),"")</f>
        <v/>
      </c>
      <c r="AR124" s="166" t="str">
        <f>IFERROR(IF(GETPIVOTDATA("DateRDV",TCD!$B$1,"DT","CH","Bénéficiaire",$A124,AR$6,AR$5,"Mois (DateRDV)",AR$7,"Années (DateRDV)",AR$3),1,""),"")</f>
        <v/>
      </c>
      <c r="AS124" s="166" t="str">
        <f>IFERROR(IF(GETPIVOTDATA("DateRDV",TCD!$B$1,"DT","CH","Bénéficiaire",$A124,AS$6,AS$5,"Mois (DateRDV)",AS$7,"Années (DateRDV)",AS$3),2,""),"")</f>
        <v/>
      </c>
      <c r="AT124" s="166" t="str">
        <f>IFERROR(IF(GETPIVOTDATA("DateRDV",TCD!$B$1,"DT","CH","Bénéficiaire",$A124,AT$6,AT$5,"Mois (DateRDV)",AT$7,"Années (DateRDV)",AT$3,"Présence","Excusé"),3,""),"")</f>
        <v/>
      </c>
      <c r="AU124" s="166" t="str">
        <f>IFERROR(IF(GETPIVOTDATA("DateRDV",TCD!$B$1,"DT","CH","Bénéficiaire",$A124,AU$6,AU$5,"Mois (DateRDV)",AU$7,"Années (DateRDV)",AU$3,"Présence","Absent"),4,""),"")</f>
        <v/>
      </c>
      <c r="AV124" s="166" t="str">
        <f>IFERROR(IF(GETPIVOTDATA("DateRDV",TCD!$B$1,"DT","CH","Bénéficiaire",$A124,AV$6,AV$5,"Mois (DateRDV)",AV$7,"Années (DateRDV)",AV$3),1,""),"")</f>
        <v/>
      </c>
      <c r="AW124" s="166" t="str">
        <f>IFERROR(IF(GETPIVOTDATA("DateRDV",TCD!$B$1,"DT","CH","Bénéficiaire",$A124,AW$6,AW$5,"Mois (DateRDV)",AW$7,"Années (DateRDV)",AW$3),2,""),"")</f>
        <v/>
      </c>
      <c r="AX124" s="166" t="str">
        <f>IFERROR(IF(GETPIVOTDATA("DateRDV",TCD!$B$1,"DT","CH","Bénéficiaire",$A124,AX$6,AX$5,"Mois (DateRDV)",AX$7,"Années (DateRDV)",AX$3,"Présence","Excusé"),3,""),"")</f>
        <v/>
      </c>
      <c r="AY124" s="166" t="str">
        <f>IFERROR(IF(GETPIVOTDATA("DateRDV",TCD!$B$1,"DT","CH","Bénéficiaire",$A124,AY$6,AY$5,"Mois (DateRDV)",AY$7,"Années (DateRDV)",AY$3,"Présence","Absent"),4,""),"")</f>
        <v/>
      </c>
      <c r="AZ124" s="166" t="str">
        <f>IFERROR(IF(GETPIVOTDATA("DateRDV",TCD!$B$1,"DT","CH","Bénéficiaire",$A124,AZ$6,AZ$5,"Mois (DateRDV)",AZ$7,"Années (DateRDV)",AZ$3),1,""),"")</f>
        <v/>
      </c>
      <c r="BA124" s="166" t="str">
        <f>IFERROR(IF(GETPIVOTDATA("DateRDV",TCD!$B$1,"DT","CH","Bénéficiaire",$A124,BA$6,BA$5,"Mois (DateRDV)",BA$7,"Années (DateRDV)",BA$3),2,""),"")</f>
        <v/>
      </c>
      <c r="BB124" s="166" t="str">
        <f>IFERROR(IF(GETPIVOTDATA("DateRDV",TCD!$B$1,"DT","CH","Bénéficiaire",$A124,BB$6,BB$5,"Mois (DateRDV)",BB$7,"Années (DateRDV)",BB$3,"Présence","Excusé"),3,""),"")</f>
        <v/>
      </c>
      <c r="BC124" s="166" t="str">
        <f>IFERROR(IF(GETPIVOTDATA("DateRDV",TCD!$B$1,"DT","CH","Bénéficiaire",$A124,BC$6,BC$5,"Mois (DateRDV)",BC$7,"Années (DateRDV)",BC$3,"Présence","Absent"),4,""),"")</f>
        <v/>
      </c>
      <c r="BD124" s="166" t="str">
        <f>IFERROR(IF(GETPIVOTDATA("DateRDV",TCD!$B$1,"DT","CH","Bénéficiaire",$A124,BD$6,BD$5,"Mois (DateRDV)",BD$7,"Années (DateRDV)",BD$3),1,""),"")</f>
        <v/>
      </c>
      <c r="BE124" s="166" t="str">
        <f>IFERROR(IF(GETPIVOTDATA("DateRDV",TCD!$B$1,"DT","CH","Bénéficiaire",$A124,BE$6,BE$5,"Mois (DateRDV)",BE$7,"Années (DateRDV)",BE$3),2,""),"")</f>
        <v/>
      </c>
      <c r="BF124" s="166" t="str">
        <f>IFERROR(IF(GETPIVOTDATA("DateRDV",TCD!$B$1,"DT","CH","Bénéficiaire",$A124,BF$6,BF$5,"Mois (DateRDV)",BF$7,"Années (DateRDV)",BF$3,"Présence","Excusé"),3,""),"")</f>
        <v/>
      </c>
      <c r="BG124" s="166" t="str">
        <f>IFERROR(IF(GETPIVOTDATA("DateRDV",TCD!$B$1,"DT","CH","Bénéficiaire",$A124,BG$6,BG$5,"Mois (DateRDV)",BG$7,"Années (DateRDV)",BG$3,"Présence","Absent"),4,""),"")</f>
        <v/>
      </c>
      <c r="BH124" s="166" t="str">
        <f>IFERROR(IF(GETPIVOTDATA("DateRDV",TCD!$B$1,"DT","CH","Bénéficiaire",$A124,BH$6,BH$5,"Mois (DateRDV)",BH$7,"Années (DateRDV)",BH$3),1,""),"")</f>
        <v/>
      </c>
      <c r="BI124" s="166" t="str">
        <f>IFERROR(IF(GETPIVOTDATA("DateRDV",TCD!$B$1,"DT","CH","Bénéficiaire",$A124,BI$6,BI$5,"Mois (DateRDV)",BI$7,"Années (DateRDV)",BI$3),2,""),"")</f>
        <v/>
      </c>
      <c r="BJ124" s="166" t="str">
        <f>IFERROR(IF(GETPIVOTDATA("DateRDV",TCD!$B$1,"DT","CH","Bénéficiaire",$A124,BJ$6,BJ$5,"Mois (DateRDV)",BJ$7,"Années (DateRDV)",BJ$3,"Présence","Excusé"),3,""),"")</f>
        <v/>
      </c>
      <c r="BK124" s="166" t="str">
        <f>IFERROR(IF(GETPIVOTDATA("DateRDV",TCD!$B$1,"DT","CH","Bénéficiaire",$A124,BK$6,BK$5,"Mois (DateRDV)",BK$7,"Années (DateRDV)",BK$3,"Présence","Absent"),4,""),"")</f>
        <v/>
      </c>
      <c r="BL124" s="166" t="str">
        <f>IFERROR(IF(GETPIVOTDATA("DateRDV",TCD!$B$1,"DT","CH","Bénéficiaire",$A124,BL$6,BL$5,"Mois (DateRDV)",BL$7,"Années (DateRDV)",BL$3),1,""),"")</f>
        <v/>
      </c>
      <c r="BM124" s="166" t="str">
        <f>IFERROR(IF(GETPIVOTDATA("DateRDV",TCD!$B$1,"DT","CH","Bénéficiaire",$A124,BM$6,BM$5,"Mois (DateRDV)",BM$7,"Années (DateRDV)",BM$3),2,""),"")</f>
        <v/>
      </c>
      <c r="BN124" s="166" t="str">
        <f>IFERROR(IF(GETPIVOTDATA("DateRDV",TCD!$B$1,"DT","CH","Bénéficiaire",$A124,BN$6,BN$5,"Mois (DateRDV)",BN$7,"Années (DateRDV)",BN$3,"Présence","Excusé"),3,""),"")</f>
        <v/>
      </c>
      <c r="BO124" s="166" t="str">
        <f>IFERROR(IF(GETPIVOTDATA("DateRDV",TCD!$B$1,"DT","CH","Bénéficiaire",$A124,BO$6,BO$5,"Mois (DateRDV)",BO$7,"Années (DateRDV)",BO$3,"Présence","Absent"),4,""),"")</f>
        <v/>
      </c>
      <c r="BP124" s="166" t="str">
        <f>IFERROR(IF(GETPIVOTDATA("DateRDV",TCD!$B$1,"DT","CH","Bénéficiaire",$A124,BP$6,BP$5,"Mois (DateRDV)",BP$7,"Années (DateRDV)",BP$3),1,""),"")</f>
        <v/>
      </c>
      <c r="BQ124" s="166" t="str">
        <f>IFERROR(IF(GETPIVOTDATA("DateRDV",TCD!$B$1,"DT","CH","Bénéficiaire",$A124,BQ$6,BQ$5,"Mois (DateRDV)",BQ$7,"Années (DateRDV)",BQ$3),2,""),"")</f>
        <v/>
      </c>
      <c r="BR124" s="166" t="str">
        <f>IFERROR(IF(GETPIVOTDATA("DateRDV",TCD!$B$1,"DT","CH","Bénéficiaire",$A124,BR$6,BR$5,"Mois (DateRDV)",BR$7,"Années (DateRDV)",BR$3,"Présence","Excusé"),3,""),"")</f>
        <v/>
      </c>
      <c r="BS124" s="166" t="str">
        <f>IFERROR(IF(GETPIVOTDATA("DateRDV",TCD!$B$1,"DT","CH","Bénéficiaire",$A124,BS$6,BS$5,"Mois (DateRDV)",BS$7,"Années (DateRDV)",BS$3,"Présence","Absent"),4,""),"")</f>
        <v/>
      </c>
      <c r="BT124" s="166" t="str">
        <f>IFERROR(IF(GETPIVOTDATA("DateRDV",TCD!$B$1,"DT","CH","Bénéficiaire",$A124,BT$6,BT$5,"Mois (DateRDV)",BT$7,"Années (DateRDV)",BT$3),1,""),"")</f>
        <v/>
      </c>
      <c r="BU124" s="166" t="str">
        <f>IFERROR(IF(GETPIVOTDATA("DateRDV",TCD!$B$1,"DT","CH","Bénéficiaire",$A124,BU$6,BU$5,"Mois (DateRDV)",BU$7,"Années (DateRDV)",BU$3),2,""),"")</f>
        <v/>
      </c>
      <c r="BV124" s="166" t="str">
        <f>IFERROR(IF(GETPIVOTDATA("DateRDV",TCD!$B$1,"DT","CH","Bénéficiaire",$A124,BV$6,BV$5,"Mois (DateRDV)",BV$7,"Années (DateRDV)",BV$3,"Présence","Excusé"),3,""),"")</f>
        <v/>
      </c>
      <c r="BW124" s="166" t="str">
        <f>IFERROR(IF(GETPIVOTDATA("DateRDV",TCD!$B$1,"DT","CH","Bénéficiaire",$A124,BW$6,BW$5,"Mois (DateRDV)",BW$7,"Années (DateRDV)",BW$3,"Présence","Absent"),4,""),"")</f>
        <v/>
      </c>
      <c r="BX124" s="166" t="str">
        <f>IFERROR(IF(GETPIVOTDATA("DateRDV",TCD!$B$1,"DT","CH","Bénéficiaire",$A124,BX$6,BX$5,"Mois (DateRDV)",BX$7,"Années (DateRDV)",BX$3),1,""),"")</f>
        <v/>
      </c>
      <c r="BY124" s="166" t="str">
        <f>IFERROR(IF(GETPIVOTDATA("DateRDV",TCD!$B$1,"DT","CH","Bénéficiaire",$A124,BY$6,BY$5,"Mois (DateRDV)",BY$7,"Années (DateRDV)",BY$3),2,""),"")</f>
        <v/>
      </c>
      <c r="BZ124" s="166" t="str">
        <f>IFERROR(IF(GETPIVOTDATA("DateRDV",TCD!$B$1,"DT","CH","Bénéficiaire",$A124,BZ$6,BZ$5,"Mois (DateRDV)",BZ$7,"Années (DateRDV)",BZ$3,"Présence","Excusé"),3,""),"")</f>
        <v/>
      </c>
      <c r="CA124" s="166" t="str">
        <f>IFERROR(IF(GETPIVOTDATA("DateRDV",TCD!$B$1,"DT","CH","Bénéficiaire",$A124,CA$6,CA$5,"Mois (DateRDV)",CA$7,"Années (DateRDV)",CA$3,"Présence","Absent"),4,""),"")</f>
        <v/>
      </c>
      <c r="CB124" s="166" t="str">
        <f>IFERROR(IF(GETPIVOTDATA("DateRDV",TCD!$B$1,"DT","CH","Bénéficiaire",$A124,CB$6,CB$5,"Mois (DateRDV)",CB$7,"Années (DateRDV)",CB$3),1,""),"")</f>
        <v/>
      </c>
      <c r="CC124" s="166" t="str">
        <f>IFERROR(IF(GETPIVOTDATA("DateRDV",TCD!$B$1,"DT","CH","Bénéficiaire",$A124,CC$6,CC$5,"Mois (DateRDV)",CC$7,"Années (DateRDV)",CC$3),2,""),"")</f>
        <v/>
      </c>
      <c r="CD124" s="166" t="str">
        <f>IFERROR(IF(GETPIVOTDATA("DateRDV",TCD!$B$1,"DT","CH","Bénéficiaire",$A124,CD$6,CD$5,"Mois (DateRDV)",CD$7,"Années (DateRDV)",CD$3,"Présence","Excusé"),3,""),"")</f>
        <v/>
      </c>
      <c r="CE124" s="166" t="str">
        <f>IFERROR(IF(GETPIVOTDATA("DateRDV",TCD!$B$1,"DT","CH","Bénéficiaire",$A124,CE$6,CE$5,"Mois (DateRDV)",CE$7,"Années (DateRDV)",CE$3,"Présence","Absent"),4,""),"")</f>
        <v/>
      </c>
      <c r="CF124" s="166" t="str">
        <f>IFERROR(IF(GETPIVOTDATA("DateRDV",TCD!$B$1,"DT","CH","Bénéficiaire",$A124,CF$6,CF$5,"Mois (DateRDV)",CF$7,"Années (DateRDV)",CF$3),1,""),"")</f>
        <v/>
      </c>
      <c r="CG124" s="166" t="str">
        <f>IFERROR(IF(GETPIVOTDATA("DateRDV",TCD!$B$1,"DT","CH","Bénéficiaire",$A124,CG$6,CG$5,"Mois (DateRDV)",CG$7,"Années (DateRDV)",CG$3),2,""),"")</f>
        <v/>
      </c>
      <c r="CH124" s="166" t="str">
        <f>IFERROR(IF(GETPIVOTDATA("DateRDV",TCD!$B$1,"DT","CH","Bénéficiaire",$A124,CH$6,CH$5,"Mois (DateRDV)",CH$7,"Années (DateRDV)",CH$3,"Présence","Excusé"),3,""),"")</f>
        <v/>
      </c>
      <c r="CI124" s="166" t="str">
        <f>IFERROR(IF(GETPIVOTDATA("DateRDV",TCD!$B$1,"DT","CH","Bénéficiaire",$A124,CI$6,CI$5,"Mois (DateRDV)",CI$7,"Années (DateRDV)",CI$3,"Présence","Absent"),4,""),"")</f>
        <v/>
      </c>
      <c r="CJ124" s="166" t="str">
        <f>IFERROR(IF(GETPIVOTDATA("DateRDV",TCD!$B$1,"DT","CH","Bénéficiaire",$A124,CJ$6,CJ$5,"Mois (DateRDV)",CJ$7,"Années (DateRDV)",CJ$3),1,""),"")</f>
        <v/>
      </c>
      <c r="CK124" s="166" t="str">
        <f>IFERROR(IF(GETPIVOTDATA("DateRDV",TCD!$B$1,"DT","CH","Bénéficiaire",$A124,CK$6,CK$5,"Mois (DateRDV)",CK$7,"Années (DateRDV)",CK$3),2,""),"")</f>
        <v/>
      </c>
      <c r="CL124" s="166" t="str">
        <f>IFERROR(IF(GETPIVOTDATA("DateRDV",TCD!$B$1,"DT","CH","Bénéficiaire",$A124,CL$6,CL$5,"Mois (DateRDV)",CL$7,"Années (DateRDV)",CL$3,"Présence","Excusé"),3,""),"")</f>
        <v/>
      </c>
      <c r="CM124" s="166" t="str">
        <f>IFERROR(IF(GETPIVOTDATA("DateRDV",TCD!$B$1,"DT","CH","Bénéficiaire",$A124,CM$6,CM$5,"Mois (DateRDV)",CM$7,"Années (DateRDV)",CM$3,"Présence","Absent"),4,""),"")</f>
        <v/>
      </c>
      <c r="CN124" s="166" t="str">
        <f>IFERROR(IF(GETPIVOTDATA("DateRDV",TCD!$B$1,"DT","CH","Bénéficiaire",$A124,CN$6,CN$5,"Mois (DateRDV)",CN$7,"Années (DateRDV)",CN$3),1,""),"")</f>
        <v/>
      </c>
      <c r="CO124" s="166" t="str">
        <f>IFERROR(IF(GETPIVOTDATA("DateRDV",TCD!$B$1,"DT","CH","Bénéficiaire",$A124,CO$6,CO$5,"Mois (DateRDV)",CO$7,"Années (DateRDV)",CO$3),2,""),"")</f>
        <v/>
      </c>
      <c r="CP124" s="166" t="str">
        <f>IFERROR(IF(GETPIVOTDATA("DateRDV",TCD!$B$1,"DT","CH","Bénéficiaire",$A124,CP$6,CP$5,"Mois (DateRDV)",CP$7,"Années (DateRDV)",CP$3,"Présence","Excusé"),3,""),"")</f>
        <v/>
      </c>
      <c r="CQ124" s="166" t="str">
        <f>IFERROR(IF(GETPIVOTDATA("DateRDV",TCD!$B$1,"DT","CH","Bénéficiaire",$A124,CQ$6,CQ$5,"Mois (DateRDV)",CQ$7,"Années (DateRDV)",CQ$3,"Présence","Absent"),4,""),"")</f>
        <v/>
      </c>
      <c r="CR124" s="166" t="str">
        <f>IFERROR(IF(GETPIVOTDATA("DateRDV",TCD!$B$1,"DT","CH","Bénéficiaire",$A124,CR$6,CR$5,"Mois (DateRDV)",CR$7,"Années (DateRDV)",CR$3),1,""),"")</f>
        <v/>
      </c>
      <c r="CS124" s="166" t="str">
        <f>IFERROR(IF(GETPIVOTDATA("DateRDV",TCD!$B$1,"DT","CH","Bénéficiaire",$A124,CS$6,CS$5,"Mois (DateRDV)",CS$7,"Années (DateRDV)",CS$3),2,""),"")</f>
        <v/>
      </c>
      <c r="CT124" s="166" t="str">
        <f>IFERROR(IF(GETPIVOTDATA("DateRDV",TCD!$B$1,"DT","CH","Bénéficiaire",$A124,CT$6,CT$5,"Mois (DateRDV)",CT$7,"Années (DateRDV)",CT$3,"Présence","Excusé"),3,""),"")</f>
        <v/>
      </c>
      <c r="CU124" s="166" t="str">
        <f>IFERROR(IF(GETPIVOTDATA("DateRDV",TCD!$B$1,"DT","CH","Bénéficiaire",$A124,CU$6,CU$5,"Mois (DateRDV)",CU$7,"Années (DateRDV)",CU$3,"Présence","Absent"),4,""),"")</f>
        <v/>
      </c>
      <c r="CV124" s="166" t="str">
        <f>IFERROR(IF(GETPIVOTDATA("DateRDV",TCD!$B$1,"DT","CH","Bénéficiaire",$A124,CV$6,CV$5,"Mois (DateRDV)",CV$7,"Années (DateRDV)",CV$3),1,""),"")</f>
        <v/>
      </c>
      <c r="CW124" s="166" t="str">
        <f>IFERROR(IF(GETPIVOTDATA("DateRDV",TCD!$B$1,"DT","CH","Bénéficiaire",$A124,CW$6,CW$5,"Mois (DateRDV)",CW$7,"Années (DateRDV)",CW$3),2,""),"")</f>
        <v/>
      </c>
      <c r="CX124" s="166" t="str">
        <f>IFERROR(IF(GETPIVOTDATA("DateRDV",TCD!$B$1,"DT","CH","Bénéficiaire",$A124,CX$6,CX$5,"Mois (DateRDV)",CX$7,"Années (DateRDV)",CX$3,"Présence","Excusé"),3,""),"")</f>
        <v/>
      </c>
      <c r="CY124" s="166" t="str">
        <f>IFERROR(IF(GETPIVOTDATA("DateRDV",TCD!$B$1,"DT","CH","Bénéficiaire",$A124,CY$6,CY$5,"Mois (DateRDV)",CY$7,"Années (DateRDV)",CY$3,"Présence","Absent"),4,""),"")</f>
        <v/>
      </c>
      <c r="CZ124" s="166" t="str">
        <f>IFERROR(IF(GETPIVOTDATA("DateRDV",TCD!$B$1,"DT","CH","Bénéficiaire",$A124,CZ$6,CZ$5,"Mois (DateRDV)",CZ$7,"Années (DateRDV)",CZ$3),1,""),"")</f>
        <v/>
      </c>
      <c r="DA124" s="166" t="str">
        <f>IFERROR(IF(GETPIVOTDATA("DateRDV",TCD!$B$1,"DT","CH","Bénéficiaire",$A124,DA$6,DA$5,"Mois (DateRDV)",DA$7,"Années (DateRDV)",DA$3),2,""),"")</f>
        <v/>
      </c>
      <c r="DB124" s="166" t="str">
        <f>IFERROR(IF(GETPIVOTDATA("DateRDV",TCD!$B$1,"DT","CH","Bénéficiaire",$A124,DB$6,DB$5,"Mois (DateRDV)",DB$7,"Années (DateRDV)",DB$3,"Présence","Excusé"),3,""),"")</f>
        <v/>
      </c>
      <c r="DC124" s="166" t="str">
        <f>IFERROR(IF(GETPIVOTDATA("DateRDV",TCD!$B$1,"DT","CH","Bénéficiaire",$A124,DC$6,DC$5,"Mois (DateRDV)",DC$7,"Années (DateRDV)",DC$3,"Présence","Absent"),4,""),"")</f>
        <v/>
      </c>
      <c r="DD124" s="166" t="str">
        <f>IFERROR(IF(GETPIVOTDATA("DateRDV",TCD!$B$1,"DT","CH","Bénéficiaire",$A124,DD$6,DD$5,"Mois (DateRDV)",DD$7,"Années (DateRDV)",DD$3),1,""),"")</f>
        <v/>
      </c>
      <c r="DE124" s="166" t="str">
        <f>IFERROR(IF(GETPIVOTDATA("DateRDV",TCD!$B$1,"DT","CH","Bénéficiaire",$A124,DE$6,DE$5,"Mois (DateRDV)",DE$7,"Années (DateRDV)",DE$3),2,""),"")</f>
        <v/>
      </c>
      <c r="DF124" s="166" t="str">
        <f>IFERROR(IF(GETPIVOTDATA("DateRDV",TCD!$B$1,"DT","CH","Bénéficiaire",$A124,DF$6,DF$5,"Mois (DateRDV)",DF$7,"Années (DateRDV)",DF$3,"Présence","Excusé"),3,""),"")</f>
        <v/>
      </c>
      <c r="DG124" s="166" t="str">
        <f>IFERROR(IF(GETPIVOTDATA("DateRDV",TCD!$B$1,"DT","CH","Bénéficiaire",$A124,DG$6,DG$5,"Mois (DateRDV)",DG$7,"Années (DateRDV)",DG$3,"Présence","Absent"),4,""),"")</f>
        <v/>
      </c>
      <c r="DH124" s="166" t="str">
        <f>IFERROR(IF(GETPIVOTDATA("DateRDV",TCD!$B$1,"DT","CH","Bénéficiaire",$A124,DH$6,DH$5,"Mois (DateRDV)",DH$7,"Années (DateRDV)",DH$3),1,""),"")</f>
        <v/>
      </c>
      <c r="DI124" s="166" t="str">
        <f>IFERROR(IF(GETPIVOTDATA("DateRDV",TCD!$B$1,"DT","CH","Bénéficiaire",$A124,DI$6,DI$5,"Mois (DateRDV)",DI$7,"Années (DateRDV)",DI$3),2,""),"")</f>
        <v/>
      </c>
      <c r="DJ124" s="166" t="str">
        <f>IFERROR(IF(GETPIVOTDATA("DateRDV",TCD!$B$1,"DT","CH","Bénéficiaire",$A124,DJ$6,DJ$5,"Mois (DateRDV)",DJ$7,"Années (DateRDV)",DJ$3,"Présence","Excusé"),3,""),"")</f>
        <v/>
      </c>
      <c r="DK124" s="166" t="str">
        <f>IFERROR(IF(GETPIVOTDATA("DateRDV",TCD!$B$1,"DT","CH","Bénéficiaire",$A124,DK$6,DK$5,"Mois (DateRDV)",DK$7,"Années (DateRDV)",DK$3,"Présence","Absent"),4,""),"")</f>
        <v/>
      </c>
      <c r="DL124" s="166" t="str">
        <f>IFERROR(IF(GETPIVOTDATA("DateRDV",TCD!$B$1,"DT","CH","Bénéficiaire",$A124,DL$6,DL$5,"Mois (DateRDV)",DL$7,"Années (DateRDV)",DL$3),1,""),"")</f>
        <v/>
      </c>
      <c r="DM124" s="166" t="str">
        <f>IFERROR(IF(GETPIVOTDATA("DateRDV",TCD!$B$1,"DT","CH","Bénéficiaire",$A124,DM$6,DM$5,"Mois (DateRDV)",DM$7,"Années (DateRDV)",DM$3),2,""),"")</f>
        <v/>
      </c>
      <c r="DN124" s="166" t="str">
        <f>IFERROR(IF(GETPIVOTDATA("DateRDV",TCD!$B$1,"DT","CH","Bénéficiaire",$A124,DN$6,DN$5,"Mois (DateRDV)",DN$7,"Années (DateRDV)",DN$3,"Présence","Excusé"),3,""),"")</f>
        <v/>
      </c>
      <c r="DO124" s="166" t="str">
        <f>IFERROR(IF(GETPIVOTDATA("DateRDV",TCD!$B$1,"DT","CH","Bénéficiaire",$A124,DO$6,DO$5,"Mois (DateRDV)",DO$7,"Années (DateRDV)",DO$3,"Présence","Absent"),4,""),"")</f>
        <v/>
      </c>
    </row>
    <row r="125" spans="2:119" x14ac:dyDescent="0.2">
      <c r="B125" s="169" t="str">
        <f>IFERROR(IF(INDEX(Data!P:P,MATCH(A125,Data!B:B,0))&lt;&gt;"",INDEX(Data!P:P,MATCH(A125,Data!B:B,0)),""),"")</f>
        <v/>
      </c>
      <c r="C125" s="169" t="str">
        <f>IFERROR(IF(INDEX(Data!O:O,MATCH(A125,Data!B:B,0))&lt;&gt;"",INDEX(Data!O:O,MATCH(A125,Data!B:B,0)),""),"")</f>
        <v/>
      </c>
      <c r="D125" s="169" t="str">
        <f>IFERROR(IF(INDEX(Data!J:J,MATCH(A125,Data!B:B,0))&lt;&gt;"",INDEX(Data!J:J,MATCH(A125,Data!B:B,0)),""),"")</f>
        <v/>
      </c>
      <c r="E125" s="169" t="str">
        <f>IFERROR(IF(INDEX(Data!M:M,MATCH(A125,Data!B:B,0))&lt;&gt;"",INDEX(Data!M:M,MATCH(A125,Data!B:B,0)),""),"")</f>
        <v/>
      </c>
      <c r="F125" s="169" t="str">
        <f>IFERROR(IF(INDEX(Data!N:N,MATCH(A125,Data!B:B,0))&lt;&gt;"",INDEX(Data!N:N,MATCH(A125,Data!B:B,0)),""),"")</f>
        <v/>
      </c>
      <c r="G125" s="170" t="str">
        <f>IFERROR(IF(INDEX(Data!K:K,MATCH(A125,Data!B:B,0))&lt;&gt;"",INDEX(Data!K:K,MATCH(A125,Data!B:B,0)),""),"")</f>
        <v/>
      </c>
      <c r="H125" s="170" t="str">
        <f>IFERROR(IF(INDEX(Data!L:L,MATCH(A125,Data!B:B,0))&lt;&gt;"",INDEX(Data!L:L,MATCH(A125,Data!B:B,0)),""),"")</f>
        <v/>
      </c>
      <c r="I125" s="170" t="str">
        <f>IFERROR(IF(INDEX(Data!C:C,MATCH(A125,Data!B:B,0))&lt;&gt;"",INDEX(Data!C:C,MATCH(A125,Data!B:B,0)),""),"")</f>
        <v/>
      </c>
      <c r="J125" s="170" t="str">
        <f>IFERROR(IF(INDEX(Data!D:D,MATCH(A125,Data!B:B,0))&lt;&gt;"",INDEX(Data!D:D,MATCH(A125,Data!B:B,0)),""),"")</f>
        <v/>
      </c>
      <c r="K125" s="171" t="str">
        <f>IFERROR(IF(INDEX(Data!H:H,MATCH(A125,Data!B:B,0))&lt;&gt;"",INDEX(Data!H:H,MATCH(A125,Data!B:B,0)),""),"")</f>
        <v/>
      </c>
      <c r="L125" s="166" t="str">
        <f>IFERROR(IF(GETPIVOTDATA("DateRDV",TCD!$B$1,"DT","CH","Bénéficiaire",$A125,L$6,L$5,"Mois (DateRDV)",L$7,"Années (DateRDV)",L$3),1,""),"")</f>
        <v/>
      </c>
      <c r="M125" s="166" t="str">
        <f>IFERROR(IF(GETPIVOTDATA("DateRDV",TCD!$B$1,"DT","CH","Bénéficiaire",$A125,M$6,M$5,"Mois (DateRDV)",M$7,"Années (DateRDV)",M$3),2,""),"")</f>
        <v/>
      </c>
      <c r="N125" s="166" t="str">
        <f>IFERROR(IF(GETPIVOTDATA("DateRDV",TCD!$B$1,"DT","CH","Bénéficiaire",$A125,N$6,N$5,"Mois (DateRDV)",N$7,"Années (DateRDV)",N$3,"Présence","Excusé"),3,""),"")</f>
        <v/>
      </c>
      <c r="O125" s="166" t="str">
        <f>IFERROR(IF(GETPIVOTDATA("DateRDV",TCD!$B$1,"DT","CH","Bénéficiaire",$A125,O$6,O$5,"Mois (DateRDV)",O$7,"Années (DateRDV)",O$3,"Présence","Absent"),4,""),"")</f>
        <v/>
      </c>
      <c r="P125" s="166" t="str">
        <f>IFERROR(IF(GETPIVOTDATA("DateRDV",TCD!$B$1,"DT","CH","Bénéficiaire",$A125,P$6,P$5,"Mois (DateRDV)",P$7,"Années (DateRDV)",P$3),1,""),"")</f>
        <v/>
      </c>
      <c r="Q125" s="166" t="str">
        <f>IFERROR(IF(GETPIVOTDATA("DateRDV",TCD!$B$1,"DT","CH","Bénéficiaire",$A125,Q$6,Q$5,"Mois (DateRDV)",Q$7,"Années (DateRDV)",Q$3),2,""),"")</f>
        <v/>
      </c>
      <c r="R125" s="166" t="str">
        <f>IFERROR(IF(GETPIVOTDATA("DateRDV",TCD!$B$1,"DT","CH","Bénéficiaire",$A125,R$6,R$5,"Mois (DateRDV)",R$7,"Années (DateRDV)",R$3,"Présence","Excusé"),3,""),"")</f>
        <v/>
      </c>
      <c r="S125" s="166" t="str">
        <f>IFERROR(IF(GETPIVOTDATA("DateRDV",TCD!$B$1,"DT","CH","Bénéficiaire",$A125,S$6,S$5,"Mois (DateRDV)",S$7,"Années (DateRDV)",S$3,"Présence","Absent"),4,""),"")</f>
        <v/>
      </c>
      <c r="T125" s="166" t="str">
        <f>IFERROR(IF(GETPIVOTDATA("DateRDV",TCD!$B$1,"DT","CH","Bénéficiaire",$A125,T$6,T$5,"Mois (DateRDV)",T$7,"Années (DateRDV)",T$3),1,""),"")</f>
        <v/>
      </c>
      <c r="U125" s="166" t="str">
        <f>IFERROR(IF(GETPIVOTDATA("DateRDV",TCD!$B$1,"DT","CH","Bénéficiaire",$A125,U$6,U$5,"Mois (DateRDV)",U$7,"Années (DateRDV)",U$3),2,""),"")</f>
        <v/>
      </c>
      <c r="V125" s="166" t="str">
        <f>IFERROR(IF(GETPIVOTDATA("DateRDV",TCD!$B$1,"DT","CH","Bénéficiaire",$A125,V$6,V$5,"Mois (DateRDV)",V$7,"Années (DateRDV)",V$3,"Présence","Excusé"),3,""),"")</f>
        <v/>
      </c>
      <c r="W125" s="166" t="str">
        <f>IFERROR(IF(GETPIVOTDATA("DateRDV",TCD!$B$1,"DT","CH","Bénéficiaire",$A125,W$6,W$5,"Mois (DateRDV)",W$7,"Années (DateRDV)",W$3,"Présence","Absent"),4,""),"")</f>
        <v/>
      </c>
      <c r="X125" s="166" t="str">
        <f>IFERROR(IF(GETPIVOTDATA("DateRDV",TCD!$B$1,"DT","CH","Bénéficiaire",$A125,X$6,X$5,"Mois (DateRDV)",X$7,"Années (DateRDV)",X$3),1,""),"")</f>
        <v/>
      </c>
      <c r="Y125" s="166" t="str">
        <f>IFERROR(IF(GETPIVOTDATA("DateRDV",TCD!$B$1,"DT","CH","Bénéficiaire",$A125,Y$6,Y$5,"Mois (DateRDV)",Y$7,"Années (DateRDV)",Y$3),2,""),"")</f>
        <v/>
      </c>
      <c r="Z125" s="166" t="str">
        <f>IFERROR(IF(GETPIVOTDATA("DateRDV",TCD!$B$1,"DT","CH","Bénéficiaire",$A125,Z$6,Z$5,"Mois (DateRDV)",Z$7,"Années (DateRDV)",Z$3,"Présence","Excusé"),3,""),"")</f>
        <v/>
      </c>
      <c r="AA125" s="166" t="str">
        <f>IFERROR(IF(GETPIVOTDATA("DateRDV",TCD!$B$1,"DT","CH","Bénéficiaire",$A125,AA$6,AA$5,"Mois (DateRDV)",AA$7,"Années (DateRDV)",AA$3,"Présence","Absent"),4,""),"")</f>
        <v/>
      </c>
      <c r="AB125" s="166" t="str">
        <f>IFERROR(IF(GETPIVOTDATA("DateRDV",TCD!$B$1,"DT","CH","Bénéficiaire",$A125,AB$6,AB$5,"Mois (DateRDV)",AB$7,"Années (DateRDV)",AB$3),1,""),"")</f>
        <v/>
      </c>
      <c r="AC125" s="166" t="str">
        <f>IFERROR(IF(GETPIVOTDATA("DateRDV",TCD!$B$1,"DT","CH","Bénéficiaire",$A125,AC$6,AC$5,"Mois (DateRDV)",AC$7,"Années (DateRDV)",AC$3),2,""),"")</f>
        <v/>
      </c>
      <c r="AD125" s="166" t="str">
        <f>IFERROR(IF(GETPIVOTDATA("DateRDV",TCD!$B$1,"DT","CH","Bénéficiaire",$A125,AD$6,AD$5,"Mois (DateRDV)",AD$7,"Années (DateRDV)",AD$3,"Présence","Excusé"),3,""),"")</f>
        <v/>
      </c>
      <c r="AE125" s="166" t="str">
        <f>IFERROR(IF(GETPIVOTDATA("DateRDV",TCD!$B$1,"DT","CH","Bénéficiaire",$A125,AE$6,AE$5,"Mois (DateRDV)",AE$7,"Années (DateRDV)",AE$3,"Présence","Absent"),4,""),"")</f>
        <v/>
      </c>
      <c r="AF125" s="166" t="str">
        <f>IFERROR(IF(GETPIVOTDATA("DateRDV",TCD!$B$1,"DT","CH","Bénéficiaire",$A125,AF$6,AF$5,"Mois (DateRDV)",AF$7,"Années (DateRDV)",AF$3),1,""),"")</f>
        <v/>
      </c>
      <c r="AG125" s="166" t="str">
        <f>IFERROR(IF(GETPIVOTDATA("DateRDV",TCD!$B$1,"DT","CH","Bénéficiaire",$A125,AG$6,AG$5,"Mois (DateRDV)",AG$7,"Années (DateRDV)",AG$3),2,""),"")</f>
        <v/>
      </c>
      <c r="AH125" s="166" t="str">
        <f>IFERROR(IF(GETPIVOTDATA("DateRDV",TCD!$B$1,"DT","CH","Bénéficiaire",$A125,AH$6,AH$5,"Mois (DateRDV)",AH$7,"Années (DateRDV)",AH$3,"Présence","Excusé"),3,""),"")</f>
        <v/>
      </c>
      <c r="AI125" s="166" t="str">
        <f>IFERROR(IF(GETPIVOTDATA("DateRDV",TCD!$B$1,"DT","CH","Bénéficiaire",$A125,AI$6,AI$5,"Mois (DateRDV)",AI$7,"Années (DateRDV)",AI$3,"Présence","Absent"),4,""),"")</f>
        <v/>
      </c>
      <c r="AJ125" s="166" t="str">
        <f>IFERROR(IF(GETPIVOTDATA("DateRDV",TCD!$B$1,"DT","CH","Bénéficiaire",$A125,AJ$6,AJ$5,"Mois (DateRDV)",AJ$7,"Années (DateRDV)",AJ$3),1,""),"")</f>
        <v/>
      </c>
      <c r="AK125" s="166" t="str">
        <f>IFERROR(IF(GETPIVOTDATA("DateRDV",TCD!$B$1,"DT","CH","Bénéficiaire",$A125,AK$6,AK$5,"Mois (DateRDV)",AK$7,"Années (DateRDV)",AK$3),2,""),"")</f>
        <v/>
      </c>
      <c r="AL125" s="166" t="str">
        <f>IFERROR(IF(GETPIVOTDATA("DateRDV",TCD!$B$1,"DT","CH","Bénéficiaire",$A125,AL$6,AL$5,"Mois (DateRDV)",AL$7,"Années (DateRDV)",AL$3,"Présence","Excusé"),3,""),"")</f>
        <v/>
      </c>
      <c r="AM125" s="166" t="str">
        <f>IFERROR(IF(GETPIVOTDATA("DateRDV",TCD!$B$1,"DT","CH","Bénéficiaire",$A125,AM$6,AM$5,"Mois (DateRDV)",AM$7,"Années (DateRDV)",AM$3,"Présence","Absent"),4,""),"")</f>
        <v/>
      </c>
      <c r="AN125" s="166" t="str">
        <f>IFERROR(IF(GETPIVOTDATA("DateRDV",TCD!$B$1,"DT","CH","Bénéficiaire",$A125,AN$6,AN$5,"Mois (DateRDV)",AN$7,"Années (DateRDV)",AN$3),1,""),"")</f>
        <v/>
      </c>
      <c r="AO125" s="166" t="str">
        <f>IFERROR(IF(GETPIVOTDATA("DateRDV",TCD!$B$1,"DT","CH","Bénéficiaire",$A125,AO$6,AO$5,"Mois (DateRDV)",AO$7,"Années (DateRDV)",AO$3),2,""),"")</f>
        <v/>
      </c>
      <c r="AP125" s="166" t="str">
        <f>IFERROR(IF(GETPIVOTDATA("DateRDV",TCD!$B$1,"DT","CH","Bénéficiaire",$A125,AP$6,AP$5,"Mois (DateRDV)",AP$7,"Années (DateRDV)",AP$3,"Présence","Excusé"),3,""),"")</f>
        <v/>
      </c>
      <c r="AQ125" s="166" t="str">
        <f>IFERROR(IF(GETPIVOTDATA("DateRDV",TCD!$B$1,"DT","CH","Bénéficiaire",$A125,AQ$6,AQ$5,"Mois (DateRDV)",AQ$7,"Années (DateRDV)",AQ$3,"Présence","Absent"),4,""),"")</f>
        <v/>
      </c>
      <c r="AR125" s="166" t="str">
        <f>IFERROR(IF(GETPIVOTDATA("DateRDV",TCD!$B$1,"DT","CH","Bénéficiaire",$A125,AR$6,AR$5,"Mois (DateRDV)",AR$7,"Années (DateRDV)",AR$3),1,""),"")</f>
        <v/>
      </c>
      <c r="AS125" s="166" t="str">
        <f>IFERROR(IF(GETPIVOTDATA("DateRDV",TCD!$B$1,"DT","CH","Bénéficiaire",$A125,AS$6,AS$5,"Mois (DateRDV)",AS$7,"Années (DateRDV)",AS$3),2,""),"")</f>
        <v/>
      </c>
      <c r="AT125" s="166" t="str">
        <f>IFERROR(IF(GETPIVOTDATA("DateRDV",TCD!$B$1,"DT","CH","Bénéficiaire",$A125,AT$6,AT$5,"Mois (DateRDV)",AT$7,"Années (DateRDV)",AT$3,"Présence","Excusé"),3,""),"")</f>
        <v/>
      </c>
      <c r="AU125" s="166" t="str">
        <f>IFERROR(IF(GETPIVOTDATA("DateRDV",TCD!$B$1,"DT","CH","Bénéficiaire",$A125,AU$6,AU$5,"Mois (DateRDV)",AU$7,"Années (DateRDV)",AU$3,"Présence","Absent"),4,""),"")</f>
        <v/>
      </c>
      <c r="AV125" s="166" t="str">
        <f>IFERROR(IF(GETPIVOTDATA("DateRDV",TCD!$B$1,"DT","CH","Bénéficiaire",$A125,AV$6,AV$5,"Mois (DateRDV)",AV$7,"Années (DateRDV)",AV$3),1,""),"")</f>
        <v/>
      </c>
      <c r="AW125" s="166" t="str">
        <f>IFERROR(IF(GETPIVOTDATA("DateRDV",TCD!$B$1,"DT","CH","Bénéficiaire",$A125,AW$6,AW$5,"Mois (DateRDV)",AW$7,"Années (DateRDV)",AW$3),2,""),"")</f>
        <v/>
      </c>
      <c r="AX125" s="166" t="str">
        <f>IFERROR(IF(GETPIVOTDATA("DateRDV",TCD!$B$1,"DT","CH","Bénéficiaire",$A125,AX$6,AX$5,"Mois (DateRDV)",AX$7,"Années (DateRDV)",AX$3,"Présence","Excusé"),3,""),"")</f>
        <v/>
      </c>
      <c r="AY125" s="166" t="str">
        <f>IFERROR(IF(GETPIVOTDATA("DateRDV",TCD!$B$1,"DT","CH","Bénéficiaire",$A125,AY$6,AY$5,"Mois (DateRDV)",AY$7,"Années (DateRDV)",AY$3,"Présence","Absent"),4,""),"")</f>
        <v/>
      </c>
      <c r="AZ125" s="166" t="str">
        <f>IFERROR(IF(GETPIVOTDATA("DateRDV",TCD!$B$1,"DT","CH","Bénéficiaire",$A125,AZ$6,AZ$5,"Mois (DateRDV)",AZ$7,"Années (DateRDV)",AZ$3),1,""),"")</f>
        <v/>
      </c>
      <c r="BA125" s="166" t="str">
        <f>IFERROR(IF(GETPIVOTDATA("DateRDV",TCD!$B$1,"DT","CH","Bénéficiaire",$A125,BA$6,BA$5,"Mois (DateRDV)",BA$7,"Années (DateRDV)",BA$3),2,""),"")</f>
        <v/>
      </c>
      <c r="BB125" s="166" t="str">
        <f>IFERROR(IF(GETPIVOTDATA("DateRDV",TCD!$B$1,"DT","CH","Bénéficiaire",$A125,BB$6,BB$5,"Mois (DateRDV)",BB$7,"Années (DateRDV)",BB$3,"Présence","Excusé"),3,""),"")</f>
        <v/>
      </c>
      <c r="BC125" s="166" t="str">
        <f>IFERROR(IF(GETPIVOTDATA("DateRDV",TCD!$B$1,"DT","CH","Bénéficiaire",$A125,BC$6,BC$5,"Mois (DateRDV)",BC$7,"Années (DateRDV)",BC$3,"Présence","Absent"),4,""),"")</f>
        <v/>
      </c>
      <c r="BD125" s="166" t="str">
        <f>IFERROR(IF(GETPIVOTDATA("DateRDV",TCD!$B$1,"DT","CH","Bénéficiaire",$A125,BD$6,BD$5,"Mois (DateRDV)",BD$7,"Années (DateRDV)",BD$3),1,""),"")</f>
        <v/>
      </c>
      <c r="BE125" s="166" t="str">
        <f>IFERROR(IF(GETPIVOTDATA("DateRDV",TCD!$B$1,"DT","CH","Bénéficiaire",$A125,BE$6,BE$5,"Mois (DateRDV)",BE$7,"Années (DateRDV)",BE$3),2,""),"")</f>
        <v/>
      </c>
      <c r="BF125" s="166" t="str">
        <f>IFERROR(IF(GETPIVOTDATA("DateRDV",TCD!$B$1,"DT","CH","Bénéficiaire",$A125,BF$6,BF$5,"Mois (DateRDV)",BF$7,"Années (DateRDV)",BF$3,"Présence","Excusé"),3,""),"")</f>
        <v/>
      </c>
      <c r="BG125" s="166" t="str">
        <f>IFERROR(IF(GETPIVOTDATA("DateRDV",TCD!$B$1,"DT","CH","Bénéficiaire",$A125,BG$6,BG$5,"Mois (DateRDV)",BG$7,"Années (DateRDV)",BG$3,"Présence","Absent"),4,""),"")</f>
        <v/>
      </c>
      <c r="BH125" s="166" t="str">
        <f>IFERROR(IF(GETPIVOTDATA("DateRDV",TCD!$B$1,"DT","CH","Bénéficiaire",$A125,BH$6,BH$5,"Mois (DateRDV)",BH$7,"Années (DateRDV)",BH$3),1,""),"")</f>
        <v/>
      </c>
      <c r="BI125" s="166" t="str">
        <f>IFERROR(IF(GETPIVOTDATA("DateRDV",TCD!$B$1,"DT","CH","Bénéficiaire",$A125,BI$6,BI$5,"Mois (DateRDV)",BI$7,"Années (DateRDV)",BI$3),2,""),"")</f>
        <v/>
      </c>
      <c r="BJ125" s="166" t="str">
        <f>IFERROR(IF(GETPIVOTDATA("DateRDV",TCD!$B$1,"DT","CH","Bénéficiaire",$A125,BJ$6,BJ$5,"Mois (DateRDV)",BJ$7,"Années (DateRDV)",BJ$3,"Présence","Excusé"),3,""),"")</f>
        <v/>
      </c>
      <c r="BK125" s="166" t="str">
        <f>IFERROR(IF(GETPIVOTDATA("DateRDV",TCD!$B$1,"DT","CH","Bénéficiaire",$A125,BK$6,BK$5,"Mois (DateRDV)",BK$7,"Années (DateRDV)",BK$3,"Présence","Absent"),4,""),"")</f>
        <v/>
      </c>
      <c r="BL125" s="166" t="str">
        <f>IFERROR(IF(GETPIVOTDATA("DateRDV",TCD!$B$1,"DT","CH","Bénéficiaire",$A125,BL$6,BL$5,"Mois (DateRDV)",BL$7,"Années (DateRDV)",BL$3),1,""),"")</f>
        <v/>
      </c>
      <c r="BM125" s="166" t="str">
        <f>IFERROR(IF(GETPIVOTDATA("DateRDV",TCD!$B$1,"DT","CH","Bénéficiaire",$A125,BM$6,BM$5,"Mois (DateRDV)",BM$7,"Années (DateRDV)",BM$3),2,""),"")</f>
        <v/>
      </c>
      <c r="BN125" s="166" t="str">
        <f>IFERROR(IF(GETPIVOTDATA("DateRDV",TCD!$B$1,"DT","CH","Bénéficiaire",$A125,BN$6,BN$5,"Mois (DateRDV)",BN$7,"Années (DateRDV)",BN$3,"Présence","Excusé"),3,""),"")</f>
        <v/>
      </c>
      <c r="BO125" s="166" t="str">
        <f>IFERROR(IF(GETPIVOTDATA("DateRDV",TCD!$B$1,"DT","CH","Bénéficiaire",$A125,BO$6,BO$5,"Mois (DateRDV)",BO$7,"Années (DateRDV)",BO$3,"Présence","Absent"),4,""),"")</f>
        <v/>
      </c>
      <c r="BP125" s="166" t="str">
        <f>IFERROR(IF(GETPIVOTDATA("DateRDV",TCD!$B$1,"DT","CH","Bénéficiaire",$A125,BP$6,BP$5,"Mois (DateRDV)",BP$7,"Années (DateRDV)",BP$3),1,""),"")</f>
        <v/>
      </c>
      <c r="BQ125" s="166" t="str">
        <f>IFERROR(IF(GETPIVOTDATA("DateRDV",TCD!$B$1,"DT","CH","Bénéficiaire",$A125,BQ$6,BQ$5,"Mois (DateRDV)",BQ$7,"Années (DateRDV)",BQ$3),2,""),"")</f>
        <v/>
      </c>
      <c r="BR125" s="166" t="str">
        <f>IFERROR(IF(GETPIVOTDATA("DateRDV",TCD!$B$1,"DT","CH","Bénéficiaire",$A125,BR$6,BR$5,"Mois (DateRDV)",BR$7,"Années (DateRDV)",BR$3,"Présence","Excusé"),3,""),"")</f>
        <v/>
      </c>
      <c r="BS125" s="166" t="str">
        <f>IFERROR(IF(GETPIVOTDATA("DateRDV",TCD!$B$1,"DT","CH","Bénéficiaire",$A125,BS$6,BS$5,"Mois (DateRDV)",BS$7,"Années (DateRDV)",BS$3,"Présence","Absent"),4,""),"")</f>
        <v/>
      </c>
      <c r="BT125" s="166" t="str">
        <f>IFERROR(IF(GETPIVOTDATA("DateRDV",TCD!$B$1,"DT","CH","Bénéficiaire",$A125,BT$6,BT$5,"Mois (DateRDV)",BT$7,"Années (DateRDV)",BT$3),1,""),"")</f>
        <v/>
      </c>
      <c r="BU125" s="166" t="str">
        <f>IFERROR(IF(GETPIVOTDATA("DateRDV",TCD!$B$1,"DT","CH","Bénéficiaire",$A125,BU$6,BU$5,"Mois (DateRDV)",BU$7,"Années (DateRDV)",BU$3),2,""),"")</f>
        <v/>
      </c>
      <c r="BV125" s="166" t="str">
        <f>IFERROR(IF(GETPIVOTDATA("DateRDV",TCD!$B$1,"DT","CH","Bénéficiaire",$A125,BV$6,BV$5,"Mois (DateRDV)",BV$7,"Années (DateRDV)",BV$3,"Présence","Excusé"),3,""),"")</f>
        <v/>
      </c>
      <c r="BW125" s="166" t="str">
        <f>IFERROR(IF(GETPIVOTDATA("DateRDV",TCD!$B$1,"DT","CH","Bénéficiaire",$A125,BW$6,BW$5,"Mois (DateRDV)",BW$7,"Années (DateRDV)",BW$3,"Présence","Absent"),4,""),"")</f>
        <v/>
      </c>
      <c r="BX125" s="166" t="str">
        <f>IFERROR(IF(GETPIVOTDATA("DateRDV",TCD!$B$1,"DT","CH","Bénéficiaire",$A125,BX$6,BX$5,"Mois (DateRDV)",BX$7,"Années (DateRDV)",BX$3),1,""),"")</f>
        <v/>
      </c>
      <c r="BY125" s="166" t="str">
        <f>IFERROR(IF(GETPIVOTDATA("DateRDV",TCD!$B$1,"DT","CH","Bénéficiaire",$A125,BY$6,BY$5,"Mois (DateRDV)",BY$7,"Années (DateRDV)",BY$3),2,""),"")</f>
        <v/>
      </c>
      <c r="BZ125" s="166" t="str">
        <f>IFERROR(IF(GETPIVOTDATA("DateRDV",TCD!$B$1,"DT","CH","Bénéficiaire",$A125,BZ$6,BZ$5,"Mois (DateRDV)",BZ$7,"Années (DateRDV)",BZ$3,"Présence","Excusé"),3,""),"")</f>
        <v/>
      </c>
      <c r="CA125" s="166" t="str">
        <f>IFERROR(IF(GETPIVOTDATA("DateRDV",TCD!$B$1,"DT","CH","Bénéficiaire",$A125,CA$6,CA$5,"Mois (DateRDV)",CA$7,"Années (DateRDV)",CA$3,"Présence","Absent"),4,""),"")</f>
        <v/>
      </c>
      <c r="CB125" s="166" t="str">
        <f>IFERROR(IF(GETPIVOTDATA("DateRDV",TCD!$B$1,"DT","CH","Bénéficiaire",$A125,CB$6,CB$5,"Mois (DateRDV)",CB$7,"Années (DateRDV)",CB$3),1,""),"")</f>
        <v/>
      </c>
      <c r="CC125" s="166" t="str">
        <f>IFERROR(IF(GETPIVOTDATA("DateRDV",TCD!$B$1,"DT","CH","Bénéficiaire",$A125,CC$6,CC$5,"Mois (DateRDV)",CC$7,"Années (DateRDV)",CC$3),2,""),"")</f>
        <v/>
      </c>
      <c r="CD125" s="166" t="str">
        <f>IFERROR(IF(GETPIVOTDATA("DateRDV",TCD!$B$1,"DT","CH","Bénéficiaire",$A125,CD$6,CD$5,"Mois (DateRDV)",CD$7,"Années (DateRDV)",CD$3,"Présence","Excusé"),3,""),"")</f>
        <v/>
      </c>
      <c r="CE125" s="166" t="str">
        <f>IFERROR(IF(GETPIVOTDATA("DateRDV",TCD!$B$1,"DT","CH","Bénéficiaire",$A125,CE$6,CE$5,"Mois (DateRDV)",CE$7,"Années (DateRDV)",CE$3,"Présence","Absent"),4,""),"")</f>
        <v/>
      </c>
      <c r="CF125" s="166" t="str">
        <f>IFERROR(IF(GETPIVOTDATA("DateRDV",TCD!$B$1,"DT","CH","Bénéficiaire",$A125,CF$6,CF$5,"Mois (DateRDV)",CF$7,"Années (DateRDV)",CF$3),1,""),"")</f>
        <v/>
      </c>
      <c r="CG125" s="166" t="str">
        <f>IFERROR(IF(GETPIVOTDATA("DateRDV",TCD!$B$1,"DT","CH","Bénéficiaire",$A125,CG$6,CG$5,"Mois (DateRDV)",CG$7,"Années (DateRDV)",CG$3),2,""),"")</f>
        <v/>
      </c>
      <c r="CH125" s="166" t="str">
        <f>IFERROR(IF(GETPIVOTDATA("DateRDV",TCD!$B$1,"DT","CH","Bénéficiaire",$A125,CH$6,CH$5,"Mois (DateRDV)",CH$7,"Années (DateRDV)",CH$3,"Présence","Excusé"),3,""),"")</f>
        <v/>
      </c>
      <c r="CI125" s="166" t="str">
        <f>IFERROR(IF(GETPIVOTDATA("DateRDV",TCD!$B$1,"DT","CH","Bénéficiaire",$A125,CI$6,CI$5,"Mois (DateRDV)",CI$7,"Années (DateRDV)",CI$3,"Présence","Absent"),4,""),"")</f>
        <v/>
      </c>
      <c r="CJ125" s="166" t="str">
        <f>IFERROR(IF(GETPIVOTDATA("DateRDV",TCD!$B$1,"DT","CH","Bénéficiaire",$A125,CJ$6,CJ$5,"Mois (DateRDV)",CJ$7,"Années (DateRDV)",CJ$3),1,""),"")</f>
        <v/>
      </c>
      <c r="CK125" s="166" t="str">
        <f>IFERROR(IF(GETPIVOTDATA("DateRDV",TCD!$B$1,"DT","CH","Bénéficiaire",$A125,CK$6,CK$5,"Mois (DateRDV)",CK$7,"Années (DateRDV)",CK$3),2,""),"")</f>
        <v/>
      </c>
      <c r="CL125" s="166" t="str">
        <f>IFERROR(IF(GETPIVOTDATA("DateRDV",TCD!$B$1,"DT","CH","Bénéficiaire",$A125,CL$6,CL$5,"Mois (DateRDV)",CL$7,"Années (DateRDV)",CL$3,"Présence","Excusé"),3,""),"")</f>
        <v/>
      </c>
      <c r="CM125" s="166" t="str">
        <f>IFERROR(IF(GETPIVOTDATA("DateRDV",TCD!$B$1,"DT","CH","Bénéficiaire",$A125,CM$6,CM$5,"Mois (DateRDV)",CM$7,"Années (DateRDV)",CM$3,"Présence","Absent"),4,""),"")</f>
        <v/>
      </c>
      <c r="CN125" s="166" t="str">
        <f>IFERROR(IF(GETPIVOTDATA("DateRDV",TCD!$B$1,"DT","CH","Bénéficiaire",$A125,CN$6,CN$5,"Mois (DateRDV)",CN$7,"Années (DateRDV)",CN$3),1,""),"")</f>
        <v/>
      </c>
      <c r="CO125" s="166" t="str">
        <f>IFERROR(IF(GETPIVOTDATA("DateRDV",TCD!$B$1,"DT","CH","Bénéficiaire",$A125,CO$6,CO$5,"Mois (DateRDV)",CO$7,"Années (DateRDV)",CO$3),2,""),"")</f>
        <v/>
      </c>
      <c r="CP125" s="166" t="str">
        <f>IFERROR(IF(GETPIVOTDATA("DateRDV",TCD!$B$1,"DT","CH","Bénéficiaire",$A125,CP$6,CP$5,"Mois (DateRDV)",CP$7,"Années (DateRDV)",CP$3,"Présence","Excusé"),3,""),"")</f>
        <v/>
      </c>
      <c r="CQ125" s="166" t="str">
        <f>IFERROR(IF(GETPIVOTDATA("DateRDV",TCD!$B$1,"DT","CH","Bénéficiaire",$A125,CQ$6,CQ$5,"Mois (DateRDV)",CQ$7,"Années (DateRDV)",CQ$3,"Présence","Absent"),4,""),"")</f>
        <v/>
      </c>
      <c r="CR125" s="166" t="str">
        <f>IFERROR(IF(GETPIVOTDATA("DateRDV",TCD!$B$1,"DT","CH","Bénéficiaire",$A125,CR$6,CR$5,"Mois (DateRDV)",CR$7,"Années (DateRDV)",CR$3),1,""),"")</f>
        <v/>
      </c>
      <c r="CS125" s="166" t="str">
        <f>IFERROR(IF(GETPIVOTDATA("DateRDV",TCD!$B$1,"DT","CH","Bénéficiaire",$A125,CS$6,CS$5,"Mois (DateRDV)",CS$7,"Années (DateRDV)",CS$3),2,""),"")</f>
        <v/>
      </c>
      <c r="CT125" s="166" t="str">
        <f>IFERROR(IF(GETPIVOTDATA("DateRDV",TCD!$B$1,"DT","CH","Bénéficiaire",$A125,CT$6,CT$5,"Mois (DateRDV)",CT$7,"Années (DateRDV)",CT$3,"Présence","Excusé"),3,""),"")</f>
        <v/>
      </c>
      <c r="CU125" s="166" t="str">
        <f>IFERROR(IF(GETPIVOTDATA("DateRDV",TCD!$B$1,"DT","CH","Bénéficiaire",$A125,CU$6,CU$5,"Mois (DateRDV)",CU$7,"Années (DateRDV)",CU$3,"Présence","Absent"),4,""),"")</f>
        <v/>
      </c>
      <c r="CV125" s="166" t="str">
        <f>IFERROR(IF(GETPIVOTDATA("DateRDV",TCD!$B$1,"DT","CH","Bénéficiaire",$A125,CV$6,CV$5,"Mois (DateRDV)",CV$7,"Années (DateRDV)",CV$3),1,""),"")</f>
        <v/>
      </c>
      <c r="CW125" s="166" t="str">
        <f>IFERROR(IF(GETPIVOTDATA("DateRDV",TCD!$B$1,"DT","CH","Bénéficiaire",$A125,CW$6,CW$5,"Mois (DateRDV)",CW$7,"Années (DateRDV)",CW$3),2,""),"")</f>
        <v/>
      </c>
      <c r="CX125" s="166" t="str">
        <f>IFERROR(IF(GETPIVOTDATA("DateRDV",TCD!$B$1,"DT","CH","Bénéficiaire",$A125,CX$6,CX$5,"Mois (DateRDV)",CX$7,"Années (DateRDV)",CX$3,"Présence","Excusé"),3,""),"")</f>
        <v/>
      </c>
      <c r="CY125" s="166" t="str">
        <f>IFERROR(IF(GETPIVOTDATA("DateRDV",TCD!$B$1,"DT","CH","Bénéficiaire",$A125,CY$6,CY$5,"Mois (DateRDV)",CY$7,"Années (DateRDV)",CY$3,"Présence","Absent"),4,""),"")</f>
        <v/>
      </c>
      <c r="CZ125" s="166" t="str">
        <f>IFERROR(IF(GETPIVOTDATA("DateRDV",TCD!$B$1,"DT","CH","Bénéficiaire",$A125,CZ$6,CZ$5,"Mois (DateRDV)",CZ$7,"Années (DateRDV)",CZ$3),1,""),"")</f>
        <v/>
      </c>
      <c r="DA125" s="166" t="str">
        <f>IFERROR(IF(GETPIVOTDATA("DateRDV",TCD!$B$1,"DT","CH","Bénéficiaire",$A125,DA$6,DA$5,"Mois (DateRDV)",DA$7,"Années (DateRDV)",DA$3),2,""),"")</f>
        <v/>
      </c>
      <c r="DB125" s="166" t="str">
        <f>IFERROR(IF(GETPIVOTDATA("DateRDV",TCD!$B$1,"DT","CH","Bénéficiaire",$A125,DB$6,DB$5,"Mois (DateRDV)",DB$7,"Années (DateRDV)",DB$3,"Présence","Excusé"),3,""),"")</f>
        <v/>
      </c>
      <c r="DC125" s="166" t="str">
        <f>IFERROR(IF(GETPIVOTDATA("DateRDV",TCD!$B$1,"DT","CH","Bénéficiaire",$A125,DC$6,DC$5,"Mois (DateRDV)",DC$7,"Années (DateRDV)",DC$3,"Présence","Absent"),4,""),"")</f>
        <v/>
      </c>
      <c r="DD125" s="166" t="str">
        <f>IFERROR(IF(GETPIVOTDATA("DateRDV",TCD!$B$1,"DT","CH","Bénéficiaire",$A125,DD$6,DD$5,"Mois (DateRDV)",DD$7,"Années (DateRDV)",DD$3),1,""),"")</f>
        <v/>
      </c>
      <c r="DE125" s="166" t="str">
        <f>IFERROR(IF(GETPIVOTDATA("DateRDV",TCD!$B$1,"DT","CH","Bénéficiaire",$A125,DE$6,DE$5,"Mois (DateRDV)",DE$7,"Années (DateRDV)",DE$3),2,""),"")</f>
        <v/>
      </c>
      <c r="DF125" s="166" t="str">
        <f>IFERROR(IF(GETPIVOTDATA("DateRDV",TCD!$B$1,"DT","CH","Bénéficiaire",$A125,DF$6,DF$5,"Mois (DateRDV)",DF$7,"Années (DateRDV)",DF$3,"Présence","Excusé"),3,""),"")</f>
        <v/>
      </c>
      <c r="DG125" s="166" t="str">
        <f>IFERROR(IF(GETPIVOTDATA("DateRDV",TCD!$B$1,"DT","CH","Bénéficiaire",$A125,DG$6,DG$5,"Mois (DateRDV)",DG$7,"Années (DateRDV)",DG$3,"Présence","Absent"),4,""),"")</f>
        <v/>
      </c>
      <c r="DH125" s="166" t="str">
        <f>IFERROR(IF(GETPIVOTDATA("DateRDV",TCD!$B$1,"DT","CH","Bénéficiaire",$A125,DH$6,DH$5,"Mois (DateRDV)",DH$7,"Années (DateRDV)",DH$3),1,""),"")</f>
        <v/>
      </c>
      <c r="DI125" s="166" t="str">
        <f>IFERROR(IF(GETPIVOTDATA("DateRDV",TCD!$B$1,"DT","CH","Bénéficiaire",$A125,DI$6,DI$5,"Mois (DateRDV)",DI$7,"Années (DateRDV)",DI$3),2,""),"")</f>
        <v/>
      </c>
      <c r="DJ125" s="166" t="str">
        <f>IFERROR(IF(GETPIVOTDATA("DateRDV",TCD!$B$1,"DT","CH","Bénéficiaire",$A125,DJ$6,DJ$5,"Mois (DateRDV)",DJ$7,"Années (DateRDV)",DJ$3,"Présence","Excusé"),3,""),"")</f>
        <v/>
      </c>
      <c r="DK125" s="166" t="str">
        <f>IFERROR(IF(GETPIVOTDATA("DateRDV",TCD!$B$1,"DT","CH","Bénéficiaire",$A125,DK$6,DK$5,"Mois (DateRDV)",DK$7,"Années (DateRDV)",DK$3,"Présence","Absent"),4,""),"")</f>
        <v/>
      </c>
      <c r="DL125" s="166" t="str">
        <f>IFERROR(IF(GETPIVOTDATA("DateRDV",TCD!$B$1,"DT","CH","Bénéficiaire",$A125,DL$6,DL$5,"Mois (DateRDV)",DL$7,"Années (DateRDV)",DL$3),1,""),"")</f>
        <v/>
      </c>
      <c r="DM125" s="166" t="str">
        <f>IFERROR(IF(GETPIVOTDATA("DateRDV",TCD!$B$1,"DT","CH","Bénéficiaire",$A125,DM$6,DM$5,"Mois (DateRDV)",DM$7,"Années (DateRDV)",DM$3),2,""),"")</f>
        <v/>
      </c>
      <c r="DN125" s="166" t="str">
        <f>IFERROR(IF(GETPIVOTDATA("DateRDV",TCD!$B$1,"DT","CH","Bénéficiaire",$A125,DN$6,DN$5,"Mois (DateRDV)",DN$7,"Années (DateRDV)",DN$3,"Présence","Excusé"),3,""),"")</f>
        <v/>
      </c>
      <c r="DO125" s="166" t="str">
        <f>IFERROR(IF(GETPIVOTDATA("DateRDV",TCD!$B$1,"DT","CH","Bénéficiaire",$A125,DO$6,DO$5,"Mois (DateRDV)",DO$7,"Années (DateRDV)",DO$3,"Présence","Absent"),4,""),"")</f>
        <v/>
      </c>
    </row>
    <row r="126" spans="2:119" x14ac:dyDescent="0.2">
      <c r="B126" s="169" t="str">
        <f>IFERROR(IF(INDEX(Data!P:P,MATCH(A126,Data!B:B,0))&lt;&gt;"",INDEX(Data!P:P,MATCH(A126,Data!B:B,0)),""),"")</f>
        <v/>
      </c>
      <c r="C126" s="169" t="str">
        <f>IFERROR(IF(INDEX(Data!O:O,MATCH(A126,Data!B:B,0))&lt;&gt;"",INDEX(Data!O:O,MATCH(A126,Data!B:B,0)),""),"")</f>
        <v/>
      </c>
      <c r="D126" s="169" t="str">
        <f>IFERROR(IF(INDEX(Data!J:J,MATCH(A126,Data!B:B,0))&lt;&gt;"",INDEX(Data!J:J,MATCH(A126,Data!B:B,0)),""),"")</f>
        <v/>
      </c>
      <c r="E126" s="169" t="str">
        <f>IFERROR(IF(INDEX(Data!M:M,MATCH(A126,Data!B:B,0))&lt;&gt;"",INDEX(Data!M:M,MATCH(A126,Data!B:B,0)),""),"")</f>
        <v/>
      </c>
      <c r="F126" s="169" t="str">
        <f>IFERROR(IF(INDEX(Data!N:N,MATCH(A126,Data!B:B,0))&lt;&gt;"",INDEX(Data!N:N,MATCH(A126,Data!B:B,0)),""),"")</f>
        <v/>
      </c>
      <c r="G126" s="170" t="str">
        <f>IFERROR(IF(INDEX(Data!K:K,MATCH(A126,Data!B:B,0))&lt;&gt;"",INDEX(Data!K:K,MATCH(A126,Data!B:B,0)),""),"")</f>
        <v/>
      </c>
      <c r="H126" s="170" t="str">
        <f>IFERROR(IF(INDEX(Data!L:L,MATCH(A126,Data!B:B,0))&lt;&gt;"",INDEX(Data!L:L,MATCH(A126,Data!B:B,0)),""),"")</f>
        <v/>
      </c>
      <c r="I126" s="170" t="str">
        <f>IFERROR(IF(INDEX(Data!C:C,MATCH(A126,Data!B:B,0))&lt;&gt;"",INDEX(Data!C:C,MATCH(A126,Data!B:B,0)),""),"")</f>
        <v/>
      </c>
      <c r="J126" s="170" t="str">
        <f>IFERROR(IF(INDEX(Data!D:D,MATCH(A126,Data!B:B,0))&lt;&gt;"",INDEX(Data!D:D,MATCH(A126,Data!B:B,0)),""),"")</f>
        <v/>
      </c>
      <c r="K126" s="171" t="str">
        <f>IFERROR(IF(INDEX(Data!H:H,MATCH(A126,Data!B:B,0))&lt;&gt;"",INDEX(Data!H:H,MATCH(A126,Data!B:B,0)),""),"")</f>
        <v/>
      </c>
      <c r="L126" s="166" t="str">
        <f>IFERROR(IF(GETPIVOTDATA("DateRDV",TCD!$B$1,"DT","CH","Bénéficiaire",$A126,L$6,L$5,"Mois (DateRDV)",L$7,"Années (DateRDV)",L$3),1,""),"")</f>
        <v/>
      </c>
      <c r="M126" s="166" t="str">
        <f>IFERROR(IF(GETPIVOTDATA("DateRDV",TCD!$B$1,"DT","CH","Bénéficiaire",$A126,M$6,M$5,"Mois (DateRDV)",M$7,"Années (DateRDV)",M$3),2,""),"")</f>
        <v/>
      </c>
      <c r="N126" s="166" t="str">
        <f>IFERROR(IF(GETPIVOTDATA("DateRDV",TCD!$B$1,"DT","CH","Bénéficiaire",$A126,N$6,N$5,"Mois (DateRDV)",N$7,"Années (DateRDV)",N$3,"Présence","Excusé"),3,""),"")</f>
        <v/>
      </c>
      <c r="O126" s="166" t="str">
        <f>IFERROR(IF(GETPIVOTDATA("DateRDV",TCD!$B$1,"DT","CH","Bénéficiaire",$A126,O$6,O$5,"Mois (DateRDV)",O$7,"Années (DateRDV)",O$3,"Présence","Absent"),4,""),"")</f>
        <v/>
      </c>
      <c r="P126" s="166" t="str">
        <f>IFERROR(IF(GETPIVOTDATA("DateRDV",TCD!$B$1,"DT","CH","Bénéficiaire",$A126,P$6,P$5,"Mois (DateRDV)",P$7,"Années (DateRDV)",P$3),1,""),"")</f>
        <v/>
      </c>
      <c r="Q126" s="166" t="str">
        <f>IFERROR(IF(GETPIVOTDATA("DateRDV",TCD!$B$1,"DT","CH","Bénéficiaire",$A126,Q$6,Q$5,"Mois (DateRDV)",Q$7,"Années (DateRDV)",Q$3),2,""),"")</f>
        <v/>
      </c>
      <c r="R126" s="166" t="str">
        <f>IFERROR(IF(GETPIVOTDATA("DateRDV",TCD!$B$1,"DT","CH","Bénéficiaire",$A126,R$6,R$5,"Mois (DateRDV)",R$7,"Années (DateRDV)",R$3,"Présence","Excusé"),3,""),"")</f>
        <v/>
      </c>
      <c r="S126" s="166" t="str">
        <f>IFERROR(IF(GETPIVOTDATA("DateRDV",TCD!$B$1,"DT","CH","Bénéficiaire",$A126,S$6,S$5,"Mois (DateRDV)",S$7,"Années (DateRDV)",S$3,"Présence","Absent"),4,""),"")</f>
        <v/>
      </c>
      <c r="T126" s="166" t="str">
        <f>IFERROR(IF(GETPIVOTDATA("DateRDV",TCD!$B$1,"DT","CH","Bénéficiaire",$A126,T$6,T$5,"Mois (DateRDV)",T$7,"Années (DateRDV)",T$3),1,""),"")</f>
        <v/>
      </c>
      <c r="U126" s="166" t="str">
        <f>IFERROR(IF(GETPIVOTDATA("DateRDV",TCD!$B$1,"DT","CH","Bénéficiaire",$A126,U$6,U$5,"Mois (DateRDV)",U$7,"Années (DateRDV)",U$3),2,""),"")</f>
        <v/>
      </c>
      <c r="V126" s="166" t="str">
        <f>IFERROR(IF(GETPIVOTDATA("DateRDV",TCD!$B$1,"DT","CH","Bénéficiaire",$A126,V$6,V$5,"Mois (DateRDV)",V$7,"Années (DateRDV)",V$3,"Présence","Excusé"),3,""),"")</f>
        <v/>
      </c>
      <c r="W126" s="166" t="str">
        <f>IFERROR(IF(GETPIVOTDATA("DateRDV",TCD!$B$1,"DT","CH","Bénéficiaire",$A126,W$6,W$5,"Mois (DateRDV)",W$7,"Années (DateRDV)",W$3,"Présence","Absent"),4,""),"")</f>
        <v/>
      </c>
      <c r="X126" s="166" t="str">
        <f>IFERROR(IF(GETPIVOTDATA("DateRDV",TCD!$B$1,"DT","CH","Bénéficiaire",$A126,X$6,X$5,"Mois (DateRDV)",X$7,"Années (DateRDV)",X$3),1,""),"")</f>
        <v/>
      </c>
      <c r="Y126" s="166" t="str">
        <f>IFERROR(IF(GETPIVOTDATA("DateRDV",TCD!$B$1,"DT","CH","Bénéficiaire",$A126,Y$6,Y$5,"Mois (DateRDV)",Y$7,"Années (DateRDV)",Y$3),2,""),"")</f>
        <v/>
      </c>
      <c r="Z126" s="166" t="str">
        <f>IFERROR(IF(GETPIVOTDATA("DateRDV",TCD!$B$1,"DT","CH","Bénéficiaire",$A126,Z$6,Z$5,"Mois (DateRDV)",Z$7,"Années (DateRDV)",Z$3,"Présence","Excusé"),3,""),"")</f>
        <v/>
      </c>
      <c r="AA126" s="166" t="str">
        <f>IFERROR(IF(GETPIVOTDATA("DateRDV",TCD!$B$1,"DT","CH","Bénéficiaire",$A126,AA$6,AA$5,"Mois (DateRDV)",AA$7,"Années (DateRDV)",AA$3,"Présence","Absent"),4,""),"")</f>
        <v/>
      </c>
      <c r="AB126" s="166" t="str">
        <f>IFERROR(IF(GETPIVOTDATA("DateRDV",TCD!$B$1,"DT","CH","Bénéficiaire",$A126,AB$6,AB$5,"Mois (DateRDV)",AB$7,"Années (DateRDV)",AB$3),1,""),"")</f>
        <v/>
      </c>
      <c r="AC126" s="166" t="str">
        <f>IFERROR(IF(GETPIVOTDATA("DateRDV",TCD!$B$1,"DT","CH","Bénéficiaire",$A126,AC$6,AC$5,"Mois (DateRDV)",AC$7,"Années (DateRDV)",AC$3),2,""),"")</f>
        <v/>
      </c>
      <c r="AD126" s="166" t="str">
        <f>IFERROR(IF(GETPIVOTDATA("DateRDV",TCD!$B$1,"DT","CH","Bénéficiaire",$A126,AD$6,AD$5,"Mois (DateRDV)",AD$7,"Années (DateRDV)",AD$3,"Présence","Excusé"),3,""),"")</f>
        <v/>
      </c>
      <c r="AE126" s="166" t="str">
        <f>IFERROR(IF(GETPIVOTDATA("DateRDV",TCD!$B$1,"DT","CH","Bénéficiaire",$A126,AE$6,AE$5,"Mois (DateRDV)",AE$7,"Années (DateRDV)",AE$3,"Présence","Absent"),4,""),"")</f>
        <v/>
      </c>
      <c r="AF126" s="166" t="str">
        <f>IFERROR(IF(GETPIVOTDATA("DateRDV",TCD!$B$1,"DT","CH","Bénéficiaire",$A126,AF$6,AF$5,"Mois (DateRDV)",AF$7,"Années (DateRDV)",AF$3),1,""),"")</f>
        <v/>
      </c>
      <c r="AG126" s="166" t="str">
        <f>IFERROR(IF(GETPIVOTDATA("DateRDV",TCD!$B$1,"DT","CH","Bénéficiaire",$A126,AG$6,AG$5,"Mois (DateRDV)",AG$7,"Années (DateRDV)",AG$3),2,""),"")</f>
        <v/>
      </c>
      <c r="AH126" s="166" t="str">
        <f>IFERROR(IF(GETPIVOTDATA("DateRDV",TCD!$B$1,"DT","CH","Bénéficiaire",$A126,AH$6,AH$5,"Mois (DateRDV)",AH$7,"Années (DateRDV)",AH$3,"Présence","Excusé"),3,""),"")</f>
        <v/>
      </c>
      <c r="AI126" s="166" t="str">
        <f>IFERROR(IF(GETPIVOTDATA("DateRDV",TCD!$B$1,"DT","CH","Bénéficiaire",$A126,AI$6,AI$5,"Mois (DateRDV)",AI$7,"Années (DateRDV)",AI$3,"Présence","Absent"),4,""),"")</f>
        <v/>
      </c>
      <c r="AJ126" s="166" t="str">
        <f>IFERROR(IF(GETPIVOTDATA("DateRDV",TCD!$B$1,"DT","CH","Bénéficiaire",$A126,AJ$6,AJ$5,"Mois (DateRDV)",AJ$7,"Années (DateRDV)",AJ$3),1,""),"")</f>
        <v/>
      </c>
      <c r="AK126" s="166" t="str">
        <f>IFERROR(IF(GETPIVOTDATA("DateRDV",TCD!$B$1,"DT","CH","Bénéficiaire",$A126,AK$6,AK$5,"Mois (DateRDV)",AK$7,"Années (DateRDV)",AK$3),2,""),"")</f>
        <v/>
      </c>
      <c r="AL126" s="166" t="str">
        <f>IFERROR(IF(GETPIVOTDATA("DateRDV",TCD!$B$1,"DT","CH","Bénéficiaire",$A126,AL$6,AL$5,"Mois (DateRDV)",AL$7,"Années (DateRDV)",AL$3,"Présence","Excusé"),3,""),"")</f>
        <v/>
      </c>
      <c r="AM126" s="166" t="str">
        <f>IFERROR(IF(GETPIVOTDATA("DateRDV",TCD!$B$1,"DT","CH","Bénéficiaire",$A126,AM$6,AM$5,"Mois (DateRDV)",AM$7,"Années (DateRDV)",AM$3,"Présence","Absent"),4,""),"")</f>
        <v/>
      </c>
      <c r="AN126" s="166" t="str">
        <f>IFERROR(IF(GETPIVOTDATA("DateRDV",TCD!$B$1,"DT","CH","Bénéficiaire",$A126,AN$6,AN$5,"Mois (DateRDV)",AN$7,"Années (DateRDV)",AN$3),1,""),"")</f>
        <v/>
      </c>
      <c r="AO126" s="166" t="str">
        <f>IFERROR(IF(GETPIVOTDATA("DateRDV",TCD!$B$1,"DT","CH","Bénéficiaire",$A126,AO$6,AO$5,"Mois (DateRDV)",AO$7,"Années (DateRDV)",AO$3),2,""),"")</f>
        <v/>
      </c>
      <c r="AP126" s="166" t="str">
        <f>IFERROR(IF(GETPIVOTDATA("DateRDV",TCD!$B$1,"DT","CH","Bénéficiaire",$A126,AP$6,AP$5,"Mois (DateRDV)",AP$7,"Années (DateRDV)",AP$3,"Présence","Excusé"),3,""),"")</f>
        <v/>
      </c>
      <c r="AQ126" s="166" t="str">
        <f>IFERROR(IF(GETPIVOTDATA("DateRDV",TCD!$B$1,"DT","CH","Bénéficiaire",$A126,AQ$6,AQ$5,"Mois (DateRDV)",AQ$7,"Années (DateRDV)",AQ$3,"Présence","Absent"),4,""),"")</f>
        <v/>
      </c>
      <c r="AR126" s="166" t="str">
        <f>IFERROR(IF(GETPIVOTDATA("DateRDV",TCD!$B$1,"DT","CH","Bénéficiaire",$A126,AR$6,AR$5,"Mois (DateRDV)",AR$7,"Années (DateRDV)",AR$3),1,""),"")</f>
        <v/>
      </c>
      <c r="AS126" s="166" t="str">
        <f>IFERROR(IF(GETPIVOTDATA("DateRDV",TCD!$B$1,"DT","CH","Bénéficiaire",$A126,AS$6,AS$5,"Mois (DateRDV)",AS$7,"Années (DateRDV)",AS$3),2,""),"")</f>
        <v/>
      </c>
      <c r="AT126" s="166" t="str">
        <f>IFERROR(IF(GETPIVOTDATA("DateRDV",TCD!$B$1,"DT","CH","Bénéficiaire",$A126,AT$6,AT$5,"Mois (DateRDV)",AT$7,"Années (DateRDV)",AT$3,"Présence","Excusé"),3,""),"")</f>
        <v/>
      </c>
      <c r="AU126" s="166" t="str">
        <f>IFERROR(IF(GETPIVOTDATA("DateRDV",TCD!$B$1,"DT","CH","Bénéficiaire",$A126,AU$6,AU$5,"Mois (DateRDV)",AU$7,"Années (DateRDV)",AU$3,"Présence","Absent"),4,""),"")</f>
        <v/>
      </c>
      <c r="AV126" s="166" t="str">
        <f>IFERROR(IF(GETPIVOTDATA("DateRDV",TCD!$B$1,"DT","CH","Bénéficiaire",$A126,AV$6,AV$5,"Mois (DateRDV)",AV$7,"Années (DateRDV)",AV$3),1,""),"")</f>
        <v/>
      </c>
      <c r="AW126" s="166" t="str">
        <f>IFERROR(IF(GETPIVOTDATA("DateRDV",TCD!$B$1,"DT","CH","Bénéficiaire",$A126,AW$6,AW$5,"Mois (DateRDV)",AW$7,"Années (DateRDV)",AW$3),2,""),"")</f>
        <v/>
      </c>
      <c r="AX126" s="166" t="str">
        <f>IFERROR(IF(GETPIVOTDATA("DateRDV",TCD!$B$1,"DT","CH","Bénéficiaire",$A126,AX$6,AX$5,"Mois (DateRDV)",AX$7,"Années (DateRDV)",AX$3,"Présence","Excusé"),3,""),"")</f>
        <v/>
      </c>
      <c r="AY126" s="166" t="str">
        <f>IFERROR(IF(GETPIVOTDATA("DateRDV",TCD!$B$1,"DT","CH","Bénéficiaire",$A126,AY$6,AY$5,"Mois (DateRDV)",AY$7,"Années (DateRDV)",AY$3,"Présence","Absent"),4,""),"")</f>
        <v/>
      </c>
      <c r="AZ126" s="166" t="str">
        <f>IFERROR(IF(GETPIVOTDATA("DateRDV",TCD!$B$1,"DT","CH","Bénéficiaire",$A126,AZ$6,AZ$5,"Mois (DateRDV)",AZ$7,"Années (DateRDV)",AZ$3),1,""),"")</f>
        <v/>
      </c>
      <c r="BA126" s="166" t="str">
        <f>IFERROR(IF(GETPIVOTDATA("DateRDV",TCD!$B$1,"DT","CH","Bénéficiaire",$A126,BA$6,BA$5,"Mois (DateRDV)",BA$7,"Années (DateRDV)",BA$3),2,""),"")</f>
        <v/>
      </c>
      <c r="BB126" s="166" t="str">
        <f>IFERROR(IF(GETPIVOTDATA("DateRDV",TCD!$B$1,"DT","CH","Bénéficiaire",$A126,BB$6,BB$5,"Mois (DateRDV)",BB$7,"Années (DateRDV)",BB$3,"Présence","Excusé"),3,""),"")</f>
        <v/>
      </c>
      <c r="BC126" s="166" t="str">
        <f>IFERROR(IF(GETPIVOTDATA("DateRDV",TCD!$B$1,"DT","CH","Bénéficiaire",$A126,BC$6,BC$5,"Mois (DateRDV)",BC$7,"Années (DateRDV)",BC$3,"Présence","Absent"),4,""),"")</f>
        <v/>
      </c>
      <c r="BD126" s="166" t="str">
        <f>IFERROR(IF(GETPIVOTDATA("DateRDV",TCD!$B$1,"DT","CH","Bénéficiaire",$A126,BD$6,BD$5,"Mois (DateRDV)",BD$7,"Années (DateRDV)",BD$3),1,""),"")</f>
        <v/>
      </c>
      <c r="BE126" s="166" t="str">
        <f>IFERROR(IF(GETPIVOTDATA("DateRDV",TCD!$B$1,"DT","CH","Bénéficiaire",$A126,BE$6,BE$5,"Mois (DateRDV)",BE$7,"Années (DateRDV)",BE$3),2,""),"")</f>
        <v/>
      </c>
      <c r="BF126" s="166" t="str">
        <f>IFERROR(IF(GETPIVOTDATA("DateRDV",TCD!$B$1,"DT","CH","Bénéficiaire",$A126,BF$6,BF$5,"Mois (DateRDV)",BF$7,"Années (DateRDV)",BF$3,"Présence","Excusé"),3,""),"")</f>
        <v/>
      </c>
      <c r="BG126" s="166" t="str">
        <f>IFERROR(IF(GETPIVOTDATA("DateRDV",TCD!$B$1,"DT","CH","Bénéficiaire",$A126,BG$6,BG$5,"Mois (DateRDV)",BG$7,"Années (DateRDV)",BG$3,"Présence","Absent"),4,""),"")</f>
        <v/>
      </c>
      <c r="BH126" s="166" t="str">
        <f>IFERROR(IF(GETPIVOTDATA("DateRDV",TCD!$B$1,"DT","CH","Bénéficiaire",$A126,BH$6,BH$5,"Mois (DateRDV)",BH$7,"Années (DateRDV)",BH$3),1,""),"")</f>
        <v/>
      </c>
      <c r="BI126" s="166" t="str">
        <f>IFERROR(IF(GETPIVOTDATA("DateRDV",TCD!$B$1,"DT","CH","Bénéficiaire",$A126,BI$6,BI$5,"Mois (DateRDV)",BI$7,"Années (DateRDV)",BI$3),2,""),"")</f>
        <v/>
      </c>
      <c r="BJ126" s="166" t="str">
        <f>IFERROR(IF(GETPIVOTDATA("DateRDV",TCD!$B$1,"DT","CH","Bénéficiaire",$A126,BJ$6,BJ$5,"Mois (DateRDV)",BJ$7,"Années (DateRDV)",BJ$3,"Présence","Excusé"),3,""),"")</f>
        <v/>
      </c>
      <c r="BK126" s="166" t="str">
        <f>IFERROR(IF(GETPIVOTDATA("DateRDV",TCD!$B$1,"DT","CH","Bénéficiaire",$A126,BK$6,BK$5,"Mois (DateRDV)",BK$7,"Années (DateRDV)",BK$3,"Présence","Absent"),4,""),"")</f>
        <v/>
      </c>
      <c r="BL126" s="166" t="str">
        <f>IFERROR(IF(GETPIVOTDATA("DateRDV",TCD!$B$1,"DT","CH","Bénéficiaire",$A126,BL$6,BL$5,"Mois (DateRDV)",BL$7,"Années (DateRDV)",BL$3),1,""),"")</f>
        <v/>
      </c>
      <c r="BM126" s="166" t="str">
        <f>IFERROR(IF(GETPIVOTDATA("DateRDV",TCD!$B$1,"DT","CH","Bénéficiaire",$A126,BM$6,BM$5,"Mois (DateRDV)",BM$7,"Années (DateRDV)",BM$3),2,""),"")</f>
        <v/>
      </c>
      <c r="BN126" s="166" t="str">
        <f>IFERROR(IF(GETPIVOTDATA("DateRDV",TCD!$B$1,"DT","CH","Bénéficiaire",$A126,BN$6,BN$5,"Mois (DateRDV)",BN$7,"Années (DateRDV)",BN$3,"Présence","Excusé"),3,""),"")</f>
        <v/>
      </c>
      <c r="BO126" s="166" t="str">
        <f>IFERROR(IF(GETPIVOTDATA("DateRDV",TCD!$B$1,"DT","CH","Bénéficiaire",$A126,BO$6,BO$5,"Mois (DateRDV)",BO$7,"Années (DateRDV)",BO$3,"Présence","Absent"),4,""),"")</f>
        <v/>
      </c>
      <c r="BP126" s="166" t="str">
        <f>IFERROR(IF(GETPIVOTDATA("DateRDV",TCD!$B$1,"DT","CH","Bénéficiaire",$A126,BP$6,BP$5,"Mois (DateRDV)",BP$7,"Années (DateRDV)",BP$3),1,""),"")</f>
        <v/>
      </c>
      <c r="BQ126" s="166" t="str">
        <f>IFERROR(IF(GETPIVOTDATA("DateRDV",TCD!$B$1,"DT","CH","Bénéficiaire",$A126,BQ$6,BQ$5,"Mois (DateRDV)",BQ$7,"Années (DateRDV)",BQ$3),2,""),"")</f>
        <v/>
      </c>
      <c r="BR126" s="166" t="str">
        <f>IFERROR(IF(GETPIVOTDATA("DateRDV",TCD!$B$1,"DT","CH","Bénéficiaire",$A126,BR$6,BR$5,"Mois (DateRDV)",BR$7,"Années (DateRDV)",BR$3,"Présence","Excusé"),3,""),"")</f>
        <v/>
      </c>
      <c r="BS126" s="166" t="str">
        <f>IFERROR(IF(GETPIVOTDATA("DateRDV",TCD!$B$1,"DT","CH","Bénéficiaire",$A126,BS$6,BS$5,"Mois (DateRDV)",BS$7,"Années (DateRDV)",BS$3,"Présence","Absent"),4,""),"")</f>
        <v/>
      </c>
      <c r="BT126" s="166" t="str">
        <f>IFERROR(IF(GETPIVOTDATA("DateRDV",TCD!$B$1,"DT","CH","Bénéficiaire",$A126,BT$6,BT$5,"Mois (DateRDV)",BT$7,"Années (DateRDV)",BT$3),1,""),"")</f>
        <v/>
      </c>
      <c r="BU126" s="166" t="str">
        <f>IFERROR(IF(GETPIVOTDATA("DateRDV",TCD!$B$1,"DT","CH","Bénéficiaire",$A126,BU$6,BU$5,"Mois (DateRDV)",BU$7,"Années (DateRDV)",BU$3),2,""),"")</f>
        <v/>
      </c>
      <c r="BV126" s="166" t="str">
        <f>IFERROR(IF(GETPIVOTDATA("DateRDV",TCD!$B$1,"DT","CH","Bénéficiaire",$A126,BV$6,BV$5,"Mois (DateRDV)",BV$7,"Années (DateRDV)",BV$3,"Présence","Excusé"),3,""),"")</f>
        <v/>
      </c>
      <c r="BW126" s="166" t="str">
        <f>IFERROR(IF(GETPIVOTDATA("DateRDV",TCD!$B$1,"DT","CH","Bénéficiaire",$A126,BW$6,BW$5,"Mois (DateRDV)",BW$7,"Années (DateRDV)",BW$3,"Présence","Absent"),4,""),"")</f>
        <v/>
      </c>
      <c r="BX126" s="166" t="str">
        <f>IFERROR(IF(GETPIVOTDATA("DateRDV",TCD!$B$1,"DT","CH","Bénéficiaire",$A126,BX$6,BX$5,"Mois (DateRDV)",BX$7,"Années (DateRDV)",BX$3),1,""),"")</f>
        <v/>
      </c>
      <c r="BY126" s="166" t="str">
        <f>IFERROR(IF(GETPIVOTDATA("DateRDV",TCD!$B$1,"DT","CH","Bénéficiaire",$A126,BY$6,BY$5,"Mois (DateRDV)",BY$7,"Années (DateRDV)",BY$3),2,""),"")</f>
        <v/>
      </c>
      <c r="BZ126" s="166" t="str">
        <f>IFERROR(IF(GETPIVOTDATA("DateRDV",TCD!$B$1,"DT","CH","Bénéficiaire",$A126,BZ$6,BZ$5,"Mois (DateRDV)",BZ$7,"Années (DateRDV)",BZ$3,"Présence","Excusé"),3,""),"")</f>
        <v/>
      </c>
      <c r="CA126" s="166" t="str">
        <f>IFERROR(IF(GETPIVOTDATA("DateRDV",TCD!$B$1,"DT","CH","Bénéficiaire",$A126,CA$6,CA$5,"Mois (DateRDV)",CA$7,"Années (DateRDV)",CA$3,"Présence","Absent"),4,""),"")</f>
        <v/>
      </c>
      <c r="CB126" s="166" t="str">
        <f>IFERROR(IF(GETPIVOTDATA("DateRDV",TCD!$B$1,"DT","CH","Bénéficiaire",$A126,CB$6,CB$5,"Mois (DateRDV)",CB$7,"Années (DateRDV)",CB$3),1,""),"")</f>
        <v/>
      </c>
      <c r="CC126" s="166" t="str">
        <f>IFERROR(IF(GETPIVOTDATA("DateRDV",TCD!$B$1,"DT","CH","Bénéficiaire",$A126,CC$6,CC$5,"Mois (DateRDV)",CC$7,"Années (DateRDV)",CC$3),2,""),"")</f>
        <v/>
      </c>
      <c r="CD126" s="166" t="str">
        <f>IFERROR(IF(GETPIVOTDATA("DateRDV",TCD!$B$1,"DT","CH","Bénéficiaire",$A126,CD$6,CD$5,"Mois (DateRDV)",CD$7,"Années (DateRDV)",CD$3,"Présence","Excusé"),3,""),"")</f>
        <v/>
      </c>
      <c r="CE126" s="166" t="str">
        <f>IFERROR(IF(GETPIVOTDATA("DateRDV",TCD!$B$1,"DT","CH","Bénéficiaire",$A126,CE$6,CE$5,"Mois (DateRDV)",CE$7,"Années (DateRDV)",CE$3,"Présence","Absent"),4,""),"")</f>
        <v/>
      </c>
      <c r="CF126" s="166" t="str">
        <f>IFERROR(IF(GETPIVOTDATA("DateRDV",TCD!$B$1,"DT","CH","Bénéficiaire",$A126,CF$6,CF$5,"Mois (DateRDV)",CF$7,"Années (DateRDV)",CF$3),1,""),"")</f>
        <v/>
      </c>
      <c r="CG126" s="166" t="str">
        <f>IFERROR(IF(GETPIVOTDATA("DateRDV",TCD!$B$1,"DT","CH","Bénéficiaire",$A126,CG$6,CG$5,"Mois (DateRDV)",CG$7,"Années (DateRDV)",CG$3),2,""),"")</f>
        <v/>
      </c>
      <c r="CH126" s="166" t="str">
        <f>IFERROR(IF(GETPIVOTDATA("DateRDV",TCD!$B$1,"DT","CH","Bénéficiaire",$A126,CH$6,CH$5,"Mois (DateRDV)",CH$7,"Années (DateRDV)",CH$3,"Présence","Excusé"),3,""),"")</f>
        <v/>
      </c>
      <c r="CI126" s="166" t="str">
        <f>IFERROR(IF(GETPIVOTDATA("DateRDV",TCD!$B$1,"DT","CH","Bénéficiaire",$A126,CI$6,CI$5,"Mois (DateRDV)",CI$7,"Années (DateRDV)",CI$3,"Présence","Absent"),4,""),"")</f>
        <v/>
      </c>
      <c r="CJ126" s="166" t="str">
        <f>IFERROR(IF(GETPIVOTDATA("DateRDV",TCD!$B$1,"DT","CH","Bénéficiaire",$A126,CJ$6,CJ$5,"Mois (DateRDV)",CJ$7,"Années (DateRDV)",CJ$3),1,""),"")</f>
        <v/>
      </c>
      <c r="CK126" s="166" t="str">
        <f>IFERROR(IF(GETPIVOTDATA("DateRDV",TCD!$B$1,"DT","CH","Bénéficiaire",$A126,CK$6,CK$5,"Mois (DateRDV)",CK$7,"Années (DateRDV)",CK$3),2,""),"")</f>
        <v/>
      </c>
      <c r="CL126" s="166" t="str">
        <f>IFERROR(IF(GETPIVOTDATA("DateRDV",TCD!$B$1,"DT","CH","Bénéficiaire",$A126,CL$6,CL$5,"Mois (DateRDV)",CL$7,"Années (DateRDV)",CL$3,"Présence","Excusé"),3,""),"")</f>
        <v/>
      </c>
      <c r="CM126" s="166" t="str">
        <f>IFERROR(IF(GETPIVOTDATA("DateRDV",TCD!$B$1,"DT","CH","Bénéficiaire",$A126,CM$6,CM$5,"Mois (DateRDV)",CM$7,"Années (DateRDV)",CM$3,"Présence","Absent"),4,""),"")</f>
        <v/>
      </c>
      <c r="CN126" s="166" t="str">
        <f>IFERROR(IF(GETPIVOTDATA("DateRDV",TCD!$B$1,"DT","CH","Bénéficiaire",$A126,CN$6,CN$5,"Mois (DateRDV)",CN$7,"Années (DateRDV)",CN$3),1,""),"")</f>
        <v/>
      </c>
      <c r="CO126" s="166" t="str">
        <f>IFERROR(IF(GETPIVOTDATA("DateRDV",TCD!$B$1,"DT","CH","Bénéficiaire",$A126,CO$6,CO$5,"Mois (DateRDV)",CO$7,"Années (DateRDV)",CO$3),2,""),"")</f>
        <v/>
      </c>
      <c r="CP126" s="166" t="str">
        <f>IFERROR(IF(GETPIVOTDATA("DateRDV",TCD!$B$1,"DT","CH","Bénéficiaire",$A126,CP$6,CP$5,"Mois (DateRDV)",CP$7,"Années (DateRDV)",CP$3,"Présence","Excusé"),3,""),"")</f>
        <v/>
      </c>
      <c r="CQ126" s="166" t="str">
        <f>IFERROR(IF(GETPIVOTDATA("DateRDV",TCD!$B$1,"DT","CH","Bénéficiaire",$A126,CQ$6,CQ$5,"Mois (DateRDV)",CQ$7,"Années (DateRDV)",CQ$3,"Présence","Absent"),4,""),"")</f>
        <v/>
      </c>
      <c r="CR126" s="166" t="str">
        <f>IFERROR(IF(GETPIVOTDATA("DateRDV",TCD!$B$1,"DT","CH","Bénéficiaire",$A126,CR$6,CR$5,"Mois (DateRDV)",CR$7,"Années (DateRDV)",CR$3),1,""),"")</f>
        <v/>
      </c>
      <c r="CS126" s="166" t="str">
        <f>IFERROR(IF(GETPIVOTDATA("DateRDV",TCD!$B$1,"DT","CH","Bénéficiaire",$A126,CS$6,CS$5,"Mois (DateRDV)",CS$7,"Années (DateRDV)",CS$3),2,""),"")</f>
        <v/>
      </c>
      <c r="CT126" s="166" t="str">
        <f>IFERROR(IF(GETPIVOTDATA("DateRDV",TCD!$B$1,"DT","CH","Bénéficiaire",$A126,CT$6,CT$5,"Mois (DateRDV)",CT$7,"Années (DateRDV)",CT$3,"Présence","Excusé"),3,""),"")</f>
        <v/>
      </c>
      <c r="CU126" s="166" t="str">
        <f>IFERROR(IF(GETPIVOTDATA("DateRDV",TCD!$B$1,"DT","CH","Bénéficiaire",$A126,CU$6,CU$5,"Mois (DateRDV)",CU$7,"Années (DateRDV)",CU$3,"Présence","Absent"),4,""),"")</f>
        <v/>
      </c>
      <c r="CV126" s="166" t="str">
        <f>IFERROR(IF(GETPIVOTDATA("DateRDV",TCD!$B$1,"DT","CH","Bénéficiaire",$A126,CV$6,CV$5,"Mois (DateRDV)",CV$7,"Années (DateRDV)",CV$3),1,""),"")</f>
        <v/>
      </c>
      <c r="CW126" s="166" t="str">
        <f>IFERROR(IF(GETPIVOTDATA("DateRDV",TCD!$B$1,"DT","CH","Bénéficiaire",$A126,CW$6,CW$5,"Mois (DateRDV)",CW$7,"Années (DateRDV)",CW$3),2,""),"")</f>
        <v/>
      </c>
      <c r="CX126" s="166" t="str">
        <f>IFERROR(IF(GETPIVOTDATA("DateRDV",TCD!$B$1,"DT","CH","Bénéficiaire",$A126,CX$6,CX$5,"Mois (DateRDV)",CX$7,"Années (DateRDV)",CX$3,"Présence","Excusé"),3,""),"")</f>
        <v/>
      </c>
      <c r="CY126" s="166" t="str">
        <f>IFERROR(IF(GETPIVOTDATA("DateRDV",TCD!$B$1,"DT","CH","Bénéficiaire",$A126,CY$6,CY$5,"Mois (DateRDV)",CY$7,"Années (DateRDV)",CY$3,"Présence","Absent"),4,""),"")</f>
        <v/>
      </c>
      <c r="CZ126" s="166" t="str">
        <f>IFERROR(IF(GETPIVOTDATA("DateRDV",TCD!$B$1,"DT","CH","Bénéficiaire",$A126,CZ$6,CZ$5,"Mois (DateRDV)",CZ$7,"Années (DateRDV)",CZ$3),1,""),"")</f>
        <v/>
      </c>
      <c r="DA126" s="166" t="str">
        <f>IFERROR(IF(GETPIVOTDATA("DateRDV",TCD!$B$1,"DT","CH","Bénéficiaire",$A126,DA$6,DA$5,"Mois (DateRDV)",DA$7,"Années (DateRDV)",DA$3),2,""),"")</f>
        <v/>
      </c>
      <c r="DB126" s="166" t="str">
        <f>IFERROR(IF(GETPIVOTDATA("DateRDV",TCD!$B$1,"DT","CH","Bénéficiaire",$A126,DB$6,DB$5,"Mois (DateRDV)",DB$7,"Années (DateRDV)",DB$3,"Présence","Excusé"),3,""),"")</f>
        <v/>
      </c>
      <c r="DC126" s="166" t="str">
        <f>IFERROR(IF(GETPIVOTDATA("DateRDV",TCD!$B$1,"DT","CH","Bénéficiaire",$A126,DC$6,DC$5,"Mois (DateRDV)",DC$7,"Années (DateRDV)",DC$3,"Présence","Absent"),4,""),"")</f>
        <v/>
      </c>
      <c r="DD126" s="166" t="str">
        <f>IFERROR(IF(GETPIVOTDATA("DateRDV",TCD!$B$1,"DT","CH","Bénéficiaire",$A126,DD$6,DD$5,"Mois (DateRDV)",DD$7,"Années (DateRDV)",DD$3),1,""),"")</f>
        <v/>
      </c>
      <c r="DE126" s="166" t="str">
        <f>IFERROR(IF(GETPIVOTDATA("DateRDV",TCD!$B$1,"DT","CH","Bénéficiaire",$A126,DE$6,DE$5,"Mois (DateRDV)",DE$7,"Années (DateRDV)",DE$3),2,""),"")</f>
        <v/>
      </c>
      <c r="DF126" s="166" t="str">
        <f>IFERROR(IF(GETPIVOTDATA("DateRDV",TCD!$B$1,"DT","CH","Bénéficiaire",$A126,DF$6,DF$5,"Mois (DateRDV)",DF$7,"Années (DateRDV)",DF$3,"Présence","Excusé"),3,""),"")</f>
        <v/>
      </c>
      <c r="DG126" s="166" t="str">
        <f>IFERROR(IF(GETPIVOTDATA("DateRDV",TCD!$B$1,"DT","CH","Bénéficiaire",$A126,DG$6,DG$5,"Mois (DateRDV)",DG$7,"Années (DateRDV)",DG$3,"Présence","Absent"),4,""),"")</f>
        <v/>
      </c>
      <c r="DH126" s="166" t="str">
        <f>IFERROR(IF(GETPIVOTDATA("DateRDV",TCD!$B$1,"DT","CH","Bénéficiaire",$A126,DH$6,DH$5,"Mois (DateRDV)",DH$7,"Années (DateRDV)",DH$3),1,""),"")</f>
        <v/>
      </c>
      <c r="DI126" s="166" t="str">
        <f>IFERROR(IF(GETPIVOTDATA("DateRDV",TCD!$B$1,"DT","CH","Bénéficiaire",$A126,DI$6,DI$5,"Mois (DateRDV)",DI$7,"Années (DateRDV)",DI$3),2,""),"")</f>
        <v/>
      </c>
      <c r="DJ126" s="166" t="str">
        <f>IFERROR(IF(GETPIVOTDATA("DateRDV",TCD!$B$1,"DT","CH","Bénéficiaire",$A126,DJ$6,DJ$5,"Mois (DateRDV)",DJ$7,"Années (DateRDV)",DJ$3,"Présence","Excusé"),3,""),"")</f>
        <v/>
      </c>
      <c r="DK126" s="166" t="str">
        <f>IFERROR(IF(GETPIVOTDATA("DateRDV",TCD!$B$1,"DT","CH","Bénéficiaire",$A126,DK$6,DK$5,"Mois (DateRDV)",DK$7,"Années (DateRDV)",DK$3,"Présence","Absent"),4,""),"")</f>
        <v/>
      </c>
      <c r="DL126" s="166" t="str">
        <f>IFERROR(IF(GETPIVOTDATA("DateRDV",TCD!$B$1,"DT","CH","Bénéficiaire",$A126,DL$6,DL$5,"Mois (DateRDV)",DL$7,"Années (DateRDV)",DL$3),1,""),"")</f>
        <v/>
      </c>
      <c r="DM126" s="166" t="str">
        <f>IFERROR(IF(GETPIVOTDATA("DateRDV",TCD!$B$1,"DT","CH","Bénéficiaire",$A126,DM$6,DM$5,"Mois (DateRDV)",DM$7,"Années (DateRDV)",DM$3),2,""),"")</f>
        <v/>
      </c>
      <c r="DN126" s="166" t="str">
        <f>IFERROR(IF(GETPIVOTDATA("DateRDV",TCD!$B$1,"DT","CH","Bénéficiaire",$A126,DN$6,DN$5,"Mois (DateRDV)",DN$7,"Années (DateRDV)",DN$3,"Présence","Excusé"),3,""),"")</f>
        <v/>
      </c>
      <c r="DO126" s="166" t="str">
        <f>IFERROR(IF(GETPIVOTDATA("DateRDV",TCD!$B$1,"DT","CH","Bénéficiaire",$A126,DO$6,DO$5,"Mois (DateRDV)",DO$7,"Années (DateRDV)",DO$3,"Présence","Absent"),4,""),"")</f>
        <v/>
      </c>
    </row>
    <row r="127" spans="2:119" x14ac:dyDescent="0.2">
      <c r="B127" s="169" t="str">
        <f>IFERROR(IF(INDEX(Data!P:P,MATCH(A127,Data!B:B,0))&lt;&gt;"",INDEX(Data!P:P,MATCH(A127,Data!B:B,0)),""),"")</f>
        <v/>
      </c>
      <c r="C127" s="169" t="str">
        <f>IFERROR(IF(INDEX(Data!O:O,MATCH(A127,Data!B:B,0))&lt;&gt;"",INDEX(Data!O:O,MATCH(A127,Data!B:B,0)),""),"")</f>
        <v/>
      </c>
      <c r="D127" s="169" t="str">
        <f>IFERROR(IF(INDEX(Data!J:J,MATCH(A127,Data!B:B,0))&lt;&gt;"",INDEX(Data!J:J,MATCH(A127,Data!B:B,0)),""),"")</f>
        <v/>
      </c>
      <c r="E127" s="169" t="str">
        <f>IFERROR(IF(INDEX(Data!M:M,MATCH(A127,Data!B:B,0))&lt;&gt;"",INDEX(Data!M:M,MATCH(A127,Data!B:B,0)),""),"")</f>
        <v/>
      </c>
      <c r="F127" s="169" t="str">
        <f>IFERROR(IF(INDEX(Data!N:N,MATCH(A127,Data!B:B,0))&lt;&gt;"",INDEX(Data!N:N,MATCH(A127,Data!B:B,0)),""),"")</f>
        <v/>
      </c>
      <c r="G127" s="170" t="str">
        <f>IFERROR(IF(INDEX(Data!K:K,MATCH(A127,Data!B:B,0))&lt;&gt;"",INDEX(Data!K:K,MATCH(A127,Data!B:B,0)),""),"")</f>
        <v/>
      </c>
      <c r="H127" s="170" t="str">
        <f>IFERROR(IF(INDEX(Data!L:L,MATCH(A127,Data!B:B,0))&lt;&gt;"",INDEX(Data!L:L,MATCH(A127,Data!B:B,0)),""),"")</f>
        <v/>
      </c>
      <c r="I127" s="170" t="str">
        <f>IFERROR(IF(INDEX(Data!C:C,MATCH(A127,Data!B:B,0))&lt;&gt;"",INDEX(Data!C:C,MATCH(A127,Data!B:B,0)),""),"")</f>
        <v/>
      </c>
      <c r="J127" s="170" t="str">
        <f>IFERROR(IF(INDEX(Data!D:D,MATCH(A127,Data!B:B,0))&lt;&gt;"",INDEX(Data!D:D,MATCH(A127,Data!B:B,0)),""),"")</f>
        <v/>
      </c>
      <c r="K127" s="171" t="str">
        <f>IFERROR(IF(INDEX(Data!H:H,MATCH(A127,Data!B:B,0))&lt;&gt;"",INDEX(Data!H:H,MATCH(A127,Data!B:B,0)),""),"")</f>
        <v/>
      </c>
      <c r="L127" s="166" t="str">
        <f>IFERROR(IF(GETPIVOTDATA("DateRDV",TCD!$B$1,"DT","CH","Bénéficiaire",$A127,L$6,L$5,"Mois (DateRDV)",L$7,"Années (DateRDV)",L$3),1,""),"")</f>
        <v/>
      </c>
      <c r="M127" s="166" t="str">
        <f>IFERROR(IF(GETPIVOTDATA("DateRDV",TCD!$B$1,"DT","CH","Bénéficiaire",$A127,M$6,M$5,"Mois (DateRDV)",M$7,"Années (DateRDV)",M$3),2,""),"")</f>
        <v/>
      </c>
      <c r="N127" s="166" t="str">
        <f>IFERROR(IF(GETPIVOTDATA("DateRDV",TCD!$B$1,"DT","CH","Bénéficiaire",$A127,N$6,N$5,"Mois (DateRDV)",N$7,"Années (DateRDV)",N$3,"Présence","Excusé"),3,""),"")</f>
        <v/>
      </c>
      <c r="O127" s="166" t="str">
        <f>IFERROR(IF(GETPIVOTDATA("DateRDV",TCD!$B$1,"DT","CH","Bénéficiaire",$A127,O$6,O$5,"Mois (DateRDV)",O$7,"Années (DateRDV)",O$3,"Présence","Absent"),4,""),"")</f>
        <v/>
      </c>
      <c r="P127" s="166" t="str">
        <f>IFERROR(IF(GETPIVOTDATA("DateRDV",TCD!$B$1,"DT","CH","Bénéficiaire",$A127,P$6,P$5,"Mois (DateRDV)",P$7,"Années (DateRDV)",P$3),1,""),"")</f>
        <v/>
      </c>
      <c r="Q127" s="166" t="str">
        <f>IFERROR(IF(GETPIVOTDATA("DateRDV",TCD!$B$1,"DT","CH","Bénéficiaire",$A127,Q$6,Q$5,"Mois (DateRDV)",Q$7,"Années (DateRDV)",Q$3),2,""),"")</f>
        <v/>
      </c>
      <c r="R127" s="166" t="str">
        <f>IFERROR(IF(GETPIVOTDATA("DateRDV",TCD!$B$1,"DT","CH","Bénéficiaire",$A127,R$6,R$5,"Mois (DateRDV)",R$7,"Années (DateRDV)",R$3,"Présence","Excusé"),3,""),"")</f>
        <v/>
      </c>
      <c r="S127" s="166" t="str">
        <f>IFERROR(IF(GETPIVOTDATA("DateRDV",TCD!$B$1,"DT","CH","Bénéficiaire",$A127,S$6,S$5,"Mois (DateRDV)",S$7,"Années (DateRDV)",S$3,"Présence","Absent"),4,""),"")</f>
        <v/>
      </c>
      <c r="T127" s="166" t="str">
        <f>IFERROR(IF(GETPIVOTDATA("DateRDV",TCD!$B$1,"DT","CH","Bénéficiaire",$A127,T$6,T$5,"Mois (DateRDV)",T$7,"Années (DateRDV)",T$3),1,""),"")</f>
        <v/>
      </c>
      <c r="U127" s="166" t="str">
        <f>IFERROR(IF(GETPIVOTDATA("DateRDV",TCD!$B$1,"DT","CH","Bénéficiaire",$A127,U$6,U$5,"Mois (DateRDV)",U$7,"Années (DateRDV)",U$3),2,""),"")</f>
        <v/>
      </c>
      <c r="V127" s="166" t="str">
        <f>IFERROR(IF(GETPIVOTDATA("DateRDV",TCD!$B$1,"DT","CH","Bénéficiaire",$A127,V$6,V$5,"Mois (DateRDV)",V$7,"Années (DateRDV)",V$3,"Présence","Excusé"),3,""),"")</f>
        <v/>
      </c>
      <c r="W127" s="166" t="str">
        <f>IFERROR(IF(GETPIVOTDATA("DateRDV",TCD!$B$1,"DT","CH","Bénéficiaire",$A127,W$6,W$5,"Mois (DateRDV)",W$7,"Années (DateRDV)",W$3,"Présence","Absent"),4,""),"")</f>
        <v/>
      </c>
      <c r="X127" s="166" t="str">
        <f>IFERROR(IF(GETPIVOTDATA("DateRDV",TCD!$B$1,"DT","CH","Bénéficiaire",$A127,X$6,X$5,"Mois (DateRDV)",X$7,"Années (DateRDV)",X$3),1,""),"")</f>
        <v/>
      </c>
      <c r="Y127" s="166" t="str">
        <f>IFERROR(IF(GETPIVOTDATA("DateRDV",TCD!$B$1,"DT","CH","Bénéficiaire",$A127,Y$6,Y$5,"Mois (DateRDV)",Y$7,"Années (DateRDV)",Y$3),2,""),"")</f>
        <v/>
      </c>
      <c r="Z127" s="166" t="str">
        <f>IFERROR(IF(GETPIVOTDATA("DateRDV",TCD!$B$1,"DT","CH","Bénéficiaire",$A127,Z$6,Z$5,"Mois (DateRDV)",Z$7,"Années (DateRDV)",Z$3,"Présence","Excusé"),3,""),"")</f>
        <v/>
      </c>
      <c r="AA127" s="166" t="str">
        <f>IFERROR(IF(GETPIVOTDATA("DateRDV",TCD!$B$1,"DT","CH","Bénéficiaire",$A127,AA$6,AA$5,"Mois (DateRDV)",AA$7,"Années (DateRDV)",AA$3,"Présence","Absent"),4,""),"")</f>
        <v/>
      </c>
      <c r="AB127" s="166" t="str">
        <f>IFERROR(IF(GETPIVOTDATA("DateRDV",TCD!$B$1,"DT","CH","Bénéficiaire",$A127,AB$6,AB$5,"Mois (DateRDV)",AB$7,"Années (DateRDV)",AB$3),1,""),"")</f>
        <v/>
      </c>
      <c r="AC127" s="166" t="str">
        <f>IFERROR(IF(GETPIVOTDATA("DateRDV",TCD!$B$1,"DT","CH","Bénéficiaire",$A127,AC$6,AC$5,"Mois (DateRDV)",AC$7,"Années (DateRDV)",AC$3),2,""),"")</f>
        <v/>
      </c>
      <c r="AD127" s="166" t="str">
        <f>IFERROR(IF(GETPIVOTDATA("DateRDV",TCD!$B$1,"DT","CH","Bénéficiaire",$A127,AD$6,AD$5,"Mois (DateRDV)",AD$7,"Années (DateRDV)",AD$3,"Présence","Excusé"),3,""),"")</f>
        <v/>
      </c>
      <c r="AE127" s="166" t="str">
        <f>IFERROR(IF(GETPIVOTDATA("DateRDV",TCD!$B$1,"DT","CH","Bénéficiaire",$A127,AE$6,AE$5,"Mois (DateRDV)",AE$7,"Années (DateRDV)",AE$3,"Présence","Absent"),4,""),"")</f>
        <v/>
      </c>
      <c r="AF127" s="166" t="str">
        <f>IFERROR(IF(GETPIVOTDATA("DateRDV",TCD!$B$1,"DT","CH","Bénéficiaire",$A127,AF$6,AF$5,"Mois (DateRDV)",AF$7,"Années (DateRDV)",AF$3),1,""),"")</f>
        <v/>
      </c>
      <c r="AG127" s="166" t="str">
        <f>IFERROR(IF(GETPIVOTDATA("DateRDV",TCD!$B$1,"DT","CH","Bénéficiaire",$A127,AG$6,AG$5,"Mois (DateRDV)",AG$7,"Années (DateRDV)",AG$3),2,""),"")</f>
        <v/>
      </c>
      <c r="AH127" s="166" t="str">
        <f>IFERROR(IF(GETPIVOTDATA("DateRDV",TCD!$B$1,"DT","CH","Bénéficiaire",$A127,AH$6,AH$5,"Mois (DateRDV)",AH$7,"Années (DateRDV)",AH$3,"Présence","Excusé"),3,""),"")</f>
        <v/>
      </c>
      <c r="AI127" s="166" t="str">
        <f>IFERROR(IF(GETPIVOTDATA("DateRDV",TCD!$B$1,"DT","CH","Bénéficiaire",$A127,AI$6,AI$5,"Mois (DateRDV)",AI$7,"Années (DateRDV)",AI$3,"Présence","Absent"),4,""),"")</f>
        <v/>
      </c>
      <c r="AJ127" s="166" t="str">
        <f>IFERROR(IF(GETPIVOTDATA("DateRDV",TCD!$B$1,"DT","CH","Bénéficiaire",$A127,AJ$6,AJ$5,"Mois (DateRDV)",AJ$7,"Années (DateRDV)",AJ$3),1,""),"")</f>
        <v/>
      </c>
      <c r="AK127" s="166" t="str">
        <f>IFERROR(IF(GETPIVOTDATA("DateRDV",TCD!$B$1,"DT","CH","Bénéficiaire",$A127,AK$6,AK$5,"Mois (DateRDV)",AK$7,"Années (DateRDV)",AK$3),2,""),"")</f>
        <v/>
      </c>
      <c r="AL127" s="166" t="str">
        <f>IFERROR(IF(GETPIVOTDATA("DateRDV",TCD!$B$1,"DT","CH","Bénéficiaire",$A127,AL$6,AL$5,"Mois (DateRDV)",AL$7,"Années (DateRDV)",AL$3,"Présence","Excusé"),3,""),"")</f>
        <v/>
      </c>
      <c r="AM127" s="166" t="str">
        <f>IFERROR(IF(GETPIVOTDATA("DateRDV",TCD!$B$1,"DT","CH","Bénéficiaire",$A127,AM$6,AM$5,"Mois (DateRDV)",AM$7,"Années (DateRDV)",AM$3,"Présence","Absent"),4,""),"")</f>
        <v/>
      </c>
      <c r="AN127" s="166" t="str">
        <f>IFERROR(IF(GETPIVOTDATA("DateRDV",TCD!$B$1,"DT","CH","Bénéficiaire",$A127,AN$6,AN$5,"Mois (DateRDV)",AN$7,"Années (DateRDV)",AN$3),1,""),"")</f>
        <v/>
      </c>
      <c r="AO127" s="166" t="str">
        <f>IFERROR(IF(GETPIVOTDATA("DateRDV",TCD!$B$1,"DT","CH","Bénéficiaire",$A127,AO$6,AO$5,"Mois (DateRDV)",AO$7,"Années (DateRDV)",AO$3),2,""),"")</f>
        <v/>
      </c>
      <c r="AP127" s="166" t="str">
        <f>IFERROR(IF(GETPIVOTDATA("DateRDV",TCD!$B$1,"DT","CH","Bénéficiaire",$A127,AP$6,AP$5,"Mois (DateRDV)",AP$7,"Années (DateRDV)",AP$3,"Présence","Excusé"),3,""),"")</f>
        <v/>
      </c>
      <c r="AQ127" s="166" t="str">
        <f>IFERROR(IF(GETPIVOTDATA("DateRDV",TCD!$B$1,"DT","CH","Bénéficiaire",$A127,AQ$6,AQ$5,"Mois (DateRDV)",AQ$7,"Années (DateRDV)",AQ$3,"Présence","Absent"),4,""),"")</f>
        <v/>
      </c>
      <c r="AR127" s="166" t="str">
        <f>IFERROR(IF(GETPIVOTDATA("DateRDV",TCD!$B$1,"DT","CH","Bénéficiaire",$A127,AR$6,AR$5,"Mois (DateRDV)",AR$7,"Années (DateRDV)",AR$3),1,""),"")</f>
        <v/>
      </c>
      <c r="AS127" s="166" t="str">
        <f>IFERROR(IF(GETPIVOTDATA("DateRDV",TCD!$B$1,"DT","CH","Bénéficiaire",$A127,AS$6,AS$5,"Mois (DateRDV)",AS$7,"Années (DateRDV)",AS$3),2,""),"")</f>
        <v/>
      </c>
      <c r="AT127" s="166" t="str">
        <f>IFERROR(IF(GETPIVOTDATA("DateRDV",TCD!$B$1,"DT","CH","Bénéficiaire",$A127,AT$6,AT$5,"Mois (DateRDV)",AT$7,"Années (DateRDV)",AT$3,"Présence","Excusé"),3,""),"")</f>
        <v/>
      </c>
      <c r="AU127" s="166" t="str">
        <f>IFERROR(IF(GETPIVOTDATA("DateRDV",TCD!$B$1,"DT","CH","Bénéficiaire",$A127,AU$6,AU$5,"Mois (DateRDV)",AU$7,"Années (DateRDV)",AU$3,"Présence","Absent"),4,""),"")</f>
        <v/>
      </c>
      <c r="AV127" s="166" t="str">
        <f>IFERROR(IF(GETPIVOTDATA("DateRDV",TCD!$B$1,"DT","CH","Bénéficiaire",$A127,AV$6,AV$5,"Mois (DateRDV)",AV$7,"Années (DateRDV)",AV$3),1,""),"")</f>
        <v/>
      </c>
      <c r="AW127" s="166" t="str">
        <f>IFERROR(IF(GETPIVOTDATA("DateRDV",TCD!$B$1,"DT","CH","Bénéficiaire",$A127,AW$6,AW$5,"Mois (DateRDV)",AW$7,"Années (DateRDV)",AW$3),2,""),"")</f>
        <v/>
      </c>
      <c r="AX127" s="166" t="str">
        <f>IFERROR(IF(GETPIVOTDATA("DateRDV",TCD!$B$1,"DT","CH","Bénéficiaire",$A127,AX$6,AX$5,"Mois (DateRDV)",AX$7,"Années (DateRDV)",AX$3,"Présence","Excusé"),3,""),"")</f>
        <v/>
      </c>
      <c r="AY127" s="166" t="str">
        <f>IFERROR(IF(GETPIVOTDATA("DateRDV",TCD!$B$1,"DT","CH","Bénéficiaire",$A127,AY$6,AY$5,"Mois (DateRDV)",AY$7,"Années (DateRDV)",AY$3,"Présence","Absent"),4,""),"")</f>
        <v/>
      </c>
      <c r="AZ127" s="166" t="str">
        <f>IFERROR(IF(GETPIVOTDATA("DateRDV",TCD!$B$1,"DT","CH","Bénéficiaire",$A127,AZ$6,AZ$5,"Mois (DateRDV)",AZ$7,"Années (DateRDV)",AZ$3),1,""),"")</f>
        <v/>
      </c>
      <c r="BA127" s="166" t="str">
        <f>IFERROR(IF(GETPIVOTDATA("DateRDV",TCD!$B$1,"DT","CH","Bénéficiaire",$A127,BA$6,BA$5,"Mois (DateRDV)",BA$7,"Années (DateRDV)",BA$3),2,""),"")</f>
        <v/>
      </c>
      <c r="BB127" s="166" t="str">
        <f>IFERROR(IF(GETPIVOTDATA("DateRDV",TCD!$B$1,"DT","CH","Bénéficiaire",$A127,BB$6,BB$5,"Mois (DateRDV)",BB$7,"Années (DateRDV)",BB$3,"Présence","Excusé"),3,""),"")</f>
        <v/>
      </c>
      <c r="BC127" s="166" t="str">
        <f>IFERROR(IF(GETPIVOTDATA("DateRDV",TCD!$B$1,"DT","CH","Bénéficiaire",$A127,BC$6,BC$5,"Mois (DateRDV)",BC$7,"Années (DateRDV)",BC$3,"Présence","Absent"),4,""),"")</f>
        <v/>
      </c>
      <c r="BD127" s="166" t="str">
        <f>IFERROR(IF(GETPIVOTDATA("DateRDV",TCD!$B$1,"DT","CH","Bénéficiaire",$A127,BD$6,BD$5,"Mois (DateRDV)",BD$7,"Années (DateRDV)",BD$3),1,""),"")</f>
        <v/>
      </c>
      <c r="BE127" s="166" t="str">
        <f>IFERROR(IF(GETPIVOTDATA("DateRDV",TCD!$B$1,"DT","CH","Bénéficiaire",$A127,BE$6,BE$5,"Mois (DateRDV)",BE$7,"Années (DateRDV)",BE$3),2,""),"")</f>
        <v/>
      </c>
      <c r="BF127" s="166" t="str">
        <f>IFERROR(IF(GETPIVOTDATA("DateRDV",TCD!$B$1,"DT","CH","Bénéficiaire",$A127,BF$6,BF$5,"Mois (DateRDV)",BF$7,"Années (DateRDV)",BF$3,"Présence","Excusé"),3,""),"")</f>
        <v/>
      </c>
      <c r="BG127" s="166" t="str">
        <f>IFERROR(IF(GETPIVOTDATA("DateRDV",TCD!$B$1,"DT","CH","Bénéficiaire",$A127,BG$6,BG$5,"Mois (DateRDV)",BG$7,"Années (DateRDV)",BG$3,"Présence","Absent"),4,""),"")</f>
        <v/>
      </c>
      <c r="BH127" s="166" t="str">
        <f>IFERROR(IF(GETPIVOTDATA("DateRDV",TCD!$B$1,"DT","CH","Bénéficiaire",$A127,BH$6,BH$5,"Mois (DateRDV)",BH$7,"Années (DateRDV)",BH$3),1,""),"")</f>
        <v/>
      </c>
      <c r="BI127" s="166" t="str">
        <f>IFERROR(IF(GETPIVOTDATA("DateRDV",TCD!$B$1,"DT","CH","Bénéficiaire",$A127,BI$6,BI$5,"Mois (DateRDV)",BI$7,"Années (DateRDV)",BI$3),2,""),"")</f>
        <v/>
      </c>
      <c r="BJ127" s="166" t="str">
        <f>IFERROR(IF(GETPIVOTDATA("DateRDV",TCD!$B$1,"DT","CH","Bénéficiaire",$A127,BJ$6,BJ$5,"Mois (DateRDV)",BJ$7,"Années (DateRDV)",BJ$3,"Présence","Excusé"),3,""),"")</f>
        <v/>
      </c>
      <c r="BK127" s="166" t="str">
        <f>IFERROR(IF(GETPIVOTDATA("DateRDV",TCD!$B$1,"DT","CH","Bénéficiaire",$A127,BK$6,BK$5,"Mois (DateRDV)",BK$7,"Années (DateRDV)",BK$3,"Présence","Absent"),4,""),"")</f>
        <v/>
      </c>
      <c r="BL127" s="166" t="str">
        <f>IFERROR(IF(GETPIVOTDATA("DateRDV",TCD!$B$1,"DT","CH","Bénéficiaire",$A127,BL$6,BL$5,"Mois (DateRDV)",BL$7,"Années (DateRDV)",BL$3),1,""),"")</f>
        <v/>
      </c>
      <c r="BM127" s="166" t="str">
        <f>IFERROR(IF(GETPIVOTDATA("DateRDV",TCD!$B$1,"DT","CH","Bénéficiaire",$A127,BM$6,BM$5,"Mois (DateRDV)",BM$7,"Années (DateRDV)",BM$3),2,""),"")</f>
        <v/>
      </c>
      <c r="BN127" s="166" t="str">
        <f>IFERROR(IF(GETPIVOTDATA("DateRDV",TCD!$B$1,"DT","CH","Bénéficiaire",$A127,BN$6,BN$5,"Mois (DateRDV)",BN$7,"Années (DateRDV)",BN$3,"Présence","Excusé"),3,""),"")</f>
        <v/>
      </c>
      <c r="BO127" s="166" t="str">
        <f>IFERROR(IF(GETPIVOTDATA("DateRDV",TCD!$B$1,"DT","CH","Bénéficiaire",$A127,BO$6,BO$5,"Mois (DateRDV)",BO$7,"Années (DateRDV)",BO$3,"Présence","Absent"),4,""),"")</f>
        <v/>
      </c>
      <c r="BP127" s="166" t="str">
        <f>IFERROR(IF(GETPIVOTDATA("DateRDV",TCD!$B$1,"DT","CH","Bénéficiaire",$A127,BP$6,BP$5,"Mois (DateRDV)",BP$7,"Années (DateRDV)",BP$3),1,""),"")</f>
        <v/>
      </c>
      <c r="BQ127" s="166" t="str">
        <f>IFERROR(IF(GETPIVOTDATA("DateRDV",TCD!$B$1,"DT","CH","Bénéficiaire",$A127,BQ$6,BQ$5,"Mois (DateRDV)",BQ$7,"Années (DateRDV)",BQ$3),2,""),"")</f>
        <v/>
      </c>
      <c r="BR127" s="166" t="str">
        <f>IFERROR(IF(GETPIVOTDATA("DateRDV",TCD!$B$1,"DT","CH","Bénéficiaire",$A127,BR$6,BR$5,"Mois (DateRDV)",BR$7,"Années (DateRDV)",BR$3,"Présence","Excusé"),3,""),"")</f>
        <v/>
      </c>
      <c r="BS127" s="166" t="str">
        <f>IFERROR(IF(GETPIVOTDATA("DateRDV",TCD!$B$1,"DT","CH","Bénéficiaire",$A127,BS$6,BS$5,"Mois (DateRDV)",BS$7,"Années (DateRDV)",BS$3,"Présence","Absent"),4,""),"")</f>
        <v/>
      </c>
      <c r="BT127" s="166" t="str">
        <f>IFERROR(IF(GETPIVOTDATA("DateRDV",TCD!$B$1,"DT","CH","Bénéficiaire",$A127,BT$6,BT$5,"Mois (DateRDV)",BT$7,"Années (DateRDV)",BT$3),1,""),"")</f>
        <v/>
      </c>
      <c r="BU127" s="166" t="str">
        <f>IFERROR(IF(GETPIVOTDATA("DateRDV",TCD!$B$1,"DT","CH","Bénéficiaire",$A127,BU$6,BU$5,"Mois (DateRDV)",BU$7,"Années (DateRDV)",BU$3),2,""),"")</f>
        <v/>
      </c>
      <c r="BV127" s="166" t="str">
        <f>IFERROR(IF(GETPIVOTDATA("DateRDV",TCD!$B$1,"DT","CH","Bénéficiaire",$A127,BV$6,BV$5,"Mois (DateRDV)",BV$7,"Années (DateRDV)",BV$3,"Présence","Excusé"),3,""),"")</f>
        <v/>
      </c>
      <c r="BW127" s="166" t="str">
        <f>IFERROR(IF(GETPIVOTDATA("DateRDV",TCD!$B$1,"DT","CH","Bénéficiaire",$A127,BW$6,BW$5,"Mois (DateRDV)",BW$7,"Années (DateRDV)",BW$3,"Présence","Absent"),4,""),"")</f>
        <v/>
      </c>
      <c r="BX127" s="166" t="str">
        <f>IFERROR(IF(GETPIVOTDATA("DateRDV",TCD!$B$1,"DT","CH","Bénéficiaire",$A127,BX$6,BX$5,"Mois (DateRDV)",BX$7,"Années (DateRDV)",BX$3),1,""),"")</f>
        <v/>
      </c>
      <c r="BY127" s="166" t="str">
        <f>IFERROR(IF(GETPIVOTDATA("DateRDV",TCD!$B$1,"DT","CH","Bénéficiaire",$A127,BY$6,BY$5,"Mois (DateRDV)",BY$7,"Années (DateRDV)",BY$3),2,""),"")</f>
        <v/>
      </c>
      <c r="BZ127" s="166" t="str">
        <f>IFERROR(IF(GETPIVOTDATA("DateRDV",TCD!$B$1,"DT","CH","Bénéficiaire",$A127,BZ$6,BZ$5,"Mois (DateRDV)",BZ$7,"Années (DateRDV)",BZ$3,"Présence","Excusé"),3,""),"")</f>
        <v/>
      </c>
      <c r="CA127" s="166" t="str">
        <f>IFERROR(IF(GETPIVOTDATA("DateRDV",TCD!$B$1,"DT","CH","Bénéficiaire",$A127,CA$6,CA$5,"Mois (DateRDV)",CA$7,"Années (DateRDV)",CA$3,"Présence","Absent"),4,""),"")</f>
        <v/>
      </c>
      <c r="CB127" s="166" t="str">
        <f>IFERROR(IF(GETPIVOTDATA("DateRDV",TCD!$B$1,"DT","CH","Bénéficiaire",$A127,CB$6,CB$5,"Mois (DateRDV)",CB$7,"Années (DateRDV)",CB$3),1,""),"")</f>
        <v/>
      </c>
      <c r="CC127" s="166" t="str">
        <f>IFERROR(IF(GETPIVOTDATA("DateRDV",TCD!$B$1,"DT","CH","Bénéficiaire",$A127,CC$6,CC$5,"Mois (DateRDV)",CC$7,"Années (DateRDV)",CC$3),2,""),"")</f>
        <v/>
      </c>
      <c r="CD127" s="166" t="str">
        <f>IFERROR(IF(GETPIVOTDATA("DateRDV",TCD!$B$1,"DT","CH","Bénéficiaire",$A127,CD$6,CD$5,"Mois (DateRDV)",CD$7,"Années (DateRDV)",CD$3,"Présence","Excusé"),3,""),"")</f>
        <v/>
      </c>
      <c r="CE127" s="166" t="str">
        <f>IFERROR(IF(GETPIVOTDATA("DateRDV",TCD!$B$1,"DT","CH","Bénéficiaire",$A127,CE$6,CE$5,"Mois (DateRDV)",CE$7,"Années (DateRDV)",CE$3,"Présence","Absent"),4,""),"")</f>
        <v/>
      </c>
      <c r="CF127" s="166" t="str">
        <f>IFERROR(IF(GETPIVOTDATA("DateRDV",TCD!$B$1,"DT","CH","Bénéficiaire",$A127,CF$6,CF$5,"Mois (DateRDV)",CF$7,"Années (DateRDV)",CF$3),1,""),"")</f>
        <v/>
      </c>
      <c r="CG127" s="166" t="str">
        <f>IFERROR(IF(GETPIVOTDATA("DateRDV",TCD!$B$1,"DT","CH","Bénéficiaire",$A127,CG$6,CG$5,"Mois (DateRDV)",CG$7,"Années (DateRDV)",CG$3),2,""),"")</f>
        <v/>
      </c>
      <c r="CH127" s="166" t="str">
        <f>IFERROR(IF(GETPIVOTDATA("DateRDV",TCD!$B$1,"DT","CH","Bénéficiaire",$A127,CH$6,CH$5,"Mois (DateRDV)",CH$7,"Années (DateRDV)",CH$3,"Présence","Excusé"),3,""),"")</f>
        <v/>
      </c>
      <c r="CI127" s="166" t="str">
        <f>IFERROR(IF(GETPIVOTDATA("DateRDV",TCD!$B$1,"DT","CH","Bénéficiaire",$A127,CI$6,CI$5,"Mois (DateRDV)",CI$7,"Années (DateRDV)",CI$3,"Présence","Absent"),4,""),"")</f>
        <v/>
      </c>
      <c r="CJ127" s="166" t="str">
        <f>IFERROR(IF(GETPIVOTDATA("DateRDV",TCD!$B$1,"DT","CH","Bénéficiaire",$A127,CJ$6,CJ$5,"Mois (DateRDV)",CJ$7,"Années (DateRDV)",CJ$3),1,""),"")</f>
        <v/>
      </c>
      <c r="CK127" s="166" t="str">
        <f>IFERROR(IF(GETPIVOTDATA("DateRDV",TCD!$B$1,"DT","CH","Bénéficiaire",$A127,CK$6,CK$5,"Mois (DateRDV)",CK$7,"Années (DateRDV)",CK$3),2,""),"")</f>
        <v/>
      </c>
      <c r="CL127" s="166" t="str">
        <f>IFERROR(IF(GETPIVOTDATA("DateRDV",TCD!$B$1,"DT","CH","Bénéficiaire",$A127,CL$6,CL$5,"Mois (DateRDV)",CL$7,"Années (DateRDV)",CL$3,"Présence","Excusé"),3,""),"")</f>
        <v/>
      </c>
      <c r="CM127" s="166" t="str">
        <f>IFERROR(IF(GETPIVOTDATA("DateRDV",TCD!$B$1,"DT","CH","Bénéficiaire",$A127,CM$6,CM$5,"Mois (DateRDV)",CM$7,"Années (DateRDV)",CM$3,"Présence","Absent"),4,""),"")</f>
        <v/>
      </c>
      <c r="CN127" s="166" t="str">
        <f>IFERROR(IF(GETPIVOTDATA("DateRDV",TCD!$B$1,"DT","CH","Bénéficiaire",$A127,CN$6,CN$5,"Mois (DateRDV)",CN$7,"Années (DateRDV)",CN$3),1,""),"")</f>
        <v/>
      </c>
      <c r="CO127" s="166" t="str">
        <f>IFERROR(IF(GETPIVOTDATA("DateRDV",TCD!$B$1,"DT","CH","Bénéficiaire",$A127,CO$6,CO$5,"Mois (DateRDV)",CO$7,"Années (DateRDV)",CO$3),2,""),"")</f>
        <v/>
      </c>
      <c r="CP127" s="166" t="str">
        <f>IFERROR(IF(GETPIVOTDATA("DateRDV",TCD!$B$1,"DT","CH","Bénéficiaire",$A127,CP$6,CP$5,"Mois (DateRDV)",CP$7,"Années (DateRDV)",CP$3,"Présence","Excusé"),3,""),"")</f>
        <v/>
      </c>
      <c r="CQ127" s="166" t="str">
        <f>IFERROR(IF(GETPIVOTDATA("DateRDV",TCD!$B$1,"DT","CH","Bénéficiaire",$A127,CQ$6,CQ$5,"Mois (DateRDV)",CQ$7,"Années (DateRDV)",CQ$3,"Présence","Absent"),4,""),"")</f>
        <v/>
      </c>
      <c r="CR127" s="166" t="str">
        <f>IFERROR(IF(GETPIVOTDATA("DateRDV",TCD!$B$1,"DT","CH","Bénéficiaire",$A127,CR$6,CR$5,"Mois (DateRDV)",CR$7,"Années (DateRDV)",CR$3),1,""),"")</f>
        <v/>
      </c>
      <c r="CS127" s="166" t="str">
        <f>IFERROR(IF(GETPIVOTDATA("DateRDV",TCD!$B$1,"DT","CH","Bénéficiaire",$A127,CS$6,CS$5,"Mois (DateRDV)",CS$7,"Années (DateRDV)",CS$3),2,""),"")</f>
        <v/>
      </c>
      <c r="CT127" s="166" t="str">
        <f>IFERROR(IF(GETPIVOTDATA("DateRDV",TCD!$B$1,"DT","CH","Bénéficiaire",$A127,CT$6,CT$5,"Mois (DateRDV)",CT$7,"Années (DateRDV)",CT$3,"Présence","Excusé"),3,""),"")</f>
        <v/>
      </c>
      <c r="CU127" s="166" t="str">
        <f>IFERROR(IF(GETPIVOTDATA("DateRDV",TCD!$B$1,"DT","CH","Bénéficiaire",$A127,CU$6,CU$5,"Mois (DateRDV)",CU$7,"Années (DateRDV)",CU$3,"Présence","Absent"),4,""),"")</f>
        <v/>
      </c>
      <c r="CV127" s="166" t="str">
        <f>IFERROR(IF(GETPIVOTDATA("DateRDV",TCD!$B$1,"DT","CH","Bénéficiaire",$A127,CV$6,CV$5,"Mois (DateRDV)",CV$7,"Années (DateRDV)",CV$3),1,""),"")</f>
        <v/>
      </c>
      <c r="CW127" s="166" t="str">
        <f>IFERROR(IF(GETPIVOTDATA("DateRDV",TCD!$B$1,"DT","CH","Bénéficiaire",$A127,CW$6,CW$5,"Mois (DateRDV)",CW$7,"Années (DateRDV)",CW$3),2,""),"")</f>
        <v/>
      </c>
      <c r="CX127" s="166" t="str">
        <f>IFERROR(IF(GETPIVOTDATA("DateRDV",TCD!$B$1,"DT","CH","Bénéficiaire",$A127,CX$6,CX$5,"Mois (DateRDV)",CX$7,"Années (DateRDV)",CX$3,"Présence","Excusé"),3,""),"")</f>
        <v/>
      </c>
      <c r="CY127" s="166" t="str">
        <f>IFERROR(IF(GETPIVOTDATA("DateRDV",TCD!$B$1,"DT","CH","Bénéficiaire",$A127,CY$6,CY$5,"Mois (DateRDV)",CY$7,"Années (DateRDV)",CY$3,"Présence","Absent"),4,""),"")</f>
        <v/>
      </c>
      <c r="CZ127" s="166" t="str">
        <f>IFERROR(IF(GETPIVOTDATA("DateRDV",TCD!$B$1,"DT","CH","Bénéficiaire",$A127,CZ$6,CZ$5,"Mois (DateRDV)",CZ$7,"Années (DateRDV)",CZ$3),1,""),"")</f>
        <v/>
      </c>
      <c r="DA127" s="166" t="str">
        <f>IFERROR(IF(GETPIVOTDATA("DateRDV",TCD!$B$1,"DT","CH","Bénéficiaire",$A127,DA$6,DA$5,"Mois (DateRDV)",DA$7,"Années (DateRDV)",DA$3),2,""),"")</f>
        <v/>
      </c>
      <c r="DB127" s="166" t="str">
        <f>IFERROR(IF(GETPIVOTDATA("DateRDV",TCD!$B$1,"DT","CH","Bénéficiaire",$A127,DB$6,DB$5,"Mois (DateRDV)",DB$7,"Années (DateRDV)",DB$3,"Présence","Excusé"),3,""),"")</f>
        <v/>
      </c>
      <c r="DC127" s="166" t="str">
        <f>IFERROR(IF(GETPIVOTDATA("DateRDV",TCD!$B$1,"DT","CH","Bénéficiaire",$A127,DC$6,DC$5,"Mois (DateRDV)",DC$7,"Années (DateRDV)",DC$3,"Présence","Absent"),4,""),"")</f>
        <v/>
      </c>
      <c r="DD127" s="166" t="str">
        <f>IFERROR(IF(GETPIVOTDATA("DateRDV",TCD!$B$1,"DT","CH","Bénéficiaire",$A127,DD$6,DD$5,"Mois (DateRDV)",DD$7,"Années (DateRDV)",DD$3),1,""),"")</f>
        <v/>
      </c>
      <c r="DE127" s="166" t="str">
        <f>IFERROR(IF(GETPIVOTDATA("DateRDV",TCD!$B$1,"DT","CH","Bénéficiaire",$A127,DE$6,DE$5,"Mois (DateRDV)",DE$7,"Années (DateRDV)",DE$3),2,""),"")</f>
        <v/>
      </c>
      <c r="DF127" s="166" t="str">
        <f>IFERROR(IF(GETPIVOTDATA("DateRDV",TCD!$B$1,"DT","CH","Bénéficiaire",$A127,DF$6,DF$5,"Mois (DateRDV)",DF$7,"Années (DateRDV)",DF$3,"Présence","Excusé"),3,""),"")</f>
        <v/>
      </c>
      <c r="DG127" s="166" t="str">
        <f>IFERROR(IF(GETPIVOTDATA("DateRDV",TCD!$B$1,"DT","CH","Bénéficiaire",$A127,DG$6,DG$5,"Mois (DateRDV)",DG$7,"Années (DateRDV)",DG$3,"Présence","Absent"),4,""),"")</f>
        <v/>
      </c>
      <c r="DH127" s="166" t="str">
        <f>IFERROR(IF(GETPIVOTDATA("DateRDV",TCD!$B$1,"DT","CH","Bénéficiaire",$A127,DH$6,DH$5,"Mois (DateRDV)",DH$7,"Années (DateRDV)",DH$3),1,""),"")</f>
        <v/>
      </c>
      <c r="DI127" s="166" t="str">
        <f>IFERROR(IF(GETPIVOTDATA("DateRDV",TCD!$B$1,"DT","CH","Bénéficiaire",$A127,DI$6,DI$5,"Mois (DateRDV)",DI$7,"Années (DateRDV)",DI$3),2,""),"")</f>
        <v/>
      </c>
      <c r="DJ127" s="166" t="str">
        <f>IFERROR(IF(GETPIVOTDATA("DateRDV",TCD!$B$1,"DT","CH","Bénéficiaire",$A127,DJ$6,DJ$5,"Mois (DateRDV)",DJ$7,"Années (DateRDV)",DJ$3,"Présence","Excusé"),3,""),"")</f>
        <v/>
      </c>
      <c r="DK127" s="166" t="str">
        <f>IFERROR(IF(GETPIVOTDATA("DateRDV",TCD!$B$1,"DT","CH","Bénéficiaire",$A127,DK$6,DK$5,"Mois (DateRDV)",DK$7,"Années (DateRDV)",DK$3,"Présence","Absent"),4,""),"")</f>
        <v/>
      </c>
      <c r="DL127" s="166" t="str">
        <f>IFERROR(IF(GETPIVOTDATA("DateRDV",TCD!$B$1,"DT","CH","Bénéficiaire",$A127,DL$6,DL$5,"Mois (DateRDV)",DL$7,"Années (DateRDV)",DL$3),1,""),"")</f>
        <v/>
      </c>
      <c r="DM127" s="166" t="str">
        <f>IFERROR(IF(GETPIVOTDATA("DateRDV",TCD!$B$1,"DT","CH","Bénéficiaire",$A127,DM$6,DM$5,"Mois (DateRDV)",DM$7,"Années (DateRDV)",DM$3),2,""),"")</f>
        <v/>
      </c>
      <c r="DN127" s="166" t="str">
        <f>IFERROR(IF(GETPIVOTDATA("DateRDV",TCD!$B$1,"DT","CH","Bénéficiaire",$A127,DN$6,DN$5,"Mois (DateRDV)",DN$7,"Années (DateRDV)",DN$3,"Présence","Excusé"),3,""),"")</f>
        <v/>
      </c>
      <c r="DO127" s="166" t="str">
        <f>IFERROR(IF(GETPIVOTDATA("DateRDV",TCD!$B$1,"DT","CH","Bénéficiaire",$A127,DO$6,DO$5,"Mois (DateRDV)",DO$7,"Années (DateRDV)",DO$3,"Présence","Absent"),4,""),"")</f>
        <v/>
      </c>
    </row>
    <row r="128" spans="2:119" x14ac:dyDescent="0.2">
      <c r="B128" s="169" t="str">
        <f>IFERROR(IF(INDEX(Data!P:P,MATCH(A128,Data!B:B,0))&lt;&gt;"",INDEX(Data!P:P,MATCH(A128,Data!B:B,0)),""),"")</f>
        <v/>
      </c>
      <c r="C128" s="169" t="str">
        <f>IFERROR(IF(INDEX(Data!O:O,MATCH(A128,Data!B:B,0))&lt;&gt;"",INDEX(Data!O:O,MATCH(A128,Data!B:B,0)),""),"")</f>
        <v/>
      </c>
      <c r="D128" s="169" t="str">
        <f>IFERROR(IF(INDEX(Data!J:J,MATCH(A128,Data!B:B,0))&lt;&gt;"",INDEX(Data!J:J,MATCH(A128,Data!B:B,0)),""),"")</f>
        <v/>
      </c>
      <c r="E128" s="169" t="str">
        <f>IFERROR(IF(INDEX(Data!M:M,MATCH(A128,Data!B:B,0))&lt;&gt;"",INDEX(Data!M:M,MATCH(A128,Data!B:B,0)),""),"")</f>
        <v/>
      </c>
      <c r="F128" s="169" t="str">
        <f>IFERROR(IF(INDEX(Data!N:N,MATCH(A128,Data!B:B,0))&lt;&gt;"",INDEX(Data!N:N,MATCH(A128,Data!B:B,0)),""),"")</f>
        <v/>
      </c>
      <c r="G128" s="170" t="str">
        <f>IFERROR(IF(INDEX(Data!K:K,MATCH(A128,Data!B:B,0))&lt;&gt;"",INDEX(Data!K:K,MATCH(A128,Data!B:B,0)),""),"")</f>
        <v/>
      </c>
      <c r="H128" s="170" t="str">
        <f>IFERROR(IF(INDEX(Data!L:L,MATCH(A128,Data!B:B,0))&lt;&gt;"",INDEX(Data!L:L,MATCH(A128,Data!B:B,0)),""),"")</f>
        <v/>
      </c>
      <c r="I128" s="170" t="str">
        <f>IFERROR(IF(INDEX(Data!C:C,MATCH(A128,Data!B:B,0))&lt;&gt;"",INDEX(Data!C:C,MATCH(A128,Data!B:B,0)),""),"")</f>
        <v/>
      </c>
      <c r="J128" s="170" t="str">
        <f>IFERROR(IF(INDEX(Data!D:D,MATCH(A128,Data!B:B,0))&lt;&gt;"",INDEX(Data!D:D,MATCH(A128,Data!B:B,0)),""),"")</f>
        <v/>
      </c>
      <c r="K128" s="171" t="str">
        <f>IFERROR(IF(INDEX(Data!H:H,MATCH(A128,Data!B:B,0))&lt;&gt;"",INDEX(Data!H:H,MATCH(A128,Data!B:B,0)),""),"")</f>
        <v/>
      </c>
      <c r="L128" s="166" t="str">
        <f>IFERROR(IF(GETPIVOTDATA("DateRDV",TCD!$B$1,"DT","CH","Bénéficiaire",$A128,L$6,L$5,"Mois (DateRDV)",L$7,"Années (DateRDV)",L$3),1,""),"")</f>
        <v/>
      </c>
      <c r="M128" s="166" t="str">
        <f>IFERROR(IF(GETPIVOTDATA("DateRDV",TCD!$B$1,"DT","CH","Bénéficiaire",$A128,M$6,M$5,"Mois (DateRDV)",M$7,"Années (DateRDV)",M$3),2,""),"")</f>
        <v/>
      </c>
      <c r="N128" s="166" t="str">
        <f>IFERROR(IF(GETPIVOTDATA("DateRDV",TCD!$B$1,"DT","CH","Bénéficiaire",$A128,N$6,N$5,"Mois (DateRDV)",N$7,"Années (DateRDV)",N$3,"Présence","Excusé"),3,""),"")</f>
        <v/>
      </c>
      <c r="O128" s="166" t="str">
        <f>IFERROR(IF(GETPIVOTDATA("DateRDV",TCD!$B$1,"DT","CH","Bénéficiaire",$A128,O$6,O$5,"Mois (DateRDV)",O$7,"Années (DateRDV)",O$3,"Présence","Absent"),4,""),"")</f>
        <v/>
      </c>
      <c r="P128" s="166" t="str">
        <f>IFERROR(IF(GETPIVOTDATA("DateRDV",TCD!$B$1,"DT","CH","Bénéficiaire",$A128,P$6,P$5,"Mois (DateRDV)",P$7,"Années (DateRDV)",P$3),1,""),"")</f>
        <v/>
      </c>
      <c r="Q128" s="166" t="str">
        <f>IFERROR(IF(GETPIVOTDATA("DateRDV",TCD!$B$1,"DT","CH","Bénéficiaire",$A128,Q$6,Q$5,"Mois (DateRDV)",Q$7,"Années (DateRDV)",Q$3),2,""),"")</f>
        <v/>
      </c>
      <c r="R128" s="166" t="str">
        <f>IFERROR(IF(GETPIVOTDATA("DateRDV",TCD!$B$1,"DT","CH","Bénéficiaire",$A128,R$6,R$5,"Mois (DateRDV)",R$7,"Années (DateRDV)",R$3,"Présence","Excusé"),3,""),"")</f>
        <v/>
      </c>
      <c r="S128" s="166" t="str">
        <f>IFERROR(IF(GETPIVOTDATA("DateRDV",TCD!$B$1,"DT","CH","Bénéficiaire",$A128,S$6,S$5,"Mois (DateRDV)",S$7,"Années (DateRDV)",S$3,"Présence","Absent"),4,""),"")</f>
        <v/>
      </c>
      <c r="T128" s="166" t="str">
        <f>IFERROR(IF(GETPIVOTDATA("DateRDV",TCD!$B$1,"DT","CH","Bénéficiaire",$A128,T$6,T$5,"Mois (DateRDV)",T$7,"Années (DateRDV)",T$3),1,""),"")</f>
        <v/>
      </c>
      <c r="U128" s="166" t="str">
        <f>IFERROR(IF(GETPIVOTDATA("DateRDV",TCD!$B$1,"DT","CH","Bénéficiaire",$A128,U$6,U$5,"Mois (DateRDV)",U$7,"Années (DateRDV)",U$3),2,""),"")</f>
        <v/>
      </c>
      <c r="V128" s="166" t="str">
        <f>IFERROR(IF(GETPIVOTDATA("DateRDV",TCD!$B$1,"DT","CH","Bénéficiaire",$A128,V$6,V$5,"Mois (DateRDV)",V$7,"Années (DateRDV)",V$3,"Présence","Excusé"),3,""),"")</f>
        <v/>
      </c>
      <c r="W128" s="166" t="str">
        <f>IFERROR(IF(GETPIVOTDATA("DateRDV",TCD!$B$1,"DT","CH","Bénéficiaire",$A128,W$6,W$5,"Mois (DateRDV)",W$7,"Années (DateRDV)",W$3,"Présence","Absent"),4,""),"")</f>
        <v/>
      </c>
      <c r="X128" s="166" t="str">
        <f>IFERROR(IF(GETPIVOTDATA("DateRDV",TCD!$B$1,"DT","CH","Bénéficiaire",$A128,X$6,X$5,"Mois (DateRDV)",X$7,"Années (DateRDV)",X$3),1,""),"")</f>
        <v/>
      </c>
      <c r="Y128" s="166" t="str">
        <f>IFERROR(IF(GETPIVOTDATA("DateRDV",TCD!$B$1,"DT","CH","Bénéficiaire",$A128,Y$6,Y$5,"Mois (DateRDV)",Y$7,"Années (DateRDV)",Y$3),2,""),"")</f>
        <v/>
      </c>
      <c r="Z128" s="166" t="str">
        <f>IFERROR(IF(GETPIVOTDATA("DateRDV",TCD!$B$1,"DT","CH","Bénéficiaire",$A128,Z$6,Z$5,"Mois (DateRDV)",Z$7,"Années (DateRDV)",Z$3,"Présence","Excusé"),3,""),"")</f>
        <v/>
      </c>
      <c r="AA128" s="166" t="str">
        <f>IFERROR(IF(GETPIVOTDATA("DateRDV",TCD!$B$1,"DT","CH","Bénéficiaire",$A128,AA$6,AA$5,"Mois (DateRDV)",AA$7,"Années (DateRDV)",AA$3,"Présence","Absent"),4,""),"")</f>
        <v/>
      </c>
      <c r="AB128" s="166" t="str">
        <f>IFERROR(IF(GETPIVOTDATA("DateRDV",TCD!$B$1,"DT","CH","Bénéficiaire",$A128,AB$6,AB$5,"Mois (DateRDV)",AB$7,"Années (DateRDV)",AB$3),1,""),"")</f>
        <v/>
      </c>
      <c r="AC128" s="166" t="str">
        <f>IFERROR(IF(GETPIVOTDATA("DateRDV",TCD!$B$1,"DT","CH","Bénéficiaire",$A128,AC$6,AC$5,"Mois (DateRDV)",AC$7,"Années (DateRDV)",AC$3),2,""),"")</f>
        <v/>
      </c>
      <c r="AD128" s="166" t="str">
        <f>IFERROR(IF(GETPIVOTDATA("DateRDV",TCD!$B$1,"DT","CH","Bénéficiaire",$A128,AD$6,AD$5,"Mois (DateRDV)",AD$7,"Années (DateRDV)",AD$3,"Présence","Excusé"),3,""),"")</f>
        <v/>
      </c>
      <c r="AE128" s="166" t="str">
        <f>IFERROR(IF(GETPIVOTDATA("DateRDV",TCD!$B$1,"DT","CH","Bénéficiaire",$A128,AE$6,AE$5,"Mois (DateRDV)",AE$7,"Années (DateRDV)",AE$3,"Présence","Absent"),4,""),"")</f>
        <v/>
      </c>
      <c r="AF128" s="166" t="str">
        <f>IFERROR(IF(GETPIVOTDATA("DateRDV",TCD!$B$1,"DT","CH","Bénéficiaire",$A128,AF$6,AF$5,"Mois (DateRDV)",AF$7,"Années (DateRDV)",AF$3),1,""),"")</f>
        <v/>
      </c>
      <c r="AG128" s="166" t="str">
        <f>IFERROR(IF(GETPIVOTDATA("DateRDV",TCD!$B$1,"DT","CH","Bénéficiaire",$A128,AG$6,AG$5,"Mois (DateRDV)",AG$7,"Années (DateRDV)",AG$3),2,""),"")</f>
        <v/>
      </c>
      <c r="AH128" s="166" t="str">
        <f>IFERROR(IF(GETPIVOTDATA("DateRDV",TCD!$B$1,"DT","CH","Bénéficiaire",$A128,AH$6,AH$5,"Mois (DateRDV)",AH$7,"Années (DateRDV)",AH$3,"Présence","Excusé"),3,""),"")</f>
        <v/>
      </c>
      <c r="AI128" s="166" t="str">
        <f>IFERROR(IF(GETPIVOTDATA("DateRDV",TCD!$B$1,"DT","CH","Bénéficiaire",$A128,AI$6,AI$5,"Mois (DateRDV)",AI$7,"Années (DateRDV)",AI$3,"Présence","Absent"),4,""),"")</f>
        <v/>
      </c>
      <c r="AJ128" s="166" t="str">
        <f>IFERROR(IF(GETPIVOTDATA("DateRDV",TCD!$B$1,"DT","CH","Bénéficiaire",$A128,AJ$6,AJ$5,"Mois (DateRDV)",AJ$7,"Années (DateRDV)",AJ$3),1,""),"")</f>
        <v/>
      </c>
      <c r="AK128" s="166" t="str">
        <f>IFERROR(IF(GETPIVOTDATA("DateRDV",TCD!$B$1,"DT","CH","Bénéficiaire",$A128,AK$6,AK$5,"Mois (DateRDV)",AK$7,"Années (DateRDV)",AK$3),2,""),"")</f>
        <v/>
      </c>
      <c r="AL128" s="166" t="str">
        <f>IFERROR(IF(GETPIVOTDATA("DateRDV",TCD!$B$1,"DT","CH","Bénéficiaire",$A128,AL$6,AL$5,"Mois (DateRDV)",AL$7,"Années (DateRDV)",AL$3,"Présence","Excusé"),3,""),"")</f>
        <v/>
      </c>
      <c r="AM128" s="166" t="str">
        <f>IFERROR(IF(GETPIVOTDATA("DateRDV",TCD!$B$1,"DT","CH","Bénéficiaire",$A128,AM$6,AM$5,"Mois (DateRDV)",AM$7,"Années (DateRDV)",AM$3,"Présence","Absent"),4,""),"")</f>
        <v/>
      </c>
      <c r="AN128" s="166" t="str">
        <f>IFERROR(IF(GETPIVOTDATA("DateRDV",TCD!$B$1,"DT","CH","Bénéficiaire",$A128,AN$6,AN$5,"Mois (DateRDV)",AN$7,"Années (DateRDV)",AN$3),1,""),"")</f>
        <v/>
      </c>
      <c r="AO128" s="166" t="str">
        <f>IFERROR(IF(GETPIVOTDATA("DateRDV",TCD!$B$1,"DT","CH","Bénéficiaire",$A128,AO$6,AO$5,"Mois (DateRDV)",AO$7,"Années (DateRDV)",AO$3),2,""),"")</f>
        <v/>
      </c>
      <c r="AP128" s="166" t="str">
        <f>IFERROR(IF(GETPIVOTDATA("DateRDV",TCD!$B$1,"DT","CH","Bénéficiaire",$A128,AP$6,AP$5,"Mois (DateRDV)",AP$7,"Années (DateRDV)",AP$3,"Présence","Excusé"),3,""),"")</f>
        <v/>
      </c>
      <c r="AQ128" s="166" t="str">
        <f>IFERROR(IF(GETPIVOTDATA("DateRDV",TCD!$B$1,"DT","CH","Bénéficiaire",$A128,AQ$6,AQ$5,"Mois (DateRDV)",AQ$7,"Années (DateRDV)",AQ$3,"Présence","Absent"),4,""),"")</f>
        <v/>
      </c>
      <c r="AR128" s="166" t="str">
        <f>IFERROR(IF(GETPIVOTDATA("DateRDV",TCD!$B$1,"DT","CH","Bénéficiaire",$A128,AR$6,AR$5,"Mois (DateRDV)",AR$7,"Années (DateRDV)",AR$3),1,""),"")</f>
        <v/>
      </c>
      <c r="AS128" s="166" t="str">
        <f>IFERROR(IF(GETPIVOTDATA("DateRDV",TCD!$B$1,"DT","CH","Bénéficiaire",$A128,AS$6,AS$5,"Mois (DateRDV)",AS$7,"Années (DateRDV)",AS$3),2,""),"")</f>
        <v/>
      </c>
      <c r="AT128" s="166" t="str">
        <f>IFERROR(IF(GETPIVOTDATA("DateRDV",TCD!$B$1,"DT","CH","Bénéficiaire",$A128,AT$6,AT$5,"Mois (DateRDV)",AT$7,"Années (DateRDV)",AT$3,"Présence","Excusé"),3,""),"")</f>
        <v/>
      </c>
      <c r="AU128" s="166" t="str">
        <f>IFERROR(IF(GETPIVOTDATA("DateRDV",TCD!$B$1,"DT","CH","Bénéficiaire",$A128,AU$6,AU$5,"Mois (DateRDV)",AU$7,"Années (DateRDV)",AU$3,"Présence","Absent"),4,""),"")</f>
        <v/>
      </c>
      <c r="AV128" s="166" t="str">
        <f>IFERROR(IF(GETPIVOTDATA("DateRDV",TCD!$B$1,"DT","CH","Bénéficiaire",$A128,AV$6,AV$5,"Mois (DateRDV)",AV$7,"Années (DateRDV)",AV$3),1,""),"")</f>
        <v/>
      </c>
      <c r="AW128" s="166" t="str">
        <f>IFERROR(IF(GETPIVOTDATA("DateRDV",TCD!$B$1,"DT","CH","Bénéficiaire",$A128,AW$6,AW$5,"Mois (DateRDV)",AW$7,"Années (DateRDV)",AW$3),2,""),"")</f>
        <v/>
      </c>
      <c r="AX128" s="166" t="str">
        <f>IFERROR(IF(GETPIVOTDATA("DateRDV",TCD!$B$1,"DT","CH","Bénéficiaire",$A128,AX$6,AX$5,"Mois (DateRDV)",AX$7,"Années (DateRDV)",AX$3,"Présence","Excusé"),3,""),"")</f>
        <v/>
      </c>
      <c r="AY128" s="166" t="str">
        <f>IFERROR(IF(GETPIVOTDATA("DateRDV",TCD!$B$1,"DT","CH","Bénéficiaire",$A128,AY$6,AY$5,"Mois (DateRDV)",AY$7,"Années (DateRDV)",AY$3,"Présence","Absent"),4,""),"")</f>
        <v/>
      </c>
      <c r="AZ128" s="166" t="str">
        <f>IFERROR(IF(GETPIVOTDATA("DateRDV",TCD!$B$1,"DT","CH","Bénéficiaire",$A128,AZ$6,AZ$5,"Mois (DateRDV)",AZ$7,"Années (DateRDV)",AZ$3),1,""),"")</f>
        <v/>
      </c>
      <c r="BA128" s="166" t="str">
        <f>IFERROR(IF(GETPIVOTDATA("DateRDV",TCD!$B$1,"DT","CH","Bénéficiaire",$A128,BA$6,BA$5,"Mois (DateRDV)",BA$7,"Années (DateRDV)",BA$3),2,""),"")</f>
        <v/>
      </c>
      <c r="BB128" s="166" t="str">
        <f>IFERROR(IF(GETPIVOTDATA("DateRDV",TCD!$B$1,"DT","CH","Bénéficiaire",$A128,BB$6,BB$5,"Mois (DateRDV)",BB$7,"Années (DateRDV)",BB$3,"Présence","Excusé"),3,""),"")</f>
        <v/>
      </c>
      <c r="BC128" s="166" t="str">
        <f>IFERROR(IF(GETPIVOTDATA("DateRDV",TCD!$B$1,"DT","CH","Bénéficiaire",$A128,BC$6,BC$5,"Mois (DateRDV)",BC$7,"Années (DateRDV)",BC$3,"Présence","Absent"),4,""),"")</f>
        <v/>
      </c>
      <c r="BD128" s="166" t="str">
        <f>IFERROR(IF(GETPIVOTDATA("DateRDV",TCD!$B$1,"DT","CH","Bénéficiaire",$A128,BD$6,BD$5,"Mois (DateRDV)",BD$7,"Années (DateRDV)",BD$3),1,""),"")</f>
        <v/>
      </c>
      <c r="BE128" s="166" t="str">
        <f>IFERROR(IF(GETPIVOTDATA("DateRDV",TCD!$B$1,"DT","CH","Bénéficiaire",$A128,BE$6,BE$5,"Mois (DateRDV)",BE$7,"Années (DateRDV)",BE$3),2,""),"")</f>
        <v/>
      </c>
      <c r="BF128" s="166" t="str">
        <f>IFERROR(IF(GETPIVOTDATA("DateRDV",TCD!$B$1,"DT","CH","Bénéficiaire",$A128,BF$6,BF$5,"Mois (DateRDV)",BF$7,"Années (DateRDV)",BF$3,"Présence","Excusé"),3,""),"")</f>
        <v/>
      </c>
      <c r="BG128" s="166" t="str">
        <f>IFERROR(IF(GETPIVOTDATA("DateRDV",TCD!$B$1,"DT","CH","Bénéficiaire",$A128,BG$6,BG$5,"Mois (DateRDV)",BG$7,"Années (DateRDV)",BG$3,"Présence","Absent"),4,""),"")</f>
        <v/>
      </c>
      <c r="BH128" s="166" t="str">
        <f>IFERROR(IF(GETPIVOTDATA("DateRDV",TCD!$B$1,"DT","CH","Bénéficiaire",$A128,BH$6,BH$5,"Mois (DateRDV)",BH$7,"Années (DateRDV)",BH$3),1,""),"")</f>
        <v/>
      </c>
      <c r="BI128" s="166" t="str">
        <f>IFERROR(IF(GETPIVOTDATA("DateRDV",TCD!$B$1,"DT","CH","Bénéficiaire",$A128,BI$6,BI$5,"Mois (DateRDV)",BI$7,"Années (DateRDV)",BI$3),2,""),"")</f>
        <v/>
      </c>
      <c r="BJ128" s="166" t="str">
        <f>IFERROR(IF(GETPIVOTDATA("DateRDV",TCD!$B$1,"DT","CH","Bénéficiaire",$A128,BJ$6,BJ$5,"Mois (DateRDV)",BJ$7,"Années (DateRDV)",BJ$3,"Présence","Excusé"),3,""),"")</f>
        <v/>
      </c>
      <c r="BK128" s="166" t="str">
        <f>IFERROR(IF(GETPIVOTDATA("DateRDV",TCD!$B$1,"DT","CH","Bénéficiaire",$A128,BK$6,BK$5,"Mois (DateRDV)",BK$7,"Années (DateRDV)",BK$3,"Présence","Absent"),4,""),"")</f>
        <v/>
      </c>
      <c r="BL128" s="166" t="str">
        <f>IFERROR(IF(GETPIVOTDATA("DateRDV",TCD!$B$1,"DT","CH","Bénéficiaire",$A128,BL$6,BL$5,"Mois (DateRDV)",BL$7,"Années (DateRDV)",BL$3),1,""),"")</f>
        <v/>
      </c>
      <c r="BM128" s="166" t="str">
        <f>IFERROR(IF(GETPIVOTDATA("DateRDV",TCD!$B$1,"DT","CH","Bénéficiaire",$A128,BM$6,BM$5,"Mois (DateRDV)",BM$7,"Années (DateRDV)",BM$3),2,""),"")</f>
        <v/>
      </c>
      <c r="BN128" s="166" t="str">
        <f>IFERROR(IF(GETPIVOTDATA("DateRDV",TCD!$B$1,"DT","CH","Bénéficiaire",$A128,BN$6,BN$5,"Mois (DateRDV)",BN$7,"Années (DateRDV)",BN$3,"Présence","Excusé"),3,""),"")</f>
        <v/>
      </c>
      <c r="BO128" s="166" t="str">
        <f>IFERROR(IF(GETPIVOTDATA("DateRDV",TCD!$B$1,"DT","CH","Bénéficiaire",$A128,BO$6,BO$5,"Mois (DateRDV)",BO$7,"Années (DateRDV)",BO$3,"Présence","Absent"),4,""),"")</f>
        <v/>
      </c>
      <c r="BP128" s="166" t="str">
        <f>IFERROR(IF(GETPIVOTDATA("DateRDV",TCD!$B$1,"DT","CH","Bénéficiaire",$A128,BP$6,BP$5,"Mois (DateRDV)",BP$7,"Années (DateRDV)",BP$3),1,""),"")</f>
        <v/>
      </c>
      <c r="BQ128" s="166" t="str">
        <f>IFERROR(IF(GETPIVOTDATA("DateRDV",TCD!$B$1,"DT","CH","Bénéficiaire",$A128,BQ$6,BQ$5,"Mois (DateRDV)",BQ$7,"Années (DateRDV)",BQ$3),2,""),"")</f>
        <v/>
      </c>
      <c r="BR128" s="166" t="str">
        <f>IFERROR(IF(GETPIVOTDATA("DateRDV",TCD!$B$1,"DT","CH","Bénéficiaire",$A128,BR$6,BR$5,"Mois (DateRDV)",BR$7,"Années (DateRDV)",BR$3,"Présence","Excusé"),3,""),"")</f>
        <v/>
      </c>
      <c r="BS128" s="166" t="str">
        <f>IFERROR(IF(GETPIVOTDATA("DateRDV",TCD!$B$1,"DT","CH","Bénéficiaire",$A128,BS$6,BS$5,"Mois (DateRDV)",BS$7,"Années (DateRDV)",BS$3,"Présence","Absent"),4,""),"")</f>
        <v/>
      </c>
      <c r="BT128" s="166" t="str">
        <f>IFERROR(IF(GETPIVOTDATA("DateRDV",TCD!$B$1,"DT","CH","Bénéficiaire",$A128,BT$6,BT$5,"Mois (DateRDV)",BT$7,"Années (DateRDV)",BT$3),1,""),"")</f>
        <v/>
      </c>
      <c r="BU128" s="166" t="str">
        <f>IFERROR(IF(GETPIVOTDATA("DateRDV",TCD!$B$1,"DT","CH","Bénéficiaire",$A128,BU$6,BU$5,"Mois (DateRDV)",BU$7,"Années (DateRDV)",BU$3),2,""),"")</f>
        <v/>
      </c>
      <c r="BV128" s="166" t="str">
        <f>IFERROR(IF(GETPIVOTDATA("DateRDV",TCD!$B$1,"DT","CH","Bénéficiaire",$A128,BV$6,BV$5,"Mois (DateRDV)",BV$7,"Années (DateRDV)",BV$3,"Présence","Excusé"),3,""),"")</f>
        <v/>
      </c>
      <c r="BW128" s="166" t="str">
        <f>IFERROR(IF(GETPIVOTDATA("DateRDV",TCD!$B$1,"DT","CH","Bénéficiaire",$A128,BW$6,BW$5,"Mois (DateRDV)",BW$7,"Années (DateRDV)",BW$3,"Présence","Absent"),4,""),"")</f>
        <v/>
      </c>
      <c r="BX128" s="166" t="str">
        <f>IFERROR(IF(GETPIVOTDATA("DateRDV",TCD!$B$1,"DT","CH","Bénéficiaire",$A128,BX$6,BX$5,"Mois (DateRDV)",BX$7,"Années (DateRDV)",BX$3),1,""),"")</f>
        <v/>
      </c>
      <c r="BY128" s="166" t="str">
        <f>IFERROR(IF(GETPIVOTDATA("DateRDV",TCD!$B$1,"DT","CH","Bénéficiaire",$A128,BY$6,BY$5,"Mois (DateRDV)",BY$7,"Années (DateRDV)",BY$3),2,""),"")</f>
        <v/>
      </c>
      <c r="BZ128" s="166" t="str">
        <f>IFERROR(IF(GETPIVOTDATA("DateRDV",TCD!$B$1,"DT","CH","Bénéficiaire",$A128,BZ$6,BZ$5,"Mois (DateRDV)",BZ$7,"Années (DateRDV)",BZ$3,"Présence","Excusé"),3,""),"")</f>
        <v/>
      </c>
      <c r="CA128" s="166" t="str">
        <f>IFERROR(IF(GETPIVOTDATA("DateRDV",TCD!$B$1,"DT","CH","Bénéficiaire",$A128,CA$6,CA$5,"Mois (DateRDV)",CA$7,"Années (DateRDV)",CA$3,"Présence","Absent"),4,""),"")</f>
        <v/>
      </c>
      <c r="CB128" s="166" t="str">
        <f>IFERROR(IF(GETPIVOTDATA("DateRDV",TCD!$B$1,"DT","CH","Bénéficiaire",$A128,CB$6,CB$5,"Mois (DateRDV)",CB$7,"Années (DateRDV)",CB$3),1,""),"")</f>
        <v/>
      </c>
      <c r="CC128" s="166" t="str">
        <f>IFERROR(IF(GETPIVOTDATA("DateRDV",TCD!$B$1,"DT","CH","Bénéficiaire",$A128,CC$6,CC$5,"Mois (DateRDV)",CC$7,"Années (DateRDV)",CC$3),2,""),"")</f>
        <v/>
      </c>
      <c r="CD128" s="166" t="str">
        <f>IFERROR(IF(GETPIVOTDATA("DateRDV",TCD!$B$1,"DT","CH","Bénéficiaire",$A128,CD$6,CD$5,"Mois (DateRDV)",CD$7,"Années (DateRDV)",CD$3,"Présence","Excusé"),3,""),"")</f>
        <v/>
      </c>
      <c r="CE128" s="166" t="str">
        <f>IFERROR(IF(GETPIVOTDATA("DateRDV",TCD!$B$1,"DT","CH","Bénéficiaire",$A128,CE$6,CE$5,"Mois (DateRDV)",CE$7,"Années (DateRDV)",CE$3,"Présence","Absent"),4,""),"")</f>
        <v/>
      </c>
      <c r="CF128" s="166" t="str">
        <f>IFERROR(IF(GETPIVOTDATA("DateRDV",TCD!$B$1,"DT","CH","Bénéficiaire",$A128,CF$6,CF$5,"Mois (DateRDV)",CF$7,"Années (DateRDV)",CF$3),1,""),"")</f>
        <v/>
      </c>
      <c r="CG128" s="166" t="str">
        <f>IFERROR(IF(GETPIVOTDATA("DateRDV",TCD!$B$1,"DT","CH","Bénéficiaire",$A128,CG$6,CG$5,"Mois (DateRDV)",CG$7,"Années (DateRDV)",CG$3),2,""),"")</f>
        <v/>
      </c>
      <c r="CH128" s="166" t="str">
        <f>IFERROR(IF(GETPIVOTDATA("DateRDV",TCD!$B$1,"DT","CH","Bénéficiaire",$A128,CH$6,CH$5,"Mois (DateRDV)",CH$7,"Années (DateRDV)",CH$3,"Présence","Excusé"),3,""),"")</f>
        <v/>
      </c>
      <c r="CI128" s="166" t="str">
        <f>IFERROR(IF(GETPIVOTDATA("DateRDV",TCD!$B$1,"DT","CH","Bénéficiaire",$A128,CI$6,CI$5,"Mois (DateRDV)",CI$7,"Années (DateRDV)",CI$3,"Présence","Absent"),4,""),"")</f>
        <v/>
      </c>
      <c r="CJ128" s="166" t="str">
        <f>IFERROR(IF(GETPIVOTDATA("DateRDV",TCD!$B$1,"DT","CH","Bénéficiaire",$A128,CJ$6,CJ$5,"Mois (DateRDV)",CJ$7,"Années (DateRDV)",CJ$3),1,""),"")</f>
        <v/>
      </c>
      <c r="CK128" s="166" t="str">
        <f>IFERROR(IF(GETPIVOTDATA("DateRDV",TCD!$B$1,"DT","CH","Bénéficiaire",$A128,CK$6,CK$5,"Mois (DateRDV)",CK$7,"Années (DateRDV)",CK$3),2,""),"")</f>
        <v/>
      </c>
      <c r="CL128" s="166" t="str">
        <f>IFERROR(IF(GETPIVOTDATA("DateRDV",TCD!$B$1,"DT","CH","Bénéficiaire",$A128,CL$6,CL$5,"Mois (DateRDV)",CL$7,"Années (DateRDV)",CL$3,"Présence","Excusé"),3,""),"")</f>
        <v/>
      </c>
      <c r="CM128" s="166" t="str">
        <f>IFERROR(IF(GETPIVOTDATA("DateRDV",TCD!$B$1,"DT","CH","Bénéficiaire",$A128,CM$6,CM$5,"Mois (DateRDV)",CM$7,"Années (DateRDV)",CM$3,"Présence","Absent"),4,""),"")</f>
        <v/>
      </c>
      <c r="CN128" s="166" t="str">
        <f>IFERROR(IF(GETPIVOTDATA("DateRDV",TCD!$B$1,"DT","CH","Bénéficiaire",$A128,CN$6,CN$5,"Mois (DateRDV)",CN$7,"Années (DateRDV)",CN$3),1,""),"")</f>
        <v/>
      </c>
      <c r="CO128" s="166" t="str">
        <f>IFERROR(IF(GETPIVOTDATA("DateRDV",TCD!$B$1,"DT","CH","Bénéficiaire",$A128,CO$6,CO$5,"Mois (DateRDV)",CO$7,"Années (DateRDV)",CO$3),2,""),"")</f>
        <v/>
      </c>
      <c r="CP128" s="166" t="str">
        <f>IFERROR(IF(GETPIVOTDATA("DateRDV",TCD!$B$1,"DT","CH","Bénéficiaire",$A128,CP$6,CP$5,"Mois (DateRDV)",CP$7,"Années (DateRDV)",CP$3,"Présence","Excusé"),3,""),"")</f>
        <v/>
      </c>
      <c r="CQ128" s="166" t="str">
        <f>IFERROR(IF(GETPIVOTDATA("DateRDV",TCD!$B$1,"DT","CH","Bénéficiaire",$A128,CQ$6,CQ$5,"Mois (DateRDV)",CQ$7,"Années (DateRDV)",CQ$3,"Présence","Absent"),4,""),"")</f>
        <v/>
      </c>
      <c r="CR128" s="166" t="str">
        <f>IFERROR(IF(GETPIVOTDATA("DateRDV",TCD!$B$1,"DT","CH","Bénéficiaire",$A128,CR$6,CR$5,"Mois (DateRDV)",CR$7,"Années (DateRDV)",CR$3),1,""),"")</f>
        <v/>
      </c>
      <c r="CS128" s="166" t="str">
        <f>IFERROR(IF(GETPIVOTDATA("DateRDV",TCD!$B$1,"DT","CH","Bénéficiaire",$A128,CS$6,CS$5,"Mois (DateRDV)",CS$7,"Années (DateRDV)",CS$3),2,""),"")</f>
        <v/>
      </c>
      <c r="CT128" s="166" t="str">
        <f>IFERROR(IF(GETPIVOTDATA("DateRDV",TCD!$B$1,"DT","CH","Bénéficiaire",$A128,CT$6,CT$5,"Mois (DateRDV)",CT$7,"Années (DateRDV)",CT$3,"Présence","Excusé"),3,""),"")</f>
        <v/>
      </c>
      <c r="CU128" s="166" t="str">
        <f>IFERROR(IF(GETPIVOTDATA("DateRDV",TCD!$B$1,"DT","CH","Bénéficiaire",$A128,CU$6,CU$5,"Mois (DateRDV)",CU$7,"Années (DateRDV)",CU$3,"Présence","Absent"),4,""),"")</f>
        <v/>
      </c>
      <c r="CV128" s="166" t="str">
        <f>IFERROR(IF(GETPIVOTDATA("DateRDV",TCD!$B$1,"DT","CH","Bénéficiaire",$A128,CV$6,CV$5,"Mois (DateRDV)",CV$7,"Années (DateRDV)",CV$3),1,""),"")</f>
        <v/>
      </c>
      <c r="CW128" s="166" t="str">
        <f>IFERROR(IF(GETPIVOTDATA("DateRDV",TCD!$B$1,"DT","CH","Bénéficiaire",$A128,CW$6,CW$5,"Mois (DateRDV)",CW$7,"Années (DateRDV)",CW$3),2,""),"")</f>
        <v/>
      </c>
      <c r="CX128" s="166" t="str">
        <f>IFERROR(IF(GETPIVOTDATA("DateRDV",TCD!$B$1,"DT","CH","Bénéficiaire",$A128,CX$6,CX$5,"Mois (DateRDV)",CX$7,"Années (DateRDV)",CX$3,"Présence","Excusé"),3,""),"")</f>
        <v/>
      </c>
      <c r="CY128" s="166" t="str">
        <f>IFERROR(IF(GETPIVOTDATA("DateRDV",TCD!$B$1,"DT","CH","Bénéficiaire",$A128,CY$6,CY$5,"Mois (DateRDV)",CY$7,"Années (DateRDV)",CY$3,"Présence","Absent"),4,""),"")</f>
        <v/>
      </c>
      <c r="CZ128" s="166" t="str">
        <f>IFERROR(IF(GETPIVOTDATA("DateRDV",TCD!$B$1,"DT","CH","Bénéficiaire",$A128,CZ$6,CZ$5,"Mois (DateRDV)",CZ$7,"Années (DateRDV)",CZ$3),1,""),"")</f>
        <v/>
      </c>
      <c r="DA128" s="166" t="str">
        <f>IFERROR(IF(GETPIVOTDATA("DateRDV",TCD!$B$1,"DT","CH","Bénéficiaire",$A128,DA$6,DA$5,"Mois (DateRDV)",DA$7,"Années (DateRDV)",DA$3),2,""),"")</f>
        <v/>
      </c>
      <c r="DB128" s="166" t="str">
        <f>IFERROR(IF(GETPIVOTDATA("DateRDV",TCD!$B$1,"DT","CH","Bénéficiaire",$A128,DB$6,DB$5,"Mois (DateRDV)",DB$7,"Années (DateRDV)",DB$3,"Présence","Excusé"),3,""),"")</f>
        <v/>
      </c>
      <c r="DC128" s="166" t="str">
        <f>IFERROR(IF(GETPIVOTDATA("DateRDV",TCD!$B$1,"DT","CH","Bénéficiaire",$A128,DC$6,DC$5,"Mois (DateRDV)",DC$7,"Années (DateRDV)",DC$3,"Présence","Absent"),4,""),"")</f>
        <v/>
      </c>
      <c r="DD128" s="166" t="str">
        <f>IFERROR(IF(GETPIVOTDATA("DateRDV",TCD!$B$1,"DT","CH","Bénéficiaire",$A128,DD$6,DD$5,"Mois (DateRDV)",DD$7,"Années (DateRDV)",DD$3),1,""),"")</f>
        <v/>
      </c>
      <c r="DE128" s="166" t="str">
        <f>IFERROR(IF(GETPIVOTDATA("DateRDV",TCD!$B$1,"DT","CH","Bénéficiaire",$A128,DE$6,DE$5,"Mois (DateRDV)",DE$7,"Années (DateRDV)",DE$3),2,""),"")</f>
        <v/>
      </c>
      <c r="DF128" s="166" t="str">
        <f>IFERROR(IF(GETPIVOTDATA("DateRDV",TCD!$B$1,"DT","CH","Bénéficiaire",$A128,DF$6,DF$5,"Mois (DateRDV)",DF$7,"Années (DateRDV)",DF$3,"Présence","Excusé"),3,""),"")</f>
        <v/>
      </c>
      <c r="DG128" s="166" t="str">
        <f>IFERROR(IF(GETPIVOTDATA("DateRDV",TCD!$B$1,"DT","CH","Bénéficiaire",$A128,DG$6,DG$5,"Mois (DateRDV)",DG$7,"Années (DateRDV)",DG$3,"Présence","Absent"),4,""),"")</f>
        <v/>
      </c>
      <c r="DH128" s="166" t="str">
        <f>IFERROR(IF(GETPIVOTDATA("DateRDV",TCD!$B$1,"DT","CH","Bénéficiaire",$A128,DH$6,DH$5,"Mois (DateRDV)",DH$7,"Années (DateRDV)",DH$3),1,""),"")</f>
        <v/>
      </c>
      <c r="DI128" s="166" t="str">
        <f>IFERROR(IF(GETPIVOTDATA("DateRDV",TCD!$B$1,"DT","CH","Bénéficiaire",$A128,DI$6,DI$5,"Mois (DateRDV)",DI$7,"Années (DateRDV)",DI$3),2,""),"")</f>
        <v/>
      </c>
      <c r="DJ128" s="166" t="str">
        <f>IFERROR(IF(GETPIVOTDATA("DateRDV",TCD!$B$1,"DT","CH","Bénéficiaire",$A128,DJ$6,DJ$5,"Mois (DateRDV)",DJ$7,"Années (DateRDV)",DJ$3,"Présence","Excusé"),3,""),"")</f>
        <v/>
      </c>
      <c r="DK128" s="166" t="str">
        <f>IFERROR(IF(GETPIVOTDATA("DateRDV",TCD!$B$1,"DT","CH","Bénéficiaire",$A128,DK$6,DK$5,"Mois (DateRDV)",DK$7,"Années (DateRDV)",DK$3,"Présence","Absent"),4,""),"")</f>
        <v/>
      </c>
      <c r="DL128" s="166" t="str">
        <f>IFERROR(IF(GETPIVOTDATA("DateRDV",TCD!$B$1,"DT","CH","Bénéficiaire",$A128,DL$6,DL$5,"Mois (DateRDV)",DL$7,"Années (DateRDV)",DL$3),1,""),"")</f>
        <v/>
      </c>
      <c r="DM128" s="166" t="str">
        <f>IFERROR(IF(GETPIVOTDATA("DateRDV",TCD!$B$1,"DT","CH","Bénéficiaire",$A128,DM$6,DM$5,"Mois (DateRDV)",DM$7,"Années (DateRDV)",DM$3),2,""),"")</f>
        <v/>
      </c>
      <c r="DN128" s="166" t="str">
        <f>IFERROR(IF(GETPIVOTDATA("DateRDV",TCD!$B$1,"DT","CH","Bénéficiaire",$A128,DN$6,DN$5,"Mois (DateRDV)",DN$7,"Années (DateRDV)",DN$3,"Présence","Excusé"),3,""),"")</f>
        <v/>
      </c>
      <c r="DO128" s="166" t="str">
        <f>IFERROR(IF(GETPIVOTDATA("DateRDV",TCD!$B$1,"DT","CH","Bénéficiaire",$A128,DO$6,DO$5,"Mois (DateRDV)",DO$7,"Années (DateRDV)",DO$3,"Présence","Absent"),4,""),"")</f>
        <v/>
      </c>
    </row>
    <row r="129" spans="2:119" x14ac:dyDescent="0.2">
      <c r="B129" s="169" t="str">
        <f>IFERROR(IF(INDEX(Data!P:P,MATCH(A129,Data!B:B,0))&lt;&gt;"",INDEX(Data!P:P,MATCH(A129,Data!B:B,0)),""),"")</f>
        <v/>
      </c>
      <c r="C129" s="169" t="str">
        <f>IFERROR(IF(INDEX(Data!O:O,MATCH(A129,Data!B:B,0))&lt;&gt;"",INDEX(Data!O:O,MATCH(A129,Data!B:B,0)),""),"")</f>
        <v/>
      </c>
      <c r="D129" s="169" t="str">
        <f>IFERROR(IF(INDEX(Data!J:J,MATCH(A129,Data!B:B,0))&lt;&gt;"",INDEX(Data!J:J,MATCH(A129,Data!B:B,0)),""),"")</f>
        <v/>
      </c>
      <c r="E129" s="169" t="str">
        <f>IFERROR(IF(INDEX(Data!M:M,MATCH(A129,Data!B:B,0))&lt;&gt;"",INDEX(Data!M:M,MATCH(A129,Data!B:B,0)),""),"")</f>
        <v/>
      </c>
      <c r="F129" s="169" t="str">
        <f>IFERROR(IF(INDEX(Data!N:N,MATCH(A129,Data!B:B,0))&lt;&gt;"",INDEX(Data!N:N,MATCH(A129,Data!B:B,0)),""),"")</f>
        <v/>
      </c>
      <c r="G129" s="170" t="str">
        <f>IFERROR(IF(INDEX(Data!K:K,MATCH(A129,Data!B:B,0))&lt;&gt;"",INDEX(Data!K:K,MATCH(A129,Data!B:B,0)),""),"")</f>
        <v/>
      </c>
      <c r="H129" s="170" t="str">
        <f>IFERROR(IF(INDEX(Data!L:L,MATCH(A129,Data!B:B,0))&lt;&gt;"",INDEX(Data!L:L,MATCH(A129,Data!B:B,0)),""),"")</f>
        <v/>
      </c>
      <c r="I129" s="170" t="str">
        <f>IFERROR(IF(INDEX(Data!C:C,MATCH(A129,Data!B:B,0))&lt;&gt;"",INDEX(Data!C:C,MATCH(A129,Data!B:B,0)),""),"")</f>
        <v/>
      </c>
      <c r="J129" s="170" t="str">
        <f>IFERROR(IF(INDEX(Data!D:D,MATCH(A129,Data!B:B,0))&lt;&gt;"",INDEX(Data!D:D,MATCH(A129,Data!B:B,0)),""),"")</f>
        <v/>
      </c>
      <c r="K129" s="171" t="str">
        <f>IFERROR(IF(INDEX(Data!H:H,MATCH(A129,Data!B:B,0))&lt;&gt;"",INDEX(Data!H:H,MATCH(A129,Data!B:B,0)),""),"")</f>
        <v/>
      </c>
      <c r="L129" s="166" t="str">
        <f>IFERROR(IF(GETPIVOTDATA("DateRDV",TCD!$B$1,"DT","CH","Bénéficiaire",$A129,L$6,L$5,"Mois (DateRDV)",L$7,"Années (DateRDV)",L$3),1,""),"")</f>
        <v/>
      </c>
      <c r="M129" s="166" t="str">
        <f>IFERROR(IF(GETPIVOTDATA("DateRDV",TCD!$B$1,"DT","CH","Bénéficiaire",$A129,M$6,M$5,"Mois (DateRDV)",M$7,"Années (DateRDV)",M$3),2,""),"")</f>
        <v/>
      </c>
      <c r="N129" s="166" t="str">
        <f>IFERROR(IF(GETPIVOTDATA("DateRDV",TCD!$B$1,"DT","CH","Bénéficiaire",$A129,N$6,N$5,"Mois (DateRDV)",N$7,"Années (DateRDV)",N$3,"Présence","Excusé"),3,""),"")</f>
        <v/>
      </c>
      <c r="O129" s="166" t="str">
        <f>IFERROR(IF(GETPIVOTDATA("DateRDV",TCD!$B$1,"DT","CH","Bénéficiaire",$A129,O$6,O$5,"Mois (DateRDV)",O$7,"Années (DateRDV)",O$3,"Présence","Absent"),4,""),"")</f>
        <v/>
      </c>
      <c r="P129" s="166" t="str">
        <f>IFERROR(IF(GETPIVOTDATA("DateRDV",TCD!$B$1,"DT","CH","Bénéficiaire",$A129,P$6,P$5,"Mois (DateRDV)",P$7,"Années (DateRDV)",P$3),1,""),"")</f>
        <v/>
      </c>
      <c r="Q129" s="166" t="str">
        <f>IFERROR(IF(GETPIVOTDATA("DateRDV",TCD!$B$1,"DT","CH","Bénéficiaire",$A129,Q$6,Q$5,"Mois (DateRDV)",Q$7,"Années (DateRDV)",Q$3),2,""),"")</f>
        <v/>
      </c>
      <c r="R129" s="166" t="str">
        <f>IFERROR(IF(GETPIVOTDATA("DateRDV",TCD!$B$1,"DT","CH","Bénéficiaire",$A129,R$6,R$5,"Mois (DateRDV)",R$7,"Années (DateRDV)",R$3,"Présence","Excusé"),3,""),"")</f>
        <v/>
      </c>
      <c r="S129" s="166" t="str">
        <f>IFERROR(IF(GETPIVOTDATA("DateRDV",TCD!$B$1,"DT","CH","Bénéficiaire",$A129,S$6,S$5,"Mois (DateRDV)",S$7,"Années (DateRDV)",S$3,"Présence","Absent"),4,""),"")</f>
        <v/>
      </c>
      <c r="T129" s="166" t="str">
        <f>IFERROR(IF(GETPIVOTDATA("DateRDV",TCD!$B$1,"DT","CH","Bénéficiaire",$A129,T$6,T$5,"Mois (DateRDV)",T$7,"Années (DateRDV)",T$3),1,""),"")</f>
        <v/>
      </c>
      <c r="U129" s="166" t="str">
        <f>IFERROR(IF(GETPIVOTDATA("DateRDV",TCD!$B$1,"DT","CH","Bénéficiaire",$A129,U$6,U$5,"Mois (DateRDV)",U$7,"Années (DateRDV)",U$3),2,""),"")</f>
        <v/>
      </c>
      <c r="V129" s="166" t="str">
        <f>IFERROR(IF(GETPIVOTDATA("DateRDV",TCD!$B$1,"DT","CH","Bénéficiaire",$A129,V$6,V$5,"Mois (DateRDV)",V$7,"Années (DateRDV)",V$3,"Présence","Excusé"),3,""),"")</f>
        <v/>
      </c>
      <c r="W129" s="166" t="str">
        <f>IFERROR(IF(GETPIVOTDATA("DateRDV",TCD!$B$1,"DT","CH","Bénéficiaire",$A129,W$6,W$5,"Mois (DateRDV)",W$7,"Années (DateRDV)",W$3,"Présence","Absent"),4,""),"")</f>
        <v/>
      </c>
      <c r="X129" s="166" t="str">
        <f>IFERROR(IF(GETPIVOTDATA("DateRDV",TCD!$B$1,"DT","CH","Bénéficiaire",$A129,X$6,X$5,"Mois (DateRDV)",X$7,"Années (DateRDV)",X$3),1,""),"")</f>
        <v/>
      </c>
      <c r="Y129" s="166" t="str">
        <f>IFERROR(IF(GETPIVOTDATA("DateRDV",TCD!$B$1,"DT","CH","Bénéficiaire",$A129,Y$6,Y$5,"Mois (DateRDV)",Y$7,"Années (DateRDV)",Y$3),2,""),"")</f>
        <v/>
      </c>
      <c r="Z129" s="166" t="str">
        <f>IFERROR(IF(GETPIVOTDATA("DateRDV",TCD!$B$1,"DT","CH","Bénéficiaire",$A129,Z$6,Z$5,"Mois (DateRDV)",Z$7,"Années (DateRDV)",Z$3,"Présence","Excusé"),3,""),"")</f>
        <v/>
      </c>
      <c r="AA129" s="166" t="str">
        <f>IFERROR(IF(GETPIVOTDATA("DateRDV",TCD!$B$1,"DT","CH","Bénéficiaire",$A129,AA$6,AA$5,"Mois (DateRDV)",AA$7,"Années (DateRDV)",AA$3,"Présence","Absent"),4,""),"")</f>
        <v/>
      </c>
      <c r="AB129" s="166" t="str">
        <f>IFERROR(IF(GETPIVOTDATA("DateRDV",TCD!$B$1,"DT","CH","Bénéficiaire",$A129,AB$6,AB$5,"Mois (DateRDV)",AB$7,"Années (DateRDV)",AB$3),1,""),"")</f>
        <v/>
      </c>
      <c r="AC129" s="166" t="str">
        <f>IFERROR(IF(GETPIVOTDATA("DateRDV",TCD!$B$1,"DT","CH","Bénéficiaire",$A129,AC$6,AC$5,"Mois (DateRDV)",AC$7,"Années (DateRDV)",AC$3),2,""),"")</f>
        <v/>
      </c>
      <c r="AD129" s="166" t="str">
        <f>IFERROR(IF(GETPIVOTDATA("DateRDV",TCD!$B$1,"DT","CH","Bénéficiaire",$A129,AD$6,AD$5,"Mois (DateRDV)",AD$7,"Années (DateRDV)",AD$3,"Présence","Excusé"),3,""),"")</f>
        <v/>
      </c>
      <c r="AE129" s="166" t="str">
        <f>IFERROR(IF(GETPIVOTDATA("DateRDV",TCD!$B$1,"DT","CH","Bénéficiaire",$A129,AE$6,AE$5,"Mois (DateRDV)",AE$7,"Années (DateRDV)",AE$3,"Présence","Absent"),4,""),"")</f>
        <v/>
      </c>
      <c r="AF129" s="166" t="str">
        <f>IFERROR(IF(GETPIVOTDATA("DateRDV",TCD!$B$1,"DT","CH","Bénéficiaire",$A129,AF$6,AF$5,"Mois (DateRDV)",AF$7,"Années (DateRDV)",AF$3),1,""),"")</f>
        <v/>
      </c>
      <c r="AG129" s="166" t="str">
        <f>IFERROR(IF(GETPIVOTDATA("DateRDV",TCD!$B$1,"DT","CH","Bénéficiaire",$A129,AG$6,AG$5,"Mois (DateRDV)",AG$7,"Années (DateRDV)",AG$3),2,""),"")</f>
        <v/>
      </c>
      <c r="AH129" s="166" t="str">
        <f>IFERROR(IF(GETPIVOTDATA("DateRDV",TCD!$B$1,"DT","CH","Bénéficiaire",$A129,AH$6,AH$5,"Mois (DateRDV)",AH$7,"Années (DateRDV)",AH$3,"Présence","Excusé"),3,""),"")</f>
        <v/>
      </c>
      <c r="AI129" s="166" t="str">
        <f>IFERROR(IF(GETPIVOTDATA("DateRDV",TCD!$B$1,"DT","CH","Bénéficiaire",$A129,AI$6,AI$5,"Mois (DateRDV)",AI$7,"Années (DateRDV)",AI$3,"Présence","Absent"),4,""),"")</f>
        <v/>
      </c>
      <c r="AJ129" s="166" t="str">
        <f>IFERROR(IF(GETPIVOTDATA("DateRDV",TCD!$B$1,"DT","CH","Bénéficiaire",$A129,AJ$6,AJ$5,"Mois (DateRDV)",AJ$7,"Années (DateRDV)",AJ$3),1,""),"")</f>
        <v/>
      </c>
      <c r="AK129" s="166" t="str">
        <f>IFERROR(IF(GETPIVOTDATA("DateRDV",TCD!$B$1,"DT","CH","Bénéficiaire",$A129,AK$6,AK$5,"Mois (DateRDV)",AK$7,"Années (DateRDV)",AK$3),2,""),"")</f>
        <v/>
      </c>
      <c r="AL129" s="166" t="str">
        <f>IFERROR(IF(GETPIVOTDATA("DateRDV",TCD!$B$1,"DT","CH","Bénéficiaire",$A129,AL$6,AL$5,"Mois (DateRDV)",AL$7,"Années (DateRDV)",AL$3,"Présence","Excusé"),3,""),"")</f>
        <v/>
      </c>
      <c r="AM129" s="166" t="str">
        <f>IFERROR(IF(GETPIVOTDATA("DateRDV",TCD!$B$1,"DT","CH","Bénéficiaire",$A129,AM$6,AM$5,"Mois (DateRDV)",AM$7,"Années (DateRDV)",AM$3,"Présence","Absent"),4,""),"")</f>
        <v/>
      </c>
      <c r="AN129" s="166" t="str">
        <f>IFERROR(IF(GETPIVOTDATA("DateRDV",TCD!$B$1,"DT","CH","Bénéficiaire",$A129,AN$6,AN$5,"Mois (DateRDV)",AN$7,"Années (DateRDV)",AN$3),1,""),"")</f>
        <v/>
      </c>
      <c r="AO129" s="166" t="str">
        <f>IFERROR(IF(GETPIVOTDATA("DateRDV",TCD!$B$1,"DT","CH","Bénéficiaire",$A129,AO$6,AO$5,"Mois (DateRDV)",AO$7,"Années (DateRDV)",AO$3),2,""),"")</f>
        <v/>
      </c>
      <c r="AP129" s="166" t="str">
        <f>IFERROR(IF(GETPIVOTDATA("DateRDV",TCD!$B$1,"DT","CH","Bénéficiaire",$A129,AP$6,AP$5,"Mois (DateRDV)",AP$7,"Années (DateRDV)",AP$3,"Présence","Excusé"),3,""),"")</f>
        <v/>
      </c>
      <c r="AQ129" s="166" t="str">
        <f>IFERROR(IF(GETPIVOTDATA("DateRDV",TCD!$B$1,"DT","CH","Bénéficiaire",$A129,AQ$6,AQ$5,"Mois (DateRDV)",AQ$7,"Années (DateRDV)",AQ$3,"Présence","Absent"),4,""),"")</f>
        <v/>
      </c>
      <c r="AR129" s="166" t="str">
        <f>IFERROR(IF(GETPIVOTDATA("DateRDV",TCD!$B$1,"DT","CH","Bénéficiaire",$A129,AR$6,AR$5,"Mois (DateRDV)",AR$7,"Années (DateRDV)",AR$3),1,""),"")</f>
        <v/>
      </c>
      <c r="AS129" s="166" t="str">
        <f>IFERROR(IF(GETPIVOTDATA("DateRDV",TCD!$B$1,"DT","CH","Bénéficiaire",$A129,AS$6,AS$5,"Mois (DateRDV)",AS$7,"Années (DateRDV)",AS$3),2,""),"")</f>
        <v/>
      </c>
      <c r="AT129" s="166" t="str">
        <f>IFERROR(IF(GETPIVOTDATA("DateRDV",TCD!$B$1,"DT","CH","Bénéficiaire",$A129,AT$6,AT$5,"Mois (DateRDV)",AT$7,"Années (DateRDV)",AT$3,"Présence","Excusé"),3,""),"")</f>
        <v/>
      </c>
      <c r="AU129" s="166" t="str">
        <f>IFERROR(IF(GETPIVOTDATA("DateRDV",TCD!$B$1,"DT","CH","Bénéficiaire",$A129,AU$6,AU$5,"Mois (DateRDV)",AU$7,"Années (DateRDV)",AU$3,"Présence","Absent"),4,""),"")</f>
        <v/>
      </c>
      <c r="AV129" s="166" t="str">
        <f>IFERROR(IF(GETPIVOTDATA("DateRDV",TCD!$B$1,"DT","CH","Bénéficiaire",$A129,AV$6,AV$5,"Mois (DateRDV)",AV$7,"Années (DateRDV)",AV$3),1,""),"")</f>
        <v/>
      </c>
      <c r="AW129" s="166" t="str">
        <f>IFERROR(IF(GETPIVOTDATA("DateRDV",TCD!$B$1,"DT","CH","Bénéficiaire",$A129,AW$6,AW$5,"Mois (DateRDV)",AW$7,"Années (DateRDV)",AW$3),2,""),"")</f>
        <v/>
      </c>
      <c r="AX129" s="166" t="str">
        <f>IFERROR(IF(GETPIVOTDATA("DateRDV",TCD!$B$1,"DT","CH","Bénéficiaire",$A129,AX$6,AX$5,"Mois (DateRDV)",AX$7,"Années (DateRDV)",AX$3,"Présence","Excusé"),3,""),"")</f>
        <v/>
      </c>
      <c r="AY129" s="166" t="str">
        <f>IFERROR(IF(GETPIVOTDATA("DateRDV",TCD!$B$1,"DT","CH","Bénéficiaire",$A129,AY$6,AY$5,"Mois (DateRDV)",AY$7,"Années (DateRDV)",AY$3,"Présence","Absent"),4,""),"")</f>
        <v/>
      </c>
      <c r="AZ129" s="166" t="str">
        <f>IFERROR(IF(GETPIVOTDATA("DateRDV",TCD!$B$1,"DT","CH","Bénéficiaire",$A129,AZ$6,AZ$5,"Mois (DateRDV)",AZ$7,"Années (DateRDV)",AZ$3),1,""),"")</f>
        <v/>
      </c>
      <c r="BA129" s="166" t="str">
        <f>IFERROR(IF(GETPIVOTDATA("DateRDV",TCD!$B$1,"DT","CH","Bénéficiaire",$A129,BA$6,BA$5,"Mois (DateRDV)",BA$7,"Années (DateRDV)",BA$3),2,""),"")</f>
        <v/>
      </c>
      <c r="BB129" s="166" t="str">
        <f>IFERROR(IF(GETPIVOTDATA("DateRDV",TCD!$B$1,"DT","CH","Bénéficiaire",$A129,BB$6,BB$5,"Mois (DateRDV)",BB$7,"Années (DateRDV)",BB$3,"Présence","Excusé"),3,""),"")</f>
        <v/>
      </c>
      <c r="BC129" s="166" t="str">
        <f>IFERROR(IF(GETPIVOTDATA("DateRDV",TCD!$B$1,"DT","CH","Bénéficiaire",$A129,BC$6,BC$5,"Mois (DateRDV)",BC$7,"Années (DateRDV)",BC$3,"Présence","Absent"),4,""),"")</f>
        <v/>
      </c>
      <c r="BD129" s="166" t="str">
        <f>IFERROR(IF(GETPIVOTDATA("DateRDV",TCD!$B$1,"DT","CH","Bénéficiaire",$A129,BD$6,BD$5,"Mois (DateRDV)",BD$7,"Années (DateRDV)",BD$3),1,""),"")</f>
        <v/>
      </c>
      <c r="BE129" s="166" t="str">
        <f>IFERROR(IF(GETPIVOTDATA("DateRDV",TCD!$B$1,"DT","CH","Bénéficiaire",$A129,BE$6,BE$5,"Mois (DateRDV)",BE$7,"Années (DateRDV)",BE$3),2,""),"")</f>
        <v/>
      </c>
      <c r="BF129" s="166" t="str">
        <f>IFERROR(IF(GETPIVOTDATA("DateRDV",TCD!$B$1,"DT","CH","Bénéficiaire",$A129,BF$6,BF$5,"Mois (DateRDV)",BF$7,"Années (DateRDV)",BF$3,"Présence","Excusé"),3,""),"")</f>
        <v/>
      </c>
      <c r="BG129" s="166" t="str">
        <f>IFERROR(IF(GETPIVOTDATA("DateRDV",TCD!$B$1,"DT","CH","Bénéficiaire",$A129,BG$6,BG$5,"Mois (DateRDV)",BG$7,"Années (DateRDV)",BG$3,"Présence","Absent"),4,""),"")</f>
        <v/>
      </c>
      <c r="BH129" s="166" t="str">
        <f>IFERROR(IF(GETPIVOTDATA("DateRDV",TCD!$B$1,"DT","CH","Bénéficiaire",$A129,BH$6,BH$5,"Mois (DateRDV)",BH$7,"Années (DateRDV)",BH$3),1,""),"")</f>
        <v/>
      </c>
      <c r="BI129" s="166" t="str">
        <f>IFERROR(IF(GETPIVOTDATA("DateRDV",TCD!$B$1,"DT","CH","Bénéficiaire",$A129,BI$6,BI$5,"Mois (DateRDV)",BI$7,"Années (DateRDV)",BI$3),2,""),"")</f>
        <v/>
      </c>
      <c r="BJ129" s="166" t="str">
        <f>IFERROR(IF(GETPIVOTDATA("DateRDV",TCD!$B$1,"DT","CH","Bénéficiaire",$A129,BJ$6,BJ$5,"Mois (DateRDV)",BJ$7,"Années (DateRDV)",BJ$3,"Présence","Excusé"),3,""),"")</f>
        <v/>
      </c>
      <c r="BK129" s="166" t="str">
        <f>IFERROR(IF(GETPIVOTDATA("DateRDV",TCD!$B$1,"DT","CH","Bénéficiaire",$A129,BK$6,BK$5,"Mois (DateRDV)",BK$7,"Années (DateRDV)",BK$3,"Présence","Absent"),4,""),"")</f>
        <v/>
      </c>
      <c r="BL129" s="166" t="str">
        <f>IFERROR(IF(GETPIVOTDATA("DateRDV",TCD!$B$1,"DT","CH","Bénéficiaire",$A129,BL$6,BL$5,"Mois (DateRDV)",BL$7,"Années (DateRDV)",BL$3),1,""),"")</f>
        <v/>
      </c>
      <c r="BM129" s="166" t="str">
        <f>IFERROR(IF(GETPIVOTDATA("DateRDV",TCD!$B$1,"DT","CH","Bénéficiaire",$A129,BM$6,BM$5,"Mois (DateRDV)",BM$7,"Années (DateRDV)",BM$3),2,""),"")</f>
        <v/>
      </c>
      <c r="BN129" s="166" t="str">
        <f>IFERROR(IF(GETPIVOTDATA("DateRDV",TCD!$B$1,"DT","CH","Bénéficiaire",$A129,BN$6,BN$5,"Mois (DateRDV)",BN$7,"Années (DateRDV)",BN$3,"Présence","Excusé"),3,""),"")</f>
        <v/>
      </c>
      <c r="BO129" s="166" t="str">
        <f>IFERROR(IF(GETPIVOTDATA("DateRDV",TCD!$B$1,"DT","CH","Bénéficiaire",$A129,BO$6,BO$5,"Mois (DateRDV)",BO$7,"Années (DateRDV)",BO$3,"Présence","Absent"),4,""),"")</f>
        <v/>
      </c>
      <c r="BP129" s="166" t="str">
        <f>IFERROR(IF(GETPIVOTDATA("DateRDV",TCD!$B$1,"DT","CH","Bénéficiaire",$A129,BP$6,BP$5,"Mois (DateRDV)",BP$7,"Années (DateRDV)",BP$3),1,""),"")</f>
        <v/>
      </c>
      <c r="BQ129" s="166" t="str">
        <f>IFERROR(IF(GETPIVOTDATA("DateRDV",TCD!$B$1,"DT","CH","Bénéficiaire",$A129,BQ$6,BQ$5,"Mois (DateRDV)",BQ$7,"Années (DateRDV)",BQ$3),2,""),"")</f>
        <v/>
      </c>
      <c r="BR129" s="166" t="str">
        <f>IFERROR(IF(GETPIVOTDATA("DateRDV",TCD!$B$1,"DT","CH","Bénéficiaire",$A129,BR$6,BR$5,"Mois (DateRDV)",BR$7,"Années (DateRDV)",BR$3,"Présence","Excusé"),3,""),"")</f>
        <v/>
      </c>
      <c r="BS129" s="166" t="str">
        <f>IFERROR(IF(GETPIVOTDATA("DateRDV",TCD!$B$1,"DT","CH","Bénéficiaire",$A129,BS$6,BS$5,"Mois (DateRDV)",BS$7,"Années (DateRDV)",BS$3,"Présence","Absent"),4,""),"")</f>
        <v/>
      </c>
      <c r="BT129" s="166" t="str">
        <f>IFERROR(IF(GETPIVOTDATA("DateRDV",TCD!$B$1,"DT","CH","Bénéficiaire",$A129,BT$6,BT$5,"Mois (DateRDV)",BT$7,"Années (DateRDV)",BT$3),1,""),"")</f>
        <v/>
      </c>
      <c r="BU129" s="166" t="str">
        <f>IFERROR(IF(GETPIVOTDATA("DateRDV",TCD!$B$1,"DT","CH","Bénéficiaire",$A129,BU$6,BU$5,"Mois (DateRDV)",BU$7,"Années (DateRDV)",BU$3),2,""),"")</f>
        <v/>
      </c>
      <c r="BV129" s="166" t="str">
        <f>IFERROR(IF(GETPIVOTDATA("DateRDV",TCD!$B$1,"DT","CH","Bénéficiaire",$A129,BV$6,BV$5,"Mois (DateRDV)",BV$7,"Années (DateRDV)",BV$3,"Présence","Excusé"),3,""),"")</f>
        <v/>
      </c>
      <c r="BW129" s="166" t="str">
        <f>IFERROR(IF(GETPIVOTDATA("DateRDV",TCD!$B$1,"DT","CH","Bénéficiaire",$A129,BW$6,BW$5,"Mois (DateRDV)",BW$7,"Années (DateRDV)",BW$3,"Présence","Absent"),4,""),"")</f>
        <v/>
      </c>
      <c r="BX129" s="166" t="str">
        <f>IFERROR(IF(GETPIVOTDATA("DateRDV",TCD!$B$1,"DT","CH","Bénéficiaire",$A129,BX$6,BX$5,"Mois (DateRDV)",BX$7,"Années (DateRDV)",BX$3),1,""),"")</f>
        <v/>
      </c>
      <c r="BY129" s="166" t="str">
        <f>IFERROR(IF(GETPIVOTDATA("DateRDV",TCD!$B$1,"DT","CH","Bénéficiaire",$A129,BY$6,BY$5,"Mois (DateRDV)",BY$7,"Années (DateRDV)",BY$3),2,""),"")</f>
        <v/>
      </c>
      <c r="BZ129" s="166" t="str">
        <f>IFERROR(IF(GETPIVOTDATA("DateRDV",TCD!$B$1,"DT","CH","Bénéficiaire",$A129,BZ$6,BZ$5,"Mois (DateRDV)",BZ$7,"Années (DateRDV)",BZ$3,"Présence","Excusé"),3,""),"")</f>
        <v/>
      </c>
      <c r="CA129" s="166" t="str">
        <f>IFERROR(IF(GETPIVOTDATA("DateRDV",TCD!$B$1,"DT","CH","Bénéficiaire",$A129,CA$6,CA$5,"Mois (DateRDV)",CA$7,"Années (DateRDV)",CA$3,"Présence","Absent"),4,""),"")</f>
        <v/>
      </c>
      <c r="CB129" s="166" t="str">
        <f>IFERROR(IF(GETPIVOTDATA("DateRDV",TCD!$B$1,"DT","CH","Bénéficiaire",$A129,CB$6,CB$5,"Mois (DateRDV)",CB$7,"Années (DateRDV)",CB$3),1,""),"")</f>
        <v/>
      </c>
      <c r="CC129" s="166" t="str">
        <f>IFERROR(IF(GETPIVOTDATA("DateRDV",TCD!$B$1,"DT","CH","Bénéficiaire",$A129,CC$6,CC$5,"Mois (DateRDV)",CC$7,"Années (DateRDV)",CC$3),2,""),"")</f>
        <v/>
      </c>
      <c r="CD129" s="166" t="str">
        <f>IFERROR(IF(GETPIVOTDATA("DateRDV",TCD!$B$1,"DT","CH","Bénéficiaire",$A129,CD$6,CD$5,"Mois (DateRDV)",CD$7,"Années (DateRDV)",CD$3,"Présence","Excusé"),3,""),"")</f>
        <v/>
      </c>
      <c r="CE129" s="166" t="str">
        <f>IFERROR(IF(GETPIVOTDATA("DateRDV",TCD!$B$1,"DT","CH","Bénéficiaire",$A129,CE$6,CE$5,"Mois (DateRDV)",CE$7,"Années (DateRDV)",CE$3,"Présence","Absent"),4,""),"")</f>
        <v/>
      </c>
      <c r="CF129" s="166" t="str">
        <f>IFERROR(IF(GETPIVOTDATA("DateRDV",TCD!$B$1,"DT","CH","Bénéficiaire",$A129,CF$6,CF$5,"Mois (DateRDV)",CF$7,"Années (DateRDV)",CF$3),1,""),"")</f>
        <v/>
      </c>
      <c r="CG129" s="166" t="str">
        <f>IFERROR(IF(GETPIVOTDATA("DateRDV",TCD!$B$1,"DT","CH","Bénéficiaire",$A129,CG$6,CG$5,"Mois (DateRDV)",CG$7,"Années (DateRDV)",CG$3),2,""),"")</f>
        <v/>
      </c>
      <c r="CH129" s="166" t="str">
        <f>IFERROR(IF(GETPIVOTDATA("DateRDV",TCD!$B$1,"DT","CH","Bénéficiaire",$A129,CH$6,CH$5,"Mois (DateRDV)",CH$7,"Années (DateRDV)",CH$3,"Présence","Excusé"),3,""),"")</f>
        <v/>
      </c>
      <c r="CI129" s="166" t="str">
        <f>IFERROR(IF(GETPIVOTDATA("DateRDV",TCD!$B$1,"DT","CH","Bénéficiaire",$A129,CI$6,CI$5,"Mois (DateRDV)",CI$7,"Années (DateRDV)",CI$3,"Présence","Absent"),4,""),"")</f>
        <v/>
      </c>
      <c r="CJ129" s="166" t="str">
        <f>IFERROR(IF(GETPIVOTDATA("DateRDV",TCD!$B$1,"DT","CH","Bénéficiaire",$A129,CJ$6,CJ$5,"Mois (DateRDV)",CJ$7,"Années (DateRDV)",CJ$3),1,""),"")</f>
        <v/>
      </c>
      <c r="CK129" s="166" t="str">
        <f>IFERROR(IF(GETPIVOTDATA("DateRDV",TCD!$B$1,"DT","CH","Bénéficiaire",$A129,CK$6,CK$5,"Mois (DateRDV)",CK$7,"Années (DateRDV)",CK$3),2,""),"")</f>
        <v/>
      </c>
      <c r="CL129" s="166" t="str">
        <f>IFERROR(IF(GETPIVOTDATA("DateRDV",TCD!$B$1,"DT","CH","Bénéficiaire",$A129,CL$6,CL$5,"Mois (DateRDV)",CL$7,"Années (DateRDV)",CL$3,"Présence","Excusé"),3,""),"")</f>
        <v/>
      </c>
      <c r="CM129" s="166" t="str">
        <f>IFERROR(IF(GETPIVOTDATA("DateRDV",TCD!$B$1,"DT","CH","Bénéficiaire",$A129,CM$6,CM$5,"Mois (DateRDV)",CM$7,"Années (DateRDV)",CM$3,"Présence","Absent"),4,""),"")</f>
        <v/>
      </c>
      <c r="CN129" s="166" t="str">
        <f>IFERROR(IF(GETPIVOTDATA("DateRDV",TCD!$B$1,"DT","CH","Bénéficiaire",$A129,CN$6,CN$5,"Mois (DateRDV)",CN$7,"Années (DateRDV)",CN$3),1,""),"")</f>
        <v/>
      </c>
      <c r="CO129" s="166" t="str">
        <f>IFERROR(IF(GETPIVOTDATA("DateRDV",TCD!$B$1,"DT","CH","Bénéficiaire",$A129,CO$6,CO$5,"Mois (DateRDV)",CO$7,"Années (DateRDV)",CO$3),2,""),"")</f>
        <v/>
      </c>
      <c r="CP129" s="166" t="str">
        <f>IFERROR(IF(GETPIVOTDATA("DateRDV",TCD!$B$1,"DT","CH","Bénéficiaire",$A129,CP$6,CP$5,"Mois (DateRDV)",CP$7,"Années (DateRDV)",CP$3,"Présence","Excusé"),3,""),"")</f>
        <v/>
      </c>
      <c r="CQ129" s="166" t="str">
        <f>IFERROR(IF(GETPIVOTDATA("DateRDV",TCD!$B$1,"DT","CH","Bénéficiaire",$A129,CQ$6,CQ$5,"Mois (DateRDV)",CQ$7,"Années (DateRDV)",CQ$3,"Présence","Absent"),4,""),"")</f>
        <v/>
      </c>
      <c r="CR129" s="166" t="str">
        <f>IFERROR(IF(GETPIVOTDATA("DateRDV",TCD!$B$1,"DT","CH","Bénéficiaire",$A129,CR$6,CR$5,"Mois (DateRDV)",CR$7,"Années (DateRDV)",CR$3),1,""),"")</f>
        <v/>
      </c>
      <c r="CS129" s="166" t="str">
        <f>IFERROR(IF(GETPIVOTDATA("DateRDV",TCD!$B$1,"DT","CH","Bénéficiaire",$A129,CS$6,CS$5,"Mois (DateRDV)",CS$7,"Années (DateRDV)",CS$3),2,""),"")</f>
        <v/>
      </c>
      <c r="CT129" s="166" t="str">
        <f>IFERROR(IF(GETPIVOTDATA("DateRDV",TCD!$B$1,"DT","CH","Bénéficiaire",$A129,CT$6,CT$5,"Mois (DateRDV)",CT$7,"Années (DateRDV)",CT$3,"Présence","Excusé"),3,""),"")</f>
        <v/>
      </c>
      <c r="CU129" s="166" t="str">
        <f>IFERROR(IF(GETPIVOTDATA("DateRDV",TCD!$B$1,"DT","CH","Bénéficiaire",$A129,CU$6,CU$5,"Mois (DateRDV)",CU$7,"Années (DateRDV)",CU$3,"Présence","Absent"),4,""),"")</f>
        <v/>
      </c>
      <c r="CV129" s="166" t="str">
        <f>IFERROR(IF(GETPIVOTDATA("DateRDV",TCD!$B$1,"DT","CH","Bénéficiaire",$A129,CV$6,CV$5,"Mois (DateRDV)",CV$7,"Années (DateRDV)",CV$3),1,""),"")</f>
        <v/>
      </c>
      <c r="CW129" s="166" t="str">
        <f>IFERROR(IF(GETPIVOTDATA("DateRDV",TCD!$B$1,"DT","CH","Bénéficiaire",$A129,CW$6,CW$5,"Mois (DateRDV)",CW$7,"Années (DateRDV)",CW$3),2,""),"")</f>
        <v/>
      </c>
      <c r="CX129" s="166" t="str">
        <f>IFERROR(IF(GETPIVOTDATA("DateRDV",TCD!$B$1,"DT","CH","Bénéficiaire",$A129,CX$6,CX$5,"Mois (DateRDV)",CX$7,"Années (DateRDV)",CX$3,"Présence","Excusé"),3,""),"")</f>
        <v/>
      </c>
      <c r="CY129" s="166" t="str">
        <f>IFERROR(IF(GETPIVOTDATA("DateRDV",TCD!$B$1,"DT","CH","Bénéficiaire",$A129,CY$6,CY$5,"Mois (DateRDV)",CY$7,"Années (DateRDV)",CY$3,"Présence","Absent"),4,""),"")</f>
        <v/>
      </c>
      <c r="CZ129" s="166" t="str">
        <f>IFERROR(IF(GETPIVOTDATA("DateRDV",TCD!$B$1,"DT","CH","Bénéficiaire",$A129,CZ$6,CZ$5,"Mois (DateRDV)",CZ$7,"Années (DateRDV)",CZ$3),1,""),"")</f>
        <v/>
      </c>
      <c r="DA129" s="166" t="str">
        <f>IFERROR(IF(GETPIVOTDATA("DateRDV",TCD!$B$1,"DT","CH","Bénéficiaire",$A129,DA$6,DA$5,"Mois (DateRDV)",DA$7,"Années (DateRDV)",DA$3),2,""),"")</f>
        <v/>
      </c>
      <c r="DB129" s="166" t="str">
        <f>IFERROR(IF(GETPIVOTDATA("DateRDV",TCD!$B$1,"DT","CH","Bénéficiaire",$A129,DB$6,DB$5,"Mois (DateRDV)",DB$7,"Années (DateRDV)",DB$3,"Présence","Excusé"),3,""),"")</f>
        <v/>
      </c>
      <c r="DC129" s="166" t="str">
        <f>IFERROR(IF(GETPIVOTDATA("DateRDV",TCD!$B$1,"DT","CH","Bénéficiaire",$A129,DC$6,DC$5,"Mois (DateRDV)",DC$7,"Années (DateRDV)",DC$3,"Présence","Absent"),4,""),"")</f>
        <v/>
      </c>
      <c r="DD129" s="166" t="str">
        <f>IFERROR(IF(GETPIVOTDATA("DateRDV",TCD!$B$1,"DT","CH","Bénéficiaire",$A129,DD$6,DD$5,"Mois (DateRDV)",DD$7,"Années (DateRDV)",DD$3),1,""),"")</f>
        <v/>
      </c>
      <c r="DE129" s="166" t="str">
        <f>IFERROR(IF(GETPIVOTDATA("DateRDV",TCD!$B$1,"DT","CH","Bénéficiaire",$A129,DE$6,DE$5,"Mois (DateRDV)",DE$7,"Années (DateRDV)",DE$3),2,""),"")</f>
        <v/>
      </c>
      <c r="DF129" s="166" t="str">
        <f>IFERROR(IF(GETPIVOTDATA("DateRDV",TCD!$B$1,"DT","CH","Bénéficiaire",$A129,DF$6,DF$5,"Mois (DateRDV)",DF$7,"Années (DateRDV)",DF$3,"Présence","Excusé"),3,""),"")</f>
        <v/>
      </c>
      <c r="DG129" s="166" t="str">
        <f>IFERROR(IF(GETPIVOTDATA("DateRDV",TCD!$B$1,"DT","CH","Bénéficiaire",$A129,DG$6,DG$5,"Mois (DateRDV)",DG$7,"Années (DateRDV)",DG$3,"Présence","Absent"),4,""),"")</f>
        <v/>
      </c>
      <c r="DH129" s="166" t="str">
        <f>IFERROR(IF(GETPIVOTDATA("DateRDV",TCD!$B$1,"DT","CH","Bénéficiaire",$A129,DH$6,DH$5,"Mois (DateRDV)",DH$7,"Années (DateRDV)",DH$3),1,""),"")</f>
        <v/>
      </c>
      <c r="DI129" s="166" t="str">
        <f>IFERROR(IF(GETPIVOTDATA("DateRDV",TCD!$B$1,"DT","CH","Bénéficiaire",$A129,DI$6,DI$5,"Mois (DateRDV)",DI$7,"Années (DateRDV)",DI$3),2,""),"")</f>
        <v/>
      </c>
      <c r="DJ129" s="166" t="str">
        <f>IFERROR(IF(GETPIVOTDATA("DateRDV",TCD!$B$1,"DT","CH","Bénéficiaire",$A129,DJ$6,DJ$5,"Mois (DateRDV)",DJ$7,"Années (DateRDV)",DJ$3,"Présence","Excusé"),3,""),"")</f>
        <v/>
      </c>
      <c r="DK129" s="166" t="str">
        <f>IFERROR(IF(GETPIVOTDATA("DateRDV",TCD!$B$1,"DT","CH","Bénéficiaire",$A129,DK$6,DK$5,"Mois (DateRDV)",DK$7,"Années (DateRDV)",DK$3,"Présence","Absent"),4,""),"")</f>
        <v/>
      </c>
      <c r="DL129" s="166" t="str">
        <f>IFERROR(IF(GETPIVOTDATA("DateRDV",TCD!$B$1,"DT","CH","Bénéficiaire",$A129,DL$6,DL$5,"Mois (DateRDV)",DL$7,"Années (DateRDV)",DL$3),1,""),"")</f>
        <v/>
      </c>
      <c r="DM129" s="166" t="str">
        <f>IFERROR(IF(GETPIVOTDATA("DateRDV",TCD!$B$1,"DT","CH","Bénéficiaire",$A129,DM$6,DM$5,"Mois (DateRDV)",DM$7,"Années (DateRDV)",DM$3),2,""),"")</f>
        <v/>
      </c>
      <c r="DN129" s="166" t="str">
        <f>IFERROR(IF(GETPIVOTDATA("DateRDV",TCD!$B$1,"DT","CH","Bénéficiaire",$A129,DN$6,DN$5,"Mois (DateRDV)",DN$7,"Années (DateRDV)",DN$3,"Présence","Excusé"),3,""),"")</f>
        <v/>
      </c>
      <c r="DO129" s="166" t="str">
        <f>IFERROR(IF(GETPIVOTDATA("DateRDV",TCD!$B$1,"DT","CH","Bénéficiaire",$A129,DO$6,DO$5,"Mois (DateRDV)",DO$7,"Années (DateRDV)",DO$3,"Présence","Absent"),4,""),"")</f>
        <v/>
      </c>
    </row>
    <row r="130" spans="2:119" x14ac:dyDescent="0.2">
      <c r="B130" s="169" t="str">
        <f>IFERROR(IF(INDEX(Data!P:P,MATCH(A130,Data!B:B,0))&lt;&gt;"",INDEX(Data!P:P,MATCH(A130,Data!B:B,0)),""),"")</f>
        <v/>
      </c>
      <c r="C130" s="169" t="str">
        <f>IFERROR(IF(INDEX(Data!O:O,MATCH(A130,Data!B:B,0))&lt;&gt;"",INDEX(Data!O:O,MATCH(A130,Data!B:B,0)),""),"")</f>
        <v/>
      </c>
      <c r="D130" s="169" t="str">
        <f>IFERROR(IF(INDEX(Data!J:J,MATCH(A130,Data!B:B,0))&lt;&gt;"",INDEX(Data!J:J,MATCH(A130,Data!B:B,0)),""),"")</f>
        <v/>
      </c>
      <c r="E130" s="169" t="str">
        <f>IFERROR(IF(INDEX(Data!M:M,MATCH(A130,Data!B:B,0))&lt;&gt;"",INDEX(Data!M:M,MATCH(A130,Data!B:B,0)),""),"")</f>
        <v/>
      </c>
      <c r="F130" s="169" t="str">
        <f>IFERROR(IF(INDEX(Data!N:N,MATCH(A130,Data!B:B,0))&lt;&gt;"",INDEX(Data!N:N,MATCH(A130,Data!B:B,0)),""),"")</f>
        <v/>
      </c>
      <c r="G130" s="170" t="str">
        <f>IFERROR(IF(INDEX(Data!K:K,MATCH(A130,Data!B:B,0))&lt;&gt;"",INDEX(Data!K:K,MATCH(A130,Data!B:B,0)),""),"")</f>
        <v/>
      </c>
      <c r="H130" s="170" t="str">
        <f>IFERROR(IF(INDEX(Data!L:L,MATCH(A130,Data!B:B,0))&lt;&gt;"",INDEX(Data!L:L,MATCH(A130,Data!B:B,0)),""),"")</f>
        <v/>
      </c>
      <c r="I130" s="170" t="str">
        <f>IFERROR(IF(INDEX(Data!C:C,MATCH(A130,Data!B:B,0))&lt;&gt;"",INDEX(Data!C:C,MATCH(A130,Data!B:B,0)),""),"")</f>
        <v/>
      </c>
      <c r="J130" s="170" t="str">
        <f>IFERROR(IF(INDEX(Data!D:D,MATCH(A130,Data!B:B,0))&lt;&gt;"",INDEX(Data!D:D,MATCH(A130,Data!B:B,0)),""),"")</f>
        <v/>
      </c>
      <c r="K130" s="171" t="str">
        <f>IFERROR(IF(INDEX(Data!H:H,MATCH(A130,Data!B:B,0))&lt;&gt;"",INDEX(Data!H:H,MATCH(A130,Data!B:B,0)),""),"")</f>
        <v/>
      </c>
      <c r="L130" s="166" t="str">
        <f>IFERROR(IF(GETPIVOTDATA("DateRDV",TCD!$B$1,"DT","CH","Bénéficiaire",$A130,L$6,L$5,"Mois (DateRDV)",L$7,"Années (DateRDV)",L$3),1,""),"")</f>
        <v/>
      </c>
      <c r="M130" s="166" t="str">
        <f>IFERROR(IF(GETPIVOTDATA("DateRDV",TCD!$B$1,"DT","CH","Bénéficiaire",$A130,M$6,M$5,"Mois (DateRDV)",M$7,"Années (DateRDV)",M$3),2,""),"")</f>
        <v/>
      </c>
      <c r="N130" s="166" t="str">
        <f>IFERROR(IF(GETPIVOTDATA("DateRDV",TCD!$B$1,"DT","CH","Bénéficiaire",$A130,N$6,N$5,"Mois (DateRDV)",N$7,"Années (DateRDV)",N$3,"Présence","Excusé"),3,""),"")</f>
        <v/>
      </c>
      <c r="O130" s="166" t="str">
        <f>IFERROR(IF(GETPIVOTDATA("DateRDV",TCD!$B$1,"DT","CH","Bénéficiaire",$A130,O$6,O$5,"Mois (DateRDV)",O$7,"Années (DateRDV)",O$3,"Présence","Absent"),4,""),"")</f>
        <v/>
      </c>
      <c r="P130" s="166" t="str">
        <f>IFERROR(IF(GETPIVOTDATA("DateRDV",TCD!$B$1,"DT","CH","Bénéficiaire",$A130,P$6,P$5,"Mois (DateRDV)",P$7,"Années (DateRDV)",P$3),1,""),"")</f>
        <v/>
      </c>
      <c r="Q130" s="166" t="str">
        <f>IFERROR(IF(GETPIVOTDATA("DateRDV",TCD!$B$1,"DT","CH","Bénéficiaire",$A130,Q$6,Q$5,"Mois (DateRDV)",Q$7,"Années (DateRDV)",Q$3),2,""),"")</f>
        <v/>
      </c>
      <c r="R130" s="166" t="str">
        <f>IFERROR(IF(GETPIVOTDATA("DateRDV",TCD!$B$1,"DT","CH","Bénéficiaire",$A130,R$6,R$5,"Mois (DateRDV)",R$7,"Années (DateRDV)",R$3,"Présence","Excusé"),3,""),"")</f>
        <v/>
      </c>
      <c r="S130" s="166" t="str">
        <f>IFERROR(IF(GETPIVOTDATA("DateRDV",TCD!$B$1,"DT","CH","Bénéficiaire",$A130,S$6,S$5,"Mois (DateRDV)",S$7,"Années (DateRDV)",S$3,"Présence","Absent"),4,""),"")</f>
        <v/>
      </c>
      <c r="T130" s="166" t="str">
        <f>IFERROR(IF(GETPIVOTDATA("DateRDV",TCD!$B$1,"DT","CH","Bénéficiaire",$A130,T$6,T$5,"Mois (DateRDV)",T$7,"Années (DateRDV)",T$3),1,""),"")</f>
        <v/>
      </c>
      <c r="U130" s="166" t="str">
        <f>IFERROR(IF(GETPIVOTDATA("DateRDV",TCD!$B$1,"DT","CH","Bénéficiaire",$A130,U$6,U$5,"Mois (DateRDV)",U$7,"Années (DateRDV)",U$3),2,""),"")</f>
        <v/>
      </c>
      <c r="V130" s="166" t="str">
        <f>IFERROR(IF(GETPIVOTDATA("DateRDV",TCD!$B$1,"DT","CH","Bénéficiaire",$A130,V$6,V$5,"Mois (DateRDV)",V$7,"Années (DateRDV)",V$3,"Présence","Excusé"),3,""),"")</f>
        <v/>
      </c>
      <c r="W130" s="166" t="str">
        <f>IFERROR(IF(GETPIVOTDATA("DateRDV",TCD!$B$1,"DT","CH","Bénéficiaire",$A130,W$6,W$5,"Mois (DateRDV)",W$7,"Années (DateRDV)",W$3,"Présence","Absent"),4,""),"")</f>
        <v/>
      </c>
      <c r="X130" s="166" t="str">
        <f>IFERROR(IF(GETPIVOTDATA("DateRDV",TCD!$B$1,"DT","CH","Bénéficiaire",$A130,X$6,X$5,"Mois (DateRDV)",X$7,"Années (DateRDV)",X$3),1,""),"")</f>
        <v/>
      </c>
      <c r="Y130" s="166" t="str">
        <f>IFERROR(IF(GETPIVOTDATA("DateRDV",TCD!$B$1,"DT","CH","Bénéficiaire",$A130,Y$6,Y$5,"Mois (DateRDV)",Y$7,"Années (DateRDV)",Y$3),2,""),"")</f>
        <v/>
      </c>
      <c r="Z130" s="166" t="str">
        <f>IFERROR(IF(GETPIVOTDATA("DateRDV",TCD!$B$1,"DT","CH","Bénéficiaire",$A130,Z$6,Z$5,"Mois (DateRDV)",Z$7,"Années (DateRDV)",Z$3,"Présence","Excusé"),3,""),"")</f>
        <v/>
      </c>
      <c r="AA130" s="166" t="str">
        <f>IFERROR(IF(GETPIVOTDATA("DateRDV",TCD!$B$1,"DT","CH","Bénéficiaire",$A130,AA$6,AA$5,"Mois (DateRDV)",AA$7,"Années (DateRDV)",AA$3,"Présence","Absent"),4,""),"")</f>
        <v/>
      </c>
      <c r="AB130" s="166" t="str">
        <f>IFERROR(IF(GETPIVOTDATA("DateRDV",TCD!$B$1,"DT","CH","Bénéficiaire",$A130,AB$6,AB$5,"Mois (DateRDV)",AB$7,"Années (DateRDV)",AB$3),1,""),"")</f>
        <v/>
      </c>
      <c r="AC130" s="166" t="str">
        <f>IFERROR(IF(GETPIVOTDATA("DateRDV",TCD!$B$1,"DT","CH","Bénéficiaire",$A130,AC$6,AC$5,"Mois (DateRDV)",AC$7,"Années (DateRDV)",AC$3),2,""),"")</f>
        <v/>
      </c>
      <c r="AD130" s="166" t="str">
        <f>IFERROR(IF(GETPIVOTDATA("DateRDV",TCD!$B$1,"DT","CH","Bénéficiaire",$A130,AD$6,AD$5,"Mois (DateRDV)",AD$7,"Années (DateRDV)",AD$3,"Présence","Excusé"),3,""),"")</f>
        <v/>
      </c>
      <c r="AE130" s="166" t="str">
        <f>IFERROR(IF(GETPIVOTDATA("DateRDV",TCD!$B$1,"DT","CH","Bénéficiaire",$A130,AE$6,AE$5,"Mois (DateRDV)",AE$7,"Années (DateRDV)",AE$3,"Présence","Absent"),4,""),"")</f>
        <v/>
      </c>
      <c r="AF130" s="166" t="str">
        <f>IFERROR(IF(GETPIVOTDATA("DateRDV",TCD!$B$1,"DT","CH","Bénéficiaire",$A130,AF$6,AF$5,"Mois (DateRDV)",AF$7,"Années (DateRDV)",AF$3),1,""),"")</f>
        <v/>
      </c>
      <c r="AG130" s="166" t="str">
        <f>IFERROR(IF(GETPIVOTDATA("DateRDV",TCD!$B$1,"DT","CH","Bénéficiaire",$A130,AG$6,AG$5,"Mois (DateRDV)",AG$7,"Années (DateRDV)",AG$3),2,""),"")</f>
        <v/>
      </c>
      <c r="AH130" s="166" t="str">
        <f>IFERROR(IF(GETPIVOTDATA("DateRDV",TCD!$B$1,"DT","CH","Bénéficiaire",$A130,AH$6,AH$5,"Mois (DateRDV)",AH$7,"Années (DateRDV)",AH$3,"Présence","Excusé"),3,""),"")</f>
        <v/>
      </c>
      <c r="AI130" s="166" t="str">
        <f>IFERROR(IF(GETPIVOTDATA("DateRDV",TCD!$B$1,"DT","CH","Bénéficiaire",$A130,AI$6,AI$5,"Mois (DateRDV)",AI$7,"Années (DateRDV)",AI$3,"Présence","Absent"),4,""),"")</f>
        <v/>
      </c>
      <c r="AJ130" s="166" t="str">
        <f>IFERROR(IF(GETPIVOTDATA("DateRDV",TCD!$B$1,"DT","CH","Bénéficiaire",$A130,AJ$6,AJ$5,"Mois (DateRDV)",AJ$7,"Années (DateRDV)",AJ$3),1,""),"")</f>
        <v/>
      </c>
      <c r="AK130" s="166" t="str">
        <f>IFERROR(IF(GETPIVOTDATA("DateRDV",TCD!$B$1,"DT","CH","Bénéficiaire",$A130,AK$6,AK$5,"Mois (DateRDV)",AK$7,"Années (DateRDV)",AK$3),2,""),"")</f>
        <v/>
      </c>
      <c r="AL130" s="166" t="str">
        <f>IFERROR(IF(GETPIVOTDATA("DateRDV",TCD!$B$1,"DT","CH","Bénéficiaire",$A130,AL$6,AL$5,"Mois (DateRDV)",AL$7,"Années (DateRDV)",AL$3,"Présence","Excusé"),3,""),"")</f>
        <v/>
      </c>
      <c r="AM130" s="166" t="str">
        <f>IFERROR(IF(GETPIVOTDATA("DateRDV",TCD!$B$1,"DT","CH","Bénéficiaire",$A130,AM$6,AM$5,"Mois (DateRDV)",AM$7,"Années (DateRDV)",AM$3,"Présence","Absent"),4,""),"")</f>
        <v/>
      </c>
      <c r="AN130" s="166" t="str">
        <f>IFERROR(IF(GETPIVOTDATA("DateRDV",TCD!$B$1,"DT","CH","Bénéficiaire",$A130,AN$6,AN$5,"Mois (DateRDV)",AN$7,"Années (DateRDV)",AN$3),1,""),"")</f>
        <v/>
      </c>
      <c r="AO130" s="166" t="str">
        <f>IFERROR(IF(GETPIVOTDATA("DateRDV",TCD!$B$1,"DT","CH","Bénéficiaire",$A130,AO$6,AO$5,"Mois (DateRDV)",AO$7,"Années (DateRDV)",AO$3),2,""),"")</f>
        <v/>
      </c>
      <c r="AP130" s="166" t="str">
        <f>IFERROR(IF(GETPIVOTDATA("DateRDV",TCD!$B$1,"DT","CH","Bénéficiaire",$A130,AP$6,AP$5,"Mois (DateRDV)",AP$7,"Années (DateRDV)",AP$3,"Présence","Excusé"),3,""),"")</f>
        <v/>
      </c>
      <c r="AQ130" s="166" t="str">
        <f>IFERROR(IF(GETPIVOTDATA("DateRDV",TCD!$B$1,"DT","CH","Bénéficiaire",$A130,AQ$6,AQ$5,"Mois (DateRDV)",AQ$7,"Années (DateRDV)",AQ$3,"Présence","Absent"),4,""),"")</f>
        <v/>
      </c>
      <c r="AR130" s="166" t="str">
        <f>IFERROR(IF(GETPIVOTDATA("DateRDV",TCD!$B$1,"DT","CH","Bénéficiaire",$A130,AR$6,AR$5,"Mois (DateRDV)",AR$7,"Années (DateRDV)",AR$3),1,""),"")</f>
        <v/>
      </c>
      <c r="AS130" s="166" t="str">
        <f>IFERROR(IF(GETPIVOTDATA("DateRDV",TCD!$B$1,"DT","CH","Bénéficiaire",$A130,AS$6,AS$5,"Mois (DateRDV)",AS$7,"Années (DateRDV)",AS$3),2,""),"")</f>
        <v/>
      </c>
      <c r="AT130" s="166" t="str">
        <f>IFERROR(IF(GETPIVOTDATA("DateRDV",TCD!$B$1,"DT","CH","Bénéficiaire",$A130,AT$6,AT$5,"Mois (DateRDV)",AT$7,"Années (DateRDV)",AT$3,"Présence","Excusé"),3,""),"")</f>
        <v/>
      </c>
      <c r="AU130" s="166" t="str">
        <f>IFERROR(IF(GETPIVOTDATA("DateRDV",TCD!$B$1,"DT","CH","Bénéficiaire",$A130,AU$6,AU$5,"Mois (DateRDV)",AU$7,"Années (DateRDV)",AU$3,"Présence","Absent"),4,""),"")</f>
        <v/>
      </c>
      <c r="AV130" s="166" t="str">
        <f>IFERROR(IF(GETPIVOTDATA("DateRDV",TCD!$B$1,"DT","CH","Bénéficiaire",$A130,AV$6,AV$5,"Mois (DateRDV)",AV$7,"Années (DateRDV)",AV$3),1,""),"")</f>
        <v/>
      </c>
      <c r="AW130" s="166" t="str">
        <f>IFERROR(IF(GETPIVOTDATA("DateRDV",TCD!$B$1,"DT","CH","Bénéficiaire",$A130,AW$6,AW$5,"Mois (DateRDV)",AW$7,"Années (DateRDV)",AW$3),2,""),"")</f>
        <v/>
      </c>
      <c r="AX130" s="166" t="str">
        <f>IFERROR(IF(GETPIVOTDATA("DateRDV",TCD!$B$1,"DT","CH","Bénéficiaire",$A130,AX$6,AX$5,"Mois (DateRDV)",AX$7,"Années (DateRDV)",AX$3,"Présence","Excusé"),3,""),"")</f>
        <v/>
      </c>
      <c r="AY130" s="166" t="str">
        <f>IFERROR(IF(GETPIVOTDATA("DateRDV",TCD!$B$1,"DT","CH","Bénéficiaire",$A130,AY$6,AY$5,"Mois (DateRDV)",AY$7,"Années (DateRDV)",AY$3,"Présence","Absent"),4,""),"")</f>
        <v/>
      </c>
      <c r="AZ130" s="166" t="str">
        <f>IFERROR(IF(GETPIVOTDATA("DateRDV",TCD!$B$1,"DT","CH","Bénéficiaire",$A130,AZ$6,AZ$5,"Mois (DateRDV)",AZ$7,"Années (DateRDV)",AZ$3),1,""),"")</f>
        <v/>
      </c>
      <c r="BA130" s="166" t="str">
        <f>IFERROR(IF(GETPIVOTDATA("DateRDV",TCD!$B$1,"DT","CH","Bénéficiaire",$A130,BA$6,BA$5,"Mois (DateRDV)",BA$7,"Années (DateRDV)",BA$3),2,""),"")</f>
        <v/>
      </c>
      <c r="BB130" s="166" t="str">
        <f>IFERROR(IF(GETPIVOTDATA("DateRDV",TCD!$B$1,"DT","CH","Bénéficiaire",$A130,BB$6,BB$5,"Mois (DateRDV)",BB$7,"Années (DateRDV)",BB$3,"Présence","Excusé"),3,""),"")</f>
        <v/>
      </c>
      <c r="BC130" s="166" t="str">
        <f>IFERROR(IF(GETPIVOTDATA("DateRDV",TCD!$B$1,"DT","CH","Bénéficiaire",$A130,BC$6,BC$5,"Mois (DateRDV)",BC$7,"Années (DateRDV)",BC$3,"Présence","Absent"),4,""),"")</f>
        <v/>
      </c>
      <c r="BD130" s="166" t="str">
        <f>IFERROR(IF(GETPIVOTDATA("DateRDV",TCD!$B$1,"DT","CH","Bénéficiaire",$A130,BD$6,BD$5,"Mois (DateRDV)",BD$7,"Années (DateRDV)",BD$3),1,""),"")</f>
        <v/>
      </c>
      <c r="BE130" s="166" t="str">
        <f>IFERROR(IF(GETPIVOTDATA("DateRDV",TCD!$B$1,"DT","CH","Bénéficiaire",$A130,BE$6,BE$5,"Mois (DateRDV)",BE$7,"Années (DateRDV)",BE$3),2,""),"")</f>
        <v/>
      </c>
      <c r="BF130" s="166" t="str">
        <f>IFERROR(IF(GETPIVOTDATA("DateRDV",TCD!$B$1,"DT","CH","Bénéficiaire",$A130,BF$6,BF$5,"Mois (DateRDV)",BF$7,"Années (DateRDV)",BF$3,"Présence","Excusé"),3,""),"")</f>
        <v/>
      </c>
      <c r="BG130" s="166" t="str">
        <f>IFERROR(IF(GETPIVOTDATA("DateRDV",TCD!$B$1,"DT","CH","Bénéficiaire",$A130,BG$6,BG$5,"Mois (DateRDV)",BG$7,"Années (DateRDV)",BG$3,"Présence","Absent"),4,""),"")</f>
        <v/>
      </c>
      <c r="BH130" s="166" t="str">
        <f>IFERROR(IF(GETPIVOTDATA("DateRDV",TCD!$B$1,"DT","CH","Bénéficiaire",$A130,BH$6,BH$5,"Mois (DateRDV)",BH$7,"Années (DateRDV)",BH$3),1,""),"")</f>
        <v/>
      </c>
      <c r="BI130" s="166" t="str">
        <f>IFERROR(IF(GETPIVOTDATA("DateRDV",TCD!$B$1,"DT","CH","Bénéficiaire",$A130,BI$6,BI$5,"Mois (DateRDV)",BI$7,"Années (DateRDV)",BI$3),2,""),"")</f>
        <v/>
      </c>
      <c r="BJ130" s="166" t="str">
        <f>IFERROR(IF(GETPIVOTDATA("DateRDV",TCD!$B$1,"DT","CH","Bénéficiaire",$A130,BJ$6,BJ$5,"Mois (DateRDV)",BJ$7,"Années (DateRDV)",BJ$3,"Présence","Excusé"),3,""),"")</f>
        <v/>
      </c>
      <c r="BK130" s="166" t="str">
        <f>IFERROR(IF(GETPIVOTDATA("DateRDV",TCD!$B$1,"DT","CH","Bénéficiaire",$A130,BK$6,BK$5,"Mois (DateRDV)",BK$7,"Années (DateRDV)",BK$3,"Présence","Absent"),4,""),"")</f>
        <v/>
      </c>
      <c r="BL130" s="166" t="str">
        <f>IFERROR(IF(GETPIVOTDATA("DateRDV",TCD!$B$1,"DT","CH","Bénéficiaire",$A130,BL$6,BL$5,"Mois (DateRDV)",BL$7,"Années (DateRDV)",BL$3),1,""),"")</f>
        <v/>
      </c>
      <c r="BM130" s="166" t="str">
        <f>IFERROR(IF(GETPIVOTDATA("DateRDV",TCD!$B$1,"DT","CH","Bénéficiaire",$A130,BM$6,BM$5,"Mois (DateRDV)",BM$7,"Années (DateRDV)",BM$3),2,""),"")</f>
        <v/>
      </c>
      <c r="BN130" s="166" t="str">
        <f>IFERROR(IF(GETPIVOTDATA("DateRDV",TCD!$B$1,"DT","CH","Bénéficiaire",$A130,BN$6,BN$5,"Mois (DateRDV)",BN$7,"Années (DateRDV)",BN$3,"Présence","Excusé"),3,""),"")</f>
        <v/>
      </c>
      <c r="BO130" s="166" t="str">
        <f>IFERROR(IF(GETPIVOTDATA("DateRDV",TCD!$B$1,"DT","CH","Bénéficiaire",$A130,BO$6,BO$5,"Mois (DateRDV)",BO$7,"Années (DateRDV)",BO$3,"Présence","Absent"),4,""),"")</f>
        <v/>
      </c>
      <c r="BP130" s="166" t="str">
        <f>IFERROR(IF(GETPIVOTDATA("DateRDV",TCD!$B$1,"DT","CH","Bénéficiaire",$A130,BP$6,BP$5,"Mois (DateRDV)",BP$7,"Années (DateRDV)",BP$3),1,""),"")</f>
        <v/>
      </c>
      <c r="BQ130" s="166" t="str">
        <f>IFERROR(IF(GETPIVOTDATA("DateRDV",TCD!$B$1,"DT","CH","Bénéficiaire",$A130,BQ$6,BQ$5,"Mois (DateRDV)",BQ$7,"Années (DateRDV)",BQ$3),2,""),"")</f>
        <v/>
      </c>
      <c r="BR130" s="166" t="str">
        <f>IFERROR(IF(GETPIVOTDATA("DateRDV",TCD!$B$1,"DT","CH","Bénéficiaire",$A130,BR$6,BR$5,"Mois (DateRDV)",BR$7,"Années (DateRDV)",BR$3,"Présence","Excusé"),3,""),"")</f>
        <v/>
      </c>
      <c r="BS130" s="166" t="str">
        <f>IFERROR(IF(GETPIVOTDATA("DateRDV",TCD!$B$1,"DT","CH","Bénéficiaire",$A130,BS$6,BS$5,"Mois (DateRDV)",BS$7,"Années (DateRDV)",BS$3,"Présence","Absent"),4,""),"")</f>
        <v/>
      </c>
      <c r="BT130" s="166" t="str">
        <f>IFERROR(IF(GETPIVOTDATA("DateRDV",TCD!$B$1,"DT","CH","Bénéficiaire",$A130,BT$6,BT$5,"Mois (DateRDV)",BT$7,"Années (DateRDV)",BT$3),1,""),"")</f>
        <v/>
      </c>
      <c r="BU130" s="166" t="str">
        <f>IFERROR(IF(GETPIVOTDATA("DateRDV",TCD!$B$1,"DT","CH","Bénéficiaire",$A130,BU$6,BU$5,"Mois (DateRDV)",BU$7,"Années (DateRDV)",BU$3),2,""),"")</f>
        <v/>
      </c>
      <c r="BV130" s="166" t="str">
        <f>IFERROR(IF(GETPIVOTDATA("DateRDV",TCD!$B$1,"DT","CH","Bénéficiaire",$A130,BV$6,BV$5,"Mois (DateRDV)",BV$7,"Années (DateRDV)",BV$3,"Présence","Excusé"),3,""),"")</f>
        <v/>
      </c>
      <c r="BW130" s="166" t="str">
        <f>IFERROR(IF(GETPIVOTDATA("DateRDV",TCD!$B$1,"DT","CH","Bénéficiaire",$A130,BW$6,BW$5,"Mois (DateRDV)",BW$7,"Années (DateRDV)",BW$3,"Présence","Absent"),4,""),"")</f>
        <v/>
      </c>
      <c r="BX130" s="166" t="str">
        <f>IFERROR(IF(GETPIVOTDATA("DateRDV",TCD!$B$1,"DT","CH","Bénéficiaire",$A130,BX$6,BX$5,"Mois (DateRDV)",BX$7,"Années (DateRDV)",BX$3),1,""),"")</f>
        <v/>
      </c>
      <c r="BY130" s="166" t="str">
        <f>IFERROR(IF(GETPIVOTDATA("DateRDV",TCD!$B$1,"DT","CH","Bénéficiaire",$A130,BY$6,BY$5,"Mois (DateRDV)",BY$7,"Années (DateRDV)",BY$3),2,""),"")</f>
        <v/>
      </c>
      <c r="BZ130" s="166" t="str">
        <f>IFERROR(IF(GETPIVOTDATA("DateRDV",TCD!$B$1,"DT","CH","Bénéficiaire",$A130,BZ$6,BZ$5,"Mois (DateRDV)",BZ$7,"Années (DateRDV)",BZ$3,"Présence","Excusé"),3,""),"")</f>
        <v/>
      </c>
      <c r="CA130" s="166" t="str">
        <f>IFERROR(IF(GETPIVOTDATA("DateRDV",TCD!$B$1,"DT","CH","Bénéficiaire",$A130,CA$6,CA$5,"Mois (DateRDV)",CA$7,"Années (DateRDV)",CA$3,"Présence","Absent"),4,""),"")</f>
        <v/>
      </c>
      <c r="CB130" s="166" t="str">
        <f>IFERROR(IF(GETPIVOTDATA("DateRDV",TCD!$B$1,"DT","CH","Bénéficiaire",$A130,CB$6,CB$5,"Mois (DateRDV)",CB$7,"Années (DateRDV)",CB$3),1,""),"")</f>
        <v/>
      </c>
      <c r="CC130" s="166" t="str">
        <f>IFERROR(IF(GETPIVOTDATA("DateRDV",TCD!$B$1,"DT","CH","Bénéficiaire",$A130,CC$6,CC$5,"Mois (DateRDV)",CC$7,"Années (DateRDV)",CC$3),2,""),"")</f>
        <v/>
      </c>
      <c r="CD130" s="166" t="str">
        <f>IFERROR(IF(GETPIVOTDATA("DateRDV",TCD!$B$1,"DT","CH","Bénéficiaire",$A130,CD$6,CD$5,"Mois (DateRDV)",CD$7,"Années (DateRDV)",CD$3,"Présence","Excusé"),3,""),"")</f>
        <v/>
      </c>
      <c r="CE130" s="166" t="str">
        <f>IFERROR(IF(GETPIVOTDATA("DateRDV",TCD!$B$1,"DT","CH","Bénéficiaire",$A130,CE$6,CE$5,"Mois (DateRDV)",CE$7,"Années (DateRDV)",CE$3,"Présence","Absent"),4,""),"")</f>
        <v/>
      </c>
      <c r="CF130" s="166" t="str">
        <f>IFERROR(IF(GETPIVOTDATA("DateRDV",TCD!$B$1,"DT","CH","Bénéficiaire",$A130,CF$6,CF$5,"Mois (DateRDV)",CF$7,"Années (DateRDV)",CF$3),1,""),"")</f>
        <v/>
      </c>
      <c r="CG130" s="166" t="str">
        <f>IFERROR(IF(GETPIVOTDATA("DateRDV",TCD!$B$1,"DT","CH","Bénéficiaire",$A130,CG$6,CG$5,"Mois (DateRDV)",CG$7,"Années (DateRDV)",CG$3),2,""),"")</f>
        <v/>
      </c>
      <c r="CH130" s="166" t="str">
        <f>IFERROR(IF(GETPIVOTDATA("DateRDV",TCD!$B$1,"DT","CH","Bénéficiaire",$A130,CH$6,CH$5,"Mois (DateRDV)",CH$7,"Années (DateRDV)",CH$3,"Présence","Excusé"),3,""),"")</f>
        <v/>
      </c>
      <c r="CI130" s="166" t="str">
        <f>IFERROR(IF(GETPIVOTDATA("DateRDV",TCD!$B$1,"DT","CH","Bénéficiaire",$A130,CI$6,CI$5,"Mois (DateRDV)",CI$7,"Années (DateRDV)",CI$3,"Présence","Absent"),4,""),"")</f>
        <v/>
      </c>
      <c r="CJ130" s="166" t="str">
        <f>IFERROR(IF(GETPIVOTDATA("DateRDV",TCD!$B$1,"DT","CH","Bénéficiaire",$A130,CJ$6,CJ$5,"Mois (DateRDV)",CJ$7,"Années (DateRDV)",CJ$3),1,""),"")</f>
        <v/>
      </c>
      <c r="CK130" s="166" t="str">
        <f>IFERROR(IF(GETPIVOTDATA("DateRDV",TCD!$B$1,"DT","CH","Bénéficiaire",$A130,CK$6,CK$5,"Mois (DateRDV)",CK$7,"Années (DateRDV)",CK$3),2,""),"")</f>
        <v/>
      </c>
      <c r="CL130" s="166" t="str">
        <f>IFERROR(IF(GETPIVOTDATA("DateRDV",TCD!$B$1,"DT","CH","Bénéficiaire",$A130,CL$6,CL$5,"Mois (DateRDV)",CL$7,"Années (DateRDV)",CL$3,"Présence","Excusé"),3,""),"")</f>
        <v/>
      </c>
      <c r="CM130" s="166" t="str">
        <f>IFERROR(IF(GETPIVOTDATA("DateRDV",TCD!$B$1,"DT","CH","Bénéficiaire",$A130,CM$6,CM$5,"Mois (DateRDV)",CM$7,"Années (DateRDV)",CM$3,"Présence","Absent"),4,""),"")</f>
        <v/>
      </c>
      <c r="CN130" s="166" t="str">
        <f>IFERROR(IF(GETPIVOTDATA("DateRDV",TCD!$B$1,"DT","CH","Bénéficiaire",$A130,CN$6,CN$5,"Mois (DateRDV)",CN$7,"Années (DateRDV)",CN$3),1,""),"")</f>
        <v/>
      </c>
      <c r="CO130" s="166" t="str">
        <f>IFERROR(IF(GETPIVOTDATA("DateRDV",TCD!$B$1,"DT","CH","Bénéficiaire",$A130,CO$6,CO$5,"Mois (DateRDV)",CO$7,"Années (DateRDV)",CO$3),2,""),"")</f>
        <v/>
      </c>
      <c r="CP130" s="166" t="str">
        <f>IFERROR(IF(GETPIVOTDATA("DateRDV",TCD!$B$1,"DT","CH","Bénéficiaire",$A130,CP$6,CP$5,"Mois (DateRDV)",CP$7,"Années (DateRDV)",CP$3,"Présence","Excusé"),3,""),"")</f>
        <v/>
      </c>
      <c r="CQ130" s="166" t="str">
        <f>IFERROR(IF(GETPIVOTDATA("DateRDV",TCD!$B$1,"DT","CH","Bénéficiaire",$A130,CQ$6,CQ$5,"Mois (DateRDV)",CQ$7,"Années (DateRDV)",CQ$3,"Présence","Absent"),4,""),"")</f>
        <v/>
      </c>
      <c r="CR130" s="166" t="str">
        <f>IFERROR(IF(GETPIVOTDATA("DateRDV",TCD!$B$1,"DT","CH","Bénéficiaire",$A130,CR$6,CR$5,"Mois (DateRDV)",CR$7,"Années (DateRDV)",CR$3),1,""),"")</f>
        <v/>
      </c>
      <c r="CS130" s="166" t="str">
        <f>IFERROR(IF(GETPIVOTDATA("DateRDV",TCD!$B$1,"DT","CH","Bénéficiaire",$A130,CS$6,CS$5,"Mois (DateRDV)",CS$7,"Années (DateRDV)",CS$3),2,""),"")</f>
        <v/>
      </c>
      <c r="CT130" s="166" t="str">
        <f>IFERROR(IF(GETPIVOTDATA("DateRDV",TCD!$B$1,"DT","CH","Bénéficiaire",$A130,CT$6,CT$5,"Mois (DateRDV)",CT$7,"Années (DateRDV)",CT$3,"Présence","Excusé"),3,""),"")</f>
        <v/>
      </c>
      <c r="CU130" s="166" t="str">
        <f>IFERROR(IF(GETPIVOTDATA("DateRDV",TCD!$B$1,"DT","CH","Bénéficiaire",$A130,CU$6,CU$5,"Mois (DateRDV)",CU$7,"Années (DateRDV)",CU$3,"Présence","Absent"),4,""),"")</f>
        <v/>
      </c>
      <c r="CV130" s="166" t="str">
        <f>IFERROR(IF(GETPIVOTDATA("DateRDV",TCD!$B$1,"DT","CH","Bénéficiaire",$A130,CV$6,CV$5,"Mois (DateRDV)",CV$7,"Années (DateRDV)",CV$3),1,""),"")</f>
        <v/>
      </c>
      <c r="CW130" s="166" t="str">
        <f>IFERROR(IF(GETPIVOTDATA("DateRDV",TCD!$B$1,"DT","CH","Bénéficiaire",$A130,CW$6,CW$5,"Mois (DateRDV)",CW$7,"Années (DateRDV)",CW$3),2,""),"")</f>
        <v/>
      </c>
      <c r="CX130" s="166" t="str">
        <f>IFERROR(IF(GETPIVOTDATA("DateRDV",TCD!$B$1,"DT","CH","Bénéficiaire",$A130,CX$6,CX$5,"Mois (DateRDV)",CX$7,"Années (DateRDV)",CX$3,"Présence","Excusé"),3,""),"")</f>
        <v/>
      </c>
      <c r="CY130" s="166" t="str">
        <f>IFERROR(IF(GETPIVOTDATA("DateRDV",TCD!$B$1,"DT","CH","Bénéficiaire",$A130,CY$6,CY$5,"Mois (DateRDV)",CY$7,"Années (DateRDV)",CY$3,"Présence","Absent"),4,""),"")</f>
        <v/>
      </c>
      <c r="CZ130" s="166" t="str">
        <f>IFERROR(IF(GETPIVOTDATA("DateRDV",TCD!$B$1,"DT","CH","Bénéficiaire",$A130,CZ$6,CZ$5,"Mois (DateRDV)",CZ$7,"Années (DateRDV)",CZ$3),1,""),"")</f>
        <v/>
      </c>
      <c r="DA130" s="166" t="str">
        <f>IFERROR(IF(GETPIVOTDATA("DateRDV",TCD!$B$1,"DT","CH","Bénéficiaire",$A130,DA$6,DA$5,"Mois (DateRDV)",DA$7,"Années (DateRDV)",DA$3),2,""),"")</f>
        <v/>
      </c>
      <c r="DB130" s="166" t="str">
        <f>IFERROR(IF(GETPIVOTDATA("DateRDV",TCD!$B$1,"DT","CH","Bénéficiaire",$A130,DB$6,DB$5,"Mois (DateRDV)",DB$7,"Années (DateRDV)",DB$3,"Présence","Excusé"),3,""),"")</f>
        <v/>
      </c>
      <c r="DC130" s="166" t="str">
        <f>IFERROR(IF(GETPIVOTDATA("DateRDV",TCD!$B$1,"DT","CH","Bénéficiaire",$A130,DC$6,DC$5,"Mois (DateRDV)",DC$7,"Années (DateRDV)",DC$3,"Présence","Absent"),4,""),"")</f>
        <v/>
      </c>
      <c r="DD130" s="166" t="str">
        <f>IFERROR(IF(GETPIVOTDATA("DateRDV",TCD!$B$1,"DT","CH","Bénéficiaire",$A130,DD$6,DD$5,"Mois (DateRDV)",DD$7,"Années (DateRDV)",DD$3),1,""),"")</f>
        <v/>
      </c>
      <c r="DE130" s="166" t="str">
        <f>IFERROR(IF(GETPIVOTDATA("DateRDV",TCD!$B$1,"DT","CH","Bénéficiaire",$A130,DE$6,DE$5,"Mois (DateRDV)",DE$7,"Années (DateRDV)",DE$3),2,""),"")</f>
        <v/>
      </c>
      <c r="DF130" s="166" t="str">
        <f>IFERROR(IF(GETPIVOTDATA("DateRDV",TCD!$B$1,"DT","CH","Bénéficiaire",$A130,DF$6,DF$5,"Mois (DateRDV)",DF$7,"Années (DateRDV)",DF$3,"Présence","Excusé"),3,""),"")</f>
        <v/>
      </c>
      <c r="DG130" s="166" t="str">
        <f>IFERROR(IF(GETPIVOTDATA("DateRDV",TCD!$B$1,"DT","CH","Bénéficiaire",$A130,DG$6,DG$5,"Mois (DateRDV)",DG$7,"Années (DateRDV)",DG$3,"Présence","Absent"),4,""),"")</f>
        <v/>
      </c>
      <c r="DH130" s="166" t="str">
        <f>IFERROR(IF(GETPIVOTDATA("DateRDV",TCD!$B$1,"DT","CH","Bénéficiaire",$A130,DH$6,DH$5,"Mois (DateRDV)",DH$7,"Années (DateRDV)",DH$3),1,""),"")</f>
        <v/>
      </c>
      <c r="DI130" s="166" t="str">
        <f>IFERROR(IF(GETPIVOTDATA("DateRDV",TCD!$B$1,"DT","CH","Bénéficiaire",$A130,DI$6,DI$5,"Mois (DateRDV)",DI$7,"Années (DateRDV)",DI$3),2,""),"")</f>
        <v/>
      </c>
      <c r="DJ130" s="166" t="str">
        <f>IFERROR(IF(GETPIVOTDATA("DateRDV",TCD!$B$1,"DT","CH","Bénéficiaire",$A130,DJ$6,DJ$5,"Mois (DateRDV)",DJ$7,"Années (DateRDV)",DJ$3,"Présence","Excusé"),3,""),"")</f>
        <v/>
      </c>
      <c r="DK130" s="166" t="str">
        <f>IFERROR(IF(GETPIVOTDATA("DateRDV",TCD!$B$1,"DT","CH","Bénéficiaire",$A130,DK$6,DK$5,"Mois (DateRDV)",DK$7,"Années (DateRDV)",DK$3,"Présence","Absent"),4,""),"")</f>
        <v/>
      </c>
      <c r="DL130" s="166" t="str">
        <f>IFERROR(IF(GETPIVOTDATA("DateRDV",TCD!$B$1,"DT","CH","Bénéficiaire",$A130,DL$6,DL$5,"Mois (DateRDV)",DL$7,"Années (DateRDV)",DL$3),1,""),"")</f>
        <v/>
      </c>
      <c r="DM130" s="166" t="str">
        <f>IFERROR(IF(GETPIVOTDATA("DateRDV",TCD!$B$1,"DT","CH","Bénéficiaire",$A130,DM$6,DM$5,"Mois (DateRDV)",DM$7,"Années (DateRDV)",DM$3),2,""),"")</f>
        <v/>
      </c>
      <c r="DN130" s="166" t="str">
        <f>IFERROR(IF(GETPIVOTDATA("DateRDV",TCD!$B$1,"DT","CH","Bénéficiaire",$A130,DN$6,DN$5,"Mois (DateRDV)",DN$7,"Années (DateRDV)",DN$3,"Présence","Excusé"),3,""),"")</f>
        <v/>
      </c>
      <c r="DO130" s="166" t="str">
        <f>IFERROR(IF(GETPIVOTDATA("DateRDV",TCD!$B$1,"DT","CH","Bénéficiaire",$A130,DO$6,DO$5,"Mois (DateRDV)",DO$7,"Années (DateRDV)",DO$3,"Présence","Absent"),4,""),"")</f>
        <v/>
      </c>
    </row>
    <row r="131" spans="2:119" x14ac:dyDescent="0.2">
      <c r="B131" s="169" t="str">
        <f>IFERROR(IF(INDEX(Data!P:P,MATCH(A131,Data!B:B,0))&lt;&gt;"",INDEX(Data!P:P,MATCH(A131,Data!B:B,0)),""),"")</f>
        <v/>
      </c>
      <c r="C131" s="169" t="str">
        <f>IFERROR(IF(INDEX(Data!O:O,MATCH(A131,Data!B:B,0))&lt;&gt;"",INDEX(Data!O:O,MATCH(A131,Data!B:B,0)),""),"")</f>
        <v/>
      </c>
      <c r="D131" s="169" t="str">
        <f>IFERROR(IF(INDEX(Data!J:J,MATCH(A131,Data!B:B,0))&lt;&gt;"",INDEX(Data!J:J,MATCH(A131,Data!B:B,0)),""),"")</f>
        <v/>
      </c>
      <c r="E131" s="169" t="str">
        <f>IFERROR(IF(INDEX(Data!M:M,MATCH(A131,Data!B:B,0))&lt;&gt;"",INDEX(Data!M:M,MATCH(A131,Data!B:B,0)),""),"")</f>
        <v/>
      </c>
      <c r="F131" s="169" t="str">
        <f>IFERROR(IF(INDEX(Data!N:N,MATCH(A131,Data!B:B,0))&lt;&gt;"",INDEX(Data!N:N,MATCH(A131,Data!B:B,0)),""),"")</f>
        <v/>
      </c>
      <c r="G131" s="170" t="str">
        <f>IFERROR(IF(INDEX(Data!K:K,MATCH(A131,Data!B:B,0))&lt;&gt;"",INDEX(Data!K:K,MATCH(A131,Data!B:B,0)),""),"")</f>
        <v/>
      </c>
      <c r="H131" s="170" t="str">
        <f>IFERROR(IF(INDEX(Data!L:L,MATCH(A131,Data!B:B,0))&lt;&gt;"",INDEX(Data!L:L,MATCH(A131,Data!B:B,0)),""),"")</f>
        <v/>
      </c>
      <c r="I131" s="170" t="str">
        <f>IFERROR(IF(INDEX(Data!C:C,MATCH(A131,Data!B:B,0))&lt;&gt;"",INDEX(Data!C:C,MATCH(A131,Data!B:B,0)),""),"")</f>
        <v/>
      </c>
      <c r="J131" s="170" t="str">
        <f>IFERROR(IF(INDEX(Data!D:D,MATCH(A131,Data!B:B,0))&lt;&gt;"",INDEX(Data!D:D,MATCH(A131,Data!B:B,0)),""),"")</f>
        <v/>
      </c>
      <c r="K131" s="171" t="str">
        <f>IFERROR(IF(INDEX(Data!H:H,MATCH(A131,Data!B:B,0))&lt;&gt;"",INDEX(Data!H:H,MATCH(A131,Data!B:B,0)),""),"")</f>
        <v/>
      </c>
      <c r="L131" s="166" t="str">
        <f>IFERROR(IF(GETPIVOTDATA("DateRDV",TCD!$B$1,"DT","CH","Bénéficiaire",$A131,L$6,L$5,"Mois (DateRDV)",L$7,"Années (DateRDV)",L$3),1,""),"")</f>
        <v/>
      </c>
      <c r="M131" s="166" t="str">
        <f>IFERROR(IF(GETPIVOTDATA("DateRDV",TCD!$B$1,"DT","CH","Bénéficiaire",$A131,M$6,M$5,"Mois (DateRDV)",M$7,"Années (DateRDV)",M$3),2,""),"")</f>
        <v/>
      </c>
      <c r="N131" s="166" t="str">
        <f>IFERROR(IF(GETPIVOTDATA("DateRDV",TCD!$B$1,"DT","CH","Bénéficiaire",$A131,N$6,N$5,"Mois (DateRDV)",N$7,"Années (DateRDV)",N$3,"Présence","Excusé"),3,""),"")</f>
        <v/>
      </c>
      <c r="O131" s="166" t="str">
        <f>IFERROR(IF(GETPIVOTDATA("DateRDV",TCD!$B$1,"DT","CH","Bénéficiaire",$A131,O$6,O$5,"Mois (DateRDV)",O$7,"Années (DateRDV)",O$3,"Présence","Absent"),4,""),"")</f>
        <v/>
      </c>
      <c r="P131" s="166" t="str">
        <f>IFERROR(IF(GETPIVOTDATA("DateRDV",TCD!$B$1,"DT","CH","Bénéficiaire",$A131,P$6,P$5,"Mois (DateRDV)",P$7,"Années (DateRDV)",P$3),1,""),"")</f>
        <v/>
      </c>
      <c r="Q131" s="166" t="str">
        <f>IFERROR(IF(GETPIVOTDATA("DateRDV",TCD!$B$1,"DT","CH","Bénéficiaire",$A131,Q$6,Q$5,"Mois (DateRDV)",Q$7,"Années (DateRDV)",Q$3),2,""),"")</f>
        <v/>
      </c>
      <c r="R131" s="166" t="str">
        <f>IFERROR(IF(GETPIVOTDATA("DateRDV",TCD!$B$1,"DT","CH","Bénéficiaire",$A131,R$6,R$5,"Mois (DateRDV)",R$7,"Années (DateRDV)",R$3,"Présence","Excusé"),3,""),"")</f>
        <v/>
      </c>
      <c r="S131" s="166" t="str">
        <f>IFERROR(IF(GETPIVOTDATA("DateRDV",TCD!$B$1,"DT","CH","Bénéficiaire",$A131,S$6,S$5,"Mois (DateRDV)",S$7,"Années (DateRDV)",S$3,"Présence","Absent"),4,""),"")</f>
        <v/>
      </c>
      <c r="T131" s="166" t="str">
        <f>IFERROR(IF(GETPIVOTDATA("DateRDV",TCD!$B$1,"DT","CH","Bénéficiaire",$A131,T$6,T$5,"Mois (DateRDV)",T$7,"Années (DateRDV)",T$3),1,""),"")</f>
        <v/>
      </c>
      <c r="U131" s="166" t="str">
        <f>IFERROR(IF(GETPIVOTDATA("DateRDV",TCD!$B$1,"DT","CH","Bénéficiaire",$A131,U$6,U$5,"Mois (DateRDV)",U$7,"Années (DateRDV)",U$3),2,""),"")</f>
        <v/>
      </c>
      <c r="V131" s="166" t="str">
        <f>IFERROR(IF(GETPIVOTDATA("DateRDV",TCD!$B$1,"DT","CH","Bénéficiaire",$A131,V$6,V$5,"Mois (DateRDV)",V$7,"Années (DateRDV)",V$3,"Présence","Excusé"),3,""),"")</f>
        <v/>
      </c>
      <c r="W131" s="166" t="str">
        <f>IFERROR(IF(GETPIVOTDATA("DateRDV",TCD!$B$1,"DT","CH","Bénéficiaire",$A131,W$6,W$5,"Mois (DateRDV)",W$7,"Années (DateRDV)",W$3,"Présence","Absent"),4,""),"")</f>
        <v/>
      </c>
      <c r="X131" s="166" t="str">
        <f>IFERROR(IF(GETPIVOTDATA("DateRDV",TCD!$B$1,"DT","CH","Bénéficiaire",$A131,X$6,X$5,"Mois (DateRDV)",X$7,"Années (DateRDV)",X$3),1,""),"")</f>
        <v/>
      </c>
      <c r="Y131" s="166" t="str">
        <f>IFERROR(IF(GETPIVOTDATA("DateRDV",TCD!$B$1,"DT","CH","Bénéficiaire",$A131,Y$6,Y$5,"Mois (DateRDV)",Y$7,"Années (DateRDV)",Y$3),2,""),"")</f>
        <v/>
      </c>
      <c r="Z131" s="166" t="str">
        <f>IFERROR(IF(GETPIVOTDATA("DateRDV",TCD!$B$1,"DT","CH","Bénéficiaire",$A131,Z$6,Z$5,"Mois (DateRDV)",Z$7,"Années (DateRDV)",Z$3,"Présence","Excusé"),3,""),"")</f>
        <v/>
      </c>
      <c r="AA131" s="166" t="str">
        <f>IFERROR(IF(GETPIVOTDATA("DateRDV",TCD!$B$1,"DT","CH","Bénéficiaire",$A131,AA$6,AA$5,"Mois (DateRDV)",AA$7,"Années (DateRDV)",AA$3,"Présence","Absent"),4,""),"")</f>
        <v/>
      </c>
      <c r="AB131" s="166" t="str">
        <f>IFERROR(IF(GETPIVOTDATA("DateRDV",TCD!$B$1,"DT","CH","Bénéficiaire",$A131,AB$6,AB$5,"Mois (DateRDV)",AB$7,"Années (DateRDV)",AB$3),1,""),"")</f>
        <v/>
      </c>
      <c r="AC131" s="166" t="str">
        <f>IFERROR(IF(GETPIVOTDATA("DateRDV",TCD!$B$1,"DT","CH","Bénéficiaire",$A131,AC$6,AC$5,"Mois (DateRDV)",AC$7,"Années (DateRDV)",AC$3),2,""),"")</f>
        <v/>
      </c>
      <c r="AD131" s="166" t="str">
        <f>IFERROR(IF(GETPIVOTDATA("DateRDV",TCD!$B$1,"DT","CH","Bénéficiaire",$A131,AD$6,AD$5,"Mois (DateRDV)",AD$7,"Années (DateRDV)",AD$3,"Présence","Excusé"),3,""),"")</f>
        <v/>
      </c>
      <c r="AE131" s="166" t="str">
        <f>IFERROR(IF(GETPIVOTDATA("DateRDV",TCD!$B$1,"DT","CH","Bénéficiaire",$A131,AE$6,AE$5,"Mois (DateRDV)",AE$7,"Années (DateRDV)",AE$3,"Présence","Absent"),4,""),"")</f>
        <v/>
      </c>
      <c r="AF131" s="166" t="str">
        <f>IFERROR(IF(GETPIVOTDATA("DateRDV",TCD!$B$1,"DT","CH","Bénéficiaire",$A131,AF$6,AF$5,"Mois (DateRDV)",AF$7,"Années (DateRDV)",AF$3),1,""),"")</f>
        <v/>
      </c>
      <c r="AG131" s="166" t="str">
        <f>IFERROR(IF(GETPIVOTDATA("DateRDV",TCD!$B$1,"DT","CH","Bénéficiaire",$A131,AG$6,AG$5,"Mois (DateRDV)",AG$7,"Années (DateRDV)",AG$3),2,""),"")</f>
        <v/>
      </c>
      <c r="AH131" s="166" t="str">
        <f>IFERROR(IF(GETPIVOTDATA("DateRDV",TCD!$B$1,"DT","CH","Bénéficiaire",$A131,AH$6,AH$5,"Mois (DateRDV)",AH$7,"Années (DateRDV)",AH$3,"Présence","Excusé"),3,""),"")</f>
        <v/>
      </c>
      <c r="AI131" s="166" t="str">
        <f>IFERROR(IF(GETPIVOTDATA("DateRDV",TCD!$B$1,"DT","CH","Bénéficiaire",$A131,AI$6,AI$5,"Mois (DateRDV)",AI$7,"Années (DateRDV)",AI$3,"Présence","Absent"),4,""),"")</f>
        <v/>
      </c>
      <c r="AJ131" s="166" t="str">
        <f>IFERROR(IF(GETPIVOTDATA("DateRDV",TCD!$B$1,"DT","CH","Bénéficiaire",$A131,AJ$6,AJ$5,"Mois (DateRDV)",AJ$7,"Années (DateRDV)",AJ$3),1,""),"")</f>
        <v/>
      </c>
      <c r="AK131" s="166" t="str">
        <f>IFERROR(IF(GETPIVOTDATA("DateRDV",TCD!$B$1,"DT","CH","Bénéficiaire",$A131,AK$6,AK$5,"Mois (DateRDV)",AK$7,"Années (DateRDV)",AK$3),2,""),"")</f>
        <v/>
      </c>
      <c r="AL131" s="166" t="str">
        <f>IFERROR(IF(GETPIVOTDATA("DateRDV",TCD!$B$1,"DT","CH","Bénéficiaire",$A131,AL$6,AL$5,"Mois (DateRDV)",AL$7,"Années (DateRDV)",AL$3,"Présence","Excusé"),3,""),"")</f>
        <v/>
      </c>
      <c r="AM131" s="166" t="str">
        <f>IFERROR(IF(GETPIVOTDATA("DateRDV",TCD!$B$1,"DT","CH","Bénéficiaire",$A131,AM$6,AM$5,"Mois (DateRDV)",AM$7,"Années (DateRDV)",AM$3,"Présence","Absent"),4,""),"")</f>
        <v/>
      </c>
      <c r="AN131" s="166" t="str">
        <f>IFERROR(IF(GETPIVOTDATA("DateRDV",TCD!$B$1,"DT","CH","Bénéficiaire",$A131,AN$6,AN$5,"Mois (DateRDV)",AN$7,"Années (DateRDV)",AN$3),1,""),"")</f>
        <v/>
      </c>
      <c r="AO131" s="166" t="str">
        <f>IFERROR(IF(GETPIVOTDATA("DateRDV",TCD!$B$1,"DT","CH","Bénéficiaire",$A131,AO$6,AO$5,"Mois (DateRDV)",AO$7,"Années (DateRDV)",AO$3),2,""),"")</f>
        <v/>
      </c>
      <c r="AP131" s="166" t="str">
        <f>IFERROR(IF(GETPIVOTDATA("DateRDV",TCD!$B$1,"DT","CH","Bénéficiaire",$A131,AP$6,AP$5,"Mois (DateRDV)",AP$7,"Années (DateRDV)",AP$3,"Présence","Excusé"),3,""),"")</f>
        <v/>
      </c>
      <c r="AQ131" s="166" t="str">
        <f>IFERROR(IF(GETPIVOTDATA("DateRDV",TCD!$B$1,"DT","CH","Bénéficiaire",$A131,AQ$6,AQ$5,"Mois (DateRDV)",AQ$7,"Années (DateRDV)",AQ$3,"Présence","Absent"),4,""),"")</f>
        <v/>
      </c>
      <c r="AR131" s="166" t="str">
        <f>IFERROR(IF(GETPIVOTDATA("DateRDV",TCD!$B$1,"DT","CH","Bénéficiaire",$A131,AR$6,AR$5,"Mois (DateRDV)",AR$7,"Années (DateRDV)",AR$3),1,""),"")</f>
        <v/>
      </c>
      <c r="AS131" s="166" t="str">
        <f>IFERROR(IF(GETPIVOTDATA("DateRDV",TCD!$B$1,"DT","CH","Bénéficiaire",$A131,AS$6,AS$5,"Mois (DateRDV)",AS$7,"Années (DateRDV)",AS$3),2,""),"")</f>
        <v/>
      </c>
      <c r="AT131" s="166" t="str">
        <f>IFERROR(IF(GETPIVOTDATA("DateRDV",TCD!$B$1,"DT","CH","Bénéficiaire",$A131,AT$6,AT$5,"Mois (DateRDV)",AT$7,"Années (DateRDV)",AT$3,"Présence","Excusé"),3,""),"")</f>
        <v/>
      </c>
      <c r="AU131" s="166" t="str">
        <f>IFERROR(IF(GETPIVOTDATA("DateRDV",TCD!$B$1,"DT","CH","Bénéficiaire",$A131,AU$6,AU$5,"Mois (DateRDV)",AU$7,"Années (DateRDV)",AU$3,"Présence","Absent"),4,""),"")</f>
        <v/>
      </c>
      <c r="AV131" s="166" t="str">
        <f>IFERROR(IF(GETPIVOTDATA("DateRDV",TCD!$B$1,"DT","CH","Bénéficiaire",$A131,AV$6,AV$5,"Mois (DateRDV)",AV$7,"Années (DateRDV)",AV$3),1,""),"")</f>
        <v/>
      </c>
      <c r="AW131" s="166" t="str">
        <f>IFERROR(IF(GETPIVOTDATA("DateRDV",TCD!$B$1,"DT","CH","Bénéficiaire",$A131,AW$6,AW$5,"Mois (DateRDV)",AW$7,"Années (DateRDV)",AW$3),2,""),"")</f>
        <v/>
      </c>
      <c r="AX131" s="166" t="str">
        <f>IFERROR(IF(GETPIVOTDATA("DateRDV",TCD!$B$1,"DT","CH","Bénéficiaire",$A131,AX$6,AX$5,"Mois (DateRDV)",AX$7,"Années (DateRDV)",AX$3,"Présence","Excusé"),3,""),"")</f>
        <v/>
      </c>
      <c r="AY131" s="166" t="str">
        <f>IFERROR(IF(GETPIVOTDATA("DateRDV",TCD!$B$1,"DT","CH","Bénéficiaire",$A131,AY$6,AY$5,"Mois (DateRDV)",AY$7,"Années (DateRDV)",AY$3,"Présence","Absent"),4,""),"")</f>
        <v/>
      </c>
      <c r="AZ131" s="166" t="str">
        <f>IFERROR(IF(GETPIVOTDATA("DateRDV",TCD!$B$1,"DT","CH","Bénéficiaire",$A131,AZ$6,AZ$5,"Mois (DateRDV)",AZ$7,"Années (DateRDV)",AZ$3),1,""),"")</f>
        <v/>
      </c>
      <c r="BA131" s="166" t="str">
        <f>IFERROR(IF(GETPIVOTDATA("DateRDV",TCD!$B$1,"DT","CH","Bénéficiaire",$A131,BA$6,BA$5,"Mois (DateRDV)",BA$7,"Années (DateRDV)",BA$3),2,""),"")</f>
        <v/>
      </c>
      <c r="BB131" s="166" t="str">
        <f>IFERROR(IF(GETPIVOTDATA("DateRDV",TCD!$B$1,"DT","CH","Bénéficiaire",$A131,BB$6,BB$5,"Mois (DateRDV)",BB$7,"Années (DateRDV)",BB$3,"Présence","Excusé"),3,""),"")</f>
        <v/>
      </c>
      <c r="BC131" s="166" t="str">
        <f>IFERROR(IF(GETPIVOTDATA("DateRDV",TCD!$B$1,"DT","CH","Bénéficiaire",$A131,BC$6,BC$5,"Mois (DateRDV)",BC$7,"Années (DateRDV)",BC$3,"Présence","Absent"),4,""),"")</f>
        <v/>
      </c>
      <c r="BD131" s="166" t="str">
        <f>IFERROR(IF(GETPIVOTDATA("DateRDV",TCD!$B$1,"DT","CH","Bénéficiaire",$A131,BD$6,BD$5,"Mois (DateRDV)",BD$7,"Années (DateRDV)",BD$3),1,""),"")</f>
        <v/>
      </c>
      <c r="BE131" s="166" t="str">
        <f>IFERROR(IF(GETPIVOTDATA("DateRDV",TCD!$B$1,"DT","CH","Bénéficiaire",$A131,BE$6,BE$5,"Mois (DateRDV)",BE$7,"Années (DateRDV)",BE$3),2,""),"")</f>
        <v/>
      </c>
      <c r="BF131" s="166" t="str">
        <f>IFERROR(IF(GETPIVOTDATA("DateRDV",TCD!$B$1,"DT","CH","Bénéficiaire",$A131,BF$6,BF$5,"Mois (DateRDV)",BF$7,"Années (DateRDV)",BF$3,"Présence","Excusé"),3,""),"")</f>
        <v/>
      </c>
      <c r="BG131" s="166" t="str">
        <f>IFERROR(IF(GETPIVOTDATA("DateRDV",TCD!$B$1,"DT","CH","Bénéficiaire",$A131,BG$6,BG$5,"Mois (DateRDV)",BG$7,"Années (DateRDV)",BG$3,"Présence","Absent"),4,""),"")</f>
        <v/>
      </c>
      <c r="BH131" s="166" t="str">
        <f>IFERROR(IF(GETPIVOTDATA("DateRDV",TCD!$B$1,"DT","CH","Bénéficiaire",$A131,BH$6,BH$5,"Mois (DateRDV)",BH$7,"Années (DateRDV)",BH$3),1,""),"")</f>
        <v/>
      </c>
      <c r="BI131" s="166" t="str">
        <f>IFERROR(IF(GETPIVOTDATA("DateRDV",TCD!$B$1,"DT","CH","Bénéficiaire",$A131,BI$6,BI$5,"Mois (DateRDV)",BI$7,"Années (DateRDV)",BI$3),2,""),"")</f>
        <v/>
      </c>
      <c r="BJ131" s="166" t="str">
        <f>IFERROR(IF(GETPIVOTDATA("DateRDV",TCD!$B$1,"DT","CH","Bénéficiaire",$A131,BJ$6,BJ$5,"Mois (DateRDV)",BJ$7,"Années (DateRDV)",BJ$3,"Présence","Excusé"),3,""),"")</f>
        <v/>
      </c>
      <c r="BK131" s="166" t="str">
        <f>IFERROR(IF(GETPIVOTDATA("DateRDV",TCD!$B$1,"DT","CH","Bénéficiaire",$A131,BK$6,BK$5,"Mois (DateRDV)",BK$7,"Années (DateRDV)",BK$3,"Présence","Absent"),4,""),"")</f>
        <v/>
      </c>
      <c r="BL131" s="166" t="str">
        <f>IFERROR(IF(GETPIVOTDATA("DateRDV",TCD!$B$1,"DT","CH","Bénéficiaire",$A131,BL$6,BL$5,"Mois (DateRDV)",BL$7,"Années (DateRDV)",BL$3),1,""),"")</f>
        <v/>
      </c>
      <c r="BM131" s="166" t="str">
        <f>IFERROR(IF(GETPIVOTDATA("DateRDV",TCD!$B$1,"DT","CH","Bénéficiaire",$A131,BM$6,BM$5,"Mois (DateRDV)",BM$7,"Années (DateRDV)",BM$3),2,""),"")</f>
        <v/>
      </c>
      <c r="BN131" s="166" t="str">
        <f>IFERROR(IF(GETPIVOTDATA("DateRDV",TCD!$B$1,"DT","CH","Bénéficiaire",$A131,BN$6,BN$5,"Mois (DateRDV)",BN$7,"Années (DateRDV)",BN$3,"Présence","Excusé"),3,""),"")</f>
        <v/>
      </c>
      <c r="BO131" s="166" t="str">
        <f>IFERROR(IF(GETPIVOTDATA("DateRDV",TCD!$B$1,"DT","CH","Bénéficiaire",$A131,BO$6,BO$5,"Mois (DateRDV)",BO$7,"Années (DateRDV)",BO$3,"Présence","Absent"),4,""),"")</f>
        <v/>
      </c>
      <c r="BP131" s="166" t="str">
        <f>IFERROR(IF(GETPIVOTDATA("DateRDV",TCD!$B$1,"DT","CH","Bénéficiaire",$A131,BP$6,BP$5,"Mois (DateRDV)",BP$7,"Années (DateRDV)",BP$3),1,""),"")</f>
        <v/>
      </c>
      <c r="BQ131" s="166" t="str">
        <f>IFERROR(IF(GETPIVOTDATA("DateRDV",TCD!$B$1,"DT","CH","Bénéficiaire",$A131,BQ$6,BQ$5,"Mois (DateRDV)",BQ$7,"Années (DateRDV)",BQ$3),2,""),"")</f>
        <v/>
      </c>
      <c r="BR131" s="166" t="str">
        <f>IFERROR(IF(GETPIVOTDATA("DateRDV",TCD!$B$1,"DT","CH","Bénéficiaire",$A131,BR$6,BR$5,"Mois (DateRDV)",BR$7,"Années (DateRDV)",BR$3,"Présence","Excusé"),3,""),"")</f>
        <v/>
      </c>
      <c r="BS131" s="166" t="str">
        <f>IFERROR(IF(GETPIVOTDATA("DateRDV",TCD!$B$1,"DT","CH","Bénéficiaire",$A131,BS$6,BS$5,"Mois (DateRDV)",BS$7,"Années (DateRDV)",BS$3,"Présence","Absent"),4,""),"")</f>
        <v/>
      </c>
      <c r="BT131" s="166" t="str">
        <f>IFERROR(IF(GETPIVOTDATA("DateRDV",TCD!$B$1,"DT","CH","Bénéficiaire",$A131,BT$6,BT$5,"Mois (DateRDV)",BT$7,"Années (DateRDV)",BT$3),1,""),"")</f>
        <v/>
      </c>
      <c r="BU131" s="166" t="str">
        <f>IFERROR(IF(GETPIVOTDATA("DateRDV",TCD!$B$1,"DT","CH","Bénéficiaire",$A131,BU$6,BU$5,"Mois (DateRDV)",BU$7,"Années (DateRDV)",BU$3),2,""),"")</f>
        <v/>
      </c>
      <c r="BV131" s="166" t="str">
        <f>IFERROR(IF(GETPIVOTDATA("DateRDV",TCD!$B$1,"DT","CH","Bénéficiaire",$A131,BV$6,BV$5,"Mois (DateRDV)",BV$7,"Années (DateRDV)",BV$3,"Présence","Excusé"),3,""),"")</f>
        <v/>
      </c>
      <c r="BW131" s="166" t="str">
        <f>IFERROR(IF(GETPIVOTDATA("DateRDV",TCD!$B$1,"DT","CH","Bénéficiaire",$A131,BW$6,BW$5,"Mois (DateRDV)",BW$7,"Années (DateRDV)",BW$3,"Présence","Absent"),4,""),"")</f>
        <v/>
      </c>
      <c r="BX131" s="166" t="str">
        <f>IFERROR(IF(GETPIVOTDATA("DateRDV",TCD!$B$1,"DT","CH","Bénéficiaire",$A131,BX$6,BX$5,"Mois (DateRDV)",BX$7,"Années (DateRDV)",BX$3),1,""),"")</f>
        <v/>
      </c>
      <c r="BY131" s="166" t="str">
        <f>IFERROR(IF(GETPIVOTDATA("DateRDV",TCD!$B$1,"DT","CH","Bénéficiaire",$A131,BY$6,BY$5,"Mois (DateRDV)",BY$7,"Années (DateRDV)",BY$3),2,""),"")</f>
        <v/>
      </c>
      <c r="BZ131" s="166" t="str">
        <f>IFERROR(IF(GETPIVOTDATA("DateRDV",TCD!$B$1,"DT","CH","Bénéficiaire",$A131,BZ$6,BZ$5,"Mois (DateRDV)",BZ$7,"Années (DateRDV)",BZ$3,"Présence","Excusé"),3,""),"")</f>
        <v/>
      </c>
      <c r="CA131" s="166" t="str">
        <f>IFERROR(IF(GETPIVOTDATA("DateRDV",TCD!$B$1,"DT","CH","Bénéficiaire",$A131,CA$6,CA$5,"Mois (DateRDV)",CA$7,"Années (DateRDV)",CA$3,"Présence","Absent"),4,""),"")</f>
        <v/>
      </c>
      <c r="CB131" s="166" t="str">
        <f>IFERROR(IF(GETPIVOTDATA("DateRDV",TCD!$B$1,"DT","CH","Bénéficiaire",$A131,CB$6,CB$5,"Mois (DateRDV)",CB$7,"Années (DateRDV)",CB$3),1,""),"")</f>
        <v/>
      </c>
      <c r="CC131" s="166" t="str">
        <f>IFERROR(IF(GETPIVOTDATA("DateRDV",TCD!$B$1,"DT","CH","Bénéficiaire",$A131,CC$6,CC$5,"Mois (DateRDV)",CC$7,"Années (DateRDV)",CC$3),2,""),"")</f>
        <v/>
      </c>
      <c r="CD131" s="166" t="str">
        <f>IFERROR(IF(GETPIVOTDATA("DateRDV",TCD!$B$1,"DT","CH","Bénéficiaire",$A131,CD$6,CD$5,"Mois (DateRDV)",CD$7,"Années (DateRDV)",CD$3,"Présence","Excusé"),3,""),"")</f>
        <v/>
      </c>
      <c r="CE131" s="166" t="str">
        <f>IFERROR(IF(GETPIVOTDATA("DateRDV",TCD!$B$1,"DT","CH","Bénéficiaire",$A131,CE$6,CE$5,"Mois (DateRDV)",CE$7,"Années (DateRDV)",CE$3,"Présence","Absent"),4,""),"")</f>
        <v/>
      </c>
      <c r="CF131" s="166" t="str">
        <f>IFERROR(IF(GETPIVOTDATA("DateRDV",TCD!$B$1,"DT","CH","Bénéficiaire",$A131,CF$6,CF$5,"Mois (DateRDV)",CF$7,"Années (DateRDV)",CF$3),1,""),"")</f>
        <v/>
      </c>
      <c r="CG131" s="166" t="str">
        <f>IFERROR(IF(GETPIVOTDATA("DateRDV",TCD!$B$1,"DT","CH","Bénéficiaire",$A131,CG$6,CG$5,"Mois (DateRDV)",CG$7,"Années (DateRDV)",CG$3),2,""),"")</f>
        <v/>
      </c>
      <c r="CH131" s="166" t="str">
        <f>IFERROR(IF(GETPIVOTDATA("DateRDV",TCD!$B$1,"DT","CH","Bénéficiaire",$A131,CH$6,CH$5,"Mois (DateRDV)",CH$7,"Années (DateRDV)",CH$3,"Présence","Excusé"),3,""),"")</f>
        <v/>
      </c>
      <c r="CI131" s="166" t="str">
        <f>IFERROR(IF(GETPIVOTDATA("DateRDV",TCD!$B$1,"DT","CH","Bénéficiaire",$A131,CI$6,CI$5,"Mois (DateRDV)",CI$7,"Années (DateRDV)",CI$3,"Présence","Absent"),4,""),"")</f>
        <v/>
      </c>
      <c r="CJ131" s="166" t="str">
        <f>IFERROR(IF(GETPIVOTDATA("DateRDV",TCD!$B$1,"DT","CH","Bénéficiaire",$A131,CJ$6,CJ$5,"Mois (DateRDV)",CJ$7,"Années (DateRDV)",CJ$3),1,""),"")</f>
        <v/>
      </c>
      <c r="CK131" s="166" t="str">
        <f>IFERROR(IF(GETPIVOTDATA("DateRDV",TCD!$B$1,"DT","CH","Bénéficiaire",$A131,CK$6,CK$5,"Mois (DateRDV)",CK$7,"Années (DateRDV)",CK$3),2,""),"")</f>
        <v/>
      </c>
      <c r="CL131" s="166" t="str">
        <f>IFERROR(IF(GETPIVOTDATA("DateRDV",TCD!$B$1,"DT","CH","Bénéficiaire",$A131,CL$6,CL$5,"Mois (DateRDV)",CL$7,"Années (DateRDV)",CL$3,"Présence","Excusé"),3,""),"")</f>
        <v/>
      </c>
      <c r="CM131" s="166" t="str">
        <f>IFERROR(IF(GETPIVOTDATA("DateRDV",TCD!$B$1,"DT","CH","Bénéficiaire",$A131,CM$6,CM$5,"Mois (DateRDV)",CM$7,"Années (DateRDV)",CM$3,"Présence","Absent"),4,""),"")</f>
        <v/>
      </c>
      <c r="CN131" s="166" t="str">
        <f>IFERROR(IF(GETPIVOTDATA("DateRDV",TCD!$B$1,"DT","CH","Bénéficiaire",$A131,CN$6,CN$5,"Mois (DateRDV)",CN$7,"Années (DateRDV)",CN$3),1,""),"")</f>
        <v/>
      </c>
      <c r="CO131" s="166" t="str">
        <f>IFERROR(IF(GETPIVOTDATA("DateRDV",TCD!$B$1,"DT","CH","Bénéficiaire",$A131,CO$6,CO$5,"Mois (DateRDV)",CO$7,"Années (DateRDV)",CO$3),2,""),"")</f>
        <v/>
      </c>
      <c r="CP131" s="166" t="str">
        <f>IFERROR(IF(GETPIVOTDATA("DateRDV",TCD!$B$1,"DT","CH","Bénéficiaire",$A131,CP$6,CP$5,"Mois (DateRDV)",CP$7,"Années (DateRDV)",CP$3,"Présence","Excusé"),3,""),"")</f>
        <v/>
      </c>
      <c r="CQ131" s="166" t="str">
        <f>IFERROR(IF(GETPIVOTDATA("DateRDV",TCD!$B$1,"DT","CH","Bénéficiaire",$A131,CQ$6,CQ$5,"Mois (DateRDV)",CQ$7,"Années (DateRDV)",CQ$3,"Présence","Absent"),4,""),"")</f>
        <v/>
      </c>
      <c r="CR131" s="166" t="str">
        <f>IFERROR(IF(GETPIVOTDATA("DateRDV",TCD!$B$1,"DT","CH","Bénéficiaire",$A131,CR$6,CR$5,"Mois (DateRDV)",CR$7,"Années (DateRDV)",CR$3),1,""),"")</f>
        <v/>
      </c>
      <c r="CS131" s="166" t="str">
        <f>IFERROR(IF(GETPIVOTDATA("DateRDV",TCD!$B$1,"DT","CH","Bénéficiaire",$A131,CS$6,CS$5,"Mois (DateRDV)",CS$7,"Années (DateRDV)",CS$3),2,""),"")</f>
        <v/>
      </c>
      <c r="CT131" s="166" t="str">
        <f>IFERROR(IF(GETPIVOTDATA("DateRDV",TCD!$B$1,"DT","CH","Bénéficiaire",$A131,CT$6,CT$5,"Mois (DateRDV)",CT$7,"Années (DateRDV)",CT$3,"Présence","Excusé"),3,""),"")</f>
        <v/>
      </c>
      <c r="CU131" s="166" t="str">
        <f>IFERROR(IF(GETPIVOTDATA("DateRDV",TCD!$B$1,"DT","CH","Bénéficiaire",$A131,CU$6,CU$5,"Mois (DateRDV)",CU$7,"Années (DateRDV)",CU$3,"Présence","Absent"),4,""),"")</f>
        <v/>
      </c>
      <c r="CV131" s="166" t="str">
        <f>IFERROR(IF(GETPIVOTDATA("DateRDV",TCD!$B$1,"DT","CH","Bénéficiaire",$A131,CV$6,CV$5,"Mois (DateRDV)",CV$7,"Années (DateRDV)",CV$3),1,""),"")</f>
        <v/>
      </c>
      <c r="CW131" s="166" t="str">
        <f>IFERROR(IF(GETPIVOTDATA("DateRDV",TCD!$B$1,"DT","CH","Bénéficiaire",$A131,CW$6,CW$5,"Mois (DateRDV)",CW$7,"Années (DateRDV)",CW$3),2,""),"")</f>
        <v/>
      </c>
      <c r="CX131" s="166" t="str">
        <f>IFERROR(IF(GETPIVOTDATA("DateRDV",TCD!$B$1,"DT","CH","Bénéficiaire",$A131,CX$6,CX$5,"Mois (DateRDV)",CX$7,"Années (DateRDV)",CX$3,"Présence","Excusé"),3,""),"")</f>
        <v/>
      </c>
      <c r="CY131" s="166" t="str">
        <f>IFERROR(IF(GETPIVOTDATA("DateRDV",TCD!$B$1,"DT","CH","Bénéficiaire",$A131,CY$6,CY$5,"Mois (DateRDV)",CY$7,"Années (DateRDV)",CY$3,"Présence","Absent"),4,""),"")</f>
        <v/>
      </c>
      <c r="CZ131" s="166" t="str">
        <f>IFERROR(IF(GETPIVOTDATA("DateRDV",TCD!$B$1,"DT","CH","Bénéficiaire",$A131,CZ$6,CZ$5,"Mois (DateRDV)",CZ$7,"Années (DateRDV)",CZ$3),1,""),"")</f>
        <v/>
      </c>
      <c r="DA131" s="166" t="str">
        <f>IFERROR(IF(GETPIVOTDATA("DateRDV",TCD!$B$1,"DT","CH","Bénéficiaire",$A131,DA$6,DA$5,"Mois (DateRDV)",DA$7,"Années (DateRDV)",DA$3),2,""),"")</f>
        <v/>
      </c>
      <c r="DB131" s="166" t="str">
        <f>IFERROR(IF(GETPIVOTDATA("DateRDV",TCD!$B$1,"DT","CH","Bénéficiaire",$A131,DB$6,DB$5,"Mois (DateRDV)",DB$7,"Années (DateRDV)",DB$3,"Présence","Excusé"),3,""),"")</f>
        <v/>
      </c>
      <c r="DC131" s="166" t="str">
        <f>IFERROR(IF(GETPIVOTDATA("DateRDV",TCD!$B$1,"DT","CH","Bénéficiaire",$A131,DC$6,DC$5,"Mois (DateRDV)",DC$7,"Années (DateRDV)",DC$3,"Présence","Absent"),4,""),"")</f>
        <v/>
      </c>
      <c r="DD131" s="166" t="str">
        <f>IFERROR(IF(GETPIVOTDATA("DateRDV",TCD!$B$1,"DT","CH","Bénéficiaire",$A131,DD$6,DD$5,"Mois (DateRDV)",DD$7,"Années (DateRDV)",DD$3),1,""),"")</f>
        <v/>
      </c>
      <c r="DE131" s="166" t="str">
        <f>IFERROR(IF(GETPIVOTDATA("DateRDV",TCD!$B$1,"DT","CH","Bénéficiaire",$A131,DE$6,DE$5,"Mois (DateRDV)",DE$7,"Années (DateRDV)",DE$3),2,""),"")</f>
        <v/>
      </c>
      <c r="DF131" s="166" t="str">
        <f>IFERROR(IF(GETPIVOTDATA("DateRDV",TCD!$B$1,"DT","CH","Bénéficiaire",$A131,DF$6,DF$5,"Mois (DateRDV)",DF$7,"Années (DateRDV)",DF$3,"Présence","Excusé"),3,""),"")</f>
        <v/>
      </c>
      <c r="DG131" s="166" t="str">
        <f>IFERROR(IF(GETPIVOTDATA("DateRDV",TCD!$B$1,"DT","CH","Bénéficiaire",$A131,DG$6,DG$5,"Mois (DateRDV)",DG$7,"Années (DateRDV)",DG$3,"Présence","Absent"),4,""),"")</f>
        <v/>
      </c>
      <c r="DH131" s="166" t="str">
        <f>IFERROR(IF(GETPIVOTDATA("DateRDV",TCD!$B$1,"DT","CH","Bénéficiaire",$A131,DH$6,DH$5,"Mois (DateRDV)",DH$7,"Années (DateRDV)",DH$3),1,""),"")</f>
        <v/>
      </c>
      <c r="DI131" s="166" t="str">
        <f>IFERROR(IF(GETPIVOTDATA("DateRDV",TCD!$B$1,"DT","CH","Bénéficiaire",$A131,DI$6,DI$5,"Mois (DateRDV)",DI$7,"Années (DateRDV)",DI$3),2,""),"")</f>
        <v/>
      </c>
      <c r="DJ131" s="166" t="str">
        <f>IFERROR(IF(GETPIVOTDATA("DateRDV",TCD!$B$1,"DT","CH","Bénéficiaire",$A131,DJ$6,DJ$5,"Mois (DateRDV)",DJ$7,"Années (DateRDV)",DJ$3,"Présence","Excusé"),3,""),"")</f>
        <v/>
      </c>
      <c r="DK131" s="166" t="str">
        <f>IFERROR(IF(GETPIVOTDATA("DateRDV",TCD!$B$1,"DT","CH","Bénéficiaire",$A131,DK$6,DK$5,"Mois (DateRDV)",DK$7,"Années (DateRDV)",DK$3,"Présence","Absent"),4,""),"")</f>
        <v/>
      </c>
      <c r="DL131" s="166" t="str">
        <f>IFERROR(IF(GETPIVOTDATA("DateRDV",TCD!$B$1,"DT","CH","Bénéficiaire",$A131,DL$6,DL$5,"Mois (DateRDV)",DL$7,"Années (DateRDV)",DL$3),1,""),"")</f>
        <v/>
      </c>
      <c r="DM131" s="166" t="str">
        <f>IFERROR(IF(GETPIVOTDATA("DateRDV",TCD!$B$1,"DT","CH","Bénéficiaire",$A131,DM$6,DM$5,"Mois (DateRDV)",DM$7,"Années (DateRDV)",DM$3),2,""),"")</f>
        <v/>
      </c>
      <c r="DN131" s="166" t="str">
        <f>IFERROR(IF(GETPIVOTDATA("DateRDV",TCD!$B$1,"DT","CH","Bénéficiaire",$A131,DN$6,DN$5,"Mois (DateRDV)",DN$7,"Années (DateRDV)",DN$3,"Présence","Excusé"),3,""),"")</f>
        <v/>
      </c>
      <c r="DO131" s="166" t="str">
        <f>IFERROR(IF(GETPIVOTDATA("DateRDV",TCD!$B$1,"DT","CH","Bénéficiaire",$A131,DO$6,DO$5,"Mois (DateRDV)",DO$7,"Années (DateRDV)",DO$3,"Présence","Absent"),4,""),"")</f>
        <v/>
      </c>
    </row>
    <row r="132" spans="2:119" x14ac:dyDescent="0.2">
      <c r="B132" s="169" t="str">
        <f>IFERROR(IF(INDEX(Data!P:P,MATCH(A132,Data!B:B,0))&lt;&gt;"",INDEX(Data!P:P,MATCH(A132,Data!B:B,0)),""),"")</f>
        <v/>
      </c>
      <c r="C132" s="169" t="str">
        <f>IFERROR(IF(INDEX(Data!O:O,MATCH(A132,Data!B:B,0))&lt;&gt;"",INDEX(Data!O:O,MATCH(A132,Data!B:B,0)),""),"")</f>
        <v/>
      </c>
      <c r="D132" s="169" t="str">
        <f>IFERROR(IF(INDEX(Data!J:J,MATCH(A132,Data!B:B,0))&lt;&gt;"",INDEX(Data!J:J,MATCH(A132,Data!B:B,0)),""),"")</f>
        <v/>
      </c>
      <c r="E132" s="169" t="str">
        <f>IFERROR(IF(INDEX(Data!M:M,MATCH(A132,Data!B:B,0))&lt;&gt;"",INDEX(Data!M:M,MATCH(A132,Data!B:B,0)),""),"")</f>
        <v/>
      </c>
      <c r="F132" s="169" t="str">
        <f>IFERROR(IF(INDEX(Data!N:N,MATCH(A132,Data!B:B,0))&lt;&gt;"",INDEX(Data!N:N,MATCH(A132,Data!B:B,0)),""),"")</f>
        <v/>
      </c>
      <c r="G132" s="170" t="str">
        <f>IFERROR(IF(INDEX(Data!K:K,MATCH(A132,Data!B:B,0))&lt;&gt;"",INDEX(Data!K:K,MATCH(A132,Data!B:B,0)),""),"")</f>
        <v/>
      </c>
      <c r="H132" s="170" t="str">
        <f>IFERROR(IF(INDEX(Data!L:L,MATCH(A132,Data!B:B,0))&lt;&gt;"",INDEX(Data!L:L,MATCH(A132,Data!B:B,0)),""),"")</f>
        <v/>
      </c>
      <c r="I132" s="170" t="str">
        <f>IFERROR(IF(INDEX(Data!C:C,MATCH(A132,Data!B:B,0))&lt;&gt;"",INDEX(Data!C:C,MATCH(A132,Data!B:B,0)),""),"")</f>
        <v/>
      </c>
      <c r="J132" s="170" t="str">
        <f>IFERROR(IF(INDEX(Data!D:D,MATCH(A132,Data!B:B,0))&lt;&gt;"",INDEX(Data!D:D,MATCH(A132,Data!B:B,0)),""),"")</f>
        <v/>
      </c>
      <c r="K132" s="171" t="str">
        <f>IFERROR(IF(INDEX(Data!H:H,MATCH(A132,Data!B:B,0))&lt;&gt;"",INDEX(Data!H:H,MATCH(A132,Data!B:B,0)),""),"")</f>
        <v/>
      </c>
      <c r="L132" s="166" t="str">
        <f>IFERROR(IF(GETPIVOTDATA("DateRDV",TCD!$B$1,"DT","CH","Bénéficiaire",$A132,L$6,L$5,"Mois (DateRDV)",L$7,"Années (DateRDV)",L$3),1,""),"")</f>
        <v/>
      </c>
      <c r="M132" s="166" t="str">
        <f>IFERROR(IF(GETPIVOTDATA("DateRDV",TCD!$B$1,"DT","CH","Bénéficiaire",$A132,M$6,M$5,"Mois (DateRDV)",M$7,"Années (DateRDV)",M$3),2,""),"")</f>
        <v/>
      </c>
      <c r="N132" s="166" t="str">
        <f>IFERROR(IF(GETPIVOTDATA("DateRDV",TCD!$B$1,"DT","CH","Bénéficiaire",$A132,N$6,N$5,"Mois (DateRDV)",N$7,"Années (DateRDV)",N$3,"Présence","Excusé"),3,""),"")</f>
        <v/>
      </c>
      <c r="O132" s="166" t="str">
        <f>IFERROR(IF(GETPIVOTDATA("DateRDV",TCD!$B$1,"DT","CH","Bénéficiaire",$A132,O$6,O$5,"Mois (DateRDV)",O$7,"Années (DateRDV)",O$3,"Présence","Absent"),4,""),"")</f>
        <v/>
      </c>
      <c r="P132" s="166" t="str">
        <f>IFERROR(IF(GETPIVOTDATA("DateRDV",TCD!$B$1,"DT","CH","Bénéficiaire",$A132,P$6,P$5,"Mois (DateRDV)",P$7,"Années (DateRDV)",P$3),1,""),"")</f>
        <v/>
      </c>
      <c r="Q132" s="166" t="str">
        <f>IFERROR(IF(GETPIVOTDATA("DateRDV",TCD!$B$1,"DT","CH","Bénéficiaire",$A132,Q$6,Q$5,"Mois (DateRDV)",Q$7,"Années (DateRDV)",Q$3),2,""),"")</f>
        <v/>
      </c>
      <c r="R132" s="166" t="str">
        <f>IFERROR(IF(GETPIVOTDATA("DateRDV",TCD!$B$1,"DT","CH","Bénéficiaire",$A132,R$6,R$5,"Mois (DateRDV)",R$7,"Années (DateRDV)",R$3,"Présence","Excusé"),3,""),"")</f>
        <v/>
      </c>
      <c r="S132" s="166" t="str">
        <f>IFERROR(IF(GETPIVOTDATA("DateRDV",TCD!$B$1,"DT","CH","Bénéficiaire",$A132,S$6,S$5,"Mois (DateRDV)",S$7,"Années (DateRDV)",S$3,"Présence","Absent"),4,""),"")</f>
        <v/>
      </c>
      <c r="T132" s="166" t="str">
        <f>IFERROR(IF(GETPIVOTDATA("DateRDV",TCD!$B$1,"DT","CH","Bénéficiaire",$A132,T$6,T$5,"Mois (DateRDV)",T$7,"Années (DateRDV)",T$3),1,""),"")</f>
        <v/>
      </c>
      <c r="U132" s="166" t="str">
        <f>IFERROR(IF(GETPIVOTDATA("DateRDV",TCD!$B$1,"DT","CH","Bénéficiaire",$A132,U$6,U$5,"Mois (DateRDV)",U$7,"Années (DateRDV)",U$3),2,""),"")</f>
        <v/>
      </c>
      <c r="V132" s="166" t="str">
        <f>IFERROR(IF(GETPIVOTDATA("DateRDV",TCD!$B$1,"DT","CH","Bénéficiaire",$A132,V$6,V$5,"Mois (DateRDV)",V$7,"Années (DateRDV)",V$3,"Présence","Excusé"),3,""),"")</f>
        <v/>
      </c>
      <c r="W132" s="166" t="str">
        <f>IFERROR(IF(GETPIVOTDATA("DateRDV",TCD!$B$1,"DT","CH","Bénéficiaire",$A132,W$6,W$5,"Mois (DateRDV)",W$7,"Années (DateRDV)",W$3,"Présence","Absent"),4,""),"")</f>
        <v/>
      </c>
      <c r="X132" s="166" t="str">
        <f>IFERROR(IF(GETPIVOTDATA("DateRDV",TCD!$B$1,"DT","CH","Bénéficiaire",$A132,X$6,X$5,"Mois (DateRDV)",X$7,"Années (DateRDV)",X$3),1,""),"")</f>
        <v/>
      </c>
      <c r="Y132" s="166" t="str">
        <f>IFERROR(IF(GETPIVOTDATA("DateRDV",TCD!$B$1,"DT","CH","Bénéficiaire",$A132,Y$6,Y$5,"Mois (DateRDV)",Y$7,"Années (DateRDV)",Y$3),2,""),"")</f>
        <v/>
      </c>
      <c r="Z132" s="166" t="str">
        <f>IFERROR(IF(GETPIVOTDATA("DateRDV",TCD!$B$1,"DT","CH","Bénéficiaire",$A132,Z$6,Z$5,"Mois (DateRDV)",Z$7,"Années (DateRDV)",Z$3,"Présence","Excusé"),3,""),"")</f>
        <v/>
      </c>
      <c r="AA132" s="166" t="str">
        <f>IFERROR(IF(GETPIVOTDATA("DateRDV",TCD!$B$1,"DT","CH","Bénéficiaire",$A132,AA$6,AA$5,"Mois (DateRDV)",AA$7,"Années (DateRDV)",AA$3,"Présence","Absent"),4,""),"")</f>
        <v/>
      </c>
      <c r="AB132" s="166" t="str">
        <f>IFERROR(IF(GETPIVOTDATA("DateRDV",TCD!$B$1,"DT","CH","Bénéficiaire",$A132,AB$6,AB$5,"Mois (DateRDV)",AB$7,"Années (DateRDV)",AB$3),1,""),"")</f>
        <v/>
      </c>
      <c r="AC132" s="166" t="str">
        <f>IFERROR(IF(GETPIVOTDATA("DateRDV",TCD!$B$1,"DT","CH","Bénéficiaire",$A132,AC$6,AC$5,"Mois (DateRDV)",AC$7,"Années (DateRDV)",AC$3),2,""),"")</f>
        <v/>
      </c>
      <c r="AD132" s="166" t="str">
        <f>IFERROR(IF(GETPIVOTDATA("DateRDV",TCD!$B$1,"DT","CH","Bénéficiaire",$A132,AD$6,AD$5,"Mois (DateRDV)",AD$7,"Années (DateRDV)",AD$3,"Présence","Excusé"),3,""),"")</f>
        <v/>
      </c>
      <c r="AE132" s="166" t="str">
        <f>IFERROR(IF(GETPIVOTDATA("DateRDV",TCD!$B$1,"DT","CH","Bénéficiaire",$A132,AE$6,AE$5,"Mois (DateRDV)",AE$7,"Années (DateRDV)",AE$3,"Présence","Absent"),4,""),"")</f>
        <v/>
      </c>
      <c r="AF132" s="166" t="str">
        <f>IFERROR(IF(GETPIVOTDATA("DateRDV",TCD!$B$1,"DT","CH","Bénéficiaire",$A132,AF$6,AF$5,"Mois (DateRDV)",AF$7,"Années (DateRDV)",AF$3),1,""),"")</f>
        <v/>
      </c>
      <c r="AG132" s="166" t="str">
        <f>IFERROR(IF(GETPIVOTDATA("DateRDV",TCD!$B$1,"DT","CH","Bénéficiaire",$A132,AG$6,AG$5,"Mois (DateRDV)",AG$7,"Années (DateRDV)",AG$3),2,""),"")</f>
        <v/>
      </c>
      <c r="AH132" s="166" t="str">
        <f>IFERROR(IF(GETPIVOTDATA("DateRDV",TCD!$B$1,"DT","CH","Bénéficiaire",$A132,AH$6,AH$5,"Mois (DateRDV)",AH$7,"Années (DateRDV)",AH$3,"Présence","Excusé"),3,""),"")</f>
        <v/>
      </c>
      <c r="AI132" s="166" t="str">
        <f>IFERROR(IF(GETPIVOTDATA("DateRDV",TCD!$B$1,"DT","CH","Bénéficiaire",$A132,AI$6,AI$5,"Mois (DateRDV)",AI$7,"Années (DateRDV)",AI$3,"Présence","Absent"),4,""),"")</f>
        <v/>
      </c>
      <c r="AJ132" s="166" t="str">
        <f>IFERROR(IF(GETPIVOTDATA("DateRDV",TCD!$B$1,"DT","CH","Bénéficiaire",$A132,AJ$6,AJ$5,"Mois (DateRDV)",AJ$7,"Années (DateRDV)",AJ$3),1,""),"")</f>
        <v/>
      </c>
      <c r="AK132" s="166" t="str">
        <f>IFERROR(IF(GETPIVOTDATA("DateRDV",TCD!$B$1,"DT","CH","Bénéficiaire",$A132,AK$6,AK$5,"Mois (DateRDV)",AK$7,"Années (DateRDV)",AK$3),2,""),"")</f>
        <v/>
      </c>
      <c r="AL132" s="166" t="str">
        <f>IFERROR(IF(GETPIVOTDATA("DateRDV",TCD!$B$1,"DT","CH","Bénéficiaire",$A132,AL$6,AL$5,"Mois (DateRDV)",AL$7,"Années (DateRDV)",AL$3,"Présence","Excusé"),3,""),"")</f>
        <v/>
      </c>
      <c r="AM132" s="166" t="str">
        <f>IFERROR(IF(GETPIVOTDATA("DateRDV",TCD!$B$1,"DT","CH","Bénéficiaire",$A132,AM$6,AM$5,"Mois (DateRDV)",AM$7,"Années (DateRDV)",AM$3,"Présence","Absent"),4,""),"")</f>
        <v/>
      </c>
      <c r="AN132" s="166" t="str">
        <f>IFERROR(IF(GETPIVOTDATA("DateRDV",TCD!$B$1,"DT","CH","Bénéficiaire",$A132,AN$6,AN$5,"Mois (DateRDV)",AN$7,"Années (DateRDV)",AN$3),1,""),"")</f>
        <v/>
      </c>
      <c r="AO132" s="166" t="str">
        <f>IFERROR(IF(GETPIVOTDATA("DateRDV",TCD!$B$1,"DT","CH","Bénéficiaire",$A132,AO$6,AO$5,"Mois (DateRDV)",AO$7,"Années (DateRDV)",AO$3),2,""),"")</f>
        <v/>
      </c>
      <c r="AP132" s="166" t="str">
        <f>IFERROR(IF(GETPIVOTDATA("DateRDV",TCD!$B$1,"DT","CH","Bénéficiaire",$A132,AP$6,AP$5,"Mois (DateRDV)",AP$7,"Années (DateRDV)",AP$3,"Présence","Excusé"),3,""),"")</f>
        <v/>
      </c>
      <c r="AQ132" s="166" t="str">
        <f>IFERROR(IF(GETPIVOTDATA("DateRDV",TCD!$B$1,"DT","CH","Bénéficiaire",$A132,AQ$6,AQ$5,"Mois (DateRDV)",AQ$7,"Années (DateRDV)",AQ$3,"Présence","Absent"),4,""),"")</f>
        <v/>
      </c>
      <c r="AR132" s="166" t="str">
        <f>IFERROR(IF(GETPIVOTDATA("DateRDV",TCD!$B$1,"DT","CH","Bénéficiaire",$A132,AR$6,AR$5,"Mois (DateRDV)",AR$7,"Années (DateRDV)",AR$3),1,""),"")</f>
        <v/>
      </c>
      <c r="AS132" s="166" t="str">
        <f>IFERROR(IF(GETPIVOTDATA("DateRDV",TCD!$B$1,"DT","CH","Bénéficiaire",$A132,AS$6,AS$5,"Mois (DateRDV)",AS$7,"Années (DateRDV)",AS$3),2,""),"")</f>
        <v/>
      </c>
      <c r="AT132" s="166" t="str">
        <f>IFERROR(IF(GETPIVOTDATA("DateRDV",TCD!$B$1,"DT","CH","Bénéficiaire",$A132,AT$6,AT$5,"Mois (DateRDV)",AT$7,"Années (DateRDV)",AT$3,"Présence","Excusé"),3,""),"")</f>
        <v/>
      </c>
      <c r="AU132" s="166" t="str">
        <f>IFERROR(IF(GETPIVOTDATA("DateRDV",TCD!$B$1,"DT","CH","Bénéficiaire",$A132,AU$6,AU$5,"Mois (DateRDV)",AU$7,"Années (DateRDV)",AU$3,"Présence","Absent"),4,""),"")</f>
        <v/>
      </c>
      <c r="AV132" s="166" t="str">
        <f>IFERROR(IF(GETPIVOTDATA("DateRDV",TCD!$B$1,"DT","CH","Bénéficiaire",$A132,AV$6,AV$5,"Mois (DateRDV)",AV$7,"Années (DateRDV)",AV$3),1,""),"")</f>
        <v/>
      </c>
      <c r="AW132" s="166" t="str">
        <f>IFERROR(IF(GETPIVOTDATA("DateRDV",TCD!$B$1,"DT","CH","Bénéficiaire",$A132,AW$6,AW$5,"Mois (DateRDV)",AW$7,"Années (DateRDV)",AW$3),2,""),"")</f>
        <v/>
      </c>
      <c r="AX132" s="166" t="str">
        <f>IFERROR(IF(GETPIVOTDATA("DateRDV",TCD!$B$1,"DT","CH","Bénéficiaire",$A132,AX$6,AX$5,"Mois (DateRDV)",AX$7,"Années (DateRDV)",AX$3,"Présence","Excusé"),3,""),"")</f>
        <v/>
      </c>
      <c r="AY132" s="166" t="str">
        <f>IFERROR(IF(GETPIVOTDATA("DateRDV",TCD!$B$1,"DT","CH","Bénéficiaire",$A132,AY$6,AY$5,"Mois (DateRDV)",AY$7,"Années (DateRDV)",AY$3,"Présence","Absent"),4,""),"")</f>
        <v/>
      </c>
      <c r="AZ132" s="166" t="str">
        <f>IFERROR(IF(GETPIVOTDATA("DateRDV",TCD!$B$1,"DT","CH","Bénéficiaire",$A132,AZ$6,AZ$5,"Mois (DateRDV)",AZ$7,"Années (DateRDV)",AZ$3),1,""),"")</f>
        <v/>
      </c>
      <c r="BA132" s="166" t="str">
        <f>IFERROR(IF(GETPIVOTDATA("DateRDV",TCD!$B$1,"DT","CH","Bénéficiaire",$A132,BA$6,BA$5,"Mois (DateRDV)",BA$7,"Années (DateRDV)",BA$3),2,""),"")</f>
        <v/>
      </c>
      <c r="BB132" s="166" t="str">
        <f>IFERROR(IF(GETPIVOTDATA("DateRDV",TCD!$B$1,"DT","CH","Bénéficiaire",$A132,BB$6,BB$5,"Mois (DateRDV)",BB$7,"Années (DateRDV)",BB$3,"Présence","Excusé"),3,""),"")</f>
        <v/>
      </c>
      <c r="BC132" s="166" t="str">
        <f>IFERROR(IF(GETPIVOTDATA("DateRDV",TCD!$B$1,"DT","CH","Bénéficiaire",$A132,BC$6,BC$5,"Mois (DateRDV)",BC$7,"Années (DateRDV)",BC$3,"Présence","Absent"),4,""),"")</f>
        <v/>
      </c>
      <c r="BD132" s="166" t="str">
        <f>IFERROR(IF(GETPIVOTDATA("DateRDV",TCD!$B$1,"DT","CH","Bénéficiaire",$A132,BD$6,BD$5,"Mois (DateRDV)",BD$7,"Années (DateRDV)",BD$3),1,""),"")</f>
        <v/>
      </c>
      <c r="BE132" s="166" t="str">
        <f>IFERROR(IF(GETPIVOTDATA("DateRDV",TCD!$B$1,"DT","CH","Bénéficiaire",$A132,BE$6,BE$5,"Mois (DateRDV)",BE$7,"Années (DateRDV)",BE$3),2,""),"")</f>
        <v/>
      </c>
      <c r="BF132" s="166" t="str">
        <f>IFERROR(IF(GETPIVOTDATA("DateRDV",TCD!$B$1,"DT","CH","Bénéficiaire",$A132,BF$6,BF$5,"Mois (DateRDV)",BF$7,"Années (DateRDV)",BF$3,"Présence","Excusé"),3,""),"")</f>
        <v/>
      </c>
      <c r="BG132" s="166" t="str">
        <f>IFERROR(IF(GETPIVOTDATA("DateRDV",TCD!$B$1,"DT","CH","Bénéficiaire",$A132,BG$6,BG$5,"Mois (DateRDV)",BG$7,"Années (DateRDV)",BG$3,"Présence","Absent"),4,""),"")</f>
        <v/>
      </c>
      <c r="BH132" s="166" t="str">
        <f>IFERROR(IF(GETPIVOTDATA("DateRDV",TCD!$B$1,"DT","CH","Bénéficiaire",$A132,BH$6,BH$5,"Mois (DateRDV)",BH$7,"Années (DateRDV)",BH$3),1,""),"")</f>
        <v/>
      </c>
      <c r="BI132" s="166" t="str">
        <f>IFERROR(IF(GETPIVOTDATA("DateRDV",TCD!$B$1,"DT","CH","Bénéficiaire",$A132,BI$6,BI$5,"Mois (DateRDV)",BI$7,"Années (DateRDV)",BI$3),2,""),"")</f>
        <v/>
      </c>
      <c r="BJ132" s="166" t="str">
        <f>IFERROR(IF(GETPIVOTDATA("DateRDV",TCD!$B$1,"DT","CH","Bénéficiaire",$A132,BJ$6,BJ$5,"Mois (DateRDV)",BJ$7,"Années (DateRDV)",BJ$3,"Présence","Excusé"),3,""),"")</f>
        <v/>
      </c>
      <c r="BK132" s="166" t="str">
        <f>IFERROR(IF(GETPIVOTDATA("DateRDV",TCD!$B$1,"DT","CH","Bénéficiaire",$A132,BK$6,BK$5,"Mois (DateRDV)",BK$7,"Années (DateRDV)",BK$3,"Présence","Absent"),4,""),"")</f>
        <v/>
      </c>
      <c r="BL132" s="166" t="str">
        <f>IFERROR(IF(GETPIVOTDATA("DateRDV",TCD!$B$1,"DT","CH","Bénéficiaire",$A132,BL$6,BL$5,"Mois (DateRDV)",BL$7,"Années (DateRDV)",BL$3),1,""),"")</f>
        <v/>
      </c>
      <c r="BM132" s="166" t="str">
        <f>IFERROR(IF(GETPIVOTDATA("DateRDV",TCD!$B$1,"DT","CH","Bénéficiaire",$A132,BM$6,BM$5,"Mois (DateRDV)",BM$7,"Années (DateRDV)",BM$3),2,""),"")</f>
        <v/>
      </c>
      <c r="BN132" s="166" t="str">
        <f>IFERROR(IF(GETPIVOTDATA("DateRDV",TCD!$B$1,"DT","CH","Bénéficiaire",$A132,BN$6,BN$5,"Mois (DateRDV)",BN$7,"Années (DateRDV)",BN$3,"Présence","Excusé"),3,""),"")</f>
        <v/>
      </c>
      <c r="BO132" s="166" t="str">
        <f>IFERROR(IF(GETPIVOTDATA("DateRDV",TCD!$B$1,"DT","CH","Bénéficiaire",$A132,BO$6,BO$5,"Mois (DateRDV)",BO$7,"Années (DateRDV)",BO$3,"Présence","Absent"),4,""),"")</f>
        <v/>
      </c>
      <c r="BP132" s="166" t="str">
        <f>IFERROR(IF(GETPIVOTDATA("DateRDV",TCD!$B$1,"DT","CH","Bénéficiaire",$A132,BP$6,BP$5,"Mois (DateRDV)",BP$7,"Années (DateRDV)",BP$3),1,""),"")</f>
        <v/>
      </c>
      <c r="BQ132" s="166" t="str">
        <f>IFERROR(IF(GETPIVOTDATA("DateRDV",TCD!$B$1,"DT","CH","Bénéficiaire",$A132,BQ$6,BQ$5,"Mois (DateRDV)",BQ$7,"Années (DateRDV)",BQ$3),2,""),"")</f>
        <v/>
      </c>
      <c r="BR132" s="166" t="str">
        <f>IFERROR(IF(GETPIVOTDATA("DateRDV",TCD!$B$1,"DT","CH","Bénéficiaire",$A132,BR$6,BR$5,"Mois (DateRDV)",BR$7,"Années (DateRDV)",BR$3,"Présence","Excusé"),3,""),"")</f>
        <v/>
      </c>
      <c r="BS132" s="166" t="str">
        <f>IFERROR(IF(GETPIVOTDATA("DateRDV",TCD!$B$1,"DT","CH","Bénéficiaire",$A132,BS$6,BS$5,"Mois (DateRDV)",BS$7,"Années (DateRDV)",BS$3,"Présence","Absent"),4,""),"")</f>
        <v/>
      </c>
      <c r="BT132" s="166" t="str">
        <f>IFERROR(IF(GETPIVOTDATA("DateRDV",TCD!$B$1,"DT","CH","Bénéficiaire",$A132,BT$6,BT$5,"Mois (DateRDV)",BT$7,"Années (DateRDV)",BT$3),1,""),"")</f>
        <v/>
      </c>
      <c r="BU132" s="166" t="str">
        <f>IFERROR(IF(GETPIVOTDATA("DateRDV",TCD!$B$1,"DT","CH","Bénéficiaire",$A132,BU$6,BU$5,"Mois (DateRDV)",BU$7,"Années (DateRDV)",BU$3),2,""),"")</f>
        <v/>
      </c>
      <c r="BV132" s="166" t="str">
        <f>IFERROR(IF(GETPIVOTDATA("DateRDV",TCD!$B$1,"DT","CH","Bénéficiaire",$A132,BV$6,BV$5,"Mois (DateRDV)",BV$7,"Années (DateRDV)",BV$3,"Présence","Excusé"),3,""),"")</f>
        <v/>
      </c>
      <c r="BW132" s="166" t="str">
        <f>IFERROR(IF(GETPIVOTDATA("DateRDV",TCD!$B$1,"DT","CH","Bénéficiaire",$A132,BW$6,BW$5,"Mois (DateRDV)",BW$7,"Années (DateRDV)",BW$3,"Présence","Absent"),4,""),"")</f>
        <v/>
      </c>
      <c r="BX132" s="166" t="str">
        <f>IFERROR(IF(GETPIVOTDATA("DateRDV",TCD!$B$1,"DT","CH","Bénéficiaire",$A132,BX$6,BX$5,"Mois (DateRDV)",BX$7,"Années (DateRDV)",BX$3),1,""),"")</f>
        <v/>
      </c>
      <c r="BY132" s="166" t="str">
        <f>IFERROR(IF(GETPIVOTDATA("DateRDV",TCD!$B$1,"DT","CH","Bénéficiaire",$A132,BY$6,BY$5,"Mois (DateRDV)",BY$7,"Années (DateRDV)",BY$3),2,""),"")</f>
        <v/>
      </c>
      <c r="BZ132" s="166" t="str">
        <f>IFERROR(IF(GETPIVOTDATA("DateRDV",TCD!$B$1,"DT","CH","Bénéficiaire",$A132,BZ$6,BZ$5,"Mois (DateRDV)",BZ$7,"Années (DateRDV)",BZ$3,"Présence","Excusé"),3,""),"")</f>
        <v/>
      </c>
      <c r="CA132" s="166" t="str">
        <f>IFERROR(IF(GETPIVOTDATA("DateRDV",TCD!$B$1,"DT","CH","Bénéficiaire",$A132,CA$6,CA$5,"Mois (DateRDV)",CA$7,"Années (DateRDV)",CA$3,"Présence","Absent"),4,""),"")</f>
        <v/>
      </c>
      <c r="CB132" s="166" t="str">
        <f>IFERROR(IF(GETPIVOTDATA("DateRDV",TCD!$B$1,"DT","CH","Bénéficiaire",$A132,CB$6,CB$5,"Mois (DateRDV)",CB$7,"Années (DateRDV)",CB$3),1,""),"")</f>
        <v/>
      </c>
      <c r="CC132" s="166" t="str">
        <f>IFERROR(IF(GETPIVOTDATA("DateRDV",TCD!$B$1,"DT","CH","Bénéficiaire",$A132,CC$6,CC$5,"Mois (DateRDV)",CC$7,"Années (DateRDV)",CC$3),2,""),"")</f>
        <v/>
      </c>
      <c r="CD132" s="166" t="str">
        <f>IFERROR(IF(GETPIVOTDATA("DateRDV",TCD!$B$1,"DT","CH","Bénéficiaire",$A132,CD$6,CD$5,"Mois (DateRDV)",CD$7,"Années (DateRDV)",CD$3,"Présence","Excusé"),3,""),"")</f>
        <v/>
      </c>
      <c r="CE132" s="166" t="str">
        <f>IFERROR(IF(GETPIVOTDATA("DateRDV",TCD!$B$1,"DT","CH","Bénéficiaire",$A132,CE$6,CE$5,"Mois (DateRDV)",CE$7,"Années (DateRDV)",CE$3,"Présence","Absent"),4,""),"")</f>
        <v/>
      </c>
      <c r="CF132" s="166" t="str">
        <f>IFERROR(IF(GETPIVOTDATA("DateRDV",TCD!$B$1,"DT","CH","Bénéficiaire",$A132,CF$6,CF$5,"Mois (DateRDV)",CF$7,"Années (DateRDV)",CF$3),1,""),"")</f>
        <v/>
      </c>
      <c r="CG132" s="166" t="str">
        <f>IFERROR(IF(GETPIVOTDATA("DateRDV",TCD!$B$1,"DT","CH","Bénéficiaire",$A132,CG$6,CG$5,"Mois (DateRDV)",CG$7,"Années (DateRDV)",CG$3),2,""),"")</f>
        <v/>
      </c>
      <c r="CH132" s="166" t="str">
        <f>IFERROR(IF(GETPIVOTDATA("DateRDV",TCD!$B$1,"DT","CH","Bénéficiaire",$A132,CH$6,CH$5,"Mois (DateRDV)",CH$7,"Années (DateRDV)",CH$3,"Présence","Excusé"),3,""),"")</f>
        <v/>
      </c>
      <c r="CI132" s="166" t="str">
        <f>IFERROR(IF(GETPIVOTDATA("DateRDV",TCD!$B$1,"DT","CH","Bénéficiaire",$A132,CI$6,CI$5,"Mois (DateRDV)",CI$7,"Années (DateRDV)",CI$3,"Présence","Absent"),4,""),"")</f>
        <v/>
      </c>
      <c r="CJ132" s="166" t="str">
        <f>IFERROR(IF(GETPIVOTDATA("DateRDV",TCD!$B$1,"DT","CH","Bénéficiaire",$A132,CJ$6,CJ$5,"Mois (DateRDV)",CJ$7,"Années (DateRDV)",CJ$3),1,""),"")</f>
        <v/>
      </c>
      <c r="CK132" s="166" t="str">
        <f>IFERROR(IF(GETPIVOTDATA("DateRDV",TCD!$B$1,"DT","CH","Bénéficiaire",$A132,CK$6,CK$5,"Mois (DateRDV)",CK$7,"Années (DateRDV)",CK$3),2,""),"")</f>
        <v/>
      </c>
      <c r="CL132" s="166" t="str">
        <f>IFERROR(IF(GETPIVOTDATA("DateRDV",TCD!$B$1,"DT","CH","Bénéficiaire",$A132,CL$6,CL$5,"Mois (DateRDV)",CL$7,"Années (DateRDV)",CL$3,"Présence","Excusé"),3,""),"")</f>
        <v/>
      </c>
      <c r="CM132" s="166" t="str">
        <f>IFERROR(IF(GETPIVOTDATA("DateRDV",TCD!$B$1,"DT","CH","Bénéficiaire",$A132,CM$6,CM$5,"Mois (DateRDV)",CM$7,"Années (DateRDV)",CM$3,"Présence","Absent"),4,""),"")</f>
        <v/>
      </c>
      <c r="CN132" s="166" t="str">
        <f>IFERROR(IF(GETPIVOTDATA("DateRDV",TCD!$B$1,"DT","CH","Bénéficiaire",$A132,CN$6,CN$5,"Mois (DateRDV)",CN$7,"Années (DateRDV)",CN$3),1,""),"")</f>
        <v/>
      </c>
      <c r="CO132" s="166" t="str">
        <f>IFERROR(IF(GETPIVOTDATA("DateRDV",TCD!$B$1,"DT","CH","Bénéficiaire",$A132,CO$6,CO$5,"Mois (DateRDV)",CO$7,"Années (DateRDV)",CO$3),2,""),"")</f>
        <v/>
      </c>
      <c r="CP132" s="166" t="str">
        <f>IFERROR(IF(GETPIVOTDATA("DateRDV",TCD!$B$1,"DT","CH","Bénéficiaire",$A132,CP$6,CP$5,"Mois (DateRDV)",CP$7,"Années (DateRDV)",CP$3,"Présence","Excusé"),3,""),"")</f>
        <v/>
      </c>
      <c r="CQ132" s="166" t="str">
        <f>IFERROR(IF(GETPIVOTDATA("DateRDV",TCD!$B$1,"DT","CH","Bénéficiaire",$A132,CQ$6,CQ$5,"Mois (DateRDV)",CQ$7,"Années (DateRDV)",CQ$3,"Présence","Absent"),4,""),"")</f>
        <v/>
      </c>
      <c r="CR132" s="166" t="str">
        <f>IFERROR(IF(GETPIVOTDATA("DateRDV",TCD!$B$1,"DT","CH","Bénéficiaire",$A132,CR$6,CR$5,"Mois (DateRDV)",CR$7,"Années (DateRDV)",CR$3),1,""),"")</f>
        <v/>
      </c>
      <c r="CS132" s="166" t="str">
        <f>IFERROR(IF(GETPIVOTDATA("DateRDV",TCD!$B$1,"DT","CH","Bénéficiaire",$A132,CS$6,CS$5,"Mois (DateRDV)",CS$7,"Années (DateRDV)",CS$3),2,""),"")</f>
        <v/>
      </c>
      <c r="CT132" s="166" t="str">
        <f>IFERROR(IF(GETPIVOTDATA("DateRDV",TCD!$B$1,"DT","CH","Bénéficiaire",$A132,CT$6,CT$5,"Mois (DateRDV)",CT$7,"Années (DateRDV)",CT$3,"Présence","Excusé"),3,""),"")</f>
        <v/>
      </c>
      <c r="CU132" s="166" t="str">
        <f>IFERROR(IF(GETPIVOTDATA("DateRDV",TCD!$B$1,"DT","CH","Bénéficiaire",$A132,CU$6,CU$5,"Mois (DateRDV)",CU$7,"Années (DateRDV)",CU$3,"Présence","Absent"),4,""),"")</f>
        <v/>
      </c>
      <c r="CV132" s="166" t="str">
        <f>IFERROR(IF(GETPIVOTDATA("DateRDV",TCD!$B$1,"DT","CH","Bénéficiaire",$A132,CV$6,CV$5,"Mois (DateRDV)",CV$7,"Années (DateRDV)",CV$3),1,""),"")</f>
        <v/>
      </c>
      <c r="CW132" s="166" t="str">
        <f>IFERROR(IF(GETPIVOTDATA("DateRDV",TCD!$B$1,"DT","CH","Bénéficiaire",$A132,CW$6,CW$5,"Mois (DateRDV)",CW$7,"Années (DateRDV)",CW$3),2,""),"")</f>
        <v/>
      </c>
      <c r="CX132" s="166" t="str">
        <f>IFERROR(IF(GETPIVOTDATA("DateRDV",TCD!$B$1,"DT","CH","Bénéficiaire",$A132,CX$6,CX$5,"Mois (DateRDV)",CX$7,"Années (DateRDV)",CX$3,"Présence","Excusé"),3,""),"")</f>
        <v/>
      </c>
      <c r="CY132" s="166" t="str">
        <f>IFERROR(IF(GETPIVOTDATA("DateRDV",TCD!$B$1,"DT","CH","Bénéficiaire",$A132,CY$6,CY$5,"Mois (DateRDV)",CY$7,"Années (DateRDV)",CY$3,"Présence","Absent"),4,""),"")</f>
        <v/>
      </c>
      <c r="CZ132" s="166" t="str">
        <f>IFERROR(IF(GETPIVOTDATA("DateRDV",TCD!$B$1,"DT","CH","Bénéficiaire",$A132,CZ$6,CZ$5,"Mois (DateRDV)",CZ$7,"Années (DateRDV)",CZ$3),1,""),"")</f>
        <v/>
      </c>
      <c r="DA132" s="166" t="str">
        <f>IFERROR(IF(GETPIVOTDATA("DateRDV",TCD!$B$1,"DT","CH","Bénéficiaire",$A132,DA$6,DA$5,"Mois (DateRDV)",DA$7,"Années (DateRDV)",DA$3),2,""),"")</f>
        <v/>
      </c>
      <c r="DB132" s="166" t="str">
        <f>IFERROR(IF(GETPIVOTDATA("DateRDV",TCD!$B$1,"DT","CH","Bénéficiaire",$A132,DB$6,DB$5,"Mois (DateRDV)",DB$7,"Années (DateRDV)",DB$3,"Présence","Excusé"),3,""),"")</f>
        <v/>
      </c>
      <c r="DC132" s="166" t="str">
        <f>IFERROR(IF(GETPIVOTDATA("DateRDV",TCD!$B$1,"DT","CH","Bénéficiaire",$A132,DC$6,DC$5,"Mois (DateRDV)",DC$7,"Années (DateRDV)",DC$3,"Présence","Absent"),4,""),"")</f>
        <v/>
      </c>
      <c r="DD132" s="166" t="str">
        <f>IFERROR(IF(GETPIVOTDATA("DateRDV",TCD!$B$1,"DT","CH","Bénéficiaire",$A132,DD$6,DD$5,"Mois (DateRDV)",DD$7,"Années (DateRDV)",DD$3),1,""),"")</f>
        <v/>
      </c>
      <c r="DE132" s="166" t="str">
        <f>IFERROR(IF(GETPIVOTDATA("DateRDV",TCD!$B$1,"DT","CH","Bénéficiaire",$A132,DE$6,DE$5,"Mois (DateRDV)",DE$7,"Années (DateRDV)",DE$3),2,""),"")</f>
        <v/>
      </c>
      <c r="DF132" s="166" t="str">
        <f>IFERROR(IF(GETPIVOTDATA("DateRDV",TCD!$B$1,"DT","CH","Bénéficiaire",$A132,DF$6,DF$5,"Mois (DateRDV)",DF$7,"Années (DateRDV)",DF$3,"Présence","Excusé"),3,""),"")</f>
        <v/>
      </c>
      <c r="DG132" s="166" t="str">
        <f>IFERROR(IF(GETPIVOTDATA("DateRDV",TCD!$B$1,"DT","CH","Bénéficiaire",$A132,DG$6,DG$5,"Mois (DateRDV)",DG$7,"Années (DateRDV)",DG$3,"Présence","Absent"),4,""),"")</f>
        <v/>
      </c>
      <c r="DH132" s="166" t="str">
        <f>IFERROR(IF(GETPIVOTDATA("DateRDV",TCD!$B$1,"DT","CH","Bénéficiaire",$A132,DH$6,DH$5,"Mois (DateRDV)",DH$7,"Années (DateRDV)",DH$3),1,""),"")</f>
        <v/>
      </c>
      <c r="DI132" s="166" t="str">
        <f>IFERROR(IF(GETPIVOTDATA("DateRDV",TCD!$B$1,"DT","CH","Bénéficiaire",$A132,DI$6,DI$5,"Mois (DateRDV)",DI$7,"Années (DateRDV)",DI$3),2,""),"")</f>
        <v/>
      </c>
      <c r="DJ132" s="166" t="str">
        <f>IFERROR(IF(GETPIVOTDATA("DateRDV",TCD!$B$1,"DT","CH","Bénéficiaire",$A132,DJ$6,DJ$5,"Mois (DateRDV)",DJ$7,"Années (DateRDV)",DJ$3,"Présence","Excusé"),3,""),"")</f>
        <v/>
      </c>
      <c r="DK132" s="166" t="str">
        <f>IFERROR(IF(GETPIVOTDATA("DateRDV",TCD!$B$1,"DT","CH","Bénéficiaire",$A132,DK$6,DK$5,"Mois (DateRDV)",DK$7,"Années (DateRDV)",DK$3,"Présence","Absent"),4,""),"")</f>
        <v/>
      </c>
      <c r="DL132" s="166" t="str">
        <f>IFERROR(IF(GETPIVOTDATA("DateRDV",TCD!$B$1,"DT","CH","Bénéficiaire",$A132,DL$6,DL$5,"Mois (DateRDV)",DL$7,"Années (DateRDV)",DL$3),1,""),"")</f>
        <v/>
      </c>
      <c r="DM132" s="166" t="str">
        <f>IFERROR(IF(GETPIVOTDATA("DateRDV",TCD!$B$1,"DT","CH","Bénéficiaire",$A132,DM$6,DM$5,"Mois (DateRDV)",DM$7,"Années (DateRDV)",DM$3),2,""),"")</f>
        <v/>
      </c>
      <c r="DN132" s="166" t="str">
        <f>IFERROR(IF(GETPIVOTDATA("DateRDV",TCD!$B$1,"DT","CH","Bénéficiaire",$A132,DN$6,DN$5,"Mois (DateRDV)",DN$7,"Années (DateRDV)",DN$3,"Présence","Excusé"),3,""),"")</f>
        <v/>
      </c>
      <c r="DO132" s="166" t="str">
        <f>IFERROR(IF(GETPIVOTDATA("DateRDV",TCD!$B$1,"DT","CH","Bénéficiaire",$A132,DO$6,DO$5,"Mois (DateRDV)",DO$7,"Années (DateRDV)",DO$3,"Présence","Absent"),4,""),"")</f>
        <v/>
      </c>
    </row>
    <row r="133" spans="2:119" x14ac:dyDescent="0.2">
      <c r="B133" s="169" t="str">
        <f>IFERROR(IF(INDEX(Data!P:P,MATCH(A133,Data!B:B,0))&lt;&gt;"",INDEX(Data!P:P,MATCH(A133,Data!B:B,0)),""),"")</f>
        <v/>
      </c>
      <c r="C133" s="169" t="str">
        <f>IFERROR(IF(INDEX(Data!O:O,MATCH(A133,Data!B:B,0))&lt;&gt;"",INDEX(Data!O:O,MATCH(A133,Data!B:B,0)),""),"")</f>
        <v/>
      </c>
      <c r="D133" s="169" t="str">
        <f>IFERROR(IF(INDEX(Data!J:J,MATCH(A133,Data!B:B,0))&lt;&gt;"",INDEX(Data!J:J,MATCH(A133,Data!B:B,0)),""),"")</f>
        <v/>
      </c>
      <c r="E133" s="169" t="str">
        <f>IFERROR(IF(INDEX(Data!M:M,MATCH(A133,Data!B:B,0))&lt;&gt;"",INDEX(Data!M:M,MATCH(A133,Data!B:B,0)),""),"")</f>
        <v/>
      </c>
      <c r="F133" s="169" t="str">
        <f>IFERROR(IF(INDEX(Data!N:N,MATCH(A133,Data!B:B,0))&lt;&gt;"",INDEX(Data!N:N,MATCH(A133,Data!B:B,0)),""),"")</f>
        <v/>
      </c>
      <c r="G133" s="170" t="str">
        <f>IFERROR(IF(INDEX(Data!K:K,MATCH(A133,Data!B:B,0))&lt;&gt;"",INDEX(Data!K:K,MATCH(A133,Data!B:B,0)),""),"")</f>
        <v/>
      </c>
      <c r="H133" s="170" t="str">
        <f>IFERROR(IF(INDEX(Data!L:L,MATCH(A133,Data!B:B,0))&lt;&gt;"",INDEX(Data!L:L,MATCH(A133,Data!B:B,0)),""),"")</f>
        <v/>
      </c>
      <c r="I133" s="170" t="str">
        <f>IFERROR(IF(INDEX(Data!C:C,MATCH(A133,Data!B:B,0))&lt;&gt;"",INDEX(Data!C:C,MATCH(A133,Data!B:B,0)),""),"")</f>
        <v/>
      </c>
      <c r="J133" s="170" t="str">
        <f>IFERROR(IF(INDEX(Data!D:D,MATCH(A133,Data!B:B,0))&lt;&gt;"",INDEX(Data!D:D,MATCH(A133,Data!B:B,0)),""),"")</f>
        <v/>
      </c>
      <c r="K133" s="171" t="str">
        <f>IFERROR(IF(INDEX(Data!H:H,MATCH(A133,Data!B:B,0))&lt;&gt;"",INDEX(Data!H:H,MATCH(A133,Data!B:B,0)),""),"")</f>
        <v/>
      </c>
      <c r="L133" s="166" t="str">
        <f>IFERROR(IF(GETPIVOTDATA("DateRDV",TCD!$B$1,"DT","CH","Bénéficiaire",$A133,L$6,L$5,"Mois (DateRDV)",L$7,"Années (DateRDV)",L$3),1,""),"")</f>
        <v/>
      </c>
      <c r="M133" s="166" t="str">
        <f>IFERROR(IF(GETPIVOTDATA("DateRDV",TCD!$B$1,"DT","CH","Bénéficiaire",$A133,M$6,M$5,"Mois (DateRDV)",M$7,"Années (DateRDV)",M$3),2,""),"")</f>
        <v/>
      </c>
      <c r="N133" s="166" t="str">
        <f>IFERROR(IF(GETPIVOTDATA("DateRDV",TCD!$B$1,"DT","CH","Bénéficiaire",$A133,N$6,N$5,"Mois (DateRDV)",N$7,"Années (DateRDV)",N$3,"Présence","Excusé"),3,""),"")</f>
        <v/>
      </c>
      <c r="O133" s="166" t="str">
        <f>IFERROR(IF(GETPIVOTDATA("DateRDV",TCD!$B$1,"DT","CH","Bénéficiaire",$A133,O$6,O$5,"Mois (DateRDV)",O$7,"Années (DateRDV)",O$3,"Présence","Absent"),4,""),"")</f>
        <v/>
      </c>
      <c r="P133" s="166" t="str">
        <f>IFERROR(IF(GETPIVOTDATA("DateRDV",TCD!$B$1,"DT","CH","Bénéficiaire",$A133,P$6,P$5,"Mois (DateRDV)",P$7,"Années (DateRDV)",P$3),1,""),"")</f>
        <v/>
      </c>
      <c r="Q133" s="166" t="str">
        <f>IFERROR(IF(GETPIVOTDATA("DateRDV",TCD!$B$1,"DT","CH","Bénéficiaire",$A133,Q$6,Q$5,"Mois (DateRDV)",Q$7,"Années (DateRDV)",Q$3),2,""),"")</f>
        <v/>
      </c>
      <c r="R133" s="166" t="str">
        <f>IFERROR(IF(GETPIVOTDATA("DateRDV",TCD!$B$1,"DT","CH","Bénéficiaire",$A133,R$6,R$5,"Mois (DateRDV)",R$7,"Années (DateRDV)",R$3,"Présence","Excusé"),3,""),"")</f>
        <v/>
      </c>
      <c r="S133" s="166" t="str">
        <f>IFERROR(IF(GETPIVOTDATA("DateRDV",TCD!$B$1,"DT","CH","Bénéficiaire",$A133,S$6,S$5,"Mois (DateRDV)",S$7,"Années (DateRDV)",S$3,"Présence","Absent"),4,""),"")</f>
        <v/>
      </c>
      <c r="T133" s="166" t="str">
        <f>IFERROR(IF(GETPIVOTDATA("DateRDV",TCD!$B$1,"DT","CH","Bénéficiaire",$A133,T$6,T$5,"Mois (DateRDV)",T$7,"Années (DateRDV)",T$3),1,""),"")</f>
        <v/>
      </c>
      <c r="U133" s="166" t="str">
        <f>IFERROR(IF(GETPIVOTDATA("DateRDV",TCD!$B$1,"DT","CH","Bénéficiaire",$A133,U$6,U$5,"Mois (DateRDV)",U$7,"Années (DateRDV)",U$3),2,""),"")</f>
        <v/>
      </c>
      <c r="V133" s="166" t="str">
        <f>IFERROR(IF(GETPIVOTDATA("DateRDV",TCD!$B$1,"DT","CH","Bénéficiaire",$A133,V$6,V$5,"Mois (DateRDV)",V$7,"Années (DateRDV)",V$3,"Présence","Excusé"),3,""),"")</f>
        <v/>
      </c>
      <c r="W133" s="166" t="str">
        <f>IFERROR(IF(GETPIVOTDATA("DateRDV",TCD!$B$1,"DT","CH","Bénéficiaire",$A133,W$6,W$5,"Mois (DateRDV)",W$7,"Années (DateRDV)",W$3,"Présence","Absent"),4,""),"")</f>
        <v/>
      </c>
      <c r="X133" s="166" t="str">
        <f>IFERROR(IF(GETPIVOTDATA("DateRDV",TCD!$B$1,"DT","CH","Bénéficiaire",$A133,X$6,X$5,"Mois (DateRDV)",X$7,"Années (DateRDV)",X$3),1,""),"")</f>
        <v/>
      </c>
      <c r="Y133" s="166" t="str">
        <f>IFERROR(IF(GETPIVOTDATA("DateRDV",TCD!$B$1,"DT","CH","Bénéficiaire",$A133,Y$6,Y$5,"Mois (DateRDV)",Y$7,"Années (DateRDV)",Y$3),2,""),"")</f>
        <v/>
      </c>
      <c r="Z133" s="166" t="str">
        <f>IFERROR(IF(GETPIVOTDATA("DateRDV",TCD!$B$1,"DT","CH","Bénéficiaire",$A133,Z$6,Z$5,"Mois (DateRDV)",Z$7,"Années (DateRDV)",Z$3,"Présence","Excusé"),3,""),"")</f>
        <v/>
      </c>
      <c r="AA133" s="166" t="str">
        <f>IFERROR(IF(GETPIVOTDATA("DateRDV",TCD!$B$1,"DT","CH","Bénéficiaire",$A133,AA$6,AA$5,"Mois (DateRDV)",AA$7,"Années (DateRDV)",AA$3,"Présence","Absent"),4,""),"")</f>
        <v/>
      </c>
      <c r="AB133" s="166" t="str">
        <f>IFERROR(IF(GETPIVOTDATA("DateRDV",TCD!$B$1,"DT","CH","Bénéficiaire",$A133,AB$6,AB$5,"Mois (DateRDV)",AB$7,"Années (DateRDV)",AB$3),1,""),"")</f>
        <v/>
      </c>
      <c r="AC133" s="166" t="str">
        <f>IFERROR(IF(GETPIVOTDATA("DateRDV",TCD!$B$1,"DT","CH","Bénéficiaire",$A133,AC$6,AC$5,"Mois (DateRDV)",AC$7,"Années (DateRDV)",AC$3),2,""),"")</f>
        <v/>
      </c>
      <c r="AD133" s="166" t="str">
        <f>IFERROR(IF(GETPIVOTDATA("DateRDV",TCD!$B$1,"DT","CH","Bénéficiaire",$A133,AD$6,AD$5,"Mois (DateRDV)",AD$7,"Années (DateRDV)",AD$3,"Présence","Excusé"),3,""),"")</f>
        <v/>
      </c>
      <c r="AE133" s="166" t="str">
        <f>IFERROR(IF(GETPIVOTDATA("DateRDV",TCD!$B$1,"DT","CH","Bénéficiaire",$A133,AE$6,AE$5,"Mois (DateRDV)",AE$7,"Années (DateRDV)",AE$3,"Présence","Absent"),4,""),"")</f>
        <v/>
      </c>
      <c r="AF133" s="166" t="str">
        <f>IFERROR(IF(GETPIVOTDATA("DateRDV",TCD!$B$1,"DT","CH","Bénéficiaire",$A133,AF$6,AF$5,"Mois (DateRDV)",AF$7,"Années (DateRDV)",AF$3),1,""),"")</f>
        <v/>
      </c>
      <c r="AG133" s="166" t="str">
        <f>IFERROR(IF(GETPIVOTDATA("DateRDV",TCD!$B$1,"DT","CH","Bénéficiaire",$A133,AG$6,AG$5,"Mois (DateRDV)",AG$7,"Années (DateRDV)",AG$3),2,""),"")</f>
        <v/>
      </c>
      <c r="AH133" s="166" t="str">
        <f>IFERROR(IF(GETPIVOTDATA("DateRDV",TCD!$B$1,"DT","CH","Bénéficiaire",$A133,AH$6,AH$5,"Mois (DateRDV)",AH$7,"Années (DateRDV)",AH$3,"Présence","Excusé"),3,""),"")</f>
        <v/>
      </c>
      <c r="AI133" s="166" t="str">
        <f>IFERROR(IF(GETPIVOTDATA("DateRDV",TCD!$B$1,"DT","CH","Bénéficiaire",$A133,AI$6,AI$5,"Mois (DateRDV)",AI$7,"Années (DateRDV)",AI$3,"Présence","Absent"),4,""),"")</f>
        <v/>
      </c>
      <c r="AJ133" s="166" t="str">
        <f>IFERROR(IF(GETPIVOTDATA("DateRDV",TCD!$B$1,"DT","CH","Bénéficiaire",$A133,AJ$6,AJ$5,"Mois (DateRDV)",AJ$7,"Années (DateRDV)",AJ$3),1,""),"")</f>
        <v/>
      </c>
      <c r="AK133" s="166" t="str">
        <f>IFERROR(IF(GETPIVOTDATA("DateRDV",TCD!$B$1,"DT","CH","Bénéficiaire",$A133,AK$6,AK$5,"Mois (DateRDV)",AK$7,"Années (DateRDV)",AK$3),2,""),"")</f>
        <v/>
      </c>
      <c r="AL133" s="166" t="str">
        <f>IFERROR(IF(GETPIVOTDATA("DateRDV",TCD!$B$1,"DT","CH","Bénéficiaire",$A133,AL$6,AL$5,"Mois (DateRDV)",AL$7,"Années (DateRDV)",AL$3,"Présence","Excusé"),3,""),"")</f>
        <v/>
      </c>
      <c r="AM133" s="166" t="str">
        <f>IFERROR(IF(GETPIVOTDATA("DateRDV",TCD!$B$1,"DT","CH","Bénéficiaire",$A133,AM$6,AM$5,"Mois (DateRDV)",AM$7,"Années (DateRDV)",AM$3,"Présence","Absent"),4,""),"")</f>
        <v/>
      </c>
      <c r="AN133" s="166" t="str">
        <f>IFERROR(IF(GETPIVOTDATA("DateRDV",TCD!$B$1,"DT","CH","Bénéficiaire",$A133,AN$6,AN$5,"Mois (DateRDV)",AN$7,"Années (DateRDV)",AN$3),1,""),"")</f>
        <v/>
      </c>
      <c r="AO133" s="166" t="str">
        <f>IFERROR(IF(GETPIVOTDATA("DateRDV",TCD!$B$1,"DT","CH","Bénéficiaire",$A133,AO$6,AO$5,"Mois (DateRDV)",AO$7,"Années (DateRDV)",AO$3),2,""),"")</f>
        <v/>
      </c>
      <c r="AP133" s="166" t="str">
        <f>IFERROR(IF(GETPIVOTDATA("DateRDV",TCD!$B$1,"DT","CH","Bénéficiaire",$A133,AP$6,AP$5,"Mois (DateRDV)",AP$7,"Années (DateRDV)",AP$3,"Présence","Excusé"),3,""),"")</f>
        <v/>
      </c>
      <c r="AQ133" s="166" t="str">
        <f>IFERROR(IF(GETPIVOTDATA("DateRDV",TCD!$B$1,"DT","CH","Bénéficiaire",$A133,AQ$6,AQ$5,"Mois (DateRDV)",AQ$7,"Années (DateRDV)",AQ$3,"Présence","Absent"),4,""),"")</f>
        <v/>
      </c>
      <c r="AR133" s="166" t="str">
        <f>IFERROR(IF(GETPIVOTDATA("DateRDV",TCD!$B$1,"DT","CH","Bénéficiaire",$A133,AR$6,AR$5,"Mois (DateRDV)",AR$7,"Années (DateRDV)",AR$3),1,""),"")</f>
        <v/>
      </c>
      <c r="AS133" s="166" t="str">
        <f>IFERROR(IF(GETPIVOTDATA("DateRDV",TCD!$B$1,"DT","CH","Bénéficiaire",$A133,AS$6,AS$5,"Mois (DateRDV)",AS$7,"Années (DateRDV)",AS$3),2,""),"")</f>
        <v/>
      </c>
      <c r="AT133" s="166" t="str">
        <f>IFERROR(IF(GETPIVOTDATA("DateRDV",TCD!$B$1,"DT","CH","Bénéficiaire",$A133,AT$6,AT$5,"Mois (DateRDV)",AT$7,"Années (DateRDV)",AT$3,"Présence","Excusé"),3,""),"")</f>
        <v/>
      </c>
      <c r="AU133" s="166" t="str">
        <f>IFERROR(IF(GETPIVOTDATA("DateRDV",TCD!$B$1,"DT","CH","Bénéficiaire",$A133,AU$6,AU$5,"Mois (DateRDV)",AU$7,"Années (DateRDV)",AU$3,"Présence","Absent"),4,""),"")</f>
        <v/>
      </c>
      <c r="AV133" s="166" t="str">
        <f>IFERROR(IF(GETPIVOTDATA("DateRDV",TCD!$B$1,"DT","CH","Bénéficiaire",$A133,AV$6,AV$5,"Mois (DateRDV)",AV$7,"Années (DateRDV)",AV$3),1,""),"")</f>
        <v/>
      </c>
      <c r="AW133" s="166" t="str">
        <f>IFERROR(IF(GETPIVOTDATA("DateRDV",TCD!$B$1,"DT","CH","Bénéficiaire",$A133,AW$6,AW$5,"Mois (DateRDV)",AW$7,"Années (DateRDV)",AW$3),2,""),"")</f>
        <v/>
      </c>
      <c r="AX133" s="166" t="str">
        <f>IFERROR(IF(GETPIVOTDATA("DateRDV",TCD!$B$1,"DT","CH","Bénéficiaire",$A133,AX$6,AX$5,"Mois (DateRDV)",AX$7,"Années (DateRDV)",AX$3,"Présence","Excusé"),3,""),"")</f>
        <v/>
      </c>
      <c r="AY133" s="166" t="str">
        <f>IFERROR(IF(GETPIVOTDATA("DateRDV",TCD!$B$1,"DT","CH","Bénéficiaire",$A133,AY$6,AY$5,"Mois (DateRDV)",AY$7,"Années (DateRDV)",AY$3,"Présence","Absent"),4,""),"")</f>
        <v/>
      </c>
      <c r="AZ133" s="166" t="str">
        <f>IFERROR(IF(GETPIVOTDATA("DateRDV",TCD!$B$1,"DT","CH","Bénéficiaire",$A133,AZ$6,AZ$5,"Mois (DateRDV)",AZ$7,"Années (DateRDV)",AZ$3),1,""),"")</f>
        <v/>
      </c>
      <c r="BA133" s="166" t="str">
        <f>IFERROR(IF(GETPIVOTDATA("DateRDV",TCD!$B$1,"DT","CH","Bénéficiaire",$A133,BA$6,BA$5,"Mois (DateRDV)",BA$7,"Années (DateRDV)",BA$3),2,""),"")</f>
        <v/>
      </c>
      <c r="BB133" s="166" t="str">
        <f>IFERROR(IF(GETPIVOTDATA("DateRDV",TCD!$B$1,"DT","CH","Bénéficiaire",$A133,BB$6,BB$5,"Mois (DateRDV)",BB$7,"Années (DateRDV)",BB$3,"Présence","Excusé"),3,""),"")</f>
        <v/>
      </c>
      <c r="BC133" s="166" t="str">
        <f>IFERROR(IF(GETPIVOTDATA("DateRDV",TCD!$B$1,"DT","CH","Bénéficiaire",$A133,BC$6,BC$5,"Mois (DateRDV)",BC$7,"Années (DateRDV)",BC$3,"Présence","Absent"),4,""),"")</f>
        <v/>
      </c>
      <c r="BD133" s="166" t="str">
        <f>IFERROR(IF(GETPIVOTDATA("DateRDV",TCD!$B$1,"DT","CH","Bénéficiaire",$A133,BD$6,BD$5,"Mois (DateRDV)",BD$7,"Années (DateRDV)",BD$3),1,""),"")</f>
        <v/>
      </c>
      <c r="BE133" s="166" t="str">
        <f>IFERROR(IF(GETPIVOTDATA("DateRDV",TCD!$B$1,"DT","CH","Bénéficiaire",$A133,BE$6,BE$5,"Mois (DateRDV)",BE$7,"Années (DateRDV)",BE$3),2,""),"")</f>
        <v/>
      </c>
      <c r="BF133" s="166" t="str">
        <f>IFERROR(IF(GETPIVOTDATA("DateRDV",TCD!$B$1,"DT","CH","Bénéficiaire",$A133,BF$6,BF$5,"Mois (DateRDV)",BF$7,"Années (DateRDV)",BF$3,"Présence","Excusé"),3,""),"")</f>
        <v/>
      </c>
      <c r="BG133" s="166" t="str">
        <f>IFERROR(IF(GETPIVOTDATA("DateRDV",TCD!$B$1,"DT","CH","Bénéficiaire",$A133,BG$6,BG$5,"Mois (DateRDV)",BG$7,"Années (DateRDV)",BG$3,"Présence","Absent"),4,""),"")</f>
        <v/>
      </c>
      <c r="BH133" s="166" t="str">
        <f>IFERROR(IF(GETPIVOTDATA("DateRDV",TCD!$B$1,"DT","CH","Bénéficiaire",$A133,BH$6,BH$5,"Mois (DateRDV)",BH$7,"Années (DateRDV)",BH$3),1,""),"")</f>
        <v/>
      </c>
      <c r="BI133" s="166" t="str">
        <f>IFERROR(IF(GETPIVOTDATA("DateRDV",TCD!$B$1,"DT","CH","Bénéficiaire",$A133,BI$6,BI$5,"Mois (DateRDV)",BI$7,"Années (DateRDV)",BI$3),2,""),"")</f>
        <v/>
      </c>
      <c r="BJ133" s="166" t="str">
        <f>IFERROR(IF(GETPIVOTDATA("DateRDV",TCD!$B$1,"DT","CH","Bénéficiaire",$A133,BJ$6,BJ$5,"Mois (DateRDV)",BJ$7,"Années (DateRDV)",BJ$3,"Présence","Excusé"),3,""),"")</f>
        <v/>
      </c>
      <c r="BK133" s="166" t="str">
        <f>IFERROR(IF(GETPIVOTDATA("DateRDV",TCD!$B$1,"DT","CH","Bénéficiaire",$A133,BK$6,BK$5,"Mois (DateRDV)",BK$7,"Années (DateRDV)",BK$3,"Présence","Absent"),4,""),"")</f>
        <v/>
      </c>
      <c r="BL133" s="166" t="str">
        <f>IFERROR(IF(GETPIVOTDATA("DateRDV",TCD!$B$1,"DT","CH","Bénéficiaire",$A133,BL$6,BL$5,"Mois (DateRDV)",BL$7,"Années (DateRDV)",BL$3),1,""),"")</f>
        <v/>
      </c>
      <c r="BM133" s="166" t="str">
        <f>IFERROR(IF(GETPIVOTDATA("DateRDV",TCD!$B$1,"DT","CH","Bénéficiaire",$A133,BM$6,BM$5,"Mois (DateRDV)",BM$7,"Années (DateRDV)",BM$3),2,""),"")</f>
        <v/>
      </c>
      <c r="BN133" s="166" t="str">
        <f>IFERROR(IF(GETPIVOTDATA("DateRDV",TCD!$B$1,"DT","CH","Bénéficiaire",$A133,BN$6,BN$5,"Mois (DateRDV)",BN$7,"Années (DateRDV)",BN$3,"Présence","Excusé"),3,""),"")</f>
        <v/>
      </c>
      <c r="BO133" s="166" t="str">
        <f>IFERROR(IF(GETPIVOTDATA("DateRDV",TCD!$B$1,"DT","CH","Bénéficiaire",$A133,BO$6,BO$5,"Mois (DateRDV)",BO$7,"Années (DateRDV)",BO$3,"Présence","Absent"),4,""),"")</f>
        <v/>
      </c>
      <c r="BP133" s="166" t="str">
        <f>IFERROR(IF(GETPIVOTDATA("DateRDV",TCD!$B$1,"DT","CH","Bénéficiaire",$A133,BP$6,BP$5,"Mois (DateRDV)",BP$7,"Années (DateRDV)",BP$3),1,""),"")</f>
        <v/>
      </c>
      <c r="BQ133" s="166" t="str">
        <f>IFERROR(IF(GETPIVOTDATA("DateRDV",TCD!$B$1,"DT","CH","Bénéficiaire",$A133,BQ$6,BQ$5,"Mois (DateRDV)",BQ$7,"Années (DateRDV)",BQ$3),2,""),"")</f>
        <v/>
      </c>
      <c r="BR133" s="166" t="str">
        <f>IFERROR(IF(GETPIVOTDATA("DateRDV",TCD!$B$1,"DT","CH","Bénéficiaire",$A133,BR$6,BR$5,"Mois (DateRDV)",BR$7,"Années (DateRDV)",BR$3,"Présence","Excusé"),3,""),"")</f>
        <v/>
      </c>
      <c r="BS133" s="166" t="str">
        <f>IFERROR(IF(GETPIVOTDATA("DateRDV",TCD!$B$1,"DT","CH","Bénéficiaire",$A133,BS$6,BS$5,"Mois (DateRDV)",BS$7,"Années (DateRDV)",BS$3,"Présence","Absent"),4,""),"")</f>
        <v/>
      </c>
      <c r="BT133" s="166" t="str">
        <f>IFERROR(IF(GETPIVOTDATA("DateRDV",TCD!$B$1,"DT","CH","Bénéficiaire",$A133,BT$6,BT$5,"Mois (DateRDV)",BT$7,"Années (DateRDV)",BT$3),1,""),"")</f>
        <v/>
      </c>
      <c r="BU133" s="166" t="str">
        <f>IFERROR(IF(GETPIVOTDATA("DateRDV",TCD!$B$1,"DT","CH","Bénéficiaire",$A133,BU$6,BU$5,"Mois (DateRDV)",BU$7,"Années (DateRDV)",BU$3),2,""),"")</f>
        <v/>
      </c>
      <c r="BV133" s="166" t="str">
        <f>IFERROR(IF(GETPIVOTDATA("DateRDV",TCD!$B$1,"DT","CH","Bénéficiaire",$A133,BV$6,BV$5,"Mois (DateRDV)",BV$7,"Années (DateRDV)",BV$3,"Présence","Excusé"),3,""),"")</f>
        <v/>
      </c>
      <c r="BW133" s="166" t="str">
        <f>IFERROR(IF(GETPIVOTDATA("DateRDV",TCD!$B$1,"DT","CH","Bénéficiaire",$A133,BW$6,BW$5,"Mois (DateRDV)",BW$7,"Années (DateRDV)",BW$3,"Présence","Absent"),4,""),"")</f>
        <v/>
      </c>
      <c r="BX133" s="166" t="str">
        <f>IFERROR(IF(GETPIVOTDATA("DateRDV",TCD!$B$1,"DT","CH","Bénéficiaire",$A133,BX$6,BX$5,"Mois (DateRDV)",BX$7,"Années (DateRDV)",BX$3),1,""),"")</f>
        <v/>
      </c>
      <c r="BY133" s="166" t="str">
        <f>IFERROR(IF(GETPIVOTDATA("DateRDV",TCD!$B$1,"DT","CH","Bénéficiaire",$A133,BY$6,BY$5,"Mois (DateRDV)",BY$7,"Années (DateRDV)",BY$3),2,""),"")</f>
        <v/>
      </c>
      <c r="BZ133" s="166" t="str">
        <f>IFERROR(IF(GETPIVOTDATA("DateRDV",TCD!$B$1,"DT","CH","Bénéficiaire",$A133,BZ$6,BZ$5,"Mois (DateRDV)",BZ$7,"Années (DateRDV)",BZ$3,"Présence","Excusé"),3,""),"")</f>
        <v/>
      </c>
      <c r="CA133" s="166" t="str">
        <f>IFERROR(IF(GETPIVOTDATA("DateRDV",TCD!$B$1,"DT","CH","Bénéficiaire",$A133,CA$6,CA$5,"Mois (DateRDV)",CA$7,"Années (DateRDV)",CA$3,"Présence","Absent"),4,""),"")</f>
        <v/>
      </c>
      <c r="CB133" s="166" t="str">
        <f>IFERROR(IF(GETPIVOTDATA("DateRDV",TCD!$B$1,"DT","CH","Bénéficiaire",$A133,CB$6,CB$5,"Mois (DateRDV)",CB$7,"Années (DateRDV)",CB$3),1,""),"")</f>
        <v/>
      </c>
      <c r="CC133" s="166" t="str">
        <f>IFERROR(IF(GETPIVOTDATA("DateRDV",TCD!$B$1,"DT","CH","Bénéficiaire",$A133,CC$6,CC$5,"Mois (DateRDV)",CC$7,"Années (DateRDV)",CC$3),2,""),"")</f>
        <v/>
      </c>
      <c r="CD133" s="166" t="str">
        <f>IFERROR(IF(GETPIVOTDATA("DateRDV",TCD!$B$1,"DT","CH","Bénéficiaire",$A133,CD$6,CD$5,"Mois (DateRDV)",CD$7,"Années (DateRDV)",CD$3,"Présence","Excusé"),3,""),"")</f>
        <v/>
      </c>
      <c r="CE133" s="166" t="str">
        <f>IFERROR(IF(GETPIVOTDATA("DateRDV",TCD!$B$1,"DT","CH","Bénéficiaire",$A133,CE$6,CE$5,"Mois (DateRDV)",CE$7,"Années (DateRDV)",CE$3,"Présence","Absent"),4,""),"")</f>
        <v/>
      </c>
      <c r="CF133" s="166" t="str">
        <f>IFERROR(IF(GETPIVOTDATA("DateRDV",TCD!$B$1,"DT","CH","Bénéficiaire",$A133,CF$6,CF$5,"Mois (DateRDV)",CF$7,"Années (DateRDV)",CF$3),1,""),"")</f>
        <v/>
      </c>
      <c r="CG133" s="166" t="str">
        <f>IFERROR(IF(GETPIVOTDATA("DateRDV",TCD!$B$1,"DT","CH","Bénéficiaire",$A133,CG$6,CG$5,"Mois (DateRDV)",CG$7,"Années (DateRDV)",CG$3),2,""),"")</f>
        <v/>
      </c>
      <c r="CH133" s="166" t="str">
        <f>IFERROR(IF(GETPIVOTDATA("DateRDV",TCD!$B$1,"DT","CH","Bénéficiaire",$A133,CH$6,CH$5,"Mois (DateRDV)",CH$7,"Années (DateRDV)",CH$3,"Présence","Excusé"),3,""),"")</f>
        <v/>
      </c>
      <c r="CI133" s="166" t="str">
        <f>IFERROR(IF(GETPIVOTDATA("DateRDV",TCD!$B$1,"DT","CH","Bénéficiaire",$A133,CI$6,CI$5,"Mois (DateRDV)",CI$7,"Années (DateRDV)",CI$3,"Présence","Absent"),4,""),"")</f>
        <v/>
      </c>
      <c r="CJ133" s="166" t="str">
        <f>IFERROR(IF(GETPIVOTDATA("DateRDV",TCD!$B$1,"DT","CH","Bénéficiaire",$A133,CJ$6,CJ$5,"Mois (DateRDV)",CJ$7,"Années (DateRDV)",CJ$3),1,""),"")</f>
        <v/>
      </c>
      <c r="CK133" s="166" t="str">
        <f>IFERROR(IF(GETPIVOTDATA("DateRDV",TCD!$B$1,"DT","CH","Bénéficiaire",$A133,CK$6,CK$5,"Mois (DateRDV)",CK$7,"Années (DateRDV)",CK$3),2,""),"")</f>
        <v/>
      </c>
      <c r="CL133" s="166" t="str">
        <f>IFERROR(IF(GETPIVOTDATA("DateRDV",TCD!$B$1,"DT","CH","Bénéficiaire",$A133,CL$6,CL$5,"Mois (DateRDV)",CL$7,"Années (DateRDV)",CL$3,"Présence","Excusé"),3,""),"")</f>
        <v/>
      </c>
      <c r="CM133" s="166" t="str">
        <f>IFERROR(IF(GETPIVOTDATA("DateRDV",TCD!$B$1,"DT","CH","Bénéficiaire",$A133,CM$6,CM$5,"Mois (DateRDV)",CM$7,"Années (DateRDV)",CM$3,"Présence","Absent"),4,""),"")</f>
        <v/>
      </c>
      <c r="CN133" s="166" t="str">
        <f>IFERROR(IF(GETPIVOTDATA("DateRDV",TCD!$B$1,"DT","CH","Bénéficiaire",$A133,CN$6,CN$5,"Mois (DateRDV)",CN$7,"Années (DateRDV)",CN$3),1,""),"")</f>
        <v/>
      </c>
      <c r="CO133" s="166" t="str">
        <f>IFERROR(IF(GETPIVOTDATA("DateRDV",TCD!$B$1,"DT","CH","Bénéficiaire",$A133,CO$6,CO$5,"Mois (DateRDV)",CO$7,"Années (DateRDV)",CO$3),2,""),"")</f>
        <v/>
      </c>
      <c r="CP133" s="166" t="str">
        <f>IFERROR(IF(GETPIVOTDATA("DateRDV",TCD!$B$1,"DT","CH","Bénéficiaire",$A133,CP$6,CP$5,"Mois (DateRDV)",CP$7,"Années (DateRDV)",CP$3,"Présence","Excusé"),3,""),"")</f>
        <v/>
      </c>
      <c r="CQ133" s="166" t="str">
        <f>IFERROR(IF(GETPIVOTDATA("DateRDV",TCD!$B$1,"DT","CH","Bénéficiaire",$A133,CQ$6,CQ$5,"Mois (DateRDV)",CQ$7,"Années (DateRDV)",CQ$3,"Présence","Absent"),4,""),"")</f>
        <v/>
      </c>
      <c r="CR133" s="166" t="str">
        <f>IFERROR(IF(GETPIVOTDATA("DateRDV",TCD!$B$1,"DT","CH","Bénéficiaire",$A133,CR$6,CR$5,"Mois (DateRDV)",CR$7,"Années (DateRDV)",CR$3),1,""),"")</f>
        <v/>
      </c>
      <c r="CS133" s="166" t="str">
        <f>IFERROR(IF(GETPIVOTDATA("DateRDV",TCD!$B$1,"DT","CH","Bénéficiaire",$A133,CS$6,CS$5,"Mois (DateRDV)",CS$7,"Années (DateRDV)",CS$3),2,""),"")</f>
        <v/>
      </c>
      <c r="CT133" s="166" t="str">
        <f>IFERROR(IF(GETPIVOTDATA("DateRDV",TCD!$B$1,"DT","CH","Bénéficiaire",$A133,CT$6,CT$5,"Mois (DateRDV)",CT$7,"Années (DateRDV)",CT$3,"Présence","Excusé"),3,""),"")</f>
        <v/>
      </c>
      <c r="CU133" s="166" t="str">
        <f>IFERROR(IF(GETPIVOTDATA("DateRDV",TCD!$B$1,"DT","CH","Bénéficiaire",$A133,CU$6,CU$5,"Mois (DateRDV)",CU$7,"Années (DateRDV)",CU$3,"Présence","Absent"),4,""),"")</f>
        <v/>
      </c>
      <c r="CV133" s="166" t="str">
        <f>IFERROR(IF(GETPIVOTDATA("DateRDV",TCD!$B$1,"DT","CH","Bénéficiaire",$A133,CV$6,CV$5,"Mois (DateRDV)",CV$7,"Années (DateRDV)",CV$3),1,""),"")</f>
        <v/>
      </c>
      <c r="CW133" s="166" t="str">
        <f>IFERROR(IF(GETPIVOTDATA("DateRDV",TCD!$B$1,"DT","CH","Bénéficiaire",$A133,CW$6,CW$5,"Mois (DateRDV)",CW$7,"Années (DateRDV)",CW$3),2,""),"")</f>
        <v/>
      </c>
      <c r="CX133" s="166" t="str">
        <f>IFERROR(IF(GETPIVOTDATA("DateRDV",TCD!$B$1,"DT","CH","Bénéficiaire",$A133,CX$6,CX$5,"Mois (DateRDV)",CX$7,"Années (DateRDV)",CX$3,"Présence","Excusé"),3,""),"")</f>
        <v/>
      </c>
      <c r="CY133" s="166" t="str">
        <f>IFERROR(IF(GETPIVOTDATA("DateRDV",TCD!$B$1,"DT","CH","Bénéficiaire",$A133,CY$6,CY$5,"Mois (DateRDV)",CY$7,"Années (DateRDV)",CY$3,"Présence","Absent"),4,""),"")</f>
        <v/>
      </c>
      <c r="CZ133" s="166" t="str">
        <f>IFERROR(IF(GETPIVOTDATA("DateRDV",TCD!$B$1,"DT","CH","Bénéficiaire",$A133,CZ$6,CZ$5,"Mois (DateRDV)",CZ$7,"Années (DateRDV)",CZ$3),1,""),"")</f>
        <v/>
      </c>
      <c r="DA133" s="166" t="str">
        <f>IFERROR(IF(GETPIVOTDATA("DateRDV",TCD!$B$1,"DT","CH","Bénéficiaire",$A133,DA$6,DA$5,"Mois (DateRDV)",DA$7,"Années (DateRDV)",DA$3),2,""),"")</f>
        <v/>
      </c>
      <c r="DB133" s="166" t="str">
        <f>IFERROR(IF(GETPIVOTDATA("DateRDV",TCD!$B$1,"DT","CH","Bénéficiaire",$A133,DB$6,DB$5,"Mois (DateRDV)",DB$7,"Années (DateRDV)",DB$3,"Présence","Excusé"),3,""),"")</f>
        <v/>
      </c>
      <c r="DC133" s="166" t="str">
        <f>IFERROR(IF(GETPIVOTDATA("DateRDV",TCD!$B$1,"DT","CH","Bénéficiaire",$A133,DC$6,DC$5,"Mois (DateRDV)",DC$7,"Années (DateRDV)",DC$3,"Présence","Absent"),4,""),"")</f>
        <v/>
      </c>
      <c r="DD133" s="166" t="str">
        <f>IFERROR(IF(GETPIVOTDATA("DateRDV",TCD!$B$1,"DT","CH","Bénéficiaire",$A133,DD$6,DD$5,"Mois (DateRDV)",DD$7,"Années (DateRDV)",DD$3),1,""),"")</f>
        <v/>
      </c>
      <c r="DE133" s="166" t="str">
        <f>IFERROR(IF(GETPIVOTDATA("DateRDV",TCD!$B$1,"DT","CH","Bénéficiaire",$A133,DE$6,DE$5,"Mois (DateRDV)",DE$7,"Années (DateRDV)",DE$3),2,""),"")</f>
        <v/>
      </c>
      <c r="DF133" s="166" t="str">
        <f>IFERROR(IF(GETPIVOTDATA("DateRDV",TCD!$B$1,"DT","CH","Bénéficiaire",$A133,DF$6,DF$5,"Mois (DateRDV)",DF$7,"Années (DateRDV)",DF$3,"Présence","Excusé"),3,""),"")</f>
        <v/>
      </c>
      <c r="DG133" s="166" t="str">
        <f>IFERROR(IF(GETPIVOTDATA("DateRDV",TCD!$B$1,"DT","CH","Bénéficiaire",$A133,DG$6,DG$5,"Mois (DateRDV)",DG$7,"Années (DateRDV)",DG$3,"Présence","Absent"),4,""),"")</f>
        <v/>
      </c>
      <c r="DH133" s="166" t="str">
        <f>IFERROR(IF(GETPIVOTDATA("DateRDV",TCD!$B$1,"DT","CH","Bénéficiaire",$A133,DH$6,DH$5,"Mois (DateRDV)",DH$7,"Années (DateRDV)",DH$3),1,""),"")</f>
        <v/>
      </c>
      <c r="DI133" s="166" t="str">
        <f>IFERROR(IF(GETPIVOTDATA("DateRDV",TCD!$B$1,"DT","CH","Bénéficiaire",$A133,DI$6,DI$5,"Mois (DateRDV)",DI$7,"Années (DateRDV)",DI$3),2,""),"")</f>
        <v/>
      </c>
      <c r="DJ133" s="166" t="str">
        <f>IFERROR(IF(GETPIVOTDATA("DateRDV",TCD!$B$1,"DT","CH","Bénéficiaire",$A133,DJ$6,DJ$5,"Mois (DateRDV)",DJ$7,"Années (DateRDV)",DJ$3,"Présence","Excusé"),3,""),"")</f>
        <v/>
      </c>
      <c r="DK133" s="166" t="str">
        <f>IFERROR(IF(GETPIVOTDATA("DateRDV",TCD!$B$1,"DT","CH","Bénéficiaire",$A133,DK$6,DK$5,"Mois (DateRDV)",DK$7,"Années (DateRDV)",DK$3,"Présence","Absent"),4,""),"")</f>
        <v/>
      </c>
      <c r="DL133" s="166" t="str">
        <f>IFERROR(IF(GETPIVOTDATA("DateRDV",TCD!$B$1,"DT","CH","Bénéficiaire",$A133,DL$6,DL$5,"Mois (DateRDV)",DL$7,"Années (DateRDV)",DL$3),1,""),"")</f>
        <v/>
      </c>
      <c r="DM133" s="166" t="str">
        <f>IFERROR(IF(GETPIVOTDATA("DateRDV",TCD!$B$1,"DT","CH","Bénéficiaire",$A133,DM$6,DM$5,"Mois (DateRDV)",DM$7,"Années (DateRDV)",DM$3),2,""),"")</f>
        <v/>
      </c>
      <c r="DN133" s="166" t="str">
        <f>IFERROR(IF(GETPIVOTDATA("DateRDV",TCD!$B$1,"DT","CH","Bénéficiaire",$A133,DN$6,DN$5,"Mois (DateRDV)",DN$7,"Années (DateRDV)",DN$3,"Présence","Excusé"),3,""),"")</f>
        <v/>
      </c>
      <c r="DO133" s="166" t="str">
        <f>IFERROR(IF(GETPIVOTDATA("DateRDV",TCD!$B$1,"DT","CH","Bénéficiaire",$A133,DO$6,DO$5,"Mois (DateRDV)",DO$7,"Années (DateRDV)",DO$3,"Présence","Absent"),4,""),"")</f>
        <v/>
      </c>
    </row>
    <row r="134" spans="2:119" x14ac:dyDescent="0.2">
      <c r="B134" s="169" t="str">
        <f>IFERROR(IF(INDEX(Data!P:P,MATCH(A134,Data!B:B,0))&lt;&gt;"",INDEX(Data!P:P,MATCH(A134,Data!B:B,0)),""),"")</f>
        <v/>
      </c>
      <c r="C134" s="169" t="str">
        <f>IFERROR(IF(INDEX(Data!O:O,MATCH(A134,Data!B:B,0))&lt;&gt;"",INDEX(Data!O:O,MATCH(A134,Data!B:B,0)),""),"")</f>
        <v/>
      </c>
      <c r="D134" s="169" t="str">
        <f>IFERROR(IF(INDEX(Data!J:J,MATCH(A134,Data!B:B,0))&lt;&gt;"",INDEX(Data!J:J,MATCH(A134,Data!B:B,0)),""),"")</f>
        <v/>
      </c>
      <c r="E134" s="169" t="str">
        <f>IFERROR(IF(INDEX(Data!M:M,MATCH(A134,Data!B:B,0))&lt;&gt;"",INDEX(Data!M:M,MATCH(A134,Data!B:B,0)),""),"")</f>
        <v/>
      </c>
      <c r="F134" s="169" t="str">
        <f>IFERROR(IF(INDEX(Data!N:N,MATCH(A134,Data!B:B,0))&lt;&gt;"",INDEX(Data!N:N,MATCH(A134,Data!B:B,0)),""),"")</f>
        <v/>
      </c>
      <c r="G134" s="170" t="str">
        <f>IFERROR(IF(INDEX(Data!K:K,MATCH(A134,Data!B:B,0))&lt;&gt;"",INDEX(Data!K:K,MATCH(A134,Data!B:B,0)),""),"")</f>
        <v/>
      </c>
      <c r="H134" s="170" t="str">
        <f>IFERROR(IF(INDEX(Data!L:L,MATCH(A134,Data!B:B,0))&lt;&gt;"",INDEX(Data!L:L,MATCH(A134,Data!B:B,0)),""),"")</f>
        <v/>
      </c>
      <c r="I134" s="170" t="str">
        <f>IFERROR(IF(INDEX(Data!C:C,MATCH(A134,Data!B:B,0))&lt;&gt;"",INDEX(Data!C:C,MATCH(A134,Data!B:B,0)),""),"")</f>
        <v/>
      </c>
      <c r="J134" s="170" t="str">
        <f>IFERROR(IF(INDEX(Data!D:D,MATCH(A134,Data!B:B,0))&lt;&gt;"",INDEX(Data!D:D,MATCH(A134,Data!B:B,0)),""),"")</f>
        <v/>
      </c>
      <c r="K134" s="171" t="str">
        <f>IFERROR(IF(INDEX(Data!H:H,MATCH(A134,Data!B:B,0))&lt;&gt;"",INDEX(Data!H:H,MATCH(A134,Data!B:B,0)),""),"")</f>
        <v/>
      </c>
      <c r="L134" s="166" t="str">
        <f>IFERROR(IF(GETPIVOTDATA("DateRDV",TCD!$B$1,"DT","CH","Bénéficiaire",$A134,L$6,L$5,"Mois (DateRDV)",L$7,"Années (DateRDV)",L$3),1,""),"")</f>
        <v/>
      </c>
      <c r="M134" s="166" t="str">
        <f>IFERROR(IF(GETPIVOTDATA("DateRDV",TCD!$B$1,"DT","CH","Bénéficiaire",$A134,M$6,M$5,"Mois (DateRDV)",M$7,"Années (DateRDV)",M$3),2,""),"")</f>
        <v/>
      </c>
      <c r="N134" s="166" t="str">
        <f>IFERROR(IF(GETPIVOTDATA("DateRDV",TCD!$B$1,"DT","CH","Bénéficiaire",$A134,N$6,N$5,"Mois (DateRDV)",N$7,"Années (DateRDV)",N$3,"Présence","Excusé"),3,""),"")</f>
        <v/>
      </c>
      <c r="O134" s="166" t="str">
        <f>IFERROR(IF(GETPIVOTDATA("DateRDV",TCD!$B$1,"DT","CH","Bénéficiaire",$A134,O$6,O$5,"Mois (DateRDV)",O$7,"Années (DateRDV)",O$3,"Présence","Absent"),4,""),"")</f>
        <v/>
      </c>
      <c r="P134" s="166" t="str">
        <f>IFERROR(IF(GETPIVOTDATA("DateRDV",TCD!$B$1,"DT","CH","Bénéficiaire",$A134,P$6,P$5,"Mois (DateRDV)",P$7,"Années (DateRDV)",P$3),1,""),"")</f>
        <v/>
      </c>
      <c r="Q134" s="166" t="str">
        <f>IFERROR(IF(GETPIVOTDATA("DateRDV",TCD!$B$1,"DT","CH","Bénéficiaire",$A134,Q$6,Q$5,"Mois (DateRDV)",Q$7,"Années (DateRDV)",Q$3),2,""),"")</f>
        <v/>
      </c>
      <c r="R134" s="166" t="str">
        <f>IFERROR(IF(GETPIVOTDATA("DateRDV",TCD!$B$1,"DT","CH","Bénéficiaire",$A134,R$6,R$5,"Mois (DateRDV)",R$7,"Années (DateRDV)",R$3,"Présence","Excusé"),3,""),"")</f>
        <v/>
      </c>
      <c r="S134" s="166" t="str">
        <f>IFERROR(IF(GETPIVOTDATA("DateRDV",TCD!$B$1,"DT","CH","Bénéficiaire",$A134,S$6,S$5,"Mois (DateRDV)",S$7,"Années (DateRDV)",S$3,"Présence","Absent"),4,""),"")</f>
        <v/>
      </c>
      <c r="T134" s="166" t="str">
        <f>IFERROR(IF(GETPIVOTDATA("DateRDV",TCD!$B$1,"DT","CH","Bénéficiaire",$A134,T$6,T$5,"Mois (DateRDV)",T$7,"Années (DateRDV)",T$3),1,""),"")</f>
        <v/>
      </c>
      <c r="U134" s="166" t="str">
        <f>IFERROR(IF(GETPIVOTDATA("DateRDV",TCD!$B$1,"DT","CH","Bénéficiaire",$A134,U$6,U$5,"Mois (DateRDV)",U$7,"Années (DateRDV)",U$3),2,""),"")</f>
        <v/>
      </c>
      <c r="V134" s="166" t="str">
        <f>IFERROR(IF(GETPIVOTDATA("DateRDV",TCD!$B$1,"DT","CH","Bénéficiaire",$A134,V$6,V$5,"Mois (DateRDV)",V$7,"Années (DateRDV)",V$3,"Présence","Excusé"),3,""),"")</f>
        <v/>
      </c>
      <c r="W134" s="166" t="str">
        <f>IFERROR(IF(GETPIVOTDATA("DateRDV",TCD!$B$1,"DT","CH","Bénéficiaire",$A134,W$6,W$5,"Mois (DateRDV)",W$7,"Années (DateRDV)",W$3,"Présence","Absent"),4,""),"")</f>
        <v/>
      </c>
      <c r="X134" s="166" t="str">
        <f>IFERROR(IF(GETPIVOTDATA("DateRDV",TCD!$B$1,"DT","CH","Bénéficiaire",$A134,X$6,X$5,"Mois (DateRDV)",X$7,"Années (DateRDV)",X$3),1,""),"")</f>
        <v/>
      </c>
      <c r="Y134" s="166" t="str">
        <f>IFERROR(IF(GETPIVOTDATA("DateRDV",TCD!$B$1,"DT","CH","Bénéficiaire",$A134,Y$6,Y$5,"Mois (DateRDV)",Y$7,"Années (DateRDV)",Y$3),2,""),"")</f>
        <v/>
      </c>
      <c r="Z134" s="166" t="str">
        <f>IFERROR(IF(GETPIVOTDATA("DateRDV",TCD!$B$1,"DT","CH","Bénéficiaire",$A134,Z$6,Z$5,"Mois (DateRDV)",Z$7,"Années (DateRDV)",Z$3,"Présence","Excusé"),3,""),"")</f>
        <v/>
      </c>
      <c r="AA134" s="166" t="str">
        <f>IFERROR(IF(GETPIVOTDATA("DateRDV",TCD!$B$1,"DT","CH","Bénéficiaire",$A134,AA$6,AA$5,"Mois (DateRDV)",AA$7,"Années (DateRDV)",AA$3,"Présence","Absent"),4,""),"")</f>
        <v/>
      </c>
      <c r="AB134" s="166" t="str">
        <f>IFERROR(IF(GETPIVOTDATA("DateRDV",TCD!$B$1,"DT","CH","Bénéficiaire",$A134,AB$6,AB$5,"Mois (DateRDV)",AB$7,"Années (DateRDV)",AB$3),1,""),"")</f>
        <v/>
      </c>
      <c r="AC134" s="166" t="str">
        <f>IFERROR(IF(GETPIVOTDATA("DateRDV",TCD!$B$1,"DT","CH","Bénéficiaire",$A134,AC$6,AC$5,"Mois (DateRDV)",AC$7,"Années (DateRDV)",AC$3),2,""),"")</f>
        <v/>
      </c>
      <c r="AD134" s="166" t="str">
        <f>IFERROR(IF(GETPIVOTDATA("DateRDV",TCD!$B$1,"DT","CH","Bénéficiaire",$A134,AD$6,AD$5,"Mois (DateRDV)",AD$7,"Années (DateRDV)",AD$3,"Présence","Excusé"),3,""),"")</f>
        <v/>
      </c>
      <c r="AE134" s="166" t="str">
        <f>IFERROR(IF(GETPIVOTDATA("DateRDV",TCD!$B$1,"DT","CH","Bénéficiaire",$A134,AE$6,AE$5,"Mois (DateRDV)",AE$7,"Années (DateRDV)",AE$3,"Présence","Absent"),4,""),"")</f>
        <v/>
      </c>
      <c r="AF134" s="166" t="str">
        <f>IFERROR(IF(GETPIVOTDATA("DateRDV",TCD!$B$1,"DT","CH","Bénéficiaire",$A134,AF$6,AF$5,"Mois (DateRDV)",AF$7,"Années (DateRDV)",AF$3),1,""),"")</f>
        <v/>
      </c>
      <c r="AG134" s="166" t="str">
        <f>IFERROR(IF(GETPIVOTDATA("DateRDV",TCD!$B$1,"DT","CH","Bénéficiaire",$A134,AG$6,AG$5,"Mois (DateRDV)",AG$7,"Années (DateRDV)",AG$3),2,""),"")</f>
        <v/>
      </c>
      <c r="AH134" s="166" t="str">
        <f>IFERROR(IF(GETPIVOTDATA("DateRDV",TCD!$B$1,"DT","CH","Bénéficiaire",$A134,AH$6,AH$5,"Mois (DateRDV)",AH$7,"Années (DateRDV)",AH$3,"Présence","Excusé"),3,""),"")</f>
        <v/>
      </c>
      <c r="AI134" s="166" t="str">
        <f>IFERROR(IF(GETPIVOTDATA("DateRDV",TCD!$B$1,"DT","CH","Bénéficiaire",$A134,AI$6,AI$5,"Mois (DateRDV)",AI$7,"Années (DateRDV)",AI$3,"Présence","Absent"),4,""),"")</f>
        <v/>
      </c>
      <c r="AJ134" s="166" t="str">
        <f>IFERROR(IF(GETPIVOTDATA("DateRDV",TCD!$B$1,"DT","CH","Bénéficiaire",$A134,AJ$6,AJ$5,"Mois (DateRDV)",AJ$7,"Années (DateRDV)",AJ$3),1,""),"")</f>
        <v/>
      </c>
      <c r="AK134" s="166" t="str">
        <f>IFERROR(IF(GETPIVOTDATA("DateRDV",TCD!$B$1,"DT","CH","Bénéficiaire",$A134,AK$6,AK$5,"Mois (DateRDV)",AK$7,"Années (DateRDV)",AK$3),2,""),"")</f>
        <v/>
      </c>
      <c r="AL134" s="166" t="str">
        <f>IFERROR(IF(GETPIVOTDATA("DateRDV",TCD!$B$1,"DT","CH","Bénéficiaire",$A134,AL$6,AL$5,"Mois (DateRDV)",AL$7,"Années (DateRDV)",AL$3,"Présence","Excusé"),3,""),"")</f>
        <v/>
      </c>
      <c r="AM134" s="166" t="str">
        <f>IFERROR(IF(GETPIVOTDATA("DateRDV",TCD!$B$1,"DT","CH","Bénéficiaire",$A134,AM$6,AM$5,"Mois (DateRDV)",AM$7,"Années (DateRDV)",AM$3,"Présence","Absent"),4,""),"")</f>
        <v/>
      </c>
      <c r="AN134" s="166" t="str">
        <f>IFERROR(IF(GETPIVOTDATA("DateRDV",TCD!$B$1,"DT","CH","Bénéficiaire",$A134,AN$6,AN$5,"Mois (DateRDV)",AN$7,"Années (DateRDV)",AN$3),1,""),"")</f>
        <v/>
      </c>
      <c r="AO134" s="166" t="str">
        <f>IFERROR(IF(GETPIVOTDATA("DateRDV",TCD!$B$1,"DT","CH","Bénéficiaire",$A134,AO$6,AO$5,"Mois (DateRDV)",AO$7,"Années (DateRDV)",AO$3),2,""),"")</f>
        <v/>
      </c>
      <c r="AP134" s="166" t="str">
        <f>IFERROR(IF(GETPIVOTDATA("DateRDV",TCD!$B$1,"DT","CH","Bénéficiaire",$A134,AP$6,AP$5,"Mois (DateRDV)",AP$7,"Années (DateRDV)",AP$3,"Présence","Excusé"),3,""),"")</f>
        <v/>
      </c>
      <c r="AQ134" s="166" t="str">
        <f>IFERROR(IF(GETPIVOTDATA("DateRDV",TCD!$B$1,"DT","CH","Bénéficiaire",$A134,AQ$6,AQ$5,"Mois (DateRDV)",AQ$7,"Années (DateRDV)",AQ$3,"Présence","Absent"),4,""),"")</f>
        <v/>
      </c>
      <c r="AR134" s="166" t="str">
        <f>IFERROR(IF(GETPIVOTDATA("DateRDV",TCD!$B$1,"DT","CH","Bénéficiaire",$A134,AR$6,AR$5,"Mois (DateRDV)",AR$7,"Années (DateRDV)",AR$3),1,""),"")</f>
        <v/>
      </c>
      <c r="AS134" s="166" t="str">
        <f>IFERROR(IF(GETPIVOTDATA("DateRDV",TCD!$B$1,"DT","CH","Bénéficiaire",$A134,AS$6,AS$5,"Mois (DateRDV)",AS$7,"Années (DateRDV)",AS$3),2,""),"")</f>
        <v/>
      </c>
      <c r="AT134" s="166" t="str">
        <f>IFERROR(IF(GETPIVOTDATA("DateRDV",TCD!$B$1,"DT","CH","Bénéficiaire",$A134,AT$6,AT$5,"Mois (DateRDV)",AT$7,"Années (DateRDV)",AT$3,"Présence","Excusé"),3,""),"")</f>
        <v/>
      </c>
      <c r="AU134" s="166" t="str">
        <f>IFERROR(IF(GETPIVOTDATA("DateRDV",TCD!$B$1,"DT","CH","Bénéficiaire",$A134,AU$6,AU$5,"Mois (DateRDV)",AU$7,"Années (DateRDV)",AU$3,"Présence","Absent"),4,""),"")</f>
        <v/>
      </c>
      <c r="AV134" s="166" t="str">
        <f>IFERROR(IF(GETPIVOTDATA("DateRDV",TCD!$B$1,"DT","CH","Bénéficiaire",$A134,AV$6,AV$5,"Mois (DateRDV)",AV$7,"Années (DateRDV)",AV$3),1,""),"")</f>
        <v/>
      </c>
      <c r="AW134" s="166" t="str">
        <f>IFERROR(IF(GETPIVOTDATA("DateRDV",TCD!$B$1,"DT","CH","Bénéficiaire",$A134,AW$6,AW$5,"Mois (DateRDV)",AW$7,"Années (DateRDV)",AW$3),2,""),"")</f>
        <v/>
      </c>
      <c r="AX134" s="166" t="str">
        <f>IFERROR(IF(GETPIVOTDATA("DateRDV",TCD!$B$1,"DT","CH","Bénéficiaire",$A134,AX$6,AX$5,"Mois (DateRDV)",AX$7,"Années (DateRDV)",AX$3,"Présence","Excusé"),3,""),"")</f>
        <v/>
      </c>
      <c r="AY134" s="166" t="str">
        <f>IFERROR(IF(GETPIVOTDATA("DateRDV",TCD!$B$1,"DT","CH","Bénéficiaire",$A134,AY$6,AY$5,"Mois (DateRDV)",AY$7,"Années (DateRDV)",AY$3,"Présence","Absent"),4,""),"")</f>
        <v/>
      </c>
      <c r="AZ134" s="166" t="str">
        <f>IFERROR(IF(GETPIVOTDATA("DateRDV",TCD!$B$1,"DT","CH","Bénéficiaire",$A134,AZ$6,AZ$5,"Mois (DateRDV)",AZ$7,"Années (DateRDV)",AZ$3),1,""),"")</f>
        <v/>
      </c>
      <c r="BA134" s="166" t="str">
        <f>IFERROR(IF(GETPIVOTDATA("DateRDV",TCD!$B$1,"DT","CH","Bénéficiaire",$A134,BA$6,BA$5,"Mois (DateRDV)",BA$7,"Années (DateRDV)",BA$3),2,""),"")</f>
        <v/>
      </c>
      <c r="BB134" s="166" t="str">
        <f>IFERROR(IF(GETPIVOTDATA("DateRDV",TCD!$B$1,"DT","CH","Bénéficiaire",$A134,BB$6,BB$5,"Mois (DateRDV)",BB$7,"Années (DateRDV)",BB$3,"Présence","Excusé"),3,""),"")</f>
        <v/>
      </c>
      <c r="BC134" s="166" t="str">
        <f>IFERROR(IF(GETPIVOTDATA("DateRDV",TCD!$B$1,"DT","CH","Bénéficiaire",$A134,BC$6,BC$5,"Mois (DateRDV)",BC$7,"Années (DateRDV)",BC$3,"Présence","Absent"),4,""),"")</f>
        <v/>
      </c>
      <c r="BD134" s="166" t="str">
        <f>IFERROR(IF(GETPIVOTDATA("DateRDV",TCD!$B$1,"DT","CH","Bénéficiaire",$A134,BD$6,BD$5,"Mois (DateRDV)",BD$7,"Années (DateRDV)",BD$3),1,""),"")</f>
        <v/>
      </c>
      <c r="BE134" s="166" t="str">
        <f>IFERROR(IF(GETPIVOTDATA("DateRDV",TCD!$B$1,"DT","CH","Bénéficiaire",$A134,BE$6,BE$5,"Mois (DateRDV)",BE$7,"Années (DateRDV)",BE$3),2,""),"")</f>
        <v/>
      </c>
      <c r="BF134" s="166" t="str">
        <f>IFERROR(IF(GETPIVOTDATA("DateRDV",TCD!$B$1,"DT","CH","Bénéficiaire",$A134,BF$6,BF$5,"Mois (DateRDV)",BF$7,"Années (DateRDV)",BF$3,"Présence","Excusé"),3,""),"")</f>
        <v/>
      </c>
      <c r="BG134" s="166" t="str">
        <f>IFERROR(IF(GETPIVOTDATA("DateRDV",TCD!$B$1,"DT","CH","Bénéficiaire",$A134,BG$6,BG$5,"Mois (DateRDV)",BG$7,"Années (DateRDV)",BG$3,"Présence","Absent"),4,""),"")</f>
        <v/>
      </c>
      <c r="BH134" s="166" t="str">
        <f>IFERROR(IF(GETPIVOTDATA("DateRDV",TCD!$B$1,"DT","CH","Bénéficiaire",$A134,BH$6,BH$5,"Mois (DateRDV)",BH$7,"Années (DateRDV)",BH$3),1,""),"")</f>
        <v/>
      </c>
      <c r="BI134" s="166" t="str">
        <f>IFERROR(IF(GETPIVOTDATA("DateRDV",TCD!$B$1,"DT","CH","Bénéficiaire",$A134,BI$6,BI$5,"Mois (DateRDV)",BI$7,"Années (DateRDV)",BI$3),2,""),"")</f>
        <v/>
      </c>
      <c r="BJ134" s="166" t="str">
        <f>IFERROR(IF(GETPIVOTDATA("DateRDV",TCD!$B$1,"DT","CH","Bénéficiaire",$A134,BJ$6,BJ$5,"Mois (DateRDV)",BJ$7,"Années (DateRDV)",BJ$3,"Présence","Excusé"),3,""),"")</f>
        <v/>
      </c>
      <c r="BK134" s="166" t="str">
        <f>IFERROR(IF(GETPIVOTDATA("DateRDV",TCD!$B$1,"DT","CH","Bénéficiaire",$A134,BK$6,BK$5,"Mois (DateRDV)",BK$7,"Années (DateRDV)",BK$3,"Présence","Absent"),4,""),"")</f>
        <v/>
      </c>
      <c r="BL134" s="166" t="str">
        <f>IFERROR(IF(GETPIVOTDATA("DateRDV",TCD!$B$1,"DT","CH","Bénéficiaire",$A134,BL$6,BL$5,"Mois (DateRDV)",BL$7,"Années (DateRDV)",BL$3),1,""),"")</f>
        <v/>
      </c>
      <c r="BM134" s="166" t="str">
        <f>IFERROR(IF(GETPIVOTDATA("DateRDV",TCD!$B$1,"DT","CH","Bénéficiaire",$A134,BM$6,BM$5,"Mois (DateRDV)",BM$7,"Années (DateRDV)",BM$3),2,""),"")</f>
        <v/>
      </c>
      <c r="BN134" s="166" t="str">
        <f>IFERROR(IF(GETPIVOTDATA("DateRDV",TCD!$B$1,"DT","CH","Bénéficiaire",$A134,BN$6,BN$5,"Mois (DateRDV)",BN$7,"Années (DateRDV)",BN$3,"Présence","Excusé"),3,""),"")</f>
        <v/>
      </c>
      <c r="BO134" s="166" t="str">
        <f>IFERROR(IF(GETPIVOTDATA("DateRDV",TCD!$B$1,"DT","CH","Bénéficiaire",$A134,BO$6,BO$5,"Mois (DateRDV)",BO$7,"Années (DateRDV)",BO$3,"Présence","Absent"),4,""),"")</f>
        <v/>
      </c>
      <c r="BP134" s="166" t="str">
        <f>IFERROR(IF(GETPIVOTDATA("DateRDV",TCD!$B$1,"DT","CH","Bénéficiaire",$A134,BP$6,BP$5,"Mois (DateRDV)",BP$7,"Années (DateRDV)",BP$3),1,""),"")</f>
        <v/>
      </c>
      <c r="BQ134" s="166" t="str">
        <f>IFERROR(IF(GETPIVOTDATA("DateRDV",TCD!$B$1,"DT","CH","Bénéficiaire",$A134,BQ$6,BQ$5,"Mois (DateRDV)",BQ$7,"Années (DateRDV)",BQ$3),2,""),"")</f>
        <v/>
      </c>
      <c r="BR134" s="166" t="str">
        <f>IFERROR(IF(GETPIVOTDATA("DateRDV",TCD!$B$1,"DT","CH","Bénéficiaire",$A134,BR$6,BR$5,"Mois (DateRDV)",BR$7,"Années (DateRDV)",BR$3,"Présence","Excusé"),3,""),"")</f>
        <v/>
      </c>
      <c r="BS134" s="166" t="str">
        <f>IFERROR(IF(GETPIVOTDATA("DateRDV",TCD!$B$1,"DT","CH","Bénéficiaire",$A134,BS$6,BS$5,"Mois (DateRDV)",BS$7,"Années (DateRDV)",BS$3,"Présence","Absent"),4,""),"")</f>
        <v/>
      </c>
      <c r="BT134" s="166" t="str">
        <f>IFERROR(IF(GETPIVOTDATA("DateRDV",TCD!$B$1,"DT","CH","Bénéficiaire",$A134,BT$6,BT$5,"Mois (DateRDV)",BT$7,"Années (DateRDV)",BT$3),1,""),"")</f>
        <v/>
      </c>
      <c r="BU134" s="166" t="str">
        <f>IFERROR(IF(GETPIVOTDATA("DateRDV",TCD!$B$1,"DT","CH","Bénéficiaire",$A134,BU$6,BU$5,"Mois (DateRDV)",BU$7,"Années (DateRDV)",BU$3),2,""),"")</f>
        <v/>
      </c>
      <c r="BV134" s="166" t="str">
        <f>IFERROR(IF(GETPIVOTDATA("DateRDV",TCD!$B$1,"DT","CH","Bénéficiaire",$A134,BV$6,BV$5,"Mois (DateRDV)",BV$7,"Années (DateRDV)",BV$3,"Présence","Excusé"),3,""),"")</f>
        <v/>
      </c>
      <c r="BW134" s="166" t="str">
        <f>IFERROR(IF(GETPIVOTDATA("DateRDV",TCD!$B$1,"DT","CH","Bénéficiaire",$A134,BW$6,BW$5,"Mois (DateRDV)",BW$7,"Années (DateRDV)",BW$3,"Présence","Absent"),4,""),"")</f>
        <v/>
      </c>
      <c r="BX134" s="166" t="str">
        <f>IFERROR(IF(GETPIVOTDATA("DateRDV",TCD!$B$1,"DT","CH","Bénéficiaire",$A134,BX$6,BX$5,"Mois (DateRDV)",BX$7,"Années (DateRDV)",BX$3),1,""),"")</f>
        <v/>
      </c>
      <c r="BY134" s="166" t="str">
        <f>IFERROR(IF(GETPIVOTDATA("DateRDV",TCD!$B$1,"DT","CH","Bénéficiaire",$A134,BY$6,BY$5,"Mois (DateRDV)",BY$7,"Années (DateRDV)",BY$3),2,""),"")</f>
        <v/>
      </c>
      <c r="BZ134" s="166" t="str">
        <f>IFERROR(IF(GETPIVOTDATA("DateRDV",TCD!$B$1,"DT","CH","Bénéficiaire",$A134,BZ$6,BZ$5,"Mois (DateRDV)",BZ$7,"Années (DateRDV)",BZ$3,"Présence","Excusé"),3,""),"")</f>
        <v/>
      </c>
      <c r="CA134" s="166" t="str">
        <f>IFERROR(IF(GETPIVOTDATA("DateRDV",TCD!$B$1,"DT","CH","Bénéficiaire",$A134,CA$6,CA$5,"Mois (DateRDV)",CA$7,"Années (DateRDV)",CA$3,"Présence","Absent"),4,""),"")</f>
        <v/>
      </c>
      <c r="CB134" s="166" t="str">
        <f>IFERROR(IF(GETPIVOTDATA("DateRDV",TCD!$B$1,"DT","CH","Bénéficiaire",$A134,CB$6,CB$5,"Mois (DateRDV)",CB$7,"Années (DateRDV)",CB$3),1,""),"")</f>
        <v/>
      </c>
      <c r="CC134" s="166" t="str">
        <f>IFERROR(IF(GETPIVOTDATA("DateRDV",TCD!$B$1,"DT","CH","Bénéficiaire",$A134,CC$6,CC$5,"Mois (DateRDV)",CC$7,"Années (DateRDV)",CC$3),2,""),"")</f>
        <v/>
      </c>
      <c r="CD134" s="166" t="str">
        <f>IFERROR(IF(GETPIVOTDATA("DateRDV",TCD!$B$1,"DT","CH","Bénéficiaire",$A134,CD$6,CD$5,"Mois (DateRDV)",CD$7,"Années (DateRDV)",CD$3,"Présence","Excusé"),3,""),"")</f>
        <v/>
      </c>
      <c r="CE134" s="166" t="str">
        <f>IFERROR(IF(GETPIVOTDATA("DateRDV",TCD!$B$1,"DT","CH","Bénéficiaire",$A134,CE$6,CE$5,"Mois (DateRDV)",CE$7,"Années (DateRDV)",CE$3,"Présence","Absent"),4,""),"")</f>
        <v/>
      </c>
      <c r="CF134" s="166" t="str">
        <f>IFERROR(IF(GETPIVOTDATA("DateRDV",TCD!$B$1,"DT","CH","Bénéficiaire",$A134,CF$6,CF$5,"Mois (DateRDV)",CF$7,"Années (DateRDV)",CF$3),1,""),"")</f>
        <v/>
      </c>
      <c r="CG134" s="166" t="str">
        <f>IFERROR(IF(GETPIVOTDATA("DateRDV",TCD!$B$1,"DT","CH","Bénéficiaire",$A134,CG$6,CG$5,"Mois (DateRDV)",CG$7,"Années (DateRDV)",CG$3),2,""),"")</f>
        <v/>
      </c>
      <c r="CH134" s="166" t="str">
        <f>IFERROR(IF(GETPIVOTDATA("DateRDV",TCD!$B$1,"DT","CH","Bénéficiaire",$A134,CH$6,CH$5,"Mois (DateRDV)",CH$7,"Années (DateRDV)",CH$3,"Présence","Excusé"),3,""),"")</f>
        <v/>
      </c>
      <c r="CI134" s="166" t="str">
        <f>IFERROR(IF(GETPIVOTDATA("DateRDV",TCD!$B$1,"DT","CH","Bénéficiaire",$A134,CI$6,CI$5,"Mois (DateRDV)",CI$7,"Années (DateRDV)",CI$3,"Présence","Absent"),4,""),"")</f>
        <v/>
      </c>
      <c r="CJ134" s="166" t="str">
        <f>IFERROR(IF(GETPIVOTDATA("DateRDV",TCD!$B$1,"DT","CH","Bénéficiaire",$A134,CJ$6,CJ$5,"Mois (DateRDV)",CJ$7,"Années (DateRDV)",CJ$3),1,""),"")</f>
        <v/>
      </c>
      <c r="CK134" s="166" t="str">
        <f>IFERROR(IF(GETPIVOTDATA("DateRDV",TCD!$B$1,"DT","CH","Bénéficiaire",$A134,CK$6,CK$5,"Mois (DateRDV)",CK$7,"Années (DateRDV)",CK$3),2,""),"")</f>
        <v/>
      </c>
      <c r="CL134" s="166" t="str">
        <f>IFERROR(IF(GETPIVOTDATA("DateRDV",TCD!$B$1,"DT","CH","Bénéficiaire",$A134,CL$6,CL$5,"Mois (DateRDV)",CL$7,"Années (DateRDV)",CL$3,"Présence","Excusé"),3,""),"")</f>
        <v/>
      </c>
      <c r="CM134" s="166" t="str">
        <f>IFERROR(IF(GETPIVOTDATA("DateRDV",TCD!$B$1,"DT","CH","Bénéficiaire",$A134,CM$6,CM$5,"Mois (DateRDV)",CM$7,"Années (DateRDV)",CM$3,"Présence","Absent"),4,""),"")</f>
        <v/>
      </c>
      <c r="CN134" s="166" t="str">
        <f>IFERROR(IF(GETPIVOTDATA("DateRDV",TCD!$B$1,"DT","CH","Bénéficiaire",$A134,CN$6,CN$5,"Mois (DateRDV)",CN$7,"Années (DateRDV)",CN$3),1,""),"")</f>
        <v/>
      </c>
      <c r="CO134" s="166" t="str">
        <f>IFERROR(IF(GETPIVOTDATA("DateRDV",TCD!$B$1,"DT","CH","Bénéficiaire",$A134,CO$6,CO$5,"Mois (DateRDV)",CO$7,"Années (DateRDV)",CO$3),2,""),"")</f>
        <v/>
      </c>
      <c r="CP134" s="166" t="str">
        <f>IFERROR(IF(GETPIVOTDATA("DateRDV",TCD!$B$1,"DT","CH","Bénéficiaire",$A134,CP$6,CP$5,"Mois (DateRDV)",CP$7,"Années (DateRDV)",CP$3,"Présence","Excusé"),3,""),"")</f>
        <v/>
      </c>
      <c r="CQ134" s="166" t="str">
        <f>IFERROR(IF(GETPIVOTDATA("DateRDV",TCD!$B$1,"DT","CH","Bénéficiaire",$A134,CQ$6,CQ$5,"Mois (DateRDV)",CQ$7,"Années (DateRDV)",CQ$3,"Présence","Absent"),4,""),"")</f>
        <v/>
      </c>
      <c r="CR134" s="166" t="str">
        <f>IFERROR(IF(GETPIVOTDATA("DateRDV",TCD!$B$1,"DT","CH","Bénéficiaire",$A134,CR$6,CR$5,"Mois (DateRDV)",CR$7,"Années (DateRDV)",CR$3),1,""),"")</f>
        <v/>
      </c>
      <c r="CS134" s="166" t="str">
        <f>IFERROR(IF(GETPIVOTDATA("DateRDV",TCD!$B$1,"DT","CH","Bénéficiaire",$A134,CS$6,CS$5,"Mois (DateRDV)",CS$7,"Années (DateRDV)",CS$3),2,""),"")</f>
        <v/>
      </c>
      <c r="CT134" s="166" t="str">
        <f>IFERROR(IF(GETPIVOTDATA("DateRDV",TCD!$B$1,"DT","CH","Bénéficiaire",$A134,CT$6,CT$5,"Mois (DateRDV)",CT$7,"Années (DateRDV)",CT$3,"Présence","Excusé"),3,""),"")</f>
        <v/>
      </c>
      <c r="CU134" s="166" t="str">
        <f>IFERROR(IF(GETPIVOTDATA("DateRDV",TCD!$B$1,"DT","CH","Bénéficiaire",$A134,CU$6,CU$5,"Mois (DateRDV)",CU$7,"Années (DateRDV)",CU$3,"Présence","Absent"),4,""),"")</f>
        <v/>
      </c>
      <c r="CV134" s="166" t="str">
        <f>IFERROR(IF(GETPIVOTDATA("DateRDV",TCD!$B$1,"DT","CH","Bénéficiaire",$A134,CV$6,CV$5,"Mois (DateRDV)",CV$7,"Années (DateRDV)",CV$3),1,""),"")</f>
        <v/>
      </c>
      <c r="CW134" s="166" t="str">
        <f>IFERROR(IF(GETPIVOTDATA("DateRDV",TCD!$B$1,"DT","CH","Bénéficiaire",$A134,CW$6,CW$5,"Mois (DateRDV)",CW$7,"Années (DateRDV)",CW$3),2,""),"")</f>
        <v/>
      </c>
      <c r="CX134" s="166" t="str">
        <f>IFERROR(IF(GETPIVOTDATA("DateRDV",TCD!$B$1,"DT","CH","Bénéficiaire",$A134,CX$6,CX$5,"Mois (DateRDV)",CX$7,"Années (DateRDV)",CX$3,"Présence","Excusé"),3,""),"")</f>
        <v/>
      </c>
      <c r="CY134" s="166" t="str">
        <f>IFERROR(IF(GETPIVOTDATA("DateRDV",TCD!$B$1,"DT","CH","Bénéficiaire",$A134,CY$6,CY$5,"Mois (DateRDV)",CY$7,"Années (DateRDV)",CY$3,"Présence","Absent"),4,""),"")</f>
        <v/>
      </c>
      <c r="CZ134" s="166" t="str">
        <f>IFERROR(IF(GETPIVOTDATA("DateRDV",TCD!$B$1,"DT","CH","Bénéficiaire",$A134,CZ$6,CZ$5,"Mois (DateRDV)",CZ$7,"Années (DateRDV)",CZ$3),1,""),"")</f>
        <v/>
      </c>
      <c r="DA134" s="166" t="str">
        <f>IFERROR(IF(GETPIVOTDATA("DateRDV",TCD!$B$1,"DT","CH","Bénéficiaire",$A134,DA$6,DA$5,"Mois (DateRDV)",DA$7,"Années (DateRDV)",DA$3),2,""),"")</f>
        <v/>
      </c>
      <c r="DB134" s="166" t="str">
        <f>IFERROR(IF(GETPIVOTDATA("DateRDV",TCD!$B$1,"DT","CH","Bénéficiaire",$A134,DB$6,DB$5,"Mois (DateRDV)",DB$7,"Années (DateRDV)",DB$3,"Présence","Excusé"),3,""),"")</f>
        <v/>
      </c>
      <c r="DC134" s="166" t="str">
        <f>IFERROR(IF(GETPIVOTDATA("DateRDV",TCD!$B$1,"DT","CH","Bénéficiaire",$A134,DC$6,DC$5,"Mois (DateRDV)",DC$7,"Années (DateRDV)",DC$3,"Présence","Absent"),4,""),"")</f>
        <v/>
      </c>
      <c r="DD134" s="166" t="str">
        <f>IFERROR(IF(GETPIVOTDATA("DateRDV",TCD!$B$1,"DT","CH","Bénéficiaire",$A134,DD$6,DD$5,"Mois (DateRDV)",DD$7,"Années (DateRDV)",DD$3),1,""),"")</f>
        <v/>
      </c>
      <c r="DE134" s="166" t="str">
        <f>IFERROR(IF(GETPIVOTDATA("DateRDV",TCD!$B$1,"DT","CH","Bénéficiaire",$A134,DE$6,DE$5,"Mois (DateRDV)",DE$7,"Années (DateRDV)",DE$3),2,""),"")</f>
        <v/>
      </c>
      <c r="DF134" s="166" t="str">
        <f>IFERROR(IF(GETPIVOTDATA("DateRDV",TCD!$B$1,"DT","CH","Bénéficiaire",$A134,DF$6,DF$5,"Mois (DateRDV)",DF$7,"Années (DateRDV)",DF$3,"Présence","Excusé"),3,""),"")</f>
        <v/>
      </c>
      <c r="DG134" s="166" t="str">
        <f>IFERROR(IF(GETPIVOTDATA("DateRDV",TCD!$B$1,"DT","CH","Bénéficiaire",$A134,DG$6,DG$5,"Mois (DateRDV)",DG$7,"Années (DateRDV)",DG$3,"Présence","Absent"),4,""),"")</f>
        <v/>
      </c>
      <c r="DH134" s="166" t="str">
        <f>IFERROR(IF(GETPIVOTDATA("DateRDV",TCD!$B$1,"DT","CH","Bénéficiaire",$A134,DH$6,DH$5,"Mois (DateRDV)",DH$7,"Années (DateRDV)",DH$3),1,""),"")</f>
        <v/>
      </c>
      <c r="DI134" s="166" t="str">
        <f>IFERROR(IF(GETPIVOTDATA("DateRDV",TCD!$B$1,"DT","CH","Bénéficiaire",$A134,DI$6,DI$5,"Mois (DateRDV)",DI$7,"Années (DateRDV)",DI$3),2,""),"")</f>
        <v/>
      </c>
      <c r="DJ134" s="166" t="str">
        <f>IFERROR(IF(GETPIVOTDATA("DateRDV",TCD!$B$1,"DT","CH","Bénéficiaire",$A134,DJ$6,DJ$5,"Mois (DateRDV)",DJ$7,"Années (DateRDV)",DJ$3,"Présence","Excusé"),3,""),"")</f>
        <v/>
      </c>
      <c r="DK134" s="166" t="str">
        <f>IFERROR(IF(GETPIVOTDATA("DateRDV",TCD!$B$1,"DT","CH","Bénéficiaire",$A134,DK$6,DK$5,"Mois (DateRDV)",DK$7,"Années (DateRDV)",DK$3,"Présence","Absent"),4,""),"")</f>
        <v/>
      </c>
      <c r="DL134" s="166" t="str">
        <f>IFERROR(IF(GETPIVOTDATA("DateRDV",TCD!$B$1,"DT","CH","Bénéficiaire",$A134,DL$6,DL$5,"Mois (DateRDV)",DL$7,"Années (DateRDV)",DL$3),1,""),"")</f>
        <v/>
      </c>
      <c r="DM134" s="166" t="str">
        <f>IFERROR(IF(GETPIVOTDATA("DateRDV",TCD!$B$1,"DT","CH","Bénéficiaire",$A134,DM$6,DM$5,"Mois (DateRDV)",DM$7,"Années (DateRDV)",DM$3),2,""),"")</f>
        <v/>
      </c>
      <c r="DN134" s="166" t="str">
        <f>IFERROR(IF(GETPIVOTDATA("DateRDV",TCD!$B$1,"DT","CH","Bénéficiaire",$A134,DN$6,DN$5,"Mois (DateRDV)",DN$7,"Années (DateRDV)",DN$3,"Présence","Excusé"),3,""),"")</f>
        <v/>
      </c>
      <c r="DO134" s="166" t="str">
        <f>IFERROR(IF(GETPIVOTDATA("DateRDV",TCD!$B$1,"DT","CH","Bénéficiaire",$A134,DO$6,DO$5,"Mois (DateRDV)",DO$7,"Années (DateRDV)",DO$3,"Présence","Absent"),4,""),"")</f>
        <v/>
      </c>
    </row>
    <row r="135" spans="2:119" x14ac:dyDescent="0.2">
      <c r="B135" s="169" t="str">
        <f>IFERROR(IF(INDEX(Data!P:P,MATCH(A135,Data!B:B,0))&lt;&gt;"",INDEX(Data!P:P,MATCH(A135,Data!B:B,0)),""),"")</f>
        <v/>
      </c>
      <c r="C135" s="169" t="str">
        <f>IFERROR(IF(INDEX(Data!O:O,MATCH(A135,Data!B:B,0))&lt;&gt;"",INDEX(Data!O:O,MATCH(A135,Data!B:B,0)),""),"")</f>
        <v/>
      </c>
      <c r="D135" s="169" t="str">
        <f>IFERROR(IF(INDEX(Data!J:J,MATCH(A135,Data!B:B,0))&lt;&gt;"",INDEX(Data!J:J,MATCH(A135,Data!B:B,0)),""),"")</f>
        <v/>
      </c>
      <c r="E135" s="169" t="str">
        <f>IFERROR(IF(INDEX(Data!M:M,MATCH(A135,Data!B:B,0))&lt;&gt;"",INDEX(Data!M:M,MATCH(A135,Data!B:B,0)),""),"")</f>
        <v/>
      </c>
      <c r="F135" s="169" t="str">
        <f>IFERROR(IF(INDEX(Data!N:N,MATCH(A135,Data!B:B,0))&lt;&gt;"",INDEX(Data!N:N,MATCH(A135,Data!B:B,0)),""),"")</f>
        <v/>
      </c>
      <c r="G135" s="170" t="str">
        <f>IFERROR(IF(INDEX(Data!K:K,MATCH(A135,Data!B:B,0))&lt;&gt;"",INDEX(Data!K:K,MATCH(A135,Data!B:B,0)),""),"")</f>
        <v/>
      </c>
      <c r="H135" s="170" t="str">
        <f>IFERROR(IF(INDEX(Data!L:L,MATCH(A135,Data!B:B,0))&lt;&gt;"",INDEX(Data!L:L,MATCH(A135,Data!B:B,0)),""),"")</f>
        <v/>
      </c>
      <c r="I135" s="170" t="str">
        <f>IFERROR(IF(INDEX(Data!C:C,MATCH(A135,Data!B:B,0))&lt;&gt;"",INDEX(Data!C:C,MATCH(A135,Data!B:B,0)),""),"")</f>
        <v/>
      </c>
      <c r="J135" s="170" t="str">
        <f>IFERROR(IF(INDEX(Data!D:D,MATCH(A135,Data!B:B,0))&lt;&gt;"",INDEX(Data!D:D,MATCH(A135,Data!B:B,0)),""),"")</f>
        <v/>
      </c>
      <c r="K135" s="171" t="str">
        <f>IFERROR(IF(INDEX(Data!H:H,MATCH(A135,Data!B:B,0))&lt;&gt;"",INDEX(Data!H:H,MATCH(A135,Data!B:B,0)),""),"")</f>
        <v/>
      </c>
      <c r="L135" s="166" t="str">
        <f>IFERROR(IF(GETPIVOTDATA("DateRDV",TCD!$B$1,"DT","CH","Bénéficiaire",$A135,L$6,L$5,"Mois (DateRDV)",L$7,"Années (DateRDV)",L$3),1,""),"")</f>
        <v/>
      </c>
      <c r="M135" s="166" t="str">
        <f>IFERROR(IF(GETPIVOTDATA("DateRDV",TCD!$B$1,"DT","CH","Bénéficiaire",$A135,M$6,M$5,"Mois (DateRDV)",M$7,"Années (DateRDV)",M$3),2,""),"")</f>
        <v/>
      </c>
      <c r="N135" s="166" t="str">
        <f>IFERROR(IF(GETPIVOTDATA("DateRDV",TCD!$B$1,"DT","CH","Bénéficiaire",$A135,N$6,N$5,"Mois (DateRDV)",N$7,"Années (DateRDV)",N$3,"Présence","Excusé"),3,""),"")</f>
        <v/>
      </c>
      <c r="O135" s="166" t="str">
        <f>IFERROR(IF(GETPIVOTDATA("DateRDV",TCD!$B$1,"DT","CH","Bénéficiaire",$A135,O$6,O$5,"Mois (DateRDV)",O$7,"Années (DateRDV)",O$3,"Présence","Absent"),4,""),"")</f>
        <v/>
      </c>
      <c r="P135" s="166" t="str">
        <f>IFERROR(IF(GETPIVOTDATA("DateRDV",TCD!$B$1,"DT","CH","Bénéficiaire",$A135,P$6,P$5,"Mois (DateRDV)",P$7,"Années (DateRDV)",P$3),1,""),"")</f>
        <v/>
      </c>
      <c r="Q135" s="166" t="str">
        <f>IFERROR(IF(GETPIVOTDATA("DateRDV",TCD!$B$1,"DT","CH","Bénéficiaire",$A135,Q$6,Q$5,"Mois (DateRDV)",Q$7,"Années (DateRDV)",Q$3),2,""),"")</f>
        <v/>
      </c>
      <c r="R135" s="166" t="str">
        <f>IFERROR(IF(GETPIVOTDATA("DateRDV",TCD!$B$1,"DT","CH","Bénéficiaire",$A135,R$6,R$5,"Mois (DateRDV)",R$7,"Années (DateRDV)",R$3,"Présence","Excusé"),3,""),"")</f>
        <v/>
      </c>
      <c r="S135" s="166" t="str">
        <f>IFERROR(IF(GETPIVOTDATA("DateRDV",TCD!$B$1,"DT","CH","Bénéficiaire",$A135,S$6,S$5,"Mois (DateRDV)",S$7,"Années (DateRDV)",S$3,"Présence","Absent"),4,""),"")</f>
        <v/>
      </c>
      <c r="T135" s="166" t="str">
        <f>IFERROR(IF(GETPIVOTDATA("DateRDV",TCD!$B$1,"DT","CH","Bénéficiaire",$A135,T$6,T$5,"Mois (DateRDV)",T$7,"Années (DateRDV)",T$3),1,""),"")</f>
        <v/>
      </c>
      <c r="U135" s="166" t="str">
        <f>IFERROR(IF(GETPIVOTDATA("DateRDV",TCD!$B$1,"DT","CH","Bénéficiaire",$A135,U$6,U$5,"Mois (DateRDV)",U$7,"Années (DateRDV)",U$3),2,""),"")</f>
        <v/>
      </c>
      <c r="V135" s="166" t="str">
        <f>IFERROR(IF(GETPIVOTDATA("DateRDV",TCD!$B$1,"DT","CH","Bénéficiaire",$A135,V$6,V$5,"Mois (DateRDV)",V$7,"Années (DateRDV)",V$3,"Présence","Excusé"),3,""),"")</f>
        <v/>
      </c>
      <c r="W135" s="166" t="str">
        <f>IFERROR(IF(GETPIVOTDATA("DateRDV",TCD!$B$1,"DT","CH","Bénéficiaire",$A135,W$6,W$5,"Mois (DateRDV)",W$7,"Années (DateRDV)",W$3,"Présence","Absent"),4,""),"")</f>
        <v/>
      </c>
      <c r="X135" s="166" t="str">
        <f>IFERROR(IF(GETPIVOTDATA("DateRDV",TCD!$B$1,"DT","CH","Bénéficiaire",$A135,X$6,X$5,"Mois (DateRDV)",X$7,"Années (DateRDV)",X$3),1,""),"")</f>
        <v/>
      </c>
      <c r="Y135" s="166" t="str">
        <f>IFERROR(IF(GETPIVOTDATA("DateRDV",TCD!$B$1,"DT","CH","Bénéficiaire",$A135,Y$6,Y$5,"Mois (DateRDV)",Y$7,"Années (DateRDV)",Y$3),2,""),"")</f>
        <v/>
      </c>
      <c r="Z135" s="166" t="str">
        <f>IFERROR(IF(GETPIVOTDATA("DateRDV",TCD!$B$1,"DT","CH","Bénéficiaire",$A135,Z$6,Z$5,"Mois (DateRDV)",Z$7,"Années (DateRDV)",Z$3,"Présence","Excusé"),3,""),"")</f>
        <v/>
      </c>
      <c r="AA135" s="166" t="str">
        <f>IFERROR(IF(GETPIVOTDATA("DateRDV",TCD!$B$1,"DT","CH","Bénéficiaire",$A135,AA$6,AA$5,"Mois (DateRDV)",AA$7,"Années (DateRDV)",AA$3,"Présence","Absent"),4,""),"")</f>
        <v/>
      </c>
      <c r="AB135" s="166" t="str">
        <f>IFERROR(IF(GETPIVOTDATA("DateRDV",TCD!$B$1,"DT","CH","Bénéficiaire",$A135,AB$6,AB$5,"Mois (DateRDV)",AB$7,"Années (DateRDV)",AB$3),1,""),"")</f>
        <v/>
      </c>
      <c r="AC135" s="166" t="str">
        <f>IFERROR(IF(GETPIVOTDATA("DateRDV",TCD!$B$1,"DT","CH","Bénéficiaire",$A135,AC$6,AC$5,"Mois (DateRDV)",AC$7,"Années (DateRDV)",AC$3),2,""),"")</f>
        <v/>
      </c>
      <c r="AD135" s="166" t="str">
        <f>IFERROR(IF(GETPIVOTDATA("DateRDV",TCD!$B$1,"DT","CH","Bénéficiaire",$A135,AD$6,AD$5,"Mois (DateRDV)",AD$7,"Années (DateRDV)",AD$3,"Présence","Excusé"),3,""),"")</f>
        <v/>
      </c>
      <c r="AE135" s="166" t="str">
        <f>IFERROR(IF(GETPIVOTDATA("DateRDV",TCD!$B$1,"DT","CH","Bénéficiaire",$A135,AE$6,AE$5,"Mois (DateRDV)",AE$7,"Années (DateRDV)",AE$3,"Présence","Absent"),4,""),"")</f>
        <v/>
      </c>
      <c r="AF135" s="166" t="str">
        <f>IFERROR(IF(GETPIVOTDATA("DateRDV",TCD!$B$1,"DT","CH","Bénéficiaire",$A135,AF$6,AF$5,"Mois (DateRDV)",AF$7,"Années (DateRDV)",AF$3),1,""),"")</f>
        <v/>
      </c>
      <c r="AG135" s="166" t="str">
        <f>IFERROR(IF(GETPIVOTDATA("DateRDV",TCD!$B$1,"DT","CH","Bénéficiaire",$A135,AG$6,AG$5,"Mois (DateRDV)",AG$7,"Années (DateRDV)",AG$3),2,""),"")</f>
        <v/>
      </c>
      <c r="AH135" s="166" t="str">
        <f>IFERROR(IF(GETPIVOTDATA("DateRDV",TCD!$B$1,"DT","CH","Bénéficiaire",$A135,AH$6,AH$5,"Mois (DateRDV)",AH$7,"Années (DateRDV)",AH$3,"Présence","Excusé"),3,""),"")</f>
        <v/>
      </c>
      <c r="AI135" s="166" t="str">
        <f>IFERROR(IF(GETPIVOTDATA("DateRDV",TCD!$B$1,"DT","CH","Bénéficiaire",$A135,AI$6,AI$5,"Mois (DateRDV)",AI$7,"Années (DateRDV)",AI$3,"Présence","Absent"),4,""),"")</f>
        <v/>
      </c>
      <c r="AJ135" s="166" t="str">
        <f>IFERROR(IF(GETPIVOTDATA("DateRDV",TCD!$B$1,"DT","CH","Bénéficiaire",$A135,AJ$6,AJ$5,"Mois (DateRDV)",AJ$7,"Années (DateRDV)",AJ$3),1,""),"")</f>
        <v/>
      </c>
      <c r="AK135" s="166" t="str">
        <f>IFERROR(IF(GETPIVOTDATA("DateRDV",TCD!$B$1,"DT","CH","Bénéficiaire",$A135,AK$6,AK$5,"Mois (DateRDV)",AK$7,"Années (DateRDV)",AK$3),2,""),"")</f>
        <v/>
      </c>
      <c r="AL135" s="166" t="str">
        <f>IFERROR(IF(GETPIVOTDATA("DateRDV",TCD!$B$1,"DT","CH","Bénéficiaire",$A135,AL$6,AL$5,"Mois (DateRDV)",AL$7,"Années (DateRDV)",AL$3,"Présence","Excusé"),3,""),"")</f>
        <v/>
      </c>
      <c r="AM135" s="166" t="str">
        <f>IFERROR(IF(GETPIVOTDATA("DateRDV",TCD!$B$1,"DT","CH","Bénéficiaire",$A135,AM$6,AM$5,"Mois (DateRDV)",AM$7,"Années (DateRDV)",AM$3,"Présence","Absent"),4,""),"")</f>
        <v/>
      </c>
      <c r="AN135" s="166" t="str">
        <f>IFERROR(IF(GETPIVOTDATA("DateRDV",TCD!$B$1,"DT","CH","Bénéficiaire",$A135,AN$6,AN$5,"Mois (DateRDV)",AN$7,"Années (DateRDV)",AN$3),1,""),"")</f>
        <v/>
      </c>
      <c r="AO135" s="166" t="str">
        <f>IFERROR(IF(GETPIVOTDATA("DateRDV",TCD!$B$1,"DT","CH","Bénéficiaire",$A135,AO$6,AO$5,"Mois (DateRDV)",AO$7,"Années (DateRDV)",AO$3),2,""),"")</f>
        <v/>
      </c>
      <c r="AP135" s="166" t="str">
        <f>IFERROR(IF(GETPIVOTDATA("DateRDV",TCD!$B$1,"DT","CH","Bénéficiaire",$A135,AP$6,AP$5,"Mois (DateRDV)",AP$7,"Années (DateRDV)",AP$3,"Présence","Excusé"),3,""),"")</f>
        <v/>
      </c>
      <c r="AQ135" s="166" t="str">
        <f>IFERROR(IF(GETPIVOTDATA("DateRDV",TCD!$B$1,"DT","CH","Bénéficiaire",$A135,AQ$6,AQ$5,"Mois (DateRDV)",AQ$7,"Années (DateRDV)",AQ$3,"Présence","Absent"),4,""),"")</f>
        <v/>
      </c>
      <c r="AR135" s="166" t="str">
        <f>IFERROR(IF(GETPIVOTDATA("DateRDV",TCD!$B$1,"DT","CH","Bénéficiaire",$A135,AR$6,AR$5,"Mois (DateRDV)",AR$7,"Années (DateRDV)",AR$3),1,""),"")</f>
        <v/>
      </c>
      <c r="AS135" s="166" t="str">
        <f>IFERROR(IF(GETPIVOTDATA("DateRDV",TCD!$B$1,"DT","CH","Bénéficiaire",$A135,AS$6,AS$5,"Mois (DateRDV)",AS$7,"Années (DateRDV)",AS$3),2,""),"")</f>
        <v/>
      </c>
      <c r="AT135" s="166" t="str">
        <f>IFERROR(IF(GETPIVOTDATA("DateRDV",TCD!$B$1,"DT","CH","Bénéficiaire",$A135,AT$6,AT$5,"Mois (DateRDV)",AT$7,"Années (DateRDV)",AT$3,"Présence","Excusé"),3,""),"")</f>
        <v/>
      </c>
      <c r="AU135" s="166" t="str">
        <f>IFERROR(IF(GETPIVOTDATA("DateRDV",TCD!$B$1,"DT","CH","Bénéficiaire",$A135,AU$6,AU$5,"Mois (DateRDV)",AU$7,"Années (DateRDV)",AU$3,"Présence","Absent"),4,""),"")</f>
        <v/>
      </c>
      <c r="AV135" s="166" t="str">
        <f>IFERROR(IF(GETPIVOTDATA("DateRDV",TCD!$B$1,"DT","CH","Bénéficiaire",$A135,AV$6,AV$5,"Mois (DateRDV)",AV$7,"Années (DateRDV)",AV$3),1,""),"")</f>
        <v/>
      </c>
      <c r="AW135" s="166" t="str">
        <f>IFERROR(IF(GETPIVOTDATA("DateRDV",TCD!$B$1,"DT","CH","Bénéficiaire",$A135,AW$6,AW$5,"Mois (DateRDV)",AW$7,"Années (DateRDV)",AW$3),2,""),"")</f>
        <v/>
      </c>
      <c r="AX135" s="166" t="str">
        <f>IFERROR(IF(GETPIVOTDATA("DateRDV",TCD!$B$1,"DT","CH","Bénéficiaire",$A135,AX$6,AX$5,"Mois (DateRDV)",AX$7,"Années (DateRDV)",AX$3,"Présence","Excusé"),3,""),"")</f>
        <v/>
      </c>
      <c r="AY135" s="166" t="str">
        <f>IFERROR(IF(GETPIVOTDATA("DateRDV",TCD!$B$1,"DT","CH","Bénéficiaire",$A135,AY$6,AY$5,"Mois (DateRDV)",AY$7,"Années (DateRDV)",AY$3,"Présence","Absent"),4,""),"")</f>
        <v/>
      </c>
      <c r="AZ135" s="166" t="str">
        <f>IFERROR(IF(GETPIVOTDATA("DateRDV",TCD!$B$1,"DT","CH","Bénéficiaire",$A135,AZ$6,AZ$5,"Mois (DateRDV)",AZ$7,"Années (DateRDV)",AZ$3),1,""),"")</f>
        <v/>
      </c>
      <c r="BA135" s="166" t="str">
        <f>IFERROR(IF(GETPIVOTDATA("DateRDV",TCD!$B$1,"DT","CH","Bénéficiaire",$A135,BA$6,BA$5,"Mois (DateRDV)",BA$7,"Années (DateRDV)",BA$3),2,""),"")</f>
        <v/>
      </c>
      <c r="BB135" s="166" t="str">
        <f>IFERROR(IF(GETPIVOTDATA("DateRDV",TCD!$B$1,"DT","CH","Bénéficiaire",$A135,BB$6,BB$5,"Mois (DateRDV)",BB$7,"Années (DateRDV)",BB$3,"Présence","Excusé"),3,""),"")</f>
        <v/>
      </c>
      <c r="BC135" s="166" t="str">
        <f>IFERROR(IF(GETPIVOTDATA("DateRDV",TCD!$B$1,"DT","CH","Bénéficiaire",$A135,BC$6,BC$5,"Mois (DateRDV)",BC$7,"Années (DateRDV)",BC$3,"Présence","Absent"),4,""),"")</f>
        <v/>
      </c>
      <c r="BD135" s="166" t="str">
        <f>IFERROR(IF(GETPIVOTDATA("DateRDV",TCD!$B$1,"DT","CH","Bénéficiaire",$A135,BD$6,BD$5,"Mois (DateRDV)",BD$7,"Années (DateRDV)",BD$3),1,""),"")</f>
        <v/>
      </c>
      <c r="BE135" s="166" t="str">
        <f>IFERROR(IF(GETPIVOTDATA("DateRDV",TCD!$B$1,"DT","CH","Bénéficiaire",$A135,BE$6,BE$5,"Mois (DateRDV)",BE$7,"Années (DateRDV)",BE$3),2,""),"")</f>
        <v/>
      </c>
      <c r="BF135" s="166" t="str">
        <f>IFERROR(IF(GETPIVOTDATA("DateRDV",TCD!$B$1,"DT","CH","Bénéficiaire",$A135,BF$6,BF$5,"Mois (DateRDV)",BF$7,"Années (DateRDV)",BF$3,"Présence","Excusé"),3,""),"")</f>
        <v/>
      </c>
      <c r="BG135" s="166" t="str">
        <f>IFERROR(IF(GETPIVOTDATA("DateRDV",TCD!$B$1,"DT","CH","Bénéficiaire",$A135,BG$6,BG$5,"Mois (DateRDV)",BG$7,"Années (DateRDV)",BG$3,"Présence","Absent"),4,""),"")</f>
        <v/>
      </c>
      <c r="BH135" s="166" t="str">
        <f>IFERROR(IF(GETPIVOTDATA("DateRDV",TCD!$B$1,"DT","CH","Bénéficiaire",$A135,BH$6,BH$5,"Mois (DateRDV)",BH$7,"Années (DateRDV)",BH$3),1,""),"")</f>
        <v/>
      </c>
      <c r="BI135" s="166" t="str">
        <f>IFERROR(IF(GETPIVOTDATA("DateRDV",TCD!$B$1,"DT","CH","Bénéficiaire",$A135,BI$6,BI$5,"Mois (DateRDV)",BI$7,"Années (DateRDV)",BI$3),2,""),"")</f>
        <v/>
      </c>
      <c r="BJ135" s="166" t="str">
        <f>IFERROR(IF(GETPIVOTDATA("DateRDV",TCD!$B$1,"DT","CH","Bénéficiaire",$A135,BJ$6,BJ$5,"Mois (DateRDV)",BJ$7,"Années (DateRDV)",BJ$3,"Présence","Excusé"),3,""),"")</f>
        <v/>
      </c>
      <c r="BK135" s="166" t="str">
        <f>IFERROR(IF(GETPIVOTDATA("DateRDV",TCD!$B$1,"DT","CH","Bénéficiaire",$A135,BK$6,BK$5,"Mois (DateRDV)",BK$7,"Années (DateRDV)",BK$3,"Présence","Absent"),4,""),"")</f>
        <v/>
      </c>
      <c r="BL135" s="166" t="str">
        <f>IFERROR(IF(GETPIVOTDATA("DateRDV",TCD!$B$1,"DT","CH","Bénéficiaire",$A135,BL$6,BL$5,"Mois (DateRDV)",BL$7,"Années (DateRDV)",BL$3),1,""),"")</f>
        <v/>
      </c>
      <c r="BM135" s="166" t="str">
        <f>IFERROR(IF(GETPIVOTDATA("DateRDV",TCD!$B$1,"DT","CH","Bénéficiaire",$A135,BM$6,BM$5,"Mois (DateRDV)",BM$7,"Années (DateRDV)",BM$3),2,""),"")</f>
        <v/>
      </c>
      <c r="BN135" s="166" t="str">
        <f>IFERROR(IF(GETPIVOTDATA("DateRDV",TCD!$B$1,"DT","CH","Bénéficiaire",$A135,BN$6,BN$5,"Mois (DateRDV)",BN$7,"Années (DateRDV)",BN$3,"Présence","Excusé"),3,""),"")</f>
        <v/>
      </c>
      <c r="BO135" s="166" t="str">
        <f>IFERROR(IF(GETPIVOTDATA("DateRDV",TCD!$B$1,"DT","CH","Bénéficiaire",$A135,BO$6,BO$5,"Mois (DateRDV)",BO$7,"Années (DateRDV)",BO$3,"Présence","Absent"),4,""),"")</f>
        <v/>
      </c>
      <c r="BP135" s="166" t="str">
        <f>IFERROR(IF(GETPIVOTDATA("DateRDV",TCD!$B$1,"DT","CH","Bénéficiaire",$A135,BP$6,BP$5,"Mois (DateRDV)",BP$7,"Années (DateRDV)",BP$3),1,""),"")</f>
        <v/>
      </c>
      <c r="BQ135" s="166" t="str">
        <f>IFERROR(IF(GETPIVOTDATA("DateRDV",TCD!$B$1,"DT","CH","Bénéficiaire",$A135,BQ$6,BQ$5,"Mois (DateRDV)",BQ$7,"Années (DateRDV)",BQ$3),2,""),"")</f>
        <v/>
      </c>
      <c r="BR135" s="166" t="str">
        <f>IFERROR(IF(GETPIVOTDATA("DateRDV",TCD!$B$1,"DT","CH","Bénéficiaire",$A135,BR$6,BR$5,"Mois (DateRDV)",BR$7,"Années (DateRDV)",BR$3,"Présence","Excusé"),3,""),"")</f>
        <v/>
      </c>
      <c r="BS135" s="166" t="str">
        <f>IFERROR(IF(GETPIVOTDATA("DateRDV",TCD!$B$1,"DT","CH","Bénéficiaire",$A135,BS$6,BS$5,"Mois (DateRDV)",BS$7,"Années (DateRDV)",BS$3,"Présence","Absent"),4,""),"")</f>
        <v/>
      </c>
      <c r="BT135" s="166" t="str">
        <f>IFERROR(IF(GETPIVOTDATA("DateRDV",TCD!$B$1,"DT","CH","Bénéficiaire",$A135,BT$6,BT$5,"Mois (DateRDV)",BT$7,"Années (DateRDV)",BT$3),1,""),"")</f>
        <v/>
      </c>
      <c r="BU135" s="166" t="str">
        <f>IFERROR(IF(GETPIVOTDATA("DateRDV",TCD!$B$1,"DT","CH","Bénéficiaire",$A135,BU$6,BU$5,"Mois (DateRDV)",BU$7,"Années (DateRDV)",BU$3),2,""),"")</f>
        <v/>
      </c>
      <c r="BV135" s="166" t="str">
        <f>IFERROR(IF(GETPIVOTDATA("DateRDV",TCD!$B$1,"DT","CH","Bénéficiaire",$A135,BV$6,BV$5,"Mois (DateRDV)",BV$7,"Années (DateRDV)",BV$3,"Présence","Excusé"),3,""),"")</f>
        <v/>
      </c>
      <c r="BW135" s="166" t="str">
        <f>IFERROR(IF(GETPIVOTDATA("DateRDV",TCD!$B$1,"DT","CH","Bénéficiaire",$A135,BW$6,BW$5,"Mois (DateRDV)",BW$7,"Années (DateRDV)",BW$3,"Présence","Absent"),4,""),"")</f>
        <v/>
      </c>
      <c r="BX135" s="166" t="str">
        <f>IFERROR(IF(GETPIVOTDATA("DateRDV",TCD!$B$1,"DT","CH","Bénéficiaire",$A135,BX$6,BX$5,"Mois (DateRDV)",BX$7,"Années (DateRDV)",BX$3),1,""),"")</f>
        <v/>
      </c>
      <c r="BY135" s="166" t="str">
        <f>IFERROR(IF(GETPIVOTDATA("DateRDV",TCD!$B$1,"DT","CH","Bénéficiaire",$A135,BY$6,BY$5,"Mois (DateRDV)",BY$7,"Années (DateRDV)",BY$3),2,""),"")</f>
        <v/>
      </c>
      <c r="BZ135" s="166" t="str">
        <f>IFERROR(IF(GETPIVOTDATA("DateRDV",TCD!$B$1,"DT","CH","Bénéficiaire",$A135,BZ$6,BZ$5,"Mois (DateRDV)",BZ$7,"Années (DateRDV)",BZ$3,"Présence","Excusé"),3,""),"")</f>
        <v/>
      </c>
      <c r="CA135" s="166" t="str">
        <f>IFERROR(IF(GETPIVOTDATA("DateRDV",TCD!$B$1,"DT","CH","Bénéficiaire",$A135,CA$6,CA$5,"Mois (DateRDV)",CA$7,"Années (DateRDV)",CA$3,"Présence","Absent"),4,""),"")</f>
        <v/>
      </c>
      <c r="CB135" s="166" t="str">
        <f>IFERROR(IF(GETPIVOTDATA("DateRDV",TCD!$B$1,"DT","CH","Bénéficiaire",$A135,CB$6,CB$5,"Mois (DateRDV)",CB$7,"Années (DateRDV)",CB$3),1,""),"")</f>
        <v/>
      </c>
      <c r="CC135" s="166" t="str">
        <f>IFERROR(IF(GETPIVOTDATA("DateRDV",TCD!$B$1,"DT","CH","Bénéficiaire",$A135,CC$6,CC$5,"Mois (DateRDV)",CC$7,"Années (DateRDV)",CC$3),2,""),"")</f>
        <v/>
      </c>
      <c r="CD135" s="166" t="str">
        <f>IFERROR(IF(GETPIVOTDATA("DateRDV",TCD!$B$1,"DT","CH","Bénéficiaire",$A135,CD$6,CD$5,"Mois (DateRDV)",CD$7,"Années (DateRDV)",CD$3,"Présence","Excusé"),3,""),"")</f>
        <v/>
      </c>
      <c r="CE135" s="166" t="str">
        <f>IFERROR(IF(GETPIVOTDATA("DateRDV",TCD!$B$1,"DT","CH","Bénéficiaire",$A135,CE$6,CE$5,"Mois (DateRDV)",CE$7,"Années (DateRDV)",CE$3,"Présence","Absent"),4,""),"")</f>
        <v/>
      </c>
      <c r="CF135" s="166" t="str">
        <f>IFERROR(IF(GETPIVOTDATA("DateRDV",TCD!$B$1,"DT","CH","Bénéficiaire",$A135,CF$6,CF$5,"Mois (DateRDV)",CF$7,"Années (DateRDV)",CF$3),1,""),"")</f>
        <v/>
      </c>
      <c r="CG135" s="166" t="str">
        <f>IFERROR(IF(GETPIVOTDATA("DateRDV",TCD!$B$1,"DT","CH","Bénéficiaire",$A135,CG$6,CG$5,"Mois (DateRDV)",CG$7,"Années (DateRDV)",CG$3),2,""),"")</f>
        <v/>
      </c>
      <c r="CH135" s="166" t="str">
        <f>IFERROR(IF(GETPIVOTDATA("DateRDV",TCD!$B$1,"DT","CH","Bénéficiaire",$A135,CH$6,CH$5,"Mois (DateRDV)",CH$7,"Années (DateRDV)",CH$3,"Présence","Excusé"),3,""),"")</f>
        <v/>
      </c>
      <c r="CI135" s="166" t="str">
        <f>IFERROR(IF(GETPIVOTDATA("DateRDV",TCD!$B$1,"DT","CH","Bénéficiaire",$A135,CI$6,CI$5,"Mois (DateRDV)",CI$7,"Années (DateRDV)",CI$3,"Présence","Absent"),4,""),"")</f>
        <v/>
      </c>
      <c r="CJ135" s="166" t="str">
        <f>IFERROR(IF(GETPIVOTDATA("DateRDV",TCD!$B$1,"DT","CH","Bénéficiaire",$A135,CJ$6,CJ$5,"Mois (DateRDV)",CJ$7,"Années (DateRDV)",CJ$3),1,""),"")</f>
        <v/>
      </c>
      <c r="CK135" s="166" t="str">
        <f>IFERROR(IF(GETPIVOTDATA("DateRDV",TCD!$B$1,"DT","CH","Bénéficiaire",$A135,CK$6,CK$5,"Mois (DateRDV)",CK$7,"Années (DateRDV)",CK$3),2,""),"")</f>
        <v/>
      </c>
      <c r="CL135" s="166" t="str">
        <f>IFERROR(IF(GETPIVOTDATA("DateRDV",TCD!$B$1,"DT","CH","Bénéficiaire",$A135,CL$6,CL$5,"Mois (DateRDV)",CL$7,"Années (DateRDV)",CL$3,"Présence","Excusé"),3,""),"")</f>
        <v/>
      </c>
      <c r="CM135" s="166" t="str">
        <f>IFERROR(IF(GETPIVOTDATA("DateRDV",TCD!$B$1,"DT","CH","Bénéficiaire",$A135,CM$6,CM$5,"Mois (DateRDV)",CM$7,"Années (DateRDV)",CM$3,"Présence","Absent"),4,""),"")</f>
        <v/>
      </c>
      <c r="CN135" s="166" t="str">
        <f>IFERROR(IF(GETPIVOTDATA("DateRDV",TCD!$B$1,"DT","CH","Bénéficiaire",$A135,CN$6,CN$5,"Mois (DateRDV)",CN$7,"Années (DateRDV)",CN$3),1,""),"")</f>
        <v/>
      </c>
      <c r="CO135" s="166" t="str">
        <f>IFERROR(IF(GETPIVOTDATA("DateRDV",TCD!$B$1,"DT","CH","Bénéficiaire",$A135,CO$6,CO$5,"Mois (DateRDV)",CO$7,"Années (DateRDV)",CO$3),2,""),"")</f>
        <v/>
      </c>
      <c r="CP135" s="166" t="str">
        <f>IFERROR(IF(GETPIVOTDATA("DateRDV",TCD!$B$1,"DT","CH","Bénéficiaire",$A135,CP$6,CP$5,"Mois (DateRDV)",CP$7,"Années (DateRDV)",CP$3,"Présence","Excusé"),3,""),"")</f>
        <v/>
      </c>
      <c r="CQ135" s="166" t="str">
        <f>IFERROR(IF(GETPIVOTDATA("DateRDV",TCD!$B$1,"DT","CH","Bénéficiaire",$A135,CQ$6,CQ$5,"Mois (DateRDV)",CQ$7,"Années (DateRDV)",CQ$3,"Présence","Absent"),4,""),"")</f>
        <v/>
      </c>
      <c r="CR135" s="166" t="str">
        <f>IFERROR(IF(GETPIVOTDATA("DateRDV",TCD!$B$1,"DT","CH","Bénéficiaire",$A135,CR$6,CR$5,"Mois (DateRDV)",CR$7,"Années (DateRDV)",CR$3),1,""),"")</f>
        <v/>
      </c>
      <c r="CS135" s="166" t="str">
        <f>IFERROR(IF(GETPIVOTDATA("DateRDV",TCD!$B$1,"DT","CH","Bénéficiaire",$A135,CS$6,CS$5,"Mois (DateRDV)",CS$7,"Années (DateRDV)",CS$3),2,""),"")</f>
        <v/>
      </c>
      <c r="CT135" s="166" t="str">
        <f>IFERROR(IF(GETPIVOTDATA("DateRDV",TCD!$B$1,"DT","CH","Bénéficiaire",$A135,CT$6,CT$5,"Mois (DateRDV)",CT$7,"Années (DateRDV)",CT$3,"Présence","Excusé"),3,""),"")</f>
        <v/>
      </c>
      <c r="CU135" s="166" t="str">
        <f>IFERROR(IF(GETPIVOTDATA("DateRDV",TCD!$B$1,"DT","CH","Bénéficiaire",$A135,CU$6,CU$5,"Mois (DateRDV)",CU$7,"Années (DateRDV)",CU$3,"Présence","Absent"),4,""),"")</f>
        <v/>
      </c>
      <c r="CV135" s="166" t="str">
        <f>IFERROR(IF(GETPIVOTDATA("DateRDV",TCD!$B$1,"DT","CH","Bénéficiaire",$A135,CV$6,CV$5,"Mois (DateRDV)",CV$7,"Années (DateRDV)",CV$3),1,""),"")</f>
        <v/>
      </c>
      <c r="CW135" s="166" t="str">
        <f>IFERROR(IF(GETPIVOTDATA("DateRDV",TCD!$B$1,"DT","CH","Bénéficiaire",$A135,CW$6,CW$5,"Mois (DateRDV)",CW$7,"Années (DateRDV)",CW$3),2,""),"")</f>
        <v/>
      </c>
      <c r="CX135" s="166" t="str">
        <f>IFERROR(IF(GETPIVOTDATA("DateRDV",TCD!$B$1,"DT","CH","Bénéficiaire",$A135,CX$6,CX$5,"Mois (DateRDV)",CX$7,"Années (DateRDV)",CX$3,"Présence","Excusé"),3,""),"")</f>
        <v/>
      </c>
      <c r="CY135" s="166" t="str">
        <f>IFERROR(IF(GETPIVOTDATA("DateRDV",TCD!$B$1,"DT","CH","Bénéficiaire",$A135,CY$6,CY$5,"Mois (DateRDV)",CY$7,"Années (DateRDV)",CY$3,"Présence","Absent"),4,""),"")</f>
        <v/>
      </c>
      <c r="CZ135" s="166" t="str">
        <f>IFERROR(IF(GETPIVOTDATA("DateRDV",TCD!$B$1,"DT","CH","Bénéficiaire",$A135,CZ$6,CZ$5,"Mois (DateRDV)",CZ$7,"Années (DateRDV)",CZ$3),1,""),"")</f>
        <v/>
      </c>
      <c r="DA135" s="166" t="str">
        <f>IFERROR(IF(GETPIVOTDATA("DateRDV",TCD!$B$1,"DT","CH","Bénéficiaire",$A135,DA$6,DA$5,"Mois (DateRDV)",DA$7,"Années (DateRDV)",DA$3),2,""),"")</f>
        <v/>
      </c>
      <c r="DB135" s="166" t="str">
        <f>IFERROR(IF(GETPIVOTDATA("DateRDV",TCD!$B$1,"DT","CH","Bénéficiaire",$A135,DB$6,DB$5,"Mois (DateRDV)",DB$7,"Années (DateRDV)",DB$3,"Présence","Excusé"),3,""),"")</f>
        <v/>
      </c>
      <c r="DC135" s="166" t="str">
        <f>IFERROR(IF(GETPIVOTDATA("DateRDV",TCD!$B$1,"DT","CH","Bénéficiaire",$A135,DC$6,DC$5,"Mois (DateRDV)",DC$7,"Années (DateRDV)",DC$3,"Présence","Absent"),4,""),"")</f>
        <v/>
      </c>
      <c r="DD135" s="166" t="str">
        <f>IFERROR(IF(GETPIVOTDATA("DateRDV",TCD!$B$1,"DT","CH","Bénéficiaire",$A135,DD$6,DD$5,"Mois (DateRDV)",DD$7,"Années (DateRDV)",DD$3),1,""),"")</f>
        <v/>
      </c>
      <c r="DE135" s="166" t="str">
        <f>IFERROR(IF(GETPIVOTDATA("DateRDV",TCD!$B$1,"DT","CH","Bénéficiaire",$A135,DE$6,DE$5,"Mois (DateRDV)",DE$7,"Années (DateRDV)",DE$3),2,""),"")</f>
        <v/>
      </c>
      <c r="DF135" s="166" t="str">
        <f>IFERROR(IF(GETPIVOTDATA("DateRDV",TCD!$B$1,"DT","CH","Bénéficiaire",$A135,DF$6,DF$5,"Mois (DateRDV)",DF$7,"Années (DateRDV)",DF$3,"Présence","Excusé"),3,""),"")</f>
        <v/>
      </c>
      <c r="DG135" s="166" t="str">
        <f>IFERROR(IF(GETPIVOTDATA("DateRDV",TCD!$B$1,"DT","CH","Bénéficiaire",$A135,DG$6,DG$5,"Mois (DateRDV)",DG$7,"Années (DateRDV)",DG$3,"Présence","Absent"),4,""),"")</f>
        <v/>
      </c>
      <c r="DH135" s="166" t="str">
        <f>IFERROR(IF(GETPIVOTDATA("DateRDV",TCD!$B$1,"DT","CH","Bénéficiaire",$A135,DH$6,DH$5,"Mois (DateRDV)",DH$7,"Années (DateRDV)",DH$3),1,""),"")</f>
        <v/>
      </c>
      <c r="DI135" s="166" t="str">
        <f>IFERROR(IF(GETPIVOTDATA("DateRDV",TCD!$B$1,"DT","CH","Bénéficiaire",$A135,DI$6,DI$5,"Mois (DateRDV)",DI$7,"Années (DateRDV)",DI$3),2,""),"")</f>
        <v/>
      </c>
      <c r="DJ135" s="166" t="str">
        <f>IFERROR(IF(GETPIVOTDATA("DateRDV",TCD!$B$1,"DT","CH","Bénéficiaire",$A135,DJ$6,DJ$5,"Mois (DateRDV)",DJ$7,"Années (DateRDV)",DJ$3,"Présence","Excusé"),3,""),"")</f>
        <v/>
      </c>
      <c r="DK135" s="166" t="str">
        <f>IFERROR(IF(GETPIVOTDATA("DateRDV",TCD!$B$1,"DT","CH","Bénéficiaire",$A135,DK$6,DK$5,"Mois (DateRDV)",DK$7,"Années (DateRDV)",DK$3,"Présence","Absent"),4,""),"")</f>
        <v/>
      </c>
      <c r="DL135" s="166" t="str">
        <f>IFERROR(IF(GETPIVOTDATA("DateRDV",TCD!$B$1,"DT","CH","Bénéficiaire",$A135,DL$6,DL$5,"Mois (DateRDV)",DL$7,"Années (DateRDV)",DL$3),1,""),"")</f>
        <v/>
      </c>
      <c r="DM135" s="166" t="str">
        <f>IFERROR(IF(GETPIVOTDATA("DateRDV",TCD!$B$1,"DT","CH","Bénéficiaire",$A135,DM$6,DM$5,"Mois (DateRDV)",DM$7,"Années (DateRDV)",DM$3),2,""),"")</f>
        <v/>
      </c>
      <c r="DN135" s="166" t="str">
        <f>IFERROR(IF(GETPIVOTDATA("DateRDV",TCD!$B$1,"DT","CH","Bénéficiaire",$A135,DN$6,DN$5,"Mois (DateRDV)",DN$7,"Années (DateRDV)",DN$3,"Présence","Excusé"),3,""),"")</f>
        <v/>
      </c>
      <c r="DO135" s="166" t="str">
        <f>IFERROR(IF(GETPIVOTDATA("DateRDV",TCD!$B$1,"DT","CH","Bénéficiaire",$A135,DO$6,DO$5,"Mois (DateRDV)",DO$7,"Années (DateRDV)",DO$3,"Présence","Absent"),4,""),"")</f>
        <v/>
      </c>
    </row>
    <row r="136" spans="2:119" x14ac:dyDescent="0.2">
      <c r="B136" s="169" t="str">
        <f>IFERROR(IF(INDEX(Data!P:P,MATCH(A136,Data!B:B,0))&lt;&gt;"",INDEX(Data!P:P,MATCH(A136,Data!B:B,0)),""),"")</f>
        <v/>
      </c>
      <c r="C136" s="169" t="str">
        <f>IFERROR(IF(INDEX(Data!O:O,MATCH(A136,Data!B:B,0))&lt;&gt;"",INDEX(Data!O:O,MATCH(A136,Data!B:B,0)),""),"")</f>
        <v/>
      </c>
      <c r="D136" s="169" t="str">
        <f>IFERROR(IF(INDEX(Data!J:J,MATCH(A136,Data!B:B,0))&lt;&gt;"",INDEX(Data!J:J,MATCH(A136,Data!B:B,0)),""),"")</f>
        <v/>
      </c>
      <c r="E136" s="169" t="str">
        <f>IFERROR(IF(INDEX(Data!M:M,MATCH(A136,Data!B:B,0))&lt;&gt;"",INDEX(Data!M:M,MATCH(A136,Data!B:B,0)),""),"")</f>
        <v/>
      </c>
      <c r="F136" s="169" t="str">
        <f>IFERROR(IF(INDEX(Data!N:N,MATCH(A136,Data!B:B,0))&lt;&gt;"",INDEX(Data!N:N,MATCH(A136,Data!B:B,0)),""),"")</f>
        <v/>
      </c>
      <c r="G136" s="170" t="str">
        <f>IFERROR(IF(INDEX(Data!K:K,MATCH(A136,Data!B:B,0))&lt;&gt;"",INDEX(Data!K:K,MATCH(A136,Data!B:B,0)),""),"")</f>
        <v/>
      </c>
      <c r="H136" s="170" t="str">
        <f>IFERROR(IF(INDEX(Data!L:L,MATCH(A136,Data!B:B,0))&lt;&gt;"",INDEX(Data!L:L,MATCH(A136,Data!B:B,0)),""),"")</f>
        <v/>
      </c>
      <c r="I136" s="170" t="str">
        <f>IFERROR(IF(INDEX(Data!C:C,MATCH(A136,Data!B:B,0))&lt;&gt;"",INDEX(Data!C:C,MATCH(A136,Data!B:B,0)),""),"")</f>
        <v/>
      </c>
      <c r="J136" s="170" t="str">
        <f>IFERROR(IF(INDEX(Data!D:D,MATCH(A136,Data!B:B,0))&lt;&gt;"",INDEX(Data!D:D,MATCH(A136,Data!B:B,0)),""),"")</f>
        <v/>
      </c>
      <c r="K136" s="171" t="str">
        <f>IFERROR(IF(INDEX(Data!H:H,MATCH(A136,Data!B:B,0))&lt;&gt;"",INDEX(Data!H:H,MATCH(A136,Data!B:B,0)),""),"")</f>
        <v/>
      </c>
      <c r="L136" s="166" t="str">
        <f>IFERROR(IF(GETPIVOTDATA("DateRDV",TCD!$B$1,"DT","CH","Bénéficiaire",$A136,L$6,L$5,"Mois (DateRDV)",L$7,"Années (DateRDV)",L$3),1,""),"")</f>
        <v/>
      </c>
      <c r="M136" s="166" t="str">
        <f>IFERROR(IF(GETPIVOTDATA("DateRDV",TCD!$B$1,"DT","CH","Bénéficiaire",$A136,M$6,M$5,"Mois (DateRDV)",M$7,"Années (DateRDV)",M$3),2,""),"")</f>
        <v/>
      </c>
      <c r="N136" s="166" t="str">
        <f>IFERROR(IF(GETPIVOTDATA("DateRDV",TCD!$B$1,"DT","CH","Bénéficiaire",$A136,N$6,N$5,"Mois (DateRDV)",N$7,"Années (DateRDV)",N$3,"Présence","Excusé"),3,""),"")</f>
        <v/>
      </c>
      <c r="O136" s="166" t="str">
        <f>IFERROR(IF(GETPIVOTDATA("DateRDV",TCD!$B$1,"DT","CH","Bénéficiaire",$A136,O$6,O$5,"Mois (DateRDV)",O$7,"Années (DateRDV)",O$3,"Présence","Absent"),4,""),"")</f>
        <v/>
      </c>
      <c r="P136" s="166" t="str">
        <f>IFERROR(IF(GETPIVOTDATA("DateRDV",TCD!$B$1,"DT","CH","Bénéficiaire",$A136,P$6,P$5,"Mois (DateRDV)",P$7,"Années (DateRDV)",P$3),1,""),"")</f>
        <v/>
      </c>
      <c r="Q136" s="166" t="str">
        <f>IFERROR(IF(GETPIVOTDATA("DateRDV",TCD!$B$1,"DT","CH","Bénéficiaire",$A136,Q$6,Q$5,"Mois (DateRDV)",Q$7,"Années (DateRDV)",Q$3),2,""),"")</f>
        <v/>
      </c>
      <c r="R136" s="166" t="str">
        <f>IFERROR(IF(GETPIVOTDATA("DateRDV",TCD!$B$1,"DT","CH","Bénéficiaire",$A136,R$6,R$5,"Mois (DateRDV)",R$7,"Années (DateRDV)",R$3,"Présence","Excusé"),3,""),"")</f>
        <v/>
      </c>
      <c r="S136" s="166" t="str">
        <f>IFERROR(IF(GETPIVOTDATA("DateRDV",TCD!$B$1,"DT","CH","Bénéficiaire",$A136,S$6,S$5,"Mois (DateRDV)",S$7,"Années (DateRDV)",S$3,"Présence","Absent"),4,""),"")</f>
        <v/>
      </c>
      <c r="T136" s="166" t="str">
        <f>IFERROR(IF(GETPIVOTDATA("DateRDV",TCD!$B$1,"DT","CH","Bénéficiaire",$A136,T$6,T$5,"Mois (DateRDV)",T$7,"Années (DateRDV)",T$3),1,""),"")</f>
        <v/>
      </c>
      <c r="U136" s="166" t="str">
        <f>IFERROR(IF(GETPIVOTDATA("DateRDV",TCD!$B$1,"DT","CH","Bénéficiaire",$A136,U$6,U$5,"Mois (DateRDV)",U$7,"Années (DateRDV)",U$3),2,""),"")</f>
        <v/>
      </c>
      <c r="V136" s="166" t="str">
        <f>IFERROR(IF(GETPIVOTDATA("DateRDV",TCD!$B$1,"DT","CH","Bénéficiaire",$A136,V$6,V$5,"Mois (DateRDV)",V$7,"Années (DateRDV)",V$3,"Présence","Excusé"),3,""),"")</f>
        <v/>
      </c>
      <c r="W136" s="166" t="str">
        <f>IFERROR(IF(GETPIVOTDATA("DateRDV",TCD!$B$1,"DT","CH","Bénéficiaire",$A136,W$6,W$5,"Mois (DateRDV)",W$7,"Années (DateRDV)",W$3,"Présence","Absent"),4,""),"")</f>
        <v/>
      </c>
      <c r="X136" s="166" t="str">
        <f>IFERROR(IF(GETPIVOTDATA("DateRDV",TCD!$B$1,"DT","CH","Bénéficiaire",$A136,X$6,X$5,"Mois (DateRDV)",X$7,"Années (DateRDV)",X$3),1,""),"")</f>
        <v/>
      </c>
      <c r="Y136" s="166" t="str">
        <f>IFERROR(IF(GETPIVOTDATA("DateRDV",TCD!$B$1,"DT","CH","Bénéficiaire",$A136,Y$6,Y$5,"Mois (DateRDV)",Y$7,"Années (DateRDV)",Y$3),2,""),"")</f>
        <v/>
      </c>
      <c r="Z136" s="166" t="str">
        <f>IFERROR(IF(GETPIVOTDATA("DateRDV",TCD!$B$1,"DT","CH","Bénéficiaire",$A136,Z$6,Z$5,"Mois (DateRDV)",Z$7,"Années (DateRDV)",Z$3,"Présence","Excusé"),3,""),"")</f>
        <v/>
      </c>
      <c r="AA136" s="166" t="str">
        <f>IFERROR(IF(GETPIVOTDATA("DateRDV",TCD!$B$1,"DT","CH","Bénéficiaire",$A136,AA$6,AA$5,"Mois (DateRDV)",AA$7,"Années (DateRDV)",AA$3,"Présence","Absent"),4,""),"")</f>
        <v/>
      </c>
      <c r="AB136" s="166" t="str">
        <f>IFERROR(IF(GETPIVOTDATA("DateRDV",TCD!$B$1,"DT","CH","Bénéficiaire",$A136,AB$6,AB$5,"Mois (DateRDV)",AB$7,"Années (DateRDV)",AB$3),1,""),"")</f>
        <v/>
      </c>
      <c r="AC136" s="166" t="str">
        <f>IFERROR(IF(GETPIVOTDATA("DateRDV",TCD!$B$1,"DT","CH","Bénéficiaire",$A136,AC$6,AC$5,"Mois (DateRDV)",AC$7,"Années (DateRDV)",AC$3),2,""),"")</f>
        <v/>
      </c>
      <c r="AD136" s="166" t="str">
        <f>IFERROR(IF(GETPIVOTDATA("DateRDV",TCD!$B$1,"DT","CH","Bénéficiaire",$A136,AD$6,AD$5,"Mois (DateRDV)",AD$7,"Années (DateRDV)",AD$3,"Présence","Excusé"),3,""),"")</f>
        <v/>
      </c>
      <c r="AE136" s="166" t="str">
        <f>IFERROR(IF(GETPIVOTDATA("DateRDV",TCD!$B$1,"DT","CH","Bénéficiaire",$A136,AE$6,AE$5,"Mois (DateRDV)",AE$7,"Années (DateRDV)",AE$3,"Présence","Absent"),4,""),"")</f>
        <v/>
      </c>
      <c r="AF136" s="166" t="str">
        <f>IFERROR(IF(GETPIVOTDATA("DateRDV",TCD!$B$1,"DT","CH","Bénéficiaire",$A136,AF$6,AF$5,"Mois (DateRDV)",AF$7,"Années (DateRDV)",AF$3),1,""),"")</f>
        <v/>
      </c>
      <c r="AG136" s="166" t="str">
        <f>IFERROR(IF(GETPIVOTDATA("DateRDV",TCD!$B$1,"DT","CH","Bénéficiaire",$A136,AG$6,AG$5,"Mois (DateRDV)",AG$7,"Années (DateRDV)",AG$3),2,""),"")</f>
        <v/>
      </c>
      <c r="AH136" s="166" t="str">
        <f>IFERROR(IF(GETPIVOTDATA("DateRDV",TCD!$B$1,"DT","CH","Bénéficiaire",$A136,AH$6,AH$5,"Mois (DateRDV)",AH$7,"Années (DateRDV)",AH$3,"Présence","Excusé"),3,""),"")</f>
        <v/>
      </c>
      <c r="AI136" s="166" t="str">
        <f>IFERROR(IF(GETPIVOTDATA("DateRDV",TCD!$B$1,"DT","CH","Bénéficiaire",$A136,AI$6,AI$5,"Mois (DateRDV)",AI$7,"Années (DateRDV)",AI$3,"Présence","Absent"),4,""),"")</f>
        <v/>
      </c>
      <c r="AJ136" s="166" t="str">
        <f>IFERROR(IF(GETPIVOTDATA("DateRDV",TCD!$B$1,"DT","CH","Bénéficiaire",$A136,AJ$6,AJ$5,"Mois (DateRDV)",AJ$7,"Années (DateRDV)",AJ$3),1,""),"")</f>
        <v/>
      </c>
      <c r="AK136" s="166" t="str">
        <f>IFERROR(IF(GETPIVOTDATA("DateRDV",TCD!$B$1,"DT","CH","Bénéficiaire",$A136,AK$6,AK$5,"Mois (DateRDV)",AK$7,"Années (DateRDV)",AK$3),2,""),"")</f>
        <v/>
      </c>
      <c r="AL136" s="166" t="str">
        <f>IFERROR(IF(GETPIVOTDATA("DateRDV",TCD!$B$1,"DT","CH","Bénéficiaire",$A136,AL$6,AL$5,"Mois (DateRDV)",AL$7,"Années (DateRDV)",AL$3,"Présence","Excusé"),3,""),"")</f>
        <v/>
      </c>
      <c r="AM136" s="166" t="str">
        <f>IFERROR(IF(GETPIVOTDATA("DateRDV",TCD!$B$1,"DT","CH","Bénéficiaire",$A136,AM$6,AM$5,"Mois (DateRDV)",AM$7,"Années (DateRDV)",AM$3,"Présence","Absent"),4,""),"")</f>
        <v/>
      </c>
      <c r="AN136" s="166" t="str">
        <f>IFERROR(IF(GETPIVOTDATA("DateRDV",TCD!$B$1,"DT","CH","Bénéficiaire",$A136,AN$6,AN$5,"Mois (DateRDV)",AN$7,"Années (DateRDV)",AN$3),1,""),"")</f>
        <v/>
      </c>
      <c r="AO136" s="166" t="str">
        <f>IFERROR(IF(GETPIVOTDATA("DateRDV",TCD!$B$1,"DT","CH","Bénéficiaire",$A136,AO$6,AO$5,"Mois (DateRDV)",AO$7,"Années (DateRDV)",AO$3),2,""),"")</f>
        <v/>
      </c>
      <c r="AP136" s="166" t="str">
        <f>IFERROR(IF(GETPIVOTDATA("DateRDV",TCD!$B$1,"DT","CH","Bénéficiaire",$A136,AP$6,AP$5,"Mois (DateRDV)",AP$7,"Années (DateRDV)",AP$3,"Présence","Excusé"),3,""),"")</f>
        <v/>
      </c>
      <c r="AQ136" s="166" t="str">
        <f>IFERROR(IF(GETPIVOTDATA("DateRDV",TCD!$B$1,"DT","CH","Bénéficiaire",$A136,AQ$6,AQ$5,"Mois (DateRDV)",AQ$7,"Années (DateRDV)",AQ$3,"Présence","Absent"),4,""),"")</f>
        <v/>
      </c>
      <c r="AR136" s="166" t="str">
        <f>IFERROR(IF(GETPIVOTDATA("DateRDV",TCD!$B$1,"DT","CH","Bénéficiaire",$A136,AR$6,AR$5,"Mois (DateRDV)",AR$7,"Années (DateRDV)",AR$3),1,""),"")</f>
        <v/>
      </c>
      <c r="AS136" s="166" t="str">
        <f>IFERROR(IF(GETPIVOTDATA("DateRDV",TCD!$B$1,"DT","CH","Bénéficiaire",$A136,AS$6,AS$5,"Mois (DateRDV)",AS$7,"Années (DateRDV)",AS$3),2,""),"")</f>
        <v/>
      </c>
      <c r="AT136" s="166" t="str">
        <f>IFERROR(IF(GETPIVOTDATA("DateRDV",TCD!$B$1,"DT","CH","Bénéficiaire",$A136,AT$6,AT$5,"Mois (DateRDV)",AT$7,"Années (DateRDV)",AT$3,"Présence","Excusé"),3,""),"")</f>
        <v/>
      </c>
      <c r="AU136" s="166" t="str">
        <f>IFERROR(IF(GETPIVOTDATA("DateRDV",TCD!$B$1,"DT","CH","Bénéficiaire",$A136,AU$6,AU$5,"Mois (DateRDV)",AU$7,"Années (DateRDV)",AU$3,"Présence","Absent"),4,""),"")</f>
        <v/>
      </c>
      <c r="AV136" s="166" t="str">
        <f>IFERROR(IF(GETPIVOTDATA("DateRDV",TCD!$B$1,"DT","CH","Bénéficiaire",$A136,AV$6,AV$5,"Mois (DateRDV)",AV$7,"Années (DateRDV)",AV$3),1,""),"")</f>
        <v/>
      </c>
      <c r="AW136" s="166" t="str">
        <f>IFERROR(IF(GETPIVOTDATA("DateRDV",TCD!$B$1,"DT","CH","Bénéficiaire",$A136,AW$6,AW$5,"Mois (DateRDV)",AW$7,"Années (DateRDV)",AW$3),2,""),"")</f>
        <v/>
      </c>
      <c r="AX136" s="166" t="str">
        <f>IFERROR(IF(GETPIVOTDATA("DateRDV",TCD!$B$1,"DT","CH","Bénéficiaire",$A136,AX$6,AX$5,"Mois (DateRDV)",AX$7,"Années (DateRDV)",AX$3,"Présence","Excusé"),3,""),"")</f>
        <v/>
      </c>
      <c r="AY136" s="166" t="str">
        <f>IFERROR(IF(GETPIVOTDATA("DateRDV",TCD!$B$1,"DT","CH","Bénéficiaire",$A136,AY$6,AY$5,"Mois (DateRDV)",AY$7,"Années (DateRDV)",AY$3,"Présence","Absent"),4,""),"")</f>
        <v/>
      </c>
      <c r="AZ136" s="166" t="str">
        <f>IFERROR(IF(GETPIVOTDATA("DateRDV",TCD!$B$1,"DT","CH","Bénéficiaire",$A136,AZ$6,AZ$5,"Mois (DateRDV)",AZ$7,"Années (DateRDV)",AZ$3),1,""),"")</f>
        <v/>
      </c>
      <c r="BA136" s="166" t="str">
        <f>IFERROR(IF(GETPIVOTDATA("DateRDV",TCD!$B$1,"DT","CH","Bénéficiaire",$A136,BA$6,BA$5,"Mois (DateRDV)",BA$7,"Années (DateRDV)",BA$3),2,""),"")</f>
        <v/>
      </c>
      <c r="BB136" s="166" t="str">
        <f>IFERROR(IF(GETPIVOTDATA("DateRDV",TCD!$B$1,"DT","CH","Bénéficiaire",$A136,BB$6,BB$5,"Mois (DateRDV)",BB$7,"Années (DateRDV)",BB$3,"Présence","Excusé"),3,""),"")</f>
        <v/>
      </c>
      <c r="BC136" s="166" t="str">
        <f>IFERROR(IF(GETPIVOTDATA("DateRDV",TCD!$B$1,"DT","CH","Bénéficiaire",$A136,BC$6,BC$5,"Mois (DateRDV)",BC$7,"Années (DateRDV)",BC$3,"Présence","Absent"),4,""),"")</f>
        <v/>
      </c>
      <c r="BD136" s="166" t="str">
        <f>IFERROR(IF(GETPIVOTDATA("DateRDV",TCD!$B$1,"DT","CH","Bénéficiaire",$A136,BD$6,BD$5,"Mois (DateRDV)",BD$7,"Années (DateRDV)",BD$3),1,""),"")</f>
        <v/>
      </c>
      <c r="BE136" s="166" t="str">
        <f>IFERROR(IF(GETPIVOTDATA("DateRDV",TCD!$B$1,"DT","CH","Bénéficiaire",$A136,BE$6,BE$5,"Mois (DateRDV)",BE$7,"Années (DateRDV)",BE$3),2,""),"")</f>
        <v/>
      </c>
      <c r="BF136" s="166" t="str">
        <f>IFERROR(IF(GETPIVOTDATA("DateRDV",TCD!$B$1,"DT","CH","Bénéficiaire",$A136,BF$6,BF$5,"Mois (DateRDV)",BF$7,"Années (DateRDV)",BF$3,"Présence","Excusé"),3,""),"")</f>
        <v/>
      </c>
      <c r="BG136" s="166" t="str">
        <f>IFERROR(IF(GETPIVOTDATA("DateRDV",TCD!$B$1,"DT","CH","Bénéficiaire",$A136,BG$6,BG$5,"Mois (DateRDV)",BG$7,"Années (DateRDV)",BG$3,"Présence","Absent"),4,""),"")</f>
        <v/>
      </c>
      <c r="BH136" s="166" t="str">
        <f>IFERROR(IF(GETPIVOTDATA("DateRDV",TCD!$B$1,"DT","CH","Bénéficiaire",$A136,BH$6,BH$5,"Mois (DateRDV)",BH$7,"Années (DateRDV)",BH$3),1,""),"")</f>
        <v/>
      </c>
      <c r="BI136" s="166" t="str">
        <f>IFERROR(IF(GETPIVOTDATA("DateRDV",TCD!$B$1,"DT","CH","Bénéficiaire",$A136,BI$6,BI$5,"Mois (DateRDV)",BI$7,"Années (DateRDV)",BI$3),2,""),"")</f>
        <v/>
      </c>
      <c r="BJ136" s="166" t="str">
        <f>IFERROR(IF(GETPIVOTDATA("DateRDV",TCD!$B$1,"DT","CH","Bénéficiaire",$A136,BJ$6,BJ$5,"Mois (DateRDV)",BJ$7,"Années (DateRDV)",BJ$3,"Présence","Excusé"),3,""),"")</f>
        <v/>
      </c>
      <c r="BK136" s="166" t="str">
        <f>IFERROR(IF(GETPIVOTDATA("DateRDV",TCD!$B$1,"DT","CH","Bénéficiaire",$A136,BK$6,BK$5,"Mois (DateRDV)",BK$7,"Années (DateRDV)",BK$3,"Présence","Absent"),4,""),"")</f>
        <v/>
      </c>
      <c r="BL136" s="166" t="str">
        <f>IFERROR(IF(GETPIVOTDATA("DateRDV",TCD!$B$1,"DT","CH","Bénéficiaire",$A136,BL$6,BL$5,"Mois (DateRDV)",BL$7,"Années (DateRDV)",BL$3),1,""),"")</f>
        <v/>
      </c>
      <c r="BM136" s="166" t="str">
        <f>IFERROR(IF(GETPIVOTDATA("DateRDV",TCD!$B$1,"DT","CH","Bénéficiaire",$A136,BM$6,BM$5,"Mois (DateRDV)",BM$7,"Années (DateRDV)",BM$3),2,""),"")</f>
        <v/>
      </c>
      <c r="BN136" s="166" t="str">
        <f>IFERROR(IF(GETPIVOTDATA("DateRDV",TCD!$B$1,"DT","CH","Bénéficiaire",$A136,BN$6,BN$5,"Mois (DateRDV)",BN$7,"Années (DateRDV)",BN$3,"Présence","Excusé"),3,""),"")</f>
        <v/>
      </c>
      <c r="BO136" s="166" t="str">
        <f>IFERROR(IF(GETPIVOTDATA("DateRDV",TCD!$B$1,"DT","CH","Bénéficiaire",$A136,BO$6,BO$5,"Mois (DateRDV)",BO$7,"Années (DateRDV)",BO$3,"Présence","Absent"),4,""),"")</f>
        <v/>
      </c>
      <c r="BP136" s="166" t="str">
        <f>IFERROR(IF(GETPIVOTDATA("DateRDV",TCD!$B$1,"DT","CH","Bénéficiaire",$A136,BP$6,BP$5,"Mois (DateRDV)",BP$7,"Années (DateRDV)",BP$3),1,""),"")</f>
        <v/>
      </c>
      <c r="BQ136" s="166" t="str">
        <f>IFERROR(IF(GETPIVOTDATA("DateRDV",TCD!$B$1,"DT","CH","Bénéficiaire",$A136,BQ$6,BQ$5,"Mois (DateRDV)",BQ$7,"Années (DateRDV)",BQ$3),2,""),"")</f>
        <v/>
      </c>
      <c r="BR136" s="166" t="str">
        <f>IFERROR(IF(GETPIVOTDATA("DateRDV",TCD!$B$1,"DT","CH","Bénéficiaire",$A136,BR$6,BR$5,"Mois (DateRDV)",BR$7,"Années (DateRDV)",BR$3,"Présence","Excusé"),3,""),"")</f>
        <v/>
      </c>
      <c r="BS136" s="166" t="str">
        <f>IFERROR(IF(GETPIVOTDATA("DateRDV",TCD!$B$1,"DT","CH","Bénéficiaire",$A136,BS$6,BS$5,"Mois (DateRDV)",BS$7,"Années (DateRDV)",BS$3,"Présence","Absent"),4,""),"")</f>
        <v/>
      </c>
      <c r="BT136" s="166" t="str">
        <f>IFERROR(IF(GETPIVOTDATA("DateRDV",TCD!$B$1,"DT","CH","Bénéficiaire",$A136,BT$6,BT$5,"Mois (DateRDV)",BT$7,"Années (DateRDV)",BT$3),1,""),"")</f>
        <v/>
      </c>
      <c r="BU136" s="166" t="str">
        <f>IFERROR(IF(GETPIVOTDATA("DateRDV",TCD!$B$1,"DT","CH","Bénéficiaire",$A136,BU$6,BU$5,"Mois (DateRDV)",BU$7,"Années (DateRDV)",BU$3),2,""),"")</f>
        <v/>
      </c>
      <c r="BV136" s="166" t="str">
        <f>IFERROR(IF(GETPIVOTDATA("DateRDV",TCD!$B$1,"DT","CH","Bénéficiaire",$A136,BV$6,BV$5,"Mois (DateRDV)",BV$7,"Années (DateRDV)",BV$3,"Présence","Excusé"),3,""),"")</f>
        <v/>
      </c>
      <c r="BW136" s="166" t="str">
        <f>IFERROR(IF(GETPIVOTDATA("DateRDV",TCD!$B$1,"DT","CH","Bénéficiaire",$A136,BW$6,BW$5,"Mois (DateRDV)",BW$7,"Années (DateRDV)",BW$3,"Présence","Absent"),4,""),"")</f>
        <v/>
      </c>
      <c r="BX136" s="166" t="str">
        <f>IFERROR(IF(GETPIVOTDATA("DateRDV",TCD!$B$1,"DT","CH","Bénéficiaire",$A136,BX$6,BX$5,"Mois (DateRDV)",BX$7,"Années (DateRDV)",BX$3),1,""),"")</f>
        <v/>
      </c>
      <c r="BY136" s="166" t="str">
        <f>IFERROR(IF(GETPIVOTDATA("DateRDV",TCD!$B$1,"DT","CH","Bénéficiaire",$A136,BY$6,BY$5,"Mois (DateRDV)",BY$7,"Années (DateRDV)",BY$3),2,""),"")</f>
        <v/>
      </c>
      <c r="BZ136" s="166" t="str">
        <f>IFERROR(IF(GETPIVOTDATA("DateRDV",TCD!$B$1,"DT","CH","Bénéficiaire",$A136,BZ$6,BZ$5,"Mois (DateRDV)",BZ$7,"Années (DateRDV)",BZ$3,"Présence","Excusé"),3,""),"")</f>
        <v/>
      </c>
      <c r="CA136" s="166" t="str">
        <f>IFERROR(IF(GETPIVOTDATA("DateRDV",TCD!$B$1,"DT","CH","Bénéficiaire",$A136,CA$6,CA$5,"Mois (DateRDV)",CA$7,"Années (DateRDV)",CA$3,"Présence","Absent"),4,""),"")</f>
        <v/>
      </c>
      <c r="CB136" s="166" t="str">
        <f>IFERROR(IF(GETPIVOTDATA("DateRDV",TCD!$B$1,"DT","CH","Bénéficiaire",$A136,CB$6,CB$5,"Mois (DateRDV)",CB$7,"Années (DateRDV)",CB$3),1,""),"")</f>
        <v/>
      </c>
      <c r="CC136" s="166" t="str">
        <f>IFERROR(IF(GETPIVOTDATA("DateRDV",TCD!$B$1,"DT","CH","Bénéficiaire",$A136,CC$6,CC$5,"Mois (DateRDV)",CC$7,"Années (DateRDV)",CC$3),2,""),"")</f>
        <v/>
      </c>
      <c r="CD136" s="166" t="str">
        <f>IFERROR(IF(GETPIVOTDATA("DateRDV",TCD!$B$1,"DT","CH","Bénéficiaire",$A136,CD$6,CD$5,"Mois (DateRDV)",CD$7,"Années (DateRDV)",CD$3,"Présence","Excusé"),3,""),"")</f>
        <v/>
      </c>
      <c r="CE136" s="166" t="str">
        <f>IFERROR(IF(GETPIVOTDATA("DateRDV",TCD!$B$1,"DT","CH","Bénéficiaire",$A136,CE$6,CE$5,"Mois (DateRDV)",CE$7,"Années (DateRDV)",CE$3,"Présence","Absent"),4,""),"")</f>
        <v/>
      </c>
      <c r="CF136" s="166" t="str">
        <f>IFERROR(IF(GETPIVOTDATA("DateRDV",TCD!$B$1,"DT","CH","Bénéficiaire",$A136,CF$6,CF$5,"Mois (DateRDV)",CF$7,"Années (DateRDV)",CF$3),1,""),"")</f>
        <v/>
      </c>
      <c r="CG136" s="166" t="str">
        <f>IFERROR(IF(GETPIVOTDATA("DateRDV",TCD!$B$1,"DT","CH","Bénéficiaire",$A136,CG$6,CG$5,"Mois (DateRDV)",CG$7,"Années (DateRDV)",CG$3),2,""),"")</f>
        <v/>
      </c>
      <c r="CH136" s="166" t="str">
        <f>IFERROR(IF(GETPIVOTDATA("DateRDV",TCD!$B$1,"DT","CH","Bénéficiaire",$A136,CH$6,CH$5,"Mois (DateRDV)",CH$7,"Années (DateRDV)",CH$3,"Présence","Excusé"),3,""),"")</f>
        <v/>
      </c>
      <c r="CI136" s="166" t="str">
        <f>IFERROR(IF(GETPIVOTDATA("DateRDV",TCD!$B$1,"DT","CH","Bénéficiaire",$A136,CI$6,CI$5,"Mois (DateRDV)",CI$7,"Années (DateRDV)",CI$3,"Présence","Absent"),4,""),"")</f>
        <v/>
      </c>
      <c r="CJ136" s="166" t="str">
        <f>IFERROR(IF(GETPIVOTDATA("DateRDV",TCD!$B$1,"DT","CH","Bénéficiaire",$A136,CJ$6,CJ$5,"Mois (DateRDV)",CJ$7,"Années (DateRDV)",CJ$3),1,""),"")</f>
        <v/>
      </c>
      <c r="CK136" s="166" t="str">
        <f>IFERROR(IF(GETPIVOTDATA("DateRDV",TCD!$B$1,"DT","CH","Bénéficiaire",$A136,CK$6,CK$5,"Mois (DateRDV)",CK$7,"Années (DateRDV)",CK$3),2,""),"")</f>
        <v/>
      </c>
      <c r="CL136" s="166" t="str">
        <f>IFERROR(IF(GETPIVOTDATA("DateRDV",TCD!$B$1,"DT","CH","Bénéficiaire",$A136,CL$6,CL$5,"Mois (DateRDV)",CL$7,"Années (DateRDV)",CL$3,"Présence","Excusé"),3,""),"")</f>
        <v/>
      </c>
      <c r="CM136" s="166" t="str">
        <f>IFERROR(IF(GETPIVOTDATA("DateRDV",TCD!$B$1,"DT","CH","Bénéficiaire",$A136,CM$6,CM$5,"Mois (DateRDV)",CM$7,"Années (DateRDV)",CM$3,"Présence","Absent"),4,""),"")</f>
        <v/>
      </c>
      <c r="CN136" s="166" t="str">
        <f>IFERROR(IF(GETPIVOTDATA("DateRDV",TCD!$B$1,"DT","CH","Bénéficiaire",$A136,CN$6,CN$5,"Mois (DateRDV)",CN$7,"Années (DateRDV)",CN$3),1,""),"")</f>
        <v/>
      </c>
      <c r="CO136" s="166" t="str">
        <f>IFERROR(IF(GETPIVOTDATA("DateRDV",TCD!$B$1,"DT","CH","Bénéficiaire",$A136,CO$6,CO$5,"Mois (DateRDV)",CO$7,"Années (DateRDV)",CO$3),2,""),"")</f>
        <v/>
      </c>
      <c r="CP136" s="166" t="str">
        <f>IFERROR(IF(GETPIVOTDATA("DateRDV",TCD!$B$1,"DT","CH","Bénéficiaire",$A136,CP$6,CP$5,"Mois (DateRDV)",CP$7,"Années (DateRDV)",CP$3,"Présence","Excusé"),3,""),"")</f>
        <v/>
      </c>
      <c r="CQ136" s="166" t="str">
        <f>IFERROR(IF(GETPIVOTDATA("DateRDV",TCD!$B$1,"DT","CH","Bénéficiaire",$A136,CQ$6,CQ$5,"Mois (DateRDV)",CQ$7,"Années (DateRDV)",CQ$3,"Présence","Absent"),4,""),"")</f>
        <v/>
      </c>
      <c r="CR136" s="166" t="str">
        <f>IFERROR(IF(GETPIVOTDATA("DateRDV",TCD!$B$1,"DT","CH","Bénéficiaire",$A136,CR$6,CR$5,"Mois (DateRDV)",CR$7,"Années (DateRDV)",CR$3),1,""),"")</f>
        <v/>
      </c>
      <c r="CS136" s="166" t="str">
        <f>IFERROR(IF(GETPIVOTDATA("DateRDV",TCD!$B$1,"DT","CH","Bénéficiaire",$A136,CS$6,CS$5,"Mois (DateRDV)",CS$7,"Années (DateRDV)",CS$3),2,""),"")</f>
        <v/>
      </c>
      <c r="CT136" s="166" t="str">
        <f>IFERROR(IF(GETPIVOTDATA("DateRDV",TCD!$B$1,"DT","CH","Bénéficiaire",$A136,CT$6,CT$5,"Mois (DateRDV)",CT$7,"Années (DateRDV)",CT$3,"Présence","Excusé"),3,""),"")</f>
        <v/>
      </c>
      <c r="CU136" s="166" t="str">
        <f>IFERROR(IF(GETPIVOTDATA("DateRDV",TCD!$B$1,"DT","CH","Bénéficiaire",$A136,CU$6,CU$5,"Mois (DateRDV)",CU$7,"Années (DateRDV)",CU$3,"Présence","Absent"),4,""),"")</f>
        <v/>
      </c>
      <c r="CV136" s="166" t="str">
        <f>IFERROR(IF(GETPIVOTDATA("DateRDV",TCD!$B$1,"DT","CH","Bénéficiaire",$A136,CV$6,CV$5,"Mois (DateRDV)",CV$7,"Années (DateRDV)",CV$3),1,""),"")</f>
        <v/>
      </c>
      <c r="CW136" s="166" t="str">
        <f>IFERROR(IF(GETPIVOTDATA("DateRDV",TCD!$B$1,"DT","CH","Bénéficiaire",$A136,CW$6,CW$5,"Mois (DateRDV)",CW$7,"Années (DateRDV)",CW$3),2,""),"")</f>
        <v/>
      </c>
      <c r="CX136" s="166" t="str">
        <f>IFERROR(IF(GETPIVOTDATA("DateRDV",TCD!$B$1,"DT","CH","Bénéficiaire",$A136,CX$6,CX$5,"Mois (DateRDV)",CX$7,"Années (DateRDV)",CX$3,"Présence","Excusé"),3,""),"")</f>
        <v/>
      </c>
      <c r="CY136" s="166" t="str">
        <f>IFERROR(IF(GETPIVOTDATA("DateRDV",TCD!$B$1,"DT","CH","Bénéficiaire",$A136,CY$6,CY$5,"Mois (DateRDV)",CY$7,"Années (DateRDV)",CY$3,"Présence","Absent"),4,""),"")</f>
        <v/>
      </c>
      <c r="CZ136" s="166" t="str">
        <f>IFERROR(IF(GETPIVOTDATA("DateRDV",TCD!$B$1,"DT","CH","Bénéficiaire",$A136,CZ$6,CZ$5,"Mois (DateRDV)",CZ$7,"Années (DateRDV)",CZ$3),1,""),"")</f>
        <v/>
      </c>
      <c r="DA136" s="166" t="str">
        <f>IFERROR(IF(GETPIVOTDATA("DateRDV",TCD!$B$1,"DT","CH","Bénéficiaire",$A136,DA$6,DA$5,"Mois (DateRDV)",DA$7,"Années (DateRDV)",DA$3),2,""),"")</f>
        <v/>
      </c>
      <c r="DB136" s="166" t="str">
        <f>IFERROR(IF(GETPIVOTDATA("DateRDV",TCD!$B$1,"DT","CH","Bénéficiaire",$A136,DB$6,DB$5,"Mois (DateRDV)",DB$7,"Années (DateRDV)",DB$3,"Présence","Excusé"),3,""),"")</f>
        <v/>
      </c>
      <c r="DC136" s="166" t="str">
        <f>IFERROR(IF(GETPIVOTDATA("DateRDV",TCD!$B$1,"DT","CH","Bénéficiaire",$A136,DC$6,DC$5,"Mois (DateRDV)",DC$7,"Années (DateRDV)",DC$3,"Présence","Absent"),4,""),"")</f>
        <v/>
      </c>
      <c r="DD136" s="166" t="str">
        <f>IFERROR(IF(GETPIVOTDATA("DateRDV",TCD!$B$1,"DT","CH","Bénéficiaire",$A136,DD$6,DD$5,"Mois (DateRDV)",DD$7,"Années (DateRDV)",DD$3),1,""),"")</f>
        <v/>
      </c>
      <c r="DE136" s="166" t="str">
        <f>IFERROR(IF(GETPIVOTDATA("DateRDV",TCD!$B$1,"DT","CH","Bénéficiaire",$A136,DE$6,DE$5,"Mois (DateRDV)",DE$7,"Années (DateRDV)",DE$3),2,""),"")</f>
        <v/>
      </c>
      <c r="DF136" s="166" t="str">
        <f>IFERROR(IF(GETPIVOTDATA("DateRDV",TCD!$B$1,"DT","CH","Bénéficiaire",$A136,DF$6,DF$5,"Mois (DateRDV)",DF$7,"Années (DateRDV)",DF$3,"Présence","Excusé"),3,""),"")</f>
        <v/>
      </c>
      <c r="DG136" s="166" t="str">
        <f>IFERROR(IF(GETPIVOTDATA("DateRDV",TCD!$B$1,"DT","CH","Bénéficiaire",$A136,DG$6,DG$5,"Mois (DateRDV)",DG$7,"Années (DateRDV)",DG$3,"Présence","Absent"),4,""),"")</f>
        <v/>
      </c>
      <c r="DH136" s="166" t="str">
        <f>IFERROR(IF(GETPIVOTDATA("DateRDV",TCD!$B$1,"DT","CH","Bénéficiaire",$A136,DH$6,DH$5,"Mois (DateRDV)",DH$7,"Années (DateRDV)",DH$3),1,""),"")</f>
        <v/>
      </c>
      <c r="DI136" s="166" t="str">
        <f>IFERROR(IF(GETPIVOTDATA("DateRDV",TCD!$B$1,"DT","CH","Bénéficiaire",$A136,DI$6,DI$5,"Mois (DateRDV)",DI$7,"Années (DateRDV)",DI$3),2,""),"")</f>
        <v/>
      </c>
      <c r="DJ136" s="166" t="str">
        <f>IFERROR(IF(GETPIVOTDATA("DateRDV",TCD!$B$1,"DT","CH","Bénéficiaire",$A136,DJ$6,DJ$5,"Mois (DateRDV)",DJ$7,"Années (DateRDV)",DJ$3,"Présence","Excusé"),3,""),"")</f>
        <v/>
      </c>
      <c r="DK136" s="166" t="str">
        <f>IFERROR(IF(GETPIVOTDATA("DateRDV",TCD!$B$1,"DT","CH","Bénéficiaire",$A136,DK$6,DK$5,"Mois (DateRDV)",DK$7,"Années (DateRDV)",DK$3,"Présence","Absent"),4,""),"")</f>
        <v/>
      </c>
      <c r="DL136" s="166" t="str">
        <f>IFERROR(IF(GETPIVOTDATA("DateRDV",TCD!$B$1,"DT","CH","Bénéficiaire",$A136,DL$6,DL$5,"Mois (DateRDV)",DL$7,"Années (DateRDV)",DL$3),1,""),"")</f>
        <v/>
      </c>
      <c r="DM136" s="166" t="str">
        <f>IFERROR(IF(GETPIVOTDATA("DateRDV",TCD!$B$1,"DT","CH","Bénéficiaire",$A136,DM$6,DM$5,"Mois (DateRDV)",DM$7,"Années (DateRDV)",DM$3),2,""),"")</f>
        <v/>
      </c>
      <c r="DN136" s="166" t="str">
        <f>IFERROR(IF(GETPIVOTDATA("DateRDV",TCD!$B$1,"DT","CH","Bénéficiaire",$A136,DN$6,DN$5,"Mois (DateRDV)",DN$7,"Années (DateRDV)",DN$3,"Présence","Excusé"),3,""),"")</f>
        <v/>
      </c>
      <c r="DO136" s="166" t="str">
        <f>IFERROR(IF(GETPIVOTDATA("DateRDV",TCD!$B$1,"DT","CH","Bénéficiaire",$A136,DO$6,DO$5,"Mois (DateRDV)",DO$7,"Années (DateRDV)",DO$3,"Présence","Absent"),4,""),"")</f>
        <v/>
      </c>
    </row>
    <row r="137" spans="2:119" x14ac:dyDescent="0.2">
      <c r="B137" s="169" t="str">
        <f>IFERROR(IF(INDEX(Data!P:P,MATCH(A137,Data!B:B,0))&lt;&gt;"",INDEX(Data!P:P,MATCH(A137,Data!B:B,0)),""),"")</f>
        <v/>
      </c>
      <c r="C137" s="169" t="str">
        <f>IFERROR(IF(INDEX(Data!O:O,MATCH(A137,Data!B:B,0))&lt;&gt;"",INDEX(Data!O:O,MATCH(A137,Data!B:B,0)),""),"")</f>
        <v/>
      </c>
      <c r="D137" s="169" t="str">
        <f>IFERROR(IF(INDEX(Data!J:J,MATCH(A137,Data!B:B,0))&lt;&gt;"",INDEX(Data!J:J,MATCH(A137,Data!B:B,0)),""),"")</f>
        <v/>
      </c>
      <c r="E137" s="169" t="str">
        <f>IFERROR(IF(INDEX(Data!M:M,MATCH(A137,Data!B:B,0))&lt;&gt;"",INDEX(Data!M:M,MATCH(A137,Data!B:B,0)),""),"")</f>
        <v/>
      </c>
      <c r="F137" s="169" t="str">
        <f>IFERROR(IF(INDEX(Data!N:N,MATCH(A137,Data!B:B,0))&lt;&gt;"",INDEX(Data!N:N,MATCH(A137,Data!B:B,0)),""),"")</f>
        <v/>
      </c>
      <c r="G137" s="170" t="str">
        <f>IFERROR(IF(INDEX(Data!K:K,MATCH(A137,Data!B:B,0))&lt;&gt;"",INDEX(Data!K:K,MATCH(A137,Data!B:B,0)),""),"")</f>
        <v/>
      </c>
      <c r="H137" s="170" t="str">
        <f>IFERROR(IF(INDEX(Data!L:L,MATCH(A137,Data!B:B,0))&lt;&gt;"",INDEX(Data!L:L,MATCH(A137,Data!B:B,0)),""),"")</f>
        <v/>
      </c>
      <c r="I137" s="170" t="str">
        <f>IFERROR(IF(INDEX(Data!C:C,MATCH(A137,Data!B:B,0))&lt;&gt;"",INDEX(Data!C:C,MATCH(A137,Data!B:B,0)),""),"")</f>
        <v/>
      </c>
      <c r="J137" s="170" t="str">
        <f>IFERROR(IF(INDEX(Data!D:D,MATCH(A137,Data!B:B,0))&lt;&gt;"",INDEX(Data!D:D,MATCH(A137,Data!B:B,0)),""),"")</f>
        <v/>
      </c>
      <c r="K137" s="171" t="str">
        <f>IFERROR(IF(INDEX(Data!H:H,MATCH(A137,Data!B:B,0))&lt;&gt;"",INDEX(Data!H:H,MATCH(A137,Data!B:B,0)),""),"")</f>
        <v/>
      </c>
      <c r="L137" s="166" t="str">
        <f>IFERROR(IF(GETPIVOTDATA("DateRDV",TCD!$B$1,"DT","CH","Bénéficiaire",$A137,L$6,L$5,"Mois (DateRDV)",L$7,"Années (DateRDV)",L$3),1,""),"")</f>
        <v/>
      </c>
      <c r="M137" s="166" t="str">
        <f>IFERROR(IF(GETPIVOTDATA("DateRDV",TCD!$B$1,"DT","CH","Bénéficiaire",$A137,M$6,M$5,"Mois (DateRDV)",M$7,"Années (DateRDV)",M$3),2,""),"")</f>
        <v/>
      </c>
      <c r="N137" s="166" t="str">
        <f>IFERROR(IF(GETPIVOTDATA("DateRDV",TCD!$B$1,"DT","CH","Bénéficiaire",$A137,N$6,N$5,"Mois (DateRDV)",N$7,"Années (DateRDV)",N$3,"Présence","Excusé"),3,""),"")</f>
        <v/>
      </c>
      <c r="O137" s="166" t="str">
        <f>IFERROR(IF(GETPIVOTDATA("DateRDV",TCD!$B$1,"DT","CH","Bénéficiaire",$A137,O$6,O$5,"Mois (DateRDV)",O$7,"Années (DateRDV)",O$3,"Présence","Absent"),4,""),"")</f>
        <v/>
      </c>
      <c r="P137" s="166" t="str">
        <f>IFERROR(IF(GETPIVOTDATA("DateRDV",TCD!$B$1,"DT","CH","Bénéficiaire",$A137,P$6,P$5,"Mois (DateRDV)",P$7,"Années (DateRDV)",P$3),1,""),"")</f>
        <v/>
      </c>
      <c r="Q137" s="166" t="str">
        <f>IFERROR(IF(GETPIVOTDATA("DateRDV",TCD!$B$1,"DT","CH","Bénéficiaire",$A137,Q$6,Q$5,"Mois (DateRDV)",Q$7,"Années (DateRDV)",Q$3),2,""),"")</f>
        <v/>
      </c>
      <c r="R137" s="166" t="str">
        <f>IFERROR(IF(GETPIVOTDATA("DateRDV",TCD!$B$1,"DT","CH","Bénéficiaire",$A137,R$6,R$5,"Mois (DateRDV)",R$7,"Années (DateRDV)",R$3,"Présence","Excusé"),3,""),"")</f>
        <v/>
      </c>
      <c r="S137" s="166" t="str">
        <f>IFERROR(IF(GETPIVOTDATA("DateRDV",TCD!$B$1,"DT","CH","Bénéficiaire",$A137,S$6,S$5,"Mois (DateRDV)",S$7,"Années (DateRDV)",S$3,"Présence","Absent"),4,""),"")</f>
        <v/>
      </c>
      <c r="T137" s="166" t="str">
        <f>IFERROR(IF(GETPIVOTDATA("DateRDV",TCD!$B$1,"DT","CH","Bénéficiaire",$A137,T$6,T$5,"Mois (DateRDV)",T$7,"Années (DateRDV)",T$3),1,""),"")</f>
        <v/>
      </c>
      <c r="U137" s="166" t="str">
        <f>IFERROR(IF(GETPIVOTDATA("DateRDV",TCD!$B$1,"DT","CH","Bénéficiaire",$A137,U$6,U$5,"Mois (DateRDV)",U$7,"Années (DateRDV)",U$3),2,""),"")</f>
        <v/>
      </c>
      <c r="V137" s="166" t="str">
        <f>IFERROR(IF(GETPIVOTDATA("DateRDV",TCD!$B$1,"DT","CH","Bénéficiaire",$A137,V$6,V$5,"Mois (DateRDV)",V$7,"Années (DateRDV)",V$3,"Présence","Excusé"),3,""),"")</f>
        <v/>
      </c>
      <c r="W137" s="166" t="str">
        <f>IFERROR(IF(GETPIVOTDATA("DateRDV",TCD!$B$1,"DT","CH","Bénéficiaire",$A137,W$6,W$5,"Mois (DateRDV)",W$7,"Années (DateRDV)",W$3,"Présence","Absent"),4,""),"")</f>
        <v/>
      </c>
      <c r="X137" s="166" t="str">
        <f>IFERROR(IF(GETPIVOTDATA("DateRDV",TCD!$B$1,"DT","CH","Bénéficiaire",$A137,X$6,X$5,"Mois (DateRDV)",X$7,"Années (DateRDV)",X$3),1,""),"")</f>
        <v/>
      </c>
      <c r="Y137" s="166" t="str">
        <f>IFERROR(IF(GETPIVOTDATA("DateRDV",TCD!$B$1,"DT","CH","Bénéficiaire",$A137,Y$6,Y$5,"Mois (DateRDV)",Y$7,"Années (DateRDV)",Y$3),2,""),"")</f>
        <v/>
      </c>
      <c r="Z137" s="166" t="str">
        <f>IFERROR(IF(GETPIVOTDATA("DateRDV",TCD!$B$1,"DT","CH","Bénéficiaire",$A137,Z$6,Z$5,"Mois (DateRDV)",Z$7,"Années (DateRDV)",Z$3,"Présence","Excusé"),3,""),"")</f>
        <v/>
      </c>
      <c r="AA137" s="166" t="str">
        <f>IFERROR(IF(GETPIVOTDATA("DateRDV",TCD!$B$1,"DT","CH","Bénéficiaire",$A137,AA$6,AA$5,"Mois (DateRDV)",AA$7,"Années (DateRDV)",AA$3,"Présence","Absent"),4,""),"")</f>
        <v/>
      </c>
      <c r="AB137" s="166" t="str">
        <f>IFERROR(IF(GETPIVOTDATA("DateRDV",TCD!$B$1,"DT","CH","Bénéficiaire",$A137,AB$6,AB$5,"Mois (DateRDV)",AB$7,"Années (DateRDV)",AB$3),1,""),"")</f>
        <v/>
      </c>
      <c r="AC137" s="166" t="str">
        <f>IFERROR(IF(GETPIVOTDATA("DateRDV",TCD!$B$1,"DT","CH","Bénéficiaire",$A137,AC$6,AC$5,"Mois (DateRDV)",AC$7,"Années (DateRDV)",AC$3),2,""),"")</f>
        <v/>
      </c>
      <c r="AD137" s="166" t="str">
        <f>IFERROR(IF(GETPIVOTDATA("DateRDV",TCD!$B$1,"DT","CH","Bénéficiaire",$A137,AD$6,AD$5,"Mois (DateRDV)",AD$7,"Années (DateRDV)",AD$3,"Présence","Excusé"),3,""),"")</f>
        <v/>
      </c>
      <c r="AE137" s="166" t="str">
        <f>IFERROR(IF(GETPIVOTDATA("DateRDV",TCD!$B$1,"DT","CH","Bénéficiaire",$A137,AE$6,AE$5,"Mois (DateRDV)",AE$7,"Années (DateRDV)",AE$3,"Présence","Absent"),4,""),"")</f>
        <v/>
      </c>
      <c r="AF137" s="166" t="str">
        <f>IFERROR(IF(GETPIVOTDATA("DateRDV",TCD!$B$1,"DT","CH","Bénéficiaire",$A137,AF$6,AF$5,"Mois (DateRDV)",AF$7,"Années (DateRDV)",AF$3),1,""),"")</f>
        <v/>
      </c>
      <c r="AG137" s="166" t="str">
        <f>IFERROR(IF(GETPIVOTDATA("DateRDV",TCD!$B$1,"DT","CH","Bénéficiaire",$A137,AG$6,AG$5,"Mois (DateRDV)",AG$7,"Années (DateRDV)",AG$3),2,""),"")</f>
        <v/>
      </c>
      <c r="AH137" s="166" t="str">
        <f>IFERROR(IF(GETPIVOTDATA("DateRDV",TCD!$B$1,"DT","CH","Bénéficiaire",$A137,AH$6,AH$5,"Mois (DateRDV)",AH$7,"Années (DateRDV)",AH$3,"Présence","Excusé"),3,""),"")</f>
        <v/>
      </c>
      <c r="AI137" s="166" t="str">
        <f>IFERROR(IF(GETPIVOTDATA("DateRDV",TCD!$B$1,"DT","CH","Bénéficiaire",$A137,AI$6,AI$5,"Mois (DateRDV)",AI$7,"Années (DateRDV)",AI$3,"Présence","Absent"),4,""),"")</f>
        <v/>
      </c>
      <c r="AJ137" s="166" t="str">
        <f>IFERROR(IF(GETPIVOTDATA("DateRDV",TCD!$B$1,"DT","CH","Bénéficiaire",$A137,AJ$6,AJ$5,"Mois (DateRDV)",AJ$7,"Années (DateRDV)",AJ$3),1,""),"")</f>
        <v/>
      </c>
      <c r="AK137" s="166" t="str">
        <f>IFERROR(IF(GETPIVOTDATA("DateRDV",TCD!$B$1,"DT","CH","Bénéficiaire",$A137,AK$6,AK$5,"Mois (DateRDV)",AK$7,"Années (DateRDV)",AK$3),2,""),"")</f>
        <v/>
      </c>
      <c r="AL137" s="166" t="str">
        <f>IFERROR(IF(GETPIVOTDATA("DateRDV",TCD!$B$1,"DT","CH","Bénéficiaire",$A137,AL$6,AL$5,"Mois (DateRDV)",AL$7,"Années (DateRDV)",AL$3,"Présence","Excusé"),3,""),"")</f>
        <v/>
      </c>
      <c r="AM137" s="166" t="str">
        <f>IFERROR(IF(GETPIVOTDATA("DateRDV",TCD!$B$1,"DT","CH","Bénéficiaire",$A137,AM$6,AM$5,"Mois (DateRDV)",AM$7,"Années (DateRDV)",AM$3,"Présence","Absent"),4,""),"")</f>
        <v/>
      </c>
      <c r="AN137" s="166" t="str">
        <f>IFERROR(IF(GETPIVOTDATA("DateRDV",TCD!$B$1,"DT","CH","Bénéficiaire",$A137,AN$6,AN$5,"Mois (DateRDV)",AN$7,"Années (DateRDV)",AN$3),1,""),"")</f>
        <v/>
      </c>
      <c r="AO137" s="166" t="str">
        <f>IFERROR(IF(GETPIVOTDATA("DateRDV",TCD!$B$1,"DT","CH","Bénéficiaire",$A137,AO$6,AO$5,"Mois (DateRDV)",AO$7,"Années (DateRDV)",AO$3),2,""),"")</f>
        <v/>
      </c>
      <c r="AP137" s="166" t="str">
        <f>IFERROR(IF(GETPIVOTDATA("DateRDV",TCD!$B$1,"DT","CH","Bénéficiaire",$A137,AP$6,AP$5,"Mois (DateRDV)",AP$7,"Années (DateRDV)",AP$3,"Présence","Excusé"),3,""),"")</f>
        <v/>
      </c>
      <c r="AQ137" s="166" t="str">
        <f>IFERROR(IF(GETPIVOTDATA("DateRDV",TCD!$B$1,"DT","CH","Bénéficiaire",$A137,AQ$6,AQ$5,"Mois (DateRDV)",AQ$7,"Années (DateRDV)",AQ$3,"Présence","Absent"),4,""),"")</f>
        <v/>
      </c>
      <c r="AR137" s="166" t="str">
        <f>IFERROR(IF(GETPIVOTDATA("DateRDV",TCD!$B$1,"DT","CH","Bénéficiaire",$A137,AR$6,AR$5,"Mois (DateRDV)",AR$7,"Années (DateRDV)",AR$3),1,""),"")</f>
        <v/>
      </c>
      <c r="AS137" s="166" t="str">
        <f>IFERROR(IF(GETPIVOTDATA("DateRDV",TCD!$B$1,"DT","CH","Bénéficiaire",$A137,AS$6,AS$5,"Mois (DateRDV)",AS$7,"Années (DateRDV)",AS$3),2,""),"")</f>
        <v/>
      </c>
      <c r="AT137" s="166" t="str">
        <f>IFERROR(IF(GETPIVOTDATA("DateRDV",TCD!$B$1,"DT","CH","Bénéficiaire",$A137,AT$6,AT$5,"Mois (DateRDV)",AT$7,"Années (DateRDV)",AT$3,"Présence","Excusé"),3,""),"")</f>
        <v/>
      </c>
      <c r="AU137" s="166" t="str">
        <f>IFERROR(IF(GETPIVOTDATA("DateRDV",TCD!$B$1,"DT","CH","Bénéficiaire",$A137,AU$6,AU$5,"Mois (DateRDV)",AU$7,"Années (DateRDV)",AU$3,"Présence","Absent"),4,""),"")</f>
        <v/>
      </c>
      <c r="AV137" s="166" t="str">
        <f>IFERROR(IF(GETPIVOTDATA("DateRDV",TCD!$B$1,"DT","CH","Bénéficiaire",$A137,AV$6,AV$5,"Mois (DateRDV)",AV$7,"Années (DateRDV)",AV$3),1,""),"")</f>
        <v/>
      </c>
      <c r="AW137" s="166" t="str">
        <f>IFERROR(IF(GETPIVOTDATA("DateRDV",TCD!$B$1,"DT","CH","Bénéficiaire",$A137,AW$6,AW$5,"Mois (DateRDV)",AW$7,"Années (DateRDV)",AW$3),2,""),"")</f>
        <v/>
      </c>
      <c r="AX137" s="166" t="str">
        <f>IFERROR(IF(GETPIVOTDATA("DateRDV",TCD!$B$1,"DT","CH","Bénéficiaire",$A137,AX$6,AX$5,"Mois (DateRDV)",AX$7,"Années (DateRDV)",AX$3,"Présence","Excusé"),3,""),"")</f>
        <v/>
      </c>
      <c r="AY137" s="166" t="str">
        <f>IFERROR(IF(GETPIVOTDATA("DateRDV",TCD!$B$1,"DT","CH","Bénéficiaire",$A137,AY$6,AY$5,"Mois (DateRDV)",AY$7,"Années (DateRDV)",AY$3,"Présence","Absent"),4,""),"")</f>
        <v/>
      </c>
      <c r="AZ137" s="166" t="str">
        <f>IFERROR(IF(GETPIVOTDATA("DateRDV",TCD!$B$1,"DT","CH","Bénéficiaire",$A137,AZ$6,AZ$5,"Mois (DateRDV)",AZ$7,"Années (DateRDV)",AZ$3),1,""),"")</f>
        <v/>
      </c>
      <c r="BA137" s="166" t="str">
        <f>IFERROR(IF(GETPIVOTDATA("DateRDV",TCD!$B$1,"DT","CH","Bénéficiaire",$A137,BA$6,BA$5,"Mois (DateRDV)",BA$7,"Années (DateRDV)",BA$3),2,""),"")</f>
        <v/>
      </c>
      <c r="BB137" s="166" t="str">
        <f>IFERROR(IF(GETPIVOTDATA("DateRDV",TCD!$B$1,"DT","CH","Bénéficiaire",$A137,BB$6,BB$5,"Mois (DateRDV)",BB$7,"Années (DateRDV)",BB$3,"Présence","Excusé"),3,""),"")</f>
        <v/>
      </c>
      <c r="BC137" s="166" t="str">
        <f>IFERROR(IF(GETPIVOTDATA("DateRDV",TCD!$B$1,"DT","CH","Bénéficiaire",$A137,BC$6,BC$5,"Mois (DateRDV)",BC$7,"Années (DateRDV)",BC$3,"Présence","Absent"),4,""),"")</f>
        <v/>
      </c>
      <c r="BD137" s="166" t="str">
        <f>IFERROR(IF(GETPIVOTDATA("DateRDV",TCD!$B$1,"DT","CH","Bénéficiaire",$A137,BD$6,BD$5,"Mois (DateRDV)",BD$7,"Années (DateRDV)",BD$3),1,""),"")</f>
        <v/>
      </c>
      <c r="BE137" s="166" t="str">
        <f>IFERROR(IF(GETPIVOTDATA("DateRDV",TCD!$B$1,"DT","CH","Bénéficiaire",$A137,BE$6,BE$5,"Mois (DateRDV)",BE$7,"Années (DateRDV)",BE$3),2,""),"")</f>
        <v/>
      </c>
      <c r="BF137" s="166" t="str">
        <f>IFERROR(IF(GETPIVOTDATA("DateRDV",TCD!$B$1,"DT","CH","Bénéficiaire",$A137,BF$6,BF$5,"Mois (DateRDV)",BF$7,"Années (DateRDV)",BF$3,"Présence","Excusé"),3,""),"")</f>
        <v/>
      </c>
      <c r="BG137" s="166" t="str">
        <f>IFERROR(IF(GETPIVOTDATA("DateRDV",TCD!$B$1,"DT","CH","Bénéficiaire",$A137,BG$6,BG$5,"Mois (DateRDV)",BG$7,"Années (DateRDV)",BG$3,"Présence","Absent"),4,""),"")</f>
        <v/>
      </c>
      <c r="BH137" s="166" t="str">
        <f>IFERROR(IF(GETPIVOTDATA("DateRDV",TCD!$B$1,"DT","CH","Bénéficiaire",$A137,BH$6,BH$5,"Mois (DateRDV)",BH$7,"Années (DateRDV)",BH$3),1,""),"")</f>
        <v/>
      </c>
      <c r="BI137" s="166" t="str">
        <f>IFERROR(IF(GETPIVOTDATA("DateRDV",TCD!$B$1,"DT","CH","Bénéficiaire",$A137,BI$6,BI$5,"Mois (DateRDV)",BI$7,"Années (DateRDV)",BI$3),2,""),"")</f>
        <v/>
      </c>
      <c r="BJ137" s="166" t="str">
        <f>IFERROR(IF(GETPIVOTDATA("DateRDV",TCD!$B$1,"DT","CH","Bénéficiaire",$A137,BJ$6,BJ$5,"Mois (DateRDV)",BJ$7,"Années (DateRDV)",BJ$3,"Présence","Excusé"),3,""),"")</f>
        <v/>
      </c>
      <c r="BK137" s="166" t="str">
        <f>IFERROR(IF(GETPIVOTDATA("DateRDV",TCD!$B$1,"DT","CH","Bénéficiaire",$A137,BK$6,BK$5,"Mois (DateRDV)",BK$7,"Années (DateRDV)",BK$3,"Présence","Absent"),4,""),"")</f>
        <v/>
      </c>
      <c r="BL137" s="166" t="str">
        <f>IFERROR(IF(GETPIVOTDATA("DateRDV",TCD!$B$1,"DT","CH","Bénéficiaire",$A137,BL$6,BL$5,"Mois (DateRDV)",BL$7,"Années (DateRDV)",BL$3),1,""),"")</f>
        <v/>
      </c>
      <c r="BM137" s="166" t="str">
        <f>IFERROR(IF(GETPIVOTDATA("DateRDV",TCD!$B$1,"DT","CH","Bénéficiaire",$A137,BM$6,BM$5,"Mois (DateRDV)",BM$7,"Années (DateRDV)",BM$3),2,""),"")</f>
        <v/>
      </c>
      <c r="BN137" s="166" t="str">
        <f>IFERROR(IF(GETPIVOTDATA("DateRDV",TCD!$B$1,"DT","CH","Bénéficiaire",$A137,BN$6,BN$5,"Mois (DateRDV)",BN$7,"Années (DateRDV)",BN$3,"Présence","Excusé"),3,""),"")</f>
        <v/>
      </c>
      <c r="BO137" s="166" t="str">
        <f>IFERROR(IF(GETPIVOTDATA("DateRDV",TCD!$B$1,"DT","CH","Bénéficiaire",$A137,BO$6,BO$5,"Mois (DateRDV)",BO$7,"Années (DateRDV)",BO$3,"Présence","Absent"),4,""),"")</f>
        <v/>
      </c>
      <c r="BP137" s="166" t="str">
        <f>IFERROR(IF(GETPIVOTDATA("DateRDV",TCD!$B$1,"DT","CH","Bénéficiaire",$A137,BP$6,BP$5,"Mois (DateRDV)",BP$7,"Années (DateRDV)",BP$3),1,""),"")</f>
        <v/>
      </c>
      <c r="BQ137" s="166" t="str">
        <f>IFERROR(IF(GETPIVOTDATA("DateRDV",TCD!$B$1,"DT","CH","Bénéficiaire",$A137,BQ$6,BQ$5,"Mois (DateRDV)",BQ$7,"Années (DateRDV)",BQ$3),2,""),"")</f>
        <v/>
      </c>
      <c r="BR137" s="166" t="str">
        <f>IFERROR(IF(GETPIVOTDATA("DateRDV",TCD!$B$1,"DT","CH","Bénéficiaire",$A137,BR$6,BR$5,"Mois (DateRDV)",BR$7,"Années (DateRDV)",BR$3,"Présence","Excusé"),3,""),"")</f>
        <v/>
      </c>
      <c r="BS137" s="166" t="str">
        <f>IFERROR(IF(GETPIVOTDATA("DateRDV",TCD!$B$1,"DT","CH","Bénéficiaire",$A137,BS$6,BS$5,"Mois (DateRDV)",BS$7,"Années (DateRDV)",BS$3,"Présence","Absent"),4,""),"")</f>
        <v/>
      </c>
      <c r="BT137" s="166" t="str">
        <f>IFERROR(IF(GETPIVOTDATA("DateRDV",TCD!$B$1,"DT","CH","Bénéficiaire",$A137,BT$6,BT$5,"Mois (DateRDV)",BT$7,"Années (DateRDV)",BT$3),1,""),"")</f>
        <v/>
      </c>
      <c r="BU137" s="166" t="str">
        <f>IFERROR(IF(GETPIVOTDATA("DateRDV",TCD!$B$1,"DT","CH","Bénéficiaire",$A137,BU$6,BU$5,"Mois (DateRDV)",BU$7,"Années (DateRDV)",BU$3),2,""),"")</f>
        <v/>
      </c>
      <c r="BV137" s="166" t="str">
        <f>IFERROR(IF(GETPIVOTDATA("DateRDV",TCD!$B$1,"DT","CH","Bénéficiaire",$A137,BV$6,BV$5,"Mois (DateRDV)",BV$7,"Années (DateRDV)",BV$3,"Présence","Excusé"),3,""),"")</f>
        <v/>
      </c>
      <c r="BW137" s="166" t="str">
        <f>IFERROR(IF(GETPIVOTDATA("DateRDV",TCD!$B$1,"DT","CH","Bénéficiaire",$A137,BW$6,BW$5,"Mois (DateRDV)",BW$7,"Années (DateRDV)",BW$3,"Présence","Absent"),4,""),"")</f>
        <v/>
      </c>
      <c r="BX137" s="166" t="str">
        <f>IFERROR(IF(GETPIVOTDATA("DateRDV",TCD!$B$1,"DT","CH","Bénéficiaire",$A137,BX$6,BX$5,"Mois (DateRDV)",BX$7,"Années (DateRDV)",BX$3),1,""),"")</f>
        <v/>
      </c>
      <c r="BY137" s="166" t="str">
        <f>IFERROR(IF(GETPIVOTDATA("DateRDV",TCD!$B$1,"DT","CH","Bénéficiaire",$A137,BY$6,BY$5,"Mois (DateRDV)",BY$7,"Années (DateRDV)",BY$3),2,""),"")</f>
        <v/>
      </c>
      <c r="BZ137" s="166" t="str">
        <f>IFERROR(IF(GETPIVOTDATA("DateRDV",TCD!$B$1,"DT","CH","Bénéficiaire",$A137,BZ$6,BZ$5,"Mois (DateRDV)",BZ$7,"Années (DateRDV)",BZ$3,"Présence","Excusé"),3,""),"")</f>
        <v/>
      </c>
      <c r="CA137" s="166" t="str">
        <f>IFERROR(IF(GETPIVOTDATA("DateRDV",TCD!$B$1,"DT","CH","Bénéficiaire",$A137,CA$6,CA$5,"Mois (DateRDV)",CA$7,"Années (DateRDV)",CA$3,"Présence","Absent"),4,""),"")</f>
        <v/>
      </c>
      <c r="CB137" s="166" t="str">
        <f>IFERROR(IF(GETPIVOTDATA("DateRDV",TCD!$B$1,"DT","CH","Bénéficiaire",$A137,CB$6,CB$5,"Mois (DateRDV)",CB$7,"Années (DateRDV)",CB$3),1,""),"")</f>
        <v/>
      </c>
      <c r="CC137" s="166" t="str">
        <f>IFERROR(IF(GETPIVOTDATA("DateRDV",TCD!$B$1,"DT","CH","Bénéficiaire",$A137,CC$6,CC$5,"Mois (DateRDV)",CC$7,"Années (DateRDV)",CC$3),2,""),"")</f>
        <v/>
      </c>
      <c r="CD137" s="166" t="str">
        <f>IFERROR(IF(GETPIVOTDATA("DateRDV",TCD!$B$1,"DT","CH","Bénéficiaire",$A137,CD$6,CD$5,"Mois (DateRDV)",CD$7,"Années (DateRDV)",CD$3,"Présence","Excusé"),3,""),"")</f>
        <v/>
      </c>
      <c r="CE137" s="166" t="str">
        <f>IFERROR(IF(GETPIVOTDATA("DateRDV",TCD!$B$1,"DT","CH","Bénéficiaire",$A137,CE$6,CE$5,"Mois (DateRDV)",CE$7,"Années (DateRDV)",CE$3,"Présence","Absent"),4,""),"")</f>
        <v/>
      </c>
      <c r="CF137" s="166" t="str">
        <f>IFERROR(IF(GETPIVOTDATA("DateRDV",TCD!$B$1,"DT","CH","Bénéficiaire",$A137,CF$6,CF$5,"Mois (DateRDV)",CF$7,"Années (DateRDV)",CF$3),1,""),"")</f>
        <v/>
      </c>
      <c r="CG137" s="166" t="str">
        <f>IFERROR(IF(GETPIVOTDATA("DateRDV",TCD!$B$1,"DT","CH","Bénéficiaire",$A137,CG$6,CG$5,"Mois (DateRDV)",CG$7,"Années (DateRDV)",CG$3),2,""),"")</f>
        <v/>
      </c>
      <c r="CH137" s="166" t="str">
        <f>IFERROR(IF(GETPIVOTDATA("DateRDV",TCD!$B$1,"DT","CH","Bénéficiaire",$A137,CH$6,CH$5,"Mois (DateRDV)",CH$7,"Années (DateRDV)",CH$3,"Présence","Excusé"),3,""),"")</f>
        <v/>
      </c>
      <c r="CI137" s="166" t="str">
        <f>IFERROR(IF(GETPIVOTDATA("DateRDV",TCD!$B$1,"DT","CH","Bénéficiaire",$A137,CI$6,CI$5,"Mois (DateRDV)",CI$7,"Années (DateRDV)",CI$3,"Présence","Absent"),4,""),"")</f>
        <v/>
      </c>
      <c r="CJ137" s="166" t="str">
        <f>IFERROR(IF(GETPIVOTDATA("DateRDV",TCD!$B$1,"DT","CH","Bénéficiaire",$A137,CJ$6,CJ$5,"Mois (DateRDV)",CJ$7,"Années (DateRDV)",CJ$3),1,""),"")</f>
        <v/>
      </c>
      <c r="CK137" s="166" t="str">
        <f>IFERROR(IF(GETPIVOTDATA("DateRDV",TCD!$B$1,"DT","CH","Bénéficiaire",$A137,CK$6,CK$5,"Mois (DateRDV)",CK$7,"Années (DateRDV)",CK$3),2,""),"")</f>
        <v/>
      </c>
      <c r="CL137" s="166" t="str">
        <f>IFERROR(IF(GETPIVOTDATA("DateRDV",TCD!$B$1,"DT","CH","Bénéficiaire",$A137,CL$6,CL$5,"Mois (DateRDV)",CL$7,"Années (DateRDV)",CL$3,"Présence","Excusé"),3,""),"")</f>
        <v/>
      </c>
      <c r="CM137" s="166" t="str">
        <f>IFERROR(IF(GETPIVOTDATA("DateRDV",TCD!$B$1,"DT","CH","Bénéficiaire",$A137,CM$6,CM$5,"Mois (DateRDV)",CM$7,"Années (DateRDV)",CM$3,"Présence","Absent"),4,""),"")</f>
        <v/>
      </c>
      <c r="CN137" s="166" t="str">
        <f>IFERROR(IF(GETPIVOTDATA("DateRDV",TCD!$B$1,"DT","CH","Bénéficiaire",$A137,CN$6,CN$5,"Mois (DateRDV)",CN$7,"Années (DateRDV)",CN$3),1,""),"")</f>
        <v/>
      </c>
      <c r="CO137" s="166" t="str">
        <f>IFERROR(IF(GETPIVOTDATA("DateRDV",TCD!$B$1,"DT","CH","Bénéficiaire",$A137,CO$6,CO$5,"Mois (DateRDV)",CO$7,"Années (DateRDV)",CO$3),2,""),"")</f>
        <v/>
      </c>
      <c r="CP137" s="166" t="str">
        <f>IFERROR(IF(GETPIVOTDATA("DateRDV",TCD!$B$1,"DT","CH","Bénéficiaire",$A137,CP$6,CP$5,"Mois (DateRDV)",CP$7,"Années (DateRDV)",CP$3,"Présence","Excusé"),3,""),"")</f>
        <v/>
      </c>
      <c r="CQ137" s="166" t="str">
        <f>IFERROR(IF(GETPIVOTDATA("DateRDV",TCD!$B$1,"DT","CH","Bénéficiaire",$A137,CQ$6,CQ$5,"Mois (DateRDV)",CQ$7,"Années (DateRDV)",CQ$3,"Présence","Absent"),4,""),"")</f>
        <v/>
      </c>
      <c r="CR137" s="166" t="str">
        <f>IFERROR(IF(GETPIVOTDATA("DateRDV",TCD!$B$1,"DT","CH","Bénéficiaire",$A137,CR$6,CR$5,"Mois (DateRDV)",CR$7,"Années (DateRDV)",CR$3),1,""),"")</f>
        <v/>
      </c>
      <c r="CS137" s="166" t="str">
        <f>IFERROR(IF(GETPIVOTDATA("DateRDV",TCD!$B$1,"DT","CH","Bénéficiaire",$A137,CS$6,CS$5,"Mois (DateRDV)",CS$7,"Années (DateRDV)",CS$3),2,""),"")</f>
        <v/>
      </c>
      <c r="CT137" s="166" t="str">
        <f>IFERROR(IF(GETPIVOTDATA("DateRDV",TCD!$B$1,"DT","CH","Bénéficiaire",$A137,CT$6,CT$5,"Mois (DateRDV)",CT$7,"Années (DateRDV)",CT$3,"Présence","Excusé"),3,""),"")</f>
        <v/>
      </c>
      <c r="CU137" s="166" t="str">
        <f>IFERROR(IF(GETPIVOTDATA("DateRDV",TCD!$B$1,"DT","CH","Bénéficiaire",$A137,CU$6,CU$5,"Mois (DateRDV)",CU$7,"Années (DateRDV)",CU$3,"Présence","Absent"),4,""),"")</f>
        <v/>
      </c>
      <c r="CV137" s="166" t="str">
        <f>IFERROR(IF(GETPIVOTDATA("DateRDV",TCD!$B$1,"DT","CH","Bénéficiaire",$A137,CV$6,CV$5,"Mois (DateRDV)",CV$7,"Années (DateRDV)",CV$3),1,""),"")</f>
        <v/>
      </c>
      <c r="CW137" s="166" t="str">
        <f>IFERROR(IF(GETPIVOTDATA("DateRDV",TCD!$B$1,"DT","CH","Bénéficiaire",$A137,CW$6,CW$5,"Mois (DateRDV)",CW$7,"Années (DateRDV)",CW$3),2,""),"")</f>
        <v/>
      </c>
      <c r="CX137" s="166" t="str">
        <f>IFERROR(IF(GETPIVOTDATA("DateRDV",TCD!$B$1,"DT","CH","Bénéficiaire",$A137,CX$6,CX$5,"Mois (DateRDV)",CX$7,"Années (DateRDV)",CX$3,"Présence","Excusé"),3,""),"")</f>
        <v/>
      </c>
      <c r="CY137" s="166" t="str">
        <f>IFERROR(IF(GETPIVOTDATA("DateRDV",TCD!$B$1,"DT","CH","Bénéficiaire",$A137,CY$6,CY$5,"Mois (DateRDV)",CY$7,"Années (DateRDV)",CY$3,"Présence","Absent"),4,""),"")</f>
        <v/>
      </c>
      <c r="CZ137" s="166" t="str">
        <f>IFERROR(IF(GETPIVOTDATA("DateRDV",TCD!$B$1,"DT","CH","Bénéficiaire",$A137,CZ$6,CZ$5,"Mois (DateRDV)",CZ$7,"Années (DateRDV)",CZ$3),1,""),"")</f>
        <v/>
      </c>
      <c r="DA137" s="166" t="str">
        <f>IFERROR(IF(GETPIVOTDATA("DateRDV",TCD!$B$1,"DT","CH","Bénéficiaire",$A137,DA$6,DA$5,"Mois (DateRDV)",DA$7,"Années (DateRDV)",DA$3),2,""),"")</f>
        <v/>
      </c>
      <c r="DB137" s="166" t="str">
        <f>IFERROR(IF(GETPIVOTDATA("DateRDV",TCD!$B$1,"DT","CH","Bénéficiaire",$A137,DB$6,DB$5,"Mois (DateRDV)",DB$7,"Années (DateRDV)",DB$3,"Présence","Excusé"),3,""),"")</f>
        <v/>
      </c>
      <c r="DC137" s="166" t="str">
        <f>IFERROR(IF(GETPIVOTDATA("DateRDV",TCD!$B$1,"DT","CH","Bénéficiaire",$A137,DC$6,DC$5,"Mois (DateRDV)",DC$7,"Années (DateRDV)",DC$3,"Présence","Absent"),4,""),"")</f>
        <v/>
      </c>
      <c r="DD137" s="166" t="str">
        <f>IFERROR(IF(GETPIVOTDATA("DateRDV",TCD!$B$1,"DT","CH","Bénéficiaire",$A137,DD$6,DD$5,"Mois (DateRDV)",DD$7,"Années (DateRDV)",DD$3),1,""),"")</f>
        <v/>
      </c>
      <c r="DE137" s="166" t="str">
        <f>IFERROR(IF(GETPIVOTDATA("DateRDV",TCD!$B$1,"DT","CH","Bénéficiaire",$A137,DE$6,DE$5,"Mois (DateRDV)",DE$7,"Années (DateRDV)",DE$3),2,""),"")</f>
        <v/>
      </c>
      <c r="DF137" s="166" t="str">
        <f>IFERROR(IF(GETPIVOTDATA("DateRDV",TCD!$B$1,"DT","CH","Bénéficiaire",$A137,DF$6,DF$5,"Mois (DateRDV)",DF$7,"Années (DateRDV)",DF$3,"Présence","Excusé"),3,""),"")</f>
        <v/>
      </c>
      <c r="DG137" s="166" t="str">
        <f>IFERROR(IF(GETPIVOTDATA("DateRDV",TCD!$B$1,"DT","CH","Bénéficiaire",$A137,DG$6,DG$5,"Mois (DateRDV)",DG$7,"Années (DateRDV)",DG$3,"Présence","Absent"),4,""),"")</f>
        <v/>
      </c>
      <c r="DH137" s="166" t="str">
        <f>IFERROR(IF(GETPIVOTDATA("DateRDV",TCD!$B$1,"DT","CH","Bénéficiaire",$A137,DH$6,DH$5,"Mois (DateRDV)",DH$7,"Années (DateRDV)",DH$3),1,""),"")</f>
        <v/>
      </c>
      <c r="DI137" s="166" t="str">
        <f>IFERROR(IF(GETPIVOTDATA("DateRDV",TCD!$B$1,"DT","CH","Bénéficiaire",$A137,DI$6,DI$5,"Mois (DateRDV)",DI$7,"Années (DateRDV)",DI$3),2,""),"")</f>
        <v/>
      </c>
      <c r="DJ137" s="166" t="str">
        <f>IFERROR(IF(GETPIVOTDATA("DateRDV",TCD!$B$1,"DT","CH","Bénéficiaire",$A137,DJ$6,DJ$5,"Mois (DateRDV)",DJ$7,"Années (DateRDV)",DJ$3,"Présence","Excusé"),3,""),"")</f>
        <v/>
      </c>
      <c r="DK137" s="166" t="str">
        <f>IFERROR(IF(GETPIVOTDATA("DateRDV",TCD!$B$1,"DT","CH","Bénéficiaire",$A137,DK$6,DK$5,"Mois (DateRDV)",DK$7,"Années (DateRDV)",DK$3,"Présence","Absent"),4,""),"")</f>
        <v/>
      </c>
      <c r="DL137" s="166" t="str">
        <f>IFERROR(IF(GETPIVOTDATA("DateRDV",TCD!$B$1,"DT","CH","Bénéficiaire",$A137,DL$6,DL$5,"Mois (DateRDV)",DL$7,"Années (DateRDV)",DL$3),1,""),"")</f>
        <v/>
      </c>
      <c r="DM137" s="166" t="str">
        <f>IFERROR(IF(GETPIVOTDATA("DateRDV",TCD!$B$1,"DT","CH","Bénéficiaire",$A137,DM$6,DM$5,"Mois (DateRDV)",DM$7,"Années (DateRDV)",DM$3),2,""),"")</f>
        <v/>
      </c>
      <c r="DN137" s="166" t="str">
        <f>IFERROR(IF(GETPIVOTDATA("DateRDV",TCD!$B$1,"DT","CH","Bénéficiaire",$A137,DN$6,DN$5,"Mois (DateRDV)",DN$7,"Années (DateRDV)",DN$3,"Présence","Excusé"),3,""),"")</f>
        <v/>
      </c>
      <c r="DO137" s="166" t="str">
        <f>IFERROR(IF(GETPIVOTDATA("DateRDV",TCD!$B$1,"DT","CH","Bénéficiaire",$A137,DO$6,DO$5,"Mois (DateRDV)",DO$7,"Années (DateRDV)",DO$3,"Présence","Absent"),4,""),"")</f>
        <v/>
      </c>
    </row>
    <row r="138" spans="2:119" x14ac:dyDescent="0.2">
      <c r="B138" s="169" t="str">
        <f>IFERROR(IF(INDEX(Data!P:P,MATCH(A138,Data!B:B,0))&lt;&gt;"",INDEX(Data!P:P,MATCH(A138,Data!B:B,0)),""),"")</f>
        <v/>
      </c>
      <c r="C138" s="169" t="str">
        <f>IFERROR(IF(INDEX(Data!O:O,MATCH(A138,Data!B:B,0))&lt;&gt;"",INDEX(Data!O:O,MATCH(A138,Data!B:B,0)),""),"")</f>
        <v/>
      </c>
      <c r="D138" s="169" t="str">
        <f>IFERROR(IF(INDEX(Data!J:J,MATCH(A138,Data!B:B,0))&lt;&gt;"",INDEX(Data!J:J,MATCH(A138,Data!B:B,0)),""),"")</f>
        <v/>
      </c>
      <c r="E138" s="169" t="str">
        <f>IFERROR(IF(INDEX(Data!M:M,MATCH(A138,Data!B:B,0))&lt;&gt;"",INDEX(Data!M:M,MATCH(A138,Data!B:B,0)),""),"")</f>
        <v/>
      </c>
      <c r="F138" s="169" t="str">
        <f>IFERROR(IF(INDEX(Data!N:N,MATCH(A138,Data!B:B,0))&lt;&gt;"",INDEX(Data!N:N,MATCH(A138,Data!B:B,0)),""),"")</f>
        <v/>
      </c>
      <c r="G138" s="170" t="str">
        <f>IFERROR(IF(INDEX(Data!K:K,MATCH(A138,Data!B:B,0))&lt;&gt;"",INDEX(Data!K:K,MATCH(A138,Data!B:B,0)),""),"")</f>
        <v/>
      </c>
      <c r="H138" s="170" t="str">
        <f>IFERROR(IF(INDEX(Data!L:L,MATCH(A138,Data!B:B,0))&lt;&gt;"",INDEX(Data!L:L,MATCH(A138,Data!B:B,0)),""),"")</f>
        <v/>
      </c>
      <c r="I138" s="170" t="str">
        <f>IFERROR(IF(INDEX(Data!C:C,MATCH(A138,Data!B:B,0))&lt;&gt;"",INDEX(Data!C:C,MATCH(A138,Data!B:B,0)),""),"")</f>
        <v/>
      </c>
      <c r="J138" s="170" t="str">
        <f>IFERROR(IF(INDEX(Data!D:D,MATCH(A138,Data!B:B,0))&lt;&gt;"",INDEX(Data!D:D,MATCH(A138,Data!B:B,0)),""),"")</f>
        <v/>
      </c>
      <c r="K138" s="171" t="str">
        <f>IFERROR(IF(INDEX(Data!H:H,MATCH(A138,Data!B:B,0))&lt;&gt;"",INDEX(Data!H:H,MATCH(A138,Data!B:B,0)),""),"")</f>
        <v/>
      </c>
      <c r="L138" s="166" t="str">
        <f>IFERROR(IF(GETPIVOTDATA("DateRDV",TCD!$B$1,"DT","CH","Bénéficiaire",$A138,L$6,L$5,"Mois (DateRDV)",L$7,"Années (DateRDV)",L$3),1,""),"")</f>
        <v/>
      </c>
      <c r="M138" s="166" t="str">
        <f>IFERROR(IF(GETPIVOTDATA("DateRDV",TCD!$B$1,"DT","CH","Bénéficiaire",$A138,M$6,M$5,"Mois (DateRDV)",M$7,"Années (DateRDV)",M$3),2,""),"")</f>
        <v/>
      </c>
      <c r="N138" s="166" t="str">
        <f>IFERROR(IF(GETPIVOTDATA("DateRDV",TCD!$B$1,"DT","CH","Bénéficiaire",$A138,N$6,N$5,"Mois (DateRDV)",N$7,"Années (DateRDV)",N$3,"Présence","Excusé"),3,""),"")</f>
        <v/>
      </c>
      <c r="O138" s="166" t="str">
        <f>IFERROR(IF(GETPIVOTDATA("DateRDV",TCD!$B$1,"DT","CH","Bénéficiaire",$A138,O$6,O$5,"Mois (DateRDV)",O$7,"Années (DateRDV)",O$3,"Présence","Absent"),4,""),"")</f>
        <v/>
      </c>
      <c r="P138" s="166" t="str">
        <f>IFERROR(IF(GETPIVOTDATA("DateRDV",TCD!$B$1,"DT","CH","Bénéficiaire",$A138,P$6,P$5,"Mois (DateRDV)",P$7,"Années (DateRDV)",P$3),1,""),"")</f>
        <v/>
      </c>
      <c r="Q138" s="166" t="str">
        <f>IFERROR(IF(GETPIVOTDATA("DateRDV",TCD!$B$1,"DT","CH","Bénéficiaire",$A138,Q$6,Q$5,"Mois (DateRDV)",Q$7,"Années (DateRDV)",Q$3),2,""),"")</f>
        <v/>
      </c>
      <c r="R138" s="166" t="str">
        <f>IFERROR(IF(GETPIVOTDATA("DateRDV",TCD!$B$1,"DT","CH","Bénéficiaire",$A138,R$6,R$5,"Mois (DateRDV)",R$7,"Années (DateRDV)",R$3,"Présence","Excusé"),3,""),"")</f>
        <v/>
      </c>
      <c r="S138" s="166" t="str">
        <f>IFERROR(IF(GETPIVOTDATA("DateRDV",TCD!$B$1,"DT","CH","Bénéficiaire",$A138,S$6,S$5,"Mois (DateRDV)",S$7,"Années (DateRDV)",S$3,"Présence","Absent"),4,""),"")</f>
        <v/>
      </c>
      <c r="T138" s="166" t="str">
        <f>IFERROR(IF(GETPIVOTDATA("DateRDV",TCD!$B$1,"DT","CH","Bénéficiaire",$A138,T$6,T$5,"Mois (DateRDV)",T$7,"Années (DateRDV)",T$3),1,""),"")</f>
        <v/>
      </c>
      <c r="U138" s="166" t="str">
        <f>IFERROR(IF(GETPIVOTDATA("DateRDV",TCD!$B$1,"DT","CH","Bénéficiaire",$A138,U$6,U$5,"Mois (DateRDV)",U$7,"Années (DateRDV)",U$3),2,""),"")</f>
        <v/>
      </c>
      <c r="V138" s="166" t="str">
        <f>IFERROR(IF(GETPIVOTDATA("DateRDV",TCD!$B$1,"DT","CH","Bénéficiaire",$A138,V$6,V$5,"Mois (DateRDV)",V$7,"Années (DateRDV)",V$3,"Présence","Excusé"),3,""),"")</f>
        <v/>
      </c>
      <c r="W138" s="166" t="str">
        <f>IFERROR(IF(GETPIVOTDATA("DateRDV",TCD!$B$1,"DT","CH","Bénéficiaire",$A138,W$6,W$5,"Mois (DateRDV)",W$7,"Années (DateRDV)",W$3,"Présence","Absent"),4,""),"")</f>
        <v/>
      </c>
      <c r="X138" s="166" t="str">
        <f>IFERROR(IF(GETPIVOTDATA("DateRDV",TCD!$B$1,"DT","CH","Bénéficiaire",$A138,X$6,X$5,"Mois (DateRDV)",X$7,"Années (DateRDV)",X$3),1,""),"")</f>
        <v/>
      </c>
      <c r="Y138" s="166" t="str">
        <f>IFERROR(IF(GETPIVOTDATA("DateRDV",TCD!$B$1,"DT","CH","Bénéficiaire",$A138,Y$6,Y$5,"Mois (DateRDV)",Y$7,"Années (DateRDV)",Y$3),2,""),"")</f>
        <v/>
      </c>
      <c r="Z138" s="166" t="str">
        <f>IFERROR(IF(GETPIVOTDATA("DateRDV",TCD!$B$1,"DT","CH","Bénéficiaire",$A138,Z$6,Z$5,"Mois (DateRDV)",Z$7,"Années (DateRDV)",Z$3,"Présence","Excusé"),3,""),"")</f>
        <v/>
      </c>
      <c r="AA138" s="166" t="str">
        <f>IFERROR(IF(GETPIVOTDATA("DateRDV",TCD!$B$1,"DT","CH","Bénéficiaire",$A138,AA$6,AA$5,"Mois (DateRDV)",AA$7,"Années (DateRDV)",AA$3,"Présence","Absent"),4,""),"")</f>
        <v/>
      </c>
      <c r="AB138" s="166" t="str">
        <f>IFERROR(IF(GETPIVOTDATA("DateRDV",TCD!$B$1,"DT","CH","Bénéficiaire",$A138,AB$6,AB$5,"Mois (DateRDV)",AB$7,"Années (DateRDV)",AB$3),1,""),"")</f>
        <v/>
      </c>
      <c r="AC138" s="166" t="str">
        <f>IFERROR(IF(GETPIVOTDATA("DateRDV",TCD!$B$1,"DT","CH","Bénéficiaire",$A138,AC$6,AC$5,"Mois (DateRDV)",AC$7,"Années (DateRDV)",AC$3),2,""),"")</f>
        <v/>
      </c>
      <c r="AD138" s="166" t="str">
        <f>IFERROR(IF(GETPIVOTDATA("DateRDV",TCD!$B$1,"DT","CH","Bénéficiaire",$A138,AD$6,AD$5,"Mois (DateRDV)",AD$7,"Années (DateRDV)",AD$3,"Présence","Excusé"),3,""),"")</f>
        <v/>
      </c>
      <c r="AE138" s="166" t="str">
        <f>IFERROR(IF(GETPIVOTDATA("DateRDV",TCD!$B$1,"DT","CH","Bénéficiaire",$A138,AE$6,AE$5,"Mois (DateRDV)",AE$7,"Années (DateRDV)",AE$3,"Présence","Absent"),4,""),"")</f>
        <v/>
      </c>
      <c r="AF138" s="166" t="str">
        <f>IFERROR(IF(GETPIVOTDATA("DateRDV",TCD!$B$1,"DT","CH","Bénéficiaire",$A138,AF$6,AF$5,"Mois (DateRDV)",AF$7,"Années (DateRDV)",AF$3),1,""),"")</f>
        <v/>
      </c>
      <c r="AG138" s="166" t="str">
        <f>IFERROR(IF(GETPIVOTDATA("DateRDV",TCD!$B$1,"DT","CH","Bénéficiaire",$A138,AG$6,AG$5,"Mois (DateRDV)",AG$7,"Années (DateRDV)",AG$3),2,""),"")</f>
        <v/>
      </c>
      <c r="AH138" s="166" t="str">
        <f>IFERROR(IF(GETPIVOTDATA("DateRDV",TCD!$B$1,"DT","CH","Bénéficiaire",$A138,AH$6,AH$5,"Mois (DateRDV)",AH$7,"Années (DateRDV)",AH$3,"Présence","Excusé"),3,""),"")</f>
        <v/>
      </c>
      <c r="AI138" s="166" t="str">
        <f>IFERROR(IF(GETPIVOTDATA("DateRDV",TCD!$B$1,"DT","CH","Bénéficiaire",$A138,AI$6,AI$5,"Mois (DateRDV)",AI$7,"Années (DateRDV)",AI$3,"Présence","Absent"),4,""),"")</f>
        <v/>
      </c>
      <c r="AJ138" s="166" t="str">
        <f>IFERROR(IF(GETPIVOTDATA("DateRDV",TCD!$B$1,"DT","CH","Bénéficiaire",$A138,AJ$6,AJ$5,"Mois (DateRDV)",AJ$7,"Années (DateRDV)",AJ$3),1,""),"")</f>
        <v/>
      </c>
      <c r="AK138" s="166" t="str">
        <f>IFERROR(IF(GETPIVOTDATA("DateRDV",TCD!$B$1,"DT","CH","Bénéficiaire",$A138,AK$6,AK$5,"Mois (DateRDV)",AK$7,"Années (DateRDV)",AK$3),2,""),"")</f>
        <v/>
      </c>
      <c r="AL138" s="166" t="str">
        <f>IFERROR(IF(GETPIVOTDATA("DateRDV",TCD!$B$1,"DT","CH","Bénéficiaire",$A138,AL$6,AL$5,"Mois (DateRDV)",AL$7,"Années (DateRDV)",AL$3,"Présence","Excusé"),3,""),"")</f>
        <v/>
      </c>
      <c r="AM138" s="166" t="str">
        <f>IFERROR(IF(GETPIVOTDATA("DateRDV",TCD!$B$1,"DT","CH","Bénéficiaire",$A138,AM$6,AM$5,"Mois (DateRDV)",AM$7,"Années (DateRDV)",AM$3,"Présence","Absent"),4,""),"")</f>
        <v/>
      </c>
      <c r="AN138" s="166" t="str">
        <f>IFERROR(IF(GETPIVOTDATA("DateRDV",TCD!$B$1,"DT","CH","Bénéficiaire",$A138,AN$6,AN$5,"Mois (DateRDV)",AN$7,"Années (DateRDV)",AN$3),1,""),"")</f>
        <v/>
      </c>
      <c r="AO138" s="166" t="str">
        <f>IFERROR(IF(GETPIVOTDATA("DateRDV",TCD!$B$1,"DT","CH","Bénéficiaire",$A138,AO$6,AO$5,"Mois (DateRDV)",AO$7,"Années (DateRDV)",AO$3),2,""),"")</f>
        <v/>
      </c>
      <c r="AP138" s="166" t="str">
        <f>IFERROR(IF(GETPIVOTDATA("DateRDV",TCD!$B$1,"DT","CH","Bénéficiaire",$A138,AP$6,AP$5,"Mois (DateRDV)",AP$7,"Années (DateRDV)",AP$3,"Présence","Excusé"),3,""),"")</f>
        <v/>
      </c>
      <c r="AQ138" s="166" t="str">
        <f>IFERROR(IF(GETPIVOTDATA("DateRDV",TCD!$B$1,"DT","CH","Bénéficiaire",$A138,AQ$6,AQ$5,"Mois (DateRDV)",AQ$7,"Années (DateRDV)",AQ$3,"Présence","Absent"),4,""),"")</f>
        <v/>
      </c>
      <c r="AR138" s="166" t="str">
        <f>IFERROR(IF(GETPIVOTDATA("DateRDV",TCD!$B$1,"DT","CH","Bénéficiaire",$A138,AR$6,AR$5,"Mois (DateRDV)",AR$7,"Années (DateRDV)",AR$3),1,""),"")</f>
        <v/>
      </c>
      <c r="AS138" s="166" t="str">
        <f>IFERROR(IF(GETPIVOTDATA("DateRDV",TCD!$B$1,"DT","CH","Bénéficiaire",$A138,AS$6,AS$5,"Mois (DateRDV)",AS$7,"Années (DateRDV)",AS$3),2,""),"")</f>
        <v/>
      </c>
      <c r="AT138" s="166" t="str">
        <f>IFERROR(IF(GETPIVOTDATA("DateRDV",TCD!$B$1,"DT","CH","Bénéficiaire",$A138,AT$6,AT$5,"Mois (DateRDV)",AT$7,"Années (DateRDV)",AT$3,"Présence","Excusé"),3,""),"")</f>
        <v/>
      </c>
      <c r="AU138" s="166" t="str">
        <f>IFERROR(IF(GETPIVOTDATA("DateRDV",TCD!$B$1,"DT","CH","Bénéficiaire",$A138,AU$6,AU$5,"Mois (DateRDV)",AU$7,"Années (DateRDV)",AU$3,"Présence","Absent"),4,""),"")</f>
        <v/>
      </c>
      <c r="AV138" s="166" t="str">
        <f>IFERROR(IF(GETPIVOTDATA("DateRDV",TCD!$B$1,"DT","CH","Bénéficiaire",$A138,AV$6,AV$5,"Mois (DateRDV)",AV$7,"Années (DateRDV)",AV$3),1,""),"")</f>
        <v/>
      </c>
      <c r="AW138" s="166" t="str">
        <f>IFERROR(IF(GETPIVOTDATA("DateRDV",TCD!$B$1,"DT","CH","Bénéficiaire",$A138,AW$6,AW$5,"Mois (DateRDV)",AW$7,"Années (DateRDV)",AW$3),2,""),"")</f>
        <v/>
      </c>
      <c r="AX138" s="166" t="str">
        <f>IFERROR(IF(GETPIVOTDATA("DateRDV",TCD!$B$1,"DT","CH","Bénéficiaire",$A138,AX$6,AX$5,"Mois (DateRDV)",AX$7,"Années (DateRDV)",AX$3,"Présence","Excusé"),3,""),"")</f>
        <v/>
      </c>
      <c r="AY138" s="166" t="str">
        <f>IFERROR(IF(GETPIVOTDATA("DateRDV",TCD!$B$1,"DT","CH","Bénéficiaire",$A138,AY$6,AY$5,"Mois (DateRDV)",AY$7,"Années (DateRDV)",AY$3,"Présence","Absent"),4,""),"")</f>
        <v/>
      </c>
      <c r="AZ138" s="166" t="str">
        <f>IFERROR(IF(GETPIVOTDATA("DateRDV",TCD!$B$1,"DT","CH","Bénéficiaire",$A138,AZ$6,AZ$5,"Mois (DateRDV)",AZ$7,"Années (DateRDV)",AZ$3),1,""),"")</f>
        <v/>
      </c>
      <c r="BA138" s="166" t="str">
        <f>IFERROR(IF(GETPIVOTDATA("DateRDV",TCD!$B$1,"DT","CH","Bénéficiaire",$A138,BA$6,BA$5,"Mois (DateRDV)",BA$7,"Années (DateRDV)",BA$3),2,""),"")</f>
        <v/>
      </c>
      <c r="BB138" s="166" t="str">
        <f>IFERROR(IF(GETPIVOTDATA("DateRDV",TCD!$B$1,"DT","CH","Bénéficiaire",$A138,BB$6,BB$5,"Mois (DateRDV)",BB$7,"Années (DateRDV)",BB$3,"Présence","Excusé"),3,""),"")</f>
        <v/>
      </c>
      <c r="BC138" s="166" t="str">
        <f>IFERROR(IF(GETPIVOTDATA("DateRDV",TCD!$B$1,"DT","CH","Bénéficiaire",$A138,BC$6,BC$5,"Mois (DateRDV)",BC$7,"Années (DateRDV)",BC$3,"Présence","Absent"),4,""),"")</f>
        <v/>
      </c>
      <c r="BD138" s="166" t="str">
        <f>IFERROR(IF(GETPIVOTDATA("DateRDV",TCD!$B$1,"DT","CH","Bénéficiaire",$A138,BD$6,BD$5,"Mois (DateRDV)",BD$7,"Années (DateRDV)",BD$3),1,""),"")</f>
        <v/>
      </c>
      <c r="BE138" s="166" t="str">
        <f>IFERROR(IF(GETPIVOTDATA("DateRDV",TCD!$B$1,"DT","CH","Bénéficiaire",$A138,BE$6,BE$5,"Mois (DateRDV)",BE$7,"Années (DateRDV)",BE$3),2,""),"")</f>
        <v/>
      </c>
      <c r="BF138" s="166" t="str">
        <f>IFERROR(IF(GETPIVOTDATA("DateRDV",TCD!$B$1,"DT","CH","Bénéficiaire",$A138,BF$6,BF$5,"Mois (DateRDV)",BF$7,"Années (DateRDV)",BF$3,"Présence","Excusé"),3,""),"")</f>
        <v/>
      </c>
      <c r="BG138" s="166" t="str">
        <f>IFERROR(IF(GETPIVOTDATA("DateRDV",TCD!$B$1,"DT","CH","Bénéficiaire",$A138,BG$6,BG$5,"Mois (DateRDV)",BG$7,"Années (DateRDV)",BG$3,"Présence","Absent"),4,""),"")</f>
        <v/>
      </c>
      <c r="BH138" s="166" t="str">
        <f>IFERROR(IF(GETPIVOTDATA("DateRDV",TCD!$B$1,"DT","CH","Bénéficiaire",$A138,BH$6,BH$5,"Mois (DateRDV)",BH$7,"Années (DateRDV)",BH$3),1,""),"")</f>
        <v/>
      </c>
      <c r="BI138" s="166" t="str">
        <f>IFERROR(IF(GETPIVOTDATA("DateRDV",TCD!$B$1,"DT","CH","Bénéficiaire",$A138,BI$6,BI$5,"Mois (DateRDV)",BI$7,"Années (DateRDV)",BI$3),2,""),"")</f>
        <v/>
      </c>
      <c r="BJ138" s="166" t="str">
        <f>IFERROR(IF(GETPIVOTDATA("DateRDV",TCD!$B$1,"DT","CH","Bénéficiaire",$A138,BJ$6,BJ$5,"Mois (DateRDV)",BJ$7,"Années (DateRDV)",BJ$3,"Présence","Excusé"),3,""),"")</f>
        <v/>
      </c>
      <c r="BK138" s="166" t="str">
        <f>IFERROR(IF(GETPIVOTDATA("DateRDV",TCD!$B$1,"DT","CH","Bénéficiaire",$A138,BK$6,BK$5,"Mois (DateRDV)",BK$7,"Années (DateRDV)",BK$3,"Présence","Absent"),4,""),"")</f>
        <v/>
      </c>
      <c r="BL138" s="166" t="str">
        <f>IFERROR(IF(GETPIVOTDATA("DateRDV",TCD!$B$1,"DT","CH","Bénéficiaire",$A138,BL$6,BL$5,"Mois (DateRDV)",BL$7,"Années (DateRDV)",BL$3),1,""),"")</f>
        <v/>
      </c>
      <c r="BM138" s="166" t="str">
        <f>IFERROR(IF(GETPIVOTDATA("DateRDV",TCD!$B$1,"DT","CH","Bénéficiaire",$A138,BM$6,BM$5,"Mois (DateRDV)",BM$7,"Années (DateRDV)",BM$3),2,""),"")</f>
        <v/>
      </c>
      <c r="BN138" s="166" t="str">
        <f>IFERROR(IF(GETPIVOTDATA("DateRDV",TCD!$B$1,"DT","CH","Bénéficiaire",$A138,BN$6,BN$5,"Mois (DateRDV)",BN$7,"Années (DateRDV)",BN$3,"Présence","Excusé"),3,""),"")</f>
        <v/>
      </c>
      <c r="BO138" s="166" t="str">
        <f>IFERROR(IF(GETPIVOTDATA("DateRDV",TCD!$B$1,"DT","CH","Bénéficiaire",$A138,BO$6,BO$5,"Mois (DateRDV)",BO$7,"Années (DateRDV)",BO$3,"Présence","Absent"),4,""),"")</f>
        <v/>
      </c>
      <c r="BP138" s="166" t="str">
        <f>IFERROR(IF(GETPIVOTDATA("DateRDV",TCD!$B$1,"DT","CH","Bénéficiaire",$A138,BP$6,BP$5,"Mois (DateRDV)",BP$7,"Années (DateRDV)",BP$3),1,""),"")</f>
        <v/>
      </c>
      <c r="BQ138" s="166" t="str">
        <f>IFERROR(IF(GETPIVOTDATA("DateRDV",TCD!$B$1,"DT","CH","Bénéficiaire",$A138,BQ$6,BQ$5,"Mois (DateRDV)",BQ$7,"Années (DateRDV)",BQ$3),2,""),"")</f>
        <v/>
      </c>
      <c r="BR138" s="166" t="str">
        <f>IFERROR(IF(GETPIVOTDATA("DateRDV",TCD!$B$1,"DT","CH","Bénéficiaire",$A138,BR$6,BR$5,"Mois (DateRDV)",BR$7,"Années (DateRDV)",BR$3,"Présence","Excusé"),3,""),"")</f>
        <v/>
      </c>
      <c r="BS138" s="166" t="str">
        <f>IFERROR(IF(GETPIVOTDATA("DateRDV",TCD!$B$1,"DT","CH","Bénéficiaire",$A138,BS$6,BS$5,"Mois (DateRDV)",BS$7,"Années (DateRDV)",BS$3,"Présence","Absent"),4,""),"")</f>
        <v/>
      </c>
      <c r="BT138" s="166" t="str">
        <f>IFERROR(IF(GETPIVOTDATA("DateRDV",TCD!$B$1,"DT","CH","Bénéficiaire",$A138,BT$6,BT$5,"Mois (DateRDV)",BT$7,"Années (DateRDV)",BT$3),1,""),"")</f>
        <v/>
      </c>
      <c r="BU138" s="166" t="str">
        <f>IFERROR(IF(GETPIVOTDATA("DateRDV",TCD!$B$1,"DT","CH","Bénéficiaire",$A138,BU$6,BU$5,"Mois (DateRDV)",BU$7,"Années (DateRDV)",BU$3),2,""),"")</f>
        <v/>
      </c>
      <c r="BV138" s="166" t="str">
        <f>IFERROR(IF(GETPIVOTDATA("DateRDV",TCD!$B$1,"DT","CH","Bénéficiaire",$A138,BV$6,BV$5,"Mois (DateRDV)",BV$7,"Années (DateRDV)",BV$3,"Présence","Excusé"),3,""),"")</f>
        <v/>
      </c>
      <c r="BW138" s="166" t="str">
        <f>IFERROR(IF(GETPIVOTDATA("DateRDV",TCD!$B$1,"DT","CH","Bénéficiaire",$A138,BW$6,BW$5,"Mois (DateRDV)",BW$7,"Années (DateRDV)",BW$3,"Présence","Absent"),4,""),"")</f>
        <v/>
      </c>
      <c r="BX138" s="166" t="str">
        <f>IFERROR(IF(GETPIVOTDATA("DateRDV",TCD!$B$1,"DT","CH","Bénéficiaire",$A138,BX$6,BX$5,"Mois (DateRDV)",BX$7,"Années (DateRDV)",BX$3),1,""),"")</f>
        <v/>
      </c>
      <c r="BY138" s="166" t="str">
        <f>IFERROR(IF(GETPIVOTDATA("DateRDV",TCD!$B$1,"DT","CH","Bénéficiaire",$A138,BY$6,BY$5,"Mois (DateRDV)",BY$7,"Années (DateRDV)",BY$3),2,""),"")</f>
        <v/>
      </c>
      <c r="BZ138" s="166" t="str">
        <f>IFERROR(IF(GETPIVOTDATA("DateRDV",TCD!$B$1,"DT","CH","Bénéficiaire",$A138,BZ$6,BZ$5,"Mois (DateRDV)",BZ$7,"Années (DateRDV)",BZ$3,"Présence","Excusé"),3,""),"")</f>
        <v/>
      </c>
      <c r="CA138" s="166" t="str">
        <f>IFERROR(IF(GETPIVOTDATA("DateRDV",TCD!$B$1,"DT","CH","Bénéficiaire",$A138,CA$6,CA$5,"Mois (DateRDV)",CA$7,"Années (DateRDV)",CA$3,"Présence","Absent"),4,""),"")</f>
        <v/>
      </c>
      <c r="CB138" s="166" t="str">
        <f>IFERROR(IF(GETPIVOTDATA("DateRDV",TCD!$B$1,"DT","CH","Bénéficiaire",$A138,CB$6,CB$5,"Mois (DateRDV)",CB$7,"Années (DateRDV)",CB$3),1,""),"")</f>
        <v/>
      </c>
      <c r="CC138" s="166" t="str">
        <f>IFERROR(IF(GETPIVOTDATA("DateRDV",TCD!$B$1,"DT","CH","Bénéficiaire",$A138,CC$6,CC$5,"Mois (DateRDV)",CC$7,"Années (DateRDV)",CC$3),2,""),"")</f>
        <v/>
      </c>
      <c r="CD138" s="166" t="str">
        <f>IFERROR(IF(GETPIVOTDATA("DateRDV",TCD!$B$1,"DT","CH","Bénéficiaire",$A138,CD$6,CD$5,"Mois (DateRDV)",CD$7,"Années (DateRDV)",CD$3,"Présence","Excusé"),3,""),"")</f>
        <v/>
      </c>
      <c r="CE138" s="166" t="str">
        <f>IFERROR(IF(GETPIVOTDATA("DateRDV",TCD!$B$1,"DT","CH","Bénéficiaire",$A138,CE$6,CE$5,"Mois (DateRDV)",CE$7,"Années (DateRDV)",CE$3,"Présence","Absent"),4,""),"")</f>
        <v/>
      </c>
      <c r="CF138" s="166" t="str">
        <f>IFERROR(IF(GETPIVOTDATA("DateRDV",TCD!$B$1,"DT","CH","Bénéficiaire",$A138,CF$6,CF$5,"Mois (DateRDV)",CF$7,"Années (DateRDV)",CF$3),1,""),"")</f>
        <v/>
      </c>
      <c r="CG138" s="166" t="str">
        <f>IFERROR(IF(GETPIVOTDATA("DateRDV",TCD!$B$1,"DT","CH","Bénéficiaire",$A138,CG$6,CG$5,"Mois (DateRDV)",CG$7,"Années (DateRDV)",CG$3),2,""),"")</f>
        <v/>
      </c>
      <c r="CH138" s="166" t="str">
        <f>IFERROR(IF(GETPIVOTDATA("DateRDV",TCD!$B$1,"DT","CH","Bénéficiaire",$A138,CH$6,CH$5,"Mois (DateRDV)",CH$7,"Années (DateRDV)",CH$3,"Présence","Excusé"),3,""),"")</f>
        <v/>
      </c>
      <c r="CI138" s="166" t="str">
        <f>IFERROR(IF(GETPIVOTDATA("DateRDV",TCD!$B$1,"DT","CH","Bénéficiaire",$A138,CI$6,CI$5,"Mois (DateRDV)",CI$7,"Années (DateRDV)",CI$3,"Présence","Absent"),4,""),"")</f>
        <v/>
      </c>
      <c r="CJ138" s="166" t="str">
        <f>IFERROR(IF(GETPIVOTDATA("DateRDV",TCD!$B$1,"DT","CH","Bénéficiaire",$A138,CJ$6,CJ$5,"Mois (DateRDV)",CJ$7,"Années (DateRDV)",CJ$3),1,""),"")</f>
        <v/>
      </c>
      <c r="CK138" s="166" t="str">
        <f>IFERROR(IF(GETPIVOTDATA("DateRDV",TCD!$B$1,"DT","CH","Bénéficiaire",$A138,CK$6,CK$5,"Mois (DateRDV)",CK$7,"Années (DateRDV)",CK$3),2,""),"")</f>
        <v/>
      </c>
      <c r="CL138" s="166" t="str">
        <f>IFERROR(IF(GETPIVOTDATA("DateRDV",TCD!$B$1,"DT","CH","Bénéficiaire",$A138,CL$6,CL$5,"Mois (DateRDV)",CL$7,"Années (DateRDV)",CL$3,"Présence","Excusé"),3,""),"")</f>
        <v/>
      </c>
      <c r="CM138" s="166" t="str">
        <f>IFERROR(IF(GETPIVOTDATA("DateRDV",TCD!$B$1,"DT","CH","Bénéficiaire",$A138,CM$6,CM$5,"Mois (DateRDV)",CM$7,"Années (DateRDV)",CM$3,"Présence","Absent"),4,""),"")</f>
        <v/>
      </c>
      <c r="CN138" s="166" t="str">
        <f>IFERROR(IF(GETPIVOTDATA("DateRDV",TCD!$B$1,"DT","CH","Bénéficiaire",$A138,CN$6,CN$5,"Mois (DateRDV)",CN$7,"Années (DateRDV)",CN$3),1,""),"")</f>
        <v/>
      </c>
      <c r="CO138" s="166" t="str">
        <f>IFERROR(IF(GETPIVOTDATA("DateRDV",TCD!$B$1,"DT","CH","Bénéficiaire",$A138,CO$6,CO$5,"Mois (DateRDV)",CO$7,"Années (DateRDV)",CO$3),2,""),"")</f>
        <v/>
      </c>
      <c r="CP138" s="166" t="str">
        <f>IFERROR(IF(GETPIVOTDATA("DateRDV",TCD!$B$1,"DT","CH","Bénéficiaire",$A138,CP$6,CP$5,"Mois (DateRDV)",CP$7,"Années (DateRDV)",CP$3,"Présence","Excusé"),3,""),"")</f>
        <v/>
      </c>
      <c r="CQ138" s="166" t="str">
        <f>IFERROR(IF(GETPIVOTDATA("DateRDV",TCD!$B$1,"DT","CH","Bénéficiaire",$A138,CQ$6,CQ$5,"Mois (DateRDV)",CQ$7,"Années (DateRDV)",CQ$3,"Présence","Absent"),4,""),"")</f>
        <v/>
      </c>
      <c r="CR138" s="166" t="str">
        <f>IFERROR(IF(GETPIVOTDATA("DateRDV",TCD!$B$1,"DT","CH","Bénéficiaire",$A138,CR$6,CR$5,"Mois (DateRDV)",CR$7,"Années (DateRDV)",CR$3),1,""),"")</f>
        <v/>
      </c>
      <c r="CS138" s="166" t="str">
        <f>IFERROR(IF(GETPIVOTDATA("DateRDV",TCD!$B$1,"DT","CH","Bénéficiaire",$A138,CS$6,CS$5,"Mois (DateRDV)",CS$7,"Années (DateRDV)",CS$3),2,""),"")</f>
        <v/>
      </c>
      <c r="CT138" s="166" t="str">
        <f>IFERROR(IF(GETPIVOTDATA("DateRDV",TCD!$B$1,"DT","CH","Bénéficiaire",$A138,CT$6,CT$5,"Mois (DateRDV)",CT$7,"Années (DateRDV)",CT$3,"Présence","Excusé"),3,""),"")</f>
        <v/>
      </c>
      <c r="CU138" s="166" t="str">
        <f>IFERROR(IF(GETPIVOTDATA("DateRDV",TCD!$B$1,"DT","CH","Bénéficiaire",$A138,CU$6,CU$5,"Mois (DateRDV)",CU$7,"Années (DateRDV)",CU$3,"Présence","Absent"),4,""),"")</f>
        <v/>
      </c>
      <c r="CV138" s="166" t="str">
        <f>IFERROR(IF(GETPIVOTDATA("DateRDV",TCD!$B$1,"DT","CH","Bénéficiaire",$A138,CV$6,CV$5,"Mois (DateRDV)",CV$7,"Années (DateRDV)",CV$3),1,""),"")</f>
        <v/>
      </c>
      <c r="CW138" s="166" t="str">
        <f>IFERROR(IF(GETPIVOTDATA("DateRDV",TCD!$B$1,"DT","CH","Bénéficiaire",$A138,CW$6,CW$5,"Mois (DateRDV)",CW$7,"Années (DateRDV)",CW$3),2,""),"")</f>
        <v/>
      </c>
      <c r="CX138" s="166" t="str">
        <f>IFERROR(IF(GETPIVOTDATA("DateRDV",TCD!$B$1,"DT","CH","Bénéficiaire",$A138,CX$6,CX$5,"Mois (DateRDV)",CX$7,"Années (DateRDV)",CX$3,"Présence","Excusé"),3,""),"")</f>
        <v/>
      </c>
      <c r="CY138" s="166" t="str">
        <f>IFERROR(IF(GETPIVOTDATA("DateRDV",TCD!$B$1,"DT","CH","Bénéficiaire",$A138,CY$6,CY$5,"Mois (DateRDV)",CY$7,"Années (DateRDV)",CY$3,"Présence","Absent"),4,""),"")</f>
        <v/>
      </c>
      <c r="CZ138" s="166" t="str">
        <f>IFERROR(IF(GETPIVOTDATA("DateRDV",TCD!$B$1,"DT","CH","Bénéficiaire",$A138,CZ$6,CZ$5,"Mois (DateRDV)",CZ$7,"Années (DateRDV)",CZ$3),1,""),"")</f>
        <v/>
      </c>
      <c r="DA138" s="166" t="str">
        <f>IFERROR(IF(GETPIVOTDATA("DateRDV",TCD!$B$1,"DT","CH","Bénéficiaire",$A138,DA$6,DA$5,"Mois (DateRDV)",DA$7,"Années (DateRDV)",DA$3),2,""),"")</f>
        <v/>
      </c>
      <c r="DB138" s="166" t="str">
        <f>IFERROR(IF(GETPIVOTDATA("DateRDV",TCD!$B$1,"DT","CH","Bénéficiaire",$A138,DB$6,DB$5,"Mois (DateRDV)",DB$7,"Années (DateRDV)",DB$3,"Présence","Excusé"),3,""),"")</f>
        <v/>
      </c>
      <c r="DC138" s="166" t="str">
        <f>IFERROR(IF(GETPIVOTDATA("DateRDV",TCD!$B$1,"DT","CH","Bénéficiaire",$A138,DC$6,DC$5,"Mois (DateRDV)",DC$7,"Années (DateRDV)",DC$3,"Présence","Absent"),4,""),"")</f>
        <v/>
      </c>
      <c r="DD138" s="166" t="str">
        <f>IFERROR(IF(GETPIVOTDATA("DateRDV",TCD!$B$1,"DT","CH","Bénéficiaire",$A138,DD$6,DD$5,"Mois (DateRDV)",DD$7,"Années (DateRDV)",DD$3),1,""),"")</f>
        <v/>
      </c>
      <c r="DE138" s="166" t="str">
        <f>IFERROR(IF(GETPIVOTDATA("DateRDV",TCD!$B$1,"DT","CH","Bénéficiaire",$A138,DE$6,DE$5,"Mois (DateRDV)",DE$7,"Années (DateRDV)",DE$3),2,""),"")</f>
        <v/>
      </c>
      <c r="DF138" s="166" t="str">
        <f>IFERROR(IF(GETPIVOTDATA("DateRDV",TCD!$B$1,"DT","CH","Bénéficiaire",$A138,DF$6,DF$5,"Mois (DateRDV)",DF$7,"Années (DateRDV)",DF$3,"Présence","Excusé"),3,""),"")</f>
        <v/>
      </c>
      <c r="DG138" s="166" t="str">
        <f>IFERROR(IF(GETPIVOTDATA("DateRDV",TCD!$B$1,"DT","CH","Bénéficiaire",$A138,DG$6,DG$5,"Mois (DateRDV)",DG$7,"Années (DateRDV)",DG$3,"Présence","Absent"),4,""),"")</f>
        <v/>
      </c>
      <c r="DH138" s="166" t="str">
        <f>IFERROR(IF(GETPIVOTDATA("DateRDV",TCD!$B$1,"DT","CH","Bénéficiaire",$A138,DH$6,DH$5,"Mois (DateRDV)",DH$7,"Années (DateRDV)",DH$3),1,""),"")</f>
        <v/>
      </c>
      <c r="DI138" s="166" t="str">
        <f>IFERROR(IF(GETPIVOTDATA("DateRDV",TCD!$B$1,"DT","CH","Bénéficiaire",$A138,DI$6,DI$5,"Mois (DateRDV)",DI$7,"Années (DateRDV)",DI$3),2,""),"")</f>
        <v/>
      </c>
      <c r="DJ138" s="166" t="str">
        <f>IFERROR(IF(GETPIVOTDATA("DateRDV",TCD!$B$1,"DT","CH","Bénéficiaire",$A138,DJ$6,DJ$5,"Mois (DateRDV)",DJ$7,"Années (DateRDV)",DJ$3,"Présence","Excusé"),3,""),"")</f>
        <v/>
      </c>
      <c r="DK138" s="166" t="str">
        <f>IFERROR(IF(GETPIVOTDATA("DateRDV",TCD!$B$1,"DT","CH","Bénéficiaire",$A138,DK$6,DK$5,"Mois (DateRDV)",DK$7,"Années (DateRDV)",DK$3,"Présence","Absent"),4,""),"")</f>
        <v/>
      </c>
      <c r="DL138" s="166" t="str">
        <f>IFERROR(IF(GETPIVOTDATA("DateRDV",TCD!$B$1,"DT","CH","Bénéficiaire",$A138,DL$6,DL$5,"Mois (DateRDV)",DL$7,"Années (DateRDV)",DL$3),1,""),"")</f>
        <v/>
      </c>
      <c r="DM138" s="166" t="str">
        <f>IFERROR(IF(GETPIVOTDATA("DateRDV",TCD!$B$1,"DT","CH","Bénéficiaire",$A138,DM$6,DM$5,"Mois (DateRDV)",DM$7,"Années (DateRDV)",DM$3),2,""),"")</f>
        <v/>
      </c>
      <c r="DN138" s="166" t="str">
        <f>IFERROR(IF(GETPIVOTDATA("DateRDV",TCD!$B$1,"DT","CH","Bénéficiaire",$A138,DN$6,DN$5,"Mois (DateRDV)",DN$7,"Années (DateRDV)",DN$3,"Présence","Excusé"),3,""),"")</f>
        <v/>
      </c>
      <c r="DO138" s="166" t="str">
        <f>IFERROR(IF(GETPIVOTDATA("DateRDV",TCD!$B$1,"DT","CH","Bénéficiaire",$A138,DO$6,DO$5,"Mois (DateRDV)",DO$7,"Années (DateRDV)",DO$3,"Présence","Absent"),4,""),"")</f>
        <v/>
      </c>
    </row>
    <row r="139" spans="2:119" x14ac:dyDescent="0.2">
      <c r="B139" s="169" t="str">
        <f>IFERROR(IF(INDEX(Data!P:P,MATCH(A139,Data!B:B,0))&lt;&gt;"",INDEX(Data!P:P,MATCH(A139,Data!B:B,0)),""),"")</f>
        <v/>
      </c>
      <c r="C139" s="169" t="str">
        <f>IFERROR(IF(INDEX(Data!O:O,MATCH(A139,Data!B:B,0))&lt;&gt;"",INDEX(Data!O:O,MATCH(A139,Data!B:B,0)),""),"")</f>
        <v/>
      </c>
      <c r="D139" s="169" t="str">
        <f>IFERROR(IF(INDEX(Data!J:J,MATCH(A139,Data!B:B,0))&lt;&gt;"",INDEX(Data!J:J,MATCH(A139,Data!B:B,0)),""),"")</f>
        <v/>
      </c>
      <c r="E139" s="169" t="str">
        <f>IFERROR(IF(INDEX(Data!M:M,MATCH(A139,Data!B:B,0))&lt;&gt;"",INDEX(Data!M:M,MATCH(A139,Data!B:B,0)),""),"")</f>
        <v/>
      </c>
      <c r="F139" s="169" t="str">
        <f>IFERROR(IF(INDEX(Data!N:N,MATCH(A139,Data!B:B,0))&lt;&gt;"",INDEX(Data!N:N,MATCH(A139,Data!B:B,0)),""),"")</f>
        <v/>
      </c>
      <c r="G139" s="170" t="str">
        <f>IFERROR(IF(INDEX(Data!K:K,MATCH(A139,Data!B:B,0))&lt;&gt;"",INDEX(Data!K:K,MATCH(A139,Data!B:B,0)),""),"")</f>
        <v/>
      </c>
      <c r="H139" s="170" t="str">
        <f>IFERROR(IF(INDEX(Data!L:L,MATCH(A139,Data!B:B,0))&lt;&gt;"",INDEX(Data!L:L,MATCH(A139,Data!B:B,0)),""),"")</f>
        <v/>
      </c>
      <c r="I139" s="170" t="str">
        <f>IFERROR(IF(INDEX(Data!C:C,MATCH(A139,Data!B:B,0))&lt;&gt;"",INDEX(Data!C:C,MATCH(A139,Data!B:B,0)),""),"")</f>
        <v/>
      </c>
      <c r="J139" s="170" t="str">
        <f>IFERROR(IF(INDEX(Data!D:D,MATCH(A139,Data!B:B,0))&lt;&gt;"",INDEX(Data!D:D,MATCH(A139,Data!B:B,0)),""),"")</f>
        <v/>
      </c>
      <c r="K139" s="171" t="str">
        <f>IFERROR(IF(INDEX(Data!H:H,MATCH(A139,Data!B:B,0))&lt;&gt;"",INDEX(Data!H:H,MATCH(A139,Data!B:B,0)),""),"")</f>
        <v/>
      </c>
      <c r="L139" s="166" t="str">
        <f>IFERROR(IF(GETPIVOTDATA("DateRDV",TCD!$B$1,"DT","CH","Bénéficiaire",$A139,L$6,L$5,"Mois (DateRDV)",L$7,"Années (DateRDV)",L$3),1,""),"")</f>
        <v/>
      </c>
      <c r="M139" s="166" t="str">
        <f>IFERROR(IF(GETPIVOTDATA("DateRDV",TCD!$B$1,"DT","CH","Bénéficiaire",$A139,M$6,M$5,"Mois (DateRDV)",M$7,"Années (DateRDV)",M$3),2,""),"")</f>
        <v/>
      </c>
      <c r="N139" s="166" t="str">
        <f>IFERROR(IF(GETPIVOTDATA("DateRDV",TCD!$B$1,"DT","CH","Bénéficiaire",$A139,N$6,N$5,"Mois (DateRDV)",N$7,"Années (DateRDV)",N$3,"Présence","Excusé"),3,""),"")</f>
        <v/>
      </c>
      <c r="O139" s="166" t="str">
        <f>IFERROR(IF(GETPIVOTDATA("DateRDV",TCD!$B$1,"DT","CH","Bénéficiaire",$A139,O$6,O$5,"Mois (DateRDV)",O$7,"Années (DateRDV)",O$3,"Présence","Absent"),4,""),"")</f>
        <v/>
      </c>
      <c r="P139" s="166" t="str">
        <f>IFERROR(IF(GETPIVOTDATA("DateRDV",TCD!$B$1,"DT","CH","Bénéficiaire",$A139,P$6,P$5,"Mois (DateRDV)",P$7,"Années (DateRDV)",P$3),1,""),"")</f>
        <v/>
      </c>
      <c r="Q139" s="166" t="str">
        <f>IFERROR(IF(GETPIVOTDATA("DateRDV",TCD!$B$1,"DT","CH","Bénéficiaire",$A139,Q$6,Q$5,"Mois (DateRDV)",Q$7,"Années (DateRDV)",Q$3),2,""),"")</f>
        <v/>
      </c>
      <c r="R139" s="166" t="str">
        <f>IFERROR(IF(GETPIVOTDATA("DateRDV",TCD!$B$1,"DT","CH","Bénéficiaire",$A139,R$6,R$5,"Mois (DateRDV)",R$7,"Années (DateRDV)",R$3,"Présence","Excusé"),3,""),"")</f>
        <v/>
      </c>
      <c r="S139" s="166" t="str">
        <f>IFERROR(IF(GETPIVOTDATA("DateRDV",TCD!$B$1,"DT","CH","Bénéficiaire",$A139,S$6,S$5,"Mois (DateRDV)",S$7,"Années (DateRDV)",S$3,"Présence","Absent"),4,""),"")</f>
        <v/>
      </c>
      <c r="T139" s="166" t="str">
        <f>IFERROR(IF(GETPIVOTDATA("DateRDV",TCD!$B$1,"DT","CH","Bénéficiaire",$A139,T$6,T$5,"Mois (DateRDV)",T$7,"Années (DateRDV)",T$3),1,""),"")</f>
        <v/>
      </c>
      <c r="U139" s="166" t="str">
        <f>IFERROR(IF(GETPIVOTDATA("DateRDV",TCD!$B$1,"DT","CH","Bénéficiaire",$A139,U$6,U$5,"Mois (DateRDV)",U$7,"Années (DateRDV)",U$3),2,""),"")</f>
        <v/>
      </c>
      <c r="V139" s="166" t="str">
        <f>IFERROR(IF(GETPIVOTDATA("DateRDV",TCD!$B$1,"DT","CH","Bénéficiaire",$A139,V$6,V$5,"Mois (DateRDV)",V$7,"Années (DateRDV)",V$3,"Présence","Excusé"),3,""),"")</f>
        <v/>
      </c>
      <c r="W139" s="166" t="str">
        <f>IFERROR(IF(GETPIVOTDATA("DateRDV",TCD!$B$1,"DT","CH","Bénéficiaire",$A139,W$6,W$5,"Mois (DateRDV)",W$7,"Années (DateRDV)",W$3,"Présence","Absent"),4,""),"")</f>
        <v/>
      </c>
      <c r="X139" s="166" t="str">
        <f>IFERROR(IF(GETPIVOTDATA("DateRDV",TCD!$B$1,"DT","CH","Bénéficiaire",$A139,X$6,X$5,"Mois (DateRDV)",X$7,"Années (DateRDV)",X$3),1,""),"")</f>
        <v/>
      </c>
      <c r="Y139" s="166" t="str">
        <f>IFERROR(IF(GETPIVOTDATA("DateRDV",TCD!$B$1,"DT","CH","Bénéficiaire",$A139,Y$6,Y$5,"Mois (DateRDV)",Y$7,"Années (DateRDV)",Y$3),2,""),"")</f>
        <v/>
      </c>
      <c r="Z139" s="166" t="str">
        <f>IFERROR(IF(GETPIVOTDATA("DateRDV",TCD!$B$1,"DT","CH","Bénéficiaire",$A139,Z$6,Z$5,"Mois (DateRDV)",Z$7,"Années (DateRDV)",Z$3,"Présence","Excusé"),3,""),"")</f>
        <v/>
      </c>
      <c r="AA139" s="166" t="str">
        <f>IFERROR(IF(GETPIVOTDATA("DateRDV",TCD!$B$1,"DT","CH","Bénéficiaire",$A139,AA$6,AA$5,"Mois (DateRDV)",AA$7,"Années (DateRDV)",AA$3,"Présence","Absent"),4,""),"")</f>
        <v/>
      </c>
      <c r="AB139" s="166" t="str">
        <f>IFERROR(IF(GETPIVOTDATA("DateRDV",TCD!$B$1,"DT","CH","Bénéficiaire",$A139,AB$6,AB$5,"Mois (DateRDV)",AB$7,"Années (DateRDV)",AB$3),1,""),"")</f>
        <v/>
      </c>
      <c r="AC139" s="166" t="str">
        <f>IFERROR(IF(GETPIVOTDATA("DateRDV",TCD!$B$1,"DT","CH","Bénéficiaire",$A139,AC$6,AC$5,"Mois (DateRDV)",AC$7,"Années (DateRDV)",AC$3),2,""),"")</f>
        <v/>
      </c>
      <c r="AD139" s="166" t="str">
        <f>IFERROR(IF(GETPIVOTDATA("DateRDV",TCD!$B$1,"DT","CH","Bénéficiaire",$A139,AD$6,AD$5,"Mois (DateRDV)",AD$7,"Années (DateRDV)",AD$3,"Présence","Excusé"),3,""),"")</f>
        <v/>
      </c>
      <c r="AE139" s="166" t="str">
        <f>IFERROR(IF(GETPIVOTDATA("DateRDV",TCD!$B$1,"DT","CH","Bénéficiaire",$A139,AE$6,AE$5,"Mois (DateRDV)",AE$7,"Années (DateRDV)",AE$3,"Présence","Absent"),4,""),"")</f>
        <v/>
      </c>
      <c r="AF139" s="166" t="str">
        <f>IFERROR(IF(GETPIVOTDATA("DateRDV",TCD!$B$1,"DT","CH","Bénéficiaire",$A139,AF$6,AF$5,"Mois (DateRDV)",AF$7,"Années (DateRDV)",AF$3),1,""),"")</f>
        <v/>
      </c>
      <c r="AG139" s="166" t="str">
        <f>IFERROR(IF(GETPIVOTDATA("DateRDV",TCD!$B$1,"DT","CH","Bénéficiaire",$A139,AG$6,AG$5,"Mois (DateRDV)",AG$7,"Années (DateRDV)",AG$3),2,""),"")</f>
        <v/>
      </c>
      <c r="AH139" s="166" t="str">
        <f>IFERROR(IF(GETPIVOTDATA("DateRDV",TCD!$B$1,"DT","CH","Bénéficiaire",$A139,AH$6,AH$5,"Mois (DateRDV)",AH$7,"Années (DateRDV)",AH$3,"Présence","Excusé"),3,""),"")</f>
        <v/>
      </c>
      <c r="AI139" s="166" t="str">
        <f>IFERROR(IF(GETPIVOTDATA("DateRDV",TCD!$B$1,"DT","CH","Bénéficiaire",$A139,AI$6,AI$5,"Mois (DateRDV)",AI$7,"Années (DateRDV)",AI$3,"Présence","Absent"),4,""),"")</f>
        <v/>
      </c>
      <c r="AJ139" s="166" t="str">
        <f>IFERROR(IF(GETPIVOTDATA("DateRDV",TCD!$B$1,"DT","CH","Bénéficiaire",$A139,AJ$6,AJ$5,"Mois (DateRDV)",AJ$7,"Années (DateRDV)",AJ$3),1,""),"")</f>
        <v/>
      </c>
      <c r="AK139" s="166" t="str">
        <f>IFERROR(IF(GETPIVOTDATA("DateRDV",TCD!$B$1,"DT","CH","Bénéficiaire",$A139,AK$6,AK$5,"Mois (DateRDV)",AK$7,"Années (DateRDV)",AK$3),2,""),"")</f>
        <v/>
      </c>
      <c r="AL139" s="166" t="str">
        <f>IFERROR(IF(GETPIVOTDATA("DateRDV",TCD!$B$1,"DT","CH","Bénéficiaire",$A139,AL$6,AL$5,"Mois (DateRDV)",AL$7,"Années (DateRDV)",AL$3,"Présence","Excusé"),3,""),"")</f>
        <v/>
      </c>
      <c r="AM139" s="166" t="str">
        <f>IFERROR(IF(GETPIVOTDATA("DateRDV",TCD!$B$1,"DT","CH","Bénéficiaire",$A139,AM$6,AM$5,"Mois (DateRDV)",AM$7,"Années (DateRDV)",AM$3,"Présence","Absent"),4,""),"")</f>
        <v/>
      </c>
      <c r="AN139" s="166" t="str">
        <f>IFERROR(IF(GETPIVOTDATA("DateRDV",TCD!$B$1,"DT","CH","Bénéficiaire",$A139,AN$6,AN$5,"Mois (DateRDV)",AN$7,"Années (DateRDV)",AN$3),1,""),"")</f>
        <v/>
      </c>
      <c r="AO139" s="166" t="str">
        <f>IFERROR(IF(GETPIVOTDATA("DateRDV",TCD!$B$1,"DT","CH","Bénéficiaire",$A139,AO$6,AO$5,"Mois (DateRDV)",AO$7,"Années (DateRDV)",AO$3),2,""),"")</f>
        <v/>
      </c>
      <c r="AP139" s="166" t="str">
        <f>IFERROR(IF(GETPIVOTDATA("DateRDV",TCD!$B$1,"DT","CH","Bénéficiaire",$A139,AP$6,AP$5,"Mois (DateRDV)",AP$7,"Années (DateRDV)",AP$3,"Présence","Excusé"),3,""),"")</f>
        <v/>
      </c>
      <c r="AQ139" s="166" t="str">
        <f>IFERROR(IF(GETPIVOTDATA("DateRDV",TCD!$B$1,"DT","CH","Bénéficiaire",$A139,AQ$6,AQ$5,"Mois (DateRDV)",AQ$7,"Années (DateRDV)",AQ$3,"Présence","Absent"),4,""),"")</f>
        <v/>
      </c>
      <c r="AR139" s="166" t="str">
        <f>IFERROR(IF(GETPIVOTDATA("DateRDV",TCD!$B$1,"DT","CH","Bénéficiaire",$A139,AR$6,AR$5,"Mois (DateRDV)",AR$7,"Années (DateRDV)",AR$3),1,""),"")</f>
        <v/>
      </c>
      <c r="AS139" s="166" t="str">
        <f>IFERROR(IF(GETPIVOTDATA("DateRDV",TCD!$B$1,"DT","CH","Bénéficiaire",$A139,AS$6,AS$5,"Mois (DateRDV)",AS$7,"Années (DateRDV)",AS$3),2,""),"")</f>
        <v/>
      </c>
      <c r="AT139" s="166" t="str">
        <f>IFERROR(IF(GETPIVOTDATA("DateRDV",TCD!$B$1,"DT","CH","Bénéficiaire",$A139,AT$6,AT$5,"Mois (DateRDV)",AT$7,"Années (DateRDV)",AT$3,"Présence","Excusé"),3,""),"")</f>
        <v/>
      </c>
      <c r="AU139" s="166" t="str">
        <f>IFERROR(IF(GETPIVOTDATA("DateRDV",TCD!$B$1,"DT","CH","Bénéficiaire",$A139,AU$6,AU$5,"Mois (DateRDV)",AU$7,"Années (DateRDV)",AU$3,"Présence","Absent"),4,""),"")</f>
        <v/>
      </c>
      <c r="AV139" s="166" t="str">
        <f>IFERROR(IF(GETPIVOTDATA("DateRDV",TCD!$B$1,"DT","CH","Bénéficiaire",$A139,AV$6,AV$5,"Mois (DateRDV)",AV$7,"Années (DateRDV)",AV$3),1,""),"")</f>
        <v/>
      </c>
      <c r="AW139" s="166" t="str">
        <f>IFERROR(IF(GETPIVOTDATA("DateRDV",TCD!$B$1,"DT","CH","Bénéficiaire",$A139,AW$6,AW$5,"Mois (DateRDV)",AW$7,"Années (DateRDV)",AW$3),2,""),"")</f>
        <v/>
      </c>
      <c r="AX139" s="166" t="str">
        <f>IFERROR(IF(GETPIVOTDATA("DateRDV",TCD!$B$1,"DT","CH","Bénéficiaire",$A139,AX$6,AX$5,"Mois (DateRDV)",AX$7,"Années (DateRDV)",AX$3,"Présence","Excusé"),3,""),"")</f>
        <v/>
      </c>
      <c r="AY139" s="166" t="str">
        <f>IFERROR(IF(GETPIVOTDATA("DateRDV",TCD!$B$1,"DT","CH","Bénéficiaire",$A139,AY$6,AY$5,"Mois (DateRDV)",AY$7,"Années (DateRDV)",AY$3,"Présence","Absent"),4,""),"")</f>
        <v/>
      </c>
      <c r="AZ139" s="166" t="str">
        <f>IFERROR(IF(GETPIVOTDATA("DateRDV",TCD!$B$1,"DT","CH","Bénéficiaire",$A139,AZ$6,AZ$5,"Mois (DateRDV)",AZ$7,"Années (DateRDV)",AZ$3),1,""),"")</f>
        <v/>
      </c>
      <c r="BA139" s="166" t="str">
        <f>IFERROR(IF(GETPIVOTDATA("DateRDV",TCD!$B$1,"DT","CH","Bénéficiaire",$A139,BA$6,BA$5,"Mois (DateRDV)",BA$7,"Années (DateRDV)",BA$3),2,""),"")</f>
        <v/>
      </c>
      <c r="BB139" s="166" t="str">
        <f>IFERROR(IF(GETPIVOTDATA("DateRDV",TCD!$B$1,"DT","CH","Bénéficiaire",$A139,BB$6,BB$5,"Mois (DateRDV)",BB$7,"Années (DateRDV)",BB$3,"Présence","Excusé"),3,""),"")</f>
        <v/>
      </c>
      <c r="BC139" s="166" t="str">
        <f>IFERROR(IF(GETPIVOTDATA("DateRDV",TCD!$B$1,"DT","CH","Bénéficiaire",$A139,BC$6,BC$5,"Mois (DateRDV)",BC$7,"Années (DateRDV)",BC$3,"Présence","Absent"),4,""),"")</f>
        <v/>
      </c>
      <c r="BD139" s="166" t="str">
        <f>IFERROR(IF(GETPIVOTDATA("DateRDV",TCD!$B$1,"DT","CH","Bénéficiaire",$A139,BD$6,BD$5,"Mois (DateRDV)",BD$7,"Années (DateRDV)",BD$3),1,""),"")</f>
        <v/>
      </c>
      <c r="BE139" s="166" t="str">
        <f>IFERROR(IF(GETPIVOTDATA("DateRDV",TCD!$B$1,"DT","CH","Bénéficiaire",$A139,BE$6,BE$5,"Mois (DateRDV)",BE$7,"Années (DateRDV)",BE$3),2,""),"")</f>
        <v/>
      </c>
      <c r="BF139" s="166" t="str">
        <f>IFERROR(IF(GETPIVOTDATA("DateRDV",TCD!$B$1,"DT","CH","Bénéficiaire",$A139,BF$6,BF$5,"Mois (DateRDV)",BF$7,"Années (DateRDV)",BF$3,"Présence","Excusé"),3,""),"")</f>
        <v/>
      </c>
      <c r="BG139" s="166" t="str">
        <f>IFERROR(IF(GETPIVOTDATA("DateRDV",TCD!$B$1,"DT","CH","Bénéficiaire",$A139,BG$6,BG$5,"Mois (DateRDV)",BG$7,"Années (DateRDV)",BG$3,"Présence","Absent"),4,""),"")</f>
        <v/>
      </c>
      <c r="BH139" s="166" t="str">
        <f>IFERROR(IF(GETPIVOTDATA("DateRDV",TCD!$B$1,"DT","CH","Bénéficiaire",$A139,BH$6,BH$5,"Mois (DateRDV)",BH$7,"Années (DateRDV)",BH$3),1,""),"")</f>
        <v/>
      </c>
      <c r="BI139" s="166" t="str">
        <f>IFERROR(IF(GETPIVOTDATA("DateRDV",TCD!$B$1,"DT","CH","Bénéficiaire",$A139,BI$6,BI$5,"Mois (DateRDV)",BI$7,"Années (DateRDV)",BI$3),2,""),"")</f>
        <v/>
      </c>
      <c r="BJ139" s="166" t="str">
        <f>IFERROR(IF(GETPIVOTDATA("DateRDV",TCD!$B$1,"DT","CH","Bénéficiaire",$A139,BJ$6,BJ$5,"Mois (DateRDV)",BJ$7,"Années (DateRDV)",BJ$3,"Présence","Excusé"),3,""),"")</f>
        <v/>
      </c>
      <c r="BK139" s="166" t="str">
        <f>IFERROR(IF(GETPIVOTDATA("DateRDV",TCD!$B$1,"DT","CH","Bénéficiaire",$A139,BK$6,BK$5,"Mois (DateRDV)",BK$7,"Années (DateRDV)",BK$3,"Présence","Absent"),4,""),"")</f>
        <v/>
      </c>
      <c r="BL139" s="166" t="str">
        <f>IFERROR(IF(GETPIVOTDATA("DateRDV",TCD!$B$1,"DT","CH","Bénéficiaire",$A139,BL$6,BL$5,"Mois (DateRDV)",BL$7,"Années (DateRDV)",BL$3),1,""),"")</f>
        <v/>
      </c>
      <c r="BM139" s="166" t="str">
        <f>IFERROR(IF(GETPIVOTDATA("DateRDV",TCD!$B$1,"DT","CH","Bénéficiaire",$A139,BM$6,BM$5,"Mois (DateRDV)",BM$7,"Années (DateRDV)",BM$3),2,""),"")</f>
        <v/>
      </c>
      <c r="BN139" s="166" t="str">
        <f>IFERROR(IF(GETPIVOTDATA("DateRDV",TCD!$B$1,"DT","CH","Bénéficiaire",$A139,BN$6,BN$5,"Mois (DateRDV)",BN$7,"Années (DateRDV)",BN$3,"Présence","Excusé"),3,""),"")</f>
        <v/>
      </c>
      <c r="BO139" s="166" t="str">
        <f>IFERROR(IF(GETPIVOTDATA("DateRDV",TCD!$B$1,"DT","CH","Bénéficiaire",$A139,BO$6,BO$5,"Mois (DateRDV)",BO$7,"Années (DateRDV)",BO$3,"Présence","Absent"),4,""),"")</f>
        <v/>
      </c>
      <c r="BP139" s="166" t="str">
        <f>IFERROR(IF(GETPIVOTDATA("DateRDV",TCD!$B$1,"DT","CH","Bénéficiaire",$A139,BP$6,BP$5,"Mois (DateRDV)",BP$7,"Années (DateRDV)",BP$3),1,""),"")</f>
        <v/>
      </c>
      <c r="BQ139" s="166" t="str">
        <f>IFERROR(IF(GETPIVOTDATA("DateRDV",TCD!$B$1,"DT","CH","Bénéficiaire",$A139,BQ$6,BQ$5,"Mois (DateRDV)",BQ$7,"Années (DateRDV)",BQ$3),2,""),"")</f>
        <v/>
      </c>
      <c r="BR139" s="166" t="str">
        <f>IFERROR(IF(GETPIVOTDATA("DateRDV",TCD!$B$1,"DT","CH","Bénéficiaire",$A139,BR$6,BR$5,"Mois (DateRDV)",BR$7,"Années (DateRDV)",BR$3,"Présence","Excusé"),3,""),"")</f>
        <v/>
      </c>
      <c r="BS139" s="166" t="str">
        <f>IFERROR(IF(GETPIVOTDATA("DateRDV",TCD!$B$1,"DT","CH","Bénéficiaire",$A139,BS$6,BS$5,"Mois (DateRDV)",BS$7,"Années (DateRDV)",BS$3,"Présence","Absent"),4,""),"")</f>
        <v/>
      </c>
      <c r="BT139" s="166" t="str">
        <f>IFERROR(IF(GETPIVOTDATA("DateRDV",TCD!$B$1,"DT","CH","Bénéficiaire",$A139,BT$6,BT$5,"Mois (DateRDV)",BT$7,"Années (DateRDV)",BT$3),1,""),"")</f>
        <v/>
      </c>
      <c r="BU139" s="166" t="str">
        <f>IFERROR(IF(GETPIVOTDATA("DateRDV",TCD!$B$1,"DT","CH","Bénéficiaire",$A139,BU$6,BU$5,"Mois (DateRDV)",BU$7,"Années (DateRDV)",BU$3),2,""),"")</f>
        <v/>
      </c>
      <c r="BV139" s="166" t="str">
        <f>IFERROR(IF(GETPIVOTDATA("DateRDV",TCD!$B$1,"DT","CH","Bénéficiaire",$A139,BV$6,BV$5,"Mois (DateRDV)",BV$7,"Années (DateRDV)",BV$3,"Présence","Excusé"),3,""),"")</f>
        <v/>
      </c>
      <c r="BW139" s="166" t="str">
        <f>IFERROR(IF(GETPIVOTDATA("DateRDV",TCD!$B$1,"DT","CH","Bénéficiaire",$A139,BW$6,BW$5,"Mois (DateRDV)",BW$7,"Années (DateRDV)",BW$3,"Présence","Absent"),4,""),"")</f>
        <v/>
      </c>
      <c r="BX139" s="166" t="str">
        <f>IFERROR(IF(GETPIVOTDATA("DateRDV",TCD!$B$1,"DT","CH","Bénéficiaire",$A139,BX$6,BX$5,"Mois (DateRDV)",BX$7,"Années (DateRDV)",BX$3),1,""),"")</f>
        <v/>
      </c>
      <c r="BY139" s="166" t="str">
        <f>IFERROR(IF(GETPIVOTDATA("DateRDV",TCD!$B$1,"DT","CH","Bénéficiaire",$A139,BY$6,BY$5,"Mois (DateRDV)",BY$7,"Années (DateRDV)",BY$3),2,""),"")</f>
        <v/>
      </c>
      <c r="BZ139" s="166" t="str">
        <f>IFERROR(IF(GETPIVOTDATA("DateRDV",TCD!$B$1,"DT","CH","Bénéficiaire",$A139,BZ$6,BZ$5,"Mois (DateRDV)",BZ$7,"Années (DateRDV)",BZ$3,"Présence","Excusé"),3,""),"")</f>
        <v/>
      </c>
      <c r="CA139" s="166" t="str">
        <f>IFERROR(IF(GETPIVOTDATA("DateRDV",TCD!$B$1,"DT","CH","Bénéficiaire",$A139,CA$6,CA$5,"Mois (DateRDV)",CA$7,"Années (DateRDV)",CA$3,"Présence","Absent"),4,""),"")</f>
        <v/>
      </c>
      <c r="CB139" s="166" t="str">
        <f>IFERROR(IF(GETPIVOTDATA("DateRDV",TCD!$B$1,"DT","CH","Bénéficiaire",$A139,CB$6,CB$5,"Mois (DateRDV)",CB$7,"Années (DateRDV)",CB$3),1,""),"")</f>
        <v/>
      </c>
      <c r="CC139" s="166" t="str">
        <f>IFERROR(IF(GETPIVOTDATA("DateRDV",TCD!$B$1,"DT","CH","Bénéficiaire",$A139,CC$6,CC$5,"Mois (DateRDV)",CC$7,"Années (DateRDV)",CC$3),2,""),"")</f>
        <v/>
      </c>
      <c r="CD139" s="166" t="str">
        <f>IFERROR(IF(GETPIVOTDATA("DateRDV",TCD!$B$1,"DT","CH","Bénéficiaire",$A139,CD$6,CD$5,"Mois (DateRDV)",CD$7,"Années (DateRDV)",CD$3,"Présence","Excusé"),3,""),"")</f>
        <v/>
      </c>
      <c r="CE139" s="166" t="str">
        <f>IFERROR(IF(GETPIVOTDATA("DateRDV",TCD!$B$1,"DT","CH","Bénéficiaire",$A139,CE$6,CE$5,"Mois (DateRDV)",CE$7,"Années (DateRDV)",CE$3,"Présence","Absent"),4,""),"")</f>
        <v/>
      </c>
      <c r="CF139" s="166" t="str">
        <f>IFERROR(IF(GETPIVOTDATA("DateRDV",TCD!$B$1,"DT","CH","Bénéficiaire",$A139,CF$6,CF$5,"Mois (DateRDV)",CF$7,"Années (DateRDV)",CF$3),1,""),"")</f>
        <v/>
      </c>
      <c r="CG139" s="166" t="str">
        <f>IFERROR(IF(GETPIVOTDATA("DateRDV",TCD!$B$1,"DT","CH","Bénéficiaire",$A139,CG$6,CG$5,"Mois (DateRDV)",CG$7,"Années (DateRDV)",CG$3),2,""),"")</f>
        <v/>
      </c>
      <c r="CH139" s="166" t="str">
        <f>IFERROR(IF(GETPIVOTDATA("DateRDV",TCD!$B$1,"DT","CH","Bénéficiaire",$A139,CH$6,CH$5,"Mois (DateRDV)",CH$7,"Années (DateRDV)",CH$3,"Présence","Excusé"),3,""),"")</f>
        <v/>
      </c>
      <c r="CI139" s="166" t="str">
        <f>IFERROR(IF(GETPIVOTDATA("DateRDV",TCD!$B$1,"DT","CH","Bénéficiaire",$A139,CI$6,CI$5,"Mois (DateRDV)",CI$7,"Années (DateRDV)",CI$3,"Présence","Absent"),4,""),"")</f>
        <v/>
      </c>
      <c r="CJ139" s="166" t="str">
        <f>IFERROR(IF(GETPIVOTDATA("DateRDV",TCD!$B$1,"DT","CH","Bénéficiaire",$A139,CJ$6,CJ$5,"Mois (DateRDV)",CJ$7,"Années (DateRDV)",CJ$3),1,""),"")</f>
        <v/>
      </c>
      <c r="CK139" s="166" t="str">
        <f>IFERROR(IF(GETPIVOTDATA("DateRDV",TCD!$B$1,"DT","CH","Bénéficiaire",$A139,CK$6,CK$5,"Mois (DateRDV)",CK$7,"Années (DateRDV)",CK$3),2,""),"")</f>
        <v/>
      </c>
      <c r="CL139" s="166" t="str">
        <f>IFERROR(IF(GETPIVOTDATA("DateRDV",TCD!$B$1,"DT","CH","Bénéficiaire",$A139,CL$6,CL$5,"Mois (DateRDV)",CL$7,"Années (DateRDV)",CL$3,"Présence","Excusé"),3,""),"")</f>
        <v/>
      </c>
      <c r="CM139" s="166" t="str">
        <f>IFERROR(IF(GETPIVOTDATA("DateRDV",TCD!$B$1,"DT","CH","Bénéficiaire",$A139,CM$6,CM$5,"Mois (DateRDV)",CM$7,"Années (DateRDV)",CM$3,"Présence","Absent"),4,""),"")</f>
        <v/>
      </c>
      <c r="CN139" s="166" t="str">
        <f>IFERROR(IF(GETPIVOTDATA("DateRDV",TCD!$B$1,"DT","CH","Bénéficiaire",$A139,CN$6,CN$5,"Mois (DateRDV)",CN$7,"Années (DateRDV)",CN$3),1,""),"")</f>
        <v/>
      </c>
      <c r="CO139" s="166" t="str">
        <f>IFERROR(IF(GETPIVOTDATA("DateRDV",TCD!$B$1,"DT","CH","Bénéficiaire",$A139,CO$6,CO$5,"Mois (DateRDV)",CO$7,"Années (DateRDV)",CO$3),2,""),"")</f>
        <v/>
      </c>
      <c r="CP139" s="166" t="str">
        <f>IFERROR(IF(GETPIVOTDATA("DateRDV",TCD!$B$1,"DT","CH","Bénéficiaire",$A139,CP$6,CP$5,"Mois (DateRDV)",CP$7,"Années (DateRDV)",CP$3,"Présence","Excusé"),3,""),"")</f>
        <v/>
      </c>
      <c r="CQ139" s="166" t="str">
        <f>IFERROR(IF(GETPIVOTDATA("DateRDV",TCD!$B$1,"DT","CH","Bénéficiaire",$A139,CQ$6,CQ$5,"Mois (DateRDV)",CQ$7,"Années (DateRDV)",CQ$3,"Présence","Absent"),4,""),"")</f>
        <v/>
      </c>
      <c r="CR139" s="166" t="str">
        <f>IFERROR(IF(GETPIVOTDATA("DateRDV",TCD!$B$1,"DT","CH","Bénéficiaire",$A139,CR$6,CR$5,"Mois (DateRDV)",CR$7,"Années (DateRDV)",CR$3),1,""),"")</f>
        <v/>
      </c>
      <c r="CS139" s="166" t="str">
        <f>IFERROR(IF(GETPIVOTDATA("DateRDV",TCD!$B$1,"DT","CH","Bénéficiaire",$A139,CS$6,CS$5,"Mois (DateRDV)",CS$7,"Années (DateRDV)",CS$3),2,""),"")</f>
        <v/>
      </c>
      <c r="CT139" s="166" t="str">
        <f>IFERROR(IF(GETPIVOTDATA("DateRDV",TCD!$B$1,"DT","CH","Bénéficiaire",$A139,CT$6,CT$5,"Mois (DateRDV)",CT$7,"Années (DateRDV)",CT$3,"Présence","Excusé"),3,""),"")</f>
        <v/>
      </c>
      <c r="CU139" s="166" t="str">
        <f>IFERROR(IF(GETPIVOTDATA("DateRDV",TCD!$B$1,"DT","CH","Bénéficiaire",$A139,CU$6,CU$5,"Mois (DateRDV)",CU$7,"Années (DateRDV)",CU$3,"Présence","Absent"),4,""),"")</f>
        <v/>
      </c>
      <c r="CV139" s="166" t="str">
        <f>IFERROR(IF(GETPIVOTDATA("DateRDV",TCD!$B$1,"DT","CH","Bénéficiaire",$A139,CV$6,CV$5,"Mois (DateRDV)",CV$7,"Années (DateRDV)",CV$3),1,""),"")</f>
        <v/>
      </c>
      <c r="CW139" s="166" t="str">
        <f>IFERROR(IF(GETPIVOTDATA("DateRDV",TCD!$B$1,"DT","CH","Bénéficiaire",$A139,CW$6,CW$5,"Mois (DateRDV)",CW$7,"Années (DateRDV)",CW$3),2,""),"")</f>
        <v/>
      </c>
      <c r="CX139" s="166" t="str">
        <f>IFERROR(IF(GETPIVOTDATA("DateRDV",TCD!$B$1,"DT","CH","Bénéficiaire",$A139,CX$6,CX$5,"Mois (DateRDV)",CX$7,"Années (DateRDV)",CX$3,"Présence","Excusé"),3,""),"")</f>
        <v/>
      </c>
      <c r="CY139" s="166" t="str">
        <f>IFERROR(IF(GETPIVOTDATA("DateRDV",TCD!$B$1,"DT","CH","Bénéficiaire",$A139,CY$6,CY$5,"Mois (DateRDV)",CY$7,"Années (DateRDV)",CY$3,"Présence","Absent"),4,""),"")</f>
        <v/>
      </c>
      <c r="CZ139" s="166" t="str">
        <f>IFERROR(IF(GETPIVOTDATA("DateRDV",TCD!$B$1,"DT","CH","Bénéficiaire",$A139,CZ$6,CZ$5,"Mois (DateRDV)",CZ$7,"Années (DateRDV)",CZ$3),1,""),"")</f>
        <v/>
      </c>
      <c r="DA139" s="166" t="str">
        <f>IFERROR(IF(GETPIVOTDATA("DateRDV",TCD!$B$1,"DT","CH","Bénéficiaire",$A139,DA$6,DA$5,"Mois (DateRDV)",DA$7,"Années (DateRDV)",DA$3),2,""),"")</f>
        <v/>
      </c>
      <c r="DB139" s="166" t="str">
        <f>IFERROR(IF(GETPIVOTDATA("DateRDV",TCD!$B$1,"DT","CH","Bénéficiaire",$A139,DB$6,DB$5,"Mois (DateRDV)",DB$7,"Années (DateRDV)",DB$3,"Présence","Excusé"),3,""),"")</f>
        <v/>
      </c>
      <c r="DC139" s="166" t="str">
        <f>IFERROR(IF(GETPIVOTDATA("DateRDV",TCD!$B$1,"DT","CH","Bénéficiaire",$A139,DC$6,DC$5,"Mois (DateRDV)",DC$7,"Années (DateRDV)",DC$3,"Présence","Absent"),4,""),"")</f>
        <v/>
      </c>
      <c r="DD139" s="166" t="str">
        <f>IFERROR(IF(GETPIVOTDATA("DateRDV",TCD!$B$1,"DT","CH","Bénéficiaire",$A139,DD$6,DD$5,"Mois (DateRDV)",DD$7,"Années (DateRDV)",DD$3),1,""),"")</f>
        <v/>
      </c>
      <c r="DE139" s="166" t="str">
        <f>IFERROR(IF(GETPIVOTDATA("DateRDV",TCD!$B$1,"DT","CH","Bénéficiaire",$A139,DE$6,DE$5,"Mois (DateRDV)",DE$7,"Années (DateRDV)",DE$3),2,""),"")</f>
        <v/>
      </c>
      <c r="DF139" s="166" t="str">
        <f>IFERROR(IF(GETPIVOTDATA("DateRDV",TCD!$B$1,"DT","CH","Bénéficiaire",$A139,DF$6,DF$5,"Mois (DateRDV)",DF$7,"Années (DateRDV)",DF$3,"Présence","Excusé"),3,""),"")</f>
        <v/>
      </c>
      <c r="DG139" s="166" t="str">
        <f>IFERROR(IF(GETPIVOTDATA("DateRDV",TCD!$B$1,"DT","CH","Bénéficiaire",$A139,DG$6,DG$5,"Mois (DateRDV)",DG$7,"Années (DateRDV)",DG$3,"Présence","Absent"),4,""),"")</f>
        <v/>
      </c>
      <c r="DH139" s="166" t="str">
        <f>IFERROR(IF(GETPIVOTDATA("DateRDV",TCD!$B$1,"DT","CH","Bénéficiaire",$A139,DH$6,DH$5,"Mois (DateRDV)",DH$7,"Années (DateRDV)",DH$3),1,""),"")</f>
        <v/>
      </c>
      <c r="DI139" s="166" t="str">
        <f>IFERROR(IF(GETPIVOTDATA("DateRDV",TCD!$B$1,"DT","CH","Bénéficiaire",$A139,DI$6,DI$5,"Mois (DateRDV)",DI$7,"Années (DateRDV)",DI$3),2,""),"")</f>
        <v/>
      </c>
      <c r="DJ139" s="166" t="str">
        <f>IFERROR(IF(GETPIVOTDATA("DateRDV",TCD!$B$1,"DT","CH","Bénéficiaire",$A139,DJ$6,DJ$5,"Mois (DateRDV)",DJ$7,"Années (DateRDV)",DJ$3,"Présence","Excusé"),3,""),"")</f>
        <v/>
      </c>
      <c r="DK139" s="166" t="str">
        <f>IFERROR(IF(GETPIVOTDATA("DateRDV",TCD!$B$1,"DT","CH","Bénéficiaire",$A139,DK$6,DK$5,"Mois (DateRDV)",DK$7,"Années (DateRDV)",DK$3,"Présence","Absent"),4,""),"")</f>
        <v/>
      </c>
      <c r="DL139" s="166" t="str">
        <f>IFERROR(IF(GETPIVOTDATA("DateRDV",TCD!$B$1,"DT","CH","Bénéficiaire",$A139,DL$6,DL$5,"Mois (DateRDV)",DL$7,"Années (DateRDV)",DL$3),1,""),"")</f>
        <v/>
      </c>
      <c r="DM139" s="166" t="str">
        <f>IFERROR(IF(GETPIVOTDATA("DateRDV",TCD!$B$1,"DT","CH","Bénéficiaire",$A139,DM$6,DM$5,"Mois (DateRDV)",DM$7,"Années (DateRDV)",DM$3),2,""),"")</f>
        <v/>
      </c>
      <c r="DN139" s="166" t="str">
        <f>IFERROR(IF(GETPIVOTDATA("DateRDV",TCD!$B$1,"DT","CH","Bénéficiaire",$A139,DN$6,DN$5,"Mois (DateRDV)",DN$7,"Années (DateRDV)",DN$3,"Présence","Excusé"),3,""),"")</f>
        <v/>
      </c>
      <c r="DO139" s="166" t="str">
        <f>IFERROR(IF(GETPIVOTDATA("DateRDV",TCD!$B$1,"DT","CH","Bénéficiaire",$A139,DO$6,DO$5,"Mois (DateRDV)",DO$7,"Années (DateRDV)",DO$3,"Présence","Absent"),4,""),"")</f>
        <v/>
      </c>
    </row>
    <row r="140" spans="2:119" x14ac:dyDescent="0.2">
      <c r="B140" s="169" t="str">
        <f>IFERROR(IF(INDEX(Data!P:P,MATCH(A140,Data!B:B,0))&lt;&gt;"",INDEX(Data!P:P,MATCH(A140,Data!B:B,0)),""),"")</f>
        <v/>
      </c>
      <c r="C140" s="169" t="str">
        <f>IFERROR(IF(INDEX(Data!O:O,MATCH(A140,Data!B:B,0))&lt;&gt;"",INDEX(Data!O:O,MATCH(A140,Data!B:B,0)),""),"")</f>
        <v/>
      </c>
      <c r="D140" s="169" t="str">
        <f>IFERROR(IF(INDEX(Data!J:J,MATCH(A140,Data!B:B,0))&lt;&gt;"",INDEX(Data!J:J,MATCH(A140,Data!B:B,0)),""),"")</f>
        <v/>
      </c>
      <c r="E140" s="169" t="str">
        <f>IFERROR(IF(INDEX(Data!M:M,MATCH(A140,Data!B:B,0))&lt;&gt;"",INDEX(Data!M:M,MATCH(A140,Data!B:B,0)),""),"")</f>
        <v/>
      </c>
      <c r="F140" s="169" t="str">
        <f>IFERROR(IF(INDEX(Data!N:N,MATCH(A140,Data!B:B,0))&lt;&gt;"",INDEX(Data!N:N,MATCH(A140,Data!B:B,0)),""),"")</f>
        <v/>
      </c>
      <c r="G140" s="170" t="str">
        <f>IFERROR(IF(INDEX(Data!K:K,MATCH(A140,Data!B:B,0))&lt;&gt;"",INDEX(Data!K:K,MATCH(A140,Data!B:B,0)),""),"")</f>
        <v/>
      </c>
      <c r="H140" s="170" t="str">
        <f>IFERROR(IF(INDEX(Data!L:L,MATCH(A140,Data!B:B,0))&lt;&gt;"",INDEX(Data!L:L,MATCH(A140,Data!B:B,0)),""),"")</f>
        <v/>
      </c>
      <c r="I140" s="170" t="str">
        <f>IFERROR(IF(INDEX(Data!C:C,MATCH(A140,Data!B:B,0))&lt;&gt;"",INDEX(Data!C:C,MATCH(A140,Data!B:B,0)),""),"")</f>
        <v/>
      </c>
      <c r="J140" s="170" t="str">
        <f>IFERROR(IF(INDEX(Data!D:D,MATCH(A140,Data!B:B,0))&lt;&gt;"",INDEX(Data!D:D,MATCH(A140,Data!B:B,0)),""),"")</f>
        <v/>
      </c>
      <c r="K140" s="171" t="str">
        <f>IFERROR(IF(INDEX(Data!H:H,MATCH(A140,Data!B:B,0))&lt;&gt;"",INDEX(Data!H:H,MATCH(A140,Data!B:B,0)),""),"")</f>
        <v/>
      </c>
      <c r="L140" s="166" t="str">
        <f>IFERROR(IF(GETPIVOTDATA("DateRDV",TCD!$B$1,"DT","CH","Bénéficiaire",$A140,L$6,L$5,"Mois (DateRDV)",L$7,"Années (DateRDV)",L$3),1,""),"")</f>
        <v/>
      </c>
      <c r="M140" s="166" t="str">
        <f>IFERROR(IF(GETPIVOTDATA("DateRDV",TCD!$B$1,"DT","CH","Bénéficiaire",$A140,M$6,M$5,"Mois (DateRDV)",M$7,"Années (DateRDV)",M$3),2,""),"")</f>
        <v/>
      </c>
      <c r="N140" s="166" t="str">
        <f>IFERROR(IF(GETPIVOTDATA("DateRDV",TCD!$B$1,"DT","CH","Bénéficiaire",$A140,N$6,N$5,"Mois (DateRDV)",N$7,"Années (DateRDV)",N$3,"Présence","Excusé"),3,""),"")</f>
        <v/>
      </c>
      <c r="O140" s="166" t="str">
        <f>IFERROR(IF(GETPIVOTDATA("DateRDV",TCD!$B$1,"DT","CH","Bénéficiaire",$A140,O$6,O$5,"Mois (DateRDV)",O$7,"Années (DateRDV)",O$3,"Présence","Absent"),4,""),"")</f>
        <v/>
      </c>
      <c r="P140" s="166" t="str">
        <f>IFERROR(IF(GETPIVOTDATA("DateRDV",TCD!$B$1,"DT","CH","Bénéficiaire",$A140,P$6,P$5,"Mois (DateRDV)",P$7,"Années (DateRDV)",P$3),1,""),"")</f>
        <v/>
      </c>
      <c r="Q140" s="166" t="str">
        <f>IFERROR(IF(GETPIVOTDATA("DateRDV",TCD!$B$1,"DT","CH","Bénéficiaire",$A140,Q$6,Q$5,"Mois (DateRDV)",Q$7,"Années (DateRDV)",Q$3),2,""),"")</f>
        <v/>
      </c>
      <c r="R140" s="166" t="str">
        <f>IFERROR(IF(GETPIVOTDATA("DateRDV",TCD!$B$1,"DT","CH","Bénéficiaire",$A140,R$6,R$5,"Mois (DateRDV)",R$7,"Années (DateRDV)",R$3,"Présence","Excusé"),3,""),"")</f>
        <v/>
      </c>
      <c r="S140" s="166" t="str">
        <f>IFERROR(IF(GETPIVOTDATA("DateRDV",TCD!$B$1,"DT","CH","Bénéficiaire",$A140,S$6,S$5,"Mois (DateRDV)",S$7,"Années (DateRDV)",S$3,"Présence","Absent"),4,""),"")</f>
        <v/>
      </c>
      <c r="T140" s="166" t="str">
        <f>IFERROR(IF(GETPIVOTDATA("DateRDV",TCD!$B$1,"DT","CH","Bénéficiaire",$A140,T$6,T$5,"Mois (DateRDV)",T$7,"Années (DateRDV)",T$3),1,""),"")</f>
        <v/>
      </c>
      <c r="U140" s="166" t="str">
        <f>IFERROR(IF(GETPIVOTDATA("DateRDV",TCD!$B$1,"DT","CH","Bénéficiaire",$A140,U$6,U$5,"Mois (DateRDV)",U$7,"Années (DateRDV)",U$3),2,""),"")</f>
        <v/>
      </c>
      <c r="V140" s="166" t="str">
        <f>IFERROR(IF(GETPIVOTDATA("DateRDV",TCD!$B$1,"DT","CH","Bénéficiaire",$A140,V$6,V$5,"Mois (DateRDV)",V$7,"Années (DateRDV)",V$3,"Présence","Excusé"),3,""),"")</f>
        <v/>
      </c>
      <c r="W140" s="166" t="str">
        <f>IFERROR(IF(GETPIVOTDATA("DateRDV",TCD!$B$1,"DT","CH","Bénéficiaire",$A140,W$6,W$5,"Mois (DateRDV)",W$7,"Années (DateRDV)",W$3,"Présence","Absent"),4,""),"")</f>
        <v/>
      </c>
      <c r="X140" s="166" t="str">
        <f>IFERROR(IF(GETPIVOTDATA("DateRDV",TCD!$B$1,"DT","CH","Bénéficiaire",$A140,X$6,X$5,"Mois (DateRDV)",X$7,"Années (DateRDV)",X$3),1,""),"")</f>
        <v/>
      </c>
      <c r="Y140" s="166" t="str">
        <f>IFERROR(IF(GETPIVOTDATA("DateRDV",TCD!$B$1,"DT","CH","Bénéficiaire",$A140,Y$6,Y$5,"Mois (DateRDV)",Y$7,"Années (DateRDV)",Y$3),2,""),"")</f>
        <v/>
      </c>
      <c r="Z140" s="166" t="str">
        <f>IFERROR(IF(GETPIVOTDATA("DateRDV",TCD!$B$1,"DT","CH","Bénéficiaire",$A140,Z$6,Z$5,"Mois (DateRDV)",Z$7,"Années (DateRDV)",Z$3,"Présence","Excusé"),3,""),"")</f>
        <v/>
      </c>
      <c r="AA140" s="166" t="str">
        <f>IFERROR(IF(GETPIVOTDATA("DateRDV",TCD!$B$1,"DT","CH","Bénéficiaire",$A140,AA$6,AA$5,"Mois (DateRDV)",AA$7,"Années (DateRDV)",AA$3,"Présence","Absent"),4,""),"")</f>
        <v/>
      </c>
      <c r="AB140" s="166" t="str">
        <f>IFERROR(IF(GETPIVOTDATA("DateRDV",TCD!$B$1,"DT","CH","Bénéficiaire",$A140,AB$6,AB$5,"Mois (DateRDV)",AB$7,"Années (DateRDV)",AB$3),1,""),"")</f>
        <v/>
      </c>
      <c r="AC140" s="166" t="str">
        <f>IFERROR(IF(GETPIVOTDATA("DateRDV",TCD!$B$1,"DT","CH","Bénéficiaire",$A140,AC$6,AC$5,"Mois (DateRDV)",AC$7,"Années (DateRDV)",AC$3),2,""),"")</f>
        <v/>
      </c>
      <c r="AD140" s="166" t="str">
        <f>IFERROR(IF(GETPIVOTDATA("DateRDV",TCD!$B$1,"DT","CH","Bénéficiaire",$A140,AD$6,AD$5,"Mois (DateRDV)",AD$7,"Années (DateRDV)",AD$3,"Présence","Excusé"),3,""),"")</f>
        <v/>
      </c>
      <c r="AE140" s="166" t="str">
        <f>IFERROR(IF(GETPIVOTDATA("DateRDV",TCD!$B$1,"DT","CH","Bénéficiaire",$A140,AE$6,AE$5,"Mois (DateRDV)",AE$7,"Années (DateRDV)",AE$3,"Présence","Absent"),4,""),"")</f>
        <v/>
      </c>
      <c r="AF140" s="166" t="str">
        <f>IFERROR(IF(GETPIVOTDATA("DateRDV",TCD!$B$1,"DT","CH","Bénéficiaire",$A140,AF$6,AF$5,"Mois (DateRDV)",AF$7,"Années (DateRDV)",AF$3),1,""),"")</f>
        <v/>
      </c>
      <c r="AG140" s="166" t="str">
        <f>IFERROR(IF(GETPIVOTDATA("DateRDV",TCD!$B$1,"DT","CH","Bénéficiaire",$A140,AG$6,AG$5,"Mois (DateRDV)",AG$7,"Années (DateRDV)",AG$3),2,""),"")</f>
        <v/>
      </c>
      <c r="AH140" s="166" t="str">
        <f>IFERROR(IF(GETPIVOTDATA("DateRDV",TCD!$B$1,"DT","CH","Bénéficiaire",$A140,AH$6,AH$5,"Mois (DateRDV)",AH$7,"Années (DateRDV)",AH$3,"Présence","Excusé"),3,""),"")</f>
        <v/>
      </c>
      <c r="AI140" s="166" t="str">
        <f>IFERROR(IF(GETPIVOTDATA("DateRDV",TCD!$B$1,"DT","CH","Bénéficiaire",$A140,AI$6,AI$5,"Mois (DateRDV)",AI$7,"Années (DateRDV)",AI$3,"Présence","Absent"),4,""),"")</f>
        <v/>
      </c>
      <c r="AJ140" s="166" t="str">
        <f>IFERROR(IF(GETPIVOTDATA("DateRDV",TCD!$B$1,"DT","CH","Bénéficiaire",$A140,AJ$6,AJ$5,"Mois (DateRDV)",AJ$7,"Années (DateRDV)",AJ$3),1,""),"")</f>
        <v/>
      </c>
      <c r="AK140" s="166" t="str">
        <f>IFERROR(IF(GETPIVOTDATA("DateRDV",TCD!$B$1,"DT","CH","Bénéficiaire",$A140,AK$6,AK$5,"Mois (DateRDV)",AK$7,"Années (DateRDV)",AK$3),2,""),"")</f>
        <v/>
      </c>
      <c r="AL140" s="166" t="str">
        <f>IFERROR(IF(GETPIVOTDATA("DateRDV",TCD!$B$1,"DT","CH","Bénéficiaire",$A140,AL$6,AL$5,"Mois (DateRDV)",AL$7,"Années (DateRDV)",AL$3,"Présence","Excusé"),3,""),"")</f>
        <v/>
      </c>
      <c r="AM140" s="166" t="str">
        <f>IFERROR(IF(GETPIVOTDATA("DateRDV",TCD!$B$1,"DT","CH","Bénéficiaire",$A140,AM$6,AM$5,"Mois (DateRDV)",AM$7,"Années (DateRDV)",AM$3,"Présence","Absent"),4,""),"")</f>
        <v/>
      </c>
      <c r="AN140" s="166" t="str">
        <f>IFERROR(IF(GETPIVOTDATA("DateRDV",TCD!$B$1,"DT","CH","Bénéficiaire",$A140,AN$6,AN$5,"Mois (DateRDV)",AN$7,"Années (DateRDV)",AN$3),1,""),"")</f>
        <v/>
      </c>
      <c r="AO140" s="166" t="str">
        <f>IFERROR(IF(GETPIVOTDATA("DateRDV",TCD!$B$1,"DT","CH","Bénéficiaire",$A140,AO$6,AO$5,"Mois (DateRDV)",AO$7,"Années (DateRDV)",AO$3),2,""),"")</f>
        <v/>
      </c>
      <c r="AP140" s="166" t="str">
        <f>IFERROR(IF(GETPIVOTDATA("DateRDV",TCD!$B$1,"DT","CH","Bénéficiaire",$A140,AP$6,AP$5,"Mois (DateRDV)",AP$7,"Années (DateRDV)",AP$3,"Présence","Excusé"),3,""),"")</f>
        <v/>
      </c>
      <c r="AQ140" s="166" t="str">
        <f>IFERROR(IF(GETPIVOTDATA("DateRDV",TCD!$B$1,"DT","CH","Bénéficiaire",$A140,AQ$6,AQ$5,"Mois (DateRDV)",AQ$7,"Années (DateRDV)",AQ$3,"Présence","Absent"),4,""),"")</f>
        <v/>
      </c>
      <c r="AR140" s="166" t="str">
        <f>IFERROR(IF(GETPIVOTDATA("DateRDV",TCD!$B$1,"DT","CH","Bénéficiaire",$A140,AR$6,AR$5,"Mois (DateRDV)",AR$7,"Années (DateRDV)",AR$3),1,""),"")</f>
        <v/>
      </c>
      <c r="AS140" s="166" t="str">
        <f>IFERROR(IF(GETPIVOTDATA("DateRDV",TCD!$B$1,"DT","CH","Bénéficiaire",$A140,AS$6,AS$5,"Mois (DateRDV)",AS$7,"Années (DateRDV)",AS$3),2,""),"")</f>
        <v/>
      </c>
      <c r="AT140" s="166" t="str">
        <f>IFERROR(IF(GETPIVOTDATA("DateRDV",TCD!$B$1,"DT","CH","Bénéficiaire",$A140,AT$6,AT$5,"Mois (DateRDV)",AT$7,"Années (DateRDV)",AT$3,"Présence","Excusé"),3,""),"")</f>
        <v/>
      </c>
      <c r="AU140" s="166" t="str">
        <f>IFERROR(IF(GETPIVOTDATA("DateRDV",TCD!$B$1,"DT","CH","Bénéficiaire",$A140,AU$6,AU$5,"Mois (DateRDV)",AU$7,"Années (DateRDV)",AU$3,"Présence","Absent"),4,""),"")</f>
        <v/>
      </c>
      <c r="AV140" s="166" t="str">
        <f>IFERROR(IF(GETPIVOTDATA("DateRDV",TCD!$B$1,"DT","CH","Bénéficiaire",$A140,AV$6,AV$5,"Mois (DateRDV)",AV$7,"Années (DateRDV)",AV$3),1,""),"")</f>
        <v/>
      </c>
      <c r="AW140" s="166" t="str">
        <f>IFERROR(IF(GETPIVOTDATA("DateRDV",TCD!$B$1,"DT","CH","Bénéficiaire",$A140,AW$6,AW$5,"Mois (DateRDV)",AW$7,"Années (DateRDV)",AW$3),2,""),"")</f>
        <v/>
      </c>
      <c r="AX140" s="166" t="str">
        <f>IFERROR(IF(GETPIVOTDATA("DateRDV",TCD!$B$1,"DT","CH","Bénéficiaire",$A140,AX$6,AX$5,"Mois (DateRDV)",AX$7,"Années (DateRDV)",AX$3,"Présence","Excusé"),3,""),"")</f>
        <v/>
      </c>
      <c r="AY140" s="166" t="str">
        <f>IFERROR(IF(GETPIVOTDATA("DateRDV",TCD!$B$1,"DT","CH","Bénéficiaire",$A140,AY$6,AY$5,"Mois (DateRDV)",AY$7,"Années (DateRDV)",AY$3,"Présence","Absent"),4,""),"")</f>
        <v/>
      </c>
      <c r="AZ140" s="166" t="str">
        <f>IFERROR(IF(GETPIVOTDATA("DateRDV",TCD!$B$1,"DT","CH","Bénéficiaire",$A140,AZ$6,AZ$5,"Mois (DateRDV)",AZ$7,"Années (DateRDV)",AZ$3),1,""),"")</f>
        <v/>
      </c>
      <c r="BA140" s="166" t="str">
        <f>IFERROR(IF(GETPIVOTDATA("DateRDV",TCD!$B$1,"DT","CH","Bénéficiaire",$A140,BA$6,BA$5,"Mois (DateRDV)",BA$7,"Années (DateRDV)",BA$3),2,""),"")</f>
        <v/>
      </c>
      <c r="BB140" s="166" t="str">
        <f>IFERROR(IF(GETPIVOTDATA("DateRDV",TCD!$B$1,"DT","CH","Bénéficiaire",$A140,BB$6,BB$5,"Mois (DateRDV)",BB$7,"Années (DateRDV)",BB$3,"Présence","Excusé"),3,""),"")</f>
        <v/>
      </c>
      <c r="BC140" s="166" t="str">
        <f>IFERROR(IF(GETPIVOTDATA("DateRDV",TCD!$B$1,"DT","CH","Bénéficiaire",$A140,BC$6,BC$5,"Mois (DateRDV)",BC$7,"Années (DateRDV)",BC$3,"Présence","Absent"),4,""),"")</f>
        <v/>
      </c>
      <c r="BD140" s="166" t="str">
        <f>IFERROR(IF(GETPIVOTDATA("DateRDV",TCD!$B$1,"DT","CH","Bénéficiaire",$A140,BD$6,BD$5,"Mois (DateRDV)",BD$7,"Années (DateRDV)",BD$3),1,""),"")</f>
        <v/>
      </c>
      <c r="BE140" s="166" t="str">
        <f>IFERROR(IF(GETPIVOTDATA("DateRDV",TCD!$B$1,"DT","CH","Bénéficiaire",$A140,BE$6,BE$5,"Mois (DateRDV)",BE$7,"Années (DateRDV)",BE$3),2,""),"")</f>
        <v/>
      </c>
      <c r="BF140" s="166" t="str">
        <f>IFERROR(IF(GETPIVOTDATA("DateRDV",TCD!$B$1,"DT","CH","Bénéficiaire",$A140,BF$6,BF$5,"Mois (DateRDV)",BF$7,"Années (DateRDV)",BF$3,"Présence","Excusé"),3,""),"")</f>
        <v/>
      </c>
      <c r="BG140" s="166" t="str">
        <f>IFERROR(IF(GETPIVOTDATA("DateRDV",TCD!$B$1,"DT","CH","Bénéficiaire",$A140,BG$6,BG$5,"Mois (DateRDV)",BG$7,"Années (DateRDV)",BG$3,"Présence","Absent"),4,""),"")</f>
        <v/>
      </c>
      <c r="BH140" s="166" t="str">
        <f>IFERROR(IF(GETPIVOTDATA("DateRDV",TCD!$B$1,"DT","CH","Bénéficiaire",$A140,BH$6,BH$5,"Mois (DateRDV)",BH$7,"Années (DateRDV)",BH$3),1,""),"")</f>
        <v/>
      </c>
      <c r="BI140" s="166" t="str">
        <f>IFERROR(IF(GETPIVOTDATA("DateRDV",TCD!$B$1,"DT","CH","Bénéficiaire",$A140,BI$6,BI$5,"Mois (DateRDV)",BI$7,"Années (DateRDV)",BI$3),2,""),"")</f>
        <v/>
      </c>
      <c r="BJ140" s="166" t="str">
        <f>IFERROR(IF(GETPIVOTDATA("DateRDV",TCD!$B$1,"DT","CH","Bénéficiaire",$A140,BJ$6,BJ$5,"Mois (DateRDV)",BJ$7,"Années (DateRDV)",BJ$3,"Présence","Excusé"),3,""),"")</f>
        <v/>
      </c>
      <c r="BK140" s="166" t="str">
        <f>IFERROR(IF(GETPIVOTDATA("DateRDV",TCD!$B$1,"DT","CH","Bénéficiaire",$A140,BK$6,BK$5,"Mois (DateRDV)",BK$7,"Années (DateRDV)",BK$3,"Présence","Absent"),4,""),"")</f>
        <v/>
      </c>
      <c r="BL140" s="166" t="str">
        <f>IFERROR(IF(GETPIVOTDATA("DateRDV",TCD!$B$1,"DT","CH","Bénéficiaire",$A140,BL$6,BL$5,"Mois (DateRDV)",BL$7,"Années (DateRDV)",BL$3),1,""),"")</f>
        <v/>
      </c>
      <c r="BM140" s="166" t="str">
        <f>IFERROR(IF(GETPIVOTDATA("DateRDV",TCD!$B$1,"DT","CH","Bénéficiaire",$A140,BM$6,BM$5,"Mois (DateRDV)",BM$7,"Années (DateRDV)",BM$3),2,""),"")</f>
        <v/>
      </c>
      <c r="BN140" s="166" t="str">
        <f>IFERROR(IF(GETPIVOTDATA("DateRDV",TCD!$B$1,"DT","CH","Bénéficiaire",$A140,BN$6,BN$5,"Mois (DateRDV)",BN$7,"Années (DateRDV)",BN$3,"Présence","Excusé"),3,""),"")</f>
        <v/>
      </c>
      <c r="BO140" s="166" t="str">
        <f>IFERROR(IF(GETPIVOTDATA("DateRDV",TCD!$B$1,"DT","CH","Bénéficiaire",$A140,BO$6,BO$5,"Mois (DateRDV)",BO$7,"Années (DateRDV)",BO$3,"Présence","Absent"),4,""),"")</f>
        <v/>
      </c>
      <c r="BP140" s="166" t="str">
        <f>IFERROR(IF(GETPIVOTDATA("DateRDV",TCD!$B$1,"DT","CH","Bénéficiaire",$A140,BP$6,BP$5,"Mois (DateRDV)",BP$7,"Années (DateRDV)",BP$3),1,""),"")</f>
        <v/>
      </c>
      <c r="BQ140" s="166" t="str">
        <f>IFERROR(IF(GETPIVOTDATA("DateRDV",TCD!$B$1,"DT","CH","Bénéficiaire",$A140,BQ$6,BQ$5,"Mois (DateRDV)",BQ$7,"Années (DateRDV)",BQ$3),2,""),"")</f>
        <v/>
      </c>
      <c r="BR140" s="166" t="str">
        <f>IFERROR(IF(GETPIVOTDATA("DateRDV",TCD!$B$1,"DT","CH","Bénéficiaire",$A140,BR$6,BR$5,"Mois (DateRDV)",BR$7,"Années (DateRDV)",BR$3,"Présence","Excusé"),3,""),"")</f>
        <v/>
      </c>
      <c r="BS140" s="166" t="str">
        <f>IFERROR(IF(GETPIVOTDATA("DateRDV",TCD!$B$1,"DT","CH","Bénéficiaire",$A140,BS$6,BS$5,"Mois (DateRDV)",BS$7,"Années (DateRDV)",BS$3,"Présence","Absent"),4,""),"")</f>
        <v/>
      </c>
      <c r="BT140" s="166" t="str">
        <f>IFERROR(IF(GETPIVOTDATA("DateRDV",TCD!$B$1,"DT","CH","Bénéficiaire",$A140,BT$6,BT$5,"Mois (DateRDV)",BT$7,"Années (DateRDV)",BT$3),1,""),"")</f>
        <v/>
      </c>
      <c r="BU140" s="166" t="str">
        <f>IFERROR(IF(GETPIVOTDATA("DateRDV",TCD!$B$1,"DT","CH","Bénéficiaire",$A140,BU$6,BU$5,"Mois (DateRDV)",BU$7,"Années (DateRDV)",BU$3),2,""),"")</f>
        <v/>
      </c>
      <c r="BV140" s="166" t="str">
        <f>IFERROR(IF(GETPIVOTDATA("DateRDV",TCD!$B$1,"DT","CH","Bénéficiaire",$A140,BV$6,BV$5,"Mois (DateRDV)",BV$7,"Années (DateRDV)",BV$3,"Présence","Excusé"),3,""),"")</f>
        <v/>
      </c>
      <c r="BW140" s="166" t="str">
        <f>IFERROR(IF(GETPIVOTDATA("DateRDV",TCD!$B$1,"DT","CH","Bénéficiaire",$A140,BW$6,BW$5,"Mois (DateRDV)",BW$7,"Années (DateRDV)",BW$3,"Présence","Absent"),4,""),"")</f>
        <v/>
      </c>
      <c r="BX140" s="166" t="str">
        <f>IFERROR(IF(GETPIVOTDATA("DateRDV",TCD!$B$1,"DT","CH","Bénéficiaire",$A140,BX$6,BX$5,"Mois (DateRDV)",BX$7,"Années (DateRDV)",BX$3),1,""),"")</f>
        <v/>
      </c>
      <c r="BY140" s="166" t="str">
        <f>IFERROR(IF(GETPIVOTDATA("DateRDV",TCD!$B$1,"DT","CH","Bénéficiaire",$A140,BY$6,BY$5,"Mois (DateRDV)",BY$7,"Années (DateRDV)",BY$3),2,""),"")</f>
        <v/>
      </c>
      <c r="BZ140" s="166" t="str">
        <f>IFERROR(IF(GETPIVOTDATA("DateRDV",TCD!$B$1,"DT","CH","Bénéficiaire",$A140,BZ$6,BZ$5,"Mois (DateRDV)",BZ$7,"Années (DateRDV)",BZ$3,"Présence","Excusé"),3,""),"")</f>
        <v/>
      </c>
      <c r="CA140" s="166" t="str">
        <f>IFERROR(IF(GETPIVOTDATA("DateRDV",TCD!$B$1,"DT","CH","Bénéficiaire",$A140,CA$6,CA$5,"Mois (DateRDV)",CA$7,"Années (DateRDV)",CA$3,"Présence","Absent"),4,""),"")</f>
        <v/>
      </c>
      <c r="CB140" s="166" t="str">
        <f>IFERROR(IF(GETPIVOTDATA("DateRDV",TCD!$B$1,"DT","CH","Bénéficiaire",$A140,CB$6,CB$5,"Mois (DateRDV)",CB$7,"Années (DateRDV)",CB$3),1,""),"")</f>
        <v/>
      </c>
      <c r="CC140" s="166" t="str">
        <f>IFERROR(IF(GETPIVOTDATA("DateRDV",TCD!$B$1,"DT","CH","Bénéficiaire",$A140,CC$6,CC$5,"Mois (DateRDV)",CC$7,"Années (DateRDV)",CC$3),2,""),"")</f>
        <v/>
      </c>
      <c r="CD140" s="166" t="str">
        <f>IFERROR(IF(GETPIVOTDATA("DateRDV",TCD!$B$1,"DT","CH","Bénéficiaire",$A140,CD$6,CD$5,"Mois (DateRDV)",CD$7,"Années (DateRDV)",CD$3,"Présence","Excusé"),3,""),"")</f>
        <v/>
      </c>
      <c r="CE140" s="166" t="str">
        <f>IFERROR(IF(GETPIVOTDATA("DateRDV",TCD!$B$1,"DT","CH","Bénéficiaire",$A140,CE$6,CE$5,"Mois (DateRDV)",CE$7,"Années (DateRDV)",CE$3,"Présence","Absent"),4,""),"")</f>
        <v/>
      </c>
      <c r="CF140" s="166" t="str">
        <f>IFERROR(IF(GETPIVOTDATA("DateRDV",TCD!$B$1,"DT","CH","Bénéficiaire",$A140,CF$6,CF$5,"Mois (DateRDV)",CF$7,"Années (DateRDV)",CF$3),1,""),"")</f>
        <v/>
      </c>
      <c r="CG140" s="166" t="str">
        <f>IFERROR(IF(GETPIVOTDATA("DateRDV",TCD!$B$1,"DT","CH","Bénéficiaire",$A140,CG$6,CG$5,"Mois (DateRDV)",CG$7,"Années (DateRDV)",CG$3),2,""),"")</f>
        <v/>
      </c>
      <c r="CH140" s="166" t="str">
        <f>IFERROR(IF(GETPIVOTDATA("DateRDV",TCD!$B$1,"DT","CH","Bénéficiaire",$A140,CH$6,CH$5,"Mois (DateRDV)",CH$7,"Années (DateRDV)",CH$3,"Présence","Excusé"),3,""),"")</f>
        <v/>
      </c>
      <c r="CI140" s="166" t="str">
        <f>IFERROR(IF(GETPIVOTDATA("DateRDV",TCD!$B$1,"DT","CH","Bénéficiaire",$A140,CI$6,CI$5,"Mois (DateRDV)",CI$7,"Années (DateRDV)",CI$3,"Présence","Absent"),4,""),"")</f>
        <v/>
      </c>
      <c r="CJ140" s="166" t="str">
        <f>IFERROR(IF(GETPIVOTDATA("DateRDV",TCD!$B$1,"DT","CH","Bénéficiaire",$A140,CJ$6,CJ$5,"Mois (DateRDV)",CJ$7,"Années (DateRDV)",CJ$3),1,""),"")</f>
        <v/>
      </c>
      <c r="CK140" s="166" t="str">
        <f>IFERROR(IF(GETPIVOTDATA("DateRDV",TCD!$B$1,"DT","CH","Bénéficiaire",$A140,CK$6,CK$5,"Mois (DateRDV)",CK$7,"Années (DateRDV)",CK$3),2,""),"")</f>
        <v/>
      </c>
      <c r="CL140" s="166" t="str">
        <f>IFERROR(IF(GETPIVOTDATA("DateRDV",TCD!$B$1,"DT","CH","Bénéficiaire",$A140,CL$6,CL$5,"Mois (DateRDV)",CL$7,"Années (DateRDV)",CL$3,"Présence","Excusé"),3,""),"")</f>
        <v/>
      </c>
      <c r="CM140" s="166" t="str">
        <f>IFERROR(IF(GETPIVOTDATA("DateRDV",TCD!$B$1,"DT","CH","Bénéficiaire",$A140,CM$6,CM$5,"Mois (DateRDV)",CM$7,"Années (DateRDV)",CM$3,"Présence","Absent"),4,""),"")</f>
        <v/>
      </c>
      <c r="CN140" s="166" t="str">
        <f>IFERROR(IF(GETPIVOTDATA("DateRDV",TCD!$B$1,"DT","CH","Bénéficiaire",$A140,CN$6,CN$5,"Mois (DateRDV)",CN$7,"Années (DateRDV)",CN$3),1,""),"")</f>
        <v/>
      </c>
      <c r="CO140" s="166" t="str">
        <f>IFERROR(IF(GETPIVOTDATA("DateRDV",TCD!$B$1,"DT","CH","Bénéficiaire",$A140,CO$6,CO$5,"Mois (DateRDV)",CO$7,"Années (DateRDV)",CO$3),2,""),"")</f>
        <v/>
      </c>
      <c r="CP140" s="166" t="str">
        <f>IFERROR(IF(GETPIVOTDATA("DateRDV",TCD!$B$1,"DT","CH","Bénéficiaire",$A140,CP$6,CP$5,"Mois (DateRDV)",CP$7,"Années (DateRDV)",CP$3,"Présence","Excusé"),3,""),"")</f>
        <v/>
      </c>
      <c r="CQ140" s="166" t="str">
        <f>IFERROR(IF(GETPIVOTDATA("DateRDV",TCD!$B$1,"DT","CH","Bénéficiaire",$A140,CQ$6,CQ$5,"Mois (DateRDV)",CQ$7,"Années (DateRDV)",CQ$3,"Présence","Absent"),4,""),"")</f>
        <v/>
      </c>
      <c r="CR140" s="166" t="str">
        <f>IFERROR(IF(GETPIVOTDATA("DateRDV",TCD!$B$1,"DT","CH","Bénéficiaire",$A140,CR$6,CR$5,"Mois (DateRDV)",CR$7,"Années (DateRDV)",CR$3),1,""),"")</f>
        <v/>
      </c>
      <c r="CS140" s="166" t="str">
        <f>IFERROR(IF(GETPIVOTDATA("DateRDV",TCD!$B$1,"DT","CH","Bénéficiaire",$A140,CS$6,CS$5,"Mois (DateRDV)",CS$7,"Années (DateRDV)",CS$3),2,""),"")</f>
        <v/>
      </c>
      <c r="CT140" s="166" t="str">
        <f>IFERROR(IF(GETPIVOTDATA("DateRDV",TCD!$B$1,"DT","CH","Bénéficiaire",$A140,CT$6,CT$5,"Mois (DateRDV)",CT$7,"Années (DateRDV)",CT$3,"Présence","Excusé"),3,""),"")</f>
        <v/>
      </c>
      <c r="CU140" s="166" t="str">
        <f>IFERROR(IF(GETPIVOTDATA("DateRDV",TCD!$B$1,"DT","CH","Bénéficiaire",$A140,CU$6,CU$5,"Mois (DateRDV)",CU$7,"Années (DateRDV)",CU$3,"Présence","Absent"),4,""),"")</f>
        <v/>
      </c>
      <c r="CV140" s="166" t="str">
        <f>IFERROR(IF(GETPIVOTDATA("DateRDV",TCD!$B$1,"DT","CH","Bénéficiaire",$A140,CV$6,CV$5,"Mois (DateRDV)",CV$7,"Années (DateRDV)",CV$3),1,""),"")</f>
        <v/>
      </c>
      <c r="CW140" s="166" t="str">
        <f>IFERROR(IF(GETPIVOTDATA("DateRDV",TCD!$B$1,"DT","CH","Bénéficiaire",$A140,CW$6,CW$5,"Mois (DateRDV)",CW$7,"Années (DateRDV)",CW$3),2,""),"")</f>
        <v/>
      </c>
      <c r="CX140" s="166" t="str">
        <f>IFERROR(IF(GETPIVOTDATA("DateRDV",TCD!$B$1,"DT","CH","Bénéficiaire",$A140,CX$6,CX$5,"Mois (DateRDV)",CX$7,"Années (DateRDV)",CX$3,"Présence","Excusé"),3,""),"")</f>
        <v/>
      </c>
      <c r="CY140" s="166" t="str">
        <f>IFERROR(IF(GETPIVOTDATA("DateRDV",TCD!$B$1,"DT","CH","Bénéficiaire",$A140,CY$6,CY$5,"Mois (DateRDV)",CY$7,"Années (DateRDV)",CY$3,"Présence","Absent"),4,""),"")</f>
        <v/>
      </c>
      <c r="CZ140" s="166" t="str">
        <f>IFERROR(IF(GETPIVOTDATA("DateRDV",TCD!$B$1,"DT","CH","Bénéficiaire",$A140,CZ$6,CZ$5,"Mois (DateRDV)",CZ$7,"Années (DateRDV)",CZ$3),1,""),"")</f>
        <v/>
      </c>
      <c r="DA140" s="166" t="str">
        <f>IFERROR(IF(GETPIVOTDATA("DateRDV",TCD!$B$1,"DT","CH","Bénéficiaire",$A140,DA$6,DA$5,"Mois (DateRDV)",DA$7,"Années (DateRDV)",DA$3),2,""),"")</f>
        <v/>
      </c>
      <c r="DB140" s="166" t="str">
        <f>IFERROR(IF(GETPIVOTDATA("DateRDV",TCD!$B$1,"DT","CH","Bénéficiaire",$A140,DB$6,DB$5,"Mois (DateRDV)",DB$7,"Années (DateRDV)",DB$3,"Présence","Excusé"),3,""),"")</f>
        <v/>
      </c>
      <c r="DC140" s="166" t="str">
        <f>IFERROR(IF(GETPIVOTDATA("DateRDV",TCD!$B$1,"DT","CH","Bénéficiaire",$A140,DC$6,DC$5,"Mois (DateRDV)",DC$7,"Années (DateRDV)",DC$3,"Présence","Absent"),4,""),"")</f>
        <v/>
      </c>
      <c r="DD140" s="166" t="str">
        <f>IFERROR(IF(GETPIVOTDATA("DateRDV",TCD!$B$1,"DT","CH","Bénéficiaire",$A140,DD$6,DD$5,"Mois (DateRDV)",DD$7,"Années (DateRDV)",DD$3),1,""),"")</f>
        <v/>
      </c>
      <c r="DE140" s="166" t="str">
        <f>IFERROR(IF(GETPIVOTDATA("DateRDV",TCD!$B$1,"DT","CH","Bénéficiaire",$A140,DE$6,DE$5,"Mois (DateRDV)",DE$7,"Années (DateRDV)",DE$3),2,""),"")</f>
        <v/>
      </c>
      <c r="DF140" s="166" t="str">
        <f>IFERROR(IF(GETPIVOTDATA("DateRDV",TCD!$B$1,"DT","CH","Bénéficiaire",$A140,DF$6,DF$5,"Mois (DateRDV)",DF$7,"Années (DateRDV)",DF$3,"Présence","Excusé"),3,""),"")</f>
        <v/>
      </c>
      <c r="DG140" s="166" t="str">
        <f>IFERROR(IF(GETPIVOTDATA("DateRDV",TCD!$B$1,"DT","CH","Bénéficiaire",$A140,DG$6,DG$5,"Mois (DateRDV)",DG$7,"Années (DateRDV)",DG$3,"Présence","Absent"),4,""),"")</f>
        <v/>
      </c>
      <c r="DH140" s="166" t="str">
        <f>IFERROR(IF(GETPIVOTDATA("DateRDV",TCD!$B$1,"DT","CH","Bénéficiaire",$A140,DH$6,DH$5,"Mois (DateRDV)",DH$7,"Années (DateRDV)",DH$3),1,""),"")</f>
        <v/>
      </c>
      <c r="DI140" s="166" t="str">
        <f>IFERROR(IF(GETPIVOTDATA("DateRDV",TCD!$B$1,"DT","CH","Bénéficiaire",$A140,DI$6,DI$5,"Mois (DateRDV)",DI$7,"Années (DateRDV)",DI$3),2,""),"")</f>
        <v/>
      </c>
      <c r="DJ140" s="166" t="str">
        <f>IFERROR(IF(GETPIVOTDATA("DateRDV",TCD!$B$1,"DT","CH","Bénéficiaire",$A140,DJ$6,DJ$5,"Mois (DateRDV)",DJ$7,"Années (DateRDV)",DJ$3,"Présence","Excusé"),3,""),"")</f>
        <v/>
      </c>
      <c r="DK140" s="166" t="str">
        <f>IFERROR(IF(GETPIVOTDATA("DateRDV",TCD!$B$1,"DT","CH","Bénéficiaire",$A140,DK$6,DK$5,"Mois (DateRDV)",DK$7,"Années (DateRDV)",DK$3,"Présence","Absent"),4,""),"")</f>
        <v/>
      </c>
      <c r="DL140" s="166" t="str">
        <f>IFERROR(IF(GETPIVOTDATA("DateRDV",TCD!$B$1,"DT","CH","Bénéficiaire",$A140,DL$6,DL$5,"Mois (DateRDV)",DL$7,"Années (DateRDV)",DL$3),1,""),"")</f>
        <v/>
      </c>
      <c r="DM140" s="166" t="str">
        <f>IFERROR(IF(GETPIVOTDATA("DateRDV",TCD!$B$1,"DT","CH","Bénéficiaire",$A140,DM$6,DM$5,"Mois (DateRDV)",DM$7,"Années (DateRDV)",DM$3),2,""),"")</f>
        <v/>
      </c>
      <c r="DN140" s="166" t="str">
        <f>IFERROR(IF(GETPIVOTDATA("DateRDV",TCD!$B$1,"DT","CH","Bénéficiaire",$A140,DN$6,DN$5,"Mois (DateRDV)",DN$7,"Années (DateRDV)",DN$3,"Présence","Excusé"),3,""),"")</f>
        <v/>
      </c>
      <c r="DO140" s="166" t="str">
        <f>IFERROR(IF(GETPIVOTDATA("DateRDV",TCD!$B$1,"DT","CH","Bénéficiaire",$A140,DO$6,DO$5,"Mois (DateRDV)",DO$7,"Années (DateRDV)",DO$3,"Présence","Absent"),4,""),"")</f>
        <v/>
      </c>
    </row>
    <row r="141" spans="2:119" x14ac:dyDescent="0.2">
      <c r="B141" s="169" t="str">
        <f>IFERROR(IF(INDEX(Data!P:P,MATCH(A141,Data!B:B,0))&lt;&gt;"",INDEX(Data!P:P,MATCH(A141,Data!B:B,0)),""),"")</f>
        <v/>
      </c>
      <c r="C141" s="169" t="str">
        <f>IFERROR(IF(INDEX(Data!O:O,MATCH(A141,Data!B:B,0))&lt;&gt;"",INDEX(Data!O:O,MATCH(A141,Data!B:B,0)),""),"")</f>
        <v/>
      </c>
      <c r="D141" s="169" t="str">
        <f>IFERROR(IF(INDEX(Data!J:J,MATCH(A141,Data!B:B,0))&lt;&gt;"",INDEX(Data!J:J,MATCH(A141,Data!B:B,0)),""),"")</f>
        <v/>
      </c>
      <c r="E141" s="169" t="str">
        <f>IFERROR(IF(INDEX(Data!M:M,MATCH(A141,Data!B:B,0))&lt;&gt;"",INDEX(Data!M:M,MATCH(A141,Data!B:B,0)),""),"")</f>
        <v/>
      </c>
      <c r="F141" s="169" t="str">
        <f>IFERROR(IF(INDEX(Data!N:N,MATCH(A141,Data!B:B,0))&lt;&gt;"",INDEX(Data!N:N,MATCH(A141,Data!B:B,0)),""),"")</f>
        <v/>
      </c>
      <c r="G141" s="170" t="str">
        <f>IFERROR(IF(INDEX(Data!K:K,MATCH(A141,Data!B:B,0))&lt;&gt;"",INDEX(Data!K:K,MATCH(A141,Data!B:B,0)),""),"")</f>
        <v/>
      </c>
      <c r="H141" s="170" t="str">
        <f>IFERROR(IF(INDEX(Data!L:L,MATCH(A141,Data!B:B,0))&lt;&gt;"",INDEX(Data!L:L,MATCH(A141,Data!B:B,0)),""),"")</f>
        <v/>
      </c>
      <c r="I141" s="170" t="str">
        <f>IFERROR(IF(INDEX(Data!C:C,MATCH(A141,Data!B:B,0))&lt;&gt;"",INDEX(Data!C:C,MATCH(A141,Data!B:B,0)),""),"")</f>
        <v/>
      </c>
      <c r="J141" s="170" t="str">
        <f>IFERROR(IF(INDEX(Data!D:D,MATCH(A141,Data!B:B,0))&lt;&gt;"",INDEX(Data!D:D,MATCH(A141,Data!B:B,0)),""),"")</f>
        <v/>
      </c>
      <c r="K141" s="171" t="str">
        <f>IFERROR(IF(INDEX(Data!H:H,MATCH(A141,Data!B:B,0))&lt;&gt;"",INDEX(Data!H:H,MATCH(A141,Data!B:B,0)),""),"")</f>
        <v/>
      </c>
      <c r="L141" s="166" t="str">
        <f>IFERROR(IF(GETPIVOTDATA("DateRDV",TCD!$B$1,"DT","CH","Bénéficiaire",$A141,L$6,L$5,"Mois (DateRDV)",L$7,"Années (DateRDV)",L$3),1,""),"")</f>
        <v/>
      </c>
      <c r="M141" s="166" t="str">
        <f>IFERROR(IF(GETPIVOTDATA("DateRDV",TCD!$B$1,"DT","CH","Bénéficiaire",$A141,M$6,M$5,"Mois (DateRDV)",M$7,"Années (DateRDV)",M$3),2,""),"")</f>
        <v/>
      </c>
      <c r="N141" s="166" t="str">
        <f>IFERROR(IF(GETPIVOTDATA("DateRDV",TCD!$B$1,"DT","CH","Bénéficiaire",$A141,N$6,N$5,"Mois (DateRDV)",N$7,"Années (DateRDV)",N$3,"Présence","Excusé"),3,""),"")</f>
        <v/>
      </c>
      <c r="O141" s="166" t="str">
        <f>IFERROR(IF(GETPIVOTDATA("DateRDV",TCD!$B$1,"DT","CH","Bénéficiaire",$A141,O$6,O$5,"Mois (DateRDV)",O$7,"Années (DateRDV)",O$3,"Présence","Absent"),4,""),"")</f>
        <v/>
      </c>
      <c r="P141" s="166" t="str">
        <f>IFERROR(IF(GETPIVOTDATA("DateRDV",TCD!$B$1,"DT","CH","Bénéficiaire",$A141,P$6,P$5,"Mois (DateRDV)",P$7,"Années (DateRDV)",P$3),1,""),"")</f>
        <v/>
      </c>
      <c r="Q141" s="166" t="str">
        <f>IFERROR(IF(GETPIVOTDATA("DateRDV",TCD!$B$1,"DT","CH","Bénéficiaire",$A141,Q$6,Q$5,"Mois (DateRDV)",Q$7,"Années (DateRDV)",Q$3),2,""),"")</f>
        <v/>
      </c>
      <c r="R141" s="166" t="str">
        <f>IFERROR(IF(GETPIVOTDATA("DateRDV",TCD!$B$1,"DT","CH","Bénéficiaire",$A141,R$6,R$5,"Mois (DateRDV)",R$7,"Années (DateRDV)",R$3,"Présence","Excusé"),3,""),"")</f>
        <v/>
      </c>
      <c r="S141" s="166" t="str">
        <f>IFERROR(IF(GETPIVOTDATA("DateRDV",TCD!$B$1,"DT","CH","Bénéficiaire",$A141,S$6,S$5,"Mois (DateRDV)",S$7,"Années (DateRDV)",S$3,"Présence","Absent"),4,""),"")</f>
        <v/>
      </c>
      <c r="T141" s="166" t="str">
        <f>IFERROR(IF(GETPIVOTDATA("DateRDV",TCD!$B$1,"DT","CH","Bénéficiaire",$A141,T$6,T$5,"Mois (DateRDV)",T$7,"Années (DateRDV)",T$3),1,""),"")</f>
        <v/>
      </c>
      <c r="U141" s="166" t="str">
        <f>IFERROR(IF(GETPIVOTDATA("DateRDV",TCD!$B$1,"DT","CH","Bénéficiaire",$A141,U$6,U$5,"Mois (DateRDV)",U$7,"Années (DateRDV)",U$3),2,""),"")</f>
        <v/>
      </c>
      <c r="V141" s="166" t="str">
        <f>IFERROR(IF(GETPIVOTDATA("DateRDV",TCD!$B$1,"DT","CH","Bénéficiaire",$A141,V$6,V$5,"Mois (DateRDV)",V$7,"Années (DateRDV)",V$3,"Présence","Excusé"),3,""),"")</f>
        <v/>
      </c>
      <c r="W141" s="166" t="str">
        <f>IFERROR(IF(GETPIVOTDATA("DateRDV",TCD!$B$1,"DT","CH","Bénéficiaire",$A141,W$6,W$5,"Mois (DateRDV)",W$7,"Années (DateRDV)",W$3,"Présence","Absent"),4,""),"")</f>
        <v/>
      </c>
      <c r="X141" s="166" t="str">
        <f>IFERROR(IF(GETPIVOTDATA("DateRDV",TCD!$B$1,"DT","CH","Bénéficiaire",$A141,X$6,X$5,"Mois (DateRDV)",X$7,"Années (DateRDV)",X$3),1,""),"")</f>
        <v/>
      </c>
      <c r="Y141" s="166" t="str">
        <f>IFERROR(IF(GETPIVOTDATA("DateRDV",TCD!$B$1,"DT","CH","Bénéficiaire",$A141,Y$6,Y$5,"Mois (DateRDV)",Y$7,"Années (DateRDV)",Y$3),2,""),"")</f>
        <v/>
      </c>
      <c r="Z141" s="166" t="str">
        <f>IFERROR(IF(GETPIVOTDATA("DateRDV",TCD!$B$1,"DT","CH","Bénéficiaire",$A141,Z$6,Z$5,"Mois (DateRDV)",Z$7,"Années (DateRDV)",Z$3,"Présence","Excusé"),3,""),"")</f>
        <v/>
      </c>
      <c r="AA141" s="166" t="str">
        <f>IFERROR(IF(GETPIVOTDATA("DateRDV",TCD!$B$1,"DT","CH","Bénéficiaire",$A141,AA$6,AA$5,"Mois (DateRDV)",AA$7,"Années (DateRDV)",AA$3,"Présence","Absent"),4,""),"")</f>
        <v/>
      </c>
      <c r="AB141" s="166" t="str">
        <f>IFERROR(IF(GETPIVOTDATA("DateRDV",TCD!$B$1,"DT","CH","Bénéficiaire",$A141,AB$6,AB$5,"Mois (DateRDV)",AB$7,"Années (DateRDV)",AB$3),1,""),"")</f>
        <v/>
      </c>
      <c r="AC141" s="166" t="str">
        <f>IFERROR(IF(GETPIVOTDATA("DateRDV",TCD!$B$1,"DT","CH","Bénéficiaire",$A141,AC$6,AC$5,"Mois (DateRDV)",AC$7,"Années (DateRDV)",AC$3),2,""),"")</f>
        <v/>
      </c>
      <c r="AD141" s="166" t="str">
        <f>IFERROR(IF(GETPIVOTDATA("DateRDV",TCD!$B$1,"DT","CH","Bénéficiaire",$A141,AD$6,AD$5,"Mois (DateRDV)",AD$7,"Années (DateRDV)",AD$3,"Présence","Excusé"),3,""),"")</f>
        <v/>
      </c>
      <c r="AE141" s="166" t="str">
        <f>IFERROR(IF(GETPIVOTDATA("DateRDV",TCD!$B$1,"DT","CH","Bénéficiaire",$A141,AE$6,AE$5,"Mois (DateRDV)",AE$7,"Années (DateRDV)",AE$3,"Présence","Absent"),4,""),"")</f>
        <v/>
      </c>
      <c r="AF141" s="166" t="str">
        <f>IFERROR(IF(GETPIVOTDATA("DateRDV",TCD!$B$1,"DT","CH","Bénéficiaire",$A141,AF$6,AF$5,"Mois (DateRDV)",AF$7,"Années (DateRDV)",AF$3),1,""),"")</f>
        <v/>
      </c>
      <c r="AG141" s="166" t="str">
        <f>IFERROR(IF(GETPIVOTDATA("DateRDV",TCD!$B$1,"DT","CH","Bénéficiaire",$A141,AG$6,AG$5,"Mois (DateRDV)",AG$7,"Années (DateRDV)",AG$3),2,""),"")</f>
        <v/>
      </c>
      <c r="AH141" s="166" t="str">
        <f>IFERROR(IF(GETPIVOTDATA("DateRDV",TCD!$B$1,"DT","CH","Bénéficiaire",$A141,AH$6,AH$5,"Mois (DateRDV)",AH$7,"Années (DateRDV)",AH$3,"Présence","Excusé"),3,""),"")</f>
        <v/>
      </c>
      <c r="AI141" s="166" t="str">
        <f>IFERROR(IF(GETPIVOTDATA("DateRDV",TCD!$B$1,"DT","CH","Bénéficiaire",$A141,AI$6,AI$5,"Mois (DateRDV)",AI$7,"Années (DateRDV)",AI$3,"Présence","Absent"),4,""),"")</f>
        <v/>
      </c>
      <c r="AJ141" s="166" t="str">
        <f>IFERROR(IF(GETPIVOTDATA("DateRDV",TCD!$B$1,"DT","CH","Bénéficiaire",$A141,AJ$6,AJ$5,"Mois (DateRDV)",AJ$7,"Années (DateRDV)",AJ$3),1,""),"")</f>
        <v/>
      </c>
      <c r="AK141" s="166" t="str">
        <f>IFERROR(IF(GETPIVOTDATA("DateRDV",TCD!$B$1,"DT","CH","Bénéficiaire",$A141,AK$6,AK$5,"Mois (DateRDV)",AK$7,"Années (DateRDV)",AK$3),2,""),"")</f>
        <v/>
      </c>
      <c r="AL141" s="166" t="str">
        <f>IFERROR(IF(GETPIVOTDATA("DateRDV",TCD!$B$1,"DT","CH","Bénéficiaire",$A141,AL$6,AL$5,"Mois (DateRDV)",AL$7,"Années (DateRDV)",AL$3,"Présence","Excusé"),3,""),"")</f>
        <v/>
      </c>
      <c r="AM141" s="166" t="str">
        <f>IFERROR(IF(GETPIVOTDATA("DateRDV",TCD!$B$1,"DT","CH","Bénéficiaire",$A141,AM$6,AM$5,"Mois (DateRDV)",AM$7,"Années (DateRDV)",AM$3,"Présence","Absent"),4,""),"")</f>
        <v/>
      </c>
      <c r="AN141" s="166" t="str">
        <f>IFERROR(IF(GETPIVOTDATA("DateRDV",TCD!$B$1,"DT","CH","Bénéficiaire",$A141,AN$6,AN$5,"Mois (DateRDV)",AN$7,"Années (DateRDV)",AN$3),1,""),"")</f>
        <v/>
      </c>
      <c r="AO141" s="166" t="str">
        <f>IFERROR(IF(GETPIVOTDATA("DateRDV",TCD!$B$1,"DT","CH","Bénéficiaire",$A141,AO$6,AO$5,"Mois (DateRDV)",AO$7,"Années (DateRDV)",AO$3),2,""),"")</f>
        <v/>
      </c>
      <c r="AP141" s="166" t="str">
        <f>IFERROR(IF(GETPIVOTDATA("DateRDV",TCD!$B$1,"DT","CH","Bénéficiaire",$A141,AP$6,AP$5,"Mois (DateRDV)",AP$7,"Années (DateRDV)",AP$3,"Présence","Excusé"),3,""),"")</f>
        <v/>
      </c>
      <c r="AQ141" s="166" t="str">
        <f>IFERROR(IF(GETPIVOTDATA("DateRDV",TCD!$B$1,"DT","CH","Bénéficiaire",$A141,AQ$6,AQ$5,"Mois (DateRDV)",AQ$7,"Années (DateRDV)",AQ$3,"Présence","Absent"),4,""),"")</f>
        <v/>
      </c>
      <c r="AR141" s="166" t="str">
        <f>IFERROR(IF(GETPIVOTDATA("DateRDV",TCD!$B$1,"DT","CH","Bénéficiaire",$A141,AR$6,AR$5,"Mois (DateRDV)",AR$7,"Années (DateRDV)",AR$3),1,""),"")</f>
        <v/>
      </c>
      <c r="AS141" s="166" t="str">
        <f>IFERROR(IF(GETPIVOTDATA("DateRDV",TCD!$B$1,"DT","CH","Bénéficiaire",$A141,AS$6,AS$5,"Mois (DateRDV)",AS$7,"Années (DateRDV)",AS$3),2,""),"")</f>
        <v/>
      </c>
      <c r="AT141" s="166" t="str">
        <f>IFERROR(IF(GETPIVOTDATA("DateRDV",TCD!$B$1,"DT","CH","Bénéficiaire",$A141,AT$6,AT$5,"Mois (DateRDV)",AT$7,"Années (DateRDV)",AT$3,"Présence","Excusé"),3,""),"")</f>
        <v/>
      </c>
      <c r="AU141" s="166" t="str">
        <f>IFERROR(IF(GETPIVOTDATA("DateRDV",TCD!$B$1,"DT","CH","Bénéficiaire",$A141,AU$6,AU$5,"Mois (DateRDV)",AU$7,"Années (DateRDV)",AU$3,"Présence","Absent"),4,""),"")</f>
        <v/>
      </c>
      <c r="AV141" s="166" t="str">
        <f>IFERROR(IF(GETPIVOTDATA("DateRDV",TCD!$B$1,"DT","CH","Bénéficiaire",$A141,AV$6,AV$5,"Mois (DateRDV)",AV$7,"Années (DateRDV)",AV$3),1,""),"")</f>
        <v/>
      </c>
      <c r="AW141" s="166" t="str">
        <f>IFERROR(IF(GETPIVOTDATA("DateRDV",TCD!$B$1,"DT","CH","Bénéficiaire",$A141,AW$6,AW$5,"Mois (DateRDV)",AW$7,"Années (DateRDV)",AW$3),2,""),"")</f>
        <v/>
      </c>
      <c r="AX141" s="166" t="str">
        <f>IFERROR(IF(GETPIVOTDATA("DateRDV",TCD!$B$1,"DT","CH","Bénéficiaire",$A141,AX$6,AX$5,"Mois (DateRDV)",AX$7,"Années (DateRDV)",AX$3,"Présence","Excusé"),3,""),"")</f>
        <v/>
      </c>
      <c r="AY141" s="166" t="str">
        <f>IFERROR(IF(GETPIVOTDATA("DateRDV",TCD!$B$1,"DT","CH","Bénéficiaire",$A141,AY$6,AY$5,"Mois (DateRDV)",AY$7,"Années (DateRDV)",AY$3,"Présence","Absent"),4,""),"")</f>
        <v/>
      </c>
      <c r="AZ141" s="166" t="str">
        <f>IFERROR(IF(GETPIVOTDATA("DateRDV",TCD!$B$1,"DT","CH","Bénéficiaire",$A141,AZ$6,AZ$5,"Mois (DateRDV)",AZ$7,"Années (DateRDV)",AZ$3),1,""),"")</f>
        <v/>
      </c>
      <c r="BA141" s="166" t="str">
        <f>IFERROR(IF(GETPIVOTDATA("DateRDV",TCD!$B$1,"DT","CH","Bénéficiaire",$A141,BA$6,BA$5,"Mois (DateRDV)",BA$7,"Années (DateRDV)",BA$3),2,""),"")</f>
        <v/>
      </c>
      <c r="BB141" s="166" t="str">
        <f>IFERROR(IF(GETPIVOTDATA("DateRDV",TCD!$B$1,"DT","CH","Bénéficiaire",$A141,BB$6,BB$5,"Mois (DateRDV)",BB$7,"Années (DateRDV)",BB$3,"Présence","Excusé"),3,""),"")</f>
        <v/>
      </c>
      <c r="BC141" s="166" t="str">
        <f>IFERROR(IF(GETPIVOTDATA("DateRDV",TCD!$B$1,"DT","CH","Bénéficiaire",$A141,BC$6,BC$5,"Mois (DateRDV)",BC$7,"Années (DateRDV)",BC$3,"Présence","Absent"),4,""),"")</f>
        <v/>
      </c>
      <c r="BD141" s="166" t="str">
        <f>IFERROR(IF(GETPIVOTDATA("DateRDV",TCD!$B$1,"DT","CH","Bénéficiaire",$A141,BD$6,BD$5,"Mois (DateRDV)",BD$7,"Années (DateRDV)",BD$3),1,""),"")</f>
        <v/>
      </c>
      <c r="BE141" s="166" t="str">
        <f>IFERROR(IF(GETPIVOTDATA("DateRDV",TCD!$B$1,"DT","CH","Bénéficiaire",$A141,BE$6,BE$5,"Mois (DateRDV)",BE$7,"Années (DateRDV)",BE$3),2,""),"")</f>
        <v/>
      </c>
      <c r="BF141" s="166" t="str">
        <f>IFERROR(IF(GETPIVOTDATA("DateRDV",TCD!$B$1,"DT","CH","Bénéficiaire",$A141,BF$6,BF$5,"Mois (DateRDV)",BF$7,"Années (DateRDV)",BF$3,"Présence","Excusé"),3,""),"")</f>
        <v/>
      </c>
      <c r="BG141" s="166" t="str">
        <f>IFERROR(IF(GETPIVOTDATA("DateRDV",TCD!$B$1,"DT","CH","Bénéficiaire",$A141,BG$6,BG$5,"Mois (DateRDV)",BG$7,"Années (DateRDV)",BG$3,"Présence","Absent"),4,""),"")</f>
        <v/>
      </c>
      <c r="BH141" s="166" t="str">
        <f>IFERROR(IF(GETPIVOTDATA("DateRDV",TCD!$B$1,"DT","CH","Bénéficiaire",$A141,BH$6,BH$5,"Mois (DateRDV)",BH$7,"Années (DateRDV)",BH$3),1,""),"")</f>
        <v/>
      </c>
      <c r="BI141" s="166" t="str">
        <f>IFERROR(IF(GETPIVOTDATA("DateRDV",TCD!$B$1,"DT","CH","Bénéficiaire",$A141,BI$6,BI$5,"Mois (DateRDV)",BI$7,"Années (DateRDV)",BI$3),2,""),"")</f>
        <v/>
      </c>
      <c r="BJ141" s="166" t="str">
        <f>IFERROR(IF(GETPIVOTDATA("DateRDV",TCD!$B$1,"DT","CH","Bénéficiaire",$A141,BJ$6,BJ$5,"Mois (DateRDV)",BJ$7,"Années (DateRDV)",BJ$3,"Présence","Excusé"),3,""),"")</f>
        <v/>
      </c>
      <c r="BK141" s="166" t="str">
        <f>IFERROR(IF(GETPIVOTDATA("DateRDV",TCD!$B$1,"DT","CH","Bénéficiaire",$A141,BK$6,BK$5,"Mois (DateRDV)",BK$7,"Années (DateRDV)",BK$3,"Présence","Absent"),4,""),"")</f>
        <v/>
      </c>
      <c r="BL141" s="166" t="str">
        <f>IFERROR(IF(GETPIVOTDATA("DateRDV",TCD!$B$1,"DT","CH","Bénéficiaire",$A141,BL$6,BL$5,"Mois (DateRDV)",BL$7,"Années (DateRDV)",BL$3),1,""),"")</f>
        <v/>
      </c>
      <c r="BM141" s="166" t="str">
        <f>IFERROR(IF(GETPIVOTDATA("DateRDV",TCD!$B$1,"DT","CH","Bénéficiaire",$A141,BM$6,BM$5,"Mois (DateRDV)",BM$7,"Années (DateRDV)",BM$3),2,""),"")</f>
        <v/>
      </c>
      <c r="BN141" s="166" t="str">
        <f>IFERROR(IF(GETPIVOTDATA("DateRDV",TCD!$B$1,"DT","CH","Bénéficiaire",$A141,BN$6,BN$5,"Mois (DateRDV)",BN$7,"Années (DateRDV)",BN$3,"Présence","Excusé"),3,""),"")</f>
        <v/>
      </c>
      <c r="BO141" s="166" t="str">
        <f>IFERROR(IF(GETPIVOTDATA("DateRDV",TCD!$B$1,"DT","CH","Bénéficiaire",$A141,BO$6,BO$5,"Mois (DateRDV)",BO$7,"Années (DateRDV)",BO$3,"Présence","Absent"),4,""),"")</f>
        <v/>
      </c>
      <c r="BP141" s="166" t="str">
        <f>IFERROR(IF(GETPIVOTDATA("DateRDV",TCD!$B$1,"DT","CH","Bénéficiaire",$A141,BP$6,BP$5,"Mois (DateRDV)",BP$7,"Années (DateRDV)",BP$3),1,""),"")</f>
        <v/>
      </c>
      <c r="BQ141" s="166" t="str">
        <f>IFERROR(IF(GETPIVOTDATA("DateRDV",TCD!$B$1,"DT","CH","Bénéficiaire",$A141,BQ$6,BQ$5,"Mois (DateRDV)",BQ$7,"Années (DateRDV)",BQ$3),2,""),"")</f>
        <v/>
      </c>
      <c r="BR141" s="166" t="str">
        <f>IFERROR(IF(GETPIVOTDATA("DateRDV",TCD!$B$1,"DT","CH","Bénéficiaire",$A141,BR$6,BR$5,"Mois (DateRDV)",BR$7,"Années (DateRDV)",BR$3,"Présence","Excusé"),3,""),"")</f>
        <v/>
      </c>
      <c r="BS141" s="166" t="str">
        <f>IFERROR(IF(GETPIVOTDATA("DateRDV",TCD!$B$1,"DT","CH","Bénéficiaire",$A141,BS$6,BS$5,"Mois (DateRDV)",BS$7,"Années (DateRDV)",BS$3,"Présence","Absent"),4,""),"")</f>
        <v/>
      </c>
      <c r="BT141" s="166" t="str">
        <f>IFERROR(IF(GETPIVOTDATA("DateRDV",TCD!$B$1,"DT","CH","Bénéficiaire",$A141,BT$6,BT$5,"Mois (DateRDV)",BT$7,"Années (DateRDV)",BT$3),1,""),"")</f>
        <v/>
      </c>
      <c r="BU141" s="166" t="str">
        <f>IFERROR(IF(GETPIVOTDATA("DateRDV",TCD!$B$1,"DT","CH","Bénéficiaire",$A141,BU$6,BU$5,"Mois (DateRDV)",BU$7,"Années (DateRDV)",BU$3),2,""),"")</f>
        <v/>
      </c>
      <c r="BV141" s="166" t="str">
        <f>IFERROR(IF(GETPIVOTDATA("DateRDV",TCD!$B$1,"DT","CH","Bénéficiaire",$A141,BV$6,BV$5,"Mois (DateRDV)",BV$7,"Années (DateRDV)",BV$3,"Présence","Excusé"),3,""),"")</f>
        <v/>
      </c>
      <c r="BW141" s="166" t="str">
        <f>IFERROR(IF(GETPIVOTDATA("DateRDV",TCD!$B$1,"DT","CH","Bénéficiaire",$A141,BW$6,BW$5,"Mois (DateRDV)",BW$7,"Années (DateRDV)",BW$3,"Présence","Absent"),4,""),"")</f>
        <v/>
      </c>
      <c r="BX141" s="166" t="str">
        <f>IFERROR(IF(GETPIVOTDATA("DateRDV",TCD!$B$1,"DT","CH","Bénéficiaire",$A141,BX$6,BX$5,"Mois (DateRDV)",BX$7,"Années (DateRDV)",BX$3),1,""),"")</f>
        <v/>
      </c>
      <c r="BY141" s="166" t="str">
        <f>IFERROR(IF(GETPIVOTDATA("DateRDV",TCD!$B$1,"DT","CH","Bénéficiaire",$A141,BY$6,BY$5,"Mois (DateRDV)",BY$7,"Années (DateRDV)",BY$3),2,""),"")</f>
        <v/>
      </c>
      <c r="BZ141" s="166" t="str">
        <f>IFERROR(IF(GETPIVOTDATA("DateRDV",TCD!$B$1,"DT","CH","Bénéficiaire",$A141,BZ$6,BZ$5,"Mois (DateRDV)",BZ$7,"Années (DateRDV)",BZ$3,"Présence","Excusé"),3,""),"")</f>
        <v/>
      </c>
      <c r="CA141" s="166" t="str">
        <f>IFERROR(IF(GETPIVOTDATA("DateRDV",TCD!$B$1,"DT","CH","Bénéficiaire",$A141,CA$6,CA$5,"Mois (DateRDV)",CA$7,"Années (DateRDV)",CA$3,"Présence","Absent"),4,""),"")</f>
        <v/>
      </c>
      <c r="CB141" s="166" t="str">
        <f>IFERROR(IF(GETPIVOTDATA("DateRDV",TCD!$B$1,"DT","CH","Bénéficiaire",$A141,CB$6,CB$5,"Mois (DateRDV)",CB$7,"Années (DateRDV)",CB$3),1,""),"")</f>
        <v/>
      </c>
      <c r="CC141" s="166" t="str">
        <f>IFERROR(IF(GETPIVOTDATA("DateRDV",TCD!$B$1,"DT","CH","Bénéficiaire",$A141,CC$6,CC$5,"Mois (DateRDV)",CC$7,"Années (DateRDV)",CC$3),2,""),"")</f>
        <v/>
      </c>
      <c r="CD141" s="166" t="str">
        <f>IFERROR(IF(GETPIVOTDATA("DateRDV",TCD!$B$1,"DT","CH","Bénéficiaire",$A141,CD$6,CD$5,"Mois (DateRDV)",CD$7,"Années (DateRDV)",CD$3,"Présence","Excusé"),3,""),"")</f>
        <v/>
      </c>
      <c r="CE141" s="166" t="str">
        <f>IFERROR(IF(GETPIVOTDATA("DateRDV",TCD!$B$1,"DT","CH","Bénéficiaire",$A141,CE$6,CE$5,"Mois (DateRDV)",CE$7,"Années (DateRDV)",CE$3,"Présence","Absent"),4,""),"")</f>
        <v/>
      </c>
      <c r="CF141" s="166" t="str">
        <f>IFERROR(IF(GETPIVOTDATA("DateRDV",TCD!$B$1,"DT","CH","Bénéficiaire",$A141,CF$6,CF$5,"Mois (DateRDV)",CF$7,"Années (DateRDV)",CF$3),1,""),"")</f>
        <v/>
      </c>
      <c r="CG141" s="166" t="str">
        <f>IFERROR(IF(GETPIVOTDATA("DateRDV",TCD!$B$1,"DT","CH","Bénéficiaire",$A141,CG$6,CG$5,"Mois (DateRDV)",CG$7,"Années (DateRDV)",CG$3),2,""),"")</f>
        <v/>
      </c>
      <c r="CH141" s="166" t="str">
        <f>IFERROR(IF(GETPIVOTDATA("DateRDV",TCD!$B$1,"DT","CH","Bénéficiaire",$A141,CH$6,CH$5,"Mois (DateRDV)",CH$7,"Années (DateRDV)",CH$3,"Présence","Excusé"),3,""),"")</f>
        <v/>
      </c>
      <c r="CI141" s="166" t="str">
        <f>IFERROR(IF(GETPIVOTDATA("DateRDV",TCD!$B$1,"DT","CH","Bénéficiaire",$A141,CI$6,CI$5,"Mois (DateRDV)",CI$7,"Années (DateRDV)",CI$3,"Présence","Absent"),4,""),"")</f>
        <v/>
      </c>
      <c r="CJ141" s="166" t="str">
        <f>IFERROR(IF(GETPIVOTDATA("DateRDV",TCD!$B$1,"DT","CH","Bénéficiaire",$A141,CJ$6,CJ$5,"Mois (DateRDV)",CJ$7,"Années (DateRDV)",CJ$3),1,""),"")</f>
        <v/>
      </c>
      <c r="CK141" s="166" t="str">
        <f>IFERROR(IF(GETPIVOTDATA("DateRDV",TCD!$B$1,"DT","CH","Bénéficiaire",$A141,CK$6,CK$5,"Mois (DateRDV)",CK$7,"Années (DateRDV)",CK$3),2,""),"")</f>
        <v/>
      </c>
      <c r="CL141" s="166" t="str">
        <f>IFERROR(IF(GETPIVOTDATA("DateRDV",TCD!$B$1,"DT","CH","Bénéficiaire",$A141,CL$6,CL$5,"Mois (DateRDV)",CL$7,"Années (DateRDV)",CL$3,"Présence","Excusé"),3,""),"")</f>
        <v/>
      </c>
      <c r="CM141" s="166" t="str">
        <f>IFERROR(IF(GETPIVOTDATA("DateRDV",TCD!$B$1,"DT","CH","Bénéficiaire",$A141,CM$6,CM$5,"Mois (DateRDV)",CM$7,"Années (DateRDV)",CM$3,"Présence","Absent"),4,""),"")</f>
        <v/>
      </c>
      <c r="CN141" s="166" t="str">
        <f>IFERROR(IF(GETPIVOTDATA("DateRDV",TCD!$B$1,"DT","CH","Bénéficiaire",$A141,CN$6,CN$5,"Mois (DateRDV)",CN$7,"Années (DateRDV)",CN$3),1,""),"")</f>
        <v/>
      </c>
      <c r="CO141" s="166" t="str">
        <f>IFERROR(IF(GETPIVOTDATA("DateRDV",TCD!$B$1,"DT","CH","Bénéficiaire",$A141,CO$6,CO$5,"Mois (DateRDV)",CO$7,"Années (DateRDV)",CO$3),2,""),"")</f>
        <v/>
      </c>
      <c r="CP141" s="166" t="str">
        <f>IFERROR(IF(GETPIVOTDATA("DateRDV",TCD!$B$1,"DT","CH","Bénéficiaire",$A141,CP$6,CP$5,"Mois (DateRDV)",CP$7,"Années (DateRDV)",CP$3,"Présence","Excusé"),3,""),"")</f>
        <v/>
      </c>
      <c r="CQ141" s="166" t="str">
        <f>IFERROR(IF(GETPIVOTDATA("DateRDV",TCD!$B$1,"DT","CH","Bénéficiaire",$A141,CQ$6,CQ$5,"Mois (DateRDV)",CQ$7,"Années (DateRDV)",CQ$3,"Présence","Absent"),4,""),"")</f>
        <v/>
      </c>
      <c r="CR141" s="166" t="str">
        <f>IFERROR(IF(GETPIVOTDATA("DateRDV",TCD!$B$1,"DT","CH","Bénéficiaire",$A141,CR$6,CR$5,"Mois (DateRDV)",CR$7,"Années (DateRDV)",CR$3),1,""),"")</f>
        <v/>
      </c>
      <c r="CS141" s="166" t="str">
        <f>IFERROR(IF(GETPIVOTDATA("DateRDV",TCD!$B$1,"DT","CH","Bénéficiaire",$A141,CS$6,CS$5,"Mois (DateRDV)",CS$7,"Années (DateRDV)",CS$3),2,""),"")</f>
        <v/>
      </c>
      <c r="CT141" s="166" t="str">
        <f>IFERROR(IF(GETPIVOTDATA("DateRDV",TCD!$B$1,"DT","CH","Bénéficiaire",$A141,CT$6,CT$5,"Mois (DateRDV)",CT$7,"Années (DateRDV)",CT$3,"Présence","Excusé"),3,""),"")</f>
        <v/>
      </c>
      <c r="CU141" s="166" t="str">
        <f>IFERROR(IF(GETPIVOTDATA("DateRDV",TCD!$B$1,"DT","CH","Bénéficiaire",$A141,CU$6,CU$5,"Mois (DateRDV)",CU$7,"Années (DateRDV)",CU$3,"Présence","Absent"),4,""),"")</f>
        <v/>
      </c>
      <c r="CV141" s="166" t="str">
        <f>IFERROR(IF(GETPIVOTDATA("DateRDV",TCD!$B$1,"DT","CH","Bénéficiaire",$A141,CV$6,CV$5,"Mois (DateRDV)",CV$7,"Années (DateRDV)",CV$3),1,""),"")</f>
        <v/>
      </c>
      <c r="CW141" s="166" t="str">
        <f>IFERROR(IF(GETPIVOTDATA("DateRDV",TCD!$B$1,"DT","CH","Bénéficiaire",$A141,CW$6,CW$5,"Mois (DateRDV)",CW$7,"Années (DateRDV)",CW$3),2,""),"")</f>
        <v/>
      </c>
      <c r="CX141" s="166" t="str">
        <f>IFERROR(IF(GETPIVOTDATA("DateRDV",TCD!$B$1,"DT","CH","Bénéficiaire",$A141,CX$6,CX$5,"Mois (DateRDV)",CX$7,"Années (DateRDV)",CX$3,"Présence","Excusé"),3,""),"")</f>
        <v/>
      </c>
      <c r="CY141" s="166" t="str">
        <f>IFERROR(IF(GETPIVOTDATA("DateRDV",TCD!$B$1,"DT","CH","Bénéficiaire",$A141,CY$6,CY$5,"Mois (DateRDV)",CY$7,"Années (DateRDV)",CY$3,"Présence","Absent"),4,""),"")</f>
        <v/>
      </c>
      <c r="CZ141" s="166" t="str">
        <f>IFERROR(IF(GETPIVOTDATA("DateRDV",TCD!$B$1,"DT","CH","Bénéficiaire",$A141,CZ$6,CZ$5,"Mois (DateRDV)",CZ$7,"Années (DateRDV)",CZ$3),1,""),"")</f>
        <v/>
      </c>
      <c r="DA141" s="166" t="str">
        <f>IFERROR(IF(GETPIVOTDATA("DateRDV",TCD!$B$1,"DT","CH","Bénéficiaire",$A141,DA$6,DA$5,"Mois (DateRDV)",DA$7,"Années (DateRDV)",DA$3),2,""),"")</f>
        <v/>
      </c>
      <c r="DB141" s="166" t="str">
        <f>IFERROR(IF(GETPIVOTDATA("DateRDV",TCD!$B$1,"DT","CH","Bénéficiaire",$A141,DB$6,DB$5,"Mois (DateRDV)",DB$7,"Années (DateRDV)",DB$3,"Présence","Excusé"),3,""),"")</f>
        <v/>
      </c>
      <c r="DC141" s="166" t="str">
        <f>IFERROR(IF(GETPIVOTDATA("DateRDV",TCD!$B$1,"DT","CH","Bénéficiaire",$A141,DC$6,DC$5,"Mois (DateRDV)",DC$7,"Années (DateRDV)",DC$3,"Présence","Absent"),4,""),"")</f>
        <v/>
      </c>
      <c r="DD141" s="166" t="str">
        <f>IFERROR(IF(GETPIVOTDATA("DateRDV",TCD!$B$1,"DT","CH","Bénéficiaire",$A141,DD$6,DD$5,"Mois (DateRDV)",DD$7,"Années (DateRDV)",DD$3),1,""),"")</f>
        <v/>
      </c>
      <c r="DE141" s="166" t="str">
        <f>IFERROR(IF(GETPIVOTDATA("DateRDV",TCD!$B$1,"DT","CH","Bénéficiaire",$A141,DE$6,DE$5,"Mois (DateRDV)",DE$7,"Années (DateRDV)",DE$3),2,""),"")</f>
        <v/>
      </c>
      <c r="DF141" s="166" t="str">
        <f>IFERROR(IF(GETPIVOTDATA("DateRDV",TCD!$B$1,"DT","CH","Bénéficiaire",$A141,DF$6,DF$5,"Mois (DateRDV)",DF$7,"Années (DateRDV)",DF$3,"Présence","Excusé"),3,""),"")</f>
        <v/>
      </c>
      <c r="DG141" s="166" t="str">
        <f>IFERROR(IF(GETPIVOTDATA("DateRDV",TCD!$B$1,"DT","CH","Bénéficiaire",$A141,DG$6,DG$5,"Mois (DateRDV)",DG$7,"Années (DateRDV)",DG$3,"Présence","Absent"),4,""),"")</f>
        <v/>
      </c>
      <c r="DH141" s="166" t="str">
        <f>IFERROR(IF(GETPIVOTDATA("DateRDV",TCD!$B$1,"DT","CH","Bénéficiaire",$A141,DH$6,DH$5,"Mois (DateRDV)",DH$7,"Années (DateRDV)",DH$3),1,""),"")</f>
        <v/>
      </c>
      <c r="DI141" s="166" t="str">
        <f>IFERROR(IF(GETPIVOTDATA("DateRDV",TCD!$B$1,"DT","CH","Bénéficiaire",$A141,DI$6,DI$5,"Mois (DateRDV)",DI$7,"Années (DateRDV)",DI$3),2,""),"")</f>
        <v/>
      </c>
      <c r="DJ141" s="166" t="str">
        <f>IFERROR(IF(GETPIVOTDATA("DateRDV",TCD!$B$1,"DT","CH","Bénéficiaire",$A141,DJ$6,DJ$5,"Mois (DateRDV)",DJ$7,"Années (DateRDV)",DJ$3,"Présence","Excusé"),3,""),"")</f>
        <v/>
      </c>
      <c r="DK141" s="166" t="str">
        <f>IFERROR(IF(GETPIVOTDATA("DateRDV",TCD!$B$1,"DT","CH","Bénéficiaire",$A141,DK$6,DK$5,"Mois (DateRDV)",DK$7,"Années (DateRDV)",DK$3,"Présence","Absent"),4,""),"")</f>
        <v/>
      </c>
      <c r="DL141" s="166" t="str">
        <f>IFERROR(IF(GETPIVOTDATA("DateRDV",TCD!$B$1,"DT","CH","Bénéficiaire",$A141,DL$6,DL$5,"Mois (DateRDV)",DL$7,"Années (DateRDV)",DL$3),1,""),"")</f>
        <v/>
      </c>
      <c r="DM141" s="166" t="str">
        <f>IFERROR(IF(GETPIVOTDATA("DateRDV",TCD!$B$1,"DT","CH","Bénéficiaire",$A141,DM$6,DM$5,"Mois (DateRDV)",DM$7,"Années (DateRDV)",DM$3),2,""),"")</f>
        <v/>
      </c>
      <c r="DN141" s="166" t="str">
        <f>IFERROR(IF(GETPIVOTDATA("DateRDV",TCD!$B$1,"DT","CH","Bénéficiaire",$A141,DN$6,DN$5,"Mois (DateRDV)",DN$7,"Années (DateRDV)",DN$3,"Présence","Excusé"),3,""),"")</f>
        <v/>
      </c>
      <c r="DO141" s="166" t="str">
        <f>IFERROR(IF(GETPIVOTDATA("DateRDV",TCD!$B$1,"DT","CH","Bénéficiaire",$A141,DO$6,DO$5,"Mois (DateRDV)",DO$7,"Années (DateRDV)",DO$3,"Présence","Absent"),4,""),"")</f>
        <v/>
      </c>
    </row>
    <row r="142" spans="2:119" x14ac:dyDescent="0.2">
      <c r="B142" s="169" t="str">
        <f>IFERROR(IF(INDEX(Data!P:P,MATCH(A142,Data!B:B,0))&lt;&gt;"",INDEX(Data!P:P,MATCH(A142,Data!B:B,0)),""),"")</f>
        <v/>
      </c>
      <c r="C142" s="169" t="str">
        <f>IFERROR(IF(INDEX(Data!O:O,MATCH(A142,Data!B:B,0))&lt;&gt;"",INDEX(Data!O:O,MATCH(A142,Data!B:B,0)),""),"")</f>
        <v/>
      </c>
      <c r="D142" s="169" t="str">
        <f>IFERROR(IF(INDEX(Data!J:J,MATCH(A142,Data!B:B,0))&lt;&gt;"",INDEX(Data!J:J,MATCH(A142,Data!B:B,0)),""),"")</f>
        <v/>
      </c>
      <c r="E142" s="169" t="str">
        <f>IFERROR(IF(INDEX(Data!M:M,MATCH(A142,Data!B:B,0))&lt;&gt;"",INDEX(Data!M:M,MATCH(A142,Data!B:B,0)),""),"")</f>
        <v/>
      </c>
      <c r="F142" s="169" t="str">
        <f>IFERROR(IF(INDEX(Data!N:N,MATCH(A142,Data!B:B,0))&lt;&gt;"",INDEX(Data!N:N,MATCH(A142,Data!B:B,0)),""),"")</f>
        <v/>
      </c>
      <c r="G142" s="170" t="str">
        <f>IFERROR(IF(INDEX(Data!K:K,MATCH(A142,Data!B:B,0))&lt;&gt;"",INDEX(Data!K:K,MATCH(A142,Data!B:B,0)),""),"")</f>
        <v/>
      </c>
      <c r="H142" s="170" t="str">
        <f>IFERROR(IF(INDEX(Data!L:L,MATCH(A142,Data!B:B,0))&lt;&gt;"",INDEX(Data!L:L,MATCH(A142,Data!B:B,0)),""),"")</f>
        <v/>
      </c>
      <c r="I142" s="170" t="str">
        <f>IFERROR(IF(INDEX(Data!C:C,MATCH(A142,Data!B:B,0))&lt;&gt;"",INDEX(Data!C:C,MATCH(A142,Data!B:B,0)),""),"")</f>
        <v/>
      </c>
      <c r="J142" s="170" t="str">
        <f>IFERROR(IF(INDEX(Data!D:D,MATCH(A142,Data!B:B,0))&lt;&gt;"",INDEX(Data!D:D,MATCH(A142,Data!B:B,0)),""),"")</f>
        <v/>
      </c>
      <c r="K142" s="171" t="str">
        <f>IFERROR(IF(INDEX(Data!H:H,MATCH(A142,Data!B:B,0))&lt;&gt;"",INDEX(Data!H:H,MATCH(A142,Data!B:B,0)),""),"")</f>
        <v/>
      </c>
      <c r="L142" s="166" t="str">
        <f>IFERROR(IF(GETPIVOTDATA("DateRDV",TCD!$B$1,"DT","CH","Bénéficiaire",$A142,L$6,L$5,"Mois (DateRDV)",L$7,"Années (DateRDV)",L$3),1,""),"")</f>
        <v/>
      </c>
      <c r="M142" s="166" t="str">
        <f>IFERROR(IF(GETPIVOTDATA("DateRDV",TCD!$B$1,"DT","CH","Bénéficiaire",$A142,M$6,M$5,"Mois (DateRDV)",M$7,"Années (DateRDV)",M$3),2,""),"")</f>
        <v/>
      </c>
      <c r="N142" s="166" t="str">
        <f>IFERROR(IF(GETPIVOTDATA("DateRDV",TCD!$B$1,"DT","CH","Bénéficiaire",$A142,N$6,N$5,"Mois (DateRDV)",N$7,"Années (DateRDV)",N$3,"Présence","Excusé"),3,""),"")</f>
        <v/>
      </c>
      <c r="O142" s="166" t="str">
        <f>IFERROR(IF(GETPIVOTDATA("DateRDV",TCD!$B$1,"DT","CH","Bénéficiaire",$A142,O$6,O$5,"Mois (DateRDV)",O$7,"Années (DateRDV)",O$3,"Présence","Absent"),4,""),"")</f>
        <v/>
      </c>
      <c r="P142" s="166" t="str">
        <f>IFERROR(IF(GETPIVOTDATA("DateRDV",TCD!$B$1,"DT","CH","Bénéficiaire",$A142,P$6,P$5,"Mois (DateRDV)",P$7,"Années (DateRDV)",P$3),1,""),"")</f>
        <v/>
      </c>
      <c r="Q142" s="166" t="str">
        <f>IFERROR(IF(GETPIVOTDATA("DateRDV",TCD!$B$1,"DT","CH","Bénéficiaire",$A142,Q$6,Q$5,"Mois (DateRDV)",Q$7,"Années (DateRDV)",Q$3),2,""),"")</f>
        <v/>
      </c>
      <c r="R142" s="166" t="str">
        <f>IFERROR(IF(GETPIVOTDATA("DateRDV",TCD!$B$1,"DT","CH","Bénéficiaire",$A142,R$6,R$5,"Mois (DateRDV)",R$7,"Années (DateRDV)",R$3,"Présence","Excusé"),3,""),"")</f>
        <v/>
      </c>
      <c r="S142" s="166" t="str">
        <f>IFERROR(IF(GETPIVOTDATA("DateRDV",TCD!$B$1,"DT","CH","Bénéficiaire",$A142,S$6,S$5,"Mois (DateRDV)",S$7,"Années (DateRDV)",S$3,"Présence","Absent"),4,""),"")</f>
        <v/>
      </c>
      <c r="T142" s="166" t="str">
        <f>IFERROR(IF(GETPIVOTDATA("DateRDV",TCD!$B$1,"DT","CH","Bénéficiaire",$A142,T$6,T$5,"Mois (DateRDV)",T$7,"Années (DateRDV)",T$3),1,""),"")</f>
        <v/>
      </c>
      <c r="U142" s="166" t="str">
        <f>IFERROR(IF(GETPIVOTDATA("DateRDV",TCD!$B$1,"DT","CH","Bénéficiaire",$A142,U$6,U$5,"Mois (DateRDV)",U$7,"Années (DateRDV)",U$3),2,""),"")</f>
        <v/>
      </c>
      <c r="V142" s="166" t="str">
        <f>IFERROR(IF(GETPIVOTDATA("DateRDV",TCD!$B$1,"DT","CH","Bénéficiaire",$A142,V$6,V$5,"Mois (DateRDV)",V$7,"Années (DateRDV)",V$3,"Présence","Excusé"),3,""),"")</f>
        <v/>
      </c>
      <c r="W142" s="166" t="str">
        <f>IFERROR(IF(GETPIVOTDATA("DateRDV",TCD!$B$1,"DT","CH","Bénéficiaire",$A142,W$6,W$5,"Mois (DateRDV)",W$7,"Années (DateRDV)",W$3,"Présence","Absent"),4,""),"")</f>
        <v/>
      </c>
      <c r="X142" s="166" t="str">
        <f>IFERROR(IF(GETPIVOTDATA("DateRDV",TCD!$B$1,"DT","CH","Bénéficiaire",$A142,X$6,X$5,"Mois (DateRDV)",X$7,"Années (DateRDV)",X$3),1,""),"")</f>
        <v/>
      </c>
      <c r="Y142" s="166" t="str">
        <f>IFERROR(IF(GETPIVOTDATA("DateRDV",TCD!$B$1,"DT","CH","Bénéficiaire",$A142,Y$6,Y$5,"Mois (DateRDV)",Y$7,"Années (DateRDV)",Y$3),2,""),"")</f>
        <v/>
      </c>
      <c r="Z142" s="166" t="str">
        <f>IFERROR(IF(GETPIVOTDATA("DateRDV",TCD!$B$1,"DT","CH","Bénéficiaire",$A142,Z$6,Z$5,"Mois (DateRDV)",Z$7,"Années (DateRDV)",Z$3,"Présence","Excusé"),3,""),"")</f>
        <v/>
      </c>
      <c r="AA142" s="166" t="str">
        <f>IFERROR(IF(GETPIVOTDATA("DateRDV",TCD!$B$1,"DT","CH","Bénéficiaire",$A142,AA$6,AA$5,"Mois (DateRDV)",AA$7,"Années (DateRDV)",AA$3,"Présence","Absent"),4,""),"")</f>
        <v/>
      </c>
      <c r="AB142" s="166" t="str">
        <f>IFERROR(IF(GETPIVOTDATA("DateRDV",TCD!$B$1,"DT","CH","Bénéficiaire",$A142,AB$6,AB$5,"Mois (DateRDV)",AB$7,"Années (DateRDV)",AB$3),1,""),"")</f>
        <v/>
      </c>
      <c r="AC142" s="166" t="str">
        <f>IFERROR(IF(GETPIVOTDATA("DateRDV",TCD!$B$1,"DT","CH","Bénéficiaire",$A142,AC$6,AC$5,"Mois (DateRDV)",AC$7,"Années (DateRDV)",AC$3),2,""),"")</f>
        <v/>
      </c>
      <c r="AD142" s="166" t="str">
        <f>IFERROR(IF(GETPIVOTDATA("DateRDV",TCD!$B$1,"DT","CH","Bénéficiaire",$A142,AD$6,AD$5,"Mois (DateRDV)",AD$7,"Années (DateRDV)",AD$3,"Présence","Excusé"),3,""),"")</f>
        <v/>
      </c>
      <c r="AE142" s="166" t="str">
        <f>IFERROR(IF(GETPIVOTDATA("DateRDV",TCD!$B$1,"DT","CH","Bénéficiaire",$A142,AE$6,AE$5,"Mois (DateRDV)",AE$7,"Années (DateRDV)",AE$3,"Présence","Absent"),4,""),"")</f>
        <v/>
      </c>
      <c r="AF142" s="166" t="str">
        <f>IFERROR(IF(GETPIVOTDATA("DateRDV",TCD!$B$1,"DT","CH","Bénéficiaire",$A142,AF$6,AF$5,"Mois (DateRDV)",AF$7,"Années (DateRDV)",AF$3),1,""),"")</f>
        <v/>
      </c>
      <c r="AG142" s="166" t="str">
        <f>IFERROR(IF(GETPIVOTDATA("DateRDV",TCD!$B$1,"DT","CH","Bénéficiaire",$A142,AG$6,AG$5,"Mois (DateRDV)",AG$7,"Années (DateRDV)",AG$3),2,""),"")</f>
        <v/>
      </c>
      <c r="AH142" s="166" t="str">
        <f>IFERROR(IF(GETPIVOTDATA("DateRDV",TCD!$B$1,"DT","CH","Bénéficiaire",$A142,AH$6,AH$5,"Mois (DateRDV)",AH$7,"Années (DateRDV)",AH$3,"Présence","Excusé"),3,""),"")</f>
        <v/>
      </c>
      <c r="AI142" s="166" t="str">
        <f>IFERROR(IF(GETPIVOTDATA("DateRDV",TCD!$B$1,"DT","CH","Bénéficiaire",$A142,AI$6,AI$5,"Mois (DateRDV)",AI$7,"Années (DateRDV)",AI$3,"Présence","Absent"),4,""),"")</f>
        <v/>
      </c>
      <c r="AJ142" s="166" t="str">
        <f>IFERROR(IF(GETPIVOTDATA("DateRDV",TCD!$B$1,"DT","CH","Bénéficiaire",$A142,AJ$6,AJ$5,"Mois (DateRDV)",AJ$7,"Années (DateRDV)",AJ$3),1,""),"")</f>
        <v/>
      </c>
      <c r="AK142" s="166" t="str">
        <f>IFERROR(IF(GETPIVOTDATA("DateRDV",TCD!$B$1,"DT","CH","Bénéficiaire",$A142,AK$6,AK$5,"Mois (DateRDV)",AK$7,"Années (DateRDV)",AK$3),2,""),"")</f>
        <v/>
      </c>
      <c r="AL142" s="166" t="str">
        <f>IFERROR(IF(GETPIVOTDATA("DateRDV",TCD!$B$1,"DT","CH","Bénéficiaire",$A142,AL$6,AL$5,"Mois (DateRDV)",AL$7,"Années (DateRDV)",AL$3,"Présence","Excusé"),3,""),"")</f>
        <v/>
      </c>
      <c r="AM142" s="166" t="str">
        <f>IFERROR(IF(GETPIVOTDATA("DateRDV",TCD!$B$1,"DT","CH","Bénéficiaire",$A142,AM$6,AM$5,"Mois (DateRDV)",AM$7,"Années (DateRDV)",AM$3,"Présence","Absent"),4,""),"")</f>
        <v/>
      </c>
      <c r="AN142" s="166" t="str">
        <f>IFERROR(IF(GETPIVOTDATA("DateRDV",TCD!$B$1,"DT","CH","Bénéficiaire",$A142,AN$6,AN$5,"Mois (DateRDV)",AN$7,"Années (DateRDV)",AN$3),1,""),"")</f>
        <v/>
      </c>
      <c r="AO142" s="166" t="str">
        <f>IFERROR(IF(GETPIVOTDATA("DateRDV",TCD!$B$1,"DT","CH","Bénéficiaire",$A142,AO$6,AO$5,"Mois (DateRDV)",AO$7,"Années (DateRDV)",AO$3),2,""),"")</f>
        <v/>
      </c>
      <c r="AP142" s="166" t="str">
        <f>IFERROR(IF(GETPIVOTDATA("DateRDV",TCD!$B$1,"DT","CH","Bénéficiaire",$A142,AP$6,AP$5,"Mois (DateRDV)",AP$7,"Années (DateRDV)",AP$3,"Présence","Excusé"),3,""),"")</f>
        <v/>
      </c>
      <c r="AQ142" s="166" t="str">
        <f>IFERROR(IF(GETPIVOTDATA("DateRDV",TCD!$B$1,"DT","CH","Bénéficiaire",$A142,AQ$6,AQ$5,"Mois (DateRDV)",AQ$7,"Années (DateRDV)",AQ$3,"Présence","Absent"),4,""),"")</f>
        <v/>
      </c>
      <c r="AR142" s="166" t="str">
        <f>IFERROR(IF(GETPIVOTDATA("DateRDV",TCD!$B$1,"DT","CH","Bénéficiaire",$A142,AR$6,AR$5,"Mois (DateRDV)",AR$7,"Années (DateRDV)",AR$3),1,""),"")</f>
        <v/>
      </c>
      <c r="AS142" s="166" t="str">
        <f>IFERROR(IF(GETPIVOTDATA("DateRDV",TCD!$B$1,"DT","CH","Bénéficiaire",$A142,AS$6,AS$5,"Mois (DateRDV)",AS$7,"Années (DateRDV)",AS$3),2,""),"")</f>
        <v/>
      </c>
      <c r="AT142" s="166" t="str">
        <f>IFERROR(IF(GETPIVOTDATA("DateRDV",TCD!$B$1,"DT","CH","Bénéficiaire",$A142,AT$6,AT$5,"Mois (DateRDV)",AT$7,"Années (DateRDV)",AT$3,"Présence","Excusé"),3,""),"")</f>
        <v/>
      </c>
      <c r="AU142" s="166" t="str">
        <f>IFERROR(IF(GETPIVOTDATA("DateRDV",TCD!$B$1,"DT","CH","Bénéficiaire",$A142,AU$6,AU$5,"Mois (DateRDV)",AU$7,"Années (DateRDV)",AU$3,"Présence","Absent"),4,""),"")</f>
        <v/>
      </c>
      <c r="AV142" s="166" t="str">
        <f>IFERROR(IF(GETPIVOTDATA("DateRDV",TCD!$B$1,"DT","CH","Bénéficiaire",$A142,AV$6,AV$5,"Mois (DateRDV)",AV$7,"Années (DateRDV)",AV$3),1,""),"")</f>
        <v/>
      </c>
      <c r="AW142" s="166" t="str">
        <f>IFERROR(IF(GETPIVOTDATA("DateRDV",TCD!$B$1,"DT","CH","Bénéficiaire",$A142,AW$6,AW$5,"Mois (DateRDV)",AW$7,"Années (DateRDV)",AW$3),2,""),"")</f>
        <v/>
      </c>
      <c r="AX142" s="166" t="str">
        <f>IFERROR(IF(GETPIVOTDATA("DateRDV",TCD!$B$1,"DT","CH","Bénéficiaire",$A142,AX$6,AX$5,"Mois (DateRDV)",AX$7,"Années (DateRDV)",AX$3,"Présence","Excusé"),3,""),"")</f>
        <v/>
      </c>
      <c r="AY142" s="166" t="str">
        <f>IFERROR(IF(GETPIVOTDATA("DateRDV",TCD!$B$1,"DT","CH","Bénéficiaire",$A142,AY$6,AY$5,"Mois (DateRDV)",AY$7,"Années (DateRDV)",AY$3,"Présence","Absent"),4,""),"")</f>
        <v/>
      </c>
      <c r="AZ142" s="166" t="str">
        <f>IFERROR(IF(GETPIVOTDATA("DateRDV",TCD!$B$1,"DT","CH","Bénéficiaire",$A142,AZ$6,AZ$5,"Mois (DateRDV)",AZ$7,"Années (DateRDV)",AZ$3),1,""),"")</f>
        <v/>
      </c>
      <c r="BA142" s="166" t="str">
        <f>IFERROR(IF(GETPIVOTDATA("DateRDV",TCD!$B$1,"DT","CH","Bénéficiaire",$A142,BA$6,BA$5,"Mois (DateRDV)",BA$7,"Années (DateRDV)",BA$3),2,""),"")</f>
        <v/>
      </c>
      <c r="BB142" s="166" t="str">
        <f>IFERROR(IF(GETPIVOTDATA("DateRDV",TCD!$B$1,"DT","CH","Bénéficiaire",$A142,BB$6,BB$5,"Mois (DateRDV)",BB$7,"Années (DateRDV)",BB$3,"Présence","Excusé"),3,""),"")</f>
        <v/>
      </c>
      <c r="BC142" s="166" t="str">
        <f>IFERROR(IF(GETPIVOTDATA("DateRDV",TCD!$B$1,"DT","CH","Bénéficiaire",$A142,BC$6,BC$5,"Mois (DateRDV)",BC$7,"Années (DateRDV)",BC$3,"Présence","Absent"),4,""),"")</f>
        <v/>
      </c>
      <c r="BD142" s="166" t="str">
        <f>IFERROR(IF(GETPIVOTDATA("DateRDV",TCD!$B$1,"DT","CH","Bénéficiaire",$A142,BD$6,BD$5,"Mois (DateRDV)",BD$7,"Années (DateRDV)",BD$3),1,""),"")</f>
        <v/>
      </c>
      <c r="BE142" s="166" t="str">
        <f>IFERROR(IF(GETPIVOTDATA("DateRDV",TCD!$B$1,"DT","CH","Bénéficiaire",$A142,BE$6,BE$5,"Mois (DateRDV)",BE$7,"Années (DateRDV)",BE$3),2,""),"")</f>
        <v/>
      </c>
      <c r="BF142" s="166" t="str">
        <f>IFERROR(IF(GETPIVOTDATA("DateRDV",TCD!$B$1,"DT","CH","Bénéficiaire",$A142,BF$6,BF$5,"Mois (DateRDV)",BF$7,"Années (DateRDV)",BF$3,"Présence","Excusé"),3,""),"")</f>
        <v/>
      </c>
      <c r="BG142" s="166" t="str">
        <f>IFERROR(IF(GETPIVOTDATA("DateRDV",TCD!$B$1,"DT","CH","Bénéficiaire",$A142,BG$6,BG$5,"Mois (DateRDV)",BG$7,"Années (DateRDV)",BG$3,"Présence","Absent"),4,""),"")</f>
        <v/>
      </c>
      <c r="BH142" s="166" t="str">
        <f>IFERROR(IF(GETPIVOTDATA("DateRDV",TCD!$B$1,"DT","CH","Bénéficiaire",$A142,BH$6,BH$5,"Mois (DateRDV)",BH$7,"Années (DateRDV)",BH$3),1,""),"")</f>
        <v/>
      </c>
      <c r="BI142" s="166" t="str">
        <f>IFERROR(IF(GETPIVOTDATA("DateRDV",TCD!$B$1,"DT","CH","Bénéficiaire",$A142,BI$6,BI$5,"Mois (DateRDV)",BI$7,"Années (DateRDV)",BI$3),2,""),"")</f>
        <v/>
      </c>
      <c r="BJ142" s="166" t="str">
        <f>IFERROR(IF(GETPIVOTDATA("DateRDV",TCD!$B$1,"DT","CH","Bénéficiaire",$A142,BJ$6,BJ$5,"Mois (DateRDV)",BJ$7,"Années (DateRDV)",BJ$3,"Présence","Excusé"),3,""),"")</f>
        <v/>
      </c>
      <c r="BK142" s="166" t="str">
        <f>IFERROR(IF(GETPIVOTDATA("DateRDV",TCD!$B$1,"DT","CH","Bénéficiaire",$A142,BK$6,BK$5,"Mois (DateRDV)",BK$7,"Années (DateRDV)",BK$3,"Présence","Absent"),4,""),"")</f>
        <v/>
      </c>
      <c r="BL142" s="166" t="str">
        <f>IFERROR(IF(GETPIVOTDATA("DateRDV",TCD!$B$1,"DT","CH","Bénéficiaire",$A142,BL$6,BL$5,"Mois (DateRDV)",BL$7,"Années (DateRDV)",BL$3),1,""),"")</f>
        <v/>
      </c>
      <c r="BM142" s="166" t="str">
        <f>IFERROR(IF(GETPIVOTDATA("DateRDV",TCD!$B$1,"DT","CH","Bénéficiaire",$A142,BM$6,BM$5,"Mois (DateRDV)",BM$7,"Années (DateRDV)",BM$3),2,""),"")</f>
        <v/>
      </c>
      <c r="BN142" s="166" t="str">
        <f>IFERROR(IF(GETPIVOTDATA("DateRDV",TCD!$B$1,"DT","CH","Bénéficiaire",$A142,BN$6,BN$5,"Mois (DateRDV)",BN$7,"Années (DateRDV)",BN$3,"Présence","Excusé"),3,""),"")</f>
        <v/>
      </c>
      <c r="BO142" s="166" t="str">
        <f>IFERROR(IF(GETPIVOTDATA("DateRDV",TCD!$B$1,"DT","CH","Bénéficiaire",$A142,BO$6,BO$5,"Mois (DateRDV)",BO$7,"Années (DateRDV)",BO$3,"Présence","Absent"),4,""),"")</f>
        <v/>
      </c>
      <c r="BP142" s="166" t="str">
        <f>IFERROR(IF(GETPIVOTDATA("DateRDV",TCD!$B$1,"DT","CH","Bénéficiaire",$A142,BP$6,BP$5,"Mois (DateRDV)",BP$7,"Années (DateRDV)",BP$3),1,""),"")</f>
        <v/>
      </c>
      <c r="BQ142" s="166" t="str">
        <f>IFERROR(IF(GETPIVOTDATA("DateRDV",TCD!$B$1,"DT","CH","Bénéficiaire",$A142,BQ$6,BQ$5,"Mois (DateRDV)",BQ$7,"Années (DateRDV)",BQ$3),2,""),"")</f>
        <v/>
      </c>
      <c r="BR142" s="166" t="str">
        <f>IFERROR(IF(GETPIVOTDATA("DateRDV",TCD!$B$1,"DT","CH","Bénéficiaire",$A142,BR$6,BR$5,"Mois (DateRDV)",BR$7,"Années (DateRDV)",BR$3,"Présence","Excusé"),3,""),"")</f>
        <v/>
      </c>
      <c r="BS142" s="166" t="str">
        <f>IFERROR(IF(GETPIVOTDATA("DateRDV",TCD!$B$1,"DT","CH","Bénéficiaire",$A142,BS$6,BS$5,"Mois (DateRDV)",BS$7,"Années (DateRDV)",BS$3,"Présence","Absent"),4,""),"")</f>
        <v/>
      </c>
      <c r="BT142" s="166" t="str">
        <f>IFERROR(IF(GETPIVOTDATA("DateRDV",TCD!$B$1,"DT","CH","Bénéficiaire",$A142,BT$6,BT$5,"Mois (DateRDV)",BT$7,"Années (DateRDV)",BT$3),1,""),"")</f>
        <v/>
      </c>
      <c r="BU142" s="166" t="str">
        <f>IFERROR(IF(GETPIVOTDATA("DateRDV",TCD!$B$1,"DT","CH","Bénéficiaire",$A142,BU$6,BU$5,"Mois (DateRDV)",BU$7,"Années (DateRDV)",BU$3),2,""),"")</f>
        <v/>
      </c>
      <c r="BV142" s="166" t="str">
        <f>IFERROR(IF(GETPIVOTDATA("DateRDV",TCD!$B$1,"DT","CH","Bénéficiaire",$A142,BV$6,BV$5,"Mois (DateRDV)",BV$7,"Années (DateRDV)",BV$3,"Présence","Excusé"),3,""),"")</f>
        <v/>
      </c>
      <c r="BW142" s="166" t="str">
        <f>IFERROR(IF(GETPIVOTDATA("DateRDV",TCD!$B$1,"DT","CH","Bénéficiaire",$A142,BW$6,BW$5,"Mois (DateRDV)",BW$7,"Années (DateRDV)",BW$3,"Présence","Absent"),4,""),"")</f>
        <v/>
      </c>
      <c r="BX142" s="166" t="str">
        <f>IFERROR(IF(GETPIVOTDATA("DateRDV",TCD!$B$1,"DT","CH","Bénéficiaire",$A142,BX$6,BX$5,"Mois (DateRDV)",BX$7,"Années (DateRDV)",BX$3),1,""),"")</f>
        <v/>
      </c>
      <c r="BY142" s="166" t="str">
        <f>IFERROR(IF(GETPIVOTDATA("DateRDV",TCD!$B$1,"DT","CH","Bénéficiaire",$A142,BY$6,BY$5,"Mois (DateRDV)",BY$7,"Années (DateRDV)",BY$3),2,""),"")</f>
        <v/>
      </c>
      <c r="BZ142" s="166" t="str">
        <f>IFERROR(IF(GETPIVOTDATA("DateRDV",TCD!$B$1,"DT","CH","Bénéficiaire",$A142,BZ$6,BZ$5,"Mois (DateRDV)",BZ$7,"Années (DateRDV)",BZ$3,"Présence","Excusé"),3,""),"")</f>
        <v/>
      </c>
      <c r="CA142" s="166" t="str">
        <f>IFERROR(IF(GETPIVOTDATA("DateRDV",TCD!$B$1,"DT","CH","Bénéficiaire",$A142,CA$6,CA$5,"Mois (DateRDV)",CA$7,"Années (DateRDV)",CA$3,"Présence","Absent"),4,""),"")</f>
        <v/>
      </c>
      <c r="CB142" s="166" t="str">
        <f>IFERROR(IF(GETPIVOTDATA("DateRDV",TCD!$B$1,"DT","CH","Bénéficiaire",$A142,CB$6,CB$5,"Mois (DateRDV)",CB$7,"Années (DateRDV)",CB$3),1,""),"")</f>
        <v/>
      </c>
      <c r="CC142" s="166" t="str">
        <f>IFERROR(IF(GETPIVOTDATA("DateRDV",TCD!$B$1,"DT","CH","Bénéficiaire",$A142,CC$6,CC$5,"Mois (DateRDV)",CC$7,"Années (DateRDV)",CC$3),2,""),"")</f>
        <v/>
      </c>
      <c r="CD142" s="166" t="str">
        <f>IFERROR(IF(GETPIVOTDATA("DateRDV",TCD!$B$1,"DT","CH","Bénéficiaire",$A142,CD$6,CD$5,"Mois (DateRDV)",CD$7,"Années (DateRDV)",CD$3,"Présence","Excusé"),3,""),"")</f>
        <v/>
      </c>
      <c r="CE142" s="166" t="str">
        <f>IFERROR(IF(GETPIVOTDATA("DateRDV",TCD!$B$1,"DT","CH","Bénéficiaire",$A142,CE$6,CE$5,"Mois (DateRDV)",CE$7,"Années (DateRDV)",CE$3,"Présence","Absent"),4,""),"")</f>
        <v/>
      </c>
      <c r="CF142" s="166" t="str">
        <f>IFERROR(IF(GETPIVOTDATA("DateRDV",TCD!$B$1,"DT","CH","Bénéficiaire",$A142,CF$6,CF$5,"Mois (DateRDV)",CF$7,"Années (DateRDV)",CF$3),1,""),"")</f>
        <v/>
      </c>
      <c r="CG142" s="166" t="str">
        <f>IFERROR(IF(GETPIVOTDATA("DateRDV",TCD!$B$1,"DT","CH","Bénéficiaire",$A142,CG$6,CG$5,"Mois (DateRDV)",CG$7,"Années (DateRDV)",CG$3),2,""),"")</f>
        <v/>
      </c>
      <c r="CH142" s="166" t="str">
        <f>IFERROR(IF(GETPIVOTDATA("DateRDV",TCD!$B$1,"DT","CH","Bénéficiaire",$A142,CH$6,CH$5,"Mois (DateRDV)",CH$7,"Années (DateRDV)",CH$3,"Présence","Excusé"),3,""),"")</f>
        <v/>
      </c>
      <c r="CI142" s="166" t="str">
        <f>IFERROR(IF(GETPIVOTDATA("DateRDV",TCD!$B$1,"DT","CH","Bénéficiaire",$A142,CI$6,CI$5,"Mois (DateRDV)",CI$7,"Années (DateRDV)",CI$3,"Présence","Absent"),4,""),"")</f>
        <v/>
      </c>
      <c r="CJ142" s="166" t="str">
        <f>IFERROR(IF(GETPIVOTDATA("DateRDV",TCD!$B$1,"DT","CH","Bénéficiaire",$A142,CJ$6,CJ$5,"Mois (DateRDV)",CJ$7,"Années (DateRDV)",CJ$3),1,""),"")</f>
        <v/>
      </c>
      <c r="CK142" s="166" t="str">
        <f>IFERROR(IF(GETPIVOTDATA("DateRDV",TCD!$B$1,"DT","CH","Bénéficiaire",$A142,CK$6,CK$5,"Mois (DateRDV)",CK$7,"Années (DateRDV)",CK$3),2,""),"")</f>
        <v/>
      </c>
      <c r="CL142" s="166" t="str">
        <f>IFERROR(IF(GETPIVOTDATA("DateRDV",TCD!$B$1,"DT","CH","Bénéficiaire",$A142,CL$6,CL$5,"Mois (DateRDV)",CL$7,"Années (DateRDV)",CL$3,"Présence","Excusé"),3,""),"")</f>
        <v/>
      </c>
      <c r="CM142" s="166" t="str">
        <f>IFERROR(IF(GETPIVOTDATA("DateRDV",TCD!$B$1,"DT","CH","Bénéficiaire",$A142,CM$6,CM$5,"Mois (DateRDV)",CM$7,"Années (DateRDV)",CM$3,"Présence","Absent"),4,""),"")</f>
        <v/>
      </c>
      <c r="CN142" s="166" t="str">
        <f>IFERROR(IF(GETPIVOTDATA("DateRDV",TCD!$B$1,"DT","CH","Bénéficiaire",$A142,CN$6,CN$5,"Mois (DateRDV)",CN$7,"Années (DateRDV)",CN$3),1,""),"")</f>
        <v/>
      </c>
      <c r="CO142" s="166" t="str">
        <f>IFERROR(IF(GETPIVOTDATA("DateRDV",TCD!$B$1,"DT","CH","Bénéficiaire",$A142,CO$6,CO$5,"Mois (DateRDV)",CO$7,"Années (DateRDV)",CO$3),2,""),"")</f>
        <v/>
      </c>
      <c r="CP142" s="166" t="str">
        <f>IFERROR(IF(GETPIVOTDATA("DateRDV",TCD!$B$1,"DT","CH","Bénéficiaire",$A142,CP$6,CP$5,"Mois (DateRDV)",CP$7,"Années (DateRDV)",CP$3,"Présence","Excusé"),3,""),"")</f>
        <v/>
      </c>
      <c r="CQ142" s="166" t="str">
        <f>IFERROR(IF(GETPIVOTDATA("DateRDV",TCD!$B$1,"DT","CH","Bénéficiaire",$A142,CQ$6,CQ$5,"Mois (DateRDV)",CQ$7,"Années (DateRDV)",CQ$3,"Présence","Absent"),4,""),"")</f>
        <v/>
      </c>
      <c r="CR142" s="166" t="str">
        <f>IFERROR(IF(GETPIVOTDATA("DateRDV",TCD!$B$1,"DT","CH","Bénéficiaire",$A142,CR$6,CR$5,"Mois (DateRDV)",CR$7,"Années (DateRDV)",CR$3),1,""),"")</f>
        <v/>
      </c>
      <c r="CS142" s="166" t="str">
        <f>IFERROR(IF(GETPIVOTDATA("DateRDV",TCD!$B$1,"DT","CH","Bénéficiaire",$A142,CS$6,CS$5,"Mois (DateRDV)",CS$7,"Années (DateRDV)",CS$3),2,""),"")</f>
        <v/>
      </c>
      <c r="CT142" s="166" t="str">
        <f>IFERROR(IF(GETPIVOTDATA("DateRDV",TCD!$B$1,"DT","CH","Bénéficiaire",$A142,CT$6,CT$5,"Mois (DateRDV)",CT$7,"Années (DateRDV)",CT$3,"Présence","Excusé"),3,""),"")</f>
        <v/>
      </c>
      <c r="CU142" s="166" t="str">
        <f>IFERROR(IF(GETPIVOTDATA("DateRDV",TCD!$B$1,"DT","CH","Bénéficiaire",$A142,CU$6,CU$5,"Mois (DateRDV)",CU$7,"Années (DateRDV)",CU$3,"Présence","Absent"),4,""),"")</f>
        <v/>
      </c>
      <c r="CV142" s="166" t="str">
        <f>IFERROR(IF(GETPIVOTDATA("DateRDV",TCD!$B$1,"DT","CH","Bénéficiaire",$A142,CV$6,CV$5,"Mois (DateRDV)",CV$7,"Années (DateRDV)",CV$3),1,""),"")</f>
        <v/>
      </c>
      <c r="CW142" s="166" t="str">
        <f>IFERROR(IF(GETPIVOTDATA("DateRDV",TCD!$B$1,"DT","CH","Bénéficiaire",$A142,CW$6,CW$5,"Mois (DateRDV)",CW$7,"Années (DateRDV)",CW$3),2,""),"")</f>
        <v/>
      </c>
      <c r="CX142" s="166" t="str">
        <f>IFERROR(IF(GETPIVOTDATA("DateRDV",TCD!$B$1,"DT","CH","Bénéficiaire",$A142,CX$6,CX$5,"Mois (DateRDV)",CX$7,"Années (DateRDV)",CX$3,"Présence","Excusé"),3,""),"")</f>
        <v/>
      </c>
      <c r="CY142" s="166" t="str">
        <f>IFERROR(IF(GETPIVOTDATA("DateRDV",TCD!$B$1,"DT","CH","Bénéficiaire",$A142,CY$6,CY$5,"Mois (DateRDV)",CY$7,"Années (DateRDV)",CY$3,"Présence","Absent"),4,""),"")</f>
        <v/>
      </c>
      <c r="CZ142" s="166" t="str">
        <f>IFERROR(IF(GETPIVOTDATA("DateRDV",TCD!$B$1,"DT","CH","Bénéficiaire",$A142,CZ$6,CZ$5,"Mois (DateRDV)",CZ$7,"Années (DateRDV)",CZ$3),1,""),"")</f>
        <v/>
      </c>
      <c r="DA142" s="166" t="str">
        <f>IFERROR(IF(GETPIVOTDATA("DateRDV",TCD!$B$1,"DT","CH","Bénéficiaire",$A142,DA$6,DA$5,"Mois (DateRDV)",DA$7,"Années (DateRDV)",DA$3),2,""),"")</f>
        <v/>
      </c>
      <c r="DB142" s="166" t="str">
        <f>IFERROR(IF(GETPIVOTDATA("DateRDV",TCD!$B$1,"DT","CH","Bénéficiaire",$A142,DB$6,DB$5,"Mois (DateRDV)",DB$7,"Années (DateRDV)",DB$3,"Présence","Excusé"),3,""),"")</f>
        <v/>
      </c>
      <c r="DC142" s="166" t="str">
        <f>IFERROR(IF(GETPIVOTDATA("DateRDV",TCD!$B$1,"DT","CH","Bénéficiaire",$A142,DC$6,DC$5,"Mois (DateRDV)",DC$7,"Années (DateRDV)",DC$3,"Présence","Absent"),4,""),"")</f>
        <v/>
      </c>
      <c r="DD142" s="166" t="str">
        <f>IFERROR(IF(GETPIVOTDATA("DateRDV",TCD!$B$1,"DT","CH","Bénéficiaire",$A142,DD$6,DD$5,"Mois (DateRDV)",DD$7,"Années (DateRDV)",DD$3),1,""),"")</f>
        <v/>
      </c>
      <c r="DE142" s="166" t="str">
        <f>IFERROR(IF(GETPIVOTDATA("DateRDV",TCD!$B$1,"DT","CH","Bénéficiaire",$A142,DE$6,DE$5,"Mois (DateRDV)",DE$7,"Années (DateRDV)",DE$3),2,""),"")</f>
        <v/>
      </c>
      <c r="DF142" s="166" t="str">
        <f>IFERROR(IF(GETPIVOTDATA("DateRDV",TCD!$B$1,"DT","CH","Bénéficiaire",$A142,DF$6,DF$5,"Mois (DateRDV)",DF$7,"Années (DateRDV)",DF$3,"Présence","Excusé"),3,""),"")</f>
        <v/>
      </c>
      <c r="DG142" s="166" t="str">
        <f>IFERROR(IF(GETPIVOTDATA("DateRDV",TCD!$B$1,"DT","CH","Bénéficiaire",$A142,DG$6,DG$5,"Mois (DateRDV)",DG$7,"Années (DateRDV)",DG$3,"Présence","Absent"),4,""),"")</f>
        <v/>
      </c>
      <c r="DH142" s="166" t="str">
        <f>IFERROR(IF(GETPIVOTDATA("DateRDV",TCD!$B$1,"DT","CH","Bénéficiaire",$A142,DH$6,DH$5,"Mois (DateRDV)",DH$7,"Années (DateRDV)",DH$3),1,""),"")</f>
        <v/>
      </c>
      <c r="DI142" s="166" t="str">
        <f>IFERROR(IF(GETPIVOTDATA("DateRDV",TCD!$B$1,"DT","CH","Bénéficiaire",$A142,DI$6,DI$5,"Mois (DateRDV)",DI$7,"Années (DateRDV)",DI$3),2,""),"")</f>
        <v/>
      </c>
      <c r="DJ142" s="166" t="str">
        <f>IFERROR(IF(GETPIVOTDATA("DateRDV",TCD!$B$1,"DT","CH","Bénéficiaire",$A142,DJ$6,DJ$5,"Mois (DateRDV)",DJ$7,"Années (DateRDV)",DJ$3,"Présence","Excusé"),3,""),"")</f>
        <v/>
      </c>
      <c r="DK142" s="166" t="str">
        <f>IFERROR(IF(GETPIVOTDATA("DateRDV",TCD!$B$1,"DT","CH","Bénéficiaire",$A142,DK$6,DK$5,"Mois (DateRDV)",DK$7,"Années (DateRDV)",DK$3,"Présence","Absent"),4,""),"")</f>
        <v/>
      </c>
      <c r="DL142" s="166" t="str">
        <f>IFERROR(IF(GETPIVOTDATA("DateRDV",TCD!$B$1,"DT","CH","Bénéficiaire",$A142,DL$6,DL$5,"Mois (DateRDV)",DL$7,"Années (DateRDV)",DL$3),1,""),"")</f>
        <v/>
      </c>
      <c r="DM142" s="166" t="str">
        <f>IFERROR(IF(GETPIVOTDATA("DateRDV",TCD!$B$1,"DT","CH","Bénéficiaire",$A142,DM$6,DM$5,"Mois (DateRDV)",DM$7,"Années (DateRDV)",DM$3),2,""),"")</f>
        <v/>
      </c>
      <c r="DN142" s="166" t="str">
        <f>IFERROR(IF(GETPIVOTDATA("DateRDV",TCD!$B$1,"DT","CH","Bénéficiaire",$A142,DN$6,DN$5,"Mois (DateRDV)",DN$7,"Années (DateRDV)",DN$3,"Présence","Excusé"),3,""),"")</f>
        <v/>
      </c>
      <c r="DO142" s="166" t="str">
        <f>IFERROR(IF(GETPIVOTDATA("DateRDV",TCD!$B$1,"DT","CH","Bénéficiaire",$A142,DO$6,DO$5,"Mois (DateRDV)",DO$7,"Années (DateRDV)",DO$3,"Présence","Absent"),4,""),"")</f>
        <v/>
      </c>
    </row>
    <row r="143" spans="2:119" x14ac:dyDescent="0.2">
      <c r="B143" s="169" t="str">
        <f>IFERROR(IF(INDEX(Data!P:P,MATCH(A143,Data!B:B,0))&lt;&gt;"",INDEX(Data!P:P,MATCH(A143,Data!B:B,0)),""),"")</f>
        <v/>
      </c>
      <c r="C143" s="169" t="str">
        <f>IFERROR(IF(INDEX(Data!O:O,MATCH(A143,Data!B:B,0))&lt;&gt;"",INDEX(Data!O:O,MATCH(A143,Data!B:B,0)),""),"")</f>
        <v/>
      </c>
      <c r="D143" s="169" t="str">
        <f>IFERROR(IF(INDEX(Data!J:J,MATCH(A143,Data!B:B,0))&lt;&gt;"",INDEX(Data!J:J,MATCH(A143,Data!B:B,0)),""),"")</f>
        <v/>
      </c>
      <c r="E143" s="169" t="str">
        <f>IFERROR(IF(INDEX(Data!M:M,MATCH(A143,Data!B:B,0))&lt;&gt;"",INDEX(Data!M:M,MATCH(A143,Data!B:B,0)),""),"")</f>
        <v/>
      </c>
      <c r="F143" s="169" t="str">
        <f>IFERROR(IF(INDEX(Data!N:N,MATCH(A143,Data!B:B,0))&lt;&gt;"",INDEX(Data!N:N,MATCH(A143,Data!B:B,0)),""),"")</f>
        <v/>
      </c>
      <c r="G143" s="170" t="str">
        <f>IFERROR(IF(INDEX(Data!K:K,MATCH(A143,Data!B:B,0))&lt;&gt;"",INDEX(Data!K:K,MATCH(A143,Data!B:B,0)),""),"")</f>
        <v/>
      </c>
      <c r="H143" s="170" t="str">
        <f>IFERROR(IF(INDEX(Data!L:L,MATCH(A143,Data!B:B,0))&lt;&gt;"",INDEX(Data!L:L,MATCH(A143,Data!B:B,0)),""),"")</f>
        <v/>
      </c>
      <c r="I143" s="170" t="str">
        <f>IFERROR(IF(INDEX(Data!C:C,MATCH(A143,Data!B:B,0))&lt;&gt;"",INDEX(Data!C:C,MATCH(A143,Data!B:B,0)),""),"")</f>
        <v/>
      </c>
      <c r="J143" s="170" t="str">
        <f>IFERROR(IF(INDEX(Data!D:D,MATCH(A143,Data!B:B,0))&lt;&gt;"",INDEX(Data!D:D,MATCH(A143,Data!B:B,0)),""),"")</f>
        <v/>
      </c>
      <c r="K143" s="171" t="str">
        <f>IFERROR(IF(INDEX(Data!H:H,MATCH(A143,Data!B:B,0))&lt;&gt;"",INDEX(Data!H:H,MATCH(A143,Data!B:B,0)),""),"")</f>
        <v/>
      </c>
      <c r="L143" s="166" t="str">
        <f>IFERROR(IF(GETPIVOTDATA("DateRDV",TCD!$B$1,"DT","CH","Bénéficiaire",$A143,L$6,L$5,"Mois (DateRDV)",L$7,"Années (DateRDV)",L$3),1,""),"")</f>
        <v/>
      </c>
      <c r="M143" s="166" t="str">
        <f>IFERROR(IF(GETPIVOTDATA("DateRDV",TCD!$B$1,"DT","CH","Bénéficiaire",$A143,M$6,M$5,"Mois (DateRDV)",M$7,"Années (DateRDV)",M$3),2,""),"")</f>
        <v/>
      </c>
      <c r="N143" s="166" t="str">
        <f>IFERROR(IF(GETPIVOTDATA("DateRDV",TCD!$B$1,"DT","CH","Bénéficiaire",$A143,N$6,N$5,"Mois (DateRDV)",N$7,"Années (DateRDV)",N$3,"Présence","Excusé"),3,""),"")</f>
        <v/>
      </c>
      <c r="O143" s="166" t="str">
        <f>IFERROR(IF(GETPIVOTDATA("DateRDV",TCD!$B$1,"DT","CH","Bénéficiaire",$A143,O$6,O$5,"Mois (DateRDV)",O$7,"Années (DateRDV)",O$3,"Présence","Absent"),4,""),"")</f>
        <v/>
      </c>
      <c r="P143" s="166" t="str">
        <f>IFERROR(IF(GETPIVOTDATA("DateRDV",TCD!$B$1,"DT","CH","Bénéficiaire",$A143,P$6,P$5,"Mois (DateRDV)",P$7,"Années (DateRDV)",P$3),1,""),"")</f>
        <v/>
      </c>
      <c r="Q143" s="166" t="str">
        <f>IFERROR(IF(GETPIVOTDATA("DateRDV",TCD!$B$1,"DT","CH","Bénéficiaire",$A143,Q$6,Q$5,"Mois (DateRDV)",Q$7,"Années (DateRDV)",Q$3),2,""),"")</f>
        <v/>
      </c>
      <c r="R143" s="166" t="str">
        <f>IFERROR(IF(GETPIVOTDATA("DateRDV",TCD!$B$1,"DT","CH","Bénéficiaire",$A143,R$6,R$5,"Mois (DateRDV)",R$7,"Années (DateRDV)",R$3,"Présence","Excusé"),3,""),"")</f>
        <v/>
      </c>
      <c r="S143" s="166" t="str">
        <f>IFERROR(IF(GETPIVOTDATA("DateRDV",TCD!$B$1,"DT","CH","Bénéficiaire",$A143,S$6,S$5,"Mois (DateRDV)",S$7,"Années (DateRDV)",S$3,"Présence","Absent"),4,""),"")</f>
        <v/>
      </c>
      <c r="T143" s="166" t="str">
        <f>IFERROR(IF(GETPIVOTDATA("DateRDV",TCD!$B$1,"DT","CH","Bénéficiaire",$A143,T$6,T$5,"Mois (DateRDV)",T$7,"Années (DateRDV)",T$3),1,""),"")</f>
        <v/>
      </c>
      <c r="U143" s="166" t="str">
        <f>IFERROR(IF(GETPIVOTDATA("DateRDV",TCD!$B$1,"DT","CH","Bénéficiaire",$A143,U$6,U$5,"Mois (DateRDV)",U$7,"Années (DateRDV)",U$3),2,""),"")</f>
        <v/>
      </c>
      <c r="V143" s="166" t="str">
        <f>IFERROR(IF(GETPIVOTDATA("DateRDV",TCD!$B$1,"DT","CH","Bénéficiaire",$A143,V$6,V$5,"Mois (DateRDV)",V$7,"Années (DateRDV)",V$3,"Présence","Excusé"),3,""),"")</f>
        <v/>
      </c>
      <c r="W143" s="166" t="str">
        <f>IFERROR(IF(GETPIVOTDATA("DateRDV",TCD!$B$1,"DT","CH","Bénéficiaire",$A143,W$6,W$5,"Mois (DateRDV)",W$7,"Années (DateRDV)",W$3,"Présence","Absent"),4,""),"")</f>
        <v/>
      </c>
      <c r="X143" s="166" t="str">
        <f>IFERROR(IF(GETPIVOTDATA("DateRDV",TCD!$B$1,"DT","CH","Bénéficiaire",$A143,X$6,X$5,"Mois (DateRDV)",X$7,"Années (DateRDV)",X$3),1,""),"")</f>
        <v/>
      </c>
      <c r="Y143" s="166" t="str">
        <f>IFERROR(IF(GETPIVOTDATA("DateRDV",TCD!$B$1,"DT","CH","Bénéficiaire",$A143,Y$6,Y$5,"Mois (DateRDV)",Y$7,"Années (DateRDV)",Y$3),2,""),"")</f>
        <v/>
      </c>
      <c r="Z143" s="166" t="str">
        <f>IFERROR(IF(GETPIVOTDATA("DateRDV",TCD!$B$1,"DT","CH","Bénéficiaire",$A143,Z$6,Z$5,"Mois (DateRDV)",Z$7,"Années (DateRDV)",Z$3,"Présence","Excusé"),3,""),"")</f>
        <v/>
      </c>
      <c r="AA143" s="166" t="str">
        <f>IFERROR(IF(GETPIVOTDATA("DateRDV",TCD!$B$1,"DT","CH","Bénéficiaire",$A143,AA$6,AA$5,"Mois (DateRDV)",AA$7,"Années (DateRDV)",AA$3,"Présence","Absent"),4,""),"")</f>
        <v/>
      </c>
      <c r="AB143" s="166" t="str">
        <f>IFERROR(IF(GETPIVOTDATA("DateRDV",TCD!$B$1,"DT","CH","Bénéficiaire",$A143,AB$6,AB$5,"Mois (DateRDV)",AB$7,"Années (DateRDV)",AB$3),1,""),"")</f>
        <v/>
      </c>
      <c r="AC143" s="166" t="str">
        <f>IFERROR(IF(GETPIVOTDATA("DateRDV",TCD!$B$1,"DT","CH","Bénéficiaire",$A143,AC$6,AC$5,"Mois (DateRDV)",AC$7,"Années (DateRDV)",AC$3),2,""),"")</f>
        <v/>
      </c>
      <c r="AD143" s="166" t="str">
        <f>IFERROR(IF(GETPIVOTDATA("DateRDV",TCD!$B$1,"DT","CH","Bénéficiaire",$A143,AD$6,AD$5,"Mois (DateRDV)",AD$7,"Années (DateRDV)",AD$3,"Présence","Excusé"),3,""),"")</f>
        <v/>
      </c>
      <c r="AE143" s="166" t="str">
        <f>IFERROR(IF(GETPIVOTDATA("DateRDV",TCD!$B$1,"DT","CH","Bénéficiaire",$A143,AE$6,AE$5,"Mois (DateRDV)",AE$7,"Années (DateRDV)",AE$3,"Présence","Absent"),4,""),"")</f>
        <v/>
      </c>
      <c r="AF143" s="166" t="str">
        <f>IFERROR(IF(GETPIVOTDATA("DateRDV",TCD!$B$1,"DT","CH","Bénéficiaire",$A143,AF$6,AF$5,"Mois (DateRDV)",AF$7,"Années (DateRDV)",AF$3),1,""),"")</f>
        <v/>
      </c>
      <c r="AG143" s="166" t="str">
        <f>IFERROR(IF(GETPIVOTDATA("DateRDV",TCD!$B$1,"DT","CH","Bénéficiaire",$A143,AG$6,AG$5,"Mois (DateRDV)",AG$7,"Années (DateRDV)",AG$3),2,""),"")</f>
        <v/>
      </c>
      <c r="AH143" s="166" t="str">
        <f>IFERROR(IF(GETPIVOTDATA("DateRDV",TCD!$B$1,"DT","CH","Bénéficiaire",$A143,AH$6,AH$5,"Mois (DateRDV)",AH$7,"Années (DateRDV)",AH$3,"Présence","Excusé"),3,""),"")</f>
        <v/>
      </c>
      <c r="AI143" s="166" t="str">
        <f>IFERROR(IF(GETPIVOTDATA("DateRDV",TCD!$B$1,"DT","CH","Bénéficiaire",$A143,AI$6,AI$5,"Mois (DateRDV)",AI$7,"Années (DateRDV)",AI$3,"Présence","Absent"),4,""),"")</f>
        <v/>
      </c>
      <c r="AJ143" s="166" t="str">
        <f>IFERROR(IF(GETPIVOTDATA("DateRDV",TCD!$B$1,"DT","CH","Bénéficiaire",$A143,AJ$6,AJ$5,"Mois (DateRDV)",AJ$7,"Années (DateRDV)",AJ$3),1,""),"")</f>
        <v/>
      </c>
      <c r="AK143" s="166" t="str">
        <f>IFERROR(IF(GETPIVOTDATA("DateRDV",TCD!$B$1,"DT","CH","Bénéficiaire",$A143,AK$6,AK$5,"Mois (DateRDV)",AK$7,"Années (DateRDV)",AK$3),2,""),"")</f>
        <v/>
      </c>
      <c r="AL143" s="166" t="str">
        <f>IFERROR(IF(GETPIVOTDATA("DateRDV",TCD!$B$1,"DT","CH","Bénéficiaire",$A143,AL$6,AL$5,"Mois (DateRDV)",AL$7,"Années (DateRDV)",AL$3,"Présence","Excusé"),3,""),"")</f>
        <v/>
      </c>
      <c r="AM143" s="166" t="str">
        <f>IFERROR(IF(GETPIVOTDATA("DateRDV",TCD!$B$1,"DT","CH","Bénéficiaire",$A143,AM$6,AM$5,"Mois (DateRDV)",AM$7,"Années (DateRDV)",AM$3,"Présence","Absent"),4,""),"")</f>
        <v/>
      </c>
      <c r="AN143" s="166" t="str">
        <f>IFERROR(IF(GETPIVOTDATA("DateRDV",TCD!$B$1,"DT","CH","Bénéficiaire",$A143,AN$6,AN$5,"Mois (DateRDV)",AN$7,"Années (DateRDV)",AN$3),1,""),"")</f>
        <v/>
      </c>
      <c r="AO143" s="166" t="str">
        <f>IFERROR(IF(GETPIVOTDATA("DateRDV",TCD!$B$1,"DT","CH","Bénéficiaire",$A143,AO$6,AO$5,"Mois (DateRDV)",AO$7,"Années (DateRDV)",AO$3),2,""),"")</f>
        <v/>
      </c>
      <c r="AP143" s="166" t="str">
        <f>IFERROR(IF(GETPIVOTDATA("DateRDV",TCD!$B$1,"DT","CH","Bénéficiaire",$A143,AP$6,AP$5,"Mois (DateRDV)",AP$7,"Années (DateRDV)",AP$3,"Présence","Excusé"),3,""),"")</f>
        <v/>
      </c>
      <c r="AQ143" s="166" t="str">
        <f>IFERROR(IF(GETPIVOTDATA("DateRDV",TCD!$B$1,"DT","CH","Bénéficiaire",$A143,AQ$6,AQ$5,"Mois (DateRDV)",AQ$7,"Années (DateRDV)",AQ$3,"Présence","Absent"),4,""),"")</f>
        <v/>
      </c>
      <c r="AR143" s="166" t="str">
        <f>IFERROR(IF(GETPIVOTDATA("DateRDV",TCD!$B$1,"DT","CH","Bénéficiaire",$A143,AR$6,AR$5,"Mois (DateRDV)",AR$7,"Années (DateRDV)",AR$3),1,""),"")</f>
        <v/>
      </c>
      <c r="AS143" s="166" t="str">
        <f>IFERROR(IF(GETPIVOTDATA("DateRDV",TCD!$B$1,"DT","CH","Bénéficiaire",$A143,AS$6,AS$5,"Mois (DateRDV)",AS$7,"Années (DateRDV)",AS$3),2,""),"")</f>
        <v/>
      </c>
      <c r="AT143" s="166" t="str">
        <f>IFERROR(IF(GETPIVOTDATA("DateRDV",TCD!$B$1,"DT","CH","Bénéficiaire",$A143,AT$6,AT$5,"Mois (DateRDV)",AT$7,"Années (DateRDV)",AT$3,"Présence","Excusé"),3,""),"")</f>
        <v/>
      </c>
      <c r="AU143" s="166" t="str">
        <f>IFERROR(IF(GETPIVOTDATA("DateRDV",TCD!$B$1,"DT","CH","Bénéficiaire",$A143,AU$6,AU$5,"Mois (DateRDV)",AU$7,"Années (DateRDV)",AU$3,"Présence","Absent"),4,""),"")</f>
        <v/>
      </c>
      <c r="AV143" s="166" t="str">
        <f>IFERROR(IF(GETPIVOTDATA("DateRDV",TCD!$B$1,"DT","CH","Bénéficiaire",$A143,AV$6,AV$5,"Mois (DateRDV)",AV$7,"Années (DateRDV)",AV$3),1,""),"")</f>
        <v/>
      </c>
      <c r="AW143" s="166" t="str">
        <f>IFERROR(IF(GETPIVOTDATA("DateRDV",TCD!$B$1,"DT","CH","Bénéficiaire",$A143,AW$6,AW$5,"Mois (DateRDV)",AW$7,"Années (DateRDV)",AW$3),2,""),"")</f>
        <v/>
      </c>
      <c r="AX143" s="166" t="str">
        <f>IFERROR(IF(GETPIVOTDATA("DateRDV",TCD!$B$1,"DT","CH","Bénéficiaire",$A143,AX$6,AX$5,"Mois (DateRDV)",AX$7,"Années (DateRDV)",AX$3,"Présence","Excusé"),3,""),"")</f>
        <v/>
      </c>
      <c r="AY143" s="166" t="str">
        <f>IFERROR(IF(GETPIVOTDATA("DateRDV",TCD!$B$1,"DT","CH","Bénéficiaire",$A143,AY$6,AY$5,"Mois (DateRDV)",AY$7,"Années (DateRDV)",AY$3,"Présence","Absent"),4,""),"")</f>
        <v/>
      </c>
      <c r="AZ143" s="166" t="str">
        <f>IFERROR(IF(GETPIVOTDATA("DateRDV",TCD!$B$1,"DT","CH","Bénéficiaire",$A143,AZ$6,AZ$5,"Mois (DateRDV)",AZ$7,"Années (DateRDV)",AZ$3),1,""),"")</f>
        <v/>
      </c>
      <c r="BA143" s="166" t="str">
        <f>IFERROR(IF(GETPIVOTDATA("DateRDV",TCD!$B$1,"DT","CH","Bénéficiaire",$A143,BA$6,BA$5,"Mois (DateRDV)",BA$7,"Années (DateRDV)",BA$3),2,""),"")</f>
        <v/>
      </c>
      <c r="BB143" s="166" t="str">
        <f>IFERROR(IF(GETPIVOTDATA("DateRDV",TCD!$B$1,"DT","CH","Bénéficiaire",$A143,BB$6,BB$5,"Mois (DateRDV)",BB$7,"Années (DateRDV)",BB$3,"Présence","Excusé"),3,""),"")</f>
        <v/>
      </c>
      <c r="BC143" s="166" t="str">
        <f>IFERROR(IF(GETPIVOTDATA("DateRDV",TCD!$B$1,"DT","CH","Bénéficiaire",$A143,BC$6,BC$5,"Mois (DateRDV)",BC$7,"Années (DateRDV)",BC$3,"Présence","Absent"),4,""),"")</f>
        <v/>
      </c>
      <c r="BD143" s="166" t="str">
        <f>IFERROR(IF(GETPIVOTDATA("DateRDV",TCD!$B$1,"DT","CH","Bénéficiaire",$A143,BD$6,BD$5,"Mois (DateRDV)",BD$7,"Années (DateRDV)",BD$3),1,""),"")</f>
        <v/>
      </c>
      <c r="BE143" s="166" t="str">
        <f>IFERROR(IF(GETPIVOTDATA("DateRDV",TCD!$B$1,"DT","CH","Bénéficiaire",$A143,BE$6,BE$5,"Mois (DateRDV)",BE$7,"Années (DateRDV)",BE$3),2,""),"")</f>
        <v/>
      </c>
      <c r="BF143" s="166" t="str">
        <f>IFERROR(IF(GETPIVOTDATA("DateRDV",TCD!$B$1,"DT","CH","Bénéficiaire",$A143,BF$6,BF$5,"Mois (DateRDV)",BF$7,"Années (DateRDV)",BF$3,"Présence","Excusé"),3,""),"")</f>
        <v/>
      </c>
      <c r="BG143" s="166" t="str">
        <f>IFERROR(IF(GETPIVOTDATA("DateRDV",TCD!$B$1,"DT","CH","Bénéficiaire",$A143,BG$6,BG$5,"Mois (DateRDV)",BG$7,"Années (DateRDV)",BG$3,"Présence","Absent"),4,""),"")</f>
        <v/>
      </c>
      <c r="BH143" s="166" t="str">
        <f>IFERROR(IF(GETPIVOTDATA("DateRDV",TCD!$B$1,"DT","CH","Bénéficiaire",$A143,BH$6,BH$5,"Mois (DateRDV)",BH$7,"Années (DateRDV)",BH$3),1,""),"")</f>
        <v/>
      </c>
      <c r="BI143" s="166" t="str">
        <f>IFERROR(IF(GETPIVOTDATA("DateRDV",TCD!$B$1,"DT","CH","Bénéficiaire",$A143,BI$6,BI$5,"Mois (DateRDV)",BI$7,"Années (DateRDV)",BI$3),2,""),"")</f>
        <v/>
      </c>
      <c r="BJ143" s="166" t="str">
        <f>IFERROR(IF(GETPIVOTDATA("DateRDV",TCD!$B$1,"DT","CH","Bénéficiaire",$A143,BJ$6,BJ$5,"Mois (DateRDV)",BJ$7,"Années (DateRDV)",BJ$3,"Présence","Excusé"),3,""),"")</f>
        <v/>
      </c>
      <c r="BK143" s="166" t="str">
        <f>IFERROR(IF(GETPIVOTDATA("DateRDV",TCD!$B$1,"DT","CH","Bénéficiaire",$A143,BK$6,BK$5,"Mois (DateRDV)",BK$7,"Années (DateRDV)",BK$3,"Présence","Absent"),4,""),"")</f>
        <v/>
      </c>
      <c r="BL143" s="166" t="str">
        <f>IFERROR(IF(GETPIVOTDATA("DateRDV",TCD!$B$1,"DT","CH","Bénéficiaire",$A143,BL$6,BL$5,"Mois (DateRDV)",BL$7,"Années (DateRDV)",BL$3),1,""),"")</f>
        <v/>
      </c>
      <c r="BM143" s="166" t="str">
        <f>IFERROR(IF(GETPIVOTDATA("DateRDV",TCD!$B$1,"DT","CH","Bénéficiaire",$A143,BM$6,BM$5,"Mois (DateRDV)",BM$7,"Années (DateRDV)",BM$3),2,""),"")</f>
        <v/>
      </c>
      <c r="BN143" s="166" t="str">
        <f>IFERROR(IF(GETPIVOTDATA("DateRDV",TCD!$B$1,"DT","CH","Bénéficiaire",$A143,BN$6,BN$5,"Mois (DateRDV)",BN$7,"Années (DateRDV)",BN$3,"Présence","Excusé"),3,""),"")</f>
        <v/>
      </c>
      <c r="BO143" s="166" t="str">
        <f>IFERROR(IF(GETPIVOTDATA("DateRDV",TCD!$B$1,"DT","CH","Bénéficiaire",$A143,BO$6,BO$5,"Mois (DateRDV)",BO$7,"Années (DateRDV)",BO$3,"Présence","Absent"),4,""),"")</f>
        <v/>
      </c>
      <c r="BP143" s="166" t="str">
        <f>IFERROR(IF(GETPIVOTDATA("DateRDV",TCD!$B$1,"DT","CH","Bénéficiaire",$A143,BP$6,BP$5,"Mois (DateRDV)",BP$7,"Années (DateRDV)",BP$3),1,""),"")</f>
        <v/>
      </c>
      <c r="BQ143" s="166" t="str">
        <f>IFERROR(IF(GETPIVOTDATA("DateRDV",TCD!$B$1,"DT","CH","Bénéficiaire",$A143,BQ$6,BQ$5,"Mois (DateRDV)",BQ$7,"Années (DateRDV)",BQ$3),2,""),"")</f>
        <v/>
      </c>
      <c r="BR143" s="166" t="str">
        <f>IFERROR(IF(GETPIVOTDATA("DateRDV",TCD!$B$1,"DT","CH","Bénéficiaire",$A143,BR$6,BR$5,"Mois (DateRDV)",BR$7,"Années (DateRDV)",BR$3,"Présence","Excusé"),3,""),"")</f>
        <v/>
      </c>
      <c r="BS143" s="166" t="str">
        <f>IFERROR(IF(GETPIVOTDATA("DateRDV",TCD!$B$1,"DT","CH","Bénéficiaire",$A143,BS$6,BS$5,"Mois (DateRDV)",BS$7,"Années (DateRDV)",BS$3,"Présence","Absent"),4,""),"")</f>
        <v/>
      </c>
      <c r="BT143" s="166" t="str">
        <f>IFERROR(IF(GETPIVOTDATA("DateRDV",TCD!$B$1,"DT","CH","Bénéficiaire",$A143,BT$6,BT$5,"Mois (DateRDV)",BT$7,"Années (DateRDV)",BT$3),1,""),"")</f>
        <v/>
      </c>
      <c r="BU143" s="166" t="str">
        <f>IFERROR(IF(GETPIVOTDATA("DateRDV",TCD!$B$1,"DT","CH","Bénéficiaire",$A143,BU$6,BU$5,"Mois (DateRDV)",BU$7,"Années (DateRDV)",BU$3),2,""),"")</f>
        <v/>
      </c>
      <c r="BV143" s="166" t="str">
        <f>IFERROR(IF(GETPIVOTDATA("DateRDV",TCD!$B$1,"DT","CH","Bénéficiaire",$A143,BV$6,BV$5,"Mois (DateRDV)",BV$7,"Années (DateRDV)",BV$3,"Présence","Excusé"),3,""),"")</f>
        <v/>
      </c>
      <c r="BW143" s="166" t="str">
        <f>IFERROR(IF(GETPIVOTDATA("DateRDV",TCD!$B$1,"DT","CH","Bénéficiaire",$A143,BW$6,BW$5,"Mois (DateRDV)",BW$7,"Années (DateRDV)",BW$3,"Présence","Absent"),4,""),"")</f>
        <v/>
      </c>
      <c r="BX143" s="166" t="str">
        <f>IFERROR(IF(GETPIVOTDATA("DateRDV",TCD!$B$1,"DT","CH","Bénéficiaire",$A143,BX$6,BX$5,"Mois (DateRDV)",BX$7,"Années (DateRDV)",BX$3),1,""),"")</f>
        <v/>
      </c>
      <c r="BY143" s="166" t="str">
        <f>IFERROR(IF(GETPIVOTDATA("DateRDV",TCD!$B$1,"DT","CH","Bénéficiaire",$A143,BY$6,BY$5,"Mois (DateRDV)",BY$7,"Années (DateRDV)",BY$3),2,""),"")</f>
        <v/>
      </c>
      <c r="BZ143" s="166" t="str">
        <f>IFERROR(IF(GETPIVOTDATA("DateRDV",TCD!$B$1,"DT","CH","Bénéficiaire",$A143,BZ$6,BZ$5,"Mois (DateRDV)",BZ$7,"Années (DateRDV)",BZ$3,"Présence","Excusé"),3,""),"")</f>
        <v/>
      </c>
      <c r="CA143" s="166" t="str">
        <f>IFERROR(IF(GETPIVOTDATA("DateRDV",TCD!$B$1,"DT","CH","Bénéficiaire",$A143,CA$6,CA$5,"Mois (DateRDV)",CA$7,"Années (DateRDV)",CA$3,"Présence","Absent"),4,""),"")</f>
        <v/>
      </c>
      <c r="CB143" s="166" t="str">
        <f>IFERROR(IF(GETPIVOTDATA("DateRDV",TCD!$B$1,"DT","CH","Bénéficiaire",$A143,CB$6,CB$5,"Mois (DateRDV)",CB$7,"Années (DateRDV)",CB$3),1,""),"")</f>
        <v/>
      </c>
      <c r="CC143" s="166" t="str">
        <f>IFERROR(IF(GETPIVOTDATA("DateRDV",TCD!$B$1,"DT","CH","Bénéficiaire",$A143,CC$6,CC$5,"Mois (DateRDV)",CC$7,"Années (DateRDV)",CC$3),2,""),"")</f>
        <v/>
      </c>
      <c r="CD143" s="166" t="str">
        <f>IFERROR(IF(GETPIVOTDATA("DateRDV",TCD!$B$1,"DT","CH","Bénéficiaire",$A143,CD$6,CD$5,"Mois (DateRDV)",CD$7,"Années (DateRDV)",CD$3,"Présence","Excusé"),3,""),"")</f>
        <v/>
      </c>
      <c r="CE143" s="166" t="str">
        <f>IFERROR(IF(GETPIVOTDATA("DateRDV",TCD!$B$1,"DT","CH","Bénéficiaire",$A143,CE$6,CE$5,"Mois (DateRDV)",CE$7,"Années (DateRDV)",CE$3,"Présence","Absent"),4,""),"")</f>
        <v/>
      </c>
      <c r="CF143" s="166" t="str">
        <f>IFERROR(IF(GETPIVOTDATA("DateRDV",TCD!$B$1,"DT","CH","Bénéficiaire",$A143,CF$6,CF$5,"Mois (DateRDV)",CF$7,"Années (DateRDV)",CF$3),1,""),"")</f>
        <v/>
      </c>
      <c r="CG143" s="166" t="str">
        <f>IFERROR(IF(GETPIVOTDATA("DateRDV",TCD!$B$1,"DT","CH","Bénéficiaire",$A143,CG$6,CG$5,"Mois (DateRDV)",CG$7,"Années (DateRDV)",CG$3),2,""),"")</f>
        <v/>
      </c>
      <c r="CH143" s="166" t="str">
        <f>IFERROR(IF(GETPIVOTDATA("DateRDV",TCD!$B$1,"DT","CH","Bénéficiaire",$A143,CH$6,CH$5,"Mois (DateRDV)",CH$7,"Années (DateRDV)",CH$3,"Présence","Excusé"),3,""),"")</f>
        <v/>
      </c>
      <c r="CI143" s="166" t="str">
        <f>IFERROR(IF(GETPIVOTDATA("DateRDV",TCD!$B$1,"DT","CH","Bénéficiaire",$A143,CI$6,CI$5,"Mois (DateRDV)",CI$7,"Années (DateRDV)",CI$3,"Présence","Absent"),4,""),"")</f>
        <v/>
      </c>
      <c r="CJ143" s="166" t="str">
        <f>IFERROR(IF(GETPIVOTDATA("DateRDV",TCD!$B$1,"DT","CH","Bénéficiaire",$A143,CJ$6,CJ$5,"Mois (DateRDV)",CJ$7,"Années (DateRDV)",CJ$3),1,""),"")</f>
        <v/>
      </c>
      <c r="CK143" s="166" t="str">
        <f>IFERROR(IF(GETPIVOTDATA("DateRDV",TCD!$B$1,"DT","CH","Bénéficiaire",$A143,CK$6,CK$5,"Mois (DateRDV)",CK$7,"Années (DateRDV)",CK$3),2,""),"")</f>
        <v/>
      </c>
      <c r="CL143" s="166" t="str">
        <f>IFERROR(IF(GETPIVOTDATA("DateRDV",TCD!$B$1,"DT","CH","Bénéficiaire",$A143,CL$6,CL$5,"Mois (DateRDV)",CL$7,"Années (DateRDV)",CL$3,"Présence","Excusé"),3,""),"")</f>
        <v/>
      </c>
      <c r="CM143" s="166" t="str">
        <f>IFERROR(IF(GETPIVOTDATA("DateRDV",TCD!$B$1,"DT","CH","Bénéficiaire",$A143,CM$6,CM$5,"Mois (DateRDV)",CM$7,"Années (DateRDV)",CM$3,"Présence","Absent"),4,""),"")</f>
        <v/>
      </c>
      <c r="CN143" s="166" t="str">
        <f>IFERROR(IF(GETPIVOTDATA("DateRDV",TCD!$B$1,"DT","CH","Bénéficiaire",$A143,CN$6,CN$5,"Mois (DateRDV)",CN$7,"Années (DateRDV)",CN$3),1,""),"")</f>
        <v/>
      </c>
      <c r="CO143" s="166" t="str">
        <f>IFERROR(IF(GETPIVOTDATA("DateRDV",TCD!$B$1,"DT","CH","Bénéficiaire",$A143,CO$6,CO$5,"Mois (DateRDV)",CO$7,"Années (DateRDV)",CO$3),2,""),"")</f>
        <v/>
      </c>
      <c r="CP143" s="166" t="str">
        <f>IFERROR(IF(GETPIVOTDATA("DateRDV",TCD!$B$1,"DT","CH","Bénéficiaire",$A143,CP$6,CP$5,"Mois (DateRDV)",CP$7,"Années (DateRDV)",CP$3,"Présence","Excusé"),3,""),"")</f>
        <v/>
      </c>
      <c r="CQ143" s="166" t="str">
        <f>IFERROR(IF(GETPIVOTDATA("DateRDV",TCD!$B$1,"DT","CH","Bénéficiaire",$A143,CQ$6,CQ$5,"Mois (DateRDV)",CQ$7,"Années (DateRDV)",CQ$3,"Présence","Absent"),4,""),"")</f>
        <v/>
      </c>
      <c r="CR143" s="166" t="str">
        <f>IFERROR(IF(GETPIVOTDATA("DateRDV",TCD!$B$1,"DT","CH","Bénéficiaire",$A143,CR$6,CR$5,"Mois (DateRDV)",CR$7,"Années (DateRDV)",CR$3),1,""),"")</f>
        <v/>
      </c>
      <c r="CS143" s="166" t="str">
        <f>IFERROR(IF(GETPIVOTDATA("DateRDV",TCD!$B$1,"DT","CH","Bénéficiaire",$A143,CS$6,CS$5,"Mois (DateRDV)",CS$7,"Années (DateRDV)",CS$3),2,""),"")</f>
        <v/>
      </c>
      <c r="CT143" s="166" t="str">
        <f>IFERROR(IF(GETPIVOTDATA("DateRDV",TCD!$B$1,"DT","CH","Bénéficiaire",$A143,CT$6,CT$5,"Mois (DateRDV)",CT$7,"Années (DateRDV)",CT$3,"Présence","Excusé"),3,""),"")</f>
        <v/>
      </c>
      <c r="CU143" s="166" t="str">
        <f>IFERROR(IF(GETPIVOTDATA("DateRDV",TCD!$B$1,"DT","CH","Bénéficiaire",$A143,CU$6,CU$5,"Mois (DateRDV)",CU$7,"Années (DateRDV)",CU$3,"Présence","Absent"),4,""),"")</f>
        <v/>
      </c>
      <c r="CV143" s="166" t="str">
        <f>IFERROR(IF(GETPIVOTDATA("DateRDV",TCD!$B$1,"DT","CH","Bénéficiaire",$A143,CV$6,CV$5,"Mois (DateRDV)",CV$7,"Années (DateRDV)",CV$3),1,""),"")</f>
        <v/>
      </c>
      <c r="CW143" s="166" t="str">
        <f>IFERROR(IF(GETPIVOTDATA("DateRDV",TCD!$B$1,"DT","CH","Bénéficiaire",$A143,CW$6,CW$5,"Mois (DateRDV)",CW$7,"Années (DateRDV)",CW$3),2,""),"")</f>
        <v/>
      </c>
      <c r="CX143" s="166" t="str">
        <f>IFERROR(IF(GETPIVOTDATA("DateRDV",TCD!$B$1,"DT","CH","Bénéficiaire",$A143,CX$6,CX$5,"Mois (DateRDV)",CX$7,"Années (DateRDV)",CX$3,"Présence","Excusé"),3,""),"")</f>
        <v/>
      </c>
      <c r="CY143" s="166" t="str">
        <f>IFERROR(IF(GETPIVOTDATA("DateRDV",TCD!$B$1,"DT","CH","Bénéficiaire",$A143,CY$6,CY$5,"Mois (DateRDV)",CY$7,"Années (DateRDV)",CY$3,"Présence","Absent"),4,""),"")</f>
        <v/>
      </c>
      <c r="CZ143" s="166" t="str">
        <f>IFERROR(IF(GETPIVOTDATA("DateRDV",TCD!$B$1,"DT","CH","Bénéficiaire",$A143,CZ$6,CZ$5,"Mois (DateRDV)",CZ$7,"Années (DateRDV)",CZ$3),1,""),"")</f>
        <v/>
      </c>
      <c r="DA143" s="166" t="str">
        <f>IFERROR(IF(GETPIVOTDATA("DateRDV",TCD!$B$1,"DT","CH","Bénéficiaire",$A143,DA$6,DA$5,"Mois (DateRDV)",DA$7,"Années (DateRDV)",DA$3),2,""),"")</f>
        <v/>
      </c>
      <c r="DB143" s="166" t="str">
        <f>IFERROR(IF(GETPIVOTDATA("DateRDV",TCD!$B$1,"DT","CH","Bénéficiaire",$A143,DB$6,DB$5,"Mois (DateRDV)",DB$7,"Années (DateRDV)",DB$3,"Présence","Excusé"),3,""),"")</f>
        <v/>
      </c>
      <c r="DC143" s="166" t="str">
        <f>IFERROR(IF(GETPIVOTDATA("DateRDV",TCD!$B$1,"DT","CH","Bénéficiaire",$A143,DC$6,DC$5,"Mois (DateRDV)",DC$7,"Années (DateRDV)",DC$3,"Présence","Absent"),4,""),"")</f>
        <v/>
      </c>
      <c r="DD143" s="166" t="str">
        <f>IFERROR(IF(GETPIVOTDATA("DateRDV",TCD!$B$1,"DT","CH","Bénéficiaire",$A143,DD$6,DD$5,"Mois (DateRDV)",DD$7,"Années (DateRDV)",DD$3),1,""),"")</f>
        <v/>
      </c>
      <c r="DE143" s="166" t="str">
        <f>IFERROR(IF(GETPIVOTDATA("DateRDV",TCD!$B$1,"DT","CH","Bénéficiaire",$A143,DE$6,DE$5,"Mois (DateRDV)",DE$7,"Années (DateRDV)",DE$3),2,""),"")</f>
        <v/>
      </c>
      <c r="DF143" s="166" t="str">
        <f>IFERROR(IF(GETPIVOTDATA("DateRDV",TCD!$B$1,"DT","CH","Bénéficiaire",$A143,DF$6,DF$5,"Mois (DateRDV)",DF$7,"Années (DateRDV)",DF$3,"Présence","Excusé"),3,""),"")</f>
        <v/>
      </c>
      <c r="DG143" s="166" t="str">
        <f>IFERROR(IF(GETPIVOTDATA("DateRDV",TCD!$B$1,"DT","CH","Bénéficiaire",$A143,DG$6,DG$5,"Mois (DateRDV)",DG$7,"Années (DateRDV)",DG$3,"Présence","Absent"),4,""),"")</f>
        <v/>
      </c>
      <c r="DH143" s="166" t="str">
        <f>IFERROR(IF(GETPIVOTDATA("DateRDV",TCD!$B$1,"DT","CH","Bénéficiaire",$A143,DH$6,DH$5,"Mois (DateRDV)",DH$7,"Années (DateRDV)",DH$3),1,""),"")</f>
        <v/>
      </c>
      <c r="DI143" s="166" t="str">
        <f>IFERROR(IF(GETPIVOTDATA("DateRDV",TCD!$B$1,"DT","CH","Bénéficiaire",$A143,DI$6,DI$5,"Mois (DateRDV)",DI$7,"Années (DateRDV)",DI$3),2,""),"")</f>
        <v/>
      </c>
      <c r="DJ143" s="166" t="str">
        <f>IFERROR(IF(GETPIVOTDATA("DateRDV",TCD!$B$1,"DT","CH","Bénéficiaire",$A143,DJ$6,DJ$5,"Mois (DateRDV)",DJ$7,"Années (DateRDV)",DJ$3,"Présence","Excusé"),3,""),"")</f>
        <v/>
      </c>
      <c r="DK143" s="166" t="str">
        <f>IFERROR(IF(GETPIVOTDATA("DateRDV",TCD!$B$1,"DT","CH","Bénéficiaire",$A143,DK$6,DK$5,"Mois (DateRDV)",DK$7,"Années (DateRDV)",DK$3,"Présence","Absent"),4,""),"")</f>
        <v/>
      </c>
      <c r="DL143" s="166" t="str">
        <f>IFERROR(IF(GETPIVOTDATA("DateRDV",TCD!$B$1,"DT","CH","Bénéficiaire",$A143,DL$6,DL$5,"Mois (DateRDV)",DL$7,"Années (DateRDV)",DL$3),1,""),"")</f>
        <v/>
      </c>
      <c r="DM143" s="166" t="str">
        <f>IFERROR(IF(GETPIVOTDATA("DateRDV",TCD!$B$1,"DT","CH","Bénéficiaire",$A143,DM$6,DM$5,"Mois (DateRDV)",DM$7,"Années (DateRDV)",DM$3),2,""),"")</f>
        <v/>
      </c>
      <c r="DN143" s="166" t="str">
        <f>IFERROR(IF(GETPIVOTDATA("DateRDV",TCD!$B$1,"DT","CH","Bénéficiaire",$A143,DN$6,DN$5,"Mois (DateRDV)",DN$7,"Années (DateRDV)",DN$3,"Présence","Excusé"),3,""),"")</f>
        <v/>
      </c>
      <c r="DO143" s="166" t="str">
        <f>IFERROR(IF(GETPIVOTDATA("DateRDV",TCD!$B$1,"DT","CH","Bénéficiaire",$A143,DO$6,DO$5,"Mois (DateRDV)",DO$7,"Années (DateRDV)",DO$3,"Présence","Absent"),4,""),"")</f>
        <v/>
      </c>
    </row>
    <row r="144" spans="2:119" x14ac:dyDescent="0.2">
      <c r="B144" s="169" t="str">
        <f>IFERROR(IF(INDEX(Data!P:P,MATCH(A144,Data!B:B,0))&lt;&gt;"",INDEX(Data!P:P,MATCH(A144,Data!B:B,0)),""),"")</f>
        <v/>
      </c>
      <c r="C144" s="169" t="str">
        <f>IFERROR(IF(INDEX(Data!O:O,MATCH(A144,Data!B:B,0))&lt;&gt;"",INDEX(Data!O:O,MATCH(A144,Data!B:B,0)),""),"")</f>
        <v/>
      </c>
      <c r="D144" s="169" t="str">
        <f>IFERROR(IF(INDEX(Data!J:J,MATCH(A144,Data!B:B,0))&lt;&gt;"",INDEX(Data!J:J,MATCH(A144,Data!B:B,0)),""),"")</f>
        <v/>
      </c>
      <c r="E144" s="169" t="str">
        <f>IFERROR(IF(INDEX(Data!M:M,MATCH(A144,Data!B:B,0))&lt;&gt;"",INDEX(Data!M:M,MATCH(A144,Data!B:B,0)),""),"")</f>
        <v/>
      </c>
      <c r="F144" s="169" t="str">
        <f>IFERROR(IF(INDEX(Data!N:N,MATCH(A144,Data!B:B,0))&lt;&gt;"",INDEX(Data!N:N,MATCH(A144,Data!B:B,0)),""),"")</f>
        <v/>
      </c>
      <c r="G144" s="170" t="str">
        <f>IFERROR(IF(INDEX(Data!K:K,MATCH(A144,Data!B:B,0))&lt;&gt;"",INDEX(Data!K:K,MATCH(A144,Data!B:B,0)),""),"")</f>
        <v/>
      </c>
      <c r="H144" s="170" t="str">
        <f>IFERROR(IF(INDEX(Data!L:L,MATCH(A144,Data!B:B,0))&lt;&gt;"",INDEX(Data!L:L,MATCH(A144,Data!B:B,0)),""),"")</f>
        <v/>
      </c>
      <c r="I144" s="170" t="str">
        <f>IFERROR(IF(INDEX(Data!C:C,MATCH(A144,Data!B:B,0))&lt;&gt;"",INDEX(Data!C:C,MATCH(A144,Data!B:B,0)),""),"")</f>
        <v/>
      </c>
      <c r="J144" s="170" t="str">
        <f>IFERROR(IF(INDEX(Data!D:D,MATCH(A144,Data!B:B,0))&lt;&gt;"",INDEX(Data!D:D,MATCH(A144,Data!B:B,0)),""),"")</f>
        <v/>
      </c>
      <c r="K144" s="171" t="str">
        <f>IFERROR(IF(INDEX(Data!H:H,MATCH(A144,Data!B:B,0))&lt;&gt;"",INDEX(Data!H:H,MATCH(A144,Data!B:B,0)),""),"")</f>
        <v/>
      </c>
      <c r="L144" s="166" t="str">
        <f>IFERROR(IF(GETPIVOTDATA("DateRDV",TCD!$B$1,"DT","CH","Bénéficiaire",$A144,L$6,L$5,"Mois (DateRDV)",L$7,"Années (DateRDV)",L$3),1,""),"")</f>
        <v/>
      </c>
      <c r="M144" s="166" t="str">
        <f>IFERROR(IF(GETPIVOTDATA("DateRDV",TCD!$B$1,"DT","CH","Bénéficiaire",$A144,M$6,M$5,"Mois (DateRDV)",M$7,"Années (DateRDV)",M$3),2,""),"")</f>
        <v/>
      </c>
      <c r="N144" s="166" t="str">
        <f>IFERROR(IF(GETPIVOTDATA("DateRDV",TCD!$B$1,"DT","CH","Bénéficiaire",$A144,N$6,N$5,"Mois (DateRDV)",N$7,"Années (DateRDV)",N$3,"Présence","Excusé"),3,""),"")</f>
        <v/>
      </c>
      <c r="O144" s="166" t="str">
        <f>IFERROR(IF(GETPIVOTDATA("DateRDV",TCD!$B$1,"DT","CH","Bénéficiaire",$A144,O$6,O$5,"Mois (DateRDV)",O$7,"Années (DateRDV)",O$3,"Présence","Absent"),4,""),"")</f>
        <v/>
      </c>
      <c r="P144" s="166" t="str">
        <f>IFERROR(IF(GETPIVOTDATA("DateRDV",TCD!$B$1,"DT","CH","Bénéficiaire",$A144,P$6,P$5,"Mois (DateRDV)",P$7,"Années (DateRDV)",P$3),1,""),"")</f>
        <v/>
      </c>
      <c r="Q144" s="166" t="str">
        <f>IFERROR(IF(GETPIVOTDATA("DateRDV",TCD!$B$1,"DT","CH","Bénéficiaire",$A144,Q$6,Q$5,"Mois (DateRDV)",Q$7,"Années (DateRDV)",Q$3),2,""),"")</f>
        <v/>
      </c>
      <c r="R144" s="166" t="str">
        <f>IFERROR(IF(GETPIVOTDATA("DateRDV",TCD!$B$1,"DT","CH","Bénéficiaire",$A144,R$6,R$5,"Mois (DateRDV)",R$7,"Années (DateRDV)",R$3,"Présence","Excusé"),3,""),"")</f>
        <v/>
      </c>
      <c r="S144" s="166" t="str">
        <f>IFERROR(IF(GETPIVOTDATA("DateRDV",TCD!$B$1,"DT","CH","Bénéficiaire",$A144,S$6,S$5,"Mois (DateRDV)",S$7,"Années (DateRDV)",S$3,"Présence","Absent"),4,""),"")</f>
        <v/>
      </c>
      <c r="T144" s="166" t="str">
        <f>IFERROR(IF(GETPIVOTDATA("DateRDV",TCD!$B$1,"DT","CH","Bénéficiaire",$A144,T$6,T$5,"Mois (DateRDV)",T$7,"Années (DateRDV)",T$3),1,""),"")</f>
        <v/>
      </c>
      <c r="U144" s="166" t="str">
        <f>IFERROR(IF(GETPIVOTDATA("DateRDV",TCD!$B$1,"DT","CH","Bénéficiaire",$A144,U$6,U$5,"Mois (DateRDV)",U$7,"Années (DateRDV)",U$3),2,""),"")</f>
        <v/>
      </c>
      <c r="V144" s="166" t="str">
        <f>IFERROR(IF(GETPIVOTDATA("DateRDV",TCD!$B$1,"DT","CH","Bénéficiaire",$A144,V$6,V$5,"Mois (DateRDV)",V$7,"Années (DateRDV)",V$3,"Présence","Excusé"),3,""),"")</f>
        <v/>
      </c>
      <c r="W144" s="166" t="str">
        <f>IFERROR(IF(GETPIVOTDATA("DateRDV",TCD!$B$1,"DT","CH","Bénéficiaire",$A144,W$6,W$5,"Mois (DateRDV)",W$7,"Années (DateRDV)",W$3,"Présence","Absent"),4,""),"")</f>
        <v/>
      </c>
      <c r="X144" s="166" t="str">
        <f>IFERROR(IF(GETPIVOTDATA("DateRDV",TCD!$B$1,"DT","CH","Bénéficiaire",$A144,X$6,X$5,"Mois (DateRDV)",X$7,"Années (DateRDV)",X$3),1,""),"")</f>
        <v/>
      </c>
      <c r="Y144" s="166" t="str">
        <f>IFERROR(IF(GETPIVOTDATA("DateRDV",TCD!$B$1,"DT","CH","Bénéficiaire",$A144,Y$6,Y$5,"Mois (DateRDV)",Y$7,"Années (DateRDV)",Y$3),2,""),"")</f>
        <v/>
      </c>
      <c r="Z144" s="166" t="str">
        <f>IFERROR(IF(GETPIVOTDATA("DateRDV",TCD!$B$1,"DT","CH","Bénéficiaire",$A144,Z$6,Z$5,"Mois (DateRDV)",Z$7,"Années (DateRDV)",Z$3,"Présence","Excusé"),3,""),"")</f>
        <v/>
      </c>
      <c r="AA144" s="166" t="str">
        <f>IFERROR(IF(GETPIVOTDATA("DateRDV",TCD!$B$1,"DT","CH","Bénéficiaire",$A144,AA$6,AA$5,"Mois (DateRDV)",AA$7,"Années (DateRDV)",AA$3,"Présence","Absent"),4,""),"")</f>
        <v/>
      </c>
      <c r="AB144" s="166" t="str">
        <f>IFERROR(IF(GETPIVOTDATA("DateRDV",TCD!$B$1,"DT","CH","Bénéficiaire",$A144,AB$6,AB$5,"Mois (DateRDV)",AB$7,"Années (DateRDV)",AB$3),1,""),"")</f>
        <v/>
      </c>
      <c r="AC144" s="166" t="str">
        <f>IFERROR(IF(GETPIVOTDATA("DateRDV",TCD!$B$1,"DT","CH","Bénéficiaire",$A144,AC$6,AC$5,"Mois (DateRDV)",AC$7,"Années (DateRDV)",AC$3),2,""),"")</f>
        <v/>
      </c>
      <c r="AD144" s="166" t="str">
        <f>IFERROR(IF(GETPIVOTDATA("DateRDV",TCD!$B$1,"DT","CH","Bénéficiaire",$A144,AD$6,AD$5,"Mois (DateRDV)",AD$7,"Années (DateRDV)",AD$3,"Présence","Excusé"),3,""),"")</f>
        <v/>
      </c>
      <c r="AE144" s="166" t="str">
        <f>IFERROR(IF(GETPIVOTDATA("DateRDV",TCD!$B$1,"DT","CH","Bénéficiaire",$A144,AE$6,AE$5,"Mois (DateRDV)",AE$7,"Années (DateRDV)",AE$3,"Présence","Absent"),4,""),"")</f>
        <v/>
      </c>
      <c r="AF144" s="166" t="str">
        <f>IFERROR(IF(GETPIVOTDATA("DateRDV",TCD!$B$1,"DT","CH","Bénéficiaire",$A144,AF$6,AF$5,"Mois (DateRDV)",AF$7,"Années (DateRDV)",AF$3),1,""),"")</f>
        <v/>
      </c>
      <c r="AG144" s="166" t="str">
        <f>IFERROR(IF(GETPIVOTDATA("DateRDV",TCD!$B$1,"DT","CH","Bénéficiaire",$A144,AG$6,AG$5,"Mois (DateRDV)",AG$7,"Années (DateRDV)",AG$3),2,""),"")</f>
        <v/>
      </c>
      <c r="AH144" s="166" t="str">
        <f>IFERROR(IF(GETPIVOTDATA("DateRDV",TCD!$B$1,"DT","CH","Bénéficiaire",$A144,AH$6,AH$5,"Mois (DateRDV)",AH$7,"Années (DateRDV)",AH$3,"Présence","Excusé"),3,""),"")</f>
        <v/>
      </c>
      <c r="AI144" s="166" t="str">
        <f>IFERROR(IF(GETPIVOTDATA("DateRDV",TCD!$B$1,"DT","CH","Bénéficiaire",$A144,AI$6,AI$5,"Mois (DateRDV)",AI$7,"Années (DateRDV)",AI$3,"Présence","Absent"),4,""),"")</f>
        <v/>
      </c>
      <c r="AJ144" s="166" t="str">
        <f>IFERROR(IF(GETPIVOTDATA("DateRDV",TCD!$B$1,"DT","CH","Bénéficiaire",$A144,AJ$6,AJ$5,"Mois (DateRDV)",AJ$7,"Années (DateRDV)",AJ$3),1,""),"")</f>
        <v/>
      </c>
      <c r="AK144" s="166" t="str">
        <f>IFERROR(IF(GETPIVOTDATA("DateRDV",TCD!$B$1,"DT","CH","Bénéficiaire",$A144,AK$6,AK$5,"Mois (DateRDV)",AK$7,"Années (DateRDV)",AK$3),2,""),"")</f>
        <v/>
      </c>
      <c r="AL144" s="166" t="str">
        <f>IFERROR(IF(GETPIVOTDATA("DateRDV",TCD!$B$1,"DT","CH","Bénéficiaire",$A144,AL$6,AL$5,"Mois (DateRDV)",AL$7,"Années (DateRDV)",AL$3,"Présence","Excusé"),3,""),"")</f>
        <v/>
      </c>
      <c r="AM144" s="166" t="str">
        <f>IFERROR(IF(GETPIVOTDATA("DateRDV",TCD!$B$1,"DT","CH","Bénéficiaire",$A144,AM$6,AM$5,"Mois (DateRDV)",AM$7,"Années (DateRDV)",AM$3,"Présence","Absent"),4,""),"")</f>
        <v/>
      </c>
      <c r="AN144" s="166" t="str">
        <f>IFERROR(IF(GETPIVOTDATA("DateRDV",TCD!$B$1,"DT","CH","Bénéficiaire",$A144,AN$6,AN$5,"Mois (DateRDV)",AN$7,"Années (DateRDV)",AN$3),1,""),"")</f>
        <v/>
      </c>
      <c r="AO144" s="166" t="str">
        <f>IFERROR(IF(GETPIVOTDATA("DateRDV",TCD!$B$1,"DT","CH","Bénéficiaire",$A144,AO$6,AO$5,"Mois (DateRDV)",AO$7,"Années (DateRDV)",AO$3),2,""),"")</f>
        <v/>
      </c>
      <c r="AP144" s="166" t="str">
        <f>IFERROR(IF(GETPIVOTDATA("DateRDV",TCD!$B$1,"DT","CH","Bénéficiaire",$A144,AP$6,AP$5,"Mois (DateRDV)",AP$7,"Années (DateRDV)",AP$3,"Présence","Excusé"),3,""),"")</f>
        <v/>
      </c>
      <c r="AQ144" s="166" t="str">
        <f>IFERROR(IF(GETPIVOTDATA("DateRDV",TCD!$B$1,"DT","CH","Bénéficiaire",$A144,AQ$6,AQ$5,"Mois (DateRDV)",AQ$7,"Années (DateRDV)",AQ$3,"Présence","Absent"),4,""),"")</f>
        <v/>
      </c>
      <c r="AR144" s="166" t="str">
        <f>IFERROR(IF(GETPIVOTDATA("DateRDV",TCD!$B$1,"DT","CH","Bénéficiaire",$A144,AR$6,AR$5,"Mois (DateRDV)",AR$7,"Années (DateRDV)",AR$3),1,""),"")</f>
        <v/>
      </c>
      <c r="AS144" s="166" t="str">
        <f>IFERROR(IF(GETPIVOTDATA("DateRDV",TCD!$B$1,"DT","CH","Bénéficiaire",$A144,AS$6,AS$5,"Mois (DateRDV)",AS$7,"Années (DateRDV)",AS$3),2,""),"")</f>
        <v/>
      </c>
      <c r="AT144" s="166" t="str">
        <f>IFERROR(IF(GETPIVOTDATA("DateRDV",TCD!$B$1,"DT","CH","Bénéficiaire",$A144,AT$6,AT$5,"Mois (DateRDV)",AT$7,"Années (DateRDV)",AT$3,"Présence","Excusé"),3,""),"")</f>
        <v/>
      </c>
      <c r="AU144" s="166" t="str">
        <f>IFERROR(IF(GETPIVOTDATA("DateRDV",TCD!$B$1,"DT","CH","Bénéficiaire",$A144,AU$6,AU$5,"Mois (DateRDV)",AU$7,"Années (DateRDV)",AU$3,"Présence","Absent"),4,""),"")</f>
        <v/>
      </c>
      <c r="AV144" s="166" t="str">
        <f>IFERROR(IF(GETPIVOTDATA("DateRDV",TCD!$B$1,"DT","CH","Bénéficiaire",$A144,AV$6,AV$5,"Mois (DateRDV)",AV$7,"Années (DateRDV)",AV$3),1,""),"")</f>
        <v/>
      </c>
      <c r="AW144" s="166" t="str">
        <f>IFERROR(IF(GETPIVOTDATA("DateRDV",TCD!$B$1,"DT","CH","Bénéficiaire",$A144,AW$6,AW$5,"Mois (DateRDV)",AW$7,"Années (DateRDV)",AW$3),2,""),"")</f>
        <v/>
      </c>
      <c r="AX144" s="166" t="str">
        <f>IFERROR(IF(GETPIVOTDATA("DateRDV",TCD!$B$1,"DT","CH","Bénéficiaire",$A144,AX$6,AX$5,"Mois (DateRDV)",AX$7,"Années (DateRDV)",AX$3,"Présence","Excusé"),3,""),"")</f>
        <v/>
      </c>
      <c r="AY144" s="166" t="str">
        <f>IFERROR(IF(GETPIVOTDATA("DateRDV",TCD!$B$1,"DT","CH","Bénéficiaire",$A144,AY$6,AY$5,"Mois (DateRDV)",AY$7,"Années (DateRDV)",AY$3,"Présence","Absent"),4,""),"")</f>
        <v/>
      </c>
      <c r="AZ144" s="166" t="str">
        <f>IFERROR(IF(GETPIVOTDATA("DateRDV",TCD!$B$1,"DT","CH","Bénéficiaire",$A144,AZ$6,AZ$5,"Mois (DateRDV)",AZ$7,"Années (DateRDV)",AZ$3),1,""),"")</f>
        <v/>
      </c>
      <c r="BA144" s="166" t="str">
        <f>IFERROR(IF(GETPIVOTDATA("DateRDV",TCD!$B$1,"DT","CH","Bénéficiaire",$A144,BA$6,BA$5,"Mois (DateRDV)",BA$7,"Années (DateRDV)",BA$3),2,""),"")</f>
        <v/>
      </c>
      <c r="BB144" s="166" t="str">
        <f>IFERROR(IF(GETPIVOTDATA("DateRDV",TCD!$B$1,"DT","CH","Bénéficiaire",$A144,BB$6,BB$5,"Mois (DateRDV)",BB$7,"Années (DateRDV)",BB$3,"Présence","Excusé"),3,""),"")</f>
        <v/>
      </c>
      <c r="BC144" s="166" t="str">
        <f>IFERROR(IF(GETPIVOTDATA("DateRDV",TCD!$B$1,"DT","CH","Bénéficiaire",$A144,BC$6,BC$5,"Mois (DateRDV)",BC$7,"Années (DateRDV)",BC$3,"Présence","Absent"),4,""),"")</f>
        <v/>
      </c>
      <c r="BD144" s="166" t="str">
        <f>IFERROR(IF(GETPIVOTDATA("DateRDV",TCD!$B$1,"DT","CH","Bénéficiaire",$A144,BD$6,BD$5,"Mois (DateRDV)",BD$7,"Années (DateRDV)",BD$3),1,""),"")</f>
        <v/>
      </c>
      <c r="BE144" s="166" t="str">
        <f>IFERROR(IF(GETPIVOTDATA("DateRDV",TCD!$B$1,"DT","CH","Bénéficiaire",$A144,BE$6,BE$5,"Mois (DateRDV)",BE$7,"Années (DateRDV)",BE$3),2,""),"")</f>
        <v/>
      </c>
      <c r="BF144" s="166" t="str">
        <f>IFERROR(IF(GETPIVOTDATA("DateRDV",TCD!$B$1,"DT","CH","Bénéficiaire",$A144,BF$6,BF$5,"Mois (DateRDV)",BF$7,"Années (DateRDV)",BF$3,"Présence","Excusé"),3,""),"")</f>
        <v/>
      </c>
      <c r="BG144" s="166" t="str">
        <f>IFERROR(IF(GETPIVOTDATA("DateRDV",TCD!$B$1,"DT","CH","Bénéficiaire",$A144,BG$6,BG$5,"Mois (DateRDV)",BG$7,"Années (DateRDV)",BG$3,"Présence","Absent"),4,""),"")</f>
        <v/>
      </c>
      <c r="BH144" s="166" t="str">
        <f>IFERROR(IF(GETPIVOTDATA("DateRDV",TCD!$B$1,"DT","CH","Bénéficiaire",$A144,BH$6,BH$5,"Mois (DateRDV)",BH$7,"Années (DateRDV)",BH$3),1,""),"")</f>
        <v/>
      </c>
      <c r="BI144" s="166" t="str">
        <f>IFERROR(IF(GETPIVOTDATA("DateRDV",TCD!$B$1,"DT","CH","Bénéficiaire",$A144,BI$6,BI$5,"Mois (DateRDV)",BI$7,"Années (DateRDV)",BI$3),2,""),"")</f>
        <v/>
      </c>
      <c r="BJ144" s="166" t="str">
        <f>IFERROR(IF(GETPIVOTDATA("DateRDV",TCD!$B$1,"DT","CH","Bénéficiaire",$A144,BJ$6,BJ$5,"Mois (DateRDV)",BJ$7,"Années (DateRDV)",BJ$3,"Présence","Excusé"),3,""),"")</f>
        <v/>
      </c>
      <c r="BK144" s="166" t="str">
        <f>IFERROR(IF(GETPIVOTDATA("DateRDV",TCD!$B$1,"DT","CH","Bénéficiaire",$A144,BK$6,BK$5,"Mois (DateRDV)",BK$7,"Années (DateRDV)",BK$3,"Présence","Absent"),4,""),"")</f>
        <v/>
      </c>
      <c r="BL144" s="166" t="str">
        <f>IFERROR(IF(GETPIVOTDATA("DateRDV",TCD!$B$1,"DT","CH","Bénéficiaire",$A144,BL$6,BL$5,"Mois (DateRDV)",BL$7,"Années (DateRDV)",BL$3),1,""),"")</f>
        <v/>
      </c>
      <c r="BM144" s="166" t="str">
        <f>IFERROR(IF(GETPIVOTDATA("DateRDV",TCD!$B$1,"DT","CH","Bénéficiaire",$A144,BM$6,BM$5,"Mois (DateRDV)",BM$7,"Années (DateRDV)",BM$3),2,""),"")</f>
        <v/>
      </c>
      <c r="BN144" s="166" t="str">
        <f>IFERROR(IF(GETPIVOTDATA("DateRDV",TCD!$B$1,"DT","CH","Bénéficiaire",$A144,BN$6,BN$5,"Mois (DateRDV)",BN$7,"Années (DateRDV)",BN$3,"Présence","Excusé"),3,""),"")</f>
        <v/>
      </c>
      <c r="BO144" s="166" t="str">
        <f>IFERROR(IF(GETPIVOTDATA("DateRDV",TCD!$B$1,"DT","CH","Bénéficiaire",$A144,BO$6,BO$5,"Mois (DateRDV)",BO$7,"Années (DateRDV)",BO$3,"Présence","Absent"),4,""),"")</f>
        <v/>
      </c>
      <c r="BP144" s="166" t="str">
        <f>IFERROR(IF(GETPIVOTDATA("DateRDV",TCD!$B$1,"DT","CH","Bénéficiaire",$A144,BP$6,BP$5,"Mois (DateRDV)",BP$7,"Années (DateRDV)",BP$3),1,""),"")</f>
        <v/>
      </c>
      <c r="BQ144" s="166" t="str">
        <f>IFERROR(IF(GETPIVOTDATA("DateRDV",TCD!$B$1,"DT","CH","Bénéficiaire",$A144,BQ$6,BQ$5,"Mois (DateRDV)",BQ$7,"Années (DateRDV)",BQ$3),2,""),"")</f>
        <v/>
      </c>
      <c r="BR144" s="166" t="str">
        <f>IFERROR(IF(GETPIVOTDATA("DateRDV",TCD!$B$1,"DT","CH","Bénéficiaire",$A144,BR$6,BR$5,"Mois (DateRDV)",BR$7,"Années (DateRDV)",BR$3,"Présence","Excusé"),3,""),"")</f>
        <v/>
      </c>
      <c r="BS144" s="166" t="str">
        <f>IFERROR(IF(GETPIVOTDATA("DateRDV",TCD!$B$1,"DT","CH","Bénéficiaire",$A144,BS$6,BS$5,"Mois (DateRDV)",BS$7,"Années (DateRDV)",BS$3,"Présence","Absent"),4,""),"")</f>
        <v/>
      </c>
      <c r="BT144" s="166" t="str">
        <f>IFERROR(IF(GETPIVOTDATA("DateRDV",TCD!$B$1,"DT","CH","Bénéficiaire",$A144,BT$6,BT$5,"Mois (DateRDV)",BT$7,"Années (DateRDV)",BT$3),1,""),"")</f>
        <v/>
      </c>
      <c r="BU144" s="166" t="str">
        <f>IFERROR(IF(GETPIVOTDATA("DateRDV",TCD!$B$1,"DT","CH","Bénéficiaire",$A144,BU$6,BU$5,"Mois (DateRDV)",BU$7,"Années (DateRDV)",BU$3),2,""),"")</f>
        <v/>
      </c>
      <c r="BV144" s="166" t="str">
        <f>IFERROR(IF(GETPIVOTDATA("DateRDV",TCD!$B$1,"DT","CH","Bénéficiaire",$A144,BV$6,BV$5,"Mois (DateRDV)",BV$7,"Années (DateRDV)",BV$3,"Présence","Excusé"),3,""),"")</f>
        <v/>
      </c>
      <c r="BW144" s="166" t="str">
        <f>IFERROR(IF(GETPIVOTDATA("DateRDV",TCD!$B$1,"DT","CH","Bénéficiaire",$A144,BW$6,BW$5,"Mois (DateRDV)",BW$7,"Années (DateRDV)",BW$3,"Présence","Absent"),4,""),"")</f>
        <v/>
      </c>
      <c r="BX144" s="166" t="str">
        <f>IFERROR(IF(GETPIVOTDATA("DateRDV",TCD!$B$1,"DT","CH","Bénéficiaire",$A144,BX$6,BX$5,"Mois (DateRDV)",BX$7,"Années (DateRDV)",BX$3),1,""),"")</f>
        <v/>
      </c>
      <c r="BY144" s="166" t="str">
        <f>IFERROR(IF(GETPIVOTDATA("DateRDV",TCD!$B$1,"DT","CH","Bénéficiaire",$A144,BY$6,BY$5,"Mois (DateRDV)",BY$7,"Années (DateRDV)",BY$3),2,""),"")</f>
        <v/>
      </c>
      <c r="BZ144" s="166" t="str">
        <f>IFERROR(IF(GETPIVOTDATA("DateRDV",TCD!$B$1,"DT","CH","Bénéficiaire",$A144,BZ$6,BZ$5,"Mois (DateRDV)",BZ$7,"Années (DateRDV)",BZ$3,"Présence","Excusé"),3,""),"")</f>
        <v/>
      </c>
      <c r="CA144" s="166" t="str">
        <f>IFERROR(IF(GETPIVOTDATA("DateRDV",TCD!$B$1,"DT","CH","Bénéficiaire",$A144,CA$6,CA$5,"Mois (DateRDV)",CA$7,"Années (DateRDV)",CA$3,"Présence","Absent"),4,""),"")</f>
        <v/>
      </c>
      <c r="CB144" s="166" t="str">
        <f>IFERROR(IF(GETPIVOTDATA("DateRDV",TCD!$B$1,"DT","CH","Bénéficiaire",$A144,CB$6,CB$5,"Mois (DateRDV)",CB$7,"Années (DateRDV)",CB$3),1,""),"")</f>
        <v/>
      </c>
      <c r="CC144" s="166" t="str">
        <f>IFERROR(IF(GETPIVOTDATA("DateRDV",TCD!$B$1,"DT","CH","Bénéficiaire",$A144,CC$6,CC$5,"Mois (DateRDV)",CC$7,"Années (DateRDV)",CC$3),2,""),"")</f>
        <v/>
      </c>
      <c r="CD144" s="166" t="str">
        <f>IFERROR(IF(GETPIVOTDATA("DateRDV",TCD!$B$1,"DT","CH","Bénéficiaire",$A144,CD$6,CD$5,"Mois (DateRDV)",CD$7,"Années (DateRDV)",CD$3,"Présence","Excusé"),3,""),"")</f>
        <v/>
      </c>
      <c r="CE144" s="166" t="str">
        <f>IFERROR(IF(GETPIVOTDATA("DateRDV",TCD!$B$1,"DT","CH","Bénéficiaire",$A144,CE$6,CE$5,"Mois (DateRDV)",CE$7,"Années (DateRDV)",CE$3,"Présence","Absent"),4,""),"")</f>
        <v/>
      </c>
      <c r="CF144" s="166" t="str">
        <f>IFERROR(IF(GETPIVOTDATA("DateRDV",TCD!$B$1,"DT","CH","Bénéficiaire",$A144,CF$6,CF$5,"Mois (DateRDV)",CF$7,"Années (DateRDV)",CF$3),1,""),"")</f>
        <v/>
      </c>
      <c r="CG144" s="166" t="str">
        <f>IFERROR(IF(GETPIVOTDATA("DateRDV",TCD!$B$1,"DT","CH","Bénéficiaire",$A144,CG$6,CG$5,"Mois (DateRDV)",CG$7,"Années (DateRDV)",CG$3),2,""),"")</f>
        <v/>
      </c>
      <c r="CH144" s="166" t="str">
        <f>IFERROR(IF(GETPIVOTDATA("DateRDV",TCD!$B$1,"DT","CH","Bénéficiaire",$A144,CH$6,CH$5,"Mois (DateRDV)",CH$7,"Années (DateRDV)",CH$3,"Présence","Excusé"),3,""),"")</f>
        <v/>
      </c>
      <c r="CI144" s="166" t="str">
        <f>IFERROR(IF(GETPIVOTDATA("DateRDV",TCD!$B$1,"DT","CH","Bénéficiaire",$A144,CI$6,CI$5,"Mois (DateRDV)",CI$7,"Années (DateRDV)",CI$3,"Présence","Absent"),4,""),"")</f>
        <v/>
      </c>
      <c r="CJ144" s="166" t="str">
        <f>IFERROR(IF(GETPIVOTDATA("DateRDV",TCD!$B$1,"DT","CH","Bénéficiaire",$A144,CJ$6,CJ$5,"Mois (DateRDV)",CJ$7,"Années (DateRDV)",CJ$3),1,""),"")</f>
        <v/>
      </c>
      <c r="CK144" s="166" t="str">
        <f>IFERROR(IF(GETPIVOTDATA("DateRDV",TCD!$B$1,"DT","CH","Bénéficiaire",$A144,CK$6,CK$5,"Mois (DateRDV)",CK$7,"Années (DateRDV)",CK$3),2,""),"")</f>
        <v/>
      </c>
      <c r="CL144" s="166" t="str">
        <f>IFERROR(IF(GETPIVOTDATA("DateRDV",TCD!$B$1,"DT","CH","Bénéficiaire",$A144,CL$6,CL$5,"Mois (DateRDV)",CL$7,"Années (DateRDV)",CL$3,"Présence","Excusé"),3,""),"")</f>
        <v/>
      </c>
      <c r="CM144" s="166" t="str">
        <f>IFERROR(IF(GETPIVOTDATA("DateRDV",TCD!$B$1,"DT","CH","Bénéficiaire",$A144,CM$6,CM$5,"Mois (DateRDV)",CM$7,"Années (DateRDV)",CM$3,"Présence","Absent"),4,""),"")</f>
        <v/>
      </c>
      <c r="CN144" s="166" t="str">
        <f>IFERROR(IF(GETPIVOTDATA("DateRDV",TCD!$B$1,"DT","CH","Bénéficiaire",$A144,CN$6,CN$5,"Mois (DateRDV)",CN$7,"Années (DateRDV)",CN$3),1,""),"")</f>
        <v/>
      </c>
      <c r="CO144" s="166" t="str">
        <f>IFERROR(IF(GETPIVOTDATA("DateRDV",TCD!$B$1,"DT","CH","Bénéficiaire",$A144,CO$6,CO$5,"Mois (DateRDV)",CO$7,"Années (DateRDV)",CO$3),2,""),"")</f>
        <v/>
      </c>
      <c r="CP144" s="166" t="str">
        <f>IFERROR(IF(GETPIVOTDATA("DateRDV",TCD!$B$1,"DT","CH","Bénéficiaire",$A144,CP$6,CP$5,"Mois (DateRDV)",CP$7,"Années (DateRDV)",CP$3,"Présence","Excusé"),3,""),"")</f>
        <v/>
      </c>
      <c r="CQ144" s="166" t="str">
        <f>IFERROR(IF(GETPIVOTDATA("DateRDV",TCD!$B$1,"DT","CH","Bénéficiaire",$A144,CQ$6,CQ$5,"Mois (DateRDV)",CQ$7,"Années (DateRDV)",CQ$3,"Présence","Absent"),4,""),"")</f>
        <v/>
      </c>
      <c r="CR144" s="166" t="str">
        <f>IFERROR(IF(GETPIVOTDATA("DateRDV",TCD!$B$1,"DT","CH","Bénéficiaire",$A144,CR$6,CR$5,"Mois (DateRDV)",CR$7,"Années (DateRDV)",CR$3),1,""),"")</f>
        <v/>
      </c>
      <c r="CS144" s="166" t="str">
        <f>IFERROR(IF(GETPIVOTDATA("DateRDV",TCD!$B$1,"DT","CH","Bénéficiaire",$A144,CS$6,CS$5,"Mois (DateRDV)",CS$7,"Années (DateRDV)",CS$3),2,""),"")</f>
        <v/>
      </c>
      <c r="CT144" s="166" t="str">
        <f>IFERROR(IF(GETPIVOTDATA("DateRDV",TCD!$B$1,"DT","CH","Bénéficiaire",$A144,CT$6,CT$5,"Mois (DateRDV)",CT$7,"Années (DateRDV)",CT$3,"Présence","Excusé"),3,""),"")</f>
        <v/>
      </c>
      <c r="CU144" s="166" t="str">
        <f>IFERROR(IF(GETPIVOTDATA("DateRDV",TCD!$B$1,"DT","CH","Bénéficiaire",$A144,CU$6,CU$5,"Mois (DateRDV)",CU$7,"Années (DateRDV)",CU$3,"Présence","Absent"),4,""),"")</f>
        <v/>
      </c>
      <c r="CV144" s="166" t="str">
        <f>IFERROR(IF(GETPIVOTDATA("DateRDV",TCD!$B$1,"DT","CH","Bénéficiaire",$A144,CV$6,CV$5,"Mois (DateRDV)",CV$7,"Années (DateRDV)",CV$3),1,""),"")</f>
        <v/>
      </c>
      <c r="CW144" s="166" t="str">
        <f>IFERROR(IF(GETPIVOTDATA("DateRDV",TCD!$B$1,"DT","CH","Bénéficiaire",$A144,CW$6,CW$5,"Mois (DateRDV)",CW$7,"Années (DateRDV)",CW$3),2,""),"")</f>
        <v/>
      </c>
      <c r="CX144" s="166" t="str">
        <f>IFERROR(IF(GETPIVOTDATA("DateRDV",TCD!$B$1,"DT","CH","Bénéficiaire",$A144,CX$6,CX$5,"Mois (DateRDV)",CX$7,"Années (DateRDV)",CX$3,"Présence","Excusé"),3,""),"")</f>
        <v/>
      </c>
      <c r="CY144" s="166" t="str">
        <f>IFERROR(IF(GETPIVOTDATA("DateRDV",TCD!$B$1,"DT","CH","Bénéficiaire",$A144,CY$6,CY$5,"Mois (DateRDV)",CY$7,"Années (DateRDV)",CY$3,"Présence","Absent"),4,""),"")</f>
        <v/>
      </c>
      <c r="CZ144" s="166" t="str">
        <f>IFERROR(IF(GETPIVOTDATA("DateRDV",TCD!$B$1,"DT","CH","Bénéficiaire",$A144,CZ$6,CZ$5,"Mois (DateRDV)",CZ$7,"Années (DateRDV)",CZ$3),1,""),"")</f>
        <v/>
      </c>
      <c r="DA144" s="166" t="str">
        <f>IFERROR(IF(GETPIVOTDATA("DateRDV",TCD!$B$1,"DT","CH","Bénéficiaire",$A144,DA$6,DA$5,"Mois (DateRDV)",DA$7,"Années (DateRDV)",DA$3),2,""),"")</f>
        <v/>
      </c>
      <c r="DB144" s="166" t="str">
        <f>IFERROR(IF(GETPIVOTDATA("DateRDV",TCD!$B$1,"DT","CH","Bénéficiaire",$A144,DB$6,DB$5,"Mois (DateRDV)",DB$7,"Années (DateRDV)",DB$3,"Présence","Excusé"),3,""),"")</f>
        <v/>
      </c>
      <c r="DC144" s="166" t="str">
        <f>IFERROR(IF(GETPIVOTDATA("DateRDV",TCD!$B$1,"DT","CH","Bénéficiaire",$A144,DC$6,DC$5,"Mois (DateRDV)",DC$7,"Années (DateRDV)",DC$3,"Présence","Absent"),4,""),"")</f>
        <v/>
      </c>
      <c r="DD144" s="166" t="str">
        <f>IFERROR(IF(GETPIVOTDATA("DateRDV",TCD!$B$1,"DT","CH","Bénéficiaire",$A144,DD$6,DD$5,"Mois (DateRDV)",DD$7,"Années (DateRDV)",DD$3),1,""),"")</f>
        <v/>
      </c>
      <c r="DE144" s="166" t="str">
        <f>IFERROR(IF(GETPIVOTDATA("DateRDV",TCD!$B$1,"DT","CH","Bénéficiaire",$A144,DE$6,DE$5,"Mois (DateRDV)",DE$7,"Années (DateRDV)",DE$3),2,""),"")</f>
        <v/>
      </c>
      <c r="DF144" s="166" t="str">
        <f>IFERROR(IF(GETPIVOTDATA("DateRDV",TCD!$B$1,"DT","CH","Bénéficiaire",$A144,DF$6,DF$5,"Mois (DateRDV)",DF$7,"Années (DateRDV)",DF$3,"Présence","Excusé"),3,""),"")</f>
        <v/>
      </c>
      <c r="DG144" s="166" t="str">
        <f>IFERROR(IF(GETPIVOTDATA("DateRDV",TCD!$B$1,"DT","CH","Bénéficiaire",$A144,DG$6,DG$5,"Mois (DateRDV)",DG$7,"Années (DateRDV)",DG$3,"Présence","Absent"),4,""),"")</f>
        <v/>
      </c>
      <c r="DH144" s="166" t="str">
        <f>IFERROR(IF(GETPIVOTDATA("DateRDV",TCD!$B$1,"DT","CH","Bénéficiaire",$A144,DH$6,DH$5,"Mois (DateRDV)",DH$7,"Années (DateRDV)",DH$3),1,""),"")</f>
        <v/>
      </c>
      <c r="DI144" s="166" t="str">
        <f>IFERROR(IF(GETPIVOTDATA("DateRDV",TCD!$B$1,"DT","CH","Bénéficiaire",$A144,DI$6,DI$5,"Mois (DateRDV)",DI$7,"Années (DateRDV)",DI$3),2,""),"")</f>
        <v/>
      </c>
      <c r="DJ144" s="166" t="str">
        <f>IFERROR(IF(GETPIVOTDATA("DateRDV",TCD!$B$1,"DT","CH","Bénéficiaire",$A144,DJ$6,DJ$5,"Mois (DateRDV)",DJ$7,"Années (DateRDV)",DJ$3,"Présence","Excusé"),3,""),"")</f>
        <v/>
      </c>
      <c r="DK144" s="166" t="str">
        <f>IFERROR(IF(GETPIVOTDATA("DateRDV",TCD!$B$1,"DT","CH","Bénéficiaire",$A144,DK$6,DK$5,"Mois (DateRDV)",DK$7,"Années (DateRDV)",DK$3,"Présence","Absent"),4,""),"")</f>
        <v/>
      </c>
      <c r="DL144" s="166" t="str">
        <f>IFERROR(IF(GETPIVOTDATA("DateRDV",TCD!$B$1,"DT","CH","Bénéficiaire",$A144,DL$6,DL$5,"Mois (DateRDV)",DL$7,"Années (DateRDV)",DL$3),1,""),"")</f>
        <v/>
      </c>
      <c r="DM144" s="166" t="str">
        <f>IFERROR(IF(GETPIVOTDATA("DateRDV",TCD!$B$1,"DT","CH","Bénéficiaire",$A144,DM$6,DM$5,"Mois (DateRDV)",DM$7,"Années (DateRDV)",DM$3),2,""),"")</f>
        <v/>
      </c>
      <c r="DN144" s="166" t="str">
        <f>IFERROR(IF(GETPIVOTDATA("DateRDV",TCD!$B$1,"DT","CH","Bénéficiaire",$A144,DN$6,DN$5,"Mois (DateRDV)",DN$7,"Années (DateRDV)",DN$3,"Présence","Excusé"),3,""),"")</f>
        <v/>
      </c>
      <c r="DO144" s="166" t="str">
        <f>IFERROR(IF(GETPIVOTDATA("DateRDV",TCD!$B$1,"DT","CH","Bénéficiaire",$A144,DO$6,DO$5,"Mois (DateRDV)",DO$7,"Années (DateRDV)",DO$3,"Présence","Absent"),4,""),"")</f>
        <v/>
      </c>
    </row>
    <row r="145" spans="2:119" x14ac:dyDescent="0.2">
      <c r="B145" s="169" t="str">
        <f>IFERROR(IF(INDEX(Data!P:P,MATCH(A145,Data!B:B,0))&lt;&gt;"",INDEX(Data!P:P,MATCH(A145,Data!B:B,0)),""),"")</f>
        <v/>
      </c>
      <c r="C145" s="169" t="str">
        <f>IFERROR(IF(INDEX(Data!O:O,MATCH(A145,Data!B:B,0))&lt;&gt;"",INDEX(Data!O:O,MATCH(A145,Data!B:B,0)),""),"")</f>
        <v/>
      </c>
      <c r="D145" s="169" t="str">
        <f>IFERROR(IF(INDEX(Data!J:J,MATCH(A145,Data!B:B,0))&lt;&gt;"",INDEX(Data!J:J,MATCH(A145,Data!B:B,0)),""),"")</f>
        <v/>
      </c>
      <c r="E145" s="169" t="str">
        <f>IFERROR(IF(INDEX(Data!M:M,MATCH(A145,Data!B:B,0))&lt;&gt;"",INDEX(Data!M:M,MATCH(A145,Data!B:B,0)),""),"")</f>
        <v/>
      </c>
      <c r="F145" s="169" t="str">
        <f>IFERROR(IF(INDEX(Data!N:N,MATCH(A145,Data!B:B,0))&lt;&gt;"",INDEX(Data!N:N,MATCH(A145,Data!B:B,0)),""),"")</f>
        <v/>
      </c>
      <c r="G145" s="170" t="str">
        <f>IFERROR(IF(INDEX(Data!K:K,MATCH(A145,Data!B:B,0))&lt;&gt;"",INDEX(Data!K:K,MATCH(A145,Data!B:B,0)),""),"")</f>
        <v/>
      </c>
      <c r="H145" s="170" t="str">
        <f>IFERROR(IF(INDEX(Data!L:L,MATCH(A145,Data!B:B,0))&lt;&gt;"",INDEX(Data!L:L,MATCH(A145,Data!B:B,0)),""),"")</f>
        <v/>
      </c>
      <c r="I145" s="170" t="str">
        <f>IFERROR(IF(INDEX(Data!C:C,MATCH(A145,Data!B:B,0))&lt;&gt;"",INDEX(Data!C:C,MATCH(A145,Data!B:B,0)),""),"")</f>
        <v/>
      </c>
      <c r="J145" s="170" t="str">
        <f>IFERROR(IF(INDEX(Data!D:D,MATCH(A145,Data!B:B,0))&lt;&gt;"",INDEX(Data!D:D,MATCH(A145,Data!B:B,0)),""),"")</f>
        <v/>
      </c>
      <c r="K145" s="171" t="str">
        <f>IFERROR(IF(INDEX(Data!H:H,MATCH(A145,Data!B:B,0))&lt;&gt;"",INDEX(Data!H:H,MATCH(A145,Data!B:B,0)),""),"")</f>
        <v/>
      </c>
      <c r="L145" s="166" t="str">
        <f>IFERROR(IF(GETPIVOTDATA("DateRDV",TCD!$B$1,"DT","CH","Bénéficiaire",$A145,L$6,L$5,"Mois (DateRDV)",L$7,"Années (DateRDV)",L$3),1,""),"")</f>
        <v/>
      </c>
      <c r="M145" s="166" t="str">
        <f>IFERROR(IF(GETPIVOTDATA("DateRDV",TCD!$B$1,"DT","CH","Bénéficiaire",$A145,M$6,M$5,"Mois (DateRDV)",M$7,"Années (DateRDV)",M$3),2,""),"")</f>
        <v/>
      </c>
      <c r="N145" s="166" t="str">
        <f>IFERROR(IF(GETPIVOTDATA("DateRDV",TCD!$B$1,"DT","CH","Bénéficiaire",$A145,N$6,N$5,"Mois (DateRDV)",N$7,"Années (DateRDV)",N$3,"Présence","Excusé"),3,""),"")</f>
        <v/>
      </c>
      <c r="O145" s="166" t="str">
        <f>IFERROR(IF(GETPIVOTDATA("DateRDV",TCD!$B$1,"DT","CH","Bénéficiaire",$A145,O$6,O$5,"Mois (DateRDV)",O$7,"Années (DateRDV)",O$3,"Présence","Absent"),4,""),"")</f>
        <v/>
      </c>
      <c r="P145" s="166" t="str">
        <f>IFERROR(IF(GETPIVOTDATA("DateRDV",TCD!$B$1,"DT","CH","Bénéficiaire",$A145,P$6,P$5,"Mois (DateRDV)",P$7,"Années (DateRDV)",P$3),1,""),"")</f>
        <v/>
      </c>
      <c r="Q145" s="166" t="str">
        <f>IFERROR(IF(GETPIVOTDATA("DateRDV",TCD!$B$1,"DT","CH","Bénéficiaire",$A145,Q$6,Q$5,"Mois (DateRDV)",Q$7,"Années (DateRDV)",Q$3),2,""),"")</f>
        <v/>
      </c>
      <c r="R145" s="166" t="str">
        <f>IFERROR(IF(GETPIVOTDATA("DateRDV",TCD!$B$1,"DT","CH","Bénéficiaire",$A145,R$6,R$5,"Mois (DateRDV)",R$7,"Années (DateRDV)",R$3,"Présence","Excusé"),3,""),"")</f>
        <v/>
      </c>
      <c r="S145" s="166" t="str">
        <f>IFERROR(IF(GETPIVOTDATA("DateRDV",TCD!$B$1,"DT","CH","Bénéficiaire",$A145,S$6,S$5,"Mois (DateRDV)",S$7,"Années (DateRDV)",S$3,"Présence","Absent"),4,""),"")</f>
        <v/>
      </c>
      <c r="T145" s="166" t="str">
        <f>IFERROR(IF(GETPIVOTDATA("DateRDV",TCD!$B$1,"DT","CH","Bénéficiaire",$A145,T$6,T$5,"Mois (DateRDV)",T$7,"Années (DateRDV)",T$3),1,""),"")</f>
        <v/>
      </c>
      <c r="U145" s="166" t="str">
        <f>IFERROR(IF(GETPIVOTDATA("DateRDV",TCD!$B$1,"DT","CH","Bénéficiaire",$A145,U$6,U$5,"Mois (DateRDV)",U$7,"Années (DateRDV)",U$3),2,""),"")</f>
        <v/>
      </c>
      <c r="V145" s="166" t="str">
        <f>IFERROR(IF(GETPIVOTDATA("DateRDV",TCD!$B$1,"DT","CH","Bénéficiaire",$A145,V$6,V$5,"Mois (DateRDV)",V$7,"Années (DateRDV)",V$3,"Présence","Excusé"),3,""),"")</f>
        <v/>
      </c>
      <c r="W145" s="166" t="str">
        <f>IFERROR(IF(GETPIVOTDATA("DateRDV",TCD!$B$1,"DT","CH","Bénéficiaire",$A145,W$6,W$5,"Mois (DateRDV)",W$7,"Années (DateRDV)",W$3,"Présence","Absent"),4,""),"")</f>
        <v/>
      </c>
      <c r="X145" s="166" t="str">
        <f>IFERROR(IF(GETPIVOTDATA("DateRDV",TCD!$B$1,"DT","CH","Bénéficiaire",$A145,X$6,X$5,"Mois (DateRDV)",X$7,"Années (DateRDV)",X$3),1,""),"")</f>
        <v/>
      </c>
      <c r="Y145" s="166" t="str">
        <f>IFERROR(IF(GETPIVOTDATA("DateRDV",TCD!$B$1,"DT","CH","Bénéficiaire",$A145,Y$6,Y$5,"Mois (DateRDV)",Y$7,"Années (DateRDV)",Y$3),2,""),"")</f>
        <v/>
      </c>
      <c r="Z145" s="166" t="str">
        <f>IFERROR(IF(GETPIVOTDATA("DateRDV",TCD!$B$1,"DT","CH","Bénéficiaire",$A145,Z$6,Z$5,"Mois (DateRDV)",Z$7,"Années (DateRDV)",Z$3,"Présence","Excusé"),3,""),"")</f>
        <v/>
      </c>
      <c r="AA145" s="166" t="str">
        <f>IFERROR(IF(GETPIVOTDATA("DateRDV",TCD!$B$1,"DT","CH","Bénéficiaire",$A145,AA$6,AA$5,"Mois (DateRDV)",AA$7,"Années (DateRDV)",AA$3,"Présence","Absent"),4,""),"")</f>
        <v/>
      </c>
      <c r="AB145" s="166" t="str">
        <f>IFERROR(IF(GETPIVOTDATA("DateRDV",TCD!$B$1,"DT","CH","Bénéficiaire",$A145,AB$6,AB$5,"Mois (DateRDV)",AB$7,"Années (DateRDV)",AB$3),1,""),"")</f>
        <v/>
      </c>
      <c r="AC145" s="166" t="str">
        <f>IFERROR(IF(GETPIVOTDATA("DateRDV",TCD!$B$1,"DT","CH","Bénéficiaire",$A145,AC$6,AC$5,"Mois (DateRDV)",AC$7,"Années (DateRDV)",AC$3),2,""),"")</f>
        <v/>
      </c>
      <c r="AD145" s="166" t="str">
        <f>IFERROR(IF(GETPIVOTDATA("DateRDV",TCD!$B$1,"DT","CH","Bénéficiaire",$A145,AD$6,AD$5,"Mois (DateRDV)",AD$7,"Années (DateRDV)",AD$3,"Présence","Excusé"),3,""),"")</f>
        <v/>
      </c>
      <c r="AE145" s="166" t="str">
        <f>IFERROR(IF(GETPIVOTDATA("DateRDV",TCD!$B$1,"DT","CH","Bénéficiaire",$A145,AE$6,AE$5,"Mois (DateRDV)",AE$7,"Années (DateRDV)",AE$3,"Présence","Absent"),4,""),"")</f>
        <v/>
      </c>
      <c r="AF145" s="166" t="str">
        <f>IFERROR(IF(GETPIVOTDATA("DateRDV",TCD!$B$1,"DT","CH","Bénéficiaire",$A145,AF$6,AF$5,"Mois (DateRDV)",AF$7,"Années (DateRDV)",AF$3),1,""),"")</f>
        <v/>
      </c>
      <c r="AG145" s="166" t="str">
        <f>IFERROR(IF(GETPIVOTDATA("DateRDV",TCD!$B$1,"DT","CH","Bénéficiaire",$A145,AG$6,AG$5,"Mois (DateRDV)",AG$7,"Années (DateRDV)",AG$3),2,""),"")</f>
        <v/>
      </c>
      <c r="AH145" s="166" t="str">
        <f>IFERROR(IF(GETPIVOTDATA("DateRDV",TCD!$B$1,"DT","CH","Bénéficiaire",$A145,AH$6,AH$5,"Mois (DateRDV)",AH$7,"Années (DateRDV)",AH$3,"Présence","Excusé"),3,""),"")</f>
        <v/>
      </c>
      <c r="AI145" s="166" t="str">
        <f>IFERROR(IF(GETPIVOTDATA("DateRDV",TCD!$B$1,"DT","CH","Bénéficiaire",$A145,AI$6,AI$5,"Mois (DateRDV)",AI$7,"Années (DateRDV)",AI$3,"Présence","Absent"),4,""),"")</f>
        <v/>
      </c>
      <c r="AJ145" s="166" t="str">
        <f>IFERROR(IF(GETPIVOTDATA("DateRDV",TCD!$B$1,"DT","CH","Bénéficiaire",$A145,AJ$6,AJ$5,"Mois (DateRDV)",AJ$7,"Années (DateRDV)",AJ$3),1,""),"")</f>
        <v/>
      </c>
      <c r="AK145" s="166" t="str">
        <f>IFERROR(IF(GETPIVOTDATA("DateRDV",TCD!$B$1,"DT","CH","Bénéficiaire",$A145,AK$6,AK$5,"Mois (DateRDV)",AK$7,"Années (DateRDV)",AK$3),2,""),"")</f>
        <v/>
      </c>
      <c r="AL145" s="166" t="str">
        <f>IFERROR(IF(GETPIVOTDATA("DateRDV",TCD!$B$1,"DT","CH","Bénéficiaire",$A145,AL$6,AL$5,"Mois (DateRDV)",AL$7,"Années (DateRDV)",AL$3,"Présence","Excusé"),3,""),"")</f>
        <v/>
      </c>
      <c r="AM145" s="166" t="str">
        <f>IFERROR(IF(GETPIVOTDATA("DateRDV",TCD!$B$1,"DT","CH","Bénéficiaire",$A145,AM$6,AM$5,"Mois (DateRDV)",AM$7,"Années (DateRDV)",AM$3,"Présence","Absent"),4,""),"")</f>
        <v/>
      </c>
      <c r="AN145" s="166" t="str">
        <f>IFERROR(IF(GETPIVOTDATA("DateRDV",TCD!$B$1,"DT","CH","Bénéficiaire",$A145,AN$6,AN$5,"Mois (DateRDV)",AN$7,"Années (DateRDV)",AN$3),1,""),"")</f>
        <v/>
      </c>
      <c r="AO145" s="166" t="str">
        <f>IFERROR(IF(GETPIVOTDATA("DateRDV",TCD!$B$1,"DT","CH","Bénéficiaire",$A145,AO$6,AO$5,"Mois (DateRDV)",AO$7,"Années (DateRDV)",AO$3),2,""),"")</f>
        <v/>
      </c>
      <c r="AP145" s="166" t="str">
        <f>IFERROR(IF(GETPIVOTDATA("DateRDV",TCD!$B$1,"DT","CH","Bénéficiaire",$A145,AP$6,AP$5,"Mois (DateRDV)",AP$7,"Années (DateRDV)",AP$3,"Présence","Excusé"),3,""),"")</f>
        <v/>
      </c>
      <c r="AQ145" s="166" t="str">
        <f>IFERROR(IF(GETPIVOTDATA("DateRDV",TCD!$B$1,"DT","CH","Bénéficiaire",$A145,AQ$6,AQ$5,"Mois (DateRDV)",AQ$7,"Années (DateRDV)",AQ$3,"Présence","Absent"),4,""),"")</f>
        <v/>
      </c>
      <c r="AR145" s="166" t="str">
        <f>IFERROR(IF(GETPIVOTDATA("DateRDV",TCD!$B$1,"DT","CH","Bénéficiaire",$A145,AR$6,AR$5,"Mois (DateRDV)",AR$7,"Années (DateRDV)",AR$3),1,""),"")</f>
        <v/>
      </c>
      <c r="AS145" s="166" t="str">
        <f>IFERROR(IF(GETPIVOTDATA("DateRDV",TCD!$B$1,"DT","CH","Bénéficiaire",$A145,AS$6,AS$5,"Mois (DateRDV)",AS$7,"Années (DateRDV)",AS$3),2,""),"")</f>
        <v/>
      </c>
      <c r="AT145" s="166" t="str">
        <f>IFERROR(IF(GETPIVOTDATA("DateRDV",TCD!$B$1,"DT","CH","Bénéficiaire",$A145,AT$6,AT$5,"Mois (DateRDV)",AT$7,"Années (DateRDV)",AT$3,"Présence","Excusé"),3,""),"")</f>
        <v/>
      </c>
      <c r="AU145" s="166" t="str">
        <f>IFERROR(IF(GETPIVOTDATA("DateRDV",TCD!$B$1,"DT","CH","Bénéficiaire",$A145,AU$6,AU$5,"Mois (DateRDV)",AU$7,"Années (DateRDV)",AU$3,"Présence","Absent"),4,""),"")</f>
        <v/>
      </c>
      <c r="AV145" s="166" t="str">
        <f>IFERROR(IF(GETPIVOTDATA("DateRDV",TCD!$B$1,"DT","CH","Bénéficiaire",$A145,AV$6,AV$5,"Mois (DateRDV)",AV$7,"Années (DateRDV)",AV$3),1,""),"")</f>
        <v/>
      </c>
      <c r="AW145" s="166" t="str">
        <f>IFERROR(IF(GETPIVOTDATA("DateRDV",TCD!$B$1,"DT","CH","Bénéficiaire",$A145,AW$6,AW$5,"Mois (DateRDV)",AW$7,"Années (DateRDV)",AW$3),2,""),"")</f>
        <v/>
      </c>
      <c r="AX145" s="166" t="str">
        <f>IFERROR(IF(GETPIVOTDATA("DateRDV",TCD!$B$1,"DT","CH","Bénéficiaire",$A145,AX$6,AX$5,"Mois (DateRDV)",AX$7,"Années (DateRDV)",AX$3,"Présence","Excusé"),3,""),"")</f>
        <v/>
      </c>
      <c r="AY145" s="166" t="str">
        <f>IFERROR(IF(GETPIVOTDATA("DateRDV",TCD!$B$1,"DT","CH","Bénéficiaire",$A145,AY$6,AY$5,"Mois (DateRDV)",AY$7,"Années (DateRDV)",AY$3,"Présence","Absent"),4,""),"")</f>
        <v/>
      </c>
      <c r="AZ145" s="166" t="str">
        <f>IFERROR(IF(GETPIVOTDATA("DateRDV",TCD!$B$1,"DT","CH","Bénéficiaire",$A145,AZ$6,AZ$5,"Mois (DateRDV)",AZ$7,"Années (DateRDV)",AZ$3),1,""),"")</f>
        <v/>
      </c>
      <c r="BA145" s="166" t="str">
        <f>IFERROR(IF(GETPIVOTDATA("DateRDV",TCD!$B$1,"DT","CH","Bénéficiaire",$A145,BA$6,BA$5,"Mois (DateRDV)",BA$7,"Années (DateRDV)",BA$3),2,""),"")</f>
        <v/>
      </c>
      <c r="BB145" s="166" t="str">
        <f>IFERROR(IF(GETPIVOTDATA("DateRDV",TCD!$B$1,"DT","CH","Bénéficiaire",$A145,BB$6,BB$5,"Mois (DateRDV)",BB$7,"Années (DateRDV)",BB$3,"Présence","Excusé"),3,""),"")</f>
        <v/>
      </c>
      <c r="BC145" s="166" t="str">
        <f>IFERROR(IF(GETPIVOTDATA("DateRDV",TCD!$B$1,"DT","CH","Bénéficiaire",$A145,BC$6,BC$5,"Mois (DateRDV)",BC$7,"Années (DateRDV)",BC$3,"Présence","Absent"),4,""),"")</f>
        <v/>
      </c>
      <c r="BD145" s="166" t="str">
        <f>IFERROR(IF(GETPIVOTDATA("DateRDV",TCD!$B$1,"DT","CH","Bénéficiaire",$A145,BD$6,BD$5,"Mois (DateRDV)",BD$7,"Années (DateRDV)",BD$3),1,""),"")</f>
        <v/>
      </c>
      <c r="BE145" s="166" t="str">
        <f>IFERROR(IF(GETPIVOTDATA("DateRDV",TCD!$B$1,"DT","CH","Bénéficiaire",$A145,BE$6,BE$5,"Mois (DateRDV)",BE$7,"Années (DateRDV)",BE$3),2,""),"")</f>
        <v/>
      </c>
      <c r="BF145" s="166" t="str">
        <f>IFERROR(IF(GETPIVOTDATA("DateRDV",TCD!$B$1,"DT","CH","Bénéficiaire",$A145,BF$6,BF$5,"Mois (DateRDV)",BF$7,"Années (DateRDV)",BF$3,"Présence","Excusé"),3,""),"")</f>
        <v/>
      </c>
      <c r="BG145" s="166" t="str">
        <f>IFERROR(IF(GETPIVOTDATA("DateRDV",TCD!$B$1,"DT","CH","Bénéficiaire",$A145,BG$6,BG$5,"Mois (DateRDV)",BG$7,"Années (DateRDV)",BG$3,"Présence","Absent"),4,""),"")</f>
        <v/>
      </c>
      <c r="BH145" s="166" t="str">
        <f>IFERROR(IF(GETPIVOTDATA("DateRDV",TCD!$B$1,"DT","CH","Bénéficiaire",$A145,BH$6,BH$5,"Mois (DateRDV)",BH$7,"Années (DateRDV)",BH$3),1,""),"")</f>
        <v/>
      </c>
      <c r="BI145" s="166" t="str">
        <f>IFERROR(IF(GETPIVOTDATA("DateRDV",TCD!$B$1,"DT","CH","Bénéficiaire",$A145,BI$6,BI$5,"Mois (DateRDV)",BI$7,"Années (DateRDV)",BI$3),2,""),"")</f>
        <v/>
      </c>
      <c r="BJ145" s="166" t="str">
        <f>IFERROR(IF(GETPIVOTDATA("DateRDV",TCD!$B$1,"DT","CH","Bénéficiaire",$A145,BJ$6,BJ$5,"Mois (DateRDV)",BJ$7,"Années (DateRDV)",BJ$3,"Présence","Excusé"),3,""),"")</f>
        <v/>
      </c>
      <c r="BK145" s="166" t="str">
        <f>IFERROR(IF(GETPIVOTDATA("DateRDV",TCD!$B$1,"DT","CH","Bénéficiaire",$A145,BK$6,BK$5,"Mois (DateRDV)",BK$7,"Années (DateRDV)",BK$3,"Présence","Absent"),4,""),"")</f>
        <v/>
      </c>
      <c r="BL145" s="166" t="str">
        <f>IFERROR(IF(GETPIVOTDATA("DateRDV",TCD!$B$1,"DT","CH","Bénéficiaire",$A145,BL$6,BL$5,"Mois (DateRDV)",BL$7,"Années (DateRDV)",BL$3),1,""),"")</f>
        <v/>
      </c>
      <c r="BM145" s="166" t="str">
        <f>IFERROR(IF(GETPIVOTDATA("DateRDV",TCD!$B$1,"DT","CH","Bénéficiaire",$A145,BM$6,BM$5,"Mois (DateRDV)",BM$7,"Années (DateRDV)",BM$3),2,""),"")</f>
        <v/>
      </c>
      <c r="BN145" s="166" t="str">
        <f>IFERROR(IF(GETPIVOTDATA("DateRDV",TCD!$B$1,"DT","CH","Bénéficiaire",$A145,BN$6,BN$5,"Mois (DateRDV)",BN$7,"Années (DateRDV)",BN$3,"Présence","Excusé"),3,""),"")</f>
        <v/>
      </c>
      <c r="BO145" s="166" t="str">
        <f>IFERROR(IF(GETPIVOTDATA("DateRDV",TCD!$B$1,"DT","CH","Bénéficiaire",$A145,BO$6,BO$5,"Mois (DateRDV)",BO$7,"Années (DateRDV)",BO$3,"Présence","Absent"),4,""),"")</f>
        <v/>
      </c>
      <c r="BP145" s="166" t="str">
        <f>IFERROR(IF(GETPIVOTDATA("DateRDV",TCD!$B$1,"DT","CH","Bénéficiaire",$A145,BP$6,BP$5,"Mois (DateRDV)",BP$7,"Années (DateRDV)",BP$3),1,""),"")</f>
        <v/>
      </c>
      <c r="BQ145" s="166" t="str">
        <f>IFERROR(IF(GETPIVOTDATA("DateRDV",TCD!$B$1,"DT","CH","Bénéficiaire",$A145,BQ$6,BQ$5,"Mois (DateRDV)",BQ$7,"Années (DateRDV)",BQ$3),2,""),"")</f>
        <v/>
      </c>
      <c r="BR145" s="166" t="str">
        <f>IFERROR(IF(GETPIVOTDATA("DateRDV",TCD!$B$1,"DT","CH","Bénéficiaire",$A145,BR$6,BR$5,"Mois (DateRDV)",BR$7,"Années (DateRDV)",BR$3,"Présence","Excusé"),3,""),"")</f>
        <v/>
      </c>
      <c r="BS145" s="166" t="str">
        <f>IFERROR(IF(GETPIVOTDATA("DateRDV",TCD!$B$1,"DT","CH","Bénéficiaire",$A145,BS$6,BS$5,"Mois (DateRDV)",BS$7,"Années (DateRDV)",BS$3,"Présence","Absent"),4,""),"")</f>
        <v/>
      </c>
      <c r="BT145" s="166" t="str">
        <f>IFERROR(IF(GETPIVOTDATA("DateRDV",TCD!$B$1,"DT","CH","Bénéficiaire",$A145,BT$6,BT$5,"Mois (DateRDV)",BT$7,"Années (DateRDV)",BT$3),1,""),"")</f>
        <v/>
      </c>
      <c r="BU145" s="166" t="str">
        <f>IFERROR(IF(GETPIVOTDATA("DateRDV",TCD!$B$1,"DT","CH","Bénéficiaire",$A145,BU$6,BU$5,"Mois (DateRDV)",BU$7,"Années (DateRDV)",BU$3),2,""),"")</f>
        <v/>
      </c>
      <c r="BV145" s="166" t="str">
        <f>IFERROR(IF(GETPIVOTDATA("DateRDV",TCD!$B$1,"DT","CH","Bénéficiaire",$A145,BV$6,BV$5,"Mois (DateRDV)",BV$7,"Années (DateRDV)",BV$3,"Présence","Excusé"),3,""),"")</f>
        <v/>
      </c>
      <c r="BW145" s="166" t="str">
        <f>IFERROR(IF(GETPIVOTDATA("DateRDV",TCD!$B$1,"DT","CH","Bénéficiaire",$A145,BW$6,BW$5,"Mois (DateRDV)",BW$7,"Années (DateRDV)",BW$3,"Présence","Absent"),4,""),"")</f>
        <v/>
      </c>
      <c r="BX145" s="166" t="str">
        <f>IFERROR(IF(GETPIVOTDATA("DateRDV",TCD!$B$1,"DT","CH","Bénéficiaire",$A145,BX$6,BX$5,"Mois (DateRDV)",BX$7,"Années (DateRDV)",BX$3),1,""),"")</f>
        <v/>
      </c>
      <c r="BY145" s="166" t="str">
        <f>IFERROR(IF(GETPIVOTDATA("DateRDV",TCD!$B$1,"DT","CH","Bénéficiaire",$A145,BY$6,BY$5,"Mois (DateRDV)",BY$7,"Années (DateRDV)",BY$3),2,""),"")</f>
        <v/>
      </c>
      <c r="BZ145" s="166" t="str">
        <f>IFERROR(IF(GETPIVOTDATA("DateRDV",TCD!$B$1,"DT","CH","Bénéficiaire",$A145,BZ$6,BZ$5,"Mois (DateRDV)",BZ$7,"Années (DateRDV)",BZ$3,"Présence","Excusé"),3,""),"")</f>
        <v/>
      </c>
      <c r="CA145" s="166" t="str">
        <f>IFERROR(IF(GETPIVOTDATA("DateRDV",TCD!$B$1,"DT","CH","Bénéficiaire",$A145,CA$6,CA$5,"Mois (DateRDV)",CA$7,"Années (DateRDV)",CA$3,"Présence","Absent"),4,""),"")</f>
        <v/>
      </c>
      <c r="CB145" s="166" t="str">
        <f>IFERROR(IF(GETPIVOTDATA("DateRDV",TCD!$B$1,"DT","CH","Bénéficiaire",$A145,CB$6,CB$5,"Mois (DateRDV)",CB$7,"Années (DateRDV)",CB$3),1,""),"")</f>
        <v/>
      </c>
      <c r="CC145" s="166" t="str">
        <f>IFERROR(IF(GETPIVOTDATA("DateRDV",TCD!$B$1,"DT","CH","Bénéficiaire",$A145,CC$6,CC$5,"Mois (DateRDV)",CC$7,"Années (DateRDV)",CC$3),2,""),"")</f>
        <v/>
      </c>
      <c r="CD145" s="166" t="str">
        <f>IFERROR(IF(GETPIVOTDATA("DateRDV",TCD!$B$1,"DT","CH","Bénéficiaire",$A145,CD$6,CD$5,"Mois (DateRDV)",CD$7,"Années (DateRDV)",CD$3,"Présence","Excusé"),3,""),"")</f>
        <v/>
      </c>
      <c r="CE145" s="166" t="str">
        <f>IFERROR(IF(GETPIVOTDATA("DateRDV",TCD!$B$1,"DT","CH","Bénéficiaire",$A145,CE$6,CE$5,"Mois (DateRDV)",CE$7,"Années (DateRDV)",CE$3,"Présence","Absent"),4,""),"")</f>
        <v/>
      </c>
      <c r="CF145" s="166" t="str">
        <f>IFERROR(IF(GETPIVOTDATA("DateRDV",TCD!$B$1,"DT","CH","Bénéficiaire",$A145,CF$6,CF$5,"Mois (DateRDV)",CF$7,"Années (DateRDV)",CF$3),1,""),"")</f>
        <v/>
      </c>
      <c r="CG145" s="166" t="str">
        <f>IFERROR(IF(GETPIVOTDATA("DateRDV",TCD!$B$1,"DT","CH","Bénéficiaire",$A145,CG$6,CG$5,"Mois (DateRDV)",CG$7,"Années (DateRDV)",CG$3),2,""),"")</f>
        <v/>
      </c>
      <c r="CH145" s="166" t="str">
        <f>IFERROR(IF(GETPIVOTDATA("DateRDV",TCD!$B$1,"DT","CH","Bénéficiaire",$A145,CH$6,CH$5,"Mois (DateRDV)",CH$7,"Années (DateRDV)",CH$3,"Présence","Excusé"),3,""),"")</f>
        <v/>
      </c>
      <c r="CI145" s="166" t="str">
        <f>IFERROR(IF(GETPIVOTDATA("DateRDV",TCD!$B$1,"DT","CH","Bénéficiaire",$A145,CI$6,CI$5,"Mois (DateRDV)",CI$7,"Années (DateRDV)",CI$3,"Présence","Absent"),4,""),"")</f>
        <v/>
      </c>
      <c r="CJ145" s="166" t="str">
        <f>IFERROR(IF(GETPIVOTDATA("DateRDV",TCD!$B$1,"DT","CH","Bénéficiaire",$A145,CJ$6,CJ$5,"Mois (DateRDV)",CJ$7,"Années (DateRDV)",CJ$3),1,""),"")</f>
        <v/>
      </c>
      <c r="CK145" s="166" t="str">
        <f>IFERROR(IF(GETPIVOTDATA("DateRDV",TCD!$B$1,"DT","CH","Bénéficiaire",$A145,CK$6,CK$5,"Mois (DateRDV)",CK$7,"Années (DateRDV)",CK$3),2,""),"")</f>
        <v/>
      </c>
      <c r="CL145" s="166" t="str">
        <f>IFERROR(IF(GETPIVOTDATA("DateRDV",TCD!$B$1,"DT","CH","Bénéficiaire",$A145,CL$6,CL$5,"Mois (DateRDV)",CL$7,"Années (DateRDV)",CL$3,"Présence","Excusé"),3,""),"")</f>
        <v/>
      </c>
      <c r="CM145" s="166" t="str">
        <f>IFERROR(IF(GETPIVOTDATA("DateRDV",TCD!$B$1,"DT","CH","Bénéficiaire",$A145,CM$6,CM$5,"Mois (DateRDV)",CM$7,"Années (DateRDV)",CM$3,"Présence","Absent"),4,""),"")</f>
        <v/>
      </c>
      <c r="CN145" s="166" t="str">
        <f>IFERROR(IF(GETPIVOTDATA("DateRDV",TCD!$B$1,"DT","CH","Bénéficiaire",$A145,CN$6,CN$5,"Mois (DateRDV)",CN$7,"Années (DateRDV)",CN$3),1,""),"")</f>
        <v/>
      </c>
      <c r="CO145" s="166" t="str">
        <f>IFERROR(IF(GETPIVOTDATA("DateRDV",TCD!$B$1,"DT","CH","Bénéficiaire",$A145,CO$6,CO$5,"Mois (DateRDV)",CO$7,"Années (DateRDV)",CO$3),2,""),"")</f>
        <v/>
      </c>
      <c r="CP145" s="166" t="str">
        <f>IFERROR(IF(GETPIVOTDATA("DateRDV",TCD!$B$1,"DT","CH","Bénéficiaire",$A145,CP$6,CP$5,"Mois (DateRDV)",CP$7,"Années (DateRDV)",CP$3,"Présence","Excusé"),3,""),"")</f>
        <v/>
      </c>
      <c r="CQ145" s="166" t="str">
        <f>IFERROR(IF(GETPIVOTDATA("DateRDV",TCD!$B$1,"DT","CH","Bénéficiaire",$A145,CQ$6,CQ$5,"Mois (DateRDV)",CQ$7,"Années (DateRDV)",CQ$3,"Présence","Absent"),4,""),"")</f>
        <v/>
      </c>
      <c r="CR145" s="166" t="str">
        <f>IFERROR(IF(GETPIVOTDATA("DateRDV",TCD!$B$1,"DT","CH","Bénéficiaire",$A145,CR$6,CR$5,"Mois (DateRDV)",CR$7,"Années (DateRDV)",CR$3),1,""),"")</f>
        <v/>
      </c>
      <c r="CS145" s="166" t="str">
        <f>IFERROR(IF(GETPIVOTDATA("DateRDV",TCD!$B$1,"DT","CH","Bénéficiaire",$A145,CS$6,CS$5,"Mois (DateRDV)",CS$7,"Années (DateRDV)",CS$3),2,""),"")</f>
        <v/>
      </c>
      <c r="CT145" s="166" t="str">
        <f>IFERROR(IF(GETPIVOTDATA("DateRDV",TCD!$B$1,"DT","CH","Bénéficiaire",$A145,CT$6,CT$5,"Mois (DateRDV)",CT$7,"Années (DateRDV)",CT$3,"Présence","Excusé"),3,""),"")</f>
        <v/>
      </c>
      <c r="CU145" s="166" t="str">
        <f>IFERROR(IF(GETPIVOTDATA("DateRDV",TCD!$B$1,"DT","CH","Bénéficiaire",$A145,CU$6,CU$5,"Mois (DateRDV)",CU$7,"Années (DateRDV)",CU$3,"Présence","Absent"),4,""),"")</f>
        <v/>
      </c>
      <c r="CV145" s="166" t="str">
        <f>IFERROR(IF(GETPIVOTDATA("DateRDV",TCD!$B$1,"DT","CH","Bénéficiaire",$A145,CV$6,CV$5,"Mois (DateRDV)",CV$7,"Années (DateRDV)",CV$3),1,""),"")</f>
        <v/>
      </c>
      <c r="CW145" s="166" t="str">
        <f>IFERROR(IF(GETPIVOTDATA("DateRDV",TCD!$B$1,"DT","CH","Bénéficiaire",$A145,CW$6,CW$5,"Mois (DateRDV)",CW$7,"Années (DateRDV)",CW$3),2,""),"")</f>
        <v/>
      </c>
      <c r="CX145" s="166" t="str">
        <f>IFERROR(IF(GETPIVOTDATA("DateRDV",TCD!$B$1,"DT","CH","Bénéficiaire",$A145,CX$6,CX$5,"Mois (DateRDV)",CX$7,"Années (DateRDV)",CX$3,"Présence","Excusé"),3,""),"")</f>
        <v/>
      </c>
      <c r="CY145" s="166" t="str">
        <f>IFERROR(IF(GETPIVOTDATA("DateRDV",TCD!$B$1,"DT","CH","Bénéficiaire",$A145,CY$6,CY$5,"Mois (DateRDV)",CY$7,"Années (DateRDV)",CY$3,"Présence","Absent"),4,""),"")</f>
        <v/>
      </c>
      <c r="CZ145" s="166" t="str">
        <f>IFERROR(IF(GETPIVOTDATA("DateRDV",TCD!$B$1,"DT","CH","Bénéficiaire",$A145,CZ$6,CZ$5,"Mois (DateRDV)",CZ$7,"Années (DateRDV)",CZ$3),1,""),"")</f>
        <v/>
      </c>
      <c r="DA145" s="166" t="str">
        <f>IFERROR(IF(GETPIVOTDATA("DateRDV",TCD!$B$1,"DT","CH","Bénéficiaire",$A145,DA$6,DA$5,"Mois (DateRDV)",DA$7,"Années (DateRDV)",DA$3),2,""),"")</f>
        <v/>
      </c>
      <c r="DB145" s="166" t="str">
        <f>IFERROR(IF(GETPIVOTDATA("DateRDV",TCD!$B$1,"DT","CH","Bénéficiaire",$A145,DB$6,DB$5,"Mois (DateRDV)",DB$7,"Années (DateRDV)",DB$3,"Présence","Excusé"),3,""),"")</f>
        <v/>
      </c>
      <c r="DC145" s="166" t="str">
        <f>IFERROR(IF(GETPIVOTDATA("DateRDV",TCD!$B$1,"DT","CH","Bénéficiaire",$A145,DC$6,DC$5,"Mois (DateRDV)",DC$7,"Années (DateRDV)",DC$3,"Présence","Absent"),4,""),"")</f>
        <v/>
      </c>
      <c r="DD145" s="166" t="str">
        <f>IFERROR(IF(GETPIVOTDATA("DateRDV",TCD!$B$1,"DT","CH","Bénéficiaire",$A145,DD$6,DD$5,"Mois (DateRDV)",DD$7,"Années (DateRDV)",DD$3),1,""),"")</f>
        <v/>
      </c>
      <c r="DE145" s="166" t="str">
        <f>IFERROR(IF(GETPIVOTDATA("DateRDV",TCD!$B$1,"DT","CH","Bénéficiaire",$A145,DE$6,DE$5,"Mois (DateRDV)",DE$7,"Années (DateRDV)",DE$3),2,""),"")</f>
        <v/>
      </c>
      <c r="DF145" s="166" t="str">
        <f>IFERROR(IF(GETPIVOTDATA("DateRDV",TCD!$B$1,"DT","CH","Bénéficiaire",$A145,DF$6,DF$5,"Mois (DateRDV)",DF$7,"Années (DateRDV)",DF$3,"Présence","Excusé"),3,""),"")</f>
        <v/>
      </c>
      <c r="DG145" s="166" t="str">
        <f>IFERROR(IF(GETPIVOTDATA("DateRDV",TCD!$B$1,"DT","CH","Bénéficiaire",$A145,DG$6,DG$5,"Mois (DateRDV)",DG$7,"Années (DateRDV)",DG$3,"Présence","Absent"),4,""),"")</f>
        <v/>
      </c>
      <c r="DH145" s="166" t="str">
        <f>IFERROR(IF(GETPIVOTDATA("DateRDV",TCD!$B$1,"DT","CH","Bénéficiaire",$A145,DH$6,DH$5,"Mois (DateRDV)",DH$7,"Années (DateRDV)",DH$3),1,""),"")</f>
        <v/>
      </c>
      <c r="DI145" s="166" t="str">
        <f>IFERROR(IF(GETPIVOTDATA("DateRDV",TCD!$B$1,"DT","CH","Bénéficiaire",$A145,DI$6,DI$5,"Mois (DateRDV)",DI$7,"Années (DateRDV)",DI$3),2,""),"")</f>
        <v/>
      </c>
      <c r="DJ145" s="166" t="str">
        <f>IFERROR(IF(GETPIVOTDATA("DateRDV",TCD!$B$1,"DT","CH","Bénéficiaire",$A145,DJ$6,DJ$5,"Mois (DateRDV)",DJ$7,"Années (DateRDV)",DJ$3,"Présence","Excusé"),3,""),"")</f>
        <v/>
      </c>
      <c r="DK145" s="166" t="str">
        <f>IFERROR(IF(GETPIVOTDATA("DateRDV",TCD!$B$1,"DT","CH","Bénéficiaire",$A145,DK$6,DK$5,"Mois (DateRDV)",DK$7,"Années (DateRDV)",DK$3,"Présence","Absent"),4,""),"")</f>
        <v/>
      </c>
      <c r="DL145" s="166" t="str">
        <f>IFERROR(IF(GETPIVOTDATA("DateRDV",TCD!$B$1,"DT","CH","Bénéficiaire",$A145,DL$6,DL$5,"Mois (DateRDV)",DL$7,"Années (DateRDV)",DL$3),1,""),"")</f>
        <v/>
      </c>
      <c r="DM145" s="166" t="str">
        <f>IFERROR(IF(GETPIVOTDATA("DateRDV",TCD!$B$1,"DT","CH","Bénéficiaire",$A145,DM$6,DM$5,"Mois (DateRDV)",DM$7,"Années (DateRDV)",DM$3),2,""),"")</f>
        <v/>
      </c>
      <c r="DN145" s="166" t="str">
        <f>IFERROR(IF(GETPIVOTDATA("DateRDV",TCD!$B$1,"DT","CH","Bénéficiaire",$A145,DN$6,DN$5,"Mois (DateRDV)",DN$7,"Années (DateRDV)",DN$3,"Présence","Excusé"),3,""),"")</f>
        <v/>
      </c>
      <c r="DO145" s="166" t="str">
        <f>IFERROR(IF(GETPIVOTDATA("DateRDV",TCD!$B$1,"DT","CH","Bénéficiaire",$A145,DO$6,DO$5,"Mois (DateRDV)",DO$7,"Années (DateRDV)",DO$3,"Présence","Absent"),4,""),"")</f>
        <v/>
      </c>
    </row>
    <row r="146" spans="2:119" x14ac:dyDescent="0.2">
      <c r="B146" s="169" t="str">
        <f>IFERROR(IF(INDEX(Data!P:P,MATCH(A146,Data!B:B,0))&lt;&gt;"",INDEX(Data!P:P,MATCH(A146,Data!B:B,0)),""),"")</f>
        <v/>
      </c>
      <c r="C146" s="169" t="str">
        <f>IFERROR(IF(INDEX(Data!O:O,MATCH(A146,Data!B:B,0))&lt;&gt;"",INDEX(Data!O:O,MATCH(A146,Data!B:B,0)),""),"")</f>
        <v/>
      </c>
      <c r="D146" s="169" t="str">
        <f>IFERROR(IF(INDEX(Data!J:J,MATCH(A146,Data!B:B,0))&lt;&gt;"",INDEX(Data!J:J,MATCH(A146,Data!B:B,0)),""),"")</f>
        <v/>
      </c>
      <c r="E146" s="169" t="str">
        <f>IFERROR(IF(INDEX(Data!M:M,MATCH(A146,Data!B:B,0))&lt;&gt;"",INDEX(Data!M:M,MATCH(A146,Data!B:B,0)),""),"")</f>
        <v/>
      </c>
      <c r="F146" s="169" t="str">
        <f>IFERROR(IF(INDEX(Data!N:N,MATCH(A146,Data!B:B,0))&lt;&gt;"",INDEX(Data!N:N,MATCH(A146,Data!B:B,0)),""),"")</f>
        <v/>
      </c>
      <c r="G146" s="170" t="str">
        <f>IFERROR(IF(INDEX(Data!K:K,MATCH(A146,Data!B:B,0))&lt;&gt;"",INDEX(Data!K:K,MATCH(A146,Data!B:B,0)),""),"")</f>
        <v/>
      </c>
      <c r="H146" s="170" t="str">
        <f>IFERROR(IF(INDEX(Data!L:L,MATCH(A146,Data!B:B,0))&lt;&gt;"",INDEX(Data!L:L,MATCH(A146,Data!B:B,0)),""),"")</f>
        <v/>
      </c>
      <c r="I146" s="170" t="str">
        <f>IFERROR(IF(INDEX(Data!C:C,MATCH(A146,Data!B:B,0))&lt;&gt;"",INDEX(Data!C:C,MATCH(A146,Data!B:B,0)),""),"")</f>
        <v/>
      </c>
      <c r="J146" s="170" t="str">
        <f>IFERROR(IF(INDEX(Data!D:D,MATCH(A146,Data!B:B,0))&lt;&gt;"",INDEX(Data!D:D,MATCH(A146,Data!B:B,0)),""),"")</f>
        <v/>
      </c>
      <c r="K146" s="171" t="str">
        <f>IFERROR(IF(INDEX(Data!H:H,MATCH(A146,Data!B:B,0))&lt;&gt;"",INDEX(Data!H:H,MATCH(A146,Data!B:B,0)),""),"")</f>
        <v/>
      </c>
      <c r="L146" s="166" t="str">
        <f>IFERROR(IF(GETPIVOTDATA("DateRDV",TCD!$B$1,"DT","CH","Bénéficiaire",$A146,L$6,L$5,"Mois (DateRDV)",L$7,"Années (DateRDV)",L$3),1,""),"")</f>
        <v/>
      </c>
      <c r="M146" s="166" t="str">
        <f>IFERROR(IF(GETPIVOTDATA("DateRDV",TCD!$B$1,"DT","CH","Bénéficiaire",$A146,M$6,M$5,"Mois (DateRDV)",M$7,"Années (DateRDV)",M$3),2,""),"")</f>
        <v/>
      </c>
      <c r="N146" s="166" t="str">
        <f>IFERROR(IF(GETPIVOTDATA("DateRDV",TCD!$B$1,"DT","CH","Bénéficiaire",$A146,N$6,N$5,"Mois (DateRDV)",N$7,"Années (DateRDV)",N$3,"Présence","Excusé"),3,""),"")</f>
        <v/>
      </c>
      <c r="O146" s="166" t="str">
        <f>IFERROR(IF(GETPIVOTDATA("DateRDV",TCD!$B$1,"DT","CH","Bénéficiaire",$A146,O$6,O$5,"Mois (DateRDV)",O$7,"Années (DateRDV)",O$3,"Présence","Absent"),4,""),"")</f>
        <v/>
      </c>
      <c r="P146" s="166" t="str">
        <f>IFERROR(IF(GETPIVOTDATA("DateRDV",TCD!$B$1,"DT","CH","Bénéficiaire",$A146,P$6,P$5,"Mois (DateRDV)",P$7,"Années (DateRDV)",P$3),1,""),"")</f>
        <v/>
      </c>
      <c r="Q146" s="166" t="str">
        <f>IFERROR(IF(GETPIVOTDATA("DateRDV",TCD!$B$1,"DT","CH","Bénéficiaire",$A146,Q$6,Q$5,"Mois (DateRDV)",Q$7,"Années (DateRDV)",Q$3),2,""),"")</f>
        <v/>
      </c>
      <c r="R146" s="166" t="str">
        <f>IFERROR(IF(GETPIVOTDATA("DateRDV",TCD!$B$1,"DT","CH","Bénéficiaire",$A146,R$6,R$5,"Mois (DateRDV)",R$7,"Années (DateRDV)",R$3,"Présence","Excusé"),3,""),"")</f>
        <v/>
      </c>
      <c r="S146" s="166" t="str">
        <f>IFERROR(IF(GETPIVOTDATA("DateRDV",TCD!$B$1,"DT","CH","Bénéficiaire",$A146,S$6,S$5,"Mois (DateRDV)",S$7,"Années (DateRDV)",S$3,"Présence","Absent"),4,""),"")</f>
        <v/>
      </c>
      <c r="T146" s="166" t="str">
        <f>IFERROR(IF(GETPIVOTDATA("DateRDV",TCD!$B$1,"DT","CH","Bénéficiaire",$A146,T$6,T$5,"Mois (DateRDV)",T$7,"Années (DateRDV)",T$3),1,""),"")</f>
        <v/>
      </c>
      <c r="U146" s="166" t="str">
        <f>IFERROR(IF(GETPIVOTDATA("DateRDV",TCD!$B$1,"DT","CH","Bénéficiaire",$A146,U$6,U$5,"Mois (DateRDV)",U$7,"Années (DateRDV)",U$3),2,""),"")</f>
        <v/>
      </c>
      <c r="V146" s="166" t="str">
        <f>IFERROR(IF(GETPIVOTDATA("DateRDV",TCD!$B$1,"DT","CH","Bénéficiaire",$A146,V$6,V$5,"Mois (DateRDV)",V$7,"Années (DateRDV)",V$3,"Présence","Excusé"),3,""),"")</f>
        <v/>
      </c>
      <c r="W146" s="166" t="str">
        <f>IFERROR(IF(GETPIVOTDATA("DateRDV",TCD!$B$1,"DT","CH","Bénéficiaire",$A146,W$6,W$5,"Mois (DateRDV)",W$7,"Années (DateRDV)",W$3,"Présence","Absent"),4,""),"")</f>
        <v/>
      </c>
      <c r="X146" s="166" t="str">
        <f>IFERROR(IF(GETPIVOTDATA("DateRDV",TCD!$B$1,"DT","CH","Bénéficiaire",$A146,X$6,X$5,"Mois (DateRDV)",X$7,"Années (DateRDV)",X$3),1,""),"")</f>
        <v/>
      </c>
      <c r="Y146" s="166" t="str">
        <f>IFERROR(IF(GETPIVOTDATA("DateRDV",TCD!$B$1,"DT","CH","Bénéficiaire",$A146,Y$6,Y$5,"Mois (DateRDV)",Y$7,"Années (DateRDV)",Y$3),2,""),"")</f>
        <v/>
      </c>
      <c r="Z146" s="166" t="str">
        <f>IFERROR(IF(GETPIVOTDATA("DateRDV",TCD!$B$1,"DT","CH","Bénéficiaire",$A146,Z$6,Z$5,"Mois (DateRDV)",Z$7,"Années (DateRDV)",Z$3,"Présence","Excusé"),3,""),"")</f>
        <v/>
      </c>
      <c r="AA146" s="166" t="str">
        <f>IFERROR(IF(GETPIVOTDATA("DateRDV",TCD!$B$1,"DT","CH","Bénéficiaire",$A146,AA$6,AA$5,"Mois (DateRDV)",AA$7,"Années (DateRDV)",AA$3,"Présence","Absent"),4,""),"")</f>
        <v/>
      </c>
      <c r="AB146" s="166" t="str">
        <f>IFERROR(IF(GETPIVOTDATA("DateRDV",TCD!$B$1,"DT","CH","Bénéficiaire",$A146,AB$6,AB$5,"Mois (DateRDV)",AB$7,"Années (DateRDV)",AB$3),1,""),"")</f>
        <v/>
      </c>
      <c r="AC146" s="166" t="str">
        <f>IFERROR(IF(GETPIVOTDATA("DateRDV",TCD!$B$1,"DT","CH","Bénéficiaire",$A146,AC$6,AC$5,"Mois (DateRDV)",AC$7,"Années (DateRDV)",AC$3),2,""),"")</f>
        <v/>
      </c>
      <c r="AD146" s="166" t="str">
        <f>IFERROR(IF(GETPIVOTDATA("DateRDV",TCD!$B$1,"DT","CH","Bénéficiaire",$A146,AD$6,AD$5,"Mois (DateRDV)",AD$7,"Années (DateRDV)",AD$3,"Présence","Excusé"),3,""),"")</f>
        <v/>
      </c>
      <c r="AE146" s="166" t="str">
        <f>IFERROR(IF(GETPIVOTDATA("DateRDV",TCD!$B$1,"DT","CH","Bénéficiaire",$A146,AE$6,AE$5,"Mois (DateRDV)",AE$7,"Années (DateRDV)",AE$3,"Présence","Absent"),4,""),"")</f>
        <v/>
      </c>
      <c r="AF146" s="166" t="str">
        <f>IFERROR(IF(GETPIVOTDATA("DateRDV",TCD!$B$1,"DT","CH","Bénéficiaire",$A146,AF$6,AF$5,"Mois (DateRDV)",AF$7,"Années (DateRDV)",AF$3),1,""),"")</f>
        <v/>
      </c>
      <c r="AG146" s="166" t="str">
        <f>IFERROR(IF(GETPIVOTDATA("DateRDV",TCD!$B$1,"DT","CH","Bénéficiaire",$A146,AG$6,AG$5,"Mois (DateRDV)",AG$7,"Années (DateRDV)",AG$3),2,""),"")</f>
        <v/>
      </c>
      <c r="AH146" s="166" t="str">
        <f>IFERROR(IF(GETPIVOTDATA("DateRDV",TCD!$B$1,"DT","CH","Bénéficiaire",$A146,AH$6,AH$5,"Mois (DateRDV)",AH$7,"Années (DateRDV)",AH$3,"Présence","Excusé"),3,""),"")</f>
        <v/>
      </c>
      <c r="AI146" s="166" t="str">
        <f>IFERROR(IF(GETPIVOTDATA("DateRDV",TCD!$B$1,"DT","CH","Bénéficiaire",$A146,AI$6,AI$5,"Mois (DateRDV)",AI$7,"Années (DateRDV)",AI$3,"Présence","Absent"),4,""),"")</f>
        <v/>
      </c>
      <c r="AJ146" s="166" t="str">
        <f>IFERROR(IF(GETPIVOTDATA("DateRDV",TCD!$B$1,"DT","CH","Bénéficiaire",$A146,AJ$6,AJ$5,"Mois (DateRDV)",AJ$7,"Années (DateRDV)",AJ$3),1,""),"")</f>
        <v/>
      </c>
      <c r="AK146" s="166" t="str">
        <f>IFERROR(IF(GETPIVOTDATA("DateRDV",TCD!$B$1,"DT","CH","Bénéficiaire",$A146,AK$6,AK$5,"Mois (DateRDV)",AK$7,"Années (DateRDV)",AK$3),2,""),"")</f>
        <v/>
      </c>
      <c r="AL146" s="166" t="str">
        <f>IFERROR(IF(GETPIVOTDATA("DateRDV",TCD!$B$1,"DT","CH","Bénéficiaire",$A146,AL$6,AL$5,"Mois (DateRDV)",AL$7,"Années (DateRDV)",AL$3,"Présence","Excusé"),3,""),"")</f>
        <v/>
      </c>
      <c r="AM146" s="166" t="str">
        <f>IFERROR(IF(GETPIVOTDATA("DateRDV",TCD!$B$1,"DT","CH","Bénéficiaire",$A146,AM$6,AM$5,"Mois (DateRDV)",AM$7,"Années (DateRDV)",AM$3,"Présence","Absent"),4,""),"")</f>
        <v/>
      </c>
      <c r="AN146" s="166" t="str">
        <f>IFERROR(IF(GETPIVOTDATA("DateRDV",TCD!$B$1,"DT","CH","Bénéficiaire",$A146,AN$6,AN$5,"Mois (DateRDV)",AN$7,"Années (DateRDV)",AN$3),1,""),"")</f>
        <v/>
      </c>
      <c r="AO146" s="166" t="str">
        <f>IFERROR(IF(GETPIVOTDATA("DateRDV",TCD!$B$1,"DT","CH","Bénéficiaire",$A146,AO$6,AO$5,"Mois (DateRDV)",AO$7,"Années (DateRDV)",AO$3),2,""),"")</f>
        <v/>
      </c>
      <c r="AP146" s="166" t="str">
        <f>IFERROR(IF(GETPIVOTDATA("DateRDV",TCD!$B$1,"DT","CH","Bénéficiaire",$A146,AP$6,AP$5,"Mois (DateRDV)",AP$7,"Années (DateRDV)",AP$3,"Présence","Excusé"),3,""),"")</f>
        <v/>
      </c>
      <c r="AQ146" s="166" t="str">
        <f>IFERROR(IF(GETPIVOTDATA("DateRDV",TCD!$B$1,"DT","CH","Bénéficiaire",$A146,AQ$6,AQ$5,"Mois (DateRDV)",AQ$7,"Années (DateRDV)",AQ$3,"Présence","Absent"),4,""),"")</f>
        <v/>
      </c>
      <c r="AR146" s="166" t="str">
        <f>IFERROR(IF(GETPIVOTDATA("DateRDV",TCD!$B$1,"DT","CH","Bénéficiaire",$A146,AR$6,AR$5,"Mois (DateRDV)",AR$7,"Années (DateRDV)",AR$3),1,""),"")</f>
        <v/>
      </c>
      <c r="AS146" s="166" t="str">
        <f>IFERROR(IF(GETPIVOTDATA("DateRDV",TCD!$B$1,"DT","CH","Bénéficiaire",$A146,AS$6,AS$5,"Mois (DateRDV)",AS$7,"Années (DateRDV)",AS$3),2,""),"")</f>
        <v/>
      </c>
      <c r="AT146" s="166" t="str">
        <f>IFERROR(IF(GETPIVOTDATA("DateRDV",TCD!$B$1,"DT","CH","Bénéficiaire",$A146,AT$6,AT$5,"Mois (DateRDV)",AT$7,"Années (DateRDV)",AT$3,"Présence","Excusé"),3,""),"")</f>
        <v/>
      </c>
      <c r="AU146" s="166" t="str">
        <f>IFERROR(IF(GETPIVOTDATA("DateRDV",TCD!$B$1,"DT","CH","Bénéficiaire",$A146,AU$6,AU$5,"Mois (DateRDV)",AU$7,"Années (DateRDV)",AU$3,"Présence","Absent"),4,""),"")</f>
        <v/>
      </c>
      <c r="AV146" s="166" t="str">
        <f>IFERROR(IF(GETPIVOTDATA("DateRDV",TCD!$B$1,"DT","CH","Bénéficiaire",$A146,AV$6,AV$5,"Mois (DateRDV)",AV$7,"Années (DateRDV)",AV$3),1,""),"")</f>
        <v/>
      </c>
      <c r="AW146" s="166" t="str">
        <f>IFERROR(IF(GETPIVOTDATA("DateRDV",TCD!$B$1,"DT","CH","Bénéficiaire",$A146,AW$6,AW$5,"Mois (DateRDV)",AW$7,"Années (DateRDV)",AW$3),2,""),"")</f>
        <v/>
      </c>
      <c r="AX146" s="166" t="str">
        <f>IFERROR(IF(GETPIVOTDATA("DateRDV",TCD!$B$1,"DT","CH","Bénéficiaire",$A146,AX$6,AX$5,"Mois (DateRDV)",AX$7,"Années (DateRDV)",AX$3,"Présence","Excusé"),3,""),"")</f>
        <v/>
      </c>
      <c r="AY146" s="166" t="str">
        <f>IFERROR(IF(GETPIVOTDATA("DateRDV",TCD!$B$1,"DT","CH","Bénéficiaire",$A146,AY$6,AY$5,"Mois (DateRDV)",AY$7,"Années (DateRDV)",AY$3,"Présence","Absent"),4,""),"")</f>
        <v/>
      </c>
      <c r="AZ146" s="166" t="str">
        <f>IFERROR(IF(GETPIVOTDATA("DateRDV",TCD!$B$1,"DT","CH","Bénéficiaire",$A146,AZ$6,AZ$5,"Mois (DateRDV)",AZ$7,"Années (DateRDV)",AZ$3),1,""),"")</f>
        <v/>
      </c>
      <c r="BA146" s="166" t="str">
        <f>IFERROR(IF(GETPIVOTDATA("DateRDV",TCD!$B$1,"DT","CH","Bénéficiaire",$A146,BA$6,BA$5,"Mois (DateRDV)",BA$7,"Années (DateRDV)",BA$3),2,""),"")</f>
        <v/>
      </c>
      <c r="BB146" s="166" t="str">
        <f>IFERROR(IF(GETPIVOTDATA("DateRDV",TCD!$B$1,"DT","CH","Bénéficiaire",$A146,BB$6,BB$5,"Mois (DateRDV)",BB$7,"Années (DateRDV)",BB$3,"Présence","Excusé"),3,""),"")</f>
        <v/>
      </c>
      <c r="BC146" s="166" t="str">
        <f>IFERROR(IF(GETPIVOTDATA("DateRDV",TCD!$B$1,"DT","CH","Bénéficiaire",$A146,BC$6,BC$5,"Mois (DateRDV)",BC$7,"Années (DateRDV)",BC$3,"Présence","Absent"),4,""),"")</f>
        <v/>
      </c>
      <c r="BD146" s="166" t="str">
        <f>IFERROR(IF(GETPIVOTDATA("DateRDV",TCD!$B$1,"DT","CH","Bénéficiaire",$A146,BD$6,BD$5,"Mois (DateRDV)",BD$7,"Années (DateRDV)",BD$3),1,""),"")</f>
        <v/>
      </c>
      <c r="BE146" s="166" t="str">
        <f>IFERROR(IF(GETPIVOTDATA("DateRDV",TCD!$B$1,"DT","CH","Bénéficiaire",$A146,BE$6,BE$5,"Mois (DateRDV)",BE$7,"Années (DateRDV)",BE$3),2,""),"")</f>
        <v/>
      </c>
      <c r="BF146" s="166" t="str">
        <f>IFERROR(IF(GETPIVOTDATA("DateRDV",TCD!$B$1,"DT","CH","Bénéficiaire",$A146,BF$6,BF$5,"Mois (DateRDV)",BF$7,"Années (DateRDV)",BF$3,"Présence","Excusé"),3,""),"")</f>
        <v/>
      </c>
      <c r="BG146" s="166" t="str">
        <f>IFERROR(IF(GETPIVOTDATA("DateRDV",TCD!$B$1,"DT","CH","Bénéficiaire",$A146,BG$6,BG$5,"Mois (DateRDV)",BG$7,"Années (DateRDV)",BG$3,"Présence","Absent"),4,""),"")</f>
        <v/>
      </c>
      <c r="BH146" s="166" t="str">
        <f>IFERROR(IF(GETPIVOTDATA("DateRDV",TCD!$B$1,"DT","CH","Bénéficiaire",$A146,BH$6,BH$5,"Mois (DateRDV)",BH$7,"Années (DateRDV)",BH$3),1,""),"")</f>
        <v/>
      </c>
      <c r="BI146" s="166" t="str">
        <f>IFERROR(IF(GETPIVOTDATA("DateRDV",TCD!$B$1,"DT","CH","Bénéficiaire",$A146,BI$6,BI$5,"Mois (DateRDV)",BI$7,"Années (DateRDV)",BI$3),2,""),"")</f>
        <v/>
      </c>
      <c r="BJ146" s="166" t="str">
        <f>IFERROR(IF(GETPIVOTDATA("DateRDV",TCD!$B$1,"DT","CH","Bénéficiaire",$A146,BJ$6,BJ$5,"Mois (DateRDV)",BJ$7,"Années (DateRDV)",BJ$3,"Présence","Excusé"),3,""),"")</f>
        <v/>
      </c>
      <c r="BK146" s="166" t="str">
        <f>IFERROR(IF(GETPIVOTDATA("DateRDV",TCD!$B$1,"DT","CH","Bénéficiaire",$A146,BK$6,BK$5,"Mois (DateRDV)",BK$7,"Années (DateRDV)",BK$3,"Présence","Absent"),4,""),"")</f>
        <v/>
      </c>
      <c r="BL146" s="166" t="str">
        <f>IFERROR(IF(GETPIVOTDATA("DateRDV",TCD!$B$1,"DT","CH","Bénéficiaire",$A146,BL$6,BL$5,"Mois (DateRDV)",BL$7,"Années (DateRDV)",BL$3),1,""),"")</f>
        <v/>
      </c>
      <c r="BM146" s="166" t="str">
        <f>IFERROR(IF(GETPIVOTDATA("DateRDV",TCD!$B$1,"DT","CH","Bénéficiaire",$A146,BM$6,BM$5,"Mois (DateRDV)",BM$7,"Années (DateRDV)",BM$3),2,""),"")</f>
        <v/>
      </c>
      <c r="BN146" s="166" t="str">
        <f>IFERROR(IF(GETPIVOTDATA("DateRDV",TCD!$B$1,"DT","CH","Bénéficiaire",$A146,BN$6,BN$5,"Mois (DateRDV)",BN$7,"Années (DateRDV)",BN$3,"Présence","Excusé"),3,""),"")</f>
        <v/>
      </c>
      <c r="BO146" s="166" t="str">
        <f>IFERROR(IF(GETPIVOTDATA("DateRDV",TCD!$B$1,"DT","CH","Bénéficiaire",$A146,BO$6,BO$5,"Mois (DateRDV)",BO$7,"Années (DateRDV)",BO$3,"Présence","Absent"),4,""),"")</f>
        <v/>
      </c>
      <c r="BP146" s="166" t="str">
        <f>IFERROR(IF(GETPIVOTDATA("DateRDV",TCD!$B$1,"DT","CH","Bénéficiaire",$A146,BP$6,BP$5,"Mois (DateRDV)",BP$7,"Années (DateRDV)",BP$3),1,""),"")</f>
        <v/>
      </c>
      <c r="BQ146" s="166" t="str">
        <f>IFERROR(IF(GETPIVOTDATA("DateRDV",TCD!$B$1,"DT","CH","Bénéficiaire",$A146,BQ$6,BQ$5,"Mois (DateRDV)",BQ$7,"Années (DateRDV)",BQ$3),2,""),"")</f>
        <v/>
      </c>
      <c r="BR146" s="166" t="str">
        <f>IFERROR(IF(GETPIVOTDATA("DateRDV",TCD!$B$1,"DT","CH","Bénéficiaire",$A146,BR$6,BR$5,"Mois (DateRDV)",BR$7,"Années (DateRDV)",BR$3,"Présence","Excusé"),3,""),"")</f>
        <v/>
      </c>
      <c r="BS146" s="166" t="str">
        <f>IFERROR(IF(GETPIVOTDATA("DateRDV",TCD!$B$1,"DT","CH","Bénéficiaire",$A146,BS$6,BS$5,"Mois (DateRDV)",BS$7,"Années (DateRDV)",BS$3,"Présence","Absent"),4,""),"")</f>
        <v/>
      </c>
      <c r="BT146" s="166" t="str">
        <f>IFERROR(IF(GETPIVOTDATA("DateRDV",TCD!$B$1,"DT","CH","Bénéficiaire",$A146,BT$6,BT$5,"Mois (DateRDV)",BT$7,"Années (DateRDV)",BT$3),1,""),"")</f>
        <v/>
      </c>
      <c r="BU146" s="166" t="str">
        <f>IFERROR(IF(GETPIVOTDATA("DateRDV",TCD!$B$1,"DT","CH","Bénéficiaire",$A146,BU$6,BU$5,"Mois (DateRDV)",BU$7,"Années (DateRDV)",BU$3),2,""),"")</f>
        <v/>
      </c>
      <c r="BV146" s="166" t="str">
        <f>IFERROR(IF(GETPIVOTDATA("DateRDV",TCD!$B$1,"DT","CH","Bénéficiaire",$A146,BV$6,BV$5,"Mois (DateRDV)",BV$7,"Années (DateRDV)",BV$3,"Présence","Excusé"),3,""),"")</f>
        <v/>
      </c>
      <c r="BW146" s="166" t="str">
        <f>IFERROR(IF(GETPIVOTDATA("DateRDV",TCD!$B$1,"DT","CH","Bénéficiaire",$A146,BW$6,BW$5,"Mois (DateRDV)",BW$7,"Années (DateRDV)",BW$3,"Présence","Absent"),4,""),"")</f>
        <v/>
      </c>
      <c r="BX146" s="166" t="str">
        <f>IFERROR(IF(GETPIVOTDATA("DateRDV",TCD!$B$1,"DT","CH","Bénéficiaire",$A146,BX$6,BX$5,"Mois (DateRDV)",BX$7,"Années (DateRDV)",BX$3),1,""),"")</f>
        <v/>
      </c>
      <c r="BY146" s="166" t="str">
        <f>IFERROR(IF(GETPIVOTDATA("DateRDV",TCD!$B$1,"DT","CH","Bénéficiaire",$A146,BY$6,BY$5,"Mois (DateRDV)",BY$7,"Années (DateRDV)",BY$3),2,""),"")</f>
        <v/>
      </c>
      <c r="BZ146" s="166" t="str">
        <f>IFERROR(IF(GETPIVOTDATA("DateRDV",TCD!$B$1,"DT","CH","Bénéficiaire",$A146,BZ$6,BZ$5,"Mois (DateRDV)",BZ$7,"Années (DateRDV)",BZ$3,"Présence","Excusé"),3,""),"")</f>
        <v/>
      </c>
      <c r="CA146" s="166" t="str">
        <f>IFERROR(IF(GETPIVOTDATA("DateRDV",TCD!$B$1,"DT","CH","Bénéficiaire",$A146,CA$6,CA$5,"Mois (DateRDV)",CA$7,"Années (DateRDV)",CA$3,"Présence","Absent"),4,""),"")</f>
        <v/>
      </c>
      <c r="CB146" s="166" t="str">
        <f>IFERROR(IF(GETPIVOTDATA("DateRDV",TCD!$B$1,"DT","CH","Bénéficiaire",$A146,CB$6,CB$5,"Mois (DateRDV)",CB$7,"Années (DateRDV)",CB$3),1,""),"")</f>
        <v/>
      </c>
      <c r="CC146" s="166" t="str">
        <f>IFERROR(IF(GETPIVOTDATA("DateRDV",TCD!$B$1,"DT","CH","Bénéficiaire",$A146,CC$6,CC$5,"Mois (DateRDV)",CC$7,"Années (DateRDV)",CC$3),2,""),"")</f>
        <v/>
      </c>
      <c r="CD146" s="166" t="str">
        <f>IFERROR(IF(GETPIVOTDATA("DateRDV",TCD!$B$1,"DT","CH","Bénéficiaire",$A146,CD$6,CD$5,"Mois (DateRDV)",CD$7,"Années (DateRDV)",CD$3,"Présence","Excusé"),3,""),"")</f>
        <v/>
      </c>
      <c r="CE146" s="166" t="str">
        <f>IFERROR(IF(GETPIVOTDATA("DateRDV",TCD!$B$1,"DT","CH","Bénéficiaire",$A146,CE$6,CE$5,"Mois (DateRDV)",CE$7,"Années (DateRDV)",CE$3,"Présence","Absent"),4,""),"")</f>
        <v/>
      </c>
      <c r="CF146" s="166" t="str">
        <f>IFERROR(IF(GETPIVOTDATA("DateRDV",TCD!$B$1,"DT","CH","Bénéficiaire",$A146,CF$6,CF$5,"Mois (DateRDV)",CF$7,"Années (DateRDV)",CF$3),1,""),"")</f>
        <v/>
      </c>
      <c r="CG146" s="166" t="str">
        <f>IFERROR(IF(GETPIVOTDATA("DateRDV",TCD!$B$1,"DT","CH","Bénéficiaire",$A146,CG$6,CG$5,"Mois (DateRDV)",CG$7,"Années (DateRDV)",CG$3),2,""),"")</f>
        <v/>
      </c>
      <c r="CH146" s="166" t="str">
        <f>IFERROR(IF(GETPIVOTDATA("DateRDV",TCD!$B$1,"DT","CH","Bénéficiaire",$A146,CH$6,CH$5,"Mois (DateRDV)",CH$7,"Années (DateRDV)",CH$3,"Présence","Excusé"),3,""),"")</f>
        <v/>
      </c>
      <c r="CI146" s="166" t="str">
        <f>IFERROR(IF(GETPIVOTDATA("DateRDV",TCD!$B$1,"DT","CH","Bénéficiaire",$A146,CI$6,CI$5,"Mois (DateRDV)",CI$7,"Années (DateRDV)",CI$3,"Présence","Absent"),4,""),"")</f>
        <v/>
      </c>
      <c r="CJ146" s="166" t="str">
        <f>IFERROR(IF(GETPIVOTDATA("DateRDV",TCD!$B$1,"DT","CH","Bénéficiaire",$A146,CJ$6,CJ$5,"Mois (DateRDV)",CJ$7,"Années (DateRDV)",CJ$3),1,""),"")</f>
        <v/>
      </c>
      <c r="CK146" s="166" t="str">
        <f>IFERROR(IF(GETPIVOTDATA("DateRDV",TCD!$B$1,"DT","CH","Bénéficiaire",$A146,CK$6,CK$5,"Mois (DateRDV)",CK$7,"Années (DateRDV)",CK$3),2,""),"")</f>
        <v/>
      </c>
      <c r="CL146" s="166" t="str">
        <f>IFERROR(IF(GETPIVOTDATA("DateRDV",TCD!$B$1,"DT","CH","Bénéficiaire",$A146,CL$6,CL$5,"Mois (DateRDV)",CL$7,"Années (DateRDV)",CL$3,"Présence","Excusé"),3,""),"")</f>
        <v/>
      </c>
      <c r="CM146" s="166" t="str">
        <f>IFERROR(IF(GETPIVOTDATA("DateRDV",TCD!$B$1,"DT","CH","Bénéficiaire",$A146,CM$6,CM$5,"Mois (DateRDV)",CM$7,"Années (DateRDV)",CM$3,"Présence","Absent"),4,""),"")</f>
        <v/>
      </c>
      <c r="CN146" s="166" t="str">
        <f>IFERROR(IF(GETPIVOTDATA("DateRDV",TCD!$B$1,"DT","CH","Bénéficiaire",$A146,CN$6,CN$5,"Mois (DateRDV)",CN$7,"Années (DateRDV)",CN$3),1,""),"")</f>
        <v/>
      </c>
      <c r="CO146" s="166" t="str">
        <f>IFERROR(IF(GETPIVOTDATA("DateRDV",TCD!$B$1,"DT","CH","Bénéficiaire",$A146,CO$6,CO$5,"Mois (DateRDV)",CO$7,"Années (DateRDV)",CO$3),2,""),"")</f>
        <v/>
      </c>
      <c r="CP146" s="166" t="str">
        <f>IFERROR(IF(GETPIVOTDATA("DateRDV",TCD!$B$1,"DT","CH","Bénéficiaire",$A146,CP$6,CP$5,"Mois (DateRDV)",CP$7,"Années (DateRDV)",CP$3,"Présence","Excusé"),3,""),"")</f>
        <v/>
      </c>
      <c r="CQ146" s="166" t="str">
        <f>IFERROR(IF(GETPIVOTDATA("DateRDV",TCD!$B$1,"DT","CH","Bénéficiaire",$A146,CQ$6,CQ$5,"Mois (DateRDV)",CQ$7,"Années (DateRDV)",CQ$3,"Présence","Absent"),4,""),"")</f>
        <v/>
      </c>
      <c r="CR146" s="166" t="str">
        <f>IFERROR(IF(GETPIVOTDATA("DateRDV",TCD!$B$1,"DT","CH","Bénéficiaire",$A146,CR$6,CR$5,"Mois (DateRDV)",CR$7,"Années (DateRDV)",CR$3),1,""),"")</f>
        <v/>
      </c>
      <c r="CS146" s="166" t="str">
        <f>IFERROR(IF(GETPIVOTDATA("DateRDV",TCD!$B$1,"DT","CH","Bénéficiaire",$A146,CS$6,CS$5,"Mois (DateRDV)",CS$7,"Années (DateRDV)",CS$3),2,""),"")</f>
        <v/>
      </c>
      <c r="CT146" s="166" t="str">
        <f>IFERROR(IF(GETPIVOTDATA("DateRDV",TCD!$B$1,"DT","CH","Bénéficiaire",$A146,CT$6,CT$5,"Mois (DateRDV)",CT$7,"Années (DateRDV)",CT$3,"Présence","Excusé"),3,""),"")</f>
        <v/>
      </c>
      <c r="CU146" s="166" t="str">
        <f>IFERROR(IF(GETPIVOTDATA("DateRDV",TCD!$B$1,"DT","CH","Bénéficiaire",$A146,CU$6,CU$5,"Mois (DateRDV)",CU$7,"Années (DateRDV)",CU$3,"Présence","Absent"),4,""),"")</f>
        <v/>
      </c>
      <c r="CV146" s="166" t="str">
        <f>IFERROR(IF(GETPIVOTDATA("DateRDV",TCD!$B$1,"DT","CH","Bénéficiaire",$A146,CV$6,CV$5,"Mois (DateRDV)",CV$7,"Années (DateRDV)",CV$3),1,""),"")</f>
        <v/>
      </c>
      <c r="CW146" s="166" t="str">
        <f>IFERROR(IF(GETPIVOTDATA("DateRDV",TCD!$B$1,"DT","CH","Bénéficiaire",$A146,CW$6,CW$5,"Mois (DateRDV)",CW$7,"Années (DateRDV)",CW$3),2,""),"")</f>
        <v/>
      </c>
      <c r="CX146" s="166" t="str">
        <f>IFERROR(IF(GETPIVOTDATA("DateRDV",TCD!$B$1,"DT","CH","Bénéficiaire",$A146,CX$6,CX$5,"Mois (DateRDV)",CX$7,"Années (DateRDV)",CX$3,"Présence","Excusé"),3,""),"")</f>
        <v/>
      </c>
      <c r="CY146" s="166" t="str">
        <f>IFERROR(IF(GETPIVOTDATA("DateRDV",TCD!$B$1,"DT","CH","Bénéficiaire",$A146,CY$6,CY$5,"Mois (DateRDV)",CY$7,"Années (DateRDV)",CY$3,"Présence","Absent"),4,""),"")</f>
        <v/>
      </c>
      <c r="CZ146" s="166" t="str">
        <f>IFERROR(IF(GETPIVOTDATA("DateRDV",TCD!$B$1,"DT","CH","Bénéficiaire",$A146,CZ$6,CZ$5,"Mois (DateRDV)",CZ$7,"Années (DateRDV)",CZ$3),1,""),"")</f>
        <v/>
      </c>
      <c r="DA146" s="166" t="str">
        <f>IFERROR(IF(GETPIVOTDATA("DateRDV",TCD!$B$1,"DT","CH","Bénéficiaire",$A146,DA$6,DA$5,"Mois (DateRDV)",DA$7,"Années (DateRDV)",DA$3),2,""),"")</f>
        <v/>
      </c>
      <c r="DB146" s="166" t="str">
        <f>IFERROR(IF(GETPIVOTDATA("DateRDV",TCD!$B$1,"DT","CH","Bénéficiaire",$A146,DB$6,DB$5,"Mois (DateRDV)",DB$7,"Années (DateRDV)",DB$3,"Présence","Excusé"),3,""),"")</f>
        <v/>
      </c>
      <c r="DC146" s="166" t="str">
        <f>IFERROR(IF(GETPIVOTDATA("DateRDV",TCD!$B$1,"DT","CH","Bénéficiaire",$A146,DC$6,DC$5,"Mois (DateRDV)",DC$7,"Années (DateRDV)",DC$3,"Présence","Absent"),4,""),"")</f>
        <v/>
      </c>
      <c r="DD146" s="166" t="str">
        <f>IFERROR(IF(GETPIVOTDATA("DateRDV",TCD!$B$1,"DT","CH","Bénéficiaire",$A146,DD$6,DD$5,"Mois (DateRDV)",DD$7,"Années (DateRDV)",DD$3),1,""),"")</f>
        <v/>
      </c>
      <c r="DE146" s="166" t="str">
        <f>IFERROR(IF(GETPIVOTDATA("DateRDV",TCD!$B$1,"DT","CH","Bénéficiaire",$A146,DE$6,DE$5,"Mois (DateRDV)",DE$7,"Années (DateRDV)",DE$3),2,""),"")</f>
        <v/>
      </c>
      <c r="DF146" s="166" t="str">
        <f>IFERROR(IF(GETPIVOTDATA("DateRDV",TCD!$B$1,"DT","CH","Bénéficiaire",$A146,DF$6,DF$5,"Mois (DateRDV)",DF$7,"Années (DateRDV)",DF$3,"Présence","Excusé"),3,""),"")</f>
        <v/>
      </c>
      <c r="DG146" s="166" t="str">
        <f>IFERROR(IF(GETPIVOTDATA("DateRDV",TCD!$B$1,"DT","CH","Bénéficiaire",$A146,DG$6,DG$5,"Mois (DateRDV)",DG$7,"Années (DateRDV)",DG$3,"Présence","Absent"),4,""),"")</f>
        <v/>
      </c>
      <c r="DH146" s="166" t="str">
        <f>IFERROR(IF(GETPIVOTDATA("DateRDV",TCD!$B$1,"DT","CH","Bénéficiaire",$A146,DH$6,DH$5,"Mois (DateRDV)",DH$7,"Années (DateRDV)",DH$3),1,""),"")</f>
        <v/>
      </c>
      <c r="DI146" s="166" t="str">
        <f>IFERROR(IF(GETPIVOTDATA("DateRDV",TCD!$B$1,"DT","CH","Bénéficiaire",$A146,DI$6,DI$5,"Mois (DateRDV)",DI$7,"Années (DateRDV)",DI$3),2,""),"")</f>
        <v/>
      </c>
      <c r="DJ146" s="166" t="str">
        <f>IFERROR(IF(GETPIVOTDATA("DateRDV",TCD!$B$1,"DT","CH","Bénéficiaire",$A146,DJ$6,DJ$5,"Mois (DateRDV)",DJ$7,"Années (DateRDV)",DJ$3,"Présence","Excusé"),3,""),"")</f>
        <v/>
      </c>
      <c r="DK146" s="166" t="str">
        <f>IFERROR(IF(GETPIVOTDATA("DateRDV",TCD!$B$1,"DT","CH","Bénéficiaire",$A146,DK$6,DK$5,"Mois (DateRDV)",DK$7,"Années (DateRDV)",DK$3,"Présence","Absent"),4,""),"")</f>
        <v/>
      </c>
      <c r="DL146" s="166" t="str">
        <f>IFERROR(IF(GETPIVOTDATA("DateRDV",TCD!$B$1,"DT","CH","Bénéficiaire",$A146,DL$6,DL$5,"Mois (DateRDV)",DL$7,"Années (DateRDV)",DL$3),1,""),"")</f>
        <v/>
      </c>
      <c r="DM146" s="166" t="str">
        <f>IFERROR(IF(GETPIVOTDATA("DateRDV",TCD!$B$1,"DT","CH","Bénéficiaire",$A146,DM$6,DM$5,"Mois (DateRDV)",DM$7,"Années (DateRDV)",DM$3),2,""),"")</f>
        <v/>
      </c>
      <c r="DN146" s="166" t="str">
        <f>IFERROR(IF(GETPIVOTDATA("DateRDV",TCD!$B$1,"DT","CH","Bénéficiaire",$A146,DN$6,DN$5,"Mois (DateRDV)",DN$7,"Années (DateRDV)",DN$3,"Présence","Excusé"),3,""),"")</f>
        <v/>
      </c>
      <c r="DO146" s="166" t="str">
        <f>IFERROR(IF(GETPIVOTDATA("DateRDV",TCD!$B$1,"DT","CH","Bénéficiaire",$A146,DO$6,DO$5,"Mois (DateRDV)",DO$7,"Années (DateRDV)",DO$3,"Présence","Absent"),4,""),"")</f>
        <v/>
      </c>
    </row>
    <row r="147" spans="2:119" x14ac:dyDescent="0.2">
      <c r="B147" s="169" t="str">
        <f>IFERROR(IF(INDEX(Data!P:P,MATCH(A147,Data!B:B,0))&lt;&gt;"",INDEX(Data!P:P,MATCH(A147,Data!B:B,0)),""),"")</f>
        <v/>
      </c>
      <c r="C147" s="169" t="str">
        <f>IFERROR(IF(INDEX(Data!O:O,MATCH(A147,Data!B:B,0))&lt;&gt;"",INDEX(Data!O:O,MATCH(A147,Data!B:B,0)),""),"")</f>
        <v/>
      </c>
      <c r="D147" s="169" t="str">
        <f>IFERROR(IF(INDEX(Data!J:J,MATCH(A147,Data!B:B,0))&lt;&gt;"",INDEX(Data!J:J,MATCH(A147,Data!B:B,0)),""),"")</f>
        <v/>
      </c>
      <c r="E147" s="169" t="str">
        <f>IFERROR(IF(INDEX(Data!M:M,MATCH(A147,Data!B:B,0))&lt;&gt;"",INDEX(Data!M:M,MATCH(A147,Data!B:B,0)),""),"")</f>
        <v/>
      </c>
      <c r="F147" s="169" t="str">
        <f>IFERROR(IF(INDEX(Data!N:N,MATCH(A147,Data!B:B,0))&lt;&gt;"",INDEX(Data!N:N,MATCH(A147,Data!B:B,0)),""),"")</f>
        <v/>
      </c>
      <c r="G147" s="170" t="str">
        <f>IFERROR(IF(INDEX(Data!K:K,MATCH(A147,Data!B:B,0))&lt;&gt;"",INDEX(Data!K:K,MATCH(A147,Data!B:B,0)),""),"")</f>
        <v/>
      </c>
      <c r="H147" s="170" t="str">
        <f>IFERROR(IF(INDEX(Data!L:L,MATCH(A147,Data!B:B,0))&lt;&gt;"",INDEX(Data!L:L,MATCH(A147,Data!B:B,0)),""),"")</f>
        <v/>
      </c>
      <c r="I147" s="170" t="str">
        <f>IFERROR(IF(INDEX(Data!C:C,MATCH(A147,Data!B:B,0))&lt;&gt;"",INDEX(Data!C:C,MATCH(A147,Data!B:B,0)),""),"")</f>
        <v/>
      </c>
      <c r="J147" s="170" t="str">
        <f>IFERROR(IF(INDEX(Data!D:D,MATCH(A147,Data!B:B,0))&lt;&gt;"",INDEX(Data!D:D,MATCH(A147,Data!B:B,0)),""),"")</f>
        <v/>
      </c>
      <c r="K147" s="171" t="str">
        <f>IFERROR(IF(INDEX(Data!H:H,MATCH(A147,Data!B:B,0))&lt;&gt;"",INDEX(Data!H:H,MATCH(A147,Data!B:B,0)),""),"")</f>
        <v/>
      </c>
      <c r="L147" s="166" t="str">
        <f>IFERROR(IF(GETPIVOTDATA("DateRDV",TCD!$B$1,"DT","CH","Bénéficiaire",$A147,L$6,L$5,"Mois (DateRDV)",L$7,"Années (DateRDV)",L$3),1,""),"")</f>
        <v/>
      </c>
      <c r="M147" s="166" t="str">
        <f>IFERROR(IF(GETPIVOTDATA("DateRDV",TCD!$B$1,"DT","CH","Bénéficiaire",$A147,M$6,M$5,"Mois (DateRDV)",M$7,"Années (DateRDV)",M$3),2,""),"")</f>
        <v/>
      </c>
      <c r="N147" s="166" t="str">
        <f>IFERROR(IF(GETPIVOTDATA("DateRDV",TCD!$B$1,"DT","CH","Bénéficiaire",$A147,N$6,N$5,"Mois (DateRDV)",N$7,"Années (DateRDV)",N$3,"Présence","Excusé"),3,""),"")</f>
        <v/>
      </c>
      <c r="O147" s="166" t="str">
        <f>IFERROR(IF(GETPIVOTDATA("DateRDV",TCD!$B$1,"DT","CH","Bénéficiaire",$A147,O$6,O$5,"Mois (DateRDV)",O$7,"Années (DateRDV)",O$3,"Présence","Absent"),4,""),"")</f>
        <v/>
      </c>
      <c r="P147" s="166" t="str">
        <f>IFERROR(IF(GETPIVOTDATA("DateRDV",TCD!$B$1,"DT","CH","Bénéficiaire",$A147,P$6,P$5,"Mois (DateRDV)",P$7,"Années (DateRDV)",P$3),1,""),"")</f>
        <v/>
      </c>
      <c r="Q147" s="166" t="str">
        <f>IFERROR(IF(GETPIVOTDATA("DateRDV",TCD!$B$1,"DT","CH","Bénéficiaire",$A147,Q$6,Q$5,"Mois (DateRDV)",Q$7,"Années (DateRDV)",Q$3),2,""),"")</f>
        <v/>
      </c>
      <c r="R147" s="166" t="str">
        <f>IFERROR(IF(GETPIVOTDATA("DateRDV",TCD!$B$1,"DT","CH","Bénéficiaire",$A147,R$6,R$5,"Mois (DateRDV)",R$7,"Années (DateRDV)",R$3,"Présence","Excusé"),3,""),"")</f>
        <v/>
      </c>
      <c r="S147" s="166" t="str">
        <f>IFERROR(IF(GETPIVOTDATA("DateRDV",TCD!$B$1,"DT","CH","Bénéficiaire",$A147,S$6,S$5,"Mois (DateRDV)",S$7,"Années (DateRDV)",S$3,"Présence","Absent"),4,""),"")</f>
        <v/>
      </c>
      <c r="T147" s="166" t="str">
        <f>IFERROR(IF(GETPIVOTDATA("DateRDV",TCD!$B$1,"DT","CH","Bénéficiaire",$A147,T$6,T$5,"Mois (DateRDV)",T$7,"Années (DateRDV)",T$3),1,""),"")</f>
        <v/>
      </c>
      <c r="U147" s="166" t="str">
        <f>IFERROR(IF(GETPIVOTDATA("DateRDV",TCD!$B$1,"DT","CH","Bénéficiaire",$A147,U$6,U$5,"Mois (DateRDV)",U$7,"Années (DateRDV)",U$3),2,""),"")</f>
        <v/>
      </c>
      <c r="V147" s="166" t="str">
        <f>IFERROR(IF(GETPIVOTDATA("DateRDV",TCD!$B$1,"DT","CH","Bénéficiaire",$A147,V$6,V$5,"Mois (DateRDV)",V$7,"Années (DateRDV)",V$3,"Présence","Excusé"),3,""),"")</f>
        <v/>
      </c>
      <c r="W147" s="166" t="str">
        <f>IFERROR(IF(GETPIVOTDATA("DateRDV",TCD!$B$1,"DT","CH","Bénéficiaire",$A147,W$6,W$5,"Mois (DateRDV)",W$7,"Années (DateRDV)",W$3,"Présence","Absent"),4,""),"")</f>
        <v/>
      </c>
      <c r="X147" s="166" t="str">
        <f>IFERROR(IF(GETPIVOTDATA("DateRDV",TCD!$B$1,"DT","CH","Bénéficiaire",$A147,X$6,X$5,"Mois (DateRDV)",X$7,"Années (DateRDV)",X$3),1,""),"")</f>
        <v/>
      </c>
      <c r="Y147" s="166" t="str">
        <f>IFERROR(IF(GETPIVOTDATA("DateRDV",TCD!$B$1,"DT","CH","Bénéficiaire",$A147,Y$6,Y$5,"Mois (DateRDV)",Y$7,"Années (DateRDV)",Y$3),2,""),"")</f>
        <v/>
      </c>
      <c r="Z147" s="166" t="str">
        <f>IFERROR(IF(GETPIVOTDATA("DateRDV",TCD!$B$1,"DT","CH","Bénéficiaire",$A147,Z$6,Z$5,"Mois (DateRDV)",Z$7,"Années (DateRDV)",Z$3,"Présence","Excusé"),3,""),"")</f>
        <v/>
      </c>
      <c r="AA147" s="166" t="str">
        <f>IFERROR(IF(GETPIVOTDATA("DateRDV",TCD!$B$1,"DT","CH","Bénéficiaire",$A147,AA$6,AA$5,"Mois (DateRDV)",AA$7,"Années (DateRDV)",AA$3,"Présence","Absent"),4,""),"")</f>
        <v/>
      </c>
      <c r="AB147" s="166" t="str">
        <f>IFERROR(IF(GETPIVOTDATA("DateRDV",TCD!$B$1,"DT","CH","Bénéficiaire",$A147,AB$6,AB$5,"Mois (DateRDV)",AB$7,"Années (DateRDV)",AB$3),1,""),"")</f>
        <v/>
      </c>
      <c r="AC147" s="166" t="str">
        <f>IFERROR(IF(GETPIVOTDATA("DateRDV",TCD!$B$1,"DT","CH","Bénéficiaire",$A147,AC$6,AC$5,"Mois (DateRDV)",AC$7,"Années (DateRDV)",AC$3),2,""),"")</f>
        <v/>
      </c>
      <c r="AD147" s="166" t="str">
        <f>IFERROR(IF(GETPIVOTDATA("DateRDV",TCD!$B$1,"DT","CH","Bénéficiaire",$A147,AD$6,AD$5,"Mois (DateRDV)",AD$7,"Années (DateRDV)",AD$3,"Présence","Excusé"),3,""),"")</f>
        <v/>
      </c>
      <c r="AE147" s="166" t="str">
        <f>IFERROR(IF(GETPIVOTDATA("DateRDV",TCD!$B$1,"DT","CH","Bénéficiaire",$A147,AE$6,AE$5,"Mois (DateRDV)",AE$7,"Années (DateRDV)",AE$3,"Présence","Absent"),4,""),"")</f>
        <v/>
      </c>
      <c r="AF147" s="166" t="str">
        <f>IFERROR(IF(GETPIVOTDATA("DateRDV",TCD!$B$1,"DT","CH","Bénéficiaire",$A147,AF$6,AF$5,"Mois (DateRDV)",AF$7,"Années (DateRDV)",AF$3),1,""),"")</f>
        <v/>
      </c>
      <c r="AG147" s="166" t="str">
        <f>IFERROR(IF(GETPIVOTDATA("DateRDV",TCD!$B$1,"DT","CH","Bénéficiaire",$A147,AG$6,AG$5,"Mois (DateRDV)",AG$7,"Années (DateRDV)",AG$3),2,""),"")</f>
        <v/>
      </c>
      <c r="AH147" s="166" t="str">
        <f>IFERROR(IF(GETPIVOTDATA("DateRDV",TCD!$B$1,"DT","CH","Bénéficiaire",$A147,AH$6,AH$5,"Mois (DateRDV)",AH$7,"Années (DateRDV)",AH$3,"Présence","Excusé"),3,""),"")</f>
        <v/>
      </c>
      <c r="AI147" s="166" t="str">
        <f>IFERROR(IF(GETPIVOTDATA("DateRDV",TCD!$B$1,"DT","CH","Bénéficiaire",$A147,AI$6,AI$5,"Mois (DateRDV)",AI$7,"Années (DateRDV)",AI$3,"Présence","Absent"),4,""),"")</f>
        <v/>
      </c>
      <c r="AJ147" s="166" t="str">
        <f>IFERROR(IF(GETPIVOTDATA("DateRDV",TCD!$B$1,"DT","CH","Bénéficiaire",$A147,AJ$6,AJ$5,"Mois (DateRDV)",AJ$7,"Années (DateRDV)",AJ$3),1,""),"")</f>
        <v/>
      </c>
      <c r="AK147" s="166" t="str">
        <f>IFERROR(IF(GETPIVOTDATA("DateRDV",TCD!$B$1,"DT","CH","Bénéficiaire",$A147,AK$6,AK$5,"Mois (DateRDV)",AK$7,"Années (DateRDV)",AK$3),2,""),"")</f>
        <v/>
      </c>
      <c r="AL147" s="166" t="str">
        <f>IFERROR(IF(GETPIVOTDATA("DateRDV",TCD!$B$1,"DT","CH","Bénéficiaire",$A147,AL$6,AL$5,"Mois (DateRDV)",AL$7,"Années (DateRDV)",AL$3,"Présence","Excusé"),3,""),"")</f>
        <v/>
      </c>
      <c r="AM147" s="166" t="str">
        <f>IFERROR(IF(GETPIVOTDATA("DateRDV",TCD!$B$1,"DT","CH","Bénéficiaire",$A147,AM$6,AM$5,"Mois (DateRDV)",AM$7,"Années (DateRDV)",AM$3,"Présence","Absent"),4,""),"")</f>
        <v/>
      </c>
      <c r="AN147" s="166" t="str">
        <f>IFERROR(IF(GETPIVOTDATA("DateRDV",TCD!$B$1,"DT","CH","Bénéficiaire",$A147,AN$6,AN$5,"Mois (DateRDV)",AN$7,"Années (DateRDV)",AN$3),1,""),"")</f>
        <v/>
      </c>
      <c r="AO147" s="166" t="str">
        <f>IFERROR(IF(GETPIVOTDATA("DateRDV",TCD!$B$1,"DT","CH","Bénéficiaire",$A147,AO$6,AO$5,"Mois (DateRDV)",AO$7,"Années (DateRDV)",AO$3),2,""),"")</f>
        <v/>
      </c>
      <c r="AP147" s="166" t="str">
        <f>IFERROR(IF(GETPIVOTDATA("DateRDV",TCD!$B$1,"DT","CH","Bénéficiaire",$A147,AP$6,AP$5,"Mois (DateRDV)",AP$7,"Années (DateRDV)",AP$3,"Présence","Excusé"),3,""),"")</f>
        <v/>
      </c>
      <c r="AQ147" s="166" t="str">
        <f>IFERROR(IF(GETPIVOTDATA("DateRDV",TCD!$B$1,"DT","CH","Bénéficiaire",$A147,AQ$6,AQ$5,"Mois (DateRDV)",AQ$7,"Années (DateRDV)",AQ$3,"Présence","Absent"),4,""),"")</f>
        <v/>
      </c>
      <c r="AR147" s="166" t="str">
        <f>IFERROR(IF(GETPIVOTDATA("DateRDV",TCD!$B$1,"DT","CH","Bénéficiaire",$A147,AR$6,AR$5,"Mois (DateRDV)",AR$7,"Années (DateRDV)",AR$3),1,""),"")</f>
        <v/>
      </c>
      <c r="AS147" s="166" t="str">
        <f>IFERROR(IF(GETPIVOTDATA("DateRDV",TCD!$B$1,"DT","CH","Bénéficiaire",$A147,AS$6,AS$5,"Mois (DateRDV)",AS$7,"Années (DateRDV)",AS$3),2,""),"")</f>
        <v/>
      </c>
      <c r="AT147" s="166" t="str">
        <f>IFERROR(IF(GETPIVOTDATA("DateRDV",TCD!$B$1,"DT","CH","Bénéficiaire",$A147,AT$6,AT$5,"Mois (DateRDV)",AT$7,"Années (DateRDV)",AT$3,"Présence","Excusé"),3,""),"")</f>
        <v/>
      </c>
      <c r="AU147" s="166" t="str">
        <f>IFERROR(IF(GETPIVOTDATA("DateRDV",TCD!$B$1,"DT","CH","Bénéficiaire",$A147,AU$6,AU$5,"Mois (DateRDV)",AU$7,"Années (DateRDV)",AU$3,"Présence","Absent"),4,""),"")</f>
        <v/>
      </c>
      <c r="AV147" s="166" t="str">
        <f>IFERROR(IF(GETPIVOTDATA("DateRDV",TCD!$B$1,"DT","CH","Bénéficiaire",$A147,AV$6,AV$5,"Mois (DateRDV)",AV$7,"Années (DateRDV)",AV$3),1,""),"")</f>
        <v/>
      </c>
      <c r="AW147" s="166" t="str">
        <f>IFERROR(IF(GETPIVOTDATA("DateRDV",TCD!$B$1,"DT","CH","Bénéficiaire",$A147,AW$6,AW$5,"Mois (DateRDV)",AW$7,"Années (DateRDV)",AW$3),2,""),"")</f>
        <v/>
      </c>
      <c r="AX147" s="166" t="str">
        <f>IFERROR(IF(GETPIVOTDATA("DateRDV",TCD!$B$1,"DT","CH","Bénéficiaire",$A147,AX$6,AX$5,"Mois (DateRDV)",AX$7,"Années (DateRDV)",AX$3,"Présence","Excusé"),3,""),"")</f>
        <v/>
      </c>
      <c r="AY147" s="166" t="str">
        <f>IFERROR(IF(GETPIVOTDATA("DateRDV",TCD!$B$1,"DT","CH","Bénéficiaire",$A147,AY$6,AY$5,"Mois (DateRDV)",AY$7,"Années (DateRDV)",AY$3,"Présence","Absent"),4,""),"")</f>
        <v/>
      </c>
      <c r="AZ147" s="166" t="str">
        <f>IFERROR(IF(GETPIVOTDATA("DateRDV",TCD!$B$1,"DT","CH","Bénéficiaire",$A147,AZ$6,AZ$5,"Mois (DateRDV)",AZ$7,"Années (DateRDV)",AZ$3),1,""),"")</f>
        <v/>
      </c>
      <c r="BA147" s="166" t="str">
        <f>IFERROR(IF(GETPIVOTDATA("DateRDV",TCD!$B$1,"DT","CH","Bénéficiaire",$A147,BA$6,BA$5,"Mois (DateRDV)",BA$7,"Années (DateRDV)",BA$3),2,""),"")</f>
        <v/>
      </c>
      <c r="BB147" s="166" t="str">
        <f>IFERROR(IF(GETPIVOTDATA("DateRDV",TCD!$B$1,"DT","CH","Bénéficiaire",$A147,BB$6,BB$5,"Mois (DateRDV)",BB$7,"Années (DateRDV)",BB$3,"Présence","Excusé"),3,""),"")</f>
        <v/>
      </c>
      <c r="BC147" s="166" t="str">
        <f>IFERROR(IF(GETPIVOTDATA("DateRDV",TCD!$B$1,"DT","CH","Bénéficiaire",$A147,BC$6,BC$5,"Mois (DateRDV)",BC$7,"Années (DateRDV)",BC$3,"Présence","Absent"),4,""),"")</f>
        <v/>
      </c>
      <c r="BD147" s="166" t="str">
        <f>IFERROR(IF(GETPIVOTDATA("DateRDV",TCD!$B$1,"DT","CH","Bénéficiaire",$A147,BD$6,BD$5,"Mois (DateRDV)",BD$7,"Années (DateRDV)",BD$3),1,""),"")</f>
        <v/>
      </c>
      <c r="BE147" s="166" t="str">
        <f>IFERROR(IF(GETPIVOTDATA("DateRDV",TCD!$B$1,"DT","CH","Bénéficiaire",$A147,BE$6,BE$5,"Mois (DateRDV)",BE$7,"Années (DateRDV)",BE$3),2,""),"")</f>
        <v/>
      </c>
      <c r="BF147" s="166" t="str">
        <f>IFERROR(IF(GETPIVOTDATA("DateRDV",TCD!$B$1,"DT","CH","Bénéficiaire",$A147,BF$6,BF$5,"Mois (DateRDV)",BF$7,"Années (DateRDV)",BF$3,"Présence","Excusé"),3,""),"")</f>
        <v/>
      </c>
      <c r="BG147" s="166" t="str">
        <f>IFERROR(IF(GETPIVOTDATA("DateRDV",TCD!$B$1,"DT","CH","Bénéficiaire",$A147,BG$6,BG$5,"Mois (DateRDV)",BG$7,"Années (DateRDV)",BG$3,"Présence","Absent"),4,""),"")</f>
        <v/>
      </c>
      <c r="BH147" s="166" t="str">
        <f>IFERROR(IF(GETPIVOTDATA("DateRDV",TCD!$B$1,"DT","CH","Bénéficiaire",$A147,BH$6,BH$5,"Mois (DateRDV)",BH$7,"Années (DateRDV)",BH$3),1,""),"")</f>
        <v/>
      </c>
      <c r="BI147" s="166" t="str">
        <f>IFERROR(IF(GETPIVOTDATA("DateRDV",TCD!$B$1,"DT","CH","Bénéficiaire",$A147,BI$6,BI$5,"Mois (DateRDV)",BI$7,"Années (DateRDV)",BI$3),2,""),"")</f>
        <v/>
      </c>
      <c r="BJ147" s="166" t="str">
        <f>IFERROR(IF(GETPIVOTDATA("DateRDV",TCD!$B$1,"DT","CH","Bénéficiaire",$A147,BJ$6,BJ$5,"Mois (DateRDV)",BJ$7,"Années (DateRDV)",BJ$3,"Présence","Excusé"),3,""),"")</f>
        <v/>
      </c>
      <c r="BK147" s="166" t="str">
        <f>IFERROR(IF(GETPIVOTDATA("DateRDV",TCD!$B$1,"DT","CH","Bénéficiaire",$A147,BK$6,BK$5,"Mois (DateRDV)",BK$7,"Années (DateRDV)",BK$3,"Présence","Absent"),4,""),"")</f>
        <v/>
      </c>
      <c r="BL147" s="166" t="str">
        <f>IFERROR(IF(GETPIVOTDATA("DateRDV",TCD!$B$1,"DT","CH","Bénéficiaire",$A147,BL$6,BL$5,"Mois (DateRDV)",BL$7,"Années (DateRDV)",BL$3),1,""),"")</f>
        <v/>
      </c>
      <c r="BM147" s="166" t="str">
        <f>IFERROR(IF(GETPIVOTDATA("DateRDV",TCD!$B$1,"DT","CH","Bénéficiaire",$A147,BM$6,BM$5,"Mois (DateRDV)",BM$7,"Années (DateRDV)",BM$3),2,""),"")</f>
        <v/>
      </c>
      <c r="BN147" s="166" t="str">
        <f>IFERROR(IF(GETPIVOTDATA("DateRDV",TCD!$B$1,"DT","CH","Bénéficiaire",$A147,BN$6,BN$5,"Mois (DateRDV)",BN$7,"Années (DateRDV)",BN$3,"Présence","Excusé"),3,""),"")</f>
        <v/>
      </c>
      <c r="BO147" s="166" t="str">
        <f>IFERROR(IF(GETPIVOTDATA("DateRDV",TCD!$B$1,"DT","CH","Bénéficiaire",$A147,BO$6,BO$5,"Mois (DateRDV)",BO$7,"Années (DateRDV)",BO$3,"Présence","Absent"),4,""),"")</f>
        <v/>
      </c>
      <c r="BP147" s="166" t="str">
        <f>IFERROR(IF(GETPIVOTDATA("DateRDV",TCD!$B$1,"DT","CH","Bénéficiaire",$A147,BP$6,BP$5,"Mois (DateRDV)",BP$7,"Années (DateRDV)",BP$3),1,""),"")</f>
        <v/>
      </c>
      <c r="BQ147" s="166" t="str">
        <f>IFERROR(IF(GETPIVOTDATA("DateRDV",TCD!$B$1,"DT","CH","Bénéficiaire",$A147,BQ$6,BQ$5,"Mois (DateRDV)",BQ$7,"Années (DateRDV)",BQ$3),2,""),"")</f>
        <v/>
      </c>
      <c r="BR147" s="166" t="str">
        <f>IFERROR(IF(GETPIVOTDATA("DateRDV",TCD!$B$1,"DT","CH","Bénéficiaire",$A147,BR$6,BR$5,"Mois (DateRDV)",BR$7,"Années (DateRDV)",BR$3,"Présence","Excusé"),3,""),"")</f>
        <v/>
      </c>
      <c r="BS147" s="166" t="str">
        <f>IFERROR(IF(GETPIVOTDATA("DateRDV",TCD!$B$1,"DT","CH","Bénéficiaire",$A147,BS$6,BS$5,"Mois (DateRDV)",BS$7,"Années (DateRDV)",BS$3,"Présence","Absent"),4,""),"")</f>
        <v/>
      </c>
      <c r="BT147" s="166" t="str">
        <f>IFERROR(IF(GETPIVOTDATA("DateRDV",TCD!$B$1,"DT","CH","Bénéficiaire",$A147,BT$6,BT$5,"Mois (DateRDV)",BT$7,"Années (DateRDV)",BT$3),1,""),"")</f>
        <v/>
      </c>
      <c r="BU147" s="166" t="str">
        <f>IFERROR(IF(GETPIVOTDATA("DateRDV",TCD!$B$1,"DT","CH","Bénéficiaire",$A147,BU$6,BU$5,"Mois (DateRDV)",BU$7,"Années (DateRDV)",BU$3),2,""),"")</f>
        <v/>
      </c>
      <c r="BV147" s="166" t="str">
        <f>IFERROR(IF(GETPIVOTDATA("DateRDV",TCD!$B$1,"DT","CH","Bénéficiaire",$A147,BV$6,BV$5,"Mois (DateRDV)",BV$7,"Années (DateRDV)",BV$3,"Présence","Excusé"),3,""),"")</f>
        <v/>
      </c>
      <c r="BW147" s="166" t="str">
        <f>IFERROR(IF(GETPIVOTDATA("DateRDV",TCD!$B$1,"DT","CH","Bénéficiaire",$A147,BW$6,BW$5,"Mois (DateRDV)",BW$7,"Années (DateRDV)",BW$3,"Présence","Absent"),4,""),"")</f>
        <v/>
      </c>
      <c r="BX147" s="166" t="str">
        <f>IFERROR(IF(GETPIVOTDATA("DateRDV",TCD!$B$1,"DT","CH","Bénéficiaire",$A147,BX$6,BX$5,"Mois (DateRDV)",BX$7,"Années (DateRDV)",BX$3),1,""),"")</f>
        <v/>
      </c>
      <c r="BY147" s="166" t="str">
        <f>IFERROR(IF(GETPIVOTDATA("DateRDV",TCD!$B$1,"DT","CH","Bénéficiaire",$A147,BY$6,BY$5,"Mois (DateRDV)",BY$7,"Années (DateRDV)",BY$3),2,""),"")</f>
        <v/>
      </c>
      <c r="BZ147" s="166" t="str">
        <f>IFERROR(IF(GETPIVOTDATA("DateRDV",TCD!$B$1,"DT","CH","Bénéficiaire",$A147,BZ$6,BZ$5,"Mois (DateRDV)",BZ$7,"Années (DateRDV)",BZ$3,"Présence","Excusé"),3,""),"")</f>
        <v/>
      </c>
      <c r="CA147" s="166" t="str">
        <f>IFERROR(IF(GETPIVOTDATA("DateRDV",TCD!$B$1,"DT","CH","Bénéficiaire",$A147,CA$6,CA$5,"Mois (DateRDV)",CA$7,"Années (DateRDV)",CA$3,"Présence","Absent"),4,""),"")</f>
        <v/>
      </c>
      <c r="CB147" s="166" t="str">
        <f>IFERROR(IF(GETPIVOTDATA("DateRDV",TCD!$B$1,"DT","CH","Bénéficiaire",$A147,CB$6,CB$5,"Mois (DateRDV)",CB$7,"Années (DateRDV)",CB$3),1,""),"")</f>
        <v/>
      </c>
      <c r="CC147" s="166" t="str">
        <f>IFERROR(IF(GETPIVOTDATA("DateRDV",TCD!$B$1,"DT","CH","Bénéficiaire",$A147,CC$6,CC$5,"Mois (DateRDV)",CC$7,"Années (DateRDV)",CC$3),2,""),"")</f>
        <v/>
      </c>
      <c r="CD147" s="166" t="str">
        <f>IFERROR(IF(GETPIVOTDATA("DateRDV",TCD!$B$1,"DT","CH","Bénéficiaire",$A147,CD$6,CD$5,"Mois (DateRDV)",CD$7,"Années (DateRDV)",CD$3,"Présence","Excusé"),3,""),"")</f>
        <v/>
      </c>
      <c r="CE147" s="166" t="str">
        <f>IFERROR(IF(GETPIVOTDATA("DateRDV",TCD!$B$1,"DT","CH","Bénéficiaire",$A147,CE$6,CE$5,"Mois (DateRDV)",CE$7,"Années (DateRDV)",CE$3,"Présence","Absent"),4,""),"")</f>
        <v/>
      </c>
      <c r="CF147" s="166" t="str">
        <f>IFERROR(IF(GETPIVOTDATA("DateRDV",TCD!$B$1,"DT","CH","Bénéficiaire",$A147,CF$6,CF$5,"Mois (DateRDV)",CF$7,"Années (DateRDV)",CF$3),1,""),"")</f>
        <v/>
      </c>
      <c r="CG147" s="166" t="str">
        <f>IFERROR(IF(GETPIVOTDATA("DateRDV",TCD!$B$1,"DT","CH","Bénéficiaire",$A147,CG$6,CG$5,"Mois (DateRDV)",CG$7,"Années (DateRDV)",CG$3),2,""),"")</f>
        <v/>
      </c>
      <c r="CH147" s="166" t="str">
        <f>IFERROR(IF(GETPIVOTDATA("DateRDV",TCD!$B$1,"DT","CH","Bénéficiaire",$A147,CH$6,CH$5,"Mois (DateRDV)",CH$7,"Années (DateRDV)",CH$3,"Présence","Excusé"),3,""),"")</f>
        <v/>
      </c>
      <c r="CI147" s="166" t="str">
        <f>IFERROR(IF(GETPIVOTDATA("DateRDV",TCD!$B$1,"DT","CH","Bénéficiaire",$A147,CI$6,CI$5,"Mois (DateRDV)",CI$7,"Années (DateRDV)",CI$3,"Présence","Absent"),4,""),"")</f>
        <v/>
      </c>
      <c r="CJ147" s="166" t="str">
        <f>IFERROR(IF(GETPIVOTDATA("DateRDV",TCD!$B$1,"DT","CH","Bénéficiaire",$A147,CJ$6,CJ$5,"Mois (DateRDV)",CJ$7,"Années (DateRDV)",CJ$3),1,""),"")</f>
        <v/>
      </c>
      <c r="CK147" s="166" t="str">
        <f>IFERROR(IF(GETPIVOTDATA("DateRDV",TCD!$B$1,"DT","CH","Bénéficiaire",$A147,CK$6,CK$5,"Mois (DateRDV)",CK$7,"Années (DateRDV)",CK$3),2,""),"")</f>
        <v/>
      </c>
      <c r="CL147" s="166" t="str">
        <f>IFERROR(IF(GETPIVOTDATA("DateRDV",TCD!$B$1,"DT","CH","Bénéficiaire",$A147,CL$6,CL$5,"Mois (DateRDV)",CL$7,"Années (DateRDV)",CL$3,"Présence","Excusé"),3,""),"")</f>
        <v/>
      </c>
      <c r="CM147" s="166" t="str">
        <f>IFERROR(IF(GETPIVOTDATA("DateRDV",TCD!$B$1,"DT","CH","Bénéficiaire",$A147,CM$6,CM$5,"Mois (DateRDV)",CM$7,"Années (DateRDV)",CM$3,"Présence","Absent"),4,""),"")</f>
        <v/>
      </c>
      <c r="CN147" s="166" t="str">
        <f>IFERROR(IF(GETPIVOTDATA("DateRDV",TCD!$B$1,"DT","CH","Bénéficiaire",$A147,CN$6,CN$5,"Mois (DateRDV)",CN$7,"Années (DateRDV)",CN$3),1,""),"")</f>
        <v/>
      </c>
      <c r="CO147" s="166" t="str">
        <f>IFERROR(IF(GETPIVOTDATA("DateRDV",TCD!$B$1,"DT","CH","Bénéficiaire",$A147,CO$6,CO$5,"Mois (DateRDV)",CO$7,"Années (DateRDV)",CO$3),2,""),"")</f>
        <v/>
      </c>
      <c r="CP147" s="166" t="str">
        <f>IFERROR(IF(GETPIVOTDATA("DateRDV",TCD!$B$1,"DT","CH","Bénéficiaire",$A147,CP$6,CP$5,"Mois (DateRDV)",CP$7,"Années (DateRDV)",CP$3,"Présence","Excusé"),3,""),"")</f>
        <v/>
      </c>
      <c r="CQ147" s="166" t="str">
        <f>IFERROR(IF(GETPIVOTDATA("DateRDV",TCD!$B$1,"DT","CH","Bénéficiaire",$A147,CQ$6,CQ$5,"Mois (DateRDV)",CQ$7,"Années (DateRDV)",CQ$3,"Présence","Absent"),4,""),"")</f>
        <v/>
      </c>
      <c r="CR147" s="166" t="str">
        <f>IFERROR(IF(GETPIVOTDATA("DateRDV",TCD!$B$1,"DT","CH","Bénéficiaire",$A147,CR$6,CR$5,"Mois (DateRDV)",CR$7,"Années (DateRDV)",CR$3),1,""),"")</f>
        <v/>
      </c>
      <c r="CS147" s="166" t="str">
        <f>IFERROR(IF(GETPIVOTDATA("DateRDV",TCD!$B$1,"DT","CH","Bénéficiaire",$A147,CS$6,CS$5,"Mois (DateRDV)",CS$7,"Années (DateRDV)",CS$3),2,""),"")</f>
        <v/>
      </c>
      <c r="CT147" s="166" t="str">
        <f>IFERROR(IF(GETPIVOTDATA("DateRDV",TCD!$B$1,"DT","CH","Bénéficiaire",$A147,CT$6,CT$5,"Mois (DateRDV)",CT$7,"Années (DateRDV)",CT$3,"Présence","Excusé"),3,""),"")</f>
        <v/>
      </c>
      <c r="CU147" s="166" t="str">
        <f>IFERROR(IF(GETPIVOTDATA("DateRDV",TCD!$B$1,"DT","CH","Bénéficiaire",$A147,CU$6,CU$5,"Mois (DateRDV)",CU$7,"Années (DateRDV)",CU$3,"Présence","Absent"),4,""),"")</f>
        <v/>
      </c>
      <c r="CV147" s="166" t="str">
        <f>IFERROR(IF(GETPIVOTDATA("DateRDV",TCD!$B$1,"DT","CH","Bénéficiaire",$A147,CV$6,CV$5,"Mois (DateRDV)",CV$7,"Années (DateRDV)",CV$3),1,""),"")</f>
        <v/>
      </c>
      <c r="CW147" s="166" t="str">
        <f>IFERROR(IF(GETPIVOTDATA("DateRDV",TCD!$B$1,"DT","CH","Bénéficiaire",$A147,CW$6,CW$5,"Mois (DateRDV)",CW$7,"Années (DateRDV)",CW$3),2,""),"")</f>
        <v/>
      </c>
      <c r="CX147" s="166" t="str">
        <f>IFERROR(IF(GETPIVOTDATA("DateRDV",TCD!$B$1,"DT","CH","Bénéficiaire",$A147,CX$6,CX$5,"Mois (DateRDV)",CX$7,"Années (DateRDV)",CX$3,"Présence","Excusé"),3,""),"")</f>
        <v/>
      </c>
      <c r="CY147" s="166" t="str">
        <f>IFERROR(IF(GETPIVOTDATA("DateRDV",TCD!$B$1,"DT","CH","Bénéficiaire",$A147,CY$6,CY$5,"Mois (DateRDV)",CY$7,"Années (DateRDV)",CY$3,"Présence","Absent"),4,""),"")</f>
        <v/>
      </c>
      <c r="CZ147" s="166" t="str">
        <f>IFERROR(IF(GETPIVOTDATA("DateRDV",TCD!$B$1,"DT","CH","Bénéficiaire",$A147,CZ$6,CZ$5,"Mois (DateRDV)",CZ$7,"Années (DateRDV)",CZ$3),1,""),"")</f>
        <v/>
      </c>
      <c r="DA147" s="166" t="str">
        <f>IFERROR(IF(GETPIVOTDATA("DateRDV",TCD!$B$1,"DT","CH","Bénéficiaire",$A147,DA$6,DA$5,"Mois (DateRDV)",DA$7,"Années (DateRDV)",DA$3),2,""),"")</f>
        <v/>
      </c>
      <c r="DB147" s="166" t="str">
        <f>IFERROR(IF(GETPIVOTDATA("DateRDV",TCD!$B$1,"DT","CH","Bénéficiaire",$A147,DB$6,DB$5,"Mois (DateRDV)",DB$7,"Années (DateRDV)",DB$3,"Présence","Excusé"),3,""),"")</f>
        <v/>
      </c>
      <c r="DC147" s="166" t="str">
        <f>IFERROR(IF(GETPIVOTDATA("DateRDV",TCD!$B$1,"DT","CH","Bénéficiaire",$A147,DC$6,DC$5,"Mois (DateRDV)",DC$7,"Années (DateRDV)",DC$3,"Présence","Absent"),4,""),"")</f>
        <v/>
      </c>
      <c r="DD147" s="166" t="str">
        <f>IFERROR(IF(GETPIVOTDATA("DateRDV",TCD!$B$1,"DT","CH","Bénéficiaire",$A147,DD$6,DD$5,"Mois (DateRDV)",DD$7,"Années (DateRDV)",DD$3),1,""),"")</f>
        <v/>
      </c>
      <c r="DE147" s="166" t="str">
        <f>IFERROR(IF(GETPIVOTDATA("DateRDV",TCD!$B$1,"DT","CH","Bénéficiaire",$A147,DE$6,DE$5,"Mois (DateRDV)",DE$7,"Années (DateRDV)",DE$3),2,""),"")</f>
        <v/>
      </c>
      <c r="DF147" s="166" t="str">
        <f>IFERROR(IF(GETPIVOTDATA("DateRDV",TCD!$B$1,"DT","CH","Bénéficiaire",$A147,DF$6,DF$5,"Mois (DateRDV)",DF$7,"Années (DateRDV)",DF$3,"Présence","Excusé"),3,""),"")</f>
        <v/>
      </c>
      <c r="DG147" s="166" t="str">
        <f>IFERROR(IF(GETPIVOTDATA("DateRDV",TCD!$B$1,"DT","CH","Bénéficiaire",$A147,DG$6,DG$5,"Mois (DateRDV)",DG$7,"Années (DateRDV)",DG$3,"Présence","Absent"),4,""),"")</f>
        <v/>
      </c>
      <c r="DH147" s="166" t="str">
        <f>IFERROR(IF(GETPIVOTDATA("DateRDV",TCD!$B$1,"DT","CH","Bénéficiaire",$A147,DH$6,DH$5,"Mois (DateRDV)",DH$7,"Années (DateRDV)",DH$3),1,""),"")</f>
        <v/>
      </c>
      <c r="DI147" s="166" t="str">
        <f>IFERROR(IF(GETPIVOTDATA("DateRDV",TCD!$B$1,"DT","CH","Bénéficiaire",$A147,DI$6,DI$5,"Mois (DateRDV)",DI$7,"Années (DateRDV)",DI$3),2,""),"")</f>
        <v/>
      </c>
      <c r="DJ147" s="166" t="str">
        <f>IFERROR(IF(GETPIVOTDATA("DateRDV",TCD!$B$1,"DT","CH","Bénéficiaire",$A147,DJ$6,DJ$5,"Mois (DateRDV)",DJ$7,"Années (DateRDV)",DJ$3,"Présence","Excusé"),3,""),"")</f>
        <v/>
      </c>
      <c r="DK147" s="166" t="str">
        <f>IFERROR(IF(GETPIVOTDATA("DateRDV",TCD!$B$1,"DT","CH","Bénéficiaire",$A147,DK$6,DK$5,"Mois (DateRDV)",DK$7,"Années (DateRDV)",DK$3,"Présence","Absent"),4,""),"")</f>
        <v/>
      </c>
      <c r="DL147" s="166" t="str">
        <f>IFERROR(IF(GETPIVOTDATA("DateRDV",TCD!$B$1,"DT","CH","Bénéficiaire",$A147,DL$6,DL$5,"Mois (DateRDV)",DL$7,"Années (DateRDV)",DL$3),1,""),"")</f>
        <v/>
      </c>
      <c r="DM147" s="166" t="str">
        <f>IFERROR(IF(GETPIVOTDATA("DateRDV",TCD!$B$1,"DT","CH","Bénéficiaire",$A147,DM$6,DM$5,"Mois (DateRDV)",DM$7,"Années (DateRDV)",DM$3),2,""),"")</f>
        <v/>
      </c>
      <c r="DN147" s="166" t="str">
        <f>IFERROR(IF(GETPIVOTDATA("DateRDV",TCD!$B$1,"DT","CH","Bénéficiaire",$A147,DN$6,DN$5,"Mois (DateRDV)",DN$7,"Années (DateRDV)",DN$3,"Présence","Excusé"),3,""),"")</f>
        <v/>
      </c>
      <c r="DO147" s="166" t="str">
        <f>IFERROR(IF(GETPIVOTDATA("DateRDV",TCD!$B$1,"DT","CH","Bénéficiaire",$A147,DO$6,DO$5,"Mois (DateRDV)",DO$7,"Années (DateRDV)",DO$3,"Présence","Absent"),4,""),"")</f>
        <v/>
      </c>
    </row>
    <row r="148" spans="2:119" x14ac:dyDescent="0.2">
      <c r="B148" s="169" t="str">
        <f>IFERROR(IF(INDEX(Data!P:P,MATCH(A148,Data!B:B,0))&lt;&gt;"",INDEX(Data!P:P,MATCH(A148,Data!B:B,0)),""),"")</f>
        <v/>
      </c>
      <c r="C148" s="169" t="str">
        <f>IFERROR(IF(INDEX(Data!O:O,MATCH(A148,Data!B:B,0))&lt;&gt;"",INDEX(Data!O:O,MATCH(A148,Data!B:B,0)),""),"")</f>
        <v/>
      </c>
      <c r="D148" s="169" t="str">
        <f>IFERROR(IF(INDEX(Data!J:J,MATCH(A148,Data!B:B,0))&lt;&gt;"",INDEX(Data!J:J,MATCH(A148,Data!B:B,0)),""),"")</f>
        <v/>
      </c>
      <c r="E148" s="169" t="str">
        <f>IFERROR(IF(INDEX(Data!M:M,MATCH(A148,Data!B:B,0))&lt;&gt;"",INDEX(Data!M:M,MATCH(A148,Data!B:B,0)),""),"")</f>
        <v/>
      </c>
      <c r="F148" s="169" t="str">
        <f>IFERROR(IF(INDEX(Data!N:N,MATCH(A148,Data!B:B,0))&lt;&gt;"",INDEX(Data!N:N,MATCH(A148,Data!B:B,0)),""),"")</f>
        <v/>
      </c>
      <c r="G148" s="170" t="str">
        <f>IFERROR(IF(INDEX(Data!K:K,MATCH(A148,Data!B:B,0))&lt;&gt;"",INDEX(Data!K:K,MATCH(A148,Data!B:B,0)),""),"")</f>
        <v/>
      </c>
      <c r="H148" s="170" t="str">
        <f>IFERROR(IF(INDEX(Data!L:L,MATCH(A148,Data!B:B,0))&lt;&gt;"",INDEX(Data!L:L,MATCH(A148,Data!B:B,0)),""),"")</f>
        <v/>
      </c>
      <c r="I148" s="170" t="str">
        <f>IFERROR(IF(INDEX(Data!C:C,MATCH(A148,Data!B:B,0))&lt;&gt;"",INDEX(Data!C:C,MATCH(A148,Data!B:B,0)),""),"")</f>
        <v/>
      </c>
      <c r="J148" s="170" t="str">
        <f>IFERROR(IF(INDEX(Data!D:D,MATCH(A148,Data!B:B,0))&lt;&gt;"",INDEX(Data!D:D,MATCH(A148,Data!B:B,0)),""),"")</f>
        <v/>
      </c>
      <c r="K148" s="171" t="str">
        <f>IFERROR(IF(INDEX(Data!H:H,MATCH(A148,Data!B:B,0))&lt;&gt;"",INDEX(Data!H:H,MATCH(A148,Data!B:B,0)),""),"")</f>
        <v/>
      </c>
      <c r="L148" s="166" t="str">
        <f>IFERROR(IF(GETPIVOTDATA("DateRDV",TCD!$B$1,"DT","CH","Bénéficiaire",$A148,L$6,L$5,"Mois (DateRDV)",L$7,"Années (DateRDV)",L$3),1,""),"")</f>
        <v/>
      </c>
      <c r="M148" s="166" t="str">
        <f>IFERROR(IF(GETPIVOTDATA("DateRDV",TCD!$B$1,"DT","CH","Bénéficiaire",$A148,M$6,M$5,"Mois (DateRDV)",M$7,"Années (DateRDV)",M$3),2,""),"")</f>
        <v/>
      </c>
      <c r="N148" s="166" t="str">
        <f>IFERROR(IF(GETPIVOTDATA("DateRDV",TCD!$B$1,"DT","CH","Bénéficiaire",$A148,N$6,N$5,"Mois (DateRDV)",N$7,"Années (DateRDV)",N$3,"Présence","Excusé"),3,""),"")</f>
        <v/>
      </c>
      <c r="O148" s="166" t="str">
        <f>IFERROR(IF(GETPIVOTDATA("DateRDV",TCD!$B$1,"DT","CH","Bénéficiaire",$A148,O$6,O$5,"Mois (DateRDV)",O$7,"Années (DateRDV)",O$3,"Présence","Absent"),4,""),"")</f>
        <v/>
      </c>
      <c r="P148" s="166" t="str">
        <f>IFERROR(IF(GETPIVOTDATA("DateRDV",TCD!$B$1,"DT","CH","Bénéficiaire",$A148,P$6,P$5,"Mois (DateRDV)",P$7,"Années (DateRDV)",P$3),1,""),"")</f>
        <v/>
      </c>
      <c r="Q148" s="166" t="str">
        <f>IFERROR(IF(GETPIVOTDATA("DateRDV",TCD!$B$1,"DT","CH","Bénéficiaire",$A148,Q$6,Q$5,"Mois (DateRDV)",Q$7,"Années (DateRDV)",Q$3),2,""),"")</f>
        <v/>
      </c>
      <c r="R148" s="166" t="str">
        <f>IFERROR(IF(GETPIVOTDATA("DateRDV",TCD!$B$1,"DT","CH","Bénéficiaire",$A148,R$6,R$5,"Mois (DateRDV)",R$7,"Années (DateRDV)",R$3,"Présence","Excusé"),3,""),"")</f>
        <v/>
      </c>
      <c r="S148" s="166" t="str">
        <f>IFERROR(IF(GETPIVOTDATA("DateRDV",TCD!$B$1,"DT","CH","Bénéficiaire",$A148,S$6,S$5,"Mois (DateRDV)",S$7,"Années (DateRDV)",S$3,"Présence","Absent"),4,""),"")</f>
        <v/>
      </c>
      <c r="T148" s="166" t="str">
        <f>IFERROR(IF(GETPIVOTDATA("DateRDV",TCD!$B$1,"DT","CH","Bénéficiaire",$A148,T$6,T$5,"Mois (DateRDV)",T$7,"Années (DateRDV)",T$3),1,""),"")</f>
        <v/>
      </c>
      <c r="U148" s="166" t="str">
        <f>IFERROR(IF(GETPIVOTDATA("DateRDV",TCD!$B$1,"DT","CH","Bénéficiaire",$A148,U$6,U$5,"Mois (DateRDV)",U$7,"Années (DateRDV)",U$3),2,""),"")</f>
        <v/>
      </c>
      <c r="V148" s="166" t="str">
        <f>IFERROR(IF(GETPIVOTDATA("DateRDV",TCD!$B$1,"DT","CH","Bénéficiaire",$A148,V$6,V$5,"Mois (DateRDV)",V$7,"Années (DateRDV)",V$3,"Présence","Excusé"),3,""),"")</f>
        <v/>
      </c>
      <c r="W148" s="166" t="str">
        <f>IFERROR(IF(GETPIVOTDATA("DateRDV",TCD!$B$1,"DT","CH","Bénéficiaire",$A148,W$6,W$5,"Mois (DateRDV)",W$7,"Années (DateRDV)",W$3,"Présence","Absent"),4,""),"")</f>
        <v/>
      </c>
      <c r="X148" s="166" t="str">
        <f>IFERROR(IF(GETPIVOTDATA("DateRDV",TCD!$B$1,"DT","CH","Bénéficiaire",$A148,X$6,X$5,"Mois (DateRDV)",X$7,"Années (DateRDV)",X$3),1,""),"")</f>
        <v/>
      </c>
      <c r="Y148" s="166" t="str">
        <f>IFERROR(IF(GETPIVOTDATA("DateRDV",TCD!$B$1,"DT","CH","Bénéficiaire",$A148,Y$6,Y$5,"Mois (DateRDV)",Y$7,"Années (DateRDV)",Y$3),2,""),"")</f>
        <v/>
      </c>
      <c r="Z148" s="166" t="str">
        <f>IFERROR(IF(GETPIVOTDATA("DateRDV",TCD!$B$1,"DT","CH","Bénéficiaire",$A148,Z$6,Z$5,"Mois (DateRDV)",Z$7,"Années (DateRDV)",Z$3,"Présence","Excusé"),3,""),"")</f>
        <v/>
      </c>
      <c r="AA148" s="166" t="str">
        <f>IFERROR(IF(GETPIVOTDATA("DateRDV",TCD!$B$1,"DT","CH","Bénéficiaire",$A148,AA$6,AA$5,"Mois (DateRDV)",AA$7,"Années (DateRDV)",AA$3,"Présence","Absent"),4,""),"")</f>
        <v/>
      </c>
      <c r="AB148" s="166" t="str">
        <f>IFERROR(IF(GETPIVOTDATA("DateRDV",TCD!$B$1,"DT","CH","Bénéficiaire",$A148,AB$6,AB$5,"Mois (DateRDV)",AB$7,"Années (DateRDV)",AB$3),1,""),"")</f>
        <v/>
      </c>
      <c r="AC148" s="166" t="str">
        <f>IFERROR(IF(GETPIVOTDATA("DateRDV",TCD!$B$1,"DT","CH","Bénéficiaire",$A148,AC$6,AC$5,"Mois (DateRDV)",AC$7,"Années (DateRDV)",AC$3),2,""),"")</f>
        <v/>
      </c>
      <c r="AD148" s="166" t="str">
        <f>IFERROR(IF(GETPIVOTDATA("DateRDV",TCD!$B$1,"DT","CH","Bénéficiaire",$A148,AD$6,AD$5,"Mois (DateRDV)",AD$7,"Années (DateRDV)",AD$3,"Présence","Excusé"),3,""),"")</f>
        <v/>
      </c>
      <c r="AE148" s="166" t="str">
        <f>IFERROR(IF(GETPIVOTDATA("DateRDV",TCD!$B$1,"DT","CH","Bénéficiaire",$A148,AE$6,AE$5,"Mois (DateRDV)",AE$7,"Années (DateRDV)",AE$3,"Présence","Absent"),4,""),"")</f>
        <v/>
      </c>
      <c r="AF148" s="166" t="str">
        <f>IFERROR(IF(GETPIVOTDATA("DateRDV",TCD!$B$1,"DT","CH","Bénéficiaire",$A148,AF$6,AF$5,"Mois (DateRDV)",AF$7,"Années (DateRDV)",AF$3),1,""),"")</f>
        <v/>
      </c>
      <c r="AG148" s="166" t="str">
        <f>IFERROR(IF(GETPIVOTDATA("DateRDV",TCD!$B$1,"DT","CH","Bénéficiaire",$A148,AG$6,AG$5,"Mois (DateRDV)",AG$7,"Années (DateRDV)",AG$3),2,""),"")</f>
        <v/>
      </c>
      <c r="AH148" s="166" t="str">
        <f>IFERROR(IF(GETPIVOTDATA("DateRDV",TCD!$B$1,"DT","CH","Bénéficiaire",$A148,AH$6,AH$5,"Mois (DateRDV)",AH$7,"Années (DateRDV)",AH$3,"Présence","Excusé"),3,""),"")</f>
        <v/>
      </c>
      <c r="AI148" s="166" t="str">
        <f>IFERROR(IF(GETPIVOTDATA("DateRDV",TCD!$B$1,"DT","CH","Bénéficiaire",$A148,AI$6,AI$5,"Mois (DateRDV)",AI$7,"Années (DateRDV)",AI$3,"Présence","Absent"),4,""),"")</f>
        <v/>
      </c>
      <c r="AJ148" s="166" t="str">
        <f>IFERROR(IF(GETPIVOTDATA("DateRDV",TCD!$B$1,"DT","CH","Bénéficiaire",$A148,AJ$6,AJ$5,"Mois (DateRDV)",AJ$7,"Années (DateRDV)",AJ$3),1,""),"")</f>
        <v/>
      </c>
      <c r="AK148" s="166" t="str">
        <f>IFERROR(IF(GETPIVOTDATA("DateRDV",TCD!$B$1,"DT","CH","Bénéficiaire",$A148,AK$6,AK$5,"Mois (DateRDV)",AK$7,"Années (DateRDV)",AK$3),2,""),"")</f>
        <v/>
      </c>
      <c r="AL148" s="166" t="str">
        <f>IFERROR(IF(GETPIVOTDATA("DateRDV",TCD!$B$1,"DT","CH","Bénéficiaire",$A148,AL$6,AL$5,"Mois (DateRDV)",AL$7,"Années (DateRDV)",AL$3,"Présence","Excusé"),3,""),"")</f>
        <v/>
      </c>
      <c r="AM148" s="166" t="str">
        <f>IFERROR(IF(GETPIVOTDATA("DateRDV",TCD!$B$1,"DT","CH","Bénéficiaire",$A148,AM$6,AM$5,"Mois (DateRDV)",AM$7,"Années (DateRDV)",AM$3,"Présence","Absent"),4,""),"")</f>
        <v/>
      </c>
      <c r="AN148" s="166" t="str">
        <f>IFERROR(IF(GETPIVOTDATA("DateRDV",TCD!$B$1,"DT","CH","Bénéficiaire",$A148,AN$6,AN$5,"Mois (DateRDV)",AN$7,"Années (DateRDV)",AN$3),1,""),"")</f>
        <v/>
      </c>
      <c r="AO148" s="166" t="str">
        <f>IFERROR(IF(GETPIVOTDATA("DateRDV",TCD!$B$1,"DT","CH","Bénéficiaire",$A148,AO$6,AO$5,"Mois (DateRDV)",AO$7,"Années (DateRDV)",AO$3),2,""),"")</f>
        <v/>
      </c>
      <c r="AP148" s="166" t="str">
        <f>IFERROR(IF(GETPIVOTDATA("DateRDV",TCD!$B$1,"DT","CH","Bénéficiaire",$A148,AP$6,AP$5,"Mois (DateRDV)",AP$7,"Années (DateRDV)",AP$3,"Présence","Excusé"),3,""),"")</f>
        <v/>
      </c>
      <c r="AQ148" s="166" t="str">
        <f>IFERROR(IF(GETPIVOTDATA("DateRDV",TCD!$B$1,"DT","CH","Bénéficiaire",$A148,AQ$6,AQ$5,"Mois (DateRDV)",AQ$7,"Années (DateRDV)",AQ$3,"Présence","Absent"),4,""),"")</f>
        <v/>
      </c>
      <c r="AR148" s="166" t="str">
        <f>IFERROR(IF(GETPIVOTDATA("DateRDV",TCD!$B$1,"DT","CH","Bénéficiaire",$A148,AR$6,AR$5,"Mois (DateRDV)",AR$7,"Années (DateRDV)",AR$3),1,""),"")</f>
        <v/>
      </c>
      <c r="AS148" s="166" t="str">
        <f>IFERROR(IF(GETPIVOTDATA("DateRDV",TCD!$B$1,"DT","CH","Bénéficiaire",$A148,AS$6,AS$5,"Mois (DateRDV)",AS$7,"Années (DateRDV)",AS$3),2,""),"")</f>
        <v/>
      </c>
      <c r="AT148" s="166" t="str">
        <f>IFERROR(IF(GETPIVOTDATA("DateRDV",TCD!$B$1,"DT","CH","Bénéficiaire",$A148,AT$6,AT$5,"Mois (DateRDV)",AT$7,"Années (DateRDV)",AT$3,"Présence","Excusé"),3,""),"")</f>
        <v/>
      </c>
      <c r="AU148" s="166" t="str">
        <f>IFERROR(IF(GETPIVOTDATA("DateRDV",TCD!$B$1,"DT","CH","Bénéficiaire",$A148,AU$6,AU$5,"Mois (DateRDV)",AU$7,"Années (DateRDV)",AU$3,"Présence","Absent"),4,""),"")</f>
        <v/>
      </c>
      <c r="AV148" s="166" t="str">
        <f>IFERROR(IF(GETPIVOTDATA("DateRDV",TCD!$B$1,"DT","CH","Bénéficiaire",$A148,AV$6,AV$5,"Mois (DateRDV)",AV$7,"Années (DateRDV)",AV$3),1,""),"")</f>
        <v/>
      </c>
      <c r="AW148" s="166" t="str">
        <f>IFERROR(IF(GETPIVOTDATA("DateRDV",TCD!$B$1,"DT","CH","Bénéficiaire",$A148,AW$6,AW$5,"Mois (DateRDV)",AW$7,"Années (DateRDV)",AW$3),2,""),"")</f>
        <v/>
      </c>
      <c r="AX148" s="166" t="str">
        <f>IFERROR(IF(GETPIVOTDATA("DateRDV",TCD!$B$1,"DT","CH","Bénéficiaire",$A148,AX$6,AX$5,"Mois (DateRDV)",AX$7,"Années (DateRDV)",AX$3,"Présence","Excusé"),3,""),"")</f>
        <v/>
      </c>
      <c r="AY148" s="166" t="str">
        <f>IFERROR(IF(GETPIVOTDATA("DateRDV",TCD!$B$1,"DT","CH","Bénéficiaire",$A148,AY$6,AY$5,"Mois (DateRDV)",AY$7,"Années (DateRDV)",AY$3,"Présence","Absent"),4,""),"")</f>
        <v/>
      </c>
      <c r="AZ148" s="166" t="str">
        <f>IFERROR(IF(GETPIVOTDATA("DateRDV",TCD!$B$1,"DT","CH","Bénéficiaire",$A148,AZ$6,AZ$5,"Mois (DateRDV)",AZ$7,"Années (DateRDV)",AZ$3),1,""),"")</f>
        <v/>
      </c>
      <c r="BA148" s="166" t="str">
        <f>IFERROR(IF(GETPIVOTDATA("DateRDV",TCD!$B$1,"DT","CH","Bénéficiaire",$A148,BA$6,BA$5,"Mois (DateRDV)",BA$7,"Années (DateRDV)",BA$3),2,""),"")</f>
        <v/>
      </c>
      <c r="BB148" s="166" t="str">
        <f>IFERROR(IF(GETPIVOTDATA("DateRDV",TCD!$B$1,"DT","CH","Bénéficiaire",$A148,BB$6,BB$5,"Mois (DateRDV)",BB$7,"Années (DateRDV)",BB$3,"Présence","Excusé"),3,""),"")</f>
        <v/>
      </c>
      <c r="BC148" s="166" t="str">
        <f>IFERROR(IF(GETPIVOTDATA("DateRDV",TCD!$B$1,"DT","CH","Bénéficiaire",$A148,BC$6,BC$5,"Mois (DateRDV)",BC$7,"Années (DateRDV)",BC$3,"Présence","Absent"),4,""),"")</f>
        <v/>
      </c>
      <c r="BD148" s="166" t="str">
        <f>IFERROR(IF(GETPIVOTDATA("DateRDV",TCD!$B$1,"DT","CH","Bénéficiaire",$A148,BD$6,BD$5,"Mois (DateRDV)",BD$7,"Années (DateRDV)",BD$3),1,""),"")</f>
        <v/>
      </c>
      <c r="BE148" s="166" t="str">
        <f>IFERROR(IF(GETPIVOTDATA("DateRDV",TCD!$B$1,"DT","CH","Bénéficiaire",$A148,BE$6,BE$5,"Mois (DateRDV)",BE$7,"Années (DateRDV)",BE$3),2,""),"")</f>
        <v/>
      </c>
      <c r="BF148" s="166" t="str">
        <f>IFERROR(IF(GETPIVOTDATA("DateRDV",TCD!$B$1,"DT","CH","Bénéficiaire",$A148,BF$6,BF$5,"Mois (DateRDV)",BF$7,"Années (DateRDV)",BF$3,"Présence","Excusé"),3,""),"")</f>
        <v/>
      </c>
      <c r="BG148" s="166" t="str">
        <f>IFERROR(IF(GETPIVOTDATA("DateRDV",TCD!$B$1,"DT","CH","Bénéficiaire",$A148,BG$6,BG$5,"Mois (DateRDV)",BG$7,"Années (DateRDV)",BG$3,"Présence","Absent"),4,""),"")</f>
        <v/>
      </c>
      <c r="BH148" s="166" t="str">
        <f>IFERROR(IF(GETPIVOTDATA("DateRDV",TCD!$B$1,"DT","CH","Bénéficiaire",$A148,BH$6,BH$5,"Mois (DateRDV)",BH$7,"Années (DateRDV)",BH$3),1,""),"")</f>
        <v/>
      </c>
      <c r="BI148" s="166" t="str">
        <f>IFERROR(IF(GETPIVOTDATA("DateRDV",TCD!$B$1,"DT","CH","Bénéficiaire",$A148,BI$6,BI$5,"Mois (DateRDV)",BI$7,"Années (DateRDV)",BI$3),2,""),"")</f>
        <v/>
      </c>
      <c r="BJ148" s="166" t="str">
        <f>IFERROR(IF(GETPIVOTDATA("DateRDV",TCD!$B$1,"DT","CH","Bénéficiaire",$A148,BJ$6,BJ$5,"Mois (DateRDV)",BJ$7,"Années (DateRDV)",BJ$3,"Présence","Excusé"),3,""),"")</f>
        <v/>
      </c>
      <c r="BK148" s="166" t="str">
        <f>IFERROR(IF(GETPIVOTDATA("DateRDV",TCD!$B$1,"DT","CH","Bénéficiaire",$A148,BK$6,BK$5,"Mois (DateRDV)",BK$7,"Années (DateRDV)",BK$3,"Présence","Absent"),4,""),"")</f>
        <v/>
      </c>
      <c r="BL148" s="166" t="str">
        <f>IFERROR(IF(GETPIVOTDATA("DateRDV",TCD!$B$1,"DT","CH","Bénéficiaire",$A148,BL$6,BL$5,"Mois (DateRDV)",BL$7,"Années (DateRDV)",BL$3),1,""),"")</f>
        <v/>
      </c>
      <c r="BM148" s="166" t="str">
        <f>IFERROR(IF(GETPIVOTDATA("DateRDV",TCD!$B$1,"DT","CH","Bénéficiaire",$A148,BM$6,BM$5,"Mois (DateRDV)",BM$7,"Années (DateRDV)",BM$3),2,""),"")</f>
        <v/>
      </c>
      <c r="BN148" s="166" t="str">
        <f>IFERROR(IF(GETPIVOTDATA("DateRDV",TCD!$B$1,"DT","CH","Bénéficiaire",$A148,BN$6,BN$5,"Mois (DateRDV)",BN$7,"Années (DateRDV)",BN$3,"Présence","Excusé"),3,""),"")</f>
        <v/>
      </c>
      <c r="BO148" s="166" t="str">
        <f>IFERROR(IF(GETPIVOTDATA("DateRDV",TCD!$B$1,"DT","CH","Bénéficiaire",$A148,BO$6,BO$5,"Mois (DateRDV)",BO$7,"Années (DateRDV)",BO$3,"Présence","Absent"),4,""),"")</f>
        <v/>
      </c>
      <c r="BP148" s="166" t="str">
        <f>IFERROR(IF(GETPIVOTDATA("DateRDV",TCD!$B$1,"DT","CH","Bénéficiaire",$A148,BP$6,BP$5,"Mois (DateRDV)",BP$7,"Années (DateRDV)",BP$3),1,""),"")</f>
        <v/>
      </c>
      <c r="BQ148" s="166" t="str">
        <f>IFERROR(IF(GETPIVOTDATA("DateRDV",TCD!$B$1,"DT","CH","Bénéficiaire",$A148,BQ$6,BQ$5,"Mois (DateRDV)",BQ$7,"Années (DateRDV)",BQ$3),2,""),"")</f>
        <v/>
      </c>
      <c r="BR148" s="166" t="str">
        <f>IFERROR(IF(GETPIVOTDATA("DateRDV",TCD!$B$1,"DT","CH","Bénéficiaire",$A148,BR$6,BR$5,"Mois (DateRDV)",BR$7,"Années (DateRDV)",BR$3,"Présence","Excusé"),3,""),"")</f>
        <v/>
      </c>
      <c r="BS148" s="166" t="str">
        <f>IFERROR(IF(GETPIVOTDATA("DateRDV",TCD!$B$1,"DT","CH","Bénéficiaire",$A148,BS$6,BS$5,"Mois (DateRDV)",BS$7,"Années (DateRDV)",BS$3,"Présence","Absent"),4,""),"")</f>
        <v/>
      </c>
      <c r="BT148" s="166" t="str">
        <f>IFERROR(IF(GETPIVOTDATA("DateRDV",TCD!$B$1,"DT","CH","Bénéficiaire",$A148,BT$6,BT$5,"Mois (DateRDV)",BT$7,"Années (DateRDV)",BT$3),1,""),"")</f>
        <v/>
      </c>
      <c r="BU148" s="166" t="str">
        <f>IFERROR(IF(GETPIVOTDATA("DateRDV",TCD!$B$1,"DT","CH","Bénéficiaire",$A148,BU$6,BU$5,"Mois (DateRDV)",BU$7,"Années (DateRDV)",BU$3),2,""),"")</f>
        <v/>
      </c>
      <c r="BV148" s="166" t="str">
        <f>IFERROR(IF(GETPIVOTDATA("DateRDV",TCD!$B$1,"DT","CH","Bénéficiaire",$A148,BV$6,BV$5,"Mois (DateRDV)",BV$7,"Années (DateRDV)",BV$3,"Présence","Excusé"),3,""),"")</f>
        <v/>
      </c>
      <c r="BW148" s="166" t="str">
        <f>IFERROR(IF(GETPIVOTDATA("DateRDV",TCD!$B$1,"DT","CH","Bénéficiaire",$A148,BW$6,BW$5,"Mois (DateRDV)",BW$7,"Années (DateRDV)",BW$3,"Présence","Absent"),4,""),"")</f>
        <v/>
      </c>
      <c r="BX148" s="166" t="str">
        <f>IFERROR(IF(GETPIVOTDATA("DateRDV",TCD!$B$1,"DT","CH","Bénéficiaire",$A148,BX$6,BX$5,"Mois (DateRDV)",BX$7,"Années (DateRDV)",BX$3),1,""),"")</f>
        <v/>
      </c>
      <c r="BY148" s="166" t="str">
        <f>IFERROR(IF(GETPIVOTDATA("DateRDV",TCD!$B$1,"DT","CH","Bénéficiaire",$A148,BY$6,BY$5,"Mois (DateRDV)",BY$7,"Années (DateRDV)",BY$3),2,""),"")</f>
        <v/>
      </c>
      <c r="BZ148" s="166" t="str">
        <f>IFERROR(IF(GETPIVOTDATA("DateRDV",TCD!$B$1,"DT","CH","Bénéficiaire",$A148,BZ$6,BZ$5,"Mois (DateRDV)",BZ$7,"Années (DateRDV)",BZ$3,"Présence","Excusé"),3,""),"")</f>
        <v/>
      </c>
      <c r="CA148" s="166" t="str">
        <f>IFERROR(IF(GETPIVOTDATA("DateRDV",TCD!$B$1,"DT","CH","Bénéficiaire",$A148,CA$6,CA$5,"Mois (DateRDV)",CA$7,"Années (DateRDV)",CA$3,"Présence","Absent"),4,""),"")</f>
        <v/>
      </c>
      <c r="CB148" s="166" t="str">
        <f>IFERROR(IF(GETPIVOTDATA("DateRDV",TCD!$B$1,"DT","CH","Bénéficiaire",$A148,CB$6,CB$5,"Mois (DateRDV)",CB$7,"Années (DateRDV)",CB$3),1,""),"")</f>
        <v/>
      </c>
      <c r="CC148" s="166" t="str">
        <f>IFERROR(IF(GETPIVOTDATA("DateRDV",TCD!$B$1,"DT","CH","Bénéficiaire",$A148,CC$6,CC$5,"Mois (DateRDV)",CC$7,"Années (DateRDV)",CC$3),2,""),"")</f>
        <v/>
      </c>
      <c r="CD148" s="166" t="str">
        <f>IFERROR(IF(GETPIVOTDATA("DateRDV",TCD!$B$1,"DT","CH","Bénéficiaire",$A148,CD$6,CD$5,"Mois (DateRDV)",CD$7,"Années (DateRDV)",CD$3,"Présence","Excusé"),3,""),"")</f>
        <v/>
      </c>
      <c r="CE148" s="166" t="str">
        <f>IFERROR(IF(GETPIVOTDATA("DateRDV",TCD!$B$1,"DT","CH","Bénéficiaire",$A148,CE$6,CE$5,"Mois (DateRDV)",CE$7,"Années (DateRDV)",CE$3,"Présence","Absent"),4,""),"")</f>
        <v/>
      </c>
      <c r="CF148" s="166" t="str">
        <f>IFERROR(IF(GETPIVOTDATA("DateRDV",TCD!$B$1,"DT","CH","Bénéficiaire",$A148,CF$6,CF$5,"Mois (DateRDV)",CF$7,"Années (DateRDV)",CF$3),1,""),"")</f>
        <v/>
      </c>
      <c r="CG148" s="166" t="str">
        <f>IFERROR(IF(GETPIVOTDATA("DateRDV",TCD!$B$1,"DT","CH","Bénéficiaire",$A148,CG$6,CG$5,"Mois (DateRDV)",CG$7,"Années (DateRDV)",CG$3),2,""),"")</f>
        <v/>
      </c>
      <c r="CH148" s="166" t="str">
        <f>IFERROR(IF(GETPIVOTDATA("DateRDV",TCD!$B$1,"DT","CH","Bénéficiaire",$A148,CH$6,CH$5,"Mois (DateRDV)",CH$7,"Années (DateRDV)",CH$3,"Présence","Excusé"),3,""),"")</f>
        <v/>
      </c>
      <c r="CI148" s="166" t="str">
        <f>IFERROR(IF(GETPIVOTDATA("DateRDV",TCD!$B$1,"DT","CH","Bénéficiaire",$A148,CI$6,CI$5,"Mois (DateRDV)",CI$7,"Années (DateRDV)",CI$3,"Présence","Absent"),4,""),"")</f>
        <v/>
      </c>
      <c r="CJ148" s="166" t="str">
        <f>IFERROR(IF(GETPIVOTDATA("DateRDV",TCD!$B$1,"DT","CH","Bénéficiaire",$A148,CJ$6,CJ$5,"Mois (DateRDV)",CJ$7,"Années (DateRDV)",CJ$3),1,""),"")</f>
        <v/>
      </c>
      <c r="CK148" s="166" t="str">
        <f>IFERROR(IF(GETPIVOTDATA("DateRDV",TCD!$B$1,"DT","CH","Bénéficiaire",$A148,CK$6,CK$5,"Mois (DateRDV)",CK$7,"Années (DateRDV)",CK$3),2,""),"")</f>
        <v/>
      </c>
      <c r="CL148" s="166" t="str">
        <f>IFERROR(IF(GETPIVOTDATA("DateRDV",TCD!$B$1,"DT","CH","Bénéficiaire",$A148,CL$6,CL$5,"Mois (DateRDV)",CL$7,"Années (DateRDV)",CL$3,"Présence","Excusé"),3,""),"")</f>
        <v/>
      </c>
      <c r="CM148" s="166" t="str">
        <f>IFERROR(IF(GETPIVOTDATA("DateRDV",TCD!$B$1,"DT","CH","Bénéficiaire",$A148,CM$6,CM$5,"Mois (DateRDV)",CM$7,"Années (DateRDV)",CM$3,"Présence","Absent"),4,""),"")</f>
        <v/>
      </c>
      <c r="CN148" s="166" t="str">
        <f>IFERROR(IF(GETPIVOTDATA("DateRDV",TCD!$B$1,"DT","CH","Bénéficiaire",$A148,CN$6,CN$5,"Mois (DateRDV)",CN$7,"Années (DateRDV)",CN$3),1,""),"")</f>
        <v/>
      </c>
      <c r="CO148" s="166" t="str">
        <f>IFERROR(IF(GETPIVOTDATA("DateRDV",TCD!$B$1,"DT","CH","Bénéficiaire",$A148,CO$6,CO$5,"Mois (DateRDV)",CO$7,"Années (DateRDV)",CO$3),2,""),"")</f>
        <v/>
      </c>
      <c r="CP148" s="166" t="str">
        <f>IFERROR(IF(GETPIVOTDATA("DateRDV",TCD!$B$1,"DT","CH","Bénéficiaire",$A148,CP$6,CP$5,"Mois (DateRDV)",CP$7,"Années (DateRDV)",CP$3,"Présence","Excusé"),3,""),"")</f>
        <v/>
      </c>
      <c r="CQ148" s="166" t="str">
        <f>IFERROR(IF(GETPIVOTDATA("DateRDV",TCD!$B$1,"DT","CH","Bénéficiaire",$A148,CQ$6,CQ$5,"Mois (DateRDV)",CQ$7,"Années (DateRDV)",CQ$3,"Présence","Absent"),4,""),"")</f>
        <v/>
      </c>
      <c r="CR148" s="166" t="str">
        <f>IFERROR(IF(GETPIVOTDATA("DateRDV",TCD!$B$1,"DT","CH","Bénéficiaire",$A148,CR$6,CR$5,"Mois (DateRDV)",CR$7,"Années (DateRDV)",CR$3),1,""),"")</f>
        <v/>
      </c>
      <c r="CS148" s="166" t="str">
        <f>IFERROR(IF(GETPIVOTDATA("DateRDV",TCD!$B$1,"DT","CH","Bénéficiaire",$A148,CS$6,CS$5,"Mois (DateRDV)",CS$7,"Années (DateRDV)",CS$3),2,""),"")</f>
        <v/>
      </c>
      <c r="CT148" s="166" t="str">
        <f>IFERROR(IF(GETPIVOTDATA("DateRDV",TCD!$B$1,"DT","CH","Bénéficiaire",$A148,CT$6,CT$5,"Mois (DateRDV)",CT$7,"Années (DateRDV)",CT$3,"Présence","Excusé"),3,""),"")</f>
        <v/>
      </c>
      <c r="CU148" s="166" t="str">
        <f>IFERROR(IF(GETPIVOTDATA("DateRDV",TCD!$B$1,"DT","CH","Bénéficiaire",$A148,CU$6,CU$5,"Mois (DateRDV)",CU$7,"Années (DateRDV)",CU$3,"Présence","Absent"),4,""),"")</f>
        <v/>
      </c>
      <c r="CV148" s="166" t="str">
        <f>IFERROR(IF(GETPIVOTDATA("DateRDV",TCD!$B$1,"DT","CH","Bénéficiaire",$A148,CV$6,CV$5,"Mois (DateRDV)",CV$7,"Années (DateRDV)",CV$3),1,""),"")</f>
        <v/>
      </c>
      <c r="CW148" s="166" t="str">
        <f>IFERROR(IF(GETPIVOTDATA("DateRDV",TCD!$B$1,"DT","CH","Bénéficiaire",$A148,CW$6,CW$5,"Mois (DateRDV)",CW$7,"Années (DateRDV)",CW$3),2,""),"")</f>
        <v/>
      </c>
      <c r="CX148" s="166" t="str">
        <f>IFERROR(IF(GETPIVOTDATA("DateRDV",TCD!$B$1,"DT","CH","Bénéficiaire",$A148,CX$6,CX$5,"Mois (DateRDV)",CX$7,"Années (DateRDV)",CX$3,"Présence","Excusé"),3,""),"")</f>
        <v/>
      </c>
      <c r="CY148" s="166" t="str">
        <f>IFERROR(IF(GETPIVOTDATA("DateRDV",TCD!$B$1,"DT","CH","Bénéficiaire",$A148,CY$6,CY$5,"Mois (DateRDV)",CY$7,"Années (DateRDV)",CY$3,"Présence","Absent"),4,""),"")</f>
        <v/>
      </c>
      <c r="CZ148" s="166" t="str">
        <f>IFERROR(IF(GETPIVOTDATA("DateRDV",TCD!$B$1,"DT","CH","Bénéficiaire",$A148,CZ$6,CZ$5,"Mois (DateRDV)",CZ$7,"Années (DateRDV)",CZ$3),1,""),"")</f>
        <v/>
      </c>
      <c r="DA148" s="166" t="str">
        <f>IFERROR(IF(GETPIVOTDATA("DateRDV",TCD!$B$1,"DT","CH","Bénéficiaire",$A148,DA$6,DA$5,"Mois (DateRDV)",DA$7,"Années (DateRDV)",DA$3),2,""),"")</f>
        <v/>
      </c>
      <c r="DB148" s="166" t="str">
        <f>IFERROR(IF(GETPIVOTDATA("DateRDV",TCD!$B$1,"DT","CH","Bénéficiaire",$A148,DB$6,DB$5,"Mois (DateRDV)",DB$7,"Années (DateRDV)",DB$3,"Présence","Excusé"),3,""),"")</f>
        <v/>
      </c>
      <c r="DC148" s="166" t="str">
        <f>IFERROR(IF(GETPIVOTDATA("DateRDV",TCD!$B$1,"DT","CH","Bénéficiaire",$A148,DC$6,DC$5,"Mois (DateRDV)",DC$7,"Années (DateRDV)",DC$3,"Présence","Absent"),4,""),"")</f>
        <v/>
      </c>
      <c r="DD148" s="166" t="str">
        <f>IFERROR(IF(GETPIVOTDATA("DateRDV",TCD!$B$1,"DT","CH","Bénéficiaire",$A148,DD$6,DD$5,"Mois (DateRDV)",DD$7,"Années (DateRDV)",DD$3),1,""),"")</f>
        <v/>
      </c>
      <c r="DE148" s="166" t="str">
        <f>IFERROR(IF(GETPIVOTDATA("DateRDV",TCD!$B$1,"DT","CH","Bénéficiaire",$A148,DE$6,DE$5,"Mois (DateRDV)",DE$7,"Années (DateRDV)",DE$3),2,""),"")</f>
        <v/>
      </c>
      <c r="DF148" s="166" t="str">
        <f>IFERROR(IF(GETPIVOTDATA("DateRDV",TCD!$B$1,"DT","CH","Bénéficiaire",$A148,DF$6,DF$5,"Mois (DateRDV)",DF$7,"Années (DateRDV)",DF$3,"Présence","Excusé"),3,""),"")</f>
        <v/>
      </c>
      <c r="DG148" s="166" t="str">
        <f>IFERROR(IF(GETPIVOTDATA("DateRDV",TCD!$B$1,"DT","CH","Bénéficiaire",$A148,DG$6,DG$5,"Mois (DateRDV)",DG$7,"Années (DateRDV)",DG$3,"Présence","Absent"),4,""),"")</f>
        <v/>
      </c>
      <c r="DH148" s="166" t="str">
        <f>IFERROR(IF(GETPIVOTDATA("DateRDV",TCD!$B$1,"DT","CH","Bénéficiaire",$A148,DH$6,DH$5,"Mois (DateRDV)",DH$7,"Années (DateRDV)",DH$3),1,""),"")</f>
        <v/>
      </c>
      <c r="DI148" s="166" t="str">
        <f>IFERROR(IF(GETPIVOTDATA("DateRDV",TCD!$B$1,"DT","CH","Bénéficiaire",$A148,DI$6,DI$5,"Mois (DateRDV)",DI$7,"Années (DateRDV)",DI$3),2,""),"")</f>
        <v/>
      </c>
      <c r="DJ148" s="166" t="str">
        <f>IFERROR(IF(GETPIVOTDATA("DateRDV",TCD!$B$1,"DT","CH","Bénéficiaire",$A148,DJ$6,DJ$5,"Mois (DateRDV)",DJ$7,"Années (DateRDV)",DJ$3,"Présence","Excusé"),3,""),"")</f>
        <v/>
      </c>
      <c r="DK148" s="166" t="str">
        <f>IFERROR(IF(GETPIVOTDATA("DateRDV",TCD!$B$1,"DT","CH","Bénéficiaire",$A148,DK$6,DK$5,"Mois (DateRDV)",DK$7,"Années (DateRDV)",DK$3,"Présence","Absent"),4,""),"")</f>
        <v/>
      </c>
      <c r="DL148" s="166" t="str">
        <f>IFERROR(IF(GETPIVOTDATA("DateRDV",TCD!$B$1,"DT","CH","Bénéficiaire",$A148,DL$6,DL$5,"Mois (DateRDV)",DL$7,"Années (DateRDV)",DL$3),1,""),"")</f>
        <v/>
      </c>
      <c r="DM148" s="166" t="str">
        <f>IFERROR(IF(GETPIVOTDATA("DateRDV",TCD!$B$1,"DT","CH","Bénéficiaire",$A148,DM$6,DM$5,"Mois (DateRDV)",DM$7,"Années (DateRDV)",DM$3),2,""),"")</f>
        <v/>
      </c>
      <c r="DN148" s="166" t="str">
        <f>IFERROR(IF(GETPIVOTDATA("DateRDV",TCD!$B$1,"DT","CH","Bénéficiaire",$A148,DN$6,DN$5,"Mois (DateRDV)",DN$7,"Années (DateRDV)",DN$3,"Présence","Excusé"),3,""),"")</f>
        <v/>
      </c>
      <c r="DO148" s="166" t="str">
        <f>IFERROR(IF(GETPIVOTDATA("DateRDV",TCD!$B$1,"DT","CH","Bénéficiaire",$A148,DO$6,DO$5,"Mois (DateRDV)",DO$7,"Années (DateRDV)",DO$3,"Présence","Absent"),4,""),"")</f>
        <v/>
      </c>
    </row>
    <row r="149" spans="2:119" x14ac:dyDescent="0.2">
      <c r="B149" s="169" t="str">
        <f>IFERROR(IF(INDEX(Data!P:P,MATCH(A149,Data!B:B,0))&lt;&gt;"",INDEX(Data!P:P,MATCH(A149,Data!B:B,0)),""),"")</f>
        <v/>
      </c>
      <c r="C149" s="169" t="str">
        <f>IFERROR(IF(INDEX(Data!O:O,MATCH(A149,Data!B:B,0))&lt;&gt;"",INDEX(Data!O:O,MATCH(A149,Data!B:B,0)),""),"")</f>
        <v/>
      </c>
      <c r="D149" s="169" t="str">
        <f>IFERROR(IF(INDEX(Data!J:J,MATCH(A149,Data!B:B,0))&lt;&gt;"",INDEX(Data!J:J,MATCH(A149,Data!B:B,0)),""),"")</f>
        <v/>
      </c>
      <c r="E149" s="169" t="str">
        <f>IFERROR(IF(INDEX(Data!M:M,MATCH(A149,Data!B:B,0))&lt;&gt;"",INDEX(Data!M:M,MATCH(A149,Data!B:B,0)),""),"")</f>
        <v/>
      </c>
      <c r="F149" s="169" t="str">
        <f>IFERROR(IF(INDEX(Data!N:N,MATCH(A149,Data!B:B,0))&lt;&gt;"",INDEX(Data!N:N,MATCH(A149,Data!B:B,0)),""),"")</f>
        <v/>
      </c>
      <c r="G149" s="170" t="str">
        <f>IFERROR(IF(INDEX(Data!K:K,MATCH(A149,Data!B:B,0))&lt;&gt;"",INDEX(Data!K:K,MATCH(A149,Data!B:B,0)),""),"")</f>
        <v/>
      </c>
      <c r="H149" s="170" t="str">
        <f>IFERROR(IF(INDEX(Data!L:L,MATCH(A149,Data!B:B,0))&lt;&gt;"",INDEX(Data!L:L,MATCH(A149,Data!B:B,0)),""),"")</f>
        <v/>
      </c>
      <c r="I149" s="170" t="str">
        <f>IFERROR(IF(INDEX(Data!C:C,MATCH(A149,Data!B:B,0))&lt;&gt;"",INDEX(Data!C:C,MATCH(A149,Data!B:B,0)),""),"")</f>
        <v/>
      </c>
      <c r="J149" s="170" t="str">
        <f>IFERROR(IF(INDEX(Data!D:D,MATCH(A149,Data!B:B,0))&lt;&gt;"",INDEX(Data!D:D,MATCH(A149,Data!B:B,0)),""),"")</f>
        <v/>
      </c>
      <c r="K149" s="171" t="str">
        <f>IFERROR(IF(INDEX(Data!H:H,MATCH(A149,Data!B:B,0))&lt;&gt;"",INDEX(Data!H:H,MATCH(A149,Data!B:B,0)),""),"")</f>
        <v/>
      </c>
      <c r="L149" s="166" t="str">
        <f>IFERROR(IF(GETPIVOTDATA("DateRDV",TCD!$B$1,"DT","CH","Bénéficiaire",$A149,L$6,L$5,"Mois (DateRDV)",L$7,"Années (DateRDV)",L$3),1,""),"")</f>
        <v/>
      </c>
      <c r="M149" s="166" t="str">
        <f>IFERROR(IF(GETPIVOTDATA("DateRDV",TCD!$B$1,"DT","CH","Bénéficiaire",$A149,M$6,M$5,"Mois (DateRDV)",M$7,"Années (DateRDV)",M$3),2,""),"")</f>
        <v/>
      </c>
      <c r="N149" s="166" t="str">
        <f>IFERROR(IF(GETPIVOTDATA("DateRDV",TCD!$B$1,"DT","CH","Bénéficiaire",$A149,N$6,N$5,"Mois (DateRDV)",N$7,"Années (DateRDV)",N$3,"Présence","Excusé"),3,""),"")</f>
        <v/>
      </c>
      <c r="O149" s="166" t="str">
        <f>IFERROR(IF(GETPIVOTDATA("DateRDV",TCD!$B$1,"DT","CH","Bénéficiaire",$A149,O$6,O$5,"Mois (DateRDV)",O$7,"Années (DateRDV)",O$3,"Présence","Absent"),4,""),"")</f>
        <v/>
      </c>
      <c r="P149" s="166" t="str">
        <f>IFERROR(IF(GETPIVOTDATA("DateRDV",TCD!$B$1,"DT","CH","Bénéficiaire",$A149,P$6,P$5,"Mois (DateRDV)",P$7,"Années (DateRDV)",P$3),1,""),"")</f>
        <v/>
      </c>
      <c r="Q149" s="166" t="str">
        <f>IFERROR(IF(GETPIVOTDATA("DateRDV",TCD!$B$1,"DT","CH","Bénéficiaire",$A149,Q$6,Q$5,"Mois (DateRDV)",Q$7,"Années (DateRDV)",Q$3),2,""),"")</f>
        <v/>
      </c>
      <c r="R149" s="166" t="str">
        <f>IFERROR(IF(GETPIVOTDATA("DateRDV",TCD!$B$1,"DT","CH","Bénéficiaire",$A149,R$6,R$5,"Mois (DateRDV)",R$7,"Années (DateRDV)",R$3,"Présence","Excusé"),3,""),"")</f>
        <v/>
      </c>
      <c r="S149" s="166" t="str">
        <f>IFERROR(IF(GETPIVOTDATA("DateRDV",TCD!$B$1,"DT","CH","Bénéficiaire",$A149,S$6,S$5,"Mois (DateRDV)",S$7,"Années (DateRDV)",S$3,"Présence","Absent"),4,""),"")</f>
        <v/>
      </c>
      <c r="T149" s="166" t="str">
        <f>IFERROR(IF(GETPIVOTDATA("DateRDV",TCD!$B$1,"DT","CH","Bénéficiaire",$A149,T$6,T$5,"Mois (DateRDV)",T$7,"Années (DateRDV)",T$3),1,""),"")</f>
        <v/>
      </c>
      <c r="U149" s="166" t="str">
        <f>IFERROR(IF(GETPIVOTDATA("DateRDV",TCD!$B$1,"DT","CH","Bénéficiaire",$A149,U$6,U$5,"Mois (DateRDV)",U$7,"Années (DateRDV)",U$3),2,""),"")</f>
        <v/>
      </c>
      <c r="V149" s="166" t="str">
        <f>IFERROR(IF(GETPIVOTDATA("DateRDV",TCD!$B$1,"DT","CH","Bénéficiaire",$A149,V$6,V$5,"Mois (DateRDV)",V$7,"Années (DateRDV)",V$3,"Présence","Excusé"),3,""),"")</f>
        <v/>
      </c>
      <c r="W149" s="166" t="str">
        <f>IFERROR(IF(GETPIVOTDATA("DateRDV",TCD!$B$1,"DT","CH","Bénéficiaire",$A149,W$6,W$5,"Mois (DateRDV)",W$7,"Années (DateRDV)",W$3,"Présence","Absent"),4,""),"")</f>
        <v/>
      </c>
      <c r="X149" s="166" t="str">
        <f>IFERROR(IF(GETPIVOTDATA("DateRDV",TCD!$B$1,"DT","CH","Bénéficiaire",$A149,X$6,X$5,"Mois (DateRDV)",X$7,"Années (DateRDV)",X$3),1,""),"")</f>
        <v/>
      </c>
      <c r="Y149" s="166" t="str">
        <f>IFERROR(IF(GETPIVOTDATA("DateRDV",TCD!$B$1,"DT","CH","Bénéficiaire",$A149,Y$6,Y$5,"Mois (DateRDV)",Y$7,"Années (DateRDV)",Y$3),2,""),"")</f>
        <v/>
      </c>
      <c r="Z149" s="166" t="str">
        <f>IFERROR(IF(GETPIVOTDATA("DateRDV",TCD!$B$1,"DT","CH","Bénéficiaire",$A149,Z$6,Z$5,"Mois (DateRDV)",Z$7,"Années (DateRDV)",Z$3,"Présence","Excusé"),3,""),"")</f>
        <v/>
      </c>
      <c r="AA149" s="166" t="str">
        <f>IFERROR(IF(GETPIVOTDATA("DateRDV",TCD!$B$1,"DT","CH","Bénéficiaire",$A149,AA$6,AA$5,"Mois (DateRDV)",AA$7,"Années (DateRDV)",AA$3,"Présence","Absent"),4,""),"")</f>
        <v/>
      </c>
      <c r="AB149" s="166" t="str">
        <f>IFERROR(IF(GETPIVOTDATA("DateRDV",TCD!$B$1,"DT","CH","Bénéficiaire",$A149,AB$6,AB$5,"Mois (DateRDV)",AB$7,"Années (DateRDV)",AB$3),1,""),"")</f>
        <v/>
      </c>
      <c r="AC149" s="166" t="str">
        <f>IFERROR(IF(GETPIVOTDATA("DateRDV",TCD!$B$1,"DT","CH","Bénéficiaire",$A149,AC$6,AC$5,"Mois (DateRDV)",AC$7,"Années (DateRDV)",AC$3),2,""),"")</f>
        <v/>
      </c>
      <c r="AD149" s="166" t="str">
        <f>IFERROR(IF(GETPIVOTDATA("DateRDV",TCD!$B$1,"DT","CH","Bénéficiaire",$A149,AD$6,AD$5,"Mois (DateRDV)",AD$7,"Années (DateRDV)",AD$3,"Présence","Excusé"),3,""),"")</f>
        <v/>
      </c>
      <c r="AE149" s="166" t="str">
        <f>IFERROR(IF(GETPIVOTDATA("DateRDV",TCD!$B$1,"DT","CH","Bénéficiaire",$A149,AE$6,AE$5,"Mois (DateRDV)",AE$7,"Années (DateRDV)",AE$3,"Présence","Absent"),4,""),"")</f>
        <v/>
      </c>
      <c r="AF149" s="166" t="str">
        <f>IFERROR(IF(GETPIVOTDATA("DateRDV",TCD!$B$1,"DT","CH","Bénéficiaire",$A149,AF$6,AF$5,"Mois (DateRDV)",AF$7,"Années (DateRDV)",AF$3),1,""),"")</f>
        <v/>
      </c>
      <c r="AG149" s="166" t="str">
        <f>IFERROR(IF(GETPIVOTDATA("DateRDV",TCD!$B$1,"DT","CH","Bénéficiaire",$A149,AG$6,AG$5,"Mois (DateRDV)",AG$7,"Années (DateRDV)",AG$3),2,""),"")</f>
        <v/>
      </c>
      <c r="AH149" s="166" t="str">
        <f>IFERROR(IF(GETPIVOTDATA("DateRDV",TCD!$B$1,"DT","CH","Bénéficiaire",$A149,AH$6,AH$5,"Mois (DateRDV)",AH$7,"Années (DateRDV)",AH$3,"Présence","Excusé"),3,""),"")</f>
        <v/>
      </c>
      <c r="AI149" s="166" t="str">
        <f>IFERROR(IF(GETPIVOTDATA("DateRDV",TCD!$B$1,"DT","CH","Bénéficiaire",$A149,AI$6,AI$5,"Mois (DateRDV)",AI$7,"Années (DateRDV)",AI$3,"Présence","Absent"),4,""),"")</f>
        <v/>
      </c>
      <c r="AJ149" s="166" t="str">
        <f>IFERROR(IF(GETPIVOTDATA("DateRDV",TCD!$B$1,"DT","CH","Bénéficiaire",$A149,AJ$6,AJ$5,"Mois (DateRDV)",AJ$7,"Années (DateRDV)",AJ$3),1,""),"")</f>
        <v/>
      </c>
      <c r="AK149" s="166" t="str">
        <f>IFERROR(IF(GETPIVOTDATA("DateRDV",TCD!$B$1,"DT","CH","Bénéficiaire",$A149,AK$6,AK$5,"Mois (DateRDV)",AK$7,"Années (DateRDV)",AK$3),2,""),"")</f>
        <v/>
      </c>
      <c r="AL149" s="166" t="str">
        <f>IFERROR(IF(GETPIVOTDATA("DateRDV",TCD!$B$1,"DT","CH","Bénéficiaire",$A149,AL$6,AL$5,"Mois (DateRDV)",AL$7,"Années (DateRDV)",AL$3,"Présence","Excusé"),3,""),"")</f>
        <v/>
      </c>
      <c r="AM149" s="166" t="str">
        <f>IFERROR(IF(GETPIVOTDATA("DateRDV",TCD!$B$1,"DT","CH","Bénéficiaire",$A149,AM$6,AM$5,"Mois (DateRDV)",AM$7,"Années (DateRDV)",AM$3,"Présence","Absent"),4,""),"")</f>
        <v/>
      </c>
      <c r="AN149" s="166" t="str">
        <f>IFERROR(IF(GETPIVOTDATA("DateRDV",TCD!$B$1,"DT","CH","Bénéficiaire",$A149,AN$6,AN$5,"Mois (DateRDV)",AN$7,"Années (DateRDV)",AN$3),1,""),"")</f>
        <v/>
      </c>
      <c r="AO149" s="166" t="str">
        <f>IFERROR(IF(GETPIVOTDATA("DateRDV",TCD!$B$1,"DT","CH","Bénéficiaire",$A149,AO$6,AO$5,"Mois (DateRDV)",AO$7,"Années (DateRDV)",AO$3),2,""),"")</f>
        <v/>
      </c>
      <c r="AP149" s="166" t="str">
        <f>IFERROR(IF(GETPIVOTDATA("DateRDV",TCD!$B$1,"DT","CH","Bénéficiaire",$A149,AP$6,AP$5,"Mois (DateRDV)",AP$7,"Années (DateRDV)",AP$3,"Présence","Excusé"),3,""),"")</f>
        <v/>
      </c>
      <c r="AQ149" s="166" t="str">
        <f>IFERROR(IF(GETPIVOTDATA("DateRDV",TCD!$B$1,"DT","CH","Bénéficiaire",$A149,AQ$6,AQ$5,"Mois (DateRDV)",AQ$7,"Années (DateRDV)",AQ$3,"Présence","Absent"),4,""),"")</f>
        <v/>
      </c>
      <c r="AR149" s="166" t="str">
        <f>IFERROR(IF(GETPIVOTDATA("DateRDV",TCD!$B$1,"DT","CH","Bénéficiaire",$A149,AR$6,AR$5,"Mois (DateRDV)",AR$7,"Années (DateRDV)",AR$3),1,""),"")</f>
        <v/>
      </c>
      <c r="AS149" s="166" t="str">
        <f>IFERROR(IF(GETPIVOTDATA("DateRDV",TCD!$B$1,"DT","CH","Bénéficiaire",$A149,AS$6,AS$5,"Mois (DateRDV)",AS$7,"Années (DateRDV)",AS$3),2,""),"")</f>
        <v/>
      </c>
      <c r="AT149" s="166" t="str">
        <f>IFERROR(IF(GETPIVOTDATA("DateRDV",TCD!$B$1,"DT","CH","Bénéficiaire",$A149,AT$6,AT$5,"Mois (DateRDV)",AT$7,"Années (DateRDV)",AT$3,"Présence","Excusé"),3,""),"")</f>
        <v/>
      </c>
      <c r="AU149" s="166" t="str">
        <f>IFERROR(IF(GETPIVOTDATA("DateRDV",TCD!$B$1,"DT","CH","Bénéficiaire",$A149,AU$6,AU$5,"Mois (DateRDV)",AU$7,"Années (DateRDV)",AU$3,"Présence","Absent"),4,""),"")</f>
        <v/>
      </c>
      <c r="AV149" s="166" t="str">
        <f>IFERROR(IF(GETPIVOTDATA("DateRDV",TCD!$B$1,"DT","CH","Bénéficiaire",$A149,AV$6,AV$5,"Mois (DateRDV)",AV$7,"Années (DateRDV)",AV$3),1,""),"")</f>
        <v/>
      </c>
      <c r="AW149" s="166" t="str">
        <f>IFERROR(IF(GETPIVOTDATA("DateRDV",TCD!$B$1,"DT","CH","Bénéficiaire",$A149,AW$6,AW$5,"Mois (DateRDV)",AW$7,"Années (DateRDV)",AW$3),2,""),"")</f>
        <v/>
      </c>
      <c r="AX149" s="166" t="str">
        <f>IFERROR(IF(GETPIVOTDATA("DateRDV",TCD!$B$1,"DT","CH","Bénéficiaire",$A149,AX$6,AX$5,"Mois (DateRDV)",AX$7,"Années (DateRDV)",AX$3,"Présence","Excusé"),3,""),"")</f>
        <v/>
      </c>
      <c r="AY149" s="166" t="str">
        <f>IFERROR(IF(GETPIVOTDATA("DateRDV",TCD!$B$1,"DT","CH","Bénéficiaire",$A149,AY$6,AY$5,"Mois (DateRDV)",AY$7,"Années (DateRDV)",AY$3,"Présence","Absent"),4,""),"")</f>
        <v/>
      </c>
      <c r="AZ149" s="166" t="str">
        <f>IFERROR(IF(GETPIVOTDATA("DateRDV",TCD!$B$1,"DT","CH","Bénéficiaire",$A149,AZ$6,AZ$5,"Mois (DateRDV)",AZ$7,"Années (DateRDV)",AZ$3),1,""),"")</f>
        <v/>
      </c>
      <c r="BA149" s="166" t="str">
        <f>IFERROR(IF(GETPIVOTDATA("DateRDV",TCD!$B$1,"DT","CH","Bénéficiaire",$A149,BA$6,BA$5,"Mois (DateRDV)",BA$7,"Années (DateRDV)",BA$3),2,""),"")</f>
        <v/>
      </c>
      <c r="BB149" s="166" t="str">
        <f>IFERROR(IF(GETPIVOTDATA("DateRDV",TCD!$B$1,"DT","CH","Bénéficiaire",$A149,BB$6,BB$5,"Mois (DateRDV)",BB$7,"Années (DateRDV)",BB$3,"Présence","Excusé"),3,""),"")</f>
        <v/>
      </c>
      <c r="BC149" s="166" t="str">
        <f>IFERROR(IF(GETPIVOTDATA("DateRDV",TCD!$B$1,"DT","CH","Bénéficiaire",$A149,BC$6,BC$5,"Mois (DateRDV)",BC$7,"Années (DateRDV)",BC$3,"Présence","Absent"),4,""),"")</f>
        <v/>
      </c>
      <c r="BD149" s="166" t="str">
        <f>IFERROR(IF(GETPIVOTDATA("DateRDV",TCD!$B$1,"DT","CH","Bénéficiaire",$A149,BD$6,BD$5,"Mois (DateRDV)",BD$7,"Années (DateRDV)",BD$3),1,""),"")</f>
        <v/>
      </c>
      <c r="BE149" s="166" t="str">
        <f>IFERROR(IF(GETPIVOTDATA("DateRDV",TCD!$B$1,"DT","CH","Bénéficiaire",$A149,BE$6,BE$5,"Mois (DateRDV)",BE$7,"Années (DateRDV)",BE$3),2,""),"")</f>
        <v/>
      </c>
      <c r="BF149" s="166" t="str">
        <f>IFERROR(IF(GETPIVOTDATA("DateRDV",TCD!$B$1,"DT","CH","Bénéficiaire",$A149,BF$6,BF$5,"Mois (DateRDV)",BF$7,"Années (DateRDV)",BF$3,"Présence","Excusé"),3,""),"")</f>
        <v/>
      </c>
      <c r="BG149" s="166" t="str">
        <f>IFERROR(IF(GETPIVOTDATA("DateRDV",TCD!$B$1,"DT","CH","Bénéficiaire",$A149,BG$6,BG$5,"Mois (DateRDV)",BG$7,"Années (DateRDV)",BG$3,"Présence","Absent"),4,""),"")</f>
        <v/>
      </c>
      <c r="BH149" s="166" t="str">
        <f>IFERROR(IF(GETPIVOTDATA("DateRDV",TCD!$B$1,"DT","CH","Bénéficiaire",$A149,BH$6,BH$5,"Mois (DateRDV)",BH$7,"Années (DateRDV)",BH$3),1,""),"")</f>
        <v/>
      </c>
      <c r="BI149" s="166" t="str">
        <f>IFERROR(IF(GETPIVOTDATA("DateRDV",TCD!$B$1,"DT","CH","Bénéficiaire",$A149,BI$6,BI$5,"Mois (DateRDV)",BI$7,"Années (DateRDV)",BI$3),2,""),"")</f>
        <v/>
      </c>
      <c r="BJ149" s="166" t="str">
        <f>IFERROR(IF(GETPIVOTDATA("DateRDV",TCD!$B$1,"DT","CH","Bénéficiaire",$A149,BJ$6,BJ$5,"Mois (DateRDV)",BJ$7,"Années (DateRDV)",BJ$3,"Présence","Excusé"),3,""),"")</f>
        <v/>
      </c>
      <c r="BK149" s="166" t="str">
        <f>IFERROR(IF(GETPIVOTDATA("DateRDV",TCD!$B$1,"DT","CH","Bénéficiaire",$A149,BK$6,BK$5,"Mois (DateRDV)",BK$7,"Années (DateRDV)",BK$3,"Présence","Absent"),4,""),"")</f>
        <v/>
      </c>
      <c r="BL149" s="166" t="str">
        <f>IFERROR(IF(GETPIVOTDATA("DateRDV",TCD!$B$1,"DT","CH","Bénéficiaire",$A149,BL$6,BL$5,"Mois (DateRDV)",BL$7,"Années (DateRDV)",BL$3),1,""),"")</f>
        <v/>
      </c>
      <c r="BM149" s="166" t="str">
        <f>IFERROR(IF(GETPIVOTDATA("DateRDV",TCD!$B$1,"DT","CH","Bénéficiaire",$A149,BM$6,BM$5,"Mois (DateRDV)",BM$7,"Années (DateRDV)",BM$3),2,""),"")</f>
        <v/>
      </c>
      <c r="BN149" s="166" t="str">
        <f>IFERROR(IF(GETPIVOTDATA("DateRDV",TCD!$B$1,"DT","CH","Bénéficiaire",$A149,BN$6,BN$5,"Mois (DateRDV)",BN$7,"Années (DateRDV)",BN$3,"Présence","Excusé"),3,""),"")</f>
        <v/>
      </c>
      <c r="BO149" s="166" t="str">
        <f>IFERROR(IF(GETPIVOTDATA("DateRDV",TCD!$B$1,"DT","CH","Bénéficiaire",$A149,BO$6,BO$5,"Mois (DateRDV)",BO$7,"Années (DateRDV)",BO$3,"Présence","Absent"),4,""),"")</f>
        <v/>
      </c>
      <c r="BP149" s="166" t="str">
        <f>IFERROR(IF(GETPIVOTDATA("DateRDV",TCD!$B$1,"DT","CH","Bénéficiaire",$A149,BP$6,BP$5,"Mois (DateRDV)",BP$7,"Années (DateRDV)",BP$3),1,""),"")</f>
        <v/>
      </c>
      <c r="BQ149" s="166" t="str">
        <f>IFERROR(IF(GETPIVOTDATA("DateRDV",TCD!$B$1,"DT","CH","Bénéficiaire",$A149,BQ$6,BQ$5,"Mois (DateRDV)",BQ$7,"Années (DateRDV)",BQ$3),2,""),"")</f>
        <v/>
      </c>
      <c r="BR149" s="166" t="str">
        <f>IFERROR(IF(GETPIVOTDATA("DateRDV",TCD!$B$1,"DT","CH","Bénéficiaire",$A149,BR$6,BR$5,"Mois (DateRDV)",BR$7,"Années (DateRDV)",BR$3,"Présence","Excusé"),3,""),"")</f>
        <v/>
      </c>
      <c r="BS149" s="166" t="str">
        <f>IFERROR(IF(GETPIVOTDATA("DateRDV",TCD!$B$1,"DT","CH","Bénéficiaire",$A149,BS$6,BS$5,"Mois (DateRDV)",BS$7,"Années (DateRDV)",BS$3,"Présence","Absent"),4,""),"")</f>
        <v/>
      </c>
      <c r="BT149" s="166" t="str">
        <f>IFERROR(IF(GETPIVOTDATA("DateRDV",TCD!$B$1,"DT","CH","Bénéficiaire",$A149,BT$6,BT$5,"Mois (DateRDV)",BT$7,"Années (DateRDV)",BT$3),1,""),"")</f>
        <v/>
      </c>
      <c r="BU149" s="166" t="str">
        <f>IFERROR(IF(GETPIVOTDATA("DateRDV",TCD!$B$1,"DT","CH","Bénéficiaire",$A149,BU$6,BU$5,"Mois (DateRDV)",BU$7,"Années (DateRDV)",BU$3),2,""),"")</f>
        <v/>
      </c>
      <c r="BV149" s="166" t="str">
        <f>IFERROR(IF(GETPIVOTDATA("DateRDV",TCD!$B$1,"DT","CH","Bénéficiaire",$A149,BV$6,BV$5,"Mois (DateRDV)",BV$7,"Années (DateRDV)",BV$3,"Présence","Excusé"),3,""),"")</f>
        <v/>
      </c>
      <c r="BW149" s="166" t="str">
        <f>IFERROR(IF(GETPIVOTDATA("DateRDV",TCD!$B$1,"DT","CH","Bénéficiaire",$A149,BW$6,BW$5,"Mois (DateRDV)",BW$7,"Années (DateRDV)",BW$3,"Présence","Absent"),4,""),"")</f>
        <v/>
      </c>
      <c r="BX149" s="166" t="str">
        <f>IFERROR(IF(GETPIVOTDATA("DateRDV",TCD!$B$1,"DT","CH","Bénéficiaire",$A149,BX$6,BX$5,"Mois (DateRDV)",BX$7,"Années (DateRDV)",BX$3),1,""),"")</f>
        <v/>
      </c>
      <c r="BY149" s="166" t="str">
        <f>IFERROR(IF(GETPIVOTDATA("DateRDV",TCD!$B$1,"DT","CH","Bénéficiaire",$A149,BY$6,BY$5,"Mois (DateRDV)",BY$7,"Années (DateRDV)",BY$3),2,""),"")</f>
        <v/>
      </c>
      <c r="BZ149" s="166" t="str">
        <f>IFERROR(IF(GETPIVOTDATA("DateRDV",TCD!$B$1,"DT","CH","Bénéficiaire",$A149,BZ$6,BZ$5,"Mois (DateRDV)",BZ$7,"Années (DateRDV)",BZ$3,"Présence","Excusé"),3,""),"")</f>
        <v/>
      </c>
      <c r="CA149" s="166" t="str">
        <f>IFERROR(IF(GETPIVOTDATA("DateRDV",TCD!$B$1,"DT","CH","Bénéficiaire",$A149,CA$6,CA$5,"Mois (DateRDV)",CA$7,"Années (DateRDV)",CA$3,"Présence","Absent"),4,""),"")</f>
        <v/>
      </c>
      <c r="CB149" s="166" t="str">
        <f>IFERROR(IF(GETPIVOTDATA("DateRDV",TCD!$B$1,"DT","CH","Bénéficiaire",$A149,CB$6,CB$5,"Mois (DateRDV)",CB$7,"Années (DateRDV)",CB$3),1,""),"")</f>
        <v/>
      </c>
      <c r="CC149" s="166" t="str">
        <f>IFERROR(IF(GETPIVOTDATA("DateRDV",TCD!$B$1,"DT","CH","Bénéficiaire",$A149,CC$6,CC$5,"Mois (DateRDV)",CC$7,"Années (DateRDV)",CC$3),2,""),"")</f>
        <v/>
      </c>
      <c r="CD149" s="166" t="str">
        <f>IFERROR(IF(GETPIVOTDATA("DateRDV",TCD!$B$1,"DT","CH","Bénéficiaire",$A149,CD$6,CD$5,"Mois (DateRDV)",CD$7,"Années (DateRDV)",CD$3,"Présence","Excusé"),3,""),"")</f>
        <v/>
      </c>
      <c r="CE149" s="166" t="str">
        <f>IFERROR(IF(GETPIVOTDATA("DateRDV",TCD!$B$1,"DT","CH","Bénéficiaire",$A149,CE$6,CE$5,"Mois (DateRDV)",CE$7,"Années (DateRDV)",CE$3,"Présence","Absent"),4,""),"")</f>
        <v/>
      </c>
      <c r="CF149" s="166" t="str">
        <f>IFERROR(IF(GETPIVOTDATA("DateRDV",TCD!$B$1,"DT","CH","Bénéficiaire",$A149,CF$6,CF$5,"Mois (DateRDV)",CF$7,"Années (DateRDV)",CF$3),1,""),"")</f>
        <v/>
      </c>
      <c r="CG149" s="166" t="str">
        <f>IFERROR(IF(GETPIVOTDATA("DateRDV",TCD!$B$1,"DT","CH","Bénéficiaire",$A149,CG$6,CG$5,"Mois (DateRDV)",CG$7,"Années (DateRDV)",CG$3),2,""),"")</f>
        <v/>
      </c>
      <c r="CH149" s="166" t="str">
        <f>IFERROR(IF(GETPIVOTDATA("DateRDV",TCD!$B$1,"DT","CH","Bénéficiaire",$A149,CH$6,CH$5,"Mois (DateRDV)",CH$7,"Années (DateRDV)",CH$3,"Présence","Excusé"),3,""),"")</f>
        <v/>
      </c>
      <c r="CI149" s="166" t="str">
        <f>IFERROR(IF(GETPIVOTDATA("DateRDV",TCD!$B$1,"DT","CH","Bénéficiaire",$A149,CI$6,CI$5,"Mois (DateRDV)",CI$7,"Années (DateRDV)",CI$3,"Présence","Absent"),4,""),"")</f>
        <v/>
      </c>
      <c r="CJ149" s="166" t="str">
        <f>IFERROR(IF(GETPIVOTDATA("DateRDV",TCD!$B$1,"DT","CH","Bénéficiaire",$A149,CJ$6,CJ$5,"Mois (DateRDV)",CJ$7,"Années (DateRDV)",CJ$3),1,""),"")</f>
        <v/>
      </c>
      <c r="CK149" s="166" t="str">
        <f>IFERROR(IF(GETPIVOTDATA("DateRDV",TCD!$B$1,"DT","CH","Bénéficiaire",$A149,CK$6,CK$5,"Mois (DateRDV)",CK$7,"Années (DateRDV)",CK$3),2,""),"")</f>
        <v/>
      </c>
      <c r="CL149" s="166" t="str">
        <f>IFERROR(IF(GETPIVOTDATA("DateRDV",TCD!$B$1,"DT","CH","Bénéficiaire",$A149,CL$6,CL$5,"Mois (DateRDV)",CL$7,"Années (DateRDV)",CL$3,"Présence","Excusé"),3,""),"")</f>
        <v/>
      </c>
      <c r="CM149" s="166" t="str">
        <f>IFERROR(IF(GETPIVOTDATA("DateRDV",TCD!$B$1,"DT","CH","Bénéficiaire",$A149,CM$6,CM$5,"Mois (DateRDV)",CM$7,"Années (DateRDV)",CM$3,"Présence","Absent"),4,""),"")</f>
        <v/>
      </c>
      <c r="CN149" s="166" t="str">
        <f>IFERROR(IF(GETPIVOTDATA("DateRDV",TCD!$B$1,"DT","CH","Bénéficiaire",$A149,CN$6,CN$5,"Mois (DateRDV)",CN$7,"Années (DateRDV)",CN$3),1,""),"")</f>
        <v/>
      </c>
      <c r="CO149" s="166" t="str">
        <f>IFERROR(IF(GETPIVOTDATA("DateRDV",TCD!$B$1,"DT","CH","Bénéficiaire",$A149,CO$6,CO$5,"Mois (DateRDV)",CO$7,"Années (DateRDV)",CO$3),2,""),"")</f>
        <v/>
      </c>
      <c r="CP149" s="166" t="str">
        <f>IFERROR(IF(GETPIVOTDATA("DateRDV",TCD!$B$1,"DT","CH","Bénéficiaire",$A149,CP$6,CP$5,"Mois (DateRDV)",CP$7,"Années (DateRDV)",CP$3,"Présence","Excusé"),3,""),"")</f>
        <v/>
      </c>
      <c r="CQ149" s="166" t="str">
        <f>IFERROR(IF(GETPIVOTDATA("DateRDV",TCD!$B$1,"DT","CH","Bénéficiaire",$A149,CQ$6,CQ$5,"Mois (DateRDV)",CQ$7,"Années (DateRDV)",CQ$3,"Présence","Absent"),4,""),"")</f>
        <v/>
      </c>
      <c r="CR149" s="166" t="str">
        <f>IFERROR(IF(GETPIVOTDATA("DateRDV",TCD!$B$1,"DT","CH","Bénéficiaire",$A149,CR$6,CR$5,"Mois (DateRDV)",CR$7,"Années (DateRDV)",CR$3),1,""),"")</f>
        <v/>
      </c>
      <c r="CS149" s="166" t="str">
        <f>IFERROR(IF(GETPIVOTDATA("DateRDV",TCD!$B$1,"DT","CH","Bénéficiaire",$A149,CS$6,CS$5,"Mois (DateRDV)",CS$7,"Années (DateRDV)",CS$3),2,""),"")</f>
        <v/>
      </c>
      <c r="CT149" s="166" t="str">
        <f>IFERROR(IF(GETPIVOTDATA("DateRDV",TCD!$B$1,"DT","CH","Bénéficiaire",$A149,CT$6,CT$5,"Mois (DateRDV)",CT$7,"Années (DateRDV)",CT$3,"Présence","Excusé"),3,""),"")</f>
        <v/>
      </c>
      <c r="CU149" s="166" t="str">
        <f>IFERROR(IF(GETPIVOTDATA("DateRDV",TCD!$B$1,"DT","CH","Bénéficiaire",$A149,CU$6,CU$5,"Mois (DateRDV)",CU$7,"Années (DateRDV)",CU$3,"Présence","Absent"),4,""),"")</f>
        <v/>
      </c>
      <c r="CV149" s="166" t="str">
        <f>IFERROR(IF(GETPIVOTDATA("DateRDV",TCD!$B$1,"DT","CH","Bénéficiaire",$A149,CV$6,CV$5,"Mois (DateRDV)",CV$7,"Années (DateRDV)",CV$3),1,""),"")</f>
        <v/>
      </c>
      <c r="CW149" s="166" t="str">
        <f>IFERROR(IF(GETPIVOTDATA("DateRDV",TCD!$B$1,"DT","CH","Bénéficiaire",$A149,CW$6,CW$5,"Mois (DateRDV)",CW$7,"Années (DateRDV)",CW$3),2,""),"")</f>
        <v/>
      </c>
      <c r="CX149" s="166" t="str">
        <f>IFERROR(IF(GETPIVOTDATA("DateRDV",TCD!$B$1,"DT","CH","Bénéficiaire",$A149,CX$6,CX$5,"Mois (DateRDV)",CX$7,"Années (DateRDV)",CX$3,"Présence","Excusé"),3,""),"")</f>
        <v/>
      </c>
      <c r="CY149" s="166" t="str">
        <f>IFERROR(IF(GETPIVOTDATA("DateRDV",TCD!$B$1,"DT","CH","Bénéficiaire",$A149,CY$6,CY$5,"Mois (DateRDV)",CY$7,"Années (DateRDV)",CY$3,"Présence","Absent"),4,""),"")</f>
        <v/>
      </c>
      <c r="CZ149" s="166" t="str">
        <f>IFERROR(IF(GETPIVOTDATA("DateRDV",TCD!$B$1,"DT","CH","Bénéficiaire",$A149,CZ$6,CZ$5,"Mois (DateRDV)",CZ$7,"Années (DateRDV)",CZ$3),1,""),"")</f>
        <v/>
      </c>
      <c r="DA149" s="166" t="str">
        <f>IFERROR(IF(GETPIVOTDATA("DateRDV",TCD!$B$1,"DT","CH","Bénéficiaire",$A149,DA$6,DA$5,"Mois (DateRDV)",DA$7,"Années (DateRDV)",DA$3),2,""),"")</f>
        <v/>
      </c>
      <c r="DB149" s="166" t="str">
        <f>IFERROR(IF(GETPIVOTDATA("DateRDV",TCD!$B$1,"DT","CH","Bénéficiaire",$A149,DB$6,DB$5,"Mois (DateRDV)",DB$7,"Années (DateRDV)",DB$3,"Présence","Excusé"),3,""),"")</f>
        <v/>
      </c>
      <c r="DC149" s="166" t="str">
        <f>IFERROR(IF(GETPIVOTDATA("DateRDV",TCD!$B$1,"DT","CH","Bénéficiaire",$A149,DC$6,DC$5,"Mois (DateRDV)",DC$7,"Années (DateRDV)",DC$3,"Présence","Absent"),4,""),"")</f>
        <v/>
      </c>
      <c r="DD149" s="166" t="str">
        <f>IFERROR(IF(GETPIVOTDATA("DateRDV",TCD!$B$1,"DT","CH","Bénéficiaire",$A149,DD$6,DD$5,"Mois (DateRDV)",DD$7,"Années (DateRDV)",DD$3),1,""),"")</f>
        <v/>
      </c>
      <c r="DE149" s="166" t="str">
        <f>IFERROR(IF(GETPIVOTDATA("DateRDV",TCD!$B$1,"DT","CH","Bénéficiaire",$A149,DE$6,DE$5,"Mois (DateRDV)",DE$7,"Années (DateRDV)",DE$3),2,""),"")</f>
        <v/>
      </c>
      <c r="DF149" s="166" t="str">
        <f>IFERROR(IF(GETPIVOTDATA("DateRDV",TCD!$B$1,"DT","CH","Bénéficiaire",$A149,DF$6,DF$5,"Mois (DateRDV)",DF$7,"Années (DateRDV)",DF$3,"Présence","Excusé"),3,""),"")</f>
        <v/>
      </c>
      <c r="DG149" s="166" t="str">
        <f>IFERROR(IF(GETPIVOTDATA("DateRDV",TCD!$B$1,"DT","CH","Bénéficiaire",$A149,DG$6,DG$5,"Mois (DateRDV)",DG$7,"Années (DateRDV)",DG$3,"Présence","Absent"),4,""),"")</f>
        <v/>
      </c>
      <c r="DH149" s="166" t="str">
        <f>IFERROR(IF(GETPIVOTDATA("DateRDV",TCD!$B$1,"DT","CH","Bénéficiaire",$A149,DH$6,DH$5,"Mois (DateRDV)",DH$7,"Années (DateRDV)",DH$3),1,""),"")</f>
        <v/>
      </c>
      <c r="DI149" s="166" t="str">
        <f>IFERROR(IF(GETPIVOTDATA("DateRDV",TCD!$B$1,"DT","CH","Bénéficiaire",$A149,DI$6,DI$5,"Mois (DateRDV)",DI$7,"Années (DateRDV)",DI$3),2,""),"")</f>
        <v/>
      </c>
      <c r="DJ149" s="166" t="str">
        <f>IFERROR(IF(GETPIVOTDATA("DateRDV",TCD!$B$1,"DT","CH","Bénéficiaire",$A149,DJ$6,DJ$5,"Mois (DateRDV)",DJ$7,"Années (DateRDV)",DJ$3,"Présence","Excusé"),3,""),"")</f>
        <v/>
      </c>
      <c r="DK149" s="166" t="str">
        <f>IFERROR(IF(GETPIVOTDATA("DateRDV",TCD!$B$1,"DT","CH","Bénéficiaire",$A149,DK$6,DK$5,"Mois (DateRDV)",DK$7,"Années (DateRDV)",DK$3,"Présence","Absent"),4,""),"")</f>
        <v/>
      </c>
      <c r="DL149" s="166" t="str">
        <f>IFERROR(IF(GETPIVOTDATA("DateRDV",TCD!$B$1,"DT","CH","Bénéficiaire",$A149,DL$6,DL$5,"Mois (DateRDV)",DL$7,"Années (DateRDV)",DL$3),1,""),"")</f>
        <v/>
      </c>
      <c r="DM149" s="166" t="str">
        <f>IFERROR(IF(GETPIVOTDATA("DateRDV",TCD!$B$1,"DT","CH","Bénéficiaire",$A149,DM$6,DM$5,"Mois (DateRDV)",DM$7,"Années (DateRDV)",DM$3),2,""),"")</f>
        <v/>
      </c>
      <c r="DN149" s="166" t="str">
        <f>IFERROR(IF(GETPIVOTDATA("DateRDV",TCD!$B$1,"DT","CH","Bénéficiaire",$A149,DN$6,DN$5,"Mois (DateRDV)",DN$7,"Années (DateRDV)",DN$3,"Présence","Excusé"),3,""),"")</f>
        <v/>
      </c>
      <c r="DO149" s="166" t="str">
        <f>IFERROR(IF(GETPIVOTDATA("DateRDV",TCD!$B$1,"DT","CH","Bénéficiaire",$A149,DO$6,DO$5,"Mois (DateRDV)",DO$7,"Années (DateRDV)",DO$3,"Présence","Absent"),4,""),"")</f>
        <v/>
      </c>
    </row>
    <row r="150" spans="2:119" x14ac:dyDescent="0.2">
      <c r="B150" s="169" t="str">
        <f>IFERROR(IF(INDEX(Data!P:P,MATCH(A150,Data!B:B,0))&lt;&gt;"",INDEX(Data!P:P,MATCH(A150,Data!B:B,0)),""),"")</f>
        <v/>
      </c>
      <c r="C150" s="169" t="str">
        <f>IFERROR(IF(INDEX(Data!O:O,MATCH(A150,Data!B:B,0))&lt;&gt;"",INDEX(Data!O:O,MATCH(A150,Data!B:B,0)),""),"")</f>
        <v/>
      </c>
      <c r="D150" s="169" t="str">
        <f>IFERROR(IF(INDEX(Data!J:J,MATCH(A150,Data!B:B,0))&lt;&gt;"",INDEX(Data!J:J,MATCH(A150,Data!B:B,0)),""),"")</f>
        <v/>
      </c>
      <c r="E150" s="169" t="str">
        <f>IFERROR(IF(INDEX(Data!M:M,MATCH(A150,Data!B:B,0))&lt;&gt;"",INDEX(Data!M:M,MATCH(A150,Data!B:B,0)),""),"")</f>
        <v/>
      </c>
      <c r="F150" s="169" t="str">
        <f>IFERROR(IF(INDEX(Data!N:N,MATCH(A150,Data!B:B,0))&lt;&gt;"",INDEX(Data!N:N,MATCH(A150,Data!B:B,0)),""),"")</f>
        <v/>
      </c>
      <c r="G150" s="170" t="str">
        <f>IFERROR(IF(INDEX(Data!K:K,MATCH(A150,Data!B:B,0))&lt;&gt;"",INDEX(Data!K:K,MATCH(A150,Data!B:B,0)),""),"")</f>
        <v/>
      </c>
      <c r="H150" s="170" t="str">
        <f>IFERROR(IF(INDEX(Data!L:L,MATCH(A150,Data!B:B,0))&lt;&gt;"",INDEX(Data!L:L,MATCH(A150,Data!B:B,0)),""),"")</f>
        <v/>
      </c>
      <c r="I150" s="170" t="str">
        <f>IFERROR(IF(INDEX(Data!C:C,MATCH(A150,Data!B:B,0))&lt;&gt;"",INDEX(Data!C:C,MATCH(A150,Data!B:B,0)),""),"")</f>
        <v/>
      </c>
      <c r="J150" s="170" t="str">
        <f>IFERROR(IF(INDEX(Data!D:D,MATCH(A150,Data!B:B,0))&lt;&gt;"",INDEX(Data!D:D,MATCH(A150,Data!B:B,0)),""),"")</f>
        <v/>
      </c>
      <c r="K150" s="171" t="str">
        <f>IFERROR(IF(INDEX(Data!H:H,MATCH(A150,Data!B:B,0))&lt;&gt;"",INDEX(Data!H:H,MATCH(A150,Data!B:B,0)),""),"")</f>
        <v/>
      </c>
      <c r="L150" s="166" t="str">
        <f>IFERROR(IF(GETPIVOTDATA("DateRDV",TCD!$B$1,"DT","CH","Bénéficiaire",$A150,L$6,L$5,"Mois (DateRDV)",L$7,"Années (DateRDV)",L$3),1,""),"")</f>
        <v/>
      </c>
      <c r="M150" s="166" t="str">
        <f>IFERROR(IF(GETPIVOTDATA("DateRDV",TCD!$B$1,"DT","CH","Bénéficiaire",$A150,M$6,M$5,"Mois (DateRDV)",M$7,"Années (DateRDV)",M$3),2,""),"")</f>
        <v/>
      </c>
      <c r="N150" s="166" t="str">
        <f>IFERROR(IF(GETPIVOTDATA("DateRDV",TCD!$B$1,"DT","CH","Bénéficiaire",$A150,N$6,N$5,"Mois (DateRDV)",N$7,"Années (DateRDV)",N$3,"Présence","Excusé"),3,""),"")</f>
        <v/>
      </c>
      <c r="O150" s="166" t="str">
        <f>IFERROR(IF(GETPIVOTDATA("DateRDV",TCD!$B$1,"DT","CH","Bénéficiaire",$A150,O$6,O$5,"Mois (DateRDV)",O$7,"Années (DateRDV)",O$3,"Présence","Absent"),4,""),"")</f>
        <v/>
      </c>
      <c r="P150" s="166" t="str">
        <f>IFERROR(IF(GETPIVOTDATA("DateRDV",TCD!$B$1,"DT","CH","Bénéficiaire",$A150,P$6,P$5,"Mois (DateRDV)",P$7,"Années (DateRDV)",P$3),1,""),"")</f>
        <v/>
      </c>
      <c r="Q150" s="166" t="str">
        <f>IFERROR(IF(GETPIVOTDATA("DateRDV",TCD!$B$1,"DT","CH","Bénéficiaire",$A150,Q$6,Q$5,"Mois (DateRDV)",Q$7,"Années (DateRDV)",Q$3),2,""),"")</f>
        <v/>
      </c>
      <c r="R150" s="166" t="str">
        <f>IFERROR(IF(GETPIVOTDATA("DateRDV",TCD!$B$1,"DT","CH","Bénéficiaire",$A150,R$6,R$5,"Mois (DateRDV)",R$7,"Années (DateRDV)",R$3,"Présence","Excusé"),3,""),"")</f>
        <v/>
      </c>
      <c r="S150" s="166" t="str">
        <f>IFERROR(IF(GETPIVOTDATA("DateRDV",TCD!$B$1,"DT","CH","Bénéficiaire",$A150,S$6,S$5,"Mois (DateRDV)",S$7,"Années (DateRDV)",S$3,"Présence","Absent"),4,""),"")</f>
        <v/>
      </c>
      <c r="T150" s="166" t="str">
        <f>IFERROR(IF(GETPIVOTDATA("DateRDV",TCD!$B$1,"DT","CH","Bénéficiaire",$A150,T$6,T$5,"Mois (DateRDV)",T$7,"Années (DateRDV)",T$3),1,""),"")</f>
        <v/>
      </c>
      <c r="U150" s="166" t="str">
        <f>IFERROR(IF(GETPIVOTDATA("DateRDV",TCD!$B$1,"DT","CH","Bénéficiaire",$A150,U$6,U$5,"Mois (DateRDV)",U$7,"Années (DateRDV)",U$3),2,""),"")</f>
        <v/>
      </c>
      <c r="V150" s="166" t="str">
        <f>IFERROR(IF(GETPIVOTDATA("DateRDV",TCD!$B$1,"DT","CH","Bénéficiaire",$A150,V$6,V$5,"Mois (DateRDV)",V$7,"Années (DateRDV)",V$3,"Présence","Excusé"),3,""),"")</f>
        <v/>
      </c>
      <c r="W150" s="166" t="str">
        <f>IFERROR(IF(GETPIVOTDATA("DateRDV",TCD!$B$1,"DT","CH","Bénéficiaire",$A150,W$6,W$5,"Mois (DateRDV)",W$7,"Années (DateRDV)",W$3,"Présence","Absent"),4,""),"")</f>
        <v/>
      </c>
      <c r="X150" s="166" t="str">
        <f>IFERROR(IF(GETPIVOTDATA("DateRDV",TCD!$B$1,"DT","CH","Bénéficiaire",$A150,X$6,X$5,"Mois (DateRDV)",X$7,"Années (DateRDV)",X$3),1,""),"")</f>
        <v/>
      </c>
      <c r="Y150" s="166" t="str">
        <f>IFERROR(IF(GETPIVOTDATA("DateRDV",TCD!$B$1,"DT","CH","Bénéficiaire",$A150,Y$6,Y$5,"Mois (DateRDV)",Y$7,"Années (DateRDV)",Y$3),2,""),"")</f>
        <v/>
      </c>
      <c r="Z150" s="166" t="str">
        <f>IFERROR(IF(GETPIVOTDATA("DateRDV",TCD!$B$1,"DT","CH","Bénéficiaire",$A150,Z$6,Z$5,"Mois (DateRDV)",Z$7,"Années (DateRDV)",Z$3,"Présence","Excusé"),3,""),"")</f>
        <v/>
      </c>
      <c r="AA150" s="166" t="str">
        <f>IFERROR(IF(GETPIVOTDATA("DateRDV",TCD!$B$1,"DT","CH","Bénéficiaire",$A150,AA$6,AA$5,"Mois (DateRDV)",AA$7,"Années (DateRDV)",AA$3,"Présence","Absent"),4,""),"")</f>
        <v/>
      </c>
      <c r="AB150" s="166" t="str">
        <f>IFERROR(IF(GETPIVOTDATA("DateRDV",TCD!$B$1,"DT","CH","Bénéficiaire",$A150,AB$6,AB$5,"Mois (DateRDV)",AB$7,"Années (DateRDV)",AB$3),1,""),"")</f>
        <v/>
      </c>
      <c r="AC150" s="166" t="str">
        <f>IFERROR(IF(GETPIVOTDATA("DateRDV",TCD!$B$1,"DT","CH","Bénéficiaire",$A150,AC$6,AC$5,"Mois (DateRDV)",AC$7,"Années (DateRDV)",AC$3),2,""),"")</f>
        <v/>
      </c>
      <c r="AD150" s="166" t="str">
        <f>IFERROR(IF(GETPIVOTDATA("DateRDV",TCD!$B$1,"DT","CH","Bénéficiaire",$A150,AD$6,AD$5,"Mois (DateRDV)",AD$7,"Années (DateRDV)",AD$3,"Présence","Excusé"),3,""),"")</f>
        <v/>
      </c>
      <c r="AE150" s="166" t="str">
        <f>IFERROR(IF(GETPIVOTDATA("DateRDV",TCD!$B$1,"DT","CH","Bénéficiaire",$A150,AE$6,AE$5,"Mois (DateRDV)",AE$7,"Années (DateRDV)",AE$3,"Présence","Absent"),4,""),"")</f>
        <v/>
      </c>
      <c r="AF150" s="166" t="str">
        <f>IFERROR(IF(GETPIVOTDATA("DateRDV",TCD!$B$1,"DT","CH","Bénéficiaire",$A150,AF$6,AF$5,"Mois (DateRDV)",AF$7,"Années (DateRDV)",AF$3),1,""),"")</f>
        <v/>
      </c>
      <c r="AG150" s="166" t="str">
        <f>IFERROR(IF(GETPIVOTDATA("DateRDV",TCD!$B$1,"DT","CH","Bénéficiaire",$A150,AG$6,AG$5,"Mois (DateRDV)",AG$7,"Années (DateRDV)",AG$3),2,""),"")</f>
        <v/>
      </c>
      <c r="AH150" s="166" t="str">
        <f>IFERROR(IF(GETPIVOTDATA("DateRDV",TCD!$B$1,"DT","CH","Bénéficiaire",$A150,AH$6,AH$5,"Mois (DateRDV)",AH$7,"Années (DateRDV)",AH$3,"Présence","Excusé"),3,""),"")</f>
        <v/>
      </c>
      <c r="AI150" s="166" t="str">
        <f>IFERROR(IF(GETPIVOTDATA("DateRDV",TCD!$B$1,"DT","CH","Bénéficiaire",$A150,AI$6,AI$5,"Mois (DateRDV)",AI$7,"Années (DateRDV)",AI$3,"Présence","Absent"),4,""),"")</f>
        <v/>
      </c>
      <c r="AJ150" s="166" t="str">
        <f>IFERROR(IF(GETPIVOTDATA("DateRDV",TCD!$B$1,"DT","CH","Bénéficiaire",$A150,AJ$6,AJ$5,"Mois (DateRDV)",AJ$7,"Années (DateRDV)",AJ$3),1,""),"")</f>
        <v/>
      </c>
      <c r="AK150" s="166" t="str">
        <f>IFERROR(IF(GETPIVOTDATA("DateRDV",TCD!$B$1,"DT","CH","Bénéficiaire",$A150,AK$6,AK$5,"Mois (DateRDV)",AK$7,"Années (DateRDV)",AK$3),2,""),"")</f>
        <v/>
      </c>
      <c r="AL150" s="166" t="str">
        <f>IFERROR(IF(GETPIVOTDATA("DateRDV",TCD!$B$1,"DT","CH","Bénéficiaire",$A150,AL$6,AL$5,"Mois (DateRDV)",AL$7,"Années (DateRDV)",AL$3,"Présence","Excusé"),3,""),"")</f>
        <v/>
      </c>
      <c r="AM150" s="166" t="str">
        <f>IFERROR(IF(GETPIVOTDATA("DateRDV",TCD!$B$1,"DT","CH","Bénéficiaire",$A150,AM$6,AM$5,"Mois (DateRDV)",AM$7,"Années (DateRDV)",AM$3,"Présence","Absent"),4,""),"")</f>
        <v/>
      </c>
      <c r="AN150" s="166" t="str">
        <f>IFERROR(IF(GETPIVOTDATA("DateRDV",TCD!$B$1,"DT","CH","Bénéficiaire",$A150,AN$6,AN$5,"Mois (DateRDV)",AN$7,"Années (DateRDV)",AN$3),1,""),"")</f>
        <v/>
      </c>
      <c r="AO150" s="166" t="str">
        <f>IFERROR(IF(GETPIVOTDATA("DateRDV",TCD!$B$1,"DT","CH","Bénéficiaire",$A150,AO$6,AO$5,"Mois (DateRDV)",AO$7,"Années (DateRDV)",AO$3),2,""),"")</f>
        <v/>
      </c>
      <c r="AP150" s="166" t="str">
        <f>IFERROR(IF(GETPIVOTDATA("DateRDV",TCD!$B$1,"DT","CH","Bénéficiaire",$A150,AP$6,AP$5,"Mois (DateRDV)",AP$7,"Années (DateRDV)",AP$3,"Présence","Excusé"),3,""),"")</f>
        <v/>
      </c>
      <c r="AQ150" s="166" t="str">
        <f>IFERROR(IF(GETPIVOTDATA("DateRDV",TCD!$B$1,"DT","CH","Bénéficiaire",$A150,AQ$6,AQ$5,"Mois (DateRDV)",AQ$7,"Années (DateRDV)",AQ$3,"Présence","Absent"),4,""),"")</f>
        <v/>
      </c>
      <c r="AR150" s="166" t="str">
        <f>IFERROR(IF(GETPIVOTDATA("DateRDV",TCD!$B$1,"DT","CH","Bénéficiaire",$A150,AR$6,AR$5,"Mois (DateRDV)",AR$7,"Années (DateRDV)",AR$3),1,""),"")</f>
        <v/>
      </c>
      <c r="AS150" s="166" t="str">
        <f>IFERROR(IF(GETPIVOTDATA("DateRDV",TCD!$B$1,"DT","CH","Bénéficiaire",$A150,AS$6,AS$5,"Mois (DateRDV)",AS$7,"Années (DateRDV)",AS$3),2,""),"")</f>
        <v/>
      </c>
      <c r="AT150" s="166" t="str">
        <f>IFERROR(IF(GETPIVOTDATA("DateRDV",TCD!$B$1,"DT","CH","Bénéficiaire",$A150,AT$6,AT$5,"Mois (DateRDV)",AT$7,"Années (DateRDV)",AT$3,"Présence","Excusé"),3,""),"")</f>
        <v/>
      </c>
      <c r="AU150" s="166" t="str">
        <f>IFERROR(IF(GETPIVOTDATA("DateRDV",TCD!$B$1,"DT","CH","Bénéficiaire",$A150,AU$6,AU$5,"Mois (DateRDV)",AU$7,"Années (DateRDV)",AU$3,"Présence","Absent"),4,""),"")</f>
        <v/>
      </c>
      <c r="AV150" s="166" t="str">
        <f>IFERROR(IF(GETPIVOTDATA("DateRDV",TCD!$B$1,"DT","CH","Bénéficiaire",$A150,AV$6,AV$5,"Mois (DateRDV)",AV$7,"Années (DateRDV)",AV$3),1,""),"")</f>
        <v/>
      </c>
      <c r="AW150" s="166" t="str">
        <f>IFERROR(IF(GETPIVOTDATA("DateRDV",TCD!$B$1,"DT","CH","Bénéficiaire",$A150,AW$6,AW$5,"Mois (DateRDV)",AW$7,"Années (DateRDV)",AW$3),2,""),"")</f>
        <v/>
      </c>
      <c r="AX150" s="166" t="str">
        <f>IFERROR(IF(GETPIVOTDATA("DateRDV",TCD!$B$1,"DT","CH","Bénéficiaire",$A150,AX$6,AX$5,"Mois (DateRDV)",AX$7,"Années (DateRDV)",AX$3,"Présence","Excusé"),3,""),"")</f>
        <v/>
      </c>
      <c r="AY150" s="166" t="str">
        <f>IFERROR(IF(GETPIVOTDATA("DateRDV",TCD!$B$1,"DT","CH","Bénéficiaire",$A150,AY$6,AY$5,"Mois (DateRDV)",AY$7,"Années (DateRDV)",AY$3,"Présence","Absent"),4,""),"")</f>
        <v/>
      </c>
      <c r="AZ150" s="166" t="str">
        <f>IFERROR(IF(GETPIVOTDATA("DateRDV",TCD!$B$1,"DT","CH","Bénéficiaire",$A150,AZ$6,AZ$5,"Mois (DateRDV)",AZ$7,"Années (DateRDV)",AZ$3),1,""),"")</f>
        <v/>
      </c>
      <c r="BA150" s="166" t="str">
        <f>IFERROR(IF(GETPIVOTDATA("DateRDV",TCD!$B$1,"DT","CH","Bénéficiaire",$A150,BA$6,BA$5,"Mois (DateRDV)",BA$7,"Années (DateRDV)",BA$3),2,""),"")</f>
        <v/>
      </c>
      <c r="BB150" s="166" t="str">
        <f>IFERROR(IF(GETPIVOTDATA("DateRDV",TCD!$B$1,"DT","CH","Bénéficiaire",$A150,BB$6,BB$5,"Mois (DateRDV)",BB$7,"Années (DateRDV)",BB$3,"Présence","Excusé"),3,""),"")</f>
        <v/>
      </c>
      <c r="BC150" s="166" t="str">
        <f>IFERROR(IF(GETPIVOTDATA("DateRDV",TCD!$B$1,"DT","CH","Bénéficiaire",$A150,BC$6,BC$5,"Mois (DateRDV)",BC$7,"Années (DateRDV)",BC$3,"Présence","Absent"),4,""),"")</f>
        <v/>
      </c>
      <c r="BD150" s="166" t="str">
        <f>IFERROR(IF(GETPIVOTDATA("DateRDV",TCD!$B$1,"DT","CH","Bénéficiaire",$A150,BD$6,BD$5,"Mois (DateRDV)",BD$7,"Années (DateRDV)",BD$3),1,""),"")</f>
        <v/>
      </c>
      <c r="BE150" s="166" t="str">
        <f>IFERROR(IF(GETPIVOTDATA("DateRDV",TCD!$B$1,"DT","CH","Bénéficiaire",$A150,BE$6,BE$5,"Mois (DateRDV)",BE$7,"Années (DateRDV)",BE$3),2,""),"")</f>
        <v/>
      </c>
      <c r="BF150" s="166" t="str">
        <f>IFERROR(IF(GETPIVOTDATA("DateRDV",TCD!$B$1,"DT","CH","Bénéficiaire",$A150,BF$6,BF$5,"Mois (DateRDV)",BF$7,"Années (DateRDV)",BF$3,"Présence","Excusé"),3,""),"")</f>
        <v/>
      </c>
      <c r="BG150" s="166" t="str">
        <f>IFERROR(IF(GETPIVOTDATA("DateRDV",TCD!$B$1,"DT","CH","Bénéficiaire",$A150,BG$6,BG$5,"Mois (DateRDV)",BG$7,"Années (DateRDV)",BG$3,"Présence","Absent"),4,""),"")</f>
        <v/>
      </c>
      <c r="BH150" s="166" t="str">
        <f>IFERROR(IF(GETPIVOTDATA("DateRDV",TCD!$B$1,"DT","CH","Bénéficiaire",$A150,BH$6,BH$5,"Mois (DateRDV)",BH$7,"Années (DateRDV)",BH$3),1,""),"")</f>
        <v/>
      </c>
      <c r="BI150" s="166" t="str">
        <f>IFERROR(IF(GETPIVOTDATA("DateRDV",TCD!$B$1,"DT","CH","Bénéficiaire",$A150,BI$6,BI$5,"Mois (DateRDV)",BI$7,"Années (DateRDV)",BI$3),2,""),"")</f>
        <v/>
      </c>
      <c r="BJ150" s="166" t="str">
        <f>IFERROR(IF(GETPIVOTDATA("DateRDV",TCD!$B$1,"DT","CH","Bénéficiaire",$A150,BJ$6,BJ$5,"Mois (DateRDV)",BJ$7,"Années (DateRDV)",BJ$3,"Présence","Excusé"),3,""),"")</f>
        <v/>
      </c>
      <c r="BK150" s="166" t="str">
        <f>IFERROR(IF(GETPIVOTDATA("DateRDV",TCD!$B$1,"DT","CH","Bénéficiaire",$A150,BK$6,BK$5,"Mois (DateRDV)",BK$7,"Années (DateRDV)",BK$3,"Présence","Absent"),4,""),"")</f>
        <v/>
      </c>
      <c r="BL150" s="166" t="str">
        <f>IFERROR(IF(GETPIVOTDATA("DateRDV",TCD!$B$1,"DT","CH","Bénéficiaire",$A150,BL$6,BL$5,"Mois (DateRDV)",BL$7,"Années (DateRDV)",BL$3),1,""),"")</f>
        <v/>
      </c>
      <c r="BM150" s="166" t="str">
        <f>IFERROR(IF(GETPIVOTDATA("DateRDV",TCD!$B$1,"DT","CH","Bénéficiaire",$A150,BM$6,BM$5,"Mois (DateRDV)",BM$7,"Années (DateRDV)",BM$3),2,""),"")</f>
        <v/>
      </c>
      <c r="BN150" s="166" t="str">
        <f>IFERROR(IF(GETPIVOTDATA("DateRDV",TCD!$B$1,"DT","CH","Bénéficiaire",$A150,BN$6,BN$5,"Mois (DateRDV)",BN$7,"Années (DateRDV)",BN$3,"Présence","Excusé"),3,""),"")</f>
        <v/>
      </c>
      <c r="BO150" s="166" t="str">
        <f>IFERROR(IF(GETPIVOTDATA("DateRDV",TCD!$B$1,"DT","CH","Bénéficiaire",$A150,BO$6,BO$5,"Mois (DateRDV)",BO$7,"Années (DateRDV)",BO$3,"Présence","Absent"),4,""),"")</f>
        <v/>
      </c>
      <c r="BP150" s="166" t="str">
        <f>IFERROR(IF(GETPIVOTDATA("DateRDV",TCD!$B$1,"DT","CH","Bénéficiaire",$A150,BP$6,BP$5,"Mois (DateRDV)",BP$7,"Années (DateRDV)",BP$3),1,""),"")</f>
        <v/>
      </c>
      <c r="BQ150" s="166" t="str">
        <f>IFERROR(IF(GETPIVOTDATA("DateRDV",TCD!$B$1,"DT","CH","Bénéficiaire",$A150,BQ$6,BQ$5,"Mois (DateRDV)",BQ$7,"Années (DateRDV)",BQ$3),2,""),"")</f>
        <v/>
      </c>
      <c r="BR150" s="166" t="str">
        <f>IFERROR(IF(GETPIVOTDATA("DateRDV",TCD!$B$1,"DT","CH","Bénéficiaire",$A150,BR$6,BR$5,"Mois (DateRDV)",BR$7,"Années (DateRDV)",BR$3,"Présence","Excusé"),3,""),"")</f>
        <v/>
      </c>
      <c r="BS150" s="166" t="str">
        <f>IFERROR(IF(GETPIVOTDATA("DateRDV",TCD!$B$1,"DT","CH","Bénéficiaire",$A150,BS$6,BS$5,"Mois (DateRDV)",BS$7,"Années (DateRDV)",BS$3,"Présence","Absent"),4,""),"")</f>
        <v/>
      </c>
      <c r="BT150" s="166" t="str">
        <f>IFERROR(IF(GETPIVOTDATA("DateRDV",TCD!$B$1,"DT","CH","Bénéficiaire",$A150,BT$6,BT$5,"Mois (DateRDV)",BT$7,"Années (DateRDV)",BT$3),1,""),"")</f>
        <v/>
      </c>
      <c r="BU150" s="166" t="str">
        <f>IFERROR(IF(GETPIVOTDATA("DateRDV",TCD!$B$1,"DT","CH","Bénéficiaire",$A150,BU$6,BU$5,"Mois (DateRDV)",BU$7,"Années (DateRDV)",BU$3),2,""),"")</f>
        <v/>
      </c>
      <c r="BV150" s="166" t="str">
        <f>IFERROR(IF(GETPIVOTDATA("DateRDV",TCD!$B$1,"DT","CH","Bénéficiaire",$A150,BV$6,BV$5,"Mois (DateRDV)",BV$7,"Années (DateRDV)",BV$3,"Présence","Excusé"),3,""),"")</f>
        <v/>
      </c>
      <c r="BW150" s="166" t="str">
        <f>IFERROR(IF(GETPIVOTDATA("DateRDV",TCD!$B$1,"DT","CH","Bénéficiaire",$A150,BW$6,BW$5,"Mois (DateRDV)",BW$7,"Années (DateRDV)",BW$3,"Présence","Absent"),4,""),"")</f>
        <v/>
      </c>
      <c r="BX150" s="166" t="str">
        <f>IFERROR(IF(GETPIVOTDATA("DateRDV",TCD!$B$1,"DT","CH","Bénéficiaire",$A150,BX$6,BX$5,"Mois (DateRDV)",BX$7,"Années (DateRDV)",BX$3),1,""),"")</f>
        <v/>
      </c>
      <c r="BY150" s="166" t="str">
        <f>IFERROR(IF(GETPIVOTDATA("DateRDV",TCD!$B$1,"DT","CH","Bénéficiaire",$A150,BY$6,BY$5,"Mois (DateRDV)",BY$7,"Années (DateRDV)",BY$3),2,""),"")</f>
        <v/>
      </c>
      <c r="BZ150" s="166" t="str">
        <f>IFERROR(IF(GETPIVOTDATA("DateRDV",TCD!$B$1,"DT","CH","Bénéficiaire",$A150,BZ$6,BZ$5,"Mois (DateRDV)",BZ$7,"Années (DateRDV)",BZ$3,"Présence","Excusé"),3,""),"")</f>
        <v/>
      </c>
      <c r="CA150" s="166" t="str">
        <f>IFERROR(IF(GETPIVOTDATA("DateRDV",TCD!$B$1,"DT","CH","Bénéficiaire",$A150,CA$6,CA$5,"Mois (DateRDV)",CA$7,"Années (DateRDV)",CA$3,"Présence","Absent"),4,""),"")</f>
        <v/>
      </c>
      <c r="CB150" s="166" t="str">
        <f>IFERROR(IF(GETPIVOTDATA("DateRDV",TCD!$B$1,"DT","CH","Bénéficiaire",$A150,CB$6,CB$5,"Mois (DateRDV)",CB$7,"Années (DateRDV)",CB$3),1,""),"")</f>
        <v/>
      </c>
      <c r="CC150" s="166" t="str">
        <f>IFERROR(IF(GETPIVOTDATA("DateRDV",TCD!$B$1,"DT","CH","Bénéficiaire",$A150,CC$6,CC$5,"Mois (DateRDV)",CC$7,"Années (DateRDV)",CC$3),2,""),"")</f>
        <v/>
      </c>
      <c r="CD150" s="166" t="str">
        <f>IFERROR(IF(GETPIVOTDATA("DateRDV",TCD!$B$1,"DT","CH","Bénéficiaire",$A150,CD$6,CD$5,"Mois (DateRDV)",CD$7,"Années (DateRDV)",CD$3,"Présence","Excusé"),3,""),"")</f>
        <v/>
      </c>
      <c r="CE150" s="166" t="str">
        <f>IFERROR(IF(GETPIVOTDATA("DateRDV",TCD!$B$1,"DT","CH","Bénéficiaire",$A150,CE$6,CE$5,"Mois (DateRDV)",CE$7,"Années (DateRDV)",CE$3,"Présence","Absent"),4,""),"")</f>
        <v/>
      </c>
      <c r="CF150" s="166" t="str">
        <f>IFERROR(IF(GETPIVOTDATA("DateRDV",TCD!$B$1,"DT","CH","Bénéficiaire",$A150,CF$6,CF$5,"Mois (DateRDV)",CF$7,"Années (DateRDV)",CF$3),1,""),"")</f>
        <v/>
      </c>
      <c r="CG150" s="166" t="str">
        <f>IFERROR(IF(GETPIVOTDATA("DateRDV",TCD!$B$1,"DT","CH","Bénéficiaire",$A150,CG$6,CG$5,"Mois (DateRDV)",CG$7,"Années (DateRDV)",CG$3),2,""),"")</f>
        <v/>
      </c>
      <c r="CH150" s="166" t="str">
        <f>IFERROR(IF(GETPIVOTDATA("DateRDV",TCD!$B$1,"DT","CH","Bénéficiaire",$A150,CH$6,CH$5,"Mois (DateRDV)",CH$7,"Années (DateRDV)",CH$3,"Présence","Excusé"),3,""),"")</f>
        <v/>
      </c>
      <c r="CI150" s="166" t="str">
        <f>IFERROR(IF(GETPIVOTDATA("DateRDV",TCD!$B$1,"DT","CH","Bénéficiaire",$A150,CI$6,CI$5,"Mois (DateRDV)",CI$7,"Années (DateRDV)",CI$3,"Présence","Absent"),4,""),"")</f>
        <v/>
      </c>
      <c r="CJ150" s="166" t="str">
        <f>IFERROR(IF(GETPIVOTDATA("DateRDV",TCD!$B$1,"DT","CH","Bénéficiaire",$A150,CJ$6,CJ$5,"Mois (DateRDV)",CJ$7,"Années (DateRDV)",CJ$3),1,""),"")</f>
        <v/>
      </c>
      <c r="CK150" s="166" t="str">
        <f>IFERROR(IF(GETPIVOTDATA("DateRDV",TCD!$B$1,"DT","CH","Bénéficiaire",$A150,CK$6,CK$5,"Mois (DateRDV)",CK$7,"Années (DateRDV)",CK$3),2,""),"")</f>
        <v/>
      </c>
      <c r="CL150" s="166" t="str">
        <f>IFERROR(IF(GETPIVOTDATA("DateRDV",TCD!$B$1,"DT","CH","Bénéficiaire",$A150,CL$6,CL$5,"Mois (DateRDV)",CL$7,"Années (DateRDV)",CL$3,"Présence","Excusé"),3,""),"")</f>
        <v/>
      </c>
      <c r="CM150" s="166" t="str">
        <f>IFERROR(IF(GETPIVOTDATA("DateRDV",TCD!$B$1,"DT","CH","Bénéficiaire",$A150,CM$6,CM$5,"Mois (DateRDV)",CM$7,"Années (DateRDV)",CM$3,"Présence","Absent"),4,""),"")</f>
        <v/>
      </c>
      <c r="CN150" s="166" t="str">
        <f>IFERROR(IF(GETPIVOTDATA("DateRDV",TCD!$B$1,"DT","CH","Bénéficiaire",$A150,CN$6,CN$5,"Mois (DateRDV)",CN$7,"Années (DateRDV)",CN$3),1,""),"")</f>
        <v/>
      </c>
      <c r="CO150" s="166" t="str">
        <f>IFERROR(IF(GETPIVOTDATA("DateRDV",TCD!$B$1,"DT","CH","Bénéficiaire",$A150,CO$6,CO$5,"Mois (DateRDV)",CO$7,"Années (DateRDV)",CO$3),2,""),"")</f>
        <v/>
      </c>
      <c r="CP150" s="166" t="str">
        <f>IFERROR(IF(GETPIVOTDATA("DateRDV",TCD!$B$1,"DT","CH","Bénéficiaire",$A150,CP$6,CP$5,"Mois (DateRDV)",CP$7,"Années (DateRDV)",CP$3,"Présence","Excusé"),3,""),"")</f>
        <v/>
      </c>
      <c r="CQ150" s="166" t="str">
        <f>IFERROR(IF(GETPIVOTDATA("DateRDV",TCD!$B$1,"DT","CH","Bénéficiaire",$A150,CQ$6,CQ$5,"Mois (DateRDV)",CQ$7,"Années (DateRDV)",CQ$3,"Présence","Absent"),4,""),"")</f>
        <v/>
      </c>
      <c r="CR150" s="166" t="str">
        <f>IFERROR(IF(GETPIVOTDATA("DateRDV",TCD!$B$1,"DT","CH","Bénéficiaire",$A150,CR$6,CR$5,"Mois (DateRDV)",CR$7,"Années (DateRDV)",CR$3),1,""),"")</f>
        <v/>
      </c>
      <c r="CS150" s="166" t="str">
        <f>IFERROR(IF(GETPIVOTDATA("DateRDV",TCD!$B$1,"DT","CH","Bénéficiaire",$A150,CS$6,CS$5,"Mois (DateRDV)",CS$7,"Années (DateRDV)",CS$3),2,""),"")</f>
        <v/>
      </c>
      <c r="CT150" s="166" t="str">
        <f>IFERROR(IF(GETPIVOTDATA("DateRDV",TCD!$B$1,"DT","CH","Bénéficiaire",$A150,CT$6,CT$5,"Mois (DateRDV)",CT$7,"Années (DateRDV)",CT$3,"Présence","Excusé"),3,""),"")</f>
        <v/>
      </c>
      <c r="CU150" s="166" t="str">
        <f>IFERROR(IF(GETPIVOTDATA("DateRDV",TCD!$B$1,"DT","CH","Bénéficiaire",$A150,CU$6,CU$5,"Mois (DateRDV)",CU$7,"Années (DateRDV)",CU$3,"Présence","Absent"),4,""),"")</f>
        <v/>
      </c>
      <c r="CV150" s="166" t="str">
        <f>IFERROR(IF(GETPIVOTDATA("DateRDV",TCD!$B$1,"DT","CH","Bénéficiaire",$A150,CV$6,CV$5,"Mois (DateRDV)",CV$7,"Années (DateRDV)",CV$3),1,""),"")</f>
        <v/>
      </c>
      <c r="CW150" s="166" t="str">
        <f>IFERROR(IF(GETPIVOTDATA("DateRDV",TCD!$B$1,"DT","CH","Bénéficiaire",$A150,CW$6,CW$5,"Mois (DateRDV)",CW$7,"Années (DateRDV)",CW$3),2,""),"")</f>
        <v/>
      </c>
      <c r="CX150" s="166" t="str">
        <f>IFERROR(IF(GETPIVOTDATA("DateRDV",TCD!$B$1,"DT","CH","Bénéficiaire",$A150,CX$6,CX$5,"Mois (DateRDV)",CX$7,"Années (DateRDV)",CX$3,"Présence","Excusé"),3,""),"")</f>
        <v/>
      </c>
      <c r="CY150" s="166" t="str">
        <f>IFERROR(IF(GETPIVOTDATA("DateRDV",TCD!$B$1,"DT","CH","Bénéficiaire",$A150,CY$6,CY$5,"Mois (DateRDV)",CY$7,"Années (DateRDV)",CY$3,"Présence","Absent"),4,""),"")</f>
        <v/>
      </c>
      <c r="CZ150" s="166" t="str">
        <f>IFERROR(IF(GETPIVOTDATA("DateRDV",TCD!$B$1,"DT","CH","Bénéficiaire",$A150,CZ$6,CZ$5,"Mois (DateRDV)",CZ$7,"Années (DateRDV)",CZ$3),1,""),"")</f>
        <v/>
      </c>
      <c r="DA150" s="166" t="str">
        <f>IFERROR(IF(GETPIVOTDATA("DateRDV",TCD!$B$1,"DT","CH","Bénéficiaire",$A150,DA$6,DA$5,"Mois (DateRDV)",DA$7,"Années (DateRDV)",DA$3),2,""),"")</f>
        <v/>
      </c>
      <c r="DB150" s="166" t="str">
        <f>IFERROR(IF(GETPIVOTDATA("DateRDV",TCD!$B$1,"DT","CH","Bénéficiaire",$A150,DB$6,DB$5,"Mois (DateRDV)",DB$7,"Années (DateRDV)",DB$3,"Présence","Excusé"),3,""),"")</f>
        <v/>
      </c>
      <c r="DC150" s="166" t="str">
        <f>IFERROR(IF(GETPIVOTDATA("DateRDV",TCD!$B$1,"DT","CH","Bénéficiaire",$A150,DC$6,DC$5,"Mois (DateRDV)",DC$7,"Années (DateRDV)",DC$3,"Présence","Absent"),4,""),"")</f>
        <v/>
      </c>
      <c r="DD150" s="166" t="str">
        <f>IFERROR(IF(GETPIVOTDATA("DateRDV",TCD!$B$1,"DT","CH","Bénéficiaire",$A150,DD$6,DD$5,"Mois (DateRDV)",DD$7,"Années (DateRDV)",DD$3),1,""),"")</f>
        <v/>
      </c>
      <c r="DE150" s="166" t="str">
        <f>IFERROR(IF(GETPIVOTDATA("DateRDV",TCD!$B$1,"DT","CH","Bénéficiaire",$A150,DE$6,DE$5,"Mois (DateRDV)",DE$7,"Années (DateRDV)",DE$3),2,""),"")</f>
        <v/>
      </c>
      <c r="DF150" s="166" t="str">
        <f>IFERROR(IF(GETPIVOTDATA("DateRDV",TCD!$B$1,"DT","CH","Bénéficiaire",$A150,DF$6,DF$5,"Mois (DateRDV)",DF$7,"Années (DateRDV)",DF$3,"Présence","Excusé"),3,""),"")</f>
        <v/>
      </c>
      <c r="DG150" s="166" t="str">
        <f>IFERROR(IF(GETPIVOTDATA("DateRDV",TCD!$B$1,"DT","CH","Bénéficiaire",$A150,DG$6,DG$5,"Mois (DateRDV)",DG$7,"Années (DateRDV)",DG$3,"Présence","Absent"),4,""),"")</f>
        <v/>
      </c>
      <c r="DH150" s="166" t="str">
        <f>IFERROR(IF(GETPIVOTDATA("DateRDV",TCD!$B$1,"DT","CH","Bénéficiaire",$A150,DH$6,DH$5,"Mois (DateRDV)",DH$7,"Années (DateRDV)",DH$3),1,""),"")</f>
        <v/>
      </c>
      <c r="DI150" s="166" t="str">
        <f>IFERROR(IF(GETPIVOTDATA("DateRDV",TCD!$B$1,"DT","CH","Bénéficiaire",$A150,DI$6,DI$5,"Mois (DateRDV)",DI$7,"Années (DateRDV)",DI$3),2,""),"")</f>
        <v/>
      </c>
      <c r="DJ150" s="166" t="str">
        <f>IFERROR(IF(GETPIVOTDATA("DateRDV",TCD!$B$1,"DT","CH","Bénéficiaire",$A150,DJ$6,DJ$5,"Mois (DateRDV)",DJ$7,"Années (DateRDV)",DJ$3,"Présence","Excusé"),3,""),"")</f>
        <v/>
      </c>
      <c r="DK150" s="166" t="str">
        <f>IFERROR(IF(GETPIVOTDATA("DateRDV",TCD!$B$1,"DT","CH","Bénéficiaire",$A150,DK$6,DK$5,"Mois (DateRDV)",DK$7,"Années (DateRDV)",DK$3,"Présence","Absent"),4,""),"")</f>
        <v/>
      </c>
      <c r="DL150" s="166" t="str">
        <f>IFERROR(IF(GETPIVOTDATA("DateRDV",TCD!$B$1,"DT","CH","Bénéficiaire",$A150,DL$6,DL$5,"Mois (DateRDV)",DL$7,"Années (DateRDV)",DL$3),1,""),"")</f>
        <v/>
      </c>
      <c r="DM150" s="166" t="str">
        <f>IFERROR(IF(GETPIVOTDATA("DateRDV",TCD!$B$1,"DT","CH","Bénéficiaire",$A150,DM$6,DM$5,"Mois (DateRDV)",DM$7,"Années (DateRDV)",DM$3),2,""),"")</f>
        <v/>
      </c>
      <c r="DN150" s="166" t="str">
        <f>IFERROR(IF(GETPIVOTDATA("DateRDV",TCD!$B$1,"DT","CH","Bénéficiaire",$A150,DN$6,DN$5,"Mois (DateRDV)",DN$7,"Années (DateRDV)",DN$3,"Présence","Excusé"),3,""),"")</f>
        <v/>
      </c>
      <c r="DO150" s="166" t="str">
        <f>IFERROR(IF(GETPIVOTDATA("DateRDV",TCD!$B$1,"DT","CH","Bénéficiaire",$A150,DO$6,DO$5,"Mois (DateRDV)",DO$7,"Années (DateRDV)",DO$3,"Présence","Absent"),4,""),"")</f>
        <v/>
      </c>
    </row>
    <row r="151" spans="2:119" x14ac:dyDescent="0.2">
      <c r="B151" s="169" t="str">
        <f>IFERROR(IF(INDEX(Data!P:P,MATCH(A151,Data!B:B,0))&lt;&gt;"",INDEX(Data!P:P,MATCH(A151,Data!B:B,0)),""),"")</f>
        <v/>
      </c>
      <c r="C151" s="169" t="str">
        <f>IFERROR(IF(INDEX(Data!O:O,MATCH(A151,Data!B:B,0))&lt;&gt;"",INDEX(Data!O:O,MATCH(A151,Data!B:B,0)),""),"")</f>
        <v/>
      </c>
      <c r="D151" s="169" t="str">
        <f>IFERROR(IF(INDEX(Data!J:J,MATCH(A151,Data!B:B,0))&lt;&gt;"",INDEX(Data!J:J,MATCH(A151,Data!B:B,0)),""),"")</f>
        <v/>
      </c>
      <c r="E151" s="169" t="str">
        <f>IFERROR(IF(INDEX(Data!M:M,MATCH(A151,Data!B:B,0))&lt;&gt;"",INDEX(Data!M:M,MATCH(A151,Data!B:B,0)),""),"")</f>
        <v/>
      </c>
      <c r="F151" s="169" t="str">
        <f>IFERROR(IF(INDEX(Data!N:N,MATCH(A151,Data!B:B,0))&lt;&gt;"",INDEX(Data!N:N,MATCH(A151,Data!B:B,0)),""),"")</f>
        <v/>
      </c>
      <c r="G151" s="170" t="str">
        <f>IFERROR(IF(INDEX(Data!K:K,MATCH(A151,Data!B:B,0))&lt;&gt;"",INDEX(Data!K:K,MATCH(A151,Data!B:B,0)),""),"")</f>
        <v/>
      </c>
      <c r="H151" s="170" t="str">
        <f>IFERROR(IF(INDEX(Data!L:L,MATCH(A151,Data!B:B,0))&lt;&gt;"",INDEX(Data!L:L,MATCH(A151,Data!B:B,0)),""),"")</f>
        <v/>
      </c>
      <c r="I151" s="170" t="str">
        <f>IFERROR(IF(INDEX(Data!C:C,MATCH(A151,Data!B:B,0))&lt;&gt;"",INDEX(Data!C:C,MATCH(A151,Data!B:B,0)),""),"")</f>
        <v/>
      </c>
      <c r="J151" s="170" t="str">
        <f>IFERROR(IF(INDEX(Data!D:D,MATCH(A151,Data!B:B,0))&lt;&gt;"",INDEX(Data!D:D,MATCH(A151,Data!B:B,0)),""),"")</f>
        <v/>
      </c>
      <c r="K151" s="171" t="str">
        <f>IFERROR(IF(INDEX(Data!H:H,MATCH(A151,Data!B:B,0))&lt;&gt;"",INDEX(Data!H:H,MATCH(A151,Data!B:B,0)),""),"")</f>
        <v/>
      </c>
      <c r="L151" s="166" t="str">
        <f>IFERROR(IF(GETPIVOTDATA("DateRDV",TCD!$B$1,"DT","CH","Bénéficiaire",$A151,L$6,L$5,"Mois (DateRDV)",L$7,"Années (DateRDV)",L$3),1,""),"")</f>
        <v/>
      </c>
      <c r="M151" s="166" t="str">
        <f>IFERROR(IF(GETPIVOTDATA("DateRDV",TCD!$B$1,"DT","CH","Bénéficiaire",$A151,M$6,M$5,"Mois (DateRDV)",M$7,"Années (DateRDV)",M$3),2,""),"")</f>
        <v/>
      </c>
      <c r="N151" s="166" t="str">
        <f>IFERROR(IF(GETPIVOTDATA("DateRDV",TCD!$B$1,"DT","CH","Bénéficiaire",$A151,N$6,N$5,"Mois (DateRDV)",N$7,"Années (DateRDV)",N$3,"Présence","Présent"),3,""),"")</f>
        <v/>
      </c>
      <c r="O151" s="166" t="str">
        <f>IFERROR(IF(GETPIVOTDATA("DateRDV",TCD!$B$1,"DT","CH","Bénéficiaire",$A151,O$6,O$5,"Mois (DateRDV)",O$7,"Années (DateRDV)",O$3,"Présence","Présent"),4,""),"")</f>
        <v/>
      </c>
      <c r="P151" s="166" t="str">
        <f>IFERROR(IF(GETPIVOTDATA("DateRDV",TCD!$B$1,"DT","CH","Bénéficiaire",$A151,P$6,P$5,"Mois (DateRDV)",P$7,"Années (DateRDV)",P$3),1,""),"")</f>
        <v/>
      </c>
      <c r="Q151" s="166" t="str">
        <f>IFERROR(IF(GETPIVOTDATA("DateRDV",TCD!$B$1,"DT","CH","Bénéficiaire",$A151,Q$6,Q$5,"Mois (DateRDV)",Q$7,"Années (DateRDV)",Q$3),2,""),"")</f>
        <v/>
      </c>
      <c r="R151" s="166" t="str">
        <f>IFERROR(IF(GETPIVOTDATA("DateRDV",TCD!$B$1,"DT","CH","Bénéficiaire",$A151,R$6,R$5,"Mois (DateRDV)",R$7,"Années (DateRDV)",R$3,"Présence","Présent"),3,""),"")</f>
        <v/>
      </c>
      <c r="S151" s="166" t="str">
        <f>IFERROR(IF(GETPIVOTDATA("DateRDV",TCD!$B$1,"DT","CH","Bénéficiaire",$A151,S$6,S$5,"Mois (DateRDV)",S$7,"Années (DateRDV)",S$3,"Présence","Présent"),4,""),"")</f>
        <v/>
      </c>
      <c r="T151" s="166" t="str">
        <f>IFERROR(IF(GETPIVOTDATA("DateRDV",TCD!$B$1,"DT","CH","Bénéficiaire",$A151,T$6,T$5,"Mois (DateRDV)",T$7,"Années (DateRDV)",T$3),1,""),"")</f>
        <v/>
      </c>
      <c r="U151" s="166" t="str">
        <f>IFERROR(IF(GETPIVOTDATA("DateRDV",TCD!$B$1,"DT","CH","Bénéficiaire",$A151,U$6,U$5,"Mois (DateRDV)",U$7,"Années (DateRDV)",U$3),2,""),"")</f>
        <v/>
      </c>
      <c r="V151" s="166" t="str">
        <f>IFERROR(IF(GETPIVOTDATA("DateRDV",TCD!$B$1,"DT","CH","Bénéficiaire",$A151,V$6,V$5,"Mois (DateRDV)",V$7,"Années (DateRDV)",V$3,"Présence","Présent"),3,""),"")</f>
        <v/>
      </c>
      <c r="W151" s="166" t="str">
        <f>IFERROR(IF(GETPIVOTDATA("DateRDV",TCD!$B$1,"DT","CH","Bénéficiaire",$A151,W$6,W$5,"Mois (DateRDV)",W$7,"Années (DateRDV)",W$3,"Présence","Présent"),4,""),"")</f>
        <v/>
      </c>
      <c r="X151" s="166" t="str">
        <f>IFERROR(IF(GETPIVOTDATA("DateRDV",TCD!$B$1,"DT","CH","Bénéficiaire",$A151,X$6,X$5,"Mois (DateRDV)",X$7,"Années (DateRDV)",X$3),1,""),"")</f>
        <v/>
      </c>
      <c r="Y151" s="166" t="str">
        <f>IFERROR(IF(GETPIVOTDATA("DateRDV",TCD!$B$1,"DT","CH","Bénéficiaire",$A151,Y$6,Y$5,"Mois (DateRDV)",Y$7,"Années (DateRDV)",Y$3),2,""),"")</f>
        <v/>
      </c>
      <c r="Z151" s="166" t="str">
        <f>IFERROR(IF(GETPIVOTDATA("DateRDV",TCD!$B$1,"DT","CH","Bénéficiaire",$A151,Z$6,Z$5,"Mois (DateRDV)",Z$7,"Années (DateRDV)",Z$3,"Présence","Présent"),3,""),"")</f>
        <v/>
      </c>
      <c r="AA151" s="166" t="str">
        <f>IFERROR(IF(GETPIVOTDATA("DateRDV",TCD!$B$1,"DT","CH","Bénéficiaire",$A151,AA$6,AA$5,"Mois (DateRDV)",AA$7,"Années (DateRDV)",AA$3,"Présence","Présent"),4,""),"")</f>
        <v/>
      </c>
      <c r="AB151" s="166" t="str">
        <f>IFERROR(IF(GETPIVOTDATA("DateRDV",TCD!$B$1,"DT","CH","Bénéficiaire",$A151,AB$6,AB$5,"Mois (DateRDV)",AB$7,"Années (DateRDV)",AB$3),1,""),"")</f>
        <v/>
      </c>
      <c r="AC151" s="166" t="str">
        <f>IFERROR(IF(GETPIVOTDATA("DateRDV",TCD!$B$1,"DT","CH","Bénéficiaire",$A151,AC$6,AC$5,"Mois (DateRDV)",AC$7,"Années (DateRDV)",AC$3),2,""),"")</f>
        <v/>
      </c>
      <c r="AD151" s="166" t="str">
        <f>IFERROR(IF(GETPIVOTDATA("DateRDV",TCD!$B$1,"DT","CH","Bénéficiaire",$A151,AD$6,AD$5,"Mois (DateRDV)",AD$7,"Années (DateRDV)",AD$3,"Présence","Présent"),3,""),"")</f>
        <v/>
      </c>
      <c r="AE151" s="166" t="str">
        <f>IFERROR(IF(GETPIVOTDATA("DateRDV",TCD!$B$1,"DT","CH","Bénéficiaire",$A151,AE$6,AE$5,"Mois (DateRDV)",AE$7,"Années (DateRDV)",AE$3,"Présence","Présent"),4,""),"")</f>
        <v/>
      </c>
      <c r="AF151" s="166" t="str">
        <f>IFERROR(IF(GETPIVOTDATA("DateRDV",TCD!$B$1,"DT","CH","Bénéficiaire",$A151,AF$6,AF$5,"Mois (DateRDV)",AF$7,"Années (DateRDV)",AF$3),1,""),"")</f>
        <v/>
      </c>
      <c r="AG151" s="166" t="str">
        <f>IFERROR(IF(GETPIVOTDATA("DateRDV",TCD!$B$1,"DT","CH","Bénéficiaire",$A151,AG$6,AG$5,"Mois (DateRDV)",AG$7,"Années (DateRDV)",AG$3),2,""),"")</f>
        <v/>
      </c>
      <c r="AH151" s="166" t="str">
        <f>IFERROR(IF(GETPIVOTDATA("DateRDV",TCD!$B$1,"DT","CH","Bénéficiaire",$A151,AH$6,AH$5,"Mois (DateRDV)",AH$7,"Années (DateRDV)",AH$3,"Présence","Présent"),3,""),"")</f>
        <v/>
      </c>
      <c r="AI151" s="166" t="str">
        <f>IFERROR(IF(GETPIVOTDATA("DateRDV",TCD!$B$1,"DT","CH","Bénéficiaire",$A151,AI$6,AI$5,"Mois (DateRDV)",AI$7,"Années (DateRDV)",AI$3,"Présence","Présent"),4,""),"")</f>
        <v/>
      </c>
      <c r="AJ151" s="166" t="str">
        <f>IFERROR(IF(GETPIVOTDATA("DateRDV",TCD!$B$1,"DT","CH","Bénéficiaire",$A151,AJ$6,AJ$5,"Mois (DateRDV)",AJ$7,"Années (DateRDV)",AJ$3),1,""),"")</f>
        <v/>
      </c>
      <c r="AK151" s="166" t="str">
        <f>IFERROR(IF(GETPIVOTDATA("DateRDV",TCD!$B$1,"DT","CH","Bénéficiaire",$A151,AK$6,AK$5,"Mois (DateRDV)",AK$7,"Années (DateRDV)",AK$3),2,""),"")</f>
        <v/>
      </c>
      <c r="AL151" s="166" t="str">
        <f>IFERROR(IF(GETPIVOTDATA("DateRDV",TCD!$B$1,"DT","CH","Bénéficiaire",$A151,AL$6,AL$5,"Mois (DateRDV)",AL$7,"Années (DateRDV)",AL$3,"Présence","Présent"),3,""),"")</f>
        <v/>
      </c>
      <c r="AM151" s="166" t="str">
        <f>IFERROR(IF(GETPIVOTDATA("DateRDV",TCD!$B$1,"DT","CH","Bénéficiaire",$A151,AM$6,AM$5,"Mois (DateRDV)",AM$7,"Années (DateRDV)",AM$3,"Présence","Présent"),4,""),"")</f>
        <v/>
      </c>
      <c r="AN151" s="166" t="str">
        <f>IFERROR(IF(GETPIVOTDATA("DateRDV",TCD!$B$1,"DT","CH","Bénéficiaire",$A151,AN$6,AN$5,"Mois (DateRDV)",AN$7,"Années (DateRDV)",AN$3),1,""),"")</f>
        <v/>
      </c>
      <c r="AO151" s="166" t="str">
        <f>IFERROR(IF(GETPIVOTDATA("DateRDV",TCD!$B$1,"DT","CH","Bénéficiaire",$A151,AO$6,AO$5,"Mois (DateRDV)",AO$7,"Années (DateRDV)",AO$3),2,""),"")</f>
        <v/>
      </c>
      <c r="AP151" s="166" t="str">
        <f>IFERROR(IF(GETPIVOTDATA("DateRDV",TCD!$B$1,"DT","CH","Bénéficiaire",$A151,AP$6,AP$5,"Mois (DateRDV)",AP$7,"Années (DateRDV)",AP$3,"Présence","Présent"),3,""),"")</f>
        <v/>
      </c>
      <c r="AQ151" s="166" t="str">
        <f>IFERROR(IF(GETPIVOTDATA("DateRDV",TCD!$B$1,"DT","CH","Bénéficiaire",$A151,AQ$6,AQ$5,"Mois (DateRDV)",AQ$7,"Années (DateRDV)",AQ$3,"Présence","Présent"),4,""),"")</f>
        <v/>
      </c>
      <c r="AR151" s="166" t="str">
        <f>IFERROR(IF(GETPIVOTDATA("DateRDV",TCD!$B$1,"DT","CH","Bénéficiaire",$A151,AR$6,AR$5,"Mois (DateRDV)",AR$7,"Années (DateRDV)",AR$3),1,""),"")</f>
        <v/>
      </c>
      <c r="AS151" s="166" t="str">
        <f>IFERROR(IF(GETPIVOTDATA("DateRDV",TCD!$B$1,"DT","CH","Bénéficiaire",$A151,AS$6,AS$5,"Mois (DateRDV)",AS$7,"Années (DateRDV)",AS$3),2,""),"")</f>
        <v/>
      </c>
      <c r="AT151" s="166" t="str">
        <f>IFERROR(IF(GETPIVOTDATA("DateRDV",TCD!$B$1,"DT","CH","Bénéficiaire",$A151,AT$6,AT$5,"Mois (DateRDV)",AT$7,"Années (DateRDV)",AT$3,"Présence","Présent"),3,""),"")</f>
        <v/>
      </c>
      <c r="AU151" s="166" t="str">
        <f>IFERROR(IF(GETPIVOTDATA("DateRDV",TCD!$B$1,"DT","CH","Bénéficiaire",$A151,AU$6,AU$5,"Mois (DateRDV)",AU$7,"Années (DateRDV)",AU$3,"Présence","Présent"),4,""),"")</f>
        <v/>
      </c>
      <c r="AV151" s="166" t="str">
        <f>IFERROR(IF(GETPIVOTDATA("DateRDV",TCD!$B$1,"DT","CH","Bénéficiaire",$A151,AV$6,AV$5,"Mois (DateRDV)",AV$7,"Années (DateRDV)",AV$3),1,""),"")</f>
        <v/>
      </c>
      <c r="AW151" s="166" t="str">
        <f>IFERROR(IF(GETPIVOTDATA("DateRDV",TCD!$B$1,"DT","CH","Bénéficiaire",$A151,AW$6,AW$5,"Mois (DateRDV)",AW$7,"Années (DateRDV)",AW$3),2,""),"")</f>
        <v/>
      </c>
      <c r="AX151" s="166" t="str">
        <f>IFERROR(IF(GETPIVOTDATA("DateRDV",TCD!$B$1,"DT","CH","Bénéficiaire",$A151,AX$6,AX$5,"Mois (DateRDV)",AX$7,"Années (DateRDV)",AX$3,"Présence","Présent"),3,""),"")</f>
        <v/>
      </c>
      <c r="AY151" s="166" t="str">
        <f>IFERROR(IF(GETPIVOTDATA("DateRDV",TCD!$B$1,"DT","CH","Bénéficiaire",$A151,AY$6,AY$5,"Mois (DateRDV)",AY$7,"Années (DateRDV)",AY$3,"Présence","Présent"),4,""),"")</f>
        <v/>
      </c>
      <c r="AZ151" s="166" t="str">
        <f>IFERROR(IF(GETPIVOTDATA("DateRDV",TCD!$B$1,"DT","CH","Bénéficiaire",$A151,AZ$6,AZ$5,"Mois (DateRDV)",AZ$7,"Années (DateRDV)",AZ$3),1,""),"")</f>
        <v/>
      </c>
      <c r="BA151" s="166" t="str">
        <f>IFERROR(IF(GETPIVOTDATA("DateRDV",TCD!$B$1,"DT","CH","Bénéficiaire",$A151,BA$6,BA$5,"Mois (DateRDV)",BA$7,"Années (DateRDV)",BA$3),2,""),"")</f>
        <v/>
      </c>
      <c r="BB151" s="166" t="str">
        <f>IFERROR(IF(GETPIVOTDATA("DateRDV",TCD!$B$1,"DT","CH","Bénéficiaire",$A151,BB$6,BB$5,"Mois (DateRDV)",BB$7,"Années (DateRDV)",BB$3,"Présence","Présent"),3,""),"")</f>
        <v/>
      </c>
      <c r="BC151" s="166" t="str">
        <f>IFERROR(IF(GETPIVOTDATA("DateRDV",TCD!$B$1,"DT","CH","Bénéficiaire",$A151,BC$6,BC$5,"Mois (DateRDV)",BC$7,"Années (DateRDV)",BC$3,"Présence","Présent"),4,""),"")</f>
        <v/>
      </c>
      <c r="BD151" s="166" t="str">
        <f>IFERROR(IF(GETPIVOTDATA("DateRDV",TCD!$B$1,"DT","CH","Bénéficiaire",$A151,BD$6,BD$5,"Mois (DateRDV)",BD$7,"Années (DateRDV)",BD$3),1,""),"")</f>
        <v/>
      </c>
      <c r="BE151" s="166" t="str">
        <f>IFERROR(IF(GETPIVOTDATA("DateRDV",TCD!$B$1,"DT","CH","Bénéficiaire",$A151,BE$6,BE$5,"Mois (DateRDV)",BE$7,"Années (DateRDV)",BE$3),2,""),"")</f>
        <v/>
      </c>
      <c r="BF151" s="166" t="str">
        <f>IFERROR(IF(GETPIVOTDATA("DateRDV",TCD!$B$1,"DT","CH","Bénéficiaire",$A151,BF$6,BF$5,"Mois (DateRDV)",BF$7,"Années (DateRDV)",BF$3,"Présence","Présent"),3,""),"")</f>
        <v/>
      </c>
      <c r="BG151" s="166" t="str">
        <f>IFERROR(IF(GETPIVOTDATA("DateRDV",TCD!$B$1,"DT","CH","Bénéficiaire",$A151,BG$6,BG$5,"Mois (DateRDV)",BG$7,"Années (DateRDV)",BG$3,"Présence","Présent"),4,""),"")</f>
        <v/>
      </c>
      <c r="BH151" s="166" t="str">
        <f>IFERROR(IF(GETPIVOTDATA("DateRDV",TCD!$B$1,"DT","CH","Bénéficiaire",$A151,BH$6,BH$5,"Mois (DateRDV)",BH$7,"Années (DateRDV)",BH$3),1,""),"")</f>
        <v/>
      </c>
      <c r="BI151" s="166" t="str">
        <f>IFERROR(IF(GETPIVOTDATA("DateRDV",TCD!$B$1,"DT","CH","Bénéficiaire",$A151,BI$6,BI$5,"Mois (DateRDV)",BI$7,"Années (DateRDV)",BI$3),2,""),"")</f>
        <v/>
      </c>
      <c r="BJ151" s="166" t="str">
        <f>IFERROR(IF(GETPIVOTDATA("DateRDV",TCD!$B$1,"DT","CH","Bénéficiaire",$A151,BJ$6,BJ$5,"Mois (DateRDV)",BJ$7,"Années (DateRDV)",BJ$3,"Présence","Présent"),3,""),"")</f>
        <v/>
      </c>
      <c r="BK151" s="166" t="str">
        <f>IFERROR(IF(GETPIVOTDATA("DateRDV",TCD!$B$1,"DT","CH","Bénéficiaire",$A151,BK$6,BK$5,"Mois (DateRDV)",BK$7,"Années (DateRDV)",BK$3,"Présence","Présent"),4,""),"")</f>
        <v/>
      </c>
      <c r="BL151" s="166" t="str">
        <f>IFERROR(IF(GETPIVOTDATA("DateRDV",TCD!$B$1,"DT","CH","Bénéficiaire",$A151,BL$6,BL$5,"Mois (DateRDV)",BL$7,"Années (DateRDV)",BL$3),1,""),"")</f>
        <v/>
      </c>
      <c r="BM151" s="166" t="str">
        <f>IFERROR(IF(GETPIVOTDATA("DateRDV",TCD!$B$1,"DT","CH","Bénéficiaire",$A151,BM$6,BM$5,"Mois (DateRDV)",BM$7,"Années (DateRDV)",BM$3),2,""),"")</f>
        <v/>
      </c>
      <c r="BN151" s="166" t="str">
        <f>IFERROR(IF(GETPIVOTDATA("DateRDV",TCD!$B$1,"DT","CH","Bénéficiaire",$A151,BN$6,BN$5,"Mois (DateRDV)",BN$7,"Années (DateRDV)",BN$3,"Présence","Présent"),3,""),"")</f>
        <v/>
      </c>
      <c r="BO151" s="166" t="str">
        <f>IFERROR(IF(GETPIVOTDATA("DateRDV",TCD!$B$1,"DT","CH","Bénéficiaire",$A151,BO$6,BO$5,"Mois (DateRDV)",BO$7,"Années (DateRDV)",BO$3,"Présence","Présent"),4,""),"")</f>
        <v/>
      </c>
      <c r="BP151" s="166" t="str">
        <f>IFERROR(IF(GETPIVOTDATA("DateRDV",TCD!$B$1,"DT","CH","Bénéficiaire",$A151,BP$6,BP$5,"Mois (DateRDV)",BP$7,"Années (DateRDV)",BP$3),1,""),"")</f>
        <v/>
      </c>
      <c r="BQ151" s="166" t="str">
        <f>IFERROR(IF(GETPIVOTDATA("DateRDV",TCD!$B$1,"DT","CH","Bénéficiaire",$A151,BQ$6,BQ$5,"Mois (DateRDV)",BQ$7,"Années (DateRDV)",BQ$3),2,""),"")</f>
        <v/>
      </c>
      <c r="BR151" s="166" t="str">
        <f>IFERROR(IF(GETPIVOTDATA("DateRDV",TCD!$B$1,"DT","CH","Bénéficiaire",$A151,BR$6,BR$5,"Mois (DateRDV)",BR$7,"Années (DateRDV)",BR$3,"Présence","Présent"),3,""),"")</f>
        <v/>
      </c>
      <c r="BS151" s="166" t="str">
        <f>IFERROR(IF(GETPIVOTDATA("DateRDV",TCD!$B$1,"DT","CH","Bénéficiaire",$A151,BS$6,BS$5,"Mois (DateRDV)",BS$7,"Années (DateRDV)",BS$3,"Présence","Présent"),4,""),"")</f>
        <v/>
      </c>
      <c r="BT151" s="166" t="str">
        <f>IFERROR(IF(GETPIVOTDATA("DateRDV",TCD!$B$1,"DT","CH","Bénéficiaire",$A151,BT$6,BT$5,"Mois (DateRDV)",BT$7,"Années (DateRDV)",BT$3),1,""),"")</f>
        <v/>
      </c>
      <c r="BU151" s="166" t="str">
        <f>IFERROR(IF(GETPIVOTDATA("DateRDV",TCD!$B$1,"DT","CH","Bénéficiaire",$A151,BU$6,BU$5,"Mois (DateRDV)",BU$7,"Années (DateRDV)",BU$3),2,""),"")</f>
        <v/>
      </c>
      <c r="BV151" s="166" t="str">
        <f>IFERROR(IF(GETPIVOTDATA("DateRDV",TCD!$B$1,"DT","CH","Bénéficiaire",$A151,BV$6,BV$5,"Mois (DateRDV)",BV$7,"Années (DateRDV)",BV$3,"Présence","Présent"),3,""),"")</f>
        <v/>
      </c>
      <c r="BW151" s="166" t="str">
        <f>IFERROR(IF(GETPIVOTDATA("DateRDV",TCD!$B$1,"DT","CH","Bénéficiaire",$A151,BW$6,BW$5,"Mois (DateRDV)",BW$7,"Années (DateRDV)",BW$3,"Présence","Présent"),4,""),"")</f>
        <v/>
      </c>
      <c r="BX151" s="166" t="str">
        <f>IFERROR(IF(GETPIVOTDATA("DateRDV",TCD!$B$1,"DT","CH","Bénéficiaire",$A151,BX$6,BX$5,"Mois (DateRDV)",BX$7,"Années (DateRDV)",BX$3),1,""),"")</f>
        <v/>
      </c>
      <c r="BY151" s="166" t="str">
        <f>IFERROR(IF(GETPIVOTDATA("DateRDV",TCD!$B$1,"DT","CH","Bénéficiaire",$A151,BY$6,BY$5,"Mois (DateRDV)",BY$7,"Années (DateRDV)",BY$3),2,""),"")</f>
        <v/>
      </c>
      <c r="BZ151" s="166" t="str">
        <f>IFERROR(IF(GETPIVOTDATA("DateRDV",TCD!$B$1,"DT","CH","Bénéficiaire",$A151,BZ$6,BZ$5,"Mois (DateRDV)",BZ$7,"Années (DateRDV)",BZ$3,"Présence","Présent"),3,""),"")</f>
        <v/>
      </c>
      <c r="CA151" s="166" t="str">
        <f>IFERROR(IF(GETPIVOTDATA("DateRDV",TCD!$B$1,"DT","CH","Bénéficiaire",$A151,CA$6,CA$5,"Mois (DateRDV)",CA$7,"Années (DateRDV)",CA$3,"Présence","Présent"),4,""),"")</f>
        <v/>
      </c>
      <c r="CB151" s="166" t="str">
        <f>IFERROR(IF(GETPIVOTDATA("DateRDV",TCD!$B$1,"DT","CH","Bénéficiaire",$A151,CB$6,CB$5,"Mois (DateRDV)",CB$7,"Années (DateRDV)",CB$3),1,""),"")</f>
        <v/>
      </c>
      <c r="CC151" s="166" t="str">
        <f>IFERROR(IF(GETPIVOTDATA("DateRDV",TCD!$B$1,"DT","CH","Bénéficiaire",$A151,CC$6,CC$5,"Mois (DateRDV)",CC$7,"Années (DateRDV)",CC$3),2,""),"")</f>
        <v/>
      </c>
      <c r="CD151" s="166" t="str">
        <f>IFERROR(IF(GETPIVOTDATA("DateRDV",TCD!$B$1,"DT","CH","Bénéficiaire",$A151,CD$6,CD$5,"Mois (DateRDV)",CD$7,"Années (DateRDV)",CD$3,"Présence","Présent"),3,""),"")</f>
        <v/>
      </c>
      <c r="CE151" s="166" t="str">
        <f>IFERROR(IF(GETPIVOTDATA("DateRDV",TCD!$B$1,"DT","CH","Bénéficiaire",$A151,CE$6,CE$5,"Mois (DateRDV)",CE$7,"Années (DateRDV)",CE$3,"Présence","Présent"),4,""),"")</f>
        <v/>
      </c>
      <c r="CF151" s="166" t="str">
        <f>IFERROR(IF(GETPIVOTDATA("DateRDV",TCD!$B$1,"DT","CH","Bénéficiaire",$A151,CF$6,CF$5,"Mois (DateRDV)",CF$7,"Années (DateRDV)",CF$3),1,""),"")</f>
        <v/>
      </c>
      <c r="CG151" s="166" t="str">
        <f>IFERROR(IF(GETPIVOTDATA("DateRDV",TCD!$B$1,"DT","CH","Bénéficiaire",$A151,CG$6,CG$5,"Mois (DateRDV)",CG$7,"Années (DateRDV)",CG$3),2,""),"")</f>
        <v/>
      </c>
      <c r="CH151" s="166" t="str">
        <f>IFERROR(IF(GETPIVOTDATA("DateRDV",TCD!$B$1,"DT","CH","Bénéficiaire",$A151,CH$6,CH$5,"Mois (DateRDV)",CH$7,"Années (DateRDV)",CH$3,"Présence","Présent"),3,""),"")</f>
        <v/>
      </c>
      <c r="CI151" s="166" t="str">
        <f>IFERROR(IF(GETPIVOTDATA("DateRDV",TCD!$B$1,"DT","CH","Bénéficiaire",$A151,CI$6,CI$5,"Mois (DateRDV)",CI$7,"Années (DateRDV)",CI$3,"Présence","Présent"),4,""),"")</f>
        <v/>
      </c>
      <c r="CJ151" s="166" t="str">
        <f>IFERROR(IF(GETPIVOTDATA("DateRDV",TCD!$B$1,"DT","CH","Bénéficiaire",$A151,CJ$6,CJ$5,"Mois (DateRDV)",CJ$7,"Années (DateRDV)",CJ$3),1,""),"")</f>
        <v/>
      </c>
      <c r="CK151" s="166" t="str">
        <f>IFERROR(IF(GETPIVOTDATA("DateRDV",TCD!$B$1,"DT","CH","Bénéficiaire",$A151,CK$6,CK$5,"Mois (DateRDV)",CK$7,"Années (DateRDV)",CK$3),2,""),"")</f>
        <v/>
      </c>
      <c r="CL151" s="166" t="str">
        <f>IFERROR(IF(GETPIVOTDATA("DateRDV",TCD!$B$1,"DT","CH","Bénéficiaire",$A151,CL$6,CL$5,"Mois (DateRDV)",CL$7,"Années (DateRDV)",CL$3,"Présence","Présent"),3,""),"")</f>
        <v/>
      </c>
      <c r="CM151" s="166" t="str">
        <f>IFERROR(IF(GETPIVOTDATA("DateRDV",TCD!$B$1,"DT","CH","Bénéficiaire",$A151,CM$6,CM$5,"Mois (DateRDV)",CM$7,"Années (DateRDV)",CM$3,"Présence","Présent"),4,""),"")</f>
        <v/>
      </c>
      <c r="CN151" s="166" t="str">
        <f>IFERROR(IF(GETPIVOTDATA("DateRDV",TCD!$B$1,"DT","CH","Bénéficiaire",$A151,CN$6,CN$5,"Mois (DateRDV)",CN$7,"Années (DateRDV)",CN$3),1,""),"")</f>
        <v/>
      </c>
      <c r="CO151" s="166" t="str">
        <f>IFERROR(IF(GETPIVOTDATA("DateRDV",TCD!$B$1,"DT","CH","Bénéficiaire",$A151,CO$6,CO$5,"Mois (DateRDV)",CO$7,"Années (DateRDV)",CO$3),2,""),"")</f>
        <v/>
      </c>
      <c r="CP151" s="166" t="str">
        <f>IFERROR(IF(GETPIVOTDATA("DateRDV",TCD!$B$1,"DT","CH","Bénéficiaire",$A151,CP$6,CP$5,"Mois (DateRDV)",CP$7,"Années (DateRDV)",CP$3,"Présence","Présent"),3,""),"")</f>
        <v/>
      </c>
      <c r="CQ151" s="166" t="str">
        <f>IFERROR(IF(GETPIVOTDATA("DateRDV",TCD!$B$1,"DT","CH","Bénéficiaire",$A151,CQ$6,CQ$5,"Mois (DateRDV)",CQ$7,"Années (DateRDV)",CQ$3,"Présence","Présent"),4,""),"")</f>
        <v/>
      </c>
      <c r="CR151" s="166" t="str">
        <f>IFERROR(IF(GETPIVOTDATA("DateRDV",TCD!$B$1,"DT","CH","Bénéficiaire",$A151,CR$6,CR$5,"Mois (DateRDV)",CR$7,"Années (DateRDV)",CR$3),1,""),"")</f>
        <v/>
      </c>
      <c r="CS151" s="166" t="str">
        <f>IFERROR(IF(GETPIVOTDATA("DateRDV",TCD!$B$1,"DT","CH","Bénéficiaire",$A151,CS$6,CS$5,"Mois (DateRDV)",CS$7,"Années (DateRDV)",CS$3),2,""),"")</f>
        <v/>
      </c>
      <c r="CT151" s="166" t="str">
        <f>IFERROR(IF(GETPIVOTDATA("DateRDV",TCD!$B$1,"DT","CH","Bénéficiaire",$A151,CT$6,CT$5,"Mois (DateRDV)",CT$7,"Années (DateRDV)",CT$3,"Présence","Présent"),3,""),"")</f>
        <v/>
      </c>
      <c r="CU151" s="166" t="str">
        <f>IFERROR(IF(GETPIVOTDATA("DateRDV",TCD!$B$1,"DT","CH","Bénéficiaire",$A151,CU$6,CU$5,"Mois (DateRDV)",CU$7,"Années (DateRDV)",CU$3,"Présence","Présent"),4,""),"")</f>
        <v/>
      </c>
      <c r="CV151" s="166" t="str">
        <f>IFERROR(IF(GETPIVOTDATA("DateRDV",TCD!$B$1,"DT","CH","Bénéficiaire",$A151,CV$6,CV$5,"Mois (DateRDV)",CV$7,"Années (DateRDV)",CV$3),1,""),"")</f>
        <v/>
      </c>
      <c r="CW151" s="166" t="str">
        <f>IFERROR(IF(GETPIVOTDATA("DateRDV",TCD!$B$1,"DT","CH","Bénéficiaire",$A151,CW$6,CW$5,"Mois (DateRDV)",CW$7,"Années (DateRDV)",CW$3),2,""),"")</f>
        <v/>
      </c>
      <c r="CX151" s="166" t="str">
        <f>IFERROR(IF(GETPIVOTDATA("DateRDV",TCD!$B$1,"DT","CH","Bénéficiaire",$A151,CX$6,CX$5,"Mois (DateRDV)",CX$7,"Années (DateRDV)",CX$3,"Présence","Présent"),3,""),"")</f>
        <v/>
      </c>
      <c r="CY151" s="166" t="str">
        <f>IFERROR(IF(GETPIVOTDATA("DateRDV",TCD!$B$1,"DT","CH","Bénéficiaire",$A151,CY$6,CY$5,"Mois (DateRDV)",CY$7,"Années (DateRDV)",CY$3,"Présence","Présent"),4,""),"")</f>
        <v/>
      </c>
      <c r="CZ151" s="166" t="str">
        <f>IFERROR(IF(GETPIVOTDATA("DateRDV",TCD!$B$1,"DT","CH","Bénéficiaire",$A151,CZ$6,CZ$5,"Mois (DateRDV)",CZ$7,"Années (DateRDV)",CZ$3),1,""),"")</f>
        <v/>
      </c>
      <c r="DA151" s="166" t="str">
        <f>IFERROR(IF(GETPIVOTDATA("DateRDV",TCD!$B$1,"DT","CH","Bénéficiaire",$A151,DA$6,DA$5,"Mois (DateRDV)",DA$7,"Années (DateRDV)",DA$3),2,""),"")</f>
        <v/>
      </c>
      <c r="DB151" s="166" t="str">
        <f>IFERROR(IF(GETPIVOTDATA("DateRDV",TCD!$B$1,"DT","CH","Bénéficiaire",$A151,DB$6,DB$5,"Mois (DateRDV)",DB$7,"Années (DateRDV)",DB$3,"Présence","Présent"),3,""),"")</f>
        <v/>
      </c>
      <c r="DC151" s="166" t="str">
        <f>IFERROR(IF(GETPIVOTDATA("DateRDV",TCD!$B$1,"DT","CH","Bénéficiaire",$A151,DC$6,DC$5,"Mois (DateRDV)",DC$7,"Années (DateRDV)",DC$3,"Présence","Présent"),4,""),"")</f>
        <v/>
      </c>
      <c r="DD151" s="166" t="str">
        <f>IFERROR(IF(GETPIVOTDATA("DateRDV",TCD!$B$1,"DT","CH","Bénéficiaire",$A151,DD$6,DD$5,"Mois (DateRDV)",DD$7,"Années (DateRDV)",DD$3),1,""),"")</f>
        <v/>
      </c>
      <c r="DE151" s="166" t="str">
        <f>IFERROR(IF(GETPIVOTDATA("DateRDV",TCD!$B$1,"DT","CH","Bénéficiaire",$A151,DE$6,DE$5,"Mois (DateRDV)",DE$7,"Années (DateRDV)",DE$3),2,""),"")</f>
        <v/>
      </c>
      <c r="DF151" s="166" t="str">
        <f>IFERROR(IF(GETPIVOTDATA("DateRDV",TCD!$B$1,"DT","CH","Bénéficiaire",$A151,DF$6,DF$5,"Mois (DateRDV)",DF$7,"Années (DateRDV)",DF$3,"Présence","Présent"),3,""),"")</f>
        <v/>
      </c>
      <c r="DG151" s="166" t="str">
        <f>IFERROR(IF(GETPIVOTDATA("DateRDV",TCD!$B$1,"DT","CH","Bénéficiaire",$A151,DG$6,DG$5,"Mois (DateRDV)",DG$7,"Années (DateRDV)",DG$3,"Présence","Présent"),4,""),"")</f>
        <v/>
      </c>
      <c r="DH151" s="166" t="str">
        <f>IFERROR(IF(GETPIVOTDATA("DateRDV",TCD!$B$1,"DT","CH","Bénéficiaire",$A151,DH$6,DH$5,"Mois (DateRDV)",DH$7,"Années (DateRDV)",DH$3),1,""),"")</f>
        <v/>
      </c>
      <c r="DI151" s="166" t="str">
        <f>IFERROR(IF(GETPIVOTDATA("DateRDV",TCD!$B$1,"DT","CH","Bénéficiaire",$A151,DI$6,DI$5,"Mois (DateRDV)",DI$7,"Années (DateRDV)",DI$3),2,""),"")</f>
        <v/>
      </c>
      <c r="DJ151" s="166" t="str">
        <f>IFERROR(IF(GETPIVOTDATA("DateRDV",TCD!$B$1,"DT","CH","Bénéficiaire",$A151,DJ$6,DJ$5,"Mois (DateRDV)",DJ$7,"Années (DateRDV)",DJ$3,"Présence","Présent"),3,""),"")</f>
        <v/>
      </c>
      <c r="DK151" s="166" t="str">
        <f>IFERROR(IF(GETPIVOTDATA("DateRDV",TCD!$B$1,"DT","CH","Bénéficiaire",$A151,DK$6,DK$5,"Mois (DateRDV)",DK$7,"Années (DateRDV)",DK$3,"Présence","Présent"),4,""),"")</f>
        <v/>
      </c>
      <c r="DL151" s="166" t="str">
        <f>IFERROR(IF(GETPIVOTDATA("DateRDV",TCD!$B$1,"DT","CH","Bénéficiaire",$A151,DL$6,DL$5,"Mois (DateRDV)",DL$7,"Années (DateRDV)",DL$3),1,""),"")</f>
        <v/>
      </c>
      <c r="DM151" s="166" t="str">
        <f>IFERROR(IF(GETPIVOTDATA("DateRDV",TCD!$B$1,"DT","CH","Bénéficiaire",$A151,DM$6,DM$5,"Mois (DateRDV)",DM$7,"Années (DateRDV)",DM$3),2,""),"")</f>
        <v/>
      </c>
      <c r="DN151" s="166" t="str">
        <f>IFERROR(IF(GETPIVOTDATA("DateRDV",TCD!$B$1,"DT","CH","Bénéficiaire",$A151,DN$6,DN$5,"Mois (DateRDV)",DN$7,"Années (DateRDV)",DN$3,"Présence","Présent"),3,""),"")</f>
        <v/>
      </c>
      <c r="DO151" s="166" t="str">
        <f>IFERROR(IF(GETPIVOTDATA("DateRDV",TCD!$B$1,"DT","CH","Bénéficiaire",$A151,DO$6,DO$5,"Mois (DateRDV)",DO$7,"Années (DateRDV)",DO$3,"Présence","Présent"),4,""),"")</f>
        <v/>
      </c>
    </row>
    <row r="152" spans="2:119" x14ac:dyDescent="0.2">
      <c r="B152" s="169" t="str">
        <f>IFERROR(IF(INDEX(Data!P:P,MATCH(A152,Data!B:B,0))&lt;&gt;"",INDEX(Data!P:P,MATCH(A152,Data!B:B,0)),""),"")</f>
        <v/>
      </c>
      <c r="C152" s="169" t="str">
        <f>IFERROR(IF(INDEX(Data!O:O,MATCH(A152,Data!B:B,0))&lt;&gt;"",INDEX(Data!O:O,MATCH(A152,Data!B:B,0)),""),"")</f>
        <v/>
      </c>
      <c r="D152" s="169" t="str">
        <f>IFERROR(IF(INDEX(Data!J:J,MATCH(A152,Data!B:B,0))&lt;&gt;"",INDEX(Data!J:J,MATCH(A152,Data!B:B,0)),""),"")</f>
        <v/>
      </c>
      <c r="E152" s="169" t="str">
        <f>IFERROR(IF(INDEX(Data!M:M,MATCH(A152,Data!B:B,0))&lt;&gt;"",INDEX(Data!M:M,MATCH(A152,Data!B:B,0)),""),"")</f>
        <v/>
      </c>
      <c r="F152" s="169" t="str">
        <f>IFERROR(IF(INDEX(Data!N:N,MATCH(A152,Data!B:B,0))&lt;&gt;"",INDEX(Data!N:N,MATCH(A152,Data!B:B,0)),""),"")</f>
        <v/>
      </c>
      <c r="G152" s="170" t="str">
        <f>IFERROR(IF(INDEX(Data!K:K,MATCH(A152,Data!B:B,0))&lt;&gt;"",INDEX(Data!K:K,MATCH(A152,Data!B:B,0)),""),"")</f>
        <v/>
      </c>
      <c r="H152" s="170" t="str">
        <f>IFERROR(IF(INDEX(Data!L:L,MATCH(A152,Data!B:B,0))&lt;&gt;"",INDEX(Data!L:L,MATCH(A152,Data!B:B,0)),""),"")</f>
        <v/>
      </c>
      <c r="I152" s="170" t="str">
        <f>IFERROR(IF(INDEX(Data!C:C,MATCH(A152,Data!B:B,0))&lt;&gt;"",INDEX(Data!C:C,MATCH(A152,Data!B:B,0)),""),"")</f>
        <v/>
      </c>
      <c r="J152" s="170" t="str">
        <f>IFERROR(IF(INDEX(Data!D:D,MATCH(A152,Data!B:B,0))&lt;&gt;"",INDEX(Data!D:D,MATCH(A152,Data!B:B,0)),""),"")</f>
        <v/>
      </c>
      <c r="K152" s="171" t="str">
        <f>IFERROR(IF(INDEX(Data!H:H,MATCH(A152,Data!B:B,0))&lt;&gt;"",INDEX(Data!H:H,MATCH(A152,Data!B:B,0)),""),"")</f>
        <v/>
      </c>
      <c r="L152" s="166" t="str">
        <f>IFERROR(IF(GETPIVOTDATA("DateRDV",TCD!$B$1,"DT","CH","Bénéficiaire",$A152,L$6,L$5,"Mois (DateRDV)",L$7,"Années (DateRDV)",L$3),1,""),"")</f>
        <v/>
      </c>
      <c r="M152" s="166" t="str">
        <f>IFERROR(IF(GETPIVOTDATA("DateRDV",TCD!$B$1,"DT","CH","Bénéficiaire",$A152,M$6,M$5,"Mois (DateRDV)",M$7,"Années (DateRDV)",M$3),2,""),"")</f>
        <v/>
      </c>
      <c r="N152" s="166" t="str">
        <f>IFERROR(IF(GETPIVOTDATA("DateRDV",TCD!$B$1,"DT","CH","Bénéficiaire",$A152,N$6,N$5,"Mois (DateRDV)",N$7,"Années (DateRDV)",N$3,"Présence","Présent"),3,""),"")</f>
        <v/>
      </c>
      <c r="O152" s="166" t="str">
        <f>IFERROR(IF(GETPIVOTDATA("DateRDV",TCD!$B$1,"DT","CH","Bénéficiaire",$A152,O$6,O$5,"Mois (DateRDV)",O$7,"Années (DateRDV)",O$3,"Présence","Présent"),4,""),"")</f>
        <v/>
      </c>
      <c r="P152" s="166" t="str">
        <f>IFERROR(IF(GETPIVOTDATA("DateRDV",TCD!$B$1,"DT","CH","Bénéficiaire",$A152,P$6,P$5,"Mois (DateRDV)",P$7,"Années (DateRDV)",P$3),1,""),"")</f>
        <v/>
      </c>
      <c r="Q152" s="166" t="str">
        <f>IFERROR(IF(GETPIVOTDATA("DateRDV",TCD!$B$1,"DT","CH","Bénéficiaire",$A152,Q$6,Q$5,"Mois (DateRDV)",Q$7,"Années (DateRDV)",Q$3),2,""),"")</f>
        <v/>
      </c>
      <c r="R152" s="166" t="str">
        <f>IFERROR(IF(GETPIVOTDATA("DateRDV",TCD!$B$1,"DT","CH","Bénéficiaire",$A152,R$6,R$5,"Mois (DateRDV)",R$7,"Années (DateRDV)",R$3,"Présence","Présent"),3,""),"")</f>
        <v/>
      </c>
      <c r="S152" s="166" t="str">
        <f>IFERROR(IF(GETPIVOTDATA("DateRDV",TCD!$B$1,"DT","CH","Bénéficiaire",$A152,S$6,S$5,"Mois (DateRDV)",S$7,"Années (DateRDV)",S$3,"Présence","Présent"),4,""),"")</f>
        <v/>
      </c>
      <c r="T152" s="166" t="str">
        <f>IFERROR(IF(GETPIVOTDATA("DateRDV",TCD!$B$1,"DT","CH","Bénéficiaire",$A152,T$6,T$5,"Mois (DateRDV)",T$7,"Années (DateRDV)",T$3),1,""),"")</f>
        <v/>
      </c>
      <c r="U152" s="166" t="str">
        <f>IFERROR(IF(GETPIVOTDATA("DateRDV",TCD!$B$1,"DT","CH","Bénéficiaire",$A152,U$6,U$5,"Mois (DateRDV)",U$7,"Années (DateRDV)",U$3),2,""),"")</f>
        <v/>
      </c>
      <c r="V152" s="166" t="str">
        <f>IFERROR(IF(GETPIVOTDATA("DateRDV",TCD!$B$1,"DT","CH","Bénéficiaire",$A152,V$6,V$5,"Mois (DateRDV)",V$7,"Années (DateRDV)",V$3,"Présence","Présent"),3,""),"")</f>
        <v/>
      </c>
      <c r="W152" s="166" t="str">
        <f>IFERROR(IF(GETPIVOTDATA("DateRDV",TCD!$B$1,"DT","CH","Bénéficiaire",$A152,W$6,W$5,"Mois (DateRDV)",W$7,"Années (DateRDV)",W$3,"Présence","Présent"),4,""),"")</f>
        <v/>
      </c>
      <c r="X152" s="166" t="str">
        <f>IFERROR(IF(GETPIVOTDATA("DateRDV",TCD!$B$1,"DT","CH","Bénéficiaire",$A152,X$6,X$5,"Mois (DateRDV)",X$7,"Années (DateRDV)",X$3),1,""),"")</f>
        <v/>
      </c>
      <c r="Y152" s="166" t="str">
        <f>IFERROR(IF(GETPIVOTDATA("DateRDV",TCD!$B$1,"DT","CH","Bénéficiaire",$A152,Y$6,Y$5,"Mois (DateRDV)",Y$7,"Années (DateRDV)",Y$3),2,""),"")</f>
        <v/>
      </c>
      <c r="Z152" s="166" t="str">
        <f>IFERROR(IF(GETPIVOTDATA("DateRDV",TCD!$B$1,"DT","CH","Bénéficiaire",$A152,Z$6,Z$5,"Mois (DateRDV)",Z$7,"Années (DateRDV)",Z$3,"Présence","Présent"),3,""),"")</f>
        <v/>
      </c>
      <c r="AA152" s="166" t="str">
        <f>IFERROR(IF(GETPIVOTDATA("DateRDV",TCD!$B$1,"DT","CH","Bénéficiaire",$A152,AA$6,AA$5,"Mois (DateRDV)",AA$7,"Années (DateRDV)",AA$3,"Présence","Présent"),4,""),"")</f>
        <v/>
      </c>
      <c r="AB152" s="166" t="str">
        <f>IFERROR(IF(GETPIVOTDATA("DateRDV",TCD!$B$1,"DT","CH","Bénéficiaire",$A152,AB$6,AB$5,"Mois (DateRDV)",AB$7,"Années (DateRDV)",AB$3),1,""),"")</f>
        <v/>
      </c>
      <c r="AC152" s="166" t="str">
        <f>IFERROR(IF(GETPIVOTDATA("DateRDV",TCD!$B$1,"DT","CH","Bénéficiaire",$A152,AC$6,AC$5,"Mois (DateRDV)",AC$7,"Années (DateRDV)",AC$3),2,""),"")</f>
        <v/>
      </c>
      <c r="AD152" s="166" t="str">
        <f>IFERROR(IF(GETPIVOTDATA("DateRDV",TCD!$B$1,"DT","CH","Bénéficiaire",$A152,AD$6,AD$5,"Mois (DateRDV)",AD$7,"Années (DateRDV)",AD$3,"Présence","Présent"),3,""),"")</f>
        <v/>
      </c>
      <c r="AE152" s="166" t="str">
        <f>IFERROR(IF(GETPIVOTDATA("DateRDV",TCD!$B$1,"DT","CH","Bénéficiaire",$A152,AE$6,AE$5,"Mois (DateRDV)",AE$7,"Années (DateRDV)",AE$3,"Présence","Présent"),4,""),"")</f>
        <v/>
      </c>
      <c r="AF152" s="166" t="str">
        <f>IFERROR(IF(GETPIVOTDATA("DateRDV",TCD!$B$1,"DT","CH","Bénéficiaire",$A152,AF$6,AF$5,"Mois (DateRDV)",AF$7,"Années (DateRDV)",AF$3),1,""),"")</f>
        <v/>
      </c>
      <c r="AG152" s="166" t="str">
        <f>IFERROR(IF(GETPIVOTDATA("DateRDV",TCD!$B$1,"DT","CH","Bénéficiaire",$A152,AG$6,AG$5,"Mois (DateRDV)",AG$7,"Années (DateRDV)",AG$3),2,""),"")</f>
        <v/>
      </c>
      <c r="AH152" s="166" t="str">
        <f>IFERROR(IF(GETPIVOTDATA("DateRDV",TCD!$B$1,"DT","CH","Bénéficiaire",$A152,AH$6,AH$5,"Mois (DateRDV)",AH$7,"Années (DateRDV)",AH$3,"Présence","Présent"),3,""),"")</f>
        <v/>
      </c>
      <c r="AI152" s="166" t="str">
        <f>IFERROR(IF(GETPIVOTDATA("DateRDV",TCD!$B$1,"DT","CH","Bénéficiaire",$A152,AI$6,AI$5,"Mois (DateRDV)",AI$7,"Années (DateRDV)",AI$3,"Présence","Présent"),4,""),"")</f>
        <v/>
      </c>
      <c r="AJ152" s="166" t="str">
        <f>IFERROR(IF(GETPIVOTDATA("DateRDV",TCD!$B$1,"DT","CH","Bénéficiaire",$A152,AJ$6,AJ$5,"Mois (DateRDV)",AJ$7,"Années (DateRDV)",AJ$3),1,""),"")</f>
        <v/>
      </c>
      <c r="AK152" s="166" t="str">
        <f>IFERROR(IF(GETPIVOTDATA("DateRDV",TCD!$B$1,"DT","CH","Bénéficiaire",$A152,AK$6,AK$5,"Mois (DateRDV)",AK$7,"Années (DateRDV)",AK$3),2,""),"")</f>
        <v/>
      </c>
      <c r="AL152" s="166" t="str">
        <f>IFERROR(IF(GETPIVOTDATA("DateRDV",TCD!$B$1,"DT","CH","Bénéficiaire",$A152,AL$6,AL$5,"Mois (DateRDV)",AL$7,"Années (DateRDV)",AL$3,"Présence","Présent"),3,""),"")</f>
        <v/>
      </c>
      <c r="AM152" s="166" t="str">
        <f>IFERROR(IF(GETPIVOTDATA("DateRDV",TCD!$B$1,"DT","CH","Bénéficiaire",$A152,AM$6,AM$5,"Mois (DateRDV)",AM$7,"Années (DateRDV)",AM$3,"Présence","Présent"),4,""),"")</f>
        <v/>
      </c>
      <c r="AN152" s="166" t="str">
        <f>IFERROR(IF(GETPIVOTDATA("DateRDV",TCD!$B$1,"DT","CH","Bénéficiaire",$A152,AN$6,AN$5,"Mois (DateRDV)",AN$7,"Années (DateRDV)",AN$3),1,""),"")</f>
        <v/>
      </c>
      <c r="AO152" s="166" t="str">
        <f>IFERROR(IF(GETPIVOTDATA("DateRDV",TCD!$B$1,"DT","CH","Bénéficiaire",$A152,AO$6,AO$5,"Mois (DateRDV)",AO$7,"Années (DateRDV)",AO$3),2,""),"")</f>
        <v/>
      </c>
      <c r="AP152" s="166" t="str">
        <f>IFERROR(IF(GETPIVOTDATA("DateRDV",TCD!$B$1,"DT","CH","Bénéficiaire",$A152,AP$6,AP$5,"Mois (DateRDV)",AP$7,"Années (DateRDV)",AP$3,"Présence","Présent"),3,""),"")</f>
        <v/>
      </c>
      <c r="AQ152" s="166" t="str">
        <f>IFERROR(IF(GETPIVOTDATA("DateRDV",TCD!$B$1,"DT","CH","Bénéficiaire",$A152,AQ$6,AQ$5,"Mois (DateRDV)",AQ$7,"Années (DateRDV)",AQ$3,"Présence","Présent"),4,""),"")</f>
        <v/>
      </c>
      <c r="AR152" s="166" t="str">
        <f>IFERROR(IF(GETPIVOTDATA("DateRDV",TCD!$B$1,"DT","CH","Bénéficiaire",$A152,AR$6,AR$5,"Mois (DateRDV)",AR$7,"Années (DateRDV)",AR$3),1,""),"")</f>
        <v/>
      </c>
      <c r="AS152" s="166" t="str">
        <f>IFERROR(IF(GETPIVOTDATA("DateRDV",TCD!$B$1,"DT","CH","Bénéficiaire",$A152,AS$6,AS$5,"Mois (DateRDV)",AS$7,"Années (DateRDV)",AS$3),2,""),"")</f>
        <v/>
      </c>
      <c r="AT152" s="166" t="str">
        <f>IFERROR(IF(GETPIVOTDATA("DateRDV",TCD!$B$1,"DT","CH","Bénéficiaire",$A152,AT$6,AT$5,"Mois (DateRDV)",AT$7,"Années (DateRDV)",AT$3,"Présence","Présent"),3,""),"")</f>
        <v/>
      </c>
      <c r="AU152" s="166" t="str">
        <f>IFERROR(IF(GETPIVOTDATA("DateRDV",TCD!$B$1,"DT","CH","Bénéficiaire",$A152,AU$6,AU$5,"Mois (DateRDV)",AU$7,"Années (DateRDV)",AU$3,"Présence","Présent"),4,""),"")</f>
        <v/>
      </c>
      <c r="AV152" s="166" t="str">
        <f>IFERROR(IF(GETPIVOTDATA("DateRDV",TCD!$B$1,"DT","CH","Bénéficiaire",$A152,AV$6,AV$5,"Mois (DateRDV)",AV$7,"Années (DateRDV)",AV$3),1,""),"")</f>
        <v/>
      </c>
      <c r="AW152" s="166" t="str">
        <f>IFERROR(IF(GETPIVOTDATA("DateRDV",TCD!$B$1,"DT","CH","Bénéficiaire",$A152,AW$6,AW$5,"Mois (DateRDV)",AW$7,"Années (DateRDV)",AW$3),2,""),"")</f>
        <v/>
      </c>
      <c r="AX152" s="166" t="str">
        <f>IFERROR(IF(GETPIVOTDATA("DateRDV",TCD!$B$1,"DT","CH","Bénéficiaire",$A152,AX$6,AX$5,"Mois (DateRDV)",AX$7,"Années (DateRDV)",AX$3,"Présence","Présent"),3,""),"")</f>
        <v/>
      </c>
      <c r="AY152" s="166" t="str">
        <f>IFERROR(IF(GETPIVOTDATA("DateRDV",TCD!$B$1,"DT","CH","Bénéficiaire",$A152,AY$6,AY$5,"Mois (DateRDV)",AY$7,"Années (DateRDV)",AY$3,"Présence","Présent"),4,""),"")</f>
        <v/>
      </c>
      <c r="AZ152" s="166" t="str">
        <f>IFERROR(IF(GETPIVOTDATA("DateRDV",TCD!$B$1,"DT","CH","Bénéficiaire",$A152,AZ$6,AZ$5,"Mois (DateRDV)",AZ$7,"Années (DateRDV)",AZ$3),1,""),"")</f>
        <v/>
      </c>
      <c r="BA152" s="166" t="str">
        <f>IFERROR(IF(GETPIVOTDATA("DateRDV",TCD!$B$1,"DT","CH","Bénéficiaire",$A152,BA$6,BA$5,"Mois (DateRDV)",BA$7,"Années (DateRDV)",BA$3),2,""),"")</f>
        <v/>
      </c>
      <c r="BB152" s="166" t="str">
        <f>IFERROR(IF(GETPIVOTDATA("DateRDV",TCD!$B$1,"DT","CH","Bénéficiaire",$A152,BB$6,BB$5,"Mois (DateRDV)",BB$7,"Années (DateRDV)",BB$3,"Présence","Présent"),3,""),"")</f>
        <v/>
      </c>
      <c r="BC152" s="166" t="str">
        <f>IFERROR(IF(GETPIVOTDATA("DateRDV",TCD!$B$1,"DT","CH","Bénéficiaire",$A152,BC$6,BC$5,"Mois (DateRDV)",BC$7,"Années (DateRDV)",BC$3,"Présence","Présent"),4,""),"")</f>
        <v/>
      </c>
      <c r="BD152" s="166" t="str">
        <f>IFERROR(IF(GETPIVOTDATA("DateRDV",TCD!$B$1,"DT","CH","Bénéficiaire",$A152,BD$6,BD$5,"Mois (DateRDV)",BD$7,"Années (DateRDV)",BD$3),1,""),"")</f>
        <v/>
      </c>
      <c r="BE152" s="166" t="str">
        <f>IFERROR(IF(GETPIVOTDATA("DateRDV",TCD!$B$1,"DT","CH","Bénéficiaire",$A152,BE$6,BE$5,"Mois (DateRDV)",BE$7,"Années (DateRDV)",BE$3),2,""),"")</f>
        <v/>
      </c>
      <c r="BF152" s="166" t="str">
        <f>IFERROR(IF(GETPIVOTDATA("DateRDV",TCD!$B$1,"DT","CH","Bénéficiaire",$A152,BF$6,BF$5,"Mois (DateRDV)",BF$7,"Années (DateRDV)",BF$3,"Présence","Présent"),3,""),"")</f>
        <v/>
      </c>
      <c r="BG152" s="166" t="str">
        <f>IFERROR(IF(GETPIVOTDATA("DateRDV",TCD!$B$1,"DT","CH","Bénéficiaire",$A152,BG$6,BG$5,"Mois (DateRDV)",BG$7,"Années (DateRDV)",BG$3,"Présence","Présent"),4,""),"")</f>
        <v/>
      </c>
      <c r="BH152" s="166" t="str">
        <f>IFERROR(IF(GETPIVOTDATA("DateRDV",TCD!$B$1,"DT","CH","Bénéficiaire",$A152,BH$6,BH$5,"Mois (DateRDV)",BH$7,"Années (DateRDV)",BH$3),1,""),"")</f>
        <v/>
      </c>
      <c r="BI152" s="166" t="str">
        <f>IFERROR(IF(GETPIVOTDATA("DateRDV",TCD!$B$1,"DT","CH","Bénéficiaire",$A152,BI$6,BI$5,"Mois (DateRDV)",BI$7,"Années (DateRDV)",BI$3),2,""),"")</f>
        <v/>
      </c>
      <c r="BJ152" s="166" t="str">
        <f>IFERROR(IF(GETPIVOTDATA("DateRDV",TCD!$B$1,"DT","CH","Bénéficiaire",$A152,BJ$6,BJ$5,"Mois (DateRDV)",BJ$7,"Années (DateRDV)",BJ$3,"Présence","Présent"),3,""),"")</f>
        <v/>
      </c>
      <c r="BK152" s="166" t="str">
        <f>IFERROR(IF(GETPIVOTDATA("DateRDV",TCD!$B$1,"DT","CH","Bénéficiaire",$A152,BK$6,BK$5,"Mois (DateRDV)",BK$7,"Années (DateRDV)",BK$3,"Présence","Présent"),4,""),"")</f>
        <v/>
      </c>
      <c r="BL152" s="166" t="str">
        <f>IFERROR(IF(GETPIVOTDATA("DateRDV",TCD!$B$1,"DT","CH","Bénéficiaire",$A152,BL$6,BL$5,"Mois (DateRDV)",BL$7,"Années (DateRDV)",BL$3),1,""),"")</f>
        <v/>
      </c>
      <c r="BM152" s="166" t="str">
        <f>IFERROR(IF(GETPIVOTDATA("DateRDV",TCD!$B$1,"DT","CH","Bénéficiaire",$A152,BM$6,BM$5,"Mois (DateRDV)",BM$7,"Années (DateRDV)",BM$3),2,""),"")</f>
        <v/>
      </c>
      <c r="BN152" s="166" t="str">
        <f>IFERROR(IF(GETPIVOTDATA("DateRDV",TCD!$B$1,"DT","CH","Bénéficiaire",$A152,BN$6,BN$5,"Mois (DateRDV)",BN$7,"Années (DateRDV)",BN$3,"Présence","Présent"),3,""),"")</f>
        <v/>
      </c>
      <c r="BO152" s="166" t="str">
        <f>IFERROR(IF(GETPIVOTDATA("DateRDV",TCD!$B$1,"DT","CH","Bénéficiaire",$A152,BO$6,BO$5,"Mois (DateRDV)",BO$7,"Années (DateRDV)",BO$3,"Présence","Présent"),4,""),"")</f>
        <v/>
      </c>
      <c r="BP152" s="166" t="str">
        <f>IFERROR(IF(GETPIVOTDATA("DateRDV",TCD!$B$1,"DT","CH","Bénéficiaire",$A152,BP$6,BP$5,"Mois (DateRDV)",BP$7,"Années (DateRDV)",BP$3),1,""),"")</f>
        <v/>
      </c>
      <c r="BQ152" s="166" t="str">
        <f>IFERROR(IF(GETPIVOTDATA("DateRDV",TCD!$B$1,"DT","CH","Bénéficiaire",$A152,BQ$6,BQ$5,"Mois (DateRDV)",BQ$7,"Années (DateRDV)",BQ$3),2,""),"")</f>
        <v/>
      </c>
      <c r="BR152" s="166" t="str">
        <f>IFERROR(IF(GETPIVOTDATA("DateRDV",TCD!$B$1,"DT","CH","Bénéficiaire",$A152,BR$6,BR$5,"Mois (DateRDV)",BR$7,"Années (DateRDV)",BR$3,"Présence","Présent"),3,""),"")</f>
        <v/>
      </c>
      <c r="BS152" s="166" t="str">
        <f>IFERROR(IF(GETPIVOTDATA("DateRDV",TCD!$B$1,"DT","CH","Bénéficiaire",$A152,BS$6,BS$5,"Mois (DateRDV)",BS$7,"Années (DateRDV)",BS$3,"Présence","Présent"),4,""),"")</f>
        <v/>
      </c>
      <c r="BT152" s="166" t="str">
        <f>IFERROR(IF(GETPIVOTDATA("DateRDV",TCD!$B$1,"DT","CH","Bénéficiaire",$A152,BT$6,BT$5,"Mois (DateRDV)",BT$7,"Années (DateRDV)",BT$3),1,""),"")</f>
        <v/>
      </c>
      <c r="BU152" s="166" t="str">
        <f>IFERROR(IF(GETPIVOTDATA("DateRDV",TCD!$B$1,"DT","CH","Bénéficiaire",$A152,BU$6,BU$5,"Mois (DateRDV)",BU$7,"Années (DateRDV)",BU$3),2,""),"")</f>
        <v/>
      </c>
      <c r="BV152" s="166" t="str">
        <f>IFERROR(IF(GETPIVOTDATA("DateRDV",TCD!$B$1,"DT","CH","Bénéficiaire",$A152,BV$6,BV$5,"Mois (DateRDV)",BV$7,"Années (DateRDV)",BV$3,"Présence","Présent"),3,""),"")</f>
        <v/>
      </c>
      <c r="BW152" s="166" t="str">
        <f>IFERROR(IF(GETPIVOTDATA("DateRDV",TCD!$B$1,"DT","CH","Bénéficiaire",$A152,BW$6,BW$5,"Mois (DateRDV)",BW$7,"Années (DateRDV)",BW$3,"Présence","Présent"),4,""),"")</f>
        <v/>
      </c>
      <c r="BX152" s="166" t="str">
        <f>IFERROR(IF(GETPIVOTDATA("DateRDV",TCD!$B$1,"DT","CH","Bénéficiaire",$A152,BX$6,BX$5,"Mois (DateRDV)",BX$7,"Années (DateRDV)",BX$3),1,""),"")</f>
        <v/>
      </c>
      <c r="BY152" s="166" t="str">
        <f>IFERROR(IF(GETPIVOTDATA("DateRDV",TCD!$B$1,"DT","CH","Bénéficiaire",$A152,BY$6,BY$5,"Mois (DateRDV)",BY$7,"Années (DateRDV)",BY$3),2,""),"")</f>
        <v/>
      </c>
      <c r="BZ152" s="166" t="str">
        <f>IFERROR(IF(GETPIVOTDATA("DateRDV",TCD!$B$1,"DT","CH","Bénéficiaire",$A152,BZ$6,BZ$5,"Mois (DateRDV)",BZ$7,"Années (DateRDV)",BZ$3,"Présence","Présent"),3,""),"")</f>
        <v/>
      </c>
      <c r="CA152" s="166" t="str">
        <f>IFERROR(IF(GETPIVOTDATA("DateRDV",TCD!$B$1,"DT","CH","Bénéficiaire",$A152,CA$6,CA$5,"Mois (DateRDV)",CA$7,"Années (DateRDV)",CA$3,"Présence","Présent"),4,""),"")</f>
        <v/>
      </c>
      <c r="CB152" s="166" t="str">
        <f>IFERROR(IF(GETPIVOTDATA("DateRDV",TCD!$B$1,"DT","CH","Bénéficiaire",$A152,CB$6,CB$5,"Mois (DateRDV)",CB$7,"Années (DateRDV)",CB$3),1,""),"")</f>
        <v/>
      </c>
      <c r="CC152" s="166" t="str">
        <f>IFERROR(IF(GETPIVOTDATA("DateRDV",TCD!$B$1,"DT","CH","Bénéficiaire",$A152,CC$6,CC$5,"Mois (DateRDV)",CC$7,"Années (DateRDV)",CC$3),2,""),"")</f>
        <v/>
      </c>
      <c r="CD152" s="166" t="str">
        <f>IFERROR(IF(GETPIVOTDATA("DateRDV",TCD!$B$1,"DT","CH","Bénéficiaire",$A152,CD$6,CD$5,"Mois (DateRDV)",CD$7,"Années (DateRDV)",CD$3,"Présence","Présent"),3,""),"")</f>
        <v/>
      </c>
      <c r="CE152" s="166" t="str">
        <f>IFERROR(IF(GETPIVOTDATA("DateRDV",TCD!$B$1,"DT","CH","Bénéficiaire",$A152,CE$6,CE$5,"Mois (DateRDV)",CE$7,"Années (DateRDV)",CE$3,"Présence","Présent"),4,""),"")</f>
        <v/>
      </c>
      <c r="CF152" s="166" t="str">
        <f>IFERROR(IF(GETPIVOTDATA("DateRDV",TCD!$B$1,"DT","CH","Bénéficiaire",$A152,CF$6,CF$5,"Mois (DateRDV)",CF$7,"Années (DateRDV)",CF$3),1,""),"")</f>
        <v/>
      </c>
      <c r="CG152" s="166" t="str">
        <f>IFERROR(IF(GETPIVOTDATA("DateRDV",TCD!$B$1,"DT","CH","Bénéficiaire",$A152,CG$6,CG$5,"Mois (DateRDV)",CG$7,"Années (DateRDV)",CG$3),2,""),"")</f>
        <v/>
      </c>
      <c r="CH152" s="166" t="str">
        <f>IFERROR(IF(GETPIVOTDATA("DateRDV",TCD!$B$1,"DT","CH","Bénéficiaire",$A152,CH$6,CH$5,"Mois (DateRDV)",CH$7,"Années (DateRDV)",CH$3,"Présence","Présent"),3,""),"")</f>
        <v/>
      </c>
      <c r="CI152" s="166" t="str">
        <f>IFERROR(IF(GETPIVOTDATA("DateRDV",TCD!$B$1,"DT","CH","Bénéficiaire",$A152,CI$6,CI$5,"Mois (DateRDV)",CI$7,"Années (DateRDV)",CI$3,"Présence","Présent"),4,""),"")</f>
        <v/>
      </c>
      <c r="CJ152" s="166" t="str">
        <f>IFERROR(IF(GETPIVOTDATA("DateRDV",TCD!$B$1,"DT","CH","Bénéficiaire",$A152,CJ$6,CJ$5,"Mois (DateRDV)",CJ$7,"Années (DateRDV)",CJ$3),1,""),"")</f>
        <v/>
      </c>
      <c r="CK152" s="166" t="str">
        <f>IFERROR(IF(GETPIVOTDATA("DateRDV",TCD!$B$1,"DT","CH","Bénéficiaire",$A152,CK$6,CK$5,"Mois (DateRDV)",CK$7,"Années (DateRDV)",CK$3),2,""),"")</f>
        <v/>
      </c>
      <c r="CL152" s="166" t="str">
        <f>IFERROR(IF(GETPIVOTDATA("DateRDV",TCD!$B$1,"DT","CH","Bénéficiaire",$A152,CL$6,CL$5,"Mois (DateRDV)",CL$7,"Années (DateRDV)",CL$3,"Présence","Présent"),3,""),"")</f>
        <v/>
      </c>
      <c r="CM152" s="166" t="str">
        <f>IFERROR(IF(GETPIVOTDATA("DateRDV",TCD!$B$1,"DT","CH","Bénéficiaire",$A152,CM$6,CM$5,"Mois (DateRDV)",CM$7,"Années (DateRDV)",CM$3,"Présence","Présent"),4,""),"")</f>
        <v/>
      </c>
      <c r="CN152" s="166" t="str">
        <f>IFERROR(IF(GETPIVOTDATA("DateRDV",TCD!$B$1,"DT","CH","Bénéficiaire",$A152,CN$6,CN$5,"Mois (DateRDV)",CN$7,"Années (DateRDV)",CN$3),1,""),"")</f>
        <v/>
      </c>
      <c r="CO152" s="166" t="str">
        <f>IFERROR(IF(GETPIVOTDATA("DateRDV",TCD!$B$1,"DT","CH","Bénéficiaire",$A152,CO$6,CO$5,"Mois (DateRDV)",CO$7,"Années (DateRDV)",CO$3),2,""),"")</f>
        <v/>
      </c>
      <c r="CP152" s="166" t="str">
        <f>IFERROR(IF(GETPIVOTDATA("DateRDV",TCD!$B$1,"DT","CH","Bénéficiaire",$A152,CP$6,CP$5,"Mois (DateRDV)",CP$7,"Années (DateRDV)",CP$3,"Présence","Présent"),3,""),"")</f>
        <v/>
      </c>
      <c r="CQ152" s="166" t="str">
        <f>IFERROR(IF(GETPIVOTDATA("DateRDV",TCD!$B$1,"DT","CH","Bénéficiaire",$A152,CQ$6,CQ$5,"Mois (DateRDV)",CQ$7,"Années (DateRDV)",CQ$3,"Présence","Présent"),4,""),"")</f>
        <v/>
      </c>
      <c r="CR152" s="166" t="str">
        <f>IFERROR(IF(GETPIVOTDATA("DateRDV",TCD!$B$1,"DT","CH","Bénéficiaire",$A152,CR$6,CR$5,"Mois (DateRDV)",CR$7,"Années (DateRDV)",CR$3),1,""),"")</f>
        <v/>
      </c>
      <c r="CS152" s="166" t="str">
        <f>IFERROR(IF(GETPIVOTDATA("DateRDV",TCD!$B$1,"DT","CH","Bénéficiaire",$A152,CS$6,CS$5,"Mois (DateRDV)",CS$7,"Années (DateRDV)",CS$3),2,""),"")</f>
        <v/>
      </c>
      <c r="CT152" s="166" t="str">
        <f>IFERROR(IF(GETPIVOTDATA("DateRDV",TCD!$B$1,"DT","CH","Bénéficiaire",$A152,CT$6,CT$5,"Mois (DateRDV)",CT$7,"Années (DateRDV)",CT$3,"Présence","Présent"),3,""),"")</f>
        <v/>
      </c>
      <c r="CU152" s="166" t="str">
        <f>IFERROR(IF(GETPIVOTDATA("DateRDV",TCD!$B$1,"DT","CH","Bénéficiaire",$A152,CU$6,CU$5,"Mois (DateRDV)",CU$7,"Années (DateRDV)",CU$3,"Présence","Présent"),4,""),"")</f>
        <v/>
      </c>
      <c r="CV152" s="166" t="str">
        <f>IFERROR(IF(GETPIVOTDATA("DateRDV",TCD!$B$1,"DT","CH","Bénéficiaire",$A152,CV$6,CV$5,"Mois (DateRDV)",CV$7,"Années (DateRDV)",CV$3),1,""),"")</f>
        <v/>
      </c>
      <c r="CW152" s="166" t="str">
        <f>IFERROR(IF(GETPIVOTDATA("DateRDV",TCD!$B$1,"DT","CH","Bénéficiaire",$A152,CW$6,CW$5,"Mois (DateRDV)",CW$7,"Années (DateRDV)",CW$3),2,""),"")</f>
        <v/>
      </c>
      <c r="CX152" s="166" t="str">
        <f>IFERROR(IF(GETPIVOTDATA("DateRDV",TCD!$B$1,"DT","CH","Bénéficiaire",$A152,CX$6,CX$5,"Mois (DateRDV)",CX$7,"Années (DateRDV)",CX$3,"Présence","Présent"),3,""),"")</f>
        <v/>
      </c>
      <c r="CY152" s="166" t="str">
        <f>IFERROR(IF(GETPIVOTDATA("DateRDV",TCD!$B$1,"DT","CH","Bénéficiaire",$A152,CY$6,CY$5,"Mois (DateRDV)",CY$7,"Années (DateRDV)",CY$3,"Présence","Présent"),4,""),"")</f>
        <v/>
      </c>
      <c r="CZ152" s="166" t="str">
        <f>IFERROR(IF(GETPIVOTDATA("DateRDV",TCD!$B$1,"DT","CH","Bénéficiaire",$A152,CZ$6,CZ$5,"Mois (DateRDV)",CZ$7,"Années (DateRDV)",CZ$3),1,""),"")</f>
        <v/>
      </c>
      <c r="DA152" s="166" t="str">
        <f>IFERROR(IF(GETPIVOTDATA("DateRDV",TCD!$B$1,"DT","CH","Bénéficiaire",$A152,DA$6,DA$5,"Mois (DateRDV)",DA$7,"Années (DateRDV)",DA$3),2,""),"")</f>
        <v/>
      </c>
      <c r="DB152" s="166" t="str">
        <f>IFERROR(IF(GETPIVOTDATA("DateRDV",TCD!$B$1,"DT","CH","Bénéficiaire",$A152,DB$6,DB$5,"Mois (DateRDV)",DB$7,"Années (DateRDV)",DB$3,"Présence","Présent"),3,""),"")</f>
        <v/>
      </c>
      <c r="DC152" s="166" t="str">
        <f>IFERROR(IF(GETPIVOTDATA("DateRDV",TCD!$B$1,"DT","CH","Bénéficiaire",$A152,DC$6,DC$5,"Mois (DateRDV)",DC$7,"Années (DateRDV)",DC$3,"Présence","Présent"),4,""),"")</f>
        <v/>
      </c>
      <c r="DD152" s="166" t="str">
        <f>IFERROR(IF(GETPIVOTDATA("DateRDV",TCD!$B$1,"DT","CH","Bénéficiaire",$A152,DD$6,DD$5,"Mois (DateRDV)",DD$7,"Années (DateRDV)",DD$3),1,""),"")</f>
        <v/>
      </c>
      <c r="DE152" s="166" t="str">
        <f>IFERROR(IF(GETPIVOTDATA("DateRDV",TCD!$B$1,"DT","CH","Bénéficiaire",$A152,DE$6,DE$5,"Mois (DateRDV)",DE$7,"Années (DateRDV)",DE$3),2,""),"")</f>
        <v/>
      </c>
      <c r="DF152" s="166" t="str">
        <f>IFERROR(IF(GETPIVOTDATA("DateRDV",TCD!$B$1,"DT","CH","Bénéficiaire",$A152,DF$6,DF$5,"Mois (DateRDV)",DF$7,"Années (DateRDV)",DF$3,"Présence","Présent"),3,""),"")</f>
        <v/>
      </c>
      <c r="DG152" s="166" t="str">
        <f>IFERROR(IF(GETPIVOTDATA("DateRDV",TCD!$B$1,"DT","CH","Bénéficiaire",$A152,DG$6,DG$5,"Mois (DateRDV)",DG$7,"Années (DateRDV)",DG$3,"Présence","Présent"),4,""),"")</f>
        <v/>
      </c>
      <c r="DH152" s="166" t="str">
        <f>IFERROR(IF(GETPIVOTDATA("DateRDV",TCD!$B$1,"DT","CH","Bénéficiaire",$A152,DH$6,DH$5,"Mois (DateRDV)",DH$7,"Années (DateRDV)",DH$3),1,""),"")</f>
        <v/>
      </c>
      <c r="DI152" s="166" t="str">
        <f>IFERROR(IF(GETPIVOTDATA("DateRDV",TCD!$B$1,"DT","CH","Bénéficiaire",$A152,DI$6,DI$5,"Mois (DateRDV)",DI$7,"Années (DateRDV)",DI$3),2,""),"")</f>
        <v/>
      </c>
      <c r="DJ152" s="166" t="str">
        <f>IFERROR(IF(GETPIVOTDATA("DateRDV",TCD!$B$1,"DT","CH","Bénéficiaire",$A152,DJ$6,DJ$5,"Mois (DateRDV)",DJ$7,"Années (DateRDV)",DJ$3,"Présence","Présent"),3,""),"")</f>
        <v/>
      </c>
      <c r="DK152" s="166" t="str">
        <f>IFERROR(IF(GETPIVOTDATA("DateRDV",TCD!$B$1,"DT","CH","Bénéficiaire",$A152,DK$6,DK$5,"Mois (DateRDV)",DK$7,"Années (DateRDV)",DK$3,"Présence","Présent"),4,""),"")</f>
        <v/>
      </c>
      <c r="DL152" s="166" t="str">
        <f>IFERROR(IF(GETPIVOTDATA("DateRDV",TCD!$B$1,"DT","CH","Bénéficiaire",$A152,DL$6,DL$5,"Mois (DateRDV)",DL$7,"Années (DateRDV)",DL$3),1,""),"")</f>
        <v/>
      </c>
      <c r="DM152" s="166" t="str">
        <f>IFERROR(IF(GETPIVOTDATA("DateRDV",TCD!$B$1,"DT","CH","Bénéficiaire",$A152,DM$6,DM$5,"Mois (DateRDV)",DM$7,"Années (DateRDV)",DM$3),2,""),"")</f>
        <v/>
      </c>
      <c r="DN152" s="166" t="str">
        <f>IFERROR(IF(GETPIVOTDATA("DateRDV",TCD!$B$1,"DT","CH","Bénéficiaire",$A152,DN$6,DN$5,"Mois (DateRDV)",DN$7,"Années (DateRDV)",DN$3,"Présence","Présent"),3,""),"")</f>
        <v/>
      </c>
      <c r="DO152" s="166" t="str">
        <f>IFERROR(IF(GETPIVOTDATA("DateRDV",TCD!$B$1,"DT","CH","Bénéficiaire",$A152,DO$6,DO$5,"Mois (DateRDV)",DO$7,"Années (DateRDV)",DO$3,"Présence","Présent"),4,""),"")</f>
        <v/>
      </c>
    </row>
    <row r="153" spans="2:119" x14ac:dyDescent="0.2">
      <c r="B153" s="169" t="str">
        <f>IFERROR(IF(INDEX(Data!P:P,MATCH(A153,Data!B:B,0))&lt;&gt;"",INDEX(Data!P:P,MATCH(A153,Data!B:B,0)),""),"")</f>
        <v/>
      </c>
      <c r="C153" s="169" t="str">
        <f>IFERROR(IF(INDEX(Data!O:O,MATCH(A153,Data!B:B,0))&lt;&gt;"",INDEX(Data!O:O,MATCH(A153,Data!B:B,0)),""),"")</f>
        <v/>
      </c>
      <c r="D153" s="169" t="str">
        <f>IFERROR(IF(INDEX(Data!J:J,MATCH(A153,Data!B:B,0))&lt;&gt;"",INDEX(Data!J:J,MATCH(A153,Data!B:B,0)),""),"")</f>
        <v/>
      </c>
      <c r="E153" s="169" t="str">
        <f>IFERROR(IF(INDEX(Data!M:M,MATCH(A153,Data!B:B,0))&lt;&gt;"",INDEX(Data!M:M,MATCH(A153,Data!B:B,0)),""),"")</f>
        <v/>
      </c>
      <c r="F153" s="169" t="str">
        <f>IFERROR(IF(INDEX(Data!N:N,MATCH(A153,Data!B:B,0))&lt;&gt;"",INDEX(Data!N:N,MATCH(A153,Data!B:B,0)),""),"")</f>
        <v/>
      </c>
      <c r="G153" s="170" t="str">
        <f>IFERROR(IF(INDEX(Data!K:K,MATCH(A153,Data!B:B,0))&lt;&gt;"",INDEX(Data!K:K,MATCH(A153,Data!B:B,0)),""),"")</f>
        <v/>
      </c>
      <c r="H153" s="170" t="str">
        <f>IFERROR(IF(INDEX(Data!L:L,MATCH(A153,Data!B:B,0))&lt;&gt;"",INDEX(Data!L:L,MATCH(A153,Data!B:B,0)),""),"")</f>
        <v/>
      </c>
      <c r="I153" s="170" t="str">
        <f>IFERROR(IF(INDEX(Data!C:C,MATCH(A153,Data!B:B,0))&lt;&gt;"",INDEX(Data!C:C,MATCH(A153,Data!B:B,0)),""),"")</f>
        <v/>
      </c>
      <c r="J153" s="170" t="str">
        <f>IFERROR(IF(INDEX(Data!D:D,MATCH(A153,Data!B:B,0))&lt;&gt;"",INDEX(Data!D:D,MATCH(A153,Data!B:B,0)),""),"")</f>
        <v/>
      </c>
      <c r="K153" s="171" t="str">
        <f>IFERROR(IF(INDEX(Data!H:H,MATCH(A153,Data!B:B,0))&lt;&gt;"",INDEX(Data!H:H,MATCH(A153,Data!B:B,0)),""),"")</f>
        <v/>
      </c>
      <c r="L153" s="166" t="str">
        <f>IFERROR(IF(GETPIVOTDATA("DateRDV",TCD!$B$1,"DT","CH","Bénéficiaire",$A153,L$6,L$5,"Mois (DateRDV)",L$7,"Années (DateRDV)",L$3),1,""),"")</f>
        <v/>
      </c>
      <c r="M153" s="166" t="str">
        <f>IFERROR(IF(GETPIVOTDATA("DateRDV",TCD!$B$1,"DT","CH","Bénéficiaire",$A153,M$6,M$5,"Mois (DateRDV)",M$7,"Années (DateRDV)",M$3),2,""),"")</f>
        <v/>
      </c>
      <c r="N153" s="166" t="str">
        <f>IFERROR(IF(GETPIVOTDATA("DateRDV",TCD!$B$1,"DT","CH","Bénéficiaire",$A153,N$6,N$5,"Mois (DateRDV)",N$7,"Années (DateRDV)",N$3,"Présence","Présent"),3,""),"")</f>
        <v/>
      </c>
      <c r="O153" s="166" t="str">
        <f>IFERROR(IF(GETPIVOTDATA("DateRDV",TCD!$B$1,"DT","CH","Bénéficiaire",$A153,O$6,O$5,"Mois (DateRDV)",O$7,"Années (DateRDV)",O$3,"Présence","Présent"),4,""),"")</f>
        <v/>
      </c>
      <c r="P153" s="166" t="str">
        <f>IFERROR(IF(GETPIVOTDATA("DateRDV",TCD!$B$1,"DT","CH","Bénéficiaire",$A153,P$6,P$5,"Mois (DateRDV)",P$7,"Années (DateRDV)",P$3),1,""),"")</f>
        <v/>
      </c>
      <c r="Q153" s="166" t="str">
        <f>IFERROR(IF(GETPIVOTDATA("DateRDV",TCD!$B$1,"DT","CH","Bénéficiaire",$A153,Q$6,Q$5,"Mois (DateRDV)",Q$7,"Années (DateRDV)",Q$3),2,""),"")</f>
        <v/>
      </c>
      <c r="R153" s="166" t="str">
        <f>IFERROR(IF(GETPIVOTDATA("DateRDV",TCD!$B$1,"DT","CH","Bénéficiaire",$A153,R$6,R$5,"Mois (DateRDV)",R$7,"Années (DateRDV)",R$3,"Présence","Présent"),3,""),"")</f>
        <v/>
      </c>
      <c r="S153" s="166" t="str">
        <f>IFERROR(IF(GETPIVOTDATA("DateRDV",TCD!$B$1,"DT","CH","Bénéficiaire",$A153,S$6,S$5,"Mois (DateRDV)",S$7,"Années (DateRDV)",S$3,"Présence","Présent"),4,""),"")</f>
        <v/>
      </c>
      <c r="T153" s="166" t="str">
        <f>IFERROR(IF(GETPIVOTDATA("DateRDV",TCD!$B$1,"DT","CH","Bénéficiaire",$A153,T$6,T$5,"Mois (DateRDV)",T$7,"Années (DateRDV)",T$3),1,""),"")</f>
        <v/>
      </c>
      <c r="U153" s="166" t="str">
        <f>IFERROR(IF(GETPIVOTDATA("DateRDV",TCD!$B$1,"DT","CH","Bénéficiaire",$A153,U$6,U$5,"Mois (DateRDV)",U$7,"Années (DateRDV)",U$3),2,""),"")</f>
        <v/>
      </c>
      <c r="V153" s="166" t="str">
        <f>IFERROR(IF(GETPIVOTDATA("DateRDV",TCD!$B$1,"DT","CH","Bénéficiaire",$A153,V$6,V$5,"Mois (DateRDV)",V$7,"Années (DateRDV)",V$3,"Présence","Présent"),3,""),"")</f>
        <v/>
      </c>
      <c r="W153" s="166" t="str">
        <f>IFERROR(IF(GETPIVOTDATA("DateRDV",TCD!$B$1,"DT","CH","Bénéficiaire",$A153,W$6,W$5,"Mois (DateRDV)",W$7,"Années (DateRDV)",W$3,"Présence","Présent"),4,""),"")</f>
        <v/>
      </c>
      <c r="X153" s="166" t="str">
        <f>IFERROR(IF(GETPIVOTDATA("DateRDV",TCD!$B$1,"DT","CH","Bénéficiaire",$A153,X$6,X$5,"Mois (DateRDV)",X$7,"Années (DateRDV)",X$3),1,""),"")</f>
        <v/>
      </c>
      <c r="Y153" s="166" t="str">
        <f>IFERROR(IF(GETPIVOTDATA("DateRDV",TCD!$B$1,"DT","CH","Bénéficiaire",$A153,Y$6,Y$5,"Mois (DateRDV)",Y$7,"Années (DateRDV)",Y$3),2,""),"")</f>
        <v/>
      </c>
      <c r="Z153" s="166" t="str">
        <f>IFERROR(IF(GETPIVOTDATA("DateRDV",TCD!$B$1,"DT","CH","Bénéficiaire",$A153,Z$6,Z$5,"Mois (DateRDV)",Z$7,"Années (DateRDV)",Z$3,"Présence","Présent"),3,""),"")</f>
        <v/>
      </c>
      <c r="AA153" s="166" t="str">
        <f>IFERROR(IF(GETPIVOTDATA("DateRDV",TCD!$B$1,"DT","CH","Bénéficiaire",$A153,AA$6,AA$5,"Mois (DateRDV)",AA$7,"Années (DateRDV)",AA$3,"Présence","Présent"),4,""),"")</f>
        <v/>
      </c>
      <c r="AB153" s="166" t="str">
        <f>IFERROR(IF(GETPIVOTDATA("DateRDV",TCD!$B$1,"DT","CH","Bénéficiaire",$A153,AB$6,AB$5,"Mois (DateRDV)",AB$7,"Années (DateRDV)",AB$3),1,""),"")</f>
        <v/>
      </c>
      <c r="AC153" s="166" t="str">
        <f>IFERROR(IF(GETPIVOTDATA("DateRDV",TCD!$B$1,"DT","CH","Bénéficiaire",$A153,AC$6,AC$5,"Mois (DateRDV)",AC$7,"Années (DateRDV)",AC$3),2,""),"")</f>
        <v/>
      </c>
      <c r="AD153" s="166" t="str">
        <f>IFERROR(IF(GETPIVOTDATA("DateRDV",TCD!$B$1,"DT","CH","Bénéficiaire",$A153,AD$6,AD$5,"Mois (DateRDV)",AD$7,"Années (DateRDV)",AD$3,"Présence","Présent"),3,""),"")</f>
        <v/>
      </c>
      <c r="AE153" s="166" t="str">
        <f>IFERROR(IF(GETPIVOTDATA("DateRDV",TCD!$B$1,"DT","CH","Bénéficiaire",$A153,AE$6,AE$5,"Mois (DateRDV)",AE$7,"Années (DateRDV)",AE$3,"Présence","Présent"),4,""),"")</f>
        <v/>
      </c>
      <c r="AF153" s="166" t="str">
        <f>IFERROR(IF(GETPIVOTDATA("DateRDV",TCD!$B$1,"DT","CH","Bénéficiaire",$A153,AF$6,AF$5,"Mois (DateRDV)",AF$7,"Années (DateRDV)",AF$3),1,""),"")</f>
        <v/>
      </c>
      <c r="AG153" s="166" t="str">
        <f>IFERROR(IF(GETPIVOTDATA("DateRDV",TCD!$B$1,"DT","CH","Bénéficiaire",$A153,AG$6,AG$5,"Mois (DateRDV)",AG$7,"Années (DateRDV)",AG$3),2,""),"")</f>
        <v/>
      </c>
      <c r="AH153" s="166" t="str">
        <f>IFERROR(IF(GETPIVOTDATA("DateRDV",TCD!$B$1,"DT","CH","Bénéficiaire",$A153,AH$6,AH$5,"Mois (DateRDV)",AH$7,"Années (DateRDV)",AH$3,"Présence","Présent"),3,""),"")</f>
        <v/>
      </c>
      <c r="AI153" s="166" t="str">
        <f>IFERROR(IF(GETPIVOTDATA("DateRDV",TCD!$B$1,"DT","CH","Bénéficiaire",$A153,AI$6,AI$5,"Mois (DateRDV)",AI$7,"Années (DateRDV)",AI$3,"Présence","Présent"),4,""),"")</f>
        <v/>
      </c>
      <c r="AJ153" s="166" t="str">
        <f>IFERROR(IF(GETPIVOTDATA("DateRDV",TCD!$B$1,"DT","CH","Bénéficiaire",$A153,AJ$6,AJ$5,"Mois (DateRDV)",AJ$7,"Années (DateRDV)",AJ$3),1,""),"")</f>
        <v/>
      </c>
      <c r="AK153" s="166" t="str">
        <f>IFERROR(IF(GETPIVOTDATA("DateRDV",TCD!$B$1,"DT","CH","Bénéficiaire",$A153,AK$6,AK$5,"Mois (DateRDV)",AK$7,"Années (DateRDV)",AK$3),2,""),"")</f>
        <v/>
      </c>
      <c r="AL153" s="166" t="str">
        <f>IFERROR(IF(GETPIVOTDATA("DateRDV",TCD!$B$1,"DT","CH","Bénéficiaire",$A153,AL$6,AL$5,"Mois (DateRDV)",AL$7,"Années (DateRDV)",AL$3,"Présence","Présent"),3,""),"")</f>
        <v/>
      </c>
      <c r="AM153" s="166" t="str">
        <f>IFERROR(IF(GETPIVOTDATA("DateRDV",TCD!$B$1,"DT","CH","Bénéficiaire",$A153,AM$6,AM$5,"Mois (DateRDV)",AM$7,"Années (DateRDV)",AM$3,"Présence","Présent"),4,""),"")</f>
        <v/>
      </c>
      <c r="AN153" s="166" t="str">
        <f>IFERROR(IF(GETPIVOTDATA("DateRDV",TCD!$B$1,"DT","CH","Bénéficiaire",$A153,AN$6,AN$5,"Mois (DateRDV)",AN$7,"Années (DateRDV)",AN$3),1,""),"")</f>
        <v/>
      </c>
      <c r="AO153" s="166" t="str">
        <f>IFERROR(IF(GETPIVOTDATA("DateRDV",TCD!$B$1,"DT","CH","Bénéficiaire",$A153,AO$6,AO$5,"Mois (DateRDV)",AO$7,"Années (DateRDV)",AO$3),2,""),"")</f>
        <v/>
      </c>
      <c r="AP153" s="166" t="str">
        <f>IFERROR(IF(GETPIVOTDATA("DateRDV",TCD!$B$1,"DT","CH","Bénéficiaire",$A153,AP$6,AP$5,"Mois (DateRDV)",AP$7,"Années (DateRDV)",AP$3,"Présence","Présent"),3,""),"")</f>
        <v/>
      </c>
      <c r="AQ153" s="166" t="str">
        <f>IFERROR(IF(GETPIVOTDATA("DateRDV",TCD!$B$1,"DT","CH","Bénéficiaire",$A153,AQ$6,AQ$5,"Mois (DateRDV)",AQ$7,"Années (DateRDV)",AQ$3,"Présence","Présent"),4,""),"")</f>
        <v/>
      </c>
      <c r="AR153" s="166" t="str">
        <f>IFERROR(IF(GETPIVOTDATA("DateRDV",TCD!$B$1,"DT","CH","Bénéficiaire",$A153,AR$6,AR$5,"Mois (DateRDV)",AR$7,"Années (DateRDV)",AR$3),1,""),"")</f>
        <v/>
      </c>
      <c r="AS153" s="166" t="str">
        <f>IFERROR(IF(GETPIVOTDATA("DateRDV",TCD!$B$1,"DT","CH","Bénéficiaire",$A153,AS$6,AS$5,"Mois (DateRDV)",AS$7,"Années (DateRDV)",AS$3),2,""),"")</f>
        <v/>
      </c>
      <c r="AT153" s="166" t="str">
        <f>IFERROR(IF(GETPIVOTDATA("DateRDV",TCD!$B$1,"DT","CH","Bénéficiaire",$A153,AT$6,AT$5,"Mois (DateRDV)",AT$7,"Années (DateRDV)",AT$3,"Présence","Présent"),3,""),"")</f>
        <v/>
      </c>
      <c r="AU153" s="166" t="str">
        <f>IFERROR(IF(GETPIVOTDATA("DateRDV",TCD!$B$1,"DT","CH","Bénéficiaire",$A153,AU$6,AU$5,"Mois (DateRDV)",AU$7,"Années (DateRDV)",AU$3,"Présence","Présent"),4,""),"")</f>
        <v/>
      </c>
      <c r="AV153" s="166" t="str">
        <f>IFERROR(IF(GETPIVOTDATA("DateRDV",TCD!$B$1,"DT","CH","Bénéficiaire",$A153,AV$6,AV$5,"Mois (DateRDV)",AV$7,"Années (DateRDV)",AV$3),1,""),"")</f>
        <v/>
      </c>
      <c r="AW153" s="166" t="str">
        <f>IFERROR(IF(GETPIVOTDATA("DateRDV",TCD!$B$1,"DT","CH","Bénéficiaire",$A153,AW$6,AW$5,"Mois (DateRDV)",AW$7,"Années (DateRDV)",AW$3),2,""),"")</f>
        <v/>
      </c>
      <c r="AX153" s="166" t="str">
        <f>IFERROR(IF(GETPIVOTDATA("DateRDV",TCD!$B$1,"DT","CH","Bénéficiaire",$A153,AX$6,AX$5,"Mois (DateRDV)",AX$7,"Années (DateRDV)",AX$3,"Présence","Présent"),3,""),"")</f>
        <v/>
      </c>
      <c r="AY153" s="166" t="str">
        <f>IFERROR(IF(GETPIVOTDATA("DateRDV",TCD!$B$1,"DT","CH","Bénéficiaire",$A153,AY$6,AY$5,"Mois (DateRDV)",AY$7,"Années (DateRDV)",AY$3,"Présence","Présent"),4,""),"")</f>
        <v/>
      </c>
      <c r="AZ153" s="166" t="str">
        <f>IFERROR(IF(GETPIVOTDATA("DateRDV",TCD!$B$1,"DT","CH","Bénéficiaire",$A153,AZ$6,AZ$5,"Mois (DateRDV)",AZ$7,"Années (DateRDV)",AZ$3),1,""),"")</f>
        <v/>
      </c>
      <c r="BA153" s="166" t="str">
        <f>IFERROR(IF(GETPIVOTDATA("DateRDV",TCD!$B$1,"DT","CH","Bénéficiaire",$A153,BA$6,BA$5,"Mois (DateRDV)",BA$7,"Années (DateRDV)",BA$3),2,""),"")</f>
        <v/>
      </c>
      <c r="BB153" s="166" t="str">
        <f>IFERROR(IF(GETPIVOTDATA("DateRDV",TCD!$B$1,"DT","CH","Bénéficiaire",$A153,BB$6,BB$5,"Mois (DateRDV)",BB$7,"Années (DateRDV)",BB$3,"Présence","Présent"),3,""),"")</f>
        <v/>
      </c>
      <c r="BC153" s="166" t="str">
        <f>IFERROR(IF(GETPIVOTDATA("DateRDV",TCD!$B$1,"DT","CH","Bénéficiaire",$A153,BC$6,BC$5,"Mois (DateRDV)",BC$7,"Années (DateRDV)",BC$3,"Présence","Présent"),4,""),"")</f>
        <v/>
      </c>
      <c r="BD153" s="166" t="str">
        <f>IFERROR(IF(GETPIVOTDATA("DateRDV",TCD!$B$1,"DT","CH","Bénéficiaire",$A153,BD$6,BD$5,"Mois (DateRDV)",BD$7,"Années (DateRDV)",BD$3),1,""),"")</f>
        <v/>
      </c>
      <c r="BE153" s="166" t="str">
        <f>IFERROR(IF(GETPIVOTDATA("DateRDV",TCD!$B$1,"DT","CH","Bénéficiaire",$A153,BE$6,BE$5,"Mois (DateRDV)",BE$7,"Années (DateRDV)",BE$3),2,""),"")</f>
        <v/>
      </c>
      <c r="BF153" s="166" t="str">
        <f>IFERROR(IF(GETPIVOTDATA("DateRDV",TCD!$B$1,"DT","CH","Bénéficiaire",$A153,BF$6,BF$5,"Mois (DateRDV)",BF$7,"Années (DateRDV)",BF$3,"Présence","Présent"),3,""),"")</f>
        <v/>
      </c>
      <c r="BG153" s="166" t="str">
        <f>IFERROR(IF(GETPIVOTDATA("DateRDV",TCD!$B$1,"DT","CH","Bénéficiaire",$A153,BG$6,BG$5,"Mois (DateRDV)",BG$7,"Années (DateRDV)",BG$3,"Présence","Présent"),4,""),"")</f>
        <v/>
      </c>
      <c r="BH153" s="166" t="str">
        <f>IFERROR(IF(GETPIVOTDATA("DateRDV",TCD!$B$1,"DT","CH","Bénéficiaire",$A153,BH$6,BH$5,"Mois (DateRDV)",BH$7,"Années (DateRDV)",BH$3),1,""),"")</f>
        <v/>
      </c>
      <c r="BI153" s="166" t="str">
        <f>IFERROR(IF(GETPIVOTDATA("DateRDV",TCD!$B$1,"DT","CH","Bénéficiaire",$A153,BI$6,BI$5,"Mois (DateRDV)",BI$7,"Années (DateRDV)",BI$3),2,""),"")</f>
        <v/>
      </c>
      <c r="BJ153" s="166" t="str">
        <f>IFERROR(IF(GETPIVOTDATA("DateRDV",TCD!$B$1,"DT","CH","Bénéficiaire",$A153,BJ$6,BJ$5,"Mois (DateRDV)",BJ$7,"Années (DateRDV)",BJ$3,"Présence","Présent"),3,""),"")</f>
        <v/>
      </c>
      <c r="BK153" s="166" t="str">
        <f>IFERROR(IF(GETPIVOTDATA("DateRDV",TCD!$B$1,"DT","CH","Bénéficiaire",$A153,BK$6,BK$5,"Mois (DateRDV)",BK$7,"Années (DateRDV)",BK$3,"Présence","Présent"),4,""),"")</f>
        <v/>
      </c>
      <c r="BL153" s="166" t="str">
        <f>IFERROR(IF(GETPIVOTDATA("DateRDV",TCD!$B$1,"DT","CH","Bénéficiaire",$A153,BL$6,BL$5,"Mois (DateRDV)",BL$7,"Années (DateRDV)",BL$3),1,""),"")</f>
        <v/>
      </c>
      <c r="BM153" s="166" t="str">
        <f>IFERROR(IF(GETPIVOTDATA("DateRDV",TCD!$B$1,"DT","CH","Bénéficiaire",$A153,BM$6,BM$5,"Mois (DateRDV)",BM$7,"Années (DateRDV)",BM$3),2,""),"")</f>
        <v/>
      </c>
      <c r="BN153" s="166" t="str">
        <f>IFERROR(IF(GETPIVOTDATA("DateRDV",TCD!$B$1,"DT","CH","Bénéficiaire",$A153,BN$6,BN$5,"Mois (DateRDV)",BN$7,"Années (DateRDV)",BN$3,"Présence","Présent"),3,""),"")</f>
        <v/>
      </c>
      <c r="BO153" s="166" t="str">
        <f>IFERROR(IF(GETPIVOTDATA("DateRDV",TCD!$B$1,"DT","CH","Bénéficiaire",$A153,BO$6,BO$5,"Mois (DateRDV)",BO$7,"Années (DateRDV)",BO$3,"Présence","Présent"),4,""),"")</f>
        <v/>
      </c>
      <c r="BP153" s="166" t="str">
        <f>IFERROR(IF(GETPIVOTDATA("DateRDV",TCD!$B$1,"DT","CH","Bénéficiaire",$A153,BP$6,BP$5,"Mois (DateRDV)",BP$7,"Années (DateRDV)",BP$3),1,""),"")</f>
        <v/>
      </c>
      <c r="BQ153" s="166" t="str">
        <f>IFERROR(IF(GETPIVOTDATA("DateRDV",TCD!$B$1,"DT","CH","Bénéficiaire",$A153,BQ$6,BQ$5,"Mois (DateRDV)",BQ$7,"Années (DateRDV)",BQ$3),2,""),"")</f>
        <v/>
      </c>
      <c r="BR153" s="166" t="str">
        <f>IFERROR(IF(GETPIVOTDATA("DateRDV",TCD!$B$1,"DT","CH","Bénéficiaire",$A153,BR$6,BR$5,"Mois (DateRDV)",BR$7,"Années (DateRDV)",BR$3,"Présence","Présent"),3,""),"")</f>
        <v/>
      </c>
      <c r="BS153" s="166" t="str">
        <f>IFERROR(IF(GETPIVOTDATA("DateRDV",TCD!$B$1,"DT","CH","Bénéficiaire",$A153,BS$6,BS$5,"Mois (DateRDV)",BS$7,"Années (DateRDV)",BS$3,"Présence","Présent"),4,""),"")</f>
        <v/>
      </c>
      <c r="BT153" s="166" t="str">
        <f>IFERROR(IF(GETPIVOTDATA("DateRDV",TCD!$B$1,"DT","CH","Bénéficiaire",$A153,BT$6,BT$5,"Mois (DateRDV)",BT$7,"Années (DateRDV)",BT$3),1,""),"")</f>
        <v/>
      </c>
      <c r="BU153" s="166" t="str">
        <f>IFERROR(IF(GETPIVOTDATA("DateRDV",TCD!$B$1,"DT","CH","Bénéficiaire",$A153,BU$6,BU$5,"Mois (DateRDV)",BU$7,"Années (DateRDV)",BU$3),2,""),"")</f>
        <v/>
      </c>
      <c r="BV153" s="166" t="str">
        <f>IFERROR(IF(GETPIVOTDATA("DateRDV",TCD!$B$1,"DT","CH","Bénéficiaire",$A153,BV$6,BV$5,"Mois (DateRDV)",BV$7,"Années (DateRDV)",BV$3,"Présence","Présent"),3,""),"")</f>
        <v/>
      </c>
      <c r="BW153" s="166" t="str">
        <f>IFERROR(IF(GETPIVOTDATA("DateRDV",TCD!$B$1,"DT","CH","Bénéficiaire",$A153,BW$6,BW$5,"Mois (DateRDV)",BW$7,"Années (DateRDV)",BW$3,"Présence","Présent"),4,""),"")</f>
        <v/>
      </c>
      <c r="BX153" s="166" t="str">
        <f>IFERROR(IF(GETPIVOTDATA("DateRDV",TCD!$B$1,"DT","CH","Bénéficiaire",$A153,BX$6,BX$5,"Mois (DateRDV)",BX$7,"Années (DateRDV)",BX$3),1,""),"")</f>
        <v/>
      </c>
      <c r="BY153" s="166" t="str">
        <f>IFERROR(IF(GETPIVOTDATA("DateRDV",TCD!$B$1,"DT","CH","Bénéficiaire",$A153,BY$6,BY$5,"Mois (DateRDV)",BY$7,"Années (DateRDV)",BY$3),2,""),"")</f>
        <v/>
      </c>
      <c r="BZ153" s="166" t="str">
        <f>IFERROR(IF(GETPIVOTDATA("DateRDV",TCD!$B$1,"DT","CH","Bénéficiaire",$A153,BZ$6,BZ$5,"Mois (DateRDV)",BZ$7,"Années (DateRDV)",BZ$3,"Présence","Présent"),3,""),"")</f>
        <v/>
      </c>
      <c r="CA153" s="166" t="str">
        <f>IFERROR(IF(GETPIVOTDATA("DateRDV",TCD!$B$1,"DT","CH","Bénéficiaire",$A153,CA$6,CA$5,"Mois (DateRDV)",CA$7,"Années (DateRDV)",CA$3,"Présence","Présent"),4,""),"")</f>
        <v/>
      </c>
      <c r="CB153" s="166" t="str">
        <f>IFERROR(IF(GETPIVOTDATA("DateRDV",TCD!$B$1,"DT","CH","Bénéficiaire",$A153,CB$6,CB$5,"Mois (DateRDV)",CB$7,"Années (DateRDV)",CB$3),1,""),"")</f>
        <v/>
      </c>
      <c r="CC153" s="166" t="str">
        <f>IFERROR(IF(GETPIVOTDATA("DateRDV",TCD!$B$1,"DT","CH","Bénéficiaire",$A153,CC$6,CC$5,"Mois (DateRDV)",CC$7,"Années (DateRDV)",CC$3),2,""),"")</f>
        <v/>
      </c>
      <c r="CD153" s="166" t="str">
        <f>IFERROR(IF(GETPIVOTDATA("DateRDV",TCD!$B$1,"DT","CH","Bénéficiaire",$A153,CD$6,CD$5,"Mois (DateRDV)",CD$7,"Années (DateRDV)",CD$3,"Présence","Présent"),3,""),"")</f>
        <v/>
      </c>
      <c r="CE153" s="166" t="str">
        <f>IFERROR(IF(GETPIVOTDATA("DateRDV",TCD!$B$1,"DT","CH","Bénéficiaire",$A153,CE$6,CE$5,"Mois (DateRDV)",CE$7,"Années (DateRDV)",CE$3,"Présence","Présent"),4,""),"")</f>
        <v/>
      </c>
      <c r="CF153" s="166" t="str">
        <f>IFERROR(IF(GETPIVOTDATA("DateRDV",TCD!$B$1,"DT","CH","Bénéficiaire",$A153,CF$6,CF$5,"Mois (DateRDV)",CF$7,"Années (DateRDV)",CF$3),1,""),"")</f>
        <v/>
      </c>
      <c r="CG153" s="166" t="str">
        <f>IFERROR(IF(GETPIVOTDATA("DateRDV",TCD!$B$1,"DT","CH","Bénéficiaire",$A153,CG$6,CG$5,"Mois (DateRDV)",CG$7,"Années (DateRDV)",CG$3),2,""),"")</f>
        <v/>
      </c>
      <c r="CH153" s="166" t="str">
        <f>IFERROR(IF(GETPIVOTDATA("DateRDV",TCD!$B$1,"DT","CH","Bénéficiaire",$A153,CH$6,CH$5,"Mois (DateRDV)",CH$7,"Années (DateRDV)",CH$3,"Présence","Présent"),3,""),"")</f>
        <v/>
      </c>
      <c r="CI153" s="166" t="str">
        <f>IFERROR(IF(GETPIVOTDATA("DateRDV",TCD!$B$1,"DT","CH","Bénéficiaire",$A153,CI$6,CI$5,"Mois (DateRDV)",CI$7,"Années (DateRDV)",CI$3,"Présence","Présent"),4,""),"")</f>
        <v/>
      </c>
      <c r="CJ153" s="166" t="str">
        <f>IFERROR(IF(GETPIVOTDATA("DateRDV",TCD!$B$1,"DT","CH","Bénéficiaire",$A153,CJ$6,CJ$5,"Mois (DateRDV)",CJ$7,"Années (DateRDV)",CJ$3),1,""),"")</f>
        <v/>
      </c>
      <c r="CK153" s="166" t="str">
        <f>IFERROR(IF(GETPIVOTDATA("DateRDV",TCD!$B$1,"DT","CH","Bénéficiaire",$A153,CK$6,CK$5,"Mois (DateRDV)",CK$7,"Années (DateRDV)",CK$3),2,""),"")</f>
        <v/>
      </c>
      <c r="CL153" s="166" t="str">
        <f>IFERROR(IF(GETPIVOTDATA("DateRDV",TCD!$B$1,"DT","CH","Bénéficiaire",$A153,CL$6,CL$5,"Mois (DateRDV)",CL$7,"Années (DateRDV)",CL$3,"Présence","Présent"),3,""),"")</f>
        <v/>
      </c>
      <c r="CM153" s="166" t="str">
        <f>IFERROR(IF(GETPIVOTDATA("DateRDV",TCD!$B$1,"DT","CH","Bénéficiaire",$A153,CM$6,CM$5,"Mois (DateRDV)",CM$7,"Années (DateRDV)",CM$3,"Présence","Présent"),4,""),"")</f>
        <v/>
      </c>
      <c r="CN153" s="166" t="str">
        <f>IFERROR(IF(GETPIVOTDATA("DateRDV",TCD!$B$1,"DT","CH","Bénéficiaire",$A153,CN$6,CN$5,"Mois (DateRDV)",CN$7,"Années (DateRDV)",CN$3),1,""),"")</f>
        <v/>
      </c>
      <c r="CO153" s="166" t="str">
        <f>IFERROR(IF(GETPIVOTDATA("DateRDV",TCD!$B$1,"DT","CH","Bénéficiaire",$A153,CO$6,CO$5,"Mois (DateRDV)",CO$7,"Années (DateRDV)",CO$3),2,""),"")</f>
        <v/>
      </c>
      <c r="CP153" s="166" t="str">
        <f>IFERROR(IF(GETPIVOTDATA("DateRDV",TCD!$B$1,"DT","CH","Bénéficiaire",$A153,CP$6,CP$5,"Mois (DateRDV)",CP$7,"Années (DateRDV)",CP$3,"Présence","Présent"),3,""),"")</f>
        <v/>
      </c>
      <c r="CQ153" s="166" t="str">
        <f>IFERROR(IF(GETPIVOTDATA("DateRDV",TCD!$B$1,"DT","CH","Bénéficiaire",$A153,CQ$6,CQ$5,"Mois (DateRDV)",CQ$7,"Années (DateRDV)",CQ$3,"Présence","Présent"),4,""),"")</f>
        <v/>
      </c>
      <c r="CR153" s="166" t="str">
        <f>IFERROR(IF(GETPIVOTDATA("DateRDV",TCD!$B$1,"DT","CH","Bénéficiaire",$A153,CR$6,CR$5,"Mois (DateRDV)",CR$7,"Années (DateRDV)",CR$3),1,""),"")</f>
        <v/>
      </c>
      <c r="CS153" s="166" t="str">
        <f>IFERROR(IF(GETPIVOTDATA("DateRDV",TCD!$B$1,"DT","CH","Bénéficiaire",$A153,CS$6,CS$5,"Mois (DateRDV)",CS$7,"Années (DateRDV)",CS$3),2,""),"")</f>
        <v/>
      </c>
      <c r="CT153" s="166" t="str">
        <f>IFERROR(IF(GETPIVOTDATA("DateRDV",TCD!$B$1,"DT","CH","Bénéficiaire",$A153,CT$6,CT$5,"Mois (DateRDV)",CT$7,"Années (DateRDV)",CT$3,"Présence","Présent"),3,""),"")</f>
        <v/>
      </c>
      <c r="CU153" s="166" t="str">
        <f>IFERROR(IF(GETPIVOTDATA("DateRDV",TCD!$B$1,"DT","CH","Bénéficiaire",$A153,CU$6,CU$5,"Mois (DateRDV)",CU$7,"Années (DateRDV)",CU$3,"Présence","Présent"),4,""),"")</f>
        <v/>
      </c>
      <c r="CV153" s="166" t="str">
        <f>IFERROR(IF(GETPIVOTDATA("DateRDV",TCD!$B$1,"DT","CH","Bénéficiaire",$A153,CV$6,CV$5,"Mois (DateRDV)",CV$7,"Années (DateRDV)",CV$3),1,""),"")</f>
        <v/>
      </c>
      <c r="CW153" s="166" t="str">
        <f>IFERROR(IF(GETPIVOTDATA("DateRDV",TCD!$B$1,"DT","CH","Bénéficiaire",$A153,CW$6,CW$5,"Mois (DateRDV)",CW$7,"Années (DateRDV)",CW$3),2,""),"")</f>
        <v/>
      </c>
      <c r="CX153" s="166" t="str">
        <f>IFERROR(IF(GETPIVOTDATA("DateRDV",TCD!$B$1,"DT","CH","Bénéficiaire",$A153,CX$6,CX$5,"Mois (DateRDV)",CX$7,"Années (DateRDV)",CX$3,"Présence","Présent"),3,""),"")</f>
        <v/>
      </c>
      <c r="CY153" s="166" t="str">
        <f>IFERROR(IF(GETPIVOTDATA("DateRDV",TCD!$B$1,"DT","CH","Bénéficiaire",$A153,CY$6,CY$5,"Mois (DateRDV)",CY$7,"Années (DateRDV)",CY$3,"Présence","Présent"),4,""),"")</f>
        <v/>
      </c>
      <c r="CZ153" s="166" t="str">
        <f>IFERROR(IF(GETPIVOTDATA("DateRDV",TCD!$B$1,"DT","CH","Bénéficiaire",$A153,CZ$6,CZ$5,"Mois (DateRDV)",CZ$7,"Années (DateRDV)",CZ$3),1,""),"")</f>
        <v/>
      </c>
      <c r="DA153" s="166" t="str">
        <f>IFERROR(IF(GETPIVOTDATA("DateRDV",TCD!$B$1,"DT","CH","Bénéficiaire",$A153,DA$6,DA$5,"Mois (DateRDV)",DA$7,"Années (DateRDV)",DA$3),2,""),"")</f>
        <v/>
      </c>
      <c r="DB153" s="166" t="str">
        <f>IFERROR(IF(GETPIVOTDATA("DateRDV",TCD!$B$1,"DT","CH","Bénéficiaire",$A153,DB$6,DB$5,"Mois (DateRDV)",DB$7,"Années (DateRDV)",DB$3,"Présence","Présent"),3,""),"")</f>
        <v/>
      </c>
      <c r="DC153" s="166" t="str">
        <f>IFERROR(IF(GETPIVOTDATA("DateRDV",TCD!$B$1,"DT","CH","Bénéficiaire",$A153,DC$6,DC$5,"Mois (DateRDV)",DC$7,"Années (DateRDV)",DC$3,"Présence","Présent"),4,""),"")</f>
        <v/>
      </c>
      <c r="DD153" s="166" t="str">
        <f>IFERROR(IF(GETPIVOTDATA("DateRDV",TCD!$B$1,"DT","CH","Bénéficiaire",$A153,DD$6,DD$5,"Mois (DateRDV)",DD$7,"Années (DateRDV)",DD$3),1,""),"")</f>
        <v/>
      </c>
      <c r="DE153" s="166" t="str">
        <f>IFERROR(IF(GETPIVOTDATA("DateRDV",TCD!$B$1,"DT","CH","Bénéficiaire",$A153,DE$6,DE$5,"Mois (DateRDV)",DE$7,"Années (DateRDV)",DE$3),2,""),"")</f>
        <v/>
      </c>
      <c r="DF153" s="166" t="str">
        <f>IFERROR(IF(GETPIVOTDATA("DateRDV",TCD!$B$1,"DT","CH","Bénéficiaire",$A153,DF$6,DF$5,"Mois (DateRDV)",DF$7,"Années (DateRDV)",DF$3,"Présence","Présent"),3,""),"")</f>
        <v/>
      </c>
      <c r="DG153" s="166" t="str">
        <f>IFERROR(IF(GETPIVOTDATA("DateRDV",TCD!$B$1,"DT","CH","Bénéficiaire",$A153,DG$6,DG$5,"Mois (DateRDV)",DG$7,"Années (DateRDV)",DG$3,"Présence","Présent"),4,""),"")</f>
        <v/>
      </c>
      <c r="DH153" s="166" t="str">
        <f>IFERROR(IF(GETPIVOTDATA("DateRDV",TCD!$B$1,"DT","CH","Bénéficiaire",$A153,DH$6,DH$5,"Mois (DateRDV)",DH$7,"Années (DateRDV)",DH$3),1,""),"")</f>
        <v/>
      </c>
      <c r="DI153" s="166" t="str">
        <f>IFERROR(IF(GETPIVOTDATA("DateRDV",TCD!$B$1,"DT","CH","Bénéficiaire",$A153,DI$6,DI$5,"Mois (DateRDV)",DI$7,"Années (DateRDV)",DI$3),2,""),"")</f>
        <v/>
      </c>
      <c r="DJ153" s="166" t="str">
        <f>IFERROR(IF(GETPIVOTDATA("DateRDV",TCD!$B$1,"DT","CH","Bénéficiaire",$A153,DJ$6,DJ$5,"Mois (DateRDV)",DJ$7,"Années (DateRDV)",DJ$3,"Présence","Présent"),3,""),"")</f>
        <v/>
      </c>
      <c r="DK153" s="166" t="str">
        <f>IFERROR(IF(GETPIVOTDATA("DateRDV",TCD!$B$1,"DT","CH","Bénéficiaire",$A153,DK$6,DK$5,"Mois (DateRDV)",DK$7,"Années (DateRDV)",DK$3,"Présence","Présent"),4,""),"")</f>
        <v/>
      </c>
      <c r="DL153" s="166" t="str">
        <f>IFERROR(IF(GETPIVOTDATA("DateRDV",TCD!$B$1,"DT","CH","Bénéficiaire",$A153,DL$6,DL$5,"Mois (DateRDV)",DL$7,"Années (DateRDV)",DL$3),1,""),"")</f>
        <v/>
      </c>
      <c r="DM153" s="166" t="str">
        <f>IFERROR(IF(GETPIVOTDATA("DateRDV",TCD!$B$1,"DT","CH","Bénéficiaire",$A153,DM$6,DM$5,"Mois (DateRDV)",DM$7,"Années (DateRDV)",DM$3),2,""),"")</f>
        <v/>
      </c>
      <c r="DN153" s="166" t="str">
        <f>IFERROR(IF(GETPIVOTDATA("DateRDV",TCD!$B$1,"DT","CH","Bénéficiaire",$A153,DN$6,DN$5,"Mois (DateRDV)",DN$7,"Années (DateRDV)",DN$3,"Présence","Présent"),3,""),"")</f>
        <v/>
      </c>
      <c r="DO153" s="166" t="str">
        <f>IFERROR(IF(GETPIVOTDATA("DateRDV",TCD!$B$1,"DT","CH","Bénéficiaire",$A153,DO$6,DO$5,"Mois (DateRDV)",DO$7,"Années (DateRDV)",DO$3,"Présence","Présent"),4,""),"")</f>
        <v/>
      </c>
    </row>
    <row r="154" spans="2:119" x14ac:dyDescent="0.2">
      <c r="B154" s="169" t="str">
        <f>IFERROR(IF(INDEX(Data!P:P,MATCH(A154,Data!B:B,0))&lt;&gt;"",INDEX(Data!P:P,MATCH(A154,Data!B:B,0)),""),"")</f>
        <v/>
      </c>
      <c r="C154" s="169" t="str">
        <f>IFERROR(IF(INDEX(Data!O:O,MATCH(A154,Data!B:B,0))&lt;&gt;"",INDEX(Data!O:O,MATCH(A154,Data!B:B,0)),""),"")</f>
        <v/>
      </c>
      <c r="D154" s="169" t="str">
        <f>IFERROR(IF(INDEX(Data!J:J,MATCH(A154,Data!B:B,0))&lt;&gt;"",INDEX(Data!J:J,MATCH(A154,Data!B:B,0)),""),"")</f>
        <v/>
      </c>
      <c r="E154" s="169" t="str">
        <f>IFERROR(IF(INDEX(Data!M:M,MATCH(A154,Data!B:B,0))&lt;&gt;"",INDEX(Data!M:M,MATCH(A154,Data!B:B,0)),""),"")</f>
        <v/>
      </c>
      <c r="F154" s="169" t="str">
        <f>IFERROR(IF(INDEX(Data!N:N,MATCH(A154,Data!B:B,0))&lt;&gt;"",INDEX(Data!N:N,MATCH(A154,Data!B:B,0)),""),"")</f>
        <v/>
      </c>
      <c r="G154" s="170" t="str">
        <f>IFERROR(IF(INDEX(Data!K:K,MATCH(A154,Data!B:B,0))&lt;&gt;"",INDEX(Data!K:K,MATCH(A154,Data!B:B,0)),""),"")</f>
        <v/>
      </c>
      <c r="H154" s="170" t="str">
        <f>IFERROR(IF(INDEX(Data!L:L,MATCH(A154,Data!B:B,0))&lt;&gt;"",INDEX(Data!L:L,MATCH(A154,Data!B:B,0)),""),"")</f>
        <v/>
      </c>
      <c r="I154" s="170" t="str">
        <f>IFERROR(IF(INDEX(Data!C:C,MATCH(A154,Data!B:B,0))&lt;&gt;"",INDEX(Data!C:C,MATCH(A154,Data!B:B,0)),""),"")</f>
        <v/>
      </c>
      <c r="J154" s="170" t="str">
        <f>IFERROR(IF(INDEX(Data!D:D,MATCH(A154,Data!B:B,0))&lt;&gt;"",INDEX(Data!D:D,MATCH(A154,Data!B:B,0)),""),"")</f>
        <v/>
      </c>
      <c r="K154" s="171" t="str">
        <f>IFERROR(IF(INDEX(Data!H:H,MATCH(A154,Data!B:B,0))&lt;&gt;"",INDEX(Data!H:H,MATCH(A154,Data!B:B,0)),""),"")</f>
        <v/>
      </c>
      <c r="L154" s="166" t="str">
        <f>IFERROR(IF(GETPIVOTDATA("DateRDV",TCD!$B$1,"DT","CH","Bénéficiaire",$A154,L$6,L$5,"Mois (DateRDV)",L$7,"Années (DateRDV)",L$3),1,""),"")</f>
        <v/>
      </c>
      <c r="M154" s="166" t="str">
        <f>IFERROR(IF(GETPIVOTDATA("DateRDV",TCD!$B$1,"DT","CH","Bénéficiaire",$A154,M$6,M$5,"Mois (DateRDV)",M$7,"Années (DateRDV)",M$3),2,""),"")</f>
        <v/>
      </c>
      <c r="N154" s="166" t="str">
        <f>IFERROR(IF(GETPIVOTDATA("DateRDV",TCD!$B$1,"DT","CH","Bénéficiaire",$A154,N$6,N$5,"Mois (DateRDV)",N$7,"Années (DateRDV)",N$3,"Présence","Présent"),3,""),"")</f>
        <v/>
      </c>
      <c r="O154" s="166" t="str">
        <f>IFERROR(IF(GETPIVOTDATA("DateRDV",TCD!$B$1,"DT","CH","Bénéficiaire",$A154,O$6,O$5,"Mois (DateRDV)",O$7,"Années (DateRDV)",O$3,"Présence","Présent"),4,""),"")</f>
        <v/>
      </c>
      <c r="P154" s="166" t="str">
        <f>IFERROR(IF(GETPIVOTDATA("DateRDV",TCD!$B$1,"DT","CH","Bénéficiaire",$A154,P$6,P$5,"Mois (DateRDV)",P$7,"Années (DateRDV)",P$3),1,""),"")</f>
        <v/>
      </c>
      <c r="Q154" s="166" t="str">
        <f>IFERROR(IF(GETPIVOTDATA("DateRDV",TCD!$B$1,"DT","CH","Bénéficiaire",$A154,Q$6,Q$5,"Mois (DateRDV)",Q$7,"Années (DateRDV)",Q$3),2,""),"")</f>
        <v/>
      </c>
      <c r="R154" s="166" t="str">
        <f>IFERROR(IF(GETPIVOTDATA("DateRDV",TCD!$B$1,"DT","CH","Bénéficiaire",$A154,R$6,R$5,"Mois (DateRDV)",R$7,"Années (DateRDV)",R$3,"Présence","Présent"),3,""),"")</f>
        <v/>
      </c>
      <c r="S154" s="166" t="str">
        <f>IFERROR(IF(GETPIVOTDATA("DateRDV",TCD!$B$1,"DT","CH","Bénéficiaire",$A154,S$6,S$5,"Mois (DateRDV)",S$7,"Années (DateRDV)",S$3,"Présence","Présent"),4,""),"")</f>
        <v/>
      </c>
      <c r="T154" s="166" t="str">
        <f>IFERROR(IF(GETPIVOTDATA("DateRDV",TCD!$B$1,"DT","CH","Bénéficiaire",$A154,T$6,T$5,"Mois (DateRDV)",T$7,"Années (DateRDV)",T$3),1,""),"")</f>
        <v/>
      </c>
      <c r="U154" s="166" t="str">
        <f>IFERROR(IF(GETPIVOTDATA("DateRDV",TCD!$B$1,"DT","CH","Bénéficiaire",$A154,U$6,U$5,"Mois (DateRDV)",U$7,"Années (DateRDV)",U$3),2,""),"")</f>
        <v/>
      </c>
      <c r="V154" s="166" t="str">
        <f>IFERROR(IF(GETPIVOTDATA("DateRDV",TCD!$B$1,"DT","CH","Bénéficiaire",$A154,V$6,V$5,"Mois (DateRDV)",V$7,"Années (DateRDV)",V$3,"Présence","Présent"),3,""),"")</f>
        <v/>
      </c>
      <c r="W154" s="166" t="str">
        <f>IFERROR(IF(GETPIVOTDATA("DateRDV",TCD!$B$1,"DT","CH","Bénéficiaire",$A154,W$6,W$5,"Mois (DateRDV)",W$7,"Années (DateRDV)",W$3,"Présence","Présent"),4,""),"")</f>
        <v/>
      </c>
      <c r="X154" s="166" t="str">
        <f>IFERROR(IF(GETPIVOTDATA("DateRDV",TCD!$B$1,"DT","CH","Bénéficiaire",$A154,X$6,X$5,"Mois (DateRDV)",X$7,"Années (DateRDV)",X$3),1,""),"")</f>
        <v/>
      </c>
      <c r="Y154" s="166" t="str">
        <f>IFERROR(IF(GETPIVOTDATA("DateRDV",TCD!$B$1,"DT","CH","Bénéficiaire",$A154,Y$6,Y$5,"Mois (DateRDV)",Y$7,"Années (DateRDV)",Y$3),2,""),"")</f>
        <v/>
      </c>
      <c r="Z154" s="166" t="str">
        <f>IFERROR(IF(GETPIVOTDATA("DateRDV",TCD!$B$1,"DT","CH","Bénéficiaire",$A154,Z$6,Z$5,"Mois (DateRDV)",Z$7,"Années (DateRDV)",Z$3,"Présence","Présent"),3,""),"")</f>
        <v/>
      </c>
      <c r="AA154" s="166" t="str">
        <f>IFERROR(IF(GETPIVOTDATA("DateRDV",TCD!$B$1,"DT","CH","Bénéficiaire",$A154,AA$6,AA$5,"Mois (DateRDV)",AA$7,"Années (DateRDV)",AA$3,"Présence","Présent"),4,""),"")</f>
        <v/>
      </c>
      <c r="AB154" s="166" t="str">
        <f>IFERROR(IF(GETPIVOTDATA("DateRDV",TCD!$B$1,"DT","CH","Bénéficiaire",$A154,AB$6,AB$5,"Mois (DateRDV)",AB$7,"Années (DateRDV)",AB$3),1,""),"")</f>
        <v/>
      </c>
      <c r="AC154" s="166" t="str">
        <f>IFERROR(IF(GETPIVOTDATA("DateRDV",TCD!$B$1,"DT","CH","Bénéficiaire",$A154,AC$6,AC$5,"Mois (DateRDV)",AC$7,"Années (DateRDV)",AC$3),2,""),"")</f>
        <v/>
      </c>
      <c r="AD154" s="166" t="str">
        <f>IFERROR(IF(GETPIVOTDATA("DateRDV",TCD!$B$1,"DT","CH","Bénéficiaire",$A154,AD$6,AD$5,"Mois (DateRDV)",AD$7,"Années (DateRDV)",AD$3,"Présence","Présent"),3,""),"")</f>
        <v/>
      </c>
      <c r="AE154" s="166" t="str">
        <f>IFERROR(IF(GETPIVOTDATA("DateRDV",TCD!$B$1,"DT","CH","Bénéficiaire",$A154,AE$6,AE$5,"Mois (DateRDV)",AE$7,"Années (DateRDV)",AE$3,"Présence","Présent"),4,""),"")</f>
        <v/>
      </c>
      <c r="AF154" s="166" t="str">
        <f>IFERROR(IF(GETPIVOTDATA("DateRDV",TCD!$B$1,"DT","CH","Bénéficiaire",$A154,AF$6,AF$5,"Mois (DateRDV)",AF$7,"Années (DateRDV)",AF$3),1,""),"")</f>
        <v/>
      </c>
      <c r="AG154" s="166" t="str">
        <f>IFERROR(IF(GETPIVOTDATA("DateRDV",TCD!$B$1,"DT","CH","Bénéficiaire",$A154,AG$6,AG$5,"Mois (DateRDV)",AG$7,"Années (DateRDV)",AG$3),2,""),"")</f>
        <v/>
      </c>
      <c r="AH154" s="166" t="str">
        <f>IFERROR(IF(GETPIVOTDATA("DateRDV",TCD!$B$1,"DT","CH","Bénéficiaire",$A154,AH$6,AH$5,"Mois (DateRDV)",AH$7,"Années (DateRDV)",AH$3,"Présence","Présent"),3,""),"")</f>
        <v/>
      </c>
      <c r="AI154" s="166" t="str">
        <f>IFERROR(IF(GETPIVOTDATA("DateRDV",TCD!$B$1,"DT","CH","Bénéficiaire",$A154,AI$6,AI$5,"Mois (DateRDV)",AI$7,"Années (DateRDV)",AI$3,"Présence","Présent"),4,""),"")</f>
        <v/>
      </c>
      <c r="AJ154" s="166" t="str">
        <f>IFERROR(IF(GETPIVOTDATA("DateRDV",TCD!$B$1,"DT","CH","Bénéficiaire",$A154,AJ$6,AJ$5,"Mois (DateRDV)",AJ$7,"Années (DateRDV)",AJ$3),1,""),"")</f>
        <v/>
      </c>
      <c r="AK154" s="166" t="str">
        <f>IFERROR(IF(GETPIVOTDATA("DateRDV",TCD!$B$1,"DT","CH","Bénéficiaire",$A154,AK$6,AK$5,"Mois (DateRDV)",AK$7,"Années (DateRDV)",AK$3),2,""),"")</f>
        <v/>
      </c>
      <c r="AL154" s="166" t="str">
        <f>IFERROR(IF(GETPIVOTDATA("DateRDV",TCD!$B$1,"DT","CH","Bénéficiaire",$A154,AL$6,AL$5,"Mois (DateRDV)",AL$7,"Années (DateRDV)",AL$3,"Présence","Présent"),3,""),"")</f>
        <v/>
      </c>
      <c r="AM154" s="166" t="str">
        <f>IFERROR(IF(GETPIVOTDATA("DateRDV",TCD!$B$1,"DT","CH","Bénéficiaire",$A154,AM$6,AM$5,"Mois (DateRDV)",AM$7,"Années (DateRDV)",AM$3,"Présence","Présent"),4,""),"")</f>
        <v/>
      </c>
      <c r="AN154" s="166" t="str">
        <f>IFERROR(IF(GETPIVOTDATA("DateRDV",TCD!$B$1,"DT","CH","Bénéficiaire",$A154,AN$6,AN$5,"Mois (DateRDV)",AN$7,"Années (DateRDV)",AN$3),1,""),"")</f>
        <v/>
      </c>
      <c r="AO154" s="166" t="str">
        <f>IFERROR(IF(GETPIVOTDATA("DateRDV",TCD!$B$1,"DT","CH","Bénéficiaire",$A154,AO$6,AO$5,"Mois (DateRDV)",AO$7,"Années (DateRDV)",AO$3),2,""),"")</f>
        <v/>
      </c>
      <c r="AP154" s="166" t="str">
        <f>IFERROR(IF(GETPIVOTDATA("DateRDV",TCD!$B$1,"DT","CH","Bénéficiaire",$A154,AP$6,AP$5,"Mois (DateRDV)",AP$7,"Années (DateRDV)",AP$3,"Présence","Présent"),3,""),"")</f>
        <v/>
      </c>
      <c r="AQ154" s="166" t="str">
        <f>IFERROR(IF(GETPIVOTDATA("DateRDV",TCD!$B$1,"DT","CH","Bénéficiaire",$A154,AQ$6,AQ$5,"Mois (DateRDV)",AQ$7,"Années (DateRDV)",AQ$3,"Présence","Présent"),4,""),"")</f>
        <v/>
      </c>
      <c r="AR154" s="166" t="str">
        <f>IFERROR(IF(GETPIVOTDATA("DateRDV",TCD!$B$1,"DT","CH","Bénéficiaire",$A154,AR$6,AR$5,"Mois (DateRDV)",AR$7,"Années (DateRDV)",AR$3),1,""),"")</f>
        <v/>
      </c>
      <c r="AS154" s="166" t="str">
        <f>IFERROR(IF(GETPIVOTDATA("DateRDV",TCD!$B$1,"DT","CH","Bénéficiaire",$A154,AS$6,AS$5,"Mois (DateRDV)",AS$7,"Années (DateRDV)",AS$3),2,""),"")</f>
        <v/>
      </c>
      <c r="AT154" s="166" t="str">
        <f>IFERROR(IF(GETPIVOTDATA("DateRDV",TCD!$B$1,"DT","CH","Bénéficiaire",$A154,AT$6,AT$5,"Mois (DateRDV)",AT$7,"Années (DateRDV)",AT$3,"Présence","Présent"),3,""),"")</f>
        <v/>
      </c>
      <c r="AU154" s="166" t="str">
        <f>IFERROR(IF(GETPIVOTDATA("DateRDV",TCD!$B$1,"DT","CH","Bénéficiaire",$A154,AU$6,AU$5,"Mois (DateRDV)",AU$7,"Années (DateRDV)",AU$3,"Présence","Présent"),4,""),"")</f>
        <v/>
      </c>
      <c r="AV154" s="166" t="str">
        <f>IFERROR(IF(GETPIVOTDATA("DateRDV",TCD!$B$1,"DT","CH","Bénéficiaire",$A154,AV$6,AV$5,"Mois (DateRDV)",AV$7,"Années (DateRDV)",AV$3),1,""),"")</f>
        <v/>
      </c>
      <c r="AW154" s="166" t="str">
        <f>IFERROR(IF(GETPIVOTDATA("DateRDV",TCD!$B$1,"DT","CH","Bénéficiaire",$A154,AW$6,AW$5,"Mois (DateRDV)",AW$7,"Années (DateRDV)",AW$3),2,""),"")</f>
        <v/>
      </c>
      <c r="AX154" s="166" t="str">
        <f>IFERROR(IF(GETPIVOTDATA("DateRDV",TCD!$B$1,"DT","CH","Bénéficiaire",$A154,AX$6,AX$5,"Mois (DateRDV)",AX$7,"Années (DateRDV)",AX$3,"Présence","Présent"),3,""),"")</f>
        <v/>
      </c>
      <c r="AY154" s="166" t="str">
        <f>IFERROR(IF(GETPIVOTDATA("DateRDV",TCD!$B$1,"DT","CH","Bénéficiaire",$A154,AY$6,AY$5,"Mois (DateRDV)",AY$7,"Années (DateRDV)",AY$3,"Présence","Présent"),4,""),"")</f>
        <v/>
      </c>
      <c r="AZ154" s="166" t="str">
        <f>IFERROR(IF(GETPIVOTDATA("DateRDV",TCD!$B$1,"DT","CH","Bénéficiaire",$A154,AZ$6,AZ$5,"Mois (DateRDV)",AZ$7,"Années (DateRDV)",AZ$3),1,""),"")</f>
        <v/>
      </c>
      <c r="BA154" s="166" t="str">
        <f>IFERROR(IF(GETPIVOTDATA("DateRDV",TCD!$B$1,"DT","CH","Bénéficiaire",$A154,BA$6,BA$5,"Mois (DateRDV)",BA$7,"Années (DateRDV)",BA$3),2,""),"")</f>
        <v/>
      </c>
      <c r="BB154" s="166" t="str">
        <f>IFERROR(IF(GETPIVOTDATA("DateRDV",TCD!$B$1,"DT","CH","Bénéficiaire",$A154,BB$6,BB$5,"Mois (DateRDV)",BB$7,"Années (DateRDV)",BB$3,"Présence","Présent"),3,""),"")</f>
        <v/>
      </c>
      <c r="BC154" s="166" t="str">
        <f>IFERROR(IF(GETPIVOTDATA("DateRDV",TCD!$B$1,"DT","CH","Bénéficiaire",$A154,BC$6,BC$5,"Mois (DateRDV)",BC$7,"Années (DateRDV)",BC$3,"Présence","Présent"),4,""),"")</f>
        <v/>
      </c>
      <c r="BD154" s="166" t="str">
        <f>IFERROR(IF(GETPIVOTDATA("DateRDV",TCD!$B$1,"DT","CH","Bénéficiaire",$A154,BD$6,BD$5,"Mois (DateRDV)",BD$7,"Années (DateRDV)",BD$3),1,""),"")</f>
        <v/>
      </c>
      <c r="BE154" s="166" t="str">
        <f>IFERROR(IF(GETPIVOTDATA("DateRDV",TCD!$B$1,"DT","CH","Bénéficiaire",$A154,BE$6,BE$5,"Mois (DateRDV)",BE$7,"Années (DateRDV)",BE$3),2,""),"")</f>
        <v/>
      </c>
      <c r="BF154" s="166" t="str">
        <f>IFERROR(IF(GETPIVOTDATA("DateRDV",TCD!$B$1,"DT","CH","Bénéficiaire",$A154,BF$6,BF$5,"Mois (DateRDV)",BF$7,"Années (DateRDV)",BF$3,"Présence","Présent"),3,""),"")</f>
        <v/>
      </c>
      <c r="BG154" s="166" t="str">
        <f>IFERROR(IF(GETPIVOTDATA("DateRDV",TCD!$B$1,"DT","CH","Bénéficiaire",$A154,BG$6,BG$5,"Mois (DateRDV)",BG$7,"Années (DateRDV)",BG$3,"Présence","Présent"),4,""),"")</f>
        <v/>
      </c>
      <c r="BH154" s="166" t="str">
        <f>IFERROR(IF(GETPIVOTDATA("DateRDV",TCD!$B$1,"DT","CH","Bénéficiaire",$A154,BH$6,BH$5,"Mois (DateRDV)",BH$7,"Années (DateRDV)",BH$3),1,""),"")</f>
        <v/>
      </c>
      <c r="BI154" s="166" t="str">
        <f>IFERROR(IF(GETPIVOTDATA("DateRDV",TCD!$B$1,"DT","CH","Bénéficiaire",$A154,BI$6,BI$5,"Mois (DateRDV)",BI$7,"Années (DateRDV)",BI$3),2,""),"")</f>
        <v/>
      </c>
      <c r="BJ154" s="166" t="str">
        <f>IFERROR(IF(GETPIVOTDATA("DateRDV",TCD!$B$1,"DT","CH","Bénéficiaire",$A154,BJ$6,BJ$5,"Mois (DateRDV)",BJ$7,"Années (DateRDV)",BJ$3,"Présence","Présent"),3,""),"")</f>
        <v/>
      </c>
      <c r="BK154" s="166" t="str">
        <f>IFERROR(IF(GETPIVOTDATA("DateRDV",TCD!$B$1,"DT","CH","Bénéficiaire",$A154,BK$6,BK$5,"Mois (DateRDV)",BK$7,"Années (DateRDV)",BK$3,"Présence","Présent"),4,""),"")</f>
        <v/>
      </c>
      <c r="BL154" s="166" t="str">
        <f>IFERROR(IF(GETPIVOTDATA("DateRDV",TCD!$B$1,"DT","CH","Bénéficiaire",$A154,BL$6,BL$5,"Mois (DateRDV)",BL$7,"Années (DateRDV)",BL$3),1,""),"")</f>
        <v/>
      </c>
      <c r="BM154" s="166" t="str">
        <f>IFERROR(IF(GETPIVOTDATA("DateRDV",TCD!$B$1,"DT","CH","Bénéficiaire",$A154,BM$6,BM$5,"Mois (DateRDV)",BM$7,"Années (DateRDV)",BM$3),2,""),"")</f>
        <v/>
      </c>
      <c r="BN154" s="166" t="str">
        <f>IFERROR(IF(GETPIVOTDATA("DateRDV",TCD!$B$1,"DT","CH","Bénéficiaire",$A154,BN$6,BN$5,"Mois (DateRDV)",BN$7,"Années (DateRDV)",BN$3,"Présence","Présent"),3,""),"")</f>
        <v/>
      </c>
      <c r="BO154" s="166" t="str">
        <f>IFERROR(IF(GETPIVOTDATA("DateRDV",TCD!$B$1,"DT","CH","Bénéficiaire",$A154,BO$6,BO$5,"Mois (DateRDV)",BO$7,"Années (DateRDV)",BO$3,"Présence","Présent"),4,""),"")</f>
        <v/>
      </c>
      <c r="BP154" s="166" t="str">
        <f>IFERROR(IF(GETPIVOTDATA("DateRDV",TCD!$B$1,"DT","CH","Bénéficiaire",$A154,BP$6,BP$5,"Mois (DateRDV)",BP$7,"Années (DateRDV)",BP$3),1,""),"")</f>
        <v/>
      </c>
      <c r="BQ154" s="166" t="str">
        <f>IFERROR(IF(GETPIVOTDATA("DateRDV",TCD!$B$1,"DT","CH","Bénéficiaire",$A154,BQ$6,BQ$5,"Mois (DateRDV)",BQ$7,"Années (DateRDV)",BQ$3),2,""),"")</f>
        <v/>
      </c>
      <c r="BR154" s="166" t="str">
        <f>IFERROR(IF(GETPIVOTDATA("DateRDV",TCD!$B$1,"DT","CH","Bénéficiaire",$A154,BR$6,BR$5,"Mois (DateRDV)",BR$7,"Années (DateRDV)",BR$3,"Présence","Présent"),3,""),"")</f>
        <v/>
      </c>
      <c r="BS154" s="166" t="str">
        <f>IFERROR(IF(GETPIVOTDATA("DateRDV",TCD!$B$1,"DT","CH","Bénéficiaire",$A154,BS$6,BS$5,"Mois (DateRDV)",BS$7,"Années (DateRDV)",BS$3,"Présence","Présent"),4,""),"")</f>
        <v/>
      </c>
      <c r="BT154" s="166" t="str">
        <f>IFERROR(IF(GETPIVOTDATA("DateRDV",TCD!$B$1,"DT","CH","Bénéficiaire",$A154,BT$6,BT$5,"Mois (DateRDV)",BT$7,"Années (DateRDV)",BT$3),1,""),"")</f>
        <v/>
      </c>
      <c r="BU154" s="166" t="str">
        <f>IFERROR(IF(GETPIVOTDATA("DateRDV",TCD!$B$1,"DT","CH","Bénéficiaire",$A154,BU$6,BU$5,"Mois (DateRDV)",BU$7,"Années (DateRDV)",BU$3),2,""),"")</f>
        <v/>
      </c>
      <c r="BV154" s="166" t="str">
        <f>IFERROR(IF(GETPIVOTDATA("DateRDV",TCD!$B$1,"DT","CH","Bénéficiaire",$A154,BV$6,BV$5,"Mois (DateRDV)",BV$7,"Années (DateRDV)",BV$3,"Présence","Présent"),3,""),"")</f>
        <v/>
      </c>
      <c r="BW154" s="166" t="str">
        <f>IFERROR(IF(GETPIVOTDATA("DateRDV",TCD!$B$1,"DT","CH","Bénéficiaire",$A154,BW$6,BW$5,"Mois (DateRDV)",BW$7,"Années (DateRDV)",BW$3,"Présence","Présent"),4,""),"")</f>
        <v/>
      </c>
      <c r="BX154" s="166" t="str">
        <f>IFERROR(IF(GETPIVOTDATA("DateRDV",TCD!$B$1,"DT","CH","Bénéficiaire",$A154,BX$6,BX$5,"Mois (DateRDV)",BX$7,"Années (DateRDV)",BX$3),1,""),"")</f>
        <v/>
      </c>
      <c r="BY154" s="166" t="str">
        <f>IFERROR(IF(GETPIVOTDATA("DateRDV",TCD!$B$1,"DT","CH","Bénéficiaire",$A154,BY$6,BY$5,"Mois (DateRDV)",BY$7,"Années (DateRDV)",BY$3),2,""),"")</f>
        <v/>
      </c>
      <c r="BZ154" s="166" t="str">
        <f>IFERROR(IF(GETPIVOTDATA("DateRDV",TCD!$B$1,"DT","CH","Bénéficiaire",$A154,BZ$6,BZ$5,"Mois (DateRDV)",BZ$7,"Années (DateRDV)",BZ$3,"Présence","Présent"),3,""),"")</f>
        <v/>
      </c>
      <c r="CA154" s="166" t="str">
        <f>IFERROR(IF(GETPIVOTDATA("DateRDV",TCD!$B$1,"DT","CH","Bénéficiaire",$A154,CA$6,CA$5,"Mois (DateRDV)",CA$7,"Années (DateRDV)",CA$3,"Présence","Présent"),4,""),"")</f>
        <v/>
      </c>
      <c r="CB154" s="166" t="str">
        <f>IFERROR(IF(GETPIVOTDATA("DateRDV",TCD!$B$1,"DT","CH","Bénéficiaire",$A154,CB$6,CB$5,"Mois (DateRDV)",CB$7,"Années (DateRDV)",CB$3),1,""),"")</f>
        <v/>
      </c>
      <c r="CC154" s="166" t="str">
        <f>IFERROR(IF(GETPIVOTDATA("DateRDV",TCD!$B$1,"DT","CH","Bénéficiaire",$A154,CC$6,CC$5,"Mois (DateRDV)",CC$7,"Années (DateRDV)",CC$3),2,""),"")</f>
        <v/>
      </c>
      <c r="CD154" s="166" t="str">
        <f>IFERROR(IF(GETPIVOTDATA("DateRDV",TCD!$B$1,"DT","CH","Bénéficiaire",$A154,CD$6,CD$5,"Mois (DateRDV)",CD$7,"Années (DateRDV)",CD$3,"Présence","Présent"),3,""),"")</f>
        <v/>
      </c>
      <c r="CE154" s="166" t="str">
        <f>IFERROR(IF(GETPIVOTDATA("DateRDV",TCD!$B$1,"DT","CH","Bénéficiaire",$A154,CE$6,CE$5,"Mois (DateRDV)",CE$7,"Années (DateRDV)",CE$3,"Présence","Présent"),4,""),"")</f>
        <v/>
      </c>
      <c r="CF154" s="166" t="str">
        <f>IFERROR(IF(GETPIVOTDATA("DateRDV",TCD!$B$1,"DT","CH","Bénéficiaire",$A154,CF$6,CF$5,"Mois (DateRDV)",CF$7,"Années (DateRDV)",CF$3),1,""),"")</f>
        <v/>
      </c>
      <c r="CG154" s="166" t="str">
        <f>IFERROR(IF(GETPIVOTDATA("DateRDV",TCD!$B$1,"DT","CH","Bénéficiaire",$A154,CG$6,CG$5,"Mois (DateRDV)",CG$7,"Années (DateRDV)",CG$3),2,""),"")</f>
        <v/>
      </c>
      <c r="CH154" s="166" t="str">
        <f>IFERROR(IF(GETPIVOTDATA("DateRDV",TCD!$B$1,"DT","CH","Bénéficiaire",$A154,CH$6,CH$5,"Mois (DateRDV)",CH$7,"Années (DateRDV)",CH$3,"Présence","Présent"),3,""),"")</f>
        <v/>
      </c>
      <c r="CI154" s="166" t="str">
        <f>IFERROR(IF(GETPIVOTDATA("DateRDV",TCD!$B$1,"DT","CH","Bénéficiaire",$A154,CI$6,CI$5,"Mois (DateRDV)",CI$7,"Années (DateRDV)",CI$3,"Présence","Présent"),4,""),"")</f>
        <v/>
      </c>
      <c r="CJ154" s="166" t="str">
        <f>IFERROR(IF(GETPIVOTDATA("DateRDV",TCD!$B$1,"DT","CH","Bénéficiaire",$A154,CJ$6,CJ$5,"Mois (DateRDV)",CJ$7,"Années (DateRDV)",CJ$3),1,""),"")</f>
        <v/>
      </c>
      <c r="CK154" s="166" t="str">
        <f>IFERROR(IF(GETPIVOTDATA("DateRDV",TCD!$B$1,"DT","CH","Bénéficiaire",$A154,CK$6,CK$5,"Mois (DateRDV)",CK$7,"Années (DateRDV)",CK$3),2,""),"")</f>
        <v/>
      </c>
      <c r="CL154" s="166" t="str">
        <f>IFERROR(IF(GETPIVOTDATA("DateRDV",TCD!$B$1,"DT","CH","Bénéficiaire",$A154,CL$6,CL$5,"Mois (DateRDV)",CL$7,"Années (DateRDV)",CL$3,"Présence","Présent"),3,""),"")</f>
        <v/>
      </c>
      <c r="CM154" s="166" t="str">
        <f>IFERROR(IF(GETPIVOTDATA("DateRDV",TCD!$B$1,"DT","CH","Bénéficiaire",$A154,CM$6,CM$5,"Mois (DateRDV)",CM$7,"Années (DateRDV)",CM$3,"Présence","Présent"),4,""),"")</f>
        <v/>
      </c>
      <c r="CN154" s="166" t="str">
        <f>IFERROR(IF(GETPIVOTDATA("DateRDV",TCD!$B$1,"DT","CH","Bénéficiaire",$A154,CN$6,CN$5,"Mois (DateRDV)",CN$7,"Années (DateRDV)",CN$3),1,""),"")</f>
        <v/>
      </c>
      <c r="CO154" s="166" t="str">
        <f>IFERROR(IF(GETPIVOTDATA("DateRDV",TCD!$B$1,"DT","CH","Bénéficiaire",$A154,CO$6,CO$5,"Mois (DateRDV)",CO$7,"Années (DateRDV)",CO$3),2,""),"")</f>
        <v/>
      </c>
      <c r="CP154" s="166" t="str">
        <f>IFERROR(IF(GETPIVOTDATA("DateRDV",TCD!$B$1,"DT","CH","Bénéficiaire",$A154,CP$6,CP$5,"Mois (DateRDV)",CP$7,"Années (DateRDV)",CP$3,"Présence","Présent"),3,""),"")</f>
        <v/>
      </c>
      <c r="CQ154" s="166" t="str">
        <f>IFERROR(IF(GETPIVOTDATA("DateRDV",TCD!$B$1,"DT","CH","Bénéficiaire",$A154,CQ$6,CQ$5,"Mois (DateRDV)",CQ$7,"Années (DateRDV)",CQ$3,"Présence","Présent"),4,""),"")</f>
        <v/>
      </c>
      <c r="CR154" s="166" t="str">
        <f>IFERROR(IF(GETPIVOTDATA("DateRDV",TCD!$B$1,"DT","CH","Bénéficiaire",$A154,CR$6,CR$5,"Mois (DateRDV)",CR$7,"Années (DateRDV)",CR$3),1,""),"")</f>
        <v/>
      </c>
      <c r="CS154" s="166" t="str">
        <f>IFERROR(IF(GETPIVOTDATA("DateRDV",TCD!$B$1,"DT","CH","Bénéficiaire",$A154,CS$6,CS$5,"Mois (DateRDV)",CS$7,"Années (DateRDV)",CS$3),2,""),"")</f>
        <v/>
      </c>
      <c r="CT154" s="166" t="str">
        <f>IFERROR(IF(GETPIVOTDATA("DateRDV",TCD!$B$1,"DT","CH","Bénéficiaire",$A154,CT$6,CT$5,"Mois (DateRDV)",CT$7,"Années (DateRDV)",CT$3,"Présence","Présent"),3,""),"")</f>
        <v/>
      </c>
      <c r="CU154" s="166" t="str">
        <f>IFERROR(IF(GETPIVOTDATA("DateRDV",TCD!$B$1,"DT","CH","Bénéficiaire",$A154,CU$6,CU$5,"Mois (DateRDV)",CU$7,"Années (DateRDV)",CU$3,"Présence","Présent"),4,""),"")</f>
        <v/>
      </c>
      <c r="CV154" s="166" t="str">
        <f>IFERROR(IF(GETPIVOTDATA("DateRDV",TCD!$B$1,"DT","CH","Bénéficiaire",$A154,CV$6,CV$5,"Mois (DateRDV)",CV$7,"Années (DateRDV)",CV$3),1,""),"")</f>
        <v/>
      </c>
      <c r="CW154" s="166" t="str">
        <f>IFERROR(IF(GETPIVOTDATA("DateRDV",TCD!$B$1,"DT","CH","Bénéficiaire",$A154,CW$6,CW$5,"Mois (DateRDV)",CW$7,"Années (DateRDV)",CW$3),2,""),"")</f>
        <v/>
      </c>
      <c r="CX154" s="166" t="str">
        <f>IFERROR(IF(GETPIVOTDATA("DateRDV",TCD!$B$1,"DT","CH","Bénéficiaire",$A154,CX$6,CX$5,"Mois (DateRDV)",CX$7,"Années (DateRDV)",CX$3,"Présence","Présent"),3,""),"")</f>
        <v/>
      </c>
      <c r="CY154" s="166" t="str">
        <f>IFERROR(IF(GETPIVOTDATA("DateRDV",TCD!$B$1,"DT","CH","Bénéficiaire",$A154,CY$6,CY$5,"Mois (DateRDV)",CY$7,"Années (DateRDV)",CY$3,"Présence","Présent"),4,""),"")</f>
        <v/>
      </c>
      <c r="CZ154" s="166" t="str">
        <f>IFERROR(IF(GETPIVOTDATA("DateRDV",TCD!$B$1,"DT","CH","Bénéficiaire",$A154,CZ$6,CZ$5,"Mois (DateRDV)",CZ$7,"Années (DateRDV)",CZ$3),1,""),"")</f>
        <v/>
      </c>
      <c r="DA154" s="166" t="str">
        <f>IFERROR(IF(GETPIVOTDATA("DateRDV",TCD!$B$1,"DT","CH","Bénéficiaire",$A154,DA$6,DA$5,"Mois (DateRDV)",DA$7,"Années (DateRDV)",DA$3),2,""),"")</f>
        <v/>
      </c>
      <c r="DB154" s="166" t="str">
        <f>IFERROR(IF(GETPIVOTDATA("DateRDV",TCD!$B$1,"DT","CH","Bénéficiaire",$A154,DB$6,DB$5,"Mois (DateRDV)",DB$7,"Années (DateRDV)",DB$3,"Présence","Présent"),3,""),"")</f>
        <v/>
      </c>
      <c r="DC154" s="166" t="str">
        <f>IFERROR(IF(GETPIVOTDATA("DateRDV",TCD!$B$1,"DT","CH","Bénéficiaire",$A154,DC$6,DC$5,"Mois (DateRDV)",DC$7,"Années (DateRDV)",DC$3,"Présence","Présent"),4,""),"")</f>
        <v/>
      </c>
      <c r="DD154" s="166" t="str">
        <f>IFERROR(IF(GETPIVOTDATA("DateRDV",TCD!$B$1,"DT","CH","Bénéficiaire",$A154,DD$6,DD$5,"Mois (DateRDV)",DD$7,"Années (DateRDV)",DD$3),1,""),"")</f>
        <v/>
      </c>
      <c r="DE154" s="166" t="str">
        <f>IFERROR(IF(GETPIVOTDATA("DateRDV",TCD!$B$1,"DT","CH","Bénéficiaire",$A154,DE$6,DE$5,"Mois (DateRDV)",DE$7,"Années (DateRDV)",DE$3),2,""),"")</f>
        <v/>
      </c>
      <c r="DF154" s="166" t="str">
        <f>IFERROR(IF(GETPIVOTDATA("DateRDV",TCD!$B$1,"DT","CH","Bénéficiaire",$A154,DF$6,DF$5,"Mois (DateRDV)",DF$7,"Années (DateRDV)",DF$3,"Présence","Présent"),3,""),"")</f>
        <v/>
      </c>
      <c r="DG154" s="166" t="str">
        <f>IFERROR(IF(GETPIVOTDATA("DateRDV",TCD!$B$1,"DT","CH","Bénéficiaire",$A154,DG$6,DG$5,"Mois (DateRDV)",DG$7,"Années (DateRDV)",DG$3,"Présence","Présent"),4,""),"")</f>
        <v/>
      </c>
      <c r="DH154" s="166" t="str">
        <f>IFERROR(IF(GETPIVOTDATA("DateRDV",TCD!$B$1,"DT","CH","Bénéficiaire",$A154,DH$6,DH$5,"Mois (DateRDV)",DH$7,"Années (DateRDV)",DH$3),1,""),"")</f>
        <v/>
      </c>
      <c r="DI154" s="166" t="str">
        <f>IFERROR(IF(GETPIVOTDATA("DateRDV",TCD!$B$1,"DT","CH","Bénéficiaire",$A154,DI$6,DI$5,"Mois (DateRDV)",DI$7,"Années (DateRDV)",DI$3),2,""),"")</f>
        <v/>
      </c>
      <c r="DJ154" s="166" t="str">
        <f>IFERROR(IF(GETPIVOTDATA("DateRDV",TCD!$B$1,"DT","CH","Bénéficiaire",$A154,DJ$6,DJ$5,"Mois (DateRDV)",DJ$7,"Années (DateRDV)",DJ$3,"Présence","Présent"),3,""),"")</f>
        <v/>
      </c>
      <c r="DK154" s="166" t="str">
        <f>IFERROR(IF(GETPIVOTDATA("DateRDV",TCD!$B$1,"DT","CH","Bénéficiaire",$A154,DK$6,DK$5,"Mois (DateRDV)",DK$7,"Années (DateRDV)",DK$3,"Présence","Présent"),4,""),"")</f>
        <v/>
      </c>
      <c r="DL154" s="166" t="str">
        <f>IFERROR(IF(GETPIVOTDATA("DateRDV",TCD!$B$1,"DT","CH","Bénéficiaire",$A154,DL$6,DL$5,"Mois (DateRDV)",DL$7,"Années (DateRDV)",DL$3),1,""),"")</f>
        <v/>
      </c>
      <c r="DM154" s="166" t="str">
        <f>IFERROR(IF(GETPIVOTDATA("DateRDV",TCD!$B$1,"DT","CH","Bénéficiaire",$A154,DM$6,DM$5,"Mois (DateRDV)",DM$7,"Années (DateRDV)",DM$3),2,""),"")</f>
        <v/>
      </c>
      <c r="DN154" s="166" t="str">
        <f>IFERROR(IF(GETPIVOTDATA("DateRDV",TCD!$B$1,"DT","CH","Bénéficiaire",$A154,DN$6,DN$5,"Mois (DateRDV)",DN$7,"Années (DateRDV)",DN$3,"Présence","Présent"),3,""),"")</f>
        <v/>
      </c>
      <c r="DO154" s="166" t="str">
        <f>IFERROR(IF(GETPIVOTDATA("DateRDV",TCD!$B$1,"DT","CH","Bénéficiaire",$A154,DO$6,DO$5,"Mois (DateRDV)",DO$7,"Années (DateRDV)",DO$3,"Présence","Présent"),4,""),"")</f>
        <v/>
      </c>
    </row>
    <row r="155" spans="2:119" x14ac:dyDescent="0.2">
      <c r="B155" s="169" t="str">
        <f>IFERROR(IF(INDEX(Data!P:P,MATCH(A155,Data!B:B,0))&lt;&gt;"",INDEX(Data!P:P,MATCH(A155,Data!B:B,0)),""),"")</f>
        <v/>
      </c>
      <c r="C155" s="169" t="str">
        <f>IFERROR(IF(INDEX(Data!O:O,MATCH(A155,Data!B:B,0))&lt;&gt;"",INDEX(Data!O:O,MATCH(A155,Data!B:B,0)),""),"")</f>
        <v/>
      </c>
      <c r="D155" s="169" t="str">
        <f>IFERROR(IF(INDEX(Data!J:J,MATCH(A155,Data!B:B,0))&lt;&gt;"",INDEX(Data!J:J,MATCH(A155,Data!B:B,0)),""),"")</f>
        <v/>
      </c>
      <c r="E155" s="169" t="str">
        <f>IFERROR(IF(INDEX(Data!M:M,MATCH(A155,Data!B:B,0))&lt;&gt;"",INDEX(Data!M:M,MATCH(A155,Data!B:B,0)),""),"")</f>
        <v/>
      </c>
      <c r="F155" s="169" t="str">
        <f>IFERROR(IF(INDEX(Data!N:N,MATCH(A155,Data!B:B,0))&lt;&gt;"",INDEX(Data!N:N,MATCH(A155,Data!B:B,0)),""),"")</f>
        <v/>
      </c>
      <c r="G155" s="170" t="str">
        <f>IFERROR(IF(INDEX(Data!K:K,MATCH(A155,Data!B:B,0))&lt;&gt;"",INDEX(Data!K:K,MATCH(A155,Data!B:B,0)),""),"")</f>
        <v/>
      </c>
      <c r="H155" s="170" t="str">
        <f>IFERROR(IF(INDEX(Data!L:L,MATCH(A155,Data!B:B,0))&lt;&gt;"",INDEX(Data!L:L,MATCH(A155,Data!B:B,0)),""),"")</f>
        <v/>
      </c>
      <c r="I155" s="170" t="str">
        <f>IFERROR(IF(INDEX(Data!C:C,MATCH(A155,Data!B:B,0))&lt;&gt;"",INDEX(Data!C:C,MATCH(A155,Data!B:B,0)),""),"")</f>
        <v/>
      </c>
      <c r="J155" s="170" t="str">
        <f>IFERROR(IF(INDEX(Data!D:D,MATCH(A155,Data!B:B,0))&lt;&gt;"",INDEX(Data!D:D,MATCH(A155,Data!B:B,0)),""),"")</f>
        <v/>
      </c>
      <c r="K155" s="171" t="str">
        <f>IFERROR(IF(INDEX(Data!H:H,MATCH(A155,Data!B:B,0))&lt;&gt;"",INDEX(Data!H:H,MATCH(A155,Data!B:B,0)),""),"")</f>
        <v/>
      </c>
      <c r="L155" s="166" t="str">
        <f>IFERROR(IF(GETPIVOTDATA("DateRDV",TCD!$B$1,"DT","CH","Bénéficiaire",$A155,L$6,L$5,"Mois (DateRDV)",L$7,"Années (DateRDV)",L$3),1,""),"")</f>
        <v/>
      </c>
      <c r="M155" s="166" t="str">
        <f>IFERROR(IF(GETPIVOTDATA("DateRDV",TCD!$B$1,"DT","CH","Bénéficiaire",$A155,M$6,M$5,"Mois (DateRDV)",M$7,"Années (DateRDV)",M$3),2,""),"")</f>
        <v/>
      </c>
      <c r="N155" s="166" t="str">
        <f>IFERROR(IF(GETPIVOTDATA("DateRDV",TCD!$B$1,"DT","CH","Bénéficiaire",$A155,N$6,N$5,"Mois (DateRDV)",N$7,"Années (DateRDV)",N$3,"Présence","Présent"),3,""),"")</f>
        <v/>
      </c>
      <c r="O155" s="166" t="str">
        <f>IFERROR(IF(GETPIVOTDATA("DateRDV",TCD!$B$1,"DT","CH","Bénéficiaire",$A155,O$6,O$5,"Mois (DateRDV)",O$7,"Années (DateRDV)",O$3,"Présence","Présent"),4,""),"")</f>
        <v/>
      </c>
      <c r="P155" s="166" t="str">
        <f>IFERROR(IF(GETPIVOTDATA("DateRDV",TCD!$B$1,"DT","CH","Bénéficiaire",$A155,P$6,P$5,"Mois (DateRDV)",P$7,"Années (DateRDV)",P$3),1,""),"")</f>
        <v/>
      </c>
      <c r="Q155" s="166" t="str">
        <f>IFERROR(IF(GETPIVOTDATA("DateRDV",TCD!$B$1,"DT","CH","Bénéficiaire",$A155,Q$6,Q$5,"Mois (DateRDV)",Q$7,"Années (DateRDV)",Q$3),2,""),"")</f>
        <v/>
      </c>
      <c r="R155" s="166" t="str">
        <f>IFERROR(IF(GETPIVOTDATA("DateRDV",TCD!$B$1,"DT","CH","Bénéficiaire",$A155,R$6,R$5,"Mois (DateRDV)",R$7,"Années (DateRDV)",R$3,"Présence","Présent"),3,""),"")</f>
        <v/>
      </c>
      <c r="S155" s="166" t="str">
        <f>IFERROR(IF(GETPIVOTDATA("DateRDV",TCD!$B$1,"DT","CH","Bénéficiaire",$A155,S$6,S$5,"Mois (DateRDV)",S$7,"Années (DateRDV)",S$3,"Présence","Présent"),4,""),"")</f>
        <v/>
      </c>
      <c r="T155" s="166" t="str">
        <f>IFERROR(IF(GETPIVOTDATA("DateRDV",TCD!$B$1,"DT","CH","Bénéficiaire",$A155,T$6,T$5,"Mois (DateRDV)",T$7,"Années (DateRDV)",T$3),1,""),"")</f>
        <v/>
      </c>
      <c r="U155" s="166" t="str">
        <f>IFERROR(IF(GETPIVOTDATA("DateRDV",TCD!$B$1,"DT","CH","Bénéficiaire",$A155,U$6,U$5,"Mois (DateRDV)",U$7,"Années (DateRDV)",U$3),2,""),"")</f>
        <v/>
      </c>
      <c r="V155" s="166" t="str">
        <f>IFERROR(IF(GETPIVOTDATA("DateRDV",TCD!$B$1,"DT","CH","Bénéficiaire",$A155,V$6,V$5,"Mois (DateRDV)",V$7,"Années (DateRDV)",V$3,"Présence","Présent"),3,""),"")</f>
        <v/>
      </c>
      <c r="W155" s="166" t="str">
        <f>IFERROR(IF(GETPIVOTDATA("DateRDV",TCD!$B$1,"DT","CH","Bénéficiaire",$A155,W$6,W$5,"Mois (DateRDV)",W$7,"Années (DateRDV)",W$3,"Présence","Présent"),4,""),"")</f>
        <v/>
      </c>
      <c r="X155" s="166" t="str">
        <f>IFERROR(IF(GETPIVOTDATA("DateRDV",TCD!$B$1,"DT","CH","Bénéficiaire",$A155,X$6,X$5,"Mois (DateRDV)",X$7,"Années (DateRDV)",X$3),1,""),"")</f>
        <v/>
      </c>
      <c r="Y155" s="166" t="str">
        <f>IFERROR(IF(GETPIVOTDATA("DateRDV",TCD!$B$1,"DT","CH","Bénéficiaire",$A155,Y$6,Y$5,"Mois (DateRDV)",Y$7,"Années (DateRDV)",Y$3),2,""),"")</f>
        <v/>
      </c>
      <c r="Z155" s="166" t="str">
        <f>IFERROR(IF(GETPIVOTDATA("DateRDV",TCD!$B$1,"DT","CH","Bénéficiaire",$A155,Z$6,Z$5,"Mois (DateRDV)",Z$7,"Années (DateRDV)",Z$3,"Présence","Présent"),3,""),"")</f>
        <v/>
      </c>
      <c r="AA155" s="166" t="str">
        <f>IFERROR(IF(GETPIVOTDATA("DateRDV",TCD!$B$1,"DT","CH","Bénéficiaire",$A155,AA$6,AA$5,"Mois (DateRDV)",AA$7,"Années (DateRDV)",AA$3,"Présence","Présent"),4,""),"")</f>
        <v/>
      </c>
      <c r="AB155" s="166" t="str">
        <f>IFERROR(IF(GETPIVOTDATA("DateRDV",TCD!$B$1,"DT","CH","Bénéficiaire",$A155,AB$6,AB$5,"Mois (DateRDV)",AB$7,"Années (DateRDV)",AB$3),1,""),"")</f>
        <v/>
      </c>
      <c r="AC155" s="166" t="str">
        <f>IFERROR(IF(GETPIVOTDATA("DateRDV",TCD!$B$1,"DT","CH","Bénéficiaire",$A155,AC$6,AC$5,"Mois (DateRDV)",AC$7,"Années (DateRDV)",AC$3),2,""),"")</f>
        <v/>
      </c>
      <c r="AD155" s="166" t="str">
        <f>IFERROR(IF(GETPIVOTDATA("DateRDV",TCD!$B$1,"DT","CH","Bénéficiaire",$A155,AD$6,AD$5,"Mois (DateRDV)",AD$7,"Années (DateRDV)",AD$3,"Présence","Présent"),3,""),"")</f>
        <v/>
      </c>
      <c r="AE155" s="166" t="str">
        <f>IFERROR(IF(GETPIVOTDATA("DateRDV",TCD!$B$1,"DT","CH","Bénéficiaire",$A155,AE$6,AE$5,"Mois (DateRDV)",AE$7,"Années (DateRDV)",AE$3,"Présence","Présent"),4,""),"")</f>
        <v/>
      </c>
      <c r="AF155" s="166" t="str">
        <f>IFERROR(IF(GETPIVOTDATA("DateRDV",TCD!$B$1,"DT","CH","Bénéficiaire",$A155,AF$6,AF$5,"Mois (DateRDV)",AF$7,"Années (DateRDV)",AF$3),1,""),"")</f>
        <v/>
      </c>
      <c r="AG155" s="166" t="str">
        <f>IFERROR(IF(GETPIVOTDATA("DateRDV",TCD!$B$1,"DT","CH","Bénéficiaire",$A155,AG$6,AG$5,"Mois (DateRDV)",AG$7,"Années (DateRDV)",AG$3),2,""),"")</f>
        <v/>
      </c>
      <c r="AH155" s="166" t="str">
        <f>IFERROR(IF(GETPIVOTDATA("DateRDV",TCD!$B$1,"DT","CH","Bénéficiaire",$A155,AH$6,AH$5,"Mois (DateRDV)",AH$7,"Années (DateRDV)",AH$3,"Présence","Présent"),3,""),"")</f>
        <v/>
      </c>
      <c r="AI155" s="166" t="str">
        <f>IFERROR(IF(GETPIVOTDATA("DateRDV",TCD!$B$1,"DT","CH","Bénéficiaire",$A155,AI$6,AI$5,"Mois (DateRDV)",AI$7,"Années (DateRDV)",AI$3,"Présence","Présent"),4,""),"")</f>
        <v/>
      </c>
      <c r="AJ155" s="166" t="str">
        <f>IFERROR(IF(GETPIVOTDATA("DateRDV",TCD!$B$1,"DT","CH","Bénéficiaire",$A155,AJ$6,AJ$5,"Mois (DateRDV)",AJ$7,"Années (DateRDV)",AJ$3),1,""),"")</f>
        <v/>
      </c>
      <c r="AK155" s="166" t="str">
        <f>IFERROR(IF(GETPIVOTDATA("DateRDV",TCD!$B$1,"DT","CH","Bénéficiaire",$A155,AK$6,AK$5,"Mois (DateRDV)",AK$7,"Années (DateRDV)",AK$3),2,""),"")</f>
        <v/>
      </c>
      <c r="AL155" s="166" t="str">
        <f>IFERROR(IF(GETPIVOTDATA("DateRDV",TCD!$B$1,"DT","CH","Bénéficiaire",$A155,AL$6,AL$5,"Mois (DateRDV)",AL$7,"Années (DateRDV)",AL$3,"Présence","Présent"),3,""),"")</f>
        <v/>
      </c>
      <c r="AM155" s="166" t="str">
        <f>IFERROR(IF(GETPIVOTDATA("DateRDV",TCD!$B$1,"DT","CH","Bénéficiaire",$A155,AM$6,AM$5,"Mois (DateRDV)",AM$7,"Années (DateRDV)",AM$3,"Présence","Présent"),4,""),"")</f>
        <v/>
      </c>
      <c r="AN155" s="166" t="str">
        <f>IFERROR(IF(GETPIVOTDATA("DateRDV",TCD!$B$1,"DT","CH","Bénéficiaire",$A155,AN$6,AN$5,"Mois (DateRDV)",AN$7,"Années (DateRDV)",AN$3),1,""),"")</f>
        <v/>
      </c>
      <c r="AO155" s="166" t="str">
        <f>IFERROR(IF(GETPIVOTDATA("DateRDV",TCD!$B$1,"DT","CH","Bénéficiaire",$A155,AO$6,AO$5,"Mois (DateRDV)",AO$7,"Années (DateRDV)",AO$3),2,""),"")</f>
        <v/>
      </c>
      <c r="AP155" s="166" t="str">
        <f>IFERROR(IF(GETPIVOTDATA("DateRDV",TCD!$B$1,"DT","CH","Bénéficiaire",$A155,AP$6,AP$5,"Mois (DateRDV)",AP$7,"Années (DateRDV)",AP$3,"Présence","Présent"),3,""),"")</f>
        <v/>
      </c>
      <c r="AQ155" s="166" t="str">
        <f>IFERROR(IF(GETPIVOTDATA("DateRDV",TCD!$B$1,"DT","CH","Bénéficiaire",$A155,AQ$6,AQ$5,"Mois (DateRDV)",AQ$7,"Années (DateRDV)",AQ$3,"Présence","Présent"),4,""),"")</f>
        <v/>
      </c>
      <c r="AR155" s="166" t="str">
        <f>IFERROR(IF(GETPIVOTDATA("DateRDV",TCD!$B$1,"DT","CH","Bénéficiaire",$A155,AR$6,AR$5,"Mois (DateRDV)",AR$7,"Années (DateRDV)",AR$3),1,""),"")</f>
        <v/>
      </c>
      <c r="AS155" s="166" t="str">
        <f>IFERROR(IF(GETPIVOTDATA("DateRDV",TCD!$B$1,"DT","CH","Bénéficiaire",$A155,AS$6,AS$5,"Mois (DateRDV)",AS$7,"Années (DateRDV)",AS$3),2,""),"")</f>
        <v/>
      </c>
      <c r="AT155" s="166" t="str">
        <f>IFERROR(IF(GETPIVOTDATA("DateRDV",TCD!$B$1,"DT","CH","Bénéficiaire",$A155,AT$6,AT$5,"Mois (DateRDV)",AT$7,"Années (DateRDV)",AT$3,"Présence","Présent"),3,""),"")</f>
        <v/>
      </c>
      <c r="AU155" s="166" t="str">
        <f>IFERROR(IF(GETPIVOTDATA("DateRDV",TCD!$B$1,"DT","CH","Bénéficiaire",$A155,AU$6,AU$5,"Mois (DateRDV)",AU$7,"Années (DateRDV)",AU$3,"Présence","Présent"),4,""),"")</f>
        <v/>
      </c>
      <c r="AV155" s="166" t="str">
        <f>IFERROR(IF(GETPIVOTDATA("DateRDV",TCD!$B$1,"DT","CH","Bénéficiaire",$A155,AV$6,AV$5,"Mois (DateRDV)",AV$7,"Années (DateRDV)",AV$3),1,""),"")</f>
        <v/>
      </c>
      <c r="AW155" s="166" t="str">
        <f>IFERROR(IF(GETPIVOTDATA("DateRDV",TCD!$B$1,"DT","CH","Bénéficiaire",$A155,AW$6,AW$5,"Mois (DateRDV)",AW$7,"Années (DateRDV)",AW$3),2,""),"")</f>
        <v/>
      </c>
      <c r="AX155" s="166" t="str">
        <f>IFERROR(IF(GETPIVOTDATA("DateRDV",TCD!$B$1,"DT","CH","Bénéficiaire",$A155,AX$6,AX$5,"Mois (DateRDV)",AX$7,"Années (DateRDV)",AX$3,"Présence","Présent"),3,""),"")</f>
        <v/>
      </c>
      <c r="AY155" s="166" t="str">
        <f>IFERROR(IF(GETPIVOTDATA("DateRDV",TCD!$B$1,"DT","CH","Bénéficiaire",$A155,AY$6,AY$5,"Mois (DateRDV)",AY$7,"Années (DateRDV)",AY$3,"Présence","Présent"),4,""),"")</f>
        <v/>
      </c>
      <c r="AZ155" s="166" t="str">
        <f>IFERROR(IF(GETPIVOTDATA("DateRDV",TCD!$B$1,"DT","CH","Bénéficiaire",$A155,AZ$6,AZ$5,"Mois (DateRDV)",AZ$7,"Années (DateRDV)",AZ$3),1,""),"")</f>
        <v/>
      </c>
      <c r="BA155" s="166" t="str">
        <f>IFERROR(IF(GETPIVOTDATA("DateRDV",TCD!$B$1,"DT","CH","Bénéficiaire",$A155,BA$6,BA$5,"Mois (DateRDV)",BA$7,"Années (DateRDV)",BA$3),2,""),"")</f>
        <v/>
      </c>
      <c r="BB155" s="166" t="str">
        <f>IFERROR(IF(GETPIVOTDATA("DateRDV",TCD!$B$1,"DT","CH","Bénéficiaire",$A155,BB$6,BB$5,"Mois (DateRDV)",BB$7,"Années (DateRDV)",BB$3,"Présence","Présent"),3,""),"")</f>
        <v/>
      </c>
      <c r="BC155" s="166" t="str">
        <f>IFERROR(IF(GETPIVOTDATA("DateRDV",TCD!$B$1,"DT","CH","Bénéficiaire",$A155,BC$6,BC$5,"Mois (DateRDV)",BC$7,"Années (DateRDV)",BC$3,"Présence","Présent"),4,""),"")</f>
        <v/>
      </c>
      <c r="BD155" s="166" t="str">
        <f>IFERROR(IF(GETPIVOTDATA("DateRDV",TCD!$B$1,"DT","CH","Bénéficiaire",$A155,BD$6,BD$5,"Mois (DateRDV)",BD$7,"Années (DateRDV)",BD$3),1,""),"")</f>
        <v/>
      </c>
      <c r="BE155" s="166" t="str">
        <f>IFERROR(IF(GETPIVOTDATA("DateRDV",TCD!$B$1,"DT","CH","Bénéficiaire",$A155,BE$6,BE$5,"Mois (DateRDV)",BE$7,"Années (DateRDV)",BE$3),2,""),"")</f>
        <v/>
      </c>
      <c r="BF155" s="166" t="str">
        <f>IFERROR(IF(GETPIVOTDATA("DateRDV",TCD!$B$1,"DT","CH","Bénéficiaire",$A155,BF$6,BF$5,"Mois (DateRDV)",BF$7,"Années (DateRDV)",BF$3,"Présence","Présent"),3,""),"")</f>
        <v/>
      </c>
      <c r="BG155" s="166" t="str">
        <f>IFERROR(IF(GETPIVOTDATA("DateRDV",TCD!$B$1,"DT","CH","Bénéficiaire",$A155,BG$6,BG$5,"Mois (DateRDV)",BG$7,"Années (DateRDV)",BG$3,"Présence","Présent"),4,""),"")</f>
        <v/>
      </c>
      <c r="BH155" s="166" t="str">
        <f>IFERROR(IF(GETPIVOTDATA("DateRDV",TCD!$B$1,"DT","CH","Bénéficiaire",$A155,BH$6,BH$5,"Mois (DateRDV)",BH$7,"Années (DateRDV)",BH$3),1,""),"")</f>
        <v/>
      </c>
      <c r="BI155" s="166" t="str">
        <f>IFERROR(IF(GETPIVOTDATA("DateRDV",TCD!$B$1,"DT","CH","Bénéficiaire",$A155,BI$6,BI$5,"Mois (DateRDV)",BI$7,"Années (DateRDV)",BI$3),2,""),"")</f>
        <v/>
      </c>
      <c r="BJ155" s="166" t="str">
        <f>IFERROR(IF(GETPIVOTDATA("DateRDV",TCD!$B$1,"DT","CH","Bénéficiaire",$A155,BJ$6,BJ$5,"Mois (DateRDV)",BJ$7,"Années (DateRDV)",BJ$3,"Présence","Présent"),3,""),"")</f>
        <v/>
      </c>
      <c r="BK155" s="166" t="str">
        <f>IFERROR(IF(GETPIVOTDATA("DateRDV",TCD!$B$1,"DT","CH","Bénéficiaire",$A155,BK$6,BK$5,"Mois (DateRDV)",BK$7,"Années (DateRDV)",BK$3,"Présence","Présent"),4,""),"")</f>
        <v/>
      </c>
      <c r="BL155" s="166" t="str">
        <f>IFERROR(IF(GETPIVOTDATA("DateRDV",TCD!$B$1,"DT","CH","Bénéficiaire",$A155,BL$6,BL$5,"Mois (DateRDV)",BL$7,"Années (DateRDV)",BL$3),1,""),"")</f>
        <v/>
      </c>
      <c r="BM155" s="166" t="str">
        <f>IFERROR(IF(GETPIVOTDATA("DateRDV",TCD!$B$1,"DT","CH","Bénéficiaire",$A155,BM$6,BM$5,"Mois (DateRDV)",BM$7,"Années (DateRDV)",BM$3),2,""),"")</f>
        <v/>
      </c>
      <c r="BN155" s="166" t="str">
        <f>IFERROR(IF(GETPIVOTDATA("DateRDV",TCD!$B$1,"DT","CH","Bénéficiaire",$A155,BN$6,BN$5,"Mois (DateRDV)",BN$7,"Années (DateRDV)",BN$3,"Présence","Présent"),3,""),"")</f>
        <v/>
      </c>
      <c r="BO155" s="166" t="str">
        <f>IFERROR(IF(GETPIVOTDATA("DateRDV",TCD!$B$1,"DT","CH","Bénéficiaire",$A155,BO$6,BO$5,"Mois (DateRDV)",BO$7,"Années (DateRDV)",BO$3,"Présence","Présent"),4,""),"")</f>
        <v/>
      </c>
      <c r="BP155" s="166" t="str">
        <f>IFERROR(IF(GETPIVOTDATA("DateRDV",TCD!$B$1,"DT","CH","Bénéficiaire",$A155,BP$6,BP$5,"Mois (DateRDV)",BP$7,"Années (DateRDV)",BP$3),1,""),"")</f>
        <v/>
      </c>
      <c r="BQ155" s="166" t="str">
        <f>IFERROR(IF(GETPIVOTDATA("DateRDV",TCD!$B$1,"DT","CH","Bénéficiaire",$A155,BQ$6,BQ$5,"Mois (DateRDV)",BQ$7,"Années (DateRDV)",BQ$3),2,""),"")</f>
        <v/>
      </c>
      <c r="BR155" s="166" t="str">
        <f>IFERROR(IF(GETPIVOTDATA("DateRDV",TCD!$B$1,"DT","CH","Bénéficiaire",$A155,BR$6,BR$5,"Mois (DateRDV)",BR$7,"Années (DateRDV)",BR$3,"Présence","Présent"),3,""),"")</f>
        <v/>
      </c>
      <c r="BS155" s="166" t="str">
        <f>IFERROR(IF(GETPIVOTDATA("DateRDV",TCD!$B$1,"DT","CH","Bénéficiaire",$A155,BS$6,BS$5,"Mois (DateRDV)",BS$7,"Années (DateRDV)",BS$3,"Présence","Présent"),4,""),"")</f>
        <v/>
      </c>
      <c r="BT155" s="166" t="str">
        <f>IFERROR(IF(GETPIVOTDATA("DateRDV",TCD!$B$1,"DT","CH","Bénéficiaire",$A155,BT$6,BT$5,"Mois (DateRDV)",BT$7,"Années (DateRDV)",BT$3),1,""),"")</f>
        <v/>
      </c>
      <c r="BU155" s="166" t="str">
        <f>IFERROR(IF(GETPIVOTDATA("DateRDV",TCD!$B$1,"DT","CH","Bénéficiaire",$A155,BU$6,BU$5,"Mois (DateRDV)",BU$7,"Années (DateRDV)",BU$3),2,""),"")</f>
        <v/>
      </c>
      <c r="BV155" s="166" t="str">
        <f>IFERROR(IF(GETPIVOTDATA("DateRDV",TCD!$B$1,"DT","CH","Bénéficiaire",$A155,BV$6,BV$5,"Mois (DateRDV)",BV$7,"Années (DateRDV)",BV$3,"Présence","Présent"),3,""),"")</f>
        <v/>
      </c>
      <c r="BW155" s="166" t="str">
        <f>IFERROR(IF(GETPIVOTDATA("DateRDV",TCD!$B$1,"DT","CH","Bénéficiaire",$A155,BW$6,BW$5,"Mois (DateRDV)",BW$7,"Années (DateRDV)",BW$3,"Présence","Présent"),4,""),"")</f>
        <v/>
      </c>
      <c r="BX155" s="166" t="str">
        <f>IFERROR(IF(GETPIVOTDATA("DateRDV",TCD!$B$1,"DT","CH","Bénéficiaire",$A155,BX$6,BX$5,"Mois (DateRDV)",BX$7,"Années (DateRDV)",BX$3),1,""),"")</f>
        <v/>
      </c>
      <c r="BY155" s="166" t="str">
        <f>IFERROR(IF(GETPIVOTDATA("DateRDV",TCD!$B$1,"DT","CH","Bénéficiaire",$A155,BY$6,BY$5,"Mois (DateRDV)",BY$7,"Années (DateRDV)",BY$3),2,""),"")</f>
        <v/>
      </c>
      <c r="BZ155" s="166" t="str">
        <f>IFERROR(IF(GETPIVOTDATA("DateRDV",TCD!$B$1,"DT","CH","Bénéficiaire",$A155,BZ$6,BZ$5,"Mois (DateRDV)",BZ$7,"Années (DateRDV)",BZ$3,"Présence","Présent"),3,""),"")</f>
        <v/>
      </c>
      <c r="CA155" s="166" t="str">
        <f>IFERROR(IF(GETPIVOTDATA("DateRDV",TCD!$B$1,"DT","CH","Bénéficiaire",$A155,CA$6,CA$5,"Mois (DateRDV)",CA$7,"Années (DateRDV)",CA$3,"Présence","Présent"),4,""),"")</f>
        <v/>
      </c>
      <c r="CB155" s="166" t="str">
        <f>IFERROR(IF(GETPIVOTDATA("DateRDV",TCD!$B$1,"DT","CH","Bénéficiaire",$A155,CB$6,CB$5,"Mois (DateRDV)",CB$7,"Années (DateRDV)",CB$3),1,""),"")</f>
        <v/>
      </c>
      <c r="CC155" s="166" t="str">
        <f>IFERROR(IF(GETPIVOTDATA("DateRDV",TCD!$B$1,"DT","CH","Bénéficiaire",$A155,CC$6,CC$5,"Mois (DateRDV)",CC$7,"Années (DateRDV)",CC$3),2,""),"")</f>
        <v/>
      </c>
      <c r="CD155" s="166" t="str">
        <f>IFERROR(IF(GETPIVOTDATA("DateRDV",TCD!$B$1,"DT","CH","Bénéficiaire",$A155,CD$6,CD$5,"Mois (DateRDV)",CD$7,"Années (DateRDV)",CD$3,"Présence","Présent"),3,""),"")</f>
        <v/>
      </c>
      <c r="CE155" s="166" t="str">
        <f>IFERROR(IF(GETPIVOTDATA("DateRDV",TCD!$B$1,"DT","CH","Bénéficiaire",$A155,CE$6,CE$5,"Mois (DateRDV)",CE$7,"Années (DateRDV)",CE$3,"Présence","Présent"),4,""),"")</f>
        <v/>
      </c>
      <c r="CF155" s="166" t="str">
        <f>IFERROR(IF(GETPIVOTDATA("DateRDV",TCD!$B$1,"DT","CH","Bénéficiaire",$A155,CF$6,CF$5,"Mois (DateRDV)",CF$7,"Années (DateRDV)",CF$3),1,""),"")</f>
        <v/>
      </c>
      <c r="CG155" s="166" t="str">
        <f>IFERROR(IF(GETPIVOTDATA("DateRDV",TCD!$B$1,"DT","CH","Bénéficiaire",$A155,CG$6,CG$5,"Mois (DateRDV)",CG$7,"Années (DateRDV)",CG$3),2,""),"")</f>
        <v/>
      </c>
      <c r="CH155" s="166" t="str">
        <f>IFERROR(IF(GETPIVOTDATA("DateRDV",TCD!$B$1,"DT","CH","Bénéficiaire",$A155,CH$6,CH$5,"Mois (DateRDV)",CH$7,"Années (DateRDV)",CH$3,"Présence","Présent"),3,""),"")</f>
        <v/>
      </c>
      <c r="CI155" s="166" t="str">
        <f>IFERROR(IF(GETPIVOTDATA("DateRDV",TCD!$B$1,"DT","CH","Bénéficiaire",$A155,CI$6,CI$5,"Mois (DateRDV)",CI$7,"Années (DateRDV)",CI$3,"Présence","Présent"),4,""),"")</f>
        <v/>
      </c>
      <c r="CJ155" s="166" t="str">
        <f>IFERROR(IF(GETPIVOTDATA("DateRDV",TCD!$B$1,"DT","CH","Bénéficiaire",$A155,CJ$6,CJ$5,"Mois (DateRDV)",CJ$7,"Années (DateRDV)",CJ$3),1,""),"")</f>
        <v/>
      </c>
      <c r="CK155" s="166" t="str">
        <f>IFERROR(IF(GETPIVOTDATA("DateRDV",TCD!$B$1,"DT","CH","Bénéficiaire",$A155,CK$6,CK$5,"Mois (DateRDV)",CK$7,"Années (DateRDV)",CK$3),2,""),"")</f>
        <v/>
      </c>
      <c r="CL155" s="166" t="str">
        <f>IFERROR(IF(GETPIVOTDATA("DateRDV",TCD!$B$1,"DT","CH","Bénéficiaire",$A155,CL$6,CL$5,"Mois (DateRDV)",CL$7,"Années (DateRDV)",CL$3,"Présence","Présent"),3,""),"")</f>
        <v/>
      </c>
      <c r="CM155" s="166" t="str">
        <f>IFERROR(IF(GETPIVOTDATA("DateRDV",TCD!$B$1,"DT","CH","Bénéficiaire",$A155,CM$6,CM$5,"Mois (DateRDV)",CM$7,"Années (DateRDV)",CM$3,"Présence","Présent"),4,""),"")</f>
        <v/>
      </c>
      <c r="CN155" s="166" t="str">
        <f>IFERROR(IF(GETPIVOTDATA("DateRDV",TCD!$B$1,"DT","CH","Bénéficiaire",$A155,CN$6,CN$5,"Mois (DateRDV)",CN$7,"Années (DateRDV)",CN$3),1,""),"")</f>
        <v/>
      </c>
      <c r="CO155" s="166" t="str">
        <f>IFERROR(IF(GETPIVOTDATA("DateRDV",TCD!$B$1,"DT","CH","Bénéficiaire",$A155,CO$6,CO$5,"Mois (DateRDV)",CO$7,"Années (DateRDV)",CO$3),2,""),"")</f>
        <v/>
      </c>
      <c r="CP155" s="166" t="str">
        <f>IFERROR(IF(GETPIVOTDATA("DateRDV",TCD!$B$1,"DT","CH","Bénéficiaire",$A155,CP$6,CP$5,"Mois (DateRDV)",CP$7,"Années (DateRDV)",CP$3,"Présence","Présent"),3,""),"")</f>
        <v/>
      </c>
      <c r="CQ155" s="166" t="str">
        <f>IFERROR(IF(GETPIVOTDATA("DateRDV",TCD!$B$1,"DT","CH","Bénéficiaire",$A155,CQ$6,CQ$5,"Mois (DateRDV)",CQ$7,"Années (DateRDV)",CQ$3,"Présence","Présent"),4,""),"")</f>
        <v/>
      </c>
      <c r="CR155" s="166" t="str">
        <f>IFERROR(IF(GETPIVOTDATA("DateRDV",TCD!$B$1,"DT","CH","Bénéficiaire",$A155,CR$6,CR$5,"Mois (DateRDV)",CR$7,"Années (DateRDV)",CR$3),1,""),"")</f>
        <v/>
      </c>
      <c r="CS155" s="166" t="str">
        <f>IFERROR(IF(GETPIVOTDATA("DateRDV",TCD!$B$1,"DT","CH","Bénéficiaire",$A155,CS$6,CS$5,"Mois (DateRDV)",CS$7,"Années (DateRDV)",CS$3),2,""),"")</f>
        <v/>
      </c>
      <c r="CT155" s="166" t="str">
        <f>IFERROR(IF(GETPIVOTDATA("DateRDV",TCD!$B$1,"DT","CH","Bénéficiaire",$A155,CT$6,CT$5,"Mois (DateRDV)",CT$7,"Années (DateRDV)",CT$3,"Présence","Présent"),3,""),"")</f>
        <v/>
      </c>
      <c r="CU155" s="166" t="str">
        <f>IFERROR(IF(GETPIVOTDATA("DateRDV",TCD!$B$1,"DT","CH","Bénéficiaire",$A155,CU$6,CU$5,"Mois (DateRDV)",CU$7,"Années (DateRDV)",CU$3,"Présence","Présent"),4,""),"")</f>
        <v/>
      </c>
      <c r="CV155" s="166" t="str">
        <f>IFERROR(IF(GETPIVOTDATA("DateRDV",TCD!$B$1,"DT","CH","Bénéficiaire",$A155,CV$6,CV$5,"Mois (DateRDV)",CV$7,"Années (DateRDV)",CV$3),1,""),"")</f>
        <v/>
      </c>
      <c r="CW155" s="166" t="str">
        <f>IFERROR(IF(GETPIVOTDATA("DateRDV",TCD!$B$1,"DT","CH","Bénéficiaire",$A155,CW$6,CW$5,"Mois (DateRDV)",CW$7,"Années (DateRDV)",CW$3),2,""),"")</f>
        <v/>
      </c>
      <c r="CX155" s="166" t="str">
        <f>IFERROR(IF(GETPIVOTDATA("DateRDV",TCD!$B$1,"DT","CH","Bénéficiaire",$A155,CX$6,CX$5,"Mois (DateRDV)",CX$7,"Années (DateRDV)",CX$3,"Présence","Présent"),3,""),"")</f>
        <v/>
      </c>
      <c r="CY155" s="166" t="str">
        <f>IFERROR(IF(GETPIVOTDATA("DateRDV",TCD!$B$1,"DT","CH","Bénéficiaire",$A155,CY$6,CY$5,"Mois (DateRDV)",CY$7,"Années (DateRDV)",CY$3,"Présence","Présent"),4,""),"")</f>
        <v/>
      </c>
      <c r="CZ155" s="166" t="str">
        <f>IFERROR(IF(GETPIVOTDATA("DateRDV",TCD!$B$1,"DT","CH","Bénéficiaire",$A155,CZ$6,CZ$5,"Mois (DateRDV)",CZ$7,"Années (DateRDV)",CZ$3),1,""),"")</f>
        <v/>
      </c>
      <c r="DA155" s="166" t="str">
        <f>IFERROR(IF(GETPIVOTDATA("DateRDV",TCD!$B$1,"DT","CH","Bénéficiaire",$A155,DA$6,DA$5,"Mois (DateRDV)",DA$7,"Années (DateRDV)",DA$3),2,""),"")</f>
        <v/>
      </c>
      <c r="DB155" s="166" t="str">
        <f>IFERROR(IF(GETPIVOTDATA("DateRDV",TCD!$B$1,"DT","CH","Bénéficiaire",$A155,DB$6,DB$5,"Mois (DateRDV)",DB$7,"Années (DateRDV)",DB$3,"Présence","Présent"),3,""),"")</f>
        <v/>
      </c>
      <c r="DC155" s="166" t="str">
        <f>IFERROR(IF(GETPIVOTDATA("DateRDV",TCD!$B$1,"DT","CH","Bénéficiaire",$A155,DC$6,DC$5,"Mois (DateRDV)",DC$7,"Années (DateRDV)",DC$3,"Présence","Présent"),4,""),"")</f>
        <v/>
      </c>
      <c r="DD155" s="166" t="str">
        <f>IFERROR(IF(GETPIVOTDATA("DateRDV",TCD!$B$1,"DT","CH","Bénéficiaire",$A155,DD$6,DD$5,"Mois (DateRDV)",DD$7,"Années (DateRDV)",DD$3),1,""),"")</f>
        <v/>
      </c>
      <c r="DE155" s="166" t="str">
        <f>IFERROR(IF(GETPIVOTDATA("DateRDV",TCD!$B$1,"DT","CH","Bénéficiaire",$A155,DE$6,DE$5,"Mois (DateRDV)",DE$7,"Années (DateRDV)",DE$3),2,""),"")</f>
        <v/>
      </c>
      <c r="DF155" s="166" t="str">
        <f>IFERROR(IF(GETPIVOTDATA("DateRDV",TCD!$B$1,"DT","CH","Bénéficiaire",$A155,DF$6,DF$5,"Mois (DateRDV)",DF$7,"Années (DateRDV)",DF$3,"Présence","Présent"),3,""),"")</f>
        <v/>
      </c>
      <c r="DG155" s="166" t="str">
        <f>IFERROR(IF(GETPIVOTDATA("DateRDV",TCD!$B$1,"DT","CH","Bénéficiaire",$A155,DG$6,DG$5,"Mois (DateRDV)",DG$7,"Années (DateRDV)",DG$3,"Présence","Présent"),4,""),"")</f>
        <v/>
      </c>
      <c r="DH155" s="166" t="str">
        <f>IFERROR(IF(GETPIVOTDATA("DateRDV",TCD!$B$1,"DT","CH","Bénéficiaire",$A155,DH$6,DH$5,"Mois (DateRDV)",DH$7,"Années (DateRDV)",DH$3),1,""),"")</f>
        <v/>
      </c>
      <c r="DI155" s="166" t="str">
        <f>IFERROR(IF(GETPIVOTDATA("DateRDV",TCD!$B$1,"DT","CH","Bénéficiaire",$A155,DI$6,DI$5,"Mois (DateRDV)",DI$7,"Années (DateRDV)",DI$3),2,""),"")</f>
        <v/>
      </c>
      <c r="DJ155" s="166" t="str">
        <f>IFERROR(IF(GETPIVOTDATA("DateRDV",TCD!$B$1,"DT","CH","Bénéficiaire",$A155,DJ$6,DJ$5,"Mois (DateRDV)",DJ$7,"Années (DateRDV)",DJ$3,"Présence","Présent"),3,""),"")</f>
        <v/>
      </c>
      <c r="DK155" s="166" t="str">
        <f>IFERROR(IF(GETPIVOTDATA("DateRDV",TCD!$B$1,"DT","CH","Bénéficiaire",$A155,DK$6,DK$5,"Mois (DateRDV)",DK$7,"Années (DateRDV)",DK$3,"Présence","Présent"),4,""),"")</f>
        <v/>
      </c>
      <c r="DL155" s="166" t="str">
        <f>IFERROR(IF(GETPIVOTDATA("DateRDV",TCD!$B$1,"DT","CH","Bénéficiaire",$A155,DL$6,DL$5,"Mois (DateRDV)",DL$7,"Années (DateRDV)",DL$3),1,""),"")</f>
        <v/>
      </c>
      <c r="DM155" s="166" t="str">
        <f>IFERROR(IF(GETPIVOTDATA("DateRDV",TCD!$B$1,"DT","CH","Bénéficiaire",$A155,DM$6,DM$5,"Mois (DateRDV)",DM$7,"Années (DateRDV)",DM$3),2,""),"")</f>
        <v/>
      </c>
      <c r="DN155" s="166" t="str">
        <f>IFERROR(IF(GETPIVOTDATA("DateRDV",TCD!$B$1,"DT","CH","Bénéficiaire",$A155,DN$6,DN$5,"Mois (DateRDV)",DN$7,"Années (DateRDV)",DN$3,"Présence","Présent"),3,""),"")</f>
        <v/>
      </c>
      <c r="DO155" s="166" t="str">
        <f>IFERROR(IF(GETPIVOTDATA("DateRDV",TCD!$B$1,"DT","CH","Bénéficiaire",$A155,DO$6,DO$5,"Mois (DateRDV)",DO$7,"Années (DateRDV)",DO$3,"Présence","Présent"),4,""),"")</f>
        <v/>
      </c>
    </row>
    <row r="156" spans="2:119" x14ac:dyDescent="0.2">
      <c r="B156" s="169" t="str">
        <f>IFERROR(IF(INDEX(Data!P:P,MATCH(A156,Data!B:B,0))&lt;&gt;"",INDEX(Data!P:P,MATCH(A156,Data!B:B,0)),""),"")</f>
        <v/>
      </c>
      <c r="C156" s="169" t="str">
        <f>IFERROR(IF(INDEX(Data!O:O,MATCH(A156,Data!B:B,0))&lt;&gt;"",INDEX(Data!O:O,MATCH(A156,Data!B:B,0)),""),"")</f>
        <v/>
      </c>
      <c r="D156" s="169" t="str">
        <f>IFERROR(IF(INDEX(Data!J:J,MATCH(A156,Data!B:B,0))&lt;&gt;"",INDEX(Data!J:J,MATCH(A156,Data!B:B,0)),""),"")</f>
        <v/>
      </c>
      <c r="E156" s="169" t="str">
        <f>IFERROR(IF(INDEX(Data!M:M,MATCH(A156,Data!B:B,0))&lt;&gt;"",INDEX(Data!M:M,MATCH(A156,Data!B:B,0)),""),"")</f>
        <v/>
      </c>
      <c r="F156" s="169" t="str">
        <f>IFERROR(IF(INDEX(Data!N:N,MATCH(A156,Data!B:B,0))&lt;&gt;"",INDEX(Data!N:N,MATCH(A156,Data!B:B,0)),""),"")</f>
        <v/>
      </c>
      <c r="G156" s="170" t="str">
        <f>IFERROR(IF(INDEX(Data!K:K,MATCH(A156,Data!B:B,0))&lt;&gt;"",INDEX(Data!K:K,MATCH(A156,Data!B:B,0)),""),"")</f>
        <v/>
      </c>
      <c r="H156" s="170" t="str">
        <f>IFERROR(IF(INDEX(Data!L:L,MATCH(A156,Data!B:B,0))&lt;&gt;"",INDEX(Data!L:L,MATCH(A156,Data!B:B,0)),""),"")</f>
        <v/>
      </c>
      <c r="I156" s="170" t="str">
        <f>IFERROR(IF(INDEX(Data!C:C,MATCH(A156,Data!B:B,0))&lt;&gt;"",INDEX(Data!C:C,MATCH(A156,Data!B:B,0)),""),"")</f>
        <v/>
      </c>
      <c r="J156" s="170" t="str">
        <f>IFERROR(IF(INDEX(Data!D:D,MATCH(A156,Data!B:B,0))&lt;&gt;"",INDEX(Data!D:D,MATCH(A156,Data!B:B,0)),""),"")</f>
        <v/>
      </c>
      <c r="K156" s="171" t="str">
        <f>IFERROR(IF(INDEX(Data!H:H,MATCH(A156,Data!B:B,0))&lt;&gt;"",INDEX(Data!H:H,MATCH(A156,Data!B:B,0)),""),"")</f>
        <v/>
      </c>
      <c r="L156" s="166" t="str">
        <f>IFERROR(IF(GETPIVOTDATA("DateRDV",TCD!$B$1,"DT","CH","Bénéficiaire",$A156,L$6,L$5,"Mois (DateRDV)",L$7,"Années (DateRDV)",L$3),1,""),"")</f>
        <v/>
      </c>
      <c r="M156" s="166" t="str">
        <f>IFERROR(IF(GETPIVOTDATA("DateRDV",TCD!$B$1,"DT","CH","Bénéficiaire",$A156,M$6,M$5,"Mois (DateRDV)",M$7,"Années (DateRDV)",M$3),2,""),"")</f>
        <v/>
      </c>
      <c r="N156" s="166" t="str">
        <f>IFERROR(IF(GETPIVOTDATA("DateRDV",TCD!$B$1,"DT","CH","Bénéficiaire",$A156,N$6,N$5,"Mois (DateRDV)",N$7,"Années (DateRDV)",N$3,"Présence","Présent"),3,""),"")</f>
        <v/>
      </c>
      <c r="O156" s="166" t="str">
        <f>IFERROR(IF(GETPIVOTDATA("DateRDV",TCD!$B$1,"DT","CH","Bénéficiaire",$A156,O$6,O$5,"Mois (DateRDV)",O$7,"Années (DateRDV)",O$3,"Présence","Présent"),4,""),"")</f>
        <v/>
      </c>
      <c r="P156" s="166" t="str">
        <f>IFERROR(IF(GETPIVOTDATA("DateRDV",TCD!$B$1,"DT","CH","Bénéficiaire",$A156,P$6,P$5,"Mois (DateRDV)",P$7,"Années (DateRDV)",P$3),1,""),"")</f>
        <v/>
      </c>
      <c r="Q156" s="166" t="str">
        <f>IFERROR(IF(GETPIVOTDATA("DateRDV",TCD!$B$1,"DT","CH","Bénéficiaire",$A156,Q$6,Q$5,"Mois (DateRDV)",Q$7,"Années (DateRDV)",Q$3),2,""),"")</f>
        <v/>
      </c>
      <c r="R156" s="166" t="str">
        <f>IFERROR(IF(GETPIVOTDATA("DateRDV",TCD!$B$1,"DT","CH","Bénéficiaire",$A156,R$6,R$5,"Mois (DateRDV)",R$7,"Années (DateRDV)",R$3,"Présence","Présent"),3,""),"")</f>
        <v/>
      </c>
      <c r="S156" s="166" t="str">
        <f>IFERROR(IF(GETPIVOTDATA("DateRDV",TCD!$B$1,"DT","CH","Bénéficiaire",$A156,S$6,S$5,"Mois (DateRDV)",S$7,"Années (DateRDV)",S$3,"Présence","Présent"),4,""),"")</f>
        <v/>
      </c>
      <c r="T156" s="166" t="str">
        <f>IFERROR(IF(GETPIVOTDATA("DateRDV",TCD!$B$1,"DT","CH","Bénéficiaire",$A156,T$6,T$5,"Mois (DateRDV)",T$7,"Années (DateRDV)",T$3),1,""),"")</f>
        <v/>
      </c>
      <c r="U156" s="166" t="str">
        <f>IFERROR(IF(GETPIVOTDATA("DateRDV",TCD!$B$1,"DT","CH","Bénéficiaire",$A156,U$6,U$5,"Mois (DateRDV)",U$7,"Années (DateRDV)",U$3),2,""),"")</f>
        <v/>
      </c>
      <c r="V156" s="166" t="str">
        <f>IFERROR(IF(GETPIVOTDATA("DateRDV",TCD!$B$1,"DT","CH","Bénéficiaire",$A156,V$6,V$5,"Mois (DateRDV)",V$7,"Années (DateRDV)",V$3,"Présence","Présent"),3,""),"")</f>
        <v/>
      </c>
      <c r="W156" s="166" t="str">
        <f>IFERROR(IF(GETPIVOTDATA("DateRDV",TCD!$B$1,"DT","CH","Bénéficiaire",$A156,W$6,W$5,"Mois (DateRDV)",W$7,"Années (DateRDV)",W$3,"Présence","Présent"),4,""),"")</f>
        <v/>
      </c>
      <c r="X156" s="166" t="str">
        <f>IFERROR(IF(GETPIVOTDATA("DateRDV",TCD!$B$1,"DT","CH","Bénéficiaire",$A156,X$6,X$5,"Mois (DateRDV)",X$7,"Années (DateRDV)",X$3),1,""),"")</f>
        <v/>
      </c>
      <c r="Y156" s="166" t="str">
        <f>IFERROR(IF(GETPIVOTDATA("DateRDV",TCD!$B$1,"DT","CH","Bénéficiaire",$A156,Y$6,Y$5,"Mois (DateRDV)",Y$7,"Années (DateRDV)",Y$3),2,""),"")</f>
        <v/>
      </c>
      <c r="Z156" s="166" t="str">
        <f>IFERROR(IF(GETPIVOTDATA("DateRDV",TCD!$B$1,"DT","CH","Bénéficiaire",$A156,Z$6,Z$5,"Mois (DateRDV)",Z$7,"Années (DateRDV)",Z$3,"Présence","Présent"),3,""),"")</f>
        <v/>
      </c>
      <c r="AA156" s="166" t="str">
        <f>IFERROR(IF(GETPIVOTDATA("DateRDV",TCD!$B$1,"DT","CH","Bénéficiaire",$A156,AA$6,AA$5,"Mois (DateRDV)",AA$7,"Années (DateRDV)",AA$3,"Présence","Présent"),4,""),"")</f>
        <v/>
      </c>
      <c r="AB156" s="166" t="str">
        <f>IFERROR(IF(GETPIVOTDATA("DateRDV",TCD!$B$1,"DT","CH","Bénéficiaire",$A156,AB$6,AB$5,"Mois (DateRDV)",AB$7,"Années (DateRDV)",AB$3),1,""),"")</f>
        <v/>
      </c>
      <c r="AC156" s="166" t="str">
        <f>IFERROR(IF(GETPIVOTDATA("DateRDV",TCD!$B$1,"DT","CH","Bénéficiaire",$A156,AC$6,AC$5,"Mois (DateRDV)",AC$7,"Années (DateRDV)",AC$3),2,""),"")</f>
        <v/>
      </c>
      <c r="AD156" s="166" t="str">
        <f>IFERROR(IF(GETPIVOTDATA("DateRDV",TCD!$B$1,"DT","CH","Bénéficiaire",$A156,AD$6,AD$5,"Mois (DateRDV)",AD$7,"Années (DateRDV)",AD$3,"Présence","Présent"),3,""),"")</f>
        <v/>
      </c>
      <c r="AE156" s="166" t="str">
        <f>IFERROR(IF(GETPIVOTDATA("DateRDV",TCD!$B$1,"DT","CH","Bénéficiaire",$A156,AE$6,AE$5,"Mois (DateRDV)",AE$7,"Années (DateRDV)",AE$3,"Présence","Présent"),4,""),"")</f>
        <v/>
      </c>
      <c r="AF156" s="166" t="str">
        <f>IFERROR(IF(GETPIVOTDATA("DateRDV",TCD!$B$1,"DT","CH","Bénéficiaire",$A156,AF$6,AF$5,"Mois (DateRDV)",AF$7,"Années (DateRDV)",AF$3),1,""),"")</f>
        <v/>
      </c>
      <c r="AG156" s="166" t="str">
        <f>IFERROR(IF(GETPIVOTDATA("DateRDV",TCD!$B$1,"DT","CH","Bénéficiaire",$A156,AG$6,AG$5,"Mois (DateRDV)",AG$7,"Années (DateRDV)",AG$3),2,""),"")</f>
        <v/>
      </c>
      <c r="AH156" s="166" t="str">
        <f>IFERROR(IF(GETPIVOTDATA("DateRDV",TCD!$B$1,"DT","CH","Bénéficiaire",$A156,AH$6,AH$5,"Mois (DateRDV)",AH$7,"Années (DateRDV)",AH$3,"Présence","Présent"),3,""),"")</f>
        <v/>
      </c>
      <c r="AI156" s="166" t="str">
        <f>IFERROR(IF(GETPIVOTDATA("DateRDV",TCD!$B$1,"DT","CH","Bénéficiaire",$A156,AI$6,AI$5,"Mois (DateRDV)",AI$7,"Années (DateRDV)",AI$3,"Présence","Présent"),4,""),"")</f>
        <v/>
      </c>
      <c r="AJ156" s="166" t="str">
        <f>IFERROR(IF(GETPIVOTDATA("DateRDV",TCD!$B$1,"DT","CH","Bénéficiaire",$A156,AJ$6,AJ$5,"Mois (DateRDV)",AJ$7,"Années (DateRDV)",AJ$3),1,""),"")</f>
        <v/>
      </c>
      <c r="AK156" s="166" t="str">
        <f>IFERROR(IF(GETPIVOTDATA("DateRDV",TCD!$B$1,"DT","CH","Bénéficiaire",$A156,AK$6,AK$5,"Mois (DateRDV)",AK$7,"Années (DateRDV)",AK$3),2,""),"")</f>
        <v/>
      </c>
      <c r="AL156" s="166" t="str">
        <f>IFERROR(IF(GETPIVOTDATA("DateRDV",TCD!$B$1,"DT","CH","Bénéficiaire",$A156,AL$6,AL$5,"Mois (DateRDV)",AL$7,"Années (DateRDV)",AL$3,"Présence","Présent"),3,""),"")</f>
        <v/>
      </c>
      <c r="AM156" s="166" t="str">
        <f>IFERROR(IF(GETPIVOTDATA("DateRDV",TCD!$B$1,"DT","CH","Bénéficiaire",$A156,AM$6,AM$5,"Mois (DateRDV)",AM$7,"Années (DateRDV)",AM$3,"Présence","Présent"),4,""),"")</f>
        <v/>
      </c>
      <c r="AN156" s="166" t="str">
        <f>IFERROR(IF(GETPIVOTDATA("DateRDV",TCD!$B$1,"DT","CH","Bénéficiaire",$A156,AN$6,AN$5,"Mois (DateRDV)",AN$7,"Années (DateRDV)",AN$3),1,""),"")</f>
        <v/>
      </c>
      <c r="AO156" s="166" t="str">
        <f>IFERROR(IF(GETPIVOTDATA("DateRDV",TCD!$B$1,"DT","CH","Bénéficiaire",$A156,AO$6,AO$5,"Mois (DateRDV)",AO$7,"Années (DateRDV)",AO$3),2,""),"")</f>
        <v/>
      </c>
      <c r="AP156" s="166" t="str">
        <f>IFERROR(IF(GETPIVOTDATA("DateRDV",TCD!$B$1,"DT","CH","Bénéficiaire",$A156,AP$6,AP$5,"Mois (DateRDV)",AP$7,"Années (DateRDV)",AP$3,"Présence","Présent"),3,""),"")</f>
        <v/>
      </c>
      <c r="AQ156" s="166" t="str">
        <f>IFERROR(IF(GETPIVOTDATA("DateRDV",TCD!$B$1,"DT","CH","Bénéficiaire",$A156,AQ$6,AQ$5,"Mois (DateRDV)",AQ$7,"Années (DateRDV)",AQ$3,"Présence","Présent"),4,""),"")</f>
        <v/>
      </c>
      <c r="AR156" s="166" t="str">
        <f>IFERROR(IF(GETPIVOTDATA("DateRDV",TCD!$B$1,"DT","CH","Bénéficiaire",$A156,AR$6,AR$5,"Mois (DateRDV)",AR$7,"Années (DateRDV)",AR$3),1,""),"")</f>
        <v/>
      </c>
      <c r="AS156" s="166" t="str">
        <f>IFERROR(IF(GETPIVOTDATA("DateRDV",TCD!$B$1,"DT","CH","Bénéficiaire",$A156,AS$6,AS$5,"Mois (DateRDV)",AS$7,"Années (DateRDV)",AS$3),2,""),"")</f>
        <v/>
      </c>
      <c r="AT156" s="166" t="str">
        <f>IFERROR(IF(GETPIVOTDATA("DateRDV",TCD!$B$1,"DT","CH","Bénéficiaire",$A156,AT$6,AT$5,"Mois (DateRDV)",AT$7,"Années (DateRDV)",AT$3,"Présence","Présent"),3,""),"")</f>
        <v/>
      </c>
      <c r="AU156" s="166" t="str">
        <f>IFERROR(IF(GETPIVOTDATA("DateRDV",TCD!$B$1,"DT","CH","Bénéficiaire",$A156,AU$6,AU$5,"Mois (DateRDV)",AU$7,"Années (DateRDV)",AU$3,"Présence","Présent"),4,""),"")</f>
        <v/>
      </c>
      <c r="AV156" s="166" t="str">
        <f>IFERROR(IF(GETPIVOTDATA("DateRDV",TCD!$B$1,"DT","CH","Bénéficiaire",$A156,AV$6,AV$5,"Mois (DateRDV)",AV$7,"Années (DateRDV)",AV$3),1,""),"")</f>
        <v/>
      </c>
      <c r="AW156" s="166" t="str">
        <f>IFERROR(IF(GETPIVOTDATA("DateRDV",TCD!$B$1,"DT","CH","Bénéficiaire",$A156,AW$6,AW$5,"Mois (DateRDV)",AW$7,"Années (DateRDV)",AW$3),2,""),"")</f>
        <v/>
      </c>
      <c r="AX156" s="166" t="str">
        <f>IFERROR(IF(GETPIVOTDATA("DateRDV",TCD!$B$1,"DT","CH","Bénéficiaire",$A156,AX$6,AX$5,"Mois (DateRDV)",AX$7,"Années (DateRDV)",AX$3,"Présence","Présent"),3,""),"")</f>
        <v/>
      </c>
      <c r="AY156" s="166" t="str">
        <f>IFERROR(IF(GETPIVOTDATA("DateRDV",TCD!$B$1,"DT","CH","Bénéficiaire",$A156,AY$6,AY$5,"Mois (DateRDV)",AY$7,"Années (DateRDV)",AY$3,"Présence","Présent"),4,""),"")</f>
        <v/>
      </c>
      <c r="AZ156" s="166" t="str">
        <f>IFERROR(IF(GETPIVOTDATA("DateRDV",TCD!$B$1,"DT","CH","Bénéficiaire",$A156,AZ$6,AZ$5,"Mois (DateRDV)",AZ$7,"Années (DateRDV)",AZ$3),1,""),"")</f>
        <v/>
      </c>
      <c r="BA156" s="166" t="str">
        <f>IFERROR(IF(GETPIVOTDATA("DateRDV",TCD!$B$1,"DT","CH","Bénéficiaire",$A156,BA$6,BA$5,"Mois (DateRDV)",BA$7,"Années (DateRDV)",BA$3),2,""),"")</f>
        <v/>
      </c>
      <c r="BB156" s="166" t="str">
        <f>IFERROR(IF(GETPIVOTDATA("DateRDV",TCD!$B$1,"DT","CH","Bénéficiaire",$A156,BB$6,BB$5,"Mois (DateRDV)",BB$7,"Années (DateRDV)",BB$3,"Présence","Présent"),3,""),"")</f>
        <v/>
      </c>
      <c r="BC156" s="166" t="str">
        <f>IFERROR(IF(GETPIVOTDATA("DateRDV",TCD!$B$1,"DT","CH","Bénéficiaire",$A156,BC$6,BC$5,"Mois (DateRDV)",BC$7,"Années (DateRDV)",BC$3,"Présence","Présent"),4,""),"")</f>
        <v/>
      </c>
      <c r="BD156" s="166" t="str">
        <f>IFERROR(IF(GETPIVOTDATA("DateRDV",TCD!$B$1,"DT","CH","Bénéficiaire",$A156,BD$6,BD$5,"Mois (DateRDV)",BD$7,"Années (DateRDV)",BD$3),1,""),"")</f>
        <v/>
      </c>
      <c r="BE156" s="166" t="str">
        <f>IFERROR(IF(GETPIVOTDATA("DateRDV",TCD!$B$1,"DT","CH","Bénéficiaire",$A156,BE$6,BE$5,"Mois (DateRDV)",BE$7,"Années (DateRDV)",BE$3),2,""),"")</f>
        <v/>
      </c>
      <c r="BF156" s="166" t="str">
        <f>IFERROR(IF(GETPIVOTDATA("DateRDV",TCD!$B$1,"DT","CH","Bénéficiaire",$A156,BF$6,BF$5,"Mois (DateRDV)",BF$7,"Années (DateRDV)",BF$3,"Présence","Présent"),3,""),"")</f>
        <v/>
      </c>
      <c r="BG156" s="166" t="str">
        <f>IFERROR(IF(GETPIVOTDATA("DateRDV",TCD!$B$1,"DT","CH","Bénéficiaire",$A156,BG$6,BG$5,"Mois (DateRDV)",BG$7,"Années (DateRDV)",BG$3,"Présence","Présent"),4,""),"")</f>
        <v/>
      </c>
      <c r="BH156" s="166" t="str">
        <f>IFERROR(IF(GETPIVOTDATA("DateRDV",TCD!$B$1,"DT","CH","Bénéficiaire",$A156,BH$6,BH$5,"Mois (DateRDV)",BH$7,"Années (DateRDV)",BH$3),1,""),"")</f>
        <v/>
      </c>
      <c r="BI156" s="166" t="str">
        <f>IFERROR(IF(GETPIVOTDATA("DateRDV",TCD!$B$1,"DT","CH","Bénéficiaire",$A156,BI$6,BI$5,"Mois (DateRDV)",BI$7,"Années (DateRDV)",BI$3),2,""),"")</f>
        <v/>
      </c>
      <c r="BJ156" s="166" t="str">
        <f>IFERROR(IF(GETPIVOTDATA("DateRDV",TCD!$B$1,"DT","CH","Bénéficiaire",$A156,BJ$6,BJ$5,"Mois (DateRDV)",BJ$7,"Années (DateRDV)",BJ$3,"Présence","Présent"),3,""),"")</f>
        <v/>
      </c>
      <c r="BK156" s="166" t="str">
        <f>IFERROR(IF(GETPIVOTDATA("DateRDV",TCD!$B$1,"DT","CH","Bénéficiaire",$A156,BK$6,BK$5,"Mois (DateRDV)",BK$7,"Années (DateRDV)",BK$3,"Présence","Présent"),4,""),"")</f>
        <v/>
      </c>
      <c r="BL156" s="166" t="str">
        <f>IFERROR(IF(GETPIVOTDATA("DateRDV",TCD!$B$1,"DT","CH","Bénéficiaire",$A156,BL$6,BL$5,"Mois (DateRDV)",BL$7,"Années (DateRDV)",BL$3),1,""),"")</f>
        <v/>
      </c>
      <c r="BM156" s="166" t="str">
        <f>IFERROR(IF(GETPIVOTDATA("DateRDV",TCD!$B$1,"DT","CH","Bénéficiaire",$A156,BM$6,BM$5,"Mois (DateRDV)",BM$7,"Années (DateRDV)",BM$3),2,""),"")</f>
        <v/>
      </c>
      <c r="BN156" s="166" t="str">
        <f>IFERROR(IF(GETPIVOTDATA("DateRDV",TCD!$B$1,"DT","CH","Bénéficiaire",$A156,BN$6,BN$5,"Mois (DateRDV)",BN$7,"Années (DateRDV)",BN$3,"Présence","Présent"),3,""),"")</f>
        <v/>
      </c>
      <c r="BO156" s="166" t="str">
        <f>IFERROR(IF(GETPIVOTDATA("DateRDV",TCD!$B$1,"DT","CH","Bénéficiaire",$A156,BO$6,BO$5,"Mois (DateRDV)",BO$7,"Années (DateRDV)",BO$3,"Présence","Présent"),4,""),"")</f>
        <v/>
      </c>
      <c r="BP156" s="166" t="str">
        <f>IFERROR(IF(GETPIVOTDATA("DateRDV",TCD!$B$1,"DT","CH","Bénéficiaire",$A156,BP$6,BP$5,"Mois (DateRDV)",BP$7,"Années (DateRDV)",BP$3),1,""),"")</f>
        <v/>
      </c>
      <c r="BQ156" s="166" t="str">
        <f>IFERROR(IF(GETPIVOTDATA("DateRDV",TCD!$B$1,"DT","CH","Bénéficiaire",$A156,BQ$6,BQ$5,"Mois (DateRDV)",BQ$7,"Années (DateRDV)",BQ$3),2,""),"")</f>
        <v/>
      </c>
      <c r="BR156" s="166" t="str">
        <f>IFERROR(IF(GETPIVOTDATA("DateRDV",TCD!$B$1,"DT","CH","Bénéficiaire",$A156,BR$6,BR$5,"Mois (DateRDV)",BR$7,"Années (DateRDV)",BR$3,"Présence","Présent"),3,""),"")</f>
        <v/>
      </c>
      <c r="BS156" s="166" t="str">
        <f>IFERROR(IF(GETPIVOTDATA("DateRDV",TCD!$B$1,"DT","CH","Bénéficiaire",$A156,BS$6,BS$5,"Mois (DateRDV)",BS$7,"Années (DateRDV)",BS$3,"Présence","Présent"),4,""),"")</f>
        <v/>
      </c>
      <c r="BT156" s="166" t="str">
        <f>IFERROR(IF(GETPIVOTDATA("DateRDV",TCD!$B$1,"DT","CH","Bénéficiaire",$A156,BT$6,BT$5,"Mois (DateRDV)",BT$7,"Années (DateRDV)",BT$3),1,""),"")</f>
        <v/>
      </c>
      <c r="BU156" s="166" t="str">
        <f>IFERROR(IF(GETPIVOTDATA("DateRDV",TCD!$B$1,"DT","CH","Bénéficiaire",$A156,BU$6,BU$5,"Mois (DateRDV)",BU$7,"Années (DateRDV)",BU$3),2,""),"")</f>
        <v/>
      </c>
      <c r="BV156" s="166" t="str">
        <f>IFERROR(IF(GETPIVOTDATA("DateRDV",TCD!$B$1,"DT","CH","Bénéficiaire",$A156,BV$6,BV$5,"Mois (DateRDV)",BV$7,"Années (DateRDV)",BV$3,"Présence","Présent"),3,""),"")</f>
        <v/>
      </c>
      <c r="BW156" s="166" t="str">
        <f>IFERROR(IF(GETPIVOTDATA("DateRDV",TCD!$B$1,"DT","CH","Bénéficiaire",$A156,BW$6,BW$5,"Mois (DateRDV)",BW$7,"Années (DateRDV)",BW$3,"Présence","Présent"),4,""),"")</f>
        <v/>
      </c>
      <c r="BX156" s="166" t="str">
        <f>IFERROR(IF(GETPIVOTDATA("DateRDV",TCD!$B$1,"DT","CH","Bénéficiaire",$A156,BX$6,BX$5,"Mois (DateRDV)",BX$7,"Années (DateRDV)",BX$3),1,""),"")</f>
        <v/>
      </c>
      <c r="BY156" s="166" t="str">
        <f>IFERROR(IF(GETPIVOTDATA("DateRDV",TCD!$B$1,"DT","CH","Bénéficiaire",$A156,BY$6,BY$5,"Mois (DateRDV)",BY$7,"Années (DateRDV)",BY$3),2,""),"")</f>
        <v/>
      </c>
      <c r="BZ156" s="166" t="str">
        <f>IFERROR(IF(GETPIVOTDATA("DateRDV",TCD!$B$1,"DT","CH","Bénéficiaire",$A156,BZ$6,BZ$5,"Mois (DateRDV)",BZ$7,"Années (DateRDV)",BZ$3,"Présence","Présent"),3,""),"")</f>
        <v/>
      </c>
      <c r="CA156" s="166" t="str">
        <f>IFERROR(IF(GETPIVOTDATA("DateRDV",TCD!$B$1,"DT","CH","Bénéficiaire",$A156,CA$6,CA$5,"Mois (DateRDV)",CA$7,"Années (DateRDV)",CA$3,"Présence","Présent"),4,""),"")</f>
        <v/>
      </c>
      <c r="CB156" s="166" t="str">
        <f>IFERROR(IF(GETPIVOTDATA("DateRDV",TCD!$B$1,"DT","CH","Bénéficiaire",$A156,CB$6,CB$5,"Mois (DateRDV)",CB$7,"Années (DateRDV)",CB$3),1,""),"")</f>
        <v/>
      </c>
      <c r="CC156" s="166" t="str">
        <f>IFERROR(IF(GETPIVOTDATA("DateRDV",TCD!$B$1,"DT","CH","Bénéficiaire",$A156,CC$6,CC$5,"Mois (DateRDV)",CC$7,"Années (DateRDV)",CC$3),2,""),"")</f>
        <v/>
      </c>
      <c r="CD156" s="166" t="str">
        <f>IFERROR(IF(GETPIVOTDATA("DateRDV",TCD!$B$1,"DT","CH","Bénéficiaire",$A156,CD$6,CD$5,"Mois (DateRDV)",CD$7,"Années (DateRDV)",CD$3,"Présence","Présent"),3,""),"")</f>
        <v/>
      </c>
      <c r="CE156" s="166" t="str">
        <f>IFERROR(IF(GETPIVOTDATA("DateRDV",TCD!$B$1,"DT","CH","Bénéficiaire",$A156,CE$6,CE$5,"Mois (DateRDV)",CE$7,"Années (DateRDV)",CE$3,"Présence","Présent"),4,""),"")</f>
        <v/>
      </c>
      <c r="CF156" s="166" t="str">
        <f>IFERROR(IF(GETPIVOTDATA("DateRDV",TCD!$B$1,"DT","CH","Bénéficiaire",$A156,CF$6,CF$5,"Mois (DateRDV)",CF$7,"Années (DateRDV)",CF$3),1,""),"")</f>
        <v/>
      </c>
      <c r="CG156" s="166" t="str">
        <f>IFERROR(IF(GETPIVOTDATA("DateRDV",TCD!$B$1,"DT","CH","Bénéficiaire",$A156,CG$6,CG$5,"Mois (DateRDV)",CG$7,"Années (DateRDV)",CG$3),2,""),"")</f>
        <v/>
      </c>
      <c r="CH156" s="166" t="str">
        <f>IFERROR(IF(GETPIVOTDATA("DateRDV",TCD!$B$1,"DT","CH","Bénéficiaire",$A156,CH$6,CH$5,"Mois (DateRDV)",CH$7,"Années (DateRDV)",CH$3,"Présence","Présent"),3,""),"")</f>
        <v/>
      </c>
      <c r="CI156" s="166" t="str">
        <f>IFERROR(IF(GETPIVOTDATA("DateRDV",TCD!$B$1,"DT","CH","Bénéficiaire",$A156,CI$6,CI$5,"Mois (DateRDV)",CI$7,"Années (DateRDV)",CI$3,"Présence","Présent"),4,""),"")</f>
        <v/>
      </c>
      <c r="CJ156" s="166" t="str">
        <f>IFERROR(IF(GETPIVOTDATA("DateRDV",TCD!$B$1,"DT","CH","Bénéficiaire",$A156,CJ$6,CJ$5,"Mois (DateRDV)",CJ$7,"Années (DateRDV)",CJ$3),1,""),"")</f>
        <v/>
      </c>
      <c r="CK156" s="166" t="str">
        <f>IFERROR(IF(GETPIVOTDATA("DateRDV",TCD!$B$1,"DT","CH","Bénéficiaire",$A156,CK$6,CK$5,"Mois (DateRDV)",CK$7,"Années (DateRDV)",CK$3),2,""),"")</f>
        <v/>
      </c>
      <c r="CL156" s="166" t="str">
        <f>IFERROR(IF(GETPIVOTDATA("DateRDV",TCD!$B$1,"DT","CH","Bénéficiaire",$A156,CL$6,CL$5,"Mois (DateRDV)",CL$7,"Années (DateRDV)",CL$3,"Présence","Présent"),3,""),"")</f>
        <v/>
      </c>
      <c r="CM156" s="166" t="str">
        <f>IFERROR(IF(GETPIVOTDATA("DateRDV",TCD!$B$1,"DT","CH","Bénéficiaire",$A156,CM$6,CM$5,"Mois (DateRDV)",CM$7,"Années (DateRDV)",CM$3,"Présence","Présent"),4,""),"")</f>
        <v/>
      </c>
      <c r="CN156" s="166" t="str">
        <f>IFERROR(IF(GETPIVOTDATA("DateRDV",TCD!$B$1,"DT","CH","Bénéficiaire",$A156,CN$6,CN$5,"Mois (DateRDV)",CN$7,"Années (DateRDV)",CN$3),1,""),"")</f>
        <v/>
      </c>
      <c r="CO156" s="166" t="str">
        <f>IFERROR(IF(GETPIVOTDATA("DateRDV",TCD!$B$1,"DT","CH","Bénéficiaire",$A156,CO$6,CO$5,"Mois (DateRDV)",CO$7,"Années (DateRDV)",CO$3),2,""),"")</f>
        <v/>
      </c>
      <c r="CP156" s="166" t="str">
        <f>IFERROR(IF(GETPIVOTDATA("DateRDV",TCD!$B$1,"DT","CH","Bénéficiaire",$A156,CP$6,CP$5,"Mois (DateRDV)",CP$7,"Années (DateRDV)",CP$3,"Présence","Présent"),3,""),"")</f>
        <v/>
      </c>
      <c r="CQ156" s="166" t="str">
        <f>IFERROR(IF(GETPIVOTDATA("DateRDV",TCD!$B$1,"DT","CH","Bénéficiaire",$A156,CQ$6,CQ$5,"Mois (DateRDV)",CQ$7,"Années (DateRDV)",CQ$3,"Présence","Présent"),4,""),"")</f>
        <v/>
      </c>
      <c r="CR156" s="166" t="str">
        <f>IFERROR(IF(GETPIVOTDATA("DateRDV",TCD!$B$1,"DT","CH","Bénéficiaire",$A156,CR$6,CR$5,"Mois (DateRDV)",CR$7,"Années (DateRDV)",CR$3),1,""),"")</f>
        <v/>
      </c>
      <c r="CS156" s="166" t="str">
        <f>IFERROR(IF(GETPIVOTDATA("DateRDV",TCD!$B$1,"DT","CH","Bénéficiaire",$A156,CS$6,CS$5,"Mois (DateRDV)",CS$7,"Années (DateRDV)",CS$3),2,""),"")</f>
        <v/>
      </c>
      <c r="CT156" s="166" t="str">
        <f>IFERROR(IF(GETPIVOTDATA("DateRDV",TCD!$B$1,"DT","CH","Bénéficiaire",$A156,CT$6,CT$5,"Mois (DateRDV)",CT$7,"Années (DateRDV)",CT$3,"Présence","Présent"),3,""),"")</f>
        <v/>
      </c>
      <c r="CU156" s="166" t="str">
        <f>IFERROR(IF(GETPIVOTDATA("DateRDV",TCD!$B$1,"DT","CH","Bénéficiaire",$A156,CU$6,CU$5,"Mois (DateRDV)",CU$7,"Années (DateRDV)",CU$3,"Présence","Présent"),4,""),"")</f>
        <v/>
      </c>
      <c r="CV156" s="166" t="str">
        <f>IFERROR(IF(GETPIVOTDATA("DateRDV",TCD!$B$1,"DT","CH","Bénéficiaire",$A156,CV$6,CV$5,"Mois (DateRDV)",CV$7,"Années (DateRDV)",CV$3),1,""),"")</f>
        <v/>
      </c>
      <c r="CW156" s="166" t="str">
        <f>IFERROR(IF(GETPIVOTDATA("DateRDV",TCD!$B$1,"DT","CH","Bénéficiaire",$A156,CW$6,CW$5,"Mois (DateRDV)",CW$7,"Années (DateRDV)",CW$3),2,""),"")</f>
        <v/>
      </c>
      <c r="CX156" s="166" t="str">
        <f>IFERROR(IF(GETPIVOTDATA("DateRDV",TCD!$B$1,"DT","CH","Bénéficiaire",$A156,CX$6,CX$5,"Mois (DateRDV)",CX$7,"Années (DateRDV)",CX$3,"Présence","Présent"),3,""),"")</f>
        <v/>
      </c>
      <c r="CY156" s="166" t="str">
        <f>IFERROR(IF(GETPIVOTDATA("DateRDV",TCD!$B$1,"DT","CH","Bénéficiaire",$A156,CY$6,CY$5,"Mois (DateRDV)",CY$7,"Années (DateRDV)",CY$3,"Présence","Présent"),4,""),"")</f>
        <v/>
      </c>
      <c r="CZ156" s="166" t="str">
        <f>IFERROR(IF(GETPIVOTDATA("DateRDV",TCD!$B$1,"DT","CH","Bénéficiaire",$A156,CZ$6,CZ$5,"Mois (DateRDV)",CZ$7,"Années (DateRDV)",CZ$3),1,""),"")</f>
        <v/>
      </c>
      <c r="DA156" s="166" t="str">
        <f>IFERROR(IF(GETPIVOTDATA("DateRDV",TCD!$B$1,"DT","CH","Bénéficiaire",$A156,DA$6,DA$5,"Mois (DateRDV)",DA$7,"Années (DateRDV)",DA$3),2,""),"")</f>
        <v/>
      </c>
      <c r="DB156" s="166" t="str">
        <f>IFERROR(IF(GETPIVOTDATA("DateRDV",TCD!$B$1,"DT","CH","Bénéficiaire",$A156,DB$6,DB$5,"Mois (DateRDV)",DB$7,"Années (DateRDV)",DB$3,"Présence","Présent"),3,""),"")</f>
        <v/>
      </c>
      <c r="DC156" s="166" t="str">
        <f>IFERROR(IF(GETPIVOTDATA("DateRDV",TCD!$B$1,"DT","CH","Bénéficiaire",$A156,DC$6,DC$5,"Mois (DateRDV)",DC$7,"Années (DateRDV)",DC$3,"Présence","Présent"),4,""),"")</f>
        <v/>
      </c>
      <c r="DD156" s="166" t="str">
        <f>IFERROR(IF(GETPIVOTDATA("DateRDV",TCD!$B$1,"DT","CH","Bénéficiaire",$A156,DD$6,DD$5,"Mois (DateRDV)",DD$7,"Années (DateRDV)",DD$3),1,""),"")</f>
        <v/>
      </c>
      <c r="DE156" s="166" t="str">
        <f>IFERROR(IF(GETPIVOTDATA("DateRDV",TCD!$B$1,"DT","CH","Bénéficiaire",$A156,DE$6,DE$5,"Mois (DateRDV)",DE$7,"Années (DateRDV)",DE$3),2,""),"")</f>
        <v/>
      </c>
      <c r="DF156" s="166" t="str">
        <f>IFERROR(IF(GETPIVOTDATA("DateRDV",TCD!$B$1,"DT","CH","Bénéficiaire",$A156,DF$6,DF$5,"Mois (DateRDV)",DF$7,"Années (DateRDV)",DF$3,"Présence","Présent"),3,""),"")</f>
        <v/>
      </c>
      <c r="DG156" s="166" t="str">
        <f>IFERROR(IF(GETPIVOTDATA("DateRDV",TCD!$B$1,"DT","CH","Bénéficiaire",$A156,DG$6,DG$5,"Mois (DateRDV)",DG$7,"Années (DateRDV)",DG$3,"Présence","Présent"),4,""),"")</f>
        <v/>
      </c>
      <c r="DH156" s="166" t="str">
        <f>IFERROR(IF(GETPIVOTDATA("DateRDV",TCD!$B$1,"DT","CH","Bénéficiaire",$A156,DH$6,DH$5,"Mois (DateRDV)",DH$7,"Années (DateRDV)",DH$3),1,""),"")</f>
        <v/>
      </c>
      <c r="DI156" s="166" t="str">
        <f>IFERROR(IF(GETPIVOTDATA("DateRDV",TCD!$B$1,"DT","CH","Bénéficiaire",$A156,DI$6,DI$5,"Mois (DateRDV)",DI$7,"Années (DateRDV)",DI$3),2,""),"")</f>
        <v/>
      </c>
      <c r="DJ156" s="166" t="str">
        <f>IFERROR(IF(GETPIVOTDATA("DateRDV",TCD!$B$1,"DT","CH","Bénéficiaire",$A156,DJ$6,DJ$5,"Mois (DateRDV)",DJ$7,"Années (DateRDV)",DJ$3,"Présence","Présent"),3,""),"")</f>
        <v/>
      </c>
      <c r="DK156" s="166" t="str">
        <f>IFERROR(IF(GETPIVOTDATA("DateRDV",TCD!$B$1,"DT","CH","Bénéficiaire",$A156,DK$6,DK$5,"Mois (DateRDV)",DK$7,"Années (DateRDV)",DK$3,"Présence","Présent"),4,""),"")</f>
        <v/>
      </c>
      <c r="DL156" s="166" t="str">
        <f>IFERROR(IF(GETPIVOTDATA("DateRDV",TCD!$B$1,"DT","CH","Bénéficiaire",$A156,DL$6,DL$5,"Mois (DateRDV)",DL$7,"Années (DateRDV)",DL$3),1,""),"")</f>
        <v/>
      </c>
      <c r="DM156" s="166" t="str">
        <f>IFERROR(IF(GETPIVOTDATA("DateRDV",TCD!$B$1,"DT","CH","Bénéficiaire",$A156,DM$6,DM$5,"Mois (DateRDV)",DM$7,"Années (DateRDV)",DM$3),2,""),"")</f>
        <v/>
      </c>
      <c r="DN156" s="166" t="str">
        <f>IFERROR(IF(GETPIVOTDATA("DateRDV",TCD!$B$1,"DT","CH","Bénéficiaire",$A156,DN$6,DN$5,"Mois (DateRDV)",DN$7,"Années (DateRDV)",DN$3,"Présence","Présent"),3,""),"")</f>
        <v/>
      </c>
      <c r="DO156" s="166" t="str">
        <f>IFERROR(IF(GETPIVOTDATA("DateRDV",TCD!$B$1,"DT","CH","Bénéficiaire",$A156,DO$6,DO$5,"Mois (DateRDV)",DO$7,"Années (DateRDV)",DO$3,"Présence","Présent"),4,""),"")</f>
        <v/>
      </c>
    </row>
    <row r="157" spans="2:119" x14ac:dyDescent="0.2">
      <c r="B157" s="169" t="str">
        <f>IFERROR(IF(INDEX(Data!P:P,MATCH(A157,Data!B:B,0))&lt;&gt;"",INDEX(Data!P:P,MATCH(A157,Data!B:B,0)),""),"")</f>
        <v/>
      </c>
      <c r="C157" s="169" t="str">
        <f>IFERROR(IF(INDEX(Data!O:O,MATCH(A157,Data!B:B,0))&lt;&gt;"",INDEX(Data!O:O,MATCH(A157,Data!B:B,0)),""),"")</f>
        <v/>
      </c>
      <c r="D157" s="169" t="str">
        <f>IFERROR(IF(INDEX(Data!J:J,MATCH(A157,Data!B:B,0))&lt;&gt;"",INDEX(Data!J:J,MATCH(A157,Data!B:B,0)),""),"")</f>
        <v/>
      </c>
      <c r="E157" s="169" t="str">
        <f>IFERROR(IF(INDEX(Data!M:M,MATCH(A157,Data!B:B,0))&lt;&gt;"",INDEX(Data!M:M,MATCH(A157,Data!B:B,0)),""),"")</f>
        <v/>
      </c>
      <c r="F157" s="169" t="str">
        <f>IFERROR(IF(INDEX(Data!N:N,MATCH(A157,Data!B:B,0))&lt;&gt;"",INDEX(Data!N:N,MATCH(A157,Data!B:B,0)),""),"")</f>
        <v/>
      </c>
      <c r="G157" s="170" t="str">
        <f>IFERROR(IF(INDEX(Data!K:K,MATCH(A157,Data!B:B,0))&lt;&gt;"",INDEX(Data!K:K,MATCH(A157,Data!B:B,0)),""),"")</f>
        <v/>
      </c>
      <c r="H157" s="170" t="str">
        <f>IFERROR(IF(INDEX(Data!L:L,MATCH(A157,Data!B:B,0))&lt;&gt;"",INDEX(Data!L:L,MATCH(A157,Data!B:B,0)),""),"")</f>
        <v/>
      </c>
      <c r="I157" s="170" t="str">
        <f>IFERROR(IF(INDEX(Data!C:C,MATCH(A157,Data!B:B,0))&lt;&gt;"",INDEX(Data!C:C,MATCH(A157,Data!B:B,0)),""),"")</f>
        <v/>
      </c>
      <c r="J157" s="170" t="str">
        <f>IFERROR(IF(INDEX(Data!D:D,MATCH(A157,Data!B:B,0))&lt;&gt;"",INDEX(Data!D:D,MATCH(A157,Data!B:B,0)),""),"")</f>
        <v/>
      </c>
      <c r="K157" s="171" t="str">
        <f>IFERROR(IF(INDEX(Data!H:H,MATCH(A157,Data!B:B,0))&lt;&gt;"",INDEX(Data!H:H,MATCH(A157,Data!B:B,0)),""),"")</f>
        <v/>
      </c>
      <c r="L157" s="166" t="str">
        <f>IFERROR(IF(GETPIVOTDATA("DateRDV",TCD!$B$1,"DT","CH","Bénéficiaire",$A157,L$6,L$5,"Mois (DateRDV)",L$7,"Années (DateRDV)",L$3),1,""),"")</f>
        <v/>
      </c>
      <c r="M157" s="166" t="str">
        <f>IFERROR(IF(GETPIVOTDATA("DateRDV",TCD!$B$1,"DT","CH","Bénéficiaire",$A157,M$6,M$5,"Mois (DateRDV)",M$7,"Années (DateRDV)",M$3),2,""),"")</f>
        <v/>
      </c>
      <c r="N157" s="166" t="str">
        <f>IFERROR(IF(GETPIVOTDATA("DateRDV",TCD!$B$1,"DT","CH","Bénéficiaire",$A157,N$6,N$5,"Mois (DateRDV)",N$7,"Années (DateRDV)",N$3,"Présence","Présent"),3,""),"")</f>
        <v/>
      </c>
      <c r="O157" s="166" t="str">
        <f>IFERROR(IF(GETPIVOTDATA("DateRDV",TCD!$B$1,"DT","CH","Bénéficiaire",$A157,O$6,O$5,"Mois (DateRDV)",O$7,"Années (DateRDV)",O$3,"Présence","Présent"),4,""),"")</f>
        <v/>
      </c>
      <c r="P157" s="166" t="str">
        <f>IFERROR(IF(GETPIVOTDATA("DateRDV",TCD!$B$1,"DT","CH","Bénéficiaire",$A157,P$6,P$5,"Mois (DateRDV)",P$7,"Années (DateRDV)",P$3),1,""),"")</f>
        <v/>
      </c>
      <c r="Q157" s="166" t="str">
        <f>IFERROR(IF(GETPIVOTDATA("DateRDV",TCD!$B$1,"DT","CH","Bénéficiaire",$A157,Q$6,Q$5,"Mois (DateRDV)",Q$7,"Années (DateRDV)",Q$3),2,""),"")</f>
        <v/>
      </c>
      <c r="R157" s="166" t="str">
        <f>IFERROR(IF(GETPIVOTDATA("DateRDV",TCD!$B$1,"DT","CH","Bénéficiaire",$A157,R$6,R$5,"Mois (DateRDV)",R$7,"Années (DateRDV)",R$3,"Présence","Présent"),3,""),"")</f>
        <v/>
      </c>
      <c r="S157" s="166" t="str">
        <f>IFERROR(IF(GETPIVOTDATA("DateRDV",TCD!$B$1,"DT","CH","Bénéficiaire",$A157,S$6,S$5,"Mois (DateRDV)",S$7,"Années (DateRDV)",S$3,"Présence","Présent"),4,""),"")</f>
        <v/>
      </c>
      <c r="T157" s="166" t="str">
        <f>IFERROR(IF(GETPIVOTDATA("DateRDV",TCD!$B$1,"DT","CH","Bénéficiaire",$A157,T$6,T$5,"Mois (DateRDV)",T$7,"Années (DateRDV)",T$3),1,""),"")</f>
        <v/>
      </c>
      <c r="U157" s="166" t="str">
        <f>IFERROR(IF(GETPIVOTDATA("DateRDV",TCD!$B$1,"DT","CH","Bénéficiaire",$A157,U$6,U$5,"Mois (DateRDV)",U$7,"Années (DateRDV)",U$3),2,""),"")</f>
        <v/>
      </c>
      <c r="V157" s="166" t="str">
        <f>IFERROR(IF(GETPIVOTDATA("DateRDV",TCD!$B$1,"DT","CH","Bénéficiaire",$A157,V$6,V$5,"Mois (DateRDV)",V$7,"Années (DateRDV)",V$3,"Présence","Présent"),3,""),"")</f>
        <v/>
      </c>
      <c r="W157" s="166" t="str">
        <f>IFERROR(IF(GETPIVOTDATA("DateRDV",TCD!$B$1,"DT","CH","Bénéficiaire",$A157,W$6,W$5,"Mois (DateRDV)",W$7,"Années (DateRDV)",W$3,"Présence","Présent"),4,""),"")</f>
        <v/>
      </c>
      <c r="X157" s="166" t="str">
        <f>IFERROR(IF(GETPIVOTDATA("DateRDV",TCD!$B$1,"DT","CH","Bénéficiaire",$A157,X$6,X$5,"Mois (DateRDV)",X$7,"Années (DateRDV)",X$3),1,""),"")</f>
        <v/>
      </c>
      <c r="Y157" s="166" t="str">
        <f>IFERROR(IF(GETPIVOTDATA("DateRDV",TCD!$B$1,"DT","CH","Bénéficiaire",$A157,Y$6,Y$5,"Mois (DateRDV)",Y$7,"Années (DateRDV)",Y$3),2,""),"")</f>
        <v/>
      </c>
      <c r="Z157" s="166" t="str">
        <f>IFERROR(IF(GETPIVOTDATA("DateRDV",TCD!$B$1,"DT","CH","Bénéficiaire",$A157,Z$6,Z$5,"Mois (DateRDV)",Z$7,"Années (DateRDV)",Z$3,"Présence","Présent"),3,""),"")</f>
        <v/>
      </c>
      <c r="AA157" s="166" t="str">
        <f>IFERROR(IF(GETPIVOTDATA("DateRDV",TCD!$B$1,"DT","CH","Bénéficiaire",$A157,AA$6,AA$5,"Mois (DateRDV)",AA$7,"Années (DateRDV)",AA$3,"Présence","Présent"),4,""),"")</f>
        <v/>
      </c>
      <c r="AB157" s="166" t="str">
        <f>IFERROR(IF(GETPIVOTDATA("DateRDV",TCD!$B$1,"DT","CH","Bénéficiaire",$A157,AB$6,AB$5,"Mois (DateRDV)",AB$7,"Années (DateRDV)",AB$3),1,""),"")</f>
        <v/>
      </c>
      <c r="AC157" s="166" t="str">
        <f>IFERROR(IF(GETPIVOTDATA("DateRDV",TCD!$B$1,"DT","CH","Bénéficiaire",$A157,AC$6,AC$5,"Mois (DateRDV)",AC$7,"Années (DateRDV)",AC$3),2,""),"")</f>
        <v/>
      </c>
      <c r="AD157" s="166" t="str">
        <f>IFERROR(IF(GETPIVOTDATA("DateRDV",TCD!$B$1,"DT","CH","Bénéficiaire",$A157,AD$6,AD$5,"Mois (DateRDV)",AD$7,"Années (DateRDV)",AD$3,"Présence","Présent"),3,""),"")</f>
        <v/>
      </c>
      <c r="AE157" s="166" t="str">
        <f>IFERROR(IF(GETPIVOTDATA("DateRDV",TCD!$B$1,"DT","CH","Bénéficiaire",$A157,AE$6,AE$5,"Mois (DateRDV)",AE$7,"Années (DateRDV)",AE$3,"Présence","Présent"),4,""),"")</f>
        <v/>
      </c>
      <c r="AF157" s="166" t="str">
        <f>IFERROR(IF(GETPIVOTDATA("DateRDV",TCD!$B$1,"DT","CH","Bénéficiaire",$A157,AF$6,AF$5,"Mois (DateRDV)",AF$7,"Années (DateRDV)",AF$3),1,""),"")</f>
        <v/>
      </c>
      <c r="AG157" s="166" t="str">
        <f>IFERROR(IF(GETPIVOTDATA("DateRDV",TCD!$B$1,"DT","CH","Bénéficiaire",$A157,AG$6,AG$5,"Mois (DateRDV)",AG$7,"Années (DateRDV)",AG$3),2,""),"")</f>
        <v/>
      </c>
      <c r="AH157" s="166" t="str">
        <f>IFERROR(IF(GETPIVOTDATA("DateRDV",TCD!$B$1,"DT","CH","Bénéficiaire",$A157,AH$6,AH$5,"Mois (DateRDV)",AH$7,"Années (DateRDV)",AH$3,"Présence","Présent"),3,""),"")</f>
        <v/>
      </c>
      <c r="AI157" s="166" t="str">
        <f>IFERROR(IF(GETPIVOTDATA("DateRDV",TCD!$B$1,"DT","CH","Bénéficiaire",$A157,AI$6,AI$5,"Mois (DateRDV)",AI$7,"Années (DateRDV)",AI$3,"Présence","Présent"),4,""),"")</f>
        <v/>
      </c>
      <c r="AJ157" s="166" t="str">
        <f>IFERROR(IF(GETPIVOTDATA("DateRDV",TCD!$B$1,"DT","CH","Bénéficiaire",$A157,AJ$6,AJ$5,"Mois (DateRDV)",AJ$7,"Années (DateRDV)",AJ$3),1,""),"")</f>
        <v/>
      </c>
      <c r="AK157" s="166" t="str">
        <f>IFERROR(IF(GETPIVOTDATA("DateRDV",TCD!$B$1,"DT","CH","Bénéficiaire",$A157,AK$6,AK$5,"Mois (DateRDV)",AK$7,"Années (DateRDV)",AK$3),2,""),"")</f>
        <v/>
      </c>
      <c r="AL157" s="166" t="str">
        <f>IFERROR(IF(GETPIVOTDATA("DateRDV",TCD!$B$1,"DT","CH","Bénéficiaire",$A157,AL$6,AL$5,"Mois (DateRDV)",AL$7,"Années (DateRDV)",AL$3,"Présence","Présent"),3,""),"")</f>
        <v/>
      </c>
      <c r="AM157" s="166" t="str">
        <f>IFERROR(IF(GETPIVOTDATA("DateRDV",TCD!$B$1,"DT","CH","Bénéficiaire",$A157,AM$6,AM$5,"Mois (DateRDV)",AM$7,"Années (DateRDV)",AM$3,"Présence","Présent"),4,""),"")</f>
        <v/>
      </c>
      <c r="AN157" s="166" t="str">
        <f>IFERROR(IF(GETPIVOTDATA("DateRDV",TCD!$B$1,"DT","CH","Bénéficiaire",$A157,AN$6,AN$5,"Mois (DateRDV)",AN$7,"Années (DateRDV)",AN$3),1,""),"")</f>
        <v/>
      </c>
      <c r="AO157" s="166" t="str">
        <f>IFERROR(IF(GETPIVOTDATA("DateRDV",TCD!$B$1,"DT","CH","Bénéficiaire",$A157,AO$6,AO$5,"Mois (DateRDV)",AO$7,"Années (DateRDV)",AO$3),2,""),"")</f>
        <v/>
      </c>
      <c r="AP157" s="166" t="str">
        <f>IFERROR(IF(GETPIVOTDATA("DateRDV",TCD!$B$1,"DT","CH","Bénéficiaire",$A157,AP$6,AP$5,"Mois (DateRDV)",AP$7,"Années (DateRDV)",AP$3,"Présence","Présent"),3,""),"")</f>
        <v/>
      </c>
      <c r="AQ157" s="166" t="str">
        <f>IFERROR(IF(GETPIVOTDATA("DateRDV",TCD!$B$1,"DT","CH","Bénéficiaire",$A157,AQ$6,AQ$5,"Mois (DateRDV)",AQ$7,"Années (DateRDV)",AQ$3,"Présence","Présent"),4,""),"")</f>
        <v/>
      </c>
      <c r="AR157" s="166" t="str">
        <f>IFERROR(IF(GETPIVOTDATA("DateRDV",TCD!$B$1,"DT","CH","Bénéficiaire",$A157,AR$6,AR$5,"Mois (DateRDV)",AR$7,"Années (DateRDV)",AR$3),1,""),"")</f>
        <v/>
      </c>
      <c r="AS157" s="166" t="str">
        <f>IFERROR(IF(GETPIVOTDATA("DateRDV",TCD!$B$1,"DT","CH","Bénéficiaire",$A157,AS$6,AS$5,"Mois (DateRDV)",AS$7,"Années (DateRDV)",AS$3),2,""),"")</f>
        <v/>
      </c>
      <c r="AT157" s="166" t="str">
        <f>IFERROR(IF(GETPIVOTDATA("DateRDV",TCD!$B$1,"DT","CH","Bénéficiaire",$A157,AT$6,AT$5,"Mois (DateRDV)",AT$7,"Années (DateRDV)",AT$3,"Présence","Présent"),3,""),"")</f>
        <v/>
      </c>
      <c r="AU157" s="166" t="str">
        <f>IFERROR(IF(GETPIVOTDATA("DateRDV",TCD!$B$1,"DT","CH","Bénéficiaire",$A157,AU$6,AU$5,"Mois (DateRDV)",AU$7,"Années (DateRDV)",AU$3,"Présence","Présent"),4,""),"")</f>
        <v/>
      </c>
      <c r="AV157" s="166" t="str">
        <f>IFERROR(IF(GETPIVOTDATA("DateRDV",TCD!$B$1,"DT","CH","Bénéficiaire",$A157,AV$6,AV$5,"Mois (DateRDV)",AV$7,"Années (DateRDV)",AV$3),1,""),"")</f>
        <v/>
      </c>
      <c r="AW157" s="166" t="str">
        <f>IFERROR(IF(GETPIVOTDATA("DateRDV",TCD!$B$1,"DT","CH","Bénéficiaire",$A157,AW$6,AW$5,"Mois (DateRDV)",AW$7,"Années (DateRDV)",AW$3),2,""),"")</f>
        <v/>
      </c>
      <c r="AX157" s="166" t="str">
        <f>IFERROR(IF(GETPIVOTDATA("DateRDV",TCD!$B$1,"DT","CH","Bénéficiaire",$A157,AX$6,AX$5,"Mois (DateRDV)",AX$7,"Années (DateRDV)",AX$3,"Présence","Présent"),3,""),"")</f>
        <v/>
      </c>
      <c r="AY157" s="166" t="str">
        <f>IFERROR(IF(GETPIVOTDATA("DateRDV",TCD!$B$1,"DT","CH","Bénéficiaire",$A157,AY$6,AY$5,"Mois (DateRDV)",AY$7,"Années (DateRDV)",AY$3,"Présence","Présent"),4,""),"")</f>
        <v/>
      </c>
      <c r="AZ157" s="166" t="str">
        <f>IFERROR(IF(GETPIVOTDATA("DateRDV",TCD!$B$1,"DT","CH","Bénéficiaire",$A157,AZ$6,AZ$5,"Mois (DateRDV)",AZ$7,"Années (DateRDV)",AZ$3),1,""),"")</f>
        <v/>
      </c>
      <c r="BA157" s="166" t="str">
        <f>IFERROR(IF(GETPIVOTDATA("DateRDV",TCD!$B$1,"DT","CH","Bénéficiaire",$A157,BA$6,BA$5,"Mois (DateRDV)",BA$7,"Années (DateRDV)",BA$3),2,""),"")</f>
        <v/>
      </c>
      <c r="BB157" s="166" t="str">
        <f>IFERROR(IF(GETPIVOTDATA("DateRDV",TCD!$B$1,"DT","CH","Bénéficiaire",$A157,BB$6,BB$5,"Mois (DateRDV)",BB$7,"Années (DateRDV)",BB$3,"Présence","Présent"),3,""),"")</f>
        <v/>
      </c>
      <c r="BC157" s="166" t="str">
        <f>IFERROR(IF(GETPIVOTDATA("DateRDV",TCD!$B$1,"DT","CH","Bénéficiaire",$A157,BC$6,BC$5,"Mois (DateRDV)",BC$7,"Années (DateRDV)",BC$3,"Présence","Présent"),4,""),"")</f>
        <v/>
      </c>
      <c r="BD157" s="166" t="str">
        <f>IFERROR(IF(GETPIVOTDATA("DateRDV",TCD!$B$1,"DT","CH","Bénéficiaire",$A157,BD$6,BD$5,"Mois (DateRDV)",BD$7,"Années (DateRDV)",BD$3),1,""),"")</f>
        <v/>
      </c>
      <c r="BE157" s="166" t="str">
        <f>IFERROR(IF(GETPIVOTDATA("DateRDV",TCD!$B$1,"DT","CH","Bénéficiaire",$A157,BE$6,BE$5,"Mois (DateRDV)",BE$7,"Années (DateRDV)",BE$3),2,""),"")</f>
        <v/>
      </c>
      <c r="BF157" s="166" t="str">
        <f>IFERROR(IF(GETPIVOTDATA("DateRDV",TCD!$B$1,"DT","CH","Bénéficiaire",$A157,BF$6,BF$5,"Mois (DateRDV)",BF$7,"Années (DateRDV)",BF$3,"Présence","Présent"),3,""),"")</f>
        <v/>
      </c>
      <c r="BG157" s="166" t="str">
        <f>IFERROR(IF(GETPIVOTDATA("DateRDV",TCD!$B$1,"DT","CH","Bénéficiaire",$A157,BG$6,BG$5,"Mois (DateRDV)",BG$7,"Années (DateRDV)",BG$3,"Présence","Présent"),4,""),"")</f>
        <v/>
      </c>
      <c r="BH157" s="166" t="str">
        <f>IFERROR(IF(GETPIVOTDATA("DateRDV",TCD!$B$1,"DT","CH","Bénéficiaire",$A157,BH$6,BH$5,"Mois (DateRDV)",BH$7,"Années (DateRDV)",BH$3),1,""),"")</f>
        <v/>
      </c>
      <c r="BI157" s="166" t="str">
        <f>IFERROR(IF(GETPIVOTDATA("DateRDV",TCD!$B$1,"DT","CH","Bénéficiaire",$A157,BI$6,BI$5,"Mois (DateRDV)",BI$7,"Années (DateRDV)",BI$3),2,""),"")</f>
        <v/>
      </c>
      <c r="BJ157" s="166" t="str">
        <f>IFERROR(IF(GETPIVOTDATA("DateRDV",TCD!$B$1,"DT","CH","Bénéficiaire",$A157,BJ$6,BJ$5,"Mois (DateRDV)",BJ$7,"Années (DateRDV)",BJ$3,"Présence","Présent"),3,""),"")</f>
        <v/>
      </c>
      <c r="BK157" s="166" t="str">
        <f>IFERROR(IF(GETPIVOTDATA("DateRDV",TCD!$B$1,"DT","CH","Bénéficiaire",$A157,BK$6,BK$5,"Mois (DateRDV)",BK$7,"Années (DateRDV)",BK$3,"Présence","Présent"),4,""),"")</f>
        <v/>
      </c>
      <c r="BL157" s="166" t="str">
        <f>IFERROR(IF(GETPIVOTDATA("DateRDV",TCD!$B$1,"DT","CH","Bénéficiaire",$A157,BL$6,BL$5,"Mois (DateRDV)",BL$7,"Années (DateRDV)",BL$3),1,""),"")</f>
        <v/>
      </c>
      <c r="BM157" s="166" t="str">
        <f>IFERROR(IF(GETPIVOTDATA("DateRDV",TCD!$B$1,"DT","CH","Bénéficiaire",$A157,BM$6,BM$5,"Mois (DateRDV)",BM$7,"Années (DateRDV)",BM$3),2,""),"")</f>
        <v/>
      </c>
      <c r="BN157" s="166" t="str">
        <f>IFERROR(IF(GETPIVOTDATA("DateRDV",TCD!$B$1,"DT","CH","Bénéficiaire",$A157,BN$6,BN$5,"Mois (DateRDV)",BN$7,"Années (DateRDV)",BN$3,"Présence","Présent"),3,""),"")</f>
        <v/>
      </c>
      <c r="BO157" s="166" t="str">
        <f>IFERROR(IF(GETPIVOTDATA("DateRDV",TCD!$B$1,"DT","CH","Bénéficiaire",$A157,BO$6,BO$5,"Mois (DateRDV)",BO$7,"Années (DateRDV)",BO$3,"Présence","Présent"),4,""),"")</f>
        <v/>
      </c>
      <c r="BP157" s="166" t="str">
        <f>IFERROR(IF(GETPIVOTDATA("DateRDV",TCD!$B$1,"DT","CH","Bénéficiaire",$A157,BP$6,BP$5,"Mois (DateRDV)",BP$7,"Années (DateRDV)",BP$3),1,""),"")</f>
        <v/>
      </c>
      <c r="BQ157" s="166" t="str">
        <f>IFERROR(IF(GETPIVOTDATA("DateRDV",TCD!$B$1,"DT","CH","Bénéficiaire",$A157,BQ$6,BQ$5,"Mois (DateRDV)",BQ$7,"Années (DateRDV)",BQ$3),2,""),"")</f>
        <v/>
      </c>
      <c r="BR157" s="166" t="str">
        <f>IFERROR(IF(GETPIVOTDATA("DateRDV",TCD!$B$1,"DT","CH","Bénéficiaire",$A157,BR$6,BR$5,"Mois (DateRDV)",BR$7,"Années (DateRDV)",BR$3,"Présence","Présent"),3,""),"")</f>
        <v/>
      </c>
      <c r="BS157" s="166" t="str">
        <f>IFERROR(IF(GETPIVOTDATA("DateRDV",TCD!$B$1,"DT","CH","Bénéficiaire",$A157,BS$6,BS$5,"Mois (DateRDV)",BS$7,"Années (DateRDV)",BS$3,"Présence","Présent"),4,""),"")</f>
        <v/>
      </c>
      <c r="BT157" s="166" t="str">
        <f>IFERROR(IF(GETPIVOTDATA("DateRDV",TCD!$B$1,"DT","CH","Bénéficiaire",$A157,BT$6,BT$5,"Mois (DateRDV)",BT$7,"Années (DateRDV)",BT$3),1,""),"")</f>
        <v/>
      </c>
      <c r="BU157" s="166" t="str">
        <f>IFERROR(IF(GETPIVOTDATA("DateRDV",TCD!$B$1,"DT","CH","Bénéficiaire",$A157,BU$6,BU$5,"Mois (DateRDV)",BU$7,"Années (DateRDV)",BU$3),2,""),"")</f>
        <v/>
      </c>
      <c r="BV157" s="166" t="str">
        <f>IFERROR(IF(GETPIVOTDATA("DateRDV",TCD!$B$1,"DT","CH","Bénéficiaire",$A157,BV$6,BV$5,"Mois (DateRDV)",BV$7,"Années (DateRDV)",BV$3,"Présence","Présent"),3,""),"")</f>
        <v/>
      </c>
      <c r="BW157" s="166" t="str">
        <f>IFERROR(IF(GETPIVOTDATA("DateRDV",TCD!$B$1,"DT","CH","Bénéficiaire",$A157,BW$6,BW$5,"Mois (DateRDV)",BW$7,"Années (DateRDV)",BW$3,"Présence","Présent"),4,""),"")</f>
        <v/>
      </c>
      <c r="BX157" s="166" t="str">
        <f>IFERROR(IF(GETPIVOTDATA("DateRDV",TCD!$B$1,"DT","CH","Bénéficiaire",$A157,BX$6,BX$5,"Mois (DateRDV)",BX$7,"Années (DateRDV)",BX$3),1,""),"")</f>
        <v/>
      </c>
      <c r="BY157" s="166" t="str">
        <f>IFERROR(IF(GETPIVOTDATA("DateRDV",TCD!$B$1,"DT","CH","Bénéficiaire",$A157,BY$6,BY$5,"Mois (DateRDV)",BY$7,"Années (DateRDV)",BY$3),2,""),"")</f>
        <v/>
      </c>
      <c r="BZ157" s="166" t="str">
        <f>IFERROR(IF(GETPIVOTDATA("DateRDV",TCD!$B$1,"DT","CH","Bénéficiaire",$A157,BZ$6,BZ$5,"Mois (DateRDV)",BZ$7,"Années (DateRDV)",BZ$3,"Présence","Présent"),3,""),"")</f>
        <v/>
      </c>
      <c r="CA157" s="166" t="str">
        <f>IFERROR(IF(GETPIVOTDATA("DateRDV",TCD!$B$1,"DT","CH","Bénéficiaire",$A157,CA$6,CA$5,"Mois (DateRDV)",CA$7,"Années (DateRDV)",CA$3,"Présence","Présent"),4,""),"")</f>
        <v/>
      </c>
      <c r="CB157" s="166" t="str">
        <f>IFERROR(IF(GETPIVOTDATA("DateRDV",TCD!$B$1,"DT","CH","Bénéficiaire",$A157,CB$6,CB$5,"Mois (DateRDV)",CB$7,"Années (DateRDV)",CB$3),1,""),"")</f>
        <v/>
      </c>
      <c r="CC157" s="166" t="str">
        <f>IFERROR(IF(GETPIVOTDATA("DateRDV",TCD!$B$1,"DT","CH","Bénéficiaire",$A157,CC$6,CC$5,"Mois (DateRDV)",CC$7,"Années (DateRDV)",CC$3),2,""),"")</f>
        <v/>
      </c>
      <c r="CD157" s="166" t="str">
        <f>IFERROR(IF(GETPIVOTDATA("DateRDV",TCD!$B$1,"DT","CH","Bénéficiaire",$A157,CD$6,CD$5,"Mois (DateRDV)",CD$7,"Années (DateRDV)",CD$3,"Présence","Présent"),3,""),"")</f>
        <v/>
      </c>
      <c r="CE157" s="166" t="str">
        <f>IFERROR(IF(GETPIVOTDATA("DateRDV",TCD!$B$1,"DT","CH","Bénéficiaire",$A157,CE$6,CE$5,"Mois (DateRDV)",CE$7,"Années (DateRDV)",CE$3,"Présence","Présent"),4,""),"")</f>
        <v/>
      </c>
      <c r="CF157" s="166" t="str">
        <f>IFERROR(IF(GETPIVOTDATA("DateRDV",TCD!$B$1,"DT","CH","Bénéficiaire",$A157,CF$6,CF$5,"Mois (DateRDV)",CF$7,"Années (DateRDV)",CF$3),1,""),"")</f>
        <v/>
      </c>
      <c r="CG157" s="166" t="str">
        <f>IFERROR(IF(GETPIVOTDATA("DateRDV",TCD!$B$1,"DT","CH","Bénéficiaire",$A157,CG$6,CG$5,"Mois (DateRDV)",CG$7,"Années (DateRDV)",CG$3),2,""),"")</f>
        <v/>
      </c>
      <c r="CH157" s="166" t="str">
        <f>IFERROR(IF(GETPIVOTDATA("DateRDV",TCD!$B$1,"DT","CH","Bénéficiaire",$A157,CH$6,CH$5,"Mois (DateRDV)",CH$7,"Années (DateRDV)",CH$3,"Présence","Présent"),3,""),"")</f>
        <v/>
      </c>
      <c r="CI157" s="166" t="str">
        <f>IFERROR(IF(GETPIVOTDATA("DateRDV",TCD!$B$1,"DT","CH","Bénéficiaire",$A157,CI$6,CI$5,"Mois (DateRDV)",CI$7,"Années (DateRDV)",CI$3,"Présence","Présent"),4,""),"")</f>
        <v/>
      </c>
      <c r="CJ157" s="166" t="str">
        <f>IFERROR(IF(GETPIVOTDATA("DateRDV",TCD!$B$1,"DT","CH","Bénéficiaire",$A157,CJ$6,CJ$5,"Mois (DateRDV)",CJ$7,"Années (DateRDV)",CJ$3),1,""),"")</f>
        <v/>
      </c>
      <c r="CK157" s="166" t="str">
        <f>IFERROR(IF(GETPIVOTDATA("DateRDV",TCD!$B$1,"DT","CH","Bénéficiaire",$A157,CK$6,CK$5,"Mois (DateRDV)",CK$7,"Années (DateRDV)",CK$3),2,""),"")</f>
        <v/>
      </c>
      <c r="CL157" s="166" t="str">
        <f>IFERROR(IF(GETPIVOTDATA("DateRDV",TCD!$B$1,"DT","CH","Bénéficiaire",$A157,CL$6,CL$5,"Mois (DateRDV)",CL$7,"Années (DateRDV)",CL$3,"Présence","Présent"),3,""),"")</f>
        <v/>
      </c>
      <c r="CM157" s="166" t="str">
        <f>IFERROR(IF(GETPIVOTDATA("DateRDV",TCD!$B$1,"DT","CH","Bénéficiaire",$A157,CM$6,CM$5,"Mois (DateRDV)",CM$7,"Années (DateRDV)",CM$3,"Présence","Présent"),4,""),"")</f>
        <v/>
      </c>
      <c r="CN157" s="166" t="str">
        <f>IFERROR(IF(GETPIVOTDATA("DateRDV",TCD!$B$1,"DT","CH","Bénéficiaire",$A157,CN$6,CN$5,"Mois (DateRDV)",CN$7,"Années (DateRDV)",CN$3),1,""),"")</f>
        <v/>
      </c>
      <c r="CO157" s="166" t="str">
        <f>IFERROR(IF(GETPIVOTDATA("DateRDV",TCD!$B$1,"DT","CH","Bénéficiaire",$A157,CO$6,CO$5,"Mois (DateRDV)",CO$7,"Années (DateRDV)",CO$3),2,""),"")</f>
        <v/>
      </c>
      <c r="CP157" s="166" t="str">
        <f>IFERROR(IF(GETPIVOTDATA("DateRDV",TCD!$B$1,"DT","CH","Bénéficiaire",$A157,CP$6,CP$5,"Mois (DateRDV)",CP$7,"Années (DateRDV)",CP$3,"Présence","Présent"),3,""),"")</f>
        <v/>
      </c>
      <c r="CQ157" s="166" t="str">
        <f>IFERROR(IF(GETPIVOTDATA("DateRDV",TCD!$B$1,"DT","CH","Bénéficiaire",$A157,CQ$6,CQ$5,"Mois (DateRDV)",CQ$7,"Années (DateRDV)",CQ$3,"Présence","Présent"),4,""),"")</f>
        <v/>
      </c>
      <c r="CR157" s="166" t="str">
        <f>IFERROR(IF(GETPIVOTDATA("DateRDV",TCD!$B$1,"DT","CH","Bénéficiaire",$A157,CR$6,CR$5,"Mois (DateRDV)",CR$7,"Années (DateRDV)",CR$3),1,""),"")</f>
        <v/>
      </c>
      <c r="CS157" s="166" t="str">
        <f>IFERROR(IF(GETPIVOTDATA("DateRDV",TCD!$B$1,"DT","CH","Bénéficiaire",$A157,CS$6,CS$5,"Mois (DateRDV)",CS$7,"Années (DateRDV)",CS$3),2,""),"")</f>
        <v/>
      </c>
      <c r="CT157" s="166" t="str">
        <f>IFERROR(IF(GETPIVOTDATA("DateRDV",TCD!$B$1,"DT","CH","Bénéficiaire",$A157,CT$6,CT$5,"Mois (DateRDV)",CT$7,"Années (DateRDV)",CT$3,"Présence","Présent"),3,""),"")</f>
        <v/>
      </c>
      <c r="CU157" s="166" t="str">
        <f>IFERROR(IF(GETPIVOTDATA("DateRDV",TCD!$B$1,"DT","CH","Bénéficiaire",$A157,CU$6,CU$5,"Mois (DateRDV)",CU$7,"Années (DateRDV)",CU$3,"Présence","Présent"),4,""),"")</f>
        <v/>
      </c>
      <c r="CV157" s="166" t="str">
        <f>IFERROR(IF(GETPIVOTDATA("DateRDV",TCD!$B$1,"DT","CH","Bénéficiaire",$A157,CV$6,CV$5,"Mois (DateRDV)",CV$7,"Années (DateRDV)",CV$3),1,""),"")</f>
        <v/>
      </c>
      <c r="CW157" s="166" t="str">
        <f>IFERROR(IF(GETPIVOTDATA("DateRDV",TCD!$B$1,"DT","CH","Bénéficiaire",$A157,CW$6,CW$5,"Mois (DateRDV)",CW$7,"Années (DateRDV)",CW$3),2,""),"")</f>
        <v/>
      </c>
      <c r="CX157" s="166" t="str">
        <f>IFERROR(IF(GETPIVOTDATA("DateRDV",TCD!$B$1,"DT","CH","Bénéficiaire",$A157,CX$6,CX$5,"Mois (DateRDV)",CX$7,"Années (DateRDV)",CX$3,"Présence","Présent"),3,""),"")</f>
        <v/>
      </c>
      <c r="CY157" s="166" t="str">
        <f>IFERROR(IF(GETPIVOTDATA("DateRDV",TCD!$B$1,"DT","CH","Bénéficiaire",$A157,CY$6,CY$5,"Mois (DateRDV)",CY$7,"Années (DateRDV)",CY$3,"Présence","Présent"),4,""),"")</f>
        <v/>
      </c>
      <c r="CZ157" s="166" t="str">
        <f>IFERROR(IF(GETPIVOTDATA("DateRDV",TCD!$B$1,"DT","CH","Bénéficiaire",$A157,CZ$6,CZ$5,"Mois (DateRDV)",CZ$7,"Années (DateRDV)",CZ$3),1,""),"")</f>
        <v/>
      </c>
      <c r="DA157" s="166" t="str">
        <f>IFERROR(IF(GETPIVOTDATA("DateRDV",TCD!$B$1,"DT","CH","Bénéficiaire",$A157,DA$6,DA$5,"Mois (DateRDV)",DA$7,"Années (DateRDV)",DA$3),2,""),"")</f>
        <v/>
      </c>
      <c r="DB157" s="166" t="str">
        <f>IFERROR(IF(GETPIVOTDATA("DateRDV",TCD!$B$1,"DT","CH","Bénéficiaire",$A157,DB$6,DB$5,"Mois (DateRDV)",DB$7,"Années (DateRDV)",DB$3,"Présence","Présent"),3,""),"")</f>
        <v/>
      </c>
      <c r="DC157" s="166" t="str">
        <f>IFERROR(IF(GETPIVOTDATA("DateRDV",TCD!$B$1,"DT","CH","Bénéficiaire",$A157,DC$6,DC$5,"Mois (DateRDV)",DC$7,"Années (DateRDV)",DC$3,"Présence","Présent"),4,""),"")</f>
        <v/>
      </c>
      <c r="DD157" s="166" t="str">
        <f>IFERROR(IF(GETPIVOTDATA("DateRDV",TCD!$B$1,"DT","CH","Bénéficiaire",$A157,DD$6,DD$5,"Mois (DateRDV)",DD$7,"Années (DateRDV)",DD$3),1,""),"")</f>
        <v/>
      </c>
      <c r="DE157" s="166" t="str">
        <f>IFERROR(IF(GETPIVOTDATA("DateRDV",TCD!$B$1,"DT","CH","Bénéficiaire",$A157,DE$6,DE$5,"Mois (DateRDV)",DE$7,"Années (DateRDV)",DE$3),2,""),"")</f>
        <v/>
      </c>
      <c r="DF157" s="166" t="str">
        <f>IFERROR(IF(GETPIVOTDATA("DateRDV",TCD!$B$1,"DT","CH","Bénéficiaire",$A157,DF$6,DF$5,"Mois (DateRDV)",DF$7,"Années (DateRDV)",DF$3,"Présence","Présent"),3,""),"")</f>
        <v/>
      </c>
      <c r="DG157" s="166" t="str">
        <f>IFERROR(IF(GETPIVOTDATA("DateRDV",TCD!$B$1,"DT","CH","Bénéficiaire",$A157,DG$6,DG$5,"Mois (DateRDV)",DG$7,"Années (DateRDV)",DG$3,"Présence","Présent"),4,""),"")</f>
        <v/>
      </c>
      <c r="DH157" s="166" t="str">
        <f>IFERROR(IF(GETPIVOTDATA("DateRDV",TCD!$B$1,"DT","CH","Bénéficiaire",$A157,DH$6,DH$5,"Mois (DateRDV)",DH$7,"Années (DateRDV)",DH$3),1,""),"")</f>
        <v/>
      </c>
      <c r="DI157" s="166" t="str">
        <f>IFERROR(IF(GETPIVOTDATA("DateRDV",TCD!$B$1,"DT","CH","Bénéficiaire",$A157,DI$6,DI$5,"Mois (DateRDV)",DI$7,"Années (DateRDV)",DI$3),2,""),"")</f>
        <v/>
      </c>
      <c r="DJ157" s="166" t="str">
        <f>IFERROR(IF(GETPIVOTDATA("DateRDV",TCD!$B$1,"DT","CH","Bénéficiaire",$A157,DJ$6,DJ$5,"Mois (DateRDV)",DJ$7,"Années (DateRDV)",DJ$3,"Présence","Présent"),3,""),"")</f>
        <v/>
      </c>
      <c r="DK157" s="166" t="str">
        <f>IFERROR(IF(GETPIVOTDATA("DateRDV",TCD!$B$1,"DT","CH","Bénéficiaire",$A157,DK$6,DK$5,"Mois (DateRDV)",DK$7,"Années (DateRDV)",DK$3,"Présence","Présent"),4,""),"")</f>
        <v/>
      </c>
      <c r="DL157" s="166" t="str">
        <f>IFERROR(IF(GETPIVOTDATA("DateRDV",TCD!$B$1,"DT","CH","Bénéficiaire",$A157,DL$6,DL$5,"Mois (DateRDV)",DL$7,"Années (DateRDV)",DL$3),1,""),"")</f>
        <v/>
      </c>
      <c r="DM157" s="166" t="str">
        <f>IFERROR(IF(GETPIVOTDATA("DateRDV",TCD!$B$1,"DT","CH","Bénéficiaire",$A157,DM$6,DM$5,"Mois (DateRDV)",DM$7,"Années (DateRDV)",DM$3),2,""),"")</f>
        <v/>
      </c>
      <c r="DN157" s="166" t="str">
        <f>IFERROR(IF(GETPIVOTDATA("DateRDV",TCD!$B$1,"DT","CH","Bénéficiaire",$A157,DN$6,DN$5,"Mois (DateRDV)",DN$7,"Années (DateRDV)",DN$3,"Présence","Présent"),3,""),"")</f>
        <v/>
      </c>
      <c r="DO157" s="166" t="str">
        <f>IFERROR(IF(GETPIVOTDATA("DateRDV",TCD!$B$1,"DT","CH","Bénéficiaire",$A157,DO$6,DO$5,"Mois (DateRDV)",DO$7,"Années (DateRDV)",DO$3,"Présence","Présent"),4,""),"")</f>
        <v/>
      </c>
    </row>
    <row r="158" spans="2:119" x14ac:dyDescent="0.2">
      <c r="B158" s="169" t="str">
        <f>IFERROR(IF(INDEX(Data!P:P,MATCH(A158,Data!B:B,0))&lt;&gt;"",INDEX(Data!P:P,MATCH(A158,Data!B:B,0)),""),"")</f>
        <v/>
      </c>
      <c r="C158" s="169" t="str">
        <f>IFERROR(IF(INDEX(Data!O:O,MATCH(A158,Data!B:B,0))&lt;&gt;"",INDEX(Data!O:O,MATCH(A158,Data!B:B,0)),""),"")</f>
        <v/>
      </c>
      <c r="D158" s="169" t="str">
        <f>IFERROR(IF(INDEX(Data!J:J,MATCH(A158,Data!B:B,0))&lt;&gt;"",INDEX(Data!J:J,MATCH(A158,Data!B:B,0)),""),"")</f>
        <v/>
      </c>
      <c r="E158" s="169" t="str">
        <f>IFERROR(IF(INDEX(Data!M:M,MATCH(A158,Data!B:B,0))&lt;&gt;"",INDEX(Data!M:M,MATCH(A158,Data!B:B,0)),""),"")</f>
        <v/>
      </c>
      <c r="F158" s="169" t="str">
        <f>IFERROR(IF(INDEX(Data!N:N,MATCH(A158,Data!B:B,0))&lt;&gt;"",INDEX(Data!N:N,MATCH(A158,Data!B:B,0)),""),"")</f>
        <v/>
      </c>
      <c r="G158" s="170" t="str">
        <f>IFERROR(IF(INDEX(Data!K:K,MATCH(A158,Data!B:B,0))&lt;&gt;"",INDEX(Data!K:K,MATCH(A158,Data!B:B,0)),""),"")</f>
        <v/>
      </c>
      <c r="H158" s="170" t="str">
        <f>IFERROR(IF(INDEX(Data!L:L,MATCH(A158,Data!B:B,0))&lt;&gt;"",INDEX(Data!L:L,MATCH(A158,Data!B:B,0)),""),"")</f>
        <v/>
      </c>
      <c r="I158" s="170" t="str">
        <f>IFERROR(IF(INDEX(Data!C:C,MATCH(A158,Data!B:B,0))&lt;&gt;"",INDEX(Data!C:C,MATCH(A158,Data!B:B,0)),""),"")</f>
        <v/>
      </c>
      <c r="J158" s="170" t="str">
        <f>IFERROR(IF(INDEX(Data!D:D,MATCH(A158,Data!B:B,0))&lt;&gt;"",INDEX(Data!D:D,MATCH(A158,Data!B:B,0)),""),"")</f>
        <v/>
      </c>
      <c r="K158" s="171" t="str">
        <f>IFERROR(IF(INDEX(Data!H:H,MATCH(A158,Data!B:B,0))&lt;&gt;"",INDEX(Data!H:H,MATCH(A158,Data!B:B,0)),""),"")</f>
        <v/>
      </c>
      <c r="L158" s="166" t="str">
        <f>IFERROR(IF(GETPIVOTDATA("DateRDV",TCD!$B$1,"DT","CH","Bénéficiaire",$A158,L$6,L$5,"Mois (DateRDV)",L$7,"Années (DateRDV)",L$3),1,""),"")</f>
        <v/>
      </c>
      <c r="M158" s="166" t="str">
        <f>IFERROR(IF(GETPIVOTDATA("DateRDV",TCD!$B$1,"DT","CH","Bénéficiaire",$A158,M$6,M$5,"Mois (DateRDV)",M$7,"Années (DateRDV)",M$3),2,""),"")</f>
        <v/>
      </c>
      <c r="N158" s="166" t="str">
        <f>IFERROR(IF(GETPIVOTDATA("DateRDV",TCD!$B$1,"DT","CH","Bénéficiaire",$A158,N$6,N$5,"Mois (DateRDV)",N$7,"Années (DateRDV)",N$3,"Présence","Présent"),3,""),"")</f>
        <v/>
      </c>
      <c r="O158" s="166" t="str">
        <f>IFERROR(IF(GETPIVOTDATA("DateRDV",TCD!$B$1,"DT","CH","Bénéficiaire",$A158,O$6,O$5,"Mois (DateRDV)",O$7,"Années (DateRDV)",O$3,"Présence","Présent"),4,""),"")</f>
        <v/>
      </c>
      <c r="P158" s="166" t="str">
        <f>IFERROR(IF(GETPIVOTDATA("DateRDV",TCD!$B$1,"DT","CH","Bénéficiaire",$A158,P$6,P$5,"Mois (DateRDV)",P$7,"Années (DateRDV)",P$3),1,""),"")</f>
        <v/>
      </c>
      <c r="Q158" s="166" t="str">
        <f>IFERROR(IF(GETPIVOTDATA("DateRDV",TCD!$B$1,"DT","CH","Bénéficiaire",$A158,Q$6,Q$5,"Mois (DateRDV)",Q$7,"Années (DateRDV)",Q$3),2,""),"")</f>
        <v/>
      </c>
      <c r="R158" s="166" t="str">
        <f>IFERROR(IF(GETPIVOTDATA("DateRDV",TCD!$B$1,"DT","CH","Bénéficiaire",$A158,R$6,R$5,"Mois (DateRDV)",R$7,"Années (DateRDV)",R$3,"Présence","Présent"),3,""),"")</f>
        <v/>
      </c>
      <c r="S158" s="166" t="str">
        <f>IFERROR(IF(GETPIVOTDATA("DateRDV",TCD!$B$1,"DT","CH","Bénéficiaire",$A158,S$6,S$5,"Mois (DateRDV)",S$7,"Années (DateRDV)",S$3,"Présence","Présent"),4,""),"")</f>
        <v/>
      </c>
      <c r="T158" s="166" t="str">
        <f>IFERROR(IF(GETPIVOTDATA("DateRDV",TCD!$B$1,"DT","CH","Bénéficiaire",$A158,T$6,T$5,"Mois (DateRDV)",T$7,"Années (DateRDV)",T$3),1,""),"")</f>
        <v/>
      </c>
      <c r="U158" s="166" t="str">
        <f>IFERROR(IF(GETPIVOTDATA("DateRDV",TCD!$B$1,"DT","CH","Bénéficiaire",$A158,U$6,U$5,"Mois (DateRDV)",U$7,"Années (DateRDV)",U$3),2,""),"")</f>
        <v/>
      </c>
      <c r="V158" s="166" t="str">
        <f>IFERROR(IF(GETPIVOTDATA("DateRDV",TCD!$B$1,"DT","CH","Bénéficiaire",$A158,V$6,V$5,"Mois (DateRDV)",V$7,"Années (DateRDV)",V$3,"Présence","Présent"),3,""),"")</f>
        <v/>
      </c>
      <c r="W158" s="166" t="str">
        <f>IFERROR(IF(GETPIVOTDATA("DateRDV",TCD!$B$1,"DT","CH","Bénéficiaire",$A158,W$6,W$5,"Mois (DateRDV)",W$7,"Années (DateRDV)",W$3,"Présence","Présent"),4,""),"")</f>
        <v/>
      </c>
      <c r="X158" s="166" t="str">
        <f>IFERROR(IF(GETPIVOTDATA("DateRDV",TCD!$B$1,"DT","CH","Bénéficiaire",$A158,X$6,X$5,"Mois (DateRDV)",X$7,"Années (DateRDV)",X$3),1,""),"")</f>
        <v/>
      </c>
      <c r="Y158" s="166" t="str">
        <f>IFERROR(IF(GETPIVOTDATA("DateRDV",TCD!$B$1,"DT","CH","Bénéficiaire",$A158,Y$6,Y$5,"Mois (DateRDV)",Y$7,"Années (DateRDV)",Y$3),2,""),"")</f>
        <v/>
      </c>
      <c r="Z158" s="166" t="str">
        <f>IFERROR(IF(GETPIVOTDATA("DateRDV",TCD!$B$1,"DT","CH","Bénéficiaire",$A158,Z$6,Z$5,"Mois (DateRDV)",Z$7,"Années (DateRDV)",Z$3,"Présence","Présent"),3,""),"")</f>
        <v/>
      </c>
      <c r="AA158" s="166" t="str">
        <f>IFERROR(IF(GETPIVOTDATA("DateRDV",TCD!$B$1,"DT","CH","Bénéficiaire",$A158,AA$6,AA$5,"Mois (DateRDV)",AA$7,"Années (DateRDV)",AA$3,"Présence","Présent"),4,""),"")</f>
        <v/>
      </c>
      <c r="AB158" s="166" t="str">
        <f>IFERROR(IF(GETPIVOTDATA("DateRDV",TCD!$B$1,"DT","CH","Bénéficiaire",$A158,AB$6,AB$5,"Mois (DateRDV)",AB$7,"Années (DateRDV)",AB$3),1,""),"")</f>
        <v/>
      </c>
      <c r="AC158" s="166" t="str">
        <f>IFERROR(IF(GETPIVOTDATA("DateRDV",TCD!$B$1,"DT","CH","Bénéficiaire",$A158,AC$6,AC$5,"Mois (DateRDV)",AC$7,"Années (DateRDV)",AC$3),2,""),"")</f>
        <v/>
      </c>
      <c r="AD158" s="166" t="str">
        <f>IFERROR(IF(GETPIVOTDATA("DateRDV",TCD!$B$1,"DT","CH","Bénéficiaire",$A158,AD$6,AD$5,"Mois (DateRDV)",AD$7,"Années (DateRDV)",AD$3,"Présence","Présent"),3,""),"")</f>
        <v/>
      </c>
      <c r="AE158" s="166" t="str">
        <f>IFERROR(IF(GETPIVOTDATA("DateRDV",TCD!$B$1,"DT","CH","Bénéficiaire",$A158,AE$6,AE$5,"Mois (DateRDV)",AE$7,"Années (DateRDV)",AE$3,"Présence","Présent"),4,""),"")</f>
        <v/>
      </c>
      <c r="AF158" s="166" t="str">
        <f>IFERROR(IF(GETPIVOTDATA("DateRDV",TCD!$B$1,"DT","CH","Bénéficiaire",$A158,AF$6,AF$5,"Mois (DateRDV)",AF$7,"Années (DateRDV)",AF$3),1,""),"")</f>
        <v/>
      </c>
      <c r="AG158" s="166" t="str">
        <f>IFERROR(IF(GETPIVOTDATA("DateRDV",TCD!$B$1,"DT","CH","Bénéficiaire",$A158,AG$6,AG$5,"Mois (DateRDV)",AG$7,"Années (DateRDV)",AG$3),2,""),"")</f>
        <v/>
      </c>
      <c r="AH158" s="166" t="str">
        <f>IFERROR(IF(GETPIVOTDATA("DateRDV",TCD!$B$1,"DT","CH","Bénéficiaire",$A158,AH$6,AH$5,"Mois (DateRDV)",AH$7,"Années (DateRDV)",AH$3,"Présence","Présent"),3,""),"")</f>
        <v/>
      </c>
      <c r="AI158" s="166" t="str">
        <f>IFERROR(IF(GETPIVOTDATA("DateRDV",TCD!$B$1,"DT","CH","Bénéficiaire",$A158,AI$6,AI$5,"Mois (DateRDV)",AI$7,"Années (DateRDV)",AI$3,"Présence","Présent"),4,""),"")</f>
        <v/>
      </c>
      <c r="AJ158" s="166" t="str">
        <f>IFERROR(IF(GETPIVOTDATA("DateRDV",TCD!$B$1,"DT","CH","Bénéficiaire",$A158,AJ$6,AJ$5,"Mois (DateRDV)",AJ$7,"Années (DateRDV)",AJ$3),1,""),"")</f>
        <v/>
      </c>
      <c r="AK158" s="166" t="str">
        <f>IFERROR(IF(GETPIVOTDATA("DateRDV",TCD!$B$1,"DT","CH","Bénéficiaire",$A158,AK$6,AK$5,"Mois (DateRDV)",AK$7,"Années (DateRDV)",AK$3),2,""),"")</f>
        <v/>
      </c>
      <c r="AL158" s="166" t="str">
        <f>IFERROR(IF(GETPIVOTDATA("DateRDV",TCD!$B$1,"DT","CH","Bénéficiaire",$A158,AL$6,AL$5,"Mois (DateRDV)",AL$7,"Années (DateRDV)",AL$3,"Présence","Présent"),3,""),"")</f>
        <v/>
      </c>
      <c r="AM158" s="166" t="str">
        <f>IFERROR(IF(GETPIVOTDATA("DateRDV",TCD!$B$1,"DT","CH","Bénéficiaire",$A158,AM$6,AM$5,"Mois (DateRDV)",AM$7,"Années (DateRDV)",AM$3,"Présence","Présent"),4,""),"")</f>
        <v/>
      </c>
      <c r="AN158" s="166" t="str">
        <f>IFERROR(IF(GETPIVOTDATA("DateRDV",TCD!$B$1,"DT","CH","Bénéficiaire",$A158,AN$6,AN$5,"Mois (DateRDV)",AN$7,"Années (DateRDV)",AN$3),1,""),"")</f>
        <v/>
      </c>
      <c r="AO158" s="166" t="str">
        <f>IFERROR(IF(GETPIVOTDATA("DateRDV",TCD!$B$1,"DT","CH","Bénéficiaire",$A158,AO$6,AO$5,"Mois (DateRDV)",AO$7,"Années (DateRDV)",AO$3),2,""),"")</f>
        <v/>
      </c>
      <c r="AP158" s="166" t="str">
        <f>IFERROR(IF(GETPIVOTDATA("DateRDV",TCD!$B$1,"DT","CH","Bénéficiaire",$A158,AP$6,AP$5,"Mois (DateRDV)",AP$7,"Années (DateRDV)",AP$3,"Présence","Présent"),3,""),"")</f>
        <v/>
      </c>
      <c r="AQ158" s="166" t="str">
        <f>IFERROR(IF(GETPIVOTDATA("DateRDV",TCD!$B$1,"DT","CH","Bénéficiaire",$A158,AQ$6,AQ$5,"Mois (DateRDV)",AQ$7,"Années (DateRDV)",AQ$3,"Présence","Présent"),4,""),"")</f>
        <v/>
      </c>
      <c r="AR158" s="166" t="str">
        <f>IFERROR(IF(GETPIVOTDATA("DateRDV",TCD!$B$1,"DT","CH","Bénéficiaire",$A158,AR$6,AR$5,"Mois (DateRDV)",AR$7,"Années (DateRDV)",AR$3),1,""),"")</f>
        <v/>
      </c>
      <c r="AS158" s="166" t="str">
        <f>IFERROR(IF(GETPIVOTDATA("DateRDV",TCD!$B$1,"DT","CH","Bénéficiaire",$A158,AS$6,AS$5,"Mois (DateRDV)",AS$7,"Années (DateRDV)",AS$3),2,""),"")</f>
        <v/>
      </c>
      <c r="AT158" s="166" t="str">
        <f>IFERROR(IF(GETPIVOTDATA("DateRDV",TCD!$B$1,"DT","CH","Bénéficiaire",$A158,AT$6,AT$5,"Mois (DateRDV)",AT$7,"Années (DateRDV)",AT$3,"Présence","Présent"),3,""),"")</f>
        <v/>
      </c>
      <c r="AU158" s="166" t="str">
        <f>IFERROR(IF(GETPIVOTDATA("DateRDV",TCD!$B$1,"DT","CH","Bénéficiaire",$A158,AU$6,AU$5,"Mois (DateRDV)",AU$7,"Années (DateRDV)",AU$3,"Présence","Présent"),4,""),"")</f>
        <v/>
      </c>
      <c r="AV158" s="166" t="str">
        <f>IFERROR(IF(GETPIVOTDATA("DateRDV",TCD!$B$1,"DT","CH","Bénéficiaire",$A158,AV$6,AV$5,"Mois (DateRDV)",AV$7,"Années (DateRDV)",AV$3),1,""),"")</f>
        <v/>
      </c>
      <c r="AW158" s="166" t="str">
        <f>IFERROR(IF(GETPIVOTDATA("DateRDV",TCD!$B$1,"DT","CH","Bénéficiaire",$A158,AW$6,AW$5,"Mois (DateRDV)",AW$7,"Années (DateRDV)",AW$3),2,""),"")</f>
        <v/>
      </c>
      <c r="AX158" s="166" t="str">
        <f>IFERROR(IF(GETPIVOTDATA("DateRDV",TCD!$B$1,"DT","CH","Bénéficiaire",$A158,AX$6,AX$5,"Mois (DateRDV)",AX$7,"Années (DateRDV)",AX$3,"Présence","Présent"),3,""),"")</f>
        <v/>
      </c>
      <c r="AY158" s="166" t="str">
        <f>IFERROR(IF(GETPIVOTDATA("DateRDV",TCD!$B$1,"DT","CH","Bénéficiaire",$A158,AY$6,AY$5,"Mois (DateRDV)",AY$7,"Années (DateRDV)",AY$3,"Présence","Présent"),4,""),"")</f>
        <v/>
      </c>
      <c r="AZ158" s="166" t="str">
        <f>IFERROR(IF(GETPIVOTDATA("DateRDV",TCD!$B$1,"DT","CH","Bénéficiaire",$A158,AZ$6,AZ$5,"Mois (DateRDV)",AZ$7,"Années (DateRDV)",AZ$3),1,""),"")</f>
        <v/>
      </c>
      <c r="BA158" s="166" t="str">
        <f>IFERROR(IF(GETPIVOTDATA("DateRDV",TCD!$B$1,"DT","CH","Bénéficiaire",$A158,BA$6,BA$5,"Mois (DateRDV)",BA$7,"Années (DateRDV)",BA$3),2,""),"")</f>
        <v/>
      </c>
      <c r="BB158" s="166" t="str">
        <f>IFERROR(IF(GETPIVOTDATA("DateRDV",TCD!$B$1,"DT","CH","Bénéficiaire",$A158,BB$6,BB$5,"Mois (DateRDV)",BB$7,"Années (DateRDV)",BB$3,"Présence","Présent"),3,""),"")</f>
        <v/>
      </c>
      <c r="BC158" s="166" t="str">
        <f>IFERROR(IF(GETPIVOTDATA("DateRDV",TCD!$B$1,"DT","CH","Bénéficiaire",$A158,BC$6,BC$5,"Mois (DateRDV)",BC$7,"Années (DateRDV)",BC$3,"Présence","Présent"),4,""),"")</f>
        <v/>
      </c>
      <c r="BD158" s="166" t="str">
        <f>IFERROR(IF(GETPIVOTDATA("DateRDV",TCD!$B$1,"DT","CH","Bénéficiaire",$A158,BD$6,BD$5,"Mois (DateRDV)",BD$7,"Années (DateRDV)",BD$3),1,""),"")</f>
        <v/>
      </c>
      <c r="BE158" s="166" t="str">
        <f>IFERROR(IF(GETPIVOTDATA("DateRDV",TCD!$B$1,"DT","CH","Bénéficiaire",$A158,BE$6,BE$5,"Mois (DateRDV)",BE$7,"Années (DateRDV)",BE$3),2,""),"")</f>
        <v/>
      </c>
      <c r="BF158" s="166" t="str">
        <f>IFERROR(IF(GETPIVOTDATA("DateRDV",TCD!$B$1,"DT","CH","Bénéficiaire",$A158,BF$6,BF$5,"Mois (DateRDV)",BF$7,"Années (DateRDV)",BF$3,"Présence","Présent"),3,""),"")</f>
        <v/>
      </c>
      <c r="BG158" s="166" t="str">
        <f>IFERROR(IF(GETPIVOTDATA("DateRDV",TCD!$B$1,"DT","CH","Bénéficiaire",$A158,BG$6,BG$5,"Mois (DateRDV)",BG$7,"Années (DateRDV)",BG$3,"Présence","Présent"),4,""),"")</f>
        <v/>
      </c>
      <c r="BH158" s="166" t="str">
        <f>IFERROR(IF(GETPIVOTDATA("DateRDV",TCD!$B$1,"DT","CH","Bénéficiaire",$A158,BH$6,BH$5,"Mois (DateRDV)",BH$7,"Années (DateRDV)",BH$3),1,""),"")</f>
        <v/>
      </c>
      <c r="BI158" s="166" t="str">
        <f>IFERROR(IF(GETPIVOTDATA("DateRDV",TCD!$B$1,"DT","CH","Bénéficiaire",$A158,BI$6,BI$5,"Mois (DateRDV)",BI$7,"Années (DateRDV)",BI$3),2,""),"")</f>
        <v/>
      </c>
      <c r="BJ158" s="166" t="str">
        <f>IFERROR(IF(GETPIVOTDATA("DateRDV",TCD!$B$1,"DT","CH","Bénéficiaire",$A158,BJ$6,BJ$5,"Mois (DateRDV)",BJ$7,"Années (DateRDV)",BJ$3,"Présence","Présent"),3,""),"")</f>
        <v/>
      </c>
      <c r="BK158" s="166" t="str">
        <f>IFERROR(IF(GETPIVOTDATA("DateRDV",TCD!$B$1,"DT","CH","Bénéficiaire",$A158,BK$6,BK$5,"Mois (DateRDV)",BK$7,"Années (DateRDV)",BK$3,"Présence","Présent"),4,""),"")</f>
        <v/>
      </c>
      <c r="BL158" s="166" t="str">
        <f>IFERROR(IF(GETPIVOTDATA("DateRDV",TCD!$B$1,"DT","CH","Bénéficiaire",$A158,BL$6,BL$5,"Mois (DateRDV)",BL$7,"Années (DateRDV)",BL$3),1,""),"")</f>
        <v/>
      </c>
      <c r="BM158" s="166" t="str">
        <f>IFERROR(IF(GETPIVOTDATA("DateRDV",TCD!$B$1,"DT","CH","Bénéficiaire",$A158,BM$6,BM$5,"Mois (DateRDV)",BM$7,"Années (DateRDV)",BM$3),2,""),"")</f>
        <v/>
      </c>
      <c r="BN158" s="166" t="str">
        <f>IFERROR(IF(GETPIVOTDATA("DateRDV",TCD!$B$1,"DT","CH","Bénéficiaire",$A158,BN$6,BN$5,"Mois (DateRDV)",BN$7,"Années (DateRDV)",BN$3,"Présence","Présent"),3,""),"")</f>
        <v/>
      </c>
      <c r="BO158" s="166" t="str">
        <f>IFERROR(IF(GETPIVOTDATA("DateRDV",TCD!$B$1,"DT","CH","Bénéficiaire",$A158,BO$6,BO$5,"Mois (DateRDV)",BO$7,"Années (DateRDV)",BO$3,"Présence","Présent"),4,""),"")</f>
        <v/>
      </c>
      <c r="BP158" s="166" t="str">
        <f>IFERROR(IF(GETPIVOTDATA("DateRDV",TCD!$B$1,"DT","CH","Bénéficiaire",$A158,BP$6,BP$5,"Mois (DateRDV)",BP$7,"Années (DateRDV)",BP$3),1,""),"")</f>
        <v/>
      </c>
      <c r="BQ158" s="166" t="str">
        <f>IFERROR(IF(GETPIVOTDATA("DateRDV",TCD!$B$1,"DT","CH","Bénéficiaire",$A158,BQ$6,BQ$5,"Mois (DateRDV)",BQ$7,"Années (DateRDV)",BQ$3),2,""),"")</f>
        <v/>
      </c>
      <c r="BR158" s="166" t="str">
        <f>IFERROR(IF(GETPIVOTDATA("DateRDV",TCD!$B$1,"DT","CH","Bénéficiaire",$A158,BR$6,BR$5,"Mois (DateRDV)",BR$7,"Années (DateRDV)",BR$3,"Présence","Présent"),3,""),"")</f>
        <v/>
      </c>
      <c r="BS158" s="166" t="str">
        <f>IFERROR(IF(GETPIVOTDATA("DateRDV",TCD!$B$1,"DT","CH","Bénéficiaire",$A158,BS$6,BS$5,"Mois (DateRDV)",BS$7,"Années (DateRDV)",BS$3,"Présence","Présent"),4,""),"")</f>
        <v/>
      </c>
      <c r="BT158" s="166" t="str">
        <f>IFERROR(IF(GETPIVOTDATA("DateRDV",TCD!$B$1,"DT","CH","Bénéficiaire",$A158,BT$6,BT$5,"Mois (DateRDV)",BT$7,"Années (DateRDV)",BT$3),1,""),"")</f>
        <v/>
      </c>
      <c r="BU158" s="166" t="str">
        <f>IFERROR(IF(GETPIVOTDATA("DateRDV",TCD!$B$1,"DT","CH","Bénéficiaire",$A158,BU$6,BU$5,"Mois (DateRDV)",BU$7,"Années (DateRDV)",BU$3),2,""),"")</f>
        <v/>
      </c>
      <c r="BV158" s="166" t="str">
        <f>IFERROR(IF(GETPIVOTDATA("DateRDV",TCD!$B$1,"DT","CH","Bénéficiaire",$A158,BV$6,BV$5,"Mois (DateRDV)",BV$7,"Années (DateRDV)",BV$3,"Présence","Présent"),3,""),"")</f>
        <v/>
      </c>
      <c r="BW158" s="166" t="str">
        <f>IFERROR(IF(GETPIVOTDATA("DateRDV",TCD!$B$1,"DT","CH","Bénéficiaire",$A158,BW$6,BW$5,"Mois (DateRDV)",BW$7,"Années (DateRDV)",BW$3,"Présence","Présent"),4,""),"")</f>
        <v/>
      </c>
      <c r="BX158" s="166" t="str">
        <f>IFERROR(IF(GETPIVOTDATA("DateRDV",TCD!$B$1,"DT","CH","Bénéficiaire",$A158,BX$6,BX$5,"Mois (DateRDV)",BX$7,"Années (DateRDV)",BX$3),1,""),"")</f>
        <v/>
      </c>
      <c r="BY158" s="166" t="str">
        <f>IFERROR(IF(GETPIVOTDATA("DateRDV",TCD!$B$1,"DT","CH","Bénéficiaire",$A158,BY$6,BY$5,"Mois (DateRDV)",BY$7,"Années (DateRDV)",BY$3),2,""),"")</f>
        <v/>
      </c>
      <c r="BZ158" s="166" t="str">
        <f>IFERROR(IF(GETPIVOTDATA("DateRDV",TCD!$B$1,"DT","CH","Bénéficiaire",$A158,BZ$6,BZ$5,"Mois (DateRDV)",BZ$7,"Années (DateRDV)",BZ$3,"Présence","Présent"),3,""),"")</f>
        <v/>
      </c>
      <c r="CA158" s="166" t="str">
        <f>IFERROR(IF(GETPIVOTDATA("DateRDV",TCD!$B$1,"DT","CH","Bénéficiaire",$A158,CA$6,CA$5,"Mois (DateRDV)",CA$7,"Années (DateRDV)",CA$3,"Présence","Présent"),4,""),"")</f>
        <v/>
      </c>
      <c r="CB158" s="166" t="str">
        <f>IFERROR(IF(GETPIVOTDATA("DateRDV",TCD!$B$1,"DT","CH","Bénéficiaire",$A158,CB$6,CB$5,"Mois (DateRDV)",CB$7,"Années (DateRDV)",CB$3),1,""),"")</f>
        <v/>
      </c>
      <c r="CC158" s="166" t="str">
        <f>IFERROR(IF(GETPIVOTDATA("DateRDV",TCD!$B$1,"DT","CH","Bénéficiaire",$A158,CC$6,CC$5,"Mois (DateRDV)",CC$7,"Années (DateRDV)",CC$3),2,""),"")</f>
        <v/>
      </c>
      <c r="CD158" s="166" t="str">
        <f>IFERROR(IF(GETPIVOTDATA("DateRDV",TCD!$B$1,"DT","CH","Bénéficiaire",$A158,CD$6,CD$5,"Mois (DateRDV)",CD$7,"Années (DateRDV)",CD$3,"Présence","Présent"),3,""),"")</f>
        <v/>
      </c>
      <c r="CE158" s="166" t="str">
        <f>IFERROR(IF(GETPIVOTDATA("DateRDV",TCD!$B$1,"DT","CH","Bénéficiaire",$A158,CE$6,CE$5,"Mois (DateRDV)",CE$7,"Années (DateRDV)",CE$3,"Présence","Présent"),4,""),"")</f>
        <v/>
      </c>
      <c r="CF158" s="166" t="str">
        <f>IFERROR(IF(GETPIVOTDATA("DateRDV",TCD!$B$1,"DT","CH","Bénéficiaire",$A158,CF$6,CF$5,"Mois (DateRDV)",CF$7,"Années (DateRDV)",CF$3),1,""),"")</f>
        <v/>
      </c>
      <c r="CG158" s="166" t="str">
        <f>IFERROR(IF(GETPIVOTDATA("DateRDV",TCD!$B$1,"DT","CH","Bénéficiaire",$A158,CG$6,CG$5,"Mois (DateRDV)",CG$7,"Années (DateRDV)",CG$3),2,""),"")</f>
        <v/>
      </c>
      <c r="CH158" s="166" t="str">
        <f>IFERROR(IF(GETPIVOTDATA("DateRDV",TCD!$B$1,"DT","CH","Bénéficiaire",$A158,CH$6,CH$5,"Mois (DateRDV)",CH$7,"Années (DateRDV)",CH$3,"Présence","Présent"),3,""),"")</f>
        <v/>
      </c>
      <c r="CI158" s="166" t="str">
        <f>IFERROR(IF(GETPIVOTDATA("DateRDV",TCD!$B$1,"DT","CH","Bénéficiaire",$A158,CI$6,CI$5,"Mois (DateRDV)",CI$7,"Années (DateRDV)",CI$3,"Présence","Présent"),4,""),"")</f>
        <v/>
      </c>
      <c r="CJ158" s="166" t="str">
        <f>IFERROR(IF(GETPIVOTDATA("DateRDV",TCD!$B$1,"DT","CH","Bénéficiaire",$A158,CJ$6,CJ$5,"Mois (DateRDV)",CJ$7,"Années (DateRDV)",CJ$3),1,""),"")</f>
        <v/>
      </c>
      <c r="CK158" s="166" t="str">
        <f>IFERROR(IF(GETPIVOTDATA("DateRDV",TCD!$B$1,"DT","CH","Bénéficiaire",$A158,CK$6,CK$5,"Mois (DateRDV)",CK$7,"Années (DateRDV)",CK$3),2,""),"")</f>
        <v/>
      </c>
      <c r="CL158" s="166" t="str">
        <f>IFERROR(IF(GETPIVOTDATA("DateRDV",TCD!$B$1,"DT","CH","Bénéficiaire",$A158,CL$6,CL$5,"Mois (DateRDV)",CL$7,"Années (DateRDV)",CL$3,"Présence","Présent"),3,""),"")</f>
        <v/>
      </c>
      <c r="CM158" s="166" t="str">
        <f>IFERROR(IF(GETPIVOTDATA("DateRDV",TCD!$B$1,"DT","CH","Bénéficiaire",$A158,CM$6,CM$5,"Mois (DateRDV)",CM$7,"Années (DateRDV)",CM$3,"Présence","Présent"),4,""),"")</f>
        <v/>
      </c>
      <c r="CN158" s="166" t="str">
        <f>IFERROR(IF(GETPIVOTDATA("DateRDV",TCD!$B$1,"DT","CH","Bénéficiaire",$A158,CN$6,CN$5,"Mois (DateRDV)",CN$7,"Années (DateRDV)",CN$3),1,""),"")</f>
        <v/>
      </c>
      <c r="CO158" s="166" t="str">
        <f>IFERROR(IF(GETPIVOTDATA("DateRDV",TCD!$B$1,"DT","CH","Bénéficiaire",$A158,CO$6,CO$5,"Mois (DateRDV)",CO$7,"Années (DateRDV)",CO$3),2,""),"")</f>
        <v/>
      </c>
      <c r="CP158" s="166" t="str">
        <f>IFERROR(IF(GETPIVOTDATA("DateRDV",TCD!$B$1,"DT","CH","Bénéficiaire",$A158,CP$6,CP$5,"Mois (DateRDV)",CP$7,"Années (DateRDV)",CP$3,"Présence","Présent"),3,""),"")</f>
        <v/>
      </c>
      <c r="CQ158" s="166" t="str">
        <f>IFERROR(IF(GETPIVOTDATA("DateRDV",TCD!$B$1,"DT","CH","Bénéficiaire",$A158,CQ$6,CQ$5,"Mois (DateRDV)",CQ$7,"Années (DateRDV)",CQ$3,"Présence","Présent"),4,""),"")</f>
        <v/>
      </c>
      <c r="CR158" s="166" t="str">
        <f>IFERROR(IF(GETPIVOTDATA("DateRDV",TCD!$B$1,"DT","CH","Bénéficiaire",$A158,CR$6,CR$5,"Mois (DateRDV)",CR$7,"Années (DateRDV)",CR$3),1,""),"")</f>
        <v/>
      </c>
      <c r="CS158" s="166" t="str">
        <f>IFERROR(IF(GETPIVOTDATA("DateRDV",TCD!$B$1,"DT","CH","Bénéficiaire",$A158,CS$6,CS$5,"Mois (DateRDV)",CS$7,"Années (DateRDV)",CS$3),2,""),"")</f>
        <v/>
      </c>
      <c r="CT158" s="166" t="str">
        <f>IFERROR(IF(GETPIVOTDATA("DateRDV",TCD!$B$1,"DT","CH","Bénéficiaire",$A158,CT$6,CT$5,"Mois (DateRDV)",CT$7,"Années (DateRDV)",CT$3,"Présence","Présent"),3,""),"")</f>
        <v/>
      </c>
      <c r="CU158" s="166" t="str">
        <f>IFERROR(IF(GETPIVOTDATA("DateRDV",TCD!$B$1,"DT","CH","Bénéficiaire",$A158,CU$6,CU$5,"Mois (DateRDV)",CU$7,"Années (DateRDV)",CU$3,"Présence","Présent"),4,""),"")</f>
        <v/>
      </c>
      <c r="CV158" s="166" t="str">
        <f>IFERROR(IF(GETPIVOTDATA("DateRDV",TCD!$B$1,"DT","CH","Bénéficiaire",$A158,CV$6,CV$5,"Mois (DateRDV)",CV$7,"Années (DateRDV)",CV$3),1,""),"")</f>
        <v/>
      </c>
      <c r="CW158" s="166" t="str">
        <f>IFERROR(IF(GETPIVOTDATA("DateRDV",TCD!$B$1,"DT","CH","Bénéficiaire",$A158,CW$6,CW$5,"Mois (DateRDV)",CW$7,"Années (DateRDV)",CW$3),2,""),"")</f>
        <v/>
      </c>
      <c r="CX158" s="166" t="str">
        <f>IFERROR(IF(GETPIVOTDATA("DateRDV",TCD!$B$1,"DT","CH","Bénéficiaire",$A158,CX$6,CX$5,"Mois (DateRDV)",CX$7,"Années (DateRDV)",CX$3,"Présence","Présent"),3,""),"")</f>
        <v/>
      </c>
      <c r="CY158" s="166" t="str">
        <f>IFERROR(IF(GETPIVOTDATA("DateRDV",TCD!$B$1,"DT","CH","Bénéficiaire",$A158,CY$6,CY$5,"Mois (DateRDV)",CY$7,"Années (DateRDV)",CY$3,"Présence","Présent"),4,""),"")</f>
        <v/>
      </c>
      <c r="CZ158" s="166" t="str">
        <f>IFERROR(IF(GETPIVOTDATA("DateRDV",TCD!$B$1,"DT","CH","Bénéficiaire",$A158,CZ$6,CZ$5,"Mois (DateRDV)",CZ$7,"Années (DateRDV)",CZ$3),1,""),"")</f>
        <v/>
      </c>
      <c r="DA158" s="166" t="str">
        <f>IFERROR(IF(GETPIVOTDATA("DateRDV",TCD!$B$1,"DT","CH","Bénéficiaire",$A158,DA$6,DA$5,"Mois (DateRDV)",DA$7,"Années (DateRDV)",DA$3),2,""),"")</f>
        <v/>
      </c>
      <c r="DB158" s="166" t="str">
        <f>IFERROR(IF(GETPIVOTDATA("DateRDV",TCD!$B$1,"DT","CH","Bénéficiaire",$A158,DB$6,DB$5,"Mois (DateRDV)",DB$7,"Années (DateRDV)",DB$3,"Présence","Présent"),3,""),"")</f>
        <v/>
      </c>
      <c r="DC158" s="166" t="str">
        <f>IFERROR(IF(GETPIVOTDATA("DateRDV",TCD!$B$1,"DT","CH","Bénéficiaire",$A158,DC$6,DC$5,"Mois (DateRDV)",DC$7,"Années (DateRDV)",DC$3,"Présence","Présent"),4,""),"")</f>
        <v/>
      </c>
      <c r="DD158" s="166" t="str">
        <f>IFERROR(IF(GETPIVOTDATA("DateRDV",TCD!$B$1,"DT","CH","Bénéficiaire",$A158,DD$6,DD$5,"Mois (DateRDV)",DD$7,"Années (DateRDV)",DD$3),1,""),"")</f>
        <v/>
      </c>
      <c r="DE158" s="166" t="str">
        <f>IFERROR(IF(GETPIVOTDATA("DateRDV",TCD!$B$1,"DT","CH","Bénéficiaire",$A158,DE$6,DE$5,"Mois (DateRDV)",DE$7,"Années (DateRDV)",DE$3),2,""),"")</f>
        <v/>
      </c>
      <c r="DF158" s="166" t="str">
        <f>IFERROR(IF(GETPIVOTDATA("DateRDV",TCD!$B$1,"DT","CH","Bénéficiaire",$A158,DF$6,DF$5,"Mois (DateRDV)",DF$7,"Années (DateRDV)",DF$3,"Présence","Présent"),3,""),"")</f>
        <v/>
      </c>
      <c r="DG158" s="166" t="str">
        <f>IFERROR(IF(GETPIVOTDATA("DateRDV",TCD!$B$1,"DT","CH","Bénéficiaire",$A158,DG$6,DG$5,"Mois (DateRDV)",DG$7,"Années (DateRDV)",DG$3,"Présence","Présent"),4,""),"")</f>
        <v/>
      </c>
      <c r="DH158" s="166" t="str">
        <f>IFERROR(IF(GETPIVOTDATA("DateRDV",TCD!$B$1,"DT","CH","Bénéficiaire",$A158,DH$6,DH$5,"Mois (DateRDV)",DH$7,"Années (DateRDV)",DH$3),1,""),"")</f>
        <v/>
      </c>
      <c r="DI158" s="166" t="str">
        <f>IFERROR(IF(GETPIVOTDATA("DateRDV",TCD!$B$1,"DT","CH","Bénéficiaire",$A158,DI$6,DI$5,"Mois (DateRDV)",DI$7,"Années (DateRDV)",DI$3),2,""),"")</f>
        <v/>
      </c>
      <c r="DJ158" s="166" t="str">
        <f>IFERROR(IF(GETPIVOTDATA("DateRDV",TCD!$B$1,"DT","CH","Bénéficiaire",$A158,DJ$6,DJ$5,"Mois (DateRDV)",DJ$7,"Années (DateRDV)",DJ$3,"Présence","Présent"),3,""),"")</f>
        <v/>
      </c>
      <c r="DK158" s="166" t="str">
        <f>IFERROR(IF(GETPIVOTDATA("DateRDV",TCD!$B$1,"DT","CH","Bénéficiaire",$A158,DK$6,DK$5,"Mois (DateRDV)",DK$7,"Années (DateRDV)",DK$3,"Présence","Présent"),4,""),"")</f>
        <v/>
      </c>
      <c r="DL158" s="166" t="str">
        <f>IFERROR(IF(GETPIVOTDATA("DateRDV",TCD!$B$1,"DT","CH","Bénéficiaire",$A158,DL$6,DL$5,"Mois (DateRDV)",DL$7,"Années (DateRDV)",DL$3),1,""),"")</f>
        <v/>
      </c>
      <c r="DM158" s="166" t="str">
        <f>IFERROR(IF(GETPIVOTDATA("DateRDV",TCD!$B$1,"DT","CH","Bénéficiaire",$A158,DM$6,DM$5,"Mois (DateRDV)",DM$7,"Années (DateRDV)",DM$3),2,""),"")</f>
        <v/>
      </c>
      <c r="DN158" s="166" t="str">
        <f>IFERROR(IF(GETPIVOTDATA("DateRDV",TCD!$B$1,"DT","CH","Bénéficiaire",$A158,DN$6,DN$5,"Mois (DateRDV)",DN$7,"Années (DateRDV)",DN$3,"Présence","Présent"),3,""),"")</f>
        <v/>
      </c>
      <c r="DO158" s="166" t="str">
        <f>IFERROR(IF(GETPIVOTDATA("DateRDV",TCD!$B$1,"DT","CH","Bénéficiaire",$A158,DO$6,DO$5,"Mois (DateRDV)",DO$7,"Années (DateRDV)",DO$3,"Présence","Présent"),4,""),"")</f>
        <v/>
      </c>
    </row>
    <row r="159" spans="2:119" x14ac:dyDescent="0.2">
      <c r="B159" s="169" t="str">
        <f>IFERROR(IF(INDEX(Data!P:P,MATCH(A159,Data!B:B,0))&lt;&gt;"",INDEX(Data!P:P,MATCH(A159,Data!B:B,0)),""),"")</f>
        <v/>
      </c>
      <c r="C159" s="169" t="str">
        <f>IFERROR(IF(INDEX(Data!O:O,MATCH(A159,Data!B:B,0))&lt;&gt;"",INDEX(Data!O:O,MATCH(A159,Data!B:B,0)),""),"")</f>
        <v/>
      </c>
      <c r="D159" s="169" t="str">
        <f>IFERROR(IF(INDEX(Data!J:J,MATCH(A159,Data!B:B,0))&lt;&gt;"",INDEX(Data!J:J,MATCH(A159,Data!B:B,0)),""),"")</f>
        <v/>
      </c>
      <c r="E159" s="169" t="str">
        <f>IFERROR(IF(INDEX(Data!M:M,MATCH(A159,Data!B:B,0))&lt;&gt;"",INDEX(Data!M:M,MATCH(A159,Data!B:B,0)),""),"")</f>
        <v/>
      </c>
      <c r="F159" s="169" t="str">
        <f>IFERROR(IF(INDEX(Data!N:N,MATCH(A159,Data!B:B,0))&lt;&gt;"",INDEX(Data!N:N,MATCH(A159,Data!B:B,0)),""),"")</f>
        <v/>
      </c>
      <c r="G159" s="170" t="str">
        <f>IFERROR(IF(INDEX(Data!K:K,MATCH(A159,Data!B:B,0))&lt;&gt;"",INDEX(Data!K:K,MATCH(A159,Data!B:B,0)),""),"")</f>
        <v/>
      </c>
      <c r="H159" s="170" t="str">
        <f>IFERROR(IF(INDEX(Data!L:L,MATCH(A159,Data!B:B,0))&lt;&gt;"",INDEX(Data!L:L,MATCH(A159,Data!B:B,0)),""),"")</f>
        <v/>
      </c>
      <c r="I159" s="170" t="str">
        <f>IFERROR(IF(INDEX(Data!C:C,MATCH(A159,Data!B:B,0))&lt;&gt;"",INDEX(Data!C:C,MATCH(A159,Data!B:B,0)),""),"")</f>
        <v/>
      </c>
      <c r="J159" s="170" t="str">
        <f>IFERROR(IF(INDEX(Data!D:D,MATCH(A159,Data!B:B,0))&lt;&gt;"",INDEX(Data!D:D,MATCH(A159,Data!B:B,0)),""),"")</f>
        <v/>
      </c>
      <c r="K159" s="171" t="str">
        <f>IFERROR(IF(INDEX(Data!H:H,MATCH(A159,Data!B:B,0))&lt;&gt;"",INDEX(Data!H:H,MATCH(A159,Data!B:B,0)),""),"")</f>
        <v/>
      </c>
      <c r="L159" s="166" t="str">
        <f>IFERROR(IF(GETPIVOTDATA("DateRDV",TCD!$B$1,"DT","CH","Bénéficiaire",$A159,L$6,L$5,"Mois (DateRDV)",L$7,"Années (DateRDV)",L$3),1,""),"")</f>
        <v/>
      </c>
      <c r="M159" s="166" t="str">
        <f>IFERROR(IF(GETPIVOTDATA("DateRDV",TCD!$B$1,"DT","CH","Bénéficiaire",$A159,M$6,M$5,"Mois (DateRDV)",M$7,"Années (DateRDV)",M$3),2,""),"")</f>
        <v/>
      </c>
      <c r="N159" s="166" t="str">
        <f>IFERROR(IF(GETPIVOTDATA("DateRDV",TCD!$B$1,"DT","CH","Bénéficiaire",$A159,N$6,N$5,"Mois (DateRDV)",N$7,"Années (DateRDV)",N$3,"Présence","Présent"),3,""),"")</f>
        <v/>
      </c>
      <c r="O159" s="166" t="str">
        <f>IFERROR(IF(GETPIVOTDATA("DateRDV",TCD!$B$1,"DT","CH","Bénéficiaire",$A159,O$6,O$5,"Mois (DateRDV)",O$7,"Années (DateRDV)",O$3,"Présence","Présent"),4,""),"")</f>
        <v/>
      </c>
      <c r="P159" s="166" t="str">
        <f>IFERROR(IF(GETPIVOTDATA("DateRDV",TCD!$B$1,"DT","CH","Bénéficiaire",$A159,P$6,P$5,"Mois (DateRDV)",P$7,"Années (DateRDV)",P$3),1,""),"")</f>
        <v/>
      </c>
      <c r="Q159" s="166" t="str">
        <f>IFERROR(IF(GETPIVOTDATA("DateRDV",TCD!$B$1,"DT","CH","Bénéficiaire",$A159,Q$6,Q$5,"Mois (DateRDV)",Q$7,"Années (DateRDV)",Q$3),2,""),"")</f>
        <v/>
      </c>
      <c r="R159" s="166" t="str">
        <f>IFERROR(IF(GETPIVOTDATA("DateRDV",TCD!$B$1,"DT","CH","Bénéficiaire",$A159,R$6,R$5,"Mois (DateRDV)",R$7,"Années (DateRDV)",R$3,"Présence","Présent"),3,""),"")</f>
        <v/>
      </c>
      <c r="S159" s="166" t="str">
        <f>IFERROR(IF(GETPIVOTDATA("DateRDV",TCD!$B$1,"DT","CH","Bénéficiaire",$A159,S$6,S$5,"Mois (DateRDV)",S$7,"Années (DateRDV)",S$3,"Présence","Présent"),4,""),"")</f>
        <v/>
      </c>
      <c r="T159" s="166" t="str">
        <f>IFERROR(IF(GETPIVOTDATA("DateRDV",TCD!$B$1,"DT","CH","Bénéficiaire",$A159,T$6,T$5,"Mois (DateRDV)",T$7,"Années (DateRDV)",T$3),1,""),"")</f>
        <v/>
      </c>
      <c r="U159" s="166" t="str">
        <f>IFERROR(IF(GETPIVOTDATA("DateRDV",TCD!$B$1,"DT","CH","Bénéficiaire",$A159,U$6,U$5,"Mois (DateRDV)",U$7,"Années (DateRDV)",U$3),2,""),"")</f>
        <v/>
      </c>
      <c r="V159" s="166" t="str">
        <f>IFERROR(IF(GETPIVOTDATA("DateRDV",TCD!$B$1,"DT","CH","Bénéficiaire",$A159,V$6,V$5,"Mois (DateRDV)",V$7,"Années (DateRDV)",V$3,"Présence","Présent"),3,""),"")</f>
        <v/>
      </c>
      <c r="W159" s="166" t="str">
        <f>IFERROR(IF(GETPIVOTDATA("DateRDV",TCD!$B$1,"DT","CH","Bénéficiaire",$A159,W$6,W$5,"Mois (DateRDV)",W$7,"Années (DateRDV)",W$3,"Présence","Présent"),4,""),"")</f>
        <v/>
      </c>
      <c r="X159" s="166" t="str">
        <f>IFERROR(IF(GETPIVOTDATA("DateRDV",TCD!$B$1,"DT","CH","Bénéficiaire",$A159,X$6,X$5,"Mois (DateRDV)",X$7,"Années (DateRDV)",X$3),1,""),"")</f>
        <v/>
      </c>
      <c r="Y159" s="166" t="str">
        <f>IFERROR(IF(GETPIVOTDATA("DateRDV",TCD!$B$1,"DT","CH","Bénéficiaire",$A159,Y$6,Y$5,"Mois (DateRDV)",Y$7,"Années (DateRDV)",Y$3),2,""),"")</f>
        <v/>
      </c>
      <c r="Z159" s="166" t="str">
        <f>IFERROR(IF(GETPIVOTDATA("DateRDV",TCD!$B$1,"DT","CH","Bénéficiaire",$A159,Z$6,Z$5,"Mois (DateRDV)",Z$7,"Années (DateRDV)",Z$3,"Présence","Présent"),3,""),"")</f>
        <v/>
      </c>
      <c r="AA159" s="166" t="str">
        <f>IFERROR(IF(GETPIVOTDATA("DateRDV",TCD!$B$1,"DT","CH","Bénéficiaire",$A159,AA$6,AA$5,"Mois (DateRDV)",AA$7,"Années (DateRDV)",AA$3,"Présence","Présent"),4,""),"")</f>
        <v/>
      </c>
      <c r="AB159" s="166" t="str">
        <f>IFERROR(IF(GETPIVOTDATA("DateRDV",TCD!$B$1,"DT","CH","Bénéficiaire",$A159,AB$6,AB$5,"Mois (DateRDV)",AB$7,"Années (DateRDV)",AB$3),1,""),"")</f>
        <v/>
      </c>
      <c r="AC159" s="166" t="str">
        <f>IFERROR(IF(GETPIVOTDATA("DateRDV",TCD!$B$1,"DT","CH","Bénéficiaire",$A159,AC$6,AC$5,"Mois (DateRDV)",AC$7,"Années (DateRDV)",AC$3),2,""),"")</f>
        <v/>
      </c>
      <c r="AD159" s="166" t="str">
        <f>IFERROR(IF(GETPIVOTDATA("DateRDV",TCD!$B$1,"DT","CH","Bénéficiaire",$A159,AD$6,AD$5,"Mois (DateRDV)",AD$7,"Années (DateRDV)",AD$3,"Présence","Présent"),3,""),"")</f>
        <v/>
      </c>
      <c r="AE159" s="166" t="str">
        <f>IFERROR(IF(GETPIVOTDATA("DateRDV",TCD!$B$1,"DT","CH","Bénéficiaire",$A159,AE$6,AE$5,"Mois (DateRDV)",AE$7,"Années (DateRDV)",AE$3,"Présence","Présent"),4,""),"")</f>
        <v/>
      </c>
      <c r="AF159" s="166" t="str">
        <f>IFERROR(IF(GETPIVOTDATA("DateRDV",TCD!$B$1,"DT","CH","Bénéficiaire",$A159,AF$6,AF$5,"Mois (DateRDV)",AF$7,"Années (DateRDV)",AF$3),1,""),"")</f>
        <v/>
      </c>
      <c r="AG159" s="166" t="str">
        <f>IFERROR(IF(GETPIVOTDATA("DateRDV",TCD!$B$1,"DT","CH","Bénéficiaire",$A159,AG$6,AG$5,"Mois (DateRDV)",AG$7,"Années (DateRDV)",AG$3),2,""),"")</f>
        <v/>
      </c>
      <c r="AH159" s="166" t="str">
        <f>IFERROR(IF(GETPIVOTDATA("DateRDV",TCD!$B$1,"DT","CH","Bénéficiaire",$A159,AH$6,AH$5,"Mois (DateRDV)",AH$7,"Années (DateRDV)",AH$3,"Présence","Présent"),3,""),"")</f>
        <v/>
      </c>
      <c r="AI159" s="166" t="str">
        <f>IFERROR(IF(GETPIVOTDATA("DateRDV",TCD!$B$1,"DT","CH","Bénéficiaire",$A159,AI$6,AI$5,"Mois (DateRDV)",AI$7,"Années (DateRDV)",AI$3,"Présence","Présent"),4,""),"")</f>
        <v/>
      </c>
      <c r="AJ159" s="166" t="str">
        <f>IFERROR(IF(GETPIVOTDATA("DateRDV",TCD!$B$1,"DT","CH","Bénéficiaire",$A159,AJ$6,AJ$5,"Mois (DateRDV)",AJ$7,"Années (DateRDV)",AJ$3),1,""),"")</f>
        <v/>
      </c>
      <c r="AK159" s="166" t="str">
        <f>IFERROR(IF(GETPIVOTDATA("DateRDV",TCD!$B$1,"DT","CH","Bénéficiaire",$A159,AK$6,AK$5,"Mois (DateRDV)",AK$7,"Années (DateRDV)",AK$3),2,""),"")</f>
        <v/>
      </c>
      <c r="AL159" s="166" t="str">
        <f>IFERROR(IF(GETPIVOTDATA("DateRDV",TCD!$B$1,"DT","CH","Bénéficiaire",$A159,AL$6,AL$5,"Mois (DateRDV)",AL$7,"Années (DateRDV)",AL$3,"Présence","Présent"),3,""),"")</f>
        <v/>
      </c>
      <c r="AM159" s="166" t="str">
        <f>IFERROR(IF(GETPIVOTDATA("DateRDV",TCD!$B$1,"DT","CH","Bénéficiaire",$A159,AM$6,AM$5,"Mois (DateRDV)",AM$7,"Années (DateRDV)",AM$3,"Présence","Présent"),4,""),"")</f>
        <v/>
      </c>
      <c r="AN159" s="166" t="str">
        <f>IFERROR(IF(GETPIVOTDATA("DateRDV",TCD!$B$1,"DT","CH","Bénéficiaire",$A159,AN$6,AN$5,"Mois (DateRDV)",AN$7,"Années (DateRDV)",AN$3),1,""),"")</f>
        <v/>
      </c>
      <c r="AO159" s="166" t="str">
        <f>IFERROR(IF(GETPIVOTDATA("DateRDV",TCD!$B$1,"DT","CH","Bénéficiaire",$A159,AO$6,AO$5,"Mois (DateRDV)",AO$7,"Années (DateRDV)",AO$3),2,""),"")</f>
        <v/>
      </c>
      <c r="AP159" s="166" t="str">
        <f>IFERROR(IF(GETPIVOTDATA("DateRDV",TCD!$B$1,"DT","CH","Bénéficiaire",$A159,AP$6,AP$5,"Mois (DateRDV)",AP$7,"Années (DateRDV)",AP$3,"Présence","Présent"),3,""),"")</f>
        <v/>
      </c>
      <c r="AQ159" s="166" t="str">
        <f>IFERROR(IF(GETPIVOTDATA("DateRDV",TCD!$B$1,"DT","CH","Bénéficiaire",$A159,AQ$6,AQ$5,"Mois (DateRDV)",AQ$7,"Années (DateRDV)",AQ$3,"Présence","Présent"),4,""),"")</f>
        <v/>
      </c>
      <c r="AR159" s="166" t="str">
        <f>IFERROR(IF(GETPIVOTDATA("DateRDV",TCD!$B$1,"DT","CH","Bénéficiaire",$A159,AR$6,AR$5,"Mois (DateRDV)",AR$7,"Années (DateRDV)",AR$3),1,""),"")</f>
        <v/>
      </c>
      <c r="AS159" s="166" t="str">
        <f>IFERROR(IF(GETPIVOTDATA("DateRDV",TCD!$B$1,"DT","CH","Bénéficiaire",$A159,AS$6,AS$5,"Mois (DateRDV)",AS$7,"Années (DateRDV)",AS$3),2,""),"")</f>
        <v/>
      </c>
      <c r="AT159" s="166" t="str">
        <f>IFERROR(IF(GETPIVOTDATA("DateRDV",TCD!$B$1,"DT","CH","Bénéficiaire",$A159,AT$6,AT$5,"Mois (DateRDV)",AT$7,"Années (DateRDV)",AT$3,"Présence","Présent"),3,""),"")</f>
        <v/>
      </c>
      <c r="AU159" s="166" t="str">
        <f>IFERROR(IF(GETPIVOTDATA("DateRDV",TCD!$B$1,"DT","CH","Bénéficiaire",$A159,AU$6,AU$5,"Mois (DateRDV)",AU$7,"Années (DateRDV)",AU$3,"Présence","Présent"),4,""),"")</f>
        <v/>
      </c>
      <c r="AV159" s="166" t="str">
        <f>IFERROR(IF(GETPIVOTDATA("DateRDV",TCD!$B$1,"DT","CH","Bénéficiaire",$A159,AV$6,AV$5,"Mois (DateRDV)",AV$7,"Années (DateRDV)",AV$3),1,""),"")</f>
        <v/>
      </c>
      <c r="AW159" s="166" t="str">
        <f>IFERROR(IF(GETPIVOTDATA("DateRDV",TCD!$B$1,"DT","CH","Bénéficiaire",$A159,AW$6,AW$5,"Mois (DateRDV)",AW$7,"Années (DateRDV)",AW$3),2,""),"")</f>
        <v/>
      </c>
      <c r="AX159" s="166" t="str">
        <f>IFERROR(IF(GETPIVOTDATA("DateRDV",TCD!$B$1,"DT","CH","Bénéficiaire",$A159,AX$6,AX$5,"Mois (DateRDV)",AX$7,"Années (DateRDV)",AX$3,"Présence","Présent"),3,""),"")</f>
        <v/>
      </c>
      <c r="AY159" s="166" t="str">
        <f>IFERROR(IF(GETPIVOTDATA("DateRDV",TCD!$B$1,"DT","CH","Bénéficiaire",$A159,AY$6,AY$5,"Mois (DateRDV)",AY$7,"Années (DateRDV)",AY$3,"Présence","Présent"),4,""),"")</f>
        <v/>
      </c>
      <c r="AZ159" s="166" t="str">
        <f>IFERROR(IF(GETPIVOTDATA("DateRDV",TCD!$B$1,"DT","CH","Bénéficiaire",$A159,AZ$6,AZ$5,"Mois (DateRDV)",AZ$7,"Années (DateRDV)",AZ$3),1,""),"")</f>
        <v/>
      </c>
      <c r="BA159" s="166" t="str">
        <f>IFERROR(IF(GETPIVOTDATA("DateRDV",TCD!$B$1,"DT","CH","Bénéficiaire",$A159,BA$6,BA$5,"Mois (DateRDV)",BA$7,"Années (DateRDV)",BA$3),2,""),"")</f>
        <v/>
      </c>
      <c r="BB159" s="166" t="str">
        <f>IFERROR(IF(GETPIVOTDATA("DateRDV",TCD!$B$1,"DT","CH","Bénéficiaire",$A159,BB$6,BB$5,"Mois (DateRDV)",BB$7,"Années (DateRDV)",BB$3,"Présence","Présent"),3,""),"")</f>
        <v/>
      </c>
      <c r="BC159" s="166" t="str">
        <f>IFERROR(IF(GETPIVOTDATA("DateRDV",TCD!$B$1,"DT","CH","Bénéficiaire",$A159,BC$6,BC$5,"Mois (DateRDV)",BC$7,"Années (DateRDV)",BC$3,"Présence","Présent"),4,""),"")</f>
        <v/>
      </c>
      <c r="BD159" s="166" t="str">
        <f>IFERROR(IF(GETPIVOTDATA("DateRDV",TCD!$B$1,"DT","CH","Bénéficiaire",$A159,BD$6,BD$5,"Mois (DateRDV)",BD$7,"Années (DateRDV)",BD$3),1,""),"")</f>
        <v/>
      </c>
      <c r="BE159" s="166" t="str">
        <f>IFERROR(IF(GETPIVOTDATA("DateRDV",TCD!$B$1,"DT","CH","Bénéficiaire",$A159,BE$6,BE$5,"Mois (DateRDV)",BE$7,"Années (DateRDV)",BE$3),2,""),"")</f>
        <v/>
      </c>
      <c r="BF159" s="166" t="str">
        <f>IFERROR(IF(GETPIVOTDATA("DateRDV",TCD!$B$1,"DT","CH","Bénéficiaire",$A159,BF$6,BF$5,"Mois (DateRDV)",BF$7,"Années (DateRDV)",BF$3,"Présence","Présent"),3,""),"")</f>
        <v/>
      </c>
      <c r="BG159" s="166" t="str">
        <f>IFERROR(IF(GETPIVOTDATA("DateRDV",TCD!$B$1,"DT","CH","Bénéficiaire",$A159,BG$6,BG$5,"Mois (DateRDV)",BG$7,"Années (DateRDV)",BG$3,"Présence","Présent"),4,""),"")</f>
        <v/>
      </c>
      <c r="BH159" s="166" t="str">
        <f>IFERROR(IF(GETPIVOTDATA("DateRDV",TCD!$B$1,"DT","CH","Bénéficiaire",$A159,BH$6,BH$5,"Mois (DateRDV)",BH$7,"Années (DateRDV)",BH$3),1,""),"")</f>
        <v/>
      </c>
      <c r="BI159" s="166" t="str">
        <f>IFERROR(IF(GETPIVOTDATA("DateRDV",TCD!$B$1,"DT","CH","Bénéficiaire",$A159,BI$6,BI$5,"Mois (DateRDV)",BI$7,"Années (DateRDV)",BI$3),2,""),"")</f>
        <v/>
      </c>
      <c r="BJ159" s="166" t="str">
        <f>IFERROR(IF(GETPIVOTDATA("DateRDV",TCD!$B$1,"DT","CH","Bénéficiaire",$A159,BJ$6,BJ$5,"Mois (DateRDV)",BJ$7,"Années (DateRDV)",BJ$3,"Présence","Présent"),3,""),"")</f>
        <v/>
      </c>
      <c r="BK159" s="166" t="str">
        <f>IFERROR(IF(GETPIVOTDATA("DateRDV",TCD!$B$1,"DT","CH","Bénéficiaire",$A159,BK$6,BK$5,"Mois (DateRDV)",BK$7,"Années (DateRDV)",BK$3,"Présence","Présent"),4,""),"")</f>
        <v/>
      </c>
      <c r="BL159" s="166" t="str">
        <f>IFERROR(IF(GETPIVOTDATA("DateRDV",TCD!$B$1,"DT","CH","Bénéficiaire",$A159,BL$6,BL$5,"Mois (DateRDV)",BL$7,"Années (DateRDV)",BL$3),1,""),"")</f>
        <v/>
      </c>
      <c r="BM159" s="166" t="str">
        <f>IFERROR(IF(GETPIVOTDATA("DateRDV",TCD!$B$1,"DT","CH","Bénéficiaire",$A159,BM$6,BM$5,"Mois (DateRDV)",BM$7,"Années (DateRDV)",BM$3),2,""),"")</f>
        <v/>
      </c>
      <c r="BN159" s="166" t="str">
        <f>IFERROR(IF(GETPIVOTDATA("DateRDV",TCD!$B$1,"DT","CH","Bénéficiaire",$A159,BN$6,BN$5,"Mois (DateRDV)",BN$7,"Années (DateRDV)",BN$3,"Présence","Présent"),3,""),"")</f>
        <v/>
      </c>
      <c r="BO159" s="166" t="str">
        <f>IFERROR(IF(GETPIVOTDATA("DateRDV",TCD!$B$1,"DT","CH","Bénéficiaire",$A159,BO$6,BO$5,"Mois (DateRDV)",BO$7,"Années (DateRDV)",BO$3,"Présence","Présent"),4,""),"")</f>
        <v/>
      </c>
      <c r="BP159" s="166" t="str">
        <f>IFERROR(IF(GETPIVOTDATA("DateRDV",TCD!$B$1,"DT","CH","Bénéficiaire",$A159,BP$6,BP$5,"Mois (DateRDV)",BP$7,"Années (DateRDV)",BP$3),1,""),"")</f>
        <v/>
      </c>
      <c r="BQ159" s="166" t="str">
        <f>IFERROR(IF(GETPIVOTDATA("DateRDV",TCD!$B$1,"DT","CH","Bénéficiaire",$A159,BQ$6,BQ$5,"Mois (DateRDV)",BQ$7,"Années (DateRDV)",BQ$3),2,""),"")</f>
        <v/>
      </c>
      <c r="BR159" s="166" t="str">
        <f>IFERROR(IF(GETPIVOTDATA("DateRDV",TCD!$B$1,"DT","CH","Bénéficiaire",$A159,BR$6,BR$5,"Mois (DateRDV)",BR$7,"Années (DateRDV)",BR$3,"Présence","Présent"),3,""),"")</f>
        <v/>
      </c>
      <c r="BS159" s="166" t="str">
        <f>IFERROR(IF(GETPIVOTDATA("DateRDV",TCD!$B$1,"DT","CH","Bénéficiaire",$A159,BS$6,BS$5,"Mois (DateRDV)",BS$7,"Années (DateRDV)",BS$3,"Présence","Présent"),4,""),"")</f>
        <v/>
      </c>
      <c r="BT159" s="166" t="str">
        <f>IFERROR(IF(GETPIVOTDATA("DateRDV",TCD!$B$1,"DT","CH","Bénéficiaire",$A159,BT$6,BT$5,"Mois (DateRDV)",BT$7,"Années (DateRDV)",BT$3),1,""),"")</f>
        <v/>
      </c>
      <c r="BU159" s="166" t="str">
        <f>IFERROR(IF(GETPIVOTDATA("DateRDV",TCD!$B$1,"DT","CH","Bénéficiaire",$A159,BU$6,BU$5,"Mois (DateRDV)",BU$7,"Années (DateRDV)",BU$3),2,""),"")</f>
        <v/>
      </c>
      <c r="BV159" s="166" t="str">
        <f>IFERROR(IF(GETPIVOTDATA("DateRDV",TCD!$B$1,"DT","CH","Bénéficiaire",$A159,BV$6,BV$5,"Mois (DateRDV)",BV$7,"Années (DateRDV)",BV$3,"Présence","Présent"),3,""),"")</f>
        <v/>
      </c>
      <c r="BW159" s="166" t="str">
        <f>IFERROR(IF(GETPIVOTDATA("DateRDV",TCD!$B$1,"DT","CH","Bénéficiaire",$A159,BW$6,BW$5,"Mois (DateRDV)",BW$7,"Années (DateRDV)",BW$3,"Présence","Présent"),4,""),"")</f>
        <v/>
      </c>
      <c r="BX159" s="166" t="str">
        <f>IFERROR(IF(GETPIVOTDATA("DateRDV",TCD!$B$1,"DT","CH","Bénéficiaire",$A159,BX$6,BX$5,"Mois (DateRDV)",BX$7,"Années (DateRDV)",BX$3),1,""),"")</f>
        <v/>
      </c>
      <c r="BY159" s="166" t="str">
        <f>IFERROR(IF(GETPIVOTDATA("DateRDV",TCD!$B$1,"DT","CH","Bénéficiaire",$A159,BY$6,BY$5,"Mois (DateRDV)",BY$7,"Années (DateRDV)",BY$3),2,""),"")</f>
        <v/>
      </c>
      <c r="BZ159" s="166" t="str">
        <f>IFERROR(IF(GETPIVOTDATA("DateRDV",TCD!$B$1,"DT","CH","Bénéficiaire",$A159,BZ$6,BZ$5,"Mois (DateRDV)",BZ$7,"Années (DateRDV)",BZ$3,"Présence","Présent"),3,""),"")</f>
        <v/>
      </c>
      <c r="CA159" s="166" t="str">
        <f>IFERROR(IF(GETPIVOTDATA("DateRDV",TCD!$B$1,"DT","CH","Bénéficiaire",$A159,CA$6,CA$5,"Mois (DateRDV)",CA$7,"Années (DateRDV)",CA$3,"Présence","Présent"),4,""),"")</f>
        <v/>
      </c>
      <c r="CB159" s="166" t="str">
        <f>IFERROR(IF(GETPIVOTDATA("DateRDV",TCD!$B$1,"DT","CH","Bénéficiaire",$A159,CB$6,CB$5,"Mois (DateRDV)",CB$7,"Années (DateRDV)",CB$3),1,""),"")</f>
        <v/>
      </c>
      <c r="CC159" s="166" t="str">
        <f>IFERROR(IF(GETPIVOTDATA("DateRDV",TCD!$B$1,"DT","CH","Bénéficiaire",$A159,CC$6,CC$5,"Mois (DateRDV)",CC$7,"Années (DateRDV)",CC$3),2,""),"")</f>
        <v/>
      </c>
      <c r="CD159" s="166" t="str">
        <f>IFERROR(IF(GETPIVOTDATA("DateRDV",TCD!$B$1,"DT","CH","Bénéficiaire",$A159,CD$6,CD$5,"Mois (DateRDV)",CD$7,"Années (DateRDV)",CD$3,"Présence","Présent"),3,""),"")</f>
        <v/>
      </c>
      <c r="CE159" s="166" t="str">
        <f>IFERROR(IF(GETPIVOTDATA("DateRDV",TCD!$B$1,"DT","CH","Bénéficiaire",$A159,CE$6,CE$5,"Mois (DateRDV)",CE$7,"Années (DateRDV)",CE$3,"Présence","Présent"),4,""),"")</f>
        <v/>
      </c>
      <c r="CF159" s="166" t="str">
        <f>IFERROR(IF(GETPIVOTDATA("DateRDV",TCD!$B$1,"DT","CH","Bénéficiaire",$A159,CF$6,CF$5,"Mois (DateRDV)",CF$7,"Années (DateRDV)",CF$3),1,""),"")</f>
        <v/>
      </c>
      <c r="CG159" s="166" t="str">
        <f>IFERROR(IF(GETPIVOTDATA("DateRDV",TCD!$B$1,"DT","CH","Bénéficiaire",$A159,CG$6,CG$5,"Mois (DateRDV)",CG$7,"Années (DateRDV)",CG$3),2,""),"")</f>
        <v/>
      </c>
      <c r="CH159" s="166" t="str">
        <f>IFERROR(IF(GETPIVOTDATA("DateRDV",TCD!$B$1,"DT","CH","Bénéficiaire",$A159,CH$6,CH$5,"Mois (DateRDV)",CH$7,"Années (DateRDV)",CH$3,"Présence","Présent"),3,""),"")</f>
        <v/>
      </c>
      <c r="CI159" s="166" t="str">
        <f>IFERROR(IF(GETPIVOTDATA("DateRDV",TCD!$B$1,"DT","CH","Bénéficiaire",$A159,CI$6,CI$5,"Mois (DateRDV)",CI$7,"Années (DateRDV)",CI$3,"Présence","Présent"),4,""),"")</f>
        <v/>
      </c>
      <c r="CJ159" s="166" t="str">
        <f>IFERROR(IF(GETPIVOTDATA("DateRDV",TCD!$B$1,"DT","CH","Bénéficiaire",$A159,CJ$6,CJ$5,"Mois (DateRDV)",CJ$7,"Années (DateRDV)",CJ$3),1,""),"")</f>
        <v/>
      </c>
      <c r="CK159" s="166" t="str">
        <f>IFERROR(IF(GETPIVOTDATA("DateRDV",TCD!$B$1,"DT","CH","Bénéficiaire",$A159,CK$6,CK$5,"Mois (DateRDV)",CK$7,"Années (DateRDV)",CK$3),2,""),"")</f>
        <v/>
      </c>
      <c r="CL159" s="166" t="str">
        <f>IFERROR(IF(GETPIVOTDATA("DateRDV",TCD!$B$1,"DT","CH","Bénéficiaire",$A159,CL$6,CL$5,"Mois (DateRDV)",CL$7,"Années (DateRDV)",CL$3,"Présence","Présent"),3,""),"")</f>
        <v/>
      </c>
      <c r="CM159" s="166" t="str">
        <f>IFERROR(IF(GETPIVOTDATA("DateRDV",TCD!$B$1,"DT","CH","Bénéficiaire",$A159,CM$6,CM$5,"Mois (DateRDV)",CM$7,"Années (DateRDV)",CM$3,"Présence","Présent"),4,""),"")</f>
        <v/>
      </c>
      <c r="CN159" s="166" t="str">
        <f>IFERROR(IF(GETPIVOTDATA("DateRDV",TCD!$B$1,"DT","CH","Bénéficiaire",$A159,CN$6,CN$5,"Mois (DateRDV)",CN$7,"Années (DateRDV)",CN$3),1,""),"")</f>
        <v/>
      </c>
      <c r="CO159" s="166" t="str">
        <f>IFERROR(IF(GETPIVOTDATA("DateRDV",TCD!$B$1,"DT","CH","Bénéficiaire",$A159,CO$6,CO$5,"Mois (DateRDV)",CO$7,"Années (DateRDV)",CO$3),2,""),"")</f>
        <v/>
      </c>
      <c r="CP159" s="166" t="str">
        <f>IFERROR(IF(GETPIVOTDATA("DateRDV",TCD!$B$1,"DT","CH","Bénéficiaire",$A159,CP$6,CP$5,"Mois (DateRDV)",CP$7,"Années (DateRDV)",CP$3,"Présence","Présent"),3,""),"")</f>
        <v/>
      </c>
      <c r="CQ159" s="166" t="str">
        <f>IFERROR(IF(GETPIVOTDATA("DateRDV",TCD!$B$1,"DT","CH","Bénéficiaire",$A159,CQ$6,CQ$5,"Mois (DateRDV)",CQ$7,"Années (DateRDV)",CQ$3,"Présence","Présent"),4,""),"")</f>
        <v/>
      </c>
      <c r="CR159" s="166" t="str">
        <f>IFERROR(IF(GETPIVOTDATA("DateRDV",TCD!$B$1,"DT","CH","Bénéficiaire",$A159,CR$6,CR$5,"Mois (DateRDV)",CR$7,"Années (DateRDV)",CR$3),1,""),"")</f>
        <v/>
      </c>
      <c r="CS159" s="166" t="str">
        <f>IFERROR(IF(GETPIVOTDATA("DateRDV",TCD!$B$1,"DT","CH","Bénéficiaire",$A159,CS$6,CS$5,"Mois (DateRDV)",CS$7,"Années (DateRDV)",CS$3),2,""),"")</f>
        <v/>
      </c>
      <c r="CT159" s="166" t="str">
        <f>IFERROR(IF(GETPIVOTDATA("DateRDV",TCD!$B$1,"DT","CH","Bénéficiaire",$A159,CT$6,CT$5,"Mois (DateRDV)",CT$7,"Années (DateRDV)",CT$3,"Présence","Présent"),3,""),"")</f>
        <v/>
      </c>
      <c r="CU159" s="166" t="str">
        <f>IFERROR(IF(GETPIVOTDATA("DateRDV",TCD!$B$1,"DT","CH","Bénéficiaire",$A159,CU$6,CU$5,"Mois (DateRDV)",CU$7,"Années (DateRDV)",CU$3,"Présence","Présent"),4,""),"")</f>
        <v/>
      </c>
      <c r="CV159" s="166" t="str">
        <f>IFERROR(IF(GETPIVOTDATA("DateRDV",TCD!$B$1,"DT","CH","Bénéficiaire",$A159,CV$6,CV$5,"Mois (DateRDV)",CV$7,"Années (DateRDV)",CV$3),1,""),"")</f>
        <v/>
      </c>
      <c r="CW159" s="166" t="str">
        <f>IFERROR(IF(GETPIVOTDATA("DateRDV",TCD!$B$1,"DT","CH","Bénéficiaire",$A159,CW$6,CW$5,"Mois (DateRDV)",CW$7,"Années (DateRDV)",CW$3),2,""),"")</f>
        <v/>
      </c>
      <c r="CX159" s="166" t="str">
        <f>IFERROR(IF(GETPIVOTDATA("DateRDV",TCD!$B$1,"DT","CH","Bénéficiaire",$A159,CX$6,CX$5,"Mois (DateRDV)",CX$7,"Années (DateRDV)",CX$3,"Présence","Présent"),3,""),"")</f>
        <v/>
      </c>
      <c r="CY159" s="166" t="str">
        <f>IFERROR(IF(GETPIVOTDATA("DateRDV",TCD!$B$1,"DT","CH","Bénéficiaire",$A159,CY$6,CY$5,"Mois (DateRDV)",CY$7,"Années (DateRDV)",CY$3,"Présence","Présent"),4,""),"")</f>
        <v/>
      </c>
      <c r="CZ159" s="166" t="str">
        <f>IFERROR(IF(GETPIVOTDATA("DateRDV",TCD!$B$1,"DT","CH","Bénéficiaire",$A159,CZ$6,CZ$5,"Mois (DateRDV)",CZ$7,"Années (DateRDV)",CZ$3),1,""),"")</f>
        <v/>
      </c>
      <c r="DA159" s="166" t="str">
        <f>IFERROR(IF(GETPIVOTDATA("DateRDV",TCD!$B$1,"DT","CH","Bénéficiaire",$A159,DA$6,DA$5,"Mois (DateRDV)",DA$7,"Années (DateRDV)",DA$3),2,""),"")</f>
        <v/>
      </c>
      <c r="DB159" s="166" t="str">
        <f>IFERROR(IF(GETPIVOTDATA("DateRDV",TCD!$B$1,"DT","CH","Bénéficiaire",$A159,DB$6,DB$5,"Mois (DateRDV)",DB$7,"Années (DateRDV)",DB$3,"Présence","Présent"),3,""),"")</f>
        <v/>
      </c>
      <c r="DC159" s="166" t="str">
        <f>IFERROR(IF(GETPIVOTDATA("DateRDV",TCD!$B$1,"DT","CH","Bénéficiaire",$A159,DC$6,DC$5,"Mois (DateRDV)",DC$7,"Années (DateRDV)",DC$3,"Présence","Présent"),4,""),"")</f>
        <v/>
      </c>
      <c r="DD159" s="166" t="str">
        <f>IFERROR(IF(GETPIVOTDATA("DateRDV",TCD!$B$1,"DT","CH","Bénéficiaire",$A159,DD$6,DD$5,"Mois (DateRDV)",DD$7,"Années (DateRDV)",DD$3),1,""),"")</f>
        <v/>
      </c>
      <c r="DE159" s="166" t="str">
        <f>IFERROR(IF(GETPIVOTDATA("DateRDV",TCD!$B$1,"DT","CH","Bénéficiaire",$A159,DE$6,DE$5,"Mois (DateRDV)",DE$7,"Années (DateRDV)",DE$3),2,""),"")</f>
        <v/>
      </c>
      <c r="DF159" s="166" t="str">
        <f>IFERROR(IF(GETPIVOTDATA("DateRDV",TCD!$B$1,"DT","CH","Bénéficiaire",$A159,DF$6,DF$5,"Mois (DateRDV)",DF$7,"Années (DateRDV)",DF$3,"Présence","Présent"),3,""),"")</f>
        <v/>
      </c>
      <c r="DG159" s="166" t="str">
        <f>IFERROR(IF(GETPIVOTDATA("DateRDV",TCD!$B$1,"DT","CH","Bénéficiaire",$A159,DG$6,DG$5,"Mois (DateRDV)",DG$7,"Années (DateRDV)",DG$3,"Présence","Présent"),4,""),"")</f>
        <v/>
      </c>
      <c r="DH159" s="166" t="str">
        <f>IFERROR(IF(GETPIVOTDATA("DateRDV",TCD!$B$1,"DT","CH","Bénéficiaire",$A159,DH$6,DH$5,"Mois (DateRDV)",DH$7,"Années (DateRDV)",DH$3),1,""),"")</f>
        <v/>
      </c>
      <c r="DI159" s="166" t="str">
        <f>IFERROR(IF(GETPIVOTDATA("DateRDV",TCD!$B$1,"DT","CH","Bénéficiaire",$A159,DI$6,DI$5,"Mois (DateRDV)",DI$7,"Années (DateRDV)",DI$3),2,""),"")</f>
        <v/>
      </c>
      <c r="DJ159" s="166" t="str">
        <f>IFERROR(IF(GETPIVOTDATA("DateRDV",TCD!$B$1,"DT","CH","Bénéficiaire",$A159,DJ$6,DJ$5,"Mois (DateRDV)",DJ$7,"Années (DateRDV)",DJ$3,"Présence","Présent"),3,""),"")</f>
        <v/>
      </c>
      <c r="DK159" s="166" t="str">
        <f>IFERROR(IF(GETPIVOTDATA("DateRDV",TCD!$B$1,"DT","CH","Bénéficiaire",$A159,DK$6,DK$5,"Mois (DateRDV)",DK$7,"Années (DateRDV)",DK$3,"Présence","Présent"),4,""),"")</f>
        <v/>
      </c>
      <c r="DL159" s="166" t="str">
        <f>IFERROR(IF(GETPIVOTDATA("DateRDV",TCD!$B$1,"DT","CH","Bénéficiaire",$A159,DL$6,DL$5,"Mois (DateRDV)",DL$7,"Années (DateRDV)",DL$3),1,""),"")</f>
        <v/>
      </c>
      <c r="DM159" s="166" t="str">
        <f>IFERROR(IF(GETPIVOTDATA("DateRDV",TCD!$B$1,"DT","CH","Bénéficiaire",$A159,DM$6,DM$5,"Mois (DateRDV)",DM$7,"Années (DateRDV)",DM$3),2,""),"")</f>
        <v/>
      </c>
      <c r="DN159" s="166" t="str">
        <f>IFERROR(IF(GETPIVOTDATA("DateRDV",TCD!$B$1,"DT","CH","Bénéficiaire",$A159,DN$6,DN$5,"Mois (DateRDV)",DN$7,"Années (DateRDV)",DN$3,"Présence","Présent"),3,""),"")</f>
        <v/>
      </c>
      <c r="DO159" s="166" t="str">
        <f>IFERROR(IF(GETPIVOTDATA("DateRDV",TCD!$B$1,"DT","CH","Bénéficiaire",$A159,DO$6,DO$5,"Mois (DateRDV)",DO$7,"Années (DateRDV)",DO$3,"Présence","Présent"),4,""),"")</f>
        <v/>
      </c>
    </row>
    <row r="160" spans="2:119" x14ac:dyDescent="0.2">
      <c r="B160" s="169" t="str">
        <f>IFERROR(IF(INDEX(Data!P:P,MATCH(A160,Data!B:B,0))&lt;&gt;"",INDEX(Data!P:P,MATCH(A160,Data!B:B,0)),""),"")</f>
        <v/>
      </c>
      <c r="C160" s="169" t="str">
        <f>IFERROR(IF(INDEX(Data!O:O,MATCH(A160,Data!B:B,0))&lt;&gt;"",INDEX(Data!O:O,MATCH(A160,Data!B:B,0)),""),"")</f>
        <v/>
      </c>
      <c r="D160" s="169" t="str">
        <f>IFERROR(IF(INDEX(Data!J:J,MATCH(A160,Data!B:B,0))&lt;&gt;"",INDEX(Data!J:J,MATCH(A160,Data!B:B,0)),""),"")</f>
        <v/>
      </c>
      <c r="E160" s="169" t="str">
        <f>IFERROR(IF(INDEX(Data!M:M,MATCH(A160,Data!B:B,0))&lt;&gt;"",INDEX(Data!M:M,MATCH(A160,Data!B:B,0)),""),"")</f>
        <v/>
      </c>
      <c r="F160" s="169" t="str">
        <f>IFERROR(IF(INDEX(Data!N:N,MATCH(A160,Data!B:B,0))&lt;&gt;"",INDEX(Data!N:N,MATCH(A160,Data!B:B,0)),""),"")</f>
        <v/>
      </c>
      <c r="G160" s="170" t="str">
        <f>IFERROR(IF(INDEX(Data!K:K,MATCH(A160,Data!B:B,0))&lt;&gt;"",INDEX(Data!K:K,MATCH(A160,Data!B:B,0)),""),"")</f>
        <v/>
      </c>
      <c r="H160" s="170" t="str">
        <f>IFERROR(IF(INDEX(Data!L:L,MATCH(A160,Data!B:B,0))&lt;&gt;"",INDEX(Data!L:L,MATCH(A160,Data!B:B,0)),""),"")</f>
        <v/>
      </c>
      <c r="I160" s="170" t="str">
        <f>IFERROR(IF(INDEX(Data!C:C,MATCH(A160,Data!B:B,0))&lt;&gt;"",INDEX(Data!C:C,MATCH(A160,Data!B:B,0)),""),"")</f>
        <v/>
      </c>
      <c r="J160" s="170" t="str">
        <f>IFERROR(IF(INDEX(Data!D:D,MATCH(A160,Data!B:B,0))&lt;&gt;"",INDEX(Data!D:D,MATCH(A160,Data!B:B,0)),""),"")</f>
        <v/>
      </c>
      <c r="K160" s="171" t="str">
        <f>IFERROR(IF(INDEX(Data!H:H,MATCH(A160,Data!B:B,0))&lt;&gt;"",INDEX(Data!H:H,MATCH(A160,Data!B:B,0)),""),"")</f>
        <v/>
      </c>
      <c r="L160" s="166" t="str">
        <f>IFERROR(IF(GETPIVOTDATA("DateRDV",TCD!$B$1,"DT","CH","Bénéficiaire",$A160,L$6,L$5,"Mois (DateRDV)",L$7,"Années (DateRDV)",L$3),1,""),"")</f>
        <v/>
      </c>
      <c r="M160" s="166" t="str">
        <f>IFERROR(IF(GETPIVOTDATA("DateRDV",TCD!$B$1,"DT","CH","Bénéficiaire",$A160,M$6,M$5,"Mois (DateRDV)",M$7,"Années (DateRDV)",M$3),2,""),"")</f>
        <v/>
      </c>
      <c r="N160" s="166" t="str">
        <f>IFERROR(IF(GETPIVOTDATA("DateRDV",TCD!$B$1,"DT","CH","Bénéficiaire",$A160,N$6,N$5,"Mois (DateRDV)",N$7,"Années (DateRDV)",N$3,"Présence","Présent"),3,""),"")</f>
        <v/>
      </c>
      <c r="O160" s="166" t="str">
        <f>IFERROR(IF(GETPIVOTDATA("DateRDV",TCD!$B$1,"DT","CH","Bénéficiaire",$A160,O$6,O$5,"Mois (DateRDV)",O$7,"Années (DateRDV)",O$3,"Présence","Présent"),4,""),"")</f>
        <v/>
      </c>
      <c r="P160" s="166" t="str">
        <f>IFERROR(IF(GETPIVOTDATA("DateRDV",TCD!$B$1,"DT","CH","Bénéficiaire",$A160,P$6,P$5,"Mois (DateRDV)",P$7,"Années (DateRDV)",P$3),1,""),"")</f>
        <v/>
      </c>
      <c r="Q160" s="166" t="str">
        <f>IFERROR(IF(GETPIVOTDATA("DateRDV",TCD!$B$1,"DT","CH","Bénéficiaire",$A160,Q$6,Q$5,"Mois (DateRDV)",Q$7,"Années (DateRDV)",Q$3),2,""),"")</f>
        <v/>
      </c>
      <c r="R160" s="166" t="str">
        <f>IFERROR(IF(GETPIVOTDATA("DateRDV",TCD!$B$1,"DT","CH","Bénéficiaire",$A160,R$6,R$5,"Mois (DateRDV)",R$7,"Années (DateRDV)",R$3,"Présence","Présent"),3,""),"")</f>
        <v/>
      </c>
      <c r="S160" s="166" t="str">
        <f>IFERROR(IF(GETPIVOTDATA("DateRDV",TCD!$B$1,"DT","CH","Bénéficiaire",$A160,S$6,S$5,"Mois (DateRDV)",S$7,"Années (DateRDV)",S$3,"Présence","Présent"),4,""),"")</f>
        <v/>
      </c>
      <c r="T160" s="166" t="str">
        <f>IFERROR(IF(GETPIVOTDATA("DateRDV",TCD!$B$1,"DT","CH","Bénéficiaire",$A160,T$6,T$5,"Mois (DateRDV)",T$7,"Années (DateRDV)",T$3),1,""),"")</f>
        <v/>
      </c>
      <c r="U160" s="166" t="str">
        <f>IFERROR(IF(GETPIVOTDATA("DateRDV",TCD!$B$1,"DT","CH","Bénéficiaire",$A160,U$6,U$5,"Mois (DateRDV)",U$7,"Années (DateRDV)",U$3),2,""),"")</f>
        <v/>
      </c>
      <c r="V160" s="166" t="str">
        <f>IFERROR(IF(GETPIVOTDATA("DateRDV",TCD!$B$1,"DT","CH","Bénéficiaire",$A160,V$6,V$5,"Mois (DateRDV)",V$7,"Années (DateRDV)",V$3,"Présence","Présent"),3,""),"")</f>
        <v/>
      </c>
      <c r="W160" s="166" t="str">
        <f>IFERROR(IF(GETPIVOTDATA("DateRDV",TCD!$B$1,"DT","CH","Bénéficiaire",$A160,W$6,W$5,"Mois (DateRDV)",W$7,"Années (DateRDV)",W$3,"Présence","Présent"),4,""),"")</f>
        <v/>
      </c>
      <c r="X160" s="166" t="str">
        <f>IFERROR(IF(GETPIVOTDATA("DateRDV",TCD!$B$1,"DT","CH","Bénéficiaire",$A160,X$6,X$5,"Mois (DateRDV)",X$7,"Années (DateRDV)",X$3),1,""),"")</f>
        <v/>
      </c>
      <c r="Y160" s="166" t="str">
        <f>IFERROR(IF(GETPIVOTDATA("DateRDV",TCD!$B$1,"DT","CH","Bénéficiaire",$A160,Y$6,Y$5,"Mois (DateRDV)",Y$7,"Années (DateRDV)",Y$3),2,""),"")</f>
        <v/>
      </c>
      <c r="Z160" s="166" t="str">
        <f>IFERROR(IF(GETPIVOTDATA("DateRDV",TCD!$B$1,"DT","CH","Bénéficiaire",$A160,Z$6,Z$5,"Mois (DateRDV)",Z$7,"Années (DateRDV)",Z$3,"Présence","Présent"),3,""),"")</f>
        <v/>
      </c>
      <c r="AA160" s="166" t="str">
        <f>IFERROR(IF(GETPIVOTDATA("DateRDV",TCD!$B$1,"DT","CH","Bénéficiaire",$A160,AA$6,AA$5,"Mois (DateRDV)",AA$7,"Années (DateRDV)",AA$3,"Présence","Présent"),4,""),"")</f>
        <v/>
      </c>
      <c r="AB160" s="166" t="str">
        <f>IFERROR(IF(GETPIVOTDATA("DateRDV",TCD!$B$1,"DT","CH","Bénéficiaire",$A160,AB$6,AB$5,"Mois (DateRDV)",AB$7,"Années (DateRDV)",AB$3),1,""),"")</f>
        <v/>
      </c>
      <c r="AC160" s="166" t="str">
        <f>IFERROR(IF(GETPIVOTDATA("DateRDV",TCD!$B$1,"DT","CH","Bénéficiaire",$A160,AC$6,AC$5,"Mois (DateRDV)",AC$7,"Années (DateRDV)",AC$3),2,""),"")</f>
        <v/>
      </c>
      <c r="AD160" s="166" t="str">
        <f>IFERROR(IF(GETPIVOTDATA("DateRDV",TCD!$B$1,"DT","CH","Bénéficiaire",$A160,AD$6,AD$5,"Mois (DateRDV)",AD$7,"Années (DateRDV)",AD$3,"Présence","Présent"),3,""),"")</f>
        <v/>
      </c>
      <c r="AE160" s="166" t="str">
        <f>IFERROR(IF(GETPIVOTDATA("DateRDV",TCD!$B$1,"DT","CH","Bénéficiaire",$A160,AE$6,AE$5,"Mois (DateRDV)",AE$7,"Années (DateRDV)",AE$3,"Présence","Présent"),4,""),"")</f>
        <v/>
      </c>
      <c r="AF160" s="166" t="str">
        <f>IFERROR(IF(GETPIVOTDATA("DateRDV",TCD!$B$1,"DT","CH","Bénéficiaire",$A160,AF$6,AF$5,"Mois (DateRDV)",AF$7,"Années (DateRDV)",AF$3),1,""),"")</f>
        <v/>
      </c>
      <c r="AG160" s="166" t="str">
        <f>IFERROR(IF(GETPIVOTDATA("DateRDV",TCD!$B$1,"DT","CH","Bénéficiaire",$A160,AG$6,AG$5,"Mois (DateRDV)",AG$7,"Années (DateRDV)",AG$3),2,""),"")</f>
        <v/>
      </c>
      <c r="AH160" s="166" t="str">
        <f>IFERROR(IF(GETPIVOTDATA("DateRDV",TCD!$B$1,"DT","CH","Bénéficiaire",$A160,AH$6,AH$5,"Mois (DateRDV)",AH$7,"Années (DateRDV)",AH$3,"Présence","Présent"),3,""),"")</f>
        <v/>
      </c>
      <c r="AI160" s="166" t="str">
        <f>IFERROR(IF(GETPIVOTDATA("DateRDV",TCD!$B$1,"DT","CH","Bénéficiaire",$A160,AI$6,AI$5,"Mois (DateRDV)",AI$7,"Années (DateRDV)",AI$3,"Présence","Présent"),4,""),"")</f>
        <v/>
      </c>
      <c r="AJ160" s="166" t="str">
        <f>IFERROR(IF(GETPIVOTDATA("DateRDV",TCD!$B$1,"DT","CH","Bénéficiaire",$A160,AJ$6,AJ$5,"Mois (DateRDV)",AJ$7,"Années (DateRDV)",AJ$3),1,""),"")</f>
        <v/>
      </c>
      <c r="AK160" s="166" t="str">
        <f>IFERROR(IF(GETPIVOTDATA("DateRDV",TCD!$B$1,"DT","CH","Bénéficiaire",$A160,AK$6,AK$5,"Mois (DateRDV)",AK$7,"Années (DateRDV)",AK$3),2,""),"")</f>
        <v/>
      </c>
      <c r="AL160" s="166" t="str">
        <f>IFERROR(IF(GETPIVOTDATA("DateRDV",TCD!$B$1,"DT","CH","Bénéficiaire",$A160,AL$6,AL$5,"Mois (DateRDV)",AL$7,"Années (DateRDV)",AL$3,"Présence","Présent"),3,""),"")</f>
        <v/>
      </c>
      <c r="AM160" s="166" t="str">
        <f>IFERROR(IF(GETPIVOTDATA("DateRDV",TCD!$B$1,"DT","CH","Bénéficiaire",$A160,AM$6,AM$5,"Mois (DateRDV)",AM$7,"Années (DateRDV)",AM$3,"Présence","Présent"),4,""),"")</f>
        <v/>
      </c>
      <c r="AN160" s="166" t="str">
        <f>IFERROR(IF(GETPIVOTDATA("DateRDV",TCD!$B$1,"DT","CH","Bénéficiaire",$A160,AN$6,AN$5,"Mois (DateRDV)",AN$7,"Années (DateRDV)",AN$3),1,""),"")</f>
        <v/>
      </c>
      <c r="AO160" s="166" t="str">
        <f>IFERROR(IF(GETPIVOTDATA("DateRDV",TCD!$B$1,"DT","CH","Bénéficiaire",$A160,AO$6,AO$5,"Mois (DateRDV)",AO$7,"Années (DateRDV)",AO$3),2,""),"")</f>
        <v/>
      </c>
      <c r="AP160" s="166" t="str">
        <f>IFERROR(IF(GETPIVOTDATA("DateRDV",TCD!$B$1,"DT","CH","Bénéficiaire",$A160,AP$6,AP$5,"Mois (DateRDV)",AP$7,"Années (DateRDV)",AP$3,"Présence","Présent"),3,""),"")</f>
        <v/>
      </c>
      <c r="AQ160" s="166" t="str">
        <f>IFERROR(IF(GETPIVOTDATA("DateRDV",TCD!$B$1,"DT","CH","Bénéficiaire",$A160,AQ$6,AQ$5,"Mois (DateRDV)",AQ$7,"Années (DateRDV)",AQ$3,"Présence","Présent"),4,""),"")</f>
        <v/>
      </c>
      <c r="AR160" s="166" t="str">
        <f>IFERROR(IF(GETPIVOTDATA("DateRDV",TCD!$B$1,"DT","CH","Bénéficiaire",$A160,AR$6,AR$5,"Mois (DateRDV)",AR$7,"Années (DateRDV)",AR$3),1,""),"")</f>
        <v/>
      </c>
      <c r="AS160" s="166" t="str">
        <f>IFERROR(IF(GETPIVOTDATA("DateRDV",TCD!$B$1,"DT","CH","Bénéficiaire",$A160,AS$6,AS$5,"Mois (DateRDV)",AS$7,"Années (DateRDV)",AS$3),2,""),"")</f>
        <v/>
      </c>
      <c r="AT160" s="166" t="str">
        <f>IFERROR(IF(GETPIVOTDATA("DateRDV",TCD!$B$1,"DT","CH","Bénéficiaire",$A160,AT$6,AT$5,"Mois (DateRDV)",AT$7,"Années (DateRDV)",AT$3,"Présence","Présent"),3,""),"")</f>
        <v/>
      </c>
      <c r="AU160" s="166" t="str">
        <f>IFERROR(IF(GETPIVOTDATA("DateRDV",TCD!$B$1,"DT","CH","Bénéficiaire",$A160,AU$6,AU$5,"Mois (DateRDV)",AU$7,"Années (DateRDV)",AU$3,"Présence","Présent"),4,""),"")</f>
        <v/>
      </c>
      <c r="AV160" s="166" t="str">
        <f>IFERROR(IF(GETPIVOTDATA("DateRDV",TCD!$B$1,"DT","CH","Bénéficiaire",$A160,AV$6,AV$5,"Mois (DateRDV)",AV$7,"Années (DateRDV)",AV$3),1,""),"")</f>
        <v/>
      </c>
      <c r="AW160" s="166" t="str">
        <f>IFERROR(IF(GETPIVOTDATA("DateRDV",TCD!$B$1,"DT","CH","Bénéficiaire",$A160,AW$6,AW$5,"Mois (DateRDV)",AW$7,"Années (DateRDV)",AW$3),2,""),"")</f>
        <v/>
      </c>
      <c r="AX160" s="166" t="str">
        <f>IFERROR(IF(GETPIVOTDATA("DateRDV",TCD!$B$1,"DT","CH","Bénéficiaire",$A160,AX$6,AX$5,"Mois (DateRDV)",AX$7,"Années (DateRDV)",AX$3,"Présence","Présent"),3,""),"")</f>
        <v/>
      </c>
      <c r="AY160" s="166" t="str">
        <f>IFERROR(IF(GETPIVOTDATA("DateRDV",TCD!$B$1,"DT","CH","Bénéficiaire",$A160,AY$6,AY$5,"Mois (DateRDV)",AY$7,"Années (DateRDV)",AY$3,"Présence","Présent"),4,""),"")</f>
        <v/>
      </c>
      <c r="AZ160" s="166" t="str">
        <f>IFERROR(IF(GETPIVOTDATA("DateRDV",TCD!$B$1,"DT","CH","Bénéficiaire",$A160,AZ$6,AZ$5,"Mois (DateRDV)",AZ$7,"Années (DateRDV)",AZ$3),1,""),"")</f>
        <v/>
      </c>
      <c r="BA160" s="166" t="str">
        <f>IFERROR(IF(GETPIVOTDATA("DateRDV",TCD!$B$1,"DT","CH","Bénéficiaire",$A160,BA$6,BA$5,"Mois (DateRDV)",BA$7,"Années (DateRDV)",BA$3),2,""),"")</f>
        <v/>
      </c>
      <c r="BB160" s="166" t="str">
        <f>IFERROR(IF(GETPIVOTDATA("DateRDV",TCD!$B$1,"DT","CH","Bénéficiaire",$A160,BB$6,BB$5,"Mois (DateRDV)",BB$7,"Années (DateRDV)",BB$3,"Présence","Présent"),3,""),"")</f>
        <v/>
      </c>
      <c r="BC160" s="166" t="str">
        <f>IFERROR(IF(GETPIVOTDATA("DateRDV",TCD!$B$1,"DT","CH","Bénéficiaire",$A160,BC$6,BC$5,"Mois (DateRDV)",BC$7,"Années (DateRDV)",BC$3,"Présence","Présent"),4,""),"")</f>
        <v/>
      </c>
      <c r="BD160" s="166" t="str">
        <f>IFERROR(IF(GETPIVOTDATA("DateRDV",TCD!$B$1,"DT","CH","Bénéficiaire",$A160,BD$6,BD$5,"Mois (DateRDV)",BD$7,"Années (DateRDV)",BD$3),1,""),"")</f>
        <v/>
      </c>
      <c r="BE160" s="166" t="str">
        <f>IFERROR(IF(GETPIVOTDATA("DateRDV",TCD!$B$1,"DT","CH","Bénéficiaire",$A160,BE$6,BE$5,"Mois (DateRDV)",BE$7,"Années (DateRDV)",BE$3),2,""),"")</f>
        <v/>
      </c>
      <c r="BF160" s="166" t="str">
        <f>IFERROR(IF(GETPIVOTDATA("DateRDV",TCD!$B$1,"DT","CH","Bénéficiaire",$A160,BF$6,BF$5,"Mois (DateRDV)",BF$7,"Années (DateRDV)",BF$3,"Présence","Présent"),3,""),"")</f>
        <v/>
      </c>
      <c r="BG160" s="166" t="str">
        <f>IFERROR(IF(GETPIVOTDATA("DateRDV",TCD!$B$1,"DT","CH","Bénéficiaire",$A160,BG$6,BG$5,"Mois (DateRDV)",BG$7,"Années (DateRDV)",BG$3,"Présence","Présent"),4,""),"")</f>
        <v/>
      </c>
      <c r="BH160" s="166" t="str">
        <f>IFERROR(IF(GETPIVOTDATA("DateRDV",TCD!$B$1,"DT","CH","Bénéficiaire",$A160,BH$6,BH$5,"Mois (DateRDV)",BH$7,"Années (DateRDV)",BH$3),1,""),"")</f>
        <v/>
      </c>
      <c r="BI160" s="166" t="str">
        <f>IFERROR(IF(GETPIVOTDATA("DateRDV",TCD!$B$1,"DT","CH","Bénéficiaire",$A160,BI$6,BI$5,"Mois (DateRDV)",BI$7,"Années (DateRDV)",BI$3),2,""),"")</f>
        <v/>
      </c>
      <c r="BJ160" s="166" t="str">
        <f>IFERROR(IF(GETPIVOTDATA("DateRDV",TCD!$B$1,"DT","CH","Bénéficiaire",$A160,BJ$6,BJ$5,"Mois (DateRDV)",BJ$7,"Années (DateRDV)",BJ$3,"Présence","Présent"),3,""),"")</f>
        <v/>
      </c>
      <c r="BK160" s="166" t="str">
        <f>IFERROR(IF(GETPIVOTDATA("DateRDV",TCD!$B$1,"DT","CH","Bénéficiaire",$A160,BK$6,BK$5,"Mois (DateRDV)",BK$7,"Années (DateRDV)",BK$3,"Présence","Présent"),4,""),"")</f>
        <v/>
      </c>
      <c r="BL160" s="166" t="str">
        <f>IFERROR(IF(GETPIVOTDATA("DateRDV",TCD!$B$1,"DT","CH","Bénéficiaire",$A160,BL$6,BL$5,"Mois (DateRDV)",BL$7,"Années (DateRDV)",BL$3),1,""),"")</f>
        <v/>
      </c>
      <c r="BM160" s="166" t="str">
        <f>IFERROR(IF(GETPIVOTDATA("DateRDV",TCD!$B$1,"DT","CH","Bénéficiaire",$A160,BM$6,BM$5,"Mois (DateRDV)",BM$7,"Années (DateRDV)",BM$3),2,""),"")</f>
        <v/>
      </c>
      <c r="BN160" s="166" t="str">
        <f>IFERROR(IF(GETPIVOTDATA("DateRDV",TCD!$B$1,"DT","CH","Bénéficiaire",$A160,BN$6,BN$5,"Mois (DateRDV)",BN$7,"Années (DateRDV)",BN$3,"Présence","Présent"),3,""),"")</f>
        <v/>
      </c>
      <c r="BO160" s="166" t="str">
        <f>IFERROR(IF(GETPIVOTDATA("DateRDV",TCD!$B$1,"DT","CH","Bénéficiaire",$A160,BO$6,BO$5,"Mois (DateRDV)",BO$7,"Années (DateRDV)",BO$3,"Présence","Présent"),4,""),"")</f>
        <v/>
      </c>
      <c r="BP160" s="166" t="str">
        <f>IFERROR(IF(GETPIVOTDATA("DateRDV",TCD!$B$1,"DT","CH","Bénéficiaire",$A160,BP$6,BP$5,"Mois (DateRDV)",BP$7,"Années (DateRDV)",BP$3),1,""),"")</f>
        <v/>
      </c>
      <c r="BQ160" s="166" t="str">
        <f>IFERROR(IF(GETPIVOTDATA("DateRDV",TCD!$B$1,"DT","CH","Bénéficiaire",$A160,BQ$6,BQ$5,"Mois (DateRDV)",BQ$7,"Années (DateRDV)",BQ$3),2,""),"")</f>
        <v/>
      </c>
      <c r="BR160" s="166" t="str">
        <f>IFERROR(IF(GETPIVOTDATA("DateRDV",TCD!$B$1,"DT","CH","Bénéficiaire",$A160,BR$6,BR$5,"Mois (DateRDV)",BR$7,"Années (DateRDV)",BR$3,"Présence","Présent"),3,""),"")</f>
        <v/>
      </c>
      <c r="BS160" s="166" t="str">
        <f>IFERROR(IF(GETPIVOTDATA("DateRDV",TCD!$B$1,"DT","CH","Bénéficiaire",$A160,BS$6,BS$5,"Mois (DateRDV)",BS$7,"Années (DateRDV)",BS$3,"Présence","Présent"),4,""),"")</f>
        <v/>
      </c>
      <c r="BT160" s="166" t="str">
        <f>IFERROR(IF(GETPIVOTDATA("DateRDV",TCD!$B$1,"DT","CH","Bénéficiaire",$A160,BT$6,BT$5,"Mois (DateRDV)",BT$7,"Années (DateRDV)",BT$3),1,""),"")</f>
        <v/>
      </c>
      <c r="BU160" s="166" t="str">
        <f>IFERROR(IF(GETPIVOTDATA("DateRDV",TCD!$B$1,"DT","CH","Bénéficiaire",$A160,BU$6,BU$5,"Mois (DateRDV)",BU$7,"Années (DateRDV)",BU$3),2,""),"")</f>
        <v/>
      </c>
      <c r="BV160" s="166" t="str">
        <f>IFERROR(IF(GETPIVOTDATA("DateRDV",TCD!$B$1,"DT","CH","Bénéficiaire",$A160,BV$6,BV$5,"Mois (DateRDV)",BV$7,"Années (DateRDV)",BV$3,"Présence","Présent"),3,""),"")</f>
        <v/>
      </c>
      <c r="BW160" s="166" t="str">
        <f>IFERROR(IF(GETPIVOTDATA("DateRDV",TCD!$B$1,"DT","CH","Bénéficiaire",$A160,BW$6,BW$5,"Mois (DateRDV)",BW$7,"Années (DateRDV)",BW$3,"Présence","Présent"),4,""),"")</f>
        <v/>
      </c>
      <c r="BX160" s="166" t="str">
        <f>IFERROR(IF(GETPIVOTDATA("DateRDV",TCD!$B$1,"DT","CH","Bénéficiaire",$A160,BX$6,BX$5,"Mois (DateRDV)",BX$7,"Années (DateRDV)",BX$3),1,""),"")</f>
        <v/>
      </c>
      <c r="BY160" s="166" t="str">
        <f>IFERROR(IF(GETPIVOTDATA("DateRDV",TCD!$B$1,"DT","CH","Bénéficiaire",$A160,BY$6,BY$5,"Mois (DateRDV)",BY$7,"Années (DateRDV)",BY$3),2,""),"")</f>
        <v/>
      </c>
      <c r="BZ160" s="166" t="str">
        <f>IFERROR(IF(GETPIVOTDATA("DateRDV",TCD!$B$1,"DT","CH","Bénéficiaire",$A160,BZ$6,BZ$5,"Mois (DateRDV)",BZ$7,"Années (DateRDV)",BZ$3,"Présence","Présent"),3,""),"")</f>
        <v/>
      </c>
      <c r="CA160" s="166" t="str">
        <f>IFERROR(IF(GETPIVOTDATA("DateRDV",TCD!$B$1,"DT","CH","Bénéficiaire",$A160,CA$6,CA$5,"Mois (DateRDV)",CA$7,"Années (DateRDV)",CA$3,"Présence","Présent"),4,""),"")</f>
        <v/>
      </c>
      <c r="CB160" s="166" t="str">
        <f>IFERROR(IF(GETPIVOTDATA("DateRDV",TCD!$B$1,"DT","CH","Bénéficiaire",$A160,CB$6,CB$5,"Mois (DateRDV)",CB$7,"Années (DateRDV)",CB$3),1,""),"")</f>
        <v/>
      </c>
      <c r="CC160" s="166" t="str">
        <f>IFERROR(IF(GETPIVOTDATA("DateRDV",TCD!$B$1,"DT","CH","Bénéficiaire",$A160,CC$6,CC$5,"Mois (DateRDV)",CC$7,"Années (DateRDV)",CC$3),2,""),"")</f>
        <v/>
      </c>
      <c r="CD160" s="166" t="str">
        <f>IFERROR(IF(GETPIVOTDATA("DateRDV",TCD!$B$1,"DT","CH","Bénéficiaire",$A160,CD$6,CD$5,"Mois (DateRDV)",CD$7,"Années (DateRDV)",CD$3,"Présence","Présent"),3,""),"")</f>
        <v/>
      </c>
      <c r="CE160" s="166" t="str">
        <f>IFERROR(IF(GETPIVOTDATA("DateRDV",TCD!$B$1,"DT","CH","Bénéficiaire",$A160,CE$6,CE$5,"Mois (DateRDV)",CE$7,"Années (DateRDV)",CE$3,"Présence","Présent"),4,""),"")</f>
        <v/>
      </c>
      <c r="CF160" s="166" t="str">
        <f>IFERROR(IF(GETPIVOTDATA("DateRDV",TCD!$B$1,"DT","CH","Bénéficiaire",$A160,CF$6,CF$5,"Mois (DateRDV)",CF$7,"Années (DateRDV)",CF$3),1,""),"")</f>
        <v/>
      </c>
      <c r="CG160" s="166" t="str">
        <f>IFERROR(IF(GETPIVOTDATA("DateRDV",TCD!$B$1,"DT","CH","Bénéficiaire",$A160,CG$6,CG$5,"Mois (DateRDV)",CG$7,"Années (DateRDV)",CG$3),2,""),"")</f>
        <v/>
      </c>
      <c r="CH160" s="166" t="str">
        <f>IFERROR(IF(GETPIVOTDATA("DateRDV",TCD!$B$1,"DT","CH","Bénéficiaire",$A160,CH$6,CH$5,"Mois (DateRDV)",CH$7,"Années (DateRDV)",CH$3,"Présence","Présent"),3,""),"")</f>
        <v/>
      </c>
      <c r="CI160" s="166" t="str">
        <f>IFERROR(IF(GETPIVOTDATA("DateRDV",TCD!$B$1,"DT","CH","Bénéficiaire",$A160,CI$6,CI$5,"Mois (DateRDV)",CI$7,"Années (DateRDV)",CI$3,"Présence","Présent"),4,""),"")</f>
        <v/>
      </c>
      <c r="CJ160" s="166" t="str">
        <f>IFERROR(IF(GETPIVOTDATA("DateRDV",TCD!$B$1,"DT","CH","Bénéficiaire",$A160,CJ$6,CJ$5,"Mois (DateRDV)",CJ$7,"Années (DateRDV)",CJ$3),1,""),"")</f>
        <v/>
      </c>
      <c r="CK160" s="166" t="str">
        <f>IFERROR(IF(GETPIVOTDATA("DateRDV",TCD!$B$1,"DT","CH","Bénéficiaire",$A160,CK$6,CK$5,"Mois (DateRDV)",CK$7,"Années (DateRDV)",CK$3),2,""),"")</f>
        <v/>
      </c>
      <c r="CL160" s="166" t="str">
        <f>IFERROR(IF(GETPIVOTDATA("DateRDV",TCD!$B$1,"DT","CH","Bénéficiaire",$A160,CL$6,CL$5,"Mois (DateRDV)",CL$7,"Années (DateRDV)",CL$3,"Présence","Présent"),3,""),"")</f>
        <v/>
      </c>
      <c r="CM160" s="166" t="str">
        <f>IFERROR(IF(GETPIVOTDATA("DateRDV",TCD!$B$1,"DT","CH","Bénéficiaire",$A160,CM$6,CM$5,"Mois (DateRDV)",CM$7,"Années (DateRDV)",CM$3,"Présence","Présent"),4,""),"")</f>
        <v/>
      </c>
      <c r="CN160" s="166" t="str">
        <f>IFERROR(IF(GETPIVOTDATA("DateRDV",TCD!$B$1,"DT","CH","Bénéficiaire",$A160,CN$6,CN$5,"Mois (DateRDV)",CN$7,"Années (DateRDV)",CN$3),1,""),"")</f>
        <v/>
      </c>
      <c r="CO160" s="166" t="str">
        <f>IFERROR(IF(GETPIVOTDATA("DateRDV",TCD!$B$1,"DT","CH","Bénéficiaire",$A160,CO$6,CO$5,"Mois (DateRDV)",CO$7,"Années (DateRDV)",CO$3),2,""),"")</f>
        <v/>
      </c>
      <c r="CP160" s="166" t="str">
        <f>IFERROR(IF(GETPIVOTDATA("DateRDV",TCD!$B$1,"DT","CH","Bénéficiaire",$A160,CP$6,CP$5,"Mois (DateRDV)",CP$7,"Années (DateRDV)",CP$3,"Présence","Présent"),3,""),"")</f>
        <v/>
      </c>
      <c r="CQ160" s="166" t="str">
        <f>IFERROR(IF(GETPIVOTDATA("DateRDV",TCD!$B$1,"DT","CH","Bénéficiaire",$A160,CQ$6,CQ$5,"Mois (DateRDV)",CQ$7,"Années (DateRDV)",CQ$3,"Présence","Présent"),4,""),"")</f>
        <v/>
      </c>
      <c r="CR160" s="166" t="str">
        <f>IFERROR(IF(GETPIVOTDATA("DateRDV",TCD!$B$1,"DT","CH","Bénéficiaire",$A160,CR$6,CR$5,"Mois (DateRDV)",CR$7,"Années (DateRDV)",CR$3),1,""),"")</f>
        <v/>
      </c>
      <c r="CS160" s="166" t="str">
        <f>IFERROR(IF(GETPIVOTDATA("DateRDV",TCD!$B$1,"DT","CH","Bénéficiaire",$A160,CS$6,CS$5,"Mois (DateRDV)",CS$7,"Années (DateRDV)",CS$3),2,""),"")</f>
        <v/>
      </c>
      <c r="CT160" s="166" t="str">
        <f>IFERROR(IF(GETPIVOTDATA("DateRDV",TCD!$B$1,"DT","CH","Bénéficiaire",$A160,CT$6,CT$5,"Mois (DateRDV)",CT$7,"Années (DateRDV)",CT$3,"Présence","Présent"),3,""),"")</f>
        <v/>
      </c>
      <c r="CU160" s="166" t="str">
        <f>IFERROR(IF(GETPIVOTDATA("DateRDV",TCD!$B$1,"DT","CH","Bénéficiaire",$A160,CU$6,CU$5,"Mois (DateRDV)",CU$7,"Années (DateRDV)",CU$3,"Présence","Présent"),4,""),"")</f>
        <v/>
      </c>
      <c r="CV160" s="166" t="str">
        <f>IFERROR(IF(GETPIVOTDATA("DateRDV",TCD!$B$1,"DT","CH","Bénéficiaire",$A160,CV$6,CV$5,"Mois (DateRDV)",CV$7,"Années (DateRDV)",CV$3),1,""),"")</f>
        <v/>
      </c>
      <c r="CW160" s="166" t="str">
        <f>IFERROR(IF(GETPIVOTDATA("DateRDV",TCD!$B$1,"DT","CH","Bénéficiaire",$A160,CW$6,CW$5,"Mois (DateRDV)",CW$7,"Années (DateRDV)",CW$3),2,""),"")</f>
        <v/>
      </c>
      <c r="CX160" s="166" t="str">
        <f>IFERROR(IF(GETPIVOTDATA("DateRDV",TCD!$B$1,"DT","CH","Bénéficiaire",$A160,CX$6,CX$5,"Mois (DateRDV)",CX$7,"Années (DateRDV)",CX$3,"Présence","Présent"),3,""),"")</f>
        <v/>
      </c>
      <c r="CY160" s="166" t="str">
        <f>IFERROR(IF(GETPIVOTDATA("DateRDV",TCD!$B$1,"DT","CH","Bénéficiaire",$A160,CY$6,CY$5,"Mois (DateRDV)",CY$7,"Années (DateRDV)",CY$3,"Présence","Présent"),4,""),"")</f>
        <v/>
      </c>
      <c r="CZ160" s="166" t="str">
        <f>IFERROR(IF(GETPIVOTDATA("DateRDV",TCD!$B$1,"DT","CH","Bénéficiaire",$A160,CZ$6,CZ$5,"Mois (DateRDV)",CZ$7,"Années (DateRDV)",CZ$3),1,""),"")</f>
        <v/>
      </c>
      <c r="DA160" s="166" t="str">
        <f>IFERROR(IF(GETPIVOTDATA("DateRDV",TCD!$B$1,"DT","CH","Bénéficiaire",$A160,DA$6,DA$5,"Mois (DateRDV)",DA$7,"Années (DateRDV)",DA$3),2,""),"")</f>
        <v/>
      </c>
      <c r="DB160" s="166" t="str">
        <f>IFERROR(IF(GETPIVOTDATA("DateRDV",TCD!$B$1,"DT","CH","Bénéficiaire",$A160,DB$6,DB$5,"Mois (DateRDV)",DB$7,"Années (DateRDV)",DB$3,"Présence","Présent"),3,""),"")</f>
        <v/>
      </c>
      <c r="DC160" s="166" t="str">
        <f>IFERROR(IF(GETPIVOTDATA("DateRDV",TCD!$B$1,"DT","CH","Bénéficiaire",$A160,DC$6,DC$5,"Mois (DateRDV)",DC$7,"Années (DateRDV)",DC$3,"Présence","Présent"),4,""),"")</f>
        <v/>
      </c>
      <c r="DD160" s="166" t="str">
        <f>IFERROR(IF(GETPIVOTDATA("DateRDV",TCD!$B$1,"DT","CH","Bénéficiaire",$A160,DD$6,DD$5,"Mois (DateRDV)",DD$7,"Années (DateRDV)",DD$3),1,""),"")</f>
        <v/>
      </c>
      <c r="DE160" s="166" t="str">
        <f>IFERROR(IF(GETPIVOTDATA("DateRDV",TCD!$B$1,"DT","CH","Bénéficiaire",$A160,DE$6,DE$5,"Mois (DateRDV)",DE$7,"Années (DateRDV)",DE$3),2,""),"")</f>
        <v/>
      </c>
      <c r="DF160" s="166" t="str">
        <f>IFERROR(IF(GETPIVOTDATA("DateRDV",TCD!$B$1,"DT","CH","Bénéficiaire",$A160,DF$6,DF$5,"Mois (DateRDV)",DF$7,"Années (DateRDV)",DF$3,"Présence","Présent"),3,""),"")</f>
        <v/>
      </c>
      <c r="DG160" s="166" t="str">
        <f>IFERROR(IF(GETPIVOTDATA("DateRDV",TCD!$B$1,"DT","CH","Bénéficiaire",$A160,DG$6,DG$5,"Mois (DateRDV)",DG$7,"Années (DateRDV)",DG$3,"Présence","Présent"),4,""),"")</f>
        <v/>
      </c>
      <c r="DH160" s="166" t="str">
        <f>IFERROR(IF(GETPIVOTDATA("DateRDV",TCD!$B$1,"DT","CH","Bénéficiaire",$A160,DH$6,DH$5,"Mois (DateRDV)",DH$7,"Années (DateRDV)",DH$3),1,""),"")</f>
        <v/>
      </c>
      <c r="DI160" s="166" t="str">
        <f>IFERROR(IF(GETPIVOTDATA("DateRDV",TCD!$B$1,"DT","CH","Bénéficiaire",$A160,DI$6,DI$5,"Mois (DateRDV)",DI$7,"Années (DateRDV)",DI$3),2,""),"")</f>
        <v/>
      </c>
      <c r="DJ160" s="166" t="str">
        <f>IFERROR(IF(GETPIVOTDATA("DateRDV",TCD!$B$1,"DT","CH","Bénéficiaire",$A160,DJ$6,DJ$5,"Mois (DateRDV)",DJ$7,"Années (DateRDV)",DJ$3,"Présence","Présent"),3,""),"")</f>
        <v/>
      </c>
      <c r="DK160" s="166" t="str">
        <f>IFERROR(IF(GETPIVOTDATA("DateRDV",TCD!$B$1,"DT","CH","Bénéficiaire",$A160,DK$6,DK$5,"Mois (DateRDV)",DK$7,"Années (DateRDV)",DK$3,"Présence","Présent"),4,""),"")</f>
        <v/>
      </c>
      <c r="DL160" s="166" t="str">
        <f>IFERROR(IF(GETPIVOTDATA("DateRDV",TCD!$B$1,"DT","CH","Bénéficiaire",$A160,DL$6,DL$5,"Mois (DateRDV)",DL$7,"Années (DateRDV)",DL$3),1,""),"")</f>
        <v/>
      </c>
      <c r="DM160" s="166" t="str">
        <f>IFERROR(IF(GETPIVOTDATA("DateRDV",TCD!$B$1,"DT","CH","Bénéficiaire",$A160,DM$6,DM$5,"Mois (DateRDV)",DM$7,"Années (DateRDV)",DM$3),2,""),"")</f>
        <v/>
      </c>
      <c r="DN160" s="166" t="str">
        <f>IFERROR(IF(GETPIVOTDATA("DateRDV",TCD!$B$1,"DT","CH","Bénéficiaire",$A160,DN$6,DN$5,"Mois (DateRDV)",DN$7,"Années (DateRDV)",DN$3,"Présence","Présent"),3,""),"")</f>
        <v/>
      </c>
      <c r="DO160" s="166" t="str">
        <f>IFERROR(IF(GETPIVOTDATA("DateRDV",TCD!$B$1,"DT","CH","Bénéficiaire",$A160,DO$6,DO$5,"Mois (DateRDV)",DO$7,"Années (DateRDV)",DO$3,"Présence","Présent"),4,""),"")</f>
        <v/>
      </c>
    </row>
    <row r="161" spans="2:119" x14ac:dyDescent="0.2">
      <c r="B161" s="169" t="str">
        <f>IFERROR(IF(INDEX(Data!P:P,MATCH(A161,Data!B:B,0))&lt;&gt;"",INDEX(Data!P:P,MATCH(A161,Data!B:B,0)),""),"")</f>
        <v/>
      </c>
      <c r="C161" s="169" t="str">
        <f>IFERROR(IF(INDEX(Data!O:O,MATCH(A161,Data!B:B,0))&lt;&gt;"",INDEX(Data!O:O,MATCH(A161,Data!B:B,0)),""),"")</f>
        <v/>
      </c>
      <c r="D161" s="169" t="str">
        <f>IFERROR(IF(INDEX(Data!J:J,MATCH(A161,Data!B:B,0))&lt;&gt;"",INDEX(Data!J:J,MATCH(A161,Data!B:B,0)),""),"")</f>
        <v/>
      </c>
      <c r="E161" s="169" t="str">
        <f>IFERROR(IF(INDEX(Data!M:M,MATCH(A161,Data!B:B,0))&lt;&gt;"",INDEX(Data!M:M,MATCH(A161,Data!B:B,0)),""),"")</f>
        <v/>
      </c>
      <c r="F161" s="169" t="str">
        <f>IFERROR(IF(INDEX(Data!N:N,MATCH(A161,Data!B:B,0))&lt;&gt;"",INDEX(Data!N:N,MATCH(A161,Data!B:B,0)),""),"")</f>
        <v/>
      </c>
      <c r="G161" s="170" t="str">
        <f>IFERROR(IF(INDEX(Data!K:K,MATCH(A161,Data!B:B,0))&lt;&gt;"",INDEX(Data!K:K,MATCH(A161,Data!B:B,0)),""),"")</f>
        <v/>
      </c>
      <c r="H161" s="170" t="str">
        <f>IFERROR(IF(INDEX(Data!L:L,MATCH(A161,Data!B:B,0))&lt;&gt;"",INDEX(Data!L:L,MATCH(A161,Data!B:B,0)),""),"")</f>
        <v/>
      </c>
      <c r="I161" s="170" t="str">
        <f>IFERROR(IF(INDEX(Data!C:C,MATCH(A161,Data!B:B,0))&lt;&gt;"",INDEX(Data!C:C,MATCH(A161,Data!B:B,0)),""),"")</f>
        <v/>
      </c>
      <c r="J161" s="170" t="str">
        <f>IFERROR(IF(INDEX(Data!D:D,MATCH(A161,Data!B:B,0))&lt;&gt;"",INDEX(Data!D:D,MATCH(A161,Data!B:B,0)),""),"")</f>
        <v/>
      </c>
      <c r="K161" s="171" t="str">
        <f>IFERROR(IF(INDEX(Data!H:H,MATCH(A161,Data!B:B,0))&lt;&gt;"",INDEX(Data!H:H,MATCH(A161,Data!B:B,0)),""),"")</f>
        <v/>
      </c>
      <c r="L161" s="166" t="str">
        <f>IFERROR(IF(GETPIVOTDATA("DateRDV",TCD!$B$1,"DT","CH","Bénéficiaire",$A161,L$6,L$5,"Mois (DateRDV)",L$7,"Années (DateRDV)",L$3),1,""),"")</f>
        <v/>
      </c>
      <c r="M161" s="166" t="str">
        <f>IFERROR(IF(GETPIVOTDATA("DateRDV",TCD!$B$1,"DT","CH","Bénéficiaire",$A161,M$6,M$5,"Mois (DateRDV)",M$7,"Années (DateRDV)",M$3),2,""),"")</f>
        <v/>
      </c>
      <c r="N161" s="166" t="str">
        <f>IFERROR(IF(GETPIVOTDATA("DateRDV",TCD!$B$1,"DT","CH","Bénéficiaire",$A161,N$6,N$5,"Mois (DateRDV)",N$7,"Années (DateRDV)",N$3,"Présence","Présent"),3,""),"")</f>
        <v/>
      </c>
      <c r="O161" s="166" t="str">
        <f>IFERROR(IF(GETPIVOTDATA("DateRDV",TCD!$B$1,"DT","CH","Bénéficiaire",$A161,O$6,O$5,"Mois (DateRDV)",O$7,"Années (DateRDV)",O$3,"Présence","Présent"),4,""),"")</f>
        <v/>
      </c>
      <c r="P161" s="166" t="str">
        <f>IFERROR(IF(GETPIVOTDATA("DateRDV",TCD!$B$1,"DT","CH","Bénéficiaire",$A161,P$6,P$5,"Mois (DateRDV)",P$7,"Années (DateRDV)",P$3),1,""),"")</f>
        <v/>
      </c>
      <c r="Q161" s="166" t="str">
        <f>IFERROR(IF(GETPIVOTDATA("DateRDV",TCD!$B$1,"DT","CH","Bénéficiaire",$A161,Q$6,Q$5,"Mois (DateRDV)",Q$7,"Années (DateRDV)",Q$3),2,""),"")</f>
        <v/>
      </c>
      <c r="R161" s="166" t="str">
        <f>IFERROR(IF(GETPIVOTDATA("DateRDV",TCD!$B$1,"DT","CH","Bénéficiaire",$A161,R$6,R$5,"Mois (DateRDV)",R$7,"Années (DateRDV)",R$3,"Présence","Présent"),3,""),"")</f>
        <v/>
      </c>
      <c r="S161" s="166" t="str">
        <f>IFERROR(IF(GETPIVOTDATA("DateRDV",TCD!$B$1,"DT","CH","Bénéficiaire",$A161,S$6,S$5,"Mois (DateRDV)",S$7,"Années (DateRDV)",S$3,"Présence","Présent"),4,""),"")</f>
        <v/>
      </c>
      <c r="T161" s="166" t="str">
        <f>IFERROR(IF(GETPIVOTDATA("DateRDV",TCD!$B$1,"DT","CH","Bénéficiaire",$A161,T$6,T$5,"Mois (DateRDV)",T$7,"Années (DateRDV)",T$3),1,""),"")</f>
        <v/>
      </c>
      <c r="U161" s="166" t="str">
        <f>IFERROR(IF(GETPIVOTDATA("DateRDV",TCD!$B$1,"DT","CH","Bénéficiaire",$A161,U$6,U$5,"Mois (DateRDV)",U$7,"Années (DateRDV)",U$3),2,""),"")</f>
        <v/>
      </c>
      <c r="V161" s="166" t="str">
        <f>IFERROR(IF(GETPIVOTDATA("DateRDV",TCD!$B$1,"DT","CH","Bénéficiaire",$A161,V$6,V$5,"Mois (DateRDV)",V$7,"Années (DateRDV)",V$3,"Présence","Présent"),3,""),"")</f>
        <v/>
      </c>
      <c r="W161" s="166" t="str">
        <f>IFERROR(IF(GETPIVOTDATA("DateRDV",TCD!$B$1,"DT","CH","Bénéficiaire",$A161,W$6,W$5,"Mois (DateRDV)",W$7,"Années (DateRDV)",W$3,"Présence","Présent"),4,""),"")</f>
        <v/>
      </c>
      <c r="X161" s="166" t="str">
        <f>IFERROR(IF(GETPIVOTDATA("DateRDV",TCD!$B$1,"DT","CH","Bénéficiaire",$A161,X$6,X$5,"Mois (DateRDV)",X$7,"Années (DateRDV)",X$3),1,""),"")</f>
        <v/>
      </c>
      <c r="Y161" s="166" t="str">
        <f>IFERROR(IF(GETPIVOTDATA("DateRDV",TCD!$B$1,"DT","CH","Bénéficiaire",$A161,Y$6,Y$5,"Mois (DateRDV)",Y$7,"Années (DateRDV)",Y$3),2,""),"")</f>
        <v/>
      </c>
      <c r="Z161" s="166" t="str">
        <f>IFERROR(IF(GETPIVOTDATA("DateRDV",TCD!$B$1,"DT","CH","Bénéficiaire",$A161,Z$6,Z$5,"Mois (DateRDV)",Z$7,"Années (DateRDV)",Z$3,"Présence","Présent"),3,""),"")</f>
        <v/>
      </c>
      <c r="AA161" s="166" t="str">
        <f>IFERROR(IF(GETPIVOTDATA("DateRDV",TCD!$B$1,"DT","CH","Bénéficiaire",$A161,AA$6,AA$5,"Mois (DateRDV)",AA$7,"Années (DateRDV)",AA$3,"Présence","Présent"),4,""),"")</f>
        <v/>
      </c>
      <c r="AB161" s="166" t="str">
        <f>IFERROR(IF(GETPIVOTDATA("DateRDV",TCD!$B$1,"DT","CH","Bénéficiaire",$A161,AB$6,AB$5,"Mois (DateRDV)",AB$7,"Années (DateRDV)",AB$3),1,""),"")</f>
        <v/>
      </c>
      <c r="AC161" s="166" t="str">
        <f>IFERROR(IF(GETPIVOTDATA("DateRDV",TCD!$B$1,"DT","CH","Bénéficiaire",$A161,AC$6,AC$5,"Mois (DateRDV)",AC$7,"Années (DateRDV)",AC$3),2,""),"")</f>
        <v/>
      </c>
      <c r="AD161" s="166" t="str">
        <f>IFERROR(IF(GETPIVOTDATA("DateRDV",TCD!$B$1,"DT","CH","Bénéficiaire",$A161,AD$6,AD$5,"Mois (DateRDV)",AD$7,"Années (DateRDV)",AD$3,"Présence","Présent"),3,""),"")</f>
        <v/>
      </c>
      <c r="AE161" s="166" t="str">
        <f>IFERROR(IF(GETPIVOTDATA("DateRDV",TCD!$B$1,"DT","CH","Bénéficiaire",$A161,AE$6,AE$5,"Mois (DateRDV)",AE$7,"Années (DateRDV)",AE$3,"Présence","Présent"),4,""),"")</f>
        <v/>
      </c>
      <c r="AF161" s="166" t="str">
        <f>IFERROR(IF(GETPIVOTDATA("DateRDV",TCD!$B$1,"DT","CH","Bénéficiaire",$A161,AF$6,AF$5,"Mois (DateRDV)",AF$7,"Années (DateRDV)",AF$3),1,""),"")</f>
        <v/>
      </c>
      <c r="AG161" s="166" t="str">
        <f>IFERROR(IF(GETPIVOTDATA("DateRDV",TCD!$B$1,"DT","CH","Bénéficiaire",$A161,AG$6,AG$5,"Mois (DateRDV)",AG$7,"Années (DateRDV)",AG$3),2,""),"")</f>
        <v/>
      </c>
      <c r="AH161" s="166" t="str">
        <f>IFERROR(IF(GETPIVOTDATA("DateRDV",TCD!$B$1,"DT","CH","Bénéficiaire",$A161,AH$6,AH$5,"Mois (DateRDV)",AH$7,"Années (DateRDV)",AH$3,"Présence","Présent"),3,""),"")</f>
        <v/>
      </c>
      <c r="AI161" s="166" t="str">
        <f>IFERROR(IF(GETPIVOTDATA("DateRDV",TCD!$B$1,"DT","CH","Bénéficiaire",$A161,AI$6,AI$5,"Mois (DateRDV)",AI$7,"Années (DateRDV)",AI$3,"Présence","Présent"),4,""),"")</f>
        <v/>
      </c>
      <c r="AJ161" s="166" t="str">
        <f>IFERROR(IF(GETPIVOTDATA("DateRDV",TCD!$B$1,"DT","CH","Bénéficiaire",$A161,AJ$6,AJ$5,"Mois (DateRDV)",AJ$7,"Années (DateRDV)",AJ$3),1,""),"")</f>
        <v/>
      </c>
      <c r="AK161" s="166" t="str">
        <f>IFERROR(IF(GETPIVOTDATA("DateRDV",TCD!$B$1,"DT","CH","Bénéficiaire",$A161,AK$6,AK$5,"Mois (DateRDV)",AK$7,"Années (DateRDV)",AK$3),2,""),"")</f>
        <v/>
      </c>
      <c r="AL161" s="166" t="str">
        <f>IFERROR(IF(GETPIVOTDATA("DateRDV",TCD!$B$1,"DT","CH","Bénéficiaire",$A161,AL$6,AL$5,"Mois (DateRDV)",AL$7,"Années (DateRDV)",AL$3,"Présence","Présent"),3,""),"")</f>
        <v/>
      </c>
      <c r="AM161" s="166" t="str">
        <f>IFERROR(IF(GETPIVOTDATA("DateRDV",TCD!$B$1,"DT","CH","Bénéficiaire",$A161,AM$6,AM$5,"Mois (DateRDV)",AM$7,"Années (DateRDV)",AM$3,"Présence","Présent"),4,""),"")</f>
        <v/>
      </c>
      <c r="AN161" s="166" t="str">
        <f>IFERROR(IF(GETPIVOTDATA("DateRDV",TCD!$B$1,"DT","CH","Bénéficiaire",$A161,AN$6,AN$5,"Mois (DateRDV)",AN$7,"Années (DateRDV)",AN$3),1,""),"")</f>
        <v/>
      </c>
      <c r="AO161" s="166" t="str">
        <f>IFERROR(IF(GETPIVOTDATA("DateRDV",TCD!$B$1,"DT","CH","Bénéficiaire",$A161,AO$6,AO$5,"Mois (DateRDV)",AO$7,"Années (DateRDV)",AO$3),2,""),"")</f>
        <v/>
      </c>
      <c r="AP161" s="166" t="str">
        <f>IFERROR(IF(GETPIVOTDATA("DateRDV",TCD!$B$1,"DT","CH","Bénéficiaire",$A161,AP$6,AP$5,"Mois (DateRDV)",AP$7,"Années (DateRDV)",AP$3,"Présence","Présent"),3,""),"")</f>
        <v/>
      </c>
      <c r="AQ161" s="166" t="str">
        <f>IFERROR(IF(GETPIVOTDATA("DateRDV",TCD!$B$1,"DT","CH","Bénéficiaire",$A161,AQ$6,AQ$5,"Mois (DateRDV)",AQ$7,"Années (DateRDV)",AQ$3,"Présence","Présent"),4,""),"")</f>
        <v/>
      </c>
      <c r="AR161" s="166" t="str">
        <f>IFERROR(IF(GETPIVOTDATA("DateRDV",TCD!$B$1,"DT","CH","Bénéficiaire",$A161,AR$6,AR$5,"Mois (DateRDV)",AR$7,"Années (DateRDV)",AR$3),1,""),"")</f>
        <v/>
      </c>
      <c r="AS161" s="166" t="str">
        <f>IFERROR(IF(GETPIVOTDATA("DateRDV",TCD!$B$1,"DT","CH","Bénéficiaire",$A161,AS$6,AS$5,"Mois (DateRDV)",AS$7,"Années (DateRDV)",AS$3),2,""),"")</f>
        <v/>
      </c>
      <c r="AT161" s="166" t="str">
        <f>IFERROR(IF(GETPIVOTDATA("DateRDV",TCD!$B$1,"DT","CH","Bénéficiaire",$A161,AT$6,AT$5,"Mois (DateRDV)",AT$7,"Années (DateRDV)",AT$3,"Présence","Présent"),3,""),"")</f>
        <v/>
      </c>
      <c r="AU161" s="166" t="str">
        <f>IFERROR(IF(GETPIVOTDATA("DateRDV",TCD!$B$1,"DT","CH","Bénéficiaire",$A161,AU$6,AU$5,"Mois (DateRDV)",AU$7,"Années (DateRDV)",AU$3,"Présence","Présent"),4,""),"")</f>
        <v/>
      </c>
      <c r="AV161" s="166" t="str">
        <f>IFERROR(IF(GETPIVOTDATA("DateRDV",TCD!$B$1,"DT","CH","Bénéficiaire",$A161,AV$6,AV$5,"Mois (DateRDV)",AV$7,"Années (DateRDV)",AV$3),1,""),"")</f>
        <v/>
      </c>
      <c r="AW161" s="166" t="str">
        <f>IFERROR(IF(GETPIVOTDATA("DateRDV",TCD!$B$1,"DT","CH","Bénéficiaire",$A161,AW$6,AW$5,"Mois (DateRDV)",AW$7,"Années (DateRDV)",AW$3),2,""),"")</f>
        <v/>
      </c>
      <c r="AX161" s="166" t="str">
        <f>IFERROR(IF(GETPIVOTDATA("DateRDV",TCD!$B$1,"DT","CH","Bénéficiaire",$A161,AX$6,AX$5,"Mois (DateRDV)",AX$7,"Années (DateRDV)",AX$3,"Présence","Présent"),3,""),"")</f>
        <v/>
      </c>
      <c r="AY161" s="166" t="str">
        <f>IFERROR(IF(GETPIVOTDATA("DateRDV",TCD!$B$1,"DT","CH","Bénéficiaire",$A161,AY$6,AY$5,"Mois (DateRDV)",AY$7,"Années (DateRDV)",AY$3,"Présence","Présent"),4,""),"")</f>
        <v/>
      </c>
      <c r="AZ161" s="166" t="str">
        <f>IFERROR(IF(GETPIVOTDATA("DateRDV",TCD!$B$1,"DT","CH","Bénéficiaire",$A161,AZ$6,AZ$5,"Mois (DateRDV)",AZ$7,"Années (DateRDV)",AZ$3),1,""),"")</f>
        <v/>
      </c>
      <c r="BA161" s="166" t="str">
        <f>IFERROR(IF(GETPIVOTDATA("DateRDV",TCD!$B$1,"DT","CH","Bénéficiaire",$A161,BA$6,BA$5,"Mois (DateRDV)",BA$7,"Années (DateRDV)",BA$3),2,""),"")</f>
        <v/>
      </c>
      <c r="BB161" s="166" t="str">
        <f>IFERROR(IF(GETPIVOTDATA("DateRDV",TCD!$B$1,"DT","CH","Bénéficiaire",$A161,BB$6,BB$5,"Mois (DateRDV)",BB$7,"Années (DateRDV)",BB$3,"Présence","Présent"),3,""),"")</f>
        <v/>
      </c>
      <c r="BC161" s="166" t="str">
        <f>IFERROR(IF(GETPIVOTDATA("DateRDV",TCD!$B$1,"DT","CH","Bénéficiaire",$A161,BC$6,BC$5,"Mois (DateRDV)",BC$7,"Années (DateRDV)",BC$3,"Présence","Présent"),4,""),"")</f>
        <v/>
      </c>
      <c r="BD161" s="166" t="str">
        <f>IFERROR(IF(GETPIVOTDATA("DateRDV",TCD!$B$1,"DT","CH","Bénéficiaire",$A161,BD$6,BD$5,"Mois (DateRDV)",BD$7,"Années (DateRDV)",BD$3),1,""),"")</f>
        <v/>
      </c>
      <c r="BE161" s="166" t="str">
        <f>IFERROR(IF(GETPIVOTDATA("DateRDV",TCD!$B$1,"DT","CH","Bénéficiaire",$A161,BE$6,BE$5,"Mois (DateRDV)",BE$7,"Années (DateRDV)",BE$3),2,""),"")</f>
        <v/>
      </c>
      <c r="BF161" s="166" t="str">
        <f>IFERROR(IF(GETPIVOTDATA("DateRDV",TCD!$B$1,"DT","CH","Bénéficiaire",$A161,BF$6,BF$5,"Mois (DateRDV)",BF$7,"Années (DateRDV)",BF$3,"Présence","Présent"),3,""),"")</f>
        <v/>
      </c>
      <c r="BG161" s="166" t="str">
        <f>IFERROR(IF(GETPIVOTDATA("DateRDV",TCD!$B$1,"DT","CH","Bénéficiaire",$A161,BG$6,BG$5,"Mois (DateRDV)",BG$7,"Années (DateRDV)",BG$3,"Présence","Présent"),4,""),"")</f>
        <v/>
      </c>
      <c r="BH161" s="166" t="str">
        <f>IFERROR(IF(GETPIVOTDATA("DateRDV",TCD!$B$1,"DT","CH","Bénéficiaire",$A161,BH$6,BH$5,"Mois (DateRDV)",BH$7,"Années (DateRDV)",BH$3),1,""),"")</f>
        <v/>
      </c>
      <c r="BI161" s="166" t="str">
        <f>IFERROR(IF(GETPIVOTDATA("DateRDV",TCD!$B$1,"DT","CH","Bénéficiaire",$A161,BI$6,BI$5,"Mois (DateRDV)",BI$7,"Années (DateRDV)",BI$3),2,""),"")</f>
        <v/>
      </c>
      <c r="BJ161" s="166" t="str">
        <f>IFERROR(IF(GETPIVOTDATA("DateRDV",TCD!$B$1,"DT","CH","Bénéficiaire",$A161,BJ$6,BJ$5,"Mois (DateRDV)",BJ$7,"Années (DateRDV)",BJ$3,"Présence","Présent"),3,""),"")</f>
        <v/>
      </c>
      <c r="BK161" s="166" t="str">
        <f>IFERROR(IF(GETPIVOTDATA("DateRDV",TCD!$B$1,"DT","CH","Bénéficiaire",$A161,BK$6,BK$5,"Mois (DateRDV)",BK$7,"Années (DateRDV)",BK$3,"Présence","Présent"),4,""),"")</f>
        <v/>
      </c>
      <c r="BL161" s="166" t="str">
        <f>IFERROR(IF(GETPIVOTDATA("DateRDV",TCD!$B$1,"DT","CH","Bénéficiaire",$A161,BL$6,BL$5,"Mois (DateRDV)",BL$7,"Années (DateRDV)",BL$3),1,""),"")</f>
        <v/>
      </c>
      <c r="BM161" s="166" t="str">
        <f>IFERROR(IF(GETPIVOTDATA("DateRDV",TCD!$B$1,"DT","CH","Bénéficiaire",$A161,BM$6,BM$5,"Mois (DateRDV)",BM$7,"Années (DateRDV)",BM$3),2,""),"")</f>
        <v/>
      </c>
      <c r="BN161" s="166" t="str">
        <f>IFERROR(IF(GETPIVOTDATA("DateRDV",TCD!$B$1,"DT","CH","Bénéficiaire",$A161,BN$6,BN$5,"Mois (DateRDV)",BN$7,"Années (DateRDV)",BN$3,"Présence","Présent"),3,""),"")</f>
        <v/>
      </c>
      <c r="BO161" s="166" t="str">
        <f>IFERROR(IF(GETPIVOTDATA("DateRDV",TCD!$B$1,"DT","CH","Bénéficiaire",$A161,BO$6,BO$5,"Mois (DateRDV)",BO$7,"Années (DateRDV)",BO$3,"Présence","Présent"),4,""),"")</f>
        <v/>
      </c>
      <c r="BP161" s="166" t="str">
        <f>IFERROR(IF(GETPIVOTDATA("DateRDV",TCD!$B$1,"DT","CH","Bénéficiaire",$A161,BP$6,BP$5,"Mois (DateRDV)",BP$7,"Années (DateRDV)",BP$3),1,""),"")</f>
        <v/>
      </c>
      <c r="BQ161" s="166" t="str">
        <f>IFERROR(IF(GETPIVOTDATA("DateRDV",TCD!$B$1,"DT","CH","Bénéficiaire",$A161,BQ$6,BQ$5,"Mois (DateRDV)",BQ$7,"Années (DateRDV)",BQ$3),2,""),"")</f>
        <v/>
      </c>
      <c r="BR161" s="166" t="str">
        <f>IFERROR(IF(GETPIVOTDATA("DateRDV",TCD!$B$1,"DT","CH","Bénéficiaire",$A161,BR$6,BR$5,"Mois (DateRDV)",BR$7,"Années (DateRDV)",BR$3,"Présence","Présent"),3,""),"")</f>
        <v/>
      </c>
      <c r="BS161" s="166" t="str">
        <f>IFERROR(IF(GETPIVOTDATA("DateRDV",TCD!$B$1,"DT","CH","Bénéficiaire",$A161,BS$6,BS$5,"Mois (DateRDV)",BS$7,"Années (DateRDV)",BS$3,"Présence","Présent"),4,""),"")</f>
        <v/>
      </c>
      <c r="BT161" s="166" t="str">
        <f>IFERROR(IF(GETPIVOTDATA("DateRDV",TCD!$B$1,"DT","CH","Bénéficiaire",$A161,BT$6,BT$5,"Mois (DateRDV)",BT$7,"Années (DateRDV)",BT$3),1,""),"")</f>
        <v/>
      </c>
      <c r="BU161" s="166" t="str">
        <f>IFERROR(IF(GETPIVOTDATA("DateRDV",TCD!$B$1,"DT","CH","Bénéficiaire",$A161,BU$6,BU$5,"Mois (DateRDV)",BU$7,"Années (DateRDV)",BU$3),2,""),"")</f>
        <v/>
      </c>
      <c r="BV161" s="166" t="str">
        <f>IFERROR(IF(GETPIVOTDATA("DateRDV",TCD!$B$1,"DT","CH","Bénéficiaire",$A161,BV$6,BV$5,"Mois (DateRDV)",BV$7,"Années (DateRDV)",BV$3,"Présence","Présent"),3,""),"")</f>
        <v/>
      </c>
      <c r="BW161" s="166" t="str">
        <f>IFERROR(IF(GETPIVOTDATA("DateRDV",TCD!$B$1,"DT","CH","Bénéficiaire",$A161,BW$6,BW$5,"Mois (DateRDV)",BW$7,"Années (DateRDV)",BW$3,"Présence","Présent"),4,""),"")</f>
        <v/>
      </c>
      <c r="BX161" s="166" t="str">
        <f>IFERROR(IF(GETPIVOTDATA("DateRDV",TCD!$B$1,"DT","CH","Bénéficiaire",$A161,BX$6,BX$5,"Mois (DateRDV)",BX$7,"Années (DateRDV)",BX$3),1,""),"")</f>
        <v/>
      </c>
      <c r="BY161" s="166" t="str">
        <f>IFERROR(IF(GETPIVOTDATA("DateRDV",TCD!$B$1,"DT","CH","Bénéficiaire",$A161,BY$6,BY$5,"Mois (DateRDV)",BY$7,"Années (DateRDV)",BY$3),2,""),"")</f>
        <v/>
      </c>
      <c r="BZ161" s="166" t="str">
        <f>IFERROR(IF(GETPIVOTDATA("DateRDV",TCD!$B$1,"DT","CH","Bénéficiaire",$A161,BZ$6,BZ$5,"Mois (DateRDV)",BZ$7,"Années (DateRDV)",BZ$3,"Présence","Présent"),3,""),"")</f>
        <v/>
      </c>
      <c r="CA161" s="166" t="str">
        <f>IFERROR(IF(GETPIVOTDATA("DateRDV",TCD!$B$1,"DT","CH","Bénéficiaire",$A161,CA$6,CA$5,"Mois (DateRDV)",CA$7,"Années (DateRDV)",CA$3,"Présence","Présent"),4,""),"")</f>
        <v/>
      </c>
      <c r="CB161" s="166" t="str">
        <f>IFERROR(IF(GETPIVOTDATA("DateRDV",TCD!$B$1,"DT","CH","Bénéficiaire",$A161,CB$6,CB$5,"Mois (DateRDV)",CB$7,"Années (DateRDV)",CB$3),1,""),"")</f>
        <v/>
      </c>
      <c r="CC161" s="166" t="str">
        <f>IFERROR(IF(GETPIVOTDATA("DateRDV",TCD!$B$1,"DT","CH","Bénéficiaire",$A161,CC$6,CC$5,"Mois (DateRDV)",CC$7,"Années (DateRDV)",CC$3),2,""),"")</f>
        <v/>
      </c>
      <c r="CD161" s="166" t="str">
        <f>IFERROR(IF(GETPIVOTDATA("DateRDV",TCD!$B$1,"DT","CH","Bénéficiaire",$A161,CD$6,CD$5,"Mois (DateRDV)",CD$7,"Années (DateRDV)",CD$3,"Présence","Présent"),3,""),"")</f>
        <v/>
      </c>
      <c r="CE161" s="166" t="str">
        <f>IFERROR(IF(GETPIVOTDATA("DateRDV",TCD!$B$1,"DT","CH","Bénéficiaire",$A161,CE$6,CE$5,"Mois (DateRDV)",CE$7,"Années (DateRDV)",CE$3,"Présence","Présent"),4,""),"")</f>
        <v/>
      </c>
      <c r="CF161" s="166" t="str">
        <f>IFERROR(IF(GETPIVOTDATA("DateRDV",TCD!$B$1,"DT","CH","Bénéficiaire",$A161,CF$6,CF$5,"Mois (DateRDV)",CF$7,"Années (DateRDV)",CF$3),1,""),"")</f>
        <v/>
      </c>
      <c r="CG161" s="166" t="str">
        <f>IFERROR(IF(GETPIVOTDATA("DateRDV",TCD!$B$1,"DT","CH","Bénéficiaire",$A161,CG$6,CG$5,"Mois (DateRDV)",CG$7,"Années (DateRDV)",CG$3),2,""),"")</f>
        <v/>
      </c>
      <c r="CH161" s="166" t="str">
        <f>IFERROR(IF(GETPIVOTDATA("DateRDV",TCD!$B$1,"DT","CH","Bénéficiaire",$A161,CH$6,CH$5,"Mois (DateRDV)",CH$7,"Années (DateRDV)",CH$3,"Présence","Présent"),3,""),"")</f>
        <v/>
      </c>
      <c r="CI161" s="166" t="str">
        <f>IFERROR(IF(GETPIVOTDATA("DateRDV",TCD!$B$1,"DT","CH","Bénéficiaire",$A161,CI$6,CI$5,"Mois (DateRDV)",CI$7,"Années (DateRDV)",CI$3,"Présence","Présent"),4,""),"")</f>
        <v/>
      </c>
      <c r="CJ161" s="166" t="str">
        <f>IFERROR(IF(GETPIVOTDATA("DateRDV",TCD!$B$1,"DT","CH","Bénéficiaire",$A161,CJ$6,CJ$5,"Mois (DateRDV)",CJ$7,"Années (DateRDV)",CJ$3),1,""),"")</f>
        <v/>
      </c>
      <c r="CK161" s="166" t="str">
        <f>IFERROR(IF(GETPIVOTDATA("DateRDV",TCD!$B$1,"DT","CH","Bénéficiaire",$A161,CK$6,CK$5,"Mois (DateRDV)",CK$7,"Années (DateRDV)",CK$3),2,""),"")</f>
        <v/>
      </c>
      <c r="CL161" s="166" t="str">
        <f>IFERROR(IF(GETPIVOTDATA("DateRDV",TCD!$B$1,"DT","CH","Bénéficiaire",$A161,CL$6,CL$5,"Mois (DateRDV)",CL$7,"Années (DateRDV)",CL$3,"Présence","Présent"),3,""),"")</f>
        <v/>
      </c>
      <c r="CM161" s="166" t="str">
        <f>IFERROR(IF(GETPIVOTDATA("DateRDV",TCD!$B$1,"DT","CH","Bénéficiaire",$A161,CM$6,CM$5,"Mois (DateRDV)",CM$7,"Années (DateRDV)",CM$3,"Présence","Présent"),4,""),"")</f>
        <v/>
      </c>
      <c r="CN161" s="166" t="str">
        <f>IFERROR(IF(GETPIVOTDATA("DateRDV",TCD!$B$1,"DT","CH","Bénéficiaire",$A161,CN$6,CN$5,"Mois (DateRDV)",CN$7,"Années (DateRDV)",CN$3),1,""),"")</f>
        <v/>
      </c>
      <c r="CO161" s="166" t="str">
        <f>IFERROR(IF(GETPIVOTDATA("DateRDV",TCD!$B$1,"DT","CH","Bénéficiaire",$A161,CO$6,CO$5,"Mois (DateRDV)",CO$7,"Années (DateRDV)",CO$3),2,""),"")</f>
        <v/>
      </c>
      <c r="CP161" s="166" t="str">
        <f>IFERROR(IF(GETPIVOTDATA("DateRDV",TCD!$B$1,"DT","CH","Bénéficiaire",$A161,CP$6,CP$5,"Mois (DateRDV)",CP$7,"Années (DateRDV)",CP$3,"Présence","Présent"),3,""),"")</f>
        <v/>
      </c>
      <c r="CQ161" s="166" t="str">
        <f>IFERROR(IF(GETPIVOTDATA("DateRDV",TCD!$B$1,"DT","CH","Bénéficiaire",$A161,CQ$6,CQ$5,"Mois (DateRDV)",CQ$7,"Années (DateRDV)",CQ$3,"Présence","Présent"),4,""),"")</f>
        <v/>
      </c>
      <c r="CR161" s="166" t="str">
        <f>IFERROR(IF(GETPIVOTDATA("DateRDV",TCD!$B$1,"DT","CH","Bénéficiaire",$A161,CR$6,CR$5,"Mois (DateRDV)",CR$7,"Années (DateRDV)",CR$3),1,""),"")</f>
        <v/>
      </c>
      <c r="CS161" s="166" t="str">
        <f>IFERROR(IF(GETPIVOTDATA("DateRDV",TCD!$B$1,"DT","CH","Bénéficiaire",$A161,CS$6,CS$5,"Mois (DateRDV)",CS$7,"Années (DateRDV)",CS$3),2,""),"")</f>
        <v/>
      </c>
      <c r="CT161" s="166" t="str">
        <f>IFERROR(IF(GETPIVOTDATA("DateRDV",TCD!$B$1,"DT","CH","Bénéficiaire",$A161,CT$6,CT$5,"Mois (DateRDV)",CT$7,"Années (DateRDV)",CT$3,"Présence","Présent"),3,""),"")</f>
        <v/>
      </c>
      <c r="CU161" s="166" t="str">
        <f>IFERROR(IF(GETPIVOTDATA("DateRDV",TCD!$B$1,"DT","CH","Bénéficiaire",$A161,CU$6,CU$5,"Mois (DateRDV)",CU$7,"Années (DateRDV)",CU$3,"Présence","Présent"),4,""),"")</f>
        <v/>
      </c>
      <c r="CV161" s="166" t="str">
        <f>IFERROR(IF(GETPIVOTDATA("DateRDV",TCD!$B$1,"DT","CH","Bénéficiaire",$A161,CV$6,CV$5,"Mois (DateRDV)",CV$7,"Années (DateRDV)",CV$3),1,""),"")</f>
        <v/>
      </c>
      <c r="CW161" s="166" t="str">
        <f>IFERROR(IF(GETPIVOTDATA("DateRDV",TCD!$B$1,"DT","CH","Bénéficiaire",$A161,CW$6,CW$5,"Mois (DateRDV)",CW$7,"Années (DateRDV)",CW$3),2,""),"")</f>
        <v/>
      </c>
      <c r="CX161" s="166" t="str">
        <f>IFERROR(IF(GETPIVOTDATA("DateRDV",TCD!$B$1,"DT","CH","Bénéficiaire",$A161,CX$6,CX$5,"Mois (DateRDV)",CX$7,"Années (DateRDV)",CX$3,"Présence","Présent"),3,""),"")</f>
        <v/>
      </c>
      <c r="CY161" s="166" t="str">
        <f>IFERROR(IF(GETPIVOTDATA("DateRDV",TCD!$B$1,"DT","CH","Bénéficiaire",$A161,CY$6,CY$5,"Mois (DateRDV)",CY$7,"Années (DateRDV)",CY$3,"Présence","Présent"),4,""),"")</f>
        <v/>
      </c>
      <c r="CZ161" s="166" t="str">
        <f>IFERROR(IF(GETPIVOTDATA("DateRDV",TCD!$B$1,"DT","CH","Bénéficiaire",$A161,CZ$6,CZ$5,"Mois (DateRDV)",CZ$7,"Années (DateRDV)",CZ$3),1,""),"")</f>
        <v/>
      </c>
      <c r="DA161" s="166" t="str">
        <f>IFERROR(IF(GETPIVOTDATA("DateRDV",TCD!$B$1,"DT","CH","Bénéficiaire",$A161,DA$6,DA$5,"Mois (DateRDV)",DA$7,"Années (DateRDV)",DA$3),2,""),"")</f>
        <v/>
      </c>
      <c r="DB161" s="166" t="str">
        <f>IFERROR(IF(GETPIVOTDATA("DateRDV",TCD!$B$1,"DT","CH","Bénéficiaire",$A161,DB$6,DB$5,"Mois (DateRDV)",DB$7,"Années (DateRDV)",DB$3,"Présence","Présent"),3,""),"")</f>
        <v/>
      </c>
      <c r="DC161" s="166" t="str">
        <f>IFERROR(IF(GETPIVOTDATA("DateRDV",TCD!$B$1,"DT","CH","Bénéficiaire",$A161,DC$6,DC$5,"Mois (DateRDV)",DC$7,"Années (DateRDV)",DC$3,"Présence","Présent"),4,""),"")</f>
        <v/>
      </c>
      <c r="DD161" s="166" t="str">
        <f>IFERROR(IF(GETPIVOTDATA("DateRDV",TCD!$B$1,"DT","CH","Bénéficiaire",$A161,DD$6,DD$5,"Mois (DateRDV)",DD$7,"Années (DateRDV)",DD$3),1,""),"")</f>
        <v/>
      </c>
      <c r="DE161" s="166" t="str">
        <f>IFERROR(IF(GETPIVOTDATA("DateRDV",TCD!$B$1,"DT","CH","Bénéficiaire",$A161,DE$6,DE$5,"Mois (DateRDV)",DE$7,"Années (DateRDV)",DE$3),2,""),"")</f>
        <v/>
      </c>
      <c r="DF161" s="166" t="str">
        <f>IFERROR(IF(GETPIVOTDATA("DateRDV",TCD!$B$1,"DT","CH","Bénéficiaire",$A161,DF$6,DF$5,"Mois (DateRDV)",DF$7,"Années (DateRDV)",DF$3,"Présence","Présent"),3,""),"")</f>
        <v/>
      </c>
      <c r="DG161" s="166" t="str">
        <f>IFERROR(IF(GETPIVOTDATA("DateRDV",TCD!$B$1,"DT","CH","Bénéficiaire",$A161,DG$6,DG$5,"Mois (DateRDV)",DG$7,"Années (DateRDV)",DG$3,"Présence","Présent"),4,""),"")</f>
        <v/>
      </c>
      <c r="DH161" s="166" t="str">
        <f>IFERROR(IF(GETPIVOTDATA("DateRDV",TCD!$B$1,"DT","CH","Bénéficiaire",$A161,DH$6,DH$5,"Mois (DateRDV)",DH$7,"Années (DateRDV)",DH$3),1,""),"")</f>
        <v/>
      </c>
      <c r="DI161" s="166" t="str">
        <f>IFERROR(IF(GETPIVOTDATA("DateRDV",TCD!$B$1,"DT","CH","Bénéficiaire",$A161,DI$6,DI$5,"Mois (DateRDV)",DI$7,"Années (DateRDV)",DI$3),2,""),"")</f>
        <v/>
      </c>
      <c r="DJ161" s="166" t="str">
        <f>IFERROR(IF(GETPIVOTDATA("DateRDV",TCD!$B$1,"DT","CH","Bénéficiaire",$A161,DJ$6,DJ$5,"Mois (DateRDV)",DJ$7,"Années (DateRDV)",DJ$3,"Présence","Présent"),3,""),"")</f>
        <v/>
      </c>
      <c r="DK161" s="166" t="str">
        <f>IFERROR(IF(GETPIVOTDATA("DateRDV",TCD!$B$1,"DT","CH","Bénéficiaire",$A161,DK$6,DK$5,"Mois (DateRDV)",DK$7,"Années (DateRDV)",DK$3,"Présence","Présent"),4,""),"")</f>
        <v/>
      </c>
      <c r="DL161" s="166" t="str">
        <f>IFERROR(IF(GETPIVOTDATA("DateRDV",TCD!$B$1,"DT","CH","Bénéficiaire",$A161,DL$6,DL$5,"Mois (DateRDV)",DL$7,"Années (DateRDV)",DL$3),1,""),"")</f>
        <v/>
      </c>
      <c r="DM161" s="166" t="str">
        <f>IFERROR(IF(GETPIVOTDATA("DateRDV",TCD!$B$1,"DT","CH","Bénéficiaire",$A161,DM$6,DM$5,"Mois (DateRDV)",DM$7,"Années (DateRDV)",DM$3),2,""),"")</f>
        <v/>
      </c>
      <c r="DN161" s="166" t="str">
        <f>IFERROR(IF(GETPIVOTDATA("DateRDV",TCD!$B$1,"DT","CH","Bénéficiaire",$A161,DN$6,DN$5,"Mois (DateRDV)",DN$7,"Années (DateRDV)",DN$3,"Présence","Présent"),3,""),"")</f>
        <v/>
      </c>
      <c r="DO161" s="166" t="str">
        <f>IFERROR(IF(GETPIVOTDATA("DateRDV",TCD!$B$1,"DT","CH","Bénéficiaire",$A161,DO$6,DO$5,"Mois (DateRDV)",DO$7,"Années (DateRDV)",DO$3,"Présence","Présent"),4,""),"")</f>
        <v/>
      </c>
    </row>
    <row r="162" spans="2:119" x14ac:dyDescent="0.2">
      <c r="B162" s="169" t="str">
        <f>IFERROR(IF(INDEX(Data!P:P,MATCH(A162,Data!B:B,0))&lt;&gt;"",INDEX(Data!P:P,MATCH(A162,Data!B:B,0)),""),"")</f>
        <v/>
      </c>
      <c r="C162" s="169" t="str">
        <f>IFERROR(IF(INDEX(Data!O:O,MATCH(A162,Data!B:B,0))&lt;&gt;"",INDEX(Data!O:O,MATCH(A162,Data!B:B,0)),""),"")</f>
        <v/>
      </c>
      <c r="D162" s="169" t="str">
        <f>IFERROR(IF(INDEX(Data!J:J,MATCH(A162,Data!B:B,0))&lt;&gt;"",INDEX(Data!J:J,MATCH(A162,Data!B:B,0)),""),"")</f>
        <v/>
      </c>
      <c r="E162" s="169" t="str">
        <f>IFERROR(IF(INDEX(Data!M:M,MATCH(A162,Data!B:B,0))&lt;&gt;"",INDEX(Data!M:M,MATCH(A162,Data!B:B,0)),""),"")</f>
        <v/>
      </c>
      <c r="F162" s="169" t="str">
        <f>IFERROR(IF(INDEX(Data!N:N,MATCH(A162,Data!B:B,0))&lt;&gt;"",INDEX(Data!N:N,MATCH(A162,Data!B:B,0)),""),"")</f>
        <v/>
      </c>
      <c r="G162" s="170" t="str">
        <f>IFERROR(IF(INDEX(Data!K:K,MATCH(A162,Data!B:B,0))&lt;&gt;"",INDEX(Data!K:K,MATCH(A162,Data!B:B,0)),""),"")</f>
        <v/>
      </c>
      <c r="H162" s="170" t="str">
        <f>IFERROR(IF(INDEX(Data!L:L,MATCH(A162,Data!B:B,0))&lt;&gt;"",INDEX(Data!L:L,MATCH(A162,Data!B:B,0)),""),"")</f>
        <v/>
      </c>
      <c r="I162" s="170" t="str">
        <f>IFERROR(IF(INDEX(Data!C:C,MATCH(A162,Data!B:B,0))&lt;&gt;"",INDEX(Data!C:C,MATCH(A162,Data!B:B,0)),""),"")</f>
        <v/>
      </c>
      <c r="J162" s="170" t="str">
        <f>IFERROR(IF(INDEX(Data!D:D,MATCH(A162,Data!B:B,0))&lt;&gt;"",INDEX(Data!D:D,MATCH(A162,Data!B:B,0)),""),"")</f>
        <v/>
      </c>
      <c r="K162" s="171" t="str">
        <f>IFERROR(IF(INDEX(Data!H:H,MATCH(A162,Data!B:B,0))&lt;&gt;"",INDEX(Data!H:H,MATCH(A162,Data!B:B,0)),""),"")</f>
        <v/>
      </c>
      <c r="L162" s="166" t="str">
        <f>IFERROR(IF(GETPIVOTDATA("DateRDV",TCD!$B$1,"DT","CH","Bénéficiaire",$A162,L$6,L$5,"Mois (DateRDV)",L$7,"Années (DateRDV)",L$3),1,""),"")</f>
        <v/>
      </c>
      <c r="M162" s="166" t="str">
        <f>IFERROR(IF(GETPIVOTDATA("DateRDV",TCD!$B$1,"DT","CH","Bénéficiaire",$A162,M$6,M$5,"Mois (DateRDV)",M$7,"Années (DateRDV)",M$3),2,""),"")</f>
        <v/>
      </c>
      <c r="N162" s="166" t="str">
        <f>IFERROR(IF(GETPIVOTDATA("DateRDV",TCD!$B$1,"DT","CH","Bénéficiaire",$A162,N$6,N$5,"Mois (DateRDV)",N$7,"Années (DateRDV)",N$3,"Présence","Présent"),3,""),"")</f>
        <v/>
      </c>
      <c r="O162" s="166" t="str">
        <f>IFERROR(IF(GETPIVOTDATA("DateRDV",TCD!$B$1,"DT","CH","Bénéficiaire",$A162,O$6,O$5,"Mois (DateRDV)",O$7,"Années (DateRDV)",O$3,"Présence","Présent"),4,""),"")</f>
        <v/>
      </c>
      <c r="P162" s="166" t="str">
        <f>IFERROR(IF(GETPIVOTDATA("DateRDV",TCD!$B$1,"DT","CH","Bénéficiaire",$A162,P$6,P$5,"Mois (DateRDV)",P$7,"Années (DateRDV)",P$3),1,""),"")</f>
        <v/>
      </c>
      <c r="Q162" s="166" t="str">
        <f>IFERROR(IF(GETPIVOTDATA("DateRDV",TCD!$B$1,"DT","CH","Bénéficiaire",$A162,Q$6,Q$5,"Mois (DateRDV)",Q$7,"Années (DateRDV)",Q$3),2,""),"")</f>
        <v/>
      </c>
      <c r="R162" s="166" t="str">
        <f>IFERROR(IF(GETPIVOTDATA("DateRDV",TCD!$B$1,"DT","CH","Bénéficiaire",$A162,R$6,R$5,"Mois (DateRDV)",R$7,"Années (DateRDV)",R$3,"Présence","Présent"),3,""),"")</f>
        <v/>
      </c>
      <c r="S162" s="166" t="str">
        <f>IFERROR(IF(GETPIVOTDATA("DateRDV",TCD!$B$1,"DT","CH","Bénéficiaire",$A162,S$6,S$5,"Mois (DateRDV)",S$7,"Années (DateRDV)",S$3,"Présence","Présent"),4,""),"")</f>
        <v/>
      </c>
      <c r="T162" s="166" t="str">
        <f>IFERROR(IF(GETPIVOTDATA("DateRDV",TCD!$B$1,"DT","CH","Bénéficiaire",$A162,T$6,T$5,"Mois (DateRDV)",T$7,"Années (DateRDV)",T$3),1,""),"")</f>
        <v/>
      </c>
      <c r="U162" s="166" t="str">
        <f>IFERROR(IF(GETPIVOTDATA("DateRDV",TCD!$B$1,"DT","CH","Bénéficiaire",$A162,U$6,U$5,"Mois (DateRDV)",U$7,"Années (DateRDV)",U$3),2,""),"")</f>
        <v/>
      </c>
      <c r="V162" s="166" t="str">
        <f>IFERROR(IF(GETPIVOTDATA("DateRDV",TCD!$B$1,"DT","CH","Bénéficiaire",$A162,V$6,V$5,"Mois (DateRDV)",V$7,"Années (DateRDV)",V$3,"Présence","Présent"),3,""),"")</f>
        <v/>
      </c>
      <c r="W162" s="166" t="str">
        <f>IFERROR(IF(GETPIVOTDATA("DateRDV",TCD!$B$1,"DT","CH","Bénéficiaire",$A162,W$6,W$5,"Mois (DateRDV)",W$7,"Années (DateRDV)",W$3,"Présence","Présent"),4,""),"")</f>
        <v/>
      </c>
      <c r="X162" s="166" t="str">
        <f>IFERROR(IF(GETPIVOTDATA("DateRDV",TCD!$B$1,"DT","CH","Bénéficiaire",$A162,X$6,X$5,"Mois (DateRDV)",X$7,"Années (DateRDV)",X$3),1,""),"")</f>
        <v/>
      </c>
      <c r="Y162" s="166" t="str">
        <f>IFERROR(IF(GETPIVOTDATA("DateRDV",TCD!$B$1,"DT","CH","Bénéficiaire",$A162,Y$6,Y$5,"Mois (DateRDV)",Y$7,"Années (DateRDV)",Y$3),2,""),"")</f>
        <v/>
      </c>
      <c r="Z162" s="166" t="str">
        <f>IFERROR(IF(GETPIVOTDATA("DateRDV",TCD!$B$1,"DT","CH","Bénéficiaire",$A162,Z$6,Z$5,"Mois (DateRDV)",Z$7,"Années (DateRDV)",Z$3,"Présence","Présent"),3,""),"")</f>
        <v/>
      </c>
      <c r="AA162" s="166" t="str">
        <f>IFERROR(IF(GETPIVOTDATA("DateRDV",TCD!$B$1,"DT","CH","Bénéficiaire",$A162,AA$6,AA$5,"Mois (DateRDV)",AA$7,"Années (DateRDV)",AA$3,"Présence","Présent"),4,""),"")</f>
        <v/>
      </c>
      <c r="AB162" s="166" t="str">
        <f>IFERROR(IF(GETPIVOTDATA("DateRDV",TCD!$B$1,"DT","CH","Bénéficiaire",$A162,AB$6,AB$5,"Mois (DateRDV)",AB$7,"Années (DateRDV)",AB$3),1,""),"")</f>
        <v/>
      </c>
      <c r="AC162" s="166" t="str">
        <f>IFERROR(IF(GETPIVOTDATA("DateRDV",TCD!$B$1,"DT","CH","Bénéficiaire",$A162,AC$6,AC$5,"Mois (DateRDV)",AC$7,"Années (DateRDV)",AC$3),2,""),"")</f>
        <v/>
      </c>
      <c r="AD162" s="166" t="str">
        <f>IFERROR(IF(GETPIVOTDATA("DateRDV",TCD!$B$1,"DT","CH","Bénéficiaire",$A162,AD$6,AD$5,"Mois (DateRDV)",AD$7,"Années (DateRDV)",AD$3,"Présence","Présent"),3,""),"")</f>
        <v/>
      </c>
      <c r="AE162" s="166" t="str">
        <f>IFERROR(IF(GETPIVOTDATA("DateRDV",TCD!$B$1,"DT","CH","Bénéficiaire",$A162,AE$6,AE$5,"Mois (DateRDV)",AE$7,"Années (DateRDV)",AE$3,"Présence","Présent"),4,""),"")</f>
        <v/>
      </c>
      <c r="AF162" s="166" t="str">
        <f>IFERROR(IF(GETPIVOTDATA("DateRDV",TCD!$B$1,"DT","CH","Bénéficiaire",$A162,AF$6,AF$5,"Mois (DateRDV)",AF$7,"Années (DateRDV)",AF$3),1,""),"")</f>
        <v/>
      </c>
      <c r="AG162" s="166" t="str">
        <f>IFERROR(IF(GETPIVOTDATA("DateRDV",TCD!$B$1,"DT","CH","Bénéficiaire",$A162,AG$6,AG$5,"Mois (DateRDV)",AG$7,"Années (DateRDV)",AG$3),2,""),"")</f>
        <v/>
      </c>
      <c r="AH162" s="166" t="str">
        <f>IFERROR(IF(GETPIVOTDATA("DateRDV",TCD!$B$1,"DT","CH","Bénéficiaire",$A162,AH$6,AH$5,"Mois (DateRDV)",AH$7,"Années (DateRDV)",AH$3,"Présence","Présent"),3,""),"")</f>
        <v/>
      </c>
      <c r="AI162" s="166" t="str">
        <f>IFERROR(IF(GETPIVOTDATA("DateRDV",TCD!$B$1,"DT","CH","Bénéficiaire",$A162,AI$6,AI$5,"Mois (DateRDV)",AI$7,"Années (DateRDV)",AI$3,"Présence","Présent"),4,""),"")</f>
        <v/>
      </c>
      <c r="AJ162" s="166" t="str">
        <f>IFERROR(IF(GETPIVOTDATA("DateRDV",TCD!$B$1,"DT","CH","Bénéficiaire",$A162,AJ$6,AJ$5,"Mois (DateRDV)",AJ$7,"Années (DateRDV)",AJ$3),1,""),"")</f>
        <v/>
      </c>
      <c r="AK162" s="166" t="str">
        <f>IFERROR(IF(GETPIVOTDATA("DateRDV",TCD!$B$1,"DT","CH","Bénéficiaire",$A162,AK$6,AK$5,"Mois (DateRDV)",AK$7,"Années (DateRDV)",AK$3),2,""),"")</f>
        <v/>
      </c>
      <c r="AL162" s="166" t="str">
        <f>IFERROR(IF(GETPIVOTDATA("DateRDV",TCD!$B$1,"DT","CH","Bénéficiaire",$A162,AL$6,AL$5,"Mois (DateRDV)",AL$7,"Années (DateRDV)",AL$3,"Présence","Présent"),3,""),"")</f>
        <v/>
      </c>
      <c r="AM162" s="166" t="str">
        <f>IFERROR(IF(GETPIVOTDATA("DateRDV",TCD!$B$1,"DT","CH","Bénéficiaire",$A162,AM$6,AM$5,"Mois (DateRDV)",AM$7,"Années (DateRDV)",AM$3,"Présence","Présent"),4,""),"")</f>
        <v/>
      </c>
      <c r="AN162" s="166" t="str">
        <f>IFERROR(IF(GETPIVOTDATA("DateRDV",TCD!$B$1,"DT","CH","Bénéficiaire",$A162,AN$6,AN$5,"Mois (DateRDV)",AN$7,"Années (DateRDV)",AN$3),1,""),"")</f>
        <v/>
      </c>
      <c r="AO162" s="166" t="str">
        <f>IFERROR(IF(GETPIVOTDATA("DateRDV",TCD!$B$1,"DT","CH","Bénéficiaire",$A162,AO$6,AO$5,"Mois (DateRDV)",AO$7,"Années (DateRDV)",AO$3),2,""),"")</f>
        <v/>
      </c>
      <c r="AP162" s="166" t="str">
        <f>IFERROR(IF(GETPIVOTDATA("DateRDV",TCD!$B$1,"DT","CH","Bénéficiaire",$A162,AP$6,AP$5,"Mois (DateRDV)",AP$7,"Années (DateRDV)",AP$3,"Présence","Présent"),3,""),"")</f>
        <v/>
      </c>
      <c r="AQ162" s="166" t="str">
        <f>IFERROR(IF(GETPIVOTDATA("DateRDV",TCD!$B$1,"DT","CH","Bénéficiaire",$A162,AQ$6,AQ$5,"Mois (DateRDV)",AQ$7,"Années (DateRDV)",AQ$3,"Présence","Présent"),4,""),"")</f>
        <v/>
      </c>
      <c r="AR162" s="166" t="str">
        <f>IFERROR(IF(GETPIVOTDATA("DateRDV",TCD!$B$1,"DT","CH","Bénéficiaire",$A162,AR$6,AR$5,"Mois (DateRDV)",AR$7,"Années (DateRDV)",AR$3),1,""),"")</f>
        <v/>
      </c>
      <c r="AS162" s="166" t="str">
        <f>IFERROR(IF(GETPIVOTDATA("DateRDV",TCD!$B$1,"DT","CH","Bénéficiaire",$A162,AS$6,AS$5,"Mois (DateRDV)",AS$7,"Années (DateRDV)",AS$3),2,""),"")</f>
        <v/>
      </c>
      <c r="AT162" s="166" t="str">
        <f>IFERROR(IF(GETPIVOTDATA("DateRDV",TCD!$B$1,"DT","CH","Bénéficiaire",$A162,AT$6,AT$5,"Mois (DateRDV)",AT$7,"Années (DateRDV)",AT$3,"Présence","Présent"),3,""),"")</f>
        <v/>
      </c>
      <c r="AU162" s="166" t="str">
        <f>IFERROR(IF(GETPIVOTDATA("DateRDV",TCD!$B$1,"DT","CH","Bénéficiaire",$A162,AU$6,AU$5,"Mois (DateRDV)",AU$7,"Années (DateRDV)",AU$3,"Présence","Présent"),4,""),"")</f>
        <v/>
      </c>
      <c r="AV162" s="166" t="str">
        <f>IFERROR(IF(GETPIVOTDATA("DateRDV",TCD!$B$1,"DT","CH","Bénéficiaire",$A162,AV$6,AV$5,"Mois (DateRDV)",AV$7,"Années (DateRDV)",AV$3),1,""),"")</f>
        <v/>
      </c>
      <c r="AW162" s="166" t="str">
        <f>IFERROR(IF(GETPIVOTDATA("DateRDV",TCD!$B$1,"DT","CH","Bénéficiaire",$A162,AW$6,AW$5,"Mois (DateRDV)",AW$7,"Années (DateRDV)",AW$3),2,""),"")</f>
        <v/>
      </c>
      <c r="AX162" s="166" t="str">
        <f>IFERROR(IF(GETPIVOTDATA("DateRDV",TCD!$B$1,"DT","CH","Bénéficiaire",$A162,AX$6,AX$5,"Mois (DateRDV)",AX$7,"Années (DateRDV)",AX$3,"Présence","Présent"),3,""),"")</f>
        <v/>
      </c>
      <c r="AY162" s="166" t="str">
        <f>IFERROR(IF(GETPIVOTDATA("DateRDV",TCD!$B$1,"DT","CH","Bénéficiaire",$A162,AY$6,AY$5,"Mois (DateRDV)",AY$7,"Années (DateRDV)",AY$3,"Présence","Présent"),4,""),"")</f>
        <v/>
      </c>
      <c r="AZ162" s="166" t="str">
        <f>IFERROR(IF(GETPIVOTDATA("DateRDV",TCD!$B$1,"DT","CH","Bénéficiaire",$A162,AZ$6,AZ$5,"Mois (DateRDV)",AZ$7,"Années (DateRDV)",AZ$3),1,""),"")</f>
        <v/>
      </c>
      <c r="BA162" s="166" t="str">
        <f>IFERROR(IF(GETPIVOTDATA("DateRDV",TCD!$B$1,"DT","CH","Bénéficiaire",$A162,BA$6,BA$5,"Mois (DateRDV)",BA$7,"Années (DateRDV)",BA$3),2,""),"")</f>
        <v/>
      </c>
      <c r="BB162" s="166" t="str">
        <f>IFERROR(IF(GETPIVOTDATA("DateRDV",TCD!$B$1,"DT","CH","Bénéficiaire",$A162,BB$6,BB$5,"Mois (DateRDV)",BB$7,"Années (DateRDV)",BB$3,"Présence","Présent"),3,""),"")</f>
        <v/>
      </c>
      <c r="BC162" s="166" t="str">
        <f>IFERROR(IF(GETPIVOTDATA("DateRDV",TCD!$B$1,"DT","CH","Bénéficiaire",$A162,BC$6,BC$5,"Mois (DateRDV)",BC$7,"Années (DateRDV)",BC$3,"Présence","Présent"),4,""),"")</f>
        <v/>
      </c>
      <c r="BD162" s="166" t="str">
        <f>IFERROR(IF(GETPIVOTDATA("DateRDV",TCD!$B$1,"DT","CH","Bénéficiaire",$A162,BD$6,BD$5,"Mois (DateRDV)",BD$7,"Années (DateRDV)",BD$3),1,""),"")</f>
        <v/>
      </c>
      <c r="BE162" s="166" t="str">
        <f>IFERROR(IF(GETPIVOTDATA("DateRDV",TCD!$B$1,"DT","CH","Bénéficiaire",$A162,BE$6,BE$5,"Mois (DateRDV)",BE$7,"Années (DateRDV)",BE$3),2,""),"")</f>
        <v/>
      </c>
      <c r="BF162" s="166" t="str">
        <f>IFERROR(IF(GETPIVOTDATA("DateRDV",TCD!$B$1,"DT","CH","Bénéficiaire",$A162,BF$6,BF$5,"Mois (DateRDV)",BF$7,"Années (DateRDV)",BF$3,"Présence","Présent"),3,""),"")</f>
        <v/>
      </c>
      <c r="BG162" s="166" t="str">
        <f>IFERROR(IF(GETPIVOTDATA("DateRDV",TCD!$B$1,"DT","CH","Bénéficiaire",$A162,BG$6,BG$5,"Mois (DateRDV)",BG$7,"Années (DateRDV)",BG$3,"Présence","Présent"),4,""),"")</f>
        <v/>
      </c>
      <c r="BH162" s="166" t="str">
        <f>IFERROR(IF(GETPIVOTDATA("DateRDV",TCD!$B$1,"DT","CH","Bénéficiaire",$A162,BH$6,BH$5,"Mois (DateRDV)",BH$7,"Années (DateRDV)",BH$3),1,""),"")</f>
        <v/>
      </c>
      <c r="BI162" s="166" t="str">
        <f>IFERROR(IF(GETPIVOTDATA("DateRDV",TCD!$B$1,"DT","CH","Bénéficiaire",$A162,BI$6,BI$5,"Mois (DateRDV)",BI$7,"Années (DateRDV)",BI$3),2,""),"")</f>
        <v/>
      </c>
      <c r="BJ162" s="166" t="str">
        <f>IFERROR(IF(GETPIVOTDATA("DateRDV",TCD!$B$1,"DT","CH","Bénéficiaire",$A162,BJ$6,BJ$5,"Mois (DateRDV)",BJ$7,"Années (DateRDV)",BJ$3,"Présence","Présent"),3,""),"")</f>
        <v/>
      </c>
      <c r="BK162" s="166" t="str">
        <f>IFERROR(IF(GETPIVOTDATA("DateRDV",TCD!$B$1,"DT","CH","Bénéficiaire",$A162,BK$6,BK$5,"Mois (DateRDV)",BK$7,"Années (DateRDV)",BK$3,"Présence","Présent"),4,""),"")</f>
        <v/>
      </c>
      <c r="BL162" s="166" t="str">
        <f>IFERROR(IF(GETPIVOTDATA("DateRDV",TCD!$B$1,"DT","CH","Bénéficiaire",$A162,BL$6,BL$5,"Mois (DateRDV)",BL$7,"Années (DateRDV)",BL$3),1,""),"")</f>
        <v/>
      </c>
      <c r="BM162" s="166" t="str">
        <f>IFERROR(IF(GETPIVOTDATA("DateRDV",TCD!$B$1,"DT","CH","Bénéficiaire",$A162,BM$6,BM$5,"Mois (DateRDV)",BM$7,"Années (DateRDV)",BM$3),2,""),"")</f>
        <v/>
      </c>
      <c r="BN162" s="166" t="str">
        <f>IFERROR(IF(GETPIVOTDATA("DateRDV",TCD!$B$1,"DT","CH","Bénéficiaire",$A162,BN$6,BN$5,"Mois (DateRDV)",BN$7,"Années (DateRDV)",BN$3,"Présence","Présent"),3,""),"")</f>
        <v/>
      </c>
      <c r="BO162" s="166" t="str">
        <f>IFERROR(IF(GETPIVOTDATA("DateRDV",TCD!$B$1,"DT","CH","Bénéficiaire",$A162,BO$6,BO$5,"Mois (DateRDV)",BO$7,"Années (DateRDV)",BO$3,"Présence","Présent"),4,""),"")</f>
        <v/>
      </c>
      <c r="BP162" s="166" t="str">
        <f>IFERROR(IF(GETPIVOTDATA("DateRDV",TCD!$B$1,"DT","CH","Bénéficiaire",$A162,BP$6,BP$5,"Mois (DateRDV)",BP$7,"Années (DateRDV)",BP$3),1,""),"")</f>
        <v/>
      </c>
      <c r="BQ162" s="166" t="str">
        <f>IFERROR(IF(GETPIVOTDATA("DateRDV",TCD!$B$1,"DT","CH","Bénéficiaire",$A162,BQ$6,BQ$5,"Mois (DateRDV)",BQ$7,"Années (DateRDV)",BQ$3),2,""),"")</f>
        <v/>
      </c>
      <c r="BR162" s="166" t="str">
        <f>IFERROR(IF(GETPIVOTDATA("DateRDV",TCD!$B$1,"DT","CH","Bénéficiaire",$A162,BR$6,BR$5,"Mois (DateRDV)",BR$7,"Années (DateRDV)",BR$3,"Présence","Présent"),3,""),"")</f>
        <v/>
      </c>
      <c r="BS162" s="166" t="str">
        <f>IFERROR(IF(GETPIVOTDATA("DateRDV",TCD!$B$1,"DT","CH","Bénéficiaire",$A162,BS$6,BS$5,"Mois (DateRDV)",BS$7,"Années (DateRDV)",BS$3,"Présence","Présent"),4,""),"")</f>
        <v/>
      </c>
      <c r="BT162" s="166" t="str">
        <f>IFERROR(IF(GETPIVOTDATA("DateRDV",TCD!$B$1,"DT","CH","Bénéficiaire",$A162,BT$6,BT$5,"Mois (DateRDV)",BT$7,"Années (DateRDV)",BT$3),1,""),"")</f>
        <v/>
      </c>
      <c r="BU162" s="166" t="str">
        <f>IFERROR(IF(GETPIVOTDATA("DateRDV",TCD!$B$1,"DT","CH","Bénéficiaire",$A162,BU$6,BU$5,"Mois (DateRDV)",BU$7,"Années (DateRDV)",BU$3),2,""),"")</f>
        <v/>
      </c>
      <c r="BV162" s="166" t="str">
        <f>IFERROR(IF(GETPIVOTDATA("DateRDV",TCD!$B$1,"DT","CH","Bénéficiaire",$A162,BV$6,BV$5,"Mois (DateRDV)",BV$7,"Années (DateRDV)",BV$3,"Présence","Présent"),3,""),"")</f>
        <v/>
      </c>
      <c r="BW162" s="166" t="str">
        <f>IFERROR(IF(GETPIVOTDATA("DateRDV",TCD!$B$1,"DT","CH","Bénéficiaire",$A162,BW$6,BW$5,"Mois (DateRDV)",BW$7,"Années (DateRDV)",BW$3,"Présence","Présent"),4,""),"")</f>
        <v/>
      </c>
      <c r="BX162" s="166" t="str">
        <f>IFERROR(IF(GETPIVOTDATA("DateRDV",TCD!$B$1,"DT","CH","Bénéficiaire",$A162,BX$6,BX$5,"Mois (DateRDV)",BX$7,"Années (DateRDV)",BX$3),1,""),"")</f>
        <v/>
      </c>
      <c r="BY162" s="166" t="str">
        <f>IFERROR(IF(GETPIVOTDATA("DateRDV",TCD!$B$1,"DT","CH","Bénéficiaire",$A162,BY$6,BY$5,"Mois (DateRDV)",BY$7,"Années (DateRDV)",BY$3),2,""),"")</f>
        <v/>
      </c>
      <c r="BZ162" s="166" t="str">
        <f>IFERROR(IF(GETPIVOTDATA("DateRDV",TCD!$B$1,"DT","CH","Bénéficiaire",$A162,BZ$6,BZ$5,"Mois (DateRDV)",BZ$7,"Années (DateRDV)",BZ$3,"Présence","Présent"),3,""),"")</f>
        <v/>
      </c>
      <c r="CA162" s="166" t="str">
        <f>IFERROR(IF(GETPIVOTDATA("DateRDV",TCD!$B$1,"DT","CH","Bénéficiaire",$A162,CA$6,CA$5,"Mois (DateRDV)",CA$7,"Années (DateRDV)",CA$3,"Présence","Présent"),4,""),"")</f>
        <v/>
      </c>
      <c r="CB162" s="166" t="str">
        <f>IFERROR(IF(GETPIVOTDATA("DateRDV",TCD!$B$1,"DT","CH","Bénéficiaire",$A162,CB$6,CB$5,"Mois (DateRDV)",CB$7,"Années (DateRDV)",CB$3),1,""),"")</f>
        <v/>
      </c>
      <c r="CC162" s="166" t="str">
        <f>IFERROR(IF(GETPIVOTDATA("DateRDV",TCD!$B$1,"DT","CH","Bénéficiaire",$A162,CC$6,CC$5,"Mois (DateRDV)",CC$7,"Années (DateRDV)",CC$3),2,""),"")</f>
        <v/>
      </c>
      <c r="CD162" s="166" t="str">
        <f>IFERROR(IF(GETPIVOTDATA("DateRDV",TCD!$B$1,"DT","CH","Bénéficiaire",$A162,CD$6,CD$5,"Mois (DateRDV)",CD$7,"Années (DateRDV)",CD$3,"Présence","Présent"),3,""),"")</f>
        <v/>
      </c>
      <c r="CE162" s="166" t="str">
        <f>IFERROR(IF(GETPIVOTDATA("DateRDV",TCD!$B$1,"DT","CH","Bénéficiaire",$A162,CE$6,CE$5,"Mois (DateRDV)",CE$7,"Années (DateRDV)",CE$3,"Présence","Présent"),4,""),"")</f>
        <v/>
      </c>
      <c r="CF162" s="166" t="str">
        <f>IFERROR(IF(GETPIVOTDATA("DateRDV",TCD!$B$1,"DT","CH","Bénéficiaire",$A162,CF$6,CF$5,"Mois (DateRDV)",CF$7,"Années (DateRDV)",CF$3),1,""),"")</f>
        <v/>
      </c>
      <c r="CG162" s="166" t="str">
        <f>IFERROR(IF(GETPIVOTDATA("DateRDV",TCD!$B$1,"DT","CH","Bénéficiaire",$A162,CG$6,CG$5,"Mois (DateRDV)",CG$7,"Années (DateRDV)",CG$3),2,""),"")</f>
        <v/>
      </c>
      <c r="CH162" s="166" t="str">
        <f>IFERROR(IF(GETPIVOTDATA("DateRDV",TCD!$B$1,"DT","CH","Bénéficiaire",$A162,CH$6,CH$5,"Mois (DateRDV)",CH$7,"Années (DateRDV)",CH$3,"Présence","Présent"),3,""),"")</f>
        <v/>
      </c>
      <c r="CI162" s="166" t="str">
        <f>IFERROR(IF(GETPIVOTDATA("DateRDV",TCD!$B$1,"DT","CH","Bénéficiaire",$A162,CI$6,CI$5,"Mois (DateRDV)",CI$7,"Années (DateRDV)",CI$3,"Présence","Présent"),4,""),"")</f>
        <v/>
      </c>
      <c r="CJ162" s="166" t="str">
        <f>IFERROR(IF(GETPIVOTDATA("DateRDV",TCD!$B$1,"DT","CH","Bénéficiaire",$A162,CJ$6,CJ$5,"Mois (DateRDV)",CJ$7,"Années (DateRDV)",CJ$3),1,""),"")</f>
        <v/>
      </c>
      <c r="CK162" s="166" t="str">
        <f>IFERROR(IF(GETPIVOTDATA("DateRDV",TCD!$B$1,"DT","CH","Bénéficiaire",$A162,CK$6,CK$5,"Mois (DateRDV)",CK$7,"Années (DateRDV)",CK$3),2,""),"")</f>
        <v/>
      </c>
      <c r="CL162" s="166" t="str">
        <f>IFERROR(IF(GETPIVOTDATA("DateRDV",TCD!$B$1,"DT","CH","Bénéficiaire",$A162,CL$6,CL$5,"Mois (DateRDV)",CL$7,"Années (DateRDV)",CL$3,"Présence","Présent"),3,""),"")</f>
        <v/>
      </c>
      <c r="CM162" s="166" t="str">
        <f>IFERROR(IF(GETPIVOTDATA("DateRDV",TCD!$B$1,"DT","CH","Bénéficiaire",$A162,CM$6,CM$5,"Mois (DateRDV)",CM$7,"Années (DateRDV)",CM$3,"Présence","Présent"),4,""),"")</f>
        <v/>
      </c>
      <c r="CN162" s="166" t="str">
        <f>IFERROR(IF(GETPIVOTDATA("DateRDV",TCD!$B$1,"DT","CH","Bénéficiaire",$A162,CN$6,CN$5,"Mois (DateRDV)",CN$7,"Années (DateRDV)",CN$3),1,""),"")</f>
        <v/>
      </c>
      <c r="CO162" s="166" t="str">
        <f>IFERROR(IF(GETPIVOTDATA("DateRDV",TCD!$B$1,"DT","CH","Bénéficiaire",$A162,CO$6,CO$5,"Mois (DateRDV)",CO$7,"Années (DateRDV)",CO$3),2,""),"")</f>
        <v/>
      </c>
      <c r="CP162" s="166" t="str">
        <f>IFERROR(IF(GETPIVOTDATA("DateRDV",TCD!$B$1,"DT","CH","Bénéficiaire",$A162,CP$6,CP$5,"Mois (DateRDV)",CP$7,"Années (DateRDV)",CP$3,"Présence","Présent"),3,""),"")</f>
        <v/>
      </c>
      <c r="CQ162" s="166" t="str">
        <f>IFERROR(IF(GETPIVOTDATA("DateRDV",TCD!$B$1,"DT","CH","Bénéficiaire",$A162,CQ$6,CQ$5,"Mois (DateRDV)",CQ$7,"Années (DateRDV)",CQ$3,"Présence","Présent"),4,""),"")</f>
        <v/>
      </c>
      <c r="CR162" s="166" t="str">
        <f>IFERROR(IF(GETPIVOTDATA("DateRDV",TCD!$B$1,"DT","CH","Bénéficiaire",$A162,CR$6,CR$5,"Mois (DateRDV)",CR$7,"Années (DateRDV)",CR$3),1,""),"")</f>
        <v/>
      </c>
      <c r="CS162" s="166" t="str">
        <f>IFERROR(IF(GETPIVOTDATA("DateRDV",TCD!$B$1,"DT","CH","Bénéficiaire",$A162,CS$6,CS$5,"Mois (DateRDV)",CS$7,"Années (DateRDV)",CS$3),2,""),"")</f>
        <v/>
      </c>
      <c r="CT162" s="166" t="str">
        <f>IFERROR(IF(GETPIVOTDATA("DateRDV",TCD!$B$1,"DT","CH","Bénéficiaire",$A162,CT$6,CT$5,"Mois (DateRDV)",CT$7,"Années (DateRDV)",CT$3,"Présence","Présent"),3,""),"")</f>
        <v/>
      </c>
      <c r="CU162" s="166" t="str">
        <f>IFERROR(IF(GETPIVOTDATA("DateRDV",TCD!$B$1,"DT","CH","Bénéficiaire",$A162,CU$6,CU$5,"Mois (DateRDV)",CU$7,"Années (DateRDV)",CU$3,"Présence","Présent"),4,""),"")</f>
        <v/>
      </c>
      <c r="CV162" s="166" t="str">
        <f>IFERROR(IF(GETPIVOTDATA("DateRDV",TCD!$B$1,"DT","CH","Bénéficiaire",$A162,CV$6,CV$5,"Mois (DateRDV)",CV$7,"Années (DateRDV)",CV$3),1,""),"")</f>
        <v/>
      </c>
      <c r="CW162" s="166" t="str">
        <f>IFERROR(IF(GETPIVOTDATA("DateRDV",TCD!$B$1,"DT","CH","Bénéficiaire",$A162,CW$6,CW$5,"Mois (DateRDV)",CW$7,"Années (DateRDV)",CW$3),2,""),"")</f>
        <v/>
      </c>
      <c r="CX162" s="166" t="str">
        <f>IFERROR(IF(GETPIVOTDATA("DateRDV",TCD!$B$1,"DT","CH","Bénéficiaire",$A162,CX$6,CX$5,"Mois (DateRDV)",CX$7,"Années (DateRDV)",CX$3,"Présence","Présent"),3,""),"")</f>
        <v/>
      </c>
      <c r="CY162" s="166" t="str">
        <f>IFERROR(IF(GETPIVOTDATA("DateRDV",TCD!$B$1,"DT","CH","Bénéficiaire",$A162,CY$6,CY$5,"Mois (DateRDV)",CY$7,"Années (DateRDV)",CY$3,"Présence","Présent"),4,""),"")</f>
        <v/>
      </c>
      <c r="CZ162" s="166" t="str">
        <f>IFERROR(IF(GETPIVOTDATA("DateRDV",TCD!$B$1,"DT","CH","Bénéficiaire",$A162,CZ$6,CZ$5,"Mois (DateRDV)",CZ$7,"Années (DateRDV)",CZ$3),1,""),"")</f>
        <v/>
      </c>
      <c r="DA162" s="166" t="str">
        <f>IFERROR(IF(GETPIVOTDATA("DateRDV",TCD!$B$1,"DT","CH","Bénéficiaire",$A162,DA$6,DA$5,"Mois (DateRDV)",DA$7,"Années (DateRDV)",DA$3),2,""),"")</f>
        <v/>
      </c>
      <c r="DB162" s="166" t="str">
        <f>IFERROR(IF(GETPIVOTDATA("DateRDV",TCD!$B$1,"DT","CH","Bénéficiaire",$A162,DB$6,DB$5,"Mois (DateRDV)",DB$7,"Années (DateRDV)",DB$3,"Présence","Présent"),3,""),"")</f>
        <v/>
      </c>
      <c r="DC162" s="166" t="str">
        <f>IFERROR(IF(GETPIVOTDATA("DateRDV",TCD!$B$1,"DT","CH","Bénéficiaire",$A162,DC$6,DC$5,"Mois (DateRDV)",DC$7,"Années (DateRDV)",DC$3,"Présence","Présent"),4,""),"")</f>
        <v/>
      </c>
      <c r="DD162" s="166" t="str">
        <f>IFERROR(IF(GETPIVOTDATA("DateRDV",TCD!$B$1,"DT","CH","Bénéficiaire",$A162,DD$6,DD$5,"Mois (DateRDV)",DD$7,"Années (DateRDV)",DD$3),1,""),"")</f>
        <v/>
      </c>
      <c r="DE162" s="166" t="str">
        <f>IFERROR(IF(GETPIVOTDATA("DateRDV",TCD!$B$1,"DT","CH","Bénéficiaire",$A162,DE$6,DE$5,"Mois (DateRDV)",DE$7,"Années (DateRDV)",DE$3),2,""),"")</f>
        <v/>
      </c>
      <c r="DF162" s="166" t="str">
        <f>IFERROR(IF(GETPIVOTDATA("DateRDV",TCD!$B$1,"DT","CH","Bénéficiaire",$A162,DF$6,DF$5,"Mois (DateRDV)",DF$7,"Années (DateRDV)",DF$3,"Présence","Présent"),3,""),"")</f>
        <v/>
      </c>
      <c r="DG162" s="166" t="str">
        <f>IFERROR(IF(GETPIVOTDATA("DateRDV",TCD!$B$1,"DT","CH","Bénéficiaire",$A162,DG$6,DG$5,"Mois (DateRDV)",DG$7,"Années (DateRDV)",DG$3,"Présence","Présent"),4,""),"")</f>
        <v/>
      </c>
      <c r="DH162" s="166" t="str">
        <f>IFERROR(IF(GETPIVOTDATA("DateRDV",TCD!$B$1,"DT","CH","Bénéficiaire",$A162,DH$6,DH$5,"Mois (DateRDV)",DH$7,"Années (DateRDV)",DH$3),1,""),"")</f>
        <v/>
      </c>
      <c r="DI162" s="166" t="str">
        <f>IFERROR(IF(GETPIVOTDATA("DateRDV",TCD!$B$1,"DT","CH","Bénéficiaire",$A162,DI$6,DI$5,"Mois (DateRDV)",DI$7,"Années (DateRDV)",DI$3),2,""),"")</f>
        <v/>
      </c>
      <c r="DJ162" s="166" t="str">
        <f>IFERROR(IF(GETPIVOTDATA("DateRDV",TCD!$B$1,"DT","CH","Bénéficiaire",$A162,DJ$6,DJ$5,"Mois (DateRDV)",DJ$7,"Années (DateRDV)",DJ$3,"Présence","Présent"),3,""),"")</f>
        <v/>
      </c>
      <c r="DK162" s="166" t="str">
        <f>IFERROR(IF(GETPIVOTDATA("DateRDV",TCD!$B$1,"DT","CH","Bénéficiaire",$A162,DK$6,DK$5,"Mois (DateRDV)",DK$7,"Années (DateRDV)",DK$3,"Présence","Présent"),4,""),"")</f>
        <v/>
      </c>
      <c r="DL162" s="166" t="str">
        <f>IFERROR(IF(GETPIVOTDATA("DateRDV",TCD!$B$1,"DT","CH","Bénéficiaire",$A162,DL$6,DL$5,"Mois (DateRDV)",DL$7,"Années (DateRDV)",DL$3),1,""),"")</f>
        <v/>
      </c>
      <c r="DM162" s="166" t="str">
        <f>IFERROR(IF(GETPIVOTDATA("DateRDV",TCD!$B$1,"DT","CH","Bénéficiaire",$A162,DM$6,DM$5,"Mois (DateRDV)",DM$7,"Années (DateRDV)",DM$3),2,""),"")</f>
        <v/>
      </c>
      <c r="DN162" s="166" t="str">
        <f>IFERROR(IF(GETPIVOTDATA("DateRDV",TCD!$B$1,"DT","CH","Bénéficiaire",$A162,DN$6,DN$5,"Mois (DateRDV)",DN$7,"Années (DateRDV)",DN$3,"Présence","Présent"),3,""),"")</f>
        <v/>
      </c>
      <c r="DO162" s="166" t="str">
        <f>IFERROR(IF(GETPIVOTDATA("DateRDV",TCD!$B$1,"DT","CH","Bénéficiaire",$A162,DO$6,DO$5,"Mois (DateRDV)",DO$7,"Années (DateRDV)",DO$3,"Présence","Présent"),4,""),"")</f>
        <v/>
      </c>
    </row>
    <row r="163" spans="2:119" x14ac:dyDescent="0.2">
      <c r="B163" s="169" t="str">
        <f>IFERROR(IF(INDEX(Data!P:P,MATCH(A163,Data!B:B,0))&lt;&gt;"",INDEX(Data!P:P,MATCH(A163,Data!B:B,0)),""),"")</f>
        <v/>
      </c>
      <c r="C163" s="169" t="str">
        <f>IFERROR(IF(INDEX(Data!O:O,MATCH(A163,Data!B:B,0))&lt;&gt;"",INDEX(Data!O:O,MATCH(A163,Data!B:B,0)),""),"")</f>
        <v/>
      </c>
      <c r="D163" s="169" t="str">
        <f>IFERROR(IF(INDEX(Data!J:J,MATCH(A163,Data!B:B,0))&lt;&gt;"",INDEX(Data!J:J,MATCH(A163,Data!B:B,0)),""),"")</f>
        <v/>
      </c>
      <c r="E163" s="169" t="str">
        <f>IFERROR(IF(INDEX(Data!M:M,MATCH(A163,Data!B:B,0))&lt;&gt;"",INDEX(Data!M:M,MATCH(A163,Data!B:B,0)),""),"")</f>
        <v/>
      </c>
      <c r="F163" s="169" t="str">
        <f>IFERROR(IF(INDEX(Data!N:N,MATCH(A163,Data!B:B,0))&lt;&gt;"",INDEX(Data!N:N,MATCH(A163,Data!B:B,0)),""),"")</f>
        <v/>
      </c>
      <c r="G163" s="170" t="str">
        <f>IFERROR(IF(INDEX(Data!K:K,MATCH(A163,Data!B:B,0))&lt;&gt;"",INDEX(Data!K:K,MATCH(A163,Data!B:B,0)),""),"")</f>
        <v/>
      </c>
      <c r="H163" s="170" t="str">
        <f>IFERROR(IF(INDEX(Data!L:L,MATCH(A163,Data!B:B,0))&lt;&gt;"",INDEX(Data!L:L,MATCH(A163,Data!B:B,0)),""),"")</f>
        <v/>
      </c>
      <c r="I163" s="170" t="str">
        <f>IFERROR(IF(INDEX(Data!C:C,MATCH(A163,Data!B:B,0))&lt;&gt;"",INDEX(Data!C:C,MATCH(A163,Data!B:B,0)),""),"")</f>
        <v/>
      </c>
      <c r="J163" s="170" t="str">
        <f>IFERROR(IF(INDEX(Data!D:D,MATCH(A163,Data!B:B,0))&lt;&gt;"",INDEX(Data!D:D,MATCH(A163,Data!B:B,0)),""),"")</f>
        <v/>
      </c>
      <c r="K163" s="171" t="str">
        <f>IFERROR(IF(INDEX(Data!H:H,MATCH(A163,Data!B:B,0))&lt;&gt;"",INDEX(Data!H:H,MATCH(A163,Data!B:B,0)),""),"")</f>
        <v/>
      </c>
      <c r="L163" s="166" t="str">
        <f>IFERROR(IF(GETPIVOTDATA("DateRDV",TCD!$B$1,"DT","CH","Bénéficiaire",$A163,L$6,L$5,"Mois (DateRDV)",L$7,"Années (DateRDV)",L$3),1,""),"")</f>
        <v/>
      </c>
      <c r="M163" s="166" t="str">
        <f>IFERROR(IF(GETPIVOTDATA("DateRDV",TCD!$B$1,"DT","CH","Bénéficiaire",$A163,M$6,M$5,"Mois (DateRDV)",M$7,"Années (DateRDV)",M$3),2,""),"")</f>
        <v/>
      </c>
      <c r="N163" s="166" t="str">
        <f>IFERROR(IF(GETPIVOTDATA("DateRDV",TCD!$B$1,"DT","CH","Bénéficiaire",$A163,N$6,N$5,"Mois (DateRDV)",N$7,"Années (DateRDV)",N$3,"Présence","Présent"),3,""),"")</f>
        <v/>
      </c>
      <c r="O163" s="166" t="str">
        <f>IFERROR(IF(GETPIVOTDATA("DateRDV",TCD!$B$1,"DT","CH","Bénéficiaire",$A163,O$6,O$5,"Mois (DateRDV)",O$7,"Années (DateRDV)",O$3,"Présence","Présent"),4,""),"")</f>
        <v/>
      </c>
      <c r="P163" s="166" t="str">
        <f>IFERROR(IF(GETPIVOTDATA("DateRDV",TCD!$B$1,"DT","CH","Bénéficiaire",$A163,P$6,P$5,"Mois (DateRDV)",P$7,"Années (DateRDV)",P$3),1,""),"")</f>
        <v/>
      </c>
      <c r="Q163" s="166" t="str">
        <f>IFERROR(IF(GETPIVOTDATA("DateRDV",TCD!$B$1,"DT","CH","Bénéficiaire",$A163,Q$6,Q$5,"Mois (DateRDV)",Q$7,"Années (DateRDV)",Q$3),2,""),"")</f>
        <v/>
      </c>
      <c r="R163" s="166" t="str">
        <f>IFERROR(IF(GETPIVOTDATA("DateRDV",TCD!$B$1,"DT","CH","Bénéficiaire",$A163,R$6,R$5,"Mois (DateRDV)",R$7,"Années (DateRDV)",R$3,"Présence","Présent"),3,""),"")</f>
        <v/>
      </c>
      <c r="S163" s="166" t="str">
        <f>IFERROR(IF(GETPIVOTDATA("DateRDV",TCD!$B$1,"DT","CH","Bénéficiaire",$A163,S$6,S$5,"Mois (DateRDV)",S$7,"Années (DateRDV)",S$3,"Présence","Présent"),4,""),"")</f>
        <v/>
      </c>
      <c r="T163" s="166" t="str">
        <f>IFERROR(IF(GETPIVOTDATA("DateRDV",TCD!$B$1,"DT","CH","Bénéficiaire",$A163,T$6,T$5,"Mois (DateRDV)",T$7,"Années (DateRDV)",T$3),1,""),"")</f>
        <v/>
      </c>
      <c r="U163" s="166" t="str">
        <f>IFERROR(IF(GETPIVOTDATA("DateRDV",TCD!$B$1,"DT","CH","Bénéficiaire",$A163,U$6,U$5,"Mois (DateRDV)",U$7,"Années (DateRDV)",U$3),2,""),"")</f>
        <v/>
      </c>
      <c r="V163" s="166" t="str">
        <f>IFERROR(IF(GETPIVOTDATA("DateRDV",TCD!$B$1,"DT","CH","Bénéficiaire",$A163,V$6,V$5,"Mois (DateRDV)",V$7,"Années (DateRDV)",V$3,"Présence","Présent"),3,""),"")</f>
        <v/>
      </c>
      <c r="W163" s="166" t="str">
        <f>IFERROR(IF(GETPIVOTDATA("DateRDV",TCD!$B$1,"DT","CH","Bénéficiaire",$A163,W$6,W$5,"Mois (DateRDV)",W$7,"Années (DateRDV)",W$3,"Présence","Présent"),4,""),"")</f>
        <v/>
      </c>
      <c r="X163" s="166" t="str">
        <f>IFERROR(IF(GETPIVOTDATA("DateRDV",TCD!$B$1,"DT","CH","Bénéficiaire",$A163,X$6,X$5,"Mois (DateRDV)",X$7,"Années (DateRDV)",X$3),1,""),"")</f>
        <v/>
      </c>
      <c r="Y163" s="166" t="str">
        <f>IFERROR(IF(GETPIVOTDATA("DateRDV",TCD!$B$1,"DT","CH","Bénéficiaire",$A163,Y$6,Y$5,"Mois (DateRDV)",Y$7,"Années (DateRDV)",Y$3),2,""),"")</f>
        <v/>
      </c>
      <c r="Z163" s="166" t="str">
        <f>IFERROR(IF(GETPIVOTDATA("DateRDV",TCD!$B$1,"DT","CH","Bénéficiaire",$A163,Z$6,Z$5,"Mois (DateRDV)",Z$7,"Années (DateRDV)",Z$3,"Présence","Présent"),3,""),"")</f>
        <v/>
      </c>
      <c r="AA163" s="166" t="str">
        <f>IFERROR(IF(GETPIVOTDATA("DateRDV",TCD!$B$1,"DT","CH","Bénéficiaire",$A163,AA$6,AA$5,"Mois (DateRDV)",AA$7,"Années (DateRDV)",AA$3,"Présence","Présent"),4,""),"")</f>
        <v/>
      </c>
      <c r="AB163" s="166" t="str">
        <f>IFERROR(IF(GETPIVOTDATA("DateRDV",TCD!$B$1,"DT","CH","Bénéficiaire",$A163,AB$6,AB$5,"Mois (DateRDV)",AB$7,"Années (DateRDV)",AB$3),1,""),"")</f>
        <v/>
      </c>
      <c r="AC163" s="166" t="str">
        <f>IFERROR(IF(GETPIVOTDATA("DateRDV",TCD!$B$1,"DT","CH","Bénéficiaire",$A163,AC$6,AC$5,"Mois (DateRDV)",AC$7,"Années (DateRDV)",AC$3),2,""),"")</f>
        <v/>
      </c>
      <c r="AD163" s="166" t="str">
        <f>IFERROR(IF(GETPIVOTDATA("DateRDV",TCD!$B$1,"DT","CH","Bénéficiaire",$A163,AD$6,AD$5,"Mois (DateRDV)",AD$7,"Années (DateRDV)",AD$3,"Présence","Présent"),3,""),"")</f>
        <v/>
      </c>
      <c r="AE163" s="166" t="str">
        <f>IFERROR(IF(GETPIVOTDATA("DateRDV",TCD!$B$1,"DT","CH","Bénéficiaire",$A163,AE$6,AE$5,"Mois (DateRDV)",AE$7,"Années (DateRDV)",AE$3,"Présence","Présent"),4,""),"")</f>
        <v/>
      </c>
      <c r="AF163" s="166" t="str">
        <f>IFERROR(IF(GETPIVOTDATA("DateRDV",TCD!$B$1,"DT","CH","Bénéficiaire",$A163,AF$6,AF$5,"Mois (DateRDV)",AF$7,"Années (DateRDV)",AF$3),1,""),"")</f>
        <v/>
      </c>
      <c r="AG163" s="166" t="str">
        <f>IFERROR(IF(GETPIVOTDATA("DateRDV",TCD!$B$1,"DT","CH","Bénéficiaire",$A163,AG$6,AG$5,"Mois (DateRDV)",AG$7,"Années (DateRDV)",AG$3),2,""),"")</f>
        <v/>
      </c>
      <c r="AH163" s="166" t="str">
        <f>IFERROR(IF(GETPIVOTDATA("DateRDV",TCD!$B$1,"DT","CH","Bénéficiaire",$A163,AH$6,AH$5,"Mois (DateRDV)",AH$7,"Années (DateRDV)",AH$3,"Présence","Présent"),3,""),"")</f>
        <v/>
      </c>
      <c r="AI163" s="166" t="str">
        <f>IFERROR(IF(GETPIVOTDATA("DateRDV",TCD!$B$1,"DT","CH","Bénéficiaire",$A163,AI$6,AI$5,"Mois (DateRDV)",AI$7,"Années (DateRDV)",AI$3,"Présence","Présent"),4,""),"")</f>
        <v/>
      </c>
      <c r="AJ163" s="166" t="str">
        <f>IFERROR(IF(GETPIVOTDATA("DateRDV",TCD!$B$1,"DT","CH","Bénéficiaire",$A163,AJ$6,AJ$5,"Mois (DateRDV)",AJ$7,"Années (DateRDV)",AJ$3),1,""),"")</f>
        <v/>
      </c>
      <c r="AK163" s="166" t="str">
        <f>IFERROR(IF(GETPIVOTDATA("DateRDV",TCD!$B$1,"DT","CH","Bénéficiaire",$A163,AK$6,AK$5,"Mois (DateRDV)",AK$7,"Années (DateRDV)",AK$3),2,""),"")</f>
        <v/>
      </c>
      <c r="AL163" s="166" t="str">
        <f>IFERROR(IF(GETPIVOTDATA("DateRDV",TCD!$B$1,"DT","CH","Bénéficiaire",$A163,AL$6,AL$5,"Mois (DateRDV)",AL$7,"Années (DateRDV)",AL$3,"Présence","Présent"),3,""),"")</f>
        <v/>
      </c>
      <c r="AM163" s="166" t="str">
        <f>IFERROR(IF(GETPIVOTDATA("DateRDV",TCD!$B$1,"DT","CH","Bénéficiaire",$A163,AM$6,AM$5,"Mois (DateRDV)",AM$7,"Années (DateRDV)",AM$3,"Présence","Présent"),4,""),"")</f>
        <v/>
      </c>
      <c r="AN163" s="166" t="str">
        <f>IFERROR(IF(GETPIVOTDATA("DateRDV",TCD!$B$1,"DT","CH","Bénéficiaire",$A163,AN$6,AN$5,"Mois (DateRDV)",AN$7,"Années (DateRDV)",AN$3),1,""),"")</f>
        <v/>
      </c>
      <c r="AO163" s="166" t="str">
        <f>IFERROR(IF(GETPIVOTDATA("DateRDV",TCD!$B$1,"DT","CH","Bénéficiaire",$A163,AO$6,AO$5,"Mois (DateRDV)",AO$7,"Années (DateRDV)",AO$3),2,""),"")</f>
        <v/>
      </c>
      <c r="AP163" s="166" t="str">
        <f>IFERROR(IF(GETPIVOTDATA("DateRDV",TCD!$B$1,"DT","CH","Bénéficiaire",$A163,AP$6,AP$5,"Mois (DateRDV)",AP$7,"Années (DateRDV)",AP$3,"Présence","Présent"),3,""),"")</f>
        <v/>
      </c>
      <c r="AQ163" s="166" t="str">
        <f>IFERROR(IF(GETPIVOTDATA("DateRDV",TCD!$B$1,"DT","CH","Bénéficiaire",$A163,AQ$6,AQ$5,"Mois (DateRDV)",AQ$7,"Années (DateRDV)",AQ$3,"Présence","Présent"),4,""),"")</f>
        <v/>
      </c>
      <c r="AR163" s="166" t="str">
        <f>IFERROR(IF(GETPIVOTDATA("DateRDV",TCD!$B$1,"DT","CH","Bénéficiaire",$A163,AR$6,AR$5,"Mois (DateRDV)",AR$7,"Années (DateRDV)",AR$3),1,""),"")</f>
        <v/>
      </c>
      <c r="AS163" s="166" t="str">
        <f>IFERROR(IF(GETPIVOTDATA("DateRDV",TCD!$B$1,"DT","CH","Bénéficiaire",$A163,AS$6,AS$5,"Mois (DateRDV)",AS$7,"Années (DateRDV)",AS$3),2,""),"")</f>
        <v/>
      </c>
      <c r="AT163" s="166" t="str">
        <f>IFERROR(IF(GETPIVOTDATA("DateRDV",TCD!$B$1,"DT","CH","Bénéficiaire",$A163,AT$6,AT$5,"Mois (DateRDV)",AT$7,"Années (DateRDV)",AT$3,"Présence","Présent"),3,""),"")</f>
        <v/>
      </c>
      <c r="AU163" s="166" t="str">
        <f>IFERROR(IF(GETPIVOTDATA("DateRDV",TCD!$B$1,"DT","CH","Bénéficiaire",$A163,AU$6,AU$5,"Mois (DateRDV)",AU$7,"Années (DateRDV)",AU$3,"Présence","Présent"),4,""),"")</f>
        <v/>
      </c>
      <c r="AV163" s="166" t="str">
        <f>IFERROR(IF(GETPIVOTDATA("DateRDV",TCD!$B$1,"DT","CH","Bénéficiaire",$A163,AV$6,AV$5,"Mois (DateRDV)",AV$7,"Années (DateRDV)",AV$3),1,""),"")</f>
        <v/>
      </c>
      <c r="AW163" s="166" t="str">
        <f>IFERROR(IF(GETPIVOTDATA("DateRDV",TCD!$B$1,"DT","CH","Bénéficiaire",$A163,AW$6,AW$5,"Mois (DateRDV)",AW$7,"Années (DateRDV)",AW$3),2,""),"")</f>
        <v/>
      </c>
      <c r="AX163" s="166" t="str">
        <f>IFERROR(IF(GETPIVOTDATA("DateRDV",TCD!$B$1,"DT","CH","Bénéficiaire",$A163,AX$6,AX$5,"Mois (DateRDV)",AX$7,"Années (DateRDV)",AX$3,"Présence","Présent"),3,""),"")</f>
        <v/>
      </c>
      <c r="AY163" s="166" t="str">
        <f>IFERROR(IF(GETPIVOTDATA("DateRDV",TCD!$B$1,"DT","CH","Bénéficiaire",$A163,AY$6,AY$5,"Mois (DateRDV)",AY$7,"Années (DateRDV)",AY$3,"Présence","Présent"),4,""),"")</f>
        <v/>
      </c>
      <c r="AZ163" s="166" t="str">
        <f>IFERROR(IF(GETPIVOTDATA("DateRDV",TCD!$B$1,"DT","CH","Bénéficiaire",$A163,AZ$6,AZ$5,"Mois (DateRDV)",AZ$7,"Années (DateRDV)",AZ$3),1,""),"")</f>
        <v/>
      </c>
      <c r="BA163" s="166" t="str">
        <f>IFERROR(IF(GETPIVOTDATA("DateRDV",TCD!$B$1,"DT","CH","Bénéficiaire",$A163,BA$6,BA$5,"Mois (DateRDV)",BA$7,"Années (DateRDV)",BA$3),2,""),"")</f>
        <v/>
      </c>
      <c r="BB163" s="166" t="str">
        <f>IFERROR(IF(GETPIVOTDATA("DateRDV",TCD!$B$1,"DT","CH","Bénéficiaire",$A163,BB$6,BB$5,"Mois (DateRDV)",BB$7,"Années (DateRDV)",BB$3,"Présence","Présent"),3,""),"")</f>
        <v/>
      </c>
      <c r="BC163" s="166" t="str">
        <f>IFERROR(IF(GETPIVOTDATA("DateRDV",TCD!$B$1,"DT","CH","Bénéficiaire",$A163,BC$6,BC$5,"Mois (DateRDV)",BC$7,"Années (DateRDV)",BC$3,"Présence","Présent"),4,""),"")</f>
        <v/>
      </c>
      <c r="BD163" s="166" t="str">
        <f>IFERROR(IF(GETPIVOTDATA("DateRDV",TCD!$B$1,"DT","CH","Bénéficiaire",$A163,BD$6,BD$5,"Mois (DateRDV)",BD$7,"Années (DateRDV)",BD$3),1,""),"")</f>
        <v/>
      </c>
      <c r="BE163" s="166" t="str">
        <f>IFERROR(IF(GETPIVOTDATA("DateRDV",TCD!$B$1,"DT","CH","Bénéficiaire",$A163,BE$6,BE$5,"Mois (DateRDV)",BE$7,"Années (DateRDV)",BE$3),2,""),"")</f>
        <v/>
      </c>
      <c r="BF163" s="166" t="str">
        <f>IFERROR(IF(GETPIVOTDATA("DateRDV",TCD!$B$1,"DT","CH","Bénéficiaire",$A163,BF$6,BF$5,"Mois (DateRDV)",BF$7,"Années (DateRDV)",BF$3,"Présence","Présent"),3,""),"")</f>
        <v/>
      </c>
      <c r="BG163" s="166" t="str">
        <f>IFERROR(IF(GETPIVOTDATA("DateRDV",TCD!$B$1,"DT","CH","Bénéficiaire",$A163,BG$6,BG$5,"Mois (DateRDV)",BG$7,"Années (DateRDV)",BG$3,"Présence","Présent"),4,""),"")</f>
        <v/>
      </c>
      <c r="BH163" s="166" t="str">
        <f>IFERROR(IF(GETPIVOTDATA("DateRDV",TCD!$B$1,"DT","CH","Bénéficiaire",$A163,BH$6,BH$5,"Mois (DateRDV)",BH$7,"Années (DateRDV)",BH$3),1,""),"")</f>
        <v/>
      </c>
      <c r="BI163" s="166" t="str">
        <f>IFERROR(IF(GETPIVOTDATA("DateRDV",TCD!$B$1,"DT","CH","Bénéficiaire",$A163,BI$6,BI$5,"Mois (DateRDV)",BI$7,"Années (DateRDV)",BI$3),2,""),"")</f>
        <v/>
      </c>
      <c r="BJ163" s="166" t="str">
        <f>IFERROR(IF(GETPIVOTDATA("DateRDV",TCD!$B$1,"DT","CH","Bénéficiaire",$A163,BJ$6,BJ$5,"Mois (DateRDV)",BJ$7,"Années (DateRDV)",BJ$3,"Présence","Présent"),3,""),"")</f>
        <v/>
      </c>
      <c r="BK163" s="166" t="str">
        <f>IFERROR(IF(GETPIVOTDATA("DateRDV",TCD!$B$1,"DT","CH","Bénéficiaire",$A163,BK$6,BK$5,"Mois (DateRDV)",BK$7,"Années (DateRDV)",BK$3,"Présence","Présent"),4,""),"")</f>
        <v/>
      </c>
      <c r="BL163" s="166" t="str">
        <f>IFERROR(IF(GETPIVOTDATA("DateRDV",TCD!$B$1,"DT","CH","Bénéficiaire",$A163,BL$6,BL$5,"Mois (DateRDV)",BL$7,"Années (DateRDV)",BL$3),1,""),"")</f>
        <v/>
      </c>
      <c r="BM163" s="166" t="str">
        <f>IFERROR(IF(GETPIVOTDATA("DateRDV",TCD!$B$1,"DT","CH","Bénéficiaire",$A163,BM$6,BM$5,"Mois (DateRDV)",BM$7,"Années (DateRDV)",BM$3),2,""),"")</f>
        <v/>
      </c>
      <c r="BN163" s="166" t="str">
        <f>IFERROR(IF(GETPIVOTDATA("DateRDV",TCD!$B$1,"DT","CH","Bénéficiaire",$A163,BN$6,BN$5,"Mois (DateRDV)",BN$7,"Années (DateRDV)",BN$3,"Présence","Présent"),3,""),"")</f>
        <v/>
      </c>
      <c r="BO163" s="166" t="str">
        <f>IFERROR(IF(GETPIVOTDATA("DateRDV",TCD!$B$1,"DT","CH","Bénéficiaire",$A163,BO$6,BO$5,"Mois (DateRDV)",BO$7,"Années (DateRDV)",BO$3,"Présence","Présent"),4,""),"")</f>
        <v/>
      </c>
      <c r="BP163" s="166" t="str">
        <f>IFERROR(IF(GETPIVOTDATA("DateRDV",TCD!$B$1,"DT","CH","Bénéficiaire",$A163,BP$6,BP$5,"Mois (DateRDV)",BP$7,"Années (DateRDV)",BP$3),1,""),"")</f>
        <v/>
      </c>
      <c r="BQ163" s="166" t="str">
        <f>IFERROR(IF(GETPIVOTDATA("DateRDV",TCD!$B$1,"DT","CH","Bénéficiaire",$A163,BQ$6,BQ$5,"Mois (DateRDV)",BQ$7,"Années (DateRDV)",BQ$3),2,""),"")</f>
        <v/>
      </c>
      <c r="BR163" s="166" t="str">
        <f>IFERROR(IF(GETPIVOTDATA("DateRDV",TCD!$B$1,"DT","CH","Bénéficiaire",$A163,BR$6,BR$5,"Mois (DateRDV)",BR$7,"Années (DateRDV)",BR$3,"Présence","Présent"),3,""),"")</f>
        <v/>
      </c>
      <c r="BS163" s="166" t="str">
        <f>IFERROR(IF(GETPIVOTDATA("DateRDV",TCD!$B$1,"DT","CH","Bénéficiaire",$A163,BS$6,BS$5,"Mois (DateRDV)",BS$7,"Années (DateRDV)",BS$3,"Présence","Présent"),4,""),"")</f>
        <v/>
      </c>
      <c r="BT163" s="166" t="str">
        <f>IFERROR(IF(GETPIVOTDATA("DateRDV",TCD!$B$1,"DT","CH","Bénéficiaire",$A163,BT$6,BT$5,"Mois (DateRDV)",BT$7,"Années (DateRDV)",BT$3),1,""),"")</f>
        <v/>
      </c>
      <c r="BU163" s="166" t="str">
        <f>IFERROR(IF(GETPIVOTDATA("DateRDV",TCD!$B$1,"DT","CH","Bénéficiaire",$A163,BU$6,BU$5,"Mois (DateRDV)",BU$7,"Années (DateRDV)",BU$3),2,""),"")</f>
        <v/>
      </c>
      <c r="BV163" s="166" t="str">
        <f>IFERROR(IF(GETPIVOTDATA("DateRDV",TCD!$B$1,"DT","CH","Bénéficiaire",$A163,BV$6,BV$5,"Mois (DateRDV)",BV$7,"Années (DateRDV)",BV$3,"Présence","Présent"),3,""),"")</f>
        <v/>
      </c>
      <c r="BW163" s="166" t="str">
        <f>IFERROR(IF(GETPIVOTDATA("DateRDV",TCD!$B$1,"DT","CH","Bénéficiaire",$A163,BW$6,BW$5,"Mois (DateRDV)",BW$7,"Années (DateRDV)",BW$3,"Présence","Présent"),4,""),"")</f>
        <v/>
      </c>
      <c r="BX163" s="166" t="str">
        <f>IFERROR(IF(GETPIVOTDATA("DateRDV",TCD!$B$1,"DT","CH","Bénéficiaire",$A163,BX$6,BX$5,"Mois (DateRDV)",BX$7,"Années (DateRDV)",BX$3),1,""),"")</f>
        <v/>
      </c>
      <c r="BY163" s="166" t="str">
        <f>IFERROR(IF(GETPIVOTDATA("DateRDV",TCD!$B$1,"DT","CH","Bénéficiaire",$A163,BY$6,BY$5,"Mois (DateRDV)",BY$7,"Années (DateRDV)",BY$3),2,""),"")</f>
        <v/>
      </c>
      <c r="BZ163" s="166" t="str">
        <f>IFERROR(IF(GETPIVOTDATA("DateRDV",TCD!$B$1,"DT","CH","Bénéficiaire",$A163,BZ$6,BZ$5,"Mois (DateRDV)",BZ$7,"Années (DateRDV)",BZ$3,"Présence","Présent"),3,""),"")</f>
        <v/>
      </c>
      <c r="CA163" s="166" t="str">
        <f>IFERROR(IF(GETPIVOTDATA("DateRDV",TCD!$B$1,"DT","CH","Bénéficiaire",$A163,CA$6,CA$5,"Mois (DateRDV)",CA$7,"Années (DateRDV)",CA$3,"Présence","Présent"),4,""),"")</f>
        <v/>
      </c>
      <c r="CB163" s="166" t="str">
        <f>IFERROR(IF(GETPIVOTDATA("DateRDV",TCD!$B$1,"DT","CH","Bénéficiaire",$A163,CB$6,CB$5,"Mois (DateRDV)",CB$7,"Années (DateRDV)",CB$3),1,""),"")</f>
        <v/>
      </c>
      <c r="CC163" s="166" t="str">
        <f>IFERROR(IF(GETPIVOTDATA("DateRDV",TCD!$B$1,"DT","CH","Bénéficiaire",$A163,CC$6,CC$5,"Mois (DateRDV)",CC$7,"Années (DateRDV)",CC$3),2,""),"")</f>
        <v/>
      </c>
      <c r="CD163" s="166" t="str">
        <f>IFERROR(IF(GETPIVOTDATA("DateRDV",TCD!$B$1,"DT","CH","Bénéficiaire",$A163,CD$6,CD$5,"Mois (DateRDV)",CD$7,"Années (DateRDV)",CD$3,"Présence","Présent"),3,""),"")</f>
        <v/>
      </c>
      <c r="CE163" s="166" t="str">
        <f>IFERROR(IF(GETPIVOTDATA("DateRDV",TCD!$B$1,"DT","CH","Bénéficiaire",$A163,CE$6,CE$5,"Mois (DateRDV)",CE$7,"Années (DateRDV)",CE$3,"Présence","Présent"),4,""),"")</f>
        <v/>
      </c>
      <c r="CF163" s="166" t="str">
        <f>IFERROR(IF(GETPIVOTDATA("DateRDV",TCD!$B$1,"DT","CH","Bénéficiaire",$A163,CF$6,CF$5,"Mois (DateRDV)",CF$7,"Années (DateRDV)",CF$3),1,""),"")</f>
        <v/>
      </c>
      <c r="CG163" s="166" t="str">
        <f>IFERROR(IF(GETPIVOTDATA("DateRDV",TCD!$B$1,"DT","CH","Bénéficiaire",$A163,CG$6,CG$5,"Mois (DateRDV)",CG$7,"Années (DateRDV)",CG$3),2,""),"")</f>
        <v/>
      </c>
      <c r="CH163" s="166" t="str">
        <f>IFERROR(IF(GETPIVOTDATA("DateRDV",TCD!$B$1,"DT","CH","Bénéficiaire",$A163,CH$6,CH$5,"Mois (DateRDV)",CH$7,"Années (DateRDV)",CH$3,"Présence","Présent"),3,""),"")</f>
        <v/>
      </c>
      <c r="CI163" s="166" t="str">
        <f>IFERROR(IF(GETPIVOTDATA("DateRDV",TCD!$B$1,"DT","CH","Bénéficiaire",$A163,CI$6,CI$5,"Mois (DateRDV)",CI$7,"Années (DateRDV)",CI$3,"Présence","Présent"),4,""),"")</f>
        <v/>
      </c>
      <c r="CJ163" s="166" t="str">
        <f>IFERROR(IF(GETPIVOTDATA("DateRDV",TCD!$B$1,"DT","CH","Bénéficiaire",$A163,CJ$6,CJ$5,"Mois (DateRDV)",CJ$7,"Années (DateRDV)",CJ$3),1,""),"")</f>
        <v/>
      </c>
      <c r="CK163" s="166" t="str">
        <f>IFERROR(IF(GETPIVOTDATA("DateRDV",TCD!$B$1,"DT","CH","Bénéficiaire",$A163,CK$6,CK$5,"Mois (DateRDV)",CK$7,"Années (DateRDV)",CK$3),2,""),"")</f>
        <v/>
      </c>
      <c r="CL163" s="166" t="str">
        <f>IFERROR(IF(GETPIVOTDATA("DateRDV",TCD!$B$1,"DT","CH","Bénéficiaire",$A163,CL$6,CL$5,"Mois (DateRDV)",CL$7,"Années (DateRDV)",CL$3,"Présence","Présent"),3,""),"")</f>
        <v/>
      </c>
      <c r="CM163" s="166" t="str">
        <f>IFERROR(IF(GETPIVOTDATA("DateRDV",TCD!$B$1,"DT","CH","Bénéficiaire",$A163,CM$6,CM$5,"Mois (DateRDV)",CM$7,"Années (DateRDV)",CM$3,"Présence","Présent"),4,""),"")</f>
        <v/>
      </c>
      <c r="CN163" s="166" t="str">
        <f>IFERROR(IF(GETPIVOTDATA("DateRDV",TCD!$B$1,"DT","CH","Bénéficiaire",$A163,CN$6,CN$5,"Mois (DateRDV)",CN$7,"Années (DateRDV)",CN$3),1,""),"")</f>
        <v/>
      </c>
      <c r="CO163" s="166" t="str">
        <f>IFERROR(IF(GETPIVOTDATA("DateRDV",TCD!$B$1,"DT","CH","Bénéficiaire",$A163,CO$6,CO$5,"Mois (DateRDV)",CO$7,"Années (DateRDV)",CO$3),2,""),"")</f>
        <v/>
      </c>
      <c r="CP163" s="166" t="str">
        <f>IFERROR(IF(GETPIVOTDATA("DateRDV",TCD!$B$1,"DT","CH","Bénéficiaire",$A163,CP$6,CP$5,"Mois (DateRDV)",CP$7,"Années (DateRDV)",CP$3,"Présence","Présent"),3,""),"")</f>
        <v/>
      </c>
      <c r="CQ163" s="166" t="str">
        <f>IFERROR(IF(GETPIVOTDATA("DateRDV",TCD!$B$1,"DT","CH","Bénéficiaire",$A163,CQ$6,CQ$5,"Mois (DateRDV)",CQ$7,"Années (DateRDV)",CQ$3,"Présence","Présent"),4,""),"")</f>
        <v/>
      </c>
      <c r="CR163" s="166" t="str">
        <f>IFERROR(IF(GETPIVOTDATA("DateRDV",TCD!$B$1,"DT","CH","Bénéficiaire",$A163,CR$6,CR$5,"Mois (DateRDV)",CR$7,"Années (DateRDV)",CR$3),1,""),"")</f>
        <v/>
      </c>
      <c r="CS163" s="166" t="str">
        <f>IFERROR(IF(GETPIVOTDATA("DateRDV",TCD!$B$1,"DT","CH","Bénéficiaire",$A163,CS$6,CS$5,"Mois (DateRDV)",CS$7,"Années (DateRDV)",CS$3),2,""),"")</f>
        <v/>
      </c>
      <c r="CT163" s="166" t="str">
        <f>IFERROR(IF(GETPIVOTDATA("DateRDV",TCD!$B$1,"DT","CH","Bénéficiaire",$A163,CT$6,CT$5,"Mois (DateRDV)",CT$7,"Années (DateRDV)",CT$3,"Présence","Présent"),3,""),"")</f>
        <v/>
      </c>
      <c r="CU163" s="166" t="str">
        <f>IFERROR(IF(GETPIVOTDATA("DateRDV",TCD!$B$1,"DT","CH","Bénéficiaire",$A163,CU$6,CU$5,"Mois (DateRDV)",CU$7,"Années (DateRDV)",CU$3,"Présence","Présent"),4,""),"")</f>
        <v/>
      </c>
      <c r="CV163" s="166" t="str">
        <f>IFERROR(IF(GETPIVOTDATA("DateRDV",TCD!$B$1,"DT","CH","Bénéficiaire",$A163,CV$6,CV$5,"Mois (DateRDV)",CV$7,"Années (DateRDV)",CV$3),1,""),"")</f>
        <v/>
      </c>
      <c r="CW163" s="166" t="str">
        <f>IFERROR(IF(GETPIVOTDATA("DateRDV",TCD!$B$1,"DT","CH","Bénéficiaire",$A163,CW$6,CW$5,"Mois (DateRDV)",CW$7,"Années (DateRDV)",CW$3),2,""),"")</f>
        <v/>
      </c>
      <c r="CX163" s="166" t="str">
        <f>IFERROR(IF(GETPIVOTDATA("DateRDV",TCD!$B$1,"DT","CH","Bénéficiaire",$A163,CX$6,CX$5,"Mois (DateRDV)",CX$7,"Années (DateRDV)",CX$3,"Présence","Présent"),3,""),"")</f>
        <v/>
      </c>
      <c r="CY163" s="166" t="str">
        <f>IFERROR(IF(GETPIVOTDATA("DateRDV",TCD!$B$1,"DT","CH","Bénéficiaire",$A163,CY$6,CY$5,"Mois (DateRDV)",CY$7,"Années (DateRDV)",CY$3,"Présence","Présent"),4,""),"")</f>
        <v/>
      </c>
      <c r="CZ163" s="166" t="str">
        <f>IFERROR(IF(GETPIVOTDATA("DateRDV",TCD!$B$1,"DT","CH","Bénéficiaire",$A163,CZ$6,CZ$5,"Mois (DateRDV)",CZ$7,"Années (DateRDV)",CZ$3),1,""),"")</f>
        <v/>
      </c>
      <c r="DA163" s="166" t="str">
        <f>IFERROR(IF(GETPIVOTDATA("DateRDV",TCD!$B$1,"DT","CH","Bénéficiaire",$A163,DA$6,DA$5,"Mois (DateRDV)",DA$7,"Années (DateRDV)",DA$3),2,""),"")</f>
        <v/>
      </c>
      <c r="DB163" s="166" t="str">
        <f>IFERROR(IF(GETPIVOTDATA("DateRDV",TCD!$B$1,"DT","CH","Bénéficiaire",$A163,DB$6,DB$5,"Mois (DateRDV)",DB$7,"Années (DateRDV)",DB$3,"Présence","Présent"),3,""),"")</f>
        <v/>
      </c>
      <c r="DC163" s="166" t="str">
        <f>IFERROR(IF(GETPIVOTDATA("DateRDV",TCD!$B$1,"DT","CH","Bénéficiaire",$A163,DC$6,DC$5,"Mois (DateRDV)",DC$7,"Années (DateRDV)",DC$3,"Présence","Présent"),4,""),"")</f>
        <v/>
      </c>
      <c r="DD163" s="166" t="str">
        <f>IFERROR(IF(GETPIVOTDATA("DateRDV",TCD!$B$1,"DT","CH","Bénéficiaire",$A163,DD$6,DD$5,"Mois (DateRDV)",DD$7,"Années (DateRDV)",DD$3),1,""),"")</f>
        <v/>
      </c>
      <c r="DE163" s="166" t="str">
        <f>IFERROR(IF(GETPIVOTDATA("DateRDV",TCD!$B$1,"DT","CH","Bénéficiaire",$A163,DE$6,DE$5,"Mois (DateRDV)",DE$7,"Années (DateRDV)",DE$3),2,""),"")</f>
        <v/>
      </c>
      <c r="DF163" s="166" t="str">
        <f>IFERROR(IF(GETPIVOTDATA("DateRDV",TCD!$B$1,"DT","CH","Bénéficiaire",$A163,DF$6,DF$5,"Mois (DateRDV)",DF$7,"Années (DateRDV)",DF$3,"Présence","Présent"),3,""),"")</f>
        <v/>
      </c>
      <c r="DG163" s="166" t="str">
        <f>IFERROR(IF(GETPIVOTDATA("DateRDV",TCD!$B$1,"DT","CH","Bénéficiaire",$A163,DG$6,DG$5,"Mois (DateRDV)",DG$7,"Années (DateRDV)",DG$3,"Présence","Présent"),4,""),"")</f>
        <v/>
      </c>
      <c r="DH163" s="166" t="str">
        <f>IFERROR(IF(GETPIVOTDATA("DateRDV",TCD!$B$1,"DT","CH","Bénéficiaire",$A163,DH$6,DH$5,"Mois (DateRDV)",DH$7,"Années (DateRDV)",DH$3),1,""),"")</f>
        <v/>
      </c>
      <c r="DI163" s="166" t="str">
        <f>IFERROR(IF(GETPIVOTDATA("DateRDV",TCD!$B$1,"DT","CH","Bénéficiaire",$A163,DI$6,DI$5,"Mois (DateRDV)",DI$7,"Années (DateRDV)",DI$3),2,""),"")</f>
        <v/>
      </c>
      <c r="DJ163" s="166" t="str">
        <f>IFERROR(IF(GETPIVOTDATA("DateRDV",TCD!$B$1,"DT","CH","Bénéficiaire",$A163,DJ$6,DJ$5,"Mois (DateRDV)",DJ$7,"Années (DateRDV)",DJ$3,"Présence","Présent"),3,""),"")</f>
        <v/>
      </c>
      <c r="DK163" s="166" t="str">
        <f>IFERROR(IF(GETPIVOTDATA("DateRDV",TCD!$B$1,"DT","CH","Bénéficiaire",$A163,DK$6,DK$5,"Mois (DateRDV)",DK$7,"Années (DateRDV)",DK$3,"Présence","Présent"),4,""),"")</f>
        <v/>
      </c>
      <c r="DL163" s="166" t="str">
        <f>IFERROR(IF(GETPIVOTDATA("DateRDV",TCD!$B$1,"DT","CH","Bénéficiaire",$A163,DL$6,DL$5,"Mois (DateRDV)",DL$7,"Années (DateRDV)",DL$3),1,""),"")</f>
        <v/>
      </c>
      <c r="DM163" s="166" t="str">
        <f>IFERROR(IF(GETPIVOTDATA("DateRDV",TCD!$B$1,"DT","CH","Bénéficiaire",$A163,DM$6,DM$5,"Mois (DateRDV)",DM$7,"Années (DateRDV)",DM$3),2,""),"")</f>
        <v/>
      </c>
      <c r="DN163" s="166" t="str">
        <f>IFERROR(IF(GETPIVOTDATA("DateRDV",TCD!$B$1,"DT","CH","Bénéficiaire",$A163,DN$6,DN$5,"Mois (DateRDV)",DN$7,"Années (DateRDV)",DN$3,"Présence","Présent"),3,""),"")</f>
        <v/>
      </c>
      <c r="DO163" s="166" t="str">
        <f>IFERROR(IF(GETPIVOTDATA("DateRDV",TCD!$B$1,"DT","CH","Bénéficiaire",$A163,DO$6,DO$5,"Mois (DateRDV)",DO$7,"Années (DateRDV)",DO$3,"Présence","Présent"),4,""),"")</f>
        <v/>
      </c>
    </row>
    <row r="164" spans="2:119" x14ac:dyDescent="0.2">
      <c r="B164" s="169" t="str">
        <f>IFERROR(IF(INDEX(Data!P:P,MATCH(A164,Data!B:B,0))&lt;&gt;"",INDEX(Data!P:P,MATCH(A164,Data!B:B,0)),""),"")</f>
        <v/>
      </c>
      <c r="C164" s="169" t="str">
        <f>IFERROR(IF(INDEX(Data!O:O,MATCH(A164,Data!B:B,0))&lt;&gt;"",INDEX(Data!O:O,MATCH(A164,Data!B:B,0)),""),"")</f>
        <v/>
      </c>
      <c r="D164" s="169" t="str">
        <f>IFERROR(IF(INDEX(Data!J:J,MATCH(A164,Data!B:B,0))&lt;&gt;"",INDEX(Data!J:J,MATCH(A164,Data!B:B,0)),""),"")</f>
        <v/>
      </c>
      <c r="E164" s="169" t="str">
        <f>IFERROR(IF(INDEX(Data!M:M,MATCH(A164,Data!B:B,0))&lt;&gt;"",INDEX(Data!M:M,MATCH(A164,Data!B:B,0)),""),"")</f>
        <v/>
      </c>
      <c r="F164" s="169" t="str">
        <f>IFERROR(IF(INDEX(Data!N:N,MATCH(A164,Data!B:B,0))&lt;&gt;"",INDEX(Data!N:N,MATCH(A164,Data!B:B,0)),""),"")</f>
        <v/>
      </c>
      <c r="G164" s="170" t="str">
        <f>IFERROR(IF(INDEX(Data!K:K,MATCH(A164,Data!B:B,0))&lt;&gt;"",INDEX(Data!K:K,MATCH(A164,Data!B:B,0)),""),"")</f>
        <v/>
      </c>
      <c r="H164" s="170" t="str">
        <f>IFERROR(IF(INDEX(Data!L:L,MATCH(A164,Data!B:B,0))&lt;&gt;"",INDEX(Data!L:L,MATCH(A164,Data!B:B,0)),""),"")</f>
        <v/>
      </c>
      <c r="I164" s="170" t="str">
        <f>IFERROR(IF(INDEX(Data!C:C,MATCH(A164,Data!B:B,0))&lt;&gt;"",INDEX(Data!C:C,MATCH(A164,Data!B:B,0)),""),"")</f>
        <v/>
      </c>
      <c r="J164" s="170" t="str">
        <f>IFERROR(IF(INDEX(Data!D:D,MATCH(A164,Data!B:B,0))&lt;&gt;"",INDEX(Data!D:D,MATCH(A164,Data!B:B,0)),""),"")</f>
        <v/>
      </c>
      <c r="K164" s="171" t="str">
        <f>IFERROR(IF(INDEX(Data!H:H,MATCH(A164,Data!B:B,0))&lt;&gt;"",INDEX(Data!H:H,MATCH(A164,Data!B:B,0)),""),"")</f>
        <v/>
      </c>
      <c r="L164" s="166" t="str">
        <f>IFERROR(IF(GETPIVOTDATA("DateRDV",TCD!$B$1,"DT","CH","Bénéficiaire",$A164,L$6,L$5,"Mois (DateRDV)",L$7,"Années (DateRDV)",L$3),1,""),"")</f>
        <v/>
      </c>
      <c r="M164" s="166" t="str">
        <f>IFERROR(IF(GETPIVOTDATA("DateRDV",TCD!$B$1,"DT","CH","Bénéficiaire",$A164,M$6,M$5,"Mois (DateRDV)",M$7,"Années (DateRDV)",M$3),2,""),"")</f>
        <v/>
      </c>
      <c r="N164" s="166" t="str">
        <f>IFERROR(IF(GETPIVOTDATA("DateRDV",TCD!$B$1,"DT","CH","Bénéficiaire",$A164,N$6,N$5,"Mois (DateRDV)",N$7,"Années (DateRDV)",N$3,"Présence","Présent"),3,""),"")</f>
        <v/>
      </c>
      <c r="O164" s="166" t="str">
        <f>IFERROR(IF(GETPIVOTDATA("DateRDV",TCD!$B$1,"DT","CH","Bénéficiaire",$A164,O$6,O$5,"Mois (DateRDV)",O$7,"Années (DateRDV)",O$3,"Présence","Présent"),4,""),"")</f>
        <v/>
      </c>
      <c r="P164" s="166" t="str">
        <f>IFERROR(IF(GETPIVOTDATA("DateRDV",TCD!$B$1,"DT","CH","Bénéficiaire",$A164,P$6,P$5,"Mois (DateRDV)",P$7,"Années (DateRDV)",P$3),1,""),"")</f>
        <v/>
      </c>
      <c r="Q164" s="166" t="str">
        <f>IFERROR(IF(GETPIVOTDATA("DateRDV",TCD!$B$1,"DT","CH","Bénéficiaire",$A164,Q$6,Q$5,"Mois (DateRDV)",Q$7,"Années (DateRDV)",Q$3),2,""),"")</f>
        <v/>
      </c>
      <c r="R164" s="166" t="str">
        <f>IFERROR(IF(GETPIVOTDATA("DateRDV",TCD!$B$1,"DT","CH","Bénéficiaire",$A164,R$6,R$5,"Mois (DateRDV)",R$7,"Années (DateRDV)",R$3,"Présence","Présent"),3,""),"")</f>
        <v/>
      </c>
      <c r="S164" s="166" t="str">
        <f>IFERROR(IF(GETPIVOTDATA("DateRDV",TCD!$B$1,"DT","CH","Bénéficiaire",$A164,S$6,S$5,"Mois (DateRDV)",S$7,"Années (DateRDV)",S$3,"Présence","Présent"),4,""),"")</f>
        <v/>
      </c>
      <c r="T164" s="166" t="str">
        <f>IFERROR(IF(GETPIVOTDATA("DateRDV",TCD!$B$1,"DT","CH","Bénéficiaire",$A164,T$6,T$5,"Mois (DateRDV)",T$7,"Années (DateRDV)",T$3),1,""),"")</f>
        <v/>
      </c>
      <c r="U164" s="166" t="str">
        <f>IFERROR(IF(GETPIVOTDATA("DateRDV",TCD!$B$1,"DT","CH","Bénéficiaire",$A164,U$6,U$5,"Mois (DateRDV)",U$7,"Années (DateRDV)",U$3),2,""),"")</f>
        <v/>
      </c>
      <c r="V164" s="166" t="str">
        <f>IFERROR(IF(GETPIVOTDATA("DateRDV",TCD!$B$1,"DT","CH","Bénéficiaire",$A164,V$6,V$5,"Mois (DateRDV)",V$7,"Années (DateRDV)",V$3,"Présence","Présent"),3,""),"")</f>
        <v/>
      </c>
      <c r="W164" s="166" t="str">
        <f>IFERROR(IF(GETPIVOTDATA("DateRDV",TCD!$B$1,"DT","CH","Bénéficiaire",$A164,W$6,W$5,"Mois (DateRDV)",W$7,"Années (DateRDV)",W$3,"Présence","Présent"),4,""),"")</f>
        <v/>
      </c>
      <c r="X164" s="166" t="str">
        <f>IFERROR(IF(GETPIVOTDATA("DateRDV",TCD!$B$1,"DT","CH","Bénéficiaire",$A164,X$6,X$5,"Mois (DateRDV)",X$7,"Années (DateRDV)",X$3),1,""),"")</f>
        <v/>
      </c>
      <c r="Y164" s="166" t="str">
        <f>IFERROR(IF(GETPIVOTDATA("DateRDV",TCD!$B$1,"DT","CH","Bénéficiaire",$A164,Y$6,Y$5,"Mois (DateRDV)",Y$7,"Années (DateRDV)",Y$3),2,""),"")</f>
        <v/>
      </c>
      <c r="Z164" s="166" t="str">
        <f>IFERROR(IF(GETPIVOTDATA("DateRDV",TCD!$B$1,"DT","CH","Bénéficiaire",$A164,Z$6,Z$5,"Mois (DateRDV)",Z$7,"Années (DateRDV)",Z$3,"Présence","Présent"),3,""),"")</f>
        <v/>
      </c>
      <c r="AA164" s="166" t="str">
        <f>IFERROR(IF(GETPIVOTDATA("DateRDV",TCD!$B$1,"DT","CH","Bénéficiaire",$A164,AA$6,AA$5,"Mois (DateRDV)",AA$7,"Années (DateRDV)",AA$3,"Présence","Présent"),4,""),"")</f>
        <v/>
      </c>
      <c r="AB164" s="166" t="str">
        <f>IFERROR(IF(GETPIVOTDATA("DateRDV",TCD!$B$1,"DT","CH","Bénéficiaire",$A164,AB$6,AB$5,"Mois (DateRDV)",AB$7,"Années (DateRDV)",AB$3),1,""),"")</f>
        <v/>
      </c>
      <c r="AC164" s="166" t="str">
        <f>IFERROR(IF(GETPIVOTDATA("DateRDV",TCD!$B$1,"DT","CH","Bénéficiaire",$A164,AC$6,AC$5,"Mois (DateRDV)",AC$7,"Années (DateRDV)",AC$3),2,""),"")</f>
        <v/>
      </c>
      <c r="AD164" s="166" t="str">
        <f>IFERROR(IF(GETPIVOTDATA("DateRDV",TCD!$B$1,"DT","CH","Bénéficiaire",$A164,AD$6,AD$5,"Mois (DateRDV)",AD$7,"Années (DateRDV)",AD$3,"Présence","Présent"),3,""),"")</f>
        <v/>
      </c>
      <c r="AE164" s="166" t="str">
        <f>IFERROR(IF(GETPIVOTDATA("DateRDV",TCD!$B$1,"DT","CH","Bénéficiaire",$A164,AE$6,AE$5,"Mois (DateRDV)",AE$7,"Années (DateRDV)",AE$3,"Présence","Présent"),4,""),"")</f>
        <v/>
      </c>
      <c r="AF164" s="166" t="str">
        <f>IFERROR(IF(GETPIVOTDATA("DateRDV",TCD!$B$1,"DT","CH","Bénéficiaire",$A164,AF$6,AF$5,"Mois (DateRDV)",AF$7,"Années (DateRDV)",AF$3),1,""),"")</f>
        <v/>
      </c>
      <c r="AG164" s="166" t="str">
        <f>IFERROR(IF(GETPIVOTDATA("DateRDV",TCD!$B$1,"DT","CH","Bénéficiaire",$A164,AG$6,AG$5,"Mois (DateRDV)",AG$7,"Années (DateRDV)",AG$3),2,""),"")</f>
        <v/>
      </c>
      <c r="AH164" s="166" t="str">
        <f>IFERROR(IF(GETPIVOTDATA("DateRDV",TCD!$B$1,"DT","CH","Bénéficiaire",$A164,AH$6,AH$5,"Mois (DateRDV)",AH$7,"Années (DateRDV)",AH$3,"Présence","Présent"),3,""),"")</f>
        <v/>
      </c>
      <c r="AI164" s="166" t="str">
        <f>IFERROR(IF(GETPIVOTDATA("DateRDV",TCD!$B$1,"DT","CH","Bénéficiaire",$A164,AI$6,AI$5,"Mois (DateRDV)",AI$7,"Années (DateRDV)",AI$3,"Présence","Présent"),4,""),"")</f>
        <v/>
      </c>
      <c r="AJ164" s="166" t="str">
        <f>IFERROR(IF(GETPIVOTDATA("DateRDV",TCD!$B$1,"DT","CH","Bénéficiaire",$A164,AJ$6,AJ$5,"Mois (DateRDV)",AJ$7,"Années (DateRDV)",AJ$3),1,""),"")</f>
        <v/>
      </c>
      <c r="AK164" s="166" t="str">
        <f>IFERROR(IF(GETPIVOTDATA("DateRDV",TCD!$B$1,"DT","CH","Bénéficiaire",$A164,AK$6,AK$5,"Mois (DateRDV)",AK$7,"Années (DateRDV)",AK$3),2,""),"")</f>
        <v/>
      </c>
      <c r="AL164" s="166" t="str">
        <f>IFERROR(IF(GETPIVOTDATA("DateRDV",TCD!$B$1,"DT","CH","Bénéficiaire",$A164,AL$6,AL$5,"Mois (DateRDV)",AL$7,"Années (DateRDV)",AL$3,"Présence","Présent"),3,""),"")</f>
        <v/>
      </c>
      <c r="AM164" s="166" t="str">
        <f>IFERROR(IF(GETPIVOTDATA("DateRDV",TCD!$B$1,"DT","CH","Bénéficiaire",$A164,AM$6,AM$5,"Mois (DateRDV)",AM$7,"Années (DateRDV)",AM$3,"Présence","Présent"),4,""),"")</f>
        <v/>
      </c>
      <c r="AN164" s="166" t="str">
        <f>IFERROR(IF(GETPIVOTDATA("DateRDV",TCD!$B$1,"DT","CH","Bénéficiaire",$A164,AN$6,AN$5,"Mois (DateRDV)",AN$7,"Années (DateRDV)",AN$3),1,""),"")</f>
        <v/>
      </c>
      <c r="AO164" s="166" t="str">
        <f>IFERROR(IF(GETPIVOTDATA("DateRDV",TCD!$B$1,"DT","CH","Bénéficiaire",$A164,AO$6,AO$5,"Mois (DateRDV)",AO$7,"Années (DateRDV)",AO$3),2,""),"")</f>
        <v/>
      </c>
      <c r="AP164" s="166" t="str">
        <f>IFERROR(IF(GETPIVOTDATA("DateRDV",TCD!$B$1,"DT","CH","Bénéficiaire",$A164,AP$6,AP$5,"Mois (DateRDV)",AP$7,"Années (DateRDV)",AP$3,"Présence","Présent"),3,""),"")</f>
        <v/>
      </c>
      <c r="AQ164" s="166" t="str">
        <f>IFERROR(IF(GETPIVOTDATA("DateRDV",TCD!$B$1,"DT","CH","Bénéficiaire",$A164,AQ$6,AQ$5,"Mois (DateRDV)",AQ$7,"Années (DateRDV)",AQ$3,"Présence","Présent"),4,""),"")</f>
        <v/>
      </c>
      <c r="AR164" s="166" t="str">
        <f>IFERROR(IF(GETPIVOTDATA("DateRDV",TCD!$B$1,"DT","CH","Bénéficiaire",$A164,AR$6,AR$5,"Mois (DateRDV)",AR$7,"Années (DateRDV)",AR$3),1,""),"")</f>
        <v/>
      </c>
      <c r="AS164" s="166" t="str">
        <f>IFERROR(IF(GETPIVOTDATA("DateRDV",TCD!$B$1,"DT","CH","Bénéficiaire",$A164,AS$6,AS$5,"Mois (DateRDV)",AS$7,"Années (DateRDV)",AS$3),2,""),"")</f>
        <v/>
      </c>
      <c r="AT164" s="166" t="str">
        <f>IFERROR(IF(GETPIVOTDATA("DateRDV",TCD!$B$1,"DT","CH","Bénéficiaire",$A164,AT$6,AT$5,"Mois (DateRDV)",AT$7,"Années (DateRDV)",AT$3,"Présence","Présent"),3,""),"")</f>
        <v/>
      </c>
      <c r="AU164" s="166" t="str">
        <f>IFERROR(IF(GETPIVOTDATA("DateRDV",TCD!$B$1,"DT","CH","Bénéficiaire",$A164,AU$6,AU$5,"Mois (DateRDV)",AU$7,"Années (DateRDV)",AU$3,"Présence","Présent"),4,""),"")</f>
        <v/>
      </c>
      <c r="AV164" s="166" t="str">
        <f>IFERROR(IF(GETPIVOTDATA("DateRDV",TCD!$B$1,"DT","CH","Bénéficiaire",$A164,AV$6,AV$5,"Mois (DateRDV)",AV$7,"Années (DateRDV)",AV$3),1,""),"")</f>
        <v/>
      </c>
      <c r="AW164" s="166" t="str">
        <f>IFERROR(IF(GETPIVOTDATA("DateRDV",TCD!$B$1,"DT","CH","Bénéficiaire",$A164,AW$6,AW$5,"Mois (DateRDV)",AW$7,"Années (DateRDV)",AW$3),2,""),"")</f>
        <v/>
      </c>
      <c r="AX164" s="166" t="str">
        <f>IFERROR(IF(GETPIVOTDATA("DateRDV",TCD!$B$1,"DT","CH","Bénéficiaire",$A164,AX$6,AX$5,"Mois (DateRDV)",AX$7,"Années (DateRDV)",AX$3,"Présence","Présent"),3,""),"")</f>
        <v/>
      </c>
      <c r="AY164" s="166" t="str">
        <f>IFERROR(IF(GETPIVOTDATA("DateRDV",TCD!$B$1,"DT","CH","Bénéficiaire",$A164,AY$6,AY$5,"Mois (DateRDV)",AY$7,"Années (DateRDV)",AY$3,"Présence","Présent"),4,""),"")</f>
        <v/>
      </c>
      <c r="AZ164" s="166" t="str">
        <f>IFERROR(IF(GETPIVOTDATA("DateRDV",TCD!$B$1,"DT","CH","Bénéficiaire",$A164,AZ$6,AZ$5,"Mois (DateRDV)",AZ$7,"Années (DateRDV)",AZ$3),1,""),"")</f>
        <v/>
      </c>
      <c r="BA164" s="166" t="str">
        <f>IFERROR(IF(GETPIVOTDATA("DateRDV",TCD!$B$1,"DT","CH","Bénéficiaire",$A164,BA$6,BA$5,"Mois (DateRDV)",BA$7,"Années (DateRDV)",BA$3),2,""),"")</f>
        <v/>
      </c>
      <c r="BB164" s="166" t="str">
        <f>IFERROR(IF(GETPIVOTDATA("DateRDV",TCD!$B$1,"DT","CH","Bénéficiaire",$A164,BB$6,BB$5,"Mois (DateRDV)",BB$7,"Années (DateRDV)",BB$3,"Présence","Présent"),3,""),"")</f>
        <v/>
      </c>
      <c r="BC164" s="166" t="str">
        <f>IFERROR(IF(GETPIVOTDATA("DateRDV",TCD!$B$1,"DT","CH","Bénéficiaire",$A164,BC$6,BC$5,"Mois (DateRDV)",BC$7,"Années (DateRDV)",BC$3,"Présence","Présent"),4,""),"")</f>
        <v/>
      </c>
      <c r="BD164" s="166" t="str">
        <f>IFERROR(IF(GETPIVOTDATA("DateRDV",TCD!$B$1,"DT","CH","Bénéficiaire",$A164,BD$6,BD$5,"Mois (DateRDV)",BD$7,"Années (DateRDV)",BD$3),1,""),"")</f>
        <v/>
      </c>
      <c r="BE164" s="166" t="str">
        <f>IFERROR(IF(GETPIVOTDATA("DateRDV",TCD!$B$1,"DT","CH","Bénéficiaire",$A164,BE$6,BE$5,"Mois (DateRDV)",BE$7,"Années (DateRDV)",BE$3),2,""),"")</f>
        <v/>
      </c>
      <c r="BF164" s="166" t="str">
        <f>IFERROR(IF(GETPIVOTDATA("DateRDV",TCD!$B$1,"DT","CH","Bénéficiaire",$A164,BF$6,BF$5,"Mois (DateRDV)",BF$7,"Années (DateRDV)",BF$3,"Présence","Présent"),3,""),"")</f>
        <v/>
      </c>
      <c r="BG164" s="166" t="str">
        <f>IFERROR(IF(GETPIVOTDATA("DateRDV",TCD!$B$1,"DT","CH","Bénéficiaire",$A164,BG$6,BG$5,"Mois (DateRDV)",BG$7,"Années (DateRDV)",BG$3,"Présence","Présent"),4,""),"")</f>
        <v/>
      </c>
      <c r="BH164" s="166" t="str">
        <f>IFERROR(IF(GETPIVOTDATA("DateRDV",TCD!$B$1,"DT","CH","Bénéficiaire",$A164,BH$6,BH$5,"Mois (DateRDV)",BH$7,"Années (DateRDV)",BH$3),1,""),"")</f>
        <v/>
      </c>
      <c r="BI164" s="166" t="str">
        <f>IFERROR(IF(GETPIVOTDATA("DateRDV",TCD!$B$1,"DT","CH","Bénéficiaire",$A164,BI$6,BI$5,"Mois (DateRDV)",BI$7,"Années (DateRDV)",BI$3),2,""),"")</f>
        <v/>
      </c>
      <c r="BJ164" s="166" t="str">
        <f>IFERROR(IF(GETPIVOTDATA("DateRDV",TCD!$B$1,"DT","CH","Bénéficiaire",$A164,BJ$6,BJ$5,"Mois (DateRDV)",BJ$7,"Années (DateRDV)",BJ$3,"Présence","Présent"),3,""),"")</f>
        <v/>
      </c>
      <c r="BK164" s="166" t="str">
        <f>IFERROR(IF(GETPIVOTDATA("DateRDV",TCD!$B$1,"DT","CH","Bénéficiaire",$A164,BK$6,BK$5,"Mois (DateRDV)",BK$7,"Années (DateRDV)",BK$3,"Présence","Présent"),4,""),"")</f>
        <v/>
      </c>
      <c r="BL164" s="166" t="str">
        <f>IFERROR(IF(GETPIVOTDATA("DateRDV",TCD!$B$1,"DT","CH","Bénéficiaire",$A164,BL$6,BL$5,"Mois (DateRDV)",BL$7,"Années (DateRDV)",BL$3),1,""),"")</f>
        <v/>
      </c>
      <c r="BM164" s="166" t="str">
        <f>IFERROR(IF(GETPIVOTDATA("DateRDV",TCD!$B$1,"DT","CH","Bénéficiaire",$A164,BM$6,BM$5,"Mois (DateRDV)",BM$7,"Années (DateRDV)",BM$3),2,""),"")</f>
        <v/>
      </c>
      <c r="BN164" s="166" t="str">
        <f>IFERROR(IF(GETPIVOTDATA("DateRDV",TCD!$B$1,"DT","CH","Bénéficiaire",$A164,BN$6,BN$5,"Mois (DateRDV)",BN$7,"Années (DateRDV)",BN$3,"Présence","Présent"),3,""),"")</f>
        <v/>
      </c>
      <c r="BO164" s="166" t="str">
        <f>IFERROR(IF(GETPIVOTDATA("DateRDV",TCD!$B$1,"DT","CH","Bénéficiaire",$A164,BO$6,BO$5,"Mois (DateRDV)",BO$7,"Années (DateRDV)",BO$3,"Présence","Présent"),4,""),"")</f>
        <v/>
      </c>
      <c r="BP164" s="166" t="str">
        <f>IFERROR(IF(GETPIVOTDATA("DateRDV",TCD!$B$1,"DT","CH","Bénéficiaire",$A164,BP$6,BP$5,"Mois (DateRDV)",BP$7,"Années (DateRDV)",BP$3),1,""),"")</f>
        <v/>
      </c>
      <c r="BQ164" s="166" t="str">
        <f>IFERROR(IF(GETPIVOTDATA("DateRDV",TCD!$B$1,"DT","CH","Bénéficiaire",$A164,BQ$6,BQ$5,"Mois (DateRDV)",BQ$7,"Années (DateRDV)",BQ$3),2,""),"")</f>
        <v/>
      </c>
      <c r="BR164" s="166" t="str">
        <f>IFERROR(IF(GETPIVOTDATA("DateRDV",TCD!$B$1,"DT","CH","Bénéficiaire",$A164,BR$6,BR$5,"Mois (DateRDV)",BR$7,"Années (DateRDV)",BR$3,"Présence","Présent"),3,""),"")</f>
        <v/>
      </c>
      <c r="BS164" s="166" t="str">
        <f>IFERROR(IF(GETPIVOTDATA("DateRDV",TCD!$B$1,"DT","CH","Bénéficiaire",$A164,BS$6,BS$5,"Mois (DateRDV)",BS$7,"Années (DateRDV)",BS$3,"Présence","Présent"),4,""),"")</f>
        <v/>
      </c>
      <c r="BT164" s="166" t="str">
        <f>IFERROR(IF(GETPIVOTDATA("DateRDV",TCD!$B$1,"DT","CH","Bénéficiaire",$A164,BT$6,BT$5,"Mois (DateRDV)",BT$7,"Années (DateRDV)",BT$3),1,""),"")</f>
        <v/>
      </c>
      <c r="BU164" s="166" t="str">
        <f>IFERROR(IF(GETPIVOTDATA("DateRDV",TCD!$B$1,"DT","CH","Bénéficiaire",$A164,BU$6,BU$5,"Mois (DateRDV)",BU$7,"Années (DateRDV)",BU$3),2,""),"")</f>
        <v/>
      </c>
      <c r="BV164" s="166" t="str">
        <f>IFERROR(IF(GETPIVOTDATA("DateRDV",TCD!$B$1,"DT","CH","Bénéficiaire",$A164,BV$6,BV$5,"Mois (DateRDV)",BV$7,"Années (DateRDV)",BV$3,"Présence","Présent"),3,""),"")</f>
        <v/>
      </c>
      <c r="BW164" s="166" t="str">
        <f>IFERROR(IF(GETPIVOTDATA("DateRDV",TCD!$B$1,"DT","CH","Bénéficiaire",$A164,BW$6,BW$5,"Mois (DateRDV)",BW$7,"Années (DateRDV)",BW$3,"Présence","Présent"),4,""),"")</f>
        <v/>
      </c>
      <c r="BX164" s="166" t="str">
        <f>IFERROR(IF(GETPIVOTDATA("DateRDV",TCD!$B$1,"DT","CH","Bénéficiaire",$A164,BX$6,BX$5,"Mois (DateRDV)",BX$7,"Années (DateRDV)",BX$3),1,""),"")</f>
        <v/>
      </c>
      <c r="BY164" s="166" t="str">
        <f>IFERROR(IF(GETPIVOTDATA("DateRDV",TCD!$B$1,"DT","CH","Bénéficiaire",$A164,BY$6,BY$5,"Mois (DateRDV)",BY$7,"Années (DateRDV)",BY$3),2,""),"")</f>
        <v/>
      </c>
      <c r="BZ164" s="166" t="str">
        <f>IFERROR(IF(GETPIVOTDATA("DateRDV",TCD!$B$1,"DT","CH","Bénéficiaire",$A164,BZ$6,BZ$5,"Mois (DateRDV)",BZ$7,"Années (DateRDV)",BZ$3,"Présence","Présent"),3,""),"")</f>
        <v/>
      </c>
      <c r="CA164" s="166" t="str">
        <f>IFERROR(IF(GETPIVOTDATA("DateRDV",TCD!$B$1,"DT","CH","Bénéficiaire",$A164,CA$6,CA$5,"Mois (DateRDV)",CA$7,"Années (DateRDV)",CA$3,"Présence","Présent"),4,""),"")</f>
        <v/>
      </c>
      <c r="CB164" s="166" t="str">
        <f>IFERROR(IF(GETPIVOTDATA("DateRDV",TCD!$B$1,"DT","CH","Bénéficiaire",$A164,CB$6,CB$5,"Mois (DateRDV)",CB$7,"Années (DateRDV)",CB$3),1,""),"")</f>
        <v/>
      </c>
      <c r="CC164" s="166" t="str">
        <f>IFERROR(IF(GETPIVOTDATA("DateRDV",TCD!$B$1,"DT","CH","Bénéficiaire",$A164,CC$6,CC$5,"Mois (DateRDV)",CC$7,"Années (DateRDV)",CC$3),2,""),"")</f>
        <v/>
      </c>
      <c r="CD164" s="166" t="str">
        <f>IFERROR(IF(GETPIVOTDATA("DateRDV",TCD!$B$1,"DT","CH","Bénéficiaire",$A164,CD$6,CD$5,"Mois (DateRDV)",CD$7,"Années (DateRDV)",CD$3,"Présence","Présent"),3,""),"")</f>
        <v/>
      </c>
      <c r="CE164" s="166" t="str">
        <f>IFERROR(IF(GETPIVOTDATA("DateRDV",TCD!$B$1,"DT","CH","Bénéficiaire",$A164,CE$6,CE$5,"Mois (DateRDV)",CE$7,"Années (DateRDV)",CE$3,"Présence","Présent"),4,""),"")</f>
        <v/>
      </c>
      <c r="CF164" s="166" t="str">
        <f>IFERROR(IF(GETPIVOTDATA("DateRDV",TCD!$B$1,"DT","CH","Bénéficiaire",$A164,CF$6,CF$5,"Mois (DateRDV)",CF$7,"Années (DateRDV)",CF$3),1,""),"")</f>
        <v/>
      </c>
      <c r="CG164" s="166" t="str">
        <f>IFERROR(IF(GETPIVOTDATA("DateRDV",TCD!$B$1,"DT","CH","Bénéficiaire",$A164,CG$6,CG$5,"Mois (DateRDV)",CG$7,"Années (DateRDV)",CG$3),2,""),"")</f>
        <v/>
      </c>
      <c r="CH164" s="166" t="str">
        <f>IFERROR(IF(GETPIVOTDATA("DateRDV",TCD!$B$1,"DT","CH","Bénéficiaire",$A164,CH$6,CH$5,"Mois (DateRDV)",CH$7,"Années (DateRDV)",CH$3,"Présence","Présent"),3,""),"")</f>
        <v/>
      </c>
      <c r="CI164" s="166" t="str">
        <f>IFERROR(IF(GETPIVOTDATA("DateRDV",TCD!$B$1,"DT","CH","Bénéficiaire",$A164,CI$6,CI$5,"Mois (DateRDV)",CI$7,"Années (DateRDV)",CI$3,"Présence","Présent"),4,""),"")</f>
        <v/>
      </c>
      <c r="CJ164" s="166" t="str">
        <f>IFERROR(IF(GETPIVOTDATA("DateRDV",TCD!$B$1,"DT","CH","Bénéficiaire",$A164,CJ$6,CJ$5,"Mois (DateRDV)",CJ$7,"Années (DateRDV)",CJ$3),1,""),"")</f>
        <v/>
      </c>
      <c r="CK164" s="166" t="str">
        <f>IFERROR(IF(GETPIVOTDATA("DateRDV",TCD!$B$1,"DT","CH","Bénéficiaire",$A164,CK$6,CK$5,"Mois (DateRDV)",CK$7,"Années (DateRDV)",CK$3),2,""),"")</f>
        <v/>
      </c>
      <c r="CL164" s="166" t="str">
        <f>IFERROR(IF(GETPIVOTDATA("DateRDV",TCD!$B$1,"DT","CH","Bénéficiaire",$A164,CL$6,CL$5,"Mois (DateRDV)",CL$7,"Années (DateRDV)",CL$3,"Présence","Présent"),3,""),"")</f>
        <v/>
      </c>
      <c r="CM164" s="166" t="str">
        <f>IFERROR(IF(GETPIVOTDATA("DateRDV",TCD!$B$1,"DT","CH","Bénéficiaire",$A164,CM$6,CM$5,"Mois (DateRDV)",CM$7,"Années (DateRDV)",CM$3,"Présence","Présent"),4,""),"")</f>
        <v/>
      </c>
      <c r="CN164" s="166" t="str">
        <f>IFERROR(IF(GETPIVOTDATA("DateRDV",TCD!$B$1,"DT","CH","Bénéficiaire",$A164,CN$6,CN$5,"Mois (DateRDV)",CN$7,"Années (DateRDV)",CN$3),1,""),"")</f>
        <v/>
      </c>
      <c r="CO164" s="166" t="str">
        <f>IFERROR(IF(GETPIVOTDATA("DateRDV",TCD!$B$1,"DT","CH","Bénéficiaire",$A164,CO$6,CO$5,"Mois (DateRDV)",CO$7,"Années (DateRDV)",CO$3),2,""),"")</f>
        <v/>
      </c>
      <c r="CP164" s="166" t="str">
        <f>IFERROR(IF(GETPIVOTDATA("DateRDV",TCD!$B$1,"DT","CH","Bénéficiaire",$A164,CP$6,CP$5,"Mois (DateRDV)",CP$7,"Années (DateRDV)",CP$3,"Présence","Présent"),3,""),"")</f>
        <v/>
      </c>
      <c r="CQ164" s="166" t="str">
        <f>IFERROR(IF(GETPIVOTDATA("DateRDV",TCD!$B$1,"DT","CH","Bénéficiaire",$A164,CQ$6,CQ$5,"Mois (DateRDV)",CQ$7,"Années (DateRDV)",CQ$3,"Présence","Présent"),4,""),"")</f>
        <v/>
      </c>
      <c r="CR164" s="166" t="str">
        <f>IFERROR(IF(GETPIVOTDATA("DateRDV",TCD!$B$1,"DT","CH","Bénéficiaire",$A164,CR$6,CR$5,"Mois (DateRDV)",CR$7,"Années (DateRDV)",CR$3),1,""),"")</f>
        <v/>
      </c>
      <c r="CS164" s="166" t="str">
        <f>IFERROR(IF(GETPIVOTDATA("DateRDV",TCD!$B$1,"DT","CH","Bénéficiaire",$A164,CS$6,CS$5,"Mois (DateRDV)",CS$7,"Années (DateRDV)",CS$3),2,""),"")</f>
        <v/>
      </c>
      <c r="CT164" s="166" t="str">
        <f>IFERROR(IF(GETPIVOTDATA("DateRDV",TCD!$B$1,"DT","CH","Bénéficiaire",$A164,CT$6,CT$5,"Mois (DateRDV)",CT$7,"Années (DateRDV)",CT$3,"Présence","Présent"),3,""),"")</f>
        <v/>
      </c>
      <c r="CU164" s="166" t="str">
        <f>IFERROR(IF(GETPIVOTDATA("DateRDV",TCD!$B$1,"DT","CH","Bénéficiaire",$A164,CU$6,CU$5,"Mois (DateRDV)",CU$7,"Années (DateRDV)",CU$3,"Présence","Présent"),4,""),"")</f>
        <v/>
      </c>
      <c r="CV164" s="166" t="str">
        <f>IFERROR(IF(GETPIVOTDATA("DateRDV",TCD!$B$1,"DT","CH","Bénéficiaire",$A164,CV$6,CV$5,"Mois (DateRDV)",CV$7,"Années (DateRDV)",CV$3),1,""),"")</f>
        <v/>
      </c>
      <c r="CW164" s="166" t="str">
        <f>IFERROR(IF(GETPIVOTDATA("DateRDV",TCD!$B$1,"DT","CH","Bénéficiaire",$A164,CW$6,CW$5,"Mois (DateRDV)",CW$7,"Années (DateRDV)",CW$3),2,""),"")</f>
        <v/>
      </c>
      <c r="CX164" s="166" t="str">
        <f>IFERROR(IF(GETPIVOTDATA("DateRDV",TCD!$B$1,"DT","CH","Bénéficiaire",$A164,CX$6,CX$5,"Mois (DateRDV)",CX$7,"Années (DateRDV)",CX$3,"Présence","Présent"),3,""),"")</f>
        <v/>
      </c>
      <c r="CY164" s="166" t="str">
        <f>IFERROR(IF(GETPIVOTDATA("DateRDV",TCD!$B$1,"DT","CH","Bénéficiaire",$A164,CY$6,CY$5,"Mois (DateRDV)",CY$7,"Années (DateRDV)",CY$3,"Présence","Présent"),4,""),"")</f>
        <v/>
      </c>
      <c r="CZ164" s="166" t="str">
        <f>IFERROR(IF(GETPIVOTDATA("DateRDV",TCD!$B$1,"DT","CH","Bénéficiaire",$A164,CZ$6,CZ$5,"Mois (DateRDV)",CZ$7,"Années (DateRDV)",CZ$3),1,""),"")</f>
        <v/>
      </c>
      <c r="DA164" s="166" t="str">
        <f>IFERROR(IF(GETPIVOTDATA("DateRDV",TCD!$B$1,"DT","CH","Bénéficiaire",$A164,DA$6,DA$5,"Mois (DateRDV)",DA$7,"Années (DateRDV)",DA$3),2,""),"")</f>
        <v/>
      </c>
      <c r="DB164" s="166" t="str">
        <f>IFERROR(IF(GETPIVOTDATA("DateRDV",TCD!$B$1,"DT","CH","Bénéficiaire",$A164,DB$6,DB$5,"Mois (DateRDV)",DB$7,"Années (DateRDV)",DB$3,"Présence","Présent"),3,""),"")</f>
        <v/>
      </c>
      <c r="DC164" s="166" t="str">
        <f>IFERROR(IF(GETPIVOTDATA("DateRDV",TCD!$B$1,"DT","CH","Bénéficiaire",$A164,DC$6,DC$5,"Mois (DateRDV)",DC$7,"Années (DateRDV)",DC$3,"Présence","Présent"),4,""),"")</f>
        <v/>
      </c>
      <c r="DD164" s="166" t="str">
        <f>IFERROR(IF(GETPIVOTDATA("DateRDV",TCD!$B$1,"DT","CH","Bénéficiaire",$A164,DD$6,DD$5,"Mois (DateRDV)",DD$7,"Années (DateRDV)",DD$3),1,""),"")</f>
        <v/>
      </c>
      <c r="DE164" s="166" t="str">
        <f>IFERROR(IF(GETPIVOTDATA("DateRDV",TCD!$B$1,"DT","CH","Bénéficiaire",$A164,DE$6,DE$5,"Mois (DateRDV)",DE$7,"Années (DateRDV)",DE$3),2,""),"")</f>
        <v/>
      </c>
      <c r="DF164" s="166" t="str">
        <f>IFERROR(IF(GETPIVOTDATA("DateRDV",TCD!$B$1,"DT","CH","Bénéficiaire",$A164,DF$6,DF$5,"Mois (DateRDV)",DF$7,"Années (DateRDV)",DF$3,"Présence","Présent"),3,""),"")</f>
        <v/>
      </c>
      <c r="DG164" s="166" t="str">
        <f>IFERROR(IF(GETPIVOTDATA("DateRDV",TCD!$B$1,"DT","CH","Bénéficiaire",$A164,DG$6,DG$5,"Mois (DateRDV)",DG$7,"Années (DateRDV)",DG$3,"Présence","Présent"),4,""),"")</f>
        <v/>
      </c>
      <c r="DH164" s="166" t="str">
        <f>IFERROR(IF(GETPIVOTDATA("DateRDV",TCD!$B$1,"DT","CH","Bénéficiaire",$A164,DH$6,DH$5,"Mois (DateRDV)",DH$7,"Années (DateRDV)",DH$3),1,""),"")</f>
        <v/>
      </c>
      <c r="DI164" s="166" t="str">
        <f>IFERROR(IF(GETPIVOTDATA("DateRDV",TCD!$B$1,"DT","CH","Bénéficiaire",$A164,DI$6,DI$5,"Mois (DateRDV)",DI$7,"Années (DateRDV)",DI$3),2,""),"")</f>
        <v/>
      </c>
      <c r="DJ164" s="166" t="str">
        <f>IFERROR(IF(GETPIVOTDATA("DateRDV",TCD!$B$1,"DT","CH","Bénéficiaire",$A164,DJ$6,DJ$5,"Mois (DateRDV)",DJ$7,"Années (DateRDV)",DJ$3,"Présence","Présent"),3,""),"")</f>
        <v/>
      </c>
      <c r="DK164" s="166" t="str">
        <f>IFERROR(IF(GETPIVOTDATA("DateRDV",TCD!$B$1,"DT","CH","Bénéficiaire",$A164,DK$6,DK$5,"Mois (DateRDV)",DK$7,"Années (DateRDV)",DK$3,"Présence","Présent"),4,""),"")</f>
        <v/>
      </c>
      <c r="DL164" s="166" t="str">
        <f>IFERROR(IF(GETPIVOTDATA("DateRDV",TCD!$B$1,"DT","CH","Bénéficiaire",$A164,DL$6,DL$5,"Mois (DateRDV)",DL$7,"Années (DateRDV)",DL$3),1,""),"")</f>
        <v/>
      </c>
      <c r="DM164" s="166" t="str">
        <f>IFERROR(IF(GETPIVOTDATA("DateRDV",TCD!$B$1,"DT","CH","Bénéficiaire",$A164,DM$6,DM$5,"Mois (DateRDV)",DM$7,"Années (DateRDV)",DM$3),2,""),"")</f>
        <v/>
      </c>
      <c r="DN164" s="166" t="str">
        <f>IFERROR(IF(GETPIVOTDATA("DateRDV",TCD!$B$1,"DT","CH","Bénéficiaire",$A164,DN$6,DN$5,"Mois (DateRDV)",DN$7,"Années (DateRDV)",DN$3,"Présence","Présent"),3,""),"")</f>
        <v/>
      </c>
      <c r="DO164" s="166" t="str">
        <f>IFERROR(IF(GETPIVOTDATA("DateRDV",TCD!$B$1,"DT","CH","Bénéficiaire",$A164,DO$6,DO$5,"Mois (DateRDV)",DO$7,"Années (DateRDV)",DO$3,"Présence","Présent"),4,""),"")</f>
        <v/>
      </c>
    </row>
    <row r="165" spans="2:119" x14ac:dyDescent="0.2">
      <c r="B165" s="169" t="str">
        <f>IFERROR(IF(INDEX(Data!P:P,MATCH(A165,Data!B:B,0))&lt;&gt;"",INDEX(Data!P:P,MATCH(A165,Data!B:B,0)),""),"")</f>
        <v/>
      </c>
      <c r="C165" s="169" t="str">
        <f>IFERROR(IF(INDEX(Data!O:O,MATCH(A165,Data!B:B,0))&lt;&gt;"",INDEX(Data!O:O,MATCH(A165,Data!B:B,0)),""),"")</f>
        <v/>
      </c>
      <c r="D165" s="169" t="str">
        <f>IFERROR(IF(INDEX(Data!J:J,MATCH(A165,Data!B:B,0))&lt;&gt;"",INDEX(Data!J:J,MATCH(A165,Data!B:B,0)),""),"")</f>
        <v/>
      </c>
      <c r="E165" s="169" t="str">
        <f>IFERROR(IF(INDEX(Data!M:M,MATCH(A165,Data!B:B,0))&lt;&gt;"",INDEX(Data!M:M,MATCH(A165,Data!B:B,0)),""),"")</f>
        <v/>
      </c>
      <c r="F165" s="169" t="str">
        <f>IFERROR(IF(INDEX(Data!N:N,MATCH(A165,Data!B:B,0))&lt;&gt;"",INDEX(Data!N:N,MATCH(A165,Data!B:B,0)),""),"")</f>
        <v/>
      </c>
      <c r="G165" s="170" t="str">
        <f>IFERROR(IF(INDEX(Data!K:K,MATCH(A165,Data!B:B,0))&lt;&gt;"",INDEX(Data!K:K,MATCH(A165,Data!B:B,0)),""),"")</f>
        <v/>
      </c>
      <c r="H165" s="170" t="str">
        <f>IFERROR(IF(INDEX(Data!L:L,MATCH(A165,Data!B:B,0))&lt;&gt;"",INDEX(Data!L:L,MATCH(A165,Data!B:B,0)),""),"")</f>
        <v/>
      </c>
      <c r="I165" s="170" t="str">
        <f>IFERROR(IF(INDEX(Data!C:C,MATCH(A165,Data!B:B,0))&lt;&gt;"",INDEX(Data!C:C,MATCH(A165,Data!B:B,0)),""),"")</f>
        <v/>
      </c>
      <c r="J165" s="170" t="str">
        <f>IFERROR(IF(INDEX(Data!D:D,MATCH(A165,Data!B:B,0))&lt;&gt;"",INDEX(Data!D:D,MATCH(A165,Data!B:B,0)),""),"")</f>
        <v/>
      </c>
      <c r="K165" s="171" t="str">
        <f>IFERROR(IF(INDEX(Data!H:H,MATCH(A165,Data!B:B,0))&lt;&gt;"",INDEX(Data!H:H,MATCH(A165,Data!B:B,0)),""),"")</f>
        <v/>
      </c>
      <c r="L165" s="166" t="str">
        <f>IFERROR(IF(GETPIVOTDATA("DateRDV",TCD!$B$1,"DT","CH","Bénéficiaire",$A165,L$6,L$5,"Mois (DateRDV)",L$7,"Années (DateRDV)",L$3),1,""),"")</f>
        <v/>
      </c>
      <c r="M165" s="166" t="str">
        <f>IFERROR(IF(GETPIVOTDATA("DateRDV",TCD!$B$1,"DT","CH","Bénéficiaire",$A165,M$6,M$5,"Mois (DateRDV)",M$7,"Années (DateRDV)",M$3),2,""),"")</f>
        <v/>
      </c>
      <c r="N165" s="166" t="str">
        <f>IFERROR(IF(GETPIVOTDATA("DateRDV",TCD!$B$1,"DT","CH","Bénéficiaire",$A165,N$6,N$5,"Mois (DateRDV)",N$7,"Années (DateRDV)",N$3,"Présence","Présent"),3,""),"")</f>
        <v/>
      </c>
      <c r="O165" s="166" t="str">
        <f>IFERROR(IF(GETPIVOTDATA("DateRDV",TCD!$B$1,"DT","CH","Bénéficiaire",$A165,O$6,O$5,"Mois (DateRDV)",O$7,"Années (DateRDV)",O$3,"Présence","Présent"),4,""),"")</f>
        <v/>
      </c>
      <c r="P165" s="166" t="str">
        <f>IFERROR(IF(GETPIVOTDATA("DateRDV",TCD!$B$1,"DT","CH","Bénéficiaire",$A165,P$6,P$5,"Mois (DateRDV)",P$7,"Années (DateRDV)",P$3),1,""),"")</f>
        <v/>
      </c>
      <c r="Q165" s="166" t="str">
        <f>IFERROR(IF(GETPIVOTDATA("DateRDV",TCD!$B$1,"DT","CH","Bénéficiaire",$A165,Q$6,Q$5,"Mois (DateRDV)",Q$7,"Années (DateRDV)",Q$3),2,""),"")</f>
        <v/>
      </c>
      <c r="R165" s="166" t="str">
        <f>IFERROR(IF(GETPIVOTDATA("DateRDV",TCD!$B$1,"DT","CH","Bénéficiaire",$A165,R$6,R$5,"Mois (DateRDV)",R$7,"Années (DateRDV)",R$3,"Présence","Présent"),3,""),"")</f>
        <v/>
      </c>
      <c r="S165" s="166" t="str">
        <f>IFERROR(IF(GETPIVOTDATA("DateRDV",TCD!$B$1,"DT","CH","Bénéficiaire",$A165,S$6,S$5,"Mois (DateRDV)",S$7,"Années (DateRDV)",S$3,"Présence","Présent"),4,""),"")</f>
        <v/>
      </c>
      <c r="T165" s="166" t="str">
        <f>IFERROR(IF(GETPIVOTDATA("DateRDV",TCD!$B$1,"DT","CH","Bénéficiaire",$A165,T$6,T$5,"Mois (DateRDV)",T$7,"Années (DateRDV)",T$3),1,""),"")</f>
        <v/>
      </c>
      <c r="U165" s="166" t="str">
        <f>IFERROR(IF(GETPIVOTDATA("DateRDV",TCD!$B$1,"DT","CH","Bénéficiaire",$A165,U$6,U$5,"Mois (DateRDV)",U$7,"Années (DateRDV)",U$3),2,""),"")</f>
        <v/>
      </c>
      <c r="V165" s="166" t="str">
        <f>IFERROR(IF(GETPIVOTDATA("DateRDV",TCD!$B$1,"DT","CH","Bénéficiaire",$A165,V$6,V$5,"Mois (DateRDV)",V$7,"Années (DateRDV)",V$3,"Présence","Présent"),3,""),"")</f>
        <v/>
      </c>
      <c r="W165" s="166" t="str">
        <f>IFERROR(IF(GETPIVOTDATA("DateRDV",TCD!$B$1,"DT","CH","Bénéficiaire",$A165,W$6,W$5,"Mois (DateRDV)",W$7,"Années (DateRDV)",W$3,"Présence","Présent"),4,""),"")</f>
        <v/>
      </c>
      <c r="X165" s="166" t="str">
        <f>IFERROR(IF(GETPIVOTDATA("DateRDV",TCD!$B$1,"DT","CH","Bénéficiaire",$A165,X$6,X$5,"Mois (DateRDV)",X$7,"Années (DateRDV)",X$3),1,""),"")</f>
        <v/>
      </c>
      <c r="Y165" s="166" t="str">
        <f>IFERROR(IF(GETPIVOTDATA("DateRDV",TCD!$B$1,"DT","CH","Bénéficiaire",$A165,Y$6,Y$5,"Mois (DateRDV)",Y$7,"Années (DateRDV)",Y$3),2,""),"")</f>
        <v/>
      </c>
      <c r="Z165" s="166" t="str">
        <f>IFERROR(IF(GETPIVOTDATA("DateRDV",TCD!$B$1,"DT","CH","Bénéficiaire",$A165,Z$6,Z$5,"Mois (DateRDV)",Z$7,"Années (DateRDV)",Z$3,"Présence","Présent"),3,""),"")</f>
        <v/>
      </c>
      <c r="AA165" s="166" t="str">
        <f>IFERROR(IF(GETPIVOTDATA("DateRDV",TCD!$B$1,"DT","CH","Bénéficiaire",$A165,AA$6,AA$5,"Mois (DateRDV)",AA$7,"Années (DateRDV)",AA$3,"Présence","Présent"),4,""),"")</f>
        <v/>
      </c>
      <c r="AB165" s="166" t="str">
        <f>IFERROR(IF(GETPIVOTDATA("DateRDV",TCD!$B$1,"DT","CH","Bénéficiaire",$A165,AB$6,AB$5,"Mois (DateRDV)",AB$7,"Années (DateRDV)",AB$3),1,""),"")</f>
        <v/>
      </c>
      <c r="AC165" s="166" t="str">
        <f>IFERROR(IF(GETPIVOTDATA("DateRDV",TCD!$B$1,"DT","CH","Bénéficiaire",$A165,AC$6,AC$5,"Mois (DateRDV)",AC$7,"Années (DateRDV)",AC$3),2,""),"")</f>
        <v/>
      </c>
      <c r="AD165" s="166" t="str">
        <f>IFERROR(IF(GETPIVOTDATA("DateRDV",TCD!$B$1,"DT","CH","Bénéficiaire",$A165,AD$6,AD$5,"Mois (DateRDV)",AD$7,"Années (DateRDV)",AD$3,"Présence","Présent"),3,""),"")</f>
        <v/>
      </c>
      <c r="AE165" s="166" t="str">
        <f>IFERROR(IF(GETPIVOTDATA("DateRDV",TCD!$B$1,"DT","CH","Bénéficiaire",$A165,AE$6,AE$5,"Mois (DateRDV)",AE$7,"Années (DateRDV)",AE$3,"Présence","Présent"),4,""),"")</f>
        <v/>
      </c>
      <c r="AF165" s="166" t="str">
        <f>IFERROR(IF(GETPIVOTDATA("DateRDV",TCD!$B$1,"DT","CH","Bénéficiaire",$A165,AF$6,AF$5,"Mois (DateRDV)",AF$7,"Années (DateRDV)",AF$3),1,""),"")</f>
        <v/>
      </c>
      <c r="AG165" s="166" t="str">
        <f>IFERROR(IF(GETPIVOTDATA("DateRDV",TCD!$B$1,"DT","CH","Bénéficiaire",$A165,AG$6,AG$5,"Mois (DateRDV)",AG$7,"Années (DateRDV)",AG$3),2,""),"")</f>
        <v/>
      </c>
      <c r="AH165" s="166" t="str">
        <f>IFERROR(IF(GETPIVOTDATA("DateRDV",TCD!$B$1,"DT","CH","Bénéficiaire",$A165,AH$6,AH$5,"Mois (DateRDV)",AH$7,"Années (DateRDV)",AH$3,"Présence","Présent"),3,""),"")</f>
        <v/>
      </c>
      <c r="AI165" s="166" t="str">
        <f>IFERROR(IF(GETPIVOTDATA("DateRDV",TCD!$B$1,"DT","CH","Bénéficiaire",$A165,AI$6,AI$5,"Mois (DateRDV)",AI$7,"Années (DateRDV)",AI$3,"Présence","Présent"),4,""),"")</f>
        <v/>
      </c>
      <c r="AJ165" s="166" t="str">
        <f>IFERROR(IF(GETPIVOTDATA("DateRDV",TCD!$B$1,"DT","CH","Bénéficiaire",$A165,AJ$6,AJ$5,"Mois (DateRDV)",AJ$7,"Années (DateRDV)",AJ$3),1,""),"")</f>
        <v/>
      </c>
      <c r="AK165" s="166" t="str">
        <f>IFERROR(IF(GETPIVOTDATA("DateRDV",TCD!$B$1,"DT","CH","Bénéficiaire",$A165,AK$6,AK$5,"Mois (DateRDV)",AK$7,"Années (DateRDV)",AK$3),2,""),"")</f>
        <v/>
      </c>
      <c r="AL165" s="166" t="str">
        <f>IFERROR(IF(GETPIVOTDATA("DateRDV",TCD!$B$1,"DT","CH","Bénéficiaire",$A165,AL$6,AL$5,"Mois (DateRDV)",AL$7,"Années (DateRDV)",AL$3,"Présence","Présent"),3,""),"")</f>
        <v/>
      </c>
      <c r="AM165" s="166" t="str">
        <f>IFERROR(IF(GETPIVOTDATA("DateRDV",TCD!$B$1,"DT","CH","Bénéficiaire",$A165,AM$6,AM$5,"Mois (DateRDV)",AM$7,"Années (DateRDV)",AM$3,"Présence","Présent"),4,""),"")</f>
        <v/>
      </c>
      <c r="AN165" s="166" t="str">
        <f>IFERROR(IF(GETPIVOTDATA("DateRDV",TCD!$B$1,"DT","CH","Bénéficiaire",$A165,AN$6,AN$5,"Mois (DateRDV)",AN$7,"Années (DateRDV)",AN$3),1,""),"")</f>
        <v/>
      </c>
      <c r="AO165" s="166" t="str">
        <f>IFERROR(IF(GETPIVOTDATA("DateRDV",TCD!$B$1,"DT","CH","Bénéficiaire",$A165,AO$6,AO$5,"Mois (DateRDV)",AO$7,"Années (DateRDV)",AO$3),2,""),"")</f>
        <v/>
      </c>
      <c r="AP165" s="166" t="str">
        <f>IFERROR(IF(GETPIVOTDATA("DateRDV",TCD!$B$1,"DT","CH","Bénéficiaire",$A165,AP$6,AP$5,"Mois (DateRDV)",AP$7,"Années (DateRDV)",AP$3,"Présence","Présent"),3,""),"")</f>
        <v/>
      </c>
      <c r="AQ165" s="166" t="str">
        <f>IFERROR(IF(GETPIVOTDATA("DateRDV",TCD!$B$1,"DT","CH","Bénéficiaire",$A165,AQ$6,AQ$5,"Mois (DateRDV)",AQ$7,"Années (DateRDV)",AQ$3,"Présence","Présent"),4,""),"")</f>
        <v/>
      </c>
      <c r="AR165" s="166" t="str">
        <f>IFERROR(IF(GETPIVOTDATA("DateRDV",TCD!$B$1,"DT","CH","Bénéficiaire",$A165,AR$6,AR$5,"Mois (DateRDV)",AR$7,"Années (DateRDV)",AR$3),1,""),"")</f>
        <v/>
      </c>
      <c r="AS165" s="166" t="str">
        <f>IFERROR(IF(GETPIVOTDATA("DateRDV",TCD!$B$1,"DT","CH","Bénéficiaire",$A165,AS$6,AS$5,"Mois (DateRDV)",AS$7,"Années (DateRDV)",AS$3),2,""),"")</f>
        <v/>
      </c>
      <c r="AT165" s="166" t="str">
        <f>IFERROR(IF(GETPIVOTDATA("DateRDV",TCD!$B$1,"DT","CH","Bénéficiaire",$A165,AT$6,AT$5,"Mois (DateRDV)",AT$7,"Années (DateRDV)",AT$3,"Présence","Présent"),3,""),"")</f>
        <v/>
      </c>
      <c r="AU165" s="166" t="str">
        <f>IFERROR(IF(GETPIVOTDATA("DateRDV",TCD!$B$1,"DT","CH","Bénéficiaire",$A165,AU$6,AU$5,"Mois (DateRDV)",AU$7,"Années (DateRDV)",AU$3,"Présence","Présent"),4,""),"")</f>
        <v/>
      </c>
      <c r="AV165" s="166" t="str">
        <f>IFERROR(IF(GETPIVOTDATA("DateRDV",TCD!$B$1,"DT","CH","Bénéficiaire",$A165,AV$6,AV$5,"Mois (DateRDV)",AV$7,"Années (DateRDV)",AV$3),1,""),"")</f>
        <v/>
      </c>
      <c r="AW165" s="166" t="str">
        <f>IFERROR(IF(GETPIVOTDATA("DateRDV",TCD!$B$1,"DT","CH","Bénéficiaire",$A165,AW$6,AW$5,"Mois (DateRDV)",AW$7,"Années (DateRDV)",AW$3),2,""),"")</f>
        <v/>
      </c>
      <c r="AX165" s="166" t="str">
        <f>IFERROR(IF(GETPIVOTDATA("DateRDV",TCD!$B$1,"DT","CH","Bénéficiaire",$A165,AX$6,AX$5,"Mois (DateRDV)",AX$7,"Années (DateRDV)",AX$3,"Présence","Présent"),3,""),"")</f>
        <v/>
      </c>
      <c r="AY165" s="166" t="str">
        <f>IFERROR(IF(GETPIVOTDATA("DateRDV",TCD!$B$1,"DT","CH","Bénéficiaire",$A165,AY$6,AY$5,"Mois (DateRDV)",AY$7,"Années (DateRDV)",AY$3,"Présence","Présent"),4,""),"")</f>
        <v/>
      </c>
      <c r="AZ165" s="166" t="str">
        <f>IFERROR(IF(GETPIVOTDATA("DateRDV",TCD!$B$1,"DT","CH","Bénéficiaire",$A165,AZ$6,AZ$5,"Mois (DateRDV)",AZ$7,"Années (DateRDV)",AZ$3),1,""),"")</f>
        <v/>
      </c>
      <c r="BA165" s="166" t="str">
        <f>IFERROR(IF(GETPIVOTDATA("DateRDV",TCD!$B$1,"DT","CH","Bénéficiaire",$A165,BA$6,BA$5,"Mois (DateRDV)",BA$7,"Années (DateRDV)",BA$3),2,""),"")</f>
        <v/>
      </c>
      <c r="BB165" s="166" t="str">
        <f>IFERROR(IF(GETPIVOTDATA("DateRDV",TCD!$B$1,"DT","CH","Bénéficiaire",$A165,BB$6,BB$5,"Mois (DateRDV)",BB$7,"Années (DateRDV)",BB$3,"Présence","Présent"),3,""),"")</f>
        <v/>
      </c>
      <c r="BC165" s="166" t="str">
        <f>IFERROR(IF(GETPIVOTDATA("DateRDV",TCD!$B$1,"DT","CH","Bénéficiaire",$A165,BC$6,BC$5,"Mois (DateRDV)",BC$7,"Années (DateRDV)",BC$3,"Présence","Présent"),4,""),"")</f>
        <v/>
      </c>
      <c r="BD165" s="166" t="str">
        <f>IFERROR(IF(GETPIVOTDATA("DateRDV",TCD!$B$1,"DT","CH","Bénéficiaire",$A165,BD$6,BD$5,"Mois (DateRDV)",BD$7,"Années (DateRDV)",BD$3),1,""),"")</f>
        <v/>
      </c>
      <c r="BE165" s="166" t="str">
        <f>IFERROR(IF(GETPIVOTDATA("DateRDV",TCD!$B$1,"DT","CH","Bénéficiaire",$A165,BE$6,BE$5,"Mois (DateRDV)",BE$7,"Années (DateRDV)",BE$3),2,""),"")</f>
        <v/>
      </c>
      <c r="BF165" s="166" t="str">
        <f>IFERROR(IF(GETPIVOTDATA("DateRDV",TCD!$B$1,"DT","CH","Bénéficiaire",$A165,BF$6,BF$5,"Mois (DateRDV)",BF$7,"Années (DateRDV)",BF$3,"Présence","Présent"),3,""),"")</f>
        <v/>
      </c>
      <c r="BG165" s="166" t="str">
        <f>IFERROR(IF(GETPIVOTDATA("DateRDV",TCD!$B$1,"DT","CH","Bénéficiaire",$A165,BG$6,BG$5,"Mois (DateRDV)",BG$7,"Années (DateRDV)",BG$3,"Présence","Présent"),4,""),"")</f>
        <v/>
      </c>
      <c r="BH165" s="166" t="str">
        <f>IFERROR(IF(GETPIVOTDATA("DateRDV",TCD!$B$1,"DT","CH","Bénéficiaire",$A165,BH$6,BH$5,"Mois (DateRDV)",BH$7,"Années (DateRDV)",BH$3),1,""),"")</f>
        <v/>
      </c>
      <c r="BI165" s="166" t="str">
        <f>IFERROR(IF(GETPIVOTDATA("DateRDV",TCD!$B$1,"DT","CH","Bénéficiaire",$A165,BI$6,BI$5,"Mois (DateRDV)",BI$7,"Années (DateRDV)",BI$3),2,""),"")</f>
        <v/>
      </c>
      <c r="BJ165" s="166" t="str">
        <f>IFERROR(IF(GETPIVOTDATA("DateRDV",TCD!$B$1,"DT","CH","Bénéficiaire",$A165,BJ$6,BJ$5,"Mois (DateRDV)",BJ$7,"Années (DateRDV)",BJ$3,"Présence","Présent"),3,""),"")</f>
        <v/>
      </c>
      <c r="BK165" s="166" t="str">
        <f>IFERROR(IF(GETPIVOTDATA("DateRDV",TCD!$B$1,"DT","CH","Bénéficiaire",$A165,BK$6,BK$5,"Mois (DateRDV)",BK$7,"Années (DateRDV)",BK$3,"Présence","Présent"),4,""),"")</f>
        <v/>
      </c>
      <c r="BL165" s="166" t="str">
        <f>IFERROR(IF(GETPIVOTDATA("DateRDV",TCD!$B$1,"DT","CH","Bénéficiaire",$A165,BL$6,BL$5,"Mois (DateRDV)",BL$7,"Années (DateRDV)",BL$3),1,""),"")</f>
        <v/>
      </c>
      <c r="BM165" s="166" t="str">
        <f>IFERROR(IF(GETPIVOTDATA("DateRDV",TCD!$B$1,"DT","CH","Bénéficiaire",$A165,BM$6,BM$5,"Mois (DateRDV)",BM$7,"Années (DateRDV)",BM$3),2,""),"")</f>
        <v/>
      </c>
      <c r="BN165" s="166" t="str">
        <f>IFERROR(IF(GETPIVOTDATA("DateRDV",TCD!$B$1,"DT","CH","Bénéficiaire",$A165,BN$6,BN$5,"Mois (DateRDV)",BN$7,"Années (DateRDV)",BN$3,"Présence","Présent"),3,""),"")</f>
        <v/>
      </c>
      <c r="BO165" s="166" t="str">
        <f>IFERROR(IF(GETPIVOTDATA("DateRDV",TCD!$B$1,"DT","CH","Bénéficiaire",$A165,BO$6,BO$5,"Mois (DateRDV)",BO$7,"Années (DateRDV)",BO$3,"Présence","Présent"),4,""),"")</f>
        <v/>
      </c>
      <c r="BP165" s="166" t="str">
        <f>IFERROR(IF(GETPIVOTDATA("DateRDV",TCD!$B$1,"DT","CH","Bénéficiaire",$A165,BP$6,BP$5,"Mois (DateRDV)",BP$7,"Années (DateRDV)",BP$3),1,""),"")</f>
        <v/>
      </c>
      <c r="BQ165" s="166" t="str">
        <f>IFERROR(IF(GETPIVOTDATA("DateRDV",TCD!$B$1,"DT","CH","Bénéficiaire",$A165,BQ$6,BQ$5,"Mois (DateRDV)",BQ$7,"Années (DateRDV)",BQ$3),2,""),"")</f>
        <v/>
      </c>
      <c r="BR165" s="166" t="str">
        <f>IFERROR(IF(GETPIVOTDATA("DateRDV",TCD!$B$1,"DT","CH","Bénéficiaire",$A165,BR$6,BR$5,"Mois (DateRDV)",BR$7,"Années (DateRDV)",BR$3,"Présence","Présent"),3,""),"")</f>
        <v/>
      </c>
      <c r="BS165" s="166" t="str">
        <f>IFERROR(IF(GETPIVOTDATA("DateRDV",TCD!$B$1,"DT","CH","Bénéficiaire",$A165,BS$6,BS$5,"Mois (DateRDV)",BS$7,"Années (DateRDV)",BS$3,"Présence","Présent"),4,""),"")</f>
        <v/>
      </c>
      <c r="BT165" s="166" t="str">
        <f>IFERROR(IF(GETPIVOTDATA("DateRDV",TCD!$B$1,"DT","CH","Bénéficiaire",$A165,BT$6,BT$5,"Mois (DateRDV)",BT$7,"Années (DateRDV)",BT$3),1,""),"")</f>
        <v/>
      </c>
      <c r="BU165" s="166" t="str">
        <f>IFERROR(IF(GETPIVOTDATA("DateRDV",TCD!$B$1,"DT","CH","Bénéficiaire",$A165,BU$6,BU$5,"Mois (DateRDV)",BU$7,"Années (DateRDV)",BU$3),2,""),"")</f>
        <v/>
      </c>
      <c r="BV165" s="166" t="str">
        <f>IFERROR(IF(GETPIVOTDATA("DateRDV",TCD!$B$1,"DT","CH","Bénéficiaire",$A165,BV$6,BV$5,"Mois (DateRDV)",BV$7,"Années (DateRDV)",BV$3,"Présence","Présent"),3,""),"")</f>
        <v/>
      </c>
      <c r="BW165" s="166" t="str">
        <f>IFERROR(IF(GETPIVOTDATA("DateRDV",TCD!$B$1,"DT","CH","Bénéficiaire",$A165,BW$6,BW$5,"Mois (DateRDV)",BW$7,"Années (DateRDV)",BW$3,"Présence","Présent"),4,""),"")</f>
        <v/>
      </c>
      <c r="BX165" s="166" t="str">
        <f>IFERROR(IF(GETPIVOTDATA("DateRDV",TCD!$B$1,"DT","CH","Bénéficiaire",$A165,BX$6,BX$5,"Mois (DateRDV)",BX$7,"Années (DateRDV)",BX$3),1,""),"")</f>
        <v/>
      </c>
      <c r="BY165" s="166" t="str">
        <f>IFERROR(IF(GETPIVOTDATA("DateRDV",TCD!$B$1,"DT","CH","Bénéficiaire",$A165,BY$6,BY$5,"Mois (DateRDV)",BY$7,"Années (DateRDV)",BY$3),2,""),"")</f>
        <v/>
      </c>
      <c r="BZ165" s="166" t="str">
        <f>IFERROR(IF(GETPIVOTDATA("DateRDV",TCD!$B$1,"DT","CH","Bénéficiaire",$A165,BZ$6,BZ$5,"Mois (DateRDV)",BZ$7,"Années (DateRDV)",BZ$3,"Présence","Présent"),3,""),"")</f>
        <v/>
      </c>
      <c r="CA165" s="166" t="str">
        <f>IFERROR(IF(GETPIVOTDATA("DateRDV",TCD!$B$1,"DT","CH","Bénéficiaire",$A165,CA$6,CA$5,"Mois (DateRDV)",CA$7,"Années (DateRDV)",CA$3,"Présence","Présent"),4,""),"")</f>
        <v/>
      </c>
      <c r="CB165" s="166" t="str">
        <f>IFERROR(IF(GETPIVOTDATA("DateRDV",TCD!$B$1,"DT","CH","Bénéficiaire",$A165,CB$6,CB$5,"Mois (DateRDV)",CB$7,"Années (DateRDV)",CB$3),1,""),"")</f>
        <v/>
      </c>
      <c r="CC165" s="166" t="str">
        <f>IFERROR(IF(GETPIVOTDATA("DateRDV",TCD!$B$1,"DT","CH","Bénéficiaire",$A165,CC$6,CC$5,"Mois (DateRDV)",CC$7,"Années (DateRDV)",CC$3),2,""),"")</f>
        <v/>
      </c>
      <c r="CD165" s="166" t="str">
        <f>IFERROR(IF(GETPIVOTDATA("DateRDV",TCD!$B$1,"DT","CH","Bénéficiaire",$A165,CD$6,CD$5,"Mois (DateRDV)",CD$7,"Années (DateRDV)",CD$3,"Présence","Présent"),3,""),"")</f>
        <v/>
      </c>
      <c r="CE165" s="166" t="str">
        <f>IFERROR(IF(GETPIVOTDATA("DateRDV",TCD!$B$1,"DT","CH","Bénéficiaire",$A165,CE$6,CE$5,"Mois (DateRDV)",CE$7,"Années (DateRDV)",CE$3,"Présence","Présent"),4,""),"")</f>
        <v/>
      </c>
      <c r="CF165" s="166" t="str">
        <f>IFERROR(IF(GETPIVOTDATA("DateRDV",TCD!$B$1,"DT","CH","Bénéficiaire",$A165,CF$6,CF$5,"Mois (DateRDV)",CF$7,"Années (DateRDV)",CF$3),1,""),"")</f>
        <v/>
      </c>
      <c r="CG165" s="166" t="str">
        <f>IFERROR(IF(GETPIVOTDATA("DateRDV",TCD!$B$1,"DT","CH","Bénéficiaire",$A165,CG$6,CG$5,"Mois (DateRDV)",CG$7,"Années (DateRDV)",CG$3),2,""),"")</f>
        <v/>
      </c>
      <c r="CH165" s="166" t="str">
        <f>IFERROR(IF(GETPIVOTDATA("DateRDV",TCD!$B$1,"DT","CH","Bénéficiaire",$A165,CH$6,CH$5,"Mois (DateRDV)",CH$7,"Années (DateRDV)",CH$3,"Présence","Présent"),3,""),"")</f>
        <v/>
      </c>
      <c r="CI165" s="166" t="str">
        <f>IFERROR(IF(GETPIVOTDATA("DateRDV",TCD!$B$1,"DT","CH","Bénéficiaire",$A165,CI$6,CI$5,"Mois (DateRDV)",CI$7,"Années (DateRDV)",CI$3,"Présence","Présent"),4,""),"")</f>
        <v/>
      </c>
      <c r="CJ165" s="166" t="str">
        <f>IFERROR(IF(GETPIVOTDATA("DateRDV",TCD!$B$1,"DT","CH","Bénéficiaire",$A165,CJ$6,CJ$5,"Mois (DateRDV)",CJ$7,"Années (DateRDV)",CJ$3),1,""),"")</f>
        <v/>
      </c>
      <c r="CK165" s="166" t="str">
        <f>IFERROR(IF(GETPIVOTDATA("DateRDV",TCD!$B$1,"DT","CH","Bénéficiaire",$A165,CK$6,CK$5,"Mois (DateRDV)",CK$7,"Années (DateRDV)",CK$3),2,""),"")</f>
        <v/>
      </c>
      <c r="CL165" s="166" t="str">
        <f>IFERROR(IF(GETPIVOTDATA("DateRDV",TCD!$B$1,"DT","CH","Bénéficiaire",$A165,CL$6,CL$5,"Mois (DateRDV)",CL$7,"Années (DateRDV)",CL$3,"Présence","Présent"),3,""),"")</f>
        <v/>
      </c>
      <c r="CM165" s="166" t="str">
        <f>IFERROR(IF(GETPIVOTDATA("DateRDV",TCD!$B$1,"DT","CH","Bénéficiaire",$A165,CM$6,CM$5,"Mois (DateRDV)",CM$7,"Années (DateRDV)",CM$3,"Présence","Présent"),4,""),"")</f>
        <v/>
      </c>
      <c r="CN165" s="166" t="str">
        <f>IFERROR(IF(GETPIVOTDATA("DateRDV",TCD!$B$1,"DT","CH","Bénéficiaire",$A165,CN$6,CN$5,"Mois (DateRDV)",CN$7,"Années (DateRDV)",CN$3),1,""),"")</f>
        <v/>
      </c>
      <c r="CO165" s="166" t="str">
        <f>IFERROR(IF(GETPIVOTDATA("DateRDV",TCD!$B$1,"DT","CH","Bénéficiaire",$A165,CO$6,CO$5,"Mois (DateRDV)",CO$7,"Années (DateRDV)",CO$3),2,""),"")</f>
        <v/>
      </c>
      <c r="CP165" s="166" t="str">
        <f>IFERROR(IF(GETPIVOTDATA("DateRDV",TCD!$B$1,"DT","CH","Bénéficiaire",$A165,CP$6,CP$5,"Mois (DateRDV)",CP$7,"Années (DateRDV)",CP$3,"Présence","Présent"),3,""),"")</f>
        <v/>
      </c>
      <c r="CQ165" s="166" t="str">
        <f>IFERROR(IF(GETPIVOTDATA("DateRDV",TCD!$B$1,"DT","CH","Bénéficiaire",$A165,CQ$6,CQ$5,"Mois (DateRDV)",CQ$7,"Années (DateRDV)",CQ$3,"Présence","Présent"),4,""),"")</f>
        <v/>
      </c>
      <c r="CR165" s="166" t="str">
        <f>IFERROR(IF(GETPIVOTDATA("DateRDV",TCD!$B$1,"DT","CH","Bénéficiaire",$A165,CR$6,CR$5,"Mois (DateRDV)",CR$7,"Années (DateRDV)",CR$3),1,""),"")</f>
        <v/>
      </c>
      <c r="CS165" s="166" t="str">
        <f>IFERROR(IF(GETPIVOTDATA("DateRDV",TCD!$B$1,"DT","CH","Bénéficiaire",$A165,CS$6,CS$5,"Mois (DateRDV)",CS$7,"Années (DateRDV)",CS$3),2,""),"")</f>
        <v/>
      </c>
      <c r="CT165" s="166" t="str">
        <f>IFERROR(IF(GETPIVOTDATA("DateRDV",TCD!$B$1,"DT","CH","Bénéficiaire",$A165,CT$6,CT$5,"Mois (DateRDV)",CT$7,"Années (DateRDV)",CT$3,"Présence","Présent"),3,""),"")</f>
        <v/>
      </c>
      <c r="CU165" s="166" t="str">
        <f>IFERROR(IF(GETPIVOTDATA("DateRDV",TCD!$B$1,"DT","CH","Bénéficiaire",$A165,CU$6,CU$5,"Mois (DateRDV)",CU$7,"Années (DateRDV)",CU$3,"Présence","Présent"),4,""),"")</f>
        <v/>
      </c>
      <c r="CV165" s="166" t="str">
        <f>IFERROR(IF(GETPIVOTDATA("DateRDV",TCD!$B$1,"DT","CH","Bénéficiaire",$A165,CV$6,CV$5,"Mois (DateRDV)",CV$7,"Années (DateRDV)",CV$3),1,""),"")</f>
        <v/>
      </c>
      <c r="CW165" s="166" t="str">
        <f>IFERROR(IF(GETPIVOTDATA("DateRDV",TCD!$B$1,"DT","CH","Bénéficiaire",$A165,CW$6,CW$5,"Mois (DateRDV)",CW$7,"Années (DateRDV)",CW$3),2,""),"")</f>
        <v/>
      </c>
      <c r="CX165" s="166" t="str">
        <f>IFERROR(IF(GETPIVOTDATA("DateRDV",TCD!$B$1,"DT","CH","Bénéficiaire",$A165,CX$6,CX$5,"Mois (DateRDV)",CX$7,"Années (DateRDV)",CX$3,"Présence","Présent"),3,""),"")</f>
        <v/>
      </c>
      <c r="CY165" s="166" t="str">
        <f>IFERROR(IF(GETPIVOTDATA("DateRDV",TCD!$B$1,"DT","CH","Bénéficiaire",$A165,CY$6,CY$5,"Mois (DateRDV)",CY$7,"Années (DateRDV)",CY$3,"Présence","Présent"),4,""),"")</f>
        <v/>
      </c>
      <c r="CZ165" s="166" t="str">
        <f>IFERROR(IF(GETPIVOTDATA("DateRDV",TCD!$B$1,"DT","CH","Bénéficiaire",$A165,CZ$6,CZ$5,"Mois (DateRDV)",CZ$7,"Années (DateRDV)",CZ$3),1,""),"")</f>
        <v/>
      </c>
      <c r="DA165" s="166" t="str">
        <f>IFERROR(IF(GETPIVOTDATA("DateRDV",TCD!$B$1,"DT","CH","Bénéficiaire",$A165,DA$6,DA$5,"Mois (DateRDV)",DA$7,"Années (DateRDV)",DA$3),2,""),"")</f>
        <v/>
      </c>
      <c r="DB165" s="166" t="str">
        <f>IFERROR(IF(GETPIVOTDATA("DateRDV",TCD!$B$1,"DT","CH","Bénéficiaire",$A165,DB$6,DB$5,"Mois (DateRDV)",DB$7,"Années (DateRDV)",DB$3,"Présence","Présent"),3,""),"")</f>
        <v/>
      </c>
      <c r="DC165" s="166" t="str">
        <f>IFERROR(IF(GETPIVOTDATA("DateRDV",TCD!$B$1,"DT","CH","Bénéficiaire",$A165,DC$6,DC$5,"Mois (DateRDV)",DC$7,"Années (DateRDV)",DC$3,"Présence","Présent"),4,""),"")</f>
        <v/>
      </c>
      <c r="DD165" s="166" t="str">
        <f>IFERROR(IF(GETPIVOTDATA("DateRDV",TCD!$B$1,"DT","CH","Bénéficiaire",$A165,DD$6,DD$5,"Mois (DateRDV)",DD$7,"Années (DateRDV)",DD$3),1,""),"")</f>
        <v/>
      </c>
      <c r="DE165" s="166" t="str">
        <f>IFERROR(IF(GETPIVOTDATA("DateRDV",TCD!$B$1,"DT","CH","Bénéficiaire",$A165,DE$6,DE$5,"Mois (DateRDV)",DE$7,"Années (DateRDV)",DE$3),2,""),"")</f>
        <v/>
      </c>
      <c r="DF165" s="166" t="str">
        <f>IFERROR(IF(GETPIVOTDATA("DateRDV",TCD!$B$1,"DT","CH","Bénéficiaire",$A165,DF$6,DF$5,"Mois (DateRDV)",DF$7,"Années (DateRDV)",DF$3,"Présence","Présent"),3,""),"")</f>
        <v/>
      </c>
      <c r="DG165" s="166" t="str">
        <f>IFERROR(IF(GETPIVOTDATA("DateRDV",TCD!$B$1,"DT","CH","Bénéficiaire",$A165,DG$6,DG$5,"Mois (DateRDV)",DG$7,"Années (DateRDV)",DG$3,"Présence","Présent"),4,""),"")</f>
        <v/>
      </c>
      <c r="DH165" s="166" t="str">
        <f>IFERROR(IF(GETPIVOTDATA("DateRDV",TCD!$B$1,"DT","CH","Bénéficiaire",$A165,DH$6,DH$5,"Mois (DateRDV)",DH$7,"Années (DateRDV)",DH$3),1,""),"")</f>
        <v/>
      </c>
      <c r="DI165" s="166" t="str">
        <f>IFERROR(IF(GETPIVOTDATA("DateRDV",TCD!$B$1,"DT","CH","Bénéficiaire",$A165,DI$6,DI$5,"Mois (DateRDV)",DI$7,"Années (DateRDV)",DI$3),2,""),"")</f>
        <v/>
      </c>
      <c r="DJ165" s="166" t="str">
        <f>IFERROR(IF(GETPIVOTDATA("DateRDV",TCD!$B$1,"DT","CH","Bénéficiaire",$A165,DJ$6,DJ$5,"Mois (DateRDV)",DJ$7,"Années (DateRDV)",DJ$3,"Présence","Présent"),3,""),"")</f>
        <v/>
      </c>
      <c r="DK165" s="166" t="str">
        <f>IFERROR(IF(GETPIVOTDATA("DateRDV",TCD!$B$1,"DT","CH","Bénéficiaire",$A165,DK$6,DK$5,"Mois (DateRDV)",DK$7,"Années (DateRDV)",DK$3,"Présence","Présent"),4,""),"")</f>
        <v/>
      </c>
      <c r="DL165" s="166" t="str">
        <f>IFERROR(IF(GETPIVOTDATA("DateRDV",TCD!$B$1,"DT","CH","Bénéficiaire",$A165,DL$6,DL$5,"Mois (DateRDV)",DL$7,"Années (DateRDV)",DL$3),1,""),"")</f>
        <v/>
      </c>
      <c r="DM165" s="166" t="str">
        <f>IFERROR(IF(GETPIVOTDATA("DateRDV",TCD!$B$1,"DT","CH","Bénéficiaire",$A165,DM$6,DM$5,"Mois (DateRDV)",DM$7,"Années (DateRDV)",DM$3),2,""),"")</f>
        <v/>
      </c>
      <c r="DN165" s="166" t="str">
        <f>IFERROR(IF(GETPIVOTDATA("DateRDV",TCD!$B$1,"DT","CH","Bénéficiaire",$A165,DN$6,DN$5,"Mois (DateRDV)",DN$7,"Années (DateRDV)",DN$3,"Présence","Présent"),3,""),"")</f>
        <v/>
      </c>
      <c r="DO165" s="166" t="str">
        <f>IFERROR(IF(GETPIVOTDATA("DateRDV",TCD!$B$1,"DT","CH","Bénéficiaire",$A165,DO$6,DO$5,"Mois (DateRDV)",DO$7,"Années (DateRDV)",DO$3,"Présence","Présent"),4,""),"")</f>
        <v/>
      </c>
    </row>
    <row r="166" spans="2:119" x14ac:dyDescent="0.2">
      <c r="B166" s="169" t="str">
        <f>IFERROR(IF(INDEX(Data!P:P,MATCH(A166,Data!B:B,0))&lt;&gt;"",INDEX(Data!P:P,MATCH(A166,Data!B:B,0)),""),"")</f>
        <v/>
      </c>
      <c r="C166" s="169" t="str">
        <f>IFERROR(IF(INDEX(Data!O:O,MATCH(A166,Data!B:B,0))&lt;&gt;"",INDEX(Data!O:O,MATCH(A166,Data!B:B,0)),""),"")</f>
        <v/>
      </c>
      <c r="D166" s="169" t="str">
        <f>IFERROR(IF(INDEX(Data!J:J,MATCH(A166,Data!B:B,0))&lt;&gt;"",INDEX(Data!J:J,MATCH(A166,Data!B:B,0)),""),"")</f>
        <v/>
      </c>
      <c r="E166" s="169" t="str">
        <f>IFERROR(IF(INDEX(Data!M:M,MATCH(A166,Data!B:B,0))&lt;&gt;"",INDEX(Data!M:M,MATCH(A166,Data!B:B,0)),""),"")</f>
        <v/>
      </c>
      <c r="F166" s="169" t="str">
        <f>IFERROR(IF(INDEX(Data!N:N,MATCH(A166,Data!B:B,0))&lt;&gt;"",INDEX(Data!N:N,MATCH(A166,Data!B:B,0)),""),"")</f>
        <v/>
      </c>
      <c r="G166" s="170" t="str">
        <f>IFERROR(IF(INDEX(Data!K:K,MATCH(A166,Data!B:B,0))&lt;&gt;"",INDEX(Data!K:K,MATCH(A166,Data!B:B,0)),""),"")</f>
        <v/>
      </c>
      <c r="H166" s="170" t="str">
        <f>IFERROR(IF(INDEX(Data!L:L,MATCH(A166,Data!B:B,0))&lt;&gt;"",INDEX(Data!L:L,MATCH(A166,Data!B:B,0)),""),"")</f>
        <v/>
      </c>
      <c r="I166" s="170" t="str">
        <f>IFERROR(IF(INDEX(Data!C:C,MATCH(A166,Data!B:B,0))&lt;&gt;"",INDEX(Data!C:C,MATCH(A166,Data!B:B,0)),""),"")</f>
        <v/>
      </c>
      <c r="J166" s="170" t="str">
        <f>IFERROR(IF(INDEX(Data!D:D,MATCH(A166,Data!B:B,0))&lt;&gt;"",INDEX(Data!D:D,MATCH(A166,Data!B:B,0)),""),"")</f>
        <v/>
      </c>
      <c r="K166" s="171" t="str">
        <f>IFERROR(IF(INDEX(Data!H:H,MATCH(A166,Data!B:B,0))&lt;&gt;"",INDEX(Data!H:H,MATCH(A166,Data!B:B,0)),""),"")</f>
        <v/>
      </c>
      <c r="L166" s="166" t="str">
        <f>IFERROR(IF(GETPIVOTDATA("DateRDV",TCD!$B$1,"DT","CH","Bénéficiaire",$A166,L$6,L$5,"Mois (DateRDV)",L$7,"Années (DateRDV)",L$3),1,""),"")</f>
        <v/>
      </c>
      <c r="M166" s="166" t="str">
        <f>IFERROR(IF(GETPIVOTDATA("DateRDV",TCD!$B$1,"DT","CH","Bénéficiaire",$A166,M$6,M$5,"Mois (DateRDV)",M$7,"Années (DateRDV)",M$3),2,""),"")</f>
        <v/>
      </c>
      <c r="N166" s="166" t="str">
        <f>IFERROR(IF(GETPIVOTDATA("DateRDV",TCD!$B$1,"DT","CH","Bénéficiaire",$A166,N$6,N$5,"Mois (DateRDV)",N$7,"Années (DateRDV)",N$3,"Présence","Présent"),3,""),"")</f>
        <v/>
      </c>
      <c r="O166" s="166" t="str">
        <f>IFERROR(IF(GETPIVOTDATA("DateRDV",TCD!$B$1,"DT","CH","Bénéficiaire",$A166,O$6,O$5,"Mois (DateRDV)",O$7,"Années (DateRDV)",O$3,"Présence","Présent"),4,""),"")</f>
        <v/>
      </c>
      <c r="P166" s="166" t="str">
        <f>IFERROR(IF(GETPIVOTDATA("DateRDV",TCD!$B$1,"DT","CH","Bénéficiaire",$A166,P$6,P$5,"Mois (DateRDV)",P$7,"Années (DateRDV)",P$3),1,""),"")</f>
        <v/>
      </c>
      <c r="Q166" s="166" t="str">
        <f>IFERROR(IF(GETPIVOTDATA("DateRDV",TCD!$B$1,"DT","CH","Bénéficiaire",$A166,Q$6,Q$5,"Mois (DateRDV)",Q$7,"Années (DateRDV)",Q$3),2,""),"")</f>
        <v/>
      </c>
      <c r="R166" s="166" t="str">
        <f>IFERROR(IF(GETPIVOTDATA("DateRDV",TCD!$B$1,"DT","CH","Bénéficiaire",$A166,R$6,R$5,"Mois (DateRDV)",R$7,"Années (DateRDV)",R$3,"Présence","Présent"),3,""),"")</f>
        <v/>
      </c>
      <c r="S166" s="166" t="str">
        <f>IFERROR(IF(GETPIVOTDATA("DateRDV",TCD!$B$1,"DT","CH","Bénéficiaire",$A166,S$6,S$5,"Mois (DateRDV)",S$7,"Années (DateRDV)",S$3,"Présence","Présent"),4,""),"")</f>
        <v/>
      </c>
      <c r="T166" s="166" t="str">
        <f>IFERROR(IF(GETPIVOTDATA("DateRDV",TCD!$B$1,"DT","CH","Bénéficiaire",$A166,T$6,T$5,"Mois (DateRDV)",T$7,"Années (DateRDV)",T$3),1,""),"")</f>
        <v/>
      </c>
      <c r="U166" s="166" t="str">
        <f>IFERROR(IF(GETPIVOTDATA("DateRDV",TCD!$B$1,"DT","CH","Bénéficiaire",$A166,U$6,U$5,"Mois (DateRDV)",U$7,"Années (DateRDV)",U$3),2,""),"")</f>
        <v/>
      </c>
      <c r="V166" s="166" t="str">
        <f>IFERROR(IF(GETPIVOTDATA("DateRDV",TCD!$B$1,"DT","CH","Bénéficiaire",$A166,V$6,V$5,"Mois (DateRDV)",V$7,"Années (DateRDV)",V$3,"Présence","Présent"),3,""),"")</f>
        <v/>
      </c>
      <c r="W166" s="166" t="str">
        <f>IFERROR(IF(GETPIVOTDATA("DateRDV",TCD!$B$1,"DT","CH","Bénéficiaire",$A166,W$6,W$5,"Mois (DateRDV)",W$7,"Années (DateRDV)",W$3,"Présence","Présent"),4,""),"")</f>
        <v/>
      </c>
      <c r="X166" s="166" t="str">
        <f>IFERROR(IF(GETPIVOTDATA("DateRDV",TCD!$B$1,"DT","CH","Bénéficiaire",$A166,X$6,X$5,"Mois (DateRDV)",X$7,"Années (DateRDV)",X$3),1,""),"")</f>
        <v/>
      </c>
      <c r="Y166" s="166" t="str">
        <f>IFERROR(IF(GETPIVOTDATA("DateRDV",TCD!$B$1,"DT","CH","Bénéficiaire",$A166,Y$6,Y$5,"Mois (DateRDV)",Y$7,"Années (DateRDV)",Y$3),2,""),"")</f>
        <v/>
      </c>
      <c r="Z166" s="166" t="str">
        <f>IFERROR(IF(GETPIVOTDATA("DateRDV",TCD!$B$1,"DT","CH","Bénéficiaire",$A166,Z$6,Z$5,"Mois (DateRDV)",Z$7,"Années (DateRDV)",Z$3,"Présence","Présent"),3,""),"")</f>
        <v/>
      </c>
      <c r="AA166" s="166" t="str">
        <f>IFERROR(IF(GETPIVOTDATA("DateRDV",TCD!$B$1,"DT","CH","Bénéficiaire",$A166,AA$6,AA$5,"Mois (DateRDV)",AA$7,"Années (DateRDV)",AA$3,"Présence","Présent"),4,""),"")</f>
        <v/>
      </c>
      <c r="AB166" s="166" t="str">
        <f>IFERROR(IF(GETPIVOTDATA("DateRDV",TCD!$B$1,"DT","CH","Bénéficiaire",$A166,AB$6,AB$5,"Mois (DateRDV)",AB$7,"Années (DateRDV)",AB$3),1,""),"")</f>
        <v/>
      </c>
      <c r="AC166" s="166" t="str">
        <f>IFERROR(IF(GETPIVOTDATA("DateRDV",TCD!$B$1,"DT","CH","Bénéficiaire",$A166,AC$6,AC$5,"Mois (DateRDV)",AC$7,"Années (DateRDV)",AC$3),2,""),"")</f>
        <v/>
      </c>
      <c r="AD166" s="166" t="str">
        <f>IFERROR(IF(GETPIVOTDATA("DateRDV",TCD!$B$1,"DT","CH","Bénéficiaire",$A166,AD$6,AD$5,"Mois (DateRDV)",AD$7,"Années (DateRDV)",AD$3,"Présence","Présent"),3,""),"")</f>
        <v/>
      </c>
      <c r="AE166" s="166" t="str">
        <f>IFERROR(IF(GETPIVOTDATA("DateRDV",TCD!$B$1,"DT","CH","Bénéficiaire",$A166,AE$6,AE$5,"Mois (DateRDV)",AE$7,"Années (DateRDV)",AE$3,"Présence","Présent"),4,""),"")</f>
        <v/>
      </c>
      <c r="AF166" s="166" t="str">
        <f>IFERROR(IF(GETPIVOTDATA("DateRDV",TCD!$B$1,"DT","CH","Bénéficiaire",$A166,AF$6,AF$5,"Mois (DateRDV)",AF$7,"Années (DateRDV)",AF$3),1,""),"")</f>
        <v/>
      </c>
      <c r="AG166" s="166" t="str">
        <f>IFERROR(IF(GETPIVOTDATA("DateRDV",TCD!$B$1,"DT","CH","Bénéficiaire",$A166,AG$6,AG$5,"Mois (DateRDV)",AG$7,"Années (DateRDV)",AG$3),2,""),"")</f>
        <v/>
      </c>
      <c r="AH166" s="166" t="str">
        <f>IFERROR(IF(GETPIVOTDATA("DateRDV",TCD!$B$1,"DT","CH","Bénéficiaire",$A166,AH$6,AH$5,"Mois (DateRDV)",AH$7,"Années (DateRDV)",AH$3,"Présence","Présent"),3,""),"")</f>
        <v/>
      </c>
      <c r="AI166" s="166" t="str">
        <f>IFERROR(IF(GETPIVOTDATA("DateRDV",TCD!$B$1,"DT","CH","Bénéficiaire",$A166,AI$6,AI$5,"Mois (DateRDV)",AI$7,"Années (DateRDV)",AI$3,"Présence","Présent"),4,""),"")</f>
        <v/>
      </c>
      <c r="AJ166" s="166" t="str">
        <f>IFERROR(IF(GETPIVOTDATA("DateRDV",TCD!$B$1,"DT","CH","Bénéficiaire",$A166,AJ$6,AJ$5,"Mois (DateRDV)",AJ$7,"Années (DateRDV)",AJ$3),1,""),"")</f>
        <v/>
      </c>
      <c r="AK166" s="166" t="str">
        <f>IFERROR(IF(GETPIVOTDATA("DateRDV",TCD!$B$1,"DT","CH","Bénéficiaire",$A166,AK$6,AK$5,"Mois (DateRDV)",AK$7,"Années (DateRDV)",AK$3),2,""),"")</f>
        <v/>
      </c>
      <c r="AL166" s="166" t="str">
        <f>IFERROR(IF(GETPIVOTDATA("DateRDV",TCD!$B$1,"DT","CH","Bénéficiaire",$A166,AL$6,AL$5,"Mois (DateRDV)",AL$7,"Années (DateRDV)",AL$3,"Présence","Présent"),3,""),"")</f>
        <v/>
      </c>
      <c r="AM166" s="166" t="str">
        <f>IFERROR(IF(GETPIVOTDATA("DateRDV",TCD!$B$1,"DT","CH","Bénéficiaire",$A166,AM$6,AM$5,"Mois (DateRDV)",AM$7,"Années (DateRDV)",AM$3,"Présence","Présent"),4,""),"")</f>
        <v/>
      </c>
      <c r="AN166" s="166" t="str">
        <f>IFERROR(IF(GETPIVOTDATA("DateRDV",TCD!$B$1,"DT","CH","Bénéficiaire",$A166,AN$6,AN$5,"Mois (DateRDV)",AN$7,"Années (DateRDV)",AN$3),1,""),"")</f>
        <v/>
      </c>
      <c r="AO166" s="166" t="str">
        <f>IFERROR(IF(GETPIVOTDATA("DateRDV",TCD!$B$1,"DT","CH","Bénéficiaire",$A166,AO$6,AO$5,"Mois (DateRDV)",AO$7,"Années (DateRDV)",AO$3),2,""),"")</f>
        <v/>
      </c>
      <c r="AP166" s="166" t="str">
        <f>IFERROR(IF(GETPIVOTDATA("DateRDV",TCD!$B$1,"DT","CH","Bénéficiaire",$A166,AP$6,AP$5,"Mois (DateRDV)",AP$7,"Années (DateRDV)",AP$3,"Présence","Présent"),3,""),"")</f>
        <v/>
      </c>
      <c r="AQ166" s="166" t="str">
        <f>IFERROR(IF(GETPIVOTDATA("DateRDV",TCD!$B$1,"DT","CH","Bénéficiaire",$A166,AQ$6,AQ$5,"Mois (DateRDV)",AQ$7,"Années (DateRDV)",AQ$3,"Présence","Présent"),4,""),"")</f>
        <v/>
      </c>
      <c r="AR166" s="166" t="str">
        <f>IFERROR(IF(GETPIVOTDATA("DateRDV",TCD!$B$1,"DT","CH","Bénéficiaire",$A166,AR$6,AR$5,"Mois (DateRDV)",AR$7,"Années (DateRDV)",AR$3),1,""),"")</f>
        <v/>
      </c>
      <c r="AS166" s="166" t="str">
        <f>IFERROR(IF(GETPIVOTDATA("DateRDV",TCD!$B$1,"DT","CH","Bénéficiaire",$A166,AS$6,AS$5,"Mois (DateRDV)",AS$7,"Années (DateRDV)",AS$3),2,""),"")</f>
        <v/>
      </c>
      <c r="AT166" s="166" t="str">
        <f>IFERROR(IF(GETPIVOTDATA("DateRDV",TCD!$B$1,"DT","CH","Bénéficiaire",$A166,AT$6,AT$5,"Mois (DateRDV)",AT$7,"Années (DateRDV)",AT$3,"Présence","Présent"),3,""),"")</f>
        <v/>
      </c>
      <c r="AU166" s="166" t="str">
        <f>IFERROR(IF(GETPIVOTDATA("DateRDV",TCD!$B$1,"DT","CH","Bénéficiaire",$A166,AU$6,AU$5,"Mois (DateRDV)",AU$7,"Années (DateRDV)",AU$3,"Présence","Présent"),4,""),"")</f>
        <v/>
      </c>
      <c r="AV166" s="166" t="str">
        <f>IFERROR(IF(GETPIVOTDATA("DateRDV",TCD!$B$1,"DT","CH","Bénéficiaire",$A166,AV$6,AV$5,"Mois (DateRDV)",AV$7,"Années (DateRDV)",AV$3),1,""),"")</f>
        <v/>
      </c>
      <c r="AW166" s="166" t="str">
        <f>IFERROR(IF(GETPIVOTDATA("DateRDV",TCD!$B$1,"DT","CH","Bénéficiaire",$A166,AW$6,AW$5,"Mois (DateRDV)",AW$7,"Années (DateRDV)",AW$3),2,""),"")</f>
        <v/>
      </c>
      <c r="AX166" s="166" t="str">
        <f>IFERROR(IF(GETPIVOTDATA("DateRDV",TCD!$B$1,"DT","CH","Bénéficiaire",$A166,AX$6,AX$5,"Mois (DateRDV)",AX$7,"Années (DateRDV)",AX$3,"Présence","Présent"),3,""),"")</f>
        <v/>
      </c>
      <c r="AY166" s="166" t="str">
        <f>IFERROR(IF(GETPIVOTDATA("DateRDV",TCD!$B$1,"DT","CH","Bénéficiaire",$A166,AY$6,AY$5,"Mois (DateRDV)",AY$7,"Années (DateRDV)",AY$3,"Présence","Présent"),4,""),"")</f>
        <v/>
      </c>
      <c r="AZ166" s="166" t="str">
        <f>IFERROR(IF(GETPIVOTDATA("DateRDV",TCD!$B$1,"DT","CH","Bénéficiaire",$A166,AZ$6,AZ$5,"Mois (DateRDV)",AZ$7,"Années (DateRDV)",AZ$3),1,""),"")</f>
        <v/>
      </c>
      <c r="BA166" s="166" t="str">
        <f>IFERROR(IF(GETPIVOTDATA("DateRDV",TCD!$B$1,"DT","CH","Bénéficiaire",$A166,BA$6,BA$5,"Mois (DateRDV)",BA$7,"Années (DateRDV)",BA$3),2,""),"")</f>
        <v/>
      </c>
      <c r="BB166" s="166" t="str">
        <f>IFERROR(IF(GETPIVOTDATA("DateRDV",TCD!$B$1,"DT","CH","Bénéficiaire",$A166,BB$6,BB$5,"Mois (DateRDV)",BB$7,"Années (DateRDV)",BB$3,"Présence","Présent"),3,""),"")</f>
        <v/>
      </c>
      <c r="BC166" s="166" t="str">
        <f>IFERROR(IF(GETPIVOTDATA("DateRDV",TCD!$B$1,"DT","CH","Bénéficiaire",$A166,BC$6,BC$5,"Mois (DateRDV)",BC$7,"Années (DateRDV)",BC$3,"Présence","Présent"),4,""),"")</f>
        <v/>
      </c>
      <c r="BD166" s="166" t="str">
        <f>IFERROR(IF(GETPIVOTDATA("DateRDV",TCD!$B$1,"DT","CH","Bénéficiaire",$A166,BD$6,BD$5,"Mois (DateRDV)",BD$7,"Années (DateRDV)",BD$3),1,""),"")</f>
        <v/>
      </c>
      <c r="BE166" s="166" t="str">
        <f>IFERROR(IF(GETPIVOTDATA("DateRDV",TCD!$B$1,"DT","CH","Bénéficiaire",$A166,BE$6,BE$5,"Mois (DateRDV)",BE$7,"Années (DateRDV)",BE$3),2,""),"")</f>
        <v/>
      </c>
      <c r="BF166" s="166" t="str">
        <f>IFERROR(IF(GETPIVOTDATA("DateRDV",TCD!$B$1,"DT","CH","Bénéficiaire",$A166,BF$6,BF$5,"Mois (DateRDV)",BF$7,"Années (DateRDV)",BF$3,"Présence","Présent"),3,""),"")</f>
        <v/>
      </c>
      <c r="BG166" s="166" t="str">
        <f>IFERROR(IF(GETPIVOTDATA("DateRDV",TCD!$B$1,"DT","CH","Bénéficiaire",$A166,BG$6,BG$5,"Mois (DateRDV)",BG$7,"Années (DateRDV)",BG$3,"Présence","Présent"),4,""),"")</f>
        <v/>
      </c>
      <c r="BH166" s="166" t="str">
        <f>IFERROR(IF(GETPIVOTDATA("DateRDV",TCD!$B$1,"DT","CH","Bénéficiaire",$A166,BH$6,BH$5,"Mois (DateRDV)",BH$7,"Années (DateRDV)",BH$3),1,""),"")</f>
        <v/>
      </c>
      <c r="BI166" s="166" t="str">
        <f>IFERROR(IF(GETPIVOTDATA("DateRDV",TCD!$B$1,"DT","CH","Bénéficiaire",$A166,BI$6,BI$5,"Mois (DateRDV)",BI$7,"Années (DateRDV)",BI$3),2,""),"")</f>
        <v/>
      </c>
      <c r="BJ166" s="166" t="str">
        <f>IFERROR(IF(GETPIVOTDATA("DateRDV",TCD!$B$1,"DT","CH","Bénéficiaire",$A166,BJ$6,BJ$5,"Mois (DateRDV)",BJ$7,"Années (DateRDV)",BJ$3,"Présence","Présent"),3,""),"")</f>
        <v/>
      </c>
      <c r="BK166" s="166" t="str">
        <f>IFERROR(IF(GETPIVOTDATA("DateRDV",TCD!$B$1,"DT","CH","Bénéficiaire",$A166,BK$6,BK$5,"Mois (DateRDV)",BK$7,"Années (DateRDV)",BK$3,"Présence","Présent"),4,""),"")</f>
        <v/>
      </c>
      <c r="BL166" s="166" t="str">
        <f>IFERROR(IF(GETPIVOTDATA("DateRDV",TCD!$B$1,"DT","CH","Bénéficiaire",$A166,BL$6,BL$5,"Mois (DateRDV)",BL$7,"Années (DateRDV)",BL$3),1,""),"")</f>
        <v/>
      </c>
      <c r="BM166" s="166" t="str">
        <f>IFERROR(IF(GETPIVOTDATA("DateRDV",TCD!$B$1,"DT","CH","Bénéficiaire",$A166,BM$6,BM$5,"Mois (DateRDV)",BM$7,"Années (DateRDV)",BM$3),2,""),"")</f>
        <v/>
      </c>
      <c r="BN166" s="166" t="str">
        <f>IFERROR(IF(GETPIVOTDATA("DateRDV",TCD!$B$1,"DT","CH","Bénéficiaire",$A166,BN$6,BN$5,"Mois (DateRDV)",BN$7,"Années (DateRDV)",BN$3,"Présence","Présent"),3,""),"")</f>
        <v/>
      </c>
      <c r="BO166" s="166" t="str">
        <f>IFERROR(IF(GETPIVOTDATA("DateRDV",TCD!$B$1,"DT","CH","Bénéficiaire",$A166,BO$6,BO$5,"Mois (DateRDV)",BO$7,"Années (DateRDV)",BO$3,"Présence","Présent"),4,""),"")</f>
        <v/>
      </c>
      <c r="BP166" s="166" t="str">
        <f>IFERROR(IF(GETPIVOTDATA("DateRDV",TCD!$B$1,"DT","CH","Bénéficiaire",$A166,BP$6,BP$5,"Mois (DateRDV)",BP$7,"Années (DateRDV)",BP$3),1,""),"")</f>
        <v/>
      </c>
      <c r="BQ166" s="166" t="str">
        <f>IFERROR(IF(GETPIVOTDATA("DateRDV",TCD!$B$1,"DT","CH","Bénéficiaire",$A166,BQ$6,BQ$5,"Mois (DateRDV)",BQ$7,"Années (DateRDV)",BQ$3),2,""),"")</f>
        <v/>
      </c>
      <c r="BR166" s="166" t="str">
        <f>IFERROR(IF(GETPIVOTDATA("DateRDV",TCD!$B$1,"DT","CH","Bénéficiaire",$A166,BR$6,BR$5,"Mois (DateRDV)",BR$7,"Années (DateRDV)",BR$3,"Présence","Présent"),3,""),"")</f>
        <v/>
      </c>
      <c r="BS166" s="166" t="str">
        <f>IFERROR(IF(GETPIVOTDATA("DateRDV",TCD!$B$1,"DT","CH","Bénéficiaire",$A166,BS$6,BS$5,"Mois (DateRDV)",BS$7,"Années (DateRDV)",BS$3,"Présence","Présent"),4,""),"")</f>
        <v/>
      </c>
      <c r="BT166" s="166" t="str">
        <f>IFERROR(IF(GETPIVOTDATA("DateRDV",TCD!$B$1,"DT","CH","Bénéficiaire",$A166,BT$6,BT$5,"Mois (DateRDV)",BT$7,"Années (DateRDV)",BT$3),1,""),"")</f>
        <v/>
      </c>
      <c r="BU166" s="166" t="str">
        <f>IFERROR(IF(GETPIVOTDATA("DateRDV",TCD!$B$1,"DT","CH","Bénéficiaire",$A166,BU$6,BU$5,"Mois (DateRDV)",BU$7,"Années (DateRDV)",BU$3),2,""),"")</f>
        <v/>
      </c>
      <c r="BV166" s="166" t="str">
        <f>IFERROR(IF(GETPIVOTDATA("DateRDV",TCD!$B$1,"DT","CH","Bénéficiaire",$A166,BV$6,BV$5,"Mois (DateRDV)",BV$7,"Années (DateRDV)",BV$3,"Présence","Présent"),3,""),"")</f>
        <v/>
      </c>
      <c r="BW166" s="166" t="str">
        <f>IFERROR(IF(GETPIVOTDATA("DateRDV",TCD!$B$1,"DT","CH","Bénéficiaire",$A166,BW$6,BW$5,"Mois (DateRDV)",BW$7,"Années (DateRDV)",BW$3,"Présence","Présent"),4,""),"")</f>
        <v/>
      </c>
      <c r="BX166" s="166" t="str">
        <f>IFERROR(IF(GETPIVOTDATA("DateRDV",TCD!$B$1,"DT","CH","Bénéficiaire",$A166,BX$6,BX$5,"Mois (DateRDV)",BX$7,"Années (DateRDV)",BX$3),1,""),"")</f>
        <v/>
      </c>
      <c r="BY166" s="166" t="str">
        <f>IFERROR(IF(GETPIVOTDATA("DateRDV",TCD!$B$1,"DT","CH","Bénéficiaire",$A166,BY$6,BY$5,"Mois (DateRDV)",BY$7,"Années (DateRDV)",BY$3),2,""),"")</f>
        <v/>
      </c>
      <c r="BZ166" s="166" t="str">
        <f>IFERROR(IF(GETPIVOTDATA("DateRDV",TCD!$B$1,"DT","CH","Bénéficiaire",$A166,BZ$6,BZ$5,"Mois (DateRDV)",BZ$7,"Années (DateRDV)",BZ$3,"Présence","Présent"),3,""),"")</f>
        <v/>
      </c>
      <c r="CA166" s="166" t="str">
        <f>IFERROR(IF(GETPIVOTDATA("DateRDV",TCD!$B$1,"DT","CH","Bénéficiaire",$A166,CA$6,CA$5,"Mois (DateRDV)",CA$7,"Années (DateRDV)",CA$3,"Présence","Présent"),4,""),"")</f>
        <v/>
      </c>
      <c r="CB166" s="166" t="str">
        <f>IFERROR(IF(GETPIVOTDATA("DateRDV",TCD!$B$1,"DT","CH","Bénéficiaire",$A166,CB$6,CB$5,"Mois (DateRDV)",CB$7,"Années (DateRDV)",CB$3),1,""),"")</f>
        <v/>
      </c>
      <c r="CC166" s="166" t="str">
        <f>IFERROR(IF(GETPIVOTDATA("DateRDV",TCD!$B$1,"DT","CH","Bénéficiaire",$A166,CC$6,CC$5,"Mois (DateRDV)",CC$7,"Années (DateRDV)",CC$3),2,""),"")</f>
        <v/>
      </c>
      <c r="CD166" s="166" t="str">
        <f>IFERROR(IF(GETPIVOTDATA("DateRDV",TCD!$B$1,"DT","CH","Bénéficiaire",$A166,CD$6,CD$5,"Mois (DateRDV)",CD$7,"Années (DateRDV)",CD$3,"Présence","Présent"),3,""),"")</f>
        <v/>
      </c>
      <c r="CE166" s="166" t="str">
        <f>IFERROR(IF(GETPIVOTDATA("DateRDV",TCD!$B$1,"DT","CH","Bénéficiaire",$A166,CE$6,CE$5,"Mois (DateRDV)",CE$7,"Années (DateRDV)",CE$3,"Présence","Présent"),4,""),"")</f>
        <v/>
      </c>
      <c r="CF166" s="166" t="str">
        <f>IFERROR(IF(GETPIVOTDATA("DateRDV",TCD!$B$1,"DT","CH","Bénéficiaire",$A166,CF$6,CF$5,"Mois (DateRDV)",CF$7,"Années (DateRDV)",CF$3),1,""),"")</f>
        <v/>
      </c>
      <c r="CG166" s="166" t="str">
        <f>IFERROR(IF(GETPIVOTDATA("DateRDV",TCD!$B$1,"DT","CH","Bénéficiaire",$A166,CG$6,CG$5,"Mois (DateRDV)",CG$7,"Années (DateRDV)",CG$3),2,""),"")</f>
        <v/>
      </c>
      <c r="CH166" s="166" t="str">
        <f>IFERROR(IF(GETPIVOTDATA("DateRDV",TCD!$B$1,"DT","CH","Bénéficiaire",$A166,CH$6,CH$5,"Mois (DateRDV)",CH$7,"Années (DateRDV)",CH$3,"Présence","Présent"),3,""),"")</f>
        <v/>
      </c>
      <c r="CI166" s="166" t="str">
        <f>IFERROR(IF(GETPIVOTDATA("DateRDV",TCD!$B$1,"DT","CH","Bénéficiaire",$A166,CI$6,CI$5,"Mois (DateRDV)",CI$7,"Années (DateRDV)",CI$3,"Présence","Présent"),4,""),"")</f>
        <v/>
      </c>
      <c r="CJ166" s="166" t="str">
        <f>IFERROR(IF(GETPIVOTDATA("DateRDV",TCD!$B$1,"DT","CH","Bénéficiaire",$A166,CJ$6,CJ$5,"Mois (DateRDV)",CJ$7,"Années (DateRDV)",CJ$3),1,""),"")</f>
        <v/>
      </c>
      <c r="CK166" s="166" t="str">
        <f>IFERROR(IF(GETPIVOTDATA("DateRDV",TCD!$B$1,"DT","CH","Bénéficiaire",$A166,CK$6,CK$5,"Mois (DateRDV)",CK$7,"Années (DateRDV)",CK$3),2,""),"")</f>
        <v/>
      </c>
      <c r="CL166" s="166" t="str">
        <f>IFERROR(IF(GETPIVOTDATA("DateRDV",TCD!$B$1,"DT","CH","Bénéficiaire",$A166,CL$6,CL$5,"Mois (DateRDV)",CL$7,"Années (DateRDV)",CL$3,"Présence","Présent"),3,""),"")</f>
        <v/>
      </c>
      <c r="CM166" s="166" t="str">
        <f>IFERROR(IF(GETPIVOTDATA("DateRDV",TCD!$B$1,"DT","CH","Bénéficiaire",$A166,CM$6,CM$5,"Mois (DateRDV)",CM$7,"Années (DateRDV)",CM$3,"Présence","Présent"),4,""),"")</f>
        <v/>
      </c>
      <c r="CN166" s="166" t="str">
        <f>IFERROR(IF(GETPIVOTDATA("DateRDV",TCD!$B$1,"DT","CH","Bénéficiaire",$A166,CN$6,CN$5,"Mois (DateRDV)",CN$7,"Années (DateRDV)",CN$3),1,""),"")</f>
        <v/>
      </c>
      <c r="CO166" s="166" t="str">
        <f>IFERROR(IF(GETPIVOTDATA("DateRDV",TCD!$B$1,"DT","CH","Bénéficiaire",$A166,CO$6,CO$5,"Mois (DateRDV)",CO$7,"Années (DateRDV)",CO$3),2,""),"")</f>
        <v/>
      </c>
      <c r="CP166" s="166" t="str">
        <f>IFERROR(IF(GETPIVOTDATA("DateRDV",TCD!$B$1,"DT","CH","Bénéficiaire",$A166,CP$6,CP$5,"Mois (DateRDV)",CP$7,"Années (DateRDV)",CP$3,"Présence","Présent"),3,""),"")</f>
        <v/>
      </c>
      <c r="CQ166" s="166" t="str">
        <f>IFERROR(IF(GETPIVOTDATA("DateRDV",TCD!$B$1,"DT","CH","Bénéficiaire",$A166,CQ$6,CQ$5,"Mois (DateRDV)",CQ$7,"Années (DateRDV)",CQ$3,"Présence","Présent"),4,""),"")</f>
        <v/>
      </c>
      <c r="CR166" s="166" t="str">
        <f>IFERROR(IF(GETPIVOTDATA("DateRDV",TCD!$B$1,"DT","CH","Bénéficiaire",$A166,CR$6,CR$5,"Mois (DateRDV)",CR$7,"Années (DateRDV)",CR$3),1,""),"")</f>
        <v/>
      </c>
      <c r="CS166" s="166" t="str">
        <f>IFERROR(IF(GETPIVOTDATA("DateRDV",TCD!$B$1,"DT","CH","Bénéficiaire",$A166,CS$6,CS$5,"Mois (DateRDV)",CS$7,"Années (DateRDV)",CS$3),2,""),"")</f>
        <v/>
      </c>
      <c r="CT166" s="166" t="str">
        <f>IFERROR(IF(GETPIVOTDATA("DateRDV",TCD!$B$1,"DT","CH","Bénéficiaire",$A166,CT$6,CT$5,"Mois (DateRDV)",CT$7,"Années (DateRDV)",CT$3,"Présence","Présent"),3,""),"")</f>
        <v/>
      </c>
      <c r="CU166" s="166" t="str">
        <f>IFERROR(IF(GETPIVOTDATA("DateRDV",TCD!$B$1,"DT","CH","Bénéficiaire",$A166,CU$6,CU$5,"Mois (DateRDV)",CU$7,"Années (DateRDV)",CU$3,"Présence","Présent"),4,""),"")</f>
        <v/>
      </c>
      <c r="CV166" s="166" t="str">
        <f>IFERROR(IF(GETPIVOTDATA("DateRDV",TCD!$B$1,"DT","CH","Bénéficiaire",$A166,CV$6,CV$5,"Mois (DateRDV)",CV$7,"Années (DateRDV)",CV$3),1,""),"")</f>
        <v/>
      </c>
      <c r="CW166" s="166" t="str">
        <f>IFERROR(IF(GETPIVOTDATA("DateRDV",TCD!$B$1,"DT","CH","Bénéficiaire",$A166,CW$6,CW$5,"Mois (DateRDV)",CW$7,"Années (DateRDV)",CW$3),2,""),"")</f>
        <v/>
      </c>
      <c r="CX166" s="166" t="str">
        <f>IFERROR(IF(GETPIVOTDATA("DateRDV",TCD!$B$1,"DT","CH","Bénéficiaire",$A166,CX$6,CX$5,"Mois (DateRDV)",CX$7,"Années (DateRDV)",CX$3,"Présence","Présent"),3,""),"")</f>
        <v/>
      </c>
      <c r="CY166" s="166" t="str">
        <f>IFERROR(IF(GETPIVOTDATA("DateRDV",TCD!$B$1,"DT","CH","Bénéficiaire",$A166,CY$6,CY$5,"Mois (DateRDV)",CY$7,"Années (DateRDV)",CY$3,"Présence","Présent"),4,""),"")</f>
        <v/>
      </c>
      <c r="CZ166" s="166" t="str">
        <f>IFERROR(IF(GETPIVOTDATA("DateRDV",TCD!$B$1,"DT","CH","Bénéficiaire",$A166,CZ$6,CZ$5,"Mois (DateRDV)",CZ$7,"Années (DateRDV)",CZ$3),1,""),"")</f>
        <v/>
      </c>
      <c r="DA166" s="166" t="str">
        <f>IFERROR(IF(GETPIVOTDATA("DateRDV",TCD!$B$1,"DT","CH","Bénéficiaire",$A166,DA$6,DA$5,"Mois (DateRDV)",DA$7,"Années (DateRDV)",DA$3),2,""),"")</f>
        <v/>
      </c>
      <c r="DB166" s="166" t="str">
        <f>IFERROR(IF(GETPIVOTDATA("DateRDV",TCD!$B$1,"DT","CH","Bénéficiaire",$A166,DB$6,DB$5,"Mois (DateRDV)",DB$7,"Années (DateRDV)",DB$3,"Présence","Présent"),3,""),"")</f>
        <v/>
      </c>
      <c r="DC166" s="166" t="str">
        <f>IFERROR(IF(GETPIVOTDATA("DateRDV",TCD!$B$1,"DT","CH","Bénéficiaire",$A166,DC$6,DC$5,"Mois (DateRDV)",DC$7,"Années (DateRDV)",DC$3,"Présence","Présent"),4,""),"")</f>
        <v/>
      </c>
      <c r="DD166" s="166" t="str">
        <f>IFERROR(IF(GETPIVOTDATA("DateRDV",TCD!$B$1,"DT","CH","Bénéficiaire",$A166,DD$6,DD$5,"Mois (DateRDV)",DD$7,"Années (DateRDV)",DD$3),1,""),"")</f>
        <v/>
      </c>
      <c r="DE166" s="166" t="str">
        <f>IFERROR(IF(GETPIVOTDATA("DateRDV",TCD!$B$1,"DT","CH","Bénéficiaire",$A166,DE$6,DE$5,"Mois (DateRDV)",DE$7,"Années (DateRDV)",DE$3),2,""),"")</f>
        <v/>
      </c>
      <c r="DF166" s="166" t="str">
        <f>IFERROR(IF(GETPIVOTDATA("DateRDV",TCD!$B$1,"DT","CH","Bénéficiaire",$A166,DF$6,DF$5,"Mois (DateRDV)",DF$7,"Années (DateRDV)",DF$3,"Présence","Présent"),3,""),"")</f>
        <v/>
      </c>
      <c r="DG166" s="166" t="str">
        <f>IFERROR(IF(GETPIVOTDATA("DateRDV",TCD!$B$1,"DT","CH","Bénéficiaire",$A166,DG$6,DG$5,"Mois (DateRDV)",DG$7,"Années (DateRDV)",DG$3,"Présence","Présent"),4,""),"")</f>
        <v/>
      </c>
      <c r="DH166" s="166" t="str">
        <f>IFERROR(IF(GETPIVOTDATA("DateRDV",TCD!$B$1,"DT","CH","Bénéficiaire",$A166,DH$6,DH$5,"Mois (DateRDV)",DH$7,"Années (DateRDV)",DH$3),1,""),"")</f>
        <v/>
      </c>
      <c r="DI166" s="166" t="str">
        <f>IFERROR(IF(GETPIVOTDATA("DateRDV",TCD!$B$1,"DT","CH","Bénéficiaire",$A166,DI$6,DI$5,"Mois (DateRDV)",DI$7,"Années (DateRDV)",DI$3),2,""),"")</f>
        <v/>
      </c>
      <c r="DJ166" s="166" t="str">
        <f>IFERROR(IF(GETPIVOTDATA("DateRDV",TCD!$B$1,"DT","CH","Bénéficiaire",$A166,DJ$6,DJ$5,"Mois (DateRDV)",DJ$7,"Années (DateRDV)",DJ$3,"Présence","Présent"),3,""),"")</f>
        <v/>
      </c>
      <c r="DK166" s="166" t="str">
        <f>IFERROR(IF(GETPIVOTDATA("DateRDV",TCD!$B$1,"DT","CH","Bénéficiaire",$A166,DK$6,DK$5,"Mois (DateRDV)",DK$7,"Années (DateRDV)",DK$3,"Présence","Présent"),4,""),"")</f>
        <v/>
      </c>
      <c r="DL166" s="166" t="str">
        <f>IFERROR(IF(GETPIVOTDATA("DateRDV",TCD!$B$1,"DT","CH","Bénéficiaire",$A166,DL$6,DL$5,"Mois (DateRDV)",DL$7,"Années (DateRDV)",DL$3),1,""),"")</f>
        <v/>
      </c>
      <c r="DM166" s="166" t="str">
        <f>IFERROR(IF(GETPIVOTDATA("DateRDV",TCD!$B$1,"DT","CH","Bénéficiaire",$A166,DM$6,DM$5,"Mois (DateRDV)",DM$7,"Années (DateRDV)",DM$3),2,""),"")</f>
        <v/>
      </c>
      <c r="DN166" s="166" t="str">
        <f>IFERROR(IF(GETPIVOTDATA("DateRDV",TCD!$B$1,"DT","CH","Bénéficiaire",$A166,DN$6,DN$5,"Mois (DateRDV)",DN$7,"Années (DateRDV)",DN$3,"Présence","Présent"),3,""),"")</f>
        <v/>
      </c>
      <c r="DO166" s="166" t="str">
        <f>IFERROR(IF(GETPIVOTDATA("DateRDV",TCD!$B$1,"DT","CH","Bénéficiaire",$A166,DO$6,DO$5,"Mois (DateRDV)",DO$7,"Années (DateRDV)",DO$3,"Présence","Présent"),4,""),"")</f>
        <v/>
      </c>
    </row>
    <row r="167" spans="2:119" x14ac:dyDescent="0.2">
      <c r="B167" s="169" t="str">
        <f>IFERROR(IF(INDEX(Data!P:P,MATCH(A167,Data!B:B,0))&lt;&gt;"",INDEX(Data!P:P,MATCH(A167,Data!B:B,0)),""),"")</f>
        <v/>
      </c>
      <c r="C167" s="169" t="str">
        <f>IFERROR(IF(INDEX(Data!O:O,MATCH(A167,Data!B:B,0))&lt;&gt;"",INDEX(Data!O:O,MATCH(A167,Data!B:B,0)),""),"")</f>
        <v/>
      </c>
      <c r="D167" s="169" t="str">
        <f>IFERROR(IF(INDEX(Data!J:J,MATCH(A167,Data!B:B,0))&lt;&gt;"",INDEX(Data!J:J,MATCH(A167,Data!B:B,0)),""),"")</f>
        <v/>
      </c>
      <c r="E167" s="169" t="str">
        <f>IFERROR(IF(INDEX(Data!M:M,MATCH(A167,Data!B:B,0))&lt;&gt;"",INDEX(Data!M:M,MATCH(A167,Data!B:B,0)),""),"")</f>
        <v/>
      </c>
      <c r="F167" s="169" t="str">
        <f>IFERROR(IF(INDEX(Data!N:N,MATCH(A167,Data!B:B,0))&lt;&gt;"",INDEX(Data!N:N,MATCH(A167,Data!B:B,0)),""),"")</f>
        <v/>
      </c>
      <c r="G167" s="170" t="str">
        <f>IFERROR(IF(INDEX(Data!K:K,MATCH(A167,Data!B:B,0))&lt;&gt;"",INDEX(Data!K:K,MATCH(A167,Data!B:B,0)),""),"")</f>
        <v/>
      </c>
      <c r="H167" s="170" t="str">
        <f>IFERROR(IF(INDEX(Data!L:L,MATCH(A167,Data!B:B,0))&lt;&gt;"",INDEX(Data!L:L,MATCH(A167,Data!B:B,0)),""),"")</f>
        <v/>
      </c>
      <c r="I167" s="170" t="str">
        <f>IFERROR(IF(INDEX(Data!C:C,MATCH(A167,Data!B:B,0))&lt;&gt;"",INDEX(Data!C:C,MATCH(A167,Data!B:B,0)),""),"")</f>
        <v/>
      </c>
      <c r="J167" s="170" t="str">
        <f>IFERROR(IF(INDEX(Data!D:D,MATCH(A167,Data!B:B,0))&lt;&gt;"",INDEX(Data!D:D,MATCH(A167,Data!B:B,0)),""),"")</f>
        <v/>
      </c>
      <c r="K167" s="171" t="str">
        <f>IFERROR(IF(INDEX(Data!H:H,MATCH(A167,Data!B:B,0))&lt;&gt;"",INDEX(Data!H:H,MATCH(A167,Data!B:B,0)),""),"")</f>
        <v/>
      </c>
      <c r="L167" s="166" t="str">
        <f>IFERROR(IF(GETPIVOTDATA("DateRDV",TCD!$B$1,"DT","CH","Bénéficiaire",$A167,L$6,L$5,"Mois (DateRDV)",L$7,"Années (DateRDV)",L$3),1,""),"")</f>
        <v/>
      </c>
      <c r="M167" s="166" t="str">
        <f>IFERROR(IF(GETPIVOTDATA("DateRDV",TCD!$B$1,"DT","CH","Bénéficiaire",$A167,M$6,M$5,"Mois (DateRDV)",M$7,"Années (DateRDV)",M$3),2,""),"")</f>
        <v/>
      </c>
      <c r="N167" s="166" t="str">
        <f>IFERROR(IF(GETPIVOTDATA("DateRDV",TCD!$B$1,"DT","CH","Bénéficiaire",$A167,N$6,N$5,"Mois (DateRDV)",N$7,"Années (DateRDV)",N$3,"Présence","Présent"),3,""),"")</f>
        <v/>
      </c>
      <c r="O167" s="166" t="str">
        <f>IFERROR(IF(GETPIVOTDATA("DateRDV",TCD!$B$1,"DT","CH","Bénéficiaire",$A167,O$6,O$5,"Mois (DateRDV)",O$7,"Années (DateRDV)",O$3,"Présence","Présent"),4,""),"")</f>
        <v/>
      </c>
      <c r="P167" s="166" t="str">
        <f>IFERROR(IF(GETPIVOTDATA("DateRDV",TCD!$B$1,"DT","CH","Bénéficiaire",$A167,P$6,P$5,"Mois (DateRDV)",P$7,"Années (DateRDV)",P$3),1,""),"")</f>
        <v/>
      </c>
      <c r="Q167" s="166" t="str">
        <f>IFERROR(IF(GETPIVOTDATA("DateRDV",TCD!$B$1,"DT","CH","Bénéficiaire",$A167,Q$6,Q$5,"Mois (DateRDV)",Q$7,"Années (DateRDV)",Q$3),2,""),"")</f>
        <v/>
      </c>
      <c r="R167" s="166" t="str">
        <f>IFERROR(IF(GETPIVOTDATA("DateRDV",TCD!$B$1,"DT","CH","Bénéficiaire",$A167,R$6,R$5,"Mois (DateRDV)",R$7,"Années (DateRDV)",R$3,"Présence","Présent"),3,""),"")</f>
        <v/>
      </c>
      <c r="S167" s="166" t="str">
        <f>IFERROR(IF(GETPIVOTDATA("DateRDV",TCD!$B$1,"DT","CH","Bénéficiaire",$A167,S$6,S$5,"Mois (DateRDV)",S$7,"Années (DateRDV)",S$3,"Présence","Présent"),4,""),"")</f>
        <v/>
      </c>
      <c r="T167" s="166" t="str">
        <f>IFERROR(IF(GETPIVOTDATA("DateRDV",TCD!$B$1,"DT","CH","Bénéficiaire",$A167,T$6,T$5,"Mois (DateRDV)",T$7,"Années (DateRDV)",T$3),1,""),"")</f>
        <v/>
      </c>
      <c r="U167" s="166" t="str">
        <f>IFERROR(IF(GETPIVOTDATA("DateRDV",TCD!$B$1,"DT","CH","Bénéficiaire",$A167,U$6,U$5,"Mois (DateRDV)",U$7,"Années (DateRDV)",U$3),2,""),"")</f>
        <v/>
      </c>
      <c r="V167" s="166" t="str">
        <f>IFERROR(IF(GETPIVOTDATA("DateRDV",TCD!$B$1,"DT","CH","Bénéficiaire",$A167,V$6,V$5,"Mois (DateRDV)",V$7,"Années (DateRDV)",V$3,"Présence","Présent"),3,""),"")</f>
        <v/>
      </c>
      <c r="W167" s="166" t="str">
        <f>IFERROR(IF(GETPIVOTDATA("DateRDV",TCD!$B$1,"DT","CH","Bénéficiaire",$A167,W$6,W$5,"Mois (DateRDV)",W$7,"Années (DateRDV)",W$3,"Présence","Présent"),4,""),"")</f>
        <v/>
      </c>
      <c r="X167" s="166" t="str">
        <f>IFERROR(IF(GETPIVOTDATA("DateRDV",TCD!$B$1,"DT","CH","Bénéficiaire",$A167,X$6,X$5,"Mois (DateRDV)",X$7,"Années (DateRDV)",X$3),1,""),"")</f>
        <v/>
      </c>
      <c r="Y167" s="166" t="str">
        <f>IFERROR(IF(GETPIVOTDATA("DateRDV",TCD!$B$1,"DT","CH","Bénéficiaire",$A167,Y$6,Y$5,"Mois (DateRDV)",Y$7,"Années (DateRDV)",Y$3),2,""),"")</f>
        <v/>
      </c>
      <c r="Z167" s="166" t="str">
        <f>IFERROR(IF(GETPIVOTDATA("DateRDV",TCD!$B$1,"DT","CH","Bénéficiaire",$A167,Z$6,Z$5,"Mois (DateRDV)",Z$7,"Années (DateRDV)",Z$3,"Présence","Présent"),3,""),"")</f>
        <v/>
      </c>
      <c r="AA167" s="166" t="str">
        <f>IFERROR(IF(GETPIVOTDATA("DateRDV",TCD!$B$1,"DT","CH","Bénéficiaire",$A167,AA$6,AA$5,"Mois (DateRDV)",AA$7,"Années (DateRDV)",AA$3,"Présence","Présent"),4,""),"")</f>
        <v/>
      </c>
      <c r="AB167" s="166" t="str">
        <f>IFERROR(IF(GETPIVOTDATA("DateRDV",TCD!$B$1,"DT","CH","Bénéficiaire",$A167,AB$6,AB$5,"Mois (DateRDV)",AB$7,"Années (DateRDV)",AB$3),1,""),"")</f>
        <v/>
      </c>
      <c r="AC167" s="166" t="str">
        <f>IFERROR(IF(GETPIVOTDATA("DateRDV",TCD!$B$1,"DT","CH","Bénéficiaire",$A167,AC$6,AC$5,"Mois (DateRDV)",AC$7,"Années (DateRDV)",AC$3),2,""),"")</f>
        <v/>
      </c>
      <c r="AD167" s="166" t="str">
        <f>IFERROR(IF(GETPIVOTDATA("DateRDV",TCD!$B$1,"DT","CH","Bénéficiaire",$A167,AD$6,AD$5,"Mois (DateRDV)",AD$7,"Années (DateRDV)",AD$3,"Présence","Présent"),3,""),"")</f>
        <v/>
      </c>
      <c r="AE167" s="166" t="str">
        <f>IFERROR(IF(GETPIVOTDATA("DateRDV",TCD!$B$1,"DT","CH","Bénéficiaire",$A167,AE$6,AE$5,"Mois (DateRDV)",AE$7,"Années (DateRDV)",AE$3,"Présence","Présent"),4,""),"")</f>
        <v/>
      </c>
      <c r="AF167" s="166" t="str">
        <f>IFERROR(IF(GETPIVOTDATA("DateRDV",TCD!$B$1,"DT","CH","Bénéficiaire",$A167,AF$6,AF$5,"Mois (DateRDV)",AF$7,"Années (DateRDV)",AF$3),1,""),"")</f>
        <v/>
      </c>
      <c r="AG167" s="166" t="str">
        <f>IFERROR(IF(GETPIVOTDATA("DateRDV",TCD!$B$1,"DT","CH","Bénéficiaire",$A167,AG$6,AG$5,"Mois (DateRDV)",AG$7,"Années (DateRDV)",AG$3),2,""),"")</f>
        <v/>
      </c>
      <c r="AH167" s="166" t="str">
        <f>IFERROR(IF(GETPIVOTDATA("DateRDV",TCD!$B$1,"DT","CH","Bénéficiaire",$A167,AH$6,AH$5,"Mois (DateRDV)",AH$7,"Années (DateRDV)",AH$3,"Présence","Présent"),3,""),"")</f>
        <v/>
      </c>
      <c r="AI167" s="166" t="str">
        <f>IFERROR(IF(GETPIVOTDATA("DateRDV",TCD!$B$1,"DT","CH","Bénéficiaire",$A167,AI$6,AI$5,"Mois (DateRDV)",AI$7,"Années (DateRDV)",AI$3,"Présence","Présent"),4,""),"")</f>
        <v/>
      </c>
      <c r="AJ167" s="166" t="str">
        <f>IFERROR(IF(GETPIVOTDATA("DateRDV",TCD!$B$1,"DT","CH","Bénéficiaire",$A167,AJ$6,AJ$5,"Mois (DateRDV)",AJ$7,"Années (DateRDV)",AJ$3),1,""),"")</f>
        <v/>
      </c>
      <c r="AK167" s="166" t="str">
        <f>IFERROR(IF(GETPIVOTDATA("DateRDV",TCD!$B$1,"DT","CH","Bénéficiaire",$A167,AK$6,AK$5,"Mois (DateRDV)",AK$7,"Années (DateRDV)",AK$3),2,""),"")</f>
        <v/>
      </c>
      <c r="AL167" s="166" t="str">
        <f>IFERROR(IF(GETPIVOTDATA("DateRDV",TCD!$B$1,"DT","CH","Bénéficiaire",$A167,AL$6,AL$5,"Mois (DateRDV)",AL$7,"Années (DateRDV)",AL$3,"Présence","Présent"),3,""),"")</f>
        <v/>
      </c>
      <c r="AM167" s="166" t="str">
        <f>IFERROR(IF(GETPIVOTDATA("DateRDV",TCD!$B$1,"DT","CH","Bénéficiaire",$A167,AM$6,AM$5,"Mois (DateRDV)",AM$7,"Années (DateRDV)",AM$3,"Présence","Présent"),4,""),"")</f>
        <v/>
      </c>
      <c r="AN167" s="166" t="str">
        <f>IFERROR(IF(GETPIVOTDATA("DateRDV",TCD!$B$1,"DT","CH","Bénéficiaire",$A167,AN$6,AN$5,"Mois (DateRDV)",AN$7,"Années (DateRDV)",AN$3),1,""),"")</f>
        <v/>
      </c>
      <c r="AO167" s="166" t="str">
        <f>IFERROR(IF(GETPIVOTDATA("DateRDV",TCD!$B$1,"DT","CH","Bénéficiaire",$A167,AO$6,AO$5,"Mois (DateRDV)",AO$7,"Années (DateRDV)",AO$3),2,""),"")</f>
        <v/>
      </c>
      <c r="AP167" s="166" t="str">
        <f>IFERROR(IF(GETPIVOTDATA("DateRDV",TCD!$B$1,"DT","CH","Bénéficiaire",$A167,AP$6,AP$5,"Mois (DateRDV)",AP$7,"Années (DateRDV)",AP$3,"Présence","Présent"),3,""),"")</f>
        <v/>
      </c>
      <c r="AQ167" s="166" t="str">
        <f>IFERROR(IF(GETPIVOTDATA("DateRDV",TCD!$B$1,"DT","CH","Bénéficiaire",$A167,AQ$6,AQ$5,"Mois (DateRDV)",AQ$7,"Années (DateRDV)",AQ$3,"Présence","Présent"),4,""),"")</f>
        <v/>
      </c>
      <c r="AR167" s="166" t="str">
        <f>IFERROR(IF(GETPIVOTDATA("DateRDV",TCD!$B$1,"DT","CH","Bénéficiaire",$A167,AR$6,AR$5,"Mois (DateRDV)",AR$7,"Années (DateRDV)",AR$3),1,""),"")</f>
        <v/>
      </c>
      <c r="AS167" s="166" t="str">
        <f>IFERROR(IF(GETPIVOTDATA("DateRDV",TCD!$B$1,"DT","CH","Bénéficiaire",$A167,AS$6,AS$5,"Mois (DateRDV)",AS$7,"Années (DateRDV)",AS$3),2,""),"")</f>
        <v/>
      </c>
      <c r="AT167" s="166" t="str">
        <f>IFERROR(IF(GETPIVOTDATA("DateRDV",TCD!$B$1,"DT","CH","Bénéficiaire",$A167,AT$6,AT$5,"Mois (DateRDV)",AT$7,"Années (DateRDV)",AT$3,"Présence","Présent"),3,""),"")</f>
        <v/>
      </c>
      <c r="AU167" s="166" t="str">
        <f>IFERROR(IF(GETPIVOTDATA("DateRDV",TCD!$B$1,"DT","CH","Bénéficiaire",$A167,AU$6,AU$5,"Mois (DateRDV)",AU$7,"Années (DateRDV)",AU$3,"Présence","Présent"),4,""),"")</f>
        <v/>
      </c>
      <c r="AV167" s="166" t="str">
        <f>IFERROR(IF(GETPIVOTDATA("DateRDV",TCD!$B$1,"DT","CH","Bénéficiaire",$A167,AV$6,AV$5,"Mois (DateRDV)",AV$7,"Années (DateRDV)",AV$3),1,""),"")</f>
        <v/>
      </c>
      <c r="AW167" s="166" t="str">
        <f>IFERROR(IF(GETPIVOTDATA("DateRDV",TCD!$B$1,"DT","CH","Bénéficiaire",$A167,AW$6,AW$5,"Mois (DateRDV)",AW$7,"Années (DateRDV)",AW$3),2,""),"")</f>
        <v/>
      </c>
      <c r="AX167" s="166" t="str">
        <f>IFERROR(IF(GETPIVOTDATA("DateRDV",TCD!$B$1,"DT","CH","Bénéficiaire",$A167,AX$6,AX$5,"Mois (DateRDV)",AX$7,"Années (DateRDV)",AX$3,"Présence","Présent"),3,""),"")</f>
        <v/>
      </c>
      <c r="AY167" s="166" t="str">
        <f>IFERROR(IF(GETPIVOTDATA("DateRDV",TCD!$B$1,"DT","CH","Bénéficiaire",$A167,AY$6,AY$5,"Mois (DateRDV)",AY$7,"Années (DateRDV)",AY$3,"Présence","Présent"),4,""),"")</f>
        <v/>
      </c>
      <c r="AZ167" s="166" t="str">
        <f>IFERROR(IF(GETPIVOTDATA("DateRDV",TCD!$B$1,"DT","CH","Bénéficiaire",$A167,AZ$6,AZ$5,"Mois (DateRDV)",AZ$7,"Années (DateRDV)",AZ$3),1,""),"")</f>
        <v/>
      </c>
      <c r="BA167" s="166" t="str">
        <f>IFERROR(IF(GETPIVOTDATA("DateRDV",TCD!$B$1,"DT","CH","Bénéficiaire",$A167,BA$6,BA$5,"Mois (DateRDV)",BA$7,"Années (DateRDV)",BA$3),2,""),"")</f>
        <v/>
      </c>
      <c r="BB167" s="166" t="str">
        <f>IFERROR(IF(GETPIVOTDATA("DateRDV",TCD!$B$1,"DT","CH","Bénéficiaire",$A167,BB$6,BB$5,"Mois (DateRDV)",BB$7,"Années (DateRDV)",BB$3,"Présence","Présent"),3,""),"")</f>
        <v/>
      </c>
      <c r="BC167" s="166" t="str">
        <f>IFERROR(IF(GETPIVOTDATA("DateRDV",TCD!$B$1,"DT","CH","Bénéficiaire",$A167,BC$6,BC$5,"Mois (DateRDV)",BC$7,"Années (DateRDV)",BC$3,"Présence","Présent"),4,""),"")</f>
        <v/>
      </c>
      <c r="BD167" s="166" t="str">
        <f>IFERROR(IF(GETPIVOTDATA("DateRDV",TCD!$B$1,"DT","CH","Bénéficiaire",$A167,BD$6,BD$5,"Mois (DateRDV)",BD$7,"Années (DateRDV)",BD$3),1,""),"")</f>
        <v/>
      </c>
      <c r="BE167" s="166" t="str">
        <f>IFERROR(IF(GETPIVOTDATA("DateRDV",TCD!$B$1,"DT","CH","Bénéficiaire",$A167,BE$6,BE$5,"Mois (DateRDV)",BE$7,"Années (DateRDV)",BE$3),2,""),"")</f>
        <v/>
      </c>
      <c r="BF167" s="166" t="str">
        <f>IFERROR(IF(GETPIVOTDATA("DateRDV",TCD!$B$1,"DT","CH","Bénéficiaire",$A167,BF$6,BF$5,"Mois (DateRDV)",BF$7,"Années (DateRDV)",BF$3,"Présence","Présent"),3,""),"")</f>
        <v/>
      </c>
      <c r="BG167" s="166" t="str">
        <f>IFERROR(IF(GETPIVOTDATA("DateRDV",TCD!$B$1,"DT","CH","Bénéficiaire",$A167,BG$6,BG$5,"Mois (DateRDV)",BG$7,"Années (DateRDV)",BG$3,"Présence","Présent"),4,""),"")</f>
        <v/>
      </c>
      <c r="BH167" s="166" t="str">
        <f>IFERROR(IF(GETPIVOTDATA("DateRDV",TCD!$B$1,"DT","CH","Bénéficiaire",$A167,BH$6,BH$5,"Mois (DateRDV)",BH$7,"Années (DateRDV)",BH$3),1,""),"")</f>
        <v/>
      </c>
      <c r="BI167" s="166" t="str">
        <f>IFERROR(IF(GETPIVOTDATA("DateRDV",TCD!$B$1,"DT","CH","Bénéficiaire",$A167,BI$6,BI$5,"Mois (DateRDV)",BI$7,"Années (DateRDV)",BI$3),2,""),"")</f>
        <v/>
      </c>
      <c r="BJ167" s="166" t="str">
        <f>IFERROR(IF(GETPIVOTDATA("DateRDV",TCD!$B$1,"DT","CH","Bénéficiaire",$A167,BJ$6,BJ$5,"Mois (DateRDV)",BJ$7,"Années (DateRDV)",BJ$3,"Présence","Présent"),3,""),"")</f>
        <v/>
      </c>
      <c r="BK167" s="166" t="str">
        <f>IFERROR(IF(GETPIVOTDATA("DateRDV",TCD!$B$1,"DT","CH","Bénéficiaire",$A167,BK$6,BK$5,"Mois (DateRDV)",BK$7,"Années (DateRDV)",BK$3,"Présence","Présent"),4,""),"")</f>
        <v/>
      </c>
      <c r="BL167" s="166" t="str">
        <f>IFERROR(IF(GETPIVOTDATA("DateRDV",TCD!$B$1,"DT","CH","Bénéficiaire",$A167,BL$6,BL$5,"Mois (DateRDV)",BL$7,"Années (DateRDV)",BL$3),1,""),"")</f>
        <v/>
      </c>
      <c r="BM167" s="166" t="str">
        <f>IFERROR(IF(GETPIVOTDATA("DateRDV",TCD!$B$1,"DT","CH","Bénéficiaire",$A167,BM$6,BM$5,"Mois (DateRDV)",BM$7,"Années (DateRDV)",BM$3),2,""),"")</f>
        <v/>
      </c>
      <c r="BN167" s="166" t="str">
        <f>IFERROR(IF(GETPIVOTDATA("DateRDV",TCD!$B$1,"DT","CH","Bénéficiaire",$A167,BN$6,BN$5,"Mois (DateRDV)",BN$7,"Années (DateRDV)",BN$3,"Présence","Présent"),3,""),"")</f>
        <v/>
      </c>
      <c r="BO167" s="166" t="str">
        <f>IFERROR(IF(GETPIVOTDATA("DateRDV",TCD!$B$1,"DT","CH","Bénéficiaire",$A167,BO$6,BO$5,"Mois (DateRDV)",BO$7,"Années (DateRDV)",BO$3,"Présence","Présent"),4,""),"")</f>
        <v/>
      </c>
      <c r="BP167" s="166" t="str">
        <f>IFERROR(IF(GETPIVOTDATA("DateRDV",TCD!$B$1,"DT","CH","Bénéficiaire",$A167,BP$6,BP$5,"Mois (DateRDV)",BP$7,"Années (DateRDV)",BP$3),1,""),"")</f>
        <v/>
      </c>
      <c r="BQ167" s="166" t="str">
        <f>IFERROR(IF(GETPIVOTDATA("DateRDV",TCD!$B$1,"DT","CH","Bénéficiaire",$A167,BQ$6,BQ$5,"Mois (DateRDV)",BQ$7,"Années (DateRDV)",BQ$3),2,""),"")</f>
        <v/>
      </c>
      <c r="BR167" s="166" t="str">
        <f>IFERROR(IF(GETPIVOTDATA("DateRDV",TCD!$B$1,"DT","CH","Bénéficiaire",$A167,BR$6,BR$5,"Mois (DateRDV)",BR$7,"Années (DateRDV)",BR$3,"Présence","Présent"),3,""),"")</f>
        <v/>
      </c>
      <c r="BS167" s="166" t="str">
        <f>IFERROR(IF(GETPIVOTDATA("DateRDV",TCD!$B$1,"DT","CH","Bénéficiaire",$A167,BS$6,BS$5,"Mois (DateRDV)",BS$7,"Années (DateRDV)",BS$3,"Présence","Présent"),4,""),"")</f>
        <v/>
      </c>
      <c r="BT167" s="166" t="str">
        <f>IFERROR(IF(GETPIVOTDATA("DateRDV",TCD!$B$1,"DT","CH","Bénéficiaire",$A167,BT$6,BT$5,"Mois (DateRDV)",BT$7,"Années (DateRDV)",BT$3),1,""),"")</f>
        <v/>
      </c>
      <c r="BU167" s="166" t="str">
        <f>IFERROR(IF(GETPIVOTDATA("DateRDV",TCD!$B$1,"DT","CH","Bénéficiaire",$A167,BU$6,BU$5,"Mois (DateRDV)",BU$7,"Années (DateRDV)",BU$3),2,""),"")</f>
        <v/>
      </c>
      <c r="BV167" s="166" t="str">
        <f>IFERROR(IF(GETPIVOTDATA("DateRDV",TCD!$B$1,"DT","CH","Bénéficiaire",$A167,BV$6,BV$5,"Mois (DateRDV)",BV$7,"Années (DateRDV)",BV$3,"Présence","Présent"),3,""),"")</f>
        <v/>
      </c>
      <c r="BW167" s="166" t="str">
        <f>IFERROR(IF(GETPIVOTDATA("DateRDV",TCD!$B$1,"DT","CH","Bénéficiaire",$A167,BW$6,BW$5,"Mois (DateRDV)",BW$7,"Années (DateRDV)",BW$3,"Présence","Présent"),4,""),"")</f>
        <v/>
      </c>
      <c r="BX167" s="166" t="str">
        <f>IFERROR(IF(GETPIVOTDATA("DateRDV",TCD!$B$1,"DT","CH","Bénéficiaire",$A167,BX$6,BX$5,"Mois (DateRDV)",BX$7,"Années (DateRDV)",BX$3),1,""),"")</f>
        <v/>
      </c>
      <c r="BY167" s="166" t="str">
        <f>IFERROR(IF(GETPIVOTDATA("DateRDV",TCD!$B$1,"DT","CH","Bénéficiaire",$A167,BY$6,BY$5,"Mois (DateRDV)",BY$7,"Années (DateRDV)",BY$3),2,""),"")</f>
        <v/>
      </c>
      <c r="BZ167" s="166" t="str">
        <f>IFERROR(IF(GETPIVOTDATA("DateRDV",TCD!$B$1,"DT","CH","Bénéficiaire",$A167,BZ$6,BZ$5,"Mois (DateRDV)",BZ$7,"Années (DateRDV)",BZ$3,"Présence","Présent"),3,""),"")</f>
        <v/>
      </c>
      <c r="CA167" s="166" t="str">
        <f>IFERROR(IF(GETPIVOTDATA("DateRDV",TCD!$B$1,"DT","CH","Bénéficiaire",$A167,CA$6,CA$5,"Mois (DateRDV)",CA$7,"Années (DateRDV)",CA$3,"Présence","Présent"),4,""),"")</f>
        <v/>
      </c>
      <c r="CB167" s="166" t="str">
        <f>IFERROR(IF(GETPIVOTDATA("DateRDV",TCD!$B$1,"DT","CH","Bénéficiaire",$A167,CB$6,CB$5,"Mois (DateRDV)",CB$7,"Années (DateRDV)",CB$3),1,""),"")</f>
        <v/>
      </c>
      <c r="CC167" s="166" t="str">
        <f>IFERROR(IF(GETPIVOTDATA("DateRDV",TCD!$B$1,"DT","CH","Bénéficiaire",$A167,CC$6,CC$5,"Mois (DateRDV)",CC$7,"Années (DateRDV)",CC$3),2,""),"")</f>
        <v/>
      </c>
      <c r="CD167" s="166" t="str">
        <f>IFERROR(IF(GETPIVOTDATA("DateRDV",TCD!$B$1,"DT","CH","Bénéficiaire",$A167,CD$6,CD$5,"Mois (DateRDV)",CD$7,"Années (DateRDV)",CD$3,"Présence","Présent"),3,""),"")</f>
        <v/>
      </c>
      <c r="CE167" s="166" t="str">
        <f>IFERROR(IF(GETPIVOTDATA("DateRDV",TCD!$B$1,"DT","CH","Bénéficiaire",$A167,CE$6,CE$5,"Mois (DateRDV)",CE$7,"Années (DateRDV)",CE$3,"Présence","Présent"),4,""),"")</f>
        <v/>
      </c>
      <c r="CF167" s="166" t="str">
        <f>IFERROR(IF(GETPIVOTDATA("DateRDV",TCD!$B$1,"DT","CH","Bénéficiaire",$A167,CF$6,CF$5,"Mois (DateRDV)",CF$7,"Années (DateRDV)",CF$3),1,""),"")</f>
        <v/>
      </c>
      <c r="CG167" s="166" t="str">
        <f>IFERROR(IF(GETPIVOTDATA("DateRDV",TCD!$B$1,"DT","CH","Bénéficiaire",$A167,CG$6,CG$5,"Mois (DateRDV)",CG$7,"Années (DateRDV)",CG$3),2,""),"")</f>
        <v/>
      </c>
      <c r="CH167" s="166" t="str">
        <f>IFERROR(IF(GETPIVOTDATA("DateRDV",TCD!$B$1,"DT","CH","Bénéficiaire",$A167,CH$6,CH$5,"Mois (DateRDV)",CH$7,"Années (DateRDV)",CH$3,"Présence","Présent"),3,""),"")</f>
        <v/>
      </c>
      <c r="CI167" s="166" t="str">
        <f>IFERROR(IF(GETPIVOTDATA("DateRDV",TCD!$B$1,"DT","CH","Bénéficiaire",$A167,CI$6,CI$5,"Mois (DateRDV)",CI$7,"Années (DateRDV)",CI$3,"Présence","Présent"),4,""),"")</f>
        <v/>
      </c>
      <c r="CJ167" s="166" t="str">
        <f>IFERROR(IF(GETPIVOTDATA("DateRDV",TCD!$B$1,"DT","CH","Bénéficiaire",$A167,CJ$6,CJ$5,"Mois (DateRDV)",CJ$7,"Années (DateRDV)",CJ$3),1,""),"")</f>
        <v/>
      </c>
      <c r="CK167" s="166" t="str">
        <f>IFERROR(IF(GETPIVOTDATA("DateRDV",TCD!$B$1,"DT","CH","Bénéficiaire",$A167,CK$6,CK$5,"Mois (DateRDV)",CK$7,"Années (DateRDV)",CK$3),2,""),"")</f>
        <v/>
      </c>
      <c r="CL167" s="166" t="str">
        <f>IFERROR(IF(GETPIVOTDATA("DateRDV",TCD!$B$1,"DT","CH","Bénéficiaire",$A167,CL$6,CL$5,"Mois (DateRDV)",CL$7,"Années (DateRDV)",CL$3,"Présence","Présent"),3,""),"")</f>
        <v/>
      </c>
      <c r="CM167" s="166" t="str">
        <f>IFERROR(IF(GETPIVOTDATA("DateRDV",TCD!$B$1,"DT","CH","Bénéficiaire",$A167,CM$6,CM$5,"Mois (DateRDV)",CM$7,"Années (DateRDV)",CM$3,"Présence","Présent"),4,""),"")</f>
        <v/>
      </c>
      <c r="CN167" s="166" t="str">
        <f>IFERROR(IF(GETPIVOTDATA("DateRDV",TCD!$B$1,"DT","CH","Bénéficiaire",$A167,CN$6,CN$5,"Mois (DateRDV)",CN$7,"Années (DateRDV)",CN$3),1,""),"")</f>
        <v/>
      </c>
      <c r="CO167" s="166" t="str">
        <f>IFERROR(IF(GETPIVOTDATA("DateRDV",TCD!$B$1,"DT","CH","Bénéficiaire",$A167,CO$6,CO$5,"Mois (DateRDV)",CO$7,"Années (DateRDV)",CO$3),2,""),"")</f>
        <v/>
      </c>
      <c r="CP167" s="166" t="str">
        <f>IFERROR(IF(GETPIVOTDATA("DateRDV",TCD!$B$1,"DT","CH","Bénéficiaire",$A167,CP$6,CP$5,"Mois (DateRDV)",CP$7,"Années (DateRDV)",CP$3,"Présence","Présent"),3,""),"")</f>
        <v/>
      </c>
      <c r="CQ167" s="166" t="str">
        <f>IFERROR(IF(GETPIVOTDATA("DateRDV",TCD!$B$1,"DT","CH","Bénéficiaire",$A167,CQ$6,CQ$5,"Mois (DateRDV)",CQ$7,"Années (DateRDV)",CQ$3,"Présence","Présent"),4,""),"")</f>
        <v/>
      </c>
      <c r="CR167" s="166" t="str">
        <f>IFERROR(IF(GETPIVOTDATA("DateRDV",TCD!$B$1,"DT","CH","Bénéficiaire",$A167,CR$6,CR$5,"Mois (DateRDV)",CR$7,"Années (DateRDV)",CR$3),1,""),"")</f>
        <v/>
      </c>
      <c r="CS167" s="166" t="str">
        <f>IFERROR(IF(GETPIVOTDATA("DateRDV",TCD!$B$1,"DT","CH","Bénéficiaire",$A167,CS$6,CS$5,"Mois (DateRDV)",CS$7,"Années (DateRDV)",CS$3),2,""),"")</f>
        <v/>
      </c>
      <c r="CT167" s="166" t="str">
        <f>IFERROR(IF(GETPIVOTDATA("DateRDV",TCD!$B$1,"DT","CH","Bénéficiaire",$A167,CT$6,CT$5,"Mois (DateRDV)",CT$7,"Années (DateRDV)",CT$3,"Présence","Présent"),3,""),"")</f>
        <v/>
      </c>
      <c r="CU167" s="166" t="str">
        <f>IFERROR(IF(GETPIVOTDATA("DateRDV",TCD!$B$1,"DT","CH","Bénéficiaire",$A167,CU$6,CU$5,"Mois (DateRDV)",CU$7,"Années (DateRDV)",CU$3,"Présence","Présent"),4,""),"")</f>
        <v/>
      </c>
      <c r="CV167" s="166" t="str">
        <f>IFERROR(IF(GETPIVOTDATA("DateRDV",TCD!$B$1,"DT","CH","Bénéficiaire",$A167,CV$6,CV$5,"Mois (DateRDV)",CV$7,"Années (DateRDV)",CV$3),1,""),"")</f>
        <v/>
      </c>
      <c r="CW167" s="166" t="str">
        <f>IFERROR(IF(GETPIVOTDATA("DateRDV",TCD!$B$1,"DT","CH","Bénéficiaire",$A167,CW$6,CW$5,"Mois (DateRDV)",CW$7,"Années (DateRDV)",CW$3),2,""),"")</f>
        <v/>
      </c>
      <c r="CX167" s="166" t="str">
        <f>IFERROR(IF(GETPIVOTDATA("DateRDV",TCD!$B$1,"DT","CH","Bénéficiaire",$A167,CX$6,CX$5,"Mois (DateRDV)",CX$7,"Années (DateRDV)",CX$3,"Présence","Présent"),3,""),"")</f>
        <v/>
      </c>
      <c r="CY167" s="166" t="str">
        <f>IFERROR(IF(GETPIVOTDATA("DateRDV",TCD!$B$1,"DT","CH","Bénéficiaire",$A167,CY$6,CY$5,"Mois (DateRDV)",CY$7,"Années (DateRDV)",CY$3,"Présence","Présent"),4,""),"")</f>
        <v/>
      </c>
      <c r="CZ167" s="166" t="str">
        <f>IFERROR(IF(GETPIVOTDATA("DateRDV",TCD!$B$1,"DT","CH","Bénéficiaire",$A167,CZ$6,CZ$5,"Mois (DateRDV)",CZ$7,"Années (DateRDV)",CZ$3),1,""),"")</f>
        <v/>
      </c>
      <c r="DA167" s="166" t="str">
        <f>IFERROR(IF(GETPIVOTDATA("DateRDV",TCD!$B$1,"DT","CH","Bénéficiaire",$A167,DA$6,DA$5,"Mois (DateRDV)",DA$7,"Années (DateRDV)",DA$3),2,""),"")</f>
        <v/>
      </c>
      <c r="DB167" s="166" t="str">
        <f>IFERROR(IF(GETPIVOTDATA("DateRDV",TCD!$B$1,"DT","CH","Bénéficiaire",$A167,DB$6,DB$5,"Mois (DateRDV)",DB$7,"Années (DateRDV)",DB$3,"Présence","Présent"),3,""),"")</f>
        <v/>
      </c>
      <c r="DC167" s="166" t="str">
        <f>IFERROR(IF(GETPIVOTDATA("DateRDV",TCD!$B$1,"DT","CH","Bénéficiaire",$A167,DC$6,DC$5,"Mois (DateRDV)",DC$7,"Années (DateRDV)",DC$3,"Présence","Présent"),4,""),"")</f>
        <v/>
      </c>
      <c r="DD167" s="166" t="str">
        <f>IFERROR(IF(GETPIVOTDATA("DateRDV",TCD!$B$1,"DT","CH","Bénéficiaire",$A167,DD$6,DD$5,"Mois (DateRDV)",DD$7,"Années (DateRDV)",DD$3),1,""),"")</f>
        <v/>
      </c>
      <c r="DE167" s="166" t="str">
        <f>IFERROR(IF(GETPIVOTDATA("DateRDV",TCD!$B$1,"DT","CH","Bénéficiaire",$A167,DE$6,DE$5,"Mois (DateRDV)",DE$7,"Années (DateRDV)",DE$3),2,""),"")</f>
        <v/>
      </c>
      <c r="DF167" s="166" t="str">
        <f>IFERROR(IF(GETPIVOTDATA("DateRDV",TCD!$B$1,"DT","CH","Bénéficiaire",$A167,DF$6,DF$5,"Mois (DateRDV)",DF$7,"Années (DateRDV)",DF$3,"Présence","Présent"),3,""),"")</f>
        <v/>
      </c>
      <c r="DG167" s="166" t="str">
        <f>IFERROR(IF(GETPIVOTDATA("DateRDV",TCD!$B$1,"DT","CH","Bénéficiaire",$A167,DG$6,DG$5,"Mois (DateRDV)",DG$7,"Années (DateRDV)",DG$3,"Présence","Présent"),4,""),"")</f>
        <v/>
      </c>
      <c r="DH167" s="166" t="str">
        <f>IFERROR(IF(GETPIVOTDATA("DateRDV",TCD!$B$1,"DT","CH","Bénéficiaire",$A167,DH$6,DH$5,"Mois (DateRDV)",DH$7,"Années (DateRDV)",DH$3),1,""),"")</f>
        <v/>
      </c>
      <c r="DI167" s="166" t="str">
        <f>IFERROR(IF(GETPIVOTDATA("DateRDV",TCD!$B$1,"DT","CH","Bénéficiaire",$A167,DI$6,DI$5,"Mois (DateRDV)",DI$7,"Années (DateRDV)",DI$3),2,""),"")</f>
        <v/>
      </c>
      <c r="DJ167" s="166" t="str">
        <f>IFERROR(IF(GETPIVOTDATA("DateRDV",TCD!$B$1,"DT","CH","Bénéficiaire",$A167,DJ$6,DJ$5,"Mois (DateRDV)",DJ$7,"Années (DateRDV)",DJ$3,"Présence","Présent"),3,""),"")</f>
        <v/>
      </c>
      <c r="DK167" s="166" t="str">
        <f>IFERROR(IF(GETPIVOTDATA("DateRDV",TCD!$B$1,"DT","CH","Bénéficiaire",$A167,DK$6,DK$5,"Mois (DateRDV)",DK$7,"Années (DateRDV)",DK$3,"Présence","Présent"),4,""),"")</f>
        <v/>
      </c>
      <c r="DL167" s="166" t="str">
        <f>IFERROR(IF(GETPIVOTDATA("DateRDV",TCD!$B$1,"DT","CH","Bénéficiaire",$A167,DL$6,DL$5,"Mois (DateRDV)",DL$7,"Années (DateRDV)",DL$3),1,""),"")</f>
        <v/>
      </c>
      <c r="DM167" s="166" t="str">
        <f>IFERROR(IF(GETPIVOTDATA("DateRDV",TCD!$B$1,"DT","CH","Bénéficiaire",$A167,DM$6,DM$5,"Mois (DateRDV)",DM$7,"Années (DateRDV)",DM$3),2,""),"")</f>
        <v/>
      </c>
      <c r="DN167" s="166" t="str">
        <f>IFERROR(IF(GETPIVOTDATA("DateRDV",TCD!$B$1,"DT","CH","Bénéficiaire",$A167,DN$6,DN$5,"Mois (DateRDV)",DN$7,"Années (DateRDV)",DN$3,"Présence","Présent"),3,""),"")</f>
        <v/>
      </c>
      <c r="DO167" s="166" t="str">
        <f>IFERROR(IF(GETPIVOTDATA("DateRDV",TCD!$B$1,"DT","CH","Bénéficiaire",$A167,DO$6,DO$5,"Mois (DateRDV)",DO$7,"Années (DateRDV)",DO$3,"Présence","Présent"),4,""),"")</f>
        <v/>
      </c>
    </row>
    <row r="168" spans="2:119" x14ac:dyDescent="0.2">
      <c r="B168" s="169" t="str">
        <f>IFERROR(IF(INDEX(Data!P:P,MATCH(A168,Data!B:B,0))&lt;&gt;"",INDEX(Data!P:P,MATCH(A168,Data!B:B,0)),""),"")</f>
        <v/>
      </c>
      <c r="C168" s="169" t="str">
        <f>IFERROR(IF(INDEX(Data!O:O,MATCH(A168,Data!B:B,0))&lt;&gt;"",INDEX(Data!O:O,MATCH(A168,Data!B:B,0)),""),"")</f>
        <v/>
      </c>
      <c r="D168" s="169" t="str">
        <f>IFERROR(IF(INDEX(Data!J:J,MATCH(A168,Data!B:B,0))&lt;&gt;"",INDEX(Data!J:J,MATCH(A168,Data!B:B,0)),""),"")</f>
        <v/>
      </c>
      <c r="E168" s="169" t="str">
        <f>IFERROR(IF(INDEX(Data!M:M,MATCH(A168,Data!B:B,0))&lt;&gt;"",INDEX(Data!M:M,MATCH(A168,Data!B:B,0)),""),"")</f>
        <v/>
      </c>
      <c r="F168" s="169" t="str">
        <f>IFERROR(IF(INDEX(Data!N:N,MATCH(A168,Data!B:B,0))&lt;&gt;"",INDEX(Data!N:N,MATCH(A168,Data!B:B,0)),""),"")</f>
        <v/>
      </c>
      <c r="G168" s="170" t="str">
        <f>IFERROR(IF(INDEX(Data!K:K,MATCH(A168,Data!B:B,0))&lt;&gt;"",INDEX(Data!K:K,MATCH(A168,Data!B:B,0)),""),"")</f>
        <v/>
      </c>
      <c r="H168" s="170" t="str">
        <f>IFERROR(IF(INDEX(Data!L:L,MATCH(A168,Data!B:B,0))&lt;&gt;"",INDEX(Data!L:L,MATCH(A168,Data!B:B,0)),""),"")</f>
        <v/>
      </c>
      <c r="I168" s="170" t="str">
        <f>IFERROR(IF(INDEX(Data!C:C,MATCH(A168,Data!B:B,0))&lt;&gt;"",INDEX(Data!C:C,MATCH(A168,Data!B:B,0)),""),"")</f>
        <v/>
      </c>
      <c r="J168" s="170" t="str">
        <f>IFERROR(IF(INDEX(Data!D:D,MATCH(A168,Data!B:B,0))&lt;&gt;"",INDEX(Data!D:D,MATCH(A168,Data!B:B,0)),""),"")</f>
        <v/>
      </c>
      <c r="K168" s="171" t="str">
        <f>IFERROR(IF(INDEX(Data!H:H,MATCH(A168,Data!B:B,0))&lt;&gt;"",INDEX(Data!H:H,MATCH(A168,Data!B:B,0)),""),"")</f>
        <v/>
      </c>
      <c r="L168" s="166" t="str">
        <f>IFERROR(IF(GETPIVOTDATA("DateRDV",TCD!$B$1,"DT","CH","Bénéficiaire",$A168,L$6,L$5,"Mois (DateRDV)",L$7,"Années (DateRDV)",L$3),1,""),"")</f>
        <v/>
      </c>
      <c r="M168" s="166" t="str">
        <f>IFERROR(IF(GETPIVOTDATA("DateRDV",TCD!$B$1,"DT","CH","Bénéficiaire",$A168,M$6,M$5,"Mois (DateRDV)",M$7,"Années (DateRDV)",M$3),2,""),"")</f>
        <v/>
      </c>
      <c r="N168" s="166" t="str">
        <f>IFERROR(IF(GETPIVOTDATA("DateRDV",TCD!$B$1,"DT","CH","Bénéficiaire",$A168,N$6,N$5,"Mois (DateRDV)",N$7,"Années (DateRDV)",N$3,"Présence","Présent"),3,""),"")</f>
        <v/>
      </c>
      <c r="O168" s="166" t="str">
        <f>IFERROR(IF(GETPIVOTDATA("DateRDV",TCD!$B$1,"DT","CH","Bénéficiaire",$A168,O$6,O$5,"Mois (DateRDV)",O$7,"Années (DateRDV)",O$3,"Présence","Présent"),4,""),"")</f>
        <v/>
      </c>
      <c r="P168" s="166" t="str">
        <f>IFERROR(IF(GETPIVOTDATA("DateRDV",TCD!$B$1,"DT","CH","Bénéficiaire",$A168,P$6,P$5,"Mois (DateRDV)",P$7,"Années (DateRDV)",P$3),1,""),"")</f>
        <v/>
      </c>
      <c r="Q168" s="166" t="str">
        <f>IFERROR(IF(GETPIVOTDATA("DateRDV",TCD!$B$1,"DT","CH","Bénéficiaire",$A168,Q$6,Q$5,"Mois (DateRDV)",Q$7,"Années (DateRDV)",Q$3),2,""),"")</f>
        <v/>
      </c>
      <c r="R168" s="166" t="str">
        <f>IFERROR(IF(GETPIVOTDATA("DateRDV",TCD!$B$1,"DT","CH","Bénéficiaire",$A168,R$6,R$5,"Mois (DateRDV)",R$7,"Années (DateRDV)",R$3,"Présence","Présent"),3,""),"")</f>
        <v/>
      </c>
      <c r="S168" s="166" t="str">
        <f>IFERROR(IF(GETPIVOTDATA("DateRDV",TCD!$B$1,"DT","CH","Bénéficiaire",$A168,S$6,S$5,"Mois (DateRDV)",S$7,"Années (DateRDV)",S$3,"Présence","Présent"),4,""),"")</f>
        <v/>
      </c>
      <c r="T168" s="166" t="str">
        <f>IFERROR(IF(GETPIVOTDATA("DateRDV",TCD!$B$1,"DT","CH","Bénéficiaire",$A168,T$6,T$5,"Mois (DateRDV)",T$7,"Années (DateRDV)",T$3),1,""),"")</f>
        <v/>
      </c>
      <c r="U168" s="166" t="str">
        <f>IFERROR(IF(GETPIVOTDATA("DateRDV",TCD!$B$1,"DT","CH","Bénéficiaire",$A168,U$6,U$5,"Mois (DateRDV)",U$7,"Années (DateRDV)",U$3),2,""),"")</f>
        <v/>
      </c>
      <c r="V168" s="166" t="str">
        <f>IFERROR(IF(GETPIVOTDATA("DateRDV",TCD!$B$1,"DT","CH","Bénéficiaire",$A168,V$6,V$5,"Mois (DateRDV)",V$7,"Années (DateRDV)",V$3,"Présence","Présent"),3,""),"")</f>
        <v/>
      </c>
      <c r="W168" s="166" t="str">
        <f>IFERROR(IF(GETPIVOTDATA("DateRDV",TCD!$B$1,"DT","CH","Bénéficiaire",$A168,W$6,W$5,"Mois (DateRDV)",W$7,"Années (DateRDV)",W$3,"Présence","Présent"),4,""),"")</f>
        <v/>
      </c>
      <c r="X168" s="166" t="str">
        <f>IFERROR(IF(GETPIVOTDATA("DateRDV",TCD!$B$1,"DT","CH","Bénéficiaire",$A168,X$6,X$5,"Mois (DateRDV)",X$7,"Années (DateRDV)",X$3),1,""),"")</f>
        <v/>
      </c>
      <c r="Y168" s="166" t="str">
        <f>IFERROR(IF(GETPIVOTDATA("DateRDV",TCD!$B$1,"DT","CH","Bénéficiaire",$A168,Y$6,Y$5,"Mois (DateRDV)",Y$7,"Années (DateRDV)",Y$3),2,""),"")</f>
        <v/>
      </c>
      <c r="Z168" s="166" t="str">
        <f>IFERROR(IF(GETPIVOTDATA("DateRDV",TCD!$B$1,"DT","CH","Bénéficiaire",$A168,Z$6,Z$5,"Mois (DateRDV)",Z$7,"Années (DateRDV)",Z$3,"Présence","Présent"),3,""),"")</f>
        <v/>
      </c>
      <c r="AA168" s="166" t="str">
        <f>IFERROR(IF(GETPIVOTDATA("DateRDV",TCD!$B$1,"DT","CH","Bénéficiaire",$A168,AA$6,AA$5,"Mois (DateRDV)",AA$7,"Années (DateRDV)",AA$3,"Présence","Présent"),4,""),"")</f>
        <v/>
      </c>
      <c r="AB168" s="166" t="str">
        <f>IFERROR(IF(GETPIVOTDATA("DateRDV",TCD!$B$1,"DT","CH","Bénéficiaire",$A168,AB$6,AB$5,"Mois (DateRDV)",AB$7,"Années (DateRDV)",AB$3),1,""),"")</f>
        <v/>
      </c>
      <c r="AC168" s="166" t="str">
        <f>IFERROR(IF(GETPIVOTDATA("DateRDV",TCD!$B$1,"DT","CH","Bénéficiaire",$A168,AC$6,AC$5,"Mois (DateRDV)",AC$7,"Années (DateRDV)",AC$3),2,""),"")</f>
        <v/>
      </c>
      <c r="AD168" s="166" t="str">
        <f>IFERROR(IF(GETPIVOTDATA("DateRDV",TCD!$B$1,"DT","CH","Bénéficiaire",$A168,AD$6,AD$5,"Mois (DateRDV)",AD$7,"Années (DateRDV)",AD$3,"Présence","Présent"),3,""),"")</f>
        <v/>
      </c>
      <c r="AE168" s="166" t="str">
        <f>IFERROR(IF(GETPIVOTDATA("DateRDV",TCD!$B$1,"DT","CH","Bénéficiaire",$A168,AE$6,AE$5,"Mois (DateRDV)",AE$7,"Années (DateRDV)",AE$3,"Présence","Présent"),4,""),"")</f>
        <v/>
      </c>
      <c r="AF168" s="166" t="str">
        <f>IFERROR(IF(GETPIVOTDATA("DateRDV",TCD!$B$1,"DT","CH","Bénéficiaire",$A168,AF$6,AF$5,"Mois (DateRDV)",AF$7,"Années (DateRDV)",AF$3),1,""),"")</f>
        <v/>
      </c>
      <c r="AG168" s="166" t="str">
        <f>IFERROR(IF(GETPIVOTDATA("DateRDV",TCD!$B$1,"DT","CH","Bénéficiaire",$A168,AG$6,AG$5,"Mois (DateRDV)",AG$7,"Années (DateRDV)",AG$3),2,""),"")</f>
        <v/>
      </c>
      <c r="AH168" s="166" t="str">
        <f>IFERROR(IF(GETPIVOTDATA("DateRDV",TCD!$B$1,"DT","CH","Bénéficiaire",$A168,AH$6,AH$5,"Mois (DateRDV)",AH$7,"Années (DateRDV)",AH$3,"Présence","Présent"),3,""),"")</f>
        <v/>
      </c>
      <c r="AI168" s="166" t="str">
        <f>IFERROR(IF(GETPIVOTDATA("DateRDV",TCD!$B$1,"DT","CH","Bénéficiaire",$A168,AI$6,AI$5,"Mois (DateRDV)",AI$7,"Années (DateRDV)",AI$3,"Présence","Présent"),4,""),"")</f>
        <v/>
      </c>
      <c r="AJ168" s="166" t="str">
        <f>IFERROR(IF(GETPIVOTDATA("DateRDV",TCD!$B$1,"DT","CH","Bénéficiaire",$A168,AJ$6,AJ$5,"Mois (DateRDV)",AJ$7,"Années (DateRDV)",AJ$3),1,""),"")</f>
        <v/>
      </c>
      <c r="AK168" s="166" t="str">
        <f>IFERROR(IF(GETPIVOTDATA("DateRDV",TCD!$B$1,"DT","CH","Bénéficiaire",$A168,AK$6,AK$5,"Mois (DateRDV)",AK$7,"Années (DateRDV)",AK$3),2,""),"")</f>
        <v/>
      </c>
      <c r="AL168" s="166" t="str">
        <f>IFERROR(IF(GETPIVOTDATA("DateRDV",TCD!$B$1,"DT","CH","Bénéficiaire",$A168,AL$6,AL$5,"Mois (DateRDV)",AL$7,"Années (DateRDV)",AL$3,"Présence","Présent"),3,""),"")</f>
        <v/>
      </c>
      <c r="AM168" s="166" t="str">
        <f>IFERROR(IF(GETPIVOTDATA("DateRDV",TCD!$B$1,"DT","CH","Bénéficiaire",$A168,AM$6,AM$5,"Mois (DateRDV)",AM$7,"Années (DateRDV)",AM$3,"Présence","Présent"),4,""),"")</f>
        <v/>
      </c>
      <c r="AN168" s="166" t="str">
        <f>IFERROR(IF(GETPIVOTDATA("DateRDV",TCD!$B$1,"DT","CH","Bénéficiaire",$A168,AN$6,AN$5,"Mois (DateRDV)",AN$7,"Années (DateRDV)",AN$3),1,""),"")</f>
        <v/>
      </c>
      <c r="AO168" s="166" t="str">
        <f>IFERROR(IF(GETPIVOTDATA("DateRDV",TCD!$B$1,"DT","CH","Bénéficiaire",$A168,AO$6,AO$5,"Mois (DateRDV)",AO$7,"Années (DateRDV)",AO$3),2,""),"")</f>
        <v/>
      </c>
      <c r="AP168" s="166" t="str">
        <f>IFERROR(IF(GETPIVOTDATA("DateRDV",TCD!$B$1,"DT","CH","Bénéficiaire",$A168,AP$6,AP$5,"Mois (DateRDV)",AP$7,"Années (DateRDV)",AP$3,"Présence","Présent"),3,""),"")</f>
        <v/>
      </c>
      <c r="AQ168" s="166" t="str">
        <f>IFERROR(IF(GETPIVOTDATA("DateRDV",TCD!$B$1,"DT","CH","Bénéficiaire",$A168,AQ$6,AQ$5,"Mois (DateRDV)",AQ$7,"Années (DateRDV)",AQ$3,"Présence","Présent"),4,""),"")</f>
        <v/>
      </c>
      <c r="AR168" s="166" t="str">
        <f>IFERROR(IF(GETPIVOTDATA("DateRDV",TCD!$B$1,"DT","CH","Bénéficiaire",$A168,AR$6,AR$5,"Mois (DateRDV)",AR$7,"Années (DateRDV)",AR$3),1,""),"")</f>
        <v/>
      </c>
      <c r="AS168" s="166" t="str">
        <f>IFERROR(IF(GETPIVOTDATA("DateRDV",TCD!$B$1,"DT","CH","Bénéficiaire",$A168,AS$6,AS$5,"Mois (DateRDV)",AS$7,"Années (DateRDV)",AS$3),2,""),"")</f>
        <v/>
      </c>
      <c r="AT168" s="166" t="str">
        <f>IFERROR(IF(GETPIVOTDATA("DateRDV",TCD!$B$1,"DT","CH","Bénéficiaire",$A168,AT$6,AT$5,"Mois (DateRDV)",AT$7,"Années (DateRDV)",AT$3,"Présence","Présent"),3,""),"")</f>
        <v/>
      </c>
      <c r="AU168" s="166" t="str">
        <f>IFERROR(IF(GETPIVOTDATA("DateRDV",TCD!$B$1,"DT","CH","Bénéficiaire",$A168,AU$6,AU$5,"Mois (DateRDV)",AU$7,"Années (DateRDV)",AU$3,"Présence","Présent"),4,""),"")</f>
        <v/>
      </c>
      <c r="AV168" s="166" t="str">
        <f>IFERROR(IF(GETPIVOTDATA("DateRDV",TCD!$B$1,"DT","CH","Bénéficiaire",$A168,AV$6,AV$5,"Mois (DateRDV)",AV$7,"Années (DateRDV)",AV$3),1,""),"")</f>
        <v/>
      </c>
      <c r="AW168" s="166" t="str">
        <f>IFERROR(IF(GETPIVOTDATA("DateRDV",TCD!$B$1,"DT","CH","Bénéficiaire",$A168,AW$6,AW$5,"Mois (DateRDV)",AW$7,"Années (DateRDV)",AW$3),2,""),"")</f>
        <v/>
      </c>
      <c r="AX168" s="166" t="str">
        <f>IFERROR(IF(GETPIVOTDATA("DateRDV",TCD!$B$1,"DT","CH","Bénéficiaire",$A168,AX$6,AX$5,"Mois (DateRDV)",AX$7,"Années (DateRDV)",AX$3,"Présence","Présent"),3,""),"")</f>
        <v/>
      </c>
      <c r="AY168" s="166" t="str">
        <f>IFERROR(IF(GETPIVOTDATA("DateRDV",TCD!$B$1,"DT","CH","Bénéficiaire",$A168,AY$6,AY$5,"Mois (DateRDV)",AY$7,"Années (DateRDV)",AY$3,"Présence","Présent"),4,""),"")</f>
        <v/>
      </c>
      <c r="AZ168" s="166" t="str">
        <f>IFERROR(IF(GETPIVOTDATA("DateRDV",TCD!$B$1,"DT","CH","Bénéficiaire",$A168,AZ$6,AZ$5,"Mois (DateRDV)",AZ$7,"Années (DateRDV)",AZ$3),1,""),"")</f>
        <v/>
      </c>
      <c r="BA168" s="166" t="str">
        <f>IFERROR(IF(GETPIVOTDATA("DateRDV",TCD!$B$1,"DT","CH","Bénéficiaire",$A168,BA$6,BA$5,"Mois (DateRDV)",BA$7,"Années (DateRDV)",BA$3),2,""),"")</f>
        <v/>
      </c>
      <c r="BB168" s="166" t="str">
        <f>IFERROR(IF(GETPIVOTDATA("DateRDV",TCD!$B$1,"DT","CH","Bénéficiaire",$A168,BB$6,BB$5,"Mois (DateRDV)",BB$7,"Années (DateRDV)",BB$3,"Présence","Présent"),3,""),"")</f>
        <v/>
      </c>
      <c r="BC168" s="166" t="str">
        <f>IFERROR(IF(GETPIVOTDATA("DateRDV",TCD!$B$1,"DT","CH","Bénéficiaire",$A168,BC$6,BC$5,"Mois (DateRDV)",BC$7,"Années (DateRDV)",BC$3,"Présence","Présent"),4,""),"")</f>
        <v/>
      </c>
      <c r="BD168" s="166" t="str">
        <f>IFERROR(IF(GETPIVOTDATA("DateRDV",TCD!$B$1,"DT","CH","Bénéficiaire",$A168,BD$6,BD$5,"Mois (DateRDV)",BD$7,"Années (DateRDV)",BD$3),1,""),"")</f>
        <v/>
      </c>
      <c r="BE168" s="166" t="str">
        <f>IFERROR(IF(GETPIVOTDATA("DateRDV",TCD!$B$1,"DT","CH","Bénéficiaire",$A168,BE$6,BE$5,"Mois (DateRDV)",BE$7,"Années (DateRDV)",BE$3),2,""),"")</f>
        <v/>
      </c>
      <c r="BF168" s="166" t="str">
        <f>IFERROR(IF(GETPIVOTDATA("DateRDV",TCD!$B$1,"DT","CH","Bénéficiaire",$A168,BF$6,BF$5,"Mois (DateRDV)",BF$7,"Années (DateRDV)",BF$3,"Présence","Présent"),3,""),"")</f>
        <v/>
      </c>
      <c r="BG168" s="166" t="str">
        <f>IFERROR(IF(GETPIVOTDATA("DateRDV",TCD!$B$1,"DT","CH","Bénéficiaire",$A168,BG$6,BG$5,"Mois (DateRDV)",BG$7,"Années (DateRDV)",BG$3,"Présence","Présent"),4,""),"")</f>
        <v/>
      </c>
      <c r="BH168" s="166" t="str">
        <f>IFERROR(IF(GETPIVOTDATA("DateRDV",TCD!$B$1,"DT","CH","Bénéficiaire",$A168,BH$6,BH$5,"Mois (DateRDV)",BH$7,"Années (DateRDV)",BH$3),1,""),"")</f>
        <v/>
      </c>
      <c r="BI168" s="166" t="str">
        <f>IFERROR(IF(GETPIVOTDATA("DateRDV",TCD!$B$1,"DT","CH","Bénéficiaire",$A168,BI$6,BI$5,"Mois (DateRDV)",BI$7,"Années (DateRDV)",BI$3),2,""),"")</f>
        <v/>
      </c>
      <c r="BJ168" s="166" t="str">
        <f>IFERROR(IF(GETPIVOTDATA("DateRDV",TCD!$B$1,"DT","CH","Bénéficiaire",$A168,BJ$6,BJ$5,"Mois (DateRDV)",BJ$7,"Années (DateRDV)",BJ$3,"Présence","Présent"),3,""),"")</f>
        <v/>
      </c>
      <c r="BK168" s="166" t="str">
        <f>IFERROR(IF(GETPIVOTDATA("DateRDV",TCD!$B$1,"DT","CH","Bénéficiaire",$A168,BK$6,BK$5,"Mois (DateRDV)",BK$7,"Années (DateRDV)",BK$3,"Présence","Présent"),4,""),"")</f>
        <v/>
      </c>
      <c r="BL168" s="166" t="str">
        <f>IFERROR(IF(GETPIVOTDATA("DateRDV",TCD!$B$1,"DT","CH","Bénéficiaire",$A168,BL$6,BL$5,"Mois (DateRDV)",BL$7,"Années (DateRDV)",BL$3),1,""),"")</f>
        <v/>
      </c>
      <c r="BM168" s="166" t="str">
        <f>IFERROR(IF(GETPIVOTDATA("DateRDV",TCD!$B$1,"DT","CH","Bénéficiaire",$A168,BM$6,BM$5,"Mois (DateRDV)",BM$7,"Années (DateRDV)",BM$3),2,""),"")</f>
        <v/>
      </c>
      <c r="BN168" s="166" t="str">
        <f>IFERROR(IF(GETPIVOTDATA("DateRDV",TCD!$B$1,"DT","CH","Bénéficiaire",$A168,BN$6,BN$5,"Mois (DateRDV)",BN$7,"Années (DateRDV)",BN$3,"Présence","Présent"),3,""),"")</f>
        <v/>
      </c>
      <c r="BO168" s="166" t="str">
        <f>IFERROR(IF(GETPIVOTDATA("DateRDV",TCD!$B$1,"DT","CH","Bénéficiaire",$A168,BO$6,BO$5,"Mois (DateRDV)",BO$7,"Années (DateRDV)",BO$3,"Présence","Présent"),4,""),"")</f>
        <v/>
      </c>
      <c r="BP168" s="166" t="str">
        <f>IFERROR(IF(GETPIVOTDATA("DateRDV",TCD!$B$1,"DT","CH","Bénéficiaire",$A168,BP$6,BP$5,"Mois (DateRDV)",BP$7,"Années (DateRDV)",BP$3),1,""),"")</f>
        <v/>
      </c>
      <c r="BQ168" s="166" t="str">
        <f>IFERROR(IF(GETPIVOTDATA("DateRDV",TCD!$B$1,"DT","CH","Bénéficiaire",$A168,BQ$6,BQ$5,"Mois (DateRDV)",BQ$7,"Années (DateRDV)",BQ$3),2,""),"")</f>
        <v/>
      </c>
      <c r="BR168" s="166" t="str">
        <f>IFERROR(IF(GETPIVOTDATA("DateRDV",TCD!$B$1,"DT","CH","Bénéficiaire",$A168,BR$6,BR$5,"Mois (DateRDV)",BR$7,"Années (DateRDV)",BR$3,"Présence","Présent"),3,""),"")</f>
        <v/>
      </c>
      <c r="BS168" s="166" t="str">
        <f>IFERROR(IF(GETPIVOTDATA("DateRDV",TCD!$B$1,"DT","CH","Bénéficiaire",$A168,BS$6,BS$5,"Mois (DateRDV)",BS$7,"Années (DateRDV)",BS$3,"Présence","Présent"),4,""),"")</f>
        <v/>
      </c>
      <c r="BT168" s="166" t="str">
        <f>IFERROR(IF(GETPIVOTDATA("DateRDV",TCD!$B$1,"DT","CH","Bénéficiaire",$A168,BT$6,BT$5,"Mois (DateRDV)",BT$7,"Années (DateRDV)",BT$3),1,""),"")</f>
        <v/>
      </c>
      <c r="BU168" s="166" t="str">
        <f>IFERROR(IF(GETPIVOTDATA("DateRDV",TCD!$B$1,"DT","CH","Bénéficiaire",$A168,BU$6,BU$5,"Mois (DateRDV)",BU$7,"Années (DateRDV)",BU$3),2,""),"")</f>
        <v/>
      </c>
      <c r="BV168" s="166" t="str">
        <f>IFERROR(IF(GETPIVOTDATA("DateRDV",TCD!$B$1,"DT","CH","Bénéficiaire",$A168,BV$6,BV$5,"Mois (DateRDV)",BV$7,"Années (DateRDV)",BV$3,"Présence","Présent"),3,""),"")</f>
        <v/>
      </c>
      <c r="BW168" s="166" t="str">
        <f>IFERROR(IF(GETPIVOTDATA("DateRDV",TCD!$B$1,"DT","CH","Bénéficiaire",$A168,BW$6,BW$5,"Mois (DateRDV)",BW$7,"Années (DateRDV)",BW$3,"Présence","Présent"),4,""),"")</f>
        <v/>
      </c>
      <c r="BX168" s="166" t="str">
        <f>IFERROR(IF(GETPIVOTDATA("DateRDV",TCD!$B$1,"DT","CH","Bénéficiaire",$A168,BX$6,BX$5,"Mois (DateRDV)",BX$7,"Années (DateRDV)",BX$3),1,""),"")</f>
        <v/>
      </c>
      <c r="BY168" s="166" t="str">
        <f>IFERROR(IF(GETPIVOTDATA("DateRDV",TCD!$B$1,"DT","CH","Bénéficiaire",$A168,BY$6,BY$5,"Mois (DateRDV)",BY$7,"Années (DateRDV)",BY$3),2,""),"")</f>
        <v/>
      </c>
      <c r="BZ168" s="166" t="str">
        <f>IFERROR(IF(GETPIVOTDATA("DateRDV",TCD!$B$1,"DT","CH","Bénéficiaire",$A168,BZ$6,BZ$5,"Mois (DateRDV)",BZ$7,"Années (DateRDV)",BZ$3,"Présence","Présent"),3,""),"")</f>
        <v/>
      </c>
      <c r="CA168" s="166" t="str">
        <f>IFERROR(IF(GETPIVOTDATA("DateRDV",TCD!$B$1,"DT","CH","Bénéficiaire",$A168,CA$6,CA$5,"Mois (DateRDV)",CA$7,"Années (DateRDV)",CA$3,"Présence","Présent"),4,""),"")</f>
        <v/>
      </c>
      <c r="CB168" s="166" t="str">
        <f>IFERROR(IF(GETPIVOTDATA("DateRDV",TCD!$B$1,"DT","CH","Bénéficiaire",$A168,CB$6,CB$5,"Mois (DateRDV)",CB$7,"Années (DateRDV)",CB$3),1,""),"")</f>
        <v/>
      </c>
      <c r="CC168" s="166" t="str">
        <f>IFERROR(IF(GETPIVOTDATA("DateRDV",TCD!$B$1,"DT","CH","Bénéficiaire",$A168,CC$6,CC$5,"Mois (DateRDV)",CC$7,"Années (DateRDV)",CC$3),2,""),"")</f>
        <v/>
      </c>
      <c r="CD168" s="166" t="str">
        <f>IFERROR(IF(GETPIVOTDATA("DateRDV",TCD!$B$1,"DT","CH","Bénéficiaire",$A168,CD$6,CD$5,"Mois (DateRDV)",CD$7,"Années (DateRDV)",CD$3,"Présence","Présent"),3,""),"")</f>
        <v/>
      </c>
      <c r="CE168" s="166" t="str">
        <f>IFERROR(IF(GETPIVOTDATA("DateRDV",TCD!$B$1,"DT","CH","Bénéficiaire",$A168,CE$6,CE$5,"Mois (DateRDV)",CE$7,"Années (DateRDV)",CE$3,"Présence","Présent"),4,""),"")</f>
        <v/>
      </c>
      <c r="CF168" s="166" t="str">
        <f>IFERROR(IF(GETPIVOTDATA("DateRDV",TCD!$B$1,"DT","CH","Bénéficiaire",$A168,CF$6,CF$5,"Mois (DateRDV)",CF$7,"Années (DateRDV)",CF$3),1,""),"")</f>
        <v/>
      </c>
      <c r="CG168" s="166" t="str">
        <f>IFERROR(IF(GETPIVOTDATA("DateRDV",TCD!$B$1,"DT","CH","Bénéficiaire",$A168,CG$6,CG$5,"Mois (DateRDV)",CG$7,"Années (DateRDV)",CG$3),2,""),"")</f>
        <v/>
      </c>
      <c r="CH168" s="166" t="str">
        <f>IFERROR(IF(GETPIVOTDATA("DateRDV",TCD!$B$1,"DT","CH","Bénéficiaire",$A168,CH$6,CH$5,"Mois (DateRDV)",CH$7,"Années (DateRDV)",CH$3,"Présence","Présent"),3,""),"")</f>
        <v/>
      </c>
      <c r="CI168" s="166" t="str">
        <f>IFERROR(IF(GETPIVOTDATA("DateRDV",TCD!$B$1,"DT","CH","Bénéficiaire",$A168,CI$6,CI$5,"Mois (DateRDV)",CI$7,"Années (DateRDV)",CI$3,"Présence","Présent"),4,""),"")</f>
        <v/>
      </c>
      <c r="CJ168" s="166" t="str">
        <f>IFERROR(IF(GETPIVOTDATA("DateRDV",TCD!$B$1,"DT","CH","Bénéficiaire",$A168,CJ$6,CJ$5,"Mois (DateRDV)",CJ$7,"Années (DateRDV)",CJ$3),1,""),"")</f>
        <v/>
      </c>
      <c r="CK168" s="166" t="str">
        <f>IFERROR(IF(GETPIVOTDATA("DateRDV",TCD!$B$1,"DT","CH","Bénéficiaire",$A168,CK$6,CK$5,"Mois (DateRDV)",CK$7,"Années (DateRDV)",CK$3),2,""),"")</f>
        <v/>
      </c>
      <c r="CL168" s="166" t="str">
        <f>IFERROR(IF(GETPIVOTDATA("DateRDV",TCD!$B$1,"DT","CH","Bénéficiaire",$A168,CL$6,CL$5,"Mois (DateRDV)",CL$7,"Années (DateRDV)",CL$3,"Présence","Présent"),3,""),"")</f>
        <v/>
      </c>
      <c r="CM168" s="166" t="str">
        <f>IFERROR(IF(GETPIVOTDATA("DateRDV",TCD!$B$1,"DT","CH","Bénéficiaire",$A168,CM$6,CM$5,"Mois (DateRDV)",CM$7,"Années (DateRDV)",CM$3,"Présence","Présent"),4,""),"")</f>
        <v/>
      </c>
      <c r="CN168" s="166" t="str">
        <f>IFERROR(IF(GETPIVOTDATA("DateRDV",TCD!$B$1,"DT","CH","Bénéficiaire",$A168,CN$6,CN$5,"Mois (DateRDV)",CN$7,"Années (DateRDV)",CN$3),1,""),"")</f>
        <v/>
      </c>
      <c r="CO168" s="166" t="str">
        <f>IFERROR(IF(GETPIVOTDATA("DateRDV",TCD!$B$1,"DT","CH","Bénéficiaire",$A168,CO$6,CO$5,"Mois (DateRDV)",CO$7,"Années (DateRDV)",CO$3),2,""),"")</f>
        <v/>
      </c>
      <c r="CP168" s="166" t="str">
        <f>IFERROR(IF(GETPIVOTDATA("DateRDV",TCD!$B$1,"DT","CH","Bénéficiaire",$A168,CP$6,CP$5,"Mois (DateRDV)",CP$7,"Années (DateRDV)",CP$3,"Présence","Présent"),3,""),"")</f>
        <v/>
      </c>
      <c r="CQ168" s="166" t="str">
        <f>IFERROR(IF(GETPIVOTDATA("DateRDV",TCD!$B$1,"DT","CH","Bénéficiaire",$A168,CQ$6,CQ$5,"Mois (DateRDV)",CQ$7,"Années (DateRDV)",CQ$3,"Présence","Présent"),4,""),"")</f>
        <v/>
      </c>
      <c r="CR168" s="166" t="str">
        <f>IFERROR(IF(GETPIVOTDATA("DateRDV",TCD!$B$1,"DT","CH","Bénéficiaire",$A168,CR$6,CR$5,"Mois (DateRDV)",CR$7,"Années (DateRDV)",CR$3),1,""),"")</f>
        <v/>
      </c>
      <c r="CS168" s="166" t="str">
        <f>IFERROR(IF(GETPIVOTDATA("DateRDV",TCD!$B$1,"DT","CH","Bénéficiaire",$A168,CS$6,CS$5,"Mois (DateRDV)",CS$7,"Années (DateRDV)",CS$3),2,""),"")</f>
        <v/>
      </c>
      <c r="CT168" s="166" t="str">
        <f>IFERROR(IF(GETPIVOTDATA("DateRDV",TCD!$B$1,"DT","CH","Bénéficiaire",$A168,CT$6,CT$5,"Mois (DateRDV)",CT$7,"Années (DateRDV)",CT$3,"Présence","Présent"),3,""),"")</f>
        <v/>
      </c>
      <c r="CU168" s="166" t="str">
        <f>IFERROR(IF(GETPIVOTDATA("DateRDV",TCD!$B$1,"DT","CH","Bénéficiaire",$A168,CU$6,CU$5,"Mois (DateRDV)",CU$7,"Années (DateRDV)",CU$3,"Présence","Présent"),4,""),"")</f>
        <v/>
      </c>
      <c r="CV168" s="166" t="str">
        <f>IFERROR(IF(GETPIVOTDATA("DateRDV",TCD!$B$1,"DT","CH","Bénéficiaire",$A168,CV$6,CV$5,"Mois (DateRDV)",CV$7,"Années (DateRDV)",CV$3),1,""),"")</f>
        <v/>
      </c>
      <c r="CW168" s="166" t="str">
        <f>IFERROR(IF(GETPIVOTDATA("DateRDV",TCD!$B$1,"DT","CH","Bénéficiaire",$A168,CW$6,CW$5,"Mois (DateRDV)",CW$7,"Années (DateRDV)",CW$3),2,""),"")</f>
        <v/>
      </c>
      <c r="CX168" s="166" t="str">
        <f>IFERROR(IF(GETPIVOTDATA("DateRDV",TCD!$B$1,"DT","CH","Bénéficiaire",$A168,CX$6,CX$5,"Mois (DateRDV)",CX$7,"Années (DateRDV)",CX$3,"Présence","Présent"),3,""),"")</f>
        <v/>
      </c>
      <c r="CY168" s="166" t="str">
        <f>IFERROR(IF(GETPIVOTDATA("DateRDV",TCD!$B$1,"DT","CH","Bénéficiaire",$A168,CY$6,CY$5,"Mois (DateRDV)",CY$7,"Années (DateRDV)",CY$3,"Présence","Présent"),4,""),"")</f>
        <v/>
      </c>
      <c r="CZ168" s="166" t="str">
        <f>IFERROR(IF(GETPIVOTDATA("DateRDV",TCD!$B$1,"DT","CH","Bénéficiaire",$A168,CZ$6,CZ$5,"Mois (DateRDV)",CZ$7,"Années (DateRDV)",CZ$3),1,""),"")</f>
        <v/>
      </c>
      <c r="DA168" s="166" t="str">
        <f>IFERROR(IF(GETPIVOTDATA("DateRDV",TCD!$B$1,"DT","CH","Bénéficiaire",$A168,DA$6,DA$5,"Mois (DateRDV)",DA$7,"Années (DateRDV)",DA$3),2,""),"")</f>
        <v/>
      </c>
      <c r="DB168" s="166" t="str">
        <f>IFERROR(IF(GETPIVOTDATA("DateRDV",TCD!$B$1,"DT","CH","Bénéficiaire",$A168,DB$6,DB$5,"Mois (DateRDV)",DB$7,"Années (DateRDV)",DB$3,"Présence","Présent"),3,""),"")</f>
        <v/>
      </c>
      <c r="DC168" s="166" t="str">
        <f>IFERROR(IF(GETPIVOTDATA("DateRDV",TCD!$B$1,"DT","CH","Bénéficiaire",$A168,DC$6,DC$5,"Mois (DateRDV)",DC$7,"Années (DateRDV)",DC$3,"Présence","Présent"),4,""),"")</f>
        <v/>
      </c>
      <c r="DD168" s="166" t="str">
        <f>IFERROR(IF(GETPIVOTDATA("DateRDV",TCD!$B$1,"DT","CH","Bénéficiaire",$A168,DD$6,DD$5,"Mois (DateRDV)",DD$7,"Années (DateRDV)",DD$3),1,""),"")</f>
        <v/>
      </c>
      <c r="DE168" s="166" t="str">
        <f>IFERROR(IF(GETPIVOTDATA("DateRDV",TCD!$B$1,"DT","CH","Bénéficiaire",$A168,DE$6,DE$5,"Mois (DateRDV)",DE$7,"Années (DateRDV)",DE$3),2,""),"")</f>
        <v/>
      </c>
      <c r="DF168" s="166" t="str">
        <f>IFERROR(IF(GETPIVOTDATA("DateRDV",TCD!$B$1,"DT","CH","Bénéficiaire",$A168,DF$6,DF$5,"Mois (DateRDV)",DF$7,"Années (DateRDV)",DF$3,"Présence","Présent"),3,""),"")</f>
        <v/>
      </c>
      <c r="DG168" s="166" t="str">
        <f>IFERROR(IF(GETPIVOTDATA("DateRDV",TCD!$B$1,"DT","CH","Bénéficiaire",$A168,DG$6,DG$5,"Mois (DateRDV)",DG$7,"Années (DateRDV)",DG$3,"Présence","Présent"),4,""),"")</f>
        <v/>
      </c>
      <c r="DH168" s="166" t="str">
        <f>IFERROR(IF(GETPIVOTDATA("DateRDV",TCD!$B$1,"DT","CH","Bénéficiaire",$A168,DH$6,DH$5,"Mois (DateRDV)",DH$7,"Années (DateRDV)",DH$3),1,""),"")</f>
        <v/>
      </c>
      <c r="DI168" s="166" t="str">
        <f>IFERROR(IF(GETPIVOTDATA("DateRDV",TCD!$B$1,"DT","CH","Bénéficiaire",$A168,DI$6,DI$5,"Mois (DateRDV)",DI$7,"Années (DateRDV)",DI$3),2,""),"")</f>
        <v/>
      </c>
      <c r="DJ168" s="166" t="str">
        <f>IFERROR(IF(GETPIVOTDATA("DateRDV",TCD!$B$1,"DT","CH","Bénéficiaire",$A168,DJ$6,DJ$5,"Mois (DateRDV)",DJ$7,"Années (DateRDV)",DJ$3,"Présence","Présent"),3,""),"")</f>
        <v/>
      </c>
      <c r="DK168" s="166" t="str">
        <f>IFERROR(IF(GETPIVOTDATA("DateRDV",TCD!$B$1,"DT","CH","Bénéficiaire",$A168,DK$6,DK$5,"Mois (DateRDV)",DK$7,"Années (DateRDV)",DK$3,"Présence","Présent"),4,""),"")</f>
        <v/>
      </c>
      <c r="DL168" s="166" t="str">
        <f>IFERROR(IF(GETPIVOTDATA("DateRDV",TCD!$B$1,"DT","CH","Bénéficiaire",$A168,DL$6,DL$5,"Mois (DateRDV)",DL$7,"Années (DateRDV)",DL$3),1,""),"")</f>
        <v/>
      </c>
      <c r="DM168" s="166" t="str">
        <f>IFERROR(IF(GETPIVOTDATA("DateRDV",TCD!$B$1,"DT","CH","Bénéficiaire",$A168,DM$6,DM$5,"Mois (DateRDV)",DM$7,"Années (DateRDV)",DM$3),2,""),"")</f>
        <v/>
      </c>
      <c r="DN168" s="166" t="str">
        <f>IFERROR(IF(GETPIVOTDATA("DateRDV",TCD!$B$1,"DT","CH","Bénéficiaire",$A168,DN$6,DN$5,"Mois (DateRDV)",DN$7,"Années (DateRDV)",DN$3,"Présence","Présent"),3,""),"")</f>
        <v/>
      </c>
      <c r="DO168" s="166" t="str">
        <f>IFERROR(IF(GETPIVOTDATA("DateRDV",TCD!$B$1,"DT","CH","Bénéficiaire",$A168,DO$6,DO$5,"Mois (DateRDV)",DO$7,"Années (DateRDV)",DO$3,"Présence","Présent"),4,""),"")</f>
        <v/>
      </c>
    </row>
    <row r="169" spans="2:119" x14ac:dyDescent="0.2">
      <c r="B169" s="169" t="str">
        <f>IFERROR(IF(INDEX(Data!P:P,MATCH(A169,Data!B:B,0))&lt;&gt;"",INDEX(Data!P:P,MATCH(A169,Data!B:B,0)),""),"")</f>
        <v/>
      </c>
      <c r="C169" s="169" t="str">
        <f>IFERROR(IF(INDEX(Data!O:O,MATCH(A169,Data!B:B,0))&lt;&gt;"",INDEX(Data!O:O,MATCH(A169,Data!B:B,0)),""),"")</f>
        <v/>
      </c>
      <c r="D169" s="169" t="str">
        <f>IFERROR(IF(INDEX(Data!J:J,MATCH(A169,Data!B:B,0))&lt;&gt;"",INDEX(Data!J:J,MATCH(A169,Data!B:B,0)),""),"")</f>
        <v/>
      </c>
      <c r="E169" s="169" t="str">
        <f>IFERROR(IF(INDEX(Data!M:M,MATCH(A169,Data!B:B,0))&lt;&gt;"",INDEX(Data!M:M,MATCH(A169,Data!B:B,0)),""),"")</f>
        <v/>
      </c>
      <c r="F169" s="169" t="str">
        <f>IFERROR(IF(INDEX(Data!N:N,MATCH(A169,Data!B:B,0))&lt;&gt;"",INDEX(Data!N:N,MATCH(A169,Data!B:B,0)),""),"")</f>
        <v/>
      </c>
      <c r="G169" s="170" t="str">
        <f>IFERROR(IF(INDEX(Data!K:K,MATCH(A169,Data!B:B,0))&lt;&gt;"",INDEX(Data!K:K,MATCH(A169,Data!B:B,0)),""),"")</f>
        <v/>
      </c>
      <c r="H169" s="170" t="str">
        <f>IFERROR(IF(INDEX(Data!L:L,MATCH(A169,Data!B:B,0))&lt;&gt;"",INDEX(Data!L:L,MATCH(A169,Data!B:B,0)),""),"")</f>
        <v/>
      </c>
      <c r="I169" s="170" t="str">
        <f>IFERROR(IF(INDEX(Data!C:C,MATCH(A169,Data!B:B,0))&lt;&gt;"",INDEX(Data!C:C,MATCH(A169,Data!B:B,0)),""),"")</f>
        <v/>
      </c>
      <c r="J169" s="170" t="str">
        <f>IFERROR(IF(INDEX(Data!D:D,MATCH(A169,Data!B:B,0))&lt;&gt;"",INDEX(Data!D:D,MATCH(A169,Data!B:B,0)),""),"")</f>
        <v/>
      </c>
      <c r="K169" s="171" t="str">
        <f>IFERROR(IF(INDEX(Data!H:H,MATCH(A169,Data!B:B,0))&lt;&gt;"",INDEX(Data!H:H,MATCH(A169,Data!B:B,0)),""),"")</f>
        <v/>
      </c>
      <c r="L169" s="166" t="str">
        <f>IFERROR(IF(GETPIVOTDATA("DateRDV",TCD!$B$1,"DT","CH","Bénéficiaire",$A169,L$6,L$5,"Mois (DateRDV)",L$7,"Années (DateRDV)",L$3),1,""),"")</f>
        <v/>
      </c>
      <c r="M169" s="166" t="str">
        <f>IFERROR(IF(GETPIVOTDATA("DateRDV",TCD!$B$1,"DT","CH","Bénéficiaire",$A169,M$6,M$5,"Mois (DateRDV)",M$7,"Années (DateRDV)",M$3),2,""),"")</f>
        <v/>
      </c>
      <c r="N169" s="166" t="str">
        <f>IFERROR(IF(GETPIVOTDATA("DateRDV",TCD!$B$1,"DT","CH","Bénéficiaire",$A169,N$6,N$5,"Mois (DateRDV)",N$7,"Années (DateRDV)",N$3,"Présence","Présent"),3,""),"")</f>
        <v/>
      </c>
      <c r="O169" s="166" t="str">
        <f>IFERROR(IF(GETPIVOTDATA("DateRDV",TCD!$B$1,"DT","CH","Bénéficiaire",$A169,O$6,O$5,"Mois (DateRDV)",O$7,"Années (DateRDV)",O$3,"Présence","Présent"),4,""),"")</f>
        <v/>
      </c>
      <c r="P169" s="166" t="str">
        <f>IFERROR(IF(GETPIVOTDATA("DateRDV",TCD!$B$1,"DT","CH","Bénéficiaire",$A169,P$6,P$5,"Mois (DateRDV)",P$7,"Années (DateRDV)",P$3),1,""),"")</f>
        <v/>
      </c>
      <c r="Q169" s="166" t="str">
        <f>IFERROR(IF(GETPIVOTDATA("DateRDV",TCD!$B$1,"DT","CH","Bénéficiaire",$A169,Q$6,Q$5,"Mois (DateRDV)",Q$7,"Années (DateRDV)",Q$3),2,""),"")</f>
        <v/>
      </c>
      <c r="R169" s="166" t="str">
        <f>IFERROR(IF(GETPIVOTDATA("DateRDV",TCD!$B$1,"DT","CH","Bénéficiaire",$A169,R$6,R$5,"Mois (DateRDV)",R$7,"Années (DateRDV)",R$3,"Présence","Présent"),3,""),"")</f>
        <v/>
      </c>
      <c r="S169" s="166" t="str">
        <f>IFERROR(IF(GETPIVOTDATA("DateRDV",TCD!$B$1,"DT","CH","Bénéficiaire",$A169,S$6,S$5,"Mois (DateRDV)",S$7,"Années (DateRDV)",S$3,"Présence","Présent"),4,""),"")</f>
        <v/>
      </c>
      <c r="T169" s="166" t="str">
        <f>IFERROR(IF(GETPIVOTDATA("DateRDV",TCD!$B$1,"DT","CH","Bénéficiaire",$A169,T$6,T$5,"Mois (DateRDV)",T$7,"Années (DateRDV)",T$3),1,""),"")</f>
        <v/>
      </c>
      <c r="U169" s="166" t="str">
        <f>IFERROR(IF(GETPIVOTDATA("DateRDV",TCD!$B$1,"DT","CH","Bénéficiaire",$A169,U$6,U$5,"Mois (DateRDV)",U$7,"Années (DateRDV)",U$3),2,""),"")</f>
        <v/>
      </c>
      <c r="V169" s="166" t="str">
        <f>IFERROR(IF(GETPIVOTDATA("DateRDV",TCD!$B$1,"DT","CH","Bénéficiaire",$A169,V$6,V$5,"Mois (DateRDV)",V$7,"Années (DateRDV)",V$3,"Présence","Présent"),3,""),"")</f>
        <v/>
      </c>
      <c r="W169" s="166" t="str">
        <f>IFERROR(IF(GETPIVOTDATA("DateRDV",TCD!$B$1,"DT","CH","Bénéficiaire",$A169,W$6,W$5,"Mois (DateRDV)",W$7,"Années (DateRDV)",W$3,"Présence","Présent"),4,""),"")</f>
        <v/>
      </c>
      <c r="X169" s="166" t="str">
        <f>IFERROR(IF(GETPIVOTDATA("DateRDV",TCD!$B$1,"DT","CH","Bénéficiaire",$A169,X$6,X$5,"Mois (DateRDV)",X$7,"Années (DateRDV)",X$3),1,""),"")</f>
        <v/>
      </c>
      <c r="Y169" s="166" t="str">
        <f>IFERROR(IF(GETPIVOTDATA("DateRDV",TCD!$B$1,"DT","CH","Bénéficiaire",$A169,Y$6,Y$5,"Mois (DateRDV)",Y$7,"Années (DateRDV)",Y$3),2,""),"")</f>
        <v/>
      </c>
      <c r="Z169" s="166" t="str">
        <f>IFERROR(IF(GETPIVOTDATA("DateRDV",TCD!$B$1,"DT","CH","Bénéficiaire",$A169,Z$6,Z$5,"Mois (DateRDV)",Z$7,"Années (DateRDV)",Z$3,"Présence","Présent"),3,""),"")</f>
        <v/>
      </c>
      <c r="AA169" s="166" t="str">
        <f>IFERROR(IF(GETPIVOTDATA("DateRDV",TCD!$B$1,"DT","CH","Bénéficiaire",$A169,AA$6,AA$5,"Mois (DateRDV)",AA$7,"Années (DateRDV)",AA$3,"Présence","Présent"),4,""),"")</f>
        <v/>
      </c>
      <c r="AB169" s="166" t="str">
        <f>IFERROR(IF(GETPIVOTDATA("DateRDV",TCD!$B$1,"DT","CH","Bénéficiaire",$A169,AB$6,AB$5,"Mois (DateRDV)",AB$7,"Années (DateRDV)",AB$3),1,""),"")</f>
        <v/>
      </c>
      <c r="AC169" s="166" t="str">
        <f>IFERROR(IF(GETPIVOTDATA("DateRDV",TCD!$B$1,"DT","CH","Bénéficiaire",$A169,AC$6,AC$5,"Mois (DateRDV)",AC$7,"Années (DateRDV)",AC$3),2,""),"")</f>
        <v/>
      </c>
      <c r="AD169" s="166" t="str">
        <f>IFERROR(IF(GETPIVOTDATA("DateRDV",TCD!$B$1,"DT","CH","Bénéficiaire",$A169,AD$6,AD$5,"Mois (DateRDV)",AD$7,"Années (DateRDV)",AD$3,"Présence","Présent"),3,""),"")</f>
        <v/>
      </c>
      <c r="AE169" s="166" t="str">
        <f>IFERROR(IF(GETPIVOTDATA("DateRDV",TCD!$B$1,"DT","CH","Bénéficiaire",$A169,AE$6,AE$5,"Mois (DateRDV)",AE$7,"Années (DateRDV)",AE$3,"Présence","Présent"),4,""),"")</f>
        <v/>
      </c>
      <c r="AF169" s="166" t="str">
        <f>IFERROR(IF(GETPIVOTDATA("DateRDV",TCD!$B$1,"DT","CH","Bénéficiaire",$A169,AF$6,AF$5,"Mois (DateRDV)",AF$7,"Années (DateRDV)",AF$3),1,""),"")</f>
        <v/>
      </c>
      <c r="AG169" s="166" t="str">
        <f>IFERROR(IF(GETPIVOTDATA("DateRDV",TCD!$B$1,"DT","CH","Bénéficiaire",$A169,AG$6,AG$5,"Mois (DateRDV)",AG$7,"Années (DateRDV)",AG$3),2,""),"")</f>
        <v/>
      </c>
      <c r="AH169" s="166" t="str">
        <f>IFERROR(IF(GETPIVOTDATA("DateRDV",TCD!$B$1,"DT","CH","Bénéficiaire",$A169,AH$6,AH$5,"Mois (DateRDV)",AH$7,"Années (DateRDV)",AH$3,"Présence","Présent"),3,""),"")</f>
        <v/>
      </c>
      <c r="AI169" s="166" t="str">
        <f>IFERROR(IF(GETPIVOTDATA("DateRDV",TCD!$B$1,"DT","CH","Bénéficiaire",$A169,AI$6,AI$5,"Mois (DateRDV)",AI$7,"Années (DateRDV)",AI$3,"Présence","Présent"),4,""),"")</f>
        <v/>
      </c>
      <c r="AJ169" s="166" t="str">
        <f>IFERROR(IF(GETPIVOTDATA("DateRDV",TCD!$B$1,"DT","CH","Bénéficiaire",$A169,AJ$6,AJ$5,"Mois (DateRDV)",AJ$7,"Années (DateRDV)",AJ$3),1,""),"")</f>
        <v/>
      </c>
      <c r="AK169" s="166" t="str">
        <f>IFERROR(IF(GETPIVOTDATA("DateRDV",TCD!$B$1,"DT","CH","Bénéficiaire",$A169,AK$6,AK$5,"Mois (DateRDV)",AK$7,"Années (DateRDV)",AK$3),2,""),"")</f>
        <v/>
      </c>
      <c r="AL169" s="166" t="str">
        <f>IFERROR(IF(GETPIVOTDATA("DateRDV",TCD!$B$1,"DT","CH","Bénéficiaire",$A169,AL$6,AL$5,"Mois (DateRDV)",AL$7,"Années (DateRDV)",AL$3,"Présence","Présent"),3,""),"")</f>
        <v/>
      </c>
      <c r="AM169" s="166" t="str">
        <f>IFERROR(IF(GETPIVOTDATA("DateRDV",TCD!$B$1,"DT","CH","Bénéficiaire",$A169,AM$6,AM$5,"Mois (DateRDV)",AM$7,"Années (DateRDV)",AM$3,"Présence","Présent"),4,""),"")</f>
        <v/>
      </c>
      <c r="AN169" s="166" t="str">
        <f>IFERROR(IF(GETPIVOTDATA("DateRDV",TCD!$B$1,"DT","CH","Bénéficiaire",$A169,AN$6,AN$5,"Mois (DateRDV)",AN$7,"Années (DateRDV)",AN$3),1,""),"")</f>
        <v/>
      </c>
      <c r="AO169" s="166" t="str">
        <f>IFERROR(IF(GETPIVOTDATA("DateRDV",TCD!$B$1,"DT","CH","Bénéficiaire",$A169,AO$6,AO$5,"Mois (DateRDV)",AO$7,"Années (DateRDV)",AO$3),2,""),"")</f>
        <v/>
      </c>
      <c r="AP169" s="166" t="str">
        <f>IFERROR(IF(GETPIVOTDATA("DateRDV",TCD!$B$1,"DT","CH","Bénéficiaire",$A169,AP$6,AP$5,"Mois (DateRDV)",AP$7,"Années (DateRDV)",AP$3,"Présence","Présent"),3,""),"")</f>
        <v/>
      </c>
      <c r="AQ169" s="166" t="str">
        <f>IFERROR(IF(GETPIVOTDATA("DateRDV",TCD!$B$1,"DT","CH","Bénéficiaire",$A169,AQ$6,AQ$5,"Mois (DateRDV)",AQ$7,"Années (DateRDV)",AQ$3,"Présence","Présent"),4,""),"")</f>
        <v/>
      </c>
      <c r="AR169" s="166" t="str">
        <f>IFERROR(IF(GETPIVOTDATA("DateRDV",TCD!$B$1,"DT","CH","Bénéficiaire",$A169,AR$6,AR$5,"Mois (DateRDV)",AR$7,"Années (DateRDV)",AR$3),1,""),"")</f>
        <v/>
      </c>
      <c r="AS169" s="166" t="str">
        <f>IFERROR(IF(GETPIVOTDATA("DateRDV",TCD!$B$1,"DT","CH","Bénéficiaire",$A169,AS$6,AS$5,"Mois (DateRDV)",AS$7,"Années (DateRDV)",AS$3),2,""),"")</f>
        <v/>
      </c>
      <c r="AT169" s="166" t="str">
        <f>IFERROR(IF(GETPIVOTDATA("DateRDV",TCD!$B$1,"DT","CH","Bénéficiaire",$A169,AT$6,AT$5,"Mois (DateRDV)",AT$7,"Années (DateRDV)",AT$3,"Présence","Présent"),3,""),"")</f>
        <v/>
      </c>
      <c r="AU169" s="166" t="str">
        <f>IFERROR(IF(GETPIVOTDATA("DateRDV",TCD!$B$1,"DT","CH","Bénéficiaire",$A169,AU$6,AU$5,"Mois (DateRDV)",AU$7,"Années (DateRDV)",AU$3,"Présence","Présent"),4,""),"")</f>
        <v/>
      </c>
      <c r="AV169" s="166" t="str">
        <f>IFERROR(IF(GETPIVOTDATA("DateRDV",TCD!$B$1,"DT","CH","Bénéficiaire",$A169,AV$6,AV$5,"Mois (DateRDV)",AV$7,"Années (DateRDV)",AV$3),1,""),"")</f>
        <v/>
      </c>
      <c r="AW169" s="166" t="str">
        <f>IFERROR(IF(GETPIVOTDATA("DateRDV",TCD!$B$1,"DT","CH","Bénéficiaire",$A169,AW$6,AW$5,"Mois (DateRDV)",AW$7,"Années (DateRDV)",AW$3),2,""),"")</f>
        <v/>
      </c>
      <c r="AX169" s="166" t="str">
        <f>IFERROR(IF(GETPIVOTDATA("DateRDV",TCD!$B$1,"DT","CH","Bénéficiaire",$A169,AX$6,AX$5,"Mois (DateRDV)",AX$7,"Années (DateRDV)",AX$3,"Présence","Présent"),3,""),"")</f>
        <v/>
      </c>
      <c r="AY169" s="166" t="str">
        <f>IFERROR(IF(GETPIVOTDATA("DateRDV",TCD!$B$1,"DT","CH","Bénéficiaire",$A169,AY$6,AY$5,"Mois (DateRDV)",AY$7,"Années (DateRDV)",AY$3,"Présence","Présent"),4,""),"")</f>
        <v/>
      </c>
      <c r="AZ169" s="166" t="str">
        <f>IFERROR(IF(GETPIVOTDATA("DateRDV",TCD!$B$1,"DT","CH","Bénéficiaire",$A169,AZ$6,AZ$5,"Mois (DateRDV)",AZ$7,"Années (DateRDV)",AZ$3),1,""),"")</f>
        <v/>
      </c>
      <c r="BA169" s="166" t="str">
        <f>IFERROR(IF(GETPIVOTDATA("DateRDV",TCD!$B$1,"DT","CH","Bénéficiaire",$A169,BA$6,BA$5,"Mois (DateRDV)",BA$7,"Années (DateRDV)",BA$3),2,""),"")</f>
        <v/>
      </c>
      <c r="BB169" s="166" t="str">
        <f>IFERROR(IF(GETPIVOTDATA("DateRDV",TCD!$B$1,"DT","CH","Bénéficiaire",$A169,BB$6,BB$5,"Mois (DateRDV)",BB$7,"Années (DateRDV)",BB$3,"Présence","Présent"),3,""),"")</f>
        <v/>
      </c>
      <c r="BC169" s="166" t="str">
        <f>IFERROR(IF(GETPIVOTDATA("DateRDV",TCD!$B$1,"DT","CH","Bénéficiaire",$A169,BC$6,BC$5,"Mois (DateRDV)",BC$7,"Années (DateRDV)",BC$3,"Présence","Présent"),4,""),"")</f>
        <v/>
      </c>
      <c r="BD169" s="166" t="str">
        <f>IFERROR(IF(GETPIVOTDATA("DateRDV",TCD!$B$1,"DT","CH","Bénéficiaire",$A169,BD$6,BD$5,"Mois (DateRDV)",BD$7,"Années (DateRDV)",BD$3),1,""),"")</f>
        <v/>
      </c>
      <c r="BE169" s="166" t="str">
        <f>IFERROR(IF(GETPIVOTDATA("DateRDV",TCD!$B$1,"DT","CH","Bénéficiaire",$A169,BE$6,BE$5,"Mois (DateRDV)",BE$7,"Années (DateRDV)",BE$3),2,""),"")</f>
        <v/>
      </c>
      <c r="BF169" s="166" t="str">
        <f>IFERROR(IF(GETPIVOTDATA("DateRDV",TCD!$B$1,"DT","CH","Bénéficiaire",$A169,BF$6,BF$5,"Mois (DateRDV)",BF$7,"Années (DateRDV)",BF$3,"Présence","Présent"),3,""),"")</f>
        <v/>
      </c>
      <c r="BG169" s="166" t="str">
        <f>IFERROR(IF(GETPIVOTDATA("DateRDV",TCD!$B$1,"DT","CH","Bénéficiaire",$A169,BG$6,BG$5,"Mois (DateRDV)",BG$7,"Années (DateRDV)",BG$3,"Présence","Présent"),4,""),"")</f>
        <v/>
      </c>
      <c r="BH169" s="166" t="str">
        <f>IFERROR(IF(GETPIVOTDATA("DateRDV",TCD!$B$1,"DT","CH","Bénéficiaire",$A169,BH$6,BH$5,"Mois (DateRDV)",BH$7,"Années (DateRDV)",BH$3),1,""),"")</f>
        <v/>
      </c>
      <c r="BI169" s="166" t="str">
        <f>IFERROR(IF(GETPIVOTDATA("DateRDV",TCD!$B$1,"DT","CH","Bénéficiaire",$A169,BI$6,BI$5,"Mois (DateRDV)",BI$7,"Années (DateRDV)",BI$3),2,""),"")</f>
        <v/>
      </c>
      <c r="BJ169" s="166" t="str">
        <f>IFERROR(IF(GETPIVOTDATA("DateRDV",TCD!$B$1,"DT","CH","Bénéficiaire",$A169,BJ$6,BJ$5,"Mois (DateRDV)",BJ$7,"Années (DateRDV)",BJ$3,"Présence","Présent"),3,""),"")</f>
        <v/>
      </c>
      <c r="BK169" s="166" t="str">
        <f>IFERROR(IF(GETPIVOTDATA("DateRDV",TCD!$B$1,"DT","CH","Bénéficiaire",$A169,BK$6,BK$5,"Mois (DateRDV)",BK$7,"Années (DateRDV)",BK$3,"Présence","Présent"),4,""),"")</f>
        <v/>
      </c>
      <c r="BL169" s="166" t="str">
        <f>IFERROR(IF(GETPIVOTDATA("DateRDV",TCD!$B$1,"DT","CH","Bénéficiaire",$A169,BL$6,BL$5,"Mois (DateRDV)",BL$7,"Années (DateRDV)",BL$3),1,""),"")</f>
        <v/>
      </c>
      <c r="BM169" s="166" t="str">
        <f>IFERROR(IF(GETPIVOTDATA("DateRDV",TCD!$B$1,"DT","CH","Bénéficiaire",$A169,BM$6,BM$5,"Mois (DateRDV)",BM$7,"Années (DateRDV)",BM$3),2,""),"")</f>
        <v/>
      </c>
      <c r="BN169" s="166" t="str">
        <f>IFERROR(IF(GETPIVOTDATA("DateRDV",TCD!$B$1,"DT","CH","Bénéficiaire",$A169,BN$6,BN$5,"Mois (DateRDV)",BN$7,"Années (DateRDV)",BN$3,"Présence","Présent"),3,""),"")</f>
        <v/>
      </c>
      <c r="BO169" s="166" t="str">
        <f>IFERROR(IF(GETPIVOTDATA("DateRDV",TCD!$B$1,"DT","CH","Bénéficiaire",$A169,BO$6,BO$5,"Mois (DateRDV)",BO$7,"Années (DateRDV)",BO$3,"Présence","Présent"),4,""),"")</f>
        <v/>
      </c>
      <c r="BP169" s="166" t="str">
        <f>IFERROR(IF(GETPIVOTDATA("DateRDV",TCD!$B$1,"DT","CH","Bénéficiaire",$A169,BP$6,BP$5,"Mois (DateRDV)",BP$7,"Années (DateRDV)",BP$3),1,""),"")</f>
        <v/>
      </c>
      <c r="BQ169" s="166" t="str">
        <f>IFERROR(IF(GETPIVOTDATA("DateRDV",TCD!$B$1,"DT","CH","Bénéficiaire",$A169,BQ$6,BQ$5,"Mois (DateRDV)",BQ$7,"Années (DateRDV)",BQ$3),2,""),"")</f>
        <v/>
      </c>
      <c r="BR169" s="166" t="str">
        <f>IFERROR(IF(GETPIVOTDATA("DateRDV",TCD!$B$1,"DT","CH","Bénéficiaire",$A169,BR$6,BR$5,"Mois (DateRDV)",BR$7,"Années (DateRDV)",BR$3,"Présence","Présent"),3,""),"")</f>
        <v/>
      </c>
      <c r="BS169" s="166" t="str">
        <f>IFERROR(IF(GETPIVOTDATA("DateRDV",TCD!$B$1,"DT","CH","Bénéficiaire",$A169,BS$6,BS$5,"Mois (DateRDV)",BS$7,"Années (DateRDV)",BS$3,"Présence","Présent"),4,""),"")</f>
        <v/>
      </c>
      <c r="BT169" s="166" t="str">
        <f>IFERROR(IF(GETPIVOTDATA("DateRDV",TCD!$B$1,"DT","CH","Bénéficiaire",$A169,BT$6,BT$5,"Mois (DateRDV)",BT$7,"Années (DateRDV)",BT$3),1,""),"")</f>
        <v/>
      </c>
      <c r="BU169" s="166" t="str">
        <f>IFERROR(IF(GETPIVOTDATA("DateRDV",TCD!$B$1,"DT","CH","Bénéficiaire",$A169,BU$6,BU$5,"Mois (DateRDV)",BU$7,"Années (DateRDV)",BU$3),2,""),"")</f>
        <v/>
      </c>
      <c r="BV169" s="166" t="str">
        <f>IFERROR(IF(GETPIVOTDATA("DateRDV",TCD!$B$1,"DT","CH","Bénéficiaire",$A169,BV$6,BV$5,"Mois (DateRDV)",BV$7,"Années (DateRDV)",BV$3,"Présence","Présent"),3,""),"")</f>
        <v/>
      </c>
      <c r="BW169" s="166" t="str">
        <f>IFERROR(IF(GETPIVOTDATA("DateRDV",TCD!$B$1,"DT","CH","Bénéficiaire",$A169,BW$6,BW$5,"Mois (DateRDV)",BW$7,"Années (DateRDV)",BW$3,"Présence","Présent"),4,""),"")</f>
        <v/>
      </c>
      <c r="BX169" s="166" t="str">
        <f>IFERROR(IF(GETPIVOTDATA("DateRDV",TCD!$B$1,"DT","CH","Bénéficiaire",$A169,BX$6,BX$5,"Mois (DateRDV)",BX$7,"Années (DateRDV)",BX$3),1,""),"")</f>
        <v/>
      </c>
      <c r="BY169" s="166" t="str">
        <f>IFERROR(IF(GETPIVOTDATA("DateRDV",TCD!$B$1,"DT","CH","Bénéficiaire",$A169,BY$6,BY$5,"Mois (DateRDV)",BY$7,"Années (DateRDV)",BY$3),2,""),"")</f>
        <v/>
      </c>
      <c r="BZ169" s="166" t="str">
        <f>IFERROR(IF(GETPIVOTDATA("DateRDV",TCD!$B$1,"DT","CH","Bénéficiaire",$A169,BZ$6,BZ$5,"Mois (DateRDV)",BZ$7,"Années (DateRDV)",BZ$3,"Présence","Présent"),3,""),"")</f>
        <v/>
      </c>
      <c r="CA169" s="166" t="str">
        <f>IFERROR(IF(GETPIVOTDATA("DateRDV",TCD!$B$1,"DT","CH","Bénéficiaire",$A169,CA$6,CA$5,"Mois (DateRDV)",CA$7,"Années (DateRDV)",CA$3,"Présence","Présent"),4,""),"")</f>
        <v/>
      </c>
      <c r="CB169" s="166" t="str">
        <f>IFERROR(IF(GETPIVOTDATA("DateRDV",TCD!$B$1,"DT","CH","Bénéficiaire",$A169,CB$6,CB$5,"Mois (DateRDV)",CB$7,"Années (DateRDV)",CB$3),1,""),"")</f>
        <v/>
      </c>
      <c r="CC169" s="166" t="str">
        <f>IFERROR(IF(GETPIVOTDATA("DateRDV",TCD!$B$1,"DT","CH","Bénéficiaire",$A169,CC$6,CC$5,"Mois (DateRDV)",CC$7,"Années (DateRDV)",CC$3),2,""),"")</f>
        <v/>
      </c>
      <c r="CD169" s="166" t="str">
        <f>IFERROR(IF(GETPIVOTDATA("DateRDV",TCD!$B$1,"DT","CH","Bénéficiaire",$A169,CD$6,CD$5,"Mois (DateRDV)",CD$7,"Années (DateRDV)",CD$3,"Présence","Présent"),3,""),"")</f>
        <v/>
      </c>
      <c r="CE169" s="166" t="str">
        <f>IFERROR(IF(GETPIVOTDATA("DateRDV",TCD!$B$1,"DT","CH","Bénéficiaire",$A169,CE$6,CE$5,"Mois (DateRDV)",CE$7,"Années (DateRDV)",CE$3,"Présence","Présent"),4,""),"")</f>
        <v/>
      </c>
      <c r="CF169" s="166" t="str">
        <f>IFERROR(IF(GETPIVOTDATA("DateRDV",TCD!$B$1,"DT","CH","Bénéficiaire",$A169,CF$6,CF$5,"Mois (DateRDV)",CF$7,"Années (DateRDV)",CF$3),1,""),"")</f>
        <v/>
      </c>
      <c r="CG169" s="166" t="str">
        <f>IFERROR(IF(GETPIVOTDATA("DateRDV",TCD!$B$1,"DT","CH","Bénéficiaire",$A169,CG$6,CG$5,"Mois (DateRDV)",CG$7,"Années (DateRDV)",CG$3),2,""),"")</f>
        <v/>
      </c>
      <c r="CH169" s="166" t="str">
        <f>IFERROR(IF(GETPIVOTDATA("DateRDV",TCD!$B$1,"DT","CH","Bénéficiaire",$A169,CH$6,CH$5,"Mois (DateRDV)",CH$7,"Années (DateRDV)",CH$3,"Présence","Présent"),3,""),"")</f>
        <v/>
      </c>
      <c r="CI169" s="166" t="str">
        <f>IFERROR(IF(GETPIVOTDATA("DateRDV",TCD!$B$1,"DT","CH","Bénéficiaire",$A169,CI$6,CI$5,"Mois (DateRDV)",CI$7,"Années (DateRDV)",CI$3,"Présence","Présent"),4,""),"")</f>
        <v/>
      </c>
      <c r="CJ169" s="166" t="str">
        <f>IFERROR(IF(GETPIVOTDATA("DateRDV",TCD!$B$1,"DT","CH","Bénéficiaire",$A169,CJ$6,CJ$5,"Mois (DateRDV)",CJ$7,"Années (DateRDV)",CJ$3),1,""),"")</f>
        <v/>
      </c>
      <c r="CK169" s="166" t="str">
        <f>IFERROR(IF(GETPIVOTDATA("DateRDV",TCD!$B$1,"DT","CH","Bénéficiaire",$A169,CK$6,CK$5,"Mois (DateRDV)",CK$7,"Années (DateRDV)",CK$3),2,""),"")</f>
        <v/>
      </c>
      <c r="CL169" s="166" t="str">
        <f>IFERROR(IF(GETPIVOTDATA("DateRDV",TCD!$B$1,"DT","CH","Bénéficiaire",$A169,CL$6,CL$5,"Mois (DateRDV)",CL$7,"Années (DateRDV)",CL$3,"Présence","Présent"),3,""),"")</f>
        <v/>
      </c>
      <c r="CM169" s="166" t="str">
        <f>IFERROR(IF(GETPIVOTDATA("DateRDV",TCD!$B$1,"DT","CH","Bénéficiaire",$A169,CM$6,CM$5,"Mois (DateRDV)",CM$7,"Années (DateRDV)",CM$3,"Présence","Présent"),4,""),"")</f>
        <v/>
      </c>
      <c r="CN169" s="166" t="str">
        <f>IFERROR(IF(GETPIVOTDATA("DateRDV",TCD!$B$1,"DT","CH","Bénéficiaire",$A169,CN$6,CN$5,"Mois (DateRDV)",CN$7,"Années (DateRDV)",CN$3),1,""),"")</f>
        <v/>
      </c>
      <c r="CO169" s="166" t="str">
        <f>IFERROR(IF(GETPIVOTDATA("DateRDV",TCD!$B$1,"DT","CH","Bénéficiaire",$A169,CO$6,CO$5,"Mois (DateRDV)",CO$7,"Années (DateRDV)",CO$3),2,""),"")</f>
        <v/>
      </c>
      <c r="CP169" s="166" t="str">
        <f>IFERROR(IF(GETPIVOTDATA("DateRDV",TCD!$B$1,"DT","CH","Bénéficiaire",$A169,CP$6,CP$5,"Mois (DateRDV)",CP$7,"Années (DateRDV)",CP$3,"Présence","Présent"),3,""),"")</f>
        <v/>
      </c>
      <c r="CQ169" s="166" t="str">
        <f>IFERROR(IF(GETPIVOTDATA("DateRDV",TCD!$B$1,"DT","CH","Bénéficiaire",$A169,CQ$6,CQ$5,"Mois (DateRDV)",CQ$7,"Années (DateRDV)",CQ$3,"Présence","Présent"),4,""),"")</f>
        <v/>
      </c>
      <c r="CR169" s="166" t="str">
        <f>IFERROR(IF(GETPIVOTDATA("DateRDV",TCD!$B$1,"DT","CH","Bénéficiaire",$A169,CR$6,CR$5,"Mois (DateRDV)",CR$7,"Années (DateRDV)",CR$3),1,""),"")</f>
        <v/>
      </c>
      <c r="CS169" s="166" t="str">
        <f>IFERROR(IF(GETPIVOTDATA("DateRDV",TCD!$B$1,"DT","CH","Bénéficiaire",$A169,CS$6,CS$5,"Mois (DateRDV)",CS$7,"Années (DateRDV)",CS$3),2,""),"")</f>
        <v/>
      </c>
      <c r="CT169" s="166" t="str">
        <f>IFERROR(IF(GETPIVOTDATA("DateRDV",TCD!$B$1,"DT","CH","Bénéficiaire",$A169,CT$6,CT$5,"Mois (DateRDV)",CT$7,"Années (DateRDV)",CT$3,"Présence","Présent"),3,""),"")</f>
        <v/>
      </c>
      <c r="CU169" s="166" t="str">
        <f>IFERROR(IF(GETPIVOTDATA("DateRDV",TCD!$B$1,"DT","CH","Bénéficiaire",$A169,CU$6,CU$5,"Mois (DateRDV)",CU$7,"Années (DateRDV)",CU$3,"Présence","Présent"),4,""),"")</f>
        <v/>
      </c>
      <c r="CV169" s="166" t="str">
        <f>IFERROR(IF(GETPIVOTDATA("DateRDV",TCD!$B$1,"DT","CH","Bénéficiaire",$A169,CV$6,CV$5,"Mois (DateRDV)",CV$7,"Années (DateRDV)",CV$3),1,""),"")</f>
        <v/>
      </c>
      <c r="CW169" s="166" t="str">
        <f>IFERROR(IF(GETPIVOTDATA("DateRDV",TCD!$B$1,"DT","CH","Bénéficiaire",$A169,CW$6,CW$5,"Mois (DateRDV)",CW$7,"Années (DateRDV)",CW$3),2,""),"")</f>
        <v/>
      </c>
      <c r="CX169" s="166" t="str">
        <f>IFERROR(IF(GETPIVOTDATA("DateRDV",TCD!$B$1,"DT","CH","Bénéficiaire",$A169,CX$6,CX$5,"Mois (DateRDV)",CX$7,"Années (DateRDV)",CX$3,"Présence","Présent"),3,""),"")</f>
        <v/>
      </c>
      <c r="CY169" s="166" t="str">
        <f>IFERROR(IF(GETPIVOTDATA("DateRDV",TCD!$B$1,"DT","CH","Bénéficiaire",$A169,CY$6,CY$5,"Mois (DateRDV)",CY$7,"Années (DateRDV)",CY$3,"Présence","Présent"),4,""),"")</f>
        <v/>
      </c>
      <c r="CZ169" s="166" t="str">
        <f>IFERROR(IF(GETPIVOTDATA("DateRDV",TCD!$B$1,"DT","CH","Bénéficiaire",$A169,CZ$6,CZ$5,"Mois (DateRDV)",CZ$7,"Années (DateRDV)",CZ$3),1,""),"")</f>
        <v/>
      </c>
      <c r="DA169" s="166" t="str">
        <f>IFERROR(IF(GETPIVOTDATA("DateRDV",TCD!$B$1,"DT","CH","Bénéficiaire",$A169,DA$6,DA$5,"Mois (DateRDV)",DA$7,"Années (DateRDV)",DA$3),2,""),"")</f>
        <v/>
      </c>
      <c r="DB169" s="166" t="str">
        <f>IFERROR(IF(GETPIVOTDATA("DateRDV",TCD!$B$1,"DT","CH","Bénéficiaire",$A169,DB$6,DB$5,"Mois (DateRDV)",DB$7,"Années (DateRDV)",DB$3,"Présence","Présent"),3,""),"")</f>
        <v/>
      </c>
      <c r="DC169" s="166" t="str">
        <f>IFERROR(IF(GETPIVOTDATA("DateRDV",TCD!$B$1,"DT","CH","Bénéficiaire",$A169,DC$6,DC$5,"Mois (DateRDV)",DC$7,"Années (DateRDV)",DC$3,"Présence","Présent"),4,""),"")</f>
        <v/>
      </c>
      <c r="DD169" s="166" t="str">
        <f>IFERROR(IF(GETPIVOTDATA("DateRDV",TCD!$B$1,"DT","CH","Bénéficiaire",$A169,DD$6,DD$5,"Mois (DateRDV)",DD$7,"Années (DateRDV)",DD$3),1,""),"")</f>
        <v/>
      </c>
      <c r="DE169" s="166" t="str">
        <f>IFERROR(IF(GETPIVOTDATA("DateRDV",TCD!$B$1,"DT","CH","Bénéficiaire",$A169,DE$6,DE$5,"Mois (DateRDV)",DE$7,"Années (DateRDV)",DE$3),2,""),"")</f>
        <v/>
      </c>
      <c r="DF169" s="166" t="str">
        <f>IFERROR(IF(GETPIVOTDATA("DateRDV",TCD!$B$1,"DT","CH","Bénéficiaire",$A169,DF$6,DF$5,"Mois (DateRDV)",DF$7,"Années (DateRDV)",DF$3,"Présence","Présent"),3,""),"")</f>
        <v/>
      </c>
      <c r="DG169" s="166" t="str">
        <f>IFERROR(IF(GETPIVOTDATA("DateRDV",TCD!$B$1,"DT","CH","Bénéficiaire",$A169,DG$6,DG$5,"Mois (DateRDV)",DG$7,"Années (DateRDV)",DG$3,"Présence","Présent"),4,""),"")</f>
        <v/>
      </c>
      <c r="DH169" s="166" t="str">
        <f>IFERROR(IF(GETPIVOTDATA("DateRDV",TCD!$B$1,"DT","CH","Bénéficiaire",$A169,DH$6,DH$5,"Mois (DateRDV)",DH$7,"Années (DateRDV)",DH$3),1,""),"")</f>
        <v/>
      </c>
      <c r="DI169" s="166" t="str">
        <f>IFERROR(IF(GETPIVOTDATA("DateRDV",TCD!$B$1,"DT","CH","Bénéficiaire",$A169,DI$6,DI$5,"Mois (DateRDV)",DI$7,"Années (DateRDV)",DI$3),2,""),"")</f>
        <v/>
      </c>
      <c r="DJ169" s="166" t="str">
        <f>IFERROR(IF(GETPIVOTDATA("DateRDV",TCD!$B$1,"DT","CH","Bénéficiaire",$A169,DJ$6,DJ$5,"Mois (DateRDV)",DJ$7,"Années (DateRDV)",DJ$3,"Présence","Présent"),3,""),"")</f>
        <v/>
      </c>
      <c r="DK169" s="166" t="str">
        <f>IFERROR(IF(GETPIVOTDATA("DateRDV",TCD!$B$1,"DT","CH","Bénéficiaire",$A169,DK$6,DK$5,"Mois (DateRDV)",DK$7,"Années (DateRDV)",DK$3,"Présence","Présent"),4,""),"")</f>
        <v/>
      </c>
      <c r="DL169" s="166" t="str">
        <f>IFERROR(IF(GETPIVOTDATA("DateRDV",TCD!$B$1,"DT","CH","Bénéficiaire",$A169,DL$6,DL$5,"Mois (DateRDV)",DL$7,"Années (DateRDV)",DL$3),1,""),"")</f>
        <v/>
      </c>
      <c r="DM169" s="166" t="str">
        <f>IFERROR(IF(GETPIVOTDATA("DateRDV",TCD!$B$1,"DT","CH","Bénéficiaire",$A169,DM$6,DM$5,"Mois (DateRDV)",DM$7,"Années (DateRDV)",DM$3),2,""),"")</f>
        <v/>
      </c>
      <c r="DN169" s="166" t="str">
        <f>IFERROR(IF(GETPIVOTDATA("DateRDV",TCD!$B$1,"DT","CH","Bénéficiaire",$A169,DN$6,DN$5,"Mois (DateRDV)",DN$7,"Années (DateRDV)",DN$3,"Présence","Présent"),3,""),"")</f>
        <v/>
      </c>
      <c r="DO169" s="166" t="str">
        <f>IFERROR(IF(GETPIVOTDATA("DateRDV",TCD!$B$1,"DT","CH","Bénéficiaire",$A169,DO$6,DO$5,"Mois (DateRDV)",DO$7,"Années (DateRDV)",DO$3,"Présence","Présent"),4,""),"")</f>
        <v/>
      </c>
    </row>
    <row r="170" spans="2:119" x14ac:dyDescent="0.2">
      <c r="B170" s="169" t="str">
        <f>IFERROR(IF(INDEX(Data!P:P,MATCH(A170,Data!B:B,0))&lt;&gt;"",INDEX(Data!P:P,MATCH(A170,Data!B:B,0)),""),"")</f>
        <v/>
      </c>
      <c r="C170" s="169" t="str">
        <f>IFERROR(IF(INDEX(Data!O:O,MATCH(A170,Data!B:B,0))&lt;&gt;"",INDEX(Data!O:O,MATCH(A170,Data!B:B,0)),""),"")</f>
        <v/>
      </c>
      <c r="D170" s="169" t="str">
        <f>IFERROR(IF(INDEX(Data!J:J,MATCH(A170,Data!B:B,0))&lt;&gt;"",INDEX(Data!J:J,MATCH(A170,Data!B:B,0)),""),"")</f>
        <v/>
      </c>
      <c r="E170" s="169" t="str">
        <f>IFERROR(IF(INDEX(Data!M:M,MATCH(A170,Data!B:B,0))&lt;&gt;"",INDEX(Data!M:M,MATCH(A170,Data!B:B,0)),""),"")</f>
        <v/>
      </c>
      <c r="F170" s="169" t="str">
        <f>IFERROR(IF(INDEX(Data!N:N,MATCH(A170,Data!B:B,0))&lt;&gt;"",INDEX(Data!N:N,MATCH(A170,Data!B:B,0)),""),"")</f>
        <v/>
      </c>
      <c r="G170" s="170" t="str">
        <f>IFERROR(IF(INDEX(Data!K:K,MATCH(A170,Data!B:B,0))&lt;&gt;"",INDEX(Data!K:K,MATCH(A170,Data!B:B,0)),""),"")</f>
        <v/>
      </c>
      <c r="H170" s="170" t="str">
        <f>IFERROR(IF(INDEX(Data!L:L,MATCH(A170,Data!B:B,0))&lt;&gt;"",INDEX(Data!L:L,MATCH(A170,Data!B:B,0)),""),"")</f>
        <v/>
      </c>
      <c r="I170" s="170" t="str">
        <f>IFERROR(IF(INDEX(Data!C:C,MATCH(A170,Data!B:B,0))&lt;&gt;"",INDEX(Data!C:C,MATCH(A170,Data!B:B,0)),""),"")</f>
        <v/>
      </c>
      <c r="J170" s="170" t="str">
        <f>IFERROR(IF(INDEX(Data!D:D,MATCH(A170,Data!B:B,0))&lt;&gt;"",INDEX(Data!D:D,MATCH(A170,Data!B:B,0)),""),"")</f>
        <v/>
      </c>
      <c r="K170" s="171" t="str">
        <f>IFERROR(IF(INDEX(Data!H:H,MATCH(A170,Data!B:B,0))&lt;&gt;"",INDEX(Data!H:H,MATCH(A170,Data!B:B,0)),""),"")</f>
        <v/>
      </c>
      <c r="L170" s="166" t="str">
        <f>IFERROR(IF(GETPIVOTDATA("DateRDV",TCD!$B$1,"DT","CH","Bénéficiaire",$A170,L$6,L$5,"Mois (DateRDV)",L$7,"Années (DateRDV)",L$3),1,""),"")</f>
        <v/>
      </c>
      <c r="M170" s="166" t="str">
        <f>IFERROR(IF(GETPIVOTDATA("DateRDV",TCD!$B$1,"DT","CH","Bénéficiaire",$A170,M$6,M$5,"Mois (DateRDV)",M$7,"Années (DateRDV)",M$3),2,""),"")</f>
        <v/>
      </c>
      <c r="N170" s="166" t="str">
        <f>IFERROR(IF(GETPIVOTDATA("DateRDV",TCD!$B$1,"DT","CH","Bénéficiaire",$A170,N$6,N$5,"Mois (DateRDV)",N$7,"Années (DateRDV)",N$3,"Présence","Présent"),3,""),"")</f>
        <v/>
      </c>
      <c r="O170" s="166" t="str">
        <f>IFERROR(IF(GETPIVOTDATA("DateRDV",TCD!$B$1,"DT","CH","Bénéficiaire",$A170,O$6,O$5,"Mois (DateRDV)",O$7,"Années (DateRDV)",O$3,"Présence","Présent"),4,""),"")</f>
        <v/>
      </c>
      <c r="P170" s="166" t="str">
        <f>IFERROR(IF(GETPIVOTDATA("DateRDV",TCD!$B$1,"DT","CH","Bénéficiaire",$A170,P$6,P$5,"Mois (DateRDV)",P$7,"Années (DateRDV)",P$3),1,""),"")</f>
        <v/>
      </c>
      <c r="Q170" s="166" t="str">
        <f>IFERROR(IF(GETPIVOTDATA("DateRDV",TCD!$B$1,"DT","CH","Bénéficiaire",$A170,Q$6,Q$5,"Mois (DateRDV)",Q$7,"Années (DateRDV)",Q$3),2,""),"")</f>
        <v/>
      </c>
      <c r="R170" s="166" t="str">
        <f>IFERROR(IF(GETPIVOTDATA("DateRDV",TCD!$B$1,"DT","CH","Bénéficiaire",$A170,R$6,R$5,"Mois (DateRDV)",R$7,"Années (DateRDV)",R$3,"Présence","Présent"),3,""),"")</f>
        <v/>
      </c>
      <c r="S170" s="166" t="str">
        <f>IFERROR(IF(GETPIVOTDATA("DateRDV",TCD!$B$1,"DT","CH","Bénéficiaire",$A170,S$6,S$5,"Mois (DateRDV)",S$7,"Années (DateRDV)",S$3,"Présence","Présent"),4,""),"")</f>
        <v/>
      </c>
      <c r="T170" s="166" t="str">
        <f>IFERROR(IF(GETPIVOTDATA("DateRDV",TCD!$B$1,"DT","CH","Bénéficiaire",$A170,T$6,T$5,"Mois (DateRDV)",T$7,"Années (DateRDV)",T$3),1,""),"")</f>
        <v/>
      </c>
      <c r="U170" s="166" t="str">
        <f>IFERROR(IF(GETPIVOTDATA("DateRDV",TCD!$B$1,"DT","CH","Bénéficiaire",$A170,U$6,U$5,"Mois (DateRDV)",U$7,"Années (DateRDV)",U$3),2,""),"")</f>
        <v/>
      </c>
      <c r="V170" s="166" t="str">
        <f>IFERROR(IF(GETPIVOTDATA("DateRDV",TCD!$B$1,"DT","CH","Bénéficiaire",$A170,V$6,V$5,"Mois (DateRDV)",V$7,"Années (DateRDV)",V$3,"Présence","Présent"),3,""),"")</f>
        <v/>
      </c>
      <c r="W170" s="166" t="str">
        <f>IFERROR(IF(GETPIVOTDATA("DateRDV",TCD!$B$1,"DT","CH","Bénéficiaire",$A170,W$6,W$5,"Mois (DateRDV)",W$7,"Années (DateRDV)",W$3,"Présence","Présent"),4,""),"")</f>
        <v/>
      </c>
      <c r="X170" s="166" t="str">
        <f>IFERROR(IF(GETPIVOTDATA("DateRDV",TCD!$B$1,"DT","CH","Bénéficiaire",$A170,X$6,X$5,"Mois (DateRDV)",X$7,"Années (DateRDV)",X$3),1,""),"")</f>
        <v/>
      </c>
      <c r="Y170" s="166" t="str">
        <f>IFERROR(IF(GETPIVOTDATA("DateRDV",TCD!$B$1,"DT","CH","Bénéficiaire",$A170,Y$6,Y$5,"Mois (DateRDV)",Y$7,"Années (DateRDV)",Y$3),2,""),"")</f>
        <v/>
      </c>
      <c r="Z170" s="166" t="str">
        <f>IFERROR(IF(GETPIVOTDATA("DateRDV",TCD!$B$1,"DT","CH","Bénéficiaire",$A170,Z$6,Z$5,"Mois (DateRDV)",Z$7,"Années (DateRDV)",Z$3,"Présence","Présent"),3,""),"")</f>
        <v/>
      </c>
      <c r="AA170" s="166" t="str">
        <f>IFERROR(IF(GETPIVOTDATA("DateRDV",TCD!$B$1,"DT","CH","Bénéficiaire",$A170,AA$6,AA$5,"Mois (DateRDV)",AA$7,"Années (DateRDV)",AA$3,"Présence","Présent"),4,""),"")</f>
        <v/>
      </c>
      <c r="AB170" s="166" t="str">
        <f>IFERROR(IF(GETPIVOTDATA("DateRDV",TCD!$B$1,"DT","CH","Bénéficiaire",$A170,AB$6,AB$5,"Mois (DateRDV)",AB$7,"Années (DateRDV)",AB$3),1,""),"")</f>
        <v/>
      </c>
      <c r="AC170" s="166" t="str">
        <f>IFERROR(IF(GETPIVOTDATA("DateRDV",TCD!$B$1,"DT","CH","Bénéficiaire",$A170,AC$6,AC$5,"Mois (DateRDV)",AC$7,"Années (DateRDV)",AC$3),2,""),"")</f>
        <v/>
      </c>
      <c r="AD170" s="166" t="str">
        <f>IFERROR(IF(GETPIVOTDATA("DateRDV",TCD!$B$1,"DT","CH","Bénéficiaire",$A170,AD$6,AD$5,"Mois (DateRDV)",AD$7,"Années (DateRDV)",AD$3,"Présence","Présent"),3,""),"")</f>
        <v/>
      </c>
      <c r="AE170" s="166" t="str">
        <f>IFERROR(IF(GETPIVOTDATA("DateRDV",TCD!$B$1,"DT","CH","Bénéficiaire",$A170,AE$6,AE$5,"Mois (DateRDV)",AE$7,"Années (DateRDV)",AE$3,"Présence","Présent"),4,""),"")</f>
        <v/>
      </c>
      <c r="AF170" s="166" t="str">
        <f>IFERROR(IF(GETPIVOTDATA("DateRDV",TCD!$B$1,"DT","CH","Bénéficiaire",$A170,AF$6,AF$5,"Mois (DateRDV)",AF$7,"Années (DateRDV)",AF$3),1,""),"")</f>
        <v/>
      </c>
      <c r="AG170" s="166" t="str">
        <f>IFERROR(IF(GETPIVOTDATA("DateRDV",TCD!$B$1,"DT","CH","Bénéficiaire",$A170,AG$6,AG$5,"Mois (DateRDV)",AG$7,"Années (DateRDV)",AG$3),2,""),"")</f>
        <v/>
      </c>
      <c r="AH170" s="166" t="str">
        <f>IFERROR(IF(GETPIVOTDATA("DateRDV",TCD!$B$1,"DT","CH","Bénéficiaire",$A170,AH$6,AH$5,"Mois (DateRDV)",AH$7,"Années (DateRDV)",AH$3,"Présence","Présent"),3,""),"")</f>
        <v/>
      </c>
      <c r="AI170" s="166" t="str">
        <f>IFERROR(IF(GETPIVOTDATA("DateRDV",TCD!$B$1,"DT","CH","Bénéficiaire",$A170,AI$6,AI$5,"Mois (DateRDV)",AI$7,"Années (DateRDV)",AI$3,"Présence","Présent"),4,""),"")</f>
        <v/>
      </c>
      <c r="AJ170" s="166" t="str">
        <f>IFERROR(IF(GETPIVOTDATA("DateRDV",TCD!$B$1,"DT","CH","Bénéficiaire",$A170,AJ$6,AJ$5,"Mois (DateRDV)",AJ$7,"Années (DateRDV)",AJ$3),1,""),"")</f>
        <v/>
      </c>
      <c r="AK170" s="166" t="str">
        <f>IFERROR(IF(GETPIVOTDATA("DateRDV",TCD!$B$1,"DT","CH","Bénéficiaire",$A170,AK$6,AK$5,"Mois (DateRDV)",AK$7,"Années (DateRDV)",AK$3),2,""),"")</f>
        <v/>
      </c>
      <c r="AL170" s="166" t="str">
        <f>IFERROR(IF(GETPIVOTDATA("DateRDV",TCD!$B$1,"DT","CH","Bénéficiaire",$A170,AL$6,AL$5,"Mois (DateRDV)",AL$7,"Années (DateRDV)",AL$3,"Présence","Présent"),3,""),"")</f>
        <v/>
      </c>
      <c r="AM170" s="166" t="str">
        <f>IFERROR(IF(GETPIVOTDATA("DateRDV",TCD!$B$1,"DT","CH","Bénéficiaire",$A170,AM$6,AM$5,"Mois (DateRDV)",AM$7,"Années (DateRDV)",AM$3,"Présence","Présent"),4,""),"")</f>
        <v/>
      </c>
      <c r="AN170" s="166" t="str">
        <f>IFERROR(IF(GETPIVOTDATA("DateRDV",TCD!$B$1,"DT","CH","Bénéficiaire",$A170,AN$6,AN$5,"Mois (DateRDV)",AN$7,"Années (DateRDV)",AN$3),1,""),"")</f>
        <v/>
      </c>
      <c r="AO170" s="166" t="str">
        <f>IFERROR(IF(GETPIVOTDATA("DateRDV",TCD!$B$1,"DT","CH","Bénéficiaire",$A170,AO$6,AO$5,"Mois (DateRDV)",AO$7,"Années (DateRDV)",AO$3),2,""),"")</f>
        <v/>
      </c>
      <c r="AP170" s="166" t="str">
        <f>IFERROR(IF(GETPIVOTDATA("DateRDV",TCD!$B$1,"DT","CH","Bénéficiaire",$A170,AP$6,AP$5,"Mois (DateRDV)",AP$7,"Années (DateRDV)",AP$3,"Présence","Présent"),3,""),"")</f>
        <v/>
      </c>
      <c r="AQ170" s="166" t="str">
        <f>IFERROR(IF(GETPIVOTDATA("DateRDV",TCD!$B$1,"DT","CH","Bénéficiaire",$A170,AQ$6,AQ$5,"Mois (DateRDV)",AQ$7,"Années (DateRDV)",AQ$3,"Présence","Présent"),4,""),"")</f>
        <v/>
      </c>
      <c r="AR170" s="166" t="str">
        <f>IFERROR(IF(GETPIVOTDATA("DateRDV",TCD!$B$1,"DT","CH","Bénéficiaire",$A170,AR$6,AR$5,"Mois (DateRDV)",AR$7,"Années (DateRDV)",AR$3),1,""),"")</f>
        <v/>
      </c>
      <c r="AS170" s="166" t="str">
        <f>IFERROR(IF(GETPIVOTDATA("DateRDV",TCD!$B$1,"DT","CH","Bénéficiaire",$A170,AS$6,AS$5,"Mois (DateRDV)",AS$7,"Années (DateRDV)",AS$3),2,""),"")</f>
        <v/>
      </c>
      <c r="AT170" s="166" t="str">
        <f>IFERROR(IF(GETPIVOTDATA("DateRDV",TCD!$B$1,"DT","CH","Bénéficiaire",$A170,AT$6,AT$5,"Mois (DateRDV)",AT$7,"Années (DateRDV)",AT$3,"Présence","Présent"),3,""),"")</f>
        <v/>
      </c>
      <c r="AU170" s="166" t="str">
        <f>IFERROR(IF(GETPIVOTDATA("DateRDV",TCD!$B$1,"DT","CH","Bénéficiaire",$A170,AU$6,AU$5,"Mois (DateRDV)",AU$7,"Années (DateRDV)",AU$3,"Présence","Présent"),4,""),"")</f>
        <v/>
      </c>
      <c r="AV170" s="166" t="str">
        <f>IFERROR(IF(GETPIVOTDATA("DateRDV",TCD!$B$1,"DT","CH","Bénéficiaire",$A170,AV$6,AV$5,"Mois (DateRDV)",AV$7,"Années (DateRDV)",AV$3),1,""),"")</f>
        <v/>
      </c>
      <c r="AW170" s="166" t="str">
        <f>IFERROR(IF(GETPIVOTDATA("DateRDV",TCD!$B$1,"DT","CH","Bénéficiaire",$A170,AW$6,AW$5,"Mois (DateRDV)",AW$7,"Années (DateRDV)",AW$3),2,""),"")</f>
        <v/>
      </c>
      <c r="AX170" s="166" t="str">
        <f>IFERROR(IF(GETPIVOTDATA("DateRDV",TCD!$B$1,"DT","CH","Bénéficiaire",$A170,AX$6,AX$5,"Mois (DateRDV)",AX$7,"Années (DateRDV)",AX$3,"Présence","Présent"),3,""),"")</f>
        <v/>
      </c>
      <c r="AY170" s="166" t="str">
        <f>IFERROR(IF(GETPIVOTDATA("DateRDV",TCD!$B$1,"DT","CH","Bénéficiaire",$A170,AY$6,AY$5,"Mois (DateRDV)",AY$7,"Années (DateRDV)",AY$3,"Présence","Présent"),4,""),"")</f>
        <v/>
      </c>
      <c r="AZ170" s="166" t="str">
        <f>IFERROR(IF(GETPIVOTDATA("DateRDV",TCD!$B$1,"DT","CH","Bénéficiaire",$A170,AZ$6,AZ$5,"Mois (DateRDV)",AZ$7,"Années (DateRDV)",AZ$3),1,""),"")</f>
        <v/>
      </c>
      <c r="BA170" s="166" t="str">
        <f>IFERROR(IF(GETPIVOTDATA("DateRDV",TCD!$B$1,"DT","CH","Bénéficiaire",$A170,BA$6,BA$5,"Mois (DateRDV)",BA$7,"Années (DateRDV)",BA$3),2,""),"")</f>
        <v/>
      </c>
      <c r="BB170" s="166" t="str">
        <f>IFERROR(IF(GETPIVOTDATA("DateRDV",TCD!$B$1,"DT","CH","Bénéficiaire",$A170,BB$6,BB$5,"Mois (DateRDV)",BB$7,"Années (DateRDV)",BB$3,"Présence","Présent"),3,""),"")</f>
        <v/>
      </c>
      <c r="BC170" s="166" t="str">
        <f>IFERROR(IF(GETPIVOTDATA("DateRDV",TCD!$B$1,"DT","CH","Bénéficiaire",$A170,BC$6,BC$5,"Mois (DateRDV)",BC$7,"Années (DateRDV)",BC$3,"Présence","Présent"),4,""),"")</f>
        <v/>
      </c>
      <c r="BD170" s="166" t="str">
        <f>IFERROR(IF(GETPIVOTDATA("DateRDV",TCD!$B$1,"DT","CH","Bénéficiaire",$A170,BD$6,BD$5,"Mois (DateRDV)",BD$7,"Années (DateRDV)",BD$3),1,""),"")</f>
        <v/>
      </c>
      <c r="BE170" s="166" t="str">
        <f>IFERROR(IF(GETPIVOTDATA("DateRDV",TCD!$B$1,"DT","CH","Bénéficiaire",$A170,BE$6,BE$5,"Mois (DateRDV)",BE$7,"Années (DateRDV)",BE$3),2,""),"")</f>
        <v/>
      </c>
      <c r="BF170" s="166" t="str">
        <f>IFERROR(IF(GETPIVOTDATA("DateRDV",TCD!$B$1,"DT","CH","Bénéficiaire",$A170,BF$6,BF$5,"Mois (DateRDV)",BF$7,"Années (DateRDV)",BF$3,"Présence","Présent"),3,""),"")</f>
        <v/>
      </c>
      <c r="BG170" s="166" t="str">
        <f>IFERROR(IF(GETPIVOTDATA("DateRDV",TCD!$B$1,"DT","CH","Bénéficiaire",$A170,BG$6,BG$5,"Mois (DateRDV)",BG$7,"Années (DateRDV)",BG$3,"Présence","Présent"),4,""),"")</f>
        <v/>
      </c>
      <c r="BH170" s="166" t="str">
        <f>IFERROR(IF(GETPIVOTDATA("DateRDV",TCD!$B$1,"DT","CH","Bénéficiaire",$A170,BH$6,BH$5,"Mois (DateRDV)",BH$7,"Années (DateRDV)",BH$3),1,""),"")</f>
        <v/>
      </c>
      <c r="BI170" s="166" t="str">
        <f>IFERROR(IF(GETPIVOTDATA("DateRDV",TCD!$B$1,"DT","CH","Bénéficiaire",$A170,BI$6,BI$5,"Mois (DateRDV)",BI$7,"Années (DateRDV)",BI$3),2,""),"")</f>
        <v/>
      </c>
      <c r="BJ170" s="166" t="str">
        <f>IFERROR(IF(GETPIVOTDATA("DateRDV",TCD!$B$1,"DT","CH","Bénéficiaire",$A170,BJ$6,BJ$5,"Mois (DateRDV)",BJ$7,"Années (DateRDV)",BJ$3,"Présence","Présent"),3,""),"")</f>
        <v/>
      </c>
      <c r="BK170" s="166" t="str">
        <f>IFERROR(IF(GETPIVOTDATA("DateRDV",TCD!$B$1,"DT","CH","Bénéficiaire",$A170,BK$6,BK$5,"Mois (DateRDV)",BK$7,"Années (DateRDV)",BK$3,"Présence","Présent"),4,""),"")</f>
        <v/>
      </c>
      <c r="BL170" s="166" t="str">
        <f>IFERROR(IF(GETPIVOTDATA("DateRDV",TCD!$B$1,"DT","CH","Bénéficiaire",$A170,BL$6,BL$5,"Mois (DateRDV)",BL$7,"Années (DateRDV)",BL$3),1,""),"")</f>
        <v/>
      </c>
      <c r="BM170" s="166" t="str">
        <f>IFERROR(IF(GETPIVOTDATA("DateRDV",TCD!$B$1,"DT","CH","Bénéficiaire",$A170,BM$6,BM$5,"Mois (DateRDV)",BM$7,"Années (DateRDV)",BM$3),2,""),"")</f>
        <v/>
      </c>
      <c r="BN170" s="166" t="str">
        <f>IFERROR(IF(GETPIVOTDATA("DateRDV",TCD!$B$1,"DT","CH","Bénéficiaire",$A170,BN$6,BN$5,"Mois (DateRDV)",BN$7,"Années (DateRDV)",BN$3,"Présence","Présent"),3,""),"")</f>
        <v/>
      </c>
      <c r="BO170" s="166" t="str">
        <f>IFERROR(IF(GETPIVOTDATA("DateRDV",TCD!$B$1,"DT","CH","Bénéficiaire",$A170,BO$6,BO$5,"Mois (DateRDV)",BO$7,"Années (DateRDV)",BO$3,"Présence","Présent"),4,""),"")</f>
        <v/>
      </c>
      <c r="BP170" s="166" t="str">
        <f>IFERROR(IF(GETPIVOTDATA("DateRDV",TCD!$B$1,"DT","CH","Bénéficiaire",$A170,BP$6,BP$5,"Mois (DateRDV)",BP$7,"Années (DateRDV)",BP$3),1,""),"")</f>
        <v/>
      </c>
      <c r="BQ170" s="166" t="str">
        <f>IFERROR(IF(GETPIVOTDATA("DateRDV",TCD!$B$1,"DT","CH","Bénéficiaire",$A170,BQ$6,BQ$5,"Mois (DateRDV)",BQ$7,"Années (DateRDV)",BQ$3),2,""),"")</f>
        <v/>
      </c>
      <c r="BR170" s="166" t="str">
        <f>IFERROR(IF(GETPIVOTDATA("DateRDV",TCD!$B$1,"DT","CH","Bénéficiaire",$A170,BR$6,BR$5,"Mois (DateRDV)",BR$7,"Années (DateRDV)",BR$3,"Présence","Présent"),3,""),"")</f>
        <v/>
      </c>
      <c r="BS170" s="166" t="str">
        <f>IFERROR(IF(GETPIVOTDATA("DateRDV",TCD!$B$1,"DT","CH","Bénéficiaire",$A170,BS$6,BS$5,"Mois (DateRDV)",BS$7,"Années (DateRDV)",BS$3,"Présence","Présent"),4,""),"")</f>
        <v/>
      </c>
      <c r="BT170" s="166" t="str">
        <f>IFERROR(IF(GETPIVOTDATA("DateRDV",TCD!$B$1,"DT","CH","Bénéficiaire",$A170,BT$6,BT$5,"Mois (DateRDV)",BT$7,"Années (DateRDV)",BT$3),1,""),"")</f>
        <v/>
      </c>
      <c r="BU170" s="166" t="str">
        <f>IFERROR(IF(GETPIVOTDATA("DateRDV",TCD!$B$1,"DT","CH","Bénéficiaire",$A170,BU$6,BU$5,"Mois (DateRDV)",BU$7,"Années (DateRDV)",BU$3),2,""),"")</f>
        <v/>
      </c>
      <c r="BV170" s="166" t="str">
        <f>IFERROR(IF(GETPIVOTDATA("DateRDV",TCD!$B$1,"DT","CH","Bénéficiaire",$A170,BV$6,BV$5,"Mois (DateRDV)",BV$7,"Années (DateRDV)",BV$3,"Présence","Présent"),3,""),"")</f>
        <v/>
      </c>
      <c r="BW170" s="166" t="str">
        <f>IFERROR(IF(GETPIVOTDATA("DateRDV",TCD!$B$1,"DT","CH","Bénéficiaire",$A170,BW$6,BW$5,"Mois (DateRDV)",BW$7,"Années (DateRDV)",BW$3,"Présence","Présent"),4,""),"")</f>
        <v/>
      </c>
      <c r="BX170" s="166" t="str">
        <f>IFERROR(IF(GETPIVOTDATA("DateRDV",TCD!$B$1,"DT","CH","Bénéficiaire",$A170,BX$6,BX$5,"Mois (DateRDV)",BX$7,"Années (DateRDV)",BX$3),1,""),"")</f>
        <v/>
      </c>
      <c r="BY170" s="166" t="str">
        <f>IFERROR(IF(GETPIVOTDATA("DateRDV",TCD!$B$1,"DT","CH","Bénéficiaire",$A170,BY$6,BY$5,"Mois (DateRDV)",BY$7,"Années (DateRDV)",BY$3),2,""),"")</f>
        <v/>
      </c>
      <c r="BZ170" s="166" t="str">
        <f>IFERROR(IF(GETPIVOTDATA("DateRDV",TCD!$B$1,"DT","CH","Bénéficiaire",$A170,BZ$6,BZ$5,"Mois (DateRDV)",BZ$7,"Années (DateRDV)",BZ$3,"Présence","Présent"),3,""),"")</f>
        <v/>
      </c>
      <c r="CA170" s="166" t="str">
        <f>IFERROR(IF(GETPIVOTDATA("DateRDV",TCD!$B$1,"DT","CH","Bénéficiaire",$A170,CA$6,CA$5,"Mois (DateRDV)",CA$7,"Années (DateRDV)",CA$3,"Présence","Présent"),4,""),"")</f>
        <v/>
      </c>
      <c r="CB170" s="166" t="str">
        <f>IFERROR(IF(GETPIVOTDATA("DateRDV",TCD!$B$1,"DT","CH","Bénéficiaire",$A170,CB$6,CB$5,"Mois (DateRDV)",CB$7,"Années (DateRDV)",CB$3),1,""),"")</f>
        <v/>
      </c>
      <c r="CC170" s="166" t="str">
        <f>IFERROR(IF(GETPIVOTDATA("DateRDV",TCD!$B$1,"DT","CH","Bénéficiaire",$A170,CC$6,CC$5,"Mois (DateRDV)",CC$7,"Années (DateRDV)",CC$3),2,""),"")</f>
        <v/>
      </c>
      <c r="CD170" s="166" t="str">
        <f>IFERROR(IF(GETPIVOTDATA("DateRDV",TCD!$B$1,"DT","CH","Bénéficiaire",$A170,CD$6,CD$5,"Mois (DateRDV)",CD$7,"Années (DateRDV)",CD$3,"Présence","Présent"),3,""),"")</f>
        <v/>
      </c>
      <c r="CE170" s="166" t="str">
        <f>IFERROR(IF(GETPIVOTDATA("DateRDV",TCD!$B$1,"DT","CH","Bénéficiaire",$A170,CE$6,CE$5,"Mois (DateRDV)",CE$7,"Années (DateRDV)",CE$3,"Présence","Présent"),4,""),"")</f>
        <v/>
      </c>
      <c r="CF170" s="166" t="str">
        <f>IFERROR(IF(GETPIVOTDATA("DateRDV",TCD!$B$1,"DT","CH","Bénéficiaire",$A170,CF$6,CF$5,"Mois (DateRDV)",CF$7,"Années (DateRDV)",CF$3),1,""),"")</f>
        <v/>
      </c>
      <c r="CG170" s="166" t="str">
        <f>IFERROR(IF(GETPIVOTDATA("DateRDV",TCD!$B$1,"DT","CH","Bénéficiaire",$A170,CG$6,CG$5,"Mois (DateRDV)",CG$7,"Années (DateRDV)",CG$3),2,""),"")</f>
        <v/>
      </c>
      <c r="CH170" s="166" t="str">
        <f>IFERROR(IF(GETPIVOTDATA("DateRDV",TCD!$B$1,"DT","CH","Bénéficiaire",$A170,CH$6,CH$5,"Mois (DateRDV)",CH$7,"Années (DateRDV)",CH$3,"Présence","Présent"),3,""),"")</f>
        <v/>
      </c>
      <c r="CI170" s="166" t="str">
        <f>IFERROR(IF(GETPIVOTDATA("DateRDV",TCD!$B$1,"DT","CH","Bénéficiaire",$A170,CI$6,CI$5,"Mois (DateRDV)",CI$7,"Années (DateRDV)",CI$3,"Présence","Présent"),4,""),"")</f>
        <v/>
      </c>
      <c r="CJ170" s="166" t="str">
        <f>IFERROR(IF(GETPIVOTDATA("DateRDV",TCD!$B$1,"DT","CH","Bénéficiaire",$A170,CJ$6,CJ$5,"Mois (DateRDV)",CJ$7,"Années (DateRDV)",CJ$3),1,""),"")</f>
        <v/>
      </c>
      <c r="CK170" s="166" t="str">
        <f>IFERROR(IF(GETPIVOTDATA("DateRDV",TCD!$B$1,"DT","CH","Bénéficiaire",$A170,CK$6,CK$5,"Mois (DateRDV)",CK$7,"Années (DateRDV)",CK$3),2,""),"")</f>
        <v/>
      </c>
      <c r="CL170" s="166" t="str">
        <f>IFERROR(IF(GETPIVOTDATA("DateRDV",TCD!$B$1,"DT","CH","Bénéficiaire",$A170,CL$6,CL$5,"Mois (DateRDV)",CL$7,"Années (DateRDV)",CL$3,"Présence","Présent"),3,""),"")</f>
        <v/>
      </c>
      <c r="CM170" s="166" t="str">
        <f>IFERROR(IF(GETPIVOTDATA("DateRDV",TCD!$B$1,"DT","CH","Bénéficiaire",$A170,CM$6,CM$5,"Mois (DateRDV)",CM$7,"Années (DateRDV)",CM$3,"Présence","Présent"),4,""),"")</f>
        <v/>
      </c>
      <c r="CN170" s="166" t="str">
        <f>IFERROR(IF(GETPIVOTDATA("DateRDV",TCD!$B$1,"DT","CH","Bénéficiaire",$A170,CN$6,CN$5,"Mois (DateRDV)",CN$7,"Années (DateRDV)",CN$3),1,""),"")</f>
        <v/>
      </c>
      <c r="CO170" s="166" t="str">
        <f>IFERROR(IF(GETPIVOTDATA("DateRDV",TCD!$B$1,"DT","CH","Bénéficiaire",$A170,CO$6,CO$5,"Mois (DateRDV)",CO$7,"Années (DateRDV)",CO$3),2,""),"")</f>
        <v/>
      </c>
      <c r="CP170" s="166" t="str">
        <f>IFERROR(IF(GETPIVOTDATA("DateRDV",TCD!$B$1,"DT","CH","Bénéficiaire",$A170,CP$6,CP$5,"Mois (DateRDV)",CP$7,"Années (DateRDV)",CP$3,"Présence","Présent"),3,""),"")</f>
        <v/>
      </c>
      <c r="CQ170" s="166" t="str">
        <f>IFERROR(IF(GETPIVOTDATA("DateRDV",TCD!$B$1,"DT","CH","Bénéficiaire",$A170,CQ$6,CQ$5,"Mois (DateRDV)",CQ$7,"Années (DateRDV)",CQ$3,"Présence","Présent"),4,""),"")</f>
        <v/>
      </c>
      <c r="CR170" s="166" t="str">
        <f>IFERROR(IF(GETPIVOTDATA("DateRDV",TCD!$B$1,"DT","CH","Bénéficiaire",$A170,CR$6,CR$5,"Mois (DateRDV)",CR$7,"Années (DateRDV)",CR$3),1,""),"")</f>
        <v/>
      </c>
      <c r="CS170" s="166" t="str">
        <f>IFERROR(IF(GETPIVOTDATA("DateRDV",TCD!$B$1,"DT","CH","Bénéficiaire",$A170,CS$6,CS$5,"Mois (DateRDV)",CS$7,"Années (DateRDV)",CS$3),2,""),"")</f>
        <v/>
      </c>
      <c r="CT170" s="166" t="str">
        <f>IFERROR(IF(GETPIVOTDATA("DateRDV",TCD!$B$1,"DT","CH","Bénéficiaire",$A170,CT$6,CT$5,"Mois (DateRDV)",CT$7,"Années (DateRDV)",CT$3,"Présence","Présent"),3,""),"")</f>
        <v/>
      </c>
      <c r="CU170" s="166" t="str">
        <f>IFERROR(IF(GETPIVOTDATA("DateRDV",TCD!$B$1,"DT","CH","Bénéficiaire",$A170,CU$6,CU$5,"Mois (DateRDV)",CU$7,"Années (DateRDV)",CU$3,"Présence","Présent"),4,""),"")</f>
        <v/>
      </c>
      <c r="CV170" s="166" t="str">
        <f>IFERROR(IF(GETPIVOTDATA("DateRDV",TCD!$B$1,"DT","CH","Bénéficiaire",$A170,CV$6,CV$5,"Mois (DateRDV)",CV$7,"Années (DateRDV)",CV$3),1,""),"")</f>
        <v/>
      </c>
      <c r="CW170" s="166" t="str">
        <f>IFERROR(IF(GETPIVOTDATA("DateRDV",TCD!$B$1,"DT","CH","Bénéficiaire",$A170,CW$6,CW$5,"Mois (DateRDV)",CW$7,"Années (DateRDV)",CW$3),2,""),"")</f>
        <v/>
      </c>
      <c r="CX170" s="166" t="str">
        <f>IFERROR(IF(GETPIVOTDATA("DateRDV",TCD!$B$1,"DT","CH","Bénéficiaire",$A170,CX$6,CX$5,"Mois (DateRDV)",CX$7,"Années (DateRDV)",CX$3,"Présence","Présent"),3,""),"")</f>
        <v/>
      </c>
      <c r="CY170" s="166" t="str">
        <f>IFERROR(IF(GETPIVOTDATA("DateRDV",TCD!$B$1,"DT","CH","Bénéficiaire",$A170,CY$6,CY$5,"Mois (DateRDV)",CY$7,"Années (DateRDV)",CY$3,"Présence","Présent"),4,""),"")</f>
        <v/>
      </c>
      <c r="CZ170" s="166" t="str">
        <f>IFERROR(IF(GETPIVOTDATA("DateRDV",TCD!$B$1,"DT","CH","Bénéficiaire",$A170,CZ$6,CZ$5,"Mois (DateRDV)",CZ$7,"Années (DateRDV)",CZ$3),1,""),"")</f>
        <v/>
      </c>
      <c r="DA170" s="166" t="str">
        <f>IFERROR(IF(GETPIVOTDATA("DateRDV",TCD!$B$1,"DT","CH","Bénéficiaire",$A170,DA$6,DA$5,"Mois (DateRDV)",DA$7,"Années (DateRDV)",DA$3),2,""),"")</f>
        <v/>
      </c>
      <c r="DB170" s="166" t="str">
        <f>IFERROR(IF(GETPIVOTDATA("DateRDV",TCD!$B$1,"DT","CH","Bénéficiaire",$A170,DB$6,DB$5,"Mois (DateRDV)",DB$7,"Années (DateRDV)",DB$3,"Présence","Présent"),3,""),"")</f>
        <v/>
      </c>
      <c r="DC170" s="166" t="str">
        <f>IFERROR(IF(GETPIVOTDATA("DateRDV",TCD!$B$1,"DT","CH","Bénéficiaire",$A170,DC$6,DC$5,"Mois (DateRDV)",DC$7,"Années (DateRDV)",DC$3,"Présence","Présent"),4,""),"")</f>
        <v/>
      </c>
      <c r="DD170" s="166" t="str">
        <f>IFERROR(IF(GETPIVOTDATA("DateRDV",TCD!$B$1,"DT","CH","Bénéficiaire",$A170,DD$6,DD$5,"Mois (DateRDV)",DD$7,"Années (DateRDV)",DD$3),1,""),"")</f>
        <v/>
      </c>
      <c r="DE170" s="166" t="str">
        <f>IFERROR(IF(GETPIVOTDATA("DateRDV",TCD!$B$1,"DT","CH","Bénéficiaire",$A170,DE$6,DE$5,"Mois (DateRDV)",DE$7,"Années (DateRDV)",DE$3),2,""),"")</f>
        <v/>
      </c>
      <c r="DF170" s="166" t="str">
        <f>IFERROR(IF(GETPIVOTDATA("DateRDV",TCD!$B$1,"DT","CH","Bénéficiaire",$A170,DF$6,DF$5,"Mois (DateRDV)",DF$7,"Années (DateRDV)",DF$3,"Présence","Présent"),3,""),"")</f>
        <v/>
      </c>
      <c r="DG170" s="166" t="str">
        <f>IFERROR(IF(GETPIVOTDATA("DateRDV",TCD!$B$1,"DT","CH","Bénéficiaire",$A170,DG$6,DG$5,"Mois (DateRDV)",DG$7,"Années (DateRDV)",DG$3,"Présence","Présent"),4,""),"")</f>
        <v/>
      </c>
      <c r="DH170" s="166" t="str">
        <f>IFERROR(IF(GETPIVOTDATA("DateRDV",TCD!$B$1,"DT","CH","Bénéficiaire",$A170,DH$6,DH$5,"Mois (DateRDV)",DH$7,"Années (DateRDV)",DH$3),1,""),"")</f>
        <v/>
      </c>
      <c r="DI170" s="166" t="str">
        <f>IFERROR(IF(GETPIVOTDATA("DateRDV",TCD!$B$1,"DT","CH","Bénéficiaire",$A170,DI$6,DI$5,"Mois (DateRDV)",DI$7,"Années (DateRDV)",DI$3),2,""),"")</f>
        <v/>
      </c>
      <c r="DJ170" s="166" t="str">
        <f>IFERROR(IF(GETPIVOTDATA("DateRDV",TCD!$B$1,"DT","CH","Bénéficiaire",$A170,DJ$6,DJ$5,"Mois (DateRDV)",DJ$7,"Années (DateRDV)",DJ$3,"Présence","Présent"),3,""),"")</f>
        <v/>
      </c>
      <c r="DK170" s="166" t="str">
        <f>IFERROR(IF(GETPIVOTDATA("DateRDV",TCD!$B$1,"DT","CH","Bénéficiaire",$A170,DK$6,DK$5,"Mois (DateRDV)",DK$7,"Années (DateRDV)",DK$3,"Présence","Présent"),4,""),"")</f>
        <v/>
      </c>
      <c r="DL170" s="166" t="str">
        <f>IFERROR(IF(GETPIVOTDATA("DateRDV",TCD!$B$1,"DT","CH","Bénéficiaire",$A170,DL$6,DL$5,"Mois (DateRDV)",DL$7,"Années (DateRDV)",DL$3),1,""),"")</f>
        <v/>
      </c>
      <c r="DM170" s="166" t="str">
        <f>IFERROR(IF(GETPIVOTDATA("DateRDV",TCD!$B$1,"DT","CH","Bénéficiaire",$A170,DM$6,DM$5,"Mois (DateRDV)",DM$7,"Années (DateRDV)",DM$3),2,""),"")</f>
        <v/>
      </c>
      <c r="DN170" s="166" t="str">
        <f>IFERROR(IF(GETPIVOTDATA("DateRDV",TCD!$B$1,"DT","CH","Bénéficiaire",$A170,DN$6,DN$5,"Mois (DateRDV)",DN$7,"Années (DateRDV)",DN$3,"Présence","Présent"),3,""),"")</f>
        <v/>
      </c>
      <c r="DO170" s="166" t="str">
        <f>IFERROR(IF(GETPIVOTDATA("DateRDV",TCD!$B$1,"DT","CH","Bénéficiaire",$A170,DO$6,DO$5,"Mois (DateRDV)",DO$7,"Années (DateRDV)",DO$3,"Présence","Présent"),4,""),"")</f>
        <v/>
      </c>
    </row>
    <row r="171" spans="2:119" x14ac:dyDescent="0.2">
      <c r="B171" s="169" t="str">
        <f>IFERROR(IF(INDEX(Data!P:P,MATCH(A171,Data!B:B,0))&lt;&gt;"",INDEX(Data!P:P,MATCH(A171,Data!B:B,0)),""),"")</f>
        <v/>
      </c>
      <c r="C171" s="169" t="str">
        <f>IFERROR(IF(INDEX(Data!O:O,MATCH(A171,Data!B:B,0))&lt;&gt;"",INDEX(Data!O:O,MATCH(A171,Data!B:B,0)),""),"")</f>
        <v/>
      </c>
      <c r="D171" s="169" t="str">
        <f>IFERROR(IF(INDEX(Data!J:J,MATCH(A171,Data!B:B,0))&lt;&gt;"",INDEX(Data!J:J,MATCH(A171,Data!B:B,0)),""),"")</f>
        <v/>
      </c>
      <c r="E171" s="169" t="str">
        <f>IFERROR(IF(INDEX(Data!M:M,MATCH(A171,Data!B:B,0))&lt;&gt;"",INDEX(Data!M:M,MATCH(A171,Data!B:B,0)),""),"")</f>
        <v/>
      </c>
      <c r="F171" s="169" t="str">
        <f>IFERROR(IF(INDEX(Data!N:N,MATCH(A171,Data!B:B,0))&lt;&gt;"",INDEX(Data!N:N,MATCH(A171,Data!B:B,0)),""),"")</f>
        <v/>
      </c>
      <c r="G171" s="170" t="str">
        <f>IFERROR(IF(INDEX(Data!K:K,MATCH(A171,Data!B:B,0))&lt;&gt;"",INDEX(Data!K:K,MATCH(A171,Data!B:B,0)),""),"")</f>
        <v/>
      </c>
      <c r="H171" s="170" t="str">
        <f>IFERROR(IF(INDEX(Data!L:L,MATCH(A171,Data!B:B,0))&lt;&gt;"",INDEX(Data!L:L,MATCH(A171,Data!B:B,0)),""),"")</f>
        <v/>
      </c>
      <c r="I171" s="170" t="str">
        <f>IFERROR(IF(INDEX(Data!C:C,MATCH(A171,Data!B:B,0))&lt;&gt;"",INDEX(Data!C:C,MATCH(A171,Data!B:B,0)),""),"")</f>
        <v/>
      </c>
      <c r="J171" s="170" t="str">
        <f>IFERROR(IF(INDEX(Data!D:D,MATCH(A171,Data!B:B,0))&lt;&gt;"",INDEX(Data!D:D,MATCH(A171,Data!B:B,0)),""),"")</f>
        <v/>
      </c>
      <c r="K171" s="171" t="str">
        <f>IFERROR(IF(INDEX(Data!H:H,MATCH(A171,Data!B:B,0))&lt;&gt;"",INDEX(Data!H:H,MATCH(A171,Data!B:B,0)),""),"")</f>
        <v/>
      </c>
      <c r="L171" s="166" t="str">
        <f>IFERROR(IF(GETPIVOTDATA("DateRDV",TCD!$B$1,"DT","CH","Bénéficiaire",$A171,L$6,L$5,"Mois (DateRDV)",L$7,"Années (DateRDV)",L$3),1,""),"")</f>
        <v/>
      </c>
      <c r="M171" s="166" t="str">
        <f>IFERROR(IF(GETPIVOTDATA("DateRDV",TCD!$B$1,"DT","CH","Bénéficiaire",$A171,M$6,M$5,"Mois (DateRDV)",M$7,"Années (DateRDV)",M$3),2,""),"")</f>
        <v/>
      </c>
      <c r="N171" s="166" t="str">
        <f>IFERROR(IF(GETPIVOTDATA("DateRDV",TCD!$B$1,"DT","CH","Bénéficiaire",$A171,N$6,N$5,"Mois (DateRDV)",N$7,"Années (DateRDV)",N$3,"Présence","Présent"),3,""),"")</f>
        <v/>
      </c>
      <c r="O171" s="166" t="str">
        <f>IFERROR(IF(GETPIVOTDATA("DateRDV",TCD!$B$1,"DT","CH","Bénéficiaire",$A171,O$6,O$5,"Mois (DateRDV)",O$7,"Années (DateRDV)",O$3,"Présence","Présent"),4,""),"")</f>
        <v/>
      </c>
      <c r="P171" s="166" t="str">
        <f>IFERROR(IF(GETPIVOTDATA("DateRDV",TCD!$B$1,"DT","CH","Bénéficiaire",$A171,P$6,P$5,"Mois (DateRDV)",P$7,"Années (DateRDV)",P$3),1,""),"")</f>
        <v/>
      </c>
      <c r="Q171" s="166" t="str">
        <f>IFERROR(IF(GETPIVOTDATA("DateRDV",TCD!$B$1,"DT","CH","Bénéficiaire",$A171,Q$6,Q$5,"Mois (DateRDV)",Q$7,"Années (DateRDV)",Q$3),2,""),"")</f>
        <v/>
      </c>
      <c r="R171" s="166" t="str">
        <f>IFERROR(IF(GETPIVOTDATA("DateRDV",TCD!$B$1,"DT","CH","Bénéficiaire",$A171,R$6,R$5,"Mois (DateRDV)",R$7,"Années (DateRDV)",R$3,"Présence","Présent"),3,""),"")</f>
        <v/>
      </c>
      <c r="S171" s="166" t="str">
        <f>IFERROR(IF(GETPIVOTDATA("DateRDV",TCD!$B$1,"DT","CH","Bénéficiaire",$A171,S$6,S$5,"Mois (DateRDV)",S$7,"Années (DateRDV)",S$3,"Présence","Présent"),4,""),"")</f>
        <v/>
      </c>
      <c r="T171" s="166" t="str">
        <f>IFERROR(IF(GETPIVOTDATA("DateRDV",TCD!$B$1,"DT","CH","Bénéficiaire",$A171,T$6,T$5,"Mois (DateRDV)",T$7,"Années (DateRDV)",T$3),1,""),"")</f>
        <v/>
      </c>
      <c r="U171" s="166" t="str">
        <f>IFERROR(IF(GETPIVOTDATA("DateRDV",TCD!$B$1,"DT","CH","Bénéficiaire",$A171,U$6,U$5,"Mois (DateRDV)",U$7,"Années (DateRDV)",U$3),2,""),"")</f>
        <v/>
      </c>
      <c r="V171" s="166" t="str">
        <f>IFERROR(IF(GETPIVOTDATA("DateRDV",TCD!$B$1,"DT","CH","Bénéficiaire",$A171,V$6,V$5,"Mois (DateRDV)",V$7,"Années (DateRDV)",V$3,"Présence","Présent"),3,""),"")</f>
        <v/>
      </c>
      <c r="W171" s="166" t="str">
        <f>IFERROR(IF(GETPIVOTDATA("DateRDV",TCD!$B$1,"DT","CH","Bénéficiaire",$A171,W$6,W$5,"Mois (DateRDV)",W$7,"Années (DateRDV)",W$3,"Présence","Présent"),4,""),"")</f>
        <v/>
      </c>
      <c r="X171" s="166" t="str">
        <f>IFERROR(IF(GETPIVOTDATA("DateRDV",TCD!$B$1,"DT","CH","Bénéficiaire",$A171,X$6,X$5,"Mois (DateRDV)",X$7,"Années (DateRDV)",X$3),1,""),"")</f>
        <v/>
      </c>
      <c r="Y171" s="166" t="str">
        <f>IFERROR(IF(GETPIVOTDATA("DateRDV",TCD!$B$1,"DT","CH","Bénéficiaire",$A171,Y$6,Y$5,"Mois (DateRDV)",Y$7,"Années (DateRDV)",Y$3),2,""),"")</f>
        <v/>
      </c>
      <c r="Z171" s="166" t="str">
        <f>IFERROR(IF(GETPIVOTDATA("DateRDV",TCD!$B$1,"DT","CH","Bénéficiaire",$A171,Z$6,Z$5,"Mois (DateRDV)",Z$7,"Années (DateRDV)",Z$3,"Présence","Présent"),3,""),"")</f>
        <v/>
      </c>
      <c r="AA171" s="166" t="str">
        <f>IFERROR(IF(GETPIVOTDATA("DateRDV",TCD!$B$1,"DT","CH","Bénéficiaire",$A171,AA$6,AA$5,"Mois (DateRDV)",AA$7,"Années (DateRDV)",AA$3,"Présence","Présent"),4,""),"")</f>
        <v/>
      </c>
      <c r="AB171" s="166" t="str">
        <f>IFERROR(IF(GETPIVOTDATA("DateRDV",TCD!$B$1,"DT","CH","Bénéficiaire",$A171,AB$6,AB$5,"Mois (DateRDV)",AB$7,"Années (DateRDV)",AB$3),1,""),"")</f>
        <v/>
      </c>
      <c r="AC171" s="166" t="str">
        <f>IFERROR(IF(GETPIVOTDATA("DateRDV",TCD!$B$1,"DT","CH","Bénéficiaire",$A171,AC$6,AC$5,"Mois (DateRDV)",AC$7,"Années (DateRDV)",AC$3),2,""),"")</f>
        <v/>
      </c>
      <c r="AD171" s="166" t="str">
        <f>IFERROR(IF(GETPIVOTDATA("DateRDV",TCD!$B$1,"DT","CH","Bénéficiaire",$A171,AD$6,AD$5,"Mois (DateRDV)",AD$7,"Années (DateRDV)",AD$3,"Présence","Présent"),3,""),"")</f>
        <v/>
      </c>
      <c r="AE171" s="166" t="str">
        <f>IFERROR(IF(GETPIVOTDATA("DateRDV",TCD!$B$1,"DT","CH","Bénéficiaire",$A171,AE$6,AE$5,"Mois (DateRDV)",AE$7,"Années (DateRDV)",AE$3,"Présence","Présent"),4,""),"")</f>
        <v/>
      </c>
      <c r="AF171" s="166" t="str">
        <f>IFERROR(IF(GETPIVOTDATA("DateRDV",TCD!$B$1,"DT","CH","Bénéficiaire",$A171,AF$6,AF$5,"Mois (DateRDV)",AF$7,"Années (DateRDV)",AF$3),1,""),"")</f>
        <v/>
      </c>
      <c r="AG171" s="166" t="str">
        <f>IFERROR(IF(GETPIVOTDATA("DateRDV",TCD!$B$1,"DT","CH","Bénéficiaire",$A171,AG$6,AG$5,"Mois (DateRDV)",AG$7,"Années (DateRDV)",AG$3),2,""),"")</f>
        <v/>
      </c>
      <c r="AH171" s="166" t="str">
        <f>IFERROR(IF(GETPIVOTDATA("DateRDV",TCD!$B$1,"DT","CH","Bénéficiaire",$A171,AH$6,AH$5,"Mois (DateRDV)",AH$7,"Années (DateRDV)",AH$3,"Présence","Présent"),3,""),"")</f>
        <v/>
      </c>
      <c r="AI171" s="166" t="str">
        <f>IFERROR(IF(GETPIVOTDATA("DateRDV",TCD!$B$1,"DT","CH","Bénéficiaire",$A171,AI$6,AI$5,"Mois (DateRDV)",AI$7,"Années (DateRDV)",AI$3,"Présence","Présent"),4,""),"")</f>
        <v/>
      </c>
      <c r="AJ171" s="166" t="str">
        <f>IFERROR(IF(GETPIVOTDATA("DateRDV",TCD!$B$1,"DT","CH","Bénéficiaire",$A171,AJ$6,AJ$5,"Mois (DateRDV)",AJ$7,"Années (DateRDV)",AJ$3),1,""),"")</f>
        <v/>
      </c>
      <c r="AK171" s="166" t="str">
        <f>IFERROR(IF(GETPIVOTDATA("DateRDV",TCD!$B$1,"DT","CH","Bénéficiaire",$A171,AK$6,AK$5,"Mois (DateRDV)",AK$7,"Années (DateRDV)",AK$3),2,""),"")</f>
        <v/>
      </c>
      <c r="AL171" s="166" t="str">
        <f>IFERROR(IF(GETPIVOTDATA("DateRDV",TCD!$B$1,"DT","CH","Bénéficiaire",$A171,AL$6,AL$5,"Mois (DateRDV)",AL$7,"Années (DateRDV)",AL$3,"Présence","Présent"),3,""),"")</f>
        <v/>
      </c>
      <c r="AM171" s="166" t="str">
        <f>IFERROR(IF(GETPIVOTDATA("DateRDV",TCD!$B$1,"DT","CH","Bénéficiaire",$A171,AM$6,AM$5,"Mois (DateRDV)",AM$7,"Années (DateRDV)",AM$3,"Présence","Présent"),4,""),"")</f>
        <v/>
      </c>
      <c r="AN171" s="166" t="str">
        <f>IFERROR(IF(GETPIVOTDATA("DateRDV",TCD!$B$1,"DT","CH","Bénéficiaire",$A171,AN$6,AN$5,"Mois (DateRDV)",AN$7,"Années (DateRDV)",AN$3),1,""),"")</f>
        <v/>
      </c>
      <c r="AO171" s="166" t="str">
        <f>IFERROR(IF(GETPIVOTDATA("DateRDV",TCD!$B$1,"DT","CH","Bénéficiaire",$A171,AO$6,AO$5,"Mois (DateRDV)",AO$7,"Années (DateRDV)",AO$3),2,""),"")</f>
        <v/>
      </c>
      <c r="AP171" s="166" t="str">
        <f>IFERROR(IF(GETPIVOTDATA("DateRDV",TCD!$B$1,"DT","CH","Bénéficiaire",$A171,AP$6,AP$5,"Mois (DateRDV)",AP$7,"Années (DateRDV)",AP$3,"Présence","Présent"),3,""),"")</f>
        <v/>
      </c>
      <c r="AQ171" s="166" t="str">
        <f>IFERROR(IF(GETPIVOTDATA("DateRDV",TCD!$B$1,"DT","CH","Bénéficiaire",$A171,AQ$6,AQ$5,"Mois (DateRDV)",AQ$7,"Années (DateRDV)",AQ$3,"Présence","Présent"),4,""),"")</f>
        <v/>
      </c>
      <c r="AR171" s="166" t="str">
        <f>IFERROR(IF(GETPIVOTDATA("DateRDV",TCD!$B$1,"DT","CH","Bénéficiaire",$A171,AR$6,AR$5,"Mois (DateRDV)",AR$7,"Années (DateRDV)",AR$3),1,""),"")</f>
        <v/>
      </c>
      <c r="AS171" s="166" t="str">
        <f>IFERROR(IF(GETPIVOTDATA("DateRDV",TCD!$B$1,"DT","CH","Bénéficiaire",$A171,AS$6,AS$5,"Mois (DateRDV)",AS$7,"Années (DateRDV)",AS$3),2,""),"")</f>
        <v/>
      </c>
      <c r="AT171" s="166" t="str">
        <f>IFERROR(IF(GETPIVOTDATA("DateRDV",TCD!$B$1,"DT","CH","Bénéficiaire",$A171,AT$6,AT$5,"Mois (DateRDV)",AT$7,"Années (DateRDV)",AT$3,"Présence","Présent"),3,""),"")</f>
        <v/>
      </c>
      <c r="AU171" s="166" t="str">
        <f>IFERROR(IF(GETPIVOTDATA("DateRDV",TCD!$B$1,"DT","CH","Bénéficiaire",$A171,AU$6,AU$5,"Mois (DateRDV)",AU$7,"Années (DateRDV)",AU$3,"Présence","Présent"),4,""),"")</f>
        <v/>
      </c>
      <c r="AV171" s="166" t="str">
        <f>IFERROR(IF(GETPIVOTDATA("DateRDV",TCD!$B$1,"DT","CH","Bénéficiaire",$A171,AV$6,AV$5,"Mois (DateRDV)",AV$7,"Années (DateRDV)",AV$3),1,""),"")</f>
        <v/>
      </c>
      <c r="AW171" s="166" t="str">
        <f>IFERROR(IF(GETPIVOTDATA("DateRDV",TCD!$B$1,"DT","CH","Bénéficiaire",$A171,AW$6,AW$5,"Mois (DateRDV)",AW$7,"Années (DateRDV)",AW$3),2,""),"")</f>
        <v/>
      </c>
      <c r="AX171" s="166" t="str">
        <f>IFERROR(IF(GETPIVOTDATA("DateRDV",TCD!$B$1,"DT","CH","Bénéficiaire",$A171,AX$6,AX$5,"Mois (DateRDV)",AX$7,"Années (DateRDV)",AX$3,"Présence","Présent"),3,""),"")</f>
        <v/>
      </c>
      <c r="AY171" s="166" t="str">
        <f>IFERROR(IF(GETPIVOTDATA("DateRDV",TCD!$B$1,"DT","CH","Bénéficiaire",$A171,AY$6,AY$5,"Mois (DateRDV)",AY$7,"Années (DateRDV)",AY$3,"Présence","Présent"),4,""),"")</f>
        <v/>
      </c>
      <c r="AZ171" s="166" t="str">
        <f>IFERROR(IF(GETPIVOTDATA("DateRDV",TCD!$B$1,"DT","CH","Bénéficiaire",$A171,AZ$6,AZ$5,"Mois (DateRDV)",AZ$7,"Années (DateRDV)",AZ$3),1,""),"")</f>
        <v/>
      </c>
      <c r="BA171" s="166" t="str">
        <f>IFERROR(IF(GETPIVOTDATA("DateRDV",TCD!$B$1,"DT","CH","Bénéficiaire",$A171,BA$6,BA$5,"Mois (DateRDV)",BA$7,"Années (DateRDV)",BA$3),2,""),"")</f>
        <v/>
      </c>
      <c r="BB171" s="166" t="str">
        <f>IFERROR(IF(GETPIVOTDATA("DateRDV",TCD!$B$1,"DT","CH","Bénéficiaire",$A171,BB$6,BB$5,"Mois (DateRDV)",BB$7,"Années (DateRDV)",BB$3,"Présence","Présent"),3,""),"")</f>
        <v/>
      </c>
      <c r="BC171" s="166" t="str">
        <f>IFERROR(IF(GETPIVOTDATA("DateRDV",TCD!$B$1,"DT","CH","Bénéficiaire",$A171,BC$6,BC$5,"Mois (DateRDV)",BC$7,"Années (DateRDV)",BC$3,"Présence","Présent"),4,""),"")</f>
        <v/>
      </c>
      <c r="BD171" s="166" t="str">
        <f>IFERROR(IF(GETPIVOTDATA("DateRDV",TCD!$B$1,"DT","CH","Bénéficiaire",$A171,BD$6,BD$5,"Mois (DateRDV)",BD$7,"Années (DateRDV)",BD$3),1,""),"")</f>
        <v/>
      </c>
      <c r="BE171" s="166" t="str">
        <f>IFERROR(IF(GETPIVOTDATA("DateRDV",TCD!$B$1,"DT","CH","Bénéficiaire",$A171,BE$6,BE$5,"Mois (DateRDV)",BE$7,"Années (DateRDV)",BE$3),2,""),"")</f>
        <v/>
      </c>
      <c r="BF171" s="166" t="str">
        <f>IFERROR(IF(GETPIVOTDATA("DateRDV",TCD!$B$1,"DT","CH","Bénéficiaire",$A171,BF$6,BF$5,"Mois (DateRDV)",BF$7,"Années (DateRDV)",BF$3,"Présence","Présent"),3,""),"")</f>
        <v/>
      </c>
      <c r="BG171" s="166" t="str">
        <f>IFERROR(IF(GETPIVOTDATA("DateRDV",TCD!$B$1,"DT","CH","Bénéficiaire",$A171,BG$6,BG$5,"Mois (DateRDV)",BG$7,"Années (DateRDV)",BG$3,"Présence","Présent"),4,""),"")</f>
        <v/>
      </c>
      <c r="BH171" s="166" t="str">
        <f>IFERROR(IF(GETPIVOTDATA("DateRDV",TCD!$B$1,"DT","CH","Bénéficiaire",$A171,BH$6,BH$5,"Mois (DateRDV)",BH$7,"Années (DateRDV)",BH$3),1,""),"")</f>
        <v/>
      </c>
      <c r="BI171" s="166" t="str">
        <f>IFERROR(IF(GETPIVOTDATA("DateRDV",TCD!$B$1,"DT","CH","Bénéficiaire",$A171,BI$6,BI$5,"Mois (DateRDV)",BI$7,"Années (DateRDV)",BI$3),2,""),"")</f>
        <v/>
      </c>
      <c r="BJ171" s="166" t="str">
        <f>IFERROR(IF(GETPIVOTDATA("DateRDV",TCD!$B$1,"DT","CH","Bénéficiaire",$A171,BJ$6,BJ$5,"Mois (DateRDV)",BJ$7,"Années (DateRDV)",BJ$3,"Présence","Présent"),3,""),"")</f>
        <v/>
      </c>
      <c r="BK171" s="166" t="str">
        <f>IFERROR(IF(GETPIVOTDATA("DateRDV",TCD!$B$1,"DT","CH","Bénéficiaire",$A171,BK$6,BK$5,"Mois (DateRDV)",BK$7,"Années (DateRDV)",BK$3,"Présence","Présent"),4,""),"")</f>
        <v/>
      </c>
      <c r="BL171" s="166" t="str">
        <f>IFERROR(IF(GETPIVOTDATA("DateRDV",TCD!$B$1,"DT","CH","Bénéficiaire",$A171,BL$6,BL$5,"Mois (DateRDV)",BL$7,"Années (DateRDV)",BL$3),1,""),"")</f>
        <v/>
      </c>
      <c r="BM171" s="166" t="str">
        <f>IFERROR(IF(GETPIVOTDATA("DateRDV",TCD!$B$1,"DT","CH","Bénéficiaire",$A171,BM$6,BM$5,"Mois (DateRDV)",BM$7,"Années (DateRDV)",BM$3),2,""),"")</f>
        <v/>
      </c>
      <c r="BN171" s="166" t="str">
        <f>IFERROR(IF(GETPIVOTDATA("DateRDV",TCD!$B$1,"DT","CH","Bénéficiaire",$A171,BN$6,BN$5,"Mois (DateRDV)",BN$7,"Années (DateRDV)",BN$3,"Présence","Présent"),3,""),"")</f>
        <v/>
      </c>
      <c r="BO171" s="166" t="str">
        <f>IFERROR(IF(GETPIVOTDATA("DateRDV",TCD!$B$1,"DT","CH","Bénéficiaire",$A171,BO$6,BO$5,"Mois (DateRDV)",BO$7,"Années (DateRDV)",BO$3,"Présence","Présent"),4,""),"")</f>
        <v/>
      </c>
      <c r="BP171" s="166" t="str">
        <f>IFERROR(IF(GETPIVOTDATA("DateRDV",TCD!$B$1,"DT","CH","Bénéficiaire",$A171,BP$6,BP$5,"Mois (DateRDV)",BP$7,"Années (DateRDV)",BP$3),1,""),"")</f>
        <v/>
      </c>
      <c r="BQ171" s="166" t="str">
        <f>IFERROR(IF(GETPIVOTDATA("DateRDV",TCD!$B$1,"DT","CH","Bénéficiaire",$A171,BQ$6,BQ$5,"Mois (DateRDV)",BQ$7,"Années (DateRDV)",BQ$3),2,""),"")</f>
        <v/>
      </c>
      <c r="BR171" s="166" t="str">
        <f>IFERROR(IF(GETPIVOTDATA("DateRDV",TCD!$B$1,"DT","CH","Bénéficiaire",$A171,BR$6,BR$5,"Mois (DateRDV)",BR$7,"Années (DateRDV)",BR$3,"Présence","Présent"),3,""),"")</f>
        <v/>
      </c>
      <c r="BS171" s="166" t="str">
        <f>IFERROR(IF(GETPIVOTDATA("DateRDV",TCD!$B$1,"DT","CH","Bénéficiaire",$A171,BS$6,BS$5,"Mois (DateRDV)",BS$7,"Années (DateRDV)",BS$3,"Présence","Présent"),4,""),"")</f>
        <v/>
      </c>
      <c r="BT171" s="166" t="str">
        <f>IFERROR(IF(GETPIVOTDATA("DateRDV",TCD!$B$1,"DT","CH","Bénéficiaire",$A171,BT$6,BT$5,"Mois (DateRDV)",BT$7,"Années (DateRDV)",BT$3),1,""),"")</f>
        <v/>
      </c>
      <c r="BU171" s="166" t="str">
        <f>IFERROR(IF(GETPIVOTDATA("DateRDV",TCD!$B$1,"DT","CH","Bénéficiaire",$A171,BU$6,BU$5,"Mois (DateRDV)",BU$7,"Années (DateRDV)",BU$3),2,""),"")</f>
        <v/>
      </c>
      <c r="BV171" s="166" t="str">
        <f>IFERROR(IF(GETPIVOTDATA("DateRDV",TCD!$B$1,"DT","CH","Bénéficiaire",$A171,BV$6,BV$5,"Mois (DateRDV)",BV$7,"Années (DateRDV)",BV$3,"Présence","Présent"),3,""),"")</f>
        <v/>
      </c>
      <c r="BW171" s="166" t="str">
        <f>IFERROR(IF(GETPIVOTDATA("DateRDV",TCD!$B$1,"DT","CH","Bénéficiaire",$A171,BW$6,BW$5,"Mois (DateRDV)",BW$7,"Années (DateRDV)",BW$3,"Présence","Présent"),4,""),"")</f>
        <v/>
      </c>
      <c r="BX171" s="166" t="str">
        <f>IFERROR(IF(GETPIVOTDATA("DateRDV",TCD!$B$1,"DT","CH","Bénéficiaire",$A171,BX$6,BX$5,"Mois (DateRDV)",BX$7,"Années (DateRDV)",BX$3),1,""),"")</f>
        <v/>
      </c>
      <c r="BY171" s="166" t="str">
        <f>IFERROR(IF(GETPIVOTDATA("DateRDV",TCD!$B$1,"DT","CH","Bénéficiaire",$A171,BY$6,BY$5,"Mois (DateRDV)",BY$7,"Années (DateRDV)",BY$3),2,""),"")</f>
        <v/>
      </c>
      <c r="BZ171" s="166" t="str">
        <f>IFERROR(IF(GETPIVOTDATA("DateRDV",TCD!$B$1,"DT","CH","Bénéficiaire",$A171,BZ$6,BZ$5,"Mois (DateRDV)",BZ$7,"Années (DateRDV)",BZ$3,"Présence","Présent"),3,""),"")</f>
        <v/>
      </c>
      <c r="CA171" s="166" t="str">
        <f>IFERROR(IF(GETPIVOTDATA("DateRDV",TCD!$B$1,"DT","CH","Bénéficiaire",$A171,CA$6,CA$5,"Mois (DateRDV)",CA$7,"Années (DateRDV)",CA$3,"Présence","Présent"),4,""),"")</f>
        <v/>
      </c>
      <c r="CB171" s="166" t="str">
        <f>IFERROR(IF(GETPIVOTDATA("DateRDV",TCD!$B$1,"DT","CH","Bénéficiaire",$A171,CB$6,CB$5,"Mois (DateRDV)",CB$7,"Années (DateRDV)",CB$3),1,""),"")</f>
        <v/>
      </c>
      <c r="CC171" s="166" t="str">
        <f>IFERROR(IF(GETPIVOTDATA("DateRDV",TCD!$B$1,"DT","CH","Bénéficiaire",$A171,CC$6,CC$5,"Mois (DateRDV)",CC$7,"Années (DateRDV)",CC$3),2,""),"")</f>
        <v/>
      </c>
      <c r="CD171" s="166" t="str">
        <f>IFERROR(IF(GETPIVOTDATA("DateRDV",TCD!$B$1,"DT","CH","Bénéficiaire",$A171,CD$6,CD$5,"Mois (DateRDV)",CD$7,"Années (DateRDV)",CD$3,"Présence","Présent"),3,""),"")</f>
        <v/>
      </c>
      <c r="CE171" s="166" t="str">
        <f>IFERROR(IF(GETPIVOTDATA("DateRDV",TCD!$B$1,"DT","CH","Bénéficiaire",$A171,CE$6,CE$5,"Mois (DateRDV)",CE$7,"Années (DateRDV)",CE$3,"Présence","Présent"),4,""),"")</f>
        <v/>
      </c>
      <c r="CF171" s="166" t="str">
        <f>IFERROR(IF(GETPIVOTDATA("DateRDV",TCD!$B$1,"DT","CH","Bénéficiaire",$A171,CF$6,CF$5,"Mois (DateRDV)",CF$7,"Années (DateRDV)",CF$3),1,""),"")</f>
        <v/>
      </c>
      <c r="CG171" s="166" t="str">
        <f>IFERROR(IF(GETPIVOTDATA("DateRDV",TCD!$B$1,"DT","CH","Bénéficiaire",$A171,CG$6,CG$5,"Mois (DateRDV)",CG$7,"Années (DateRDV)",CG$3),2,""),"")</f>
        <v/>
      </c>
      <c r="CH171" s="166" t="str">
        <f>IFERROR(IF(GETPIVOTDATA("DateRDV",TCD!$B$1,"DT","CH","Bénéficiaire",$A171,CH$6,CH$5,"Mois (DateRDV)",CH$7,"Années (DateRDV)",CH$3,"Présence","Présent"),3,""),"")</f>
        <v/>
      </c>
      <c r="CI171" s="166" t="str">
        <f>IFERROR(IF(GETPIVOTDATA("DateRDV",TCD!$B$1,"DT","CH","Bénéficiaire",$A171,CI$6,CI$5,"Mois (DateRDV)",CI$7,"Années (DateRDV)",CI$3,"Présence","Présent"),4,""),"")</f>
        <v/>
      </c>
      <c r="CJ171" s="166" t="str">
        <f>IFERROR(IF(GETPIVOTDATA("DateRDV",TCD!$B$1,"DT","CH","Bénéficiaire",$A171,CJ$6,CJ$5,"Mois (DateRDV)",CJ$7,"Années (DateRDV)",CJ$3),1,""),"")</f>
        <v/>
      </c>
      <c r="CK171" s="166" t="str">
        <f>IFERROR(IF(GETPIVOTDATA("DateRDV",TCD!$B$1,"DT","CH","Bénéficiaire",$A171,CK$6,CK$5,"Mois (DateRDV)",CK$7,"Années (DateRDV)",CK$3),2,""),"")</f>
        <v/>
      </c>
      <c r="CL171" s="166" t="str">
        <f>IFERROR(IF(GETPIVOTDATA("DateRDV",TCD!$B$1,"DT","CH","Bénéficiaire",$A171,CL$6,CL$5,"Mois (DateRDV)",CL$7,"Années (DateRDV)",CL$3,"Présence","Présent"),3,""),"")</f>
        <v/>
      </c>
      <c r="CM171" s="166" t="str">
        <f>IFERROR(IF(GETPIVOTDATA("DateRDV",TCD!$B$1,"DT","CH","Bénéficiaire",$A171,CM$6,CM$5,"Mois (DateRDV)",CM$7,"Années (DateRDV)",CM$3,"Présence","Présent"),4,""),"")</f>
        <v/>
      </c>
      <c r="CN171" s="166" t="str">
        <f>IFERROR(IF(GETPIVOTDATA("DateRDV",TCD!$B$1,"DT","CH","Bénéficiaire",$A171,CN$6,CN$5,"Mois (DateRDV)",CN$7,"Années (DateRDV)",CN$3),1,""),"")</f>
        <v/>
      </c>
      <c r="CO171" s="166" t="str">
        <f>IFERROR(IF(GETPIVOTDATA("DateRDV",TCD!$B$1,"DT","CH","Bénéficiaire",$A171,CO$6,CO$5,"Mois (DateRDV)",CO$7,"Années (DateRDV)",CO$3),2,""),"")</f>
        <v/>
      </c>
      <c r="CP171" s="166" t="str">
        <f>IFERROR(IF(GETPIVOTDATA("DateRDV",TCD!$B$1,"DT","CH","Bénéficiaire",$A171,CP$6,CP$5,"Mois (DateRDV)",CP$7,"Années (DateRDV)",CP$3,"Présence","Présent"),3,""),"")</f>
        <v/>
      </c>
      <c r="CQ171" s="166" t="str">
        <f>IFERROR(IF(GETPIVOTDATA("DateRDV",TCD!$B$1,"DT","CH","Bénéficiaire",$A171,CQ$6,CQ$5,"Mois (DateRDV)",CQ$7,"Années (DateRDV)",CQ$3,"Présence","Présent"),4,""),"")</f>
        <v/>
      </c>
      <c r="CR171" s="166" t="str">
        <f>IFERROR(IF(GETPIVOTDATA("DateRDV",TCD!$B$1,"DT","CH","Bénéficiaire",$A171,CR$6,CR$5,"Mois (DateRDV)",CR$7,"Années (DateRDV)",CR$3),1,""),"")</f>
        <v/>
      </c>
      <c r="CS171" s="166" t="str">
        <f>IFERROR(IF(GETPIVOTDATA("DateRDV",TCD!$B$1,"DT","CH","Bénéficiaire",$A171,CS$6,CS$5,"Mois (DateRDV)",CS$7,"Années (DateRDV)",CS$3),2,""),"")</f>
        <v/>
      </c>
      <c r="CT171" s="166" t="str">
        <f>IFERROR(IF(GETPIVOTDATA("DateRDV",TCD!$B$1,"DT","CH","Bénéficiaire",$A171,CT$6,CT$5,"Mois (DateRDV)",CT$7,"Années (DateRDV)",CT$3,"Présence","Présent"),3,""),"")</f>
        <v/>
      </c>
      <c r="CU171" s="166" t="str">
        <f>IFERROR(IF(GETPIVOTDATA("DateRDV",TCD!$B$1,"DT","CH","Bénéficiaire",$A171,CU$6,CU$5,"Mois (DateRDV)",CU$7,"Années (DateRDV)",CU$3,"Présence","Présent"),4,""),"")</f>
        <v/>
      </c>
      <c r="CV171" s="166" t="str">
        <f>IFERROR(IF(GETPIVOTDATA("DateRDV",TCD!$B$1,"DT","CH","Bénéficiaire",$A171,CV$6,CV$5,"Mois (DateRDV)",CV$7,"Années (DateRDV)",CV$3),1,""),"")</f>
        <v/>
      </c>
      <c r="CW171" s="166" t="str">
        <f>IFERROR(IF(GETPIVOTDATA("DateRDV",TCD!$B$1,"DT","CH","Bénéficiaire",$A171,CW$6,CW$5,"Mois (DateRDV)",CW$7,"Années (DateRDV)",CW$3),2,""),"")</f>
        <v/>
      </c>
      <c r="CX171" s="166" t="str">
        <f>IFERROR(IF(GETPIVOTDATA("DateRDV",TCD!$B$1,"DT","CH","Bénéficiaire",$A171,CX$6,CX$5,"Mois (DateRDV)",CX$7,"Années (DateRDV)",CX$3,"Présence","Présent"),3,""),"")</f>
        <v/>
      </c>
      <c r="CY171" s="166" t="str">
        <f>IFERROR(IF(GETPIVOTDATA("DateRDV",TCD!$B$1,"DT","CH","Bénéficiaire",$A171,CY$6,CY$5,"Mois (DateRDV)",CY$7,"Années (DateRDV)",CY$3,"Présence","Présent"),4,""),"")</f>
        <v/>
      </c>
      <c r="CZ171" s="166" t="str">
        <f>IFERROR(IF(GETPIVOTDATA("DateRDV",TCD!$B$1,"DT","CH","Bénéficiaire",$A171,CZ$6,CZ$5,"Mois (DateRDV)",CZ$7,"Années (DateRDV)",CZ$3),1,""),"")</f>
        <v/>
      </c>
      <c r="DA171" s="166" t="str">
        <f>IFERROR(IF(GETPIVOTDATA("DateRDV",TCD!$B$1,"DT","CH","Bénéficiaire",$A171,DA$6,DA$5,"Mois (DateRDV)",DA$7,"Années (DateRDV)",DA$3),2,""),"")</f>
        <v/>
      </c>
      <c r="DB171" s="166" t="str">
        <f>IFERROR(IF(GETPIVOTDATA("DateRDV",TCD!$B$1,"DT","CH","Bénéficiaire",$A171,DB$6,DB$5,"Mois (DateRDV)",DB$7,"Années (DateRDV)",DB$3,"Présence","Présent"),3,""),"")</f>
        <v/>
      </c>
      <c r="DC171" s="166" t="str">
        <f>IFERROR(IF(GETPIVOTDATA("DateRDV",TCD!$B$1,"DT","CH","Bénéficiaire",$A171,DC$6,DC$5,"Mois (DateRDV)",DC$7,"Années (DateRDV)",DC$3,"Présence","Présent"),4,""),"")</f>
        <v/>
      </c>
      <c r="DD171" s="166" t="str">
        <f>IFERROR(IF(GETPIVOTDATA("DateRDV",TCD!$B$1,"DT","CH","Bénéficiaire",$A171,DD$6,DD$5,"Mois (DateRDV)",DD$7,"Années (DateRDV)",DD$3),1,""),"")</f>
        <v/>
      </c>
      <c r="DE171" s="166" t="str">
        <f>IFERROR(IF(GETPIVOTDATA("DateRDV",TCD!$B$1,"DT","CH","Bénéficiaire",$A171,DE$6,DE$5,"Mois (DateRDV)",DE$7,"Années (DateRDV)",DE$3),2,""),"")</f>
        <v/>
      </c>
      <c r="DF171" s="166" t="str">
        <f>IFERROR(IF(GETPIVOTDATA("DateRDV",TCD!$B$1,"DT","CH","Bénéficiaire",$A171,DF$6,DF$5,"Mois (DateRDV)",DF$7,"Années (DateRDV)",DF$3,"Présence","Présent"),3,""),"")</f>
        <v/>
      </c>
      <c r="DG171" s="166" t="str">
        <f>IFERROR(IF(GETPIVOTDATA("DateRDV",TCD!$B$1,"DT","CH","Bénéficiaire",$A171,DG$6,DG$5,"Mois (DateRDV)",DG$7,"Années (DateRDV)",DG$3,"Présence","Présent"),4,""),"")</f>
        <v/>
      </c>
      <c r="DH171" s="166" t="str">
        <f>IFERROR(IF(GETPIVOTDATA("DateRDV",TCD!$B$1,"DT","CH","Bénéficiaire",$A171,DH$6,DH$5,"Mois (DateRDV)",DH$7,"Années (DateRDV)",DH$3),1,""),"")</f>
        <v/>
      </c>
      <c r="DI171" s="166" t="str">
        <f>IFERROR(IF(GETPIVOTDATA("DateRDV",TCD!$B$1,"DT","CH","Bénéficiaire",$A171,DI$6,DI$5,"Mois (DateRDV)",DI$7,"Années (DateRDV)",DI$3),2,""),"")</f>
        <v/>
      </c>
      <c r="DJ171" s="166" t="str">
        <f>IFERROR(IF(GETPIVOTDATA("DateRDV",TCD!$B$1,"DT","CH","Bénéficiaire",$A171,DJ$6,DJ$5,"Mois (DateRDV)",DJ$7,"Années (DateRDV)",DJ$3,"Présence","Présent"),3,""),"")</f>
        <v/>
      </c>
      <c r="DK171" s="166" t="str">
        <f>IFERROR(IF(GETPIVOTDATA("DateRDV",TCD!$B$1,"DT","CH","Bénéficiaire",$A171,DK$6,DK$5,"Mois (DateRDV)",DK$7,"Années (DateRDV)",DK$3,"Présence","Présent"),4,""),"")</f>
        <v/>
      </c>
      <c r="DL171" s="166" t="str">
        <f>IFERROR(IF(GETPIVOTDATA("DateRDV",TCD!$B$1,"DT","CH","Bénéficiaire",$A171,DL$6,DL$5,"Mois (DateRDV)",DL$7,"Années (DateRDV)",DL$3),1,""),"")</f>
        <v/>
      </c>
      <c r="DM171" s="166" t="str">
        <f>IFERROR(IF(GETPIVOTDATA("DateRDV",TCD!$B$1,"DT","CH","Bénéficiaire",$A171,DM$6,DM$5,"Mois (DateRDV)",DM$7,"Années (DateRDV)",DM$3),2,""),"")</f>
        <v/>
      </c>
      <c r="DN171" s="166" t="str">
        <f>IFERROR(IF(GETPIVOTDATA("DateRDV",TCD!$B$1,"DT","CH","Bénéficiaire",$A171,DN$6,DN$5,"Mois (DateRDV)",DN$7,"Années (DateRDV)",DN$3,"Présence","Présent"),3,""),"")</f>
        <v/>
      </c>
      <c r="DO171" s="166" t="str">
        <f>IFERROR(IF(GETPIVOTDATA("DateRDV",TCD!$B$1,"DT","CH","Bénéficiaire",$A171,DO$6,DO$5,"Mois (DateRDV)",DO$7,"Années (DateRDV)",DO$3,"Présence","Présent"),4,""),"")</f>
        <v/>
      </c>
    </row>
    <row r="172" spans="2:119" x14ac:dyDescent="0.2">
      <c r="B172" s="169" t="str">
        <f>IFERROR(IF(INDEX(Data!P:P,MATCH(A172,Data!B:B,0))&lt;&gt;"",INDEX(Data!P:P,MATCH(A172,Data!B:B,0)),""),"")</f>
        <v/>
      </c>
      <c r="C172" s="169" t="str">
        <f>IFERROR(IF(INDEX(Data!O:O,MATCH(A172,Data!B:B,0))&lt;&gt;"",INDEX(Data!O:O,MATCH(A172,Data!B:B,0)),""),"")</f>
        <v/>
      </c>
      <c r="D172" s="169" t="str">
        <f>IFERROR(IF(INDEX(Data!J:J,MATCH(A172,Data!B:B,0))&lt;&gt;"",INDEX(Data!J:J,MATCH(A172,Data!B:B,0)),""),"")</f>
        <v/>
      </c>
      <c r="E172" s="169" t="str">
        <f>IFERROR(IF(INDEX(Data!M:M,MATCH(A172,Data!B:B,0))&lt;&gt;"",INDEX(Data!M:M,MATCH(A172,Data!B:B,0)),""),"")</f>
        <v/>
      </c>
      <c r="F172" s="169" t="str">
        <f>IFERROR(IF(INDEX(Data!N:N,MATCH(A172,Data!B:B,0))&lt;&gt;"",INDEX(Data!N:N,MATCH(A172,Data!B:B,0)),""),"")</f>
        <v/>
      </c>
      <c r="G172" s="170" t="str">
        <f>IFERROR(IF(INDEX(Data!K:K,MATCH(A172,Data!B:B,0))&lt;&gt;"",INDEX(Data!K:K,MATCH(A172,Data!B:B,0)),""),"")</f>
        <v/>
      </c>
      <c r="H172" s="170" t="str">
        <f>IFERROR(IF(INDEX(Data!L:L,MATCH(A172,Data!B:B,0))&lt;&gt;"",INDEX(Data!L:L,MATCH(A172,Data!B:B,0)),""),"")</f>
        <v/>
      </c>
      <c r="I172" s="170" t="str">
        <f>IFERROR(IF(INDEX(Data!C:C,MATCH(A172,Data!B:B,0))&lt;&gt;"",INDEX(Data!C:C,MATCH(A172,Data!B:B,0)),""),"")</f>
        <v/>
      </c>
      <c r="J172" s="170" t="str">
        <f>IFERROR(IF(INDEX(Data!D:D,MATCH(A172,Data!B:B,0))&lt;&gt;"",INDEX(Data!D:D,MATCH(A172,Data!B:B,0)),""),"")</f>
        <v/>
      </c>
      <c r="K172" s="171" t="str">
        <f>IFERROR(IF(INDEX(Data!H:H,MATCH(A172,Data!B:B,0))&lt;&gt;"",INDEX(Data!H:H,MATCH(A172,Data!B:B,0)),""),"")</f>
        <v/>
      </c>
      <c r="L172" s="166" t="str">
        <f>IFERROR(IF(GETPIVOTDATA("DateRDV",TCD!$B$1,"DT","CH","Bénéficiaire",$A172,L$6,L$5,"Mois (DateRDV)",L$7,"Années (DateRDV)",L$3),1,""),"")</f>
        <v/>
      </c>
      <c r="M172" s="166" t="str">
        <f>IFERROR(IF(GETPIVOTDATA("DateRDV",TCD!$B$1,"DT","CH","Bénéficiaire",$A172,M$6,M$5,"Mois (DateRDV)",M$7,"Années (DateRDV)",M$3),2,""),"")</f>
        <v/>
      </c>
      <c r="N172" s="166" t="str">
        <f>IFERROR(IF(GETPIVOTDATA("DateRDV",TCD!$B$1,"DT","CH","Bénéficiaire",$A172,N$6,N$5,"Mois (DateRDV)",N$7,"Années (DateRDV)",N$3,"Présence","Présent"),3,""),"")</f>
        <v/>
      </c>
      <c r="O172" s="166" t="str">
        <f>IFERROR(IF(GETPIVOTDATA("DateRDV",TCD!$B$1,"DT","CH","Bénéficiaire",$A172,O$6,O$5,"Mois (DateRDV)",O$7,"Années (DateRDV)",O$3,"Présence","Présent"),4,""),"")</f>
        <v/>
      </c>
      <c r="P172" s="166" t="str">
        <f>IFERROR(IF(GETPIVOTDATA("DateRDV",TCD!$B$1,"DT","CH","Bénéficiaire",$A172,P$6,P$5,"Mois (DateRDV)",P$7,"Années (DateRDV)",P$3),1,""),"")</f>
        <v/>
      </c>
      <c r="Q172" s="166" t="str">
        <f>IFERROR(IF(GETPIVOTDATA("DateRDV",TCD!$B$1,"DT","CH","Bénéficiaire",$A172,Q$6,Q$5,"Mois (DateRDV)",Q$7,"Années (DateRDV)",Q$3),2,""),"")</f>
        <v/>
      </c>
      <c r="R172" s="166" t="str">
        <f>IFERROR(IF(GETPIVOTDATA("DateRDV",TCD!$B$1,"DT","CH","Bénéficiaire",$A172,R$6,R$5,"Mois (DateRDV)",R$7,"Années (DateRDV)",R$3,"Présence","Présent"),3,""),"")</f>
        <v/>
      </c>
      <c r="S172" s="166" t="str">
        <f>IFERROR(IF(GETPIVOTDATA("DateRDV",TCD!$B$1,"DT","CH","Bénéficiaire",$A172,S$6,S$5,"Mois (DateRDV)",S$7,"Années (DateRDV)",S$3,"Présence","Présent"),4,""),"")</f>
        <v/>
      </c>
      <c r="T172" s="166" t="str">
        <f>IFERROR(IF(GETPIVOTDATA("DateRDV",TCD!$B$1,"DT","CH","Bénéficiaire",$A172,T$6,T$5,"Mois (DateRDV)",T$7,"Années (DateRDV)",T$3),1,""),"")</f>
        <v/>
      </c>
      <c r="U172" s="166" t="str">
        <f>IFERROR(IF(GETPIVOTDATA("DateRDV",TCD!$B$1,"DT","CH","Bénéficiaire",$A172,U$6,U$5,"Mois (DateRDV)",U$7,"Années (DateRDV)",U$3),2,""),"")</f>
        <v/>
      </c>
      <c r="V172" s="166" t="str">
        <f>IFERROR(IF(GETPIVOTDATA("DateRDV",TCD!$B$1,"DT","CH","Bénéficiaire",$A172,V$6,V$5,"Mois (DateRDV)",V$7,"Années (DateRDV)",V$3,"Présence","Présent"),3,""),"")</f>
        <v/>
      </c>
      <c r="W172" s="166" t="str">
        <f>IFERROR(IF(GETPIVOTDATA("DateRDV",TCD!$B$1,"DT","CH","Bénéficiaire",$A172,W$6,W$5,"Mois (DateRDV)",W$7,"Années (DateRDV)",W$3,"Présence","Présent"),4,""),"")</f>
        <v/>
      </c>
      <c r="X172" s="166" t="str">
        <f>IFERROR(IF(GETPIVOTDATA("DateRDV",TCD!$B$1,"DT","CH","Bénéficiaire",$A172,X$6,X$5,"Mois (DateRDV)",X$7,"Années (DateRDV)",X$3),1,""),"")</f>
        <v/>
      </c>
      <c r="Y172" s="166" t="str">
        <f>IFERROR(IF(GETPIVOTDATA("DateRDV",TCD!$B$1,"DT","CH","Bénéficiaire",$A172,Y$6,Y$5,"Mois (DateRDV)",Y$7,"Années (DateRDV)",Y$3),2,""),"")</f>
        <v/>
      </c>
      <c r="Z172" s="166" t="str">
        <f>IFERROR(IF(GETPIVOTDATA("DateRDV",TCD!$B$1,"DT","CH","Bénéficiaire",$A172,Z$6,Z$5,"Mois (DateRDV)",Z$7,"Années (DateRDV)",Z$3,"Présence","Présent"),3,""),"")</f>
        <v/>
      </c>
      <c r="AA172" s="166" t="str">
        <f>IFERROR(IF(GETPIVOTDATA("DateRDV",TCD!$B$1,"DT","CH","Bénéficiaire",$A172,AA$6,AA$5,"Mois (DateRDV)",AA$7,"Années (DateRDV)",AA$3,"Présence","Présent"),4,""),"")</f>
        <v/>
      </c>
      <c r="AB172" s="166" t="str">
        <f>IFERROR(IF(GETPIVOTDATA("DateRDV",TCD!$B$1,"DT","CH","Bénéficiaire",$A172,AB$6,AB$5,"Mois (DateRDV)",AB$7,"Années (DateRDV)",AB$3),1,""),"")</f>
        <v/>
      </c>
      <c r="AC172" s="166" t="str">
        <f>IFERROR(IF(GETPIVOTDATA("DateRDV",TCD!$B$1,"DT","CH","Bénéficiaire",$A172,AC$6,AC$5,"Mois (DateRDV)",AC$7,"Années (DateRDV)",AC$3),2,""),"")</f>
        <v/>
      </c>
      <c r="AD172" s="166" t="str">
        <f>IFERROR(IF(GETPIVOTDATA("DateRDV",TCD!$B$1,"DT","CH","Bénéficiaire",$A172,AD$6,AD$5,"Mois (DateRDV)",AD$7,"Années (DateRDV)",AD$3,"Présence","Présent"),3,""),"")</f>
        <v/>
      </c>
      <c r="AE172" s="166" t="str">
        <f>IFERROR(IF(GETPIVOTDATA("DateRDV",TCD!$B$1,"DT","CH","Bénéficiaire",$A172,AE$6,AE$5,"Mois (DateRDV)",AE$7,"Années (DateRDV)",AE$3,"Présence","Présent"),4,""),"")</f>
        <v/>
      </c>
      <c r="AF172" s="166" t="str">
        <f>IFERROR(IF(GETPIVOTDATA("DateRDV",TCD!$B$1,"DT","CH","Bénéficiaire",$A172,AF$6,AF$5,"Mois (DateRDV)",AF$7,"Années (DateRDV)",AF$3),1,""),"")</f>
        <v/>
      </c>
      <c r="AG172" s="166" t="str">
        <f>IFERROR(IF(GETPIVOTDATA("DateRDV",TCD!$B$1,"DT","CH","Bénéficiaire",$A172,AG$6,AG$5,"Mois (DateRDV)",AG$7,"Années (DateRDV)",AG$3),2,""),"")</f>
        <v/>
      </c>
      <c r="AH172" s="166" t="str">
        <f>IFERROR(IF(GETPIVOTDATA("DateRDV",TCD!$B$1,"DT","CH","Bénéficiaire",$A172,AH$6,AH$5,"Mois (DateRDV)",AH$7,"Années (DateRDV)",AH$3,"Présence","Présent"),3,""),"")</f>
        <v/>
      </c>
      <c r="AI172" s="166" t="str">
        <f>IFERROR(IF(GETPIVOTDATA("DateRDV",TCD!$B$1,"DT","CH","Bénéficiaire",$A172,AI$6,AI$5,"Mois (DateRDV)",AI$7,"Années (DateRDV)",AI$3,"Présence","Présent"),4,""),"")</f>
        <v/>
      </c>
      <c r="AJ172" s="166" t="str">
        <f>IFERROR(IF(GETPIVOTDATA("DateRDV",TCD!$B$1,"DT","CH","Bénéficiaire",$A172,AJ$6,AJ$5,"Mois (DateRDV)",AJ$7,"Années (DateRDV)",AJ$3),1,""),"")</f>
        <v/>
      </c>
      <c r="AK172" s="166" t="str">
        <f>IFERROR(IF(GETPIVOTDATA("DateRDV",TCD!$B$1,"DT","CH","Bénéficiaire",$A172,AK$6,AK$5,"Mois (DateRDV)",AK$7,"Années (DateRDV)",AK$3),2,""),"")</f>
        <v/>
      </c>
      <c r="AL172" s="166" t="str">
        <f>IFERROR(IF(GETPIVOTDATA("DateRDV",TCD!$B$1,"DT","CH","Bénéficiaire",$A172,AL$6,AL$5,"Mois (DateRDV)",AL$7,"Années (DateRDV)",AL$3,"Présence","Présent"),3,""),"")</f>
        <v/>
      </c>
      <c r="AM172" s="166" t="str">
        <f>IFERROR(IF(GETPIVOTDATA("DateRDV",TCD!$B$1,"DT","CH","Bénéficiaire",$A172,AM$6,AM$5,"Mois (DateRDV)",AM$7,"Années (DateRDV)",AM$3,"Présence","Présent"),4,""),"")</f>
        <v/>
      </c>
      <c r="AN172" s="166" t="str">
        <f>IFERROR(IF(GETPIVOTDATA("DateRDV",TCD!$B$1,"DT","CH","Bénéficiaire",$A172,AN$6,AN$5,"Mois (DateRDV)",AN$7,"Années (DateRDV)",AN$3),1,""),"")</f>
        <v/>
      </c>
      <c r="AO172" s="166" t="str">
        <f>IFERROR(IF(GETPIVOTDATA("DateRDV",TCD!$B$1,"DT","CH","Bénéficiaire",$A172,AO$6,AO$5,"Mois (DateRDV)",AO$7,"Années (DateRDV)",AO$3),2,""),"")</f>
        <v/>
      </c>
      <c r="AP172" s="166" t="str">
        <f>IFERROR(IF(GETPIVOTDATA("DateRDV",TCD!$B$1,"DT","CH","Bénéficiaire",$A172,AP$6,AP$5,"Mois (DateRDV)",AP$7,"Années (DateRDV)",AP$3,"Présence","Présent"),3,""),"")</f>
        <v/>
      </c>
      <c r="AQ172" s="166" t="str">
        <f>IFERROR(IF(GETPIVOTDATA("DateRDV",TCD!$B$1,"DT","CH","Bénéficiaire",$A172,AQ$6,AQ$5,"Mois (DateRDV)",AQ$7,"Années (DateRDV)",AQ$3,"Présence","Présent"),4,""),"")</f>
        <v/>
      </c>
      <c r="AR172" s="166" t="str">
        <f>IFERROR(IF(GETPIVOTDATA("DateRDV",TCD!$B$1,"DT","CH","Bénéficiaire",$A172,AR$6,AR$5,"Mois (DateRDV)",AR$7,"Années (DateRDV)",AR$3),1,""),"")</f>
        <v/>
      </c>
      <c r="AS172" s="166" t="str">
        <f>IFERROR(IF(GETPIVOTDATA("DateRDV",TCD!$B$1,"DT","CH","Bénéficiaire",$A172,AS$6,AS$5,"Mois (DateRDV)",AS$7,"Années (DateRDV)",AS$3),2,""),"")</f>
        <v/>
      </c>
      <c r="AT172" s="166" t="str">
        <f>IFERROR(IF(GETPIVOTDATA("DateRDV",TCD!$B$1,"DT","CH","Bénéficiaire",$A172,AT$6,AT$5,"Mois (DateRDV)",AT$7,"Années (DateRDV)",AT$3,"Présence","Présent"),3,""),"")</f>
        <v/>
      </c>
      <c r="AU172" s="166" t="str">
        <f>IFERROR(IF(GETPIVOTDATA("DateRDV",TCD!$B$1,"DT","CH","Bénéficiaire",$A172,AU$6,AU$5,"Mois (DateRDV)",AU$7,"Années (DateRDV)",AU$3,"Présence","Présent"),4,""),"")</f>
        <v/>
      </c>
      <c r="AV172" s="166" t="str">
        <f>IFERROR(IF(GETPIVOTDATA("DateRDV",TCD!$B$1,"DT","CH","Bénéficiaire",$A172,AV$6,AV$5,"Mois (DateRDV)",AV$7,"Années (DateRDV)",AV$3),1,""),"")</f>
        <v/>
      </c>
      <c r="AW172" s="166" t="str">
        <f>IFERROR(IF(GETPIVOTDATA("DateRDV",TCD!$B$1,"DT","CH","Bénéficiaire",$A172,AW$6,AW$5,"Mois (DateRDV)",AW$7,"Années (DateRDV)",AW$3),2,""),"")</f>
        <v/>
      </c>
      <c r="AX172" s="166" t="str">
        <f>IFERROR(IF(GETPIVOTDATA("DateRDV",TCD!$B$1,"DT","CH","Bénéficiaire",$A172,AX$6,AX$5,"Mois (DateRDV)",AX$7,"Années (DateRDV)",AX$3,"Présence","Présent"),3,""),"")</f>
        <v/>
      </c>
      <c r="AY172" s="166" t="str">
        <f>IFERROR(IF(GETPIVOTDATA("DateRDV",TCD!$B$1,"DT","CH","Bénéficiaire",$A172,AY$6,AY$5,"Mois (DateRDV)",AY$7,"Années (DateRDV)",AY$3,"Présence","Présent"),4,""),"")</f>
        <v/>
      </c>
      <c r="AZ172" s="166" t="str">
        <f>IFERROR(IF(GETPIVOTDATA("DateRDV",TCD!$B$1,"DT","CH","Bénéficiaire",$A172,AZ$6,AZ$5,"Mois (DateRDV)",AZ$7,"Années (DateRDV)",AZ$3),1,""),"")</f>
        <v/>
      </c>
      <c r="BA172" s="166" t="str">
        <f>IFERROR(IF(GETPIVOTDATA("DateRDV",TCD!$B$1,"DT","CH","Bénéficiaire",$A172,BA$6,BA$5,"Mois (DateRDV)",BA$7,"Années (DateRDV)",BA$3),2,""),"")</f>
        <v/>
      </c>
      <c r="BB172" s="166" t="str">
        <f>IFERROR(IF(GETPIVOTDATA("DateRDV",TCD!$B$1,"DT","CH","Bénéficiaire",$A172,BB$6,BB$5,"Mois (DateRDV)",BB$7,"Années (DateRDV)",BB$3,"Présence","Présent"),3,""),"")</f>
        <v/>
      </c>
      <c r="BC172" s="166" t="str">
        <f>IFERROR(IF(GETPIVOTDATA("DateRDV",TCD!$B$1,"DT","CH","Bénéficiaire",$A172,BC$6,BC$5,"Mois (DateRDV)",BC$7,"Années (DateRDV)",BC$3,"Présence","Présent"),4,""),"")</f>
        <v/>
      </c>
      <c r="BD172" s="166" t="str">
        <f>IFERROR(IF(GETPIVOTDATA("DateRDV",TCD!$B$1,"DT","CH","Bénéficiaire",$A172,BD$6,BD$5,"Mois (DateRDV)",BD$7,"Années (DateRDV)",BD$3),1,""),"")</f>
        <v/>
      </c>
      <c r="BE172" s="166" t="str">
        <f>IFERROR(IF(GETPIVOTDATA("DateRDV",TCD!$B$1,"DT","CH","Bénéficiaire",$A172,BE$6,BE$5,"Mois (DateRDV)",BE$7,"Années (DateRDV)",BE$3),2,""),"")</f>
        <v/>
      </c>
      <c r="BF172" s="166" t="str">
        <f>IFERROR(IF(GETPIVOTDATA("DateRDV",TCD!$B$1,"DT","CH","Bénéficiaire",$A172,BF$6,BF$5,"Mois (DateRDV)",BF$7,"Années (DateRDV)",BF$3,"Présence","Présent"),3,""),"")</f>
        <v/>
      </c>
      <c r="BG172" s="166" t="str">
        <f>IFERROR(IF(GETPIVOTDATA("DateRDV",TCD!$B$1,"DT","CH","Bénéficiaire",$A172,BG$6,BG$5,"Mois (DateRDV)",BG$7,"Années (DateRDV)",BG$3,"Présence","Présent"),4,""),"")</f>
        <v/>
      </c>
      <c r="BH172" s="166" t="str">
        <f>IFERROR(IF(GETPIVOTDATA("DateRDV",TCD!$B$1,"DT","CH","Bénéficiaire",$A172,BH$6,BH$5,"Mois (DateRDV)",BH$7,"Années (DateRDV)",BH$3),1,""),"")</f>
        <v/>
      </c>
      <c r="BI172" s="166" t="str">
        <f>IFERROR(IF(GETPIVOTDATA("DateRDV",TCD!$B$1,"DT","CH","Bénéficiaire",$A172,BI$6,BI$5,"Mois (DateRDV)",BI$7,"Années (DateRDV)",BI$3),2,""),"")</f>
        <v/>
      </c>
      <c r="BJ172" s="166" t="str">
        <f>IFERROR(IF(GETPIVOTDATA("DateRDV",TCD!$B$1,"DT","CH","Bénéficiaire",$A172,BJ$6,BJ$5,"Mois (DateRDV)",BJ$7,"Années (DateRDV)",BJ$3,"Présence","Présent"),3,""),"")</f>
        <v/>
      </c>
      <c r="BK172" s="166" t="str">
        <f>IFERROR(IF(GETPIVOTDATA("DateRDV",TCD!$B$1,"DT","CH","Bénéficiaire",$A172,BK$6,BK$5,"Mois (DateRDV)",BK$7,"Années (DateRDV)",BK$3,"Présence","Présent"),4,""),"")</f>
        <v/>
      </c>
      <c r="BL172" s="166" t="str">
        <f>IFERROR(IF(GETPIVOTDATA("DateRDV",TCD!$B$1,"DT","CH","Bénéficiaire",$A172,BL$6,BL$5,"Mois (DateRDV)",BL$7,"Années (DateRDV)",BL$3),1,""),"")</f>
        <v/>
      </c>
      <c r="BM172" s="166" t="str">
        <f>IFERROR(IF(GETPIVOTDATA("DateRDV",TCD!$B$1,"DT","CH","Bénéficiaire",$A172,BM$6,BM$5,"Mois (DateRDV)",BM$7,"Années (DateRDV)",BM$3),2,""),"")</f>
        <v/>
      </c>
      <c r="BN172" s="166" t="str">
        <f>IFERROR(IF(GETPIVOTDATA("DateRDV",TCD!$B$1,"DT","CH","Bénéficiaire",$A172,BN$6,BN$5,"Mois (DateRDV)",BN$7,"Années (DateRDV)",BN$3,"Présence","Présent"),3,""),"")</f>
        <v/>
      </c>
      <c r="BO172" s="166" t="str">
        <f>IFERROR(IF(GETPIVOTDATA("DateRDV",TCD!$B$1,"DT","CH","Bénéficiaire",$A172,BO$6,BO$5,"Mois (DateRDV)",BO$7,"Années (DateRDV)",BO$3,"Présence","Présent"),4,""),"")</f>
        <v/>
      </c>
      <c r="BP172" s="166" t="str">
        <f>IFERROR(IF(GETPIVOTDATA("DateRDV",TCD!$B$1,"DT","CH","Bénéficiaire",$A172,BP$6,BP$5,"Mois (DateRDV)",BP$7,"Années (DateRDV)",BP$3),1,""),"")</f>
        <v/>
      </c>
      <c r="BQ172" s="166" t="str">
        <f>IFERROR(IF(GETPIVOTDATA("DateRDV",TCD!$B$1,"DT","CH","Bénéficiaire",$A172,BQ$6,BQ$5,"Mois (DateRDV)",BQ$7,"Années (DateRDV)",BQ$3),2,""),"")</f>
        <v/>
      </c>
      <c r="BR172" s="166" t="str">
        <f>IFERROR(IF(GETPIVOTDATA("DateRDV",TCD!$B$1,"DT","CH","Bénéficiaire",$A172,BR$6,BR$5,"Mois (DateRDV)",BR$7,"Années (DateRDV)",BR$3,"Présence","Présent"),3,""),"")</f>
        <v/>
      </c>
      <c r="BS172" s="166" t="str">
        <f>IFERROR(IF(GETPIVOTDATA("DateRDV",TCD!$B$1,"DT","CH","Bénéficiaire",$A172,BS$6,BS$5,"Mois (DateRDV)",BS$7,"Années (DateRDV)",BS$3,"Présence","Présent"),4,""),"")</f>
        <v/>
      </c>
      <c r="BT172" s="166" t="str">
        <f>IFERROR(IF(GETPIVOTDATA("DateRDV",TCD!$B$1,"DT","CH","Bénéficiaire",$A172,BT$6,BT$5,"Mois (DateRDV)",BT$7,"Années (DateRDV)",BT$3),1,""),"")</f>
        <v/>
      </c>
      <c r="BU172" s="166" t="str">
        <f>IFERROR(IF(GETPIVOTDATA("DateRDV",TCD!$B$1,"DT","CH","Bénéficiaire",$A172,BU$6,BU$5,"Mois (DateRDV)",BU$7,"Années (DateRDV)",BU$3),2,""),"")</f>
        <v/>
      </c>
      <c r="BV172" s="166" t="str">
        <f>IFERROR(IF(GETPIVOTDATA("DateRDV",TCD!$B$1,"DT","CH","Bénéficiaire",$A172,BV$6,BV$5,"Mois (DateRDV)",BV$7,"Années (DateRDV)",BV$3,"Présence","Présent"),3,""),"")</f>
        <v/>
      </c>
      <c r="BW172" s="166" t="str">
        <f>IFERROR(IF(GETPIVOTDATA("DateRDV",TCD!$B$1,"DT","CH","Bénéficiaire",$A172,BW$6,BW$5,"Mois (DateRDV)",BW$7,"Années (DateRDV)",BW$3,"Présence","Présent"),4,""),"")</f>
        <v/>
      </c>
      <c r="BX172" s="166" t="str">
        <f>IFERROR(IF(GETPIVOTDATA("DateRDV",TCD!$B$1,"DT","CH","Bénéficiaire",$A172,BX$6,BX$5,"Mois (DateRDV)",BX$7,"Années (DateRDV)",BX$3),1,""),"")</f>
        <v/>
      </c>
      <c r="BY172" s="166" t="str">
        <f>IFERROR(IF(GETPIVOTDATA("DateRDV",TCD!$B$1,"DT","CH","Bénéficiaire",$A172,BY$6,BY$5,"Mois (DateRDV)",BY$7,"Années (DateRDV)",BY$3),2,""),"")</f>
        <v/>
      </c>
      <c r="BZ172" s="166" t="str">
        <f>IFERROR(IF(GETPIVOTDATA("DateRDV",TCD!$B$1,"DT","CH","Bénéficiaire",$A172,BZ$6,BZ$5,"Mois (DateRDV)",BZ$7,"Années (DateRDV)",BZ$3,"Présence","Présent"),3,""),"")</f>
        <v/>
      </c>
      <c r="CA172" s="166" t="str">
        <f>IFERROR(IF(GETPIVOTDATA("DateRDV",TCD!$B$1,"DT","CH","Bénéficiaire",$A172,CA$6,CA$5,"Mois (DateRDV)",CA$7,"Années (DateRDV)",CA$3,"Présence","Présent"),4,""),"")</f>
        <v/>
      </c>
      <c r="CB172" s="166" t="str">
        <f>IFERROR(IF(GETPIVOTDATA("DateRDV",TCD!$B$1,"DT","CH","Bénéficiaire",$A172,CB$6,CB$5,"Mois (DateRDV)",CB$7,"Années (DateRDV)",CB$3),1,""),"")</f>
        <v/>
      </c>
      <c r="CC172" s="166" t="str">
        <f>IFERROR(IF(GETPIVOTDATA("DateRDV",TCD!$B$1,"DT","CH","Bénéficiaire",$A172,CC$6,CC$5,"Mois (DateRDV)",CC$7,"Années (DateRDV)",CC$3),2,""),"")</f>
        <v/>
      </c>
      <c r="CD172" s="166" t="str">
        <f>IFERROR(IF(GETPIVOTDATA("DateRDV",TCD!$B$1,"DT","CH","Bénéficiaire",$A172,CD$6,CD$5,"Mois (DateRDV)",CD$7,"Années (DateRDV)",CD$3,"Présence","Présent"),3,""),"")</f>
        <v/>
      </c>
      <c r="CE172" s="166" t="str">
        <f>IFERROR(IF(GETPIVOTDATA("DateRDV",TCD!$B$1,"DT","CH","Bénéficiaire",$A172,CE$6,CE$5,"Mois (DateRDV)",CE$7,"Années (DateRDV)",CE$3,"Présence","Présent"),4,""),"")</f>
        <v/>
      </c>
      <c r="CF172" s="166" t="str">
        <f>IFERROR(IF(GETPIVOTDATA("DateRDV",TCD!$B$1,"DT","CH","Bénéficiaire",$A172,CF$6,CF$5,"Mois (DateRDV)",CF$7,"Années (DateRDV)",CF$3),1,""),"")</f>
        <v/>
      </c>
      <c r="CG172" s="166" t="str">
        <f>IFERROR(IF(GETPIVOTDATA("DateRDV",TCD!$B$1,"DT","CH","Bénéficiaire",$A172,CG$6,CG$5,"Mois (DateRDV)",CG$7,"Années (DateRDV)",CG$3),2,""),"")</f>
        <v/>
      </c>
      <c r="CH172" s="166" t="str">
        <f>IFERROR(IF(GETPIVOTDATA("DateRDV",TCD!$B$1,"DT","CH","Bénéficiaire",$A172,CH$6,CH$5,"Mois (DateRDV)",CH$7,"Années (DateRDV)",CH$3,"Présence","Présent"),3,""),"")</f>
        <v/>
      </c>
      <c r="CI172" s="166" t="str">
        <f>IFERROR(IF(GETPIVOTDATA("DateRDV",TCD!$B$1,"DT","CH","Bénéficiaire",$A172,CI$6,CI$5,"Mois (DateRDV)",CI$7,"Années (DateRDV)",CI$3,"Présence","Présent"),4,""),"")</f>
        <v/>
      </c>
      <c r="CJ172" s="166" t="str">
        <f>IFERROR(IF(GETPIVOTDATA("DateRDV",TCD!$B$1,"DT","CH","Bénéficiaire",$A172,CJ$6,CJ$5,"Mois (DateRDV)",CJ$7,"Années (DateRDV)",CJ$3),1,""),"")</f>
        <v/>
      </c>
      <c r="CK172" s="166" t="str">
        <f>IFERROR(IF(GETPIVOTDATA("DateRDV",TCD!$B$1,"DT","CH","Bénéficiaire",$A172,CK$6,CK$5,"Mois (DateRDV)",CK$7,"Années (DateRDV)",CK$3),2,""),"")</f>
        <v/>
      </c>
      <c r="CL172" s="166" t="str">
        <f>IFERROR(IF(GETPIVOTDATA("DateRDV",TCD!$B$1,"DT","CH","Bénéficiaire",$A172,CL$6,CL$5,"Mois (DateRDV)",CL$7,"Années (DateRDV)",CL$3,"Présence","Présent"),3,""),"")</f>
        <v/>
      </c>
      <c r="CM172" s="166" t="str">
        <f>IFERROR(IF(GETPIVOTDATA("DateRDV",TCD!$B$1,"DT","CH","Bénéficiaire",$A172,CM$6,CM$5,"Mois (DateRDV)",CM$7,"Années (DateRDV)",CM$3,"Présence","Présent"),4,""),"")</f>
        <v/>
      </c>
      <c r="CN172" s="166" t="str">
        <f>IFERROR(IF(GETPIVOTDATA("DateRDV",TCD!$B$1,"DT","CH","Bénéficiaire",$A172,CN$6,CN$5,"Mois (DateRDV)",CN$7,"Années (DateRDV)",CN$3),1,""),"")</f>
        <v/>
      </c>
      <c r="CO172" s="166" t="str">
        <f>IFERROR(IF(GETPIVOTDATA("DateRDV",TCD!$B$1,"DT","CH","Bénéficiaire",$A172,CO$6,CO$5,"Mois (DateRDV)",CO$7,"Années (DateRDV)",CO$3),2,""),"")</f>
        <v/>
      </c>
      <c r="CP172" s="166" t="str">
        <f>IFERROR(IF(GETPIVOTDATA("DateRDV",TCD!$B$1,"DT","CH","Bénéficiaire",$A172,CP$6,CP$5,"Mois (DateRDV)",CP$7,"Années (DateRDV)",CP$3,"Présence","Présent"),3,""),"")</f>
        <v/>
      </c>
      <c r="CQ172" s="166" t="str">
        <f>IFERROR(IF(GETPIVOTDATA("DateRDV",TCD!$B$1,"DT","CH","Bénéficiaire",$A172,CQ$6,CQ$5,"Mois (DateRDV)",CQ$7,"Années (DateRDV)",CQ$3,"Présence","Présent"),4,""),"")</f>
        <v/>
      </c>
      <c r="CR172" s="166" t="str">
        <f>IFERROR(IF(GETPIVOTDATA("DateRDV",TCD!$B$1,"DT","CH","Bénéficiaire",$A172,CR$6,CR$5,"Mois (DateRDV)",CR$7,"Années (DateRDV)",CR$3),1,""),"")</f>
        <v/>
      </c>
      <c r="CS172" s="166" t="str">
        <f>IFERROR(IF(GETPIVOTDATA("DateRDV",TCD!$B$1,"DT","CH","Bénéficiaire",$A172,CS$6,CS$5,"Mois (DateRDV)",CS$7,"Années (DateRDV)",CS$3),2,""),"")</f>
        <v/>
      </c>
      <c r="CT172" s="166" t="str">
        <f>IFERROR(IF(GETPIVOTDATA("DateRDV",TCD!$B$1,"DT","CH","Bénéficiaire",$A172,CT$6,CT$5,"Mois (DateRDV)",CT$7,"Années (DateRDV)",CT$3,"Présence","Présent"),3,""),"")</f>
        <v/>
      </c>
      <c r="CU172" s="166" t="str">
        <f>IFERROR(IF(GETPIVOTDATA("DateRDV",TCD!$B$1,"DT","CH","Bénéficiaire",$A172,CU$6,CU$5,"Mois (DateRDV)",CU$7,"Années (DateRDV)",CU$3,"Présence","Présent"),4,""),"")</f>
        <v/>
      </c>
      <c r="CV172" s="166" t="str">
        <f>IFERROR(IF(GETPIVOTDATA("DateRDV",TCD!$B$1,"DT","CH","Bénéficiaire",$A172,CV$6,CV$5,"Mois (DateRDV)",CV$7,"Années (DateRDV)",CV$3),1,""),"")</f>
        <v/>
      </c>
      <c r="CW172" s="166" t="str">
        <f>IFERROR(IF(GETPIVOTDATA("DateRDV",TCD!$B$1,"DT","CH","Bénéficiaire",$A172,CW$6,CW$5,"Mois (DateRDV)",CW$7,"Années (DateRDV)",CW$3),2,""),"")</f>
        <v/>
      </c>
      <c r="CX172" s="166" t="str">
        <f>IFERROR(IF(GETPIVOTDATA("DateRDV",TCD!$B$1,"DT","CH","Bénéficiaire",$A172,CX$6,CX$5,"Mois (DateRDV)",CX$7,"Années (DateRDV)",CX$3,"Présence","Présent"),3,""),"")</f>
        <v/>
      </c>
      <c r="CY172" s="166" t="str">
        <f>IFERROR(IF(GETPIVOTDATA("DateRDV",TCD!$B$1,"DT","CH","Bénéficiaire",$A172,CY$6,CY$5,"Mois (DateRDV)",CY$7,"Années (DateRDV)",CY$3,"Présence","Présent"),4,""),"")</f>
        <v/>
      </c>
      <c r="CZ172" s="166" t="str">
        <f>IFERROR(IF(GETPIVOTDATA("DateRDV",TCD!$B$1,"DT","CH","Bénéficiaire",$A172,CZ$6,CZ$5,"Mois (DateRDV)",CZ$7,"Années (DateRDV)",CZ$3),1,""),"")</f>
        <v/>
      </c>
      <c r="DA172" s="166" t="str">
        <f>IFERROR(IF(GETPIVOTDATA("DateRDV",TCD!$B$1,"DT","CH","Bénéficiaire",$A172,DA$6,DA$5,"Mois (DateRDV)",DA$7,"Années (DateRDV)",DA$3),2,""),"")</f>
        <v/>
      </c>
      <c r="DB172" s="166" t="str">
        <f>IFERROR(IF(GETPIVOTDATA("DateRDV",TCD!$B$1,"DT","CH","Bénéficiaire",$A172,DB$6,DB$5,"Mois (DateRDV)",DB$7,"Années (DateRDV)",DB$3,"Présence","Présent"),3,""),"")</f>
        <v/>
      </c>
      <c r="DC172" s="166" t="str">
        <f>IFERROR(IF(GETPIVOTDATA("DateRDV",TCD!$B$1,"DT","CH","Bénéficiaire",$A172,DC$6,DC$5,"Mois (DateRDV)",DC$7,"Années (DateRDV)",DC$3,"Présence","Présent"),4,""),"")</f>
        <v/>
      </c>
      <c r="DD172" s="166" t="str">
        <f>IFERROR(IF(GETPIVOTDATA("DateRDV",TCD!$B$1,"DT","CH","Bénéficiaire",$A172,DD$6,DD$5,"Mois (DateRDV)",DD$7,"Années (DateRDV)",DD$3),1,""),"")</f>
        <v/>
      </c>
      <c r="DE172" s="166" t="str">
        <f>IFERROR(IF(GETPIVOTDATA("DateRDV",TCD!$B$1,"DT","CH","Bénéficiaire",$A172,DE$6,DE$5,"Mois (DateRDV)",DE$7,"Années (DateRDV)",DE$3),2,""),"")</f>
        <v/>
      </c>
      <c r="DF172" s="166" t="str">
        <f>IFERROR(IF(GETPIVOTDATA("DateRDV",TCD!$B$1,"DT","CH","Bénéficiaire",$A172,DF$6,DF$5,"Mois (DateRDV)",DF$7,"Années (DateRDV)",DF$3,"Présence","Présent"),3,""),"")</f>
        <v/>
      </c>
      <c r="DG172" s="166" t="str">
        <f>IFERROR(IF(GETPIVOTDATA("DateRDV",TCD!$B$1,"DT","CH","Bénéficiaire",$A172,DG$6,DG$5,"Mois (DateRDV)",DG$7,"Années (DateRDV)",DG$3,"Présence","Présent"),4,""),"")</f>
        <v/>
      </c>
      <c r="DH172" s="166" t="str">
        <f>IFERROR(IF(GETPIVOTDATA("DateRDV",TCD!$B$1,"DT","CH","Bénéficiaire",$A172,DH$6,DH$5,"Mois (DateRDV)",DH$7,"Années (DateRDV)",DH$3),1,""),"")</f>
        <v/>
      </c>
      <c r="DI172" s="166" t="str">
        <f>IFERROR(IF(GETPIVOTDATA("DateRDV",TCD!$B$1,"DT","CH","Bénéficiaire",$A172,DI$6,DI$5,"Mois (DateRDV)",DI$7,"Années (DateRDV)",DI$3),2,""),"")</f>
        <v/>
      </c>
      <c r="DJ172" s="166" t="str">
        <f>IFERROR(IF(GETPIVOTDATA("DateRDV",TCD!$B$1,"DT","CH","Bénéficiaire",$A172,DJ$6,DJ$5,"Mois (DateRDV)",DJ$7,"Années (DateRDV)",DJ$3,"Présence","Présent"),3,""),"")</f>
        <v/>
      </c>
      <c r="DK172" s="166" t="str">
        <f>IFERROR(IF(GETPIVOTDATA("DateRDV",TCD!$B$1,"DT","CH","Bénéficiaire",$A172,DK$6,DK$5,"Mois (DateRDV)",DK$7,"Années (DateRDV)",DK$3,"Présence","Présent"),4,""),"")</f>
        <v/>
      </c>
      <c r="DL172" s="166" t="str">
        <f>IFERROR(IF(GETPIVOTDATA("DateRDV",TCD!$B$1,"DT","CH","Bénéficiaire",$A172,DL$6,DL$5,"Mois (DateRDV)",DL$7,"Années (DateRDV)",DL$3),1,""),"")</f>
        <v/>
      </c>
      <c r="DM172" s="166" t="str">
        <f>IFERROR(IF(GETPIVOTDATA("DateRDV",TCD!$B$1,"DT","CH","Bénéficiaire",$A172,DM$6,DM$5,"Mois (DateRDV)",DM$7,"Années (DateRDV)",DM$3),2,""),"")</f>
        <v/>
      </c>
      <c r="DN172" s="166" t="str">
        <f>IFERROR(IF(GETPIVOTDATA("DateRDV",TCD!$B$1,"DT","CH","Bénéficiaire",$A172,DN$6,DN$5,"Mois (DateRDV)",DN$7,"Années (DateRDV)",DN$3,"Présence","Présent"),3,""),"")</f>
        <v/>
      </c>
      <c r="DO172" s="166" t="str">
        <f>IFERROR(IF(GETPIVOTDATA("DateRDV",TCD!$B$1,"DT","CH","Bénéficiaire",$A172,DO$6,DO$5,"Mois (DateRDV)",DO$7,"Années (DateRDV)",DO$3,"Présence","Présent"),4,""),"")</f>
        <v/>
      </c>
    </row>
    <row r="173" spans="2:119" x14ac:dyDescent="0.2">
      <c r="B173" s="169" t="str">
        <f>IFERROR(IF(INDEX(Data!P:P,MATCH(A173,Data!B:B,0))&lt;&gt;"",INDEX(Data!P:P,MATCH(A173,Data!B:B,0)),""),"")</f>
        <v/>
      </c>
      <c r="C173" s="169" t="str">
        <f>IFERROR(IF(INDEX(Data!O:O,MATCH(A173,Data!B:B,0))&lt;&gt;"",INDEX(Data!O:O,MATCH(A173,Data!B:B,0)),""),"")</f>
        <v/>
      </c>
      <c r="D173" s="169" t="str">
        <f>IFERROR(IF(INDEX(Data!J:J,MATCH(A173,Data!B:B,0))&lt;&gt;"",INDEX(Data!J:J,MATCH(A173,Data!B:B,0)),""),"")</f>
        <v/>
      </c>
      <c r="E173" s="169" t="str">
        <f>IFERROR(IF(INDEX(Data!M:M,MATCH(A173,Data!B:B,0))&lt;&gt;"",INDEX(Data!M:M,MATCH(A173,Data!B:B,0)),""),"")</f>
        <v/>
      </c>
      <c r="F173" s="169" t="str">
        <f>IFERROR(IF(INDEX(Data!N:N,MATCH(A173,Data!B:B,0))&lt;&gt;"",INDEX(Data!N:N,MATCH(A173,Data!B:B,0)),""),"")</f>
        <v/>
      </c>
      <c r="G173" s="170" t="str">
        <f>IFERROR(IF(INDEX(Data!K:K,MATCH(A173,Data!B:B,0))&lt;&gt;"",INDEX(Data!K:K,MATCH(A173,Data!B:B,0)),""),"")</f>
        <v/>
      </c>
      <c r="H173" s="170" t="str">
        <f>IFERROR(IF(INDEX(Data!L:L,MATCH(A173,Data!B:B,0))&lt;&gt;"",INDEX(Data!L:L,MATCH(A173,Data!B:B,0)),""),"")</f>
        <v/>
      </c>
      <c r="I173" s="170" t="str">
        <f>IFERROR(IF(INDEX(Data!C:C,MATCH(A173,Data!B:B,0))&lt;&gt;"",INDEX(Data!C:C,MATCH(A173,Data!B:B,0)),""),"")</f>
        <v/>
      </c>
      <c r="J173" s="170" t="str">
        <f>IFERROR(IF(INDEX(Data!D:D,MATCH(A173,Data!B:B,0))&lt;&gt;"",INDEX(Data!D:D,MATCH(A173,Data!B:B,0)),""),"")</f>
        <v/>
      </c>
      <c r="K173" s="171" t="str">
        <f>IFERROR(IF(INDEX(Data!H:H,MATCH(A173,Data!B:B,0))&lt;&gt;"",INDEX(Data!H:H,MATCH(A173,Data!B:B,0)),""),"")</f>
        <v/>
      </c>
      <c r="L173" s="166" t="str">
        <f>IFERROR(IF(GETPIVOTDATA("DateRDV",TCD!$B$1,"DT","CH","Bénéficiaire",$A173,L$6,L$5,"Mois (DateRDV)",L$7,"Années (DateRDV)",L$3),1,""),"")</f>
        <v/>
      </c>
      <c r="M173" s="166" t="str">
        <f>IFERROR(IF(GETPIVOTDATA("DateRDV",TCD!$B$1,"DT","CH","Bénéficiaire",$A173,M$6,M$5,"Mois (DateRDV)",M$7,"Années (DateRDV)",M$3),2,""),"")</f>
        <v/>
      </c>
      <c r="N173" s="166" t="str">
        <f>IFERROR(IF(GETPIVOTDATA("DateRDV",TCD!$B$1,"DT","CH","Bénéficiaire",$A173,N$6,N$5,"Mois (DateRDV)",N$7,"Années (DateRDV)",N$3,"Présence","Présent"),3,""),"")</f>
        <v/>
      </c>
      <c r="O173" s="166" t="str">
        <f>IFERROR(IF(GETPIVOTDATA("DateRDV",TCD!$B$1,"DT","CH","Bénéficiaire",$A173,O$6,O$5,"Mois (DateRDV)",O$7,"Années (DateRDV)",O$3,"Présence","Présent"),4,""),"")</f>
        <v/>
      </c>
      <c r="P173" s="166" t="str">
        <f>IFERROR(IF(GETPIVOTDATA("DateRDV",TCD!$B$1,"DT","CH","Bénéficiaire",$A173,P$6,P$5,"Mois (DateRDV)",P$7,"Années (DateRDV)",P$3),1,""),"")</f>
        <v/>
      </c>
      <c r="Q173" s="166" t="str">
        <f>IFERROR(IF(GETPIVOTDATA("DateRDV",TCD!$B$1,"DT","CH","Bénéficiaire",$A173,Q$6,Q$5,"Mois (DateRDV)",Q$7,"Années (DateRDV)",Q$3),2,""),"")</f>
        <v/>
      </c>
      <c r="R173" s="166" t="str">
        <f>IFERROR(IF(GETPIVOTDATA("DateRDV",TCD!$B$1,"DT","CH","Bénéficiaire",$A173,R$6,R$5,"Mois (DateRDV)",R$7,"Années (DateRDV)",R$3,"Présence","Présent"),3,""),"")</f>
        <v/>
      </c>
      <c r="S173" s="166" t="str">
        <f>IFERROR(IF(GETPIVOTDATA("DateRDV",TCD!$B$1,"DT","CH","Bénéficiaire",$A173,S$6,S$5,"Mois (DateRDV)",S$7,"Années (DateRDV)",S$3,"Présence","Présent"),4,""),"")</f>
        <v/>
      </c>
      <c r="T173" s="166" t="str">
        <f>IFERROR(IF(GETPIVOTDATA("DateRDV",TCD!$B$1,"DT","CH","Bénéficiaire",$A173,T$6,T$5,"Mois (DateRDV)",T$7,"Années (DateRDV)",T$3),1,""),"")</f>
        <v/>
      </c>
      <c r="U173" s="166" t="str">
        <f>IFERROR(IF(GETPIVOTDATA("DateRDV",TCD!$B$1,"DT","CH","Bénéficiaire",$A173,U$6,U$5,"Mois (DateRDV)",U$7,"Années (DateRDV)",U$3),2,""),"")</f>
        <v/>
      </c>
      <c r="V173" s="166" t="str">
        <f>IFERROR(IF(GETPIVOTDATA("DateRDV",TCD!$B$1,"DT","CH","Bénéficiaire",$A173,V$6,V$5,"Mois (DateRDV)",V$7,"Années (DateRDV)",V$3,"Présence","Présent"),3,""),"")</f>
        <v/>
      </c>
      <c r="W173" s="166" t="str">
        <f>IFERROR(IF(GETPIVOTDATA("DateRDV",TCD!$B$1,"DT","CH","Bénéficiaire",$A173,W$6,W$5,"Mois (DateRDV)",W$7,"Années (DateRDV)",W$3,"Présence","Présent"),4,""),"")</f>
        <v/>
      </c>
      <c r="X173" s="166" t="str">
        <f>IFERROR(IF(GETPIVOTDATA("DateRDV",TCD!$B$1,"DT","CH","Bénéficiaire",$A173,X$6,X$5,"Mois (DateRDV)",X$7,"Années (DateRDV)",X$3),1,""),"")</f>
        <v/>
      </c>
      <c r="Y173" s="166" t="str">
        <f>IFERROR(IF(GETPIVOTDATA("DateRDV",TCD!$B$1,"DT","CH","Bénéficiaire",$A173,Y$6,Y$5,"Mois (DateRDV)",Y$7,"Années (DateRDV)",Y$3),2,""),"")</f>
        <v/>
      </c>
      <c r="Z173" s="166" t="str">
        <f>IFERROR(IF(GETPIVOTDATA("DateRDV",TCD!$B$1,"DT","CH","Bénéficiaire",$A173,Z$6,Z$5,"Mois (DateRDV)",Z$7,"Années (DateRDV)",Z$3,"Présence","Présent"),3,""),"")</f>
        <v/>
      </c>
      <c r="AA173" s="166" t="str">
        <f>IFERROR(IF(GETPIVOTDATA("DateRDV",TCD!$B$1,"DT","CH","Bénéficiaire",$A173,AA$6,AA$5,"Mois (DateRDV)",AA$7,"Années (DateRDV)",AA$3,"Présence","Présent"),4,""),"")</f>
        <v/>
      </c>
      <c r="AB173" s="166" t="str">
        <f>IFERROR(IF(GETPIVOTDATA("DateRDV",TCD!$B$1,"DT","CH","Bénéficiaire",$A173,AB$6,AB$5,"Mois (DateRDV)",AB$7,"Années (DateRDV)",AB$3),1,""),"")</f>
        <v/>
      </c>
      <c r="AC173" s="166" t="str">
        <f>IFERROR(IF(GETPIVOTDATA("DateRDV",TCD!$B$1,"DT","CH","Bénéficiaire",$A173,AC$6,AC$5,"Mois (DateRDV)",AC$7,"Années (DateRDV)",AC$3),2,""),"")</f>
        <v/>
      </c>
      <c r="AD173" s="166" t="str">
        <f>IFERROR(IF(GETPIVOTDATA("DateRDV",TCD!$B$1,"DT","CH","Bénéficiaire",$A173,AD$6,AD$5,"Mois (DateRDV)",AD$7,"Années (DateRDV)",AD$3,"Présence","Présent"),3,""),"")</f>
        <v/>
      </c>
      <c r="AE173" s="166" t="str">
        <f>IFERROR(IF(GETPIVOTDATA("DateRDV",TCD!$B$1,"DT","CH","Bénéficiaire",$A173,AE$6,AE$5,"Mois (DateRDV)",AE$7,"Années (DateRDV)",AE$3,"Présence","Présent"),4,""),"")</f>
        <v/>
      </c>
      <c r="AF173" s="166" t="str">
        <f>IFERROR(IF(GETPIVOTDATA("DateRDV",TCD!$B$1,"DT","CH","Bénéficiaire",$A173,AF$6,AF$5,"Mois (DateRDV)",AF$7,"Années (DateRDV)",AF$3),1,""),"")</f>
        <v/>
      </c>
      <c r="AG173" s="166" t="str">
        <f>IFERROR(IF(GETPIVOTDATA("DateRDV",TCD!$B$1,"DT","CH","Bénéficiaire",$A173,AG$6,AG$5,"Mois (DateRDV)",AG$7,"Années (DateRDV)",AG$3),2,""),"")</f>
        <v/>
      </c>
      <c r="AH173" s="166" t="str">
        <f>IFERROR(IF(GETPIVOTDATA("DateRDV",TCD!$B$1,"DT","CH","Bénéficiaire",$A173,AH$6,AH$5,"Mois (DateRDV)",AH$7,"Années (DateRDV)",AH$3,"Présence","Présent"),3,""),"")</f>
        <v/>
      </c>
      <c r="AI173" s="166" t="str">
        <f>IFERROR(IF(GETPIVOTDATA("DateRDV",TCD!$B$1,"DT","CH","Bénéficiaire",$A173,AI$6,AI$5,"Mois (DateRDV)",AI$7,"Années (DateRDV)",AI$3,"Présence","Présent"),4,""),"")</f>
        <v/>
      </c>
      <c r="AJ173" s="166" t="str">
        <f>IFERROR(IF(GETPIVOTDATA("DateRDV",TCD!$B$1,"DT","CH","Bénéficiaire",$A173,AJ$6,AJ$5,"Mois (DateRDV)",AJ$7,"Années (DateRDV)",AJ$3),1,""),"")</f>
        <v/>
      </c>
      <c r="AK173" s="166" t="str">
        <f>IFERROR(IF(GETPIVOTDATA("DateRDV",TCD!$B$1,"DT","CH","Bénéficiaire",$A173,AK$6,AK$5,"Mois (DateRDV)",AK$7,"Années (DateRDV)",AK$3),2,""),"")</f>
        <v/>
      </c>
      <c r="AL173" s="166" t="str">
        <f>IFERROR(IF(GETPIVOTDATA("DateRDV",TCD!$B$1,"DT","CH","Bénéficiaire",$A173,AL$6,AL$5,"Mois (DateRDV)",AL$7,"Années (DateRDV)",AL$3,"Présence","Présent"),3,""),"")</f>
        <v/>
      </c>
      <c r="AM173" s="166" t="str">
        <f>IFERROR(IF(GETPIVOTDATA("DateRDV",TCD!$B$1,"DT","CH","Bénéficiaire",$A173,AM$6,AM$5,"Mois (DateRDV)",AM$7,"Années (DateRDV)",AM$3,"Présence","Présent"),4,""),"")</f>
        <v/>
      </c>
      <c r="AN173" s="166" t="str">
        <f>IFERROR(IF(GETPIVOTDATA("DateRDV",TCD!$B$1,"DT","CH","Bénéficiaire",$A173,AN$6,AN$5,"Mois (DateRDV)",AN$7,"Années (DateRDV)",AN$3),1,""),"")</f>
        <v/>
      </c>
      <c r="AO173" s="166" t="str">
        <f>IFERROR(IF(GETPIVOTDATA("DateRDV",TCD!$B$1,"DT","CH","Bénéficiaire",$A173,AO$6,AO$5,"Mois (DateRDV)",AO$7,"Années (DateRDV)",AO$3),2,""),"")</f>
        <v/>
      </c>
      <c r="AP173" s="166" t="str">
        <f>IFERROR(IF(GETPIVOTDATA("DateRDV",TCD!$B$1,"DT","CH","Bénéficiaire",$A173,AP$6,AP$5,"Mois (DateRDV)",AP$7,"Années (DateRDV)",AP$3,"Présence","Présent"),3,""),"")</f>
        <v/>
      </c>
      <c r="AQ173" s="166" t="str">
        <f>IFERROR(IF(GETPIVOTDATA("DateRDV",TCD!$B$1,"DT","CH","Bénéficiaire",$A173,AQ$6,AQ$5,"Mois (DateRDV)",AQ$7,"Années (DateRDV)",AQ$3,"Présence","Présent"),4,""),"")</f>
        <v/>
      </c>
      <c r="AR173" s="166" t="str">
        <f>IFERROR(IF(GETPIVOTDATA("DateRDV",TCD!$B$1,"DT","CH","Bénéficiaire",$A173,AR$6,AR$5,"Mois (DateRDV)",AR$7,"Années (DateRDV)",AR$3),1,""),"")</f>
        <v/>
      </c>
      <c r="AS173" s="166" t="str">
        <f>IFERROR(IF(GETPIVOTDATA("DateRDV",TCD!$B$1,"DT","CH","Bénéficiaire",$A173,AS$6,AS$5,"Mois (DateRDV)",AS$7,"Années (DateRDV)",AS$3),2,""),"")</f>
        <v/>
      </c>
      <c r="AT173" s="166" t="str">
        <f>IFERROR(IF(GETPIVOTDATA("DateRDV",TCD!$B$1,"DT","CH","Bénéficiaire",$A173,AT$6,AT$5,"Mois (DateRDV)",AT$7,"Années (DateRDV)",AT$3,"Présence","Présent"),3,""),"")</f>
        <v/>
      </c>
      <c r="AU173" s="166" t="str">
        <f>IFERROR(IF(GETPIVOTDATA("DateRDV",TCD!$B$1,"DT","CH","Bénéficiaire",$A173,AU$6,AU$5,"Mois (DateRDV)",AU$7,"Années (DateRDV)",AU$3,"Présence","Présent"),4,""),"")</f>
        <v/>
      </c>
      <c r="AV173" s="166" t="str">
        <f>IFERROR(IF(GETPIVOTDATA("DateRDV",TCD!$B$1,"DT","CH","Bénéficiaire",$A173,AV$6,AV$5,"Mois (DateRDV)",AV$7,"Années (DateRDV)",AV$3),1,""),"")</f>
        <v/>
      </c>
      <c r="AW173" s="166" t="str">
        <f>IFERROR(IF(GETPIVOTDATA("DateRDV",TCD!$B$1,"DT","CH","Bénéficiaire",$A173,AW$6,AW$5,"Mois (DateRDV)",AW$7,"Années (DateRDV)",AW$3),2,""),"")</f>
        <v/>
      </c>
      <c r="AX173" s="166" t="str">
        <f>IFERROR(IF(GETPIVOTDATA("DateRDV",TCD!$B$1,"DT","CH","Bénéficiaire",$A173,AX$6,AX$5,"Mois (DateRDV)",AX$7,"Années (DateRDV)",AX$3,"Présence","Présent"),3,""),"")</f>
        <v/>
      </c>
      <c r="AY173" s="166" t="str">
        <f>IFERROR(IF(GETPIVOTDATA("DateRDV",TCD!$B$1,"DT","CH","Bénéficiaire",$A173,AY$6,AY$5,"Mois (DateRDV)",AY$7,"Années (DateRDV)",AY$3,"Présence","Présent"),4,""),"")</f>
        <v/>
      </c>
      <c r="AZ173" s="166" t="str">
        <f>IFERROR(IF(GETPIVOTDATA("DateRDV",TCD!$B$1,"DT","CH","Bénéficiaire",$A173,AZ$6,AZ$5,"Mois (DateRDV)",AZ$7,"Années (DateRDV)",AZ$3),1,""),"")</f>
        <v/>
      </c>
      <c r="BA173" s="166" t="str">
        <f>IFERROR(IF(GETPIVOTDATA("DateRDV",TCD!$B$1,"DT","CH","Bénéficiaire",$A173,BA$6,BA$5,"Mois (DateRDV)",BA$7,"Années (DateRDV)",BA$3),2,""),"")</f>
        <v/>
      </c>
      <c r="BB173" s="166" t="str">
        <f>IFERROR(IF(GETPIVOTDATA("DateRDV",TCD!$B$1,"DT","CH","Bénéficiaire",$A173,BB$6,BB$5,"Mois (DateRDV)",BB$7,"Années (DateRDV)",BB$3,"Présence","Présent"),3,""),"")</f>
        <v/>
      </c>
      <c r="BC173" s="166" t="str">
        <f>IFERROR(IF(GETPIVOTDATA("DateRDV",TCD!$B$1,"DT","CH","Bénéficiaire",$A173,BC$6,BC$5,"Mois (DateRDV)",BC$7,"Années (DateRDV)",BC$3,"Présence","Présent"),4,""),"")</f>
        <v/>
      </c>
      <c r="BD173" s="166" t="str">
        <f>IFERROR(IF(GETPIVOTDATA("DateRDV",TCD!$B$1,"DT","CH","Bénéficiaire",$A173,BD$6,BD$5,"Mois (DateRDV)",BD$7,"Années (DateRDV)",BD$3),1,""),"")</f>
        <v/>
      </c>
      <c r="BE173" s="166" t="str">
        <f>IFERROR(IF(GETPIVOTDATA("DateRDV",TCD!$B$1,"DT","CH","Bénéficiaire",$A173,BE$6,BE$5,"Mois (DateRDV)",BE$7,"Années (DateRDV)",BE$3),2,""),"")</f>
        <v/>
      </c>
      <c r="BF173" s="166" t="str">
        <f>IFERROR(IF(GETPIVOTDATA("DateRDV",TCD!$B$1,"DT","CH","Bénéficiaire",$A173,BF$6,BF$5,"Mois (DateRDV)",BF$7,"Années (DateRDV)",BF$3,"Présence","Présent"),3,""),"")</f>
        <v/>
      </c>
      <c r="BG173" s="166" t="str">
        <f>IFERROR(IF(GETPIVOTDATA("DateRDV",TCD!$B$1,"DT","CH","Bénéficiaire",$A173,BG$6,BG$5,"Mois (DateRDV)",BG$7,"Années (DateRDV)",BG$3,"Présence","Présent"),4,""),"")</f>
        <v/>
      </c>
      <c r="BH173" s="166" t="str">
        <f>IFERROR(IF(GETPIVOTDATA("DateRDV",TCD!$B$1,"DT","CH","Bénéficiaire",$A173,BH$6,BH$5,"Mois (DateRDV)",BH$7,"Années (DateRDV)",BH$3),1,""),"")</f>
        <v/>
      </c>
      <c r="BI173" s="166" t="str">
        <f>IFERROR(IF(GETPIVOTDATA("DateRDV",TCD!$B$1,"DT","CH","Bénéficiaire",$A173,BI$6,BI$5,"Mois (DateRDV)",BI$7,"Années (DateRDV)",BI$3),2,""),"")</f>
        <v/>
      </c>
      <c r="BJ173" s="166" t="str">
        <f>IFERROR(IF(GETPIVOTDATA("DateRDV",TCD!$B$1,"DT","CH","Bénéficiaire",$A173,BJ$6,BJ$5,"Mois (DateRDV)",BJ$7,"Années (DateRDV)",BJ$3,"Présence","Présent"),3,""),"")</f>
        <v/>
      </c>
      <c r="BK173" s="166" t="str">
        <f>IFERROR(IF(GETPIVOTDATA("DateRDV",TCD!$B$1,"DT","CH","Bénéficiaire",$A173,BK$6,BK$5,"Mois (DateRDV)",BK$7,"Années (DateRDV)",BK$3,"Présence","Présent"),4,""),"")</f>
        <v/>
      </c>
      <c r="BL173" s="166" t="str">
        <f>IFERROR(IF(GETPIVOTDATA("DateRDV",TCD!$B$1,"DT","CH","Bénéficiaire",$A173,BL$6,BL$5,"Mois (DateRDV)",BL$7,"Années (DateRDV)",BL$3),1,""),"")</f>
        <v/>
      </c>
      <c r="BM173" s="166" t="str">
        <f>IFERROR(IF(GETPIVOTDATA("DateRDV",TCD!$B$1,"DT","CH","Bénéficiaire",$A173,BM$6,BM$5,"Mois (DateRDV)",BM$7,"Années (DateRDV)",BM$3),2,""),"")</f>
        <v/>
      </c>
      <c r="BN173" s="166" t="str">
        <f>IFERROR(IF(GETPIVOTDATA("DateRDV",TCD!$B$1,"DT","CH","Bénéficiaire",$A173,BN$6,BN$5,"Mois (DateRDV)",BN$7,"Années (DateRDV)",BN$3,"Présence","Présent"),3,""),"")</f>
        <v/>
      </c>
      <c r="BO173" s="166" t="str">
        <f>IFERROR(IF(GETPIVOTDATA("DateRDV",TCD!$B$1,"DT","CH","Bénéficiaire",$A173,BO$6,BO$5,"Mois (DateRDV)",BO$7,"Années (DateRDV)",BO$3,"Présence","Présent"),4,""),"")</f>
        <v/>
      </c>
      <c r="BP173" s="166" t="str">
        <f>IFERROR(IF(GETPIVOTDATA("DateRDV",TCD!$B$1,"DT","CH","Bénéficiaire",$A173,BP$6,BP$5,"Mois (DateRDV)",BP$7,"Années (DateRDV)",BP$3),1,""),"")</f>
        <v/>
      </c>
      <c r="BQ173" s="166" t="str">
        <f>IFERROR(IF(GETPIVOTDATA("DateRDV",TCD!$B$1,"DT","CH","Bénéficiaire",$A173,BQ$6,BQ$5,"Mois (DateRDV)",BQ$7,"Années (DateRDV)",BQ$3),2,""),"")</f>
        <v/>
      </c>
      <c r="BR173" s="166" t="str">
        <f>IFERROR(IF(GETPIVOTDATA("DateRDV",TCD!$B$1,"DT","CH","Bénéficiaire",$A173,BR$6,BR$5,"Mois (DateRDV)",BR$7,"Années (DateRDV)",BR$3,"Présence","Présent"),3,""),"")</f>
        <v/>
      </c>
      <c r="BS173" s="166" t="str">
        <f>IFERROR(IF(GETPIVOTDATA("DateRDV",TCD!$B$1,"DT","CH","Bénéficiaire",$A173,BS$6,BS$5,"Mois (DateRDV)",BS$7,"Années (DateRDV)",BS$3,"Présence","Présent"),4,""),"")</f>
        <v/>
      </c>
      <c r="BT173" s="166" t="str">
        <f>IFERROR(IF(GETPIVOTDATA("DateRDV",TCD!$B$1,"DT","CH","Bénéficiaire",$A173,BT$6,BT$5,"Mois (DateRDV)",BT$7,"Années (DateRDV)",BT$3),1,""),"")</f>
        <v/>
      </c>
      <c r="BU173" s="166" t="str">
        <f>IFERROR(IF(GETPIVOTDATA("DateRDV",TCD!$B$1,"DT","CH","Bénéficiaire",$A173,BU$6,BU$5,"Mois (DateRDV)",BU$7,"Années (DateRDV)",BU$3),2,""),"")</f>
        <v/>
      </c>
      <c r="BV173" s="166" t="str">
        <f>IFERROR(IF(GETPIVOTDATA("DateRDV",TCD!$B$1,"DT","CH","Bénéficiaire",$A173,BV$6,BV$5,"Mois (DateRDV)",BV$7,"Années (DateRDV)",BV$3,"Présence","Présent"),3,""),"")</f>
        <v/>
      </c>
      <c r="BW173" s="166" t="str">
        <f>IFERROR(IF(GETPIVOTDATA("DateRDV",TCD!$B$1,"DT","CH","Bénéficiaire",$A173,BW$6,BW$5,"Mois (DateRDV)",BW$7,"Années (DateRDV)",BW$3,"Présence","Présent"),4,""),"")</f>
        <v/>
      </c>
      <c r="BX173" s="166" t="str">
        <f>IFERROR(IF(GETPIVOTDATA("DateRDV",TCD!$B$1,"DT","CH","Bénéficiaire",$A173,BX$6,BX$5,"Mois (DateRDV)",BX$7,"Années (DateRDV)",BX$3),1,""),"")</f>
        <v/>
      </c>
      <c r="BY173" s="166" t="str">
        <f>IFERROR(IF(GETPIVOTDATA("DateRDV",TCD!$B$1,"DT","CH","Bénéficiaire",$A173,BY$6,BY$5,"Mois (DateRDV)",BY$7,"Années (DateRDV)",BY$3),2,""),"")</f>
        <v/>
      </c>
      <c r="BZ173" s="166" t="str">
        <f>IFERROR(IF(GETPIVOTDATA("DateRDV",TCD!$B$1,"DT","CH","Bénéficiaire",$A173,BZ$6,BZ$5,"Mois (DateRDV)",BZ$7,"Années (DateRDV)",BZ$3,"Présence","Présent"),3,""),"")</f>
        <v/>
      </c>
      <c r="CA173" s="166" t="str">
        <f>IFERROR(IF(GETPIVOTDATA("DateRDV",TCD!$B$1,"DT","CH","Bénéficiaire",$A173,CA$6,CA$5,"Mois (DateRDV)",CA$7,"Années (DateRDV)",CA$3,"Présence","Présent"),4,""),"")</f>
        <v/>
      </c>
      <c r="CB173" s="166" t="str">
        <f>IFERROR(IF(GETPIVOTDATA("DateRDV",TCD!$B$1,"DT","CH","Bénéficiaire",$A173,CB$6,CB$5,"Mois (DateRDV)",CB$7,"Années (DateRDV)",CB$3),1,""),"")</f>
        <v/>
      </c>
      <c r="CC173" s="166" t="str">
        <f>IFERROR(IF(GETPIVOTDATA("DateRDV",TCD!$B$1,"DT","CH","Bénéficiaire",$A173,CC$6,CC$5,"Mois (DateRDV)",CC$7,"Années (DateRDV)",CC$3),2,""),"")</f>
        <v/>
      </c>
      <c r="CD173" s="166" t="str">
        <f>IFERROR(IF(GETPIVOTDATA("DateRDV",TCD!$B$1,"DT","CH","Bénéficiaire",$A173,CD$6,CD$5,"Mois (DateRDV)",CD$7,"Années (DateRDV)",CD$3,"Présence","Présent"),3,""),"")</f>
        <v/>
      </c>
      <c r="CE173" s="166" t="str">
        <f>IFERROR(IF(GETPIVOTDATA("DateRDV",TCD!$B$1,"DT","CH","Bénéficiaire",$A173,CE$6,CE$5,"Mois (DateRDV)",CE$7,"Années (DateRDV)",CE$3,"Présence","Présent"),4,""),"")</f>
        <v/>
      </c>
      <c r="CF173" s="166" t="str">
        <f>IFERROR(IF(GETPIVOTDATA("DateRDV",TCD!$B$1,"DT","CH","Bénéficiaire",$A173,CF$6,CF$5,"Mois (DateRDV)",CF$7,"Années (DateRDV)",CF$3),1,""),"")</f>
        <v/>
      </c>
      <c r="CG173" s="166" t="str">
        <f>IFERROR(IF(GETPIVOTDATA("DateRDV",TCD!$B$1,"DT","CH","Bénéficiaire",$A173,CG$6,CG$5,"Mois (DateRDV)",CG$7,"Années (DateRDV)",CG$3),2,""),"")</f>
        <v/>
      </c>
      <c r="CH173" s="166" t="str">
        <f>IFERROR(IF(GETPIVOTDATA("DateRDV",TCD!$B$1,"DT","CH","Bénéficiaire",$A173,CH$6,CH$5,"Mois (DateRDV)",CH$7,"Années (DateRDV)",CH$3,"Présence","Présent"),3,""),"")</f>
        <v/>
      </c>
      <c r="CI173" s="166" t="str">
        <f>IFERROR(IF(GETPIVOTDATA("DateRDV",TCD!$B$1,"DT","CH","Bénéficiaire",$A173,CI$6,CI$5,"Mois (DateRDV)",CI$7,"Années (DateRDV)",CI$3,"Présence","Présent"),4,""),"")</f>
        <v/>
      </c>
      <c r="CJ173" s="166" t="str">
        <f>IFERROR(IF(GETPIVOTDATA("DateRDV",TCD!$B$1,"DT","CH","Bénéficiaire",$A173,CJ$6,CJ$5,"Mois (DateRDV)",CJ$7,"Années (DateRDV)",CJ$3),1,""),"")</f>
        <v/>
      </c>
      <c r="CK173" s="166" t="str">
        <f>IFERROR(IF(GETPIVOTDATA("DateRDV",TCD!$B$1,"DT","CH","Bénéficiaire",$A173,CK$6,CK$5,"Mois (DateRDV)",CK$7,"Années (DateRDV)",CK$3),2,""),"")</f>
        <v/>
      </c>
      <c r="CL173" s="166" t="str">
        <f>IFERROR(IF(GETPIVOTDATA("DateRDV",TCD!$B$1,"DT","CH","Bénéficiaire",$A173,CL$6,CL$5,"Mois (DateRDV)",CL$7,"Années (DateRDV)",CL$3,"Présence","Présent"),3,""),"")</f>
        <v/>
      </c>
      <c r="CM173" s="166" t="str">
        <f>IFERROR(IF(GETPIVOTDATA("DateRDV",TCD!$B$1,"DT","CH","Bénéficiaire",$A173,CM$6,CM$5,"Mois (DateRDV)",CM$7,"Années (DateRDV)",CM$3,"Présence","Présent"),4,""),"")</f>
        <v/>
      </c>
      <c r="CN173" s="166" t="str">
        <f>IFERROR(IF(GETPIVOTDATA("DateRDV",TCD!$B$1,"DT","CH","Bénéficiaire",$A173,CN$6,CN$5,"Mois (DateRDV)",CN$7,"Années (DateRDV)",CN$3),1,""),"")</f>
        <v/>
      </c>
      <c r="CO173" s="166" t="str">
        <f>IFERROR(IF(GETPIVOTDATA("DateRDV",TCD!$B$1,"DT","CH","Bénéficiaire",$A173,CO$6,CO$5,"Mois (DateRDV)",CO$7,"Années (DateRDV)",CO$3),2,""),"")</f>
        <v/>
      </c>
      <c r="CP173" s="166" t="str">
        <f>IFERROR(IF(GETPIVOTDATA("DateRDV",TCD!$B$1,"DT","CH","Bénéficiaire",$A173,CP$6,CP$5,"Mois (DateRDV)",CP$7,"Années (DateRDV)",CP$3,"Présence","Présent"),3,""),"")</f>
        <v/>
      </c>
      <c r="CQ173" s="166" t="str">
        <f>IFERROR(IF(GETPIVOTDATA("DateRDV",TCD!$B$1,"DT","CH","Bénéficiaire",$A173,CQ$6,CQ$5,"Mois (DateRDV)",CQ$7,"Années (DateRDV)",CQ$3,"Présence","Présent"),4,""),"")</f>
        <v/>
      </c>
      <c r="CR173" s="166" t="str">
        <f>IFERROR(IF(GETPIVOTDATA("DateRDV",TCD!$B$1,"DT","CH","Bénéficiaire",$A173,CR$6,CR$5,"Mois (DateRDV)",CR$7,"Années (DateRDV)",CR$3),1,""),"")</f>
        <v/>
      </c>
      <c r="CS173" s="166" t="str">
        <f>IFERROR(IF(GETPIVOTDATA("DateRDV",TCD!$B$1,"DT","CH","Bénéficiaire",$A173,CS$6,CS$5,"Mois (DateRDV)",CS$7,"Années (DateRDV)",CS$3),2,""),"")</f>
        <v/>
      </c>
      <c r="CT173" s="166" t="str">
        <f>IFERROR(IF(GETPIVOTDATA("DateRDV",TCD!$B$1,"DT","CH","Bénéficiaire",$A173,CT$6,CT$5,"Mois (DateRDV)",CT$7,"Années (DateRDV)",CT$3,"Présence","Présent"),3,""),"")</f>
        <v/>
      </c>
      <c r="CU173" s="166" t="str">
        <f>IFERROR(IF(GETPIVOTDATA("DateRDV",TCD!$B$1,"DT","CH","Bénéficiaire",$A173,CU$6,CU$5,"Mois (DateRDV)",CU$7,"Années (DateRDV)",CU$3,"Présence","Présent"),4,""),"")</f>
        <v/>
      </c>
      <c r="CV173" s="166" t="str">
        <f>IFERROR(IF(GETPIVOTDATA("DateRDV",TCD!$B$1,"DT","CH","Bénéficiaire",$A173,CV$6,CV$5,"Mois (DateRDV)",CV$7,"Années (DateRDV)",CV$3),1,""),"")</f>
        <v/>
      </c>
      <c r="CW173" s="166" t="str">
        <f>IFERROR(IF(GETPIVOTDATA("DateRDV",TCD!$B$1,"DT","CH","Bénéficiaire",$A173,CW$6,CW$5,"Mois (DateRDV)",CW$7,"Années (DateRDV)",CW$3),2,""),"")</f>
        <v/>
      </c>
      <c r="CX173" s="166" t="str">
        <f>IFERROR(IF(GETPIVOTDATA("DateRDV",TCD!$B$1,"DT","CH","Bénéficiaire",$A173,CX$6,CX$5,"Mois (DateRDV)",CX$7,"Années (DateRDV)",CX$3,"Présence","Présent"),3,""),"")</f>
        <v/>
      </c>
      <c r="CY173" s="166" t="str">
        <f>IFERROR(IF(GETPIVOTDATA("DateRDV",TCD!$B$1,"DT","CH","Bénéficiaire",$A173,CY$6,CY$5,"Mois (DateRDV)",CY$7,"Années (DateRDV)",CY$3,"Présence","Présent"),4,""),"")</f>
        <v/>
      </c>
      <c r="CZ173" s="166" t="str">
        <f>IFERROR(IF(GETPIVOTDATA("DateRDV",TCD!$B$1,"DT","CH","Bénéficiaire",$A173,CZ$6,CZ$5,"Mois (DateRDV)",CZ$7,"Années (DateRDV)",CZ$3),1,""),"")</f>
        <v/>
      </c>
      <c r="DA173" s="166" t="str">
        <f>IFERROR(IF(GETPIVOTDATA("DateRDV",TCD!$B$1,"DT","CH","Bénéficiaire",$A173,DA$6,DA$5,"Mois (DateRDV)",DA$7,"Années (DateRDV)",DA$3),2,""),"")</f>
        <v/>
      </c>
      <c r="DB173" s="166" t="str">
        <f>IFERROR(IF(GETPIVOTDATA("DateRDV",TCD!$B$1,"DT","CH","Bénéficiaire",$A173,DB$6,DB$5,"Mois (DateRDV)",DB$7,"Années (DateRDV)",DB$3,"Présence","Présent"),3,""),"")</f>
        <v/>
      </c>
      <c r="DC173" s="166" t="str">
        <f>IFERROR(IF(GETPIVOTDATA("DateRDV",TCD!$B$1,"DT","CH","Bénéficiaire",$A173,DC$6,DC$5,"Mois (DateRDV)",DC$7,"Années (DateRDV)",DC$3,"Présence","Présent"),4,""),"")</f>
        <v/>
      </c>
      <c r="DD173" s="166" t="str">
        <f>IFERROR(IF(GETPIVOTDATA("DateRDV",TCD!$B$1,"DT","CH","Bénéficiaire",$A173,DD$6,DD$5,"Mois (DateRDV)",DD$7,"Années (DateRDV)",DD$3),1,""),"")</f>
        <v/>
      </c>
      <c r="DE173" s="166" t="str">
        <f>IFERROR(IF(GETPIVOTDATA("DateRDV",TCD!$B$1,"DT","CH","Bénéficiaire",$A173,DE$6,DE$5,"Mois (DateRDV)",DE$7,"Années (DateRDV)",DE$3),2,""),"")</f>
        <v/>
      </c>
      <c r="DF173" s="166" t="str">
        <f>IFERROR(IF(GETPIVOTDATA("DateRDV",TCD!$B$1,"DT","CH","Bénéficiaire",$A173,DF$6,DF$5,"Mois (DateRDV)",DF$7,"Années (DateRDV)",DF$3,"Présence","Présent"),3,""),"")</f>
        <v/>
      </c>
      <c r="DG173" s="166" t="str">
        <f>IFERROR(IF(GETPIVOTDATA("DateRDV",TCD!$B$1,"DT","CH","Bénéficiaire",$A173,DG$6,DG$5,"Mois (DateRDV)",DG$7,"Années (DateRDV)",DG$3,"Présence","Présent"),4,""),"")</f>
        <v/>
      </c>
      <c r="DH173" s="166" t="str">
        <f>IFERROR(IF(GETPIVOTDATA("DateRDV",TCD!$B$1,"DT","CH","Bénéficiaire",$A173,DH$6,DH$5,"Mois (DateRDV)",DH$7,"Années (DateRDV)",DH$3),1,""),"")</f>
        <v/>
      </c>
      <c r="DI173" s="166" t="str">
        <f>IFERROR(IF(GETPIVOTDATA("DateRDV",TCD!$B$1,"DT","CH","Bénéficiaire",$A173,DI$6,DI$5,"Mois (DateRDV)",DI$7,"Années (DateRDV)",DI$3),2,""),"")</f>
        <v/>
      </c>
      <c r="DJ173" s="166" t="str">
        <f>IFERROR(IF(GETPIVOTDATA("DateRDV",TCD!$B$1,"DT","CH","Bénéficiaire",$A173,DJ$6,DJ$5,"Mois (DateRDV)",DJ$7,"Années (DateRDV)",DJ$3,"Présence","Présent"),3,""),"")</f>
        <v/>
      </c>
      <c r="DK173" s="166" t="str">
        <f>IFERROR(IF(GETPIVOTDATA("DateRDV",TCD!$B$1,"DT","CH","Bénéficiaire",$A173,DK$6,DK$5,"Mois (DateRDV)",DK$7,"Années (DateRDV)",DK$3,"Présence","Présent"),4,""),"")</f>
        <v/>
      </c>
      <c r="DL173" s="166" t="str">
        <f>IFERROR(IF(GETPIVOTDATA("DateRDV",TCD!$B$1,"DT","CH","Bénéficiaire",$A173,DL$6,DL$5,"Mois (DateRDV)",DL$7,"Années (DateRDV)",DL$3),1,""),"")</f>
        <v/>
      </c>
      <c r="DM173" s="166" t="str">
        <f>IFERROR(IF(GETPIVOTDATA("DateRDV",TCD!$B$1,"DT","CH","Bénéficiaire",$A173,DM$6,DM$5,"Mois (DateRDV)",DM$7,"Années (DateRDV)",DM$3),2,""),"")</f>
        <v/>
      </c>
      <c r="DN173" s="166" t="str">
        <f>IFERROR(IF(GETPIVOTDATA("DateRDV",TCD!$B$1,"DT","CH","Bénéficiaire",$A173,DN$6,DN$5,"Mois (DateRDV)",DN$7,"Années (DateRDV)",DN$3,"Présence","Présent"),3,""),"")</f>
        <v/>
      </c>
      <c r="DO173" s="166" t="str">
        <f>IFERROR(IF(GETPIVOTDATA("DateRDV",TCD!$B$1,"DT","CH","Bénéficiaire",$A173,DO$6,DO$5,"Mois (DateRDV)",DO$7,"Années (DateRDV)",DO$3,"Présence","Présent"),4,""),"")</f>
        <v/>
      </c>
    </row>
    <row r="174" spans="2:119" x14ac:dyDescent="0.2">
      <c r="B174" s="169" t="str">
        <f>IFERROR(IF(INDEX(Data!P:P,MATCH(A174,Data!B:B,0))&lt;&gt;"",INDEX(Data!P:P,MATCH(A174,Data!B:B,0)),""),"")</f>
        <v/>
      </c>
      <c r="C174" s="169" t="str">
        <f>IFERROR(IF(INDEX(Data!O:O,MATCH(A174,Data!B:B,0))&lt;&gt;"",INDEX(Data!O:O,MATCH(A174,Data!B:B,0)),""),"")</f>
        <v/>
      </c>
      <c r="D174" s="169" t="str">
        <f>IFERROR(IF(INDEX(Data!J:J,MATCH(A174,Data!B:B,0))&lt;&gt;"",INDEX(Data!J:J,MATCH(A174,Data!B:B,0)),""),"")</f>
        <v/>
      </c>
      <c r="E174" s="169" t="str">
        <f>IFERROR(IF(INDEX(Data!M:M,MATCH(A174,Data!B:B,0))&lt;&gt;"",INDEX(Data!M:M,MATCH(A174,Data!B:B,0)),""),"")</f>
        <v/>
      </c>
      <c r="F174" s="169" t="str">
        <f>IFERROR(IF(INDEX(Data!N:N,MATCH(A174,Data!B:B,0))&lt;&gt;"",INDEX(Data!N:N,MATCH(A174,Data!B:B,0)),""),"")</f>
        <v/>
      </c>
      <c r="G174" s="170" t="str">
        <f>IFERROR(IF(INDEX(Data!K:K,MATCH(A174,Data!B:B,0))&lt;&gt;"",INDEX(Data!K:K,MATCH(A174,Data!B:B,0)),""),"")</f>
        <v/>
      </c>
      <c r="H174" s="170" t="str">
        <f>IFERROR(IF(INDEX(Data!L:L,MATCH(A174,Data!B:B,0))&lt;&gt;"",INDEX(Data!L:L,MATCH(A174,Data!B:B,0)),""),"")</f>
        <v/>
      </c>
      <c r="I174" s="170" t="str">
        <f>IFERROR(IF(INDEX(Data!C:C,MATCH(A174,Data!B:B,0))&lt;&gt;"",INDEX(Data!C:C,MATCH(A174,Data!B:B,0)),""),"")</f>
        <v/>
      </c>
      <c r="J174" s="170" t="str">
        <f>IFERROR(IF(INDEX(Data!D:D,MATCH(A174,Data!B:B,0))&lt;&gt;"",INDEX(Data!D:D,MATCH(A174,Data!B:B,0)),""),"")</f>
        <v/>
      </c>
      <c r="K174" s="171" t="str">
        <f>IFERROR(IF(INDEX(Data!H:H,MATCH(A174,Data!B:B,0))&lt;&gt;"",INDEX(Data!H:H,MATCH(A174,Data!B:B,0)),""),"")</f>
        <v/>
      </c>
      <c r="L174" s="166" t="str">
        <f>IFERROR(IF(GETPIVOTDATA("DateRDV",TCD!$B$1,"DT","CH","Bénéficiaire",$A174,L$6,L$5,"Mois (DateRDV)",L$7,"Années (DateRDV)",L$3),1,""),"")</f>
        <v/>
      </c>
      <c r="M174" s="166" t="str">
        <f>IFERROR(IF(GETPIVOTDATA("DateRDV",TCD!$B$1,"DT","CH","Bénéficiaire",$A174,M$6,M$5,"Mois (DateRDV)",M$7,"Années (DateRDV)",M$3),2,""),"")</f>
        <v/>
      </c>
      <c r="N174" s="166" t="str">
        <f>IFERROR(IF(GETPIVOTDATA("DateRDV",TCD!$B$1,"DT","CH","Bénéficiaire",$A174,N$6,N$5,"Mois (DateRDV)",N$7,"Années (DateRDV)",N$3,"Présence","Présent"),3,""),"")</f>
        <v/>
      </c>
      <c r="O174" s="166" t="str">
        <f>IFERROR(IF(GETPIVOTDATA("DateRDV",TCD!$B$1,"DT","CH","Bénéficiaire",$A174,O$6,O$5,"Mois (DateRDV)",O$7,"Années (DateRDV)",O$3,"Présence","Présent"),4,""),"")</f>
        <v/>
      </c>
      <c r="P174" s="166" t="str">
        <f>IFERROR(IF(GETPIVOTDATA("DateRDV",TCD!$B$1,"DT","CH","Bénéficiaire",$A174,P$6,P$5,"Mois (DateRDV)",P$7,"Années (DateRDV)",P$3),1,""),"")</f>
        <v/>
      </c>
      <c r="Q174" s="166" t="str">
        <f>IFERROR(IF(GETPIVOTDATA("DateRDV",TCD!$B$1,"DT","CH","Bénéficiaire",$A174,Q$6,Q$5,"Mois (DateRDV)",Q$7,"Années (DateRDV)",Q$3),2,""),"")</f>
        <v/>
      </c>
      <c r="R174" s="166" t="str">
        <f>IFERROR(IF(GETPIVOTDATA("DateRDV",TCD!$B$1,"DT","CH","Bénéficiaire",$A174,R$6,R$5,"Mois (DateRDV)",R$7,"Années (DateRDV)",R$3,"Présence","Présent"),3,""),"")</f>
        <v/>
      </c>
      <c r="S174" s="166" t="str">
        <f>IFERROR(IF(GETPIVOTDATA("DateRDV",TCD!$B$1,"DT","CH","Bénéficiaire",$A174,S$6,S$5,"Mois (DateRDV)",S$7,"Années (DateRDV)",S$3,"Présence","Présent"),4,""),"")</f>
        <v/>
      </c>
      <c r="T174" s="166" t="str">
        <f>IFERROR(IF(GETPIVOTDATA("DateRDV",TCD!$B$1,"DT","CH","Bénéficiaire",$A174,T$6,T$5,"Mois (DateRDV)",T$7,"Années (DateRDV)",T$3),1,""),"")</f>
        <v/>
      </c>
      <c r="U174" s="166" t="str">
        <f>IFERROR(IF(GETPIVOTDATA("DateRDV",TCD!$B$1,"DT","CH","Bénéficiaire",$A174,U$6,U$5,"Mois (DateRDV)",U$7,"Années (DateRDV)",U$3),2,""),"")</f>
        <v/>
      </c>
      <c r="V174" s="166" t="str">
        <f>IFERROR(IF(GETPIVOTDATA("DateRDV",TCD!$B$1,"DT","CH","Bénéficiaire",$A174,V$6,V$5,"Mois (DateRDV)",V$7,"Années (DateRDV)",V$3,"Présence","Présent"),3,""),"")</f>
        <v/>
      </c>
      <c r="W174" s="166" t="str">
        <f>IFERROR(IF(GETPIVOTDATA("DateRDV",TCD!$B$1,"DT","CH","Bénéficiaire",$A174,W$6,W$5,"Mois (DateRDV)",W$7,"Années (DateRDV)",W$3,"Présence","Présent"),4,""),"")</f>
        <v/>
      </c>
      <c r="X174" s="166" t="str">
        <f>IFERROR(IF(GETPIVOTDATA("DateRDV",TCD!$B$1,"DT","CH","Bénéficiaire",$A174,X$6,X$5,"Mois (DateRDV)",X$7,"Années (DateRDV)",X$3),1,""),"")</f>
        <v/>
      </c>
      <c r="Y174" s="166" t="str">
        <f>IFERROR(IF(GETPIVOTDATA("DateRDV",TCD!$B$1,"DT","CH","Bénéficiaire",$A174,Y$6,Y$5,"Mois (DateRDV)",Y$7,"Années (DateRDV)",Y$3),2,""),"")</f>
        <v/>
      </c>
      <c r="Z174" s="166" t="str">
        <f>IFERROR(IF(GETPIVOTDATA("DateRDV",TCD!$B$1,"DT","CH","Bénéficiaire",$A174,Z$6,Z$5,"Mois (DateRDV)",Z$7,"Années (DateRDV)",Z$3,"Présence","Présent"),3,""),"")</f>
        <v/>
      </c>
      <c r="AA174" s="166" t="str">
        <f>IFERROR(IF(GETPIVOTDATA("DateRDV",TCD!$B$1,"DT","CH","Bénéficiaire",$A174,AA$6,AA$5,"Mois (DateRDV)",AA$7,"Années (DateRDV)",AA$3,"Présence","Présent"),4,""),"")</f>
        <v/>
      </c>
      <c r="AB174" s="166" t="str">
        <f>IFERROR(IF(GETPIVOTDATA("DateRDV",TCD!$B$1,"DT","CH","Bénéficiaire",$A174,AB$6,AB$5,"Mois (DateRDV)",AB$7,"Années (DateRDV)",AB$3),1,""),"")</f>
        <v/>
      </c>
      <c r="AC174" s="166" t="str">
        <f>IFERROR(IF(GETPIVOTDATA("DateRDV",TCD!$B$1,"DT","CH","Bénéficiaire",$A174,AC$6,AC$5,"Mois (DateRDV)",AC$7,"Années (DateRDV)",AC$3),2,""),"")</f>
        <v/>
      </c>
      <c r="AD174" s="166" t="str">
        <f>IFERROR(IF(GETPIVOTDATA("DateRDV",TCD!$B$1,"DT","CH","Bénéficiaire",$A174,AD$6,AD$5,"Mois (DateRDV)",AD$7,"Années (DateRDV)",AD$3,"Présence","Présent"),3,""),"")</f>
        <v/>
      </c>
      <c r="AE174" s="166" t="str">
        <f>IFERROR(IF(GETPIVOTDATA("DateRDV",TCD!$B$1,"DT","CH","Bénéficiaire",$A174,AE$6,AE$5,"Mois (DateRDV)",AE$7,"Années (DateRDV)",AE$3,"Présence","Présent"),4,""),"")</f>
        <v/>
      </c>
      <c r="AF174" s="166" t="str">
        <f>IFERROR(IF(GETPIVOTDATA("DateRDV",TCD!$B$1,"DT","CH","Bénéficiaire",$A174,AF$6,AF$5,"Mois (DateRDV)",AF$7,"Années (DateRDV)",AF$3),1,""),"")</f>
        <v/>
      </c>
      <c r="AG174" s="166" t="str">
        <f>IFERROR(IF(GETPIVOTDATA("DateRDV",TCD!$B$1,"DT","CH","Bénéficiaire",$A174,AG$6,AG$5,"Mois (DateRDV)",AG$7,"Années (DateRDV)",AG$3),2,""),"")</f>
        <v/>
      </c>
      <c r="AH174" s="166" t="str">
        <f>IFERROR(IF(GETPIVOTDATA("DateRDV",TCD!$B$1,"DT","CH","Bénéficiaire",$A174,AH$6,AH$5,"Mois (DateRDV)",AH$7,"Années (DateRDV)",AH$3,"Présence","Présent"),3,""),"")</f>
        <v/>
      </c>
      <c r="AI174" s="166" t="str">
        <f>IFERROR(IF(GETPIVOTDATA("DateRDV",TCD!$B$1,"DT","CH","Bénéficiaire",$A174,AI$6,AI$5,"Mois (DateRDV)",AI$7,"Années (DateRDV)",AI$3,"Présence","Présent"),4,""),"")</f>
        <v/>
      </c>
      <c r="AJ174" s="166" t="str">
        <f>IFERROR(IF(GETPIVOTDATA("DateRDV",TCD!$B$1,"DT","CH","Bénéficiaire",$A174,AJ$6,AJ$5,"Mois (DateRDV)",AJ$7,"Années (DateRDV)",AJ$3),1,""),"")</f>
        <v/>
      </c>
      <c r="AK174" s="166" t="str">
        <f>IFERROR(IF(GETPIVOTDATA("DateRDV",TCD!$B$1,"DT","CH","Bénéficiaire",$A174,AK$6,AK$5,"Mois (DateRDV)",AK$7,"Années (DateRDV)",AK$3),2,""),"")</f>
        <v/>
      </c>
      <c r="AL174" s="166" t="str">
        <f>IFERROR(IF(GETPIVOTDATA("DateRDV",TCD!$B$1,"DT","CH","Bénéficiaire",$A174,AL$6,AL$5,"Mois (DateRDV)",AL$7,"Années (DateRDV)",AL$3,"Présence","Présent"),3,""),"")</f>
        <v/>
      </c>
      <c r="AM174" s="166" t="str">
        <f>IFERROR(IF(GETPIVOTDATA("DateRDV",TCD!$B$1,"DT","CH","Bénéficiaire",$A174,AM$6,AM$5,"Mois (DateRDV)",AM$7,"Années (DateRDV)",AM$3,"Présence","Présent"),4,""),"")</f>
        <v/>
      </c>
      <c r="AN174" s="166" t="str">
        <f>IFERROR(IF(GETPIVOTDATA("DateRDV",TCD!$B$1,"DT","CH","Bénéficiaire",$A174,AN$6,AN$5,"Mois (DateRDV)",AN$7,"Années (DateRDV)",AN$3),1,""),"")</f>
        <v/>
      </c>
      <c r="AO174" s="166" t="str">
        <f>IFERROR(IF(GETPIVOTDATA("DateRDV",TCD!$B$1,"DT","CH","Bénéficiaire",$A174,AO$6,AO$5,"Mois (DateRDV)",AO$7,"Années (DateRDV)",AO$3),2,""),"")</f>
        <v/>
      </c>
      <c r="AP174" s="166" t="str">
        <f>IFERROR(IF(GETPIVOTDATA("DateRDV",TCD!$B$1,"DT","CH","Bénéficiaire",$A174,AP$6,AP$5,"Mois (DateRDV)",AP$7,"Années (DateRDV)",AP$3,"Présence","Présent"),3,""),"")</f>
        <v/>
      </c>
      <c r="AQ174" s="166" t="str">
        <f>IFERROR(IF(GETPIVOTDATA("DateRDV",TCD!$B$1,"DT","CH","Bénéficiaire",$A174,AQ$6,AQ$5,"Mois (DateRDV)",AQ$7,"Années (DateRDV)",AQ$3,"Présence","Présent"),4,""),"")</f>
        <v/>
      </c>
      <c r="AR174" s="166" t="str">
        <f>IFERROR(IF(GETPIVOTDATA("DateRDV",TCD!$B$1,"DT","CH","Bénéficiaire",$A174,AR$6,AR$5,"Mois (DateRDV)",AR$7,"Années (DateRDV)",AR$3),1,""),"")</f>
        <v/>
      </c>
      <c r="AS174" s="166" t="str">
        <f>IFERROR(IF(GETPIVOTDATA("DateRDV",TCD!$B$1,"DT","CH","Bénéficiaire",$A174,AS$6,AS$5,"Mois (DateRDV)",AS$7,"Années (DateRDV)",AS$3),2,""),"")</f>
        <v/>
      </c>
      <c r="AT174" s="166" t="str">
        <f>IFERROR(IF(GETPIVOTDATA("DateRDV",TCD!$B$1,"DT","CH","Bénéficiaire",$A174,AT$6,AT$5,"Mois (DateRDV)",AT$7,"Années (DateRDV)",AT$3,"Présence","Présent"),3,""),"")</f>
        <v/>
      </c>
      <c r="AU174" s="166" t="str">
        <f>IFERROR(IF(GETPIVOTDATA("DateRDV",TCD!$B$1,"DT","CH","Bénéficiaire",$A174,AU$6,AU$5,"Mois (DateRDV)",AU$7,"Années (DateRDV)",AU$3,"Présence","Présent"),4,""),"")</f>
        <v/>
      </c>
      <c r="AV174" s="166" t="str">
        <f>IFERROR(IF(GETPIVOTDATA("DateRDV",TCD!$B$1,"DT","CH","Bénéficiaire",$A174,AV$6,AV$5,"Mois (DateRDV)",AV$7,"Années (DateRDV)",AV$3),1,""),"")</f>
        <v/>
      </c>
      <c r="AW174" s="166" t="str">
        <f>IFERROR(IF(GETPIVOTDATA("DateRDV",TCD!$B$1,"DT","CH","Bénéficiaire",$A174,AW$6,AW$5,"Mois (DateRDV)",AW$7,"Années (DateRDV)",AW$3),2,""),"")</f>
        <v/>
      </c>
      <c r="AX174" s="166" t="str">
        <f>IFERROR(IF(GETPIVOTDATA("DateRDV",TCD!$B$1,"DT","CH","Bénéficiaire",$A174,AX$6,AX$5,"Mois (DateRDV)",AX$7,"Années (DateRDV)",AX$3,"Présence","Présent"),3,""),"")</f>
        <v/>
      </c>
      <c r="AY174" s="166" t="str">
        <f>IFERROR(IF(GETPIVOTDATA("DateRDV",TCD!$B$1,"DT","CH","Bénéficiaire",$A174,AY$6,AY$5,"Mois (DateRDV)",AY$7,"Années (DateRDV)",AY$3,"Présence","Présent"),4,""),"")</f>
        <v/>
      </c>
      <c r="AZ174" s="166" t="str">
        <f>IFERROR(IF(GETPIVOTDATA("DateRDV",TCD!$B$1,"DT","CH","Bénéficiaire",$A174,AZ$6,AZ$5,"Mois (DateRDV)",AZ$7,"Années (DateRDV)",AZ$3),1,""),"")</f>
        <v/>
      </c>
      <c r="BA174" s="166" t="str">
        <f>IFERROR(IF(GETPIVOTDATA("DateRDV",TCD!$B$1,"DT","CH","Bénéficiaire",$A174,BA$6,BA$5,"Mois (DateRDV)",BA$7,"Années (DateRDV)",BA$3),2,""),"")</f>
        <v/>
      </c>
      <c r="BB174" s="166" t="str">
        <f>IFERROR(IF(GETPIVOTDATA("DateRDV",TCD!$B$1,"DT","CH","Bénéficiaire",$A174,BB$6,BB$5,"Mois (DateRDV)",BB$7,"Années (DateRDV)",BB$3,"Présence","Présent"),3,""),"")</f>
        <v/>
      </c>
      <c r="BC174" s="166" t="str">
        <f>IFERROR(IF(GETPIVOTDATA("DateRDV",TCD!$B$1,"DT","CH","Bénéficiaire",$A174,BC$6,BC$5,"Mois (DateRDV)",BC$7,"Années (DateRDV)",BC$3,"Présence","Présent"),4,""),"")</f>
        <v/>
      </c>
      <c r="BD174" s="166" t="str">
        <f>IFERROR(IF(GETPIVOTDATA("DateRDV",TCD!$B$1,"DT","CH","Bénéficiaire",$A174,BD$6,BD$5,"Mois (DateRDV)",BD$7,"Années (DateRDV)",BD$3),1,""),"")</f>
        <v/>
      </c>
      <c r="BE174" s="166" t="str">
        <f>IFERROR(IF(GETPIVOTDATA("DateRDV",TCD!$B$1,"DT","CH","Bénéficiaire",$A174,BE$6,BE$5,"Mois (DateRDV)",BE$7,"Années (DateRDV)",BE$3),2,""),"")</f>
        <v/>
      </c>
      <c r="BF174" s="166" t="str">
        <f>IFERROR(IF(GETPIVOTDATA("DateRDV",TCD!$B$1,"DT","CH","Bénéficiaire",$A174,BF$6,BF$5,"Mois (DateRDV)",BF$7,"Années (DateRDV)",BF$3,"Présence","Présent"),3,""),"")</f>
        <v/>
      </c>
      <c r="BG174" s="166" t="str">
        <f>IFERROR(IF(GETPIVOTDATA("DateRDV",TCD!$B$1,"DT","CH","Bénéficiaire",$A174,BG$6,BG$5,"Mois (DateRDV)",BG$7,"Années (DateRDV)",BG$3,"Présence","Présent"),4,""),"")</f>
        <v/>
      </c>
      <c r="BH174" s="166" t="str">
        <f>IFERROR(IF(GETPIVOTDATA("DateRDV",TCD!$B$1,"DT","CH","Bénéficiaire",$A174,BH$6,BH$5,"Mois (DateRDV)",BH$7,"Années (DateRDV)",BH$3),1,""),"")</f>
        <v/>
      </c>
      <c r="BI174" s="166" t="str">
        <f>IFERROR(IF(GETPIVOTDATA("DateRDV",TCD!$B$1,"DT","CH","Bénéficiaire",$A174,BI$6,BI$5,"Mois (DateRDV)",BI$7,"Années (DateRDV)",BI$3),2,""),"")</f>
        <v/>
      </c>
      <c r="BJ174" s="166" t="str">
        <f>IFERROR(IF(GETPIVOTDATA("DateRDV",TCD!$B$1,"DT","CH","Bénéficiaire",$A174,BJ$6,BJ$5,"Mois (DateRDV)",BJ$7,"Années (DateRDV)",BJ$3,"Présence","Présent"),3,""),"")</f>
        <v/>
      </c>
      <c r="BK174" s="166" t="str">
        <f>IFERROR(IF(GETPIVOTDATA("DateRDV",TCD!$B$1,"DT","CH","Bénéficiaire",$A174,BK$6,BK$5,"Mois (DateRDV)",BK$7,"Années (DateRDV)",BK$3,"Présence","Présent"),4,""),"")</f>
        <v/>
      </c>
      <c r="BL174" s="166" t="str">
        <f>IFERROR(IF(GETPIVOTDATA("DateRDV",TCD!$B$1,"DT","CH","Bénéficiaire",$A174,BL$6,BL$5,"Mois (DateRDV)",BL$7,"Années (DateRDV)",BL$3),1,""),"")</f>
        <v/>
      </c>
      <c r="BM174" s="166" t="str">
        <f>IFERROR(IF(GETPIVOTDATA("DateRDV",TCD!$B$1,"DT","CH","Bénéficiaire",$A174,BM$6,BM$5,"Mois (DateRDV)",BM$7,"Années (DateRDV)",BM$3),2,""),"")</f>
        <v/>
      </c>
      <c r="BN174" s="166" t="str">
        <f>IFERROR(IF(GETPIVOTDATA("DateRDV",TCD!$B$1,"DT","CH","Bénéficiaire",$A174,BN$6,BN$5,"Mois (DateRDV)",BN$7,"Années (DateRDV)",BN$3,"Présence","Présent"),3,""),"")</f>
        <v/>
      </c>
      <c r="BO174" s="166" t="str">
        <f>IFERROR(IF(GETPIVOTDATA("DateRDV",TCD!$B$1,"DT","CH","Bénéficiaire",$A174,BO$6,BO$5,"Mois (DateRDV)",BO$7,"Années (DateRDV)",BO$3,"Présence","Présent"),4,""),"")</f>
        <v/>
      </c>
      <c r="BP174" s="166" t="str">
        <f>IFERROR(IF(GETPIVOTDATA("DateRDV",TCD!$B$1,"DT","CH","Bénéficiaire",$A174,BP$6,BP$5,"Mois (DateRDV)",BP$7,"Années (DateRDV)",BP$3),1,""),"")</f>
        <v/>
      </c>
      <c r="BQ174" s="166" t="str">
        <f>IFERROR(IF(GETPIVOTDATA("DateRDV",TCD!$B$1,"DT","CH","Bénéficiaire",$A174,BQ$6,BQ$5,"Mois (DateRDV)",BQ$7,"Années (DateRDV)",BQ$3),2,""),"")</f>
        <v/>
      </c>
      <c r="BR174" s="166" t="str">
        <f>IFERROR(IF(GETPIVOTDATA("DateRDV",TCD!$B$1,"DT","CH","Bénéficiaire",$A174,BR$6,BR$5,"Mois (DateRDV)",BR$7,"Années (DateRDV)",BR$3,"Présence","Présent"),3,""),"")</f>
        <v/>
      </c>
      <c r="BS174" s="166" t="str">
        <f>IFERROR(IF(GETPIVOTDATA("DateRDV",TCD!$B$1,"DT","CH","Bénéficiaire",$A174,BS$6,BS$5,"Mois (DateRDV)",BS$7,"Années (DateRDV)",BS$3,"Présence","Présent"),4,""),"")</f>
        <v/>
      </c>
      <c r="BT174" s="166" t="str">
        <f>IFERROR(IF(GETPIVOTDATA("DateRDV",TCD!$B$1,"DT","CH","Bénéficiaire",$A174,BT$6,BT$5,"Mois (DateRDV)",BT$7,"Années (DateRDV)",BT$3),1,""),"")</f>
        <v/>
      </c>
      <c r="BU174" s="166" t="str">
        <f>IFERROR(IF(GETPIVOTDATA("DateRDV",TCD!$B$1,"DT","CH","Bénéficiaire",$A174,BU$6,BU$5,"Mois (DateRDV)",BU$7,"Années (DateRDV)",BU$3),2,""),"")</f>
        <v/>
      </c>
      <c r="BV174" s="166" t="str">
        <f>IFERROR(IF(GETPIVOTDATA("DateRDV",TCD!$B$1,"DT","CH","Bénéficiaire",$A174,BV$6,BV$5,"Mois (DateRDV)",BV$7,"Années (DateRDV)",BV$3,"Présence","Présent"),3,""),"")</f>
        <v/>
      </c>
      <c r="BW174" s="166" t="str">
        <f>IFERROR(IF(GETPIVOTDATA("DateRDV",TCD!$B$1,"DT","CH","Bénéficiaire",$A174,BW$6,BW$5,"Mois (DateRDV)",BW$7,"Années (DateRDV)",BW$3,"Présence","Présent"),4,""),"")</f>
        <v/>
      </c>
      <c r="BX174" s="166" t="str">
        <f>IFERROR(IF(GETPIVOTDATA("DateRDV",TCD!$B$1,"DT","CH","Bénéficiaire",$A174,BX$6,BX$5,"Mois (DateRDV)",BX$7,"Années (DateRDV)",BX$3),1,""),"")</f>
        <v/>
      </c>
      <c r="BY174" s="166" t="str">
        <f>IFERROR(IF(GETPIVOTDATA("DateRDV",TCD!$B$1,"DT","CH","Bénéficiaire",$A174,BY$6,BY$5,"Mois (DateRDV)",BY$7,"Années (DateRDV)",BY$3),2,""),"")</f>
        <v/>
      </c>
      <c r="BZ174" s="166" t="str">
        <f>IFERROR(IF(GETPIVOTDATA("DateRDV",TCD!$B$1,"DT","CH","Bénéficiaire",$A174,BZ$6,BZ$5,"Mois (DateRDV)",BZ$7,"Années (DateRDV)",BZ$3,"Présence","Présent"),3,""),"")</f>
        <v/>
      </c>
      <c r="CA174" s="166" t="str">
        <f>IFERROR(IF(GETPIVOTDATA("DateRDV",TCD!$B$1,"DT","CH","Bénéficiaire",$A174,CA$6,CA$5,"Mois (DateRDV)",CA$7,"Années (DateRDV)",CA$3,"Présence","Présent"),4,""),"")</f>
        <v/>
      </c>
      <c r="CB174" s="166" t="str">
        <f>IFERROR(IF(GETPIVOTDATA("DateRDV",TCD!$B$1,"DT","CH","Bénéficiaire",$A174,CB$6,CB$5,"Mois (DateRDV)",CB$7,"Années (DateRDV)",CB$3),1,""),"")</f>
        <v/>
      </c>
      <c r="CC174" s="166" t="str">
        <f>IFERROR(IF(GETPIVOTDATA("DateRDV",TCD!$B$1,"DT","CH","Bénéficiaire",$A174,CC$6,CC$5,"Mois (DateRDV)",CC$7,"Années (DateRDV)",CC$3),2,""),"")</f>
        <v/>
      </c>
      <c r="CD174" s="166" t="str">
        <f>IFERROR(IF(GETPIVOTDATA("DateRDV",TCD!$B$1,"DT","CH","Bénéficiaire",$A174,CD$6,CD$5,"Mois (DateRDV)",CD$7,"Années (DateRDV)",CD$3,"Présence","Présent"),3,""),"")</f>
        <v/>
      </c>
      <c r="CE174" s="166" t="str">
        <f>IFERROR(IF(GETPIVOTDATA("DateRDV",TCD!$B$1,"DT","CH","Bénéficiaire",$A174,CE$6,CE$5,"Mois (DateRDV)",CE$7,"Années (DateRDV)",CE$3,"Présence","Présent"),4,""),"")</f>
        <v/>
      </c>
      <c r="CF174" s="166" t="str">
        <f>IFERROR(IF(GETPIVOTDATA("DateRDV",TCD!$B$1,"DT","CH","Bénéficiaire",$A174,CF$6,CF$5,"Mois (DateRDV)",CF$7,"Années (DateRDV)",CF$3),1,""),"")</f>
        <v/>
      </c>
      <c r="CG174" s="166" t="str">
        <f>IFERROR(IF(GETPIVOTDATA("DateRDV",TCD!$B$1,"DT","CH","Bénéficiaire",$A174,CG$6,CG$5,"Mois (DateRDV)",CG$7,"Années (DateRDV)",CG$3),2,""),"")</f>
        <v/>
      </c>
      <c r="CH174" s="166" t="str">
        <f>IFERROR(IF(GETPIVOTDATA("DateRDV",TCD!$B$1,"DT","CH","Bénéficiaire",$A174,CH$6,CH$5,"Mois (DateRDV)",CH$7,"Années (DateRDV)",CH$3,"Présence","Présent"),3,""),"")</f>
        <v/>
      </c>
      <c r="CI174" s="166" t="str">
        <f>IFERROR(IF(GETPIVOTDATA("DateRDV",TCD!$B$1,"DT","CH","Bénéficiaire",$A174,CI$6,CI$5,"Mois (DateRDV)",CI$7,"Années (DateRDV)",CI$3,"Présence","Présent"),4,""),"")</f>
        <v/>
      </c>
      <c r="CJ174" s="166" t="str">
        <f>IFERROR(IF(GETPIVOTDATA("DateRDV",TCD!$B$1,"DT","CH","Bénéficiaire",$A174,CJ$6,CJ$5,"Mois (DateRDV)",CJ$7,"Années (DateRDV)",CJ$3),1,""),"")</f>
        <v/>
      </c>
      <c r="CK174" s="166" t="str">
        <f>IFERROR(IF(GETPIVOTDATA("DateRDV",TCD!$B$1,"DT","CH","Bénéficiaire",$A174,CK$6,CK$5,"Mois (DateRDV)",CK$7,"Années (DateRDV)",CK$3),2,""),"")</f>
        <v/>
      </c>
      <c r="CL174" s="166" t="str">
        <f>IFERROR(IF(GETPIVOTDATA("DateRDV",TCD!$B$1,"DT","CH","Bénéficiaire",$A174,CL$6,CL$5,"Mois (DateRDV)",CL$7,"Années (DateRDV)",CL$3,"Présence","Présent"),3,""),"")</f>
        <v/>
      </c>
      <c r="CM174" s="166" t="str">
        <f>IFERROR(IF(GETPIVOTDATA("DateRDV",TCD!$B$1,"DT","CH","Bénéficiaire",$A174,CM$6,CM$5,"Mois (DateRDV)",CM$7,"Années (DateRDV)",CM$3,"Présence","Présent"),4,""),"")</f>
        <v/>
      </c>
      <c r="CN174" s="166" t="str">
        <f>IFERROR(IF(GETPIVOTDATA("DateRDV",TCD!$B$1,"DT","CH","Bénéficiaire",$A174,CN$6,CN$5,"Mois (DateRDV)",CN$7,"Années (DateRDV)",CN$3),1,""),"")</f>
        <v/>
      </c>
      <c r="CO174" s="166" t="str">
        <f>IFERROR(IF(GETPIVOTDATA("DateRDV",TCD!$B$1,"DT","CH","Bénéficiaire",$A174,CO$6,CO$5,"Mois (DateRDV)",CO$7,"Années (DateRDV)",CO$3),2,""),"")</f>
        <v/>
      </c>
      <c r="CP174" s="166" t="str">
        <f>IFERROR(IF(GETPIVOTDATA("DateRDV",TCD!$B$1,"DT","CH","Bénéficiaire",$A174,CP$6,CP$5,"Mois (DateRDV)",CP$7,"Années (DateRDV)",CP$3,"Présence","Présent"),3,""),"")</f>
        <v/>
      </c>
      <c r="CQ174" s="166" t="str">
        <f>IFERROR(IF(GETPIVOTDATA("DateRDV",TCD!$B$1,"DT","CH","Bénéficiaire",$A174,CQ$6,CQ$5,"Mois (DateRDV)",CQ$7,"Années (DateRDV)",CQ$3,"Présence","Présent"),4,""),"")</f>
        <v/>
      </c>
      <c r="CR174" s="166" t="str">
        <f>IFERROR(IF(GETPIVOTDATA("DateRDV",TCD!$B$1,"DT","CH","Bénéficiaire",$A174,CR$6,CR$5,"Mois (DateRDV)",CR$7,"Années (DateRDV)",CR$3),1,""),"")</f>
        <v/>
      </c>
      <c r="CS174" s="166" t="str">
        <f>IFERROR(IF(GETPIVOTDATA("DateRDV",TCD!$B$1,"DT","CH","Bénéficiaire",$A174,CS$6,CS$5,"Mois (DateRDV)",CS$7,"Années (DateRDV)",CS$3),2,""),"")</f>
        <v/>
      </c>
      <c r="CT174" s="166" t="str">
        <f>IFERROR(IF(GETPIVOTDATA("DateRDV",TCD!$B$1,"DT","CH","Bénéficiaire",$A174,CT$6,CT$5,"Mois (DateRDV)",CT$7,"Années (DateRDV)",CT$3,"Présence","Présent"),3,""),"")</f>
        <v/>
      </c>
      <c r="CU174" s="166" t="str">
        <f>IFERROR(IF(GETPIVOTDATA("DateRDV",TCD!$B$1,"DT","CH","Bénéficiaire",$A174,CU$6,CU$5,"Mois (DateRDV)",CU$7,"Années (DateRDV)",CU$3,"Présence","Présent"),4,""),"")</f>
        <v/>
      </c>
      <c r="CV174" s="166" t="str">
        <f>IFERROR(IF(GETPIVOTDATA("DateRDV",TCD!$B$1,"DT","CH","Bénéficiaire",$A174,CV$6,CV$5,"Mois (DateRDV)",CV$7,"Années (DateRDV)",CV$3),1,""),"")</f>
        <v/>
      </c>
      <c r="CW174" s="166" t="str">
        <f>IFERROR(IF(GETPIVOTDATA("DateRDV",TCD!$B$1,"DT","CH","Bénéficiaire",$A174,CW$6,CW$5,"Mois (DateRDV)",CW$7,"Années (DateRDV)",CW$3),2,""),"")</f>
        <v/>
      </c>
      <c r="CX174" s="166" t="str">
        <f>IFERROR(IF(GETPIVOTDATA("DateRDV",TCD!$B$1,"DT","CH","Bénéficiaire",$A174,CX$6,CX$5,"Mois (DateRDV)",CX$7,"Années (DateRDV)",CX$3,"Présence","Présent"),3,""),"")</f>
        <v/>
      </c>
      <c r="CY174" s="166" t="str">
        <f>IFERROR(IF(GETPIVOTDATA("DateRDV",TCD!$B$1,"DT","CH","Bénéficiaire",$A174,CY$6,CY$5,"Mois (DateRDV)",CY$7,"Années (DateRDV)",CY$3,"Présence","Présent"),4,""),"")</f>
        <v/>
      </c>
      <c r="CZ174" s="166" t="str">
        <f>IFERROR(IF(GETPIVOTDATA("DateRDV",TCD!$B$1,"DT","CH","Bénéficiaire",$A174,CZ$6,CZ$5,"Mois (DateRDV)",CZ$7,"Années (DateRDV)",CZ$3),1,""),"")</f>
        <v/>
      </c>
      <c r="DA174" s="166" t="str">
        <f>IFERROR(IF(GETPIVOTDATA("DateRDV",TCD!$B$1,"DT","CH","Bénéficiaire",$A174,DA$6,DA$5,"Mois (DateRDV)",DA$7,"Années (DateRDV)",DA$3),2,""),"")</f>
        <v/>
      </c>
      <c r="DB174" s="166" t="str">
        <f>IFERROR(IF(GETPIVOTDATA("DateRDV",TCD!$B$1,"DT","CH","Bénéficiaire",$A174,DB$6,DB$5,"Mois (DateRDV)",DB$7,"Années (DateRDV)",DB$3,"Présence","Présent"),3,""),"")</f>
        <v/>
      </c>
      <c r="DC174" s="166" t="str">
        <f>IFERROR(IF(GETPIVOTDATA("DateRDV",TCD!$B$1,"DT","CH","Bénéficiaire",$A174,DC$6,DC$5,"Mois (DateRDV)",DC$7,"Années (DateRDV)",DC$3,"Présence","Présent"),4,""),"")</f>
        <v/>
      </c>
      <c r="DD174" s="166" t="str">
        <f>IFERROR(IF(GETPIVOTDATA("DateRDV",TCD!$B$1,"DT","CH","Bénéficiaire",$A174,DD$6,DD$5,"Mois (DateRDV)",DD$7,"Années (DateRDV)",DD$3),1,""),"")</f>
        <v/>
      </c>
      <c r="DE174" s="166" t="str">
        <f>IFERROR(IF(GETPIVOTDATA("DateRDV",TCD!$B$1,"DT","CH","Bénéficiaire",$A174,DE$6,DE$5,"Mois (DateRDV)",DE$7,"Années (DateRDV)",DE$3),2,""),"")</f>
        <v/>
      </c>
      <c r="DF174" s="166" t="str">
        <f>IFERROR(IF(GETPIVOTDATA("DateRDV",TCD!$B$1,"DT","CH","Bénéficiaire",$A174,DF$6,DF$5,"Mois (DateRDV)",DF$7,"Années (DateRDV)",DF$3,"Présence","Présent"),3,""),"")</f>
        <v/>
      </c>
      <c r="DG174" s="166" t="str">
        <f>IFERROR(IF(GETPIVOTDATA("DateRDV",TCD!$B$1,"DT","CH","Bénéficiaire",$A174,DG$6,DG$5,"Mois (DateRDV)",DG$7,"Années (DateRDV)",DG$3,"Présence","Présent"),4,""),"")</f>
        <v/>
      </c>
      <c r="DH174" s="166" t="str">
        <f>IFERROR(IF(GETPIVOTDATA("DateRDV",TCD!$B$1,"DT","CH","Bénéficiaire",$A174,DH$6,DH$5,"Mois (DateRDV)",DH$7,"Années (DateRDV)",DH$3),1,""),"")</f>
        <v/>
      </c>
      <c r="DI174" s="166" t="str">
        <f>IFERROR(IF(GETPIVOTDATA("DateRDV",TCD!$B$1,"DT","CH","Bénéficiaire",$A174,DI$6,DI$5,"Mois (DateRDV)",DI$7,"Années (DateRDV)",DI$3),2,""),"")</f>
        <v/>
      </c>
      <c r="DJ174" s="166" t="str">
        <f>IFERROR(IF(GETPIVOTDATA("DateRDV",TCD!$B$1,"DT","CH","Bénéficiaire",$A174,DJ$6,DJ$5,"Mois (DateRDV)",DJ$7,"Années (DateRDV)",DJ$3,"Présence","Présent"),3,""),"")</f>
        <v/>
      </c>
      <c r="DK174" s="166" t="str">
        <f>IFERROR(IF(GETPIVOTDATA("DateRDV",TCD!$B$1,"DT","CH","Bénéficiaire",$A174,DK$6,DK$5,"Mois (DateRDV)",DK$7,"Années (DateRDV)",DK$3,"Présence","Présent"),4,""),"")</f>
        <v/>
      </c>
      <c r="DL174" s="166" t="str">
        <f>IFERROR(IF(GETPIVOTDATA("DateRDV",TCD!$B$1,"DT","CH","Bénéficiaire",$A174,DL$6,DL$5,"Mois (DateRDV)",DL$7,"Années (DateRDV)",DL$3),1,""),"")</f>
        <v/>
      </c>
      <c r="DM174" s="166" t="str">
        <f>IFERROR(IF(GETPIVOTDATA("DateRDV",TCD!$B$1,"DT","CH","Bénéficiaire",$A174,DM$6,DM$5,"Mois (DateRDV)",DM$7,"Années (DateRDV)",DM$3),2,""),"")</f>
        <v/>
      </c>
      <c r="DN174" s="166" t="str">
        <f>IFERROR(IF(GETPIVOTDATA("DateRDV",TCD!$B$1,"DT","CH","Bénéficiaire",$A174,DN$6,DN$5,"Mois (DateRDV)",DN$7,"Années (DateRDV)",DN$3,"Présence","Présent"),3,""),"")</f>
        <v/>
      </c>
      <c r="DO174" s="166" t="str">
        <f>IFERROR(IF(GETPIVOTDATA("DateRDV",TCD!$B$1,"DT","CH","Bénéficiaire",$A174,DO$6,DO$5,"Mois (DateRDV)",DO$7,"Années (DateRDV)",DO$3,"Présence","Présent"),4,""),"")</f>
        <v/>
      </c>
    </row>
    <row r="175" spans="2:119" x14ac:dyDescent="0.2">
      <c r="B175" s="169" t="str">
        <f>IFERROR(IF(INDEX(Data!P:P,MATCH(A175,Data!B:B,0))&lt;&gt;"",INDEX(Data!P:P,MATCH(A175,Data!B:B,0)),""),"")</f>
        <v/>
      </c>
      <c r="C175" s="169" t="str">
        <f>IFERROR(IF(INDEX(Data!O:O,MATCH(A175,Data!B:B,0))&lt;&gt;"",INDEX(Data!O:O,MATCH(A175,Data!B:B,0)),""),"")</f>
        <v/>
      </c>
      <c r="D175" s="169" t="str">
        <f>IFERROR(IF(INDEX(Data!J:J,MATCH(A175,Data!B:B,0))&lt;&gt;"",INDEX(Data!J:J,MATCH(A175,Data!B:B,0)),""),"")</f>
        <v/>
      </c>
      <c r="E175" s="169" t="str">
        <f>IFERROR(IF(INDEX(Data!M:M,MATCH(A175,Data!B:B,0))&lt;&gt;"",INDEX(Data!M:M,MATCH(A175,Data!B:B,0)),""),"")</f>
        <v/>
      </c>
      <c r="F175" s="169" t="str">
        <f>IFERROR(IF(INDEX(Data!N:N,MATCH(A175,Data!B:B,0))&lt;&gt;"",INDEX(Data!N:N,MATCH(A175,Data!B:B,0)),""),"")</f>
        <v/>
      </c>
      <c r="G175" s="170" t="str">
        <f>IFERROR(IF(INDEX(Data!K:K,MATCH(A175,Data!B:B,0))&lt;&gt;"",INDEX(Data!K:K,MATCH(A175,Data!B:B,0)),""),"")</f>
        <v/>
      </c>
      <c r="H175" s="170" t="str">
        <f>IFERROR(IF(INDEX(Data!L:L,MATCH(A175,Data!B:B,0))&lt;&gt;"",INDEX(Data!L:L,MATCH(A175,Data!B:B,0)),""),"")</f>
        <v/>
      </c>
      <c r="I175" s="170" t="str">
        <f>IFERROR(IF(INDEX(Data!C:C,MATCH(A175,Data!B:B,0))&lt;&gt;"",INDEX(Data!C:C,MATCH(A175,Data!B:B,0)),""),"")</f>
        <v/>
      </c>
      <c r="J175" s="170" t="str">
        <f>IFERROR(IF(INDEX(Data!D:D,MATCH(A175,Data!B:B,0))&lt;&gt;"",INDEX(Data!D:D,MATCH(A175,Data!B:B,0)),""),"")</f>
        <v/>
      </c>
      <c r="K175" s="171" t="str">
        <f>IFERROR(IF(INDEX(Data!H:H,MATCH(A175,Data!B:B,0))&lt;&gt;"",INDEX(Data!H:H,MATCH(A175,Data!B:B,0)),""),"")</f>
        <v/>
      </c>
      <c r="L175" s="166" t="str">
        <f>IFERROR(IF(GETPIVOTDATA("DateRDV",TCD!$B$1,"DT","CH","Bénéficiaire",$A175,L$6,L$5,"Mois (DateRDV)",L$7,"Années (DateRDV)",L$3),1,""),"")</f>
        <v/>
      </c>
      <c r="M175" s="166" t="str">
        <f>IFERROR(IF(GETPIVOTDATA("DateRDV",TCD!$B$1,"DT","CH","Bénéficiaire",$A175,M$6,M$5,"Mois (DateRDV)",M$7,"Années (DateRDV)",M$3),2,""),"")</f>
        <v/>
      </c>
      <c r="N175" s="166" t="str">
        <f>IFERROR(IF(GETPIVOTDATA("DateRDV",TCD!$B$1,"DT","CH","Bénéficiaire",$A175,N$6,N$5,"Mois (DateRDV)",N$7,"Années (DateRDV)",N$3,"Présence","Présent"),3,""),"")</f>
        <v/>
      </c>
      <c r="O175" s="166" t="str">
        <f>IFERROR(IF(GETPIVOTDATA("DateRDV",TCD!$B$1,"DT","CH","Bénéficiaire",$A175,O$6,O$5,"Mois (DateRDV)",O$7,"Années (DateRDV)",O$3,"Présence","Présent"),4,""),"")</f>
        <v/>
      </c>
      <c r="P175" s="166" t="str">
        <f>IFERROR(IF(GETPIVOTDATA("DateRDV",TCD!$B$1,"DT","CH","Bénéficiaire",$A175,P$6,P$5,"Mois (DateRDV)",P$7,"Années (DateRDV)",P$3),1,""),"")</f>
        <v/>
      </c>
      <c r="Q175" s="166" t="str">
        <f>IFERROR(IF(GETPIVOTDATA("DateRDV",TCD!$B$1,"DT","CH","Bénéficiaire",$A175,Q$6,Q$5,"Mois (DateRDV)",Q$7,"Années (DateRDV)",Q$3),2,""),"")</f>
        <v/>
      </c>
      <c r="R175" s="166" t="str">
        <f>IFERROR(IF(GETPIVOTDATA("DateRDV",TCD!$B$1,"DT","CH","Bénéficiaire",$A175,R$6,R$5,"Mois (DateRDV)",R$7,"Années (DateRDV)",R$3,"Présence","Présent"),3,""),"")</f>
        <v/>
      </c>
      <c r="S175" s="166" t="str">
        <f>IFERROR(IF(GETPIVOTDATA("DateRDV",TCD!$B$1,"DT","CH","Bénéficiaire",$A175,S$6,S$5,"Mois (DateRDV)",S$7,"Années (DateRDV)",S$3,"Présence","Présent"),4,""),"")</f>
        <v/>
      </c>
      <c r="T175" s="166" t="str">
        <f>IFERROR(IF(GETPIVOTDATA("DateRDV",TCD!$B$1,"DT","CH","Bénéficiaire",$A175,T$6,T$5,"Mois (DateRDV)",T$7,"Années (DateRDV)",T$3),1,""),"")</f>
        <v/>
      </c>
      <c r="U175" s="166" t="str">
        <f>IFERROR(IF(GETPIVOTDATA("DateRDV",TCD!$B$1,"DT","CH","Bénéficiaire",$A175,U$6,U$5,"Mois (DateRDV)",U$7,"Années (DateRDV)",U$3),2,""),"")</f>
        <v/>
      </c>
      <c r="V175" s="166" t="str">
        <f>IFERROR(IF(GETPIVOTDATA("DateRDV",TCD!$B$1,"DT","CH","Bénéficiaire",$A175,V$6,V$5,"Mois (DateRDV)",V$7,"Années (DateRDV)",V$3,"Présence","Présent"),3,""),"")</f>
        <v/>
      </c>
      <c r="W175" s="166" t="str">
        <f>IFERROR(IF(GETPIVOTDATA("DateRDV",TCD!$B$1,"DT","CH","Bénéficiaire",$A175,W$6,W$5,"Mois (DateRDV)",W$7,"Années (DateRDV)",W$3,"Présence","Présent"),4,""),"")</f>
        <v/>
      </c>
      <c r="X175" s="166" t="str">
        <f>IFERROR(IF(GETPIVOTDATA("DateRDV",TCD!$B$1,"DT","CH","Bénéficiaire",$A175,X$6,X$5,"Mois (DateRDV)",X$7,"Années (DateRDV)",X$3),1,""),"")</f>
        <v/>
      </c>
      <c r="Y175" s="166" t="str">
        <f>IFERROR(IF(GETPIVOTDATA("DateRDV",TCD!$B$1,"DT","CH","Bénéficiaire",$A175,Y$6,Y$5,"Mois (DateRDV)",Y$7,"Années (DateRDV)",Y$3),2,""),"")</f>
        <v/>
      </c>
      <c r="Z175" s="166" t="str">
        <f>IFERROR(IF(GETPIVOTDATA("DateRDV",TCD!$B$1,"DT","CH","Bénéficiaire",$A175,Z$6,Z$5,"Mois (DateRDV)",Z$7,"Années (DateRDV)",Z$3,"Présence","Présent"),3,""),"")</f>
        <v/>
      </c>
      <c r="AA175" s="166" t="str">
        <f>IFERROR(IF(GETPIVOTDATA("DateRDV",TCD!$B$1,"DT","CH","Bénéficiaire",$A175,AA$6,AA$5,"Mois (DateRDV)",AA$7,"Années (DateRDV)",AA$3,"Présence","Présent"),4,""),"")</f>
        <v/>
      </c>
      <c r="AB175" s="166" t="str">
        <f>IFERROR(IF(GETPIVOTDATA("DateRDV",TCD!$B$1,"DT","CH","Bénéficiaire",$A175,AB$6,AB$5,"Mois (DateRDV)",AB$7,"Années (DateRDV)",AB$3),1,""),"")</f>
        <v/>
      </c>
      <c r="AC175" s="166" t="str">
        <f>IFERROR(IF(GETPIVOTDATA("DateRDV",TCD!$B$1,"DT","CH","Bénéficiaire",$A175,AC$6,AC$5,"Mois (DateRDV)",AC$7,"Années (DateRDV)",AC$3),2,""),"")</f>
        <v/>
      </c>
      <c r="AD175" s="166" t="str">
        <f>IFERROR(IF(GETPIVOTDATA("DateRDV",TCD!$B$1,"DT","CH","Bénéficiaire",$A175,AD$6,AD$5,"Mois (DateRDV)",AD$7,"Années (DateRDV)",AD$3,"Présence","Présent"),3,""),"")</f>
        <v/>
      </c>
      <c r="AE175" s="166" t="str">
        <f>IFERROR(IF(GETPIVOTDATA("DateRDV",TCD!$B$1,"DT","CH","Bénéficiaire",$A175,AE$6,AE$5,"Mois (DateRDV)",AE$7,"Années (DateRDV)",AE$3,"Présence","Présent"),4,""),"")</f>
        <v/>
      </c>
      <c r="AF175" s="166" t="str">
        <f>IFERROR(IF(GETPIVOTDATA("DateRDV",TCD!$B$1,"DT","CH","Bénéficiaire",$A175,AF$6,AF$5,"Mois (DateRDV)",AF$7,"Années (DateRDV)",AF$3),1,""),"")</f>
        <v/>
      </c>
      <c r="AG175" s="166" t="str">
        <f>IFERROR(IF(GETPIVOTDATA("DateRDV",TCD!$B$1,"DT","CH","Bénéficiaire",$A175,AG$6,AG$5,"Mois (DateRDV)",AG$7,"Années (DateRDV)",AG$3),2,""),"")</f>
        <v/>
      </c>
      <c r="AH175" s="166" t="str">
        <f>IFERROR(IF(GETPIVOTDATA("DateRDV",TCD!$B$1,"DT","CH","Bénéficiaire",$A175,AH$6,AH$5,"Mois (DateRDV)",AH$7,"Années (DateRDV)",AH$3,"Présence","Présent"),3,""),"")</f>
        <v/>
      </c>
      <c r="AI175" s="166" t="str">
        <f>IFERROR(IF(GETPIVOTDATA("DateRDV",TCD!$B$1,"DT","CH","Bénéficiaire",$A175,AI$6,AI$5,"Mois (DateRDV)",AI$7,"Années (DateRDV)",AI$3,"Présence","Présent"),4,""),"")</f>
        <v/>
      </c>
      <c r="AJ175" s="166" t="str">
        <f>IFERROR(IF(GETPIVOTDATA("DateRDV",TCD!$B$1,"DT","CH","Bénéficiaire",$A175,AJ$6,AJ$5,"Mois (DateRDV)",AJ$7,"Années (DateRDV)",AJ$3),1,""),"")</f>
        <v/>
      </c>
      <c r="AK175" s="166" t="str">
        <f>IFERROR(IF(GETPIVOTDATA("DateRDV",TCD!$B$1,"DT","CH","Bénéficiaire",$A175,AK$6,AK$5,"Mois (DateRDV)",AK$7,"Années (DateRDV)",AK$3),2,""),"")</f>
        <v/>
      </c>
      <c r="AL175" s="166" t="str">
        <f>IFERROR(IF(GETPIVOTDATA("DateRDV",TCD!$B$1,"DT","CH","Bénéficiaire",$A175,AL$6,AL$5,"Mois (DateRDV)",AL$7,"Années (DateRDV)",AL$3,"Présence","Présent"),3,""),"")</f>
        <v/>
      </c>
      <c r="AM175" s="166" t="str">
        <f>IFERROR(IF(GETPIVOTDATA("DateRDV",TCD!$B$1,"DT","CH","Bénéficiaire",$A175,AM$6,AM$5,"Mois (DateRDV)",AM$7,"Années (DateRDV)",AM$3,"Présence","Présent"),4,""),"")</f>
        <v/>
      </c>
      <c r="AN175" s="166" t="str">
        <f>IFERROR(IF(GETPIVOTDATA("DateRDV",TCD!$B$1,"DT","CH","Bénéficiaire",$A175,AN$6,AN$5,"Mois (DateRDV)",AN$7,"Années (DateRDV)",AN$3),1,""),"")</f>
        <v/>
      </c>
      <c r="AO175" s="166" t="str">
        <f>IFERROR(IF(GETPIVOTDATA("DateRDV",TCD!$B$1,"DT","CH","Bénéficiaire",$A175,AO$6,AO$5,"Mois (DateRDV)",AO$7,"Années (DateRDV)",AO$3),2,""),"")</f>
        <v/>
      </c>
      <c r="AP175" s="166" t="str">
        <f>IFERROR(IF(GETPIVOTDATA("DateRDV",TCD!$B$1,"DT","CH","Bénéficiaire",$A175,AP$6,AP$5,"Mois (DateRDV)",AP$7,"Années (DateRDV)",AP$3,"Présence","Présent"),3,""),"")</f>
        <v/>
      </c>
      <c r="AQ175" s="166" t="str">
        <f>IFERROR(IF(GETPIVOTDATA("DateRDV",TCD!$B$1,"DT","CH","Bénéficiaire",$A175,AQ$6,AQ$5,"Mois (DateRDV)",AQ$7,"Années (DateRDV)",AQ$3,"Présence","Présent"),4,""),"")</f>
        <v/>
      </c>
      <c r="AR175" s="166" t="str">
        <f>IFERROR(IF(GETPIVOTDATA("DateRDV",TCD!$B$1,"DT","CH","Bénéficiaire",$A175,AR$6,AR$5,"Mois (DateRDV)",AR$7,"Années (DateRDV)",AR$3),1,""),"")</f>
        <v/>
      </c>
      <c r="AS175" s="166" t="str">
        <f>IFERROR(IF(GETPIVOTDATA("DateRDV",TCD!$B$1,"DT","CH","Bénéficiaire",$A175,AS$6,AS$5,"Mois (DateRDV)",AS$7,"Années (DateRDV)",AS$3),2,""),"")</f>
        <v/>
      </c>
      <c r="AT175" s="166" t="str">
        <f>IFERROR(IF(GETPIVOTDATA("DateRDV",TCD!$B$1,"DT","CH","Bénéficiaire",$A175,AT$6,AT$5,"Mois (DateRDV)",AT$7,"Années (DateRDV)",AT$3,"Présence","Présent"),3,""),"")</f>
        <v/>
      </c>
      <c r="AU175" s="166" t="str">
        <f>IFERROR(IF(GETPIVOTDATA("DateRDV",TCD!$B$1,"DT","CH","Bénéficiaire",$A175,AU$6,AU$5,"Mois (DateRDV)",AU$7,"Années (DateRDV)",AU$3,"Présence","Présent"),4,""),"")</f>
        <v/>
      </c>
      <c r="AV175" s="166" t="str">
        <f>IFERROR(IF(GETPIVOTDATA("DateRDV",TCD!$B$1,"DT","CH","Bénéficiaire",$A175,AV$6,AV$5,"Mois (DateRDV)",AV$7,"Années (DateRDV)",AV$3),1,""),"")</f>
        <v/>
      </c>
      <c r="AW175" s="166" t="str">
        <f>IFERROR(IF(GETPIVOTDATA("DateRDV",TCD!$B$1,"DT","CH","Bénéficiaire",$A175,AW$6,AW$5,"Mois (DateRDV)",AW$7,"Années (DateRDV)",AW$3),2,""),"")</f>
        <v/>
      </c>
      <c r="AX175" s="166" t="str">
        <f>IFERROR(IF(GETPIVOTDATA("DateRDV",TCD!$B$1,"DT","CH","Bénéficiaire",$A175,AX$6,AX$5,"Mois (DateRDV)",AX$7,"Années (DateRDV)",AX$3,"Présence","Présent"),3,""),"")</f>
        <v/>
      </c>
      <c r="AY175" s="166" t="str">
        <f>IFERROR(IF(GETPIVOTDATA("DateRDV",TCD!$B$1,"DT","CH","Bénéficiaire",$A175,AY$6,AY$5,"Mois (DateRDV)",AY$7,"Années (DateRDV)",AY$3,"Présence","Présent"),4,""),"")</f>
        <v/>
      </c>
      <c r="AZ175" s="166" t="str">
        <f>IFERROR(IF(GETPIVOTDATA("DateRDV",TCD!$B$1,"DT","CH","Bénéficiaire",$A175,AZ$6,AZ$5,"Mois (DateRDV)",AZ$7,"Années (DateRDV)",AZ$3),1,""),"")</f>
        <v/>
      </c>
      <c r="BA175" s="166" t="str">
        <f>IFERROR(IF(GETPIVOTDATA("DateRDV",TCD!$B$1,"DT","CH","Bénéficiaire",$A175,BA$6,BA$5,"Mois (DateRDV)",BA$7,"Années (DateRDV)",BA$3),2,""),"")</f>
        <v/>
      </c>
      <c r="BB175" s="166" t="str">
        <f>IFERROR(IF(GETPIVOTDATA("DateRDV",TCD!$B$1,"DT","CH","Bénéficiaire",$A175,BB$6,BB$5,"Mois (DateRDV)",BB$7,"Années (DateRDV)",BB$3,"Présence","Présent"),3,""),"")</f>
        <v/>
      </c>
      <c r="BC175" s="166" t="str">
        <f>IFERROR(IF(GETPIVOTDATA("DateRDV",TCD!$B$1,"DT","CH","Bénéficiaire",$A175,BC$6,BC$5,"Mois (DateRDV)",BC$7,"Années (DateRDV)",BC$3,"Présence","Présent"),4,""),"")</f>
        <v/>
      </c>
      <c r="BD175" s="166" t="str">
        <f>IFERROR(IF(GETPIVOTDATA("DateRDV",TCD!$B$1,"DT","CH","Bénéficiaire",$A175,BD$6,BD$5,"Mois (DateRDV)",BD$7,"Années (DateRDV)",BD$3),1,""),"")</f>
        <v/>
      </c>
      <c r="BE175" s="166" t="str">
        <f>IFERROR(IF(GETPIVOTDATA("DateRDV",TCD!$B$1,"DT","CH","Bénéficiaire",$A175,BE$6,BE$5,"Mois (DateRDV)",BE$7,"Années (DateRDV)",BE$3),2,""),"")</f>
        <v/>
      </c>
      <c r="BF175" s="166" t="str">
        <f>IFERROR(IF(GETPIVOTDATA("DateRDV",TCD!$B$1,"DT","CH","Bénéficiaire",$A175,BF$6,BF$5,"Mois (DateRDV)",BF$7,"Années (DateRDV)",BF$3,"Présence","Présent"),3,""),"")</f>
        <v/>
      </c>
      <c r="BG175" s="166" t="str">
        <f>IFERROR(IF(GETPIVOTDATA("DateRDV",TCD!$B$1,"DT","CH","Bénéficiaire",$A175,BG$6,BG$5,"Mois (DateRDV)",BG$7,"Années (DateRDV)",BG$3,"Présence","Présent"),4,""),"")</f>
        <v/>
      </c>
      <c r="BH175" s="166" t="str">
        <f>IFERROR(IF(GETPIVOTDATA("DateRDV",TCD!$B$1,"DT","CH","Bénéficiaire",$A175,BH$6,BH$5,"Mois (DateRDV)",BH$7,"Années (DateRDV)",BH$3),1,""),"")</f>
        <v/>
      </c>
      <c r="BI175" s="166" t="str">
        <f>IFERROR(IF(GETPIVOTDATA("DateRDV",TCD!$B$1,"DT","CH","Bénéficiaire",$A175,BI$6,BI$5,"Mois (DateRDV)",BI$7,"Années (DateRDV)",BI$3),2,""),"")</f>
        <v/>
      </c>
      <c r="BJ175" s="166" t="str">
        <f>IFERROR(IF(GETPIVOTDATA("DateRDV",TCD!$B$1,"DT","CH","Bénéficiaire",$A175,BJ$6,BJ$5,"Mois (DateRDV)",BJ$7,"Années (DateRDV)",BJ$3,"Présence","Présent"),3,""),"")</f>
        <v/>
      </c>
      <c r="BK175" s="166" t="str">
        <f>IFERROR(IF(GETPIVOTDATA("DateRDV",TCD!$B$1,"DT","CH","Bénéficiaire",$A175,BK$6,BK$5,"Mois (DateRDV)",BK$7,"Années (DateRDV)",BK$3,"Présence","Présent"),4,""),"")</f>
        <v/>
      </c>
      <c r="BL175" s="166" t="str">
        <f>IFERROR(IF(GETPIVOTDATA("DateRDV",TCD!$B$1,"DT","CH","Bénéficiaire",$A175,BL$6,BL$5,"Mois (DateRDV)",BL$7,"Années (DateRDV)",BL$3),1,""),"")</f>
        <v/>
      </c>
      <c r="BM175" s="166" t="str">
        <f>IFERROR(IF(GETPIVOTDATA("DateRDV",TCD!$B$1,"DT","CH","Bénéficiaire",$A175,BM$6,BM$5,"Mois (DateRDV)",BM$7,"Années (DateRDV)",BM$3),2,""),"")</f>
        <v/>
      </c>
      <c r="BN175" s="166" t="str">
        <f>IFERROR(IF(GETPIVOTDATA("DateRDV",TCD!$B$1,"DT","CH","Bénéficiaire",$A175,BN$6,BN$5,"Mois (DateRDV)",BN$7,"Années (DateRDV)",BN$3,"Présence","Présent"),3,""),"")</f>
        <v/>
      </c>
      <c r="BO175" s="166" t="str">
        <f>IFERROR(IF(GETPIVOTDATA("DateRDV",TCD!$B$1,"DT","CH","Bénéficiaire",$A175,BO$6,BO$5,"Mois (DateRDV)",BO$7,"Années (DateRDV)",BO$3,"Présence","Présent"),4,""),"")</f>
        <v/>
      </c>
      <c r="BP175" s="166" t="str">
        <f>IFERROR(IF(GETPIVOTDATA("DateRDV",TCD!$B$1,"DT","CH","Bénéficiaire",$A175,BP$6,BP$5,"Mois (DateRDV)",BP$7,"Années (DateRDV)",BP$3),1,""),"")</f>
        <v/>
      </c>
      <c r="BQ175" s="166" t="str">
        <f>IFERROR(IF(GETPIVOTDATA("DateRDV",TCD!$B$1,"DT","CH","Bénéficiaire",$A175,BQ$6,BQ$5,"Mois (DateRDV)",BQ$7,"Années (DateRDV)",BQ$3),2,""),"")</f>
        <v/>
      </c>
      <c r="BR175" s="166" t="str">
        <f>IFERROR(IF(GETPIVOTDATA("DateRDV",TCD!$B$1,"DT","CH","Bénéficiaire",$A175,BR$6,BR$5,"Mois (DateRDV)",BR$7,"Années (DateRDV)",BR$3,"Présence","Présent"),3,""),"")</f>
        <v/>
      </c>
      <c r="BS175" s="166" t="str">
        <f>IFERROR(IF(GETPIVOTDATA("DateRDV",TCD!$B$1,"DT","CH","Bénéficiaire",$A175,BS$6,BS$5,"Mois (DateRDV)",BS$7,"Années (DateRDV)",BS$3,"Présence","Présent"),4,""),"")</f>
        <v/>
      </c>
      <c r="BT175" s="166" t="str">
        <f>IFERROR(IF(GETPIVOTDATA("DateRDV",TCD!$B$1,"DT","CH","Bénéficiaire",$A175,BT$6,BT$5,"Mois (DateRDV)",BT$7,"Années (DateRDV)",BT$3),1,""),"")</f>
        <v/>
      </c>
      <c r="BU175" s="166" t="str">
        <f>IFERROR(IF(GETPIVOTDATA("DateRDV",TCD!$B$1,"DT","CH","Bénéficiaire",$A175,BU$6,BU$5,"Mois (DateRDV)",BU$7,"Années (DateRDV)",BU$3),2,""),"")</f>
        <v/>
      </c>
      <c r="BV175" s="166" t="str">
        <f>IFERROR(IF(GETPIVOTDATA("DateRDV",TCD!$B$1,"DT","CH","Bénéficiaire",$A175,BV$6,BV$5,"Mois (DateRDV)",BV$7,"Années (DateRDV)",BV$3,"Présence","Présent"),3,""),"")</f>
        <v/>
      </c>
      <c r="BW175" s="166" t="str">
        <f>IFERROR(IF(GETPIVOTDATA("DateRDV",TCD!$B$1,"DT","CH","Bénéficiaire",$A175,BW$6,BW$5,"Mois (DateRDV)",BW$7,"Années (DateRDV)",BW$3,"Présence","Présent"),4,""),"")</f>
        <v/>
      </c>
      <c r="BX175" s="166" t="str">
        <f>IFERROR(IF(GETPIVOTDATA("DateRDV",TCD!$B$1,"DT","CH","Bénéficiaire",$A175,BX$6,BX$5,"Mois (DateRDV)",BX$7,"Années (DateRDV)",BX$3),1,""),"")</f>
        <v/>
      </c>
      <c r="BY175" s="166" t="str">
        <f>IFERROR(IF(GETPIVOTDATA("DateRDV",TCD!$B$1,"DT","CH","Bénéficiaire",$A175,BY$6,BY$5,"Mois (DateRDV)",BY$7,"Années (DateRDV)",BY$3),2,""),"")</f>
        <v/>
      </c>
      <c r="BZ175" s="166" t="str">
        <f>IFERROR(IF(GETPIVOTDATA("DateRDV",TCD!$B$1,"DT","CH","Bénéficiaire",$A175,BZ$6,BZ$5,"Mois (DateRDV)",BZ$7,"Années (DateRDV)",BZ$3,"Présence","Présent"),3,""),"")</f>
        <v/>
      </c>
      <c r="CA175" s="166" t="str">
        <f>IFERROR(IF(GETPIVOTDATA("DateRDV",TCD!$B$1,"DT","CH","Bénéficiaire",$A175,CA$6,CA$5,"Mois (DateRDV)",CA$7,"Années (DateRDV)",CA$3,"Présence","Présent"),4,""),"")</f>
        <v/>
      </c>
      <c r="CB175" s="166" t="str">
        <f>IFERROR(IF(GETPIVOTDATA("DateRDV",TCD!$B$1,"DT","CH","Bénéficiaire",$A175,CB$6,CB$5,"Mois (DateRDV)",CB$7,"Années (DateRDV)",CB$3),1,""),"")</f>
        <v/>
      </c>
      <c r="CC175" s="166" t="str">
        <f>IFERROR(IF(GETPIVOTDATA("DateRDV",TCD!$B$1,"DT","CH","Bénéficiaire",$A175,CC$6,CC$5,"Mois (DateRDV)",CC$7,"Années (DateRDV)",CC$3),2,""),"")</f>
        <v/>
      </c>
      <c r="CD175" s="166" t="str">
        <f>IFERROR(IF(GETPIVOTDATA("DateRDV",TCD!$B$1,"DT","CH","Bénéficiaire",$A175,CD$6,CD$5,"Mois (DateRDV)",CD$7,"Années (DateRDV)",CD$3,"Présence","Présent"),3,""),"")</f>
        <v/>
      </c>
      <c r="CE175" s="166" t="str">
        <f>IFERROR(IF(GETPIVOTDATA("DateRDV",TCD!$B$1,"DT","CH","Bénéficiaire",$A175,CE$6,CE$5,"Mois (DateRDV)",CE$7,"Années (DateRDV)",CE$3,"Présence","Présent"),4,""),"")</f>
        <v/>
      </c>
      <c r="CF175" s="166" t="str">
        <f>IFERROR(IF(GETPIVOTDATA("DateRDV",TCD!$B$1,"DT","CH","Bénéficiaire",$A175,CF$6,CF$5,"Mois (DateRDV)",CF$7,"Années (DateRDV)",CF$3),1,""),"")</f>
        <v/>
      </c>
      <c r="CG175" s="166" t="str">
        <f>IFERROR(IF(GETPIVOTDATA("DateRDV",TCD!$B$1,"DT","CH","Bénéficiaire",$A175,CG$6,CG$5,"Mois (DateRDV)",CG$7,"Années (DateRDV)",CG$3),2,""),"")</f>
        <v/>
      </c>
      <c r="CH175" s="166" t="str">
        <f>IFERROR(IF(GETPIVOTDATA("DateRDV",TCD!$B$1,"DT","CH","Bénéficiaire",$A175,CH$6,CH$5,"Mois (DateRDV)",CH$7,"Années (DateRDV)",CH$3,"Présence","Présent"),3,""),"")</f>
        <v/>
      </c>
      <c r="CI175" s="166" t="str">
        <f>IFERROR(IF(GETPIVOTDATA("DateRDV",TCD!$B$1,"DT","CH","Bénéficiaire",$A175,CI$6,CI$5,"Mois (DateRDV)",CI$7,"Années (DateRDV)",CI$3,"Présence","Présent"),4,""),"")</f>
        <v/>
      </c>
      <c r="CJ175" s="166" t="str">
        <f>IFERROR(IF(GETPIVOTDATA("DateRDV",TCD!$B$1,"DT","CH","Bénéficiaire",$A175,CJ$6,CJ$5,"Mois (DateRDV)",CJ$7,"Années (DateRDV)",CJ$3),1,""),"")</f>
        <v/>
      </c>
      <c r="CK175" s="166" t="str">
        <f>IFERROR(IF(GETPIVOTDATA("DateRDV",TCD!$B$1,"DT","CH","Bénéficiaire",$A175,CK$6,CK$5,"Mois (DateRDV)",CK$7,"Années (DateRDV)",CK$3),2,""),"")</f>
        <v/>
      </c>
      <c r="CL175" s="166" t="str">
        <f>IFERROR(IF(GETPIVOTDATA("DateRDV",TCD!$B$1,"DT","CH","Bénéficiaire",$A175,CL$6,CL$5,"Mois (DateRDV)",CL$7,"Années (DateRDV)",CL$3,"Présence","Présent"),3,""),"")</f>
        <v/>
      </c>
      <c r="CM175" s="166" t="str">
        <f>IFERROR(IF(GETPIVOTDATA("DateRDV",TCD!$B$1,"DT","CH","Bénéficiaire",$A175,CM$6,CM$5,"Mois (DateRDV)",CM$7,"Années (DateRDV)",CM$3,"Présence","Présent"),4,""),"")</f>
        <v/>
      </c>
      <c r="CN175" s="166" t="str">
        <f>IFERROR(IF(GETPIVOTDATA("DateRDV",TCD!$B$1,"DT","CH","Bénéficiaire",$A175,CN$6,CN$5,"Mois (DateRDV)",CN$7,"Années (DateRDV)",CN$3),1,""),"")</f>
        <v/>
      </c>
      <c r="CO175" s="166" t="str">
        <f>IFERROR(IF(GETPIVOTDATA("DateRDV",TCD!$B$1,"DT","CH","Bénéficiaire",$A175,CO$6,CO$5,"Mois (DateRDV)",CO$7,"Années (DateRDV)",CO$3),2,""),"")</f>
        <v/>
      </c>
      <c r="CP175" s="166" t="str">
        <f>IFERROR(IF(GETPIVOTDATA("DateRDV",TCD!$B$1,"DT","CH","Bénéficiaire",$A175,CP$6,CP$5,"Mois (DateRDV)",CP$7,"Années (DateRDV)",CP$3,"Présence","Présent"),3,""),"")</f>
        <v/>
      </c>
      <c r="CQ175" s="166" t="str">
        <f>IFERROR(IF(GETPIVOTDATA("DateRDV",TCD!$B$1,"DT","CH","Bénéficiaire",$A175,CQ$6,CQ$5,"Mois (DateRDV)",CQ$7,"Années (DateRDV)",CQ$3,"Présence","Présent"),4,""),"")</f>
        <v/>
      </c>
      <c r="CR175" s="166" t="str">
        <f>IFERROR(IF(GETPIVOTDATA("DateRDV",TCD!$B$1,"DT","CH","Bénéficiaire",$A175,CR$6,CR$5,"Mois (DateRDV)",CR$7,"Années (DateRDV)",CR$3),1,""),"")</f>
        <v/>
      </c>
      <c r="CS175" s="166" t="str">
        <f>IFERROR(IF(GETPIVOTDATA("DateRDV",TCD!$B$1,"DT","CH","Bénéficiaire",$A175,CS$6,CS$5,"Mois (DateRDV)",CS$7,"Années (DateRDV)",CS$3),2,""),"")</f>
        <v/>
      </c>
      <c r="CT175" s="166" t="str">
        <f>IFERROR(IF(GETPIVOTDATA("DateRDV",TCD!$B$1,"DT","CH","Bénéficiaire",$A175,CT$6,CT$5,"Mois (DateRDV)",CT$7,"Années (DateRDV)",CT$3,"Présence","Présent"),3,""),"")</f>
        <v/>
      </c>
      <c r="CU175" s="166" t="str">
        <f>IFERROR(IF(GETPIVOTDATA("DateRDV",TCD!$B$1,"DT","CH","Bénéficiaire",$A175,CU$6,CU$5,"Mois (DateRDV)",CU$7,"Années (DateRDV)",CU$3,"Présence","Présent"),4,""),"")</f>
        <v/>
      </c>
      <c r="CV175" s="166" t="str">
        <f>IFERROR(IF(GETPIVOTDATA("DateRDV",TCD!$B$1,"DT","CH","Bénéficiaire",$A175,CV$6,CV$5,"Mois (DateRDV)",CV$7,"Années (DateRDV)",CV$3),1,""),"")</f>
        <v/>
      </c>
      <c r="CW175" s="166" t="str">
        <f>IFERROR(IF(GETPIVOTDATA("DateRDV",TCD!$B$1,"DT","CH","Bénéficiaire",$A175,CW$6,CW$5,"Mois (DateRDV)",CW$7,"Années (DateRDV)",CW$3),2,""),"")</f>
        <v/>
      </c>
      <c r="CX175" s="166" t="str">
        <f>IFERROR(IF(GETPIVOTDATA("DateRDV",TCD!$B$1,"DT","CH","Bénéficiaire",$A175,CX$6,CX$5,"Mois (DateRDV)",CX$7,"Années (DateRDV)",CX$3,"Présence","Présent"),3,""),"")</f>
        <v/>
      </c>
      <c r="CY175" s="166" t="str">
        <f>IFERROR(IF(GETPIVOTDATA("DateRDV",TCD!$B$1,"DT","CH","Bénéficiaire",$A175,CY$6,CY$5,"Mois (DateRDV)",CY$7,"Années (DateRDV)",CY$3,"Présence","Présent"),4,""),"")</f>
        <v/>
      </c>
      <c r="CZ175" s="166" t="str">
        <f>IFERROR(IF(GETPIVOTDATA("DateRDV",TCD!$B$1,"DT","CH","Bénéficiaire",$A175,CZ$6,CZ$5,"Mois (DateRDV)",CZ$7,"Années (DateRDV)",CZ$3),1,""),"")</f>
        <v/>
      </c>
      <c r="DA175" s="166" t="str">
        <f>IFERROR(IF(GETPIVOTDATA("DateRDV",TCD!$B$1,"DT","CH","Bénéficiaire",$A175,DA$6,DA$5,"Mois (DateRDV)",DA$7,"Années (DateRDV)",DA$3),2,""),"")</f>
        <v/>
      </c>
      <c r="DB175" s="166" t="str">
        <f>IFERROR(IF(GETPIVOTDATA("DateRDV",TCD!$B$1,"DT","CH","Bénéficiaire",$A175,DB$6,DB$5,"Mois (DateRDV)",DB$7,"Années (DateRDV)",DB$3,"Présence","Présent"),3,""),"")</f>
        <v/>
      </c>
      <c r="DC175" s="166" t="str">
        <f>IFERROR(IF(GETPIVOTDATA("DateRDV",TCD!$B$1,"DT","CH","Bénéficiaire",$A175,DC$6,DC$5,"Mois (DateRDV)",DC$7,"Années (DateRDV)",DC$3,"Présence","Présent"),4,""),"")</f>
        <v/>
      </c>
      <c r="DD175" s="166" t="str">
        <f>IFERROR(IF(GETPIVOTDATA("DateRDV",TCD!$B$1,"DT","CH","Bénéficiaire",$A175,DD$6,DD$5,"Mois (DateRDV)",DD$7,"Années (DateRDV)",DD$3),1,""),"")</f>
        <v/>
      </c>
      <c r="DE175" s="166" t="str">
        <f>IFERROR(IF(GETPIVOTDATA("DateRDV",TCD!$B$1,"DT","CH","Bénéficiaire",$A175,DE$6,DE$5,"Mois (DateRDV)",DE$7,"Années (DateRDV)",DE$3),2,""),"")</f>
        <v/>
      </c>
      <c r="DF175" s="166" t="str">
        <f>IFERROR(IF(GETPIVOTDATA("DateRDV",TCD!$B$1,"DT","CH","Bénéficiaire",$A175,DF$6,DF$5,"Mois (DateRDV)",DF$7,"Années (DateRDV)",DF$3,"Présence","Présent"),3,""),"")</f>
        <v/>
      </c>
      <c r="DG175" s="166" t="str">
        <f>IFERROR(IF(GETPIVOTDATA("DateRDV",TCD!$B$1,"DT","CH","Bénéficiaire",$A175,DG$6,DG$5,"Mois (DateRDV)",DG$7,"Années (DateRDV)",DG$3,"Présence","Présent"),4,""),"")</f>
        <v/>
      </c>
      <c r="DH175" s="166" t="str">
        <f>IFERROR(IF(GETPIVOTDATA("DateRDV",TCD!$B$1,"DT","CH","Bénéficiaire",$A175,DH$6,DH$5,"Mois (DateRDV)",DH$7,"Années (DateRDV)",DH$3),1,""),"")</f>
        <v/>
      </c>
      <c r="DI175" s="166" t="str">
        <f>IFERROR(IF(GETPIVOTDATA("DateRDV",TCD!$B$1,"DT","CH","Bénéficiaire",$A175,DI$6,DI$5,"Mois (DateRDV)",DI$7,"Années (DateRDV)",DI$3),2,""),"")</f>
        <v/>
      </c>
      <c r="DJ175" s="166" t="str">
        <f>IFERROR(IF(GETPIVOTDATA("DateRDV",TCD!$B$1,"DT","CH","Bénéficiaire",$A175,DJ$6,DJ$5,"Mois (DateRDV)",DJ$7,"Années (DateRDV)",DJ$3,"Présence","Présent"),3,""),"")</f>
        <v/>
      </c>
      <c r="DK175" s="166" t="str">
        <f>IFERROR(IF(GETPIVOTDATA("DateRDV",TCD!$B$1,"DT","CH","Bénéficiaire",$A175,DK$6,DK$5,"Mois (DateRDV)",DK$7,"Années (DateRDV)",DK$3,"Présence","Présent"),4,""),"")</f>
        <v/>
      </c>
      <c r="DL175" s="166" t="str">
        <f>IFERROR(IF(GETPIVOTDATA("DateRDV",TCD!$B$1,"DT","CH","Bénéficiaire",$A175,DL$6,DL$5,"Mois (DateRDV)",DL$7,"Années (DateRDV)",DL$3),1,""),"")</f>
        <v/>
      </c>
      <c r="DM175" s="166" t="str">
        <f>IFERROR(IF(GETPIVOTDATA("DateRDV",TCD!$B$1,"DT","CH","Bénéficiaire",$A175,DM$6,DM$5,"Mois (DateRDV)",DM$7,"Années (DateRDV)",DM$3),2,""),"")</f>
        <v/>
      </c>
      <c r="DN175" s="166" t="str">
        <f>IFERROR(IF(GETPIVOTDATA("DateRDV",TCD!$B$1,"DT","CH","Bénéficiaire",$A175,DN$6,DN$5,"Mois (DateRDV)",DN$7,"Années (DateRDV)",DN$3,"Présence","Présent"),3,""),"")</f>
        <v/>
      </c>
      <c r="DO175" s="166" t="str">
        <f>IFERROR(IF(GETPIVOTDATA("DateRDV",TCD!$B$1,"DT","CH","Bénéficiaire",$A175,DO$6,DO$5,"Mois (DateRDV)",DO$7,"Années (DateRDV)",DO$3,"Présence","Présent"),4,""),"")</f>
        <v/>
      </c>
    </row>
    <row r="176" spans="2:119" x14ac:dyDescent="0.2">
      <c r="B176" s="169" t="str">
        <f>IFERROR(IF(INDEX(Data!P:P,MATCH(A176,Data!B:B,0))&lt;&gt;"",INDEX(Data!P:P,MATCH(A176,Data!B:B,0)),""),"")</f>
        <v/>
      </c>
      <c r="C176" s="169" t="str">
        <f>IFERROR(IF(INDEX(Data!O:O,MATCH(A176,Data!B:B,0))&lt;&gt;"",INDEX(Data!O:O,MATCH(A176,Data!B:B,0)),""),"")</f>
        <v/>
      </c>
      <c r="D176" s="169" t="str">
        <f>IFERROR(IF(INDEX(Data!J:J,MATCH(A176,Data!B:B,0))&lt;&gt;"",INDEX(Data!J:J,MATCH(A176,Data!B:B,0)),""),"")</f>
        <v/>
      </c>
      <c r="E176" s="169" t="str">
        <f>IFERROR(IF(INDEX(Data!M:M,MATCH(A176,Data!B:B,0))&lt;&gt;"",INDEX(Data!M:M,MATCH(A176,Data!B:B,0)),""),"")</f>
        <v/>
      </c>
      <c r="F176" s="169" t="str">
        <f>IFERROR(IF(INDEX(Data!N:N,MATCH(A176,Data!B:B,0))&lt;&gt;"",INDEX(Data!N:N,MATCH(A176,Data!B:B,0)),""),"")</f>
        <v/>
      </c>
      <c r="G176" s="170" t="str">
        <f>IFERROR(IF(INDEX(Data!K:K,MATCH(A176,Data!B:B,0))&lt;&gt;"",INDEX(Data!K:K,MATCH(A176,Data!B:B,0)),""),"")</f>
        <v/>
      </c>
      <c r="H176" s="170" t="str">
        <f>IFERROR(IF(INDEX(Data!L:L,MATCH(A176,Data!B:B,0))&lt;&gt;"",INDEX(Data!L:L,MATCH(A176,Data!B:B,0)),""),"")</f>
        <v/>
      </c>
      <c r="I176" s="170" t="str">
        <f>IFERROR(IF(INDEX(Data!C:C,MATCH(A176,Data!B:B,0))&lt;&gt;"",INDEX(Data!C:C,MATCH(A176,Data!B:B,0)),""),"")</f>
        <v/>
      </c>
      <c r="J176" s="170" t="str">
        <f>IFERROR(IF(INDEX(Data!D:D,MATCH(A176,Data!B:B,0))&lt;&gt;"",INDEX(Data!D:D,MATCH(A176,Data!B:B,0)),""),"")</f>
        <v/>
      </c>
      <c r="K176" s="171" t="str">
        <f>IFERROR(IF(INDEX(Data!H:H,MATCH(A176,Data!B:B,0))&lt;&gt;"",INDEX(Data!H:H,MATCH(A176,Data!B:B,0)),""),"")</f>
        <v/>
      </c>
      <c r="L176" s="166" t="str">
        <f>IFERROR(IF(GETPIVOTDATA("DateRDV",TCD!$B$1,"DT","CH","Bénéficiaire",$A176,L$6,L$5,"Mois (DateRDV)",L$7,"Années (DateRDV)",L$3),1,""),"")</f>
        <v/>
      </c>
      <c r="M176" s="166" t="str">
        <f>IFERROR(IF(GETPIVOTDATA("DateRDV",TCD!$B$1,"DT","CH","Bénéficiaire",$A176,M$6,M$5,"Mois (DateRDV)",M$7,"Années (DateRDV)",M$3),2,""),"")</f>
        <v/>
      </c>
      <c r="N176" s="166" t="str">
        <f>IFERROR(IF(GETPIVOTDATA("DateRDV",TCD!$B$1,"DT","CH","Bénéficiaire",$A176,N$6,N$5,"Mois (DateRDV)",N$7,"Années (DateRDV)",N$3,"Présence","Présent"),3,""),"")</f>
        <v/>
      </c>
      <c r="O176" s="166" t="str">
        <f>IFERROR(IF(GETPIVOTDATA("DateRDV",TCD!$B$1,"DT","CH","Bénéficiaire",$A176,O$6,O$5,"Mois (DateRDV)",O$7,"Années (DateRDV)",O$3,"Présence","Présent"),4,""),"")</f>
        <v/>
      </c>
      <c r="P176" s="166" t="str">
        <f>IFERROR(IF(GETPIVOTDATA("DateRDV",TCD!$B$1,"DT","CH","Bénéficiaire",$A176,P$6,P$5,"Mois (DateRDV)",P$7,"Années (DateRDV)",P$3),1,""),"")</f>
        <v/>
      </c>
      <c r="Q176" s="166" t="str">
        <f>IFERROR(IF(GETPIVOTDATA("DateRDV",TCD!$B$1,"DT","CH","Bénéficiaire",$A176,Q$6,Q$5,"Mois (DateRDV)",Q$7,"Années (DateRDV)",Q$3),2,""),"")</f>
        <v/>
      </c>
      <c r="R176" s="166" t="str">
        <f>IFERROR(IF(GETPIVOTDATA("DateRDV",TCD!$B$1,"DT","CH","Bénéficiaire",$A176,R$6,R$5,"Mois (DateRDV)",R$7,"Années (DateRDV)",R$3,"Présence","Présent"),3,""),"")</f>
        <v/>
      </c>
      <c r="S176" s="166" t="str">
        <f>IFERROR(IF(GETPIVOTDATA("DateRDV",TCD!$B$1,"DT","CH","Bénéficiaire",$A176,S$6,S$5,"Mois (DateRDV)",S$7,"Années (DateRDV)",S$3,"Présence","Présent"),4,""),"")</f>
        <v/>
      </c>
      <c r="T176" s="166" t="str">
        <f>IFERROR(IF(GETPIVOTDATA("DateRDV",TCD!$B$1,"DT","CH","Bénéficiaire",$A176,T$6,T$5,"Mois (DateRDV)",T$7,"Années (DateRDV)",T$3),1,""),"")</f>
        <v/>
      </c>
      <c r="U176" s="166" t="str">
        <f>IFERROR(IF(GETPIVOTDATA("DateRDV",TCD!$B$1,"DT","CH","Bénéficiaire",$A176,U$6,U$5,"Mois (DateRDV)",U$7,"Années (DateRDV)",U$3),2,""),"")</f>
        <v/>
      </c>
      <c r="V176" s="166" t="str">
        <f>IFERROR(IF(GETPIVOTDATA("DateRDV",TCD!$B$1,"DT","CH","Bénéficiaire",$A176,V$6,V$5,"Mois (DateRDV)",V$7,"Années (DateRDV)",V$3,"Présence","Présent"),3,""),"")</f>
        <v/>
      </c>
      <c r="W176" s="166" t="str">
        <f>IFERROR(IF(GETPIVOTDATA("DateRDV",TCD!$B$1,"DT","CH","Bénéficiaire",$A176,W$6,W$5,"Mois (DateRDV)",W$7,"Années (DateRDV)",W$3,"Présence","Présent"),4,""),"")</f>
        <v/>
      </c>
      <c r="X176" s="166" t="str">
        <f>IFERROR(IF(GETPIVOTDATA("DateRDV",TCD!$B$1,"DT","CH","Bénéficiaire",$A176,X$6,X$5,"Mois (DateRDV)",X$7,"Années (DateRDV)",X$3),1,""),"")</f>
        <v/>
      </c>
      <c r="Y176" s="166" t="str">
        <f>IFERROR(IF(GETPIVOTDATA("DateRDV",TCD!$B$1,"DT","CH","Bénéficiaire",$A176,Y$6,Y$5,"Mois (DateRDV)",Y$7,"Années (DateRDV)",Y$3),2,""),"")</f>
        <v/>
      </c>
      <c r="Z176" s="166" t="str">
        <f>IFERROR(IF(GETPIVOTDATA("DateRDV",TCD!$B$1,"DT","CH","Bénéficiaire",$A176,Z$6,Z$5,"Mois (DateRDV)",Z$7,"Années (DateRDV)",Z$3,"Présence","Présent"),3,""),"")</f>
        <v/>
      </c>
      <c r="AA176" s="166" t="str">
        <f>IFERROR(IF(GETPIVOTDATA("DateRDV",TCD!$B$1,"DT","CH","Bénéficiaire",$A176,AA$6,AA$5,"Mois (DateRDV)",AA$7,"Années (DateRDV)",AA$3,"Présence","Présent"),4,""),"")</f>
        <v/>
      </c>
      <c r="AB176" s="166" t="str">
        <f>IFERROR(IF(GETPIVOTDATA("DateRDV",TCD!$B$1,"DT","CH","Bénéficiaire",$A176,AB$6,AB$5,"Mois (DateRDV)",AB$7,"Années (DateRDV)",AB$3),1,""),"")</f>
        <v/>
      </c>
      <c r="AC176" s="166" t="str">
        <f>IFERROR(IF(GETPIVOTDATA("DateRDV",TCD!$B$1,"DT","CH","Bénéficiaire",$A176,AC$6,AC$5,"Mois (DateRDV)",AC$7,"Années (DateRDV)",AC$3),2,""),"")</f>
        <v/>
      </c>
      <c r="AD176" s="166" t="str">
        <f>IFERROR(IF(GETPIVOTDATA("DateRDV",TCD!$B$1,"DT","CH","Bénéficiaire",$A176,AD$6,AD$5,"Mois (DateRDV)",AD$7,"Années (DateRDV)",AD$3,"Présence","Présent"),3,""),"")</f>
        <v/>
      </c>
      <c r="AE176" s="166" t="str">
        <f>IFERROR(IF(GETPIVOTDATA("DateRDV",TCD!$B$1,"DT","CH","Bénéficiaire",$A176,AE$6,AE$5,"Mois (DateRDV)",AE$7,"Années (DateRDV)",AE$3,"Présence","Présent"),4,""),"")</f>
        <v/>
      </c>
      <c r="AF176" s="166" t="str">
        <f>IFERROR(IF(GETPIVOTDATA("DateRDV",TCD!$B$1,"DT","CH","Bénéficiaire",$A176,AF$6,AF$5,"Mois (DateRDV)",AF$7,"Années (DateRDV)",AF$3),1,""),"")</f>
        <v/>
      </c>
      <c r="AG176" s="166" t="str">
        <f>IFERROR(IF(GETPIVOTDATA("DateRDV",TCD!$B$1,"DT","CH","Bénéficiaire",$A176,AG$6,AG$5,"Mois (DateRDV)",AG$7,"Années (DateRDV)",AG$3),2,""),"")</f>
        <v/>
      </c>
      <c r="AH176" s="166" t="str">
        <f>IFERROR(IF(GETPIVOTDATA("DateRDV",TCD!$B$1,"DT","CH","Bénéficiaire",$A176,AH$6,AH$5,"Mois (DateRDV)",AH$7,"Années (DateRDV)",AH$3,"Présence","Présent"),3,""),"")</f>
        <v/>
      </c>
      <c r="AI176" s="166" t="str">
        <f>IFERROR(IF(GETPIVOTDATA("DateRDV",TCD!$B$1,"DT","CH","Bénéficiaire",$A176,AI$6,AI$5,"Mois (DateRDV)",AI$7,"Années (DateRDV)",AI$3,"Présence","Présent"),4,""),"")</f>
        <v/>
      </c>
      <c r="AJ176" s="166" t="str">
        <f>IFERROR(IF(GETPIVOTDATA("DateRDV",TCD!$B$1,"DT","CH","Bénéficiaire",$A176,AJ$6,AJ$5,"Mois (DateRDV)",AJ$7,"Années (DateRDV)",AJ$3),1,""),"")</f>
        <v/>
      </c>
      <c r="AK176" s="166" t="str">
        <f>IFERROR(IF(GETPIVOTDATA("DateRDV",TCD!$B$1,"DT","CH","Bénéficiaire",$A176,AK$6,AK$5,"Mois (DateRDV)",AK$7,"Années (DateRDV)",AK$3),2,""),"")</f>
        <v/>
      </c>
      <c r="AL176" s="166" t="str">
        <f>IFERROR(IF(GETPIVOTDATA("DateRDV",TCD!$B$1,"DT","CH","Bénéficiaire",$A176,AL$6,AL$5,"Mois (DateRDV)",AL$7,"Années (DateRDV)",AL$3,"Présence","Présent"),3,""),"")</f>
        <v/>
      </c>
      <c r="AM176" s="166" t="str">
        <f>IFERROR(IF(GETPIVOTDATA("DateRDV",TCD!$B$1,"DT","CH","Bénéficiaire",$A176,AM$6,AM$5,"Mois (DateRDV)",AM$7,"Années (DateRDV)",AM$3,"Présence","Présent"),4,""),"")</f>
        <v/>
      </c>
      <c r="AN176" s="166" t="str">
        <f>IFERROR(IF(GETPIVOTDATA("DateRDV",TCD!$B$1,"DT","CH","Bénéficiaire",$A176,AN$6,AN$5,"Mois (DateRDV)",AN$7,"Années (DateRDV)",AN$3),1,""),"")</f>
        <v/>
      </c>
      <c r="AO176" s="166" t="str">
        <f>IFERROR(IF(GETPIVOTDATA("DateRDV",TCD!$B$1,"DT","CH","Bénéficiaire",$A176,AO$6,AO$5,"Mois (DateRDV)",AO$7,"Années (DateRDV)",AO$3),2,""),"")</f>
        <v/>
      </c>
      <c r="AP176" s="166" t="str">
        <f>IFERROR(IF(GETPIVOTDATA("DateRDV",TCD!$B$1,"DT","CH","Bénéficiaire",$A176,AP$6,AP$5,"Mois (DateRDV)",AP$7,"Années (DateRDV)",AP$3,"Présence","Présent"),3,""),"")</f>
        <v/>
      </c>
      <c r="AQ176" s="166" t="str">
        <f>IFERROR(IF(GETPIVOTDATA("DateRDV",TCD!$B$1,"DT","CH","Bénéficiaire",$A176,AQ$6,AQ$5,"Mois (DateRDV)",AQ$7,"Années (DateRDV)",AQ$3,"Présence","Présent"),4,""),"")</f>
        <v/>
      </c>
      <c r="AR176" s="166" t="str">
        <f>IFERROR(IF(GETPIVOTDATA("DateRDV",TCD!$B$1,"DT","CH","Bénéficiaire",$A176,AR$6,AR$5,"Mois (DateRDV)",AR$7,"Années (DateRDV)",AR$3),1,""),"")</f>
        <v/>
      </c>
      <c r="AS176" s="166" t="str">
        <f>IFERROR(IF(GETPIVOTDATA("DateRDV",TCD!$B$1,"DT","CH","Bénéficiaire",$A176,AS$6,AS$5,"Mois (DateRDV)",AS$7,"Années (DateRDV)",AS$3),2,""),"")</f>
        <v/>
      </c>
      <c r="AT176" s="166" t="str">
        <f>IFERROR(IF(GETPIVOTDATA("DateRDV",TCD!$B$1,"DT","CH","Bénéficiaire",$A176,AT$6,AT$5,"Mois (DateRDV)",AT$7,"Années (DateRDV)",AT$3,"Présence","Présent"),3,""),"")</f>
        <v/>
      </c>
      <c r="AU176" s="166" t="str">
        <f>IFERROR(IF(GETPIVOTDATA("DateRDV",TCD!$B$1,"DT","CH","Bénéficiaire",$A176,AU$6,AU$5,"Mois (DateRDV)",AU$7,"Années (DateRDV)",AU$3,"Présence","Présent"),4,""),"")</f>
        <v/>
      </c>
      <c r="AV176" s="166" t="str">
        <f>IFERROR(IF(GETPIVOTDATA("DateRDV",TCD!$B$1,"DT","CH","Bénéficiaire",$A176,AV$6,AV$5,"Mois (DateRDV)",AV$7,"Années (DateRDV)",AV$3),1,""),"")</f>
        <v/>
      </c>
      <c r="AW176" s="166" t="str">
        <f>IFERROR(IF(GETPIVOTDATA("DateRDV",TCD!$B$1,"DT","CH","Bénéficiaire",$A176,AW$6,AW$5,"Mois (DateRDV)",AW$7,"Années (DateRDV)",AW$3),2,""),"")</f>
        <v/>
      </c>
      <c r="AX176" s="166" t="str">
        <f>IFERROR(IF(GETPIVOTDATA("DateRDV",TCD!$B$1,"DT","CH","Bénéficiaire",$A176,AX$6,AX$5,"Mois (DateRDV)",AX$7,"Années (DateRDV)",AX$3,"Présence","Présent"),3,""),"")</f>
        <v/>
      </c>
      <c r="AY176" s="166" t="str">
        <f>IFERROR(IF(GETPIVOTDATA("DateRDV",TCD!$B$1,"DT","CH","Bénéficiaire",$A176,AY$6,AY$5,"Mois (DateRDV)",AY$7,"Années (DateRDV)",AY$3,"Présence","Présent"),4,""),"")</f>
        <v/>
      </c>
      <c r="AZ176" s="166" t="str">
        <f>IFERROR(IF(GETPIVOTDATA("DateRDV",TCD!$B$1,"DT","CH","Bénéficiaire",$A176,AZ$6,AZ$5,"Mois (DateRDV)",AZ$7,"Années (DateRDV)",AZ$3),1,""),"")</f>
        <v/>
      </c>
      <c r="BA176" s="166" t="str">
        <f>IFERROR(IF(GETPIVOTDATA("DateRDV",TCD!$B$1,"DT","CH","Bénéficiaire",$A176,BA$6,BA$5,"Mois (DateRDV)",BA$7,"Années (DateRDV)",BA$3),2,""),"")</f>
        <v/>
      </c>
      <c r="BB176" s="166" t="str">
        <f>IFERROR(IF(GETPIVOTDATA("DateRDV",TCD!$B$1,"DT","CH","Bénéficiaire",$A176,BB$6,BB$5,"Mois (DateRDV)",BB$7,"Années (DateRDV)",BB$3,"Présence","Présent"),3,""),"")</f>
        <v/>
      </c>
      <c r="BC176" s="166" t="str">
        <f>IFERROR(IF(GETPIVOTDATA("DateRDV",TCD!$B$1,"DT","CH","Bénéficiaire",$A176,BC$6,BC$5,"Mois (DateRDV)",BC$7,"Années (DateRDV)",BC$3,"Présence","Présent"),4,""),"")</f>
        <v/>
      </c>
      <c r="BD176" s="166" t="str">
        <f>IFERROR(IF(GETPIVOTDATA("DateRDV",TCD!$B$1,"DT","CH","Bénéficiaire",$A176,BD$6,BD$5,"Mois (DateRDV)",BD$7,"Années (DateRDV)",BD$3),1,""),"")</f>
        <v/>
      </c>
      <c r="BE176" s="166" t="str">
        <f>IFERROR(IF(GETPIVOTDATA("DateRDV",TCD!$B$1,"DT","CH","Bénéficiaire",$A176,BE$6,BE$5,"Mois (DateRDV)",BE$7,"Années (DateRDV)",BE$3),2,""),"")</f>
        <v/>
      </c>
      <c r="BF176" s="166" t="str">
        <f>IFERROR(IF(GETPIVOTDATA("DateRDV",TCD!$B$1,"DT","CH","Bénéficiaire",$A176,BF$6,BF$5,"Mois (DateRDV)",BF$7,"Années (DateRDV)",BF$3,"Présence","Présent"),3,""),"")</f>
        <v/>
      </c>
      <c r="BG176" s="166" t="str">
        <f>IFERROR(IF(GETPIVOTDATA("DateRDV",TCD!$B$1,"DT","CH","Bénéficiaire",$A176,BG$6,BG$5,"Mois (DateRDV)",BG$7,"Années (DateRDV)",BG$3,"Présence","Présent"),4,""),"")</f>
        <v/>
      </c>
      <c r="BH176" s="166" t="str">
        <f>IFERROR(IF(GETPIVOTDATA("DateRDV",TCD!$B$1,"DT","CH","Bénéficiaire",$A176,BH$6,BH$5,"Mois (DateRDV)",BH$7,"Années (DateRDV)",BH$3),1,""),"")</f>
        <v/>
      </c>
      <c r="BI176" s="166" t="str">
        <f>IFERROR(IF(GETPIVOTDATA("DateRDV",TCD!$B$1,"DT","CH","Bénéficiaire",$A176,BI$6,BI$5,"Mois (DateRDV)",BI$7,"Années (DateRDV)",BI$3),2,""),"")</f>
        <v/>
      </c>
      <c r="BJ176" s="166" t="str">
        <f>IFERROR(IF(GETPIVOTDATA("DateRDV",TCD!$B$1,"DT","CH","Bénéficiaire",$A176,BJ$6,BJ$5,"Mois (DateRDV)",BJ$7,"Années (DateRDV)",BJ$3,"Présence","Présent"),3,""),"")</f>
        <v/>
      </c>
      <c r="BK176" s="166" t="str">
        <f>IFERROR(IF(GETPIVOTDATA("DateRDV",TCD!$B$1,"DT","CH","Bénéficiaire",$A176,BK$6,BK$5,"Mois (DateRDV)",BK$7,"Années (DateRDV)",BK$3,"Présence","Présent"),4,""),"")</f>
        <v/>
      </c>
      <c r="BL176" s="166" t="str">
        <f>IFERROR(IF(GETPIVOTDATA("DateRDV",TCD!$B$1,"DT","CH","Bénéficiaire",$A176,BL$6,BL$5,"Mois (DateRDV)",BL$7,"Années (DateRDV)",BL$3),1,""),"")</f>
        <v/>
      </c>
      <c r="BM176" s="166" t="str">
        <f>IFERROR(IF(GETPIVOTDATA("DateRDV",TCD!$B$1,"DT","CH","Bénéficiaire",$A176,BM$6,BM$5,"Mois (DateRDV)",BM$7,"Années (DateRDV)",BM$3),2,""),"")</f>
        <v/>
      </c>
      <c r="BN176" s="166" t="str">
        <f>IFERROR(IF(GETPIVOTDATA("DateRDV",TCD!$B$1,"DT","CH","Bénéficiaire",$A176,BN$6,BN$5,"Mois (DateRDV)",BN$7,"Années (DateRDV)",BN$3,"Présence","Présent"),3,""),"")</f>
        <v/>
      </c>
      <c r="BO176" s="166" t="str">
        <f>IFERROR(IF(GETPIVOTDATA("DateRDV",TCD!$B$1,"DT","CH","Bénéficiaire",$A176,BO$6,BO$5,"Mois (DateRDV)",BO$7,"Années (DateRDV)",BO$3,"Présence","Présent"),4,""),"")</f>
        <v/>
      </c>
      <c r="BP176" s="166" t="str">
        <f>IFERROR(IF(GETPIVOTDATA("DateRDV",TCD!$B$1,"DT","CH","Bénéficiaire",$A176,BP$6,BP$5,"Mois (DateRDV)",BP$7,"Années (DateRDV)",BP$3),1,""),"")</f>
        <v/>
      </c>
      <c r="BQ176" s="166" t="str">
        <f>IFERROR(IF(GETPIVOTDATA("DateRDV",TCD!$B$1,"DT","CH","Bénéficiaire",$A176,BQ$6,BQ$5,"Mois (DateRDV)",BQ$7,"Années (DateRDV)",BQ$3),2,""),"")</f>
        <v/>
      </c>
      <c r="BR176" s="166" t="str">
        <f>IFERROR(IF(GETPIVOTDATA("DateRDV",TCD!$B$1,"DT","CH","Bénéficiaire",$A176,BR$6,BR$5,"Mois (DateRDV)",BR$7,"Années (DateRDV)",BR$3,"Présence","Présent"),3,""),"")</f>
        <v/>
      </c>
      <c r="BS176" s="166" t="str">
        <f>IFERROR(IF(GETPIVOTDATA("DateRDV",TCD!$B$1,"DT","CH","Bénéficiaire",$A176,BS$6,BS$5,"Mois (DateRDV)",BS$7,"Années (DateRDV)",BS$3,"Présence","Présent"),4,""),"")</f>
        <v/>
      </c>
      <c r="BT176" s="166" t="str">
        <f>IFERROR(IF(GETPIVOTDATA("DateRDV",TCD!$B$1,"DT","CH","Bénéficiaire",$A176,BT$6,BT$5,"Mois (DateRDV)",BT$7,"Années (DateRDV)",BT$3),1,""),"")</f>
        <v/>
      </c>
      <c r="BU176" s="166" t="str">
        <f>IFERROR(IF(GETPIVOTDATA("DateRDV",TCD!$B$1,"DT","CH","Bénéficiaire",$A176,BU$6,BU$5,"Mois (DateRDV)",BU$7,"Années (DateRDV)",BU$3),2,""),"")</f>
        <v/>
      </c>
      <c r="BV176" s="166" t="str">
        <f>IFERROR(IF(GETPIVOTDATA("DateRDV",TCD!$B$1,"DT","CH","Bénéficiaire",$A176,BV$6,BV$5,"Mois (DateRDV)",BV$7,"Années (DateRDV)",BV$3,"Présence","Présent"),3,""),"")</f>
        <v/>
      </c>
      <c r="BW176" s="166" t="str">
        <f>IFERROR(IF(GETPIVOTDATA("DateRDV",TCD!$B$1,"DT","CH","Bénéficiaire",$A176,BW$6,BW$5,"Mois (DateRDV)",BW$7,"Années (DateRDV)",BW$3,"Présence","Présent"),4,""),"")</f>
        <v/>
      </c>
      <c r="BX176" s="166" t="str">
        <f>IFERROR(IF(GETPIVOTDATA("DateRDV",TCD!$B$1,"DT","CH","Bénéficiaire",$A176,BX$6,BX$5,"Mois (DateRDV)",BX$7,"Années (DateRDV)",BX$3),1,""),"")</f>
        <v/>
      </c>
      <c r="BY176" s="166" t="str">
        <f>IFERROR(IF(GETPIVOTDATA("DateRDV",TCD!$B$1,"DT","CH","Bénéficiaire",$A176,BY$6,BY$5,"Mois (DateRDV)",BY$7,"Années (DateRDV)",BY$3),2,""),"")</f>
        <v/>
      </c>
      <c r="BZ176" s="166" t="str">
        <f>IFERROR(IF(GETPIVOTDATA("DateRDV",TCD!$B$1,"DT","CH","Bénéficiaire",$A176,BZ$6,BZ$5,"Mois (DateRDV)",BZ$7,"Années (DateRDV)",BZ$3,"Présence","Présent"),3,""),"")</f>
        <v/>
      </c>
      <c r="CA176" s="166" t="str">
        <f>IFERROR(IF(GETPIVOTDATA("DateRDV",TCD!$B$1,"DT","CH","Bénéficiaire",$A176,CA$6,CA$5,"Mois (DateRDV)",CA$7,"Années (DateRDV)",CA$3,"Présence","Présent"),4,""),"")</f>
        <v/>
      </c>
      <c r="CB176" s="166" t="str">
        <f>IFERROR(IF(GETPIVOTDATA("DateRDV",TCD!$B$1,"DT","CH","Bénéficiaire",$A176,CB$6,CB$5,"Mois (DateRDV)",CB$7,"Années (DateRDV)",CB$3),1,""),"")</f>
        <v/>
      </c>
      <c r="CC176" s="166" t="str">
        <f>IFERROR(IF(GETPIVOTDATA("DateRDV",TCD!$B$1,"DT","CH","Bénéficiaire",$A176,CC$6,CC$5,"Mois (DateRDV)",CC$7,"Années (DateRDV)",CC$3),2,""),"")</f>
        <v/>
      </c>
      <c r="CD176" s="166" t="str">
        <f>IFERROR(IF(GETPIVOTDATA("DateRDV",TCD!$B$1,"DT","CH","Bénéficiaire",$A176,CD$6,CD$5,"Mois (DateRDV)",CD$7,"Années (DateRDV)",CD$3,"Présence","Présent"),3,""),"")</f>
        <v/>
      </c>
      <c r="CE176" s="166" t="str">
        <f>IFERROR(IF(GETPIVOTDATA("DateRDV",TCD!$B$1,"DT","CH","Bénéficiaire",$A176,CE$6,CE$5,"Mois (DateRDV)",CE$7,"Années (DateRDV)",CE$3,"Présence","Présent"),4,""),"")</f>
        <v/>
      </c>
      <c r="CF176" s="166" t="str">
        <f>IFERROR(IF(GETPIVOTDATA("DateRDV",TCD!$B$1,"DT","CH","Bénéficiaire",$A176,CF$6,CF$5,"Mois (DateRDV)",CF$7,"Années (DateRDV)",CF$3),1,""),"")</f>
        <v/>
      </c>
      <c r="CG176" s="166" t="str">
        <f>IFERROR(IF(GETPIVOTDATA("DateRDV",TCD!$B$1,"DT","CH","Bénéficiaire",$A176,CG$6,CG$5,"Mois (DateRDV)",CG$7,"Années (DateRDV)",CG$3),2,""),"")</f>
        <v/>
      </c>
      <c r="CH176" s="166" t="str">
        <f>IFERROR(IF(GETPIVOTDATA("DateRDV",TCD!$B$1,"DT","CH","Bénéficiaire",$A176,CH$6,CH$5,"Mois (DateRDV)",CH$7,"Années (DateRDV)",CH$3,"Présence","Présent"),3,""),"")</f>
        <v/>
      </c>
      <c r="CI176" s="166" t="str">
        <f>IFERROR(IF(GETPIVOTDATA("DateRDV",TCD!$B$1,"DT","CH","Bénéficiaire",$A176,CI$6,CI$5,"Mois (DateRDV)",CI$7,"Années (DateRDV)",CI$3,"Présence","Présent"),4,""),"")</f>
        <v/>
      </c>
      <c r="CJ176" s="166" t="str">
        <f>IFERROR(IF(GETPIVOTDATA("DateRDV",TCD!$B$1,"DT","CH","Bénéficiaire",$A176,CJ$6,CJ$5,"Mois (DateRDV)",CJ$7,"Années (DateRDV)",CJ$3),1,""),"")</f>
        <v/>
      </c>
      <c r="CK176" s="166" t="str">
        <f>IFERROR(IF(GETPIVOTDATA("DateRDV",TCD!$B$1,"DT","CH","Bénéficiaire",$A176,CK$6,CK$5,"Mois (DateRDV)",CK$7,"Années (DateRDV)",CK$3),2,""),"")</f>
        <v/>
      </c>
      <c r="CL176" s="166" t="str">
        <f>IFERROR(IF(GETPIVOTDATA("DateRDV",TCD!$B$1,"DT","CH","Bénéficiaire",$A176,CL$6,CL$5,"Mois (DateRDV)",CL$7,"Années (DateRDV)",CL$3,"Présence","Présent"),3,""),"")</f>
        <v/>
      </c>
      <c r="CM176" s="166" t="str">
        <f>IFERROR(IF(GETPIVOTDATA("DateRDV",TCD!$B$1,"DT","CH","Bénéficiaire",$A176,CM$6,CM$5,"Mois (DateRDV)",CM$7,"Années (DateRDV)",CM$3,"Présence","Présent"),4,""),"")</f>
        <v/>
      </c>
      <c r="CN176" s="166" t="str">
        <f>IFERROR(IF(GETPIVOTDATA("DateRDV",TCD!$B$1,"DT","CH","Bénéficiaire",$A176,CN$6,CN$5,"Mois (DateRDV)",CN$7,"Années (DateRDV)",CN$3),1,""),"")</f>
        <v/>
      </c>
      <c r="CO176" s="166" t="str">
        <f>IFERROR(IF(GETPIVOTDATA("DateRDV",TCD!$B$1,"DT","CH","Bénéficiaire",$A176,CO$6,CO$5,"Mois (DateRDV)",CO$7,"Années (DateRDV)",CO$3),2,""),"")</f>
        <v/>
      </c>
      <c r="CP176" s="166" t="str">
        <f>IFERROR(IF(GETPIVOTDATA("DateRDV",TCD!$B$1,"DT","CH","Bénéficiaire",$A176,CP$6,CP$5,"Mois (DateRDV)",CP$7,"Années (DateRDV)",CP$3,"Présence","Présent"),3,""),"")</f>
        <v/>
      </c>
      <c r="CQ176" s="166" t="str">
        <f>IFERROR(IF(GETPIVOTDATA("DateRDV",TCD!$B$1,"DT","CH","Bénéficiaire",$A176,CQ$6,CQ$5,"Mois (DateRDV)",CQ$7,"Années (DateRDV)",CQ$3,"Présence","Présent"),4,""),"")</f>
        <v/>
      </c>
      <c r="CR176" s="166" t="str">
        <f>IFERROR(IF(GETPIVOTDATA("DateRDV",TCD!$B$1,"DT","CH","Bénéficiaire",$A176,CR$6,CR$5,"Mois (DateRDV)",CR$7,"Années (DateRDV)",CR$3),1,""),"")</f>
        <v/>
      </c>
      <c r="CS176" s="166" t="str">
        <f>IFERROR(IF(GETPIVOTDATA("DateRDV",TCD!$B$1,"DT","CH","Bénéficiaire",$A176,CS$6,CS$5,"Mois (DateRDV)",CS$7,"Années (DateRDV)",CS$3),2,""),"")</f>
        <v/>
      </c>
      <c r="CT176" s="166" t="str">
        <f>IFERROR(IF(GETPIVOTDATA("DateRDV",TCD!$B$1,"DT","CH","Bénéficiaire",$A176,CT$6,CT$5,"Mois (DateRDV)",CT$7,"Années (DateRDV)",CT$3,"Présence","Présent"),3,""),"")</f>
        <v/>
      </c>
      <c r="CU176" s="166" t="str">
        <f>IFERROR(IF(GETPIVOTDATA("DateRDV",TCD!$B$1,"DT","CH","Bénéficiaire",$A176,CU$6,CU$5,"Mois (DateRDV)",CU$7,"Années (DateRDV)",CU$3,"Présence","Présent"),4,""),"")</f>
        <v/>
      </c>
      <c r="CV176" s="166" t="str">
        <f>IFERROR(IF(GETPIVOTDATA("DateRDV",TCD!$B$1,"DT","CH","Bénéficiaire",$A176,CV$6,CV$5,"Mois (DateRDV)",CV$7,"Années (DateRDV)",CV$3),1,""),"")</f>
        <v/>
      </c>
      <c r="CW176" s="166" t="str">
        <f>IFERROR(IF(GETPIVOTDATA("DateRDV",TCD!$B$1,"DT","CH","Bénéficiaire",$A176,CW$6,CW$5,"Mois (DateRDV)",CW$7,"Années (DateRDV)",CW$3),2,""),"")</f>
        <v/>
      </c>
      <c r="CX176" s="166" t="str">
        <f>IFERROR(IF(GETPIVOTDATA("DateRDV",TCD!$B$1,"DT","CH","Bénéficiaire",$A176,CX$6,CX$5,"Mois (DateRDV)",CX$7,"Années (DateRDV)",CX$3,"Présence","Présent"),3,""),"")</f>
        <v/>
      </c>
      <c r="CY176" s="166" t="str">
        <f>IFERROR(IF(GETPIVOTDATA("DateRDV",TCD!$B$1,"DT","CH","Bénéficiaire",$A176,CY$6,CY$5,"Mois (DateRDV)",CY$7,"Années (DateRDV)",CY$3,"Présence","Présent"),4,""),"")</f>
        <v/>
      </c>
      <c r="CZ176" s="166" t="str">
        <f>IFERROR(IF(GETPIVOTDATA("DateRDV",TCD!$B$1,"DT","CH","Bénéficiaire",$A176,CZ$6,CZ$5,"Mois (DateRDV)",CZ$7,"Années (DateRDV)",CZ$3),1,""),"")</f>
        <v/>
      </c>
      <c r="DA176" s="166" t="str">
        <f>IFERROR(IF(GETPIVOTDATA("DateRDV",TCD!$B$1,"DT","CH","Bénéficiaire",$A176,DA$6,DA$5,"Mois (DateRDV)",DA$7,"Années (DateRDV)",DA$3),2,""),"")</f>
        <v/>
      </c>
      <c r="DB176" s="166" t="str">
        <f>IFERROR(IF(GETPIVOTDATA("DateRDV",TCD!$B$1,"DT","CH","Bénéficiaire",$A176,DB$6,DB$5,"Mois (DateRDV)",DB$7,"Années (DateRDV)",DB$3,"Présence","Présent"),3,""),"")</f>
        <v/>
      </c>
      <c r="DC176" s="166" t="str">
        <f>IFERROR(IF(GETPIVOTDATA("DateRDV",TCD!$B$1,"DT","CH","Bénéficiaire",$A176,DC$6,DC$5,"Mois (DateRDV)",DC$7,"Années (DateRDV)",DC$3,"Présence","Présent"),4,""),"")</f>
        <v/>
      </c>
      <c r="DD176" s="166" t="str">
        <f>IFERROR(IF(GETPIVOTDATA("DateRDV",TCD!$B$1,"DT","CH","Bénéficiaire",$A176,DD$6,DD$5,"Mois (DateRDV)",DD$7,"Années (DateRDV)",DD$3),1,""),"")</f>
        <v/>
      </c>
      <c r="DE176" s="166" t="str">
        <f>IFERROR(IF(GETPIVOTDATA("DateRDV",TCD!$B$1,"DT","CH","Bénéficiaire",$A176,DE$6,DE$5,"Mois (DateRDV)",DE$7,"Années (DateRDV)",DE$3),2,""),"")</f>
        <v/>
      </c>
      <c r="DF176" s="166" t="str">
        <f>IFERROR(IF(GETPIVOTDATA("DateRDV",TCD!$B$1,"DT","CH","Bénéficiaire",$A176,DF$6,DF$5,"Mois (DateRDV)",DF$7,"Années (DateRDV)",DF$3,"Présence","Présent"),3,""),"")</f>
        <v/>
      </c>
      <c r="DG176" s="166" t="str">
        <f>IFERROR(IF(GETPIVOTDATA("DateRDV",TCD!$B$1,"DT","CH","Bénéficiaire",$A176,DG$6,DG$5,"Mois (DateRDV)",DG$7,"Années (DateRDV)",DG$3,"Présence","Présent"),4,""),"")</f>
        <v/>
      </c>
      <c r="DH176" s="166" t="str">
        <f>IFERROR(IF(GETPIVOTDATA("DateRDV",TCD!$B$1,"DT","CH","Bénéficiaire",$A176,DH$6,DH$5,"Mois (DateRDV)",DH$7,"Années (DateRDV)",DH$3),1,""),"")</f>
        <v/>
      </c>
      <c r="DI176" s="166" t="str">
        <f>IFERROR(IF(GETPIVOTDATA("DateRDV",TCD!$B$1,"DT","CH","Bénéficiaire",$A176,DI$6,DI$5,"Mois (DateRDV)",DI$7,"Années (DateRDV)",DI$3),2,""),"")</f>
        <v/>
      </c>
      <c r="DJ176" s="166" t="str">
        <f>IFERROR(IF(GETPIVOTDATA("DateRDV",TCD!$B$1,"DT","CH","Bénéficiaire",$A176,DJ$6,DJ$5,"Mois (DateRDV)",DJ$7,"Années (DateRDV)",DJ$3,"Présence","Présent"),3,""),"")</f>
        <v/>
      </c>
      <c r="DK176" s="166" t="str">
        <f>IFERROR(IF(GETPIVOTDATA("DateRDV",TCD!$B$1,"DT","CH","Bénéficiaire",$A176,DK$6,DK$5,"Mois (DateRDV)",DK$7,"Années (DateRDV)",DK$3,"Présence","Présent"),4,""),"")</f>
        <v/>
      </c>
      <c r="DL176" s="166" t="str">
        <f>IFERROR(IF(GETPIVOTDATA("DateRDV",TCD!$B$1,"DT","CH","Bénéficiaire",$A176,DL$6,DL$5,"Mois (DateRDV)",DL$7,"Années (DateRDV)",DL$3),1,""),"")</f>
        <v/>
      </c>
      <c r="DM176" s="166" t="str">
        <f>IFERROR(IF(GETPIVOTDATA("DateRDV",TCD!$B$1,"DT","CH","Bénéficiaire",$A176,DM$6,DM$5,"Mois (DateRDV)",DM$7,"Années (DateRDV)",DM$3),2,""),"")</f>
        <v/>
      </c>
      <c r="DN176" s="166" t="str">
        <f>IFERROR(IF(GETPIVOTDATA("DateRDV",TCD!$B$1,"DT","CH","Bénéficiaire",$A176,DN$6,DN$5,"Mois (DateRDV)",DN$7,"Années (DateRDV)",DN$3,"Présence","Présent"),3,""),"")</f>
        <v/>
      </c>
      <c r="DO176" s="166" t="str">
        <f>IFERROR(IF(GETPIVOTDATA("DateRDV",TCD!$B$1,"DT","CH","Bénéficiaire",$A176,DO$6,DO$5,"Mois (DateRDV)",DO$7,"Années (DateRDV)",DO$3,"Présence","Présent"),4,""),"")</f>
        <v/>
      </c>
    </row>
    <row r="177" spans="2:119" x14ac:dyDescent="0.2">
      <c r="B177" s="169" t="str">
        <f>IFERROR(IF(INDEX(Data!P:P,MATCH(A177,Data!B:B,0))&lt;&gt;"",INDEX(Data!P:P,MATCH(A177,Data!B:B,0)),""),"")</f>
        <v/>
      </c>
      <c r="C177" s="169" t="str">
        <f>IFERROR(IF(INDEX(Data!O:O,MATCH(A177,Data!B:B,0))&lt;&gt;"",INDEX(Data!O:O,MATCH(A177,Data!B:B,0)),""),"")</f>
        <v/>
      </c>
      <c r="D177" s="169" t="str">
        <f>IFERROR(IF(INDEX(Data!J:J,MATCH(A177,Data!B:B,0))&lt;&gt;"",INDEX(Data!J:J,MATCH(A177,Data!B:B,0)),""),"")</f>
        <v/>
      </c>
      <c r="E177" s="169" t="str">
        <f>IFERROR(IF(INDEX(Data!M:M,MATCH(A177,Data!B:B,0))&lt;&gt;"",INDEX(Data!M:M,MATCH(A177,Data!B:B,0)),""),"")</f>
        <v/>
      </c>
      <c r="F177" s="169" t="str">
        <f>IFERROR(IF(INDEX(Data!N:N,MATCH(A177,Data!B:B,0))&lt;&gt;"",INDEX(Data!N:N,MATCH(A177,Data!B:B,0)),""),"")</f>
        <v/>
      </c>
      <c r="G177" s="170" t="str">
        <f>IFERROR(IF(INDEX(Data!K:K,MATCH(A177,Data!B:B,0))&lt;&gt;"",INDEX(Data!K:K,MATCH(A177,Data!B:B,0)),""),"")</f>
        <v/>
      </c>
      <c r="H177" s="170" t="str">
        <f>IFERROR(IF(INDEX(Data!L:L,MATCH(A177,Data!B:B,0))&lt;&gt;"",INDEX(Data!L:L,MATCH(A177,Data!B:B,0)),""),"")</f>
        <v/>
      </c>
      <c r="I177" s="170" t="str">
        <f>IFERROR(IF(INDEX(Data!C:C,MATCH(A177,Data!B:B,0))&lt;&gt;"",INDEX(Data!C:C,MATCH(A177,Data!B:B,0)),""),"")</f>
        <v/>
      </c>
      <c r="J177" s="170" t="str">
        <f>IFERROR(IF(INDEX(Data!D:D,MATCH(A177,Data!B:B,0))&lt;&gt;"",INDEX(Data!D:D,MATCH(A177,Data!B:B,0)),""),"")</f>
        <v/>
      </c>
      <c r="K177" s="171" t="str">
        <f>IFERROR(IF(INDEX(Data!H:H,MATCH(A177,Data!B:B,0))&lt;&gt;"",INDEX(Data!H:H,MATCH(A177,Data!B:B,0)),""),"")</f>
        <v/>
      </c>
      <c r="L177" s="166" t="str">
        <f>IFERROR(IF(GETPIVOTDATA("DateRDV",TCD!$B$1,"DT","CH","Bénéficiaire",$A177,L$6,L$5,"Mois (DateRDV)",L$7,"Années (DateRDV)",L$3),1,""),"")</f>
        <v/>
      </c>
      <c r="M177" s="166" t="str">
        <f>IFERROR(IF(GETPIVOTDATA("DateRDV",TCD!$B$1,"DT","CH","Bénéficiaire",$A177,M$6,M$5,"Mois (DateRDV)",M$7,"Années (DateRDV)",M$3),2,""),"")</f>
        <v/>
      </c>
      <c r="N177" s="166" t="str">
        <f>IFERROR(IF(GETPIVOTDATA("DateRDV",TCD!$B$1,"DT","CH","Bénéficiaire",$A177,N$6,N$5,"Mois (DateRDV)",N$7,"Années (DateRDV)",N$3,"Présence","Présent"),3,""),"")</f>
        <v/>
      </c>
      <c r="O177" s="166" t="str">
        <f>IFERROR(IF(GETPIVOTDATA("DateRDV",TCD!$B$1,"DT","CH","Bénéficiaire",$A177,O$6,O$5,"Mois (DateRDV)",O$7,"Années (DateRDV)",O$3,"Présence","Présent"),4,""),"")</f>
        <v/>
      </c>
      <c r="P177" s="166" t="str">
        <f>IFERROR(IF(GETPIVOTDATA("DateRDV",TCD!$B$1,"DT","CH","Bénéficiaire",$A177,P$6,P$5,"Mois (DateRDV)",P$7,"Années (DateRDV)",P$3),1,""),"")</f>
        <v/>
      </c>
      <c r="Q177" s="166" t="str">
        <f>IFERROR(IF(GETPIVOTDATA("DateRDV",TCD!$B$1,"DT","CH","Bénéficiaire",$A177,Q$6,Q$5,"Mois (DateRDV)",Q$7,"Années (DateRDV)",Q$3),2,""),"")</f>
        <v/>
      </c>
      <c r="R177" s="166" t="str">
        <f>IFERROR(IF(GETPIVOTDATA("DateRDV",TCD!$B$1,"DT","CH","Bénéficiaire",$A177,R$6,R$5,"Mois (DateRDV)",R$7,"Années (DateRDV)",R$3,"Présence","Présent"),3,""),"")</f>
        <v/>
      </c>
      <c r="S177" s="166" t="str">
        <f>IFERROR(IF(GETPIVOTDATA("DateRDV",TCD!$B$1,"DT","CH","Bénéficiaire",$A177,S$6,S$5,"Mois (DateRDV)",S$7,"Années (DateRDV)",S$3,"Présence","Présent"),4,""),"")</f>
        <v/>
      </c>
      <c r="T177" s="166" t="str">
        <f>IFERROR(IF(GETPIVOTDATA("DateRDV",TCD!$B$1,"DT","CH","Bénéficiaire",$A177,T$6,T$5,"Mois (DateRDV)",T$7,"Années (DateRDV)",T$3),1,""),"")</f>
        <v/>
      </c>
      <c r="U177" s="166" t="str">
        <f>IFERROR(IF(GETPIVOTDATA("DateRDV",TCD!$B$1,"DT","CH","Bénéficiaire",$A177,U$6,U$5,"Mois (DateRDV)",U$7,"Années (DateRDV)",U$3),2,""),"")</f>
        <v/>
      </c>
      <c r="V177" s="166" t="str">
        <f>IFERROR(IF(GETPIVOTDATA("DateRDV",TCD!$B$1,"DT","CH","Bénéficiaire",$A177,V$6,V$5,"Mois (DateRDV)",V$7,"Années (DateRDV)",V$3,"Présence","Présent"),3,""),"")</f>
        <v/>
      </c>
      <c r="W177" s="166" t="str">
        <f>IFERROR(IF(GETPIVOTDATA("DateRDV",TCD!$B$1,"DT","CH","Bénéficiaire",$A177,W$6,W$5,"Mois (DateRDV)",W$7,"Années (DateRDV)",W$3,"Présence","Présent"),4,""),"")</f>
        <v/>
      </c>
      <c r="X177" s="166" t="str">
        <f>IFERROR(IF(GETPIVOTDATA("DateRDV",TCD!$B$1,"DT","CH","Bénéficiaire",$A177,X$6,X$5,"Mois (DateRDV)",X$7,"Années (DateRDV)",X$3),1,""),"")</f>
        <v/>
      </c>
      <c r="Y177" s="166" t="str">
        <f>IFERROR(IF(GETPIVOTDATA("DateRDV",TCD!$B$1,"DT","CH","Bénéficiaire",$A177,Y$6,Y$5,"Mois (DateRDV)",Y$7,"Années (DateRDV)",Y$3),2,""),"")</f>
        <v/>
      </c>
      <c r="Z177" s="166" t="str">
        <f>IFERROR(IF(GETPIVOTDATA("DateRDV",TCD!$B$1,"DT","CH","Bénéficiaire",$A177,Z$6,Z$5,"Mois (DateRDV)",Z$7,"Années (DateRDV)",Z$3,"Présence","Présent"),3,""),"")</f>
        <v/>
      </c>
      <c r="AA177" s="166" t="str">
        <f>IFERROR(IF(GETPIVOTDATA("DateRDV",TCD!$B$1,"DT","CH","Bénéficiaire",$A177,AA$6,AA$5,"Mois (DateRDV)",AA$7,"Années (DateRDV)",AA$3,"Présence","Présent"),4,""),"")</f>
        <v/>
      </c>
      <c r="AB177" s="166" t="str">
        <f>IFERROR(IF(GETPIVOTDATA("DateRDV",TCD!$B$1,"DT","CH","Bénéficiaire",$A177,AB$6,AB$5,"Mois (DateRDV)",AB$7,"Années (DateRDV)",AB$3),1,""),"")</f>
        <v/>
      </c>
      <c r="AC177" s="166" t="str">
        <f>IFERROR(IF(GETPIVOTDATA("DateRDV",TCD!$B$1,"DT","CH","Bénéficiaire",$A177,AC$6,AC$5,"Mois (DateRDV)",AC$7,"Années (DateRDV)",AC$3),2,""),"")</f>
        <v/>
      </c>
      <c r="AD177" s="166" t="str">
        <f>IFERROR(IF(GETPIVOTDATA("DateRDV",TCD!$B$1,"DT","CH","Bénéficiaire",$A177,AD$6,AD$5,"Mois (DateRDV)",AD$7,"Années (DateRDV)",AD$3,"Présence","Présent"),3,""),"")</f>
        <v/>
      </c>
      <c r="AE177" s="166" t="str">
        <f>IFERROR(IF(GETPIVOTDATA("DateRDV",TCD!$B$1,"DT","CH","Bénéficiaire",$A177,AE$6,AE$5,"Mois (DateRDV)",AE$7,"Années (DateRDV)",AE$3,"Présence","Présent"),4,""),"")</f>
        <v/>
      </c>
      <c r="AF177" s="166" t="str">
        <f>IFERROR(IF(GETPIVOTDATA("DateRDV",TCD!$B$1,"DT","CH","Bénéficiaire",$A177,AF$6,AF$5,"Mois (DateRDV)",AF$7,"Années (DateRDV)",AF$3),1,""),"")</f>
        <v/>
      </c>
      <c r="AG177" s="166" t="str">
        <f>IFERROR(IF(GETPIVOTDATA("DateRDV",TCD!$B$1,"DT","CH","Bénéficiaire",$A177,AG$6,AG$5,"Mois (DateRDV)",AG$7,"Années (DateRDV)",AG$3),2,""),"")</f>
        <v/>
      </c>
      <c r="AH177" s="166" t="str">
        <f>IFERROR(IF(GETPIVOTDATA("DateRDV",TCD!$B$1,"DT","CH","Bénéficiaire",$A177,AH$6,AH$5,"Mois (DateRDV)",AH$7,"Années (DateRDV)",AH$3,"Présence","Présent"),3,""),"")</f>
        <v/>
      </c>
      <c r="AI177" s="166" t="str">
        <f>IFERROR(IF(GETPIVOTDATA("DateRDV",TCD!$B$1,"DT","CH","Bénéficiaire",$A177,AI$6,AI$5,"Mois (DateRDV)",AI$7,"Années (DateRDV)",AI$3,"Présence","Présent"),4,""),"")</f>
        <v/>
      </c>
      <c r="AJ177" s="166" t="str">
        <f>IFERROR(IF(GETPIVOTDATA("DateRDV",TCD!$B$1,"DT","CH","Bénéficiaire",$A177,AJ$6,AJ$5,"Mois (DateRDV)",AJ$7,"Années (DateRDV)",AJ$3),1,""),"")</f>
        <v/>
      </c>
      <c r="AK177" s="166" t="str">
        <f>IFERROR(IF(GETPIVOTDATA("DateRDV",TCD!$B$1,"DT","CH","Bénéficiaire",$A177,AK$6,AK$5,"Mois (DateRDV)",AK$7,"Années (DateRDV)",AK$3),2,""),"")</f>
        <v/>
      </c>
      <c r="AL177" s="166" t="str">
        <f>IFERROR(IF(GETPIVOTDATA("DateRDV",TCD!$B$1,"DT","CH","Bénéficiaire",$A177,AL$6,AL$5,"Mois (DateRDV)",AL$7,"Années (DateRDV)",AL$3,"Présence","Présent"),3,""),"")</f>
        <v/>
      </c>
      <c r="AM177" s="166" t="str">
        <f>IFERROR(IF(GETPIVOTDATA("DateRDV",TCD!$B$1,"DT","CH","Bénéficiaire",$A177,AM$6,AM$5,"Mois (DateRDV)",AM$7,"Années (DateRDV)",AM$3,"Présence","Présent"),4,""),"")</f>
        <v/>
      </c>
      <c r="AN177" s="166" t="str">
        <f>IFERROR(IF(GETPIVOTDATA("DateRDV",TCD!$B$1,"DT","CH","Bénéficiaire",$A177,AN$6,AN$5,"Mois (DateRDV)",AN$7,"Années (DateRDV)",AN$3),1,""),"")</f>
        <v/>
      </c>
      <c r="AO177" s="166" t="str">
        <f>IFERROR(IF(GETPIVOTDATA("DateRDV",TCD!$B$1,"DT","CH","Bénéficiaire",$A177,AO$6,AO$5,"Mois (DateRDV)",AO$7,"Années (DateRDV)",AO$3),2,""),"")</f>
        <v/>
      </c>
      <c r="AP177" s="166" t="str">
        <f>IFERROR(IF(GETPIVOTDATA("DateRDV",TCD!$B$1,"DT","CH","Bénéficiaire",$A177,AP$6,AP$5,"Mois (DateRDV)",AP$7,"Années (DateRDV)",AP$3,"Présence","Présent"),3,""),"")</f>
        <v/>
      </c>
      <c r="AQ177" s="166" t="str">
        <f>IFERROR(IF(GETPIVOTDATA("DateRDV",TCD!$B$1,"DT","CH","Bénéficiaire",$A177,AQ$6,AQ$5,"Mois (DateRDV)",AQ$7,"Années (DateRDV)",AQ$3,"Présence","Présent"),4,""),"")</f>
        <v/>
      </c>
      <c r="AR177" s="166" t="str">
        <f>IFERROR(IF(GETPIVOTDATA("DateRDV",TCD!$B$1,"DT","CH","Bénéficiaire",$A177,AR$6,AR$5,"Mois (DateRDV)",AR$7,"Années (DateRDV)",AR$3),1,""),"")</f>
        <v/>
      </c>
      <c r="AS177" s="166" t="str">
        <f>IFERROR(IF(GETPIVOTDATA("DateRDV",TCD!$B$1,"DT","CH","Bénéficiaire",$A177,AS$6,AS$5,"Mois (DateRDV)",AS$7,"Années (DateRDV)",AS$3),2,""),"")</f>
        <v/>
      </c>
      <c r="AT177" s="166" t="str">
        <f>IFERROR(IF(GETPIVOTDATA("DateRDV",TCD!$B$1,"DT","CH","Bénéficiaire",$A177,AT$6,AT$5,"Mois (DateRDV)",AT$7,"Années (DateRDV)",AT$3,"Présence","Présent"),3,""),"")</f>
        <v/>
      </c>
      <c r="AU177" s="166" t="str">
        <f>IFERROR(IF(GETPIVOTDATA("DateRDV",TCD!$B$1,"DT","CH","Bénéficiaire",$A177,AU$6,AU$5,"Mois (DateRDV)",AU$7,"Années (DateRDV)",AU$3,"Présence","Présent"),4,""),"")</f>
        <v/>
      </c>
      <c r="AV177" s="166" t="str">
        <f>IFERROR(IF(GETPIVOTDATA("DateRDV",TCD!$B$1,"DT","CH","Bénéficiaire",$A177,AV$6,AV$5,"Mois (DateRDV)",AV$7,"Années (DateRDV)",AV$3),1,""),"")</f>
        <v/>
      </c>
      <c r="AW177" s="166" t="str">
        <f>IFERROR(IF(GETPIVOTDATA("DateRDV",TCD!$B$1,"DT","CH","Bénéficiaire",$A177,AW$6,AW$5,"Mois (DateRDV)",AW$7,"Années (DateRDV)",AW$3),2,""),"")</f>
        <v/>
      </c>
      <c r="AX177" s="166" t="str">
        <f>IFERROR(IF(GETPIVOTDATA("DateRDV",TCD!$B$1,"DT","CH","Bénéficiaire",$A177,AX$6,AX$5,"Mois (DateRDV)",AX$7,"Années (DateRDV)",AX$3,"Présence","Présent"),3,""),"")</f>
        <v/>
      </c>
      <c r="AY177" s="166" t="str">
        <f>IFERROR(IF(GETPIVOTDATA("DateRDV",TCD!$B$1,"DT","CH","Bénéficiaire",$A177,AY$6,AY$5,"Mois (DateRDV)",AY$7,"Années (DateRDV)",AY$3,"Présence","Présent"),4,""),"")</f>
        <v/>
      </c>
      <c r="AZ177" s="166" t="str">
        <f>IFERROR(IF(GETPIVOTDATA("DateRDV",TCD!$B$1,"DT","CH","Bénéficiaire",$A177,AZ$6,AZ$5,"Mois (DateRDV)",AZ$7,"Années (DateRDV)",AZ$3),1,""),"")</f>
        <v/>
      </c>
      <c r="BA177" s="166" t="str">
        <f>IFERROR(IF(GETPIVOTDATA("DateRDV",TCD!$B$1,"DT","CH","Bénéficiaire",$A177,BA$6,BA$5,"Mois (DateRDV)",BA$7,"Années (DateRDV)",BA$3),2,""),"")</f>
        <v/>
      </c>
      <c r="BB177" s="166" t="str">
        <f>IFERROR(IF(GETPIVOTDATA("DateRDV",TCD!$B$1,"DT","CH","Bénéficiaire",$A177,BB$6,BB$5,"Mois (DateRDV)",BB$7,"Années (DateRDV)",BB$3,"Présence","Présent"),3,""),"")</f>
        <v/>
      </c>
      <c r="BC177" s="166" t="str">
        <f>IFERROR(IF(GETPIVOTDATA("DateRDV",TCD!$B$1,"DT","CH","Bénéficiaire",$A177,BC$6,BC$5,"Mois (DateRDV)",BC$7,"Années (DateRDV)",BC$3,"Présence","Présent"),4,""),"")</f>
        <v/>
      </c>
      <c r="BD177" s="166" t="str">
        <f>IFERROR(IF(GETPIVOTDATA("DateRDV",TCD!$B$1,"DT","CH","Bénéficiaire",$A177,BD$6,BD$5,"Mois (DateRDV)",BD$7,"Années (DateRDV)",BD$3),1,""),"")</f>
        <v/>
      </c>
      <c r="BE177" s="166" t="str">
        <f>IFERROR(IF(GETPIVOTDATA("DateRDV",TCD!$B$1,"DT","CH","Bénéficiaire",$A177,BE$6,BE$5,"Mois (DateRDV)",BE$7,"Années (DateRDV)",BE$3),2,""),"")</f>
        <v/>
      </c>
      <c r="BF177" s="166" t="str">
        <f>IFERROR(IF(GETPIVOTDATA("DateRDV",TCD!$B$1,"DT","CH","Bénéficiaire",$A177,BF$6,BF$5,"Mois (DateRDV)",BF$7,"Années (DateRDV)",BF$3,"Présence","Présent"),3,""),"")</f>
        <v/>
      </c>
      <c r="BG177" s="166" t="str">
        <f>IFERROR(IF(GETPIVOTDATA("DateRDV",TCD!$B$1,"DT","CH","Bénéficiaire",$A177,BG$6,BG$5,"Mois (DateRDV)",BG$7,"Années (DateRDV)",BG$3,"Présence","Présent"),4,""),"")</f>
        <v/>
      </c>
      <c r="BH177" s="166" t="str">
        <f>IFERROR(IF(GETPIVOTDATA("DateRDV",TCD!$B$1,"DT","CH","Bénéficiaire",$A177,BH$6,BH$5,"Mois (DateRDV)",BH$7,"Années (DateRDV)",BH$3),1,""),"")</f>
        <v/>
      </c>
      <c r="BI177" s="166" t="str">
        <f>IFERROR(IF(GETPIVOTDATA("DateRDV",TCD!$B$1,"DT","CH","Bénéficiaire",$A177,BI$6,BI$5,"Mois (DateRDV)",BI$7,"Années (DateRDV)",BI$3),2,""),"")</f>
        <v/>
      </c>
      <c r="BJ177" s="166" t="str">
        <f>IFERROR(IF(GETPIVOTDATA("DateRDV",TCD!$B$1,"DT","CH","Bénéficiaire",$A177,BJ$6,BJ$5,"Mois (DateRDV)",BJ$7,"Années (DateRDV)",BJ$3,"Présence","Présent"),3,""),"")</f>
        <v/>
      </c>
      <c r="BK177" s="166" t="str">
        <f>IFERROR(IF(GETPIVOTDATA("DateRDV",TCD!$B$1,"DT","CH","Bénéficiaire",$A177,BK$6,BK$5,"Mois (DateRDV)",BK$7,"Années (DateRDV)",BK$3,"Présence","Présent"),4,""),"")</f>
        <v/>
      </c>
      <c r="BL177" s="166" t="str">
        <f>IFERROR(IF(GETPIVOTDATA("DateRDV",TCD!$B$1,"DT","CH","Bénéficiaire",$A177,BL$6,BL$5,"Mois (DateRDV)",BL$7,"Années (DateRDV)",BL$3),1,""),"")</f>
        <v/>
      </c>
      <c r="BM177" s="166" t="str">
        <f>IFERROR(IF(GETPIVOTDATA("DateRDV",TCD!$B$1,"DT","CH","Bénéficiaire",$A177,BM$6,BM$5,"Mois (DateRDV)",BM$7,"Années (DateRDV)",BM$3),2,""),"")</f>
        <v/>
      </c>
      <c r="BN177" s="166" t="str">
        <f>IFERROR(IF(GETPIVOTDATA("DateRDV",TCD!$B$1,"DT","CH","Bénéficiaire",$A177,BN$6,BN$5,"Mois (DateRDV)",BN$7,"Années (DateRDV)",BN$3,"Présence","Présent"),3,""),"")</f>
        <v/>
      </c>
      <c r="BO177" s="166" t="str">
        <f>IFERROR(IF(GETPIVOTDATA("DateRDV",TCD!$B$1,"DT","CH","Bénéficiaire",$A177,BO$6,BO$5,"Mois (DateRDV)",BO$7,"Années (DateRDV)",BO$3,"Présence","Présent"),4,""),"")</f>
        <v/>
      </c>
      <c r="BP177" s="166" t="str">
        <f>IFERROR(IF(GETPIVOTDATA("DateRDV",TCD!$B$1,"DT","CH","Bénéficiaire",$A177,BP$6,BP$5,"Mois (DateRDV)",BP$7,"Années (DateRDV)",BP$3),1,""),"")</f>
        <v/>
      </c>
      <c r="BQ177" s="166" t="str">
        <f>IFERROR(IF(GETPIVOTDATA("DateRDV",TCD!$B$1,"DT","CH","Bénéficiaire",$A177,BQ$6,BQ$5,"Mois (DateRDV)",BQ$7,"Années (DateRDV)",BQ$3),2,""),"")</f>
        <v/>
      </c>
      <c r="BR177" s="166" t="str">
        <f>IFERROR(IF(GETPIVOTDATA("DateRDV",TCD!$B$1,"DT","CH","Bénéficiaire",$A177,BR$6,BR$5,"Mois (DateRDV)",BR$7,"Années (DateRDV)",BR$3,"Présence","Présent"),3,""),"")</f>
        <v/>
      </c>
      <c r="BS177" s="166" t="str">
        <f>IFERROR(IF(GETPIVOTDATA("DateRDV",TCD!$B$1,"DT","CH","Bénéficiaire",$A177,BS$6,BS$5,"Mois (DateRDV)",BS$7,"Années (DateRDV)",BS$3,"Présence","Présent"),4,""),"")</f>
        <v/>
      </c>
      <c r="BT177" s="166" t="str">
        <f>IFERROR(IF(GETPIVOTDATA("DateRDV",TCD!$B$1,"DT","CH","Bénéficiaire",$A177,BT$6,BT$5,"Mois (DateRDV)",BT$7,"Années (DateRDV)",BT$3),1,""),"")</f>
        <v/>
      </c>
      <c r="BU177" s="166" t="str">
        <f>IFERROR(IF(GETPIVOTDATA("DateRDV",TCD!$B$1,"DT","CH","Bénéficiaire",$A177,BU$6,BU$5,"Mois (DateRDV)",BU$7,"Années (DateRDV)",BU$3),2,""),"")</f>
        <v/>
      </c>
      <c r="BV177" s="166" t="str">
        <f>IFERROR(IF(GETPIVOTDATA("DateRDV",TCD!$B$1,"DT","CH","Bénéficiaire",$A177,BV$6,BV$5,"Mois (DateRDV)",BV$7,"Années (DateRDV)",BV$3,"Présence","Présent"),3,""),"")</f>
        <v/>
      </c>
      <c r="BW177" s="166" t="str">
        <f>IFERROR(IF(GETPIVOTDATA("DateRDV",TCD!$B$1,"DT","CH","Bénéficiaire",$A177,BW$6,BW$5,"Mois (DateRDV)",BW$7,"Années (DateRDV)",BW$3,"Présence","Présent"),4,""),"")</f>
        <v/>
      </c>
      <c r="BX177" s="166" t="str">
        <f>IFERROR(IF(GETPIVOTDATA("DateRDV",TCD!$B$1,"DT","CH","Bénéficiaire",$A177,BX$6,BX$5,"Mois (DateRDV)",BX$7,"Années (DateRDV)",BX$3),1,""),"")</f>
        <v/>
      </c>
      <c r="BY177" s="166" t="str">
        <f>IFERROR(IF(GETPIVOTDATA("DateRDV",TCD!$B$1,"DT","CH","Bénéficiaire",$A177,BY$6,BY$5,"Mois (DateRDV)",BY$7,"Années (DateRDV)",BY$3),2,""),"")</f>
        <v/>
      </c>
      <c r="BZ177" s="166" t="str">
        <f>IFERROR(IF(GETPIVOTDATA("DateRDV",TCD!$B$1,"DT","CH","Bénéficiaire",$A177,BZ$6,BZ$5,"Mois (DateRDV)",BZ$7,"Années (DateRDV)",BZ$3,"Présence","Présent"),3,""),"")</f>
        <v/>
      </c>
      <c r="CA177" s="166" t="str">
        <f>IFERROR(IF(GETPIVOTDATA("DateRDV",TCD!$B$1,"DT","CH","Bénéficiaire",$A177,CA$6,CA$5,"Mois (DateRDV)",CA$7,"Années (DateRDV)",CA$3,"Présence","Présent"),4,""),"")</f>
        <v/>
      </c>
      <c r="CB177" s="166" t="str">
        <f>IFERROR(IF(GETPIVOTDATA("DateRDV",TCD!$B$1,"DT","CH","Bénéficiaire",$A177,CB$6,CB$5,"Mois (DateRDV)",CB$7,"Années (DateRDV)",CB$3),1,""),"")</f>
        <v/>
      </c>
      <c r="CC177" s="166" t="str">
        <f>IFERROR(IF(GETPIVOTDATA("DateRDV",TCD!$B$1,"DT","CH","Bénéficiaire",$A177,CC$6,CC$5,"Mois (DateRDV)",CC$7,"Années (DateRDV)",CC$3),2,""),"")</f>
        <v/>
      </c>
      <c r="CD177" s="166" t="str">
        <f>IFERROR(IF(GETPIVOTDATA("DateRDV",TCD!$B$1,"DT","CH","Bénéficiaire",$A177,CD$6,CD$5,"Mois (DateRDV)",CD$7,"Années (DateRDV)",CD$3,"Présence","Présent"),3,""),"")</f>
        <v/>
      </c>
      <c r="CE177" s="166" t="str">
        <f>IFERROR(IF(GETPIVOTDATA("DateRDV",TCD!$B$1,"DT","CH","Bénéficiaire",$A177,CE$6,CE$5,"Mois (DateRDV)",CE$7,"Années (DateRDV)",CE$3,"Présence","Présent"),4,""),"")</f>
        <v/>
      </c>
      <c r="CF177" s="166" t="str">
        <f>IFERROR(IF(GETPIVOTDATA("DateRDV",TCD!$B$1,"DT","CH","Bénéficiaire",$A177,CF$6,CF$5,"Mois (DateRDV)",CF$7,"Années (DateRDV)",CF$3),1,""),"")</f>
        <v/>
      </c>
      <c r="CG177" s="166" t="str">
        <f>IFERROR(IF(GETPIVOTDATA("DateRDV",TCD!$B$1,"DT","CH","Bénéficiaire",$A177,CG$6,CG$5,"Mois (DateRDV)",CG$7,"Années (DateRDV)",CG$3),2,""),"")</f>
        <v/>
      </c>
      <c r="CH177" s="166" t="str">
        <f>IFERROR(IF(GETPIVOTDATA("DateRDV",TCD!$B$1,"DT","CH","Bénéficiaire",$A177,CH$6,CH$5,"Mois (DateRDV)",CH$7,"Années (DateRDV)",CH$3,"Présence","Présent"),3,""),"")</f>
        <v/>
      </c>
      <c r="CI177" s="166" t="str">
        <f>IFERROR(IF(GETPIVOTDATA("DateRDV",TCD!$B$1,"DT","CH","Bénéficiaire",$A177,CI$6,CI$5,"Mois (DateRDV)",CI$7,"Années (DateRDV)",CI$3,"Présence","Présent"),4,""),"")</f>
        <v/>
      </c>
      <c r="CJ177" s="166" t="str">
        <f>IFERROR(IF(GETPIVOTDATA("DateRDV",TCD!$B$1,"DT","CH","Bénéficiaire",$A177,CJ$6,CJ$5,"Mois (DateRDV)",CJ$7,"Années (DateRDV)",CJ$3),1,""),"")</f>
        <v/>
      </c>
      <c r="CK177" s="166" t="str">
        <f>IFERROR(IF(GETPIVOTDATA("DateRDV",TCD!$B$1,"DT","CH","Bénéficiaire",$A177,CK$6,CK$5,"Mois (DateRDV)",CK$7,"Années (DateRDV)",CK$3),2,""),"")</f>
        <v/>
      </c>
      <c r="CL177" s="166" t="str">
        <f>IFERROR(IF(GETPIVOTDATA("DateRDV",TCD!$B$1,"DT","CH","Bénéficiaire",$A177,CL$6,CL$5,"Mois (DateRDV)",CL$7,"Années (DateRDV)",CL$3,"Présence","Présent"),3,""),"")</f>
        <v/>
      </c>
      <c r="CM177" s="166" t="str">
        <f>IFERROR(IF(GETPIVOTDATA("DateRDV",TCD!$B$1,"DT","CH","Bénéficiaire",$A177,CM$6,CM$5,"Mois (DateRDV)",CM$7,"Années (DateRDV)",CM$3,"Présence","Présent"),4,""),"")</f>
        <v/>
      </c>
      <c r="CN177" s="166" t="str">
        <f>IFERROR(IF(GETPIVOTDATA("DateRDV",TCD!$B$1,"DT","CH","Bénéficiaire",$A177,CN$6,CN$5,"Mois (DateRDV)",CN$7,"Années (DateRDV)",CN$3),1,""),"")</f>
        <v/>
      </c>
      <c r="CO177" s="166" t="str">
        <f>IFERROR(IF(GETPIVOTDATA("DateRDV",TCD!$B$1,"DT","CH","Bénéficiaire",$A177,CO$6,CO$5,"Mois (DateRDV)",CO$7,"Années (DateRDV)",CO$3),2,""),"")</f>
        <v/>
      </c>
      <c r="CP177" s="166" t="str">
        <f>IFERROR(IF(GETPIVOTDATA("DateRDV",TCD!$B$1,"DT","CH","Bénéficiaire",$A177,CP$6,CP$5,"Mois (DateRDV)",CP$7,"Années (DateRDV)",CP$3,"Présence","Présent"),3,""),"")</f>
        <v/>
      </c>
      <c r="CQ177" s="166" t="str">
        <f>IFERROR(IF(GETPIVOTDATA("DateRDV",TCD!$B$1,"DT","CH","Bénéficiaire",$A177,CQ$6,CQ$5,"Mois (DateRDV)",CQ$7,"Années (DateRDV)",CQ$3,"Présence","Présent"),4,""),"")</f>
        <v/>
      </c>
      <c r="CR177" s="166" t="str">
        <f>IFERROR(IF(GETPIVOTDATA("DateRDV",TCD!$B$1,"DT","CH","Bénéficiaire",$A177,CR$6,CR$5,"Mois (DateRDV)",CR$7,"Années (DateRDV)",CR$3),1,""),"")</f>
        <v/>
      </c>
      <c r="CS177" s="166" t="str">
        <f>IFERROR(IF(GETPIVOTDATA("DateRDV",TCD!$B$1,"DT","CH","Bénéficiaire",$A177,CS$6,CS$5,"Mois (DateRDV)",CS$7,"Années (DateRDV)",CS$3),2,""),"")</f>
        <v/>
      </c>
      <c r="CT177" s="166" t="str">
        <f>IFERROR(IF(GETPIVOTDATA("DateRDV",TCD!$B$1,"DT","CH","Bénéficiaire",$A177,CT$6,CT$5,"Mois (DateRDV)",CT$7,"Années (DateRDV)",CT$3,"Présence","Présent"),3,""),"")</f>
        <v/>
      </c>
      <c r="CU177" s="166" t="str">
        <f>IFERROR(IF(GETPIVOTDATA("DateRDV",TCD!$B$1,"DT","CH","Bénéficiaire",$A177,CU$6,CU$5,"Mois (DateRDV)",CU$7,"Années (DateRDV)",CU$3,"Présence","Présent"),4,""),"")</f>
        <v/>
      </c>
      <c r="CV177" s="166" t="str">
        <f>IFERROR(IF(GETPIVOTDATA("DateRDV",TCD!$B$1,"DT","CH","Bénéficiaire",$A177,CV$6,CV$5,"Mois (DateRDV)",CV$7,"Années (DateRDV)",CV$3),1,""),"")</f>
        <v/>
      </c>
      <c r="CW177" s="166" t="str">
        <f>IFERROR(IF(GETPIVOTDATA("DateRDV",TCD!$B$1,"DT","CH","Bénéficiaire",$A177,CW$6,CW$5,"Mois (DateRDV)",CW$7,"Années (DateRDV)",CW$3),2,""),"")</f>
        <v/>
      </c>
      <c r="CX177" s="166" t="str">
        <f>IFERROR(IF(GETPIVOTDATA("DateRDV",TCD!$B$1,"DT","CH","Bénéficiaire",$A177,CX$6,CX$5,"Mois (DateRDV)",CX$7,"Années (DateRDV)",CX$3,"Présence","Présent"),3,""),"")</f>
        <v/>
      </c>
      <c r="CY177" s="166" t="str">
        <f>IFERROR(IF(GETPIVOTDATA("DateRDV",TCD!$B$1,"DT","CH","Bénéficiaire",$A177,CY$6,CY$5,"Mois (DateRDV)",CY$7,"Années (DateRDV)",CY$3,"Présence","Présent"),4,""),"")</f>
        <v/>
      </c>
      <c r="CZ177" s="166" t="str">
        <f>IFERROR(IF(GETPIVOTDATA("DateRDV",TCD!$B$1,"DT","CH","Bénéficiaire",$A177,CZ$6,CZ$5,"Mois (DateRDV)",CZ$7,"Années (DateRDV)",CZ$3),1,""),"")</f>
        <v/>
      </c>
      <c r="DA177" s="166" t="str">
        <f>IFERROR(IF(GETPIVOTDATA("DateRDV",TCD!$B$1,"DT","CH","Bénéficiaire",$A177,DA$6,DA$5,"Mois (DateRDV)",DA$7,"Années (DateRDV)",DA$3),2,""),"")</f>
        <v/>
      </c>
      <c r="DB177" s="166" t="str">
        <f>IFERROR(IF(GETPIVOTDATA("DateRDV",TCD!$B$1,"DT","CH","Bénéficiaire",$A177,DB$6,DB$5,"Mois (DateRDV)",DB$7,"Années (DateRDV)",DB$3,"Présence","Présent"),3,""),"")</f>
        <v/>
      </c>
      <c r="DC177" s="166" t="str">
        <f>IFERROR(IF(GETPIVOTDATA("DateRDV",TCD!$B$1,"DT","CH","Bénéficiaire",$A177,DC$6,DC$5,"Mois (DateRDV)",DC$7,"Années (DateRDV)",DC$3,"Présence","Présent"),4,""),"")</f>
        <v/>
      </c>
      <c r="DD177" s="166" t="str">
        <f>IFERROR(IF(GETPIVOTDATA("DateRDV",TCD!$B$1,"DT","CH","Bénéficiaire",$A177,DD$6,DD$5,"Mois (DateRDV)",DD$7,"Années (DateRDV)",DD$3),1,""),"")</f>
        <v/>
      </c>
      <c r="DE177" s="166" t="str">
        <f>IFERROR(IF(GETPIVOTDATA("DateRDV",TCD!$B$1,"DT","CH","Bénéficiaire",$A177,DE$6,DE$5,"Mois (DateRDV)",DE$7,"Années (DateRDV)",DE$3),2,""),"")</f>
        <v/>
      </c>
      <c r="DF177" s="166" t="str">
        <f>IFERROR(IF(GETPIVOTDATA("DateRDV",TCD!$B$1,"DT","CH","Bénéficiaire",$A177,DF$6,DF$5,"Mois (DateRDV)",DF$7,"Années (DateRDV)",DF$3,"Présence","Présent"),3,""),"")</f>
        <v/>
      </c>
      <c r="DG177" s="166" t="str">
        <f>IFERROR(IF(GETPIVOTDATA("DateRDV",TCD!$B$1,"DT","CH","Bénéficiaire",$A177,DG$6,DG$5,"Mois (DateRDV)",DG$7,"Années (DateRDV)",DG$3,"Présence","Présent"),4,""),"")</f>
        <v/>
      </c>
      <c r="DH177" s="166" t="str">
        <f>IFERROR(IF(GETPIVOTDATA("DateRDV",TCD!$B$1,"DT","CH","Bénéficiaire",$A177,DH$6,DH$5,"Mois (DateRDV)",DH$7,"Années (DateRDV)",DH$3),1,""),"")</f>
        <v/>
      </c>
      <c r="DI177" s="166" t="str">
        <f>IFERROR(IF(GETPIVOTDATA("DateRDV",TCD!$B$1,"DT","CH","Bénéficiaire",$A177,DI$6,DI$5,"Mois (DateRDV)",DI$7,"Années (DateRDV)",DI$3),2,""),"")</f>
        <v/>
      </c>
      <c r="DJ177" s="166" t="str">
        <f>IFERROR(IF(GETPIVOTDATA("DateRDV",TCD!$B$1,"DT","CH","Bénéficiaire",$A177,DJ$6,DJ$5,"Mois (DateRDV)",DJ$7,"Années (DateRDV)",DJ$3,"Présence","Présent"),3,""),"")</f>
        <v/>
      </c>
      <c r="DK177" s="166" t="str">
        <f>IFERROR(IF(GETPIVOTDATA("DateRDV",TCD!$B$1,"DT","CH","Bénéficiaire",$A177,DK$6,DK$5,"Mois (DateRDV)",DK$7,"Années (DateRDV)",DK$3,"Présence","Présent"),4,""),"")</f>
        <v/>
      </c>
      <c r="DL177" s="166" t="str">
        <f>IFERROR(IF(GETPIVOTDATA("DateRDV",TCD!$B$1,"DT","CH","Bénéficiaire",$A177,DL$6,DL$5,"Mois (DateRDV)",DL$7,"Années (DateRDV)",DL$3),1,""),"")</f>
        <v/>
      </c>
      <c r="DM177" s="166" t="str">
        <f>IFERROR(IF(GETPIVOTDATA("DateRDV",TCD!$B$1,"DT","CH","Bénéficiaire",$A177,DM$6,DM$5,"Mois (DateRDV)",DM$7,"Années (DateRDV)",DM$3),2,""),"")</f>
        <v/>
      </c>
      <c r="DN177" s="166" t="str">
        <f>IFERROR(IF(GETPIVOTDATA("DateRDV",TCD!$B$1,"DT","CH","Bénéficiaire",$A177,DN$6,DN$5,"Mois (DateRDV)",DN$7,"Années (DateRDV)",DN$3,"Présence","Présent"),3,""),"")</f>
        <v/>
      </c>
      <c r="DO177" s="166" t="str">
        <f>IFERROR(IF(GETPIVOTDATA("DateRDV",TCD!$B$1,"DT","CH","Bénéficiaire",$A177,DO$6,DO$5,"Mois (DateRDV)",DO$7,"Années (DateRDV)",DO$3,"Présence","Présent"),4,""),"")</f>
        <v/>
      </c>
    </row>
    <row r="178" spans="2:119" x14ac:dyDescent="0.2">
      <c r="B178" s="169" t="str">
        <f>IFERROR(IF(INDEX(Data!P:P,MATCH(A178,Data!B:B,0))&lt;&gt;"",INDEX(Data!P:P,MATCH(A178,Data!B:B,0)),""),"")</f>
        <v/>
      </c>
      <c r="C178" s="169" t="str">
        <f>IFERROR(IF(INDEX(Data!O:O,MATCH(A178,Data!B:B,0))&lt;&gt;"",INDEX(Data!O:O,MATCH(A178,Data!B:B,0)),""),"")</f>
        <v/>
      </c>
      <c r="D178" s="169" t="str">
        <f>IFERROR(IF(INDEX(Data!J:J,MATCH(A178,Data!B:B,0))&lt;&gt;"",INDEX(Data!J:J,MATCH(A178,Data!B:B,0)),""),"")</f>
        <v/>
      </c>
      <c r="E178" s="169" t="str">
        <f>IFERROR(IF(INDEX(Data!M:M,MATCH(A178,Data!B:B,0))&lt;&gt;"",INDEX(Data!M:M,MATCH(A178,Data!B:B,0)),""),"")</f>
        <v/>
      </c>
      <c r="F178" s="169" t="str">
        <f>IFERROR(IF(INDEX(Data!N:N,MATCH(A178,Data!B:B,0))&lt;&gt;"",INDEX(Data!N:N,MATCH(A178,Data!B:B,0)),""),"")</f>
        <v/>
      </c>
      <c r="G178" s="170" t="str">
        <f>IFERROR(IF(INDEX(Data!K:K,MATCH(A178,Data!B:B,0))&lt;&gt;"",INDEX(Data!K:K,MATCH(A178,Data!B:B,0)),""),"")</f>
        <v/>
      </c>
      <c r="H178" s="170" t="str">
        <f>IFERROR(IF(INDEX(Data!L:L,MATCH(A178,Data!B:B,0))&lt;&gt;"",INDEX(Data!L:L,MATCH(A178,Data!B:B,0)),""),"")</f>
        <v/>
      </c>
      <c r="I178" s="170" t="str">
        <f>IFERROR(IF(INDEX(Data!C:C,MATCH(A178,Data!B:B,0))&lt;&gt;"",INDEX(Data!C:C,MATCH(A178,Data!B:B,0)),""),"")</f>
        <v/>
      </c>
      <c r="J178" s="170" t="str">
        <f>IFERROR(IF(INDEX(Data!D:D,MATCH(A178,Data!B:B,0))&lt;&gt;"",INDEX(Data!D:D,MATCH(A178,Data!B:B,0)),""),"")</f>
        <v/>
      </c>
      <c r="K178" s="171" t="str">
        <f>IFERROR(IF(INDEX(Data!H:H,MATCH(A178,Data!B:B,0))&lt;&gt;"",INDEX(Data!H:H,MATCH(A178,Data!B:B,0)),""),"")</f>
        <v/>
      </c>
      <c r="L178" s="166" t="str">
        <f>IFERROR(IF(GETPIVOTDATA("DateRDV",TCD!$B$1,"DT","CH","Bénéficiaire",$A178,L$6,L$5,"Mois (DateRDV)",L$7,"Années (DateRDV)",L$3),1,""),"")</f>
        <v/>
      </c>
      <c r="M178" s="166" t="str">
        <f>IFERROR(IF(GETPIVOTDATA("DateRDV",TCD!$B$1,"DT","CH","Bénéficiaire",$A178,M$6,M$5,"Mois (DateRDV)",M$7,"Années (DateRDV)",M$3),2,""),"")</f>
        <v/>
      </c>
      <c r="N178" s="166" t="str">
        <f>IFERROR(IF(GETPIVOTDATA("DateRDV",TCD!$B$1,"DT","CH","Bénéficiaire",$A178,N$6,N$5,"Mois (DateRDV)",N$7,"Années (DateRDV)",N$3,"Présence","Présent"),3,""),"")</f>
        <v/>
      </c>
      <c r="O178" s="166" t="str">
        <f>IFERROR(IF(GETPIVOTDATA("DateRDV",TCD!$B$1,"DT","CH","Bénéficiaire",$A178,O$6,O$5,"Mois (DateRDV)",O$7,"Années (DateRDV)",O$3,"Présence","Présent"),4,""),"")</f>
        <v/>
      </c>
      <c r="P178" s="166" t="str">
        <f>IFERROR(IF(GETPIVOTDATA("DateRDV",TCD!$B$1,"DT","CH","Bénéficiaire",$A178,P$6,P$5,"Mois (DateRDV)",P$7,"Années (DateRDV)",P$3),1,""),"")</f>
        <v/>
      </c>
      <c r="Q178" s="166" t="str">
        <f>IFERROR(IF(GETPIVOTDATA("DateRDV",TCD!$B$1,"DT","CH","Bénéficiaire",$A178,Q$6,Q$5,"Mois (DateRDV)",Q$7,"Années (DateRDV)",Q$3),2,""),"")</f>
        <v/>
      </c>
      <c r="R178" s="166" t="str">
        <f>IFERROR(IF(GETPIVOTDATA("DateRDV",TCD!$B$1,"DT","CH","Bénéficiaire",$A178,R$6,R$5,"Mois (DateRDV)",R$7,"Années (DateRDV)",R$3,"Présence","Présent"),3,""),"")</f>
        <v/>
      </c>
      <c r="S178" s="166" t="str">
        <f>IFERROR(IF(GETPIVOTDATA("DateRDV",TCD!$B$1,"DT","CH","Bénéficiaire",$A178,S$6,S$5,"Mois (DateRDV)",S$7,"Années (DateRDV)",S$3,"Présence","Présent"),4,""),"")</f>
        <v/>
      </c>
      <c r="T178" s="166" t="str">
        <f>IFERROR(IF(GETPIVOTDATA("DateRDV",TCD!$B$1,"DT","CH","Bénéficiaire",$A178,T$6,T$5,"Mois (DateRDV)",T$7,"Années (DateRDV)",T$3),1,""),"")</f>
        <v/>
      </c>
      <c r="U178" s="166" t="str">
        <f>IFERROR(IF(GETPIVOTDATA("DateRDV",TCD!$B$1,"DT","CH","Bénéficiaire",$A178,U$6,U$5,"Mois (DateRDV)",U$7,"Années (DateRDV)",U$3),2,""),"")</f>
        <v/>
      </c>
      <c r="V178" s="166" t="str">
        <f>IFERROR(IF(GETPIVOTDATA("DateRDV",TCD!$B$1,"DT","CH","Bénéficiaire",$A178,V$6,V$5,"Mois (DateRDV)",V$7,"Années (DateRDV)",V$3,"Présence","Présent"),3,""),"")</f>
        <v/>
      </c>
      <c r="W178" s="166" t="str">
        <f>IFERROR(IF(GETPIVOTDATA("DateRDV",TCD!$B$1,"DT","CH","Bénéficiaire",$A178,W$6,W$5,"Mois (DateRDV)",W$7,"Années (DateRDV)",W$3,"Présence","Présent"),4,""),"")</f>
        <v/>
      </c>
      <c r="X178" s="166" t="str">
        <f>IFERROR(IF(GETPIVOTDATA("DateRDV",TCD!$B$1,"DT","CH","Bénéficiaire",$A178,X$6,X$5,"Mois (DateRDV)",X$7,"Années (DateRDV)",X$3),1,""),"")</f>
        <v/>
      </c>
      <c r="Y178" s="166" t="str">
        <f>IFERROR(IF(GETPIVOTDATA("DateRDV",TCD!$B$1,"DT","CH","Bénéficiaire",$A178,Y$6,Y$5,"Mois (DateRDV)",Y$7,"Années (DateRDV)",Y$3),2,""),"")</f>
        <v/>
      </c>
      <c r="Z178" s="166" t="str">
        <f>IFERROR(IF(GETPIVOTDATA("DateRDV",TCD!$B$1,"DT","CH","Bénéficiaire",$A178,Z$6,Z$5,"Mois (DateRDV)",Z$7,"Années (DateRDV)",Z$3,"Présence","Présent"),3,""),"")</f>
        <v/>
      </c>
      <c r="AA178" s="166" t="str">
        <f>IFERROR(IF(GETPIVOTDATA("DateRDV",TCD!$B$1,"DT","CH","Bénéficiaire",$A178,AA$6,AA$5,"Mois (DateRDV)",AA$7,"Années (DateRDV)",AA$3,"Présence","Présent"),4,""),"")</f>
        <v/>
      </c>
      <c r="AB178" s="166" t="str">
        <f>IFERROR(IF(GETPIVOTDATA("DateRDV",TCD!$B$1,"DT","CH","Bénéficiaire",$A178,AB$6,AB$5,"Mois (DateRDV)",AB$7,"Années (DateRDV)",AB$3),1,""),"")</f>
        <v/>
      </c>
      <c r="AC178" s="166" t="str">
        <f>IFERROR(IF(GETPIVOTDATA("DateRDV",TCD!$B$1,"DT","CH","Bénéficiaire",$A178,AC$6,AC$5,"Mois (DateRDV)",AC$7,"Années (DateRDV)",AC$3),2,""),"")</f>
        <v/>
      </c>
      <c r="AD178" s="166" t="str">
        <f>IFERROR(IF(GETPIVOTDATA("DateRDV",TCD!$B$1,"DT","CH","Bénéficiaire",$A178,AD$6,AD$5,"Mois (DateRDV)",AD$7,"Années (DateRDV)",AD$3,"Présence","Présent"),3,""),"")</f>
        <v/>
      </c>
      <c r="AE178" s="166" t="str">
        <f>IFERROR(IF(GETPIVOTDATA("DateRDV",TCD!$B$1,"DT","CH","Bénéficiaire",$A178,AE$6,AE$5,"Mois (DateRDV)",AE$7,"Années (DateRDV)",AE$3,"Présence","Présent"),4,""),"")</f>
        <v/>
      </c>
      <c r="AF178" s="166" t="str">
        <f>IFERROR(IF(GETPIVOTDATA("DateRDV",TCD!$B$1,"DT","CH","Bénéficiaire",$A178,AF$6,AF$5,"Mois (DateRDV)",AF$7,"Années (DateRDV)",AF$3),1,""),"")</f>
        <v/>
      </c>
      <c r="AG178" s="166" t="str">
        <f>IFERROR(IF(GETPIVOTDATA("DateRDV",TCD!$B$1,"DT","CH","Bénéficiaire",$A178,AG$6,AG$5,"Mois (DateRDV)",AG$7,"Années (DateRDV)",AG$3),2,""),"")</f>
        <v/>
      </c>
      <c r="AH178" s="166" t="str">
        <f>IFERROR(IF(GETPIVOTDATA("DateRDV",TCD!$B$1,"DT","CH","Bénéficiaire",$A178,AH$6,AH$5,"Mois (DateRDV)",AH$7,"Années (DateRDV)",AH$3,"Présence","Présent"),3,""),"")</f>
        <v/>
      </c>
      <c r="AI178" s="166" t="str">
        <f>IFERROR(IF(GETPIVOTDATA("DateRDV",TCD!$B$1,"DT","CH","Bénéficiaire",$A178,AI$6,AI$5,"Mois (DateRDV)",AI$7,"Années (DateRDV)",AI$3,"Présence","Présent"),4,""),"")</f>
        <v/>
      </c>
      <c r="AJ178" s="166" t="str">
        <f>IFERROR(IF(GETPIVOTDATA("DateRDV",TCD!$B$1,"DT","CH","Bénéficiaire",$A178,AJ$6,AJ$5,"Mois (DateRDV)",AJ$7,"Années (DateRDV)",AJ$3),1,""),"")</f>
        <v/>
      </c>
      <c r="AK178" s="166" t="str">
        <f>IFERROR(IF(GETPIVOTDATA("DateRDV",TCD!$B$1,"DT","CH","Bénéficiaire",$A178,AK$6,AK$5,"Mois (DateRDV)",AK$7,"Années (DateRDV)",AK$3),2,""),"")</f>
        <v/>
      </c>
      <c r="AL178" s="166" t="str">
        <f>IFERROR(IF(GETPIVOTDATA("DateRDV",TCD!$B$1,"DT","CH","Bénéficiaire",$A178,AL$6,AL$5,"Mois (DateRDV)",AL$7,"Années (DateRDV)",AL$3,"Présence","Présent"),3,""),"")</f>
        <v/>
      </c>
      <c r="AM178" s="166" t="str">
        <f>IFERROR(IF(GETPIVOTDATA("DateRDV",TCD!$B$1,"DT","CH","Bénéficiaire",$A178,AM$6,AM$5,"Mois (DateRDV)",AM$7,"Années (DateRDV)",AM$3,"Présence","Présent"),4,""),"")</f>
        <v/>
      </c>
      <c r="AN178" s="166" t="str">
        <f>IFERROR(IF(GETPIVOTDATA("DateRDV",TCD!$B$1,"DT","CH","Bénéficiaire",$A178,AN$6,AN$5,"Mois (DateRDV)",AN$7,"Années (DateRDV)",AN$3),1,""),"")</f>
        <v/>
      </c>
      <c r="AO178" s="166" t="str">
        <f>IFERROR(IF(GETPIVOTDATA("DateRDV",TCD!$B$1,"DT","CH","Bénéficiaire",$A178,AO$6,AO$5,"Mois (DateRDV)",AO$7,"Années (DateRDV)",AO$3),2,""),"")</f>
        <v/>
      </c>
      <c r="AP178" s="166" t="str">
        <f>IFERROR(IF(GETPIVOTDATA("DateRDV",TCD!$B$1,"DT","CH","Bénéficiaire",$A178,AP$6,AP$5,"Mois (DateRDV)",AP$7,"Années (DateRDV)",AP$3,"Présence","Présent"),3,""),"")</f>
        <v/>
      </c>
      <c r="AQ178" s="166" t="str">
        <f>IFERROR(IF(GETPIVOTDATA("DateRDV",TCD!$B$1,"DT","CH","Bénéficiaire",$A178,AQ$6,AQ$5,"Mois (DateRDV)",AQ$7,"Années (DateRDV)",AQ$3,"Présence","Présent"),4,""),"")</f>
        <v/>
      </c>
      <c r="AR178" s="166" t="str">
        <f>IFERROR(IF(GETPIVOTDATA("DateRDV",TCD!$B$1,"DT","CH","Bénéficiaire",$A178,AR$6,AR$5,"Mois (DateRDV)",AR$7,"Années (DateRDV)",AR$3),1,""),"")</f>
        <v/>
      </c>
      <c r="AS178" s="166" t="str">
        <f>IFERROR(IF(GETPIVOTDATA("DateRDV",TCD!$B$1,"DT","CH","Bénéficiaire",$A178,AS$6,AS$5,"Mois (DateRDV)",AS$7,"Années (DateRDV)",AS$3),2,""),"")</f>
        <v/>
      </c>
      <c r="AT178" s="166" t="str">
        <f>IFERROR(IF(GETPIVOTDATA("DateRDV",TCD!$B$1,"DT","CH","Bénéficiaire",$A178,AT$6,AT$5,"Mois (DateRDV)",AT$7,"Années (DateRDV)",AT$3,"Présence","Présent"),3,""),"")</f>
        <v/>
      </c>
      <c r="AU178" s="166" t="str">
        <f>IFERROR(IF(GETPIVOTDATA("DateRDV",TCD!$B$1,"DT","CH","Bénéficiaire",$A178,AU$6,AU$5,"Mois (DateRDV)",AU$7,"Années (DateRDV)",AU$3,"Présence","Présent"),4,""),"")</f>
        <v/>
      </c>
      <c r="AV178" s="166" t="str">
        <f>IFERROR(IF(GETPIVOTDATA("DateRDV",TCD!$B$1,"DT","CH","Bénéficiaire",$A178,AV$6,AV$5,"Mois (DateRDV)",AV$7,"Années (DateRDV)",AV$3),1,""),"")</f>
        <v/>
      </c>
      <c r="AW178" s="166" t="str">
        <f>IFERROR(IF(GETPIVOTDATA("DateRDV",TCD!$B$1,"DT","CH","Bénéficiaire",$A178,AW$6,AW$5,"Mois (DateRDV)",AW$7,"Années (DateRDV)",AW$3),2,""),"")</f>
        <v/>
      </c>
      <c r="AX178" s="166" t="str">
        <f>IFERROR(IF(GETPIVOTDATA("DateRDV",TCD!$B$1,"DT","CH","Bénéficiaire",$A178,AX$6,AX$5,"Mois (DateRDV)",AX$7,"Années (DateRDV)",AX$3,"Présence","Présent"),3,""),"")</f>
        <v/>
      </c>
      <c r="AY178" s="166" t="str">
        <f>IFERROR(IF(GETPIVOTDATA("DateRDV",TCD!$B$1,"DT","CH","Bénéficiaire",$A178,AY$6,AY$5,"Mois (DateRDV)",AY$7,"Années (DateRDV)",AY$3,"Présence","Présent"),4,""),"")</f>
        <v/>
      </c>
      <c r="AZ178" s="166" t="str">
        <f>IFERROR(IF(GETPIVOTDATA("DateRDV",TCD!$B$1,"DT","CH","Bénéficiaire",$A178,AZ$6,AZ$5,"Mois (DateRDV)",AZ$7,"Années (DateRDV)",AZ$3),1,""),"")</f>
        <v/>
      </c>
      <c r="BA178" s="166" t="str">
        <f>IFERROR(IF(GETPIVOTDATA("DateRDV",TCD!$B$1,"DT","CH","Bénéficiaire",$A178,BA$6,BA$5,"Mois (DateRDV)",BA$7,"Années (DateRDV)",BA$3),2,""),"")</f>
        <v/>
      </c>
      <c r="BB178" s="166" t="str">
        <f>IFERROR(IF(GETPIVOTDATA("DateRDV",TCD!$B$1,"DT","CH","Bénéficiaire",$A178,BB$6,BB$5,"Mois (DateRDV)",BB$7,"Années (DateRDV)",BB$3,"Présence","Présent"),3,""),"")</f>
        <v/>
      </c>
      <c r="BC178" s="166" t="str">
        <f>IFERROR(IF(GETPIVOTDATA("DateRDV",TCD!$B$1,"DT","CH","Bénéficiaire",$A178,BC$6,BC$5,"Mois (DateRDV)",BC$7,"Années (DateRDV)",BC$3,"Présence","Présent"),4,""),"")</f>
        <v/>
      </c>
      <c r="BD178" s="166" t="str">
        <f>IFERROR(IF(GETPIVOTDATA("DateRDV",TCD!$B$1,"DT","CH","Bénéficiaire",$A178,BD$6,BD$5,"Mois (DateRDV)",BD$7,"Années (DateRDV)",BD$3),1,""),"")</f>
        <v/>
      </c>
      <c r="BE178" s="166" t="str">
        <f>IFERROR(IF(GETPIVOTDATA("DateRDV",TCD!$B$1,"DT","CH","Bénéficiaire",$A178,BE$6,BE$5,"Mois (DateRDV)",BE$7,"Années (DateRDV)",BE$3),2,""),"")</f>
        <v/>
      </c>
      <c r="BF178" s="166" t="str">
        <f>IFERROR(IF(GETPIVOTDATA("DateRDV",TCD!$B$1,"DT","CH","Bénéficiaire",$A178,BF$6,BF$5,"Mois (DateRDV)",BF$7,"Années (DateRDV)",BF$3,"Présence","Présent"),3,""),"")</f>
        <v/>
      </c>
      <c r="BG178" s="166" t="str">
        <f>IFERROR(IF(GETPIVOTDATA("DateRDV",TCD!$B$1,"DT","CH","Bénéficiaire",$A178,BG$6,BG$5,"Mois (DateRDV)",BG$7,"Années (DateRDV)",BG$3,"Présence","Présent"),4,""),"")</f>
        <v/>
      </c>
      <c r="BH178" s="166" t="str">
        <f>IFERROR(IF(GETPIVOTDATA("DateRDV",TCD!$B$1,"DT","CH","Bénéficiaire",$A178,BH$6,BH$5,"Mois (DateRDV)",BH$7,"Années (DateRDV)",BH$3),1,""),"")</f>
        <v/>
      </c>
      <c r="BI178" s="166" t="str">
        <f>IFERROR(IF(GETPIVOTDATA("DateRDV",TCD!$B$1,"DT","CH","Bénéficiaire",$A178,BI$6,BI$5,"Mois (DateRDV)",BI$7,"Années (DateRDV)",BI$3),2,""),"")</f>
        <v/>
      </c>
      <c r="BJ178" s="166" t="str">
        <f>IFERROR(IF(GETPIVOTDATA("DateRDV",TCD!$B$1,"DT","CH","Bénéficiaire",$A178,BJ$6,BJ$5,"Mois (DateRDV)",BJ$7,"Années (DateRDV)",BJ$3,"Présence","Présent"),3,""),"")</f>
        <v/>
      </c>
      <c r="BK178" s="166" t="str">
        <f>IFERROR(IF(GETPIVOTDATA("DateRDV",TCD!$B$1,"DT","CH","Bénéficiaire",$A178,BK$6,BK$5,"Mois (DateRDV)",BK$7,"Années (DateRDV)",BK$3,"Présence","Présent"),4,""),"")</f>
        <v/>
      </c>
      <c r="BL178" s="166" t="str">
        <f>IFERROR(IF(GETPIVOTDATA("DateRDV",TCD!$B$1,"DT","CH","Bénéficiaire",$A178,BL$6,BL$5,"Mois (DateRDV)",BL$7,"Années (DateRDV)",BL$3),1,""),"")</f>
        <v/>
      </c>
      <c r="BM178" s="166" t="str">
        <f>IFERROR(IF(GETPIVOTDATA("DateRDV",TCD!$B$1,"DT","CH","Bénéficiaire",$A178,BM$6,BM$5,"Mois (DateRDV)",BM$7,"Années (DateRDV)",BM$3),2,""),"")</f>
        <v/>
      </c>
      <c r="BN178" s="166" t="str">
        <f>IFERROR(IF(GETPIVOTDATA("DateRDV",TCD!$B$1,"DT","CH","Bénéficiaire",$A178,BN$6,BN$5,"Mois (DateRDV)",BN$7,"Années (DateRDV)",BN$3,"Présence","Présent"),3,""),"")</f>
        <v/>
      </c>
      <c r="BO178" s="166" t="str">
        <f>IFERROR(IF(GETPIVOTDATA("DateRDV",TCD!$B$1,"DT","CH","Bénéficiaire",$A178,BO$6,BO$5,"Mois (DateRDV)",BO$7,"Années (DateRDV)",BO$3,"Présence","Présent"),4,""),"")</f>
        <v/>
      </c>
      <c r="BP178" s="166" t="str">
        <f>IFERROR(IF(GETPIVOTDATA("DateRDV",TCD!$B$1,"DT","CH","Bénéficiaire",$A178,BP$6,BP$5,"Mois (DateRDV)",BP$7,"Années (DateRDV)",BP$3),1,""),"")</f>
        <v/>
      </c>
      <c r="BQ178" s="166" t="str">
        <f>IFERROR(IF(GETPIVOTDATA("DateRDV",TCD!$B$1,"DT","CH","Bénéficiaire",$A178,BQ$6,BQ$5,"Mois (DateRDV)",BQ$7,"Années (DateRDV)",BQ$3),2,""),"")</f>
        <v/>
      </c>
      <c r="BR178" s="166" t="str">
        <f>IFERROR(IF(GETPIVOTDATA("DateRDV",TCD!$B$1,"DT","CH","Bénéficiaire",$A178,BR$6,BR$5,"Mois (DateRDV)",BR$7,"Années (DateRDV)",BR$3,"Présence","Présent"),3,""),"")</f>
        <v/>
      </c>
      <c r="BS178" s="166" t="str">
        <f>IFERROR(IF(GETPIVOTDATA("DateRDV",TCD!$B$1,"DT","CH","Bénéficiaire",$A178,BS$6,BS$5,"Mois (DateRDV)",BS$7,"Années (DateRDV)",BS$3,"Présence","Présent"),4,""),"")</f>
        <v/>
      </c>
      <c r="BT178" s="166" t="str">
        <f>IFERROR(IF(GETPIVOTDATA("DateRDV",TCD!$B$1,"DT","CH","Bénéficiaire",$A178,BT$6,BT$5,"Mois (DateRDV)",BT$7,"Années (DateRDV)",BT$3),1,""),"")</f>
        <v/>
      </c>
      <c r="BU178" s="166" t="str">
        <f>IFERROR(IF(GETPIVOTDATA("DateRDV",TCD!$B$1,"DT","CH","Bénéficiaire",$A178,BU$6,BU$5,"Mois (DateRDV)",BU$7,"Années (DateRDV)",BU$3),2,""),"")</f>
        <v/>
      </c>
      <c r="BV178" s="166" t="str">
        <f>IFERROR(IF(GETPIVOTDATA("DateRDV",TCD!$B$1,"DT","CH","Bénéficiaire",$A178,BV$6,BV$5,"Mois (DateRDV)",BV$7,"Années (DateRDV)",BV$3,"Présence","Présent"),3,""),"")</f>
        <v/>
      </c>
      <c r="BW178" s="166" t="str">
        <f>IFERROR(IF(GETPIVOTDATA("DateRDV",TCD!$B$1,"DT","CH","Bénéficiaire",$A178,BW$6,BW$5,"Mois (DateRDV)",BW$7,"Années (DateRDV)",BW$3,"Présence","Présent"),4,""),"")</f>
        <v/>
      </c>
      <c r="BX178" s="166" t="str">
        <f>IFERROR(IF(GETPIVOTDATA("DateRDV",TCD!$B$1,"DT","CH","Bénéficiaire",$A178,BX$6,BX$5,"Mois (DateRDV)",BX$7,"Années (DateRDV)",BX$3),1,""),"")</f>
        <v/>
      </c>
      <c r="BY178" s="166" t="str">
        <f>IFERROR(IF(GETPIVOTDATA("DateRDV",TCD!$B$1,"DT","CH","Bénéficiaire",$A178,BY$6,BY$5,"Mois (DateRDV)",BY$7,"Années (DateRDV)",BY$3),2,""),"")</f>
        <v/>
      </c>
      <c r="BZ178" s="166" t="str">
        <f>IFERROR(IF(GETPIVOTDATA("DateRDV",TCD!$B$1,"DT","CH","Bénéficiaire",$A178,BZ$6,BZ$5,"Mois (DateRDV)",BZ$7,"Années (DateRDV)",BZ$3,"Présence","Présent"),3,""),"")</f>
        <v/>
      </c>
      <c r="CA178" s="166" t="str">
        <f>IFERROR(IF(GETPIVOTDATA("DateRDV",TCD!$B$1,"DT","CH","Bénéficiaire",$A178,CA$6,CA$5,"Mois (DateRDV)",CA$7,"Années (DateRDV)",CA$3,"Présence","Présent"),4,""),"")</f>
        <v/>
      </c>
      <c r="CB178" s="166" t="str">
        <f>IFERROR(IF(GETPIVOTDATA("DateRDV",TCD!$B$1,"DT","CH","Bénéficiaire",$A178,CB$6,CB$5,"Mois (DateRDV)",CB$7,"Années (DateRDV)",CB$3),1,""),"")</f>
        <v/>
      </c>
      <c r="CC178" s="166" t="str">
        <f>IFERROR(IF(GETPIVOTDATA("DateRDV",TCD!$B$1,"DT","CH","Bénéficiaire",$A178,CC$6,CC$5,"Mois (DateRDV)",CC$7,"Années (DateRDV)",CC$3),2,""),"")</f>
        <v/>
      </c>
      <c r="CD178" s="166" t="str">
        <f>IFERROR(IF(GETPIVOTDATA("DateRDV",TCD!$B$1,"DT","CH","Bénéficiaire",$A178,CD$6,CD$5,"Mois (DateRDV)",CD$7,"Années (DateRDV)",CD$3,"Présence","Présent"),3,""),"")</f>
        <v/>
      </c>
      <c r="CE178" s="166" t="str">
        <f>IFERROR(IF(GETPIVOTDATA("DateRDV",TCD!$B$1,"DT","CH","Bénéficiaire",$A178,CE$6,CE$5,"Mois (DateRDV)",CE$7,"Années (DateRDV)",CE$3,"Présence","Présent"),4,""),"")</f>
        <v/>
      </c>
      <c r="CF178" s="166" t="str">
        <f>IFERROR(IF(GETPIVOTDATA("DateRDV",TCD!$B$1,"DT","CH","Bénéficiaire",$A178,CF$6,CF$5,"Mois (DateRDV)",CF$7,"Années (DateRDV)",CF$3),1,""),"")</f>
        <v/>
      </c>
      <c r="CG178" s="166" t="str">
        <f>IFERROR(IF(GETPIVOTDATA("DateRDV",TCD!$B$1,"DT","CH","Bénéficiaire",$A178,CG$6,CG$5,"Mois (DateRDV)",CG$7,"Années (DateRDV)",CG$3),2,""),"")</f>
        <v/>
      </c>
      <c r="CH178" s="166" t="str">
        <f>IFERROR(IF(GETPIVOTDATA("DateRDV",TCD!$B$1,"DT","CH","Bénéficiaire",$A178,CH$6,CH$5,"Mois (DateRDV)",CH$7,"Années (DateRDV)",CH$3,"Présence","Présent"),3,""),"")</f>
        <v/>
      </c>
      <c r="CI178" s="166" t="str">
        <f>IFERROR(IF(GETPIVOTDATA("DateRDV",TCD!$B$1,"DT","CH","Bénéficiaire",$A178,CI$6,CI$5,"Mois (DateRDV)",CI$7,"Années (DateRDV)",CI$3,"Présence","Présent"),4,""),"")</f>
        <v/>
      </c>
      <c r="CJ178" s="166" t="str">
        <f>IFERROR(IF(GETPIVOTDATA("DateRDV",TCD!$B$1,"DT","CH","Bénéficiaire",$A178,CJ$6,CJ$5,"Mois (DateRDV)",CJ$7,"Années (DateRDV)",CJ$3),1,""),"")</f>
        <v/>
      </c>
      <c r="CK178" s="166" t="str">
        <f>IFERROR(IF(GETPIVOTDATA("DateRDV",TCD!$B$1,"DT","CH","Bénéficiaire",$A178,CK$6,CK$5,"Mois (DateRDV)",CK$7,"Années (DateRDV)",CK$3),2,""),"")</f>
        <v/>
      </c>
      <c r="CL178" s="166" t="str">
        <f>IFERROR(IF(GETPIVOTDATA("DateRDV",TCD!$B$1,"DT","CH","Bénéficiaire",$A178,CL$6,CL$5,"Mois (DateRDV)",CL$7,"Années (DateRDV)",CL$3,"Présence","Présent"),3,""),"")</f>
        <v/>
      </c>
      <c r="CM178" s="166" t="str">
        <f>IFERROR(IF(GETPIVOTDATA("DateRDV",TCD!$B$1,"DT","CH","Bénéficiaire",$A178,CM$6,CM$5,"Mois (DateRDV)",CM$7,"Années (DateRDV)",CM$3,"Présence","Présent"),4,""),"")</f>
        <v/>
      </c>
      <c r="CN178" s="166" t="str">
        <f>IFERROR(IF(GETPIVOTDATA("DateRDV",TCD!$B$1,"DT","CH","Bénéficiaire",$A178,CN$6,CN$5,"Mois (DateRDV)",CN$7,"Années (DateRDV)",CN$3),1,""),"")</f>
        <v/>
      </c>
      <c r="CO178" s="166" t="str">
        <f>IFERROR(IF(GETPIVOTDATA("DateRDV",TCD!$B$1,"DT","CH","Bénéficiaire",$A178,CO$6,CO$5,"Mois (DateRDV)",CO$7,"Années (DateRDV)",CO$3),2,""),"")</f>
        <v/>
      </c>
      <c r="CP178" s="166" t="str">
        <f>IFERROR(IF(GETPIVOTDATA("DateRDV",TCD!$B$1,"DT","CH","Bénéficiaire",$A178,CP$6,CP$5,"Mois (DateRDV)",CP$7,"Années (DateRDV)",CP$3,"Présence","Présent"),3,""),"")</f>
        <v/>
      </c>
      <c r="CQ178" s="166" t="str">
        <f>IFERROR(IF(GETPIVOTDATA("DateRDV",TCD!$B$1,"DT","CH","Bénéficiaire",$A178,CQ$6,CQ$5,"Mois (DateRDV)",CQ$7,"Années (DateRDV)",CQ$3,"Présence","Présent"),4,""),"")</f>
        <v/>
      </c>
      <c r="CR178" s="166" t="str">
        <f>IFERROR(IF(GETPIVOTDATA("DateRDV",TCD!$B$1,"DT","CH","Bénéficiaire",$A178,CR$6,CR$5,"Mois (DateRDV)",CR$7,"Années (DateRDV)",CR$3),1,""),"")</f>
        <v/>
      </c>
      <c r="CS178" s="166" t="str">
        <f>IFERROR(IF(GETPIVOTDATA("DateRDV",TCD!$B$1,"DT","CH","Bénéficiaire",$A178,CS$6,CS$5,"Mois (DateRDV)",CS$7,"Années (DateRDV)",CS$3),2,""),"")</f>
        <v/>
      </c>
      <c r="CT178" s="166" t="str">
        <f>IFERROR(IF(GETPIVOTDATA("DateRDV",TCD!$B$1,"DT","CH","Bénéficiaire",$A178,CT$6,CT$5,"Mois (DateRDV)",CT$7,"Années (DateRDV)",CT$3,"Présence","Présent"),3,""),"")</f>
        <v/>
      </c>
      <c r="CU178" s="166" t="str">
        <f>IFERROR(IF(GETPIVOTDATA("DateRDV",TCD!$B$1,"DT","CH","Bénéficiaire",$A178,CU$6,CU$5,"Mois (DateRDV)",CU$7,"Années (DateRDV)",CU$3,"Présence","Présent"),4,""),"")</f>
        <v/>
      </c>
      <c r="CV178" s="166" t="str">
        <f>IFERROR(IF(GETPIVOTDATA("DateRDV",TCD!$B$1,"DT","CH","Bénéficiaire",$A178,CV$6,CV$5,"Mois (DateRDV)",CV$7,"Années (DateRDV)",CV$3),1,""),"")</f>
        <v/>
      </c>
      <c r="CW178" s="166" t="str">
        <f>IFERROR(IF(GETPIVOTDATA("DateRDV",TCD!$B$1,"DT","CH","Bénéficiaire",$A178,CW$6,CW$5,"Mois (DateRDV)",CW$7,"Années (DateRDV)",CW$3),2,""),"")</f>
        <v/>
      </c>
      <c r="CX178" s="166" t="str">
        <f>IFERROR(IF(GETPIVOTDATA("DateRDV",TCD!$B$1,"DT","CH","Bénéficiaire",$A178,CX$6,CX$5,"Mois (DateRDV)",CX$7,"Années (DateRDV)",CX$3,"Présence","Présent"),3,""),"")</f>
        <v/>
      </c>
      <c r="CY178" s="166" t="str">
        <f>IFERROR(IF(GETPIVOTDATA("DateRDV",TCD!$B$1,"DT","CH","Bénéficiaire",$A178,CY$6,CY$5,"Mois (DateRDV)",CY$7,"Années (DateRDV)",CY$3,"Présence","Présent"),4,""),"")</f>
        <v/>
      </c>
      <c r="CZ178" s="166" t="str">
        <f>IFERROR(IF(GETPIVOTDATA("DateRDV",TCD!$B$1,"DT","CH","Bénéficiaire",$A178,CZ$6,CZ$5,"Mois (DateRDV)",CZ$7,"Années (DateRDV)",CZ$3),1,""),"")</f>
        <v/>
      </c>
      <c r="DA178" s="166" t="str">
        <f>IFERROR(IF(GETPIVOTDATA("DateRDV",TCD!$B$1,"DT","CH","Bénéficiaire",$A178,DA$6,DA$5,"Mois (DateRDV)",DA$7,"Années (DateRDV)",DA$3),2,""),"")</f>
        <v/>
      </c>
      <c r="DB178" s="166" t="str">
        <f>IFERROR(IF(GETPIVOTDATA("DateRDV",TCD!$B$1,"DT","CH","Bénéficiaire",$A178,DB$6,DB$5,"Mois (DateRDV)",DB$7,"Années (DateRDV)",DB$3,"Présence","Présent"),3,""),"")</f>
        <v/>
      </c>
      <c r="DC178" s="166" t="str">
        <f>IFERROR(IF(GETPIVOTDATA("DateRDV",TCD!$B$1,"DT","CH","Bénéficiaire",$A178,DC$6,DC$5,"Mois (DateRDV)",DC$7,"Années (DateRDV)",DC$3,"Présence","Présent"),4,""),"")</f>
        <v/>
      </c>
      <c r="DD178" s="166" t="str">
        <f>IFERROR(IF(GETPIVOTDATA("DateRDV",TCD!$B$1,"DT","CH","Bénéficiaire",$A178,DD$6,DD$5,"Mois (DateRDV)",DD$7,"Années (DateRDV)",DD$3),1,""),"")</f>
        <v/>
      </c>
      <c r="DE178" s="166" t="str">
        <f>IFERROR(IF(GETPIVOTDATA("DateRDV",TCD!$B$1,"DT","CH","Bénéficiaire",$A178,DE$6,DE$5,"Mois (DateRDV)",DE$7,"Années (DateRDV)",DE$3),2,""),"")</f>
        <v/>
      </c>
      <c r="DF178" s="166" t="str">
        <f>IFERROR(IF(GETPIVOTDATA("DateRDV",TCD!$B$1,"DT","CH","Bénéficiaire",$A178,DF$6,DF$5,"Mois (DateRDV)",DF$7,"Années (DateRDV)",DF$3,"Présence","Présent"),3,""),"")</f>
        <v/>
      </c>
      <c r="DG178" s="166" t="str">
        <f>IFERROR(IF(GETPIVOTDATA("DateRDV",TCD!$B$1,"DT","CH","Bénéficiaire",$A178,DG$6,DG$5,"Mois (DateRDV)",DG$7,"Années (DateRDV)",DG$3,"Présence","Présent"),4,""),"")</f>
        <v/>
      </c>
      <c r="DH178" s="166" t="str">
        <f>IFERROR(IF(GETPIVOTDATA("DateRDV",TCD!$B$1,"DT","CH","Bénéficiaire",$A178,DH$6,DH$5,"Mois (DateRDV)",DH$7,"Années (DateRDV)",DH$3),1,""),"")</f>
        <v/>
      </c>
      <c r="DI178" s="166" t="str">
        <f>IFERROR(IF(GETPIVOTDATA("DateRDV",TCD!$B$1,"DT","CH","Bénéficiaire",$A178,DI$6,DI$5,"Mois (DateRDV)",DI$7,"Années (DateRDV)",DI$3),2,""),"")</f>
        <v/>
      </c>
      <c r="DJ178" s="166" t="str">
        <f>IFERROR(IF(GETPIVOTDATA("DateRDV",TCD!$B$1,"DT","CH","Bénéficiaire",$A178,DJ$6,DJ$5,"Mois (DateRDV)",DJ$7,"Années (DateRDV)",DJ$3,"Présence","Présent"),3,""),"")</f>
        <v/>
      </c>
      <c r="DK178" s="166" t="str">
        <f>IFERROR(IF(GETPIVOTDATA("DateRDV",TCD!$B$1,"DT","CH","Bénéficiaire",$A178,DK$6,DK$5,"Mois (DateRDV)",DK$7,"Années (DateRDV)",DK$3,"Présence","Présent"),4,""),"")</f>
        <v/>
      </c>
      <c r="DL178" s="166" t="str">
        <f>IFERROR(IF(GETPIVOTDATA("DateRDV",TCD!$B$1,"DT","CH","Bénéficiaire",$A178,DL$6,DL$5,"Mois (DateRDV)",DL$7,"Années (DateRDV)",DL$3),1,""),"")</f>
        <v/>
      </c>
      <c r="DM178" s="166" t="str">
        <f>IFERROR(IF(GETPIVOTDATA("DateRDV",TCD!$B$1,"DT","CH","Bénéficiaire",$A178,DM$6,DM$5,"Mois (DateRDV)",DM$7,"Années (DateRDV)",DM$3),2,""),"")</f>
        <v/>
      </c>
      <c r="DN178" s="166" t="str">
        <f>IFERROR(IF(GETPIVOTDATA("DateRDV",TCD!$B$1,"DT","CH","Bénéficiaire",$A178,DN$6,DN$5,"Mois (DateRDV)",DN$7,"Années (DateRDV)",DN$3,"Présence","Présent"),3,""),"")</f>
        <v/>
      </c>
      <c r="DO178" s="166" t="str">
        <f>IFERROR(IF(GETPIVOTDATA("DateRDV",TCD!$B$1,"DT","CH","Bénéficiaire",$A178,DO$6,DO$5,"Mois (DateRDV)",DO$7,"Années (DateRDV)",DO$3,"Présence","Présent"),4,""),"")</f>
        <v/>
      </c>
    </row>
    <row r="179" spans="2:119" x14ac:dyDescent="0.2">
      <c r="B179" s="169" t="str">
        <f>IFERROR(IF(INDEX(Data!P:P,MATCH(A179,Data!B:B,0))&lt;&gt;"",INDEX(Data!P:P,MATCH(A179,Data!B:B,0)),""),"")</f>
        <v/>
      </c>
      <c r="C179" s="169" t="str">
        <f>IFERROR(IF(INDEX(Data!O:O,MATCH(A179,Data!B:B,0))&lt;&gt;"",INDEX(Data!O:O,MATCH(A179,Data!B:B,0)),""),"")</f>
        <v/>
      </c>
      <c r="D179" s="169" t="str">
        <f>IFERROR(IF(INDEX(Data!J:J,MATCH(A179,Data!B:B,0))&lt;&gt;"",INDEX(Data!J:J,MATCH(A179,Data!B:B,0)),""),"")</f>
        <v/>
      </c>
      <c r="E179" s="169" t="str">
        <f>IFERROR(IF(INDEX(Data!M:M,MATCH(A179,Data!B:B,0))&lt;&gt;"",INDEX(Data!M:M,MATCH(A179,Data!B:B,0)),""),"")</f>
        <v/>
      </c>
      <c r="F179" s="169" t="str">
        <f>IFERROR(IF(INDEX(Data!N:N,MATCH(A179,Data!B:B,0))&lt;&gt;"",INDEX(Data!N:N,MATCH(A179,Data!B:B,0)),""),"")</f>
        <v/>
      </c>
      <c r="G179" s="170" t="str">
        <f>IFERROR(IF(INDEX(Data!K:K,MATCH(A179,Data!B:B,0))&lt;&gt;"",INDEX(Data!K:K,MATCH(A179,Data!B:B,0)),""),"")</f>
        <v/>
      </c>
      <c r="H179" s="170" t="str">
        <f>IFERROR(IF(INDEX(Data!L:L,MATCH(A179,Data!B:B,0))&lt;&gt;"",INDEX(Data!L:L,MATCH(A179,Data!B:B,0)),""),"")</f>
        <v/>
      </c>
      <c r="I179" s="170" t="str">
        <f>IFERROR(IF(INDEX(Data!C:C,MATCH(A179,Data!B:B,0))&lt;&gt;"",INDEX(Data!C:C,MATCH(A179,Data!B:B,0)),""),"")</f>
        <v/>
      </c>
      <c r="J179" s="170" t="str">
        <f>IFERROR(IF(INDEX(Data!D:D,MATCH(A179,Data!B:B,0))&lt;&gt;"",INDEX(Data!D:D,MATCH(A179,Data!B:B,0)),""),"")</f>
        <v/>
      </c>
      <c r="K179" s="171" t="str">
        <f>IFERROR(IF(INDEX(Data!H:H,MATCH(A179,Data!B:B,0))&lt;&gt;"",INDEX(Data!H:H,MATCH(A179,Data!B:B,0)),""),"")</f>
        <v/>
      </c>
      <c r="L179" s="166" t="str">
        <f>IFERROR(IF(GETPIVOTDATA("DateRDV",TCD!$B$1,"DT","CH","Bénéficiaire",$A179,L$6,L$5,"Mois (DateRDV)",L$7,"Années (DateRDV)",L$3),1,""),"")</f>
        <v/>
      </c>
      <c r="M179" s="166" t="str">
        <f>IFERROR(IF(GETPIVOTDATA("DateRDV",TCD!$B$1,"DT","CH","Bénéficiaire",$A179,M$6,M$5,"Mois (DateRDV)",M$7,"Années (DateRDV)",M$3),2,""),"")</f>
        <v/>
      </c>
      <c r="N179" s="166" t="str">
        <f>IFERROR(IF(GETPIVOTDATA("DateRDV",TCD!$B$1,"DT","CH","Bénéficiaire",$A179,N$6,N$5,"Mois (DateRDV)",N$7,"Années (DateRDV)",N$3,"Présence","Présent"),3,""),"")</f>
        <v/>
      </c>
      <c r="O179" s="166" t="str">
        <f>IFERROR(IF(GETPIVOTDATA("DateRDV",TCD!$B$1,"DT","CH","Bénéficiaire",$A179,O$6,O$5,"Mois (DateRDV)",O$7,"Années (DateRDV)",O$3,"Présence","Présent"),4,""),"")</f>
        <v/>
      </c>
      <c r="P179" s="166" t="str">
        <f>IFERROR(IF(GETPIVOTDATA("DateRDV",TCD!$B$1,"DT","CH","Bénéficiaire",$A179,P$6,P$5,"Mois (DateRDV)",P$7,"Années (DateRDV)",P$3),1,""),"")</f>
        <v/>
      </c>
      <c r="Q179" s="166" t="str">
        <f>IFERROR(IF(GETPIVOTDATA("DateRDV",TCD!$B$1,"DT","CH","Bénéficiaire",$A179,Q$6,Q$5,"Mois (DateRDV)",Q$7,"Années (DateRDV)",Q$3),2,""),"")</f>
        <v/>
      </c>
      <c r="R179" s="166" t="str">
        <f>IFERROR(IF(GETPIVOTDATA("DateRDV",TCD!$B$1,"DT","CH","Bénéficiaire",$A179,R$6,R$5,"Mois (DateRDV)",R$7,"Années (DateRDV)",R$3,"Présence","Présent"),3,""),"")</f>
        <v/>
      </c>
      <c r="S179" s="166" t="str">
        <f>IFERROR(IF(GETPIVOTDATA("DateRDV",TCD!$B$1,"DT","CH","Bénéficiaire",$A179,S$6,S$5,"Mois (DateRDV)",S$7,"Années (DateRDV)",S$3,"Présence","Présent"),4,""),"")</f>
        <v/>
      </c>
      <c r="T179" s="166" t="str">
        <f>IFERROR(IF(GETPIVOTDATA("DateRDV",TCD!$B$1,"DT","CH","Bénéficiaire",$A179,T$6,T$5,"Mois (DateRDV)",T$7,"Années (DateRDV)",T$3),1,""),"")</f>
        <v/>
      </c>
      <c r="U179" s="166" t="str">
        <f>IFERROR(IF(GETPIVOTDATA("DateRDV",TCD!$B$1,"DT","CH","Bénéficiaire",$A179,U$6,U$5,"Mois (DateRDV)",U$7,"Années (DateRDV)",U$3),2,""),"")</f>
        <v/>
      </c>
      <c r="V179" s="166" t="str">
        <f>IFERROR(IF(GETPIVOTDATA("DateRDV",TCD!$B$1,"DT","CH","Bénéficiaire",$A179,V$6,V$5,"Mois (DateRDV)",V$7,"Années (DateRDV)",V$3,"Présence","Présent"),3,""),"")</f>
        <v/>
      </c>
      <c r="W179" s="166" t="str">
        <f>IFERROR(IF(GETPIVOTDATA("DateRDV",TCD!$B$1,"DT","CH","Bénéficiaire",$A179,W$6,W$5,"Mois (DateRDV)",W$7,"Années (DateRDV)",W$3,"Présence","Présent"),4,""),"")</f>
        <v/>
      </c>
      <c r="X179" s="166" t="str">
        <f>IFERROR(IF(GETPIVOTDATA("DateRDV",TCD!$B$1,"DT","CH","Bénéficiaire",$A179,X$6,X$5,"Mois (DateRDV)",X$7,"Années (DateRDV)",X$3),1,""),"")</f>
        <v/>
      </c>
      <c r="Y179" s="166" t="str">
        <f>IFERROR(IF(GETPIVOTDATA("DateRDV",TCD!$B$1,"DT","CH","Bénéficiaire",$A179,Y$6,Y$5,"Mois (DateRDV)",Y$7,"Années (DateRDV)",Y$3),2,""),"")</f>
        <v/>
      </c>
      <c r="Z179" s="166" t="str">
        <f>IFERROR(IF(GETPIVOTDATA("DateRDV",TCD!$B$1,"DT","CH","Bénéficiaire",$A179,Z$6,Z$5,"Mois (DateRDV)",Z$7,"Années (DateRDV)",Z$3,"Présence","Présent"),3,""),"")</f>
        <v/>
      </c>
      <c r="AA179" s="166" t="str">
        <f>IFERROR(IF(GETPIVOTDATA("DateRDV",TCD!$B$1,"DT","CH","Bénéficiaire",$A179,AA$6,AA$5,"Mois (DateRDV)",AA$7,"Années (DateRDV)",AA$3,"Présence","Présent"),4,""),"")</f>
        <v/>
      </c>
      <c r="AB179" s="166" t="str">
        <f>IFERROR(IF(GETPIVOTDATA("DateRDV",TCD!$B$1,"DT","CH","Bénéficiaire",$A179,AB$6,AB$5,"Mois (DateRDV)",AB$7,"Années (DateRDV)",AB$3),1,""),"")</f>
        <v/>
      </c>
      <c r="AC179" s="166" t="str">
        <f>IFERROR(IF(GETPIVOTDATA("DateRDV",TCD!$B$1,"DT","CH","Bénéficiaire",$A179,AC$6,AC$5,"Mois (DateRDV)",AC$7,"Années (DateRDV)",AC$3),2,""),"")</f>
        <v/>
      </c>
      <c r="AD179" s="166" t="str">
        <f>IFERROR(IF(GETPIVOTDATA("DateRDV",TCD!$B$1,"DT","CH","Bénéficiaire",$A179,AD$6,AD$5,"Mois (DateRDV)",AD$7,"Années (DateRDV)",AD$3,"Présence","Présent"),3,""),"")</f>
        <v/>
      </c>
      <c r="AE179" s="166" t="str">
        <f>IFERROR(IF(GETPIVOTDATA("DateRDV",TCD!$B$1,"DT","CH","Bénéficiaire",$A179,AE$6,AE$5,"Mois (DateRDV)",AE$7,"Années (DateRDV)",AE$3,"Présence","Présent"),4,""),"")</f>
        <v/>
      </c>
      <c r="AF179" s="166" t="str">
        <f>IFERROR(IF(GETPIVOTDATA("DateRDV",TCD!$B$1,"DT","CH","Bénéficiaire",$A179,AF$6,AF$5,"Mois (DateRDV)",AF$7,"Années (DateRDV)",AF$3),1,""),"")</f>
        <v/>
      </c>
      <c r="AG179" s="166" t="str">
        <f>IFERROR(IF(GETPIVOTDATA("DateRDV",TCD!$B$1,"DT","CH","Bénéficiaire",$A179,AG$6,AG$5,"Mois (DateRDV)",AG$7,"Années (DateRDV)",AG$3),2,""),"")</f>
        <v/>
      </c>
      <c r="AH179" s="166" t="str">
        <f>IFERROR(IF(GETPIVOTDATA("DateRDV",TCD!$B$1,"DT","CH","Bénéficiaire",$A179,AH$6,AH$5,"Mois (DateRDV)",AH$7,"Années (DateRDV)",AH$3,"Présence","Présent"),3,""),"")</f>
        <v/>
      </c>
      <c r="AI179" s="166" t="str">
        <f>IFERROR(IF(GETPIVOTDATA("DateRDV",TCD!$B$1,"DT","CH","Bénéficiaire",$A179,AI$6,AI$5,"Mois (DateRDV)",AI$7,"Années (DateRDV)",AI$3,"Présence","Présent"),4,""),"")</f>
        <v/>
      </c>
      <c r="AJ179" s="166" t="str">
        <f>IFERROR(IF(GETPIVOTDATA("DateRDV",TCD!$B$1,"DT","CH","Bénéficiaire",$A179,AJ$6,AJ$5,"Mois (DateRDV)",AJ$7,"Années (DateRDV)",AJ$3),1,""),"")</f>
        <v/>
      </c>
      <c r="AK179" s="166" t="str">
        <f>IFERROR(IF(GETPIVOTDATA("DateRDV",TCD!$B$1,"DT","CH","Bénéficiaire",$A179,AK$6,AK$5,"Mois (DateRDV)",AK$7,"Années (DateRDV)",AK$3),2,""),"")</f>
        <v/>
      </c>
      <c r="AL179" s="166" t="str">
        <f>IFERROR(IF(GETPIVOTDATA("DateRDV",TCD!$B$1,"DT","CH","Bénéficiaire",$A179,AL$6,AL$5,"Mois (DateRDV)",AL$7,"Années (DateRDV)",AL$3,"Présence","Présent"),3,""),"")</f>
        <v/>
      </c>
      <c r="AM179" s="166" t="str">
        <f>IFERROR(IF(GETPIVOTDATA("DateRDV",TCD!$B$1,"DT","CH","Bénéficiaire",$A179,AM$6,AM$5,"Mois (DateRDV)",AM$7,"Années (DateRDV)",AM$3,"Présence","Présent"),4,""),"")</f>
        <v/>
      </c>
      <c r="AN179" s="166" t="str">
        <f>IFERROR(IF(GETPIVOTDATA("DateRDV",TCD!$B$1,"DT","CH","Bénéficiaire",$A179,AN$6,AN$5,"Mois (DateRDV)",AN$7,"Années (DateRDV)",AN$3),1,""),"")</f>
        <v/>
      </c>
      <c r="AO179" s="166" t="str">
        <f>IFERROR(IF(GETPIVOTDATA("DateRDV",TCD!$B$1,"DT","CH","Bénéficiaire",$A179,AO$6,AO$5,"Mois (DateRDV)",AO$7,"Années (DateRDV)",AO$3),2,""),"")</f>
        <v/>
      </c>
      <c r="AP179" s="166" t="str">
        <f>IFERROR(IF(GETPIVOTDATA("DateRDV",TCD!$B$1,"DT","CH","Bénéficiaire",$A179,AP$6,AP$5,"Mois (DateRDV)",AP$7,"Années (DateRDV)",AP$3,"Présence","Présent"),3,""),"")</f>
        <v/>
      </c>
      <c r="AQ179" s="166" t="str">
        <f>IFERROR(IF(GETPIVOTDATA("DateRDV",TCD!$B$1,"DT","CH","Bénéficiaire",$A179,AQ$6,AQ$5,"Mois (DateRDV)",AQ$7,"Années (DateRDV)",AQ$3,"Présence","Présent"),4,""),"")</f>
        <v/>
      </c>
      <c r="AR179" s="166" t="str">
        <f>IFERROR(IF(GETPIVOTDATA("DateRDV",TCD!$B$1,"DT","CH","Bénéficiaire",$A179,AR$6,AR$5,"Mois (DateRDV)",AR$7,"Années (DateRDV)",AR$3),1,""),"")</f>
        <v/>
      </c>
      <c r="AS179" s="166" t="str">
        <f>IFERROR(IF(GETPIVOTDATA("DateRDV",TCD!$B$1,"DT","CH","Bénéficiaire",$A179,AS$6,AS$5,"Mois (DateRDV)",AS$7,"Années (DateRDV)",AS$3),2,""),"")</f>
        <v/>
      </c>
      <c r="AT179" s="166" t="str">
        <f>IFERROR(IF(GETPIVOTDATA("DateRDV",TCD!$B$1,"DT","CH","Bénéficiaire",$A179,AT$6,AT$5,"Mois (DateRDV)",AT$7,"Années (DateRDV)",AT$3,"Présence","Présent"),3,""),"")</f>
        <v/>
      </c>
      <c r="AU179" s="166" t="str">
        <f>IFERROR(IF(GETPIVOTDATA("DateRDV",TCD!$B$1,"DT","CH","Bénéficiaire",$A179,AU$6,AU$5,"Mois (DateRDV)",AU$7,"Années (DateRDV)",AU$3,"Présence","Présent"),4,""),"")</f>
        <v/>
      </c>
      <c r="AV179" s="166" t="str">
        <f>IFERROR(IF(GETPIVOTDATA("DateRDV",TCD!$B$1,"DT","CH","Bénéficiaire",$A179,AV$6,AV$5,"Mois (DateRDV)",AV$7,"Années (DateRDV)",AV$3),1,""),"")</f>
        <v/>
      </c>
      <c r="AW179" s="166" t="str">
        <f>IFERROR(IF(GETPIVOTDATA("DateRDV",TCD!$B$1,"DT","CH","Bénéficiaire",$A179,AW$6,AW$5,"Mois (DateRDV)",AW$7,"Années (DateRDV)",AW$3),2,""),"")</f>
        <v/>
      </c>
      <c r="AX179" s="166" t="str">
        <f>IFERROR(IF(GETPIVOTDATA("DateRDV",TCD!$B$1,"DT","CH","Bénéficiaire",$A179,AX$6,AX$5,"Mois (DateRDV)",AX$7,"Années (DateRDV)",AX$3,"Présence","Présent"),3,""),"")</f>
        <v/>
      </c>
      <c r="AY179" s="166" t="str">
        <f>IFERROR(IF(GETPIVOTDATA("DateRDV",TCD!$B$1,"DT","CH","Bénéficiaire",$A179,AY$6,AY$5,"Mois (DateRDV)",AY$7,"Années (DateRDV)",AY$3,"Présence","Présent"),4,""),"")</f>
        <v/>
      </c>
      <c r="AZ179" s="166" t="str">
        <f>IFERROR(IF(GETPIVOTDATA("DateRDV",TCD!$B$1,"DT","CH","Bénéficiaire",$A179,AZ$6,AZ$5,"Mois (DateRDV)",AZ$7,"Années (DateRDV)",AZ$3),1,""),"")</f>
        <v/>
      </c>
      <c r="BA179" s="166" t="str">
        <f>IFERROR(IF(GETPIVOTDATA("DateRDV",TCD!$B$1,"DT","CH","Bénéficiaire",$A179,BA$6,BA$5,"Mois (DateRDV)",BA$7,"Années (DateRDV)",BA$3),2,""),"")</f>
        <v/>
      </c>
      <c r="BB179" s="166" t="str">
        <f>IFERROR(IF(GETPIVOTDATA("DateRDV",TCD!$B$1,"DT","CH","Bénéficiaire",$A179,BB$6,BB$5,"Mois (DateRDV)",BB$7,"Années (DateRDV)",BB$3,"Présence","Présent"),3,""),"")</f>
        <v/>
      </c>
      <c r="BC179" s="166" t="str">
        <f>IFERROR(IF(GETPIVOTDATA("DateRDV",TCD!$B$1,"DT","CH","Bénéficiaire",$A179,BC$6,BC$5,"Mois (DateRDV)",BC$7,"Années (DateRDV)",BC$3,"Présence","Présent"),4,""),"")</f>
        <v/>
      </c>
      <c r="BD179" s="166" t="str">
        <f>IFERROR(IF(GETPIVOTDATA("DateRDV",TCD!$B$1,"DT","CH","Bénéficiaire",$A179,BD$6,BD$5,"Mois (DateRDV)",BD$7,"Années (DateRDV)",BD$3),1,""),"")</f>
        <v/>
      </c>
      <c r="BE179" s="166" t="str">
        <f>IFERROR(IF(GETPIVOTDATA("DateRDV",TCD!$B$1,"DT","CH","Bénéficiaire",$A179,BE$6,BE$5,"Mois (DateRDV)",BE$7,"Années (DateRDV)",BE$3),2,""),"")</f>
        <v/>
      </c>
      <c r="BF179" s="166" t="str">
        <f>IFERROR(IF(GETPIVOTDATA("DateRDV",TCD!$B$1,"DT","CH","Bénéficiaire",$A179,BF$6,BF$5,"Mois (DateRDV)",BF$7,"Années (DateRDV)",BF$3,"Présence","Présent"),3,""),"")</f>
        <v/>
      </c>
      <c r="BG179" s="166" t="str">
        <f>IFERROR(IF(GETPIVOTDATA("DateRDV",TCD!$B$1,"DT","CH","Bénéficiaire",$A179,BG$6,BG$5,"Mois (DateRDV)",BG$7,"Années (DateRDV)",BG$3,"Présence","Présent"),4,""),"")</f>
        <v/>
      </c>
      <c r="BH179" s="166" t="str">
        <f>IFERROR(IF(GETPIVOTDATA("DateRDV",TCD!$B$1,"DT","CH","Bénéficiaire",$A179,BH$6,BH$5,"Mois (DateRDV)",BH$7,"Années (DateRDV)",BH$3),1,""),"")</f>
        <v/>
      </c>
      <c r="BI179" s="166" t="str">
        <f>IFERROR(IF(GETPIVOTDATA("DateRDV",TCD!$B$1,"DT","CH","Bénéficiaire",$A179,BI$6,BI$5,"Mois (DateRDV)",BI$7,"Années (DateRDV)",BI$3),2,""),"")</f>
        <v/>
      </c>
      <c r="BJ179" s="166" t="str">
        <f>IFERROR(IF(GETPIVOTDATA("DateRDV",TCD!$B$1,"DT","CH","Bénéficiaire",$A179,BJ$6,BJ$5,"Mois (DateRDV)",BJ$7,"Années (DateRDV)",BJ$3,"Présence","Présent"),3,""),"")</f>
        <v/>
      </c>
      <c r="BK179" s="166" t="str">
        <f>IFERROR(IF(GETPIVOTDATA("DateRDV",TCD!$B$1,"DT","CH","Bénéficiaire",$A179,BK$6,BK$5,"Mois (DateRDV)",BK$7,"Années (DateRDV)",BK$3,"Présence","Présent"),4,""),"")</f>
        <v/>
      </c>
      <c r="BL179" s="166" t="str">
        <f>IFERROR(IF(GETPIVOTDATA("DateRDV",TCD!$B$1,"DT","CH","Bénéficiaire",$A179,BL$6,BL$5,"Mois (DateRDV)",BL$7,"Années (DateRDV)",BL$3),1,""),"")</f>
        <v/>
      </c>
      <c r="BM179" s="166" t="str">
        <f>IFERROR(IF(GETPIVOTDATA("DateRDV",TCD!$B$1,"DT","CH","Bénéficiaire",$A179,BM$6,BM$5,"Mois (DateRDV)",BM$7,"Années (DateRDV)",BM$3),2,""),"")</f>
        <v/>
      </c>
      <c r="BN179" s="166" t="str">
        <f>IFERROR(IF(GETPIVOTDATA("DateRDV",TCD!$B$1,"DT","CH","Bénéficiaire",$A179,BN$6,BN$5,"Mois (DateRDV)",BN$7,"Années (DateRDV)",BN$3,"Présence","Présent"),3,""),"")</f>
        <v/>
      </c>
      <c r="BO179" s="166" t="str">
        <f>IFERROR(IF(GETPIVOTDATA("DateRDV",TCD!$B$1,"DT","CH","Bénéficiaire",$A179,BO$6,BO$5,"Mois (DateRDV)",BO$7,"Années (DateRDV)",BO$3,"Présence","Présent"),4,""),"")</f>
        <v/>
      </c>
      <c r="BP179" s="166" t="str">
        <f>IFERROR(IF(GETPIVOTDATA("DateRDV",TCD!$B$1,"DT","CH","Bénéficiaire",$A179,BP$6,BP$5,"Mois (DateRDV)",BP$7,"Années (DateRDV)",BP$3),1,""),"")</f>
        <v/>
      </c>
      <c r="BQ179" s="166" t="str">
        <f>IFERROR(IF(GETPIVOTDATA("DateRDV",TCD!$B$1,"DT","CH","Bénéficiaire",$A179,BQ$6,BQ$5,"Mois (DateRDV)",BQ$7,"Années (DateRDV)",BQ$3),2,""),"")</f>
        <v/>
      </c>
      <c r="BR179" s="166" t="str">
        <f>IFERROR(IF(GETPIVOTDATA("DateRDV",TCD!$B$1,"DT","CH","Bénéficiaire",$A179,BR$6,BR$5,"Mois (DateRDV)",BR$7,"Années (DateRDV)",BR$3,"Présence","Présent"),3,""),"")</f>
        <v/>
      </c>
      <c r="BS179" s="166" t="str">
        <f>IFERROR(IF(GETPIVOTDATA("DateRDV",TCD!$B$1,"DT","CH","Bénéficiaire",$A179,BS$6,BS$5,"Mois (DateRDV)",BS$7,"Années (DateRDV)",BS$3,"Présence","Présent"),4,""),"")</f>
        <v/>
      </c>
      <c r="BT179" s="166" t="str">
        <f>IFERROR(IF(GETPIVOTDATA("DateRDV",TCD!$B$1,"DT","CH","Bénéficiaire",$A179,BT$6,BT$5,"Mois (DateRDV)",BT$7,"Années (DateRDV)",BT$3),1,""),"")</f>
        <v/>
      </c>
      <c r="BU179" s="166" t="str">
        <f>IFERROR(IF(GETPIVOTDATA("DateRDV",TCD!$B$1,"DT","CH","Bénéficiaire",$A179,BU$6,BU$5,"Mois (DateRDV)",BU$7,"Années (DateRDV)",BU$3),2,""),"")</f>
        <v/>
      </c>
      <c r="BV179" s="166" t="str">
        <f>IFERROR(IF(GETPIVOTDATA("DateRDV",TCD!$B$1,"DT","CH","Bénéficiaire",$A179,BV$6,BV$5,"Mois (DateRDV)",BV$7,"Années (DateRDV)",BV$3,"Présence","Présent"),3,""),"")</f>
        <v/>
      </c>
      <c r="BW179" s="166" t="str">
        <f>IFERROR(IF(GETPIVOTDATA("DateRDV",TCD!$B$1,"DT","CH","Bénéficiaire",$A179,BW$6,BW$5,"Mois (DateRDV)",BW$7,"Années (DateRDV)",BW$3,"Présence","Présent"),4,""),"")</f>
        <v/>
      </c>
      <c r="BX179" s="166" t="str">
        <f>IFERROR(IF(GETPIVOTDATA("DateRDV",TCD!$B$1,"DT","CH","Bénéficiaire",$A179,BX$6,BX$5,"Mois (DateRDV)",BX$7,"Années (DateRDV)",BX$3),1,""),"")</f>
        <v/>
      </c>
      <c r="BY179" s="166" t="str">
        <f>IFERROR(IF(GETPIVOTDATA("DateRDV",TCD!$B$1,"DT","CH","Bénéficiaire",$A179,BY$6,BY$5,"Mois (DateRDV)",BY$7,"Années (DateRDV)",BY$3),2,""),"")</f>
        <v/>
      </c>
      <c r="BZ179" s="166" t="str">
        <f>IFERROR(IF(GETPIVOTDATA("DateRDV",TCD!$B$1,"DT","CH","Bénéficiaire",$A179,BZ$6,BZ$5,"Mois (DateRDV)",BZ$7,"Années (DateRDV)",BZ$3,"Présence","Présent"),3,""),"")</f>
        <v/>
      </c>
      <c r="CA179" s="166" t="str">
        <f>IFERROR(IF(GETPIVOTDATA("DateRDV",TCD!$B$1,"DT","CH","Bénéficiaire",$A179,CA$6,CA$5,"Mois (DateRDV)",CA$7,"Années (DateRDV)",CA$3,"Présence","Présent"),4,""),"")</f>
        <v/>
      </c>
      <c r="CB179" s="166" t="str">
        <f>IFERROR(IF(GETPIVOTDATA("DateRDV",TCD!$B$1,"DT","CH","Bénéficiaire",$A179,CB$6,CB$5,"Mois (DateRDV)",CB$7,"Années (DateRDV)",CB$3),1,""),"")</f>
        <v/>
      </c>
      <c r="CC179" s="166" t="str">
        <f>IFERROR(IF(GETPIVOTDATA("DateRDV",TCD!$B$1,"DT","CH","Bénéficiaire",$A179,CC$6,CC$5,"Mois (DateRDV)",CC$7,"Années (DateRDV)",CC$3),2,""),"")</f>
        <v/>
      </c>
      <c r="CD179" s="166" t="str">
        <f>IFERROR(IF(GETPIVOTDATA("DateRDV",TCD!$B$1,"DT","CH","Bénéficiaire",$A179,CD$6,CD$5,"Mois (DateRDV)",CD$7,"Années (DateRDV)",CD$3,"Présence","Présent"),3,""),"")</f>
        <v/>
      </c>
      <c r="CE179" s="166" t="str">
        <f>IFERROR(IF(GETPIVOTDATA("DateRDV",TCD!$B$1,"DT","CH","Bénéficiaire",$A179,CE$6,CE$5,"Mois (DateRDV)",CE$7,"Années (DateRDV)",CE$3,"Présence","Présent"),4,""),"")</f>
        <v/>
      </c>
      <c r="CF179" s="166" t="str">
        <f>IFERROR(IF(GETPIVOTDATA("DateRDV",TCD!$B$1,"DT","CH","Bénéficiaire",$A179,CF$6,CF$5,"Mois (DateRDV)",CF$7,"Années (DateRDV)",CF$3),1,""),"")</f>
        <v/>
      </c>
      <c r="CG179" s="166" t="str">
        <f>IFERROR(IF(GETPIVOTDATA("DateRDV",TCD!$B$1,"DT","CH","Bénéficiaire",$A179,CG$6,CG$5,"Mois (DateRDV)",CG$7,"Années (DateRDV)",CG$3),2,""),"")</f>
        <v/>
      </c>
      <c r="CH179" s="166" t="str">
        <f>IFERROR(IF(GETPIVOTDATA("DateRDV",TCD!$B$1,"DT","CH","Bénéficiaire",$A179,CH$6,CH$5,"Mois (DateRDV)",CH$7,"Années (DateRDV)",CH$3,"Présence","Présent"),3,""),"")</f>
        <v/>
      </c>
      <c r="CI179" s="166" t="str">
        <f>IFERROR(IF(GETPIVOTDATA("DateRDV",TCD!$B$1,"DT","CH","Bénéficiaire",$A179,CI$6,CI$5,"Mois (DateRDV)",CI$7,"Années (DateRDV)",CI$3,"Présence","Présent"),4,""),"")</f>
        <v/>
      </c>
      <c r="CJ179" s="166" t="str">
        <f>IFERROR(IF(GETPIVOTDATA("DateRDV",TCD!$B$1,"DT","CH","Bénéficiaire",$A179,CJ$6,CJ$5,"Mois (DateRDV)",CJ$7,"Années (DateRDV)",CJ$3),1,""),"")</f>
        <v/>
      </c>
      <c r="CK179" s="166" t="str">
        <f>IFERROR(IF(GETPIVOTDATA("DateRDV",TCD!$B$1,"DT","CH","Bénéficiaire",$A179,CK$6,CK$5,"Mois (DateRDV)",CK$7,"Années (DateRDV)",CK$3),2,""),"")</f>
        <v/>
      </c>
      <c r="CL179" s="166" t="str">
        <f>IFERROR(IF(GETPIVOTDATA("DateRDV",TCD!$B$1,"DT","CH","Bénéficiaire",$A179,CL$6,CL$5,"Mois (DateRDV)",CL$7,"Années (DateRDV)",CL$3,"Présence","Présent"),3,""),"")</f>
        <v/>
      </c>
      <c r="CM179" s="166" t="str">
        <f>IFERROR(IF(GETPIVOTDATA("DateRDV",TCD!$B$1,"DT","CH","Bénéficiaire",$A179,CM$6,CM$5,"Mois (DateRDV)",CM$7,"Années (DateRDV)",CM$3,"Présence","Présent"),4,""),"")</f>
        <v/>
      </c>
      <c r="CN179" s="166" t="str">
        <f>IFERROR(IF(GETPIVOTDATA("DateRDV",TCD!$B$1,"DT","CH","Bénéficiaire",$A179,CN$6,CN$5,"Mois (DateRDV)",CN$7,"Années (DateRDV)",CN$3),1,""),"")</f>
        <v/>
      </c>
      <c r="CO179" s="166" t="str">
        <f>IFERROR(IF(GETPIVOTDATA("DateRDV",TCD!$B$1,"DT","CH","Bénéficiaire",$A179,CO$6,CO$5,"Mois (DateRDV)",CO$7,"Années (DateRDV)",CO$3),2,""),"")</f>
        <v/>
      </c>
      <c r="CP179" s="166" t="str">
        <f>IFERROR(IF(GETPIVOTDATA("DateRDV",TCD!$B$1,"DT","CH","Bénéficiaire",$A179,CP$6,CP$5,"Mois (DateRDV)",CP$7,"Années (DateRDV)",CP$3,"Présence","Présent"),3,""),"")</f>
        <v/>
      </c>
      <c r="CQ179" s="166" t="str">
        <f>IFERROR(IF(GETPIVOTDATA("DateRDV",TCD!$B$1,"DT","CH","Bénéficiaire",$A179,CQ$6,CQ$5,"Mois (DateRDV)",CQ$7,"Années (DateRDV)",CQ$3,"Présence","Présent"),4,""),"")</f>
        <v/>
      </c>
      <c r="CR179" s="166" t="str">
        <f>IFERROR(IF(GETPIVOTDATA("DateRDV",TCD!$B$1,"DT","CH","Bénéficiaire",$A179,CR$6,CR$5,"Mois (DateRDV)",CR$7,"Années (DateRDV)",CR$3),1,""),"")</f>
        <v/>
      </c>
      <c r="CS179" s="166" t="str">
        <f>IFERROR(IF(GETPIVOTDATA("DateRDV",TCD!$B$1,"DT","CH","Bénéficiaire",$A179,CS$6,CS$5,"Mois (DateRDV)",CS$7,"Années (DateRDV)",CS$3),2,""),"")</f>
        <v/>
      </c>
      <c r="CT179" s="166" t="str">
        <f>IFERROR(IF(GETPIVOTDATA("DateRDV",TCD!$B$1,"DT","CH","Bénéficiaire",$A179,CT$6,CT$5,"Mois (DateRDV)",CT$7,"Années (DateRDV)",CT$3,"Présence","Présent"),3,""),"")</f>
        <v/>
      </c>
      <c r="CU179" s="166" t="str">
        <f>IFERROR(IF(GETPIVOTDATA("DateRDV",TCD!$B$1,"DT","CH","Bénéficiaire",$A179,CU$6,CU$5,"Mois (DateRDV)",CU$7,"Années (DateRDV)",CU$3,"Présence","Présent"),4,""),"")</f>
        <v/>
      </c>
      <c r="CV179" s="166" t="str">
        <f>IFERROR(IF(GETPIVOTDATA("DateRDV",TCD!$B$1,"DT","CH","Bénéficiaire",$A179,CV$6,CV$5,"Mois (DateRDV)",CV$7,"Années (DateRDV)",CV$3),1,""),"")</f>
        <v/>
      </c>
      <c r="CW179" s="166" t="str">
        <f>IFERROR(IF(GETPIVOTDATA("DateRDV",TCD!$B$1,"DT","CH","Bénéficiaire",$A179,CW$6,CW$5,"Mois (DateRDV)",CW$7,"Années (DateRDV)",CW$3),2,""),"")</f>
        <v/>
      </c>
      <c r="CX179" s="166" t="str">
        <f>IFERROR(IF(GETPIVOTDATA("DateRDV",TCD!$B$1,"DT","CH","Bénéficiaire",$A179,CX$6,CX$5,"Mois (DateRDV)",CX$7,"Années (DateRDV)",CX$3,"Présence","Présent"),3,""),"")</f>
        <v/>
      </c>
      <c r="CY179" s="166" t="str">
        <f>IFERROR(IF(GETPIVOTDATA("DateRDV",TCD!$B$1,"DT","CH","Bénéficiaire",$A179,CY$6,CY$5,"Mois (DateRDV)",CY$7,"Années (DateRDV)",CY$3,"Présence","Présent"),4,""),"")</f>
        <v/>
      </c>
      <c r="CZ179" s="166" t="str">
        <f>IFERROR(IF(GETPIVOTDATA("DateRDV",TCD!$B$1,"DT","CH","Bénéficiaire",$A179,CZ$6,CZ$5,"Mois (DateRDV)",CZ$7,"Années (DateRDV)",CZ$3),1,""),"")</f>
        <v/>
      </c>
      <c r="DA179" s="166" t="str">
        <f>IFERROR(IF(GETPIVOTDATA("DateRDV",TCD!$B$1,"DT","CH","Bénéficiaire",$A179,DA$6,DA$5,"Mois (DateRDV)",DA$7,"Années (DateRDV)",DA$3),2,""),"")</f>
        <v/>
      </c>
      <c r="DB179" s="166" t="str">
        <f>IFERROR(IF(GETPIVOTDATA("DateRDV",TCD!$B$1,"DT","CH","Bénéficiaire",$A179,DB$6,DB$5,"Mois (DateRDV)",DB$7,"Années (DateRDV)",DB$3,"Présence","Présent"),3,""),"")</f>
        <v/>
      </c>
      <c r="DC179" s="166" t="str">
        <f>IFERROR(IF(GETPIVOTDATA("DateRDV",TCD!$B$1,"DT","CH","Bénéficiaire",$A179,DC$6,DC$5,"Mois (DateRDV)",DC$7,"Années (DateRDV)",DC$3,"Présence","Présent"),4,""),"")</f>
        <v/>
      </c>
      <c r="DD179" s="166" t="str">
        <f>IFERROR(IF(GETPIVOTDATA("DateRDV",TCD!$B$1,"DT","CH","Bénéficiaire",$A179,DD$6,DD$5,"Mois (DateRDV)",DD$7,"Années (DateRDV)",DD$3),1,""),"")</f>
        <v/>
      </c>
      <c r="DE179" s="166" t="str">
        <f>IFERROR(IF(GETPIVOTDATA("DateRDV",TCD!$B$1,"DT","CH","Bénéficiaire",$A179,DE$6,DE$5,"Mois (DateRDV)",DE$7,"Années (DateRDV)",DE$3),2,""),"")</f>
        <v/>
      </c>
      <c r="DF179" s="166" t="str">
        <f>IFERROR(IF(GETPIVOTDATA("DateRDV",TCD!$B$1,"DT","CH","Bénéficiaire",$A179,DF$6,DF$5,"Mois (DateRDV)",DF$7,"Années (DateRDV)",DF$3,"Présence","Présent"),3,""),"")</f>
        <v/>
      </c>
      <c r="DG179" s="166" t="str">
        <f>IFERROR(IF(GETPIVOTDATA("DateRDV",TCD!$B$1,"DT","CH","Bénéficiaire",$A179,DG$6,DG$5,"Mois (DateRDV)",DG$7,"Années (DateRDV)",DG$3,"Présence","Présent"),4,""),"")</f>
        <v/>
      </c>
      <c r="DH179" s="166" t="str">
        <f>IFERROR(IF(GETPIVOTDATA("DateRDV",TCD!$B$1,"DT","CH","Bénéficiaire",$A179,DH$6,DH$5,"Mois (DateRDV)",DH$7,"Années (DateRDV)",DH$3),1,""),"")</f>
        <v/>
      </c>
      <c r="DI179" s="166" t="str">
        <f>IFERROR(IF(GETPIVOTDATA("DateRDV",TCD!$B$1,"DT","CH","Bénéficiaire",$A179,DI$6,DI$5,"Mois (DateRDV)",DI$7,"Années (DateRDV)",DI$3),2,""),"")</f>
        <v/>
      </c>
      <c r="DJ179" s="166" t="str">
        <f>IFERROR(IF(GETPIVOTDATA("DateRDV",TCD!$B$1,"DT","CH","Bénéficiaire",$A179,DJ$6,DJ$5,"Mois (DateRDV)",DJ$7,"Années (DateRDV)",DJ$3,"Présence","Présent"),3,""),"")</f>
        <v/>
      </c>
      <c r="DK179" s="166" t="str">
        <f>IFERROR(IF(GETPIVOTDATA("DateRDV",TCD!$B$1,"DT","CH","Bénéficiaire",$A179,DK$6,DK$5,"Mois (DateRDV)",DK$7,"Années (DateRDV)",DK$3,"Présence","Présent"),4,""),"")</f>
        <v/>
      </c>
      <c r="DL179" s="166" t="str">
        <f>IFERROR(IF(GETPIVOTDATA("DateRDV",TCD!$B$1,"DT","CH","Bénéficiaire",$A179,DL$6,DL$5,"Mois (DateRDV)",DL$7,"Années (DateRDV)",DL$3),1,""),"")</f>
        <v/>
      </c>
      <c r="DM179" s="166" t="str">
        <f>IFERROR(IF(GETPIVOTDATA("DateRDV",TCD!$B$1,"DT","CH","Bénéficiaire",$A179,DM$6,DM$5,"Mois (DateRDV)",DM$7,"Années (DateRDV)",DM$3),2,""),"")</f>
        <v/>
      </c>
      <c r="DN179" s="166" t="str">
        <f>IFERROR(IF(GETPIVOTDATA("DateRDV",TCD!$B$1,"DT","CH","Bénéficiaire",$A179,DN$6,DN$5,"Mois (DateRDV)",DN$7,"Années (DateRDV)",DN$3,"Présence","Présent"),3,""),"")</f>
        <v/>
      </c>
      <c r="DO179" s="166" t="str">
        <f>IFERROR(IF(GETPIVOTDATA("DateRDV",TCD!$B$1,"DT","CH","Bénéficiaire",$A179,DO$6,DO$5,"Mois (DateRDV)",DO$7,"Années (DateRDV)",DO$3,"Présence","Présent"),4,""),"")</f>
        <v/>
      </c>
    </row>
    <row r="180" spans="2:119" x14ac:dyDescent="0.2">
      <c r="B180" s="169" t="str">
        <f>IFERROR(IF(INDEX(Data!P:P,MATCH(A180,Data!B:B,0))&lt;&gt;"",INDEX(Data!P:P,MATCH(A180,Data!B:B,0)),""),"")</f>
        <v/>
      </c>
      <c r="C180" s="169" t="str">
        <f>IFERROR(IF(INDEX(Data!O:O,MATCH(A180,Data!B:B,0))&lt;&gt;"",INDEX(Data!O:O,MATCH(A180,Data!B:B,0)),""),"")</f>
        <v/>
      </c>
      <c r="D180" s="169" t="str">
        <f>IFERROR(IF(INDEX(Data!J:J,MATCH(A180,Data!B:B,0))&lt;&gt;"",INDEX(Data!J:J,MATCH(A180,Data!B:B,0)),""),"")</f>
        <v/>
      </c>
      <c r="E180" s="169" t="str">
        <f>IFERROR(IF(INDEX(Data!M:M,MATCH(A180,Data!B:B,0))&lt;&gt;"",INDEX(Data!M:M,MATCH(A180,Data!B:B,0)),""),"")</f>
        <v/>
      </c>
      <c r="F180" s="169" t="str">
        <f>IFERROR(IF(INDEX(Data!N:N,MATCH(A180,Data!B:B,0))&lt;&gt;"",INDEX(Data!N:N,MATCH(A180,Data!B:B,0)),""),"")</f>
        <v/>
      </c>
      <c r="G180" s="170" t="str">
        <f>IFERROR(IF(INDEX(Data!K:K,MATCH(A180,Data!B:B,0))&lt;&gt;"",INDEX(Data!K:K,MATCH(A180,Data!B:B,0)),""),"")</f>
        <v/>
      </c>
      <c r="H180" s="170" t="str">
        <f>IFERROR(IF(INDEX(Data!L:L,MATCH(A180,Data!B:B,0))&lt;&gt;"",INDEX(Data!L:L,MATCH(A180,Data!B:B,0)),""),"")</f>
        <v/>
      </c>
      <c r="I180" s="170" t="str">
        <f>IFERROR(IF(INDEX(Data!C:C,MATCH(A180,Data!B:B,0))&lt;&gt;"",INDEX(Data!C:C,MATCH(A180,Data!B:B,0)),""),"")</f>
        <v/>
      </c>
      <c r="J180" s="170" t="str">
        <f>IFERROR(IF(INDEX(Data!D:D,MATCH(A180,Data!B:B,0))&lt;&gt;"",INDEX(Data!D:D,MATCH(A180,Data!B:B,0)),""),"")</f>
        <v/>
      </c>
      <c r="K180" s="171" t="str">
        <f>IFERROR(IF(INDEX(Data!H:H,MATCH(A180,Data!B:B,0))&lt;&gt;"",INDEX(Data!H:H,MATCH(A180,Data!B:B,0)),""),"")</f>
        <v/>
      </c>
      <c r="L180" s="166" t="str">
        <f>IFERROR(IF(GETPIVOTDATA("DateRDV",TCD!$B$1,"DT","CH","Bénéficiaire",$A180,L$6,L$5,"Mois (DateRDV)",L$7,"Années (DateRDV)",L$3),1,""),"")</f>
        <v/>
      </c>
      <c r="M180" s="166" t="str">
        <f>IFERROR(IF(GETPIVOTDATA("DateRDV",TCD!$B$1,"DT","CH","Bénéficiaire",$A180,M$6,M$5,"Mois (DateRDV)",M$7,"Années (DateRDV)",M$3),2,""),"")</f>
        <v/>
      </c>
      <c r="N180" s="166" t="str">
        <f>IFERROR(IF(GETPIVOTDATA("DateRDV",TCD!$B$1,"DT","CH","Bénéficiaire",$A180,N$6,N$5,"Mois (DateRDV)",N$7,"Années (DateRDV)",N$3,"Présence","Présent"),3,""),"")</f>
        <v/>
      </c>
      <c r="O180" s="166" t="str">
        <f>IFERROR(IF(GETPIVOTDATA("DateRDV",TCD!$B$1,"DT","CH","Bénéficiaire",$A180,O$6,O$5,"Mois (DateRDV)",O$7,"Années (DateRDV)",O$3,"Présence","Présent"),4,""),"")</f>
        <v/>
      </c>
      <c r="P180" s="166" t="str">
        <f>IFERROR(IF(GETPIVOTDATA("DateRDV",TCD!$B$1,"DT","CH","Bénéficiaire",$A180,P$6,P$5,"Mois (DateRDV)",P$7,"Années (DateRDV)",P$3),1,""),"")</f>
        <v/>
      </c>
      <c r="Q180" s="166" t="str">
        <f>IFERROR(IF(GETPIVOTDATA("DateRDV",TCD!$B$1,"DT","CH","Bénéficiaire",$A180,Q$6,Q$5,"Mois (DateRDV)",Q$7,"Années (DateRDV)",Q$3),2,""),"")</f>
        <v/>
      </c>
      <c r="R180" s="166" t="str">
        <f>IFERROR(IF(GETPIVOTDATA("DateRDV",TCD!$B$1,"DT","CH","Bénéficiaire",$A180,R$6,R$5,"Mois (DateRDV)",R$7,"Années (DateRDV)",R$3,"Présence","Présent"),3,""),"")</f>
        <v/>
      </c>
      <c r="S180" s="166" t="str">
        <f>IFERROR(IF(GETPIVOTDATA("DateRDV",TCD!$B$1,"DT","CH","Bénéficiaire",$A180,S$6,S$5,"Mois (DateRDV)",S$7,"Années (DateRDV)",S$3,"Présence","Présent"),4,""),"")</f>
        <v/>
      </c>
      <c r="T180" s="166" t="str">
        <f>IFERROR(IF(GETPIVOTDATA("DateRDV",TCD!$B$1,"DT","CH","Bénéficiaire",$A180,T$6,T$5,"Mois (DateRDV)",T$7,"Années (DateRDV)",T$3),1,""),"")</f>
        <v/>
      </c>
      <c r="U180" s="166" t="str">
        <f>IFERROR(IF(GETPIVOTDATA("DateRDV",TCD!$B$1,"DT","CH","Bénéficiaire",$A180,U$6,U$5,"Mois (DateRDV)",U$7,"Années (DateRDV)",U$3),2,""),"")</f>
        <v/>
      </c>
      <c r="V180" s="166" t="str">
        <f>IFERROR(IF(GETPIVOTDATA("DateRDV",TCD!$B$1,"DT","CH","Bénéficiaire",$A180,V$6,V$5,"Mois (DateRDV)",V$7,"Années (DateRDV)",V$3,"Présence","Présent"),3,""),"")</f>
        <v/>
      </c>
      <c r="W180" s="166" t="str">
        <f>IFERROR(IF(GETPIVOTDATA("DateRDV",TCD!$B$1,"DT","CH","Bénéficiaire",$A180,W$6,W$5,"Mois (DateRDV)",W$7,"Années (DateRDV)",W$3,"Présence","Présent"),4,""),"")</f>
        <v/>
      </c>
      <c r="X180" s="166" t="str">
        <f>IFERROR(IF(GETPIVOTDATA("DateRDV",TCD!$B$1,"DT","CH","Bénéficiaire",$A180,X$6,X$5,"Mois (DateRDV)",X$7,"Années (DateRDV)",X$3),1,""),"")</f>
        <v/>
      </c>
      <c r="Y180" s="166" t="str">
        <f>IFERROR(IF(GETPIVOTDATA("DateRDV",TCD!$B$1,"DT","CH","Bénéficiaire",$A180,Y$6,Y$5,"Mois (DateRDV)",Y$7,"Années (DateRDV)",Y$3),2,""),"")</f>
        <v/>
      </c>
      <c r="Z180" s="166" t="str">
        <f>IFERROR(IF(GETPIVOTDATA("DateRDV",TCD!$B$1,"DT","CH","Bénéficiaire",$A180,Z$6,Z$5,"Mois (DateRDV)",Z$7,"Années (DateRDV)",Z$3,"Présence","Présent"),3,""),"")</f>
        <v/>
      </c>
      <c r="AA180" s="166" t="str">
        <f>IFERROR(IF(GETPIVOTDATA("DateRDV",TCD!$B$1,"DT","CH","Bénéficiaire",$A180,AA$6,AA$5,"Mois (DateRDV)",AA$7,"Années (DateRDV)",AA$3,"Présence","Présent"),4,""),"")</f>
        <v/>
      </c>
      <c r="AB180" s="166" t="str">
        <f>IFERROR(IF(GETPIVOTDATA("DateRDV",TCD!$B$1,"DT","CH","Bénéficiaire",$A180,AB$6,AB$5,"Mois (DateRDV)",AB$7,"Années (DateRDV)",AB$3),1,""),"")</f>
        <v/>
      </c>
      <c r="AC180" s="166" t="str">
        <f>IFERROR(IF(GETPIVOTDATA("DateRDV",TCD!$B$1,"DT","CH","Bénéficiaire",$A180,AC$6,AC$5,"Mois (DateRDV)",AC$7,"Années (DateRDV)",AC$3),2,""),"")</f>
        <v/>
      </c>
      <c r="AD180" s="166" t="str">
        <f>IFERROR(IF(GETPIVOTDATA("DateRDV",TCD!$B$1,"DT","CH","Bénéficiaire",$A180,AD$6,AD$5,"Mois (DateRDV)",AD$7,"Années (DateRDV)",AD$3,"Présence","Présent"),3,""),"")</f>
        <v/>
      </c>
      <c r="AE180" s="166" t="str">
        <f>IFERROR(IF(GETPIVOTDATA("DateRDV",TCD!$B$1,"DT","CH","Bénéficiaire",$A180,AE$6,AE$5,"Mois (DateRDV)",AE$7,"Années (DateRDV)",AE$3,"Présence","Présent"),4,""),"")</f>
        <v/>
      </c>
      <c r="AF180" s="166" t="str">
        <f>IFERROR(IF(GETPIVOTDATA("DateRDV",TCD!$B$1,"DT","CH","Bénéficiaire",$A180,AF$6,AF$5,"Mois (DateRDV)",AF$7,"Années (DateRDV)",AF$3),1,""),"")</f>
        <v/>
      </c>
      <c r="AG180" s="166" t="str">
        <f>IFERROR(IF(GETPIVOTDATA("DateRDV",TCD!$B$1,"DT","CH","Bénéficiaire",$A180,AG$6,AG$5,"Mois (DateRDV)",AG$7,"Années (DateRDV)",AG$3),2,""),"")</f>
        <v/>
      </c>
      <c r="AH180" s="166" t="str">
        <f>IFERROR(IF(GETPIVOTDATA("DateRDV",TCD!$B$1,"DT","CH","Bénéficiaire",$A180,AH$6,AH$5,"Mois (DateRDV)",AH$7,"Années (DateRDV)",AH$3,"Présence","Présent"),3,""),"")</f>
        <v/>
      </c>
      <c r="AI180" s="166" t="str">
        <f>IFERROR(IF(GETPIVOTDATA("DateRDV",TCD!$B$1,"DT","CH","Bénéficiaire",$A180,AI$6,AI$5,"Mois (DateRDV)",AI$7,"Années (DateRDV)",AI$3,"Présence","Présent"),4,""),"")</f>
        <v/>
      </c>
      <c r="AJ180" s="166" t="str">
        <f>IFERROR(IF(GETPIVOTDATA("DateRDV",TCD!$B$1,"DT","CH","Bénéficiaire",$A180,AJ$6,AJ$5,"Mois (DateRDV)",AJ$7,"Années (DateRDV)",AJ$3),1,""),"")</f>
        <v/>
      </c>
      <c r="AK180" s="166" t="str">
        <f>IFERROR(IF(GETPIVOTDATA("DateRDV",TCD!$B$1,"DT","CH","Bénéficiaire",$A180,AK$6,AK$5,"Mois (DateRDV)",AK$7,"Années (DateRDV)",AK$3),2,""),"")</f>
        <v/>
      </c>
      <c r="AL180" s="166" t="str">
        <f>IFERROR(IF(GETPIVOTDATA("DateRDV",TCD!$B$1,"DT","CH","Bénéficiaire",$A180,AL$6,AL$5,"Mois (DateRDV)",AL$7,"Années (DateRDV)",AL$3,"Présence","Présent"),3,""),"")</f>
        <v/>
      </c>
      <c r="AM180" s="166" t="str">
        <f>IFERROR(IF(GETPIVOTDATA("DateRDV",TCD!$B$1,"DT","CH","Bénéficiaire",$A180,AM$6,AM$5,"Mois (DateRDV)",AM$7,"Années (DateRDV)",AM$3,"Présence","Présent"),4,""),"")</f>
        <v/>
      </c>
      <c r="AN180" s="166" t="str">
        <f>IFERROR(IF(GETPIVOTDATA("DateRDV",TCD!$B$1,"DT","CH","Bénéficiaire",$A180,AN$6,AN$5,"Mois (DateRDV)",AN$7,"Années (DateRDV)",AN$3),1,""),"")</f>
        <v/>
      </c>
      <c r="AO180" s="166" t="str">
        <f>IFERROR(IF(GETPIVOTDATA("DateRDV",TCD!$B$1,"DT","CH","Bénéficiaire",$A180,AO$6,AO$5,"Mois (DateRDV)",AO$7,"Années (DateRDV)",AO$3),2,""),"")</f>
        <v/>
      </c>
      <c r="AP180" s="166" t="str">
        <f>IFERROR(IF(GETPIVOTDATA("DateRDV",TCD!$B$1,"DT","CH","Bénéficiaire",$A180,AP$6,AP$5,"Mois (DateRDV)",AP$7,"Années (DateRDV)",AP$3,"Présence","Présent"),3,""),"")</f>
        <v/>
      </c>
      <c r="AQ180" s="166" t="str">
        <f>IFERROR(IF(GETPIVOTDATA("DateRDV",TCD!$B$1,"DT","CH","Bénéficiaire",$A180,AQ$6,AQ$5,"Mois (DateRDV)",AQ$7,"Années (DateRDV)",AQ$3,"Présence","Présent"),4,""),"")</f>
        <v/>
      </c>
      <c r="AR180" s="166" t="str">
        <f>IFERROR(IF(GETPIVOTDATA("DateRDV",TCD!$B$1,"DT","CH","Bénéficiaire",$A180,AR$6,AR$5,"Mois (DateRDV)",AR$7,"Années (DateRDV)",AR$3),1,""),"")</f>
        <v/>
      </c>
      <c r="AS180" s="166" t="str">
        <f>IFERROR(IF(GETPIVOTDATA("DateRDV",TCD!$B$1,"DT","CH","Bénéficiaire",$A180,AS$6,AS$5,"Mois (DateRDV)",AS$7,"Années (DateRDV)",AS$3),2,""),"")</f>
        <v/>
      </c>
      <c r="AT180" s="166" t="str">
        <f>IFERROR(IF(GETPIVOTDATA("DateRDV",TCD!$B$1,"DT","CH","Bénéficiaire",$A180,AT$6,AT$5,"Mois (DateRDV)",AT$7,"Années (DateRDV)",AT$3,"Présence","Présent"),3,""),"")</f>
        <v/>
      </c>
      <c r="AU180" s="166" t="str">
        <f>IFERROR(IF(GETPIVOTDATA("DateRDV",TCD!$B$1,"DT","CH","Bénéficiaire",$A180,AU$6,AU$5,"Mois (DateRDV)",AU$7,"Années (DateRDV)",AU$3,"Présence","Présent"),4,""),"")</f>
        <v/>
      </c>
      <c r="AV180" s="166" t="str">
        <f>IFERROR(IF(GETPIVOTDATA("DateRDV",TCD!$B$1,"DT","CH","Bénéficiaire",$A180,AV$6,AV$5,"Mois (DateRDV)",AV$7,"Années (DateRDV)",AV$3),1,""),"")</f>
        <v/>
      </c>
      <c r="AW180" s="166" t="str">
        <f>IFERROR(IF(GETPIVOTDATA("DateRDV",TCD!$B$1,"DT","CH","Bénéficiaire",$A180,AW$6,AW$5,"Mois (DateRDV)",AW$7,"Années (DateRDV)",AW$3),2,""),"")</f>
        <v/>
      </c>
      <c r="AX180" s="166" t="str">
        <f>IFERROR(IF(GETPIVOTDATA("DateRDV",TCD!$B$1,"DT","CH","Bénéficiaire",$A180,AX$6,AX$5,"Mois (DateRDV)",AX$7,"Années (DateRDV)",AX$3,"Présence","Présent"),3,""),"")</f>
        <v/>
      </c>
      <c r="AY180" s="166" t="str">
        <f>IFERROR(IF(GETPIVOTDATA("DateRDV",TCD!$B$1,"DT","CH","Bénéficiaire",$A180,AY$6,AY$5,"Mois (DateRDV)",AY$7,"Années (DateRDV)",AY$3,"Présence","Présent"),4,""),"")</f>
        <v/>
      </c>
      <c r="AZ180" s="166" t="str">
        <f>IFERROR(IF(GETPIVOTDATA("DateRDV",TCD!$B$1,"DT","CH","Bénéficiaire",$A180,AZ$6,AZ$5,"Mois (DateRDV)",AZ$7,"Années (DateRDV)",AZ$3),1,""),"")</f>
        <v/>
      </c>
      <c r="BA180" s="166" t="str">
        <f>IFERROR(IF(GETPIVOTDATA("DateRDV",TCD!$B$1,"DT","CH","Bénéficiaire",$A180,BA$6,BA$5,"Mois (DateRDV)",BA$7,"Années (DateRDV)",BA$3),2,""),"")</f>
        <v/>
      </c>
      <c r="BB180" s="166" t="str">
        <f>IFERROR(IF(GETPIVOTDATA("DateRDV",TCD!$B$1,"DT","CH","Bénéficiaire",$A180,BB$6,BB$5,"Mois (DateRDV)",BB$7,"Années (DateRDV)",BB$3,"Présence","Présent"),3,""),"")</f>
        <v/>
      </c>
      <c r="BC180" s="166" t="str">
        <f>IFERROR(IF(GETPIVOTDATA("DateRDV",TCD!$B$1,"DT","CH","Bénéficiaire",$A180,BC$6,BC$5,"Mois (DateRDV)",BC$7,"Années (DateRDV)",BC$3,"Présence","Présent"),4,""),"")</f>
        <v/>
      </c>
      <c r="BD180" s="166" t="str">
        <f>IFERROR(IF(GETPIVOTDATA("DateRDV",TCD!$B$1,"DT","CH","Bénéficiaire",$A180,BD$6,BD$5,"Mois (DateRDV)",BD$7,"Années (DateRDV)",BD$3),1,""),"")</f>
        <v/>
      </c>
      <c r="BE180" s="166" t="str">
        <f>IFERROR(IF(GETPIVOTDATA("DateRDV",TCD!$B$1,"DT","CH","Bénéficiaire",$A180,BE$6,BE$5,"Mois (DateRDV)",BE$7,"Années (DateRDV)",BE$3),2,""),"")</f>
        <v/>
      </c>
      <c r="BF180" s="166" t="str">
        <f>IFERROR(IF(GETPIVOTDATA("DateRDV",TCD!$B$1,"DT","CH","Bénéficiaire",$A180,BF$6,BF$5,"Mois (DateRDV)",BF$7,"Années (DateRDV)",BF$3,"Présence","Présent"),3,""),"")</f>
        <v/>
      </c>
      <c r="BG180" s="166" t="str">
        <f>IFERROR(IF(GETPIVOTDATA("DateRDV",TCD!$B$1,"DT","CH","Bénéficiaire",$A180,BG$6,BG$5,"Mois (DateRDV)",BG$7,"Années (DateRDV)",BG$3,"Présence","Présent"),4,""),"")</f>
        <v/>
      </c>
      <c r="BH180" s="166" t="str">
        <f>IFERROR(IF(GETPIVOTDATA("DateRDV",TCD!$B$1,"DT","CH","Bénéficiaire",$A180,BH$6,BH$5,"Mois (DateRDV)",BH$7,"Années (DateRDV)",BH$3),1,""),"")</f>
        <v/>
      </c>
      <c r="BI180" s="166" t="str">
        <f>IFERROR(IF(GETPIVOTDATA("DateRDV",TCD!$B$1,"DT","CH","Bénéficiaire",$A180,BI$6,BI$5,"Mois (DateRDV)",BI$7,"Années (DateRDV)",BI$3),2,""),"")</f>
        <v/>
      </c>
      <c r="BJ180" s="166" t="str">
        <f>IFERROR(IF(GETPIVOTDATA("DateRDV",TCD!$B$1,"DT","CH","Bénéficiaire",$A180,BJ$6,BJ$5,"Mois (DateRDV)",BJ$7,"Années (DateRDV)",BJ$3,"Présence","Présent"),3,""),"")</f>
        <v/>
      </c>
      <c r="BK180" s="166" t="str">
        <f>IFERROR(IF(GETPIVOTDATA("DateRDV",TCD!$B$1,"DT","CH","Bénéficiaire",$A180,BK$6,BK$5,"Mois (DateRDV)",BK$7,"Années (DateRDV)",BK$3,"Présence","Présent"),4,""),"")</f>
        <v/>
      </c>
      <c r="BL180" s="166" t="str">
        <f>IFERROR(IF(GETPIVOTDATA("DateRDV",TCD!$B$1,"DT","CH","Bénéficiaire",$A180,BL$6,BL$5,"Mois (DateRDV)",BL$7,"Années (DateRDV)",BL$3),1,""),"")</f>
        <v/>
      </c>
      <c r="BM180" s="166" t="str">
        <f>IFERROR(IF(GETPIVOTDATA("DateRDV",TCD!$B$1,"DT","CH","Bénéficiaire",$A180,BM$6,BM$5,"Mois (DateRDV)",BM$7,"Années (DateRDV)",BM$3),2,""),"")</f>
        <v/>
      </c>
      <c r="BN180" s="166" t="str">
        <f>IFERROR(IF(GETPIVOTDATA("DateRDV",TCD!$B$1,"DT","CH","Bénéficiaire",$A180,BN$6,BN$5,"Mois (DateRDV)",BN$7,"Années (DateRDV)",BN$3,"Présence","Présent"),3,""),"")</f>
        <v/>
      </c>
      <c r="BO180" s="166" t="str">
        <f>IFERROR(IF(GETPIVOTDATA("DateRDV",TCD!$B$1,"DT","CH","Bénéficiaire",$A180,BO$6,BO$5,"Mois (DateRDV)",BO$7,"Années (DateRDV)",BO$3,"Présence","Présent"),4,""),"")</f>
        <v/>
      </c>
      <c r="BP180" s="166" t="str">
        <f>IFERROR(IF(GETPIVOTDATA("DateRDV",TCD!$B$1,"DT","CH","Bénéficiaire",$A180,BP$6,BP$5,"Mois (DateRDV)",BP$7,"Années (DateRDV)",BP$3),1,""),"")</f>
        <v/>
      </c>
      <c r="BQ180" s="166" t="str">
        <f>IFERROR(IF(GETPIVOTDATA("DateRDV",TCD!$B$1,"DT","CH","Bénéficiaire",$A180,BQ$6,BQ$5,"Mois (DateRDV)",BQ$7,"Années (DateRDV)",BQ$3),2,""),"")</f>
        <v/>
      </c>
      <c r="BR180" s="166" t="str">
        <f>IFERROR(IF(GETPIVOTDATA("DateRDV",TCD!$B$1,"DT","CH","Bénéficiaire",$A180,BR$6,BR$5,"Mois (DateRDV)",BR$7,"Années (DateRDV)",BR$3,"Présence","Présent"),3,""),"")</f>
        <v/>
      </c>
      <c r="BS180" s="166" t="str">
        <f>IFERROR(IF(GETPIVOTDATA("DateRDV",TCD!$B$1,"DT","CH","Bénéficiaire",$A180,BS$6,BS$5,"Mois (DateRDV)",BS$7,"Années (DateRDV)",BS$3,"Présence","Présent"),4,""),"")</f>
        <v/>
      </c>
      <c r="BT180" s="166" t="str">
        <f>IFERROR(IF(GETPIVOTDATA("DateRDV",TCD!$B$1,"DT","CH","Bénéficiaire",$A180,BT$6,BT$5,"Mois (DateRDV)",BT$7,"Années (DateRDV)",BT$3),1,""),"")</f>
        <v/>
      </c>
      <c r="BU180" s="166" t="str">
        <f>IFERROR(IF(GETPIVOTDATA("DateRDV",TCD!$B$1,"DT","CH","Bénéficiaire",$A180,BU$6,BU$5,"Mois (DateRDV)",BU$7,"Années (DateRDV)",BU$3),2,""),"")</f>
        <v/>
      </c>
      <c r="BV180" s="166" t="str">
        <f>IFERROR(IF(GETPIVOTDATA("DateRDV",TCD!$B$1,"DT","CH","Bénéficiaire",$A180,BV$6,BV$5,"Mois (DateRDV)",BV$7,"Années (DateRDV)",BV$3,"Présence","Présent"),3,""),"")</f>
        <v/>
      </c>
      <c r="BW180" s="166" t="str">
        <f>IFERROR(IF(GETPIVOTDATA("DateRDV",TCD!$B$1,"DT","CH","Bénéficiaire",$A180,BW$6,BW$5,"Mois (DateRDV)",BW$7,"Années (DateRDV)",BW$3,"Présence","Présent"),4,""),"")</f>
        <v/>
      </c>
      <c r="BX180" s="166" t="str">
        <f>IFERROR(IF(GETPIVOTDATA("DateRDV",TCD!$B$1,"DT","CH","Bénéficiaire",$A180,BX$6,BX$5,"Mois (DateRDV)",BX$7,"Années (DateRDV)",BX$3),1,""),"")</f>
        <v/>
      </c>
      <c r="BY180" s="166" t="str">
        <f>IFERROR(IF(GETPIVOTDATA("DateRDV",TCD!$B$1,"DT","CH","Bénéficiaire",$A180,BY$6,BY$5,"Mois (DateRDV)",BY$7,"Années (DateRDV)",BY$3),2,""),"")</f>
        <v/>
      </c>
      <c r="BZ180" s="166" t="str">
        <f>IFERROR(IF(GETPIVOTDATA("DateRDV",TCD!$B$1,"DT","CH","Bénéficiaire",$A180,BZ$6,BZ$5,"Mois (DateRDV)",BZ$7,"Années (DateRDV)",BZ$3,"Présence","Présent"),3,""),"")</f>
        <v/>
      </c>
      <c r="CA180" s="166" t="str">
        <f>IFERROR(IF(GETPIVOTDATA("DateRDV",TCD!$B$1,"DT","CH","Bénéficiaire",$A180,CA$6,CA$5,"Mois (DateRDV)",CA$7,"Années (DateRDV)",CA$3,"Présence","Présent"),4,""),"")</f>
        <v/>
      </c>
      <c r="CB180" s="166" t="str">
        <f>IFERROR(IF(GETPIVOTDATA("DateRDV",TCD!$B$1,"DT","CH","Bénéficiaire",$A180,CB$6,CB$5,"Mois (DateRDV)",CB$7,"Années (DateRDV)",CB$3),1,""),"")</f>
        <v/>
      </c>
      <c r="CC180" s="166" t="str">
        <f>IFERROR(IF(GETPIVOTDATA("DateRDV",TCD!$B$1,"DT","CH","Bénéficiaire",$A180,CC$6,CC$5,"Mois (DateRDV)",CC$7,"Années (DateRDV)",CC$3),2,""),"")</f>
        <v/>
      </c>
      <c r="CD180" s="166" t="str">
        <f>IFERROR(IF(GETPIVOTDATA("DateRDV",TCD!$B$1,"DT","CH","Bénéficiaire",$A180,CD$6,CD$5,"Mois (DateRDV)",CD$7,"Années (DateRDV)",CD$3,"Présence","Présent"),3,""),"")</f>
        <v/>
      </c>
      <c r="CE180" s="166" t="str">
        <f>IFERROR(IF(GETPIVOTDATA("DateRDV",TCD!$B$1,"DT","CH","Bénéficiaire",$A180,CE$6,CE$5,"Mois (DateRDV)",CE$7,"Années (DateRDV)",CE$3,"Présence","Présent"),4,""),"")</f>
        <v/>
      </c>
      <c r="CF180" s="166" t="str">
        <f>IFERROR(IF(GETPIVOTDATA("DateRDV",TCD!$B$1,"DT","CH","Bénéficiaire",$A180,CF$6,CF$5,"Mois (DateRDV)",CF$7,"Années (DateRDV)",CF$3),1,""),"")</f>
        <v/>
      </c>
      <c r="CG180" s="166" t="str">
        <f>IFERROR(IF(GETPIVOTDATA("DateRDV",TCD!$B$1,"DT","CH","Bénéficiaire",$A180,CG$6,CG$5,"Mois (DateRDV)",CG$7,"Années (DateRDV)",CG$3),2,""),"")</f>
        <v/>
      </c>
      <c r="CH180" s="166" t="str">
        <f>IFERROR(IF(GETPIVOTDATA("DateRDV",TCD!$B$1,"DT","CH","Bénéficiaire",$A180,CH$6,CH$5,"Mois (DateRDV)",CH$7,"Années (DateRDV)",CH$3,"Présence","Présent"),3,""),"")</f>
        <v/>
      </c>
      <c r="CI180" s="166" t="str">
        <f>IFERROR(IF(GETPIVOTDATA("DateRDV",TCD!$B$1,"DT","CH","Bénéficiaire",$A180,CI$6,CI$5,"Mois (DateRDV)",CI$7,"Années (DateRDV)",CI$3,"Présence","Présent"),4,""),"")</f>
        <v/>
      </c>
      <c r="CJ180" s="166" t="str">
        <f>IFERROR(IF(GETPIVOTDATA("DateRDV",TCD!$B$1,"DT","CH","Bénéficiaire",$A180,CJ$6,CJ$5,"Mois (DateRDV)",CJ$7,"Années (DateRDV)",CJ$3),1,""),"")</f>
        <v/>
      </c>
      <c r="CK180" s="166" t="str">
        <f>IFERROR(IF(GETPIVOTDATA("DateRDV",TCD!$B$1,"DT","CH","Bénéficiaire",$A180,CK$6,CK$5,"Mois (DateRDV)",CK$7,"Années (DateRDV)",CK$3),2,""),"")</f>
        <v/>
      </c>
      <c r="CL180" s="166" t="str">
        <f>IFERROR(IF(GETPIVOTDATA("DateRDV",TCD!$B$1,"DT","CH","Bénéficiaire",$A180,CL$6,CL$5,"Mois (DateRDV)",CL$7,"Années (DateRDV)",CL$3,"Présence","Présent"),3,""),"")</f>
        <v/>
      </c>
      <c r="CM180" s="166" t="str">
        <f>IFERROR(IF(GETPIVOTDATA("DateRDV",TCD!$B$1,"DT","CH","Bénéficiaire",$A180,CM$6,CM$5,"Mois (DateRDV)",CM$7,"Années (DateRDV)",CM$3,"Présence","Présent"),4,""),"")</f>
        <v/>
      </c>
      <c r="CN180" s="166" t="str">
        <f>IFERROR(IF(GETPIVOTDATA("DateRDV",TCD!$B$1,"DT","CH","Bénéficiaire",$A180,CN$6,CN$5,"Mois (DateRDV)",CN$7,"Années (DateRDV)",CN$3),1,""),"")</f>
        <v/>
      </c>
      <c r="CO180" s="166" t="str">
        <f>IFERROR(IF(GETPIVOTDATA("DateRDV",TCD!$B$1,"DT","CH","Bénéficiaire",$A180,CO$6,CO$5,"Mois (DateRDV)",CO$7,"Années (DateRDV)",CO$3),2,""),"")</f>
        <v/>
      </c>
      <c r="CP180" s="166" t="str">
        <f>IFERROR(IF(GETPIVOTDATA("DateRDV",TCD!$B$1,"DT","CH","Bénéficiaire",$A180,CP$6,CP$5,"Mois (DateRDV)",CP$7,"Années (DateRDV)",CP$3,"Présence","Présent"),3,""),"")</f>
        <v/>
      </c>
      <c r="CQ180" s="166" t="str">
        <f>IFERROR(IF(GETPIVOTDATA("DateRDV",TCD!$B$1,"DT","CH","Bénéficiaire",$A180,CQ$6,CQ$5,"Mois (DateRDV)",CQ$7,"Années (DateRDV)",CQ$3,"Présence","Présent"),4,""),"")</f>
        <v/>
      </c>
      <c r="CR180" s="166" t="str">
        <f>IFERROR(IF(GETPIVOTDATA("DateRDV",TCD!$B$1,"DT","CH","Bénéficiaire",$A180,CR$6,CR$5,"Mois (DateRDV)",CR$7,"Années (DateRDV)",CR$3),1,""),"")</f>
        <v/>
      </c>
      <c r="CS180" s="166" t="str">
        <f>IFERROR(IF(GETPIVOTDATA("DateRDV",TCD!$B$1,"DT","CH","Bénéficiaire",$A180,CS$6,CS$5,"Mois (DateRDV)",CS$7,"Années (DateRDV)",CS$3),2,""),"")</f>
        <v/>
      </c>
      <c r="CT180" s="166" t="str">
        <f>IFERROR(IF(GETPIVOTDATA("DateRDV",TCD!$B$1,"DT","CH","Bénéficiaire",$A180,CT$6,CT$5,"Mois (DateRDV)",CT$7,"Années (DateRDV)",CT$3,"Présence","Présent"),3,""),"")</f>
        <v/>
      </c>
      <c r="CU180" s="166" t="str">
        <f>IFERROR(IF(GETPIVOTDATA("DateRDV",TCD!$B$1,"DT","CH","Bénéficiaire",$A180,CU$6,CU$5,"Mois (DateRDV)",CU$7,"Années (DateRDV)",CU$3,"Présence","Présent"),4,""),"")</f>
        <v/>
      </c>
      <c r="CV180" s="166" t="str">
        <f>IFERROR(IF(GETPIVOTDATA("DateRDV",TCD!$B$1,"DT","CH","Bénéficiaire",$A180,CV$6,CV$5,"Mois (DateRDV)",CV$7,"Années (DateRDV)",CV$3),1,""),"")</f>
        <v/>
      </c>
      <c r="CW180" s="166" t="str">
        <f>IFERROR(IF(GETPIVOTDATA("DateRDV",TCD!$B$1,"DT","CH","Bénéficiaire",$A180,CW$6,CW$5,"Mois (DateRDV)",CW$7,"Années (DateRDV)",CW$3),2,""),"")</f>
        <v/>
      </c>
      <c r="CX180" s="166" t="str">
        <f>IFERROR(IF(GETPIVOTDATA("DateRDV",TCD!$B$1,"DT","CH","Bénéficiaire",$A180,CX$6,CX$5,"Mois (DateRDV)",CX$7,"Années (DateRDV)",CX$3,"Présence","Présent"),3,""),"")</f>
        <v/>
      </c>
      <c r="CY180" s="166" t="str">
        <f>IFERROR(IF(GETPIVOTDATA("DateRDV",TCD!$B$1,"DT","CH","Bénéficiaire",$A180,CY$6,CY$5,"Mois (DateRDV)",CY$7,"Années (DateRDV)",CY$3,"Présence","Présent"),4,""),"")</f>
        <v/>
      </c>
      <c r="CZ180" s="166" t="str">
        <f>IFERROR(IF(GETPIVOTDATA("DateRDV",TCD!$B$1,"DT","CH","Bénéficiaire",$A180,CZ$6,CZ$5,"Mois (DateRDV)",CZ$7,"Années (DateRDV)",CZ$3),1,""),"")</f>
        <v/>
      </c>
      <c r="DA180" s="166" t="str">
        <f>IFERROR(IF(GETPIVOTDATA("DateRDV",TCD!$B$1,"DT","CH","Bénéficiaire",$A180,DA$6,DA$5,"Mois (DateRDV)",DA$7,"Années (DateRDV)",DA$3),2,""),"")</f>
        <v/>
      </c>
      <c r="DB180" s="166" t="str">
        <f>IFERROR(IF(GETPIVOTDATA("DateRDV",TCD!$B$1,"DT","CH","Bénéficiaire",$A180,DB$6,DB$5,"Mois (DateRDV)",DB$7,"Années (DateRDV)",DB$3,"Présence","Présent"),3,""),"")</f>
        <v/>
      </c>
      <c r="DC180" s="166" t="str">
        <f>IFERROR(IF(GETPIVOTDATA("DateRDV",TCD!$B$1,"DT","CH","Bénéficiaire",$A180,DC$6,DC$5,"Mois (DateRDV)",DC$7,"Années (DateRDV)",DC$3,"Présence","Présent"),4,""),"")</f>
        <v/>
      </c>
      <c r="DD180" s="166" t="str">
        <f>IFERROR(IF(GETPIVOTDATA("DateRDV",TCD!$B$1,"DT","CH","Bénéficiaire",$A180,DD$6,DD$5,"Mois (DateRDV)",DD$7,"Années (DateRDV)",DD$3),1,""),"")</f>
        <v/>
      </c>
      <c r="DE180" s="166" t="str">
        <f>IFERROR(IF(GETPIVOTDATA("DateRDV",TCD!$B$1,"DT","CH","Bénéficiaire",$A180,DE$6,DE$5,"Mois (DateRDV)",DE$7,"Années (DateRDV)",DE$3),2,""),"")</f>
        <v/>
      </c>
      <c r="DF180" s="166" t="str">
        <f>IFERROR(IF(GETPIVOTDATA("DateRDV",TCD!$B$1,"DT","CH","Bénéficiaire",$A180,DF$6,DF$5,"Mois (DateRDV)",DF$7,"Années (DateRDV)",DF$3,"Présence","Présent"),3,""),"")</f>
        <v/>
      </c>
      <c r="DG180" s="166" t="str">
        <f>IFERROR(IF(GETPIVOTDATA("DateRDV",TCD!$B$1,"DT","CH","Bénéficiaire",$A180,DG$6,DG$5,"Mois (DateRDV)",DG$7,"Années (DateRDV)",DG$3,"Présence","Présent"),4,""),"")</f>
        <v/>
      </c>
      <c r="DH180" s="166" t="str">
        <f>IFERROR(IF(GETPIVOTDATA("DateRDV",TCD!$B$1,"DT","CH","Bénéficiaire",$A180,DH$6,DH$5,"Mois (DateRDV)",DH$7,"Années (DateRDV)",DH$3),1,""),"")</f>
        <v/>
      </c>
      <c r="DI180" s="166" t="str">
        <f>IFERROR(IF(GETPIVOTDATA("DateRDV",TCD!$B$1,"DT","CH","Bénéficiaire",$A180,DI$6,DI$5,"Mois (DateRDV)",DI$7,"Années (DateRDV)",DI$3),2,""),"")</f>
        <v/>
      </c>
      <c r="DJ180" s="166" t="str">
        <f>IFERROR(IF(GETPIVOTDATA("DateRDV",TCD!$B$1,"DT","CH","Bénéficiaire",$A180,DJ$6,DJ$5,"Mois (DateRDV)",DJ$7,"Années (DateRDV)",DJ$3,"Présence","Présent"),3,""),"")</f>
        <v/>
      </c>
      <c r="DK180" s="166" t="str">
        <f>IFERROR(IF(GETPIVOTDATA("DateRDV",TCD!$B$1,"DT","CH","Bénéficiaire",$A180,DK$6,DK$5,"Mois (DateRDV)",DK$7,"Années (DateRDV)",DK$3,"Présence","Présent"),4,""),"")</f>
        <v/>
      </c>
      <c r="DL180" s="166" t="str">
        <f>IFERROR(IF(GETPIVOTDATA("DateRDV",TCD!$B$1,"DT","CH","Bénéficiaire",$A180,DL$6,DL$5,"Mois (DateRDV)",DL$7,"Années (DateRDV)",DL$3),1,""),"")</f>
        <v/>
      </c>
      <c r="DM180" s="166" t="str">
        <f>IFERROR(IF(GETPIVOTDATA("DateRDV",TCD!$B$1,"DT","CH","Bénéficiaire",$A180,DM$6,DM$5,"Mois (DateRDV)",DM$7,"Années (DateRDV)",DM$3),2,""),"")</f>
        <v/>
      </c>
      <c r="DN180" s="166" t="str">
        <f>IFERROR(IF(GETPIVOTDATA("DateRDV",TCD!$B$1,"DT","CH","Bénéficiaire",$A180,DN$6,DN$5,"Mois (DateRDV)",DN$7,"Années (DateRDV)",DN$3,"Présence","Présent"),3,""),"")</f>
        <v/>
      </c>
      <c r="DO180" s="166" t="str">
        <f>IFERROR(IF(GETPIVOTDATA("DateRDV",TCD!$B$1,"DT","CH","Bénéficiaire",$A180,DO$6,DO$5,"Mois (DateRDV)",DO$7,"Années (DateRDV)",DO$3,"Présence","Présent"),4,""),"")</f>
        <v/>
      </c>
    </row>
    <row r="181" spans="2:119" x14ac:dyDescent="0.2">
      <c r="B181" s="169" t="str">
        <f>IFERROR(IF(INDEX(Data!P:P,MATCH(A181,Data!B:B,0))&lt;&gt;"",INDEX(Data!P:P,MATCH(A181,Data!B:B,0)),""),"")</f>
        <v/>
      </c>
      <c r="C181" s="169" t="str">
        <f>IFERROR(IF(INDEX(Data!O:O,MATCH(A181,Data!B:B,0))&lt;&gt;"",INDEX(Data!O:O,MATCH(A181,Data!B:B,0)),""),"")</f>
        <v/>
      </c>
      <c r="D181" s="169" t="str">
        <f>IFERROR(IF(INDEX(Data!J:J,MATCH(A181,Data!B:B,0))&lt;&gt;"",INDEX(Data!J:J,MATCH(A181,Data!B:B,0)),""),"")</f>
        <v/>
      </c>
      <c r="E181" s="169" t="str">
        <f>IFERROR(IF(INDEX(Data!M:M,MATCH(A181,Data!B:B,0))&lt;&gt;"",INDEX(Data!M:M,MATCH(A181,Data!B:B,0)),""),"")</f>
        <v/>
      </c>
      <c r="F181" s="169" t="str">
        <f>IFERROR(IF(INDEX(Data!N:N,MATCH(A181,Data!B:B,0))&lt;&gt;"",INDEX(Data!N:N,MATCH(A181,Data!B:B,0)),""),"")</f>
        <v/>
      </c>
      <c r="G181" s="170" t="str">
        <f>IFERROR(IF(INDEX(Data!K:K,MATCH(A181,Data!B:B,0))&lt;&gt;"",INDEX(Data!K:K,MATCH(A181,Data!B:B,0)),""),"")</f>
        <v/>
      </c>
      <c r="H181" s="170" t="str">
        <f>IFERROR(IF(INDEX(Data!L:L,MATCH(A181,Data!B:B,0))&lt;&gt;"",INDEX(Data!L:L,MATCH(A181,Data!B:B,0)),""),"")</f>
        <v/>
      </c>
      <c r="I181" s="170" t="str">
        <f>IFERROR(IF(INDEX(Data!C:C,MATCH(A181,Data!B:B,0))&lt;&gt;"",INDEX(Data!C:C,MATCH(A181,Data!B:B,0)),""),"")</f>
        <v/>
      </c>
      <c r="J181" s="170" t="str">
        <f>IFERROR(IF(INDEX(Data!D:D,MATCH(A181,Data!B:B,0))&lt;&gt;"",INDEX(Data!D:D,MATCH(A181,Data!B:B,0)),""),"")</f>
        <v/>
      </c>
      <c r="K181" s="171" t="str">
        <f>IFERROR(IF(INDEX(Data!H:H,MATCH(A181,Data!B:B,0))&lt;&gt;"",INDEX(Data!H:H,MATCH(A181,Data!B:B,0)),""),"")</f>
        <v/>
      </c>
      <c r="L181" s="166" t="str">
        <f>IFERROR(IF(GETPIVOTDATA("DateRDV",TCD!$B$1,"DT","CH","Bénéficiaire",$A181,L$6,L$5,"Mois (DateRDV)",L$7,"Années (DateRDV)",L$3),1,""),"")</f>
        <v/>
      </c>
      <c r="M181" s="166" t="str">
        <f>IFERROR(IF(GETPIVOTDATA("DateRDV",TCD!$B$1,"DT","CH","Bénéficiaire",$A181,M$6,M$5,"Mois (DateRDV)",M$7,"Années (DateRDV)",M$3),2,""),"")</f>
        <v/>
      </c>
      <c r="N181" s="166" t="str">
        <f>IFERROR(IF(GETPIVOTDATA("DateRDV",TCD!$B$1,"DT","CH","Bénéficiaire",$A181,N$6,N$5,"Mois (DateRDV)",N$7,"Années (DateRDV)",N$3,"Présence","Présent"),3,""),"")</f>
        <v/>
      </c>
      <c r="O181" s="166" t="str">
        <f>IFERROR(IF(GETPIVOTDATA("DateRDV",TCD!$B$1,"DT","CH","Bénéficiaire",$A181,O$6,O$5,"Mois (DateRDV)",O$7,"Années (DateRDV)",O$3,"Présence","Présent"),4,""),"")</f>
        <v/>
      </c>
      <c r="P181" s="166" t="str">
        <f>IFERROR(IF(GETPIVOTDATA("DateRDV",TCD!$B$1,"DT","CH","Bénéficiaire",$A181,P$6,P$5,"Mois (DateRDV)",P$7,"Années (DateRDV)",P$3),1,""),"")</f>
        <v/>
      </c>
      <c r="Q181" s="166" t="str">
        <f>IFERROR(IF(GETPIVOTDATA("DateRDV",TCD!$B$1,"DT","CH","Bénéficiaire",$A181,Q$6,Q$5,"Mois (DateRDV)",Q$7,"Années (DateRDV)",Q$3),2,""),"")</f>
        <v/>
      </c>
      <c r="R181" s="166" t="str">
        <f>IFERROR(IF(GETPIVOTDATA("DateRDV",TCD!$B$1,"DT","CH","Bénéficiaire",$A181,R$6,R$5,"Mois (DateRDV)",R$7,"Années (DateRDV)",R$3,"Présence","Présent"),3,""),"")</f>
        <v/>
      </c>
      <c r="S181" s="166" t="str">
        <f>IFERROR(IF(GETPIVOTDATA("DateRDV",TCD!$B$1,"DT","CH","Bénéficiaire",$A181,S$6,S$5,"Mois (DateRDV)",S$7,"Années (DateRDV)",S$3,"Présence","Présent"),4,""),"")</f>
        <v/>
      </c>
      <c r="T181" s="166" t="str">
        <f>IFERROR(IF(GETPIVOTDATA("DateRDV",TCD!$B$1,"DT","CH","Bénéficiaire",$A181,T$6,T$5,"Mois (DateRDV)",T$7,"Années (DateRDV)",T$3),1,""),"")</f>
        <v/>
      </c>
      <c r="U181" s="166" t="str">
        <f>IFERROR(IF(GETPIVOTDATA("DateRDV",TCD!$B$1,"DT","CH","Bénéficiaire",$A181,U$6,U$5,"Mois (DateRDV)",U$7,"Années (DateRDV)",U$3),2,""),"")</f>
        <v/>
      </c>
      <c r="V181" s="166" t="str">
        <f>IFERROR(IF(GETPIVOTDATA("DateRDV",TCD!$B$1,"DT","CH","Bénéficiaire",$A181,V$6,V$5,"Mois (DateRDV)",V$7,"Années (DateRDV)",V$3,"Présence","Présent"),3,""),"")</f>
        <v/>
      </c>
      <c r="W181" s="166" t="str">
        <f>IFERROR(IF(GETPIVOTDATA("DateRDV",TCD!$B$1,"DT","CH","Bénéficiaire",$A181,W$6,W$5,"Mois (DateRDV)",W$7,"Années (DateRDV)",W$3,"Présence","Présent"),4,""),"")</f>
        <v/>
      </c>
      <c r="X181" s="166" t="str">
        <f>IFERROR(IF(GETPIVOTDATA("DateRDV",TCD!$B$1,"DT","CH","Bénéficiaire",$A181,X$6,X$5,"Mois (DateRDV)",X$7,"Années (DateRDV)",X$3),1,""),"")</f>
        <v/>
      </c>
      <c r="Y181" s="166" t="str">
        <f>IFERROR(IF(GETPIVOTDATA("DateRDV",TCD!$B$1,"DT","CH","Bénéficiaire",$A181,Y$6,Y$5,"Mois (DateRDV)",Y$7,"Années (DateRDV)",Y$3),2,""),"")</f>
        <v/>
      </c>
      <c r="Z181" s="166" t="str">
        <f>IFERROR(IF(GETPIVOTDATA("DateRDV",TCD!$B$1,"DT","CH","Bénéficiaire",$A181,Z$6,Z$5,"Mois (DateRDV)",Z$7,"Années (DateRDV)",Z$3,"Présence","Présent"),3,""),"")</f>
        <v/>
      </c>
      <c r="AA181" s="166" t="str">
        <f>IFERROR(IF(GETPIVOTDATA("DateRDV",TCD!$B$1,"DT","CH","Bénéficiaire",$A181,AA$6,AA$5,"Mois (DateRDV)",AA$7,"Années (DateRDV)",AA$3,"Présence","Présent"),4,""),"")</f>
        <v/>
      </c>
      <c r="AB181" s="166" t="str">
        <f>IFERROR(IF(GETPIVOTDATA("DateRDV",TCD!$B$1,"DT","CH","Bénéficiaire",$A181,AB$6,AB$5,"Mois (DateRDV)",AB$7,"Années (DateRDV)",AB$3),1,""),"")</f>
        <v/>
      </c>
      <c r="AC181" s="166" t="str">
        <f>IFERROR(IF(GETPIVOTDATA("DateRDV",TCD!$B$1,"DT","CH","Bénéficiaire",$A181,AC$6,AC$5,"Mois (DateRDV)",AC$7,"Années (DateRDV)",AC$3),2,""),"")</f>
        <v/>
      </c>
      <c r="AD181" s="166" t="str">
        <f>IFERROR(IF(GETPIVOTDATA("DateRDV",TCD!$B$1,"DT","CH","Bénéficiaire",$A181,AD$6,AD$5,"Mois (DateRDV)",AD$7,"Années (DateRDV)",AD$3,"Présence","Présent"),3,""),"")</f>
        <v/>
      </c>
      <c r="AE181" s="166" t="str">
        <f>IFERROR(IF(GETPIVOTDATA("DateRDV",TCD!$B$1,"DT","CH","Bénéficiaire",$A181,AE$6,AE$5,"Mois (DateRDV)",AE$7,"Années (DateRDV)",AE$3,"Présence","Présent"),4,""),"")</f>
        <v/>
      </c>
      <c r="AF181" s="166" t="str">
        <f>IFERROR(IF(GETPIVOTDATA("DateRDV",TCD!$B$1,"DT","CH","Bénéficiaire",$A181,AF$6,AF$5,"Mois (DateRDV)",AF$7,"Années (DateRDV)",AF$3),1,""),"")</f>
        <v/>
      </c>
      <c r="AG181" s="166" t="str">
        <f>IFERROR(IF(GETPIVOTDATA("DateRDV",TCD!$B$1,"DT","CH","Bénéficiaire",$A181,AG$6,AG$5,"Mois (DateRDV)",AG$7,"Années (DateRDV)",AG$3),2,""),"")</f>
        <v/>
      </c>
      <c r="AH181" s="166" t="str">
        <f>IFERROR(IF(GETPIVOTDATA("DateRDV",TCD!$B$1,"DT","CH","Bénéficiaire",$A181,AH$6,AH$5,"Mois (DateRDV)",AH$7,"Années (DateRDV)",AH$3,"Présence","Présent"),3,""),"")</f>
        <v/>
      </c>
      <c r="AI181" s="166" t="str">
        <f>IFERROR(IF(GETPIVOTDATA("DateRDV",TCD!$B$1,"DT","CH","Bénéficiaire",$A181,AI$6,AI$5,"Mois (DateRDV)",AI$7,"Années (DateRDV)",AI$3,"Présence","Présent"),4,""),"")</f>
        <v/>
      </c>
      <c r="AJ181" s="166" t="str">
        <f>IFERROR(IF(GETPIVOTDATA("DateRDV",TCD!$B$1,"DT","CH","Bénéficiaire",$A181,AJ$6,AJ$5,"Mois (DateRDV)",AJ$7,"Années (DateRDV)",AJ$3),1,""),"")</f>
        <v/>
      </c>
      <c r="AK181" s="166" t="str">
        <f>IFERROR(IF(GETPIVOTDATA("DateRDV",TCD!$B$1,"DT","CH","Bénéficiaire",$A181,AK$6,AK$5,"Mois (DateRDV)",AK$7,"Années (DateRDV)",AK$3),2,""),"")</f>
        <v/>
      </c>
      <c r="AL181" s="166" t="str">
        <f>IFERROR(IF(GETPIVOTDATA("DateRDV",TCD!$B$1,"DT","CH","Bénéficiaire",$A181,AL$6,AL$5,"Mois (DateRDV)",AL$7,"Années (DateRDV)",AL$3,"Présence","Présent"),3,""),"")</f>
        <v/>
      </c>
      <c r="AM181" s="166" t="str">
        <f>IFERROR(IF(GETPIVOTDATA("DateRDV",TCD!$B$1,"DT","CH","Bénéficiaire",$A181,AM$6,AM$5,"Mois (DateRDV)",AM$7,"Années (DateRDV)",AM$3,"Présence","Présent"),4,""),"")</f>
        <v/>
      </c>
      <c r="AN181" s="166" t="str">
        <f>IFERROR(IF(GETPIVOTDATA("DateRDV",TCD!$B$1,"DT","CH","Bénéficiaire",$A181,AN$6,AN$5,"Mois (DateRDV)",AN$7,"Années (DateRDV)",AN$3),1,""),"")</f>
        <v/>
      </c>
      <c r="AO181" s="166" t="str">
        <f>IFERROR(IF(GETPIVOTDATA("DateRDV",TCD!$B$1,"DT","CH","Bénéficiaire",$A181,AO$6,AO$5,"Mois (DateRDV)",AO$7,"Années (DateRDV)",AO$3),2,""),"")</f>
        <v/>
      </c>
      <c r="AP181" s="166" t="str">
        <f>IFERROR(IF(GETPIVOTDATA("DateRDV",TCD!$B$1,"DT","CH","Bénéficiaire",$A181,AP$6,AP$5,"Mois (DateRDV)",AP$7,"Années (DateRDV)",AP$3,"Présence","Présent"),3,""),"")</f>
        <v/>
      </c>
      <c r="AQ181" s="166" t="str">
        <f>IFERROR(IF(GETPIVOTDATA("DateRDV",TCD!$B$1,"DT","CH","Bénéficiaire",$A181,AQ$6,AQ$5,"Mois (DateRDV)",AQ$7,"Années (DateRDV)",AQ$3,"Présence","Présent"),4,""),"")</f>
        <v/>
      </c>
      <c r="AR181" s="166" t="str">
        <f>IFERROR(IF(GETPIVOTDATA("DateRDV",TCD!$B$1,"DT","CH","Bénéficiaire",$A181,AR$6,AR$5,"Mois (DateRDV)",AR$7,"Années (DateRDV)",AR$3),1,""),"")</f>
        <v/>
      </c>
      <c r="AS181" s="166" t="str">
        <f>IFERROR(IF(GETPIVOTDATA("DateRDV",TCD!$B$1,"DT","CH","Bénéficiaire",$A181,AS$6,AS$5,"Mois (DateRDV)",AS$7,"Années (DateRDV)",AS$3),2,""),"")</f>
        <v/>
      </c>
      <c r="AT181" s="166" t="str">
        <f>IFERROR(IF(GETPIVOTDATA("DateRDV",TCD!$B$1,"DT","CH","Bénéficiaire",$A181,AT$6,AT$5,"Mois (DateRDV)",AT$7,"Années (DateRDV)",AT$3,"Présence","Présent"),3,""),"")</f>
        <v/>
      </c>
      <c r="AU181" s="166" t="str">
        <f>IFERROR(IF(GETPIVOTDATA("DateRDV",TCD!$B$1,"DT","CH","Bénéficiaire",$A181,AU$6,AU$5,"Mois (DateRDV)",AU$7,"Années (DateRDV)",AU$3,"Présence","Présent"),4,""),"")</f>
        <v/>
      </c>
      <c r="AV181" s="166" t="str">
        <f>IFERROR(IF(GETPIVOTDATA("DateRDV",TCD!$B$1,"DT","CH","Bénéficiaire",$A181,AV$6,AV$5,"Mois (DateRDV)",AV$7,"Années (DateRDV)",AV$3),1,""),"")</f>
        <v/>
      </c>
      <c r="AW181" s="166" t="str">
        <f>IFERROR(IF(GETPIVOTDATA("DateRDV",TCD!$B$1,"DT","CH","Bénéficiaire",$A181,AW$6,AW$5,"Mois (DateRDV)",AW$7,"Années (DateRDV)",AW$3),2,""),"")</f>
        <v/>
      </c>
      <c r="AX181" s="166" t="str">
        <f>IFERROR(IF(GETPIVOTDATA("DateRDV",TCD!$B$1,"DT","CH","Bénéficiaire",$A181,AX$6,AX$5,"Mois (DateRDV)",AX$7,"Années (DateRDV)",AX$3,"Présence","Présent"),3,""),"")</f>
        <v/>
      </c>
      <c r="AY181" s="166" t="str">
        <f>IFERROR(IF(GETPIVOTDATA("DateRDV",TCD!$B$1,"DT","CH","Bénéficiaire",$A181,AY$6,AY$5,"Mois (DateRDV)",AY$7,"Années (DateRDV)",AY$3,"Présence","Présent"),4,""),"")</f>
        <v/>
      </c>
      <c r="AZ181" s="166" t="str">
        <f>IFERROR(IF(GETPIVOTDATA("DateRDV",TCD!$B$1,"DT","CH","Bénéficiaire",$A181,AZ$6,AZ$5,"Mois (DateRDV)",AZ$7,"Années (DateRDV)",AZ$3),1,""),"")</f>
        <v/>
      </c>
      <c r="BA181" s="166" t="str">
        <f>IFERROR(IF(GETPIVOTDATA("DateRDV",TCD!$B$1,"DT","CH","Bénéficiaire",$A181,BA$6,BA$5,"Mois (DateRDV)",BA$7,"Années (DateRDV)",BA$3),2,""),"")</f>
        <v/>
      </c>
      <c r="BB181" s="166" t="str">
        <f>IFERROR(IF(GETPIVOTDATA("DateRDV",TCD!$B$1,"DT","CH","Bénéficiaire",$A181,BB$6,BB$5,"Mois (DateRDV)",BB$7,"Années (DateRDV)",BB$3,"Présence","Présent"),3,""),"")</f>
        <v/>
      </c>
      <c r="BC181" s="166" t="str">
        <f>IFERROR(IF(GETPIVOTDATA("DateRDV",TCD!$B$1,"DT","CH","Bénéficiaire",$A181,BC$6,BC$5,"Mois (DateRDV)",BC$7,"Années (DateRDV)",BC$3,"Présence","Présent"),4,""),"")</f>
        <v/>
      </c>
      <c r="BD181" s="166" t="str">
        <f>IFERROR(IF(GETPIVOTDATA("DateRDV",TCD!$B$1,"DT","CH","Bénéficiaire",$A181,BD$6,BD$5,"Mois (DateRDV)",BD$7,"Années (DateRDV)",BD$3),1,""),"")</f>
        <v/>
      </c>
      <c r="BE181" s="166" t="str">
        <f>IFERROR(IF(GETPIVOTDATA("DateRDV",TCD!$B$1,"DT","CH","Bénéficiaire",$A181,BE$6,BE$5,"Mois (DateRDV)",BE$7,"Années (DateRDV)",BE$3),2,""),"")</f>
        <v/>
      </c>
      <c r="BF181" s="166" t="str">
        <f>IFERROR(IF(GETPIVOTDATA("DateRDV",TCD!$B$1,"DT","CH","Bénéficiaire",$A181,BF$6,BF$5,"Mois (DateRDV)",BF$7,"Années (DateRDV)",BF$3,"Présence","Présent"),3,""),"")</f>
        <v/>
      </c>
      <c r="BG181" s="166" t="str">
        <f>IFERROR(IF(GETPIVOTDATA("DateRDV",TCD!$B$1,"DT","CH","Bénéficiaire",$A181,BG$6,BG$5,"Mois (DateRDV)",BG$7,"Années (DateRDV)",BG$3,"Présence","Présent"),4,""),"")</f>
        <v/>
      </c>
      <c r="BH181" s="166" t="str">
        <f>IFERROR(IF(GETPIVOTDATA("DateRDV",TCD!$B$1,"DT","CH","Bénéficiaire",$A181,BH$6,BH$5,"Mois (DateRDV)",BH$7,"Années (DateRDV)",BH$3),1,""),"")</f>
        <v/>
      </c>
      <c r="BI181" s="166" t="str">
        <f>IFERROR(IF(GETPIVOTDATA("DateRDV",TCD!$B$1,"DT","CH","Bénéficiaire",$A181,BI$6,BI$5,"Mois (DateRDV)",BI$7,"Années (DateRDV)",BI$3),2,""),"")</f>
        <v/>
      </c>
      <c r="BJ181" s="166" t="str">
        <f>IFERROR(IF(GETPIVOTDATA("DateRDV",TCD!$B$1,"DT","CH","Bénéficiaire",$A181,BJ$6,BJ$5,"Mois (DateRDV)",BJ$7,"Années (DateRDV)",BJ$3,"Présence","Présent"),3,""),"")</f>
        <v/>
      </c>
      <c r="BK181" s="166" t="str">
        <f>IFERROR(IF(GETPIVOTDATA("DateRDV",TCD!$B$1,"DT","CH","Bénéficiaire",$A181,BK$6,BK$5,"Mois (DateRDV)",BK$7,"Années (DateRDV)",BK$3,"Présence","Présent"),4,""),"")</f>
        <v/>
      </c>
      <c r="BL181" s="166" t="str">
        <f>IFERROR(IF(GETPIVOTDATA("DateRDV",TCD!$B$1,"DT","CH","Bénéficiaire",$A181,BL$6,BL$5,"Mois (DateRDV)",BL$7,"Années (DateRDV)",BL$3),1,""),"")</f>
        <v/>
      </c>
      <c r="BM181" s="166" t="str">
        <f>IFERROR(IF(GETPIVOTDATA("DateRDV",TCD!$B$1,"DT","CH","Bénéficiaire",$A181,BM$6,BM$5,"Mois (DateRDV)",BM$7,"Années (DateRDV)",BM$3),2,""),"")</f>
        <v/>
      </c>
      <c r="BN181" s="166" t="str">
        <f>IFERROR(IF(GETPIVOTDATA("DateRDV",TCD!$B$1,"DT","CH","Bénéficiaire",$A181,BN$6,BN$5,"Mois (DateRDV)",BN$7,"Années (DateRDV)",BN$3,"Présence","Présent"),3,""),"")</f>
        <v/>
      </c>
      <c r="BO181" s="166" t="str">
        <f>IFERROR(IF(GETPIVOTDATA("DateRDV",TCD!$B$1,"DT","CH","Bénéficiaire",$A181,BO$6,BO$5,"Mois (DateRDV)",BO$7,"Années (DateRDV)",BO$3,"Présence","Présent"),4,""),"")</f>
        <v/>
      </c>
      <c r="BP181" s="166" t="str">
        <f>IFERROR(IF(GETPIVOTDATA("DateRDV",TCD!$B$1,"DT","CH","Bénéficiaire",$A181,BP$6,BP$5,"Mois (DateRDV)",BP$7,"Années (DateRDV)",BP$3),1,""),"")</f>
        <v/>
      </c>
      <c r="BQ181" s="166" t="str">
        <f>IFERROR(IF(GETPIVOTDATA("DateRDV",TCD!$B$1,"DT","CH","Bénéficiaire",$A181,BQ$6,BQ$5,"Mois (DateRDV)",BQ$7,"Années (DateRDV)",BQ$3),2,""),"")</f>
        <v/>
      </c>
      <c r="BR181" s="166" t="str">
        <f>IFERROR(IF(GETPIVOTDATA("DateRDV",TCD!$B$1,"DT","CH","Bénéficiaire",$A181,BR$6,BR$5,"Mois (DateRDV)",BR$7,"Années (DateRDV)",BR$3,"Présence","Présent"),3,""),"")</f>
        <v/>
      </c>
      <c r="BS181" s="166" t="str">
        <f>IFERROR(IF(GETPIVOTDATA("DateRDV",TCD!$B$1,"DT","CH","Bénéficiaire",$A181,BS$6,BS$5,"Mois (DateRDV)",BS$7,"Années (DateRDV)",BS$3,"Présence","Présent"),4,""),"")</f>
        <v/>
      </c>
      <c r="BT181" s="166" t="str">
        <f>IFERROR(IF(GETPIVOTDATA("DateRDV",TCD!$B$1,"DT","CH","Bénéficiaire",$A181,BT$6,BT$5,"Mois (DateRDV)",BT$7,"Années (DateRDV)",BT$3),1,""),"")</f>
        <v/>
      </c>
      <c r="BU181" s="166" t="str">
        <f>IFERROR(IF(GETPIVOTDATA("DateRDV",TCD!$B$1,"DT","CH","Bénéficiaire",$A181,BU$6,BU$5,"Mois (DateRDV)",BU$7,"Années (DateRDV)",BU$3),2,""),"")</f>
        <v/>
      </c>
      <c r="BV181" s="166" t="str">
        <f>IFERROR(IF(GETPIVOTDATA("DateRDV",TCD!$B$1,"DT","CH","Bénéficiaire",$A181,BV$6,BV$5,"Mois (DateRDV)",BV$7,"Années (DateRDV)",BV$3,"Présence","Présent"),3,""),"")</f>
        <v/>
      </c>
      <c r="BW181" s="166" t="str">
        <f>IFERROR(IF(GETPIVOTDATA("DateRDV",TCD!$B$1,"DT","CH","Bénéficiaire",$A181,BW$6,BW$5,"Mois (DateRDV)",BW$7,"Années (DateRDV)",BW$3,"Présence","Présent"),4,""),"")</f>
        <v/>
      </c>
      <c r="BX181" s="166" t="str">
        <f>IFERROR(IF(GETPIVOTDATA("DateRDV",TCD!$B$1,"DT","CH","Bénéficiaire",$A181,BX$6,BX$5,"Mois (DateRDV)",BX$7,"Années (DateRDV)",BX$3),1,""),"")</f>
        <v/>
      </c>
      <c r="BY181" s="166" t="str">
        <f>IFERROR(IF(GETPIVOTDATA("DateRDV",TCD!$B$1,"DT","CH","Bénéficiaire",$A181,BY$6,BY$5,"Mois (DateRDV)",BY$7,"Années (DateRDV)",BY$3),2,""),"")</f>
        <v/>
      </c>
      <c r="BZ181" s="166" t="str">
        <f>IFERROR(IF(GETPIVOTDATA("DateRDV",TCD!$B$1,"DT","CH","Bénéficiaire",$A181,BZ$6,BZ$5,"Mois (DateRDV)",BZ$7,"Années (DateRDV)",BZ$3,"Présence","Présent"),3,""),"")</f>
        <v/>
      </c>
      <c r="CA181" s="166" t="str">
        <f>IFERROR(IF(GETPIVOTDATA("DateRDV",TCD!$B$1,"DT","CH","Bénéficiaire",$A181,CA$6,CA$5,"Mois (DateRDV)",CA$7,"Années (DateRDV)",CA$3,"Présence","Présent"),4,""),"")</f>
        <v/>
      </c>
      <c r="CB181" s="166" t="str">
        <f>IFERROR(IF(GETPIVOTDATA("DateRDV",TCD!$B$1,"DT","CH","Bénéficiaire",$A181,CB$6,CB$5,"Mois (DateRDV)",CB$7,"Années (DateRDV)",CB$3),1,""),"")</f>
        <v/>
      </c>
      <c r="CC181" s="166" t="str">
        <f>IFERROR(IF(GETPIVOTDATA("DateRDV",TCD!$B$1,"DT","CH","Bénéficiaire",$A181,CC$6,CC$5,"Mois (DateRDV)",CC$7,"Années (DateRDV)",CC$3),2,""),"")</f>
        <v/>
      </c>
      <c r="CD181" s="166" t="str">
        <f>IFERROR(IF(GETPIVOTDATA("DateRDV",TCD!$B$1,"DT","CH","Bénéficiaire",$A181,CD$6,CD$5,"Mois (DateRDV)",CD$7,"Années (DateRDV)",CD$3,"Présence","Présent"),3,""),"")</f>
        <v/>
      </c>
      <c r="CE181" s="166" t="str">
        <f>IFERROR(IF(GETPIVOTDATA("DateRDV",TCD!$B$1,"DT","CH","Bénéficiaire",$A181,CE$6,CE$5,"Mois (DateRDV)",CE$7,"Années (DateRDV)",CE$3,"Présence","Présent"),4,""),"")</f>
        <v/>
      </c>
      <c r="CF181" s="166" t="str">
        <f>IFERROR(IF(GETPIVOTDATA("DateRDV",TCD!$B$1,"DT","CH","Bénéficiaire",$A181,CF$6,CF$5,"Mois (DateRDV)",CF$7,"Années (DateRDV)",CF$3),1,""),"")</f>
        <v/>
      </c>
      <c r="CG181" s="166" t="str">
        <f>IFERROR(IF(GETPIVOTDATA("DateRDV",TCD!$B$1,"DT","CH","Bénéficiaire",$A181,CG$6,CG$5,"Mois (DateRDV)",CG$7,"Années (DateRDV)",CG$3),2,""),"")</f>
        <v/>
      </c>
      <c r="CH181" s="166" t="str">
        <f>IFERROR(IF(GETPIVOTDATA("DateRDV",TCD!$B$1,"DT","CH","Bénéficiaire",$A181,CH$6,CH$5,"Mois (DateRDV)",CH$7,"Années (DateRDV)",CH$3,"Présence","Présent"),3,""),"")</f>
        <v/>
      </c>
      <c r="CI181" s="166" t="str">
        <f>IFERROR(IF(GETPIVOTDATA("DateRDV",TCD!$B$1,"DT","CH","Bénéficiaire",$A181,CI$6,CI$5,"Mois (DateRDV)",CI$7,"Années (DateRDV)",CI$3,"Présence","Présent"),4,""),"")</f>
        <v/>
      </c>
      <c r="CJ181" s="166" t="str">
        <f>IFERROR(IF(GETPIVOTDATA("DateRDV",TCD!$B$1,"DT","CH","Bénéficiaire",$A181,CJ$6,CJ$5,"Mois (DateRDV)",CJ$7,"Années (DateRDV)",CJ$3),1,""),"")</f>
        <v/>
      </c>
      <c r="CK181" s="166" t="str">
        <f>IFERROR(IF(GETPIVOTDATA("DateRDV",TCD!$B$1,"DT","CH","Bénéficiaire",$A181,CK$6,CK$5,"Mois (DateRDV)",CK$7,"Années (DateRDV)",CK$3),2,""),"")</f>
        <v/>
      </c>
      <c r="CL181" s="166" t="str">
        <f>IFERROR(IF(GETPIVOTDATA("DateRDV",TCD!$B$1,"DT","CH","Bénéficiaire",$A181,CL$6,CL$5,"Mois (DateRDV)",CL$7,"Années (DateRDV)",CL$3,"Présence","Présent"),3,""),"")</f>
        <v/>
      </c>
      <c r="CM181" s="166" t="str">
        <f>IFERROR(IF(GETPIVOTDATA("DateRDV",TCD!$B$1,"DT","CH","Bénéficiaire",$A181,CM$6,CM$5,"Mois (DateRDV)",CM$7,"Années (DateRDV)",CM$3,"Présence","Présent"),4,""),"")</f>
        <v/>
      </c>
      <c r="CN181" s="166" t="str">
        <f>IFERROR(IF(GETPIVOTDATA("DateRDV",TCD!$B$1,"DT","CH","Bénéficiaire",$A181,CN$6,CN$5,"Mois (DateRDV)",CN$7,"Années (DateRDV)",CN$3),1,""),"")</f>
        <v/>
      </c>
      <c r="CO181" s="166" t="str">
        <f>IFERROR(IF(GETPIVOTDATA("DateRDV",TCD!$B$1,"DT","CH","Bénéficiaire",$A181,CO$6,CO$5,"Mois (DateRDV)",CO$7,"Années (DateRDV)",CO$3),2,""),"")</f>
        <v/>
      </c>
      <c r="CP181" s="166" t="str">
        <f>IFERROR(IF(GETPIVOTDATA("DateRDV",TCD!$B$1,"DT","CH","Bénéficiaire",$A181,CP$6,CP$5,"Mois (DateRDV)",CP$7,"Années (DateRDV)",CP$3,"Présence","Présent"),3,""),"")</f>
        <v/>
      </c>
      <c r="CQ181" s="166" t="str">
        <f>IFERROR(IF(GETPIVOTDATA("DateRDV",TCD!$B$1,"DT","CH","Bénéficiaire",$A181,CQ$6,CQ$5,"Mois (DateRDV)",CQ$7,"Années (DateRDV)",CQ$3,"Présence","Présent"),4,""),"")</f>
        <v/>
      </c>
      <c r="CR181" s="166" t="str">
        <f>IFERROR(IF(GETPIVOTDATA("DateRDV",TCD!$B$1,"DT","CH","Bénéficiaire",$A181,CR$6,CR$5,"Mois (DateRDV)",CR$7,"Années (DateRDV)",CR$3),1,""),"")</f>
        <v/>
      </c>
      <c r="CS181" s="166" t="str">
        <f>IFERROR(IF(GETPIVOTDATA("DateRDV",TCD!$B$1,"DT","CH","Bénéficiaire",$A181,CS$6,CS$5,"Mois (DateRDV)",CS$7,"Années (DateRDV)",CS$3),2,""),"")</f>
        <v/>
      </c>
      <c r="CT181" s="166" t="str">
        <f>IFERROR(IF(GETPIVOTDATA("DateRDV",TCD!$B$1,"DT","CH","Bénéficiaire",$A181,CT$6,CT$5,"Mois (DateRDV)",CT$7,"Années (DateRDV)",CT$3,"Présence","Présent"),3,""),"")</f>
        <v/>
      </c>
      <c r="CU181" s="166" t="str">
        <f>IFERROR(IF(GETPIVOTDATA("DateRDV",TCD!$B$1,"DT","CH","Bénéficiaire",$A181,CU$6,CU$5,"Mois (DateRDV)",CU$7,"Années (DateRDV)",CU$3,"Présence","Présent"),4,""),"")</f>
        <v/>
      </c>
      <c r="CV181" s="166" t="str">
        <f>IFERROR(IF(GETPIVOTDATA("DateRDV",TCD!$B$1,"DT","CH","Bénéficiaire",$A181,CV$6,CV$5,"Mois (DateRDV)",CV$7,"Années (DateRDV)",CV$3),1,""),"")</f>
        <v/>
      </c>
      <c r="CW181" s="166" t="str">
        <f>IFERROR(IF(GETPIVOTDATA("DateRDV",TCD!$B$1,"DT","CH","Bénéficiaire",$A181,CW$6,CW$5,"Mois (DateRDV)",CW$7,"Années (DateRDV)",CW$3),2,""),"")</f>
        <v/>
      </c>
      <c r="CX181" s="166" t="str">
        <f>IFERROR(IF(GETPIVOTDATA("DateRDV",TCD!$B$1,"DT","CH","Bénéficiaire",$A181,CX$6,CX$5,"Mois (DateRDV)",CX$7,"Années (DateRDV)",CX$3,"Présence","Présent"),3,""),"")</f>
        <v/>
      </c>
      <c r="CY181" s="166" t="str">
        <f>IFERROR(IF(GETPIVOTDATA("DateRDV",TCD!$B$1,"DT","CH","Bénéficiaire",$A181,CY$6,CY$5,"Mois (DateRDV)",CY$7,"Années (DateRDV)",CY$3,"Présence","Présent"),4,""),"")</f>
        <v/>
      </c>
      <c r="CZ181" s="166" t="str">
        <f>IFERROR(IF(GETPIVOTDATA("DateRDV",TCD!$B$1,"DT","CH","Bénéficiaire",$A181,CZ$6,CZ$5,"Mois (DateRDV)",CZ$7,"Années (DateRDV)",CZ$3),1,""),"")</f>
        <v/>
      </c>
      <c r="DA181" s="166" t="str">
        <f>IFERROR(IF(GETPIVOTDATA("DateRDV",TCD!$B$1,"DT","CH","Bénéficiaire",$A181,DA$6,DA$5,"Mois (DateRDV)",DA$7,"Années (DateRDV)",DA$3),2,""),"")</f>
        <v/>
      </c>
      <c r="DB181" s="166" t="str">
        <f>IFERROR(IF(GETPIVOTDATA("DateRDV",TCD!$B$1,"DT","CH","Bénéficiaire",$A181,DB$6,DB$5,"Mois (DateRDV)",DB$7,"Années (DateRDV)",DB$3,"Présence","Présent"),3,""),"")</f>
        <v/>
      </c>
      <c r="DC181" s="166" t="str">
        <f>IFERROR(IF(GETPIVOTDATA("DateRDV",TCD!$B$1,"DT","CH","Bénéficiaire",$A181,DC$6,DC$5,"Mois (DateRDV)",DC$7,"Années (DateRDV)",DC$3,"Présence","Présent"),4,""),"")</f>
        <v/>
      </c>
      <c r="DD181" s="166" t="str">
        <f>IFERROR(IF(GETPIVOTDATA("DateRDV",TCD!$B$1,"DT","CH","Bénéficiaire",$A181,DD$6,DD$5,"Mois (DateRDV)",DD$7,"Années (DateRDV)",DD$3),1,""),"")</f>
        <v/>
      </c>
      <c r="DE181" s="166" t="str">
        <f>IFERROR(IF(GETPIVOTDATA("DateRDV",TCD!$B$1,"DT","CH","Bénéficiaire",$A181,DE$6,DE$5,"Mois (DateRDV)",DE$7,"Années (DateRDV)",DE$3),2,""),"")</f>
        <v/>
      </c>
      <c r="DF181" s="166" t="str">
        <f>IFERROR(IF(GETPIVOTDATA("DateRDV",TCD!$B$1,"DT","CH","Bénéficiaire",$A181,DF$6,DF$5,"Mois (DateRDV)",DF$7,"Années (DateRDV)",DF$3,"Présence","Présent"),3,""),"")</f>
        <v/>
      </c>
      <c r="DG181" s="166" t="str">
        <f>IFERROR(IF(GETPIVOTDATA("DateRDV",TCD!$B$1,"DT","CH","Bénéficiaire",$A181,DG$6,DG$5,"Mois (DateRDV)",DG$7,"Années (DateRDV)",DG$3,"Présence","Présent"),4,""),"")</f>
        <v/>
      </c>
      <c r="DH181" s="166" t="str">
        <f>IFERROR(IF(GETPIVOTDATA("DateRDV",TCD!$B$1,"DT","CH","Bénéficiaire",$A181,DH$6,DH$5,"Mois (DateRDV)",DH$7,"Années (DateRDV)",DH$3),1,""),"")</f>
        <v/>
      </c>
      <c r="DI181" s="166" t="str">
        <f>IFERROR(IF(GETPIVOTDATA("DateRDV",TCD!$B$1,"DT","CH","Bénéficiaire",$A181,DI$6,DI$5,"Mois (DateRDV)",DI$7,"Années (DateRDV)",DI$3),2,""),"")</f>
        <v/>
      </c>
      <c r="DJ181" s="166" t="str">
        <f>IFERROR(IF(GETPIVOTDATA("DateRDV",TCD!$B$1,"DT","CH","Bénéficiaire",$A181,DJ$6,DJ$5,"Mois (DateRDV)",DJ$7,"Années (DateRDV)",DJ$3,"Présence","Présent"),3,""),"")</f>
        <v/>
      </c>
      <c r="DK181" s="166" t="str">
        <f>IFERROR(IF(GETPIVOTDATA("DateRDV",TCD!$B$1,"DT","CH","Bénéficiaire",$A181,DK$6,DK$5,"Mois (DateRDV)",DK$7,"Années (DateRDV)",DK$3,"Présence","Présent"),4,""),"")</f>
        <v/>
      </c>
      <c r="DL181" s="166" t="str">
        <f>IFERROR(IF(GETPIVOTDATA("DateRDV",TCD!$B$1,"DT","CH","Bénéficiaire",$A181,DL$6,DL$5,"Mois (DateRDV)",DL$7,"Années (DateRDV)",DL$3),1,""),"")</f>
        <v/>
      </c>
      <c r="DM181" s="166" t="str">
        <f>IFERROR(IF(GETPIVOTDATA("DateRDV",TCD!$B$1,"DT","CH","Bénéficiaire",$A181,DM$6,DM$5,"Mois (DateRDV)",DM$7,"Années (DateRDV)",DM$3),2,""),"")</f>
        <v/>
      </c>
      <c r="DN181" s="166" t="str">
        <f>IFERROR(IF(GETPIVOTDATA("DateRDV",TCD!$B$1,"DT","CH","Bénéficiaire",$A181,DN$6,DN$5,"Mois (DateRDV)",DN$7,"Années (DateRDV)",DN$3,"Présence","Présent"),3,""),"")</f>
        <v/>
      </c>
      <c r="DO181" s="166" t="str">
        <f>IFERROR(IF(GETPIVOTDATA("DateRDV",TCD!$B$1,"DT","CH","Bénéficiaire",$A181,DO$6,DO$5,"Mois (DateRDV)",DO$7,"Années (DateRDV)",DO$3,"Présence","Présent"),4,""),"")</f>
        <v/>
      </c>
    </row>
    <row r="182" spans="2:119" x14ac:dyDescent="0.2">
      <c r="B182" s="169" t="str">
        <f>IFERROR(IF(INDEX(Data!P:P,MATCH(A182,Data!B:B,0))&lt;&gt;"",INDEX(Data!P:P,MATCH(A182,Data!B:B,0)),""),"")</f>
        <v/>
      </c>
      <c r="C182" s="169" t="str">
        <f>IFERROR(IF(INDEX(Data!O:O,MATCH(A182,Data!B:B,0))&lt;&gt;"",INDEX(Data!O:O,MATCH(A182,Data!B:B,0)),""),"")</f>
        <v/>
      </c>
      <c r="D182" s="169" t="str">
        <f>IFERROR(IF(INDEX(Data!J:J,MATCH(A182,Data!B:B,0))&lt;&gt;"",INDEX(Data!J:J,MATCH(A182,Data!B:B,0)),""),"")</f>
        <v/>
      </c>
      <c r="E182" s="169" t="str">
        <f>IFERROR(IF(INDEX(Data!M:M,MATCH(A182,Data!B:B,0))&lt;&gt;"",INDEX(Data!M:M,MATCH(A182,Data!B:B,0)),""),"")</f>
        <v/>
      </c>
      <c r="F182" s="169" t="str">
        <f>IFERROR(IF(INDEX(Data!N:N,MATCH(A182,Data!B:B,0))&lt;&gt;"",INDEX(Data!N:N,MATCH(A182,Data!B:B,0)),""),"")</f>
        <v/>
      </c>
      <c r="G182" s="170" t="str">
        <f>IFERROR(IF(INDEX(Data!K:K,MATCH(A182,Data!B:B,0))&lt;&gt;"",INDEX(Data!K:K,MATCH(A182,Data!B:B,0)),""),"")</f>
        <v/>
      </c>
      <c r="H182" s="170" t="str">
        <f>IFERROR(IF(INDEX(Data!L:L,MATCH(A182,Data!B:B,0))&lt;&gt;"",INDEX(Data!L:L,MATCH(A182,Data!B:B,0)),""),"")</f>
        <v/>
      </c>
      <c r="I182" s="170" t="str">
        <f>IFERROR(IF(INDEX(Data!C:C,MATCH(A182,Data!B:B,0))&lt;&gt;"",INDEX(Data!C:C,MATCH(A182,Data!B:B,0)),""),"")</f>
        <v/>
      </c>
      <c r="J182" s="170" t="str">
        <f>IFERROR(IF(INDEX(Data!D:D,MATCH(A182,Data!B:B,0))&lt;&gt;"",INDEX(Data!D:D,MATCH(A182,Data!B:B,0)),""),"")</f>
        <v/>
      </c>
      <c r="K182" s="171" t="str">
        <f>IFERROR(IF(INDEX(Data!H:H,MATCH(A182,Data!B:B,0))&lt;&gt;"",INDEX(Data!H:H,MATCH(A182,Data!B:B,0)),""),"")</f>
        <v/>
      </c>
      <c r="L182" s="166" t="str">
        <f>IFERROR(IF(GETPIVOTDATA("DateRDV",TCD!$B$1,"DT","CH","Bénéficiaire",$A182,L$6,L$5,"Mois (DateRDV)",L$7,"Années (DateRDV)",L$3),1,""),"")</f>
        <v/>
      </c>
      <c r="M182" s="166" t="str">
        <f>IFERROR(IF(GETPIVOTDATA("DateRDV",TCD!$B$1,"DT","CH","Bénéficiaire",$A182,M$6,M$5,"Mois (DateRDV)",M$7,"Années (DateRDV)",M$3),2,""),"")</f>
        <v/>
      </c>
      <c r="N182" s="166" t="str">
        <f>IFERROR(IF(GETPIVOTDATA("DateRDV",TCD!$B$1,"DT","CH","Bénéficiaire",$A182,N$6,N$5,"Mois (DateRDV)",N$7,"Années (DateRDV)",N$3,"Présence","Présent"),3,""),"")</f>
        <v/>
      </c>
      <c r="O182" s="166" t="str">
        <f>IFERROR(IF(GETPIVOTDATA("DateRDV",TCD!$B$1,"DT","CH","Bénéficiaire",$A182,O$6,O$5,"Mois (DateRDV)",O$7,"Années (DateRDV)",O$3,"Présence","Présent"),4,""),"")</f>
        <v/>
      </c>
      <c r="P182" s="166" t="str">
        <f>IFERROR(IF(GETPIVOTDATA("DateRDV",TCD!$B$1,"DT","CH","Bénéficiaire",$A182,P$6,P$5,"Mois (DateRDV)",P$7,"Années (DateRDV)",P$3),1,""),"")</f>
        <v/>
      </c>
      <c r="Q182" s="166" t="str">
        <f>IFERROR(IF(GETPIVOTDATA("DateRDV",TCD!$B$1,"DT","CH","Bénéficiaire",$A182,Q$6,Q$5,"Mois (DateRDV)",Q$7,"Années (DateRDV)",Q$3),2,""),"")</f>
        <v/>
      </c>
      <c r="R182" s="166" t="str">
        <f>IFERROR(IF(GETPIVOTDATA("DateRDV",TCD!$B$1,"DT","CH","Bénéficiaire",$A182,R$6,R$5,"Mois (DateRDV)",R$7,"Années (DateRDV)",R$3,"Présence","Présent"),3,""),"")</f>
        <v/>
      </c>
      <c r="S182" s="166" t="str">
        <f>IFERROR(IF(GETPIVOTDATA("DateRDV",TCD!$B$1,"DT","CH","Bénéficiaire",$A182,S$6,S$5,"Mois (DateRDV)",S$7,"Années (DateRDV)",S$3,"Présence","Présent"),4,""),"")</f>
        <v/>
      </c>
      <c r="T182" s="166" t="str">
        <f>IFERROR(IF(GETPIVOTDATA("DateRDV",TCD!$B$1,"DT","CH","Bénéficiaire",$A182,T$6,T$5,"Mois (DateRDV)",T$7,"Années (DateRDV)",T$3),1,""),"")</f>
        <v/>
      </c>
      <c r="U182" s="166" t="str">
        <f>IFERROR(IF(GETPIVOTDATA("DateRDV",TCD!$B$1,"DT","CH","Bénéficiaire",$A182,U$6,U$5,"Mois (DateRDV)",U$7,"Années (DateRDV)",U$3),2,""),"")</f>
        <v/>
      </c>
      <c r="V182" s="166" t="str">
        <f>IFERROR(IF(GETPIVOTDATA("DateRDV",TCD!$B$1,"DT","CH","Bénéficiaire",$A182,V$6,V$5,"Mois (DateRDV)",V$7,"Années (DateRDV)",V$3,"Présence","Présent"),3,""),"")</f>
        <v/>
      </c>
      <c r="W182" s="166" t="str">
        <f>IFERROR(IF(GETPIVOTDATA("DateRDV",TCD!$B$1,"DT","CH","Bénéficiaire",$A182,W$6,W$5,"Mois (DateRDV)",W$7,"Années (DateRDV)",W$3,"Présence","Présent"),4,""),"")</f>
        <v/>
      </c>
      <c r="X182" s="166" t="str">
        <f>IFERROR(IF(GETPIVOTDATA("DateRDV",TCD!$B$1,"DT","CH","Bénéficiaire",$A182,X$6,X$5,"Mois (DateRDV)",X$7,"Années (DateRDV)",X$3),1,""),"")</f>
        <v/>
      </c>
      <c r="Y182" s="166" t="str">
        <f>IFERROR(IF(GETPIVOTDATA("DateRDV",TCD!$B$1,"DT","CH","Bénéficiaire",$A182,Y$6,Y$5,"Mois (DateRDV)",Y$7,"Années (DateRDV)",Y$3),2,""),"")</f>
        <v/>
      </c>
      <c r="Z182" s="166" t="str">
        <f>IFERROR(IF(GETPIVOTDATA("DateRDV",TCD!$B$1,"DT","CH","Bénéficiaire",$A182,Z$6,Z$5,"Mois (DateRDV)",Z$7,"Années (DateRDV)",Z$3,"Présence","Présent"),3,""),"")</f>
        <v/>
      </c>
      <c r="AA182" s="166" t="str">
        <f>IFERROR(IF(GETPIVOTDATA("DateRDV",TCD!$B$1,"DT","CH","Bénéficiaire",$A182,AA$6,AA$5,"Mois (DateRDV)",AA$7,"Années (DateRDV)",AA$3,"Présence","Présent"),4,""),"")</f>
        <v/>
      </c>
      <c r="AB182" s="166" t="str">
        <f>IFERROR(IF(GETPIVOTDATA("DateRDV",TCD!$B$1,"DT","CH","Bénéficiaire",$A182,AB$6,AB$5,"Mois (DateRDV)",AB$7,"Années (DateRDV)",AB$3),1,""),"")</f>
        <v/>
      </c>
      <c r="AC182" s="166" t="str">
        <f>IFERROR(IF(GETPIVOTDATA("DateRDV",TCD!$B$1,"DT","CH","Bénéficiaire",$A182,AC$6,AC$5,"Mois (DateRDV)",AC$7,"Années (DateRDV)",AC$3),2,""),"")</f>
        <v/>
      </c>
      <c r="AD182" s="166" t="str">
        <f>IFERROR(IF(GETPIVOTDATA("DateRDV",TCD!$B$1,"DT","CH","Bénéficiaire",$A182,AD$6,AD$5,"Mois (DateRDV)",AD$7,"Années (DateRDV)",AD$3,"Présence","Présent"),3,""),"")</f>
        <v/>
      </c>
      <c r="AE182" s="166" t="str">
        <f>IFERROR(IF(GETPIVOTDATA("DateRDV",TCD!$B$1,"DT","CH","Bénéficiaire",$A182,AE$6,AE$5,"Mois (DateRDV)",AE$7,"Années (DateRDV)",AE$3,"Présence","Présent"),4,""),"")</f>
        <v/>
      </c>
      <c r="AF182" s="166" t="str">
        <f>IFERROR(IF(GETPIVOTDATA("DateRDV",TCD!$B$1,"DT","CH","Bénéficiaire",$A182,AF$6,AF$5,"Mois (DateRDV)",AF$7,"Années (DateRDV)",AF$3),1,""),"")</f>
        <v/>
      </c>
      <c r="AG182" s="166" t="str">
        <f>IFERROR(IF(GETPIVOTDATA("DateRDV",TCD!$B$1,"DT","CH","Bénéficiaire",$A182,AG$6,AG$5,"Mois (DateRDV)",AG$7,"Années (DateRDV)",AG$3),2,""),"")</f>
        <v/>
      </c>
      <c r="AH182" s="166" t="str">
        <f>IFERROR(IF(GETPIVOTDATA("DateRDV",TCD!$B$1,"DT","CH","Bénéficiaire",$A182,AH$6,AH$5,"Mois (DateRDV)",AH$7,"Années (DateRDV)",AH$3,"Présence","Présent"),3,""),"")</f>
        <v/>
      </c>
      <c r="AI182" s="166" t="str">
        <f>IFERROR(IF(GETPIVOTDATA("DateRDV",TCD!$B$1,"DT","CH","Bénéficiaire",$A182,AI$6,AI$5,"Mois (DateRDV)",AI$7,"Années (DateRDV)",AI$3,"Présence","Présent"),4,""),"")</f>
        <v/>
      </c>
      <c r="AJ182" s="166" t="str">
        <f>IFERROR(IF(GETPIVOTDATA("DateRDV",TCD!$B$1,"DT","CH","Bénéficiaire",$A182,AJ$6,AJ$5,"Mois (DateRDV)",AJ$7,"Années (DateRDV)",AJ$3),1,""),"")</f>
        <v/>
      </c>
      <c r="AK182" s="166" t="str">
        <f>IFERROR(IF(GETPIVOTDATA("DateRDV",TCD!$B$1,"DT","CH","Bénéficiaire",$A182,AK$6,AK$5,"Mois (DateRDV)",AK$7,"Années (DateRDV)",AK$3),2,""),"")</f>
        <v/>
      </c>
      <c r="AL182" s="166" t="str">
        <f>IFERROR(IF(GETPIVOTDATA("DateRDV",TCD!$B$1,"DT","CH","Bénéficiaire",$A182,AL$6,AL$5,"Mois (DateRDV)",AL$7,"Années (DateRDV)",AL$3,"Présence","Présent"),3,""),"")</f>
        <v/>
      </c>
      <c r="AM182" s="166" t="str">
        <f>IFERROR(IF(GETPIVOTDATA("DateRDV",TCD!$B$1,"DT","CH","Bénéficiaire",$A182,AM$6,AM$5,"Mois (DateRDV)",AM$7,"Années (DateRDV)",AM$3,"Présence","Présent"),4,""),"")</f>
        <v/>
      </c>
      <c r="AN182" s="166" t="str">
        <f>IFERROR(IF(GETPIVOTDATA("DateRDV",TCD!$B$1,"DT","CH","Bénéficiaire",$A182,AN$6,AN$5,"Mois (DateRDV)",AN$7,"Années (DateRDV)",AN$3),1,""),"")</f>
        <v/>
      </c>
      <c r="AO182" s="166" t="str">
        <f>IFERROR(IF(GETPIVOTDATA("DateRDV",TCD!$B$1,"DT","CH","Bénéficiaire",$A182,AO$6,AO$5,"Mois (DateRDV)",AO$7,"Années (DateRDV)",AO$3),2,""),"")</f>
        <v/>
      </c>
      <c r="AP182" s="166" t="str">
        <f>IFERROR(IF(GETPIVOTDATA("DateRDV",TCD!$B$1,"DT","CH","Bénéficiaire",$A182,AP$6,AP$5,"Mois (DateRDV)",AP$7,"Années (DateRDV)",AP$3,"Présence","Présent"),3,""),"")</f>
        <v/>
      </c>
      <c r="AQ182" s="166" t="str">
        <f>IFERROR(IF(GETPIVOTDATA("DateRDV",TCD!$B$1,"DT","CH","Bénéficiaire",$A182,AQ$6,AQ$5,"Mois (DateRDV)",AQ$7,"Années (DateRDV)",AQ$3,"Présence","Présent"),4,""),"")</f>
        <v/>
      </c>
      <c r="AR182" s="166" t="str">
        <f>IFERROR(IF(GETPIVOTDATA("DateRDV",TCD!$B$1,"DT","CH","Bénéficiaire",$A182,AR$6,AR$5,"Mois (DateRDV)",AR$7,"Années (DateRDV)",AR$3),1,""),"")</f>
        <v/>
      </c>
      <c r="AS182" s="166" t="str">
        <f>IFERROR(IF(GETPIVOTDATA("DateRDV",TCD!$B$1,"DT","CH","Bénéficiaire",$A182,AS$6,AS$5,"Mois (DateRDV)",AS$7,"Années (DateRDV)",AS$3),2,""),"")</f>
        <v/>
      </c>
      <c r="AT182" s="166" t="str">
        <f>IFERROR(IF(GETPIVOTDATA("DateRDV",TCD!$B$1,"DT","CH","Bénéficiaire",$A182,AT$6,AT$5,"Mois (DateRDV)",AT$7,"Années (DateRDV)",AT$3,"Présence","Présent"),3,""),"")</f>
        <v/>
      </c>
      <c r="AU182" s="166" t="str">
        <f>IFERROR(IF(GETPIVOTDATA("DateRDV",TCD!$B$1,"DT","CH","Bénéficiaire",$A182,AU$6,AU$5,"Mois (DateRDV)",AU$7,"Années (DateRDV)",AU$3,"Présence","Présent"),4,""),"")</f>
        <v/>
      </c>
      <c r="AV182" s="166" t="str">
        <f>IFERROR(IF(GETPIVOTDATA("DateRDV",TCD!$B$1,"DT","CH","Bénéficiaire",$A182,AV$6,AV$5,"Mois (DateRDV)",AV$7,"Années (DateRDV)",AV$3),1,""),"")</f>
        <v/>
      </c>
      <c r="AW182" s="166" t="str">
        <f>IFERROR(IF(GETPIVOTDATA("DateRDV",TCD!$B$1,"DT","CH","Bénéficiaire",$A182,AW$6,AW$5,"Mois (DateRDV)",AW$7,"Années (DateRDV)",AW$3),2,""),"")</f>
        <v/>
      </c>
      <c r="AX182" s="166" t="str">
        <f>IFERROR(IF(GETPIVOTDATA("DateRDV",TCD!$B$1,"DT","CH","Bénéficiaire",$A182,AX$6,AX$5,"Mois (DateRDV)",AX$7,"Années (DateRDV)",AX$3,"Présence","Présent"),3,""),"")</f>
        <v/>
      </c>
      <c r="AY182" s="166" t="str">
        <f>IFERROR(IF(GETPIVOTDATA("DateRDV",TCD!$B$1,"DT","CH","Bénéficiaire",$A182,AY$6,AY$5,"Mois (DateRDV)",AY$7,"Années (DateRDV)",AY$3,"Présence","Présent"),4,""),"")</f>
        <v/>
      </c>
      <c r="AZ182" s="166" t="str">
        <f>IFERROR(IF(GETPIVOTDATA("DateRDV",TCD!$B$1,"DT","CH","Bénéficiaire",$A182,AZ$6,AZ$5,"Mois (DateRDV)",AZ$7,"Années (DateRDV)",AZ$3),1,""),"")</f>
        <v/>
      </c>
      <c r="BA182" s="166" t="str">
        <f>IFERROR(IF(GETPIVOTDATA("DateRDV",TCD!$B$1,"DT","CH","Bénéficiaire",$A182,BA$6,BA$5,"Mois (DateRDV)",BA$7,"Années (DateRDV)",BA$3),2,""),"")</f>
        <v/>
      </c>
      <c r="BB182" s="166" t="str">
        <f>IFERROR(IF(GETPIVOTDATA("DateRDV",TCD!$B$1,"DT","CH","Bénéficiaire",$A182,BB$6,BB$5,"Mois (DateRDV)",BB$7,"Années (DateRDV)",BB$3,"Présence","Présent"),3,""),"")</f>
        <v/>
      </c>
      <c r="BC182" s="166" t="str">
        <f>IFERROR(IF(GETPIVOTDATA("DateRDV",TCD!$B$1,"DT","CH","Bénéficiaire",$A182,BC$6,BC$5,"Mois (DateRDV)",BC$7,"Années (DateRDV)",BC$3,"Présence","Présent"),4,""),"")</f>
        <v/>
      </c>
      <c r="BD182" s="166" t="str">
        <f>IFERROR(IF(GETPIVOTDATA("DateRDV",TCD!$B$1,"DT","CH","Bénéficiaire",$A182,BD$6,BD$5,"Mois (DateRDV)",BD$7,"Années (DateRDV)",BD$3),1,""),"")</f>
        <v/>
      </c>
      <c r="BE182" s="166" t="str">
        <f>IFERROR(IF(GETPIVOTDATA("DateRDV",TCD!$B$1,"DT","CH","Bénéficiaire",$A182,BE$6,BE$5,"Mois (DateRDV)",BE$7,"Années (DateRDV)",BE$3),2,""),"")</f>
        <v/>
      </c>
      <c r="BF182" s="166" t="str">
        <f>IFERROR(IF(GETPIVOTDATA("DateRDV",TCD!$B$1,"DT","CH","Bénéficiaire",$A182,BF$6,BF$5,"Mois (DateRDV)",BF$7,"Années (DateRDV)",BF$3,"Présence","Présent"),3,""),"")</f>
        <v/>
      </c>
      <c r="BG182" s="166" t="str">
        <f>IFERROR(IF(GETPIVOTDATA("DateRDV",TCD!$B$1,"DT","CH","Bénéficiaire",$A182,BG$6,BG$5,"Mois (DateRDV)",BG$7,"Années (DateRDV)",BG$3,"Présence","Présent"),4,""),"")</f>
        <v/>
      </c>
      <c r="BH182" s="166" t="str">
        <f>IFERROR(IF(GETPIVOTDATA("DateRDV",TCD!$B$1,"DT","CH","Bénéficiaire",$A182,BH$6,BH$5,"Mois (DateRDV)",BH$7,"Années (DateRDV)",BH$3),1,""),"")</f>
        <v/>
      </c>
      <c r="BI182" s="166" t="str">
        <f>IFERROR(IF(GETPIVOTDATA("DateRDV",TCD!$B$1,"DT","CH","Bénéficiaire",$A182,BI$6,BI$5,"Mois (DateRDV)",BI$7,"Années (DateRDV)",BI$3),2,""),"")</f>
        <v/>
      </c>
      <c r="BJ182" s="166" t="str">
        <f>IFERROR(IF(GETPIVOTDATA("DateRDV",TCD!$B$1,"DT","CH","Bénéficiaire",$A182,BJ$6,BJ$5,"Mois (DateRDV)",BJ$7,"Années (DateRDV)",BJ$3,"Présence","Présent"),3,""),"")</f>
        <v/>
      </c>
      <c r="BK182" s="166" t="str">
        <f>IFERROR(IF(GETPIVOTDATA("DateRDV",TCD!$B$1,"DT","CH","Bénéficiaire",$A182,BK$6,BK$5,"Mois (DateRDV)",BK$7,"Années (DateRDV)",BK$3,"Présence","Présent"),4,""),"")</f>
        <v/>
      </c>
      <c r="BL182" s="166" t="str">
        <f>IFERROR(IF(GETPIVOTDATA("DateRDV",TCD!$B$1,"DT","CH","Bénéficiaire",$A182,BL$6,BL$5,"Mois (DateRDV)",BL$7,"Années (DateRDV)",BL$3),1,""),"")</f>
        <v/>
      </c>
      <c r="BM182" s="166" t="str">
        <f>IFERROR(IF(GETPIVOTDATA("DateRDV",TCD!$B$1,"DT","CH","Bénéficiaire",$A182,BM$6,BM$5,"Mois (DateRDV)",BM$7,"Années (DateRDV)",BM$3),2,""),"")</f>
        <v/>
      </c>
      <c r="BN182" s="166" t="str">
        <f>IFERROR(IF(GETPIVOTDATA("DateRDV",TCD!$B$1,"DT","CH","Bénéficiaire",$A182,BN$6,BN$5,"Mois (DateRDV)",BN$7,"Années (DateRDV)",BN$3,"Présence","Présent"),3,""),"")</f>
        <v/>
      </c>
      <c r="BO182" s="166" t="str">
        <f>IFERROR(IF(GETPIVOTDATA("DateRDV",TCD!$B$1,"DT","CH","Bénéficiaire",$A182,BO$6,BO$5,"Mois (DateRDV)",BO$7,"Années (DateRDV)",BO$3,"Présence","Présent"),4,""),"")</f>
        <v/>
      </c>
      <c r="BP182" s="166" t="str">
        <f>IFERROR(IF(GETPIVOTDATA("DateRDV",TCD!$B$1,"DT","CH","Bénéficiaire",$A182,BP$6,BP$5,"Mois (DateRDV)",BP$7,"Années (DateRDV)",BP$3),1,""),"")</f>
        <v/>
      </c>
      <c r="BQ182" s="166" t="str">
        <f>IFERROR(IF(GETPIVOTDATA("DateRDV",TCD!$B$1,"DT","CH","Bénéficiaire",$A182,BQ$6,BQ$5,"Mois (DateRDV)",BQ$7,"Années (DateRDV)",BQ$3),2,""),"")</f>
        <v/>
      </c>
      <c r="BR182" s="166" t="str">
        <f>IFERROR(IF(GETPIVOTDATA("DateRDV",TCD!$B$1,"DT","CH","Bénéficiaire",$A182,BR$6,BR$5,"Mois (DateRDV)",BR$7,"Années (DateRDV)",BR$3,"Présence","Présent"),3,""),"")</f>
        <v/>
      </c>
      <c r="BS182" s="166" t="str">
        <f>IFERROR(IF(GETPIVOTDATA("DateRDV",TCD!$B$1,"DT","CH","Bénéficiaire",$A182,BS$6,BS$5,"Mois (DateRDV)",BS$7,"Années (DateRDV)",BS$3,"Présence","Présent"),4,""),"")</f>
        <v/>
      </c>
      <c r="BT182" s="166" t="str">
        <f>IFERROR(IF(GETPIVOTDATA("DateRDV",TCD!$B$1,"DT","CH","Bénéficiaire",$A182,BT$6,BT$5,"Mois (DateRDV)",BT$7,"Années (DateRDV)",BT$3),1,""),"")</f>
        <v/>
      </c>
      <c r="BU182" s="166" t="str">
        <f>IFERROR(IF(GETPIVOTDATA("DateRDV",TCD!$B$1,"DT","CH","Bénéficiaire",$A182,BU$6,BU$5,"Mois (DateRDV)",BU$7,"Années (DateRDV)",BU$3),2,""),"")</f>
        <v/>
      </c>
      <c r="BV182" s="166" t="str">
        <f>IFERROR(IF(GETPIVOTDATA("DateRDV",TCD!$B$1,"DT","CH","Bénéficiaire",$A182,BV$6,BV$5,"Mois (DateRDV)",BV$7,"Années (DateRDV)",BV$3,"Présence","Présent"),3,""),"")</f>
        <v/>
      </c>
      <c r="BW182" s="166" t="str">
        <f>IFERROR(IF(GETPIVOTDATA("DateRDV",TCD!$B$1,"DT","CH","Bénéficiaire",$A182,BW$6,BW$5,"Mois (DateRDV)",BW$7,"Années (DateRDV)",BW$3,"Présence","Présent"),4,""),"")</f>
        <v/>
      </c>
      <c r="BX182" s="166" t="str">
        <f>IFERROR(IF(GETPIVOTDATA("DateRDV",TCD!$B$1,"DT","CH","Bénéficiaire",$A182,BX$6,BX$5,"Mois (DateRDV)",BX$7,"Années (DateRDV)",BX$3),1,""),"")</f>
        <v/>
      </c>
      <c r="BY182" s="166" t="str">
        <f>IFERROR(IF(GETPIVOTDATA("DateRDV",TCD!$B$1,"DT","CH","Bénéficiaire",$A182,BY$6,BY$5,"Mois (DateRDV)",BY$7,"Années (DateRDV)",BY$3),2,""),"")</f>
        <v/>
      </c>
      <c r="BZ182" s="166" t="str">
        <f>IFERROR(IF(GETPIVOTDATA("DateRDV",TCD!$B$1,"DT","CH","Bénéficiaire",$A182,BZ$6,BZ$5,"Mois (DateRDV)",BZ$7,"Années (DateRDV)",BZ$3,"Présence","Présent"),3,""),"")</f>
        <v/>
      </c>
      <c r="CA182" s="166" t="str">
        <f>IFERROR(IF(GETPIVOTDATA("DateRDV",TCD!$B$1,"DT","CH","Bénéficiaire",$A182,CA$6,CA$5,"Mois (DateRDV)",CA$7,"Années (DateRDV)",CA$3,"Présence","Présent"),4,""),"")</f>
        <v/>
      </c>
      <c r="CB182" s="166" t="str">
        <f>IFERROR(IF(GETPIVOTDATA("DateRDV",TCD!$B$1,"DT","CH","Bénéficiaire",$A182,CB$6,CB$5,"Mois (DateRDV)",CB$7,"Années (DateRDV)",CB$3),1,""),"")</f>
        <v/>
      </c>
      <c r="CC182" s="166" t="str">
        <f>IFERROR(IF(GETPIVOTDATA("DateRDV",TCD!$B$1,"DT","CH","Bénéficiaire",$A182,CC$6,CC$5,"Mois (DateRDV)",CC$7,"Années (DateRDV)",CC$3),2,""),"")</f>
        <v/>
      </c>
      <c r="CD182" s="166" t="str">
        <f>IFERROR(IF(GETPIVOTDATA("DateRDV",TCD!$B$1,"DT","CH","Bénéficiaire",$A182,CD$6,CD$5,"Mois (DateRDV)",CD$7,"Années (DateRDV)",CD$3,"Présence","Présent"),3,""),"")</f>
        <v/>
      </c>
      <c r="CE182" s="166" t="str">
        <f>IFERROR(IF(GETPIVOTDATA("DateRDV",TCD!$B$1,"DT","CH","Bénéficiaire",$A182,CE$6,CE$5,"Mois (DateRDV)",CE$7,"Années (DateRDV)",CE$3,"Présence","Présent"),4,""),"")</f>
        <v/>
      </c>
      <c r="CF182" s="166" t="str">
        <f>IFERROR(IF(GETPIVOTDATA("DateRDV",TCD!$B$1,"DT","CH","Bénéficiaire",$A182,CF$6,CF$5,"Mois (DateRDV)",CF$7,"Années (DateRDV)",CF$3),1,""),"")</f>
        <v/>
      </c>
      <c r="CG182" s="166" t="str">
        <f>IFERROR(IF(GETPIVOTDATA("DateRDV",TCD!$B$1,"DT","CH","Bénéficiaire",$A182,CG$6,CG$5,"Mois (DateRDV)",CG$7,"Années (DateRDV)",CG$3),2,""),"")</f>
        <v/>
      </c>
      <c r="CH182" s="166" t="str">
        <f>IFERROR(IF(GETPIVOTDATA("DateRDV",TCD!$B$1,"DT","CH","Bénéficiaire",$A182,CH$6,CH$5,"Mois (DateRDV)",CH$7,"Années (DateRDV)",CH$3,"Présence","Présent"),3,""),"")</f>
        <v/>
      </c>
      <c r="CI182" s="166" t="str">
        <f>IFERROR(IF(GETPIVOTDATA("DateRDV",TCD!$B$1,"DT","CH","Bénéficiaire",$A182,CI$6,CI$5,"Mois (DateRDV)",CI$7,"Années (DateRDV)",CI$3,"Présence","Présent"),4,""),"")</f>
        <v/>
      </c>
      <c r="CJ182" s="166" t="str">
        <f>IFERROR(IF(GETPIVOTDATA("DateRDV",TCD!$B$1,"DT","CH","Bénéficiaire",$A182,CJ$6,CJ$5,"Mois (DateRDV)",CJ$7,"Années (DateRDV)",CJ$3),1,""),"")</f>
        <v/>
      </c>
      <c r="CK182" s="166" t="str">
        <f>IFERROR(IF(GETPIVOTDATA("DateRDV",TCD!$B$1,"DT","CH","Bénéficiaire",$A182,CK$6,CK$5,"Mois (DateRDV)",CK$7,"Années (DateRDV)",CK$3),2,""),"")</f>
        <v/>
      </c>
      <c r="CL182" s="166" t="str">
        <f>IFERROR(IF(GETPIVOTDATA("DateRDV",TCD!$B$1,"DT","CH","Bénéficiaire",$A182,CL$6,CL$5,"Mois (DateRDV)",CL$7,"Années (DateRDV)",CL$3,"Présence","Présent"),3,""),"")</f>
        <v/>
      </c>
      <c r="CM182" s="166" t="str">
        <f>IFERROR(IF(GETPIVOTDATA("DateRDV",TCD!$B$1,"DT","CH","Bénéficiaire",$A182,CM$6,CM$5,"Mois (DateRDV)",CM$7,"Années (DateRDV)",CM$3,"Présence","Présent"),4,""),"")</f>
        <v/>
      </c>
      <c r="CN182" s="166" t="str">
        <f>IFERROR(IF(GETPIVOTDATA("DateRDV",TCD!$B$1,"DT","CH","Bénéficiaire",$A182,CN$6,CN$5,"Mois (DateRDV)",CN$7,"Années (DateRDV)",CN$3),1,""),"")</f>
        <v/>
      </c>
      <c r="CO182" s="166" t="str">
        <f>IFERROR(IF(GETPIVOTDATA("DateRDV",TCD!$B$1,"DT","CH","Bénéficiaire",$A182,CO$6,CO$5,"Mois (DateRDV)",CO$7,"Années (DateRDV)",CO$3),2,""),"")</f>
        <v/>
      </c>
      <c r="CP182" s="166" t="str">
        <f>IFERROR(IF(GETPIVOTDATA("DateRDV",TCD!$B$1,"DT","CH","Bénéficiaire",$A182,CP$6,CP$5,"Mois (DateRDV)",CP$7,"Années (DateRDV)",CP$3,"Présence","Présent"),3,""),"")</f>
        <v/>
      </c>
      <c r="CQ182" s="166" t="str">
        <f>IFERROR(IF(GETPIVOTDATA("DateRDV",TCD!$B$1,"DT","CH","Bénéficiaire",$A182,CQ$6,CQ$5,"Mois (DateRDV)",CQ$7,"Années (DateRDV)",CQ$3,"Présence","Présent"),4,""),"")</f>
        <v/>
      </c>
      <c r="CR182" s="166" t="str">
        <f>IFERROR(IF(GETPIVOTDATA("DateRDV",TCD!$B$1,"DT","CH","Bénéficiaire",$A182,CR$6,CR$5,"Mois (DateRDV)",CR$7,"Années (DateRDV)",CR$3),1,""),"")</f>
        <v/>
      </c>
      <c r="CS182" s="166" t="str">
        <f>IFERROR(IF(GETPIVOTDATA("DateRDV",TCD!$B$1,"DT","CH","Bénéficiaire",$A182,CS$6,CS$5,"Mois (DateRDV)",CS$7,"Années (DateRDV)",CS$3),2,""),"")</f>
        <v/>
      </c>
      <c r="CT182" s="166" t="str">
        <f>IFERROR(IF(GETPIVOTDATA("DateRDV",TCD!$B$1,"DT","CH","Bénéficiaire",$A182,CT$6,CT$5,"Mois (DateRDV)",CT$7,"Années (DateRDV)",CT$3,"Présence","Présent"),3,""),"")</f>
        <v/>
      </c>
      <c r="CU182" s="166" t="str">
        <f>IFERROR(IF(GETPIVOTDATA("DateRDV",TCD!$B$1,"DT","CH","Bénéficiaire",$A182,CU$6,CU$5,"Mois (DateRDV)",CU$7,"Années (DateRDV)",CU$3,"Présence","Présent"),4,""),"")</f>
        <v/>
      </c>
      <c r="CV182" s="166" t="str">
        <f>IFERROR(IF(GETPIVOTDATA("DateRDV",TCD!$B$1,"DT","CH","Bénéficiaire",$A182,CV$6,CV$5,"Mois (DateRDV)",CV$7,"Années (DateRDV)",CV$3),1,""),"")</f>
        <v/>
      </c>
      <c r="CW182" s="166" t="str">
        <f>IFERROR(IF(GETPIVOTDATA("DateRDV",TCD!$B$1,"DT","CH","Bénéficiaire",$A182,CW$6,CW$5,"Mois (DateRDV)",CW$7,"Années (DateRDV)",CW$3),2,""),"")</f>
        <v/>
      </c>
      <c r="CX182" s="166" t="str">
        <f>IFERROR(IF(GETPIVOTDATA("DateRDV",TCD!$B$1,"DT","CH","Bénéficiaire",$A182,CX$6,CX$5,"Mois (DateRDV)",CX$7,"Années (DateRDV)",CX$3,"Présence","Présent"),3,""),"")</f>
        <v/>
      </c>
      <c r="CY182" s="166" t="str">
        <f>IFERROR(IF(GETPIVOTDATA("DateRDV",TCD!$B$1,"DT","CH","Bénéficiaire",$A182,CY$6,CY$5,"Mois (DateRDV)",CY$7,"Années (DateRDV)",CY$3,"Présence","Présent"),4,""),"")</f>
        <v/>
      </c>
      <c r="CZ182" s="166" t="str">
        <f>IFERROR(IF(GETPIVOTDATA("DateRDV",TCD!$B$1,"DT","CH","Bénéficiaire",$A182,CZ$6,CZ$5,"Mois (DateRDV)",CZ$7,"Années (DateRDV)",CZ$3),1,""),"")</f>
        <v/>
      </c>
      <c r="DA182" s="166" t="str">
        <f>IFERROR(IF(GETPIVOTDATA("DateRDV",TCD!$B$1,"DT","CH","Bénéficiaire",$A182,DA$6,DA$5,"Mois (DateRDV)",DA$7,"Années (DateRDV)",DA$3),2,""),"")</f>
        <v/>
      </c>
      <c r="DB182" s="166" t="str">
        <f>IFERROR(IF(GETPIVOTDATA("DateRDV",TCD!$B$1,"DT","CH","Bénéficiaire",$A182,DB$6,DB$5,"Mois (DateRDV)",DB$7,"Années (DateRDV)",DB$3,"Présence","Présent"),3,""),"")</f>
        <v/>
      </c>
      <c r="DC182" s="166" t="str">
        <f>IFERROR(IF(GETPIVOTDATA("DateRDV",TCD!$B$1,"DT","CH","Bénéficiaire",$A182,DC$6,DC$5,"Mois (DateRDV)",DC$7,"Années (DateRDV)",DC$3,"Présence","Présent"),4,""),"")</f>
        <v/>
      </c>
      <c r="DD182" s="166" t="str">
        <f>IFERROR(IF(GETPIVOTDATA("DateRDV",TCD!$B$1,"DT","CH","Bénéficiaire",$A182,DD$6,DD$5,"Mois (DateRDV)",DD$7,"Années (DateRDV)",DD$3),1,""),"")</f>
        <v/>
      </c>
      <c r="DE182" s="166" t="str">
        <f>IFERROR(IF(GETPIVOTDATA("DateRDV",TCD!$B$1,"DT","CH","Bénéficiaire",$A182,DE$6,DE$5,"Mois (DateRDV)",DE$7,"Années (DateRDV)",DE$3),2,""),"")</f>
        <v/>
      </c>
      <c r="DF182" s="166" t="str">
        <f>IFERROR(IF(GETPIVOTDATA("DateRDV",TCD!$B$1,"DT","CH","Bénéficiaire",$A182,DF$6,DF$5,"Mois (DateRDV)",DF$7,"Années (DateRDV)",DF$3,"Présence","Présent"),3,""),"")</f>
        <v/>
      </c>
      <c r="DG182" s="166" t="str">
        <f>IFERROR(IF(GETPIVOTDATA("DateRDV",TCD!$B$1,"DT","CH","Bénéficiaire",$A182,DG$6,DG$5,"Mois (DateRDV)",DG$7,"Années (DateRDV)",DG$3,"Présence","Présent"),4,""),"")</f>
        <v/>
      </c>
      <c r="DH182" s="166" t="str">
        <f>IFERROR(IF(GETPIVOTDATA("DateRDV",TCD!$B$1,"DT","CH","Bénéficiaire",$A182,DH$6,DH$5,"Mois (DateRDV)",DH$7,"Années (DateRDV)",DH$3),1,""),"")</f>
        <v/>
      </c>
      <c r="DI182" s="166" t="str">
        <f>IFERROR(IF(GETPIVOTDATA("DateRDV",TCD!$B$1,"DT","CH","Bénéficiaire",$A182,DI$6,DI$5,"Mois (DateRDV)",DI$7,"Années (DateRDV)",DI$3),2,""),"")</f>
        <v/>
      </c>
      <c r="DJ182" s="166" t="str">
        <f>IFERROR(IF(GETPIVOTDATA("DateRDV",TCD!$B$1,"DT","CH","Bénéficiaire",$A182,DJ$6,DJ$5,"Mois (DateRDV)",DJ$7,"Années (DateRDV)",DJ$3,"Présence","Présent"),3,""),"")</f>
        <v/>
      </c>
      <c r="DK182" s="166" t="str">
        <f>IFERROR(IF(GETPIVOTDATA("DateRDV",TCD!$B$1,"DT","CH","Bénéficiaire",$A182,DK$6,DK$5,"Mois (DateRDV)",DK$7,"Années (DateRDV)",DK$3,"Présence","Présent"),4,""),"")</f>
        <v/>
      </c>
      <c r="DL182" s="166" t="str">
        <f>IFERROR(IF(GETPIVOTDATA("DateRDV",TCD!$B$1,"DT","CH","Bénéficiaire",$A182,DL$6,DL$5,"Mois (DateRDV)",DL$7,"Années (DateRDV)",DL$3),1,""),"")</f>
        <v/>
      </c>
      <c r="DM182" s="166" t="str">
        <f>IFERROR(IF(GETPIVOTDATA("DateRDV",TCD!$B$1,"DT","CH","Bénéficiaire",$A182,DM$6,DM$5,"Mois (DateRDV)",DM$7,"Années (DateRDV)",DM$3),2,""),"")</f>
        <v/>
      </c>
      <c r="DN182" s="166" t="str">
        <f>IFERROR(IF(GETPIVOTDATA("DateRDV",TCD!$B$1,"DT","CH","Bénéficiaire",$A182,DN$6,DN$5,"Mois (DateRDV)",DN$7,"Années (DateRDV)",DN$3,"Présence","Présent"),3,""),"")</f>
        <v/>
      </c>
      <c r="DO182" s="166" t="str">
        <f>IFERROR(IF(GETPIVOTDATA("DateRDV",TCD!$B$1,"DT","CH","Bénéficiaire",$A182,DO$6,DO$5,"Mois (DateRDV)",DO$7,"Années (DateRDV)",DO$3,"Présence","Présent"),4,""),"")</f>
        <v/>
      </c>
    </row>
    <row r="183" spans="2:119" x14ac:dyDescent="0.2">
      <c r="B183" s="169" t="str">
        <f>IFERROR(IF(INDEX(Data!P:P,MATCH(A183,Data!B:B,0))&lt;&gt;"",INDEX(Data!P:P,MATCH(A183,Data!B:B,0)),""),"")</f>
        <v/>
      </c>
      <c r="C183" s="169" t="str">
        <f>IFERROR(IF(INDEX(Data!O:O,MATCH(A183,Data!B:B,0))&lt;&gt;"",INDEX(Data!O:O,MATCH(A183,Data!B:B,0)),""),"")</f>
        <v/>
      </c>
      <c r="D183" s="169" t="str">
        <f>IFERROR(IF(INDEX(Data!J:J,MATCH(A183,Data!B:B,0))&lt;&gt;"",INDEX(Data!J:J,MATCH(A183,Data!B:B,0)),""),"")</f>
        <v/>
      </c>
      <c r="E183" s="169" t="str">
        <f>IFERROR(IF(INDEX(Data!M:M,MATCH(A183,Data!B:B,0))&lt;&gt;"",INDEX(Data!M:M,MATCH(A183,Data!B:B,0)),""),"")</f>
        <v/>
      </c>
      <c r="F183" s="169" t="str">
        <f>IFERROR(IF(INDEX(Data!N:N,MATCH(A183,Data!B:B,0))&lt;&gt;"",INDEX(Data!N:N,MATCH(A183,Data!B:B,0)),""),"")</f>
        <v/>
      </c>
      <c r="G183" s="170" t="str">
        <f>IFERROR(IF(INDEX(Data!K:K,MATCH(A183,Data!B:B,0))&lt;&gt;"",INDEX(Data!K:K,MATCH(A183,Data!B:B,0)),""),"")</f>
        <v/>
      </c>
      <c r="H183" s="170" t="str">
        <f>IFERROR(IF(INDEX(Data!L:L,MATCH(A183,Data!B:B,0))&lt;&gt;"",INDEX(Data!L:L,MATCH(A183,Data!B:B,0)),""),"")</f>
        <v/>
      </c>
      <c r="I183" s="170" t="str">
        <f>IFERROR(IF(INDEX(Data!C:C,MATCH(A183,Data!B:B,0))&lt;&gt;"",INDEX(Data!C:C,MATCH(A183,Data!B:B,0)),""),"")</f>
        <v/>
      </c>
      <c r="J183" s="170" t="str">
        <f>IFERROR(IF(INDEX(Data!D:D,MATCH(A183,Data!B:B,0))&lt;&gt;"",INDEX(Data!D:D,MATCH(A183,Data!B:B,0)),""),"")</f>
        <v/>
      </c>
      <c r="K183" s="171" t="str">
        <f>IFERROR(IF(INDEX(Data!H:H,MATCH(A183,Data!B:B,0))&lt;&gt;"",INDEX(Data!H:H,MATCH(A183,Data!B:B,0)),""),"")</f>
        <v/>
      </c>
      <c r="L183" s="166" t="str">
        <f>IFERROR(IF(GETPIVOTDATA("DateRDV",TCD!$B$1,"DT","CH","Bénéficiaire",$A183,L$6,L$5,"Mois (DateRDV)",L$7,"Années (DateRDV)",L$3),1,""),"")</f>
        <v/>
      </c>
      <c r="M183" s="166" t="str">
        <f>IFERROR(IF(GETPIVOTDATA("DateRDV",TCD!$B$1,"DT","CH","Bénéficiaire",$A183,M$6,M$5,"Mois (DateRDV)",M$7,"Années (DateRDV)",M$3),2,""),"")</f>
        <v/>
      </c>
      <c r="N183" s="166" t="str">
        <f>IFERROR(IF(GETPIVOTDATA("DateRDV",TCD!$B$1,"DT","CH","Bénéficiaire",$A183,N$6,N$5,"Mois (DateRDV)",N$7,"Années (DateRDV)",N$3,"Présence","Présent"),3,""),"")</f>
        <v/>
      </c>
      <c r="O183" s="166" t="str">
        <f>IFERROR(IF(GETPIVOTDATA("DateRDV",TCD!$B$1,"DT","CH","Bénéficiaire",$A183,O$6,O$5,"Mois (DateRDV)",O$7,"Années (DateRDV)",O$3,"Présence","Présent"),4,""),"")</f>
        <v/>
      </c>
      <c r="P183" s="166" t="str">
        <f>IFERROR(IF(GETPIVOTDATA("DateRDV",TCD!$B$1,"DT","CH","Bénéficiaire",$A183,P$6,P$5,"Mois (DateRDV)",P$7,"Années (DateRDV)",P$3),1,""),"")</f>
        <v/>
      </c>
      <c r="Q183" s="166" t="str">
        <f>IFERROR(IF(GETPIVOTDATA("DateRDV",TCD!$B$1,"DT","CH","Bénéficiaire",$A183,Q$6,Q$5,"Mois (DateRDV)",Q$7,"Années (DateRDV)",Q$3),2,""),"")</f>
        <v/>
      </c>
      <c r="R183" s="166" t="str">
        <f>IFERROR(IF(GETPIVOTDATA("DateRDV",TCD!$B$1,"DT","CH","Bénéficiaire",$A183,R$6,R$5,"Mois (DateRDV)",R$7,"Années (DateRDV)",R$3,"Présence","Présent"),3,""),"")</f>
        <v/>
      </c>
      <c r="S183" s="166" t="str">
        <f>IFERROR(IF(GETPIVOTDATA("DateRDV",TCD!$B$1,"DT","CH","Bénéficiaire",$A183,S$6,S$5,"Mois (DateRDV)",S$7,"Années (DateRDV)",S$3,"Présence","Présent"),4,""),"")</f>
        <v/>
      </c>
      <c r="T183" s="166" t="str">
        <f>IFERROR(IF(GETPIVOTDATA("DateRDV",TCD!$B$1,"DT","CH","Bénéficiaire",$A183,T$6,T$5,"Mois (DateRDV)",T$7,"Années (DateRDV)",T$3),1,""),"")</f>
        <v/>
      </c>
      <c r="U183" s="166" t="str">
        <f>IFERROR(IF(GETPIVOTDATA("DateRDV",TCD!$B$1,"DT","CH","Bénéficiaire",$A183,U$6,U$5,"Mois (DateRDV)",U$7,"Années (DateRDV)",U$3),2,""),"")</f>
        <v/>
      </c>
      <c r="V183" s="166" t="str">
        <f>IFERROR(IF(GETPIVOTDATA("DateRDV",TCD!$B$1,"DT","CH","Bénéficiaire",$A183,V$6,V$5,"Mois (DateRDV)",V$7,"Années (DateRDV)",V$3,"Présence","Présent"),3,""),"")</f>
        <v/>
      </c>
      <c r="W183" s="166" t="str">
        <f>IFERROR(IF(GETPIVOTDATA("DateRDV",TCD!$B$1,"DT","CH","Bénéficiaire",$A183,W$6,W$5,"Mois (DateRDV)",W$7,"Années (DateRDV)",W$3,"Présence","Présent"),4,""),"")</f>
        <v/>
      </c>
      <c r="X183" s="166" t="str">
        <f>IFERROR(IF(GETPIVOTDATA("DateRDV",TCD!$B$1,"DT","CH","Bénéficiaire",$A183,X$6,X$5,"Mois (DateRDV)",X$7,"Années (DateRDV)",X$3),1,""),"")</f>
        <v/>
      </c>
      <c r="Y183" s="166" t="str">
        <f>IFERROR(IF(GETPIVOTDATA("DateRDV",TCD!$B$1,"DT","CH","Bénéficiaire",$A183,Y$6,Y$5,"Mois (DateRDV)",Y$7,"Années (DateRDV)",Y$3),2,""),"")</f>
        <v/>
      </c>
      <c r="Z183" s="166" t="str">
        <f>IFERROR(IF(GETPIVOTDATA("DateRDV",TCD!$B$1,"DT","CH","Bénéficiaire",$A183,Z$6,Z$5,"Mois (DateRDV)",Z$7,"Années (DateRDV)",Z$3,"Présence","Présent"),3,""),"")</f>
        <v/>
      </c>
      <c r="AA183" s="166" t="str">
        <f>IFERROR(IF(GETPIVOTDATA("DateRDV",TCD!$B$1,"DT","CH","Bénéficiaire",$A183,AA$6,AA$5,"Mois (DateRDV)",AA$7,"Années (DateRDV)",AA$3,"Présence","Présent"),4,""),"")</f>
        <v/>
      </c>
      <c r="AB183" s="166" t="str">
        <f>IFERROR(IF(GETPIVOTDATA("DateRDV",TCD!$B$1,"DT","CH","Bénéficiaire",$A183,AB$6,AB$5,"Mois (DateRDV)",AB$7,"Années (DateRDV)",AB$3),1,""),"")</f>
        <v/>
      </c>
      <c r="AC183" s="166" t="str">
        <f>IFERROR(IF(GETPIVOTDATA("DateRDV",TCD!$B$1,"DT","CH","Bénéficiaire",$A183,AC$6,AC$5,"Mois (DateRDV)",AC$7,"Années (DateRDV)",AC$3),2,""),"")</f>
        <v/>
      </c>
      <c r="AD183" s="166" t="str">
        <f>IFERROR(IF(GETPIVOTDATA("DateRDV",TCD!$B$1,"DT","CH","Bénéficiaire",$A183,AD$6,AD$5,"Mois (DateRDV)",AD$7,"Années (DateRDV)",AD$3,"Présence","Présent"),3,""),"")</f>
        <v/>
      </c>
      <c r="AE183" s="166" t="str">
        <f>IFERROR(IF(GETPIVOTDATA("DateRDV",TCD!$B$1,"DT","CH","Bénéficiaire",$A183,AE$6,AE$5,"Mois (DateRDV)",AE$7,"Années (DateRDV)",AE$3,"Présence","Présent"),4,""),"")</f>
        <v/>
      </c>
      <c r="AF183" s="166" t="str">
        <f>IFERROR(IF(GETPIVOTDATA("DateRDV",TCD!$B$1,"DT","CH","Bénéficiaire",$A183,AF$6,AF$5,"Mois (DateRDV)",AF$7,"Années (DateRDV)",AF$3),1,""),"")</f>
        <v/>
      </c>
      <c r="AG183" s="166" t="str">
        <f>IFERROR(IF(GETPIVOTDATA("DateRDV",TCD!$B$1,"DT","CH","Bénéficiaire",$A183,AG$6,AG$5,"Mois (DateRDV)",AG$7,"Années (DateRDV)",AG$3),2,""),"")</f>
        <v/>
      </c>
      <c r="AH183" s="166" t="str">
        <f>IFERROR(IF(GETPIVOTDATA("DateRDV",TCD!$B$1,"DT","CH","Bénéficiaire",$A183,AH$6,AH$5,"Mois (DateRDV)",AH$7,"Années (DateRDV)",AH$3,"Présence","Présent"),3,""),"")</f>
        <v/>
      </c>
      <c r="AI183" s="166" t="str">
        <f>IFERROR(IF(GETPIVOTDATA("DateRDV",TCD!$B$1,"DT","CH","Bénéficiaire",$A183,AI$6,AI$5,"Mois (DateRDV)",AI$7,"Années (DateRDV)",AI$3,"Présence","Présent"),4,""),"")</f>
        <v/>
      </c>
      <c r="AJ183" s="166" t="str">
        <f>IFERROR(IF(GETPIVOTDATA("DateRDV",TCD!$B$1,"DT","CH","Bénéficiaire",$A183,AJ$6,AJ$5,"Mois (DateRDV)",AJ$7,"Années (DateRDV)",AJ$3),1,""),"")</f>
        <v/>
      </c>
      <c r="AK183" s="166" t="str">
        <f>IFERROR(IF(GETPIVOTDATA("DateRDV",TCD!$B$1,"DT","CH","Bénéficiaire",$A183,AK$6,AK$5,"Mois (DateRDV)",AK$7,"Années (DateRDV)",AK$3),2,""),"")</f>
        <v/>
      </c>
      <c r="AL183" s="166" t="str">
        <f>IFERROR(IF(GETPIVOTDATA("DateRDV",TCD!$B$1,"DT","CH","Bénéficiaire",$A183,AL$6,AL$5,"Mois (DateRDV)",AL$7,"Années (DateRDV)",AL$3,"Présence","Présent"),3,""),"")</f>
        <v/>
      </c>
      <c r="AM183" s="166" t="str">
        <f>IFERROR(IF(GETPIVOTDATA("DateRDV",TCD!$B$1,"DT","CH","Bénéficiaire",$A183,AM$6,AM$5,"Mois (DateRDV)",AM$7,"Années (DateRDV)",AM$3,"Présence","Présent"),4,""),"")</f>
        <v/>
      </c>
      <c r="AN183" s="166" t="str">
        <f>IFERROR(IF(GETPIVOTDATA("DateRDV",TCD!$B$1,"DT","CH","Bénéficiaire",$A183,AN$6,AN$5,"Mois (DateRDV)",AN$7,"Années (DateRDV)",AN$3),1,""),"")</f>
        <v/>
      </c>
      <c r="AO183" s="166" t="str">
        <f>IFERROR(IF(GETPIVOTDATA("DateRDV",TCD!$B$1,"DT","CH","Bénéficiaire",$A183,AO$6,AO$5,"Mois (DateRDV)",AO$7,"Années (DateRDV)",AO$3),2,""),"")</f>
        <v/>
      </c>
      <c r="AP183" s="166" t="str">
        <f>IFERROR(IF(GETPIVOTDATA("DateRDV",TCD!$B$1,"DT","CH","Bénéficiaire",$A183,AP$6,AP$5,"Mois (DateRDV)",AP$7,"Années (DateRDV)",AP$3,"Présence","Présent"),3,""),"")</f>
        <v/>
      </c>
      <c r="AQ183" s="166" t="str">
        <f>IFERROR(IF(GETPIVOTDATA("DateRDV",TCD!$B$1,"DT","CH","Bénéficiaire",$A183,AQ$6,AQ$5,"Mois (DateRDV)",AQ$7,"Années (DateRDV)",AQ$3,"Présence","Présent"),4,""),"")</f>
        <v/>
      </c>
      <c r="AR183" s="166" t="str">
        <f>IFERROR(IF(GETPIVOTDATA("DateRDV",TCD!$B$1,"DT","CH","Bénéficiaire",$A183,AR$6,AR$5,"Mois (DateRDV)",AR$7,"Années (DateRDV)",AR$3),1,""),"")</f>
        <v/>
      </c>
      <c r="AS183" s="166" t="str">
        <f>IFERROR(IF(GETPIVOTDATA("DateRDV",TCD!$B$1,"DT","CH","Bénéficiaire",$A183,AS$6,AS$5,"Mois (DateRDV)",AS$7,"Années (DateRDV)",AS$3),2,""),"")</f>
        <v/>
      </c>
      <c r="AT183" s="166" t="str">
        <f>IFERROR(IF(GETPIVOTDATA("DateRDV",TCD!$B$1,"DT","CH","Bénéficiaire",$A183,AT$6,AT$5,"Mois (DateRDV)",AT$7,"Années (DateRDV)",AT$3,"Présence","Présent"),3,""),"")</f>
        <v/>
      </c>
      <c r="AU183" s="166" t="str">
        <f>IFERROR(IF(GETPIVOTDATA("DateRDV",TCD!$B$1,"DT","CH","Bénéficiaire",$A183,AU$6,AU$5,"Mois (DateRDV)",AU$7,"Années (DateRDV)",AU$3,"Présence","Présent"),4,""),"")</f>
        <v/>
      </c>
      <c r="AV183" s="166" t="str">
        <f>IFERROR(IF(GETPIVOTDATA("DateRDV",TCD!$B$1,"DT","CH","Bénéficiaire",$A183,AV$6,AV$5,"Mois (DateRDV)",AV$7,"Années (DateRDV)",AV$3),1,""),"")</f>
        <v/>
      </c>
      <c r="AW183" s="166" t="str">
        <f>IFERROR(IF(GETPIVOTDATA("DateRDV",TCD!$B$1,"DT","CH","Bénéficiaire",$A183,AW$6,AW$5,"Mois (DateRDV)",AW$7,"Années (DateRDV)",AW$3),2,""),"")</f>
        <v/>
      </c>
      <c r="AX183" s="166" t="str">
        <f>IFERROR(IF(GETPIVOTDATA("DateRDV",TCD!$B$1,"DT","CH","Bénéficiaire",$A183,AX$6,AX$5,"Mois (DateRDV)",AX$7,"Années (DateRDV)",AX$3,"Présence","Présent"),3,""),"")</f>
        <v/>
      </c>
      <c r="AY183" s="166" t="str">
        <f>IFERROR(IF(GETPIVOTDATA("DateRDV",TCD!$B$1,"DT","CH","Bénéficiaire",$A183,AY$6,AY$5,"Mois (DateRDV)",AY$7,"Années (DateRDV)",AY$3,"Présence","Présent"),4,""),"")</f>
        <v/>
      </c>
      <c r="AZ183" s="166" t="str">
        <f>IFERROR(IF(GETPIVOTDATA("DateRDV",TCD!$B$1,"DT","CH","Bénéficiaire",$A183,AZ$6,AZ$5,"Mois (DateRDV)",AZ$7,"Années (DateRDV)",AZ$3),1,""),"")</f>
        <v/>
      </c>
      <c r="BA183" s="166" t="str">
        <f>IFERROR(IF(GETPIVOTDATA("DateRDV",TCD!$B$1,"DT","CH","Bénéficiaire",$A183,BA$6,BA$5,"Mois (DateRDV)",BA$7,"Années (DateRDV)",BA$3),2,""),"")</f>
        <v/>
      </c>
      <c r="BB183" s="166" t="str">
        <f>IFERROR(IF(GETPIVOTDATA("DateRDV",TCD!$B$1,"DT","CH","Bénéficiaire",$A183,BB$6,BB$5,"Mois (DateRDV)",BB$7,"Années (DateRDV)",BB$3,"Présence","Présent"),3,""),"")</f>
        <v/>
      </c>
      <c r="BC183" s="166" t="str">
        <f>IFERROR(IF(GETPIVOTDATA("DateRDV",TCD!$B$1,"DT","CH","Bénéficiaire",$A183,BC$6,BC$5,"Mois (DateRDV)",BC$7,"Années (DateRDV)",BC$3,"Présence","Présent"),4,""),"")</f>
        <v/>
      </c>
      <c r="BD183" s="166" t="str">
        <f>IFERROR(IF(GETPIVOTDATA("DateRDV",TCD!$B$1,"DT","CH","Bénéficiaire",$A183,BD$6,BD$5,"Mois (DateRDV)",BD$7,"Années (DateRDV)",BD$3),1,""),"")</f>
        <v/>
      </c>
      <c r="BE183" s="166" t="str">
        <f>IFERROR(IF(GETPIVOTDATA("DateRDV",TCD!$B$1,"DT","CH","Bénéficiaire",$A183,BE$6,BE$5,"Mois (DateRDV)",BE$7,"Années (DateRDV)",BE$3),2,""),"")</f>
        <v/>
      </c>
      <c r="BF183" s="166" t="str">
        <f>IFERROR(IF(GETPIVOTDATA("DateRDV",TCD!$B$1,"DT","CH","Bénéficiaire",$A183,BF$6,BF$5,"Mois (DateRDV)",BF$7,"Années (DateRDV)",BF$3,"Présence","Présent"),3,""),"")</f>
        <v/>
      </c>
      <c r="BG183" s="166" t="str">
        <f>IFERROR(IF(GETPIVOTDATA("DateRDV",TCD!$B$1,"DT","CH","Bénéficiaire",$A183,BG$6,BG$5,"Mois (DateRDV)",BG$7,"Années (DateRDV)",BG$3,"Présence","Présent"),4,""),"")</f>
        <v/>
      </c>
      <c r="BH183" s="166" t="str">
        <f>IFERROR(IF(GETPIVOTDATA("DateRDV",TCD!$B$1,"DT","CH","Bénéficiaire",$A183,BH$6,BH$5,"Mois (DateRDV)",BH$7,"Années (DateRDV)",BH$3),1,""),"")</f>
        <v/>
      </c>
      <c r="BI183" s="166" t="str">
        <f>IFERROR(IF(GETPIVOTDATA("DateRDV",TCD!$B$1,"DT","CH","Bénéficiaire",$A183,BI$6,BI$5,"Mois (DateRDV)",BI$7,"Années (DateRDV)",BI$3),2,""),"")</f>
        <v/>
      </c>
      <c r="BJ183" s="166" t="str">
        <f>IFERROR(IF(GETPIVOTDATA("DateRDV",TCD!$B$1,"DT","CH","Bénéficiaire",$A183,BJ$6,BJ$5,"Mois (DateRDV)",BJ$7,"Années (DateRDV)",BJ$3,"Présence","Présent"),3,""),"")</f>
        <v/>
      </c>
      <c r="BK183" s="166" t="str">
        <f>IFERROR(IF(GETPIVOTDATA("DateRDV",TCD!$B$1,"DT","CH","Bénéficiaire",$A183,BK$6,BK$5,"Mois (DateRDV)",BK$7,"Années (DateRDV)",BK$3,"Présence","Présent"),4,""),"")</f>
        <v/>
      </c>
      <c r="BL183" s="166" t="str">
        <f>IFERROR(IF(GETPIVOTDATA("DateRDV",TCD!$B$1,"DT","CH","Bénéficiaire",$A183,BL$6,BL$5,"Mois (DateRDV)",BL$7,"Années (DateRDV)",BL$3),1,""),"")</f>
        <v/>
      </c>
      <c r="BM183" s="166" t="str">
        <f>IFERROR(IF(GETPIVOTDATA("DateRDV",TCD!$B$1,"DT","CH","Bénéficiaire",$A183,BM$6,BM$5,"Mois (DateRDV)",BM$7,"Années (DateRDV)",BM$3),2,""),"")</f>
        <v/>
      </c>
      <c r="BN183" s="166" t="str">
        <f>IFERROR(IF(GETPIVOTDATA("DateRDV",TCD!$B$1,"DT","CH","Bénéficiaire",$A183,BN$6,BN$5,"Mois (DateRDV)",BN$7,"Années (DateRDV)",BN$3,"Présence","Présent"),3,""),"")</f>
        <v/>
      </c>
      <c r="BO183" s="166" t="str">
        <f>IFERROR(IF(GETPIVOTDATA("DateRDV",TCD!$B$1,"DT","CH","Bénéficiaire",$A183,BO$6,BO$5,"Mois (DateRDV)",BO$7,"Années (DateRDV)",BO$3,"Présence","Présent"),4,""),"")</f>
        <v/>
      </c>
      <c r="BP183" s="166" t="str">
        <f>IFERROR(IF(GETPIVOTDATA("DateRDV",TCD!$B$1,"DT","CH","Bénéficiaire",$A183,BP$6,BP$5,"Mois (DateRDV)",BP$7,"Années (DateRDV)",BP$3),1,""),"")</f>
        <v/>
      </c>
      <c r="BQ183" s="166" t="str">
        <f>IFERROR(IF(GETPIVOTDATA("DateRDV",TCD!$B$1,"DT","CH","Bénéficiaire",$A183,BQ$6,BQ$5,"Mois (DateRDV)",BQ$7,"Années (DateRDV)",BQ$3),2,""),"")</f>
        <v/>
      </c>
      <c r="BR183" s="166" t="str">
        <f>IFERROR(IF(GETPIVOTDATA("DateRDV",TCD!$B$1,"DT","CH","Bénéficiaire",$A183,BR$6,BR$5,"Mois (DateRDV)",BR$7,"Années (DateRDV)",BR$3,"Présence","Présent"),3,""),"")</f>
        <v/>
      </c>
      <c r="BS183" s="166" t="str">
        <f>IFERROR(IF(GETPIVOTDATA("DateRDV",TCD!$B$1,"DT","CH","Bénéficiaire",$A183,BS$6,BS$5,"Mois (DateRDV)",BS$7,"Années (DateRDV)",BS$3,"Présence","Présent"),4,""),"")</f>
        <v/>
      </c>
      <c r="BT183" s="166" t="str">
        <f>IFERROR(IF(GETPIVOTDATA("DateRDV",TCD!$B$1,"DT","CH","Bénéficiaire",$A183,BT$6,BT$5,"Mois (DateRDV)",BT$7,"Années (DateRDV)",BT$3),1,""),"")</f>
        <v/>
      </c>
      <c r="BU183" s="166" t="str">
        <f>IFERROR(IF(GETPIVOTDATA("DateRDV",TCD!$B$1,"DT","CH","Bénéficiaire",$A183,BU$6,BU$5,"Mois (DateRDV)",BU$7,"Années (DateRDV)",BU$3),2,""),"")</f>
        <v/>
      </c>
      <c r="BV183" s="166" t="str">
        <f>IFERROR(IF(GETPIVOTDATA("DateRDV",TCD!$B$1,"DT","CH","Bénéficiaire",$A183,BV$6,BV$5,"Mois (DateRDV)",BV$7,"Années (DateRDV)",BV$3,"Présence","Présent"),3,""),"")</f>
        <v/>
      </c>
      <c r="BW183" s="166" t="str">
        <f>IFERROR(IF(GETPIVOTDATA("DateRDV",TCD!$B$1,"DT","CH","Bénéficiaire",$A183,BW$6,BW$5,"Mois (DateRDV)",BW$7,"Années (DateRDV)",BW$3,"Présence","Présent"),4,""),"")</f>
        <v/>
      </c>
      <c r="BX183" s="166" t="str">
        <f>IFERROR(IF(GETPIVOTDATA("DateRDV",TCD!$B$1,"DT","CH","Bénéficiaire",$A183,BX$6,BX$5,"Mois (DateRDV)",BX$7,"Années (DateRDV)",BX$3),1,""),"")</f>
        <v/>
      </c>
      <c r="BY183" s="166" t="str">
        <f>IFERROR(IF(GETPIVOTDATA("DateRDV",TCD!$B$1,"DT","CH","Bénéficiaire",$A183,BY$6,BY$5,"Mois (DateRDV)",BY$7,"Années (DateRDV)",BY$3),2,""),"")</f>
        <v/>
      </c>
      <c r="BZ183" s="166" t="str">
        <f>IFERROR(IF(GETPIVOTDATA("DateRDV",TCD!$B$1,"DT","CH","Bénéficiaire",$A183,BZ$6,BZ$5,"Mois (DateRDV)",BZ$7,"Années (DateRDV)",BZ$3,"Présence","Présent"),3,""),"")</f>
        <v/>
      </c>
      <c r="CA183" s="166" t="str">
        <f>IFERROR(IF(GETPIVOTDATA("DateRDV",TCD!$B$1,"DT","CH","Bénéficiaire",$A183,CA$6,CA$5,"Mois (DateRDV)",CA$7,"Années (DateRDV)",CA$3,"Présence","Présent"),4,""),"")</f>
        <v/>
      </c>
      <c r="CB183" s="166" t="str">
        <f>IFERROR(IF(GETPIVOTDATA("DateRDV",TCD!$B$1,"DT","CH","Bénéficiaire",$A183,CB$6,CB$5,"Mois (DateRDV)",CB$7,"Années (DateRDV)",CB$3),1,""),"")</f>
        <v/>
      </c>
      <c r="CC183" s="166" t="str">
        <f>IFERROR(IF(GETPIVOTDATA("DateRDV",TCD!$B$1,"DT","CH","Bénéficiaire",$A183,CC$6,CC$5,"Mois (DateRDV)",CC$7,"Années (DateRDV)",CC$3),2,""),"")</f>
        <v/>
      </c>
      <c r="CD183" s="166" t="str">
        <f>IFERROR(IF(GETPIVOTDATA("DateRDV",TCD!$B$1,"DT","CH","Bénéficiaire",$A183,CD$6,CD$5,"Mois (DateRDV)",CD$7,"Années (DateRDV)",CD$3,"Présence","Présent"),3,""),"")</f>
        <v/>
      </c>
      <c r="CE183" s="166" t="str">
        <f>IFERROR(IF(GETPIVOTDATA("DateRDV",TCD!$B$1,"DT","CH","Bénéficiaire",$A183,CE$6,CE$5,"Mois (DateRDV)",CE$7,"Années (DateRDV)",CE$3,"Présence","Présent"),4,""),"")</f>
        <v/>
      </c>
      <c r="CF183" s="166" t="str">
        <f>IFERROR(IF(GETPIVOTDATA("DateRDV",TCD!$B$1,"DT","CH","Bénéficiaire",$A183,CF$6,CF$5,"Mois (DateRDV)",CF$7,"Années (DateRDV)",CF$3),1,""),"")</f>
        <v/>
      </c>
      <c r="CG183" s="166" t="str">
        <f>IFERROR(IF(GETPIVOTDATA("DateRDV",TCD!$B$1,"DT","CH","Bénéficiaire",$A183,CG$6,CG$5,"Mois (DateRDV)",CG$7,"Années (DateRDV)",CG$3),2,""),"")</f>
        <v/>
      </c>
      <c r="CH183" s="166" t="str">
        <f>IFERROR(IF(GETPIVOTDATA("DateRDV",TCD!$B$1,"DT","CH","Bénéficiaire",$A183,CH$6,CH$5,"Mois (DateRDV)",CH$7,"Années (DateRDV)",CH$3,"Présence","Présent"),3,""),"")</f>
        <v/>
      </c>
      <c r="CI183" s="166" t="str">
        <f>IFERROR(IF(GETPIVOTDATA("DateRDV",TCD!$B$1,"DT","CH","Bénéficiaire",$A183,CI$6,CI$5,"Mois (DateRDV)",CI$7,"Années (DateRDV)",CI$3,"Présence","Présent"),4,""),"")</f>
        <v/>
      </c>
      <c r="CJ183" s="166" t="str">
        <f>IFERROR(IF(GETPIVOTDATA("DateRDV",TCD!$B$1,"DT","CH","Bénéficiaire",$A183,CJ$6,CJ$5,"Mois (DateRDV)",CJ$7,"Années (DateRDV)",CJ$3),1,""),"")</f>
        <v/>
      </c>
      <c r="CK183" s="166" t="str">
        <f>IFERROR(IF(GETPIVOTDATA("DateRDV",TCD!$B$1,"DT","CH","Bénéficiaire",$A183,CK$6,CK$5,"Mois (DateRDV)",CK$7,"Années (DateRDV)",CK$3),2,""),"")</f>
        <v/>
      </c>
      <c r="CL183" s="166" t="str">
        <f>IFERROR(IF(GETPIVOTDATA("DateRDV",TCD!$B$1,"DT","CH","Bénéficiaire",$A183,CL$6,CL$5,"Mois (DateRDV)",CL$7,"Années (DateRDV)",CL$3,"Présence","Présent"),3,""),"")</f>
        <v/>
      </c>
      <c r="CM183" s="166" t="str">
        <f>IFERROR(IF(GETPIVOTDATA("DateRDV",TCD!$B$1,"DT","CH","Bénéficiaire",$A183,CM$6,CM$5,"Mois (DateRDV)",CM$7,"Années (DateRDV)",CM$3,"Présence","Présent"),4,""),"")</f>
        <v/>
      </c>
      <c r="CN183" s="166" t="str">
        <f>IFERROR(IF(GETPIVOTDATA("DateRDV",TCD!$B$1,"DT","CH","Bénéficiaire",$A183,CN$6,CN$5,"Mois (DateRDV)",CN$7,"Années (DateRDV)",CN$3),1,""),"")</f>
        <v/>
      </c>
      <c r="CO183" s="166" t="str">
        <f>IFERROR(IF(GETPIVOTDATA("DateRDV",TCD!$B$1,"DT","CH","Bénéficiaire",$A183,CO$6,CO$5,"Mois (DateRDV)",CO$7,"Années (DateRDV)",CO$3),2,""),"")</f>
        <v/>
      </c>
      <c r="CP183" s="166" t="str">
        <f>IFERROR(IF(GETPIVOTDATA("DateRDV",TCD!$B$1,"DT","CH","Bénéficiaire",$A183,CP$6,CP$5,"Mois (DateRDV)",CP$7,"Années (DateRDV)",CP$3,"Présence","Présent"),3,""),"")</f>
        <v/>
      </c>
      <c r="CQ183" s="166" t="str">
        <f>IFERROR(IF(GETPIVOTDATA("DateRDV",TCD!$B$1,"DT","CH","Bénéficiaire",$A183,CQ$6,CQ$5,"Mois (DateRDV)",CQ$7,"Années (DateRDV)",CQ$3,"Présence","Présent"),4,""),"")</f>
        <v/>
      </c>
      <c r="CR183" s="166" t="str">
        <f>IFERROR(IF(GETPIVOTDATA("DateRDV",TCD!$B$1,"DT","CH","Bénéficiaire",$A183,CR$6,CR$5,"Mois (DateRDV)",CR$7,"Années (DateRDV)",CR$3),1,""),"")</f>
        <v/>
      </c>
      <c r="CS183" s="166" t="str">
        <f>IFERROR(IF(GETPIVOTDATA("DateRDV",TCD!$B$1,"DT","CH","Bénéficiaire",$A183,CS$6,CS$5,"Mois (DateRDV)",CS$7,"Années (DateRDV)",CS$3),2,""),"")</f>
        <v/>
      </c>
      <c r="CT183" s="166" t="str">
        <f>IFERROR(IF(GETPIVOTDATA("DateRDV",TCD!$B$1,"DT","CH","Bénéficiaire",$A183,CT$6,CT$5,"Mois (DateRDV)",CT$7,"Années (DateRDV)",CT$3,"Présence","Présent"),3,""),"")</f>
        <v/>
      </c>
      <c r="CU183" s="166" t="str">
        <f>IFERROR(IF(GETPIVOTDATA("DateRDV",TCD!$B$1,"DT","CH","Bénéficiaire",$A183,CU$6,CU$5,"Mois (DateRDV)",CU$7,"Années (DateRDV)",CU$3,"Présence","Présent"),4,""),"")</f>
        <v/>
      </c>
      <c r="CV183" s="166" t="str">
        <f>IFERROR(IF(GETPIVOTDATA("DateRDV",TCD!$B$1,"DT","CH","Bénéficiaire",$A183,CV$6,CV$5,"Mois (DateRDV)",CV$7,"Années (DateRDV)",CV$3),1,""),"")</f>
        <v/>
      </c>
      <c r="CW183" s="166" t="str">
        <f>IFERROR(IF(GETPIVOTDATA("DateRDV",TCD!$B$1,"DT","CH","Bénéficiaire",$A183,CW$6,CW$5,"Mois (DateRDV)",CW$7,"Années (DateRDV)",CW$3),2,""),"")</f>
        <v/>
      </c>
      <c r="CX183" s="166" t="str">
        <f>IFERROR(IF(GETPIVOTDATA("DateRDV",TCD!$B$1,"DT","CH","Bénéficiaire",$A183,CX$6,CX$5,"Mois (DateRDV)",CX$7,"Années (DateRDV)",CX$3,"Présence","Présent"),3,""),"")</f>
        <v/>
      </c>
      <c r="CY183" s="166" t="str">
        <f>IFERROR(IF(GETPIVOTDATA("DateRDV",TCD!$B$1,"DT","CH","Bénéficiaire",$A183,CY$6,CY$5,"Mois (DateRDV)",CY$7,"Années (DateRDV)",CY$3,"Présence","Présent"),4,""),"")</f>
        <v/>
      </c>
      <c r="CZ183" s="166" t="str">
        <f>IFERROR(IF(GETPIVOTDATA("DateRDV",TCD!$B$1,"DT","CH","Bénéficiaire",$A183,CZ$6,CZ$5,"Mois (DateRDV)",CZ$7,"Années (DateRDV)",CZ$3),1,""),"")</f>
        <v/>
      </c>
      <c r="DA183" s="166" t="str">
        <f>IFERROR(IF(GETPIVOTDATA("DateRDV",TCD!$B$1,"DT","CH","Bénéficiaire",$A183,DA$6,DA$5,"Mois (DateRDV)",DA$7,"Années (DateRDV)",DA$3),2,""),"")</f>
        <v/>
      </c>
      <c r="DB183" s="166" t="str">
        <f>IFERROR(IF(GETPIVOTDATA("DateRDV",TCD!$B$1,"DT","CH","Bénéficiaire",$A183,DB$6,DB$5,"Mois (DateRDV)",DB$7,"Années (DateRDV)",DB$3,"Présence","Présent"),3,""),"")</f>
        <v/>
      </c>
      <c r="DC183" s="166" t="str">
        <f>IFERROR(IF(GETPIVOTDATA("DateRDV",TCD!$B$1,"DT","CH","Bénéficiaire",$A183,DC$6,DC$5,"Mois (DateRDV)",DC$7,"Années (DateRDV)",DC$3,"Présence","Présent"),4,""),"")</f>
        <v/>
      </c>
      <c r="DD183" s="166" t="str">
        <f>IFERROR(IF(GETPIVOTDATA("DateRDV",TCD!$B$1,"DT","CH","Bénéficiaire",$A183,DD$6,DD$5,"Mois (DateRDV)",DD$7,"Années (DateRDV)",DD$3),1,""),"")</f>
        <v/>
      </c>
      <c r="DE183" s="166" t="str">
        <f>IFERROR(IF(GETPIVOTDATA("DateRDV",TCD!$B$1,"DT","CH","Bénéficiaire",$A183,DE$6,DE$5,"Mois (DateRDV)",DE$7,"Années (DateRDV)",DE$3),2,""),"")</f>
        <v/>
      </c>
      <c r="DF183" s="166" t="str">
        <f>IFERROR(IF(GETPIVOTDATA("DateRDV",TCD!$B$1,"DT","CH","Bénéficiaire",$A183,DF$6,DF$5,"Mois (DateRDV)",DF$7,"Années (DateRDV)",DF$3,"Présence","Présent"),3,""),"")</f>
        <v/>
      </c>
      <c r="DG183" s="166" t="str">
        <f>IFERROR(IF(GETPIVOTDATA("DateRDV",TCD!$B$1,"DT","CH","Bénéficiaire",$A183,DG$6,DG$5,"Mois (DateRDV)",DG$7,"Années (DateRDV)",DG$3,"Présence","Présent"),4,""),"")</f>
        <v/>
      </c>
      <c r="DH183" s="166" t="str">
        <f>IFERROR(IF(GETPIVOTDATA("DateRDV",TCD!$B$1,"DT","CH","Bénéficiaire",$A183,DH$6,DH$5,"Mois (DateRDV)",DH$7,"Années (DateRDV)",DH$3),1,""),"")</f>
        <v/>
      </c>
      <c r="DI183" s="166" t="str">
        <f>IFERROR(IF(GETPIVOTDATA("DateRDV",TCD!$B$1,"DT","CH","Bénéficiaire",$A183,DI$6,DI$5,"Mois (DateRDV)",DI$7,"Années (DateRDV)",DI$3),2,""),"")</f>
        <v/>
      </c>
      <c r="DJ183" s="166" t="str">
        <f>IFERROR(IF(GETPIVOTDATA("DateRDV",TCD!$B$1,"DT","CH","Bénéficiaire",$A183,DJ$6,DJ$5,"Mois (DateRDV)",DJ$7,"Années (DateRDV)",DJ$3,"Présence","Présent"),3,""),"")</f>
        <v/>
      </c>
      <c r="DK183" s="166" t="str">
        <f>IFERROR(IF(GETPIVOTDATA("DateRDV",TCD!$B$1,"DT","CH","Bénéficiaire",$A183,DK$6,DK$5,"Mois (DateRDV)",DK$7,"Années (DateRDV)",DK$3,"Présence","Présent"),4,""),"")</f>
        <v/>
      </c>
      <c r="DL183" s="166" t="str">
        <f>IFERROR(IF(GETPIVOTDATA("DateRDV",TCD!$B$1,"DT","CH","Bénéficiaire",$A183,DL$6,DL$5,"Mois (DateRDV)",DL$7,"Années (DateRDV)",DL$3),1,""),"")</f>
        <v/>
      </c>
      <c r="DM183" s="166" t="str">
        <f>IFERROR(IF(GETPIVOTDATA("DateRDV",TCD!$B$1,"DT","CH","Bénéficiaire",$A183,DM$6,DM$5,"Mois (DateRDV)",DM$7,"Années (DateRDV)",DM$3),2,""),"")</f>
        <v/>
      </c>
      <c r="DN183" s="166" t="str">
        <f>IFERROR(IF(GETPIVOTDATA("DateRDV",TCD!$B$1,"DT","CH","Bénéficiaire",$A183,DN$6,DN$5,"Mois (DateRDV)",DN$7,"Années (DateRDV)",DN$3,"Présence","Présent"),3,""),"")</f>
        <v/>
      </c>
      <c r="DO183" s="166" t="str">
        <f>IFERROR(IF(GETPIVOTDATA("DateRDV",TCD!$B$1,"DT","CH","Bénéficiaire",$A183,DO$6,DO$5,"Mois (DateRDV)",DO$7,"Années (DateRDV)",DO$3,"Présence","Présent"),4,""),"")</f>
        <v/>
      </c>
    </row>
    <row r="184" spans="2:119" x14ac:dyDescent="0.2">
      <c r="B184" s="169" t="str">
        <f>IFERROR(IF(INDEX(Data!P:P,MATCH(A184,Data!B:B,0))&lt;&gt;"",INDEX(Data!P:P,MATCH(A184,Data!B:B,0)),""),"")</f>
        <v/>
      </c>
      <c r="C184" s="169" t="str">
        <f>IFERROR(IF(INDEX(Data!O:O,MATCH(A184,Data!B:B,0))&lt;&gt;"",INDEX(Data!O:O,MATCH(A184,Data!B:B,0)),""),"")</f>
        <v/>
      </c>
      <c r="D184" s="169" t="str">
        <f>IFERROR(IF(INDEX(Data!J:J,MATCH(A184,Data!B:B,0))&lt;&gt;"",INDEX(Data!J:J,MATCH(A184,Data!B:B,0)),""),"")</f>
        <v/>
      </c>
      <c r="E184" s="169" t="str">
        <f>IFERROR(IF(INDEX(Data!M:M,MATCH(A184,Data!B:B,0))&lt;&gt;"",INDEX(Data!M:M,MATCH(A184,Data!B:B,0)),""),"")</f>
        <v/>
      </c>
      <c r="F184" s="169" t="str">
        <f>IFERROR(IF(INDEX(Data!N:N,MATCH(A184,Data!B:B,0))&lt;&gt;"",INDEX(Data!N:N,MATCH(A184,Data!B:B,0)),""),"")</f>
        <v/>
      </c>
      <c r="G184" s="170" t="str">
        <f>IFERROR(IF(INDEX(Data!K:K,MATCH(A184,Data!B:B,0))&lt;&gt;"",INDEX(Data!K:K,MATCH(A184,Data!B:B,0)),""),"")</f>
        <v/>
      </c>
      <c r="H184" s="170" t="str">
        <f>IFERROR(IF(INDEX(Data!L:L,MATCH(A184,Data!B:B,0))&lt;&gt;"",INDEX(Data!L:L,MATCH(A184,Data!B:B,0)),""),"")</f>
        <v/>
      </c>
      <c r="I184" s="170" t="str">
        <f>IFERROR(IF(INDEX(Data!C:C,MATCH(A184,Data!B:B,0))&lt;&gt;"",INDEX(Data!C:C,MATCH(A184,Data!B:B,0)),""),"")</f>
        <v/>
      </c>
      <c r="J184" s="170" t="str">
        <f>IFERROR(IF(INDEX(Data!D:D,MATCH(A184,Data!B:B,0))&lt;&gt;"",INDEX(Data!D:D,MATCH(A184,Data!B:B,0)),""),"")</f>
        <v/>
      </c>
      <c r="K184" s="171" t="str">
        <f>IFERROR(IF(INDEX(Data!H:H,MATCH(A184,Data!B:B,0))&lt;&gt;"",INDEX(Data!H:H,MATCH(A184,Data!B:B,0)),""),"")</f>
        <v/>
      </c>
      <c r="L184" s="166" t="str">
        <f>IFERROR(IF(GETPIVOTDATA("DateRDV",TCD!$B$1,"DT","CH","Bénéficiaire",$A184,L$6,L$5,"Mois (DateRDV)",L$7,"Années (DateRDV)",L$3),1,""),"")</f>
        <v/>
      </c>
      <c r="M184" s="166" t="str">
        <f>IFERROR(IF(GETPIVOTDATA("DateRDV",TCD!$B$1,"DT","CH","Bénéficiaire",$A184,M$6,M$5,"Mois (DateRDV)",M$7,"Années (DateRDV)",M$3),2,""),"")</f>
        <v/>
      </c>
      <c r="N184" s="166" t="str">
        <f>IFERROR(IF(GETPIVOTDATA("DateRDV",TCD!$B$1,"DT","CH","Bénéficiaire",$A184,N$6,N$5,"Mois (DateRDV)",N$7,"Années (DateRDV)",N$3,"Présence","Présent"),3,""),"")</f>
        <v/>
      </c>
      <c r="O184" s="166" t="str">
        <f>IFERROR(IF(GETPIVOTDATA("DateRDV",TCD!$B$1,"DT","CH","Bénéficiaire",$A184,O$6,O$5,"Mois (DateRDV)",O$7,"Années (DateRDV)",O$3,"Présence","Présent"),4,""),"")</f>
        <v/>
      </c>
      <c r="P184" s="166" t="str">
        <f>IFERROR(IF(GETPIVOTDATA("DateRDV",TCD!$B$1,"DT","CH","Bénéficiaire",$A184,P$6,P$5,"Mois (DateRDV)",P$7,"Années (DateRDV)",P$3),1,""),"")</f>
        <v/>
      </c>
      <c r="Q184" s="166" t="str">
        <f>IFERROR(IF(GETPIVOTDATA("DateRDV",TCD!$B$1,"DT","CH","Bénéficiaire",$A184,Q$6,Q$5,"Mois (DateRDV)",Q$7,"Années (DateRDV)",Q$3),2,""),"")</f>
        <v/>
      </c>
      <c r="R184" s="166" t="str">
        <f>IFERROR(IF(GETPIVOTDATA("DateRDV",TCD!$B$1,"DT","CH","Bénéficiaire",$A184,R$6,R$5,"Mois (DateRDV)",R$7,"Années (DateRDV)",R$3,"Présence","Présent"),3,""),"")</f>
        <v/>
      </c>
      <c r="S184" s="166" t="str">
        <f>IFERROR(IF(GETPIVOTDATA("DateRDV",TCD!$B$1,"DT","CH","Bénéficiaire",$A184,S$6,S$5,"Mois (DateRDV)",S$7,"Années (DateRDV)",S$3,"Présence","Présent"),4,""),"")</f>
        <v/>
      </c>
      <c r="T184" s="166" t="str">
        <f>IFERROR(IF(GETPIVOTDATA("DateRDV",TCD!$B$1,"DT","CH","Bénéficiaire",$A184,T$6,T$5,"Mois (DateRDV)",T$7,"Années (DateRDV)",T$3),1,""),"")</f>
        <v/>
      </c>
      <c r="U184" s="166" t="str">
        <f>IFERROR(IF(GETPIVOTDATA("DateRDV",TCD!$B$1,"DT","CH","Bénéficiaire",$A184,U$6,U$5,"Mois (DateRDV)",U$7,"Années (DateRDV)",U$3),2,""),"")</f>
        <v/>
      </c>
      <c r="V184" s="166" t="str">
        <f>IFERROR(IF(GETPIVOTDATA("DateRDV",TCD!$B$1,"DT","CH","Bénéficiaire",$A184,V$6,V$5,"Mois (DateRDV)",V$7,"Années (DateRDV)",V$3,"Présence","Présent"),3,""),"")</f>
        <v/>
      </c>
      <c r="W184" s="166" t="str">
        <f>IFERROR(IF(GETPIVOTDATA("DateRDV",TCD!$B$1,"DT","CH","Bénéficiaire",$A184,W$6,W$5,"Mois (DateRDV)",W$7,"Années (DateRDV)",W$3,"Présence","Présent"),4,""),"")</f>
        <v/>
      </c>
      <c r="X184" s="166" t="str">
        <f>IFERROR(IF(GETPIVOTDATA("DateRDV",TCD!$B$1,"DT","CH","Bénéficiaire",$A184,X$6,X$5,"Mois (DateRDV)",X$7,"Années (DateRDV)",X$3),1,""),"")</f>
        <v/>
      </c>
      <c r="Y184" s="166" t="str">
        <f>IFERROR(IF(GETPIVOTDATA("DateRDV",TCD!$B$1,"DT","CH","Bénéficiaire",$A184,Y$6,Y$5,"Mois (DateRDV)",Y$7,"Années (DateRDV)",Y$3),2,""),"")</f>
        <v/>
      </c>
      <c r="Z184" s="166" t="str">
        <f>IFERROR(IF(GETPIVOTDATA("DateRDV",TCD!$B$1,"DT","CH","Bénéficiaire",$A184,Z$6,Z$5,"Mois (DateRDV)",Z$7,"Années (DateRDV)",Z$3,"Présence","Présent"),3,""),"")</f>
        <v/>
      </c>
      <c r="AA184" s="166" t="str">
        <f>IFERROR(IF(GETPIVOTDATA("DateRDV",TCD!$B$1,"DT","CH","Bénéficiaire",$A184,AA$6,AA$5,"Mois (DateRDV)",AA$7,"Années (DateRDV)",AA$3,"Présence","Présent"),4,""),"")</f>
        <v/>
      </c>
      <c r="AB184" s="166" t="str">
        <f>IFERROR(IF(GETPIVOTDATA("DateRDV",TCD!$B$1,"DT","CH","Bénéficiaire",$A184,AB$6,AB$5,"Mois (DateRDV)",AB$7,"Années (DateRDV)",AB$3),1,""),"")</f>
        <v/>
      </c>
      <c r="AC184" s="166" t="str">
        <f>IFERROR(IF(GETPIVOTDATA("DateRDV",TCD!$B$1,"DT","CH","Bénéficiaire",$A184,AC$6,AC$5,"Mois (DateRDV)",AC$7,"Années (DateRDV)",AC$3),2,""),"")</f>
        <v/>
      </c>
      <c r="AD184" s="166" t="str">
        <f>IFERROR(IF(GETPIVOTDATA("DateRDV",TCD!$B$1,"DT","CH","Bénéficiaire",$A184,AD$6,AD$5,"Mois (DateRDV)",AD$7,"Années (DateRDV)",AD$3,"Présence","Présent"),3,""),"")</f>
        <v/>
      </c>
      <c r="AE184" s="166" t="str">
        <f>IFERROR(IF(GETPIVOTDATA("DateRDV",TCD!$B$1,"DT","CH","Bénéficiaire",$A184,AE$6,AE$5,"Mois (DateRDV)",AE$7,"Années (DateRDV)",AE$3,"Présence","Présent"),4,""),"")</f>
        <v/>
      </c>
      <c r="AF184" s="166" t="str">
        <f>IFERROR(IF(GETPIVOTDATA("DateRDV",TCD!$B$1,"DT","CH","Bénéficiaire",$A184,AF$6,AF$5,"Mois (DateRDV)",AF$7,"Années (DateRDV)",AF$3),1,""),"")</f>
        <v/>
      </c>
      <c r="AG184" s="166" t="str">
        <f>IFERROR(IF(GETPIVOTDATA("DateRDV",TCD!$B$1,"DT","CH","Bénéficiaire",$A184,AG$6,AG$5,"Mois (DateRDV)",AG$7,"Années (DateRDV)",AG$3),2,""),"")</f>
        <v/>
      </c>
      <c r="AH184" s="166" t="str">
        <f>IFERROR(IF(GETPIVOTDATA("DateRDV",TCD!$B$1,"DT","CH","Bénéficiaire",$A184,AH$6,AH$5,"Mois (DateRDV)",AH$7,"Années (DateRDV)",AH$3,"Présence","Présent"),3,""),"")</f>
        <v/>
      </c>
      <c r="AI184" s="166" t="str">
        <f>IFERROR(IF(GETPIVOTDATA("DateRDV",TCD!$B$1,"DT","CH","Bénéficiaire",$A184,AI$6,AI$5,"Mois (DateRDV)",AI$7,"Années (DateRDV)",AI$3,"Présence","Présent"),4,""),"")</f>
        <v/>
      </c>
      <c r="AJ184" s="166" t="str">
        <f>IFERROR(IF(GETPIVOTDATA("DateRDV",TCD!$B$1,"DT","CH","Bénéficiaire",$A184,AJ$6,AJ$5,"Mois (DateRDV)",AJ$7,"Années (DateRDV)",AJ$3),1,""),"")</f>
        <v/>
      </c>
      <c r="AK184" s="166" t="str">
        <f>IFERROR(IF(GETPIVOTDATA("DateRDV",TCD!$B$1,"DT","CH","Bénéficiaire",$A184,AK$6,AK$5,"Mois (DateRDV)",AK$7,"Années (DateRDV)",AK$3),2,""),"")</f>
        <v/>
      </c>
      <c r="AL184" s="166" t="str">
        <f>IFERROR(IF(GETPIVOTDATA("DateRDV",TCD!$B$1,"DT","CH","Bénéficiaire",$A184,AL$6,AL$5,"Mois (DateRDV)",AL$7,"Années (DateRDV)",AL$3,"Présence","Présent"),3,""),"")</f>
        <v/>
      </c>
      <c r="AM184" s="166" t="str">
        <f>IFERROR(IF(GETPIVOTDATA("DateRDV",TCD!$B$1,"DT","CH","Bénéficiaire",$A184,AM$6,AM$5,"Mois (DateRDV)",AM$7,"Années (DateRDV)",AM$3,"Présence","Présent"),4,""),"")</f>
        <v/>
      </c>
      <c r="AN184" s="166" t="str">
        <f>IFERROR(IF(GETPIVOTDATA("DateRDV",TCD!$B$1,"DT","CH","Bénéficiaire",$A184,AN$6,AN$5,"Mois (DateRDV)",AN$7,"Années (DateRDV)",AN$3),1,""),"")</f>
        <v/>
      </c>
      <c r="AO184" s="166" t="str">
        <f>IFERROR(IF(GETPIVOTDATA("DateRDV",TCD!$B$1,"DT","CH","Bénéficiaire",$A184,AO$6,AO$5,"Mois (DateRDV)",AO$7,"Années (DateRDV)",AO$3),2,""),"")</f>
        <v/>
      </c>
      <c r="AP184" s="166" t="str">
        <f>IFERROR(IF(GETPIVOTDATA("DateRDV",TCD!$B$1,"DT","CH","Bénéficiaire",$A184,AP$6,AP$5,"Mois (DateRDV)",AP$7,"Années (DateRDV)",AP$3,"Présence","Présent"),3,""),"")</f>
        <v/>
      </c>
      <c r="AQ184" s="166" t="str">
        <f>IFERROR(IF(GETPIVOTDATA("DateRDV",TCD!$B$1,"DT","CH","Bénéficiaire",$A184,AQ$6,AQ$5,"Mois (DateRDV)",AQ$7,"Années (DateRDV)",AQ$3,"Présence","Présent"),4,""),"")</f>
        <v/>
      </c>
      <c r="AR184" s="166" t="str">
        <f>IFERROR(IF(GETPIVOTDATA("DateRDV",TCD!$B$1,"DT","CH","Bénéficiaire",$A184,AR$6,AR$5,"Mois (DateRDV)",AR$7,"Années (DateRDV)",AR$3),1,""),"")</f>
        <v/>
      </c>
      <c r="AS184" s="166" t="str">
        <f>IFERROR(IF(GETPIVOTDATA("DateRDV",TCD!$B$1,"DT","CH","Bénéficiaire",$A184,AS$6,AS$5,"Mois (DateRDV)",AS$7,"Années (DateRDV)",AS$3),2,""),"")</f>
        <v/>
      </c>
      <c r="AT184" s="166" t="str">
        <f>IFERROR(IF(GETPIVOTDATA("DateRDV",TCD!$B$1,"DT","CH","Bénéficiaire",$A184,AT$6,AT$5,"Mois (DateRDV)",AT$7,"Années (DateRDV)",AT$3,"Présence","Présent"),3,""),"")</f>
        <v/>
      </c>
      <c r="AU184" s="166" t="str">
        <f>IFERROR(IF(GETPIVOTDATA("DateRDV",TCD!$B$1,"DT","CH","Bénéficiaire",$A184,AU$6,AU$5,"Mois (DateRDV)",AU$7,"Années (DateRDV)",AU$3,"Présence","Présent"),4,""),"")</f>
        <v/>
      </c>
      <c r="AV184" s="166" t="str">
        <f>IFERROR(IF(GETPIVOTDATA("DateRDV",TCD!$B$1,"DT","CH","Bénéficiaire",$A184,AV$6,AV$5,"Mois (DateRDV)",AV$7,"Années (DateRDV)",AV$3),1,""),"")</f>
        <v/>
      </c>
      <c r="AW184" s="166" t="str">
        <f>IFERROR(IF(GETPIVOTDATA("DateRDV",TCD!$B$1,"DT","CH","Bénéficiaire",$A184,AW$6,AW$5,"Mois (DateRDV)",AW$7,"Années (DateRDV)",AW$3),2,""),"")</f>
        <v/>
      </c>
      <c r="AX184" s="166" t="str">
        <f>IFERROR(IF(GETPIVOTDATA("DateRDV",TCD!$B$1,"DT","CH","Bénéficiaire",$A184,AX$6,AX$5,"Mois (DateRDV)",AX$7,"Années (DateRDV)",AX$3,"Présence","Présent"),3,""),"")</f>
        <v/>
      </c>
      <c r="AY184" s="166" t="str">
        <f>IFERROR(IF(GETPIVOTDATA("DateRDV",TCD!$B$1,"DT","CH","Bénéficiaire",$A184,AY$6,AY$5,"Mois (DateRDV)",AY$7,"Années (DateRDV)",AY$3,"Présence","Présent"),4,""),"")</f>
        <v/>
      </c>
      <c r="AZ184" s="166" t="str">
        <f>IFERROR(IF(GETPIVOTDATA("DateRDV",TCD!$B$1,"DT","CH","Bénéficiaire",$A184,AZ$6,AZ$5,"Mois (DateRDV)",AZ$7,"Années (DateRDV)",AZ$3),1,""),"")</f>
        <v/>
      </c>
      <c r="BA184" s="166" t="str">
        <f>IFERROR(IF(GETPIVOTDATA("DateRDV",TCD!$B$1,"DT","CH","Bénéficiaire",$A184,BA$6,BA$5,"Mois (DateRDV)",BA$7,"Années (DateRDV)",BA$3),2,""),"")</f>
        <v/>
      </c>
      <c r="BB184" s="166" t="str">
        <f>IFERROR(IF(GETPIVOTDATA("DateRDV",TCD!$B$1,"DT","CH","Bénéficiaire",$A184,BB$6,BB$5,"Mois (DateRDV)",BB$7,"Années (DateRDV)",BB$3,"Présence","Présent"),3,""),"")</f>
        <v/>
      </c>
      <c r="BC184" s="166" t="str">
        <f>IFERROR(IF(GETPIVOTDATA("DateRDV",TCD!$B$1,"DT","CH","Bénéficiaire",$A184,BC$6,BC$5,"Mois (DateRDV)",BC$7,"Années (DateRDV)",BC$3,"Présence","Présent"),4,""),"")</f>
        <v/>
      </c>
      <c r="BD184" s="166" t="str">
        <f>IFERROR(IF(GETPIVOTDATA("DateRDV",TCD!$B$1,"DT","CH","Bénéficiaire",$A184,BD$6,BD$5,"Mois (DateRDV)",BD$7,"Années (DateRDV)",BD$3),1,""),"")</f>
        <v/>
      </c>
      <c r="BE184" s="166" t="str">
        <f>IFERROR(IF(GETPIVOTDATA("DateRDV",TCD!$B$1,"DT","CH","Bénéficiaire",$A184,BE$6,BE$5,"Mois (DateRDV)",BE$7,"Années (DateRDV)",BE$3),2,""),"")</f>
        <v/>
      </c>
      <c r="BF184" s="166" t="str">
        <f>IFERROR(IF(GETPIVOTDATA("DateRDV",TCD!$B$1,"DT","CH","Bénéficiaire",$A184,BF$6,BF$5,"Mois (DateRDV)",BF$7,"Années (DateRDV)",BF$3,"Présence","Présent"),3,""),"")</f>
        <v/>
      </c>
      <c r="BG184" s="166" t="str">
        <f>IFERROR(IF(GETPIVOTDATA("DateRDV",TCD!$B$1,"DT","CH","Bénéficiaire",$A184,BG$6,BG$5,"Mois (DateRDV)",BG$7,"Années (DateRDV)",BG$3,"Présence","Présent"),4,""),"")</f>
        <v/>
      </c>
      <c r="BH184" s="166" t="str">
        <f>IFERROR(IF(GETPIVOTDATA("DateRDV",TCD!$B$1,"DT","CH","Bénéficiaire",$A184,BH$6,BH$5,"Mois (DateRDV)",BH$7,"Années (DateRDV)",BH$3),1,""),"")</f>
        <v/>
      </c>
      <c r="BI184" s="166" t="str">
        <f>IFERROR(IF(GETPIVOTDATA("DateRDV",TCD!$B$1,"DT","CH","Bénéficiaire",$A184,BI$6,BI$5,"Mois (DateRDV)",BI$7,"Années (DateRDV)",BI$3),2,""),"")</f>
        <v/>
      </c>
      <c r="BJ184" s="166" t="str">
        <f>IFERROR(IF(GETPIVOTDATA("DateRDV",TCD!$B$1,"DT","CH","Bénéficiaire",$A184,BJ$6,BJ$5,"Mois (DateRDV)",BJ$7,"Années (DateRDV)",BJ$3,"Présence","Présent"),3,""),"")</f>
        <v/>
      </c>
      <c r="BK184" s="166" t="str">
        <f>IFERROR(IF(GETPIVOTDATA("DateRDV",TCD!$B$1,"DT","CH","Bénéficiaire",$A184,BK$6,BK$5,"Mois (DateRDV)",BK$7,"Années (DateRDV)",BK$3,"Présence","Présent"),4,""),"")</f>
        <v/>
      </c>
      <c r="BL184" s="166" t="str">
        <f>IFERROR(IF(GETPIVOTDATA("DateRDV",TCD!$B$1,"DT","CH","Bénéficiaire",$A184,BL$6,BL$5,"Mois (DateRDV)",BL$7,"Années (DateRDV)",BL$3),1,""),"")</f>
        <v/>
      </c>
      <c r="BM184" s="166" t="str">
        <f>IFERROR(IF(GETPIVOTDATA("DateRDV",TCD!$B$1,"DT","CH","Bénéficiaire",$A184,BM$6,BM$5,"Mois (DateRDV)",BM$7,"Années (DateRDV)",BM$3),2,""),"")</f>
        <v/>
      </c>
      <c r="BN184" s="166" t="str">
        <f>IFERROR(IF(GETPIVOTDATA("DateRDV",TCD!$B$1,"DT","CH","Bénéficiaire",$A184,BN$6,BN$5,"Mois (DateRDV)",BN$7,"Années (DateRDV)",BN$3,"Présence","Présent"),3,""),"")</f>
        <v/>
      </c>
      <c r="BO184" s="166" t="str">
        <f>IFERROR(IF(GETPIVOTDATA("DateRDV",TCD!$B$1,"DT","CH","Bénéficiaire",$A184,BO$6,BO$5,"Mois (DateRDV)",BO$7,"Années (DateRDV)",BO$3,"Présence","Présent"),4,""),"")</f>
        <v/>
      </c>
      <c r="BP184" s="166" t="str">
        <f>IFERROR(IF(GETPIVOTDATA("DateRDV",TCD!$B$1,"DT","CH","Bénéficiaire",$A184,BP$6,BP$5,"Mois (DateRDV)",BP$7,"Années (DateRDV)",BP$3),1,""),"")</f>
        <v/>
      </c>
      <c r="BQ184" s="166" t="str">
        <f>IFERROR(IF(GETPIVOTDATA("DateRDV",TCD!$B$1,"DT","CH","Bénéficiaire",$A184,BQ$6,BQ$5,"Mois (DateRDV)",BQ$7,"Années (DateRDV)",BQ$3),2,""),"")</f>
        <v/>
      </c>
      <c r="BR184" s="166" t="str">
        <f>IFERROR(IF(GETPIVOTDATA("DateRDV",TCD!$B$1,"DT","CH","Bénéficiaire",$A184,BR$6,BR$5,"Mois (DateRDV)",BR$7,"Années (DateRDV)",BR$3,"Présence","Présent"),3,""),"")</f>
        <v/>
      </c>
      <c r="BS184" s="166" t="str">
        <f>IFERROR(IF(GETPIVOTDATA("DateRDV",TCD!$B$1,"DT","CH","Bénéficiaire",$A184,BS$6,BS$5,"Mois (DateRDV)",BS$7,"Années (DateRDV)",BS$3,"Présence","Présent"),4,""),"")</f>
        <v/>
      </c>
      <c r="BT184" s="166" t="str">
        <f>IFERROR(IF(GETPIVOTDATA("DateRDV",TCD!$B$1,"DT","CH","Bénéficiaire",$A184,BT$6,BT$5,"Mois (DateRDV)",BT$7,"Années (DateRDV)",BT$3),1,""),"")</f>
        <v/>
      </c>
      <c r="BU184" s="166" t="str">
        <f>IFERROR(IF(GETPIVOTDATA("DateRDV",TCD!$B$1,"DT","CH","Bénéficiaire",$A184,BU$6,BU$5,"Mois (DateRDV)",BU$7,"Années (DateRDV)",BU$3),2,""),"")</f>
        <v/>
      </c>
      <c r="BV184" s="166" t="str">
        <f>IFERROR(IF(GETPIVOTDATA("DateRDV",TCD!$B$1,"DT","CH","Bénéficiaire",$A184,BV$6,BV$5,"Mois (DateRDV)",BV$7,"Années (DateRDV)",BV$3,"Présence","Présent"),3,""),"")</f>
        <v/>
      </c>
      <c r="BW184" s="166" t="str">
        <f>IFERROR(IF(GETPIVOTDATA("DateRDV",TCD!$B$1,"DT","CH","Bénéficiaire",$A184,BW$6,BW$5,"Mois (DateRDV)",BW$7,"Années (DateRDV)",BW$3,"Présence","Présent"),4,""),"")</f>
        <v/>
      </c>
      <c r="BX184" s="166" t="str">
        <f>IFERROR(IF(GETPIVOTDATA("DateRDV",TCD!$B$1,"DT","CH","Bénéficiaire",$A184,BX$6,BX$5,"Mois (DateRDV)",BX$7,"Années (DateRDV)",BX$3),1,""),"")</f>
        <v/>
      </c>
      <c r="BY184" s="166" t="str">
        <f>IFERROR(IF(GETPIVOTDATA("DateRDV",TCD!$B$1,"DT","CH","Bénéficiaire",$A184,BY$6,BY$5,"Mois (DateRDV)",BY$7,"Années (DateRDV)",BY$3),2,""),"")</f>
        <v/>
      </c>
      <c r="BZ184" s="166" t="str">
        <f>IFERROR(IF(GETPIVOTDATA("DateRDV",TCD!$B$1,"DT","CH","Bénéficiaire",$A184,BZ$6,BZ$5,"Mois (DateRDV)",BZ$7,"Années (DateRDV)",BZ$3,"Présence","Présent"),3,""),"")</f>
        <v/>
      </c>
      <c r="CA184" s="166" t="str">
        <f>IFERROR(IF(GETPIVOTDATA("DateRDV",TCD!$B$1,"DT","CH","Bénéficiaire",$A184,CA$6,CA$5,"Mois (DateRDV)",CA$7,"Années (DateRDV)",CA$3,"Présence","Présent"),4,""),"")</f>
        <v/>
      </c>
      <c r="CB184" s="166" t="str">
        <f>IFERROR(IF(GETPIVOTDATA("DateRDV",TCD!$B$1,"DT","CH","Bénéficiaire",$A184,CB$6,CB$5,"Mois (DateRDV)",CB$7,"Années (DateRDV)",CB$3),1,""),"")</f>
        <v/>
      </c>
      <c r="CC184" s="166" t="str">
        <f>IFERROR(IF(GETPIVOTDATA("DateRDV",TCD!$B$1,"DT","CH","Bénéficiaire",$A184,CC$6,CC$5,"Mois (DateRDV)",CC$7,"Années (DateRDV)",CC$3),2,""),"")</f>
        <v/>
      </c>
      <c r="CD184" s="166" t="str">
        <f>IFERROR(IF(GETPIVOTDATA("DateRDV",TCD!$B$1,"DT","CH","Bénéficiaire",$A184,CD$6,CD$5,"Mois (DateRDV)",CD$7,"Années (DateRDV)",CD$3,"Présence","Présent"),3,""),"")</f>
        <v/>
      </c>
      <c r="CE184" s="166" t="str">
        <f>IFERROR(IF(GETPIVOTDATA("DateRDV",TCD!$B$1,"DT","CH","Bénéficiaire",$A184,CE$6,CE$5,"Mois (DateRDV)",CE$7,"Années (DateRDV)",CE$3,"Présence","Présent"),4,""),"")</f>
        <v/>
      </c>
      <c r="CF184" s="166" t="str">
        <f>IFERROR(IF(GETPIVOTDATA("DateRDV",TCD!$B$1,"DT","CH","Bénéficiaire",$A184,CF$6,CF$5,"Mois (DateRDV)",CF$7,"Années (DateRDV)",CF$3),1,""),"")</f>
        <v/>
      </c>
      <c r="CG184" s="166" t="str">
        <f>IFERROR(IF(GETPIVOTDATA("DateRDV",TCD!$B$1,"DT","CH","Bénéficiaire",$A184,CG$6,CG$5,"Mois (DateRDV)",CG$7,"Années (DateRDV)",CG$3),2,""),"")</f>
        <v/>
      </c>
      <c r="CH184" s="166" t="str">
        <f>IFERROR(IF(GETPIVOTDATA("DateRDV",TCD!$B$1,"DT","CH","Bénéficiaire",$A184,CH$6,CH$5,"Mois (DateRDV)",CH$7,"Années (DateRDV)",CH$3,"Présence","Présent"),3,""),"")</f>
        <v/>
      </c>
      <c r="CI184" s="166" t="str">
        <f>IFERROR(IF(GETPIVOTDATA("DateRDV",TCD!$B$1,"DT","CH","Bénéficiaire",$A184,CI$6,CI$5,"Mois (DateRDV)",CI$7,"Années (DateRDV)",CI$3,"Présence","Présent"),4,""),"")</f>
        <v/>
      </c>
      <c r="CJ184" s="166" t="str">
        <f>IFERROR(IF(GETPIVOTDATA("DateRDV",TCD!$B$1,"DT","CH","Bénéficiaire",$A184,CJ$6,CJ$5,"Mois (DateRDV)",CJ$7,"Années (DateRDV)",CJ$3),1,""),"")</f>
        <v/>
      </c>
      <c r="CK184" s="166" t="str">
        <f>IFERROR(IF(GETPIVOTDATA("DateRDV",TCD!$B$1,"DT","CH","Bénéficiaire",$A184,CK$6,CK$5,"Mois (DateRDV)",CK$7,"Années (DateRDV)",CK$3),2,""),"")</f>
        <v/>
      </c>
      <c r="CL184" s="166" t="str">
        <f>IFERROR(IF(GETPIVOTDATA("DateRDV",TCD!$B$1,"DT","CH","Bénéficiaire",$A184,CL$6,CL$5,"Mois (DateRDV)",CL$7,"Années (DateRDV)",CL$3,"Présence","Présent"),3,""),"")</f>
        <v/>
      </c>
      <c r="CM184" s="166" t="str">
        <f>IFERROR(IF(GETPIVOTDATA("DateRDV",TCD!$B$1,"DT","CH","Bénéficiaire",$A184,CM$6,CM$5,"Mois (DateRDV)",CM$7,"Années (DateRDV)",CM$3,"Présence","Présent"),4,""),"")</f>
        <v/>
      </c>
      <c r="CN184" s="166" t="str">
        <f>IFERROR(IF(GETPIVOTDATA("DateRDV",TCD!$B$1,"DT","CH","Bénéficiaire",$A184,CN$6,CN$5,"Mois (DateRDV)",CN$7,"Années (DateRDV)",CN$3),1,""),"")</f>
        <v/>
      </c>
      <c r="CO184" s="166" t="str">
        <f>IFERROR(IF(GETPIVOTDATA("DateRDV",TCD!$B$1,"DT","CH","Bénéficiaire",$A184,CO$6,CO$5,"Mois (DateRDV)",CO$7,"Années (DateRDV)",CO$3),2,""),"")</f>
        <v/>
      </c>
      <c r="CP184" s="166" t="str">
        <f>IFERROR(IF(GETPIVOTDATA("DateRDV",TCD!$B$1,"DT","CH","Bénéficiaire",$A184,CP$6,CP$5,"Mois (DateRDV)",CP$7,"Années (DateRDV)",CP$3,"Présence","Présent"),3,""),"")</f>
        <v/>
      </c>
      <c r="CQ184" s="166" t="str">
        <f>IFERROR(IF(GETPIVOTDATA("DateRDV",TCD!$B$1,"DT","CH","Bénéficiaire",$A184,CQ$6,CQ$5,"Mois (DateRDV)",CQ$7,"Années (DateRDV)",CQ$3,"Présence","Présent"),4,""),"")</f>
        <v/>
      </c>
      <c r="CR184" s="166" t="str">
        <f>IFERROR(IF(GETPIVOTDATA("DateRDV",TCD!$B$1,"DT","CH","Bénéficiaire",$A184,CR$6,CR$5,"Mois (DateRDV)",CR$7,"Années (DateRDV)",CR$3),1,""),"")</f>
        <v/>
      </c>
      <c r="CS184" s="166" t="str">
        <f>IFERROR(IF(GETPIVOTDATA("DateRDV",TCD!$B$1,"DT","CH","Bénéficiaire",$A184,CS$6,CS$5,"Mois (DateRDV)",CS$7,"Années (DateRDV)",CS$3),2,""),"")</f>
        <v/>
      </c>
      <c r="CT184" s="166" t="str">
        <f>IFERROR(IF(GETPIVOTDATA("DateRDV",TCD!$B$1,"DT","CH","Bénéficiaire",$A184,CT$6,CT$5,"Mois (DateRDV)",CT$7,"Années (DateRDV)",CT$3,"Présence","Présent"),3,""),"")</f>
        <v/>
      </c>
      <c r="CU184" s="166" t="str">
        <f>IFERROR(IF(GETPIVOTDATA("DateRDV",TCD!$B$1,"DT","CH","Bénéficiaire",$A184,CU$6,CU$5,"Mois (DateRDV)",CU$7,"Années (DateRDV)",CU$3,"Présence","Présent"),4,""),"")</f>
        <v/>
      </c>
      <c r="CV184" s="166" t="str">
        <f>IFERROR(IF(GETPIVOTDATA("DateRDV",TCD!$B$1,"DT","CH","Bénéficiaire",$A184,CV$6,CV$5,"Mois (DateRDV)",CV$7,"Années (DateRDV)",CV$3),1,""),"")</f>
        <v/>
      </c>
      <c r="CW184" s="166" t="str">
        <f>IFERROR(IF(GETPIVOTDATA("DateRDV",TCD!$B$1,"DT","CH","Bénéficiaire",$A184,CW$6,CW$5,"Mois (DateRDV)",CW$7,"Années (DateRDV)",CW$3),2,""),"")</f>
        <v/>
      </c>
      <c r="CX184" s="166" t="str">
        <f>IFERROR(IF(GETPIVOTDATA("DateRDV",TCD!$B$1,"DT","CH","Bénéficiaire",$A184,CX$6,CX$5,"Mois (DateRDV)",CX$7,"Années (DateRDV)",CX$3,"Présence","Présent"),3,""),"")</f>
        <v/>
      </c>
      <c r="CY184" s="166" t="str">
        <f>IFERROR(IF(GETPIVOTDATA("DateRDV",TCD!$B$1,"DT","CH","Bénéficiaire",$A184,CY$6,CY$5,"Mois (DateRDV)",CY$7,"Années (DateRDV)",CY$3,"Présence","Présent"),4,""),"")</f>
        <v/>
      </c>
      <c r="CZ184" s="166" t="str">
        <f>IFERROR(IF(GETPIVOTDATA("DateRDV",TCD!$B$1,"DT","CH","Bénéficiaire",$A184,CZ$6,CZ$5,"Mois (DateRDV)",CZ$7,"Années (DateRDV)",CZ$3),1,""),"")</f>
        <v/>
      </c>
      <c r="DA184" s="166" t="str">
        <f>IFERROR(IF(GETPIVOTDATA("DateRDV",TCD!$B$1,"DT","CH","Bénéficiaire",$A184,DA$6,DA$5,"Mois (DateRDV)",DA$7,"Années (DateRDV)",DA$3),2,""),"")</f>
        <v/>
      </c>
      <c r="DB184" s="166" t="str">
        <f>IFERROR(IF(GETPIVOTDATA("DateRDV",TCD!$B$1,"DT","CH","Bénéficiaire",$A184,DB$6,DB$5,"Mois (DateRDV)",DB$7,"Années (DateRDV)",DB$3,"Présence","Présent"),3,""),"")</f>
        <v/>
      </c>
      <c r="DC184" s="166" t="str">
        <f>IFERROR(IF(GETPIVOTDATA("DateRDV",TCD!$B$1,"DT","CH","Bénéficiaire",$A184,DC$6,DC$5,"Mois (DateRDV)",DC$7,"Années (DateRDV)",DC$3,"Présence","Présent"),4,""),"")</f>
        <v/>
      </c>
      <c r="DD184" s="166" t="str">
        <f>IFERROR(IF(GETPIVOTDATA("DateRDV",TCD!$B$1,"DT","CH","Bénéficiaire",$A184,DD$6,DD$5,"Mois (DateRDV)",DD$7,"Années (DateRDV)",DD$3),1,""),"")</f>
        <v/>
      </c>
      <c r="DE184" s="166" t="str">
        <f>IFERROR(IF(GETPIVOTDATA("DateRDV",TCD!$B$1,"DT","CH","Bénéficiaire",$A184,DE$6,DE$5,"Mois (DateRDV)",DE$7,"Années (DateRDV)",DE$3),2,""),"")</f>
        <v/>
      </c>
      <c r="DF184" s="166" t="str">
        <f>IFERROR(IF(GETPIVOTDATA("DateRDV",TCD!$B$1,"DT","CH","Bénéficiaire",$A184,DF$6,DF$5,"Mois (DateRDV)",DF$7,"Années (DateRDV)",DF$3,"Présence","Présent"),3,""),"")</f>
        <v/>
      </c>
      <c r="DG184" s="166" t="str">
        <f>IFERROR(IF(GETPIVOTDATA("DateRDV",TCD!$B$1,"DT","CH","Bénéficiaire",$A184,DG$6,DG$5,"Mois (DateRDV)",DG$7,"Années (DateRDV)",DG$3,"Présence","Présent"),4,""),"")</f>
        <v/>
      </c>
      <c r="DH184" s="166" t="str">
        <f>IFERROR(IF(GETPIVOTDATA("DateRDV",TCD!$B$1,"DT","CH","Bénéficiaire",$A184,DH$6,DH$5,"Mois (DateRDV)",DH$7,"Années (DateRDV)",DH$3),1,""),"")</f>
        <v/>
      </c>
      <c r="DI184" s="166" t="str">
        <f>IFERROR(IF(GETPIVOTDATA("DateRDV",TCD!$B$1,"DT","CH","Bénéficiaire",$A184,DI$6,DI$5,"Mois (DateRDV)",DI$7,"Années (DateRDV)",DI$3),2,""),"")</f>
        <v/>
      </c>
      <c r="DJ184" s="166" t="str">
        <f>IFERROR(IF(GETPIVOTDATA("DateRDV",TCD!$B$1,"DT","CH","Bénéficiaire",$A184,DJ$6,DJ$5,"Mois (DateRDV)",DJ$7,"Années (DateRDV)",DJ$3,"Présence","Présent"),3,""),"")</f>
        <v/>
      </c>
      <c r="DK184" s="166" t="str">
        <f>IFERROR(IF(GETPIVOTDATA("DateRDV",TCD!$B$1,"DT","CH","Bénéficiaire",$A184,DK$6,DK$5,"Mois (DateRDV)",DK$7,"Années (DateRDV)",DK$3,"Présence","Présent"),4,""),"")</f>
        <v/>
      </c>
      <c r="DL184" s="166" t="str">
        <f>IFERROR(IF(GETPIVOTDATA("DateRDV",TCD!$B$1,"DT","CH","Bénéficiaire",$A184,DL$6,DL$5,"Mois (DateRDV)",DL$7,"Années (DateRDV)",DL$3),1,""),"")</f>
        <v/>
      </c>
      <c r="DM184" s="166" t="str">
        <f>IFERROR(IF(GETPIVOTDATA("DateRDV",TCD!$B$1,"DT","CH","Bénéficiaire",$A184,DM$6,DM$5,"Mois (DateRDV)",DM$7,"Années (DateRDV)",DM$3),2,""),"")</f>
        <v/>
      </c>
      <c r="DN184" s="166" t="str">
        <f>IFERROR(IF(GETPIVOTDATA("DateRDV",TCD!$B$1,"DT","CH","Bénéficiaire",$A184,DN$6,DN$5,"Mois (DateRDV)",DN$7,"Années (DateRDV)",DN$3,"Présence","Présent"),3,""),"")</f>
        <v/>
      </c>
      <c r="DO184" s="166" t="str">
        <f>IFERROR(IF(GETPIVOTDATA("DateRDV",TCD!$B$1,"DT","CH","Bénéficiaire",$A184,DO$6,DO$5,"Mois (DateRDV)",DO$7,"Années (DateRDV)",DO$3,"Présence","Présent"),4,""),"")</f>
        <v/>
      </c>
    </row>
    <row r="185" spans="2:119" x14ac:dyDescent="0.2">
      <c r="B185" s="169" t="str">
        <f>IFERROR(IF(INDEX(Data!P:P,MATCH(A185,Data!B:B,0))&lt;&gt;"",INDEX(Data!P:P,MATCH(A185,Data!B:B,0)),""),"")</f>
        <v/>
      </c>
      <c r="C185" s="169" t="str">
        <f>IFERROR(IF(INDEX(Data!O:O,MATCH(A185,Data!B:B,0))&lt;&gt;"",INDEX(Data!O:O,MATCH(A185,Data!B:B,0)),""),"")</f>
        <v/>
      </c>
      <c r="D185" s="169" t="str">
        <f>IFERROR(IF(INDEX(Data!J:J,MATCH(A185,Data!B:B,0))&lt;&gt;"",INDEX(Data!J:J,MATCH(A185,Data!B:B,0)),""),"")</f>
        <v/>
      </c>
      <c r="E185" s="169" t="str">
        <f>IFERROR(IF(INDEX(Data!M:M,MATCH(A185,Data!B:B,0))&lt;&gt;"",INDEX(Data!M:M,MATCH(A185,Data!B:B,0)),""),"")</f>
        <v/>
      </c>
      <c r="F185" s="169" t="str">
        <f>IFERROR(IF(INDEX(Data!N:N,MATCH(A185,Data!B:B,0))&lt;&gt;"",INDEX(Data!N:N,MATCH(A185,Data!B:B,0)),""),"")</f>
        <v/>
      </c>
      <c r="G185" s="170" t="str">
        <f>IFERROR(IF(INDEX(Data!K:K,MATCH(A185,Data!B:B,0))&lt;&gt;"",INDEX(Data!K:K,MATCH(A185,Data!B:B,0)),""),"")</f>
        <v/>
      </c>
      <c r="H185" s="170" t="str">
        <f>IFERROR(IF(INDEX(Data!L:L,MATCH(A185,Data!B:B,0))&lt;&gt;"",INDEX(Data!L:L,MATCH(A185,Data!B:B,0)),""),"")</f>
        <v/>
      </c>
      <c r="I185" s="170" t="str">
        <f>IFERROR(IF(INDEX(Data!C:C,MATCH(A185,Data!B:B,0))&lt;&gt;"",INDEX(Data!C:C,MATCH(A185,Data!B:B,0)),""),"")</f>
        <v/>
      </c>
      <c r="J185" s="170" t="str">
        <f>IFERROR(IF(INDEX(Data!D:D,MATCH(A185,Data!B:B,0))&lt;&gt;"",INDEX(Data!D:D,MATCH(A185,Data!B:B,0)),""),"")</f>
        <v/>
      </c>
      <c r="K185" s="171" t="str">
        <f>IFERROR(IF(INDEX(Data!H:H,MATCH(A185,Data!B:B,0))&lt;&gt;"",INDEX(Data!H:H,MATCH(A185,Data!B:B,0)),""),"")</f>
        <v/>
      </c>
      <c r="L185" s="166" t="str">
        <f>IFERROR(IF(GETPIVOTDATA("DateRDV",TCD!$B$1,"DT","CH","Bénéficiaire",$A185,L$6,L$5,"Mois (DateRDV)",L$7,"Années (DateRDV)",L$3),1,""),"")</f>
        <v/>
      </c>
      <c r="M185" s="166" t="str">
        <f>IFERROR(IF(GETPIVOTDATA("DateRDV",TCD!$B$1,"DT","CH","Bénéficiaire",$A185,M$6,M$5,"Mois (DateRDV)",M$7,"Années (DateRDV)",M$3),2,""),"")</f>
        <v/>
      </c>
      <c r="N185" s="166" t="str">
        <f>IFERROR(IF(GETPIVOTDATA("DateRDV",TCD!$B$1,"DT","CH","Bénéficiaire",$A185,N$6,N$5,"Mois (DateRDV)",N$7,"Années (DateRDV)",N$3,"Présence","Présent"),3,""),"")</f>
        <v/>
      </c>
      <c r="O185" s="166" t="str">
        <f>IFERROR(IF(GETPIVOTDATA("DateRDV",TCD!$B$1,"DT","CH","Bénéficiaire",$A185,O$6,O$5,"Mois (DateRDV)",O$7,"Années (DateRDV)",O$3,"Présence","Présent"),4,""),"")</f>
        <v/>
      </c>
      <c r="P185" s="166" t="str">
        <f>IFERROR(IF(GETPIVOTDATA("DateRDV",TCD!$B$1,"DT","CH","Bénéficiaire",$A185,P$6,P$5,"Mois (DateRDV)",P$7,"Années (DateRDV)",P$3),1,""),"")</f>
        <v/>
      </c>
      <c r="Q185" s="166" t="str">
        <f>IFERROR(IF(GETPIVOTDATA("DateRDV",TCD!$B$1,"DT","CH","Bénéficiaire",$A185,Q$6,Q$5,"Mois (DateRDV)",Q$7,"Années (DateRDV)",Q$3),2,""),"")</f>
        <v/>
      </c>
      <c r="R185" s="166" t="str">
        <f>IFERROR(IF(GETPIVOTDATA("DateRDV",TCD!$B$1,"DT","CH","Bénéficiaire",$A185,R$6,R$5,"Mois (DateRDV)",R$7,"Années (DateRDV)",R$3,"Présence","Présent"),3,""),"")</f>
        <v/>
      </c>
      <c r="S185" s="166" t="str">
        <f>IFERROR(IF(GETPIVOTDATA("DateRDV",TCD!$B$1,"DT","CH","Bénéficiaire",$A185,S$6,S$5,"Mois (DateRDV)",S$7,"Années (DateRDV)",S$3,"Présence","Présent"),4,""),"")</f>
        <v/>
      </c>
      <c r="T185" s="166" t="str">
        <f>IFERROR(IF(GETPIVOTDATA("DateRDV",TCD!$B$1,"DT","CH","Bénéficiaire",$A185,T$6,T$5,"Mois (DateRDV)",T$7,"Années (DateRDV)",T$3),1,""),"")</f>
        <v/>
      </c>
      <c r="U185" s="166" t="str">
        <f>IFERROR(IF(GETPIVOTDATA("DateRDV",TCD!$B$1,"DT","CH","Bénéficiaire",$A185,U$6,U$5,"Mois (DateRDV)",U$7,"Années (DateRDV)",U$3),2,""),"")</f>
        <v/>
      </c>
      <c r="V185" s="166" t="str">
        <f>IFERROR(IF(GETPIVOTDATA("DateRDV",TCD!$B$1,"DT","CH","Bénéficiaire",$A185,V$6,V$5,"Mois (DateRDV)",V$7,"Années (DateRDV)",V$3,"Présence","Présent"),3,""),"")</f>
        <v/>
      </c>
      <c r="W185" s="166" t="str">
        <f>IFERROR(IF(GETPIVOTDATA("DateRDV",TCD!$B$1,"DT","CH","Bénéficiaire",$A185,W$6,W$5,"Mois (DateRDV)",W$7,"Années (DateRDV)",W$3,"Présence","Présent"),4,""),"")</f>
        <v/>
      </c>
      <c r="X185" s="166" t="str">
        <f>IFERROR(IF(GETPIVOTDATA("DateRDV",TCD!$B$1,"DT","CH","Bénéficiaire",$A185,X$6,X$5,"Mois (DateRDV)",X$7,"Années (DateRDV)",X$3),1,""),"")</f>
        <v/>
      </c>
      <c r="Y185" s="166" t="str">
        <f>IFERROR(IF(GETPIVOTDATA("DateRDV",TCD!$B$1,"DT","CH","Bénéficiaire",$A185,Y$6,Y$5,"Mois (DateRDV)",Y$7,"Années (DateRDV)",Y$3),2,""),"")</f>
        <v/>
      </c>
      <c r="Z185" s="166" t="str">
        <f>IFERROR(IF(GETPIVOTDATA("DateRDV",TCD!$B$1,"DT","CH","Bénéficiaire",$A185,Z$6,Z$5,"Mois (DateRDV)",Z$7,"Années (DateRDV)",Z$3,"Présence","Présent"),3,""),"")</f>
        <v/>
      </c>
      <c r="AA185" s="166" t="str">
        <f>IFERROR(IF(GETPIVOTDATA("DateRDV",TCD!$B$1,"DT","CH","Bénéficiaire",$A185,AA$6,AA$5,"Mois (DateRDV)",AA$7,"Années (DateRDV)",AA$3,"Présence","Présent"),4,""),"")</f>
        <v/>
      </c>
      <c r="AB185" s="166" t="str">
        <f>IFERROR(IF(GETPIVOTDATA("DateRDV",TCD!$B$1,"DT","CH","Bénéficiaire",$A185,AB$6,AB$5,"Mois (DateRDV)",AB$7,"Années (DateRDV)",AB$3),1,""),"")</f>
        <v/>
      </c>
      <c r="AC185" s="166" t="str">
        <f>IFERROR(IF(GETPIVOTDATA("DateRDV",TCD!$B$1,"DT","CH","Bénéficiaire",$A185,AC$6,AC$5,"Mois (DateRDV)",AC$7,"Années (DateRDV)",AC$3),2,""),"")</f>
        <v/>
      </c>
      <c r="AD185" s="166" t="str">
        <f>IFERROR(IF(GETPIVOTDATA("DateRDV",TCD!$B$1,"DT","CH","Bénéficiaire",$A185,AD$6,AD$5,"Mois (DateRDV)",AD$7,"Années (DateRDV)",AD$3,"Présence","Présent"),3,""),"")</f>
        <v/>
      </c>
      <c r="AE185" s="166" t="str">
        <f>IFERROR(IF(GETPIVOTDATA("DateRDV",TCD!$B$1,"DT","CH","Bénéficiaire",$A185,AE$6,AE$5,"Mois (DateRDV)",AE$7,"Années (DateRDV)",AE$3,"Présence","Présent"),4,""),"")</f>
        <v/>
      </c>
      <c r="AF185" s="166" t="str">
        <f>IFERROR(IF(GETPIVOTDATA("DateRDV",TCD!$B$1,"DT","CH","Bénéficiaire",$A185,AF$6,AF$5,"Mois (DateRDV)",AF$7,"Années (DateRDV)",AF$3),1,""),"")</f>
        <v/>
      </c>
      <c r="AG185" s="166" t="str">
        <f>IFERROR(IF(GETPIVOTDATA("DateRDV",TCD!$B$1,"DT","CH","Bénéficiaire",$A185,AG$6,AG$5,"Mois (DateRDV)",AG$7,"Années (DateRDV)",AG$3),2,""),"")</f>
        <v/>
      </c>
      <c r="AH185" s="166" t="str">
        <f>IFERROR(IF(GETPIVOTDATA("DateRDV",TCD!$B$1,"DT","CH","Bénéficiaire",$A185,AH$6,AH$5,"Mois (DateRDV)",AH$7,"Années (DateRDV)",AH$3,"Présence","Présent"),3,""),"")</f>
        <v/>
      </c>
      <c r="AI185" s="166" t="str">
        <f>IFERROR(IF(GETPIVOTDATA("DateRDV",TCD!$B$1,"DT","CH","Bénéficiaire",$A185,AI$6,AI$5,"Mois (DateRDV)",AI$7,"Années (DateRDV)",AI$3,"Présence","Présent"),4,""),"")</f>
        <v/>
      </c>
      <c r="AJ185" s="166" t="str">
        <f>IFERROR(IF(GETPIVOTDATA("DateRDV",TCD!$B$1,"DT","CH","Bénéficiaire",$A185,AJ$6,AJ$5,"Mois (DateRDV)",AJ$7,"Années (DateRDV)",AJ$3),1,""),"")</f>
        <v/>
      </c>
      <c r="AK185" s="166" t="str">
        <f>IFERROR(IF(GETPIVOTDATA("DateRDV",TCD!$B$1,"DT","CH","Bénéficiaire",$A185,AK$6,AK$5,"Mois (DateRDV)",AK$7,"Années (DateRDV)",AK$3),2,""),"")</f>
        <v/>
      </c>
      <c r="AL185" s="166" t="str">
        <f>IFERROR(IF(GETPIVOTDATA("DateRDV",TCD!$B$1,"DT","CH","Bénéficiaire",$A185,AL$6,AL$5,"Mois (DateRDV)",AL$7,"Années (DateRDV)",AL$3,"Présence","Présent"),3,""),"")</f>
        <v/>
      </c>
      <c r="AM185" s="166" t="str">
        <f>IFERROR(IF(GETPIVOTDATA("DateRDV",TCD!$B$1,"DT","CH","Bénéficiaire",$A185,AM$6,AM$5,"Mois (DateRDV)",AM$7,"Années (DateRDV)",AM$3,"Présence","Présent"),4,""),"")</f>
        <v/>
      </c>
      <c r="AN185" s="166" t="str">
        <f>IFERROR(IF(GETPIVOTDATA("DateRDV",TCD!$B$1,"DT","CH","Bénéficiaire",$A185,AN$6,AN$5,"Mois (DateRDV)",AN$7,"Années (DateRDV)",AN$3),1,""),"")</f>
        <v/>
      </c>
      <c r="AO185" s="166" t="str">
        <f>IFERROR(IF(GETPIVOTDATA("DateRDV",TCD!$B$1,"DT","CH","Bénéficiaire",$A185,AO$6,AO$5,"Mois (DateRDV)",AO$7,"Années (DateRDV)",AO$3),2,""),"")</f>
        <v/>
      </c>
      <c r="AP185" s="166" t="str">
        <f>IFERROR(IF(GETPIVOTDATA("DateRDV",TCD!$B$1,"DT","CH","Bénéficiaire",$A185,AP$6,AP$5,"Mois (DateRDV)",AP$7,"Années (DateRDV)",AP$3,"Présence","Présent"),3,""),"")</f>
        <v/>
      </c>
      <c r="AQ185" s="166" t="str">
        <f>IFERROR(IF(GETPIVOTDATA("DateRDV",TCD!$B$1,"DT","CH","Bénéficiaire",$A185,AQ$6,AQ$5,"Mois (DateRDV)",AQ$7,"Années (DateRDV)",AQ$3,"Présence","Présent"),4,""),"")</f>
        <v/>
      </c>
      <c r="AR185" s="166" t="str">
        <f>IFERROR(IF(GETPIVOTDATA("DateRDV",TCD!$B$1,"DT","CH","Bénéficiaire",$A185,AR$6,AR$5,"Mois (DateRDV)",AR$7,"Années (DateRDV)",AR$3),1,""),"")</f>
        <v/>
      </c>
      <c r="AS185" s="166" t="str">
        <f>IFERROR(IF(GETPIVOTDATA("DateRDV",TCD!$B$1,"DT","CH","Bénéficiaire",$A185,AS$6,AS$5,"Mois (DateRDV)",AS$7,"Années (DateRDV)",AS$3),2,""),"")</f>
        <v/>
      </c>
      <c r="AT185" s="166" t="str">
        <f>IFERROR(IF(GETPIVOTDATA("DateRDV",TCD!$B$1,"DT","CH","Bénéficiaire",$A185,AT$6,AT$5,"Mois (DateRDV)",AT$7,"Années (DateRDV)",AT$3,"Présence","Présent"),3,""),"")</f>
        <v/>
      </c>
      <c r="AU185" s="166" t="str">
        <f>IFERROR(IF(GETPIVOTDATA("DateRDV",TCD!$B$1,"DT","CH","Bénéficiaire",$A185,AU$6,AU$5,"Mois (DateRDV)",AU$7,"Années (DateRDV)",AU$3,"Présence","Présent"),4,""),"")</f>
        <v/>
      </c>
      <c r="AV185" s="166" t="str">
        <f>IFERROR(IF(GETPIVOTDATA("DateRDV",TCD!$B$1,"DT","CH","Bénéficiaire",$A185,AV$6,AV$5,"Mois (DateRDV)",AV$7,"Années (DateRDV)",AV$3),1,""),"")</f>
        <v/>
      </c>
      <c r="AW185" s="166" t="str">
        <f>IFERROR(IF(GETPIVOTDATA("DateRDV",TCD!$B$1,"DT","CH","Bénéficiaire",$A185,AW$6,AW$5,"Mois (DateRDV)",AW$7,"Années (DateRDV)",AW$3),2,""),"")</f>
        <v/>
      </c>
      <c r="AX185" s="166" t="str">
        <f>IFERROR(IF(GETPIVOTDATA("DateRDV",TCD!$B$1,"DT","CH","Bénéficiaire",$A185,AX$6,AX$5,"Mois (DateRDV)",AX$7,"Années (DateRDV)",AX$3,"Présence","Présent"),3,""),"")</f>
        <v/>
      </c>
      <c r="AY185" s="166" t="str">
        <f>IFERROR(IF(GETPIVOTDATA("DateRDV",TCD!$B$1,"DT","CH","Bénéficiaire",$A185,AY$6,AY$5,"Mois (DateRDV)",AY$7,"Années (DateRDV)",AY$3,"Présence","Présent"),4,""),"")</f>
        <v/>
      </c>
      <c r="AZ185" s="166" t="str">
        <f>IFERROR(IF(GETPIVOTDATA("DateRDV",TCD!$B$1,"DT","CH","Bénéficiaire",$A185,AZ$6,AZ$5,"Mois (DateRDV)",AZ$7,"Années (DateRDV)",AZ$3),1,""),"")</f>
        <v/>
      </c>
      <c r="BA185" s="166" t="str">
        <f>IFERROR(IF(GETPIVOTDATA("DateRDV",TCD!$B$1,"DT","CH","Bénéficiaire",$A185,BA$6,BA$5,"Mois (DateRDV)",BA$7,"Années (DateRDV)",BA$3),2,""),"")</f>
        <v/>
      </c>
      <c r="BB185" s="166" t="str">
        <f>IFERROR(IF(GETPIVOTDATA("DateRDV",TCD!$B$1,"DT","CH","Bénéficiaire",$A185,BB$6,BB$5,"Mois (DateRDV)",BB$7,"Années (DateRDV)",BB$3,"Présence","Présent"),3,""),"")</f>
        <v/>
      </c>
      <c r="BC185" s="166" t="str">
        <f>IFERROR(IF(GETPIVOTDATA("DateRDV",TCD!$B$1,"DT","CH","Bénéficiaire",$A185,BC$6,BC$5,"Mois (DateRDV)",BC$7,"Années (DateRDV)",BC$3,"Présence","Présent"),4,""),"")</f>
        <v/>
      </c>
      <c r="BD185" s="166" t="str">
        <f>IFERROR(IF(GETPIVOTDATA("DateRDV",TCD!$B$1,"DT","CH","Bénéficiaire",$A185,BD$6,BD$5,"Mois (DateRDV)",BD$7,"Années (DateRDV)",BD$3),1,""),"")</f>
        <v/>
      </c>
      <c r="BE185" s="166" t="str">
        <f>IFERROR(IF(GETPIVOTDATA("DateRDV",TCD!$B$1,"DT","CH","Bénéficiaire",$A185,BE$6,BE$5,"Mois (DateRDV)",BE$7,"Années (DateRDV)",BE$3),2,""),"")</f>
        <v/>
      </c>
      <c r="BF185" s="166" t="str">
        <f>IFERROR(IF(GETPIVOTDATA("DateRDV",TCD!$B$1,"DT","CH","Bénéficiaire",$A185,BF$6,BF$5,"Mois (DateRDV)",BF$7,"Années (DateRDV)",BF$3,"Présence","Présent"),3,""),"")</f>
        <v/>
      </c>
      <c r="BG185" s="166" t="str">
        <f>IFERROR(IF(GETPIVOTDATA("DateRDV",TCD!$B$1,"DT","CH","Bénéficiaire",$A185,BG$6,BG$5,"Mois (DateRDV)",BG$7,"Années (DateRDV)",BG$3,"Présence","Présent"),4,""),"")</f>
        <v/>
      </c>
      <c r="BH185" s="166" t="str">
        <f>IFERROR(IF(GETPIVOTDATA("DateRDV",TCD!$B$1,"DT","CH","Bénéficiaire",$A185,BH$6,BH$5,"Mois (DateRDV)",BH$7,"Années (DateRDV)",BH$3),1,""),"")</f>
        <v/>
      </c>
      <c r="BI185" s="166" t="str">
        <f>IFERROR(IF(GETPIVOTDATA("DateRDV",TCD!$B$1,"DT","CH","Bénéficiaire",$A185,BI$6,BI$5,"Mois (DateRDV)",BI$7,"Années (DateRDV)",BI$3),2,""),"")</f>
        <v/>
      </c>
      <c r="BJ185" s="166" t="str">
        <f>IFERROR(IF(GETPIVOTDATA("DateRDV",TCD!$B$1,"DT","CH","Bénéficiaire",$A185,BJ$6,BJ$5,"Mois (DateRDV)",BJ$7,"Années (DateRDV)",BJ$3,"Présence","Présent"),3,""),"")</f>
        <v/>
      </c>
      <c r="BK185" s="166" t="str">
        <f>IFERROR(IF(GETPIVOTDATA("DateRDV",TCD!$B$1,"DT","CH","Bénéficiaire",$A185,BK$6,BK$5,"Mois (DateRDV)",BK$7,"Années (DateRDV)",BK$3,"Présence","Présent"),4,""),"")</f>
        <v/>
      </c>
      <c r="BL185" s="166" t="str">
        <f>IFERROR(IF(GETPIVOTDATA("DateRDV",TCD!$B$1,"DT","CH","Bénéficiaire",$A185,BL$6,BL$5,"Mois (DateRDV)",BL$7,"Années (DateRDV)",BL$3),1,""),"")</f>
        <v/>
      </c>
      <c r="BM185" s="166" t="str">
        <f>IFERROR(IF(GETPIVOTDATA("DateRDV",TCD!$B$1,"DT","CH","Bénéficiaire",$A185,BM$6,BM$5,"Mois (DateRDV)",BM$7,"Années (DateRDV)",BM$3),2,""),"")</f>
        <v/>
      </c>
      <c r="BN185" s="166" t="str">
        <f>IFERROR(IF(GETPIVOTDATA("DateRDV",TCD!$B$1,"DT","CH","Bénéficiaire",$A185,BN$6,BN$5,"Mois (DateRDV)",BN$7,"Années (DateRDV)",BN$3,"Présence","Présent"),3,""),"")</f>
        <v/>
      </c>
      <c r="BO185" s="166" t="str">
        <f>IFERROR(IF(GETPIVOTDATA("DateRDV",TCD!$B$1,"DT","CH","Bénéficiaire",$A185,BO$6,BO$5,"Mois (DateRDV)",BO$7,"Années (DateRDV)",BO$3,"Présence","Présent"),4,""),"")</f>
        <v/>
      </c>
      <c r="BP185" s="166" t="str">
        <f>IFERROR(IF(GETPIVOTDATA("DateRDV",TCD!$B$1,"DT","CH","Bénéficiaire",$A185,BP$6,BP$5,"Mois (DateRDV)",BP$7,"Années (DateRDV)",BP$3),1,""),"")</f>
        <v/>
      </c>
      <c r="BQ185" s="166" t="str">
        <f>IFERROR(IF(GETPIVOTDATA("DateRDV",TCD!$B$1,"DT","CH","Bénéficiaire",$A185,BQ$6,BQ$5,"Mois (DateRDV)",BQ$7,"Années (DateRDV)",BQ$3),2,""),"")</f>
        <v/>
      </c>
      <c r="BR185" s="166" t="str">
        <f>IFERROR(IF(GETPIVOTDATA("DateRDV",TCD!$B$1,"DT","CH","Bénéficiaire",$A185,BR$6,BR$5,"Mois (DateRDV)",BR$7,"Années (DateRDV)",BR$3,"Présence","Présent"),3,""),"")</f>
        <v/>
      </c>
      <c r="BS185" s="166" t="str">
        <f>IFERROR(IF(GETPIVOTDATA("DateRDV",TCD!$B$1,"DT","CH","Bénéficiaire",$A185,BS$6,BS$5,"Mois (DateRDV)",BS$7,"Années (DateRDV)",BS$3,"Présence","Présent"),4,""),"")</f>
        <v/>
      </c>
      <c r="BT185" s="166" t="str">
        <f>IFERROR(IF(GETPIVOTDATA("DateRDV",TCD!$B$1,"DT","CH","Bénéficiaire",$A185,BT$6,BT$5,"Mois (DateRDV)",BT$7,"Années (DateRDV)",BT$3),1,""),"")</f>
        <v/>
      </c>
      <c r="BU185" s="166" t="str">
        <f>IFERROR(IF(GETPIVOTDATA("DateRDV",TCD!$B$1,"DT","CH","Bénéficiaire",$A185,BU$6,BU$5,"Mois (DateRDV)",BU$7,"Années (DateRDV)",BU$3),2,""),"")</f>
        <v/>
      </c>
      <c r="BV185" s="166" t="str">
        <f>IFERROR(IF(GETPIVOTDATA("DateRDV",TCD!$B$1,"DT","CH","Bénéficiaire",$A185,BV$6,BV$5,"Mois (DateRDV)",BV$7,"Années (DateRDV)",BV$3,"Présence","Présent"),3,""),"")</f>
        <v/>
      </c>
      <c r="BW185" s="166" t="str">
        <f>IFERROR(IF(GETPIVOTDATA("DateRDV",TCD!$B$1,"DT","CH","Bénéficiaire",$A185,BW$6,BW$5,"Mois (DateRDV)",BW$7,"Années (DateRDV)",BW$3,"Présence","Présent"),4,""),"")</f>
        <v/>
      </c>
      <c r="BX185" s="166" t="str">
        <f>IFERROR(IF(GETPIVOTDATA("DateRDV",TCD!$B$1,"DT","CH","Bénéficiaire",$A185,BX$6,BX$5,"Mois (DateRDV)",BX$7,"Années (DateRDV)",BX$3),1,""),"")</f>
        <v/>
      </c>
      <c r="BY185" s="166" t="str">
        <f>IFERROR(IF(GETPIVOTDATA("DateRDV",TCD!$B$1,"DT","CH","Bénéficiaire",$A185,BY$6,BY$5,"Mois (DateRDV)",BY$7,"Années (DateRDV)",BY$3),2,""),"")</f>
        <v/>
      </c>
      <c r="BZ185" s="166" t="str">
        <f>IFERROR(IF(GETPIVOTDATA("DateRDV",TCD!$B$1,"DT","CH","Bénéficiaire",$A185,BZ$6,BZ$5,"Mois (DateRDV)",BZ$7,"Années (DateRDV)",BZ$3,"Présence","Présent"),3,""),"")</f>
        <v/>
      </c>
      <c r="CA185" s="166" t="str">
        <f>IFERROR(IF(GETPIVOTDATA("DateRDV",TCD!$B$1,"DT","CH","Bénéficiaire",$A185,CA$6,CA$5,"Mois (DateRDV)",CA$7,"Années (DateRDV)",CA$3,"Présence","Présent"),4,""),"")</f>
        <v/>
      </c>
      <c r="CB185" s="166" t="str">
        <f>IFERROR(IF(GETPIVOTDATA("DateRDV",TCD!$B$1,"DT","CH","Bénéficiaire",$A185,CB$6,CB$5,"Mois (DateRDV)",CB$7,"Années (DateRDV)",CB$3),1,""),"")</f>
        <v/>
      </c>
      <c r="CC185" s="166" t="str">
        <f>IFERROR(IF(GETPIVOTDATA("DateRDV",TCD!$B$1,"DT","CH","Bénéficiaire",$A185,CC$6,CC$5,"Mois (DateRDV)",CC$7,"Années (DateRDV)",CC$3),2,""),"")</f>
        <v/>
      </c>
      <c r="CD185" s="166" t="str">
        <f>IFERROR(IF(GETPIVOTDATA("DateRDV",TCD!$B$1,"DT","CH","Bénéficiaire",$A185,CD$6,CD$5,"Mois (DateRDV)",CD$7,"Années (DateRDV)",CD$3,"Présence","Présent"),3,""),"")</f>
        <v/>
      </c>
      <c r="CE185" s="166" t="str">
        <f>IFERROR(IF(GETPIVOTDATA("DateRDV",TCD!$B$1,"DT","CH","Bénéficiaire",$A185,CE$6,CE$5,"Mois (DateRDV)",CE$7,"Années (DateRDV)",CE$3,"Présence","Présent"),4,""),"")</f>
        <v/>
      </c>
      <c r="CF185" s="166" t="str">
        <f>IFERROR(IF(GETPIVOTDATA("DateRDV",TCD!$B$1,"DT","CH","Bénéficiaire",$A185,CF$6,CF$5,"Mois (DateRDV)",CF$7,"Années (DateRDV)",CF$3),1,""),"")</f>
        <v/>
      </c>
      <c r="CG185" s="166" t="str">
        <f>IFERROR(IF(GETPIVOTDATA("DateRDV",TCD!$B$1,"DT","CH","Bénéficiaire",$A185,CG$6,CG$5,"Mois (DateRDV)",CG$7,"Années (DateRDV)",CG$3),2,""),"")</f>
        <v/>
      </c>
      <c r="CH185" s="166" t="str">
        <f>IFERROR(IF(GETPIVOTDATA("DateRDV",TCD!$B$1,"DT","CH","Bénéficiaire",$A185,CH$6,CH$5,"Mois (DateRDV)",CH$7,"Années (DateRDV)",CH$3,"Présence","Présent"),3,""),"")</f>
        <v/>
      </c>
      <c r="CI185" s="166" t="str">
        <f>IFERROR(IF(GETPIVOTDATA("DateRDV",TCD!$B$1,"DT","CH","Bénéficiaire",$A185,CI$6,CI$5,"Mois (DateRDV)",CI$7,"Années (DateRDV)",CI$3,"Présence","Présent"),4,""),"")</f>
        <v/>
      </c>
      <c r="CJ185" s="166" t="str">
        <f>IFERROR(IF(GETPIVOTDATA("DateRDV",TCD!$B$1,"DT","CH","Bénéficiaire",$A185,CJ$6,CJ$5,"Mois (DateRDV)",CJ$7,"Années (DateRDV)",CJ$3),1,""),"")</f>
        <v/>
      </c>
      <c r="CK185" s="166" t="str">
        <f>IFERROR(IF(GETPIVOTDATA("DateRDV",TCD!$B$1,"DT","CH","Bénéficiaire",$A185,CK$6,CK$5,"Mois (DateRDV)",CK$7,"Années (DateRDV)",CK$3),2,""),"")</f>
        <v/>
      </c>
      <c r="CL185" s="166" t="str">
        <f>IFERROR(IF(GETPIVOTDATA("DateRDV",TCD!$B$1,"DT","CH","Bénéficiaire",$A185,CL$6,CL$5,"Mois (DateRDV)",CL$7,"Années (DateRDV)",CL$3,"Présence","Présent"),3,""),"")</f>
        <v/>
      </c>
      <c r="CM185" s="166" t="str">
        <f>IFERROR(IF(GETPIVOTDATA("DateRDV",TCD!$B$1,"DT","CH","Bénéficiaire",$A185,CM$6,CM$5,"Mois (DateRDV)",CM$7,"Années (DateRDV)",CM$3,"Présence","Présent"),4,""),"")</f>
        <v/>
      </c>
      <c r="CN185" s="166" t="str">
        <f>IFERROR(IF(GETPIVOTDATA("DateRDV",TCD!$B$1,"DT","CH","Bénéficiaire",$A185,CN$6,CN$5,"Mois (DateRDV)",CN$7,"Années (DateRDV)",CN$3),1,""),"")</f>
        <v/>
      </c>
      <c r="CO185" s="166" t="str">
        <f>IFERROR(IF(GETPIVOTDATA("DateRDV",TCD!$B$1,"DT","CH","Bénéficiaire",$A185,CO$6,CO$5,"Mois (DateRDV)",CO$7,"Années (DateRDV)",CO$3),2,""),"")</f>
        <v/>
      </c>
      <c r="CP185" s="166" t="str">
        <f>IFERROR(IF(GETPIVOTDATA("DateRDV",TCD!$B$1,"DT","CH","Bénéficiaire",$A185,CP$6,CP$5,"Mois (DateRDV)",CP$7,"Années (DateRDV)",CP$3,"Présence","Présent"),3,""),"")</f>
        <v/>
      </c>
      <c r="CQ185" s="166" t="str">
        <f>IFERROR(IF(GETPIVOTDATA("DateRDV",TCD!$B$1,"DT","CH","Bénéficiaire",$A185,CQ$6,CQ$5,"Mois (DateRDV)",CQ$7,"Années (DateRDV)",CQ$3,"Présence","Présent"),4,""),"")</f>
        <v/>
      </c>
      <c r="CR185" s="166" t="str">
        <f>IFERROR(IF(GETPIVOTDATA("DateRDV",TCD!$B$1,"DT","CH","Bénéficiaire",$A185,CR$6,CR$5,"Mois (DateRDV)",CR$7,"Années (DateRDV)",CR$3),1,""),"")</f>
        <v/>
      </c>
      <c r="CS185" s="166" t="str">
        <f>IFERROR(IF(GETPIVOTDATA("DateRDV",TCD!$B$1,"DT","CH","Bénéficiaire",$A185,CS$6,CS$5,"Mois (DateRDV)",CS$7,"Années (DateRDV)",CS$3),2,""),"")</f>
        <v/>
      </c>
      <c r="CT185" s="166" t="str">
        <f>IFERROR(IF(GETPIVOTDATA("DateRDV",TCD!$B$1,"DT","CH","Bénéficiaire",$A185,CT$6,CT$5,"Mois (DateRDV)",CT$7,"Années (DateRDV)",CT$3,"Présence","Présent"),3,""),"")</f>
        <v/>
      </c>
      <c r="CU185" s="166" t="str">
        <f>IFERROR(IF(GETPIVOTDATA("DateRDV",TCD!$B$1,"DT","CH","Bénéficiaire",$A185,CU$6,CU$5,"Mois (DateRDV)",CU$7,"Années (DateRDV)",CU$3,"Présence","Présent"),4,""),"")</f>
        <v/>
      </c>
      <c r="CV185" s="166" t="str">
        <f>IFERROR(IF(GETPIVOTDATA("DateRDV",TCD!$B$1,"DT","CH","Bénéficiaire",$A185,CV$6,CV$5,"Mois (DateRDV)",CV$7,"Années (DateRDV)",CV$3),1,""),"")</f>
        <v/>
      </c>
      <c r="CW185" s="166" t="str">
        <f>IFERROR(IF(GETPIVOTDATA("DateRDV",TCD!$B$1,"DT","CH","Bénéficiaire",$A185,CW$6,CW$5,"Mois (DateRDV)",CW$7,"Années (DateRDV)",CW$3),2,""),"")</f>
        <v/>
      </c>
      <c r="CX185" s="166" t="str">
        <f>IFERROR(IF(GETPIVOTDATA("DateRDV",TCD!$B$1,"DT","CH","Bénéficiaire",$A185,CX$6,CX$5,"Mois (DateRDV)",CX$7,"Années (DateRDV)",CX$3,"Présence","Présent"),3,""),"")</f>
        <v/>
      </c>
      <c r="CY185" s="166" t="str">
        <f>IFERROR(IF(GETPIVOTDATA("DateRDV",TCD!$B$1,"DT","CH","Bénéficiaire",$A185,CY$6,CY$5,"Mois (DateRDV)",CY$7,"Années (DateRDV)",CY$3,"Présence","Présent"),4,""),"")</f>
        <v/>
      </c>
      <c r="CZ185" s="166" t="str">
        <f>IFERROR(IF(GETPIVOTDATA("DateRDV",TCD!$B$1,"DT","CH","Bénéficiaire",$A185,CZ$6,CZ$5,"Mois (DateRDV)",CZ$7,"Années (DateRDV)",CZ$3),1,""),"")</f>
        <v/>
      </c>
      <c r="DA185" s="166" t="str">
        <f>IFERROR(IF(GETPIVOTDATA("DateRDV",TCD!$B$1,"DT","CH","Bénéficiaire",$A185,DA$6,DA$5,"Mois (DateRDV)",DA$7,"Années (DateRDV)",DA$3),2,""),"")</f>
        <v/>
      </c>
      <c r="DB185" s="166" t="str">
        <f>IFERROR(IF(GETPIVOTDATA("DateRDV",TCD!$B$1,"DT","CH","Bénéficiaire",$A185,DB$6,DB$5,"Mois (DateRDV)",DB$7,"Années (DateRDV)",DB$3,"Présence","Présent"),3,""),"")</f>
        <v/>
      </c>
      <c r="DC185" s="166" t="str">
        <f>IFERROR(IF(GETPIVOTDATA("DateRDV",TCD!$B$1,"DT","CH","Bénéficiaire",$A185,DC$6,DC$5,"Mois (DateRDV)",DC$7,"Années (DateRDV)",DC$3,"Présence","Présent"),4,""),"")</f>
        <v/>
      </c>
      <c r="DD185" s="166" t="str">
        <f>IFERROR(IF(GETPIVOTDATA("DateRDV",TCD!$B$1,"DT","CH","Bénéficiaire",$A185,DD$6,DD$5,"Mois (DateRDV)",DD$7,"Années (DateRDV)",DD$3),1,""),"")</f>
        <v/>
      </c>
      <c r="DE185" s="166" t="str">
        <f>IFERROR(IF(GETPIVOTDATA("DateRDV",TCD!$B$1,"DT","CH","Bénéficiaire",$A185,DE$6,DE$5,"Mois (DateRDV)",DE$7,"Années (DateRDV)",DE$3),2,""),"")</f>
        <v/>
      </c>
      <c r="DF185" s="166" t="str">
        <f>IFERROR(IF(GETPIVOTDATA("DateRDV",TCD!$B$1,"DT","CH","Bénéficiaire",$A185,DF$6,DF$5,"Mois (DateRDV)",DF$7,"Années (DateRDV)",DF$3,"Présence","Présent"),3,""),"")</f>
        <v/>
      </c>
      <c r="DG185" s="166" t="str">
        <f>IFERROR(IF(GETPIVOTDATA("DateRDV",TCD!$B$1,"DT","CH","Bénéficiaire",$A185,DG$6,DG$5,"Mois (DateRDV)",DG$7,"Années (DateRDV)",DG$3,"Présence","Présent"),4,""),"")</f>
        <v/>
      </c>
      <c r="DH185" s="166" t="str">
        <f>IFERROR(IF(GETPIVOTDATA("DateRDV",TCD!$B$1,"DT","CH","Bénéficiaire",$A185,DH$6,DH$5,"Mois (DateRDV)",DH$7,"Années (DateRDV)",DH$3),1,""),"")</f>
        <v/>
      </c>
      <c r="DI185" s="166" t="str">
        <f>IFERROR(IF(GETPIVOTDATA("DateRDV",TCD!$B$1,"DT","CH","Bénéficiaire",$A185,DI$6,DI$5,"Mois (DateRDV)",DI$7,"Années (DateRDV)",DI$3),2,""),"")</f>
        <v/>
      </c>
      <c r="DJ185" s="166" t="str">
        <f>IFERROR(IF(GETPIVOTDATA("DateRDV",TCD!$B$1,"DT","CH","Bénéficiaire",$A185,DJ$6,DJ$5,"Mois (DateRDV)",DJ$7,"Années (DateRDV)",DJ$3,"Présence","Présent"),3,""),"")</f>
        <v/>
      </c>
      <c r="DK185" s="166" t="str">
        <f>IFERROR(IF(GETPIVOTDATA("DateRDV",TCD!$B$1,"DT","CH","Bénéficiaire",$A185,DK$6,DK$5,"Mois (DateRDV)",DK$7,"Années (DateRDV)",DK$3,"Présence","Présent"),4,""),"")</f>
        <v/>
      </c>
      <c r="DL185" s="166" t="str">
        <f>IFERROR(IF(GETPIVOTDATA("DateRDV",TCD!$B$1,"DT","CH","Bénéficiaire",$A185,DL$6,DL$5,"Mois (DateRDV)",DL$7,"Années (DateRDV)",DL$3),1,""),"")</f>
        <v/>
      </c>
      <c r="DM185" s="166" t="str">
        <f>IFERROR(IF(GETPIVOTDATA("DateRDV",TCD!$B$1,"DT","CH","Bénéficiaire",$A185,DM$6,DM$5,"Mois (DateRDV)",DM$7,"Années (DateRDV)",DM$3),2,""),"")</f>
        <v/>
      </c>
      <c r="DN185" s="166" t="str">
        <f>IFERROR(IF(GETPIVOTDATA("DateRDV",TCD!$B$1,"DT","CH","Bénéficiaire",$A185,DN$6,DN$5,"Mois (DateRDV)",DN$7,"Années (DateRDV)",DN$3,"Présence","Présent"),3,""),"")</f>
        <v/>
      </c>
      <c r="DO185" s="166" t="str">
        <f>IFERROR(IF(GETPIVOTDATA("DateRDV",TCD!$B$1,"DT","CH","Bénéficiaire",$A185,DO$6,DO$5,"Mois (DateRDV)",DO$7,"Années (DateRDV)",DO$3,"Présence","Présent"),4,""),"")</f>
        <v/>
      </c>
    </row>
    <row r="186" spans="2:119" x14ac:dyDescent="0.2">
      <c r="B186" s="169" t="str">
        <f>IFERROR(IF(INDEX(Data!P:P,MATCH(A186,Data!B:B,0))&lt;&gt;"",INDEX(Data!P:P,MATCH(A186,Data!B:B,0)),""),"")</f>
        <v/>
      </c>
      <c r="C186" s="169" t="str">
        <f>IFERROR(IF(INDEX(Data!O:O,MATCH(A186,Data!B:B,0))&lt;&gt;"",INDEX(Data!O:O,MATCH(A186,Data!B:B,0)),""),"")</f>
        <v/>
      </c>
      <c r="D186" s="169" t="str">
        <f>IFERROR(IF(INDEX(Data!J:J,MATCH(A186,Data!B:B,0))&lt;&gt;"",INDEX(Data!J:J,MATCH(A186,Data!B:B,0)),""),"")</f>
        <v/>
      </c>
      <c r="E186" s="169" t="str">
        <f>IFERROR(IF(INDEX(Data!M:M,MATCH(A186,Data!B:B,0))&lt;&gt;"",INDEX(Data!M:M,MATCH(A186,Data!B:B,0)),""),"")</f>
        <v/>
      </c>
      <c r="F186" s="169" t="str">
        <f>IFERROR(IF(INDEX(Data!N:N,MATCH(A186,Data!B:B,0))&lt;&gt;"",INDEX(Data!N:N,MATCH(A186,Data!B:B,0)),""),"")</f>
        <v/>
      </c>
      <c r="G186" s="170" t="str">
        <f>IFERROR(IF(INDEX(Data!K:K,MATCH(A186,Data!B:B,0))&lt;&gt;"",INDEX(Data!K:K,MATCH(A186,Data!B:B,0)),""),"")</f>
        <v/>
      </c>
      <c r="H186" s="170" t="str">
        <f>IFERROR(IF(INDEX(Data!L:L,MATCH(A186,Data!B:B,0))&lt;&gt;"",INDEX(Data!L:L,MATCH(A186,Data!B:B,0)),""),"")</f>
        <v/>
      </c>
      <c r="I186" s="170" t="str">
        <f>IFERROR(IF(INDEX(Data!C:C,MATCH(A186,Data!B:B,0))&lt;&gt;"",INDEX(Data!C:C,MATCH(A186,Data!B:B,0)),""),"")</f>
        <v/>
      </c>
      <c r="J186" s="170" t="str">
        <f>IFERROR(IF(INDEX(Data!D:D,MATCH(A186,Data!B:B,0))&lt;&gt;"",INDEX(Data!D:D,MATCH(A186,Data!B:B,0)),""),"")</f>
        <v/>
      </c>
      <c r="K186" s="171" t="str">
        <f>IFERROR(IF(INDEX(Data!H:H,MATCH(A186,Data!B:B,0))&lt;&gt;"",INDEX(Data!H:H,MATCH(A186,Data!B:B,0)),""),"")</f>
        <v/>
      </c>
      <c r="L186" s="166" t="str">
        <f>IFERROR(IF(GETPIVOTDATA("DateRDV",TCD!$B$1,"DT","CH","Bénéficiaire",$A186,L$6,L$5,"Mois (DateRDV)",L$7,"Années (DateRDV)",L$3),1,""),"")</f>
        <v/>
      </c>
      <c r="M186" s="166" t="str">
        <f>IFERROR(IF(GETPIVOTDATA("DateRDV",TCD!$B$1,"DT","CH","Bénéficiaire",$A186,M$6,M$5,"Mois (DateRDV)",M$7,"Années (DateRDV)",M$3),2,""),"")</f>
        <v/>
      </c>
      <c r="N186" s="166" t="str">
        <f>IFERROR(IF(GETPIVOTDATA("DateRDV",TCD!$B$1,"DT","CH","Bénéficiaire",$A186,N$6,N$5,"Mois (DateRDV)",N$7,"Années (DateRDV)",N$3,"Présence","Présent"),3,""),"")</f>
        <v/>
      </c>
      <c r="O186" s="166" t="str">
        <f>IFERROR(IF(GETPIVOTDATA("DateRDV",TCD!$B$1,"DT","CH","Bénéficiaire",$A186,O$6,O$5,"Mois (DateRDV)",O$7,"Années (DateRDV)",O$3,"Présence","Présent"),4,""),"")</f>
        <v/>
      </c>
      <c r="P186" s="166" t="str">
        <f>IFERROR(IF(GETPIVOTDATA("DateRDV",TCD!$B$1,"DT","CH","Bénéficiaire",$A186,P$6,P$5,"Mois (DateRDV)",P$7,"Années (DateRDV)",P$3),1,""),"")</f>
        <v/>
      </c>
      <c r="Q186" s="166" t="str">
        <f>IFERROR(IF(GETPIVOTDATA("DateRDV",TCD!$B$1,"DT","CH","Bénéficiaire",$A186,Q$6,Q$5,"Mois (DateRDV)",Q$7,"Années (DateRDV)",Q$3),2,""),"")</f>
        <v/>
      </c>
      <c r="R186" s="166" t="str">
        <f>IFERROR(IF(GETPIVOTDATA("DateRDV",TCD!$B$1,"DT","CH","Bénéficiaire",$A186,R$6,R$5,"Mois (DateRDV)",R$7,"Années (DateRDV)",R$3,"Présence","Présent"),3,""),"")</f>
        <v/>
      </c>
      <c r="S186" s="166" t="str">
        <f>IFERROR(IF(GETPIVOTDATA("DateRDV",TCD!$B$1,"DT","CH","Bénéficiaire",$A186,S$6,S$5,"Mois (DateRDV)",S$7,"Années (DateRDV)",S$3,"Présence","Présent"),4,""),"")</f>
        <v/>
      </c>
      <c r="T186" s="166" t="str">
        <f>IFERROR(IF(GETPIVOTDATA("DateRDV",TCD!$B$1,"DT","CH","Bénéficiaire",$A186,T$6,T$5,"Mois (DateRDV)",T$7,"Années (DateRDV)",T$3),1,""),"")</f>
        <v/>
      </c>
      <c r="U186" s="166" t="str">
        <f>IFERROR(IF(GETPIVOTDATA("DateRDV",TCD!$B$1,"DT","CH","Bénéficiaire",$A186,U$6,U$5,"Mois (DateRDV)",U$7,"Années (DateRDV)",U$3),2,""),"")</f>
        <v/>
      </c>
      <c r="V186" s="166" t="str">
        <f>IFERROR(IF(GETPIVOTDATA("DateRDV",TCD!$B$1,"DT","CH","Bénéficiaire",$A186,V$6,V$5,"Mois (DateRDV)",V$7,"Années (DateRDV)",V$3,"Présence","Présent"),3,""),"")</f>
        <v/>
      </c>
      <c r="W186" s="166" t="str">
        <f>IFERROR(IF(GETPIVOTDATA("DateRDV",TCD!$B$1,"DT","CH","Bénéficiaire",$A186,W$6,W$5,"Mois (DateRDV)",W$7,"Années (DateRDV)",W$3,"Présence","Présent"),4,""),"")</f>
        <v/>
      </c>
      <c r="X186" s="166" t="str">
        <f>IFERROR(IF(GETPIVOTDATA("DateRDV",TCD!$B$1,"DT","CH","Bénéficiaire",$A186,X$6,X$5,"Mois (DateRDV)",X$7,"Années (DateRDV)",X$3),1,""),"")</f>
        <v/>
      </c>
      <c r="Y186" s="166" t="str">
        <f>IFERROR(IF(GETPIVOTDATA("DateRDV",TCD!$B$1,"DT","CH","Bénéficiaire",$A186,Y$6,Y$5,"Mois (DateRDV)",Y$7,"Années (DateRDV)",Y$3),2,""),"")</f>
        <v/>
      </c>
      <c r="Z186" s="166" t="str">
        <f>IFERROR(IF(GETPIVOTDATA("DateRDV",TCD!$B$1,"DT","CH","Bénéficiaire",$A186,Z$6,Z$5,"Mois (DateRDV)",Z$7,"Années (DateRDV)",Z$3,"Présence","Présent"),3,""),"")</f>
        <v/>
      </c>
      <c r="AA186" s="166" t="str">
        <f>IFERROR(IF(GETPIVOTDATA("DateRDV",TCD!$B$1,"DT","CH","Bénéficiaire",$A186,AA$6,AA$5,"Mois (DateRDV)",AA$7,"Années (DateRDV)",AA$3,"Présence","Présent"),4,""),"")</f>
        <v/>
      </c>
      <c r="AB186" s="166" t="str">
        <f>IFERROR(IF(GETPIVOTDATA("DateRDV",TCD!$B$1,"DT","CH","Bénéficiaire",$A186,AB$6,AB$5,"Mois (DateRDV)",AB$7,"Années (DateRDV)",AB$3),1,""),"")</f>
        <v/>
      </c>
      <c r="AC186" s="166" t="str">
        <f>IFERROR(IF(GETPIVOTDATA("DateRDV",TCD!$B$1,"DT","CH","Bénéficiaire",$A186,AC$6,AC$5,"Mois (DateRDV)",AC$7,"Années (DateRDV)",AC$3),2,""),"")</f>
        <v/>
      </c>
      <c r="AD186" s="166" t="str">
        <f>IFERROR(IF(GETPIVOTDATA("DateRDV",TCD!$B$1,"DT","CH","Bénéficiaire",$A186,AD$6,AD$5,"Mois (DateRDV)",AD$7,"Années (DateRDV)",AD$3,"Présence","Présent"),3,""),"")</f>
        <v/>
      </c>
      <c r="AE186" s="166" t="str">
        <f>IFERROR(IF(GETPIVOTDATA("DateRDV",TCD!$B$1,"DT","CH","Bénéficiaire",$A186,AE$6,AE$5,"Mois (DateRDV)",AE$7,"Années (DateRDV)",AE$3,"Présence","Présent"),4,""),"")</f>
        <v/>
      </c>
      <c r="AF186" s="166" t="str">
        <f>IFERROR(IF(GETPIVOTDATA("DateRDV",TCD!$B$1,"DT","CH","Bénéficiaire",$A186,AF$6,AF$5,"Mois (DateRDV)",AF$7,"Années (DateRDV)",AF$3),1,""),"")</f>
        <v/>
      </c>
      <c r="AG186" s="166" t="str">
        <f>IFERROR(IF(GETPIVOTDATA("DateRDV",TCD!$B$1,"DT","CH","Bénéficiaire",$A186,AG$6,AG$5,"Mois (DateRDV)",AG$7,"Années (DateRDV)",AG$3),2,""),"")</f>
        <v/>
      </c>
      <c r="AH186" s="166" t="str">
        <f>IFERROR(IF(GETPIVOTDATA("DateRDV",TCD!$B$1,"DT","CH","Bénéficiaire",$A186,AH$6,AH$5,"Mois (DateRDV)",AH$7,"Années (DateRDV)",AH$3,"Présence","Présent"),3,""),"")</f>
        <v/>
      </c>
      <c r="AI186" s="166" t="str">
        <f>IFERROR(IF(GETPIVOTDATA("DateRDV",TCD!$B$1,"DT","CH","Bénéficiaire",$A186,AI$6,AI$5,"Mois (DateRDV)",AI$7,"Années (DateRDV)",AI$3,"Présence","Présent"),4,""),"")</f>
        <v/>
      </c>
      <c r="AJ186" s="166" t="str">
        <f>IFERROR(IF(GETPIVOTDATA("DateRDV",TCD!$B$1,"DT","CH","Bénéficiaire",$A186,AJ$6,AJ$5,"Mois (DateRDV)",AJ$7,"Années (DateRDV)",AJ$3),1,""),"")</f>
        <v/>
      </c>
      <c r="AK186" s="166" t="str">
        <f>IFERROR(IF(GETPIVOTDATA("DateRDV",TCD!$B$1,"DT","CH","Bénéficiaire",$A186,AK$6,AK$5,"Mois (DateRDV)",AK$7,"Années (DateRDV)",AK$3),2,""),"")</f>
        <v/>
      </c>
      <c r="AL186" s="166" t="str">
        <f>IFERROR(IF(GETPIVOTDATA("DateRDV",TCD!$B$1,"DT","CH","Bénéficiaire",$A186,AL$6,AL$5,"Mois (DateRDV)",AL$7,"Années (DateRDV)",AL$3,"Présence","Présent"),3,""),"")</f>
        <v/>
      </c>
      <c r="AM186" s="166" t="str">
        <f>IFERROR(IF(GETPIVOTDATA("DateRDV",TCD!$B$1,"DT","CH","Bénéficiaire",$A186,AM$6,AM$5,"Mois (DateRDV)",AM$7,"Années (DateRDV)",AM$3,"Présence","Présent"),4,""),"")</f>
        <v/>
      </c>
      <c r="AN186" s="166" t="str">
        <f>IFERROR(IF(GETPIVOTDATA("DateRDV",TCD!$B$1,"DT","CH","Bénéficiaire",$A186,AN$6,AN$5,"Mois (DateRDV)",AN$7,"Années (DateRDV)",AN$3),1,""),"")</f>
        <v/>
      </c>
      <c r="AO186" s="166" t="str">
        <f>IFERROR(IF(GETPIVOTDATA("DateRDV",TCD!$B$1,"DT","CH","Bénéficiaire",$A186,AO$6,AO$5,"Mois (DateRDV)",AO$7,"Années (DateRDV)",AO$3),2,""),"")</f>
        <v/>
      </c>
      <c r="AP186" s="166" t="str">
        <f>IFERROR(IF(GETPIVOTDATA("DateRDV",TCD!$B$1,"DT","CH","Bénéficiaire",$A186,AP$6,AP$5,"Mois (DateRDV)",AP$7,"Années (DateRDV)",AP$3,"Présence","Présent"),3,""),"")</f>
        <v/>
      </c>
      <c r="AQ186" s="166" t="str">
        <f>IFERROR(IF(GETPIVOTDATA("DateRDV",TCD!$B$1,"DT","CH","Bénéficiaire",$A186,AQ$6,AQ$5,"Mois (DateRDV)",AQ$7,"Années (DateRDV)",AQ$3,"Présence","Présent"),4,""),"")</f>
        <v/>
      </c>
      <c r="AR186" s="166" t="str">
        <f>IFERROR(IF(GETPIVOTDATA("DateRDV",TCD!$B$1,"DT","CH","Bénéficiaire",$A186,AR$6,AR$5,"Mois (DateRDV)",AR$7,"Années (DateRDV)",AR$3),1,""),"")</f>
        <v/>
      </c>
      <c r="AS186" s="166" t="str">
        <f>IFERROR(IF(GETPIVOTDATA("DateRDV",TCD!$B$1,"DT","CH","Bénéficiaire",$A186,AS$6,AS$5,"Mois (DateRDV)",AS$7,"Années (DateRDV)",AS$3),2,""),"")</f>
        <v/>
      </c>
      <c r="AT186" s="166" t="str">
        <f>IFERROR(IF(GETPIVOTDATA("DateRDV",TCD!$B$1,"DT","CH","Bénéficiaire",$A186,AT$6,AT$5,"Mois (DateRDV)",AT$7,"Années (DateRDV)",AT$3,"Présence","Présent"),3,""),"")</f>
        <v/>
      </c>
      <c r="AU186" s="166" t="str">
        <f>IFERROR(IF(GETPIVOTDATA("DateRDV",TCD!$B$1,"DT","CH","Bénéficiaire",$A186,AU$6,AU$5,"Mois (DateRDV)",AU$7,"Années (DateRDV)",AU$3,"Présence","Présent"),4,""),"")</f>
        <v/>
      </c>
      <c r="AV186" s="166" t="str">
        <f>IFERROR(IF(GETPIVOTDATA("DateRDV",TCD!$B$1,"DT","CH","Bénéficiaire",$A186,AV$6,AV$5,"Mois (DateRDV)",AV$7,"Années (DateRDV)",AV$3),1,""),"")</f>
        <v/>
      </c>
      <c r="AW186" s="166" t="str">
        <f>IFERROR(IF(GETPIVOTDATA("DateRDV",TCD!$B$1,"DT","CH","Bénéficiaire",$A186,AW$6,AW$5,"Mois (DateRDV)",AW$7,"Années (DateRDV)",AW$3),2,""),"")</f>
        <v/>
      </c>
      <c r="AX186" s="166" t="str">
        <f>IFERROR(IF(GETPIVOTDATA("DateRDV",TCD!$B$1,"DT","CH","Bénéficiaire",$A186,AX$6,AX$5,"Mois (DateRDV)",AX$7,"Années (DateRDV)",AX$3,"Présence","Présent"),3,""),"")</f>
        <v/>
      </c>
      <c r="AY186" s="166" t="str">
        <f>IFERROR(IF(GETPIVOTDATA("DateRDV",TCD!$B$1,"DT","CH","Bénéficiaire",$A186,AY$6,AY$5,"Mois (DateRDV)",AY$7,"Années (DateRDV)",AY$3,"Présence","Présent"),4,""),"")</f>
        <v/>
      </c>
      <c r="AZ186" s="166" t="str">
        <f>IFERROR(IF(GETPIVOTDATA("DateRDV",TCD!$B$1,"DT","CH","Bénéficiaire",$A186,AZ$6,AZ$5,"Mois (DateRDV)",AZ$7,"Années (DateRDV)",AZ$3),1,""),"")</f>
        <v/>
      </c>
      <c r="BA186" s="166" t="str">
        <f>IFERROR(IF(GETPIVOTDATA("DateRDV",TCD!$B$1,"DT","CH","Bénéficiaire",$A186,BA$6,BA$5,"Mois (DateRDV)",BA$7,"Années (DateRDV)",BA$3),2,""),"")</f>
        <v/>
      </c>
      <c r="BB186" s="166" t="str">
        <f>IFERROR(IF(GETPIVOTDATA("DateRDV",TCD!$B$1,"DT","CH","Bénéficiaire",$A186,BB$6,BB$5,"Mois (DateRDV)",BB$7,"Années (DateRDV)",BB$3,"Présence","Présent"),3,""),"")</f>
        <v/>
      </c>
      <c r="BC186" s="166" t="str">
        <f>IFERROR(IF(GETPIVOTDATA("DateRDV",TCD!$B$1,"DT","CH","Bénéficiaire",$A186,BC$6,BC$5,"Mois (DateRDV)",BC$7,"Années (DateRDV)",BC$3,"Présence","Présent"),4,""),"")</f>
        <v/>
      </c>
      <c r="BD186" s="166" t="str">
        <f>IFERROR(IF(GETPIVOTDATA("DateRDV",TCD!$B$1,"DT","CH","Bénéficiaire",$A186,BD$6,BD$5,"Mois (DateRDV)",BD$7,"Années (DateRDV)",BD$3),1,""),"")</f>
        <v/>
      </c>
      <c r="BE186" s="166" t="str">
        <f>IFERROR(IF(GETPIVOTDATA("DateRDV",TCD!$B$1,"DT","CH","Bénéficiaire",$A186,BE$6,BE$5,"Mois (DateRDV)",BE$7,"Années (DateRDV)",BE$3),2,""),"")</f>
        <v/>
      </c>
      <c r="BF186" s="166" t="str">
        <f>IFERROR(IF(GETPIVOTDATA("DateRDV",TCD!$B$1,"DT","CH","Bénéficiaire",$A186,BF$6,BF$5,"Mois (DateRDV)",BF$7,"Années (DateRDV)",BF$3,"Présence","Présent"),3,""),"")</f>
        <v/>
      </c>
      <c r="BG186" s="166" t="str">
        <f>IFERROR(IF(GETPIVOTDATA("DateRDV",TCD!$B$1,"DT","CH","Bénéficiaire",$A186,BG$6,BG$5,"Mois (DateRDV)",BG$7,"Années (DateRDV)",BG$3,"Présence","Présent"),4,""),"")</f>
        <v/>
      </c>
      <c r="BH186" s="166" t="str">
        <f>IFERROR(IF(GETPIVOTDATA("DateRDV",TCD!$B$1,"DT","CH","Bénéficiaire",$A186,BH$6,BH$5,"Mois (DateRDV)",BH$7,"Années (DateRDV)",BH$3),1,""),"")</f>
        <v/>
      </c>
      <c r="BI186" s="166" t="str">
        <f>IFERROR(IF(GETPIVOTDATA("DateRDV",TCD!$B$1,"DT","CH","Bénéficiaire",$A186,BI$6,BI$5,"Mois (DateRDV)",BI$7,"Années (DateRDV)",BI$3),2,""),"")</f>
        <v/>
      </c>
      <c r="BJ186" s="166" t="str">
        <f>IFERROR(IF(GETPIVOTDATA("DateRDV",TCD!$B$1,"DT","CH","Bénéficiaire",$A186,BJ$6,BJ$5,"Mois (DateRDV)",BJ$7,"Années (DateRDV)",BJ$3,"Présence","Présent"),3,""),"")</f>
        <v/>
      </c>
      <c r="BK186" s="166" t="str">
        <f>IFERROR(IF(GETPIVOTDATA("DateRDV",TCD!$B$1,"DT","CH","Bénéficiaire",$A186,BK$6,BK$5,"Mois (DateRDV)",BK$7,"Années (DateRDV)",BK$3,"Présence","Présent"),4,""),"")</f>
        <v/>
      </c>
      <c r="BL186" s="166" t="str">
        <f>IFERROR(IF(GETPIVOTDATA("DateRDV",TCD!$B$1,"DT","CH","Bénéficiaire",$A186,BL$6,BL$5,"Mois (DateRDV)",BL$7,"Années (DateRDV)",BL$3),1,""),"")</f>
        <v/>
      </c>
      <c r="BM186" s="166" t="str">
        <f>IFERROR(IF(GETPIVOTDATA("DateRDV",TCD!$B$1,"DT","CH","Bénéficiaire",$A186,BM$6,BM$5,"Mois (DateRDV)",BM$7,"Années (DateRDV)",BM$3),2,""),"")</f>
        <v/>
      </c>
      <c r="BN186" s="166" t="str">
        <f>IFERROR(IF(GETPIVOTDATA("DateRDV",TCD!$B$1,"DT","CH","Bénéficiaire",$A186,BN$6,BN$5,"Mois (DateRDV)",BN$7,"Années (DateRDV)",BN$3,"Présence","Présent"),3,""),"")</f>
        <v/>
      </c>
      <c r="BO186" s="166" t="str">
        <f>IFERROR(IF(GETPIVOTDATA("DateRDV",TCD!$B$1,"DT","CH","Bénéficiaire",$A186,BO$6,BO$5,"Mois (DateRDV)",BO$7,"Années (DateRDV)",BO$3,"Présence","Présent"),4,""),"")</f>
        <v/>
      </c>
      <c r="BP186" s="166" t="str">
        <f>IFERROR(IF(GETPIVOTDATA("DateRDV",TCD!$B$1,"DT","CH","Bénéficiaire",$A186,BP$6,BP$5,"Mois (DateRDV)",BP$7,"Années (DateRDV)",BP$3),1,""),"")</f>
        <v/>
      </c>
      <c r="BQ186" s="166" t="str">
        <f>IFERROR(IF(GETPIVOTDATA("DateRDV",TCD!$B$1,"DT","CH","Bénéficiaire",$A186,BQ$6,BQ$5,"Mois (DateRDV)",BQ$7,"Années (DateRDV)",BQ$3),2,""),"")</f>
        <v/>
      </c>
      <c r="BR186" s="166" t="str">
        <f>IFERROR(IF(GETPIVOTDATA("DateRDV",TCD!$B$1,"DT","CH","Bénéficiaire",$A186,BR$6,BR$5,"Mois (DateRDV)",BR$7,"Années (DateRDV)",BR$3,"Présence","Présent"),3,""),"")</f>
        <v/>
      </c>
      <c r="BS186" s="166" t="str">
        <f>IFERROR(IF(GETPIVOTDATA("DateRDV",TCD!$B$1,"DT","CH","Bénéficiaire",$A186,BS$6,BS$5,"Mois (DateRDV)",BS$7,"Années (DateRDV)",BS$3,"Présence","Présent"),4,""),"")</f>
        <v/>
      </c>
      <c r="BT186" s="166" t="str">
        <f>IFERROR(IF(GETPIVOTDATA("DateRDV",TCD!$B$1,"DT","CH","Bénéficiaire",$A186,BT$6,BT$5,"Mois (DateRDV)",BT$7,"Années (DateRDV)",BT$3),1,""),"")</f>
        <v/>
      </c>
      <c r="BU186" s="166" t="str">
        <f>IFERROR(IF(GETPIVOTDATA("DateRDV",TCD!$B$1,"DT","CH","Bénéficiaire",$A186,BU$6,BU$5,"Mois (DateRDV)",BU$7,"Années (DateRDV)",BU$3),2,""),"")</f>
        <v/>
      </c>
      <c r="BV186" s="166" t="str">
        <f>IFERROR(IF(GETPIVOTDATA("DateRDV",TCD!$B$1,"DT","CH","Bénéficiaire",$A186,BV$6,BV$5,"Mois (DateRDV)",BV$7,"Années (DateRDV)",BV$3,"Présence","Présent"),3,""),"")</f>
        <v/>
      </c>
      <c r="BW186" s="166" t="str">
        <f>IFERROR(IF(GETPIVOTDATA("DateRDV",TCD!$B$1,"DT","CH","Bénéficiaire",$A186,BW$6,BW$5,"Mois (DateRDV)",BW$7,"Années (DateRDV)",BW$3,"Présence","Présent"),4,""),"")</f>
        <v/>
      </c>
      <c r="BX186" s="166" t="str">
        <f>IFERROR(IF(GETPIVOTDATA("DateRDV",TCD!$B$1,"DT","CH","Bénéficiaire",$A186,BX$6,BX$5,"Mois (DateRDV)",BX$7,"Années (DateRDV)",BX$3),1,""),"")</f>
        <v/>
      </c>
      <c r="BY186" s="166" t="str">
        <f>IFERROR(IF(GETPIVOTDATA("DateRDV",TCD!$B$1,"DT","CH","Bénéficiaire",$A186,BY$6,BY$5,"Mois (DateRDV)",BY$7,"Années (DateRDV)",BY$3),2,""),"")</f>
        <v/>
      </c>
      <c r="BZ186" s="166" t="str">
        <f>IFERROR(IF(GETPIVOTDATA("DateRDV",TCD!$B$1,"DT","CH","Bénéficiaire",$A186,BZ$6,BZ$5,"Mois (DateRDV)",BZ$7,"Années (DateRDV)",BZ$3,"Présence","Présent"),3,""),"")</f>
        <v/>
      </c>
      <c r="CA186" s="166" t="str">
        <f>IFERROR(IF(GETPIVOTDATA("DateRDV",TCD!$B$1,"DT","CH","Bénéficiaire",$A186,CA$6,CA$5,"Mois (DateRDV)",CA$7,"Années (DateRDV)",CA$3,"Présence","Présent"),4,""),"")</f>
        <v/>
      </c>
      <c r="CB186" s="166" t="str">
        <f>IFERROR(IF(GETPIVOTDATA("DateRDV",TCD!$B$1,"DT","CH","Bénéficiaire",$A186,CB$6,CB$5,"Mois (DateRDV)",CB$7,"Années (DateRDV)",CB$3),1,""),"")</f>
        <v/>
      </c>
      <c r="CC186" s="166" t="str">
        <f>IFERROR(IF(GETPIVOTDATA("DateRDV",TCD!$B$1,"DT","CH","Bénéficiaire",$A186,CC$6,CC$5,"Mois (DateRDV)",CC$7,"Années (DateRDV)",CC$3),2,""),"")</f>
        <v/>
      </c>
      <c r="CD186" s="166" t="str">
        <f>IFERROR(IF(GETPIVOTDATA("DateRDV",TCD!$B$1,"DT","CH","Bénéficiaire",$A186,CD$6,CD$5,"Mois (DateRDV)",CD$7,"Années (DateRDV)",CD$3,"Présence","Présent"),3,""),"")</f>
        <v/>
      </c>
      <c r="CE186" s="166" t="str">
        <f>IFERROR(IF(GETPIVOTDATA("DateRDV",TCD!$B$1,"DT","CH","Bénéficiaire",$A186,CE$6,CE$5,"Mois (DateRDV)",CE$7,"Années (DateRDV)",CE$3,"Présence","Présent"),4,""),"")</f>
        <v/>
      </c>
      <c r="CF186" s="166" t="str">
        <f>IFERROR(IF(GETPIVOTDATA("DateRDV",TCD!$B$1,"DT","CH","Bénéficiaire",$A186,CF$6,CF$5,"Mois (DateRDV)",CF$7,"Années (DateRDV)",CF$3),1,""),"")</f>
        <v/>
      </c>
      <c r="CG186" s="166" t="str">
        <f>IFERROR(IF(GETPIVOTDATA("DateRDV",TCD!$B$1,"DT","CH","Bénéficiaire",$A186,CG$6,CG$5,"Mois (DateRDV)",CG$7,"Années (DateRDV)",CG$3),2,""),"")</f>
        <v/>
      </c>
      <c r="CH186" s="166" t="str">
        <f>IFERROR(IF(GETPIVOTDATA("DateRDV",TCD!$B$1,"DT","CH","Bénéficiaire",$A186,CH$6,CH$5,"Mois (DateRDV)",CH$7,"Années (DateRDV)",CH$3,"Présence","Présent"),3,""),"")</f>
        <v/>
      </c>
      <c r="CI186" s="166" t="str">
        <f>IFERROR(IF(GETPIVOTDATA("DateRDV",TCD!$B$1,"DT","CH","Bénéficiaire",$A186,CI$6,CI$5,"Mois (DateRDV)",CI$7,"Années (DateRDV)",CI$3,"Présence","Présent"),4,""),"")</f>
        <v/>
      </c>
      <c r="CJ186" s="166" t="str">
        <f>IFERROR(IF(GETPIVOTDATA("DateRDV",TCD!$B$1,"DT","CH","Bénéficiaire",$A186,CJ$6,CJ$5,"Mois (DateRDV)",CJ$7,"Années (DateRDV)",CJ$3),1,""),"")</f>
        <v/>
      </c>
      <c r="CK186" s="166" t="str">
        <f>IFERROR(IF(GETPIVOTDATA("DateRDV",TCD!$B$1,"DT","CH","Bénéficiaire",$A186,CK$6,CK$5,"Mois (DateRDV)",CK$7,"Années (DateRDV)",CK$3),2,""),"")</f>
        <v/>
      </c>
      <c r="CL186" s="166" t="str">
        <f>IFERROR(IF(GETPIVOTDATA("DateRDV",TCD!$B$1,"DT","CH","Bénéficiaire",$A186,CL$6,CL$5,"Mois (DateRDV)",CL$7,"Années (DateRDV)",CL$3,"Présence","Présent"),3,""),"")</f>
        <v/>
      </c>
      <c r="CM186" s="166" t="str">
        <f>IFERROR(IF(GETPIVOTDATA("DateRDV",TCD!$B$1,"DT","CH","Bénéficiaire",$A186,CM$6,CM$5,"Mois (DateRDV)",CM$7,"Années (DateRDV)",CM$3,"Présence","Présent"),4,""),"")</f>
        <v/>
      </c>
      <c r="CN186" s="166" t="str">
        <f>IFERROR(IF(GETPIVOTDATA("DateRDV",TCD!$B$1,"DT","CH","Bénéficiaire",$A186,CN$6,CN$5,"Mois (DateRDV)",CN$7,"Années (DateRDV)",CN$3),1,""),"")</f>
        <v/>
      </c>
      <c r="CO186" s="166" t="str">
        <f>IFERROR(IF(GETPIVOTDATA("DateRDV",TCD!$B$1,"DT","CH","Bénéficiaire",$A186,CO$6,CO$5,"Mois (DateRDV)",CO$7,"Années (DateRDV)",CO$3),2,""),"")</f>
        <v/>
      </c>
      <c r="CP186" s="166" t="str">
        <f>IFERROR(IF(GETPIVOTDATA("DateRDV",TCD!$B$1,"DT","CH","Bénéficiaire",$A186,CP$6,CP$5,"Mois (DateRDV)",CP$7,"Années (DateRDV)",CP$3,"Présence","Présent"),3,""),"")</f>
        <v/>
      </c>
      <c r="CQ186" s="166" t="str">
        <f>IFERROR(IF(GETPIVOTDATA("DateRDV",TCD!$B$1,"DT","CH","Bénéficiaire",$A186,CQ$6,CQ$5,"Mois (DateRDV)",CQ$7,"Années (DateRDV)",CQ$3,"Présence","Présent"),4,""),"")</f>
        <v/>
      </c>
      <c r="CR186" s="166" t="str">
        <f>IFERROR(IF(GETPIVOTDATA("DateRDV",TCD!$B$1,"DT","CH","Bénéficiaire",$A186,CR$6,CR$5,"Mois (DateRDV)",CR$7,"Années (DateRDV)",CR$3),1,""),"")</f>
        <v/>
      </c>
      <c r="CS186" s="166" t="str">
        <f>IFERROR(IF(GETPIVOTDATA("DateRDV",TCD!$B$1,"DT","CH","Bénéficiaire",$A186,CS$6,CS$5,"Mois (DateRDV)",CS$7,"Années (DateRDV)",CS$3),2,""),"")</f>
        <v/>
      </c>
      <c r="CT186" s="166" t="str">
        <f>IFERROR(IF(GETPIVOTDATA("DateRDV",TCD!$B$1,"DT","CH","Bénéficiaire",$A186,CT$6,CT$5,"Mois (DateRDV)",CT$7,"Années (DateRDV)",CT$3,"Présence","Présent"),3,""),"")</f>
        <v/>
      </c>
      <c r="CU186" s="166" t="str">
        <f>IFERROR(IF(GETPIVOTDATA("DateRDV",TCD!$B$1,"DT","CH","Bénéficiaire",$A186,CU$6,CU$5,"Mois (DateRDV)",CU$7,"Années (DateRDV)",CU$3,"Présence","Présent"),4,""),"")</f>
        <v/>
      </c>
      <c r="CV186" s="166" t="str">
        <f>IFERROR(IF(GETPIVOTDATA("DateRDV",TCD!$B$1,"DT","CH","Bénéficiaire",$A186,CV$6,CV$5,"Mois (DateRDV)",CV$7,"Années (DateRDV)",CV$3),1,""),"")</f>
        <v/>
      </c>
      <c r="CW186" s="166" t="str">
        <f>IFERROR(IF(GETPIVOTDATA("DateRDV",TCD!$B$1,"DT","CH","Bénéficiaire",$A186,CW$6,CW$5,"Mois (DateRDV)",CW$7,"Années (DateRDV)",CW$3),2,""),"")</f>
        <v/>
      </c>
      <c r="CX186" s="166" t="str">
        <f>IFERROR(IF(GETPIVOTDATA("DateRDV",TCD!$B$1,"DT","CH","Bénéficiaire",$A186,CX$6,CX$5,"Mois (DateRDV)",CX$7,"Années (DateRDV)",CX$3,"Présence","Présent"),3,""),"")</f>
        <v/>
      </c>
      <c r="CY186" s="166" t="str">
        <f>IFERROR(IF(GETPIVOTDATA("DateRDV",TCD!$B$1,"DT","CH","Bénéficiaire",$A186,CY$6,CY$5,"Mois (DateRDV)",CY$7,"Années (DateRDV)",CY$3,"Présence","Présent"),4,""),"")</f>
        <v/>
      </c>
      <c r="CZ186" s="166" t="str">
        <f>IFERROR(IF(GETPIVOTDATA("DateRDV",TCD!$B$1,"DT","CH","Bénéficiaire",$A186,CZ$6,CZ$5,"Mois (DateRDV)",CZ$7,"Années (DateRDV)",CZ$3),1,""),"")</f>
        <v/>
      </c>
      <c r="DA186" s="166" t="str">
        <f>IFERROR(IF(GETPIVOTDATA("DateRDV",TCD!$B$1,"DT","CH","Bénéficiaire",$A186,DA$6,DA$5,"Mois (DateRDV)",DA$7,"Années (DateRDV)",DA$3),2,""),"")</f>
        <v/>
      </c>
      <c r="DB186" s="166" t="str">
        <f>IFERROR(IF(GETPIVOTDATA("DateRDV",TCD!$B$1,"DT","CH","Bénéficiaire",$A186,DB$6,DB$5,"Mois (DateRDV)",DB$7,"Années (DateRDV)",DB$3,"Présence","Présent"),3,""),"")</f>
        <v/>
      </c>
      <c r="DC186" s="166" t="str">
        <f>IFERROR(IF(GETPIVOTDATA("DateRDV",TCD!$B$1,"DT","CH","Bénéficiaire",$A186,DC$6,DC$5,"Mois (DateRDV)",DC$7,"Années (DateRDV)",DC$3,"Présence","Présent"),4,""),"")</f>
        <v/>
      </c>
      <c r="DD186" s="166" t="str">
        <f>IFERROR(IF(GETPIVOTDATA("DateRDV",TCD!$B$1,"DT","CH","Bénéficiaire",$A186,DD$6,DD$5,"Mois (DateRDV)",DD$7,"Années (DateRDV)",DD$3),1,""),"")</f>
        <v/>
      </c>
      <c r="DE186" s="166" t="str">
        <f>IFERROR(IF(GETPIVOTDATA("DateRDV",TCD!$B$1,"DT","CH","Bénéficiaire",$A186,DE$6,DE$5,"Mois (DateRDV)",DE$7,"Années (DateRDV)",DE$3),2,""),"")</f>
        <v/>
      </c>
      <c r="DF186" s="166" t="str">
        <f>IFERROR(IF(GETPIVOTDATA("DateRDV",TCD!$B$1,"DT","CH","Bénéficiaire",$A186,DF$6,DF$5,"Mois (DateRDV)",DF$7,"Années (DateRDV)",DF$3,"Présence","Présent"),3,""),"")</f>
        <v/>
      </c>
      <c r="DG186" s="166" t="str">
        <f>IFERROR(IF(GETPIVOTDATA("DateRDV",TCD!$B$1,"DT","CH","Bénéficiaire",$A186,DG$6,DG$5,"Mois (DateRDV)",DG$7,"Années (DateRDV)",DG$3,"Présence","Présent"),4,""),"")</f>
        <v/>
      </c>
      <c r="DH186" s="166" t="str">
        <f>IFERROR(IF(GETPIVOTDATA("DateRDV",TCD!$B$1,"DT","CH","Bénéficiaire",$A186,DH$6,DH$5,"Mois (DateRDV)",DH$7,"Années (DateRDV)",DH$3),1,""),"")</f>
        <v/>
      </c>
      <c r="DI186" s="166" t="str">
        <f>IFERROR(IF(GETPIVOTDATA("DateRDV",TCD!$B$1,"DT","CH","Bénéficiaire",$A186,DI$6,DI$5,"Mois (DateRDV)",DI$7,"Années (DateRDV)",DI$3),2,""),"")</f>
        <v/>
      </c>
      <c r="DJ186" s="166" t="str">
        <f>IFERROR(IF(GETPIVOTDATA("DateRDV",TCD!$B$1,"DT","CH","Bénéficiaire",$A186,DJ$6,DJ$5,"Mois (DateRDV)",DJ$7,"Années (DateRDV)",DJ$3,"Présence","Présent"),3,""),"")</f>
        <v/>
      </c>
      <c r="DK186" s="166" t="str">
        <f>IFERROR(IF(GETPIVOTDATA("DateRDV",TCD!$B$1,"DT","CH","Bénéficiaire",$A186,DK$6,DK$5,"Mois (DateRDV)",DK$7,"Années (DateRDV)",DK$3,"Présence","Présent"),4,""),"")</f>
        <v/>
      </c>
      <c r="DL186" s="166" t="str">
        <f>IFERROR(IF(GETPIVOTDATA("DateRDV",TCD!$B$1,"DT","CH","Bénéficiaire",$A186,DL$6,DL$5,"Mois (DateRDV)",DL$7,"Années (DateRDV)",DL$3),1,""),"")</f>
        <v/>
      </c>
      <c r="DM186" s="166" t="str">
        <f>IFERROR(IF(GETPIVOTDATA("DateRDV",TCD!$B$1,"DT","CH","Bénéficiaire",$A186,DM$6,DM$5,"Mois (DateRDV)",DM$7,"Années (DateRDV)",DM$3),2,""),"")</f>
        <v/>
      </c>
      <c r="DN186" s="166" t="str">
        <f>IFERROR(IF(GETPIVOTDATA("DateRDV",TCD!$B$1,"DT","CH","Bénéficiaire",$A186,DN$6,DN$5,"Mois (DateRDV)",DN$7,"Années (DateRDV)",DN$3,"Présence","Présent"),3,""),"")</f>
        <v/>
      </c>
      <c r="DO186" s="166" t="str">
        <f>IFERROR(IF(GETPIVOTDATA("DateRDV",TCD!$B$1,"DT","CH","Bénéficiaire",$A186,DO$6,DO$5,"Mois (DateRDV)",DO$7,"Années (DateRDV)",DO$3,"Présence","Présent"),4,""),"")</f>
        <v/>
      </c>
    </row>
    <row r="187" spans="2:119" x14ac:dyDescent="0.2">
      <c r="B187" s="169" t="str">
        <f>IFERROR(IF(INDEX(Data!P:P,MATCH(A187,Data!B:B,0))&lt;&gt;"",INDEX(Data!P:P,MATCH(A187,Data!B:B,0)),""),"")</f>
        <v/>
      </c>
      <c r="C187" s="169" t="str">
        <f>IFERROR(IF(INDEX(Data!O:O,MATCH(A187,Data!B:B,0))&lt;&gt;"",INDEX(Data!O:O,MATCH(A187,Data!B:B,0)),""),"")</f>
        <v/>
      </c>
      <c r="D187" s="169" t="str">
        <f>IFERROR(IF(INDEX(Data!J:J,MATCH(A187,Data!B:B,0))&lt;&gt;"",INDEX(Data!J:J,MATCH(A187,Data!B:B,0)),""),"")</f>
        <v/>
      </c>
      <c r="E187" s="169" t="str">
        <f>IFERROR(IF(INDEX(Data!M:M,MATCH(A187,Data!B:B,0))&lt;&gt;"",INDEX(Data!M:M,MATCH(A187,Data!B:B,0)),""),"")</f>
        <v/>
      </c>
      <c r="F187" s="169" t="str">
        <f>IFERROR(IF(INDEX(Data!N:N,MATCH(A187,Data!B:B,0))&lt;&gt;"",INDEX(Data!N:N,MATCH(A187,Data!B:B,0)),""),"")</f>
        <v/>
      </c>
      <c r="G187" s="170" t="str">
        <f>IFERROR(IF(INDEX(Data!K:K,MATCH(A187,Data!B:B,0))&lt;&gt;"",INDEX(Data!K:K,MATCH(A187,Data!B:B,0)),""),"")</f>
        <v/>
      </c>
      <c r="H187" s="170" t="str">
        <f>IFERROR(IF(INDEX(Data!L:L,MATCH(A187,Data!B:B,0))&lt;&gt;"",INDEX(Data!L:L,MATCH(A187,Data!B:B,0)),""),"")</f>
        <v/>
      </c>
      <c r="I187" s="170" t="str">
        <f>IFERROR(IF(INDEX(Data!C:C,MATCH(A187,Data!B:B,0))&lt;&gt;"",INDEX(Data!C:C,MATCH(A187,Data!B:B,0)),""),"")</f>
        <v/>
      </c>
      <c r="J187" s="170" t="str">
        <f>IFERROR(IF(INDEX(Data!D:D,MATCH(A187,Data!B:B,0))&lt;&gt;"",INDEX(Data!D:D,MATCH(A187,Data!B:B,0)),""),"")</f>
        <v/>
      </c>
      <c r="K187" s="171" t="str">
        <f>IFERROR(IF(INDEX(Data!H:H,MATCH(A187,Data!B:B,0))&lt;&gt;"",INDEX(Data!H:H,MATCH(A187,Data!B:B,0)),""),"")</f>
        <v/>
      </c>
      <c r="L187" s="166" t="str">
        <f>IFERROR(IF(GETPIVOTDATA("DateRDV",TCD!$B$1,"DT","CH","Bénéficiaire",$A187,L$6,L$5,"Mois (DateRDV)",L$7,"Années (DateRDV)",L$3),1,""),"")</f>
        <v/>
      </c>
      <c r="M187" s="166" t="str">
        <f>IFERROR(IF(GETPIVOTDATA("DateRDV",TCD!$B$1,"DT","CH","Bénéficiaire",$A187,M$6,M$5,"Mois (DateRDV)",M$7,"Années (DateRDV)",M$3),2,""),"")</f>
        <v/>
      </c>
      <c r="N187" s="166" t="str">
        <f>IFERROR(IF(GETPIVOTDATA("DateRDV",TCD!$B$1,"DT","CH","Bénéficiaire",$A187,N$6,N$5,"Mois (DateRDV)",N$7,"Années (DateRDV)",N$3,"Présence","Présent"),3,""),"")</f>
        <v/>
      </c>
      <c r="O187" s="166" t="str">
        <f>IFERROR(IF(GETPIVOTDATA("DateRDV",TCD!$B$1,"DT","CH","Bénéficiaire",$A187,O$6,O$5,"Mois (DateRDV)",O$7,"Années (DateRDV)",O$3,"Présence","Présent"),4,""),"")</f>
        <v/>
      </c>
      <c r="P187" s="166" t="str">
        <f>IFERROR(IF(GETPIVOTDATA("DateRDV",TCD!$B$1,"DT","CH","Bénéficiaire",$A187,P$6,P$5,"Mois (DateRDV)",P$7,"Années (DateRDV)",P$3),1,""),"")</f>
        <v/>
      </c>
      <c r="Q187" s="166" t="str">
        <f>IFERROR(IF(GETPIVOTDATA("DateRDV",TCD!$B$1,"DT","CH","Bénéficiaire",$A187,Q$6,Q$5,"Mois (DateRDV)",Q$7,"Années (DateRDV)",Q$3),2,""),"")</f>
        <v/>
      </c>
      <c r="R187" s="166" t="str">
        <f>IFERROR(IF(GETPIVOTDATA("DateRDV",TCD!$B$1,"DT","CH","Bénéficiaire",$A187,R$6,R$5,"Mois (DateRDV)",R$7,"Années (DateRDV)",R$3,"Présence","Présent"),3,""),"")</f>
        <v/>
      </c>
      <c r="S187" s="166" t="str">
        <f>IFERROR(IF(GETPIVOTDATA("DateRDV",TCD!$B$1,"DT","CH","Bénéficiaire",$A187,S$6,S$5,"Mois (DateRDV)",S$7,"Années (DateRDV)",S$3,"Présence","Présent"),4,""),"")</f>
        <v/>
      </c>
      <c r="T187" s="166" t="str">
        <f>IFERROR(IF(GETPIVOTDATA("DateRDV",TCD!$B$1,"DT","CH","Bénéficiaire",$A187,T$6,T$5,"Mois (DateRDV)",T$7,"Années (DateRDV)",T$3),1,""),"")</f>
        <v/>
      </c>
      <c r="U187" s="166" t="str">
        <f>IFERROR(IF(GETPIVOTDATA("DateRDV",TCD!$B$1,"DT","CH","Bénéficiaire",$A187,U$6,U$5,"Mois (DateRDV)",U$7,"Années (DateRDV)",U$3),2,""),"")</f>
        <v/>
      </c>
      <c r="V187" s="166" t="str">
        <f>IFERROR(IF(GETPIVOTDATA("DateRDV",TCD!$B$1,"DT","CH","Bénéficiaire",$A187,V$6,V$5,"Mois (DateRDV)",V$7,"Années (DateRDV)",V$3,"Présence","Présent"),3,""),"")</f>
        <v/>
      </c>
      <c r="W187" s="166" t="str">
        <f>IFERROR(IF(GETPIVOTDATA("DateRDV",TCD!$B$1,"DT","CH","Bénéficiaire",$A187,W$6,W$5,"Mois (DateRDV)",W$7,"Années (DateRDV)",W$3,"Présence","Présent"),4,""),"")</f>
        <v/>
      </c>
      <c r="X187" s="166" t="str">
        <f>IFERROR(IF(GETPIVOTDATA("DateRDV",TCD!$B$1,"DT","CH","Bénéficiaire",$A187,X$6,X$5,"Mois (DateRDV)",X$7,"Années (DateRDV)",X$3),1,""),"")</f>
        <v/>
      </c>
      <c r="Y187" s="166" t="str">
        <f>IFERROR(IF(GETPIVOTDATA("DateRDV",TCD!$B$1,"DT","CH","Bénéficiaire",$A187,Y$6,Y$5,"Mois (DateRDV)",Y$7,"Années (DateRDV)",Y$3),2,""),"")</f>
        <v/>
      </c>
      <c r="Z187" s="166" t="str">
        <f>IFERROR(IF(GETPIVOTDATA("DateRDV",TCD!$B$1,"DT","CH","Bénéficiaire",$A187,Z$6,Z$5,"Mois (DateRDV)",Z$7,"Années (DateRDV)",Z$3,"Présence","Présent"),3,""),"")</f>
        <v/>
      </c>
      <c r="AA187" s="166" t="str">
        <f>IFERROR(IF(GETPIVOTDATA("DateRDV",TCD!$B$1,"DT","CH","Bénéficiaire",$A187,AA$6,AA$5,"Mois (DateRDV)",AA$7,"Années (DateRDV)",AA$3,"Présence","Présent"),4,""),"")</f>
        <v/>
      </c>
      <c r="AB187" s="166" t="str">
        <f>IFERROR(IF(GETPIVOTDATA("DateRDV",TCD!$B$1,"DT","CH","Bénéficiaire",$A187,AB$6,AB$5,"Mois (DateRDV)",AB$7,"Années (DateRDV)",AB$3),1,""),"")</f>
        <v/>
      </c>
      <c r="AC187" s="166" t="str">
        <f>IFERROR(IF(GETPIVOTDATA("DateRDV",TCD!$B$1,"DT","CH","Bénéficiaire",$A187,AC$6,AC$5,"Mois (DateRDV)",AC$7,"Années (DateRDV)",AC$3),2,""),"")</f>
        <v/>
      </c>
      <c r="AD187" s="166" t="str">
        <f>IFERROR(IF(GETPIVOTDATA("DateRDV",TCD!$B$1,"DT","CH","Bénéficiaire",$A187,AD$6,AD$5,"Mois (DateRDV)",AD$7,"Années (DateRDV)",AD$3,"Présence","Présent"),3,""),"")</f>
        <v/>
      </c>
      <c r="AE187" s="166" t="str">
        <f>IFERROR(IF(GETPIVOTDATA("DateRDV",TCD!$B$1,"DT","CH","Bénéficiaire",$A187,AE$6,AE$5,"Mois (DateRDV)",AE$7,"Années (DateRDV)",AE$3,"Présence","Présent"),4,""),"")</f>
        <v/>
      </c>
      <c r="AF187" s="166" t="str">
        <f>IFERROR(IF(GETPIVOTDATA("DateRDV",TCD!$B$1,"DT","CH","Bénéficiaire",$A187,AF$6,AF$5,"Mois (DateRDV)",AF$7,"Années (DateRDV)",AF$3),1,""),"")</f>
        <v/>
      </c>
      <c r="AG187" s="166" t="str">
        <f>IFERROR(IF(GETPIVOTDATA("DateRDV",TCD!$B$1,"DT","CH","Bénéficiaire",$A187,AG$6,AG$5,"Mois (DateRDV)",AG$7,"Années (DateRDV)",AG$3),2,""),"")</f>
        <v/>
      </c>
      <c r="AH187" s="166" t="str">
        <f>IFERROR(IF(GETPIVOTDATA("DateRDV",TCD!$B$1,"DT","CH","Bénéficiaire",$A187,AH$6,AH$5,"Mois (DateRDV)",AH$7,"Années (DateRDV)",AH$3,"Présence","Présent"),3,""),"")</f>
        <v/>
      </c>
      <c r="AI187" s="166" t="str">
        <f>IFERROR(IF(GETPIVOTDATA("DateRDV",TCD!$B$1,"DT","CH","Bénéficiaire",$A187,AI$6,AI$5,"Mois (DateRDV)",AI$7,"Années (DateRDV)",AI$3,"Présence","Présent"),4,""),"")</f>
        <v/>
      </c>
      <c r="AJ187" s="166" t="str">
        <f>IFERROR(IF(GETPIVOTDATA("DateRDV",TCD!$B$1,"DT","CH","Bénéficiaire",$A187,AJ$6,AJ$5,"Mois (DateRDV)",AJ$7,"Années (DateRDV)",AJ$3),1,""),"")</f>
        <v/>
      </c>
      <c r="AK187" s="166" t="str">
        <f>IFERROR(IF(GETPIVOTDATA("DateRDV",TCD!$B$1,"DT","CH","Bénéficiaire",$A187,AK$6,AK$5,"Mois (DateRDV)",AK$7,"Années (DateRDV)",AK$3),2,""),"")</f>
        <v/>
      </c>
      <c r="AL187" s="166" t="str">
        <f>IFERROR(IF(GETPIVOTDATA("DateRDV",TCD!$B$1,"DT","CH","Bénéficiaire",$A187,AL$6,AL$5,"Mois (DateRDV)",AL$7,"Années (DateRDV)",AL$3,"Présence","Présent"),3,""),"")</f>
        <v/>
      </c>
      <c r="AM187" s="166" t="str">
        <f>IFERROR(IF(GETPIVOTDATA("DateRDV",TCD!$B$1,"DT","CH","Bénéficiaire",$A187,AM$6,AM$5,"Mois (DateRDV)",AM$7,"Années (DateRDV)",AM$3,"Présence","Présent"),4,""),"")</f>
        <v/>
      </c>
      <c r="AN187" s="166" t="str">
        <f>IFERROR(IF(GETPIVOTDATA("DateRDV",TCD!$B$1,"DT","CH","Bénéficiaire",$A187,AN$6,AN$5,"Mois (DateRDV)",AN$7,"Années (DateRDV)",AN$3),1,""),"")</f>
        <v/>
      </c>
      <c r="AO187" s="166" t="str">
        <f>IFERROR(IF(GETPIVOTDATA("DateRDV",TCD!$B$1,"DT","CH","Bénéficiaire",$A187,AO$6,AO$5,"Mois (DateRDV)",AO$7,"Années (DateRDV)",AO$3),2,""),"")</f>
        <v/>
      </c>
      <c r="AP187" s="166" t="str">
        <f>IFERROR(IF(GETPIVOTDATA("DateRDV",TCD!$B$1,"DT","CH","Bénéficiaire",$A187,AP$6,AP$5,"Mois (DateRDV)",AP$7,"Années (DateRDV)",AP$3,"Présence","Présent"),3,""),"")</f>
        <v/>
      </c>
      <c r="AQ187" s="166" t="str">
        <f>IFERROR(IF(GETPIVOTDATA("DateRDV",TCD!$B$1,"DT","CH","Bénéficiaire",$A187,AQ$6,AQ$5,"Mois (DateRDV)",AQ$7,"Années (DateRDV)",AQ$3,"Présence","Présent"),4,""),"")</f>
        <v/>
      </c>
      <c r="AR187" s="166" t="str">
        <f>IFERROR(IF(GETPIVOTDATA("DateRDV",TCD!$B$1,"DT","CH","Bénéficiaire",$A187,AR$6,AR$5,"Mois (DateRDV)",AR$7,"Années (DateRDV)",AR$3),1,""),"")</f>
        <v/>
      </c>
      <c r="AS187" s="166" t="str">
        <f>IFERROR(IF(GETPIVOTDATA("DateRDV",TCD!$B$1,"DT","CH","Bénéficiaire",$A187,AS$6,AS$5,"Mois (DateRDV)",AS$7,"Années (DateRDV)",AS$3),2,""),"")</f>
        <v/>
      </c>
      <c r="AT187" s="166" t="str">
        <f>IFERROR(IF(GETPIVOTDATA("DateRDV",TCD!$B$1,"DT","CH","Bénéficiaire",$A187,AT$6,AT$5,"Mois (DateRDV)",AT$7,"Années (DateRDV)",AT$3,"Présence","Présent"),3,""),"")</f>
        <v/>
      </c>
      <c r="AU187" s="166" t="str">
        <f>IFERROR(IF(GETPIVOTDATA("DateRDV",TCD!$B$1,"DT","CH","Bénéficiaire",$A187,AU$6,AU$5,"Mois (DateRDV)",AU$7,"Années (DateRDV)",AU$3,"Présence","Présent"),4,""),"")</f>
        <v/>
      </c>
      <c r="AV187" s="166" t="str">
        <f>IFERROR(IF(GETPIVOTDATA("DateRDV",TCD!$B$1,"DT","CH","Bénéficiaire",$A187,AV$6,AV$5,"Mois (DateRDV)",AV$7,"Années (DateRDV)",AV$3),1,""),"")</f>
        <v/>
      </c>
      <c r="AW187" s="166" t="str">
        <f>IFERROR(IF(GETPIVOTDATA("DateRDV",TCD!$B$1,"DT","CH","Bénéficiaire",$A187,AW$6,AW$5,"Mois (DateRDV)",AW$7,"Années (DateRDV)",AW$3),2,""),"")</f>
        <v/>
      </c>
      <c r="AX187" s="166" t="str">
        <f>IFERROR(IF(GETPIVOTDATA("DateRDV",TCD!$B$1,"DT","CH","Bénéficiaire",$A187,AX$6,AX$5,"Mois (DateRDV)",AX$7,"Années (DateRDV)",AX$3,"Présence","Présent"),3,""),"")</f>
        <v/>
      </c>
      <c r="AY187" s="166" t="str">
        <f>IFERROR(IF(GETPIVOTDATA("DateRDV",TCD!$B$1,"DT","CH","Bénéficiaire",$A187,AY$6,AY$5,"Mois (DateRDV)",AY$7,"Années (DateRDV)",AY$3,"Présence","Présent"),4,""),"")</f>
        <v/>
      </c>
      <c r="AZ187" s="166" t="str">
        <f>IFERROR(IF(GETPIVOTDATA("DateRDV",TCD!$B$1,"DT","CH","Bénéficiaire",$A187,AZ$6,AZ$5,"Mois (DateRDV)",AZ$7,"Années (DateRDV)",AZ$3),1,""),"")</f>
        <v/>
      </c>
      <c r="BA187" s="166" t="str">
        <f>IFERROR(IF(GETPIVOTDATA("DateRDV",TCD!$B$1,"DT","CH","Bénéficiaire",$A187,BA$6,BA$5,"Mois (DateRDV)",BA$7,"Années (DateRDV)",BA$3),2,""),"")</f>
        <v/>
      </c>
      <c r="BB187" s="166" t="str">
        <f>IFERROR(IF(GETPIVOTDATA("DateRDV",TCD!$B$1,"DT","CH","Bénéficiaire",$A187,BB$6,BB$5,"Mois (DateRDV)",BB$7,"Années (DateRDV)",BB$3,"Présence","Présent"),3,""),"")</f>
        <v/>
      </c>
      <c r="BC187" s="166" t="str">
        <f>IFERROR(IF(GETPIVOTDATA("DateRDV",TCD!$B$1,"DT","CH","Bénéficiaire",$A187,BC$6,BC$5,"Mois (DateRDV)",BC$7,"Années (DateRDV)",BC$3,"Présence","Présent"),4,""),"")</f>
        <v/>
      </c>
      <c r="BD187" s="166" t="str">
        <f>IFERROR(IF(GETPIVOTDATA("DateRDV",TCD!$B$1,"DT","CH","Bénéficiaire",$A187,BD$6,BD$5,"Mois (DateRDV)",BD$7,"Années (DateRDV)",BD$3),1,""),"")</f>
        <v/>
      </c>
      <c r="BE187" s="166" t="str">
        <f>IFERROR(IF(GETPIVOTDATA("DateRDV",TCD!$B$1,"DT","CH","Bénéficiaire",$A187,BE$6,BE$5,"Mois (DateRDV)",BE$7,"Années (DateRDV)",BE$3),2,""),"")</f>
        <v/>
      </c>
      <c r="BF187" s="166" t="str">
        <f>IFERROR(IF(GETPIVOTDATA("DateRDV",TCD!$B$1,"DT","CH","Bénéficiaire",$A187,BF$6,BF$5,"Mois (DateRDV)",BF$7,"Années (DateRDV)",BF$3,"Présence","Présent"),3,""),"")</f>
        <v/>
      </c>
      <c r="BG187" s="166" t="str">
        <f>IFERROR(IF(GETPIVOTDATA("DateRDV",TCD!$B$1,"DT","CH","Bénéficiaire",$A187,BG$6,BG$5,"Mois (DateRDV)",BG$7,"Années (DateRDV)",BG$3,"Présence","Présent"),4,""),"")</f>
        <v/>
      </c>
      <c r="BH187" s="166" t="str">
        <f>IFERROR(IF(GETPIVOTDATA("DateRDV",TCD!$B$1,"DT","CH","Bénéficiaire",$A187,BH$6,BH$5,"Mois (DateRDV)",BH$7,"Années (DateRDV)",BH$3),1,""),"")</f>
        <v/>
      </c>
      <c r="BI187" s="166" t="str">
        <f>IFERROR(IF(GETPIVOTDATA("DateRDV",TCD!$B$1,"DT","CH","Bénéficiaire",$A187,BI$6,BI$5,"Mois (DateRDV)",BI$7,"Années (DateRDV)",BI$3),2,""),"")</f>
        <v/>
      </c>
      <c r="BJ187" s="166" t="str">
        <f>IFERROR(IF(GETPIVOTDATA("DateRDV",TCD!$B$1,"DT","CH","Bénéficiaire",$A187,BJ$6,BJ$5,"Mois (DateRDV)",BJ$7,"Années (DateRDV)",BJ$3,"Présence","Présent"),3,""),"")</f>
        <v/>
      </c>
      <c r="BK187" s="166" t="str">
        <f>IFERROR(IF(GETPIVOTDATA("DateRDV",TCD!$B$1,"DT","CH","Bénéficiaire",$A187,BK$6,BK$5,"Mois (DateRDV)",BK$7,"Années (DateRDV)",BK$3,"Présence","Présent"),4,""),"")</f>
        <v/>
      </c>
      <c r="BL187" s="166" t="str">
        <f>IFERROR(IF(GETPIVOTDATA("DateRDV",TCD!$B$1,"DT","CH","Bénéficiaire",$A187,BL$6,BL$5,"Mois (DateRDV)",BL$7,"Années (DateRDV)",BL$3),1,""),"")</f>
        <v/>
      </c>
      <c r="BM187" s="166" t="str">
        <f>IFERROR(IF(GETPIVOTDATA("DateRDV",TCD!$B$1,"DT","CH","Bénéficiaire",$A187,BM$6,BM$5,"Mois (DateRDV)",BM$7,"Années (DateRDV)",BM$3),2,""),"")</f>
        <v/>
      </c>
      <c r="BN187" s="166" t="str">
        <f>IFERROR(IF(GETPIVOTDATA("DateRDV",TCD!$B$1,"DT","CH","Bénéficiaire",$A187,BN$6,BN$5,"Mois (DateRDV)",BN$7,"Années (DateRDV)",BN$3,"Présence","Présent"),3,""),"")</f>
        <v/>
      </c>
      <c r="BO187" s="166" t="str">
        <f>IFERROR(IF(GETPIVOTDATA("DateRDV",TCD!$B$1,"DT","CH","Bénéficiaire",$A187,BO$6,BO$5,"Mois (DateRDV)",BO$7,"Années (DateRDV)",BO$3,"Présence","Présent"),4,""),"")</f>
        <v/>
      </c>
      <c r="BP187" s="166" t="str">
        <f>IFERROR(IF(GETPIVOTDATA("DateRDV",TCD!$B$1,"DT","CH","Bénéficiaire",$A187,BP$6,BP$5,"Mois (DateRDV)",BP$7,"Années (DateRDV)",BP$3),1,""),"")</f>
        <v/>
      </c>
      <c r="BQ187" s="166" t="str">
        <f>IFERROR(IF(GETPIVOTDATA("DateRDV",TCD!$B$1,"DT","CH","Bénéficiaire",$A187,BQ$6,BQ$5,"Mois (DateRDV)",BQ$7,"Années (DateRDV)",BQ$3),2,""),"")</f>
        <v/>
      </c>
      <c r="BR187" s="166" t="str">
        <f>IFERROR(IF(GETPIVOTDATA("DateRDV",TCD!$B$1,"DT","CH","Bénéficiaire",$A187,BR$6,BR$5,"Mois (DateRDV)",BR$7,"Années (DateRDV)",BR$3,"Présence","Présent"),3,""),"")</f>
        <v/>
      </c>
      <c r="BS187" s="166" t="str">
        <f>IFERROR(IF(GETPIVOTDATA("DateRDV",TCD!$B$1,"DT","CH","Bénéficiaire",$A187,BS$6,BS$5,"Mois (DateRDV)",BS$7,"Années (DateRDV)",BS$3,"Présence","Présent"),4,""),"")</f>
        <v/>
      </c>
      <c r="BT187" s="166" t="str">
        <f>IFERROR(IF(GETPIVOTDATA("DateRDV",TCD!$B$1,"DT","CH","Bénéficiaire",$A187,BT$6,BT$5,"Mois (DateRDV)",BT$7,"Années (DateRDV)",BT$3),1,""),"")</f>
        <v/>
      </c>
      <c r="BU187" s="166" t="str">
        <f>IFERROR(IF(GETPIVOTDATA("DateRDV",TCD!$B$1,"DT","CH","Bénéficiaire",$A187,BU$6,BU$5,"Mois (DateRDV)",BU$7,"Années (DateRDV)",BU$3),2,""),"")</f>
        <v/>
      </c>
      <c r="BV187" s="166" t="str">
        <f>IFERROR(IF(GETPIVOTDATA("DateRDV",TCD!$B$1,"DT","CH","Bénéficiaire",$A187,BV$6,BV$5,"Mois (DateRDV)",BV$7,"Années (DateRDV)",BV$3,"Présence","Présent"),3,""),"")</f>
        <v/>
      </c>
      <c r="BW187" s="166" t="str">
        <f>IFERROR(IF(GETPIVOTDATA("DateRDV",TCD!$B$1,"DT","CH","Bénéficiaire",$A187,BW$6,BW$5,"Mois (DateRDV)",BW$7,"Années (DateRDV)",BW$3,"Présence","Présent"),4,""),"")</f>
        <v/>
      </c>
      <c r="BX187" s="166" t="str">
        <f>IFERROR(IF(GETPIVOTDATA("DateRDV",TCD!$B$1,"DT","CH","Bénéficiaire",$A187,BX$6,BX$5,"Mois (DateRDV)",BX$7,"Années (DateRDV)",BX$3),1,""),"")</f>
        <v/>
      </c>
      <c r="BY187" s="166" t="str">
        <f>IFERROR(IF(GETPIVOTDATA("DateRDV",TCD!$B$1,"DT","CH","Bénéficiaire",$A187,BY$6,BY$5,"Mois (DateRDV)",BY$7,"Années (DateRDV)",BY$3),2,""),"")</f>
        <v/>
      </c>
      <c r="BZ187" s="166" t="str">
        <f>IFERROR(IF(GETPIVOTDATA("DateRDV",TCD!$B$1,"DT","CH","Bénéficiaire",$A187,BZ$6,BZ$5,"Mois (DateRDV)",BZ$7,"Années (DateRDV)",BZ$3,"Présence","Présent"),3,""),"")</f>
        <v/>
      </c>
      <c r="CA187" s="166" t="str">
        <f>IFERROR(IF(GETPIVOTDATA("DateRDV",TCD!$B$1,"DT","CH","Bénéficiaire",$A187,CA$6,CA$5,"Mois (DateRDV)",CA$7,"Années (DateRDV)",CA$3,"Présence","Présent"),4,""),"")</f>
        <v/>
      </c>
      <c r="CB187" s="166" t="str">
        <f>IFERROR(IF(GETPIVOTDATA("DateRDV",TCD!$B$1,"DT","CH","Bénéficiaire",$A187,CB$6,CB$5,"Mois (DateRDV)",CB$7,"Années (DateRDV)",CB$3),1,""),"")</f>
        <v/>
      </c>
      <c r="CC187" s="166" t="str">
        <f>IFERROR(IF(GETPIVOTDATA("DateRDV",TCD!$B$1,"DT","CH","Bénéficiaire",$A187,CC$6,CC$5,"Mois (DateRDV)",CC$7,"Années (DateRDV)",CC$3),2,""),"")</f>
        <v/>
      </c>
      <c r="CD187" s="166" t="str">
        <f>IFERROR(IF(GETPIVOTDATA("DateRDV",TCD!$B$1,"DT","CH","Bénéficiaire",$A187,CD$6,CD$5,"Mois (DateRDV)",CD$7,"Années (DateRDV)",CD$3,"Présence","Présent"),3,""),"")</f>
        <v/>
      </c>
      <c r="CE187" s="166" t="str">
        <f>IFERROR(IF(GETPIVOTDATA("DateRDV",TCD!$B$1,"DT","CH","Bénéficiaire",$A187,CE$6,CE$5,"Mois (DateRDV)",CE$7,"Années (DateRDV)",CE$3,"Présence","Présent"),4,""),"")</f>
        <v/>
      </c>
      <c r="CF187" s="166" t="str">
        <f>IFERROR(IF(GETPIVOTDATA("DateRDV",TCD!$B$1,"DT","CH","Bénéficiaire",$A187,CF$6,CF$5,"Mois (DateRDV)",CF$7,"Années (DateRDV)",CF$3),1,""),"")</f>
        <v/>
      </c>
      <c r="CG187" s="166" t="str">
        <f>IFERROR(IF(GETPIVOTDATA("DateRDV",TCD!$B$1,"DT","CH","Bénéficiaire",$A187,CG$6,CG$5,"Mois (DateRDV)",CG$7,"Années (DateRDV)",CG$3),2,""),"")</f>
        <v/>
      </c>
      <c r="CH187" s="166" t="str">
        <f>IFERROR(IF(GETPIVOTDATA("DateRDV",TCD!$B$1,"DT","CH","Bénéficiaire",$A187,CH$6,CH$5,"Mois (DateRDV)",CH$7,"Années (DateRDV)",CH$3,"Présence","Présent"),3,""),"")</f>
        <v/>
      </c>
      <c r="CI187" s="166" t="str">
        <f>IFERROR(IF(GETPIVOTDATA("DateRDV",TCD!$B$1,"DT","CH","Bénéficiaire",$A187,CI$6,CI$5,"Mois (DateRDV)",CI$7,"Années (DateRDV)",CI$3,"Présence","Présent"),4,""),"")</f>
        <v/>
      </c>
      <c r="CJ187" s="166" t="str">
        <f>IFERROR(IF(GETPIVOTDATA("DateRDV",TCD!$B$1,"DT","CH","Bénéficiaire",$A187,CJ$6,CJ$5,"Mois (DateRDV)",CJ$7,"Années (DateRDV)",CJ$3),1,""),"")</f>
        <v/>
      </c>
      <c r="CK187" s="166" t="str">
        <f>IFERROR(IF(GETPIVOTDATA("DateRDV",TCD!$B$1,"DT","CH","Bénéficiaire",$A187,CK$6,CK$5,"Mois (DateRDV)",CK$7,"Années (DateRDV)",CK$3),2,""),"")</f>
        <v/>
      </c>
      <c r="CL187" s="166" t="str">
        <f>IFERROR(IF(GETPIVOTDATA("DateRDV",TCD!$B$1,"DT","CH","Bénéficiaire",$A187,CL$6,CL$5,"Mois (DateRDV)",CL$7,"Années (DateRDV)",CL$3,"Présence","Présent"),3,""),"")</f>
        <v/>
      </c>
      <c r="CM187" s="166" t="str">
        <f>IFERROR(IF(GETPIVOTDATA("DateRDV",TCD!$B$1,"DT","CH","Bénéficiaire",$A187,CM$6,CM$5,"Mois (DateRDV)",CM$7,"Années (DateRDV)",CM$3,"Présence","Présent"),4,""),"")</f>
        <v/>
      </c>
      <c r="CN187" s="166" t="str">
        <f>IFERROR(IF(GETPIVOTDATA("DateRDV",TCD!$B$1,"DT","CH","Bénéficiaire",$A187,CN$6,CN$5,"Mois (DateRDV)",CN$7,"Années (DateRDV)",CN$3),1,""),"")</f>
        <v/>
      </c>
      <c r="CO187" s="166" t="str">
        <f>IFERROR(IF(GETPIVOTDATA("DateRDV",TCD!$B$1,"DT","CH","Bénéficiaire",$A187,CO$6,CO$5,"Mois (DateRDV)",CO$7,"Années (DateRDV)",CO$3),2,""),"")</f>
        <v/>
      </c>
      <c r="CP187" s="166" t="str">
        <f>IFERROR(IF(GETPIVOTDATA("DateRDV",TCD!$B$1,"DT","CH","Bénéficiaire",$A187,CP$6,CP$5,"Mois (DateRDV)",CP$7,"Années (DateRDV)",CP$3,"Présence","Présent"),3,""),"")</f>
        <v/>
      </c>
      <c r="CQ187" s="166" t="str">
        <f>IFERROR(IF(GETPIVOTDATA("DateRDV",TCD!$B$1,"DT","CH","Bénéficiaire",$A187,CQ$6,CQ$5,"Mois (DateRDV)",CQ$7,"Années (DateRDV)",CQ$3,"Présence","Présent"),4,""),"")</f>
        <v/>
      </c>
      <c r="CR187" s="166" t="str">
        <f>IFERROR(IF(GETPIVOTDATA("DateRDV",TCD!$B$1,"DT","CH","Bénéficiaire",$A187,CR$6,CR$5,"Mois (DateRDV)",CR$7,"Années (DateRDV)",CR$3),1,""),"")</f>
        <v/>
      </c>
      <c r="CS187" s="166" t="str">
        <f>IFERROR(IF(GETPIVOTDATA("DateRDV",TCD!$B$1,"DT","CH","Bénéficiaire",$A187,CS$6,CS$5,"Mois (DateRDV)",CS$7,"Années (DateRDV)",CS$3),2,""),"")</f>
        <v/>
      </c>
      <c r="CT187" s="166" t="str">
        <f>IFERROR(IF(GETPIVOTDATA("DateRDV",TCD!$B$1,"DT","CH","Bénéficiaire",$A187,CT$6,CT$5,"Mois (DateRDV)",CT$7,"Années (DateRDV)",CT$3,"Présence","Présent"),3,""),"")</f>
        <v/>
      </c>
      <c r="CU187" s="166" t="str">
        <f>IFERROR(IF(GETPIVOTDATA("DateRDV",TCD!$B$1,"DT","CH","Bénéficiaire",$A187,CU$6,CU$5,"Mois (DateRDV)",CU$7,"Années (DateRDV)",CU$3,"Présence","Présent"),4,""),"")</f>
        <v/>
      </c>
      <c r="CV187" s="166" t="str">
        <f>IFERROR(IF(GETPIVOTDATA("DateRDV",TCD!$B$1,"DT","CH","Bénéficiaire",$A187,CV$6,CV$5,"Mois (DateRDV)",CV$7,"Années (DateRDV)",CV$3),1,""),"")</f>
        <v/>
      </c>
      <c r="CW187" s="166" t="str">
        <f>IFERROR(IF(GETPIVOTDATA("DateRDV",TCD!$B$1,"DT","CH","Bénéficiaire",$A187,CW$6,CW$5,"Mois (DateRDV)",CW$7,"Années (DateRDV)",CW$3),2,""),"")</f>
        <v/>
      </c>
      <c r="CX187" s="166" t="str">
        <f>IFERROR(IF(GETPIVOTDATA("DateRDV",TCD!$B$1,"DT","CH","Bénéficiaire",$A187,CX$6,CX$5,"Mois (DateRDV)",CX$7,"Années (DateRDV)",CX$3,"Présence","Présent"),3,""),"")</f>
        <v/>
      </c>
      <c r="CY187" s="166" t="str">
        <f>IFERROR(IF(GETPIVOTDATA("DateRDV",TCD!$B$1,"DT","CH","Bénéficiaire",$A187,CY$6,CY$5,"Mois (DateRDV)",CY$7,"Années (DateRDV)",CY$3,"Présence","Présent"),4,""),"")</f>
        <v/>
      </c>
      <c r="CZ187" s="166" t="str">
        <f>IFERROR(IF(GETPIVOTDATA("DateRDV",TCD!$B$1,"DT","CH","Bénéficiaire",$A187,CZ$6,CZ$5,"Mois (DateRDV)",CZ$7,"Années (DateRDV)",CZ$3),1,""),"")</f>
        <v/>
      </c>
      <c r="DA187" s="166" t="str">
        <f>IFERROR(IF(GETPIVOTDATA("DateRDV",TCD!$B$1,"DT","CH","Bénéficiaire",$A187,DA$6,DA$5,"Mois (DateRDV)",DA$7,"Années (DateRDV)",DA$3),2,""),"")</f>
        <v/>
      </c>
      <c r="DB187" s="166" t="str">
        <f>IFERROR(IF(GETPIVOTDATA("DateRDV",TCD!$B$1,"DT","CH","Bénéficiaire",$A187,DB$6,DB$5,"Mois (DateRDV)",DB$7,"Années (DateRDV)",DB$3,"Présence","Présent"),3,""),"")</f>
        <v/>
      </c>
      <c r="DC187" s="166" t="str">
        <f>IFERROR(IF(GETPIVOTDATA("DateRDV",TCD!$B$1,"DT","CH","Bénéficiaire",$A187,DC$6,DC$5,"Mois (DateRDV)",DC$7,"Années (DateRDV)",DC$3,"Présence","Présent"),4,""),"")</f>
        <v/>
      </c>
      <c r="DD187" s="166" t="str">
        <f>IFERROR(IF(GETPIVOTDATA("DateRDV",TCD!$B$1,"DT","CH","Bénéficiaire",$A187,DD$6,DD$5,"Mois (DateRDV)",DD$7,"Années (DateRDV)",DD$3),1,""),"")</f>
        <v/>
      </c>
      <c r="DE187" s="166" t="str">
        <f>IFERROR(IF(GETPIVOTDATA("DateRDV",TCD!$B$1,"DT","CH","Bénéficiaire",$A187,DE$6,DE$5,"Mois (DateRDV)",DE$7,"Années (DateRDV)",DE$3),2,""),"")</f>
        <v/>
      </c>
      <c r="DF187" s="166" t="str">
        <f>IFERROR(IF(GETPIVOTDATA("DateRDV",TCD!$B$1,"DT","CH","Bénéficiaire",$A187,DF$6,DF$5,"Mois (DateRDV)",DF$7,"Années (DateRDV)",DF$3,"Présence","Présent"),3,""),"")</f>
        <v/>
      </c>
      <c r="DG187" s="166" t="str">
        <f>IFERROR(IF(GETPIVOTDATA("DateRDV",TCD!$B$1,"DT","CH","Bénéficiaire",$A187,DG$6,DG$5,"Mois (DateRDV)",DG$7,"Années (DateRDV)",DG$3,"Présence","Présent"),4,""),"")</f>
        <v/>
      </c>
      <c r="DH187" s="166" t="str">
        <f>IFERROR(IF(GETPIVOTDATA("DateRDV",TCD!$B$1,"DT","CH","Bénéficiaire",$A187,DH$6,DH$5,"Mois (DateRDV)",DH$7,"Années (DateRDV)",DH$3),1,""),"")</f>
        <v/>
      </c>
      <c r="DI187" s="166" t="str">
        <f>IFERROR(IF(GETPIVOTDATA("DateRDV",TCD!$B$1,"DT","CH","Bénéficiaire",$A187,DI$6,DI$5,"Mois (DateRDV)",DI$7,"Années (DateRDV)",DI$3),2,""),"")</f>
        <v/>
      </c>
      <c r="DJ187" s="166" t="str">
        <f>IFERROR(IF(GETPIVOTDATA("DateRDV",TCD!$B$1,"DT","CH","Bénéficiaire",$A187,DJ$6,DJ$5,"Mois (DateRDV)",DJ$7,"Années (DateRDV)",DJ$3,"Présence","Présent"),3,""),"")</f>
        <v/>
      </c>
      <c r="DK187" s="166" t="str">
        <f>IFERROR(IF(GETPIVOTDATA("DateRDV",TCD!$B$1,"DT","CH","Bénéficiaire",$A187,DK$6,DK$5,"Mois (DateRDV)",DK$7,"Années (DateRDV)",DK$3,"Présence","Présent"),4,""),"")</f>
        <v/>
      </c>
      <c r="DL187" s="166" t="str">
        <f>IFERROR(IF(GETPIVOTDATA("DateRDV",TCD!$B$1,"DT","CH","Bénéficiaire",$A187,DL$6,DL$5,"Mois (DateRDV)",DL$7,"Années (DateRDV)",DL$3),1,""),"")</f>
        <v/>
      </c>
      <c r="DM187" s="166" t="str">
        <f>IFERROR(IF(GETPIVOTDATA("DateRDV",TCD!$B$1,"DT","CH","Bénéficiaire",$A187,DM$6,DM$5,"Mois (DateRDV)",DM$7,"Années (DateRDV)",DM$3),2,""),"")</f>
        <v/>
      </c>
      <c r="DN187" s="166" t="str">
        <f>IFERROR(IF(GETPIVOTDATA("DateRDV",TCD!$B$1,"DT","CH","Bénéficiaire",$A187,DN$6,DN$5,"Mois (DateRDV)",DN$7,"Années (DateRDV)",DN$3,"Présence","Présent"),3,""),"")</f>
        <v/>
      </c>
      <c r="DO187" s="166" t="str">
        <f>IFERROR(IF(GETPIVOTDATA("DateRDV",TCD!$B$1,"DT","CH","Bénéficiaire",$A187,DO$6,DO$5,"Mois (DateRDV)",DO$7,"Années (DateRDV)",DO$3,"Présence","Présent"),4,""),"")</f>
        <v/>
      </c>
    </row>
    <row r="188" spans="2:119" x14ac:dyDescent="0.2">
      <c r="B188" s="169" t="str">
        <f>IFERROR(IF(INDEX(Data!P:P,MATCH(A188,Data!B:B,0))&lt;&gt;"",INDEX(Data!P:P,MATCH(A188,Data!B:B,0)),""),"")</f>
        <v/>
      </c>
      <c r="C188" s="169" t="str">
        <f>IFERROR(IF(INDEX(Data!O:O,MATCH(A188,Data!B:B,0))&lt;&gt;"",INDEX(Data!O:O,MATCH(A188,Data!B:B,0)),""),"")</f>
        <v/>
      </c>
      <c r="D188" s="169" t="str">
        <f>IFERROR(IF(INDEX(Data!J:J,MATCH(A188,Data!B:B,0))&lt;&gt;"",INDEX(Data!J:J,MATCH(A188,Data!B:B,0)),""),"")</f>
        <v/>
      </c>
      <c r="E188" s="169" t="str">
        <f>IFERROR(IF(INDEX(Data!M:M,MATCH(A188,Data!B:B,0))&lt;&gt;"",INDEX(Data!M:M,MATCH(A188,Data!B:B,0)),""),"")</f>
        <v/>
      </c>
      <c r="F188" s="169" t="str">
        <f>IFERROR(IF(INDEX(Data!N:N,MATCH(A188,Data!B:B,0))&lt;&gt;"",INDEX(Data!N:N,MATCH(A188,Data!B:B,0)),""),"")</f>
        <v/>
      </c>
      <c r="G188" s="170" t="str">
        <f>IFERROR(IF(INDEX(Data!K:K,MATCH(A188,Data!B:B,0))&lt;&gt;"",INDEX(Data!K:K,MATCH(A188,Data!B:B,0)),""),"")</f>
        <v/>
      </c>
      <c r="H188" s="170" t="str">
        <f>IFERROR(IF(INDEX(Data!L:L,MATCH(A188,Data!B:B,0))&lt;&gt;"",INDEX(Data!L:L,MATCH(A188,Data!B:B,0)),""),"")</f>
        <v/>
      </c>
      <c r="I188" s="170" t="str">
        <f>IFERROR(IF(INDEX(Data!C:C,MATCH(A188,Data!B:B,0))&lt;&gt;"",INDEX(Data!C:C,MATCH(A188,Data!B:B,0)),""),"")</f>
        <v/>
      </c>
      <c r="J188" s="170" t="str">
        <f>IFERROR(IF(INDEX(Data!D:D,MATCH(A188,Data!B:B,0))&lt;&gt;"",INDEX(Data!D:D,MATCH(A188,Data!B:B,0)),""),"")</f>
        <v/>
      </c>
      <c r="K188" s="171" t="str">
        <f>IFERROR(IF(INDEX(Data!H:H,MATCH(A188,Data!B:B,0))&lt;&gt;"",INDEX(Data!H:H,MATCH(A188,Data!B:B,0)),""),"")</f>
        <v/>
      </c>
      <c r="L188" s="166" t="str">
        <f>IFERROR(IF(GETPIVOTDATA("DateRDV",TCD!$B$1,"DT","CH","Bénéficiaire",$A188,L$6,L$5,"Mois (DateRDV)",L$7,"Années (DateRDV)",L$3),1,""),"")</f>
        <v/>
      </c>
      <c r="M188" s="166" t="str">
        <f>IFERROR(IF(GETPIVOTDATA("DateRDV",TCD!$B$1,"DT","CH","Bénéficiaire",$A188,M$6,M$5,"Mois (DateRDV)",M$7,"Années (DateRDV)",M$3),2,""),"")</f>
        <v/>
      </c>
      <c r="N188" s="166" t="str">
        <f>IFERROR(IF(GETPIVOTDATA("DateRDV",TCD!$B$1,"DT","CH","Bénéficiaire",$A188,N$6,N$5,"Mois (DateRDV)",N$7,"Années (DateRDV)",N$3,"Présence","Présent"),3,""),"")</f>
        <v/>
      </c>
      <c r="O188" s="166" t="str">
        <f>IFERROR(IF(GETPIVOTDATA("DateRDV",TCD!$B$1,"DT","CH","Bénéficiaire",$A188,O$6,O$5,"Mois (DateRDV)",O$7,"Années (DateRDV)",O$3,"Présence","Présent"),4,""),"")</f>
        <v/>
      </c>
      <c r="P188" s="166" t="str">
        <f>IFERROR(IF(GETPIVOTDATA("DateRDV",TCD!$B$1,"DT","CH","Bénéficiaire",$A188,P$6,P$5,"Mois (DateRDV)",P$7,"Années (DateRDV)",P$3),1,""),"")</f>
        <v/>
      </c>
      <c r="Q188" s="166" t="str">
        <f>IFERROR(IF(GETPIVOTDATA("DateRDV",TCD!$B$1,"DT","CH","Bénéficiaire",$A188,Q$6,Q$5,"Mois (DateRDV)",Q$7,"Années (DateRDV)",Q$3),2,""),"")</f>
        <v/>
      </c>
      <c r="R188" s="166" t="str">
        <f>IFERROR(IF(GETPIVOTDATA("DateRDV",TCD!$B$1,"DT","CH","Bénéficiaire",$A188,R$6,R$5,"Mois (DateRDV)",R$7,"Années (DateRDV)",R$3,"Présence","Présent"),3,""),"")</f>
        <v/>
      </c>
      <c r="S188" s="166" t="str">
        <f>IFERROR(IF(GETPIVOTDATA("DateRDV",TCD!$B$1,"DT","CH","Bénéficiaire",$A188,S$6,S$5,"Mois (DateRDV)",S$7,"Années (DateRDV)",S$3,"Présence","Présent"),4,""),"")</f>
        <v/>
      </c>
      <c r="T188" s="166" t="str">
        <f>IFERROR(IF(GETPIVOTDATA("DateRDV",TCD!$B$1,"DT","CH","Bénéficiaire",$A188,T$6,T$5,"Mois (DateRDV)",T$7,"Années (DateRDV)",T$3),1,""),"")</f>
        <v/>
      </c>
      <c r="U188" s="166" t="str">
        <f>IFERROR(IF(GETPIVOTDATA("DateRDV",TCD!$B$1,"DT","CH","Bénéficiaire",$A188,U$6,U$5,"Mois (DateRDV)",U$7,"Années (DateRDV)",U$3),2,""),"")</f>
        <v/>
      </c>
      <c r="V188" s="166" t="str">
        <f>IFERROR(IF(GETPIVOTDATA("DateRDV",TCD!$B$1,"DT","CH","Bénéficiaire",$A188,V$6,V$5,"Mois (DateRDV)",V$7,"Années (DateRDV)",V$3,"Présence","Présent"),3,""),"")</f>
        <v/>
      </c>
      <c r="W188" s="166" t="str">
        <f>IFERROR(IF(GETPIVOTDATA("DateRDV",TCD!$B$1,"DT","CH","Bénéficiaire",$A188,W$6,W$5,"Mois (DateRDV)",W$7,"Années (DateRDV)",W$3,"Présence","Présent"),4,""),"")</f>
        <v/>
      </c>
      <c r="X188" s="166" t="str">
        <f>IFERROR(IF(GETPIVOTDATA("DateRDV",TCD!$B$1,"DT","CH","Bénéficiaire",$A188,X$6,X$5,"Mois (DateRDV)",X$7,"Années (DateRDV)",X$3),1,""),"")</f>
        <v/>
      </c>
      <c r="Y188" s="166" t="str">
        <f>IFERROR(IF(GETPIVOTDATA("DateRDV",TCD!$B$1,"DT","CH","Bénéficiaire",$A188,Y$6,Y$5,"Mois (DateRDV)",Y$7,"Années (DateRDV)",Y$3),2,""),"")</f>
        <v/>
      </c>
      <c r="Z188" s="166" t="str">
        <f>IFERROR(IF(GETPIVOTDATA("DateRDV",TCD!$B$1,"DT","CH","Bénéficiaire",$A188,Z$6,Z$5,"Mois (DateRDV)",Z$7,"Années (DateRDV)",Z$3,"Présence","Présent"),3,""),"")</f>
        <v/>
      </c>
      <c r="AA188" s="166" t="str">
        <f>IFERROR(IF(GETPIVOTDATA("DateRDV",TCD!$B$1,"DT","CH","Bénéficiaire",$A188,AA$6,AA$5,"Mois (DateRDV)",AA$7,"Années (DateRDV)",AA$3,"Présence","Présent"),4,""),"")</f>
        <v/>
      </c>
      <c r="AB188" s="166" t="str">
        <f>IFERROR(IF(GETPIVOTDATA("DateRDV",TCD!$B$1,"DT","CH","Bénéficiaire",$A188,AB$6,AB$5,"Mois (DateRDV)",AB$7,"Années (DateRDV)",AB$3),1,""),"")</f>
        <v/>
      </c>
      <c r="AC188" s="166" t="str">
        <f>IFERROR(IF(GETPIVOTDATA("DateRDV",TCD!$B$1,"DT","CH","Bénéficiaire",$A188,AC$6,AC$5,"Mois (DateRDV)",AC$7,"Années (DateRDV)",AC$3),2,""),"")</f>
        <v/>
      </c>
      <c r="AD188" s="166" t="str">
        <f>IFERROR(IF(GETPIVOTDATA("DateRDV",TCD!$B$1,"DT","CH","Bénéficiaire",$A188,AD$6,AD$5,"Mois (DateRDV)",AD$7,"Années (DateRDV)",AD$3,"Présence","Présent"),3,""),"")</f>
        <v/>
      </c>
      <c r="AE188" s="166" t="str">
        <f>IFERROR(IF(GETPIVOTDATA("DateRDV",TCD!$B$1,"DT","CH","Bénéficiaire",$A188,AE$6,AE$5,"Mois (DateRDV)",AE$7,"Années (DateRDV)",AE$3,"Présence","Présent"),4,""),"")</f>
        <v/>
      </c>
      <c r="AF188" s="166" t="str">
        <f>IFERROR(IF(GETPIVOTDATA("DateRDV",TCD!$B$1,"DT","CH","Bénéficiaire",$A188,AF$6,AF$5,"Mois (DateRDV)",AF$7,"Années (DateRDV)",AF$3),1,""),"")</f>
        <v/>
      </c>
      <c r="AG188" s="166" t="str">
        <f>IFERROR(IF(GETPIVOTDATA("DateRDV",TCD!$B$1,"DT","CH","Bénéficiaire",$A188,AG$6,AG$5,"Mois (DateRDV)",AG$7,"Années (DateRDV)",AG$3),2,""),"")</f>
        <v/>
      </c>
      <c r="AH188" s="166" t="str">
        <f>IFERROR(IF(GETPIVOTDATA("DateRDV",TCD!$B$1,"DT","CH","Bénéficiaire",$A188,AH$6,AH$5,"Mois (DateRDV)",AH$7,"Années (DateRDV)",AH$3,"Présence","Présent"),3,""),"")</f>
        <v/>
      </c>
      <c r="AI188" s="166" t="str">
        <f>IFERROR(IF(GETPIVOTDATA("DateRDV",TCD!$B$1,"DT","CH","Bénéficiaire",$A188,AI$6,AI$5,"Mois (DateRDV)",AI$7,"Années (DateRDV)",AI$3,"Présence","Présent"),4,""),"")</f>
        <v/>
      </c>
      <c r="AJ188" s="166" t="str">
        <f>IFERROR(IF(GETPIVOTDATA("DateRDV",TCD!$B$1,"DT","CH","Bénéficiaire",$A188,AJ$6,AJ$5,"Mois (DateRDV)",AJ$7,"Années (DateRDV)",AJ$3),1,""),"")</f>
        <v/>
      </c>
      <c r="AK188" s="166" t="str">
        <f>IFERROR(IF(GETPIVOTDATA("DateRDV",TCD!$B$1,"DT","CH","Bénéficiaire",$A188,AK$6,AK$5,"Mois (DateRDV)",AK$7,"Années (DateRDV)",AK$3),2,""),"")</f>
        <v/>
      </c>
      <c r="AL188" s="166" t="str">
        <f>IFERROR(IF(GETPIVOTDATA("DateRDV",TCD!$B$1,"DT","CH","Bénéficiaire",$A188,AL$6,AL$5,"Mois (DateRDV)",AL$7,"Années (DateRDV)",AL$3,"Présence","Présent"),3,""),"")</f>
        <v/>
      </c>
      <c r="AM188" s="166" t="str">
        <f>IFERROR(IF(GETPIVOTDATA("DateRDV",TCD!$B$1,"DT","CH","Bénéficiaire",$A188,AM$6,AM$5,"Mois (DateRDV)",AM$7,"Années (DateRDV)",AM$3,"Présence","Présent"),4,""),"")</f>
        <v/>
      </c>
      <c r="AN188" s="166" t="str">
        <f>IFERROR(IF(GETPIVOTDATA("DateRDV",TCD!$B$1,"DT","CH","Bénéficiaire",$A188,AN$6,AN$5,"Mois (DateRDV)",AN$7,"Années (DateRDV)",AN$3),1,""),"")</f>
        <v/>
      </c>
      <c r="AO188" s="166" t="str">
        <f>IFERROR(IF(GETPIVOTDATA("DateRDV",TCD!$B$1,"DT","CH","Bénéficiaire",$A188,AO$6,AO$5,"Mois (DateRDV)",AO$7,"Années (DateRDV)",AO$3),2,""),"")</f>
        <v/>
      </c>
      <c r="AP188" s="166" t="str">
        <f>IFERROR(IF(GETPIVOTDATA("DateRDV",TCD!$B$1,"DT","CH","Bénéficiaire",$A188,AP$6,AP$5,"Mois (DateRDV)",AP$7,"Années (DateRDV)",AP$3,"Présence","Présent"),3,""),"")</f>
        <v/>
      </c>
      <c r="AQ188" s="166" t="str">
        <f>IFERROR(IF(GETPIVOTDATA("DateRDV",TCD!$B$1,"DT","CH","Bénéficiaire",$A188,AQ$6,AQ$5,"Mois (DateRDV)",AQ$7,"Années (DateRDV)",AQ$3,"Présence","Présent"),4,""),"")</f>
        <v/>
      </c>
      <c r="AR188" s="166" t="str">
        <f>IFERROR(IF(GETPIVOTDATA("DateRDV",TCD!$B$1,"DT","CH","Bénéficiaire",$A188,AR$6,AR$5,"Mois (DateRDV)",AR$7,"Années (DateRDV)",AR$3),1,""),"")</f>
        <v/>
      </c>
      <c r="AS188" s="166" t="str">
        <f>IFERROR(IF(GETPIVOTDATA("DateRDV",TCD!$B$1,"DT","CH","Bénéficiaire",$A188,AS$6,AS$5,"Mois (DateRDV)",AS$7,"Années (DateRDV)",AS$3),2,""),"")</f>
        <v/>
      </c>
      <c r="AT188" s="166" t="str">
        <f>IFERROR(IF(GETPIVOTDATA("DateRDV",TCD!$B$1,"DT","CH","Bénéficiaire",$A188,AT$6,AT$5,"Mois (DateRDV)",AT$7,"Années (DateRDV)",AT$3,"Présence","Présent"),3,""),"")</f>
        <v/>
      </c>
      <c r="AU188" s="166" t="str">
        <f>IFERROR(IF(GETPIVOTDATA("DateRDV",TCD!$B$1,"DT","CH","Bénéficiaire",$A188,AU$6,AU$5,"Mois (DateRDV)",AU$7,"Années (DateRDV)",AU$3,"Présence","Présent"),4,""),"")</f>
        <v/>
      </c>
      <c r="AV188" s="166" t="str">
        <f>IFERROR(IF(GETPIVOTDATA("DateRDV",TCD!$B$1,"DT","CH","Bénéficiaire",$A188,AV$6,AV$5,"Mois (DateRDV)",AV$7,"Années (DateRDV)",AV$3),1,""),"")</f>
        <v/>
      </c>
      <c r="AW188" s="166" t="str">
        <f>IFERROR(IF(GETPIVOTDATA("DateRDV",TCD!$B$1,"DT","CH","Bénéficiaire",$A188,AW$6,AW$5,"Mois (DateRDV)",AW$7,"Années (DateRDV)",AW$3),2,""),"")</f>
        <v/>
      </c>
      <c r="AX188" s="166" t="str">
        <f>IFERROR(IF(GETPIVOTDATA("DateRDV",TCD!$B$1,"DT","CH","Bénéficiaire",$A188,AX$6,AX$5,"Mois (DateRDV)",AX$7,"Années (DateRDV)",AX$3,"Présence","Présent"),3,""),"")</f>
        <v/>
      </c>
      <c r="AY188" s="166" t="str">
        <f>IFERROR(IF(GETPIVOTDATA("DateRDV",TCD!$B$1,"DT","CH","Bénéficiaire",$A188,AY$6,AY$5,"Mois (DateRDV)",AY$7,"Années (DateRDV)",AY$3,"Présence","Présent"),4,""),"")</f>
        <v/>
      </c>
      <c r="AZ188" s="166" t="str">
        <f>IFERROR(IF(GETPIVOTDATA("DateRDV",TCD!$B$1,"DT","CH","Bénéficiaire",$A188,AZ$6,AZ$5,"Mois (DateRDV)",AZ$7,"Années (DateRDV)",AZ$3),1,""),"")</f>
        <v/>
      </c>
      <c r="BA188" s="166" t="str">
        <f>IFERROR(IF(GETPIVOTDATA("DateRDV",TCD!$B$1,"DT","CH","Bénéficiaire",$A188,BA$6,BA$5,"Mois (DateRDV)",BA$7,"Années (DateRDV)",BA$3),2,""),"")</f>
        <v/>
      </c>
      <c r="BB188" s="166" t="str">
        <f>IFERROR(IF(GETPIVOTDATA("DateRDV",TCD!$B$1,"DT","CH","Bénéficiaire",$A188,BB$6,BB$5,"Mois (DateRDV)",BB$7,"Années (DateRDV)",BB$3,"Présence","Présent"),3,""),"")</f>
        <v/>
      </c>
      <c r="BC188" s="166" t="str">
        <f>IFERROR(IF(GETPIVOTDATA("DateRDV",TCD!$B$1,"DT","CH","Bénéficiaire",$A188,BC$6,BC$5,"Mois (DateRDV)",BC$7,"Années (DateRDV)",BC$3,"Présence","Présent"),4,""),"")</f>
        <v/>
      </c>
      <c r="BD188" s="166" t="str">
        <f>IFERROR(IF(GETPIVOTDATA("DateRDV",TCD!$B$1,"DT","CH","Bénéficiaire",$A188,BD$6,BD$5,"Mois (DateRDV)",BD$7,"Années (DateRDV)",BD$3),1,""),"")</f>
        <v/>
      </c>
      <c r="BE188" s="166" t="str">
        <f>IFERROR(IF(GETPIVOTDATA("DateRDV",TCD!$B$1,"DT","CH","Bénéficiaire",$A188,BE$6,BE$5,"Mois (DateRDV)",BE$7,"Années (DateRDV)",BE$3),2,""),"")</f>
        <v/>
      </c>
      <c r="BF188" s="166" t="str">
        <f>IFERROR(IF(GETPIVOTDATA("DateRDV",TCD!$B$1,"DT","CH","Bénéficiaire",$A188,BF$6,BF$5,"Mois (DateRDV)",BF$7,"Années (DateRDV)",BF$3,"Présence","Présent"),3,""),"")</f>
        <v/>
      </c>
      <c r="BG188" s="166" t="str">
        <f>IFERROR(IF(GETPIVOTDATA("DateRDV",TCD!$B$1,"DT","CH","Bénéficiaire",$A188,BG$6,BG$5,"Mois (DateRDV)",BG$7,"Années (DateRDV)",BG$3,"Présence","Présent"),4,""),"")</f>
        <v/>
      </c>
      <c r="BH188" s="166" t="str">
        <f>IFERROR(IF(GETPIVOTDATA("DateRDV",TCD!$B$1,"DT","CH","Bénéficiaire",$A188,BH$6,BH$5,"Mois (DateRDV)",BH$7,"Années (DateRDV)",BH$3),1,""),"")</f>
        <v/>
      </c>
      <c r="BI188" s="166" t="str">
        <f>IFERROR(IF(GETPIVOTDATA("DateRDV",TCD!$B$1,"DT","CH","Bénéficiaire",$A188,BI$6,BI$5,"Mois (DateRDV)",BI$7,"Années (DateRDV)",BI$3),2,""),"")</f>
        <v/>
      </c>
      <c r="BJ188" s="166" t="str">
        <f>IFERROR(IF(GETPIVOTDATA("DateRDV",TCD!$B$1,"DT","CH","Bénéficiaire",$A188,BJ$6,BJ$5,"Mois (DateRDV)",BJ$7,"Années (DateRDV)",BJ$3,"Présence","Présent"),3,""),"")</f>
        <v/>
      </c>
      <c r="BK188" s="166" t="str">
        <f>IFERROR(IF(GETPIVOTDATA("DateRDV",TCD!$B$1,"DT","CH","Bénéficiaire",$A188,BK$6,BK$5,"Mois (DateRDV)",BK$7,"Années (DateRDV)",BK$3,"Présence","Présent"),4,""),"")</f>
        <v/>
      </c>
      <c r="BL188" s="166" t="str">
        <f>IFERROR(IF(GETPIVOTDATA("DateRDV",TCD!$B$1,"DT","CH","Bénéficiaire",$A188,BL$6,BL$5,"Mois (DateRDV)",BL$7,"Années (DateRDV)",BL$3),1,""),"")</f>
        <v/>
      </c>
      <c r="BM188" s="166" t="str">
        <f>IFERROR(IF(GETPIVOTDATA("DateRDV",TCD!$B$1,"DT","CH","Bénéficiaire",$A188,BM$6,BM$5,"Mois (DateRDV)",BM$7,"Années (DateRDV)",BM$3),2,""),"")</f>
        <v/>
      </c>
      <c r="BN188" s="166" t="str">
        <f>IFERROR(IF(GETPIVOTDATA("DateRDV",TCD!$B$1,"DT","CH","Bénéficiaire",$A188,BN$6,BN$5,"Mois (DateRDV)",BN$7,"Années (DateRDV)",BN$3,"Présence","Présent"),3,""),"")</f>
        <v/>
      </c>
      <c r="BO188" s="166" t="str">
        <f>IFERROR(IF(GETPIVOTDATA("DateRDV",TCD!$B$1,"DT","CH","Bénéficiaire",$A188,BO$6,BO$5,"Mois (DateRDV)",BO$7,"Années (DateRDV)",BO$3,"Présence","Présent"),4,""),"")</f>
        <v/>
      </c>
      <c r="BP188" s="166" t="str">
        <f>IFERROR(IF(GETPIVOTDATA("DateRDV",TCD!$B$1,"DT","CH","Bénéficiaire",$A188,BP$6,BP$5,"Mois (DateRDV)",BP$7,"Années (DateRDV)",BP$3),1,""),"")</f>
        <v/>
      </c>
      <c r="BQ188" s="166" t="str">
        <f>IFERROR(IF(GETPIVOTDATA("DateRDV",TCD!$B$1,"DT","CH","Bénéficiaire",$A188,BQ$6,BQ$5,"Mois (DateRDV)",BQ$7,"Années (DateRDV)",BQ$3),2,""),"")</f>
        <v/>
      </c>
      <c r="BR188" s="166" t="str">
        <f>IFERROR(IF(GETPIVOTDATA("DateRDV",TCD!$B$1,"DT","CH","Bénéficiaire",$A188,BR$6,BR$5,"Mois (DateRDV)",BR$7,"Années (DateRDV)",BR$3,"Présence","Présent"),3,""),"")</f>
        <v/>
      </c>
      <c r="BS188" s="166" t="str">
        <f>IFERROR(IF(GETPIVOTDATA("DateRDV",TCD!$B$1,"DT","CH","Bénéficiaire",$A188,BS$6,BS$5,"Mois (DateRDV)",BS$7,"Années (DateRDV)",BS$3,"Présence","Présent"),4,""),"")</f>
        <v/>
      </c>
      <c r="BT188" s="166" t="str">
        <f>IFERROR(IF(GETPIVOTDATA("DateRDV",TCD!$B$1,"DT","CH","Bénéficiaire",$A188,BT$6,BT$5,"Mois (DateRDV)",BT$7,"Années (DateRDV)",BT$3),1,""),"")</f>
        <v/>
      </c>
      <c r="BU188" s="166" t="str">
        <f>IFERROR(IF(GETPIVOTDATA("DateRDV",TCD!$B$1,"DT","CH","Bénéficiaire",$A188,BU$6,BU$5,"Mois (DateRDV)",BU$7,"Années (DateRDV)",BU$3),2,""),"")</f>
        <v/>
      </c>
      <c r="BV188" s="166" t="str">
        <f>IFERROR(IF(GETPIVOTDATA("DateRDV",TCD!$B$1,"DT","CH","Bénéficiaire",$A188,BV$6,BV$5,"Mois (DateRDV)",BV$7,"Années (DateRDV)",BV$3,"Présence","Présent"),3,""),"")</f>
        <v/>
      </c>
      <c r="BW188" s="166" t="str">
        <f>IFERROR(IF(GETPIVOTDATA("DateRDV",TCD!$B$1,"DT","CH","Bénéficiaire",$A188,BW$6,BW$5,"Mois (DateRDV)",BW$7,"Années (DateRDV)",BW$3,"Présence","Présent"),4,""),"")</f>
        <v/>
      </c>
      <c r="BX188" s="166" t="str">
        <f>IFERROR(IF(GETPIVOTDATA("DateRDV",TCD!$B$1,"DT","CH","Bénéficiaire",$A188,BX$6,BX$5,"Mois (DateRDV)",BX$7,"Années (DateRDV)",BX$3),1,""),"")</f>
        <v/>
      </c>
      <c r="BY188" s="166" t="str">
        <f>IFERROR(IF(GETPIVOTDATA("DateRDV",TCD!$B$1,"DT","CH","Bénéficiaire",$A188,BY$6,BY$5,"Mois (DateRDV)",BY$7,"Années (DateRDV)",BY$3),2,""),"")</f>
        <v/>
      </c>
      <c r="BZ188" s="166" t="str">
        <f>IFERROR(IF(GETPIVOTDATA("DateRDV",TCD!$B$1,"DT","CH","Bénéficiaire",$A188,BZ$6,BZ$5,"Mois (DateRDV)",BZ$7,"Années (DateRDV)",BZ$3,"Présence","Présent"),3,""),"")</f>
        <v/>
      </c>
      <c r="CA188" s="166" t="str">
        <f>IFERROR(IF(GETPIVOTDATA("DateRDV",TCD!$B$1,"DT","CH","Bénéficiaire",$A188,CA$6,CA$5,"Mois (DateRDV)",CA$7,"Années (DateRDV)",CA$3,"Présence","Présent"),4,""),"")</f>
        <v/>
      </c>
      <c r="CB188" s="166" t="str">
        <f>IFERROR(IF(GETPIVOTDATA("DateRDV",TCD!$B$1,"DT","CH","Bénéficiaire",$A188,CB$6,CB$5,"Mois (DateRDV)",CB$7,"Années (DateRDV)",CB$3),1,""),"")</f>
        <v/>
      </c>
      <c r="CC188" s="166" t="str">
        <f>IFERROR(IF(GETPIVOTDATA("DateRDV",TCD!$B$1,"DT","CH","Bénéficiaire",$A188,CC$6,CC$5,"Mois (DateRDV)",CC$7,"Années (DateRDV)",CC$3),2,""),"")</f>
        <v/>
      </c>
      <c r="CD188" s="166" t="str">
        <f>IFERROR(IF(GETPIVOTDATA("DateRDV",TCD!$B$1,"DT","CH","Bénéficiaire",$A188,CD$6,CD$5,"Mois (DateRDV)",CD$7,"Années (DateRDV)",CD$3,"Présence","Présent"),3,""),"")</f>
        <v/>
      </c>
      <c r="CE188" s="166" t="str">
        <f>IFERROR(IF(GETPIVOTDATA("DateRDV",TCD!$B$1,"DT","CH","Bénéficiaire",$A188,CE$6,CE$5,"Mois (DateRDV)",CE$7,"Années (DateRDV)",CE$3,"Présence","Présent"),4,""),"")</f>
        <v/>
      </c>
      <c r="CF188" s="166" t="str">
        <f>IFERROR(IF(GETPIVOTDATA("DateRDV",TCD!$B$1,"DT","CH","Bénéficiaire",$A188,CF$6,CF$5,"Mois (DateRDV)",CF$7,"Années (DateRDV)",CF$3),1,""),"")</f>
        <v/>
      </c>
      <c r="CG188" s="166" t="str">
        <f>IFERROR(IF(GETPIVOTDATA("DateRDV",TCD!$B$1,"DT","CH","Bénéficiaire",$A188,CG$6,CG$5,"Mois (DateRDV)",CG$7,"Années (DateRDV)",CG$3),2,""),"")</f>
        <v/>
      </c>
      <c r="CH188" s="166" t="str">
        <f>IFERROR(IF(GETPIVOTDATA("DateRDV",TCD!$B$1,"DT","CH","Bénéficiaire",$A188,CH$6,CH$5,"Mois (DateRDV)",CH$7,"Années (DateRDV)",CH$3,"Présence","Présent"),3,""),"")</f>
        <v/>
      </c>
      <c r="CI188" s="166" t="str">
        <f>IFERROR(IF(GETPIVOTDATA("DateRDV",TCD!$B$1,"DT","CH","Bénéficiaire",$A188,CI$6,CI$5,"Mois (DateRDV)",CI$7,"Années (DateRDV)",CI$3,"Présence","Présent"),4,""),"")</f>
        <v/>
      </c>
      <c r="CJ188" s="166" t="str">
        <f>IFERROR(IF(GETPIVOTDATA("DateRDV",TCD!$B$1,"DT","CH","Bénéficiaire",$A188,CJ$6,CJ$5,"Mois (DateRDV)",CJ$7,"Années (DateRDV)",CJ$3),1,""),"")</f>
        <v/>
      </c>
      <c r="CK188" s="166" t="str">
        <f>IFERROR(IF(GETPIVOTDATA("DateRDV",TCD!$B$1,"DT","CH","Bénéficiaire",$A188,CK$6,CK$5,"Mois (DateRDV)",CK$7,"Années (DateRDV)",CK$3),2,""),"")</f>
        <v/>
      </c>
      <c r="CL188" s="166" t="str">
        <f>IFERROR(IF(GETPIVOTDATA("DateRDV",TCD!$B$1,"DT","CH","Bénéficiaire",$A188,CL$6,CL$5,"Mois (DateRDV)",CL$7,"Années (DateRDV)",CL$3,"Présence","Présent"),3,""),"")</f>
        <v/>
      </c>
      <c r="CM188" s="166" t="str">
        <f>IFERROR(IF(GETPIVOTDATA("DateRDV",TCD!$B$1,"DT","CH","Bénéficiaire",$A188,CM$6,CM$5,"Mois (DateRDV)",CM$7,"Années (DateRDV)",CM$3,"Présence","Présent"),4,""),"")</f>
        <v/>
      </c>
      <c r="CN188" s="166" t="str">
        <f>IFERROR(IF(GETPIVOTDATA("DateRDV",TCD!$B$1,"DT","CH","Bénéficiaire",$A188,CN$6,CN$5,"Mois (DateRDV)",CN$7,"Années (DateRDV)",CN$3),1,""),"")</f>
        <v/>
      </c>
      <c r="CO188" s="166" t="str">
        <f>IFERROR(IF(GETPIVOTDATA("DateRDV",TCD!$B$1,"DT","CH","Bénéficiaire",$A188,CO$6,CO$5,"Mois (DateRDV)",CO$7,"Années (DateRDV)",CO$3),2,""),"")</f>
        <v/>
      </c>
      <c r="CP188" s="166" t="str">
        <f>IFERROR(IF(GETPIVOTDATA("DateRDV",TCD!$B$1,"DT","CH","Bénéficiaire",$A188,CP$6,CP$5,"Mois (DateRDV)",CP$7,"Années (DateRDV)",CP$3,"Présence","Présent"),3,""),"")</f>
        <v/>
      </c>
      <c r="CQ188" s="166" t="str">
        <f>IFERROR(IF(GETPIVOTDATA("DateRDV",TCD!$B$1,"DT","CH","Bénéficiaire",$A188,CQ$6,CQ$5,"Mois (DateRDV)",CQ$7,"Années (DateRDV)",CQ$3,"Présence","Présent"),4,""),"")</f>
        <v/>
      </c>
      <c r="CR188" s="166" t="str">
        <f>IFERROR(IF(GETPIVOTDATA("DateRDV",TCD!$B$1,"DT","CH","Bénéficiaire",$A188,CR$6,CR$5,"Mois (DateRDV)",CR$7,"Années (DateRDV)",CR$3),1,""),"")</f>
        <v/>
      </c>
      <c r="CS188" s="166" t="str">
        <f>IFERROR(IF(GETPIVOTDATA("DateRDV",TCD!$B$1,"DT","CH","Bénéficiaire",$A188,CS$6,CS$5,"Mois (DateRDV)",CS$7,"Années (DateRDV)",CS$3),2,""),"")</f>
        <v/>
      </c>
      <c r="CT188" s="166" t="str">
        <f>IFERROR(IF(GETPIVOTDATA("DateRDV",TCD!$B$1,"DT","CH","Bénéficiaire",$A188,CT$6,CT$5,"Mois (DateRDV)",CT$7,"Années (DateRDV)",CT$3,"Présence","Présent"),3,""),"")</f>
        <v/>
      </c>
      <c r="CU188" s="166" t="str">
        <f>IFERROR(IF(GETPIVOTDATA("DateRDV",TCD!$B$1,"DT","CH","Bénéficiaire",$A188,CU$6,CU$5,"Mois (DateRDV)",CU$7,"Années (DateRDV)",CU$3,"Présence","Présent"),4,""),"")</f>
        <v/>
      </c>
      <c r="CV188" s="166" t="str">
        <f>IFERROR(IF(GETPIVOTDATA("DateRDV",TCD!$B$1,"DT","CH","Bénéficiaire",$A188,CV$6,CV$5,"Mois (DateRDV)",CV$7,"Années (DateRDV)",CV$3),1,""),"")</f>
        <v/>
      </c>
      <c r="CW188" s="166" t="str">
        <f>IFERROR(IF(GETPIVOTDATA("DateRDV",TCD!$B$1,"DT","CH","Bénéficiaire",$A188,CW$6,CW$5,"Mois (DateRDV)",CW$7,"Années (DateRDV)",CW$3),2,""),"")</f>
        <v/>
      </c>
      <c r="CX188" s="166" t="str">
        <f>IFERROR(IF(GETPIVOTDATA("DateRDV",TCD!$B$1,"DT","CH","Bénéficiaire",$A188,CX$6,CX$5,"Mois (DateRDV)",CX$7,"Années (DateRDV)",CX$3,"Présence","Présent"),3,""),"")</f>
        <v/>
      </c>
      <c r="CY188" s="166" t="str">
        <f>IFERROR(IF(GETPIVOTDATA("DateRDV",TCD!$B$1,"DT","CH","Bénéficiaire",$A188,CY$6,CY$5,"Mois (DateRDV)",CY$7,"Années (DateRDV)",CY$3,"Présence","Présent"),4,""),"")</f>
        <v/>
      </c>
      <c r="CZ188" s="166" t="str">
        <f>IFERROR(IF(GETPIVOTDATA("DateRDV",TCD!$B$1,"DT","CH","Bénéficiaire",$A188,CZ$6,CZ$5,"Mois (DateRDV)",CZ$7,"Années (DateRDV)",CZ$3),1,""),"")</f>
        <v/>
      </c>
      <c r="DA188" s="166" t="str">
        <f>IFERROR(IF(GETPIVOTDATA("DateRDV",TCD!$B$1,"DT","CH","Bénéficiaire",$A188,DA$6,DA$5,"Mois (DateRDV)",DA$7,"Années (DateRDV)",DA$3),2,""),"")</f>
        <v/>
      </c>
      <c r="DB188" s="166" t="str">
        <f>IFERROR(IF(GETPIVOTDATA("DateRDV",TCD!$B$1,"DT","CH","Bénéficiaire",$A188,DB$6,DB$5,"Mois (DateRDV)",DB$7,"Années (DateRDV)",DB$3,"Présence","Présent"),3,""),"")</f>
        <v/>
      </c>
      <c r="DC188" s="166" t="str">
        <f>IFERROR(IF(GETPIVOTDATA("DateRDV",TCD!$B$1,"DT","CH","Bénéficiaire",$A188,DC$6,DC$5,"Mois (DateRDV)",DC$7,"Années (DateRDV)",DC$3,"Présence","Présent"),4,""),"")</f>
        <v/>
      </c>
      <c r="DD188" s="166" t="str">
        <f>IFERROR(IF(GETPIVOTDATA("DateRDV",TCD!$B$1,"DT","CH","Bénéficiaire",$A188,DD$6,DD$5,"Mois (DateRDV)",DD$7,"Années (DateRDV)",DD$3),1,""),"")</f>
        <v/>
      </c>
      <c r="DE188" s="166" t="str">
        <f>IFERROR(IF(GETPIVOTDATA("DateRDV",TCD!$B$1,"DT","CH","Bénéficiaire",$A188,DE$6,DE$5,"Mois (DateRDV)",DE$7,"Années (DateRDV)",DE$3),2,""),"")</f>
        <v/>
      </c>
      <c r="DF188" s="166" t="str">
        <f>IFERROR(IF(GETPIVOTDATA("DateRDV",TCD!$B$1,"DT","CH","Bénéficiaire",$A188,DF$6,DF$5,"Mois (DateRDV)",DF$7,"Années (DateRDV)",DF$3,"Présence","Présent"),3,""),"")</f>
        <v/>
      </c>
      <c r="DG188" s="166" t="str">
        <f>IFERROR(IF(GETPIVOTDATA("DateRDV",TCD!$B$1,"DT","CH","Bénéficiaire",$A188,DG$6,DG$5,"Mois (DateRDV)",DG$7,"Années (DateRDV)",DG$3,"Présence","Présent"),4,""),"")</f>
        <v/>
      </c>
      <c r="DH188" s="166" t="str">
        <f>IFERROR(IF(GETPIVOTDATA("DateRDV",TCD!$B$1,"DT","CH","Bénéficiaire",$A188,DH$6,DH$5,"Mois (DateRDV)",DH$7,"Années (DateRDV)",DH$3),1,""),"")</f>
        <v/>
      </c>
      <c r="DI188" s="166" t="str">
        <f>IFERROR(IF(GETPIVOTDATA("DateRDV",TCD!$B$1,"DT","CH","Bénéficiaire",$A188,DI$6,DI$5,"Mois (DateRDV)",DI$7,"Années (DateRDV)",DI$3),2,""),"")</f>
        <v/>
      </c>
      <c r="DJ188" s="166" t="str">
        <f>IFERROR(IF(GETPIVOTDATA("DateRDV",TCD!$B$1,"DT","CH","Bénéficiaire",$A188,DJ$6,DJ$5,"Mois (DateRDV)",DJ$7,"Années (DateRDV)",DJ$3,"Présence","Présent"),3,""),"")</f>
        <v/>
      </c>
      <c r="DK188" s="166" t="str">
        <f>IFERROR(IF(GETPIVOTDATA("DateRDV",TCD!$B$1,"DT","CH","Bénéficiaire",$A188,DK$6,DK$5,"Mois (DateRDV)",DK$7,"Années (DateRDV)",DK$3,"Présence","Présent"),4,""),"")</f>
        <v/>
      </c>
      <c r="DL188" s="166" t="str">
        <f>IFERROR(IF(GETPIVOTDATA("DateRDV",TCD!$B$1,"DT","CH","Bénéficiaire",$A188,DL$6,DL$5,"Mois (DateRDV)",DL$7,"Années (DateRDV)",DL$3),1,""),"")</f>
        <v/>
      </c>
      <c r="DM188" s="166" t="str">
        <f>IFERROR(IF(GETPIVOTDATA("DateRDV",TCD!$B$1,"DT","CH","Bénéficiaire",$A188,DM$6,DM$5,"Mois (DateRDV)",DM$7,"Années (DateRDV)",DM$3),2,""),"")</f>
        <v/>
      </c>
      <c r="DN188" s="166" t="str">
        <f>IFERROR(IF(GETPIVOTDATA("DateRDV",TCD!$B$1,"DT","CH","Bénéficiaire",$A188,DN$6,DN$5,"Mois (DateRDV)",DN$7,"Années (DateRDV)",DN$3,"Présence","Présent"),3,""),"")</f>
        <v/>
      </c>
      <c r="DO188" s="166" t="str">
        <f>IFERROR(IF(GETPIVOTDATA("DateRDV",TCD!$B$1,"DT","CH","Bénéficiaire",$A188,DO$6,DO$5,"Mois (DateRDV)",DO$7,"Années (DateRDV)",DO$3,"Présence","Présent"),4,""),"")</f>
        <v/>
      </c>
    </row>
    <row r="189" spans="2:119" x14ac:dyDescent="0.2">
      <c r="B189" s="169" t="str">
        <f>IFERROR(IF(INDEX(Data!P:P,MATCH(A189,Data!B:B,0))&lt;&gt;"",INDEX(Data!P:P,MATCH(A189,Data!B:B,0)),""),"")</f>
        <v/>
      </c>
      <c r="C189" s="169" t="str">
        <f>IFERROR(IF(INDEX(Data!O:O,MATCH(A189,Data!B:B,0))&lt;&gt;"",INDEX(Data!O:O,MATCH(A189,Data!B:B,0)),""),"")</f>
        <v/>
      </c>
      <c r="D189" s="169" t="str">
        <f>IFERROR(IF(INDEX(Data!J:J,MATCH(A189,Data!B:B,0))&lt;&gt;"",INDEX(Data!J:J,MATCH(A189,Data!B:B,0)),""),"")</f>
        <v/>
      </c>
      <c r="E189" s="169" t="str">
        <f>IFERROR(IF(INDEX(Data!M:M,MATCH(A189,Data!B:B,0))&lt;&gt;"",INDEX(Data!M:M,MATCH(A189,Data!B:B,0)),""),"")</f>
        <v/>
      </c>
      <c r="F189" s="169" t="str">
        <f>IFERROR(IF(INDEX(Data!N:N,MATCH(A189,Data!B:B,0))&lt;&gt;"",INDEX(Data!N:N,MATCH(A189,Data!B:B,0)),""),"")</f>
        <v/>
      </c>
      <c r="G189" s="170" t="str">
        <f>IFERROR(IF(INDEX(Data!K:K,MATCH(A189,Data!B:B,0))&lt;&gt;"",INDEX(Data!K:K,MATCH(A189,Data!B:B,0)),""),"")</f>
        <v/>
      </c>
      <c r="H189" s="170" t="str">
        <f>IFERROR(IF(INDEX(Data!L:L,MATCH(A189,Data!B:B,0))&lt;&gt;"",INDEX(Data!L:L,MATCH(A189,Data!B:B,0)),""),"")</f>
        <v/>
      </c>
      <c r="I189" s="170" t="str">
        <f>IFERROR(IF(INDEX(Data!C:C,MATCH(A189,Data!B:B,0))&lt;&gt;"",INDEX(Data!C:C,MATCH(A189,Data!B:B,0)),""),"")</f>
        <v/>
      </c>
      <c r="J189" s="170" t="str">
        <f>IFERROR(IF(INDEX(Data!D:D,MATCH(A189,Data!B:B,0))&lt;&gt;"",INDEX(Data!D:D,MATCH(A189,Data!B:B,0)),""),"")</f>
        <v/>
      </c>
      <c r="K189" s="171" t="str">
        <f>IFERROR(IF(INDEX(Data!H:H,MATCH(A189,Data!B:B,0))&lt;&gt;"",INDEX(Data!H:H,MATCH(A189,Data!B:B,0)),""),"")</f>
        <v/>
      </c>
      <c r="L189" s="166" t="str">
        <f>IFERROR(IF(GETPIVOTDATA("DateRDV",TCD!$B$1,"DT","CH","Bénéficiaire",$A189,L$6,L$5,"Mois (DateRDV)",L$7,"Années (DateRDV)",L$3),1,""),"")</f>
        <v/>
      </c>
      <c r="M189" s="166" t="str">
        <f>IFERROR(IF(GETPIVOTDATA("DateRDV",TCD!$B$1,"DT","CH","Bénéficiaire",$A189,M$6,M$5,"Mois (DateRDV)",M$7,"Années (DateRDV)",M$3),2,""),"")</f>
        <v/>
      </c>
      <c r="N189" s="166" t="str">
        <f>IFERROR(IF(GETPIVOTDATA("DateRDV",TCD!$B$1,"DT","CH","Bénéficiaire",$A189,N$6,N$5,"Mois (DateRDV)",N$7,"Années (DateRDV)",N$3,"Présence","Présent"),3,""),"")</f>
        <v/>
      </c>
      <c r="O189" s="166" t="str">
        <f>IFERROR(IF(GETPIVOTDATA("DateRDV",TCD!$B$1,"DT","CH","Bénéficiaire",$A189,O$6,O$5,"Mois (DateRDV)",O$7,"Années (DateRDV)",O$3,"Présence","Présent"),4,""),"")</f>
        <v/>
      </c>
      <c r="P189" s="166" t="str">
        <f>IFERROR(IF(GETPIVOTDATA("DateRDV",TCD!$B$1,"DT","CH","Bénéficiaire",$A189,P$6,P$5,"Mois (DateRDV)",P$7,"Années (DateRDV)",P$3),1,""),"")</f>
        <v/>
      </c>
      <c r="Q189" s="166" t="str">
        <f>IFERROR(IF(GETPIVOTDATA("DateRDV",TCD!$B$1,"DT","CH","Bénéficiaire",$A189,Q$6,Q$5,"Mois (DateRDV)",Q$7,"Années (DateRDV)",Q$3),2,""),"")</f>
        <v/>
      </c>
      <c r="R189" s="166" t="str">
        <f>IFERROR(IF(GETPIVOTDATA("DateRDV",TCD!$B$1,"DT","CH","Bénéficiaire",$A189,R$6,R$5,"Mois (DateRDV)",R$7,"Années (DateRDV)",R$3,"Présence","Présent"),3,""),"")</f>
        <v/>
      </c>
      <c r="S189" s="166" t="str">
        <f>IFERROR(IF(GETPIVOTDATA("DateRDV",TCD!$B$1,"DT","CH","Bénéficiaire",$A189,S$6,S$5,"Mois (DateRDV)",S$7,"Années (DateRDV)",S$3,"Présence","Présent"),4,""),"")</f>
        <v/>
      </c>
      <c r="T189" s="166" t="str">
        <f>IFERROR(IF(GETPIVOTDATA("DateRDV",TCD!$B$1,"DT","CH","Bénéficiaire",$A189,T$6,T$5,"Mois (DateRDV)",T$7,"Années (DateRDV)",T$3),1,""),"")</f>
        <v/>
      </c>
      <c r="U189" s="166" t="str">
        <f>IFERROR(IF(GETPIVOTDATA("DateRDV",TCD!$B$1,"DT","CH","Bénéficiaire",$A189,U$6,U$5,"Mois (DateRDV)",U$7,"Années (DateRDV)",U$3),2,""),"")</f>
        <v/>
      </c>
      <c r="V189" s="166" t="str">
        <f>IFERROR(IF(GETPIVOTDATA("DateRDV",TCD!$B$1,"DT","CH","Bénéficiaire",$A189,V$6,V$5,"Mois (DateRDV)",V$7,"Années (DateRDV)",V$3,"Présence","Présent"),3,""),"")</f>
        <v/>
      </c>
      <c r="W189" s="166" t="str">
        <f>IFERROR(IF(GETPIVOTDATA("DateRDV",TCD!$B$1,"DT","CH","Bénéficiaire",$A189,W$6,W$5,"Mois (DateRDV)",W$7,"Années (DateRDV)",W$3,"Présence","Présent"),4,""),"")</f>
        <v/>
      </c>
      <c r="X189" s="166" t="str">
        <f>IFERROR(IF(GETPIVOTDATA("DateRDV",TCD!$B$1,"DT","CH","Bénéficiaire",$A189,X$6,X$5,"Mois (DateRDV)",X$7,"Années (DateRDV)",X$3),1,""),"")</f>
        <v/>
      </c>
      <c r="Y189" s="166" t="str">
        <f>IFERROR(IF(GETPIVOTDATA("DateRDV",TCD!$B$1,"DT","CH","Bénéficiaire",$A189,Y$6,Y$5,"Mois (DateRDV)",Y$7,"Années (DateRDV)",Y$3),2,""),"")</f>
        <v/>
      </c>
      <c r="Z189" s="166" t="str">
        <f>IFERROR(IF(GETPIVOTDATA("DateRDV",TCD!$B$1,"DT","CH","Bénéficiaire",$A189,Z$6,Z$5,"Mois (DateRDV)",Z$7,"Années (DateRDV)",Z$3,"Présence","Présent"),3,""),"")</f>
        <v/>
      </c>
      <c r="AA189" s="166" t="str">
        <f>IFERROR(IF(GETPIVOTDATA("DateRDV",TCD!$B$1,"DT","CH","Bénéficiaire",$A189,AA$6,AA$5,"Mois (DateRDV)",AA$7,"Années (DateRDV)",AA$3,"Présence","Présent"),4,""),"")</f>
        <v/>
      </c>
      <c r="AB189" s="166" t="str">
        <f>IFERROR(IF(GETPIVOTDATA("DateRDV",TCD!$B$1,"DT","CH","Bénéficiaire",$A189,AB$6,AB$5,"Mois (DateRDV)",AB$7,"Années (DateRDV)",AB$3),1,""),"")</f>
        <v/>
      </c>
      <c r="AC189" s="166" t="str">
        <f>IFERROR(IF(GETPIVOTDATA("DateRDV",TCD!$B$1,"DT","CH","Bénéficiaire",$A189,AC$6,AC$5,"Mois (DateRDV)",AC$7,"Années (DateRDV)",AC$3),2,""),"")</f>
        <v/>
      </c>
      <c r="AD189" s="166" t="str">
        <f>IFERROR(IF(GETPIVOTDATA("DateRDV",TCD!$B$1,"DT","CH","Bénéficiaire",$A189,AD$6,AD$5,"Mois (DateRDV)",AD$7,"Années (DateRDV)",AD$3,"Présence","Présent"),3,""),"")</f>
        <v/>
      </c>
      <c r="AE189" s="166" t="str">
        <f>IFERROR(IF(GETPIVOTDATA("DateRDV",TCD!$B$1,"DT","CH","Bénéficiaire",$A189,AE$6,AE$5,"Mois (DateRDV)",AE$7,"Années (DateRDV)",AE$3,"Présence","Présent"),4,""),"")</f>
        <v/>
      </c>
      <c r="AF189" s="166" t="str">
        <f>IFERROR(IF(GETPIVOTDATA("DateRDV",TCD!$B$1,"DT","CH","Bénéficiaire",$A189,AF$6,AF$5,"Mois (DateRDV)",AF$7,"Années (DateRDV)",AF$3),1,""),"")</f>
        <v/>
      </c>
      <c r="AG189" s="166" t="str">
        <f>IFERROR(IF(GETPIVOTDATA("DateRDV",TCD!$B$1,"DT","CH","Bénéficiaire",$A189,AG$6,AG$5,"Mois (DateRDV)",AG$7,"Années (DateRDV)",AG$3),2,""),"")</f>
        <v/>
      </c>
      <c r="AH189" s="166" t="str">
        <f>IFERROR(IF(GETPIVOTDATA("DateRDV",TCD!$B$1,"DT","CH","Bénéficiaire",$A189,AH$6,AH$5,"Mois (DateRDV)",AH$7,"Années (DateRDV)",AH$3,"Présence","Présent"),3,""),"")</f>
        <v/>
      </c>
      <c r="AI189" s="166" t="str">
        <f>IFERROR(IF(GETPIVOTDATA("DateRDV",TCD!$B$1,"DT","CH","Bénéficiaire",$A189,AI$6,AI$5,"Mois (DateRDV)",AI$7,"Années (DateRDV)",AI$3,"Présence","Présent"),4,""),"")</f>
        <v/>
      </c>
      <c r="AJ189" s="166" t="str">
        <f>IFERROR(IF(GETPIVOTDATA("DateRDV",TCD!$B$1,"DT","CH","Bénéficiaire",$A189,AJ$6,AJ$5,"Mois (DateRDV)",AJ$7,"Années (DateRDV)",AJ$3),1,""),"")</f>
        <v/>
      </c>
      <c r="AK189" s="166" t="str">
        <f>IFERROR(IF(GETPIVOTDATA("DateRDV",TCD!$B$1,"DT","CH","Bénéficiaire",$A189,AK$6,AK$5,"Mois (DateRDV)",AK$7,"Années (DateRDV)",AK$3),2,""),"")</f>
        <v/>
      </c>
      <c r="AL189" s="166" t="str">
        <f>IFERROR(IF(GETPIVOTDATA("DateRDV",TCD!$B$1,"DT","CH","Bénéficiaire",$A189,AL$6,AL$5,"Mois (DateRDV)",AL$7,"Années (DateRDV)",AL$3,"Présence","Présent"),3,""),"")</f>
        <v/>
      </c>
      <c r="AM189" s="166" t="str">
        <f>IFERROR(IF(GETPIVOTDATA("DateRDV",TCD!$B$1,"DT","CH","Bénéficiaire",$A189,AM$6,AM$5,"Mois (DateRDV)",AM$7,"Années (DateRDV)",AM$3,"Présence","Présent"),4,""),"")</f>
        <v/>
      </c>
      <c r="AN189" s="166" t="str">
        <f>IFERROR(IF(GETPIVOTDATA("DateRDV",TCD!$B$1,"DT","CH","Bénéficiaire",$A189,AN$6,AN$5,"Mois (DateRDV)",AN$7,"Années (DateRDV)",AN$3),1,""),"")</f>
        <v/>
      </c>
      <c r="AO189" s="166" t="str">
        <f>IFERROR(IF(GETPIVOTDATA("DateRDV",TCD!$B$1,"DT","CH","Bénéficiaire",$A189,AO$6,AO$5,"Mois (DateRDV)",AO$7,"Années (DateRDV)",AO$3),2,""),"")</f>
        <v/>
      </c>
      <c r="AP189" s="166" t="str">
        <f>IFERROR(IF(GETPIVOTDATA("DateRDV",TCD!$B$1,"DT","CH","Bénéficiaire",$A189,AP$6,AP$5,"Mois (DateRDV)",AP$7,"Années (DateRDV)",AP$3,"Présence","Présent"),3,""),"")</f>
        <v/>
      </c>
      <c r="AQ189" s="166" t="str">
        <f>IFERROR(IF(GETPIVOTDATA("DateRDV",TCD!$B$1,"DT","CH","Bénéficiaire",$A189,AQ$6,AQ$5,"Mois (DateRDV)",AQ$7,"Années (DateRDV)",AQ$3,"Présence","Présent"),4,""),"")</f>
        <v/>
      </c>
      <c r="AR189" s="166" t="str">
        <f>IFERROR(IF(GETPIVOTDATA("DateRDV",TCD!$B$1,"DT","CH","Bénéficiaire",$A189,AR$6,AR$5,"Mois (DateRDV)",AR$7,"Années (DateRDV)",AR$3),1,""),"")</f>
        <v/>
      </c>
      <c r="AS189" s="166" t="str">
        <f>IFERROR(IF(GETPIVOTDATA("DateRDV",TCD!$B$1,"DT","CH","Bénéficiaire",$A189,AS$6,AS$5,"Mois (DateRDV)",AS$7,"Années (DateRDV)",AS$3),2,""),"")</f>
        <v/>
      </c>
      <c r="AT189" s="166" t="str">
        <f>IFERROR(IF(GETPIVOTDATA("DateRDV",TCD!$B$1,"DT","CH","Bénéficiaire",$A189,AT$6,AT$5,"Mois (DateRDV)",AT$7,"Années (DateRDV)",AT$3,"Présence","Présent"),3,""),"")</f>
        <v/>
      </c>
      <c r="AU189" s="166" t="str">
        <f>IFERROR(IF(GETPIVOTDATA("DateRDV",TCD!$B$1,"DT","CH","Bénéficiaire",$A189,AU$6,AU$5,"Mois (DateRDV)",AU$7,"Années (DateRDV)",AU$3,"Présence","Présent"),4,""),"")</f>
        <v/>
      </c>
      <c r="AV189" s="166" t="str">
        <f>IFERROR(IF(GETPIVOTDATA("DateRDV",TCD!$B$1,"DT","CH","Bénéficiaire",$A189,AV$6,AV$5,"Mois (DateRDV)",AV$7,"Années (DateRDV)",AV$3),1,""),"")</f>
        <v/>
      </c>
      <c r="AW189" s="166" t="str">
        <f>IFERROR(IF(GETPIVOTDATA("DateRDV",TCD!$B$1,"DT","CH","Bénéficiaire",$A189,AW$6,AW$5,"Mois (DateRDV)",AW$7,"Années (DateRDV)",AW$3),2,""),"")</f>
        <v/>
      </c>
      <c r="AX189" s="166" t="str">
        <f>IFERROR(IF(GETPIVOTDATA("DateRDV",TCD!$B$1,"DT","CH","Bénéficiaire",$A189,AX$6,AX$5,"Mois (DateRDV)",AX$7,"Années (DateRDV)",AX$3,"Présence","Présent"),3,""),"")</f>
        <v/>
      </c>
      <c r="AY189" s="166" t="str">
        <f>IFERROR(IF(GETPIVOTDATA("DateRDV",TCD!$B$1,"DT","CH","Bénéficiaire",$A189,AY$6,AY$5,"Mois (DateRDV)",AY$7,"Années (DateRDV)",AY$3,"Présence","Présent"),4,""),"")</f>
        <v/>
      </c>
      <c r="AZ189" s="166" t="str">
        <f>IFERROR(IF(GETPIVOTDATA("DateRDV",TCD!$B$1,"DT","CH","Bénéficiaire",$A189,AZ$6,AZ$5,"Mois (DateRDV)",AZ$7,"Années (DateRDV)",AZ$3),1,""),"")</f>
        <v/>
      </c>
      <c r="BA189" s="166" t="str">
        <f>IFERROR(IF(GETPIVOTDATA("DateRDV",TCD!$B$1,"DT","CH","Bénéficiaire",$A189,BA$6,BA$5,"Mois (DateRDV)",BA$7,"Années (DateRDV)",BA$3),2,""),"")</f>
        <v/>
      </c>
      <c r="BB189" s="166" t="str">
        <f>IFERROR(IF(GETPIVOTDATA("DateRDV",TCD!$B$1,"DT","CH","Bénéficiaire",$A189,BB$6,BB$5,"Mois (DateRDV)",BB$7,"Années (DateRDV)",BB$3,"Présence","Présent"),3,""),"")</f>
        <v/>
      </c>
      <c r="BC189" s="166" t="str">
        <f>IFERROR(IF(GETPIVOTDATA("DateRDV",TCD!$B$1,"DT","CH","Bénéficiaire",$A189,BC$6,BC$5,"Mois (DateRDV)",BC$7,"Années (DateRDV)",BC$3,"Présence","Présent"),4,""),"")</f>
        <v/>
      </c>
      <c r="BD189" s="166" t="str">
        <f>IFERROR(IF(GETPIVOTDATA("DateRDV",TCD!$B$1,"DT","CH","Bénéficiaire",$A189,BD$6,BD$5,"Mois (DateRDV)",BD$7,"Années (DateRDV)",BD$3),1,""),"")</f>
        <v/>
      </c>
      <c r="BE189" s="166" t="str">
        <f>IFERROR(IF(GETPIVOTDATA("DateRDV",TCD!$B$1,"DT","CH","Bénéficiaire",$A189,BE$6,BE$5,"Mois (DateRDV)",BE$7,"Années (DateRDV)",BE$3),2,""),"")</f>
        <v/>
      </c>
      <c r="BF189" s="166" t="str">
        <f>IFERROR(IF(GETPIVOTDATA("DateRDV",TCD!$B$1,"DT","CH","Bénéficiaire",$A189,BF$6,BF$5,"Mois (DateRDV)",BF$7,"Années (DateRDV)",BF$3,"Présence","Présent"),3,""),"")</f>
        <v/>
      </c>
      <c r="BG189" s="166" t="str">
        <f>IFERROR(IF(GETPIVOTDATA("DateRDV",TCD!$B$1,"DT","CH","Bénéficiaire",$A189,BG$6,BG$5,"Mois (DateRDV)",BG$7,"Années (DateRDV)",BG$3,"Présence","Présent"),4,""),"")</f>
        <v/>
      </c>
      <c r="BH189" s="166" t="str">
        <f>IFERROR(IF(GETPIVOTDATA("DateRDV",TCD!$B$1,"DT","CH","Bénéficiaire",$A189,BH$6,BH$5,"Mois (DateRDV)",BH$7,"Années (DateRDV)",BH$3),1,""),"")</f>
        <v/>
      </c>
      <c r="BI189" s="166" t="str">
        <f>IFERROR(IF(GETPIVOTDATA("DateRDV",TCD!$B$1,"DT","CH","Bénéficiaire",$A189,BI$6,BI$5,"Mois (DateRDV)",BI$7,"Années (DateRDV)",BI$3),2,""),"")</f>
        <v/>
      </c>
      <c r="BJ189" s="166" t="str">
        <f>IFERROR(IF(GETPIVOTDATA("DateRDV",TCD!$B$1,"DT","CH","Bénéficiaire",$A189,BJ$6,BJ$5,"Mois (DateRDV)",BJ$7,"Années (DateRDV)",BJ$3,"Présence","Présent"),3,""),"")</f>
        <v/>
      </c>
      <c r="BK189" s="166" t="str">
        <f>IFERROR(IF(GETPIVOTDATA("DateRDV",TCD!$B$1,"DT","CH","Bénéficiaire",$A189,BK$6,BK$5,"Mois (DateRDV)",BK$7,"Années (DateRDV)",BK$3,"Présence","Présent"),4,""),"")</f>
        <v/>
      </c>
      <c r="BL189" s="166" t="str">
        <f>IFERROR(IF(GETPIVOTDATA("DateRDV",TCD!$B$1,"DT","CH","Bénéficiaire",$A189,BL$6,BL$5,"Mois (DateRDV)",BL$7,"Années (DateRDV)",BL$3),1,""),"")</f>
        <v/>
      </c>
      <c r="BM189" s="166" t="str">
        <f>IFERROR(IF(GETPIVOTDATA("DateRDV",TCD!$B$1,"DT","CH","Bénéficiaire",$A189,BM$6,BM$5,"Mois (DateRDV)",BM$7,"Années (DateRDV)",BM$3),2,""),"")</f>
        <v/>
      </c>
      <c r="BN189" s="166" t="str">
        <f>IFERROR(IF(GETPIVOTDATA("DateRDV",TCD!$B$1,"DT","CH","Bénéficiaire",$A189,BN$6,BN$5,"Mois (DateRDV)",BN$7,"Années (DateRDV)",BN$3,"Présence","Présent"),3,""),"")</f>
        <v/>
      </c>
      <c r="BO189" s="166" t="str">
        <f>IFERROR(IF(GETPIVOTDATA("DateRDV",TCD!$B$1,"DT","CH","Bénéficiaire",$A189,BO$6,BO$5,"Mois (DateRDV)",BO$7,"Années (DateRDV)",BO$3,"Présence","Présent"),4,""),"")</f>
        <v/>
      </c>
      <c r="BP189" s="166" t="str">
        <f>IFERROR(IF(GETPIVOTDATA("DateRDV",TCD!$B$1,"DT","CH","Bénéficiaire",$A189,BP$6,BP$5,"Mois (DateRDV)",BP$7,"Années (DateRDV)",BP$3),1,""),"")</f>
        <v/>
      </c>
      <c r="BQ189" s="166" t="str">
        <f>IFERROR(IF(GETPIVOTDATA("DateRDV",TCD!$B$1,"DT","CH","Bénéficiaire",$A189,BQ$6,BQ$5,"Mois (DateRDV)",BQ$7,"Années (DateRDV)",BQ$3),2,""),"")</f>
        <v/>
      </c>
      <c r="BR189" s="166" t="str">
        <f>IFERROR(IF(GETPIVOTDATA("DateRDV",TCD!$B$1,"DT","CH","Bénéficiaire",$A189,BR$6,BR$5,"Mois (DateRDV)",BR$7,"Années (DateRDV)",BR$3,"Présence","Présent"),3,""),"")</f>
        <v/>
      </c>
      <c r="BS189" s="166" t="str">
        <f>IFERROR(IF(GETPIVOTDATA("DateRDV",TCD!$B$1,"DT","CH","Bénéficiaire",$A189,BS$6,BS$5,"Mois (DateRDV)",BS$7,"Années (DateRDV)",BS$3,"Présence","Présent"),4,""),"")</f>
        <v/>
      </c>
      <c r="BT189" s="166" t="str">
        <f>IFERROR(IF(GETPIVOTDATA("DateRDV",TCD!$B$1,"DT","CH","Bénéficiaire",$A189,BT$6,BT$5,"Mois (DateRDV)",BT$7,"Années (DateRDV)",BT$3),1,""),"")</f>
        <v/>
      </c>
      <c r="BU189" s="166" t="str">
        <f>IFERROR(IF(GETPIVOTDATA("DateRDV",TCD!$B$1,"DT","CH","Bénéficiaire",$A189,BU$6,BU$5,"Mois (DateRDV)",BU$7,"Années (DateRDV)",BU$3),2,""),"")</f>
        <v/>
      </c>
      <c r="BV189" s="166" t="str">
        <f>IFERROR(IF(GETPIVOTDATA("DateRDV",TCD!$B$1,"DT","CH","Bénéficiaire",$A189,BV$6,BV$5,"Mois (DateRDV)",BV$7,"Années (DateRDV)",BV$3,"Présence","Présent"),3,""),"")</f>
        <v/>
      </c>
      <c r="BW189" s="166" t="str">
        <f>IFERROR(IF(GETPIVOTDATA("DateRDV",TCD!$B$1,"DT","CH","Bénéficiaire",$A189,BW$6,BW$5,"Mois (DateRDV)",BW$7,"Années (DateRDV)",BW$3,"Présence","Présent"),4,""),"")</f>
        <v/>
      </c>
      <c r="BX189" s="166" t="str">
        <f>IFERROR(IF(GETPIVOTDATA("DateRDV",TCD!$B$1,"DT","CH","Bénéficiaire",$A189,BX$6,BX$5,"Mois (DateRDV)",BX$7,"Années (DateRDV)",BX$3),1,""),"")</f>
        <v/>
      </c>
      <c r="BY189" s="166" t="str">
        <f>IFERROR(IF(GETPIVOTDATA("DateRDV",TCD!$B$1,"DT","CH","Bénéficiaire",$A189,BY$6,BY$5,"Mois (DateRDV)",BY$7,"Années (DateRDV)",BY$3),2,""),"")</f>
        <v/>
      </c>
      <c r="BZ189" s="166" t="str">
        <f>IFERROR(IF(GETPIVOTDATA("DateRDV",TCD!$B$1,"DT","CH","Bénéficiaire",$A189,BZ$6,BZ$5,"Mois (DateRDV)",BZ$7,"Années (DateRDV)",BZ$3,"Présence","Présent"),3,""),"")</f>
        <v/>
      </c>
      <c r="CA189" s="166" t="str">
        <f>IFERROR(IF(GETPIVOTDATA("DateRDV",TCD!$B$1,"DT","CH","Bénéficiaire",$A189,CA$6,CA$5,"Mois (DateRDV)",CA$7,"Années (DateRDV)",CA$3,"Présence","Présent"),4,""),"")</f>
        <v/>
      </c>
      <c r="CB189" s="166" t="str">
        <f>IFERROR(IF(GETPIVOTDATA("DateRDV",TCD!$B$1,"DT","CH","Bénéficiaire",$A189,CB$6,CB$5,"Mois (DateRDV)",CB$7,"Années (DateRDV)",CB$3),1,""),"")</f>
        <v/>
      </c>
      <c r="CC189" s="166" t="str">
        <f>IFERROR(IF(GETPIVOTDATA("DateRDV",TCD!$B$1,"DT","CH","Bénéficiaire",$A189,CC$6,CC$5,"Mois (DateRDV)",CC$7,"Années (DateRDV)",CC$3),2,""),"")</f>
        <v/>
      </c>
      <c r="CD189" s="166" t="str">
        <f>IFERROR(IF(GETPIVOTDATA("DateRDV",TCD!$B$1,"DT","CH","Bénéficiaire",$A189,CD$6,CD$5,"Mois (DateRDV)",CD$7,"Années (DateRDV)",CD$3,"Présence","Présent"),3,""),"")</f>
        <v/>
      </c>
      <c r="CE189" s="166" t="str">
        <f>IFERROR(IF(GETPIVOTDATA("DateRDV",TCD!$B$1,"DT","CH","Bénéficiaire",$A189,CE$6,CE$5,"Mois (DateRDV)",CE$7,"Années (DateRDV)",CE$3,"Présence","Présent"),4,""),"")</f>
        <v/>
      </c>
      <c r="CF189" s="166" t="str">
        <f>IFERROR(IF(GETPIVOTDATA("DateRDV",TCD!$B$1,"DT","CH","Bénéficiaire",$A189,CF$6,CF$5,"Mois (DateRDV)",CF$7,"Années (DateRDV)",CF$3),1,""),"")</f>
        <v/>
      </c>
      <c r="CG189" s="166" t="str">
        <f>IFERROR(IF(GETPIVOTDATA("DateRDV",TCD!$B$1,"DT","CH","Bénéficiaire",$A189,CG$6,CG$5,"Mois (DateRDV)",CG$7,"Années (DateRDV)",CG$3),2,""),"")</f>
        <v/>
      </c>
      <c r="CH189" s="166" t="str">
        <f>IFERROR(IF(GETPIVOTDATA("DateRDV",TCD!$B$1,"DT","CH","Bénéficiaire",$A189,CH$6,CH$5,"Mois (DateRDV)",CH$7,"Années (DateRDV)",CH$3,"Présence","Présent"),3,""),"")</f>
        <v/>
      </c>
      <c r="CI189" s="166" t="str">
        <f>IFERROR(IF(GETPIVOTDATA("DateRDV",TCD!$B$1,"DT","CH","Bénéficiaire",$A189,CI$6,CI$5,"Mois (DateRDV)",CI$7,"Années (DateRDV)",CI$3,"Présence","Présent"),4,""),"")</f>
        <v/>
      </c>
      <c r="CJ189" s="166" t="str">
        <f>IFERROR(IF(GETPIVOTDATA("DateRDV",TCD!$B$1,"DT","CH","Bénéficiaire",$A189,CJ$6,CJ$5,"Mois (DateRDV)",CJ$7,"Années (DateRDV)",CJ$3),1,""),"")</f>
        <v/>
      </c>
      <c r="CK189" s="166" t="str">
        <f>IFERROR(IF(GETPIVOTDATA("DateRDV",TCD!$B$1,"DT","CH","Bénéficiaire",$A189,CK$6,CK$5,"Mois (DateRDV)",CK$7,"Années (DateRDV)",CK$3),2,""),"")</f>
        <v/>
      </c>
      <c r="CL189" s="166" t="str">
        <f>IFERROR(IF(GETPIVOTDATA("DateRDV",TCD!$B$1,"DT","CH","Bénéficiaire",$A189,CL$6,CL$5,"Mois (DateRDV)",CL$7,"Années (DateRDV)",CL$3,"Présence","Présent"),3,""),"")</f>
        <v/>
      </c>
      <c r="CM189" s="166" t="str">
        <f>IFERROR(IF(GETPIVOTDATA("DateRDV",TCD!$B$1,"DT","CH","Bénéficiaire",$A189,CM$6,CM$5,"Mois (DateRDV)",CM$7,"Années (DateRDV)",CM$3,"Présence","Présent"),4,""),"")</f>
        <v/>
      </c>
      <c r="CN189" s="166" t="str">
        <f>IFERROR(IF(GETPIVOTDATA("DateRDV",TCD!$B$1,"DT","CH","Bénéficiaire",$A189,CN$6,CN$5,"Mois (DateRDV)",CN$7,"Années (DateRDV)",CN$3),1,""),"")</f>
        <v/>
      </c>
      <c r="CO189" s="166" t="str">
        <f>IFERROR(IF(GETPIVOTDATA("DateRDV",TCD!$B$1,"DT","CH","Bénéficiaire",$A189,CO$6,CO$5,"Mois (DateRDV)",CO$7,"Années (DateRDV)",CO$3),2,""),"")</f>
        <v/>
      </c>
      <c r="CP189" s="166" t="str">
        <f>IFERROR(IF(GETPIVOTDATA("DateRDV",TCD!$B$1,"DT","CH","Bénéficiaire",$A189,CP$6,CP$5,"Mois (DateRDV)",CP$7,"Années (DateRDV)",CP$3,"Présence","Présent"),3,""),"")</f>
        <v/>
      </c>
      <c r="CQ189" s="166" t="str">
        <f>IFERROR(IF(GETPIVOTDATA("DateRDV",TCD!$B$1,"DT","CH","Bénéficiaire",$A189,CQ$6,CQ$5,"Mois (DateRDV)",CQ$7,"Années (DateRDV)",CQ$3,"Présence","Présent"),4,""),"")</f>
        <v/>
      </c>
      <c r="CR189" s="166" t="str">
        <f>IFERROR(IF(GETPIVOTDATA("DateRDV",TCD!$B$1,"DT","CH","Bénéficiaire",$A189,CR$6,CR$5,"Mois (DateRDV)",CR$7,"Années (DateRDV)",CR$3),1,""),"")</f>
        <v/>
      </c>
      <c r="CS189" s="166" t="str">
        <f>IFERROR(IF(GETPIVOTDATA("DateRDV",TCD!$B$1,"DT","CH","Bénéficiaire",$A189,CS$6,CS$5,"Mois (DateRDV)",CS$7,"Années (DateRDV)",CS$3),2,""),"")</f>
        <v/>
      </c>
      <c r="CT189" s="166" t="str">
        <f>IFERROR(IF(GETPIVOTDATA("DateRDV",TCD!$B$1,"DT","CH","Bénéficiaire",$A189,CT$6,CT$5,"Mois (DateRDV)",CT$7,"Années (DateRDV)",CT$3,"Présence","Présent"),3,""),"")</f>
        <v/>
      </c>
      <c r="CU189" s="166" t="str">
        <f>IFERROR(IF(GETPIVOTDATA("DateRDV",TCD!$B$1,"DT","CH","Bénéficiaire",$A189,CU$6,CU$5,"Mois (DateRDV)",CU$7,"Années (DateRDV)",CU$3,"Présence","Présent"),4,""),"")</f>
        <v/>
      </c>
      <c r="CV189" s="166" t="str">
        <f>IFERROR(IF(GETPIVOTDATA("DateRDV",TCD!$B$1,"DT","CH","Bénéficiaire",$A189,CV$6,CV$5,"Mois (DateRDV)",CV$7,"Années (DateRDV)",CV$3),1,""),"")</f>
        <v/>
      </c>
      <c r="CW189" s="166" t="str">
        <f>IFERROR(IF(GETPIVOTDATA("DateRDV",TCD!$B$1,"DT","CH","Bénéficiaire",$A189,CW$6,CW$5,"Mois (DateRDV)",CW$7,"Années (DateRDV)",CW$3),2,""),"")</f>
        <v/>
      </c>
      <c r="CX189" s="166" t="str">
        <f>IFERROR(IF(GETPIVOTDATA("DateRDV",TCD!$B$1,"DT","CH","Bénéficiaire",$A189,CX$6,CX$5,"Mois (DateRDV)",CX$7,"Années (DateRDV)",CX$3,"Présence","Présent"),3,""),"")</f>
        <v/>
      </c>
      <c r="CY189" s="166" t="str">
        <f>IFERROR(IF(GETPIVOTDATA("DateRDV",TCD!$B$1,"DT","CH","Bénéficiaire",$A189,CY$6,CY$5,"Mois (DateRDV)",CY$7,"Années (DateRDV)",CY$3,"Présence","Présent"),4,""),"")</f>
        <v/>
      </c>
      <c r="CZ189" s="166" t="str">
        <f>IFERROR(IF(GETPIVOTDATA("DateRDV",TCD!$B$1,"DT","CH","Bénéficiaire",$A189,CZ$6,CZ$5,"Mois (DateRDV)",CZ$7,"Années (DateRDV)",CZ$3),1,""),"")</f>
        <v/>
      </c>
      <c r="DA189" s="166" t="str">
        <f>IFERROR(IF(GETPIVOTDATA("DateRDV",TCD!$B$1,"DT","CH","Bénéficiaire",$A189,DA$6,DA$5,"Mois (DateRDV)",DA$7,"Années (DateRDV)",DA$3),2,""),"")</f>
        <v/>
      </c>
      <c r="DB189" s="166" t="str">
        <f>IFERROR(IF(GETPIVOTDATA("DateRDV",TCD!$B$1,"DT","CH","Bénéficiaire",$A189,DB$6,DB$5,"Mois (DateRDV)",DB$7,"Années (DateRDV)",DB$3,"Présence","Présent"),3,""),"")</f>
        <v/>
      </c>
      <c r="DC189" s="166" t="str">
        <f>IFERROR(IF(GETPIVOTDATA("DateRDV",TCD!$B$1,"DT","CH","Bénéficiaire",$A189,DC$6,DC$5,"Mois (DateRDV)",DC$7,"Années (DateRDV)",DC$3,"Présence","Présent"),4,""),"")</f>
        <v/>
      </c>
      <c r="DD189" s="166" t="str">
        <f>IFERROR(IF(GETPIVOTDATA("DateRDV",TCD!$B$1,"DT","CH","Bénéficiaire",$A189,DD$6,DD$5,"Mois (DateRDV)",DD$7,"Années (DateRDV)",DD$3),1,""),"")</f>
        <v/>
      </c>
      <c r="DE189" s="166" t="str">
        <f>IFERROR(IF(GETPIVOTDATA("DateRDV",TCD!$B$1,"DT","CH","Bénéficiaire",$A189,DE$6,DE$5,"Mois (DateRDV)",DE$7,"Années (DateRDV)",DE$3),2,""),"")</f>
        <v/>
      </c>
      <c r="DF189" s="166" t="str">
        <f>IFERROR(IF(GETPIVOTDATA("DateRDV",TCD!$B$1,"DT","CH","Bénéficiaire",$A189,DF$6,DF$5,"Mois (DateRDV)",DF$7,"Années (DateRDV)",DF$3,"Présence","Présent"),3,""),"")</f>
        <v/>
      </c>
      <c r="DG189" s="166" t="str">
        <f>IFERROR(IF(GETPIVOTDATA("DateRDV",TCD!$B$1,"DT","CH","Bénéficiaire",$A189,DG$6,DG$5,"Mois (DateRDV)",DG$7,"Années (DateRDV)",DG$3,"Présence","Présent"),4,""),"")</f>
        <v/>
      </c>
      <c r="DH189" s="166" t="str">
        <f>IFERROR(IF(GETPIVOTDATA("DateRDV",TCD!$B$1,"DT","CH","Bénéficiaire",$A189,DH$6,DH$5,"Mois (DateRDV)",DH$7,"Années (DateRDV)",DH$3),1,""),"")</f>
        <v/>
      </c>
      <c r="DI189" s="166" t="str">
        <f>IFERROR(IF(GETPIVOTDATA("DateRDV",TCD!$B$1,"DT","CH","Bénéficiaire",$A189,DI$6,DI$5,"Mois (DateRDV)",DI$7,"Années (DateRDV)",DI$3),2,""),"")</f>
        <v/>
      </c>
      <c r="DJ189" s="166" t="str">
        <f>IFERROR(IF(GETPIVOTDATA("DateRDV",TCD!$B$1,"DT","CH","Bénéficiaire",$A189,DJ$6,DJ$5,"Mois (DateRDV)",DJ$7,"Années (DateRDV)",DJ$3,"Présence","Présent"),3,""),"")</f>
        <v/>
      </c>
      <c r="DK189" s="166" t="str">
        <f>IFERROR(IF(GETPIVOTDATA("DateRDV",TCD!$B$1,"DT","CH","Bénéficiaire",$A189,DK$6,DK$5,"Mois (DateRDV)",DK$7,"Années (DateRDV)",DK$3,"Présence","Présent"),4,""),"")</f>
        <v/>
      </c>
      <c r="DL189" s="166" t="str">
        <f>IFERROR(IF(GETPIVOTDATA("DateRDV",TCD!$B$1,"DT","CH","Bénéficiaire",$A189,DL$6,DL$5,"Mois (DateRDV)",DL$7,"Années (DateRDV)",DL$3),1,""),"")</f>
        <v/>
      </c>
      <c r="DM189" s="166" t="str">
        <f>IFERROR(IF(GETPIVOTDATA("DateRDV",TCD!$B$1,"DT","CH","Bénéficiaire",$A189,DM$6,DM$5,"Mois (DateRDV)",DM$7,"Années (DateRDV)",DM$3),2,""),"")</f>
        <v/>
      </c>
      <c r="DN189" s="166" t="str">
        <f>IFERROR(IF(GETPIVOTDATA("DateRDV",TCD!$B$1,"DT","CH","Bénéficiaire",$A189,DN$6,DN$5,"Mois (DateRDV)",DN$7,"Années (DateRDV)",DN$3,"Présence","Présent"),3,""),"")</f>
        <v/>
      </c>
      <c r="DO189" s="166" t="str">
        <f>IFERROR(IF(GETPIVOTDATA("DateRDV",TCD!$B$1,"DT","CH","Bénéficiaire",$A189,DO$6,DO$5,"Mois (DateRDV)",DO$7,"Années (DateRDV)",DO$3,"Présence","Présent"),4,""),"")</f>
        <v/>
      </c>
    </row>
    <row r="190" spans="2:119" x14ac:dyDescent="0.2">
      <c r="B190" s="169" t="str">
        <f>IFERROR(IF(INDEX(Data!P:P,MATCH(A190,Data!B:B,0))&lt;&gt;"",INDEX(Data!P:P,MATCH(A190,Data!B:B,0)),""),"")</f>
        <v/>
      </c>
      <c r="C190" s="169" t="str">
        <f>IFERROR(IF(INDEX(Data!O:O,MATCH(A190,Data!B:B,0))&lt;&gt;"",INDEX(Data!O:O,MATCH(A190,Data!B:B,0)),""),"")</f>
        <v/>
      </c>
      <c r="D190" s="169" t="str">
        <f>IFERROR(IF(INDEX(Data!J:J,MATCH(A190,Data!B:B,0))&lt;&gt;"",INDEX(Data!J:J,MATCH(A190,Data!B:B,0)),""),"")</f>
        <v/>
      </c>
      <c r="E190" s="169" t="str">
        <f>IFERROR(IF(INDEX(Data!M:M,MATCH(A190,Data!B:B,0))&lt;&gt;"",INDEX(Data!M:M,MATCH(A190,Data!B:B,0)),""),"")</f>
        <v/>
      </c>
      <c r="F190" s="169" t="str">
        <f>IFERROR(IF(INDEX(Data!N:N,MATCH(A190,Data!B:B,0))&lt;&gt;"",INDEX(Data!N:N,MATCH(A190,Data!B:B,0)),""),"")</f>
        <v/>
      </c>
      <c r="G190" s="170" t="str">
        <f>IFERROR(IF(INDEX(Data!K:K,MATCH(A190,Data!B:B,0))&lt;&gt;"",INDEX(Data!K:K,MATCH(A190,Data!B:B,0)),""),"")</f>
        <v/>
      </c>
      <c r="H190" s="170" t="str">
        <f>IFERROR(IF(INDEX(Data!L:L,MATCH(A190,Data!B:B,0))&lt;&gt;"",INDEX(Data!L:L,MATCH(A190,Data!B:B,0)),""),"")</f>
        <v/>
      </c>
      <c r="I190" s="170" t="str">
        <f>IFERROR(IF(INDEX(Data!C:C,MATCH(A190,Data!B:B,0))&lt;&gt;"",INDEX(Data!C:C,MATCH(A190,Data!B:B,0)),""),"")</f>
        <v/>
      </c>
      <c r="J190" s="170" t="str">
        <f>IFERROR(IF(INDEX(Data!D:D,MATCH(A190,Data!B:B,0))&lt;&gt;"",INDEX(Data!D:D,MATCH(A190,Data!B:B,0)),""),"")</f>
        <v/>
      </c>
      <c r="K190" s="171" t="str">
        <f>IFERROR(IF(INDEX(Data!H:H,MATCH(A190,Data!B:B,0))&lt;&gt;"",INDEX(Data!H:H,MATCH(A190,Data!B:B,0)),""),"")</f>
        <v/>
      </c>
      <c r="L190" s="166" t="str">
        <f>IFERROR(IF(GETPIVOTDATA("DateRDV",TCD!$B$1,"DT","CH","Bénéficiaire",$A190,L$6,L$5,"Mois (DateRDV)",L$7,"Années (DateRDV)",L$3),1,""),"")</f>
        <v/>
      </c>
      <c r="M190" s="166" t="str">
        <f>IFERROR(IF(GETPIVOTDATA("DateRDV",TCD!$B$1,"DT","CH","Bénéficiaire",$A190,M$6,M$5,"Mois (DateRDV)",M$7,"Années (DateRDV)",M$3),2,""),"")</f>
        <v/>
      </c>
      <c r="N190" s="166" t="str">
        <f>IFERROR(IF(GETPIVOTDATA("DateRDV",TCD!$B$1,"DT","CH","Bénéficiaire",$A190,N$6,N$5,"Mois (DateRDV)",N$7,"Années (DateRDV)",N$3,"Présence","Présent"),3,""),"")</f>
        <v/>
      </c>
      <c r="O190" s="166" t="str">
        <f>IFERROR(IF(GETPIVOTDATA("DateRDV",TCD!$B$1,"DT","CH","Bénéficiaire",$A190,O$6,O$5,"Mois (DateRDV)",O$7,"Années (DateRDV)",O$3,"Présence","Présent"),4,""),"")</f>
        <v/>
      </c>
      <c r="P190" s="166" t="str">
        <f>IFERROR(IF(GETPIVOTDATA("DateRDV",TCD!$B$1,"DT","CH","Bénéficiaire",$A190,P$6,P$5,"Mois (DateRDV)",P$7,"Années (DateRDV)",P$3),1,""),"")</f>
        <v/>
      </c>
      <c r="Q190" s="166" t="str">
        <f>IFERROR(IF(GETPIVOTDATA("DateRDV",TCD!$B$1,"DT","CH","Bénéficiaire",$A190,Q$6,Q$5,"Mois (DateRDV)",Q$7,"Années (DateRDV)",Q$3),2,""),"")</f>
        <v/>
      </c>
      <c r="R190" s="166" t="str">
        <f>IFERROR(IF(GETPIVOTDATA("DateRDV",TCD!$B$1,"DT","CH","Bénéficiaire",$A190,R$6,R$5,"Mois (DateRDV)",R$7,"Années (DateRDV)",R$3,"Présence","Présent"),3,""),"")</f>
        <v/>
      </c>
      <c r="S190" s="166" t="str">
        <f>IFERROR(IF(GETPIVOTDATA("DateRDV",TCD!$B$1,"DT","CH","Bénéficiaire",$A190,S$6,S$5,"Mois (DateRDV)",S$7,"Années (DateRDV)",S$3,"Présence","Présent"),4,""),"")</f>
        <v/>
      </c>
      <c r="T190" s="166" t="str">
        <f>IFERROR(IF(GETPIVOTDATA("DateRDV",TCD!$B$1,"DT","CH","Bénéficiaire",$A190,T$6,T$5,"Mois (DateRDV)",T$7,"Années (DateRDV)",T$3),1,""),"")</f>
        <v/>
      </c>
      <c r="U190" s="166" t="str">
        <f>IFERROR(IF(GETPIVOTDATA("DateRDV",TCD!$B$1,"DT","CH","Bénéficiaire",$A190,U$6,U$5,"Mois (DateRDV)",U$7,"Années (DateRDV)",U$3),2,""),"")</f>
        <v/>
      </c>
      <c r="V190" s="166" t="str">
        <f>IFERROR(IF(GETPIVOTDATA("DateRDV",TCD!$B$1,"DT","CH","Bénéficiaire",$A190,V$6,V$5,"Mois (DateRDV)",V$7,"Années (DateRDV)",V$3,"Présence","Présent"),3,""),"")</f>
        <v/>
      </c>
      <c r="W190" s="166" t="str">
        <f>IFERROR(IF(GETPIVOTDATA("DateRDV",TCD!$B$1,"DT","CH","Bénéficiaire",$A190,W$6,W$5,"Mois (DateRDV)",W$7,"Années (DateRDV)",W$3,"Présence","Présent"),4,""),"")</f>
        <v/>
      </c>
      <c r="X190" s="166" t="str">
        <f>IFERROR(IF(GETPIVOTDATA("DateRDV",TCD!$B$1,"DT","CH","Bénéficiaire",$A190,X$6,X$5,"Mois (DateRDV)",X$7,"Années (DateRDV)",X$3),1,""),"")</f>
        <v/>
      </c>
      <c r="Y190" s="166" t="str">
        <f>IFERROR(IF(GETPIVOTDATA("DateRDV",TCD!$B$1,"DT","CH","Bénéficiaire",$A190,Y$6,Y$5,"Mois (DateRDV)",Y$7,"Années (DateRDV)",Y$3),2,""),"")</f>
        <v/>
      </c>
      <c r="Z190" s="166" t="str">
        <f>IFERROR(IF(GETPIVOTDATA("DateRDV",TCD!$B$1,"DT","CH","Bénéficiaire",$A190,Z$6,Z$5,"Mois (DateRDV)",Z$7,"Années (DateRDV)",Z$3,"Présence","Présent"),3,""),"")</f>
        <v/>
      </c>
      <c r="AA190" s="166" t="str">
        <f>IFERROR(IF(GETPIVOTDATA("DateRDV",TCD!$B$1,"DT","CH","Bénéficiaire",$A190,AA$6,AA$5,"Mois (DateRDV)",AA$7,"Années (DateRDV)",AA$3,"Présence","Présent"),4,""),"")</f>
        <v/>
      </c>
      <c r="AB190" s="166" t="str">
        <f>IFERROR(IF(GETPIVOTDATA("DateRDV",TCD!$B$1,"DT","CH","Bénéficiaire",$A190,AB$6,AB$5,"Mois (DateRDV)",AB$7,"Années (DateRDV)",AB$3),1,""),"")</f>
        <v/>
      </c>
      <c r="AC190" s="166" t="str">
        <f>IFERROR(IF(GETPIVOTDATA("DateRDV",TCD!$B$1,"DT","CH","Bénéficiaire",$A190,AC$6,AC$5,"Mois (DateRDV)",AC$7,"Années (DateRDV)",AC$3),2,""),"")</f>
        <v/>
      </c>
      <c r="AD190" s="166" t="str">
        <f>IFERROR(IF(GETPIVOTDATA("DateRDV",TCD!$B$1,"DT","CH","Bénéficiaire",$A190,AD$6,AD$5,"Mois (DateRDV)",AD$7,"Années (DateRDV)",AD$3,"Présence","Présent"),3,""),"")</f>
        <v/>
      </c>
      <c r="AE190" s="166" t="str">
        <f>IFERROR(IF(GETPIVOTDATA("DateRDV",TCD!$B$1,"DT","CH","Bénéficiaire",$A190,AE$6,AE$5,"Mois (DateRDV)",AE$7,"Années (DateRDV)",AE$3,"Présence","Présent"),4,""),"")</f>
        <v/>
      </c>
      <c r="AF190" s="166" t="str">
        <f>IFERROR(IF(GETPIVOTDATA("DateRDV",TCD!$B$1,"DT","CH","Bénéficiaire",$A190,AF$6,AF$5,"Mois (DateRDV)",AF$7,"Années (DateRDV)",AF$3),1,""),"")</f>
        <v/>
      </c>
      <c r="AG190" s="166" t="str">
        <f>IFERROR(IF(GETPIVOTDATA("DateRDV",TCD!$B$1,"DT","CH","Bénéficiaire",$A190,AG$6,AG$5,"Mois (DateRDV)",AG$7,"Années (DateRDV)",AG$3),2,""),"")</f>
        <v/>
      </c>
      <c r="AH190" s="166" t="str">
        <f>IFERROR(IF(GETPIVOTDATA("DateRDV",TCD!$B$1,"DT","CH","Bénéficiaire",$A190,AH$6,AH$5,"Mois (DateRDV)",AH$7,"Années (DateRDV)",AH$3,"Présence","Présent"),3,""),"")</f>
        <v/>
      </c>
      <c r="AI190" s="166" t="str">
        <f>IFERROR(IF(GETPIVOTDATA("DateRDV",TCD!$B$1,"DT","CH","Bénéficiaire",$A190,AI$6,AI$5,"Mois (DateRDV)",AI$7,"Années (DateRDV)",AI$3,"Présence","Présent"),4,""),"")</f>
        <v/>
      </c>
      <c r="AJ190" s="166" t="str">
        <f>IFERROR(IF(GETPIVOTDATA("DateRDV",TCD!$B$1,"DT","CH","Bénéficiaire",$A190,AJ$6,AJ$5,"Mois (DateRDV)",AJ$7,"Années (DateRDV)",AJ$3),1,""),"")</f>
        <v/>
      </c>
      <c r="AK190" s="166" t="str">
        <f>IFERROR(IF(GETPIVOTDATA("DateRDV",TCD!$B$1,"DT","CH","Bénéficiaire",$A190,AK$6,AK$5,"Mois (DateRDV)",AK$7,"Années (DateRDV)",AK$3),2,""),"")</f>
        <v/>
      </c>
      <c r="AL190" s="166" t="str">
        <f>IFERROR(IF(GETPIVOTDATA("DateRDV",TCD!$B$1,"DT","CH","Bénéficiaire",$A190,AL$6,AL$5,"Mois (DateRDV)",AL$7,"Années (DateRDV)",AL$3,"Présence","Présent"),3,""),"")</f>
        <v/>
      </c>
      <c r="AM190" s="166" t="str">
        <f>IFERROR(IF(GETPIVOTDATA("DateRDV",TCD!$B$1,"DT","CH","Bénéficiaire",$A190,AM$6,AM$5,"Mois (DateRDV)",AM$7,"Années (DateRDV)",AM$3,"Présence","Présent"),4,""),"")</f>
        <v/>
      </c>
      <c r="AN190" s="166" t="str">
        <f>IFERROR(IF(GETPIVOTDATA("DateRDV",TCD!$B$1,"DT","CH","Bénéficiaire",$A190,AN$6,AN$5,"Mois (DateRDV)",AN$7,"Années (DateRDV)",AN$3),1,""),"")</f>
        <v/>
      </c>
      <c r="AO190" s="166" t="str">
        <f>IFERROR(IF(GETPIVOTDATA("DateRDV",TCD!$B$1,"DT","CH","Bénéficiaire",$A190,AO$6,AO$5,"Mois (DateRDV)",AO$7,"Années (DateRDV)",AO$3),2,""),"")</f>
        <v/>
      </c>
      <c r="AP190" s="166" t="str">
        <f>IFERROR(IF(GETPIVOTDATA("DateRDV",TCD!$B$1,"DT","CH","Bénéficiaire",$A190,AP$6,AP$5,"Mois (DateRDV)",AP$7,"Années (DateRDV)",AP$3,"Présence","Présent"),3,""),"")</f>
        <v/>
      </c>
      <c r="AQ190" s="166" t="str">
        <f>IFERROR(IF(GETPIVOTDATA("DateRDV",TCD!$B$1,"DT","CH","Bénéficiaire",$A190,AQ$6,AQ$5,"Mois (DateRDV)",AQ$7,"Années (DateRDV)",AQ$3,"Présence","Présent"),4,""),"")</f>
        <v/>
      </c>
      <c r="AR190" s="166" t="str">
        <f>IFERROR(IF(GETPIVOTDATA("DateRDV",TCD!$B$1,"DT","CH","Bénéficiaire",$A190,AR$6,AR$5,"Mois (DateRDV)",AR$7,"Années (DateRDV)",AR$3),1,""),"")</f>
        <v/>
      </c>
      <c r="AS190" s="166" t="str">
        <f>IFERROR(IF(GETPIVOTDATA("DateRDV",TCD!$B$1,"DT","CH","Bénéficiaire",$A190,AS$6,AS$5,"Mois (DateRDV)",AS$7,"Années (DateRDV)",AS$3),2,""),"")</f>
        <v/>
      </c>
      <c r="AT190" s="166" t="str">
        <f>IFERROR(IF(GETPIVOTDATA("DateRDV",TCD!$B$1,"DT","CH","Bénéficiaire",$A190,AT$6,AT$5,"Mois (DateRDV)",AT$7,"Années (DateRDV)",AT$3,"Présence","Présent"),3,""),"")</f>
        <v/>
      </c>
      <c r="AU190" s="166" t="str">
        <f>IFERROR(IF(GETPIVOTDATA("DateRDV",TCD!$B$1,"DT","CH","Bénéficiaire",$A190,AU$6,AU$5,"Mois (DateRDV)",AU$7,"Années (DateRDV)",AU$3,"Présence","Présent"),4,""),"")</f>
        <v/>
      </c>
      <c r="AV190" s="166" t="str">
        <f>IFERROR(IF(GETPIVOTDATA("DateRDV",TCD!$B$1,"DT","CH","Bénéficiaire",$A190,AV$6,AV$5,"Mois (DateRDV)",AV$7,"Années (DateRDV)",AV$3),1,""),"")</f>
        <v/>
      </c>
      <c r="AW190" s="166" t="str">
        <f>IFERROR(IF(GETPIVOTDATA("DateRDV",TCD!$B$1,"DT","CH","Bénéficiaire",$A190,AW$6,AW$5,"Mois (DateRDV)",AW$7,"Années (DateRDV)",AW$3),2,""),"")</f>
        <v/>
      </c>
      <c r="AX190" s="166" t="str">
        <f>IFERROR(IF(GETPIVOTDATA("DateRDV",TCD!$B$1,"DT","CH","Bénéficiaire",$A190,AX$6,AX$5,"Mois (DateRDV)",AX$7,"Années (DateRDV)",AX$3,"Présence","Présent"),3,""),"")</f>
        <v/>
      </c>
      <c r="AY190" s="166" t="str">
        <f>IFERROR(IF(GETPIVOTDATA("DateRDV",TCD!$B$1,"DT","CH","Bénéficiaire",$A190,AY$6,AY$5,"Mois (DateRDV)",AY$7,"Années (DateRDV)",AY$3,"Présence","Présent"),4,""),"")</f>
        <v/>
      </c>
      <c r="AZ190" s="166" t="str">
        <f>IFERROR(IF(GETPIVOTDATA("DateRDV",TCD!$B$1,"DT","CH","Bénéficiaire",$A190,AZ$6,AZ$5,"Mois (DateRDV)",AZ$7,"Années (DateRDV)",AZ$3),1,""),"")</f>
        <v/>
      </c>
      <c r="BA190" s="166" t="str">
        <f>IFERROR(IF(GETPIVOTDATA("DateRDV",TCD!$B$1,"DT","CH","Bénéficiaire",$A190,BA$6,BA$5,"Mois (DateRDV)",BA$7,"Années (DateRDV)",BA$3),2,""),"")</f>
        <v/>
      </c>
      <c r="BB190" s="166" t="str">
        <f>IFERROR(IF(GETPIVOTDATA("DateRDV",TCD!$B$1,"DT","CH","Bénéficiaire",$A190,BB$6,BB$5,"Mois (DateRDV)",BB$7,"Années (DateRDV)",BB$3,"Présence","Présent"),3,""),"")</f>
        <v/>
      </c>
      <c r="BC190" s="166" t="str">
        <f>IFERROR(IF(GETPIVOTDATA("DateRDV",TCD!$B$1,"DT","CH","Bénéficiaire",$A190,BC$6,BC$5,"Mois (DateRDV)",BC$7,"Années (DateRDV)",BC$3,"Présence","Présent"),4,""),"")</f>
        <v/>
      </c>
      <c r="BD190" s="166" t="str">
        <f>IFERROR(IF(GETPIVOTDATA("DateRDV",TCD!$B$1,"DT","CH","Bénéficiaire",$A190,BD$6,BD$5,"Mois (DateRDV)",BD$7,"Années (DateRDV)",BD$3),1,""),"")</f>
        <v/>
      </c>
      <c r="BE190" s="166" t="str">
        <f>IFERROR(IF(GETPIVOTDATA("DateRDV",TCD!$B$1,"DT","CH","Bénéficiaire",$A190,BE$6,BE$5,"Mois (DateRDV)",BE$7,"Années (DateRDV)",BE$3),2,""),"")</f>
        <v/>
      </c>
      <c r="BF190" s="166" t="str">
        <f>IFERROR(IF(GETPIVOTDATA("DateRDV",TCD!$B$1,"DT","CH","Bénéficiaire",$A190,BF$6,BF$5,"Mois (DateRDV)",BF$7,"Années (DateRDV)",BF$3,"Présence","Présent"),3,""),"")</f>
        <v/>
      </c>
      <c r="BG190" s="166" t="str">
        <f>IFERROR(IF(GETPIVOTDATA("DateRDV",TCD!$B$1,"DT","CH","Bénéficiaire",$A190,BG$6,BG$5,"Mois (DateRDV)",BG$7,"Années (DateRDV)",BG$3,"Présence","Présent"),4,""),"")</f>
        <v/>
      </c>
      <c r="BH190" s="166" t="str">
        <f>IFERROR(IF(GETPIVOTDATA("DateRDV",TCD!$B$1,"DT","CH","Bénéficiaire",$A190,BH$6,BH$5,"Mois (DateRDV)",BH$7,"Années (DateRDV)",BH$3),1,""),"")</f>
        <v/>
      </c>
      <c r="BI190" s="166" t="str">
        <f>IFERROR(IF(GETPIVOTDATA("DateRDV",TCD!$B$1,"DT","CH","Bénéficiaire",$A190,BI$6,BI$5,"Mois (DateRDV)",BI$7,"Années (DateRDV)",BI$3),2,""),"")</f>
        <v/>
      </c>
      <c r="BJ190" s="166" t="str">
        <f>IFERROR(IF(GETPIVOTDATA("DateRDV",TCD!$B$1,"DT","CH","Bénéficiaire",$A190,BJ$6,BJ$5,"Mois (DateRDV)",BJ$7,"Années (DateRDV)",BJ$3,"Présence","Présent"),3,""),"")</f>
        <v/>
      </c>
      <c r="BK190" s="166" t="str">
        <f>IFERROR(IF(GETPIVOTDATA("DateRDV",TCD!$B$1,"DT","CH","Bénéficiaire",$A190,BK$6,BK$5,"Mois (DateRDV)",BK$7,"Années (DateRDV)",BK$3,"Présence","Présent"),4,""),"")</f>
        <v/>
      </c>
      <c r="BL190" s="166" t="str">
        <f>IFERROR(IF(GETPIVOTDATA("DateRDV",TCD!$B$1,"DT","CH","Bénéficiaire",$A190,BL$6,BL$5,"Mois (DateRDV)",BL$7,"Années (DateRDV)",BL$3),1,""),"")</f>
        <v/>
      </c>
      <c r="BM190" s="166" t="str">
        <f>IFERROR(IF(GETPIVOTDATA("DateRDV",TCD!$B$1,"DT","CH","Bénéficiaire",$A190,BM$6,BM$5,"Mois (DateRDV)",BM$7,"Années (DateRDV)",BM$3),2,""),"")</f>
        <v/>
      </c>
      <c r="BN190" s="166" t="str">
        <f>IFERROR(IF(GETPIVOTDATA("DateRDV",TCD!$B$1,"DT","CH","Bénéficiaire",$A190,BN$6,BN$5,"Mois (DateRDV)",BN$7,"Années (DateRDV)",BN$3,"Présence","Présent"),3,""),"")</f>
        <v/>
      </c>
      <c r="BO190" s="166" t="str">
        <f>IFERROR(IF(GETPIVOTDATA("DateRDV",TCD!$B$1,"DT","CH","Bénéficiaire",$A190,BO$6,BO$5,"Mois (DateRDV)",BO$7,"Années (DateRDV)",BO$3,"Présence","Présent"),4,""),"")</f>
        <v/>
      </c>
      <c r="BP190" s="166" t="str">
        <f>IFERROR(IF(GETPIVOTDATA("DateRDV",TCD!$B$1,"DT","CH","Bénéficiaire",$A190,BP$6,BP$5,"Mois (DateRDV)",BP$7,"Années (DateRDV)",BP$3),1,""),"")</f>
        <v/>
      </c>
      <c r="BQ190" s="166" t="str">
        <f>IFERROR(IF(GETPIVOTDATA("DateRDV",TCD!$B$1,"DT","CH","Bénéficiaire",$A190,BQ$6,BQ$5,"Mois (DateRDV)",BQ$7,"Années (DateRDV)",BQ$3),2,""),"")</f>
        <v/>
      </c>
      <c r="BR190" s="166" t="str">
        <f>IFERROR(IF(GETPIVOTDATA("DateRDV",TCD!$B$1,"DT","CH","Bénéficiaire",$A190,BR$6,BR$5,"Mois (DateRDV)",BR$7,"Années (DateRDV)",BR$3,"Présence","Présent"),3,""),"")</f>
        <v/>
      </c>
      <c r="BS190" s="166" t="str">
        <f>IFERROR(IF(GETPIVOTDATA("DateRDV",TCD!$B$1,"DT","CH","Bénéficiaire",$A190,BS$6,BS$5,"Mois (DateRDV)",BS$7,"Années (DateRDV)",BS$3,"Présence","Présent"),4,""),"")</f>
        <v/>
      </c>
      <c r="BT190" s="166" t="str">
        <f>IFERROR(IF(GETPIVOTDATA("DateRDV",TCD!$B$1,"DT","CH","Bénéficiaire",$A190,BT$6,BT$5,"Mois (DateRDV)",BT$7,"Années (DateRDV)",BT$3),1,""),"")</f>
        <v/>
      </c>
      <c r="BU190" s="166" t="str">
        <f>IFERROR(IF(GETPIVOTDATA("DateRDV",TCD!$B$1,"DT","CH","Bénéficiaire",$A190,BU$6,BU$5,"Mois (DateRDV)",BU$7,"Années (DateRDV)",BU$3),2,""),"")</f>
        <v/>
      </c>
      <c r="BV190" s="166" t="str">
        <f>IFERROR(IF(GETPIVOTDATA("DateRDV",TCD!$B$1,"DT","CH","Bénéficiaire",$A190,BV$6,BV$5,"Mois (DateRDV)",BV$7,"Années (DateRDV)",BV$3,"Présence","Présent"),3,""),"")</f>
        <v/>
      </c>
      <c r="BW190" s="166" t="str">
        <f>IFERROR(IF(GETPIVOTDATA("DateRDV",TCD!$B$1,"DT","CH","Bénéficiaire",$A190,BW$6,BW$5,"Mois (DateRDV)",BW$7,"Années (DateRDV)",BW$3,"Présence","Présent"),4,""),"")</f>
        <v/>
      </c>
      <c r="BX190" s="166" t="str">
        <f>IFERROR(IF(GETPIVOTDATA("DateRDV",TCD!$B$1,"DT","CH","Bénéficiaire",$A190,BX$6,BX$5,"Mois (DateRDV)",BX$7,"Années (DateRDV)",BX$3),1,""),"")</f>
        <v/>
      </c>
      <c r="BY190" s="166" t="str">
        <f>IFERROR(IF(GETPIVOTDATA("DateRDV",TCD!$B$1,"DT","CH","Bénéficiaire",$A190,BY$6,BY$5,"Mois (DateRDV)",BY$7,"Années (DateRDV)",BY$3),2,""),"")</f>
        <v/>
      </c>
      <c r="BZ190" s="166" t="str">
        <f>IFERROR(IF(GETPIVOTDATA("DateRDV",TCD!$B$1,"DT","CH","Bénéficiaire",$A190,BZ$6,BZ$5,"Mois (DateRDV)",BZ$7,"Années (DateRDV)",BZ$3,"Présence","Présent"),3,""),"")</f>
        <v/>
      </c>
      <c r="CA190" s="166" t="str">
        <f>IFERROR(IF(GETPIVOTDATA("DateRDV",TCD!$B$1,"DT","CH","Bénéficiaire",$A190,CA$6,CA$5,"Mois (DateRDV)",CA$7,"Années (DateRDV)",CA$3,"Présence","Présent"),4,""),"")</f>
        <v/>
      </c>
      <c r="CB190" s="166" t="str">
        <f>IFERROR(IF(GETPIVOTDATA("DateRDV",TCD!$B$1,"DT","CH","Bénéficiaire",$A190,CB$6,CB$5,"Mois (DateRDV)",CB$7,"Années (DateRDV)",CB$3),1,""),"")</f>
        <v/>
      </c>
      <c r="CC190" s="166" t="str">
        <f>IFERROR(IF(GETPIVOTDATA("DateRDV",TCD!$B$1,"DT","CH","Bénéficiaire",$A190,CC$6,CC$5,"Mois (DateRDV)",CC$7,"Années (DateRDV)",CC$3),2,""),"")</f>
        <v/>
      </c>
      <c r="CD190" s="166" t="str">
        <f>IFERROR(IF(GETPIVOTDATA("DateRDV",TCD!$B$1,"DT","CH","Bénéficiaire",$A190,CD$6,CD$5,"Mois (DateRDV)",CD$7,"Années (DateRDV)",CD$3,"Présence","Présent"),3,""),"")</f>
        <v/>
      </c>
      <c r="CE190" s="166" t="str">
        <f>IFERROR(IF(GETPIVOTDATA("DateRDV",TCD!$B$1,"DT","CH","Bénéficiaire",$A190,CE$6,CE$5,"Mois (DateRDV)",CE$7,"Années (DateRDV)",CE$3,"Présence","Présent"),4,""),"")</f>
        <v/>
      </c>
      <c r="CF190" s="166" t="str">
        <f>IFERROR(IF(GETPIVOTDATA("DateRDV",TCD!$B$1,"DT","CH","Bénéficiaire",$A190,CF$6,CF$5,"Mois (DateRDV)",CF$7,"Années (DateRDV)",CF$3),1,""),"")</f>
        <v/>
      </c>
      <c r="CG190" s="166" t="str">
        <f>IFERROR(IF(GETPIVOTDATA("DateRDV",TCD!$B$1,"DT","CH","Bénéficiaire",$A190,CG$6,CG$5,"Mois (DateRDV)",CG$7,"Années (DateRDV)",CG$3),2,""),"")</f>
        <v/>
      </c>
      <c r="CH190" s="166" t="str">
        <f>IFERROR(IF(GETPIVOTDATA("DateRDV",TCD!$B$1,"DT","CH","Bénéficiaire",$A190,CH$6,CH$5,"Mois (DateRDV)",CH$7,"Années (DateRDV)",CH$3,"Présence","Présent"),3,""),"")</f>
        <v/>
      </c>
      <c r="CI190" s="166" t="str">
        <f>IFERROR(IF(GETPIVOTDATA("DateRDV",TCD!$B$1,"DT","CH","Bénéficiaire",$A190,CI$6,CI$5,"Mois (DateRDV)",CI$7,"Années (DateRDV)",CI$3,"Présence","Présent"),4,""),"")</f>
        <v/>
      </c>
      <c r="CJ190" s="166" t="str">
        <f>IFERROR(IF(GETPIVOTDATA("DateRDV",TCD!$B$1,"DT","CH","Bénéficiaire",$A190,CJ$6,CJ$5,"Mois (DateRDV)",CJ$7,"Années (DateRDV)",CJ$3),1,""),"")</f>
        <v/>
      </c>
      <c r="CK190" s="166" t="str">
        <f>IFERROR(IF(GETPIVOTDATA("DateRDV",TCD!$B$1,"DT","CH","Bénéficiaire",$A190,CK$6,CK$5,"Mois (DateRDV)",CK$7,"Années (DateRDV)",CK$3),2,""),"")</f>
        <v/>
      </c>
      <c r="CL190" s="166" t="str">
        <f>IFERROR(IF(GETPIVOTDATA("DateRDV",TCD!$B$1,"DT","CH","Bénéficiaire",$A190,CL$6,CL$5,"Mois (DateRDV)",CL$7,"Années (DateRDV)",CL$3,"Présence","Présent"),3,""),"")</f>
        <v/>
      </c>
      <c r="CM190" s="166" t="str">
        <f>IFERROR(IF(GETPIVOTDATA("DateRDV",TCD!$B$1,"DT","CH","Bénéficiaire",$A190,CM$6,CM$5,"Mois (DateRDV)",CM$7,"Années (DateRDV)",CM$3,"Présence","Présent"),4,""),"")</f>
        <v/>
      </c>
      <c r="CN190" s="166" t="str">
        <f>IFERROR(IF(GETPIVOTDATA("DateRDV",TCD!$B$1,"DT","CH","Bénéficiaire",$A190,CN$6,CN$5,"Mois (DateRDV)",CN$7,"Années (DateRDV)",CN$3),1,""),"")</f>
        <v/>
      </c>
      <c r="CO190" s="166" t="str">
        <f>IFERROR(IF(GETPIVOTDATA("DateRDV",TCD!$B$1,"DT","CH","Bénéficiaire",$A190,CO$6,CO$5,"Mois (DateRDV)",CO$7,"Années (DateRDV)",CO$3),2,""),"")</f>
        <v/>
      </c>
      <c r="CP190" s="166" t="str">
        <f>IFERROR(IF(GETPIVOTDATA("DateRDV",TCD!$B$1,"DT","CH","Bénéficiaire",$A190,CP$6,CP$5,"Mois (DateRDV)",CP$7,"Années (DateRDV)",CP$3,"Présence","Présent"),3,""),"")</f>
        <v/>
      </c>
      <c r="CQ190" s="166" t="str">
        <f>IFERROR(IF(GETPIVOTDATA("DateRDV",TCD!$B$1,"DT","CH","Bénéficiaire",$A190,CQ$6,CQ$5,"Mois (DateRDV)",CQ$7,"Années (DateRDV)",CQ$3,"Présence","Présent"),4,""),"")</f>
        <v/>
      </c>
      <c r="CR190" s="166" t="str">
        <f>IFERROR(IF(GETPIVOTDATA("DateRDV",TCD!$B$1,"DT","CH","Bénéficiaire",$A190,CR$6,CR$5,"Mois (DateRDV)",CR$7,"Années (DateRDV)",CR$3),1,""),"")</f>
        <v/>
      </c>
      <c r="CS190" s="166" t="str">
        <f>IFERROR(IF(GETPIVOTDATA("DateRDV",TCD!$B$1,"DT","CH","Bénéficiaire",$A190,CS$6,CS$5,"Mois (DateRDV)",CS$7,"Années (DateRDV)",CS$3),2,""),"")</f>
        <v/>
      </c>
      <c r="CT190" s="166" t="str">
        <f>IFERROR(IF(GETPIVOTDATA("DateRDV",TCD!$B$1,"DT","CH","Bénéficiaire",$A190,CT$6,CT$5,"Mois (DateRDV)",CT$7,"Années (DateRDV)",CT$3,"Présence","Présent"),3,""),"")</f>
        <v/>
      </c>
      <c r="CU190" s="166" t="str">
        <f>IFERROR(IF(GETPIVOTDATA("DateRDV",TCD!$B$1,"DT","CH","Bénéficiaire",$A190,CU$6,CU$5,"Mois (DateRDV)",CU$7,"Années (DateRDV)",CU$3,"Présence","Présent"),4,""),"")</f>
        <v/>
      </c>
      <c r="CV190" s="166" t="str">
        <f>IFERROR(IF(GETPIVOTDATA("DateRDV",TCD!$B$1,"DT","CH","Bénéficiaire",$A190,CV$6,CV$5,"Mois (DateRDV)",CV$7,"Années (DateRDV)",CV$3),1,""),"")</f>
        <v/>
      </c>
      <c r="CW190" s="166" t="str">
        <f>IFERROR(IF(GETPIVOTDATA("DateRDV",TCD!$B$1,"DT","CH","Bénéficiaire",$A190,CW$6,CW$5,"Mois (DateRDV)",CW$7,"Années (DateRDV)",CW$3),2,""),"")</f>
        <v/>
      </c>
      <c r="CX190" s="166" t="str">
        <f>IFERROR(IF(GETPIVOTDATA("DateRDV",TCD!$B$1,"DT","CH","Bénéficiaire",$A190,CX$6,CX$5,"Mois (DateRDV)",CX$7,"Années (DateRDV)",CX$3,"Présence","Présent"),3,""),"")</f>
        <v/>
      </c>
      <c r="CY190" s="166" t="str">
        <f>IFERROR(IF(GETPIVOTDATA("DateRDV",TCD!$B$1,"DT","CH","Bénéficiaire",$A190,CY$6,CY$5,"Mois (DateRDV)",CY$7,"Années (DateRDV)",CY$3,"Présence","Présent"),4,""),"")</f>
        <v/>
      </c>
      <c r="CZ190" s="166" t="str">
        <f>IFERROR(IF(GETPIVOTDATA("DateRDV",TCD!$B$1,"DT","CH","Bénéficiaire",$A190,CZ$6,CZ$5,"Mois (DateRDV)",CZ$7,"Années (DateRDV)",CZ$3),1,""),"")</f>
        <v/>
      </c>
      <c r="DA190" s="166" t="str">
        <f>IFERROR(IF(GETPIVOTDATA("DateRDV",TCD!$B$1,"DT","CH","Bénéficiaire",$A190,DA$6,DA$5,"Mois (DateRDV)",DA$7,"Années (DateRDV)",DA$3),2,""),"")</f>
        <v/>
      </c>
      <c r="DB190" s="166" t="str">
        <f>IFERROR(IF(GETPIVOTDATA("DateRDV",TCD!$B$1,"DT","CH","Bénéficiaire",$A190,DB$6,DB$5,"Mois (DateRDV)",DB$7,"Années (DateRDV)",DB$3,"Présence","Présent"),3,""),"")</f>
        <v/>
      </c>
      <c r="DC190" s="166" t="str">
        <f>IFERROR(IF(GETPIVOTDATA("DateRDV",TCD!$B$1,"DT","CH","Bénéficiaire",$A190,DC$6,DC$5,"Mois (DateRDV)",DC$7,"Années (DateRDV)",DC$3,"Présence","Présent"),4,""),"")</f>
        <v/>
      </c>
      <c r="DD190" s="166" t="str">
        <f>IFERROR(IF(GETPIVOTDATA("DateRDV",TCD!$B$1,"DT","CH","Bénéficiaire",$A190,DD$6,DD$5,"Mois (DateRDV)",DD$7,"Années (DateRDV)",DD$3),1,""),"")</f>
        <v/>
      </c>
      <c r="DE190" s="166" t="str">
        <f>IFERROR(IF(GETPIVOTDATA("DateRDV",TCD!$B$1,"DT","CH","Bénéficiaire",$A190,DE$6,DE$5,"Mois (DateRDV)",DE$7,"Années (DateRDV)",DE$3),2,""),"")</f>
        <v/>
      </c>
      <c r="DF190" s="166" t="str">
        <f>IFERROR(IF(GETPIVOTDATA("DateRDV",TCD!$B$1,"DT","CH","Bénéficiaire",$A190,DF$6,DF$5,"Mois (DateRDV)",DF$7,"Années (DateRDV)",DF$3,"Présence","Présent"),3,""),"")</f>
        <v/>
      </c>
      <c r="DG190" s="166" t="str">
        <f>IFERROR(IF(GETPIVOTDATA("DateRDV",TCD!$B$1,"DT","CH","Bénéficiaire",$A190,DG$6,DG$5,"Mois (DateRDV)",DG$7,"Années (DateRDV)",DG$3,"Présence","Présent"),4,""),"")</f>
        <v/>
      </c>
      <c r="DH190" s="166" t="str">
        <f>IFERROR(IF(GETPIVOTDATA("DateRDV",TCD!$B$1,"DT","CH","Bénéficiaire",$A190,DH$6,DH$5,"Mois (DateRDV)",DH$7,"Années (DateRDV)",DH$3),1,""),"")</f>
        <v/>
      </c>
      <c r="DI190" s="166" t="str">
        <f>IFERROR(IF(GETPIVOTDATA("DateRDV",TCD!$B$1,"DT","CH","Bénéficiaire",$A190,DI$6,DI$5,"Mois (DateRDV)",DI$7,"Années (DateRDV)",DI$3),2,""),"")</f>
        <v/>
      </c>
      <c r="DJ190" s="166" t="str">
        <f>IFERROR(IF(GETPIVOTDATA("DateRDV",TCD!$B$1,"DT","CH","Bénéficiaire",$A190,DJ$6,DJ$5,"Mois (DateRDV)",DJ$7,"Années (DateRDV)",DJ$3,"Présence","Présent"),3,""),"")</f>
        <v/>
      </c>
      <c r="DK190" s="166" t="str">
        <f>IFERROR(IF(GETPIVOTDATA("DateRDV",TCD!$B$1,"DT","CH","Bénéficiaire",$A190,DK$6,DK$5,"Mois (DateRDV)",DK$7,"Années (DateRDV)",DK$3,"Présence","Présent"),4,""),"")</f>
        <v/>
      </c>
      <c r="DL190" s="166" t="str">
        <f>IFERROR(IF(GETPIVOTDATA("DateRDV",TCD!$B$1,"DT","CH","Bénéficiaire",$A190,DL$6,DL$5,"Mois (DateRDV)",DL$7,"Années (DateRDV)",DL$3),1,""),"")</f>
        <v/>
      </c>
      <c r="DM190" s="166" t="str">
        <f>IFERROR(IF(GETPIVOTDATA("DateRDV",TCD!$B$1,"DT","CH","Bénéficiaire",$A190,DM$6,DM$5,"Mois (DateRDV)",DM$7,"Années (DateRDV)",DM$3),2,""),"")</f>
        <v/>
      </c>
      <c r="DN190" s="166" t="str">
        <f>IFERROR(IF(GETPIVOTDATA("DateRDV",TCD!$B$1,"DT","CH","Bénéficiaire",$A190,DN$6,DN$5,"Mois (DateRDV)",DN$7,"Années (DateRDV)",DN$3,"Présence","Présent"),3,""),"")</f>
        <v/>
      </c>
      <c r="DO190" s="166" t="str">
        <f>IFERROR(IF(GETPIVOTDATA("DateRDV",TCD!$B$1,"DT","CH","Bénéficiaire",$A190,DO$6,DO$5,"Mois (DateRDV)",DO$7,"Années (DateRDV)",DO$3,"Présence","Présent"),4,""),"")</f>
        <v/>
      </c>
    </row>
    <row r="191" spans="2:119" x14ac:dyDescent="0.2">
      <c r="B191" s="169" t="str">
        <f>IFERROR(IF(INDEX(Data!P:P,MATCH(A191,Data!B:B,0))&lt;&gt;"",INDEX(Data!P:P,MATCH(A191,Data!B:B,0)),""),"")</f>
        <v/>
      </c>
      <c r="C191" s="169" t="str">
        <f>IFERROR(IF(INDEX(Data!O:O,MATCH(A191,Data!B:B,0))&lt;&gt;"",INDEX(Data!O:O,MATCH(A191,Data!B:B,0)),""),"")</f>
        <v/>
      </c>
      <c r="D191" s="169" t="str">
        <f>IFERROR(IF(INDEX(Data!J:J,MATCH(A191,Data!B:B,0))&lt;&gt;"",INDEX(Data!J:J,MATCH(A191,Data!B:B,0)),""),"")</f>
        <v/>
      </c>
      <c r="E191" s="169" t="str">
        <f>IFERROR(IF(INDEX(Data!M:M,MATCH(A191,Data!B:B,0))&lt;&gt;"",INDEX(Data!M:M,MATCH(A191,Data!B:B,0)),""),"")</f>
        <v/>
      </c>
      <c r="F191" s="169" t="str">
        <f>IFERROR(IF(INDEX(Data!N:N,MATCH(A191,Data!B:B,0))&lt;&gt;"",INDEX(Data!N:N,MATCH(A191,Data!B:B,0)),""),"")</f>
        <v/>
      </c>
      <c r="G191" s="170" t="str">
        <f>IFERROR(IF(INDEX(Data!K:K,MATCH(A191,Data!B:B,0))&lt;&gt;"",INDEX(Data!K:K,MATCH(A191,Data!B:B,0)),""),"")</f>
        <v/>
      </c>
      <c r="H191" s="170" t="str">
        <f>IFERROR(IF(INDEX(Data!L:L,MATCH(A191,Data!B:B,0))&lt;&gt;"",INDEX(Data!L:L,MATCH(A191,Data!B:B,0)),""),"")</f>
        <v/>
      </c>
      <c r="I191" s="170" t="str">
        <f>IFERROR(IF(INDEX(Data!C:C,MATCH(A191,Data!B:B,0))&lt;&gt;"",INDEX(Data!C:C,MATCH(A191,Data!B:B,0)),""),"")</f>
        <v/>
      </c>
      <c r="J191" s="170" t="str">
        <f>IFERROR(IF(INDEX(Data!D:D,MATCH(A191,Data!B:B,0))&lt;&gt;"",INDEX(Data!D:D,MATCH(A191,Data!B:B,0)),""),"")</f>
        <v/>
      </c>
      <c r="K191" s="171" t="str">
        <f>IFERROR(IF(INDEX(Data!H:H,MATCH(A191,Data!B:B,0))&lt;&gt;"",INDEX(Data!H:H,MATCH(A191,Data!B:B,0)),""),"")</f>
        <v/>
      </c>
      <c r="L191" s="166" t="str">
        <f>IFERROR(IF(GETPIVOTDATA("DateRDV",TCD!$B$1,"DT","CH","Bénéficiaire",$A191,L$6,L$5,"Mois (DateRDV)",L$7,"Années (DateRDV)",L$3),1,""),"")</f>
        <v/>
      </c>
      <c r="M191" s="166" t="str">
        <f>IFERROR(IF(GETPIVOTDATA("DateRDV",TCD!$B$1,"DT","CH","Bénéficiaire",$A191,M$6,M$5,"Mois (DateRDV)",M$7,"Années (DateRDV)",M$3),2,""),"")</f>
        <v/>
      </c>
      <c r="N191" s="166" t="str">
        <f>IFERROR(IF(GETPIVOTDATA("DateRDV",TCD!$B$1,"DT","CH","Bénéficiaire",$A191,N$6,N$5,"Mois (DateRDV)",N$7,"Années (DateRDV)",N$3,"Présence","Présent"),3,""),"")</f>
        <v/>
      </c>
      <c r="O191" s="166" t="str">
        <f>IFERROR(IF(GETPIVOTDATA("DateRDV",TCD!$B$1,"DT","CH","Bénéficiaire",$A191,O$6,O$5,"Mois (DateRDV)",O$7,"Années (DateRDV)",O$3,"Présence","Présent"),4,""),"")</f>
        <v/>
      </c>
      <c r="P191" s="166" t="str">
        <f>IFERROR(IF(GETPIVOTDATA("DateRDV",TCD!$B$1,"DT","CH","Bénéficiaire",$A191,P$6,P$5,"Mois (DateRDV)",P$7,"Années (DateRDV)",P$3),1,""),"")</f>
        <v/>
      </c>
      <c r="Q191" s="166" t="str">
        <f>IFERROR(IF(GETPIVOTDATA("DateRDV",TCD!$B$1,"DT","CH","Bénéficiaire",$A191,Q$6,Q$5,"Mois (DateRDV)",Q$7,"Années (DateRDV)",Q$3),2,""),"")</f>
        <v/>
      </c>
      <c r="R191" s="166" t="str">
        <f>IFERROR(IF(GETPIVOTDATA("DateRDV",TCD!$B$1,"DT","CH","Bénéficiaire",$A191,R$6,R$5,"Mois (DateRDV)",R$7,"Années (DateRDV)",R$3,"Présence","Présent"),3,""),"")</f>
        <v/>
      </c>
      <c r="S191" s="166" t="str">
        <f>IFERROR(IF(GETPIVOTDATA("DateRDV",TCD!$B$1,"DT","CH","Bénéficiaire",$A191,S$6,S$5,"Mois (DateRDV)",S$7,"Années (DateRDV)",S$3,"Présence","Présent"),4,""),"")</f>
        <v/>
      </c>
      <c r="T191" s="166" t="str">
        <f>IFERROR(IF(GETPIVOTDATA("DateRDV",TCD!$B$1,"DT","CH","Bénéficiaire",$A191,T$6,T$5,"Mois (DateRDV)",T$7,"Années (DateRDV)",T$3),1,""),"")</f>
        <v/>
      </c>
      <c r="U191" s="166" t="str">
        <f>IFERROR(IF(GETPIVOTDATA("DateRDV",TCD!$B$1,"DT","CH","Bénéficiaire",$A191,U$6,U$5,"Mois (DateRDV)",U$7,"Années (DateRDV)",U$3),2,""),"")</f>
        <v/>
      </c>
      <c r="V191" s="166" t="str">
        <f>IFERROR(IF(GETPIVOTDATA("DateRDV",TCD!$B$1,"DT","CH","Bénéficiaire",$A191,V$6,V$5,"Mois (DateRDV)",V$7,"Années (DateRDV)",V$3,"Présence","Présent"),3,""),"")</f>
        <v/>
      </c>
      <c r="W191" s="166" t="str">
        <f>IFERROR(IF(GETPIVOTDATA("DateRDV",TCD!$B$1,"DT","CH","Bénéficiaire",$A191,W$6,W$5,"Mois (DateRDV)",W$7,"Années (DateRDV)",W$3,"Présence","Présent"),4,""),"")</f>
        <v/>
      </c>
      <c r="X191" s="166" t="str">
        <f>IFERROR(IF(GETPIVOTDATA("DateRDV",TCD!$B$1,"DT","CH","Bénéficiaire",$A191,X$6,X$5,"Mois (DateRDV)",X$7,"Années (DateRDV)",X$3),1,""),"")</f>
        <v/>
      </c>
      <c r="Y191" s="166" t="str">
        <f>IFERROR(IF(GETPIVOTDATA("DateRDV",TCD!$B$1,"DT","CH","Bénéficiaire",$A191,Y$6,Y$5,"Mois (DateRDV)",Y$7,"Années (DateRDV)",Y$3),2,""),"")</f>
        <v/>
      </c>
      <c r="Z191" s="166" t="str">
        <f>IFERROR(IF(GETPIVOTDATA("DateRDV",TCD!$B$1,"DT","CH","Bénéficiaire",$A191,Z$6,Z$5,"Mois (DateRDV)",Z$7,"Années (DateRDV)",Z$3,"Présence","Présent"),3,""),"")</f>
        <v/>
      </c>
      <c r="AA191" s="166" t="str">
        <f>IFERROR(IF(GETPIVOTDATA("DateRDV",TCD!$B$1,"DT","CH","Bénéficiaire",$A191,AA$6,AA$5,"Mois (DateRDV)",AA$7,"Années (DateRDV)",AA$3,"Présence","Présent"),4,""),"")</f>
        <v/>
      </c>
      <c r="AB191" s="166" t="str">
        <f>IFERROR(IF(GETPIVOTDATA("DateRDV",TCD!$B$1,"DT","CH","Bénéficiaire",$A191,AB$6,AB$5,"Mois (DateRDV)",AB$7,"Années (DateRDV)",AB$3),1,""),"")</f>
        <v/>
      </c>
      <c r="AC191" s="166" t="str">
        <f>IFERROR(IF(GETPIVOTDATA("DateRDV",TCD!$B$1,"DT","CH","Bénéficiaire",$A191,AC$6,AC$5,"Mois (DateRDV)",AC$7,"Années (DateRDV)",AC$3),2,""),"")</f>
        <v/>
      </c>
      <c r="AD191" s="166" t="str">
        <f>IFERROR(IF(GETPIVOTDATA("DateRDV",TCD!$B$1,"DT","CH","Bénéficiaire",$A191,AD$6,AD$5,"Mois (DateRDV)",AD$7,"Années (DateRDV)",AD$3,"Présence","Présent"),3,""),"")</f>
        <v/>
      </c>
      <c r="AE191" s="166" t="str">
        <f>IFERROR(IF(GETPIVOTDATA("DateRDV",TCD!$B$1,"DT","CH","Bénéficiaire",$A191,AE$6,AE$5,"Mois (DateRDV)",AE$7,"Années (DateRDV)",AE$3,"Présence","Présent"),4,""),"")</f>
        <v/>
      </c>
      <c r="AF191" s="166" t="str">
        <f>IFERROR(IF(GETPIVOTDATA("DateRDV",TCD!$B$1,"DT","CH","Bénéficiaire",$A191,AF$6,AF$5,"Mois (DateRDV)",AF$7,"Années (DateRDV)",AF$3),1,""),"")</f>
        <v/>
      </c>
      <c r="AG191" s="166" t="str">
        <f>IFERROR(IF(GETPIVOTDATA("DateRDV",TCD!$B$1,"DT","CH","Bénéficiaire",$A191,AG$6,AG$5,"Mois (DateRDV)",AG$7,"Années (DateRDV)",AG$3),2,""),"")</f>
        <v/>
      </c>
      <c r="AH191" s="166" t="str">
        <f>IFERROR(IF(GETPIVOTDATA("DateRDV",TCD!$B$1,"DT","CH","Bénéficiaire",$A191,AH$6,AH$5,"Mois (DateRDV)",AH$7,"Années (DateRDV)",AH$3,"Présence","Présent"),3,""),"")</f>
        <v/>
      </c>
      <c r="AI191" s="166" t="str">
        <f>IFERROR(IF(GETPIVOTDATA("DateRDV",TCD!$B$1,"DT","CH","Bénéficiaire",$A191,AI$6,AI$5,"Mois (DateRDV)",AI$7,"Années (DateRDV)",AI$3,"Présence","Présent"),4,""),"")</f>
        <v/>
      </c>
      <c r="AJ191" s="166" t="str">
        <f>IFERROR(IF(GETPIVOTDATA("DateRDV",TCD!$B$1,"DT","CH","Bénéficiaire",$A191,AJ$6,AJ$5,"Mois (DateRDV)",AJ$7,"Années (DateRDV)",AJ$3),1,""),"")</f>
        <v/>
      </c>
      <c r="AK191" s="166" t="str">
        <f>IFERROR(IF(GETPIVOTDATA("DateRDV",TCD!$B$1,"DT","CH","Bénéficiaire",$A191,AK$6,AK$5,"Mois (DateRDV)",AK$7,"Années (DateRDV)",AK$3),2,""),"")</f>
        <v/>
      </c>
      <c r="AL191" s="166" t="str">
        <f>IFERROR(IF(GETPIVOTDATA("DateRDV",TCD!$B$1,"DT","CH","Bénéficiaire",$A191,AL$6,AL$5,"Mois (DateRDV)",AL$7,"Années (DateRDV)",AL$3,"Présence","Présent"),3,""),"")</f>
        <v/>
      </c>
      <c r="AM191" s="166" t="str">
        <f>IFERROR(IF(GETPIVOTDATA("DateRDV",TCD!$B$1,"DT","CH","Bénéficiaire",$A191,AM$6,AM$5,"Mois (DateRDV)",AM$7,"Années (DateRDV)",AM$3,"Présence","Présent"),4,""),"")</f>
        <v/>
      </c>
      <c r="AN191" s="166" t="str">
        <f>IFERROR(IF(GETPIVOTDATA("DateRDV",TCD!$B$1,"DT","CH","Bénéficiaire",$A191,AN$6,AN$5,"Mois (DateRDV)",AN$7,"Années (DateRDV)",AN$3),1,""),"")</f>
        <v/>
      </c>
      <c r="AO191" s="166" t="str">
        <f>IFERROR(IF(GETPIVOTDATA("DateRDV",TCD!$B$1,"DT","CH","Bénéficiaire",$A191,AO$6,AO$5,"Mois (DateRDV)",AO$7,"Années (DateRDV)",AO$3),2,""),"")</f>
        <v/>
      </c>
      <c r="AP191" s="166" t="str">
        <f>IFERROR(IF(GETPIVOTDATA("DateRDV",TCD!$B$1,"DT","CH","Bénéficiaire",$A191,AP$6,AP$5,"Mois (DateRDV)",AP$7,"Années (DateRDV)",AP$3,"Présence","Présent"),3,""),"")</f>
        <v/>
      </c>
      <c r="AQ191" s="166" t="str">
        <f>IFERROR(IF(GETPIVOTDATA("DateRDV",TCD!$B$1,"DT","CH","Bénéficiaire",$A191,AQ$6,AQ$5,"Mois (DateRDV)",AQ$7,"Années (DateRDV)",AQ$3,"Présence","Présent"),4,""),"")</f>
        <v/>
      </c>
      <c r="AR191" s="166" t="str">
        <f>IFERROR(IF(GETPIVOTDATA("DateRDV",TCD!$B$1,"DT","CH","Bénéficiaire",$A191,AR$6,AR$5,"Mois (DateRDV)",AR$7,"Années (DateRDV)",AR$3),1,""),"")</f>
        <v/>
      </c>
      <c r="AS191" s="166" t="str">
        <f>IFERROR(IF(GETPIVOTDATA("DateRDV",TCD!$B$1,"DT","CH","Bénéficiaire",$A191,AS$6,AS$5,"Mois (DateRDV)",AS$7,"Années (DateRDV)",AS$3),2,""),"")</f>
        <v/>
      </c>
      <c r="AT191" s="166" t="str">
        <f>IFERROR(IF(GETPIVOTDATA("DateRDV",TCD!$B$1,"DT","CH","Bénéficiaire",$A191,AT$6,AT$5,"Mois (DateRDV)",AT$7,"Années (DateRDV)",AT$3,"Présence","Présent"),3,""),"")</f>
        <v/>
      </c>
      <c r="AU191" s="166" t="str">
        <f>IFERROR(IF(GETPIVOTDATA("DateRDV",TCD!$B$1,"DT","CH","Bénéficiaire",$A191,AU$6,AU$5,"Mois (DateRDV)",AU$7,"Années (DateRDV)",AU$3,"Présence","Présent"),4,""),"")</f>
        <v/>
      </c>
      <c r="AV191" s="166" t="str">
        <f>IFERROR(IF(GETPIVOTDATA("DateRDV",TCD!$B$1,"DT","CH","Bénéficiaire",$A191,AV$6,AV$5,"Mois (DateRDV)",AV$7,"Années (DateRDV)",AV$3),1,""),"")</f>
        <v/>
      </c>
      <c r="AW191" s="166" t="str">
        <f>IFERROR(IF(GETPIVOTDATA("DateRDV",TCD!$B$1,"DT","CH","Bénéficiaire",$A191,AW$6,AW$5,"Mois (DateRDV)",AW$7,"Années (DateRDV)",AW$3),2,""),"")</f>
        <v/>
      </c>
      <c r="AX191" s="166" t="str">
        <f>IFERROR(IF(GETPIVOTDATA("DateRDV",TCD!$B$1,"DT","CH","Bénéficiaire",$A191,AX$6,AX$5,"Mois (DateRDV)",AX$7,"Années (DateRDV)",AX$3,"Présence","Présent"),3,""),"")</f>
        <v/>
      </c>
      <c r="AY191" s="166" t="str">
        <f>IFERROR(IF(GETPIVOTDATA("DateRDV",TCD!$B$1,"DT","CH","Bénéficiaire",$A191,AY$6,AY$5,"Mois (DateRDV)",AY$7,"Années (DateRDV)",AY$3,"Présence","Présent"),4,""),"")</f>
        <v/>
      </c>
      <c r="AZ191" s="166" t="str">
        <f>IFERROR(IF(GETPIVOTDATA("DateRDV",TCD!$B$1,"DT","CH","Bénéficiaire",$A191,AZ$6,AZ$5,"Mois (DateRDV)",AZ$7,"Années (DateRDV)",AZ$3),1,""),"")</f>
        <v/>
      </c>
      <c r="BA191" s="166" t="str">
        <f>IFERROR(IF(GETPIVOTDATA("DateRDV",TCD!$B$1,"DT","CH","Bénéficiaire",$A191,BA$6,BA$5,"Mois (DateRDV)",BA$7,"Années (DateRDV)",BA$3),2,""),"")</f>
        <v/>
      </c>
      <c r="BB191" s="166" t="str">
        <f>IFERROR(IF(GETPIVOTDATA("DateRDV",TCD!$B$1,"DT","CH","Bénéficiaire",$A191,BB$6,BB$5,"Mois (DateRDV)",BB$7,"Années (DateRDV)",BB$3,"Présence","Présent"),3,""),"")</f>
        <v/>
      </c>
      <c r="BC191" s="166" t="str">
        <f>IFERROR(IF(GETPIVOTDATA("DateRDV",TCD!$B$1,"DT","CH","Bénéficiaire",$A191,BC$6,BC$5,"Mois (DateRDV)",BC$7,"Années (DateRDV)",BC$3,"Présence","Présent"),4,""),"")</f>
        <v/>
      </c>
      <c r="BD191" s="166" t="str">
        <f>IFERROR(IF(GETPIVOTDATA("DateRDV",TCD!$B$1,"DT","CH","Bénéficiaire",$A191,BD$6,BD$5,"Mois (DateRDV)",BD$7,"Années (DateRDV)",BD$3),1,""),"")</f>
        <v/>
      </c>
      <c r="BE191" s="166" t="str">
        <f>IFERROR(IF(GETPIVOTDATA("DateRDV",TCD!$B$1,"DT","CH","Bénéficiaire",$A191,BE$6,BE$5,"Mois (DateRDV)",BE$7,"Années (DateRDV)",BE$3),2,""),"")</f>
        <v/>
      </c>
      <c r="BF191" s="166" t="str">
        <f>IFERROR(IF(GETPIVOTDATA("DateRDV",TCD!$B$1,"DT","CH","Bénéficiaire",$A191,BF$6,BF$5,"Mois (DateRDV)",BF$7,"Années (DateRDV)",BF$3,"Présence","Présent"),3,""),"")</f>
        <v/>
      </c>
      <c r="BG191" s="166" t="str">
        <f>IFERROR(IF(GETPIVOTDATA("DateRDV",TCD!$B$1,"DT","CH","Bénéficiaire",$A191,BG$6,BG$5,"Mois (DateRDV)",BG$7,"Années (DateRDV)",BG$3,"Présence","Présent"),4,""),"")</f>
        <v/>
      </c>
      <c r="BH191" s="166" t="str">
        <f>IFERROR(IF(GETPIVOTDATA("DateRDV",TCD!$B$1,"DT","CH","Bénéficiaire",$A191,BH$6,BH$5,"Mois (DateRDV)",BH$7,"Années (DateRDV)",BH$3),1,""),"")</f>
        <v/>
      </c>
      <c r="BI191" s="166" t="str">
        <f>IFERROR(IF(GETPIVOTDATA("DateRDV",TCD!$B$1,"DT","CH","Bénéficiaire",$A191,BI$6,BI$5,"Mois (DateRDV)",BI$7,"Années (DateRDV)",BI$3),2,""),"")</f>
        <v/>
      </c>
      <c r="BJ191" s="166" t="str">
        <f>IFERROR(IF(GETPIVOTDATA("DateRDV",TCD!$B$1,"DT","CH","Bénéficiaire",$A191,BJ$6,BJ$5,"Mois (DateRDV)",BJ$7,"Années (DateRDV)",BJ$3,"Présence","Présent"),3,""),"")</f>
        <v/>
      </c>
      <c r="BK191" s="166" t="str">
        <f>IFERROR(IF(GETPIVOTDATA("DateRDV",TCD!$B$1,"DT","CH","Bénéficiaire",$A191,BK$6,BK$5,"Mois (DateRDV)",BK$7,"Années (DateRDV)",BK$3,"Présence","Présent"),4,""),"")</f>
        <v/>
      </c>
      <c r="BL191" s="166" t="str">
        <f>IFERROR(IF(GETPIVOTDATA("DateRDV",TCD!$B$1,"DT","CH","Bénéficiaire",$A191,BL$6,BL$5,"Mois (DateRDV)",BL$7,"Années (DateRDV)",BL$3),1,""),"")</f>
        <v/>
      </c>
      <c r="BM191" s="166" t="str">
        <f>IFERROR(IF(GETPIVOTDATA("DateRDV",TCD!$B$1,"DT","CH","Bénéficiaire",$A191,BM$6,BM$5,"Mois (DateRDV)",BM$7,"Années (DateRDV)",BM$3),2,""),"")</f>
        <v/>
      </c>
      <c r="BN191" s="166" t="str">
        <f>IFERROR(IF(GETPIVOTDATA("DateRDV",TCD!$B$1,"DT","CH","Bénéficiaire",$A191,BN$6,BN$5,"Mois (DateRDV)",BN$7,"Années (DateRDV)",BN$3,"Présence","Présent"),3,""),"")</f>
        <v/>
      </c>
      <c r="BO191" s="166" t="str">
        <f>IFERROR(IF(GETPIVOTDATA("DateRDV",TCD!$B$1,"DT","CH","Bénéficiaire",$A191,BO$6,BO$5,"Mois (DateRDV)",BO$7,"Années (DateRDV)",BO$3,"Présence","Présent"),4,""),"")</f>
        <v/>
      </c>
      <c r="BP191" s="166" t="str">
        <f>IFERROR(IF(GETPIVOTDATA("DateRDV",TCD!$B$1,"DT","CH","Bénéficiaire",$A191,BP$6,BP$5,"Mois (DateRDV)",BP$7,"Années (DateRDV)",BP$3),1,""),"")</f>
        <v/>
      </c>
      <c r="BQ191" s="166" t="str">
        <f>IFERROR(IF(GETPIVOTDATA("DateRDV",TCD!$B$1,"DT","CH","Bénéficiaire",$A191,BQ$6,BQ$5,"Mois (DateRDV)",BQ$7,"Années (DateRDV)",BQ$3),2,""),"")</f>
        <v/>
      </c>
      <c r="BR191" s="166" t="str">
        <f>IFERROR(IF(GETPIVOTDATA("DateRDV",TCD!$B$1,"DT","CH","Bénéficiaire",$A191,BR$6,BR$5,"Mois (DateRDV)",BR$7,"Années (DateRDV)",BR$3,"Présence","Présent"),3,""),"")</f>
        <v/>
      </c>
      <c r="BS191" s="166" t="str">
        <f>IFERROR(IF(GETPIVOTDATA("DateRDV",TCD!$B$1,"DT","CH","Bénéficiaire",$A191,BS$6,BS$5,"Mois (DateRDV)",BS$7,"Années (DateRDV)",BS$3,"Présence","Présent"),4,""),"")</f>
        <v/>
      </c>
      <c r="BT191" s="166" t="str">
        <f>IFERROR(IF(GETPIVOTDATA("DateRDV",TCD!$B$1,"DT","CH","Bénéficiaire",$A191,BT$6,BT$5,"Mois (DateRDV)",BT$7,"Années (DateRDV)",BT$3),1,""),"")</f>
        <v/>
      </c>
      <c r="BU191" s="166" t="str">
        <f>IFERROR(IF(GETPIVOTDATA("DateRDV",TCD!$B$1,"DT","CH","Bénéficiaire",$A191,BU$6,BU$5,"Mois (DateRDV)",BU$7,"Années (DateRDV)",BU$3),2,""),"")</f>
        <v/>
      </c>
      <c r="BV191" s="166" t="str">
        <f>IFERROR(IF(GETPIVOTDATA("DateRDV",TCD!$B$1,"DT","CH","Bénéficiaire",$A191,BV$6,BV$5,"Mois (DateRDV)",BV$7,"Années (DateRDV)",BV$3,"Présence","Présent"),3,""),"")</f>
        <v/>
      </c>
      <c r="BW191" s="166" t="str">
        <f>IFERROR(IF(GETPIVOTDATA("DateRDV",TCD!$B$1,"DT","CH","Bénéficiaire",$A191,BW$6,BW$5,"Mois (DateRDV)",BW$7,"Années (DateRDV)",BW$3,"Présence","Présent"),4,""),"")</f>
        <v/>
      </c>
      <c r="BX191" s="166" t="str">
        <f>IFERROR(IF(GETPIVOTDATA("DateRDV",TCD!$B$1,"DT","CH","Bénéficiaire",$A191,BX$6,BX$5,"Mois (DateRDV)",BX$7,"Années (DateRDV)",BX$3),1,""),"")</f>
        <v/>
      </c>
      <c r="BY191" s="166" t="str">
        <f>IFERROR(IF(GETPIVOTDATA("DateRDV",TCD!$B$1,"DT","CH","Bénéficiaire",$A191,BY$6,BY$5,"Mois (DateRDV)",BY$7,"Années (DateRDV)",BY$3),2,""),"")</f>
        <v/>
      </c>
      <c r="BZ191" s="166" t="str">
        <f>IFERROR(IF(GETPIVOTDATA("DateRDV",TCD!$B$1,"DT","CH","Bénéficiaire",$A191,BZ$6,BZ$5,"Mois (DateRDV)",BZ$7,"Années (DateRDV)",BZ$3,"Présence","Présent"),3,""),"")</f>
        <v/>
      </c>
      <c r="CA191" s="166" t="str">
        <f>IFERROR(IF(GETPIVOTDATA("DateRDV",TCD!$B$1,"DT","CH","Bénéficiaire",$A191,CA$6,CA$5,"Mois (DateRDV)",CA$7,"Années (DateRDV)",CA$3,"Présence","Présent"),4,""),"")</f>
        <v/>
      </c>
      <c r="CB191" s="166" t="str">
        <f>IFERROR(IF(GETPIVOTDATA("DateRDV",TCD!$B$1,"DT","CH","Bénéficiaire",$A191,CB$6,CB$5,"Mois (DateRDV)",CB$7,"Années (DateRDV)",CB$3),1,""),"")</f>
        <v/>
      </c>
      <c r="CC191" s="166" t="str">
        <f>IFERROR(IF(GETPIVOTDATA("DateRDV",TCD!$B$1,"DT","CH","Bénéficiaire",$A191,CC$6,CC$5,"Mois (DateRDV)",CC$7,"Années (DateRDV)",CC$3),2,""),"")</f>
        <v/>
      </c>
      <c r="CD191" s="166" t="str">
        <f>IFERROR(IF(GETPIVOTDATA("DateRDV",TCD!$B$1,"DT","CH","Bénéficiaire",$A191,CD$6,CD$5,"Mois (DateRDV)",CD$7,"Années (DateRDV)",CD$3,"Présence","Présent"),3,""),"")</f>
        <v/>
      </c>
      <c r="CE191" s="166" t="str">
        <f>IFERROR(IF(GETPIVOTDATA("DateRDV",TCD!$B$1,"DT","CH","Bénéficiaire",$A191,CE$6,CE$5,"Mois (DateRDV)",CE$7,"Années (DateRDV)",CE$3,"Présence","Présent"),4,""),"")</f>
        <v/>
      </c>
      <c r="CF191" s="166" t="str">
        <f>IFERROR(IF(GETPIVOTDATA("DateRDV",TCD!$B$1,"DT","CH","Bénéficiaire",$A191,CF$6,CF$5,"Mois (DateRDV)",CF$7,"Années (DateRDV)",CF$3),1,""),"")</f>
        <v/>
      </c>
      <c r="CG191" s="166" t="str">
        <f>IFERROR(IF(GETPIVOTDATA("DateRDV",TCD!$B$1,"DT","CH","Bénéficiaire",$A191,CG$6,CG$5,"Mois (DateRDV)",CG$7,"Années (DateRDV)",CG$3),2,""),"")</f>
        <v/>
      </c>
      <c r="CH191" s="166" t="str">
        <f>IFERROR(IF(GETPIVOTDATA("DateRDV",TCD!$B$1,"DT","CH","Bénéficiaire",$A191,CH$6,CH$5,"Mois (DateRDV)",CH$7,"Années (DateRDV)",CH$3,"Présence","Présent"),3,""),"")</f>
        <v/>
      </c>
      <c r="CI191" s="166" t="str">
        <f>IFERROR(IF(GETPIVOTDATA("DateRDV",TCD!$B$1,"DT","CH","Bénéficiaire",$A191,CI$6,CI$5,"Mois (DateRDV)",CI$7,"Années (DateRDV)",CI$3,"Présence","Présent"),4,""),"")</f>
        <v/>
      </c>
      <c r="CJ191" s="166" t="str">
        <f>IFERROR(IF(GETPIVOTDATA("DateRDV",TCD!$B$1,"DT","CH","Bénéficiaire",$A191,CJ$6,CJ$5,"Mois (DateRDV)",CJ$7,"Années (DateRDV)",CJ$3),1,""),"")</f>
        <v/>
      </c>
      <c r="CK191" s="166" t="str">
        <f>IFERROR(IF(GETPIVOTDATA("DateRDV",TCD!$B$1,"DT","CH","Bénéficiaire",$A191,CK$6,CK$5,"Mois (DateRDV)",CK$7,"Années (DateRDV)",CK$3),2,""),"")</f>
        <v/>
      </c>
      <c r="CL191" s="166" t="str">
        <f>IFERROR(IF(GETPIVOTDATA("DateRDV",TCD!$B$1,"DT","CH","Bénéficiaire",$A191,CL$6,CL$5,"Mois (DateRDV)",CL$7,"Années (DateRDV)",CL$3,"Présence","Présent"),3,""),"")</f>
        <v/>
      </c>
      <c r="CM191" s="166" t="str">
        <f>IFERROR(IF(GETPIVOTDATA("DateRDV",TCD!$B$1,"DT","CH","Bénéficiaire",$A191,CM$6,CM$5,"Mois (DateRDV)",CM$7,"Années (DateRDV)",CM$3,"Présence","Présent"),4,""),"")</f>
        <v/>
      </c>
      <c r="CN191" s="166" t="str">
        <f>IFERROR(IF(GETPIVOTDATA("DateRDV",TCD!$B$1,"DT","CH","Bénéficiaire",$A191,CN$6,CN$5,"Mois (DateRDV)",CN$7,"Années (DateRDV)",CN$3),1,""),"")</f>
        <v/>
      </c>
      <c r="CO191" s="166" t="str">
        <f>IFERROR(IF(GETPIVOTDATA("DateRDV",TCD!$B$1,"DT","CH","Bénéficiaire",$A191,CO$6,CO$5,"Mois (DateRDV)",CO$7,"Années (DateRDV)",CO$3),2,""),"")</f>
        <v/>
      </c>
      <c r="CP191" s="166" t="str">
        <f>IFERROR(IF(GETPIVOTDATA("DateRDV",TCD!$B$1,"DT","CH","Bénéficiaire",$A191,CP$6,CP$5,"Mois (DateRDV)",CP$7,"Années (DateRDV)",CP$3,"Présence","Présent"),3,""),"")</f>
        <v/>
      </c>
      <c r="CQ191" s="166" t="str">
        <f>IFERROR(IF(GETPIVOTDATA("DateRDV",TCD!$B$1,"DT","CH","Bénéficiaire",$A191,CQ$6,CQ$5,"Mois (DateRDV)",CQ$7,"Années (DateRDV)",CQ$3,"Présence","Présent"),4,""),"")</f>
        <v/>
      </c>
      <c r="CR191" s="166" t="str">
        <f>IFERROR(IF(GETPIVOTDATA("DateRDV",TCD!$B$1,"DT","CH","Bénéficiaire",$A191,CR$6,CR$5,"Mois (DateRDV)",CR$7,"Années (DateRDV)",CR$3),1,""),"")</f>
        <v/>
      </c>
      <c r="CS191" s="166" t="str">
        <f>IFERROR(IF(GETPIVOTDATA("DateRDV",TCD!$B$1,"DT","CH","Bénéficiaire",$A191,CS$6,CS$5,"Mois (DateRDV)",CS$7,"Années (DateRDV)",CS$3),2,""),"")</f>
        <v/>
      </c>
      <c r="CT191" s="166" t="str">
        <f>IFERROR(IF(GETPIVOTDATA("DateRDV",TCD!$B$1,"DT","CH","Bénéficiaire",$A191,CT$6,CT$5,"Mois (DateRDV)",CT$7,"Années (DateRDV)",CT$3,"Présence","Présent"),3,""),"")</f>
        <v/>
      </c>
      <c r="CU191" s="166" t="str">
        <f>IFERROR(IF(GETPIVOTDATA("DateRDV",TCD!$B$1,"DT","CH","Bénéficiaire",$A191,CU$6,CU$5,"Mois (DateRDV)",CU$7,"Années (DateRDV)",CU$3,"Présence","Présent"),4,""),"")</f>
        <v/>
      </c>
      <c r="CV191" s="166" t="str">
        <f>IFERROR(IF(GETPIVOTDATA("DateRDV",TCD!$B$1,"DT","CH","Bénéficiaire",$A191,CV$6,CV$5,"Mois (DateRDV)",CV$7,"Années (DateRDV)",CV$3),1,""),"")</f>
        <v/>
      </c>
      <c r="CW191" s="166" t="str">
        <f>IFERROR(IF(GETPIVOTDATA("DateRDV",TCD!$B$1,"DT","CH","Bénéficiaire",$A191,CW$6,CW$5,"Mois (DateRDV)",CW$7,"Années (DateRDV)",CW$3),2,""),"")</f>
        <v/>
      </c>
      <c r="CX191" s="166" t="str">
        <f>IFERROR(IF(GETPIVOTDATA("DateRDV",TCD!$B$1,"DT","CH","Bénéficiaire",$A191,CX$6,CX$5,"Mois (DateRDV)",CX$7,"Années (DateRDV)",CX$3,"Présence","Présent"),3,""),"")</f>
        <v/>
      </c>
      <c r="CY191" s="166" t="str">
        <f>IFERROR(IF(GETPIVOTDATA("DateRDV",TCD!$B$1,"DT","CH","Bénéficiaire",$A191,CY$6,CY$5,"Mois (DateRDV)",CY$7,"Années (DateRDV)",CY$3,"Présence","Présent"),4,""),"")</f>
        <v/>
      </c>
      <c r="CZ191" s="166" t="str">
        <f>IFERROR(IF(GETPIVOTDATA("DateRDV",TCD!$B$1,"DT","CH","Bénéficiaire",$A191,CZ$6,CZ$5,"Mois (DateRDV)",CZ$7,"Années (DateRDV)",CZ$3),1,""),"")</f>
        <v/>
      </c>
      <c r="DA191" s="166" t="str">
        <f>IFERROR(IF(GETPIVOTDATA("DateRDV",TCD!$B$1,"DT","CH","Bénéficiaire",$A191,DA$6,DA$5,"Mois (DateRDV)",DA$7,"Années (DateRDV)",DA$3),2,""),"")</f>
        <v/>
      </c>
      <c r="DB191" s="166" t="str">
        <f>IFERROR(IF(GETPIVOTDATA("DateRDV",TCD!$B$1,"DT","CH","Bénéficiaire",$A191,DB$6,DB$5,"Mois (DateRDV)",DB$7,"Années (DateRDV)",DB$3,"Présence","Présent"),3,""),"")</f>
        <v/>
      </c>
      <c r="DC191" s="166" t="str">
        <f>IFERROR(IF(GETPIVOTDATA("DateRDV",TCD!$B$1,"DT","CH","Bénéficiaire",$A191,DC$6,DC$5,"Mois (DateRDV)",DC$7,"Années (DateRDV)",DC$3,"Présence","Présent"),4,""),"")</f>
        <v/>
      </c>
      <c r="DD191" s="166" t="str">
        <f>IFERROR(IF(GETPIVOTDATA("DateRDV",TCD!$B$1,"DT","CH","Bénéficiaire",$A191,DD$6,DD$5,"Mois (DateRDV)",DD$7,"Années (DateRDV)",DD$3),1,""),"")</f>
        <v/>
      </c>
      <c r="DE191" s="166" t="str">
        <f>IFERROR(IF(GETPIVOTDATA("DateRDV",TCD!$B$1,"DT","CH","Bénéficiaire",$A191,DE$6,DE$5,"Mois (DateRDV)",DE$7,"Années (DateRDV)",DE$3),2,""),"")</f>
        <v/>
      </c>
      <c r="DF191" s="166" t="str">
        <f>IFERROR(IF(GETPIVOTDATA("DateRDV",TCD!$B$1,"DT","CH","Bénéficiaire",$A191,DF$6,DF$5,"Mois (DateRDV)",DF$7,"Années (DateRDV)",DF$3,"Présence","Présent"),3,""),"")</f>
        <v/>
      </c>
      <c r="DG191" s="166" t="str">
        <f>IFERROR(IF(GETPIVOTDATA("DateRDV",TCD!$B$1,"DT","CH","Bénéficiaire",$A191,DG$6,DG$5,"Mois (DateRDV)",DG$7,"Années (DateRDV)",DG$3,"Présence","Présent"),4,""),"")</f>
        <v/>
      </c>
      <c r="DH191" s="166" t="str">
        <f>IFERROR(IF(GETPIVOTDATA("DateRDV",TCD!$B$1,"DT","CH","Bénéficiaire",$A191,DH$6,DH$5,"Mois (DateRDV)",DH$7,"Années (DateRDV)",DH$3),1,""),"")</f>
        <v/>
      </c>
      <c r="DI191" s="166" t="str">
        <f>IFERROR(IF(GETPIVOTDATA("DateRDV",TCD!$B$1,"DT","CH","Bénéficiaire",$A191,DI$6,DI$5,"Mois (DateRDV)",DI$7,"Années (DateRDV)",DI$3),2,""),"")</f>
        <v/>
      </c>
      <c r="DJ191" s="166" t="str">
        <f>IFERROR(IF(GETPIVOTDATA("DateRDV",TCD!$B$1,"DT","CH","Bénéficiaire",$A191,DJ$6,DJ$5,"Mois (DateRDV)",DJ$7,"Années (DateRDV)",DJ$3,"Présence","Présent"),3,""),"")</f>
        <v/>
      </c>
      <c r="DK191" s="166" t="str">
        <f>IFERROR(IF(GETPIVOTDATA("DateRDV",TCD!$B$1,"DT","CH","Bénéficiaire",$A191,DK$6,DK$5,"Mois (DateRDV)",DK$7,"Années (DateRDV)",DK$3,"Présence","Présent"),4,""),"")</f>
        <v/>
      </c>
      <c r="DL191" s="166" t="str">
        <f>IFERROR(IF(GETPIVOTDATA("DateRDV",TCD!$B$1,"DT","CH","Bénéficiaire",$A191,DL$6,DL$5,"Mois (DateRDV)",DL$7,"Années (DateRDV)",DL$3),1,""),"")</f>
        <v/>
      </c>
      <c r="DM191" s="166" t="str">
        <f>IFERROR(IF(GETPIVOTDATA("DateRDV",TCD!$B$1,"DT","CH","Bénéficiaire",$A191,DM$6,DM$5,"Mois (DateRDV)",DM$7,"Années (DateRDV)",DM$3),2,""),"")</f>
        <v/>
      </c>
      <c r="DN191" s="166" t="str">
        <f>IFERROR(IF(GETPIVOTDATA("DateRDV",TCD!$B$1,"DT","CH","Bénéficiaire",$A191,DN$6,DN$5,"Mois (DateRDV)",DN$7,"Années (DateRDV)",DN$3,"Présence","Présent"),3,""),"")</f>
        <v/>
      </c>
      <c r="DO191" s="166" t="str">
        <f>IFERROR(IF(GETPIVOTDATA("DateRDV",TCD!$B$1,"DT","CH","Bénéficiaire",$A191,DO$6,DO$5,"Mois (DateRDV)",DO$7,"Années (DateRDV)",DO$3,"Présence","Présent"),4,""),"")</f>
        <v/>
      </c>
    </row>
    <row r="192" spans="2:119" x14ac:dyDescent="0.2">
      <c r="B192" s="169" t="str">
        <f>IFERROR(IF(INDEX(Data!P:P,MATCH(A192,Data!B:B,0))&lt;&gt;"",INDEX(Data!P:P,MATCH(A192,Data!B:B,0)),""),"")</f>
        <v/>
      </c>
      <c r="C192" s="169" t="str">
        <f>IFERROR(IF(INDEX(Data!O:O,MATCH(A192,Data!B:B,0))&lt;&gt;"",INDEX(Data!O:O,MATCH(A192,Data!B:B,0)),""),"")</f>
        <v/>
      </c>
      <c r="D192" s="169" t="str">
        <f>IFERROR(IF(INDEX(Data!J:J,MATCH(A192,Data!B:B,0))&lt;&gt;"",INDEX(Data!J:J,MATCH(A192,Data!B:B,0)),""),"")</f>
        <v/>
      </c>
      <c r="E192" s="169" t="str">
        <f>IFERROR(IF(INDEX(Data!M:M,MATCH(A192,Data!B:B,0))&lt;&gt;"",INDEX(Data!M:M,MATCH(A192,Data!B:B,0)),""),"")</f>
        <v/>
      </c>
      <c r="F192" s="169" t="str">
        <f>IFERROR(IF(INDEX(Data!N:N,MATCH(A192,Data!B:B,0))&lt;&gt;"",INDEX(Data!N:N,MATCH(A192,Data!B:B,0)),""),"")</f>
        <v/>
      </c>
      <c r="G192" s="170" t="str">
        <f>IFERROR(IF(INDEX(Data!K:K,MATCH(A192,Data!B:B,0))&lt;&gt;"",INDEX(Data!K:K,MATCH(A192,Data!B:B,0)),""),"")</f>
        <v/>
      </c>
      <c r="H192" s="170" t="str">
        <f>IFERROR(IF(INDEX(Data!L:L,MATCH(A192,Data!B:B,0))&lt;&gt;"",INDEX(Data!L:L,MATCH(A192,Data!B:B,0)),""),"")</f>
        <v/>
      </c>
      <c r="I192" s="170" t="str">
        <f>IFERROR(IF(INDEX(Data!C:C,MATCH(A192,Data!B:B,0))&lt;&gt;"",INDEX(Data!C:C,MATCH(A192,Data!B:B,0)),""),"")</f>
        <v/>
      </c>
      <c r="J192" s="170" t="str">
        <f>IFERROR(IF(INDEX(Data!D:D,MATCH(A192,Data!B:B,0))&lt;&gt;"",INDEX(Data!D:D,MATCH(A192,Data!B:B,0)),""),"")</f>
        <v/>
      </c>
      <c r="K192" s="171" t="str">
        <f>IFERROR(IF(INDEX(Data!H:H,MATCH(A192,Data!B:B,0))&lt;&gt;"",INDEX(Data!H:H,MATCH(A192,Data!B:B,0)),""),"")</f>
        <v/>
      </c>
      <c r="L192" s="166" t="str">
        <f>IFERROR(IF(GETPIVOTDATA("DateRDV",TCD!$B$1,"DT","CH","Bénéficiaire",$A192,L$6,L$5,"Mois (DateRDV)",L$7,"Années (DateRDV)",L$3),1,""),"")</f>
        <v/>
      </c>
      <c r="M192" s="166" t="str">
        <f>IFERROR(IF(GETPIVOTDATA("DateRDV",TCD!$B$1,"DT","CH","Bénéficiaire",$A192,M$6,M$5,"Mois (DateRDV)",M$7,"Années (DateRDV)",M$3),2,""),"")</f>
        <v/>
      </c>
      <c r="N192" s="166" t="str">
        <f>IFERROR(IF(GETPIVOTDATA("DateRDV",TCD!$B$1,"DT","CH","Bénéficiaire",$A192,N$6,N$5,"Mois (DateRDV)",N$7,"Années (DateRDV)",N$3,"Présence","Présent"),3,""),"")</f>
        <v/>
      </c>
      <c r="O192" s="166" t="str">
        <f>IFERROR(IF(GETPIVOTDATA("DateRDV",TCD!$B$1,"DT","CH","Bénéficiaire",$A192,O$6,O$5,"Mois (DateRDV)",O$7,"Années (DateRDV)",O$3,"Présence","Présent"),4,""),"")</f>
        <v/>
      </c>
      <c r="P192" s="166" t="str">
        <f>IFERROR(IF(GETPIVOTDATA("DateRDV",TCD!$B$1,"DT","CH","Bénéficiaire",$A192,P$6,P$5,"Mois (DateRDV)",P$7,"Années (DateRDV)",P$3),1,""),"")</f>
        <v/>
      </c>
      <c r="Q192" s="166" t="str">
        <f>IFERROR(IF(GETPIVOTDATA("DateRDV",TCD!$B$1,"DT","CH","Bénéficiaire",$A192,Q$6,Q$5,"Mois (DateRDV)",Q$7,"Années (DateRDV)",Q$3),2,""),"")</f>
        <v/>
      </c>
      <c r="R192" s="166" t="str">
        <f>IFERROR(IF(GETPIVOTDATA("DateRDV",TCD!$B$1,"DT","CH","Bénéficiaire",$A192,R$6,R$5,"Mois (DateRDV)",R$7,"Années (DateRDV)",R$3,"Présence","Présent"),3,""),"")</f>
        <v/>
      </c>
      <c r="S192" s="166" t="str">
        <f>IFERROR(IF(GETPIVOTDATA("DateRDV",TCD!$B$1,"DT","CH","Bénéficiaire",$A192,S$6,S$5,"Mois (DateRDV)",S$7,"Années (DateRDV)",S$3,"Présence","Présent"),4,""),"")</f>
        <v/>
      </c>
      <c r="T192" s="166" t="str">
        <f>IFERROR(IF(GETPIVOTDATA("DateRDV",TCD!$B$1,"DT","CH","Bénéficiaire",$A192,T$6,T$5,"Mois (DateRDV)",T$7,"Années (DateRDV)",T$3),1,""),"")</f>
        <v/>
      </c>
      <c r="U192" s="166" t="str">
        <f>IFERROR(IF(GETPIVOTDATA("DateRDV",TCD!$B$1,"DT","CH","Bénéficiaire",$A192,U$6,U$5,"Mois (DateRDV)",U$7,"Années (DateRDV)",U$3),2,""),"")</f>
        <v/>
      </c>
      <c r="V192" s="166" t="str">
        <f>IFERROR(IF(GETPIVOTDATA("DateRDV",TCD!$B$1,"DT","CH","Bénéficiaire",$A192,V$6,V$5,"Mois (DateRDV)",V$7,"Années (DateRDV)",V$3,"Présence","Présent"),3,""),"")</f>
        <v/>
      </c>
      <c r="W192" s="166" t="str">
        <f>IFERROR(IF(GETPIVOTDATA("DateRDV",TCD!$B$1,"DT","CH","Bénéficiaire",$A192,W$6,W$5,"Mois (DateRDV)",W$7,"Années (DateRDV)",W$3,"Présence","Présent"),4,""),"")</f>
        <v/>
      </c>
      <c r="X192" s="166" t="str">
        <f>IFERROR(IF(GETPIVOTDATA("DateRDV",TCD!$B$1,"DT","CH","Bénéficiaire",$A192,X$6,X$5,"Mois (DateRDV)",X$7,"Années (DateRDV)",X$3),1,""),"")</f>
        <v/>
      </c>
      <c r="Y192" s="166" t="str">
        <f>IFERROR(IF(GETPIVOTDATA("DateRDV",TCD!$B$1,"DT","CH","Bénéficiaire",$A192,Y$6,Y$5,"Mois (DateRDV)",Y$7,"Années (DateRDV)",Y$3),2,""),"")</f>
        <v/>
      </c>
      <c r="Z192" s="166" t="str">
        <f>IFERROR(IF(GETPIVOTDATA("DateRDV",TCD!$B$1,"DT","CH","Bénéficiaire",$A192,Z$6,Z$5,"Mois (DateRDV)",Z$7,"Années (DateRDV)",Z$3,"Présence","Présent"),3,""),"")</f>
        <v/>
      </c>
      <c r="AA192" s="166" t="str">
        <f>IFERROR(IF(GETPIVOTDATA("DateRDV",TCD!$B$1,"DT","CH","Bénéficiaire",$A192,AA$6,AA$5,"Mois (DateRDV)",AA$7,"Années (DateRDV)",AA$3,"Présence","Présent"),4,""),"")</f>
        <v/>
      </c>
      <c r="AB192" s="166" t="str">
        <f>IFERROR(IF(GETPIVOTDATA("DateRDV",TCD!$B$1,"DT","CH","Bénéficiaire",$A192,AB$6,AB$5,"Mois (DateRDV)",AB$7,"Années (DateRDV)",AB$3),1,""),"")</f>
        <v/>
      </c>
      <c r="AC192" s="166" t="str">
        <f>IFERROR(IF(GETPIVOTDATA("DateRDV",TCD!$B$1,"DT","CH","Bénéficiaire",$A192,AC$6,AC$5,"Mois (DateRDV)",AC$7,"Années (DateRDV)",AC$3),2,""),"")</f>
        <v/>
      </c>
      <c r="AD192" s="166" t="str">
        <f>IFERROR(IF(GETPIVOTDATA("DateRDV",TCD!$B$1,"DT","CH","Bénéficiaire",$A192,AD$6,AD$5,"Mois (DateRDV)",AD$7,"Années (DateRDV)",AD$3,"Présence","Présent"),3,""),"")</f>
        <v/>
      </c>
      <c r="AE192" s="166" t="str">
        <f>IFERROR(IF(GETPIVOTDATA("DateRDV",TCD!$B$1,"DT","CH","Bénéficiaire",$A192,AE$6,AE$5,"Mois (DateRDV)",AE$7,"Années (DateRDV)",AE$3,"Présence","Présent"),4,""),"")</f>
        <v/>
      </c>
      <c r="AF192" s="166" t="str">
        <f>IFERROR(IF(GETPIVOTDATA("DateRDV",TCD!$B$1,"DT","CH","Bénéficiaire",$A192,AF$6,AF$5,"Mois (DateRDV)",AF$7,"Années (DateRDV)",AF$3),1,""),"")</f>
        <v/>
      </c>
      <c r="AG192" s="166" t="str">
        <f>IFERROR(IF(GETPIVOTDATA("DateRDV",TCD!$B$1,"DT","CH","Bénéficiaire",$A192,AG$6,AG$5,"Mois (DateRDV)",AG$7,"Années (DateRDV)",AG$3),2,""),"")</f>
        <v/>
      </c>
      <c r="AH192" s="166" t="str">
        <f>IFERROR(IF(GETPIVOTDATA("DateRDV",TCD!$B$1,"DT","CH","Bénéficiaire",$A192,AH$6,AH$5,"Mois (DateRDV)",AH$7,"Années (DateRDV)",AH$3,"Présence","Présent"),3,""),"")</f>
        <v/>
      </c>
      <c r="AI192" s="166" t="str">
        <f>IFERROR(IF(GETPIVOTDATA("DateRDV",TCD!$B$1,"DT","CH","Bénéficiaire",$A192,AI$6,AI$5,"Mois (DateRDV)",AI$7,"Années (DateRDV)",AI$3,"Présence","Présent"),4,""),"")</f>
        <v/>
      </c>
      <c r="AJ192" s="166" t="str">
        <f>IFERROR(IF(GETPIVOTDATA("DateRDV",TCD!$B$1,"DT","CH","Bénéficiaire",$A192,AJ$6,AJ$5,"Mois (DateRDV)",AJ$7,"Années (DateRDV)",AJ$3),1,""),"")</f>
        <v/>
      </c>
      <c r="AK192" s="166" t="str">
        <f>IFERROR(IF(GETPIVOTDATA("DateRDV",TCD!$B$1,"DT","CH","Bénéficiaire",$A192,AK$6,AK$5,"Mois (DateRDV)",AK$7,"Années (DateRDV)",AK$3),2,""),"")</f>
        <v/>
      </c>
      <c r="AL192" s="166" t="str">
        <f>IFERROR(IF(GETPIVOTDATA("DateRDV",TCD!$B$1,"DT","CH","Bénéficiaire",$A192,AL$6,AL$5,"Mois (DateRDV)",AL$7,"Années (DateRDV)",AL$3,"Présence","Présent"),3,""),"")</f>
        <v/>
      </c>
      <c r="AM192" s="166" t="str">
        <f>IFERROR(IF(GETPIVOTDATA("DateRDV",TCD!$B$1,"DT","CH","Bénéficiaire",$A192,AM$6,AM$5,"Mois (DateRDV)",AM$7,"Années (DateRDV)",AM$3,"Présence","Présent"),4,""),"")</f>
        <v/>
      </c>
      <c r="AN192" s="166" t="str">
        <f>IFERROR(IF(GETPIVOTDATA("DateRDV",TCD!$B$1,"DT","CH","Bénéficiaire",$A192,AN$6,AN$5,"Mois (DateRDV)",AN$7,"Années (DateRDV)",AN$3),1,""),"")</f>
        <v/>
      </c>
      <c r="AO192" s="166" t="str">
        <f>IFERROR(IF(GETPIVOTDATA("DateRDV",TCD!$B$1,"DT","CH","Bénéficiaire",$A192,AO$6,AO$5,"Mois (DateRDV)",AO$7,"Années (DateRDV)",AO$3),2,""),"")</f>
        <v/>
      </c>
      <c r="AP192" s="166" t="str">
        <f>IFERROR(IF(GETPIVOTDATA("DateRDV",TCD!$B$1,"DT","CH","Bénéficiaire",$A192,AP$6,AP$5,"Mois (DateRDV)",AP$7,"Années (DateRDV)",AP$3,"Présence","Présent"),3,""),"")</f>
        <v/>
      </c>
      <c r="AQ192" s="166" t="str">
        <f>IFERROR(IF(GETPIVOTDATA("DateRDV",TCD!$B$1,"DT","CH","Bénéficiaire",$A192,AQ$6,AQ$5,"Mois (DateRDV)",AQ$7,"Années (DateRDV)",AQ$3,"Présence","Présent"),4,""),"")</f>
        <v/>
      </c>
      <c r="AR192" s="166" t="str">
        <f>IFERROR(IF(GETPIVOTDATA("DateRDV",TCD!$B$1,"DT","CH","Bénéficiaire",$A192,AR$6,AR$5,"Mois (DateRDV)",AR$7,"Années (DateRDV)",AR$3),1,""),"")</f>
        <v/>
      </c>
      <c r="AS192" s="166" t="str">
        <f>IFERROR(IF(GETPIVOTDATA("DateRDV",TCD!$B$1,"DT","CH","Bénéficiaire",$A192,AS$6,AS$5,"Mois (DateRDV)",AS$7,"Années (DateRDV)",AS$3),2,""),"")</f>
        <v/>
      </c>
      <c r="AT192" s="166" t="str">
        <f>IFERROR(IF(GETPIVOTDATA("DateRDV",TCD!$B$1,"DT","CH","Bénéficiaire",$A192,AT$6,AT$5,"Mois (DateRDV)",AT$7,"Années (DateRDV)",AT$3,"Présence","Présent"),3,""),"")</f>
        <v/>
      </c>
      <c r="AU192" s="166" t="str">
        <f>IFERROR(IF(GETPIVOTDATA("DateRDV",TCD!$B$1,"DT","CH","Bénéficiaire",$A192,AU$6,AU$5,"Mois (DateRDV)",AU$7,"Années (DateRDV)",AU$3,"Présence","Présent"),4,""),"")</f>
        <v/>
      </c>
      <c r="AV192" s="166" t="str">
        <f>IFERROR(IF(GETPIVOTDATA("DateRDV",TCD!$B$1,"DT","CH","Bénéficiaire",$A192,AV$6,AV$5,"Mois (DateRDV)",AV$7,"Années (DateRDV)",AV$3),1,""),"")</f>
        <v/>
      </c>
      <c r="AW192" s="166" t="str">
        <f>IFERROR(IF(GETPIVOTDATA("DateRDV",TCD!$B$1,"DT","CH","Bénéficiaire",$A192,AW$6,AW$5,"Mois (DateRDV)",AW$7,"Années (DateRDV)",AW$3),2,""),"")</f>
        <v/>
      </c>
      <c r="AX192" s="166" t="str">
        <f>IFERROR(IF(GETPIVOTDATA("DateRDV",TCD!$B$1,"DT","CH","Bénéficiaire",$A192,AX$6,AX$5,"Mois (DateRDV)",AX$7,"Années (DateRDV)",AX$3,"Présence","Présent"),3,""),"")</f>
        <v/>
      </c>
      <c r="AY192" s="166" t="str">
        <f>IFERROR(IF(GETPIVOTDATA("DateRDV",TCD!$B$1,"DT","CH","Bénéficiaire",$A192,AY$6,AY$5,"Mois (DateRDV)",AY$7,"Années (DateRDV)",AY$3,"Présence","Présent"),4,""),"")</f>
        <v/>
      </c>
      <c r="AZ192" s="166" t="str">
        <f>IFERROR(IF(GETPIVOTDATA("DateRDV",TCD!$B$1,"DT","CH","Bénéficiaire",$A192,AZ$6,AZ$5,"Mois (DateRDV)",AZ$7,"Années (DateRDV)",AZ$3),1,""),"")</f>
        <v/>
      </c>
      <c r="BA192" s="166" t="str">
        <f>IFERROR(IF(GETPIVOTDATA("DateRDV",TCD!$B$1,"DT","CH","Bénéficiaire",$A192,BA$6,BA$5,"Mois (DateRDV)",BA$7,"Années (DateRDV)",BA$3),2,""),"")</f>
        <v/>
      </c>
      <c r="BB192" s="166" t="str">
        <f>IFERROR(IF(GETPIVOTDATA("DateRDV",TCD!$B$1,"DT","CH","Bénéficiaire",$A192,BB$6,BB$5,"Mois (DateRDV)",BB$7,"Années (DateRDV)",BB$3,"Présence","Présent"),3,""),"")</f>
        <v/>
      </c>
      <c r="BC192" s="166" t="str">
        <f>IFERROR(IF(GETPIVOTDATA("DateRDV",TCD!$B$1,"DT","CH","Bénéficiaire",$A192,BC$6,BC$5,"Mois (DateRDV)",BC$7,"Années (DateRDV)",BC$3,"Présence","Présent"),4,""),"")</f>
        <v/>
      </c>
      <c r="BD192" s="166" t="str">
        <f>IFERROR(IF(GETPIVOTDATA("DateRDV",TCD!$B$1,"DT","CH","Bénéficiaire",$A192,BD$6,BD$5,"Mois (DateRDV)",BD$7,"Années (DateRDV)",BD$3),1,""),"")</f>
        <v/>
      </c>
      <c r="BE192" s="166" t="str">
        <f>IFERROR(IF(GETPIVOTDATA("DateRDV",TCD!$B$1,"DT","CH","Bénéficiaire",$A192,BE$6,BE$5,"Mois (DateRDV)",BE$7,"Années (DateRDV)",BE$3),2,""),"")</f>
        <v/>
      </c>
      <c r="BF192" s="166" t="str">
        <f>IFERROR(IF(GETPIVOTDATA("DateRDV",TCD!$B$1,"DT","CH","Bénéficiaire",$A192,BF$6,BF$5,"Mois (DateRDV)",BF$7,"Années (DateRDV)",BF$3,"Présence","Présent"),3,""),"")</f>
        <v/>
      </c>
      <c r="BG192" s="166" t="str">
        <f>IFERROR(IF(GETPIVOTDATA("DateRDV",TCD!$B$1,"DT","CH","Bénéficiaire",$A192,BG$6,BG$5,"Mois (DateRDV)",BG$7,"Années (DateRDV)",BG$3,"Présence","Présent"),4,""),"")</f>
        <v/>
      </c>
      <c r="BH192" s="166" t="str">
        <f>IFERROR(IF(GETPIVOTDATA("DateRDV",TCD!$B$1,"DT","CH","Bénéficiaire",$A192,BH$6,BH$5,"Mois (DateRDV)",BH$7,"Années (DateRDV)",BH$3),1,""),"")</f>
        <v/>
      </c>
      <c r="BI192" s="166" t="str">
        <f>IFERROR(IF(GETPIVOTDATA("DateRDV",TCD!$B$1,"DT","CH","Bénéficiaire",$A192,BI$6,BI$5,"Mois (DateRDV)",BI$7,"Années (DateRDV)",BI$3),2,""),"")</f>
        <v/>
      </c>
      <c r="BJ192" s="166" t="str">
        <f>IFERROR(IF(GETPIVOTDATA("DateRDV",TCD!$B$1,"DT","CH","Bénéficiaire",$A192,BJ$6,BJ$5,"Mois (DateRDV)",BJ$7,"Années (DateRDV)",BJ$3,"Présence","Présent"),3,""),"")</f>
        <v/>
      </c>
      <c r="BK192" s="166" t="str">
        <f>IFERROR(IF(GETPIVOTDATA("DateRDV",TCD!$B$1,"DT","CH","Bénéficiaire",$A192,BK$6,BK$5,"Mois (DateRDV)",BK$7,"Années (DateRDV)",BK$3,"Présence","Présent"),4,""),"")</f>
        <v/>
      </c>
      <c r="BL192" s="166" t="str">
        <f>IFERROR(IF(GETPIVOTDATA("DateRDV",TCD!$B$1,"DT","CH","Bénéficiaire",$A192,BL$6,BL$5,"Mois (DateRDV)",BL$7,"Années (DateRDV)",BL$3),1,""),"")</f>
        <v/>
      </c>
      <c r="BM192" s="166" t="str">
        <f>IFERROR(IF(GETPIVOTDATA("DateRDV",TCD!$B$1,"DT","CH","Bénéficiaire",$A192,BM$6,BM$5,"Mois (DateRDV)",BM$7,"Années (DateRDV)",BM$3),2,""),"")</f>
        <v/>
      </c>
      <c r="BN192" s="166" t="str">
        <f>IFERROR(IF(GETPIVOTDATA("DateRDV",TCD!$B$1,"DT","CH","Bénéficiaire",$A192,BN$6,BN$5,"Mois (DateRDV)",BN$7,"Années (DateRDV)",BN$3,"Présence","Présent"),3,""),"")</f>
        <v/>
      </c>
      <c r="BO192" s="166" t="str">
        <f>IFERROR(IF(GETPIVOTDATA("DateRDV",TCD!$B$1,"DT","CH","Bénéficiaire",$A192,BO$6,BO$5,"Mois (DateRDV)",BO$7,"Années (DateRDV)",BO$3,"Présence","Présent"),4,""),"")</f>
        <v/>
      </c>
      <c r="BP192" s="166" t="str">
        <f>IFERROR(IF(GETPIVOTDATA("DateRDV",TCD!$B$1,"DT","CH","Bénéficiaire",$A192,BP$6,BP$5,"Mois (DateRDV)",BP$7,"Années (DateRDV)",BP$3),1,""),"")</f>
        <v/>
      </c>
      <c r="BQ192" s="166" t="str">
        <f>IFERROR(IF(GETPIVOTDATA("DateRDV",TCD!$B$1,"DT","CH","Bénéficiaire",$A192,BQ$6,BQ$5,"Mois (DateRDV)",BQ$7,"Années (DateRDV)",BQ$3),2,""),"")</f>
        <v/>
      </c>
      <c r="BR192" s="166" t="str">
        <f>IFERROR(IF(GETPIVOTDATA("DateRDV",TCD!$B$1,"DT","CH","Bénéficiaire",$A192,BR$6,BR$5,"Mois (DateRDV)",BR$7,"Années (DateRDV)",BR$3,"Présence","Présent"),3,""),"")</f>
        <v/>
      </c>
      <c r="BS192" s="166" t="str">
        <f>IFERROR(IF(GETPIVOTDATA("DateRDV",TCD!$B$1,"DT","CH","Bénéficiaire",$A192,BS$6,BS$5,"Mois (DateRDV)",BS$7,"Années (DateRDV)",BS$3,"Présence","Présent"),4,""),"")</f>
        <v/>
      </c>
      <c r="BT192" s="166" t="str">
        <f>IFERROR(IF(GETPIVOTDATA("DateRDV",TCD!$B$1,"DT","CH","Bénéficiaire",$A192,BT$6,BT$5,"Mois (DateRDV)",BT$7,"Années (DateRDV)",BT$3),1,""),"")</f>
        <v/>
      </c>
      <c r="BU192" s="166" t="str">
        <f>IFERROR(IF(GETPIVOTDATA("DateRDV",TCD!$B$1,"DT","CH","Bénéficiaire",$A192,BU$6,BU$5,"Mois (DateRDV)",BU$7,"Années (DateRDV)",BU$3),2,""),"")</f>
        <v/>
      </c>
      <c r="BV192" s="166" t="str">
        <f>IFERROR(IF(GETPIVOTDATA("DateRDV",TCD!$B$1,"DT","CH","Bénéficiaire",$A192,BV$6,BV$5,"Mois (DateRDV)",BV$7,"Années (DateRDV)",BV$3,"Présence","Présent"),3,""),"")</f>
        <v/>
      </c>
      <c r="BW192" s="166" t="str">
        <f>IFERROR(IF(GETPIVOTDATA("DateRDV",TCD!$B$1,"DT","CH","Bénéficiaire",$A192,BW$6,BW$5,"Mois (DateRDV)",BW$7,"Années (DateRDV)",BW$3,"Présence","Présent"),4,""),"")</f>
        <v/>
      </c>
      <c r="BX192" s="166" t="str">
        <f>IFERROR(IF(GETPIVOTDATA("DateRDV",TCD!$B$1,"DT","CH","Bénéficiaire",$A192,BX$6,BX$5,"Mois (DateRDV)",BX$7,"Années (DateRDV)",BX$3),1,""),"")</f>
        <v/>
      </c>
      <c r="BY192" s="166" t="str">
        <f>IFERROR(IF(GETPIVOTDATA("DateRDV",TCD!$B$1,"DT","CH","Bénéficiaire",$A192,BY$6,BY$5,"Mois (DateRDV)",BY$7,"Années (DateRDV)",BY$3),2,""),"")</f>
        <v/>
      </c>
      <c r="BZ192" s="166" t="str">
        <f>IFERROR(IF(GETPIVOTDATA("DateRDV",TCD!$B$1,"DT","CH","Bénéficiaire",$A192,BZ$6,BZ$5,"Mois (DateRDV)",BZ$7,"Années (DateRDV)",BZ$3,"Présence","Présent"),3,""),"")</f>
        <v/>
      </c>
      <c r="CA192" s="166" t="str">
        <f>IFERROR(IF(GETPIVOTDATA("DateRDV",TCD!$B$1,"DT","CH","Bénéficiaire",$A192,CA$6,CA$5,"Mois (DateRDV)",CA$7,"Années (DateRDV)",CA$3,"Présence","Présent"),4,""),"")</f>
        <v/>
      </c>
      <c r="CB192" s="166" t="str">
        <f>IFERROR(IF(GETPIVOTDATA("DateRDV",TCD!$B$1,"DT","CH","Bénéficiaire",$A192,CB$6,CB$5,"Mois (DateRDV)",CB$7,"Années (DateRDV)",CB$3),1,""),"")</f>
        <v/>
      </c>
      <c r="CC192" s="166" t="str">
        <f>IFERROR(IF(GETPIVOTDATA("DateRDV",TCD!$B$1,"DT","CH","Bénéficiaire",$A192,CC$6,CC$5,"Mois (DateRDV)",CC$7,"Années (DateRDV)",CC$3),2,""),"")</f>
        <v/>
      </c>
      <c r="CD192" s="166" t="str">
        <f>IFERROR(IF(GETPIVOTDATA("DateRDV",TCD!$B$1,"DT","CH","Bénéficiaire",$A192,CD$6,CD$5,"Mois (DateRDV)",CD$7,"Années (DateRDV)",CD$3,"Présence","Présent"),3,""),"")</f>
        <v/>
      </c>
      <c r="CE192" s="166" t="str">
        <f>IFERROR(IF(GETPIVOTDATA("DateRDV",TCD!$B$1,"DT","CH","Bénéficiaire",$A192,CE$6,CE$5,"Mois (DateRDV)",CE$7,"Années (DateRDV)",CE$3,"Présence","Présent"),4,""),"")</f>
        <v/>
      </c>
      <c r="CF192" s="166" t="str">
        <f>IFERROR(IF(GETPIVOTDATA("DateRDV",TCD!$B$1,"DT","CH","Bénéficiaire",$A192,CF$6,CF$5,"Mois (DateRDV)",CF$7,"Années (DateRDV)",CF$3),1,""),"")</f>
        <v/>
      </c>
      <c r="CG192" s="166" t="str">
        <f>IFERROR(IF(GETPIVOTDATA("DateRDV",TCD!$B$1,"DT","CH","Bénéficiaire",$A192,CG$6,CG$5,"Mois (DateRDV)",CG$7,"Années (DateRDV)",CG$3),2,""),"")</f>
        <v/>
      </c>
      <c r="CH192" s="166" t="str">
        <f>IFERROR(IF(GETPIVOTDATA("DateRDV",TCD!$B$1,"DT","CH","Bénéficiaire",$A192,CH$6,CH$5,"Mois (DateRDV)",CH$7,"Années (DateRDV)",CH$3,"Présence","Présent"),3,""),"")</f>
        <v/>
      </c>
      <c r="CI192" s="166" t="str">
        <f>IFERROR(IF(GETPIVOTDATA("DateRDV",TCD!$B$1,"DT","CH","Bénéficiaire",$A192,CI$6,CI$5,"Mois (DateRDV)",CI$7,"Années (DateRDV)",CI$3,"Présence","Présent"),4,""),"")</f>
        <v/>
      </c>
      <c r="CJ192" s="166" t="str">
        <f>IFERROR(IF(GETPIVOTDATA("DateRDV",TCD!$B$1,"DT","CH","Bénéficiaire",$A192,CJ$6,CJ$5,"Mois (DateRDV)",CJ$7,"Années (DateRDV)",CJ$3),1,""),"")</f>
        <v/>
      </c>
      <c r="CK192" s="166" t="str">
        <f>IFERROR(IF(GETPIVOTDATA("DateRDV",TCD!$B$1,"DT","CH","Bénéficiaire",$A192,CK$6,CK$5,"Mois (DateRDV)",CK$7,"Années (DateRDV)",CK$3),2,""),"")</f>
        <v/>
      </c>
      <c r="CL192" s="166" t="str">
        <f>IFERROR(IF(GETPIVOTDATA("DateRDV",TCD!$B$1,"DT","CH","Bénéficiaire",$A192,CL$6,CL$5,"Mois (DateRDV)",CL$7,"Années (DateRDV)",CL$3,"Présence","Présent"),3,""),"")</f>
        <v/>
      </c>
      <c r="CM192" s="166" t="str">
        <f>IFERROR(IF(GETPIVOTDATA("DateRDV",TCD!$B$1,"DT","CH","Bénéficiaire",$A192,CM$6,CM$5,"Mois (DateRDV)",CM$7,"Années (DateRDV)",CM$3,"Présence","Présent"),4,""),"")</f>
        <v/>
      </c>
      <c r="CN192" s="166" t="str">
        <f>IFERROR(IF(GETPIVOTDATA("DateRDV",TCD!$B$1,"DT","CH","Bénéficiaire",$A192,CN$6,CN$5,"Mois (DateRDV)",CN$7,"Années (DateRDV)",CN$3),1,""),"")</f>
        <v/>
      </c>
      <c r="CO192" s="166" t="str">
        <f>IFERROR(IF(GETPIVOTDATA("DateRDV",TCD!$B$1,"DT","CH","Bénéficiaire",$A192,CO$6,CO$5,"Mois (DateRDV)",CO$7,"Années (DateRDV)",CO$3),2,""),"")</f>
        <v/>
      </c>
      <c r="CP192" s="166" t="str">
        <f>IFERROR(IF(GETPIVOTDATA("DateRDV",TCD!$B$1,"DT","CH","Bénéficiaire",$A192,CP$6,CP$5,"Mois (DateRDV)",CP$7,"Années (DateRDV)",CP$3,"Présence","Présent"),3,""),"")</f>
        <v/>
      </c>
      <c r="CQ192" s="166" t="str">
        <f>IFERROR(IF(GETPIVOTDATA("DateRDV",TCD!$B$1,"DT","CH","Bénéficiaire",$A192,CQ$6,CQ$5,"Mois (DateRDV)",CQ$7,"Années (DateRDV)",CQ$3,"Présence","Présent"),4,""),"")</f>
        <v/>
      </c>
      <c r="CR192" s="166" t="str">
        <f>IFERROR(IF(GETPIVOTDATA("DateRDV",TCD!$B$1,"DT","CH","Bénéficiaire",$A192,CR$6,CR$5,"Mois (DateRDV)",CR$7,"Années (DateRDV)",CR$3),1,""),"")</f>
        <v/>
      </c>
      <c r="CS192" s="166" t="str">
        <f>IFERROR(IF(GETPIVOTDATA("DateRDV",TCD!$B$1,"DT","CH","Bénéficiaire",$A192,CS$6,CS$5,"Mois (DateRDV)",CS$7,"Années (DateRDV)",CS$3),2,""),"")</f>
        <v/>
      </c>
      <c r="CT192" s="166" t="str">
        <f>IFERROR(IF(GETPIVOTDATA("DateRDV",TCD!$B$1,"DT","CH","Bénéficiaire",$A192,CT$6,CT$5,"Mois (DateRDV)",CT$7,"Années (DateRDV)",CT$3,"Présence","Présent"),3,""),"")</f>
        <v/>
      </c>
      <c r="CU192" s="166" t="str">
        <f>IFERROR(IF(GETPIVOTDATA("DateRDV",TCD!$B$1,"DT","CH","Bénéficiaire",$A192,CU$6,CU$5,"Mois (DateRDV)",CU$7,"Années (DateRDV)",CU$3,"Présence","Présent"),4,""),"")</f>
        <v/>
      </c>
      <c r="CV192" s="166" t="str">
        <f>IFERROR(IF(GETPIVOTDATA("DateRDV",TCD!$B$1,"DT","CH","Bénéficiaire",$A192,CV$6,CV$5,"Mois (DateRDV)",CV$7,"Années (DateRDV)",CV$3),1,""),"")</f>
        <v/>
      </c>
      <c r="CW192" s="166" t="str">
        <f>IFERROR(IF(GETPIVOTDATA("DateRDV",TCD!$B$1,"DT","CH","Bénéficiaire",$A192,CW$6,CW$5,"Mois (DateRDV)",CW$7,"Années (DateRDV)",CW$3),2,""),"")</f>
        <v/>
      </c>
      <c r="CX192" s="166" t="str">
        <f>IFERROR(IF(GETPIVOTDATA("DateRDV",TCD!$B$1,"DT","CH","Bénéficiaire",$A192,CX$6,CX$5,"Mois (DateRDV)",CX$7,"Années (DateRDV)",CX$3,"Présence","Présent"),3,""),"")</f>
        <v/>
      </c>
      <c r="CY192" s="166" t="str">
        <f>IFERROR(IF(GETPIVOTDATA("DateRDV",TCD!$B$1,"DT","CH","Bénéficiaire",$A192,CY$6,CY$5,"Mois (DateRDV)",CY$7,"Années (DateRDV)",CY$3,"Présence","Présent"),4,""),"")</f>
        <v/>
      </c>
      <c r="CZ192" s="166" t="str">
        <f>IFERROR(IF(GETPIVOTDATA("DateRDV",TCD!$B$1,"DT","CH","Bénéficiaire",$A192,CZ$6,CZ$5,"Mois (DateRDV)",CZ$7,"Années (DateRDV)",CZ$3),1,""),"")</f>
        <v/>
      </c>
      <c r="DA192" s="166" t="str">
        <f>IFERROR(IF(GETPIVOTDATA("DateRDV",TCD!$B$1,"DT","CH","Bénéficiaire",$A192,DA$6,DA$5,"Mois (DateRDV)",DA$7,"Années (DateRDV)",DA$3),2,""),"")</f>
        <v/>
      </c>
      <c r="DB192" s="166" t="str">
        <f>IFERROR(IF(GETPIVOTDATA("DateRDV",TCD!$B$1,"DT","CH","Bénéficiaire",$A192,DB$6,DB$5,"Mois (DateRDV)",DB$7,"Années (DateRDV)",DB$3,"Présence","Présent"),3,""),"")</f>
        <v/>
      </c>
      <c r="DC192" s="166" t="str">
        <f>IFERROR(IF(GETPIVOTDATA("DateRDV",TCD!$B$1,"DT","CH","Bénéficiaire",$A192,DC$6,DC$5,"Mois (DateRDV)",DC$7,"Années (DateRDV)",DC$3,"Présence","Présent"),4,""),"")</f>
        <v/>
      </c>
      <c r="DD192" s="166" t="str">
        <f>IFERROR(IF(GETPIVOTDATA("DateRDV",TCD!$B$1,"DT","CH","Bénéficiaire",$A192,DD$6,DD$5,"Mois (DateRDV)",DD$7,"Années (DateRDV)",DD$3),1,""),"")</f>
        <v/>
      </c>
      <c r="DE192" s="166" t="str">
        <f>IFERROR(IF(GETPIVOTDATA("DateRDV",TCD!$B$1,"DT","CH","Bénéficiaire",$A192,DE$6,DE$5,"Mois (DateRDV)",DE$7,"Années (DateRDV)",DE$3),2,""),"")</f>
        <v/>
      </c>
      <c r="DF192" s="166" t="str">
        <f>IFERROR(IF(GETPIVOTDATA("DateRDV",TCD!$B$1,"DT","CH","Bénéficiaire",$A192,DF$6,DF$5,"Mois (DateRDV)",DF$7,"Années (DateRDV)",DF$3,"Présence","Présent"),3,""),"")</f>
        <v/>
      </c>
      <c r="DG192" s="166" t="str">
        <f>IFERROR(IF(GETPIVOTDATA("DateRDV",TCD!$B$1,"DT","CH","Bénéficiaire",$A192,DG$6,DG$5,"Mois (DateRDV)",DG$7,"Années (DateRDV)",DG$3,"Présence","Présent"),4,""),"")</f>
        <v/>
      </c>
      <c r="DH192" s="166" t="str">
        <f>IFERROR(IF(GETPIVOTDATA("DateRDV",TCD!$B$1,"DT","CH","Bénéficiaire",$A192,DH$6,DH$5,"Mois (DateRDV)",DH$7,"Années (DateRDV)",DH$3),1,""),"")</f>
        <v/>
      </c>
      <c r="DI192" s="166" t="str">
        <f>IFERROR(IF(GETPIVOTDATA("DateRDV",TCD!$B$1,"DT","CH","Bénéficiaire",$A192,DI$6,DI$5,"Mois (DateRDV)",DI$7,"Années (DateRDV)",DI$3),2,""),"")</f>
        <v/>
      </c>
      <c r="DJ192" s="166" t="str">
        <f>IFERROR(IF(GETPIVOTDATA("DateRDV",TCD!$B$1,"DT","CH","Bénéficiaire",$A192,DJ$6,DJ$5,"Mois (DateRDV)",DJ$7,"Années (DateRDV)",DJ$3,"Présence","Présent"),3,""),"")</f>
        <v/>
      </c>
      <c r="DK192" s="166" t="str">
        <f>IFERROR(IF(GETPIVOTDATA("DateRDV",TCD!$B$1,"DT","CH","Bénéficiaire",$A192,DK$6,DK$5,"Mois (DateRDV)",DK$7,"Années (DateRDV)",DK$3,"Présence","Présent"),4,""),"")</f>
        <v/>
      </c>
      <c r="DL192" s="166" t="str">
        <f>IFERROR(IF(GETPIVOTDATA("DateRDV",TCD!$B$1,"DT","CH","Bénéficiaire",$A192,DL$6,DL$5,"Mois (DateRDV)",DL$7,"Années (DateRDV)",DL$3),1,""),"")</f>
        <v/>
      </c>
      <c r="DM192" s="166" t="str">
        <f>IFERROR(IF(GETPIVOTDATA("DateRDV",TCD!$B$1,"DT","CH","Bénéficiaire",$A192,DM$6,DM$5,"Mois (DateRDV)",DM$7,"Années (DateRDV)",DM$3),2,""),"")</f>
        <v/>
      </c>
      <c r="DN192" s="166" t="str">
        <f>IFERROR(IF(GETPIVOTDATA("DateRDV",TCD!$B$1,"DT","CH","Bénéficiaire",$A192,DN$6,DN$5,"Mois (DateRDV)",DN$7,"Années (DateRDV)",DN$3,"Présence","Présent"),3,""),"")</f>
        <v/>
      </c>
      <c r="DO192" s="166" t="str">
        <f>IFERROR(IF(GETPIVOTDATA("DateRDV",TCD!$B$1,"DT","CH","Bénéficiaire",$A192,DO$6,DO$5,"Mois (DateRDV)",DO$7,"Années (DateRDV)",DO$3,"Présence","Présent"),4,""),"")</f>
        <v/>
      </c>
    </row>
    <row r="193" spans="2:119" x14ac:dyDescent="0.2">
      <c r="B193" s="169" t="str">
        <f>IFERROR(IF(INDEX(Data!P:P,MATCH(A193,Data!B:B,0))&lt;&gt;"",INDEX(Data!P:P,MATCH(A193,Data!B:B,0)),""),"")</f>
        <v/>
      </c>
      <c r="C193" s="169" t="str">
        <f>IFERROR(IF(INDEX(Data!O:O,MATCH(A193,Data!B:B,0))&lt;&gt;"",INDEX(Data!O:O,MATCH(A193,Data!B:B,0)),""),"")</f>
        <v/>
      </c>
      <c r="D193" s="169" t="str">
        <f>IFERROR(IF(INDEX(Data!J:J,MATCH(A193,Data!B:B,0))&lt;&gt;"",INDEX(Data!J:J,MATCH(A193,Data!B:B,0)),""),"")</f>
        <v/>
      </c>
      <c r="E193" s="169" t="str">
        <f>IFERROR(IF(INDEX(Data!M:M,MATCH(A193,Data!B:B,0))&lt;&gt;"",INDEX(Data!M:M,MATCH(A193,Data!B:B,0)),""),"")</f>
        <v/>
      </c>
      <c r="F193" s="169" t="str">
        <f>IFERROR(IF(INDEX(Data!N:N,MATCH(A193,Data!B:B,0))&lt;&gt;"",INDEX(Data!N:N,MATCH(A193,Data!B:B,0)),""),"")</f>
        <v/>
      </c>
      <c r="G193" s="170" t="str">
        <f>IFERROR(IF(INDEX(Data!K:K,MATCH(A193,Data!B:B,0))&lt;&gt;"",INDEX(Data!K:K,MATCH(A193,Data!B:B,0)),""),"")</f>
        <v/>
      </c>
      <c r="H193" s="170" t="str">
        <f>IFERROR(IF(INDEX(Data!L:L,MATCH(A193,Data!B:B,0))&lt;&gt;"",INDEX(Data!L:L,MATCH(A193,Data!B:B,0)),""),"")</f>
        <v/>
      </c>
      <c r="I193" s="170" t="str">
        <f>IFERROR(IF(INDEX(Data!C:C,MATCH(A193,Data!B:B,0))&lt;&gt;"",INDEX(Data!C:C,MATCH(A193,Data!B:B,0)),""),"")</f>
        <v/>
      </c>
      <c r="J193" s="170" t="str">
        <f>IFERROR(IF(INDEX(Data!D:D,MATCH(A193,Data!B:B,0))&lt;&gt;"",INDEX(Data!D:D,MATCH(A193,Data!B:B,0)),""),"")</f>
        <v/>
      </c>
      <c r="K193" s="171" t="str">
        <f>IFERROR(IF(INDEX(Data!H:H,MATCH(A193,Data!B:B,0))&lt;&gt;"",INDEX(Data!H:H,MATCH(A193,Data!B:B,0)),""),"")</f>
        <v/>
      </c>
      <c r="L193" s="166" t="str">
        <f>IFERROR(IF(GETPIVOTDATA("DateRDV",TCD!$B$1,"DT","CH","Bénéficiaire",$A193,L$6,L$5,"Mois (DateRDV)",L$7,"Années (DateRDV)",L$3),1,""),"")</f>
        <v/>
      </c>
      <c r="M193" s="166" t="str">
        <f>IFERROR(IF(GETPIVOTDATA("DateRDV",TCD!$B$1,"DT","CH","Bénéficiaire",$A193,M$6,M$5,"Mois (DateRDV)",M$7,"Années (DateRDV)",M$3),2,""),"")</f>
        <v/>
      </c>
      <c r="N193" s="166" t="str">
        <f>IFERROR(IF(GETPIVOTDATA("DateRDV",TCD!$B$1,"DT","CH","Bénéficiaire",$A193,N$6,N$5,"Mois (DateRDV)",N$7,"Années (DateRDV)",N$3,"Présence","Présent"),3,""),"")</f>
        <v/>
      </c>
      <c r="O193" s="166" t="str">
        <f>IFERROR(IF(GETPIVOTDATA("DateRDV",TCD!$B$1,"DT","CH","Bénéficiaire",$A193,O$6,O$5,"Mois (DateRDV)",O$7,"Années (DateRDV)",O$3,"Présence","Présent"),4,""),"")</f>
        <v/>
      </c>
      <c r="P193" s="166" t="str">
        <f>IFERROR(IF(GETPIVOTDATA("DateRDV",TCD!$B$1,"DT","CH","Bénéficiaire",$A193,P$6,P$5,"Mois (DateRDV)",P$7,"Années (DateRDV)",P$3),1,""),"")</f>
        <v/>
      </c>
      <c r="Q193" s="166" t="str">
        <f>IFERROR(IF(GETPIVOTDATA("DateRDV",TCD!$B$1,"DT","CH","Bénéficiaire",$A193,Q$6,Q$5,"Mois (DateRDV)",Q$7,"Années (DateRDV)",Q$3),2,""),"")</f>
        <v/>
      </c>
      <c r="R193" s="166" t="str">
        <f>IFERROR(IF(GETPIVOTDATA("DateRDV",TCD!$B$1,"DT","CH","Bénéficiaire",$A193,R$6,R$5,"Mois (DateRDV)",R$7,"Années (DateRDV)",R$3,"Présence","Présent"),3,""),"")</f>
        <v/>
      </c>
      <c r="S193" s="166" t="str">
        <f>IFERROR(IF(GETPIVOTDATA("DateRDV",TCD!$B$1,"DT","CH","Bénéficiaire",$A193,S$6,S$5,"Mois (DateRDV)",S$7,"Années (DateRDV)",S$3,"Présence","Présent"),4,""),"")</f>
        <v/>
      </c>
      <c r="T193" s="166" t="str">
        <f>IFERROR(IF(GETPIVOTDATA("DateRDV",TCD!$B$1,"DT","CH","Bénéficiaire",$A193,T$6,T$5,"Mois (DateRDV)",T$7,"Années (DateRDV)",T$3),1,""),"")</f>
        <v/>
      </c>
      <c r="U193" s="166" t="str">
        <f>IFERROR(IF(GETPIVOTDATA("DateRDV",TCD!$B$1,"DT","CH","Bénéficiaire",$A193,U$6,U$5,"Mois (DateRDV)",U$7,"Années (DateRDV)",U$3),2,""),"")</f>
        <v/>
      </c>
      <c r="V193" s="166" t="str">
        <f>IFERROR(IF(GETPIVOTDATA("DateRDV",TCD!$B$1,"DT","CH","Bénéficiaire",$A193,V$6,V$5,"Mois (DateRDV)",V$7,"Années (DateRDV)",V$3,"Présence","Présent"),3,""),"")</f>
        <v/>
      </c>
      <c r="W193" s="166" t="str">
        <f>IFERROR(IF(GETPIVOTDATA("DateRDV",TCD!$B$1,"DT","CH","Bénéficiaire",$A193,W$6,W$5,"Mois (DateRDV)",W$7,"Années (DateRDV)",W$3,"Présence","Présent"),4,""),"")</f>
        <v/>
      </c>
      <c r="X193" s="166" t="str">
        <f>IFERROR(IF(GETPIVOTDATA("DateRDV",TCD!$B$1,"DT","CH","Bénéficiaire",$A193,X$6,X$5,"Mois (DateRDV)",X$7,"Années (DateRDV)",X$3),1,""),"")</f>
        <v/>
      </c>
      <c r="Y193" s="166" t="str">
        <f>IFERROR(IF(GETPIVOTDATA("DateRDV",TCD!$B$1,"DT","CH","Bénéficiaire",$A193,Y$6,Y$5,"Mois (DateRDV)",Y$7,"Années (DateRDV)",Y$3),2,""),"")</f>
        <v/>
      </c>
      <c r="Z193" s="166" t="str">
        <f>IFERROR(IF(GETPIVOTDATA("DateRDV",TCD!$B$1,"DT","CH","Bénéficiaire",$A193,Z$6,Z$5,"Mois (DateRDV)",Z$7,"Années (DateRDV)",Z$3,"Présence","Présent"),3,""),"")</f>
        <v/>
      </c>
      <c r="AA193" s="166" t="str">
        <f>IFERROR(IF(GETPIVOTDATA("DateRDV",TCD!$B$1,"DT","CH","Bénéficiaire",$A193,AA$6,AA$5,"Mois (DateRDV)",AA$7,"Années (DateRDV)",AA$3,"Présence","Présent"),4,""),"")</f>
        <v/>
      </c>
      <c r="AB193" s="166" t="str">
        <f>IFERROR(IF(GETPIVOTDATA("DateRDV",TCD!$B$1,"DT","CH","Bénéficiaire",$A193,AB$6,AB$5,"Mois (DateRDV)",AB$7,"Années (DateRDV)",AB$3),1,""),"")</f>
        <v/>
      </c>
      <c r="AC193" s="166" t="str">
        <f>IFERROR(IF(GETPIVOTDATA("DateRDV",TCD!$B$1,"DT","CH","Bénéficiaire",$A193,AC$6,AC$5,"Mois (DateRDV)",AC$7,"Années (DateRDV)",AC$3),2,""),"")</f>
        <v/>
      </c>
      <c r="AD193" s="166" t="str">
        <f>IFERROR(IF(GETPIVOTDATA("DateRDV",TCD!$B$1,"DT","CH","Bénéficiaire",$A193,AD$6,AD$5,"Mois (DateRDV)",AD$7,"Années (DateRDV)",AD$3,"Présence","Présent"),3,""),"")</f>
        <v/>
      </c>
      <c r="AE193" s="166" t="str">
        <f>IFERROR(IF(GETPIVOTDATA("DateRDV",TCD!$B$1,"DT","CH","Bénéficiaire",$A193,AE$6,AE$5,"Mois (DateRDV)",AE$7,"Années (DateRDV)",AE$3,"Présence","Présent"),4,""),"")</f>
        <v/>
      </c>
      <c r="AF193" s="166" t="str">
        <f>IFERROR(IF(GETPIVOTDATA("DateRDV",TCD!$B$1,"DT","CH","Bénéficiaire",$A193,AF$6,AF$5,"Mois (DateRDV)",AF$7,"Années (DateRDV)",AF$3),1,""),"")</f>
        <v/>
      </c>
      <c r="AG193" s="166" t="str">
        <f>IFERROR(IF(GETPIVOTDATA("DateRDV",TCD!$B$1,"DT","CH","Bénéficiaire",$A193,AG$6,AG$5,"Mois (DateRDV)",AG$7,"Années (DateRDV)",AG$3),2,""),"")</f>
        <v/>
      </c>
      <c r="AH193" s="166" t="str">
        <f>IFERROR(IF(GETPIVOTDATA("DateRDV",TCD!$B$1,"DT","CH","Bénéficiaire",$A193,AH$6,AH$5,"Mois (DateRDV)",AH$7,"Années (DateRDV)",AH$3,"Présence","Présent"),3,""),"")</f>
        <v/>
      </c>
      <c r="AI193" s="166" t="str">
        <f>IFERROR(IF(GETPIVOTDATA("DateRDV",TCD!$B$1,"DT","CH","Bénéficiaire",$A193,AI$6,AI$5,"Mois (DateRDV)",AI$7,"Années (DateRDV)",AI$3,"Présence","Présent"),4,""),"")</f>
        <v/>
      </c>
      <c r="AJ193" s="166" t="str">
        <f>IFERROR(IF(GETPIVOTDATA("DateRDV",TCD!$B$1,"DT","CH","Bénéficiaire",$A193,AJ$6,AJ$5,"Mois (DateRDV)",AJ$7,"Années (DateRDV)",AJ$3),1,""),"")</f>
        <v/>
      </c>
      <c r="AK193" s="166" t="str">
        <f>IFERROR(IF(GETPIVOTDATA("DateRDV",TCD!$B$1,"DT","CH","Bénéficiaire",$A193,AK$6,AK$5,"Mois (DateRDV)",AK$7,"Années (DateRDV)",AK$3),2,""),"")</f>
        <v/>
      </c>
      <c r="AL193" s="166" t="str">
        <f>IFERROR(IF(GETPIVOTDATA("DateRDV",TCD!$B$1,"DT","CH","Bénéficiaire",$A193,AL$6,AL$5,"Mois (DateRDV)",AL$7,"Années (DateRDV)",AL$3,"Présence","Présent"),3,""),"")</f>
        <v/>
      </c>
      <c r="AM193" s="166" t="str">
        <f>IFERROR(IF(GETPIVOTDATA("DateRDV",TCD!$B$1,"DT","CH","Bénéficiaire",$A193,AM$6,AM$5,"Mois (DateRDV)",AM$7,"Années (DateRDV)",AM$3,"Présence","Présent"),4,""),"")</f>
        <v/>
      </c>
      <c r="AN193" s="166" t="str">
        <f>IFERROR(IF(GETPIVOTDATA("DateRDV",TCD!$B$1,"DT","CH","Bénéficiaire",$A193,AN$6,AN$5,"Mois (DateRDV)",AN$7,"Années (DateRDV)",AN$3),1,""),"")</f>
        <v/>
      </c>
      <c r="AO193" s="166" t="str">
        <f>IFERROR(IF(GETPIVOTDATA("DateRDV",TCD!$B$1,"DT","CH","Bénéficiaire",$A193,AO$6,AO$5,"Mois (DateRDV)",AO$7,"Années (DateRDV)",AO$3),2,""),"")</f>
        <v/>
      </c>
      <c r="AP193" s="166" t="str">
        <f>IFERROR(IF(GETPIVOTDATA("DateRDV",TCD!$B$1,"DT","CH","Bénéficiaire",$A193,AP$6,AP$5,"Mois (DateRDV)",AP$7,"Années (DateRDV)",AP$3,"Présence","Présent"),3,""),"")</f>
        <v/>
      </c>
      <c r="AQ193" s="166" t="str">
        <f>IFERROR(IF(GETPIVOTDATA("DateRDV",TCD!$B$1,"DT","CH","Bénéficiaire",$A193,AQ$6,AQ$5,"Mois (DateRDV)",AQ$7,"Années (DateRDV)",AQ$3,"Présence","Présent"),4,""),"")</f>
        <v/>
      </c>
      <c r="AR193" s="166" t="str">
        <f>IFERROR(IF(GETPIVOTDATA("DateRDV",TCD!$B$1,"DT","CH","Bénéficiaire",$A193,AR$6,AR$5,"Mois (DateRDV)",AR$7,"Années (DateRDV)",AR$3),1,""),"")</f>
        <v/>
      </c>
      <c r="AS193" s="166" t="str">
        <f>IFERROR(IF(GETPIVOTDATA("DateRDV",TCD!$B$1,"DT","CH","Bénéficiaire",$A193,AS$6,AS$5,"Mois (DateRDV)",AS$7,"Années (DateRDV)",AS$3),2,""),"")</f>
        <v/>
      </c>
      <c r="AT193" s="166" t="str">
        <f>IFERROR(IF(GETPIVOTDATA("DateRDV",TCD!$B$1,"DT","CH","Bénéficiaire",$A193,AT$6,AT$5,"Mois (DateRDV)",AT$7,"Années (DateRDV)",AT$3,"Présence","Présent"),3,""),"")</f>
        <v/>
      </c>
      <c r="AU193" s="166" t="str">
        <f>IFERROR(IF(GETPIVOTDATA("DateRDV",TCD!$B$1,"DT","CH","Bénéficiaire",$A193,AU$6,AU$5,"Mois (DateRDV)",AU$7,"Années (DateRDV)",AU$3,"Présence","Présent"),4,""),"")</f>
        <v/>
      </c>
      <c r="AV193" s="166" t="str">
        <f>IFERROR(IF(GETPIVOTDATA("DateRDV",TCD!$B$1,"DT","CH","Bénéficiaire",$A193,AV$6,AV$5,"Mois (DateRDV)",AV$7,"Années (DateRDV)",AV$3),1,""),"")</f>
        <v/>
      </c>
      <c r="AW193" s="166" t="str">
        <f>IFERROR(IF(GETPIVOTDATA("DateRDV",TCD!$B$1,"DT","CH","Bénéficiaire",$A193,AW$6,AW$5,"Mois (DateRDV)",AW$7,"Années (DateRDV)",AW$3),2,""),"")</f>
        <v/>
      </c>
      <c r="AX193" s="166" t="str">
        <f>IFERROR(IF(GETPIVOTDATA("DateRDV",TCD!$B$1,"DT","CH","Bénéficiaire",$A193,AX$6,AX$5,"Mois (DateRDV)",AX$7,"Années (DateRDV)",AX$3,"Présence","Présent"),3,""),"")</f>
        <v/>
      </c>
      <c r="AY193" s="166" t="str">
        <f>IFERROR(IF(GETPIVOTDATA("DateRDV",TCD!$B$1,"DT","CH","Bénéficiaire",$A193,AY$6,AY$5,"Mois (DateRDV)",AY$7,"Années (DateRDV)",AY$3,"Présence","Présent"),4,""),"")</f>
        <v/>
      </c>
      <c r="AZ193" s="166" t="str">
        <f>IFERROR(IF(GETPIVOTDATA("DateRDV",TCD!$B$1,"DT","CH","Bénéficiaire",$A193,AZ$6,AZ$5,"Mois (DateRDV)",AZ$7,"Années (DateRDV)",AZ$3),1,""),"")</f>
        <v/>
      </c>
      <c r="BA193" s="166" t="str">
        <f>IFERROR(IF(GETPIVOTDATA("DateRDV",TCD!$B$1,"DT","CH","Bénéficiaire",$A193,BA$6,BA$5,"Mois (DateRDV)",BA$7,"Années (DateRDV)",BA$3),2,""),"")</f>
        <v/>
      </c>
      <c r="BB193" s="166" t="str">
        <f>IFERROR(IF(GETPIVOTDATA("DateRDV",TCD!$B$1,"DT","CH","Bénéficiaire",$A193,BB$6,BB$5,"Mois (DateRDV)",BB$7,"Années (DateRDV)",BB$3,"Présence","Présent"),3,""),"")</f>
        <v/>
      </c>
      <c r="BC193" s="166" t="str">
        <f>IFERROR(IF(GETPIVOTDATA("DateRDV",TCD!$B$1,"DT","CH","Bénéficiaire",$A193,BC$6,BC$5,"Mois (DateRDV)",BC$7,"Années (DateRDV)",BC$3,"Présence","Présent"),4,""),"")</f>
        <v/>
      </c>
      <c r="BD193" s="166" t="str">
        <f>IFERROR(IF(GETPIVOTDATA("DateRDV",TCD!$B$1,"DT","CH","Bénéficiaire",$A193,BD$6,BD$5,"Mois (DateRDV)",BD$7,"Années (DateRDV)",BD$3),1,""),"")</f>
        <v/>
      </c>
      <c r="BE193" s="166" t="str">
        <f>IFERROR(IF(GETPIVOTDATA("DateRDV",TCD!$B$1,"DT","CH","Bénéficiaire",$A193,BE$6,BE$5,"Mois (DateRDV)",BE$7,"Années (DateRDV)",BE$3),2,""),"")</f>
        <v/>
      </c>
      <c r="BF193" s="166" t="str">
        <f>IFERROR(IF(GETPIVOTDATA("DateRDV",TCD!$B$1,"DT","CH","Bénéficiaire",$A193,BF$6,BF$5,"Mois (DateRDV)",BF$7,"Années (DateRDV)",BF$3,"Présence","Présent"),3,""),"")</f>
        <v/>
      </c>
      <c r="BG193" s="166" t="str">
        <f>IFERROR(IF(GETPIVOTDATA("DateRDV",TCD!$B$1,"DT","CH","Bénéficiaire",$A193,BG$6,BG$5,"Mois (DateRDV)",BG$7,"Années (DateRDV)",BG$3,"Présence","Présent"),4,""),"")</f>
        <v/>
      </c>
      <c r="BH193" s="166" t="str">
        <f>IFERROR(IF(GETPIVOTDATA("DateRDV",TCD!$B$1,"DT","CH","Bénéficiaire",$A193,BH$6,BH$5,"Mois (DateRDV)",BH$7,"Années (DateRDV)",BH$3),1,""),"")</f>
        <v/>
      </c>
      <c r="BI193" s="166" t="str">
        <f>IFERROR(IF(GETPIVOTDATA("DateRDV",TCD!$B$1,"DT","CH","Bénéficiaire",$A193,BI$6,BI$5,"Mois (DateRDV)",BI$7,"Années (DateRDV)",BI$3),2,""),"")</f>
        <v/>
      </c>
      <c r="BJ193" s="166" t="str">
        <f>IFERROR(IF(GETPIVOTDATA("DateRDV",TCD!$B$1,"DT","CH","Bénéficiaire",$A193,BJ$6,BJ$5,"Mois (DateRDV)",BJ$7,"Années (DateRDV)",BJ$3,"Présence","Présent"),3,""),"")</f>
        <v/>
      </c>
      <c r="BK193" s="166" t="str">
        <f>IFERROR(IF(GETPIVOTDATA("DateRDV",TCD!$B$1,"DT","CH","Bénéficiaire",$A193,BK$6,BK$5,"Mois (DateRDV)",BK$7,"Années (DateRDV)",BK$3,"Présence","Présent"),4,""),"")</f>
        <v/>
      </c>
      <c r="BL193" s="166" t="str">
        <f>IFERROR(IF(GETPIVOTDATA("DateRDV",TCD!$B$1,"DT","CH","Bénéficiaire",$A193,BL$6,BL$5,"Mois (DateRDV)",BL$7,"Années (DateRDV)",BL$3),1,""),"")</f>
        <v/>
      </c>
      <c r="BM193" s="166" t="str">
        <f>IFERROR(IF(GETPIVOTDATA("DateRDV",TCD!$B$1,"DT","CH","Bénéficiaire",$A193,BM$6,BM$5,"Mois (DateRDV)",BM$7,"Années (DateRDV)",BM$3),2,""),"")</f>
        <v/>
      </c>
      <c r="BN193" s="166" t="str">
        <f>IFERROR(IF(GETPIVOTDATA("DateRDV",TCD!$B$1,"DT","CH","Bénéficiaire",$A193,BN$6,BN$5,"Mois (DateRDV)",BN$7,"Années (DateRDV)",BN$3,"Présence","Présent"),3,""),"")</f>
        <v/>
      </c>
      <c r="BO193" s="166" t="str">
        <f>IFERROR(IF(GETPIVOTDATA("DateRDV",TCD!$B$1,"DT","CH","Bénéficiaire",$A193,BO$6,BO$5,"Mois (DateRDV)",BO$7,"Années (DateRDV)",BO$3,"Présence","Présent"),4,""),"")</f>
        <v/>
      </c>
      <c r="BP193" s="166" t="str">
        <f>IFERROR(IF(GETPIVOTDATA("DateRDV",TCD!$B$1,"DT","CH","Bénéficiaire",$A193,BP$6,BP$5,"Mois (DateRDV)",BP$7,"Années (DateRDV)",BP$3),1,""),"")</f>
        <v/>
      </c>
      <c r="BQ193" s="166" t="str">
        <f>IFERROR(IF(GETPIVOTDATA("DateRDV",TCD!$B$1,"DT","CH","Bénéficiaire",$A193,BQ$6,BQ$5,"Mois (DateRDV)",BQ$7,"Années (DateRDV)",BQ$3),2,""),"")</f>
        <v/>
      </c>
      <c r="BR193" s="166" t="str">
        <f>IFERROR(IF(GETPIVOTDATA("DateRDV",TCD!$B$1,"DT","CH","Bénéficiaire",$A193,BR$6,BR$5,"Mois (DateRDV)",BR$7,"Années (DateRDV)",BR$3,"Présence","Présent"),3,""),"")</f>
        <v/>
      </c>
      <c r="BS193" s="166" t="str">
        <f>IFERROR(IF(GETPIVOTDATA("DateRDV",TCD!$B$1,"DT","CH","Bénéficiaire",$A193,BS$6,BS$5,"Mois (DateRDV)",BS$7,"Années (DateRDV)",BS$3,"Présence","Présent"),4,""),"")</f>
        <v/>
      </c>
      <c r="BT193" s="166" t="str">
        <f>IFERROR(IF(GETPIVOTDATA("DateRDV",TCD!$B$1,"DT","CH","Bénéficiaire",$A193,BT$6,BT$5,"Mois (DateRDV)",BT$7,"Années (DateRDV)",BT$3),1,""),"")</f>
        <v/>
      </c>
      <c r="BU193" s="166" t="str">
        <f>IFERROR(IF(GETPIVOTDATA("DateRDV",TCD!$B$1,"DT","CH","Bénéficiaire",$A193,BU$6,BU$5,"Mois (DateRDV)",BU$7,"Années (DateRDV)",BU$3),2,""),"")</f>
        <v/>
      </c>
      <c r="BV193" s="166" t="str">
        <f>IFERROR(IF(GETPIVOTDATA("DateRDV",TCD!$B$1,"DT","CH","Bénéficiaire",$A193,BV$6,BV$5,"Mois (DateRDV)",BV$7,"Années (DateRDV)",BV$3,"Présence","Présent"),3,""),"")</f>
        <v/>
      </c>
      <c r="BW193" s="166" t="str">
        <f>IFERROR(IF(GETPIVOTDATA("DateRDV",TCD!$B$1,"DT","CH","Bénéficiaire",$A193,BW$6,BW$5,"Mois (DateRDV)",BW$7,"Années (DateRDV)",BW$3,"Présence","Présent"),4,""),"")</f>
        <v/>
      </c>
      <c r="BX193" s="166" t="str">
        <f>IFERROR(IF(GETPIVOTDATA("DateRDV",TCD!$B$1,"DT","CH","Bénéficiaire",$A193,BX$6,BX$5,"Mois (DateRDV)",BX$7,"Années (DateRDV)",BX$3),1,""),"")</f>
        <v/>
      </c>
      <c r="BY193" s="166" t="str">
        <f>IFERROR(IF(GETPIVOTDATA("DateRDV",TCD!$B$1,"DT","CH","Bénéficiaire",$A193,BY$6,BY$5,"Mois (DateRDV)",BY$7,"Années (DateRDV)",BY$3),2,""),"")</f>
        <v/>
      </c>
      <c r="BZ193" s="166" t="str">
        <f>IFERROR(IF(GETPIVOTDATA("DateRDV",TCD!$B$1,"DT","CH","Bénéficiaire",$A193,BZ$6,BZ$5,"Mois (DateRDV)",BZ$7,"Années (DateRDV)",BZ$3,"Présence","Présent"),3,""),"")</f>
        <v/>
      </c>
      <c r="CA193" s="166" t="str">
        <f>IFERROR(IF(GETPIVOTDATA("DateRDV",TCD!$B$1,"DT","CH","Bénéficiaire",$A193,CA$6,CA$5,"Mois (DateRDV)",CA$7,"Années (DateRDV)",CA$3,"Présence","Présent"),4,""),"")</f>
        <v/>
      </c>
      <c r="CB193" s="166" t="str">
        <f>IFERROR(IF(GETPIVOTDATA("DateRDV",TCD!$B$1,"DT","CH","Bénéficiaire",$A193,CB$6,CB$5,"Mois (DateRDV)",CB$7,"Années (DateRDV)",CB$3),1,""),"")</f>
        <v/>
      </c>
      <c r="CC193" s="166" t="str">
        <f>IFERROR(IF(GETPIVOTDATA("DateRDV",TCD!$B$1,"DT","CH","Bénéficiaire",$A193,CC$6,CC$5,"Mois (DateRDV)",CC$7,"Années (DateRDV)",CC$3),2,""),"")</f>
        <v/>
      </c>
      <c r="CD193" s="166" t="str">
        <f>IFERROR(IF(GETPIVOTDATA("DateRDV",TCD!$B$1,"DT","CH","Bénéficiaire",$A193,CD$6,CD$5,"Mois (DateRDV)",CD$7,"Années (DateRDV)",CD$3,"Présence","Présent"),3,""),"")</f>
        <v/>
      </c>
      <c r="CE193" s="166" t="str">
        <f>IFERROR(IF(GETPIVOTDATA("DateRDV",TCD!$B$1,"DT","CH","Bénéficiaire",$A193,CE$6,CE$5,"Mois (DateRDV)",CE$7,"Années (DateRDV)",CE$3,"Présence","Présent"),4,""),"")</f>
        <v/>
      </c>
      <c r="CF193" s="166" t="str">
        <f>IFERROR(IF(GETPIVOTDATA("DateRDV",TCD!$B$1,"DT","CH","Bénéficiaire",$A193,CF$6,CF$5,"Mois (DateRDV)",CF$7,"Années (DateRDV)",CF$3),1,""),"")</f>
        <v/>
      </c>
      <c r="CG193" s="166" t="str">
        <f>IFERROR(IF(GETPIVOTDATA("DateRDV",TCD!$B$1,"DT","CH","Bénéficiaire",$A193,CG$6,CG$5,"Mois (DateRDV)",CG$7,"Années (DateRDV)",CG$3),2,""),"")</f>
        <v/>
      </c>
      <c r="CH193" s="166" t="str">
        <f>IFERROR(IF(GETPIVOTDATA("DateRDV",TCD!$B$1,"DT","CH","Bénéficiaire",$A193,CH$6,CH$5,"Mois (DateRDV)",CH$7,"Années (DateRDV)",CH$3,"Présence","Présent"),3,""),"")</f>
        <v/>
      </c>
      <c r="CI193" s="166" t="str">
        <f>IFERROR(IF(GETPIVOTDATA("DateRDV",TCD!$B$1,"DT","CH","Bénéficiaire",$A193,CI$6,CI$5,"Mois (DateRDV)",CI$7,"Années (DateRDV)",CI$3,"Présence","Présent"),4,""),"")</f>
        <v/>
      </c>
      <c r="CJ193" s="166" t="str">
        <f>IFERROR(IF(GETPIVOTDATA("DateRDV",TCD!$B$1,"DT","CH","Bénéficiaire",$A193,CJ$6,CJ$5,"Mois (DateRDV)",CJ$7,"Années (DateRDV)",CJ$3),1,""),"")</f>
        <v/>
      </c>
      <c r="CK193" s="166" t="str">
        <f>IFERROR(IF(GETPIVOTDATA("DateRDV",TCD!$B$1,"DT","CH","Bénéficiaire",$A193,CK$6,CK$5,"Mois (DateRDV)",CK$7,"Années (DateRDV)",CK$3),2,""),"")</f>
        <v/>
      </c>
      <c r="CL193" s="166" t="str">
        <f>IFERROR(IF(GETPIVOTDATA("DateRDV",TCD!$B$1,"DT","CH","Bénéficiaire",$A193,CL$6,CL$5,"Mois (DateRDV)",CL$7,"Années (DateRDV)",CL$3,"Présence","Présent"),3,""),"")</f>
        <v/>
      </c>
      <c r="CM193" s="166" t="str">
        <f>IFERROR(IF(GETPIVOTDATA("DateRDV",TCD!$B$1,"DT","CH","Bénéficiaire",$A193,CM$6,CM$5,"Mois (DateRDV)",CM$7,"Années (DateRDV)",CM$3,"Présence","Présent"),4,""),"")</f>
        <v/>
      </c>
      <c r="CN193" s="166" t="str">
        <f>IFERROR(IF(GETPIVOTDATA("DateRDV",TCD!$B$1,"DT","CH","Bénéficiaire",$A193,CN$6,CN$5,"Mois (DateRDV)",CN$7,"Années (DateRDV)",CN$3),1,""),"")</f>
        <v/>
      </c>
      <c r="CO193" s="166" t="str">
        <f>IFERROR(IF(GETPIVOTDATA("DateRDV",TCD!$B$1,"DT","CH","Bénéficiaire",$A193,CO$6,CO$5,"Mois (DateRDV)",CO$7,"Années (DateRDV)",CO$3),2,""),"")</f>
        <v/>
      </c>
      <c r="CP193" s="166" t="str">
        <f>IFERROR(IF(GETPIVOTDATA("DateRDV",TCD!$B$1,"DT","CH","Bénéficiaire",$A193,CP$6,CP$5,"Mois (DateRDV)",CP$7,"Années (DateRDV)",CP$3,"Présence","Présent"),3,""),"")</f>
        <v/>
      </c>
      <c r="CQ193" s="166" t="str">
        <f>IFERROR(IF(GETPIVOTDATA("DateRDV",TCD!$B$1,"DT","CH","Bénéficiaire",$A193,CQ$6,CQ$5,"Mois (DateRDV)",CQ$7,"Années (DateRDV)",CQ$3,"Présence","Présent"),4,""),"")</f>
        <v/>
      </c>
      <c r="CR193" s="166" t="str">
        <f>IFERROR(IF(GETPIVOTDATA("DateRDV",TCD!$B$1,"DT","CH","Bénéficiaire",$A193,CR$6,CR$5,"Mois (DateRDV)",CR$7,"Années (DateRDV)",CR$3),1,""),"")</f>
        <v/>
      </c>
      <c r="CS193" s="166" t="str">
        <f>IFERROR(IF(GETPIVOTDATA("DateRDV",TCD!$B$1,"DT","CH","Bénéficiaire",$A193,CS$6,CS$5,"Mois (DateRDV)",CS$7,"Années (DateRDV)",CS$3),2,""),"")</f>
        <v/>
      </c>
      <c r="CT193" s="166" t="str">
        <f>IFERROR(IF(GETPIVOTDATA("DateRDV",TCD!$B$1,"DT","CH","Bénéficiaire",$A193,CT$6,CT$5,"Mois (DateRDV)",CT$7,"Années (DateRDV)",CT$3,"Présence","Présent"),3,""),"")</f>
        <v/>
      </c>
      <c r="CU193" s="166" t="str">
        <f>IFERROR(IF(GETPIVOTDATA("DateRDV",TCD!$B$1,"DT","CH","Bénéficiaire",$A193,CU$6,CU$5,"Mois (DateRDV)",CU$7,"Années (DateRDV)",CU$3,"Présence","Présent"),4,""),"")</f>
        <v/>
      </c>
      <c r="CV193" s="166" t="str">
        <f>IFERROR(IF(GETPIVOTDATA("DateRDV",TCD!$B$1,"DT","CH","Bénéficiaire",$A193,CV$6,CV$5,"Mois (DateRDV)",CV$7,"Années (DateRDV)",CV$3),1,""),"")</f>
        <v/>
      </c>
      <c r="CW193" s="166" t="str">
        <f>IFERROR(IF(GETPIVOTDATA("DateRDV",TCD!$B$1,"DT","CH","Bénéficiaire",$A193,CW$6,CW$5,"Mois (DateRDV)",CW$7,"Années (DateRDV)",CW$3),2,""),"")</f>
        <v/>
      </c>
      <c r="CX193" s="166" t="str">
        <f>IFERROR(IF(GETPIVOTDATA("DateRDV",TCD!$B$1,"DT","CH","Bénéficiaire",$A193,CX$6,CX$5,"Mois (DateRDV)",CX$7,"Années (DateRDV)",CX$3,"Présence","Présent"),3,""),"")</f>
        <v/>
      </c>
      <c r="CY193" s="166" t="str">
        <f>IFERROR(IF(GETPIVOTDATA("DateRDV",TCD!$B$1,"DT","CH","Bénéficiaire",$A193,CY$6,CY$5,"Mois (DateRDV)",CY$7,"Années (DateRDV)",CY$3,"Présence","Présent"),4,""),"")</f>
        <v/>
      </c>
      <c r="CZ193" s="166" t="str">
        <f>IFERROR(IF(GETPIVOTDATA("DateRDV",TCD!$B$1,"DT","CH","Bénéficiaire",$A193,CZ$6,CZ$5,"Mois (DateRDV)",CZ$7,"Années (DateRDV)",CZ$3),1,""),"")</f>
        <v/>
      </c>
      <c r="DA193" s="166" t="str">
        <f>IFERROR(IF(GETPIVOTDATA("DateRDV",TCD!$B$1,"DT","CH","Bénéficiaire",$A193,DA$6,DA$5,"Mois (DateRDV)",DA$7,"Années (DateRDV)",DA$3),2,""),"")</f>
        <v/>
      </c>
      <c r="DB193" s="166" t="str">
        <f>IFERROR(IF(GETPIVOTDATA("DateRDV",TCD!$B$1,"DT","CH","Bénéficiaire",$A193,DB$6,DB$5,"Mois (DateRDV)",DB$7,"Années (DateRDV)",DB$3,"Présence","Présent"),3,""),"")</f>
        <v/>
      </c>
      <c r="DC193" s="166" t="str">
        <f>IFERROR(IF(GETPIVOTDATA("DateRDV",TCD!$B$1,"DT","CH","Bénéficiaire",$A193,DC$6,DC$5,"Mois (DateRDV)",DC$7,"Années (DateRDV)",DC$3,"Présence","Présent"),4,""),"")</f>
        <v/>
      </c>
      <c r="DD193" s="166" t="str">
        <f>IFERROR(IF(GETPIVOTDATA("DateRDV",TCD!$B$1,"DT","CH","Bénéficiaire",$A193,DD$6,DD$5,"Mois (DateRDV)",DD$7,"Années (DateRDV)",DD$3),1,""),"")</f>
        <v/>
      </c>
      <c r="DE193" s="166" t="str">
        <f>IFERROR(IF(GETPIVOTDATA("DateRDV",TCD!$B$1,"DT","CH","Bénéficiaire",$A193,DE$6,DE$5,"Mois (DateRDV)",DE$7,"Années (DateRDV)",DE$3),2,""),"")</f>
        <v/>
      </c>
      <c r="DF193" s="166" t="str">
        <f>IFERROR(IF(GETPIVOTDATA("DateRDV",TCD!$B$1,"DT","CH","Bénéficiaire",$A193,DF$6,DF$5,"Mois (DateRDV)",DF$7,"Années (DateRDV)",DF$3,"Présence","Présent"),3,""),"")</f>
        <v/>
      </c>
      <c r="DG193" s="166" t="str">
        <f>IFERROR(IF(GETPIVOTDATA("DateRDV",TCD!$B$1,"DT","CH","Bénéficiaire",$A193,DG$6,DG$5,"Mois (DateRDV)",DG$7,"Années (DateRDV)",DG$3,"Présence","Présent"),4,""),"")</f>
        <v/>
      </c>
      <c r="DH193" s="166" t="str">
        <f>IFERROR(IF(GETPIVOTDATA("DateRDV",TCD!$B$1,"DT","CH","Bénéficiaire",$A193,DH$6,DH$5,"Mois (DateRDV)",DH$7,"Années (DateRDV)",DH$3),1,""),"")</f>
        <v/>
      </c>
      <c r="DI193" s="166" t="str">
        <f>IFERROR(IF(GETPIVOTDATA("DateRDV",TCD!$B$1,"DT","CH","Bénéficiaire",$A193,DI$6,DI$5,"Mois (DateRDV)",DI$7,"Années (DateRDV)",DI$3),2,""),"")</f>
        <v/>
      </c>
      <c r="DJ193" s="166" t="str">
        <f>IFERROR(IF(GETPIVOTDATA("DateRDV",TCD!$B$1,"DT","CH","Bénéficiaire",$A193,DJ$6,DJ$5,"Mois (DateRDV)",DJ$7,"Années (DateRDV)",DJ$3,"Présence","Présent"),3,""),"")</f>
        <v/>
      </c>
      <c r="DK193" s="166" t="str">
        <f>IFERROR(IF(GETPIVOTDATA("DateRDV",TCD!$B$1,"DT","CH","Bénéficiaire",$A193,DK$6,DK$5,"Mois (DateRDV)",DK$7,"Années (DateRDV)",DK$3,"Présence","Présent"),4,""),"")</f>
        <v/>
      </c>
      <c r="DL193" s="166" t="str">
        <f>IFERROR(IF(GETPIVOTDATA("DateRDV",TCD!$B$1,"DT","CH","Bénéficiaire",$A193,DL$6,DL$5,"Mois (DateRDV)",DL$7,"Années (DateRDV)",DL$3),1,""),"")</f>
        <v/>
      </c>
      <c r="DM193" s="166" t="str">
        <f>IFERROR(IF(GETPIVOTDATA("DateRDV",TCD!$B$1,"DT","CH","Bénéficiaire",$A193,DM$6,DM$5,"Mois (DateRDV)",DM$7,"Années (DateRDV)",DM$3),2,""),"")</f>
        <v/>
      </c>
      <c r="DN193" s="166" t="str">
        <f>IFERROR(IF(GETPIVOTDATA("DateRDV",TCD!$B$1,"DT","CH","Bénéficiaire",$A193,DN$6,DN$5,"Mois (DateRDV)",DN$7,"Années (DateRDV)",DN$3,"Présence","Présent"),3,""),"")</f>
        <v/>
      </c>
      <c r="DO193" s="166" t="str">
        <f>IFERROR(IF(GETPIVOTDATA("DateRDV",TCD!$B$1,"DT","CH","Bénéficiaire",$A193,DO$6,DO$5,"Mois (DateRDV)",DO$7,"Années (DateRDV)",DO$3,"Présence","Présent"),4,""),"")</f>
        <v/>
      </c>
    </row>
    <row r="194" spans="2:119" x14ac:dyDescent="0.2">
      <c r="B194" s="169" t="str">
        <f>IFERROR(IF(INDEX(Data!P:P,MATCH(A194,Data!B:B,0))&lt;&gt;"",INDEX(Data!P:P,MATCH(A194,Data!B:B,0)),""),"")</f>
        <v/>
      </c>
      <c r="C194" s="169" t="str">
        <f>IFERROR(IF(INDEX(Data!O:O,MATCH(A194,Data!B:B,0))&lt;&gt;"",INDEX(Data!O:O,MATCH(A194,Data!B:B,0)),""),"")</f>
        <v/>
      </c>
      <c r="D194" s="169" t="str">
        <f>IFERROR(IF(INDEX(Data!J:J,MATCH(A194,Data!B:B,0))&lt;&gt;"",INDEX(Data!J:J,MATCH(A194,Data!B:B,0)),""),"")</f>
        <v/>
      </c>
      <c r="E194" s="169" t="str">
        <f>IFERROR(IF(INDEX(Data!M:M,MATCH(A194,Data!B:B,0))&lt;&gt;"",INDEX(Data!M:M,MATCH(A194,Data!B:B,0)),""),"")</f>
        <v/>
      </c>
      <c r="F194" s="169" t="str">
        <f>IFERROR(IF(INDEX(Data!N:N,MATCH(A194,Data!B:B,0))&lt;&gt;"",INDEX(Data!N:N,MATCH(A194,Data!B:B,0)),""),"")</f>
        <v/>
      </c>
      <c r="G194" s="170" t="str">
        <f>IFERROR(IF(INDEX(Data!K:K,MATCH(A194,Data!B:B,0))&lt;&gt;"",INDEX(Data!K:K,MATCH(A194,Data!B:B,0)),""),"")</f>
        <v/>
      </c>
      <c r="H194" s="170" t="str">
        <f>IFERROR(IF(INDEX(Data!L:L,MATCH(A194,Data!B:B,0))&lt;&gt;"",INDEX(Data!L:L,MATCH(A194,Data!B:B,0)),""),"")</f>
        <v/>
      </c>
      <c r="I194" s="170" t="str">
        <f>IFERROR(IF(INDEX(Data!C:C,MATCH(A194,Data!B:B,0))&lt;&gt;"",INDEX(Data!C:C,MATCH(A194,Data!B:B,0)),""),"")</f>
        <v/>
      </c>
      <c r="J194" s="170" t="str">
        <f>IFERROR(IF(INDEX(Data!D:D,MATCH(A194,Data!B:B,0))&lt;&gt;"",INDEX(Data!D:D,MATCH(A194,Data!B:B,0)),""),"")</f>
        <v/>
      </c>
      <c r="K194" s="171" t="str">
        <f>IFERROR(IF(INDEX(Data!H:H,MATCH(A194,Data!B:B,0))&lt;&gt;"",INDEX(Data!H:H,MATCH(A194,Data!B:B,0)),""),"")</f>
        <v/>
      </c>
      <c r="L194" s="166" t="str">
        <f>IFERROR(IF(GETPIVOTDATA("DateRDV",TCD!$B$1,"DT","CH","Bénéficiaire",$A194,L$6,L$5,"Mois (DateRDV)",L$7,"Années (DateRDV)",L$3),1,""),"")</f>
        <v/>
      </c>
      <c r="M194" s="166" t="str">
        <f>IFERROR(IF(GETPIVOTDATA("DateRDV",TCD!$B$1,"DT","CH","Bénéficiaire",$A194,M$6,M$5,"Mois (DateRDV)",M$7,"Années (DateRDV)",M$3),2,""),"")</f>
        <v/>
      </c>
      <c r="N194" s="166" t="str">
        <f>IFERROR(IF(GETPIVOTDATA("DateRDV",TCD!$B$1,"DT","CH","Bénéficiaire",$A194,N$6,N$5,"Mois (DateRDV)",N$7,"Années (DateRDV)",N$3,"Présence","Présent"),3,""),"")</f>
        <v/>
      </c>
      <c r="O194" s="166" t="str">
        <f>IFERROR(IF(GETPIVOTDATA("DateRDV",TCD!$B$1,"DT","CH","Bénéficiaire",$A194,O$6,O$5,"Mois (DateRDV)",O$7,"Années (DateRDV)",O$3,"Présence","Présent"),4,""),"")</f>
        <v/>
      </c>
      <c r="P194" s="166" t="str">
        <f>IFERROR(IF(GETPIVOTDATA("DateRDV",TCD!$B$1,"DT","CH","Bénéficiaire",$A194,P$6,P$5,"Mois (DateRDV)",P$7,"Années (DateRDV)",P$3),1,""),"")</f>
        <v/>
      </c>
      <c r="Q194" s="166" t="str">
        <f>IFERROR(IF(GETPIVOTDATA("DateRDV",TCD!$B$1,"DT","CH","Bénéficiaire",$A194,Q$6,Q$5,"Mois (DateRDV)",Q$7,"Années (DateRDV)",Q$3),2,""),"")</f>
        <v/>
      </c>
      <c r="R194" s="166" t="str">
        <f>IFERROR(IF(GETPIVOTDATA("DateRDV",TCD!$B$1,"DT","CH","Bénéficiaire",$A194,R$6,R$5,"Mois (DateRDV)",R$7,"Années (DateRDV)",R$3,"Présence","Présent"),3,""),"")</f>
        <v/>
      </c>
      <c r="S194" s="166" t="str">
        <f>IFERROR(IF(GETPIVOTDATA("DateRDV",TCD!$B$1,"DT","CH","Bénéficiaire",$A194,S$6,S$5,"Mois (DateRDV)",S$7,"Années (DateRDV)",S$3,"Présence","Présent"),4,""),"")</f>
        <v/>
      </c>
      <c r="T194" s="166" t="str">
        <f>IFERROR(IF(GETPIVOTDATA("DateRDV",TCD!$B$1,"DT","CH","Bénéficiaire",$A194,T$6,T$5,"Mois (DateRDV)",T$7,"Années (DateRDV)",T$3),1,""),"")</f>
        <v/>
      </c>
      <c r="U194" s="166" t="str">
        <f>IFERROR(IF(GETPIVOTDATA("DateRDV",TCD!$B$1,"DT","CH","Bénéficiaire",$A194,U$6,U$5,"Mois (DateRDV)",U$7,"Années (DateRDV)",U$3),2,""),"")</f>
        <v/>
      </c>
      <c r="V194" s="166" t="str">
        <f>IFERROR(IF(GETPIVOTDATA("DateRDV",TCD!$B$1,"DT","CH","Bénéficiaire",$A194,V$6,V$5,"Mois (DateRDV)",V$7,"Années (DateRDV)",V$3,"Présence","Présent"),3,""),"")</f>
        <v/>
      </c>
      <c r="W194" s="166" t="str">
        <f>IFERROR(IF(GETPIVOTDATA("DateRDV",TCD!$B$1,"DT","CH","Bénéficiaire",$A194,W$6,W$5,"Mois (DateRDV)",W$7,"Années (DateRDV)",W$3,"Présence","Présent"),4,""),"")</f>
        <v/>
      </c>
      <c r="X194" s="166" t="str">
        <f>IFERROR(IF(GETPIVOTDATA("DateRDV",TCD!$B$1,"DT","CH","Bénéficiaire",$A194,X$6,X$5,"Mois (DateRDV)",X$7,"Années (DateRDV)",X$3),1,""),"")</f>
        <v/>
      </c>
      <c r="Y194" s="166" t="str">
        <f>IFERROR(IF(GETPIVOTDATA("DateRDV",TCD!$B$1,"DT","CH","Bénéficiaire",$A194,Y$6,Y$5,"Mois (DateRDV)",Y$7,"Années (DateRDV)",Y$3),2,""),"")</f>
        <v/>
      </c>
      <c r="Z194" s="166" t="str">
        <f>IFERROR(IF(GETPIVOTDATA("DateRDV",TCD!$B$1,"DT","CH","Bénéficiaire",$A194,Z$6,Z$5,"Mois (DateRDV)",Z$7,"Années (DateRDV)",Z$3,"Présence","Présent"),3,""),"")</f>
        <v/>
      </c>
      <c r="AA194" s="166" t="str">
        <f>IFERROR(IF(GETPIVOTDATA("DateRDV",TCD!$B$1,"DT","CH","Bénéficiaire",$A194,AA$6,AA$5,"Mois (DateRDV)",AA$7,"Années (DateRDV)",AA$3,"Présence","Présent"),4,""),"")</f>
        <v/>
      </c>
      <c r="AB194" s="166" t="str">
        <f>IFERROR(IF(GETPIVOTDATA("DateRDV",TCD!$B$1,"DT","CH","Bénéficiaire",$A194,AB$6,AB$5,"Mois (DateRDV)",AB$7,"Années (DateRDV)",AB$3),1,""),"")</f>
        <v/>
      </c>
      <c r="AC194" s="166" t="str">
        <f>IFERROR(IF(GETPIVOTDATA("DateRDV",TCD!$B$1,"DT","CH","Bénéficiaire",$A194,AC$6,AC$5,"Mois (DateRDV)",AC$7,"Années (DateRDV)",AC$3),2,""),"")</f>
        <v/>
      </c>
      <c r="AD194" s="166" t="str">
        <f>IFERROR(IF(GETPIVOTDATA("DateRDV",TCD!$B$1,"DT","CH","Bénéficiaire",$A194,AD$6,AD$5,"Mois (DateRDV)",AD$7,"Années (DateRDV)",AD$3,"Présence","Présent"),3,""),"")</f>
        <v/>
      </c>
      <c r="AE194" s="166" t="str">
        <f>IFERROR(IF(GETPIVOTDATA("DateRDV",TCD!$B$1,"DT","CH","Bénéficiaire",$A194,AE$6,AE$5,"Mois (DateRDV)",AE$7,"Années (DateRDV)",AE$3,"Présence","Présent"),4,""),"")</f>
        <v/>
      </c>
      <c r="AF194" s="166" t="str">
        <f>IFERROR(IF(GETPIVOTDATA("DateRDV",TCD!$B$1,"DT","CH","Bénéficiaire",$A194,AF$6,AF$5,"Mois (DateRDV)",AF$7,"Années (DateRDV)",AF$3),1,""),"")</f>
        <v/>
      </c>
      <c r="AG194" s="166" t="str">
        <f>IFERROR(IF(GETPIVOTDATA("DateRDV",TCD!$B$1,"DT","CH","Bénéficiaire",$A194,AG$6,AG$5,"Mois (DateRDV)",AG$7,"Années (DateRDV)",AG$3),2,""),"")</f>
        <v/>
      </c>
      <c r="AH194" s="166" t="str">
        <f>IFERROR(IF(GETPIVOTDATA("DateRDV",TCD!$B$1,"DT","CH","Bénéficiaire",$A194,AH$6,AH$5,"Mois (DateRDV)",AH$7,"Années (DateRDV)",AH$3,"Présence","Présent"),3,""),"")</f>
        <v/>
      </c>
      <c r="AI194" s="166" t="str">
        <f>IFERROR(IF(GETPIVOTDATA("DateRDV",TCD!$B$1,"DT","CH","Bénéficiaire",$A194,AI$6,AI$5,"Mois (DateRDV)",AI$7,"Années (DateRDV)",AI$3,"Présence","Présent"),4,""),"")</f>
        <v/>
      </c>
      <c r="AJ194" s="166" t="str">
        <f>IFERROR(IF(GETPIVOTDATA("DateRDV",TCD!$B$1,"DT","CH","Bénéficiaire",$A194,AJ$6,AJ$5,"Mois (DateRDV)",AJ$7,"Années (DateRDV)",AJ$3),1,""),"")</f>
        <v/>
      </c>
      <c r="AK194" s="166" t="str">
        <f>IFERROR(IF(GETPIVOTDATA("DateRDV",TCD!$B$1,"DT","CH","Bénéficiaire",$A194,AK$6,AK$5,"Mois (DateRDV)",AK$7,"Années (DateRDV)",AK$3),2,""),"")</f>
        <v/>
      </c>
      <c r="AL194" s="166" t="str">
        <f>IFERROR(IF(GETPIVOTDATA("DateRDV",TCD!$B$1,"DT","CH","Bénéficiaire",$A194,AL$6,AL$5,"Mois (DateRDV)",AL$7,"Années (DateRDV)",AL$3,"Présence","Présent"),3,""),"")</f>
        <v/>
      </c>
      <c r="AM194" s="166" t="str">
        <f>IFERROR(IF(GETPIVOTDATA("DateRDV",TCD!$B$1,"DT","CH","Bénéficiaire",$A194,AM$6,AM$5,"Mois (DateRDV)",AM$7,"Années (DateRDV)",AM$3,"Présence","Présent"),4,""),"")</f>
        <v/>
      </c>
      <c r="AN194" s="166" t="str">
        <f>IFERROR(IF(GETPIVOTDATA("DateRDV",TCD!$B$1,"DT","CH","Bénéficiaire",$A194,AN$6,AN$5,"Mois (DateRDV)",AN$7,"Années (DateRDV)",AN$3),1,""),"")</f>
        <v/>
      </c>
      <c r="AO194" s="166" t="str">
        <f>IFERROR(IF(GETPIVOTDATA("DateRDV",TCD!$B$1,"DT","CH","Bénéficiaire",$A194,AO$6,AO$5,"Mois (DateRDV)",AO$7,"Années (DateRDV)",AO$3),2,""),"")</f>
        <v/>
      </c>
      <c r="AP194" s="166" t="str">
        <f>IFERROR(IF(GETPIVOTDATA("DateRDV",TCD!$B$1,"DT","CH","Bénéficiaire",$A194,AP$6,AP$5,"Mois (DateRDV)",AP$7,"Années (DateRDV)",AP$3,"Présence","Présent"),3,""),"")</f>
        <v/>
      </c>
      <c r="AQ194" s="166" t="str">
        <f>IFERROR(IF(GETPIVOTDATA("DateRDV",TCD!$B$1,"DT","CH","Bénéficiaire",$A194,AQ$6,AQ$5,"Mois (DateRDV)",AQ$7,"Années (DateRDV)",AQ$3,"Présence","Présent"),4,""),"")</f>
        <v/>
      </c>
      <c r="AR194" s="166" t="str">
        <f>IFERROR(IF(GETPIVOTDATA("DateRDV",TCD!$B$1,"DT","CH","Bénéficiaire",$A194,AR$6,AR$5,"Mois (DateRDV)",AR$7,"Années (DateRDV)",AR$3),1,""),"")</f>
        <v/>
      </c>
      <c r="AS194" s="166" t="str">
        <f>IFERROR(IF(GETPIVOTDATA("DateRDV",TCD!$B$1,"DT","CH","Bénéficiaire",$A194,AS$6,AS$5,"Mois (DateRDV)",AS$7,"Années (DateRDV)",AS$3),2,""),"")</f>
        <v/>
      </c>
      <c r="AT194" s="166" t="str">
        <f>IFERROR(IF(GETPIVOTDATA("DateRDV",TCD!$B$1,"DT","CH","Bénéficiaire",$A194,AT$6,AT$5,"Mois (DateRDV)",AT$7,"Années (DateRDV)",AT$3,"Présence","Présent"),3,""),"")</f>
        <v/>
      </c>
      <c r="AU194" s="166" t="str">
        <f>IFERROR(IF(GETPIVOTDATA("DateRDV",TCD!$B$1,"DT","CH","Bénéficiaire",$A194,AU$6,AU$5,"Mois (DateRDV)",AU$7,"Années (DateRDV)",AU$3,"Présence","Présent"),4,""),"")</f>
        <v/>
      </c>
      <c r="AV194" s="166" t="str">
        <f>IFERROR(IF(GETPIVOTDATA("DateRDV",TCD!$B$1,"DT","CH","Bénéficiaire",$A194,AV$6,AV$5,"Mois (DateRDV)",AV$7,"Années (DateRDV)",AV$3),1,""),"")</f>
        <v/>
      </c>
      <c r="AW194" s="166" t="str">
        <f>IFERROR(IF(GETPIVOTDATA("DateRDV",TCD!$B$1,"DT","CH","Bénéficiaire",$A194,AW$6,AW$5,"Mois (DateRDV)",AW$7,"Années (DateRDV)",AW$3),2,""),"")</f>
        <v/>
      </c>
      <c r="AX194" s="166" t="str">
        <f>IFERROR(IF(GETPIVOTDATA("DateRDV",TCD!$B$1,"DT","CH","Bénéficiaire",$A194,AX$6,AX$5,"Mois (DateRDV)",AX$7,"Années (DateRDV)",AX$3,"Présence","Présent"),3,""),"")</f>
        <v/>
      </c>
      <c r="AY194" s="166" t="str">
        <f>IFERROR(IF(GETPIVOTDATA("DateRDV",TCD!$B$1,"DT","CH","Bénéficiaire",$A194,AY$6,AY$5,"Mois (DateRDV)",AY$7,"Années (DateRDV)",AY$3,"Présence","Présent"),4,""),"")</f>
        <v/>
      </c>
      <c r="AZ194" s="166" t="str">
        <f>IFERROR(IF(GETPIVOTDATA("DateRDV",TCD!$B$1,"DT","CH","Bénéficiaire",$A194,AZ$6,AZ$5,"Mois (DateRDV)",AZ$7,"Années (DateRDV)",AZ$3),1,""),"")</f>
        <v/>
      </c>
      <c r="BA194" s="166" t="str">
        <f>IFERROR(IF(GETPIVOTDATA("DateRDV",TCD!$B$1,"DT","CH","Bénéficiaire",$A194,BA$6,BA$5,"Mois (DateRDV)",BA$7,"Années (DateRDV)",BA$3),2,""),"")</f>
        <v/>
      </c>
      <c r="BB194" s="166" t="str">
        <f>IFERROR(IF(GETPIVOTDATA("DateRDV",TCD!$B$1,"DT","CH","Bénéficiaire",$A194,BB$6,BB$5,"Mois (DateRDV)",BB$7,"Années (DateRDV)",BB$3,"Présence","Présent"),3,""),"")</f>
        <v/>
      </c>
      <c r="BC194" s="166" t="str">
        <f>IFERROR(IF(GETPIVOTDATA("DateRDV",TCD!$B$1,"DT","CH","Bénéficiaire",$A194,BC$6,BC$5,"Mois (DateRDV)",BC$7,"Années (DateRDV)",BC$3,"Présence","Présent"),4,""),"")</f>
        <v/>
      </c>
      <c r="BD194" s="166" t="str">
        <f>IFERROR(IF(GETPIVOTDATA("DateRDV",TCD!$B$1,"DT","CH","Bénéficiaire",$A194,BD$6,BD$5,"Mois (DateRDV)",BD$7,"Années (DateRDV)",BD$3),1,""),"")</f>
        <v/>
      </c>
      <c r="BE194" s="166" t="str">
        <f>IFERROR(IF(GETPIVOTDATA("DateRDV",TCD!$B$1,"DT","CH","Bénéficiaire",$A194,BE$6,BE$5,"Mois (DateRDV)",BE$7,"Années (DateRDV)",BE$3),2,""),"")</f>
        <v/>
      </c>
      <c r="BF194" s="166" t="str">
        <f>IFERROR(IF(GETPIVOTDATA("DateRDV",TCD!$B$1,"DT","CH","Bénéficiaire",$A194,BF$6,BF$5,"Mois (DateRDV)",BF$7,"Années (DateRDV)",BF$3,"Présence","Présent"),3,""),"")</f>
        <v/>
      </c>
      <c r="BG194" s="166" t="str">
        <f>IFERROR(IF(GETPIVOTDATA("DateRDV",TCD!$B$1,"DT","CH","Bénéficiaire",$A194,BG$6,BG$5,"Mois (DateRDV)",BG$7,"Années (DateRDV)",BG$3,"Présence","Présent"),4,""),"")</f>
        <v/>
      </c>
      <c r="BH194" s="166" t="str">
        <f>IFERROR(IF(GETPIVOTDATA("DateRDV",TCD!$B$1,"DT","CH","Bénéficiaire",$A194,BH$6,BH$5,"Mois (DateRDV)",BH$7,"Années (DateRDV)",BH$3),1,""),"")</f>
        <v/>
      </c>
      <c r="BI194" s="166" t="str">
        <f>IFERROR(IF(GETPIVOTDATA("DateRDV",TCD!$B$1,"DT","CH","Bénéficiaire",$A194,BI$6,BI$5,"Mois (DateRDV)",BI$7,"Années (DateRDV)",BI$3),2,""),"")</f>
        <v/>
      </c>
      <c r="BJ194" s="166" t="str">
        <f>IFERROR(IF(GETPIVOTDATA("DateRDV",TCD!$B$1,"DT","CH","Bénéficiaire",$A194,BJ$6,BJ$5,"Mois (DateRDV)",BJ$7,"Années (DateRDV)",BJ$3,"Présence","Présent"),3,""),"")</f>
        <v/>
      </c>
      <c r="BK194" s="166" t="str">
        <f>IFERROR(IF(GETPIVOTDATA("DateRDV",TCD!$B$1,"DT","CH","Bénéficiaire",$A194,BK$6,BK$5,"Mois (DateRDV)",BK$7,"Années (DateRDV)",BK$3,"Présence","Présent"),4,""),"")</f>
        <v/>
      </c>
      <c r="BL194" s="166" t="str">
        <f>IFERROR(IF(GETPIVOTDATA("DateRDV",TCD!$B$1,"DT","CH","Bénéficiaire",$A194,BL$6,BL$5,"Mois (DateRDV)",BL$7,"Années (DateRDV)",BL$3),1,""),"")</f>
        <v/>
      </c>
      <c r="BM194" s="166" t="str">
        <f>IFERROR(IF(GETPIVOTDATA("DateRDV",TCD!$B$1,"DT","CH","Bénéficiaire",$A194,BM$6,BM$5,"Mois (DateRDV)",BM$7,"Années (DateRDV)",BM$3),2,""),"")</f>
        <v/>
      </c>
      <c r="BN194" s="166" t="str">
        <f>IFERROR(IF(GETPIVOTDATA("DateRDV",TCD!$B$1,"DT","CH","Bénéficiaire",$A194,BN$6,BN$5,"Mois (DateRDV)",BN$7,"Années (DateRDV)",BN$3,"Présence","Présent"),3,""),"")</f>
        <v/>
      </c>
      <c r="BO194" s="166" t="str">
        <f>IFERROR(IF(GETPIVOTDATA("DateRDV",TCD!$B$1,"DT","CH","Bénéficiaire",$A194,BO$6,BO$5,"Mois (DateRDV)",BO$7,"Années (DateRDV)",BO$3,"Présence","Présent"),4,""),"")</f>
        <v/>
      </c>
      <c r="BP194" s="166" t="str">
        <f>IFERROR(IF(GETPIVOTDATA("DateRDV",TCD!$B$1,"DT","CH","Bénéficiaire",$A194,BP$6,BP$5,"Mois (DateRDV)",BP$7,"Années (DateRDV)",BP$3),1,""),"")</f>
        <v/>
      </c>
      <c r="BQ194" s="166" t="str">
        <f>IFERROR(IF(GETPIVOTDATA("DateRDV",TCD!$B$1,"DT","CH","Bénéficiaire",$A194,BQ$6,BQ$5,"Mois (DateRDV)",BQ$7,"Années (DateRDV)",BQ$3),2,""),"")</f>
        <v/>
      </c>
      <c r="BR194" s="166" t="str">
        <f>IFERROR(IF(GETPIVOTDATA("DateRDV",TCD!$B$1,"DT","CH","Bénéficiaire",$A194,BR$6,BR$5,"Mois (DateRDV)",BR$7,"Années (DateRDV)",BR$3,"Présence","Présent"),3,""),"")</f>
        <v/>
      </c>
      <c r="BS194" s="166" t="str">
        <f>IFERROR(IF(GETPIVOTDATA("DateRDV",TCD!$B$1,"DT","CH","Bénéficiaire",$A194,BS$6,BS$5,"Mois (DateRDV)",BS$7,"Années (DateRDV)",BS$3,"Présence","Présent"),4,""),"")</f>
        <v/>
      </c>
      <c r="BT194" s="166" t="str">
        <f>IFERROR(IF(GETPIVOTDATA("DateRDV",TCD!$B$1,"DT","CH","Bénéficiaire",$A194,BT$6,BT$5,"Mois (DateRDV)",BT$7,"Années (DateRDV)",BT$3),1,""),"")</f>
        <v/>
      </c>
      <c r="BU194" s="166" t="str">
        <f>IFERROR(IF(GETPIVOTDATA("DateRDV",TCD!$B$1,"DT","CH","Bénéficiaire",$A194,BU$6,BU$5,"Mois (DateRDV)",BU$7,"Années (DateRDV)",BU$3),2,""),"")</f>
        <v/>
      </c>
      <c r="BV194" s="166" t="str">
        <f>IFERROR(IF(GETPIVOTDATA("DateRDV",TCD!$B$1,"DT","CH","Bénéficiaire",$A194,BV$6,BV$5,"Mois (DateRDV)",BV$7,"Années (DateRDV)",BV$3,"Présence","Présent"),3,""),"")</f>
        <v/>
      </c>
      <c r="BW194" s="166" t="str">
        <f>IFERROR(IF(GETPIVOTDATA("DateRDV",TCD!$B$1,"DT","CH","Bénéficiaire",$A194,BW$6,BW$5,"Mois (DateRDV)",BW$7,"Années (DateRDV)",BW$3,"Présence","Présent"),4,""),"")</f>
        <v/>
      </c>
      <c r="BX194" s="166" t="str">
        <f>IFERROR(IF(GETPIVOTDATA("DateRDV",TCD!$B$1,"DT","CH","Bénéficiaire",$A194,BX$6,BX$5,"Mois (DateRDV)",BX$7,"Années (DateRDV)",BX$3),1,""),"")</f>
        <v/>
      </c>
      <c r="BY194" s="166" t="str">
        <f>IFERROR(IF(GETPIVOTDATA("DateRDV",TCD!$B$1,"DT","CH","Bénéficiaire",$A194,BY$6,BY$5,"Mois (DateRDV)",BY$7,"Années (DateRDV)",BY$3),2,""),"")</f>
        <v/>
      </c>
      <c r="BZ194" s="166" t="str">
        <f>IFERROR(IF(GETPIVOTDATA("DateRDV",TCD!$B$1,"DT","CH","Bénéficiaire",$A194,BZ$6,BZ$5,"Mois (DateRDV)",BZ$7,"Années (DateRDV)",BZ$3,"Présence","Présent"),3,""),"")</f>
        <v/>
      </c>
      <c r="CA194" s="166" t="str">
        <f>IFERROR(IF(GETPIVOTDATA("DateRDV",TCD!$B$1,"DT","CH","Bénéficiaire",$A194,CA$6,CA$5,"Mois (DateRDV)",CA$7,"Années (DateRDV)",CA$3,"Présence","Présent"),4,""),"")</f>
        <v/>
      </c>
      <c r="CB194" s="166" t="str">
        <f>IFERROR(IF(GETPIVOTDATA("DateRDV",TCD!$B$1,"DT","CH","Bénéficiaire",$A194,CB$6,CB$5,"Mois (DateRDV)",CB$7,"Années (DateRDV)",CB$3),1,""),"")</f>
        <v/>
      </c>
      <c r="CC194" s="166" t="str">
        <f>IFERROR(IF(GETPIVOTDATA("DateRDV",TCD!$B$1,"DT","CH","Bénéficiaire",$A194,CC$6,CC$5,"Mois (DateRDV)",CC$7,"Années (DateRDV)",CC$3),2,""),"")</f>
        <v/>
      </c>
      <c r="CD194" s="166" t="str">
        <f>IFERROR(IF(GETPIVOTDATA("DateRDV",TCD!$B$1,"DT","CH","Bénéficiaire",$A194,CD$6,CD$5,"Mois (DateRDV)",CD$7,"Années (DateRDV)",CD$3,"Présence","Présent"),3,""),"")</f>
        <v/>
      </c>
      <c r="CE194" s="166" t="str">
        <f>IFERROR(IF(GETPIVOTDATA("DateRDV",TCD!$B$1,"DT","CH","Bénéficiaire",$A194,CE$6,CE$5,"Mois (DateRDV)",CE$7,"Années (DateRDV)",CE$3,"Présence","Présent"),4,""),"")</f>
        <v/>
      </c>
      <c r="CF194" s="166" t="str">
        <f>IFERROR(IF(GETPIVOTDATA("DateRDV",TCD!$B$1,"DT","CH","Bénéficiaire",$A194,CF$6,CF$5,"Mois (DateRDV)",CF$7,"Années (DateRDV)",CF$3),1,""),"")</f>
        <v/>
      </c>
      <c r="CG194" s="166" t="str">
        <f>IFERROR(IF(GETPIVOTDATA("DateRDV",TCD!$B$1,"DT","CH","Bénéficiaire",$A194,CG$6,CG$5,"Mois (DateRDV)",CG$7,"Années (DateRDV)",CG$3),2,""),"")</f>
        <v/>
      </c>
      <c r="CH194" s="166" t="str">
        <f>IFERROR(IF(GETPIVOTDATA("DateRDV",TCD!$B$1,"DT","CH","Bénéficiaire",$A194,CH$6,CH$5,"Mois (DateRDV)",CH$7,"Années (DateRDV)",CH$3,"Présence","Présent"),3,""),"")</f>
        <v/>
      </c>
      <c r="CI194" s="166" t="str">
        <f>IFERROR(IF(GETPIVOTDATA("DateRDV",TCD!$B$1,"DT","CH","Bénéficiaire",$A194,CI$6,CI$5,"Mois (DateRDV)",CI$7,"Années (DateRDV)",CI$3,"Présence","Présent"),4,""),"")</f>
        <v/>
      </c>
      <c r="CJ194" s="166" t="str">
        <f>IFERROR(IF(GETPIVOTDATA("DateRDV",TCD!$B$1,"DT","CH","Bénéficiaire",$A194,CJ$6,CJ$5,"Mois (DateRDV)",CJ$7,"Années (DateRDV)",CJ$3),1,""),"")</f>
        <v/>
      </c>
      <c r="CK194" s="166" t="str">
        <f>IFERROR(IF(GETPIVOTDATA("DateRDV",TCD!$B$1,"DT","CH","Bénéficiaire",$A194,CK$6,CK$5,"Mois (DateRDV)",CK$7,"Années (DateRDV)",CK$3),2,""),"")</f>
        <v/>
      </c>
      <c r="CL194" s="166" t="str">
        <f>IFERROR(IF(GETPIVOTDATA("DateRDV",TCD!$B$1,"DT","CH","Bénéficiaire",$A194,CL$6,CL$5,"Mois (DateRDV)",CL$7,"Années (DateRDV)",CL$3,"Présence","Présent"),3,""),"")</f>
        <v/>
      </c>
      <c r="CM194" s="166" t="str">
        <f>IFERROR(IF(GETPIVOTDATA("DateRDV",TCD!$B$1,"DT","CH","Bénéficiaire",$A194,CM$6,CM$5,"Mois (DateRDV)",CM$7,"Années (DateRDV)",CM$3,"Présence","Présent"),4,""),"")</f>
        <v/>
      </c>
      <c r="CN194" s="166" t="str">
        <f>IFERROR(IF(GETPIVOTDATA("DateRDV",TCD!$B$1,"DT","CH","Bénéficiaire",$A194,CN$6,CN$5,"Mois (DateRDV)",CN$7,"Années (DateRDV)",CN$3),1,""),"")</f>
        <v/>
      </c>
      <c r="CO194" s="166" t="str">
        <f>IFERROR(IF(GETPIVOTDATA("DateRDV",TCD!$B$1,"DT","CH","Bénéficiaire",$A194,CO$6,CO$5,"Mois (DateRDV)",CO$7,"Années (DateRDV)",CO$3),2,""),"")</f>
        <v/>
      </c>
      <c r="CP194" s="166" t="str">
        <f>IFERROR(IF(GETPIVOTDATA("DateRDV",TCD!$B$1,"DT","CH","Bénéficiaire",$A194,CP$6,CP$5,"Mois (DateRDV)",CP$7,"Années (DateRDV)",CP$3,"Présence","Présent"),3,""),"")</f>
        <v/>
      </c>
      <c r="CQ194" s="166" t="str">
        <f>IFERROR(IF(GETPIVOTDATA("DateRDV",TCD!$B$1,"DT","CH","Bénéficiaire",$A194,CQ$6,CQ$5,"Mois (DateRDV)",CQ$7,"Années (DateRDV)",CQ$3,"Présence","Présent"),4,""),"")</f>
        <v/>
      </c>
      <c r="CR194" s="166" t="str">
        <f>IFERROR(IF(GETPIVOTDATA("DateRDV",TCD!$B$1,"DT","CH","Bénéficiaire",$A194,CR$6,CR$5,"Mois (DateRDV)",CR$7,"Années (DateRDV)",CR$3),1,""),"")</f>
        <v/>
      </c>
      <c r="CS194" s="166" t="str">
        <f>IFERROR(IF(GETPIVOTDATA("DateRDV",TCD!$B$1,"DT","CH","Bénéficiaire",$A194,CS$6,CS$5,"Mois (DateRDV)",CS$7,"Années (DateRDV)",CS$3),2,""),"")</f>
        <v/>
      </c>
      <c r="CT194" s="166" t="str">
        <f>IFERROR(IF(GETPIVOTDATA("DateRDV",TCD!$B$1,"DT","CH","Bénéficiaire",$A194,CT$6,CT$5,"Mois (DateRDV)",CT$7,"Années (DateRDV)",CT$3,"Présence","Présent"),3,""),"")</f>
        <v/>
      </c>
      <c r="CU194" s="166" t="str">
        <f>IFERROR(IF(GETPIVOTDATA("DateRDV",TCD!$B$1,"DT","CH","Bénéficiaire",$A194,CU$6,CU$5,"Mois (DateRDV)",CU$7,"Années (DateRDV)",CU$3,"Présence","Présent"),4,""),"")</f>
        <v/>
      </c>
      <c r="CV194" s="166" t="str">
        <f>IFERROR(IF(GETPIVOTDATA("DateRDV",TCD!$B$1,"DT","CH","Bénéficiaire",$A194,CV$6,CV$5,"Mois (DateRDV)",CV$7,"Années (DateRDV)",CV$3),1,""),"")</f>
        <v/>
      </c>
      <c r="CW194" s="166" t="str">
        <f>IFERROR(IF(GETPIVOTDATA("DateRDV",TCD!$B$1,"DT","CH","Bénéficiaire",$A194,CW$6,CW$5,"Mois (DateRDV)",CW$7,"Années (DateRDV)",CW$3),2,""),"")</f>
        <v/>
      </c>
      <c r="CX194" s="166" t="str">
        <f>IFERROR(IF(GETPIVOTDATA("DateRDV",TCD!$B$1,"DT","CH","Bénéficiaire",$A194,CX$6,CX$5,"Mois (DateRDV)",CX$7,"Années (DateRDV)",CX$3,"Présence","Présent"),3,""),"")</f>
        <v/>
      </c>
      <c r="CY194" s="166" t="str">
        <f>IFERROR(IF(GETPIVOTDATA("DateRDV",TCD!$B$1,"DT","CH","Bénéficiaire",$A194,CY$6,CY$5,"Mois (DateRDV)",CY$7,"Années (DateRDV)",CY$3,"Présence","Présent"),4,""),"")</f>
        <v/>
      </c>
      <c r="CZ194" s="166" t="str">
        <f>IFERROR(IF(GETPIVOTDATA("DateRDV",TCD!$B$1,"DT","CH","Bénéficiaire",$A194,CZ$6,CZ$5,"Mois (DateRDV)",CZ$7,"Années (DateRDV)",CZ$3),1,""),"")</f>
        <v/>
      </c>
      <c r="DA194" s="166" t="str">
        <f>IFERROR(IF(GETPIVOTDATA("DateRDV",TCD!$B$1,"DT","CH","Bénéficiaire",$A194,DA$6,DA$5,"Mois (DateRDV)",DA$7,"Années (DateRDV)",DA$3),2,""),"")</f>
        <v/>
      </c>
      <c r="DB194" s="166" t="str">
        <f>IFERROR(IF(GETPIVOTDATA("DateRDV",TCD!$B$1,"DT","CH","Bénéficiaire",$A194,DB$6,DB$5,"Mois (DateRDV)",DB$7,"Années (DateRDV)",DB$3,"Présence","Présent"),3,""),"")</f>
        <v/>
      </c>
      <c r="DC194" s="166" t="str">
        <f>IFERROR(IF(GETPIVOTDATA("DateRDV",TCD!$B$1,"DT","CH","Bénéficiaire",$A194,DC$6,DC$5,"Mois (DateRDV)",DC$7,"Années (DateRDV)",DC$3,"Présence","Présent"),4,""),"")</f>
        <v/>
      </c>
      <c r="DD194" s="166" t="str">
        <f>IFERROR(IF(GETPIVOTDATA("DateRDV",TCD!$B$1,"DT","CH","Bénéficiaire",$A194,DD$6,DD$5,"Mois (DateRDV)",DD$7,"Années (DateRDV)",DD$3),1,""),"")</f>
        <v/>
      </c>
      <c r="DE194" s="166" t="str">
        <f>IFERROR(IF(GETPIVOTDATA("DateRDV",TCD!$B$1,"DT","CH","Bénéficiaire",$A194,DE$6,DE$5,"Mois (DateRDV)",DE$7,"Années (DateRDV)",DE$3),2,""),"")</f>
        <v/>
      </c>
      <c r="DF194" s="166" t="str">
        <f>IFERROR(IF(GETPIVOTDATA("DateRDV",TCD!$B$1,"DT","CH","Bénéficiaire",$A194,DF$6,DF$5,"Mois (DateRDV)",DF$7,"Années (DateRDV)",DF$3,"Présence","Présent"),3,""),"")</f>
        <v/>
      </c>
      <c r="DG194" s="166" t="str">
        <f>IFERROR(IF(GETPIVOTDATA("DateRDV",TCD!$B$1,"DT","CH","Bénéficiaire",$A194,DG$6,DG$5,"Mois (DateRDV)",DG$7,"Années (DateRDV)",DG$3,"Présence","Présent"),4,""),"")</f>
        <v/>
      </c>
      <c r="DH194" s="166" t="str">
        <f>IFERROR(IF(GETPIVOTDATA("DateRDV",TCD!$B$1,"DT","CH","Bénéficiaire",$A194,DH$6,DH$5,"Mois (DateRDV)",DH$7,"Années (DateRDV)",DH$3),1,""),"")</f>
        <v/>
      </c>
      <c r="DI194" s="166" t="str">
        <f>IFERROR(IF(GETPIVOTDATA("DateRDV",TCD!$B$1,"DT","CH","Bénéficiaire",$A194,DI$6,DI$5,"Mois (DateRDV)",DI$7,"Années (DateRDV)",DI$3),2,""),"")</f>
        <v/>
      </c>
      <c r="DJ194" s="166" t="str">
        <f>IFERROR(IF(GETPIVOTDATA("DateRDV",TCD!$B$1,"DT","CH","Bénéficiaire",$A194,DJ$6,DJ$5,"Mois (DateRDV)",DJ$7,"Années (DateRDV)",DJ$3,"Présence","Présent"),3,""),"")</f>
        <v/>
      </c>
      <c r="DK194" s="166" t="str">
        <f>IFERROR(IF(GETPIVOTDATA("DateRDV",TCD!$B$1,"DT","CH","Bénéficiaire",$A194,DK$6,DK$5,"Mois (DateRDV)",DK$7,"Années (DateRDV)",DK$3,"Présence","Présent"),4,""),"")</f>
        <v/>
      </c>
      <c r="DL194" s="166" t="str">
        <f>IFERROR(IF(GETPIVOTDATA("DateRDV",TCD!$B$1,"DT","CH","Bénéficiaire",$A194,DL$6,DL$5,"Mois (DateRDV)",DL$7,"Années (DateRDV)",DL$3),1,""),"")</f>
        <v/>
      </c>
      <c r="DM194" s="166" t="str">
        <f>IFERROR(IF(GETPIVOTDATA("DateRDV",TCD!$B$1,"DT","CH","Bénéficiaire",$A194,DM$6,DM$5,"Mois (DateRDV)",DM$7,"Années (DateRDV)",DM$3),2,""),"")</f>
        <v/>
      </c>
      <c r="DN194" s="166" t="str">
        <f>IFERROR(IF(GETPIVOTDATA("DateRDV",TCD!$B$1,"DT","CH","Bénéficiaire",$A194,DN$6,DN$5,"Mois (DateRDV)",DN$7,"Années (DateRDV)",DN$3,"Présence","Présent"),3,""),"")</f>
        <v/>
      </c>
      <c r="DO194" s="166" t="str">
        <f>IFERROR(IF(GETPIVOTDATA("DateRDV",TCD!$B$1,"DT","CH","Bénéficiaire",$A194,DO$6,DO$5,"Mois (DateRDV)",DO$7,"Années (DateRDV)",DO$3,"Présence","Présent"),4,""),"")</f>
        <v/>
      </c>
    </row>
    <row r="195" spans="2:119" x14ac:dyDescent="0.2">
      <c r="B195" s="169" t="str">
        <f>IFERROR(IF(INDEX(Data!P:P,MATCH(A195,Data!B:B,0))&lt;&gt;"",INDEX(Data!P:P,MATCH(A195,Data!B:B,0)),""),"")</f>
        <v/>
      </c>
      <c r="C195" s="169" t="str">
        <f>IFERROR(IF(INDEX(Data!O:O,MATCH(A195,Data!B:B,0))&lt;&gt;"",INDEX(Data!O:O,MATCH(A195,Data!B:B,0)),""),"")</f>
        <v/>
      </c>
      <c r="D195" s="169" t="str">
        <f>IFERROR(IF(INDEX(Data!J:J,MATCH(A195,Data!B:B,0))&lt;&gt;"",INDEX(Data!J:J,MATCH(A195,Data!B:B,0)),""),"")</f>
        <v/>
      </c>
      <c r="E195" s="169" t="str">
        <f>IFERROR(IF(INDEX(Data!M:M,MATCH(A195,Data!B:B,0))&lt;&gt;"",INDEX(Data!M:M,MATCH(A195,Data!B:B,0)),""),"")</f>
        <v/>
      </c>
      <c r="F195" s="169" t="str">
        <f>IFERROR(IF(INDEX(Data!N:N,MATCH(A195,Data!B:B,0))&lt;&gt;"",INDEX(Data!N:N,MATCH(A195,Data!B:B,0)),""),"")</f>
        <v/>
      </c>
      <c r="G195" s="170" t="str">
        <f>IFERROR(IF(INDEX(Data!K:K,MATCH(A195,Data!B:B,0))&lt;&gt;"",INDEX(Data!K:K,MATCH(A195,Data!B:B,0)),""),"")</f>
        <v/>
      </c>
      <c r="H195" s="170" t="str">
        <f>IFERROR(IF(INDEX(Data!L:L,MATCH(A195,Data!B:B,0))&lt;&gt;"",INDEX(Data!L:L,MATCH(A195,Data!B:B,0)),""),"")</f>
        <v/>
      </c>
      <c r="I195" s="170" t="str">
        <f>IFERROR(IF(INDEX(Data!C:C,MATCH(A195,Data!B:B,0))&lt;&gt;"",INDEX(Data!C:C,MATCH(A195,Data!B:B,0)),""),"")</f>
        <v/>
      </c>
      <c r="J195" s="170" t="str">
        <f>IFERROR(IF(INDEX(Data!D:D,MATCH(A195,Data!B:B,0))&lt;&gt;"",INDEX(Data!D:D,MATCH(A195,Data!B:B,0)),""),"")</f>
        <v/>
      </c>
      <c r="K195" s="171" t="str">
        <f>IFERROR(IF(INDEX(Data!H:H,MATCH(A195,Data!B:B,0))&lt;&gt;"",INDEX(Data!H:H,MATCH(A195,Data!B:B,0)),""),"")</f>
        <v/>
      </c>
      <c r="L195" s="166" t="str">
        <f>IFERROR(IF(GETPIVOTDATA("DateRDV",TCD!$B$1,"DT","CH","Bénéficiaire",$A195,L$6,L$5,"Mois (DateRDV)",L$7,"Années (DateRDV)",L$3),1,""),"")</f>
        <v/>
      </c>
      <c r="M195" s="166" t="str">
        <f>IFERROR(IF(GETPIVOTDATA("DateRDV",TCD!$B$1,"DT","CH","Bénéficiaire",$A195,M$6,M$5,"Mois (DateRDV)",M$7,"Années (DateRDV)",M$3),2,""),"")</f>
        <v/>
      </c>
      <c r="N195" s="166" t="str">
        <f>IFERROR(IF(GETPIVOTDATA("DateRDV",TCD!$B$1,"DT","CH","Bénéficiaire",$A195,N$6,N$5,"Mois (DateRDV)",N$7,"Années (DateRDV)",N$3,"Présence","Présent"),3,""),"")</f>
        <v/>
      </c>
      <c r="O195" s="166" t="str">
        <f>IFERROR(IF(GETPIVOTDATA("DateRDV",TCD!$B$1,"DT","CH","Bénéficiaire",$A195,O$6,O$5,"Mois (DateRDV)",O$7,"Années (DateRDV)",O$3,"Présence","Présent"),4,""),"")</f>
        <v/>
      </c>
      <c r="P195" s="166" t="str">
        <f>IFERROR(IF(GETPIVOTDATA("DateRDV",TCD!$B$1,"DT","CH","Bénéficiaire",$A195,P$6,P$5,"Mois (DateRDV)",P$7,"Années (DateRDV)",P$3),1,""),"")</f>
        <v/>
      </c>
      <c r="Q195" s="166" t="str">
        <f>IFERROR(IF(GETPIVOTDATA("DateRDV",TCD!$B$1,"DT","CH","Bénéficiaire",$A195,Q$6,Q$5,"Mois (DateRDV)",Q$7,"Années (DateRDV)",Q$3),2,""),"")</f>
        <v/>
      </c>
      <c r="R195" s="166" t="str">
        <f>IFERROR(IF(GETPIVOTDATA("DateRDV",TCD!$B$1,"DT","CH","Bénéficiaire",$A195,R$6,R$5,"Mois (DateRDV)",R$7,"Années (DateRDV)",R$3,"Présence","Présent"),3,""),"")</f>
        <v/>
      </c>
      <c r="S195" s="166" t="str">
        <f>IFERROR(IF(GETPIVOTDATA("DateRDV",TCD!$B$1,"DT","CH","Bénéficiaire",$A195,S$6,S$5,"Mois (DateRDV)",S$7,"Années (DateRDV)",S$3,"Présence","Présent"),4,""),"")</f>
        <v/>
      </c>
      <c r="T195" s="166" t="str">
        <f>IFERROR(IF(GETPIVOTDATA("DateRDV",TCD!$B$1,"DT","CH","Bénéficiaire",$A195,T$6,T$5,"Mois (DateRDV)",T$7,"Années (DateRDV)",T$3),1,""),"")</f>
        <v/>
      </c>
      <c r="U195" s="166" t="str">
        <f>IFERROR(IF(GETPIVOTDATA("DateRDV",TCD!$B$1,"DT","CH","Bénéficiaire",$A195,U$6,U$5,"Mois (DateRDV)",U$7,"Années (DateRDV)",U$3),2,""),"")</f>
        <v/>
      </c>
      <c r="V195" s="166" t="str">
        <f>IFERROR(IF(GETPIVOTDATA("DateRDV",TCD!$B$1,"DT","CH","Bénéficiaire",$A195,V$6,V$5,"Mois (DateRDV)",V$7,"Années (DateRDV)",V$3,"Présence","Présent"),3,""),"")</f>
        <v/>
      </c>
      <c r="W195" s="166" t="str">
        <f>IFERROR(IF(GETPIVOTDATA("DateRDV",TCD!$B$1,"DT","CH","Bénéficiaire",$A195,W$6,W$5,"Mois (DateRDV)",W$7,"Années (DateRDV)",W$3,"Présence","Présent"),4,""),"")</f>
        <v/>
      </c>
      <c r="X195" s="166" t="str">
        <f>IFERROR(IF(GETPIVOTDATA("DateRDV",TCD!$B$1,"DT","CH","Bénéficiaire",$A195,X$6,X$5,"Mois (DateRDV)",X$7,"Années (DateRDV)",X$3),1,""),"")</f>
        <v/>
      </c>
      <c r="Y195" s="166" t="str">
        <f>IFERROR(IF(GETPIVOTDATA("DateRDV",TCD!$B$1,"DT","CH","Bénéficiaire",$A195,Y$6,Y$5,"Mois (DateRDV)",Y$7,"Années (DateRDV)",Y$3),2,""),"")</f>
        <v/>
      </c>
      <c r="Z195" s="166" t="str">
        <f>IFERROR(IF(GETPIVOTDATA("DateRDV",TCD!$B$1,"DT","CH","Bénéficiaire",$A195,Z$6,Z$5,"Mois (DateRDV)",Z$7,"Années (DateRDV)",Z$3,"Présence","Présent"),3,""),"")</f>
        <v/>
      </c>
      <c r="AA195" s="166" t="str">
        <f>IFERROR(IF(GETPIVOTDATA("DateRDV",TCD!$B$1,"DT","CH","Bénéficiaire",$A195,AA$6,AA$5,"Mois (DateRDV)",AA$7,"Années (DateRDV)",AA$3,"Présence","Présent"),4,""),"")</f>
        <v/>
      </c>
      <c r="AB195" s="166" t="str">
        <f>IFERROR(IF(GETPIVOTDATA("DateRDV",TCD!$B$1,"DT","CH","Bénéficiaire",$A195,AB$6,AB$5,"Mois (DateRDV)",AB$7,"Années (DateRDV)",AB$3),1,""),"")</f>
        <v/>
      </c>
      <c r="AC195" s="166" t="str">
        <f>IFERROR(IF(GETPIVOTDATA("DateRDV",TCD!$B$1,"DT","CH","Bénéficiaire",$A195,AC$6,AC$5,"Mois (DateRDV)",AC$7,"Années (DateRDV)",AC$3),2,""),"")</f>
        <v/>
      </c>
      <c r="AD195" s="166" t="str">
        <f>IFERROR(IF(GETPIVOTDATA("DateRDV",TCD!$B$1,"DT","CH","Bénéficiaire",$A195,AD$6,AD$5,"Mois (DateRDV)",AD$7,"Années (DateRDV)",AD$3,"Présence","Présent"),3,""),"")</f>
        <v/>
      </c>
      <c r="AE195" s="166" t="str">
        <f>IFERROR(IF(GETPIVOTDATA("DateRDV",TCD!$B$1,"DT","CH","Bénéficiaire",$A195,AE$6,AE$5,"Mois (DateRDV)",AE$7,"Années (DateRDV)",AE$3,"Présence","Présent"),4,""),"")</f>
        <v/>
      </c>
      <c r="AF195" s="166" t="str">
        <f>IFERROR(IF(GETPIVOTDATA("DateRDV",TCD!$B$1,"DT","CH","Bénéficiaire",$A195,AF$6,AF$5,"Mois (DateRDV)",AF$7,"Années (DateRDV)",AF$3),1,""),"")</f>
        <v/>
      </c>
      <c r="AG195" s="166" t="str">
        <f>IFERROR(IF(GETPIVOTDATA("DateRDV",TCD!$B$1,"DT","CH","Bénéficiaire",$A195,AG$6,AG$5,"Mois (DateRDV)",AG$7,"Années (DateRDV)",AG$3),2,""),"")</f>
        <v/>
      </c>
      <c r="AH195" s="166" t="str">
        <f>IFERROR(IF(GETPIVOTDATA("DateRDV",TCD!$B$1,"DT","CH","Bénéficiaire",$A195,AH$6,AH$5,"Mois (DateRDV)",AH$7,"Années (DateRDV)",AH$3,"Présence","Présent"),3,""),"")</f>
        <v/>
      </c>
      <c r="AI195" s="166" t="str">
        <f>IFERROR(IF(GETPIVOTDATA("DateRDV",TCD!$B$1,"DT","CH","Bénéficiaire",$A195,AI$6,AI$5,"Mois (DateRDV)",AI$7,"Années (DateRDV)",AI$3,"Présence","Présent"),4,""),"")</f>
        <v/>
      </c>
      <c r="AJ195" s="166" t="str">
        <f>IFERROR(IF(GETPIVOTDATA("DateRDV",TCD!$B$1,"DT","CH","Bénéficiaire",$A195,AJ$6,AJ$5,"Mois (DateRDV)",AJ$7,"Années (DateRDV)",AJ$3),1,""),"")</f>
        <v/>
      </c>
      <c r="AK195" s="166" t="str">
        <f>IFERROR(IF(GETPIVOTDATA("DateRDV",TCD!$B$1,"DT","CH","Bénéficiaire",$A195,AK$6,AK$5,"Mois (DateRDV)",AK$7,"Années (DateRDV)",AK$3),2,""),"")</f>
        <v/>
      </c>
      <c r="AL195" s="166" t="str">
        <f>IFERROR(IF(GETPIVOTDATA("DateRDV",TCD!$B$1,"DT","CH","Bénéficiaire",$A195,AL$6,AL$5,"Mois (DateRDV)",AL$7,"Années (DateRDV)",AL$3,"Présence","Présent"),3,""),"")</f>
        <v/>
      </c>
      <c r="AM195" s="166" t="str">
        <f>IFERROR(IF(GETPIVOTDATA("DateRDV",TCD!$B$1,"DT","CH","Bénéficiaire",$A195,AM$6,AM$5,"Mois (DateRDV)",AM$7,"Années (DateRDV)",AM$3,"Présence","Présent"),4,""),"")</f>
        <v/>
      </c>
      <c r="AN195" s="166" t="str">
        <f>IFERROR(IF(GETPIVOTDATA("DateRDV",TCD!$B$1,"DT","CH","Bénéficiaire",$A195,AN$6,AN$5,"Mois (DateRDV)",AN$7,"Années (DateRDV)",AN$3),1,""),"")</f>
        <v/>
      </c>
      <c r="AO195" s="166" t="str">
        <f>IFERROR(IF(GETPIVOTDATA("DateRDV",TCD!$B$1,"DT","CH","Bénéficiaire",$A195,AO$6,AO$5,"Mois (DateRDV)",AO$7,"Années (DateRDV)",AO$3),2,""),"")</f>
        <v/>
      </c>
      <c r="AP195" s="166" t="str">
        <f>IFERROR(IF(GETPIVOTDATA("DateRDV",TCD!$B$1,"DT","CH","Bénéficiaire",$A195,AP$6,AP$5,"Mois (DateRDV)",AP$7,"Années (DateRDV)",AP$3,"Présence","Présent"),3,""),"")</f>
        <v/>
      </c>
      <c r="AQ195" s="166" t="str">
        <f>IFERROR(IF(GETPIVOTDATA("DateRDV",TCD!$B$1,"DT","CH","Bénéficiaire",$A195,AQ$6,AQ$5,"Mois (DateRDV)",AQ$7,"Années (DateRDV)",AQ$3,"Présence","Présent"),4,""),"")</f>
        <v/>
      </c>
      <c r="AR195" s="166" t="str">
        <f>IFERROR(IF(GETPIVOTDATA("DateRDV",TCD!$B$1,"DT","CH","Bénéficiaire",$A195,AR$6,AR$5,"Mois (DateRDV)",AR$7,"Années (DateRDV)",AR$3),1,""),"")</f>
        <v/>
      </c>
      <c r="AS195" s="166" t="str">
        <f>IFERROR(IF(GETPIVOTDATA("DateRDV",TCD!$B$1,"DT","CH","Bénéficiaire",$A195,AS$6,AS$5,"Mois (DateRDV)",AS$7,"Années (DateRDV)",AS$3),2,""),"")</f>
        <v/>
      </c>
      <c r="AT195" s="166" t="str">
        <f>IFERROR(IF(GETPIVOTDATA("DateRDV",TCD!$B$1,"DT","CH","Bénéficiaire",$A195,AT$6,AT$5,"Mois (DateRDV)",AT$7,"Années (DateRDV)",AT$3,"Présence","Présent"),3,""),"")</f>
        <v/>
      </c>
      <c r="AU195" s="166" t="str">
        <f>IFERROR(IF(GETPIVOTDATA("DateRDV",TCD!$B$1,"DT","CH","Bénéficiaire",$A195,AU$6,AU$5,"Mois (DateRDV)",AU$7,"Années (DateRDV)",AU$3,"Présence","Présent"),4,""),"")</f>
        <v/>
      </c>
      <c r="AV195" s="166" t="str">
        <f>IFERROR(IF(GETPIVOTDATA("DateRDV",TCD!$B$1,"DT","CH","Bénéficiaire",$A195,AV$6,AV$5,"Mois (DateRDV)",AV$7,"Années (DateRDV)",AV$3),1,""),"")</f>
        <v/>
      </c>
      <c r="AW195" s="166" t="str">
        <f>IFERROR(IF(GETPIVOTDATA("DateRDV",TCD!$B$1,"DT","CH","Bénéficiaire",$A195,AW$6,AW$5,"Mois (DateRDV)",AW$7,"Années (DateRDV)",AW$3),2,""),"")</f>
        <v/>
      </c>
      <c r="AX195" s="166" t="str">
        <f>IFERROR(IF(GETPIVOTDATA("DateRDV",TCD!$B$1,"DT","CH","Bénéficiaire",$A195,AX$6,AX$5,"Mois (DateRDV)",AX$7,"Années (DateRDV)",AX$3,"Présence","Présent"),3,""),"")</f>
        <v/>
      </c>
      <c r="AY195" s="166" t="str">
        <f>IFERROR(IF(GETPIVOTDATA("DateRDV",TCD!$B$1,"DT","CH","Bénéficiaire",$A195,AY$6,AY$5,"Mois (DateRDV)",AY$7,"Années (DateRDV)",AY$3,"Présence","Présent"),4,""),"")</f>
        <v/>
      </c>
      <c r="AZ195" s="166" t="str">
        <f>IFERROR(IF(GETPIVOTDATA("DateRDV",TCD!$B$1,"DT","CH","Bénéficiaire",$A195,AZ$6,AZ$5,"Mois (DateRDV)",AZ$7,"Années (DateRDV)",AZ$3),1,""),"")</f>
        <v/>
      </c>
      <c r="BA195" s="166" t="str">
        <f>IFERROR(IF(GETPIVOTDATA("DateRDV",TCD!$B$1,"DT","CH","Bénéficiaire",$A195,BA$6,BA$5,"Mois (DateRDV)",BA$7,"Années (DateRDV)",BA$3),2,""),"")</f>
        <v/>
      </c>
      <c r="BB195" s="166" t="str">
        <f>IFERROR(IF(GETPIVOTDATA("DateRDV",TCD!$B$1,"DT","CH","Bénéficiaire",$A195,BB$6,BB$5,"Mois (DateRDV)",BB$7,"Années (DateRDV)",BB$3,"Présence","Présent"),3,""),"")</f>
        <v/>
      </c>
      <c r="BC195" s="166" t="str">
        <f>IFERROR(IF(GETPIVOTDATA("DateRDV",TCD!$B$1,"DT","CH","Bénéficiaire",$A195,BC$6,BC$5,"Mois (DateRDV)",BC$7,"Années (DateRDV)",BC$3,"Présence","Présent"),4,""),"")</f>
        <v/>
      </c>
      <c r="BD195" s="166" t="str">
        <f>IFERROR(IF(GETPIVOTDATA("DateRDV",TCD!$B$1,"DT","CH","Bénéficiaire",$A195,BD$6,BD$5,"Mois (DateRDV)",BD$7,"Années (DateRDV)",BD$3),1,""),"")</f>
        <v/>
      </c>
      <c r="BE195" s="166" t="str">
        <f>IFERROR(IF(GETPIVOTDATA("DateRDV",TCD!$B$1,"DT","CH","Bénéficiaire",$A195,BE$6,BE$5,"Mois (DateRDV)",BE$7,"Années (DateRDV)",BE$3),2,""),"")</f>
        <v/>
      </c>
      <c r="BF195" s="166" t="str">
        <f>IFERROR(IF(GETPIVOTDATA("DateRDV",TCD!$B$1,"DT","CH","Bénéficiaire",$A195,BF$6,BF$5,"Mois (DateRDV)",BF$7,"Années (DateRDV)",BF$3,"Présence","Présent"),3,""),"")</f>
        <v/>
      </c>
      <c r="BG195" s="166" t="str">
        <f>IFERROR(IF(GETPIVOTDATA("DateRDV",TCD!$B$1,"DT","CH","Bénéficiaire",$A195,BG$6,BG$5,"Mois (DateRDV)",BG$7,"Années (DateRDV)",BG$3,"Présence","Présent"),4,""),"")</f>
        <v/>
      </c>
      <c r="BH195" s="166" t="str">
        <f>IFERROR(IF(GETPIVOTDATA("DateRDV",TCD!$B$1,"DT","CH","Bénéficiaire",$A195,BH$6,BH$5,"Mois (DateRDV)",BH$7,"Années (DateRDV)",BH$3),1,""),"")</f>
        <v/>
      </c>
      <c r="BI195" s="166" t="str">
        <f>IFERROR(IF(GETPIVOTDATA("DateRDV",TCD!$B$1,"DT","CH","Bénéficiaire",$A195,BI$6,BI$5,"Mois (DateRDV)",BI$7,"Années (DateRDV)",BI$3),2,""),"")</f>
        <v/>
      </c>
      <c r="BJ195" s="166" t="str">
        <f>IFERROR(IF(GETPIVOTDATA("DateRDV",TCD!$B$1,"DT","CH","Bénéficiaire",$A195,BJ$6,BJ$5,"Mois (DateRDV)",BJ$7,"Années (DateRDV)",BJ$3,"Présence","Présent"),3,""),"")</f>
        <v/>
      </c>
      <c r="BK195" s="166" t="str">
        <f>IFERROR(IF(GETPIVOTDATA("DateRDV",TCD!$B$1,"DT","CH","Bénéficiaire",$A195,BK$6,BK$5,"Mois (DateRDV)",BK$7,"Années (DateRDV)",BK$3,"Présence","Présent"),4,""),"")</f>
        <v/>
      </c>
      <c r="BL195" s="166" t="str">
        <f>IFERROR(IF(GETPIVOTDATA("DateRDV",TCD!$B$1,"DT","CH","Bénéficiaire",$A195,BL$6,BL$5,"Mois (DateRDV)",BL$7,"Années (DateRDV)",BL$3),1,""),"")</f>
        <v/>
      </c>
      <c r="BM195" s="166" t="str">
        <f>IFERROR(IF(GETPIVOTDATA("DateRDV",TCD!$B$1,"DT","CH","Bénéficiaire",$A195,BM$6,BM$5,"Mois (DateRDV)",BM$7,"Années (DateRDV)",BM$3),2,""),"")</f>
        <v/>
      </c>
      <c r="BN195" s="166" t="str">
        <f>IFERROR(IF(GETPIVOTDATA("DateRDV",TCD!$B$1,"DT","CH","Bénéficiaire",$A195,BN$6,BN$5,"Mois (DateRDV)",BN$7,"Années (DateRDV)",BN$3,"Présence","Présent"),3,""),"")</f>
        <v/>
      </c>
      <c r="BO195" s="166" t="str">
        <f>IFERROR(IF(GETPIVOTDATA("DateRDV",TCD!$B$1,"DT","CH","Bénéficiaire",$A195,BO$6,BO$5,"Mois (DateRDV)",BO$7,"Années (DateRDV)",BO$3,"Présence","Présent"),4,""),"")</f>
        <v/>
      </c>
      <c r="BP195" s="166" t="str">
        <f>IFERROR(IF(GETPIVOTDATA("DateRDV",TCD!$B$1,"DT","CH","Bénéficiaire",$A195,BP$6,BP$5,"Mois (DateRDV)",BP$7,"Années (DateRDV)",BP$3),1,""),"")</f>
        <v/>
      </c>
      <c r="BQ195" s="166" t="str">
        <f>IFERROR(IF(GETPIVOTDATA("DateRDV",TCD!$B$1,"DT","CH","Bénéficiaire",$A195,BQ$6,BQ$5,"Mois (DateRDV)",BQ$7,"Années (DateRDV)",BQ$3),2,""),"")</f>
        <v/>
      </c>
      <c r="BR195" s="166" t="str">
        <f>IFERROR(IF(GETPIVOTDATA("DateRDV",TCD!$B$1,"DT","CH","Bénéficiaire",$A195,BR$6,BR$5,"Mois (DateRDV)",BR$7,"Années (DateRDV)",BR$3,"Présence","Présent"),3,""),"")</f>
        <v/>
      </c>
      <c r="BS195" s="166" t="str">
        <f>IFERROR(IF(GETPIVOTDATA("DateRDV",TCD!$B$1,"DT","CH","Bénéficiaire",$A195,BS$6,BS$5,"Mois (DateRDV)",BS$7,"Années (DateRDV)",BS$3,"Présence","Présent"),4,""),"")</f>
        <v/>
      </c>
      <c r="BT195" s="166" t="str">
        <f>IFERROR(IF(GETPIVOTDATA("DateRDV",TCD!$B$1,"DT","CH","Bénéficiaire",$A195,BT$6,BT$5,"Mois (DateRDV)",BT$7,"Années (DateRDV)",BT$3),1,""),"")</f>
        <v/>
      </c>
      <c r="BU195" s="166" t="str">
        <f>IFERROR(IF(GETPIVOTDATA("DateRDV",TCD!$B$1,"DT","CH","Bénéficiaire",$A195,BU$6,BU$5,"Mois (DateRDV)",BU$7,"Années (DateRDV)",BU$3),2,""),"")</f>
        <v/>
      </c>
      <c r="BV195" s="166" t="str">
        <f>IFERROR(IF(GETPIVOTDATA("DateRDV",TCD!$B$1,"DT","CH","Bénéficiaire",$A195,BV$6,BV$5,"Mois (DateRDV)",BV$7,"Années (DateRDV)",BV$3,"Présence","Présent"),3,""),"")</f>
        <v/>
      </c>
      <c r="BW195" s="166" t="str">
        <f>IFERROR(IF(GETPIVOTDATA("DateRDV",TCD!$B$1,"DT","CH","Bénéficiaire",$A195,BW$6,BW$5,"Mois (DateRDV)",BW$7,"Années (DateRDV)",BW$3,"Présence","Présent"),4,""),"")</f>
        <v/>
      </c>
      <c r="BX195" s="166" t="str">
        <f>IFERROR(IF(GETPIVOTDATA("DateRDV",TCD!$B$1,"DT","CH","Bénéficiaire",$A195,BX$6,BX$5,"Mois (DateRDV)",BX$7,"Années (DateRDV)",BX$3),1,""),"")</f>
        <v/>
      </c>
      <c r="BY195" s="166" t="str">
        <f>IFERROR(IF(GETPIVOTDATA("DateRDV",TCD!$B$1,"DT","CH","Bénéficiaire",$A195,BY$6,BY$5,"Mois (DateRDV)",BY$7,"Années (DateRDV)",BY$3),2,""),"")</f>
        <v/>
      </c>
      <c r="BZ195" s="166" t="str">
        <f>IFERROR(IF(GETPIVOTDATA("DateRDV",TCD!$B$1,"DT","CH","Bénéficiaire",$A195,BZ$6,BZ$5,"Mois (DateRDV)",BZ$7,"Années (DateRDV)",BZ$3,"Présence","Présent"),3,""),"")</f>
        <v/>
      </c>
      <c r="CA195" s="166" t="str">
        <f>IFERROR(IF(GETPIVOTDATA("DateRDV",TCD!$B$1,"DT","CH","Bénéficiaire",$A195,CA$6,CA$5,"Mois (DateRDV)",CA$7,"Années (DateRDV)",CA$3,"Présence","Présent"),4,""),"")</f>
        <v/>
      </c>
      <c r="CB195" s="166" t="str">
        <f>IFERROR(IF(GETPIVOTDATA("DateRDV",TCD!$B$1,"DT","CH","Bénéficiaire",$A195,CB$6,CB$5,"Mois (DateRDV)",CB$7,"Années (DateRDV)",CB$3),1,""),"")</f>
        <v/>
      </c>
      <c r="CC195" s="166" t="str">
        <f>IFERROR(IF(GETPIVOTDATA("DateRDV",TCD!$B$1,"DT","CH","Bénéficiaire",$A195,CC$6,CC$5,"Mois (DateRDV)",CC$7,"Années (DateRDV)",CC$3),2,""),"")</f>
        <v/>
      </c>
      <c r="CD195" s="166" t="str">
        <f>IFERROR(IF(GETPIVOTDATA("DateRDV",TCD!$B$1,"DT","CH","Bénéficiaire",$A195,CD$6,CD$5,"Mois (DateRDV)",CD$7,"Années (DateRDV)",CD$3,"Présence","Présent"),3,""),"")</f>
        <v/>
      </c>
      <c r="CE195" s="166" t="str">
        <f>IFERROR(IF(GETPIVOTDATA("DateRDV",TCD!$B$1,"DT","CH","Bénéficiaire",$A195,CE$6,CE$5,"Mois (DateRDV)",CE$7,"Années (DateRDV)",CE$3,"Présence","Présent"),4,""),"")</f>
        <v/>
      </c>
      <c r="CF195" s="166" t="str">
        <f>IFERROR(IF(GETPIVOTDATA("DateRDV",TCD!$B$1,"DT","CH","Bénéficiaire",$A195,CF$6,CF$5,"Mois (DateRDV)",CF$7,"Années (DateRDV)",CF$3),1,""),"")</f>
        <v/>
      </c>
      <c r="CG195" s="166" t="str">
        <f>IFERROR(IF(GETPIVOTDATA("DateRDV",TCD!$B$1,"DT","CH","Bénéficiaire",$A195,CG$6,CG$5,"Mois (DateRDV)",CG$7,"Années (DateRDV)",CG$3),2,""),"")</f>
        <v/>
      </c>
      <c r="CH195" s="166" t="str">
        <f>IFERROR(IF(GETPIVOTDATA("DateRDV",TCD!$B$1,"DT","CH","Bénéficiaire",$A195,CH$6,CH$5,"Mois (DateRDV)",CH$7,"Années (DateRDV)",CH$3,"Présence","Présent"),3,""),"")</f>
        <v/>
      </c>
      <c r="CI195" s="166" t="str">
        <f>IFERROR(IF(GETPIVOTDATA("DateRDV",TCD!$B$1,"DT","CH","Bénéficiaire",$A195,CI$6,CI$5,"Mois (DateRDV)",CI$7,"Années (DateRDV)",CI$3,"Présence","Présent"),4,""),"")</f>
        <v/>
      </c>
      <c r="CJ195" s="166" t="str">
        <f>IFERROR(IF(GETPIVOTDATA("DateRDV",TCD!$B$1,"DT","CH","Bénéficiaire",$A195,CJ$6,CJ$5,"Mois (DateRDV)",CJ$7,"Années (DateRDV)",CJ$3),1,""),"")</f>
        <v/>
      </c>
      <c r="CK195" s="166" t="str">
        <f>IFERROR(IF(GETPIVOTDATA("DateRDV",TCD!$B$1,"DT","CH","Bénéficiaire",$A195,CK$6,CK$5,"Mois (DateRDV)",CK$7,"Années (DateRDV)",CK$3),2,""),"")</f>
        <v/>
      </c>
      <c r="CL195" s="166" t="str">
        <f>IFERROR(IF(GETPIVOTDATA("DateRDV",TCD!$B$1,"DT","CH","Bénéficiaire",$A195,CL$6,CL$5,"Mois (DateRDV)",CL$7,"Années (DateRDV)",CL$3,"Présence","Présent"),3,""),"")</f>
        <v/>
      </c>
      <c r="CM195" s="166" t="str">
        <f>IFERROR(IF(GETPIVOTDATA("DateRDV",TCD!$B$1,"DT","CH","Bénéficiaire",$A195,CM$6,CM$5,"Mois (DateRDV)",CM$7,"Années (DateRDV)",CM$3,"Présence","Présent"),4,""),"")</f>
        <v/>
      </c>
      <c r="CN195" s="166" t="str">
        <f>IFERROR(IF(GETPIVOTDATA("DateRDV",TCD!$B$1,"DT","CH","Bénéficiaire",$A195,CN$6,CN$5,"Mois (DateRDV)",CN$7,"Années (DateRDV)",CN$3),1,""),"")</f>
        <v/>
      </c>
      <c r="CO195" s="166" t="str">
        <f>IFERROR(IF(GETPIVOTDATA("DateRDV",TCD!$B$1,"DT","CH","Bénéficiaire",$A195,CO$6,CO$5,"Mois (DateRDV)",CO$7,"Années (DateRDV)",CO$3),2,""),"")</f>
        <v/>
      </c>
      <c r="CP195" s="166" t="str">
        <f>IFERROR(IF(GETPIVOTDATA("DateRDV",TCD!$B$1,"DT","CH","Bénéficiaire",$A195,CP$6,CP$5,"Mois (DateRDV)",CP$7,"Années (DateRDV)",CP$3,"Présence","Présent"),3,""),"")</f>
        <v/>
      </c>
      <c r="CQ195" s="166" t="str">
        <f>IFERROR(IF(GETPIVOTDATA("DateRDV",TCD!$B$1,"DT","CH","Bénéficiaire",$A195,CQ$6,CQ$5,"Mois (DateRDV)",CQ$7,"Années (DateRDV)",CQ$3,"Présence","Présent"),4,""),"")</f>
        <v/>
      </c>
      <c r="CR195" s="166" t="str">
        <f>IFERROR(IF(GETPIVOTDATA("DateRDV",TCD!$B$1,"DT","CH","Bénéficiaire",$A195,CR$6,CR$5,"Mois (DateRDV)",CR$7,"Années (DateRDV)",CR$3),1,""),"")</f>
        <v/>
      </c>
      <c r="CS195" s="166" t="str">
        <f>IFERROR(IF(GETPIVOTDATA("DateRDV",TCD!$B$1,"DT","CH","Bénéficiaire",$A195,CS$6,CS$5,"Mois (DateRDV)",CS$7,"Années (DateRDV)",CS$3),2,""),"")</f>
        <v/>
      </c>
      <c r="CT195" s="166" t="str">
        <f>IFERROR(IF(GETPIVOTDATA("DateRDV",TCD!$B$1,"DT","CH","Bénéficiaire",$A195,CT$6,CT$5,"Mois (DateRDV)",CT$7,"Années (DateRDV)",CT$3,"Présence","Présent"),3,""),"")</f>
        <v/>
      </c>
      <c r="CU195" s="166" t="str">
        <f>IFERROR(IF(GETPIVOTDATA("DateRDV",TCD!$B$1,"DT","CH","Bénéficiaire",$A195,CU$6,CU$5,"Mois (DateRDV)",CU$7,"Années (DateRDV)",CU$3,"Présence","Présent"),4,""),"")</f>
        <v/>
      </c>
      <c r="CV195" s="166" t="str">
        <f>IFERROR(IF(GETPIVOTDATA("DateRDV",TCD!$B$1,"DT","CH","Bénéficiaire",$A195,CV$6,CV$5,"Mois (DateRDV)",CV$7,"Années (DateRDV)",CV$3),1,""),"")</f>
        <v/>
      </c>
      <c r="CW195" s="166" t="str">
        <f>IFERROR(IF(GETPIVOTDATA("DateRDV",TCD!$B$1,"DT","CH","Bénéficiaire",$A195,CW$6,CW$5,"Mois (DateRDV)",CW$7,"Années (DateRDV)",CW$3),2,""),"")</f>
        <v/>
      </c>
      <c r="CX195" s="166" t="str">
        <f>IFERROR(IF(GETPIVOTDATA("DateRDV",TCD!$B$1,"DT","CH","Bénéficiaire",$A195,CX$6,CX$5,"Mois (DateRDV)",CX$7,"Années (DateRDV)",CX$3,"Présence","Présent"),3,""),"")</f>
        <v/>
      </c>
      <c r="CY195" s="166" t="str">
        <f>IFERROR(IF(GETPIVOTDATA("DateRDV",TCD!$B$1,"DT","CH","Bénéficiaire",$A195,CY$6,CY$5,"Mois (DateRDV)",CY$7,"Années (DateRDV)",CY$3,"Présence","Présent"),4,""),"")</f>
        <v/>
      </c>
      <c r="CZ195" s="166" t="str">
        <f>IFERROR(IF(GETPIVOTDATA("DateRDV",TCD!$B$1,"DT","CH","Bénéficiaire",$A195,CZ$6,CZ$5,"Mois (DateRDV)",CZ$7,"Années (DateRDV)",CZ$3),1,""),"")</f>
        <v/>
      </c>
      <c r="DA195" s="166" t="str">
        <f>IFERROR(IF(GETPIVOTDATA("DateRDV",TCD!$B$1,"DT","CH","Bénéficiaire",$A195,DA$6,DA$5,"Mois (DateRDV)",DA$7,"Années (DateRDV)",DA$3),2,""),"")</f>
        <v/>
      </c>
      <c r="DB195" s="166" t="str">
        <f>IFERROR(IF(GETPIVOTDATA("DateRDV",TCD!$B$1,"DT","CH","Bénéficiaire",$A195,DB$6,DB$5,"Mois (DateRDV)",DB$7,"Années (DateRDV)",DB$3,"Présence","Présent"),3,""),"")</f>
        <v/>
      </c>
      <c r="DC195" s="166" t="str">
        <f>IFERROR(IF(GETPIVOTDATA("DateRDV",TCD!$B$1,"DT","CH","Bénéficiaire",$A195,DC$6,DC$5,"Mois (DateRDV)",DC$7,"Années (DateRDV)",DC$3,"Présence","Présent"),4,""),"")</f>
        <v/>
      </c>
      <c r="DD195" s="166" t="str">
        <f>IFERROR(IF(GETPIVOTDATA("DateRDV",TCD!$B$1,"DT","CH","Bénéficiaire",$A195,DD$6,DD$5,"Mois (DateRDV)",DD$7,"Années (DateRDV)",DD$3),1,""),"")</f>
        <v/>
      </c>
      <c r="DE195" s="166" t="str">
        <f>IFERROR(IF(GETPIVOTDATA("DateRDV",TCD!$B$1,"DT","CH","Bénéficiaire",$A195,DE$6,DE$5,"Mois (DateRDV)",DE$7,"Années (DateRDV)",DE$3),2,""),"")</f>
        <v/>
      </c>
      <c r="DF195" s="166" t="str">
        <f>IFERROR(IF(GETPIVOTDATA("DateRDV",TCD!$B$1,"DT","CH","Bénéficiaire",$A195,DF$6,DF$5,"Mois (DateRDV)",DF$7,"Années (DateRDV)",DF$3,"Présence","Présent"),3,""),"")</f>
        <v/>
      </c>
      <c r="DG195" s="166" t="str">
        <f>IFERROR(IF(GETPIVOTDATA("DateRDV",TCD!$B$1,"DT","CH","Bénéficiaire",$A195,DG$6,DG$5,"Mois (DateRDV)",DG$7,"Années (DateRDV)",DG$3,"Présence","Présent"),4,""),"")</f>
        <v/>
      </c>
      <c r="DH195" s="166" t="str">
        <f>IFERROR(IF(GETPIVOTDATA("DateRDV",TCD!$B$1,"DT","CH","Bénéficiaire",$A195,DH$6,DH$5,"Mois (DateRDV)",DH$7,"Années (DateRDV)",DH$3),1,""),"")</f>
        <v/>
      </c>
      <c r="DI195" s="166" t="str">
        <f>IFERROR(IF(GETPIVOTDATA("DateRDV",TCD!$B$1,"DT","CH","Bénéficiaire",$A195,DI$6,DI$5,"Mois (DateRDV)",DI$7,"Années (DateRDV)",DI$3),2,""),"")</f>
        <v/>
      </c>
      <c r="DJ195" s="166" t="str">
        <f>IFERROR(IF(GETPIVOTDATA("DateRDV",TCD!$B$1,"DT","CH","Bénéficiaire",$A195,DJ$6,DJ$5,"Mois (DateRDV)",DJ$7,"Années (DateRDV)",DJ$3,"Présence","Présent"),3,""),"")</f>
        <v/>
      </c>
      <c r="DK195" s="166" t="str">
        <f>IFERROR(IF(GETPIVOTDATA("DateRDV",TCD!$B$1,"DT","CH","Bénéficiaire",$A195,DK$6,DK$5,"Mois (DateRDV)",DK$7,"Années (DateRDV)",DK$3,"Présence","Présent"),4,""),"")</f>
        <v/>
      </c>
      <c r="DL195" s="166" t="str">
        <f>IFERROR(IF(GETPIVOTDATA("DateRDV",TCD!$B$1,"DT","CH","Bénéficiaire",$A195,DL$6,DL$5,"Mois (DateRDV)",DL$7,"Années (DateRDV)",DL$3),1,""),"")</f>
        <v/>
      </c>
      <c r="DM195" s="166" t="str">
        <f>IFERROR(IF(GETPIVOTDATA("DateRDV",TCD!$B$1,"DT","CH","Bénéficiaire",$A195,DM$6,DM$5,"Mois (DateRDV)",DM$7,"Années (DateRDV)",DM$3),2,""),"")</f>
        <v/>
      </c>
      <c r="DN195" s="166" t="str">
        <f>IFERROR(IF(GETPIVOTDATA("DateRDV",TCD!$B$1,"DT","CH","Bénéficiaire",$A195,DN$6,DN$5,"Mois (DateRDV)",DN$7,"Années (DateRDV)",DN$3,"Présence","Présent"),3,""),"")</f>
        <v/>
      </c>
      <c r="DO195" s="166" t="str">
        <f>IFERROR(IF(GETPIVOTDATA("DateRDV",TCD!$B$1,"DT","CH","Bénéficiaire",$A195,DO$6,DO$5,"Mois (DateRDV)",DO$7,"Années (DateRDV)",DO$3,"Présence","Présent"),4,""),"")</f>
        <v/>
      </c>
    </row>
    <row r="196" spans="2:119" x14ac:dyDescent="0.2">
      <c r="B196" s="169" t="str">
        <f>IFERROR(IF(INDEX(Data!P:P,MATCH(A196,Data!B:B,0))&lt;&gt;"",INDEX(Data!P:P,MATCH(A196,Data!B:B,0)),""),"")</f>
        <v/>
      </c>
      <c r="C196" s="169" t="str">
        <f>IFERROR(IF(INDEX(Data!O:O,MATCH(A196,Data!B:B,0))&lt;&gt;"",INDEX(Data!O:O,MATCH(A196,Data!B:B,0)),""),"")</f>
        <v/>
      </c>
      <c r="D196" s="169" t="str">
        <f>IFERROR(IF(INDEX(Data!J:J,MATCH(A196,Data!B:B,0))&lt;&gt;"",INDEX(Data!J:J,MATCH(A196,Data!B:B,0)),""),"")</f>
        <v/>
      </c>
      <c r="E196" s="169" t="str">
        <f>IFERROR(IF(INDEX(Data!M:M,MATCH(A196,Data!B:B,0))&lt;&gt;"",INDEX(Data!M:M,MATCH(A196,Data!B:B,0)),""),"")</f>
        <v/>
      </c>
      <c r="F196" s="169" t="str">
        <f>IFERROR(IF(INDEX(Data!N:N,MATCH(A196,Data!B:B,0))&lt;&gt;"",INDEX(Data!N:N,MATCH(A196,Data!B:B,0)),""),"")</f>
        <v/>
      </c>
      <c r="G196" s="170" t="str">
        <f>IFERROR(IF(INDEX(Data!K:K,MATCH(A196,Data!B:B,0))&lt;&gt;"",INDEX(Data!K:K,MATCH(A196,Data!B:B,0)),""),"")</f>
        <v/>
      </c>
      <c r="H196" s="170" t="str">
        <f>IFERROR(IF(INDEX(Data!L:L,MATCH(A196,Data!B:B,0))&lt;&gt;"",INDEX(Data!L:L,MATCH(A196,Data!B:B,0)),""),"")</f>
        <v/>
      </c>
      <c r="I196" s="170" t="str">
        <f>IFERROR(IF(INDEX(Data!C:C,MATCH(A196,Data!B:B,0))&lt;&gt;"",INDEX(Data!C:C,MATCH(A196,Data!B:B,0)),""),"")</f>
        <v/>
      </c>
      <c r="J196" s="170" t="str">
        <f>IFERROR(IF(INDEX(Data!D:D,MATCH(A196,Data!B:B,0))&lt;&gt;"",INDEX(Data!D:D,MATCH(A196,Data!B:B,0)),""),"")</f>
        <v/>
      </c>
      <c r="K196" s="171" t="str">
        <f>IFERROR(IF(INDEX(Data!H:H,MATCH(A196,Data!B:B,0))&lt;&gt;"",INDEX(Data!H:H,MATCH(A196,Data!B:B,0)),""),"")</f>
        <v/>
      </c>
      <c r="L196" s="166" t="str">
        <f>IFERROR(IF(GETPIVOTDATA("DateRDV",TCD!$B$1,"DT","CH","Bénéficiaire",$A196,L$6,L$5,"Mois (DateRDV)",L$7,"Années (DateRDV)",L$3),1,""),"")</f>
        <v/>
      </c>
      <c r="M196" s="166" t="str">
        <f>IFERROR(IF(GETPIVOTDATA("DateRDV",TCD!$B$1,"DT","CH","Bénéficiaire",$A196,M$6,M$5,"Mois (DateRDV)",M$7,"Années (DateRDV)",M$3),2,""),"")</f>
        <v/>
      </c>
      <c r="N196" s="166" t="str">
        <f>IFERROR(IF(GETPIVOTDATA("DateRDV",TCD!$B$1,"DT","CH","Bénéficiaire",$A196,N$6,N$5,"Mois (DateRDV)",N$7,"Années (DateRDV)",N$3,"Présence","Présent"),3,""),"")</f>
        <v/>
      </c>
      <c r="O196" s="166" t="str">
        <f>IFERROR(IF(GETPIVOTDATA("DateRDV",TCD!$B$1,"DT","CH","Bénéficiaire",$A196,O$6,O$5,"Mois (DateRDV)",O$7,"Années (DateRDV)",O$3,"Présence","Présent"),4,""),"")</f>
        <v/>
      </c>
      <c r="P196" s="166" t="str">
        <f>IFERROR(IF(GETPIVOTDATA("DateRDV",TCD!$B$1,"DT","CH","Bénéficiaire",$A196,P$6,P$5,"Mois (DateRDV)",P$7,"Années (DateRDV)",P$3),1,""),"")</f>
        <v/>
      </c>
      <c r="Q196" s="166" t="str">
        <f>IFERROR(IF(GETPIVOTDATA("DateRDV",TCD!$B$1,"DT","CH","Bénéficiaire",$A196,Q$6,Q$5,"Mois (DateRDV)",Q$7,"Années (DateRDV)",Q$3),2,""),"")</f>
        <v/>
      </c>
      <c r="R196" s="166" t="str">
        <f>IFERROR(IF(GETPIVOTDATA("DateRDV",TCD!$B$1,"DT","CH","Bénéficiaire",$A196,R$6,R$5,"Mois (DateRDV)",R$7,"Années (DateRDV)",R$3,"Présence","Présent"),3,""),"")</f>
        <v/>
      </c>
      <c r="S196" s="166" t="str">
        <f>IFERROR(IF(GETPIVOTDATA("DateRDV",TCD!$B$1,"DT","CH","Bénéficiaire",$A196,S$6,S$5,"Mois (DateRDV)",S$7,"Années (DateRDV)",S$3,"Présence","Présent"),4,""),"")</f>
        <v/>
      </c>
      <c r="T196" s="166" t="str">
        <f>IFERROR(IF(GETPIVOTDATA("DateRDV",TCD!$B$1,"DT","CH","Bénéficiaire",$A196,T$6,T$5,"Mois (DateRDV)",T$7,"Années (DateRDV)",T$3),1,""),"")</f>
        <v/>
      </c>
      <c r="U196" s="166" t="str">
        <f>IFERROR(IF(GETPIVOTDATA("DateRDV",TCD!$B$1,"DT","CH","Bénéficiaire",$A196,U$6,U$5,"Mois (DateRDV)",U$7,"Années (DateRDV)",U$3),2,""),"")</f>
        <v/>
      </c>
      <c r="V196" s="166" t="str">
        <f>IFERROR(IF(GETPIVOTDATA("DateRDV",TCD!$B$1,"DT","CH","Bénéficiaire",$A196,V$6,V$5,"Mois (DateRDV)",V$7,"Années (DateRDV)",V$3,"Présence","Présent"),3,""),"")</f>
        <v/>
      </c>
      <c r="W196" s="166" t="str">
        <f>IFERROR(IF(GETPIVOTDATA("DateRDV",TCD!$B$1,"DT","CH","Bénéficiaire",$A196,W$6,W$5,"Mois (DateRDV)",W$7,"Années (DateRDV)",W$3,"Présence","Présent"),4,""),"")</f>
        <v/>
      </c>
      <c r="X196" s="166" t="str">
        <f>IFERROR(IF(GETPIVOTDATA("DateRDV",TCD!$B$1,"DT","CH","Bénéficiaire",$A196,X$6,X$5,"Mois (DateRDV)",X$7,"Années (DateRDV)",X$3),1,""),"")</f>
        <v/>
      </c>
      <c r="Y196" s="166" t="str">
        <f>IFERROR(IF(GETPIVOTDATA("DateRDV",TCD!$B$1,"DT","CH","Bénéficiaire",$A196,Y$6,Y$5,"Mois (DateRDV)",Y$7,"Années (DateRDV)",Y$3),2,""),"")</f>
        <v/>
      </c>
      <c r="Z196" s="166" t="str">
        <f>IFERROR(IF(GETPIVOTDATA("DateRDV",TCD!$B$1,"DT","CH","Bénéficiaire",$A196,Z$6,Z$5,"Mois (DateRDV)",Z$7,"Années (DateRDV)",Z$3,"Présence","Présent"),3,""),"")</f>
        <v/>
      </c>
      <c r="AA196" s="166" t="str">
        <f>IFERROR(IF(GETPIVOTDATA("DateRDV",TCD!$B$1,"DT","CH","Bénéficiaire",$A196,AA$6,AA$5,"Mois (DateRDV)",AA$7,"Années (DateRDV)",AA$3,"Présence","Présent"),4,""),"")</f>
        <v/>
      </c>
      <c r="AB196" s="166" t="str">
        <f>IFERROR(IF(GETPIVOTDATA("DateRDV",TCD!$B$1,"DT","CH","Bénéficiaire",$A196,AB$6,AB$5,"Mois (DateRDV)",AB$7,"Années (DateRDV)",AB$3),1,""),"")</f>
        <v/>
      </c>
      <c r="AC196" s="166" t="str">
        <f>IFERROR(IF(GETPIVOTDATA("DateRDV",TCD!$B$1,"DT","CH","Bénéficiaire",$A196,AC$6,AC$5,"Mois (DateRDV)",AC$7,"Années (DateRDV)",AC$3),2,""),"")</f>
        <v/>
      </c>
      <c r="AD196" s="166" t="str">
        <f>IFERROR(IF(GETPIVOTDATA("DateRDV",TCD!$B$1,"DT","CH","Bénéficiaire",$A196,AD$6,AD$5,"Mois (DateRDV)",AD$7,"Années (DateRDV)",AD$3,"Présence","Présent"),3,""),"")</f>
        <v/>
      </c>
      <c r="AE196" s="166" t="str">
        <f>IFERROR(IF(GETPIVOTDATA("DateRDV",TCD!$B$1,"DT","CH","Bénéficiaire",$A196,AE$6,AE$5,"Mois (DateRDV)",AE$7,"Années (DateRDV)",AE$3,"Présence","Présent"),4,""),"")</f>
        <v/>
      </c>
      <c r="AF196" s="166" t="str">
        <f>IFERROR(IF(GETPIVOTDATA("DateRDV",TCD!$B$1,"DT","CH","Bénéficiaire",$A196,AF$6,AF$5,"Mois (DateRDV)",AF$7,"Années (DateRDV)",AF$3),1,""),"")</f>
        <v/>
      </c>
      <c r="AG196" s="166" t="str">
        <f>IFERROR(IF(GETPIVOTDATA("DateRDV",TCD!$B$1,"DT","CH","Bénéficiaire",$A196,AG$6,AG$5,"Mois (DateRDV)",AG$7,"Années (DateRDV)",AG$3),2,""),"")</f>
        <v/>
      </c>
      <c r="AH196" s="166" t="str">
        <f>IFERROR(IF(GETPIVOTDATA("DateRDV",TCD!$B$1,"DT","CH","Bénéficiaire",$A196,AH$6,AH$5,"Mois (DateRDV)",AH$7,"Années (DateRDV)",AH$3,"Présence","Présent"),3,""),"")</f>
        <v/>
      </c>
      <c r="AI196" s="166" t="str">
        <f>IFERROR(IF(GETPIVOTDATA("DateRDV",TCD!$B$1,"DT","CH","Bénéficiaire",$A196,AI$6,AI$5,"Mois (DateRDV)",AI$7,"Années (DateRDV)",AI$3,"Présence","Présent"),4,""),"")</f>
        <v/>
      </c>
      <c r="AJ196" s="166" t="str">
        <f>IFERROR(IF(GETPIVOTDATA("DateRDV",TCD!$B$1,"DT","CH","Bénéficiaire",$A196,AJ$6,AJ$5,"Mois (DateRDV)",AJ$7,"Années (DateRDV)",AJ$3),1,""),"")</f>
        <v/>
      </c>
      <c r="AK196" s="166" t="str">
        <f>IFERROR(IF(GETPIVOTDATA("DateRDV",TCD!$B$1,"DT","CH","Bénéficiaire",$A196,AK$6,AK$5,"Mois (DateRDV)",AK$7,"Années (DateRDV)",AK$3),2,""),"")</f>
        <v/>
      </c>
      <c r="AL196" s="166" t="str">
        <f>IFERROR(IF(GETPIVOTDATA("DateRDV",TCD!$B$1,"DT","CH","Bénéficiaire",$A196,AL$6,AL$5,"Mois (DateRDV)",AL$7,"Années (DateRDV)",AL$3,"Présence","Présent"),3,""),"")</f>
        <v/>
      </c>
      <c r="AM196" s="166" t="str">
        <f>IFERROR(IF(GETPIVOTDATA("DateRDV",TCD!$B$1,"DT","CH","Bénéficiaire",$A196,AM$6,AM$5,"Mois (DateRDV)",AM$7,"Années (DateRDV)",AM$3,"Présence","Présent"),4,""),"")</f>
        <v/>
      </c>
      <c r="AN196" s="166" t="str">
        <f>IFERROR(IF(GETPIVOTDATA("DateRDV",TCD!$B$1,"DT","CH","Bénéficiaire",$A196,AN$6,AN$5,"Mois (DateRDV)",AN$7,"Années (DateRDV)",AN$3),1,""),"")</f>
        <v/>
      </c>
      <c r="AO196" s="166" t="str">
        <f>IFERROR(IF(GETPIVOTDATA("DateRDV",TCD!$B$1,"DT","CH","Bénéficiaire",$A196,AO$6,AO$5,"Mois (DateRDV)",AO$7,"Années (DateRDV)",AO$3),2,""),"")</f>
        <v/>
      </c>
      <c r="AP196" s="166" t="str">
        <f>IFERROR(IF(GETPIVOTDATA("DateRDV",TCD!$B$1,"DT","CH","Bénéficiaire",$A196,AP$6,AP$5,"Mois (DateRDV)",AP$7,"Années (DateRDV)",AP$3,"Présence","Présent"),3,""),"")</f>
        <v/>
      </c>
      <c r="AQ196" s="166" t="str">
        <f>IFERROR(IF(GETPIVOTDATA("DateRDV",TCD!$B$1,"DT","CH","Bénéficiaire",$A196,AQ$6,AQ$5,"Mois (DateRDV)",AQ$7,"Années (DateRDV)",AQ$3,"Présence","Présent"),4,""),"")</f>
        <v/>
      </c>
      <c r="AR196" s="166" t="str">
        <f>IFERROR(IF(GETPIVOTDATA("DateRDV",TCD!$B$1,"DT","CH","Bénéficiaire",$A196,AR$6,AR$5,"Mois (DateRDV)",AR$7,"Années (DateRDV)",AR$3),1,""),"")</f>
        <v/>
      </c>
      <c r="AS196" s="166" t="str">
        <f>IFERROR(IF(GETPIVOTDATA("DateRDV",TCD!$B$1,"DT","CH","Bénéficiaire",$A196,AS$6,AS$5,"Mois (DateRDV)",AS$7,"Années (DateRDV)",AS$3),2,""),"")</f>
        <v/>
      </c>
      <c r="AT196" s="166" t="str">
        <f>IFERROR(IF(GETPIVOTDATA("DateRDV",TCD!$B$1,"DT","CH","Bénéficiaire",$A196,AT$6,AT$5,"Mois (DateRDV)",AT$7,"Années (DateRDV)",AT$3,"Présence","Présent"),3,""),"")</f>
        <v/>
      </c>
      <c r="AU196" s="166" t="str">
        <f>IFERROR(IF(GETPIVOTDATA("DateRDV",TCD!$B$1,"DT","CH","Bénéficiaire",$A196,AU$6,AU$5,"Mois (DateRDV)",AU$7,"Années (DateRDV)",AU$3,"Présence","Présent"),4,""),"")</f>
        <v/>
      </c>
      <c r="AV196" s="166" t="str">
        <f>IFERROR(IF(GETPIVOTDATA("DateRDV",TCD!$B$1,"DT","CH","Bénéficiaire",$A196,AV$6,AV$5,"Mois (DateRDV)",AV$7,"Années (DateRDV)",AV$3),1,""),"")</f>
        <v/>
      </c>
      <c r="AW196" s="166" t="str">
        <f>IFERROR(IF(GETPIVOTDATA("DateRDV",TCD!$B$1,"DT","CH","Bénéficiaire",$A196,AW$6,AW$5,"Mois (DateRDV)",AW$7,"Années (DateRDV)",AW$3),2,""),"")</f>
        <v/>
      </c>
      <c r="AX196" s="166" t="str">
        <f>IFERROR(IF(GETPIVOTDATA("DateRDV",TCD!$B$1,"DT","CH","Bénéficiaire",$A196,AX$6,AX$5,"Mois (DateRDV)",AX$7,"Années (DateRDV)",AX$3,"Présence","Présent"),3,""),"")</f>
        <v/>
      </c>
      <c r="AY196" s="166" t="str">
        <f>IFERROR(IF(GETPIVOTDATA("DateRDV",TCD!$B$1,"DT","CH","Bénéficiaire",$A196,AY$6,AY$5,"Mois (DateRDV)",AY$7,"Années (DateRDV)",AY$3,"Présence","Présent"),4,""),"")</f>
        <v/>
      </c>
      <c r="AZ196" s="166" t="str">
        <f>IFERROR(IF(GETPIVOTDATA("DateRDV",TCD!$B$1,"DT","CH","Bénéficiaire",$A196,AZ$6,AZ$5,"Mois (DateRDV)",AZ$7,"Années (DateRDV)",AZ$3),1,""),"")</f>
        <v/>
      </c>
      <c r="BA196" s="166" t="str">
        <f>IFERROR(IF(GETPIVOTDATA("DateRDV",TCD!$B$1,"DT","CH","Bénéficiaire",$A196,BA$6,BA$5,"Mois (DateRDV)",BA$7,"Années (DateRDV)",BA$3),2,""),"")</f>
        <v/>
      </c>
      <c r="BB196" s="166" t="str">
        <f>IFERROR(IF(GETPIVOTDATA("DateRDV",TCD!$B$1,"DT","CH","Bénéficiaire",$A196,BB$6,BB$5,"Mois (DateRDV)",BB$7,"Années (DateRDV)",BB$3,"Présence","Présent"),3,""),"")</f>
        <v/>
      </c>
      <c r="BC196" s="166" t="str">
        <f>IFERROR(IF(GETPIVOTDATA("DateRDV",TCD!$B$1,"DT","CH","Bénéficiaire",$A196,BC$6,BC$5,"Mois (DateRDV)",BC$7,"Années (DateRDV)",BC$3,"Présence","Présent"),4,""),"")</f>
        <v/>
      </c>
      <c r="BD196" s="166" t="str">
        <f>IFERROR(IF(GETPIVOTDATA("DateRDV",TCD!$B$1,"DT","CH","Bénéficiaire",$A196,BD$6,BD$5,"Mois (DateRDV)",BD$7,"Années (DateRDV)",BD$3),1,""),"")</f>
        <v/>
      </c>
      <c r="BE196" s="166" t="str">
        <f>IFERROR(IF(GETPIVOTDATA("DateRDV",TCD!$B$1,"DT","CH","Bénéficiaire",$A196,BE$6,BE$5,"Mois (DateRDV)",BE$7,"Années (DateRDV)",BE$3),2,""),"")</f>
        <v/>
      </c>
      <c r="BF196" s="166" t="str">
        <f>IFERROR(IF(GETPIVOTDATA("DateRDV",TCD!$B$1,"DT","CH","Bénéficiaire",$A196,BF$6,BF$5,"Mois (DateRDV)",BF$7,"Années (DateRDV)",BF$3,"Présence","Présent"),3,""),"")</f>
        <v/>
      </c>
      <c r="BG196" s="166" t="str">
        <f>IFERROR(IF(GETPIVOTDATA("DateRDV",TCD!$B$1,"DT","CH","Bénéficiaire",$A196,BG$6,BG$5,"Mois (DateRDV)",BG$7,"Années (DateRDV)",BG$3,"Présence","Présent"),4,""),"")</f>
        <v/>
      </c>
      <c r="BH196" s="166" t="str">
        <f>IFERROR(IF(GETPIVOTDATA("DateRDV",TCD!$B$1,"DT","CH","Bénéficiaire",$A196,BH$6,BH$5,"Mois (DateRDV)",BH$7,"Années (DateRDV)",BH$3),1,""),"")</f>
        <v/>
      </c>
      <c r="BI196" s="166" t="str">
        <f>IFERROR(IF(GETPIVOTDATA("DateRDV",TCD!$B$1,"DT","CH","Bénéficiaire",$A196,BI$6,BI$5,"Mois (DateRDV)",BI$7,"Années (DateRDV)",BI$3),2,""),"")</f>
        <v/>
      </c>
      <c r="BJ196" s="166" t="str">
        <f>IFERROR(IF(GETPIVOTDATA("DateRDV",TCD!$B$1,"DT","CH","Bénéficiaire",$A196,BJ$6,BJ$5,"Mois (DateRDV)",BJ$7,"Années (DateRDV)",BJ$3,"Présence","Présent"),3,""),"")</f>
        <v/>
      </c>
      <c r="BK196" s="166" t="str">
        <f>IFERROR(IF(GETPIVOTDATA("DateRDV",TCD!$B$1,"DT","CH","Bénéficiaire",$A196,BK$6,BK$5,"Mois (DateRDV)",BK$7,"Années (DateRDV)",BK$3,"Présence","Présent"),4,""),"")</f>
        <v/>
      </c>
      <c r="BL196" s="166" t="str">
        <f>IFERROR(IF(GETPIVOTDATA("DateRDV",TCD!$B$1,"DT","CH","Bénéficiaire",$A196,BL$6,BL$5,"Mois (DateRDV)",BL$7,"Années (DateRDV)",BL$3),1,""),"")</f>
        <v/>
      </c>
      <c r="BM196" s="166" t="str">
        <f>IFERROR(IF(GETPIVOTDATA("DateRDV",TCD!$B$1,"DT","CH","Bénéficiaire",$A196,BM$6,BM$5,"Mois (DateRDV)",BM$7,"Années (DateRDV)",BM$3),2,""),"")</f>
        <v/>
      </c>
      <c r="BN196" s="166" t="str">
        <f>IFERROR(IF(GETPIVOTDATA("DateRDV",TCD!$B$1,"DT","CH","Bénéficiaire",$A196,BN$6,BN$5,"Mois (DateRDV)",BN$7,"Années (DateRDV)",BN$3,"Présence","Présent"),3,""),"")</f>
        <v/>
      </c>
      <c r="BO196" s="166" t="str">
        <f>IFERROR(IF(GETPIVOTDATA("DateRDV",TCD!$B$1,"DT","CH","Bénéficiaire",$A196,BO$6,BO$5,"Mois (DateRDV)",BO$7,"Années (DateRDV)",BO$3,"Présence","Présent"),4,""),"")</f>
        <v/>
      </c>
      <c r="BP196" s="166" t="str">
        <f>IFERROR(IF(GETPIVOTDATA("DateRDV",TCD!$B$1,"DT","CH","Bénéficiaire",$A196,BP$6,BP$5,"Mois (DateRDV)",BP$7,"Années (DateRDV)",BP$3),1,""),"")</f>
        <v/>
      </c>
      <c r="BQ196" s="166" t="str">
        <f>IFERROR(IF(GETPIVOTDATA("DateRDV",TCD!$B$1,"DT","CH","Bénéficiaire",$A196,BQ$6,BQ$5,"Mois (DateRDV)",BQ$7,"Années (DateRDV)",BQ$3),2,""),"")</f>
        <v/>
      </c>
      <c r="BR196" s="166" t="str">
        <f>IFERROR(IF(GETPIVOTDATA("DateRDV",TCD!$B$1,"DT","CH","Bénéficiaire",$A196,BR$6,BR$5,"Mois (DateRDV)",BR$7,"Années (DateRDV)",BR$3,"Présence","Présent"),3,""),"")</f>
        <v/>
      </c>
      <c r="BS196" s="166" t="str">
        <f>IFERROR(IF(GETPIVOTDATA("DateRDV",TCD!$B$1,"DT","CH","Bénéficiaire",$A196,BS$6,BS$5,"Mois (DateRDV)",BS$7,"Années (DateRDV)",BS$3,"Présence","Présent"),4,""),"")</f>
        <v/>
      </c>
      <c r="BT196" s="166" t="str">
        <f>IFERROR(IF(GETPIVOTDATA("DateRDV",TCD!$B$1,"DT","CH","Bénéficiaire",$A196,BT$6,BT$5,"Mois (DateRDV)",BT$7,"Années (DateRDV)",BT$3),1,""),"")</f>
        <v/>
      </c>
      <c r="BU196" s="166" t="str">
        <f>IFERROR(IF(GETPIVOTDATA("DateRDV",TCD!$B$1,"DT","CH","Bénéficiaire",$A196,BU$6,BU$5,"Mois (DateRDV)",BU$7,"Années (DateRDV)",BU$3),2,""),"")</f>
        <v/>
      </c>
      <c r="BV196" s="166" t="str">
        <f>IFERROR(IF(GETPIVOTDATA("DateRDV",TCD!$B$1,"DT","CH","Bénéficiaire",$A196,BV$6,BV$5,"Mois (DateRDV)",BV$7,"Années (DateRDV)",BV$3,"Présence","Présent"),3,""),"")</f>
        <v/>
      </c>
      <c r="BW196" s="166" t="str">
        <f>IFERROR(IF(GETPIVOTDATA("DateRDV",TCD!$B$1,"DT","CH","Bénéficiaire",$A196,BW$6,BW$5,"Mois (DateRDV)",BW$7,"Années (DateRDV)",BW$3,"Présence","Présent"),4,""),"")</f>
        <v/>
      </c>
      <c r="BX196" s="166" t="str">
        <f>IFERROR(IF(GETPIVOTDATA("DateRDV",TCD!$B$1,"DT","CH","Bénéficiaire",$A196,BX$6,BX$5,"Mois (DateRDV)",BX$7,"Années (DateRDV)",BX$3),1,""),"")</f>
        <v/>
      </c>
      <c r="BY196" s="166" t="str">
        <f>IFERROR(IF(GETPIVOTDATA("DateRDV",TCD!$B$1,"DT","CH","Bénéficiaire",$A196,BY$6,BY$5,"Mois (DateRDV)",BY$7,"Années (DateRDV)",BY$3),2,""),"")</f>
        <v/>
      </c>
      <c r="BZ196" s="166" t="str">
        <f>IFERROR(IF(GETPIVOTDATA("DateRDV",TCD!$B$1,"DT","CH","Bénéficiaire",$A196,BZ$6,BZ$5,"Mois (DateRDV)",BZ$7,"Années (DateRDV)",BZ$3,"Présence","Présent"),3,""),"")</f>
        <v/>
      </c>
      <c r="CA196" s="166" t="str">
        <f>IFERROR(IF(GETPIVOTDATA("DateRDV",TCD!$B$1,"DT","CH","Bénéficiaire",$A196,CA$6,CA$5,"Mois (DateRDV)",CA$7,"Années (DateRDV)",CA$3,"Présence","Présent"),4,""),"")</f>
        <v/>
      </c>
      <c r="CB196" s="166" t="str">
        <f>IFERROR(IF(GETPIVOTDATA("DateRDV",TCD!$B$1,"DT","CH","Bénéficiaire",$A196,CB$6,CB$5,"Mois (DateRDV)",CB$7,"Années (DateRDV)",CB$3),1,""),"")</f>
        <v/>
      </c>
      <c r="CC196" s="166" t="str">
        <f>IFERROR(IF(GETPIVOTDATA("DateRDV",TCD!$B$1,"DT","CH","Bénéficiaire",$A196,CC$6,CC$5,"Mois (DateRDV)",CC$7,"Années (DateRDV)",CC$3),2,""),"")</f>
        <v/>
      </c>
      <c r="CD196" s="166" t="str">
        <f>IFERROR(IF(GETPIVOTDATA("DateRDV",TCD!$B$1,"DT","CH","Bénéficiaire",$A196,CD$6,CD$5,"Mois (DateRDV)",CD$7,"Années (DateRDV)",CD$3,"Présence","Présent"),3,""),"")</f>
        <v/>
      </c>
      <c r="CE196" s="166" t="str">
        <f>IFERROR(IF(GETPIVOTDATA("DateRDV",TCD!$B$1,"DT","CH","Bénéficiaire",$A196,CE$6,CE$5,"Mois (DateRDV)",CE$7,"Années (DateRDV)",CE$3,"Présence","Présent"),4,""),"")</f>
        <v/>
      </c>
      <c r="CF196" s="166" t="str">
        <f>IFERROR(IF(GETPIVOTDATA("DateRDV",TCD!$B$1,"DT","CH","Bénéficiaire",$A196,CF$6,CF$5,"Mois (DateRDV)",CF$7,"Années (DateRDV)",CF$3),1,""),"")</f>
        <v/>
      </c>
      <c r="CG196" s="166" t="str">
        <f>IFERROR(IF(GETPIVOTDATA("DateRDV",TCD!$B$1,"DT","CH","Bénéficiaire",$A196,CG$6,CG$5,"Mois (DateRDV)",CG$7,"Années (DateRDV)",CG$3),2,""),"")</f>
        <v/>
      </c>
      <c r="CH196" s="166" t="str">
        <f>IFERROR(IF(GETPIVOTDATA("DateRDV",TCD!$B$1,"DT","CH","Bénéficiaire",$A196,CH$6,CH$5,"Mois (DateRDV)",CH$7,"Années (DateRDV)",CH$3,"Présence","Présent"),3,""),"")</f>
        <v/>
      </c>
      <c r="CI196" s="166" t="str">
        <f>IFERROR(IF(GETPIVOTDATA("DateRDV",TCD!$B$1,"DT","CH","Bénéficiaire",$A196,CI$6,CI$5,"Mois (DateRDV)",CI$7,"Années (DateRDV)",CI$3,"Présence","Présent"),4,""),"")</f>
        <v/>
      </c>
      <c r="CJ196" s="166" t="str">
        <f>IFERROR(IF(GETPIVOTDATA("DateRDV",TCD!$B$1,"DT","CH","Bénéficiaire",$A196,CJ$6,CJ$5,"Mois (DateRDV)",CJ$7,"Années (DateRDV)",CJ$3),1,""),"")</f>
        <v/>
      </c>
      <c r="CK196" s="166" t="str">
        <f>IFERROR(IF(GETPIVOTDATA("DateRDV",TCD!$B$1,"DT","CH","Bénéficiaire",$A196,CK$6,CK$5,"Mois (DateRDV)",CK$7,"Années (DateRDV)",CK$3),2,""),"")</f>
        <v/>
      </c>
      <c r="CL196" s="166" t="str">
        <f>IFERROR(IF(GETPIVOTDATA("DateRDV",TCD!$B$1,"DT","CH","Bénéficiaire",$A196,CL$6,CL$5,"Mois (DateRDV)",CL$7,"Années (DateRDV)",CL$3,"Présence","Présent"),3,""),"")</f>
        <v/>
      </c>
      <c r="CM196" s="166" t="str">
        <f>IFERROR(IF(GETPIVOTDATA("DateRDV",TCD!$B$1,"DT","CH","Bénéficiaire",$A196,CM$6,CM$5,"Mois (DateRDV)",CM$7,"Années (DateRDV)",CM$3,"Présence","Présent"),4,""),"")</f>
        <v/>
      </c>
      <c r="CN196" s="166" t="str">
        <f>IFERROR(IF(GETPIVOTDATA("DateRDV",TCD!$B$1,"DT","CH","Bénéficiaire",$A196,CN$6,CN$5,"Mois (DateRDV)",CN$7,"Années (DateRDV)",CN$3),1,""),"")</f>
        <v/>
      </c>
      <c r="CO196" s="166" t="str">
        <f>IFERROR(IF(GETPIVOTDATA("DateRDV",TCD!$B$1,"DT","CH","Bénéficiaire",$A196,CO$6,CO$5,"Mois (DateRDV)",CO$7,"Années (DateRDV)",CO$3),2,""),"")</f>
        <v/>
      </c>
      <c r="CP196" s="166" t="str">
        <f>IFERROR(IF(GETPIVOTDATA("DateRDV",TCD!$B$1,"DT","CH","Bénéficiaire",$A196,CP$6,CP$5,"Mois (DateRDV)",CP$7,"Années (DateRDV)",CP$3,"Présence","Présent"),3,""),"")</f>
        <v/>
      </c>
      <c r="CQ196" s="166" t="str">
        <f>IFERROR(IF(GETPIVOTDATA("DateRDV",TCD!$B$1,"DT","CH","Bénéficiaire",$A196,CQ$6,CQ$5,"Mois (DateRDV)",CQ$7,"Années (DateRDV)",CQ$3,"Présence","Présent"),4,""),"")</f>
        <v/>
      </c>
      <c r="CR196" s="166" t="str">
        <f>IFERROR(IF(GETPIVOTDATA("DateRDV",TCD!$B$1,"DT","CH","Bénéficiaire",$A196,CR$6,CR$5,"Mois (DateRDV)",CR$7,"Années (DateRDV)",CR$3),1,""),"")</f>
        <v/>
      </c>
      <c r="CS196" s="166" t="str">
        <f>IFERROR(IF(GETPIVOTDATA("DateRDV",TCD!$B$1,"DT","CH","Bénéficiaire",$A196,CS$6,CS$5,"Mois (DateRDV)",CS$7,"Années (DateRDV)",CS$3),2,""),"")</f>
        <v/>
      </c>
      <c r="CT196" s="166" t="str">
        <f>IFERROR(IF(GETPIVOTDATA("DateRDV",TCD!$B$1,"DT","CH","Bénéficiaire",$A196,CT$6,CT$5,"Mois (DateRDV)",CT$7,"Années (DateRDV)",CT$3,"Présence","Présent"),3,""),"")</f>
        <v/>
      </c>
      <c r="CU196" s="166" t="str">
        <f>IFERROR(IF(GETPIVOTDATA("DateRDV",TCD!$B$1,"DT","CH","Bénéficiaire",$A196,CU$6,CU$5,"Mois (DateRDV)",CU$7,"Années (DateRDV)",CU$3,"Présence","Présent"),4,""),"")</f>
        <v/>
      </c>
      <c r="CV196" s="166" t="str">
        <f>IFERROR(IF(GETPIVOTDATA("DateRDV",TCD!$B$1,"DT","CH","Bénéficiaire",$A196,CV$6,CV$5,"Mois (DateRDV)",CV$7,"Années (DateRDV)",CV$3),1,""),"")</f>
        <v/>
      </c>
      <c r="CW196" s="166" t="str">
        <f>IFERROR(IF(GETPIVOTDATA("DateRDV",TCD!$B$1,"DT","CH","Bénéficiaire",$A196,CW$6,CW$5,"Mois (DateRDV)",CW$7,"Années (DateRDV)",CW$3),2,""),"")</f>
        <v/>
      </c>
      <c r="CX196" s="166" t="str">
        <f>IFERROR(IF(GETPIVOTDATA("DateRDV",TCD!$B$1,"DT","CH","Bénéficiaire",$A196,CX$6,CX$5,"Mois (DateRDV)",CX$7,"Années (DateRDV)",CX$3,"Présence","Présent"),3,""),"")</f>
        <v/>
      </c>
      <c r="CY196" s="166" t="str">
        <f>IFERROR(IF(GETPIVOTDATA("DateRDV",TCD!$B$1,"DT","CH","Bénéficiaire",$A196,CY$6,CY$5,"Mois (DateRDV)",CY$7,"Années (DateRDV)",CY$3,"Présence","Présent"),4,""),"")</f>
        <v/>
      </c>
      <c r="CZ196" s="166" t="str">
        <f>IFERROR(IF(GETPIVOTDATA("DateRDV",TCD!$B$1,"DT","CH","Bénéficiaire",$A196,CZ$6,CZ$5,"Mois (DateRDV)",CZ$7,"Années (DateRDV)",CZ$3),1,""),"")</f>
        <v/>
      </c>
      <c r="DA196" s="166" t="str">
        <f>IFERROR(IF(GETPIVOTDATA("DateRDV",TCD!$B$1,"DT","CH","Bénéficiaire",$A196,DA$6,DA$5,"Mois (DateRDV)",DA$7,"Années (DateRDV)",DA$3),2,""),"")</f>
        <v/>
      </c>
      <c r="DB196" s="166" t="str">
        <f>IFERROR(IF(GETPIVOTDATA("DateRDV",TCD!$B$1,"DT","CH","Bénéficiaire",$A196,DB$6,DB$5,"Mois (DateRDV)",DB$7,"Années (DateRDV)",DB$3,"Présence","Présent"),3,""),"")</f>
        <v/>
      </c>
      <c r="DC196" s="166" t="str">
        <f>IFERROR(IF(GETPIVOTDATA("DateRDV",TCD!$B$1,"DT","CH","Bénéficiaire",$A196,DC$6,DC$5,"Mois (DateRDV)",DC$7,"Années (DateRDV)",DC$3,"Présence","Présent"),4,""),"")</f>
        <v/>
      </c>
      <c r="DD196" s="166" t="str">
        <f>IFERROR(IF(GETPIVOTDATA("DateRDV",TCD!$B$1,"DT","CH","Bénéficiaire",$A196,DD$6,DD$5,"Mois (DateRDV)",DD$7,"Années (DateRDV)",DD$3),1,""),"")</f>
        <v/>
      </c>
      <c r="DE196" s="166" t="str">
        <f>IFERROR(IF(GETPIVOTDATA("DateRDV",TCD!$B$1,"DT","CH","Bénéficiaire",$A196,DE$6,DE$5,"Mois (DateRDV)",DE$7,"Années (DateRDV)",DE$3),2,""),"")</f>
        <v/>
      </c>
      <c r="DF196" s="166" t="str">
        <f>IFERROR(IF(GETPIVOTDATA("DateRDV",TCD!$B$1,"DT","CH","Bénéficiaire",$A196,DF$6,DF$5,"Mois (DateRDV)",DF$7,"Années (DateRDV)",DF$3,"Présence","Présent"),3,""),"")</f>
        <v/>
      </c>
      <c r="DG196" s="166" t="str">
        <f>IFERROR(IF(GETPIVOTDATA("DateRDV",TCD!$B$1,"DT","CH","Bénéficiaire",$A196,DG$6,DG$5,"Mois (DateRDV)",DG$7,"Années (DateRDV)",DG$3,"Présence","Présent"),4,""),"")</f>
        <v/>
      </c>
      <c r="DH196" s="166" t="str">
        <f>IFERROR(IF(GETPIVOTDATA("DateRDV",TCD!$B$1,"DT","CH","Bénéficiaire",$A196,DH$6,DH$5,"Mois (DateRDV)",DH$7,"Années (DateRDV)",DH$3),1,""),"")</f>
        <v/>
      </c>
      <c r="DI196" s="166" t="str">
        <f>IFERROR(IF(GETPIVOTDATA("DateRDV",TCD!$B$1,"DT","CH","Bénéficiaire",$A196,DI$6,DI$5,"Mois (DateRDV)",DI$7,"Années (DateRDV)",DI$3),2,""),"")</f>
        <v/>
      </c>
      <c r="DJ196" s="166" t="str">
        <f>IFERROR(IF(GETPIVOTDATA("DateRDV",TCD!$B$1,"DT","CH","Bénéficiaire",$A196,DJ$6,DJ$5,"Mois (DateRDV)",DJ$7,"Années (DateRDV)",DJ$3,"Présence","Présent"),3,""),"")</f>
        <v/>
      </c>
      <c r="DK196" s="166" t="str">
        <f>IFERROR(IF(GETPIVOTDATA("DateRDV",TCD!$B$1,"DT","CH","Bénéficiaire",$A196,DK$6,DK$5,"Mois (DateRDV)",DK$7,"Années (DateRDV)",DK$3,"Présence","Présent"),4,""),"")</f>
        <v/>
      </c>
      <c r="DL196" s="166" t="str">
        <f>IFERROR(IF(GETPIVOTDATA("DateRDV",TCD!$B$1,"DT","CH","Bénéficiaire",$A196,DL$6,DL$5,"Mois (DateRDV)",DL$7,"Années (DateRDV)",DL$3),1,""),"")</f>
        <v/>
      </c>
      <c r="DM196" s="166" t="str">
        <f>IFERROR(IF(GETPIVOTDATA("DateRDV",TCD!$B$1,"DT","CH","Bénéficiaire",$A196,DM$6,DM$5,"Mois (DateRDV)",DM$7,"Années (DateRDV)",DM$3),2,""),"")</f>
        <v/>
      </c>
      <c r="DN196" s="166" t="str">
        <f>IFERROR(IF(GETPIVOTDATA("DateRDV",TCD!$B$1,"DT","CH","Bénéficiaire",$A196,DN$6,DN$5,"Mois (DateRDV)",DN$7,"Années (DateRDV)",DN$3,"Présence","Présent"),3,""),"")</f>
        <v/>
      </c>
      <c r="DO196" s="166" t="str">
        <f>IFERROR(IF(GETPIVOTDATA("DateRDV",TCD!$B$1,"DT","CH","Bénéficiaire",$A196,DO$6,DO$5,"Mois (DateRDV)",DO$7,"Années (DateRDV)",DO$3,"Présence","Présent"),4,""),"")</f>
        <v/>
      </c>
    </row>
    <row r="197" spans="2:119" x14ac:dyDescent="0.2">
      <c r="B197" s="169" t="str">
        <f>IFERROR(IF(INDEX(Data!P:P,MATCH(A197,Data!B:B,0))&lt;&gt;"",INDEX(Data!P:P,MATCH(A197,Data!B:B,0)),""),"")</f>
        <v/>
      </c>
      <c r="C197" s="169" t="str">
        <f>IFERROR(IF(INDEX(Data!O:O,MATCH(A197,Data!B:B,0))&lt;&gt;"",INDEX(Data!O:O,MATCH(A197,Data!B:B,0)),""),"")</f>
        <v/>
      </c>
      <c r="D197" s="169" t="str">
        <f>IFERROR(IF(INDEX(Data!J:J,MATCH(A197,Data!B:B,0))&lt;&gt;"",INDEX(Data!J:J,MATCH(A197,Data!B:B,0)),""),"")</f>
        <v/>
      </c>
      <c r="E197" s="169" t="str">
        <f>IFERROR(IF(INDEX(Data!M:M,MATCH(A197,Data!B:B,0))&lt;&gt;"",INDEX(Data!M:M,MATCH(A197,Data!B:B,0)),""),"")</f>
        <v/>
      </c>
      <c r="F197" s="169" t="str">
        <f>IFERROR(IF(INDEX(Data!N:N,MATCH(A197,Data!B:B,0))&lt;&gt;"",INDEX(Data!N:N,MATCH(A197,Data!B:B,0)),""),"")</f>
        <v/>
      </c>
      <c r="G197" s="170" t="str">
        <f>IFERROR(IF(INDEX(Data!K:K,MATCH(A197,Data!B:B,0))&lt;&gt;"",INDEX(Data!K:K,MATCH(A197,Data!B:B,0)),""),"")</f>
        <v/>
      </c>
      <c r="H197" s="170" t="str">
        <f>IFERROR(IF(INDEX(Data!L:L,MATCH(A197,Data!B:B,0))&lt;&gt;"",INDEX(Data!L:L,MATCH(A197,Data!B:B,0)),""),"")</f>
        <v/>
      </c>
      <c r="I197" s="170" t="str">
        <f>IFERROR(IF(INDEX(Data!C:C,MATCH(A197,Data!B:B,0))&lt;&gt;"",INDEX(Data!C:C,MATCH(A197,Data!B:B,0)),""),"")</f>
        <v/>
      </c>
      <c r="J197" s="170" t="str">
        <f>IFERROR(IF(INDEX(Data!D:D,MATCH(A197,Data!B:B,0))&lt;&gt;"",INDEX(Data!D:D,MATCH(A197,Data!B:B,0)),""),"")</f>
        <v/>
      </c>
      <c r="K197" s="171" t="str">
        <f>IFERROR(IF(INDEX(Data!H:H,MATCH(A197,Data!B:B,0))&lt;&gt;"",INDEX(Data!H:H,MATCH(A197,Data!B:B,0)),""),"")</f>
        <v/>
      </c>
      <c r="L197" s="166" t="str">
        <f>IFERROR(IF(GETPIVOTDATA("DateRDV",TCD!$B$1,"DT","CH","Bénéficiaire",$A197,L$6,L$5,"Mois (DateRDV)",L$7,"Années (DateRDV)",L$3),1,""),"")</f>
        <v/>
      </c>
      <c r="M197" s="166" t="str">
        <f>IFERROR(IF(GETPIVOTDATA("DateRDV",TCD!$B$1,"DT","CH","Bénéficiaire",$A197,M$6,M$5,"Mois (DateRDV)",M$7,"Années (DateRDV)",M$3),2,""),"")</f>
        <v/>
      </c>
      <c r="N197" s="166" t="str">
        <f>IFERROR(IF(GETPIVOTDATA("DateRDV",TCD!$B$1,"DT","CH","Bénéficiaire",$A197,N$6,N$5,"Mois (DateRDV)",N$7,"Années (DateRDV)",N$3,"Présence","Présent"),3,""),"")</f>
        <v/>
      </c>
      <c r="O197" s="166" t="str">
        <f>IFERROR(IF(GETPIVOTDATA("DateRDV",TCD!$B$1,"DT","CH","Bénéficiaire",$A197,O$6,O$5,"Mois (DateRDV)",O$7,"Années (DateRDV)",O$3,"Présence","Présent"),4,""),"")</f>
        <v/>
      </c>
      <c r="P197" s="166" t="str">
        <f>IFERROR(IF(GETPIVOTDATA("DateRDV",TCD!$B$1,"DT","CH","Bénéficiaire",$A197,P$6,P$5,"Mois (DateRDV)",P$7,"Années (DateRDV)",P$3),1,""),"")</f>
        <v/>
      </c>
      <c r="Q197" s="166" t="str">
        <f>IFERROR(IF(GETPIVOTDATA("DateRDV",TCD!$B$1,"DT","CH","Bénéficiaire",$A197,Q$6,Q$5,"Mois (DateRDV)",Q$7,"Années (DateRDV)",Q$3),2,""),"")</f>
        <v/>
      </c>
      <c r="R197" s="166" t="str">
        <f>IFERROR(IF(GETPIVOTDATA("DateRDV",TCD!$B$1,"DT","CH","Bénéficiaire",$A197,R$6,R$5,"Mois (DateRDV)",R$7,"Années (DateRDV)",R$3,"Présence","Présent"),3,""),"")</f>
        <v/>
      </c>
      <c r="S197" s="166" t="str">
        <f>IFERROR(IF(GETPIVOTDATA("DateRDV",TCD!$B$1,"DT","CH","Bénéficiaire",$A197,S$6,S$5,"Mois (DateRDV)",S$7,"Années (DateRDV)",S$3,"Présence","Présent"),4,""),"")</f>
        <v/>
      </c>
      <c r="T197" s="166" t="str">
        <f>IFERROR(IF(GETPIVOTDATA("DateRDV",TCD!$B$1,"DT","CH","Bénéficiaire",$A197,T$6,T$5,"Mois (DateRDV)",T$7,"Années (DateRDV)",T$3),1,""),"")</f>
        <v/>
      </c>
      <c r="U197" s="166" t="str">
        <f>IFERROR(IF(GETPIVOTDATA("DateRDV",TCD!$B$1,"DT","CH","Bénéficiaire",$A197,U$6,U$5,"Mois (DateRDV)",U$7,"Années (DateRDV)",U$3),2,""),"")</f>
        <v/>
      </c>
      <c r="V197" s="166" t="str">
        <f>IFERROR(IF(GETPIVOTDATA("DateRDV",TCD!$B$1,"DT","CH","Bénéficiaire",$A197,V$6,V$5,"Mois (DateRDV)",V$7,"Années (DateRDV)",V$3,"Présence","Présent"),3,""),"")</f>
        <v/>
      </c>
      <c r="W197" s="166" t="str">
        <f>IFERROR(IF(GETPIVOTDATA("DateRDV",TCD!$B$1,"DT","CH","Bénéficiaire",$A197,W$6,W$5,"Mois (DateRDV)",W$7,"Années (DateRDV)",W$3,"Présence","Présent"),4,""),"")</f>
        <v/>
      </c>
      <c r="X197" s="166" t="str">
        <f>IFERROR(IF(GETPIVOTDATA("DateRDV",TCD!$B$1,"DT","CH","Bénéficiaire",$A197,X$6,X$5,"Mois (DateRDV)",X$7,"Années (DateRDV)",X$3),1,""),"")</f>
        <v/>
      </c>
      <c r="Y197" s="166" t="str">
        <f>IFERROR(IF(GETPIVOTDATA("DateRDV",TCD!$B$1,"DT","CH","Bénéficiaire",$A197,Y$6,Y$5,"Mois (DateRDV)",Y$7,"Années (DateRDV)",Y$3),2,""),"")</f>
        <v/>
      </c>
      <c r="Z197" s="166" t="str">
        <f>IFERROR(IF(GETPIVOTDATA("DateRDV",TCD!$B$1,"DT","CH","Bénéficiaire",$A197,Z$6,Z$5,"Mois (DateRDV)",Z$7,"Années (DateRDV)",Z$3,"Présence","Présent"),3,""),"")</f>
        <v/>
      </c>
      <c r="AA197" s="166" t="str">
        <f>IFERROR(IF(GETPIVOTDATA("DateRDV",TCD!$B$1,"DT","CH","Bénéficiaire",$A197,AA$6,AA$5,"Mois (DateRDV)",AA$7,"Années (DateRDV)",AA$3,"Présence","Présent"),4,""),"")</f>
        <v/>
      </c>
      <c r="AB197" s="166" t="str">
        <f>IFERROR(IF(GETPIVOTDATA("DateRDV",TCD!$B$1,"DT","CH","Bénéficiaire",$A197,AB$6,AB$5,"Mois (DateRDV)",AB$7,"Années (DateRDV)",AB$3),1,""),"")</f>
        <v/>
      </c>
      <c r="AC197" s="166" t="str">
        <f>IFERROR(IF(GETPIVOTDATA("DateRDV",TCD!$B$1,"DT","CH","Bénéficiaire",$A197,AC$6,AC$5,"Mois (DateRDV)",AC$7,"Années (DateRDV)",AC$3),2,""),"")</f>
        <v/>
      </c>
      <c r="AD197" s="166" t="str">
        <f>IFERROR(IF(GETPIVOTDATA("DateRDV",TCD!$B$1,"DT","CH","Bénéficiaire",$A197,AD$6,AD$5,"Mois (DateRDV)",AD$7,"Années (DateRDV)",AD$3,"Présence","Présent"),3,""),"")</f>
        <v/>
      </c>
      <c r="AE197" s="166" t="str">
        <f>IFERROR(IF(GETPIVOTDATA("DateRDV",TCD!$B$1,"DT","CH","Bénéficiaire",$A197,AE$6,AE$5,"Mois (DateRDV)",AE$7,"Années (DateRDV)",AE$3,"Présence","Présent"),4,""),"")</f>
        <v/>
      </c>
      <c r="AF197" s="166" t="str">
        <f>IFERROR(IF(GETPIVOTDATA("DateRDV",TCD!$B$1,"DT","CH","Bénéficiaire",$A197,AF$6,AF$5,"Mois (DateRDV)",AF$7,"Années (DateRDV)",AF$3),1,""),"")</f>
        <v/>
      </c>
      <c r="AG197" s="166" t="str">
        <f>IFERROR(IF(GETPIVOTDATA("DateRDV",TCD!$B$1,"DT","CH","Bénéficiaire",$A197,AG$6,AG$5,"Mois (DateRDV)",AG$7,"Années (DateRDV)",AG$3),2,""),"")</f>
        <v/>
      </c>
      <c r="AH197" s="166" t="str">
        <f>IFERROR(IF(GETPIVOTDATA("DateRDV",TCD!$B$1,"DT","CH","Bénéficiaire",$A197,AH$6,AH$5,"Mois (DateRDV)",AH$7,"Années (DateRDV)",AH$3,"Présence","Présent"),3,""),"")</f>
        <v/>
      </c>
      <c r="AI197" s="166" t="str">
        <f>IFERROR(IF(GETPIVOTDATA("DateRDV",TCD!$B$1,"DT","CH","Bénéficiaire",$A197,AI$6,AI$5,"Mois (DateRDV)",AI$7,"Années (DateRDV)",AI$3,"Présence","Présent"),4,""),"")</f>
        <v/>
      </c>
      <c r="AJ197" s="166" t="str">
        <f>IFERROR(IF(GETPIVOTDATA("DateRDV",TCD!$B$1,"DT","CH","Bénéficiaire",$A197,AJ$6,AJ$5,"Mois (DateRDV)",AJ$7,"Années (DateRDV)",AJ$3),1,""),"")</f>
        <v/>
      </c>
      <c r="AK197" s="166" t="str">
        <f>IFERROR(IF(GETPIVOTDATA("DateRDV",TCD!$B$1,"DT","CH","Bénéficiaire",$A197,AK$6,AK$5,"Mois (DateRDV)",AK$7,"Années (DateRDV)",AK$3),2,""),"")</f>
        <v/>
      </c>
      <c r="AL197" s="166" t="str">
        <f>IFERROR(IF(GETPIVOTDATA("DateRDV",TCD!$B$1,"DT","CH","Bénéficiaire",$A197,AL$6,AL$5,"Mois (DateRDV)",AL$7,"Années (DateRDV)",AL$3,"Présence","Présent"),3,""),"")</f>
        <v/>
      </c>
      <c r="AM197" s="166" t="str">
        <f>IFERROR(IF(GETPIVOTDATA("DateRDV",TCD!$B$1,"DT","CH","Bénéficiaire",$A197,AM$6,AM$5,"Mois (DateRDV)",AM$7,"Années (DateRDV)",AM$3,"Présence","Présent"),4,""),"")</f>
        <v/>
      </c>
      <c r="AN197" s="166" t="str">
        <f>IFERROR(IF(GETPIVOTDATA("DateRDV",TCD!$B$1,"DT","CH","Bénéficiaire",$A197,AN$6,AN$5,"Mois (DateRDV)",AN$7,"Années (DateRDV)",AN$3),1,""),"")</f>
        <v/>
      </c>
      <c r="AO197" s="166" t="str">
        <f>IFERROR(IF(GETPIVOTDATA("DateRDV",TCD!$B$1,"DT","CH","Bénéficiaire",$A197,AO$6,AO$5,"Mois (DateRDV)",AO$7,"Années (DateRDV)",AO$3),2,""),"")</f>
        <v/>
      </c>
      <c r="AP197" s="166" t="str">
        <f>IFERROR(IF(GETPIVOTDATA("DateRDV",TCD!$B$1,"DT","CH","Bénéficiaire",$A197,AP$6,AP$5,"Mois (DateRDV)",AP$7,"Années (DateRDV)",AP$3,"Présence","Présent"),3,""),"")</f>
        <v/>
      </c>
      <c r="AQ197" s="166" t="str">
        <f>IFERROR(IF(GETPIVOTDATA("DateRDV",TCD!$B$1,"DT","CH","Bénéficiaire",$A197,AQ$6,AQ$5,"Mois (DateRDV)",AQ$7,"Années (DateRDV)",AQ$3,"Présence","Présent"),4,""),"")</f>
        <v/>
      </c>
      <c r="AR197" s="166" t="str">
        <f>IFERROR(IF(GETPIVOTDATA("DateRDV",TCD!$B$1,"DT","CH","Bénéficiaire",$A197,AR$6,AR$5,"Mois (DateRDV)",AR$7,"Années (DateRDV)",AR$3),1,""),"")</f>
        <v/>
      </c>
      <c r="AS197" s="166" t="str">
        <f>IFERROR(IF(GETPIVOTDATA("DateRDV",TCD!$B$1,"DT","CH","Bénéficiaire",$A197,AS$6,AS$5,"Mois (DateRDV)",AS$7,"Années (DateRDV)",AS$3),2,""),"")</f>
        <v/>
      </c>
      <c r="AT197" s="166" t="str">
        <f>IFERROR(IF(GETPIVOTDATA("DateRDV",TCD!$B$1,"DT","CH","Bénéficiaire",$A197,AT$6,AT$5,"Mois (DateRDV)",AT$7,"Années (DateRDV)",AT$3,"Présence","Présent"),3,""),"")</f>
        <v/>
      </c>
      <c r="AU197" s="166" t="str">
        <f>IFERROR(IF(GETPIVOTDATA("DateRDV",TCD!$B$1,"DT","CH","Bénéficiaire",$A197,AU$6,AU$5,"Mois (DateRDV)",AU$7,"Années (DateRDV)",AU$3,"Présence","Présent"),4,""),"")</f>
        <v/>
      </c>
      <c r="AV197" s="166" t="str">
        <f>IFERROR(IF(GETPIVOTDATA("DateRDV",TCD!$B$1,"DT","CH","Bénéficiaire",$A197,AV$6,AV$5,"Mois (DateRDV)",AV$7,"Années (DateRDV)",AV$3),1,""),"")</f>
        <v/>
      </c>
      <c r="AW197" s="166" t="str">
        <f>IFERROR(IF(GETPIVOTDATA("DateRDV",TCD!$B$1,"DT","CH","Bénéficiaire",$A197,AW$6,AW$5,"Mois (DateRDV)",AW$7,"Années (DateRDV)",AW$3),2,""),"")</f>
        <v/>
      </c>
      <c r="AX197" s="166" t="str">
        <f>IFERROR(IF(GETPIVOTDATA("DateRDV",TCD!$B$1,"DT","CH","Bénéficiaire",$A197,AX$6,AX$5,"Mois (DateRDV)",AX$7,"Années (DateRDV)",AX$3,"Présence","Présent"),3,""),"")</f>
        <v/>
      </c>
      <c r="AY197" s="166" t="str">
        <f>IFERROR(IF(GETPIVOTDATA("DateRDV",TCD!$B$1,"DT","CH","Bénéficiaire",$A197,AY$6,AY$5,"Mois (DateRDV)",AY$7,"Années (DateRDV)",AY$3,"Présence","Présent"),4,""),"")</f>
        <v/>
      </c>
      <c r="AZ197" s="166" t="str">
        <f>IFERROR(IF(GETPIVOTDATA("DateRDV",TCD!$B$1,"DT","CH","Bénéficiaire",$A197,AZ$6,AZ$5,"Mois (DateRDV)",AZ$7,"Années (DateRDV)",AZ$3),1,""),"")</f>
        <v/>
      </c>
      <c r="BA197" s="166" t="str">
        <f>IFERROR(IF(GETPIVOTDATA("DateRDV",TCD!$B$1,"DT","CH","Bénéficiaire",$A197,BA$6,BA$5,"Mois (DateRDV)",BA$7,"Années (DateRDV)",BA$3),2,""),"")</f>
        <v/>
      </c>
      <c r="BB197" s="166" t="str">
        <f>IFERROR(IF(GETPIVOTDATA("DateRDV",TCD!$B$1,"DT","CH","Bénéficiaire",$A197,BB$6,BB$5,"Mois (DateRDV)",BB$7,"Années (DateRDV)",BB$3,"Présence","Présent"),3,""),"")</f>
        <v/>
      </c>
      <c r="BC197" s="166" t="str">
        <f>IFERROR(IF(GETPIVOTDATA("DateRDV",TCD!$B$1,"DT","CH","Bénéficiaire",$A197,BC$6,BC$5,"Mois (DateRDV)",BC$7,"Années (DateRDV)",BC$3,"Présence","Présent"),4,""),"")</f>
        <v/>
      </c>
      <c r="BD197" s="166" t="str">
        <f>IFERROR(IF(GETPIVOTDATA("DateRDV",TCD!$B$1,"DT","CH","Bénéficiaire",$A197,BD$6,BD$5,"Mois (DateRDV)",BD$7,"Années (DateRDV)",BD$3),1,""),"")</f>
        <v/>
      </c>
      <c r="BE197" s="166" t="str">
        <f>IFERROR(IF(GETPIVOTDATA("DateRDV",TCD!$B$1,"DT","CH","Bénéficiaire",$A197,BE$6,BE$5,"Mois (DateRDV)",BE$7,"Années (DateRDV)",BE$3),2,""),"")</f>
        <v/>
      </c>
      <c r="BF197" s="166" t="str">
        <f>IFERROR(IF(GETPIVOTDATA("DateRDV",TCD!$B$1,"DT","CH","Bénéficiaire",$A197,BF$6,BF$5,"Mois (DateRDV)",BF$7,"Années (DateRDV)",BF$3,"Présence","Présent"),3,""),"")</f>
        <v/>
      </c>
      <c r="BG197" s="166" t="str">
        <f>IFERROR(IF(GETPIVOTDATA("DateRDV",TCD!$B$1,"DT","CH","Bénéficiaire",$A197,BG$6,BG$5,"Mois (DateRDV)",BG$7,"Années (DateRDV)",BG$3,"Présence","Présent"),4,""),"")</f>
        <v/>
      </c>
      <c r="BH197" s="166" t="str">
        <f>IFERROR(IF(GETPIVOTDATA("DateRDV",TCD!$B$1,"DT","CH","Bénéficiaire",$A197,BH$6,BH$5,"Mois (DateRDV)",BH$7,"Années (DateRDV)",BH$3),1,""),"")</f>
        <v/>
      </c>
      <c r="BI197" s="166" t="str">
        <f>IFERROR(IF(GETPIVOTDATA("DateRDV",TCD!$B$1,"DT","CH","Bénéficiaire",$A197,BI$6,BI$5,"Mois (DateRDV)",BI$7,"Années (DateRDV)",BI$3),2,""),"")</f>
        <v/>
      </c>
      <c r="BJ197" s="166" t="str">
        <f>IFERROR(IF(GETPIVOTDATA("DateRDV",TCD!$B$1,"DT","CH","Bénéficiaire",$A197,BJ$6,BJ$5,"Mois (DateRDV)",BJ$7,"Années (DateRDV)",BJ$3,"Présence","Présent"),3,""),"")</f>
        <v/>
      </c>
      <c r="BK197" s="166" t="str">
        <f>IFERROR(IF(GETPIVOTDATA("DateRDV",TCD!$B$1,"DT","CH","Bénéficiaire",$A197,BK$6,BK$5,"Mois (DateRDV)",BK$7,"Années (DateRDV)",BK$3,"Présence","Présent"),4,""),"")</f>
        <v/>
      </c>
      <c r="BL197" s="166" t="str">
        <f>IFERROR(IF(GETPIVOTDATA("DateRDV",TCD!$B$1,"DT","CH","Bénéficiaire",$A197,BL$6,BL$5,"Mois (DateRDV)",BL$7,"Années (DateRDV)",BL$3),1,""),"")</f>
        <v/>
      </c>
      <c r="BM197" s="166" t="str">
        <f>IFERROR(IF(GETPIVOTDATA("DateRDV",TCD!$B$1,"DT","CH","Bénéficiaire",$A197,BM$6,BM$5,"Mois (DateRDV)",BM$7,"Années (DateRDV)",BM$3),2,""),"")</f>
        <v/>
      </c>
      <c r="BN197" s="166" t="str">
        <f>IFERROR(IF(GETPIVOTDATA("DateRDV",TCD!$B$1,"DT","CH","Bénéficiaire",$A197,BN$6,BN$5,"Mois (DateRDV)",BN$7,"Années (DateRDV)",BN$3,"Présence","Présent"),3,""),"")</f>
        <v/>
      </c>
      <c r="BO197" s="166" t="str">
        <f>IFERROR(IF(GETPIVOTDATA("DateRDV",TCD!$B$1,"DT","CH","Bénéficiaire",$A197,BO$6,BO$5,"Mois (DateRDV)",BO$7,"Années (DateRDV)",BO$3,"Présence","Présent"),4,""),"")</f>
        <v/>
      </c>
      <c r="BP197" s="166" t="str">
        <f>IFERROR(IF(GETPIVOTDATA("DateRDV",TCD!$B$1,"DT","CH","Bénéficiaire",$A197,BP$6,BP$5,"Mois (DateRDV)",BP$7,"Années (DateRDV)",BP$3),1,""),"")</f>
        <v/>
      </c>
      <c r="BQ197" s="166" t="str">
        <f>IFERROR(IF(GETPIVOTDATA("DateRDV",TCD!$B$1,"DT","CH","Bénéficiaire",$A197,BQ$6,BQ$5,"Mois (DateRDV)",BQ$7,"Années (DateRDV)",BQ$3),2,""),"")</f>
        <v/>
      </c>
      <c r="BR197" s="166" t="str">
        <f>IFERROR(IF(GETPIVOTDATA("DateRDV",TCD!$B$1,"DT","CH","Bénéficiaire",$A197,BR$6,BR$5,"Mois (DateRDV)",BR$7,"Années (DateRDV)",BR$3,"Présence","Présent"),3,""),"")</f>
        <v/>
      </c>
      <c r="BS197" s="166" t="str">
        <f>IFERROR(IF(GETPIVOTDATA("DateRDV",TCD!$B$1,"DT","CH","Bénéficiaire",$A197,BS$6,BS$5,"Mois (DateRDV)",BS$7,"Années (DateRDV)",BS$3,"Présence","Présent"),4,""),"")</f>
        <v/>
      </c>
      <c r="BT197" s="166" t="str">
        <f>IFERROR(IF(GETPIVOTDATA("DateRDV",TCD!$B$1,"DT","CH","Bénéficiaire",$A197,BT$6,BT$5,"Mois (DateRDV)",BT$7,"Années (DateRDV)",BT$3),1,""),"")</f>
        <v/>
      </c>
      <c r="BU197" s="166" t="str">
        <f>IFERROR(IF(GETPIVOTDATA("DateRDV",TCD!$B$1,"DT","CH","Bénéficiaire",$A197,BU$6,BU$5,"Mois (DateRDV)",BU$7,"Années (DateRDV)",BU$3),2,""),"")</f>
        <v/>
      </c>
      <c r="BV197" s="166" t="str">
        <f>IFERROR(IF(GETPIVOTDATA("DateRDV",TCD!$B$1,"DT","CH","Bénéficiaire",$A197,BV$6,BV$5,"Mois (DateRDV)",BV$7,"Années (DateRDV)",BV$3,"Présence","Présent"),3,""),"")</f>
        <v/>
      </c>
      <c r="BW197" s="166" t="str">
        <f>IFERROR(IF(GETPIVOTDATA("DateRDV",TCD!$B$1,"DT","CH","Bénéficiaire",$A197,BW$6,BW$5,"Mois (DateRDV)",BW$7,"Années (DateRDV)",BW$3,"Présence","Présent"),4,""),"")</f>
        <v/>
      </c>
      <c r="BX197" s="166" t="str">
        <f>IFERROR(IF(GETPIVOTDATA("DateRDV",TCD!$B$1,"DT","CH","Bénéficiaire",$A197,BX$6,BX$5,"Mois (DateRDV)",BX$7,"Années (DateRDV)",BX$3),1,""),"")</f>
        <v/>
      </c>
      <c r="BY197" s="166" t="str">
        <f>IFERROR(IF(GETPIVOTDATA("DateRDV",TCD!$B$1,"DT","CH","Bénéficiaire",$A197,BY$6,BY$5,"Mois (DateRDV)",BY$7,"Années (DateRDV)",BY$3),2,""),"")</f>
        <v/>
      </c>
      <c r="BZ197" s="166" t="str">
        <f>IFERROR(IF(GETPIVOTDATA("DateRDV",TCD!$B$1,"DT","CH","Bénéficiaire",$A197,BZ$6,BZ$5,"Mois (DateRDV)",BZ$7,"Années (DateRDV)",BZ$3,"Présence","Présent"),3,""),"")</f>
        <v/>
      </c>
      <c r="CA197" s="166" t="str">
        <f>IFERROR(IF(GETPIVOTDATA("DateRDV",TCD!$B$1,"DT","CH","Bénéficiaire",$A197,CA$6,CA$5,"Mois (DateRDV)",CA$7,"Années (DateRDV)",CA$3,"Présence","Présent"),4,""),"")</f>
        <v/>
      </c>
      <c r="CB197" s="166" t="str">
        <f>IFERROR(IF(GETPIVOTDATA("DateRDV",TCD!$B$1,"DT","CH","Bénéficiaire",$A197,CB$6,CB$5,"Mois (DateRDV)",CB$7,"Années (DateRDV)",CB$3),1,""),"")</f>
        <v/>
      </c>
      <c r="CC197" s="166" t="str">
        <f>IFERROR(IF(GETPIVOTDATA("DateRDV",TCD!$B$1,"DT","CH","Bénéficiaire",$A197,CC$6,CC$5,"Mois (DateRDV)",CC$7,"Années (DateRDV)",CC$3),2,""),"")</f>
        <v/>
      </c>
      <c r="CD197" s="166" t="str">
        <f>IFERROR(IF(GETPIVOTDATA("DateRDV",TCD!$B$1,"DT","CH","Bénéficiaire",$A197,CD$6,CD$5,"Mois (DateRDV)",CD$7,"Années (DateRDV)",CD$3,"Présence","Présent"),3,""),"")</f>
        <v/>
      </c>
      <c r="CE197" s="166" t="str">
        <f>IFERROR(IF(GETPIVOTDATA("DateRDV",TCD!$B$1,"DT","CH","Bénéficiaire",$A197,CE$6,CE$5,"Mois (DateRDV)",CE$7,"Années (DateRDV)",CE$3,"Présence","Présent"),4,""),"")</f>
        <v/>
      </c>
      <c r="CF197" s="166" t="str">
        <f>IFERROR(IF(GETPIVOTDATA("DateRDV",TCD!$B$1,"DT","CH","Bénéficiaire",$A197,CF$6,CF$5,"Mois (DateRDV)",CF$7,"Années (DateRDV)",CF$3),1,""),"")</f>
        <v/>
      </c>
      <c r="CG197" s="166" t="str">
        <f>IFERROR(IF(GETPIVOTDATA("DateRDV",TCD!$B$1,"DT","CH","Bénéficiaire",$A197,CG$6,CG$5,"Mois (DateRDV)",CG$7,"Années (DateRDV)",CG$3),2,""),"")</f>
        <v/>
      </c>
      <c r="CH197" s="166" t="str">
        <f>IFERROR(IF(GETPIVOTDATA("DateRDV",TCD!$B$1,"DT","CH","Bénéficiaire",$A197,CH$6,CH$5,"Mois (DateRDV)",CH$7,"Années (DateRDV)",CH$3,"Présence","Présent"),3,""),"")</f>
        <v/>
      </c>
      <c r="CI197" s="166" t="str">
        <f>IFERROR(IF(GETPIVOTDATA("DateRDV",TCD!$B$1,"DT","CH","Bénéficiaire",$A197,CI$6,CI$5,"Mois (DateRDV)",CI$7,"Années (DateRDV)",CI$3,"Présence","Présent"),4,""),"")</f>
        <v/>
      </c>
      <c r="CJ197" s="166" t="str">
        <f>IFERROR(IF(GETPIVOTDATA("DateRDV",TCD!$B$1,"DT","CH","Bénéficiaire",$A197,CJ$6,CJ$5,"Mois (DateRDV)",CJ$7,"Années (DateRDV)",CJ$3),1,""),"")</f>
        <v/>
      </c>
      <c r="CK197" s="166" t="str">
        <f>IFERROR(IF(GETPIVOTDATA("DateRDV",TCD!$B$1,"DT","CH","Bénéficiaire",$A197,CK$6,CK$5,"Mois (DateRDV)",CK$7,"Années (DateRDV)",CK$3),2,""),"")</f>
        <v/>
      </c>
      <c r="CL197" s="166" t="str">
        <f>IFERROR(IF(GETPIVOTDATA("DateRDV",TCD!$B$1,"DT","CH","Bénéficiaire",$A197,CL$6,CL$5,"Mois (DateRDV)",CL$7,"Années (DateRDV)",CL$3,"Présence","Présent"),3,""),"")</f>
        <v/>
      </c>
      <c r="CM197" s="166" t="str">
        <f>IFERROR(IF(GETPIVOTDATA("DateRDV",TCD!$B$1,"DT","CH","Bénéficiaire",$A197,CM$6,CM$5,"Mois (DateRDV)",CM$7,"Années (DateRDV)",CM$3,"Présence","Présent"),4,""),"")</f>
        <v/>
      </c>
      <c r="CN197" s="166" t="str">
        <f>IFERROR(IF(GETPIVOTDATA("DateRDV",TCD!$B$1,"DT","CH","Bénéficiaire",$A197,CN$6,CN$5,"Mois (DateRDV)",CN$7,"Années (DateRDV)",CN$3),1,""),"")</f>
        <v/>
      </c>
      <c r="CO197" s="166" t="str">
        <f>IFERROR(IF(GETPIVOTDATA("DateRDV",TCD!$B$1,"DT","CH","Bénéficiaire",$A197,CO$6,CO$5,"Mois (DateRDV)",CO$7,"Années (DateRDV)",CO$3),2,""),"")</f>
        <v/>
      </c>
      <c r="CP197" s="166" t="str">
        <f>IFERROR(IF(GETPIVOTDATA("DateRDV",TCD!$B$1,"DT","CH","Bénéficiaire",$A197,CP$6,CP$5,"Mois (DateRDV)",CP$7,"Années (DateRDV)",CP$3,"Présence","Présent"),3,""),"")</f>
        <v/>
      </c>
      <c r="CQ197" s="166" t="str">
        <f>IFERROR(IF(GETPIVOTDATA("DateRDV",TCD!$B$1,"DT","CH","Bénéficiaire",$A197,CQ$6,CQ$5,"Mois (DateRDV)",CQ$7,"Années (DateRDV)",CQ$3,"Présence","Présent"),4,""),"")</f>
        <v/>
      </c>
      <c r="CR197" s="166" t="str">
        <f>IFERROR(IF(GETPIVOTDATA("DateRDV",TCD!$B$1,"DT","CH","Bénéficiaire",$A197,CR$6,CR$5,"Mois (DateRDV)",CR$7,"Années (DateRDV)",CR$3),1,""),"")</f>
        <v/>
      </c>
      <c r="CS197" s="166" t="str">
        <f>IFERROR(IF(GETPIVOTDATA("DateRDV",TCD!$B$1,"DT","CH","Bénéficiaire",$A197,CS$6,CS$5,"Mois (DateRDV)",CS$7,"Années (DateRDV)",CS$3),2,""),"")</f>
        <v/>
      </c>
      <c r="CT197" s="166" t="str">
        <f>IFERROR(IF(GETPIVOTDATA("DateRDV",TCD!$B$1,"DT","CH","Bénéficiaire",$A197,CT$6,CT$5,"Mois (DateRDV)",CT$7,"Années (DateRDV)",CT$3,"Présence","Présent"),3,""),"")</f>
        <v/>
      </c>
      <c r="CU197" s="166" t="str">
        <f>IFERROR(IF(GETPIVOTDATA("DateRDV",TCD!$B$1,"DT","CH","Bénéficiaire",$A197,CU$6,CU$5,"Mois (DateRDV)",CU$7,"Années (DateRDV)",CU$3,"Présence","Présent"),4,""),"")</f>
        <v/>
      </c>
      <c r="CV197" s="166" t="str">
        <f>IFERROR(IF(GETPIVOTDATA("DateRDV",TCD!$B$1,"DT","CH","Bénéficiaire",$A197,CV$6,CV$5,"Mois (DateRDV)",CV$7,"Années (DateRDV)",CV$3),1,""),"")</f>
        <v/>
      </c>
      <c r="CW197" s="166" t="str">
        <f>IFERROR(IF(GETPIVOTDATA("DateRDV",TCD!$B$1,"DT","CH","Bénéficiaire",$A197,CW$6,CW$5,"Mois (DateRDV)",CW$7,"Années (DateRDV)",CW$3),2,""),"")</f>
        <v/>
      </c>
      <c r="CX197" s="166" t="str">
        <f>IFERROR(IF(GETPIVOTDATA("DateRDV",TCD!$B$1,"DT","CH","Bénéficiaire",$A197,CX$6,CX$5,"Mois (DateRDV)",CX$7,"Années (DateRDV)",CX$3,"Présence","Présent"),3,""),"")</f>
        <v/>
      </c>
      <c r="CY197" s="166" t="str">
        <f>IFERROR(IF(GETPIVOTDATA("DateRDV",TCD!$B$1,"DT","CH","Bénéficiaire",$A197,CY$6,CY$5,"Mois (DateRDV)",CY$7,"Années (DateRDV)",CY$3,"Présence","Présent"),4,""),"")</f>
        <v/>
      </c>
      <c r="CZ197" s="166" t="str">
        <f>IFERROR(IF(GETPIVOTDATA("DateRDV",TCD!$B$1,"DT","CH","Bénéficiaire",$A197,CZ$6,CZ$5,"Mois (DateRDV)",CZ$7,"Années (DateRDV)",CZ$3),1,""),"")</f>
        <v/>
      </c>
      <c r="DA197" s="166" t="str">
        <f>IFERROR(IF(GETPIVOTDATA("DateRDV",TCD!$B$1,"DT","CH","Bénéficiaire",$A197,DA$6,DA$5,"Mois (DateRDV)",DA$7,"Années (DateRDV)",DA$3),2,""),"")</f>
        <v/>
      </c>
      <c r="DB197" s="166" t="str">
        <f>IFERROR(IF(GETPIVOTDATA("DateRDV",TCD!$B$1,"DT","CH","Bénéficiaire",$A197,DB$6,DB$5,"Mois (DateRDV)",DB$7,"Années (DateRDV)",DB$3,"Présence","Présent"),3,""),"")</f>
        <v/>
      </c>
      <c r="DC197" s="166" t="str">
        <f>IFERROR(IF(GETPIVOTDATA("DateRDV",TCD!$B$1,"DT","CH","Bénéficiaire",$A197,DC$6,DC$5,"Mois (DateRDV)",DC$7,"Années (DateRDV)",DC$3,"Présence","Présent"),4,""),"")</f>
        <v/>
      </c>
      <c r="DD197" s="166" t="str">
        <f>IFERROR(IF(GETPIVOTDATA("DateRDV",TCD!$B$1,"DT","CH","Bénéficiaire",$A197,DD$6,DD$5,"Mois (DateRDV)",DD$7,"Années (DateRDV)",DD$3),1,""),"")</f>
        <v/>
      </c>
      <c r="DE197" s="166" t="str">
        <f>IFERROR(IF(GETPIVOTDATA("DateRDV",TCD!$B$1,"DT","CH","Bénéficiaire",$A197,DE$6,DE$5,"Mois (DateRDV)",DE$7,"Années (DateRDV)",DE$3),2,""),"")</f>
        <v/>
      </c>
      <c r="DF197" s="166" t="str">
        <f>IFERROR(IF(GETPIVOTDATA("DateRDV",TCD!$B$1,"DT","CH","Bénéficiaire",$A197,DF$6,DF$5,"Mois (DateRDV)",DF$7,"Années (DateRDV)",DF$3,"Présence","Présent"),3,""),"")</f>
        <v/>
      </c>
      <c r="DG197" s="166" t="str">
        <f>IFERROR(IF(GETPIVOTDATA("DateRDV",TCD!$B$1,"DT","CH","Bénéficiaire",$A197,DG$6,DG$5,"Mois (DateRDV)",DG$7,"Années (DateRDV)",DG$3,"Présence","Présent"),4,""),"")</f>
        <v/>
      </c>
      <c r="DH197" s="166" t="str">
        <f>IFERROR(IF(GETPIVOTDATA("DateRDV",TCD!$B$1,"DT","CH","Bénéficiaire",$A197,DH$6,DH$5,"Mois (DateRDV)",DH$7,"Années (DateRDV)",DH$3),1,""),"")</f>
        <v/>
      </c>
      <c r="DI197" s="166" t="str">
        <f>IFERROR(IF(GETPIVOTDATA("DateRDV",TCD!$B$1,"DT","CH","Bénéficiaire",$A197,DI$6,DI$5,"Mois (DateRDV)",DI$7,"Années (DateRDV)",DI$3),2,""),"")</f>
        <v/>
      </c>
      <c r="DJ197" s="166" t="str">
        <f>IFERROR(IF(GETPIVOTDATA("DateRDV",TCD!$B$1,"DT","CH","Bénéficiaire",$A197,DJ$6,DJ$5,"Mois (DateRDV)",DJ$7,"Années (DateRDV)",DJ$3,"Présence","Présent"),3,""),"")</f>
        <v/>
      </c>
      <c r="DK197" s="166" t="str">
        <f>IFERROR(IF(GETPIVOTDATA("DateRDV",TCD!$B$1,"DT","CH","Bénéficiaire",$A197,DK$6,DK$5,"Mois (DateRDV)",DK$7,"Années (DateRDV)",DK$3,"Présence","Présent"),4,""),"")</f>
        <v/>
      </c>
      <c r="DL197" s="166" t="str">
        <f>IFERROR(IF(GETPIVOTDATA("DateRDV",TCD!$B$1,"DT","CH","Bénéficiaire",$A197,DL$6,DL$5,"Mois (DateRDV)",DL$7,"Années (DateRDV)",DL$3),1,""),"")</f>
        <v/>
      </c>
      <c r="DM197" s="166" t="str">
        <f>IFERROR(IF(GETPIVOTDATA("DateRDV",TCD!$B$1,"DT","CH","Bénéficiaire",$A197,DM$6,DM$5,"Mois (DateRDV)",DM$7,"Années (DateRDV)",DM$3),2,""),"")</f>
        <v/>
      </c>
      <c r="DN197" s="166" t="str">
        <f>IFERROR(IF(GETPIVOTDATA("DateRDV",TCD!$B$1,"DT","CH","Bénéficiaire",$A197,DN$6,DN$5,"Mois (DateRDV)",DN$7,"Années (DateRDV)",DN$3,"Présence","Présent"),3,""),"")</f>
        <v/>
      </c>
      <c r="DO197" s="166" t="str">
        <f>IFERROR(IF(GETPIVOTDATA("DateRDV",TCD!$B$1,"DT","CH","Bénéficiaire",$A197,DO$6,DO$5,"Mois (DateRDV)",DO$7,"Années (DateRDV)",DO$3,"Présence","Présent"),4,""),"")</f>
        <v/>
      </c>
    </row>
    <row r="198" spans="2:119" x14ac:dyDescent="0.2">
      <c r="B198" s="169" t="str">
        <f>IFERROR(IF(INDEX(Data!P:P,MATCH(A198,Data!B:B,0))&lt;&gt;"",INDEX(Data!P:P,MATCH(A198,Data!B:B,0)),""),"")</f>
        <v/>
      </c>
      <c r="C198" s="169" t="str">
        <f>IFERROR(IF(INDEX(Data!O:O,MATCH(A198,Data!B:B,0))&lt;&gt;"",INDEX(Data!O:O,MATCH(A198,Data!B:B,0)),""),"")</f>
        <v/>
      </c>
      <c r="D198" s="169" t="str">
        <f>IFERROR(IF(INDEX(Data!J:J,MATCH(A198,Data!B:B,0))&lt;&gt;"",INDEX(Data!J:J,MATCH(A198,Data!B:B,0)),""),"")</f>
        <v/>
      </c>
      <c r="E198" s="169" t="str">
        <f>IFERROR(IF(INDEX(Data!M:M,MATCH(A198,Data!B:B,0))&lt;&gt;"",INDEX(Data!M:M,MATCH(A198,Data!B:B,0)),""),"")</f>
        <v/>
      </c>
      <c r="F198" s="169" t="str">
        <f>IFERROR(IF(INDEX(Data!N:N,MATCH(A198,Data!B:B,0))&lt;&gt;"",INDEX(Data!N:N,MATCH(A198,Data!B:B,0)),""),"")</f>
        <v/>
      </c>
      <c r="G198" s="170" t="str">
        <f>IFERROR(IF(INDEX(Data!K:K,MATCH(A198,Data!B:B,0))&lt;&gt;"",INDEX(Data!K:K,MATCH(A198,Data!B:B,0)),""),"")</f>
        <v/>
      </c>
      <c r="H198" s="170" t="str">
        <f>IFERROR(IF(INDEX(Data!L:L,MATCH(A198,Data!B:B,0))&lt;&gt;"",INDEX(Data!L:L,MATCH(A198,Data!B:B,0)),""),"")</f>
        <v/>
      </c>
      <c r="I198" s="170" t="str">
        <f>IFERROR(IF(INDEX(Data!C:C,MATCH(A198,Data!B:B,0))&lt;&gt;"",INDEX(Data!C:C,MATCH(A198,Data!B:B,0)),""),"")</f>
        <v/>
      </c>
      <c r="J198" s="170" t="str">
        <f>IFERROR(IF(INDEX(Data!D:D,MATCH(A198,Data!B:B,0))&lt;&gt;"",INDEX(Data!D:D,MATCH(A198,Data!B:B,0)),""),"")</f>
        <v/>
      </c>
      <c r="K198" s="171" t="str">
        <f>IFERROR(IF(INDEX(Data!H:H,MATCH(A198,Data!B:B,0))&lt;&gt;"",INDEX(Data!H:H,MATCH(A198,Data!B:B,0)),""),"")</f>
        <v/>
      </c>
      <c r="L198" s="166" t="str">
        <f>IFERROR(IF(GETPIVOTDATA("DateRDV",TCD!$B$1,"DT","CH","Bénéficiaire",$A198,L$6,L$5,"Mois (DateRDV)",L$7,"Années (DateRDV)",L$3),1,""),"")</f>
        <v/>
      </c>
      <c r="M198" s="166" t="str">
        <f>IFERROR(IF(GETPIVOTDATA("DateRDV",TCD!$B$1,"DT","CH","Bénéficiaire",$A198,M$6,M$5,"Mois (DateRDV)",M$7,"Années (DateRDV)",M$3),2,""),"")</f>
        <v/>
      </c>
      <c r="N198" s="166" t="str">
        <f>IFERROR(IF(GETPIVOTDATA("DateRDV",TCD!$B$1,"DT","CH","Bénéficiaire",$A198,N$6,N$5,"Mois (DateRDV)",N$7,"Années (DateRDV)",N$3,"Présence","Présent"),3,""),"")</f>
        <v/>
      </c>
      <c r="O198" s="166" t="str">
        <f>IFERROR(IF(GETPIVOTDATA("DateRDV",TCD!$B$1,"DT","CH","Bénéficiaire",$A198,O$6,O$5,"Mois (DateRDV)",O$7,"Années (DateRDV)",O$3,"Présence","Présent"),4,""),"")</f>
        <v/>
      </c>
      <c r="P198" s="166" t="str">
        <f>IFERROR(IF(GETPIVOTDATA("DateRDV",TCD!$B$1,"DT","CH","Bénéficiaire",$A198,P$6,P$5,"Mois (DateRDV)",P$7,"Années (DateRDV)",P$3),1,""),"")</f>
        <v/>
      </c>
      <c r="Q198" s="166" t="str">
        <f>IFERROR(IF(GETPIVOTDATA("DateRDV",TCD!$B$1,"DT","CH","Bénéficiaire",$A198,Q$6,Q$5,"Mois (DateRDV)",Q$7,"Années (DateRDV)",Q$3),2,""),"")</f>
        <v/>
      </c>
      <c r="R198" s="166" t="str">
        <f>IFERROR(IF(GETPIVOTDATA("DateRDV",TCD!$B$1,"DT","CH","Bénéficiaire",$A198,R$6,R$5,"Mois (DateRDV)",R$7,"Années (DateRDV)",R$3,"Présence","Présent"),3,""),"")</f>
        <v/>
      </c>
      <c r="S198" s="166" t="str">
        <f>IFERROR(IF(GETPIVOTDATA("DateRDV",TCD!$B$1,"DT","CH","Bénéficiaire",$A198,S$6,S$5,"Mois (DateRDV)",S$7,"Années (DateRDV)",S$3,"Présence","Présent"),4,""),"")</f>
        <v/>
      </c>
      <c r="T198" s="166" t="str">
        <f>IFERROR(IF(GETPIVOTDATA("DateRDV",TCD!$B$1,"DT","CH","Bénéficiaire",$A198,T$6,T$5,"Mois (DateRDV)",T$7,"Années (DateRDV)",T$3),1,""),"")</f>
        <v/>
      </c>
      <c r="U198" s="166" t="str">
        <f>IFERROR(IF(GETPIVOTDATA("DateRDV",TCD!$B$1,"DT","CH","Bénéficiaire",$A198,U$6,U$5,"Mois (DateRDV)",U$7,"Années (DateRDV)",U$3),2,""),"")</f>
        <v/>
      </c>
      <c r="V198" s="166" t="str">
        <f>IFERROR(IF(GETPIVOTDATA("DateRDV",TCD!$B$1,"DT","CH","Bénéficiaire",$A198,V$6,V$5,"Mois (DateRDV)",V$7,"Années (DateRDV)",V$3,"Présence","Présent"),3,""),"")</f>
        <v/>
      </c>
      <c r="W198" s="166" t="str">
        <f>IFERROR(IF(GETPIVOTDATA("DateRDV",TCD!$B$1,"DT","CH","Bénéficiaire",$A198,W$6,W$5,"Mois (DateRDV)",W$7,"Années (DateRDV)",W$3,"Présence","Présent"),4,""),"")</f>
        <v/>
      </c>
      <c r="X198" s="166" t="str">
        <f>IFERROR(IF(GETPIVOTDATA("DateRDV",TCD!$B$1,"DT","CH","Bénéficiaire",$A198,X$6,X$5,"Mois (DateRDV)",X$7,"Années (DateRDV)",X$3),1,""),"")</f>
        <v/>
      </c>
      <c r="Y198" s="166" t="str">
        <f>IFERROR(IF(GETPIVOTDATA("DateRDV",TCD!$B$1,"DT","CH","Bénéficiaire",$A198,Y$6,Y$5,"Mois (DateRDV)",Y$7,"Années (DateRDV)",Y$3),2,""),"")</f>
        <v/>
      </c>
      <c r="Z198" s="166" t="str">
        <f>IFERROR(IF(GETPIVOTDATA("DateRDV",TCD!$B$1,"DT","CH","Bénéficiaire",$A198,Z$6,Z$5,"Mois (DateRDV)",Z$7,"Années (DateRDV)",Z$3,"Présence","Présent"),3,""),"")</f>
        <v/>
      </c>
      <c r="AA198" s="166" t="str">
        <f>IFERROR(IF(GETPIVOTDATA("DateRDV",TCD!$B$1,"DT","CH","Bénéficiaire",$A198,AA$6,AA$5,"Mois (DateRDV)",AA$7,"Années (DateRDV)",AA$3,"Présence","Présent"),4,""),"")</f>
        <v/>
      </c>
      <c r="AB198" s="166" t="str">
        <f>IFERROR(IF(GETPIVOTDATA("DateRDV",TCD!$B$1,"DT","CH","Bénéficiaire",$A198,AB$6,AB$5,"Mois (DateRDV)",AB$7,"Années (DateRDV)",AB$3),1,""),"")</f>
        <v/>
      </c>
      <c r="AC198" s="166" t="str">
        <f>IFERROR(IF(GETPIVOTDATA("DateRDV",TCD!$B$1,"DT","CH","Bénéficiaire",$A198,AC$6,AC$5,"Mois (DateRDV)",AC$7,"Années (DateRDV)",AC$3),2,""),"")</f>
        <v/>
      </c>
      <c r="AD198" s="166" t="str">
        <f>IFERROR(IF(GETPIVOTDATA("DateRDV",TCD!$B$1,"DT","CH","Bénéficiaire",$A198,AD$6,AD$5,"Mois (DateRDV)",AD$7,"Années (DateRDV)",AD$3,"Présence","Présent"),3,""),"")</f>
        <v/>
      </c>
      <c r="AE198" s="166" t="str">
        <f>IFERROR(IF(GETPIVOTDATA("DateRDV",TCD!$B$1,"DT","CH","Bénéficiaire",$A198,AE$6,AE$5,"Mois (DateRDV)",AE$7,"Années (DateRDV)",AE$3,"Présence","Présent"),4,""),"")</f>
        <v/>
      </c>
      <c r="AF198" s="166" t="str">
        <f>IFERROR(IF(GETPIVOTDATA("DateRDV",TCD!$B$1,"DT","CH","Bénéficiaire",$A198,AF$6,AF$5,"Mois (DateRDV)",AF$7,"Années (DateRDV)",AF$3),1,""),"")</f>
        <v/>
      </c>
      <c r="AG198" s="166" t="str">
        <f>IFERROR(IF(GETPIVOTDATA("DateRDV",TCD!$B$1,"DT","CH","Bénéficiaire",$A198,AG$6,AG$5,"Mois (DateRDV)",AG$7,"Années (DateRDV)",AG$3),2,""),"")</f>
        <v/>
      </c>
      <c r="AH198" s="166" t="str">
        <f>IFERROR(IF(GETPIVOTDATA("DateRDV",TCD!$B$1,"DT","CH","Bénéficiaire",$A198,AH$6,AH$5,"Mois (DateRDV)",AH$7,"Années (DateRDV)",AH$3,"Présence","Présent"),3,""),"")</f>
        <v/>
      </c>
      <c r="AI198" s="166" t="str">
        <f>IFERROR(IF(GETPIVOTDATA("DateRDV",TCD!$B$1,"DT","CH","Bénéficiaire",$A198,AI$6,AI$5,"Mois (DateRDV)",AI$7,"Années (DateRDV)",AI$3,"Présence","Présent"),4,""),"")</f>
        <v/>
      </c>
      <c r="AJ198" s="166" t="str">
        <f>IFERROR(IF(GETPIVOTDATA("DateRDV",TCD!$B$1,"DT","CH","Bénéficiaire",$A198,AJ$6,AJ$5,"Mois (DateRDV)",AJ$7,"Années (DateRDV)",AJ$3),1,""),"")</f>
        <v/>
      </c>
      <c r="AK198" s="166" t="str">
        <f>IFERROR(IF(GETPIVOTDATA("DateRDV",TCD!$B$1,"DT","CH","Bénéficiaire",$A198,AK$6,AK$5,"Mois (DateRDV)",AK$7,"Années (DateRDV)",AK$3),2,""),"")</f>
        <v/>
      </c>
      <c r="AL198" s="166" t="str">
        <f>IFERROR(IF(GETPIVOTDATA("DateRDV",TCD!$B$1,"DT","CH","Bénéficiaire",$A198,AL$6,AL$5,"Mois (DateRDV)",AL$7,"Années (DateRDV)",AL$3,"Présence","Présent"),3,""),"")</f>
        <v/>
      </c>
      <c r="AM198" s="166" t="str">
        <f>IFERROR(IF(GETPIVOTDATA("DateRDV",TCD!$B$1,"DT","CH","Bénéficiaire",$A198,AM$6,AM$5,"Mois (DateRDV)",AM$7,"Années (DateRDV)",AM$3,"Présence","Présent"),4,""),"")</f>
        <v/>
      </c>
      <c r="AN198" s="166" t="str">
        <f>IFERROR(IF(GETPIVOTDATA("DateRDV",TCD!$B$1,"DT","CH","Bénéficiaire",$A198,AN$6,AN$5,"Mois (DateRDV)",AN$7,"Années (DateRDV)",AN$3),1,""),"")</f>
        <v/>
      </c>
      <c r="AO198" s="166" t="str">
        <f>IFERROR(IF(GETPIVOTDATA("DateRDV",TCD!$B$1,"DT","CH","Bénéficiaire",$A198,AO$6,AO$5,"Mois (DateRDV)",AO$7,"Années (DateRDV)",AO$3),2,""),"")</f>
        <v/>
      </c>
      <c r="AP198" s="166" t="str">
        <f>IFERROR(IF(GETPIVOTDATA("DateRDV",TCD!$B$1,"DT","CH","Bénéficiaire",$A198,AP$6,AP$5,"Mois (DateRDV)",AP$7,"Années (DateRDV)",AP$3,"Présence","Présent"),3,""),"")</f>
        <v/>
      </c>
      <c r="AQ198" s="166" t="str">
        <f>IFERROR(IF(GETPIVOTDATA("DateRDV",TCD!$B$1,"DT","CH","Bénéficiaire",$A198,AQ$6,AQ$5,"Mois (DateRDV)",AQ$7,"Années (DateRDV)",AQ$3,"Présence","Présent"),4,""),"")</f>
        <v/>
      </c>
      <c r="AR198" s="166" t="str">
        <f>IFERROR(IF(GETPIVOTDATA("DateRDV",TCD!$B$1,"DT","CH","Bénéficiaire",$A198,AR$6,AR$5,"Mois (DateRDV)",AR$7,"Années (DateRDV)",AR$3),1,""),"")</f>
        <v/>
      </c>
      <c r="AS198" s="166" t="str">
        <f>IFERROR(IF(GETPIVOTDATA("DateRDV",TCD!$B$1,"DT","CH","Bénéficiaire",$A198,AS$6,AS$5,"Mois (DateRDV)",AS$7,"Années (DateRDV)",AS$3),2,""),"")</f>
        <v/>
      </c>
      <c r="AT198" s="166" t="str">
        <f>IFERROR(IF(GETPIVOTDATA("DateRDV",TCD!$B$1,"DT","CH","Bénéficiaire",$A198,AT$6,AT$5,"Mois (DateRDV)",AT$7,"Années (DateRDV)",AT$3,"Présence","Présent"),3,""),"")</f>
        <v/>
      </c>
      <c r="AU198" s="166" t="str">
        <f>IFERROR(IF(GETPIVOTDATA("DateRDV",TCD!$B$1,"DT","CH","Bénéficiaire",$A198,AU$6,AU$5,"Mois (DateRDV)",AU$7,"Années (DateRDV)",AU$3,"Présence","Présent"),4,""),"")</f>
        <v/>
      </c>
      <c r="AV198" s="166" t="str">
        <f>IFERROR(IF(GETPIVOTDATA("DateRDV",TCD!$B$1,"DT","CH","Bénéficiaire",$A198,AV$6,AV$5,"Mois (DateRDV)",AV$7,"Années (DateRDV)",AV$3),1,""),"")</f>
        <v/>
      </c>
      <c r="AW198" s="166" t="str">
        <f>IFERROR(IF(GETPIVOTDATA("DateRDV",TCD!$B$1,"DT","CH","Bénéficiaire",$A198,AW$6,AW$5,"Mois (DateRDV)",AW$7,"Années (DateRDV)",AW$3),2,""),"")</f>
        <v/>
      </c>
      <c r="AX198" s="166" t="str">
        <f>IFERROR(IF(GETPIVOTDATA("DateRDV",TCD!$B$1,"DT","CH","Bénéficiaire",$A198,AX$6,AX$5,"Mois (DateRDV)",AX$7,"Années (DateRDV)",AX$3,"Présence","Présent"),3,""),"")</f>
        <v/>
      </c>
      <c r="AY198" s="166" t="str">
        <f>IFERROR(IF(GETPIVOTDATA("DateRDV",TCD!$B$1,"DT","CH","Bénéficiaire",$A198,AY$6,AY$5,"Mois (DateRDV)",AY$7,"Années (DateRDV)",AY$3,"Présence","Présent"),4,""),"")</f>
        <v/>
      </c>
      <c r="AZ198" s="166" t="str">
        <f>IFERROR(IF(GETPIVOTDATA("DateRDV",TCD!$B$1,"DT","CH","Bénéficiaire",$A198,AZ$6,AZ$5,"Mois (DateRDV)",AZ$7,"Années (DateRDV)",AZ$3),1,""),"")</f>
        <v/>
      </c>
      <c r="BA198" s="166" t="str">
        <f>IFERROR(IF(GETPIVOTDATA("DateRDV",TCD!$B$1,"DT","CH","Bénéficiaire",$A198,BA$6,BA$5,"Mois (DateRDV)",BA$7,"Années (DateRDV)",BA$3),2,""),"")</f>
        <v/>
      </c>
      <c r="BB198" s="166" t="str">
        <f>IFERROR(IF(GETPIVOTDATA("DateRDV",TCD!$B$1,"DT","CH","Bénéficiaire",$A198,BB$6,BB$5,"Mois (DateRDV)",BB$7,"Années (DateRDV)",BB$3,"Présence","Présent"),3,""),"")</f>
        <v/>
      </c>
      <c r="BC198" s="166" t="str">
        <f>IFERROR(IF(GETPIVOTDATA("DateRDV",TCD!$B$1,"DT","CH","Bénéficiaire",$A198,BC$6,BC$5,"Mois (DateRDV)",BC$7,"Années (DateRDV)",BC$3,"Présence","Présent"),4,""),"")</f>
        <v/>
      </c>
      <c r="BD198" s="166" t="str">
        <f>IFERROR(IF(GETPIVOTDATA("DateRDV",TCD!$B$1,"DT","CH","Bénéficiaire",$A198,BD$6,BD$5,"Mois (DateRDV)",BD$7,"Années (DateRDV)",BD$3),1,""),"")</f>
        <v/>
      </c>
      <c r="BE198" s="166" t="str">
        <f>IFERROR(IF(GETPIVOTDATA("DateRDV",TCD!$B$1,"DT","CH","Bénéficiaire",$A198,BE$6,BE$5,"Mois (DateRDV)",BE$7,"Années (DateRDV)",BE$3),2,""),"")</f>
        <v/>
      </c>
      <c r="BF198" s="166" t="str">
        <f>IFERROR(IF(GETPIVOTDATA("DateRDV",TCD!$B$1,"DT","CH","Bénéficiaire",$A198,BF$6,BF$5,"Mois (DateRDV)",BF$7,"Années (DateRDV)",BF$3,"Présence","Présent"),3,""),"")</f>
        <v/>
      </c>
      <c r="BG198" s="166" t="str">
        <f>IFERROR(IF(GETPIVOTDATA("DateRDV",TCD!$B$1,"DT","CH","Bénéficiaire",$A198,BG$6,BG$5,"Mois (DateRDV)",BG$7,"Années (DateRDV)",BG$3,"Présence","Présent"),4,""),"")</f>
        <v/>
      </c>
      <c r="BH198" s="166" t="str">
        <f>IFERROR(IF(GETPIVOTDATA("DateRDV",TCD!$B$1,"DT","CH","Bénéficiaire",$A198,BH$6,BH$5,"Mois (DateRDV)",BH$7,"Années (DateRDV)",BH$3),1,""),"")</f>
        <v/>
      </c>
      <c r="BI198" s="166" t="str">
        <f>IFERROR(IF(GETPIVOTDATA("DateRDV",TCD!$B$1,"DT","CH","Bénéficiaire",$A198,BI$6,BI$5,"Mois (DateRDV)",BI$7,"Années (DateRDV)",BI$3),2,""),"")</f>
        <v/>
      </c>
      <c r="BJ198" s="166" t="str">
        <f>IFERROR(IF(GETPIVOTDATA("DateRDV",TCD!$B$1,"DT","CH","Bénéficiaire",$A198,BJ$6,BJ$5,"Mois (DateRDV)",BJ$7,"Années (DateRDV)",BJ$3,"Présence","Présent"),3,""),"")</f>
        <v/>
      </c>
      <c r="BK198" s="166" t="str">
        <f>IFERROR(IF(GETPIVOTDATA("DateRDV",TCD!$B$1,"DT","CH","Bénéficiaire",$A198,BK$6,BK$5,"Mois (DateRDV)",BK$7,"Années (DateRDV)",BK$3,"Présence","Présent"),4,""),"")</f>
        <v/>
      </c>
      <c r="BL198" s="166" t="str">
        <f>IFERROR(IF(GETPIVOTDATA("DateRDV",TCD!$B$1,"DT","CH","Bénéficiaire",$A198,BL$6,BL$5,"Mois (DateRDV)",BL$7,"Années (DateRDV)",BL$3),1,""),"")</f>
        <v/>
      </c>
      <c r="BM198" s="166" t="str">
        <f>IFERROR(IF(GETPIVOTDATA("DateRDV",TCD!$B$1,"DT","CH","Bénéficiaire",$A198,BM$6,BM$5,"Mois (DateRDV)",BM$7,"Années (DateRDV)",BM$3),2,""),"")</f>
        <v/>
      </c>
      <c r="BN198" s="166" t="str">
        <f>IFERROR(IF(GETPIVOTDATA("DateRDV",TCD!$B$1,"DT","CH","Bénéficiaire",$A198,BN$6,BN$5,"Mois (DateRDV)",BN$7,"Années (DateRDV)",BN$3,"Présence","Présent"),3,""),"")</f>
        <v/>
      </c>
      <c r="BO198" s="166" t="str">
        <f>IFERROR(IF(GETPIVOTDATA("DateRDV",TCD!$B$1,"DT","CH","Bénéficiaire",$A198,BO$6,BO$5,"Mois (DateRDV)",BO$7,"Années (DateRDV)",BO$3,"Présence","Présent"),4,""),"")</f>
        <v/>
      </c>
      <c r="BP198" s="166" t="str">
        <f>IFERROR(IF(GETPIVOTDATA("DateRDV",TCD!$B$1,"DT","CH","Bénéficiaire",$A198,BP$6,BP$5,"Mois (DateRDV)",BP$7,"Années (DateRDV)",BP$3),1,""),"")</f>
        <v/>
      </c>
      <c r="BQ198" s="166" t="str">
        <f>IFERROR(IF(GETPIVOTDATA("DateRDV",TCD!$B$1,"DT","CH","Bénéficiaire",$A198,BQ$6,BQ$5,"Mois (DateRDV)",BQ$7,"Années (DateRDV)",BQ$3),2,""),"")</f>
        <v/>
      </c>
      <c r="BR198" s="166" t="str">
        <f>IFERROR(IF(GETPIVOTDATA("DateRDV",TCD!$B$1,"DT","CH","Bénéficiaire",$A198,BR$6,BR$5,"Mois (DateRDV)",BR$7,"Années (DateRDV)",BR$3,"Présence","Présent"),3,""),"")</f>
        <v/>
      </c>
      <c r="BS198" s="166" t="str">
        <f>IFERROR(IF(GETPIVOTDATA("DateRDV",TCD!$B$1,"DT","CH","Bénéficiaire",$A198,BS$6,BS$5,"Mois (DateRDV)",BS$7,"Années (DateRDV)",BS$3,"Présence","Présent"),4,""),"")</f>
        <v/>
      </c>
      <c r="BT198" s="166" t="str">
        <f>IFERROR(IF(GETPIVOTDATA("DateRDV",TCD!$B$1,"DT","CH","Bénéficiaire",$A198,BT$6,BT$5,"Mois (DateRDV)",BT$7,"Années (DateRDV)",BT$3),1,""),"")</f>
        <v/>
      </c>
      <c r="BU198" s="166" t="str">
        <f>IFERROR(IF(GETPIVOTDATA("DateRDV",TCD!$B$1,"DT","CH","Bénéficiaire",$A198,BU$6,BU$5,"Mois (DateRDV)",BU$7,"Années (DateRDV)",BU$3),2,""),"")</f>
        <v/>
      </c>
      <c r="BV198" s="166" t="str">
        <f>IFERROR(IF(GETPIVOTDATA("DateRDV",TCD!$B$1,"DT","CH","Bénéficiaire",$A198,BV$6,BV$5,"Mois (DateRDV)",BV$7,"Années (DateRDV)",BV$3,"Présence","Présent"),3,""),"")</f>
        <v/>
      </c>
      <c r="BW198" s="166" t="str">
        <f>IFERROR(IF(GETPIVOTDATA("DateRDV",TCD!$B$1,"DT","CH","Bénéficiaire",$A198,BW$6,BW$5,"Mois (DateRDV)",BW$7,"Années (DateRDV)",BW$3,"Présence","Présent"),4,""),"")</f>
        <v/>
      </c>
      <c r="BX198" s="166" t="str">
        <f>IFERROR(IF(GETPIVOTDATA("DateRDV",TCD!$B$1,"DT","CH","Bénéficiaire",$A198,BX$6,BX$5,"Mois (DateRDV)",BX$7,"Années (DateRDV)",BX$3),1,""),"")</f>
        <v/>
      </c>
      <c r="BY198" s="166" t="str">
        <f>IFERROR(IF(GETPIVOTDATA("DateRDV",TCD!$B$1,"DT","CH","Bénéficiaire",$A198,BY$6,BY$5,"Mois (DateRDV)",BY$7,"Années (DateRDV)",BY$3),2,""),"")</f>
        <v/>
      </c>
      <c r="BZ198" s="166" t="str">
        <f>IFERROR(IF(GETPIVOTDATA("DateRDV",TCD!$B$1,"DT","CH","Bénéficiaire",$A198,BZ$6,BZ$5,"Mois (DateRDV)",BZ$7,"Années (DateRDV)",BZ$3,"Présence","Présent"),3,""),"")</f>
        <v/>
      </c>
      <c r="CA198" s="166" t="str">
        <f>IFERROR(IF(GETPIVOTDATA("DateRDV",TCD!$B$1,"DT","CH","Bénéficiaire",$A198,CA$6,CA$5,"Mois (DateRDV)",CA$7,"Années (DateRDV)",CA$3,"Présence","Présent"),4,""),"")</f>
        <v/>
      </c>
      <c r="CB198" s="166" t="str">
        <f>IFERROR(IF(GETPIVOTDATA("DateRDV",TCD!$B$1,"DT","CH","Bénéficiaire",$A198,CB$6,CB$5,"Mois (DateRDV)",CB$7,"Années (DateRDV)",CB$3),1,""),"")</f>
        <v/>
      </c>
      <c r="CC198" s="166" t="str">
        <f>IFERROR(IF(GETPIVOTDATA("DateRDV",TCD!$B$1,"DT","CH","Bénéficiaire",$A198,CC$6,CC$5,"Mois (DateRDV)",CC$7,"Années (DateRDV)",CC$3),2,""),"")</f>
        <v/>
      </c>
      <c r="CD198" s="166" t="str">
        <f>IFERROR(IF(GETPIVOTDATA("DateRDV",TCD!$B$1,"DT","CH","Bénéficiaire",$A198,CD$6,CD$5,"Mois (DateRDV)",CD$7,"Années (DateRDV)",CD$3,"Présence","Présent"),3,""),"")</f>
        <v/>
      </c>
      <c r="CE198" s="166" t="str">
        <f>IFERROR(IF(GETPIVOTDATA("DateRDV",TCD!$B$1,"DT","CH","Bénéficiaire",$A198,CE$6,CE$5,"Mois (DateRDV)",CE$7,"Années (DateRDV)",CE$3,"Présence","Présent"),4,""),"")</f>
        <v/>
      </c>
      <c r="CF198" s="166" t="str">
        <f>IFERROR(IF(GETPIVOTDATA("DateRDV",TCD!$B$1,"DT","CH","Bénéficiaire",$A198,CF$6,CF$5,"Mois (DateRDV)",CF$7,"Années (DateRDV)",CF$3),1,""),"")</f>
        <v/>
      </c>
      <c r="CG198" s="166" t="str">
        <f>IFERROR(IF(GETPIVOTDATA("DateRDV",TCD!$B$1,"DT","CH","Bénéficiaire",$A198,CG$6,CG$5,"Mois (DateRDV)",CG$7,"Années (DateRDV)",CG$3),2,""),"")</f>
        <v/>
      </c>
      <c r="CH198" s="166" t="str">
        <f>IFERROR(IF(GETPIVOTDATA("DateRDV",TCD!$B$1,"DT","CH","Bénéficiaire",$A198,CH$6,CH$5,"Mois (DateRDV)",CH$7,"Années (DateRDV)",CH$3,"Présence","Présent"),3,""),"")</f>
        <v/>
      </c>
      <c r="CI198" s="166" t="str">
        <f>IFERROR(IF(GETPIVOTDATA("DateRDV",TCD!$B$1,"DT","CH","Bénéficiaire",$A198,CI$6,CI$5,"Mois (DateRDV)",CI$7,"Années (DateRDV)",CI$3,"Présence","Présent"),4,""),"")</f>
        <v/>
      </c>
      <c r="CJ198" s="166" t="str">
        <f>IFERROR(IF(GETPIVOTDATA("DateRDV",TCD!$B$1,"DT","CH","Bénéficiaire",$A198,CJ$6,CJ$5,"Mois (DateRDV)",CJ$7,"Années (DateRDV)",CJ$3),1,""),"")</f>
        <v/>
      </c>
      <c r="CK198" s="166" t="str">
        <f>IFERROR(IF(GETPIVOTDATA("DateRDV",TCD!$B$1,"DT","CH","Bénéficiaire",$A198,CK$6,CK$5,"Mois (DateRDV)",CK$7,"Années (DateRDV)",CK$3),2,""),"")</f>
        <v/>
      </c>
      <c r="CL198" s="166" t="str">
        <f>IFERROR(IF(GETPIVOTDATA("DateRDV",TCD!$B$1,"DT","CH","Bénéficiaire",$A198,CL$6,CL$5,"Mois (DateRDV)",CL$7,"Années (DateRDV)",CL$3,"Présence","Présent"),3,""),"")</f>
        <v/>
      </c>
      <c r="CM198" s="166" t="str">
        <f>IFERROR(IF(GETPIVOTDATA("DateRDV",TCD!$B$1,"DT","CH","Bénéficiaire",$A198,CM$6,CM$5,"Mois (DateRDV)",CM$7,"Années (DateRDV)",CM$3,"Présence","Présent"),4,""),"")</f>
        <v/>
      </c>
      <c r="CN198" s="166" t="str">
        <f>IFERROR(IF(GETPIVOTDATA("DateRDV",TCD!$B$1,"DT","CH","Bénéficiaire",$A198,CN$6,CN$5,"Mois (DateRDV)",CN$7,"Années (DateRDV)",CN$3),1,""),"")</f>
        <v/>
      </c>
      <c r="CO198" s="166" t="str">
        <f>IFERROR(IF(GETPIVOTDATA("DateRDV",TCD!$B$1,"DT","CH","Bénéficiaire",$A198,CO$6,CO$5,"Mois (DateRDV)",CO$7,"Années (DateRDV)",CO$3),2,""),"")</f>
        <v/>
      </c>
      <c r="CP198" s="166" t="str">
        <f>IFERROR(IF(GETPIVOTDATA("DateRDV",TCD!$B$1,"DT","CH","Bénéficiaire",$A198,CP$6,CP$5,"Mois (DateRDV)",CP$7,"Années (DateRDV)",CP$3,"Présence","Présent"),3,""),"")</f>
        <v/>
      </c>
      <c r="CQ198" s="166" t="str">
        <f>IFERROR(IF(GETPIVOTDATA("DateRDV",TCD!$B$1,"DT","CH","Bénéficiaire",$A198,CQ$6,CQ$5,"Mois (DateRDV)",CQ$7,"Années (DateRDV)",CQ$3,"Présence","Présent"),4,""),"")</f>
        <v/>
      </c>
      <c r="CR198" s="166" t="str">
        <f>IFERROR(IF(GETPIVOTDATA("DateRDV",TCD!$B$1,"DT","CH","Bénéficiaire",$A198,CR$6,CR$5,"Mois (DateRDV)",CR$7,"Années (DateRDV)",CR$3),1,""),"")</f>
        <v/>
      </c>
      <c r="CS198" s="166" t="str">
        <f>IFERROR(IF(GETPIVOTDATA("DateRDV",TCD!$B$1,"DT","CH","Bénéficiaire",$A198,CS$6,CS$5,"Mois (DateRDV)",CS$7,"Années (DateRDV)",CS$3),2,""),"")</f>
        <v/>
      </c>
      <c r="CT198" s="166" t="str">
        <f>IFERROR(IF(GETPIVOTDATA("DateRDV",TCD!$B$1,"DT","CH","Bénéficiaire",$A198,CT$6,CT$5,"Mois (DateRDV)",CT$7,"Années (DateRDV)",CT$3,"Présence","Présent"),3,""),"")</f>
        <v/>
      </c>
      <c r="CU198" s="166" t="str">
        <f>IFERROR(IF(GETPIVOTDATA("DateRDV",TCD!$B$1,"DT","CH","Bénéficiaire",$A198,CU$6,CU$5,"Mois (DateRDV)",CU$7,"Années (DateRDV)",CU$3,"Présence","Présent"),4,""),"")</f>
        <v/>
      </c>
      <c r="CV198" s="166" t="str">
        <f>IFERROR(IF(GETPIVOTDATA("DateRDV",TCD!$B$1,"DT","CH","Bénéficiaire",$A198,CV$6,CV$5,"Mois (DateRDV)",CV$7,"Années (DateRDV)",CV$3),1,""),"")</f>
        <v/>
      </c>
      <c r="CW198" s="166" t="str">
        <f>IFERROR(IF(GETPIVOTDATA("DateRDV",TCD!$B$1,"DT","CH","Bénéficiaire",$A198,CW$6,CW$5,"Mois (DateRDV)",CW$7,"Années (DateRDV)",CW$3),2,""),"")</f>
        <v/>
      </c>
      <c r="CX198" s="166" t="str">
        <f>IFERROR(IF(GETPIVOTDATA("DateRDV",TCD!$B$1,"DT","CH","Bénéficiaire",$A198,CX$6,CX$5,"Mois (DateRDV)",CX$7,"Années (DateRDV)",CX$3,"Présence","Présent"),3,""),"")</f>
        <v/>
      </c>
      <c r="CY198" s="166" t="str">
        <f>IFERROR(IF(GETPIVOTDATA("DateRDV",TCD!$B$1,"DT","CH","Bénéficiaire",$A198,CY$6,CY$5,"Mois (DateRDV)",CY$7,"Années (DateRDV)",CY$3,"Présence","Présent"),4,""),"")</f>
        <v/>
      </c>
      <c r="CZ198" s="166" t="str">
        <f>IFERROR(IF(GETPIVOTDATA("DateRDV",TCD!$B$1,"DT","CH","Bénéficiaire",$A198,CZ$6,CZ$5,"Mois (DateRDV)",CZ$7,"Années (DateRDV)",CZ$3),1,""),"")</f>
        <v/>
      </c>
      <c r="DA198" s="166" t="str">
        <f>IFERROR(IF(GETPIVOTDATA("DateRDV",TCD!$B$1,"DT","CH","Bénéficiaire",$A198,DA$6,DA$5,"Mois (DateRDV)",DA$7,"Années (DateRDV)",DA$3),2,""),"")</f>
        <v/>
      </c>
      <c r="DB198" s="166" t="str">
        <f>IFERROR(IF(GETPIVOTDATA("DateRDV",TCD!$B$1,"DT","CH","Bénéficiaire",$A198,DB$6,DB$5,"Mois (DateRDV)",DB$7,"Années (DateRDV)",DB$3,"Présence","Présent"),3,""),"")</f>
        <v/>
      </c>
      <c r="DC198" s="166" t="str">
        <f>IFERROR(IF(GETPIVOTDATA("DateRDV",TCD!$B$1,"DT","CH","Bénéficiaire",$A198,DC$6,DC$5,"Mois (DateRDV)",DC$7,"Années (DateRDV)",DC$3,"Présence","Présent"),4,""),"")</f>
        <v/>
      </c>
      <c r="DD198" s="166" t="str">
        <f>IFERROR(IF(GETPIVOTDATA("DateRDV",TCD!$B$1,"DT","CH","Bénéficiaire",$A198,DD$6,DD$5,"Mois (DateRDV)",DD$7,"Années (DateRDV)",DD$3),1,""),"")</f>
        <v/>
      </c>
      <c r="DE198" s="166" t="str">
        <f>IFERROR(IF(GETPIVOTDATA("DateRDV",TCD!$B$1,"DT","CH","Bénéficiaire",$A198,DE$6,DE$5,"Mois (DateRDV)",DE$7,"Années (DateRDV)",DE$3),2,""),"")</f>
        <v/>
      </c>
      <c r="DF198" s="166" t="str">
        <f>IFERROR(IF(GETPIVOTDATA("DateRDV",TCD!$B$1,"DT","CH","Bénéficiaire",$A198,DF$6,DF$5,"Mois (DateRDV)",DF$7,"Années (DateRDV)",DF$3,"Présence","Présent"),3,""),"")</f>
        <v/>
      </c>
      <c r="DG198" s="166" t="str">
        <f>IFERROR(IF(GETPIVOTDATA("DateRDV",TCD!$B$1,"DT","CH","Bénéficiaire",$A198,DG$6,DG$5,"Mois (DateRDV)",DG$7,"Années (DateRDV)",DG$3,"Présence","Présent"),4,""),"")</f>
        <v/>
      </c>
      <c r="DH198" s="166" t="str">
        <f>IFERROR(IF(GETPIVOTDATA("DateRDV",TCD!$B$1,"DT","CH","Bénéficiaire",$A198,DH$6,DH$5,"Mois (DateRDV)",DH$7,"Années (DateRDV)",DH$3),1,""),"")</f>
        <v/>
      </c>
      <c r="DI198" s="166" t="str">
        <f>IFERROR(IF(GETPIVOTDATA("DateRDV",TCD!$B$1,"DT","CH","Bénéficiaire",$A198,DI$6,DI$5,"Mois (DateRDV)",DI$7,"Années (DateRDV)",DI$3),2,""),"")</f>
        <v/>
      </c>
      <c r="DJ198" s="166" t="str">
        <f>IFERROR(IF(GETPIVOTDATA("DateRDV",TCD!$B$1,"DT","CH","Bénéficiaire",$A198,DJ$6,DJ$5,"Mois (DateRDV)",DJ$7,"Années (DateRDV)",DJ$3,"Présence","Présent"),3,""),"")</f>
        <v/>
      </c>
      <c r="DK198" s="166" t="str">
        <f>IFERROR(IF(GETPIVOTDATA("DateRDV",TCD!$B$1,"DT","CH","Bénéficiaire",$A198,DK$6,DK$5,"Mois (DateRDV)",DK$7,"Années (DateRDV)",DK$3,"Présence","Présent"),4,""),"")</f>
        <v/>
      </c>
      <c r="DL198" s="166" t="str">
        <f>IFERROR(IF(GETPIVOTDATA("DateRDV",TCD!$B$1,"DT","CH","Bénéficiaire",$A198,DL$6,DL$5,"Mois (DateRDV)",DL$7,"Années (DateRDV)",DL$3),1,""),"")</f>
        <v/>
      </c>
      <c r="DM198" s="166" t="str">
        <f>IFERROR(IF(GETPIVOTDATA("DateRDV",TCD!$B$1,"DT","CH","Bénéficiaire",$A198,DM$6,DM$5,"Mois (DateRDV)",DM$7,"Années (DateRDV)",DM$3),2,""),"")</f>
        <v/>
      </c>
      <c r="DN198" s="166" t="str">
        <f>IFERROR(IF(GETPIVOTDATA("DateRDV",TCD!$B$1,"DT","CH","Bénéficiaire",$A198,DN$6,DN$5,"Mois (DateRDV)",DN$7,"Années (DateRDV)",DN$3,"Présence","Présent"),3,""),"")</f>
        <v/>
      </c>
      <c r="DO198" s="166" t="str">
        <f>IFERROR(IF(GETPIVOTDATA("DateRDV",TCD!$B$1,"DT","CH","Bénéficiaire",$A198,DO$6,DO$5,"Mois (DateRDV)",DO$7,"Années (DateRDV)",DO$3,"Présence","Présent"),4,""),"")</f>
        <v/>
      </c>
    </row>
    <row r="199" spans="2:119" x14ac:dyDescent="0.2">
      <c r="B199" s="169" t="str">
        <f>IFERROR(IF(INDEX(Data!P:P,MATCH(A199,Data!B:B,0))&lt;&gt;"",INDEX(Data!P:P,MATCH(A199,Data!B:B,0)),""),"")</f>
        <v/>
      </c>
      <c r="C199" s="169" t="str">
        <f>IFERROR(IF(INDEX(Data!O:O,MATCH(A199,Data!B:B,0))&lt;&gt;"",INDEX(Data!O:O,MATCH(A199,Data!B:B,0)),""),"")</f>
        <v/>
      </c>
      <c r="D199" s="169" t="str">
        <f>IFERROR(IF(INDEX(Data!J:J,MATCH(A199,Data!B:B,0))&lt;&gt;"",INDEX(Data!J:J,MATCH(A199,Data!B:B,0)),""),"")</f>
        <v/>
      </c>
      <c r="E199" s="169" t="str">
        <f>IFERROR(IF(INDEX(Data!M:M,MATCH(A199,Data!B:B,0))&lt;&gt;"",INDEX(Data!M:M,MATCH(A199,Data!B:B,0)),""),"")</f>
        <v/>
      </c>
      <c r="F199" s="169" t="str">
        <f>IFERROR(IF(INDEX(Data!N:N,MATCH(A199,Data!B:B,0))&lt;&gt;"",INDEX(Data!N:N,MATCH(A199,Data!B:B,0)),""),"")</f>
        <v/>
      </c>
      <c r="G199" s="170" t="str">
        <f>IFERROR(IF(INDEX(Data!K:K,MATCH(A199,Data!B:B,0))&lt;&gt;"",INDEX(Data!K:K,MATCH(A199,Data!B:B,0)),""),"")</f>
        <v/>
      </c>
      <c r="H199" s="170" t="str">
        <f>IFERROR(IF(INDEX(Data!L:L,MATCH(A199,Data!B:B,0))&lt;&gt;"",INDEX(Data!L:L,MATCH(A199,Data!B:B,0)),""),"")</f>
        <v/>
      </c>
      <c r="I199" s="170" t="str">
        <f>IFERROR(IF(INDEX(Data!C:C,MATCH(A199,Data!B:B,0))&lt;&gt;"",INDEX(Data!C:C,MATCH(A199,Data!B:B,0)),""),"")</f>
        <v/>
      </c>
      <c r="J199" s="170" t="str">
        <f>IFERROR(IF(INDEX(Data!D:D,MATCH(A199,Data!B:B,0))&lt;&gt;"",INDEX(Data!D:D,MATCH(A199,Data!B:B,0)),""),"")</f>
        <v/>
      </c>
      <c r="K199" s="171" t="str">
        <f>IFERROR(IF(INDEX(Data!H:H,MATCH(A199,Data!B:B,0))&lt;&gt;"",INDEX(Data!H:H,MATCH(A199,Data!B:B,0)),""),"")</f>
        <v/>
      </c>
      <c r="L199" s="166" t="str">
        <f>IFERROR(IF(GETPIVOTDATA("DateRDV",TCD!$B$1,"DT","CH","Bénéficiaire",$A199,L$6,L$5,"Mois (DateRDV)",L$7,"Années (DateRDV)",L$3),1,""),"")</f>
        <v/>
      </c>
      <c r="M199" s="166" t="str">
        <f>IFERROR(IF(GETPIVOTDATA("DateRDV",TCD!$B$1,"DT","CH","Bénéficiaire",$A199,M$6,M$5,"Mois (DateRDV)",M$7,"Années (DateRDV)",M$3),2,""),"")</f>
        <v/>
      </c>
      <c r="N199" s="166" t="str">
        <f>IFERROR(IF(GETPIVOTDATA("DateRDV",TCD!$B$1,"DT","CH","Bénéficiaire",$A199,N$6,N$5,"Mois (DateRDV)",N$7,"Années (DateRDV)",N$3,"Présence","Présent"),3,""),"")</f>
        <v/>
      </c>
      <c r="O199" s="166" t="str">
        <f>IFERROR(IF(GETPIVOTDATA("DateRDV",TCD!$B$1,"DT","CH","Bénéficiaire",$A199,O$6,O$5,"Mois (DateRDV)",O$7,"Années (DateRDV)",O$3,"Présence","Présent"),4,""),"")</f>
        <v/>
      </c>
      <c r="P199" s="166" t="str">
        <f>IFERROR(IF(GETPIVOTDATA("DateRDV",TCD!$B$1,"DT","CH","Bénéficiaire",$A199,P$6,P$5,"Mois (DateRDV)",P$7,"Années (DateRDV)",P$3),1,""),"")</f>
        <v/>
      </c>
      <c r="Q199" s="166" t="str">
        <f>IFERROR(IF(GETPIVOTDATA("DateRDV",TCD!$B$1,"DT","CH","Bénéficiaire",$A199,Q$6,Q$5,"Mois (DateRDV)",Q$7,"Années (DateRDV)",Q$3),2,""),"")</f>
        <v/>
      </c>
      <c r="R199" s="166" t="str">
        <f>IFERROR(IF(GETPIVOTDATA("DateRDV",TCD!$B$1,"DT","CH","Bénéficiaire",$A199,R$6,R$5,"Mois (DateRDV)",R$7,"Années (DateRDV)",R$3,"Présence","Présent"),3,""),"")</f>
        <v/>
      </c>
      <c r="S199" s="166" t="str">
        <f>IFERROR(IF(GETPIVOTDATA("DateRDV",TCD!$B$1,"DT","CH","Bénéficiaire",$A199,S$6,S$5,"Mois (DateRDV)",S$7,"Années (DateRDV)",S$3,"Présence","Présent"),4,""),"")</f>
        <v/>
      </c>
      <c r="T199" s="166" t="str">
        <f>IFERROR(IF(GETPIVOTDATA("DateRDV",TCD!$B$1,"DT","CH","Bénéficiaire",$A199,T$6,T$5,"Mois (DateRDV)",T$7,"Années (DateRDV)",T$3),1,""),"")</f>
        <v/>
      </c>
      <c r="U199" s="166" t="str">
        <f>IFERROR(IF(GETPIVOTDATA("DateRDV",TCD!$B$1,"DT","CH","Bénéficiaire",$A199,U$6,U$5,"Mois (DateRDV)",U$7,"Années (DateRDV)",U$3),2,""),"")</f>
        <v/>
      </c>
      <c r="V199" s="166" t="str">
        <f>IFERROR(IF(GETPIVOTDATA("DateRDV",TCD!$B$1,"DT","CH","Bénéficiaire",$A199,V$6,V$5,"Mois (DateRDV)",V$7,"Années (DateRDV)",V$3,"Présence","Présent"),3,""),"")</f>
        <v/>
      </c>
      <c r="W199" s="166" t="str">
        <f>IFERROR(IF(GETPIVOTDATA("DateRDV",TCD!$B$1,"DT","CH","Bénéficiaire",$A199,W$6,W$5,"Mois (DateRDV)",W$7,"Années (DateRDV)",W$3,"Présence","Présent"),4,""),"")</f>
        <v/>
      </c>
      <c r="X199" s="166" t="str">
        <f>IFERROR(IF(GETPIVOTDATA("DateRDV",TCD!$B$1,"DT","CH","Bénéficiaire",$A199,X$6,X$5,"Mois (DateRDV)",X$7,"Années (DateRDV)",X$3),1,""),"")</f>
        <v/>
      </c>
      <c r="Y199" s="166" t="str">
        <f>IFERROR(IF(GETPIVOTDATA("DateRDV",TCD!$B$1,"DT","CH","Bénéficiaire",$A199,Y$6,Y$5,"Mois (DateRDV)",Y$7,"Années (DateRDV)",Y$3),2,""),"")</f>
        <v/>
      </c>
      <c r="Z199" s="166" t="str">
        <f>IFERROR(IF(GETPIVOTDATA("DateRDV",TCD!$B$1,"DT","CH","Bénéficiaire",$A199,Z$6,Z$5,"Mois (DateRDV)",Z$7,"Années (DateRDV)",Z$3,"Présence","Présent"),3,""),"")</f>
        <v/>
      </c>
      <c r="AA199" s="166" t="str">
        <f>IFERROR(IF(GETPIVOTDATA("DateRDV",TCD!$B$1,"DT","CH","Bénéficiaire",$A199,AA$6,AA$5,"Mois (DateRDV)",AA$7,"Années (DateRDV)",AA$3,"Présence","Présent"),4,""),"")</f>
        <v/>
      </c>
      <c r="AB199" s="166" t="str">
        <f>IFERROR(IF(GETPIVOTDATA("DateRDV",TCD!$B$1,"DT","CH","Bénéficiaire",$A199,AB$6,AB$5,"Mois (DateRDV)",AB$7,"Années (DateRDV)",AB$3),1,""),"")</f>
        <v/>
      </c>
      <c r="AC199" s="166" t="str">
        <f>IFERROR(IF(GETPIVOTDATA("DateRDV",TCD!$B$1,"DT","CH","Bénéficiaire",$A199,AC$6,AC$5,"Mois (DateRDV)",AC$7,"Années (DateRDV)",AC$3),2,""),"")</f>
        <v/>
      </c>
      <c r="AD199" s="166" t="str">
        <f>IFERROR(IF(GETPIVOTDATA("DateRDV",TCD!$B$1,"DT","CH","Bénéficiaire",$A199,AD$6,AD$5,"Mois (DateRDV)",AD$7,"Années (DateRDV)",AD$3,"Présence","Présent"),3,""),"")</f>
        <v/>
      </c>
      <c r="AE199" s="166" t="str">
        <f>IFERROR(IF(GETPIVOTDATA("DateRDV",TCD!$B$1,"DT","CH","Bénéficiaire",$A199,AE$6,AE$5,"Mois (DateRDV)",AE$7,"Années (DateRDV)",AE$3,"Présence","Présent"),4,""),"")</f>
        <v/>
      </c>
      <c r="AF199" s="166" t="str">
        <f>IFERROR(IF(GETPIVOTDATA("DateRDV",TCD!$B$1,"DT","CH","Bénéficiaire",$A199,AF$6,AF$5,"Mois (DateRDV)",AF$7,"Années (DateRDV)",AF$3),1,""),"")</f>
        <v/>
      </c>
      <c r="AG199" s="166" t="str">
        <f>IFERROR(IF(GETPIVOTDATA("DateRDV",TCD!$B$1,"DT","CH","Bénéficiaire",$A199,AG$6,AG$5,"Mois (DateRDV)",AG$7,"Années (DateRDV)",AG$3),2,""),"")</f>
        <v/>
      </c>
      <c r="AH199" s="166" t="str">
        <f>IFERROR(IF(GETPIVOTDATA("DateRDV",TCD!$B$1,"DT","CH","Bénéficiaire",$A199,AH$6,AH$5,"Mois (DateRDV)",AH$7,"Années (DateRDV)",AH$3,"Présence","Présent"),3,""),"")</f>
        <v/>
      </c>
      <c r="AI199" s="166" t="str">
        <f>IFERROR(IF(GETPIVOTDATA("DateRDV",TCD!$B$1,"DT","CH","Bénéficiaire",$A199,AI$6,AI$5,"Mois (DateRDV)",AI$7,"Années (DateRDV)",AI$3,"Présence","Présent"),4,""),"")</f>
        <v/>
      </c>
      <c r="AJ199" s="166" t="str">
        <f>IFERROR(IF(GETPIVOTDATA("DateRDV",TCD!$B$1,"DT","CH","Bénéficiaire",$A199,AJ$6,AJ$5,"Mois (DateRDV)",AJ$7,"Années (DateRDV)",AJ$3),1,""),"")</f>
        <v/>
      </c>
      <c r="AK199" s="166" t="str">
        <f>IFERROR(IF(GETPIVOTDATA("DateRDV",TCD!$B$1,"DT","CH","Bénéficiaire",$A199,AK$6,AK$5,"Mois (DateRDV)",AK$7,"Années (DateRDV)",AK$3),2,""),"")</f>
        <v/>
      </c>
      <c r="AL199" s="166" t="str">
        <f>IFERROR(IF(GETPIVOTDATA("DateRDV",TCD!$B$1,"DT","CH","Bénéficiaire",$A199,AL$6,AL$5,"Mois (DateRDV)",AL$7,"Années (DateRDV)",AL$3,"Présence","Présent"),3,""),"")</f>
        <v/>
      </c>
      <c r="AM199" s="166" t="str">
        <f>IFERROR(IF(GETPIVOTDATA("DateRDV",TCD!$B$1,"DT","CH","Bénéficiaire",$A199,AM$6,AM$5,"Mois (DateRDV)",AM$7,"Années (DateRDV)",AM$3,"Présence","Présent"),4,""),"")</f>
        <v/>
      </c>
      <c r="AN199" s="166" t="str">
        <f>IFERROR(IF(GETPIVOTDATA("DateRDV",TCD!$B$1,"DT","CH","Bénéficiaire",$A199,AN$6,AN$5,"Mois (DateRDV)",AN$7,"Années (DateRDV)",AN$3),1,""),"")</f>
        <v/>
      </c>
      <c r="AO199" s="166" t="str">
        <f>IFERROR(IF(GETPIVOTDATA("DateRDV",TCD!$B$1,"DT","CH","Bénéficiaire",$A199,AO$6,AO$5,"Mois (DateRDV)",AO$7,"Années (DateRDV)",AO$3),2,""),"")</f>
        <v/>
      </c>
      <c r="AP199" s="166" t="str">
        <f>IFERROR(IF(GETPIVOTDATA("DateRDV",TCD!$B$1,"DT","CH","Bénéficiaire",$A199,AP$6,AP$5,"Mois (DateRDV)",AP$7,"Années (DateRDV)",AP$3,"Présence","Présent"),3,""),"")</f>
        <v/>
      </c>
      <c r="AQ199" s="166" t="str">
        <f>IFERROR(IF(GETPIVOTDATA("DateRDV",TCD!$B$1,"DT","CH","Bénéficiaire",$A199,AQ$6,AQ$5,"Mois (DateRDV)",AQ$7,"Années (DateRDV)",AQ$3,"Présence","Présent"),4,""),"")</f>
        <v/>
      </c>
      <c r="AR199" s="166" t="str">
        <f>IFERROR(IF(GETPIVOTDATA("DateRDV",TCD!$B$1,"DT","CH","Bénéficiaire",$A199,AR$6,AR$5,"Mois (DateRDV)",AR$7,"Années (DateRDV)",AR$3),1,""),"")</f>
        <v/>
      </c>
      <c r="AS199" s="166" t="str">
        <f>IFERROR(IF(GETPIVOTDATA("DateRDV",TCD!$B$1,"DT","CH","Bénéficiaire",$A199,AS$6,AS$5,"Mois (DateRDV)",AS$7,"Années (DateRDV)",AS$3),2,""),"")</f>
        <v/>
      </c>
      <c r="AT199" s="166" t="str">
        <f>IFERROR(IF(GETPIVOTDATA("DateRDV",TCD!$B$1,"DT","CH","Bénéficiaire",$A199,AT$6,AT$5,"Mois (DateRDV)",AT$7,"Années (DateRDV)",AT$3,"Présence","Présent"),3,""),"")</f>
        <v/>
      </c>
      <c r="AU199" s="166" t="str">
        <f>IFERROR(IF(GETPIVOTDATA("DateRDV",TCD!$B$1,"DT","CH","Bénéficiaire",$A199,AU$6,AU$5,"Mois (DateRDV)",AU$7,"Années (DateRDV)",AU$3,"Présence","Présent"),4,""),"")</f>
        <v/>
      </c>
      <c r="AV199" s="166" t="str">
        <f>IFERROR(IF(GETPIVOTDATA("DateRDV",TCD!$B$1,"DT","CH","Bénéficiaire",$A199,AV$6,AV$5,"Mois (DateRDV)",AV$7,"Années (DateRDV)",AV$3),1,""),"")</f>
        <v/>
      </c>
      <c r="AW199" s="166" t="str">
        <f>IFERROR(IF(GETPIVOTDATA("DateRDV",TCD!$B$1,"DT","CH","Bénéficiaire",$A199,AW$6,AW$5,"Mois (DateRDV)",AW$7,"Années (DateRDV)",AW$3),2,""),"")</f>
        <v/>
      </c>
      <c r="AX199" s="166" t="str">
        <f>IFERROR(IF(GETPIVOTDATA("DateRDV",TCD!$B$1,"DT","CH","Bénéficiaire",$A199,AX$6,AX$5,"Mois (DateRDV)",AX$7,"Années (DateRDV)",AX$3,"Présence","Présent"),3,""),"")</f>
        <v/>
      </c>
      <c r="AY199" s="166" t="str">
        <f>IFERROR(IF(GETPIVOTDATA("DateRDV",TCD!$B$1,"DT","CH","Bénéficiaire",$A199,AY$6,AY$5,"Mois (DateRDV)",AY$7,"Années (DateRDV)",AY$3,"Présence","Présent"),4,""),"")</f>
        <v/>
      </c>
      <c r="AZ199" s="166" t="str">
        <f>IFERROR(IF(GETPIVOTDATA("DateRDV",TCD!$B$1,"DT","CH","Bénéficiaire",$A199,AZ$6,AZ$5,"Mois (DateRDV)",AZ$7,"Années (DateRDV)",AZ$3),1,""),"")</f>
        <v/>
      </c>
      <c r="BA199" s="166" t="str">
        <f>IFERROR(IF(GETPIVOTDATA("DateRDV",TCD!$B$1,"DT","CH","Bénéficiaire",$A199,BA$6,BA$5,"Mois (DateRDV)",BA$7,"Années (DateRDV)",BA$3),2,""),"")</f>
        <v/>
      </c>
      <c r="BB199" s="166" t="str">
        <f>IFERROR(IF(GETPIVOTDATA("DateRDV",TCD!$B$1,"DT","CH","Bénéficiaire",$A199,BB$6,BB$5,"Mois (DateRDV)",BB$7,"Années (DateRDV)",BB$3,"Présence","Présent"),3,""),"")</f>
        <v/>
      </c>
      <c r="BC199" s="166" t="str">
        <f>IFERROR(IF(GETPIVOTDATA("DateRDV",TCD!$B$1,"DT","CH","Bénéficiaire",$A199,BC$6,BC$5,"Mois (DateRDV)",BC$7,"Années (DateRDV)",BC$3,"Présence","Présent"),4,""),"")</f>
        <v/>
      </c>
      <c r="BD199" s="166" t="str">
        <f>IFERROR(IF(GETPIVOTDATA("DateRDV",TCD!$B$1,"DT","CH","Bénéficiaire",$A199,BD$6,BD$5,"Mois (DateRDV)",BD$7,"Années (DateRDV)",BD$3),1,""),"")</f>
        <v/>
      </c>
      <c r="BE199" s="166" t="str">
        <f>IFERROR(IF(GETPIVOTDATA("DateRDV",TCD!$B$1,"DT","CH","Bénéficiaire",$A199,BE$6,BE$5,"Mois (DateRDV)",BE$7,"Années (DateRDV)",BE$3),2,""),"")</f>
        <v/>
      </c>
      <c r="BF199" s="166" t="str">
        <f>IFERROR(IF(GETPIVOTDATA("DateRDV",TCD!$B$1,"DT","CH","Bénéficiaire",$A199,BF$6,BF$5,"Mois (DateRDV)",BF$7,"Années (DateRDV)",BF$3,"Présence","Présent"),3,""),"")</f>
        <v/>
      </c>
      <c r="BG199" s="166" t="str">
        <f>IFERROR(IF(GETPIVOTDATA("DateRDV",TCD!$B$1,"DT","CH","Bénéficiaire",$A199,BG$6,BG$5,"Mois (DateRDV)",BG$7,"Années (DateRDV)",BG$3,"Présence","Présent"),4,""),"")</f>
        <v/>
      </c>
      <c r="BH199" s="166" t="str">
        <f>IFERROR(IF(GETPIVOTDATA("DateRDV",TCD!$B$1,"DT","CH","Bénéficiaire",$A199,BH$6,BH$5,"Mois (DateRDV)",BH$7,"Années (DateRDV)",BH$3),1,""),"")</f>
        <v/>
      </c>
      <c r="BI199" s="166" t="str">
        <f>IFERROR(IF(GETPIVOTDATA("DateRDV",TCD!$B$1,"DT","CH","Bénéficiaire",$A199,BI$6,BI$5,"Mois (DateRDV)",BI$7,"Années (DateRDV)",BI$3),2,""),"")</f>
        <v/>
      </c>
      <c r="BJ199" s="166" t="str">
        <f>IFERROR(IF(GETPIVOTDATA("DateRDV",TCD!$B$1,"DT","CH","Bénéficiaire",$A199,BJ$6,BJ$5,"Mois (DateRDV)",BJ$7,"Années (DateRDV)",BJ$3,"Présence","Présent"),3,""),"")</f>
        <v/>
      </c>
      <c r="BK199" s="166" t="str">
        <f>IFERROR(IF(GETPIVOTDATA("DateRDV",TCD!$B$1,"DT","CH","Bénéficiaire",$A199,BK$6,BK$5,"Mois (DateRDV)",BK$7,"Années (DateRDV)",BK$3,"Présence","Présent"),4,""),"")</f>
        <v/>
      </c>
      <c r="BL199" s="166" t="str">
        <f>IFERROR(IF(GETPIVOTDATA("DateRDV",TCD!$B$1,"DT","CH","Bénéficiaire",$A199,BL$6,BL$5,"Mois (DateRDV)",BL$7,"Années (DateRDV)",BL$3),1,""),"")</f>
        <v/>
      </c>
      <c r="BM199" s="166" t="str">
        <f>IFERROR(IF(GETPIVOTDATA("DateRDV",TCD!$B$1,"DT","CH","Bénéficiaire",$A199,BM$6,BM$5,"Mois (DateRDV)",BM$7,"Années (DateRDV)",BM$3),2,""),"")</f>
        <v/>
      </c>
      <c r="BN199" s="166" t="str">
        <f>IFERROR(IF(GETPIVOTDATA("DateRDV",TCD!$B$1,"DT","CH","Bénéficiaire",$A199,BN$6,BN$5,"Mois (DateRDV)",BN$7,"Années (DateRDV)",BN$3,"Présence","Présent"),3,""),"")</f>
        <v/>
      </c>
      <c r="BO199" s="166" t="str">
        <f>IFERROR(IF(GETPIVOTDATA("DateRDV",TCD!$B$1,"DT","CH","Bénéficiaire",$A199,BO$6,BO$5,"Mois (DateRDV)",BO$7,"Années (DateRDV)",BO$3,"Présence","Présent"),4,""),"")</f>
        <v/>
      </c>
      <c r="BP199" s="166" t="str">
        <f>IFERROR(IF(GETPIVOTDATA("DateRDV",TCD!$B$1,"DT","CH","Bénéficiaire",$A199,BP$6,BP$5,"Mois (DateRDV)",BP$7,"Années (DateRDV)",BP$3),1,""),"")</f>
        <v/>
      </c>
      <c r="BQ199" s="166" t="str">
        <f>IFERROR(IF(GETPIVOTDATA("DateRDV",TCD!$B$1,"DT","CH","Bénéficiaire",$A199,BQ$6,BQ$5,"Mois (DateRDV)",BQ$7,"Années (DateRDV)",BQ$3),2,""),"")</f>
        <v/>
      </c>
      <c r="BR199" s="166" t="str">
        <f>IFERROR(IF(GETPIVOTDATA("DateRDV",TCD!$B$1,"DT","CH","Bénéficiaire",$A199,BR$6,BR$5,"Mois (DateRDV)",BR$7,"Années (DateRDV)",BR$3,"Présence","Présent"),3,""),"")</f>
        <v/>
      </c>
      <c r="BS199" s="166" t="str">
        <f>IFERROR(IF(GETPIVOTDATA("DateRDV",TCD!$B$1,"DT","CH","Bénéficiaire",$A199,BS$6,BS$5,"Mois (DateRDV)",BS$7,"Années (DateRDV)",BS$3,"Présence","Présent"),4,""),"")</f>
        <v/>
      </c>
      <c r="BT199" s="166" t="str">
        <f>IFERROR(IF(GETPIVOTDATA("DateRDV",TCD!$B$1,"DT","CH","Bénéficiaire",$A199,BT$6,BT$5,"Mois (DateRDV)",BT$7,"Années (DateRDV)",BT$3),1,""),"")</f>
        <v/>
      </c>
      <c r="BU199" s="166" t="str">
        <f>IFERROR(IF(GETPIVOTDATA("DateRDV",TCD!$B$1,"DT","CH","Bénéficiaire",$A199,BU$6,BU$5,"Mois (DateRDV)",BU$7,"Années (DateRDV)",BU$3),2,""),"")</f>
        <v/>
      </c>
      <c r="BV199" s="166" t="str">
        <f>IFERROR(IF(GETPIVOTDATA("DateRDV",TCD!$B$1,"DT","CH","Bénéficiaire",$A199,BV$6,BV$5,"Mois (DateRDV)",BV$7,"Années (DateRDV)",BV$3,"Présence","Présent"),3,""),"")</f>
        <v/>
      </c>
      <c r="BW199" s="166" t="str">
        <f>IFERROR(IF(GETPIVOTDATA("DateRDV",TCD!$B$1,"DT","CH","Bénéficiaire",$A199,BW$6,BW$5,"Mois (DateRDV)",BW$7,"Années (DateRDV)",BW$3,"Présence","Présent"),4,""),"")</f>
        <v/>
      </c>
      <c r="BX199" s="166" t="str">
        <f>IFERROR(IF(GETPIVOTDATA("DateRDV",TCD!$B$1,"DT","CH","Bénéficiaire",$A199,BX$6,BX$5,"Mois (DateRDV)",BX$7,"Années (DateRDV)",BX$3),1,""),"")</f>
        <v/>
      </c>
      <c r="BY199" s="166" t="str">
        <f>IFERROR(IF(GETPIVOTDATA("DateRDV",TCD!$B$1,"DT","CH","Bénéficiaire",$A199,BY$6,BY$5,"Mois (DateRDV)",BY$7,"Années (DateRDV)",BY$3),2,""),"")</f>
        <v/>
      </c>
      <c r="BZ199" s="166" t="str">
        <f>IFERROR(IF(GETPIVOTDATA("DateRDV",TCD!$B$1,"DT","CH","Bénéficiaire",$A199,BZ$6,BZ$5,"Mois (DateRDV)",BZ$7,"Années (DateRDV)",BZ$3,"Présence","Présent"),3,""),"")</f>
        <v/>
      </c>
      <c r="CA199" s="166" t="str">
        <f>IFERROR(IF(GETPIVOTDATA("DateRDV",TCD!$B$1,"DT","CH","Bénéficiaire",$A199,CA$6,CA$5,"Mois (DateRDV)",CA$7,"Années (DateRDV)",CA$3,"Présence","Présent"),4,""),"")</f>
        <v/>
      </c>
      <c r="CB199" s="166" t="str">
        <f>IFERROR(IF(GETPIVOTDATA("DateRDV",TCD!$B$1,"DT","CH","Bénéficiaire",$A199,CB$6,CB$5,"Mois (DateRDV)",CB$7,"Années (DateRDV)",CB$3),1,""),"")</f>
        <v/>
      </c>
      <c r="CC199" s="166" t="str">
        <f>IFERROR(IF(GETPIVOTDATA("DateRDV",TCD!$B$1,"DT","CH","Bénéficiaire",$A199,CC$6,CC$5,"Mois (DateRDV)",CC$7,"Années (DateRDV)",CC$3),2,""),"")</f>
        <v/>
      </c>
      <c r="CD199" s="166" t="str">
        <f>IFERROR(IF(GETPIVOTDATA("DateRDV",TCD!$B$1,"DT","CH","Bénéficiaire",$A199,CD$6,CD$5,"Mois (DateRDV)",CD$7,"Années (DateRDV)",CD$3,"Présence","Présent"),3,""),"")</f>
        <v/>
      </c>
      <c r="CE199" s="166" t="str">
        <f>IFERROR(IF(GETPIVOTDATA("DateRDV",TCD!$B$1,"DT","CH","Bénéficiaire",$A199,CE$6,CE$5,"Mois (DateRDV)",CE$7,"Années (DateRDV)",CE$3,"Présence","Présent"),4,""),"")</f>
        <v/>
      </c>
      <c r="CF199" s="166" t="str">
        <f>IFERROR(IF(GETPIVOTDATA("DateRDV",TCD!$B$1,"DT","CH","Bénéficiaire",$A199,CF$6,CF$5,"Mois (DateRDV)",CF$7,"Années (DateRDV)",CF$3),1,""),"")</f>
        <v/>
      </c>
      <c r="CG199" s="166" t="str">
        <f>IFERROR(IF(GETPIVOTDATA("DateRDV",TCD!$B$1,"DT","CH","Bénéficiaire",$A199,CG$6,CG$5,"Mois (DateRDV)",CG$7,"Années (DateRDV)",CG$3),2,""),"")</f>
        <v/>
      </c>
      <c r="CH199" s="166" t="str">
        <f>IFERROR(IF(GETPIVOTDATA("DateRDV",TCD!$B$1,"DT","CH","Bénéficiaire",$A199,CH$6,CH$5,"Mois (DateRDV)",CH$7,"Années (DateRDV)",CH$3,"Présence","Présent"),3,""),"")</f>
        <v/>
      </c>
      <c r="CI199" s="166" t="str">
        <f>IFERROR(IF(GETPIVOTDATA("DateRDV",TCD!$B$1,"DT","CH","Bénéficiaire",$A199,CI$6,CI$5,"Mois (DateRDV)",CI$7,"Années (DateRDV)",CI$3,"Présence","Présent"),4,""),"")</f>
        <v/>
      </c>
      <c r="CJ199" s="166" t="str">
        <f>IFERROR(IF(GETPIVOTDATA("DateRDV",TCD!$B$1,"DT","CH","Bénéficiaire",$A199,CJ$6,CJ$5,"Mois (DateRDV)",CJ$7,"Années (DateRDV)",CJ$3),1,""),"")</f>
        <v/>
      </c>
      <c r="CK199" s="166" t="str">
        <f>IFERROR(IF(GETPIVOTDATA("DateRDV",TCD!$B$1,"DT","CH","Bénéficiaire",$A199,CK$6,CK$5,"Mois (DateRDV)",CK$7,"Années (DateRDV)",CK$3),2,""),"")</f>
        <v/>
      </c>
      <c r="CL199" s="166" t="str">
        <f>IFERROR(IF(GETPIVOTDATA("DateRDV",TCD!$B$1,"DT","CH","Bénéficiaire",$A199,CL$6,CL$5,"Mois (DateRDV)",CL$7,"Années (DateRDV)",CL$3,"Présence","Présent"),3,""),"")</f>
        <v/>
      </c>
      <c r="CM199" s="166" t="str">
        <f>IFERROR(IF(GETPIVOTDATA("DateRDV",TCD!$B$1,"DT","CH","Bénéficiaire",$A199,CM$6,CM$5,"Mois (DateRDV)",CM$7,"Années (DateRDV)",CM$3,"Présence","Présent"),4,""),"")</f>
        <v/>
      </c>
      <c r="CN199" s="166" t="str">
        <f>IFERROR(IF(GETPIVOTDATA("DateRDV",TCD!$B$1,"DT","CH","Bénéficiaire",$A199,CN$6,CN$5,"Mois (DateRDV)",CN$7,"Années (DateRDV)",CN$3),1,""),"")</f>
        <v/>
      </c>
      <c r="CO199" s="166" t="str">
        <f>IFERROR(IF(GETPIVOTDATA("DateRDV",TCD!$B$1,"DT","CH","Bénéficiaire",$A199,CO$6,CO$5,"Mois (DateRDV)",CO$7,"Années (DateRDV)",CO$3),2,""),"")</f>
        <v/>
      </c>
      <c r="CP199" s="166" t="str">
        <f>IFERROR(IF(GETPIVOTDATA("DateRDV",TCD!$B$1,"DT","CH","Bénéficiaire",$A199,CP$6,CP$5,"Mois (DateRDV)",CP$7,"Années (DateRDV)",CP$3,"Présence","Présent"),3,""),"")</f>
        <v/>
      </c>
      <c r="CQ199" s="166" t="str">
        <f>IFERROR(IF(GETPIVOTDATA("DateRDV",TCD!$B$1,"DT","CH","Bénéficiaire",$A199,CQ$6,CQ$5,"Mois (DateRDV)",CQ$7,"Années (DateRDV)",CQ$3,"Présence","Présent"),4,""),"")</f>
        <v/>
      </c>
      <c r="CR199" s="166" t="str">
        <f>IFERROR(IF(GETPIVOTDATA("DateRDV",TCD!$B$1,"DT","CH","Bénéficiaire",$A199,CR$6,CR$5,"Mois (DateRDV)",CR$7,"Années (DateRDV)",CR$3),1,""),"")</f>
        <v/>
      </c>
      <c r="CS199" s="166" t="str">
        <f>IFERROR(IF(GETPIVOTDATA("DateRDV",TCD!$B$1,"DT","CH","Bénéficiaire",$A199,CS$6,CS$5,"Mois (DateRDV)",CS$7,"Années (DateRDV)",CS$3),2,""),"")</f>
        <v/>
      </c>
      <c r="CT199" s="166" t="str">
        <f>IFERROR(IF(GETPIVOTDATA("DateRDV",TCD!$B$1,"DT","CH","Bénéficiaire",$A199,CT$6,CT$5,"Mois (DateRDV)",CT$7,"Années (DateRDV)",CT$3,"Présence","Présent"),3,""),"")</f>
        <v/>
      </c>
      <c r="CU199" s="166" t="str">
        <f>IFERROR(IF(GETPIVOTDATA("DateRDV",TCD!$B$1,"DT","CH","Bénéficiaire",$A199,CU$6,CU$5,"Mois (DateRDV)",CU$7,"Années (DateRDV)",CU$3,"Présence","Présent"),4,""),"")</f>
        <v/>
      </c>
      <c r="CV199" s="166" t="str">
        <f>IFERROR(IF(GETPIVOTDATA("DateRDV",TCD!$B$1,"DT","CH","Bénéficiaire",$A199,CV$6,CV$5,"Mois (DateRDV)",CV$7,"Années (DateRDV)",CV$3),1,""),"")</f>
        <v/>
      </c>
      <c r="CW199" s="166" t="str">
        <f>IFERROR(IF(GETPIVOTDATA("DateRDV",TCD!$B$1,"DT","CH","Bénéficiaire",$A199,CW$6,CW$5,"Mois (DateRDV)",CW$7,"Années (DateRDV)",CW$3),2,""),"")</f>
        <v/>
      </c>
      <c r="CX199" s="166" t="str">
        <f>IFERROR(IF(GETPIVOTDATA("DateRDV",TCD!$B$1,"DT","CH","Bénéficiaire",$A199,CX$6,CX$5,"Mois (DateRDV)",CX$7,"Années (DateRDV)",CX$3,"Présence","Présent"),3,""),"")</f>
        <v/>
      </c>
      <c r="CY199" s="166" t="str">
        <f>IFERROR(IF(GETPIVOTDATA("DateRDV",TCD!$B$1,"DT","CH","Bénéficiaire",$A199,CY$6,CY$5,"Mois (DateRDV)",CY$7,"Années (DateRDV)",CY$3,"Présence","Présent"),4,""),"")</f>
        <v/>
      </c>
      <c r="CZ199" s="166" t="str">
        <f>IFERROR(IF(GETPIVOTDATA("DateRDV",TCD!$B$1,"DT","CH","Bénéficiaire",$A199,CZ$6,CZ$5,"Mois (DateRDV)",CZ$7,"Années (DateRDV)",CZ$3),1,""),"")</f>
        <v/>
      </c>
      <c r="DA199" s="166" t="str">
        <f>IFERROR(IF(GETPIVOTDATA("DateRDV",TCD!$B$1,"DT","CH","Bénéficiaire",$A199,DA$6,DA$5,"Mois (DateRDV)",DA$7,"Années (DateRDV)",DA$3),2,""),"")</f>
        <v/>
      </c>
      <c r="DB199" s="166" t="str">
        <f>IFERROR(IF(GETPIVOTDATA("DateRDV",TCD!$B$1,"DT","CH","Bénéficiaire",$A199,DB$6,DB$5,"Mois (DateRDV)",DB$7,"Années (DateRDV)",DB$3,"Présence","Présent"),3,""),"")</f>
        <v/>
      </c>
      <c r="DC199" s="166" t="str">
        <f>IFERROR(IF(GETPIVOTDATA("DateRDV",TCD!$B$1,"DT","CH","Bénéficiaire",$A199,DC$6,DC$5,"Mois (DateRDV)",DC$7,"Années (DateRDV)",DC$3,"Présence","Présent"),4,""),"")</f>
        <v/>
      </c>
      <c r="DD199" s="166" t="str">
        <f>IFERROR(IF(GETPIVOTDATA("DateRDV",TCD!$B$1,"DT","CH","Bénéficiaire",$A199,DD$6,DD$5,"Mois (DateRDV)",DD$7,"Années (DateRDV)",DD$3),1,""),"")</f>
        <v/>
      </c>
      <c r="DE199" s="166" t="str">
        <f>IFERROR(IF(GETPIVOTDATA("DateRDV",TCD!$B$1,"DT","CH","Bénéficiaire",$A199,DE$6,DE$5,"Mois (DateRDV)",DE$7,"Années (DateRDV)",DE$3),2,""),"")</f>
        <v/>
      </c>
      <c r="DF199" s="166" t="str">
        <f>IFERROR(IF(GETPIVOTDATA("DateRDV",TCD!$B$1,"DT","CH","Bénéficiaire",$A199,DF$6,DF$5,"Mois (DateRDV)",DF$7,"Années (DateRDV)",DF$3,"Présence","Présent"),3,""),"")</f>
        <v/>
      </c>
      <c r="DG199" s="166" t="str">
        <f>IFERROR(IF(GETPIVOTDATA("DateRDV",TCD!$B$1,"DT","CH","Bénéficiaire",$A199,DG$6,DG$5,"Mois (DateRDV)",DG$7,"Années (DateRDV)",DG$3,"Présence","Présent"),4,""),"")</f>
        <v/>
      </c>
      <c r="DH199" s="166" t="str">
        <f>IFERROR(IF(GETPIVOTDATA("DateRDV",TCD!$B$1,"DT","CH","Bénéficiaire",$A199,DH$6,DH$5,"Mois (DateRDV)",DH$7,"Années (DateRDV)",DH$3),1,""),"")</f>
        <v/>
      </c>
      <c r="DI199" s="166" t="str">
        <f>IFERROR(IF(GETPIVOTDATA("DateRDV",TCD!$B$1,"DT","CH","Bénéficiaire",$A199,DI$6,DI$5,"Mois (DateRDV)",DI$7,"Années (DateRDV)",DI$3),2,""),"")</f>
        <v/>
      </c>
      <c r="DJ199" s="166" t="str">
        <f>IFERROR(IF(GETPIVOTDATA("DateRDV",TCD!$B$1,"DT","CH","Bénéficiaire",$A199,DJ$6,DJ$5,"Mois (DateRDV)",DJ$7,"Années (DateRDV)",DJ$3,"Présence","Présent"),3,""),"")</f>
        <v/>
      </c>
      <c r="DK199" s="166" t="str">
        <f>IFERROR(IF(GETPIVOTDATA("DateRDV",TCD!$B$1,"DT","CH","Bénéficiaire",$A199,DK$6,DK$5,"Mois (DateRDV)",DK$7,"Années (DateRDV)",DK$3,"Présence","Présent"),4,""),"")</f>
        <v/>
      </c>
      <c r="DL199" s="166" t="str">
        <f>IFERROR(IF(GETPIVOTDATA("DateRDV",TCD!$B$1,"DT","CH","Bénéficiaire",$A199,DL$6,DL$5,"Mois (DateRDV)",DL$7,"Années (DateRDV)",DL$3),1,""),"")</f>
        <v/>
      </c>
      <c r="DM199" s="166" t="str">
        <f>IFERROR(IF(GETPIVOTDATA("DateRDV",TCD!$B$1,"DT","CH","Bénéficiaire",$A199,DM$6,DM$5,"Mois (DateRDV)",DM$7,"Années (DateRDV)",DM$3),2,""),"")</f>
        <v/>
      </c>
      <c r="DN199" s="166" t="str">
        <f>IFERROR(IF(GETPIVOTDATA("DateRDV",TCD!$B$1,"DT","CH","Bénéficiaire",$A199,DN$6,DN$5,"Mois (DateRDV)",DN$7,"Années (DateRDV)",DN$3,"Présence","Présent"),3,""),"")</f>
        <v/>
      </c>
      <c r="DO199" s="166" t="str">
        <f>IFERROR(IF(GETPIVOTDATA("DateRDV",TCD!$B$1,"DT","CH","Bénéficiaire",$A199,DO$6,DO$5,"Mois (DateRDV)",DO$7,"Années (DateRDV)",DO$3,"Présence","Présent"),4,""),"")</f>
        <v/>
      </c>
    </row>
    <row r="200" spans="2:119" x14ac:dyDescent="0.2">
      <c r="B200" s="169" t="str">
        <f>IFERROR(IF(INDEX(Data!P:P,MATCH(A200,Data!B:B,0))&lt;&gt;"",INDEX(Data!P:P,MATCH(A200,Data!B:B,0)),""),"")</f>
        <v/>
      </c>
      <c r="C200" s="169" t="str">
        <f>IFERROR(IF(INDEX(Data!O:O,MATCH(A200,Data!B:B,0))&lt;&gt;"",INDEX(Data!O:O,MATCH(A200,Data!B:B,0)),""),"")</f>
        <v/>
      </c>
      <c r="D200" s="169" t="str">
        <f>IFERROR(IF(INDEX(Data!J:J,MATCH(A200,Data!B:B,0))&lt;&gt;"",INDEX(Data!J:J,MATCH(A200,Data!B:B,0)),""),"")</f>
        <v/>
      </c>
      <c r="E200" s="169" t="str">
        <f>IFERROR(IF(INDEX(Data!M:M,MATCH(A200,Data!B:B,0))&lt;&gt;"",INDEX(Data!M:M,MATCH(A200,Data!B:B,0)),""),"")</f>
        <v/>
      </c>
      <c r="F200" s="169" t="str">
        <f>IFERROR(IF(INDEX(Data!N:N,MATCH(A200,Data!B:B,0))&lt;&gt;"",INDEX(Data!N:N,MATCH(A200,Data!B:B,0)),""),"")</f>
        <v/>
      </c>
      <c r="G200" s="170" t="str">
        <f>IFERROR(IF(INDEX(Data!K:K,MATCH(A200,Data!B:B,0))&lt;&gt;"",INDEX(Data!K:K,MATCH(A200,Data!B:B,0)),""),"")</f>
        <v/>
      </c>
      <c r="H200" s="170" t="str">
        <f>IFERROR(IF(INDEX(Data!L:L,MATCH(A200,Data!B:B,0))&lt;&gt;"",INDEX(Data!L:L,MATCH(A200,Data!B:B,0)),""),"")</f>
        <v/>
      </c>
      <c r="I200" s="170" t="str">
        <f>IFERROR(IF(INDEX(Data!C:C,MATCH(A200,Data!B:B,0))&lt;&gt;"",INDEX(Data!C:C,MATCH(A200,Data!B:B,0)),""),"")</f>
        <v/>
      </c>
      <c r="J200" s="170" t="str">
        <f>IFERROR(IF(INDEX(Data!D:D,MATCH(A200,Data!B:B,0))&lt;&gt;"",INDEX(Data!D:D,MATCH(A200,Data!B:B,0)),""),"")</f>
        <v/>
      </c>
      <c r="K200" s="171" t="str">
        <f>IFERROR(IF(INDEX(Data!H:H,MATCH(A200,Data!B:B,0))&lt;&gt;"",INDEX(Data!H:H,MATCH(A200,Data!B:B,0)),""),"")</f>
        <v/>
      </c>
      <c r="L200" s="166" t="str">
        <f>IFERROR(IF(GETPIVOTDATA("DateRDV",TCD!$B$1,"DT","CH","Bénéficiaire",$A200,L$6,L$5,"Mois (DateRDV)",L$7,"Années (DateRDV)",L$3),1,""),"")</f>
        <v/>
      </c>
      <c r="M200" s="166" t="str">
        <f>IFERROR(IF(GETPIVOTDATA("DateRDV",TCD!$B$1,"DT","CH","Bénéficiaire",$A200,M$6,M$5,"Mois (DateRDV)",M$7,"Années (DateRDV)",M$3),2,""),"")</f>
        <v/>
      </c>
      <c r="N200" s="166" t="str">
        <f>IFERROR(IF(GETPIVOTDATA("DateRDV",TCD!$B$1,"DT","CH","Bénéficiaire",$A200,N$6,N$5,"Mois (DateRDV)",N$7,"Années (DateRDV)",N$3,"Présence","Présent"),3,""),"")</f>
        <v/>
      </c>
      <c r="O200" s="166" t="str">
        <f>IFERROR(IF(GETPIVOTDATA("DateRDV",TCD!$B$1,"DT","CH","Bénéficiaire",$A200,O$6,O$5,"Mois (DateRDV)",O$7,"Années (DateRDV)",O$3,"Présence","Présent"),4,""),"")</f>
        <v/>
      </c>
      <c r="P200" s="166" t="str">
        <f>IFERROR(IF(GETPIVOTDATA("DateRDV",TCD!$B$1,"DT","CH","Bénéficiaire",$A200,P$6,P$5,"Mois (DateRDV)",P$7,"Années (DateRDV)",P$3),1,""),"")</f>
        <v/>
      </c>
      <c r="Q200" s="166" t="str">
        <f>IFERROR(IF(GETPIVOTDATA("DateRDV",TCD!$B$1,"DT","CH","Bénéficiaire",$A200,Q$6,Q$5,"Mois (DateRDV)",Q$7,"Années (DateRDV)",Q$3),2,""),"")</f>
        <v/>
      </c>
      <c r="R200" s="166" t="str">
        <f>IFERROR(IF(GETPIVOTDATA("DateRDV",TCD!$B$1,"DT","CH","Bénéficiaire",$A200,R$6,R$5,"Mois (DateRDV)",R$7,"Années (DateRDV)",R$3,"Présence","Présent"),3,""),"")</f>
        <v/>
      </c>
      <c r="S200" s="166" t="str">
        <f>IFERROR(IF(GETPIVOTDATA("DateRDV",TCD!$B$1,"DT","CH","Bénéficiaire",$A200,S$6,S$5,"Mois (DateRDV)",S$7,"Années (DateRDV)",S$3,"Présence","Présent"),4,""),"")</f>
        <v/>
      </c>
      <c r="T200" s="166" t="str">
        <f>IFERROR(IF(GETPIVOTDATA("DateRDV",TCD!$B$1,"DT","CH","Bénéficiaire",$A200,T$6,T$5,"Mois (DateRDV)",T$7,"Années (DateRDV)",T$3),1,""),"")</f>
        <v/>
      </c>
      <c r="U200" s="166" t="str">
        <f>IFERROR(IF(GETPIVOTDATA("DateRDV",TCD!$B$1,"DT","CH","Bénéficiaire",$A200,U$6,U$5,"Mois (DateRDV)",U$7,"Années (DateRDV)",U$3),2,""),"")</f>
        <v/>
      </c>
      <c r="V200" s="166" t="str">
        <f>IFERROR(IF(GETPIVOTDATA("DateRDV",TCD!$B$1,"DT","CH","Bénéficiaire",$A200,V$6,V$5,"Mois (DateRDV)",V$7,"Années (DateRDV)",V$3,"Présence","Présent"),3,""),"")</f>
        <v/>
      </c>
      <c r="W200" s="166" t="str">
        <f>IFERROR(IF(GETPIVOTDATA("DateRDV",TCD!$B$1,"DT","CH","Bénéficiaire",$A200,W$6,W$5,"Mois (DateRDV)",W$7,"Années (DateRDV)",W$3,"Présence","Présent"),4,""),"")</f>
        <v/>
      </c>
      <c r="X200" s="166" t="str">
        <f>IFERROR(IF(GETPIVOTDATA("DateRDV",TCD!$B$1,"DT","CH","Bénéficiaire",$A200,X$6,X$5,"Mois (DateRDV)",X$7,"Années (DateRDV)",X$3),1,""),"")</f>
        <v/>
      </c>
      <c r="Y200" s="166" t="str">
        <f>IFERROR(IF(GETPIVOTDATA("DateRDV",TCD!$B$1,"DT","CH","Bénéficiaire",$A200,Y$6,Y$5,"Mois (DateRDV)",Y$7,"Années (DateRDV)",Y$3),2,""),"")</f>
        <v/>
      </c>
      <c r="Z200" s="166" t="str">
        <f>IFERROR(IF(GETPIVOTDATA("DateRDV",TCD!$B$1,"DT","CH","Bénéficiaire",$A200,Z$6,Z$5,"Mois (DateRDV)",Z$7,"Années (DateRDV)",Z$3,"Présence","Présent"),3,""),"")</f>
        <v/>
      </c>
      <c r="AA200" s="166" t="str">
        <f>IFERROR(IF(GETPIVOTDATA("DateRDV",TCD!$B$1,"DT","CH","Bénéficiaire",$A200,AA$6,AA$5,"Mois (DateRDV)",AA$7,"Années (DateRDV)",AA$3,"Présence","Présent"),4,""),"")</f>
        <v/>
      </c>
      <c r="AB200" s="166" t="str">
        <f>IFERROR(IF(GETPIVOTDATA("DateRDV",TCD!$B$1,"DT","CH","Bénéficiaire",$A200,AB$6,AB$5,"Mois (DateRDV)",AB$7,"Années (DateRDV)",AB$3),1,""),"")</f>
        <v/>
      </c>
      <c r="AC200" s="166" t="str">
        <f>IFERROR(IF(GETPIVOTDATA("DateRDV",TCD!$B$1,"DT","CH","Bénéficiaire",$A200,AC$6,AC$5,"Mois (DateRDV)",AC$7,"Années (DateRDV)",AC$3),2,""),"")</f>
        <v/>
      </c>
      <c r="AD200" s="166" t="str">
        <f>IFERROR(IF(GETPIVOTDATA("DateRDV",TCD!$B$1,"DT","CH","Bénéficiaire",$A200,AD$6,AD$5,"Mois (DateRDV)",AD$7,"Années (DateRDV)",AD$3,"Présence","Présent"),3,""),"")</f>
        <v/>
      </c>
      <c r="AE200" s="166" t="str">
        <f>IFERROR(IF(GETPIVOTDATA("DateRDV",TCD!$B$1,"DT","CH","Bénéficiaire",$A200,AE$6,AE$5,"Mois (DateRDV)",AE$7,"Années (DateRDV)",AE$3,"Présence","Présent"),4,""),"")</f>
        <v/>
      </c>
      <c r="AF200" s="166" t="str">
        <f>IFERROR(IF(GETPIVOTDATA("DateRDV",TCD!$B$1,"DT","CH","Bénéficiaire",$A200,AF$6,AF$5,"Mois (DateRDV)",AF$7,"Années (DateRDV)",AF$3),1,""),"")</f>
        <v/>
      </c>
      <c r="AG200" s="166" t="str">
        <f>IFERROR(IF(GETPIVOTDATA("DateRDV",TCD!$B$1,"DT","CH","Bénéficiaire",$A200,AG$6,AG$5,"Mois (DateRDV)",AG$7,"Années (DateRDV)",AG$3),2,""),"")</f>
        <v/>
      </c>
      <c r="AH200" s="166" t="str">
        <f>IFERROR(IF(GETPIVOTDATA("DateRDV",TCD!$B$1,"DT","CH","Bénéficiaire",$A200,AH$6,AH$5,"Mois (DateRDV)",AH$7,"Années (DateRDV)",AH$3,"Présence","Présent"),3,""),"")</f>
        <v/>
      </c>
      <c r="AI200" s="166" t="str">
        <f>IFERROR(IF(GETPIVOTDATA("DateRDV",TCD!$B$1,"DT","CH","Bénéficiaire",$A200,AI$6,AI$5,"Mois (DateRDV)",AI$7,"Années (DateRDV)",AI$3,"Présence","Présent"),4,""),"")</f>
        <v/>
      </c>
      <c r="AJ200" s="166" t="str">
        <f>IFERROR(IF(GETPIVOTDATA("DateRDV",TCD!$B$1,"DT","CH","Bénéficiaire",$A200,AJ$6,AJ$5,"Mois (DateRDV)",AJ$7,"Années (DateRDV)",AJ$3),1,""),"")</f>
        <v/>
      </c>
      <c r="AK200" s="166" t="str">
        <f>IFERROR(IF(GETPIVOTDATA("DateRDV",TCD!$B$1,"DT","CH","Bénéficiaire",$A200,AK$6,AK$5,"Mois (DateRDV)",AK$7,"Années (DateRDV)",AK$3),2,""),"")</f>
        <v/>
      </c>
      <c r="AL200" s="166" t="str">
        <f>IFERROR(IF(GETPIVOTDATA("DateRDV",TCD!$B$1,"DT","CH","Bénéficiaire",$A200,AL$6,AL$5,"Mois (DateRDV)",AL$7,"Années (DateRDV)",AL$3,"Présence","Présent"),3,""),"")</f>
        <v/>
      </c>
      <c r="AM200" s="166" t="str">
        <f>IFERROR(IF(GETPIVOTDATA("DateRDV",TCD!$B$1,"DT","CH","Bénéficiaire",$A200,AM$6,AM$5,"Mois (DateRDV)",AM$7,"Années (DateRDV)",AM$3,"Présence","Présent"),4,""),"")</f>
        <v/>
      </c>
      <c r="AN200" s="166" t="str">
        <f>IFERROR(IF(GETPIVOTDATA("DateRDV",TCD!$B$1,"DT","CH","Bénéficiaire",$A200,AN$6,AN$5,"Mois (DateRDV)",AN$7,"Années (DateRDV)",AN$3),1,""),"")</f>
        <v/>
      </c>
      <c r="AO200" s="166" t="str">
        <f>IFERROR(IF(GETPIVOTDATA("DateRDV",TCD!$B$1,"DT","CH","Bénéficiaire",$A200,AO$6,AO$5,"Mois (DateRDV)",AO$7,"Années (DateRDV)",AO$3),2,""),"")</f>
        <v/>
      </c>
      <c r="AP200" s="166" t="str">
        <f>IFERROR(IF(GETPIVOTDATA("DateRDV",TCD!$B$1,"DT","CH","Bénéficiaire",$A200,AP$6,AP$5,"Mois (DateRDV)",AP$7,"Années (DateRDV)",AP$3,"Présence","Présent"),3,""),"")</f>
        <v/>
      </c>
      <c r="AQ200" s="166" t="str">
        <f>IFERROR(IF(GETPIVOTDATA("DateRDV",TCD!$B$1,"DT","CH","Bénéficiaire",$A200,AQ$6,AQ$5,"Mois (DateRDV)",AQ$7,"Années (DateRDV)",AQ$3,"Présence","Présent"),4,""),"")</f>
        <v/>
      </c>
      <c r="AR200" s="166" t="str">
        <f>IFERROR(IF(GETPIVOTDATA("DateRDV",TCD!$B$1,"DT","CH","Bénéficiaire",$A200,AR$6,AR$5,"Mois (DateRDV)",AR$7,"Années (DateRDV)",AR$3),1,""),"")</f>
        <v/>
      </c>
      <c r="AS200" s="166" t="str">
        <f>IFERROR(IF(GETPIVOTDATA("DateRDV",TCD!$B$1,"DT","CH","Bénéficiaire",$A200,AS$6,AS$5,"Mois (DateRDV)",AS$7,"Années (DateRDV)",AS$3),2,""),"")</f>
        <v/>
      </c>
      <c r="AT200" s="166" t="str">
        <f>IFERROR(IF(GETPIVOTDATA("DateRDV",TCD!$B$1,"DT","CH","Bénéficiaire",$A200,AT$6,AT$5,"Mois (DateRDV)",AT$7,"Années (DateRDV)",AT$3,"Présence","Présent"),3,""),"")</f>
        <v/>
      </c>
      <c r="AU200" s="166" t="str">
        <f>IFERROR(IF(GETPIVOTDATA("DateRDV",TCD!$B$1,"DT","CH","Bénéficiaire",$A200,AU$6,AU$5,"Mois (DateRDV)",AU$7,"Années (DateRDV)",AU$3,"Présence","Présent"),4,""),"")</f>
        <v/>
      </c>
      <c r="AV200" s="166" t="str">
        <f>IFERROR(IF(GETPIVOTDATA("DateRDV",TCD!$B$1,"DT","CH","Bénéficiaire",$A200,AV$6,AV$5,"Mois (DateRDV)",AV$7,"Années (DateRDV)",AV$3),1,""),"")</f>
        <v/>
      </c>
      <c r="AW200" s="166" t="str">
        <f>IFERROR(IF(GETPIVOTDATA("DateRDV",TCD!$B$1,"DT","CH","Bénéficiaire",$A200,AW$6,AW$5,"Mois (DateRDV)",AW$7,"Années (DateRDV)",AW$3),2,""),"")</f>
        <v/>
      </c>
      <c r="AX200" s="166" t="str">
        <f>IFERROR(IF(GETPIVOTDATA("DateRDV",TCD!$B$1,"DT","CH","Bénéficiaire",$A200,AX$6,AX$5,"Mois (DateRDV)",AX$7,"Années (DateRDV)",AX$3,"Présence","Présent"),3,""),"")</f>
        <v/>
      </c>
      <c r="AY200" s="166" t="str">
        <f>IFERROR(IF(GETPIVOTDATA("DateRDV",TCD!$B$1,"DT","CH","Bénéficiaire",$A200,AY$6,AY$5,"Mois (DateRDV)",AY$7,"Années (DateRDV)",AY$3,"Présence","Présent"),4,""),"")</f>
        <v/>
      </c>
      <c r="AZ200" s="166" t="str">
        <f>IFERROR(IF(GETPIVOTDATA("DateRDV",TCD!$B$1,"DT","CH","Bénéficiaire",$A200,AZ$6,AZ$5,"Mois (DateRDV)",AZ$7,"Années (DateRDV)",AZ$3),1,""),"")</f>
        <v/>
      </c>
      <c r="BA200" s="166" t="str">
        <f>IFERROR(IF(GETPIVOTDATA("DateRDV",TCD!$B$1,"DT","CH","Bénéficiaire",$A200,BA$6,BA$5,"Mois (DateRDV)",BA$7,"Années (DateRDV)",BA$3),2,""),"")</f>
        <v/>
      </c>
      <c r="BB200" s="166" t="str">
        <f>IFERROR(IF(GETPIVOTDATA("DateRDV",TCD!$B$1,"DT","CH","Bénéficiaire",$A200,BB$6,BB$5,"Mois (DateRDV)",BB$7,"Années (DateRDV)",BB$3,"Présence","Présent"),3,""),"")</f>
        <v/>
      </c>
      <c r="BC200" s="166" t="str">
        <f>IFERROR(IF(GETPIVOTDATA("DateRDV",TCD!$B$1,"DT","CH","Bénéficiaire",$A200,BC$6,BC$5,"Mois (DateRDV)",BC$7,"Années (DateRDV)",BC$3,"Présence","Présent"),4,""),"")</f>
        <v/>
      </c>
      <c r="BD200" s="166" t="str">
        <f>IFERROR(IF(GETPIVOTDATA("DateRDV",TCD!$B$1,"DT","CH","Bénéficiaire",$A200,BD$6,BD$5,"Mois (DateRDV)",BD$7,"Années (DateRDV)",BD$3),1,""),"")</f>
        <v/>
      </c>
      <c r="BE200" s="166" t="str">
        <f>IFERROR(IF(GETPIVOTDATA("DateRDV",TCD!$B$1,"DT","CH","Bénéficiaire",$A200,BE$6,BE$5,"Mois (DateRDV)",BE$7,"Années (DateRDV)",BE$3),2,""),"")</f>
        <v/>
      </c>
      <c r="BF200" s="166" t="str">
        <f>IFERROR(IF(GETPIVOTDATA("DateRDV",TCD!$B$1,"DT","CH","Bénéficiaire",$A200,BF$6,BF$5,"Mois (DateRDV)",BF$7,"Années (DateRDV)",BF$3,"Présence","Présent"),3,""),"")</f>
        <v/>
      </c>
      <c r="BG200" s="166" t="str">
        <f>IFERROR(IF(GETPIVOTDATA("DateRDV",TCD!$B$1,"DT","CH","Bénéficiaire",$A200,BG$6,BG$5,"Mois (DateRDV)",BG$7,"Années (DateRDV)",BG$3,"Présence","Présent"),4,""),"")</f>
        <v/>
      </c>
      <c r="BH200" s="166" t="str">
        <f>IFERROR(IF(GETPIVOTDATA("DateRDV",TCD!$B$1,"DT","CH","Bénéficiaire",$A200,BH$6,BH$5,"Mois (DateRDV)",BH$7,"Années (DateRDV)",BH$3),1,""),"")</f>
        <v/>
      </c>
      <c r="BI200" s="166" t="str">
        <f>IFERROR(IF(GETPIVOTDATA("DateRDV",TCD!$B$1,"DT","CH","Bénéficiaire",$A200,BI$6,BI$5,"Mois (DateRDV)",BI$7,"Années (DateRDV)",BI$3),2,""),"")</f>
        <v/>
      </c>
      <c r="BJ200" s="166" t="str">
        <f>IFERROR(IF(GETPIVOTDATA("DateRDV",TCD!$B$1,"DT","CH","Bénéficiaire",$A200,BJ$6,BJ$5,"Mois (DateRDV)",BJ$7,"Années (DateRDV)",BJ$3,"Présence","Présent"),3,""),"")</f>
        <v/>
      </c>
      <c r="BK200" s="166" t="str">
        <f>IFERROR(IF(GETPIVOTDATA("DateRDV",TCD!$B$1,"DT","CH","Bénéficiaire",$A200,BK$6,BK$5,"Mois (DateRDV)",BK$7,"Années (DateRDV)",BK$3,"Présence","Présent"),4,""),"")</f>
        <v/>
      </c>
      <c r="BL200" s="166" t="str">
        <f>IFERROR(IF(GETPIVOTDATA("DateRDV",TCD!$B$1,"DT","CH","Bénéficiaire",$A200,BL$6,BL$5,"Mois (DateRDV)",BL$7,"Années (DateRDV)",BL$3),1,""),"")</f>
        <v/>
      </c>
      <c r="BM200" s="166" t="str">
        <f>IFERROR(IF(GETPIVOTDATA("DateRDV",TCD!$B$1,"DT","CH","Bénéficiaire",$A200,BM$6,BM$5,"Mois (DateRDV)",BM$7,"Années (DateRDV)",BM$3),2,""),"")</f>
        <v/>
      </c>
      <c r="BN200" s="166" t="str">
        <f>IFERROR(IF(GETPIVOTDATA("DateRDV",TCD!$B$1,"DT","CH","Bénéficiaire",$A200,BN$6,BN$5,"Mois (DateRDV)",BN$7,"Années (DateRDV)",BN$3,"Présence","Présent"),3,""),"")</f>
        <v/>
      </c>
      <c r="BO200" s="166" t="str">
        <f>IFERROR(IF(GETPIVOTDATA("DateRDV",TCD!$B$1,"DT","CH","Bénéficiaire",$A200,BO$6,BO$5,"Mois (DateRDV)",BO$7,"Années (DateRDV)",BO$3,"Présence","Présent"),4,""),"")</f>
        <v/>
      </c>
      <c r="BP200" s="166" t="str">
        <f>IFERROR(IF(GETPIVOTDATA("DateRDV",TCD!$B$1,"DT","CH","Bénéficiaire",$A200,BP$6,BP$5,"Mois (DateRDV)",BP$7,"Années (DateRDV)",BP$3),1,""),"")</f>
        <v/>
      </c>
      <c r="BQ200" s="166" t="str">
        <f>IFERROR(IF(GETPIVOTDATA("DateRDV",TCD!$B$1,"DT","CH","Bénéficiaire",$A200,BQ$6,BQ$5,"Mois (DateRDV)",BQ$7,"Années (DateRDV)",BQ$3),2,""),"")</f>
        <v/>
      </c>
      <c r="BR200" s="166" t="str">
        <f>IFERROR(IF(GETPIVOTDATA("DateRDV",TCD!$B$1,"DT","CH","Bénéficiaire",$A200,BR$6,BR$5,"Mois (DateRDV)",BR$7,"Années (DateRDV)",BR$3,"Présence","Présent"),3,""),"")</f>
        <v/>
      </c>
      <c r="BS200" s="166" t="str">
        <f>IFERROR(IF(GETPIVOTDATA("DateRDV",TCD!$B$1,"DT","CH","Bénéficiaire",$A200,BS$6,BS$5,"Mois (DateRDV)",BS$7,"Années (DateRDV)",BS$3,"Présence","Présent"),4,""),"")</f>
        <v/>
      </c>
      <c r="BT200" s="166" t="str">
        <f>IFERROR(IF(GETPIVOTDATA("DateRDV",TCD!$B$1,"DT","CH","Bénéficiaire",$A200,BT$6,BT$5,"Mois (DateRDV)",BT$7,"Années (DateRDV)",BT$3),1,""),"")</f>
        <v/>
      </c>
      <c r="BU200" s="166" t="str">
        <f>IFERROR(IF(GETPIVOTDATA("DateRDV",TCD!$B$1,"DT","CH","Bénéficiaire",$A200,BU$6,BU$5,"Mois (DateRDV)",BU$7,"Années (DateRDV)",BU$3),2,""),"")</f>
        <v/>
      </c>
      <c r="BV200" s="166" t="str">
        <f>IFERROR(IF(GETPIVOTDATA("DateRDV",TCD!$B$1,"DT","CH","Bénéficiaire",$A200,BV$6,BV$5,"Mois (DateRDV)",BV$7,"Années (DateRDV)",BV$3,"Présence","Présent"),3,""),"")</f>
        <v/>
      </c>
      <c r="BW200" s="166" t="str">
        <f>IFERROR(IF(GETPIVOTDATA("DateRDV",TCD!$B$1,"DT","CH","Bénéficiaire",$A200,BW$6,BW$5,"Mois (DateRDV)",BW$7,"Années (DateRDV)",BW$3,"Présence","Présent"),4,""),"")</f>
        <v/>
      </c>
      <c r="BX200" s="166" t="str">
        <f>IFERROR(IF(GETPIVOTDATA("DateRDV",TCD!$B$1,"DT","CH","Bénéficiaire",$A200,BX$6,BX$5,"Mois (DateRDV)",BX$7,"Années (DateRDV)",BX$3),1,""),"")</f>
        <v/>
      </c>
      <c r="BY200" s="166" t="str">
        <f>IFERROR(IF(GETPIVOTDATA("DateRDV",TCD!$B$1,"DT","CH","Bénéficiaire",$A200,BY$6,BY$5,"Mois (DateRDV)",BY$7,"Années (DateRDV)",BY$3),2,""),"")</f>
        <v/>
      </c>
      <c r="BZ200" s="166" t="str">
        <f>IFERROR(IF(GETPIVOTDATA("DateRDV",TCD!$B$1,"DT","CH","Bénéficiaire",$A200,BZ$6,BZ$5,"Mois (DateRDV)",BZ$7,"Années (DateRDV)",BZ$3,"Présence","Présent"),3,""),"")</f>
        <v/>
      </c>
      <c r="CA200" s="166" t="str">
        <f>IFERROR(IF(GETPIVOTDATA("DateRDV",TCD!$B$1,"DT","CH","Bénéficiaire",$A200,CA$6,CA$5,"Mois (DateRDV)",CA$7,"Années (DateRDV)",CA$3,"Présence","Présent"),4,""),"")</f>
        <v/>
      </c>
      <c r="CB200" s="166" t="str">
        <f>IFERROR(IF(GETPIVOTDATA("DateRDV",TCD!$B$1,"DT","CH","Bénéficiaire",$A200,CB$6,CB$5,"Mois (DateRDV)",CB$7,"Années (DateRDV)",CB$3),1,""),"")</f>
        <v/>
      </c>
      <c r="CC200" s="166" t="str">
        <f>IFERROR(IF(GETPIVOTDATA("DateRDV",TCD!$B$1,"DT","CH","Bénéficiaire",$A200,CC$6,CC$5,"Mois (DateRDV)",CC$7,"Années (DateRDV)",CC$3),2,""),"")</f>
        <v/>
      </c>
      <c r="CD200" s="166" t="str">
        <f>IFERROR(IF(GETPIVOTDATA("DateRDV",TCD!$B$1,"DT","CH","Bénéficiaire",$A200,CD$6,CD$5,"Mois (DateRDV)",CD$7,"Années (DateRDV)",CD$3,"Présence","Présent"),3,""),"")</f>
        <v/>
      </c>
      <c r="CE200" s="166" t="str">
        <f>IFERROR(IF(GETPIVOTDATA("DateRDV",TCD!$B$1,"DT","CH","Bénéficiaire",$A200,CE$6,CE$5,"Mois (DateRDV)",CE$7,"Années (DateRDV)",CE$3,"Présence","Présent"),4,""),"")</f>
        <v/>
      </c>
      <c r="CF200" s="166" t="str">
        <f>IFERROR(IF(GETPIVOTDATA("DateRDV",TCD!$B$1,"DT","CH","Bénéficiaire",$A200,CF$6,CF$5,"Mois (DateRDV)",CF$7,"Années (DateRDV)",CF$3),1,""),"")</f>
        <v/>
      </c>
      <c r="CG200" s="166" t="str">
        <f>IFERROR(IF(GETPIVOTDATA("DateRDV",TCD!$B$1,"DT","CH","Bénéficiaire",$A200,CG$6,CG$5,"Mois (DateRDV)",CG$7,"Années (DateRDV)",CG$3),2,""),"")</f>
        <v/>
      </c>
      <c r="CH200" s="166" t="str">
        <f>IFERROR(IF(GETPIVOTDATA("DateRDV",TCD!$B$1,"DT","CH","Bénéficiaire",$A200,CH$6,CH$5,"Mois (DateRDV)",CH$7,"Années (DateRDV)",CH$3,"Présence","Présent"),3,""),"")</f>
        <v/>
      </c>
      <c r="CI200" s="166" t="str">
        <f>IFERROR(IF(GETPIVOTDATA("DateRDV",TCD!$B$1,"DT","CH","Bénéficiaire",$A200,CI$6,CI$5,"Mois (DateRDV)",CI$7,"Années (DateRDV)",CI$3,"Présence","Présent"),4,""),"")</f>
        <v/>
      </c>
      <c r="CJ200" s="166" t="str">
        <f>IFERROR(IF(GETPIVOTDATA("DateRDV",TCD!$B$1,"DT","CH","Bénéficiaire",$A200,CJ$6,CJ$5,"Mois (DateRDV)",CJ$7,"Années (DateRDV)",CJ$3),1,""),"")</f>
        <v/>
      </c>
      <c r="CK200" s="166" t="str">
        <f>IFERROR(IF(GETPIVOTDATA("DateRDV",TCD!$B$1,"DT","CH","Bénéficiaire",$A200,CK$6,CK$5,"Mois (DateRDV)",CK$7,"Années (DateRDV)",CK$3),2,""),"")</f>
        <v/>
      </c>
      <c r="CL200" s="166" t="str">
        <f>IFERROR(IF(GETPIVOTDATA("DateRDV",TCD!$B$1,"DT","CH","Bénéficiaire",$A200,CL$6,CL$5,"Mois (DateRDV)",CL$7,"Années (DateRDV)",CL$3,"Présence","Présent"),3,""),"")</f>
        <v/>
      </c>
      <c r="CM200" s="166" t="str">
        <f>IFERROR(IF(GETPIVOTDATA("DateRDV",TCD!$B$1,"DT","CH","Bénéficiaire",$A200,CM$6,CM$5,"Mois (DateRDV)",CM$7,"Années (DateRDV)",CM$3,"Présence","Présent"),4,""),"")</f>
        <v/>
      </c>
      <c r="CN200" s="166" t="str">
        <f>IFERROR(IF(GETPIVOTDATA("DateRDV",TCD!$B$1,"DT","CH","Bénéficiaire",$A200,CN$6,CN$5,"Mois (DateRDV)",CN$7,"Années (DateRDV)",CN$3),1,""),"")</f>
        <v/>
      </c>
      <c r="CO200" s="166" t="str">
        <f>IFERROR(IF(GETPIVOTDATA("DateRDV",TCD!$B$1,"DT","CH","Bénéficiaire",$A200,CO$6,CO$5,"Mois (DateRDV)",CO$7,"Années (DateRDV)",CO$3),2,""),"")</f>
        <v/>
      </c>
      <c r="CP200" s="166" t="str">
        <f>IFERROR(IF(GETPIVOTDATA("DateRDV",TCD!$B$1,"DT","CH","Bénéficiaire",$A200,CP$6,CP$5,"Mois (DateRDV)",CP$7,"Années (DateRDV)",CP$3,"Présence","Présent"),3,""),"")</f>
        <v/>
      </c>
      <c r="CQ200" s="166" t="str">
        <f>IFERROR(IF(GETPIVOTDATA("DateRDV",TCD!$B$1,"DT","CH","Bénéficiaire",$A200,CQ$6,CQ$5,"Mois (DateRDV)",CQ$7,"Années (DateRDV)",CQ$3,"Présence","Présent"),4,""),"")</f>
        <v/>
      </c>
      <c r="CR200" s="166" t="str">
        <f>IFERROR(IF(GETPIVOTDATA("DateRDV",TCD!$B$1,"DT","CH","Bénéficiaire",$A200,CR$6,CR$5,"Mois (DateRDV)",CR$7,"Années (DateRDV)",CR$3),1,""),"")</f>
        <v/>
      </c>
      <c r="CS200" s="166" t="str">
        <f>IFERROR(IF(GETPIVOTDATA("DateRDV",TCD!$B$1,"DT","CH","Bénéficiaire",$A200,CS$6,CS$5,"Mois (DateRDV)",CS$7,"Années (DateRDV)",CS$3),2,""),"")</f>
        <v/>
      </c>
      <c r="CT200" s="166" t="str">
        <f>IFERROR(IF(GETPIVOTDATA("DateRDV",TCD!$B$1,"DT","CH","Bénéficiaire",$A200,CT$6,CT$5,"Mois (DateRDV)",CT$7,"Années (DateRDV)",CT$3,"Présence","Présent"),3,""),"")</f>
        <v/>
      </c>
      <c r="CU200" s="166" t="str">
        <f>IFERROR(IF(GETPIVOTDATA("DateRDV",TCD!$B$1,"DT","CH","Bénéficiaire",$A200,CU$6,CU$5,"Mois (DateRDV)",CU$7,"Années (DateRDV)",CU$3,"Présence","Présent"),4,""),"")</f>
        <v/>
      </c>
      <c r="CV200" s="166" t="str">
        <f>IFERROR(IF(GETPIVOTDATA("DateRDV",TCD!$B$1,"DT","CH","Bénéficiaire",$A200,CV$6,CV$5,"Mois (DateRDV)",CV$7,"Années (DateRDV)",CV$3),1,""),"")</f>
        <v/>
      </c>
      <c r="CW200" s="166" t="str">
        <f>IFERROR(IF(GETPIVOTDATA("DateRDV",TCD!$B$1,"DT","CH","Bénéficiaire",$A200,CW$6,CW$5,"Mois (DateRDV)",CW$7,"Années (DateRDV)",CW$3),2,""),"")</f>
        <v/>
      </c>
      <c r="CX200" s="166" t="str">
        <f>IFERROR(IF(GETPIVOTDATA("DateRDV",TCD!$B$1,"DT","CH","Bénéficiaire",$A200,CX$6,CX$5,"Mois (DateRDV)",CX$7,"Années (DateRDV)",CX$3,"Présence","Présent"),3,""),"")</f>
        <v/>
      </c>
      <c r="CY200" s="166" t="str">
        <f>IFERROR(IF(GETPIVOTDATA("DateRDV",TCD!$B$1,"DT","CH","Bénéficiaire",$A200,CY$6,CY$5,"Mois (DateRDV)",CY$7,"Années (DateRDV)",CY$3,"Présence","Présent"),4,""),"")</f>
        <v/>
      </c>
      <c r="CZ200" s="166" t="str">
        <f>IFERROR(IF(GETPIVOTDATA("DateRDV",TCD!$B$1,"DT","CH","Bénéficiaire",$A200,CZ$6,CZ$5,"Mois (DateRDV)",CZ$7,"Années (DateRDV)",CZ$3),1,""),"")</f>
        <v/>
      </c>
      <c r="DA200" s="166" t="str">
        <f>IFERROR(IF(GETPIVOTDATA("DateRDV",TCD!$B$1,"DT","CH","Bénéficiaire",$A200,DA$6,DA$5,"Mois (DateRDV)",DA$7,"Années (DateRDV)",DA$3),2,""),"")</f>
        <v/>
      </c>
      <c r="DB200" s="166" t="str">
        <f>IFERROR(IF(GETPIVOTDATA("DateRDV",TCD!$B$1,"DT","CH","Bénéficiaire",$A200,DB$6,DB$5,"Mois (DateRDV)",DB$7,"Années (DateRDV)",DB$3,"Présence","Présent"),3,""),"")</f>
        <v/>
      </c>
      <c r="DC200" s="166" t="str">
        <f>IFERROR(IF(GETPIVOTDATA("DateRDV",TCD!$B$1,"DT","CH","Bénéficiaire",$A200,DC$6,DC$5,"Mois (DateRDV)",DC$7,"Années (DateRDV)",DC$3,"Présence","Présent"),4,""),"")</f>
        <v/>
      </c>
      <c r="DD200" s="166" t="str">
        <f>IFERROR(IF(GETPIVOTDATA("DateRDV",TCD!$B$1,"DT","CH","Bénéficiaire",$A200,DD$6,DD$5,"Mois (DateRDV)",DD$7,"Années (DateRDV)",DD$3),1,""),"")</f>
        <v/>
      </c>
      <c r="DE200" s="166" t="str">
        <f>IFERROR(IF(GETPIVOTDATA("DateRDV",TCD!$B$1,"DT","CH","Bénéficiaire",$A200,DE$6,DE$5,"Mois (DateRDV)",DE$7,"Années (DateRDV)",DE$3),2,""),"")</f>
        <v/>
      </c>
      <c r="DF200" s="166" t="str">
        <f>IFERROR(IF(GETPIVOTDATA("DateRDV",TCD!$B$1,"DT","CH","Bénéficiaire",$A200,DF$6,DF$5,"Mois (DateRDV)",DF$7,"Années (DateRDV)",DF$3,"Présence","Présent"),3,""),"")</f>
        <v/>
      </c>
      <c r="DG200" s="166" t="str">
        <f>IFERROR(IF(GETPIVOTDATA("DateRDV",TCD!$B$1,"DT","CH","Bénéficiaire",$A200,DG$6,DG$5,"Mois (DateRDV)",DG$7,"Années (DateRDV)",DG$3,"Présence","Présent"),4,""),"")</f>
        <v/>
      </c>
      <c r="DH200" s="166" t="str">
        <f>IFERROR(IF(GETPIVOTDATA("DateRDV",TCD!$B$1,"DT","CH","Bénéficiaire",$A200,DH$6,DH$5,"Mois (DateRDV)",DH$7,"Années (DateRDV)",DH$3),1,""),"")</f>
        <v/>
      </c>
      <c r="DI200" s="166" t="str">
        <f>IFERROR(IF(GETPIVOTDATA("DateRDV",TCD!$B$1,"DT","CH","Bénéficiaire",$A200,DI$6,DI$5,"Mois (DateRDV)",DI$7,"Années (DateRDV)",DI$3),2,""),"")</f>
        <v/>
      </c>
      <c r="DJ200" s="166" t="str">
        <f>IFERROR(IF(GETPIVOTDATA("DateRDV",TCD!$B$1,"DT","CH","Bénéficiaire",$A200,DJ$6,DJ$5,"Mois (DateRDV)",DJ$7,"Années (DateRDV)",DJ$3,"Présence","Présent"),3,""),"")</f>
        <v/>
      </c>
      <c r="DK200" s="166" t="str">
        <f>IFERROR(IF(GETPIVOTDATA("DateRDV",TCD!$B$1,"DT","CH","Bénéficiaire",$A200,DK$6,DK$5,"Mois (DateRDV)",DK$7,"Années (DateRDV)",DK$3,"Présence","Présent"),4,""),"")</f>
        <v/>
      </c>
      <c r="DL200" s="166" t="str">
        <f>IFERROR(IF(GETPIVOTDATA("DateRDV",TCD!$B$1,"DT","CH","Bénéficiaire",$A200,DL$6,DL$5,"Mois (DateRDV)",DL$7,"Années (DateRDV)",DL$3),1,""),"")</f>
        <v/>
      </c>
      <c r="DM200" s="166" t="str">
        <f>IFERROR(IF(GETPIVOTDATA("DateRDV",TCD!$B$1,"DT","CH","Bénéficiaire",$A200,DM$6,DM$5,"Mois (DateRDV)",DM$7,"Années (DateRDV)",DM$3),2,""),"")</f>
        <v/>
      </c>
      <c r="DN200" s="166" t="str">
        <f>IFERROR(IF(GETPIVOTDATA("DateRDV",TCD!$B$1,"DT","CH","Bénéficiaire",$A200,DN$6,DN$5,"Mois (DateRDV)",DN$7,"Années (DateRDV)",DN$3,"Présence","Présent"),3,""),"")</f>
        <v/>
      </c>
      <c r="DO200" s="166" t="str">
        <f>IFERROR(IF(GETPIVOTDATA("DateRDV",TCD!$B$1,"DT","CH","Bénéficiaire",$A200,DO$6,DO$5,"Mois (DateRDV)",DO$7,"Années (DateRDV)",DO$3,"Présence","Présent"),4,""),"")</f>
        <v/>
      </c>
    </row>
  </sheetData>
  <mergeCells count="32">
    <mergeCell ref="CZ4:DC4"/>
    <mergeCell ref="DD4:DG4"/>
    <mergeCell ref="DH4:DK4"/>
    <mergeCell ref="DL4:DO4"/>
    <mergeCell ref="A1:DO1"/>
    <mergeCell ref="BT2:DO2"/>
    <mergeCell ref="X2:BS2"/>
    <mergeCell ref="BT4:BW4"/>
    <mergeCell ref="BX4:CA4"/>
    <mergeCell ref="CB4:CE4"/>
    <mergeCell ref="CF4:CI4"/>
    <mergeCell ref="CJ4:CM4"/>
    <mergeCell ref="CN4:CQ4"/>
    <mergeCell ref="CR4:CU4"/>
    <mergeCell ref="CV4:CY4"/>
    <mergeCell ref="BP4:BS4"/>
    <mergeCell ref="BL4:BO4"/>
    <mergeCell ref="A2:K2"/>
    <mergeCell ref="AV4:AY4"/>
    <mergeCell ref="AZ4:BC4"/>
    <mergeCell ref="BD4:BG4"/>
    <mergeCell ref="BH4:BK4"/>
    <mergeCell ref="X4:AA4"/>
    <mergeCell ref="L4:O4"/>
    <mergeCell ref="P4:S4"/>
    <mergeCell ref="T4:W4"/>
    <mergeCell ref="L2:W2"/>
    <mergeCell ref="AB4:AE4"/>
    <mergeCell ref="AF4:AI4"/>
    <mergeCell ref="AJ4:AM4"/>
    <mergeCell ref="AN4:AQ4"/>
    <mergeCell ref="AR4:AU4"/>
  </mergeCells>
  <conditionalFormatting sqref="L8:DO200">
    <cfRule type="containsText" dxfId="145" priority="1" operator="containsText" text="4">
      <formula>NOT(ISERROR(SEARCH("4",L8)))</formula>
    </cfRule>
    <cfRule type="containsText" dxfId="144" priority="2" operator="containsText" text="3">
      <formula>NOT(ISERROR(SEARCH("3",L8)))</formula>
    </cfRule>
    <cfRule type="containsText" dxfId="143" priority="3" operator="containsText" text="1">
      <formula>NOT(ISERROR(SEARCH("1",L8)))</formula>
    </cfRule>
    <cfRule type="containsText" dxfId="142" priority="4" operator="containsText" text="2">
      <formula>NOT(ISERROR(SEARCH("2",L8)))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Data</vt:lpstr>
      <vt:lpstr>TCD</vt:lpstr>
      <vt:lpstr>Bassin Annécien</vt:lpstr>
      <vt:lpstr>Bassin Annécien ENV2</vt:lpstr>
      <vt:lpstr>Bassin Annécien ENV3</vt:lpstr>
      <vt:lpstr>Genevois</vt:lpstr>
      <vt:lpstr>Genevois ENV2</vt:lpstr>
      <vt:lpstr>Genevois ENV3</vt:lpstr>
      <vt:lpstr>Chablais</vt:lpstr>
      <vt:lpstr>Chablais ENV2</vt:lpstr>
      <vt:lpstr>Chablais ENV3</vt:lpstr>
      <vt:lpstr>Arve Faucigny Mt Blanc</vt:lpstr>
      <vt:lpstr>Mois mesures et Budget</vt:lpstr>
      <vt:lpstr>Arve Faucigny Mt Blanc ENV2</vt:lpstr>
      <vt:lpstr>Arve Faucigny Mt Blanc ENV3</vt:lpstr>
      <vt:lpstr>Année2024</vt:lpstr>
      <vt:lpstr>Année2025</vt:lpstr>
      <vt:lpstr>Année2026</vt:lpstr>
      <vt:lpstr>Chablais!suivi_pse</vt:lpstr>
      <vt:lpstr>Data!suivipse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Emanuel CHAPPAZ</cp:lastModifiedBy>
  <dcterms:created xsi:type="dcterms:W3CDTF">2015-06-05T18:19:34Z</dcterms:created>
  <dcterms:modified xsi:type="dcterms:W3CDTF">2025-10-29T15:46:27Z</dcterms:modified>
</cp:coreProperties>
</file>